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rds_master" sheetId="2" state="visible" r:id="rId2"/>
    <sheet xmlns:r="http://schemas.openxmlformats.org/officeDocument/2006/relationships" name="screen_TA_reviewer_A" sheetId="3" state="visible" r:id="rId3"/>
    <sheet xmlns:r="http://schemas.openxmlformats.org/officeDocument/2006/relationships" name="screen_TA_reviewer_B" sheetId="4" state="visible" r:id="rId4"/>
    <sheet xmlns:r="http://schemas.openxmlformats.org/officeDocument/2006/relationships" name="screen_FT_reviewer_A" sheetId="5" state="visible" r:id="rId5"/>
    <sheet xmlns:r="http://schemas.openxmlformats.org/officeDocument/2006/relationships" name="screen_FT_reviewer_B" sheetId="6" state="visible" r:id="rId6"/>
    <sheet xmlns:r="http://schemas.openxmlformats.org/officeDocument/2006/relationships" name="merge_TA" sheetId="7" state="visible" r:id="rId7"/>
    <sheet xmlns:r="http://schemas.openxmlformats.org/officeDocument/2006/relationships" name="merge_FT" sheetId="8" state="visible" r:id="rId8"/>
    <sheet xmlns:r="http://schemas.openxmlformats.org/officeDocument/2006/relationships" name="codes" sheetId="9" state="visible" r:id="rId9"/>
    <sheet xmlns:r="http://schemas.openxmlformats.org/officeDocument/2006/relationships" name="log" sheetId="10" state="visible" r:id="rId10"/>
  </sheets>
  <definedNames>
    <definedName name="lst_TA_decision">'codes'!$A$2:$A$5</definedName>
    <definedName name="lst_TA_reason">'codes'!$C$2:$C$9</definedName>
    <definedName name="lst_TA_reason_table">'codes'!$C$2:$D$9</definedName>
    <definedName name="lst_FT_decision">'codes'!$F$2:$F$11</definedName>
    <definedName name="lst_FT_code">'codes'!$H$2:$H$9</definedName>
    <definedName name="lst_FT_code_table">'codes'!$H$2:$J$9</definedName>
    <definedName name="lst_FT_sci_excl">'codes'!$L$2:$L$2</definedName>
    <definedName name="lst_boolean">'codes'!$N$2:$N$6</definedName>
    <definedName name="lst_TA_binary_map">'codes'!$P$2:$P$5</definedName>
    <definedName name="lst_TA_binary_map_table">'codes'!$P$2:$Q$5</definedName>
    <definedName name="lst_TA_binary">'codes'!$S$2:$S$3</definedName>
    <definedName name="lst_FT_group_map">'codes'!$U$2:$U$11</definedName>
    <definedName name="lst_FT_group_map_table">'codes'!$U$2:$V$11</definedName>
    <definedName name="lst_FT_group">'codes'!$X$2:$X$4</definedName>
    <definedName name="lst_admin_status">'codes'!$Z$2:$Z$7</definedName>
    <definedName name="lst_admin_status_table">'codes'!$Z$2:$AB$7</definedName>
    <definedName name="lst_dedup_duplicate">'codes'!$AD$2:$AD$3</definedName>
    <definedName name="lst_search_id">'codes'!$AF$2:$AF$17</definedName>
    <definedName name="lst_search_id_table">'codes'!$AF$2:$AI$17</definedName>
    <definedName name="lst_database">'codes'!$AK$2:$AK$9</definedName>
    <definedName name="lst_route">'codes'!$AM$2:$AM$5</definedName>
    <definedName name="lst_not_exclusion">'codes'!$AO$2:$AO$12</definedName>
    <definedName name="TA_master_n">'merge_TA'!$W$4</definedName>
    <definedName name="TA_pool_n">'merge_TA'!$W$5</definedName>
    <definedName name="TA_n_A">'merge_TA'!$W$6</definedName>
    <definedName name="TA_n_B">'merge_TA'!$W$7</definedName>
    <definedName name="TA_n_joint">'merge_TA'!$W$8</definedName>
    <definedName name="TA_n_conflict">'merge_TA'!$W$9</definedName>
    <definedName name="TA_n_invalid">'merge_TA'!$W$10</definedName>
    <definedName name="TA_warning">'merge_TA'!$W$11</definedName>
    <definedName name="TA_exact_n">'merge_TA'!$W$26</definedName>
    <definedName name="TA_exact_agree">'merge_TA'!$W$27</definedName>
    <definedName name="TA_exact_po">'merge_TA'!$W$28</definedName>
    <definedName name="TA_exact_pe">'merge_TA'!$W$29</definedName>
    <definedName name="TA_exact_kappa">'merge_TA'!$W$30</definedName>
    <definedName name="TA_binary_n">'merge_TA'!$W$37</definedName>
    <definedName name="TA_binary_agree">'merge_TA'!$W$38</definedName>
    <definedName name="TA_binary_po">'merge_TA'!$W$39</definedName>
    <definedName name="TA_binary_pe">'merge_TA'!$W$40</definedName>
    <definedName name="TA_binary_kappa">'merge_TA'!$W$41</definedName>
    <definedName name="TA_cal_planned">'merge_TA'!$W$45</definedName>
    <definedName name="TA_cal_seed">'merge_TA'!$W$46</definedName>
    <definedName name="TA_cal_round">'merge_TA'!$W$47</definedName>
    <definedName name="TA_cal_round_seed">'merge_TA'!$W$48</definedName>
    <definedName name="TA_cal_threshold">'merge_TA'!$W$49</definedName>
    <definedName name="TA_cal_resolved">'merge_TA'!$W$50</definedName>
    <definedName name="TA_cal_n">'merge_TA'!$W$115</definedName>
    <definedName name="TA_cal_agree">'merge_TA'!$W$116</definedName>
    <definedName name="TA_cal_po">'merge_TA'!$W$117</definedName>
    <definedName name="TA_cal_pe">'merge_TA'!$W$118</definedName>
    <definedName name="TA_cal_kappa">'merge_TA'!$W$56</definedName>
    <definedName name="TA_cal_ids">'merge_TA'!$W$51</definedName>
    <definedName name="TA_cal_notfound">'merge_TA'!$W$52</definedName>
    <definedName name="TA_cal_den">'merge_TA'!$W$53</definedName>
    <definedName name="TA_cal_num">'merge_TA'!$W$54</definedName>
    <definedName name="TA_cal_raw">'merge_TA'!$W$55</definedName>
    <definedName name="TA_cal_status">'merge_TA'!$W$57</definedName>
    <definedName name="FT_master_n">'merge_FT'!$X$4</definedName>
    <definedName name="FT_pool_n">'merge_FT'!$X$5</definedName>
    <definedName name="FT_n_A">'merge_FT'!$X$6</definedName>
    <definedName name="FT_n_B">'merge_FT'!$X$7</definedName>
    <definedName name="FT_n_joint">'merge_FT'!$X$8</definedName>
    <definedName name="FT_n_conflict">'merge_FT'!$X$9</definedName>
    <definedName name="FT_n_invalid">'merge_FT'!$X$10</definedName>
    <definedName name="FT_warning">'merge_FT'!$X$11</definedName>
    <definedName name="FT_excl_A_FT01">'merge_FT'!$X$26</definedName>
    <definedName name="FT_excl_B_FT01">'merge_FT'!$Y$26</definedName>
    <definedName name="FT_excl_A_FT02">'merge_FT'!$X$27</definedName>
    <definedName name="FT_excl_B_FT02">'merge_FT'!$Y$27</definedName>
    <definedName name="FT_excl_A_FT03">'merge_FT'!$X$28</definedName>
    <definedName name="FT_excl_B_FT03">'merge_FT'!$Y$28</definedName>
    <definedName name="FT_excl_A_FT04">'merge_FT'!$X$29</definedName>
    <definedName name="FT_excl_B_FT04">'merge_FT'!$Y$29</definedName>
    <definedName name="FT_excl_A_FT05">'merge_FT'!$X$30</definedName>
    <definedName name="FT_excl_B_FT05">'merge_FT'!$Y$30</definedName>
    <definedName name="FT_excl_A_FT06">'merge_FT'!$X$31</definedName>
    <definedName name="FT_excl_B_FT06">'merge_FT'!$Y$31</definedName>
    <definedName name="FT_excl_A_FT07">'merge_FT'!$X$32</definedName>
    <definedName name="FT_excl_B_FT07">'merge_FT'!$Y$32</definedName>
    <definedName name="FT_excl_A_FT08">'merge_FT'!$X$33</definedName>
    <definedName name="FT_excl_B_FT08">'merge_FT'!$Y$33</definedName>
    <definedName name="FT_exact_n">'merge_FT'!$X$48</definedName>
    <definedName name="FT_exact_agree">'merge_FT'!$X$49</definedName>
    <definedName name="FT_exact_po">'merge_FT'!$X$50</definedName>
    <definedName name="FT_exact_pe">'merge_FT'!$X$51</definedName>
    <definedName name="FT_exact_kappa">'merge_FT'!$X$52</definedName>
    <definedName name="FT_group_n">'merge_FT'!$X$60</definedName>
    <definedName name="FT_group_agree">'merge_FT'!$X$61</definedName>
    <definedName name="FT_group_po">'merge_FT'!$X$62</definedName>
    <definedName name="FT_group_pe">'merge_FT'!$X$63</definedName>
    <definedName name="FT_group_kappa">'merge_FT'!$X$64</definedName>
    <definedName name="_xlnm._FilterDatabase" localSheetId="1" hidden="1">'records_master'!$A$1:$N$1</definedName>
    <definedName name="_xlnm._FilterDatabase" localSheetId="2" hidden="1">'screen_TA_reviewer_A'!$A$1:$G$1</definedName>
    <definedName name="_xlnm._FilterDatabase" localSheetId="3" hidden="1">'screen_TA_reviewer_B'!$A$1:$G$1</definedName>
    <definedName name="_xlnm._FilterDatabase" localSheetId="4" hidden="1">'screen_FT_reviewer_A'!$A$1:$M$1</definedName>
    <definedName name="_xlnm._FilterDatabase" localSheetId="5" hidden="1">'screen_FT_reviewer_B'!$A$1:$M$1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applyProtection="1" pivotButton="0" quotePrefix="0" xfId="0">
      <protection locked="0" hidden="0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3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164" fontId="0" fillId="5" borderId="0" pivotButton="0" quotePrefix="0" xfId="0"/>
    <xf numFmtId="165" fontId="0" fillId="5" borderId="0" pivotButton="0" quotePrefix="0" xfId="0"/>
    <xf numFmtId="0" fontId="0" fillId="7" borderId="0" applyProtection="1" pivotButton="0" quotePrefix="0" xfId="0">
      <protection locked="0" hidden="0"/>
    </xf>
    <xf numFmtId="9" fontId="0" fillId="0" borderId="0" pivotButton="0" quotePrefix="0" xfId="0"/>
    <xf numFmtId="0" fontId="1" fillId="2" borderId="0" pivotButton="0" quotePrefix="0" xfId="0"/>
    <xf numFmtId="49" fontId="0" fillId="7" borderId="0" applyProtection="1" pivotButton="0" quotePrefix="0" xfId="0">
      <protection locked="0" hidden="0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build_workbooks.py</author>
  </authors>
  <commentList>
    <comment ref="A1" authorId="0" shapeId="0">
      <text>
        <t>Stable unique report identifier from the deduplicated formal-search pool. Text format; never reuse an ID.</t>
      </text>
    </comment>
    <comment ref="B1" authorId="0" shapeId="0">
      <text>
        <t>Database/platform or documented citation-chasing route. Values (search_log_template): Embase; OSF Search / OSF Registries; PubMed/MEDLINE; Reference lists and citing records; SPORTDiscus; Scopus; Web of Science Core Collection; bioRxiv + medRxiv. Several sources for one record: separate with "; ".</t>
      </text>
    </comment>
    <comment ref="C1" authorId="0" shapeId="0">
      <text>
        <t>search_log_template.searches[].id of the export(s) containing this record; several: "; ".</t>
      </text>
    </comment>
    <comment ref="D1" authorId="0" shapeId="0">
      <text>
        <t>search_log_template route (E AND I / E AND O / supplemental). Several: "; ".</t>
      </text>
    </comment>
    <comment ref="I1" authorId="0" shapeId="0">
      <text>
        <t>Text format: keep exactly as exported.</t>
      </text>
    </comment>
    <comment ref="J1" authorId="0" shapeId="0">
      <text>
        <t>Text format (leading zeros preserved).</t>
      </text>
    </comment>
    <comment ref="L1" authorId="0" shapeId="0">
      <text>
        <t>Same value for all rows that are copies/versions of one report.</t>
      </text>
    </comment>
    <comment ref="M1" authorId="0" shapeId="0">
      <text>
        <t>Blank = retained/unique record. DUPLICATE_RECORD / DUPLICATE_VERSION (fulltext_exclusion_codes.json) for removed duplicates; such rows are hidden from the reviewer sheets.</t>
      </text>
    </comment>
    <comment ref="N1" authorId="0" shapeId="0">
      <text>
        <t>screening_log_template administrative.retained_record_id: record_id kept for a duplicate.</t>
      </text>
    </comment>
  </commentList>
</comments>
</file>

<file path=xl/comments/comment2.xml><?xml version="1.0" encoding="utf-8"?>
<comments xmlns="http://schemas.openxmlformats.org/spreadsheetml/2006/main">
  <authors>
    <author>build_workbooks.py</author>
  </authors>
  <commentList>
    <comment ref="A1" authorId="0" shapeId="0">
      <text>
        <t>Formula from records_master (locked). Do not sort or insert rows: row n = records_master row n.</t>
      </text>
    </comment>
    <comment ref="B1" authorId="0" shapeId="0">
      <text>
        <t>Formula from records_master (locked); read the abstract in records_master.</t>
      </text>
    </comment>
    <comment ref="C1" authorId="0" shapeId="0">
      <text>
        <t>Independent TA disposition (screening_manual.md §3B). When uncertain: ADVANCE or AWAITING_CLASSIFICATION; never exclude by assumption.</t>
      </text>
    </comment>
    <comment ref="D1" authorId="0" shapeId="0">
      <text>
        <t>Required only for EXCLUDE_TA: the first failed eligibility dimension (FT hierarchy). Full-text-only criteria are not TA exclusion grounds.</t>
      </text>
    </comment>
    <comment ref="E1" authorId="0" shapeId="0">
      <text>
        <t>Concise abstract/title quote or basis.</t>
      </text>
    </comment>
    <comment ref="F1" authorId="0" shapeId="0">
      <text>
        <t>YYYY-MM-DD (text).</t>
      </text>
    </comment>
    <comment ref="G1" authorId="0" shapeId="0">
      <text>
        <t>Free text.</t>
      </text>
    </comment>
  </commentList>
</comments>
</file>

<file path=xl/comments/comment3.xml><?xml version="1.0" encoding="utf-8"?>
<comments xmlns="http://schemas.openxmlformats.org/spreadsheetml/2006/main">
  <authors>
    <author>build_workbooks.py</author>
  </authors>
  <commentList>
    <comment ref="A1" authorId="0" shapeId="0">
      <text>
        <t>Formula from records_master (locked). Do not sort or insert rows: row n = records_master row n.</t>
      </text>
    </comment>
    <comment ref="B1" authorId="0" shapeId="0">
      <text>
        <t>Formula from records_master (locked); read the abstract in records_master.</t>
      </text>
    </comment>
    <comment ref="C1" authorId="0" shapeId="0">
      <text>
        <t>Independent TA disposition (screening_manual.md §3B). When uncertain: ADVANCE or AWAITING_CLASSIFICATION; never exclude by assumption.</t>
      </text>
    </comment>
    <comment ref="D1" authorId="0" shapeId="0">
      <text>
        <t>Required only for EXCLUDE_TA: the first failed eligibility dimension (FT hierarchy). Full-text-only criteria are not TA exclusion grounds.</t>
      </text>
    </comment>
    <comment ref="E1" authorId="0" shapeId="0">
      <text>
        <t>Concise abstract/title quote or basis.</t>
      </text>
    </comment>
    <comment ref="F1" authorId="0" shapeId="0">
      <text>
        <t>YYYY-MM-DD (text).</t>
      </text>
    </comment>
    <comment ref="G1" authorId="0" shapeId="0">
      <text>
        <t>Free text.</t>
      </text>
    </comment>
  </commentList>
</comments>
</file>

<file path=xl/comments/comment4.xml><?xml version="1.0" encoding="utf-8"?>
<comments xmlns="http://schemas.openxmlformats.org/spreadsheetml/2006/main">
  <authors>
    <author>build_workbooks.py</author>
  </authors>
  <commentList>
    <comment ref="A1" authorId="0" shapeId="0">
      <text>
        <t>Formula from records_master (locked). Do not sort or insert rows: row n = records_master row n.</t>
      </text>
    </comment>
    <comment ref="B1" authorId="0" shapeId="0">
      <text>
        <t>Formula from records_master (locked); read the abstract in records_master.</t>
      </text>
    </comment>
    <comment ref="C1" authorId="0" shapeId="0">
      <text>
        <t>Independent FT disposition. Administrative statuses (duplicate, not retrieved, awaiting translation/classification, frontier preprint) are NOT scientific exclusions and take no FT code.</t>
      </text>
    </comment>
    <comment ref="D1" authorId="0" shapeId="0">
      <text>
        <t>Only with EXCLUDE_FT: exactly one code, the FIRST established reason in hierarchy order (fulltext_exclusion_codes.json). Leave blank otherwise.</t>
      </text>
    </comment>
    <comment ref="E1" authorId="0" shapeId="0">
      <text>
        <t>Other failed dimensions (FT codes), separated by "; ".</t>
      </text>
    </comment>
    <comment ref="F1" authorId="0" shapeId="0">
      <text>
        <t>Core A criteria met (TRUE/FALSE) or NR/NA/UNCLEAR.</t>
      </text>
    </comment>
    <comment ref="G1" authorId="0" shapeId="0">
      <text>
        <t>Support B criteria met.</t>
      </text>
    </comment>
    <comment ref="H1" authorId="0" shapeId="0">
      <text>
        <t>Page / section / table / figure / supplement location of the supporting evidence.</t>
      </text>
    </comment>
    <comment ref="I1" authorId="0" shapeId="0">
      <text>
        <t>Rule applied and reasoning.</t>
      </text>
    </comment>
    <comment ref="J1" authorId="0" shapeId="0">
      <text>
        <t>YYYY-MM-DD (text).</t>
      </text>
    </comment>
    <comment ref="K1" authorId="0" shapeId="0">
      <text>
        <t>Verbatim supporting passage from the full text.</t>
      </text>
    </comment>
    <comment ref="L1" authorId="0" shapeId="0">
      <text>
        <t>Free text.</t>
      </text>
    </comment>
    <comment ref="M1" authorId="0" shapeId="0">
      <text>
        <t>Formula: flags EXCLUDE without code, or a code without EXCLUDE (screening_log record_validation_rules).</t>
      </text>
    </comment>
  </commentList>
</comments>
</file>

<file path=xl/comments/comment5.xml><?xml version="1.0" encoding="utf-8"?>
<comments xmlns="http://schemas.openxmlformats.org/spreadsheetml/2006/main">
  <authors>
    <author>build_workbooks.py</author>
  </authors>
  <commentList>
    <comment ref="A1" authorId="0" shapeId="0">
      <text>
        <t>Formula from records_master (locked). Do not sort or insert rows: row n = records_master row n.</t>
      </text>
    </comment>
    <comment ref="B1" authorId="0" shapeId="0">
      <text>
        <t>Formula from records_master (locked); read the abstract in records_master.</t>
      </text>
    </comment>
    <comment ref="C1" authorId="0" shapeId="0">
      <text>
        <t>Independent FT disposition. Administrative statuses (duplicate, not retrieved, awaiting translation/classification, frontier preprint) are NOT scientific exclusions and take no FT code.</t>
      </text>
    </comment>
    <comment ref="D1" authorId="0" shapeId="0">
      <text>
        <t>Only with EXCLUDE_FT: exactly one code, the FIRST established reason in hierarchy order (fulltext_exclusion_codes.json). Leave blank otherwise.</t>
      </text>
    </comment>
    <comment ref="E1" authorId="0" shapeId="0">
      <text>
        <t>Other failed dimensions (FT codes), separated by "; ".</t>
      </text>
    </comment>
    <comment ref="F1" authorId="0" shapeId="0">
      <text>
        <t>Core A criteria met (TRUE/FALSE) or NR/NA/UNCLEAR.</t>
      </text>
    </comment>
    <comment ref="G1" authorId="0" shapeId="0">
      <text>
        <t>Support B criteria met.</t>
      </text>
    </comment>
    <comment ref="H1" authorId="0" shapeId="0">
      <text>
        <t>Page / section / table / figure / supplement location of the supporting evidence.</t>
      </text>
    </comment>
    <comment ref="I1" authorId="0" shapeId="0">
      <text>
        <t>Rule applied and reasoning.</t>
      </text>
    </comment>
    <comment ref="J1" authorId="0" shapeId="0">
      <text>
        <t>YYYY-MM-DD (text).</t>
      </text>
    </comment>
    <comment ref="K1" authorId="0" shapeId="0">
      <text>
        <t>Verbatim supporting passage from the full text.</t>
      </text>
    </comment>
    <comment ref="L1" authorId="0" shapeId="0">
      <text>
        <t>Free text.</t>
      </text>
    </comment>
    <comment ref="M1" authorId="0" shapeId="0">
      <text>
        <t>Formula: flags EXCLUDE without code, or a code without EXCLUDE (screening_log record_validation_rules).</t>
      </text>
    </comment>
  </commentList>
</comments>
</file>

<file path=xl/comments/comment6.xml><?xml version="1.0" encoding="utf-8"?>
<comments xmlns="http://schemas.openxmlformats.org/spreadsheetml/2006/main">
  <authors>
    <author>build_workbooks.py</author>
  </authors>
  <commentList>
    <comment ref="A1" authorId="0" shapeId="0">
      <text>
        <t>Formula. Rows align with records_master; duplicates are blank.</t>
      </text>
    </comment>
    <comment ref="G1" authorId="0" shapeId="0">
      <text>
        <t>1 = same disposition, 0 = different, blank = not jointly decided.</t>
      </text>
    </comment>
    <comment ref="H1" authorId="0" shapeId="0">
      <text>
        <t>Collapsed group used for the calibration (binary) table.</t>
      </text>
    </comment>
    <comment ref="K1" authorId="0" shapeId="0">
      <text>
        <t>1 when the dispositions differ.</t>
      </text>
    </comment>
  </commentList>
</comments>
</file>

<file path=xl/comments/comment7.xml><?xml version="1.0" encoding="utf-8"?>
<comments xmlns="http://schemas.openxmlformats.org/spreadsheetml/2006/main">
  <authors>
    <author>build_workbooks.py</author>
  </authors>
  <commentList>
    <comment ref="A1" authorId="0" shapeId="0">
      <text>
        <t>Formula. Rows align with records_master; duplicates are blank.</t>
      </text>
    </comment>
    <comment ref="G1" authorId="0" shapeId="0">
      <text>
        <t>1 = same disposition, 0 = different, blank = not jointly decided.</t>
      </text>
    </comment>
    <comment ref="H1" authorId="0" shapeId="0">
      <text>
        <t>Collapsed group used for the 3-group table.</t>
      </text>
    </comment>
    <comment ref="K1" authorId="0" shapeId="0">
      <text>
        <t>Both scientific exclusion: 1 same FT code, 0 different.</t>
      </text>
    </comment>
    <comment ref="L1" authorId="0" shapeId="0">
      <text>
        <t>1 when the dispositions differ or both chose an exclusion with different FT codes.</t>
      </text>
    </comment>
  </commentList>
</comments>
</file>

<file path=xl/comments/comment8.xml><?xml version="1.0" encoding="utf-8"?>
<comments xmlns="http://schemas.openxmlformats.org/spreadsheetml/2006/main">
  <authors>
    <author>build_workbooks.py</author>
  </authors>
  <commentList>
    <comment ref="A1" authorId="0" shapeId="0">
      <text>
        <t>YYYY-MM-DD (text).</t>
      </text>
    </comment>
    <comment ref="B1" authorId="0" shapeId="0">
      <text>
        <t>Role ID (reviewer_1 / reviewer_2 / adjudicator / data manager); no invented names.</t>
      </text>
    </comment>
    <comment ref="C1" authorId="0" shapeId="0">
      <text>
        <t>e.g. import, dedup, lock TA, merge, rule clarification, regenerate workbook.</t>
      </text>
    </comment>
    <comment ref="D1" authorId="0" shapeId="0">
      <text>
        <t>Details.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000000"/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筛选工作簿 Screening workbook (blank template — no records, no decisions)</t>
        </is>
      </c>
    </row>
    <row r="3">
      <c r="A3" s="2" t="inlineStr">
        <is>
          <t>生成信息 Generation</t>
        </is>
      </c>
      <c r="B3" s="3" t="n"/>
    </row>
    <row r="4">
      <c r="A4" s="4" t="inlineStr">
        <is>
          <t>generated_on</t>
        </is>
      </c>
      <c r="B4" s="4" t="inlineStr">
        <is>
          <t>2026-10-04</t>
        </is>
      </c>
    </row>
    <row r="5">
      <c r="A5" s="4" t="inlineStr">
        <is>
          <t>generator</t>
        </is>
      </c>
      <c r="B5" s="4" t="inlineStr">
        <is>
          <t>scripts/build_workbooks.py v1.0.0</t>
        </is>
      </c>
    </row>
    <row r="6">
      <c r="A6" s="4" t="inlineStr">
        <is>
          <t>formula rows (--rows)</t>
        </is>
      </c>
      <c r="B6" s="4" t="inlineStr">
        <is>
          <t>5000</t>
        </is>
      </c>
    </row>
    <row r="7">
      <c r="A7" s="4" t="inlineStr">
        <is>
          <t>conflict list rows</t>
        </is>
      </c>
      <c r="B7" s="4" t="inlineStr">
        <is>
          <t>1000</t>
        </is>
      </c>
    </row>
    <row r="8">
      <c r="A8" s="4" t="inlineStr">
        <is>
          <t>regenerate</t>
        </is>
      </c>
      <c r="B8" s="4" t="inlineStr">
        <is>
          <t>python3 scripts/build_workbooks.py --reviewer A --reviewer B</t>
        </is>
      </c>
    </row>
    <row r="9">
      <c r="A9" s="4" t="inlineStr">
        <is>
          <t>status</t>
        </is>
      </c>
      <c r="B9" s="4" t="inlineStr">
        <is>
          <t>formal_screening_status=NOT_YET_STARTED; screening_counts_status=NOT_YET_AVAILABLE</t>
        </is>
      </c>
    </row>
    <row r="11">
      <c r="A11" s="2" t="inlineStr">
        <is>
          <t>源模板版本 Source templates</t>
        </is>
      </c>
      <c r="B11" s="3" t="n"/>
    </row>
    <row r="12">
      <c r="A12" s="4" t="inlineStr">
        <is>
          <t>04_screening/screening_log_template.json</t>
        </is>
      </c>
      <c r="B12" s="4" t="inlineStr">
        <is>
          <t>protocol_version=2.0; protocol_date=2026-10-02; template_status=blank_template_no_formal_screening_results; sha256=cfaf47ba6ba41094…</t>
        </is>
      </c>
    </row>
    <row r="13">
      <c r="A13" s="4" t="inlineStr">
        <is>
          <t>04_screening/fulltext_exclusion_codes.json</t>
        </is>
      </c>
      <c r="B13" s="4" t="inlineStr">
        <is>
          <t>protocol_version=2.0; protocol_date=2026-10-02; taxonomy_status=predefined_fixed_hierarchy_no_formal_exclusion_results; sha256=9eebf9f76992e9e3…</t>
        </is>
      </c>
    </row>
    <row r="14">
      <c r="A14" s="4" t="inlineStr">
        <is>
          <t>04_screening/screening_manual.md</t>
        </is>
      </c>
      <c r="B14" s="4" t="inlineStr">
        <is>
          <t>v2.0, 2026-10-02; sha256=eb965c8c80ceacc1…</t>
        </is>
      </c>
    </row>
    <row r="15">
      <c r="A15" s="4" t="inlineStr">
        <is>
          <t>04_screening/calibration_plan.md</t>
        </is>
      </c>
      <c r="B15" s="4" t="inlineStr">
        <is>
          <t>markdown; sha256=3079ba797e4970d3…</t>
        </is>
      </c>
    </row>
    <row r="16">
      <c r="A16" s="4" t="inlineStr">
        <is>
          <t>03_search/search_log_template.json</t>
        </is>
      </c>
      <c r="B16" s="4" t="inlineStr">
        <is>
          <t>protocol_version=2.0; protocol_date=2026-10-02; strategy_version=v2.0 / search-draft-0.3; draft_updated=2026-10-03; template_status=DRAFT — NOT EXECUTED; sha256=324d799882afe940…</t>
        </is>
      </c>
    </row>
    <row r="17">
      <c r="A17" s="4" t="inlineStr">
        <is>
          <t>05_extraction/data_dictionary.json</t>
        </is>
      </c>
      <c r="B17" s="4" t="inlineStr">
        <is>
          <t>metadata.version=2.0; metadata.date=2026-10-02; metadata.schema_verified_date=2026-10-03; sha256=11bd54268fba718a…</t>
        </is>
      </c>
    </row>
    <row r="19">
      <c r="A19" s="2" t="inlineStr">
        <is>
          <t>使用步骤 How to use</t>
        </is>
      </c>
      <c r="B19" s="3" t="n"/>
    </row>
    <row r="20">
      <c r="B20" s="4" t="inlineStr">
        <is>
          <t>1. 数据管理员：撤销 records_master 工作表保护（无密码：审阅→撤销工作表保护），以“仅粘贴数值”导入去重后的正式检索记录（含重复记录行并标注 dedup_status），然后重新保护。不得加入摸底/校准示例记录。</t>
        </is>
      </c>
    </row>
    <row r="21">
      <c r="B21" s="4" t="inlineStr">
        <is>
          <t>2. 每位审阅者使用自己的副本，只填写本人 sheet（screen_TA_reviewer_A 或 _B）；锁定本人决定前不得查看对方 sheet。决定列为下拉选择，结构列已锁定。不要排序、插入或删除行：第 n 行与 records_master 第 n 行对应。</t>
        </is>
      </c>
    </row>
    <row r="22">
      <c r="B22" s="4" t="inlineStr">
        <is>
          <t>3. 双方锁定后，数据管理员把两份决定合入同一工作簿（复制 decision 等输入列的数值），merge_TA 自动给出一致标记、冲突清单、每人计数、原始一致率与 Cohen kappa；或用 scripts/merge_screening.py 合并两份导出文件。</t>
        </is>
      </c>
    </row>
    <row r="23">
      <c r="B23" s="4" t="inlineStr">
        <is>
          <t>4. 校准：merge_TA 中 calibration_50 区块——粘贴按 seed=20261002 抽取的记录号，填写是否全部概念性分歧已解决；通过条件为原始一致率 ≥80% 且分歧全部解决，kappa 仅描述。</t>
        </is>
      </c>
    </row>
    <row r="24">
      <c r="B24" s="4" t="inlineStr">
        <is>
          <t>5. 冲突讨论后仍未解决者交预先指定的裁决者（姓名待定，不得虚构）。讨论记录写入 log。</t>
        </is>
      </c>
    </row>
    <row r="25">
      <c r="B25" s="4" t="inlineStr">
        <is>
          <t>6. 全文阶段同理：screen_FT_reviewer_A/B → merge_FT。管理状态（重复、未获取、待翻译、待分类、预印本前沿登记）不是科学排除，不填 FT 代码；check_code_rule 列会提示违规。</t>
        </is>
      </c>
    </row>
    <row r="26">
      <c r="B26" s="4" t="inlineStr">
        <is>
          <t>7. 任何未执行阶段的计数一律留空或记为 NOT YET AVAILABLE，绝不写 0。</t>
        </is>
      </c>
    </row>
    <row r="28">
      <c r="A28" s="2" t="inlineStr">
        <is>
          <t>维护规则 Maintenance rule</t>
        </is>
      </c>
      <c r="B28" s="3" t="n"/>
    </row>
    <row r="29">
      <c r="B29" s="4" t="inlineStr">
        <is>
          <t>先修改 JSON 模板，再运行脚本重新生成；不得手工修改生成的 xlsx 结构（sheet、列、下拉、保护）。</t>
        </is>
      </c>
    </row>
    <row r="30">
      <c r="B30" s="4" t="inlineStr">
        <is>
          <t>工作表保护不设密码，仅用于防止误改结构。</t>
        </is>
      </c>
    </row>
    <row r="31">
      <c r="B31" s="4" t="inlineStr">
        <is>
          <t>下拉列表全部来自 codes 工作表，codes 由 JSON 生成。</t>
        </is>
      </c>
    </row>
    <row r="33">
      <c r="A33" s="2" t="inlineStr">
        <is>
          <t>模板解释 Interpretations of JSON fields</t>
        </is>
      </c>
      <c r="B33" s="3" t="n"/>
    </row>
    <row r="34">
      <c r="B34" s="4" t="inlineStr">
        <is>
          <t>TA decision list = screening_log_template.field_schema.screening_dispositions filtered to the dispositions printed in bold in screening_manual.md section "B. Title/abstract" (the JSON does not tag dispositions by stage). The task wording "include / exclude / unclear" is implemented with these JSON values: ADVANCE ~ include/progress, EXCLUDE_TA ~ exclude, AWAITING_CLASSIFICATION ~ unclear, FRONTIER_PREPRINT = preprint routing.</t>
        </is>
      </c>
    </row>
    <row r="35">
      <c r="B35" s="4" t="inlineStr">
        <is>
          <t>FT decision list = all screening_dispositions except the TA-only ones (TA dispositions that are not administrative statuses in fulltext_exclusion_codes.json).</t>
        </is>
      </c>
    </row>
    <row r="36">
      <c r="B36" s="4" t="inlineStr">
        <is>
          <t>TA primary_reason dropdown re-uses the FT01-FT08 eligibility hierarchy (the manual requires "one primary reason" at TA but defines no separate TA reason codes).</t>
        </is>
      </c>
    </row>
    <row r="37">
      <c r="B37" s="4" t="inlineStr">
        <is>
          <t>FT primary_exclusion_code dropdown contains only FT01-FT08. The administrative statuses (DUPLICATE_*, NOT_RETRIEVED, AWAITING_*, FRONTIER_PREPRINT) are offered in the FT decision dropdown instead, because screening_log_template record_validation_rules state that administrative statuses require a null primary exclusion code.</t>
        </is>
      </c>
    </row>
    <row r="38">
      <c r="B38" s="4" t="inlineStr">
        <is>
          <t>Calibration binary grouping (progress / do not exclude vs EXCLUDE_TA) and the 80% raw-agreement threshold are parsed from calibration_plan.md; planned sample size, seed and sampled IDs come from screening_log_template.calibration.</t>
        </is>
      </c>
    </row>
    <row r="39">
      <c r="B39" s="4" t="inlineStr">
        <is>
          <t>FT agreement is also summarised on a 3-group collapse: INCLUDE (non-administrative, non-exclusion FT dispositions), SCIENTIFIC_EXCLUSION (non-administrative dispositions containing "EXCLUDE"), ADMINISTRATIVE_STATUS (statuses listed in fulltext_exclusion_codes.json). The group labels are formula mechanics, not protocol codes.</t>
        </is>
      </c>
    </row>
    <row r="40">
      <c r="B40" s="4" t="inlineStr">
        <is>
          <t>dedup_status uses the administrative statuses whose name starts with DUPLICATE; blank means retained/unique (no JSON label exists for a retained record). Rows flagged as duplicates are hidden from the reviewer sheets.</t>
        </is>
      </c>
    </row>
    <row r="41">
      <c r="B41" s="4" t="inlineStr">
        <is>
          <t>records_master columns: record_id/source/route conventions follow screening_log_template and search_log_template; the bibliographic columns (title, authors, year, journal, doi, pmid, abstract) and dedup_group_id are not defined in any JSON template and follow the task specification.</t>
        </is>
      </c>
    </row>
    <row r="42">
      <c r="B42" s="4" t="inlineStr">
        <is>
          <t>A_eligible / B_eligible use TRUE/FALSE (JSON booleans) plus NR/NA/UNCLEAR from data_dictionary.json.</t>
        </is>
      </c>
    </row>
    <row r="43">
      <c r="B43" s="4" t="inlineStr">
        <is>
          <t>FT "page/location" is the JSON field evidence_locations; "supporting passage" and "note" are added columns.</t>
        </is>
      </c>
    </row>
    <row r="45">
      <c r="A45" s="2" t="inlineStr">
        <is>
          <t>模板不一致提示 Template issues detected</t>
        </is>
      </c>
      <c r="B45" s="3" t="n"/>
    </row>
    <row r="46">
      <c r="B46" s="4" t="inlineStr">
        <is>
          <t>none detected by the generator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5" min="1" max="1"/>
    <col width="18" customWidth="1" style="5" min="2" max="2"/>
    <col width="18" customWidth="1" style="5" min="3" max="3"/>
    <col width="18" customWidth="1" style="5" min="4" max="4"/>
    <col width="50" customWidth="1" style="5" min="5" max="5"/>
    <col width="18" customWidth="1" style="5" min="6" max="6"/>
    <col width="18" customWidth="1" style="5" min="7" max="7"/>
    <col width="18" customWidth="1" style="5" min="8" max="8"/>
    <col width="18" customWidth="1" style="5" min="9" max="9"/>
    <col width="18" customWidth="1" style="5" min="10" max="10"/>
    <col width="60" customWidth="1" style="5" min="11" max="11"/>
    <col width="18" customWidth="1" style="5" min="12" max="12"/>
    <col width="18" customWidth="1" style="5" min="13" max="13"/>
    <col width="18" customWidth="1" style="5" min="14" max="14"/>
  </cols>
  <sheetData>
    <row r="1" ht="32" customHeight="1">
      <c r="A1" s="6" t="inlineStr">
        <is>
          <t>record_id</t>
        </is>
      </c>
      <c r="B1" s="6" t="inlineStr">
        <is>
          <t>source_database</t>
        </is>
      </c>
      <c r="C1" s="6" t="inlineStr">
        <is>
          <t>search_id</t>
        </is>
      </c>
      <c r="D1" s="6" t="inlineStr">
        <is>
          <t>route</t>
        </is>
      </c>
      <c r="E1" s="6" t="inlineStr">
        <is>
          <t>title</t>
        </is>
      </c>
      <c r="F1" s="6" t="inlineStr">
        <is>
          <t>authors</t>
        </is>
      </c>
      <c r="G1" s="6" t="inlineStr">
        <is>
          <t>year</t>
        </is>
      </c>
      <c r="H1" s="6" t="inlineStr">
        <is>
          <t>journal</t>
        </is>
      </c>
      <c r="I1" s="6" t="inlineStr">
        <is>
          <t>doi</t>
        </is>
      </c>
      <c r="J1" s="6" t="inlineStr">
        <is>
          <t>pmid</t>
        </is>
      </c>
      <c r="K1" s="6" t="inlineStr">
        <is>
          <t>abstract</t>
        </is>
      </c>
      <c r="L1" s="6" t="inlineStr">
        <is>
          <t>dedup_group_id</t>
        </is>
      </c>
      <c r="M1" s="6" t="inlineStr">
        <is>
          <t>dedup_status</t>
        </is>
      </c>
      <c r="N1" s="6" t="inlineStr">
        <is>
          <t>retained_record_id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N1"/>
  <dataValidations count="4">
    <dataValidation sqref="M2:M1048576" showDropDown="0" showInputMessage="1" showErrorMessage="1" allowBlank="1" errorTitle="Value not in code list" error="Choose a value from the dropdown (codes sheet). Codes come from the JSON templates." promptTitle="dedup_status" prompt="Blank = retained. Duplicate statuses from fulltext_exclusion_codes.json." type="list" errorStyle="stop">
      <formula1>=lst_dedup_duplicate</formula1>
    </dataValidation>
    <dataValidation sqref="C2:C1048576" showDropDown="0" showInputMessage="1" showErrorMessage="1" allowBlank="1" errorTitle="Value not in code list" error="Not a listed code. For multi-valued fields separate codes with &quot;; &quot;. Press Yes to keep." promptTitle="search_id" prompt="search_log_template id; several separated by &quot;; &quot;" type="list" errorStyle="warning">
      <formula1>=lst_search_id</formula1>
    </dataValidation>
    <dataValidation sqref="B2:B1048576" showDropDown="0" showInputMessage="1" showErrorMessage="1" allowBlank="1" errorTitle="Value not in code list" error="Not a listed code. For multi-valued fields separate codes with &quot;; &quot;. Press Yes to keep." promptTitle="source_database" prompt="Database (search_log_template); several separated by &quot;; &quot;" type="list" errorStyle="warning">
      <formula1>=lst_database</formula1>
    </dataValidation>
    <dataValidation sqref="D2:D1048576" showDropDown="0" showInputMessage="1" showErrorMessage="1" allowBlank="1" errorTitle="Value not in code list" error="Not a listed code. For multi-valued fields separate codes with &quot;; &quot;. Press Yes to keep." promptTitle="route" prompt="Route (search_log_template)" type="list" errorStyle="warning">
      <formula1>=lst_route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5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</cols>
  <sheetData>
    <row r="1" ht="32" customHeight="1">
      <c r="A1" s="8" t="inlineStr">
        <is>
          <t>record_id</t>
        </is>
      </c>
      <c r="B1" s="8" t="inlineStr">
        <is>
          <t>title</t>
        </is>
      </c>
      <c r="C1" s="9" t="inlineStr">
        <is>
          <t>decision</t>
        </is>
      </c>
      <c r="D1" s="9" t="inlineStr">
        <is>
          <t>primary_reason</t>
        </is>
      </c>
      <c r="E1" s="9" t="inlineStr">
        <is>
          <t>rationale_or_quote</t>
        </is>
      </c>
      <c r="F1" s="9" t="inlineStr">
        <is>
          <t>decided_at</t>
        </is>
      </c>
      <c r="G1" s="9" t="inlineStr">
        <is>
          <t>note</t>
        </is>
      </c>
    </row>
    <row r="2">
      <c r="A2">
        <f>IF(OR(records_master!$A2="",ISNUMBER(MATCH(records_master!$M2,lst_dedup_duplicate,0))),"",records_master!$A2)</f>
        <v/>
      </c>
      <c r="B2">
        <f>IF($A2="","",records_master!$E2)</f>
        <v/>
      </c>
    </row>
    <row r="3">
      <c r="A3">
        <f>IF(OR(records_master!$A3="",ISNUMBER(MATCH(records_master!$M3,lst_dedup_duplicate,0))),"",records_master!$A3)</f>
        <v/>
      </c>
      <c r="B3">
        <f>IF($A3="","",records_master!$E3)</f>
        <v/>
      </c>
    </row>
    <row r="4">
      <c r="A4">
        <f>IF(OR(records_master!$A4="",ISNUMBER(MATCH(records_master!$M4,lst_dedup_duplicate,0))),"",records_master!$A4)</f>
        <v/>
      </c>
      <c r="B4">
        <f>IF($A4="","",records_master!$E4)</f>
        <v/>
      </c>
    </row>
    <row r="5">
      <c r="A5">
        <f>IF(OR(records_master!$A5="",ISNUMBER(MATCH(records_master!$M5,lst_dedup_duplicate,0))),"",records_master!$A5)</f>
        <v/>
      </c>
      <c r="B5">
        <f>IF($A5="","",records_master!$E5)</f>
        <v/>
      </c>
    </row>
    <row r="6">
      <c r="A6">
        <f>IF(OR(records_master!$A6="",ISNUMBER(MATCH(records_master!$M6,lst_dedup_duplicate,0))),"",records_master!$A6)</f>
        <v/>
      </c>
      <c r="B6">
        <f>IF($A6="","",records_master!$E6)</f>
        <v/>
      </c>
    </row>
    <row r="7">
      <c r="A7">
        <f>IF(OR(records_master!$A7="",ISNUMBER(MATCH(records_master!$M7,lst_dedup_duplicate,0))),"",records_master!$A7)</f>
        <v/>
      </c>
      <c r="B7">
        <f>IF($A7="","",records_master!$E7)</f>
        <v/>
      </c>
    </row>
    <row r="8">
      <c r="A8">
        <f>IF(OR(records_master!$A8="",ISNUMBER(MATCH(records_master!$M8,lst_dedup_duplicate,0))),"",records_master!$A8)</f>
        <v/>
      </c>
      <c r="B8">
        <f>IF($A8="","",records_master!$E8)</f>
        <v/>
      </c>
    </row>
    <row r="9">
      <c r="A9">
        <f>IF(OR(records_master!$A9="",ISNUMBER(MATCH(records_master!$M9,lst_dedup_duplicate,0))),"",records_master!$A9)</f>
        <v/>
      </c>
      <c r="B9">
        <f>IF($A9="","",records_master!$E9)</f>
        <v/>
      </c>
    </row>
    <row r="10">
      <c r="A10">
        <f>IF(OR(records_master!$A10="",ISNUMBER(MATCH(records_master!$M10,lst_dedup_duplicate,0))),"",records_master!$A10)</f>
        <v/>
      </c>
      <c r="B10">
        <f>IF($A10="","",records_master!$E10)</f>
        <v/>
      </c>
    </row>
    <row r="11">
      <c r="A11">
        <f>IF(OR(records_master!$A11="",ISNUMBER(MATCH(records_master!$M11,lst_dedup_duplicate,0))),"",records_master!$A11)</f>
        <v/>
      </c>
      <c r="B11">
        <f>IF($A11="","",records_master!$E11)</f>
        <v/>
      </c>
    </row>
    <row r="12">
      <c r="A12">
        <f>IF(OR(records_master!$A12="",ISNUMBER(MATCH(records_master!$M12,lst_dedup_duplicate,0))),"",records_master!$A12)</f>
        <v/>
      </c>
      <c r="B12">
        <f>IF($A12="","",records_master!$E12)</f>
        <v/>
      </c>
    </row>
    <row r="13">
      <c r="A13">
        <f>IF(OR(records_master!$A13="",ISNUMBER(MATCH(records_master!$M13,lst_dedup_duplicate,0))),"",records_master!$A13)</f>
        <v/>
      </c>
      <c r="B13">
        <f>IF($A13="","",records_master!$E13)</f>
        <v/>
      </c>
    </row>
    <row r="14">
      <c r="A14">
        <f>IF(OR(records_master!$A14="",ISNUMBER(MATCH(records_master!$M14,lst_dedup_duplicate,0))),"",records_master!$A14)</f>
        <v/>
      </c>
      <c r="B14">
        <f>IF($A14="","",records_master!$E14)</f>
        <v/>
      </c>
    </row>
    <row r="15">
      <c r="A15">
        <f>IF(OR(records_master!$A15="",ISNUMBER(MATCH(records_master!$M15,lst_dedup_duplicate,0))),"",records_master!$A15)</f>
        <v/>
      </c>
      <c r="B15">
        <f>IF($A15="","",records_master!$E15)</f>
        <v/>
      </c>
    </row>
    <row r="16">
      <c r="A16">
        <f>IF(OR(records_master!$A16="",ISNUMBER(MATCH(records_master!$M16,lst_dedup_duplicate,0))),"",records_master!$A16)</f>
        <v/>
      </c>
      <c r="B16">
        <f>IF($A16="","",records_master!$E16)</f>
        <v/>
      </c>
    </row>
    <row r="17">
      <c r="A17">
        <f>IF(OR(records_master!$A17="",ISNUMBER(MATCH(records_master!$M17,lst_dedup_duplicate,0))),"",records_master!$A17)</f>
        <v/>
      </c>
      <c r="B17">
        <f>IF($A17="","",records_master!$E17)</f>
        <v/>
      </c>
    </row>
    <row r="18">
      <c r="A18">
        <f>IF(OR(records_master!$A18="",ISNUMBER(MATCH(records_master!$M18,lst_dedup_duplicate,0))),"",records_master!$A18)</f>
        <v/>
      </c>
      <c r="B18">
        <f>IF($A18="","",records_master!$E18)</f>
        <v/>
      </c>
    </row>
    <row r="19">
      <c r="A19">
        <f>IF(OR(records_master!$A19="",ISNUMBER(MATCH(records_master!$M19,lst_dedup_duplicate,0))),"",records_master!$A19)</f>
        <v/>
      </c>
      <c r="B19">
        <f>IF($A19="","",records_master!$E19)</f>
        <v/>
      </c>
    </row>
    <row r="20">
      <c r="A20">
        <f>IF(OR(records_master!$A20="",ISNUMBER(MATCH(records_master!$M20,lst_dedup_duplicate,0))),"",records_master!$A20)</f>
        <v/>
      </c>
      <c r="B20">
        <f>IF($A20="","",records_master!$E20)</f>
        <v/>
      </c>
    </row>
    <row r="21">
      <c r="A21">
        <f>IF(OR(records_master!$A21="",ISNUMBER(MATCH(records_master!$M21,lst_dedup_duplicate,0))),"",records_master!$A21)</f>
        <v/>
      </c>
      <c r="B21">
        <f>IF($A21="","",records_master!$E21)</f>
        <v/>
      </c>
    </row>
    <row r="22">
      <c r="A22">
        <f>IF(OR(records_master!$A22="",ISNUMBER(MATCH(records_master!$M22,lst_dedup_duplicate,0))),"",records_master!$A22)</f>
        <v/>
      </c>
      <c r="B22">
        <f>IF($A22="","",records_master!$E22)</f>
        <v/>
      </c>
    </row>
    <row r="23">
      <c r="A23">
        <f>IF(OR(records_master!$A23="",ISNUMBER(MATCH(records_master!$M23,lst_dedup_duplicate,0))),"",records_master!$A23)</f>
        <v/>
      </c>
      <c r="B23">
        <f>IF($A23="","",records_master!$E23)</f>
        <v/>
      </c>
    </row>
    <row r="24">
      <c r="A24">
        <f>IF(OR(records_master!$A24="",ISNUMBER(MATCH(records_master!$M24,lst_dedup_duplicate,0))),"",records_master!$A24)</f>
        <v/>
      </c>
      <c r="B24">
        <f>IF($A24="","",records_master!$E24)</f>
        <v/>
      </c>
    </row>
    <row r="25">
      <c r="A25">
        <f>IF(OR(records_master!$A25="",ISNUMBER(MATCH(records_master!$M25,lst_dedup_duplicate,0))),"",records_master!$A25)</f>
        <v/>
      </c>
      <c r="B25">
        <f>IF($A25="","",records_master!$E25)</f>
        <v/>
      </c>
    </row>
    <row r="26">
      <c r="A26">
        <f>IF(OR(records_master!$A26="",ISNUMBER(MATCH(records_master!$M26,lst_dedup_duplicate,0))),"",records_master!$A26)</f>
        <v/>
      </c>
      <c r="B26">
        <f>IF($A26="","",records_master!$E26)</f>
        <v/>
      </c>
    </row>
    <row r="27">
      <c r="A27">
        <f>IF(OR(records_master!$A27="",ISNUMBER(MATCH(records_master!$M27,lst_dedup_duplicate,0))),"",records_master!$A27)</f>
        <v/>
      </c>
      <c r="B27">
        <f>IF($A27="","",records_master!$E27)</f>
        <v/>
      </c>
    </row>
    <row r="28">
      <c r="A28">
        <f>IF(OR(records_master!$A28="",ISNUMBER(MATCH(records_master!$M28,lst_dedup_duplicate,0))),"",records_master!$A28)</f>
        <v/>
      </c>
      <c r="B28">
        <f>IF($A28="","",records_master!$E28)</f>
        <v/>
      </c>
    </row>
    <row r="29">
      <c r="A29">
        <f>IF(OR(records_master!$A29="",ISNUMBER(MATCH(records_master!$M29,lst_dedup_duplicate,0))),"",records_master!$A29)</f>
        <v/>
      </c>
      <c r="B29">
        <f>IF($A29="","",records_master!$E29)</f>
        <v/>
      </c>
    </row>
    <row r="30">
      <c r="A30">
        <f>IF(OR(records_master!$A30="",ISNUMBER(MATCH(records_master!$M30,lst_dedup_duplicate,0))),"",records_master!$A30)</f>
        <v/>
      </c>
      <c r="B30">
        <f>IF($A30="","",records_master!$E30)</f>
        <v/>
      </c>
    </row>
    <row r="31">
      <c r="A31">
        <f>IF(OR(records_master!$A31="",ISNUMBER(MATCH(records_master!$M31,lst_dedup_duplicate,0))),"",records_master!$A31)</f>
        <v/>
      </c>
      <c r="B31">
        <f>IF($A31="","",records_master!$E31)</f>
        <v/>
      </c>
    </row>
    <row r="32">
      <c r="A32">
        <f>IF(OR(records_master!$A32="",ISNUMBER(MATCH(records_master!$M32,lst_dedup_duplicate,0))),"",records_master!$A32)</f>
        <v/>
      </c>
      <c r="B32">
        <f>IF($A32="","",records_master!$E32)</f>
        <v/>
      </c>
    </row>
    <row r="33">
      <c r="A33">
        <f>IF(OR(records_master!$A33="",ISNUMBER(MATCH(records_master!$M33,lst_dedup_duplicate,0))),"",records_master!$A33)</f>
        <v/>
      </c>
      <c r="B33">
        <f>IF($A33="","",records_master!$E33)</f>
        <v/>
      </c>
    </row>
    <row r="34">
      <c r="A34">
        <f>IF(OR(records_master!$A34="",ISNUMBER(MATCH(records_master!$M34,lst_dedup_duplicate,0))),"",records_master!$A34)</f>
        <v/>
      </c>
      <c r="B34">
        <f>IF($A34="","",records_master!$E34)</f>
        <v/>
      </c>
    </row>
    <row r="35">
      <c r="A35">
        <f>IF(OR(records_master!$A35="",ISNUMBER(MATCH(records_master!$M35,lst_dedup_duplicate,0))),"",records_master!$A35)</f>
        <v/>
      </c>
      <c r="B35">
        <f>IF($A35="","",records_master!$E35)</f>
        <v/>
      </c>
    </row>
    <row r="36">
      <c r="A36">
        <f>IF(OR(records_master!$A36="",ISNUMBER(MATCH(records_master!$M36,lst_dedup_duplicate,0))),"",records_master!$A36)</f>
        <v/>
      </c>
      <c r="B36">
        <f>IF($A36="","",records_master!$E36)</f>
        <v/>
      </c>
    </row>
    <row r="37">
      <c r="A37">
        <f>IF(OR(records_master!$A37="",ISNUMBER(MATCH(records_master!$M37,lst_dedup_duplicate,0))),"",records_master!$A37)</f>
        <v/>
      </c>
      <c r="B37">
        <f>IF($A37="","",records_master!$E37)</f>
        <v/>
      </c>
    </row>
    <row r="38">
      <c r="A38">
        <f>IF(OR(records_master!$A38="",ISNUMBER(MATCH(records_master!$M38,lst_dedup_duplicate,0))),"",records_master!$A38)</f>
        <v/>
      </c>
      <c r="B38">
        <f>IF($A38="","",records_master!$E38)</f>
        <v/>
      </c>
    </row>
    <row r="39">
      <c r="A39">
        <f>IF(OR(records_master!$A39="",ISNUMBER(MATCH(records_master!$M39,lst_dedup_duplicate,0))),"",records_master!$A39)</f>
        <v/>
      </c>
      <c r="B39">
        <f>IF($A39="","",records_master!$E39)</f>
        <v/>
      </c>
    </row>
    <row r="40">
      <c r="A40">
        <f>IF(OR(records_master!$A40="",ISNUMBER(MATCH(records_master!$M40,lst_dedup_duplicate,0))),"",records_master!$A40)</f>
        <v/>
      </c>
      <c r="B40">
        <f>IF($A40="","",records_master!$E40)</f>
        <v/>
      </c>
    </row>
    <row r="41">
      <c r="A41">
        <f>IF(OR(records_master!$A41="",ISNUMBER(MATCH(records_master!$M41,lst_dedup_duplicate,0))),"",records_master!$A41)</f>
        <v/>
      </c>
      <c r="B41">
        <f>IF($A41="","",records_master!$E41)</f>
        <v/>
      </c>
    </row>
    <row r="42">
      <c r="A42">
        <f>IF(OR(records_master!$A42="",ISNUMBER(MATCH(records_master!$M42,lst_dedup_duplicate,0))),"",records_master!$A42)</f>
        <v/>
      </c>
      <c r="B42">
        <f>IF($A42="","",records_master!$E42)</f>
        <v/>
      </c>
    </row>
    <row r="43">
      <c r="A43">
        <f>IF(OR(records_master!$A43="",ISNUMBER(MATCH(records_master!$M43,lst_dedup_duplicate,0))),"",records_master!$A43)</f>
        <v/>
      </c>
      <c r="B43">
        <f>IF($A43="","",records_master!$E43)</f>
        <v/>
      </c>
    </row>
    <row r="44">
      <c r="A44">
        <f>IF(OR(records_master!$A44="",ISNUMBER(MATCH(records_master!$M44,lst_dedup_duplicate,0))),"",records_master!$A44)</f>
        <v/>
      </c>
      <c r="B44">
        <f>IF($A44="","",records_master!$E44)</f>
        <v/>
      </c>
    </row>
    <row r="45">
      <c r="A45">
        <f>IF(OR(records_master!$A45="",ISNUMBER(MATCH(records_master!$M45,lst_dedup_duplicate,0))),"",records_master!$A45)</f>
        <v/>
      </c>
      <c r="B45">
        <f>IF($A45="","",records_master!$E45)</f>
        <v/>
      </c>
    </row>
    <row r="46">
      <c r="A46">
        <f>IF(OR(records_master!$A46="",ISNUMBER(MATCH(records_master!$M46,lst_dedup_duplicate,0))),"",records_master!$A46)</f>
        <v/>
      </c>
      <c r="B46">
        <f>IF($A46="","",records_master!$E46)</f>
        <v/>
      </c>
    </row>
    <row r="47">
      <c r="A47">
        <f>IF(OR(records_master!$A47="",ISNUMBER(MATCH(records_master!$M47,lst_dedup_duplicate,0))),"",records_master!$A47)</f>
        <v/>
      </c>
      <c r="B47">
        <f>IF($A47="","",records_master!$E47)</f>
        <v/>
      </c>
    </row>
    <row r="48">
      <c r="A48">
        <f>IF(OR(records_master!$A48="",ISNUMBER(MATCH(records_master!$M48,lst_dedup_duplicate,0))),"",records_master!$A48)</f>
        <v/>
      </c>
      <c r="B48">
        <f>IF($A48="","",records_master!$E48)</f>
        <v/>
      </c>
    </row>
    <row r="49">
      <c r="A49">
        <f>IF(OR(records_master!$A49="",ISNUMBER(MATCH(records_master!$M49,lst_dedup_duplicate,0))),"",records_master!$A49)</f>
        <v/>
      </c>
      <c r="B49">
        <f>IF($A49="","",records_master!$E49)</f>
        <v/>
      </c>
    </row>
    <row r="50">
      <c r="A50">
        <f>IF(OR(records_master!$A50="",ISNUMBER(MATCH(records_master!$M50,lst_dedup_duplicate,0))),"",records_master!$A50)</f>
        <v/>
      </c>
      <c r="B50">
        <f>IF($A50="","",records_master!$E50)</f>
        <v/>
      </c>
    </row>
    <row r="51">
      <c r="A51">
        <f>IF(OR(records_master!$A51="",ISNUMBER(MATCH(records_master!$M51,lst_dedup_duplicate,0))),"",records_master!$A51)</f>
        <v/>
      </c>
      <c r="B51">
        <f>IF($A51="","",records_master!$E51)</f>
        <v/>
      </c>
    </row>
    <row r="52">
      <c r="A52">
        <f>IF(OR(records_master!$A52="",ISNUMBER(MATCH(records_master!$M52,lst_dedup_duplicate,0))),"",records_master!$A52)</f>
        <v/>
      </c>
      <c r="B52">
        <f>IF($A52="","",records_master!$E52)</f>
        <v/>
      </c>
    </row>
    <row r="53">
      <c r="A53">
        <f>IF(OR(records_master!$A53="",ISNUMBER(MATCH(records_master!$M53,lst_dedup_duplicate,0))),"",records_master!$A53)</f>
        <v/>
      </c>
      <c r="B53">
        <f>IF($A53="","",records_master!$E53)</f>
        <v/>
      </c>
    </row>
    <row r="54">
      <c r="A54">
        <f>IF(OR(records_master!$A54="",ISNUMBER(MATCH(records_master!$M54,lst_dedup_duplicate,0))),"",records_master!$A54)</f>
        <v/>
      </c>
      <c r="B54">
        <f>IF($A54="","",records_master!$E54)</f>
        <v/>
      </c>
    </row>
    <row r="55">
      <c r="A55">
        <f>IF(OR(records_master!$A55="",ISNUMBER(MATCH(records_master!$M55,lst_dedup_duplicate,0))),"",records_master!$A55)</f>
        <v/>
      </c>
      <c r="B55">
        <f>IF($A55="","",records_master!$E55)</f>
        <v/>
      </c>
    </row>
    <row r="56">
      <c r="A56">
        <f>IF(OR(records_master!$A56="",ISNUMBER(MATCH(records_master!$M56,lst_dedup_duplicate,0))),"",records_master!$A56)</f>
        <v/>
      </c>
      <c r="B56">
        <f>IF($A56="","",records_master!$E56)</f>
        <v/>
      </c>
    </row>
    <row r="57">
      <c r="A57">
        <f>IF(OR(records_master!$A57="",ISNUMBER(MATCH(records_master!$M57,lst_dedup_duplicate,0))),"",records_master!$A57)</f>
        <v/>
      </c>
      <c r="B57">
        <f>IF($A57="","",records_master!$E57)</f>
        <v/>
      </c>
    </row>
    <row r="58">
      <c r="A58">
        <f>IF(OR(records_master!$A58="",ISNUMBER(MATCH(records_master!$M58,lst_dedup_duplicate,0))),"",records_master!$A58)</f>
        <v/>
      </c>
      <c r="B58">
        <f>IF($A58="","",records_master!$E58)</f>
        <v/>
      </c>
    </row>
    <row r="59">
      <c r="A59">
        <f>IF(OR(records_master!$A59="",ISNUMBER(MATCH(records_master!$M59,lst_dedup_duplicate,0))),"",records_master!$A59)</f>
        <v/>
      </c>
      <c r="B59">
        <f>IF($A59="","",records_master!$E59)</f>
        <v/>
      </c>
    </row>
    <row r="60">
      <c r="A60">
        <f>IF(OR(records_master!$A60="",ISNUMBER(MATCH(records_master!$M60,lst_dedup_duplicate,0))),"",records_master!$A60)</f>
        <v/>
      </c>
      <c r="B60">
        <f>IF($A60="","",records_master!$E60)</f>
        <v/>
      </c>
    </row>
    <row r="61">
      <c r="A61">
        <f>IF(OR(records_master!$A61="",ISNUMBER(MATCH(records_master!$M61,lst_dedup_duplicate,0))),"",records_master!$A61)</f>
        <v/>
      </c>
      <c r="B61">
        <f>IF($A61="","",records_master!$E61)</f>
        <v/>
      </c>
    </row>
    <row r="62">
      <c r="A62">
        <f>IF(OR(records_master!$A62="",ISNUMBER(MATCH(records_master!$M62,lst_dedup_duplicate,0))),"",records_master!$A62)</f>
        <v/>
      </c>
      <c r="B62">
        <f>IF($A62="","",records_master!$E62)</f>
        <v/>
      </c>
    </row>
    <row r="63">
      <c r="A63">
        <f>IF(OR(records_master!$A63="",ISNUMBER(MATCH(records_master!$M63,lst_dedup_duplicate,0))),"",records_master!$A63)</f>
        <v/>
      </c>
      <c r="B63">
        <f>IF($A63="","",records_master!$E63)</f>
        <v/>
      </c>
    </row>
    <row r="64">
      <c r="A64">
        <f>IF(OR(records_master!$A64="",ISNUMBER(MATCH(records_master!$M64,lst_dedup_duplicate,0))),"",records_master!$A64)</f>
        <v/>
      </c>
      <c r="B64">
        <f>IF($A64="","",records_master!$E64)</f>
        <v/>
      </c>
    </row>
    <row r="65">
      <c r="A65">
        <f>IF(OR(records_master!$A65="",ISNUMBER(MATCH(records_master!$M65,lst_dedup_duplicate,0))),"",records_master!$A65)</f>
        <v/>
      </c>
      <c r="B65">
        <f>IF($A65="","",records_master!$E65)</f>
        <v/>
      </c>
    </row>
    <row r="66">
      <c r="A66">
        <f>IF(OR(records_master!$A66="",ISNUMBER(MATCH(records_master!$M66,lst_dedup_duplicate,0))),"",records_master!$A66)</f>
        <v/>
      </c>
      <c r="B66">
        <f>IF($A66="","",records_master!$E66)</f>
        <v/>
      </c>
    </row>
    <row r="67">
      <c r="A67">
        <f>IF(OR(records_master!$A67="",ISNUMBER(MATCH(records_master!$M67,lst_dedup_duplicate,0))),"",records_master!$A67)</f>
        <v/>
      </c>
      <c r="B67">
        <f>IF($A67="","",records_master!$E67)</f>
        <v/>
      </c>
    </row>
    <row r="68">
      <c r="A68">
        <f>IF(OR(records_master!$A68="",ISNUMBER(MATCH(records_master!$M68,lst_dedup_duplicate,0))),"",records_master!$A68)</f>
        <v/>
      </c>
      <c r="B68">
        <f>IF($A68="","",records_master!$E68)</f>
        <v/>
      </c>
    </row>
    <row r="69">
      <c r="A69">
        <f>IF(OR(records_master!$A69="",ISNUMBER(MATCH(records_master!$M69,lst_dedup_duplicate,0))),"",records_master!$A69)</f>
        <v/>
      </c>
      <c r="B69">
        <f>IF($A69="","",records_master!$E69)</f>
        <v/>
      </c>
    </row>
    <row r="70">
      <c r="A70">
        <f>IF(OR(records_master!$A70="",ISNUMBER(MATCH(records_master!$M70,lst_dedup_duplicate,0))),"",records_master!$A70)</f>
        <v/>
      </c>
      <c r="B70">
        <f>IF($A70="","",records_master!$E70)</f>
        <v/>
      </c>
    </row>
    <row r="71">
      <c r="A71">
        <f>IF(OR(records_master!$A71="",ISNUMBER(MATCH(records_master!$M71,lst_dedup_duplicate,0))),"",records_master!$A71)</f>
        <v/>
      </c>
      <c r="B71">
        <f>IF($A71="","",records_master!$E71)</f>
        <v/>
      </c>
    </row>
    <row r="72">
      <c r="A72">
        <f>IF(OR(records_master!$A72="",ISNUMBER(MATCH(records_master!$M72,lst_dedup_duplicate,0))),"",records_master!$A72)</f>
        <v/>
      </c>
      <c r="B72">
        <f>IF($A72="","",records_master!$E72)</f>
        <v/>
      </c>
    </row>
    <row r="73">
      <c r="A73">
        <f>IF(OR(records_master!$A73="",ISNUMBER(MATCH(records_master!$M73,lst_dedup_duplicate,0))),"",records_master!$A73)</f>
        <v/>
      </c>
      <c r="B73">
        <f>IF($A73="","",records_master!$E73)</f>
        <v/>
      </c>
    </row>
    <row r="74">
      <c r="A74">
        <f>IF(OR(records_master!$A74="",ISNUMBER(MATCH(records_master!$M74,lst_dedup_duplicate,0))),"",records_master!$A74)</f>
        <v/>
      </c>
      <c r="B74">
        <f>IF($A74="","",records_master!$E74)</f>
        <v/>
      </c>
    </row>
    <row r="75">
      <c r="A75">
        <f>IF(OR(records_master!$A75="",ISNUMBER(MATCH(records_master!$M75,lst_dedup_duplicate,0))),"",records_master!$A75)</f>
        <v/>
      </c>
      <c r="B75">
        <f>IF($A75="","",records_master!$E75)</f>
        <v/>
      </c>
    </row>
    <row r="76">
      <c r="A76">
        <f>IF(OR(records_master!$A76="",ISNUMBER(MATCH(records_master!$M76,lst_dedup_duplicate,0))),"",records_master!$A76)</f>
        <v/>
      </c>
      <c r="B76">
        <f>IF($A76="","",records_master!$E76)</f>
        <v/>
      </c>
    </row>
    <row r="77">
      <c r="A77">
        <f>IF(OR(records_master!$A77="",ISNUMBER(MATCH(records_master!$M77,lst_dedup_duplicate,0))),"",records_master!$A77)</f>
        <v/>
      </c>
      <c r="B77">
        <f>IF($A77="","",records_master!$E77)</f>
        <v/>
      </c>
    </row>
    <row r="78">
      <c r="A78">
        <f>IF(OR(records_master!$A78="",ISNUMBER(MATCH(records_master!$M78,lst_dedup_duplicate,0))),"",records_master!$A78)</f>
        <v/>
      </c>
      <c r="B78">
        <f>IF($A78="","",records_master!$E78)</f>
        <v/>
      </c>
    </row>
    <row r="79">
      <c r="A79">
        <f>IF(OR(records_master!$A79="",ISNUMBER(MATCH(records_master!$M79,lst_dedup_duplicate,0))),"",records_master!$A79)</f>
        <v/>
      </c>
      <c r="B79">
        <f>IF($A79="","",records_master!$E79)</f>
        <v/>
      </c>
    </row>
    <row r="80">
      <c r="A80">
        <f>IF(OR(records_master!$A80="",ISNUMBER(MATCH(records_master!$M80,lst_dedup_duplicate,0))),"",records_master!$A80)</f>
        <v/>
      </c>
      <c r="B80">
        <f>IF($A80="","",records_master!$E80)</f>
        <v/>
      </c>
    </row>
    <row r="81">
      <c r="A81">
        <f>IF(OR(records_master!$A81="",ISNUMBER(MATCH(records_master!$M81,lst_dedup_duplicate,0))),"",records_master!$A81)</f>
        <v/>
      </c>
      <c r="B81">
        <f>IF($A81="","",records_master!$E81)</f>
        <v/>
      </c>
    </row>
    <row r="82">
      <c r="A82">
        <f>IF(OR(records_master!$A82="",ISNUMBER(MATCH(records_master!$M82,lst_dedup_duplicate,0))),"",records_master!$A82)</f>
        <v/>
      </c>
      <c r="B82">
        <f>IF($A82="","",records_master!$E82)</f>
        <v/>
      </c>
    </row>
    <row r="83">
      <c r="A83">
        <f>IF(OR(records_master!$A83="",ISNUMBER(MATCH(records_master!$M83,lst_dedup_duplicate,0))),"",records_master!$A83)</f>
        <v/>
      </c>
      <c r="B83">
        <f>IF($A83="","",records_master!$E83)</f>
        <v/>
      </c>
    </row>
    <row r="84">
      <c r="A84">
        <f>IF(OR(records_master!$A84="",ISNUMBER(MATCH(records_master!$M84,lst_dedup_duplicate,0))),"",records_master!$A84)</f>
        <v/>
      </c>
      <c r="B84">
        <f>IF($A84="","",records_master!$E84)</f>
        <v/>
      </c>
    </row>
    <row r="85">
      <c r="A85">
        <f>IF(OR(records_master!$A85="",ISNUMBER(MATCH(records_master!$M85,lst_dedup_duplicate,0))),"",records_master!$A85)</f>
        <v/>
      </c>
      <c r="B85">
        <f>IF($A85="","",records_master!$E85)</f>
        <v/>
      </c>
    </row>
    <row r="86">
      <c r="A86">
        <f>IF(OR(records_master!$A86="",ISNUMBER(MATCH(records_master!$M86,lst_dedup_duplicate,0))),"",records_master!$A86)</f>
        <v/>
      </c>
      <c r="B86">
        <f>IF($A86="","",records_master!$E86)</f>
        <v/>
      </c>
    </row>
    <row r="87">
      <c r="A87">
        <f>IF(OR(records_master!$A87="",ISNUMBER(MATCH(records_master!$M87,lst_dedup_duplicate,0))),"",records_master!$A87)</f>
        <v/>
      </c>
      <c r="B87">
        <f>IF($A87="","",records_master!$E87)</f>
        <v/>
      </c>
    </row>
    <row r="88">
      <c r="A88">
        <f>IF(OR(records_master!$A88="",ISNUMBER(MATCH(records_master!$M88,lst_dedup_duplicate,0))),"",records_master!$A88)</f>
        <v/>
      </c>
      <c r="B88">
        <f>IF($A88="","",records_master!$E88)</f>
        <v/>
      </c>
    </row>
    <row r="89">
      <c r="A89">
        <f>IF(OR(records_master!$A89="",ISNUMBER(MATCH(records_master!$M89,lst_dedup_duplicate,0))),"",records_master!$A89)</f>
        <v/>
      </c>
      <c r="B89">
        <f>IF($A89="","",records_master!$E89)</f>
        <v/>
      </c>
    </row>
    <row r="90">
      <c r="A90">
        <f>IF(OR(records_master!$A90="",ISNUMBER(MATCH(records_master!$M90,lst_dedup_duplicate,0))),"",records_master!$A90)</f>
        <v/>
      </c>
      <c r="B90">
        <f>IF($A90="","",records_master!$E90)</f>
        <v/>
      </c>
    </row>
    <row r="91">
      <c r="A91">
        <f>IF(OR(records_master!$A91="",ISNUMBER(MATCH(records_master!$M91,lst_dedup_duplicate,0))),"",records_master!$A91)</f>
        <v/>
      </c>
      <c r="B91">
        <f>IF($A91="","",records_master!$E91)</f>
        <v/>
      </c>
    </row>
    <row r="92">
      <c r="A92">
        <f>IF(OR(records_master!$A92="",ISNUMBER(MATCH(records_master!$M92,lst_dedup_duplicate,0))),"",records_master!$A92)</f>
        <v/>
      </c>
      <c r="B92">
        <f>IF($A92="","",records_master!$E92)</f>
        <v/>
      </c>
    </row>
    <row r="93">
      <c r="A93">
        <f>IF(OR(records_master!$A93="",ISNUMBER(MATCH(records_master!$M93,lst_dedup_duplicate,0))),"",records_master!$A93)</f>
        <v/>
      </c>
      <c r="B93">
        <f>IF($A93="","",records_master!$E93)</f>
        <v/>
      </c>
    </row>
    <row r="94">
      <c r="A94">
        <f>IF(OR(records_master!$A94="",ISNUMBER(MATCH(records_master!$M94,lst_dedup_duplicate,0))),"",records_master!$A94)</f>
        <v/>
      </c>
      <c r="B94">
        <f>IF($A94="","",records_master!$E94)</f>
        <v/>
      </c>
    </row>
    <row r="95">
      <c r="A95">
        <f>IF(OR(records_master!$A95="",ISNUMBER(MATCH(records_master!$M95,lst_dedup_duplicate,0))),"",records_master!$A95)</f>
        <v/>
      </c>
      <c r="B95">
        <f>IF($A95="","",records_master!$E95)</f>
        <v/>
      </c>
    </row>
    <row r="96">
      <c r="A96">
        <f>IF(OR(records_master!$A96="",ISNUMBER(MATCH(records_master!$M96,lst_dedup_duplicate,0))),"",records_master!$A96)</f>
        <v/>
      </c>
      <c r="B96">
        <f>IF($A96="","",records_master!$E96)</f>
        <v/>
      </c>
    </row>
    <row r="97">
      <c r="A97">
        <f>IF(OR(records_master!$A97="",ISNUMBER(MATCH(records_master!$M97,lst_dedup_duplicate,0))),"",records_master!$A97)</f>
        <v/>
      </c>
      <c r="B97">
        <f>IF($A97="","",records_master!$E97)</f>
        <v/>
      </c>
    </row>
    <row r="98">
      <c r="A98">
        <f>IF(OR(records_master!$A98="",ISNUMBER(MATCH(records_master!$M98,lst_dedup_duplicate,0))),"",records_master!$A98)</f>
        <v/>
      </c>
      <c r="B98">
        <f>IF($A98="","",records_master!$E98)</f>
        <v/>
      </c>
    </row>
    <row r="99">
      <c r="A99">
        <f>IF(OR(records_master!$A99="",ISNUMBER(MATCH(records_master!$M99,lst_dedup_duplicate,0))),"",records_master!$A99)</f>
        <v/>
      </c>
      <c r="B99">
        <f>IF($A99="","",records_master!$E99)</f>
        <v/>
      </c>
    </row>
    <row r="100">
      <c r="A100">
        <f>IF(OR(records_master!$A100="",ISNUMBER(MATCH(records_master!$M100,lst_dedup_duplicate,0))),"",records_master!$A100)</f>
        <v/>
      </c>
      <c r="B100">
        <f>IF($A100="","",records_master!$E100)</f>
        <v/>
      </c>
    </row>
    <row r="101">
      <c r="A101">
        <f>IF(OR(records_master!$A101="",ISNUMBER(MATCH(records_master!$M101,lst_dedup_duplicate,0))),"",records_master!$A101)</f>
        <v/>
      </c>
      <c r="B101">
        <f>IF($A101="","",records_master!$E101)</f>
        <v/>
      </c>
    </row>
    <row r="102">
      <c r="A102">
        <f>IF(OR(records_master!$A102="",ISNUMBER(MATCH(records_master!$M102,lst_dedup_duplicate,0))),"",records_master!$A102)</f>
        <v/>
      </c>
      <c r="B102">
        <f>IF($A102="","",records_master!$E102)</f>
        <v/>
      </c>
    </row>
    <row r="103">
      <c r="A103">
        <f>IF(OR(records_master!$A103="",ISNUMBER(MATCH(records_master!$M103,lst_dedup_duplicate,0))),"",records_master!$A103)</f>
        <v/>
      </c>
      <c r="B103">
        <f>IF($A103="","",records_master!$E103)</f>
        <v/>
      </c>
    </row>
    <row r="104">
      <c r="A104">
        <f>IF(OR(records_master!$A104="",ISNUMBER(MATCH(records_master!$M104,lst_dedup_duplicate,0))),"",records_master!$A104)</f>
        <v/>
      </c>
      <c r="B104">
        <f>IF($A104="","",records_master!$E104)</f>
        <v/>
      </c>
    </row>
    <row r="105">
      <c r="A105">
        <f>IF(OR(records_master!$A105="",ISNUMBER(MATCH(records_master!$M105,lst_dedup_duplicate,0))),"",records_master!$A105)</f>
        <v/>
      </c>
      <c r="B105">
        <f>IF($A105="","",records_master!$E105)</f>
        <v/>
      </c>
    </row>
    <row r="106">
      <c r="A106">
        <f>IF(OR(records_master!$A106="",ISNUMBER(MATCH(records_master!$M106,lst_dedup_duplicate,0))),"",records_master!$A106)</f>
        <v/>
      </c>
      <c r="B106">
        <f>IF($A106="","",records_master!$E106)</f>
        <v/>
      </c>
    </row>
    <row r="107">
      <c r="A107">
        <f>IF(OR(records_master!$A107="",ISNUMBER(MATCH(records_master!$M107,lst_dedup_duplicate,0))),"",records_master!$A107)</f>
        <v/>
      </c>
      <c r="B107">
        <f>IF($A107="","",records_master!$E107)</f>
        <v/>
      </c>
    </row>
    <row r="108">
      <c r="A108">
        <f>IF(OR(records_master!$A108="",ISNUMBER(MATCH(records_master!$M108,lst_dedup_duplicate,0))),"",records_master!$A108)</f>
        <v/>
      </c>
      <c r="B108">
        <f>IF($A108="","",records_master!$E108)</f>
        <v/>
      </c>
    </row>
    <row r="109">
      <c r="A109">
        <f>IF(OR(records_master!$A109="",ISNUMBER(MATCH(records_master!$M109,lst_dedup_duplicate,0))),"",records_master!$A109)</f>
        <v/>
      </c>
      <c r="B109">
        <f>IF($A109="","",records_master!$E109)</f>
        <v/>
      </c>
    </row>
    <row r="110">
      <c r="A110">
        <f>IF(OR(records_master!$A110="",ISNUMBER(MATCH(records_master!$M110,lst_dedup_duplicate,0))),"",records_master!$A110)</f>
        <v/>
      </c>
      <c r="B110">
        <f>IF($A110="","",records_master!$E110)</f>
        <v/>
      </c>
    </row>
    <row r="111">
      <c r="A111">
        <f>IF(OR(records_master!$A111="",ISNUMBER(MATCH(records_master!$M111,lst_dedup_duplicate,0))),"",records_master!$A111)</f>
        <v/>
      </c>
      <c r="B111">
        <f>IF($A111="","",records_master!$E111)</f>
        <v/>
      </c>
    </row>
    <row r="112">
      <c r="A112">
        <f>IF(OR(records_master!$A112="",ISNUMBER(MATCH(records_master!$M112,lst_dedup_duplicate,0))),"",records_master!$A112)</f>
        <v/>
      </c>
      <c r="B112">
        <f>IF($A112="","",records_master!$E112)</f>
        <v/>
      </c>
    </row>
    <row r="113">
      <c r="A113">
        <f>IF(OR(records_master!$A113="",ISNUMBER(MATCH(records_master!$M113,lst_dedup_duplicate,0))),"",records_master!$A113)</f>
        <v/>
      </c>
      <c r="B113">
        <f>IF($A113="","",records_master!$E113)</f>
        <v/>
      </c>
    </row>
    <row r="114">
      <c r="A114">
        <f>IF(OR(records_master!$A114="",ISNUMBER(MATCH(records_master!$M114,lst_dedup_duplicate,0))),"",records_master!$A114)</f>
        <v/>
      </c>
      <c r="B114">
        <f>IF($A114="","",records_master!$E114)</f>
        <v/>
      </c>
    </row>
    <row r="115">
      <c r="A115">
        <f>IF(OR(records_master!$A115="",ISNUMBER(MATCH(records_master!$M115,lst_dedup_duplicate,0))),"",records_master!$A115)</f>
        <v/>
      </c>
      <c r="B115">
        <f>IF($A115="","",records_master!$E115)</f>
        <v/>
      </c>
    </row>
    <row r="116">
      <c r="A116">
        <f>IF(OR(records_master!$A116="",ISNUMBER(MATCH(records_master!$M116,lst_dedup_duplicate,0))),"",records_master!$A116)</f>
        <v/>
      </c>
      <c r="B116">
        <f>IF($A116="","",records_master!$E116)</f>
        <v/>
      </c>
    </row>
    <row r="117">
      <c r="A117">
        <f>IF(OR(records_master!$A117="",ISNUMBER(MATCH(records_master!$M117,lst_dedup_duplicate,0))),"",records_master!$A117)</f>
        <v/>
      </c>
      <c r="B117">
        <f>IF($A117="","",records_master!$E117)</f>
        <v/>
      </c>
    </row>
    <row r="118">
      <c r="A118">
        <f>IF(OR(records_master!$A118="",ISNUMBER(MATCH(records_master!$M118,lst_dedup_duplicate,0))),"",records_master!$A118)</f>
        <v/>
      </c>
      <c r="B118">
        <f>IF($A118="","",records_master!$E118)</f>
        <v/>
      </c>
    </row>
    <row r="119">
      <c r="A119">
        <f>IF(OR(records_master!$A119="",ISNUMBER(MATCH(records_master!$M119,lst_dedup_duplicate,0))),"",records_master!$A119)</f>
        <v/>
      </c>
      <c r="B119">
        <f>IF($A119="","",records_master!$E119)</f>
        <v/>
      </c>
    </row>
    <row r="120">
      <c r="A120">
        <f>IF(OR(records_master!$A120="",ISNUMBER(MATCH(records_master!$M120,lst_dedup_duplicate,0))),"",records_master!$A120)</f>
        <v/>
      </c>
      <c r="B120">
        <f>IF($A120="","",records_master!$E120)</f>
        <v/>
      </c>
    </row>
    <row r="121">
      <c r="A121">
        <f>IF(OR(records_master!$A121="",ISNUMBER(MATCH(records_master!$M121,lst_dedup_duplicate,0))),"",records_master!$A121)</f>
        <v/>
      </c>
      <c r="B121">
        <f>IF($A121="","",records_master!$E121)</f>
        <v/>
      </c>
    </row>
    <row r="122">
      <c r="A122">
        <f>IF(OR(records_master!$A122="",ISNUMBER(MATCH(records_master!$M122,lst_dedup_duplicate,0))),"",records_master!$A122)</f>
        <v/>
      </c>
      <c r="B122">
        <f>IF($A122="","",records_master!$E122)</f>
        <v/>
      </c>
    </row>
    <row r="123">
      <c r="A123">
        <f>IF(OR(records_master!$A123="",ISNUMBER(MATCH(records_master!$M123,lst_dedup_duplicate,0))),"",records_master!$A123)</f>
        <v/>
      </c>
      <c r="B123">
        <f>IF($A123="","",records_master!$E123)</f>
        <v/>
      </c>
    </row>
    <row r="124">
      <c r="A124">
        <f>IF(OR(records_master!$A124="",ISNUMBER(MATCH(records_master!$M124,lst_dedup_duplicate,0))),"",records_master!$A124)</f>
        <v/>
      </c>
      <c r="B124">
        <f>IF($A124="","",records_master!$E124)</f>
        <v/>
      </c>
    </row>
    <row r="125">
      <c r="A125">
        <f>IF(OR(records_master!$A125="",ISNUMBER(MATCH(records_master!$M125,lst_dedup_duplicate,0))),"",records_master!$A125)</f>
        <v/>
      </c>
      <c r="B125">
        <f>IF($A125="","",records_master!$E125)</f>
        <v/>
      </c>
    </row>
    <row r="126">
      <c r="A126">
        <f>IF(OR(records_master!$A126="",ISNUMBER(MATCH(records_master!$M126,lst_dedup_duplicate,0))),"",records_master!$A126)</f>
        <v/>
      </c>
      <c r="B126">
        <f>IF($A126="","",records_master!$E126)</f>
        <v/>
      </c>
    </row>
    <row r="127">
      <c r="A127">
        <f>IF(OR(records_master!$A127="",ISNUMBER(MATCH(records_master!$M127,lst_dedup_duplicate,0))),"",records_master!$A127)</f>
        <v/>
      </c>
      <c r="B127">
        <f>IF($A127="","",records_master!$E127)</f>
        <v/>
      </c>
    </row>
    <row r="128">
      <c r="A128">
        <f>IF(OR(records_master!$A128="",ISNUMBER(MATCH(records_master!$M128,lst_dedup_duplicate,0))),"",records_master!$A128)</f>
        <v/>
      </c>
      <c r="B128">
        <f>IF($A128="","",records_master!$E128)</f>
        <v/>
      </c>
    </row>
    <row r="129">
      <c r="A129">
        <f>IF(OR(records_master!$A129="",ISNUMBER(MATCH(records_master!$M129,lst_dedup_duplicate,0))),"",records_master!$A129)</f>
        <v/>
      </c>
      <c r="B129">
        <f>IF($A129="","",records_master!$E129)</f>
        <v/>
      </c>
    </row>
    <row r="130">
      <c r="A130">
        <f>IF(OR(records_master!$A130="",ISNUMBER(MATCH(records_master!$M130,lst_dedup_duplicate,0))),"",records_master!$A130)</f>
        <v/>
      </c>
      <c r="B130">
        <f>IF($A130="","",records_master!$E130)</f>
        <v/>
      </c>
    </row>
    <row r="131">
      <c r="A131">
        <f>IF(OR(records_master!$A131="",ISNUMBER(MATCH(records_master!$M131,lst_dedup_duplicate,0))),"",records_master!$A131)</f>
        <v/>
      </c>
      <c r="B131">
        <f>IF($A131="","",records_master!$E131)</f>
        <v/>
      </c>
    </row>
    <row r="132">
      <c r="A132">
        <f>IF(OR(records_master!$A132="",ISNUMBER(MATCH(records_master!$M132,lst_dedup_duplicate,0))),"",records_master!$A132)</f>
        <v/>
      </c>
      <c r="B132">
        <f>IF($A132="","",records_master!$E132)</f>
        <v/>
      </c>
    </row>
    <row r="133">
      <c r="A133">
        <f>IF(OR(records_master!$A133="",ISNUMBER(MATCH(records_master!$M133,lst_dedup_duplicate,0))),"",records_master!$A133)</f>
        <v/>
      </c>
      <c r="B133">
        <f>IF($A133="","",records_master!$E133)</f>
        <v/>
      </c>
    </row>
    <row r="134">
      <c r="A134">
        <f>IF(OR(records_master!$A134="",ISNUMBER(MATCH(records_master!$M134,lst_dedup_duplicate,0))),"",records_master!$A134)</f>
        <v/>
      </c>
      <c r="B134">
        <f>IF($A134="","",records_master!$E134)</f>
        <v/>
      </c>
    </row>
    <row r="135">
      <c r="A135">
        <f>IF(OR(records_master!$A135="",ISNUMBER(MATCH(records_master!$M135,lst_dedup_duplicate,0))),"",records_master!$A135)</f>
        <v/>
      </c>
      <c r="B135">
        <f>IF($A135="","",records_master!$E135)</f>
        <v/>
      </c>
    </row>
    <row r="136">
      <c r="A136">
        <f>IF(OR(records_master!$A136="",ISNUMBER(MATCH(records_master!$M136,lst_dedup_duplicate,0))),"",records_master!$A136)</f>
        <v/>
      </c>
      <c r="B136">
        <f>IF($A136="","",records_master!$E136)</f>
        <v/>
      </c>
    </row>
    <row r="137">
      <c r="A137">
        <f>IF(OR(records_master!$A137="",ISNUMBER(MATCH(records_master!$M137,lst_dedup_duplicate,0))),"",records_master!$A137)</f>
        <v/>
      </c>
      <c r="B137">
        <f>IF($A137="","",records_master!$E137)</f>
        <v/>
      </c>
    </row>
    <row r="138">
      <c r="A138">
        <f>IF(OR(records_master!$A138="",ISNUMBER(MATCH(records_master!$M138,lst_dedup_duplicate,0))),"",records_master!$A138)</f>
        <v/>
      </c>
      <c r="B138">
        <f>IF($A138="","",records_master!$E138)</f>
        <v/>
      </c>
    </row>
    <row r="139">
      <c r="A139">
        <f>IF(OR(records_master!$A139="",ISNUMBER(MATCH(records_master!$M139,lst_dedup_duplicate,0))),"",records_master!$A139)</f>
        <v/>
      </c>
      <c r="B139">
        <f>IF($A139="","",records_master!$E139)</f>
        <v/>
      </c>
    </row>
    <row r="140">
      <c r="A140">
        <f>IF(OR(records_master!$A140="",ISNUMBER(MATCH(records_master!$M140,lst_dedup_duplicate,0))),"",records_master!$A140)</f>
        <v/>
      </c>
      <c r="B140">
        <f>IF($A140="","",records_master!$E140)</f>
        <v/>
      </c>
    </row>
    <row r="141">
      <c r="A141">
        <f>IF(OR(records_master!$A141="",ISNUMBER(MATCH(records_master!$M141,lst_dedup_duplicate,0))),"",records_master!$A141)</f>
        <v/>
      </c>
      <c r="B141">
        <f>IF($A141="","",records_master!$E141)</f>
        <v/>
      </c>
    </row>
    <row r="142">
      <c r="A142">
        <f>IF(OR(records_master!$A142="",ISNUMBER(MATCH(records_master!$M142,lst_dedup_duplicate,0))),"",records_master!$A142)</f>
        <v/>
      </c>
      <c r="B142">
        <f>IF($A142="","",records_master!$E142)</f>
        <v/>
      </c>
    </row>
    <row r="143">
      <c r="A143">
        <f>IF(OR(records_master!$A143="",ISNUMBER(MATCH(records_master!$M143,lst_dedup_duplicate,0))),"",records_master!$A143)</f>
        <v/>
      </c>
      <c r="B143">
        <f>IF($A143="","",records_master!$E143)</f>
        <v/>
      </c>
    </row>
    <row r="144">
      <c r="A144">
        <f>IF(OR(records_master!$A144="",ISNUMBER(MATCH(records_master!$M144,lst_dedup_duplicate,0))),"",records_master!$A144)</f>
        <v/>
      </c>
      <c r="B144">
        <f>IF($A144="","",records_master!$E144)</f>
        <v/>
      </c>
    </row>
    <row r="145">
      <c r="A145">
        <f>IF(OR(records_master!$A145="",ISNUMBER(MATCH(records_master!$M145,lst_dedup_duplicate,0))),"",records_master!$A145)</f>
        <v/>
      </c>
      <c r="B145">
        <f>IF($A145="","",records_master!$E145)</f>
        <v/>
      </c>
    </row>
    <row r="146">
      <c r="A146">
        <f>IF(OR(records_master!$A146="",ISNUMBER(MATCH(records_master!$M146,lst_dedup_duplicate,0))),"",records_master!$A146)</f>
        <v/>
      </c>
      <c r="B146">
        <f>IF($A146="","",records_master!$E146)</f>
        <v/>
      </c>
    </row>
    <row r="147">
      <c r="A147">
        <f>IF(OR(records_master!$A147="",ISNUMBER(MATCH(records_master!$M147,lst_dedup_duplicate,0))),"",records_master!$A147)</f>
        <v/>
      </c>
      <c r="B147">
        <f>IF($A147="","",records_master!$E147)</f>
        <v/>
      </c>
    </row>
    <row r="148">
      <c r="A148">
        <f>IF(OR(records_master!$A148="",ISNUMBER(MATCH(records_master!$M148,lst_dedup_duplicate,0))),"",records_master!$A148)</f>
        <v/>
      </c>
      <c r="B148">
        <f>IF($A148="","",records_master!$E148)</f>
        <v/>
      </c>
    </row>
    <row r="149">
      <c r="A149">
        <f>IF(OR(records_master!$A149="",ISNUMBER(MATCH(records_master!$M149,lst_dedup_duplicate,0))),"",records_master!$A149)</f>
        <v/>
      </c>
      <c r="B149">
        <f>IF($A149="","",records_master!$E149)</f>
        <v/>
      </c>
    </row>
    <row r="150">
      <c r="A150">
        <f>IF(OR(records_master!$A150="",ISNUMBER(MATCH(records_master!$M150,lst_dedup_duplicate,0))),"",records_master!$A150)</f>
        <v/>
      </c>
      <c r="B150">
        <f>IF($A150="","",records_master!$E150)</f>
        <v/>
      </c>
    </row>
    <row r="151">
      <c r="A151">
        <f>IF(OR(records_master!$A151="",ISNUMBER(MATCH(records_master!$M151,lst_dedup_duplicate,0))),"",records_master!$A151)</f>
        <v/>
      </c>
      <c r="B151">
        <f>IF($A151="","",records_master!$E151)</f>
        <v/>
      </c>
    </row>
    <row r="152">
      <c r="A152">
        <f>IF(OR(records_master!$A152="",ISNUMBER(MATCH(records_master!$M152,lst_dedup_duplicate,0))),"",records_master!$A152)</f>
        <v/>
      </c>
      <c r="B152">
        <f>IF($A152="","",records_master!$E152)</f>
        <v/>
      </c>
    </row>
    <row r="153">
      <c r="A153">
        <f>IF(OR(records_master!$A153="",ISNUMBER(MATCH(records_master!$M153,lst_dedup_duplicate,0))),"",records_master!$A153)</f>
        <v/>
      </c>
      <c r="B153">
        <f>IF($A153="","",records_master!$E153)</f>
        <v/>
      </c>
    </row>
    <row r="154">
      <c r="A154">
        <f>IF(OR(records_master!$A154="",ISNUMBER(MATCH(records_master!$M154,lst_dedup_duplicate,0))),"",records_master!$A154)</f>
        <v/>
      </c>
      <c r="B154">
        <f>IF($A154="","",records_master!$E154)</f>
        <v/>
      </c>
    </row>
    <row r="155">
      <c r="A155">
        <f>IF(OR(records_master!$A155="",ISNUMBER(MATCH(records_master!$M155,lst_dedup_duplicate,0))),"",records_master!$A155)</f>
        <v/>
      </c>
      <c r="B155">
        <f>IF($A155="","",records_master!$E155)</f>
        <v/>
      </c>
    </row>
    <row r="156">
      <c r="A156">
        <f>IF(OR(records_master!$A156="",ISNUMBER(MATCH(records_master!$M156,lst_dedup_duplicate,0))),"",records_master!$A156)</f>
        <v/>
      </c>
      <c r="B156">
        <f>IF($A156="","",records_master!$E156)</f>
        <v/>
      </c>
    </row>
    <row r="157">
      <c r="A157">
        <f>IF(OR(records_master!$A157="",ISNUMBER(MATCH(records_master!$M157,lst_dedup_duplicate,0))),"",records_master!$A157)</f>
        <v/>
      </c>
      <c r="B157">
        <f>IF($A157="","",records_master!$E157)</f>
        <v/>
      </c>
    </row>
    <row r="158">
      <c r="A158">
        <f>IF(OR(records_master!$A158="",ISNUMBER(MATCH(records_master!$M158,lst_dedup_duplicate,0))),"",records_master!$A158)</f>
        <v/>
      </c>
      <c r="B158">
        <f>IF($A158="","",records_master!$E158)</f>
        <v/>
      </c>
    </row>
    <row r="159">
      <c r="A159">
        <f>IF(OR(records_master!$A159="",ISNUMBER(MATCH(records_master!$M159,lst_dedup_duplicate,0))),"",records_master!$A159)</f>
        <v/>
      </c>
      <c r="B159">
        <f>IF($A159="","",records_master!$E159)</f>
        <v/>
      </c>
    </row>
    <row r="160">
      <c r="A160">
        <f>IF(OR(records_master!$A160="",ISNUMBER(MATCH(records_master!$M160,lst_dedup_duplicate,0))),"",records_master!$A160)</f>
        <v/>
      </c>
      <c r="B160">
        <f>IF($A160="","",records_master!$E160)</f>
        <v/>
      </c>
    </row>
    <row r="161">
      <c r="A161">
        <f>IF(OR(records_master!$A161="",ISNUMBER(MATCH(records_master!$M161,lst_dedup_duplicate,0))),"",records_master!$A161)</f>
        <v/>
      </c>
      <c r="B161">
        <f>IF($A161="","",records_master!$E161)</f>
        <v/>
      </c>
    </row>
    <row r="162">
      <c r="A162">
        <f>IF(OR(records_master!$A162="",ISNUMBER(MATCH(records_master!$M162,lst_dedup_duplicate,0))),"",records_master!$A162)</f>
        <v/>
      </c>
      <c r="B162">
        <f>IF($A162="","",records_master!$E162)</f>
        <v/>
      </c>
    </row>
    <row r="163">
      <c r="A163">
        <f>IF(OR(records_master!$A163="",ISNUMBER(MATCH(records_master!$M163,lst_dedup_duplicate,0))),"",records_master!$A163)</f>
        <v/>
      </c>
      <c r="B163">
        <f>IF($A163="","",records_master!$E163)</f>
        <v/>
      </c>
    </row>
    <row r="164">
      <c r="A164">
        <f>IF(OR(records_master!$A164="",ISNUMBER(MATCH(records_master!$M164,lst_dedup_duplicate,0))),"",records_master!$A164)</f>
        <v/>
      </c>
      <c r="B164">
        <f>IF($A164="","",records_master!$E164)</f>
        <v/>
      </c>
    </row>
    <row r="165">
      <c r="A165">
        <f>IF(OR(records_master!$A165="",ISNUMBER(MATCH(records_master!$M165,lst_dedup_duplicate,0))),"",records_master!$A165)</f>
        <v/>
      </c>
      <c r="B165">
        <f>IF($A165="","",records_master!$E165)</f>
        <v/>
      </c>
    </row>
    <row r="166">
      <c r="A166">
        <f>IF(OR(records_master!$A166="",ISNUMBER(MATCH(records_master!$M166,lst_dedup_duplicate,0))),"",records_master!$A166)</f>
        <v/>
      </c>
      <c r="B166">
        <f>IF($A166="","",records_master!$E166)</f>
        <v/>
      </c>
    </row>
    <row r="167">
      <c r="A167">
        <f>IF(OR(records_master!$A167="",ISNUMBER(MATCH(records_master!$M167,lst_dedup_duplicate,0))),"",records_master!$A167)</f>
        <v/>
      </c>
      <c r="B167">
        <f>IF($A167="","",records_master!$E167)</f>
        <v/>
      </c>
    </row>
    <row r="168">
      <c r="A168">
        <f>IF(OR(records_master!$A168="",ISNUMBER(MATCH(records_master!$M168,lst_dedup_duplicate,0))),"",records_master!$A168)</f>
        <v/>
      </c>
      <c r="B168">
        <f>IF($A168="","",records_master!$E168)</f>
        <v/>
      </c>
    </row>
    <row r="169">
      <c r="A169">
        <f>IF(OR(records_master!$A169="",ISNUMBER(MATCH(records_master!$M169,lst_dedup_duplicate,0))),"",records_master!$A169)</f>
        <v/>
      </c>
      <c r="B169">
        <f>IF($A169="","",records_master!$E169)</f>
        <v/>
      </c>
    </row>
    <row r="170">
      <c r="A170">
        <f>IF(OR(records_master!$A170="",ISNUMBER(MATCH(records_master!$M170,lst_dedup_duplicate,0))),"",records_master!$A170)</f>
        <v/>
      </c>
      <c r="B170">
        <f>IF($A170="","",records_master!$E170)</f>
        <v/>
      </c>
    </row>
    <row r="171">
      <c r="A171">
        <f>IF(OR(records_master!$A171="",ISNUMBER(MATCH(records_master!$M171,lst_dedup_duplicate,0))),"",records_master!$A171)</f>
        <v/>
      </c>
      <c r="B171">
        <f>IF($A171="","",records_master!$E171)</f>
        <v/>
      </c>
    </row>
    <row r="172">
      <c r="A172">
        <f>IF(OR(records_master!$A172="",ISNUMBER(MATCH(records_master!$M172,lst_dedup_duplicate,0))),"",records_master!$A172)</f>
        <v/>
      </c>
      <c r="B172">
        <f>IF($A172="","",records_master!$E172)</f>
        <v/>
      </c>
    </row>
    <row r="173">
      <c r="A173">
        <f>IF(OR(records_master!$A173="",ISNUMBER(MATCH(records_master!$M173,lst_dedup_duplicate,0))),"",records_master!$A173)</f>
        <v/>
      </c>
      <c r="B173">
        <f>IF($A173="","",records_master!$E173)</f>
        <v/>
      </c>
    </row>
    <row r="174">
      <c r="A174">
        <f>IF(OR(records_master!$A174="",ISNUMBER(MATCH(records_master!$M174,lst_dedup_duplicate,0))),"",records_master!$A174)</f>
        <v/>
      </c>
      <c r="B174">
        <f>IF($A174="","",records_master!$E174)</f>
        <v/>
      </c>
    </row>
    <row r="175">
      <c r="A175">
        <f>IF(OR(records_master!$A175="",ISNUMBER(MATCH(records_master!$M175,lst_dedup_duplicate,0))),"",records_master!$A175)</f>
        <v/>
      </c>
      <c r="B175">
        <f>IF($A175="","",records_master!$E175)</f>
        <v/>
      </c>
    </row>
    <row r="176">
      <c r="A176">
        <f>IF(OR(records_master!$A176="",ISNUMBER(MATCH(records_master!$M176,lst_dedup_duplicate,0))),"",records_master!$A176)</f>
        <v/>
      </c>
      <c r="B176">
        <f>IF($A176="","",records_master!$E176)</f>
        <v/>
      </c>
    </row>
    <row r="177">
      <c r="A177">
        <f>IF(OR(records_master!$A177="",ISNUMBER(MATCH(records_master!$M177,lst_dedup_duplicate,0))),"",records_master!$A177)</f>
        <v/>
      </c>
      <c r="B177">
        <f>IF($A177="","",records_master!$E177)</f>
        <v/>
      </c>
    </row>
    <row r="178">
      <c r="A178">
        <f>IF(OR(records_master!$A178="",ISNUMBER(MATCH(records_master!$M178,lst_dedup_duplicate,0))),"",records_master!$A178)</f>
        <v/>
      </c>
      <c r="B178">
        <f>IF($A178="","",records_master!$E178)</f>
        <v/>
      </c>
    </row>
    <row r="179">
      <c r="A179">
        <f>IF(OR(records_master!$A179="",ISNUMBER(MATCH(records_master!$M179,lst_dedup_duplicate,0))),"",records_master!$A179)</f>
        <v/>
      </c>
      <c r="B179">
        <f>IF($A179="","",records_master!$E179)</f>
        <v/>
      </c>
    </row>
    <row r="180">
      <c r="A180">
        <f>IF(OR(records_master!$A180="",ISNUMBER(MATCH(records_master!$M180,lst_dedup_duplicate,0))),"",records_master!$A180)</f>
        <v/>
      </c>
      <c r="B180">
        <f>IF($A180="","",records_master!$E180)</f>
        <v/>
      </c>
    </row>
    <row r="181">
      <c r="A181">
        <f>IF(OR(records_master!$A181="",ISNUMBER(MATCH(records_master!$M181,lst_dedup_duplicate,0))),"",records_master!$A181)</f>
        <v/>
      </c>
      <c r="B181">
        <f>IF($A181="","",records_master!$E181)</f>
        <v/>
      </c>
    </row>
    <row r="182">
      <c r="A182">
        <f>IF(OR(records_master!$A182="",ISNUMBER(MATCH(records_master!$M182,lst_dedup_duplicate,0))),"",records_master!$A182)</f>
        <v/>
      </c>
      <c r="B182">
        <f>IF($A182="","",records_master!$E182)</f>
        <v/>
      </c>
    </row>
    <row r="183">
      <c r="A183">
        <f>IF(OR(records_master!$A183="",ISNUMBER(MATCH(records_master!$M183,lst_dedup_duplicate,0))),"",records_master!$A183)</f>
        <v/>
      </c>
      <c r="B183">
        <f>IF($A183="","",records_master!$E183)</f>
        <v/>
      </c>
    </row>
    <row r="184">
      <c r="A184">
        <f>IF(OR(records_master!$A184="",ISNUMBER(MATCH(records_master!$M184,lst_dedup_duplicate,0))),"",records_master!$A184)</f>
        <v/>
      </c>
      <c r="B184">
        <f>IF($A184="","",records_master!$E184)</f>
        <v/>
      </c>
    </row>
    <row r="185">
      <c r="A185">
        <f>IF(OR(records_master!$A185="",ISNUMBER(MATCH(records_master!$M185,lst_dedup_duplicate,0))),"",records_master!$A185)</f>
        <v/>
      </c>
      <c r="B185">
        <f>IF($A185="","",records_master!$E185)</f>
        <v/>
      </c>
    </row>
    <row r="186">
      <c r="A186">
        <f>IF(OR(records_master!$A186="",ISNUMBER(MATCH(records_master!$M186,lst_dedup_duplicate,0))),"",records_master!$A186)</f>
        <v/>
      </c>
      <c r="B186">
        <f>IF($A186="","",records_master!$E186)</f>
        <v/>
      </c>
    </row>
    <row r="187">
      <c r="A187">
        <f>IF(OR(records_master!$A187="",ISNUMBER(MATCH(records_master!$M187,lst_dedup_duplicate,0))),"",records_master!$A187)</f>
        <v/>
      </c>
      <c r="B187">
        <f>IF($A187="","",records_master!$E187)</f>
        <v/>
      </c>
    </row>
    <row r="188">
      <c r="A188">
        <f>IF(OR(records_master!$A188="",ISNUMBER(MATCH(records_master!$M188,lst_dedup_duplicate,0))),"",records_master!$A188)</f>
        <v/>
      </c>
      <c r="B188">
        <f>IF($A188="","",records_master!$E188)</f>
        <v/>
      </c>
    </row>
    <row r="189">
      <c r="A189">
        <f>IF(OR(records_master!$A189="",ISNUMBER(MATCH(records_master!$M189,lst_dedup_duplicate,0))),"",records_master!$A189)</f>
        <v/>
      </c>
      <c r="B189">
        <f>IF($A189="","",records_master!$E189)</f>
        <v/>
      </c>
    </row>
    <row r="190">
      <c r="A190">
        <f>IF(OR(records_master!$A190="",ISNUMBER(MATCH(records_master!$M190,lst_dedup_duplicate,0))),"",records_master!$A190)</f>
        <v/>
      </c>
      <c r="B190">
        <f>IF($A190="","",records_master!$E190)</f>
        <v/>
      </c>
    </row>
    <row r="191">
      <c r="A191">
        <f>IF(OR(records_master!$A191="",ISNUMBER(MATCH(records_master!$M191,lst_dedup_duplicate,0))),"",records_master!$A191)</f>
        <v/>
      </c>
      <c r="B191">
        <f>IF($A191="","",records_master!$E191)</f>
        <v/>
      </c>
    </row>
    <row r="192">
      <c r="A192">
        <f>IF(OR(records_master!$A192="",ISNUMBER(MATCH(records_master!$M192,lst_dedup_duplicate,0))),"",records_master!$A192)</f>
        <v/>
      </c>
      <c r="B192">
        <f>IF($A192="","",records_master!$E192)</f>
        <v/>
      </c>
    </row>
    <row r="193">
      <c r="A193">
        <f>IF(OR(records_master!$A193="",ISNUMBER(MATCH(records_master!$M193,lst_dedup_duplicate,0))),"",records_master!$A193)</f>
        <v/>
      </c>
      <c r="B193">
        <f>IF($A193="","",records_master!$E193)</f>
        <v/>
      </c>
    </row>
    <row r="194">
      <c r="A194">
        <f>IF(OR(records_master!$A194="",ISNUMBER(MATCH(records_master!$M194,lst_dedup_duplicate,0))),"",records_master!$A194)</f>
        <v/>
      </c>
      <c r="B194">
        <f>IF($A194="","",records_master!$E194)</f>
        <v/>
      </c>
    </row>
    <row r="195">
      <c r="A195">
        <f>IF(OR(records_master!$A195="",ISNUMBER(MATCH(records_master!$M195,lst_dedup_duplicate,0))),"",records_master!$A195)</f>
        <v/>
      </c>
      <c r="B195">
        <f>IF($A195="","",records_master!$E195)</f>
        <v/>
      </c>
    </row>
    <row r="196">
      <c r="A196">
        <f>IF(OR(records_master!$A196="",ISNUMBER(MATCH(records_master!$M196,lst_dedup_duplicate,0))),"",records_master!$A196)</f>
        <v/>
      </c>
      <c r="B196">
        <f>IF($A196="","",records_master!$E196)</f>
        <v/>
      </c>
    </row>
    <row r="197">
      <c r="A197">
        <f>IF(OR(records_master!$A197="",ISNUMBER(MATCH(records_master!$M197,lst_dedup_duplicate,0))),"",records_master!$A197)</f>
        <v/>
      </c>
      <c r="B197">
        <f>IF($A197="","",records_master!$E197)</f>
        <v/>
      </c>
    </row>
    <row r="198">
      <c r="A198">
        <f>IF(OR(records_master!$A198="",ISNUMBER(MATCH(records_master!$M198,lst_dedup_duplicate,0))),"",records_master!$A198)</f>
        <v/>
      </c>
      <c r="B198">
        <f>IF($A198="","",records_master!$E198)</f>
        <v/>
      </c>
    </row>
    <row r="199">
      <c r="A199">
        <f>IF(OR(records_master!$A199="",ISNUMBER(MATCH(records_master!$M199,lst_dedup_duplicate,0))),"",records_master!$A199)</f>
        <v/>
      </c>
      <c r="B199">
        <f>IF($A199="","",records_master!$E199)</f>
        <v/>
      </c>
    </row>
    <row r="200">
      <c r="A200">
        <f>IF(OR(records_master!$A200="",ISNUMBER(MATCH(records_master!$M200,lst_dedup_duplicate,0))),"",records_master!$A200)</f>
        <v/>
      </c>
      <c r="B200">
        <f>IF($A200="","",records_master!$E200)</f>
        <v/>
      </c>
    </row>
    <row r="201">
      <c r="A201">
        <f>IF(OR(records_master!$A201="",ISNUMBER(MATCH(records_master!$M201,lst_dedup_duplicate,0))),"",records_master!$A201)</f>
        <v/>
      </c>
      <c r="B201">
        <f>IF($A201="","",records_master!$E201)</f>
        <v/>
      </c>
    </row>
    <row r="202">
      <c r="A202">
        <f>IF(OR(records_master!$A202="",ISNUMBER(MATCH(records_master!$M202,lst_dedup_duplicate,0))),"",records_master!$A202)</f>
        <v/>
      </c>
      <c r="B202">
        <f>IF($A202="","",records_master!$E202)</f>
        <v/>
      </c>
    </row>
    <row r="203">
      <c r="A203">
        <f>IF(OR(records_master!$A203="",ISNUMBER(MATCH(records_master!$M203,lst_dedup_duplicate,0))),"",records_master!$A203)</f>
        <v/>
      </c>
      <c r="B203">
        <f>IF($A203="","",records_master!$E203)</f>
        <v/>
      </c>
    </row>
    <row r="204">
      <c r="A204">
        <f>IF(OR(records_master!$A204="",ISNUMBER(MATCH(records_master!$M204,lst_dedup_duplicate,0))),"",records_master!$A204)</f>
        <v/>
      </c>
      <c r="B204">
        <f>IF($A204="","",records_master!$E204)</f>
        <v/>
      </c>
    </row>
    <row r="205">
      <c r="A205">
        <f>IF(OR(records_master!$A205="",ISNUMBER(MATCH(records_master!$M205,lst_dedup_duplicate,0))),"",records_master!$A205)</f>
        <v/>
      </c>
      <c r="B205">
        <f>IF($A205="","",records_master!$E205)</f>
        <v/>
      </c>
    </row>
    <row r="206">
      <c r="A206">
        <f>IF(OR(records_master!$A206="",ISNUMBER(MATCH(records_master!$M206,lst_dedup_duplicate,0))),"",records_master!$A206)</f>
        <v/>
      </c>
      <c r="B206">
        <f>IF($A206="","",records_master!$E206)</f>
        <v/>
      </c>
    </row>
    <row r="207">
      <c r="A207">
        <f>IF(OR(records_master!$A207="",ISNUMBER(MATCH(records_master!$M207,lst_dedup_duplicate,0))),"",records_master!$A207)</f>
        <v/>
      </c>
      <c r="B207">
        <f>IF($A207="","",records_master!$E207)</f>
        <v/>
      </c>
    </row>
    <row r="208">
      <c r="A208">
        <f>IF(OR(records_master!$A208="",ISNUMBER(MATCH(records_master!$M208,lst_dedup_duplicate,0))),"",records_master!$A208)</f>
        <v/>
      </c>
      <c r="B208">
        <f>IF($A208="","",records_master!$E208)</f>
        <v/>
      </c>
    </row>
    <row r="209">
      <c r="A209">
        <f>IF(OR(records_master!$A209="",ISNUMBER(MATCH(records_master!$M209,lst_dedup_duplicate,0))),"",records_master!$A209)</f>
        <v/>
      </c>
      <c r="B209">
        <f>IF($A209="","",records_master!$E209)</f>
        <v/>
      </c>
    </row>
    <row r="210">
      <c r="A210">
        <f>IF(OR(records_master!$A210="",ISNUMBER(MATCH(records_master!$M210,lst_dedup_duplicate,0))),"",records_master!$A210)</f>
        <v/>
      </c>
      <c r="B210">
        <f>IF($A210="","",records_master!$E210)</f>
        <v/>
      </c>
    </row>
    <row r="211">
      <c r="A211">
        <f>IF(OR(records_master!$A211="",ISNUMBER(MATCH(records_master!$M211,lst_dedup_duplicate,0))),"",records_master!$A211)</f>
        <v/>
      </c>
      <c r="B211">
        <f>IF($A211="","",records_master!$E211)</f>
        <v/>
      </c>
    </row>
    <row r="212">
      <c r="A212">
        <f>IF(OR(records_master!$A212="",ISNUMBER(MATCH(records_master!$M212,lst_dedup_duplicate,0))),"",records_master!$A212)</f>
        <v/>
      </c>
      <c r="B212">
        <f>IF($A212="","",records_master!$E212)</f>
        <v/>
      </c>
    </row>
    <row r="213">
      <c r="A213">
        <f>IF(OR(records_master!$A213="",ISNUMBER(MATCH(records_master!$M213,lst_dedup_duplicate,0))),"",records_master!$A213)</f>
        <v/>
      </c>
      <c r="B213">
        <f>IF($A213="","",records_master!$E213)</f>
        <v/>
      </c>
    </row>
    <row r="214">
      <c r="A214">
        <f>IF(OR(records_master!$A214="",ISNUMBER(MATCH(records_master!$M214,lst_dedup_duplicate,0))),"",records_master!$A214)</f>
        <v/>
      </c>
      <c r="B214">
        <f>IF($A214="","",records_master!$E214)</f>
        <v/>
      </c>
    </row>
    <row r="215">
      <c r="A215">
        <f>IF(OR(records_master!$A215="",ISNUMBER(MATCH(records_master!$M215,lst_dedup_duplicate,0))),"",records_master!$A215)</f>
        <v/>
      </c>
      <c r="B215">
        <f>IF($A215="","",records_master!$E215)</f>
        <v/>
      </c>
    </row>
    <row r="216">
      <c r="A216">
        <f>IF(OR(records_master!$A216="",ISNUMBER(MATCH(records_master!$M216,lst_dedup_duplicate,0))),"",records_master!$A216)</f>
        <v/>
      </c>
      <c r="B216">
        <f>IF($A216="","",records_master!$E216)</f>
        <v/>
      </c>
    </row>
    <row r="217">
      <c r="A217">
        <f>IF(OR(records_master!$A217="",ISNUMBER(MATCH(records_master!$M217,lst_dedup_duplicate,0))),"",records_master!$A217)</f>
        <v/>
      </c>
      <c r="B217">
        <f>IF($A217="","",records_master!$E217)</f>
        <v/>
      </c>
    </row>
    <row r="218">
      <c r="A218">
        <f>IF(OR(records_master!$A218="",ISNUMBER(MATCH(records_master!$M218,lst_dedup_duplicate,0))),"",records_master!$A218)</f>
        <v/>
      </c>
      <c r="B218">
        <f>IF($A218="","",records_master!$E218)</f>
        <v/>
      </c>
    </row>
    <row r="219">
      <c r="A219">
        <f>IF(OR(records_master!$A219="",ISNUMBER(MATCH(records_master!$M219,lst_dedup_duplicate,0))),"",records_master!$A219)</f>
        <v/>
      </c>
      <c r="B219">
        <f>IF($A219="","",records_master!$E219)</f>
        <v/>
      </c>
    </row>
    <row r="220">
      <c r="A220">
        <f>IF(OR(records_master!$A220="",ISNUMBER(MATCH(records_master!$M220,lst_dedup_duplicate,0))),"",records_master!$A220)</f>
        <v/>
      </c>
      <c r="B220">
        <f>IF($A220="","",records_master!$E220)</f>
        <v/>
      </c>
    </row>
    <row r="221">
      <c r="A221">
        <f>IF(OR(records_master!$A221="",ISNUMBER(MATCH(records_master!$M221,lst_dedup_duplicate,0))),"",records_master!$A221)</f>
        <v/>
      </c>
      <c r="B221">
        <f>IF($A221="","",records_master!$E221)</f>
        <v/>
      </c>
    </row>
    <row r="222">
      <c r="A222">
        <f>IF(OR(records_master!$A222="",ISNUMBER(MATCH(records_master!$M222,lst_dedup_duplicate,0))),"",records_master!$A222)</f>
        <v/>
      </c>
      <c r="B222">
        <f>IF($A222="","",records_master!$E222)</f>
        <v/>
      </c>
    </row>
    <row r="223">
      <c r="A223">
        <f>IF(OR(records_master!$A223="",ISNUMBER(MATCH(records_master!$M223,lst_dedup_duplicate,0))),"",records_master!$A223)</f>
        <v/>
      </c>
      <c r="B223">
        <f>IF($A223="","",records_master!$E223)</f>
        <v/>
      </c>
    </row>
    <row r="224">
      <c r="A224">
        <f>IF(OR(records_master!$A224="",ISNUMBER(MATCH(records_master!$M224,lst_dedup_duplicate,0))),"",records_master!$A224)</f>
        <v/>
      </c>
      <c r="B224">
        <f>IF($A224="","",records_master!$E224)</f>
        <v/>
      </c>
    </row>
    <row r="225">
      <c r="A225">
        <f>IF(OR(records_master!$A225="",ISNUMBER(MATCH(records_master!$M225,lst_dedup_duplicate,0))),"",records_master!$A225)</f>
        <v/>
      </c>
      <c r="B225">
        <f>IF($A225="","",records_master!$E225)</f>
        <v/>
      </c>
    </row>
    <row r="226">
      <c r="A226">
        <f>IF(OR(records_master!$A226="",ISNUMBER(MATCH(records_master!$M226,lst_dedup_duplicate,0))),"",records_master!$A226)</f>
        <v/>
      </c>
      <c r="B226">
        <f>IF($A226="","",records_master!$E226)</f>
        <v/>
      </c>
    </row>
    <row r="227">
      <c r="A227">
        <f>IF(OR(records_master!$A227="",ISNUMBER(MATCH(records_master!$M227,lst_dedup_duplicate,0))),"",records_master!$A227)</f>
        <v/>
      </c>
      <c r="B227">
        <f>IF($A227="","",records_master!$E227)</f>
        <v/>
      </c>
    </row>
    <row r="228">
      <c r="A228">
        <f>IF(OR(records_master!$A228="",ISNUMBER(MATCH(records_master!$M228,lst_dedup_duplicate,0))),"",records_master!$A228)</f>
        <v/>
      </c>
      <c r="B228">
        <f>IF($A228="","",records_master!$E228)</f>
        <v/>
      </c>
    </row>
    <row r="229">
      <c r="A229">
        <f>IF(OR(records_master!$A229="",ISNUMBER(MATCH(records_master!$M229,lst_dedup_duplicate,0))),"",records_master!$A229)</f>
        <v/>
      </c>
      <c r="B229">
        <f>IF($A229="","",records_master!$E229)</f>
        <v/>
      </c>
    </row>
    <row r="230">
      <c r="A230">
        <f>IF(OR(records_master!$A230="",ISNUMBER(MATCH(records_master!$M230,lst_dedup_duplicate,0))),"",records_master!$A230)</f>
        <v/>
      </c>
      <c r="B230">
        <f>IF($A230="","",records_master!$E230)</f>
        <v/>
      </c>
    </row>
    <row r="231">
      <c r="A231">
        <f>IF(OR(records_master!$A231="",ISNUMBER(MATCH(records_master!$M231,lst_dedup_duplicate,0))),"",records_master!$A231)</f>
        <v/>
      </c>
      <c r="B231">
        <f>IF($A231="","",records_master!$E231)</f>
        <v/>
      </c>
    </row>
    <row r="232">
      <c r="A232">
        <f>IF(OR(records_master!$A232="",ISNUMBER(MATCH(records_master!$M232,lst_dedup_duplicate,0))),"",records_master!$A232)</f>
        <v/>
      </c>
      <c r="B232">
        <f>IF($A232="","",records_master!$E232)</f>
        <v/>
      </c>
    </row>
    <row r="233">
      <c r="A233">
        <f>IF(OR(records_master!$A233="",ISNUMBER(MATCH(records_master!$M233,lst_dedup_duplicate,0))),"",records_master!$A233)</f>
        <v/>
      </c>
      <c r="B233">
        <f>IF($A233="","",records_master!$E233)</f>
        <v/>
      </c>
    </row>
    <row r="234">
      <c r="A234">
        <f>IF(OR(records_master!$A234="",ISNUMBER(MATCH(records_master!$M234,lst_dedup_duplicate,0))),"",records_master!$A234)</f>
        <v/>
      </c>
      <c r="B234">
        <f>IF($A234="","",records_master!$E234)</f>
        <v/>
      </c>
    </row>
    <row r="235">
      <c r="A235">
        <f>IF(OR(records_master!$A235="",ISNUMBER(MATCH(records_master!$M235,lst_dedup_duplicate,0))),"",records_master!$A235)</f>
        <v/>
      </c>
      <c r="B235">
        <f>IF($A235="","",records_master!$E235)</f>
        <v/>
      </c>
    </row>
    <row r="236">
      <c r="A236">
        <f>IF(OR(records_master!$A236="",ISNUMBER(MATCH(records_master!$M236,lst_dedup_duplicate,0))),"",records_master!$A236)</f>
        <v/>
      </c>
      <c r="B236">
        <f>IF($A236="","",records_master!$E236)</f>
        <v/>
      </c>
    </row>
    <row r="237">
      <c r="A237">
        <f>IF(OR(records_master!$A237="",ISNUMBER(MATCH(records_master!$M237,lst_dedup_duplicate,0))),"",records_master!$A237)</f>
        <v/>
      </c>
      <c r="B237">
        <f>IF($A237="","",records_master!$E237)</f>
        <v/>
      </c>
    </row>
    <row r="238">
      <c r="A238">
        <f>IF(OR(records_master!$A238="",ISNUMBER(MATCH(records_master!$M238,lst_dedup_duplicate,0))),"",records_master!$A238)</f>
        <v/>
      </c>
      <c r="B238">
        <f>IF($A238="","",records_master!$E238)</f>
        <v/>
      </c>
    </row>
    <row r="239">
      <c r="A239">
        <f>IF(OR(records_master!$A239="",ISNUMBER(MATCH(records_master!$M239,lst_dedup_duplicate,0))),"",records_master!$A239)</f>
        <v/>
      </c>
      <c r="B239">
        <f>IF($A239="","",records_master!$E239)</f>
        <v/>
      </c>
    </row>
    <row r="240">
      <c r="A240">
        <f>IF(OR(records_master!$A240="",ISNUMBER(MATCH(records_master!$M240,lst_dedup_duplicate,0))),"",records_master!$A240)</f>
        <v/>
      </c>
      <c r="B240">
        <f>IF($A240="","",records_master!$E240)</f>
        <v/>
      </c>
    </row>
    <row r="241">
      <c r="A241">
        <f>IF(OR(records_master!$A241="",ISNUMBER(MATCH(records_master!$M241,lst_dedup_duplicate,0))),"",records_master!$A241)</f>
        <v/>
      </c>
      <c r="B241">
        <f>IF($A241="","",records_master!$E241)</f>
        <v/>
      </c>
    </row>
    <row r="242">
      <c r="A242">
        <f>IF(OR(records_master!$A242="",ISNUMBER(MATCH(records_master!$M242,lst_dedup_duplicate,0))),"",records_master!$A242)</f>
        <v/>
      </c>
      <c r="B242">
        <f>IF($A242="","",records_master!$E242)</f>
        <v/>
      </c>
    </row>
    <row r="243">
      <c r="A243">
        <f>IF(OR(records_master!$A243="",ISNUMBER(MATCH(records_master!$M243,lst_dedup_duplicate,0))),"",records_master!$A243)</f>
        <v/>
      </c>
      <c r="B243">
        <f>IF($A243="","",records_master!$E243)</f>
        <v/>
      </c>
    </row>
    <row r="244">
      <c r="A244">
        <f>IF(OR(records_master!$A244="",ISNUMBER(MATCH(records_master!$M244,lst_dedup_duplicate,0))),"",records_master!$A244)</f>
        <v/>
      </c>
      <c r="B244">
        <f>IF($A244="","",records_master!$E244)</f>
        <v/>
      </c>
    </row>
    <row r="245">
      <c r="A245">
        <f>IF(OR(records_master!$A245="",ISNUMBER(MATCH(records_master!$M245,lst_dedup_duplicate,0))),"",records_master!$A245)</f>
        <v/>
      </c>
      <c r="B245">
        <f>IF($A245="","",records_master!$E245)</f>
        <v/>
      </c>
    </row>
    <row r="246">
      <c r="A246">
        <f>IF(OR(records_master!$A246="",ISNUMBER(MATCH(records_master!$M246,lst_dedup_duplicate,0))),"",records_master!$A246)</f>
        <v/>
      </c>
      <c r="B246">
        <f>IF($A246="","",records_master!$E246)</f>
        <v/>
      </c>
    </row>
    <row r="247">
      <c r="A247">
        <f>IF(OR(records_master!$A247="",ISNUMBER(MATCH(records_master!$M247,lst_dedup_duplicate,0))),"",records_master!$A247)</f>
        <v/>
      </c>
      <c r="B247">
        <f>IF($A247="","",records_master!$E247)</f>
        <v/>
      </c>
    </row>
    <row r="248">
      <c r="A248">
        <f>IF(OR(records_master!$A248="",ISNUMBER(MATCH(records_master!$M248,lst_dedup_duplicate,0))),"",records_master!$A248)</f>
        <v/>
      </c>
      <c r="B248">
        <f>IF($A248="","",records_master!$E248)</f>
        <v/>
      </c>
    </row>
    <row r="249">
      <c r="A249">
        <f>IF(OR(records_master!$A249="",ISNUMBER(MATCH(records_master!$M249,lst_dedup_duplicate,0))),"",records_master!$A249)</f>
        <v/>
      </c>
      <c r="B249">
        <f>IF($A249="","",records_master!$E249)</f>
        <v/>
      </c>
    </row>
    <row r="250">
      <c r="A250">
        <f>IF(OR(records_master!$A250="",ISNUMBER(MATCH(records_master!$M250,lst_dedup_duplicate,0))),"",records_master!$A250)</f>
        <v/>
      </c>
      <c r="B250">
        <f>IF($A250="","",records_master!$E250)</f>
        <v/>
      </c>
    </row>
    <row r="251">
      <c r="A251">
        <f>IF(OR(records_master!$A251="",ISNUMBER(MATCH(records_master!$M251,lst_dedup_duplicate,0))),"",records_master!$A251)</f>
        <v/>
      </c>
      <c r="B251">
        <f>IF($A251="","",records_master!$E251)</f>
        <v/>
      </c>
    </row>
    <row r="252">
      <c r="A252">
        <f>IF(OR(records_master!$A252="",ISNUMBER(MATCH(records_master!$M252,lst_dedup_duplicate,0))),"",records_master!$A252)</f>
        <v/>
      </c>
      <c r="B252">
        <f>IF($A252="","",records_master!$E252)</f>
        <v/>
      </c>
    </row>
    <row r="253">
      <c r="A253">
        <f>IF(OR(records_master!$A253="",ISNUMBER(MATCH(records_master!$M253,lst_dedup_duplicate,0))),"",records_master!$A253)</f>
        <v/>
      </c>
      <c r="B253">
        <f>IF($A253="","",records_master!$E253)</f>
        <v/>
      </c>
    </row>
    <row r="254">
      <c r="A254">
        <f>IF(OR(records_master!$A254="",ISNUMBER(MATCH(records_master!$M254,lst_dedup_duplicate,0))),"",records_master!$A254)</f>
        <v/>
      </c>
      <c r="B254">
        <f>IF($A254="","",records_master!$E254)</f>
        <v/>
      </c>
    </row>
    <row r="255">
      <c r="A255">
        <f>IF(OR(records_master!$A255="",ISNUMBER(MATCH(records_master!$M255,lst_dedup_duplicate,0))),"",records_master!$A255)</f>
        <v/>
      </c>
      <c r="B255">
        <f>IF($A255="","",records_master!$E255)</f>
        <v/>
      </c>
    </row>
    <row r="256">
      <c r="A256">
        <f>IF(OR(records_master!$A256="",ISNUMBER(MATCH(records_master!$M256,lst_dedup_duplicate,0))),"",records_master!$A256)</f>
        <v/>
      </c>
      <c r="B256">
        <f>IF($A256="","",records_master!$E256)</f>
        <v/>
      </c>
    </row>
    <row r="257">
      <c r="A257">
        <f>IF(OR(records_master!$A257="",ISNUMBER(MATCH(records_master!$M257,lst_dedup_duplicate,0))),"",records_master!$A257)</f>
        <v/>
      </c>
      <c r="B257">
        <f>IF($A257="","",records_master!$E257)</f>
        <v/>
      </c>
    </row>
    <row r="258">
      <c r="A258">
        <f>IF(OR(records_master!$A258="",ISNUMBER(MATCH(records_master!$M258,lst_dedup_duplicate,0))),"",records_master!$A258)</f>
        <v/>
      </c>
      <c r="B258">
        <f>IF($A258="","",records_master!$E258)</f>
        <v/>
      </c>
    </row>
    <row r="259">
      <c r="A259">
        <f>IF(OR(records_master!$A259="",ISNUMBER(MATCH(records_master!$M259,lst_dedup_duplicate,0))),"",records_master!$A259)</f>
        <v/>
      </c>
      <c r="B259">
        <f>IF($A259="","",records_master!$E259)</f>
        <v/>
      </c>
    </row>
    <row r="260">
      <c r="A260">
        <f>IF(OR(records_master!$A260="",ISNUMBER(MATCH(records_master!$M260,lst_dedup_duplicate,0))),"",records_master!$A260)</f>
        <v/>
      </c>
      <c r="B260">
        <f>IF($A260="","",records_master!$E260)</f>
        <v/>
      </c>
    </row>
    <row r="261">
      <c r="A261">
        <f>IF(OR(records_master!$A261="",ISNUMBER(MATCH(records_master!$M261,lst_dedup_duplicate,0))),"",records_master!$A261)</f>
        <v/>
      </c>
      <c r="B261">
        <f>IF($A261="","",records_master!$E261)</f>
        <v/>
      </c>
    </row>
    <row r="262">
      <c r="A262">
        <f>IF(OR(records_master!$A262="",ISNUMBER(MATCH(records_master!$M262,lst_dedup_duplicate,0))),"",records_master!$A262)</f>
        <v/>
      </c>
      <c r="B262">
        <f>IF($A262="","",records_master!$E262)</f>
        <v/>
      </c>
    </row>
    <row r="263">
      <c r="A263">
        <f>IF(OR(records_master!$A263="",ISNUMBER(MATCH(records_master!$M263,lst_dedup_duplicate,0))),"",records_master!$A263)</f>
        <v/>
      </c>
      <c r="B263">
        <f>IF($A263="","",records_master!$E263)</f>
        <v/>
      </c>
    </row>
    <row r="264">
      <c r="A264">
        <f>IF(OR(records_master!$A264="",ISNUMBER(MATCH(records_master!$M264,lst_dedup_duplicate,0))),"",records_master!$A264)</f>
        <v/>
      </c>
      <c r="B264">
        <f>IF($A264="","",records_master!$E264)</f>
        <v/>
      </c>
    </row>
    <row r="265">
      <c r="A265">
        <f>IF(OR(records_master!$A265="",ISNUMBER(MATCH(records_master!$M265,lst_dedup_duplicate,0))),"",records_master!$A265)</f>
        <v/>
      </c>
      <c r="B265">
        <f>IF($A265="","",records_master!$E265)</f>
        <v/>
      </c>
    </row>
    <row r="266">
      <c r="A266">
        <f>IF(OR(records_master!$A266="",ISNUMBER(MATCH(records_master!$M266,lst_dedup_duplicate,0))),"",records_master!$A266)</f>
        <v/>
      </c>
      <c r="B266">
        <f>IF($A266="","",records_master!$E266)</f>
        <v/>
      </c>
    </row>
    <row r="267">
      <c r="A267">
        <f>IF(OR(records_master!$A267="",ISNUMBER(MATCH(records_master!$M267,lst_dedup_duplicate,0))),"",records_master!$A267)</f>
        <v/>
      </c>
      <c r="B267">
        <f>IF($A267="","",records_master!$E267)</f>
        <v/>
      </c>
    </row>
    <row r="268">
      <c r="A268">
        <f>IF(OR(records_master!$A268="",ISNUMBER(MATCH(records_master!$M268,lst_dedup_duplicate,0))),"",records_master!$A268)</f>
        <v/>
      </c>
      <c r="B268">
        <f>IF($A268="","",records_master!$E268)</f>
        <v/>
      </c>
    </row>
    <row r="269">
      <c r="A269">
        <f>IF(OR(records_master!$A269="",ISNUMBER(MATCH(records_master!$M269,lst_dedup_duplicate,0))),"",records_master!$A269)</f>
        <v/>
      </c>
      <c r="B269">
        <f>IF($A269="","",records_master!$E269)</f>
        <v/>
      </c>
    </row>
    <row r="270">
      <c r="A270">
        <f>IF(OR(records_master!$A270="",ISNUMBER(MATCH(records_master!$M270,lst_dedup_duplicate,0))),"",records_master!$A270)</f>
        <v/>
      </c>
      <c r="B270">
        <f>IF($A270="","",records_master!$E270)</f>
        <v/>
      </c>
    </row>
    <row r="271">
      <c r="A271">
        <f>IF(OR(records_master!$A271="",ISNUMBER(MATCH(records_master!$M271,lst_dedup_duplicate,0))),"",records_master!$A271)</f>
        <v/>
      </c>
      <c r="B271">
        <f>IF($A271="","",records_master!$E271)</f>
        <v/>
      </c>
    </row>
    <row r="272">
      <c r="A272">
        <f>IF(OR(records_master!$A272="",ISNUMBER(MATCH(records_master!$M272,lst_dedup_duplicate,0))),"",records_master!$A272)</f>
        <v/>
      </c>
      <c r="B272">
        <f>IF($A272="","",records_master!$E272)</f>
        <v/>
      </c>
    </row>
    <row r="273">
      <c r="A273">
        <f>IF(OR(records_master!$A273="",ISNUMBER(MATCH(records_master!$M273,lst_dedup_duplicate,0))),"",records_master!$A273)</f>
        <v/>
      </c>
      <c r="B273">
        <f>IF($A273="","",records_master!$E273)</f>
        <v/>
      </c>
    </row>
    <row r="274">
      <c r="A274">
        <f>IF(OR(records_master!$A274="",ISNUMBER(MATCH(records_master!$M274,lst_dedup_duplicate,0))),"",records_master!$A274)</f>
        <v/>
      </c>
      <c r="B274">
        <f>IF($A274="","",records_master!$E274)</f>
        <v/>
      </c>
    </row>
    <row r="275">
      <c r="A275">
        <f>IF(OR(records_master!$A275="",ISNUMBER(MATCH(records_master!$M275,lst_dedup_duplicate,0))),"",records_master!$A275)</f>
        <v/>
      </c>
      <c r="B275">
        <f>IF($A275="","",records_master!$E275)</f>
        <v/>
      </c>
    </row>
    <row r="276">
      <c r="A276">
        <f>IF(OR(records_master!$A276="",ISNUMBER(MATCH(records_master!$M276,lst_dedup_duplicate,0))),"",records_master!$A276)</f>
        <v/>
      </c>
      <c r="B276">
        <f>IF($A276="","",records_master!$E276)</f>
        <v/>
      </c>
    </row>
    <row r="277">
      <c r="A277">
        <f>IF(OR(records_master!$A277="",ISNUMBER(MATCH(records_master!$M277,lst_dedup_duplicate,0))),"",records_master!$A277)</f>
        <v/>
      </c>
      <c r="B277">
        <f>IF($A277="","",records_master!$E277)</f>
        <v/>
      </c>
    </row>
    <row r="278">
      <c r="A278">
        <f>IF(OR(records_master!$A278="",ISNUMBER(MATCH(records_master!$M278,lst_dedup_duplicate,0))),"",records_master!$A278)</f>
        <v/>
      </c>
      <c r="B278">
        <f>IF($A278="","",records_master!$E278)</f>
        <v/>
      </c>
    </row>
    <row r="279">
      <c r="A279">
        <f>IF(OR(records_master!$A279="",ISNUMBER(MATCH(records_master!$M279,lst_dedup_duplicate,0))),"",records_master!$A279)</f>
        <v/>
      </c>
      <c r="B279">
        <f>IF($A279="","",records_master!$E279)</f>
        <v/>
      </c>
    </row>
    <row r="280">
      <c r="A280">
        <f>IF(OR(records_master!$A280="",ISNUMBER(MATCH(records_master!$M280,lst_dedup_duplicate,0))),"",records_master!$A280)</f>
        <v/>
      </c>
      <c r="B280">
        <f>IF($A280="","",records_master!$E280)</f>
        <v/>
      </c>
    </row>
    <row r="281">
      <c r="A281">
        <f>IF(OR(records_master!$A281="",ISNUMBER(MATCH(records_master!$M281,lst_dedup_duplicate,0))),"",records_master!$A281)</f>
        <v/>
      </c>
      <c r="B281">
        <f>IF($A281="","",records_master!$E281)</f>
        <v/>
      </c>
    </row>
    <row r="282">
      <c r="A282">
        <f>IF(OR(records_master!$A282="",ISNUMBER(MATCH(records_master!$M282,lst_dedup_duplicate,0))),"",records_master!$A282)</f>
        <v/>
      </c>
      <c r="B282">
        <f>IF($A282="","",records_master!$E282)</f>
        <v/>
      </c>
    </row>
    <row r="283">
      <c r="A283">
        <f>IF(OR(records_master!$A283="",ISNUMBER(MATCH(records_master!$M283,lst_dedup_duplicate,0))),"",records_master!$A283)</f>
        <v/>
      </c>
      <c r="B283">
        <f>IF($A283="","",records_master!$E283)</f>
        <v/>
      </c>
    </row>
    <row r="284">
      <c r="A284">
        <f>IF(OR(records_master!$A284="",ISNUMBER(MATCH(records_master!$M284,lst_dedup_duplicate,0))),"",records_master!$A284)</f>
        <v/>
      </c>
      <c r="B284">
        <f>IF($A284="","",records_master!$E284)</f>
        <v/>
      </c>
    </row>
    <row r="285">
      <c r="A285">
        <f>IF(OR(records_master!$A285="",ISNUMBER(MATCH(records_master!$M285,lst_dedup_duplicate,0))),"",records_master!$A285)</f>
        <v/>
      </c>
      <c r="B285">
        <f>IF($A285="","",records_master!$E285)</f>
        <v/>
      </c>
    </row>
    <row r="286">
      <c r="A286">
        <f>IF(OR(records_master!$A286="",ISNUMBER(MATCH(records_master!$M286,lst_dedup_duplicate,0))),"",records_master!$A286)</f>
        <v/>
      </c>
      <c r="B286">
        <f>IF($A286="","",records_master!$E286)</f>
        <v/>
      </c>
    </row>
    <row r="287">
      <c r="A287">
        <f>IF(OR(records_master!$A287="",ISNUMBER(MATCH(records_master!$M287,lst_dedup_duplicate,0))),"",records_master!$A287)</f>
        <v/>
      </c>
      <c r="B287">
        <f>IF($A287="","",records_master!$E287)</f>
        <v/>
      </c>
    </row>
    <row r="288">
      <c r="A288">
        <f>IF(OR(records_master!$A288="",ISNUMBER(MATCH(records_master!$M288,lst_dedup_duplicate,0))),"",records_master!$A288)</f>
        <v/>
      </c>
      <c r="B288">
        <f>IF($A288="","",records_master!$E288)</f>
        <v/>
      </c>
    </row>
    <row r="289">
      <c r="A289">
        <f>IF(OR(records_master!$A289="",ISNUMBER(MATCH(records_master!$M289,lst_dedup_duplicate,0))),"",records_master!$A289)</f>
        <v/>
      </c>
      <c r="B289">
        <f>IF($A289="","",records_master!$E289)</f>
        <v/>
      </c>
    </row>
    <row r="290">
      <c r="A290">
        <f>IF(OR(records_master!$A290="",ISNUMBER(MATCH(records_master!$M290,lst_dedup_duplicate,0))),"",records_master!$A290)</f>
        <v/>
      </c>
      <c r="B290">
        <f>IF($A290="","",records_master!$E290)</f>
        <v/>
      </c>
    </row>
    <row r="291">
      <c r="A291">
        <f>IF(OR(records_master!$A291="",ISNUMBER(MATCH(records_master!$M291,lst_dedup_duplicate,0))),"",records_master!$A291)</f>
        <v/>
      </c>
      <c r="B291">
        <f>IF($A291="","",records_master!$E291)</f>
        <v/>
      </c>
    </row>
    <row r="292">
      <c r="A292">
        <f>IF(OR(records_master!$A292="",ISNUMBER(MATCH(records_master!$M292,lst_dedup_duplicate,0))),"",records_master!$A292)</f>
        <v/>
      </c>
      <c r="B292">
        <f>IF($A292="","",records_master!$E292)</f>
        <v/>
      </c>
    </row>
    <row r="293">
      <c r="A293">
        <f>IF(OR(records_master!$A293="",ISNUMBER(MATCH(records_master!$M293,lst_dedup_duplicate,0))),"",records_master!$A293)</f>
        <v/>
      </c>
      <c r="B293">
        <f>IF($A293="","",records_master!$E293)</f>
        <v/>
      </c>
    </row>
    <row r="294">
      <c r="A294">
        <f>IF(OR(records_master!$A294="",ISNUMBER(MATCH(records_master!$M294,lst_dedup_duplicate,0))),"",records_master!$A294)</f>
        <v/>
      </c>
      <c r="B294">
        <f>IF($A294="","",records_master!$E294)</f>
        <v/>
      </c>
    </row>
    <row r="295">
      <c r="A295">
        <f>IF(OR(records_master!$A295="",ISNUMBER(MATCH(records_master!$M295,lst_dedup_duplicate,0))),"",records_master!$A295)</f>
        <v/>
      </c>
      <c r="B295">
        <f>IF($A295="","",records_master!$E295)</f>
        <v/>
      </c>
    </row>
    <row r="296">
      <c r="A296">
        <f>IF(OR(records_master!$A296="",ISNUMBER(MATCH(records_master!$M296,lst_dedup_duplicate,0))),"",records_master!$A296)</f>
        <v/>
      </c>
      <c r="B296">
        <f>IF($A296="","",records_master!$E296)</f>
        <v/>
      </c>
    </row>
    <row r="297">
      <c r="A297">
        <f>IF(OR(records_master!$A297="",ISNUMBER(MATCH(records_master!$M297,lst_dedup_duplicate,0))),"",records_master!$A297)</f>
        <v/>
      </c>
      <c r="B297">
        <f>IF($A297="","",records_master!$E297)</f>
        <v/>
      </c>
    </row>
    <row r="298">
      <c r="A298">
        <f>IF(OR(records_master!$A298="",ISNUMBER(MATCH(records_master!$M298,lst_dedup_duplicate,0))),"",records_master!$A298)</f>
        <v/>
      </c>
      <c r="B298">
        <f>IF($A298="","",records_master!$E298)</f>
        <v/>
      </c>
    </row>
    <row r="299">
      <c r="A299">
        <f>IF(OR(records_master!$A299="",ISNUMBER(MATCH(records_master!$M299,lst_dedup_duplicate,0))),"",records_master!$A299)</f>
        <v/>
      </c>
      <c r="B299">
        <f>IF($A299="","",records_master!$E299)</f>
        <v/>
      </c>
    </row>
    <row r="300">
      <c r="A300">
        <f>IF(OR(records_master!$A300="",ISNUMBER(MATCH(records_master!$M300,lst_dedup_duplicate,0))),"",records_master!$A300)</f>
        <v/>
      </c>
      <c r="B300">
        <f>IF($A300="","",records_master!$E300)</f>
        <v/>
      </c>
    </row>
    <row r="301">
      <c r="A301">
        <f>IF(OR(records_master!$A301="",ISNUMBER(MATCH(records_master!$M301,lst_dedup_duplicate,0))),"",records_master!$A301)</f>
        <v/>
      </c>
      <c r="B301">
        <f>IF($A301="","",records_master!$E301)</f>
        <v/>
      </c>
    </row>
    <row r="302">
      <c r="A302">
        <f>IF(OR(records_master!$A302="",ISNUMBER(MATCH(records_master!$M302,lst_dedup_duplicate,0))),"",records_master!$A302)</f>
        <v/>
      </c>
      <c r="B302">
        <f>IF($A302="","",records_master!$E302)</f>
        <v/>
      </c>
    </row>
    <row r="303">
      <c r="A303">
        <f>IF(OR(records_master!$A303="",ISNUMBER(MATCH(records_master!$M303,lst_dedup_duplicate,0))),"",records_master!$A303)</f>
        <v/>
      </c>
      <c r="B303">
        <f>IF($A303="","",records_master!$E303)</f>
        <v/>
      </c>
    </row>
    <row r="304">
      <c r="A304">
        <f>IF(OR(records_master!$A304="",ISNUMBER(MATCH(records_master!$M304,lst_dedup_duplicate,0))),"",records_master!$A304)</f>
        <v/>
      </c>
      <c r="B304">
        <f>IF($A304="","",records_master!$E304)</f>
        <v/>
      </c>
    </row>
    <row r="305">
      <c r="A305">
        <f>IF(OR(records_master!$A305="",ISNUMBER(MATCH(records_master!$M305,lst_dedup_duplicate,0))),"",records_master!$A305)</f>
        <v/>
      </c>
      <c r="B305">
        <f>IF($A305="","",records_master!$E305)</f>
        <v/>
      </c>
    </row>
    <row r="306">
      <c r="A306">
        <f>IF(OR(records_master!$A306="",ISNUMBER(MATCH(records_master!$M306,lst_dedup_duplicate,0))),"",records_master!$A306)</f>
        <v/>
      </c>
      <c r="B306">
        <f>IF($A306="","",records_master!$E306)</f>
        <v/>
      </c>
    </row>
    <row r="307">
      <c r="A307">
        <f>IF(OR(records_master!$A307="",ISNUMBER(MATCH(records_master!$M307,lst_dedup_duplicate,0))),"",records_master!$A307)</f>
        <v/>
      </c>
      <c r="B307">
        <f>IF($A307="","",records_master!$E307)</f>
        <v/>
      </c>
    </row>
    <row r="308">
      <c r="A308">
        <f>IF(OR(records_master!$A308="",ISNUMBER(MATCH(records_master!$M308,lst_dedup_duplicate,0))),"",records_master!$A308)</f>
        <v/>
      </c>
      <c r="B308">
        <f>IF($A308="","",records_master!$E308)</f>
        <v/>
      </c>
    </row>
    <row r="309">
      <c r="A309">
        <f>IF(OR(records_master!$A309="",ISNUMBER(MATCH(records_master!$M309,lst_dedup_duplicate,0))),"",records_master!$A309)</f>
        <v/>
      </c>
      <c r="B309">
        <f>IF($A309="","",records_master!$E309)</f>
        <v/>
      </c>
    </row>
    <row r="310">
      <c r="A310">
        <f>IF(OR(records_master!$A310="",ISNUMBER(MATCH(records_master!$M310,lst_dedup_duplicate,0))),"",records_master!$A310)</f>
        <v/>
      </c>
      <c r="B310">
        <f>IF($A310="","",records_master!$E310)</f>
        <v/>
      </c>
    </row>
    <row r="311">
      <c r="A311">
        <f>IF(OR(records_master!$A311="",ISNUMBER(MATCH(records_master!$M311,lst_dedup_duplicate,0))),"",records_master!$A311)</f>
        <v/>
      </c>
      <c r="B311">
        <f>IF($A311="","",records_master!$E311)</f>
        <v/>
      </c>
    </row>
    <row r="312">
      <c r="A312">
        <f>IF(OR(records_master!$A312="",ISNUMBER(MATCH(records_master!$M312,lst_dedup_duplicate,0))),"",records_master!$A312)</f>
        <v/>
      </c>
      <c r="B312">
        <f>IF($A312="","",records_master!$E312)</f>
        <v/>
      </c>
    </row>
    <row r="313">
      <c r="A313">
        <f>IF(OR(records_master!$A313="",ISNUMBER(MATCH(records_master!$M313,lst_dedup_duplicate,0))),"",records_master!$A313)</f>
        <v/>
      </c>
      <c r="B313">
        <f>IF($A313="","",records_master!$E313)</f>
        <v/>
      </c>
    </row>
    <row r="314">
      <c r="A314">
        <f>IF(OR(records_master!$A314="",ISNUMBER(MATCH(records_master!$M314,lst_dedup_duplicate,0))),"",records_master!$A314)</f>
        <v/>
      </c>
      <c r="B314">
        <f>IF($A314="","",records_master!$E314)</f>
        <v/>
      </c>
    </row>
    <row r="315">
      <c r="A315">
        <f>IF(OR(records_master!$A315="",ISNUMBER(MATCH(records_master!$M315,lst_dedup_duplicate,0))),"",records_master!$A315)</f>
        <v/>
      </c>
      <c r="B315">
        <f>IF($A315="","",records_master!$E315)</f>
        <v/>
      </c>
    </row>
    <row r="316">
      <c r="A316">
        <f>IF(OR(records_master!$A316="",ISNUMBER(MATCH(records_master!$M316,lst_dedup_duplicate,0))),"",records_master!$A316)</f>
        <v/>
      </c>
      <c r="B316">
        <f>IF($A316="","",records_master!$E316)</f>
        <v/>
      </c>
    </row>
    <row r="317">
      <c r="A317">
        <f>IF(OR(records_master!$A317="",ISNUMBER(MATCH(records_master!$M317,lst_dedup_duplicate,0))),"",records_master!$A317)</f>
        <v/>
      </c>
      <c r="B317">
        <f>IF($A317="","",records_master!$E317)</f>
        <v/>
      </c>
    </row>
    <row r="318">
      <c r="A318">
        <f>IF(OR(records_master!$A318="",ISNUMBER(MATCH(records_master!$M318,lst_dedup_duplicate,0))),"",records_master!$A318)</f>
        <v/>
      </c>
      <c r="B318">
        <f>IF($A318="","",records_master!$E318)</f>
        <v/>
      </c>
    </row>
    <row r="319">
      <c r="A319">
        <f>IF(OR(records_master!$A319="",ISNUMBER(MATCH(records_master!$M319,lst_dedup_duplicate,0))),"",records_master!$A319)</f>
        <v/>
      </c>
      <c r="B319">
        <f>IF($A319="","",records_master!$E319)</f>
        <v/>
      </c>
    </row>
    <row r="320">
      <c r="A320">
        <f>IF(OR(records_master!$A320="",ISNUMBER(MATCH(records_master!$M320,lst_dedup_duplicate,0))),"",records_master!$A320)</f>
        <v/>
      </c>
      <c r="B320">
        <f>IF($A320="","",records_master!$E320)</f>
        <v/>
      </c>
    </row>
    <row r="321">
      <c r="A321">
        <f>IF(OR(records_master!$A321="",ISNUMBER(MATCH(records_master!$M321,lst_dedup_duplicate,0))),"",records_master!$A321)</f>
        <v/>
      </c>
      <c r="B321">
        <f>IF($A321="","",records_master!$E321)</f>
        <v/>
      </c>
    </row>
    <row r="322">
      <c r="A322">
        <f>IF(OR(records_master!$A322="",ISNUMBER(MATCH(records_master!$M322,lst_dedup_duplicate,0))),"",records_master!$A322)</f>
        <v/>
      </c>
      <c r="B322">
        <f>IF($A322="","",records_master!$E322)</f>
        <v/>
      </c>
    </row>
    <row r="323">
      <c r="A323">
        <f>IF(OR(records_master!$A323="",ISNUMBER(MATCH(records_master!$M323,lst_dedup_duplicate,0))),"",records_master!$A323)</f>
        <v/>
      </c>
      <c r="B323">
        <f>IF($A323="","",records_master!$E323)</f>
        <v/>
      </c>
    </row>
    <row r="324">
      <c r="A324">
        <f>IF(OR(records_master!$A324="",ISNUMBER(MATCH(records_master!$M324,lst_dedup_duplicate,0))),"",records_master!$A324)</f>
        <v/>
      </c>
      <c r="B324">
        <f>IF($A324="","",records_master!$E324)</f>
        <v/>
      </c>
    </row>
    <row r="325">
      <c r="A325">
        <f>IF(OR(records_master!$A325="",ISNUMBER(MATCH(records_master!$M325,lst_dedup_duplicate,0))),"",records_master!$A325)</f>
        <v/>
      </c>
      <c r="B325">
        <f>IF($A325="","",records_master!$E325)</f>
        <v/>
      </c>
    </row>
    <row r="326">
      <c r="A326">
        <f>IF(OR(records_master!$A326="",ISNUMBER(MATCH(records_master!$M326,lst_dedup_duplicate,0))),"",records_master!$A326)</f>
        <v/>
      </c>
      <c r="B326">
        <f>IF($A326="","",records_master!$E326)</f>
        <v/>
      </c>
    </row>
    <row r="327">
      <c r="A327">
        <f>IF(OR(records_master!$A327="",ISNUMBER(MATCH(records_master!$M327,lst_dedup_duplicate,0))),"",records_master!$A327)</f>
        <v/>
      </c>
      <c r="B327">
        <f>IF($A327="","",records_master!$E327)</f>
        <v/>
      </c>
    </row>
    <row r="328">
      <c r="A328">
        <f>IF(OR(records_master!$A328="",ISNUMBER(MATCH(records_master!$M328,lst_dedup_duplicate,0))),"",records_master!$A328)</f>
        <v/>
      </c>
      <c r="B328">
        <f>IF($A328="","",records_master!$E328)</f>
        <v/>
      </c>
    </row>
    <row r="329">
      <c r="A329">
        <f>IF(OR(records_master!$A329="",ISNUMBER(MATCH(records_master!$M329,lst_dedup_duplicate,0))),"",records_master!$A329)</f>
        <v/>
      </c>
      <c r="B329">
        <f>IF($A329="","",records_master!$E329)</f>
        <v/>
      </c>
    </row>
    <row r="330">
      <c r="A330">
        <f>IF(OR(records_master!$A330="",ISNUMBER(MATCH(records_master!$M330,lst_dedup_duplicate,0))),"",records_master!$A330)</f>
        <v/>
      </c>
      <c r="B330">
        <f>IF($A330="","",records_master!$E330)</f>
        <v/>
      </c>
    </row>
    <row r="331">
      <c r="A331">
        <f>IF(OR(records_master!$A331="",ISNUMBER(MATCH(records_master!$M331,lst_dedup_duplicate,0))),"",records_master!$A331)</f>
        <v/>
      </c>
      <c r="B331">
        <f>IF($A331="","",records_master!$E331)</f>
        <v/>
      </c>
    </row>
    <row r="332">
      <c r="A332">
        <f>IF(OR(records_master!$A332="",ISNUMBER(MATCH(records_master!$M332,lst_dedup_duplicate,0))),"",records_master!$A332)</f>
        <v/>
      </c>
      <c r="B332">
        <f>IF($A332="","",records_master!$E332)</f>
        <v/>
      </c>
    </row>
    <row r="333">
      <c r="A333">
        <f>IF(OR(records_master!$A333="",ISNUMBER(MATCH(records_master!$M333,lst_dedup_duplicate,0))),"",records_master!$A333)</f>
        <v/>
      </c>
      <c r="B333">
        <f>IF($A333="","",records_master!$E333)</f>
        <v/>
      </c>
    </row>
    <row r="334">
      <c r="A334">
        <f>IF(OR(records_master!$A334="",ISNUMBER(MATCH(records_master!$M334,lst_dedup_duplicate,0))),"",records_master!$A334)</f>
        <v/>
      </c>
      <c r="B334">
        <f>IF($A334="","",records_master!$E334)</f>
        <v/>
      </c>
    </row>
    <row r="335">
      <c r="A335">
        <f>IF(OR(records_master!$A335="",ISNUMBER(MATCH(records_master!$M335,lst_dedup_duplicate,0))),"",records_master!$A335)</f>
        <v/>
      </c>
      <c r="B335">
        <f>IF($A335="","",records_master!$E335)</f>
        <v/>
      </c>
    </row>
    <row r="336">
      <c r="A336">
        <f>IF(OR(records_master!$A336="",ISNUMBER(MATCH(records_master!$M336,lst_dedup_duplicate,0))),"",records_master!$A336)</f>
        <v/>
      </c>
      <c r="B336">
        <f>IF($A336="","",records_master!$E336)</f>
        <v/>
      </c>
    </row>
    <row r="337">
      <c r="A337">
        <f>IF(OR(records_master!$A337="",ISNUMBER(MATCH(records_master!$M337,lst_dedup_duplicate,0))),"",records_master!$A337)</f>
        <v/>
      </c>
      <c r="B337">
        <f>IF($A337="","",records_master!$E337)</f>
        <v/>
      </c>
    </row>
    <row r="338">
      <c r="A338">
        <f>IF(OR(records_master!$A338="",ISNUMBER(MATCH(records_master!$M338,lst_dedup_duplicate,0))),"",records_master!$A338)</f>
        <v/>
      </c>
      <c r="B338">
        <f>IF($A338="","",records_master!$E338)</f>
        <v/>
      </c>
    </row>
    <row r="339">
      <c r="A339">
        <f>IF(OR(records_master!$A339="",ISNUMBER(MATCH(records_master!$M339,lst_dedup_duplicate,0))),"",records_master!$A339)</f>
        <v/>
      </c>
      <c r="B339">
        <f>IF($A339="","",records_master!$E339)</f>
        <v/>
      </c>
    </row>
    <row r="340">
      <c r="A340">
        <f>IF(OR(records_master!$A340="",ISNUMBER(MATCH(records_master!$M340,lst_dedup_duplicate,0))),"",records_master!$A340)</f>
        <v/>
      </c>
      <c r="B340">
        <f>IF($A340="","",records_master!$E340)</f>
        <v/>
      </c>
    </row>
    <row r="341">
      <c r="A341">
        <f>IF(OR(records_master!$A341="",ISNUMBER(MATCH(records_master!$M341,lst_dedup_duplicate,0))),"",records_master!$A341)</f>
        <v/>
      </c>
      <c r="B341">
        <f>IF($A341="","",records_master!$E341)</f>
        <v/>
      </c>
    </row>
    <row r="342">
      <c r="A342">
        <f>IF(OR(records_master!$A342="",ISNUMBER(MATCH(records_master!$M342,lst_dedup_duplicate,0))),"",records_master!$A342)</f>
        <v/>
      </c>
      <c r="B342">
        <f>IF($A342="","",records_master!$E342)</f>
        <v/>
      </c>
    </row>
    <row r="343">
      <c r="A343">
        <f>IF(OR(records_master!$A343="",ISNUMBER(MATCH(records_master!$M343,lst_dedup_duplicate,0))),"",records_master!$A343)</f>
        <v/>
      </c>
      <c r="B343">
        <f>IF($A343="","",records_master!$E343)</f>
        <v/>
      </c>
    </row>
    <row r="344">
      <c r="A344">
        <f>IF(OR(records_master!$A344="",ISNUMBER(MATCH(records_master!$M344,lst_dedup_duplicate,0))),"",records_master!$A344)</f>
        <v/>
      </c>
      <c r="B344">
        <f>IF($A344="","",records_master!$E344)</f>
        <v/>
      </c>
    </row>
    <row r="345">
      <c r="A345">
        <f>IF(OR(records_master!$A345="",ISNUMBER(MATCH(records_master!$M345,lst_dedup_duplicate,0))),"",records_master!$A345)</f>
        <v/>
      </c>
      <c r="B345">
        <f>IF($A345="","",records_master!$E345)</f>
        <v/>
      </c>
    </row>
    <row r="346">
      <c r="A346">
        <f>IF(OR(records_master!$A346="",ISNUMBER(MATCH(records_master!$M346,lst_dedup_duplicate,0))),"",records_master!$A346)</f>
        <v/>
      </c>
      <c r="B346">
        <f>IF($A346="","",records_master!$E346)</f>
        <v/>
      </c>
    </row>
    <row r="347">
      <c r="A347">
        <f>IF(OR(records_master!$A347="",ISNUMBER(MATCH(records_master!$M347,lst_dedup_duplicate,0))),"",records_master!$A347)</f>
        <v/>
      </c>
      <c r="B347">
        <f>IF($A347="","",records_master!$E347)</f>
        <v/>
      </c>
    </row>
    <row r="348">
      <c r="A348">
        <f>IF(OR(records_master!$A348="",ISNUMBER(MATCH(records_master!$M348,lst_dedup_duplicate,0))),"",records_master!$A348)</f>
        <v/>
      </c>
      <c r="B348">
        <f>IF($A348="","",records_master!$E348)</f>
        <v/>
      </c>
    </row>
    <row r="349">
      <c r="A349">
        <f>IF(OR(records_master!$A349="",ISNUMBER(MATCH(records_master!$M349,lst_dedup_duplicate,0))),"",records_master!$A349)</f>
        <v/>
      </c>
      <c r="B349">
        <f>IF($A349="","",records_master!$E349)</f>
        <v/>
      </c>
    </row>
    <row r="350">
      <c r="A350">
        <f>IF(OR(records_master!$A350="",ISNUMBER(MATCH(records_master!$M350,lst_dedup_duplicate,0))),"",records_master!$A350)</f>
        <v/>
      </c>
      <c r="B350">
        <f>IF($A350="","",records_master!$E350)</f>
        <v/>
      </c>
    </row>
    <row r="351">
      <c r="A351">
        <f>IF(OR(records_master!$A351="",ISNUMBER(MATCH(records_master!$M351,lst_dedup_duplicate,0))),"",records_master!$A351)</f>
        <v/>
      </c>
      <c r="B351">
        <f>IF($A351="","",records_master!$E351)</f>
        <v/>
      </c>
    </row>
    <row r="352">
      <c r="A352">
        <f>IF(OR(records_master!$A352="",ISNUMBER(MATCH(records_master!$M352,lst_dedup_duplicate,0))),"",records_master!$A352)</f>
        <v/>
      </c>
      <c r="B352">
        <f>IF($A352="","",records_master!$E352)</f>
        <v/>
      </c>
    </row>
    <row r="353">
      <c r="A353">
        <f>IF(OR(records_master!$A353="",ISNUMBER(MATCH(records_master!$M353,lst_dedup_duplicate,0))),"",records_master!$A353)</f>
        <v/>
      </c>
      <c r="B353">
        <f>IF($A353="","",records_master!$E353)</f>
        <v/>
      </c>
    </row>
    <row r="354">
      <c r="A354">
        <f>IF(OR(records_master!$A354="",ISNUMBER(MATCH(records_master!$M354,lst_dedup_duplicate,0))),"",records_master!$A354)</f>
        <v/>
      </c>
      <c r="B354">
        <f>IF($A354="","",records_master!$E354)</f>
        <v/>
      </c>
    </row>
    <row r="355">
      <c r="A355">
        <f>IF(OR(records_master!$A355="",ISNUMBER(MATCH(records_master!$M355,lst_dedup_duplicate,0))),"",records_master!$A355)</f>
        <v/>
      </c>
      <c r="B355">
        <f>IF($A355="","",records_master!$E355)</f>
        <v/>
      </c>
    </row>
    <row r="356">
      <c r="A356">
        <f>IF(OR(records_master!$A356="",ISNUMBER(MATCH(records_master!$M356,lst_dedup_duplicate,0))),"",records_master!$A356)</f>
        <v/>
      </c>
      <c r="B356">
        <f>IF($A356="","",records_master!$E356)</f>
        <v/>
      </c>
    </row>
    <row r="357">
      <c r="A357">
        <f>IF(OR(records_master!$A357="",ISNUMBER(MATCH(records_master!$M357,lst_dedup_duplicate,0))),"",records_master!$A357)</f>
        <v/>
      </c>
      <c r="B357">
        <f>IF($A357="","",records_master!$E357)</f>
        <v/>
      </c>
    </row>
    <row r="358">
      <c r="A358">
        <f>IF(OR(records_master!$A358="",ISNUMBER(MATCH(records_master!$M358,lst_dedup_duplicate,0))),"",records_master!$A358)</f>
        <v/>
      </c>
      <c r="B358">
        <f>IF($A358="","",records_master!$E358)</f>
        <v/>
      </c>
    </row>
    <row r="359">
      <c r="A359">
        <f>IF(OR(records_master!$A359="",ISNUMBER(MATCH(records_master!$M359,lst_dedup_duplicate,0))),"",records_master!$A359)</f>
        <v/>
      </c>
      <c r="B359">
        <f>IF($A359="","",records_master!$E359)</f>
        <v/>
      </c>
    </row>
    <row r="360">
      <c r="A360">
        <f>IF(OR(records_master!$A360="",ISNUMBER(MATCH(records_master!$M360,lst_dedup_duplicate,0))),"",records_master!$A360)</f>
        <v/>
      </c>
      <c r="B360">
        <f>IF($A360="","",records_master!$E360)</f>
        <v/>
      </c>
    </row>
    <row r="361">
      <c r="A361">
        <f>IF(OR(records_master!$A361="",ISNUMBER(MATCH(records_master!$M361,lst_dedup_duplicate,0))),"",records_master!$A361)</f>
        <v/>
      </c>
      <c r="B361">
        <f>IF($A361="","",records_master!$E361)</f>
        <v/>
      </c>
    </row>
    <row r="362">
      <c r="A362">
        <f>IF(OR(records_master!$A362="",ISNUMBER(MATCH(records_master!$M362,lst_dedup_duplicate,0))),"",records_master!$A362)</f>
        <v/>
      </c>
      <c r="B362">
        <f>IF($A362="","",records_master!$E362)</f>
        <v/>
      </c>
    </row>
    <row r="363">
      <c r="A363">
        <f>IF(OR(records_master!$A363="",ISNUMBER(MATCH(records_master!$M363,lst_dedup_duplicate,0))),"",records_master!$A363)</f>
        <v/>
      </c>
      <c r="B363">
        <f>IF($A363="","",records_master!$E363)</f>
        <v/>
      </c>
    </row>
    <row r="364">
      <c r="A364">
        <f>IF(OR(records_master!$A364="",ISNUMBER(MATCH(records_master!$M364,lst_dedup_duplicate,0))),"",records_master!$A364)</f>
        <v/>
      </c>
      <c r="B364">
        <f>IF($A364="","",records_master!$E364)</f>
        <v/>
      </c>
    </row>
    <row r="365">
      <c r="A365">
        <f>IF(OR(records_master!$A365="",ISNUMBER(MATCH(records_master!$M365,lst_dedup_duplicate,0))),"",records_master!$A365)</f>
        <v/>
      </c>
      <c r="B365">
        <f>IF($A365="","",records_master!$E365)</f>
        <v/>
      </c>
    </row>
    <row r="366">
      <c r="A366">
        <f>IF(OR(records_master!$A366="",ISNUMBER(MATCH(records_master!$M366,lst_dedup_duplicate,0))),"",records_master!$A366)</f>
        <v/>
      </c>
      <c r="B366">
        <f>IF($A366="","",records_master!$E366)</f>
        <v/>
      </c>
    </row>
    <row r="367">
      <c r="A367">
        <f>IF(OR(records_master!$A367="",ISNUMBER(MATCH(records_master!$M367,lst_dedup_duplicate,0))),"",records_master!$A367)</f>
        <v/>
      </c>
      <c r="B367">
        <f>IF($A367="","",records_master!$E367)</f>
        <v/>
      </c>
    </row>
    <row r="368">
      <c r="A368">
        <f>IF(OR(records_master!$A368="",ISNUMBER(MATCH(records_master!$M368,lst_dedup_duplicate,0))),"",records_master!$A368)</f>
        <v/>
      </c>
      <c r="B368">
        <f>IF($A368="","",records_master!$E368)</f>
        <v/>
      </c>
    </row>
    <row r="369">
      <c r="A369">
        <f>IF(OR(records_master!$A369="",ISNUMBER(MATCH(records_master!$M369,lst_dedup_duplicate,0))),"",records_master!$A369)</f>
        <v/>
      </c>
      <c r="B369">
        <f>IF($A369="","",records_master!$E369)</f>
        <v/>
      </c>
    </row>
    <row r="370">
      <c r="A370">
        <f>IF(OR(records_master!$A370="",ISNUMBER(MATCH(records_master!$M370,lst_dedup_duplicate,0))),"",records_master!$A370)</f>
        <v/>
      </c>
      <c r="B370">
        <f>IF($A370="","",records_master!$E370)</f>
        <v/>
      </c>
    </row>
    <row r="371">
      <c r="A371">
        <f>IF(OR(records_master!$A371="",ISNUMBER(MATCH(records_master!$M371,lst_dedup_duplicate,0))),"",records_master!$A371)</f>
        <v/>
      </c>
      <c r="B371">
        <f>IF($A371="","",records_master!$E371)</f>
        <v/>
      </c>
    </row>
    <row r="372">
      <c r="A372">
        <f>IF(OR(records_master!$A372="",ISNUMBER(MATCH(records_master!$M372,lst_dedup_duplicate,0))),"",records_master!$A372)</f>
        <v/>
      </c>
      <c r="B372">
        <f>IF($A372="","",records_master!$E372)</f>
        <v/>
      </c>
    </row>
    <row r="373">
      <c r="A373">
        <f>IF(OR(records_master!$A373="",ISNUMBER(MATCH(records_master!$M373,lst_dedup_duplicate,0))),"",records_master!$A373)</f>
        <v/>
      </c>
      <c r="B373">
        <f>IF($A373="","",records_master!$E373)</f>
        <v/>
      </c>
    </row>
    <row r="374">
      <c r="A374">
        <f>IF(OR(records_master!$A374="",ISNUMBER(MATCH(records_master!$M374,lst_dedup_duplicate,0))),"",records_master!$A374)</f>
        <v/>
      </c>
      <c r="B374">
        <f>IF($A374="","",records_master!$E374)</f>
        <v/>
      </c>
    </row>
    <row r="375">
      <c r="A375">
        <f>IF(OR(records_master!$A375="",ISNUMBER(MATCH(records_master!$M375,lst_dedup_duplicate,0))),"",records_master!$A375)</f>
        <v/>
      </c>
      <c r="B375">
        <f>IF($A375="","",records_master!$E375)</f>
        <v/>
      </c>
    </row>
    <row r="376">
      <c r="A376">
        <f>IF(OR(records_master!$A376="",ISNUMBER(MATCH(records_master!$M376,lst_dedup_duplicate,0))),"",records_master!$A376)</f>
        <v/>
      </c>
      <c r="B376">
        <f>IF($A376="","",records_master!$E376)</f>
        <v/>
      </c>
    </row>
    <row r="377">
      <c r="A377">
        <f>IF(OR(records_master!$A377="",ISNUMBER(MATCH(records_master!$M377,lst_dedup_duplicate,0))),"",records_master!$A377)</f>
        <v/>
      </c>
      <c r="B377">
        <f>IF($A377="","",records_master!$E377)</f>
        <v/>
      </c>
    </row>
    <row r="378">
      <c r="A378">
        <f>IF(OR(records_master!$A378="",ISNUMBER(MATCH(records_master!$M378,lst_dedup_duplicate,0))),"",records_master!$A378)</f>
        <v/>
      </c>
      <c r="B378">
        <f>IF($A378="","",records_master!$E378)</f>
        <v/>
      </c>
    </row>
    <row r="379">
      <c r="A379">
        <f>IF(OR(records_master!$A379="",ISNUMBER(MATCH(records_master!$M379,lst_dedup_duplicate,0))),"",records_master!$A379)</f>
        <v/>
      </c>
      <c r="B379">
        <f>IF($A379="","",records_master!$E379)</f>
        <v/>
      </c>
    </row>
    <row r="380">
      <c r="A380">
        <f>IF(OR(records_master!$A380="",ISNUMBER(MATCH(records_master!$M380,lst_dedup_duplicate,0))),"",records_master!$A380)</f>
        <v/>
      </c>
      <c r="B380">
        <f>IF($A380="","",records_master!$E380)</f>
        <v/>
      </c>
    </row>
    <row r="381">
      <c r="A381">
        <f>IF(OR(records_master!$A381="",ISNUMBER(MATCH(records_master!$M381,lst_dedup_duplicate,0))),"",records_master!$A381)</f>
        <v/>
      </c>
      <c r="B381">
        <f>IF($A381="","",records_master!$E381)</f>
        <v/>
      </c>
    </row>
    <row r="382">
      <c r="A382">
        <f>IF(OR(records_master!$A382="",ISNUMBER(MATCH(records_master!$M382,lst_dedup_duplicate,0))),"",records_master!$A382)</f>
        <v/>
      </c>
      <c r="B382">
        <f>IF($A382="","",records_master!$E382)</f>
        <v/>
      </c>
    </row>
    <row r="383">
      <c r="A383">
        <f>IF(OR(records_master!$A383="",ISNUMBER(MATCH(records_master!$M383,lst_dedup_duplicate,0))),"",records_master!$A383)</f>
        <v/>
      </c>
      <c r="B383">
        <f>IF($A383="","",records_master!$E383)</f>
        <v/>
      </c>
    </row>
    <row r="384">
      <c r="A384">
        <f>IF(OR(records_master!$A384="",ISNUMBER(MATCH(records_master!$M384,lst_dedup_duplicate,0))),"",records_master!$A384)</f>
        <v/>
      </c>
      <c r="B384">
        <f>IF($A384="","",records_master!$E384)</f>
        <v/>
      </c>
    </row>
    <row r="385">
      <c r="A385">
        <f>IF(OR(records_master!$A385="",ISNUMBER(MATCH(records_master!$M385,lst_dedup_duplicate,0))),"",records_master!$A385)</f>
        <v/>
      </c>
      <c r="B385">
        <f>IF($A385="","",records_master!$E385)</f>
        <v/>
      </c>
    </row>
    <row r="386">
      <c r="A386">
        <f>IF(OR(records_master!$A386="",ISNUMBER(MATCH(records_master!$M386,lst_dedup_duplicate,0))),"",records_master!$A386)</f>
        <v/>
      </c>
      <c r="B386">
        <f>IF($A386="","",records_master!$E386)</f>
        <v/>
      </c>
    </row>
    <row r="387">
      <c r="A387">
        <f>IF(OR(records_master!$A387="",ISNUMBER(MATCH(records_master!$M387,lst_dedup_duplicate,0))),"",records_master!$A387)</f>
        <v/>
      </c>
      <c r="B387">
        <f>IF($A387="","",records_master!$E387)</f>
        <v/>
      </c>
    </row>
    <row r="388">
      <c r="A388">
        <f>IF(OR(records_master!$A388="",ISNUMBER(MATCH(records_master!$M388,lst_dedup_duplicate,0))),"",records_master!$A388)</f>
        <v/>
      </c>
      <c r="B388">
        <f>IF($A388="","",records_master!$E388)</f>
        <v/>
      </c>
    </row>
    <row r="389">
      <c r="A389">
        <f>IF(OR(records_master!$A389="",ISNUMBER(MATCH(records_master!$M389,lst_dedup_duplicate,0))),"",records_master!$A389)</f>
        <v/>
      </c>
      <c r="B389">
        <f>IF($A389="","",records_master!$E389)</f>
        <v/>
      </c>
    </row>
    <row r="390">
      <c r="A390">
        <f>IF(OR(records_master!$A390="",ISNUMBER(MATCH(records_master!$M390,lst_dedup_duplicate,0))),"",records_master!$A390)</f>
        <v/>
      </c>
      <c r="B390">
        <f>IF($A390="","",records_master!$E390)</f>
        <v/>
      </c>
    </row>
    <row r="391">
      <c r="A391">
        <f>IF(OR(records_master!$A391="",ISNUMBER(MATCH(records_master!$M391,lst_dedup_duplicate,0))),"",records_master!$A391)</f>
        <v/>
      </c>
      <c r="B391">
        <f>IF($A391="","",records_master!$E391)</f>
        <v/>
      </c>
    </row>
    <row r="392">
      <c r="A392">
        <f>IF(OR(records_master!$A392="",ISNUMBER(MATCH(records_master!$M392,lst_dedup_duplicate,0))),"",records_master!$A392)</f>
        <v/>
      </c>
      <c r="B392">
        <f>IF($A392="","",records_master!$E392)</f>
        <v/>
      </c>
    </row>
    <row r="393">
      <c r="A393">
        <f>IF(OR(records_master!$A393="",ISNUMBER(MATCH(records_master!$M393,lst_dedup_duplicate,0))),"",records_master!$A393)</f>
        <v/>
      </c>
      <c r="B393">
        <f>IF($A393="","",records_master!$E393)</f>
        <v/>
      </c>
    </row>
    <row r="394">
      <c r="A394">
        <f>IF(OR(records_master!$A394="",ISNUMBER(MATCH(records_master!$M394,lst_dedup_duplicate,0))),"",records_master!$A394)</f>
        <v/>
      </c>
      <c r="B394">
        <f>IF($A394="","",records_master!$E394)</f>
        <v/>
      </c>
    </row>
    <row r="395">
      <c r="A395">
        <f>IF(OR(records_master!$A395="",ISNUMBER(MATCH(records_master!$M395,lst_dedup_duplicate,0))),"",records_master!$A395)</f>
        <v/>
      </c>
      <c r="B395">
        <f>IF($A395="","",records_master!$E395)</f>
        <v/>
      </c>
    </row>
    <row r="396">
      <c r="A396">
        <f>IF(OR(records_master!$A396="",ISNUMBER(MATCH(records_master!$M396,lst_dedup_duplicate,0))),"",records_master!$A396)</f>
        <v/>
      </c>
      <c r="B396">
        <f>IF($A396="","",records_master!$E396)</f>
        <v/>
      </c>
    </row>
    <row r="397">
      <c r="A397">
        <f>IF(OR(records_master!$A397="",ISNUMBER(MATCH(records_master!$M397,lst_dedup_duplicate,0))),"",records_master!$A397)</f>
        <v/>
      </c>
      <c r="B397">
        <f>IF($A397="","",records_master!$E397)</f>
        <v/>
      </c>
    </row>
    <row r="398">
      <c r="A398">
        <f>IF(OR(records_master!$A398="",ISNUMBER(MATCH(records_master!$M398,lst_dedup_duplicate,0))),"",records_master!$A398)</f>
        <v/>
      </c>
      <c r="B398">
        <f>IF($A398="","",records_master!$E398)</f>
        <v/>
      </c>
    </row>
    <row r="399">
      <c r="A399">
        <f>IF(OR(records_master!$A399="",ISNUMBER(MATCH(records_master!$M399,lst_dedup_duplicate,0))),"",records_master!$A399)</f>
        <v/>
      </c>
      <c r="B399">
        <f>IF($A399="","",records_master!$E399)</f>
        <v/>
      </c>
    </row>
    <row r="400">
      <c r="A400">
        <f>IF(OR(records_master!$A400="",ISNUMBER(MATCH(records_master!$M400,lst_dedup_duplicate,0))),"",records_master!$A400)</f>
        <v/>
      </c>
      <c r="B400">
        <f>IF($A400="","",records_master!$E400)</f>
        <v/>
      </c>
    </row>
    <row r="401">
      <c r="A401">
        <f>IF(OR(records_master!$A401="",ISNUMBER(MATCH(records_master!$M401,lst_dedup_duplicate,0))),"",records_master!$A401)</f>
        <v/>
      </c>
      <c r="B401">
        <f>IF($A401="","",records_master!$E401)</f>
        <v/>
      </c>
    </row>
    <row r="402">
      <c r="A402">
        <f>IF(OR(records_master!$A402="",ISNUMBER(MATCH(records_master!$M402,lst_dedup_duplicate,0))),"",records_master!$A402)</f>
        <v/>
      </c>
      <c r="B402">
        <f>IF($A402="","",records_master!$E402)</f>
        <v/>
      </c>
    </row>
    <row r="403">
      <c r="A403">
        <f>IF(OR(records_master!$A403="",ISNUMBER(MATCH(records_master!$M403,lst_dedup_duplicate,0))),"",records_master!$A403)</f>
        <v/>
      </c>
      <c r="B403">
        <f>IF($A403="","",records_master!$E403)</f>
        <v/>
      </c>
    </row>
    <row r="404">
      <c r="A404">
        <f>IF(OR(records_master!$A404="",ISNUMBER(MATCH(records_master!$M404,lst_dedup_duplicate,0))),"",records_master!$A404)</f>
        <v/>
      </c>
      <c r="B404">
        <f>IF($A404="","",records_master!$E404)</f>
        <v/>
      </c>
    </row>
    <row r="405">
      <c r="A405">
        <f>IF(OR(records_master!$A405="",ISNUMBER(MATCH(records_master!$M405,lst_dedup_duplicate,0))),"",records_master!$A405)</f>
        <v/>
      </c>
      <c r="B405">
        <f>IF($A405="","",records_master!$E405)</f>
        <v/>
      </c>
    </row>
    <row r="406">
      <c r="A406">
        <f>IF(OR(records_master!$A406="",ISNUMBER(MATCH(records_master!$M406,lst_dedup_duplicate,0))),"",records_master!$A406)</f>
        <v/>
      </c>
      <c r="B406">
        <f>IF($A406="","",records_master!$E406)</f>
        <v/>
      </c>
    </row>
    <row r="407">
      <c r="A407">
        <f>IF(OR(records_master!$A407="",ISNUMBER(MATCH(records_master!$M407,lst_dedup_duplicate,0))),"",records_master!$A407)</f>
        <v/>
      </c>
      <c r="B407">
        <f>IF($A407="","",records_master!$E407)</f>
        <v/>
      </c>
    </row>
    <row r="408">
      <c r="A408">
        <f>IF(OR(records_master!$A408="",ISNUMBER(MATCH(records_master!$M408,lst_dedup_duplicate,0))),"",records_master!$A408)</f>
        <v/>
      </c>
      <c r="B408">
        <f>IF($A408="","",records_master!$E408)</f>
        <v/>
      </c>
    </row>
    <row r="409">
      <c r="A409">
        <f>IF(OR(records_master!$A409="",ISNUMBER(MATCH(records_master!$M409,lst_dedup_duplicate,0))),"",records_master!$A409)</f>
        <v/>
      </c>
      <c r="B409">
        <f>IF($A409="","",records_master!$E409)</f>
        <v/>
      </c>
    </row>
    <row r="410">
      <c r="A410">
        <f>IF(OR(records_master!$A410="",ISNUMBER(MATCH(records_master!$M410,lst_dedup_duplicate,0))),"",records_master!$A410)</f>
        <v/>
      </c>
      <c r="B410">
        <f>IF($A410="","",records_master!$E410)</f>
        <v/>
      </c>
    </row>
    <row r="411">
      <c r="A411">
        <f>IF(OR(records_master!$A411="",ISNUMBER(MATCH(records_master!$M411,lst_dedup_duplicate,0))),"",records_master!$A411)</f>
        <v/>
      </c>
      <c r="B411">
        <f>IF($A411="","",records_master!$E411)</f>
        <v/>
      </c>
    </row>
    <row r="412">
      <c r="A412">
        <f>IF(OR(records_master!$A412="",ISNUMBER(MATCH(records_master!$M412,lst_dedup_duplicate,0))),"",records_master!$A412)</f>
        <v/>
      </c>
      <c r="B412">
        <f>IF($A412="","",records_master!$E412)</f>
        <v/>
      </c>
    </row>
    <row r="413">
      <c r="A413">
        <f>IF(OR(records_master!$A413="",ISNUMBER(MATCH(records_master!$M413,lst_dedup_duplicate,0))),"",records_master!$A413)</f>
        <v/>
      </c>
      <c r="B413">
        <f>IF($A413="","",records_master!$E413)</f>
        <v/>
      </c>
    </row>
    <row r="414">
      <c r="A414">
        <f>IF(OR(records_master!$A414="",ISNUMBER(MATCH(records_master!$M414,lst_dedup_duplicate,0))),"",records_master!$A414)</f>
        <v/>
      </c>
      <c r="B414">
        <f>IF($A414="","",records_master!$E414)</f>
        <v/>
      </c>
    </row>
    <row r="415">
      <c r="A415">
        <f>IF(OR(records_master!$A415="",ISNUMBER(MATCH(records_master!$M415,lst_dedup_duplicate,0))),"",records_master!$A415)</f>
        <v/>
      </c>
      <c r="B415">
        <f>IF($A415="","",records_master!$E415)</f>
        <v/>
      </c>
    </row>
    <row r="416">
      <c r="A416">
        <f>IF(OR(records_master!$A416="",ISNUMBER(MATCH(records_master!$M416,lst_dedup_duplicate,0))),"",records_master!$A416)</f>
        <v/>
      </c>
      <c r="B416">
        <f>IF($A416="","",records_master!$E416)</f>
        <v/>
      </c>
    </row>
    <row r="417">
      <c r="A417">
        <f>IF(OR(records_master!$A417="",ISNUMBER(MATCH(records_master!$M417,lst_dedup_duplicate,0))),"",records_master!$A417)</f>
        <v/>
      </c>
      <c r="B417">
        <f>IF($A417="","",records_master!$E417)</f>
        <v/>
      </c>
    </row>
    <row r="418">
      <c r="A418">
        <f>IF(OR(records_master!$A418="",ISNUMBER(MATCH(records_master!$M418,lst_dedup_duplicate,0))),"",records_master!$A418)</f>
        <v/>
      </c>
      <c r="B418">
        <f>IF($A418="","",records_master!$E418)</f>
        <v/>
      </c>
    </row>
    <row r="419">
      <c r="A419">
        <f>IF(OR(records_master!$A419="",ISNUMBER(MATCH(records_master!$M419,lst_dedup_duplicate,0))),"",records_master!$A419)</f>
        <v/>
      </c>
      <c r="B419">
        <f>IF($A419="","",records_master!$E419)</f>
        <v/>
      </c>
    </row>
    <row r="420">
      <c r="A420">
        <f>IF(OR(records_master!$A420="",ISNUMBER(MATCH(records_master!$M420,lst_dedup_duplicate,0))),"",records_master!$A420)</f>
        <v/>
      </c>
      <c r="B420">
        <f>IF($A420="","",records_master!$E420)</f>
        <v/>
      </c>
    </row>
    <row r="421">
      <c r="A421">
        <f>IF(OR(records_master!$A421="",ISNUMBER(MATCH(records_master!$M421,lst_dedup_duplicate,0))),"",records_master!$A421)</f>
        <v/>
      </c>
      <c r="B421">
        <f>IF($A421="","",records_master!$E421)</f>
        <v/>
      </c>
    </row>
    <row r="422">
      <c r="A422">
        <f>IF(OR(records_master!$A422="",ISNUMBER(MATCH(records_master!$M422,lst_dedup_duplicate,0))),"",records_master!$A422)</f>
        <v/>
      </c>
      <c r="B422">
        <f>IF($A422="","",records_master!$E422)</f>
        <v/>
      </c>
    </row>
    <row r="423">
      <c r="A423">
        <f>IF(OR(records_master!$A423="",ISNUMBER(MATCH(records_master!$M423,lst_dedup_duplicate,0))),"",records_master!$A423)</f>
        <v/>
      </c>
      <c r="B423">
        <f>IF($A423="","",records_master!$E423)</f>
        <v/>
      </c>
    </row>
    <row r="424">
      <c r="A424">
        <f>IF(OR(records_master!$A424="",ISNUMBER(MATCH(records_master!$M424,lst_dedup_duplicate,0))),"",records_master!$A424)</f>
        <v/>
      </c>
      <c r="B424">
        <f>IF($A424="","",records_master!$E424)</f>
        <v/>
      </c>
    </row>
    <row r="425">
      <c r="A425">
        <f>IF(OR(records_master!$A425="",ISNUMBER(MATCH(records_master!$M425,lst_dedup_duplicate,0))),"",records_master!$A425)</f>
        <v/>
      </c>
      <c r="B425">
        <f>IF($A425="","",records_master!$E425)</f>
        <v/>
      </c>
    </row>
    <row r="426">
      <c r="A426">
        <f>IF(OR(records_master!$A426="",ISNUMBER(MATCH(records_master!$M426,lst_dedup_duplicate,0))),"",records_master!$A426)</f>
        <v/>
      </c>
      <c r="B426">
        <f>IF($A426="","",records_master!$E426)</f>
        <v/>
      </c>
    </row>
    <row r="427">
      <c r="A427">
        <f>IF(OR(records_master!$A427="",ISNUMBER(MATCH(records_master!$M427,lst_dedup_duplicate,0))),"",records_master!$A427)</f>
        <v/>
      </c>
      <c r="B427">
        <f>IF($A427="","",records_master!$E427)</f>
        <v/>
      </c>
    </row>
    <row r="428">
      <c r="A428">
        <f>IF(OR(records_master!$A428="",ISNUMBER(MATCH(records_master!$M428,lst_dedup_duplicate,0))),"",records_master!$A428)</f>
        <v/>
      </c>
      <c r="B428">
        <f>IF($A428="","",records_master!$E428)</f>
        <v/>
      </c>
    </row>
    <row r="429">
      <c r="A429">
        <f>IF(OR(records_master!$A429="",ISNUMBER(MATCH(records_master!$M429,lst_dedup_duplicate,0))),"",records_master!$A429)</f>
        <v/>
      </c>
      <c r="B429">
        <f>IF($A429="","",records_master!$E429)</f>
        <v/>
      </c>
    </row>
    <row r="430">
      <c r="A430">
        <f>IF(OR(records_master!$A430="",ISNUMBER(MATCH(records_master!$M430,lst_dedup_duplicate,0))),"",records_master!$A430)</f>
        <v/>
      </c>
      <c r="B430">
        <f>IF($A430="","",records_master!$E430)</f>
        <v/>
      </c>
    </row>
    <row r="431">
      <c r="A431">
        <f>IF(OR(records_master!$A431="",ISNUMBER(MATCH(records_master!$M431,lst_dedup_duplicate,0))),"",records_master!$A431)</f>
        <v/>
      </c>
      <c r="B431">
        <f>IF($A431="","",records_master!$E431)</f>
        <v/>
      </c>
    </row>
    <row r="432">
      <c r="A432">
        <f>IF(OR(records_master!$A432="",ISNUMBER(MATCH(records_master!$M432,lst_dedup_duplicate,0))),"",records_master!$A432)</f>
        <v/>
      </c>
      <c r="B432">
        <f>IF($A432="","",records_master!$E432)</f>
        <v/>
      </c>
    </row>
    <row r="433">
      <c r="A433">
        <f>IF(OR(records_master!$A433="",ISNUMBER(MATCH(records_master!$M433,lst_dedup_duplicate,0))),"",records_master!$A433)</f>
        <v/>
      </c>
      <c r="B433">
        <f>IF($A433="","",records_master!$E433)</f>
        <v/>
      </c>
    </row>
    <row r="434">
      <c r="A434">
        <f>IF(OR(records_master!$A434="",ISNUMBER(MATCH(records_master!$M434,lst_dedup_duplicate,0))),"",records_master!$A434)</f>
        <v/>
      </c>
      <c r="B434">
        <f>IF($A434="","",records_master!$E434)</f>
        <v/>
      </c>
    </row>
    <row r="435">
      <c r="A435">
        <f>IF(OR(records_master!$A435="",ISNUMBER(MATCH(records_master!$M435,lst_dedup_duplicate,0))),"",records_master!$A435)</f>
        <v/>
      </c>
      <c r="B435">
        <f>IF($A435="","",records_master!$E435)</f>
        <v/>
      </c>
    </row>
    <row r="436">
      <c r="A436">
        <f>IF(OR(records_master!$A436="",ISNUMBER(MATCH(records_master!$M436,lst_dedup_duplicate,0))),"",records_master!$A436)</f>
        <v/>
      </c>
      <c r="B436">
        <f>IF($A436="","",records_master!$E436)</f>
        <v/>
      </c>
    </row>
    <row r="437">
      <c r="A437">
        <f>IF(OR(records_master!$A437="",ISNUMBER(MATCH(records_master!$M437,lst_dedup_duplicate,0))),"",records_master!$A437)</f>
        <v/>
      </c>
      <c r="B437">
        <f>IF($A437="","",records_master!$E437)</f>
        <v/>
      </c>
    </row>
    <row r="438">
      <c r="A438">
        <f>IF(OR(records_master!$A438="",ISNUMBER(MATCH(records_master!$M438,lst_dedup_duplicate,0))),"",records_master!$A438)</f>
        <v/>
      </c>
      <c r="B438">
        <f>IF($A438="","",records_master!$E438)</f>
        <v/>
      </c>
    </row>
    <row r="439">
      <c r="A439">
        <f>IF(OR(records_master!$A439="",ISNUMBER(MATCH(records_master!$M439,lst_dedup_duplicate,0))),"",records_master!$A439)</f>
        <v/>
      </c>
      <c r="B439">
        <f>IF($A439="","",records_master!$E439)</f>
        <v/>
      </c>
    </row>
    <row r="440">
      <c r="A440">
        <f>IF(OR(records_master!$A440="",ISNUMBER(MATCH(records_master!$M440,lst_dedup_duplicate,0))),"",records_master!$A440)</f>
        <v/>
      </c>
      <c r="B440">
        <f>IF($A440="","",records_master!$E440)</f>
        <v/>
      </c>
    </row>
    <row r="441">
      <c r="A441">
        <f>IF(OR(records_master!$A441="",ISNUMBER(MATCH(records_master!$M441,lst_dedup_duplicate,0))),"",records_master!$A441)</f>
        <v/>
      </c>
      <c r="B441">
        <f>IF($A441="","",records_master!$E441)</f>
        <v/>
      </c>
    </row>
    <row r="442">
      <c r="A442">
        <f>IF(OR(records_master!$A442="",ISNUMBER(MATCH(records_master!$M442,lst_dedup_duplicate,0))),"",records_master!$A442)</f>
        <v/>
      </c>
      <c r="B442">
        <f>IF($A442="","",records_master!$E442)</f>
        <v/>
      </c>
    </row>
    <row r="443">
      <c r="A443">
        <f>IF(OR(records_master!$A443="",ISNUMBER(MATCH(records_master!$M443,lst_dedup_duplicate,0))),"",records_master!$A443)</f>
        <v/>
      </c>
      <c r="B443">
        <f>IF($A443="","",records_master!$E443)</f>
        <v/>
      </c>
    </row>
    <row r="444">
      <c r="A444">
        <f>IF(OR(records_master!$A444="",ISNUMBER(MATCH(records_master!$M444,lst_dedup_duplicate,0))),"",records_master!$A444)</f>
        <v/>
      </c>
      <c r="B444">
        <f>IF($A444="","",records_master!$E444)</f>
        <v/>
      </c>
    </row>
    <row r="445">
      <c r="A445">
        <f>IF(OR(records_master!$A445="",ISNUMBER(MATCH(records_master!$M445,lst_dedup_duplicate,0))),"",records_master!$A445)</f>
        <v/>
      </c>
      <c r="B445">
        <f>IF($A445="","",records_master!$E445)</f>
        <v/>
      </c>
    </row>
    <row r="446">
      <c r="A446">
        <f>IF(OR(records_master!$A446="",ISNUMBER(MATCH(records_master!$M446,lst_dedup_duplicate,0))),"",records_master!$A446)</f>
        <v/>
      </c>
      <c r="B446">
        <f>IF($A446="","",records_master!$E446)</f>
        <v/>
      </c>
    </row>
    <row r="447">
      <c r="A447">
        <f>IF(OR(records_master!$A447="",ISNUMBER(MATCH(records_master!$M447,lst_dedup_duplicate,0))),"",records_master!$A447)</f>
        <v/>
      </c>
      <c r="B447">
        <f>IF($A447="","",records_master!$E447)</f>
        <v/>
      </c>
    </row>
    <row r="448">
      <c r="A448">
        <f>IF(OR(records_master!$A448="",ISNUMBER(MATCH(records_master!$M448,lst_dedup_duplicate,0))),"",records_master!$A448)</f>
        <v/>
      </c>
      <c r="B448">
        <f>IF($A448="","",records_master!$E448)</f>
        <v/>
      </c>
    </row>
    <row r="449">
      <c r="A449">
        <f>IF(OR(records_master!$A449="",ISNUMBER(MATCH(records_master!$M449,lst_dedup_duplicate,0))),"",records_master!$A449)</f>
        <v/>
      </c>
      <c r="B449">
        <f>IF($A449="","",records_master!$E449)</f>
        <v/>
      </c>
    </row>
    <row r="450">
      <c r="A450">
        <f>IF(OR(records_master!$A450="",ISNUMBER(MATCH(records_master!$M450,lst_dedup_duplicate,0))),"",records_master!$A450)</f>
        <v/>
      </c>
      <c r="B450">
        <f>IF($A450="","",records_master!$E450)</f>
        <v/>
      </c>
    </row>
    <row r="451">
      <c r="A451">
        <f>IF(OR(records_master!$A451="",ISNUMBER(MATCH(records_master!$M451,lst_dedup_duplicate,0))),"",records_master!$A451)</f>
        <v/>
      </c>
      <c r="B451">
        <f>IF($A451="","",records_master!$E451)</f>
        <v/>
      </c>
    </row>
    <row r="452">
      <c r="A452">
        <f>IF(OR(records_master!$A452="",ISNUMBER(MATCH(records_master!$M452,lst_dedup_duplicate,0))),"",records_master!$A452)</f>
        <v/>
      </c>
      <c r="B452">
        <f>IF($A452="","",records_master!$E452)</f>
        <v/>
      </c>
    </row>
    <row r="453">
      <c r="A453">
        <f>IF(OR(records_master!$A453="",ISNUMBER(MATCH(records_master!$M453,lst_dedup_duplicate,0))),"",records_master!$A453)</f>
        <v/>
      </c>
      <c r="B453">
        <f>IF($A453="","",records_master!$E453)</f>
        <v/>
      </c>
    </row>
    <row r="454">
      <c r="A454">
        <f>IF(OR(records_master!$A454="",ISNUMBER(MATCH(records_master!$M454,lst_dedup_duplicate,0))),"",records_master!$A454)</f>
        <v/>
      </c>
      <c r="B454">
        <f>IF($A454="","",records_master!$E454)</f>
        <v/>
      </c>
    </row>
    <row r="455">
      <c r="A455">
        <f>IF(OR(records_master!$A455="",ISNUMBER(MATCH(records_master!$M455,lst_dedup_duplicate,0))),"",records_master!$A455)</f>
        <v/>
      </c>
      <c r="B455">
        <f>IF($A455="","",records_master!$E455)</f>
        <v/>
      </c>
    </row>
    <row r="456">
      <c r="A456">
        <f>IF(OR(records_master!$A456="",ISNUMBER(MATCH(records_master!$M456,lst_dedup_duplicate,0))),"",records_master!$A456)</f>
        <v/>
      </c>
      <c r="B456">
        <f>IF($A456="","",records_master!$E456)</f>
        <v/>
      </c>
    </row>
    <row r="457">
      <c r="A457">
        <f>IF(OR(records_master!$A457="",ISNUMBER(MATCH(records_master!$M457,lst_dedup_duplicate,0))),"",records_master!$A457)</f>
        <v/>
      </c>
      <c r="B457">
        <f>IF($A457="","",records_master!$E457)</f>
        <v/>
      </c>
    </row>
    <row r="458">
      <c r="A458">
        <f>IF(OR(records_master!$A458="",ISNUMBER(MATCH(records_master!$M458,lst_dedup_duplicate,0))),"",records_master!$A458)</f>
        <v/>
      </c>
      <c r="B458">
        <f>IF($A458="","",records_master!$E458)</f>
        <v/>
      </c>
    </row>
    <row r="459">
      <c r="A459">
        <f>IF(OR(records_master!$A459="",ISNUMBER(MATCH(records_master!$M459,lst_dedup_duplicate,0))),"",records_master!$A459)</f>
        <v/>
      </c>
      <c r="B459">
        <f>IF($A459="","",records_master!$E459)</f>
        <v/>
      </c>
    </row>
    <row r="460">
      <c r="A460">
        <f>IF(OR(records_master!$A460="",ISNUMBER(MATCH(records_master!$M460,lst_dedup_duplicate,0))),"",records_master!$A460)</f>
        <v/>
      </c>
      <c r="B460">
        <f>IF($A460="","",records_master!$E460)</f>
        <v/>
      </c>
    </row>
    <row r="461">
      <c r="A461">
        <f>IF(OR(records_master!$A461="",ISNUMBER(MATCH(records_master!$M461,lst_dedup_duplicate,0))),"",records_master!$A461)</f>
        <v/>
      </c>
      <c r="B461">
        <f>IF($A461="","",records_master!$E461)</f>
        <v/>
      </c>
    </row>
    <row r="462">
      <c r="A462">
        <f>IF(OR(records_master!$A462="",ISNUMBER(MATCH(records_master!$M462,lst_dedup_duplicate,0))),"",records_master!$A462)</f>
        <v/>
      </c>
      <c r="B462">
        <f>IF($A462="","",records_master!$E462)</f>
        <v/>
      </c>
    </row>
    <row r="463">
      <c r="A463">
        <f>IF(OR(records_master!$A463="",ISNUMBER(MATCH(records_master!$M463,lst_dedup_duplicate,0))),"",records_master!$A463)</f>
        <v/>
      </c>
      <c r="B463">
        <f>IF($A463="","",records_master!$E463)</f>
        <v/>
      </c>
    </row>
    <row r="464">
      <c r="A464">
        <f>IF(OR(records_master!$A464="",ISNUMBER(MATCH(records_master!$M464,lst_dedup_duplicate,0))),"",records_master!$A464)</f>
        <v/>
      </c>
      <c r="B464">
        <f>IF($A464="","",records_master!$E464)</f>
        <v/>
      </c>
    </row>
    <row r="465">
      <c r="A465">
        <f>IF(OR(records_master!$A465="",ISNUMBER(MATCH(records_master!$M465,lst_dedup_duplicate,0))),"",records_master!$A465)</f>
        <v/>
      </c>
      <c r="B465">
        <f>IF($A465="","",records_master!$E465)</f>
        <v/>
      </c>
    </row>
    <row r="466">
      <c r="A466">
        <f>IF(OR(records_master!$A466="",ISNUMBER(MATCH(records_master!$M466,lst_dedup_duplicate,0))),"",records_master!$A466)</f>
        <v/>
      </c>
      <c r="B466">
        <f>IF($A466="","",records_master!$E466)</f>
        <v/>
      </c>
    </row>
    <row r="467">
      <c r="A467">
        <f>IF(OR(records_master!$A467="",ISNUMBER(MATCH(records_master!$M467,lst_dedup_duplicate,0))),"",records_master!$A467)</f>
        <v/>
      </c>
      <c r="B467">
        <f>IF($A467="","",records_master!$E467)</f>
        <v/>
      </c>
    </row>
    <row r="468">
      <c r="A468">
        <f>IF(OR(records_master!$A468="",ISNUMBER(MATCH(records_master!$M468,lst_dedup_duplicate,0))),"",records_master!$A468)</f>
        <v/>
      </c>
      <c r="B468">
        <f>IF($A468="","",records_master!$E468)</f>
        <v/>
      </c>
    </row>
    <row r="469">
      <c r="A469">
        <f>IF(OR(records_master!$A469="",ISNUMBER(MATCH(records_master!$M469,lst_dedup_duplicate,0))),"",records_master!$A469)</f>
        <v/>
      </c>
      <c r="B469">
        <f>IF($A469="","",records_master!$E469)</f>
        <v/>
      </c>
    </row>
    <row r="470">
      <c r="A470">
        <f>IF(OR(records_master!$A470="",ISNUMBER(MATCH(records_master!$M470,lst_dedup_duplicate,0))),"",records_master!$A470)</f>
        <v/>
      </c>
      <c r="B470">
        <f>IF($A470="","",records_master!$E470)</f>
        <v/>
      </c>
    </row>
    <row r="471">
      <c r="A471">
        <f>IF(OR(records_master!$A471="",ISNUMBER(MATCH(records_master!$M471,lst_dedup_duplicate,0))),"",records_master!$A471)</f>
        <v/>
      </c>
      <c r="B471">
        <f>IF($A471="","",records_master!$E471)</f>
        <v/>
      </c>
    </row>
    <row r="472">
      <c r="A472">
        <f>IF(OR(records_master!$A472="",ISNUMBER(MATCH(records_master!$M472,lst_dedup_duplicate,0))),"",records_master!$A472)</f>
        <v/>
      </c>
      <c r="B472">
        <f>IF($A472="","",records_master!$E472)</f>
        <v/>
      </c>
    </row>
    <row r="473">
      <c r="A473">
        <f>IF(OR(records_master!$A473="",ISNUMBER(MATCH(records_master!$M473,lst_dedup_duplicate,0))),"",records_master!$A473)</f>
        <v/>
      </c>
      <c r="B473">
        <f>IF($A473="","",records_master!$E473)</f>
        <v/>
      </c>
    </row>
    <row r="474">
      <c r="A474">
        <f>IF(OR(records_master!$A474="",ISNUMBER(MATCH(records_master!$M474,lst_dedup_duplicate,0))),"",records_master!$A474)</f>
        <v/>
      </c>
      <c r="B474">
        <f>IF($A474="","",records_master!$E474)</f>
        <v/>
      </c>
    </row>
    <row r="475">
      <c r="A475">
        <f>IF(OR(records_master!$A475="",ISNUMBER(MATCH(records_master!$M475,lst_dedup_duplicate,0))),"",records_master!$A475)</f>
        <v/>
      </c>
      <c r="B475">
        <f>IF($A475="","",records_master!$E475)</f>
        <v/>
      </c>
    </row>
    <row r="476">
      <c r="A476">
        <f>IF(OR(records_master!$A476="",ISNUMBER(MATCH(records_master!$M476,lst_dedup_duplicate,0))),"",records_master!$A476)</f>
        <v/>
      </c>
      <c r="B476">
        <f>IF($A476="","",records_master!$E476)</f>
        <v/>
      </c>
    </row>
    <row r="477">
      <c r="A477">
        <f>IF(OR(records_master!$A477="",ISNUMBER(MATCH(records_master!$M477,lst_dedup_duplicate,0))),"",records_master!$A477)</f>
        <v/>
      </c>
      <c r="B477">
        <f>IF($A477="","",records_master!$E477)</f>
        <v/>
      </c>
    </row>
    <row r="478">
      <c r="A478">
        <f>IF(OR(records_master!$A478="",ISNUMBER(MATCH(records_master!$M478,lst_dedup_duplicate,0))),"",records_master!$A478)</f>
        <v/>
      </c>
      <c r="B478">
        <f>IF($A478="","",records_master!$E478)</f>
        <v/>
      </c>
    </row>
    <row r="479">
      <c r="A479">
        <f>IF(OR(records_master!$A479="",ISNUMBER(MATCH(records_master!$M479,lst_dedup_duplicate,0))),"",records_master!$A479)</f>
        <v/>
      </c>
      <c r="B479">
        <f>IF($A479="","",records_master!$E479)</f>
        <v/>
      </c>
    </row>
    <row r="480">
      <c r="A480">
        <f>IF(OR(records_master!$A480="",ISNUMBER(MATCH(records_master!$M480,lst_dedup_duplicate,0))),"",records_master!$A480)</f>
        <v/>
      </c>
      <c r="B480">
        <f>IF($A480="","",records_master!$E480)</f>
        <v/>
      </c>
    </row>
    <row r="481">
      <c r="A481">
        <f>IF(OR(records_master!$A481="",ISNUMBER(MATCH(records_master!$M481,lst_dedup_duplicate,0))),"",records_master!$A481)</f>
        <v/>
      </c>
      <c r="B481">
        <f>IF($A481="","",records_master!$E481)</f>
        <v/>
      </c>
    </row>
    <row r="482">
      <c r="A482">
        <f>IF(OR(records_master!$A482="",ISNUMBER(MATCH(records_master!$M482,lst_dedup_duplicate,0))),"",records_master!$A482)</f>
        <v/>
      </c>
      <c r="B482">
        <f>IF($A482="","",records_master!$E482)</f>
        <v/>
      </c>
    </row>
    <row r="483">
      <c r="A483">
        <f>IF(OR(records_master!$A483="",ISNUMBER(MATCH(records_master!$M483,lst_dedup_duplicate,0))),"",records_master!$A483)</f>
        <v/>
      </c>
      <c r="B483">
        <f>IF($A483="","",records_master!$E483)</f>
        <v/>
      </c>
    </row>
    <row r="484">
      <c r="A484">
        <f>IF(OR(records_master!$A484="",ISNUMBER(MATCH(records_master!$M484,lst_dedup_duplicate,0))),"",records_master!$A484)</f>
        <v/>
      </c>
      <c r="B484">
        <f>IF($A484="","",records_master!$E484)</f>
        <v/>
      </c>
    </row>
    <row r="485">
      <c r="A485">
        <f>IF(OR(records_master!$A485="",ISNUMBER(MATCH(records_master!$M485,lst_dedup_duplicate,0))),"",records_master!$A485)</f>
        <v/>
      </c>
      <c r="B485">
        <f>IF($A485="","",records_master!$E485)</f>
        <v/>
      </c>
    </row>
    <row r="486">
      <c r="A486">
        <f>IF(OR(records_master!$A486="",ISNUMBER(MATCH(records_master!$M486,lst_dedup_duplicate,0))),"",records_master!$A486)</f>
        <v/>
      </c>
      <c r="B486">
        <f>IF($A486="","",records_master!$E486)</f>
        <v/>
      </c>
    </row>
    <row r="487">
      <c r="A487">
        <f>IF(OR(records_master!$A487="",ISNUMBER(MATCH(records_master!$M487,lst_dedup_duplicate,0))),"",records_master!$A487)</f>
        <v/>
      </c>
      <c r="B487">
        <f>IF($A487="","",records_master!$E487)</f>
        <v/>
      </c>
    </row>
    <row r="488">
      <c r="A488">
        <f>IF(OR(records_master!$A488="",ISNUMBER(MATCH(records_master!$M488,lst_dedup_duplicate,0))),"",records_master!$A488)</f>
        <v/>
      </c>
      <c r="B488">
        <f>IF($A488="","",records_master!$E488)</f>
        <v/>
      </c>
    </row>
    <row r="489">
      <c r="A489">
        <f>IF(OR(records_master!$A489="",ISNUMBER(MATCH(records_master!$M489,lst_dedup_duplicate,0))),"",records_master!$A489)</f>
        <v/>
      </c>
      <c r="B489">
        <f>IF($A489="","",records_master!$E489)</f>
        <v/>
      </c>
    </row>
    <row r="490">
      <c r="A490">
        <f>IF(OR(records_master!$A490="",ISNUMBER(MATCH(records_master!$M490,lst_dedup_duplicate,0))),"",records_master!$A490)</f>
        <v/>
      </c>
      <c r="B490">
        <f>IF($A490="","",records_master!$E490)</f>
        <v/>
      </c>
    </row>
    <row r="491">
      <c r="A491">
        <f>IF(OR(records_master!$A491="",ISNUMBER(MATCH(records_master!$M491,lst_dedup_duplicate,0))),"",records_master!$A491)</f>
        <v/>
      </c>
      <c r="B491">
        <f>IF($A491="","",records_master!$E491)</f>
        <v/>
      </c>
    </row>
    <row r="492">
      <c r="A492">
        <f>IF(OR(records_master!$A492="",ISNUMBER(MATCH(records_master!$M492,lst_dedup_duplicate,0))),"",records_master!$A492)</f>
        <v/>
      </c>
      <c r="B492">
        <f>IF($A492="","",records_master!$E492)</f>
        <v/>
      </c>
    </row>
    <row r="493">
      <c r="A493">
        <f>IF(OR(records_master!$A493="",ISNUMBER(MATCH(records_master!$M493,lst_dedup_duplicate,0))),"",records_master!$A493)</f>
        <v/>
      </c>
      <c r="B493">
        <f>IF($A493="","",records_master!$E493)</f>
        <v/>
      </c>
    </row>
    <row r="494">
      <c r="A494">
        <f>IF(OR(records_master!$A494="",ISNUMBER(MATCH(records_master!$M494,lst_dedup_duplicate,0))),"",records_master!$A494)</f>
        <v/>
      </c>
      <c r="B494">
        <f>IF($A494="","",records_master!$E494)</f>
        <v/>
      </c>
    </row>
    <row r="495">
      <c r="A495">
        <f>IF(OR(records_master!$A495="",ISNUMBER(MATCH(records_master!$M495,lst_dedup_duplicate,0))),"",records_master!$A495)</f>
        <v/>
      </c>
      <c r="B495">
        <f>IF($A495="","",records_master!$E495)</f>
        <v/>
      </c>
    </row>
    <row r="496">
      <c r="A496">
        <f>IF(OR(records_master!$A496="",ISNUMBER(MATCH(records_master!$M496,lst_dedup_duplicate,0))),"",records_master!$A496)</f>
        <v/>
      </c>
      <c r="B496">
        <f>IF($A496="","",records_master!$E496)</f>
        <v/>
      </c>
    </row>
    <row r="497">
      <c r="A497">
        <f>IF(OR(records_master!$A497="",ISNUMBER(MATCH(records_master!$M497,lst_dedup_duplicate,0))),"",records_master!$A497)</f>
        <v/>
      </c>
      <c r="B497">
        <f>IF($A497="","",records_master!$E497)</f>
        <v/>
      </c>
    </row>
    <row r="498">
      <c r="A498">
        <f>IF(OR(records_master!$A498="",ISNUMBER(MATCH(records_master!$M498,lst_dedup_duplicate,0))),"",records_master!$A498)</f>
        <v/>
      </c>
      <c r="B498">
        <f>IF($A498="","",records_master!$E498)</f>
        <v/>
      </c>
    </row>
    <row r="499">
      <c r="A499">
        <f>IF(OR(records_master!$A499="",ISNUMBER(MATCH(records_master!$M499,lst_dedup_duplicate,0))),"",records_master!$A499)</f>
        <v/>
      </c>
      <c r="B499">
        <f>IF($A499="","",records_master!$E499)</f>
        <v/>
      </c>
    </row>
    <row r="500">
      <c r="A500">
        <f>IF(OR(records_master!$A500="",ISNUMBER(MATCH(records_master!$M500,lst_dedup_duplicate,0))),"",records_master!$A500)</f>
        <v/>
      </c>
      <c r="B500">
        <f>IF($A500="","",records_master!$E500)</f>
        <v/>
      </c>
    </row>
    <row r="501">
      <c r="A501">
        <f>IF(OR(records_master!$A501="",ISNUMBER(MATCH(records_master!$M501,lst_dedup_duplicate,0))),"",records_master!$A501)</f>
        <v/>
      </c>
      <c r="B501">
        <f>IF($A501="","",records_master!$E501)</f>
        <v/>
      </c>
    </row>
    <row r="502">
      <c r="A502">
        <f>IF(OR(records_master!$A502="",ISNUMBER(MATCH(records_master!$M502,lst_dedup_duplicate,0))),"",records_master!$A502)</f>
        <v/>
      </c>
      <c r="B502">
        <f>IF($A502="","",records_master!$E502)</f>
        <v/>
      </c>
    </row>
    <row r="503">
      <c r="A503">
        <f>IF(OR(records_master!$A503="",ISNUMBER(MATCH(records_master!$M503,lst_dedup_duplicate,0))),"",records_master!$A503)</f>
        <v/>
      </c>
      <c r="B503">
        <f>IF($A503="","",records_master!$E503)</f>
        <v/>
      </c>
    </row>
    <row r="504">
      <c r="A504">
        <f>IF(OR(records_master!$A504="",ISNUMBER(MATCH(records_master!$M504,lst_dedup_duplicate,0))),"",records_master!$A504)</f>
        <v/>
      </c>
      <c r="B504">
        <f>IF($A504="","",records_master!$E504)</f>
        <v/>
      </c>
    </row>
    <row r="505">
      <c r="A505">
        <f>IF(OR(records_master!$A505="",ISNUMBER(MATCH(records_master!$M505,lst_dedup_duplicate,0))),"",records_master!$A505)</f>
        <v/>
      </c>
      <c r="B505">
        <f>IF($A505="","",records_master!$E505)</f>
        <v/>
      </c>
    </row>
    <row r="506">
      <c r="A506">
        <f>IF(OR(records_master!$A506="",ISNUMBER(MATCH(records_master!$M506,lst_dedup_duplicate,0))),"",records_master!$A506)</f>
        <v/>
      </c>
      <c r="B506">
        <f>IF($A506="","",records_master!$E506)</f>
        <v/>
      </c>
    </row>
    <row r="507">
      <c r="A507">
        <f>IF(OR(records_master!$A507="",ISNUMBER(MATCH(records_master!$M507,lst_dedup_duplicate,0))),"",records_master!$A507)</f>
        <v/>
      </c>
      <c r="B507">
        <f>IF($A507="","",records_master!$E507)</f>
        <v/>
      </c>
    </row>
    <row r="508">
      <c r="A508">
        <f>IF(OR(records_master!$A508="",ISNUMBER(MATCH(records_master!$M508,lst_dedup_duplicate,0))),"",records_master!$A508)</f>
        <v/>
      </c>
      <c r="B508">
        <f>IF($A508="","",records_master!$E508)</f>
        <v/>
      </c>
    </row>
    <row r="509">
      <c r="A509">
        <f>IF(OR(records_master!$A509="",ISNUMBER(MATCH(records_master!$M509,lst_dedup_duplicate,0))),"",records_master!$A509)</f>
        <v/>
      </c>
      <c r="B509">
        <f>IF($A509="","",records_master!$E509)</f>
        <v/>
      </c>
    </row>
    <row r="510">
      <c r="A510">
        <f>IF(OR(records_master!$A510="",ISNUMBER(MATCH(records_master!$M510,lst_dedup_duplicate,0))),"",records_master!$A510)</f>
        <v/>
      </c>
      <c r="B510">
        <f>IF($A510="","",records_master!$E510)</f>
        <v/>
      </c>
    </row>
    <row r="511">
      <c r="A511">
        <f>IF(OR(records_master!$A511="",ISNUMBER(MATCH(records_master!$M511,lst_dedup_duplicate,0))),"",records_master!$A511)</f>
        <v/>
      </c>
      <c r="B511">
        <f>IF($A511="","",records_master!$E511)</f>
        <v/>
      </c>
    </row>
    <row r="512">
      <c r="A512">
        <f>IF(OR(records_master!$A512="",ISNUMBER(MATCH(records_master!$M512,lst_dedup_duplicate,0))),"",records_master!$A512)</f>
        <v/>
      </c>
      <c r="B512">
        <f>IF($A512="","",records_master!$E512)</f>
        <v/>
      </c>
    </row>
    <row r="513">
      <c r="A513">
        <f>IF(OR(records_master!$A513="",ISNUMBER(MATCH(records_master!$M513,lst_dedup_duplicate,0))),"",records_master!$A513)</f>
        <v/>
      </c>
      <c r="B513">
        <f>IF($A513="","",records_master!$E513)</f>
        <v/>
      </c>
    </row>
    <row r="514">
      <c r="A514">
        <f>IF(OR(records_master!$A514="",ISNUMBER(MATCH(records_master!$M514,lst_dedup_duplicate,0))),"",records_master!$A514)</f>
        <v/>
      </c>
      <c r="B514">
        <f>IF($A514="","",records_master!$E514)</f>
        <v/>
      </c>
    </row>
    <row r="515">
      <c r="A515">
        <f>IF(OR(records_master!$A515="",ISNUMBER(MATCH(records_master!$M515,lst_dedup_duplicate,0))),"",records_master!$A515)</f>
        <v/>
      </c>
      <c r="B515">
        <f>IF($A515="","",records_master!$E515)</f>
        <v/>
      </c>
    </row>
    <row r="516">
      <c r="A516">
        <f>IF(OR(records_master!$A516="",ISNUMBER(MATCH(records_master!$M516,lst_dedup_duplicate,0))),"",records_master!$A516)</f>
        <v/>
      </c>
      <c r="B516">
        <f>IF($A516="","",records_master!$E516)</f>
        <v/>
      </c>
    </row>
    <row r="517">
      <c r="A517">
        <f>IF(OR(records_master!$A517="",ISNUMBER(MATCH(records_master!$M517,lst_dedup_duplicate,0))),"",records_master!$A517)</f>
        <v/>
      </c>
      <c r="B517">
        <f>IF($A517="","",records_master!$E517)</f>
        <v/>
      </c>
    </row>
    <row r="518">
      <c r="A518">
        <f>IF(OR(records_master!$A518="",ISNUMBER(MATCH(records_master!$M518,lst_dedup_duplicate,0))),"",records_master!$A518)</f>
        <v/>
      </c>
      <c r="B518">
        <f>IF($A518="","",records_master!$E518)</f>
        <v/>
      </c>
    </row>
    <row r="519">
      <c r="A519">
        <f>IF(OR(records_master!$A519="",ISNUMBER(MATCH(records_master!$M519,lst_dedup_duplicate,0))),"",records_master!$A519)</f>
        <v/>
      </c>
      <c r="B519">
        <f>IF($A519="","",records_master!$E519)</f>
        <v/>
      </c>
    </row>
    <row r="520">
      <c r="A520">
        <f>IF(OR(records_master!$A520="",ISNUMBER(MATCH(records_master!$M520,lst_dedup_duplicate,0))),"",records_master!$A520)</f>
        <v/>
      </c>
      <c r="B520">
        <f>IF($A520="","",records_master!$E520)</f>
        <v/>
      </c>
    </row>
    <row r="521">
      <c r="A521">
        <f>IF(OR(records_master!$A521="",ISNUMBER(MATCH(records_master!$M521,lst_dedup_duplicate,0))),"",records_master!$A521)</f>
        <v/>
      </c>
      <c r="B521">
        <f>IF($A521="","",records_master!$E521)</f>
        <v/>
      </c>
    </row>
    <row r="522">
      <c r="A522">
        <f>IF(OR(records_master!$A522="",ISNUMBER(MATCH(records_master!$M522,lst_dedup_duplicate,0))),"",records_master!$A522)</f>
        <v/>
      </c>
      <c r="B522">
        <f>IF($A522="","",records_master!$E522)</f>
        <v/>
      </c>
    </row>
    <row r="523">
      <c r="A523">
        <f>IF(OR(records_master!$A523="",ISNUMBER(MATCH(records_master!$M523,lst_dedup_duplicate,0))),"",records_master!$A523)</f>
        <v/>
      </c>
      <c r="B523">
        <f>IF($A523="","",records_master!$E523)</f>
        <v/>
      </c>
    </row>
    <row r="524">
      <c r="A524">
        <f>IF(OR(records_master!$A524="",ISNUMBER(MATCH(records_master!$M524,lst_dedup_duplicate,0))),"",records_master!$A524)</f>
        <v/>
      </c>
      <c r="B524">
        <f>IF($A524="","",records_master!$E524)</f>
        <v/>
      </c>
    </row>
    <row r="525">
      <c r="A525">
        <f>IF(OR(records_master!$A525="",ISNUMBER(MATCH(records_master!$M525,lst_dedup_duplicate,0))),"",records_master!$A525)</f>
        <v/>
      </c>
      <c r="B525">
        <f>IF($A525="","",records_master!$E525)</f>
        <v/>
      </c>
    </row>
    <row r="526">
      <c r="A526">
        <f>IF(OR(records_master!$A526="",ISNUMBER(MATCH(records_master!$M526,lst_dedup_duplicate,0))),"",records_master!$A526)</f>
        <v/>
      </c>
      <c r="B526">
        <f>IF($A526="","",records_master!$E526)</f>
        <v/>
      </c>
    </row>
    <row r="527">
      <c r="A527">
        <f>IF(OR(records_master!$A527="",ISNUMBER(MATCH(records_master!$M527,lst_dedup_duplicate,0))),"",records_master!$A527)</f>
        <v/>
      </c>
      <c r="B527">
        <f>IF($A527="","",records_master!$E527)</f>
        <v/>
      </c>
    </row>
    <row r="528">
      <c r="A528">
        <f>IF(OR(records_master!$A528="",ISNUMBER(MATCH(records_master!$M528,lst_dedup_duplicate,0))),"",records_master!$A528)</f>
        <v/>
      </c>
      <c r="B528">
        <f>IF($A528="","",records_master!$E528)</f>
        <v/>
      </c>
    </row>
    <row r="529">
      <c r="A529">
        <f>IF(OR(records_master!$A529="",ISNUMBER(MATCH(records_master!$M529,lst_dedup_duplicate,0))),"",records_master!$A529)</f>
        <v/>
      </c>
      <c r="B529">
        <f>IF($A529="","",records_master!$E529)</f>
        <v/>
      </c>
    </row>
    <row r="530">
      <c r="A530">
        <f>IF(OR(records_master!$A530="",ISNUMBER(MATCH(records_master!$M530,lst_dedup_duplicate,0))),"",records_master!$A530)</f>
        <v/>
      </c>
      <c r="B530">
        <f>IF($A530="","",records_master!$E530)</f>
        <v/>
      </c>
    </row>
    <row r="531">
      <c r="A531">
        <f>IF(OR(records_master!$A531="",ISNUMBER(MATCH(records_master!$M531,lst_dedup_duplicate,0))),"",records_master!$A531)</f>
        <v/>
      </c>
      <c r="B531">
        <f>IF($A531="","",records_master!$E531)</f>
        <v/>
      </c>
    </row>
    <row r="532">
      <c r="A532">
        <f>IF(OR(records_master!$A532="",ISNUMBER(MATCH(records_master!$M532,lst_dedup_duplicate,0))),"",records_master!$A532)</f>
        <v/>
      </c>
      <c r="B532">
        <f>IF($A532="","",records_master!$E532)</f>
        <v/>
      </c>
    </row>
    <row r="533">
      <c r="A533">
        <f>IF(OR(records_master!$A533="",ISNUMBER(MATCH(records_master!$M533,lst_dedup_duplicate,0))),"",records_master!$A533)</f>
        <v/>
      </c>
      <c r="B533">
        <f>IF($A533="","",records_master!$E533)</f>
        <v/>
      </c>
    </row>
    <row r="534">
      <c r="A534">
        <f>IF(OR(records_master!$A534="",ISNUMBER(MATCH(records_master!$M534,lst_dedup_duplicate,0))),"",records_master!$A534)</f>
        <v/>
      </c>
      <c r="B534">
        <f>IF($A534="","",records_master!$E534)</f>
        <v/>
      </c>
    </row>
    <row r="535">
      <c r="A535">
        <f>IF(OR(records_master!$A535="",ISNUMBER(MATCH(records_master!$M535,lst_dedup_duplicate,0))),"",records_master!$A535)</f>
        <v/>
      </c>
      <c r="B535">
        <f>IF($A535="","",records_master!$E535)</f>
        <v/>
      </c>
    </row>
    <row r="536">
      <c r="A536">
        <f>IF(OR(records_master!$A536="",ISNUMBER(MATCH(records_master!$M536,lst_dedup_duplicate,0))),"",records_master!$A536)</f>
        <v/>
      </c>
      <c r="B536">
        <f>IF($A536="","",records_master!$E536)</f>
        <v/>
      </c>
    </row>
    <row r="537">
      <c r="A537">
        <f>IF(OR(records_master!$A537="",ISNUMBER(MATCH(records_master!$M537,lst_dedup_duplicate,0))),"",records_master!$A537)</f>
        <v/>
      </c>
      <c r="B537">
        <f>IF($A537="","",records_master!$E537)</f>
        <v/>
      </c>
    </row>
    <row r="538">
      <c r="A538">
        <f>IF(OR(records_master!$A538="",ISNUMBER(MATCH(records_master!$M538,lst_dedup_duplicate,0))),"",records_master!$A538)</f>
        <v/>
      </c>
      <c r="B538">
        <f>IF($A538="","",records_master!$E538)</f>
        <v/>
      </c>
    </row>
    <row r="539">
      <c r="A539">
        <f>IF(OR(records_master!$A539="",ISNUMBER(MATCH(records_master!$M539,lst_dedup_duplicate,0))),"",records_master!$A539)</f>
        <v/>
      </c>
      <c r="B539">
        <f>IF($A539="","",records_master!$E539)</f>
        <v/>
      </c>
    </row>
    <row r="540">
      <c r="A540">
        <f>IF(OR(records_master!$A540="",ISNUMBER(MATCH(records_master!$M540,lst_dedup_duplicate,0))),"",records_master!$A540)</f>
        <v/>
      </c>
      <c r="B540">
        <f>IF($A540="","",records_master!$E540)</f>
        <v/>
      </c>
    </row>
    <row r="541">
      <c r="A541">
        <f>IF(OR(records_master!$A541="",ISNUMBER(MATCH(records_master!$M541,lst_dedup_duplicate,0))),"",records_master!$A541)</f>
        <v/>
      </c>
      <c r="B541">
        <f>IF($A541="","",records_master!$E541)</f>
        <v/>
      </c>
    </row>
    <row r="542">
      <c r="A542">
        <f>IF(OR(records_master!$A542="",ISNUMBER(MATCH(records_master!$M542,lst_dedup_duplicate,0))),"",records_master!$A542)</f>
        <v/>
      </c>
      <c r="B542">
        <f>IF($A542="","",records_master!$E542)</f>
        <v/>
      </c>
    </row>
    <row r="543">
      <c r="A543">
        <f>IF(OR(records_master!$A543="",ISNUMBER(MATCH(records_master!$M543,lst_dedup_duplicate,0))),"",records_master!$A543)</f>
        <v/>
      </c>
      <c r="B543">
        <f>IF($A543="","",records_master!$E543)</f>
        <v/>
      </c>
    </row>
    <row r="544">
      <c r="A544">
        <f>IF(OR(records_master!$A544="",ISNUMBER(MATCH(records_master!$M544,lst_dedup_duplicate,0))),"",records_master!$A544)</f>
        <v/>
      </c>
      <c r="B544">
        <f>IF($A544="","",records_master!$E544)</f>
        <v/>
      </c>
    </row>
    <row r="545">
      <c r="A545">
        <f>IF(OR(records_master!$A545="",ISNUMBER(MATCH(records_master!$M545,lst_dedup_duplicate,0))),"",records_master!$A545)</f>
        <v/>
      </c>
      <c r="B545">
        <f>IF($A545="","",records_master!$E545)</f>
        <v/>
      </c>
    </row>
    <row r="546">
      <c r="A546">
        <f>IF(OR(records_master!$A546="",ISNUMBER(MATCH(records_master!$M546,lst_dedup_duplicate,0))),"",records_master!$A546)</f>
        <v/>
      </c>
      <c r="B546">
        <f>IF($A546="","",records_master!$E546)</f>
        <v/>
      </c>
    </row>
    <row r="547">
      <c r="A547">
        <f>IF(OR(records_master!$A547="",ISNUMBER(MATCH(records_master!$M547,lst_dedup_duplicate,0))),"",records_master!$A547)</f>
        <v/>
      </c>
      <c r="B547">
        <f>IF($A547="","",records_master!$E547)</f>
        <v/>
      </c>
    </row>
    <row r="548">
      <c r="A548">
        <f>IF(OR(records_master!$A548="",ISNUMBER(MATCH(records_master!$M548,lst_dedup_duplicate,0))),"",records_master!$A548)</f>
        <v/>
      </c>
      <c r="B548">
        <f>IF($A548="","",records_master!$E548)</f>
        <v/>
      </c>
    </row>
    <row r="549">
      <c r="A549">
        <f>IF(OR(records_master!$A549="",ISNUMBER(MATCH(records_master!$M549,lst_dedup_duplicate,0))),"",records_master!$A549)</f>
        <v/>
      </c>
      <c r="B549">
        <f>IF($A549="","",records_master!$E549)</f>
        <v/>
      </c>
    </row>
    <row r="550">
      <c r="A550">
        <f>IF(OR(records_master!$A550="",ISNUMBER(MATCH(records_master!$M550,lst_dedup_duplicate,0))),"",records_master!$A550)</f>
        <v/>
      </c>
      <c r="B550">
        <f>IF($A550="","",records_master!$E550)</f>
        <v/>
      </c>
    </row>
    <row r="551">
      <c r="A551">
        <f>IF(OR(records_master!$A551="",ISNUMBER(MATCH(records_master!$M551,lst_dedup_duplicate,0))),"",records_master!$A551)</f>
        <v/>
      </c>
      <c r="B551">
        <f>IF($A551="","",records_master!$E551)</f>
        <v/>
      </c>
    </row>
    <row r="552">
      <c r="A552">
        <f>IF(OR(records_master!$A552="",ISNUMBER(MATCH(records_master!$M552,lst_dedup_duplicate,0))),"",records_master!$A552)</f>
        <v/>
      </c>
      <c r="B552">
        <f>IF($A552="","",records_master!$E552)</f>
        <v/>
      </c>
    </row>
    <row r="553">
      <c r="A553">
        <f>IF(OR(records_master!$A553="",ISNUMBER(MATCH(records_master!$M553,lst_dedup_duplicate,0))),"",records_master!$A553)</f>
        <v/>
      </c>
      <c r="B553">
        <f>IF($A553="","",records_master!$E553)</f>
        <v/>
      </c>
    </row>
    <row r="554">
      <c r="A554">
        <f>IF(OR(records_master!$A554="",ISNUMBER(MATCH(records_master!$M554,lst_dedup_duplicate,0))),"",records_master!$A554)</f>
        <v/>
      </c>
      <c r="B554">
        <f>IF($A554="","",records_master!$E554)</f>
        <v/>
      </c>
    </row>
    <row r="555">
      <c r="A555">
        <f>IF(OR(records_master!$A555="",ISNUMBER(MATCH(records_master!$M555,lst_dedup_duplicate,0))),"",records_master!$A555)</f>
        <v/>
      </c>
      <c r="B555">
        <f>IF($A555="","",records_master!$E555)</f>
        <v/>
      </c>
    </row>
    <row r="556">
      <c r="A556">
        <f>IF(OR(records_master!$A556="",ISNUMBER(MATCH(records_master!$M556,lst_dedup_duplicate,0))),"",records_master!$A556)</f>
        <v/>
      </c>
      <c r="B556">
        <f>IF($A556="","",records_master!$E556)</f>
        <v/>
      </c>
    </row>
    <row r="557">
      <c r="A557">
        <f>IF(OR(records_master!$A557="",ISNUMBER(MATCH(records_master!$M557,lst_dedup_duplicate,0))),"",records_master!$A557)</f>
        <v/>
      </c>
      <c r="B557">
        <f>IF($A557="","",records_master!$E557)</f>
        <v/>
      </c>
    </row>
    <row r="558">
      <c r="A558">
        <f>IF(OR(records_master!$A558="",ISNUMBER(MATCH(records_master!$M558,lst_dedup_duplicate,0))),"",records_master!$A558)</f>
        <v/>
      </c>
      <c r="B558">
        <f>IF($A558="","",records_master!$E558)</f>
        <v/>
      </c>
    </row>
    <row r="559">
      <c r="A559">
        <f>IF(OR(records_master!$A559="",ISNUMBER(MATCH(records_master!$M559,lst_dedup_duplicate,0))),"",records_master!$A559)</f>
        <v/>
      </c>
      <c r="B559">
        <f>IF($A559="","",records_master!$E559)</f>
        <v/>
      </c>
    </row>
    <row r="560">
      <c r="A560">
        <f>IF(OR(records_master!$A560="",ISNUMBER(MATCH(records_master!$M560,lst_dedup_duplicate,0))),"",records_master!$A560)</f>
        <v/>
      </c>
      <c r="B560">
        <f>IF($A560="","",records_master!$E560)</f>
        <v/>
      </c>
    </row>
    <row r="561">
      <c r="A561">
        <f>IF(OR(records_master!$A561="",ISNUMBER(MATCH(records_master!$M561,lst_dedup_duplicate,0))),"",records_master!$A561)</f>
        <v/>
      </c>
      <c r="B561">
        <f>IF($A561="","",records_master!$E561)</f>
        <v/>
      </c>
    </row>
    <row r="562">
      <c r="A562">
        <f>IF(OR(records_master!$A562="",ISNUMBER(MATCH(records_master!$M562,lst_dedup_duplicate,0))),"",records_master!$A562)</f>
        <v/>
      </c>
      <c r="B562">
        <f>IF($A562="","",records_master!$E562)</f>
        <v/>
      </c>
    </row>
    <row r="563">
      <c r="A563">
        <f>IF(OR(records_master!$A563="",ISNUMBER(MATCH(records_master!$M563,lst_dedup_duplicate,0))),"",records_master!$A563)</f>
        <v/>
      </c>
      <c r="B563">
        <f>IF($A563="","",records_master!$E563)</f>
        <v/>
      </c>
    </row>
    <row r="564">
      <c r="A564">
        <f>IF(OR(records_master!$A564="",ISNUMBER(MATCH(records_master!$M564,lst_dedup_duplicate,0))),"",records_master!$A564)</f>
        <v/>
      </c>
      <c r="B564">
        <f>IF($A564="","",records_master!$E564)</f>
        <v/>
      </c>
    </row>
    <row r="565">
      <c r="A565">
        <f>IF(OR(records_master!$A565="",ISNUMBER(MATCH(records_master!$M565,lst_dedup_duplicate,0))),"",records_master!$A565)</f>
        <v/>
      </c>
      <c r="B565">
        <f>IF($A565="","",records_master!$E565)</f>
        <v/>
      </c>
    </row>
    <row r="566">
      <c r="A566">
        <f>IF(OR(records_master!$A566="",ISNUMBER(MATCH(records_master!$M566,lst_dedup_duplicate,0))),"",records_master!$A566)</f>
        <v/>
      </c>
      <c r="B566">
        <f>IF($A566="","",records_master!$E566)</f>
        <v/>
      </c>
    </row>
    <row r="567">
      <c r="A567">
        <f>IF(OR(records_master!$A567="",ISNUMBER(MATCH(records_master!$M567,lst_dedup_duplicate,0))),"",records_master!$A567)</f>
        <v/>
      </c>
      <c r="B567">
        <f>IF($A567="","",records_master!$E567)</f>
        <v/>
      </c>
    </row>
    <row r="568">
      <c r="A568">
        <f>IF(OR(records_master!$A568="",ISNUMBER(MATCH(records_master!$M568,lst_dedup_duplicate,0))),"",records_master!$A568)</f>
        <v/>
      </c>
      <c r="B568">
        <f>IF($A568="","",records_master!$E568)</f>
        <v/>
      </c>
    </row>
    <row r="569">
      <c r="A569">
        <f>IF(OR(records_master!$A569="",ISNUMBER(MATCH(records_master!$M569,lst_dedup_duplicate,0))),"",records_master!$A569)</f>
        <v/>
      </c>
      <c r="B569">
        <f>IF($A569="","",records_master!$E569)</f>
        <v/>
      </c>
    </row>
    <row r="570">
      <c r="A570">
        <f>IF(OR(records_master!$A570="",ISNUMBER(MATCH(records_master!$M570,lst_dedup_duplicate,0))),"",records_master!$A570)</f>
        <v/>
      </c>
      <c r="B570">
        <f>IF($A570="","",records_master!$E570)</f>
        <v/>
      </c>
    </row>
    <row r="571">
      <c r="A571">
        <f>IF(OR(records_master!$A571="",ISNUMBER(MATCH(records_master!$M571,lst_dedup_duplicate,0))),"",records_master!$A571)</f>
        <v/>
      </c>
      <c r="B571">
        <f>IF($A571="","",records_master!$E571)</f>
        <v/>
      </c>
    </row>
    <row r="572">
      <c r="A572">
        <f>IF(OR(records_master!$A572="",ISNUMBER(MATCH(records_master!$M572,lst_dedup_duplicate,0))),"",records_master!$A572)</f>
        <v/>
      </c>
      <c r="B572">
        <f>IF($A572="","",records_master!$E572)</f>
        <v/>
      </c>
    </row>
    <row r="573">
      <c r="A573">
        <f>IF(OR(records_master!$A573="",ISNUMBER(MATCH(records_master!$M573,lst_dedup_duplicate,0))),"",records_master!$A573)</f>
        <v/>
      </c>
      <c r="B573">
        <f>IF($A573="","",records_master!$E573)</f>
        <v/>
      </c>
    </row>
    <row r="574">
      <c r="A574">
        <f>IF(OR(records_master!$A574="",ISNUMBER(MATCH(records_master!$M574,lst_dedup_duplicate,0))),"",records_master!$A574)</f>
        <v/>
      </c>
      <c r="B574">
        <f>IF($A574="","",records_master!$E574)</f>
        <v/>
      </c>
    </row>
    <row r="575">
      <c r="A575">
        <f>IF(OR(records_master!$A575="",ISNUMBER(MATCH(records_master!$M575,lst_dedup_duplicate,0))),"",records_master!$A575)</f>
        <v/>
      </c>
      <c r="B575">
        <f>IF($A575="","",records_master!$E575)</f>
        <v/>
      </c>
    </row>
    <row r="576">
      <c r="A576">
        <f>IF(OR(records_master!$A576="",ISNUMBER(MATCH(records_master!$M576,lst_dedup_duplicate,0))),"",records_master!$A576)</f>
        <v/>
      </c>
      <c r="B576">
        <f>IF($A576="","",records_master!$E576)</f>
        <v/>
      </c>
    </row>
    <row r="577">
      <c r="A577">
        <f>IF(OR(records_master!$A577="",ISNUMBER(MATCH(records_master!$M577,lst_dedup_duplicate,0))),"",records_master!$A577)</f>
        <v/>
      </c>
      <c r="B577">
        <f>IF($A577="","",records_master!$E577)</f>
        <v/>
      </c>
    </row>
    <row r="578">
      <c r="A578">
        <f>IF(OR(records_master!$A578="",ISNUMBER(MATCH(records_master!$M578,lst_dedup_duplicate,0))),"",records_master!$A578)</f>
        <v/>
      </c>
      <c r="B578">
        <f>IF($A578="","",records_master!$E578)</f>
        <v/>
      </c>
    </row>
    <row r="579">
      <c r="A579">
        <f>IF(OR(records_master!$A579="",ISNUMBER(MATCH(records_master!$M579,lst_dedup_duplicate,0))),"",records_master!$A579)</f>
        <v/>
      </c>
      <c r="B579">
        <f>IF($A579="","",records_master!$E579)</f>
        <v/>
      </c>
    </row>
    <row r="580">
      <c r="A580">
        <f>IF(OR(records_master!$A580="",ISNUMBER(MATCH(records_master!$M580,lst_dedup_duplicate,0))),"",records_master!$A580)</f>
        <v/>
      </c>
      <c r="B580">
        <f>IF($A580="","",records_master!$E580)</f>
        <v/>
      </c>
    </row>
    <row r="581">
      <c r="A581">
        <f>IF(OR(records_master!$A581="",ISNUMBER(MATCH(records_master!$M581,lst_dedup_duplicate,0))),"",records_master!$A581)</f>
        <v/>
      </c>
      <c r="B581">
        <f>IF($A581="","",records_master!$E581)</f>
        <v/>
      </c>
    </row>
    <row r="582">
      <c r="A582">
        <f>IF(OR(records_master!$A582="",ISNUMBER(MATCH(records_master!$M582,lst_dedup_duplicate,0))),"",records_master!$A582)</f>
        <v/>
      </c>
      <c r="B582">
        <f>IF($A582="","",records_master!$E582)</f>
        <v/>
      </c>
    </row>
    <row r="583">
      <c r="A583">
        <f>IF(OR(records_master!$A583="",ISNUMBER(MATCH(records_master!$M583,lst_dedup_duplicate,0))),"",records_master!$A583)</f>
        <v/>
      </c>
      <c r="B583">
        <f>IF($A583="","",records_master!$E583)</f>
        <v/>
      </c>
    </row>
    <row r="584">
      <c r="A584">
        <f>IF(OR(records_master!$A584="",ISNUMBER(MATCH(records_master!$M584,lst_dedup_duplicate,0))),"",records_master!$A584)</f>
        <v/>
      </c>
      <c r="B584">
        <f>IF($A584="","",records_master!$E584)</f>
        <v/>
      </c>
    </row>
    <row r="585">
      <c r="A585">
        <f>IF(OR(records_master!$A585="",ISNUMBER(MATCH(records_master!$M585,lst_dedup_duplicate,0))),"",records_master!$A585)</f>
        <v/>
      </c>
      <c r="B585">
        <f>IF($A585="","",records_master!$E585)</f>
        <v/>
      </c>
    </row>
    <row r="586">
      <c r="A586">
        <f>IF(OR(records_master!$A586="",ISNUMBER(MATCH(records_master!$M586,lst_dedup_duplicate,0))),"",records_master!$A586)</f>
        <v/>
      </c>
      <c r="B586">
        <f>IF($A586="","",records_master!$E586)</f>
        <v/>
      </c>
    </row>
    <row r="587">
      <c r="A587">
        <f>IF(OR(records_master!$A587="",ISNUMBER(MATCH(records_master!$M587,lst_dedup_duplicate,0))),"",records_master!$A587)</f>
        <v/>
      </c>
      <c r="B587">
        <f>IF($A587="","",records_master!$E587)</f>
        <v/>
      </c>
    </row>
    <row r="588">
      <c r="A588">
        <f>IF(OR(records_master!$A588="",ISNUMBER(MATCH(records_master!$M588,lst_dedup_duplicate,0))),"",records_master!$A588)</f>
        <v/>
      </c>
      <c r="B588">
        <f>IF($A588="","",records_master!$E588)</f>
        <v/>
      </c>
    </row>
    <row r="589">
      <c r="A589">
        <f>IF(OR(records_master!$A589="",ISNUMBER(MATCH(records_master!$M589,lst_dedup_duplicate,0))),"",records_master!$A589)</f>
        <v/>
      </c>
      <c r="B589">
        <f>IF($A589="","",records_master!$E589)</f>
        <v/>
      </c>
    </row>
    <row r="590">
      <c r="A590">
        <f>IF(OR(records_master!$A590="",ISNUMBER(MATCH(records_master!$M590,lst_dedup_duplicate,0))),"",records_master!$A590)</f>
        <v/>
      </c>
      <c r="B590">
        <f>IF($A590="","",records_master!$E590)</f>
        <v/>
      </c>
    </row>
    <row r="591">
      <c r="A591">
        <f>IF(OR(records_master!$A591="",ISNUMBER(MATCH(records_master!$M591,lst_dedup_duplicate,0))),"",records_master!$A591)</f>
        <v/>
      </c>
      <c r="B591">
        <f>IF($A591="","",records_master!$E591)</f>
        <v/>
      </c>
    </row>
    <row r="592">
      <c r="A592">
        <f>IF(OR(records_master!$A592="",ISNUMBER(MATCH(records_master!$M592,lst_dedup_duplicate,0))),"",records_master!$A592)</f>
        <v/>
      </c>
      <c r="B592">
        <f>IF($A592="","",records_master!$E592)</f>
        <v/>
      </c>
    </row>
    <row r="593">
      <c r="A593">
        <f>IF(OR(records_master!$A593="",ISNUMBER(MATCH(records_master!$M593,lst_dedup_duplicate,0))),"",records_master!$A593)</f>
        <v/>
      </c>
      <c r="B593">
        <f>IF($A593="","",records_master!$E593)</f>
        <v/>
      </c>
    </row>
    <row r="594">
      <c r="A594">
        <f>IF(OR(records_master!$A594="",ISNUMBER(MATCH(records_master!$M594,lst_dedup_duplicate,0))),"",records_master!$A594)</f>
        <v/>
      </c>
      <c r="B594">
        <f>IF($A594="","",records_master!$E594)</f>
        <v/>
      </c>
    </row>
    <row r="595">
      <c r="A595">
        <f>IF(OR(records_master!$A595="",ISNUMBER(MATCH(records_master!$M595,lst_dedup_duplicate,0))),"",records_master!$A595)</f>
        <v/>
      </c>
      <c r="B595">
        <f>IF($A595="","",records_master!$E595)</f>
        <v/>
      </c>
    </row>
    <row r="596">
      <c r="A596">
        <f>IF(OR(records_master!$A596="",ISNUMBER(MATCH(records_master!$M596,lst_dedup_duplicate,0))),"",records_master!$A596)</f>
        <v/>
      </c>
      <c r="B596">
        <f>IF($A596="","",records_master!$E596)</f>
        <v/>
      </c>
    </row>
    <row r="597">
      <c r="A597">
        <f>IF(OR(records_master!$A597="",ISNUMBER(MATCH(records_master!$M597,lst_dedup_duplicate,0))),"",records_master!$A597)</f>
        <v/>
      </c>
      <c r="B597">
        <f>IF($A597="","",records_master!$E597)</f>
        <v/>
      </c>
    </row>
    <row r="598">
      <c r="A598">
        <f>IF(OR(records_master!$A598="",ISNUMBER(MATCH(records_master!$M598,lst_dedup_duplicate,0))),"",records_master!$A598)</f>
        <v/>
      </c>
      <c r="B598">
        <f>IF($A598="","",records_master!$E598)</f>
        <v/>
      </c>
    </row>
    <row r="599">
      <c r="A599">
        <f>IF(OR(records_master!$A599="",ISNUMBER(MATCH(records_master!$M599,lst_dedup_duplicate,0))),"",records_master!$A599)</f>
        <v/>
      </c>
      <c r="B599">
        <f>IF($A599="","",records_master!$E599)</f>
        <v/>
      </c>
    </row>
    <row r="600">
      <c r="A600">
        <f>IF(OR(records_master!$A600="",ISNUMBER(MATCH(records_master!$M600,lst_dedup_duplicate,0))),"",records_master!$A600)</f>
        <v/>
      </c>
      <c r="B600">
        <f>IF($A600="","",records_master!$E600)</f>
        <v/>
      </c>
    </row>
    <row r="601">
      <c r="A601">
        <f>IF(OR(records_master!$A601="",ISNUMBER(MATCH(records_master!$M601,lst_dedup_duplicate,0))),"",records_master!$A601)</f>
        <v/>
      </c>
      <c r="B601">
        <f>IF($A601="","",records_master!$E601)</f>
        <v/>
      </c>
    </row>
    <row r="602">
      <c r="A602">
        <f>IF(OR(records_master!$A602="",ISNUMBER(MATCH(records_master!$M602,lst_dedup_duplicate,0))),"",records_master!$A602)</f>
        <v/>
      </c>
      <c r="B602">
        <f>IF($A602="","",records_master!$E602)</f>
        <v/>
      </c>
    </row>
    <row r="603">
      <c r="A603">
        <f>IF(OR(records_master!$A603="",ISNUMBER(MATCH(records_master!$M603,lst_dedup_duplicate,0))),"",records_master!$A603)</f>
        <v/>
      </c>
      <c r="B603">
        <f>IF($A603="","",records_master!$E603)</f>
        <v/>
      </c>
    </row>
    <row r="604">
      <c r="A604">
        <f>IF(OR(records_master!$A604="",ISNUMBER(MATCH(records_master!$M604,lst_dedup_duplicate,0))),"",records_master!$A604)</f>
        <v/>
      </c>
      <c r="B604">
        <f>IF($A604="","",records_master!$E604)</f>
        <v/>
      </c>
    </row>
    <row r="605">
      <c r="A605">
        <f>IF(OR(records_master!$A605="",ISNUMBER(MATCH(records_master!$M605,lst_dedup_duplicate,0))),"",records_master!$A605)</f>
        <v/>
      </c>
      <c r="B605">
        <f>IF($A605="","",records_master!$E605)</f>
        <v/>
      </c>
    </row>
    <row r="606">
      <c r="A606">
        <f>IF(OR(records_master!$A606="",ISNUMBER(MATCH(records_master!$M606,lst_dedup_duplicate,0))),"",records_master!$A606)</f>
        <v/>
      </c>
      <c r="B606">
        <f>IF($A606="","",records_master!$E606)</f>
        <v/>
      </c>
    </row>
    <row r="607">
      <c r="A607">
        <f>IF(OR(records_master!$A607="",ISNUMBER(MATCH(records_master!$M607,lst_dedup_duplicate,0))),"",records_master!$A607)</f>
        <v/>
      </c>
      <c r="B607">
        <f>IF($A607="","",records_master!$E607)</f>
        <v/>
      </c>
    </row>
    <row r="608">
      <c r="A608">
        <f>IF(OR(records_master!$A608="",ISNUMBER(MATCH(records_master!$M608,lst_dedup_duplicate,0))),"",records_master!$A608)</f>
        <v/>
      </c>
      <c r="B608">
        <f>IF($A608="","",records_master!$E608)</f>
        <v/>
      </c>
    </row>
    <row r="609">
      <c r="A609">
        <f>IF(OR(records_master!$A609="",ISNUMBER(MATCH(records_master!$M609,lst_dedup_duplicate,0))),"",records_master!$A609)</f>
        <v/>
      </c>
      <c r="B609">
        <f>IF($A609="","",records_master!$E609)</f>
        <v/>
      </c>
    </row>
    <row r="610">
      <c r="A610">
        <f>IF(OR(records_master!$A610="",ISNUMBER(MATCH(records_master!$M610,lst_dedup_duplicate,0))),"",records_master!$A610)</f>
        <v/>
      </c>
      <c r="B610">
        <f>IF($A610="","",records_master!$E610)</f>
        <v/>
      </c>
    </row>
    <row r="611">
      <c r="A611">
        <f>IF(OR(records_master!$A611="",ISNUMBER(MATCH(records_master!$M611,lst_dedup_duplicate,0))),"",records_master!$A611)</f>
        <v/>
      </c>
      <c r="B611">
        <f>IF($A611="","",records_master!$E611)</f>
        <v/>
      </c>
    </row>
    <row r="612">
      <c r="A612">
        <f>IF(OR(records_master!$A612="",ISNUMBER(MATCH(records_master!$M612,lst_dedup_duplicate,0))),"",records_master!$A612)</f>
        <v/>
      </c>
      <c r="B612">
        <f>IF($A612="","",records_master!$E612)</f>
        <v/>
      </c>
    </row>
    <row r="613">
      <c r="A613">
        <f>IF(OR(records_master!$A613="",ISNUMBER(MATCH(records_master!$M613,lst_dedup_duplicate,0))),"",records_master!$A613)</f>
        <v/>
      </c>
      <c r="B613">
        <f>IF($A613="","",records_master!$E613)</f>
        <v/>
      </c>
    </row>
    <row r="614">
      <c r="A614">
        <f>IF(OR(records_master!$A614="",ISNUMBER(MATCH(records_master!$M614,lst_dedup_duplicate,0))),"",records_master!$A614)</f>
        <v/>
      </c>
      <c r="B614">
        <f>IF($A614="","",records_master!$E614)</f>
        <v/>
      </c>
    </row>
    <row r="615">
      <c r="A615">
        <f>IF(OR(records_master!$A615="",ISNUMBER(MATCH(records_master!$M615,lst_dedup_duplicate,0))),"",records_master!$A615)</f>
        <v/>
      </c>
      <c r="B615">
        <f>IF($A615="","",records_master!$E615)</f>
        <v/>
      </c>
    </row>
    <row r="616">
      <c r="A616">
        <f>IF(OR(records_master!$A616="",ISNUMBER(MATCH(records_master!$M616,lst_dedup_duplicate,0))),"",records_master!$A616)</f>
        <v/>
      </c>
      <c r="B616">
        <f>IF($A616="","",records_master!$E616)</f>
        <v/>
      </c>
    </row>
    <row r="617">
      <c r="A617">
        <f>IF(OR(records_master!$A617="",ISNUMBER(MATCH(records_master!$M617,lst_dedup_duplicate,0))),"",records_master!$A617)</f>
        <v/>
      </c>
      <c r="B617">
        <f>IF($A617="","",records_master!$E617)</f>
        <v/>
      </c>
    </row>
    <row r="618">
      <c r="A618">
        <f>IF(OR(records_master!$A618="",ISNUMBER(MATCH(records_master!$M618,lst_dedup_duplicate,0))),"",records_master!$A618)</f>
        <v/>
      </c>
      <c r="B618">
        <f>IF($A618="","",records_master!$E618)</f>
        <v/>
      </c>
    </row>
    <row r="619">
      <c r="A619">
        <f>IF(OR(records_master!$A619="",ISNUMBER(MATCH(records_master!$M619,lst_dedup_duplicate,0))),"",records_master!$A619)</f>
        <v/>
      </c>
      <c r="B619">
        <f>IF($A619="","",records_master!$E619)</f>
        <v/>
      </c>
    </row>
    <row r="620">
      <c r="A620">
        <f>IF(OR(records_master!$A620="",ISNUMBER(MATCH(records_master!$M620,lst_dedup_duplicate,0))),"",records_master!$A620)</f>
        <v/>
      </c>
      <c r="B620">
        <f>IF($A620="","",records_master!$E620)</f>
        <v/>
      </c>
    </row>
    <row r="621">
      <c r="A621">
        <f>IF(OR(records_master!$A621="",ISNUMBER(MATCH(records_master!$M621,lst_dedup_duplicate,0))),"",records_master!$A621)</f>
        <v/>
      </c>
      <c r="B621">
        <f>IF($A621="","",records_master!$E621)</f>
        <v/>
      </c>
    </row>
    <row r="622">
      <c r="A622">
        <f>IF(OR(records_master!$A622="",ISNUMBER(MATCH(records_master!$M622,lst_dedup_duplicate,0))),"",records_master!$A622)</f>
        <v/>
      </c>
      <c r="B622">
        <f>IF($A622="","",records_master!$E622)</f>
        <v/>
      </c>
    </row>
    <row r="623">
      <c r="A623">
        <f>IF(OR(records_master!$A623="",ISNUMBER(MATCH(records_master!$M623,lst_dedup_duplicate,0))),"",records_master!$A623)</f>
        <v/>
      </c>
      <c r="B623">
        <f>IF($A623="","",records_master!$E623)</f>
        <v/>
      </c>
    </row>
    <row r="624">
      <c r="A624">
        <f>IF(OR(records_master!$A624="",ISNUMBER(MATCH(records_master!$M624,lst_dedup_duplicate,0))),"",records_master!$A624)</f>
        <v/>
      </c>
      <c r="B624">
        <f>IF($A624="","",records_master!$E624)</f>
        <v/>
      </c>
    </row>
    <row r="625">
      <c r="A625">
        <f>IF(OR(records_master!$A625="",ISNUMBER(MATCH(records_master!$M625,lst_dedup_duplicate,0))),"",records_master!$A625)</f>
        <v/>
      </c>
      <c r="B625">
        <f>IF($A625="","",records_master!$E625)</f>
        <v/>
      </c>
    </row>
    <row r="626">
      <c r="A626">
        <f>IF(OR(records_master!$A626="",ISNUMBER(MATCH(records_master!$M626,lst_dedup_duplicate,0))),"",records_master!$A626)</f>
        <v/>
      </c>
      <c r="B626">
        <f>IF($A626="","",records_master!$E626)</f>
        <v/>
      </c>
    </row>
    <row r="627">
      <c r="A627">
        <f>IF(OR(records_master!$A627="",ISNUMBER(MATCH(records_master!$M627,lst_dedup_duplicate,0))),"",records_master!$A627)</f>
        <v/>
      </c>
      <c r="B627">
        <f>IF($A627="","",records_master!$E627)</f>
        <v/>
      </c>
    </row>
    <row r="628">
      <c r="A628">
        <f>IF(OR(records_master!$A628="",ISNUMBER(MATCH(records_master!$M628,lst_dedup_duplicate,0))),"",records_master!$A628)</f>
        <v/>
      </c>
      <c r="B628">
        <f>IF($A628="","",records_master!$E628)</f>
        <v/>
      </c>
    </row>
    <row r="629">
      <c r="A629">
        <f>IF(OR(records_master!$A629="",ISNUMBER(MATCH(records_master!$M629,lst_dedup_duplicate,0))),"",records_master!$A629)</f>
        <v/>
      </c>
      <c r="B629">
        <f>IF($A629="","",records_master!$E629)</f>
        <v/>
      </c>
    </row>
    <row r="630">
      <c r="A630">
        <f>IF(OR(records_master!$A630="",ISNUMBER(MATCH(records_master!$M630,lst_dedup_duplicate,0))),"",records_master!$A630)</f>
        <v/>
      </c>
      <c r="B630">
        <f>IF($A630="","",records_master!$E630)</f>
        <v/>
      </c>
    </row>
    <row r="631">
      <c r="A631">
        <f>IF(OR(records_master!$A631="",ISNUMBER(MATCH(records_master!$M631,lst_dedup_duplicate,0))),"",records_master!$A631)</f>
        <v/>
      </c>
      <c r="B631">
        <f>IF($A631="","",records_master!$E631)</f>
        <v/>
      </c>
    </row>
    <row r="632">
      <c r="A632">
        <f>IF(OR(records_master!$A632="",ISNUMBER(MATCH(records_master!$M632,lst_dedup_duplicate,0))),"",records_master!$A632)</f>
        <v/>
      </c>
      <c r="B632">
        <f>IF($A632="","",records_master!$E632)</f>
        <v/>
      </c>
    </row>
    <row r="633">
      <c r="A633">
        <f>IF(OR(records_master!$A633="",ISNUMBER(MATCH(records_master!$M633,lst_dedup_duplicate,0))),"",records_master!$A633)</f>
        <v/>
      </c>
      <c r="B633">
        <f>IF($A633="","",records_master!$E633)</f>
        <v/>
      </c>
    </row>
    <row r="634">
      <c r="A634">
        <f>IF(OR(records_master!$A634="",ISNUMBER(MATCH(records_master!$M634,lst_dedup_duplicate,0))),"",records_master!$A634)</f>
        <v/>
      </c>
      <c r="B634">
        <f>IF($A634="","",records_master!$E634)</f>
        <v/>
      </c>
    </row>
    <row r="635">
      <c r="A635">
        <f>IF(OR(records_master!$A635="",ISNUMBER(MATCH(records_master!$M635,lst_dedup_duplicate,0))),"",records_master!$A635)</f>
        <v/>
      </c>
      <c r="B635">
        <f>IF($A635="","",records_master!$E635)</f>
        <v/>
      </c>
    </row>
    <row r="636">
      <c r="A636">
        <f>IF(OR(records_master!$A636="",ISNUMBER(MATCH(records_master!$M636,lst_dedup_duplicate,0))),"",records_master!$A636)</f>
        <v/>
      </c>
      <c r="B636">
        <f>IF($A636="","",records_master!$E636)</f>
        <v/>
      </c>
    </row>
    <row r="637">
      <c r="A637">
        <f>IF(OR(records_master!$A637="",ISNUMBER(MATCH(records_master!$M637,lst_dedup_duplicate,0))),"",records_master!$A637)</f>
        <v/>
      </c>
      <c r="B637">
        <f>IF($A637="","",records_master!$E637)</f>
        <v/>
      </c>
    </row>
    <row r="638">
      <c r="A638">
        <f>IF(OR(records_master!$A638="",ISNUMBER(MATCH(records_master!$M638,lst_dedup_duplicate,0))),"",records_master!$A638)</f>
        <v/>
      </c>
      <c r="B638">
        <f>IF($A638="","",records_master!$E638)</f>
        <v/>
      </c>
    </row>
    <row r="639">
      <c r="A639">
        <f>IF(OR(records_master!$A639="",ISNUMBER(MATCH(records_master!$M639,lst_dedup_duplicate,0))),"",records_master!$A639)</f>
        <v/>
      </c>
      <c r="B639">
        <f>IF($A639="","",records_master!$E639)</f>
        <v/>
      </c>
    </row>
    <row r="640">
      <c r="A640">
        <f>IF(OR(records_master!$A640="",ISNUMBER(MATCH(records_master!$M640,lst_dedup_duplicate,0))),"",records_master!$A640)</f>
        <v/>
      </c>
      <c r="B640">
        <f>IF($A640="","",records_master!$E640)</f>
        <v/>
      </c>
    </row>
    <row r="641">
      <c r="A641">
        <f>IF(OR(records_master!$A641="",ISNUMBER(MATCH(records_master!$M641,lst_dedup_duplicate,0))),"",records_master!$A641)</f>
        <v/>
      </c>
      <c r="B641">
        <f>IF($A641="","",records_master!$E641)</f>
        <v/>
      </c>
    </row>
    <row r="642">
      <c r="A642">
        <f>IF(OR(records_master!$A642="",ISNUMBER(MATCH(records_master!$M642,lst_dedup_duplicate,0))),"",records_master!$A642)</f>
        <v/>
      </c>
      <c r="B642">
        <f>IF($A642="","",records_master!$E642)</f>
        <v/>
      </c>
    </row>
    <row r="643">
      <c r="A643">
        <f>IF(OR(records_master!$A643="",ISNUMBER(MATCH(records_master!$M643,lst_dedup_duplicate,0))),"",records_master!$A643)</f>
        <v/>
      </c>
      <c r="B643">
        <f>IF($A643="","",records_master!$E643)</f>
        <v/>
      </c>
    </row>
    <row r="644">
      <c r="A644">
        <f>IF(OR(records_master!$A644="",ISNUMBER(MATCH(records_master!$M644,lst_dedup_duplicate,0))),"",records_master!$A644)</f>
        <v/>
      </c>
      <c r="B644">
        <f>IF($A644="","",records_master!$E644)</f>
        <v/>
      </c>
    </row>
    <row r="645">
      <c r="A645">
        <f>IF(OR(records_master!$A645="",ISNUMBER(MATCH(records_master!$M645,lst_dedup_duplicate,0))),"",records_master!$A645)</f>
        <v/>
      </c>
      <c r="B645">
        <f>IF($A645="","",records_master!$E645)</f>
        <v/>
      </c>
    </row>
    <row r="646">
      <c r="A646">
        <f>IF(OR(records_master!$A646="",ISNUMBER(MATCH(records_master!$M646,lst_dedup_duplicate,0))),"",records_master!$A646)</f>
        <v/>
      </c>
      <c r="B646">
        <f>IF($A646="","",records_master!$E646)</f>
        <v/>
      </c>
    </row>
    <row r="647">
      <c r="A647">
        <f>IF(OR(records_master!$A647="",ISNUMBER(MATCH(records_master!$M647,lst_dedup_duplicate,0))),"",records_master!$A647)</f>
        <v/>
      </c>
      <c r="B647">
        <f>IF($A647="","",records_master!$E647)</f>
        <v/>
      </c>
    </row>
    <row r="648">
      <c r="A648">
        <f>IF(OR(records_master!$A648="",ISNUMBER(MATCH(records_master!$M648,lst_dedup_duplicate,0))),"",records_master!$A648)</f>
        <v/>
      </c>
      <c r="B648">
        <f>IF($A648="","",records_master!$E648)</f>
        <v/>
      </c>
    </row>
    <row r="649">
      <c r="A649">
        <f>IF(OR(records_master!$A649="",ISNUMBER(MATCH(records_master!$M649,lst_dedup_duplicate,0))),"",records_master!$A649)</f>
        <v/>
      </c>
      <c r="B649">
        <f>IF($A649="","",records_master!$E649)</f>
        <v/>
      </c>
    </row>
    <row r="650">
      <c r="A650">
        <f>IF(OR(records_master!$A650="",ISNUMBER(MATCH(records_master!$M650,lst_dedup_duplicate,0))),"",records_master!$A650)</f>
        <v/>
      </c>
      <c r="B650">
        <f>IF($A650="","",records_master!$E650)</f>
        <v/>
      </c>
    </row>
    <row r="651">
      <c r="A651">
        <f>IF(OR(records_master!$A651="",ISNUMBER(MATCH(records_master!$M651,lst_dedup_duplicate,0))),"",records_master!$A651)</f>
        <v/>
      </c>
      <c r="B651">
        <f>IF($A651="","",records_master!$E651)</f>
        <v/>
      </c>
    </row>
    <row r="652">
      <c r="A652">
        <f>IF(OR(records_master!$A652="",ISNUMBER(MATCH(records_master!$M652,lst_dedup_duplicate,0))),"",records_master!$A652)</f>
        <v/>
      </c>
      <c r="B652">
        <f>IF($A652="","",records_master!$E652)</f>
        <v/>
      </c>
    </row>
    <row r="653">
      <c r="A653">
        <f>IF(OR(records_master!$A653="",ISNUMBER(MATCH(records_master!$M653,lst_dedup_duplicate,0))),"",records_master!$A653)</f>
        <v/>
      </c>
      <c r="B653">
        <f>IF($A653="","",records_master!$E653)</f>
        <v/>
      </c>
    </row>
    <row r="654">
      <c r="A654">
        <f>IF(OR(records_master!$A654="",ISNUMBER(MATCH(records_master!$M654,lst_dedup_duplicate,0))),"",records_master!$A654)</f>
        <v/>
      </c>
      <c r="B654">
        <f>IF($A654="","",records_master!$E654)</f>
        <v/>
      </c>
    </row>
    <row r="655">
      <c r="A655">
        <f>IF(OR(records_master!$A655="",ISNUMBER(MATCH(records_master!$M655,lst_dedup_duplicate,0))),"",records_master!$A655)</f>
        <v/>
      </c>
      <c r="B655">
        <f>IF($A655="","",records_master!$E655)</f>
        <v/>
      </c>
    </row>
    <row r="656">
      <c r="A656">
        <f>IF(OR(records_master!$A656="",ISNUMBER(MATCH(records_master!$M656,lst_dedup_duplicate,0))),"",records_master!$A656)</f>
        <v/>
      </c>
      <c r="B656">
        <f>IF($A656="","",records_master!$E656)</f>
        <v/>
      </c>
    </row>
    <row r="657">
      <c r="A657">
        <f>IF(OR(records_master!$A657="",ISNUMBER(MATCH(records_master!$M657,lst_dedup_duplicate,0))),"",records_master!$A657)</f>
        <v/>
      </c>
      <c r="B657">
        <f>IF($A657="","",records_master!$E657)</f>
        <v/>
      </c>
    </row>
    <row r="658">
      <c r="A658">
        <f>IF(OR(records_master!$A658="",ISNUMBER(MATCH(records_master!$M658,lst_dedup_duplicate,0))),"",records_master!$A658)</f>
        <v/>
      </c>
      <c r="B658">
        <f>IF($A658="","",records_master!$E658)</f>
        <v/>
      </c>
    </row>
    <row r="659">
      <c r="A659">
        <f>IF(OR(records_master!$A659="",ISNUMBER(MATCH(records_master!$M659,lst_dedup_duplicate,0))),"",records_master!$A659)</f>
        <v/>
      </c>
      <c r="B659">
        <f>IF($A659="","",records_master!$E659)</f>
        <v/>
      </c>
    </row>
    <row r="660">
      <c r="A660">
        <f>IF(OR(records_master!$A660="",ISNUMBER(MATCH(records_master!$M660,lst_dedup_duplicate,0))),"",records_master!$A660)</f>
        <v/>
      </c>
      <c r="B660">
        <f>IF($A660="","",records_master!$E660)</f>
        <v/>
      </c>
    </row>
    <row r="661">
      <c r="A661">
        <f>IF(OR(records_master!$A661="",ISNUMBER(MATCH(records_master!$M661,lst_dedup_duplicate,0))),"",records_master!$A661)</f>
        <v/>
      </c>
      <c r="B661">
        <f>IF($A661="","",records_master!$E661)</f>
        <v/>
      </c>
    </row>
    <row r="662">
      <c r="A662">
        <f>IF(OR(records_master!$A662="",ISNUMBER(MATCH(records_master!$M662,lst_dedup_duplicate,0))),"",records_master!$A662)</f>
        <v/>
      </c>
      <c r="B662">
        <f>IF($A662="","",records_master!$E662)</f>
        <v/>
      </c>
    </row>
    <row r="663">
      <c r="A663">
        <f>IF(OR(records_master!$A663="",ISNUMBER(MATCH(records_master!$M663,lst_dedup_duplicate,0))),"",records_master!$A663)</f>
        <v/>
      </c>
      <c r="B663">
        <f>IF($A663="","",records_master!$E663)</f>
        <v/>
      </c>
    </row>
    <row r="664">
      <c r="A664">
        <f>IF(OR(records_master!$A664="",ISNUMBER(MATCH(records_master!$M664,lst_dedup_duplicate,0))),"",records_master!$A664)</f>
        <v/>
      </c>
      <c r="B664">
        <f>IF($A664="","",records_master!$E664)</f>
        <v/>
      </c>
    </row>
    <row r="665">
      <c r="A665">
        <f>IF(OR(records_master!$A665="",ISNUMBER(MATCH(records_master!$M665,lst_dedup_duplicate,0))),"",records_master!$A665)</f>
        <v/>
      </c>
      <c r="B665">
        <f>IF($A665="","",records_master!$E665)</f>
        <v/>
      </c>
    </row>
    <row r="666">
      <c r="A666">
        <f>IF(OR(records_master!$A666="",ISNUMBER(MATCH(records_master!$M666,lst_dedup_duplicate,0))),"",records_master!$A666)</f>
        <v/>
      </c>
      <c r="B666">
        <f>IF($A666="","",records_master!$E666)</f>
        <v/>
      </c>
    </row>
    <row r="667">
      <c r="A667">
        <f>IF(OR(records_master!$A667="",ISNUMBER(MATCH(records_master!$M667,lst_dedup_duplicate,0))),"",records_master!$A667)</f>
        <v/>
      </c>
      <c r="B667">
        <f>IF($A667="","",records_master!$E667)</f>
        <v/>
      </c>
    </row>
    <row r="668">
      <c r="A668">
        <f>IF(OR(records_master!$A668="",ISNUMBER(MATCH(records_master!$M668,lst_dedup_duplicate,0))),"",records_master!$A668)</f>
        <v/>
      </c>
      <c r="B668">
        <f>IF($A668="","",records_master!$E668)</f>
        <v/>
      </c>
    </row>
    <row r="669">
      <c r="A669">
        <f>IF(OR(records_master!$A669="",ISNUMBER(MATCH(records_master!$M669,lst_dedup_duplicate,0))),"",records_master!$A669)</f>
        <v/>
      </c>
      <c r="B669">
        <f>IF($A669="","",records_master!$E669)</f>
        <v/>
      </c>
    </row>
    <row r="670">
      <c r="A670">
        <f>IF(OR(records_master!$A670="",ISNUMBER(MATCH(records_master!$M670,lst_dedup_duplicate,0))),"",records_master!$A670)</f>
        <v/>
      </c>
      <c r="B670">
        <f>IF($A670="","",records_master!$E670)</f>
        <v/>
      </c>
    </row>
    <row r="671">
      <c r="A671">
        <f>IF(OR(records_master!$A671="",ISNUMBER(MATCH(records_master!$M671,lst_dedup_duplicate,0))),"",records_master!$A671)</f>
        <v/>
      </c>
      <c r="B671">
        <f>IF($A671="","",records_master!$E671)</f>
        <v/>
      </c>
    </row>
    <row r="672">
      <c r="A672">
        <f>IF(OR(records_master!$A672="",ISNUMBER(MATCH(records_master!$M672,lst_dedup_duplicate,0))),"",records_master!$A672)</f>
        <v/>
      </c>
      <c r="B672">
        <f>IF($A672="","",records_master!$E672)</f>
        <v/>
      </c>
    </row>
    <row r="673">
      <c r="A673">
        <f>IF(OR(records_master!$A673="",ISNUMBER(MATCH(records_master!$M673,lst_dedup_duplicate,0))),"",records_master!$A673)</f>
        <v/>
      </c>
      <c r="B673">
        <f>IF($A673="","",records_master!$E673)</f>
        <v/>
      </c>
    </row>
    <row r="674">
      <c r="A674">
        <f>IF(OR(records_master!$A674="",ISNUMBER(MATCH(records_master!$M674,lst_dedup_duplicate,0))),"",records_master!$A674)</f>
        <v/>
      </c>
      <c r="B674">
        <f>IF($A674="","",records_master!$E674)</f>
        <v/>
      </c>
    </row>
    <row r="675">
      <c r="A675">
        <f>IF(OR(records_master!$A675="",ISNUMBER(MATCH(records_master!$M675,lst_dedup_duplicate,0))),"",records_master!$A675)</f>
        <v/>
      </c>
      <c r="B675">
        <f>IF($A675="","",records_master!$E675)</f>
        <v/>
      </c>
    </row>
    <row r="676">
      <c r="A676">
        <f>IF(OR(records_master!$A676="",ISNUMBER(MATCH(records_master!$M676,lst_dedup_duplicate,0))),"",records_master!$A676)</f>
        <v/>
      </c>
      <c r="B676">
        <f>IF($A676="","",records_master!$E676)</f>
        <v/>
      </c>
    </row>
    <row r="677">
      <c r="A677">
        <f>IF(OR(records_master!$A677="",ISNUMBER(MATCH(records_master!$M677,lst_dedup_duplicate,0))),"",records_master!$A677)</f>
        <v/>
      </c>
      <c r="B677">
        <f>IF($A677="","",records_master!$E677)</f>
        <v/>
      </c>
    </row>
    <row r="678">
      <c r="A678">
        <f>IF(OR(records_master!$A678="",ISNUMBER(MATCH(records_master!$M678,lst_dedup_duplicate,0))),"",records_master!$A678)</f>
        <v/>
      </c>
      <c r="B678">
        <f>IF($A678="","",records_master!$E678)</f>
        <v/>
      </c>
    </row>
    <row r="679">
      <c r="A679">
        <f>IF(OR(records_master!$A679="",ISNUMBER(MATCH(records_master!$M679,lst_dedup_duplicate,0))),"",records_master!$A679)</f>
        <v/>
      </c>
      <c r="B679">
        <f>IF($A679="","",records_master!$E679)</f>
        <v/>
      </c>
    </row>
    <row r="680">
      <c r="A680">
        <f>IF(OR(records_master!$A680="",ISNUMBER(MATCH(records_master!$M680,lst_dedup_duplicate,0))),"",records_master!$A680)</f>
        <v/>
      </c>
      <c r="B680">
        <f>IF($A680="","",records_master!$E680)</f>
        <v/>
      </c>
    </row>
    <row r="681">
      <c r="A681">
        <f>IF(OR(records_master!$A681="",ISNUMBER(MATCH(records_master!$M681,lst_dedup_duplicate,0))),"",records_master!$A681)</f>
        <v/>
      </c>
      <c r="B681">
        <f>IF($A681="","",records_master!$E681)</f>
        <v/>
      </c>
    </row>
    <row r="682">
      <c r="A682">
        <f>IF(OR(records_master!$A682="",ISNUMBER(MATCH(records_master!$M682,lst_dedup_duplicate,0))),"",records_master!$A682)</f>
        <v/>
      </c>
      <c r="B682">
        <f>IF($A682="","",records_master!$E682)</f>
        <v/>
      </c>
    </row>
    <row r="683">
      <c r="A683">
        <f>IF(OR(records_master!$A683="",ISNUMBER(MATCH(records_master!$M683,lst_dedup_duplicate,0))),"",records_master!$A683)</f>
        <v/>
      </c>
      <c r="B683">
        <f>IF($A683="","",records_master!$E683)</f>
        <v/>
      </c>
    </row>
    <row r="684">
      <c r="A684">
        <f>IF(OR(records_master!$A684="",ISNUMBER(MATCH(records_master!$M684,lst_dedup_duplicate,0))),"",records_master!$A684)</f>
        <v/>
      </c>
      <c r="B684">
        <f>IF($A684="","",records_master!$E684)</f>
        <v/>
      </c>
    </row>
    <row r="685">
      <c r="A685">
        <f>IF(OR(records_master!$A685="",ISNUMBER(MATCH(records_master!$M685,lst_dedup_duplicate,0))),"",records_master!$A685)</f>
        <v/>
      </c>
      <c r="B685">
        <f>IF($A685="","",records_master!$E685)</f>
        <v/>
      </c>
    </row>
    <row r="686">
      <c r="A686">
        <f>IF(OR(records_master!$A686="",ISNUMBER(MATCH(records_master!$M686,lst_dedup_duplicate,0))),"",records_master!$A686)</f>
        <v/>
      </c>
      <c r="B686">
        <f>IF($A686="","",records_master!$E686)</f>
        <v/>
      </c>
    </row>
    <row r="687">
      <c r="A687">
        <f>IF(OR(records_master!$A687="",ISNUMBER(MATCH(records_master!$M687,lst_dedup_duplicate,0))),"",records_master!$A687)</f>
        <v/>
      </c>
      <c r="B687">
        <f>IF($A687="","",records_master!$E687)</f>
        <v/>
      </c>
    </row>
    <row r="688">
      <c r="A688">
        <f>IF(OR(records_master!$A688="",ISNUMBER(MATCH(records_master!$M688,lst_dedup_duplicate,0))),"",records_master!$A688)</f>
        <v/>
      </c>
      <c r="B688">
        <f>IF($A688="","",records_master!$E688)</f>
        <v/>
      </c>
    </row>
    <row r="689">
      <c r="A689">
        <f>IF(OR(records_master!$A689="",ISNUMBER(MATCH(records_master!$M689,lst_dedup_duplicate,0))),"",records_master!$A689)</f>
        <v/>
      </c>
      <c r="B689">
        <f>IF($A689="","",records_master!$E689)</f>
        <v/>
      </c>
    </row>
    <row r="690">
      <c r="A690">
        <f>IF(OR(records_master!$A690="",ISNUMBER(MATCH(records_master!$M690,lst_dedup_duplicate,0))),"",records_master!$A690)</f>
        <v/>
      </c>
      <c r="B690">
        <f>IF($A690="","",records_master!$E690)</f>
        <v/>
      </c>
    </row>
    <row r="691">
      <c r="A691">
        <f>IF(OR(records_master!$A691="",ISNUMBER(MATCH(records_master!$M691,lst_dedup_duplicate,0))),"",records_master!$A691)</f>
        <v/>
      </c>
      <c r="B691">
        <f>IF($A691="","",records_master!$E691)</f>
        <v/>
      </c>
    </row>
    <row r="692">
      <c r="A692">
        <f>IF(OR(records_master!$A692="",ISNUMBER(MATCH(records_master!$M692,lst_dedup_duplicate,0))),"",records_master!$A692)</f>
        <v/>
      </c>
      <c r="B692">
        <f>IF($A692="","",records_master!$E692)</f>
        <v/>
      </c>
    </row>
    <row r="693">
      <c r="A693">
        <f>IF(OR(records_master!$A693="",ISNUMBER(MATCH(records_master!$M693,lst_dedup_duplicate,0))),"",records_master!$A693)</f>
        <v/>
      </c>
      <c r="B693">
        <f>IF($A693="","",records_master!$E693)</f>
        <v/>
      </c>
    </row>
    <row r="694">
      <c r="A694">
        <f>IF(OR(records_master!$A694="",ISNUMBER(MATCH(records_master!$M694,lst_dedup_duplicate,0))),"",records_master!$A694)</f>
        <v/>
      </c>
      <c r="B694">
        <f>IF($A694="","",records_master!$E694)</f>
        <v/>
      </c>
    </row>
    <row r="695">
      <c r="A695">
        <f>IF(OR(records_master!$A695="",ISNUMBER(MATCH(records_master!$M695,lst_dedup_duplicate,0))),"",records_master!$A695)</f>
        <v/>
      </c>
      <c r="B695">
        <f>IF($A695="","",records_master!$E695)</f>
        <v/>
      </c>
    </row>
    <row r="696">
      <c r="A696">
        <f>IF(OR(records_master!$A696="",ISNUMBER(MATCH(records_master!$M696,lst_dedup_duplicate,0))),"",records_master!$A696)</f>
        <v/>
      </c>
      <c r="B696">
        <f>IF($A696="","",records_master!$E696)</f>
        <v/>
      </c>
    </row>
    <row r="697">
      <c r="A697">
        <f>IF(OR(records_master!$A697="",ISNUMBER(MATCH(records_master!$M697,lst_dedup_duplicate,0))),"",records_master!$A697)</f>
        <v/>
      </c>
      <c r="B697">
        <f>IF($A697="","",records_master!$E697)</f>
        <v/>
      </c>
    </row>
    <row r="698">
      <c r="A698">
        <f>IF(OR(records_master!$A698="",ISNUMBER(MATCH(records_master!$M698,lst_dedup_duplicate,0))),"",records_master!$A698)</f>
        <v/>
      </c>
      <c r="B698">
        <f>IF($A698="","",records_master!$E698)</f>
        <v/>
      </c>
    </row>
    <row r="699">
      <c r="A699">
        <f>IF(OR(records_master!$A699="",ISNUMBER(MATCH(records_master!$M699,lst_dedup_duplicate,0))),"",records_master!$A699)</f>
        <v/>
      </c>
      <c r="B699">
        <f>IF($A699="","",records_master!$E699)</f>
        <v/>
      </c>
    </row>
    <row r="700">
      <c r="A700">
        <f>IF(OR(records_master!$A700="",ISNUMBER(MATCH(records_master!$M700,lst_dedup_duplicate,0))),"",records_master!$A700)</f>
        <v/>
      </c>
      <c r="B700">
        <f>IF($A700="","",records_master!$E700)</f>
        <v/>
      </c>
    </row>
    <row r="701">
      <c r="A701">
        <f>IF(OR(records_master!$A701="",ISNUMBER(MATCH(records_master!$M701,lst_dedup_duplicate,0))),"",records_master!$A701)</f>
        <v/>
      </c>
      <c r="B701">
        <f>IF($A701="","",records_master!$E701)</f>
        <v/>
      </c>
    </row>
    <row r="702">
      <c r="A702">
        <f>IF(OR(records_master!$A702="",ISNUMBER(MATCH(records_master!$M702,lst_dedup_duplicate,0))),"",records_master!$A702)</f>
        <v/>
      </c>
      <c r="B702">
        <f>IF($A702="","",records_master!$E702)</f>
        <v/>
      </c>
    </row>
    <row r="703">
      <c r="A703">
        <f>IF(OR(records_master!$A703="",ISNUMBER(MATCH(records_master!$M703,lst_dedup_duplicate,0))),"",records_master!$A703)</f>
        <v/>
      </c>
      <c r="B703">
        <f>IF($A703="","",records_master!$E703)</f>
        <v/>
      </c>
    </row>
    <row r="704">
      <c r="A704">
        <f>IF(OR(records_master!$A704="",ISNUMBER(MATCH(records_master!$M704,lst_dedup_duplicate,0))),"",records_master!$A704)</f>
        <v/>
      </c>
      <c r="B704">
        <f>IF($A704="","",records_master!$E704)</f>
        <v/>
      </c>
    </row>
    <row r="705">
      <c r="A705">
        <f>IF(OR(records_master!$A705="",ISNUMBER(MATCH(records_master!$M705,lst_dedup_duplicate,0))),"",records_master!$A705)</f>
        <v/>
      </c>
      <c r="B705">
        <f>IF($A705="","",records_master!$E705)</f>
        <v/>
      </c>
    </row>
    <row r="706">
      <c r="A706">
        <f>IF(OR(records_master!$A706="",ISNUMBER(MATCH(records_master!$M706,lst_dedup_duplicate,0))),"",records_master!$A706)</f>
        <v/>
      </c>
      <c r="B706">
        <f>IF($A706="","",records_master!$E706)</f>
        <v/>
      </c>
    </row>
    <row r="707">
      <c r="A707">
        <f>IF(OR(records_master!$A707="",ISNUMBER(MATCH(records_master!$M707,lst_dedup_duplicate,0))),"",records_master!$A707)</f>
        <v/>
      </c>
      <c r="B707">
        <f>IF($A707="","",records_master!$E707)</f>
        <v/>
      </c>
    </row>
    <row r="708">
      <c r="A708">
        <f>IF(OR(records_master!$A708="",ISNUMBER(MATCH(records_master!$M708,lst_dedup_duplicate,0))),"",records_master!$A708)</f>
        <v/>
      </c>
      <c r="B708">
        <f>IF($A708="","",records_master!$E708)</f>
        <v/>
      </c>
    </row>
    <row r="709">
      <c r="A709">
        <f>IF(OR(records_master!$A709="",ISNUMBER(MATCH(records_master!$M709,lst_dedup_duplicate,0))),"",records_master!$A709)</f>
        <v/>
      </c>
      <c r="B709">
        <f>IF($A709="","",records_master!$E709)</f>
        <v/>
      </c>
    </row>
    <row r="710">
      <c r="A710">
        <f>IF(OR(records_master!$A710="",ISNUMBER(MATCH(records_master!$M710,lst_dedup_duplicate,0))),"",records_master!$A710)</f>
        <v/>
      </c>
      <c r="B710">
        <f>IF($A710="","",records_master!$E710)</f>
        <v/>
      </c>
    </row>
    <row r="711">
      <c r="A711">
        <f>IF(OR(records_master!$A711="",ISNUMBER(MATCH(records_master!$M711,lst_dedup_duplicate,0))),"",records_master!$A711)</f>
        <v/>
      </c>
      <c r="B711">
        <f>IF($A711="","",records_master!$E711)</f>
        <v/>
      </c>
    </row>
    <row r="712">
      <c r="A712">
        <f>IF(OR(records_master!$A712="",ISNUMBER(MATCH(records_master!$M712,lst_dedup_duplicate,0))),"",records_master!$A712)</f>
        <v/>
      </c>
      <c r="B712">
        <f>IF($A712="","",records_master!$E712)</f>
        <v/>
      </c>
    </row>
    <row r="713">
      <c r="A713">
        <f>IF(OR(records_master!$A713="",ISNUMBER(MATCH(records_master!$M713,lst_dedup_duplicate,0))),"",records_master!$A713)</f>
        <v/>
      </c>
      <c r="B713">
        <f>IF($A713="","",records_master!$E713)</f>
        <v/>
      </c>
    </row>
    <row r="714">
      <c r="A714">
        <f>IF(OR(records_master!$A714="",ISNUMBER(MATCH(records_master!$M714,lst_dedup_duplicate,0))),"",records_master!$A714)</f>
        <v/>
      </c>
      <c r="B714">
        <f>IF($A714="","",records_master!$E714)</f>
        <v/>
      </c>
    </row>
    <row r="715">
      <c r="A715">
        <f>IF(OR(records_master!$A715="",ISNUMBER(MATCH(records_master!$M715,lst_dedup_duplicate,0))),"",records_master!$A715)</f>
        <v/>
      </c>
      <c r="B715">
        <f>IF($A715="","",records_master!$E715)</f>
        <v/>
      </c>
    </row>
    <row r="716">
      <c r="A716">
        <f>IF(OR(records_master!$A716="",ISNUMBER(MATCH(records_master!$M716,lst_dedup_duplicate,0))),"",records_master!$A716)</f>
        <v/>
      </c>
      <c r="B716">
        <f>IF($A716="","",records_master!$E716)</f>
        <v/>
      </c>
    </row>
    <row r="717">
      <c r="A717">
        <f>IF(OR(records_master!$A717="",ISNUMBER(MATCH(records_master!$M717,lst_dedup_duplicate,0))),"",records_master!$A717)</f>
        <v/>
      </c>
      <c r="B717">
        <f>IF($A717="","",records_master!$E717)</f>
        <v/>
      </c>
    </row>
    <row r="718">
      <c r="A718">
        <f>IF(OR(records_master!$A718="",ISNUMBER(MATCH(records_master!$M718,lst_dedup_duplicate,0))),"",records_master!$A718)</f>
        <v/>
      </c>
      <c r="B718">
        <f>IF($A718="","",records_master!$E718)</f>
        <v/>
      </c>
    </row>
    <row r="719">
      <c r="A719">
        <f>IF(OR(records_master!$A719="",ISNUMBER(MATCH(records_master!$M719,lst_dedup_duplicate,0))),"",records_master!$A719)</f>
        <v/>
      </c>
      <c r="B719">
        <f>IF($A719="","",records_master!$E719)</f>
        <v/>
      </c>
    </row>
    <row r="720">
      <c r="A720">
        <f>IF(OR(records_master!$A720="",ISNUMBER(MATCH(records_master!$M720,lst_dedup_duplicate,0))),"",records_master!$A720)</f>
        <v/>
      </c>
      <c r="B720">
        <f>IF($A720="","",records_master!$E720)</f>
        <v/>
      </c>
    </row>
    <row r="721">
      <c r="A721">
        <f>IF(OR(records_master!$A721="",ISNUMBER(MATCH(records_master!$M721,lst_dedup_duplicate,0))),"",records_master!$A721)</f>
        <v/>
      </c>
      <c r="B721">
        <f>IF($A721="","",records_master!$E721)</f>
        <v/>
      </c>
    </row>
    <row r="722">
      <c r="A722">
        <f>IF(OR(records_master!$A722="",ISNUMBER(MATCH(records_master!$M722,lst_dedup_duplicate,0))),"",records_master!$A722)</f>
        <v/>
      </c>
      <c r="B722">
        <f>IF($A722="","",records_master!$E722)</f>
        <v/>
      </c>
    </row>
    <row r="723">
      <c r="A723">
        <f>IF(OR(records_master!$A723="",ISNUMBER(MATCH(records_master!$M723,lst_dedup_duplicate,0))),"",records_master!$A723)</f>
        <v/>
      </c>
      <c r="B723">
        <f>IF($A723="","",records_master!$E723)</f>
        <v/>
      </c>
    </row>
    <row r="724">
      <c r="A724">
        <f>IF(OR(records_master!$A724="",ISNUMBER(MATCH(records_master!$M724,lst_dedup_duplicate,0))),"",records_master!$A724)</f>
        <v/>
      </c>
      <c r="B724">
        <f>IF($A724="","",records_master!$E724)</f>
        <v/>
      </c>
    </row>
    <row r="725">
      <c r="A725">
        <f>IF(OR(records_master!$A725="",ISNUMBER(MATCH(records_master!$M725,lst_dedup_duplicate,0))),"",records_master!$A725)</f>
        <v/>
      </c>
      <c r="B725">
        <f>IF($A725="","",records_master!$E725)</f>
        <v/>
      </c>
    </row>
    <row r="726">
      <c r="A726">
        <f>IF(OR(records_master!$A726="",ISNUMBER(MATCH(records_master!$M726,lst_dedup_duplicate,0))),"",records_master!$A726)</f>
        <v/>
      </c>
      <c r="B726">
        <f>IF($A726="","",records_master!$E726)</f>
        <v/>
      </c>
    </row>
    <row r="727">
      <c r="A727">
        <f>IF(OR(records_master!$A727="",ISNUMBER(MATCH(records_master!$M727,lst_dedup_duplicate,0))),"",records_master!$A727)</f>
        <v/>
      </c>
      <c r="B727">
        <f>IF($A727="","",records_master!$E727)</f>
        <v/>
      </c>
    </row>
    <row r="728">
      <c r="A728">
        <f>IF(OR(records_master!$A728="",ISNUMBER(MATCH(records_master!$M728,lst_dedup_duplicate,0))),"",records_master!$A728)</f>
        <v/>
      </c>
      <c r="B728">
        <f>IF($A728="","",records_master!$E728)</f>
        <v/>
      </c>
    </row>
    <row r="729">
      <c r="A729">
        <f>IF(OR(records_master!$A729="",ISNUMBER(MATCH(records_master!$M729,lst_dedup_duplicate,0))),"",records_master!$A729)</f>
        <v/>
      </c>
      <c r="B729">
        <f>IF($A729="","",records_master!$E729)</f>
        <v/>
      </c>
    </row>
    <row r="730">
      <c r="A730">
        <f>IF(OR(records_master!$A730="",ISNUMBER(MATCH(records_master!$M730,lst_dedup_duplicate,0))),"",records_master!$A730)</f>
        <v/>
      </c>
      <c r="B730">
        <f>IF($A730="","",records_master!$E730)</f>
        <v/>
      </c>
    </row>
    <row r="731">
      <c r="A731">
        <f>IF(OR(records_master!$A731="",ISNUMBER(MATCH(records_master!$M731,lst_dedup_duplicate,0))),"",records_master!$A731)</f>
        <v/>
      </c>
      <c r="B731">
        <f>IF($A731="","",records_master!$E731)</f>
        <v/>
      </c>
    </row>
    <row r="732">
      <c r="A732">
        <f>IF(OR(records_master!$A732="",ISNUMBER(MATCH(records_master!$M732,lst_dedup_duplicate,0))),"",records_master!$A732)</f>
        <v/>
      </c>
      <c r="B732">
        <f>IF($A732="","",records_master!$E732)</f>
        <v/>
      </c>
    </row>
    <row r="733">
      <c r="A733">
        <f>IF(OR(records_master!$A733="",ISNUMBER(MATCH(records_master!$M733,lst_dedup_duplicate,0))),"",records_master!$A733)</f>
        <v/>
      </c>
      <c r="B733">
        <f>IF($A733="","",records_master!$E733)</f>
        <v/>
      </c>
    </row>
    <row r="734">
      <c r="A734">
        <f>IF(OR(records_master!$A734="",ISNUMBER(MATCH(records_master!$M734,lst_dedup_duplicate,0))),"",records_master!$A734)</f>
        <v/>
      </c>
      <c r="B734">
        <f>IF($A734="","",records_master!$E734)</f>
        <v/>
      </c>
    </row>
    <row r="735">
      <c r="A735">
        <f>IF(OR(records_master!$A735="",ISNUMBER(MATCH(records_master!$M735,lst_dedup_duplicate,0))),"",records_master!$A735)</f>
        <v/>
      </c>
      <c r="B735">
        <f>IF($A735="","",records_master!$E735)</f>
        <v/>
      </c>
    </row>
    <row r="736">
      <c r="A736">
        <f>IF(OR(records_master!$A736="",ISNUMBER(MATCH(records_master!$M736,lst_dedup_duplicate,0))),"",records_master!$A736)</f>
        <v/>
      </c>
      <c r="B736">
        <f>IF($A736="","",records_master!$E736)</f>
        <v/>
      </c>
    </row>
    <row r="737">
      <c r="A737">
        <f>IF(OR(records_master!$A737="",ISNUMBER(MATCH(records_master!$M737,lst_dedup_duplicate,0))),"",records_master!$A737)</f>
        <v/>
      </c>
      <c r="B737">
        <f>IF($A737="","",records_master!$E737)</f>
        <v/>
      </c>
    </row>
    <row r="738">
      <c r="A738">
        <f>IF(OR(records_master!$A738="",ISNUMBER(MATCH(records_master!$M738,lst_dedup_duplicate,0))),"",records_master!$A738)</f>
        <v/>
      </c>
      <c r="B738">
        <f>IF($A738="","",records_master!$E738)</f>
        <v/>
      </c>
    </row>
    <row r="739">
      <c r="A739">
        <f>IF(OR(records_master!$A739="",ISNUMBER(MATCH(records_master!$M739,lst_dedup_duplicate,0))),"",records_master!$A739)</f>
        <v/>
      </c>
      <c r="B739">
        <f>IF($A739="","",records_master!$E739)</f>
        <v/>
      </c>
    </row>
    <row r="740">
      <c r="A740">
        <f>IF(OR(records_master!$A740="",ISNUMBER(MATCH(records_master!$M740,lst_dedup_duplicate,0))),"",records_master!$A740)</f>
        <v/>
      </c>
      <c r="B740">
        <f>IF($A740="","",records_master!$E740)</f>
        <v/>
      </c>
    </row>
    <row r="741">
      <c r="A741">
        <f>IF(OR(records_master!$A741="",ISNUMBER(MATCH(records_master!$M741,lst_dedup_duplicate,0))),"",records_master!$A741)</f>
        <v/>
      </c>
      <c r="B741">
        <f>IF($A741="","",records_master!$E741)</f>
        <v/>
      </c>
    </row>
    <row r="742">
      <c r="A742">
        <f>IF(OR(records_master!$A742="",ISNUMBER(MATCH(records_master!$M742,lst_dedup_duplicate,0))),"",records_master!$A742)</f>
        <v/>
      </c>
      <c r="B742">
        <f>IF($A742="","",records_master!$E742)</f>
        <v/>
      </c>
    </row>
    <row r="743">
      <c r="A743">
        <f>IF(OR(records_master!$A743="",ISNUMBER(MATCH(records_master!$M743,lst_dedup_duplicate,0))),"",records_master!$A743)</f>
        <v/>
      </c>
      <c r="B743">
        <f>IF($A743="","",records_master!$E743)</f>
        <v/>
      </c>
    </row>
    <row r="744">
      <c r="A744">
        <f>IF(OR(records_master!$A744="",ISNUMBER(MATCH(records_master!$M744,lst_dedup_duplicate,0))),"",records_master!$A744)</f>
        <v/>
      </c>
      <c r="B744">
        <f>IF($A744="","",records_master!$E744)</f>
        <v/>
      </c>
    </row>
    <row r="745">
      <c r="A745">
        <f>IF(OR(records_master!$A745="",ISNUMBER(MATCH(records_master!$M745,lst_dedup_duplicate,0))),"",records_master!$A745)</f>
        <v/>
      </c>
      <c r="B745">
        <f>IF($A745="","",records_master!$E745)</f>
        <v/>
      </c>
    </row>
    <row r="746">
      <c r="A746">
        <f>IF(OR(records_master!$A746="",ISNUMBER(MATCH(records_master!$M746,lst_dedup_duplicate,0))),"",records_master!$A746)</f>
        <v/>
      </c>
      <c r="B746">
        <f>IF($A746="","",records_master!$E746)</f>
        <v/>
      </c>
    </row>
    <row r="747">
      <c r="A747">
        <f>IF(OR(records_master!$A747="",ISNUMBER(MATCH(records_master!$M747,lst_dedup_duplicate,0))),"",records_master!$A747)</f>
        <v/>
      </c>
      <c r="B747">
        <f>IF($A747="","",records_master!$E747)</f>
        <v/>
      </c>
    </row>
    <row r="748">
      <c r="A748">
        <f>IF(OR(records_master!$A748="",ISNUMBER(MATCH(records_master!$M748,lst_dedup_duplicate,0))),"",records_master!$A748)</f>
        <v/>
      </c>
      <c r="B748">
        <f>IF($A748="","",records_master!$E748)</f>
        <v/>
      </c>
    </row>
    <row r="749">
      <c r="A749">
        <f>IF(OR(records_master!$A749="",ISNUMBER(MATCH(records_master!$M749,lst_dedup_duplicate,0))),"",records_master!$A749)</f>
        <v/>
      </c>
      <c r="B749">
        <f>IF($A749="","",records_master!$E749)</f>
        <v/>
      </c>
    </row>
    <row r="750">
      <c r="A750">
        <f>IF(OR(records_master!$A750="",ISNUMBER(MATCH(records_master!$M750,lst_dedup_duplicate,0))),"",records_master!$A750)</f>
        <v/>
      </c>
      <c r="B750">
        <f>IF($A750="","",records_master!$E750)</f>
        <v/>
      </c>
    </row>
    <row r="751">
      <c r="A751">
        <f>IF(OR(records_master!$A751="",ISNUMBER(MATCH(records_master!$M751,lst_dedup_duplicate,0))),"",records_master!$A751)</f>
        <v/>
      </c>
      <c r="B751">
        <f>IF($A751="","",records_master!$E751)</f>
        <v/>
      </c>
    </row>
    <row r="752">
      <c r="A752">
        <f>IF(OR(records_master!$A752="",ISNUMBER(MATCH(records_master!$M752,lst_dedup_duplicate,0))),"",records_master!$A752)</f>
        <v/>
      </c>
      <c r="B752">
        <f>IF($A752="","",records_master!$E752)</f>
        <v/>
      </c>
    </row>
    <row r="753">
      <c r="A753">
        <f>IF(OR(records_master!$A753="",ISNUMBER(MATCH(records_master!$M753,lst_dedup_duplicate,0))),"",records_master!$A753)</f>
        <v/>
      </c>
      <c r="B753">
        <f>IF($A753="","",records_master!$E753)</f>
        <v/>
      </c>
    </row>
    <row r="754">
      <c r="A754">
        <f>IF(OR(records_master!$A754="",ISNUMBER(MATCH(records_master!$M754,lst_dedup_duplicate,0))),"",records_master!$A754)</f>
        <v/>
      </c>
      <c r="B754">
        <f>IF($A754="","",records_master!$E754)</f>
        <v/>
      </c>
    </row>
    <row r="755">
      <c r="A755">
        <f>IF(OR(records_master!$A755="",ISNUMBER(MATCH(records_master!$M755,lst_dedup_duplicate,0))),"",records_master!$A755)</f>
        <v/>
      </c>
      <c r="B755">
        <f>IF($A755="","",records_master!$E755)</f>
        <v/>
      </c>
    </row>
    <row r="756">
      <c r="A756">
        <f>IF(OR(records_master!$A756="",ISNUMBER(MATCH(records_master!$M756,lst_dedup_duplicate,0))),"",records_master!$A756)</f>
        <v/>
      </c>
      <c r="B756">
        <f>IF($A756="","",records_master!$E756)</f>
        <v/>
      </c>
    </row>
    <row r="757">
      <c r="A757">
        <f>IF(OR(records_master!$A757="",ISNUMBER(MATCH(records_master!$M757,lst_dedup_duplicate,0))),"",records_master!$A757)</f>
        <v/>
      </c>
      <c r="B757">
        <f>IF($A757="","",records_master!$E757)</f>
        <v/>
      </c>
    </row>
    <row r="758">
      <c r="A758">
        <f>IF(OR(records_master!$A758="",ISNUMBER(MATCH(records_master!$M758,lst_dedup_duplicate,0))),"",records_master!$A758)</f>
        <v/>
      </c>
      <c r="B758">
        <f>IF($A758="","",records_master!$E758)</f>
        <v/>
      </c>
    </row>
    <row r="759">
      <c r="A759">
        <f>IF(OR(records_master!$A759="",ISNUMBER(MATCH(records_master!$M759,lst_dedup_duplicate,0))),"",records_master!$A759)</f>
        <v/>
      </c>
      <c r="B759">
        <f>IF($A759="","",records_master!$E759)</f>
        <v/>
      </c>
    </row>
    <row r="760">
      <c r="A760">
        <f>IF(OR(records_master!$A760="",ISNUMBER(MATCH(records_master!$M760,lst_dedup_duplicate,0))),"",records_master!$A760)</f>
        <v/>
      </c>
      <c r="B760">
        <f>IF($A760="","",records_master!$E760)</f>
        <v/>
      </c>
    </row>
    <row r="761">
      <c r="A761">
        <f>IF(OR(records_master!$A761="",ISNUMBER(MATCH(records_master!$M761,lst_dedup_duplicate,0))),"",records_master!$A761)</f>
        <v/>
      </c>
      <c r="B761">
        <f>IF($A761="","",records_master!$E761)</f>
        <v/>
      </c>
    </row>
    <row r="762">
      <c r="A762">
        <f>IF(OR(records_master!$A762="",ISNUMBER(MATCH(records_master!$M762,lst_dedup_duplicate,0))),"",records_master!$A762)</f>
        <v/>
      </c>
      <c r="B762">
        <f>IF($A762="","",records_master!$E762)</f>
        <v/>
      </c>
    </row>
    <row r="763">
      <c r="A763">
        <f>IF(OR(records_master!$A763="",ISNUMBER(MATCH(records_master!$M763,lst_dedup_duplicate,0))),"",records_master!$A763)</f>
        <v/>
      </c>
      <c r="B763">
        <f>IF($A763="","",records_master!$E763)</f>
        <v/>
      </c>
    </row>
    <row r="764">
      <c r="A764">
        <f>IF(OR(records_master!$A764="",ISNUMBER(MATCH(records_master!$M764,lst_dedup_duplicate,0))),"",records_master!$A764)</f>
        <v/>
      </c>
      <c r="B764">
        <f>IF($A764="","",records_master!$E764)</f>
        <v/>
      </c>
    </row>
    <row r="765">
      <c r="A765">
        <f>IF(OR(records_master!$A765="",ISNUMBER(MATCH(records_master!$M765,lst_dedup_duplicate,0))),"",records_master!$A765)</f>
        <v/>
      </c>
      <c r="B765">
        <f>IF($A765="","",records_master!$E765)</f>
        <v/>
      </c>
    </row>
    <row r="766">
      <c r="A766">
        <f>IF(OR(records_master!$A766="",ISNUMBER(MATCH(records_master!$M766,lst_dedup_duplicate,0))),"",records_master!$A766)</f>
        <v/>
      </c>
      <c r="B766">
        <f>IF($A766="","",records_master!$E766)</f>
        <v/>
      </c>
    </row>
    <row r="767">
      <c r="A767">
        <f>IF(OR(records_master!$A767="",ISNUMBER(MATCH(records_master!$M767,lst_dedup_duplicate,0))),"",records_master!$A767)</f>
        <v/>
      </c>
      <c r="B767">
        <f>IF($A767="","",records_master!$E767)</f>
        <v/>
      </c>
    </row>
    <row r="768">
      <c r="A768">
        <f>IF(OR(records_master!$A768="",ISNUMBER(MATCH(records_master!$M768,lst_dedup_duplicate,0))),"",records_master!$A768)</f>
        <v/>
      </c>
      <c r="B768">
        <f>IF($A768="","",records_master!$E768)</f>
        <v/>
      </c>
    </row>
    <row r="769">
      <c r="A769">
        <f>IF(OR(records_master!$A769="",ISNUMBER(MATCH(records_master!$M769,lst_dedup_duplicate,0))),"",records_master!$A769)</f>
        <v/>
      </c>
      <c r="B769">
        <f>IF($A769="","",records_master!$E769)</f>
        <v/>
      </c>
    </row>
    <row r="770">
      <c r="A770">
        <f>IF(OR(records_master!$A770="",ISNUMBER(MATCH(records_master!$M770,lst_dedup_duplicate,0))),"",records_master!$A770)</f>
        <v/>
      </c>
      <c r="B770">
        <f>IF($A770="","",records_master!$E770)</f>
        <v/>
      </c>
    </row>
    <row r="771">
      <c r="A771">
        <f>IF(OR(records_master!$A771="",ISNUMBER(MATCH(records_master!$M771,lst_dedup_duplicate,0))),"",records_master!$A771)</f>
        <v/>
      </c>
      <c r="B771">
        <f>IF($A771="","",records_master!$E771)</f>
        <v/>
      </c>
    </row>
    <row r="772">
      <c r="A772">
        <f>IF(OR(records_master!$A772="",ISNUMBER(MATCH(records_master!$M772,lst_dedup_duplicate,0))),"",records_master!$A772)</f>
        <v/>
      </c>
      <c r="B772">
        <f>IF($A772="","",records_master!$E772)</f>
        <v/>
      </c>
    </row>
    <row r="773">
      <c r="A773">
        <f>IF(OR(records_master!$A773="",ISNUMBER(MATCH(records_master!$M773,lst_dedup_duplicate,0))),"",records_master!$A773)</f>
        <v/>
      </c>
      <c r="B773">
        <f>IF($A773="","",records_master!$E773)</f>
        <v/>
      </c>
    </row>
    <row r="774">
      <c r="A774">
        <f>IF(OR(records_master!$A774="",ISNUMBER(MATCH(records_master!$M774,lst_dedup_duplicate,0))),"",records_master!$A774)</f>
        <v/>
      </c>
      <c r="B774">
        <f>IF($A774="","",records_master!$E774)</f>
        <v/>
      </c>
    </row>
    <row r="775">
      <c r="A775">
        <f>IF(OR(records_master!$A775="",ISNUMBER(MATCH(records_master!$M775,lst_dedup_duplicate,0))),"",records_master!$A775)</f>
        <v/>
      </c>
      <c r="B775">
        <f>IF($A775="","",records_master!$E775)</f>
        <v/>
      </c>
    </row>
    <row r="776">
      <c r="A776">
        <f>IF(OR(records_master!$A776="",ISNUMBER(MATCH(records_master!$M776,lst_dedup_duplicate,0))),"",records_master!$A776)</f>
        <v/>
      </c>
      <c r="B776">
        <f>IF($A776="","",records_master!$E776)</f>
        <v/>
      </c>
    </row>
    <row r="777">
      <c r="A777">
        <f>IF(OR(records_master!$A777="",ISNUMBER(MATCH(records_master!$M777,lst_dedup_duplicate,0))),"",records_master!$A777)</f>
        <v/>
      </c>
      <c r="B777">
        <f>IF($A777="","",records_master!$E777)</f>
        <v/>
      </c>
    </row>
    <row r="778">
      <c r="A778">
        <f>IF(OR(records_master!$A778="",ISNUMBER(MATCH(records_master!$M778,lst_dedup_duplicate,0))),"",records_master!$A778)</f>
        <v/>
      </c>
      <c r="B778">
        <f>IF($A778="","",records_master!$E778)</f>
        <v/>
      </c>
    </row>
    <row r="779">
      <c r="A779">
        <f>IF(OR(records_master!$A779="",ISNUMBER(MATCH(records_master!$M779,lst_dedup_duplicate,0))),"",records_master!$A779)</f>
        <v/>
      </c>
      <c r="B779">
        <f>IF($A779="","",records_master!$E779)</f>
        <v/>
      </c>
    </row>
    <row r="780">
      <c r="A780">
        <f>IF(OR(records_master!$A780="",ISNUMBER(MATCH(records_master!$M780,lst_dedup_duplicate,0))),"",records_master!$A780)</f>
        <v/>
      </c>
      <c r="B780">
        <f>IF($A780="","",records_master!$E780)</f>
        <v/>
      </c>
    </row>
    <row r="781">
      <c r="A781">
        <f>IF(OR(records_master!$A781="",ISNUMBER(MATCH(records_master!$M781,lst_dedup_duplicate,0))),"",records_master!$A781)</f>
        <v/>
      </c>
      <c r="B781">
        <f>IF($A781="","",records_master!$E781)</f>
        <v/>
      </c>
    </row>
    <row r="782">
      <c r="A782">
        <f>IF(OR(records_master!$A782="",ISNUMBER(MATCH(records_master!$M782,lst_dedup_duplicate,0))),"",records_master!$A782)</f>
        <v/>
      </c>
      <c r="B782">
        <f>IF($A782="","",records_master!$E782)</f>
        <v/>
      </c>
    </row>
    <row r="783">
      <c r="A783">
        <f>IF(OR(records_master!$A783="",ISNUMBER(MATCH(records_master!$M783,lst_dedup_duplicate,0))),"",records_master!$A783)</f>
        <v/>
      </c>
      <c r="B783">
        <f>IF($A783="","",records_master!$E783)</f>
        <v/>
      </c>
    </row>
    <row r="784">
      <c r="A784">
        <f>IF(OR(records_master!$A784="",ISNUMBER(MATCH(records_master!$M784,lst_dedup_duplicate,0))),"",records_master!$A784)</f>
        <v/>
      </c>
      <c r="B784">
        <f>IF($A784="","",records_master!$E784)</f>
        <v/>
      </c>
    </row>
    <row r="785">
      <c r="A785">
        <f>IF(OR(records_master!$A785="",ISNUMBER(MATCH(records_master!$M785,lst_dedup_duplicate,0))),"",records_master!$A785)</f>
        <v/>
      </c>
      <c r="B785">
        <f>IF($A785="","",records_master!$E785)</f>
        <v/>
      </c>
    </row>
    <row r="786">
      <c r="A786">
        <f>IF(OR(records_master!$A786="",ISNUMBER(MATCH(records_master!$M786,lst_dedup_duplicate,0))),"",records_master!$A786)</f>
        <v/>
      </c>
      <c r="B786">
        <f>IF($A786="","",records_master!$E786)</f>
        <v/>
      </c>
    </row>
    <row r="787">
      <c r="A787">
        <f>IF(OR(records_master!$A787="",ISNUMBER(MATCH(records_master!$M787,lst_dedup_duplicate,0))),"",records_master!$A787)</f>
        <v/>
      </c>
      <c r="B787">
        <f>IF($A787="","",records_master!$E787)</f>
        <v/>
      </c>
    </row>
    <row r="788">
      <c r="A788">
        <f>IF(OR(records_master!$A788="",ISNUMBER(MATCH(records_master!$M788,lst_dedup_duplicate,0))),"",records_master!$A788)</f>
        <v/>
      </c>
      <c r="B788">
        <f>IF($A788="","",records_master!$E788)</f>
        <v/>
      </c>
    </row>
    <row r="789">
      <c r="A789">
        <f>IF(OR(records_master!$A789="",ISNUMBER(MATCH(records_master!$M789,lst_dedup_duplicate,0))),"",records_master!$A789)</f>
        <v/>
      </c>
      <c r="B789">
        <f>IF($A789="","",records_master!$E789)</f>
        <v/>
      </c>
    </row>
    <row r="790">
      <c r="A790">
        <f>IF(OR(records_master!$A790="",ISNUMBER(MATCH(records_master!$M790,lst_dedup_duplicate,0))),"",records_master!$A790)</f>
        <v/>
      </c>
      <c r="B790">
        <f>IF($A790="","",records_master!$E790)</f>
        <v/>
      </c>
    </row>
    <row r="791">
      <c r="A791">
        <f>IF(OR(records_master!$A791="",ISNUMBER(MATCH(records_master!$M791,lst_dedup_duplicate,0))),"",records_master!$A791)</f>
        <v/>
      </c>
      <c r="B791">
        <f>IF($A791="","",records_master!$E791)</f>
        <v/>
      </c>
    </row>
    <row r="792">
      <c r="A792">
        <f>IF(OR(records_master!$A792="",ISNUMBER(MATCH(records_master!$M792,lst_dedup_duplicate,0))),"",records_master!$A792)</f>
        <v/>
      </c>
      <c r="B792">
        <f>IF($A792="","",records_master!$E792)</f>
        <v/>
      </c>
    </row>
    <row r="793">
      <c r="A793">
        <f>IF(OR(records_master!$A793="",ISNUMBER(MATCH(records_master!$M793,lst_dedup_duplicate,0))),"",records_master!$A793)</f>
        <v/>
      </c>
      <c r="B793">
        <f>IF($A793="","",records_master!$E793)</f>
        <v/>
      </c>
    </row>
    <row r="794">
      <c r="A794">
        <f>IF(OR(records_master!$A794="",ISNUMBER(MATCH(records_master!$M794,lst_dedup_duplicate,0))),"",records_master!$A794)</f>
        <v/>
      </c>
      <c r="B794">
        <f>IF($A794="","",records_master!$E794)</f>
        <v/>
      </c>
    </row>
    <row r="795">
      <c r="A795">
        <f>IF(OR(records_master!$A795="",ISNUMBER(MATCH(records_master!$M795,lst_dedup_duplicate,0))),"",records_master!$A795)</f>
        <v/>
      </c>
      <c r="B795">
        <f>IF($A795="","",records_master!$E795)</f>
        <v/>
      </c>
    </row>
    <row r="796">
      <c r="A796">
        <f>IF(OR(records_master!$A796="",ISNUMBER(MATCH(records_master!$M796,lst_dedup_duplicate,0))),"",records_master!$A796)</f>
        <v/>
      </c>
      <c r="B796">
        <f>IF($A796="","",records_master!$E796)</f>
        <v/>
      </c>
    </row>
    <row r="797">
      <c r="A797">
        <f>IF(OR(records_master!$A797="",ISNUMBER(MATCH(records_master!$M797,lst_dedup_duplicate,0))),"",records_master!$A797)</f>
        <v/>
      </c>
      <c r="B797">
        <f>IF($A797="","",records_master!$E797)</f>
        <v/>
      </c>
    </row>
    <row r="798">
      <c r="A798">
        <f>IF(OR(records_master!$A798="",ISNUMBER(MATCH(records_master!$M798,lst_dedup_duplicate,0))),"",records_master!$A798)</f>
        <v/>
      </c>
      <c r="B798">
        <f>IF($A798="","",records_master!$E798)</f>
        <v/>
      </c>
    </row>
    <row r="799">
      <c r="A799">
        <f>IF(OR(records_master!$A799="",ISNUMBER(MATCH(records_master!$M799,lst_dedup_duplicate,0))),"",records_master!$A799)</f>
        <v/>
      </c>
      <c r="B799">
        <f>IF($A799="","",records_master!$E799)</f>
        <v/>
      </c>
    </row>
    <row r="800">
      <c r="A800">
        <f>IF(OR(records_master!$A800="",ISNUMBER(MATCH(records_master!$M800,lst_dedup_duplicate,0))),"",records_master!$A800)</f>
        <v/>
      </c>
      <c r="B800">
        <f>IF($A800="","",records_master!$E800)</f>
        <v/>
      </c>
    </row>
    <row r="801">
      <c r="A801">
        <f>IF(OR(records_master!$A801="",ISNUMBER(MATCH(records_master!$M801,lst_dedup_duplicate,0))),"",records_master!$A801)</f>
        <v/>
      </c>
      <c r="B801">
        <f>IF($A801="","",records_master!$E801)</f>
        <v/>
      </c>
    </row>
    <row r="802">
      <c r="A802">
        <f>IF(OR(records_master!$A802="",ISNUMBER(MATCH(records_master!$M802,lst_dedup_duplicate,0))),"",records_master!$A802)</f>
        <v/>
      </c>
      <c r="B802">
        <f>IF($A802="","",records_master!$E802)</f>
        <v/>
      </c>
    </row>
    <row r="803">
      <c r="A803">
        <f>IF(OR(records_master!$A803="",ISNUMBER(MATCH(records_master!$M803,lst_dedup_duplicate,0))),"",records_master!$A803)</f>
        <v/>
      </c>
      <c r="B803">
        <f>IF($A803="","",records_master!$E803)</f>
        <v/>
      </c>
    </row>
    <row r="804">
      <c r="A804">
        <f>IF(OR(records_master!$A804="",ISNUMBER(MATCH(records_master!$M804,lst_dedup_duplicate,0))),"",records_master!$A804)</f>
        <v/>
      </c>
      <c r="B804">
        <f>IF($A804="","",records_master!$E804)</f>
        <v/>
      </c>
    </row>
    <row r="805">
      <c r="A805">
        <f>IF(OR(records_master!$A805="",ISNUMBER(MATCH(records_master!$M805,lst_dedup_duplicate,0))),"",records_master!$A805)</f>
        <v/>
      </c>
      <c r="B805">
        <f>IF($A805="","",records_master!$E805)</f>
        <v/>
      </c>
    </row>
    <row r="806">
      <c r="A806">
        <f>IF(OR(records_master!$A806="",ISNUMBER(MATCH(records_master!$M806,lst_dedup_duplicate,0))),"",records_master!$A806)</f>
        <v/>
      </c>
      <c r="B806">
        <f>IF($A806="","",records_master!$E806)</f>
        <v/>
      </c>
    </row>
    <row r="807">
      <c r="A807">
        <f>IF(OR(records_master!$A807="",ISNUMBER(MATCH(records_master!$M807,lst_dedup_duplicate,0))),"",records_master!$A807)</f>
        <v/>
      </c>
      <c r="B807">
        <f>IF($A807="","",records_master!$E807)</f>
        <v/>
      </c>
    </row>
    <row r="808">
      <c r="A808">
        <f>IF(OR(records_master!$A808="",ISNUMBER(MATCH(records_master!$M808,lst_dedup_duplicate,0))),"",records_master!$A808)</f>
        <v/>
      </c>
      <c r="B808">
        <f>IF($A808="","",records_master!$E808)</f>
        <v/>
      </c>
    </row>
    <row r="809">
      <c r="A809">
        <f>IF(OR(records_master!$A809="",ISNUMBER(MATCH(records_master!$M809,lst_dedup_duplicate,0))),"",records_master!$A809)</f>
        <v/>
      </c>
      <c r="B809">
        <f>IF($A809="","",records_master!$E809)</f>
        <v/>
      </c>
    </row>
    <row r="810">
      <c r="A810">
        <f>IF(OR(records_master!$A810="",ISNUMBER(MATCH(records_master!$M810,lst_dedup_duplicate,0))),"",records_master!$A810)</f>
        <v/>
      </c>
      <c r="B810">
        <f>IF($A810="","",records_master!$E810)</f>
        <v/>
      </c>
    </row>
    <row r="811">
      <c r="A811">
        <f>IF(OR(records_master!$A811="",ISNUMBER(MATCH(records_master!$M811,lst_dedup_duplicate,0))),"",records_master!$A811)</f>
        <v/>
      </c>
      <c r="B811">
        <f>IF($A811="","",records_master!$E811)</f>
        <v/>
      </c>
    </row>
    <row r="812">
      <c r="A812">
        <f>IF(OR(records_master!$A812="",ISNUMBER(MATCH(records_master!$M812,lst_dedup_duplicate,0))),"",records_master!$A812)</f>
        <v/>
      </c>
      <c r="B812">
        <f>IF($A812="","",records_master!$E812)</f>
        <v/>
      </c>
    </row>
    <row r="813">
      <c r="A813">
        <f>IF(OR(records_master!$A813="",ISNUMBER(MATCH(records_master!$M813,lst_dedup_duplicate,0))),"",records_master!$A813)</f>
        <v/>
      </c>
      <c r="B813">
        <f>IF($A813="","",records_master!$E813)</f>
        <v/>
      </c>
    </row>
    <row r="814">
      <c r="A814">
        <f>IF(OR(records_master!$A814="",ISNUMBER(MATCH(records_master!$M814,lst_dedup_duplicate,0))),"",records_master!$A814)</f>
        <v/>
      </c>
      <c r="B814">
        <f>IF($A814="","",records_master!$E814)</f>
        <v/>
      </c>
    </row>
    <row r="815">
      <c r="A815">
        <f>IF(OR(records_master!$A815="",ISNUMBER(MATCH(records_master!$M815,lst_dedup_duplicate,0))),"",records_master!$A815)</f>
        <v/>
      </c>
      <c r="B815">
        <f>IF($A815="","",records_master!$E815)</f>
        <v/>
      </c>
    </row>
    <row r="816">
      <c r="A816">
        <f>IF(OR(records_master!$A816="",ISNUMBER(MATCH(records_master!$M816,lst_dedup_duplicate,0))),"",records_master!$A816)</f>
        <v/>
      </c>
      <c r="B816">
        <f>IF($A816="","",records_master!$E816)</f>
        <v/>
      </c>
    </row>
    <row r="817">
      <c r="A817">
        <f>IF(OR(records_master!$A817="",ISNUMBER(MATCH(records_master!$M817,lst_dedup_duplicate,0))),"",records_master!$A817)</f>
        <v/>
      </c>
      <c r="B817">
        <f>IF($A817="","",records_master!$E817)</f>
        <v/>
      </c>
    </row>
    <row r="818">
      <c r="A818">
        <f>IF(OR(records_master!$A818="",ISNUMBER(MATCH(records_master!$M818,lst_dedup_duplicate,0))),"",records_master!$A818)</f>
        <v/>
      </c>
      <c r="B818">
        <f>IF($A818="","",records_master!$E818)</f>
        <v/>
      </c>
    </row>
    <row r="819">
      <c r="A819">
        <f>IF(OR(records_master!$A819="",ISNUMBER(MATCH(records_master!$M819,lst_dedup_duplicate,0))),"",records_master!$A819)</f>
        <v/>
      </c>
      <c r="B819">
        <f>IF($A819="","",records_master!$E819)</f>
        <v/>
      </c>
    </row>
    <row r="820">
      <c r="A820">
        <f>IF(OR(records_master!$A820="",ISNUMBER(MATCH(records_master!$M820,lst_dedup_duplicate,0))),"",records_master!$A820)</f>
        <v/>
      </c>
      <c r="B820">
        <f>IF($A820="","",records_master!$E820)</f>
        <v/>
      </c>
    </row>
    <row r="821">
      <c r="A821">
        <f>IF(OR(records_master!$A821="",ISNUMBER(MATCH(records_master!$M821,lst_dedup_duplicate,0))),"",records_master!$A821)</f>
        <v/>
      </c>
      <c r="B821">
        <f>IF($A821="","",records_master!$E821)</f>
        <v/>
      </c>
    </row>
    <row r="822">
      <c r="A822">
        <f>IF(OR(records_master!$A822="",ISNUMBER(MATCH(records_master!$M822,lst_dedup_duplicate,0))),"",records_master!$A822)</f>
        <v/>
      </c>
      <c r="B822">
        <f>IF($A822="","",records_master!$E822)</f>
        <v/>
      </c>
    </row>
    <row r="823">
      <c r="A823">
        <f>IF(OR(records_master!$A823="",ISNUMBER(MATCH(records_master!$M823,lst_dedup_duplicate,0))),"",records_master!$A823)</f>
        <v/>
      </c>
      <c r="B823">
        <f>IF($A823="","",records_master!$E823)</f>
        <v/>
      </c>
    </row>
    <row r="824">
      <c r="A824">
        <f>IF(OR(records_master!$A824="",ISNUMBER(MATCH(records_master!$M824,lst_dedup_duplicate,0))),"",records_master!$A824)</f>
        <v/>
      </c>
      <c r="B824">
        <f>IF($A824="","",records_master!$E824)</f>
        <v/>
      </c>
    </row>
    <row r="825">
      <c r="A825">
        <f>IF(OR(records_master!$A825="",ISNUMBER(MATCH(records_master!$M825,lst_dedup_duplicate,0))),"",records_master!$A825)</f>
        <v/>
      </c>
      <c r="B825">
        <f>IF($A825="","",records_master!$E825)</f>
        <v/>
      </c>
    </row>
    <row r="826">
      <c r="A826">
        <f>IF(OR(records_master!$A826="",ISNUMBER(MATCH(records_master!$M826,lst_dedup_duplicate,0))),"",records_master!$A826)</f>
        <v/>
      </c>
      <c r="B826">
        <f>IF($A826="","",records_master!$E826)</f>
        <v/>
      </c>
    </row>
    <row r="827">
      <c r="A827">
        <f>IF(OR(records_master!$A827="",ISNUMBER(MATCH(records_master!$M827,lst_dedup_duplicate,0))),"",records_master!$A827)</f>
        <v/>
      </c>
      <c r="B827">
        <f>IF($A827="","",records_master!$E827)</f>
        <v/>
      </c>
    </row>
    <row r="828">
      <c r="A828">
        <f>IF(OR(records_master!$A828="",ISNUMBER(MATCH(records_master!$M828,lst_dedup_duplicate,0))),"",records_master!$A828)</f>
        <v/>
      </c>
      <c r="B828">
        <f>IF($A828="","",records_master!$E828)</f>
        <v/>
      </c>
    </row>
    <row r="829">
      <c r="A829">
        <f>IF(OR(records_master!$A829="",ISNUMBER(MATCH(records_master!$M829,lst_dedup_duplicate,0))),"",records_master!$A829)</f>
        <v/>
      </c>
      <c r="B829">
        <f>IF($A829="","",records_master!$E829)</f>
        <v/>
      </c>
    </row>
    <row r="830">
      <c r="A830">
        <f>IF(OR(records_master!$A830="",ISNUMBER(MATCH(records_master!$M830,lst_dedup_duplicate,0))),"",records_master!$A830)</f>
        <v/>
      </c>
      <c r="B830">
        <f>IF($A830="","",records_master!$E830)</f>
        <v/>
      </c>
    </row>
    <row r="831">
      <c r="A831">
        <f>IF(OR(records_master!$A831="",ISNUMBER(MATCH(records_master!$M831,lst_dedup_duplicate,0))),"",records_master!$A831)</f>
        <v/>
      </c>
      <c r="B831">
        <f>IF($A831="","",records_master!$E831)</f>
        <v/>
      </c>
    </row>
    <row r="832">
      <c r="A832">
        <f>IF(OR(records_master!$A832="",ISNUMBER(MATCH(records_master!$M832,lst_dedup_duplicate,0))),"",records_master!$A832)</f>
        <v/>
      </c>
      <c r="B832">
        <f>IF($A832="","",records_master!$E832)</f>
        <v/>
      </c>
    </row>
    <row r="833">
      <c r="A833">
        <f>IF(OR(records_master!$A833="",ISNUMBER(MATCH(records_master!$M833,lst_dedup_duplicate,0))),"",records_master!$A833)</f>
        <v/>
      </c>
      <c r="B833">
        <f>IF($A833="","",records_master!$E833)</f>
        <v/>
      </c>
    </row>
    <row r="834">
      <c r="A834">
        <f>IF(OR(records_master!$A834="",ISNUMBER(MATCH(records_master!$M834,lst_dedup_duplicate,0))),"",records_master!$A834)</f>
        <v/>
      </c>
      <c r="B834">
        <f>IF($A834="","",records_master!$E834)</f>
        <v/>
      </c>
    </row>
    <row r="835">
      <c r="A835">
        <f>IF(OR(records_master!$A835="",ISNUMBER(MATCH(records_master!$M835,lst_dedup_duplicate,0))),"",records_master!$A835)</f>
        <v/>
      </c>
      <c r="B835">
        <f>IF($A835="","",records_master!$E835)</f>
        <v/>
      </c>
    </row>
    <row r="836">
      <c r="A836">
        <f>IF(OR(records_master!$A836="",ISNUMBER(MATCH(records_master!$M836,lst_dedup_duplicate,0))),"",records_master!$A836)</f>
        <v/>
      </c>
      <c r="B836">
        <f>IF($A836="","",records_master!$E836)</f>
        <v/>
      </c>
    </row>
    <row r="837">
      <c r="A837">
        <f>IF(OR(records_master!$A837="",ISNUMBER(MATCH(records_master!$M837,lst_dedup_duplicate,0))),"",records_master!$A837)</f>
        <v/>
      </c>
      <c r="B837">
        <f>IF($A837="","",records_master!$E837)</f>
        <v/>
      </c>
    </row>
    <row r="838">
      <c r="A838">
        <f>IF(OR(records_master!$A838="",ISNUMBER(MATCH(records_master!$M838,lst_dedup_duplicate,0))),"",records_master!$A838)</f>
        <v/>
      </c>
      <c r="B838">
        <f>IF($A838="","",records_master!$E838)</f>
        <v/>
      </c>
    </row>
    <row r="839">
      <c r="A839">
        <f>IF(OR(records_master!$A839="",ISNUMBER(MATCH(records_master!$M839,lst_dedup_duplicate,0))),"",records_master!$A839)</f>
        <v/>
      </c>
      <c r="B839">
        <f>IF($A839="","",records_master!$E839)</f>
        <v/>
      </c>
    </row>
    <row r="840">
      <c r="A840">
        <f>IF(OR(records_master!$A840="",ISNUMBER(MATCH(records_master!$M840,lst_dedup_duplicate,0))),"",records_master!$A840)</f>
        <v/>
      </c>
      <c r="B840">
        <f>IF($A840="","",records_master!$E840)</f>
        <v/>
      </c>
    </row>
    <row r="841">
      <c r="A841">
        <f>IF(OR(records_master!$A841="",ISNUMBER(MATCH(records_master!$M841,lst_dedup_duplicate,0))),"",records_master!$A841)</f>
        <v/>
      </c>
      <c r="B841">
        <f>IF($A841="","",records_master!$E841)</f>
        <v/>
      </c>
    </row>
    <row r="842">
      <c r="A842">
        <f>IF(OR(records_master!$A842="",ISNUMBER(MATCH(records_master!$M842,lst_dedup_duplicate,0))),"",records_master!$A842)</f>
        <v/>
      </c>
      <c r="B842">
        <f>IF($A842="","",records_master!$E842)</f>
        <v/>
      </c>
    </row>
    <row r="843">
      <c r="A843">
        <f>IF(OR(records_master!$A843="",ISNUMBER(MATCH(records_master!$M843,lst_dedup_duplicate,0))),"",records_master!$A843)</f>
        <v/>
      </c>
      <c r="B843">
        <f>IF($A843="","",records_master!$E843)</f>
        <v/>
      </c>
    </row>
    <row r="844">
      <c r="A844">
        <f>IF(OR(records_master!$A844="",ISNUMBER(MATCH(records_master!$M844,lst_dedup_duplicate,0))),"",records_master!$A844)</f>
        <v/>
      </c>
      <c r="B844">
        <f>IF($A844="","",records_master!$E844)</f>
        <v/>
      </c>
    </row>
    <row r="845">
      <c r="A845">
        <f>IF(OR(records_master!$A845="",ISNUMBER(MATCH(records_master!$M845,lst_dedup_duplicate,0))),"",records_master!$A845)</f>
        <v/>
      </c>
      <c r="B845">
        <f>IF($A845="","",records_master!$E845)</f>
        <v/>
      </c>
    </row>
    <row r="846">
      <c r="A846">
        <f>IF(OR(records_master!$A846="",ISNUMBER(MATCH(records_master!$M846,lst_dedup_duplicate,0))),"",records_master!$A846)</f>
        <v/>
      </c>
      <c r="B846">
        <f>IF($A846="","",records_master!$E846)</f>
        <v/>
      </c>
    </row>
    <row r="847">
      <c r="A847">
        <f>IF(OR(records_master!$A847="",ISNUMBER(MATCH(records_master!$M847,lst_dedup_duplicate,0))),"",records_master!$A847)</f>
        <v/>
      </c>
      <c r="B847">
        <f>IF($A847="","",records_master!$E847)</f>
        <v/>
      </c>
    </row>
    <row r="848">
      <c r="A848">
        <f>IF(OR(records_master!$A848="",ISNUMBER(MATCH(records_master!$M848,lst_dedup_duplicate,0))),"",records_master!$A848)</f>
        <v/>
      </c>
      <c r="B848">
        <f>IF($A848="","",records_master!$E848)</f>
        <v/>
      </c>
    </row>
    <row r="849">
      <c r="A849">
        <f>IF(OR(records_master!$A849="",ISNUMBER(MATCH(records_master!$M849,lst_dedup_duplicate,0))),"",records_master!$A849)</f>
        <v/>
      </c>
      <c r="B849">
        <f>IF($A849="","",records_master!$E849)</f>
        <v/>
      </c>
    </row>
    <row r="850">
      <c r="A850">
        <f>IF(OR(records_master!$A850="",ISNUMBER(MATCH(records_master!$M850,lst_dedup_duplicate,0))),"",records_master!$A850)</f>
        <v/>
      </c>
      <c r="B850">
        <f>IF($A850="","",records_master!$E850)</f>
        <v/>
      </c>
    </row>
    <row r="851">
      <c r="A851">
        <f>IF(OR(records_master!$A851="",ISNUMBER(MATCH(records_master!$M851,lst_dedup_duplicate,0))),"",records_master!$A851)</f>
        <v/>
      </c>
      <c r="B851">
        <f>IF($A851="","",records_master!$E851)</f>
        <v/>
      </c>
    </row>
    <row r="852">
      <c r="A852">
        <f>IF(OR(records_master!$A852="",ISNUMBER(MATCH(records_master!$M852,lst_dedup_duplicate,0))),"",records_master!$A852)</f>
        <v/>
      </c>
      <c r="B852">
        <f>IF($A852="","",records_master!$E852)</f>
        <v/>
      </c>
    </row>
    <row r="853">
      <c r="A853">
        <f>IF(OR(records_master!$A853="",ISNUMBER(MATCH(records_master!$M853,lst_dedup_duplicate,0))),"",records_master!$A853)</f>
        <v/>
      </c>
      <c r="B853">
        <f>IF($A853="","",records_master!$E853)</f>
        <v/>
      </c>
    </row>
    <row r="854">
      <c r="A854">
        <f>IF(OR(records_master!$A854="",ISNUMBER(MATCH(records_master!$M854,lst_dedup_duplicate,0))),"",records_master!$A854)</f>
        <v/>
      </c>
      <c r="B854">
        <f>IF($A854="","",records_master!$E854)</f>
        <v/>
      </c>
    </row>
    <row r="855">
      <c r="A855">
        <f>IF(OR(records_master!$A855="",ISNUMBER(MATCH(records_master!$M855,lst_dedup_duplicate,0))),"",records_master!$A855)</f>
        <v/>
      </c>
      <c r="B855">
        <f>IF($A855="","",records_master!$E855)</f>
        <v/>
      </c>
    </row>
    <row r="856">
      <c r="A856">
        <f>IF(OR(records_master!$A856="",ISNUMBER(MATCH(records_master!$M856,lst_dedup_duplicate,0))),"",records_master!$A856)</f>
        <v/>
      </c>
      <c r="B856">
        <f>IF($A856="","",records_master!$E856)</f>
        <v/>
      </c>
    </row>
    <row r="857">
      <c r="A857">
        <f>IF(OR(records_master!$A857="",ISNUMBER(MATCH(records_master!$M857,lst_dedup_duplicate,0))),"",records_master!$A857)</f>
        <v/>
      </c>
      <c r="B857">
        <f>IF($A857="","",records_master!$E857)</f>
        <v/>
      </c>
    </row>
    <row r="858">
      <c r="A858">
        <f>IF(OR(records_master!$A858="",ISNUMBER(MATCH(records_master!$M858,lst_dedup_duplicate,0))),"",records_master!$A858)</f>
        <v/>
      </c>
      <c r="B858">
        <f>IF($A858="","",records_master!$E858)</f>
        <v/>
      </c>
    </row>
    <row r="859">
      <c r="A859">
        <f>IF(OR(records_master!$A859="",ISNUMBER(MATCH(records_master!$M859,lst_dedup_duplicate,0))),"",records_master!$A859)</f>
        <v/>
      </c>
      <c r="B859">
        <f>IF($A859="","",records_master!$E859)</f>
        <v/>
      </c>
    </row>
    <row r="860">
      <c r="A860">
        <f>IF(OR(records_master!$A860="",ISNUMBER(MATCH(records_master!$M860,lst_dedup_duplicate,0))),"",records_master!$A860)</f>
        <v/>
      </c>
      <c r="B860">
        <f>IF($A860="","",records_master!$E860)</f>
        <v/>
      </c>
    </row>
    <row r="861">
      <c r="A861">
        <f>IF(OR(records_master!$A861="",ISNUMBER(MATCH(records_master!$M861,lst_dedup_duplicate,0))),"",records_master!$A861)</f>
        <v/>
      </c>
      <c r="B861">
        <f>IF($A861="","",records_master!$E861)</f>
        <v/>
      </c>
    </row>
    <row r="862">
      <c r="A862">
        <f>IF(OR(records_master!$A862="",ISNUMBER(MATCH(records_master!$M862,lst_dedup_duplicate,0))),"",records_master!$A862)</f>
        <v/>
      </c>
      <c r="B862">
        <f>IF($A862="","",records_master!$E862)</f>
        <v/>
      </c>
    </row>
    <row r="863">
      <c r="A863">
        <f>IF(OR(records_master!$A863="",ISNUMBER(MATCH(records_master!$M863,lst_dedup_duplicate,0))),"",records_master!$A863)</f>
        <v/>
      </c>
      <c r="B863">
        <f>IF($A863="","",records_master!$E863)</f>
        <v/>
      </c>
    </row>
    <row r="864">
      <c r="A864">
        <f>IF(OR(records_master!$A864="",ISNUMBER(MATCH(records_master!$M864,lst_dedup_duplicate,0))),"",records_master!$A864)</f>
        <v/>
      </c>
      <c r="B864">
        <f>IF($A864="","",records_master!$E864)</f>
        <v/>
      </c>
    </row>
    <row r="865">
      <c r="A865">
        <f>IF(OR(records_master!$A865="",ISNUMBER(MATCH(records_master!$M865,lst_dedup_duplicate,0))),"",records_master!$A865)</f>
        <v/>
      </c>
      <c r="B865">
        <f>IF($A865="","",records_master!$E865)</f>
        <v/>
      </c>
    </row>
    <row r="866">
      <c r="A866">
        <f>IF(OR(records_master!$A866="",ISNUMBER(MATCH(records_master!$M866,lst_dedup_duplicate,0))),"",records_master!$A866)</f>
        <v/>
      </c>
      <c r="B866">
        <f>IF($A866="","",records_master!$E866)</f>
        <v/>
      </c>
    </row>
    <row r="867">
      <c r="A867">
        <f>IF(OR(records_master!$A867="",ISNUMBER(MATCH(records_master!$M867,lst_dedup_duplicate,0))),"",records_master!$A867)</f>
        <v/>
      </c>
      <c r="B867">
        <f>IF($A867="","",records_master!$E867)</f>
        <v/>
      </c>
    </row>
    <row r="868">
      <c r="A868">
        <f>IF(OR(records_master!$A868="",ISNUMBER(MATCH(records_master!$M868,lst_dedup_duplicate,0))),"",records_master!$A868)</f>
        <v/>
      </c>
      <c r="B868">
        <f>IF($A868="","",records_master!$E868)</f>
        <v/>
      </c>
    </row>
    <row r="869">
      <c r="A869">
        <f>IF(OR(records_master!$A869="",ISNUMBER(MATCH(records_master!$M869,lst_dedup_duplicate,0))),"",records_master!$A869)</f>
        <v/>
      </c>
      <c r="B869">
        <f>IF($A869="","",records_master!$E869)</f>
        <v/>
      </c>
    </row>
    <row r="870">
      <c r="A870">
        <f>IF(OR(records_master!$A870="",ISNUMBER(MATCH(records_master!$M870,lst_dedup_duplicate,0))),"",records_master!$A870)</f>
        <v/>
      </c>
      <c r="B870">
        <f>IF($A870="","",records_master!$E870)</f>
        <v/>
      </c>
    </row>
    <row r="871">
      <c r="A871">
        <f>IF(OR(records_master!$A871="",ISNUMBER(MATCH(records_master!$M871,lst_dedup_duplicate,0))),"",records_master!$A871)</f>
        <v/>
      </c>
      <c r="B871">
        <f>IF($A871="","",records_master!$E871)</f>
        <v/>
      </c>
    </row>
    <row r="872">
      <c r="A872">
        <f>IF(OR(records_master!$A872="",ISNUMBER(MATCH(records_master!$M872,lst_dedup_duplicate,0))),"",records_master!$A872)</f>
        <v/>
      </c>
      <c r="B872">
        <f>IF($A872="","",records_master!$E872)</f>
        <v/>
      </c>
    </row>
    <row r="873">
      <c r="A873">
        <f>IF(OR(records_master!$A873="",ISNUMBER(MATCH(records_master!$M873,lst_dedup_duplicate,0))),"",records_master!$A873)</f>
        <v/>
      </c>
      <c r="B873">
        <f>IF($A873="","",records_master!$E873)</f>
        <v/>
      </c>
    </row>
    <row r="874">
      <c r="A874">
        <f>IF(OR(records_master!$A874="",ISNUMBER(MATCH(records_master!$M874,lst_dedup_duplicate,0))),"",records_master!$A874)</f>
        <v/>
      </c>
      <c r="B874">
        <f>IF($A874="","",records_master!$E874)</f>
        <v/>
      </c>
    </row>
    <row r="875">
      <c r="A875">
        <f>IF(OR(records_master!$A875="",ISNUMBER(MATCH(records_master!$M875,lst_dedup_duplicate,0))),"",records_master!$A875)</f>
        <v/>
      </c>
      <c r="B875">
        <f>IF($A875="","",records_master!$E875)</f>
        <v/>
      </c>
    </row>
    <row r="876">
      <c r="A876">
        <f>IF(OR(records_master!$A876="",ISNUMBER(MATCH(records_master!$M876,lst_dedup_duplicate,0))),"",records_master!$A876)</f>
        <v/>
      </c>
      <c r="B876">
        <f>IF($A876="","",records_master!$E876)</f>
        <v/>
      </c>
    </row>
    <row r="877">
      <c r="A877">
        <f>IF(OR(records_master!$A877="",ISNUMBER(MATCH(records_master!$M877,lst_dedup_duplicate,0))),"",records_master!$A877)</f>
        <v/>
      </c>
      <c r="B877">
        <f>IF($A877="","",records_master!$E877)</f>
        <v/>
      </c>
    </row>
    <row r="878">
      <c r="A878">
        <f>IF(OR(records_master!$A878="",ISNUMBER(MATCH(records_master!$M878,lst_dedup_duplicate,0))),"",records_master!$A878)</f>
        <v/>
      </c>
      <c r="B878">
        <f>IF($A878="","",records_master!$E878)</f>
        <v/>
      </c>
    </row>
    <row r="879">
      <c r="A879">
        <f>IF(OR(records_master!$A879="",ISNUMBER(MATCH(records_master!$M879,lst_dedup_duplicate,0))),"",records_master!$A879)</f>
        <v/>
      </c>
      <c r="B879">
        <f>IF($A879="","",records_master!$E879)</f>
        <v/>
      </c>
    </row>
    <row r="880">
      <c r="A880">
        <f>IF(OR(records_master!$A880="",ISNUMBER(MATCH(records_master!$M880,lst_dedup_duplicate,0))),"",records_master!$A880)</f>
        <v/>
      </c>
      <c r="B880">
        <f>IF($A880="","",records_master!$E880)</f>
        <v/>
      </c>
    </row>
    <row r="881">
      <c r="A881">
        <f>IF(OR(records_master!$A881="",ISNUMBER(MATCH(records_master!$M881,lst_dedup_duplicate,0))),"",records_master!$A881)</f>
        <v/>
      </c>
      <c r="B881">
        <f>IF($A881="","",records_master!$E881)</f>
        <v/>
      </c>
    </row>
    <row r="882">
      <c r="A882">
        <f>IF(OR(records_master!$A882="",ISNUMBER(MATCH(records_master!$M882,lst_dedup_duplicate,0))),"",records_master!$A882)</f>
        <v/>
      </c>
      <c r="B882">
        <f>IF($A882="","",records_master!$E882)</f>
        <v/>
      </c>
    </row>
    <row r="883">
      <c r="A883">
        <f>IF(OR(records_master!$A883="",ISNUMBER(MATCH(records_master!$M883,lst_dedup_duplicate,0))),"",records_master!$A883)</f>
        <v/>
      </c>
      <c r="B883">
        <f>IF($A883="","",records_master!$E883)</f>
        <v/>
      </c>
    </row>
    <row r="884">
      <c r="A884">
        <f>IF(OR(records_master!$A884="",ISNUMBER(MATCH(records_master!$M884,lst_dedup_duplicate,0))),"",records_master!$A884)</f>
        <v/>
      </c>
      <c r="B884">
        <f>IF($A884="","",records_master!$E884)</f>
        <v/>
      </c>
    </row>
    <row r="885">
      <c r="A885">
        <f>IF(OR(records_master!$A885="",ISNUMBER(MATCH(records_master!$M885,lst_dedup_duplicate,0))),"",records_master!$A885)</f>
        <v/>
      </c>
      <c r="B885">
        <f>IF($A885="","",records_master!$E885)</f>
        <v/>
      </c>
    </row>
    <row r="886">
      <c r="A886">
        <f>IF(OR(records_master!$A886="",ISNUMBER(MATCH(records_master!$M886,lst_dedup_duplicate,0))),"",records_master!$A886)</f>
        <v/>
      </c>
      <c r="B886">
        <f>IF($A886="","",records_master!$E886)</f>
        <v/>
      </c>
    </row>
    <row r="887">
      <c r="A887">
        <f>IF(OR(records_master!$A887="",ISNUMBER(MATCH(records_master!$M887,lst_dedup_duplicate,0))),"",records_master!$A887)</f>
        <v/>
      </c>
      <c r="B887">
        <f>IF($A887="","",records_master!$E887)</f>
        <v/>
      </c>
    </row>
    <row r="888">
      <c r="A888">
        <f>IF(OR(records_master!$A888="",ISNUMBER(MATCH(records_master!$M888,lst_dedup_duplicate,0))),"",records_master!$A888)</f>
        <v/>
      </c>
      <c r="B888">
        <f>IF($A888="","",records_master!$E888)</f>
        <v/>
      </c>
    </row>
    <row r="889">
      <c r="A889">
        <f>IF(OR(records_master!$A889="",ISNUMBER(MATCH(records_master!$M889,lst_dedup_duplicate,0))),"",records_master!$A889)</f>
        <v/>
      </c>
      <c r="B889">
        <f>IF($A889="","",records_master!$E889)</f>
        <v/>
      </c>
    </row>
    <row r="890">
      <c r="A890">
        <f>IF(OR(records_master!$A890="",ISNUMBER(MATCH(records_master!$M890,lst_dedup_duplicate,0))),"",records_master!$A890)</f>
        <v/>
      </c>
      <c r="B890">
        <f>IF($A890="","",records_master!$E890)</f>
        <v/>
      </c>
    </row>
    <row r="891">
      <c r="A891">
        <f>IF(OR(records_master!$A891="",ISNUMBER(MATCH(records_master!$M891,lst_dedup_duplicate,0))),"",records_master!$A891)</f>
        <v/>
      </c>
      <c r="B891">
        <f>IF($A891="","",records_master!$E891)</f>
        <v/>
      </c>
    </row>
    <row r="892">
      <c r="A892">
        <f>IF(OR(records_master!$A892="",ISNUMBER(MATCH(records_master!$M892,lst_dedup_duplicate,0))),"",records_master!$A892)</f>
        <v/>
      </c>
      <c r="B892">
        <f>IF($A892="","",records_master!$E892)</f>
        <v/>
      </c>
    </row>
    <row r="893">
      <c r="A893">
        <f>IF(OR(records_master!$A893="",ISNUMBER(MATCH(records_master!$M893,lst_dedup_duplicate,0))),"",records_master!$A893)</f>
        <v/>
      </c>
      <c r="B893">
        <f>IF($A893="","",records_master!$E893)</f>
        <v/>
      </c>
    </row>
    <row r="894">
      <c r="A894">
        <f>IF(OR(records_master!$A894="",ISNUMBER(MATCH(records_master!$M894,lst_dedup_duplicate,0))),"",records_master!$A894)</f>
        <v/>
      </c>
      <c r="B894">
        <f>IF($A894="","",records_master!$E894)</f>
        <v/>
      </c>
    </row>
    <row r="895">
      <c r="A895">
        <f>IF(OR(records_master!$A895="",ISNUMBER(MATCH(records_master!$M895,lst_dedup_duplicate,0))),"",records_master!$A895)</f>
        <v/>
      </c>
      <c r="B895">
        <f>IF($A895="","",records_master!$E895)</f>
        <v/>
      </c>
    </row>
    <row r="896">
      <c r="A896">
        <f>IF(OR(records_master!$A896="",ISNUMBER(MATCH(records_master!$M896,lst_dedup_duplicate,0))),"",records_master!$A896)</f>
        <v/>
      </c>
      <c r="B896">
        <f>IF($A896="","",records_master!$E896)</f>
        <v/>
      </c>
    </row>
    <row r="897">
      <c r="A897">
        <f>IF(OR(records_master!$A897="",ISNUMBER(MATCH(records_master!$M897,lst_dedup_duplicate,0))),"",records_master!$A897)</f>
        <v/>
      </c>
      <c r="B897">
        <f>IF($A897="","",records_master!$E897)</f>
        <v/>
      </c>
    </row>
    <row r="898">
      <c r="A898">
        <f>IF(OR(records_master!$A898="",ISNUMBER(MATCH(records_master!$M898,lst_dedup_duplicate,0))),"",records_master!$A898)</f>
        <v/>
      </c>
      <c r="B898">
        <f>IF($A898="","",records_master!$E898)</f>
        <v/>
      </c>
    </row>
    <row r="899">
      <c r="A899">
        <f>IF(OR(records_master!$A899="",ISNUMBER(MATCH(records_master!$M899,lst_dedup_duplicate,0))),"",records_master!$A899)</f>
        <v/>
      </c>
      <c r="B899">
        <f>IF($A899="","",records_master!$E899)</f>
        <v/>
      </c>
    </row>
    <row r="900">
      <c r="A900">
        <f>IF(OR(records_master!$A900="",ISNUMBER(MATCH(records_master!$M900,lst_dedup_duplicate,0))),"",records_master!$A900)</f>
        <v/>
      </c>
      <c r="B900">
        <f>IF($A900="","",records_master!$E900)</f>
        <v/>
      </c>
    </row>
    <row r="901">
      <c r="A901">
        <f>IF(OR(records_master!$A901="",ISNUMBER(MATCH(records_master!$M901,lst_dedup_duplicate,0))),"",records_master!$A901)</f>
        <v/>
      </c>
      <c r="B901">
        <f>IF($A901="","",records_master!$E901)</f>
        <v/>
      </c>
    </row>
    <row r="902">
      <c r="A902">
        <f>IF(OR(records_master!$A902="",ISNUMBER(MATCH(records_master!$M902,lst_dedup_duplicate,0))),"",records_master!$A902)</f>
        <v/>
      </c>
      <c r="B902">
        <f>IF($A902="","",records_master!$E902)</f>
        <v/>
      </c>
    </row>
    <row r="903">
      <c r="A903">
        <f>IF(OR(records_master!$A903="",ISNUMBER(MATCH(records_master!$M903,lst_dedup_duplicate,0))),"",records_master!$A903)</f>
        <v/>
      </c>
      <c r="B903">
        <f>IF($A903="","",records_master!$E903)</f>
        <v/>
      </c>
    </row>
    <row r="904">
      <c r="A904">
        <f>IF(OR(records_master!$A904="",ISNUMBER(MATCH(records_master!$M904,lst_dedup_duplicate,0))),"",records_master!$A904)</f>
        <v/>
      </c>
      <c r="B904">
        <f>IF($A904="","",records_master!$E904)</f>
        <v/>
      </c>
    </row>
    <row r="905">
      <c r="A905">
        <f>IF(OR(records_master!$A905="",ISNUMBER(MATCH(records_master!$M905,lst_dedup_duplicate,0))),"",records_master!$A905)</f>
        <v/>
      </c>
      <c r="B905">
        <f>IF($A905="","",records_master!$E905)</f>
        <v/>
      </c>
    </row>
    <row r="906">
      <c r="A906">
        <f>IF(OR(records_master!$A906="",ISNUMBER(MATCH(records_master!$M906,lst_dedup_duplicate,0))),"",records_master!$A906)</f>
        <v/>
      </c>
      <c r="B906">
        <f>IF($A906="","",records_master!$E906)</f>
        <v/>
      </c>
    </row>
    <row r="907">
      <c r="A907">
        <f>IF(OR(records_master!$A907="",ISNUMBER(MATCH(records_master!$M907,lst_dedup_duplicate,0))),"",records_master!$A907)</f>
        <v/>
      </c>
      <c r="B907">
        <f>IF($A907="","",records_master!$E907)</f>
        <v/>
      </c>
    </row>
    <row r="908">
      <c r="A908">
        <f>IF(OR(records_master!$A908="",ISNUMBER(MATCH(records_master!$M908,lst_dedup_duplicate,0))),"",records_master!$A908)</f>
        <v/>
      </c>
      <c r="B908">
        <f>IF($A908="","",records_master!$E908)</f>
        <v/>
      </c>
    </row>
    <row r="909">
      <c r="A909">
        <f>IF(OR(records_master!$A909="",ISNUMBER(MATCH(records_master!$M909,lst_dedup_duplicate,0))),"",records_master!$A909)</f>
        <v/>
      </c>
      <c r="B909">
        <f>IF($A909="","",records_master!$E909)</f>
        <v/>
      </c>
    </row>
    <row r="910">
      <c r="A910">
        <f>IF(OR(records_master!$A910="",ISNUMBER(MATCH(records_master!$M910,lst_dedup_duplicate,0))),"",records_master!$A910)</f>
        <v/>
      </c>
      <c r="B910">
        <f>IF($A910="","",records_master!$E910)</f>
        <v/>
      </c>
    </row>
    <row r="911">
      <c r="A911">
        <f>IF(OR(records_master!$A911="",ISNUMBER(MATCH(records_master!$M911,lst_dedup_duplicate,0))),"",records_master!$A911)</f>
        <v/>
      </c>
      <c r="B911">
        <f>IF($A911="","",records_master!$E911)</f>
        <v/>
      </c>
    </row>
    <row r="912">
      <c r="A912">
        <f>IF(OR(records_master!$A912="",ISNUMBER(MATCH(records_master!$M912,lst_dedup_duplicate,0))),"",records_master!$A912)</f>
        <v/>
      </c>
      <c r="B912">
        <f>IF($A912="","",records_master!$E912)</f>
        <v/>
      </c>
    </row>
    <row r="913">
      <c r="A913">
        <f>IF(OR(records_master!$A913="",ISNUMBER(MATCH(records_master!$M913,lst_dedup_duplicate,0))),"",records_master!$A913)</f>
        <v/>
      </c>
      <c r="B913">
        <f>IF($A913="","",records_master!$E913)</f>
        <v/>
      </c>
    </row>
    <row r="914">
      <c r="A914">
        <f>IF(OR(records_master!$A914="",ISNUMBER(MATCH(records_master!$M914,lst_dedup_duplicate,0))),"",records_master!$A914)</f>
        <v/>
      </c>
      <c r="B914">
        <f>IF($A914="","",records_master!$E914)</f>
        <v/>
      </c>
    </row>
    <row r="915">
      <c r="A915">
        <f>IF(OR(records_master!$A915="",ISNUMBER(MATCH(records_master!$M915,lst_dedup_duplicate,0))),"",records_master!$A915)</f>
        <v/>
      </c>
      <c r="B915">
        <f>IF($A915="","",records_master!$E915)</f>
        <v/>
      </c>
    </row>
    <row r="916">
      <c r="A916">
        <f>IF(OR(records_master!$A916="",ISNUMBER(MATCH(records_master!$M916,lst_dedup_duplicate,0))),"",records_master!$A916)</f>
        <v/>
      </c>
      <c r="B916">
        <f>IF($A916="","",records_master!$E916)</f>
        <v/>
      </c>
    </row>
    <row r="917">
      <c r="A917">
        <f>IF(OR(records_master!$A917="",ISNUMBER(MATCH(records_master!$M917,lst_dedup_duplicate,0))),"",records_master!$A917)</f>
        <v/>
      </c>
      <c r="B917">
        <f>IF($A917="","",records_master!$E917)</f>
        <v/>
      </c>
    </row>
    <row r="918">
      <c r="A918">
        <f>IF(OR(records_master!$A918="",ISNUMBER(MATCH(records_master!$M918,lst_dedup_duplicate,0))),"",records_master!$A918)</f>
        <v/>
      </c>
      <c r="B918">
        <f>IF($A918="","",records_master!$E918)</f>
        <v/>
      </c>
    </row>
    <row r="919">
      <c r="A919">
        <f>IF(OR(records_master!$A919="",ISNUMBER(MATCH(records_master!$M919,lst_dedup_duplicate,0))),"",records_master!$A919)</f>
        <v/>
      </c>
      <c r="B919">
        <f>IF($A919="","",records_master!$E919)</f>
        <v/>
      </c>
    </row>
    <row r="920">
      <c r="A920">
        <f>IF(OR(records_master!$A920="",ISNUMBER(MATCH(records_master!$M920,lst_dedup_duplicate,0))),"",records_master!$A920)</f>
        <v/>
      </c>
      <c r="B920">
        <f>IF($A920="","",records_master!$E920)</f>
        <v/>
      </c>
    </row>
    <row r="921">
      <c r="A921">
        <f>IF(OR(records_master!$A921="",ISNUMBER(MATCH(records_master!$M921,lst_dedup_duplicate,0))),"",records_master!$A921)</f>
        <v/>
      </c>
      <c r="B921">
        <f>IF($A921="","",records_master!$E921)</f>
        <v/>
      </c>
    </row>
    <row r="922">
      <c r="A922">
        <f>IF(OR(records_master!$A922="",ISNUMBER(MATCH(records_master!$M922,lst_dedup_duplicate,0))),"",records_master!$A922)</f>
        <v/>
      </c>
      <c r="B922">
        <f>IF($A922="","",records_master!$E922)</f>
        <v/>
      </c>
    </row>
    <row r="923">
      <c r="A923">
        <f>IF(OR(records_master!$A923="",ISNUMBER(MATCH(records_master!$M923,lst_dedup_duplicate,0))),"",records_master!$A923)</f>
        <v/>
      </c>
      <c r="B923">
        <f>IF($A923="","",records_master!$E923)</f>
        <v/>
      </c>
    </row>
    <row r="924">
      <c r="A924">
        <f>IF(OR(records_master!$A924="",ISNUMBER(MATCH(records_master!$M924,lst_dedup_duplicate,0))),"",records_master!$A924)</f>
        <v/>
      </c>
      <c r="B924">
        <f>IF($A924="","",records_master!$E924)</f>
        <v/>
      </c>
    </row>
    <row r="925">
      <c r="A925">
        <f>IF(OR(records_master!$A925="",ISNUMBER(MATCH(records_master!$M925,lst_dedup_duplicate,0))),"",records_master!$A925)</f>
        <v/>
      </c>
      <c r="B925">
        <f>IF($A925="","",records_master!$E925)</f>
        <v/>
      </c>
    </row>
    <row r="926">
      <c r="A926">
        <f>IF(OR(records_master!$A926="",ISNUMBER(MATCH(records_master!$M926,lst_dedup_duplicate,0))),"",records_master!$A926)</f>
        <v/>
      </c>
      <c r="B926">
        <f>IF($A926="","",records_master!$E926)</f>
        <v/>
      </c>
    </row>
    <row r="927">
      <c r="A927">
        <f>IF(OR(records_master!$A927="",ISNUMBER(MATCH(records_master!$M927,lst_dedup_duplicate,0))),"",records_master!$A927)</f>
        <v/>
      </c>
      <c r="B927">
        <f>IF($A927="","",records_master!$E927)</f>
        <v/>
      </c>
    </row>
    <row r="928">
      <c r="A928">
        <f>IF(OR(records_master!$A928="",ISNUMBER(MATCH(records_master!$M928,lst_dedup_duplicate,0))),"",records_master!$A928)</f>
        <v/>
      </c>
      <c r="B928">
        <f>IF($A928="","",records_master!$E928)</f>
        <v/>
      </c>
    </row>
    <row r="929">
      <c r="A929">
        <f>IF(OR(records_master!$A929="",ISNUMBER(MATCH(records_master!$M929,lst_dedup_duplicate,0))),"",records_master!$A929)</f>
        <v/>
      </c>
      <c r="B929">
        <f>IF($A929="","",records_master!$E929)</f>
        <v/>
      </c>
    </row>
    <row r="930">
      <c r="A930">
        <f>IF(OR(records_master!$A930="",ISNUMBER(MATCH(records_master!$M930,lst_dedup_duplicate,0))),"",records_master!$A930)</f>
        <v/>
      </c>
      <c r="B930">
        <f>IF($A930="","",records_master!$E930)</f>
        <v/>
      </c>
    </row>
    <row r="931">
      <c r="A931">
        <f>IF(OR(records_master!$A931="",ISNUMBER(MATCH(records_master!$M931,lst_dedup_duplicate,0))),"",records_master!$A931)</f>
        <v/>
      </c>
      <c r="B931">
        <f>IF($A931="","",records_master!$E931)</f>
        <v/>
      </c>
    </row>
    <row r="932">
      <c r="A932">
        <f>IF(OR(records_master!$A932="",ISNUMBER(MATCH(records_master!$M932,lst_dedup_duplicate,0))),"",records_master!$A932)</f>
        <v/>
      </c>
      <c r="B932">
        <f>IF($A932="","",records_master!$E932)</f>
        <v/>
      </c>
    </row>
    <row r="933">
      <c r="A933">
        <f>IF(OR(records_master!$A933="",ISNUMBER(MATCH(records_master!$M933,lst_dedup_duplicate,0))),"",records_master!$A933)</f>
        <v/>
      </c>
      <c r="B933">
        <f>IF($A933="","",records_master!$E933)</f>
        <v/>
      </c>
    </row>
    <row r="934">
      <c r="A934">
        <f>IF(OR(records_master!$A934="",ISNUMBER(MATCH(records_master!$M934,lst_dedup_duplicate,0))),"",records_master!$A934)</f>
        <v/>
      </c>
      <c r="B934">
        <f>IF($A934="","",records_master!$E934)</f>
        <v/>
      </c>
    </row>
    <row r="935">
      <c r="A935">
        <f>IF(OR(records_master!$A935="",ISNUMBER(MATCH(records_master!$M935,lst_dedup_duplicate,0))),"",records_master!$A935)</f>
        <v/>
      </c>
      <c r="B935">
        <f>IF($A935="","",records_master!$E935)</f>
        <v/>
      </c>
    </row>
    <row r="936">
      <c r="A936">
        <f>IF(OR(records_master!$A936="",ISNUMBER(MATCH(records_master!$M936,lst_dedup_duplicate,0))),"",records_master!$A936)</f>
        <v/>
      </c>
      <c r="B936">
        <f>IF($A936="","",records_master!$E936)</f>
        <v/>
      </c>
    </row>
    <row r="937">
      <c r="A937">
        <f>IF(OR(records_master!$A937="",ISNUMBER(MATCH(records_master!$M937,lst_dedup_duplicate,0))),"",records_master!$A937)</f>
        <v/>
      </c>
      <c r="B937">
        <f>IF($A937="","",records_master!$E937)</f>
        <v/>
      </c>
    </row>
    <row r="938">
      <c r="A938">
        <f>IF(OR(records_master!$A938="",ISNUMBER(MATCH(records_master!$M938,lst_dedup_duplicate,0))),"",records_master!$A938)</f>
        <v/>
      </c>
      <c r="B938">
        <f>IF($A938="","",records_master!$E938)</f>
        <v/>
      </c>
    </row>
    <row r="939">
      <c r="A939">
        <f>IF(OR(records_master!$A939="",ISNUMBER(MATCH(records_master!$M939,lst_dedup_duplicate,0))),"",records_master!$A939)</f>
        <v/>
      </c>
      <c r="B939">
        <f>IF($A939="","",records_master!$E939)</f>
        <v/>
      </c>
    </row>
    <row r="940">
      <c r="A940">
        <f>IF(OR(records_master!$A940="",ISNUMBER(MATCH(records_master!$M940,lst_dedup_duplicate,0))),"",records_master!$A940)</f>
        <v/>
      </c>
      <c r="B940">
        <f>IF($A940="","",records_master!$E940)</f>
        <v/>
      </c>
    </row>
    <row r="941">
      <c r="A941">
        <f>IF(OR(records_master!$A941="",ISNUMBER(MATCH(records_master!$M941,lst_dedup_duplicate,0))),"",records_master!$A941)</f>
        <v/>
      </c>
      <c r="B941">
        <f>IF($A941="","",records_master!$E941)</f>
        <v/>
      </c>
    </row>
    <row r="942">
      <c r="A942">
        <f>IF(OR(records_master!$A942="",ISNUMBER(MATCH(records_master!$M942,lst_dedup_duplicate,0))),"",records_master!$A942)</f>
        <v/>
      </c>
      <c r="B942">
        <f>IF($A942="","",records_master!$E942)</f>
        <v/>
      </c>
    </row>
    <row r="943">
      <c r="A943">
        <f>IF(OR(records_master!$A943="",ISNUMBER(MATCH(records_master!$M943,lst_dedup_duplicate,0))),"",records_master!$A943)</f>
        <v/>
      </c>
      <c r="B943">
        <f>IF($A943="","",records_master!$E943)</f>
        <v/>
      </c>
    </row>
    <row r="944">
      <c r="A944">
        <f>IF(OR(records_master!$A944="",ISNUMBER(MATCH(records_master!$M944,lst_dedup_duplicate,0))),"",records_master!$A944)</f>
        <v/>
      </c>
      <c r="B944">
        <f>IF($A944="","",records_master!$E944)</f>
        <v/>
      </c>
    </row>
    <row r="945">
      <c r="A945">
        <f>IF(OR(records_master!$A945="",ISNUMBER(MATCH(records_master!$M945,lst_dedup_duplicate,0))),"",records_master!$A945)</f>
        <v/>
      </c>
      <c r="B945">
        <f>IF($A945="","",records_master!$E945)</f>
        <v/>
      </c>
    </row>
    <row r="946">
      <c r="A946">
        <f>IF(OR(records_master!$A946="",ISNUMBER(MATCH(records_master!$M946,lst_dedup_duplicate,0))),"",records_master!$A946)</f>
        <v/>
      </c>
      <c r="B946">
        <f>IF($A946="","",records_master!$E946)</f>
        <v/>
      </c>
    </row>
    <row r="947">
      <c r="A947">
        <f>IF(OR(records_master!$A947="",ISNUMBER(MATCH(records_master!$M947,lst_dedup_duplicate,0))),"",records_master!$A947)</f>
        <v/>
      </c>
      <c r="B947">
        <f>IF($A947="","",records_master!$E947)</f>
        <v/>
      </c>
    </row>
    <row r="948">
      <c r="A948">
        <f>IF(OR(records_master!$A948="",ISNUMBER(MATCH(records_master!$M948,lst_dedup_duplicate,0))),"",records_master!$A948)</f>
        <v/>
      </c>
      <c r="B948">
        <f>IF($A948="","",records_master!$E948)</f>
        <v/>
      </c>
    </row>
    <row r="949">
      <c r="A949">
        <f>IF(OR(records_master!$A949="",ISNUMBER(MATCH(records_master!$M949,lst_dedup_duplicate,0))),"",records_master!$A949)</f>
        <v/>
      </c>
      <c r="B949">
        <f>IF($A949="","",records_master!$E949)</f>
        <v/>
      </c>
    </row>
    <row r="950">
      <c r="A950">
        <f>IF(OR(records_master!$A950="",ISNUMBER(MATCH(records_master!$M950,lst_dedup_duplicate,0))),"",records_master!$A950)</f>
        <v/>
      </c>
      <c r="B950">
        <f>IF($A950="","",records_master!$E950)</f>
        <v/>
      </c>
    </row>
    <row r="951">
      <c r="A951">
        <f>IF(OR(records_master!$A951="",ISNUMBER(MATCH(records_master!$M951,lst_dedup_duplicate,0))),"",records_master!$A951)</f>
        <v/>
      </c>
      <c r="B951">
        <f>IF($A951="","",records_master!$E951)</f>
        <v/>
      </c>
    </row>
    <row r="952">
      <c r="A952">
        <f>IF(OR(records_master!$A952="",ISNUMBER(MATCH(records_master!$M952,lst_dedup_duplicate,0))),"",records_master!$A952)</f>
        <v/>
      </c>
      <c r="B952">
        <f>IF($A952="","",records_master!$E952)</f>
        <v/>
      </c>
    </row>
    <row r="953">
      <c r="A953">
        <f>IF(OR(records_master!$A953="",ISNUMBER(MATCH(records_master!$M953,lst_dedup_duplicate,0))),"",records_master!$A953)</f>
        <v/>
      </c>
      <c r="B953">
        <f>IF($A953="","",records_master!$E953)</f>
        <v/>
      </c>
    </row>
    <row r="954">
      <c r="A954">
        <f>IF(OR(records_master!$A954="",ISNUMBER(MATCH(records_master!$M954,lst_dedup_duplicate,0))),"",records_master!$A954)</f>
        <v/>
      </c>
      <c r="B954">
        <f>IF($A954="","",records_master!$E954)</f>
        <v/>
      </c>
    </row>
    <row r="955">
      <c r="A955">
        <f>IF(OR(records_master!$A955="",ISNUMBER(MATCH(records_master!$M955,lst_dedup_duplicate,0))),"",records_master!$A955)</f>
        <v/>
      </c>
      <c r="B955">
        <f>IF($A955="","",records_master!$E955)</f>
        <v/>
      </c>
    </row>
    <row r="956">
      <c r="A956">
        <f>IF(OR(records_master!$A956="",ISNUMBER(MATCH(records_master!$M956,lst_dedup_duplicate,0))),"",records_master!$A956)</f>
        <v/>
      </c>
      <c r="B956">
        <f>IF($A956="","",records_master!$E956)</f>
        <v/>
      </c>
    </row>
    <row r="957">
      <c r="A957">
        <f>IF(OR(records_master!$A957="",ISNUMBER(MATCH(records_master!$M957,lst_dedup_duplicate,0))),"",records_master!$A957)</f>
        <v/>
      </c>
      <c r="B957">
        <f>IF($A957="","",records_master!$E957)</f>
        <v/>
      </c>
    </row>
    <row r="958">
      <c r="A958">
        <f>IF(OR(records_master!$A958="",ISNUMBER(MATCH(records_master!$M958,lst_dedup_duplicate,0))),"",records_master!$A958)</f>
        <v/>
      </c>
      <c r="B958">
        <f>IF($A958="","",records_master!$E958)</f>
        <v/>
      </c>
    </row>
    <row r="959">
      <c r="A959">
        <f>IF(OR(records_master!$A959="",ISNUMBER(MATCH(records_master!$M959,lst_dedup_duplicate,0))),"",records_master!$A959)</f>
        <v/>
      </c>
      <c r="B959">
        <f>IF($A959="","",records_master!$E959)</f>
        <v/>
      </c>
    </row>
    <row r="960">
      <c r="A960">
        <f>IF(OR(records_master!$A960="",ISNUMBER(MATCH(records_master!$M960,lst_dedup_duplicate,0))),"",records_master!$A960)</f>
        <v/>
      </c>
      <c r="B960">
        <f>IF($A960="","",records_master!$E960)</f>
        <v/>
      </c>
    </row>
    <row r="961">
      <c r="A961">
        <f>IF(OR(records_master!$A961="",ISNUMBER(MATCH(records_master!$M961,lst_dedup_duplicate,0))),"",records_master!$A961)</f>
        <v/>
      </c>
      <c r="B961">
        <f>IF($A961="","",records_master!$E961)</f>
        <v/>
      </c>
    </row>
    <row r="962">
      <c r="A962">
        <f>IF(OR(records_master!$A962="",ISNUMBER(MATCH(records_master!$M962,lst_dedup_duplicate,0))),"",records_master!$A962)</f>
        <v/>
      </c>
      <c r="B962">
        <f>IF($A962="","",records_master!$E962)</f>
        <v/>
      </c>
    </row>
    <row r="963">
      <c r="A963">
        <f>IF(OR(records_master!$A963="",ISNUMBER(MATCH(records_master!$M963,lst_dedup_duplicate,0))),"",records_master!$A963)</f>
        <v/>
      </c>
      <c r="B963">
        <f>IF($A963="","",records_master!$E963)</f>
        <v/>
      </c>
    </row>
    <row r="964">
      <c r="A964">
        <f>IF(OR(records_master!$A964="",ISNUMBER(MATCH(records_master!$M964,lst_dedup_duplicate,0))),"",records_master!$A964)</f>
        <v/>
      </c>
      <c r="B964">
        <f>IF($A964="","",records_master!$E964)</f>
        <v/>
      </c>
    </row>
    <row r="965">
      <c r="A965">
        <f>IF(OR(records_master!$A965="",ISNUMBER(MATCH(records_master!$M965,lst_dedup_duplicate,0))),"",records_master!$A965)</f>
        <v/>
      </c>
      <c r="B965">
        <f>IF($A965="","",records_master!$E965)</f>
        <v/>
      </c>
    </row>
    <row r="966">
      <c r="A966">
        <f>IF(OR(records_master!$A966="",ISNUMBER(MATCH(records_master!$M966,lst_dedup_duplicate,0))),"",records_master!$A966)</f>
        <v/>
      </c>
      <c r="B966">
        <f>IF($A966="","",records_master!$E966)</f>
        <v/>
      </c>
    </row>
    <row r="967">
      <c r="A967">
        <f>IF(OR(records_master!$A967="",ISNUMBER(MATCH(records_master!$M967,lst_dedup_duplicate,0))),"",records_master!$A967)</f>
        <v/>
      </c>
      <c r="B967">
        <f>IF($A967="","",records_master!$E967)</f>
        <v/>
      </c>
    </row>
    <row r="968">
      <c r="A968">
        <f>IF(OR(records_master!$A968="",ISNUMBER(MATCH(records_master!$M968,lst_dedup_duplicate,0))),"",records_master!$A968)</f>
        <v/>
      </c>
      <c r="B968">
        <f>IF($A968="","",records_master!$E968)</f>
        <v/>
      </c>
    </row>
    <row r="969">
      <c r="A969">
        <f>IF(OR(records_master!$A969="",ISNUMBER(MATCH(records_master!$M969,lst_dedup_duplicate,0))),"",records_master!$A969)</f>
        <v/>
      </c>
      <c r="B969">
        <f>IF($A969="","",records_master!$E969)</f>
        <v/>
      </c>
    </row>
    <row r="970">
      <c r="A970">
        <f>IF(OR(records_master!$A970="",ISNUMBER(MATCH(records_master!$M970,lst_dedup_duplicate,0))),"",records_master!$A970)</f>
        <v/>
      </c>
      <c r="B970">
        <f>IF($A970="","",records_master!$E970)</f>
        <v/>
      </c>
    </row>
    <row r="971">
      <c r="A971">
        <f>IF(OR(records_master!$A971="",ISNUMBER(MATCH(records_master!$M971,lst_dedup_duplicate,0))),"",records_master!$A971)</f>
        <v/>
      </c>
      <c r="B971">
        <f>IF($A971="","",records_master!$E971)</f>
        <v/>
      </c>
    </row>
    <row r="972">
      <c r="A972">
        <f>IF(OR(records_master!$A972="",ISNUMBER(MATCH(records_master!$M972,lst_dedup_duplicate,0))),"",records_master!$A972)</f>
        <v/>
      </c>
      <c r="B972">
        <f>IF($A972="","",records_master!$E972)</f>
        <v/>
      </c>
    </row>
    <row r="973">
      <c r="A973">
        <f>IF(OR(records_master!$A973="",ISNUMBER(MATCH(records_master!$M973,lst_dedup_duplicate,0))),"",records_master!$A973)</f>
        <v/>
      </c>
      <c r="B973">
        <f>IF($A973="","",records_master!$E973)</f>
        <v/>
      </c>
    </row>
    <row r="974">
      <c r="A974">
        <f>IF(OR(records_master!$A974="",ISNUMBER(MATCH(records_master!$M974,lst_dedup_duplicate,0))),"",records_master!$A974)</f>
        <v/>
      </c>
      <c r="B974">
        <f>IF($A974="","",records_master!$E974)</f>
        <v/>
      </c>
    </row>
    <row r="975">
      <c r="A975">
        <f>IF(OR(records_master!$A975="",ISNUMBER(MATCH(records_master!$M975,lst_dedup_duplicate,0))),"",records_master!$A975)</f>
        <v/>
      </c>
      <c r="B975">
        <f>IF($A975="","",records_master!$E975)</f>
        <v/>
      </c>
    </row>
    <row r="976">
      <c r="A976">
        <f>IF(OR(records_master!$A976="",ISNUMBER(MATCH(records_master!$M976,lst_dedup_duplicate,0))),"",records_master!$A976)</f>
        <v/>
      </c>
      <c r="B976">
        <f>IF($A976="","",records_master!$E976)</f>
        <v/>
      </c>
    </row>
    <row r="977">
      <c r="A977">
        <f>IF(OR(records_master!$A977="",ISNUMBER(MATCH(records_master!$M977,lst_dedup_duplicate,0))),"",records_master!$A977)</f>
        <v/>
      </c>
      <c r="B977">
        <f>IF($A977="","",records_master!$E977)</f>
        <v/>
      </c>
    </row>
    <row r="978">
      <c r="A978">
        <f>IF(OR(records_master!$A978="",ISNUMBER(MATCH(records_master!$M978,lst_dedup_duplicate,0))),"",records_master!$A978)</f>
        <v/>
      </c>
      <c r="B978">
        <f>IF($A978="","",records_master!$E978)</f>
        <v/>
      </c>
    </row>
    <row r="979">
      <c r="A979">
        <f>IF(OR(records_master!$A979="",ISNUMBER(MATCH(records_master!$M979,lst_dedup_duplicate,0))),"",records_master!$A979)</f>
        <v/>
      </c>
      <c r="B979">
        <f>IF($A979="","",records_master!$E979)</f>
        <v/>
      </c>
    </row>
    <row r="980">
      <c r="A980">
        <f>IF(OR(records_master!$A980="",ISNUMBER(MATCH(records_master!$M980,lst_dedup_duplicate,0))),"",records_master!$A980)</f>
        <v/>
      </c>
      <c r="B980">
        <f>IF($A980="","",records_master!$E980)</f>
        <v/>
      </c>
    </row>
    <row r="981">
      <c r="A981">
        <f>IF(OR(records_master!$A981="",ISNUMBER(MATCH(records_master!$M981,lst_dedup_duplicate,0))),"",records_master!$A981)</f>
        <v/>
      </c>
      <c r="B981">
        <f>IF($A981="","",records_master!$E981)</f>
        <v/>
      </c>
    </row>
    <row r="982">
      <c r="A982">
        <f>IF(OR(records_master!$A982="",ISNUMBER(MATCH(records_master!$M982,lst_dedup_duplicate,0))),"",records_master!$A982)</f>
        <v/>
      </c>
      <c r="B982">
        <f>IF($A982="","",records_master!$E982)</f>
        <v/>
      </c>
    </row>
    <row r="983">
      <c r="A983">
        <f>IF(OR(records_master!$A983="",ISNUMBER(MATCH(records_master!$M983,lst_dedup_duplicate,0))),"",records_master!$A983)</f>
        <v/>
      </c>
      <c r="B983">
        <f>IF($A983="","",records_master!$E983)</f>
        <v/>
      </c>
    </row>
    <row r="984">
      <c r="A984">
        <f>IF(OR(records_master!$A984="",ISNUMBER(MATCH(records_master!$M984,lst_dedup_duplicate,0))),"",records_master!$A984)</f>
        <v/>
      </c>
      <c r="B984">
        <f>IF($A984="","",records_master!$E984)</f>
        <v/>
      </c>
    </row>
    <row r="985">
      <c r="A985">
        <f>IF(OR(records_master!$A985="",ISNUMBER(MATCH(records_master!$M985,lst_dedup_duplicate,0))),"",records_master!$A985)</f>
        <v/>
      </c>
      <c r="B985">
        <f>IF($A985="","",records_master!$E985)</f>
        <v/>
      </c>
    </row>
    <row r="986">
      <c r="A986">
        <f>IF(OR(records_master!$A986="",ISNUMBER(MATCH(records_master!$M986,lst_dedup_duplicate,0))),"",records_master!$A986)</f>
        <v/>
      </c>
      <c r="B986">
        <f>IF($A986="","",records_master!$E986)</f>
        <v/>
      </c>
    </row>
    <row r="987">
      <c r="A987">
        <f>IF(OR(records_master!$A987="",ISNUMBER(MATCH(records_master!$M987,lst_dedup_duplicate,0))),"",records_master!$A987)</f>
        <v/>
      </c>
      <c r="B987">
        <f>IF($A987="","",records_master!$E987)</f>
        <v/>
      </c>
    </row>
    <row r="988">
      <c r="A988">
        <f>IF(OR(records_master!$A988="",ISNUMBER(MATCH(records_master!$M988,lst_dedup_duplicate,0))),"",records_master!$A988)</f>
        <v/>
      </c>
      <c r="B988">
        <f>IF($A988="","",records_master!$E988)</f>
        <v/>
      </c>
    </row>
    <row r="989">
      <c r="A989">
        <f>IF(OR(records_master!$A989="",ISNUMBER(MATCH(records_master!$M989,lst_dedup_duplicate,0))),"",records_master!$A989)</f>
        <v/>
      </c>
      <c r="B989">
        <f>IF($A989="","",records_master!$E989)</f>
        <v/>
      </c>
    </row>
    <row r="990">
      <c r="A990">
        <f>IF(OR(records_master!$A990="",ISNUMBER(MATCH(records_master!$M990,lst_dedup_duplicate,0))),"",records_master!$A990)</f>
        <v/>
      </c>
      <c r="B990">
        <f>IF($A990="","",records_master!$E990)</f>
        <v/>
      </c>
    </row>
    <row r="991">
      <c r="A991">
        <f>IF(OR(records_master!$A991="",ISNUMBER(MATCH(records_master!$M991,lst_dedup_duplicate,0))),"",records_master!$A991)</f>
        <v/>
      </c>
      <c r="B991">
        <f>IF($A991="","",records_master!$E991)</f>
        <v/>
      </c>
    </row>
    <row r="992">
      <c r="A992">
        <f>IF(OR(records_master!$A992="",ISNUMBER(MATCH(records_master!$M992,lst_dedup_duplicate,0))),"",records_master!$A992)</f>
        <v/>
      </c>
      <c r="B992">
        <f>IF($A992="","",records_master!$E992)</f>
        <v/>
      </c>
    </row>
    <row r="993">
      <c r="A993">
        <f>IF(OR(records_master!$A993="",ISNUMBER(MATCH(records_master!$M993,lst_dedup_duplicate,0))),"",records_master!$A993)</f>
        <v/>
      </c>
      <c r="B993">
        <f>IF($A993="","",records_master!$E993)</f>
        <v/>
      </c>
    </row>
    <row r="994">
      <c r="A994">
        <f>IF(OR(records_master!$A994="",ISNUMBER(MATCH(records_master!$M994,lst_dedup_duplicate,0))),"",records_master!$A994)</f>
        <v/>
      </c>
      <c r="B994">
        <f>IF($A994="","",records_master!$E994)</f>
        <v/>
      </c>
    </row>
    <row r="995">
      <c r="A995">
        <f>IF(OR(records_master!$A995="",ISNUMBER(MATCH(records_master!$M995,lst_dedup_duplicate,0))),"",records_master!$A995)</f>
        <v/>
      </c>
      <c r="B995">
        <f>IF($A995="","",records_master!$E995)</f>
        <v/>
      </c>
    </row>
    <row r="996">
      <c r="A996">
        <f>IF(OR(records_master!$A996="",ISNUMBER(MATCH(records_master!$M996,lst_dedup_duplicate,0))),"",records_master!$A996)</f>
        <v/>
      </c>
      <c r="B996">
        <f>IF($A996="","",records_master!$E996)</f>
        <v/>
      </c>
    </row>
    <row r="997">
      <c r="A997">
        <f>IF(OR(records_master!$A997="",ISNUMBER(MATCH(records_master!$M997,lst_dedup_duplicate,0))),"",records_master!$A997)</f>
        <v/>
      </c>
      <c r="B997">
        <f>IF($A997="","",records_master!$E997)</f>
        <v/>
      </c>
    </row>
    <row r="998">
      <c r="A998">
        <f>IF(OR(records_master!$A998="",ISNUMBER(MATCH(records_master!$M998,lst_dedup_duplicate,0))),"",records_master!$A998)</f>
        <v/>
      </c>
      <c r="B998">
        <f>IF($A998="","",records_master!$E998)</f>
        <v/>
      </c>
    </row>
    <row r="999">
      <c r="A999">
        <f>IF(OR(records_master!$A999="",ISNUMBER(MATCH(records_master!$M999,lst_dedup_duplicate,0))),"",records_master!$A999)</f>
        <v/>
      </c>
      <c r="B999">
        <f>IF($A999="","",records_master!$E999)</f>
        <v/>
      </c>
    </row>
    <row r="1000">
      <c r="A1000">
        <f>IF(OR(records_master!$A1000="",ISNUMBER(MATCH(records_master!$M1000,lst_dedup_duplicate,0))),"",records_master!$A1000)</f>
        <v/>
      </c>
      <c r="B1000">
        <f>IF($A1000="","",records_master!$E1000)</f>
        <v/>
      </c>
    </row>
    <row r="1001">
      <c r="A1001">
        <f>IF(OR(records_master!$A1001="",ISNUMBER(MATCH(records_master!$M1001,lst_dedup_duplicate,0))),"",records_master!$A1001)</f>
        <v/>
      </c>
      <c r="B1001">
        <f>IF($A1001="","",records_master!$E1001)</f>
        <v/>
      </c>
    </row>
    <row r="1002">
      <c r="A1002">
        <f>IF(OR(records_master!$A1002="",ISNUMBER(MATCH(records_master!$M1002,lst_dedup_duplicate,0))),"",records_master!$A1002)</f>
        <v/>
      </c>
      <c r="B1002">
        <f>IF($A1002="","",records_master!$E1002)</f>
        <v/>
      </c>
    </row>
    <row r="1003">
      <c r="A1003">
        <f>IF(OR(records_master!$A1003="",ISNUMBER(MATCH(records_master!$M1003,lst_dedup_duplicate,0))),"",records_master!$A1003)</f>
        <v/>
      </c>
      <c r="B1003">
        <f>IF($A1003="","",records_master!$E1003)</f>
        <v/>
      </c>
    </row>
    <row r="1004">
      <c r="A1004">
        <f>IF(OR(records_master!$A1004="",ISNUMBER(MATCH(records_master!$M1004,lst_dedup_duplicate,0))),"",records_master!$A1004)</f>
        <v/>
      </c>
      <c r="B1004">
        <f>IF($A1004="","",records_master!$E1004)</f>
        <v/>
      </c>
    </row>
    <row r="1005">
      <c r="A1005">
        <f>IF(OR(records_master!$A1005="",ISNUMBER(MATCH(records_master!$M1005,lst_dedup_duplicate,0))),"",records_master!$A1005)</f>
        <v/>
      </c>
      <c r="B1005">
        <f>IF($A1005="","",records_master!$E1005)</f>
        <v/>
      </c>
    </row>
    <row r="1006">
      <c r="A1006">
        <f>IF(OR(records_master!$A1006="",ISNUMBER(MATCH(records_master!$M1006,lst_dedup_duplicate,0))),"",records_master!$A1006)</f>
        <v/>
      </c>
      <c r="B1006">
        <f>IF($A1006="","",records_master!$E1006)</f>
        <v/>
      </c>
    </row>
    <row r="1007">
      <c r="A1007">
        <f>IF(OR(records_master!$A1007="",ISNUMBER(MATCH(records_master!$M1007,lst_dedup_duplicate,0))),"",records_master!$A1007)</f>
        <v/>
      </c>
      <c r="B1007">
        <f>IF($A1007="","",records_master!$E1007)</f>
        <v/>
      </c>
    </row>
    <row r="1008">
      <c r="A1008">
        <f>IF(OR(records_master!$A1008="",ISNUMBER(MATCH(records_master!$M1008,lst_dedup_duplicate,0))),"",records_master!$A1008)</f>
        <v/>
      </c>
      <c r="B1008">
        <f>IF($A1008="","",records_master!$E1008)</f>
        <v/>
      </c>
    </row>
    <row r="1009">
      <c r="A1009">
        <f>IF(OR(records_master!$A1009="",ISNUMBER(MATCH(records_master!$M1009,lst_dedup_duplicate,0))),"",records_master!$A1009)</f>
        <v/>
      </c>
      <c r="B1009">
        <f>IF($A1009="","",records_master!$E1009)</f>
        <v/>
      </c>
    </row>
    <row r="1010">
      <c r="A1010">
        <f>IF(OR(records_master!$A1010="",ISNUMBER(MATCH(records_master!$M1010,lst_dedup_duplicate,0))),"",records_master!$A1010)</f>
        <v/>
      </c>
      <c r="B1010">
        <f>IF($A1010="","",records_master!$E1010)</f>
        <v/>
      </c>
    </row>
    <row r="1011">
      <c r="A1011">
        <f>IF(OR(records_master!$A1011="",ISNUMBER(MATCH(records_master!$M1011,lst_dedup_duplicate,0))),"",records_master!$A1011)</f>
        <v/>
      </c>
      <c r="B1011">
        <f>IF($A1011="","",records_master!$E1011)</f>
        <v/>
      </c>
    </row>
    <row r="1012">
      <c r="A1012">
        <f>IF(OR(records_master!$A1012="",ISNUMBER(MATCH(records_master!$M1012,lst_dedup_duplicate,0))),"",records_master!$A1012)</f>
        <v/>
      </c>
      <c r="B1012">
        <f>IF($A1012="","",records_master!$E1012)</f>
        <v/>
      </c>
    </row>
    <row r="1013">
      <c r="A1013">
        <f>IF(OR(records_master!$A1013="",ISNUMBER(MATCH(records_master!$M1013,lst_dedup_duplicate,0))),"",records_master!$A1013)</f>
        <v/>
      </c>
      <c r="B1013">
        <f>IF($A1013="","",records_master!$E1013)</f>
        <v/>
      </c>
    </row>
    <row r="1014">
      <c r="A1014">
        <f>IF(OR(records_master!$A1014="",ISNUMBER(MATCH(records_master!$M1014,lst_dedup_duplicate,0))),"",records_master!$A1014)</f>
        <v/>
      </c>
      <c r="B1014">
        <f>IF($A1014="","",records_master!$E1014)</f>
        <v/>
      </c>
    </row>
    <row r="1015">
      <c r="A1015">
        <f>IF(OR(records_master!$A1015="",ISNUMBER(MATCH(records_master!$M1015,lst_dedup_duplicate,0))),"",records_master!$A1015)</f>
        <v/>
      </c>
      <c r="B1015">
        <f>IF($A1015="","",records_master!$E1015)</f>
        <v/>
      </c>
    </row>
    <row r="1016">
      <c r="A1016">
        <f>IF(OR(records_master!$A1016="",ISNUMBER(MATCH(records_master!$M1016,lst_dedup_duplicate,0))),"",records_master!$A1016)</f>
        <v/>
      </c>
      <c r="B1016">
        <f>IF($A1016="","",records_master!$E1016)</f>
        <v/>
      </c>
    </row>
    <row r="1017">
      <c r="A1017">
        <f>IF(OR(records_master!$A1017="",ISNUMBER(MATCH(records_master!$M1017,lst_dedup_duplicate,0))),"",records_master!$A1017)</f>
        <v/>
      </c>
      <c r="B1017">
        <f>IF($A1017="","",records_master!$E1017)</f>
        <v/>
      </c>
    </row>
    <row r="1018">
      <c r="A1018">
        <f>IF(OR(records_master!$A1018="",ISNUMBER(MATCH(records_master!$M1018,lst_dedup_duplicate,0))),"",records_master!$A1018)</f>
        <v/>
      </c>
      <c r="B1018">
        <f>IF($A1018="","",records_master!$E1018)</f>
        <v/>
      </c>
    </row>
    <row r="1019">
      <c r="A1019">
        <f>IF(OR(records_master!$A1019="",ISNUMBER(MATCH(records_master!$M1019,lst_dedup_duplicate,0))),"",records_master!$A1019)</f>
        <v/>
      </c>
      <c r="B1019">
        <f>IF($A1019="","",records_master!$E1019)</f>
        <v/>
      </c>
    </row>
    <row r="1020">
      <c r="A1020">
        <f>IF(OR(records_master!$A1020="",ISNUMBER(MATCH(records_master!$M1020,lst_dedup_duplicate,0))),"",records_master!$A1020)</f>
        <v/>
      </c>
      <c r="B1020">
        <f>IF($A1020="","",records_master!$E1020)</f>
        <v/>
      </c>
    </row>
    <row r="1021">
      <c r="A1021">
        <f>IF(OR(records_master!$A1021="",ISNUMBER(MATCH(records_master!$M1021,lst_dedup_duplicate,0))),"",records_master!$A1021)</f>
        <v/>
      </c>
      <c r="B1021">
        <f>IF($A1021="","",records_master!$E1021)</f>
        <v/>
      </c>
    </row>
    <row r="1022">
      <c r="A1022">
        <f>IF(OR(records_master!$A1022="",ISNUMBER(MATCH(records_master!$M1022,lst_dedup_duplicate,0))),"",records_master!$A1022)</f>
        <v/>
      </c>
      <c r="B1022">
        <f>IF($A1022="","",records_master!$E1022)</f>
        <v/>
      </c>
    </row>
    <row r="1023">
      <c r="A1023">
        <f>IF(OR(records_master!$A1023="",ISNUMBER(MATCH(records_master!$M1023,lst_dedup_duplicate,0))),"",records_master!$A1023)</f>
        <v/>
      </c>
      <c r="B1023">
        <f>IF($A1023="","",records_master!$E1023)</f>
        <v/>
      </c>
    </row>
    <row r="1024">
      <c r="A1024">
        <f>IF(OR(records_master!$A1024="",ISNUMBER(MATCH(records_master!$M1024,lst_dedup_duplicate,0))),"",records_master!$A1024)</f>
        <v/>
      </c>
      <c r="B1024">
        <f>IF($A1024="","",records_master!$E1024)</f>
        <v/>
      </c>
    </row>
    <row r="1025">
      <c r="A1025">
        <f>IF(OR(records_master!$A1025="",ISNUMBER(MATCH(records_master!$M1025,lst_dedup_duplicate,0))),"",records_master!$A1025)</f>
        <v/>
      </c>
      <c r="B1025">
        <f>IF($A1025="","",records_master!$E1025)</f>
        <v/>
      </c>
    </row>
    <row r="1026">
      <c r="A1026">
        <f>IF(OR(records_master!$A1026="",ISNUMBER(MATCH(records_master!$M1026,lst_dedup_duplicate,0))),"",records_master!$A1026)</f>
        <v/>
      </c>
      <c r="B1026">
        <f>IF($A1026="","",records_master!$E1026)</f>
        <v/>
      </c>
    </row>
    <row r="1027">
      <c r="A1027">
        <f>IF(OR(records_master!$A1027="",ISNUMBER(MATCH(records_master!$M1027,lst_dedup_duplicate,0))),"",records_master!$A1027)</f>
        <v/>
      </c>
      <c r="B1027">
        <f>IF($A1027="","",records_master!$E1027)</f>
        <v/>
      </c>
    </row>
    <row r="1028">
      <c r="A1028">
        <f>IF(OR(records_master!$A1028="",ISNUMBER(MATCH(records_master!$M1028,lst_dedup_duplicate,0))),"",records_master!$A1028)</f>
        <v/>
      </c>
      <c r="B1028">
        <f>IF($A1028="","",records_master!$E1028)</f>
        <v/>
      </c>
    </row>
    <row r="1029">
      <c r="A1029">
        <f>IF(OR(records_master!$A1029="",ISNUMBER(MATCH(records_master!$M1029,lst_dedup_duplicate,0))),"",records_master!$A1029)</f>
        <v/>
      </c>
      <c r="B1029">
        <f>IF($A1029="","",records_master!$E1029)</f>
        <v/>
      </c>
    </row>
    <row r="1030">
      <c r="A1030">
        <f>IF(OR(records_master!$A1030="",ISNUMBER(MATCH(records_master!$M1030,lst_dedup_duplicate,0))),"",records_master!$A1030)</f>
        <v/>
      </c>
      <c r="B1030">
        <f>IF($A1030="","",records_master!$E1030)</f>
        <v/>
      </c>
    </row>
    <row r="1031">
      <c r="A1031">
        <f>IF(OR(records_master!$A1031="",ISNUMBER(MATCH(records_master!$M1031,lst_dedup_duplicate,0))),"",records_master!$A1031)</f>
        <v/>
      </c>
      <c r="B1031">
        <f>IF($A1031="","",records_master!$E1031)</f>
        <v/>
      </c>
    </row>
    <row r="1032">
      <c r="A1032">
        <f>IF(OR(records_master!$A1032="",ISNUMBER(MATCH(records_master!$M1032,lst_dedup_duplicate,0))),"",records_master!$A1032)</f>
        <v/>
      </c>
      <c r="B1032">
        <f>IF($A1032="","",records_master!$E1032)</f>
        <v/>
      </c>
    </row>
    <row r="1033">
      <c r="A1033">
        <f>IF(OR(records_master!$A1033="",ISNUMBER(MATCH(records_master!$M1033,lst_dedup_duplicate,0))),"",records_master!$A1033)</f>
        <v/>
      </c>
      <c r="B1033">
        <f>IF($A1033="","",records_master!$E1033)</f>
        <v/>
      </c>
    </row>
    <row r="1034">
      <c r="A1034">
        <f>IF(OR(records_master!$A1034="",ISNUMBER(MATCH(records_master!$M1034,lst_dedup_duplicate,0))),"",records_master!$A1034)</f>
        <v/>
      </c>
      <c r="B1034">
        <f>IF($A1034="","",records_master!$E1034)</f>
        <v/>
      </c>
    </row>
    <row r="1035">
      <c r="A1035">
        <f>IF(OR(records_master!$A1035="",ISNUMBER(MATCH(records_master!$M1035,lst_dedup_duplicate,0))),"",records_master!$A1035)</f>
        <v/>
      </c>
      <c r="B1035">
        <f>IF($A1035="","",records_master!$E1035)</f>
        <v/>
      </c>
    </row>
    <row r="1036">
      <c r="A1036">
        <f>IF(OR(records_master!$A1036="",ISNUMBER(MATCH(records_master!$M1036,lst_dedup_duplicate,0))),"",records_master!$A1036)</f>
        <v/>
      </c>
      <c r="B1036">
        <f>IF($A1036="","",records_master!$E1036)</f>
        <v/>
      </c>
    </row>
    <row r="1037">
      <c r="A1037">
        <f>IF(OR(records_master!$A1037="",ISNUMBER(MATCH(records_master!$M1037,lst_dedup_duplicate,0))),"",records_master!$A1037)</f>
        <v/>
      </c>
      <c r="B1037">
        <f>IF($A1037="","",records_master!$E1037)</f>
        <v/>
      </c>
    </row>
    <row r="1038">
      <c r="A1038">
        <f>IF(OR(records_master!$A1038="",ISNUMBER(MATCH(records_master!$M1038,lst_dedup_duplicate,0))),"",records_master!$A1038)</f>
        <v/>
      </c>
      <c r="B1038">
        <f>IF($A1038="","",records_master!$E1038)</f>
        <v/>
      </c>
    </row>
    <row r="1039">
      <c r="A1039">
        <f>IF(OR(records_master!$A1039="",ISNUMBER(MATCH(records_master!$M1039,lst_dedup_duplicate,0))),"",records_master!$A1039)</f>
        <v/>
      </c>
      <c r="B1039">
        <f>IF($A1039="","",records_master!$E1039)</f>
        <v/>
      </c>
    </row>
    <row r="1040">
      <c r="A1040">
        <f>IF(OR(records_master!$A1040="",ISNUMBER(MATCH(records_master!$M1040,lst_dedup_duplicate,0))),"",records_master!$A1040)</f>
        <v/>
      </c>
      <c r="B1040">
        <f>IF($A1040="","",records_master!$E1040)</f>
        <v/>
      </c>
    </row>
    <row r="1041">
      <c r="A1041">
        <f>IF(OR(records_master!$A1041="",ISNUMBER(MATCH(records_master!$M1041,lst_dedup_duplicate,0))),"",records_master!$A1041)</f>
        <v/>
      </c>
      <c r="B1041">
        <f>IF($A1041="","",records_master!$E1041)</f>
        <v/>
      </c>
    </row>
    <row r="1042">
      <c r="A1042">
        <f>IF(OR(records_master!$A1042="",ISNUMBER(MATCH(records_master!$M1042,lst_dedup_duplicate,0))),"",records_master!$A1042)</f>
        <v/>
      </c>
      <c r="B1042">
        <f>IF($A1042="","",records_master!$E1042)</f>
        <v/>
      </c>
    </row>
    <row r="1043">
      <c r="A1043">
        <f>IF(OR(records_master!$A1043="",ISNUMBER(MATCH(records_master!$M1043,lst_dedup_duplicate,0))),"",records_master!$A1043)</f>
        <v/>
      </c>
      <c r="B1043">
        <f>IF($A1043="","",records_master!$E1043)</f>
        <v/>
      </c>
    </row>
    <row r="1044">
      <c r="A1044">
        <f>IF(OR(records_master!$A1044="",ISNUMBER(MATCH(records_master!$M1044,lst_dedup_duplicate,0))),"",records_master!$A1044)</f>
        <v/>
      </c>
      <c r="B1044">
        <f>IF($A1044="","",records_master!$E1044)</f>
        <v/>
      </c>
    </row>
    <row r="1045">
      <c r="A1045">
        <f>IF(OR(records_master!$A1045="",ISNUMBER(MATCH(records_master!$M1045,lst_dedup_duplicate,0))),"",records_master!$A1045)</f>
        <v/>
      </c>
      <c r="B1045">
        <f>IF($A1045="","",records_master!$E1045)</f>
        <v/>
      </c>
    </row>
    <row r="1046">
      <c r="A1046">
        <f>IF(OR(records_master!$A1046="",ISNUMBER(MATCH(records_master!$M1046,lst_dedup_duplicate,0))),"",records_master!$A1046)</f>
        <v/>
      </c>
      <c r="B1046">
        <f>IF($A1046="","",records_master!$E1046)</f>
        <v/>
      </c>
    </row>
    <row r="1047">
      <c r="A1047">
        <f>IF(OR(records_master!$A1047="",ISNUMBER(MATCH(records_master!$M1047,lst_dedup_duplicate,0))),"",records_master!$A1047)</f>
        <v/>
      </c>
      <c r="B1047">
        <f>IF($A1047="","",records_master!$E1047)</f>
        <v/>
      </c>
    </row>
    <row r="1048">
      <c r="A1048">
        <f>IF(OR(records_master!$A1048="",ISNUMBER(MATCH(records_master!$M1048,lst_dedup_duplicate,0))),"",records_master!$A1048)</f>
        <v/>
      </c>
      <c r="B1048">
        <f>IF($A1048="","",records_master!$E1048)</f>
        <v/>
      </c>
    </row>
    <row r="1049">
      <c r="A1049">
        <f>IF(OR(records_master!$A1049="",ISNUMBER(MATCH(records_master!$M1049,lst_dedup_duplicate,0))),"",records_master!$A1049)</f>
        <v/>
      </c>
      <c r="B1049">
        <f>IF($A1049="","",records_master!$E1049)</f>
        <v/>
      </c>
    </row>
    <row r="1050">
      <c r="A1050">
        <f>IF(OR(records_master!$A1050="",ISNUMBER(MATCH(records_master!$M1050,lst_dedup_duplicate,0))),"",records_master!$A1050)</f>
        <v/>
      </c>
      <c r="B1050">
        <f>IF($A1050="","",records_master!$E1050)</f>
        <v/>
      </c>
    </row>
    <row r="1051">
      <c r="A1051">
        <f>IF(OR(records_master!$A1051="",ISNUMBER(MATCH(records_master!$M1051,lst_dedup_duplicate,0))),"",records_master!$A1051)</f>
        <v/>
      </c>
      <c r="B1051">
        <f>IF($A1051="","",records_master!$E1051)</f>
        <v/>
      </c>
    </row>
    <row r="1052">
      <c r="A1052">
        <f>IF(OR(records_master!$A1052="",ISNUMBER(MATCH(records_master!$M1052,lst_dedup_duplicate,0))),"",records_master!$A1052)</f>
        <v/>
      </c>
      <c r="B1052">
        <f>IF($A1052="","",records_master!$E1052)</f>
        <v/>
      </c>
    </row>
    <row r="1053">
      <c r="A1053">
        <f>IF(OR(records_master!$A1053="",ISNUMBER(MATCH(records_master!$M1053,lst_dedup_duplicate,0))),"",records_master!$A1053)</f>
        <v/>
      </c>
      <c r="B1053">
        <f>IF($A1053="","",records_master!$E1053)</f>
        <v/>
      </c>
    </row>
    <row r="1054">
      <c r="A1054">
        <f>IF(OR(records_master!$A1054="",ISNUMBER(MATCH(records_master!$M1054,lst_dedup_duplicate,0))),"",records_master!$A1054)</f>
        <v/>
      </c>
      <c r="B1054">
        <f>IF($A1054="","",records_master!$E1054)</f>
        <v/>
      </c>
    </row>
    <row r="1055">
      <c r="A1055">
        <f>IF(OR(records_master!$A1055="",ISNUMBER(MATCH(records_master!$M1055,lst_dedup_duplicate,0))),"",records_master!$A1055)</f>
        <v/>
      </c>
      <c r="B1055">
        <f>IF($A1055="","",records_master!$E1055)</f>
        <v/>
      </c>
    </row>
    <row r="1056">
      <c r="A1056">
        <f>IF(OR(records_master!$A1056="",ISNUMBER(MATCH(records_master!$M1056,lst_dedup_duplicate,0))),"",records_master!$A1056)</f>
        <v/>
      </c>
      <c r="B1056">
        <f>IF($A1056="","",records_master!$E1056)</f>
        <v/>
      </c>
    </row>
    <row r="1057">
      <c r="A1057">
        <f>IF(OR(records_master!$A1057="",ISNUMBER(MATCH(records_master!$M1057,lst_dedup_duplicate,0))),"",records_master!$A1057)</f>
        <v/>
      </c>
      <c r="B1057">
        <f>IF($A1057="","",records_master!$E1057)</f>
        <v/>
      </c>
    </row>
    <row r="1058">
      <c r="A1058">
        <f>IF(OR(records_master!$A1058="",ISNUMBER(MATCH(records_master!$M1058,lst_dedup_duplicate,0))),"",records_master!$A1058)</f>
        <v/>
      </c>
      <c r="B1058">
        <f>IF($A1058="","",records_master!$E1058)</f>
        <v/>
      </c>
    </row>
    <row r="1059">
      <c r="A1059">
        <f>IF(OR(records_master!$A1059="",ISNUMBER(MATCH(records_master!$M1059,lst_dedup_duplicate,0))),"",records_master!$A1059)</f>
        <v/>
      </c>
      <c r="B1059">
        <f>IF($A1059="","",records_master!$E1059)</f>
        <v/>
      </c>
    </row>
    <row r="1060">
      <c r="A1060">
        <f>IF(OR(records_master!$A1060="",ISNUMBER(MATCH(records_master!$M1060,lst_dedup_duplicate,0))),"",records_master!$A1060)</f>
        <v/>
      </c>
      <c r="B1060">
        <f>IF($A1060="","",records_master!$E1060)</f>
        <v/>
      </c>
    </row>
    <row r="1061">
      <c r="A1061">
        <f>IF(OR(records_master!$A1061="",ISNUMBER(MATCH(records_master!$M1061,lst_dedup_duplicate,0))),"",records_master!$A1061)</f>
        <v/>
      </c>
      <c r="B1061">
        <f>IF($A1061="","",records_master!$E1061)</f>
        <v/>
      </c>
    </row>
    <row r="1062">
      <c r="A1062">
        <f>IF(OR(records_master!$A1062="",ISNUMBER(MATCH(records_master!$M1062,lst_dedup_duplicate,0))),"",records_master!$A1062)</f>
        <v/>
      </c>
      <c r="B1062">
        <f>IF($A1062="","",records_master!$E1062)</f>
        <v/>
      </c>
    </row>
    <row r="1063">
      <c r="A1063">
        <f>IF(OR(records_master!$A1063="",ISNUMBER(MATCH(records_master!$M1063,lst_dedup_duplicate,0))),"",records_master!$A1063)</f>
        <v/>
      </c>
      <c r="B1063">
        <f>IF($A1063="","",records_master!$E1063)</f>
        <v/>
      </c>
    </row>
    <row r="1064">
      <c r="A1064">
        <f>IF(OR(records_master!$A1064="",ISNUMBER(MATCH(records_master!$M1064,lst_dedup_duplicate,0))),"",records_master!$A1064)</f>
        <v/>
      </c>
      <c r="B1064">
        <f>IF($A1064="","",records_master!$E1064)</f>
        <v/>
      </c>
    </row>
    <row r="1065">
      <c r="A1065">
        <f>IF(OR(records_master!$A1065="",ISNUMBER(MATCH(records_master!$M1065,lst_dedup_duplicate,0))),"",records_master!$A1065)</f>
        <v/>
      </c>
      <c r="B1065">
        <f>IF($A1065="","",records_master!$E1065)</f>
        <v/>
      </c>
    </row>
    <row r="1066">
      <c r="A1066">
        <f>IF(OR(records_master!$A1066="",ISNUMBER(MATCH(records_master!$M1066,lst_dedup_duplicate,0))),"",records_master!$A1066)</f>
        <v/>
      </c>
      <c r="B1066">
        <f>IF($A1066="","",records_master!$E1066)</f>
        <v/>
      </c>
    </row>
    <row r="1067">
      <c r="A1067">
        <f>IF(OR(records_master!$A1067="",ISNUMBER(MATCH(records_master!$M1067,lst_dedup_duplicate,0))),"",records_master!$A1067)</f>
        <v/>
      </c>
      <c r="B1067">
        <f>IF($A1067="","",records_master!$E1067)</f>
        <v/>
      </c>
    </row>
    <row r="1068">
      <c r="A1068">
        <f>IF(OR(records_master!$A1068="",ISNUMBER(MATCH(records_master!$M1068,lst_dedup_duplicate,0))),"",records_master!$A1068)</f>
        <v/>
      </c>
      <c r="B1068">
        <f>IF($A1068="","",records_master!$E1068)</f>
        <v/>
      </c>
    </row>
    <row r="1069">
      <c r="A1069">
        <f>IF(OR(records_master!$A1069="",ISNUMBER(MATCH(records_master!$M1069,lst_dedup_duplicate,0))),"",records_master!$A1069)</f>
        <v/>
      </c>
      <c r="B1069">
        <f>IF($A1069="","",records_master!$E1069)</f>
        <v/>
      </c>
    </row>
    <row r="1070">
      <c r="A1070">
        <f>IF(OR(records_master!$A1070="",ISNUMBER(MATCH(records_master!$M1070,lst_dedup_duplicate,0))),"",records_master!$A1070)</f>
        <v/>
      </c>
      <c r="B1070">
        <f>IF($A1070="","",records_master!$E1070)</f>
        <v/>
      </c>
    </row>
    <row r="1071">
      <c r="A1071">
        <f>IF(OR(records_master!$A1071="",ISNUMBER(MATCH(records_master!$M1071,lst_dedup_duplicate,0))),"",records_master!$A1071)</f>
        <v/>
      </c>
      <c r="B1071">
        <f>IF($A1071="","",records_master!$E1071)</f>
        <v/>
      </c>
    </row>
    <row r="1072">
      <c r="A1072">
        <f>IF(OR(records_master!$A1072="",ISNUMBER(MATCH(records_master!$M1072,lst_dedup_duplicate,0))),"",records_master!$A1072)</f>
        <v/>
      </c>
      <c r="B1072">
        <f>IF($A1072="","",records_master!$E1072)</f>
        <v/>
      </c>
    </row>
    <row r="1073">
      <c r="A1073">
        <f>IF(OR(records_master!$A1073="",ISNUMBER(MATCH(records_master!$M1073,lst_dedup_duplicate,0))),"",records_master!$A1073)</f>
        <v/>
      </c>
      <c r="B1073">
        <f>IF($A1073="","",records_master!$E1073)</f>
        <v/>
      </c>
    </row>
    <row r="1074">
      <c r="A1074">
        <f>IF(OR(records_master!$A1074="",ISNUMBER(MATCH(records_master!$M1074,lst_dedup_duplicate,0))),"",records_master!$A1074)</f>
        <v/>
      </c>
      <c r="B1074">
        <f>IF($A1074="","",records_master!$E1074)</f>
        <v/>
      </c>
    </row>
    <row r="1075">
      <c r="A1075">
        <f>IF(OR(records_master!$A1075="",ISNUMBER(MATCH(records_master!$M1075,lst_dedup_duplicate,0))),"",records_master!$A1075)</f>
        <v/>
      </c>
      <c r="B1075">
        <f>IF($A1075="","",records_master!$E1075)</f>
        <v/>
      </c>
    </row>
    <row r="1076">
      <c r="A1076">
        <f>IF(OR(records_master!$A1076="",ISNUMBER(MATCH(records_master!$M1076,lst_dedup_duplicate,0))),"",records_master!$A1076)</f>
        <v/>
      </c>
      <c r="B1076">
        <f>IF($A1076="","",records_master!$E1076)</f>
        <v/>
      </c>
    </row>
    <row r="1077">
      <c r="A1077">
        <f>IF(OR(records_master!$A1077="",ISNUMBER(MATCH(records_master!$M1077,lst_dedup_duplicate,0))),"",records_master!$A1077)</f>
        <v/>
      </c>
      <c r="B1077">
        <f>IF($A1077="","",records_master!$E1077)</f>
        <v/>
      </c>
    </row>
    <row r="1078">
      <c r="A1078">
        <f>IF(OR(records_master!$A1078="",ISNUMBER(MATCH(records_master!$M1078,lst_dedup_duplicate,0))),"",records_master!$A1078)</f>
        <v/>
      </c>
      <c r="B1078">
        <f>IF($A1078="","",records_master!$E1078)</f>
        <v/>
      </c>
    </row>
    <row r="1079">
      <c r="A1079">
        <f>IF(OR(records_master!$A1079="",ISNUMBER(MATCH(records_master!$M1079,lst_dedup_duplicate,0))),"",records_master!$A1079)</f>
        <v/>
      </c>
      <c r="B1079">
        <f>IF($A1079="","",records_master!$E1079)</f>
        <v/>
      </c>
    </row>
    <row r="1080">
      <c r="A1080">
        <f>IF(OR(records_master!$A1080="",ISNUMBER(MATCH(records_master!$M1080,lst_dedup_duplicate,0))),"",records_master!$A1080)</f>
        <v/>
      </c>
      <c r="B1080">
        <f>IF($A1080="","",records_master!$E1080)</f>
        <v/>
      </c>
    </row>
    <row r="1081">
      <c r="A1081">
        <f>IF(OR(records_master!$A1081="",ISNUMBER(MATCH(records_master!$M1081,lst_dedup_duplicate,0))),"",records_master!$A1081)</f>
        <v/>
      </c>
      <c r="B1081">
        <f>IF($A1081="","",records_master!$E1081)</f>
        <v/>
      </c>
    </row>
    <row r="1082">
      <c r="A1082">
        <f>IF(OR(records_master!$A1082="",ISNUMBER(MATCH(records_master!$M1082,lst_dedup_duplicate,0))),"",records_master!$A1082)</f>
        <v/>
      </c>
      <c r="B1082">
        <f>IF($A1082="","",records_master!$E1082)</f>
        <v/>
      </c>
    </row>
    <row r="1083">
      <c r="A1083">
        <f>IF(OR(records_master!$A1083="",ISNUMBER(MATCH(records_master!$M1083,lst_dedup_duplicate,0))),"",records_master!$A1083)</f>
        <v/>
      </c>
      <c r="B1083">
        <f>IF($A1083="","",records_master!$E1083)</f>
        <v/>
      </c>
    </row>
    <row r="1084">
      <c r="A1084">
        <f>IF(OR(records_master!$A1084="",ISNUMBER(MATCH(records_master!$M1084,lst_dedup_duplicate,0))),"",records_master!$A1084)</f>
        <v/>
      </c>
      <c r="B1084">
        <f>IF($A1084="","",records_master!$E1084)</f>
        <v/>
      </c>
    </row>
    <row r="1085">
      <c r="A1085">
        <f>IF(OR(records_master!$A1085="",ISNUMBER(MATCH(records_master!$M1085,lst_dedup_duplicate,0))),"",records_master!$A1085)</f>
        <v/>
      </c>
      <c r="B1085">
        <f>IF($A1085="","",records_master!$E1085)</f>
        <v/>
      </c>
    </row>
    <row r="1086">
      <c r="A1086">
        <f>IF(OR(records_master!$A1086="",ISNUMBER(MATCH(records_master!$M1086,lst_dedup_duplicate,0))),"",records_master!$A1086)</f>
        <v/>
      </c>
      <c r="B1086">
        <f>IF($A1086="","",records_master!$E1086)</f>
        <v/>
      </c>
    </row>
    <row r="1087">
      <c r="A1087">
        <f>IF(OR(records_master!$A1087="",ISNUMBER(MATCH(records_master!$M1087,lst_dedup_duplicate,0))),"",records_master!$A1087)</f>
        <v/>
      </c>
      <c r="B1087">
        <f>IF($A1087="","",records_master!$E1087)</f>
        <v/>
      </c>
    </row>
    <row r="1088">
      <c r="A1088">
        <f>IF(OR(records_master!$A1088="",ISNUMBER(MATCH(records_master!$M1088,lst_dedup_duplicate,0))),"",records_master!$A1088)</f>
        <v/>
      </c>
      <c r="B1088">
        <f>IF($A1088="","",records_master!$E1088)</f>
        <v/>
      </c>
    </row>
    <row r="1089">
      <c r="A1089">
        <f>IF(OR(records_master!$A1089="",ISNUMBER(MATCH(records_master!$M1089,lst_dedup_duplicate,0))),"",records_master!$A1089)</f>
        <v/>
      </c>
      <c r="B1089">
        <f>IF($A1089="","",records_master!$E1089)</f>
        <v/>
      </c>
    </row>
    <row r="1090">
      <c r="A1090">
        <f>IF(OR(records_master!$A1090="",ISNUMBER(MATCH(records_master!$M1090,lst_dedup_duplicate,0))),"",records_master!$A1090)</f>
        <v/>
      </c>
      <c r="B1090">
        <f>IF($A1090="","",records_master!$E1090)</f>
        <v/>
      </c>
    </row>
    <row r="1091">
      <c r="A1091">
        <f>IF(OR(records_master!$A1091="",ISNUMBER(MATCH(records_master!$M1091,lst_dedup_duplicate,0))),"",records_master!$A1091)</f>
        <v/>
      </c>
      <c r="B1091">
        <f>IF($A1091="","",records_master!$E1091)</f>
        <v/>
      </c>
    </row>
    <row r="1092">
      <c r="A1092">
        <f>IF(OR(records_master!$A1092="",ISNUMBER(MATCH(records_master!$M1092,lst_dedup_duplicate,0))),"",records_master!$A1092)</f>
        <v/>
      </c>
      <c r="B1092">
        <f>IF($A1092="","",records_master!$E1092)</f>
        <v/>
      </c>
    </row>
    <row r="1093">
      <c r="A1093">
        <f>IF(OR(records_master!$A1093="",ISNUMBER(MATCH(records_master!$M1093,lst_dedup_duplicate,0))),"",records_master!$A1093)</f>
        <v/>
      </c>
      <c r="B1093">
        <f>IF($A1093="","",records_master!$E1093)</f>
        <v/>
      </c>
    </row>
    <row r="1094">
      <c r="A1094">
        <f>IF(OR(records_master!$A1094="",ISNUMBER(MATCH(records_master!$M1094,lst_dedup_duplicate,0))),"",records_master!$A1094)</f>
        <v/>
      </c>
      <c r="B1094">
        <f>IF($A1094="","",records_master!$E1094)</f>
        <v/>
      </c>
    </row>
    <row r="1095">
      <c r="A1095">
        <f>IF(OR(records_master!$A1095="",ISNUMBER(MATCH(records_master!$M1095,lst_dedup_duplicate,0))),"",records_master!$A1095)</f>
        <v/>
      </c>
      <c r="B1095">
        <f>IF($A1095="","",records_master!$E1095)</f>
        <v/>
      </c>
    </row>
    <row r="1096">
      <c r="A1096">
        <f>IF(OR(records_master!$A1096="",ISNUMBER(MATCH(records_master!$M1096,lst_dedup_duplicate,0))),"",records_master!$A1096)</f>
        <v/>
      </c>
      <c r="B1096">
        <f>IF($A1096="","",records_master!$E1096)</f>
        <v/>
      </c>
    </row>
    <row r="1097">
      <c r="A1097">
        <f>IF(OR(records_master!$A1097="",ISNUMBER(MATCH(records_master!$M1097,lst_dedup_duplicate,0))),"",records_master!$A1097)</f>
        <v/>
      </c>
      <c r="B1097">
        <f>IF($A1097="","",records_master!$E1097)</f>
        <v/>
      </c>
    </row>
    <row r="1098">
      <c r="A1098">
        <f>IF(OR(records_master!$A1098="",ISNUMBER(MATCH(records_master!$M1098,lst_dedup_duplicate,0))),"",records_master!$A1098)</f>
        <v/>
      </c>
      <c r="B1098">
        <f>IF($A1098="","",records_master!$E1098)</f>
        <v/>
      </c>
    </row>
    <row r="1099">
      <c r="A1099">
        <f>IF(OR(records_master!$A1099="",ISNUMBER(MATCH(records_master!$M1099,lst_dedup_duplicate,0))),"",records_master!$A1099)</f>
        <v/>
      </c>
      <c r="B1099">
        <f>IF($A1099="","",records_master!$E1099)</f>
        <v/>
      </c>
    </row>
    <row r="1100">
      <c r="A1100">
        <f>IF(OR(records_master!$A1100="",ISNUMBER(MATCH(records_master!$M1100,lst_dedup_duplicate,0))),"",records_master!$A1100)</f>
        <v/>
      </c>
      <c r="B1100">
        <f>IF($A1100="","",records_master!$E1100)</f>
        <v/>
      </c>
    </row>
    <row r="1101">
      <c r="A1101">
        <f>IF(OR(records_master!$A1101="",ISNUMBER(MATCH(records_master!$M1101,lst_dedup_duplicate,0))),"",records_master!$A1101)</f>
        <v/>
      </c>
      <c r="B1101">
        <f>IF($A1101="","",records_master!$E1101)</f>
        <v/>
      </c>
    </row>
    <row r="1102">
      <c r="A1102">
        <f>IF(OR(records_master!$A1102="",ISNUMBER(MATCH(records_master!$M1102,lst_dedup_duplicate,0))),"",records_master!$A1102)</f>
        <v/>
      </c>
      <c r="B1102">
        <f>IF($A1102="","",records_master!$E1102)</f>
        <v/>
      </c>
    </row>
    <row r="1103">
      <c r="A1103">
        <f>IF(OR(records_master!$A1103="",ISNUMBER(MATCH(records_master!$M1103,lst_dedup_duplicate,0))),"",records_master!$A1103)</f>
        <v/>
      </c>
      <c r="B1103">
        <f>IF($A1103="","",records_master!$E1103)</f>
        <v/>
      </c>
    </row>
    <row r="1104">
      <c r="A1104">
        <f>IF(OR(records_master!$A1104="",ISNUMBER(MATCH(records_master!$M1104,lst_dedup_duplicate,0))),"",records_master!$A1104)</f>
        <v/>
      </c>
      <c r="B1104">
        <f>IF($A1104="","",records_master!$E1104)</f>
        <v/>
      </c>
    </row>
    <row r="1105">
      <c r="A1105">
        <f>IF(OR(records_master!$A1105="",ISNUMBER(MATCH(records_master!$M1105,lst_dedup_duplicate,0))),"",records_master!$A1105)</f>
        <v/>
      </c>
      <c r="B1105">
        <f>IF($A1105="","",records_master!$E1105)</f>
        <v/>
      </c>
    </row>
    <row r="1106">
      <c r="A1106">
        <f>IF(OR(records_master!$A1106="",ISNUMBER(MATCH(records_master!$M1106,lst_dedup_duplicate,0))),"",records_master!$A1106)</f>
        <v/>
      </c>
      <c r="B1106">
        <f>IF($A1106="","",records_master!$E1106)</f>
        <v/>
      </c>
    </row>
    <row r="1107">
      <c r="A1107">
        <f>IF(OR(records_master!$A1107="",ISNUMBER(MATCH(records_master!$M1107,lst_dedup_duplicate,0))),"",records_master!$A1107)</f>
        <v/>
      </c>
      <c r="B1107">
        <f>IF($A1107="","",records_master!$E1107)</f>
        <v/>
      </c>
    </row>
    <row r="1108">
      <c r="A1108">
        <f>IF(OR(records_master!$A1108="",ISNUMBER(MATCH(records_master!$M1108,lst_dedup_duplicate,0))),"",records_master!$A1108)</f>
        <v/>
      </c>
      <c r="B1108">
        <f>IF($A1108="","",records_master!$E1108)</f>
        <v/>
      </c>
    </row>
    <row r="1109">
      <c r="A1109">
        <f>IF(OR(records_master!$A1109="",ISNUMBER(MATCH(records_master!$M1109,lst_dedup_duplicate,0))),"",records_master!$A1109)</f>
        <v/>
      </c>
      <c r="B1109">
        <f>IF($A1109="","",records_master!$E1109)</f>
        <v/>
      </c>
    </row>
    <row r="1110">
      <c r="A1110">
        <f>IF(OR(records_master!$A1110="",ISNUMBER(MATCH(records_master!$M1110,lst_dedup_duplicate,0))),"",records_master!$A1110)</f>
        <v/>
      </c>
      <c r="B1110">
        <f>IF($A1110="","",records_master!$E1110)</f>
        <v/>
      </c>
    </row>
    <row r="1111">
      <c r="A1111">
        <f>IF(OR(records_master!$A1111="",ISNUMBER(MATCH(records_master!$M1111,lst_dedup_duplicate,0))),"",records_master!$A1111)</f>
        <v/>
      </c>
      <c r="B1111">
        <f>IF($A1111="","",records_master!$E1111)</f>
        <v/>
      </c>
    </row>
    <row r="1112">
      <c r="A1112">
        <f>IF(OR(records_master!$A1112="",ISNUMBER(MATCH(records_master!$M1112,lst_dedup_duplicate,0))),"",records_master!$A1112)</f>
        <v/>
      </c>
      <c r="B1112">
        <f>IF($A1112="","",records_master!$E1112)</f>
        <v/>
      </c>
    </row>
    <row r="1113">
      <c r="A1113">
        <f>IF(OR(records_master!$A1113="",ISNUMBER(MATCH(records_master!$M1113,lst_dedup_duplicate,0))),"",records_master!$A1113)</f>
        <v/>
      </c>
      <c r="B1113">
        <f>IF($A1113="","",records_master!$E1113)</f>
        <v/>
      </c>
    </row>
    <row r="1114">
      <c r="A1114">
        <f>IF(OR(records_master!$A1114="",ISNUMBER(MATCH(records_master!$M1114,lst_dedup_duplicate,0))),"",records_master!$A1114)</f>
        <v/>
      </c>
      <c r="B1114">
        <f>IF($A1114="","",records_master!$E1114)</f>
        <v/>
      </c>
    </row>
    <row r="1115">
      <c r="A1115">
        <f>IF(OR(records_master!$A1115="",ISNUMBER(MATCH(records_master!$M1115,lst_dedup_duplicate,0))),"",records_master!$A1115)</f>
        <v/>
      </c>
      <c r="B1115">
        <f>IF($A1115="","",records_master!$E1115)</f>
        <v/>
      </c>
    </row>
    <row r="1116">
      <c r="A1116">
        <f>IF(OR(records_master!$A1116="",ISNUMBER(MATCH(records_master!$M1116,lst_dedup_duplicate,0))),"",records_master!$A1116)</f>
        <v/>
      </c>
      <c r="B1116">
        <f>IF($A1116="","",records_master!$E1116)</f>
        <v/>
      </c>
    </row>
    <row r="1117">
      <c r="A1117">
        <f>IF(OR(records_master!$A1117="",ISNUMBER(MATCH(records_master!$M1117,lst_dedup_duplicate,0))),"",records_master!$A1117)</f>
        <v/>
      </c>
      <c r="B1117">
        <f>IF($A1117="","",records_master!$E1117)</f>
        <v/>
      </c>
    </row>
    <row r="1118">
      <c r="A1118">
        <f>IF(OR(records_master!$A1118="",ISNUMBER(MATCH(records_master!$M1118,lst_dedup_duplicate,0))),"",records_master!$A1118)</f>
        <v/>
      </c>
      <c r="B1118">
        <f>IF($A1118="","",records_master!$E1118)</f>
        <v/>
      </c>
    </row>
    <row r="1119">
      <c r="A1119">
        <f>IF(OR(records_master!$A1119="",ISNUMBER(MATCH(records_master!$M1119,lst_dedup_duplicate,0))),"",records_master!$A1119)</f>
        <v/>
      </c>
      <c r="B1119">
        <f>IF($A1119="","",records_master!$E1119)</f>
        <v/>
      </c>
    </row>
    <row r="1120">
      <c r="A1120">
        <f>IF(OR(records_master!$A1120="",ISNUMBER(MATCH(records_master!$M1120,lst_dedup_duplicate,0))),"",records_master!$A1120)</f>
        <v/>
      </c>
      <c r="B1120">
        <f>IF($A1120="","",records_master!$E1120)</f>
        <v/>
      </c>
    </row>
    <row r="1121">
      <c r="A1121">
        <f>IF(OR(records_master!$A1121="",ISNUMBER(MATCH(records_master!$M1121,lst_dedup_duplicate,0))),"",records_master!$A1121)</f>
        <v/>
      </c>
      <c r="B1121">
        <f>IF($A1121="","",records_master!$E1121)</f>
        <v/>
      </c>
    </row>
    <row r="1122">
      <c r="A1122">
        <f>IF(OR(records_master!$A1122="",ISNUMBER(MATCH(records_master!$M1122,lst_dedup_duplicate,0))),"",records_master!$A1122)</f>
        <v/>
      </c>
      <c r="B1122">
        <f>IF($A1122="","",records_master!$E1122)</f>
        <v/>
      </c>
    </row>
    <row r="1123">
      <c r="A1123">
        <f>IF(OR(records_master!$A1123="",ISNUMBER(MATCH(records_master!$M1123,lst_dedup_duplicate,0))),"",records_master!$A1123)</f>
        <v/>
      </c>
      <c r="B1123">
        <f>IF($A1123="","",records_master!$E1123)</f>
        <v/>
      </c>
    </row>
    <row r="1124">
      <c r="A1124">
        <f>IF(OR(records_master!$A1124="",ISNUMBER(MATCH(records_master!$M1124,lst_dedup_duplicate,0))),"",records_master!$A1124)</f>
        <v/>
      </c>
      <c r="B1124">
        <f>IF($A1124="","",records_master!$E1124)</f>
        <v/>
      </c>
    </row>
    <row r="1125">
      <c r="A1125">
        <f>IF(OR(records_master!$A1125="",ISNUMBER(MATCH(records_master!$M1125,lst_dedup_duplicate,0))),"",records_master!$A1125)</f>
        <v/>
      </c>
      <c r="B1125">
        <f>IF($A1125="","",records_master!$E1125)</f>
        <v/>
      </c>
    </row>
    <row r="1126">
      <c r="A1126">
        <f>IF(OR(records_master!$A1126="",ISNUMBER(MATCH(records_master!$M1126,lst_dedup_duplicate,0))),"",records_master!$A1126)</f>
        <v/>
      </c>
      <c r="B1126">
        <f>IF($A1126="","",records_master!$E1126)</f>
        <v/>
      </c>
    </row>
    <row r="1127">
      <c r="A1127">
        <f>IF(OR(records_master!$A1127="",ISNUMBER(MATCH(records_master!$M1127,lst_dedup_duplicate,0))),"",records_master!$A1127)</f>
        <v/>
      </c>
      <c r="B1127">
        <f>IF($A1127="","",records_master!$E1127)</f>
        <v/>
      </c>
    </row>
    <row r="1128">
      <c r="A1128">
        <f>IF(OR(records_master!$A1128="",ISNUMBER(MATCH(records_master!$M1128,lst_dedup_duplicate,0))),"",records_master!$A1128)</f>
        <v/>
      </c>
      <c r="B1128">
        <f>IF($A1128="","",records_master!$E1128)</f>
        <v/>
      </c>
    </row>
    <row r="1129">
      <c r="A1129">
        <f>IF(OR(records_master!$A1129="",ISNUMBER(MATCH(records_master!$M1129,lst_dedup_duplicate,0))),"",records_master!$A1129)</f>
        <v/>
      </c>
      <c r="B1129">
        <f>IF($A1129="","",records_master!$E1129)</f>
        <v/>
      </c>
    </row>
    <row r="1130">
      <c r="A1130">
        <f>IF(OR(records_master!$A1130="",ISNUMBER(MATCH(records_master!$M1130,lst_dedup_duplicate,0))),"",records_master!$A1130)</f>
        <v/>
      </c>
      <c r="B1130">
        <f>IF($A1130="","",records_master!$E1130)</f>
        <v/>
      </c>
    </row>
    <row r="1131">
      <c r="A1131">
        <f>IF(OR(records_master!$A1131="",ISNUMBER(MATCH(records_master!$M1131,lst_dedup_duplicate,0))),"",records_master!$A1131)</f>
        <v/>
      </c>
      <c r="B1131">
        <f>IF($A1131="","",records_master!$E1131)</f>
        <v/>
      </c>
    </row>
    <row r="1132">
      <c r="A1132">
        <f>IF(OR(records_master!$A1132="",ISNUMBER(MATCH(records_master!$M1132,lst_dedup_duplicate,0))),"",records_master!$A1132)</f>
        <v/>
      </c>
      <c r="B1132">
        <f>IF($A1132="","",records_master!$E1132)</f>
        <v/>
      </c>
    </row>
    <row r="1133">
      <c r="A1133">
        <f>IF(OR(records_master!$A1133="",ISNUMBER(MATCH(records_master!$M1133,lst_dedup_duplicate,0))),"",records_master!$A1133)</f>
        <v/>
      </c>
      <c r="B1133">
        <f>IF($A1133="","",records_master!$E1133)</f>
        <v/>
      </c>
    </row>
    <row r="1134">
      <c r="A1134">
        <f>IF(OR(records_master!$A1134="",ISNUMBER(MATCH(records_master!$M1134,lst_dedup_duplicate,0))),"",records_master!$A1134)</f>
        <v/>
      </c>
      <c r="B1134">
        <f>IF($A1134="","",records_master!$E1134)</f>
        <v/>
      </c>
    </row>
    <row r="1135">
      <c r="A1135">
        <f>IF(OR(records_master!$A1135="",ISNUMBER(MATCH(records_master!$M1135,lst_dedup_duplicate,0))),"",records_master!$A1135)</f>
        <v/>
      </c>
      <c r="B1135">
        <f>IF($A1135="","",records_master!$E1135)</f>
        <v/>
      </c>
    </row>
    <row r="1136">
      <c r="A1136">
        <f>IF(OR(records_master!$A1136="",ISNUMBER(MATCH(records_master!$M1136,lst_dedup_duplicate,0))),"",records_master!$A1136)</f>
        <v/>
      </c>
      <c r="B1136">
        <f>IF($A1136="","",records_master!$E1136)</f>
        <v/>
      </c>
    </row>
    <row r="1137">
      <c r="A1137">
        <f>IF(OR(records_master!$A1137="",ISNUMBER(MATCH(records_master!$M1137,lst_dedup_duplicate,0))),"",records_master!$A1137)</f>
        <v/>
      </c>
      <c r="B1137">
        <f>IF($A1137="","",records_master!$E1137)</f>
        <v/>
      </c>
    </row>
    <row r="1138">
      <c r="A1138">
        <f>IF(OR(records_master!$A1138="",ISNUMBER(MATCH(records_master!$M1138,lst_dedup_duplicate,0))),"",records_master!$A1138)</f>
        <v/>
      </c>
      <c r="B1138">
        <f>IF($A1138="","",records_master!$E1138)</f>
        <v/>
      </c>
    </row>
    <row r="1139">
      <c r="A1139">
        <f>IF(OR(records_master!$A1139="",ISNUMBER(MATCH(records_master!$M1139,lst_dedup_duplicate,0))),"",records_master!$A1139)</f>
        <v/>
      </c>
      <c r="B1139">
        <f>IF($A1139="","",records_master!$E1139)</f>
        <v/>
      </c>
    </row>
    <row r="1140">
      <c r="A1140">
        <f>IF(OR(records_master!$A1140="",ISNUMBER(MATCH(records_master!$M1140,lst_dedup_duplicate,0))),"",records_master!$A1140)</f>
        <v/>
      </c>
      <c r="B1140">
        <f>IF($A1140="","",records_master!$E1140)</f>
        <v/>
      </c>
    </row>
    <row r="1141">
      <c r="A1141">
        <f>IF(OR(records_master!$A1141="",ISNUMBER(MATCH(records_master!$M1141,lst_dedup_duplicate,0))),"",records_master!$A1141)</f>
        <v/>
      </c>
      <c r="B1141">
        <f>IF($A1141="","",records_master!$E1141)</f>
        <v/>
      </c>
    </row>
    <row r="1142">
      <c r="A1142">
        <f>IF(OR(records_master!$A1142="",ISNUMBER(MATCH(records_master!$M1142,lst_dedup_duplicate,0))),"",records_master!$A1142)</f>
        <v/>
      </c>
      <c r="B1142">
        <f>IF($A1142="","",records_master!$E1142)</f>
        <v/>
      </c>
    </row>
    <row r="1143">
      <c r="A1143">
        <f>IF(OR(records_master!$A1143="",ISNUMBER(MATCH(records_master!$M1143,lst_dedup_duplicate,0))),"",records_master!$A1143)</f>
        <v/>
      </c>
      <c r="B1143">
        <f>IF($A1143="","",records_master!$E1143)</f>
        <v/>
      </c>
    </row>
    <row r="1144">
      <c r="A1144">
        <f>IF(OR(records_master!$A1144="",ISNUMBER(MATCH(records_master!$M1144,lst_dedup_duplicate,0))),"",records_master!$A1144)</f>
        <v/>
      </c>
      <c r="B1144">
        <f>IF($A1144="","",records_master!$E1144)</f>
        <v/>
      </c>
    </row>
    <row r="1145">
      <c r="A1145">
        <f>IF(OR(records_master!$A1145="",ISNUMBER(MATCH(records_master!$M1145,lst_dedup_duplicate,0))),"",records_master!$A1145)</f>
        <v/>
      </c>
      <c r="B1145">
        <f>IF($A1145="","",records_master!$E1145)</f>
        <v/>
      </c>
    </row>
    <row r="1146">
      <c r="A1146">
        <f>IF(OR(records_master!$A1146="",ISNUMBER(MATCH(records_master!$M1146,lst_dedup_duplicate,0))),"",records_master!$A1146)</f>
        <v/>
      </c>
      <c r="B1146">
        <f>IF($A1146="","",records_master!$E1146)</f>
        <v/>
      </c>
    </row>
    <row r="1147">
      <c r="A1147">
        <f>IF(OR(records_master!$A1147="",ISNUMBER(MATCH(records_master!$M1147,lst_dedup_duplicate,0))),"",records_master!$A1147)</f>
        <v/>
      </c>
      <c r="B1147">
        <f>IF($A1147="","",records_master!$E1147)</f>
        <v/>
      </c>
    </row>
    <row r="1148">
      <c r="A1148">
        <f>IF(OR(records_master!$A1148="",ISNUMBER(MATCH(records_master!$M1148,lst_dedup_duplicate,0))),"",records_master!$A1148)</f>
        <v/>
      </c>
      <c r="B1148">
        <f>IF($A1148="","",records_master!$E1148)</f>
        <v/>
      </c>
    </row>
    <row r="1149">
      <c r="A1149">
        <f>IF(OR(records_master!$A1149="",ISNUMBER(MATCH(records_master!$M1149,lst_dedup_duplicate,0))),"",records_master!$A1149)</f>
        <v/>
      </c>
      <c r="B1149">
        <f>IF($A1149="","",records_master!$E1149)</f>
        <v/>
      </c>
    </row>
    <row r="1150">
      <c r="A1150">
        <f>IF(OR(records_master!$A1150="",ISNUMBER(MATCH(records_master!$M1150,lst_dedup_duplicate,0))),"",records_master!$A1150)</f>
        <v/>
      </c>
      <c r="B1150">
        <f>IF($A1150="","",records_master!$E1150)</f>
        <v/>
      </c>
    </row>
    <row r="1151">
      <c r="A1151">
        <f>IF(OR(records_master!$A1151="",ISNUMBER(MATCH(records_master!$M1151,lst_dedup_duplicate,0))),"",records_master!$A1151)</f>
        <v/>
      </c>
      <c r="B1151">
        <f>IF($A1151="","",records_master!$E1151)</f>
        <v/>
      </c>
    </row>
    <row r="1152">
      <c r="A1152">
        <f>IF(OR(records_master!$A1152="",ISNUMBER(MATCH(records_master!$M1152,lst_dedup_duplicate,0))),"",records_master!$A1152)</f>
        <v/>
      </c>
      <c r="B1152">
        <f>IF($A1152="","",records_master!$E1152)</f>
        <v/>
      </c>
    </row>
    <row r="1153">
      <c r="A1153">
        <f>IF(OR(records_master!$A1153="",ISNUMBER(MATCH(records_master!$M1153,lst_dedup_duplicate,0))),"",records_master!$A1153)</f>
        <v/>
      </c>
      <c r="B1153">
        <f>IF($A1153="","",records_master!$E1153)</f>
        <v/>
      </c>
    </row>
    <row r="1154">
      <c r="A1154">
        <f>IF(OR(records_master!$A1154="",ISNUMBER(MATCH(records_master!$M1154,lst_dedup_duplicate,0))),"",records_master!$A1154)</f>
        <v/>
      </c>
      <c r="B1154">
        <f>IF($A1154="","",records_master!$E1154)</f>
        <v/>
      </c>
    </row>
    <row r="1155">
      <c r="A1155">
        <f>IF(OR(records_master!$A1155="",ISNUMBER(MATCH(records_master!$M1155,lst_dedup_duplicate,0))),"",records_master!$A1155)</f>
        <v/>
      </c>
      <c r="B1155">
        <f>IF($A1155="","",records_master!$E1155)</f>
        <v/>
      </c>
    </row>
    <row r="1156">
      <c r="A1156">
        <f>IF(OR(records_master!$A1156="",ISNUMBER(MATCH(records_master!$M1156,lst_dedup_duplicate,0))),"",records_master!$A1156)</f>
        <v/>
      </c>
      <c r="B1156">
        <f>IF($A1156="","",records_master!$E1156)</f>
        <v/>
      </c>
    </row>
    <row r="1157">
      <c r="A1157">
        <f>IF(OR(records_master!$A1157="",ISNUMBER(MATCH(records_master!$M1157,lst_dedup_duplicate,0))),"",records_master!$A1157)</f>
        <v/>
      </c>
      <c r="B1157">
        <f>IF($A1157="","",records_master!$E1157)</f>
        <v/>
      </c>
    </row>
    <row r="1158">
      <c r="A1158">
        <f>IF(OR(records_master!$A1158="",ISNUMBER(MATCH(records_master!$M1158,lst_dedup_duplicate,0))),"",records_master!$A1158)</f>
        <v/>
      </c>
      <c r="B1158">
        <f>IF($A1158="","",records_master!$E1158)</f>
        <v/>
      </c>
    </row>
    <row r="1159">
      <c r="A1159">
        <f>IF(OR(records_master!$A1159="",ISNUMBER(MATCH(records_master!$M1159,lst_dedup_duplicate,0))),"",records_master!$A1159)</f>
        <v/>
      </c>
      <c r="B1159">
        <f>IF($A1159="","",records_master!$E1159)</f>
        <v/>
      </c>
    </row>
    <row r="1160">
      <c r="A1160">
        <f>IF(OR(records_master!$A1160="",ISNUMBER(MATCH(records_master!$M1160,lst_dedup_duplicate,0))),"",records_master!$A1160)</f>
        <v/>
      </c>
      <c r="B1160">
        <f>IF($A1160="","",records_master!$E1160)</f>
        <v/>
      </c>
    </row>
    <row r="1161">
      <c r="A1161">
        <f>IF(OR(records_master!$A1161="",ISNUMBER(MATCH(records_master!$M1161,lst_dedup_duplicate,0))),"",records_master!$A1161)</f>
        <v/>
      </c>
      <c r="B1161">
        <f>IF($A1161="","",records_master!$E1161)</f>
        <v/>
      </c>
    </row>
    <row r="1162">
      <c r="A1162">
        <f>IF(OR(records_master!$A1162="",ISNUMBER(MATCH(records_master!$M1162,lst_dedup_duplicate,0))),"",records_master!$A1162)</f>
        <v/>
      </c>
      <c r="B1162">
        <f>IF($A1162="","",records_master!$E1162)</f>
        <v/>
      </c>
    </row>
    <row r="1163">
      <c r="A1163">
        <f>IF(OR(records_master!$A1163="",ISNUMBER(MATCH(records_master!$M1163,lst_dedup_duplicate,0))),"",records_master!$A1163)</f>
        <v/>
      </c>
      <c r="B1163">
        <f>IF($A1163="","",records_master!$E1163)</f>
        <v/>
      </c>
    </row>
    <row r="1164">
      <c r="A1164">
        <f>IF(OR(records_master!$A1164="",ISNUMBER(MATCH(records_master!$M1164,lst_dedup_duplicate,0))),"",records_master!$A1164)</f>
        <v/>
      </c>
      <c r="B1164">
        <f>IF($A1164="","",records_master!$E1164)</f>
        <v/>
      </c>
    </row>
    <row r="1165">
      <c r="A1165">
        <f>IF(OR(records_master!$A1165="",ISNUMBER(MATCH(records_master!$M1165,lst_dedup_duplicate,0))),"",records_master!$A1165)</f>
        <v/>
      </c>
      <c r="B1165">
        <f>IF($A1165="","",records_master!$E1165)</f>
        <v/>
      </c>
    </row>
    <row r="1166">
      <c r="A1166">
        <f>IF(OR(records_master!$A1166="",ISNUMBER(MATCH(records_master!$M1166,lst_dedup_duplicate,0))),"",records_master!$A1166)</f>
        <v/>
      </c>
      <c r="B1166">
        <f>IF($A1166="","",records_master!$E1166)</f>
        <v/>
      </c>
    </row>
    <row r="1167">
      <c r="A1167">
        <f>IF(OR(records_master!$A1167="",ISNUMBER(MATCH(records_master!$M1167,lst_dedup_duplicate,0))),"",records_master!$A1167)</f>
        <v/>
      </c>
      <c r="B1167">
        <f>IF($A1167="","",records_master!$E1167)</f>
        <v/>
      </c>
    </row>
    <row r="1168">
      <c r="A1168">
        <f>IF(OR(records_master!$A1168="",ISNUMBER(MATCH(records_master!$M1168,lst_dedup_duplicate,0))),"",records_master!$A1168)</f>
        <v/>
      </c>
      <c r="B1168">
        <f>IF($A1168="","",records_master!$E1168)</f>
        <v/>
      </c>
    </row>
    <row r="1169">
      <c r="A1169">
        <f>IF(OR(records_master!$A1169="",ISNUMBER(MATCH(records_master!$M1169,lst_dedup_duplicate,0))),"",records_master!$A1169)</f>
        <v/>
      </c>
      <c r="B1169">
        <f>IF($A1169="","",records_master!$E1169)</f>
        <v/>
      </c>
    </row>
    <row r="1170">
      <c r="A1170">
        <f>IF(OR(records_master!$A1170="",ISNUMBER(MATCH(records_master!$M1170,lst_dedup_duplicate,0))),"",records_master!$A1170)</f>
        <v/>
      </c>
      <c r="B1170">
        <f>IF($A1170="","",records_master!$E1170)</f>
        <v/>
      </c>
    </row>
    <row r="1171">
      <c r="A1171">
        <f>IF(OR(records_master!$A1171="",ISNUMBER(MATCH(records_master!$M1171,lst_dedup_duplicate,0))),"",records_master!$A1171)</f>
        <v/>
      </c>
      <c r="B1171">
        <f>IF($A1171="","",records_master!$E1171)</f>
        <v/>
      </c>
    </row>
    <row r="1172">
      <c r="A1172">
        <f>IF(OR(records_master!$A1172="",ISNUMBER(MATCH(records_master!$M1172,lst_dedup_duplicate,0))),"",records_master!$A1172)</f>
        <v/>
      </c>
      <c r="B1172">
        <f>IF($A1172="","",records_master!$E1172)</f>
        <v/>
      </c>
    </row>
    <row r="1173">
      <c r="A1173">
        <f>IF(OR(records_master!$A1173="",ISNUMBER(MATCH(records_master!$M1173,lst_dedup_duplicate,0))),"",records_master!$A1173)</f>
        <v/>
      </c>
      <c r="B1173">
        <f>IF($A1173="","",records_master!$E1173)</f>
        <v/>
      </c>
    </row>
    <row r="1174">
      <c r="A1174">
        <f>IF(OR(records_master!$A1174="",ISNUMBER(MATCH(records_master!$M1174,lst_dedup_duplicate,0))),"",records_master!$A1174)</f>
        <v/>
      </c>
      <c r="B1174">
        <f>IF($A1174="","",records_master!$E1174)</f>
        <v/>
      </c>
    </row>
    <row r="1175">
      <c r="A1175">
        <f>IF(OR(records_master!$A1175="",ISNUMBER(MATCH(records_master!$M1175,lst_dedup_duplicate,0))),"",records_master!$A1175)</f>
        <v/>
      </c>
      <c r="B1175">
        <f>IF($A1175="","",records_master!$E1175)</f>
        <v/>
      </c>
    </row>
    <row r="1176">
      <c r="A1176">
        <f>IF(OR(records_master!$A1176="",ISNUMBER(MATCH(records_master!$M1176,lst_dedup_duplicate,0))),"",records_master!$A1176)</f>
        <v/>
      </c>
      <c r="B1176">
        <f>IF($A1176="","",records_master!$E1176)</f>
        <v/>
      </c>
    </row>
    <row r="1177">
      <c r="A1177">
        <f>IF(OR(records_master!$A1177="",ISNUMBER(MATCH(records_master!$M1177,lst_dedup_duplicate,0))),"",records_master!$A1177)</f>
        <v/>
      </c>
      <c r="B1177">
        <f>IF($A1177="","",records_master!$E1177)</f>
        <v/>
      </c>
    </row>
    <row r="1178">
      <c r="A1178">
        <f>IF(OR(records_master!$A1178="",ISNUMBER(MATCH(records_master!$M1178,lst_dedup_duplicate,0))),"",records_master!$A1178)</f>
        <v/>
      </c>
      <c r="B1178">
        <f>IF($A1178="","",records_master!$E1178)</f>
        <v/>
      </c>
    </row>
    <row r="1179">
      <c r="A1179">
        <f>IF(OR(records_master!$A1179="",ISNUMBER(MATCH(records_master!$M1179,lst_dedup_duplicate,0))),"",records_master!$A1179)</f>
        <v/>
      </c>
      <c r="B1179">
        <f>IF($A1179="","",records_master!$E1179)</f>
        <v/>
      </c>
    </row>
    <row r="1180">
      <c r="A1180">
        <f>IF(OR(records_master!$A1180="",ISNUMBER(MATCH(records_master!$M1180,lst_dedup_duplicate,0))),"",records_master!$A1180)</f>
        <v/>
      </c>
      <c r="B1180">
        <f>IF($A1180="","",records_master!$E1180)</f>
        <v/>
      </c>
    </row>
    <row r="1181">
      <c r="A1181">
        <f>IF(OR(records_master!$A1181="",ISNUMBER(MATCH(records_master!$M1181,lst_dedup_duplicate,0))),"",records_master!$A1181)</f>
        <v/>
      </c>
      <c r="B1181">
        <f>IF($A1181="","",records_master!$E1181)</f>
        <v/>
      </c>
    </row>
    <row r="1182">
      <c r="A1182">
        <f>IF(OR(records_master!$A1182="",ISNUMBER(MATCH(records_master!$M1182,lst_dedup_duplicate,0))),"",records_master!$A1182)</f>
        <v/>
      </c>
      <c r="B1182">
        <f>IF($A1182="","",records_master!$E1182)</f>
        <v/>
      </c>
    </row>
    <row r="1183">
      <c r="A1183">
        <f>IF(OR(records_master!$A1183="",ISNUMBER(MATCH(records_master!$M1183,lst_dedup_duplicate,0))),"",records_master!$A1183)</f>
        <v/>
      </c>
      <c r="B1183">
        <f>IF($A1183="","",records_master!$E1183)</f>
        <v/>
      </c>
    </row>
    <row r="1184">
      <c r="A1184">
        <f>IF(OR(records_master!$A1184="",ISNUMBER(MATCH(records_master!$M1184,lst_dedup_duplicate,0))),"",records_master!$A1184)</f>
        <v/>
      </c>
      <c r="B1184">
        <f>IF($A1184="","",records_master!$E1184)</f>
        <v/>
      </c>
    </row>
    <row r="1185">
      <c r="A1185">
        <f>IF(OR(records_master!$A1185="",ISNUMBER(MATCH(records_master!$M1185,lst_dedup_duplicate,0))),"",records_master!$A1185)</f>
        <v/>
      </c>
      <c r="B1185">
        <f>IF($A1185="","",records_master!$E1185)</f>
        <v/>
      </c>
    </row>
    <row r="1186">
      <c r="A1186">
        <f>IF(OR(records_master!$A1186="",ISNUMBER(MATCH(records_master!$M1186,lst_dedup_duplicate,0))),"",records_master!$A1186)</f>
        <v/>
      </c>
      <c r="B1186">
        <f>IF($A1186="","",records_master!$E1186)</f>
        <v/>
      </c>
    </row>
    <row r="1187">
      <c r="A1187">
        <f>IF(OR(records_master!$A1187="",ISNUMBER(MATCH(records_master!$M1187,lst_dedup_duplicate,0))),"",records_master!$A1187)</f>
        <v/>
      </c>
      <c r="B1187">
        <f>IF($A1187="","",records_master!$E1187)</f>
        <v/>
      </c>
    </row>
    <row r="1188">
      <c r="A1188">
        <f>IF(OR(records_master!$A1188="",ISNUMBER(MATCH(records_master!$M1188,lst_dedup_duplicate,0))),"",records_master!$A1188)</f>
        <v/>
      </c>
      <c r="B1188">
        <f>IF($A1188="","",records_master!$E1188)</f>
        <v/>
      </c>
    </row>
    <row r="1189">
      <c r="A1189">
        <f>IF(OR(records_master!$A1189="",ISNUMBER(MATCH(records_master!$M1189,lst_dedup_duplicate,0))),"",records_master!$A1189)</f>
        <v/>
      </c>
      <c r="B1189">
        <f>IF($A1189="","",records_master!$E1189)</f>
        <v/>
      </c>
    </row>
    <row r="1190">
      <c r="A1190">
        <f>IF(OR(records_master!$A1190="",ISNUMBER(MATCH(records_master!$M1190,lst_dedup_duplicate,0))),"",records_master!$A1190)</f>
        <v/>
      </c>
      <c r="B1190">
        <f>IF($A1190="","",records_master!$E1190)</f>
        <v/>
      </c>
    </row>
    <row r="1191">
      <c r="A1191">
        <f>IF(OR(records_master!$A1191="",ISNUMBER(MATCH(records_master!$M1191,lst_dedup_duplicate,0))),"",records_master!$A1191)</f>
        <v/>
      </c>
      <c r="B1191">
        <f>IF($A1191="","",records_master!$E1191)</f>
        <v/>
      </c>
    </row>
    <row r="1192">
      <c r="A1192">
        <f>IF(OR(records_master!$A1192="",ISNUMBER(MATCH(records_master!$M1192,lst_dedup_duplicate,0))),"",records_master!$A1192)</f>
        <v/>
      </c>
      <c r="B1192">
        <f>IF($A1192="","",records_master!$E1192)</f>
        <v/>
      </c>
    </row>
    <row r="1193">
      <c r="A1193">
        <f>IF(OR(records_master!$A1193="",ISNUMBER(MATCH(records_master!$M1193,lst_dedup_duplicate,0))),"",records_master!$A1193)</f>
        <v/>
      </c>
      <c r="B1193">
        <f>IF($A1193="","",records_master!$E1193)</f>
        <v/>
      </c>
    </row>
    <row r="1194">
      <c r="A1194">
        <f>IF(OR(records_master!$A1194="",ISNUMBER(MATCH(records_master!$M1194,lst_dedup_duplicate,0))),"",records_master!$A1194)</f>
        <v/>
      </c>
      <c r="B1194">
        <f>IF($A1194="","",records_master!$E1194)</f>
        <v/>
      </c>
    </row>
    <row r="1195">
      <c r="A1195">
        <f>IF(OR(records_master!$A1195="",ISNUMBER(MATCH(records_master!$M1195,lst_dedup_duplicate,0))),"",records_master!$A1195)</f>
        <v/>
      </c>
      <c r="B1195">
        <f>IF($A1195="","",records_master!$E1195)</f>
        <v/>
      </c>
    </row>
    <row r="1196">
      <c r="A1196">
        <f>IF(OR(records_master!$A1196="",ISNUMBER(MATCH(records_master!$M1196,lst_dedup_duplicate,0))),"",records_master!$A1196)</f>
        <v/>
      </c>
      <c r="B1196">
        <f>IF($A1196="","",records_master!$E1196)</f>
        <v/>
      </c>
    </row>
    <row r="1197">
      <c r="A1197">
        <f>IF(OR(records_master!$A1197="",ISNUMBER(MATCH(records_master!$M1197,lst_dedup_duplicate,0))),"",records_master!$A1197)</f>
        <v/>
      </c>
      <c r="B1197">
        <f>IF($A1197="","",records_master!$E1197)</f>
        <v/>
      </c>
    </row>
    <row r="1198">
      <c r="A1198">
        <f>IF(OR(records_master!$A1198="",ISNUMBER(MATCH(records_master!$M1198,lst_dedup_duplicate,0))),"",records_master!$A1198)</f>
        <v/>
      </c>
      <c r="B1198">
        <f>IF($A1198="","",records_master!$E1198)</f>
        <v/>
      </c>
    </row>
    <row r="1199">
      <c r="A1199">
        <f>IF(OR(records_master!$A1199="",ISNUMBER(MATCH(records_master!$M1199,lst_dedup_duplicate,0))),"",records_master!$A1199)</f>
        <v/>
      </c>
      <c r="B1199">
        <f>IF($A1199="","",records_master!$E1199)</f>
        <v/>
      </c>
    </row>
    <row r="1200">
      <c r="A1200">
        <f>IF(OR(records_master!$A1200="",ISNUMBER(MATCH(records_master!$M1200,lst_dedup_duplicate,0))),"",records_master!$A1200)</f>
        <v/>
      </c>
      <c r="B1200">
        <f>IF($A1200="","",records_master!$E1200)</f>
        <v/>
      </c>
    </row>
    <row r="1201">
      <c r="A1201">
        <f>IF(OR(records_master!$A1201="",ISNUMBER(MATCH(records_master!$M1201,lst_dedup_duplicate,0))),"",records_master!$A1201)</f>
        <v/>
      </c>
      <c r="B1201">
        <f>IF($A1201="","",records_master!$E1201)</f>
        <v/>
      </c>
    </row>
    <row r="1202">
      <c r="A1202">
        <f>IF(OR(records_master!$A1202="",ISNUMBER(MATCH(records_master!$M1202,lst_dedup_duplicate,0))),"",records_master!$A1202)</f>
        <v/>
      </c>
      <c r="B1202">
        <f>IF($A1202="","",records_master!$E1202)</f>
        <v/>
      </c>
    </row>
    <row r="1203">
      <c r="A1203">
        <f>IF(OR(records_master!$A1203="",ISNUMBER(MATCH(records_master!$M1203,lst_dedup_duplicate,0))),"",records_master!$A1203)</f>
        <v/>
      </c>
      <c r="B1203">
        <f>IF($A1203="","",records_master!$E1203)</f>
        <v/>
      </c>
    </row>
    <row r="1204">
      <c r="A1204">
        <f>IF(OR(records_master!$A1204="",ISNUMBER(MATCH(records_master!$M1204,lst_dedup_duplicate,0))),"",records_master!$A1204)</f>
        <v/>
      </c>
      <c r="B1204">
        <f>IF($A1204="","",records_master!$E1204)</f>
        <v/>
      </c>
    </row>
    <row r="1205">
      <c r="A1205">
        <f>IF(OR(records_master!$A1205="",ISNUMBER(MATCH(records_master!$M1205,lst_dedup_duplicate,0))),"",records_master!$A1205)</f>
        <v/>
      </c>
      <c r="B1205">
        <f>IF($A1205="","",records_master!$E1205)</f>
        <v/>
      </c>
    </row>
    <row r="1206">
      <c r="A1206">
        <f>IF(OR(records_master!$A1206="",ISNUMBER(MATCH(records_master!$M1206,lst_dedup_duplicate,0))),"",records_master!$A1206)</f>
        <v/>
      </c>
      <c r="B1206">
        <f>IF($A1206="","",records_master!$E1206)</f>
        <v/>
      </c>
    </row>
    <row r="1207">
      <c r="A1207">
        <f>IF(OR(records_master!$A1207="",ISNUMBER(MATCH(records_master!$M1207,lst_dedup_duplicate,0))),"",records_master!$A1207)</f>
        <v/>
      </c>
      <c r="B1207">
        <f>IF($A1207="","",records_master!$E1207)</f>
        <v/>
      </c>
    </row>
    <row r="1208">
      <c r="A1208">
        <f>IF(OR(records_master!$A1208="",ISNUMBER(MATCH(records_master!$M1208,lst_dedup_duplicate,0))),"",records_master!$A1208)</f>
        <v/>
      </c>
      <c r="B1208">
        <f>IF($A1208="","",records_master!$E1208)</f>
        <v/>
      </c>
    </row>
    <row r="1209">
      <c r="A1209">
        <f>IF(OR(records_master!$A1209="",ISNUMBER(MATCH(records_master!$M1209,lst_dedup_duplicate,0))),"",records_master!$A1209)</f>
        <v/>
      </c>
      <c r="B1209">
        <f>IF($A1209="","",records_master!$E1209)</f>
        <v/>
      </c>
    </row>
    <row r="1210">
      <c r="A1210">
        <f>IF(OR(records_master!$A1210="",ISNUMBER(MATCH(records_master!$M1210,lst_dedup_duplicate,0))),"",records_master!$A1210)</f>
        <v/>
      </c>
      <c r="B1210">
        <f>IF($A1210="","",records_master!$E1210)</f>
        <v/>
      </c>
    </row>
    <row r="1211">
      <c r="A1211">
        <f>IF(OR(records_master!$A1211="",ISNUMBER(MATCH(records_master!$M1211,lst_dedup_duplicate,0))),"",records_master!$A1211)</f>
        <v/>
      </c>
      <c r="B1211">
        <f>IF($A1211="","",records_master!$E1211)</f>
        <v/>
      </c>
    </row>
    <row r="1212">
      <c r="A1212">
        <f>IF(OR(records_master!$A1212="",ISNUMBER(MATCH(records_master!$M1212,lst_dedup_duplicate,0))),"",records_master!$A1212)</f>
        <v/>
      </c>
      <c r="B1212">
        <f>IF($A1212="","",records_master!$E1212)</f>
        <v/>
      </c>
    </row>
    <row r="1213">
      <c r="A1213">
        <f>IF(OR(records_master!$A1213="",ISNUMBER(MATCH(records_master!$M1213,lst_dedup_duplicate,0))),"",records_master!$A1213)</f>
        <v/>
      </c>
      <c r="B1213">
        <f>IF($A1213="","",records_master!$E1213)</f>
        <v/>
      </c>
    </row>
    <row r="1214">
      <c r="A1214">
        <f>IF(OR(records_master!$A1214="",ISNUMBER(MATCH(records_master!$M1214,lst_dedup_duplicate,0))),"",records_master!$A1214)</f>
        <v/>
      </c>
      <c r="B1214">
        <f>IF($A1214="","",records_master!$E1214)</f>
        <v/>
      </c>
    </row>
    <row r="1215">
      <c r="A1215">
        <f>IF(OR(records_master!$A1215="",ISNUMBER(MATCH(records_master!$M1215,lst_dedup_duplicate,0))),"",records_master!$A1215)</f>
        <v/>
      </c>
      <c r="B1215">
        <f>IF($A1215="","",records_master!$E1215)</f>
        <v/>
      </c>
    </row>
    <row r="1216">
      <c r="A1216">
        <f>IF(OR(records_master!$A1216="",ISNUMBER(MATCH(records_master!$M1216,lst_dedup_duplicate,0))),"",records_master!$A1216)</f>
        <v/>
      </c>
      <c r="B1216">
        <f>IF($A1216="","",records_master!$E1216)</f>
        <v/>
      </c>
    </row>
    <row r="1217">
      <c r="A1217">
        <f>IF(OR(records_master!$A1217="",ISNUMBER(MATCH(records_master!$M1217,lst_dedup_duplicate,0))),"",records_master!$A1217)</f>
        <v/>
      </c>
      <c r="B1217">
        <f>IF($A1217="","",records_master!$E1217)</f>
        <v/>
      </c>
    </row>
    <row r="1218">
      <c r="A1218">
        <f>IF(OR(records_master!$A1218="",ISNUMBER(MATCH(records_master!$M1218,lst_dedup_duplicate,0))),"",records_master!$A1218)</f>
        <v/>
      </c>
      <c r="B1218">
        <f>IF($A1218="","",records_master!$E1218)</f>
        <v/>
      </c>
    </row>
    <row r="1219">
      <c r="A1219">
        <f>IF(OR(records_master!$A1219="",ISNUMBER(MATCH(records_master!$M1219,lst_dedup_duplicate,0))),"",records_master!$A1219)</f>
        <v/>
      </c>
      <c r="B1219">
        <f>IF($A1219="","",records_master!$E1219)</f>
        <v/>
      </c>
    </row>
    <row r="1220">
      <c r="A1220">
        <f>IF(OR(records_master!$A1220="",ISNUMBER(MATCH(records_master!$M1220,lst_dedup_duplicate,0))),"",records_master!$A1220)</f>
        <v/>
      </c>
      <c r="B1220">
        <f>IF($A1220="","",records_master!$E1220)</f>
        <v/>
      </c>
    </row>
    <row r="1221">
      <c r="A1221">
        <f>IF(OR(records_master!$A1221="",ISNUMBER(MATCH(records_master!$M1221,lst_dedup_duplicate,0))),"",records_master!$A1221)</f>
        <v/>
      </c>
      <c r="B1221">
        <f>IF($A1221="","",records_master!$E1221)</f>
        <v/>
      </c>
    </row>
    <row r="1222">
      <c r="A1222">
        <f>IF(OR(records_master!$A1222="",ISNUMBER(MATCH(records_master!$M1222,lst_dedup_duplicate,0))),"",records_master!$A1222)</f>
        <v/>
      </c>
      <c r="B1222">
        <f>IF($A1222="","",records_master!$E1222)</f>
        <v/>
      </c>
    </row>
    <row r="1223">
      <c r="A1223">
        <f>IF(OR(records_master!$A1223="",ISNUMBER(MATCH(records_master!$M1223,lst_dedup_duplicate,0))),"",records_master!$A1223)</f>
        <v/>
      </c>
      <c r="B1223">
        <f>IF($A1223="","",records_master!$E1223)</f>
        <v/>
      </c>
    </row>
    <row r="1224">
      <c r="A1224">
        <f>IF(OR(records_master!$A1224="",ISNUMBER(MATCH(records_master!$M1224,lst_dedup_duplicate,0))),"",records_master!$A1224)</f>
        <v/>
      </c>
      <c r="B1224">
        <f>IF($A1224="","",records_master!$E1224)</f>
        <v/>
      </c>
    </row>
    <row r="1225">
      <c r="A1225">
        <f>IF(OR(records_master!$A1225="",ISNUMBER(MATCH(records_master!$M1225,lst_dedup_duplicate,0))),"",records_master!$A1225)</f>
        <v/>
      </c>
      <c r="B1225">
        <f>IF($A1225="","",records_master!$E1225)</f>
        <v/>
      </c>
    </row>
    <row r="1226">
      <c r="A1226">
        <f>IF(OR(records_master!$A1226="",ISNUMBER(MATCH(records_master!$M1226,lst_dedup_duplicate,0))),"",records_master!$A1226)</f>
        <v/>
      </c>
      <c r="B1226">
        <f>IF($A1226="","",records_master!$E1226)</f>
        <v/>
      </c>
    </row>
    <row r="1227">
      <c r="A1227">
        <f>IF(OR(records_master!$A1227="",ISNUMBER(MATCH(records_master!$M1227,lst_dedup_duplicate,0))),"",records_master!$A1227)</f>
        <v/>
      </c>
      <c r="B1227">
        <f>IF($A1227="","",records_master!$E1227)</f>
        <v/>
      </c>
    </row>
    <row r="1228">
      <c r="A1228">
        <f>IF(OR(records_master!$A1228="",ISNUMBER(MATCH(records_master!$M1228,lst_dedup_duplicate,0))),"",records_master!$A1228)</f>
        <v/>
      </c>
      <c r="B1228">
        <f>IF($A1228="","",records_master!$E1228)</f>
        <v/>
      </c>
    </row>
    <row r="1229">
      <c r="A1229">
        <f>IF(OR(records_master!$A1229="",ISNUMBER(MATCH(records_master!$M1229,lst_dedup_duplicate,0))),"",records_master!$A1229)</f>
        <v/>
      </c>
      <c r="B1229">
        <f>IF($A1229="","",records_master!$E1229)</f>
        <v/>
      </c>
    </row>
    <row r="1230">
      <c r="A1230">
        <f>IF(OR(records_master!$A1230="",ISNUMBER(MATCH(records_master!$M1230,lst_dedup_duplicate,0))),"",records_master!$A1230)</f>
        <v/>
      </c>
      <c r="B1230">
        <f>IF($A1230="","",records_master!$E1230)</f>
        <v/>
      </c>
    </row>
    <row r="1231">
      <c r="A1231">
        <f>IF(OR(records_master!$A1231="",ISNUMBER(MATCH(records_master!$M1231,lst_dedup_duplicate,0))),"",records_master!$A1231)</f>
        <v/>
      </c>
      <c r="B1231">
        <f>IF($A1231="","",records_master!$E1231)</f>
        <v/>
      </c>
    </row>
    <row r="1232">
      <c r="A1232">
        <f>IF(OR(records_master!$A1232="",ISNUMBER(MATCH(records_master!$M1232,lst_dedup_duplicate,0))),"",records_master!$A1232)</f>
        <v/>
      </c>
      <c r="B1232">
        <f>IF($A1232="","",records_master!$E1232)</f>
        <v/>
      </c>
    </row>
    <row r="1233">
      <c r="A1233">
        <f>IF(OR(records_master!$A1233="",ISNUMBER(MATCH(records_master!$M1233,lst_dedup_duplicate,0))),"",records_master!$A1233)</f>
        <v/>
      </c>
      <c r="B1233">
        <f>IF($A1233="","",records_master!$E1233)</f>
        <v/>
      </c>
    </row>
    <row r="1234">
      <c r="A1234">
        <f>IF(OR(records_master!$A1234="",ISNUMBER(MATCH(records_master!$M1234,lst_dedup_duplicate,0))),"",records_master!$A1234)</f>
        <v/>
      </c>
      <c r="B1234">
        <f>IF($A1234="","",records_master!$E1234)</f>
        <v/>
      </c>
    </row>
    <row r="1235">
      <c r="A1235">
        <f>IF(OR(records_master!$A1235="",ISNUMBER(MATCH(records_master!$M1235,lst_dedup_duplicate,0))),"",records_master!$A1235)</f>
        <v/>
      </c>
      <c r="B1235">
        <f>IF($A1235="","",records_master!$E1235)</f>
        <v/>
      </c>
    </row>
    <row r="1236">
      <c r="A1236">
        <f>IF(OR(records_master!$A1236="",ISNUMBER(MATCH(records_master!$M1236,lst_dedup_duplicate,0))),"",records_master!$A1236)</f>
        <v/>
      </c>
      <c r="B1236">
        <f>IF($A1236="","",records_master!$E1236)</f>
        <v/>
      </c>
    </row>
    <row r="1237">
      <c r="A1237">
        <f>IF(OR(records_master!$A1237="",ISNUMBER(MATCH(records_master!$M1237,lst_dedup_duplicate,0))),"",records_master!$A1237)</f>
        <v/>
      </c>
      <c r="B1237">
        <f>IF($A1237="","",records_master!$E1237)</f>
        <v/>
      </c>
    </row>
    <row r="1238">
      <c r="A1238">
        <f>IF(OR(records_master!$A1238="",ISNUMBER(MATCH(records_master!$M1238,lst_dedup_duplicate,0))),"",records_master!$A1238)</f>
        <v/>
      </c>
      <c r="B1238">
        <f>IF($A1238="","",records_master!$E1238)</f>
        <v/>
      </c>
    </row>
    <row r="1239">
      <c r="A1239">
        <f>IF(OR(records_master!$A1239="",ISNUMBER(MATCH(records_master!$M1239,lst_dedup_duplicate,0))),"",records_master!$A1239)</f>
        <v/>
      </c>
      <c r="B1239">
        <f>IF($A1239="","",records_master!$E1239)</f>
        <v/>
      </c>
    </row>
    <row r="1240">
      <c r="A1240">
        <f>IF(OR(records_master!$A1240="",ISNUMBER(MATCH(records_master!$M1240,lst_dedup_duplicate,0))),"",records_master!$A1240)</f>
        <v/>
      </c>
      <c r="B1240">
        <f>IF($A1240="","",records_master!$E1240)</f>
        <v/>
      </c>
    </row>
    <row r="1241">
      <c r="A1241">
        <f>IF(OR(records_master!$A1241="",ISNUMBER(MATCH(records_master!$M1241,lst_dedup_duplicate,0))),"",records_master!$A1241)</f>
        <v/>
      </c>
      <c r="B1241">
        <f>IF($A1241="","",records_master!$E1241)</f>
        <v/>
      </c>
    </row>
    <row r="1242">
      <c r="A1242">
        <f>IF(OR(records_master!$A1242="",ISNUMBER(MATCH(records_master!$M1242,lst_dedup_duplicate,0))),"",records_master!$A1242)</f>
        <v/>
      </c>
      <c r="B1242">
        <f>IF($A1242="","",records_master!$E1242)</f>
        <v/>
      </c>
    </row>
    <row r="1243">
      <c r="A1243">
        <f>IF(OR(records_master!$A1243="",ISNUMBER(MATCH(records_master!$M1243,lst_dedup_duplicate,0))),"",records_master!$A1243)</f>
        <v/>
      </c>
      <c r="B1243">
        <f>IF($A1243="","",records_master!$E1243)</f>
        <v/>
      </c>
    </row>
    <row r="1244">
      <c r="A1244">
        <f>IF(OR(records_master!$A1244="",ISNUMBER(MATCH(records_master!$M1244,lst_dedup_duplicate,0))),"",records_master!$A1244)</f>
        <v/>
      </c>
      <c r="B1244">
        <f>IF($A1244="","",records_master!$E1244)</f>
        <v/>
      </c>
    </row>
    <row r="1245">
      <c r="A1245">
        <f>IF(OR(records_master!$A1245="",ISNUMBER(MATCH(records_master!$M1245,lst_dedup_duplicate,0))),"",records_master!$A1245)</f>
        <v/>
      </c>
      <c r="B1245">
        <f>IF($A1245="","",records_master!$E1245)</f>
        <v/>
      </c>
    </row>
    <row r="1246">
      <c r="A1246">
        <f>IF(OR(records_master!$A1246="",ISNUMBER(MATCH(records_master!$M1246,lst_dedup_duplicate,0))),"",records_master!$A1246)</f>
        <v/>
      </c>
      <c r="B1246">
        <f>IF($A1246="","",records_master!$E1246)</f>
        <v/>
      </c>
    </row>
    <row r="1247">
      <c r="A1247">
        <f>IF(OR(records_master!$A1247="",ISNUMBER(MATCH(records_master!$M1247,lst_dedup_duplicate,0))),"",records_master!$A1247)</f>
        <v/>
      </c>
      <c r="B1247">
        <f>IF($A1247="","",records_master!$E1247)</f>
        <v/>
      </c>
    </row>
    <row r="1248">
      <c r="A1248">
        <f>IF(OR(records_master!$A1248="",ISNUMBER(MATCH(records_master!$M1248,lst_dedup_duplicate,0))),"",records_master!$A1248)</f>
        <v/>
      </c>
      <c r="B1248">
        <f>IF($A1248="","",records_master!$E1248)</f>
        <v/>
      </c>
    </row>
    <row r="1249">
      <c r="A1249">
        <f>IF(OR(records_master!$A1249="",ISNUMBER(MATCH(records_master!$M1249,lst_dedup_duplicate,0))),"",records_master!$A1249)</f>
        <v/>
      </c>
      <c r="B1249">
        <f>IF($A1249="","",records_master!$E1249)</f>
        <v/>
      </c>
    </row>
    <row r="1250">
      <c r="A1250">
        <f>IF(OR(records_master!$A1250="",ISNUMBER(MATCH(records_master!$M1250,lst_dedup_duplicate,0))),"",records_master!$A1250)</f>
        <v/>
      </c>
      <c r="B1250">
        <f>IF($A1250="","",records_master!$E1250)</f>
        <v/>
      </c>
    </row>
    <row r="1251">
      <c r="A1251">
        <f>IF(OR(records_master!$A1251="",ISNUMBER(MATCH(records_master!$M1251,lst_dedup_duplicate,0))),"",records_master!$A1251)</f>
        <v/>
      </c>
      <c r="B1251">
        <f>IF($A1251="","",records_master!$E1251)</f>
        <v/>
      </c>
    </row>
    <row r="1252">
      <c r="A1252">
        <f>IF(OR(records_master!$A1252="",ISNUMBER(MATCH(records_master!$M1252,lst_dedup_duplicate,0))),"",records_master!$A1252)</f>
        <v/>
      </c>
      <c r="B1252">
        <f>IF($A1252="","",records_master!$E1252)</f>
        <v/>
      </c>
    </row>
    <row r="1253">
      <c r="A1253">
        <f>IF(OR(records_master!$A1253="",ISNUMBER(MATCH(records_master!$M1253,lst_dedup_duplicate,0))),"",records_master!$A1253)</f>
        <v/>
      </c>
      <c r="B1253">
        <f>IF($A1253="","",records_master!$E1253)</f>
        <v/>
      </c>
    </row>
    <row r="1254">
      <c r="A1254">
        <f>IF(OR(records_master!$A1254="",ISNUMBER(MATCH(records_master!$M1254,lst_dedup_duplicate,0))),"",records_master!$A1254)</f>
        <v/>
      </c>
      <c r="B1254">
        <f>IF($A1254="","",records_master!$E1254)</f>
        <v/>
      </c>
    </row>
    <row r="1255">
      <c r="A1255">
        <f>IF(OR(records_master!$A1255="",ISNUMBER(MATCH(records_master!$M1255,lst_dedup_duplicate,0))),"",records_master!$A1255)</f>
        <v/>
      </c>
      <c r="B1255">
        <f>IF($A1255="","",records_master!$E1255)</f>
        <v/>
      </c>
    </row>
    <row r="1256">
      <c r="A1256">
        <f>IF(OR(records_master!$A1256="",ISNUMBER(MATCH(records_master!$M1256,lst_dedup_duplicate,0))),"",records_master!$A1256)</f>
        <v/>
      </c>
      <c r="B1256">
        <f>IF($A1256="","",records_master!$E1256)</f>
        <v/>
      </c>
    </row>
    <row r="1257">
      <c r="A1257">
        <f>IF(OR(records_master!$A1257="",ISNUMBER(MATCH(records_master!$M1257,lst_dedup_duplicate,0))),"",records_master!$A1257)</f>
        <v/>
      </c>
      <c r="B1257">
        <f>IF($A1257="","",records_master!$E1257)</f>
        <v/>
      </c>
    </row>
    <row r="1258">
      <c r="A1258">
        <f>IF(OR(records_master!$A1258="",ISNUMBER(MATCH(records_master!$M1258,lst_dedup_duplicate,0))),"",records_master!$A1258)</f>
        <v/>
      </c>
      <c r="B1258">
        <f>IF($A1258="","",records_master!$E1258)</f>
        <v/>
      </c>
    </row>
    <row r="1259">
      <c r="A1259">
        <f>IF(OR(records_master!$A1259="",ISNUMBER(MATCH(records_master!$M1259,lst_dedup_duplicate,0))),"",records_master!$A1259)</f>
        <v/>
      </c>
      <c r="B1259">
        <f>IF($A1259="","",records_master!$E1259)</f>
        <v/>
      </c>
    </row>
    <row r="1260">
      <c r="A1260">
        <f>IF(OR(records_master!$A1260="",ISNUMBER(MATCH(records_master!$M1260,lst_dedup_duplicate,0))),"",records_master!$A1260)</f>
        <v/>
      </c>
      <c r="B1260">
        <f>IF($A1260="","",records_master!$E1260)</f>
        <v/>
      </c>
    </row>
    <row r="1261">
      <c r="A1261">
        <f>IF(OR(records_master!$A1261="",ISNUMBER(MATCH(records_master!$M1261,lst_dedup_duplicate,0))),"",records_master!$A1261)</f>
        <v/>
      </c>
      <c r="B1261">
        <f>IF($A1261="","",records_master!$E1261)</f>
        <v/>
      </c>
    </row>
    <row r="1262">
      <c r="A1262">
        <f>IF(OR(records_master!$A1262="",ISNUMBER(MATCH(records_master!$M1262,lst_dedup_duplicate,0))),"",records_master!$A1262)</f>
        <v/>
      </c>
      <c r="B1262">
        <f>IF($A1262="","",records_master!$E1262)</f>
        <v/>
      </c>
    </row>
    <row r="1263">
      <c r="A1263">
        <f>IF(OR(records_master!$A1263="",ISNUMBER(MATCH(records_master!$M1263,lst_dedup_duplicate,0))),"",records_master!$A1263)</f>
        <v/>
      </c>
      <c r="B1263">
        <f>IF($A1263="","",records_master!$E1263)</f>
        <v/>
      </c>
    </row>
    <row r="1264">
      <c r="A1264">
        <f>IF(OR(records_master!$A1264="",ISNUMBER(MATCH(records_master!$M1264,lst_dedup_duplicate,0))),"",records_master!$A1264)</f>
        <v/>
      </c>
      <c r="B1264">
        <f>IF($A1264="","",records_master!$E1264)</f>
        <v/>
      </c>
    </row>
    <row r="1265">
      <c r="A1265">
        <f>IF(OR(records_master!$A1265="",ISNUMBER(MATCH(records_master!$M1265,lst_dedup_duplicate,0))),"",records_master!$A1265)</f>
        <v/>
      </c>
      <c r="B1265">
        <f>IF($A1265="","",records_master!$E1265)</f>
        <v/>
      </c>
    </row>
    <row r="1266">
      <c r="A1266">
        <f>IF(OR(records_master!$A1266="",ISNUMBER(MATCH(records_master!$M1266,lst_dedup_duplicate,0))),"",records_master!$A1266)</f>
        <v/>
      </c>
      <c r="B1266">
        <f>IF($A1266="","",records_master!$E1266)</f>
        <v/>
      </c>
    </row>
    <row r="1267">
      <c r="A1267">
        <f>IF(OR(records_master!$A1267="",ISNUMBER(MATCH(records_master!$M1267,lst_dedup_duplicate,0))),"",records_master!$A1267)</f>
        <v/>
      </c>
      <c r="B1267">
        <f>IF($A1267="","",records_master!$E1267)</f>
        <v/>
      </c>
    </row>
    <row r="1268">
      <c r="A1268">
        <f>IF(OR(records_master!$A1268="",ISNUMBER(MATCH(records_master!$M1268,lst_dedup_duplicate,0))),"",records_master!$A1268)</f>
        <v/>
      </c>
      <c r="B1268">
        <f>IF($A1268="","",records_master!$E1268)</f>
        <v/>
      </c>
    </row>
    <row r="1269">
      <c r="A1269">
        <f>IF(OR(records_master!$A1269="",ISNUMBER(MATCH(records_master!$M1269,lst_dedup_duplicate,0))),"",records_master!$A1269)</f>
        <v/>
      </c>
      <c r="B1269">
        <f>IF($A1269="","",records_master!$E1269)</f>
        <v/>
      </c>
    </row>
    <row r="1270">
      <c r="A1270">
        <f>IF(OR(records_master!$A1270="",ISNUMBER(MATCH(records_master!$M1270,lst_dedup_duplicate,0))),"",records_master!$A1270)</f>
        <v/>
      </c>
      <c r="B1270">
        <f>IF($A1270="","",records_master!$E1270)</f>
        <v/>
      </c>
    </row>
    <row r="1271">
      <c r="A1271">
        <f>IF(OR(records_master!$A1271="",ISNUMBER(MATCH(records_master!$M1271,lst_dedup_duplicate,0))),"",records_master!$A1271)</f>
        <v/>
      </c>
      <c r="B1271">
        <f>IF($A1271="","",records_master!$E1271)</f>
        <v/>
      </c>
    </row>
    <row r="1272">
      <c r="A1272">
        <f>IF(OR(records_master!$A1272="",ISNUMBER(MATCH(records_master!$M1272,lst_dedup_duplicate,0))),"",records_master!$A1272)</f>
        <v/>
      </c>
      <c r="B1272">
        <f>IF($A1272="","",records_master!$E1272)</f>
        <v/>
      </c>
    </row>
    <row r="1273">
      <c r="A1273">
        <f>IF(OR(records_master!$A1273="",ISNUMBER(MATCH(records_master!$M1273,lst_dedup_duplicate,0))),"",records_master!$A1273)</f>
        <v/>
      </c>
      <c r="B1273">
        <f>IF($A1273="","",records_master!$E1273)</f>
        <v/>
      </c>
    </row>
    <row r="1274">
      <c r="A1274">
        <f>IF(OR(records_master!$A1274="",ISNUMBER(MATCH(records_master!$M1274,lst_dedup_duplicate,0))),"",records_master!$A1274)</f>
        <v/>
      </c>
      <c r="B1274">
        <f>IF($A1274="","",records_master!$E1274)</f>
        <v/>
      </c>
    </row>
    <row r="1275">
      <c r="A1275">
        <f>IF(OR(records_master!$A1275="",ISNUMBER(MATCH(records_master!$M1275,lst_dedup_duplicate,0))),"",records_master!$A1275)</f>
        <v/>
      </c>
      <c r="B1275">
        <f>IF($A1275="","",records_master!$E1275)</f>
        <v/>
      </c>
    </row>
    <row r="1276">
      <c r="A1276">
        <f>IF(OR(records_master!$A1276="",ISNUMBER(MATCH(records_master!$M1276,lst_dedup_duplicate,0))),"",records_master!$A1276)</f>
        <v/>
      </c>
      <c r="B1276">
        <f>IF($A1276="","",records_master!$E1276)</f>
        <v/>
      </c>
    </row>
    <row r="1277">
      <c r="A1277">
        <f>IF(OR(records_master!$A1277="",ISNUMBER(MATCH(records_master!$M1277,lst_dedup_duplicate,0))),"",records_master!$A1277)</f>
        <v/>
      </c>
      <c r="B1277">
        <f>IF($A1277="","",records_master!$E1277)</f>
        <v/>
      </c>
    </row>
    <row r="1278">
      <c r="A1278">
        <f>IF(OR(records_master!$A1278="",ISNUMBER(MATCH(records_master!$M1278,lst_dedup_duplicate,0))),"",records_master!$A1278)</f>
        <v/>
      </c>
      <c r="B1278">
        <f>IF($A1278="","",records_master!$E1278)</f>
        <v/>
      </c>
    </row>
    <row r="1279">
      <c r="A1279">
        <f>IF(OR(records_master!$A1279="",ISNUMBER(MATCH(records_master!$M1279,lst_dedup_duplicate,0))),"",records_master!$A1279)</f>
        <v/>
      </c>
      <c r="B1279">
        <f>IF($A1279="","",records_master!$E1279)</f>
        <v/>
      </c>
    </row>
    <row r="1280">
      <c r="A1280">
        <f>IF(OR(records_master!$A1280="",ISNUMBER(MATCH(records_master!$M1280,lst_dedup_duplicate,0))),"",records_master!$A1280)</f>
        <v/>
      </c>
      <c r="B1280">
        <f>IF($A1280="","",records_master!$E1280)</f>
        <v/>
      </c>
    </row>
    <row r="1281">
      <c r="A1281">
        <f>IF(OR(records_master!$A1281="",ISNUMBER(MATCH(records_master!$M1281,lst_dedup_duplicate,0))),"",records_master!$A1281)</f>
        <v/>
      </c>
      <c r="B1281">
        <f>IF($A1281="","",records_master!$E1281)</f>
        <v/>
      </c>
    </row>
    <row r="1282">
      <c r="A1282">
        <f>IF(OR(records_master!$A1282="",ISNUMBER(MATCH(records_master!$M1282,lst_dedup_duplicate,0))),"",records_master!$A1282)</f>
        <v/>
      </c>
      <c r="B1282">
        <f>IF($A1282="","",records_master!$E1282)</f>
        <v/>
      </c>
    </row>
    <row r="1283">
      <c r="A1283">
        <f>IF(OR(records_master!$A1283="",ISNUMBER(MATCH(records_master!$M1283,lst_dedup_duplicate,0))),"",records_master!$A1283)</f>
        <v/>
      </c>
      <c r="B1283">
        <f>IF($A1283="","",records_master!$E1283)</f>
        <v/>
      </c>
    </row>
    <row r="1284">
      <c r="A1284">
        <f>IF(OR(records_master!$A1284="",ISNUMBER(MATCH(records_master!$M1284,lst_dedup_duplicate,0))),"",records_master!$A1284)</f>
        <v/>
      </c>
      <c r="B1284">
        <f>IF($A1284="","",records_master!$E1284)</f>
        <v/>
      </c>
    </row>
    <row r="1285">
      <c r="A1285">
        <f>IF(OR(records_master!$A1285="",ISNUMBER(MATCH(records_master!$M1285,lst_dedup_duplicate,0))),"",records_master!$A1285)</f>
        <v/>
      </c>
      <c r="B1285">
        <f>IF($A1285="","",records_master!$E1285)</f>
        <v/>
      </c>
    </row>
    <row r="1286">
      <c r="A1286">
        <f>IF(OR(records_master!$A1286="",ISNUMBER(MATCH(records_master!$M1286,lst_dedup_duplicate,0))),"",records_master!$A1286)</f>
        <v/>
      </c>
      <c r="B1286">
        <f>IF($A1286="","",records_master!$E1286)</f>
        <v/>
      </c>
    </row>
    <row r="1287">
      <c r="A1287">
        <f>IF(OR(records_master!$A1287="",ISNUMBER(MATCH(records_master!$M1287,lst_dedup_duplicate,0))),"",records_master!$A1287)</f>
        <v/>
      </c>
      <c r="B1287">
        <f>IF($A1287="","",records_master!$E1287)</f>
        <v/>
      </c>
    </row>
    <row r="1288">
      <c r="A1288">
        <f>IF(OR(records_master!$A1288="",ISNUMBER(MATCH(records_master!$M1288,lst_dedup_duplicate,0))),"",records_master!$A1288)</f>
        <v/>
      </c>
      <c r="B1288">
        <f>IF($A1288="","",records_master!$E1288)</f>
        <v/>
      </c>
    </row>
    <row r="1289">
      <c r="A1289">
        <f>IF(OR(records_master!$A1289="",ISNUMBER(MATCH(records_master!$M1289,lst_dedup_duplicate,0))),"",records_master!$A1289)</f>
        <v/>
      </c>
      <c r="B1289">
        <f>IF($A1289="","",records_master!$E1289)</f>
        <v/>
      </c>
    </row>
    <row r="1290">
      <c r="A1290">
        <f>IF(OR(records_master!$A1290="",ISNUMBER(MATCH(records_master!$M1290,lst_dedup_duplicate,0))),"",records_master!$A1290)</f>
        <v/>
      </c>
      <c r="B1290">
        <f>IF($A1290="","",records_master!$E1290)</f>
        <v/>
      </c>
    </row>
    <row r="1291">
      <c r="A1291">
        <f>IF(OR(records_master!$A1291="",ISNUMBER(MATCH(records_master!$M1291,lst_dedup_duplicate,0))),"",records_master!$A1291)</f>
        <v/>
      </c>
      <c r="B1291">
        <f>IF($A1291="","",records_master!$E1291)</f>
        <v/>
      </c>
    </row>
    <row r="1292">
      <c r="A1292">
        <f>IF(OR(records_master!$A1292="",ISNUMBER(MATCH(records_master!$M1292,lst_dedup_duplicate,0))),"",records_master!$A1292)</f>
        <v/>
      </c>
      <c r="B1292">
        <f>IF($A1292="","",records_master!$E1292)</f>
        <v/>
      </c>
    </row>
    <row r="1293">
      <c r="A1293">
        <f>IF(OR(records_master!$A1293="",ISNUMBER(MATCH(records_master!$M1293,lst_dedup_duplicate,0))),"",records_master!$A1293)</f>
        <v/>
      </c>
      <c r="B1293">
        <f>IF($A1293="","",records_master!$E1293)</f>
        <v/>
      </c>
    </row>
    <row r="1294">
      <c r="A1294">
        <f>IF(OR(records_master!$A1294="",ISNUMBER(MATCH(records_master!$M1294,lst_dedup_duplicate,0))),"",records_master!$A1294)</f>
        <v/>
      </c>
      <c r="B1294">
        <f>IF($A1294="","",records_master!$E1294)</f>
        <v/>
      </c>
    </row>
    <row r="1295">
      <c r="A1295">
        <f>IF(OR(records_master!$A1295="",ISNUMBER(MATCH(records_master!$M1295,lst_dedup_duplicate,0))),"",records_master!$A1295)</f>
        <v/>
      </c>
      <c r="B1295">
        <f>IF($A1295="","",records_master!$E1295)</f>
        <v/>
      </c>
    </row>
    <row r="1296">
      <c r="A1296">
        <f>IF(OR(records_master!$A1296="",ISNUMBER(MATCH(records_master!$M1296,lst_dedup_duplicate,0))),"",records_master!$A1296)</f>
        <v/>
      </c>
      <c r="B1296">
        <f>IF($A1296="","",records_master!$E1296)</f>
        <v/>
      </c>
    </row>
    <row r="1297">
      <c r="A1297">
        <f>IF(OR(records_master!$A1297="",ISNUMBER(MATCH(records_master!$M1297,lst_dedup_duplicate,0))),"",records_master!$A1297)</f>
        <v/>
      </c>
      <c r="B1297">
        <f>IF($A1297="","",records_master!$E1297)</f>
        <v/>
      </c>
    </row>
    <row r="1298">
      <c r="A1298">
        <f>IF(OR(records_master!$A1298="",ISNUMBER(MATCH(records_master!$M1298,lst_dedup_duplicate,0))),"",records_master!$A1298)</f>
        <v/>
      </c>
      <c r="B1298">
        <f>IF($A1298="","",records_master!$E1298)</f>
        <v/>
      </c>
    </row>
    <row r="1299">
      <c r="A1299">
        <f>IF(OR(records_master!$A1299="",ISNUMBER(MATCH(records_master!$M1299,lst_dedup_duplicate,0))),"",records_master!$A1299)</f>
        <v/>
      </c>
      <c r="B1299">
        <f>IF($A1299="","",records_master!$E1299)</f>
        <v/>
      </c>
    </row>
    <row r="1300">
      <c r="A1300">
        <f>IF(OR(records_master!$A1300="",ISNUMBER(MATCH(records_master!$M1300,lst_dedup_duplicate,0))),"",records_master!$A1300)</f>
        <v/>
      </c>
      <c r="B1300">
        <f>IF($A1300="","",records_master!$E1300)</f>
        <v/>
      </c>
    </row>
    <row r="1301">
      <c r="A1301">
        <f>IF(OR(records_master!$A1301="",ISNUMBER(MATCH(records_master!$M1301,lst_dedup_duplicate,0))),"",records_master!$A1301)</f>
        <v/>
      </c>
      <c r="B1301">
        <f>IF($A1301="","",records_master!$E1301)</f>
        <v/>
      </c>
    </row>
    <row r="1302">
      <c r="A1302">
        <f>IF(OR(records_master!$A1302="",ISNUMBER(MATCH(records_master!$M1302,lst_dedup_duplicate,0))),"",records_master!$A1302)</f>
        <v/>
      </c>
      <c r="B1302">
        <f>IF($A1302="","",records_master!$E1302)</f>
        <v/>
      </c>
    </row>
    <row r="1303">
      <c r="A1303">
        <f>IF(OR(records_master!$A1303="",ISNUMBER(MATCH(records_master!$M1303,lst_dedup_duplicate,0))),"",records_master!$A1303)</f>
        <v/>
      </c>
      <c r="B1303">
        <f>IF($A1303="","",records_master!$E1303)</f>
        <v/>
      </c>
    </row>
    <row r="1304">
      <c r="A1304">
        <f>IF(OR(records_master!$A1304="",ISNUMBER(MATCH(records_master!$M1304,lst_dedup_duplicate,0))),"",records_master!$A1304)</f>
        <v/>
      </c>
      <c r="B1304">
        <f>IF($A1304="","",records_master!$E1304)</f>
        <v/>
      </c>
    </row>
    <row r="1305">
      <c r="A1305">
        <f>IF(OR(records_master!$A1305="",ISNUMBER(MATCH(records_master!$M1305,lst_dedup_duplicate,0))),"",records_master!$A1305)</f>
        <v/>
      </c>
      <c r="B1305">
        <f>IF($A1305="","",records_master!$E1305)</f>
        <v/>
      </c>
    </row>
    <row r="1306">
      <c r="A1306">
        <f>IF(OR(records_master!$A1306="",ISNUMBER(MATCH(records_master!$M1306,lst_dedup_duplicate,0))),"",records_master!$A1306)</f>
        <v/>
      </c>
      <c r="B1306">
        <f>IF($A1306="","",records_master!$E1306)</f>
        <v/>
      </c>
    </row>
    <row r="1307">
      <c r="A1307">
        <f>IF(OR(records_master!$A1307="",ISNUMBER(MATCH(records_master!$M1307,lst_dedup_duplicate,0))),"",records_master!$A1307)</f>
        <v/>
      </c>
      <c r="B1307">
        <f>IF($A1307="","",records_master!$E1307)</f>
        <v/>
      </c>
    </row>
    <row r="1308">
      <c r="A1308">
        <f>IF(OR(records_master!$A1308="",ISNUMBER(MATCH(records_master!$M1308,lst_dedup_duplicate,0))),"",records_master!$A1308)</f>
        <v/>
      </c>
      <c r="B1308">
        <f>IF($A1308="","",records_master!$E1308)</f>
        <v/>
      </c>
    </row>
    <row r="1309">
      <c r="A1309">
        <f>IF(OR(records_master!$A1309="",ISNUMBER(MATCH(records_master!$M1309,lst_dedup_duplicate,0))),"",records_master!$A1309)</f>
        <v/>
      </c>
      <c r="B1309">
        <f>IF($A1309="","",records_master!$E1309)</f>
        <v/>
      </c>
    </row>
    <row r="1310">
      <c r="A1310">
        <f>IF(OR(records_master!$A1310="",ISNUMBER(MATCH(records_master!$M1310,lst_dedup_duplicate,0))),"",records_master!$A1310)</f>
        <v/>
      </c>
      <c r="B1310">
        <f>IF($A1310="","",records_master!$E1310)</f>
        <v/>
      </c>
    </row>
    <row r="1311">
      <c r="A1311">
        <f>IF(OR(records_master!$A1311="",ISNUMBER(MATCH(records_master!$M1311,lst_dedup_duplicate,0))),"",records_master!$A1311)</f>
        <v/>
      </c>
      <c r="B1311">
        <f>IF($A1311="","",records_master!$E1311)</f>
        <v/>
      </c>
    </row>
    <row r="1312">
      <c r="A1312">
        <f>IF(OR(records_master!$A1312="",ISNUMBER(MATCH(records_master!$M1312,lst_dedup_duplicate,0))),"",records_master!$A1312)</f>
        <v/>
      </c>
      <c r="B1312">
        <f>IF($A1312="","",records_master!$E1312)</f>
        <v/>
      </c>
    </row>
    <row r="1313">
      <c r="A1313">
        <f>IF(OR(records_master!$A1313="",ISNUMBER(MATCH(records_master!$M1313,lst_dedup_duplicate,0))),"",records_master!$A1313)</f>
        <v/>
      </c>
      <c r="B1313">
        <f>IF($A1313="","",records_master!$E1313)</f>
        <v/>
      </c>
    </row>
    <row r="1314">
      <c r="A1314">
        <f>IF(OR(records_master!$A1314="",ISNUMBER(MATCH(records_master!$M1314,lst_dedup_duplicate,0))),"",records_master!$A1314)</f>
        <v/>
      </c>
      <c r="B1314">
        <f>IF($A1314="","",records_master!$E1314)</f>
        <v/>
      </c>
    </row>
    <row r="1315">
      <c r="A1315">
        <f>IF(OR(records_master!$A1315="",ISNUMBER(MATCH(records_master!$M1315,lst_dedup_duplicate,0))),"",records_master!$A1315)</f>
        <v/>
      </c>
      <c r="B1315">
        <f>IF($A1315="","",records_master!$E1315)</f>
        <v/>
      </c>
    </row>
    <row r="1316">
      <c r="A1316">
        <f>IF(OR(records_master!$A1316="",ISNUMBER(MATCH(records_master!$M1316,lst_dedup_duplicate,0))),"",records_master!$A1316)</f>
        <v/>
      </c>
      <c r="B1316">
        <f>IF($A1316="","",records_master!$E1316)</f>
        <v/>
      </c>
    </row>
    <row r="1317">
      <c r="A1317">
        <f>IF(OR(records_master!$A1317="",ISNUMBER(MATCH(records_master!$M1317,lst_dedup_duplicate,0))),"",records_master!$A1317)</f>
        <v/>
      </c>
      <c r="B1317">
        <f>IF($A1317="","",records_master!$E1317)</f>
        <v/>
      </c>
    </row>
    <row r="1318">
      <c r="A1318">
        <f>IF(OR(records_master!$A1318="",ISNUMBER(MATCH(records_master!$M1318,lst_dedup_duplicate,0))),"",records_master!$A1318)</f>
        <v/>
      </c>
      <c r="B1318">
        <f>IF($A1318="","",records_master!$E1318)</f>
        <v/>
      </c>
    </row>
    <row r="1319">
      <c r="A1319">
        <f>IF(OR(records_master!$A1319="",ISNUMBER(MATCH(records_master!$M1319,lst_dedup_duplicate,0))),"",records_master!$A1319)</f>
        <v/>
      </c>
      <c r="B1319">
        <f>IF($A1319="","",records_master!$E1319)</f>
        <v/>
      </c>
    </row>
    <row r="1320">
      <c r="A1320">
        <f>IF(OR(records_master!$A1320="",ISNUMBER(MATCH(records_master!$M1320,lst_dedup_duplicate,0))),"",records_master!$A1320)</f>
        <v/>
      </c>
      <c r="B1320">
        <f>IF($A1320="","",records_master!$E1320)</f>
        <v/>
      </c>
    </row>
    <row r="1321">
      <c r="A1321">
        <f>IF(OR(records_master!$A1321="",ISNUMBER(MATCH(records_master!$M1321,lst_dedup_duplicate,0))),"",records_master!$A1321)</f>
        <v/>
      </c>
      <c r="B1321">
        <f>IF($A1321="","",records_master!$E1321)</f>
        <v/>
      </c>
    </row>
    <row r="1322">
      <c r="A1322">
        <f>IF(OR(records_master!$A1322="",ISNUMBER(MATCH(records_master!$M1322,lst_dedup_duplicate,0))),"",records_master!$A1322)</f>
        <v/>
      </c>
      <c r="B1322">
        <f>IF($A1322="","",records_master!$E1322)</f>
        <v/>
      </c>
    </row>
    <row r="1323">
      <c r="A1323">
        <f>IF(OR(records_master!$A1323="",ISNUMBER(MATCH(records_master!$M1323,lst_dedup_duplicate,0))),"",records_master!$A1323)</f>
        <v/>
      </c>
      <c r="B1323">
        <f>IF($A1323="","",records_master!$E1323)</f>
        <v/>
      </c>
    </row>
    <row r="1324">
      <c r="A1324">
        <f>IF(OR(records_master!$A1324="",ISNUMBER(MATCH(records_master!$M1324,lst_dedup_duplicate,0))),"",records_master!$A1324)</f>
        <v/>
      </c>
      <c r="B1324">
        <f>IF($A1324="","",records_master!$E1324)</f>
        <v/>
      </c>
    </row>
    <row r="1325">
      <c r="A1325">
        <f>IF(OR(records_master!$A1325="",ISNUMBER(MATCH(records_master!$M1325,lst_dedup_duplicate,0))),"",records_master!$A1325)</f>
        <v/>
      </c>
      <c r="B1325">
        <f>IF($A1325="","",records_master!$E1325)</f>
        <v/>
      </c>
    </row>
    <row r="1326">
      <c r="A1326">
        <f>IF(OR(records_master!$A1326="",ISNUMBER(MATCH(records_master!$M1326,lst_dedup_duplicate,0))),"",records_master!$A1326)</f>
        <v/>
      </c>
      <c r="B1326">
        <f>IF($A1326="","",records_master!$E1326)</f>
        <v/>
      </c>
    </row>
    <row r="1327">
      <c r="A1327">
        <f>IF(OR(records_master!$A1327="",ISNUMBER(MATCH(records_master!$M1327,lst_dedup_duplicate,0))),"",records_master!$A1327)</f>
        <v/>
      </c>
      <c r="B1327">
        <f>IF($A1327="","",records_master!$E1327)</f>
        <v/>
      </c>
    </row>
    <row r="1328">
      <c r="A1328">
        <f>IF(OR(records_master!$A1328="",ISNUMBER(MATCH(records_master!$M1328,lst_dedup_duplicate,0))),"",records_master!$A1328)</f>
        <v/>
      </c>
      <c r="B1328">
        <f>IF($A1328="","",records_master!$E1328)</f>
        <v/>
      </c>
    </row>
    <row r="1329">
      <c r="A1329">
        <f>IF(OR(records_master!$A1329="",ISNUMBER(MATCH(records_master!$M1329,lst_dedup_duplicate,0))),"",records_master!$A1329)</f>
        <v/>
      </c>
      <c r="B1329">
        <f>IF($A1329="","",records_master!$E1329)</f>
        <v/>
      </c>
    </row>
    <row r="1330">
      <c r="A1330">
        <f>IF(OR(records_master!$A1330="",ISNUMBER(MATCH(records_master!$M1330,lst_dedup_duplicate,0))),"",records_master!$A1330)</f>
        <v/>
      </c>
      <c r="B1330">
        <f>IF($A1330="","",records_master!$E1330)</f>
        <v/>
      </c>
    </row>
    <row r="1331">
      <c r="A1331">
        <f>IF(OR(records_master!$A1331="",ISNUMBER(MATCH(records_master!$M1331,lst_dedup_duplicate,0))),"",records_master!$A1331)</f>
        <v/>
      </c>
      <c r="B1331">
        <f>IF($A1331="","",records_master!$E1331)</f>
        <v/>
      </c>
    </row>
    <row r="1332">
      <c r="A1332">
        <f>IF(OR(records_master!$A1332="",ISNUMBER(MATCH(records_master!$M1332,lst_dedup_duplicate,0))),"",records_master!$A1332)</f>
        <v/>
      </c>
      <c r="B1332">
        <f>IF($A1332="","",records_master!$E1332)</f>
        <v/>
      </c>
    </row>
    <row r="1333">
      <c r="A1333">
        <f>IF(OR(records_master!$A1333="",ISNUMBER(MATCH(records_master!$M1333,lst_dedup_duplicate,0))),"",records_master!$A1333)</f>
        <v/>
      </c>
      <c r="B1333">
        <f>IF($A1333="","",records_master!$E1333)</f>
        <v/>
      </c>
    </row>
    <row r="1334">
      <c r="A1334">
        <f>IF(OR(records_master!$A1334="",ISNUMBER(MATCH(records_master!$M1334,lst_dedup_duplicate,0))),"",records_master!$A1334)</f>
        <v/>
      </c>
      <c r="B1334">
        <f>IF($A1334="","",records_master!$E1334)</f>
        <v/>
      </c>
    </row>
    <row r="1335">
      <c r="A1335">
        <f>IF(OR(records_master!$A1335="",ISNUMBER(MATCH(records_master!$M1335,lst_dedup_duplicate,0))),"",records_master!$A1335)</f>
        <v/>
      </c>
      <c r="B1335">
        <f>IF($A1335="","",records_master!$E1335)</f>
        <v/>
      </c>
    </row>
    <row r="1336">
      <c r="A1336">
        <f>IF(OR(records_master!$A1336="",ISNUMBER(MATCH(records_master!$M1336,lst_dedup_duplicate,0))),"",records_master!$A1336)</f>
        <v/>
      </c>
      <c r="B1336">
        <f>IF($A1336="","",records_master!$E1336)</f>
        <v/>
      </c>
    </row>
    <row r="1337">
      <c r="A1337">
        <f>IF(OR(records_master!$A1337="",ISNUMBER(MATCH(records_master!$M1337,lst_dedup_duplicate,0))),"",records_master!$A1337)</f>
        <v/>
      </c>
      <c r="B1337">
        <f>IF($A1337="","",records_master!$E1337)</f>
        <v/>
      </c>
    </row>
    <row r="1338">
      <c r="A1338">
        <f>IF(OR(records_master!$A1338="",ISNUMBER(MATCH(records_master!$M1338,lst_dedup_duplicate,0))),"",records_master!$A1338)</f>
        <v/>
      </c>
      <c r="B1338">
        <f>IF($A1338="","",records_master!$E1338)</f>
        <v/>
      </c>
    </row>
    <row r="1339">
      <c r="A1339">
        <f>IF(OR(records_master!$A1339="",ISNUMBER(MATCH(records_master!$M1339,lst_dedup_duplicate,0))),"",records_master!$A1339)</f>
        <v/>
      </c>
      <c r="B1339">
        <f>IF($A1339="","",records_master!$E1339)</f>
        <v/>
      </c>
    </row>
    <row r="1340">
      <c r="A1340">
        <f>IF(OR(records_master!$A1340="",ISNUMBER(MATCH(records_master!$M1340,lst_dedup_duplicate,0))),"",records_master!$A1340)</f>
        <v/>
      </c>
      <c r="B1340">
        <f>IF($A1340="","",records_master!$E1340)</f>
        <v/>
      </c>
    </row>
    <row r="1341">
      <c r="A1341">
        <f>IF(OR(records_master!$A1341="",ISNUMBER(MATCH(records_master!$M1341,lst_dedup_duplicate,0))),"",records_master!$A1341)</f>
        <v/>
      </c>
      <c r="B1341">
        <f>IF($A1341="","",records_master!$E1341)</f>
        <v/>
      </c>
    </row>
    <row r="1342">
      <c r="A1342">
        <f>IF(OR(records_master!$A1342="",ISNUMBER(MATCH(records_master!$M1342,lst_dedup_duplicate,0))),"",records_master!$A1342)</f>
        <v/>
      </c>
      <c r="B1342">
        <f>IF($A1342="","",records_master!$E1342)</f>
        <v/>
      </c>
    </row>
    <row r="1343">
      <c r="A1343">
        <f>IF(OR(records_master!$A1343="",ISNUMBER(MATCH(records_master!$M1343,lst_dedup_duplicate,0))),"",records_master!$A1343)</f>
        <v/>
      </c>
      <c r="B1343">
        <f>IF($A1343="","",records_master!$E1343)</f>
        <v/>
      </c>
    </row>
    <row r="1344">
      <c r="A1344">
        <f>IF(OR(records_master!$A1344="",ISNUMBER(MATCH(records_master!$M1344,lst_dedup_duplicate,0))),"",records_master!$A1344)</f>
        <v/>
      </c>
      <c r="B1344">
        <f>IF($A1344="","",records_master!$E1344)</f>
        <v/>
      </c>
    </row>
    <row r="1345">
      <c r="A1345">
        <f>IF(OR(records_master!$A1345="",ISNUMBER(MATCH(records_master!$M1345,lst_dedup_duplicate,0))),"",records_master!$A1345)</f>
        <v/>
      </c>
      <c r="B1345">
        <f>IF($A1345="","",records_master!$E1345)</f>
        <v/>
      </c>
    </row>
    <row r="1346">
      <c r="A1346">
        <f>IF(OR(records_master!$A1346="",ISNUMBER(MATCH(records_master!$M1346,lst_dedup_duplicate,0))),"",records_master!$A1346)</f>
        <v/>
      </c>
      <c r="B1346">
        <f>IF($A1346="","",records_master!$E1346)</f>
        <v/>
      </c>
    </row>
    <row r="1347">
      <c r="A1347">
        <f>IF(OR(records_master!$A1347="",ISNUMBER(MATCH(records_master!$M1347,lst_dedup_duplicate,0))),"",records_master!$A1347)</f>
        <v/>
      </c>
      <c r="B1347">
        <f>IF($A1347="","",records_master!$E1347)</f>
        <v/>
      </c>
    </row>
    <row r="1348">
      <c r="A1348">
        <f>IF(OR(records_master!$A1348="",ISNUMBER(MATCH(records_master!$M1348,lst_dedup_duplicate,0))),"",records_master!$A1348)</f>
        <v/>
      </c>
      <c r="B1348">
        <f>IF($A1348="","",records_master!$E1348)</f>
        <v/>
      </c>
    </row>
    <row r="1349">
      <c r="A1349">
        <f>IF(OR(records_master!$A1349="",ISNUMBER(MATCH(records_master!$M1349,lst_dedup_duplicate,0))),"",records_master!$A1349)</f>
        <v/>
      </c>
      <c r="B1349">
        <f>IF($A1349="","",records_master!$E1349)</f>
        <v/>
      </c>
    </row>
    <row r="1350">
      <c r="A1350">
        <f>IF(OR(records_master!$A1350="",ISNUMBER(MATCH(records_master!$M1350,lst_dedup_duplicate,0))),"",records_master!$A1350)</f>
        <v/>
      </c>
      <c r="B1350">
        <f>IF($A1350="","",records_master!$E1350)</f>
        <v/>
      </c>
    </row>
    <row r="1351">
      <c r="A1351">
        <f>IF(OR(records_master!$A1351="",ISNUMBER(MATCH(records_master!$M1351,lst_dedup_duplicate,0))),"",records_master!$A1351)</f>
        <v/>
      </c>
      <c r="B1351">
        <f>IF($A1351="","",records_master!$E1351)</f>
        <v/>
      </c>
    </row>
    <row r="1352">
      <c r="A1352">
        <f>IF(OR(records_master!$A1352="",ISNUMBER(MATCH(records_master!$M1352,lst_dedup_duplicate,0))),"",records_master!$A1352)</f>
        <v/>
      </c>
      <c r="B1352">
        <f>IF($A1352="","",records_master!$E1352)</f>
        <v/>
      </c>
    </row>
    <row r="1353">
      <c r="A1353">
        <f>IF(OR(records_master!$A1353="",ISNUMBER(MATCH(records_master!$M1353,lst_dedup_duplicate,0))),"",records_master!$A1353)</f>
        <v/>
      </c>
      <c r="B1353">
        <f>IF($A1353="","",records_master!$E1353)</f>
        <v/>
      </c>
    </row>
    <row r="1354">
      <c r="A1354">
        <f>IF(OR(records_master!$A1354="",ISNUMBER(MATCH(records_master!$M1354,lst_dedup_duplicate,0))),"",records_master!$A1354)</f>
        <v/>
      </c>
      <c r="B1354">
        <f>IF($A1354="","",records_master!$E1354)</f>
        <v/>
      </c>
    </row>
    <row r="1355">
      <c r="A1355">
        <f>IF(OR(records_master!$A1355="",ISNUMBER(MATCH(records_master!$M1355,lst_dedup_duplicate,0))),"",records_master!$A1355)</f>
        <v/>
      </c>
      <c r="B1355">
        <f>IF($A1355="","",records_master!$E1355)</f>
        <v/>
      </c>
    </row>
    <row r="1356">
      <c r="A1356">
        <f>IF(OR(records_master!$A1356="",ISNUMBER(MATCH(records_master!$M1356,lst_dedup_duplicate,0))),"",records_master!$A1356)</f>
        <v/>
      </c>
      <c r="B1356">
        <f>IF($A1356="","",records_master!$E1356)</f>
        <v/>
      </c>
    </row>
    <row r="1357">
      <c r="A1357">
        <f>IF(OR(records_master!$A1357="",ISNUMBER(MATCH(records_master!$M1357,lst_dedup_duplicate,0))),"",records_master!$A1357)</f>
        <v/>
      </c>
      <c r="B1357">
        <f>IF($A1357="","",records_master!$E1357)</f>
        <v/>
      </c>
    </row>
    <row r="1358">
      <c r="A1358">
        <f>IF(OR(records_master!$A1358="",ISNUMBER(MATCH(records_master!$M1358,lst_dedup_duplicate,0))),"",records_master!$A1358)</f>
        <v/>
      </c>
      <c r="B1358">
        <f>IF($A1358="","",records_master!$E1358)</f>
        <v/>
      </c>
    </row>
    <row r="1359">
      <c r="A1359">
        <f>IF(OR(records_master!$A1359="",ISNUMBER(MATCH(records_master!$M1359,lst_dedup_duplicate,0))),"",records_master!$A1359)</f>
        <v/>
      </c>
      <c r="B1359">
        <f>IF($A1359="","",records_master!$E1359)</f>
        <v/>
      </c>
    </row>
    <row r="1360">
      <c r="A1360">
        <f>IF(OR(records_master!$A1360="",ISNUMBER(MATCH(records_master!$M1360,lst_dedup_duplicate,0))),"",records_master!$A1360)</f>
        <v/>
      </c>
      <c r="B1360">
        <f>IF($A1360="","",records_master!$E1360)</f>
        <v/>
      </c>
    </row>
    <row r="1361">
      <c r="A1361">
        <f>IF(OR(records_master!$A1361="",ISNUMBER(MATCH(records_master!$M1361,lst_dedup_duplicate,0))),"",records_master!$A1361)</f>
        <v/>
      </c>
      <c r="B1361">
        <f>IF($A1361="","",records_master!$E1361)</f>
        <v/>
      </c>
    </row>
    <row r="1362">
      <c r="A1362">
        <f>IF(OR(records_master!$A1362="",ISNUMBER(MATCH(records_master!$M1362,lst_dedup_duplicate,0))),"",records_master!$A1362)</f>
        <v/>
      </c>
      <c r="B1362">
        <f>IF($A1362="","",records_master!$E1362)</f>
        <v/>
      </c>
    </row>
    <row r="1363">
      <c r="A1363">
        <f>IF(OR(records_master!$A1363="",ISNUMBER(MATCH(records_master!$M1363,lst_dedup_duplicate,0))),"",records_master!$A1363)</f>
        <v/>
      </c>
      <c r="B1363">
        <f>IF($A1363="","",records_master!$E1363)</f>
        <v/>
      </c>
    </row>
    <row r="1364">
      <c r="A1364">
        <f>IF(OR(records_master!$A1364="",ISNUMBER(MATCH(records_master!$M1364,lst_dedup_duplicate,0))),"",records_master!$A1364)</f>
        <v/>
      </c>
      <c r="B1364">
        <f>IF($A1364="","",records_master!$E1364)</f>
        <v/>
      </c>
    </row>
    <row r="1365">
      <c r="A1365">
        <f>IF(OR(records_master!$A1365="",ISNUMBER(MATCH(records_master!$M1365,lst_dedup_duplicate,0))),"",records_master!$A1365)</f>
        <v/>
      </c>
      <c r="B1365">
        <f>IF($A1365="","",records_master!$E1365)</f>
        <v/>
      </c>
    </row>
    <row r="1366">
      <c r="A1366">
        <f>IF(OR(records_master!$A1366="",ISNUMBER(MATCH(records_master!$M1366,lst_dedup_duplicate,0))),"",records_master!$A1366)</f>
        <v/>
      </c>
      <c r="B1366">
        <f>IF($A1366="","",records_master!$E1366)</f>
        <v/>
      </c>
    </row>
    <row r="1367">
      <c r="A1367">
        <f>IF(OR(records_master!$A1367="",ISNUMBER(MATCH(records_master!$M1367,lst_dedup_duplicate,0))),"",records_master!$A1367)</f>
        <v/>
      </c>
      <c r="B1367">
        <f>IF($A1367="","",records_master!$E1367)</f>
        <v/>
      </c>
    </row>
    <row r="1368">
      <c r="A1368">
        <f>IF(OR(records_master!$A1368="",ISNUMBER(MATCH(records_master!$M1368,lst_dedup_duplicate,0))),"",records_master!$A1368)</f>
        <v/>
      </c>
      <c r="B1368">
        <f>IF($A1368="","",records_master!$E1368)</f>
        <v/>
      </c>
    </row>
    <row r="1369">
      <c r="A1369">
        <f>IF(OR(records_master!$A1369="",ISNUMBER(MATCH(records_master!$M1369,lst_dedup_duplicate,0))),"",records_master!$A1369)</f>
        <v/>
      </c>
      <c r="B1369">
        <f>IF($A1369="","",records_master!$E1369)</f>
        <v/>
      </c>
    </row>
    <row r="1370">
      <c r="A1370">
        <f>IF(OR(records_master!$A1370="",ISNUMBER(MATCH(records_master!$M1370,lst_dedup_duplicate,0))),"",records_master!$A1370)</f>
        <v/>
      </c>
      <c r="B1370">
        <f>IF($A1370="","",records_master!$E1370)</f>
        <v/>
      </c>
    </row>
    <row r="1371">
      <c r="A1371">
        <f>IF(OR(records_master!$A1371="",ISNUMBER(MATCH(records_master!$M1371,lst_dedup_duplicate,0))),"",records_master!$A1371)</f>
        <v/>
      </c>
      <c r="B1371">
        <f>IF($A1371="","",records_master!$E1371)</f>
        <v/>
      </c>
    </row>
    <row r="1372">
      <c r="A1372">
        <f>IF(OR(records_master!$A1372="",ISNUMBER(MATCH(records_master!$M1372,lst_dedup_duplicate,0))),"",records_master!$A1372)</f>
        <v/>
      </c>
      <c r="B1372">
        <f>IF($A1372="","",records_master!$E1372)</f>
        <v/>
      </c>
    </row>
    <row r="1373">
      <c r="A1373">
        <f>IF(OR(records_master!$A1373="",ISNUMBER(MATCH(records_master!$M1373,lst_dedup_duplicate,0))),"",records_master!$A1373)</f>
        <v/>
      </c>
      <c r="B1373">
        <f>IF($A1373="","",records_master!$E1373)</f>
        <v/>
      </c>
    </row>
    <row r="1374">
      <c r="A1374">
        <f>IF(OR(records_master!$A1374="",ISNUMBER(MATCH(records_master!$M1374,lst_dedup_duplicate,0))),"",records_master!$A1374)</f>
        <v/>
      </c>
      <c r="B1374">
        <f>IF($A1374="","",records_master!$E1374)</f>
        <v/>
      </c>
    </row>
    <row r="1375">
      <c r="A1375">
        <f>IF(OR(records_master!$A1375="",ISNUMBER(MATCH(records_master!$M1375,lst_dedup_duplicate,0))),"",records_master!$A1375)</f>
        <v/>
      </c>
      <c r="B1375">
        <f>IF($A1375="","",records_master!$E1375)</f>
        <v/>
      </c>
    </row>
    <row r="1376">
      <c r="A1376">
        <f>IF(OR(records_master!$A1376="",ISNUMBER(MATCH(records_master!$M1376,lst_dedup_duplicate,0))),"",records_master!$A1376)</f>
        <v/>
      </c>
      <c r="B1376">
        <f>IF($A1376="","",records_master!$E1376)</f>
        <v/>
      </c>
    </row>
    <row r="1377">
      <c r="A1377">
        <f>IF(OR(records_master!$A1377="",ISNUMBER(MATCH(records_master!$M1377,lst_dedup_duplicate,0))),"",records_master!$A1377)</f>
        <v/>
      </c>
      <c r="B1377">
        <f>IF($A1377="","",records_master!$E1377)</f>
        <v/>
      </c>
    </row>
    <row r="1378">
      <c r="A1378">
        <f>IF(OR(records_master!$A1378="",ISNUMBER(MATCH(records_master!$M1378,lst_dedup_duplicate,0))),"",records_master!$A1378)</f>
        <v/>
      </c>
      <c r="B1378">
        <f>IF($A1378="","",records_master!$E1378)</f>
        <v/>
      </c>
    </row>
    <row r="1379">
      <c r="A1379">
        <f>IF(OR(records_master!$A1379="",ISNUMBER(MATCH(records_master!$M1379,lst_dedup_duplicate,0))),"",records_master!$A1379)</f>
        <v/>
      </c>
      <c r="B1379">
        <f>IF($A1379="","",records_master!$E1379)</f>
        <v/>
      </c>
    </row>
    <row r="1380">
      <c r="A1380">
        <f>IF(OR(records_master!$A1380="",ISNUMBER(MATCH(records_master!$M1380,lst_dedup_duplicate,0))),"",records_master!$A1380)</f>
        <v/>
      </c>
      <c r="B1380">
        <f>IF($A1380="","",records_master!$E1380)</f>
        <v/>
      </c>
    </row>
    <row r="1381">
      <c r="A1381">
        <f>IF(OR(records_master!$A1381="",ISNUMBER(MATCH(records_master!$M1381,lst_dedup_duplicate,0))),"",records_master!$A1381)</f>
        <v/>
      </c>
      <c r="B1381">
        <f>IF($A1381="","",records_master!$E1381)</f>
        <v/>
      </c>
    </row>
    <row r="1382">
      <c r="A1382">
        <f>IF(OR(records_master!$A1382="",ISNUMBER(MATCH(records_master!$M1382,lst_dedup_duplicate,0))),"",records_master!$A1382)</f>
        <v/>
      </c>
      <c r="B1382">
        <f>IF($A1382="","",records_master!$E1382)</f>
        <v/>
      </c>
    </row>
    <row r="1383">
      <c r="A1383">
        <f>IF(OR(records_master!$A1383="",ISNUMBER(MATCH(records_master!$M1383,lst_dedup_duplicate,0))),"",records_master!$A1383)</f>
        <v/>
      </c>
      <c r="B1383">
        <f>IF($A1383="","",records_master!$E1383)</f>
        <v/>
      </c>
    </row>
    <row r="1384">
      <c r="A1384">
        <f>IF(OR(records_master!$A1384="",ISNUMBER(MATCH(records_master!$M1384,lst_dedup_duplicate,0))),"",records_master!$A1384)</f>
        <v/>
      </c>
      <c r="B1384">
        <f>IF($A1384="","",records_master!$E1384)</f>
        <v/>
      </c>
    </row>
    <row r="1385">
      <c r="A1385">
        <f>IF(OR(records_master!$A1385="",ISNUMBER(MATCH(records_master!$M1385,lst_dedup_duplicate,0))),"",records_master!$A1385)</f>
        <v/>
      </c>
      <c r="B1385">
        <f>IF($A1385="","",records_master!$E1385)</f>
        <v/>
      </c>
    </row>
    <row r="1386">
      <c r="A1386">
        <f>IF(OR(records_master!$A1386="",ISNUMBER(MATCH(records_master!$M1386,lst_dedup_duplicate,0))),"",records_master!$A1386)</f>
        <v/>
      </c>
      <c r="B1386">
        <f>IF($A1386="","",records_master!$E1386)</f>
        <v/>
      </c>
    </row>
    <row r="1387">
      <c r="A1387">
        <f>IF(OR(records_master!$A1387="",ISNUMBER(MATCH(records_master!$M1387,lst_dedup_duplicate,0))),"",records_master!$A1387)</f>
        <v/>
      </c>
      <c r="B1387">
        <f>IF($A1387="","",records_master!$E1387)</f>
        <v/>
      </c>
    </row>
    <row r="1388">
      <c r="A1388">
        <f>IF(OR(records_master!$A1388="",ISNUMBER(MATCH(records_master!$M1388,lst_dedup_duplicate,0))),"",records_master!$A1388)</f>
        <v/>
      </c>
      <c r="B1388">
        <f>IF($A1388="","",records_master!$E1388)</f>
        <v/>
      </c>
    </row>
    <row r="1389">
      <c r="A1389">
        <f>IF(OR(records_master!$A1389="",ISNUMBER(MATCH(records_master!$M1389,lst_dedup_duplicate,0))),"",records_master!$A1389)</f>
        <v/>
      </c>
      <c r="B1389">
        <f>IF($A1389="","",records_master!$E1389)</f>
        <v/>
      </c>
    </row>
    <row r="1390">
      <c r="A1390">
        <f>IF(OR(records_master!$A1390="",ISNUMBER(MATCH(records_master!$M1390,lst_dedup_duplicate,0))),"",records_master!$A1390)</f>
        <v/>
      </c>
      <c r="B1390">
        <f>IF($A1390="","",records_master!$E1390)</f>
        <v/>
      </c>
    </row>
    <row r="1391">
      <c r="A1391">
        <f>IF(OR(records_master!$A1391="",ISNUMBER(MATCH(records_master!$M1391,lst_dedup_duplicate,0))),"",records_master!$A1391)</f>
        <v/>
      </c>
      <c r="B1391">
        <f>IF($A1391="","",records_master!$E1391)</f>
        <v/>
      </c>
    </row>
    <row r="1392">
      <c r="A1392">
        <f>IF(OR(records_master!$A1392="",ISNUMBER(MATCH(records_master!$M1392,lst_dedup_duplicate,0))),"",records_master!$A1392)</f>
        <v/>
      </c>
      <c r="B1392">
        <f>IF($A1392="","",records_master!$E1392)</f>
        <v/>
      </c>
    </row>
    <row r="1393">
      <c r="A1393">
        <f>IF(OR(records_master!$A1393="",ISNUMBER(MATCH(records_master!$M1393,lst_dedup_duplicate,0))),"",records_master!$A1393)</f>
        <v/>
      </c>
      <c r="B1393">
        <f>IF($A1393="","",records_master!$E1393)</f>
        <v/>
      </c>
    </row>
    <row r="1394">
      <c r="A1394">
        <f>IF(OR(records_master!$A1394="",ISNUMBER(MATCH(records_master!$M1394,lst_dedup_duplicate,0))),"",records_master!$A1394)</f>
        <v/>
      </c>
      <c r="B1394">
        <f>IF($A1394="","",records_master!$E1394)</f>
        <v/>
      </c>
    </row>
    <row r="1395">
      <c r="A1395">
        <f>IF(OR(records_master!$A1395="",ISNUMBER(MATCH(records_master!$M1395,lst_dedup_duplicate,0))),"",records_master!$A1395)</f>
        <v/>
      </c>
      <c r="B1395">
        <f>IF($A1395="","",records_master!$E1395)</f>
        <v/>
      </c>
    </row>
    <row r="1396">
      <c r="A1396">
        <f>IF(OR(records_master!$A1396="",ISNUMBER(MATCH(records_master!$M1396,lst_dedup_duplicate,0))),"",records_master!$A1396)</f>
        <v/>
      </c>
      <c r="B1396">
        <f>IF($A1396="","",records_master!$E1396)</f>
        <v/>
      </c>
    </row>
    <row r="1397">
      <c r="A1397">
        <f>IF(OR(records_master!$A1397="",ISNUMBER(MATCH(records_master!$M1397,lst_dedup_duplicate,0))),"",records_master!$A1397)</f>
        <v/>
      </c>
      <c r="B1397">
        <f>IF($A1397="","",records_master!$E1397)</f>
        <v/>
      </c>
    </row>
    <row r="1398">
      <c r="A1398">
        <f>IF(OR(records_master!$A1398="",ISNUMBER(MATCH(records_master!$M1398,lst_dedup_duplicate,0))),"",records_master!$A1398)</f>
        <v/>
      </c>
      <c r="B1398">
        <f>IF($A1398="","",records_master!$E1398)</f>
        <v/>
      </c>
    </row>
    <row r="1399">
      <c r="A1399">
        <f>IF(OR(records_master!$A1399="",ISNUMBER(MATCH(records_master!$M1399,lst_dedup_duplicate,0))),"",records_master!$A1399)</f>
        <v/>
      </c>
      <c r="B1399">
        <f>IF($A1399="","",records_master!$E1399)</f>
        <v/>
      </c>
    </row>
    <row r="1400">
      <c r="A1400">
        <f>IF(OR(records_master!$A1400="",ISNUMBER(MATCH(records_master!$M1400,lst_dedup_duplicate,0))),"",records_master!$A1400)</f>
        <v/>
      </c>
      <c r="B1400">
        <f>IF($A1400="","",records_master!$E1400)</f>
        <v/>
      </c>
    </row>
    <row r="1401">
      <c r="A1401">
        <f>IF(OR(records_master!$A1401="",ISNUMBER(MATCH(records_master!$M1401,lst_dedup_duplicate,0))),"",records_master!$A1401)</f>
        <v/>
      </c>
      <c r="B1401">
        <f>IF($A1401="","",records_master!$E1401)</f>
        <v/>
      </c>
    </row>
    <row r="1402">
      <c r="A1402">
        <f>IF(OR(records_master!$A1402="",ISNUMBER(MATCH(records_master!$M1402,lst_dedup_duplicate,0))),"",records_master!$A1402)</f>
        <v/>
      </c>
      <c r="B1402">
        <f>IF($A1402="","",records_master!$E1402)</f>
        <v/>
      </c>
    </row>
    <row r="1403">
      <c r="A1403">
        <f>IF(OR(records_master!$A1403="",ISNUMBER(MATCH(records_master!$M1403,lst_dedup_duplicate,0))),"",records_master!$A1403)</f>
        <v/>
      </c>
      <c r="B1403">
        <f>IF($A1403="","",records_master!$E1403)</f>
        <v/>
      </c>
    </row>
    <row r="1404">
      <c r="A1404">
        <f>IF(OR(records_master!$A1404="",ISNUMBER(MATCH(records_master!$M1404,lst_dedup_duplicate,0))),"",records_master!$A1404)</f>
        <v/>
      </c>
      <c r="B1404">
        <f>IF($A1404="","",records_master!$E1404)</f>
        <v/>
      </c>
    </row>
    <row r="1405">
      <c r="A1405">
        <f>IF(OR(records_master!$A1405="",ISNUMBER(MATCH(records_master!$M1405,lst_dedup_duplicate,0))),"",records_master!$A1405)</f>
        <v/>
      </c>
      <c r="B1405">
        <f>IF($A1405="","",records_master!$E1405)</f>
        <v/>
      </c>
    </row>
    <row r="1406">
      <c r="A1406">
        <f>IF(OR(records_master!$A1406="",ISNUMBER(MATCH(records_master!$M1406,lst_dedup_duplicate,0))),"",records_master!$A1406)</f>
        <v/>
      </c>
      <c r="B1406">
        <f>IF($A1406="","",records_master!$E1406)</f>
        <v/>
      </c>
    </row>
    <row r="1407">
      <c r="A1407">
        <f>IF(OR(records_master!$A1407="",ISNUMBER(MATCH(records_master!$M1407,lst_dedup_duplicate,0))),"",records_master!$A1407)</f>
        <v/>
      </c>
      <c r="B1407">
        <f>IF($A1407="","",records_master!$E1407)</f>
        <v/>
      </c>
    </row>
    <row r="1408">
      <c r="A1408">
        <f>IF(OR(records_master!$A1408="",ISNUMBER(MATCH(records_master!$M1408,lst_dedup_duplicate,0))),"",records_master!$A1408)</f>
        <v/>
      </c>
      <c r="B1408">
        <f>IF($A1408="","",records_master!$E1408)</f>
        <v/>
      </c>
    </row>
    <row r="1409">
      <c r="A1409">
        <f>IF(OR(records_master!$A1409="",ISNUMBER(MATCH(records_master!$M1409,lst_dedup_duplicate,0))),"",records_master!$A1409)</f>
        <v/>
      </c>
      <c r="B1409">
        <f>IF($A1409="","",records_master!$E1409)</f>
        <v/>
      </c>
    </row>
    <row r="1410">
      <c r="A1410">
        <f>IF(OR(records_master!$A1410="",ISNUMBER(MATCH(records_master!$M1410,lst_dedup_duplicate,0))),"",records_master!$A1410)</f>
        <v/>
      </c>
      <c r="B1410">
        <f>IF($A1410="","",records_master!$E1410)</f>
        <v/>
      </c>
    </row>
    <row r="1411">
      <c r="A1411">
        <f>IF(OR(records_master!$A1411="",ISNUMBER(MATCH(records_master!$M1411,lst_dedup_duplicate,0))),"",records_master!$A1411)</f>
        <v/>
      </c>
      <c r="B1411">
        <f>IF($A1411="","",records_master!$E1411)</f>
        <v/>
      </c>
    </row>
    <row r="1412">
      <c r="A1412">
        <f>IF(OR(records_master!$A1412="",ISNUMBER(MATCH(records_master!$M1412,lst_dedup_duplicate,0))),"",records_master!$A1412)</f>
        <v/>
      </c>
      <c r="B1412">
        <f>IF($A1412="","",records_master!$E1412)</f>
        <v/>
      </c>
    </row>
    <row r="1413">
      <c r="A1413">
        <f>IF(OR(records_master!$A1413="",ISNUMBER(MATCH(records_master!$M1413,lst_dedup_duplicate,0))),"",records_master!$A1413)</f>
        <v/>
      </c>
      <c r="B1413">
        <f>IF($A1413="","",records_master!$E1413)</f>
        <v/>
      </c>
    </row>
    <row r="1414">
      <c r="A1414">
        <f>IF(OR(records_master!$A1414="",ISNUMBER(MATCH(records_master!$M1414,lst_dedup_duplicate,0))),"",records_master!$A1414)</f>
        <v/>
      </c>
      <c r="B1414">
        <f>IF($A1414="","",records_master!$E1414)</f>
        <v/>
      </c>
    </row>
    <row r="1415">
      <c r="A1415">
        <f>IF(OR(records_master!$A1415="",ISNUMBER(MATCH(records_master!$M1415,lst_dedup_duplicate,0))),"",records_master!$A1415)</f>
        <v/>
      </c>
      <c r="B1415">
        <f>IF($A1415="","",records_master!$E1415)</f>
        <v/>
      </c>
    </row>
    <row r="1416">
      <c r="A1416">
        <f>IF(OR(records_master!$A1416="",ISNUMBER(MATCH(records_master!$M1416,lst_dedup_duplicate,0))),"",records_master!$A1416)</f>
        <v/>
      </c>
      <c r="B1416">
        <f>IF($A1416="","",records_master!$E1416)</f>
        <v/>
      </c>
    </row>
    <row r="1417">
      <c r="A1417">
        <f>IF(OR(records_master!$A1417="",ISNUMBER(MATCH(records_master!$M1417,lst_dedup_duplicate,0))),"",records_master!$A1417)</f>
        <v/>
      </c>
      <c r="B1417">
        <f>IF($A1417="","",records_master!$E1417)</f>
        <v/>
      </c>
    </row>
    <row r="1418">
      <c r="A1418">
        <f>IF(OR(records_master!$A1418="",ISNUMBER(MATCH(records_master!$M1418,lst_dedup_duplicate,0))),"",records_master!$A1418)</f>
        <v/>
      </c>
      <c r="B1418">
        <f>IF($A1418="","",records_master!$E1418)</f>
        <v/>
      </c>
    </row>
    <row r="1419">
      <c r="A1419">
        <f>IF(OR(records_master!$A1419="",ISNUMBER(MATCH(records_master!$M1419,lst_dedup_duplicate,0))),"",records_master!$A1419)</f>
        <v/>
      </c>
      <c r="B1419">
        <f>IF($A1419="","",records_master!$E1419)</f>
        <v/>
      </c>
    </row>
    <row r="1420">
      <c r="A1420">
        <f>IF(OR(records_master!$A1420="",ISNUMBER(MATCH(records_master!$M1420,lst_dedup_duplicate,0))),"",records_master!$A1420)</f>
        <v/>
      </c>
      <c r="B1420">
        <f>IF($A1420="","",records_master!$E1420)</f>
        <v/>
      </c>
    </row>
    <row r="1421">
      <c r="A1421">
        <f>IF(OR(records_master!$A1421="",ISNUMBER(MATCH(records_master!$M1421,lst_dedup_duplicate,0))),"",records_master!$A1421)</f>
        <v/>
      </c>
      <c r="B1421">
        <f>IF($A1421="","",records_master!$E1421)</f>
        <v/>
      </c>
    </row>
    <row r="1422">
      <c r="A1422">
        <f>IF(OR(records_master!$A1422="",ISNUMBER(MATCH(records_master!$M1422,lst_dedup_duplicate,0))),"",records_master!$A1422)</f>
        <v/>
      </c>
      <c r="B1422">
        <f>IF($A1422="","",records_master!$E1422)</f>
        <v/>
      </c>
    </row>
    <row r="1423">
      <c r="A1423">
        <f>IF(OR(records_master!$A1423="",ISNUMBER(MATCH(records_master!$M1423,lst_dedup_duplicate,0))),"",records_master!$A1423)</f>
        <v/>
      </c>
      <c r="B1423">
        <f>IF($A1423="","",records_master!$E1423)</f>
        <v/>
      </c>
    </row>
    <row r="1424">
      <c r="A1424">
        <f>IF(OR(records_master!$A1424="",ISNUMBER(MATCH(records_master!$M1424,lst_dedup_duplicate,0))),"",records_master!$A1424)</f>
        <v/>
      </c>
      <c r="B1424">
        <f>IF($A1424="","",records_master!$E1424)</f>
        <v/>
      </c>
    </row>
    <row r="1425">
      <c r="A1425">
        <f>IF(OR(records_master!$A1425="",ISNUMBER(MATCH(records_master!$M1425,lst_dedup_duplicate,0))),"",records_master!$A1425)</f>
        <v/>
      </c>
      <c r="B1425">
        <f>IF($A1425="","",records_master!$E1425)</f>
        <v/>
      </c>
    </row>
    <row r="1426">
      <c r="A1426">
        <f>IF(OR(records_master!$A1426="",ISNUMBER(MATCH(records_master!$M1426,lst_dedup_duplicate,0))),"",records_master!$A1426)</f>
        <v/>
      </c>
      <c r="B1426">
        <f>IF($A1426="","",records_master!$E1426)</f>
        <v/>
      </c>
    </row>
    <row r="1427">
      <c r="A1427">
        <f>IF(OR(records_master!$A1427="",ISNUMBER(MATCH(records_master!$M1427,lst_dedup_duplicate,0))),"",records_master!$A1427)</f>
        <v/>
      </c>
      <c r="B1427">
        <f>IF($A1427="","",records_master!$E1427)</f>
        <v/>
      </c>
    </row>
    <row r="1428">
      <c r="A1428">
        <f>IF(OR(records_master!$A1428="",ISNUMBER(MATCH(records_master!$M1428,lst_dedup_duplicate,0))),"",records_master!$A1428)</f>
        <v/>
      </c>
      <c r="B1428">
        <f>IF($A1428="","",records_master!$E1428)</f>
        <v/>
      </c>
    </row>
    <row r="1429">
      <c r="A1429">
        <f>IF(OR(records_master!$A1429="",ISNUMBER(MATCH(records_master!$M1429,lst_dedup_duplicate,0))),"",records_master!$A1429)</f>
        <v/>
      </c>
      <c r="B1429">
        <f>IF($A1429="","",records_master!$E1429)</f>
        <v/>
      </c>
    </row>
    <row r="1430">
      <c r="A1430">
        <f>IF(OR(records_master!$A1430="",ISNUMBER(MATCH(records_master!$M1430,lst_dedup_duplicate,0))),"",records_master!$A1430)</f>
        <v/>
      </c>
      <c r="B1430">
        <f>IF($A1430="","",records_master!$E1430)</f>
        <v/>
      </c>
    </row>
    <row r="1431">
      <c r="A1431">
        <f>IF(OR(records_master!$A1431="",ISNUMBER(MATCH(records_master!$M1431,lst_dedup_duplicate,0))),"",records_master!$A1431)</f>
        <v/>
      </c>
      <c r="B1431">
        <f>IF($A1431="","",records_master!$E1431)</f>
        <v/>
      </c>
    </row>
    <row r="1432">
      <c r="A1432">
        <f>IF(OR(records_master!$A1432="",ISNUMBER(MATCH(records_master!$M1432,lst_dedup_duplicate,0))),"",records_master!$A1432)</f>
        <v/>
      </c>
      <c r="B1432">
        <f>IF($A1432="","",records_master!$E1432)</f>
        <v/>
      </c>
    </row>
    <row r="1433">
      <c r="A1433">
        <f>IF(OR(records_master!$A1433="",ISNUMBER(MATCH(records_master!$M1433,lst_dedup_duplicate,0))),"",records_master!$A1433)</f>
        <v/>
      </c>
      <c r="B1433">
        <f>IF($A1433="","",records_master!$E1433)</f>
        <v/>
      </c>
    </row>
    <row r="1434">
      <c r="A1434">
        <f>IF(OR(records_master!$A1434="",ISNUMBER(MATCH(records_master!$M1434,lst_dedup_duplicate,0))),"",records_master!$A1434)</f>
        <v/>
      </c>
      <c r="B1434">
        <f>IF($A1434="","",records_master!$E1434)</f>
        <v/>
      </c>
    </row>
    <row r="1435">
      <c r="A1435">
        <f>IF(OR(records_master!$A1435="",ISNUMBER(MATCH(records_master!$M1435,lst_dedup_duplicate,0))),"",records_master!$A1435)</f>
        <v/>
      </c>
      <c r="B1435">
        <f>IF($A1435="","",records_master!$E1435)</f>
        <v/>
      </c>
    </row>
    <row r="1436">
      <c r="A1436">
        <f>IF(OR(records_master!$A1436="",ISNUMBER(MATCH(records_master!$M1436,lst_dedup_duplicate,0))),"",records_master!$A1436)</f>
        <v/>
      </c>
      <c r="B1436">
        <f>IF($A1436="","",records_master!$E1436)</f>
        <v/>
      </c>
    </row>
    <row r="1437">
      <c r="A1437">
        <f>IF(OR(records_master!$A1437="",ISNUMBER(MATCH(records_master!$M1437,lst_dedup_duplicate,0))),"",records_master!$A1437)</f>
        <v/>
      </c>
      <c r="B1437">
        <f>IF($A1437="","",records_master!$E1437)</f>
        <v/>
      </c>
    </row>
    <row r="1438">
      <c r="A1438">
        <f>IF(OR(records_master!$A1438="",ISNUMBER(MATCH(records_master!$M1438,lst_dedup_duplicate,0))),"",records_master!$A1438)</f>
        <v/>
      </c>
      <c r="B1438">
        <f>IF($A1438="","",records_master!$E1438)</f>
        <v/>
      </c>
    </row>
    <row r="1439">
      <c r="A1439">
        <f>IF(OR(records_master!$A1439="",ISNUMBER(MATCH(records_master!$M1439,lst_dedup_duplicate,0))),"",records_master!$A1439)</f>
        <v/>
      </c>
      <c r="B1439">
        <f>IF($A1439="","",records_master!$E1439)</f>
        <v/>
      </c>
    </row>
    <row r="1440">
      <c r="A1440">
        <f>IF(OR(records_master!$A1440="",ISNUMBER(MATCH(records_master!$M1440,lst_dedup_duplicate,0))),"",records_master!$A1440)</f>
        <v/>
      </c>
      <c r="B1440">
        <f>IF($A1440="","",records_master!$E1440)</f>
        <v/>
      </c>
    </row>
    <row r="1441">
      <c r="A1441">
        <f>IF(OR(records_master!$A1441="",ISNUMBER(MATCH(records_master!$M1441,lst_dedup_duplicate,0))),"",records_master!$A1441)</f>
        <v/>
      </c>
      <c r="B1441">
        <f>IF($A1441="","",records_master!$E1441)</f>
        <v/>
      </c>
    </row>
    <row r="1442">
      <c r="A1442">
        <f>IF(OR(records_master!$A1442="",ISNUMBER(MATCH(records_master!$M1442,lst_dedup_duplicate,0))),"",records_master!$A1442)</f>
        <v/>
      </c>
      <c r="B1442">
        <f>IF($A1442="","",records_master!$E1442)</f>
        <v/>
      </c>
    </row>
    <row r="1443">
      <c r="A1443">
        <f>IF(OR(records_master!$A1443="",ISNUMBER(MATCH(records_master!$M1443,lst_dedup_duplicate,0))),"",records_master!$A1443)</f>
        <v/>
      </c>
      <c r="B1443">
        <f>IF($A1443="","",records_master!$E1443)</f>
        <v/>
      </c>
    </row>
    <row r="1444">
      <c r="A1444">
        <f>IF(OR(records_master!$A1444="",ISNUMBER(MATCH(records_master!$M1444,lst_dedup_duplicate,0))),"",records_master!$A1444)</f>
        <v/>
      </c>
      <c r="B1444">
        <f>IF($A1444="","",records_master!$E1444)</f>
        <v/>
      </c>
    </row>
    <row r="1445">
      <c r="A1445">
        <f>IF(OR(records_master!$A1445="",ISNUMBER(MATCH(records_master!$M1445,lst_dedup_duplicate,0))),"",records_master!$A1445)</f>
        <v/>
      </c>
      <c r="B1445">
        <f>IF($A1445="","",records_master!$E1445)</f>
        <v/>
      </c>
    </row>
    <row r="1446">
      <c r="A1446">
        <f>IF(OR(records_master!$A1446="",ISNUMBER(MATCH(records_master!$M1446,lst_dedup_duplicate,0))),"",records_master!$A1446)</f>
        <v/>
      </c>
      <c r="B1446">
        <f>IF($A1446="","",records_master!$E1446)</f>
        <v/>
      </c>
    </row>
    <row r="1447">
      <c r="A1447">
        <f>IF(OR(records_master!$A1447="",ISNUMBER(MATCH(records_master!$M1447,lst_dedup_duplicate,0))),"",records_master!$A1447)</f>
        <v/>
      </c>
      <c r="B1447">
        <f>IF($A1447="","",records_master!$E1447)</f>
        <v/>
      </c>
    </row>
    <row r="1448">
      <c r="A1448">
        <f>IF(OR(records_master!$A1448="",ISNUMBER(MATCH(records_master!$M1448,lst_dedup_duplicate,0))),"",records_master!$A1448)</f>
        <v/>
      </c>
      <c r="B1448">
        <f>IF($A1448="","",records_master!$E1448)</f>
        <v/>
      </c>
    </row>
    <row r="1449">
      <c r="A1449">
        <f>IF(OR(records_master!$A1449="",ISNUMBER(MATCH(records_master!$M1449,lst_dedup_duplicate,0))),"",records_master!$A1449)</f>
        <v/>
      </c>
      <c r="B1449">
        <f>IF($A1449="","",records_master!$E1449)</f>
        <v/>
      </c>
    </row>
    <row r="1450">
      <c r="A1450">
        <f>IF(OR(records_master!$A1450="",ISNUMBER(MATCH(records_master!$M1450,lst_dedup_duplicate,0))),"",records_master!$A1450)</f>
        <v/>
      </c>
      <c r="B1450">
        <f>IF($A1450="","",records_master!$E1450)</f>
        <v/>
      </c>
    </row>
    <row r="1451">
      <c r="A1451">
        <f>IF(OR(records_master!$A1451="",ISNUMBER(MATCH(records_master!$M1451,lst_dedup_duplicate,0))),"",records_master!$A1451)</f>
        <v/>
      </c>
      <c r="B1451">
        <f>IF($A1451="","",records_master!$E1451)</f>
        <v/>
      </c>
    </row>
    <row r="1452">
      <c r="A1452">
        <f>IF(OR(records_master!$A1452="",ISNUMBER(MATCH(records_master!$M1452,lst_dedup_duplicate,0))),"",records_master!$A1452)</f>
        <v/>
      </c>
      <c r="B1452">
        <f>IF($A1452="","",records_master!$E1452)</f>
        <v/>
      </c>
    </row>
    <row r="1453">
      <c r="A1453">
        <f>IF(OR(records_master!$A1453="",ISNUMBER(MATCH(records_master!$M1453,lst_dedup_duplicate,0))),"",records_master!$A1453)</f>
        <v/>
      </c>
      <c r="B1453">
        <f>IF($A1453="","",records_master!$E1453)</f>
        <v/>
      </c>
    </row>
    <row r="1454">
      <c r="A1454">
        <f>IF(OR(records_master!$A1454="",ISNUMBER(MATCH(records_master!$M1454,lst_dedup_duplicate,0))),"",records_master!$A1454)</f>
        <v/>
      </c>
      <c r="B1454">
        <f>IF($A1454="","",records_master!$E1454)</f>
        <v/>
      </c>
    </row>
    <row r="1455">
      <c r="A1455">
        <f>IF(OR(records_master!$A1455="",ISNUMBER(MATCH(records_master!$M1455,lst_dedup_duplicate,0))),"",records_master!$A1455)</f>
        <v/>
      </c>
      <c r="B1455">
        <f>IF($A1455="","",records_master!$E1455)</f>
        <v/>
      </c>
    </row>
    <row r="1456">
      <c r="A1456">
        <f>IF(OR(records_master!$A1456="",ISNUMBER(MATCH(records_master!$M1456,lst_dedup_duplicate,0))),"",records_master!$A1456)</f>
        <v/>
      </c>
      <c r="B1456">
        <f>IF($A1456="","",records_master!$E1456)</f>
        <v/>
      </c>
    </row>
    <row r="1457">
      <c r="A1457">
        <f>IF(OR(records_master!$A1457="",ISNUMBER(MATCH(records_master!$M1457,lst_dedup_duplicate,0))),"",records_master!$A1457)</f>
        <v/>
      </c>
      <c r="B1457">
        <f>IF($A1457="","",records_master!$E1457)</f>
        <v/>
      </c>
    </row>
    <row r="1458">
      <c r="A1458">
        <f>IF(OR(records_master!$A1458="",ISNUMBER(MATCH(records_master!$M1458,lst_dedup_duplicate,0))),"",records_master!$A1458)</f>
        <v/>
      </c>
      <c r="B1458">
        <f>IF($A1458="","",records_master!$E1458)</f>
        <v/>
      </c>
    </row>
    <row r="1459">
      <c r="A1459">
        <f>IF(OR(records_master!$A1459="",ISNUMBER(MATCH(records_master!$M1459,lst_dedup_duplicate,0))),"",records_master!$A1459)</f>
        <v/>
      </c>
      <c r="B1459">
        <f>IF($A1459="","",records_master!$E1459)</f>
        <v/>
      </c>
    </row>
    <row r="1460">
      <c r="A1460">
        <f>IF(OR(records_master!$A1460="",ISNUMBER(MATCH(records_master!$M1460,lst_dedup_duplicate,0))),"",records_master!$A1460)</f>
        <v/>
      </c>
      <c r="B1460">
        <f>IF($A1460="","",records_master!$E1460)</f>
        <v/>
      </c>
    </row>
    <row r="1461">
      <c r="A1461">
        <f>IF(OR(records_master!$A1461="",ISNUMBER(MATCH(records_master!$M1461,lst_dedup_duplicate,0))),"",records_master!$A1461)</f>
        <v/>
      </c>
      <c r="B1461">
        <f>IF($A1461="","",records_master!$E1461)</f>
        <v/>
      </c>
    </row>
    <row r="1462">
      <c r="A1462">
        <f>IF(OR(records_master!$A1462="",ISNUMBER(MATCH(records_master!$M1462,lst_dedup_duplicate,0))),"",records_master!$A1462)</f>
        <v/>
      </c>
      <c r="B1462">
        <f>IF($A1462="","",records_master!$E1462)</f>
        <v/>
      </c>
    </row>
    <row r="1463">
      <c r="A1463">
        <f>IF(OR(records_master!$A1463="",ISNUMBER(MATCH(records_master!$M1463,lst_dedup_duplicate,0))),"",records_master!$A1463)</f>
        <v/>
      </c>
      <c r="B1463">
        <f>IF($A1463="","",records_master!$E1463)</f>
        <v/>
      </c>
    </row>
    <row r="1464">
      <c r="A1464">
        <f>IF(OR(records_master!$A1464="",ISNUMBER(MATCH(records_master!$M1464,lst_dedup_duplicate,0))),"",records_master!$A1464)</f>
        <v/>
      </c>
      <c r="B1464">
        <f>IF($A1464="","",records_master!$E1464)</f>
        <v/>
      </c>
    </row>
    <row r="1465">
      <c r="A1465">
        <f>IF(OR(records_master!$A1465="",ISNUMBER(MATCH(records_master!$M1465,lst_dedup_duplicate,0))),"",records_master!$A1465)</f>
        <v/>
      </c>
      <c r="B1465">
        <f>IF($A1465="","",records_master!$E1465)</f>
        <v/>
      </c>
    </row>
    <row r="1466">
      <c r="A1466">
        <f>IF(OR(records_master!$A1466="",ISNUMBER(MATCH(records_master!$M1466,lst_dedup_duplicate,0))),"",records_master!$A1466)</f>
        <v/>
      </c>
      <c r="B1466">
        <f>IF($A1466="","",records_master!$E1466)</f>
        <v/>
      </c>
    </row>
    <row r="1467">
      <c r="A1467">
        <f>IF(OR(records_master!$A1467="",ISNUMBER(MATCH(records_master!$M1467,lst_dedup_duplicate,0))),"",records_master!$A1467)</f>
        <v/>
      </c>
      <c r="B1467">
        <f>IF($A1467="","",records_master!$E1467)</f>
        <v/>
      </c>
    </row>
    <row r="1468">
      <c r="A1468">
        <f>IF(OR(records_master!$A1468="",ISNUMBER(MATCH(records_master!$M1468,lst_dedup_duplicate,0))),"",records_master!$A1468)</f>
        <v/>
      </c>
      <c r="B1468">
        <f>IF($A1468="","",records_master!$E1468)</f>
        <v/>
      </c>
    </row>
    <row r="1469">
      <c r="A1469">
        <f>IF(OR(records_master!$A1469="",ISNUMBER(MATCH(records_master!$M1469,lst_dedup_duplicate,0))),"",records_master!$A1469)</f>
        <v/>
      </c>
      <c r="B1469">
        <f>IF($A1469="","",records_master!$E1469)</f>
        <v/>
      </c>
    </row>
    <row r="1470">
      <c r="A1470">
        <f>IF(OR(records_master!$A1470="",ISNUMBER(MATCH(records_master!$M1470,lst_dedup_duplicate,0))),"",records_master!$A1470)</f>
        <v/>
      </c>
      <c r="B1470">
        <f>IF($A1470="","",records_master!$E1470)</f>
        <v/>
      </c>
    </row>
    <row r="1471">
      <c r="A1471">
        <f>IF(OR(records_master!$A1471="",ISNUMBER(MATCH(records_master!$M1471,lst_dedup_duplicate,0))),"",records_master!$A1471)</f>
        <v/>
      </c>
      <c r="B1471">
        <f>IF($A1471="","",records_master!$E1471)</f>
        <v/>
      </c>
    </row>
    <row r="1472">
      <c r="A1472">
        <f>IF(OR(records_master!$A1472="",ISNUMBER(MATCH(records_master!$M1472,lst_dedup_duplicate,0))),"",records_master!$A1472)</f>
        <v/>
      </c>
      <c r="B1472">
        <f>IF($A1472="","",records_master!$E1472)</f>
        <v/>
      </c>
    </row>
    <row r="1473">
      <c r="A1473">
        <f>IF(OR(records_master!$A1473="",ISNUMBER(MATCH(records_master!$M1473,lst_dedup_duplicate,0))),"",records_master!$A1473)</f>
        <v/>
      </c>
      <c r="B1473">
        <f>IF($A1473="","",records_master!$E1473)</f>
        <v/>
      </c>
    </row>
    <row r="1474">
      <c r="A1474">
        <f>IF(OR(records_master!$A1474="",ISNUMBER(MATCH(records_master!$M1474,lst_dedup_duplicate,0))),"",records_master!$A1474)</f>
        <v/>
      </c>
      <c r="B1474">
        <f>IF($A1474="","",records_master!$E1474)</f>
        <v/>
      </c>
    </row>
    <row r="1475">
      <c r="A1475">
        <f>IF(OR(records_master!$A1475="",ISNUMBER(MATCH(records_master!$M1475,lst_dedup_duplicate,0))),"",records_master!$A1475)</f>
        <v/>
      </c>
      <c r="B1475">
        <f>IF($A1475="","",records_master!$E1475)</f>
        <v/>
      </c>
    </row>
    <row r="1476">
      <c r="A1476">
        <f>IF(OR(records_master!$A1476="",ISNUMBER(MATCH(records_master!$M1476,lst_dedup_duplicate,0))),"",records_master!$A1476)</f>
        <v/>
      </c>
      <c r="B1476">
        <f>IF($A1476="","",records_master!$E1476)</f>
        <v/>
      </c>
    </row>
    <row r="1477">
      <c r="A1477">
        <f>IF(OR(records_master!$A1477="",ISNUMBER(MATCH(records_master!$M1477,lst_dedup_duplicate,0))),"",records_master!$A1477)</f>
        <v/>
      </c>
      <c r="B1477">
        <f>IF($A1477="","",records_master!$E1477)</f>
        <v/>
      </c>
    </row>
    <row r="1478">
      <c r="A1478">
        <f>IF(OR(records_master!$A1478="",ISNUMBER(MATCH(records_master!$M1478,lst_dedup_duplicate,0))),"",records_master!$A1478)</f>
        <v/>
      </c>
      <c r="B1478">
        <f>IF($A1478="","",records_master!$E1478)</f>
        <v/>
      </c>
    </row>
    <row r="1479">
      <c r="A1479">
        <f>IF(OR(records_master!$A1479="",ISNUMBER(MATCH(records_master!$M1479,lst_dedup_duplicate,0))),"",records_master!$A1479)</f>
        <v/>
      </c>
      <c r="B1479">
        <f>IF($A1479="","",records_master!$E1479)</f>
        <v/>
      </c>
    </row>
    <row r="1480">
      <c r="A1480">
        <f>IF(OR(records_master!$A1480="",ISNUMBER(MATCH(records_master!$M1480,lst_dedup_duplicate,0))),"",records_master!$A1480)</f>
        <v/>
      </c>
      <c r="B1480">
        <f>IF($A1480="","",records_master!$E1480)</f>
        <v/>
      </c>
    </row>
    <row r="1481">
      <c r="A1481">
        <f>IF(OR(records_master!$A1481="",ISNUMBER(MATCH(records_master!$M1481,lst_dedup_duplicate,0))),"",records_master!$A1481)</f>
        <v/>
      </c>
      <c r="B1481">
        <f>IF($A1481="","",records_master!$E1481)</f>
        <v/>
      </c>
    </row>
    <row r="1482">
      <c r="A1482">
        <f>IF(OR(records_master!$A1482="",ISNUMBER(MATCH(records_master!$M1482,lst_dedup_duplicate,0))),"",records_master!$A1482)</f>
        <v/>
      </c>
      <c r="B1482">
        <f>IF($A1482="","",records_master!$E1482)</f>
        <v/>
      </c>
    </row>
    <row r="1483">
      <c r="A1483">
        <f>IF(OR(records_master!$A1483="",ISNUMBER(MATCH(records_master!$M1483,lst_dedup_duplicate,0))),"",records_master!$A1483)</f>
        <v/>
      </c>
      <c r="B1483">
        <f>IF($A1483="","",records_master!$E1483)</f>
        <v/>
      </c>
    </row>
    <row r="1484">
      <c r="A1484">
        <f>IF(OR(records_master!$A1484="",ISNUMBER(MATCH(records_master!$M1484,lst_dedup_duplicate,0))),"",records_master!$A1484)</f>
        <v/>
      </c>
      <c r="B1484">
        <f>IF($A1484="","",records_master!$E1484)</f>
        <v/>
      </c>
    </row>
    <row r="1485">
      <c r="A1485">
        <f>IF(OR(records_master!$A1485="",ISNUMBER(MATCH(records_master!$M1485,lst_dedup_duplicate,0))),"",records_master!$A1485)</f>
        <v/>
      </c>
      <c r="B1485">
        <f>IF($A1485="","",records_master!$E1485)</f>
        <v/>
      </c>
    </row>
    <row r="1486">
      <c r="A1486">
        <f>IF(OR(records_master!$A1486="",ISNUMBER(MATCH(records_master!$M1486,lst_dedup_duplicate,0))),"",records_master!$A1486)</f>
        <v/>
      </c>
      <c r="B1486">
        <f>IF($A1486="","",records_master!$E1486)</f>
        <v/>
      </c>
    </row>
    <row r="1487">
      <c r="A1487">
        <f>IF(OR(records_master!$A1487="",ISNUMBER(MATCH(records_master!$M1487,lst_dedup_duplicate,0))),"",records_master!$A1487)</f>
        <v/>
      </c>
      <c r="B1487">
        <f>IF($A1487="","",records_master!$E1487)</f>
        <v/>
      </c>
    </row>
    <row r="1488">
      <c r="A1488">
        <f>IF(OR(records_master!$A1488="",ISNUMBER(MATCH(records_master!$M1488,lst_dedup_duplicate,0))),"",records_master!$A1488)</f>
        <v/>
      </c>
      <c r="B1488">
        <f>IF($A1488="","",records_master!$E1488)</f>
        <v/>
      </c>
    </row>
    <row r="1489">
      <c r="A1489">
        <f>IF(OR(records_master!$A1489="",ISNUMBER(MATCH(records_master!$M1489,lst_dedup_duplicate,0))),"",records_master!$A1489)</f>
        <v/>
      </c>
      <c r="B1489">
        <f>IF($A1489="","",records_master!$E1489)</f>
        <v/>
      </c>
    </row>
    <row r="1490">
      <c r="A1490">
        <f>IF(OR(records_master!$A1490="",ISNUMBER(MATCH(records_master!$M1490,lst_dedup_duplicate,0))),"",records_master!$A1490)</f>
        <v/>
      </c>
      <c r="B1490">
        <f>IF($A1490="","",records_master!$E1490)</f>
        <v/>
      </c>
    </row>
    <row r="1491">
      <c r="A1491">
        <f>IF(OR(records_master!$A1491="",ISNUMBER(MATCH(records_master!$M1491,lst_dedup_duplicate,0))),"",records_master!$A1491)</f>
        <v/>
      </c>
      <c r="B1491">
        <f>IF($A1491="","",records_master!$E1491)</f>
        <v/>
      </c>
    </row>
    <row r="1492">
      <c r="A1492">
        <f>IF(OR(records_master!$A1492="",ISNUMBER(MATCH(records_master!$M1492,lst_dedup_duplicate,0))),"",records_master!$A1492)</f>
        <v/>
      </c>
      <c r="B1492">
        <f>IF($A1492="","",records_master!$E1492)</f>
        <v/>
      </c>
    </row>
    <row r="1493">
      <c r="A1493">
        <f>IF(OR(records_master!$A1493="",ISNUMBER(MATCH(records_master!$M1493,lst_dedup_duplicate,0))),"",records_master!$A1493)</f>
        <v/>
      </c>
      <c r="B1493">
        <f>IF($A1493="","",records_master!$E1493)</f>
        <v/>
      </c>
    </row>
    <row r="1494">
      <c r="A1494">
        <f>IF(OR(records_master!$A1494="",ISNUMBER(MATCH(records_master!$M1494,lst_dedup_duplicate,0))),"",records_master!$A1494)</f>
        <v/>
      </c>
      <c r="B1494">
        <f>IF($A1494="","",records_master!$E1494)</f>
        <v/>
      </c>
    </row>
    <row r="1495">
      <c r="A1495">
        <f>IF(OR(records_master!$A1495="",ISNUMBER(MATCH(records_master!$M1495,lst_dedup_duplicate,0))),"",records_master!$A1495)</f>
        <v/>
      </c>
      <c r="B1495">
        <f>IF($A1495="","",records_master!$E1495)</f>
        <v/>
      </c>
    </row>
    <row r="1496">
      <c r="A1496">
        <f>IF(OR(records_master!$A1496="",ISNUMBER(MATCH(records_master!$M1496,lst_dedup_duplicate,0))),"",records_master!$A1496)</f>
        <v/>
      </c>
      <c r="B1496">
        <f>IF($A1496="","",records_master!$E1496)</f>
        <v/>
      </c>
    </row>
    <row r="1497">
      <c r="A1497">
        <f>IF(OR(records_master!$A1497="",ISNUMBER(MATCH(records_master!$M1497,lst_dedup_duplicate,0))),"",records_master!$A1497)</f>
        <v/>
      </c>
      <c r="B1497">
        <f>IF($A1497="","",records_master!$E1497)</f>
        <v/>
      </c>
    </row>
    <row r="1498">
      <c r="A1498">
        <f>IF(OR(records_master!$A1498="",ISNUMBER(MATCH(records_master!$M1498,lst_dedup_duplicate,0))),"",records_master!$A1498)</f>
        <v/>
      </c>
      <c r="B1498">
        <f>IF($A1498="","",records_master!$E1498)</f>
        <v/>
      </c>
    </row>
    <row r="1499">
      <c r="A1499">
        <f>IF(OR(records_master!$A1499="",ISNUMBER(MATCH(records_master!$M1499,lst_dedup_duplicate,0))),"",records_master!$A1499)</f>
        <v/>
      </c>
      <c r="B1499">
        <f>IF($A1499="","",records_master!$E1499)</f>
        <v/>
      </c>
    </row>
    <row r="1500">
      <c r="A1500">
        <f>IF(OR(records_master!$A1500="",ISNUMBER(MATCH(records_master!$M1500,lst_dedup_duplicate,0))),"",records_master!$A1500)</f>
        <v/>
      </c>
      <c r="B1500">
        <f>IF($A1500="","",records_master!$E1500)</f>
        <v/>
      </c>
    </row>
    <row r="1501">
      <c r="A1501">
        <f>IF(OR(records_master!$A1501="",ISNUMBER(MATCH(records_master!$M1501,lst_dedup_duplicate,0))),"",records_master!$A1501)</f>
        <v/>
      </c>
      <c r="B1501">
        <f>IF($A1501="","",records_master!$E1501)</f>
        <v/>
      </c>
    </row>
    <row r="1502">
      <c r="A1502">
        <f>IF(OR(records_master!$A1502="",ISNUMBER(MATCH(records_master!$M1502,lst_dedup_duplicate,0))),"",records_master!$A1502)</f>
        <v/>
      </c>
      <c r="B1502">
        <f>IF($A1502="","",records_master!$E1502)</f>
        <v/>
      </c>
    </row>
    <row r="1503">
      <c r="A1503">
        <f>IF(OR(records_master!$A1503="",ISNUMBER(MATCH(records_master!$M1503,lst_dedup_duplicate,0))),"",records_master!$A1503)</f>
        <v/>
      </c>
      <c r="B1503">
        <f>IF($A1503="","",records_master!$E1503)</f>
        <v/>
      </c>
    </row>
    <row r="1504">
      <c r="A1504">
        <f>IF(OR(records_master!$A1504="",ISNUMBER(MATCH(records_master!$M1504,lst_dedup_duplicate,0))),"",records_master!$A1504)</f>
        <v/>
      </c>
      <c r="B1504">
        <f>IF($A1504="","",records_master!$E1504)</f>
        <v/>
      </c>
    </row>
    <row r="1505">
      <c r="A1505">
        <f>IF(OR(records_master!$A1505="",ISNUMBER(MATCH(records_master!$M1505,lst_dedup_duplicate,0))),"",records_master!$A1505)</f>
        <v/>
      </c>
      <c r="B1505">
        <f>IF($A1505="","",records_master!$E1505)</f>
        <v/>
      </c>
    </row>
    <row r="1506">
      <c r="A1506">
        <f>IF(OR(records_master!$A1506="",ISNUMBER(MATCH(records_master!$M1506,lst_dedup_duplicate,0))),"",records_master!$A1506)</f>
        <v/>
      </c>
      <c r="B1506">
        <f>IF($A1506="","",records_master!$E1506)</f>
        <v/>
      </c>
    </row>
    <row r="1507">
      <c r="A1507">
        <f>IF(OR(records_master!$A1507="",ISNUMBER(MATCH(records_master!$M1507,lst_dedup_duplicate,0))),"",records_master!$A1507)</f>
        <v/>
      </c>
      <c r="B1507">
        <f>IF($A1507="","",records_master!$E1507)</f>
        <v/>
      </c>
    </row>
    <row r="1508">
      <c r="A1508">
        <f>IF(OR(records_master!$A1508="",ISNUMBER(MATCH(records_master!$M1508,lst_dedup_duplicate,0))),"",records_master!$A1508)</f>
        <v/>
      </c>
      <c r="B1508">
        <f>IF($A1508="","",records_master!$E1508)</f>
        <v/>
      </c>
    </row>
    <row r="1509">
      <c r="A1509">
        <f>IF(OR(records_master!$A1509="",ISNUMBER(MATCH(records_master!$M1509,lst_dedup_duplicate,0))),"",records_master!$A1509)</f>
        <v/>
      </c>
      <c r="B1509">
        <f>IF($A1509="","",records_master!$E1509)</f>
        <v/>
      </c>
    </row>
    <row r="1510">
      <c r="A1510">
        <f>IF(OR(records_master!$A1510="",ISNUMBER(MATCH(records_master!$M1510,lst_dedup_duplicate,0))),"",records_master!$A1510)</f>
        <v/>
      </c>
      <c r="B1510">
        <f>IF($A1510="","",records_master!$E1510)</f>
        <v/>
      </c>
    </row>
    <row r="1511">
      <c r="A1511">
        <f>IF(OR(records_master!$A1511="",ISNUMBER(MATCH(records_master!$M1511,lst_dedup_duplicate,0))),"",records_master!$A1511)</f>
        <v/>
      </c>
      <c r="B1511">
        <f>IF($A1511="","",records_master!$E1511)</f>
        <v/>
      </c>
    </row>
    <row r="1512">
      <c r="A1512">
        <f>IF(OR(records_master!$A1512="",ISNUMBER(MATCH(records_master!$M1512,lst_dedup_duplicate,0))),"",records_master!$A1512)</f>
        <v/>
      </c>
      <c r="B1512">
        <f>IF($A1512="","",records_master!$E1512)</f>
        <v/>
      </c>
    </row>
    <row r="1513">
      <c r="A1513">
        <f>IF(OR(records_master!$A1513="",ISNUMBER(MATCH(records_master!$M1513,lst_dedup_duplicate,0))),"",records_master!$A1513)</f>
        <v/>
      </c>
      <c r="B1513">
        <f>IF($A1513="","",records_master!$E1513)</f>
        <v/>
      </c>
    </row>
    <row r="1514">
      <c r="A1514">
        <f>IF(OR(records_master!$A1514="",ISNUMBER(MATCH(records_master!$M1514,lst_dedup_duplicate,0))),"",records_master!$A1514)</f>
        <v/>
      </c>
      <c r="B1514">
        <f>IF($A1514="","",records_master!$E1514)</f>
        <v/>
      </c>
    </row>
    <row r="1515">
      <c r="A1515">
        <f>IF(OR(records_master!$A1515="",ISNUMBER(MATCH(records_master!$M1515,lst_dedup_duplicate,0))),"",records_master!$A1515)</f>
        <v/>
      </c>
      <c r="B1515">
        <f>IF($A1515="","",records_master!$E1515)</f>
        <v/>
      </c>
    </row>
    <row r="1516">
      <c r="A1516">
        <f>IF(OR(records_master!$A1516="",ISNUMBER(MATCH(records_master!$M1516,lst_dedup_duplicate,0))),"",records_master!$A1516)</f>
        <v/>
      </c>
      <c r="B1516">
        <f>IF($A1516="","",records_master!$E1516)</f>
        <v/>
      </c>
    </row>
    <row r="1517">
      <c r="A1517">
        <f>IF(OR(records_master!$A1517="",ISNUMBER(MATCH(records_master!$M1517,lst_dedup_duplicate,0))),"",records_master!$A1517)</f>
        <v/>
      </c>
      <c r="B1517">
        <f>IF($A1517="","",records_master!$E1517)</f>
        <v/>
      </c>
    </row>
    <row r="1518">
      <c r="A1518">
        <f>IF(OR(records_master!$A1518="",ISNUMBER(MATCH(records_master!$M1518,lst_dedup_duplicate,0))),"",records_master!$A1518)</f>
        <v/>
      </c>
      <c r="B1518">
        <f>IF($A1518="","",records_master!$E1518)</f>
        <v/>
      </c>
    </row>
    <row r="1519">
      <c r="A1519">
        <f>IF(OR(records_master!$A1519="",ISNUMBER(MATCH(records_master!$M1519,lst_dedup_duplicate,0))),"",records_master!$A1519)</f>
        <v/>
      </c>
      <c r="B1519">
        <f>IF($A1519="","",records_master!$E1519)</f>
        <v/>
      </c>
    </row>
    <row r="1520">
      <c r="A1520">
        <f>IF(OR(records_master!$A1520="",ISNUMBER(MATCH(records_master!$M1520,lst_dedup_duplicate,0))),"",records_master!$A1520)</f>
        <v/>
      </c>
      <c r="B1520">
        <f>IF($A1520="","",records_master!$E1520)</f>
        <v/>
      </c>
    </row>
    <row r="1521">
      <c r="A1521">
        <f>IF(OR(records_master!$A1521="",ISNUMBER(MATCH(records_master!$M1521,lst_dedup_duplicate,0))),"",records_master!$A1521)</f>
        <v/>
      </c>
      <c r="B1521">
        <f>IF($A1521="","",records_master!$E1521)</f>
        <v/>
      </c>
    </row>
    <row r="1522">
      <c r="A1522">
        <f>IF(OR(records_master!$A1522="",ISNUMBER(MATCH(records_master!$M1522,lst_dedup_duplicate,0))),"",records_master!$A1522)</f>
        <v/>
      </c>
      <c r="B1522">
        <f>IF($A1522="","",records_master!$E1522)</f>
        <v/>
      </c>
    </row>
    <row r="1523">
      <c r="A1523">
        <f>IF(OR(records_master!$A1523="",ISNUMBER(MATCH(records_master!$M1523,lst_dedup_duplicate,0))),"",records_master!$A1523)</f>
        <v/>
      </c>
      <c r="B1523">
        <f>IF($A1523="","",records_master!$E1523)</f>
        <v/>
      </c>
    </row>
    <row r="1524">
      <c r="A1524">
        <f>IF(OR(records_master!$A1524="",ISNUMBER(MATCH(records_master!$M1524,lst_dedup_duplicate,0))),"",records_master!$A1524)</f>
        <v/>
      </c>
      <c r="B1524">
        <f>IF($A1524="","",records_master!$E1524)</f>
        <v/>
      </c>
    </row>
    <row r="1525">
      <c r="A1525">
        <f>IF(OR(records_master!$A1525="",ISNUMBER(MATCH(records_master!$M1525,lst_dedup_duplicate,0))),"",records_master!$A1525)</f>
        <v/>
      </c>
      <c r="B1525">
        <f>IF($A1525="","",records_master!$E1525)</f>
        <v/>
      </c>
    </row>
    <row r="1526">
      <c r="A1526">
        <f>IF(OR(records_master!$A1526="",ISNUMBER(MATCH(records_master!$M1526,lst_dedup_duplicate,0))),"",records_master!$A1526)</f>
        <v/>
      </c>
      <c r="B1526">
        <f>IF($A1526="","",records_master!$E1526)</f>
        <v/>
      </c>
    </row>
    <row r="1527">
      <c r="A1527">
        <f>IF(OR(records_master!$A1527="",ISNUMBER(MATCH(records_master!$M1527,lst_dedup_duplicate,0))),"",records_master!$A1527)</f>
        <v/>
      </c>
      <c r="B1527">
        <f>IF($A1527="","",records_master!$E1527)</f>
        <v/>
      </c>
    </row>
    <row r="1528">
      <c r="A1528">
        <f>IF(OR(records_master!$A1528="",ISNUMBER(MATCH(records_master!$M1528,lst_dedup_duplicate,0))),"",records_master!$A1528)</f>
        <v/>
      </c>
      <c r="B1528">
        <f>IF($A1528="","",records_master!$E1528)</f>
        <v/>
      </c>
    </row>
    <row r="1529">
      <c r="A1529">
        <f>IF(OR(records_master!$A1529="",ISNUMBER(MATCH(records_master!$M1529,lst_dedup_duplicate,0))),"",records_master!$A1529)</f>
        <v/>
      </c>
      <c r="B1529">
        <f>IF($A1529="","",records_master!$E1529)</f>
        <v/>
      </c>
    </row>
    <row r="1530">
      <c r="A1530">
        <f>IF(OR(records_master!$A1530="",ISNUMBER(MATCH(records_master!$M1530,lst_dedup_duplicate,0))),"",records_master!$A1530)</f>
        <v/>
      </c>
      <c r="B1530">
        <f>IF($A1530="","",records_master!$E1530)</f>
        <v/>
      </c>
    </row>
    <row r="1531">
      <c r="A1531">
        <f>IF(OR(records_master!$A1531="",ISNUMBER(MATCH(records_master!$M1531,lst_dedup_duplicate,0))),"",records_master!$A1531)</f>
        <v/>
      </c>
      <c r="B1531">
        <f>IF($A1531="","",records_master!$E1531)</f>
        <v/>
      </c>
    </row>
    <row r="1532">
      <c r="A1532">
        <f>IF(OR(records_master!$A1532="",ISNUMBER(MATCH(records_master!$M1532,lst_dedup_duplicate,0))),"",records_master!$A1532)</f>
        <v/>
      </c>
      <c r="B1532">
        <f>IF($A1532="","",records_master!$E1532)</f>
        <v/>
      </c>
    </row>
    <row r="1533">
      <c r="A1533">
        <f>IF(OR(records_master!$A1533="",ISNUMBER(MATCH(records_master!$M1533,lst_dedup_duplicate,0))),"",records_master!$A1533)</f>
        <v/>
      </c>
      <c r="B1533">
        <f>IF($A1533="","",records_master!$E1533)</f>
        <v/>
      </c>
    </row>
    <row r="1534">
      <c r="A1534">
        <f>IF(OR(records_master!$A1534="",ISNUMBER(MATCH(records_master!$M1534,lst_dedup_duplicate,0))),"",records_master!$A1534)</f>
        <v/>
      </c>
      <c r="B1534">
        <f>IF($A1534="","",records_master!$E1534)</f>
        <v/>
      </c>
    </row>
    <row r="1535">
      <c r="A1535">
        <f>IF(OR(records_master!$A1535="",ISNUMBER(MATCH(records_master!$M1535,lst_dedup_duplicate,0))),"",records_master!$A1535)</f>
        <v/>
      </c>
      <c r="B1535">
        <f>IF($A1535="","",records_master!$E1535)</f>
        <v/>
      </c>
    </row>
    <row r="1536">
      <c r="A1536">
        <f>IF(OR(records_master!$A1536="",ISNUMBER(MATCH(records_master!$M1536,lst_dedup_duplicate,0))),"",records_master!$A1536)</f>
        <v/>
      </c>
      <c r="B1536">
        <f>IF($A1536="","",records_master!$E1536)</f>
        <v/>
      </c>
    </row>
    <row r="1537">
      <c r="A1537">
        <f>IF(OR(records_master!$A1537="",ISNUMBER(MATCH(records_master!$M1537,lst_dedup_duplicate,0))),"",records_master!$A1537)</f>
        <v/>
      </c>
      <c r="B1537">
        <f>IF($A1537="","",records_master!$E1537)</f>
        <v/>
      </c>
    </row>
    <row r="1538">
      <c r="A1538">
        <f>IF(OR(records_master!$A1538="",ISNUMBER(MATCH(records_master!$M1538,lst_dedup_duplicate,0))),"",records_master!$A1538)</f>
        <v/>
      </c>
      <c r="B1538">
        <f>IF($A1538="","",records_master!$E1538)</f>
        <v/>
      </c>
    </row>
    <row r="1539">
      <c r="A1539">
        <f>IF(OR(records_master!$A1539="",ISNUMBER(MATCH(records_master!$M1539,lst_dedup_duplicate,0))),"",records_master!$A1539)</f>
        <v/>
      </c>
      <c r="B1539">
        <f>IF($A1539="","",records_master!$E1539)</f>
        <v/>
      </c>
    </row>
    <row r="1540">
      <c r="A1540">
        <f>IF(OR(records_master!$A1540="",ISNUMBER(MATCH(records_master!$M1540,lst_dedup_duplicate,0))),"",records_master!$A1540)</f>
        <v/>
      </c>
      <c r="B1540">
        <f>IF($A1540="","",records_master!$E1540)</f>
        <v/>
      </c>
    </row>
    <row r="1541">
      <c r="A1541">
        <f>IF(OR(records_master!$A1541="",ISNUMBER(MATCH(records_master!$M1541,lst_dedup_duplicate,0))),"",records_master!$A1541)</f>
        <v/>
      </c>
      <c r="B1541">
        <f>IF($A1541="","",records_master!$E1541)</f>
        <v/>
      </c>
    </row>
    <row r="1542">
      <c r="A1542">
        <f>IF(OR(records_master!$A1542="",ISNUMBER(MATCH(records_master!$M1542,lst_dedup_duplicate,0))),"",records_master!$A1542)</f>
        <v/>
      </c>
      <c r="B1542">
        <f>IF($A1542="","",records_master!$E1542)</f>
        <v/>
      </c>
    </row>
    <row r="1543">
      <c r="A1543">
        <f>IF(OR(records_master!$A1543="",ISNUMBER(MATCH(records_master!$M1543,lst_dedup_duplicate,0))),"",records_master!$A1543)</f>
        <v/>
      </c>
      <c r="B1543">
        <f>IF($A1543="","",records_master!$E1543)</f>
        <v/>
      </c>
    </row>
    <row r="1544">
      <c r="A1544">
        <f>IF(OR(records_master!$A1544="",ISNUMBER(MATCH(records_master!$M1544,lst_dedup_duplicate,0))),"",records_master!$A1544)</f>
        <v/>
      </c>
      <c r="B1544">
        <f>IF($A1544="","",records_master!$E1544)</f>
        <v/>
      </c>
    </row>
    <row r="1545">
      <c r="A1545">
        <f>IF(OR(records_master!$A1545="",ISNUMBER(MATCH(records_master!$M1545,lst_dedup_duplicate,0))),"",records_master!$A1545)</f>
        <v/>
      </c>
      <c r="B1545">
        <f>IF($A1545="","",records_master!$E1545)</f>
        <v/>
      </c>
    </row>
    <row r="1546">
      <c r="A1546">
        <f>IF(OR(records_master!$A1546="",ISNUMBER(MATCH(records_master!$M1546,lst_dedup_duplicate,0))),"",records_master!$A1546)</f>
        <v/>
      </c>
      <c r="B1546">
        <f>IF($A1546="","",records_master!$E1546)</f>
        <v/>
      </c>
    </row>
    <row r="1547">
      <c r="A1547">
        <f>IF(OR(records_master!$A1547="",ISNUMBER(MATCH(records_master!$M1547,lst_dedup_duplicate,0))),"",records_master!$A1547)</f>
        <v/>
      </c>
      <c r="B1547">
        <f>IF($A1547="","",records_master!$E1547)</f>
        <v/>
      </c>
    </row>
    <row r="1548">
      <c r="A1548">
        <f>IF(OR(records_master!$A1548="",ISNUMBER(MATCH(records_master!$M1548,lst_dedup_duplicate,0))),"",records_master!$A1548)</f>
        <v/>
      </c>
      <c r="B1548">
        <f>IF($A1548="","",records_master!$E1548)</f>
        <v/>
      </c>
    </row>
    <row r="1549">
      <c r="A1549">
        <f>IF(OR(records_master!$A1549="",ISNUMBER(MATCH(records_master!$M1549,lst_dedup_duplicate,0))),"",records_master!$A1549)</f>
        <v/>
      </c>
      <c r="B1549">
        <f>IF($A1549="","",records_master!$E1549)</f>
        <v/>
      </c>
    </row>
    <row r="1550">
      <c r="A1550">
        <f>IF(OR(records_master!$A1550="",ISNUMBER(MATCH(records_master!$M1550,lst_dedup_duplicate,0))),"",records_master!$A1550)</f>
        <v/>
      </c>
      <c r="B1550">
        <f>IF($A1550="","",records_master!$E1550)</f>
        <v/>
      </c>
    </row>
    <row r="1551">
      <c r="A1551">
        <f>IF(OR(records_master!$A1551="",ISNUMBER(MATCH(records_master!$M1551,lst_dedup_duplicate,0))),"",records_master!$A1551)</f>
        <v/>
      </c>
      <c r="B1551">
        <f>IF($A1551="","",records_master!$E1551)</f>
        <v/>
      </c>
    </row>
    <row r="1552">
      <c r="A1552">
        <f>IF(OR(records_master!$A1552="",ISNUMBER(MATCH(records_master!$M1552,lst_dedup_duplicate,0))),"",records_master!$A1552)</f>
        <v/>
      </c>
      <c r="B1552">
        <f>IF($A1552="","",records_master!$E1552)</f>
        <v/>
      </c>
    </row>
    <row r="1553">
      <c r="A1553">
        <f>IF(OR(records_master!$A1553="",ISNUMBER(MATCH(records_master!$M1553,lst_dedup_duplicate,0))),"",records_master!$A1553)</f>
        <v/>
      </c>
      <c r="B1553">
        <f>IF($A1553="","",records_master!$E1553)</f>
        <v/>
      </c>
    </row>
    <row r="1554">
      <c r="A1554">
        <f>IF(OR(records_master!$A1554="",ISNUMBER(MATCH(records_master!$M1554,lst_dedup_duplicate,0))),"",records_master!$A1554)</f>
        <v/>
      </c>
      <c r="B1554">
        <f>IF($A1554="","",records_master!$E1554)</f>
        <v/>
      </c>
    </row>
    <row r="1555">
      <c r="A1555">
        <f>IF(OR(records_master!$A1555="",ISNUMBER(MATCH(records_master!$M1555,lst_dedup_duplicate,0))),"",records_master!$A1555)</f>
        <v/>
      </c>
      <c r="B1555">
        <f>IF($A1555="","",records_master!$E1555)</f>
        <v/>
      </c>
    </row>
    <row r="1556">
      <c r="A1556">
        <f>IF(OR(records_master!$A1556="",ISNUMBER(MATCH(records_master!$M1556,lst_dedup_duplicate,0))),"",records_master!$A1556)</f>
        <v/>
      </c>
      <c r="B1556">
        <f>IF($A1556="","",records_master!$E1556)</f>
        <v/>
      </c>
    </row>
    <row r="1557">
      <c r="A1557">
        <f>IF(OR(records_master!$A1557="",ISNUMBER(MATCH(records_master!$M1557,lst_dedup_duplicate,0))),"",records_master!$A1557)</f>
        <v/>
      </c>
      <c r="B1557">
        <f>IF($A1557="","",records_master!$E1557)</f>
        <v/>
      </c>
    </row>
    <row r="1558">
      <c r="A1558">
        <f>IF(OR(records_master!$A1558="",ISNUMBER(MATCH(records_master!$M1558,lst_dedup_duplicate,0))),"",records_master!$A1558)</f>
        <v/>
      </c>
      <c r="B1558">
        <f>IF($A1558="","",records_master!$E1558)</f>
        <v/>
      </c>
    </row>
    <row r="1559">
      <c r="A1559">
        <f>IF(OR(records_master!$A1559="",ISNUMBER(MATCH(records_master!$M1559,lst_dedup_duplicate,0))),"",records_master!$A1559)</f>
        <v/>
      </c>
      <c r="B1559">
        <f>IF($A1559="","",records_master!$E1559)</f>
        <v/>
      </c>
    </row>
    <row r="1560">
      <c r="A1560">
        <f>IF(OR(records_master!$A1560="",ISNUMBER(MATCH(records_master!$M1560,lst_dedup_duplicate,0))),"",records_master!$A1560)</f>
        <v/>
      </c>
      <c r="B1560">
        <f>IF($A1560="","",records_master!$E1560)</f>
        <v/>
      </c>
    </row>
    <row r="1561">
      <c r="A1561">
        <f>IF(OR(records_master!$A1561="",ISNUMBER(MATCH(records_master!$M1561,lst_dedup_duplicate,0))),"",records_master!$A1561)</f>
        <v/>
      </c>
      <c r="B1561">
        <f>IF($A1561="","",records_master!$E1561)</f>
        <v/>
      </c>
    </row>
    <row r="1562">
      <c r="A1562">
        <f>IF(OR(records_master!$A1562="",ISNUMBER(MATCH(records_master!$M1562,lst_dedup_duplicate,0))),"",records_master!$A1562)</f>
        <v/>
      </c>
      <c r="B1562">
        <f>IF($A1562="","",records_master!$E1562)</f>
        <v/>
      </c>
    </row>
    <row r="1563">
      <c r="A1563">
        <f>IF(OR(records_master!$A1563="",ISNUMBER(MATCH(records_master!$M1563,lst_dedup_duplicate,0))),"",records_master!$A1563)</f>
        <v/>
      </c>
      <c r="B1563">
        <f>IF($A1563="","",records_master!$E1563)</f>
        <v/>
      </c>
    </row>
    <row r="1564">
      <c r="A1564">
        <f>IF(OR(records_master!$A1564="",ISNUMBER(MATCH(records_master!$M1564,lst_dedup_duplicate,0))),"",records_master!$A1564)</f>
        <v/>
      </c>
      <c r="B1564">
        <f>IF($A1564="","",records_master!$E1564)</f>
        <v/>
      </c>
    </row>
    <row r="1565">
      <c r="A1565">
        <f>IF(OR(records_master!$A1565="",ISNUMBER(MATCH(records_master!$M1565,lst_dedup_duplicate,0))),"",records_master!$A1565)</f>
        <v/>
      </c>
      <c r="B1565">
        <f>IF($A1565="","",records_master!$E1565)</f>
        <v/>
      </c>
    </row>
    <row r="1566">
      <c r="A1566">
        <f>IF(OR(records_master!$A1566="",ISNUMBER(MATCH(records_master!$M1566,lst_dedup_duplicate,0))),"",records_master!$A1566)</f>
        <v/>
      </c>
      <c r="B1566">
        <f>IF($A1566="","",records_master!$E1566)</f>
        <v/>
      </c>
    </row>
    <row r="1567">
      <c r="A1567">
        <f>IF(OR(records_master!$A1567="",ISNUMBER(MATCH(records_master!$M1567,lst_dedup_duplicate,0))),"",records_master!$A1567)</f>
        <v/>
      </c>
      <c r="B1567">
        <f>IF($A1567="","",records_master!$E1567)</f>
        <v/>
      </c>
    </row>
    <row r="1568">
      <c r="A1568">
        <f>IF(OR(records_master!$A1568="",ISNUMBER(MATCH(records_master!$M1568,lst_dedup_duplicate,0))),"",records_master!$A1568)</f>
        <v/>
      </c>
      <c r="B1568">
        <f>IF($A1568="","",records_master!$E1568)</f>
        <v/>
      </c>
    </row>
    <row r="1569">
      <c r="A1569">
        <f>IF(OR(records_master!$A1569="",ISNUMBER(MATCH(records_master!$M1569,lst_dedup_duplicate,0))),"",records_master!$A1569)</f>
        <v/>
      </c>
      <c r="B1569">
        <f>IF($A1569="","",records_master!$E1569)</f>
        <v/>
      </c>
    </row>
    <row r="1570">
      <c r="A1570">
        <f>IF(OR(records_master!$A1570="",ISNUMBER(MATCH(records_master!$M1570,lst_dedup_duplicate,0))),"",records_master!$A1570)</f>
        <v/>
      </c>
      <c r="B1570">
        <f>IF($A1570="","",records_master!$E1570)</f>
        <v/>
      </c>
    </row>
    <row r="1571">
      <c r="A1571">
        <f>IF(OR(records_master!$A1571="",ISNUMBER(MATCH(records_master!$M1571,lst_dedup_duplicate,0))),"",records_master!$A1571)</f>
        <v/>
      </c>
      <c r="B1571">
        <f>IF($A1571="","",records_master!$E1571)</f>
        <v/>
      </c>
    </row>
    <row r="1572">
      <c r="A1572">
        <f>IF(OR(records_master!$A1572="",ISNUMBER(MATCH(records_master!$M1572,lst_dedup_duplicate,0))),"",records_master!$A1572)</f>
        <v/>
      </c>
      <c r="B1572">
        <f>IF($A1572="","",records_master!$E1572)</f>
        <v/>
      </c>
    </row>
    <row r="1573">
      <c r="A1573">
        <f>IF(OR(records_master!$A1573="",ISNUMBER(MATCH(records_master!$M1573,lst_dedup_duplicate,0))),"",records_master!$A1573)</f>
        <v/>
      </c>
      <c r="B1573">
        <f>IF($A1573="","",records_master!$E1573)</f>
        <v/>
      </c>
    </row>
    <row r="1574">
      <c r="A1574">
        <f>IF(OR(records_master!$A1574="",ISNUMBER(MATCH(records_master!$M1574,lst_dedup_duplicate,0))),"",records_master!$A1574)</f>
        <v/>
      </c>
      <c r="B1574">
        <f>IF($A1574="","",records_master!$E1574)</f>
        <v/>
      </c>
    </row>
    <row r="1575">
      <c r="A1575">
        <f>IF(OR(records_master!$A1575="",ISNUMBER(MATCH(records_master!$M1575,lst_dedup_duplicate,0))),"",records_master!$A1575)</f>
        <v/>
      </c>
      <c r="B1575">
        <f>IF($A1575="","",records_master!$E1575)</f>
        <v/>
      </c>
    </row>
    <row r="1576">
      <c r="A1576">
        <f>IF(OR(records_master!$A1576="",ISNUMBER(MATCH(records_master!$M1576,lst_dedup_duplicate,0))),"",records_master!$A1576)</f>
        <v/>
      </c>
      <c r="B1576">
        <f>IF($A1576="","",records_master!$E1576)</f>
        <v/>
      </c>
    </row>
    <row r="1577">
      <c r="A1577">
        <f>IF(OR(records_master!$A1577="",ISNUMBER(MATCH(records_master!$M1577,lst_dedup_duplicate,0))),"",records_master!$A1577)</f>
        <v/>
      </c>
      <c r="B1577">
        <f>IF($A1577="","",records_master!$E1577)</f>
        <v/>
      </c>
    </row>
    <row r="1578">
      <c r="A1578">
        <f>IF(OR(records_master!$A1578="",ISNUMBER(MATCH(records_master!$M1578,lst_dedup_duplicate,0))),"",records_master!$A1578)</f>
        <v/>
      </c>
      <c r="B1578">
        <f>IF($A1578="","",records_master!$E1578)</f>
        <v/>
      </c>
    </row>
    <row r="1579">
      <c r="A1579">
        <f>IF(OR(records_master!$A1579="",ISNUMBER(MATCH(records_master!$M1579,lst_dedup_duplicate,0))),"",records_master!$A1579)</f>
        <v/>
      </c>
      <c r="B1579">
        <f>IF($A1579="","",records_master!$E1579)</f>
        <v/>
      </c>
    </row>
    <row r="1580">
      <c r="A1580">
        <f>IF(OR(records_master!$A1580="",ISNUMBER(MATCH(records_master!$M1580,lst_dedup_duplicate,0))),"",records_master!$A1580)</f>
        <v/>
      </c>
      <c r="B1580">
        <f>IF($A1580="","",records_master!$E1580)</f>
        <v/>
      </c>
    </row>
    <row r="1581">
      <c r="A1581">
        <f>IF(OR(records_master!$A1581="",ISNUMBER(MATCH(records_master!$M1581,lst_dedup_duplicate,0))),"",records_master!$A1581)</f>
        <v/>
      </c>
      <c r="B1581">
        <f>IF($A1581="","",records_master!$E1581)</f>
        <v/>
      </c>
    </row>
    <row r="1582">
      <c r="A1582">
        <f>IF(OR(records_master!$A1582="",ISNUMBER(MATCH(records_master!$M1582,lst_dedup_duplicate,0))),"",records_master!$A1582)</f>
        <v/>
      </c>
      <c r="B1582">
        <f>IF($A1582="","",records_master!$E1582)</f>
        <v/>
      </c>
    </row>
    <row r="1583">
      <c r="A1583">
        <f>IF(OR(records_master!$A1583="",ISNUMBER(MATCH(records_master!$M1583,lst_dedup_duplicate,0))),"",records_master!$A1583)</f>
        <v/>
      </c>
      <c r="B1583">
        <f>IF($A1583="","",records_master!$E1583)</f>
        <v/>
      </c>
    </row>
    <row r="1584">
      <c r="A1584">
        <f>IF(OR(records_master!$A1584="",ISNUMBER(MATCH(records_master!$M1584,lst_dedup_duplicate,0))),"",records_master!$A1584)</f>
        <v/>
      </c>
      <c r="B1584">
        <f>IF($A1584="","",records_master!$E1584)</f>
        <v/>
      </c>
    </row>
    <row r="1585">
      <c r="A1585">
        <f>IF(OR(records_master!$A1585="",ISNUMBER(MATCH(records_master!$M1585,lst_dedup_duplicate,0))),"",records_master!$A1585)</f>
        <v/>
      </c>
      <c r="B1585">
        <f>IF($A1585="","",records_master!$E1585)</f>
        <v/>
      </c>
    </row>
    <row r="1586">
      <c r="A1586">
        <f>IF(OR(records_master!$A1586="",ISNUMBER(MATCH(records_master!$M1586,lst_dedup_duplicate,0))),"",records_master!$A1586)</f>
        <v/>
      </c>
      <c r="B1586">
        <f>IF($A1586="","",records_master!$E1586)</f>
        <v/>
      </c>
    </row>
    <row r="1587">
      <c r="A1587">
        <f>IF(OR(records_master!$A1587="",ISNUMBER(MATCH(records_master!$M1587,lst_dedup_duplicate,0))),"",records_master!$A1587)</f>
        <v/>
      </c>
      <c r="B1587">
        <f>IF($A1587="","",records_master!$E1587)</f>
        <v/>
      </c>
    </row>
    <row r="1588">
      <c r="A1588">
        <f>IF(OR(records_master!$A1588="",ISNUMBER(MATCH(records_master!$M1588,lst_dedup_duplicate,0))),"",records_master!$A1588)</f>
        <v/>
      </c>
      <c r="B1588">
        <f>IF($A1588="","",records_master!$E1588)</f>
        <v/>
      </c>
    </row>
    <row r="1589">
      <c r="A1589">
        <f>IF(OR(records_master!$A1589="",ISNUMBER(MATCH(records_master!$M1589,lst_dedup_duplicate,0))),"",records_master!$A1589)</f>
        <v/>
      </c>
      <c r="B1589">
        <f>IF($A1589="","",records_master!$E1589)</f>
        <v/>
      </c>
    </row>
    <row r="1590">
      <c r="A1590">
        <f>IF(OR(records_master!$A1590="",ISNUMBER(MATCH(records_master!$M1590,lst_dedup_duplicate,0))),"",records_master!$A1590)</f>
        <v/>
      </c>
      <c r="B1590">
        <f>IF($A1590="","",records_master!$E1590)</f>
        <v/>
      </c>
    </row>
    <row r="1591">
      <c r="A1591">
        <f>IF(OR(records_master!$A1591="",ISNUMBER(MATCH(records_master!$M1591,lst_dedup_duplicate,0))),"",records_master!$A1591)</f>
        <v/>
      </c>
      <c r="B1591">
        <f>IF($A1591="","",records_master!$E1591)</f>
        <v/>
      </c>
    </row>
    <row r="1592">
      <c r="A1592">
        <f>IF(OR(records_master!$A1592="",ISNUMBER(MATCH(records_master!$M1592,lst_dedup_duplicate,0))),"",records_master!$A1592)</f>
        <v/>
      </c>
      <c r="B1592">
        <f>IF($A1592="","",records_master!$E1592)</f>
        <v/>
      </c>
    </row>
    <row r="1593">
      <c r="A1593">
        <f>IF(OR(records_master!$A1593="",ISNUMBER(MATCH(records_master!$M1593,lst_dedup_duplicate,0))),"",records_master!$A1593)</f>
        <v/>
      </c>
      <c r="B1593">
        <f>IF($A1593="","",records_master!$E1593)</f>
        <v/>
      </c>
    </row>
    <row r="1594">
      <c r="A1594">
        <f>IF(OR(records_master!$A1594="",ISNUMBER(MATCH(records_master!$M1594,lst_dedup_duplicate,0))),"",records_master!$A1594)</f>
        <v/>
      </c>
      <c r="B1594">
        <f>IF($A1594="","",records_master!$E1594)</f>
        <v/>
      </c>
    </row>
    <row r="1595">
      <c r="A1595">
        <f>IF(OR(records_master!$A1595="",ISNUMBER(MATCH(records_master!$M1595,lst_dedup_duplicate,0))),"",records_master!$A1595)</f>
        <v/>
      </c>
      <c r="B1595">
        <f>IF($A1595="","",records_master!$E1595)</f>
        <v/>
      </c>
    </row>
    <row r="1596">
      <c r="A1596">
        <f>IF(OR(records_master!$A1596="",ISNUMBER(MATCH(records_master!$M1596,lst_dedup_duplicate,0))),"",records_master!$A1596)</f>
        <v/>
      </c>
      <c r="B1596">
        <f>IF($A1596="","",records_master!$E1596)</f>
        <v/>
      </c>
    </row>
    <row r="1597">
      <c r="A1597">
        <f>IF(OR(records_master!$A1597="",ISNUMBER(MATCH(records_master!$M1597,lst_dedup_duplicate,0))),"",records_master!$A1597)</f>
        <v/>
      </c>
      <c r="B1597">
        <f>IF($A1597="","",records_master!$E1597)</f>
        <v/>
      </c>
    </row>
    <row r="1598">
      <c r="A1598">
        <f>IF(OR(records_master!$A1598="",ISNUMBER(MATCH(records_master!$M1598,lst_dedup_duplicate,0))),"",records_master!$A1598)</f>
        <v/>
      </c>
      <c r="B1598">
        <f>IF($A1598="","",records_master!$E1598)</f>
        <v/>
      </c>
    </row>
    <row r="1599">
      <c r="A1599">
        <f>IF(OR(records_master!$A1599="",ISNUMBER(MATCH(records_master!$M1599,lst_dedup_duplicate,0))),"",records_master!$A1599)</f>
        <v/>
      </c>
      <c r="B1599">
        <f>IF($A1599="","",records_master!$E1599)</f>
        <v/>
      </c>
    </row>
    <row r="1600">
      <c r="A1600">
        <f>IF(OR(records_master!$A1600="",ISNUMBER(MATCH(records_master!$M1600,lst_dedup_duplicate,0))),"",records_master!$A1600)</f>
        <v/>
      </c>
      <c r="B1600">
        <f>IF($A1600="","",records_master!$E1600)</f>
        <v/>
      </c>
    </row>
    <row r="1601">
      <c r="A1601">
        <f>IF(OR(records_master!$A1601="",ISNUMBER(MATCH(records_master!$M1601,lst_dedup_duplicate,0))),"",records_master!$A1601)</f>
        <v/>
      </c>
      <c r="B1601">
        <f>IF($A1601="","",records_master!$E1601)</f>
        <v/>
      </c>
    </row>
    <row r="1602">
      <c r="A1602">
        <f>IF(OR(records_master!$A1602="",ISNUMBER(MATCH(records_master!$M1602,lst_dedup_duplicate,0))),"",records_master!$A1602)</f>
        <v/>
      </c>
      <c r="B1602">
        <f>IF($A1602="","",records_master!$E1602)</f>
        <v/>
      </c>
    </row>
    <row r="1603">
      <c r="A1603">
        <f>IF(OR(records_master!$A1603="",ISNUMBER(MATCH(records_master!$M1603,lst_dedup_duplicate,0))),"",records_master!$A1603)</f>
        <v/>
      </c>
      <c r="B1603">
        <f>IF($A1603="","",records_master!$E1603)</f>
        <v/>
      </c>
    </row>
    <row r="1604">
      <c r="A1604">
        <f>IF(OR(records_master!$A1604="",ISNUMBER(MATCH(records_master!$M1604,lst_dedup_duplicate,0))),"",records_master!$A1604)</f>
        <v/>
      </c>
      <c r="B1604">
        <f>IF($A1604="","",records_master!$E1604)</f>
        <v/>
      </c>
    </row>
    <row r="1605">
      <c r="A1605">
        <f>IF(OR(records_master!$A1605="",ISNUMBER(MATCH(records_master!$M1605,lst_dedup_duplicate,0))),"",records_master!$A1605)</f>
        <v/>
      </c>
      <c r="B1605">
        <f>IF($A1605="","",records_master!$E1605)</f>
        <v/>
      </c>
    </row>
    <row r="1606">
      <c r="A1606">
        <f>IF(OR(records_master!$A1606="",ISNUMBER(MATCH(records_master!$M1606,lst_dedup_duplicate,0))),"",records_master!$A1606)</f>
        <v/>
      </c>
      <c r="B1606">
        <f>IF($A1606="","",records_master!$E1606)</f>
        <v/>
      </c>
    </row>
    <row r="1607">
      <c r="A1607">
        <f>IF(OR(records_master!$A1607="",ISNUMBER(MATCH(records_master!$M1607,lst_dedup_duplicate,0))),"",records_master!$A1607)</f>
        <v/>
      </c>
      <c r="B1607">
        <f>IF($A1607="","",records_master!$E1607)</f>
        <v/>
      </c>
    </row>
    <row r="1608">
      <c r="A1608">
        <f>IF(OR(records_master!$A1608="",ISNUMBER(MATCH(records_master!$M1608,lst_dedup_duplicate,0))),"",records_master!$A1608)</f>
        <v/>
      </c>
      <c r="B1608">
        <f>IF($A1608="","",records_master!$E1608)</f>
        <v/>
      </c>
    </row>
    <row r="1609">
      <c r="A1609">
        <f>IF(OR(records_master!$A1609="",ISNUMBER(MATCH(records_master!$M1609,lst_dedup_duplicate,0))),"",records_master!$A1609)</f>
        <v/>
      </c>
      <c r="B1609">
        <f>IF($A1609="","",records_master!$E1609)</f>
        <v/>
      </c>
    </row>
    <row r="1610">
      <c r="A1610">
        <f>IF(OR(records_master!$A1610="",ISNUMBER(MATCH(records_master!$M1610,lst_dedup_duplicate,0))),"",records_master!$A1610)</f>
        <v/>
      </c>
      <c r="B1610">
        <f>IF($A1610="","",records_master!$E1610)</f>
        <v/>
      </c>
    </row>
    <row r="1611">
      <c r="A1611">
        <f>IF(OR(records_master!$A1611="",ISNUMBER(MATCH(records_master!$M1611,lst_dedup_duplicate,0))),"",records_master!$A1611)</f>
        <v/>
      </c>
      <c r="B1611">
        <f>IF($A1611="","",records_master!$E1611)</f>
        <v/>
      </c>
    </row>
    <row r="1612">
      <c r="A1612">
        <f>IF(OR(records_master!$A1612="",ISNUMBER(MATCH(records_master!$M1612,lst_dedup_duplicate,0))),"",records_master!$A1612)</f>
        <v/>
      </c>
      <c r="B1612">
        <f>IF($A1612="","",records_master!$E1612)</f>
        <v/>
      </c>
    </row>
    <row r="1613">
      <c r="A1613">
        <f>IF(OR(records_master!$A1613="",ISNUMBER(MATCH(records_master!$M1613,lst_dedup_duplicate,0))),"",records_master!$A1613)</f>
        <v/>
      </c>
      <c r="B1613">
        <f>IF($A1613="","",records_master!$E1613)</f>
        <v/>
      </c>
    </row>
    <row r="1614">
      <c r="A1614">
        <f>IF(OR(records_master!$A1614="",ISNUMBER(MATCH(records_master!$M1614,lst_dedup_duplicate,0))),"",records_master!$A1614)</f>
        <v/>
      </c>
      <c r="B1614">
        <f>IF($A1614="","",records_master!$E1614)</f>
        <v/>
      </c>
    </row>
    <row r="1615">
      <c r="A1615">
        <f>IF(OR(records_master!$A1615="",ISNUMBER(MATCH(records_master!$M1615,lst_dedup_duplicate,0))),"",records_master!$A1615)</f>
        <v/>
      </c>
      <c r="B1615">
        <f>IF($A1615="","",records_master!$E1615)</f>
        <v/>
      </c>
    </row>
    <row r="1616">
      <c r="A1616">
        <f>IF(OR(records_master!$A1616="",ISNUMBER(MATCH(records_master!$M1616,lst_dedup_duplicate,0))),"",records_master!$A1616)</f>
        <v/>
      </c>
      <c r="B1616">
        <f>IF($A1616="","",records_master!$E1616)</f>
        <v/>
      </c>
    </row>
    <row r="1617">
      <c r="A1617">
        <f>IF(OR(records_master!$A1617="",ISNUMBER(MATCH(records_master!$M1617,lst_dedup_duplicate,0))),"",records_master!$A1617)</f>
        <v/>
      </c>
      <c r="B1617">
        <f>IF($A1617="","",records_master!$E1617)</f>
        <v/>
      </c>
    </row>
    <row r="1618">
      <c r="A1618">
        <f>IF(OR(records_master!$A1618="",ISNUMBER(MATCH(records_master!$M1618,lst_dedup_duplicate,0))),"",records_master!$A1618)</f>
        <v/>
      </c>
      <c r="B1618">
        <f>IF($A1618="","",records_master!$E1618)</f>
        <v/>
      </c>
    </row>
    <row r="1619">
      <c r="A1619">
        <f>IF(OR(records_master!$A1619="",ISNUMBER(MATCH(records_master!$M1619,lst_dedup_duplicate,0))),"",records_master!$A1619)</f>
        <v/>
      </c>
      <c r="B1619">
        <f>IF($A1619="","",records_master!$E1619)</f>
        <v/>
      </c>
    </row>
    <row r="1620">
      <c r="A1620">
        <f>IF(OR(records_master!$A1620="",ISNUMBER(MATCH(records_master!$M1620,lst_dedup_duplicate,0))),"",records_master!$A1620)</f>
        <v/>
      </c>
      <c r="B1620">
        <f>IF($A1620="","",records_master!$E1620)</f>
        <v/>
      </c>
    </row>
    <row r="1621">
      <c r="A1621">
        <f>IF(OR(records_master!$A1621="",ISNUMBER(MATCH(records_master!$M1621,lst_dedup_duplicate,0))),"",records_master!$A1621)</f>
        <v/>
      </c>
      <c r="B1621">
        <f>IF($A1621="","",records_master!$E1621)</f>
        <v/>
      </c>
    </row>
    <row r="1622">
      <c r="A1622">
        <f>IF(OR(records_master!$A1622="",ISNUMBER(MATCH(records_master!$M1622,lst_dedup_duplicate,0))),"",records_master!$A1622)</f>
        <v/>
      </c>
      <c r="B1622">
        <f>IF($A1622="","",records_master!$E1622)</f>
        <v/>
      </c>
    </row>
    <row r="1623">
      <c r="A1623">
        <f>IF(OR(records_master!$A1623="",ISNUMBER(MATCH(records_master!$M1623,lst_dedup_duplicate,0))),"",records_master!$A1623)</f>
        <v/>
      </c>
      <c r="B1623">
        <f>IF($A1623="","",records_master!$E1623)</f>
        <v/>
      </c>
    </row>
    <row r="1624">
      <c r="A1624">
        <f>IF(OR(records_master!$A1624="",ISNUMBER(MATCH(records_master!$M1624,lst_dedup_duplicate,0))),"",records_master!$A1624)</f>
        <v/>
      </c>
      <c r="B1624">
        <f>IF($A1624="","",records_master!$E1624)</f>
        <v/>
      </c>
    </row>
    <row r="1625">
      <c r="A1625">
        <f>IF(OR(records_master!$A1625="",ISNUMBER(MATCH(records_master!$M1625,lst_dedup_duplicate,0))),"",records_master!$A1625)</f>
        <v/>
      </c>
      <c r="B1625">
        <f>IF($A1625="","",records_master!$E1625)</f>
        <v/>
      </c>
    </row>
    <row r="1626">
      <c r="A1626">
        <f>IF(OR(records_master!$A1626="",ISNUMBER(MATCH(records_master!$M1626,lst_dedup_duplicate,0))),"",records_master!$A1626)</f>
        <v/>
      </c>
      <c r="B1626">
        <f>IF($A1626="","",records_master!$E1626)</f>
        <v/>
      </c>
    </row>
    <row r="1627">
      <c r="A1627">
        <f>IF(OR(records_master!$A1627="",ISNUMBER(MATCH(records_master!$M1627,lst_dedup_duplicate,0))),"",records_master!$A1627)</f>
        <v/>
      </c>
      <c r="B1627">
        <f>IF($A1627="","",records_master!$E1627)</f>
        <v/>
      </c>
    </row>
    <row r="1628">
      <c r="A1628">
        <f>IF(OR(records_master!$A1628="",ISNUMBER(MATCH(records_master!$M1628,lst_dedup_duplicate,0))),"",records_master!$A1628)</f>
        <v/>
      </c>
      <c r="B1628">
        <f>IF($A1628="","",records_master!$E1628)</f>
        <v/>
      </c>
    </row>
    <row r="1629">
      <c r="A1629">
        <f>IF(OR(records_master!$A1629="",ISNUMBER(MATCH(records_master!$M1629,lst_dedup_duplicate,0))),"",records_master!$A1629)</f>
        <v/>
      </c>
      <c r="B1629">
        <f>IF($A1629="","",records_master!$E1629)</f>
        <v/>
      </c>
    </row>
    <row r="1630">
      <c r="A1630">
        <f>IF(OR(records_master!$A1630="",ISNUMBER(MATCH(records_master!$M1630,lst_dedup_duplicate,0))),"",records_master!$A1630)</f>
        <v/>
      </c>
      <c r="B1630">
        <f>IF($A1630="","",records_master!$E1630)</f>
        <v/>
      </c>
    </row>
    <row r="1631">
      <c r="A1631">
        <f>IF(OR(records_master!$A1631="",ISNUMBER(MATCH(records_master!$M1631,lst_dedup_duplicate,0))),"",records_master!$A1631)</f>
        <v/>
      </c>
      <c r="B1631">
        <f>IF($A1631="","",records_master!$E1631)</f>
        <v/>
      </c>
    </row>
    <row r="1632">
      <c r="A1632">
        <f>IF(OR(records_master!$A1632="",ISNUMBER(MATCH(records_master!$M1632,lst_dedup_duplicate,0))),"",records_master!$A1632)</f>
        <v/>
      </c>
      <c r="B1632">
        <f>IF($A1632="","",records_master!$E1632)</f>
        <v/>
      </c>
    </row>
    <row r="1633">
      <c r="A1633">
        <f>IF(OR(records_master!$A1633="",ISNUMBER(MATCH(records_master!$M1633,lst_dedup_duplicate,0))),"",records_master!$A1633)</f>
        <v/>
      </c>
      <c r="B1633">
        <f>IF($A1633="","",records_master!$E1633)</f>
        <v/>
      </c>
    </row>
    <row r="1634">
      <c r="A1634">
        <f>IF(OR(records_master!$A1634="",ISNUMBER(MATCH(records_master!$M1634,lst_dedup_duplicate,0))),"",records_master!$A1634)</f>
        <v/>
      </c>
      <c r="B1634">
        <f>IF($A1634="","",records_master!$E1634)</f>
        <v/>
      </c>
    </row>
    <row r="1635">
      <c r="A1635">
        <f>IF(OR(records_master!$A1635="",ISNUMBER(MATCH(records_master!$M1635,lst_dedup_duplicate,0))),"",records_master!$A1635)</f>
        <v/>
      </c>
      <c r="B1635">
        <f>IF($A1635="","",records_master!$E1635)</f>
        <v/>
      </c>
    </row>
    <row r="1636">
      <c r="A1636">
        <f>IF(OR(records_master!$A1636="",ISNUMBER(MATCH(records_master!$M1636,lst_dedup_duplicate,0))),"",records_master!$A1636)</f>
        <v/>
      </c>
      <c r="B1636">
        <f>IF($A1636="","",records_master!$E1636)</f>
        <v/>
      </c>
    </row>
    <row r="1637">
      <c r="A1637">
        <f>IF(OR(records_master!$A1637="",ISNUMBER(MATCH(records_master!$M1637,lst_dedup_duplicate,0))),"",records_master!$A1637)</f>
        <v/>
      </c>
      <c r="B1637">
        <f>IF($A1637="","",records_master!$E1637)</f>
        <v/>
      </c>
    </row>
    <row r="1638">
      <c r="A1638">
        <f>IF(OR(records_master!$A1638="",ISNUMBER(MATCH(records_master!$M1638,lst_dedup_duplicate,0))),"",records_master!$A1638)</f>
        <v/>
      </c>
      <c r="B1638">
        <f>IF($A1638="","",records_master!$E1638)</f>
        <v/>
      </c>
    </row>
    <row r="1639">
      <c r="A1639">
        <f>IF(OR(records_master!$A1639="",ISNUMBER(MATCH(records_master!$M1639,lst_dedup_duplicate,0))),"",records_master!$A1639)</f>
        <v/>
      </c>
      <c r="B1639">
        <f>IF($A1639="","",records_master!$E1639)</f>
        <v/>
      </c>
    </row>
    <row r="1640">
      <c r="A1640">
        <f>IF(OR(records_master!$A1640="",ISNUMBER(MATCH(records_master!$M1640,lst_dedup_duplicate,0))),"",records_master!$A1640)</f>
        <v/>
      </c>
      <c r="B1640">
        <f>IF($A1640="","",records_master!$E1640)</f>
        <v/>
      </c>
    </row>
    <row r="1641">
      <c r="A1641">
        <f>IF(OR(records_master!$A1641="",ISNUMBER(MATCH(records_master!$M1641,lst_dedup_duplicate,0))),"",records_master!$A1641)</f>
        <v/>
      </c>
      <c r="B1641">
        <f>IF($A1641="","",records_master!$E1641)</f>
        <v/>
      </c>
    </row>
    <row r="1642">
      <c r="A1642">
        <f>IF(OR(records_master!$A1642="",ISNUMBER(MATCH(records_master!$M1642,lst_dedup_duplicate,0))),"",records_master!$A1642)</f>
        <v/>
      </c>
      <c r="B1642">
        <f>IF($A1642="","",records_master!$E1642)</f>
        <v/>
      </c>
    </row>
    <row r="1643">
      <c r="A1643">
        <f>IF(OR(records_master!$A1643="",ISNUMBER(MATCH(records_master!$M1643,lst_dedup_duplicate,0))),"",records_master!$A1643)</f>
        <v/>
      </c>
      <c r="B1643">
        <f>IF($A1643="","",records_master!$E1643)</f>
        <v/>
      </c>
    </row>
    <row r="1644">
      <c r="A1644">
        <f>IF(OR(records_master!$A1644="",ISNUMBER(MATCH(records_master!$M1644,lst_dedup_duplicate,0))),"",records_master!$A1644)</f>
        <v/>
      </c>
      <c r="B1644">
        <f>IF($A1644="","",records_master!$E1644)</f>
        <v/>
      </c>
    </row>
    <row r="1645">
      <c r="A1645">
        <f>IF(OR(records_master!$A1645="",ISNUMBER(MATCH(records_master!$M1645,lst_dedup_duplicate,0))),"",records_master!$A1645)</f>
        <v/>
      </c>
      <c r="B1645">
        <f>IF($A1645="","",records_master!$E1645)</f>
        <v/>
      </c>
    </row>
    <row r="1646">
      <c r="A1646">
        <f>IF(OR(records_master!$A1646="",ISNUMBER(MATCH(records_master!$M1646,lst_dedup_duplicate,0))),"",records_master!$A1646)</f>
        <v/>
      </c>
      <c r="B1646">
        <f>IF($A1646="","",records_master!$E1646)</f>
        <v/>
      </c>
    </row>
    <row r="1647">
      <c r="A1647">
        <f>IF(OR(records_master!$A1647="",ISNUMBER(MATCH(records_master!$M1647,lst_dedup_duplicate,0))),"",records_master!$A1647)</f>
        <v/>
      </c>
      <c r="B1647">
        <f>IF($A1647="","",records_master!$E1647)</f>
        <v/>
      </c>
    </row>
    <row r="1648">
      <c r="A1648">
        <f>IF(OR(records_master!$A1648="",ISNUMBER(MATCH(records_master!$M1648,lst_dedup_duplicate,0))),"",records_master!$A1648)</f>
        <v/>
      </c>
      <c r="B1648">
        <f>IF($A1648="","",records_master!$E1648)</f>
        <v/>
      </c>
    </row>
    <row r="1649">
      <c r="A1649">
        <f>IF(OR(records_master!$A1649="",ISNUMBER(MATCH(records_master!$M1649,lst_dedup_duplicate,0))),"",records_master!$A1649)</f>
        <v/>
      </c>
      <c r="B1649">
        <f>IF($A1649="","",records_master!$E1649)</f>
        <v/>
      </c>
    </row>
    <row r="1650">
      <c r="A1650">
        <f>IF(OR(records_master!$A1650="",ISNUMBER(MATCH(records_master!$M1650,lst_dedup_duplicate,0))),"",records_master!$A1650)</f>
        <v/>
      </c>
      <c r="B1650">
        <f>IF($A1650="","",records_master!$E1650)</f>
        <v/>
      </c>
    </row>
    <row r="1651">
      <c r="A1651">
        <f>IF(OR(records_master!$A1651="",ISNUMBER(MATCH(records_master!$M1651,lst_dedup_duplicate,0))),"",records_master!$A1651)</f>
        <v/>
      </c>
      <c r="B1651">
        <f>IF($A1651="","",records_master!$E1651)</f>
        <v/>
      </c>
    </row>
    <row r="1652">
      <c r="A1652">
        <f>IF(OR(records_master!$A1652="",ISNUMBER(MATCH(records_master!$M1652,lst_dedup_duplicate,0))),"",records_master!$A1652)</f>
        <v/>
      </c>
      <c r="B1652">
        <f>IF($A1652="","",records_master!$E1652)</f>
        <v/>
      </c>
    </row>
    <row r="1653">
      <c r="A1653">
        <f>IF(OR(records_master!$A1653="",ISNUMBER(MATCH(records_master!$M1653,lst_dedup_duplicate,0))),"",records_master!$A1653)</f>
        <v/>
      </c>
      <c r="B1653">
        <f>IF($A1653="","",records_master!$E1653)</f>
        <v/>
      </c>
    </row>
    <row r="1654">
      <c r="A1654">
        <f>IF(OR(records_master!$A1654="",ISNUMBER(MATCH(records_master!$M1654,lst_dedup_duplicate,0))),"",records_master!$A1654)</f>
        <v/>
      </c>
      <c r="B1654">
        <f>IF($A1654="","",records_master!$E1654)</f>
        <v/>
      </c>
    </row>
    <row r="1655">
      <c r="A1655">
        <f>IF(OR(records_master!$A1655="",ISNUMBER(MATCH(records_master!$M1655,lst_dedup_duplicate,0))),"",records_master!$A1655)</f>
        <v/>
      </c>
      <c r="B1655">
        <f>IF($A1655="","",records_master!$E1655)</f>
        <v/>
      </c>
    </row>
    <row r="1656">
      <c r="A1656">
        <f>IF(OR(records_master!$A1656="",ISNUMBER(MATCH(records_master!$M1656,lst_dedup_duplicate,0))),"",records_master!$A1656)</f>
        <v/>
      </c>
      <c r="B1656">
        <f>IF($A1656="","",records_master!$E1656)</f>
        <v/>
      </c>
    </row>
    <row r="1657">
      <c r="A1657">
        <f>IF(OR(records_master!$A1657="",ISNUMBER(MATCH(records_master!$M1657,lst_dedup_duplicate,0))),"",records_master!$A1657)</f>
        <v/>
      </c>
      <c r="B1657">
        <f>IF($A1657="","",records_master!$E1657)</f>
        <v/>
      </c>
    </row>
    <row r="1658">
      <c r="A1658">
        <f>IF(OR(records_master!$A1658="",ISNUMBER(MATCH(records_master!$M1658,lst_dedup_duplicate,0))),"",records_master!$A1658)</f>
        <v/>
      </c>
      <c r="B1658">
        <f>IF($A1658="","",records_master!$E1658)</f>
        <v/>
      </c>
    </row>
    <row r="1659">
      <c r="A1659">
        <f>IF(OR(records_master!$A1659="",ISNUMBER(MATCH(records_master!$M1659,lst_dedup_duplicate,0))),"",records_master!$A1659)</f>
        <v/>
      </c>
      <c r="B1659">
        <f>IF($A1659="","",records_master!$E1659)</f>
        <v/>
      </c>
    </row>
    <row r="1660">
      <c r="A1660">
        <f>IF(OR(records_master!$A1660="",ISNUMBER(MATCH(records_master!$M1660,lst_dedup_duplicate,0))),"",records_master!$A1660)</f>
        <v/>
      </c>
      <c r="B1660">
        <f>IF($A1660="","",records_master!$E1660)</f>
        <v/>
      </c>
    </row>
    <row r="1661">
      <c r="A1661">
        <f>IF(OR(records_master!$A1661="",ISNUMBER(MATCH(records_master!$M1661,lst_dedup_duplicate,0))),"",records_master!$A1661)</f>
        <v/>
      </c>
      <c r="B1661">
        <f>IF($A1661="","",records_master!$E1661)</f>
        <v/>
      </c>
    </row>
    <row r="1662">
      <c r="A1662">
        <f>IF(OR(records_master!$A1662="",ISNUMBER(MATCH(records_master!$M1662,lst_dedup_duplicate,0))),"",records_master!$A1662)</f>
        <v/>
      </c>
      <c r="B1662">
        <f>IF($A1662="","",records_master!$E1662)</f>
        <v/>
      </c>
    </row>
    <row r="1663">
      <c r="A1663">
        <f>IF(OR(records_master!$A1663="",ISNUMBER(MATCH(records_master!$M1663,lst_dedup_duplicate,0))),"",records_master!$A1663)</f>
        <v/>
      </c>
      <c r="B1663">
        <f>IF($A1663="","",records_master!$E1663)</f>
        <v/>
      </c>
    </row>
    <row r="1664">
      <c r="A1664">
        <f>IF(OR(records_master!$A1664="",ISNUMBER(MATCH(records_master!$M1664,lst_dedup_duplicate,0))),"",records_master!$A1664)</f>
        <v/>
      </c>
      <c r="B1664">
        <f>IF($A1664="","",records_master!$E1664)</f>
        <v/>
      </c>
    </row>
    <row r="1665">
      <c r="A1665">
        <f>IF(OR(records_master!$A1665="",ISNUMBER(MATCH(records_master!$M1665,lst_dedup_duplicate,0))),"",records_master!$A1665)</f>
        <v/>
      </c>
      <c r="B1665">
        <f>IF($A1665="","",records_master!$E1665)</f>
        <v/>
      </c>
    </row>
    <row r="1666">
      <c r="A1666">
        <f>IF(OR(records_master!$A1666="",ISNUMBER(MATCH(records_master!$M1666,lst_dedup_duplicate,0))),"",records_master!$A1666)</f>
        <v/>
      </c>
      <c r="B1666">
        <f>IF($A1666="","",records_master!$E1666)</f>
        <v/>
      </c>
    </row>
    <row r="1667">
      <c r="A1667">
        <f>IF(OR(records_master!$A1667="",ISNUMBER(MATCH(records_master!$M1667,lst_dedup_duplicate,0))),"",records_master!$A1667)</f>
        <v/>
      </c>
      <c r="B1667">
        <f>IF($A1667="","",records_master!$E1667)</f>
        <v/>
      </c>
    </row>
    <row r="1668">
      <c r="A1668">
        <f>IF(OR(records_master!$A1668="",ISNUMBER(MATCH(records_master!$M1668,lst_dedup_duplicate,0))),"",records_master!$A1668)</f>
        <v/>
      </c>
      <c r="B1668">
        <f>IF($A1668="","",records_master!$E1668)</f>
        <v/>
      </c>
    </row>
    <row r="1669">
      <c r="A1669">
        <f>IF(OR(records_master!$A1669="",ISNUMBER(MATCH(records_master!$M1669,lst_dedup_duplicate,0))),"",records_master!$A1669)</f>
        <v/>
      </c>
      <c r="B1669">
        <f>IF($A1669="","",records_master!$E1669)</f>
        <v/>
      </c>
    </row>
    <row r="1670">
      <c r="A1670">
        <f>IF(OR(records_master!$A1670="",ISNUMBER(MATCH(records_master!$M1670,lst_dedup_duplicate,0))),"",records_master!$A1670)</f>
        <v/>
      </c>
      <c r="B1670">
        <f>IF($A1670="","",records_master!$E1670)</f>
        <v/>
      </c>
    </row>
    <row r="1671">
      <c r="A1671">
        <f>IF(OR(records_master!$A1671="",ISNUMBER(MATCH(records_master!$M1671,lst_dedup_duplicate,0))),"",records_master!$A1671)</f>
        <v/>
      </c>
      <c r="B1671">
        <f>IF($A1671="","",records_master!$E1671)</f>
        <v/>
      </c>
    </row>
    <row r="1672">
      <c r="A1672">
        <f>IF(OR(records_master!$A1672="",ISNUMBER(MATCH(records_master!$M1672,lst_dedup_duplicate,0))),"",records_master!$A1672)</f>
        <v/>
      </c>
      <c r="B1672">
        <f>IF($A1672="","",records_master!$E1672)</f>
        <v/>
      </c>
    </row>
    <row r="1673">
      <c r="A1673">
        <f>IF(OR(records_master!$A1673="",ISNUMBER(MATCH(records_master!$M1673,lst_dedup_duplicate,0))),"",records_master!$A1673)</f>
        <v/>
      </c>
      <c r="B1673">
        <f>IF($A1673="","",records_master!$E1673)</f>
        <v/>
      </c>
    </row>
    <row r="1674">
      <c r="A1674">
        <f>IF(OR(records_master!$A1674="",ISNUMBER(MATCH(records_master!$M1674,lst_dedup_duplicate,0))),"",records_master!$A1674)</f>
        <v/>
      </c>
      <c r="B1674">
        <f>IF($A1674="","",records_master!$E1674)</f>
        <v/>
      </c>
    </row>
    <row r="1675">
      <c r="A1675">
        <f>IF(OR(records_master!$A1675="",ISNUMBER(MATCH(records_master!$M1675,lst_dedup_duplicate,0))),"",records_master!$A1675)</f>
        <v/>
      </c>
      <c r="B1675">
        <f>IF($A1675="","",records_master!$E1675)</f>
        <v/>
      </c>
    </row>
    <row r="1676">
      <c r="A1676">
        <f>IF(OR(records_master!$A1676="",ISNUMBER(MATCH(records_master!$M1676,lst_dedup_duplicate,0))),"",records_master!$A1676)</f>
        <v/>
      </c>
      <c r="B1676">
        <f>IF($A1676="","",records_master!$E1676)</f>
        <v/>
      </c>
    </row>
    <row r="1677">
      <c r="A1677">
        <f>IF(OR(records_master!$A1677="",ISNUMBER(MATCH(records_master!$M1677,lst_dedup_duplicate,0))),"",records_master!$A1677)</f>
        <v/>
      </c>
      <c r="B1677">
        <f>IF($A1677="","",records_master!$E1677)</f>
        <v/>
      </c>
    </row>
    <row r="1678">
      <c r="A1678">
        <f>IF(OR(records_master!$A1678="",ISNUMBER(MATCH(records_master!$M1678,lst_dedup_duplicate,0))),"",records_master!$A1678)</f>
        <v/>
      </c>
      <c r="B1678">
        <f>IF($A1678="","",records_master!$E1678)</f>
        <v/>
      </c>
    </row>
    <row r="1679">
      <c r="A1679">
        <f>IF(OR(records_master!$A1679="",ISNUMBER(MATCH(records_master!$M1679,lst_dedup_duplicate,0))),"",records_master!$A1679)</f>
        <v/>
      </c>
      <c r="B1679">
        <f>IF($A1679="","",records_master!$E1679)</f>
        <v/>
      </c>
    </row>
    <row r="1680">
      <c r="A1680">
        <f>IF(OR(records_master!$A1680="",ISNUMBER(MATCH(records_master!$M1680,lst_dedup_duplicate,0))),"",records_master!$A1680)</f>
        <v/>
      </c>
      <c r="B1680">
        <f>IF($A1680="","",records_master!$E1680)</f>
        <v/>
      </c>
    </row>
    <row r="1681">
      <c r="A1681">
        <f>IF(OR(records_master!$A1681="",ISNUMBER(MATCH(records_master!$M1681,lst_dedup_duplicate,0))),"",records_master!$A1681)</f>
        <v/>
      </c>
      <c r="B1681">
        <f>IF($A1681="","",records_master!$E1681)</f>
        <v/>
      </c>
    </row>
    <row r="1682">
      <c r="A1682">
        <f>IF(OR(records_master!$A1682="",ISNUMBER(MATCH(records_master!$M1682,lst_dedup_duplicate,0))),"",records_master!$A1682)</f>
        <v/>
      </c>
      <c r="B1682">
        <f>IF($A1682="","",records_master!$E1682)</f>
        <v/>
      </c>
    </row>
    <row r="1683">
      <c r="A1683">
        <f>IF(OR(records_master!$A1683="",ISNUMBER(MATCH(records_master!$M1683,lst_dedup_duplicate,0))),"",records_master!$A1683)</f>
        <v/>
      </c>
      <c r="B1683">
        <f>IF($A1683="","",records_master!$E1683)</f>
        <v/>
      </c>
    </row>
    <row r="1684">
      <c r="A1684">
        <f>IF(OR(records_master!$A1684="",ISNUMBER(MATCH(records_master!$M1684,lst_dedup_duplicate,0))),"",records_master!$A1684)</f>
        <v/>
      </c>
      <c r="B1684">
        <f>IF($A1684="","",records_master!$E1684)</f>
        <v/>
      </c>
    </row>
    <row r="1685">
      <c r="A1685">
        <f>IF(OR(records_master!$A1685="",ISNUMBER(MATCH(records_master!$M1685,lst_dedup_duplicate,0))),"",records_master!$A1685)</f>
        <v/>
      </c>
      <c r="B1685">
        <f>IF($A1685="","",records_master!$E1685)</f>
        <v/>
      </c>
    </row>
    <row r="1686">
      <c r="A1686">
        <f>IF(OR(records_master!$A1686="",ISNUMBER(MATCH(records_master!$M1686,lst_dedup_duplicate,0))),"",records_master!$A1686)</f>
        <v/>
      </c>
      <c r="B1686">
        <f>IF($A1686="","",records_master!$E1686)</f>
        <v/>
      </c>
    </row>
    <row r="1687">
      <c r="A1687">
        <f>IF(OR(records_master!$A1687="",ISNUMBER(MATCH(records_master!$M1687,lst_dedup_duplicate,0))),"",records_master!$A1687)</f>
        <v/>
      </c>
      <c r="B1687">
        <f>IF($A1687="","",records_master!$E1687)</f>
        <v/>
      </c>
    </row>
    <row r="1688">
      <c r="A1688">
        <f>IF(OR(records_master!$A1688="",ISNUMBER(MATCH(records_master!$M1688,lst_dedup_duplicate,0))),"",records_master!$A1688)</f>
        <v/>
      </c>
      <c r="B1688">
        <f>IF($A1688="","",records_master!$E1688)</f>
        <v/>
      </c>
    </row>
    <row r="1689">
      <c r="A1689">
        <f>IF(OR(records_master!$A1689="",ISNUMBER(MATCH(records_master!$M1689,lst_dedup_duplicate,0))),"",records_master!$A1689)</f>
        <v/>
      </c>
      <c r="B1689">
        <f>IF($A1689="","",records_master!$E1689)</f>
        <v/>
      </c>
    </row>
    <row r="1690">
      <c r="A1690">
        <f>IF(OR(records_master!$A1690="",ISNUMBER(MATCH(records_master!$M1690,lst_dedup_duplicate,0))),"",records_master!$A1690)</f>
        <v/>
      </c>
      <c r="B1690">
        <f>IF($A1690="","",records_master!$E1690)</f>
        <v/>
      </c>
    </row>
    <row r="1691">
      <c r="A1691">
        <f>IF(OR(records_master!$A1691="",ISNUMBER(MATCH(records_master!$M1691,lst_dedup_duplicate,0))),"",records_master!$A1691)</f>
        <v/>
      </c>
      <c r="B1691">
        <f>IF($A1691="","",records_master!$E1691)</f>
        <v/>
      </c>
    </row>
    <row r="1692">
      <c r="A1692">
        <f>IF(OR(records_master!$A1692="",ISNUMBER(MATCH(records_master!$M1692,lst_dedup_duplicate,0))),"",records_master!$A1692)</f>
        <v/>
      </c>
      <c r="B1692">
        <f>IF($A1692="","",records_master!$E1692)</f>
        <v/>
      </c>
    </row>
    <row r="1693">
      <c r="A1693">
        <f>IF(OR(records_master!$A1693="",ISNUMBER(MATCH(records_master!$M1693,lst_dedup_duplicate,0))),"",records_master!$A1693)</f>
        <v/>
      </c>
      <c r="B1693">
        <f>IF($A1693="","",records_master!$E1693)</f>
        <v/>
      </c>
    </row>
    <row r="1694">
      <c r="A1694">
        <f>IF(OR(records_master!$A1694="",ISNUMBER(MATCH(records_master!$M1694,lst_dedup_duplicate,0))),"",records_master!$A1694)</f>
        <v/>
      </c>
      <c r="B1694">
        <f>IF($A1694="","",records_master!$E1694)</f>
        <v/>
      </c>
    </row>
    <row r="1695">
      <c r="A1695">
        <f>IF(OR(records_master!$A1695="",ISNUMBER(MATCH(records_master!$M1695,lst_dedup_duplicate,0))),"",records_master!$A1695)</f>
        <v/>
      </c>
      <c r="B1695">
        <f>IF($A1695="","",records_master!$E1695)</f>
        <v/>
      </c>
    </row>
    <row r="1696">
      <c r="A1696">
        <f>IF(OR(records_master!$A1696="",ISNUMBER(MATCH(records_master!$M1696,lst_dedup_duplicate,0))),"",records_master!$A1696)</f>
        <v/>
      </c>
      <c r="B1696">
        <f>IF($A1696="","",records_master!$E1696)</f>
        <v/>
      </c>
    </row>
    <row r="1697">
      <c r="A1697">
        <f>IF(OR(records_master!$A1697="",ISNUMBER(MATCH(records_master!$M1697,lst_dedup_duplicate,0))),"",records_master!$A1697)</f>
        <v/>
      </c>
      <c r="B1697">
        <f>IF($A1697="","",records_master!$E1697)</f>
        <v/>
      </c>
    </row>
    <row r="1698">
      <c r="A1698">
        <f>IF(OR(records_master!$A1698="",ISNUMBER(MATCH(records_master!$M1698,lst_dedup_duplicate,0))),"",records_master!$A1698)</f>
        <v/>
      </c>
      <c r="B1698">
        <f>IF($A1698="","",records_master!$E1698)</f>
        <v/>
      </c>
    </row>
    <row r="1699">
      <c r="A1699">
        <f>IF(OR(records_master!$A1699="",ISNUMBER(MATCH(records_master!$M1699,lst_dedup_duplicate,0))),"",records_master!$A1699)</f>
        <v/>
      </c>
      <c r="B1699">
        <f>IF($A1699="","",records_master!$E1699)</f>
        <v/>
      </c>
    </row>
    <row r="1700">
      <c r="A1700">
        <f>IF(OR(records_master!$A1700="",ISNUMBER(MATCH(records_master!$M1700,lst_dedup_duplicate,0))),"",records_master!$A1700)</f>
        <v/>
      </c>
      <c r="B1700">
        <f>IF($A1700="","",records_master!$E1700)</f>
        <v/>
      </c>
    </row>
    <row r="1701">
      <c r="A1701">
        <f>IF(OR(records_master!$A1701="",ISNUMBER(MATCH(records_master!$M1701,lst_dedup_duplicate,0))),"",records_master!$A1701)</f>
        <v/>
      </c>
      <c r="B1701">
        <f>IF($A1701="","",records_master!$E1701)</f>
        <v/>
      </c>
    </row>
    <row r="1702">
      <c r="A1702">
        <f>IF(OR(records_master!$A1702="",ISNUMBER(MATCH(records_master!$M1702,lst_dedup_duplicate,0))),"",records_master!$A1702)</f>
        <v/>
      </c>
      <c r="B1702">
        <f>IF($A1702="","",records_master!$E1702)</f>
        <v/>
      </c>
    </row>
    <row r="1703">
      <c r="A1703">
        <f>IF(OR(records_master!$A1703="",ISNUMBER(MATCH(records_master!$M1703,lst_dedup_duplicate,0))),"",records_master!$A1703)</f>
        <v/>
      </c>
      <c r="B1703">
        <f>IF($A1703="","",records_master!$E1703)</f>
        <v/>
      </c>
    </row>
    <row r="1704">
      <c r="A1704">
        <f>IF(OR(records_master!$A1704="",ISNUMBER(MATCH(records_master!$M1704,lst_dedup_duplicate,0))),"",records_master!$A1704)</f>
        <v/>
      </c>
      <c r="B1704">
        <f>IF($A1704="","",records_master!$E1704)</f>
        <v/>
      </c>
    </row>
    <row r="1705">
      <c r="A1705">
        <f>IF(OR(records_master!$A1705="",ISNUMBER(MATCH(records_master!$M1705,lst_dedup_duplicate,0))),"",records_master!$A1705)</f>
        <v/>
      </c>
      <c r="B1705">
        <f>IF($A1705="","",records_master!$E1705)</f>
        <v/>
      </c>
    </row>
    <row r="1706">
      <c r="A1706">
        <f>IF(OR(records_master!$A1706="",ISNUMBER(MATCH(records_master!$M1706,lst_dedup_duplicate,0))),"",records_master!$A1706)</f>
        <v/>
      </c>
      <c r="B1706">
        <f>IF($A1706="","",records_master!$E1706)</f>
        <v/>
      </c>
    </row>
    <row r="1707">
      <c r="A1707">
        <f>IF(OR(records_master!$A1707="",ISNUMBER(MATCH(records_master!$M1707,lst_dedup_duplicate,0))),"",records_master!$A1707)</f>
        <v/>
      </c>
      <c r="B1707">
        <f>IF($A1707="","",records_master!$E1707)</f>
        <v/>
      </c>
    </row>
    <row r="1708">
      <c r="A1708">
        <f>IF(OR(records_master!$A1708="",ISNUMBER(MATCH(records_master!$M1708,lst_dedup_duplicate,0))),"",records_master!$A1708)</f>
        <v/>
      </c>
      <c r="B1708">
        <f>IF($A1708="","",records_master!$E1708)</f>
        <v/>
      </c>
    </row>
    <row r="1709">
      <c r="A1709">
        <f>IF(OR(records_master!$A1709="",ISNUMBER(MATCH(records_master!$M1709,lst_dedup_duplicate,0))),"",records_master!$A1709)</f>
        <v/>
      </c>
      <c r="B1709">
        <f>IF($A1709="","",records_master!$E1709)</f>
        <v/>
      </c>
    </row>
    <row r="1710">
      <c r="A1710">
        <f>IF(OR(records_master!$A1710="",ISNUMBER(MATCH(records_master!$M1710,lst_dedup_duplicate,0))),"",records_master!$A1710)</f>
        <v/>
      </c>
      <c r="B1710">
        <f>IF($A1710="","",records_master!$E1710)</f>
        <v/>
      </c>
    </row>
    <row r="1711">
      <c r="A1711">
        <f>IF(OR(records_master!$A1711="",ISNUMBER(MATCH(records_master!$M1711,lst_dedup_duplicate,0))),"",records_master!$A1711)</f>
        <v/>
      </c>
      <c r="B1711">
        <f>IF($A1711="","",records_master!$E1711)</f>
        <v/>
      </c>
    </row>
    <row r="1712">
      <c r="A1712">
        <f>IF(OR(records_master!$A1712="",ISNUMBER(MATCH(records_master!$M1712,lst_dedup_duplicate,0))),"",records_master!$A1712)</f>
        <v/>
      </c>
      <c r="B1712">
        <f>IF($A1712="","",records_master!$E1712)</f>
        <v/>
      </c>
    </row>
    <row r="1713">
      <c r="A1713">
        <f>IF(OR(records_master!$A1713="",ISNUMBER(MATCH(records_master!$M1713,lst_dedup_duplicate,0))),"",records_master!$A1713)</f>
        <v/>
      </c>
      <c r="B1713">
        <f>IF($A1713="","",records_master!$E1713)</f>
        <v/>
      </c>
    </row>
    <row r="1714">
      <c r="A1714">
        <f>IF(OR(records_master!$A1714="",ISNUMBER(MATCH(records_master!$M1714,lst_dedup_duplicate,0))),"",records_master!$A1714)</f>
        <v/>
      </c>
      <c r="B1714">
        <f>IF($A1714="","",records_master!$E1714)</f>
        <v/>
      </c>
    </row>
    <row r="1715">
      <c r="A1715">
        <f>IF(OR(records_master!$A1715="",ISNUMBER(MATCH(records_master!$M1715,lst_dedup_duplicate,0))),"",records_master!$A1715)</f>
        <v/>
      </c>
      <c r="B1715">
        <f>IF($A1715="","",records_master!$E1715)</f>
        <v/>
      </c>
    </row>
    <row r="1716">
      <c r="A1716">
        <f>IF(OR(records_master!$A1716="",ISNUMBER(MATCH(records_master!$M1716,lst_dedup_duplicate,0))),"",records_master!$A1716)</f>
        <v/>
      </c>
      <c r="B1716">
        <f>IF($A1716="","",records_master!$E1716)</f>
        <v/>
      </c>
    </row>
    <row r="1717">
      <c r="A1717">
        <f>IF(OR(records_master!$A1717="",ISNUMBER(MATCH(records_master!$M1717,lst_dedup_duplicate,0))),"",records_master!$A1717)</f>
        <v/>
      </c>
      <c r="B1717">
        <f>IF($A1717="","",records_master!$E1717)</f>
        <v/>
      </c>
    </row>
    <row r="1718">
      <c r="A1718">
        <f>IF(OR(records_master!$A1718="",ISNUMBER(MATCH(records_master!$M1718,lst_dedup_duplicate,0))),"",records_master!$A1718)</f>
        <v/>
      </c>
      <c r="B1718">
        <f>IF($A1718="","",records_master!$E1718)</f>
        <v/>
      </c>
    </row>
    <row r="1719">
      <c r="A1719">
        <f>IF(OR(records_master!$A1719="",ISNUMBER(MATCH(records_master!$M1719,lst_dedup_duplicate,0))),"",records_master!$A1719)</f>
        <v/>
      </c>
      <c r="B1719">
        <f>IF($A1719="","",records_master!$E1719)</f>
        <v/>
      </c>
    </row>
    <row r="1720">
      <c r="A1720">
        <f>IF(OR(records_master!$A1720="",ISNUMBER(MATCH(records_master!$M1720,lst_dedup_duplicate,0))),"",records_master!$A1720)</f>
        <v/>
      </c>
      <c r="B1720">
        <f>IF($A1720="","",records_master!$E1720)</f>
        <v/>
      </c>
    </row>
    <row r="1721">
      <c r="A1721">
        <f>IF(OR(records_master!$A1721="",ISNUMBER(MATCH(records_master!$M1721,lst_dedup_duplicate,0))),"",records_master!$A1721)</f>
        <v/>
      </c>
      <c r="B1721">
        <f>IF($A1721="","",records_master!$E1721)</f>
        <v/>
      </c>
    </row>
    <row r="1722">
      <c r="A1722">
        <f>IF(OR(records_master!$A1722="",ISNUMBER(MATCH(records_master!$M1722,lst_dedup_duplicate,0))),"",records_master!$A1722)</f>
        <v/>
      </c>
      <c r="B1722">
        <f>IF($A1722="","",records_master!$E1722)</f>
        <v/>
      </c>
    </row>
    <row r="1723">
      <c r="A1723">
        <f>IF(OR(records_master!$A1723="",ISNUMBER(MATCH(records_master!$M1723,lst_dedup_duplicate,0))),"",records_master!$A1723)</f>
        <v/>
      </c>
      <c r="B1723">
        <f>IF($A1723="","",records_master!$E1723)</f>
        <v/>
      </c>
    </row>
    <row r="1724">
      <c r="A1724">
        <f>IF(OR(records_master!$A1724="",ISNUMBER(MATCH(records_master!$M1724,lst_dedup_duplicate,0))),"",records_master!$A1724)</f>
        <v/>
      </c>
      <c r="B1724">
        <f>IF($A1724="","",records_master!$E1724)</f>
        <v/>
      </c>
    </row>
    <row r="1725">
      <c r="A1725">
        <f>IF(OR(records_master!$A1725="",ISNUMBER(MATCH(records_master!$M1725,lst_dedup_duplicate,0))),"",records_master!$A1725)</f>
        <v/>
      </c>
      <c r="B1725">
        <f>IF($A1725="","",records_master!$E1725)</f>
        <v/>
      </c>
    </row>
    <row r="1726">
      <c r="A1726">
        <f>IF(OR(records_master!$A1726="",ISNUMBER(MATCH(records_master!$M1726,lst_dedup_duplicate,0))),"",records_master!$A1726)</f>
        <v/>
      </c>
      <c r="B1726">
        <f>IF($A1726="","",records_master!$E1726)</f>
        <v/>
      </c>
    </row>
    <row r="1727">
      <c r="A1727">
        <f>IF(OR(records_master!$A1727="",ISNUMBER(MATCH(records_master!$M1727,lst_dedup_duplicate,0))),"",records_master!$A1727)</f>
        <v/>
      </c>
      <c r="B1727">
        <f>IF($A1727="","",records_master!$E1727)</f>
        <v/>
      </c>
    </row>
    <row r="1728">
      <c r="A1728">
        <f>IF(OR(records_master!$A1728="",ISNUMBER(MATCH(records_master!$M1728,lst_dedup_duplicate,0))),"",records_master!$A1728)</f>
        <v/>
      </c>
      <c r="B1728">
        <f>IF($A1728="","",records_master!$E1728)</f>
        <v/>
      </c>
    </row>
    <row r="1729">
      <c r="A1729">
        <f>IF(OR(records_master!$A1729="",ISNUMBER(MATCH(records_master!$M1729,lst_dedup_duplicate,0))),"",records_master!$A1729)</f>
        <v/>
      </c>
      <c r="B1729">
        <f>IF($A1729="","",records_master!$E1729)</f>
        <v/>
      </c>
    </row>
    <row r="1730">
      <c r="A1730">
        <f>IF(OR(records_master!$A1730="",ISNUMBER(MATCH(records_master!$M1730,lst_dedup_duplicate,0))),"",records_master!$A1730)</f>
        <v/>
      </c>
      <c r="B1730">
        <f>IF($A1730="","",records_master!$E1730)</f>
        <v/>
      </c>
    </row>
    <row r="1731">
      <c r="A1731">
        <f>IF(OR(records_master!$A1731="",ISNUMBER(MATCH(records_master!$M1731,lst_dedup_duplicate,0))),"",records_master!$A1731)</f>
        <v/>
      </c>
      <c r="B1731">
        <f>IF($A1731="","",records_master!$E1731)</f>
        <v/>
      </c>
    </row>
    <row r="1732">
      <c r="A1732">
        <f>IF(OR(records_master!$A1732="",ISNUMBER(MATCH(records_master!$M1732,lst_dedup_duplicate,0))),"",records_master!$A1732)</f>
        <v/>
      </c>
      <c r="B1732">
        <f>IF($A1732="","",records_master!$E1732)</f>
        <v/>
      </c>
    </row>
    <row r="1733">
      <c r="A1733">
        <f>IF(OR(records_master!$A1733="",ISNUMBER(MATCH(records_master!$M1733,lst_dedup_duplicate,0))),"",records_master!$A1733)</f>
        <v/>
      </c>
      <c r="B1733">
        <f>IF($A1733="","",records_master!$E1733)</f>
        <v/>
      </c>
    </row>
    <row r="1734">
      <c r="A1734">
        <f>IF(OR(records_master!$A1734="",ISNUMBER(MATCH(records_master!$M1734,lst_dedup_duplicate,0))),"",records_master!$A1734)</f>
        <v/>
      </c>
      <c r="B1734">
        <f>IF($A1734="","",records_master!$E1734)</f>
        <v/>
      </c>
    </row>
    <row r="1735">
      <c r="A1735">
        <f>IF(OR(records_master!$A1735="",ISNUMBER(MATCH(records_master!$M1735,lst_dedup_duplicate,0))),"",records_master!$A1735)</f>
        <v/>
      </c>
      <c r="B1735">
        <f>IF($A1735="","",records_master!$E1735)</f>
        <v/>
      </c>
    </row>
    <row r="1736">
      <c r="A1736">
        <f>IF(OR(records_master!$A1736="",ISNUMBER(MATCH(records_master!$M1736,lst_dedup_duplicate,0))),"",records_master!$A1736)</f>
        <v/>
      </c>
      <c r="B1736">
        <f>IF($A1736="","",records_master!$E1736)</f>
        <v/>
      </c>
    </row>
    <row r="1737">
      <c r="A1737">
        <f>IF(OR(records_master!$A1737="",ISNUMBER(MATCH(records_master!$M1737,lst_dedup_duplicate,0))),"",records_master!$A1737)</f>
        <v/>
      </c>
      <c r="B1737">
        <f>IF($A1737="","",records_master!$E1737)</f>
        <v/>
      </c>
    </row>
    <row r="1738">
      <c r="A1738">
        <f>IF(OR(records_master!$A1738="",ISNUMBER(MATCH(records_master!$M1738,lst_dedup_duplicate,0))),"",records_master!$A1738)</f>
        <v/>
      </c>
      <c r="B1738">
        <f>IF($A1738="","",records_master!$E1738)</f>
        <v/>
      </c>
    </row>
    <row r="1739">
      <c r="A1739">
        <f>IF(OR(records_master!$A1739="",ISNUMBER(MATCH(records_master!$M1739,lst_dedup_duplicate,0))),"",records_master!$A1739)</f>
        <v/>
      </c>
      <c r="B1739">
        <f>IF($A1739="","",records_master!$E1739)</f>
        <v/>
      </c>
    </row>
    <row r="1740">
      <c r="A1740">
        <f>IF(OR(records_master!$A1740="",ISNUMBER(MATCH(records_master!$M1740,lst_dedup_duplicate,0))),"",records_master!$A1740)</f>
        <v/>
      </c>
      <c r="B1740">
        <f>IF($A1740="","",records_master!$E1740)</f>
        <v/>
      </c>
    </row>
    <row r="1741">
      <c r="A1741">
        <f>IF(OR(records_master!$A1741="",ISNUMBER(MATCH(records_master!$M1741,lst_dedup_duplicate,0))),"",records_master!$A1741)</f>
        <v/>
      </c>
      <c r="B1741">
        <f>IF($A1741="","",records_master!$E1741)</f>
        <v/>
      </c>
    </row>
    <row r="1742">
      <c r="A1742">
        <f>IF(OR(records_master!$A1742="",ISNUMBER(MATCH(records_master!$M1742,lst_dedup_duplicate,0))),"",records_master!$A1742)</f>
        <v/>
      </c>
      <c r="B1742">
        <f>IF($A1742="","",records_master!$E1742)</f>
        <v/>
      </c>
    </row>
    <row r="1743">
      <c r="A1743">
        <f>IF(OR(records_master!$A1743="",ISNUMBER(MATCH(records_master!$M1743,lst_dedup_duplicate,0))),"",records_master!$A1743)</f>
        <v/>
      </c>
      <c r="B1743">
        <f>IF($A1743="","",records_master!$E1743)</f>
        <v/>
      </c>
    </row>
    <row r="1744">
      <c r="A1744">
        <f>IF(OR(records_master!$A1744="",ISNUMBER(MATCH(records_master!$M1744,lst_dedup_duplicate,0))),"",records_master!$A1744)</f>
        <v/>
      </c>
      <c r="B1744">
        <f>IF($A1744="","",records_master!$E1744)</f>
        <v/>
      </c>
    </row>
    <row r="1745">
      <c r="A1745">
        <f>IF(OR(records_master!$A1745="",ISNUMBER(MATCH(records_master!$M1745,lst_dedup_duplicate,0))),"",records_master!$A1745)</f>
        <v/>
      </c>
      <c r="B1745">
        <f>IF($A1745="","",records_master!$E1745)</f>
        <v/>
      </c>
    </row>
    <row r="1746">
      <c r="A1746">
        <f>IF(OR(records_master!$A1746="",ISNUMBER(MATCH(records_master!$M1746,lst_dedup_duplicate,0))),"",records_master!$A1746)</f>
        <v/>
      </c>
      <c r="B1746">
        <f>IF($A1746="","",records_master!$E1746)</f>
        <v/>
      </c>
    </row>
    <row r="1747">
      <c r="A1747">
        <f>IF(OR(records_master!$A1747="",ISNUMBER(MATCH(records_master!$M1747,lst_dedup_duplicate,0))),"",records_master!$A1747)</f>
        <v/>
      </c>
      <c r="B1747">
        <f>IF($A1747="","",records_master!$E1747)</f>
        <v/>
      </c>
    </row>
    <row r="1748">
      <c r="A1748">
        <f>IF(OR(records_master!$A1748="",ISNUMBER(MATCH(records_master!$M1748,lst_dedup_duplicate,0))),"",records_master!$A1748)</f>
        <v/>
      </c>
      <c r="B1748">
        <f>IF($A1748="","",records_master!$E1748)</f>
        <v/>
      </c>
    </row>
    <row r="1749">
      <c r="A1749">
        <f>IF(OR(records_master!$A1749="",ISNUMBER(MATCH(records_master!$M1749,lst_dedup_duplicate,0))),"",records_master!$A1749)</f>
        <v/>
      </c>
      <c r="B1749">
        <f>IF($A1749="","",records_master!$E1749)</f>
        <v/>
      </c>
    </row>
    <row r="1750">
      <c r="A1750">
        <f>IF(OR(records_master!$A1750="",ISNUMBER(MATCH(records_master!$M1750,lst_dedup_duplicate,0))),"",records_master!$A1750)</f>
        <v/>
      </c>
      <c r="B1750">
        <f>IF($A1750="","",records_master!$E1750)</f>
        <v/>
      </c>
    </row>
    <row r="1751">
      <c r="A1751">
        <f>IF(OR(records_master!$A1751="",ISNUMBER(MATCH(records_master!$M1751,lst_dedup_duplicate,0))),"",records_master!$A1751)</f>
        <v/>
      </c>
      <c r="B1751">
        <f>IF($A1751="","",records_master!$E1751)</f>
        <v/>
      </c>
    </row>
    <row r="1752">
      <c r="A1752">
        <f>IF(OR(records_master!$A1752="",ISNUMBER(MATCH(records_master!$M1752,lst_dedup_duplicate,0))),"",records_master!$A1752)</f>
        <v/>
      </c>
      <c r="B1752">
        <f>IF($A1752="","",records_master!$E1752)</f>
        <v/>
      </c>
    </row>
    <row r="1753">
      <c r="A1753">
        <f>IF(OR(records_master!$A1753="",ISNUMBER(MATCH(records_master!$M1753,lst_dedup_duplicate,0))),"",records_master!$A1753)</f>
        <v/>
      </c>
      <c r="B1753">
        <f>IF($A1753="","",records_master!$E1753)</f>
        <v/>
      </c>
    </row>
    <row r="1754">
      <c r="A1754">
        <f>IF(OR(records_master!$A1754="",ISNUMBER(MATCH(records_master!$M1754,lst_dedup_duplicate,0))),"",records_master!$A1754)</f>
        <v/>
      </c>
      <c r="B1754">
        <f>IF($A1754="","",records_master!$E1754)</f>
        <v/>
      </c>
    </row>
    <row r="1755">
      <c r="A1755">
        <f>IF(OR(records_master!$A1755="",ISNUMBER(MATCH(records_master!$M1755,lst_dedup_duplicate,0))),"",records_master!$A1755)</f>
        <v/>
      </c>
      <c r="B1755">
        <f>IF($A1755="","",records_master!$E1755)</f>
        <v/>
      </c>
    </row>
    <row r="1756">
      <c r="A1756">
        <f>IF(OR(records_master!$A1756="",ISNUMBER(MATCH(records_master!$M1756,lst_dedup_duplicate,0))),"",records_master!$A1756)</f>
        <v/>
      </c>
      <c r="B1756">
        <f>IF($A1756="","",records_master!$E1756)</f>
        <v/>
      </c>
    </row>
    <row r="1757">
      <c r="A1757">
        <f>IF(OR(records_master!$A1757="",ISNUMBER(MATCH(records_master!$M1757,lst_dedup_duplicate,0))),"",records_master!$A1757)</f>
        <v/>
      </c>
      <c r="B1757">
        <f>IF($A1757="","",records_master!$E1757)</f>
        <v/>
      </c>
    </row>
    <row r="1758">
      <c r="A1758">
        <f>IF(OR(records_master!$A1758="",ISNUMBER(MATCH(records_master!$M1758,lst_dedup_duplicate,0))),"",records_master!$A1758)</f>
        <v/>
      </c>
      <c r="B1758">
        <f>IF($A1758="","",records_master!$E1758)</f>
        <v/>
      </c>
    </row>
    <row r="1759">
      <c r="A1759">
        <f>IF(OR(records_master!$A1759="",ISNUMBER(MATCH(records_master!$M1759,lst_dedup_duplicate,0))),"",records_master!$A1759)</f>
        <v/>
      </c>
      <c r="B1759">
        <f>IF($A1759="","",records_master!$E1759)</f>
        <v/>
      </c>
    </row>
    <row r="1760">
      <c r="A1760">
        <f>IF(OR(records_master!$A1760="",ISNUMBER(MATCH(records_master!$M1760,lst_dedup_duplicate,0))),"",records_master!$A1760)</f>
        <v/>
      </c>
      <c r="B1760">
        <f>IF($A1760="","",records_master!$E1760)</f>
        <v/>
      </c>
    </row>
    <row r="1761">
      <c r="A1761">
        <f>IF(OR(records_master!$A1761="",ISNUMBER(MATCH(records_master!$M1761,lst_dedup_duplicate,0))),"",records_master!$A1761)</f>
        <v/>
      </c>
      <c r="B1761">
        <f>IF($A1761="","",records_master!$E1761)</f>
        <v/>
      </c>
    </row>
    <row r="1762">
      <c r="A1762">
        <f>IF(OR(records_master!$A1762="",ISNUMBER(MATCH(records_master!$M1762,lst_dedup_duplicate,0))),"",records_master!$A1762)</f>
        <v/>
      </c>
      <c r="B1762">
        <f>IF($A1762="","",records_master!$E1762)</f>
        <v/>
      </c>
    </row>
    <row r="1763">
      <c r="A1763">
        <f>IF(OR(records_master!$A1763="",ISNUMBER(MATCH(records_master!$M1763,lst_dedup_duplicate,0))),"",records_master!$A1763)</f>
        <v/>
      </c>
      <c r="B1763">
        <f>IF($A1763="","",records_master!$E1763)</f>
        <v/>
      </c>
    </row>
    <row r="1764">
      <c r="A1764">
        <f>IF(OR(records_master!$A1764="",ISNUMBER(MATCH(records_master!$M1764,lst_dedup_duplicate,0))),"",records_master!$A1764)</f>
        <v/>
      </c>
      <c r="B1764">
        <f>IF($A1764="","",records_master!$E1764)</f>
        <v/>
      </c>
    </row>
    <row r="1765">
      <c r="A1765">
        <f>IF(OR(records_master!$A1765="",ISNUMBER(MATCH(records_master!$M1765,lst_dedup_duplicate,0))),"",records_master!$A1765)</f>
        <v/>
      </c>
      <c r="B1765">
        <f>IF($A1765="","",records_master!$E1765)</f>
        <v/>
      </c>
    </row>
    <row r="1766">
      <c r="A1766">
        <f>IF(OR(records_master!$A1766="",ISNUMBER(MATCH(records_master!$M1766,lst_dedup_duplicate,0))),"",records_master!$A1766)</f>
        <v/>
      </c>
      <c r="B1766">
        <f>IF($A1766="","",records_master!$E1766)</f>
        <v/>
      </c>
    </row>
    <row r="1767">
      <c r="A1767">
        <f>IF(OR(records_master!$A1767="",ISNUMBER(MATCH(records_master!$M1767,lst_dedup_duplicate,0))),"",records_master!$A1767)</f>
        <v/>
      </c>
      <c r="B1767">
        <f>IF($A1767="","",records_master!$E1767)</f>
        <v/>
      </c>
    </row>
    <row r="1768">
      <c r="A1768">
        <f>IF(OR(records_master!$A1768="",ISNUMBER(MATCH(records_master!$M1768,lst_dedup_duplicate,0))),"",records_master!$A1768)</f>
        <v/>
      </c>
      <c r="B1768">
        <f>IF($A1768="","",records_master!$E1768)</f>
        <v/>
      </c>
    </row>
    <row r="1769">
      <c r="A1769">
        <f>IF(OR(records_master!$A1769="",ISNUMBER(MATCH(records_master!$M1769,lst_dedup_duplicate,0))),"",records_master!$A1769)</f>
        <v/>
      </c>
      <c r="B1769">
        <f>IF($A1769="","",records_master!$E1769)</f>
        <v/>
      </c>
    </row>
    <row r="1770">
      <c r="A1770">
        <f>IF(OR(records_master!$A1770="",ISNUMBER(MATCH(records_master!$M1770,lst_dedup_duplicate,0))),"",records_master!$A1770)</f>
        <v/>
      </c>
      <c r="B1770">
        <f>IF($A1770="","",records_master!$E1770)</f>
        <v/>
      </c>
    </row>
    <row r="1771">
      <c r="A1771">
        <f>IF(OR(records_master!$A1771="",ISNUMBER(MATCH(records_master!$M1771,lst_dedup_duplicate,0))),"",records_master!$A1771)</f>
        <v/>
      </c>
      <c r="B1771">
        <f>IF($A1771="","",records_master!$E1771)</f>
        <v/>
      </c>
    </row>
    <row r="1772">
      <c r="A1772">
        <f>IF(OR(records_master!$A1772="",ISNUMBER(MATCH(records_master!$M1772,lst_dedup_duplicate,0))),"",records_master!$A1772)</f>
        <v/>
      </c>
      <c r="B1772">
        <f>IF($A1772="","",records_master!$E1772)</f>
        <v/>
      </c>
    </row>
    <row r="1773">
      <c r="A1773">
        <f>IF(OR(records_master!$A1773="",ISNUMBER(MATCH(records_master!$M1773,lst_dedup_duplicate,0))),"",records_master!$A1773)</f>
        <v/>
      </c>
      <c r="B1773">
        <f>IF($A1773="","",records_master!$E1773)</f>
        <v/>
      </c>
    </row>
    <row r="1774">
      <c r="A1774">
        <f>IF(OR(records_master!$A1774="",ISNUMBER(MATCH(records_master!$M1774,lst_dedup_duplicate,0))),"",records_master!$A1774)</f>
        <v/>
      </c>
      <c r="B1774">
        <f>IF($A1774="","",records_master!$E1774)</f>
        <v/>
      </c>
    </row>
    <row r="1775">
      <c r="A1775">
        <f>IF(OR(records_master!$A1775="",ISNUMBER(MATCH(records_master!$M1775,lst_dedup_duplicate,0))),"",records_master!$A1775)</f>
        <v/>
      </c>
      <c r="B1775">
        <f>IF($A1775="","",records_master!$E1775)</f>
        <v/>
      </c>
    </row>
    <row r="1776">
      <c r="A1776">
        <f>IF(OR(records_master!$A1776="",ISNUMBER(MATCH(records_master!$M1776,lst_dedup_duplicate,0))),"",records_master!$A1776)</f>
        <v/>
      </c>
      <c r="B1776">
        <f>IF($A1776="","",records_master!$E1776)</f>
        <v/>
      </c>
    </row>
    <row r="1777">
      <c r="A1777">
        <f>IF(OR(records_master!$A1777="",ISNUMBER(MATCH(records_master!$M1777,lst_dedup_duplicate,0))),"",records_master!$A1777)</f>
        <v/>
      </c>
      <c r="B1777">
        <f>IF($A1777="","",records_master!$E1777)</f>
        <v/>
      </c>
    </row>
    <row r="1778">
      <c r="A1778">
        <f>IF(OR(records_master!$A1778="",ISNUMBER(MATCH(records_master!$M1778,lst_dedup_duplicate,0))),"",records_master!$A1778)</f>
        <v/>
      </c>
      <c r="B1778">
        <f>IF($A1778="","",records_master!$E1778)</f>
        <v/>
      </c>
    </row>
    <row r="1779">
      <c r="A1779">
        <f>IF(OR(records_master!$A1779="",ISNUMBER(MATCH(records_master!$M1779,lst_dedup_duplicate,0))),"",records_master!$A1779)</f>
        <v/>
      </c>
      <c r="B1779">
        <f>IF($A1779="","",records_master!$E1779)</f>
        <v/>
      </c>
    </row>
    <row r="1780">
      <c r="A1780">
        <f>IF(OR(records_master!$A1780="",ISNUMBER(MATCH(records_master!$M1780,lst_dedup_duplicate,0))),"",records_master!$A1780)</f>
        <v/>
      </c>
      <c r="B1780">
        <f>IF($A1780="","",records_master!$E1780)</f>
        <v/>
      </c>
    </row>
    <row r="1781">
      <c r="A1781">
        <f>IF(OR(records_master!$A1781="",ISNUMBER(MATCH(records_master!$M1781,lst_dedup_duplicate,0))),"",records_master!$A1781)</f>
        <v/>
      </c>
      <c r="B1781">
        <f>IF($A1781="","",records_master!$E1781)</f>
        <v/>
      </c>
    </row>
    <row r="1782">
      <c r="A1782">
        <f>IF(OR(records_master!$A1782="",ISNUMBER(MATCH(records_master!$M1782,lst_dedup_duplicate,0))),"",records_master!$A1782)</f>
        <v/>
      </c>
      <c r="B1782">
        <f>IF($A1782="","",records_master!$E1782)</f>
        <v/>
      </c>
    </row>
    <row r="1783">
      <c r="A1783">
        <f>IF(OR(records_master!$A1783="",ISNUMBER(MATCH(records_master!$M1783,lst_dedup_duplicate,0))),"",records_master!$A1783)</f>
        <v/>
      </c>
      <c r="B1783">
        <f>IF($A1783="","",records_master!$E1783)</f>
        <v/>
      </c>
    </row>
    <row r="1784">
      <c r="A1784">
        <f>IF(OR(records_master!$A1784="",ISNUMBER(MATCH(records_master!$M1784,lst_dedup_duplicate,0))),"",records_master!$A1784)</f>
        <v/>
      </c>
      <c r="B1784">
        <f>IF($A1784="","",records_master!$E1784)</f>
        <v/>
      </c>
    </row>
    <row r="1785">
      <c r="A1785">
        <f>IF(OR(records_master!$A1785="",ISNUMBER(MATCH(records_master!$M1785,lst_dedup_duplicate,0))),"",records_master!$A1785)</f>
        <v/>
      </c>
      <c r="B1785">
        <f>IF($A1785="","",records_master!$E1785)</f>
        <v/>
      </c>
    </row>
    <row r="1786">
      <c r="A1786">
        <f>IF(OR(records_master!$A1786="",ISNUMBER(MATCH(records_master!$M1786,lst_dedup_duplicate,0))),"",records_master!$A1786)</f>
        <v/>
      </c>
      <c r="B1786">
        <f>IF($A1786="","",records_master!$E1786)</f>
        <v/>
      </c>
    </row>
    <row r="1787">
      <c r="A1787">
        <f>IF(OR(records_master!$A1787="",ISNUMBER(MATCH(records_master!$M1787,lst_dedup_duplicate,0))),"",records_master!$A1787)</f>
        <v/>
      </c>
      <c r="B1787">
        <f>IF($A1787="","",records_master!$E1787)</f>
        <v/>
      </c>
    </row>
    <row r="1788">
      <c r="A1788">
        <f>IF(OR(records_master!$A1788="",ISNUMBER(MATCH(records_master!$M1788,lst_dedup_duplicate,0))),"",records_master!$A1788)</f>
        <v/>
      </c>
      <c r="B1788">
        <f>IF($A1788="","",records_master!$E1788)</f>
        <v/>
      </c>
    </row>
    <row r="1789">
      <c r="A1789">
        <f>IF(OR(records_master!$A1789="",ISNUMBER(MATCH(records_master!$M1789,lst_dedup_duplicate,0))),"",records_master!$A1789)</f>
        <v/>
      </c>
      <c r="B1789">
        <f>IF($A1789="","",records_master!$E1789)</f>
        <v/>
      </c>
    </row>
    <row r="1790">
      <c r="A1790">
        <f>IF(OR(records_master!$A1790="",ISNUMBER(MATCH(records_master!$M1790,lst_dedup_duplicate,0))),"",records_master!$A1790)</f>
        <v/>
      </c>
      <c r="B1790">
        <f>IF($A1790="","",records_master!$E1790)</f>
        <v/>
      </c>
    </row>
    <row r="1791">
      <c r="A1791">
        <f>IF(OR(records_master!$A1791="",ISNUMBER(MATCH(records_master!$M1791,lst_dedup_duplicate,0))),"",records_master!$A1791)</f>
        <v/>
      </c>
      <c r="B1791">
        <f>IF($A1791="","",records_master!$E1791)</f>
        <v/>
      </c>
    </row>
    <row r="1792">
      <c r="A1792">
        <f>IF(OR(records_master!$A1792="",ISNUMBER(MATCH(records_master!$M1792,lst_dedup_duplicate,0))),"",records_master!$A1792)</f>
        <v/>
      </c>
      <c r="B1792">
        <f>IF($A1792="","",records_master!$E1792)</f>
        <v/>
      </c>
    </row>
    <row r="1793">
      <c r="A1793">
        <f>IF(OR(records_master!$A1793="",ISNUMBER(MATCH(records_master!$M1793,lst_dedup_duplicate,0))),"",records_master!$A1793)</f>
        <v/>
      </c>
      <c r="B1793">
        <f>IF($A1793="","",records_master!$E1793)</f>
        <v/>
      </c>
    </row>
    <row r="1794">
      <c r="A1794">
        <f>IF(OR(records_master!$A1794="",ISNUMBER(MATCH(records_master!$M1794,lst_dedup_duplicate,0))),"",records_master!$A1794)</f>
        <v/>
      </c>
      <c r="B1794">
        <f>IF($A1794="","",records_master!$E1794)</f>
        <v/>
      </c>
    </row>
    <row r="1795">
      <c r="A1795">
        <f>IF(OR(records_master!$A1795="",ISNUMBER(MATCH(records_master!$M1795,lst_dedup_duplicate,0))),"",records_master!$A1795)</f>
        <v/>
      </c>
      <c r="B1795">
        <f>IF($A1795="","",records_master!$E1795)</f>
        <v/>
      </c>
    </row>
    <row r="1796">
      <c r="A1796">
        <f>IF(OR(records_master!$A1796="",ISNUMBER(MATCH(records_master!$M1796,lst_dedup_duplicate,0))),"",records_master!$A1796)</f>
        <v/>
      </c>
      <c r="B1796">
        <f>IF($A1796="","",records_master!$E1796)</f>
        <v/>
      </c>
    </row>
    <row r="1797">
      <c r="A1797">
        <f>IF(OR(records_master!$A1797="",ISNUMBER(MATCH(records_master!$M1797,lst_dedup_duplicate,0))),"",records_master!$A1797)</f>
        <v/>
      </c>
      <c r="B1797">
        <f>IF($A1797="","",records_master!$E1797)</f>
        <v/>
      </c>
    </row>
    <row r="1798">
      <c r="A1798">
        <f>IF(OR(records_master!$A1798="",ISNUMBER(MATCH(records_master!$M1798,lst_dedup_duplicate,0))),"",records_master!$A1798)</f>
        <v/>
      </c>
      <c r="B1798">
        <f>IF($A1798="","",records_master!$E1798)</f>
        <v/>
      </c>
    </row>
    <row r="1799">
      <c r="A1799">
        <f>IF(OR(records_master!$A1799="",ISNUMBER(MATCH(records_master!$M1799,lst_dedup_duplicate,0))),"",records_master!$A1799)</f>
        <v/>
      </c>
      <c r="B1799">
        <f>IF($A1799="","",records_master!$E1799)</f>
        <v/>
      </c>
    </row>
    <row r="1800">
      <c r="A1800">
        <f>IF(OR(records_master!$A1800="",ISNUMBER(MATCH(records_master!$M1800,lst_dedup_duplicate,0))),"",records_master!$A1800)</f>
        <v/>
      </c>
      <c r="B1800">
        <f>IF($A1800="","",records_master!$E1800)</f>
        <v/>
      </c>
    </row>
    <row r="1801">
      <c r="A1801">
        <f>IF(OR(records_master!$A1801="",ISNUMBER(MATCH(records_master!$M1801,lst_dedup_duplicate,0))),"",records_master!$A1801)</f>
        <v/>
      </c>
      <c r="B1801">
        <f>IF($A1801="","",records_master!$E1801)</f>
        <v/>
      </c>
    </row>
    <row r="1802">
      <c r="A1802">
        <f>IF(OR(records_master!$A1802="",ISNUMBER(MATCH(records_master!$M1802,lst_dedup_duplicate,0))),"",records_master!$A1802)</f>
        <v/>
      </c>
      <c r="B1802">
        <f>IF($A1802="","",records_master!$E1802)</f>
        <v/>
      </c>
    </row>
    <row r="1803">
      <c r="A1803">
        <f>IF(OR(records_master!$A1803="",ISNUMBER(MATCH(records_master!$M1803,lst_dedup_duplicate,0))),"",records_master!$A1803)</f>
        <v/>
      </c>
      <c r="B1803">
        <f>IF($A1803="","",records_master!$E1803)</f>
        <v/>
      </c>
    </row>
    <row r="1804">
      <c r="A1804">
        <f>IF(OR(records_master!$A1804="",ISNUMBER(MATCH(records_master!$M1804,lst_dedup_duplicate,0))),"",records_master!$A1804)</f>
        <v/>
      </c>
      <c r="B1804">
        <f>IF($A1804="","",records_master!$E1804)</f>
        <v/>
      </c>
    </row>
    <row r="1805">
      <c r="A1805">
        <f>IF(OR(records_master!$A1805="",ISNUMBER(MATCH(records_master!$M1805,lst_dedup_duplicate,0))),"",records_master!$A1805)</f>
        <v/>
      </c>
      <c r="B1805">
        <f>IF($A1805="","",records_master!$E1805)</f>
        <v/>
      </c>
    </row>
    <row r="1806">
      <c r="A1806">
        <f>IF(OR(records_master!$A1806="",ISNUMBER(MATCH(records_master!$M1806,lst_dedup_duplicate,0))),"",records_master!$A1806)</f>
        <v/>
      </c>
      <c r="B1806">
        <f>IF($A1806="","",records_master!$E1806)</f>
        <v/>
      </c>
    </row>
    <row r="1807">
      <c r="A1807">
        <f>IF(OR(records_master!$A1807="",ISNUMBER(MATCH(records_master!$M1807,lst_dedup_duplicate,0))),"",records_master!$A1807)</f>
        <v/>
      </c>
      <c r="B1807">
        <f>IF($A1807="","",records_master!$E1807)</f>
        <v/>
      </c>
    </row>
    <row r="1808">
      <c r="A1808">
        <f>IF(OR(records_master!$A1808="",ISNUMBER(MATCH(records_master!$M1808,lst_dedup_duplicate,0))),"",records_master!$A1808)</f>
        <v/>
      </c>
      <c r="B1808">
        <f>IF($A1808="","",records_master!$E1808)</f>
        <v/>
      </c>
    </row>
    <row r="1809">
      <c r="A1809">
        <f>IF(OR(records_master!$A1809="",ISNUMBER(MATCH(records_master!$M1809,lst_dedup_duplicate,0))),"",records_master!$A1809)</f>
        <v/>
      </c>
      <c r="B1809">
        <f>IF($A1809="","",records_master!$E1809)</f>
        <v/>
      </c>
    </row>
    <row r="1810">
      <c r="A1810">
        <f>IF(OR(records_master!$A1810="",ISNUMBER(MATCH(records_master!$M1810,lst_dedup_duplicate,0))),"",records_master!$A1810)</f>
        <v/>
      </c>
      <c r="B1810">
        <f>IF($A1810="","",records_master!$E1810)</f>
        <v/>
      </c>
    </row>
    <row r="1811">
      <c r="A1811">
        <f>IF(OR(records_master!$A1811="",ISNUMBER(MATCH(records_master!$M1811,lst_dedup_duplicate,0))),"",records_master!$A1811)</f>
        <v/>
      </c>
      <c r="B1811">
        <f>IF($A1811="","",records_master!$E1811)</f>
        <v/>
      </c>
    </row>
    <row r="1812">
      <c r="A1812">
        <f>IF(OR(records_master!$A1812="",ISNUMBER(MATCH(records_master!$M1812,lst_dedup_duplicate,0))),"",records_master!$A1812)</f>
        <v/>
      </c>
      <c r="B1812">
        <f>IF($A1812="","",records_master!$E1812)</f>
        <v/>
      </c>
    </row>
    <row r="1813">
      <c r="A1813">
        <f>IF(OR(records_master!$A1813="",ISNUMBER(MATCH(records_master!$M1813,lst_dedup_duplicate,0))),"",records_master!$A1813)</f>
        <v/>
      </c>
      <c r="B1813">
        <f>IF($A1813="","",records_master!$E1813)</f>
        <v/>
      </c>
    </row>
    <row r="1814">
      <c r="A1814">
        <f>IF(OR(records_master!$A1814="",ISNUMBER(MATCH(records_master!$M1814,lst_dedup_duplicate,0))),"",records_master!$A1814)</f>
        <v/>
      </c>
      <c r="B1814">
        <f>IF($A1814="","",records_master!$E1814)</f>
        <v/>
      </c>
    </row>
    <row r="1815">
      <c r="A1815">
        <f>IF(OR(records_master!$A1815="",ISNUMBER(MATCH(records_master!$M1815,lst_dedup_duplicate,0))),"",records_master!$A1815)</f>
        <v/>
      </c>
      <c r="B1815">
        <f>IF($A1815="","",records_master!$E1815)</f>
        <v/>
      </c>
    </row>
    <row r="1816">
      <c r="A1816">
        <f>IF(OR(records_master!$A1816="",ISNUMBER(MATCH(records_master!$M1816,lst_dedup_duplicate,0))),"",records_master!$A1816)</f>
        <v/>
      </c>
      <c r="B1816">
        <f>IF($A1816="","",records_master!$E1816)</f>
        <v/>
      </c>
    </row>
    <row r="1817">
      <c r="A1817">
        <f>IF(OR(records_master!$A1817="",ISNUMBER(MATCH(records_master!$M1817,lst_dedup_duplicate,0))),"",records_master!$A1817)</f>
        <v/>
      </c>
      <c r="B1817">
        <f>IF($A1817="","",records_master!$E1817)</f>
        <v/>
      </c>
    </row>
    <row r="1818">
      <c r="A1818">
        <f>IF(OR(records_master!$A1818="",ISNUMBER(MATCH(records_master!$M1818,lst_dedup_duplicate,0))),"",records_master!$A1818)</f>
        <v/>
      </c>
      <c r="B1818">
        <f>IF($A1818="","",records_master!$E1818)</f>
        <v/>
      </c>
    </row>
    <row r="1819">
      <c r="A1819">
        <f>IF(OR(records_master!$A1819="",ISNUMBER(MATCH(records_master!$M1819,lst_dedup_duplicate,0))),"",records_master!$A1819)</f>
        <v/>
      </c>
      <c r="B1819">
        <f>IF($A1819="","",records_master!$E1819)</f>
        <v/>
      </c>
    </row>
    <row r="1820">
      <c r="A1820">
        <f>IF(OR(records_master!$A1820="",ISNUMBER(MATCH(records_master!$M1820,lst_dedup_duplicate,0))),"",records_master!$A1820)</f>
        <v/>
      </c>
      <c r="B1820">
        <f>IF($A1820="","",records_master!$E1820)</f>
        <v/>
      </c>
    </row>
    <row r="1821">
      <c r="A1821">
        <f>IF(OR(records_master!$A1821="",ISNUMBER(MATCH(records_master!$M1821,lst_dedup_duplicate,0))),"",records_master!$A1821)</f>
        <v/>
      </c>
      <c r="B1821">
        <f>IF($A1821="","",records_master!$E1821)</f>
        <v/>
      </c>
    </row>
    <row r="1822">
      <c r="A1822">
        <f>IF(OR(records_master!$A1822="",ISNUMBER(MATCH(records_master!$M1822,lst_dedup_duplicate,0))),"",records_master!$A1822)</f>
        <v/>
      </c>
      <c r="B1822">
        <f>IF($A1822="","",records_master!$E1822)</f>
        <v/>
      </c>
    </row>
    <row r="1823">
      <c r="A1823">
        <f>IF(OR(records_master!$A1823="",ISNUMBER(MATCH(records_master!$M1823,lst_dedup_duplicate,0))),"",records_master!$A1823)</f>
        <v/>
      </c>
      <c r="B1823">
        <f>IF($A1823="","",records_master!$E1823)</f>
        <v/>
      </c>
    </row>
    <row r="1824">
      <c r="A1824">
        <f>IF(OR(records_master!$A1824="",ISNUMBER(MATCH(records_master!$M1824,lst_dedup_duplicate,0))),"",records_master!$A1824)</f>
        <v/>
      </c>
      <c r="B1824">
        <f>IF($A1824="","",records_master!$E1824)</f>
        <v/>
      </c>
    </row>
    <row r="1825">
      <c r="A1825">
        <f>IF(OR(records_master!$A1825="",ISNUMBER(MATCH(records_master!$M1825,lst_dedup_duplicate,0))),"",records_master!$A1825)</f>
        <v/>
      </c>
      <c r="B1825">
        <f>IF($A1825="","",records_master!$E1825)</f>
        <v/>
      </c>
    </row>
    <row r="1826">
      <c r="A1826">
        <f>IF(OR(records_master!$A1826="",ISNUMBER(MATCH(records_master!$M1826,lst_dedup_duplicate,0))),"",records_master!$A1826)</f>
        <v/>
      </c>
      <c r="B1826">
        <f>IF($A1826="","",records_master!$E1826)</f>
        <v/>
      </c>
    </row>
    <row r="1827">
      <c r="A1827">
        <f>IF(OR(records_master!$A1827="",ISNUMBER(MATCH(records_master!$M1827,lst_dedup_duplicate,0))),"",records_master!$A1827)</f>
        <v/>
      </c>
      <c r="B1827">
        <f>IF($A1827="","",records_master!$E1827)</f>
        <v/>
      </c>
    </row>
    <row r="1828">
      <c r="A1828">
        <f>IF(OR(records_master!$A1828="",ISNUMBER(MATCH(records_master!$M1828,lst_dedup_duplicate,0))),"",records_master!$A1828)</f>
        <v/>
      </c>
      <c r="B1828">
        <f>IF($A1828="","",records_master!$E1828)</f>
        <v/>
      </c>
    </row>
    <row r="1829">
      <c r="A1829">
        <f>IF(OR(records_master!$A1829="",ISNUMBER(MATCH(records_master!$M1829,lst_dedup_duplicate,0))),"",records_master!$A1829)</f>
        <v/>
      </c>
      <c r="B1829">
        <f>IF($A1829="","",records_master!$E1829)</f>
        <v/>
      </c>
    </row>
    <row r="1830">
      <c r="A1830">
        <f>IF(OR(records_master!$A1830="",ISNUMBER(MATCH(records_master!$M1830,lst_dedup_duplicate,0))),"",records_master!$A1830)</f>
        <v/>
      </c>
      <c r="B1830">
        <f>IF($A1830="","",records_master!$E1830)</f>
        <v/>
      </c>
    </row>
    <row r="1831">
      <c r="A1831">
        <f>IF(OR(records_master!$A1831="",ISNUMBER(MATCH(records_master!$M1831,lst_dedup_duplicate,0))),"",records_master!$A1831)</f>
        <v/>
      </c>
      <c r="B1831">
        <f>IF($A1831="","",records_master!$E1831)</f>
        <v/>
      </c>
    </row>
    <row r="1832">
      <c r="A1832">
        <f>IF(OR(records_master!$A1832="",ISNUMBER(MATCH(records_master!$M1832,lst_dedup_duplicate,0))),"",records_master!$A1832)</f>
        <v/>
      </c>
      <c r="B1832">
        <f>IF($A1832="","",records_master!$E1832)</f>
        <v/>
      </c>
    </row>
    <row r="1833">
      <c r="A1833">
        <f>IF(OR(records_master!$A1833="",ISNUMBER(MATCH(records_master!$M1833,lst_dedup_duplicate,0))),"",records_master!$A1833)</f>
        <v/>
      </c>
      <c r="B1833">
        <f>IF($A1833="","",records_master!$E1833)</f>
        <v/>
      </c>
    </row>
    <row r="1834">
      <c r="A1834">
        <f>IF(OR(records_master!$A1834="",ISNUMBER(MATCH(records_master!$M1834,lst_dedup_duplicate,0))),"",records_master!$A1834)</f>
        <v/>
      </c>
      <c r="B1834">
        <f>IF($A1834="","",records_master!$E1834)</f>
        <v/>
      </c>
    </row>
    <row r="1835">
      <c r="A1835">
        <f>IF(OR(records_master!$A1835="",ISNUMBER(MATCH(records_master!$M1835,lst_dedup_duplicate,0))),"",records_master!$A1835)</f>
        <v/>
      </c>
      <c r="B1835">
        <f>IF($A1835="","",records_master!$E1835)</f>
        <v/>
      </c>
    </row>
    <row r="1836">
      <c r="A1836">
        <f>IF(OR(records_master!$A1836="",ISNUMBER(MATCH(records_master!$M1836,lst_dedup_duplicate,0))),"",records_master!$A1836)</f>
        <v/>
      </c>
      <c r="B1836">
        <f>IF($A1836="","",records_master!$E1836)</f>
        <v/>
      </c>
    </row>
    <row r="1837">
      <c r="A1837">
        <f>IF(OR(records_master!$A1837="",ISNUMBER(MATCH(records_master!$M1837,lst_dedup_duplicate,0))),"",records_master!$A1837)</f>
        <v/>
      </c>
      <c r="B1837">
        <f>IF($A1837="","",records_master!$E1837)</f>
        <v/>
      </c>
    </row>
    <row r="1838">
      <c r="A1838">
        <f>IF(OR(records_master!$A1838="",ISNUMBER(MATCH(records_master!$M1838,lst_dedup_duplicate,0))),"",records_master!$A1838)</f>
        <v/>
      </c>
      <c r="B1838">
        <f>IF($A1838="","",records_master!$E1838)</f>
        <v/>
      </c>
    </row>
    <row r="1839">
      <c r="A1839">
        <f>IF(OR(records_master!$A1839="",ISNUMBER(MATCH(records_master!$M1839,lst_dedup_duplicate,0))),"",records_master!$A1839)</f>
        <v/>
      </c>
      <c r="B1839">
        <f>IF($A1839="","",records_master!$E1839)</f>
        <v/>
      </c>
    </row>
    <row r="1840">
      <c r="A1840">
        <f>IF(OR(records_master!$A1840="",ISNUMBER(MATCH(records_master!$M1840,lst_dedup_duplicate,0))),"",records_master!$A1840)</f>
        <v/>
      </c>
      <c r="B1840">
        <f>IF($A1840="","",records_master!$E1840)</f>
        <v/>
      </c>
    </row>
    <row r="1841">
      <c r="A1841">
        <f>IF(OR(records_master!$A1841="",ISNUMBER(MATCH(records_master!$M1841,lst_dedup_duplicate,0))),"",records_master!$A1841)</f>
        <v/>
      </c>
      <c r="B1841">
        <f>IF($A1841="","",records_master!$E1841)</f>
        <v/>
      </c>
    </row>
    <row r="1842">
      <c r="A1842">
        <f>IF(OR(records_master!$A1842="",ISNUMBER(MATCH(records_master!$M1842,lst_dedup_duplicate,0))),"",records_master!$A1842)</f>
        <v/>
      </c>
      <c r="B1842">
        <f>IF($A1842="","",records_master!$E1842)</f>
        <v/>
      </c>
    </row>
    <row r="1843">
      <c r="A1843">
        <f>IF(OR(records_master!$A1843="",ISNUMBER(MATCH(records_master!$M1843,lst_dedup_duplicate,0))),"",records_master!$A1843)</f>
        <v/>
      </c>
      <c r="B1843">
        <f>IF($A1843="","",records_master!$E1843)</f>
        <v/>
      </c>
    </row>
    <row r="1844">
      <c r="A1844">
        <f>IF(OR(records_master!$A1844="",ISNUMBER(MATCH(records_master!$M1844,lst_dedup_duplicate,0))),"",records_master!$A1844)</f>
        <v/>
      </c>
      <c r="B1844">
        <f>IF($A1844="","",records_master!$E1844)</f>
        <v/>
      </c>
    </row>
    <row r="1845">
      <c r="A1845">
        <f>IF(OR(records_master!$A1845="",ISNUMBER(MATCH(records_master!$M1845,lst_dedup_duplicate,0))),"",records_master!$A1845)</f>
        <v/>
      </c>
      <c r="B1845">
        <f>IF($A1845="","",records_master!$E1845)</f>
        <v/>
      </c>
    </row>
    <row r="1846">
      <c r="A1846">
        <f>IF(OR(records_master!$A1846="",ISNUMBER(MATCH(records_master!$M1846,lst_dedup_duplicate,0))),"",records_master!$A1846)</f>
        <v/>
      </c>
      <c r="B1846">
        <f>IF($A1846="","",records_master!$E1846)</f>
        <v/>
      </c>
    </row>
    <row r="1847">
      <c r="A1847">
        <f>IF(OR(records_master!$A1847="",ISNUMBER(MATCH(records_master!$M1847,lst_dedup_duplicate,0))),"",records_master!$A1847)</f>
        <v/>
      </c>
      <c r="B1847">
        <f>IF($A1847="","",records_master!$E1847)</f>
        <v/>
      </c>
    </row>
    <row r="1848">
      <c r="A1848">
        <f>IF(OR(records_master!$A1848="",ISNUMBER(MATCH(records_master!$M1848,lst_dedup_duplicate,0))),"",records_master!$A1848)</f>
        <v/>
      </c>
      <c r="B1848">
        <f>IF($A1848="","",records_master!$E1848)</f>
        <v/>
      </c>
    </row>
    <row r="1849">
      <c r="A1849">
        <f>IF(OR(records_master!$A1849="",ISNUMBER(MATCH(records_master!$M1849,lst_dedup_duplicate,0))),"",records_master!$A1849)</f>
        <v/>
      </c>
      <c r="B1849">
        <f>IF($A1849="","",records_master!$E1849)</f>
        <v/>
      </c>
    </row>
    <row r="1850">
      <c r="A1850">
        <f>IF(OR(records_master!$A1850="",ISNUMBER(MATCH(records_master!$M1850,lst_dedup_duplicate,0))),"",records_master!$A1850)</f>
        <v/>
      </c>
      <c r="B1850">
        <f>IF($A1850="","",records_master!$E1850)</f>
        <v/>
      </c>
    </row>
    <row r="1851">
      <c r="A1851">
        <f>IF(OR(records_master!$A1851="",ISNUMBER(MATCH(records_master!$M1851,lst_dedup_duplicate,0))),"",records_master!$A1851)</f>
        <v/>
      </c>
      <c r="B1851">
        <f>IF($A1851="","",records_master!$E1851)</f>
        <v/>
      </c>
    </row>
    <row r="1852">
      <c r="A1852">
        <f>IF(OR(records_master!$A1852="",ISNUMBER(MATCH(records_master!$M1852,lst_dedup_duplicate,0))),"",records_master!$A1852)</f>
        <v/>
      </c>
      <c r="B1852">
        <f>IF($A1852="","",records_master!$E1852)</f>
        <v/>
      </c>
    </row>
    <row r="1853">
      <c r="A1853">
        <f>IF(OR(records_master!$A1853="",ISNUMBER(MATCH(records_master!$M1853,lst_dedup_duplicate,0))),"",records_master!$A1853)</f>
        <v/>
      </c>
      <c r="B1853">
        <f>IF($A1853="","",records_master!$E1853)</f>
        <v/>
      </c>
    </row>
    <row r="1854">
      <c r="A1854">
        <f>IF(OR(records_master!$A1854="",ISNUMBER(MATCH(records_master!$M1854,lst_dedup_duplicate,0))),"",records_master!$A1854)</f>
        <v/>
      </c>
      <c r="B1854">
        <f>IF($A1854="","",records_master!$E1854)</f>
        <v/>
      </c>
    </row>
    <row r="1855">
      <c r="A1855">
        <f>IF(OR(records_master!$A1855="",ISNUMBER(MATCH(records_master!$M1855,lst_dedup_duplicate,0))),"",records_master!$A1855)</f>
        <v/>
      </c>
      <c r="B1855">
        <f>IF($A1855="","",records_master!$E1855)</f>
        <v/>
      </c>
    </row>
    <row r="1856">
      <c r="A1856">
        <f>IF(OR(records_master!$A1856="",ISNUMBER(MATCH(records_master!$M1856,lst_dedup_duplicate,0))),"",records_master!$A1856)</f>
        <v/>
      </c>
      <c r="B1856">
        <f>IF($A1856="","",records_master!$E1856)</f>
        <v/>
      </c>
    </row>
    <row r="1857">
      <c r="A1857">
        <f>IF(OR(records_master!$A1857="",ISNUMBER(MATCH(records_master!$M1857,lst_dedup_duplicate,0))),"",records_master!$A1857)</f>
        <v/>
      </c>
      <c r="B1857">
        <f>IF($A1857="","",records_master!$E1857)</f>
        <v/>
      </c>
    </row>
    <row r="1858">
      <c r="A1858">
        <f>IF(OR(records_master!$A1858="",ISNUMBER(MATCH(records_master!$M1858,lst_dedup_duplicate,0))),"",records_master!$A1858)</f>
        <v/>
      </c>
      <c r="B1858">
        <f>IF($A1858="","",records_master!$E1858)</f>
        <v/>
      </c>
    </row>
    <row r="1859">
      <c r="A1859">
        <f>IF(OR(records_master!$A1859="",ISNUMBER(MATCH(records_master!$M1859,lst_dedup_duplicate,0))),"",records_master!$A1859)</f>
        <v/>
      </c>
      <c r="B1859">
        <f>IF($A1859="","",records_master!$E1859)</f>
        <v/>
      </c>
    </row>
    <row r="1860">
      <c r="A1860">
        <f>IF(OR(records_master!$A1860="",ISNUMBER(MATCH(records_master!$M1860,lst_dedup_duplicate,0))),"",records_master!$A1860)</f>
        <v/>
      </c>
      <c r="B1860">
        <f>IF($A1860="","",records_master!$E1860)</f>
        <v/>
      </c>
    </row>
    <row r="1861">
      <c r="A1861">
        <f>IF(OR(records_master!$A1861="",ISNUMBER(MATCH(records_master!$M1861,lst_dedup_duplicate,0))),"",records_master!$A1861)</f>
        <v/>
      </c>
      <c r="B1861">
        <f>IF($A1861="","",records_master!$E1861)</f>
        <v/>
      </c>
    </row>
    <row r="1862">
      <c r="A1862">
        <f>IF(OR(records_master!$A1862="",ISNUMBER(MATCH(records_master!$M1862,lst_dedup_duplicate,0))),"",records_master!$A1862)</f>
        <v/>
      </c>
      <c r="B1862">
        <f>IF($A1862="","",records_master!$E1862)</f>
        <v/>
      </c>
    </row>
    <row r="1863">
      <c r="A1863">
        <f>IF(OR(records_master!$A1863="",ISNUMBER(MATCH(records_master!$M1863,lst_dedup_duplicate,0))),"",records_master!$A1863)</f>
        <v/>
      </c>
      <c r="B1863">
        <f>IF($A1863="","",records_master!$E1863)</f>
        <v/>
      </c>
    </row>
    <row r="1864">
      <c r="A1864">
        <f>IF(OR(records_master!$A1864="",ISNUMBER(MATCH(records_master!$M1864,lst_dedup_duplicate,0))),"",records_master!$A1864)</f>
        <v/>
      </c>
      <c r="B1864">
        <f>IF($A1864="","",records_master!$E1864)</f>
        <v/>
      </c>
    </row>
    <row r="1865">
      <c r="A1865">
        <f>IF(OR(records_master!$A1865="",ISNUMBER(MATCH(records_master!$M1865,lst_dedup_duplicate,0))),"",records_master!$A1865)</f>
        <v/>
      </c>
      <c r="B1865">
        <f>IF($A1865="","",records_master!$E1865)</f>
        <v/>
      </c>
    </row>
    <row r="1866">
      <c r="A1866">
        <f>IF(OR(records_master!$A1866="",ISNUMBER(MATCH(records_master!$M1866,lst_dedup_duplicate,0))),"",records_master!$A1866)</f>
        <v/>
      </c>
      <c r="B1866">
        <f>IF($A1866="","",records_master!$E1866)</f>
        <v/>
      </c>
    </row>
    <row r="1867">
      <c r="A1867">
        <f>IF(OR(records_master!$A1867="",ISNUMBER(MATCH(records_master!$M1867,lst_dedup_duplicate,0))),"",records_master!$A1867)</f>
        <v/>
      </c>
      <c r="B1867">
        <f>IF($A1867="","",records_master!$E1867)</f>
        <v/>
      </c>
    </row>
    <row r="1868">
      <c r="A1868">
        <f>IF(OR(records_master!$A1868="",ISNUMBER(MATCH(records_master!$M1868,lst_dedup_duplicate,0))),"",records_master!$A1868)</f>
        <v/>
      </c>
      <c r="B1868">
        <f>IF($A1868="","",records_master!$E1868)</f>
        <v/>
      </c>
    </row>
    <row r="1869">
      <c r="A1869">
        <f>IF(OR(records_master!$A1869="",ISNUMBER(MATCH(records_master!$M1869,lst_dedup_duplicate,0))),"",records_master!$A1869)</f>
        <v/>
      </c>
      <c r="B1869">
        <f>IF($A1869="","",records_master!$E1869)</f>
        <v/>
      </c>
    </row>
    <row r="1870">
      <c r="A1870">
        <f>IF(OR(records_master!$A1870="",ISNUMBER(MATCH(records_master!$M1870,lst_dedup_duplicate,0))),"",records_master!$A1870)</f>
        <v/>
      </c>
      <c r="B1870">
        <f>IF($A1870="","",records_master!$E1870)</f>
        <v/>
      </c>
    </row>
    <row r="1871">
      <c r="A1871">
        <f>IF(OR(records_master!$A1871="",ISNUMBER(MATCH(records_master!$M1871,lst_dedup_duplicate,0))),"",records_master!$A1871)</f>
        <v/>
      </c>
      <c r="B1871">
        <f>IF($A1871="","",records_master!$E1871)</f>
        <v/>
      </c>
    </row>
    <row r="1872">
      <c r="A1872">
        <f>IF(OR(records_master!$A1872="",ISNUMBER(MATCH(records_master!$M1872,lst_dedup_duplicate,0))),"",records_master!$A1872)</f>
        <v/>
      </c>
      <c r="B1872">
        <f>IF($A1872="","",records_master!$E1872)</f>
        <v/>
      </c>
    </row>
    <row r="1873">
      <c r="A1873">
        <f>IF(OR(records_master!$A1873="",ISNUMBER(MATCH(records_master!$M1873,lst_dedup_duplicate,0))),"",records_master!$A1873)</f>
        <v/>
      </c>
      <c r="B1873">
        <f>IF($A1873="","",records_master!$E1873)</f>
        <v/>
      </c>
    </row>
    <row r="1874">
      <c r="A1874">
        <f>IF(OR(records_master!$A1874="",ISNUMBER(MATCH(records_master!$M1874,lst_dedup_duplicate,0))),"",records_master!$A1874)</f>
        <v/>
      </c>
      <c r="B1874">
        <f>IF($A1874="","",records_master!$E1874)</f>
        <v/>
      </c>
    </row>
    <row r="1875">
      <c r="A1875">
        <f>IF(OR(records_master!$A1875="",ISNUMBER(MATCH(records_master!$M1875,lst_dedup_duplicate,0))),"",records_master!$A1875)</f>
        <v/>
      </c>
      <c r="B1875">
        <f>IF($A1875="","",records_master!$E1875)</f>
        <v/>
      </c>
    </row>
    <row r="1876">
      <c r="A1876">
        <f>IF(OR(records_master!$A1876="",ISNUMBER(MATCH(records_master!$M1876,lst_dedup_duplicate,0))),"",records_master!$A1876)</f>
        <v/>
      </c>
      <c r="B1876">
        <f>IF($A1876="","",records_master!$E1876)</f>
        <v/>
      </c>
    </row>
    <row r="1877">
      <c r="A1877">
        <f>IF(OR(records_master!$A1877="",ISNUMBER(MATCH(records_master!$M1877,lst_dedup_duplicate,0))),"",records_master!$A1877)</f>
        <v/>
      </c>
      <c r="B1877">
        <f>IF($A1877="","",records_master!$E1877)</f>
        <v/>
      </c>
    </row>
    <row r="1878">
      <c r="A1878">
        <f>IF(OR(records_master!$A1878="",ISNUMBER(MATCH(records_master!$M1878,lst_dedup_duplicate,0))),"",records_master!$A1878)</f>
        <v/>
      </c>
      <c r="B1878">
        <f>IF($A1878="","",records_master!$E1878)</f>
        <v/>
      </c>
    </row>
    <row r="1879">
      <c r="A1879">
        <f>IF(OR(records_master!$A1879="",ISNUMBER(MATCH(records_master!$M1879,lst_dedup_duplicate,0))),"",records_master!$A1879)</f>
        <v/>
      </c>
      <c r="B1879">
        <f>IF($A1879="","",records_master!$E1879)</f>
        <v/>
      </c>
    </row>
    <row r="1880">
      <c r="A1880">
        <f>IF(OR(records_master!$A1880="",ISNUMBER(MATCH(records_master!$M1880,lst_dedup_duplicate,0))),"",records_master!$A1880)</f>
        <v/>
      </c>
      <c r="B1880">
        <f>IF($A1880="","",records_master!$E1880)</f>
        <v/>
      </c>
    </row>
    <row r="1881">
      <c r="A1881">
        <f>IF(OR(records_master!$A1881="",ISNUMBER(MATCH(records_master!$M1881,lst_dedup_duplicate,0))),"",records_master!$A1881)</f>
        <v/>
      </c>
      <c r="B1881">
        <f>IF($A1881="","",records_master!$E1881)</f>
        <v/>
      </c>
    </row>
    <row r="1882">
      <c r="A1882">
        <f>IF(OR(records_master!$A1882="",ISNUMBER(MATCH(records_master!$M1882,lst_dedup_duplicate,0))),"",records_master!$A1882)</f>
        <v/>
      </c>
      <c r="B1882">
        <f>IF($A1882="","",records_master!$E1882)</f>
        <v/>
      </c>
    </row>
    <row r="1883">
      <c r="A1883">
        <f>IF(OR(records_master!$A1883="",ISNUMBER(MATCH(records_master!$M1883,lst_dedup_duplicate,0))),"",records_master!$A1883)</f>
        <v/>
      </c>
      <c r="B1883">
        <f>IF($A1883="","",records_master!$E1883)</f>
        <v/>
      </c>
    </row>
    <row r="1884">
      <c r="A1884">
        <f>IF(OR(records_master!$A1884="",ISNUMBER(MATCH(records_master!$M1884,lst_dedup_duplicate,0))),"",records_master!$A1884)</f>
        <v/>
      </c>
      <c r="B1884">
        <f>IF($A1884="","",records_master!$E1884)</f>
        <v/>
      </c>
    </row>
    <row r="1885">
      <c r="A1885">
        <f>IF(OR(records_master!$A1885="",ISNUMBER(MATCH(records_master!$M1885,lst_dedup_duplicate,0))),"",records_master!$A1885)</f>
        <v/>
      </c>
      <c r="B1885">
        <f>IF($A1885="","",records_master!$E1885)</f>
        <v/>
      </c>
    </row>
    <row r="1886">
      <c r="A1886">
        <f>IF(OR(records_master!$A1886="",ISNUMBER(MATCH(records_master!$M1886,lst_dedup_duplicate,0))),"",records_master!$A1886)</f>
        <v/>
      </c>
      <c r="B1886">
        <f>IF($A1886="","",records_master!$E1886)</f>
        <v/>
      </c>
    </row>
    <row r="1887">
      <c r="A1887">
        <f>IF(OR(records_master!$A1887="",ISNUMBER(MATCH(records_master!$M1887,lst_dedup_duplicate,0))),"",records_master!$A1887)</f>
        <v/>
      </c>
      <c r="B1887">
        <f>IF($A1887="","",records_master!$E1887)</f>
        <v/>
      </c>
    </row>
    <row r="1888">
      <c r="A1888">
        <f>IF(OR(records_master!$A1888="",ISNUMBER(MATCH(records_master!$M1888,lst_dedup_duplicate,0))),"",records_master!$A1888)</f>
        <v/>
      </c>
      <c r="B1888">
        <f>IF($A1888="","",records_master!$E1888)</f>
        <v/>
      </c>
    </row>
    <row r="1889">
      <c r="A1889">
        <f>IF(OR(records_master!$A1889="",ISNUMBER(MATCH(records_master!$M1889,lst_dedup_duplicate,0))),"",records_master!$A1889)</f>
        <v/>
      </c>
      <c r="B1889">
        <f>IF($A1889="","",records_master!$E1889)</f>
        <v/>
      </c>
    </row>
    <row r="1890">
      <c r="A1890">
        <f>IF(OR(records_master!$A1890="",ISNUMBER(MATCH(records_master!$M1890,lst_dedup_duplicate,0))),"",records_master!$A1890)</f>
        <v/>
      </c>
      <c r="B1890">
        <f>IF($A1890="","",records_master!$E1890)</f>
        <v/>
      </c>
    </row>
    <row r="1891">
      <c r="A1891">
        <f>IF(OR(records_master!$A1891="",ISNUMBER(MATCH(records_master!$M1891,lst_dedup_duplicate,0))),"",records_master!$A1891)</f>
        <v/>
      </c>
      <c r="B1891">
        <f>IF($A1891="","",records_master!$E1891)</f>
        <v/>
      </c>
    </row>
    <row r="1892">
      <c r="A1892">
        <f>IF(OR(records_master!$A1892="",ISNUMBER(MATCH(records_master!$M1892,lst_dedup_duplicate,0))),"",records_master!$A1892)</f>
        <v/>
      </c>
      <c r="B1892">
        <f>IF($A1892="","",records_master!$E1892)</f>
        <v/>
      </c>
    </row>
    <row r="1893">
      <c r="A1893">
        <f>IF(OR(records_master!$A1893="",ISNUMBER(MATCH(records_master!$M1893,lst_dedup_duplicate,0))),"",records_master!$A1893)</f>
        <v/>
      </c>
      <c r="B1893">
        <f>IF($A1893="","",records_master!$E1893)</f>
        <v/>
      </c>
    </row>
    <row r="1894">
      <c r="A1894">
        <f>IF(OR(records_master!$A1894="",ISNUMBER(MATCH(records_master!$M1894,lst_dedup_duplicate,0))),"",records_master!$A1894)</f>
        <v/>
      </c>
      <c r="B1894">
        <f>IF($A1894="","",records_master!$E1894)</f>
        <v/>
      </c>
    </row>
    <row r="1895">
      <c r="A1895">
        <f>IF(OR(records_master!$A1895="",ISNUMBER(MATCH(records_master!$M1895,lst_dedup_duplicate,0))),"",records_master!$A1895)</f>
        <v/>
      </c>
      <c r="B1895">
        <f>IF($A1895="","",records_master!$E1895)</f>
        <v/>
      </c>
    </row>
    <row r="1896">
      <c r="A1896">
        <f>IF(OR(records_master!$A1896="",ISNUMBER(MATCH(records_master!$M1896,lst_dedup_duplicate,0))),"",records_master!$A1896)</f>
        <v/>
      </c>
      <c r="B1896">
        <f>IF($A1896="","",records_master!$E1896)</f>
        <v/>
      </c>
    </row>
    <row r="1897">
      <c r="A1897">
        <f>IF(OR(records_master!$A1897="",ISNUMBER(MATCH(records_master!$M1897,lst_dedup_duplicate,0))),"",records_master!$A1897)</f>
        <v/>
      </c>
      <c r="B1897">
        <f>IF($A1897="","",records_master!$E1897)</f>
        <v/>
      </c>
    </row>
    <row r="1898">
      <c r="A1898">
        <f>IF(OR(records_master!$A1898="",ISNUMBER(MATCH(records_master!$M1898,lst_dedup_duplicate,0))),"",records_master!$A1898)</f>
        <v/>
      </c>
      <c r="B1898">
        <f>IF($A1898="","",records_master!$E1898)</f>
        <v/>
      </c>
    </row>
    <row r="1899">
      <c r="A1899">
        <f>IF(OR(records_master!$A1899="",ISNUMBER(MATCH(records_master!$M1899,lst_dedup_duplicate,0))),"",records_master!$A1899)</f>
        <v/>
      </c>
      <c r="B1899">
        <f>IF($A1899="","",records_master!$E1899)</f>
        <v/>
      </c>
    </row>
    <row r="1900">
      <c r="A1900">
        <f>IF(OR(records_master!$A1900="",ISNUMBER(MATCH(records_master!$M1900,lst_dedup_duplicate,0))),"",records_master!$A1900)</f>
        <v/>
      </c>
      <c r="B1900">
        <f>IF($A1900="","",records_master!$E1900)</f>
        <v/>
      </c>
    </row>
    <row r="1901">
      <c r="A1901">
        <f>IF(OR(records_master!$A1901="",ISNUMBER(MATCH(records_master!$M1901,lst_dedup_duplicate,0))),"",records_master!$A1901)</f>
        <v/>
      </c>
      <c r="B1901">
        <f>IF($A1901="","",records_master!$E1901)</f>
        <v/>
      </c>
    </row>
    <row r="1902">
      <c r="A1902">
        <f>IF(OR(records_master!$A1902="",ISNUMBER(MATCH(records_master!$M1902,lst_dedup_duplicate,0))),"",records_master!$A1902)</f>
        <v/>
      </c>
      <c r="B1902">
        <f>IF($A1902="","",records_master!$E1902)</f>
        <v/>
      </c>
    </row>
    <row r="1903">
      <c r="A1903">
        <f>IF(OR(records_master!$A1903="",ISNUMBER(MATCH(records_master!$M1903,lst_dedup_duplicate,0))),"",records_master!$A1903)</f>
        <v/>
      </c>
      <c r="B1903">
        <f>IF($A1903="","",records_master!$E1903)</f>
        <v/>
      </c>
    </row>
    <row r="1904">
      <c r="A1904">
        <f>IF(OR(records_master!$A1904="",ISNUMBER(MATCH(records_master!$M1904,lst_dedup_duplicate,0))),"",records_master!$A1904)</f>
        <v/>
      </c>
      <c r="B1904">
        <f>IF($A1904="","",records_master!$E1904)</f>
        <v/>
      </c>
    </row>
    <row r="1905">
      <c r="A1905">
        <f>IF(OR(records_master!$A1905="",ISNUMBER(MATCH(records_master!$M1905,lst_dedup_duplicate,0))),"",records_master!$A1905)</f>
        <v/>
      </c>
      <c r="B1905">
        <f>IF($A1905="","",records_master!$E1905)</f>
        <v/>
      </c>
    </row>
    <row r="1906">
      <c r="A1906">
        <f>IF(OR(records_master!$A1906="",ISNUMBER(MATCH(records_master!$M1906,lst_dedup_duplicate,0))),"",records_master!$A1906)</f>
        <v/>
      </c>
      <c r="B1906">
        <f>IF($A1906="","",records_master!$E1906)</f>
        <v/>
      </c>
    </row>
    <row r="1907">
      <c r="A1907">
        <f>IF(OR(records_master!$A1907="",ISNUMBER(MATCH(records_master!$M1907,lst_dedup_duplicate,0))),"",records_master!$A1907)</f>
        <v/>
      </c>
      <c r="B1907">
        <f>IF($A1907="","",records_master!$E1907)</f>
        <v/>
      </c>
    </row>
    <row r="1908">
      <c r="A1908">
        <f>IF(OR(records_master!$A1908="",ISNUMBER(MATCH(records_master!$M1908,lst_dedup_duplicate,0))),"",records_master!$A1908)</f>
        <v/>
      </c>
      <c r="B1908">
        <f>IF($A1908="","",records_master!$E1908)</f>
        <v/>
      </c>
    </row>
    <row r="1909">
      <c r="A1909">
        <f>IF(OR(records_master!$A1909="",ISNUMBER(MATCH(records_master!$M1909,lst_dedup_duplicate,0))),"",records_master!$A1909)</f>
        <v/>
      </c>
      <c r="B1909">
        <f>IF($A1909="","",records_master!$E1909)</f>
        <v/>
      </c>
    </row>
    <row r="1910">
      <c r="A1910">
        <f>IF(OR(records_master!$A1910="",ISNUMBER(MATCH(records_master!$M1910,lst_dedup_duplicate,0))),"",records_master!$A1910)</f>
        <v/>
      </c>
      <c r="B1910">
        <f>IF($A1910="","",records_master!$E1910)</f>
        <v/>
      </c>
    </row>
    <row r="1911">
      <c r="A1911">
        <f>IF(OR(records_master!$A1911="",ISNUMBER(MATCH(records_master!$M1911,lst_dedup_duplicate,0))),"",records_master!$A1911)</f>
        <v/>
      </c>
      <c r="B1911">
        <f>IF($A1911="","",records_master!$E1911)</f>
        <v/>
      </c>
    </row>
    <row r="1912">
      <c r="A1912">
        <f>IF(OR(records_master!$A1912="",ISNUMBER(MATCH(records_master!$M1912,lst_dedup_duplicate,0))),"",records_master!$A1912)</f>
        <v/>
      </c>
      <c r="B1912">
        <f>IF($A1912="","",records_master!$E1912)</f>
        <v/>
      </c>
    </row>
    <row r="1913">
      <c r="A1913">
        <f>IF(OR(records_master!$A1913="",ISNUMBER(MATCH(records_master!$M1913,lst_dedup_duplicate,0))),"",records_master!$A1913)</f>
        <v/>
      </c>
      <c r="B1913">
        <f>IF($A1913="","",records_master!$E1913)</f>
        <v/>
      </c>
    </row>
    <row r="1914">
      <c r="A1914">
        <f>IF(OR(records_master!$A1914="",ISNUMBER(MATCH(records_master!$M1914,lst_dedup_duplicate,0))),"",records_master!$A1914)</f>
        <v/>
      </c>
      <c r="B1914">
        <f>IF($A1914="","",records_master!$E1914)</f>
        <v/>
      </c>
    </row>
    <row r="1915">
      <c r="A1915">
        <f>IF(OR(records_master!$A1915="",ISNUMBER(MATCH(records_master!$M1915,lst_dedup_duplicate,0))),"",records_master!$A1915)</f>
        <v/>
      </c>
      <c r="B1915">
        <f>IF($A1915="","",records_master!$E1915)</f>
        <v/>
      </c>
    </row>
    <row r="1916">
      <c r="A1916">
        <f>IF(OR(records_master!$A1916="",ISNUMBER(MATCH(records_master!$M1916,lst_dedup_duplicate,0))),"",records_master!$A1916)</f>
        <v/>
      </c>
      <c r="B1916">
        <f>IF($A1916="","",records_master!$E1916)</f>
        <v/>
      </c>
    </row>
    <row r="1917">
      <c r="A1917">
        <f>IF(OR(records_master!$A1917="",ISNUMBER(MATCH(records_master!$M1917,lst_dedup_duplicate,0))),"",records_master!$A1917)</f>
        <v/>
      </c>
      <c r="B1917">
        <f>IF($A1917="","",records_master!$E1917)</f>
        <v/>
      </c>
    </row>
    <row r="1918">
      <c r="A1918">
        <f>IF(OR(records_master!$A1918="",ISNUMBER(MATCH(records_master!$M1918,lst_dedup_duplicate,0))),"",records_master!$A1918)</f>
        <v/>
      </c>
      <c r="B1918">
        <f>IF($A1918="","",records_master!$E1918)</f>
        <v/>
      </c>
    </row>
    <row r="1919">
      <c r="A1919">
        <f>IF(OR(records_master!$A1919="",ISNUMBER(MATCH(records_master!$M1919,lst_dedup_duplicate,0))),"",records_master!$A1919)</f>
        <v/>
      </c>
      <c r="B1919">
        <f>IF($A1919="","",records_master!$E1919)</f>
        <v/>
      </c>
    </row>
    <row r="1920">
      <c r="A1920">
        <f>IF(OR(records_master!$A1920="",ISNUMBER(MATCH(records_master!$M1920,lst_dedup_duplicate,0))),"",records_master!$A1920)</f>
        <v/>
      </c>
      <c r="B1920">
        <f>IF($A1920="","",records_master!$E1920)</f>
        <v/>
      </c>
    </row>
    <row r="1921">
      <c r="A1921">
        <f>IF(OR(records_master!$A1921="",ISNUMBER(MATCH(records_master!$M1921,lst_dedup_duplicate,0))),"",records_master!$A1921)</f>
        <v/>
      </c>
      <c r="B1921">
        <f>IF($A1921="","",records_master!$E1921)</f>
        <v/>
      </c>
    </row>
    <row r="1922">
      <c r="A1922">
        <f>IF(OR(records_master!$A1922="",ISNUMBER(MATCH(records_master!$M1922,lst_dedup_duplicate,0))),"",records_master!$A1922)</f>
        <v/>
      </c>
      <c r="B1922">
        <f>IF($A1922="","",records_master!$E1922)</f>
        <v/>
      </c>
    </row>
    <row r="1923">
      <c r="A1923">
        <f>IF(OR(records_master!$A1923="",ISNUMBER(MATCH(records_master!$M1923,lst_dedup_duplicate,0))),"",records_master!$A1923)</f>
        <v/>
      </c>
      <c r="B1923">
        <f>IF($A1923="","",records_master!$E1923)</f>
        <v/>
      </c>
    </row>
    <row r="1924">
      <c r="A1924">
        <f>IF(OR(records_master!$A1924="",ISNUMBER(MATCH(records_master!$M1924,lst_dedup_duplicate,0))),"",records_master!$A1924)</f>
        <v/>
      </c>
      <c r="B1924">
        <f>IF($A1924="","",records_master!$E1924)</f>
        <v/>
      </c>
    </row>
    <row r="1925">
      <c r="A1925">
        <f>IF(OR(records_master!$A1925="",ISNUMBER(MATCH(records_master!$M1925,lst_dedup_duplicate,0))),"",records_master!$A1925)</f>
        <v/>
      </c>
      <c r="B1925">
        <f>IF($A1925="","",records_master!$E1925)</f>
        <v/>
      </c>
    </row>
    <row r="1926">
      <c r="A1926">
        <f>IF(OR(records_master!$A1926="",ISNUMBER(MATCH(records_master!$M1926,lst_dedup_duplicate,0))),"",records_master!$A1926)</f>
        <v/>
      </c>
      <c r="B1926">
        <f>IF($A1926="","",records_master!$E1926)</f>
        <v/>
      </c>
    </row>
    <row r="1927">
      <c r="A1927">
        <f>IF(OR(records_master!$A1927="",ISNUMBER(MATCH(records_master!$M1927,lst_dedup_duplicate,0))),"",records_master!$A1927)</f>
        <v/>
      </c>
      <c r="B1927">
        <f>IF($A1927="","",records_master!$E1927)</f>
        <v/>
      </c>
    </row>
    <row r="1928">
      <c r="A1928">
        <f>IF(OR(records_master!$A1928="",ISNUMBER(MATCH(records_master!$M1928,lst_dedup_duplicate,0))),"",records_master!$A1928)</f>
        <v/>
      </c>
      <c r="B1928">
        <f>IF($A1928="","",records_master!$E1928)</f>
        <v/>
      </c>
    </row>
    <row r="1929">
      <c r="A1929">
        <f>IF(OR(records_master!$A1929="",ISNUMBER(MATCH(records_master!$M1929,lst_dedup_duplicate,0))),"",records_master!$A1929)</f>
        <v/>
      </c>
      <c r="B1929">
        <f>IF($A1929="","",records_master!$E1929)</f>
        <v/>
      </c>
    </row>
    <row r="1930">
      <c r="A1930">
        <f>IF(OR(records_master!$A1930="",ISNUMBER(MATCH(records_master!$M1930,lst_dedup_duplicate,0))),"",records_master!$A1930)</f>
        <v/>
      </c>
      <c r="B1930">
        <f>IF($A1930="","",records_master!$E1930)</f>
        <v/>
      </c>
    </row>
    <row r="1931">
      <c r="A1931">
        <f>IF(OR(records_master!$A1931="",ISNUMBER(MATCH(records_master!$M1931,lst_dedup_duplicate,0))),"",records_master!$A1931)</f>
        <v/>
      </c>
      <c r="B1931">
        <f>IF($A1931="","",records_master!$E1931)</f>
        <v/>
      </c>
    </row>
    <row r="1932">
      <c r="A1932">
        <f>IF(OR(records_master!$A1932="",ISNUMBER(MATCH(records_master!$M1932,lst_dedup_duplicate,0))),"",records_master!$A1932)</f>
        <v/>
      </c>
      <c r="B1932">
        <f>IF($A1932="","",records_master!$E1932)</f>
        <v/>
      </c>
    </row>
    <row r="1933">
      <c r="A1933">
        <f>IF(OR(records_master!$A1933="",ISNUMBER(MATCH(records_master!$M1933,lst_dedup_duplicate,0))),"",records_master!$A1933)</f>
        <v/>
      </c>
      <c r="B1933">
        <f>IF($A1933="","",records_master!$E1933)</f>
        <v/>
      </c>
    </row>
    <row r="1934">
      <c r="A1934">
        <f>IF(OR(records_master!$A1934="",ISNUMBER(MATCH(records_master!$M1934,lst_dedup_duplicate,0))),"",records_master!$A1934)</f>
        <v/>
      </c>
      <c r="B1934">
        <f>IF($A1934="","",records_master!$E1934)</f>
        <v/>
      </c>
    </row>
    <row r="1935">
      <c r="A1935">
        <f>IF(OR(records_master!$A1935="",ISNUMBER(MATCH(records_master!$M1935,lst_dedup_duplicate,0))),"",records_master!$A1935)</f>
        <v/>
      </c>
      <c r="B1935">
        <f>IF($A1935="","",records_master!$E1935)</f>
        <v/>
      </c>
    </row>
    <row r="1936">
      <c r="A1936">
        <f>IF(OR(records_master!$A1936="",ISNUMBER(MATCH(records_master!$M1936,lst_dedup_duplicate,0))),"",records_master!$A1936)</f>
        <v/>
      </c>
      <c r="B1936">
        <f>IF($A1936="","",records_master!$E1936)</f>
        <v/>
      </c>
    </row>
    <row r="1937">
      <c r="A1937">
        <f>IF(OR(records_master!$A1937="",ISNUMBER(MATCH(records_master!$M1937,lst_dedup_duplicate,0))),"",records_master!$A1937)</f>
        <v/>
      </c>
      <c r="B1937">
        <f>IF($A1937="","",records_master!$E1937)</f>
        <v/>
      </c>
    </row>
    <row r="1938">
      <c r="A1938">
        <f>IF(OR(records_master!$A1938="",ISNUMBER(MATCH(records_master!$M1938,lst_dedup_duplicate,0))),"",records_master!$A1938)</f>
        <v/>
      </c>
      <c r="B1938">
        <f>IF($A1938="","",records_master!$E1938)</f>
        <v/>
      </c>
    </row>
    <row r="1939">
      <c r="A1939">
        <f>IF(OR(records_master!$A1939="",ISNUMBER(MATCH(records_master!$M1939,lst_dedup_duplicate,0))),"",records_master!$A1939)</f>
        <v/>
      </c>
      <c r="B1939">
        <f>IF($A1939="","",records_master!$E1939)</f>
        <v/>
      </c>
    </row>
    <row r="1940">
      <c r="A1940">
        <f>IF(OR(records_master!$A1940="",ISNUMBER(MATCH(records_master!$M1940,lst_dedup_duplicate,0))),"",records_master!$A1940)</f>
        <v/>
      </c>
      <c r="B1940">
        <f>IF($A1940="","",records_master!$E1940)</f>
        <v/>
      </c>
    </row>
    <row r="1941">
      <c r="A1941">
        <f>IF(OR(records_master!$A1941="",ISNUMBER(MATCH(records_master!$M1941,lst_dedup_duplicate,0))),"",records_master!$A1941)</f>
        <v/>
      </c>
      <c r="B1941">
        <f>IF($A1941="","",records_master!$E1941)</f>
        <v/>
      </c>
    </row>
    <row r="1942">
      <c r="A1942">
        <f>IF(OR(records_master!$A1942="",ISNUMBER(MATCH(records_master!$M1942,lst_dedup_duplicate,0))),"",records_master!$A1942)</f>
        <v/>
      </c>
      <c r="B1942">
        <f>IF($A1942="","",records_master!$E1942)</f>
        <v/>
      </c>
    </row>
    <row r="1943">
      <c r="A1943">
        <f>IF(OR(records_master!$A1943="",ISNUMBER(MATCH(records_master!$M1943,lst_dedup_duplicate,0))),"",records_master!$A1943)</f>
        <v/>
      </c>
      <c r="B1943">
        <f>IF($A1943="","",records_master!$E1943)</f>
        <v/>
      </c>
    </row>
    <row r="1944">
      <c r="A1944">
        <f>IF(OR(records_master!$A1944="",ISNUMBER(MATCH(records_master!$M1944,lst_dedup_duplicate,0))),"",records_master!$A1944)</f>
        <v/>
      </c>
      <c r="B1944">
        <f>IF($A1944="","",records_master!$E1944)</f>
        <v/>
      </c>
    </row>
    <row r="1945">
      <c r="A1945">
        <f>IF(OR(records_master!$A1945="",ISNUMBER(MATCH(records_master!$M1945,lst_dedup_duplicate,0))),"",records_master!$A1945)</f>
        <v/>
      </c>
      <c r="B1945">
        <f>IF($A1945="","",records_master!$E1945)</f>
        <v/>
      </c>
    </row>
    <row r="1946">
      <c r="A1946">
        <f>IF(OR(records_master!$A1946="",ISNUMBER(MATCH(records_master!$M1946,lst_dedup_duplicate,0))),"",records_master!$A1946)</f>
        <v/>
      </c>
      <c r="B1946">
        <f>IF($A1946="","",records_master!$E1946)</f>
        <v/>
      </c>
    </row>
    <row r="1947">
      <c r="A1947">
        <f>IF(OR(records_master!$A1947="",ISNUMBER(MATCH(records_master!$M1947,lst_dedup_duplicate,0))),"",records_master!$A1947)</f>
        <v/>
      </c>
      <c r="B1947">
        <f>IF($A1947="","",records_master!$E1947)</f>
        <v/>
      </c>
    </row>
    <row r="1948">
      <c r="A1948">
        <f>IF(OR(records_master!$A1948="",ISNUMBER(MATCH(records_master!$M1948,lst_dedup_duplicate,0))),"",records_master!$A1948)</f>
        <v/>
      </c>
      <c r="B1948">
        <f>IF($A1948="","",records_master!$E1948)</f>
        <v/>
      </c>
    </row>
    <row r="1949">
      <c r="A1949">
        <f>IF(OR(records_master!$A1949="",ISNUMBER(MATCH(records_master!$M1949,lst_dedup_duplicate,0))),"",records_master!$A1949)</f>
        <v/>
      </c>
      <c r="B1949">
        <f>IF($A1949="","",records_master!$E1949)</f>
        <v/>
      </c>
    </row>
    <row r="1950">
      <c r="A1950">
        <f>IF(OR(records_master!$A1950="",ISNUMBER(MATCH(records_master!$M1950,lst_dedup_duplicate,0))),"",records_master!$A1950)</f>
        <v/>
      </c>
      <c r="B1950">
        <f>IF($A1950="","",records_master!$E1950)</f>
        <v/>
      </c>
    </row>
    <row r="1951">
      <c r="A1951">
        <f>IF(OR(records_master!$A1951="",ISNUMBER(MATCH(records_master!$M1951,lst_dedup_duplicate,0))),"",records_master!$A1951)</f>
        <v/>
      </c>
      <c r="B1951">
        <f>IF($A1951="","",records_master!$E1951)</f>
        <v/>
      </c>
    </row>
    <row r="1952">
      <c r="A1952">
        <f>IF(OR(records_master!$A1952="",ISNUMBER(MATCH(records_master!$M1952,lst_dedup_duplicate,0))),"",records_master!$A1952)</f>
        <v/>
      </c>
      <c r="B1952">
        <f>IF($A1952="","",records_master!$E1952)</f>
        <v/>
      </c>
    </row>
    <row r="1953">
      <c r="A1953">
        <f>IF(OR(records_master!$A1953="",ISNUMBER(MATCH(records_master!$M1953,lst_dedup_duplicate,0))),"",records_master!$A1953)</f>
        <v/>
      </c>
      <c r="B1953">
        <f>IF($A1953="","",records_master!$E1953)</f>
        <v/>
      </c>
    </row>
    <row r="1954">
      <c r="A1954">
        <f>IF(OR(records_master!$A1954="",ISNUMBER(MATCH(records_master!$M1954,lst_dedup_duplicate,0))),"",records_master!$A1954)</f>
        <v/>
      </c>
      <c r="B1954">
        <f>IF($A1954="","",records_master!$E1954)</f>
        <v/>
      </c>
    </row>
    <row r="1955">
      <c r="A1955">
        <f>IF(OR(records_master!$A1955="",ISNUMBER(MATCH(records_master!$M1955,lst_dedup_duplicate,0))),"",records_master!$A1955)</f>
        <v/>
      </c>
      <c r="B1955">
        <f>IF($A1955="","",records_master!$E1955)</f>
        <v/>
      </c>
    </row>
    <row r="1956">
      <c r="A1956">
        <f>IF(OR(records_master!$A1956="",ISNUMBER(MATCH(records_master!$M1956,lst_dedup_duplicate,0))),"",records_master!$A1956)</f>
        <v/>
      </c>
      <c r="B1956">
        <f>IF($A1956="","",records_master!$E1956)</f>
        <v/>
      </c>
    </row>
    <row r="1957">
      <c r="A1957">
        <f>IF(OR(records_master!$A1957="",ISNUMBER(MATCH(records_master!$M1957,lst_dedup_duplicate,0))),"",records_master!$A1957)</f>
        <v/>
      </c>
      <c r="B1957">
        <f>IF($A1957="","",records_master!$E1957)</f>
        <v/>
      </c>
    </row>
    <row r="1958">
      <c r="A1958">
        <f>IF(OR(records_master!$A1958="",ISNUMBER(MATCH(records_master!$M1958,lst_dedup_duplicate,0))),"",records_master!$A1958)</f>
        <v/>
      </c>
      <c r="B1958">
        <f>IF($A1958="","",records_master!$E1958)</f>
        <v/>
      </c>
    </row>
    <row r="1959">
      <c r="A1959">
        <f>IF(OR(records_master!$A1959="",ISNUMBER(MATCH(records_master!$M1959,lst_dedup_duplicate,0))),"",records_master!$A1959)</f>
        <v/>
      </c>
      <c r="B1959">
        <f>IF($A1959="","",records_master!$E1959)</f>
        <v/>
      </c>
    </row>
    <row r="1960">
      <c r="A1960">
        <f>IF(OR(records_master!$A1960="",ISNUMBER(MATCH(records_master!$M1960,lst_dedup_duplicate,0))),"",records_master!$A1960)</f>
        <v/>
      </c>
      <c r="B1960">
        <f>IF($A1960="","",records_master!$E1960)</f>
        <v/>
      </c>
    </row>
    <row r="1961">
      <c r="A1961">
        <f>IF(OR(records_master!$A1961="",ISNUMBER(MATCH(records_master!$M1961,lst_dedup_duplicate,0))),"",records_master!$A1961)</f>
        <v/>
      </c>
      <c r="B1961">
        <f>IF($A1961="","",records_master!$E1961)</f>
        <v/>
      </c>
    </row>
    <row r="1962">
      <c r="A1962">
        <f>IF(OR(records_master!$A1962="",ISNUMBER(MATCH(records_master!$M1962,lst_dedup_duplicate,0))),"",records_master!$A1962)</f>
        <v/>
      </c>
      <c r="B1962">
        <f>IF($A1962="","",records_master!$E1962)</f>
        <v/>
      </c>
    </row>
    <row r="1963">
      <c r="A1963">
        <f>IF(OR(records_master!$A1963="",ISNUMBER(MATCH(records_master!$M1963,lst_dedup_duplicate,0))),"",records_master!$A1963)</f>
        <v/>
      </c>
      <c r="B1963">
        <f>IF($A1963="","",records_master!$E1963)</f>
        <v/>
      </c>
    </row>
    <row r="1964">
      <c r="A1964">
        <f>IF(OR(records_master!$A1964="",ISNUMBER(MATCH(records_master!$M1964,lst_dedup_duplicate,0))),"",records_master!$A1964)</f>
        <v/>
      </c>
      <c r="B1964">
        <f>IF($A1964="","",records_master!$E1964)</f>
        <v/>
      </c>
    </row>
    <row r="1965">
      <c r="A1965">
        <f>IF(OR(records_master!$A1965="",ISNUMBER(MATCH(records_master!$M1965,lst_dedup_duplicate,0))),"",records_master!$A1965)</f>
        <v/>
      </c>
      <c r="B1965">
        <f>IF($A1965="","",records_master!$E1965)</f>
        <v/>
      </c>
    </row>
    <row r="1966">
      <c r="A1966">
        <f>IF(OR(records_master!$A1966="",ISNUMBER(MATCH(records_master!$M1966,lst_dedup_duplicate,0))),"",records_master!$A1966)</f>
        <v/>
      </c>
      <c r="B1966">
        <f>IF($A1966="","",records_master!$E1966)</f>
        <v/>
      </c>
    </row>
    <row r="1967">
      <c r="A1967">
        <f>IF(OR(records_master!$A1967="",ISNUMBER(MATCH(records_master!$M1967,lst_dedup_duplicate,0))),"",records_master!$A1967)</f>
        <v/>
      </c>
      <c r="B1967">
        <f>IF($A1967="","",records_master!$E1967)</f>
        <v/>
      </c>
    </row>
    <row r="1968">
      <c r="A1968">
        <f>IF(OR(records_master!$A1968="",ISNUMBER(MATCH(records_master!$M1968,lst_dedup_duplicate,0))),"",records_master!$A1968)</f>
        <v/>
      </c>
      <c r="B1968">
        <f>IF($A1968="","",records_master!$E1968)</f>
        <v/>
      </c>
    </row>
    <row r="1969">
      <c r="A1969">
        <f>IF(OR(records_master!$A1969="",ISNUMBER(MATCH(records_master!$M1969,lst_dedup_duplicate,0))),"",records_master!$A1969)</f>
        <v/>
      </c>
      <c r="B1969">
        <f>IF($A1969="","",records_master!$E1969)</f>
        <v/>
      </c>
    </row>
    <row r="1970">
      <c r="A1970">
        <f>IF(OR(records_master!$A1970="",ISNUMBER(MATCH(records_master!$M1970,lst_dedup_duplicate,0))),"",records_master!$A1970)</f>
        <v/>
      </c>
      <c r="B1970">
        <f>IF($A1970="","",records_master!$E1970)</f>
        <v/>
      </c>
    </row>
    <row r="1971">
      <c r="A1971">
        <f>IF(OR(records_master!$A1971="",ISNUMBER(MATCH(records_master!$M1971,lst_dedup_duplicate,0))),"",records_master!$A1971)</f>
        <v/>
      </c>
      <c r="B1971">
        <f>IF($A1971="","",records_master!$E1971)</f>
        <v/>
      </c>
    </row>
    <row r="1972">
      <c r="A1972">
        <f>IF(OR(records_master!$A1972="",ISNUMBER(MATCH(records_master!$M1972,lst_dedup_duplicate,0))),"",records_master!$A1972)</f>
        <v/>
      </c>
      <c r="B1972">
        <f>IF($A1972="","",records_master!$E1972)</f>
        <v/>
      </c>
    </row>
    <row r="1973">
      <c r="A1973">
        <f>IF(OR(records_master!$A1973="",ISNUMBER(MATCH(records_master!$M1973,lst_dedup_duplicate,0))),"",records_master!$A1973)</f>
        <v/>
      </c>
      <c r="B1973">
        <f>IF($A1973="","",records_master!$E1973)</f>
        <v/>
      </c>
    </row>
    <row r="1974">
      <c r="A1974">
        <f>IF(OR(records_master!$A1974="",ISNUMBER(MATCH(records_master!$M1974,lst_dedup_duplicate,0))),"",records_master!$A1974)</f>
        <v/>
      </c>
      <c r="B1974">
        <f>IF($A1974="","",records_master!$E1974)</f>
        <v/>
      </c>
    </row>
    <row r="1975">
      <c r="A1975">
        <f>IF(OR(records_master!$A1975="",ISNUMBER(MATCH(records_master!$M1975,lst_dedup_duplicate,0))),"",records_master!$A1975)</f>
        <v/>
      </c>
      <c r="B1975">
        <f>IF($A1975="","",records_master!$E1975)</f>
        <v/>
      </c>
    </row>
    <row r="1976">
      <c r="A1976">
        <f>IF(OR(records_master!$A1976="",ISNUMBER(MATCH(records_master!$M1976,lst_dedup_duplicate,0))),"",records_master!$A1976)</f>
        <v/>
      </c>
      <c r="B1976">
        <f>IF($A1976="","",records_master!$E1976)</f>
        <v/>
      </c>
    </row>
    <row r="1977">
      <c r="A1977">
        <f>IF(OR(records_master!$A1977="",ISNUMBER(MATCH(records_master!$M1977,lst_dedup_duplicate,0))),"",records_master!$A1977)</f>
        <v/>
      </c>
      <c r="B1977">
        <f>IF($A1977="","",records_master!$E1977)</f>
        <v/>
      </c>
    </row>
    <row r="1978">
      <c r="A1978">
        <f>IF(OR(records_master!$A1978="",ISNUMBER(MATCH(records_master!$M1978,lst_dedup_duplicate,0))),"",records_master!$A1978)</f>
        <v/>
      </c>
      <c r="B1978">
        <f>IF($A1978="","",records_master!$E1978)</f>
        <v/>
      </c>
    </row>
    <row r="1979">
      <c r="A1979">
        <f>IF(OR(records_master!$A1979="",ISNUMBER(MATCH(records_master!$M1979,lst_dedup_duplicate,0))),"",records_master!$A1979)</f>
        <v/>
      </c>
      <c r="B1979">
        <f>IF($A1979="","",records_master!$E1979)</f>
        <v/>
      </c>
    </row>
    <row r="1980">
      <c r="A1980">
        <f>IF(OR(records_master!$A1980="",ISNUMBER(MATCH(records_master!$M1980,lst_dedup_duplicate,0))),"",records_master!$A1980)</f>
        <v/>
      </c>
      <c r="B1980">
        <f>IF($A1980="","",records_master!$E1980)</f>
        <v/>
      </c>
    </row>
    <row r="1981">
      <c r="A1981">
        <f>IF(OR(records_master!$A1981="",ISNUMBER(MATCH(records_master!$M1981,lst_dedup_duplicate,0))),"",records_master!$A1981)</f>
        <v/>
      </c>
      <c r="B1981">
        <f>IF($A1981="","",records_master!$E1981)</f>
        <v/>
      </c>
    </row>
    <row r="1982">
      <c r="A1982">
        <f>IF(OR(records_master!$A1982="",ISNUMBER(MATCH(records_master!$M1982,lst_dedup_duplicate,0))),"",records_master!$A1982)</f>
        <v/>
      </c>
      <c r="B1982">
        <f>IF($A1982="","",records_master!$E1982)</f>
        <v/>
      </c>
    </row>
    <row r="1983">
      <c r="A1983">
        <f>IF(OR(records_master!$A1983="",ISNUMBER(MATCH(records_master!$M1983,lst_dedup_duplicate,0))),"",records_master!$A1983)</f>
        <v/>
      </c>
      <c r="B1983">
        <f>IF($A1983="","",records_master!$E1983)</f>
        <v/>
      </c>
    </row>
    <row r="1984">
      <c r="A1984">
        <f>IF(OR(records_master!$A1984="",ISNUMBER(MATCH(records_master!$M1984,lst_dedup_duplicate,0))),"",records_master!$A1984)</f>
        <v/>
      </c>
      <c r="B1984">
        <f>IF($A1984="","",records_master!$E1984)</f>
        <v/>
      </c>
    </row>
    <row r="1985">
      <c r="A1985">
        <f>IF(OR(records_master!$A1985="",ISNUMBER(MATCH(records_master!$M1985,lst_dedup_duplicate,0))),"",records_master!$A1985)</f>
        <v/>
      </c>
      <c r="B1985">
        <f>IF($A1985="","",records_master!$E1985)</f>
        <v/>
      </c>
    </row>
    <row r="1986">
      <c r="A1986">
        <f>IF(OR(records_master!$A1986="",ISNUMBER(MATCH(records_master!$M1986,lst_dedup_duplicate,0))),"",records_master!$A1986)</f>
        <v/>
      </c>
      <c r="B1986">
        <f>IF($A1986="","",records_master!$E1986)</f>
        <v/>
      </c>
    </row>
    <row r="1987">
      <c r="A1987">
        <f>IF(OR(records_master!$A1987="",ISNUMBER(MATCH(records_master!$M1987,lst_dedup_duplicate,0))),"",records_master!$A1987)</f>
        <v/>
      </c>
      <c r="B1987">
        <f>IF($A1987="","",records_master!$E1987)</f>
        <v/>
      </c>
    </row>
    <row r="1988">
      <c r="A1988">
        <f>IF(OR(records_master!$A1988="",ISNUMBER(MATCH(records_master!$M1988,lst_dedup_duplicate,0))),"",records_master!$A1988)</f>
        <v/>
      </c>
      <c r="B1988">
        <f>IF($A1988="","",records_master!$E1988)</f>
        <v/>
      </c>
    </row>
    <row r="1989">
      <c r="A1989">
        <f>IF(OR(records_master!$A1989="",ISNUMBER(MATCH(records_master!$M1989,lst_dedup_duplicate,0))),"",records_master!$A1989)</f>
        <v/>
      </c>
      <c r="B1989">
        <f>IF($A1989="","",records_master!$E1989)</f>
        <v/>
      </c>
    </row>
    <row r="1990">
      <c r="A1990">
        <f>IF(OR(records_master!$A1990="",ISNUMBER(MATCH(records_master!$M1990,lst_dedup_duplicate,0))),"",records_master!$A1990)</f>
        <v/>
      </c>
      <c r="B1990">
        <f>IF($A1990="","",records_master!$E1990)</f>
        <v/>
      </c>
    </row>
    <row r="1991">
      <c r="A1991">
        <f>IF(OR(records_master!$A1991="",ISNUMBER(MATCH(records_master!$M1991,lst_dedup_duplicate,0))),"",records_master!$A1991)</f>
        <v/>
      </c>
      <c r="B1991">
        <f>IF($A1991="","",records_master!$E1991)</f>
        <v/>
      </c>
    </row>
    <row r="1992">
      <c r="A1992">
        <f>IF(OR(records_master!$A1992="",ISNUMBER(MATCH(records_master!$M1992,lst_dedup_duplicate,0))),"",records_master!$A1992)</f>
        <v/>
      </c>
      <c r="B1992">
        <f>IF($A1992="","",records_master!$E1992)</f>
        <v/>
      </c>
    </row>
    <row r="1993">
      <c r="A1993">
        <f>IF(OR(records_master!$A1993="",ISNUMBER(MATCH(records_master!$M1993,lst_dedup_duplicate,0))),"",records_master!$A1993)</f>
        <v/>
      </c>
      <c r="B1993">
        <f>IF($A1993="","",records_master!$E1993)</f>
        <v/>
      </c>
    </row>
    <row r="1994">
      <c r="A1994">
        <f>IF(OR(records_master!$A1994="",ISNUMBER(MATCH(records_master!$M1994,lst_dedup_duplicate,0))),"",records_master!$A1994)</f>
        <v/>
      </c>
      <c r="B1994">
        <f>IF($A1994="","",records_master!$E1994)</f>
        <v/>
      </c>
    </row>
    <row r="1995">
      <c r="A1995">
        <f>IF(OR(records_master!$A1995="",ISNUMBER(MATCH(records_master!$M1995,lst_dedup_duplicate,0))),"",records_master!$A1995)</f>
        <v/>
      </c>
      <c r="B1995">
        <f>IF($A1995="","",records_master!$E1995)</f>
        <v/>
      </c>
    </row>
    <row r="1996">
      <c r="A1996">
        <f>IF(OR(records_master!$A1996="",ISNUMBER(MATCH(records_master!$M1996,lst_dedup_duplicate,0))),"",records_master!$A1996)</f>
        <v/>
      </c>
      <c r="B1996">
        <f>IF($A1996="","",records_master!$E1996)</f>
        <v/>
      </c>
    </row>
    <row r="1997">
      <c r="A1997">
        <f>IF(OR(records_master!$A1997="",ISNUMBER(MATCH(records_master!$M1997,lst_dedup_duplicate,0))),"",records_master!$A1997)</f>
        <v/>
      </c>
      <c r="B1997">
        <f>IF($A1997="","",records_master!$E1997)</f>
        <v/>
      </c>
    </row>
    <row r="1998">
      <c r="A1998">
        <f>IF(OR(records_master!$A1998="",ISNUMBER(MATCH(records_master!$M1998,lst_dedup_duplicate,0))),"",records_master!$A1998)</f>
        <v/>
      </c>
      <c r="B1998">
        <f>IF($A1998="","",records_master!$E1998)</f>
        <v/>
      </c>
    </row>
    <row r="1999">
      <c r="A1999">
        <f>IF(OR(records_master!$A1999="",ISNUMBER(MATCH(records_master!$M1999,lst_dedup_duplicate,0))),"",records_master!$A1999)</f>
        <v/>
      </c>
      <c r="B1999">
        <f>IF($A1999="","",records_master!$E1999)</f>
        <v/>
      </c>
    </row>
    <row r="2000">
      <c r="A2000">
        <f>IF(OR(records_master!$A2000="",ISNUMBER(MATCH(records_master!$M2000,lst_dedup_duplicate,0))),"",records_master!$A2000)</f>
        <v/>
      </c>
      <c r="B2000">
        <f>IF($A2000="","",records_master!$E2000)</f>
        <v/>
      </c>
    </row>
    <row r="2001">
      <c r="A2001">
        <f>IF(OR(records_master!$A2001="",ISNUMBER(MATCH(records_master!$M2001,lst_dedup_duplicate,0))),"",records_master!$A2001)</f>
        <v/>
      </c>
      <c r="B2001">
        <f>IF($A2001="","",records_master!$E2001)</f>
        <v/>
      </c>
    </row>
    <row r="2002">
      <c r="A2002">
        <f>IF(OR(records_master!$A2002="",ISNUMBER(MATCH(records_master!$M2002,lst_dedup_duplicate,0))),"",records_master!$A2002)</f>
        <v/>
      </c>
      <c r="B2002">
        <f>IF($A2002="","",records_master!$E2002)</f>
        <v/>
      </c>
    </row>
    <row r="2003">
      <c r="A2003">
        <f>IF(OR(records_master!$A2003="",ISNUMBER(MATCH(records_master!$M2003,lst_dedup_duplicate,0))),"",records_master!$A2003)</f>
        <v/>
      </c>
      <c r="B2003">
        <f>IF($A2003="","",records_master!$E2003)</f>
        <v/>
      </c>
    </row>
    <row r="2004">
      <c r="A2004">
        <f>IF(OR(records_master!$A2004="",ISNUMBER(MATCH(records_master!$M2004,lst_dedup_duplicate,0))),"",records_master!$A2004)</f>
        <v/>
      </c>
      <c r="B2004">
        <f>IF($A2004="","",records_master!$E2004)</f>
        <v/>
      </c>
    </row>
    <row r="2005">
      <c r="A2005">
        <f>IF(OR(records_master!$A2005="",ISNUMBER(MATCH(records_master!$M2005,lst_dedup_duplicate,0))),"",records_master!$A2005)</f>
        <v/>
      </c>
      <c r="B2005">
        <f>IF($A2005="","",records_master!$E2005)</f>
        <v/>
      </c>
    </row>
    <row r="2006">
      <c r="A2006">
        <f>IF(OR(records_master!$A2006="",ISNUMBER(MATCH(records_master!$M2006,lst_dedup_duplicate,0))),"",records_master!$A2006)</f>
        <v/>
      </c>
      <c r="B2006">
        <f>IF($A2006="","",records_master!$E2006)</f>
        <v/>
      </c>
    </row>
    <row r="2007">
      <c r="A2007">
        <f>IF(OR(records_master!$A2007="",ISNUMBER(MATCH(records_master!$M2007,lst_dedup_duplicate,0))),"",records_master!$A2007)</f>
        <v/>
      </c>
      <c r="B2007">
        <f>IF($A2007="","",records_master!$E2007)</f>
        <v/>
      </c>
    </row>
    <row r="2008">
      <c r="A2008">
        <f>IF(OR(records_master!$A2008="",ISNUMBER(MATCH(records_master!$M2008,lst_dedup_duplicate,0))),"",records_master!$A2008)</f>
        <v/>
      </c>
      <c r="B2008">
        <f>IF($A2008="","",records_master!$E2008)</f>
        <v/>
      </c>
    </row>
    <row r="2009">
      <c r="A2009">
        <f>IF(OR(records_master!$A2009="",ISNUMBER(MATCH(records_master!$M2009,lst_dedup_duplicate,0))),"",records_master!$A2009)</f>
        <v/>
      </c>
      <c r="B2009">
        <f>IF($A2009="","",records_master!$E2009)</f>
        <v/>
      </c>
    </row>
    <row r="2010">
      <c r="A2010">
        <f>IF(OR(records_master!$A2010="",ISNUMBER(MATCH(records_master!$M2010,lst_dedup_duplicate,0))),"",records_master!$A2010)</f>
        <v/>
      </c>
      <c r="B2010">
        <f>IF($A2010="","",records_master!$E2010)</f>
        <v/>
      </c>
    </row>
    <row r="2011">
      <c r="A2011">
        <f>IF(OR(records_master!$A2011="",ISNUMBER(MATCH(records_master!$M2011,lst_dedup_duplicate,0))),"",records_master!$A2011)</f>
        <v/>
      </c>
      <c r="B2011">
        <f>IF($A2011="","",records_master!$E2011)</f>
        <v/>
      </c>
    </row>
    <row r="2012">
      <c r="A2012">
        <f>IF(OR(records_master!$A2012="",ISNUMBER(MATCH(records_master!$M2012,lst_dedup_duplicate,0))),"",records_master!$A2012)</f>
        <v/>
      </c>
      <c r="B2012">
        <f>IF($A2012="","",records_master!$E2012)</f>
        <v/>
      </c>
    </row>
    <row r="2013">
      <c r="A2013">
        <f>IF(OR(records_master!$A2013="",ISNUMBER(MATCH(records_master!$M2013,lst_dedup_duplicate,0))),"",records_master!$A2013)</f>
        <v/>
      </c>
      <c r="B2013">
        <f>IF($A2013="","",records_master!$E2013)</f>
        <v/>
      </c>
    </row>
    <row r="2014">
      <c r="A2014">
        <f>IF(OR(records_master!$A2014="",ISNUMBER(MATCH(records_master!$M2014,lst_dedup_duplicate,0))),"",records_master!$A2014)</f>
        <v/>
      </c>
      <c r="B2014">
        <f>IF($A2014="","",records_master!$E2014)</f>
        <v/>
      </c>
    </row>
    <row r="2015">
      <c r="A2015">
        <f>IF(OR(records_master!$A2015="",ISNUMBER(MATCH(records_master!$M2015,lst_dedup_duplicate,0))),"",records_master!$A2015)</f>
        <v/>
      </c>
      <c r="B2015">
        <f>IF($A2015="","",records_master!$E2015)</f>
        <v/>
      </c>
    </row>
    <row r="2016">
      <c r="A2016">
        <f>IF(OR(records_master!$A2016="",ISNUMBER(MATCH(records_master!$M2016,lst_dedup_duplicate,0))),"",records_master!$A2016)</f>
        <v/>
      </c>
      <c r="B2016">
        <f>IF($A2016="","",records_master!$E2016)</f>
        <v/>
      </c>
    </row>
    <row r="2017">
      <c r="A2017">
        <f>IF(OR(records_master!$A2017="",ISNUMBER(MATCH(records_master!$M2017,lst_dedup_duplicate,0))),"",records_master!$A2017)</f>
        <v/>
      </c>
      <c r="B2017">
        <f>IF($A2017="","",records_master!$E2017)</f>
        <v/>
      </c>
    </row>
    <row r="2018">
      <c r="A2018">
        <f>IF(OR(records_master!$A2018="",ISNUMBER(MATCH(records_master!$M2018,lst_dedup_duplicate,0))),"",records_master!$A2018)</f>
        <v/>
      </c>
      <c r="B2018">
        <f>IF($A2018="","",records_master!$E2018)</f>
        <v/>
      </c>
    </row>
    <row r="2019">
      <c r="A2019">
        <f>IF(OR(records_master!$A2019="",ISNUMBER(MATCH(records_master!$M2019,lst_dedup_duplicate,0))),"",records_master!$A2019)</f>
        <v/>
      </c>
      <c r="B2019">
        <f>IF($A2019="","",records_master!$E2019)</f>
        <v/>
      </c>
    </row>
    <row r="2020">
      <c r="A2020">
        <f>IF(OR(records_master!$A2020="",ISNUMBER(MATCH(records_master!$M2020,lst_dedup_duplicate,0))),"",records_master!$A2020)</f>
        <v/>
      </c>
      <c r="B2020">
        <f>IF($A2020="","",records_master!$E2020)</f>
        <v/>
      </c>
    </row>
    <row r="2021">
      <c r="A2021">
        <f>IF(OR(records_master!$A2021="",ISNUMBER(MATCH(records_master!$M2021,lst_dedup_duplicate,0))),"",records_master!$A2021)</f>
        <v/>
      </c>
      <c r="B2021">
        <f>IF($A2021="","",records_master!$E2021)</f>
        <v/>
      </c>
    </row>
    <row r="2022">
      <c r="A2022">
        <f>IF(OR(records_master!$A2022="",ISNUMBER(MATCH(records_master!$M2022,lst_dedup_duplicate,0))),"",records_master!$A2022)</f>
        <v/>
      </c>
      <c r="B2022">
        <f>IF($A2022="","",records_master!$E2022)</f>
        <v/>
      </c>
    </row>
    <row r="2023">
      <c r="A2023">
        <f>IF(OR(records_master!$A2023="",ISNUMBER(MATCH(records_master!$M2023,lst_dedup_duplicate,0))),"",records_master!$A2023)</f>
        <v/>
      </c>
      <c r="B2023">
        <f>IF($A2023="","",records_master!$E2023)</f>
        <v/>
      </c>
    </row>
    <row r="2024">
      <c r="A2024">
        <f>IF(OR(records_master!$A2024="",ISNUMBER(MATCH(records_master!$M2024,lst_dedup_duplicate,0))),"",records_master!$A2024)</f>
        <v/>
      </c>
      <c r="B2024">
        <f>IF($A2024="","",records_master!$E2024)</f>
        <v/>
      </c>
    </row>
    <row r="2025">
      <c r="A2025">
        <f>IF(OR(records_master!$A2025="",ISNUMBER(MATCH(records_master!$M2025,lst_dedup_duplicate,0))),"",records_master!$A2025)</f>
        <v/>
      </c>
      <c r="B2025">
        <f>IF($A2025="","",records_master!$E2025)</f>
        <v/>
      </c>
    </row>
    <row r="2026">
      <c r="A2026">
        <f>IF(OR(records_master!$A2026="",ISNUMBER(MATCH(records_master!$M2026,lst_dedup_duplicate,0))),"",records_master!$A2026)</f>
        <v/>
      </c>
      <c r="B2026">
        <f>IF($A2026="","",records_master!$E2026)</f>
        <v/>
      </c>
    </row>
    <row r="2027">
      <c r="A2027">
        <f>IF(OR(records_master!$A2027="",ISNUMBER(MATCH(records_master!$M2027,lst_dedup_duplicate,0))),"",records_master!$A2027)</f>
        <v/>
      </c>
      <c r="B2027">
        <f>IF($A2027="","",records_master!$E2027)</f>
        <v/>
      </c>
    </row>
    <row r="2028">
      <c r="A2028">
        <f>IF(OR(records_master!$A2028="",ISNUMBER(MATCH(records_master!$M2028,lst_dedup_duplicate,0))),"",records_master!$A2028)</f>
        <v/>
      </c>
      <c r="B2028">
        <f>IF($A2028="","",records_master!$E2028)</f>
        <v/>
      </c>
    </row>
    <row r="2029">
      <c r="A2029">
        <f>IF(OR(records_master!$A2029="",ISNUMBER(MATCH(records_master!$M2029,lst_dedup_duplicate,0))),"",records_master!$A2029)</f>
        <v/>
      </c>
      <c r="B2029">
        <f>IF($A2029="","",records_master!$E2029)</f>
        <v/>
      </c>
    </row>
    <row r="2030">
      <c r="A2030">
        <f>IF(OR(records_master!$A2030="",ISNUMBER(MATCH(records_master!$M2030,lst_dedup_duplicate,0))),"",records_master!$A2030)</f>
        <v/>
      </c>
      <c r="B2030">
        <f>IF($A2030="","",records_master!$E2030)</f>
        <v/>
      </c>
    </row>
    <row r="2031">
      <c r="A2031">
        <f>IF(OR(records_master!$A2031="",ISNUMBER(MATCH(records_master!$M2031,lst_dedup_duplicate,0))),"",records_master!$A2031)</f>
        <v/>
      </c>
      <c r="B2031">
        <f>IF($A2031="","",records_master!$E2031)</f>
        <v/>
      </c>
    </row>
    <row r="2032">
      <c r="A2032">
        <f>IF(OR(records_master!$A2032="",ISNUMBER(MATCH(records_master!$M2032,lst_dedup_duplicate,0))),"",records_master!$A2032)</f>
        <v/>
      </c>
      <c r="B2032">
        <f>IF($A2032="","",records_master!$E2032)</f>
        <v/>
      </c>
    </row>
    <row r="2033">
      <c r="A2033">
        <f>IF(OR(records_master!$A2033="",ISNUMBER(MATCH(records_master!$M2033,lst_dedup_duplicate,0))),"",records_master!$A2033)</f>
        <v/>
      </c>
      <c r="B2033">
        <f>IF($A2033="","",records_master!$E2033)</f>
        <v/>
      </c>
    </row>
    <row r="2034">
      <c r="A2034">
        <f>IF(OR(records_master!$A2034="",ISNUMBER(MATCH(records_master!$M2034,lst_dedup_duplicate,0))),"",records_master!$A2034)</f>
        <v/>
      </c>
      <c r="B2034">
        <f>IF($A2034="","",records_master!$E2034)</f>
        <v/>
      </c>
    </row>
    <row r="2035">
      <c r="A2035">
        <f>IF(OR(records_master!$A2035="",ISNUMBER(MATCH(records_master!$M2035,lst_dedup_duplicate,0))),"",records_master!$A2035)</f>
        <v/>
      </c>
      <c r="B2035">
        <f>IF($A2035="","",records_master!$E2035)</f>
        <v/>
      </c>
    </row>
    <row r="2036">
      <c r="A2036">
        <f>IF(OR(records_master!$A2036="",ISNUMBER(MATCH(records_master!$M2036,lst_dedup_duplicate,0))),"",records_master!$A2036)</f>
        <v/>
      </c>
      <c r="B2036">
        <f>IF($A2036="","",records_master!$E2036)</f>
        <v/>
      </c>
    </row>
    <row r="2037">
      <c r="A2037">
        <f>IF(OR(records_master!$A2037="",ISNUMBER(MATCH(records_master!$M2037,lst_dedup_duplicate,0))),"",records_master!$A2037)</f>
        <v/>
      </c>
      <c r="B2037">
        <f>IF($A2037="","",records_master!$E2037)</f>
        <v/>
      </c>
    </row>
    <row r="2038">
      <c r="A2038">
        <f>IF(OR(records_master!$A2038="",ISNUMBER(MATCH(records_master!$M2038,lst_dedup_duplicate,0))),"",records_master!$A2038)</f>
        <v/>
      </c>
      <c r="B2038">
        <f>IF($A2038="","",records_master!$E2038)</f>
        <v/>
      </c>
    </row>
    <row r="2039">
      <c r="A2039">
        <f>IF(OR(records_master!$A2039="",ISNUMBER(MATCH(records_master!$M2039,lst_dedup_duplicate,0))),"",records_master!$A2039)</f>
        <v/>
      </c>
      <c r="B2039">
        <f>IF($A2039="","",records_master!$E2039)</f>
        <v/>
      </c>
    </row>
    <row r="2040">
      <c r="A2040">
        <f>IF(OR(records_master!$A2040="",ISNUMBER(MATCH(records_master!$M2040,lst_dedup_duplicate,0))),"",records_master!$A2040)</f>
        <v/>
      </c>
      <c r="B2040">
        <f>IF($A2040="","",records_master!$E2040)</f>
        <v/>
      </c>
    </row>
    <row r="2041">
      <c r="A2041">
        <f>IF(OR(records_master!$A2041="",ISNUMBER(MATCH(records_master!$M2041,lst_dedup_duplicate,0))),"",records_master!$A2041)</f>
        <v/>
      </c>
      <c r="B2041">
        <f>IF($A2041="","",records_master!$E2041)</f>
        <v/>
      </c>
    </row>
    <row r="2042">
      <c r="A2042">
        <f>IF(OR(records_master!$A2042="",ISNUMBER(MATCH(records_master!$M2042,lst_dedup_duplicate,0))),"",records_master!$A2042)</f>
        <v/>
      </c>
      <c r="B2042">
        <f>IF($A2042="","",records_master!$E2042)</f>
        <v/>
      </c>
    </row>
    <row r="2043">
      <c r="A2043">
        <f>IF(OR(records_master!$A2043="",ISNUMBER(MATCH(records_master!$M2043,lst_dedup_duplicate,0))),"",records_master!$A2043)</f>
        <v/>
      </c>
      <c r="B2043">
        <f>IF($A2043="","",records_master!$E2043)</f>
        <v/>
      </c>
    </row>
    <row r="2044">
      <c r="A2044">
        <f>IF(OR(records_master!$A2044="",ISNUMBER(MATCH(records_master!$M2044,lst_dedup_duplicate,0))),"",records_master!$A2044)</f>
        <v/>
      </c>
      <c r="B2044">
        <f>IF($A2044="","",records_master!$E2044)</f>
        <v/>
      </c>
    </row>
    <row r="2045">
      <c r="A2045">
        <f>IF(OR(records_master!$A2045="",ISNUMBER(MATCH(records_master!$M2045,lst_dedup_duplicate,0))),"",records_master!$A2045)</f>
        <v/>
      </c>
      <c r="B2045">
        <f>IF($A2045="","",records_master!$E2045)</f>
        <v/>
      </c>
    </row>
    <row r="2046">
      <c r="A2046">
        <f>IF(OR(records_master!$A2046="",ISNUMBER(MATCH(records_master!$M2046,lst_dedup_duplicate,0))),"",records_master!$A2046)</f>
        <v/>
      </c>
      <c r="B2046">
        <f>IF($A2046="","",records_master!$E2046)</f>
        <v/>
      </c>
    </row>
    <row r="2047">
      <c r="A2047">
        <f>IF(OR(records_master!$A2047="",ISNUMBER(MATCH(records_master!$M2047,lst_dedup_duplicate,0))),"",records_master!$A2047)</f>
        <v/>
      </c>
      <c r="B2047">
        <f>IF($A2047="","",records_master!$E2047)</f>
        <v/>
      </c>
    </row>
    <row r="2048">
      <c r="A2048">
        <f>IF(OR(records_master!$A2048="",ISNUMBER(MATCH(records_master!$M2048,lst_dedup_duplicate,0))),"",records_master!$A2048)</f>
        <v/>
      </c>
      <c r="B2048">
        <f>IF($A2048="","",records_master!$E2048)</f>
        <v/>
      </c>
    </row>
    <row r="2049">
      <c r="A2049">
        <f>IF(OR(records_master!$A2049="",ISNUMBER(MATCH(records_master!$M2049,lst_dedup_duplicate,0))),"",records_master!$A2049)</f>
        <v/>
      </c>
      <c r="B2049">
        <f>IF($A2049="","",records_master!$E2049)</f>
        <v/>
      </c>
    </row>
    <row r="2050">
      <c r="A2050">
        <f>IF(OR(records_master!$A2050="",ISNUMBER(MATCH(records_master!$M2050,lst_dedup_duplicate,0))),"",records_master!$A2050)</f>
        <v/>
      </c>
      <c r="B2050">
        <f>IF($A2050="","",records_master!$E2050)</f>
        <v/>
      </c>
    </row>
    <row r="2051">
      <c r="A2051">
        <f>IF(OR(records_master!$A2051="",ISNUMBER(MATCH(records_master!$M2051,lst_dedup_duplicate,0))),"",records_master!$A2051)</f>
        <v/>
      </c>
      <c r="B2051">
        <f>IF($A2051="","",records_master!$E2051)</f>
        <v/>
      </c>
    </row>
    <row r="2052">
      <c r="A2052">
        <f>IF(OR(records_master!$A2052="",ISNUMBER(MATCH(records_master!$M2052,lst_dedup_duplicate,0))),"",records_master!$A2052)</f>
        <v/>
      </c>
      <c r="B2052">
        <f>IF($A2052="","",records_master!$E2052)</f>
        <v/>
      </c>
    </row>
    <row r="2053">
      <c r="A2053">
        <f>IF(OR(records_master!$A2053="",ISNUMBER(MATCH(records_master!$M2053,lst_dedup_duplicate,0))),"",records_master!$A2053)</f>
        <v/>
      </c>
      <c r="B2053">
        <f>IF($A2053="","",records_master!$E2053)</f>
        <v/>
      </c>
    </row>
    <row r="2054">
      <c r="A2054">
        <f>IF(OR(records_master!$A2054="",ISNUMBER(MATCH(records_master!$M2054,lst_dedup_duplicate,0))),"",records_master!$A2054)</f>
        <v/>
      </c>
      <c r="B2054">
        <f>IF($A2054="","",records_master!$E2054)</f>
        <v/>
      </c>
    </row>
    <row r="2055">
      <c r="A2055">
        <f>IF(OR(records_master!$A2055="",ISNUMBER(MATCH(records_master!$M2055,lst_dedup_duplicate,0))),"",records_master!$A2055)</f>
        <v/>
      </c>
      <c r="B2055">
        <f>IF($A2055="","",records_master!$E2055)</f>
        <v/>
      </c>
    </row>
    <row r="2056">
      <c r="A2056">
        <f>IF(OR(records_master!$A2056="",ISNUMBER(MATCH(records_master!$M2056,lst_dedup_duplicate,0))),"",records_master!$A2056)</f>
        <v/>
      </c>
      <c r="B2056">
        <f>IF($A2056="","",records_master!$E2056)</f>
        <v/>
      </c>
    </row>
    <row r="2057">
      <c r="A2057">
        <f>IF(OR(records_master!$A2057="",ISNUMBER(MATCH(records_master!$M2057,lst_dedup_duplicate,0))),"",records_master!$A2057)</f>
        <v/>
      </c>
      <c r="B2057">
        <f>IF($A2057="","",records_master!$E2057)</f>
        <v/>
      </c>
    </row>
    <row r="2058">
      <c r="A2058">
        <f>IF(OR(records_master!$A2058="",ISNUMBER(MATCH(records_master!$M2058,lst_dedup_duplicate,0))),"",records_master!$A2058)</f>
        <v/>
      </c>
      <c r="B2058">
        <f>IF($A2058="","",records_master!$E2058)</f>
        <v/>
      </c>
    </row>
    <row r="2059">
      <c r="A2059">
        <f>IF(OR(records_master!$A2059="",ISNUMBER(MATCH(records_master!$M2059,lst_dedup_duplicate,0))),"",records_master!$A2059)</f>
        <v/>
      </c>
      <c r="B2059">
        <f>IF($A2059="","",records_master!$E2059)</f>
        <v/>
      </c>
    </row>
    <row r="2060">
      <c r="A2060">
        <f>IF(OR(records_master!$A2060="",ISNUMBER(MATCH(records_master!$M2060,lst_dedup_duplicate,0))),"",records_master!$A2060)</f>
        <v/>
      </c>
      <c r="B2060">
        <f>IF($A2060="","",records_master!$E2060)</f>
        <v/>
      </c>
    </row>
    <row r="2061">
      <c r="A2061">
        <f>IF(OR(records_master!$A2061="",ISNUMBER(MATCH(records_master!$M2061,lst_dedup_duplicate,0))),"",records_master!$A2061)</f>
        <v/>
      </c>
      <c r="B2061">
        <f>IF($A2061="","",records_master!$E2061)</f>
        <v/>
      </c>
    </row>
    <row r="2062">
      <c r="A2062">
        <f>IF(OR(records_master!$A2062="",ISNUMBER(MATCH(records_master!$M2062,lst_dedup_duplicate,0))),"",records_master!$A2062)</f>
        <v/>
      </c>
      <c r="B2062">
        <f>IF($A2062="","",records_master!$E2062)</f>
        <v/>
      </c>
    </row>
    <row r="2063">
      <c r="A2063">
        <f>IF(OR(records_master!$A2063="",ISNUMBER(MATCH(records_master!$M2063,lst_dedup_duplicate,0))),"",records_master!$A2063)</f>
        <v/>
      </c>
      <c r="B2063">
        <f>IF($A2063="","",records_master!$E2063)</f>
        <v/>
      </c>
    </row>
    <row r="2064">
      <c r="A2064">
        <f>IF(OR(records_master!$A2064="",ISNUMBER(MATCH(records_master!$M2064,lst_dedup_duplicate,0))),"",records_master!$A2064)</f>
        <v/>
      </c>
      <c r="B2064">
        <f>IF($A2064="","",records_master!$E2064)</f>
        <v/>
      </c>
    </row>
    <row r="2065">
      <c r="A2065">
        <f>IF(OR(records_master!$A2065="",ISNUMBER(MATCH(records_master!$M2065,lst_dedup_duplicate,0))),"",records_master!$A2065)</f>
        <v/>
      </c>
      <c r="B2065">
        <f>IF($A2065="","",records_master!$E2065)</f>
        <v/>
      </c>
    </row>
    <row r="2066">
      <c r="A2066">
        <f>IF(OR(records_master!$A2066="",ISNUMBER(MATCH(records_master!$M2066,lst_dedup_duplicate,0))),"",records_master!$A2066)</f>
        <v/>
      </c>
      <c r="B2066">
        <f>IF($A2066="","",records_master!$E2066)</f>
        <v/>
      </c>
    </row>
    <row r="2067">
      <c r="A2067">
        <f>IF(OR(records_master!$A2067="",ISNUMBER(MATCH(records_master!$M2067,lst_dedup_duplicate,0))),"",records_master!$A2067)</f>
        <v/>
      </c>
      <c r="B2067">
        <f>IF($A2067="","",records_master!$E2067)</f>
        <v/>
      </c>
    </row>
    <row r="2068">
      <c r="A2068">
        <f>IF(OR(records_master!$A2068="",ISNUMBER(MATCH(records_master!$M2068,lst_dedup_duplicate,0))),"",records_master!$A2068)</f>
        <v/>
      </c>
      <c r="B2068">
        <f>IF($A2068="","",records_master!$E2068)</f>
        <v/>
      </c>
    </row>
    <row r="2069">
      <c r="A2069">
        <f>IF(OR(records_master!$A2069="",ISNUMBER(MATCH(records_master!$M2069,lst_dedup_duplicate,0))),"",records_master!$A2069)</f>
        <v/>
      </c>
      <c r="B2069">
        <f>IF($A2069="","",records_master!$E2069)</f>
        <v/>
      </c>
    </row>
    <row r="2070">
      <c r="A2070">
        <f>IF(OR(records_master!$A2070="",ISNUMBER(MATCH(records_master!$M2070,lst_dedup_duplicate,0))),"",records_master!$A2070)</f>
        <v/>
      </c>
      <c r="B2070">
        <f>IF($A2070="","",records_master!$E2070)</f>
        <v/>
      </c>
    </row>
    <row r="2071">
      <c r="A2071">
        <f>IF(OR(records_master!$A2071="",ISNUMBER(MATCH(records_master!$M2071,lst_dedup_duplicate,0))),"",records_master!$A2071)</f>
        <v/>
      </c>
      <c r="B2071">
        <f>IF($A2071="","",records_master!$E2071)</f>
        <v/>
      </c>
    </row>
    <row r="2072">
      <c r="A2072">
        <f>IF(OR(records_master!$A2072="",ISNUMBER(MATCH(records_master!$M2072,lst_dedup_duplicate,0))),"",records_master!$A2072)</f>
        <v/>
      </c>
      <c r="B2072">
        <f>IF($A2072="","",records_master!$E2072)</f>
        <v/>
      </c>
    </row>
    <row r="2073">
      <c r="A2073">
        <f>IF(OR(records_master!$A2073="",ISNUMBER(MATCH(records_master!$M2073,lst_dedup_duplicate,0))),"",records_master!$A2073)</f>
        <v/>
      </c>
      <c r="B2073">
        <f>IF($A2073="","",records_master!$E2073)</f>
        <v/>
      </c>
    </row>
    <row r="2074">
      <c r="A2074">
        <f>IF(OR(records_master!$A2074="",ISNUMBER(MATCH(records_master!$M2074,lst_dedup_duplicate,0))),"",records_master!$A2074)</f>
        <v/>
      </c>
      <c r="B2074">
        <f>IF($A2074="","",records_master!$E2074)</f>
        <v/>
      </c>
    </row>
    <row r="2075">
      <c r="A2075">
        <f>IF(OR(records_master!$A2075="",ISNUMBER(MATCH(records_master!$M2075,lst_dedup_duplicate,0))),"",records_master!$A2075)</f>
        <v/>
      </c>
      <c r="B2075">
        <f>IF($A2075="","",records_master!$E2075)</f>
        <v/>
      </c>
    </row>
    <row r="2076">
      <c r="A2076">
        <f>IF(OR(records_master!$A2076="",ISNUMBER(MATCH(records_master!$M2076,lst_dedup_duplicate,0))),"",records_master!$A2076)</f>
        <v/>
      </c>
      <c r="B2076">
        <f>IF($A2076="","",records_master!$E2076)</f>
        <v/>
      </c>
    </row>
    <row r="2077">
      <c r="A2077">
        <f>IF(OR(records_master!$A2077="",ISNUMBER(MATCH(records_master!$M2077,lst_dedup_duplicate,0))),"",records_master!$A2077)</f>
        <v/>
      </c>
      <c r="B2077">
        <f>IF($A2077="","",records_master!$E2077)</f>
        <v/>
      </c>
    </row>
    <row r="2078">
      <c r="A2078">
        <f>IF(OR(records_master!$A2078="",ISNUMBER(MATCH(records_master!$M2078,lst_dedup_duplicate,0))),"",records_master!$A2078)</f>
        <v/>
      </c>
      <c r="B2078">
        <f>IF($A2078="","",records_master!$E2078)</f>
        <v/>
      </c>
    </row>
    <row r="2079">
      <c r="A2079">
        <f>IF(OR(records_master!$A2079="",ISNUMBER(MATCH(records_master!$M2079,lst_dedup_duplicate,0))),"",records_master!$A2079)</f>
        <v/>
      </c>
      <c r="B2079">
        <f>IF($A2079="","",records_master!$E2079)</f>
        <v/>
      </c>
    </row>
    <row r="2080">
      <c r="A2080">
        <f>IF(OR(records_master!$A2080="",ISNUMBER(MATCH(records_master!$M2080,lst_dedup_duplicate,0))),"",records_master!$A2080)</f>
        <v/>
      </c>
      <c r="B2080">
        <f>IF($A2080="","",records_master!$E2080)</f>
        <v/>
      </c>
    </row>
    <row r="2081">
      <c r="A2081">
        <f>IF(OR(records_master!$A2081="",ISNUMBER(MATCH(records_master!$M2081,lst_dedup_duplicate,0))),"",records_master!$A2081)</f>
        <v/>
      </c>
      <c r="B2081">
        <f>IF($A2081="","",records_master!$E2081)</f>
        <v/>
      </c>
    </row>
    <row r="2082">
      <c r="A2082">
        <f>IF(OR(records_master!$A2082="",ISNUMBER(MATCH(records_master!$M2082,lst_dedup_duplicate,0))),"",records_master!$A2082)</f>
        <v/>
      </c>
      <c r="B2082">
        <f>IF($A2082="","",records_master!$E2082)</f>
        <v/>
      </c>
    </row>
    <row r="2083">
      <c r="A2083">
        <f>IF(OR(records_master!$A2083="",ISNUMBER(MATCH(records_master!$M2083,lst_dedup_duplicate,0))),"",records_master!$A2083)</f>
        <v/>
      </c>
      <c r="B2083">
        <f>IF($A2083="","",records_master!$E2083)</f>
        <v/>
      </c>
    </row>
    <row r="2084">
      <c r="A2084">
        <f>IF(OR(records_master!$A2084="",ISNUMBER(MATCH(records_master!$M2084,lst_dedup_duplicate,0))),"",records_master!$A2084)</f>
        <v/>
      </c>
      <c r="B2084">
        <f>IF($A2084="","",records_master!$E2084)</f>
        <v/>
      </c>
    </row>
    <row r="2085">
      <c r="A2085">
        <f>IF(OR(records_master!$A2085="",ISNUMBER(MATCH(records_master!$M2085,lst_dedup_duplicate,0))),"",records_master!$A2085)</f>
        <v/>
      </c>
      <c r="B2085">
        <f>IF($A2085="","",records_master!$E2085)</f>
        <v/>
      </c>
    </row>
    <row r="2086">
      <c r="A2086">
        <f>IF(OR(records_master!$A2086="",ISNUMBER(MATCH(records_master!$M2086,lst_dedup_duplicate,0))),"",records_master!$A2086)</f>
        <v/>
      </c>
      <c r="B2086">
        <f>IF($A2086="","",records_master!$E2086)</f>
        <v/>
      </c>
    </row>
    <row r="2087">
      <c r="A2087">
        <f>IF(OR(records_master!$A2087="",ISNUMBER(MATCH(records_master!$M2087,lst_dedup_duplicate,0))),"",records_master!$A2087)</f>
        <v/>
      </c>
      <c r="B2087">
        <f>IF($A2087="","",records_master!$E2087)</f>
        <v/>
      </c>
    </row>
    <row r="2088">
      <c r="A2088">
        <f>IF(OR(records_master!$A2088="",ISNUMBER(MATCH(records_master!$M2088,lst_dedup_duplicate,0))),"",records_master!$A2088)</f>
        <v/>
      </c>
      <c r="B2088">
        <f>IF($A2088="","",records_master!$E2088)</f>
        <v/>
      </c>
    </row>
    <row r="2089">
      <c r="A2089">
        <f>IF(OR(records_master!$A2089="",ISNUMBER(MATCH(records_master!$M2089,lst_dedup_duplicate,0))),"",records_master!$A2089)</f>
        <v/>
      </c>
      <c r="B2089">
        <f>IF($A2089="","",records_master!$E2089)</f>
        <v/>
      </c>
    </row>
    <row r="2090">
      <c r="A2090">
        <f>IF(OR(records_master!$A2090="",ISNUMBER(MATCH(records_master!$M2090,lst_dedup_duplicate,0))),"",records_master!$A2090)</f>
        <v/>
      </c>
      <c r="B2090">
        <f>IF($A2090="","",records_master!$E2090)</f>
        <v/>
      </c>
    </row>
    <row r="2091">
      <c r="A2091">
        <f>IF(OR(records_master!$A2091="",ISNUMBER(MATCH(records_master!$M2091,lst_dedup_duplicate,0))),"",records_master!$A2091)</f>
        <v/>
      </c>
      <c r="B2091">
        <f>IF($A2091="","",records_master!$E2091)</f>
        <v/>
      </c>
    </row>
    <row r="2092">
      <c r="A2092">
        <f>IF(OR(records_master!$A2092="",ISNUMBER(MATCH(records_master!$M2092,lst_dedup_duplicate,0))),"",records_master!$A2092)</f>
        <v/>
      </c>
      <c r="B2092">
        <f>IF($A2092="","",records_master!$E2092)</f>
        <v/>
      </c>
    </row>
    <row r="2093">
      <c r="A2093">
        <f>IF(OR(records_master!$A2093="",ISNUMBER(MATCH(records_master!$M2093,lst_dedup_duplicate,0))),"",records_master!$A2093)</f>
        <v/>
      </c>
      <c r="B2093">
        <f>IF($A2093="","",records_master!$E2093)</f>
        <v/>
      </c>
    </row>
    <row r="2094">
      <c r="A2094">
        <f>IF(OR(records_master!$A2094="",ISNUMBER(MATCH(records_master!$M2094,lst_dedup_duplicate,0))),"",records_master!$A2094)</f>
        <v/>
      </c>
      <c r="B2094">
        <f>IF($A2094="","",records_master!$E2094)</f>
        <v/>
      </c>
    </row>
    <row r="2095">
      <c r="A2095">
        <f>IF(OR(records_master!$A2095="",ISNUMBER(MATCH(records_master!$M2095,lst_dedup_duplicate,0))),"",records_master!$A2095)</f>
        <v/>
      </c>
      <c r="B2095">
        <f>IF($A2095="","",records_master!$E2095)</f>
        <v/>
      </c>
    </row>
    <row r="2096">
      <c r="A2096">
        <f>IF(OR(records_master!$A2096="",ISNUMBER(MATCH(records_master!$M2096,lst_dedup_duplicate,0))),"",records_master!$A2096)</f>
        <v/>
      </c>
      <c r="B2096">
        <f>IF($A2096="","",records_master!$E2096)</f>
        <v/>
      </c>
    </row>
    <row r="2097">
      <c r="A2097">
        <f>IF(OR(records_master!$A2097="",ISNUMBER(MATCH(records_master!$M2097,lst_dedup_duplicate,0))),"",records_master!$A2097)</f>
        <v/>
      </c>
      <c r="B2097">
        <f>IF($A2097="","",records_master!$E2097)</f>
        <v/>
      </c>
    </row>
    <row r="2098">
      <c r="A2098">
        <f>IF(OR(records_master!$A2098="",ISNUMBER(MATCH(records_master!$M2098,lst_dedup_duplicate,0))),"",records_master!$A2098)</f>
        <v/>
      </c>
      <c r="B2098">
        <f>IF($A2098="","",records_master!$E2098)</f>
        <v/>
      </c>
    </row>
    <row r="2099">
      <c r="A2099">
        <f>IF(OR(records_master!$A2099="",ISNUMBER(MATCH(records_master!$M2099,lst_dedup_duplicate,0))),"",records_master!$A2099)</f>
        <v/>
      </c>
      <c r="B2099">
        <f>IF($A2099="","",records_master!$E2099)</f>
        <v/>
      </c>
    </row>
    <row r="2100">
      <c r="A2100">
        <f>IF(OR(records_master!$A2100="",ISNUMBER(MATCH(records_master!$M2100,lst_dedup_duplicate,0))),"",records_master!$A2100)</f>
        <v/>
      </c>
      <c r="B2100">
        <f>IF($A2100="","",records_master!$E2100)</f>
        <v/>
      </c>
    </row>
    <row r="2101">
      <c r="A2101">
        <f>IF(OR(records_master!$A2101="",ISNUMBER(MATCH(records_master!$M2101,lst_dedup_duplicate,0))),"",records_master!$A2101)</f>
        <v/>
      </c>
      <c r="B2101">
        <f>IF($A2101="","",records_master!$E2101)</f>
        <v/>
      </c>
    </row>
    <row r="2102">
      <c r="A2102">
        <f>IF(OR(records_master!$A2102="",ISNUMBER(MATCH(records_master!$M2102,lst_dedup_duplicate,0))),"",records_master!$A2102)</f>
        <v/>
      </c>
      <c r="B2102">
        <f>IF($A2102="","",records_master!$E2102)</f>
        <v/>
      </c>
    </row>
    <row r="2103">
      <c r="A2103">
        <f>IF(OR(records_master!$A2103="",ISNUMBER(MATCH(records_master!$M2103,lst_dedup_duplicate,0))),"",records_master!$A2103)</f>
        <v/>
      </c>
      <c r="B2103">
        <f>IF($A2103="","",records_master!$E2103)</f>
        <v/>
      </c>
    </row>
    <row r="2104">
      <c r="A2104">
        <f>IF(OR(records_master!$A2104="",ISNUMBER(MATCH(records_master!$M2104,lst_dedup_duplicate,0))),"",records_master!$A2104)</f>
        <v/>
      </c>
      <c r="B2104">
        <f>IF($A2104="","",records_master!$E2104)</f>
        <v/>
      </c>
    </row>
    <row r="2105">
      <c r="A2105">
        <f>IF(OR(records_master!$A2105="",ISNUMBER(MATCH(records_master!$M2105,lst_dedup_duplicate,0))),"",records_master!$A2105)</f>
        <v/>
      </c>
      <c r="B2105">
        <f>IF($A2105="","",records_master!$E2105)</f>
        <v/>
      </c>
    </row>
    <row r="2106">
      <c r="A2106">
        <f>IF(OR(records_master!$A2106="",ISNUMBER(MATCH(records_master!$M2106,lst_dedup_duplicate,0))),"",records_master!$A2106)</f>
        <v/>
      </c>
      <c r="B2106">
        <f>IF($A2106="","",records_master!$E2106)</f>
        <v/>
      </c>
    </row>
    <row r="2107">
      <c r="A2107">
        <f>IF(OR(records_master!$A2107="",ISNUMBER(MATCH(records_master!$M2107,lst_dedup_duplicate,0))),"",records_master!$A2107)</f>
        <v/>
      </c>
      <c r="B2107">
        <f>IF($A2107="","",records_master!$E2107)</f>
        <v/>
      </c>
    </row>
    <row r="2108">
      <c r="A2108">
        <f>IF(OR(records_master!$A2108="",ISNUMBER(MATCH(records_master!$M2108,lst_dedup_duplicate,0))),"",records_master!$A2108)</f>
        <v/>
      </c>
      <c r="B2108">
        <f>IF($A2108="","",records_master!$E2108)</f>
        <v/>
      </c>
    </row>
    <row r="2109">
      <c r="A2109">
        <f>IF(OR(records_master!$A2109="",ISNUMBER(MATCH(records_master!$M2109,lst_dedup_duplicate,0))),"",records_master!$A2109)</f>
        <v/>
      </c>
      <c r="B2109">
        <f>IF($A2109="","",records_master!$E2109)</f>
        <v/>
      </c>
    </row>
    <row r="2110">
      <c r="A2110">
        <f>IF(OR(records_master!$A2110="",ISNUMBER(MATCH(records_master!$M2110,lst_dedup_duplicate,0))),"",records_master!$A2110)</f>
        <v/>
      </c>
      <c r="B2110">
        <f>IF($A2110="","",records_master!$E2110)</f>
        <v/>
      </c>
    </row>
    <row r="2111">
      <c r="A2111">
        <f>IF(OR(records_master!$A2111="",ISNUMBER(MATCH(records_master!$M2111,lst_dedup_duplicate,0))),"",records_master!$A2111)</f>
        <v/>
      </c>
      <c r="B2111">
        <f>IF($A2111="","",records_master!$E2111)</f>
        <v/>
      </c>
    </row>
    <row r="2112">
      <c r="A2112">
        <f>IF(OR(records_master!$A2112="",ISNUMBER(MATCH(records_master!$M2112,lst_dedup_duplicate,0))),"",records_master!$A2112)</f>
        <v/>
      </c>
      <c r="B2112">
        <f>IF($A2112="","",records_master!$E2112)</f>
        <v/>
      </c>
    </row>
    <row r="2113">
      <c r="A2113">
        <f>IF(OR(records_master!$A2113="",ISNUMBER(MATCH(records_master!$M2113,lst_dedup_duplicate,0))),"",records_master!$A2113)</f>
        <v/>
      </c>
      <c r="B2113">
        <f>IF($A2113="","",records_master!$E2113)</f>
        <v/>
      </c>
    </row>
    <row r="2114">
      <c r="A2114">
        <f>IF(OR(records_master!$A2114="",ISNUMBER(MATCH(records_master!$M2114,lst_dedup_duplicate,0))),"",records_master!$A2114)</f>
        <v/>
      </c>
      <c r="B2114">
        <f>IF($A2114="","",records_master!$E2114)</f>
        <v/>
      </c>
    </row>
    <row r="2115">
      <c r="A2115">
        <f>IF(OR(records_master!$A2115="",ISNUMBER(MATCH(records_master!$M2115,lst_dedup_duplicate,0))),"",records_master!$A2115)</f>
        <v/>
      </c>
      <c r="B2115">
        <f>IF($A2115="","",records_master!$E2115)</f>
        <v/>
      </c>
    </row>
    <row r="2116">
      <c r="A2116">
        <f>IF(OR(records_master!$A2116="",ISNUMBER(MATCH(records_master!$M2116,lst_dedup_duplicate,0))),"",records_master!$A2116)</f>
        <v/>
      </c>
      <c r="B2116">
        <f>IF($A2116="","",records_master!$E2116)</f>
        <v/>
      </c>
    </row>
    <row r="2117">
      <c r="A2117">
        <f>IF(OR(records_master!$A2117="",ISNUMBER(MATCH(records_master!$M2117,lst_dedup_duplicate,0))),"",records_master!$A2117)</f>
        <v/>
      </c>
      <c r="B2117">
        <f>IF($A2117="","",records_master!$E2117)</f>
        <v/>
      </c>
    </row>
    <row r="2118">
      <c r="A2118">
        <f>IF(OR(records_master!$A2118="",ISNUMBER(MATCH(records_master!$M2118,lst_dedup_duplicate,0))),"",records_master!$A2118)</f>
        <v/>
      </c>
      <c r="B2118">
        <f>IF($A2118="","",records_master!$E2118)</f>
        <v/>
      </c>
    </row>
    <row r="2119">
      <c r="A2119">
        <f>IF(OR(records_master!$A2119="",ISNUMBER(MATCH(records_master!$M2119,lst_dedup_duplicate,0))),"",records_master!$A2119)</f>
        <v/>
      </c>
      <c r="B2119">
        <f>IF($A2119="","",records_master!$E2119)</f>
        <v/>
      </c>
    </row>
    <row r="2120">
      <c r="A2120">
        <f>IF(OR(records_master!$A2120="",ISNUMBER(MATCH(records_master!$M2120,lst_dedup_duplicate,0))),"",records_master!$A2120)</f>
        <v/>
      </c>
      <c r="B2120">
        <f>IF($A2120="","",records_master!$E2120)</f>
        <v/>
      </c>
    </row>
    <row r="2121">
      <c r="A2121">
        <f>IF(OR(records_master!$A2121="",ISNUMBER(MATCH(records_master!$M2121,lst_dedup_duplicate,0))),"",records_master!$A2121)</f>
        <v/>
      </c>
      <c r="B2121">
        <f>IF($A2121="","",records_master!$E2121)</f>
        <v/>
      </c>
    </row>
    <row r="2122">
      <c r="A2122">
        <f>IF(OR(records_master!$A2122="",ISNUMBER(MATCH(records_master!$M2122,lst_dedup_duplicate,0))),"",records_master!$A2122)</f>
        <v/>
      </c>
      <c r="B2122">
        <f>IF($A2122="","",records_master!$E2122)</f>
        <v/>
      </c>
    </row>
    <row r="2123">
      <c r="A2123">
        <f>IF(OR(records_master!$A2123="",ISNUMBER(MATCH(records_master!$M2123,lst_dedup_duplicate,0))),"",records_master!$A2123)</f>
        <v/>
      </c>
      <c r="B2123">
        <f>IF($A2123="","",records_master!$E2123)</f>
        <v/>
      </c>
    </row>
    <row r="2124">
      <c r="A2124">
        <f>IF(OR(records_master!$A2124="",ISNUMBER(MATCH(records_master!$M2124,lst_dedup_duplicate,0))),"",records_master!$A2124)</f>
        <v/>
      </c>
      <c r="B2124">
        <f>IF($A2124="","",records_master!$E2124)</f>
        <v/>
      </c>
    </row>
    <row r="2125">
      <c r="A2125">
        <f>IF(OR(records_master!$A2125="",ISNUMBER(MATCH(records_master!$M2125,lst_dedup_duplicate,0))),"",records_master!$A2125)</f>
        <v/>
      </c>
      <c r="B2125">
        <f>IF($A2125="","",records_master!$E2125)</f>
        <v/>
      </c>
    </row>
    <row r="2126">
      <c r="A2126">
        <f>IF(OR(records_master!$A2126="",ISNUMBER(MATCH(records_master!$M2126,lst_dedup_duplicate,0))),"",records_master!$A2126)</f>
        <v/>
      </c>
      <c r="B2126">
        <f>IF($A2126="","",records_master!$E2126)</f>
        <v/>
      </c>
    </row>
    <row r="2127">
      <c r="A2127">
        <f>IF(OR(records_master!$A2127="",ISNUMBER(MATCH(records_master!$M2127,lst_dedup_duplicate,0))),"",records_master!$A2127)</f>
        <v/>
      </c>
      <c r="B2127">
        <f>IF($A2127="","",records_master!$E2127)</f>
        <v/>
      </c>
    </row>
    <row r="2128">
      <c r="A2128">
        <f>IF(OR(records_master!$A2128="",ISNUMBER(MATCH(records_master!$M2128,lst_dedup_duplicate,0))),"",records_master!$A2128)</f>
        <v/>
      </c>
      <c r="B2128">
        <f>IF($A2128="","",records_master!$E2128)</f>
        <v/>
      </c>
    </row>
    <row r="2129">
      <c r="A2129">
        <f>IF(OR(records_master!$A2129="",ISNUMBER(MATCH(records_master!$M2129,lst_dedup_duplicate,0))),"",records_master!$A2129)</f>
        <v/>
      </c>
      <c r="B2129">
        <f>IF($A2129="","",records_master!$E2129)</f>
        <v/>
      </c>
    </row>
    <row r="2130">
      <c r="A2130">
        <f>IF(OR(records_master!$A2130="",ISNUMBER(MATCH(records_master!$M2130,lst_dedup_duplicate,0))),"",records_master!$A2130)</f>
        <v/>
      </c>
      <c r="B2130">
        <f>IF($A2130="","",records_master!$E2130)</f>
        <v/>
      </c>
    </row>
    <row r="2131">
      <c r="A2131">
        <f>IF(OR(records_master!$A2131="",ISNUMBER(MATCH(records_master!$M2131,lst_dedup_duplicate,0))),"",records_master!$A2131)</f>
        <v/>
      </c>
      <c r="B2131">
        <f>IF($A2131="","",records_master!$E2131)</f>
        <v/>
      </c>
    </row>
    <row r="2132">
      <c r="A2132">
        <f>IF(OR(records_master!$A2132="",ISNUMBER(MATCH(records_master!$M2132,lst_dedup_duplicate,0))),"",records_master!$A2132)</f>
        <v/>
      </c>
      <c r="B2132">
        <f>IF($A2132="","",records_master!$E2132)</f>
        <v/>
      </c>
    </row>
    <row r="2133">
      <c r="A2133">
        <f>IF(OR(records_master!$A2133="",ISNUMBER(MATCH(records_master!$M2133,lst_dedup_duplicate,0))),"",records_master!$A2133)</f>
        <v/>
      </c>
      <c r="B2133">
        <f>IF($A2133="","",records_master!$E2133)</f>
        <v/>
      </c>
    </row>
    <row r="2134">
      <c r="A2134">
        <f>IF(OR(records_master!$A2134="",ISNUMBER(MATCH(records_master!$M2134,lst_dedup_duplicate,0))),"",records_master!$A2134)</f>
        <v/>
      </c>
      <c r="B2134">
        <f>IF($A2134="","",records_master!$E2134)</f>
        <v/>
      </c>
    </row>
    <row r="2135">
      <c r="A2135">
        <f>IF(OR(records_master!$A2135="",ISNUMBER(MATCH(records_master!$M2135,lst_dedup_duplicate,0))),"",records_master!$A2135)</f>
        <v/>
      </c>
      <c r="B2135">
        <f>IF($A2135="","",records_master!$E2135)</f>
        <v/>
      </c>
    </row>
    <row r="2136">
      <c r="A2136">
        <f>IF(OR(records_master!$A2136="",ISNUMBER(MATCH(records_master!$M2136,lst_dedup_duplicate,0))),"",records_master!$A2136)</f>
        <v/>
      </c>
      <c r="B2136">
        <f>IF($A2136="","",records_master!$E2136)</f>
        <v/>
      </c>
    </row>
    <row r="2137">
      <c r="A2137">
        <f>IF(OR(records_master!$A2137="",ISNUMBER(MATCH(records_master!$M2137,lst_dedup_duplicate,0))),"",records_master!$A2137)</f>
        <v/>
      </c>
      <c r="B2137">
        <f>IF($A2137="","",records_master!$E2137)</f>
        <v/>
      </c>
    </row>
    <row r="2138">
      <c r="A2138">
        <f>IF(OR(records_master!$A2138="",ISNUMBER(MATCH(records_master!$M2138,lst_dedup_duplicate,0))),"",records_master!$A2138)</f>
        <v/>
      </c>
      <c r="B2138">
        <f>IF($A2138="","",records_master!$E2138)</f>
        <v/>
      </c>
    </row>
    <row r="2139">
      <c r="A2139">
        <f>IF(OR(records_master!$A2139="",ISNUMBER(MATCH(records_master!$M2139,lst_dedup_duplicate,0))),"",records_master!$A2139)</f>
        <v/>
      </c>
      <c r="B2139">
        <f>IF($A2139="","",records_master!$E2139)</f>
        <v/>
      </c>
    </row>
    <row r="2140">
      <c r="A2140">
        <f>IF(OR(records_master!$A2140="",ISNUMBER(MATCH(records_master!$M2140,lst_dedup_duplicate,0))),"",records_master!$A2140)</f>
        <v/>
      </c>
      <c r="B2140">
        <f>IF($A2140="","",records_master!$E2140)</f>
        <v/>
      </c>
    </row>
    <row r="2141">
      <c r="A2141">
        <f>IF(OR(records_master!$A2141="",ISNUMBER(MATCH(records_master!$M2141,lst_dedup_duplicate,0))),"",records_master!$A2141)</f>
        <v/>
      </c>
      <c r="B2141">
        <f>IF($A2141="","",records_master!$E2141)</f>
        <v/>
      </c>
    </row>
    <row r="2142">
      <c r="A2142">
        <f>IF(OR(records_master!$A2142="",ISNUMBER(MATCH(records_master!$M2142,lst_dedup_duplicate,0))),"",records_master!$A2142)</f>
        <v/>
      </c>
      <c r="B2142">
        <f>IF($A2142="","",records_master!$E2142)</f>
        <v/>
      </c>
    </row>
    <row r="2143">
      <c r="A2143">
        <f>IF(OR(records_master!$A2143="",ISNUMBER(MATCH(records_master!$M2143,lst_dedup_duplicate,0))),"",records_master!$A2143)</f>
        <v/>
      </c>
      <c r="B2143">
        <f>IF($A2143="","",records_master!$E2143)</f>
        <v/>
      </c>
    </row>
    <row r="2144">
      <c r="A2144">
        <f>IF(OR(records_master!$A2144="",ISNUMBER(MATCH(records_master!$M2144,lst_dedup_duplicate,0))),"",records_master!$A2144)</f>
        <v/>
      </c>
      <c r="B2144">
        <f>IF($A2144="","",records_master!$E2144)</f>
        <v/>
      </c>
    </row>
    <row r="2145">
      <c r="A2145">
        <f>IF(OR(records_master!$A2145="",ISNUMBER(MATCH(records_master!$M2145,lst_dedup_duplicate,0))),"",records_master!$A2145)</f>
        <v/>
      </c>
      <c r="B2145">
        <f>IF($A2145="","",records_master!$E2145)</f>
        <v/>
      </c>
    </row>
    <row r="2146">
      <c r="A2146">
        <f>IF(OR(records_master!$A2146="",ISNUMBER(MATCH(records_master!$M2146,lst_dedup_duplicate,0))),"",records_master!$A2146)</f>
        <v/>
      </c>
      <c r="B2146">
        <f>IF($A2146="","",records_master!$E2146)</f>
        <v/>
      </c>
    </row>
    <row r="2147">
      <c r="A2147">
        <f>IF(OR(records_master!$A2147="",ISNUMBER(MATCH(records_master!$M2147,lst_dedup_duplicate,0))),"",records_master!$A2147)</f>
        <v/>
      </c>
      <c r="B2147">
        <f>IF($A2147="","",records_master!$E2147)</f>
        <v/>
      </c>
    </row>
    <row r="2148">
      <c r="A2148">
        <f>IF(OR(records_master!$A2148="",ISNUMBER(MATCH(records_master!$M2148,lst_dedup_duplicate,0))),"",records_master!$A2148)</f>
        <v/>
      </c>
      <c r="B2148">
        <f>IF($A2148="","",records_master!$E2148)</f>
        <v/>
      </c>
    </row>
    <row r="2149">
      <c r="A2149">
        <f>IF(OR(records_master!$A2149="",ISNUMBER(MATCH(records_master!$M2149,lst_dedup_duplicate,0))),"",records_master!$A2149)</f>
        <v/>
      </c>
      <c r="B2149">
        <f>IF($A2149="","",records_master!$E2149)</f>
        <v/>
      </c>
    </row>
    <row r="2150">
      <c r="A2150">
        <f>IF(OR(records_master!$A2150="",ISNUMBER(MATCH(records_master!$M2150,lst_dedup_duplicate,0))),"",records_master!$A2150)</f>
        <v/>
      </c>
      <c r="B2150">
        <f>IF($A2150="","",records_master!$E2150)</f>
        <v/>
      </c>
    </row>
    <row r="2151">
      <c r="A2151">
        <f>IF(OR(records_master!$A2151="",ISNUMBER(MATCH(records_master!$M2151,lst_dedup_duplicate,0))),"",records_master!$A2151)</f>
        <v/>
      </c>
      <c r="B2151">
        <f>IF($A2151="","",records_master!$E2151)</f>
        <v/>
      </c>
    </row>
    <row r="2152">
      <c r="A2152">
        <f>IF(OR(records_master!$A2152="",ISNUMBER(MATCH(records_master!$M2152,lst_dedup_duplicate,0))),"",records_master!$A2152)</f>
        <v/>
      </c>
      <c r="B2152">
        <f>IF($A2152="","",records_master!$E2152)</f>
        <v/>
      </c>
    </row>
    <row r="2153">
      <c r="A2153">
        <f>IF(OR(records_master!$A2153="",ISNUMBER(MATCH(records_master!$M2153,lst_dedup_duplicate,0))),"",records_master!$A2153)</f>
        <v/>
      </c>
      <c r="B2153">
        <f>IF($A2153="","",records_master!$E2153)</f>
        <v/>
      </c>
    </row>
    <row r="2154">
      <c r="A2154">
        <f>IF(OR(records_master!$A2154="",ISNUMBER(MATCH(records_master!$M2154,lst_dedup_duplicate,0))),"",records_master!$A2154)</f>
        <v/>
      </c>
      <c r="B2154">
        <f>IF($A2154="","",records_master!$E2154)</f>
        <v/>
      </c>
    </row>
    <row r="2155">
      <c r="A2155">
        <f>IF(OR(records_master!$A2155="",ISNUMBER(MATCH(records_master!$M2155,lst_dedup_duplicate,0))),"",records_master!$A2155)</f>
        <v/>
      </c>
      <c r="B2155">
        <f>IF($A2155="","",records_master!$E2155)</f>
        <v/>
      </c>
    </row>
    <row r="2156">
      <c r="A2156">
        <f>IF(OR(records_master!$A2156="",ISNUMBER(MATCH(records_master!$M2156,lst_dedup_duplicate,0))),"",records_master!$A2156)</f>
        <v/>
      </c>
      <c r="B2156">
        <f>IF($A2156="","",records_master!$E2156)</f>
        <v/>
      </c>
    </row>
    <row r="2157">
      <c r="A2157">
        <f>IF(OR(records_master!$A2157="",ISNUMBER(MATCH(records_master!$M2157,lst_dedup_duplicate,0))),"",records_master!$A2157)</f>
        <v/>
      </c>
      <c r="B2157">
        <f>IF($A2157="","",records_master!$E2157)</f>
        <v/>
      </c>
    </row>
    <row r="2158">
      <c r="A2158">
        <f>IF(OR(records_master!$A2158="",ISNUMBER(MATCH(records_master!$M2158,lst_dedup_duplicate,0))),"",records_master!$A2158)</f>
        <v/>
      </c>
      <c r="B2158">
        <f>IF($A2158="","",records_master!$E2158)</f>
        <v/>
      </c>
    </row>
    <row r="2159">
      <c r="A2159">
        <f>IF(OR(records_master!$A2159="",ISNUMBER(MATCH(records_master!$M2159,lst_dedup_duplicate,0))),"",records_master!$A2159)</f>
        <v/>
      </c>
      <c r="B2159">
        <f>IF($A2159="","",records_master!$E2159)</f>
        <v/>
      </c>
    </row>
    <row r="2160">
      <c r="A2160">
        <f>IF(OR(records_master!$A2160="",ISNUMBER(MATCH(records_master!$M2160,lst_dedup_duplicate,0))),"",records_master!$A2160)</f>
        <v/>
      </c>
      <c r="B2160">
        <f>IF($A2160="","",records_master!$E2160)</f>
        <v/>
      </c>
    </row>
    <row r="2161">
      <c r="A2161">
        <f>IF(OR(records_master!$A2161="",ISNUMBER(MATCH(records_master!$M2161,lst_dedup_duplicate,0))),"",records_master!$A2161)</f>
        <v/>
      </c>
      <c r="B2161">
        <f>IF($A2161="","",records_master!$E2161)</f>
        <v/>
      </c>
    </row>
    <row r="2162">
      <c r="A2162">
        <f>IF(OR(records_master!$A2162="",ISNUMBER(MATCH(records_master!$M2162,lst_dedup_duplicate,0))),"",records_master!$A2162)</f>
        <v/>
      </c>
      <c r="B2162">
        <f>IF($A2162="","",records_master!$E2162)</f>
        <v/>
      </c>
    </row>
    <row r="2163">
      <c r="A2163">
        <f>IF(OR(records_master!$A2163="",ISNUMBER(MATCH(records_master!$M2163,lst_dedup_duplicate,0))),"",records_master!$A2163)</f>
        <v/>
      </c>
      <c r="B2163">
        <f>IF($A2163="","",records_master!$E2163)</f>
        <v/>
      </c>
    </row>
    <row r="2164">
      <c r="A2164">
        <f>IF(OR(records_master!$A2164="",ISNUMBER(MATCH(records_master!$M2164,lst_dedup_duplicate,0))),"",records_master!$A2164)</f>
        <v/>
      </c>
      <c r="B2164">
        <f>IF($A2164="","",records_master!$E2164)</f>
        <v/>
      </c>
    </row>
    <row r="2165">
      <c r="A2165">
        <f>IF(OR(records_master!$A2165="",ISNUMBER(MATCH(records_master!$M2165,lst_dedup_duplicate,0))),"",records_master!$A2165)</f>
        <v/>
      </c>
      <c r="B2165">
        <f>IF($A2165="","",records_master!$E2165)</f>
        <v/>
      </c>
    </row>
    <row r="2166">
      <c r="A2166">
        <f>IF(OR(records_master!$A2166="",ISNUMBER(MATCH(records_master!$M2166,lst_dedup_duplicate,0))),"",records_master!$A2166)</f>
        <v/>
      </c>
      <c r="B2166">
        <f>IF($A2166="","",records_master!$E2166)</f>
        <v/>
      </c>
    </row>
    <row r="2167">
      <c r="A2167">
        <f>IF(OR(records_master!$A2167="",ISNUMBER(MATCH(records_master!$M2167,lst_dedup_duplicate,0))),"",records_master!$A2167)</f>
        <v/>
      </c>
      <c r="B2167">
        <f>IF($A2167="","",records_master!$E2167)</f>
        <v/>
      </c>
    </row>
    <row r="2168">
      <c r="A2168">
        <f>IF(OR(records_master!$A2168="",ISNUMBER(MATCH(records_master!$M2168,lst_dedup_duplicate,0))),"",records_master!$A2168)</f>
        <v/>
      </c>
      <c r="B2168">
        <f>IF($A2168="","",records_master!$E2168)</f>
        <v/>
      </c>
    </row>
    <row r="2169">
      <c r="A2169">
        <f>IF(OR(records_master!$A2169="",ISNUMBER(MATCH(records_master!$M2169,lst_dedup_duplicate,0))),"",records_master!$A2169)</f>
        <v/>
      </c>
      <c r="B2169">
        <f>IF($A2169="","",records_master!$E2169)</f>
        <v/>
      </c>
    </row>
    <row r="2170">
      <c r="A2170">
        <f>IF(OR(records_master!$A2170="",ISNUMBER(MATCH(records_master!$M2170,lst_dedup_duplicate,0))),"",records_master!$A2170)</f>
        <v/>
      </c>
      <c r="B2170">
        <f>IF($A2170="","",records_master!$E2170)</f>
        <v/>
      </c>
    </row>
    <row r="2171">
      <c r="A2171">
        <f>IF(OR(records_master!$A2171="",ISNUMBER(MATCH(records_master!$M2171,lst_dedup_duplicate,0))),"",records_master!$A2171)</f>
        <v/>
      </c>
      <c r="B2171">
        <f>IF($A2171="","",records_master!$E2171)</f>
        <v/>
      </c>
    </row>
    <row r="2172">
      <c r="A2172">
        <f>IF(OR(records_master!$A2172="",ISNUMBER(MATCH(records_master!$M2172,lst_dedup_duplicate,0))),"",records_master!$A2172)</f>
        <v/>
      </c>
      <c r="B2172">
        <f>IF($A2172="","",records_master!$E2172)</f>
        <v/>
      </c>
    </row>
    <row r="2173">
      <c r="A2173">
        <f>IF(OR(records_master!$A2173="",ISNUMBER(MATCH(records_master!$M2173,lst_dedup_duplicate,0))),"",records_master!$A2173)</f>
        <v/>
      </c>
      <c r="B2173">
        <f>IF($A2173="","",records_master!$E2173)</f>
        <v/>
      </c>
    </row>
    <row r="2174">
      <c r="A2174">
        <f>IF(OR(records_master!$A2174="",ISNUMBER(MATCH(records_master!$M2174,lst_dedup_duplicate,0))),"",records_master!$A2174)</f>
        <v/>
      </c>
      <c r="B2174">
        <f>IF($A2174="","",records_master!$E2174)</f>
        <v/>
      </c>
    </row>
    <row r="2175">
      <c r="A2175">
        <f>IF(OR(records_master!$A2175="",ISNUMBER(MATCH(records_master!$M2175,lst_dedup_duplicate,0))),"",records_master!$A2175)</f>
        <v/>
      </c>
      <c r="B2175">
        <f>IF($A2175="","",records_master!$E2175)</f>
        <v/>
      </c>
    </row>
    <row r="2176">
      <c r="A2176">
        <f>IF(OR(records_master!$A2176="",ISNUMBER(MATCH(records_master!$M2176,lst_dedup_duplicate,0))),"",records_master!$A2176)</f>
        <v/>
      </c>
      <c r="B2176">
        <f>IF($A2176="","",records_master!$E2176)</f>
        <v/>
      </c>
    </row>
    <row r="2177">
      <c r="A2177">
        <f>IF(OR(records_master!$A2177="",ISNUMBER(MATCH(records_master!$M2177,lst_dedup_duplicate,0))),"",records_master!$A2177)</f>
        <v/>
      </c>
      <c r="B2177">
        <f>IF($A2177="","",records_master!$E2177)</f>
        <v/>
      </c>
    </row>
    <row r="2178">
      <c r="A2178">
        <f>IF(OR(records_master!$A2178="",ISNUMBER(MATCH(records_master!$M2178,lst_dedup_duplicate,0))),"",records_master!$A2178)</f>
        <v/>
      </c>
      <c r="B2178">
        <f>IF($A2178="","",records_master!$E2178)</f>
        <v/>
      </c>
    </row>
    <row r="2179">
      <c r="A2179">
        <f>IF(OR(records_master!$A2179="",ISNUMBER(MATCH(records_master!$M2179,lst_dedup_duplicate,0))),"",records_master!$A2179)</f>
        <v/>
      </c>
      <c r="B2179">
        <f>IF($A2179="","",records_master!$E2179)</f>
        <v/>
      </c>
    </row>
    <row r="2180">
      <c r="A2180">
        <f>IF(OR(records_master!$A2180="",ISNUMBER(MATCH(records_master!$M2180,lst_dedup_duplicate,0))),"",records_master!$A2180)</f>
        <v/>
      </c>
      <c r="B2180">
        <f>IF($A2180="","",records_master!$E2180)</f>
        <v/>
      </c>
    </row>
    <row r="2181">
      <c r="A2181">
        <f>IF(OR(records_master!$A2181="",ISNUMBER(MATCH(records_master!$M2181,lst_dedup_duplicate,0))),"",records_master!$A2181)</f>
        <v/>
      </c>
      <c r="B2181">
        <f>IF($A2181="","",records_master!$E2181)</f>
        <v/>
      </c>
    </row>
    <row r="2182">
      <c r="A2182">
        <f>IF(OR(records_master!$A2182="",ISNUMBER(MATCH(records_master!$M2182,lst_dedup_duplicate,0))),"",records_master!$A2182)</f>
        <v/>
      </c>
      <c r="B2182">
        <f>IF($A2182="","",records_master!$E2182)</f>
        <v/>
      </c>
    </row>
    <row r="2183">
      <c r="A2183">
        <f>IF(OR(records_master!$A2183="",ISNUMBER(MATCH(records_master!$M2183,lst_dedup_duplicate,0))),"",records_master!$A2183)</f>
        <v/>
      </c>
      <c r="B2183">
        <f>IF($A2183="","",records_master!$E2183)</f>
        <v/>
      </c>
    </row>
    <row r="2184">
      <c r="A2184">
        <f>IF(OR(records_master!$A2184="",ISNUMBER(MATCH(records_master!$M2184,lst_dedup_duplicate,0))),"",records_master!$A2184)</f>
        <v/>
      </c>
      <c r="B2184">
        <f>IF($A2184="","",records_master!$E2184)</f>
        <v/>
      </c>
    </row>
    <row r="2185">
      <c r="A2185">
        <f>IF(OR(records_master!$A2185="",ISNUMBER(MATCH(records_master!$M2185,lst_dedup_duplicate,0))),"",records_master!$A2185)</f>
        <v/>
      </c>
      <c r="B2185">
        <f>IF($A2185="","",records_master!$E2185)</f>
        <v/>
      </c>
    </row>
    <row r="2186">
      <c r="A2186">
        <f>IF(OR(records_master!$A2186="",ISNUMBER(MATCH(records_master!$M2186,lst_dedup_duplicate,0))),"",records_master!$A2186)</f>
        <v/>
      </c>
      <c r="B2186">
        <f>IF($A2186="","",records_master!$E2186)</f>
        <v/>
      </c>
    </row>
    <row r="2187">
      <c r="A2187">
        <f>IF(OR(records_master!$A2187="",ISNUMBER(MATCH(records_master!$M2187,lst_dedup_duplicate,0))),"",records_master!$A2187)</f>
        <v/>
      </c>
      <c r="B2187">
        <f>IF($A2187="","",records_master!$E2187)</f>
        <v/>
      </c>
    </row>
    <row r="2188">
      <c r="A2188">
        <f>IF(OR(records_master!$A2188="",ISNUMBER(MATCH(records_master!$M2188,lst_dedup_duplicate,0))),"",records_master!$A2188)</f>
        <v/>
      </c>
      <c r="B2188">
        <f>IF($A2188="","",records_master!$E2188)</f>
        <v/>
      </c>
    </row>
    <row r="2189">
      <c r="A2189">
        <f>IF(OR(records_master!$A2189="",ISNUMBER(MATCH(records_master!$M2189,lst_dedup_duplicate,0))),"",records_master!$A2189)</f>
        <v/>
      </c>
      <c r="B2189">
        <f>IF($A2189="","",records_master!$E2189)</f>
        <v/>
      </c>
    </row>
    <row r="2190">
      <c r="A2190">
        <f>IF(OR(records_master!$A2190="",ISNUMBER(MATCH(records_master!$M2190,lst_dedup_duplicate,0))),"",records_master!$A2190)</f>
        <v/>
      </c>
      <c r="B2190">
        <f>IF($A2190="","",records_master!$E2190)</f>
        <v/>
      </c>
    </row>
    <row r="2191">
      <c r="A2191">
        <f>IF(OR(records_master!$A2191="",ISNUMBER(MATCH(records_master!$M2191,lst_dedup_duplicate,0))),"",records_master!$A2191)</f>
        <v/>
      </c>
      <c r="B2191">
        <f>IF($A2191="","",records_master!$E2191)</f>
        <v/>
      </c>
    </row>
    <row r="2192">
      <c r="A2192">
        <f>IF(OR(records_master!$A2192="",ISNUMBER(MATCH(records_master!$M2192,lst_dedup_duplicate,0))),"",records_master!$A2192)</f>
        <v/>
      </c>
      <c r="B2192">
        <f>IF($A2192="","",records_master!$E2192)</f>
        <v/>
      </c>
    </row>
    <row r="2193">
      <c r="A2193">
        <f>IF(OR(records_master!$A2193="",ISNUMBER(MATCH(records_master!$M2193,lst_dedup_duplicate,0))),"",records_master!$A2193)</f>
        <v/>
      </c>
      <c r="B2193">
        <f>IF($A2193="","",records_master!$E2193)</f>
        <v/>
      </c>
    </row>
    <row r="2194">
      <c r="A2194">
        <f>IF(OR(records_master!$A2194="",ISNUMBER(MATCH(records_master!$M2194,lst_dedup_duplicate,0))),"",records_master!$A2194)</f>
        <v/>
      </c>
      <c r="B2194">
        <f>IF($A2194="","",records_master!$E2194)</f>
        <v/>
      </c>
    </row>
    <row r="2195">
      <c r="A2195">
        <f>IF(OR(records_master!$A2195="",ISNUMBER(MATCH(records_master!$M2195,lst_dedup_duplicate,0))),"",records_master!$A2195)</f>
        <v/>
      </c>
      <c r="B2195">
        <f>IF($A2195="","",records_master!$E2195)</f>
        <v/>
      </c>
    </row>
    <row r="2196">
      <c r="A2196">
        <f>IF(OR(records_master!$A2196="",ISNUMBER(MATCH(records_master!$M2196,lst_dedup_duplicate,0))),"",records_master!$A2196)</f>
        <v/>
      </c>
      <c r="B2196">
        <f>IF($A2196="","",records_master!$E2196)</f>
        <v/>
      </c>
    </row>
    <row r="2197">
      <c r="A2197">
        <f>IF(OR(records_master!$A2197="",ISNUMBER(MATCH(records_master!$M2197,lst_dedup_duplicate,0))),"",records_master!$A2197)</f>
        <v/>
      </c>
      <c r="B2197">
        <f>IF($A2197="","",records_master!$E2197)</f>
        <v/>
      </c>
    </row>
    <row r="2198">
      <c r="A2198">
        <f>IF(OR(records_master!$A2198="",ISNUMBER(MATCH(records_master!$M2198,lst_dedup_duplicate,0))),"",records_master!$A2198)</f>
        <v/>
      </c>
      <c r="B2198">
        <f>IF($A2198="","",records_master!$E2198)</f>
        <v/>
      </c>
    </row>
    <row r="2199">
      <c r="A2199">
        <f>IF(OR(records_master!$A2199="",ISNUMBER(MATCH(records_master!$M2199,lst_dedup_duplicate,0))),"",records_master!$A2199)</f>
        <v/>
      </c>
      <c r="B2199">
        <f>IF($A2199="","",records_master!$E2199)</f>
        <v/>
      </c>
    </row>
    <row r="2200">
      <c r="A2200">
        <f>IF(OR(records_master!$A2200="",ISNUMBER(MATCH(records_master!$M2200,lst_dedup_duplicate,0))),"",records_master!$A2200)</f>
        <v/>
      </c>
      <c r="B2200">
        <f>IF($A2200="","",records_master!$E2200)</f>
        <v/>
      </c>
    </row>
    <row r="2201">
      <c r="A2201">
        <f>IF(OR(records_master!$A2201="",ISNUMBER(MATCH(records_master!$M2201,lst_dedup_duplicate,0))),"",records_master!$A2201)</f>
        <v/>
      </c>
      <c r="B2201">
        <f>IF($A2201="","",records_master!$E2201)</f>
        <v/>
      </c>
    </row>
    <row r="2202">
      <c r="A2202">
        <f>IF(OR(records_master!$A2202="",ISNUMBER(MATCH(records_master!$M2202,lst_dedup_duplicate,0))),"",records_master!$A2202)</f>
        <v/>
      </c>
      <c r="B2202">
        <f>IF($A2202="","",records_master!$E2202)</f>
        <v/>
      </c>
    </row>
    <row r="2203">
      <c r="A2203">
        <f>IF(OR(records_master!$A2203="",ISNUMBER(MATCH(records_master!$M2203,lst_dedup_duplicate,0))),"",records_master!$A2203)</f>
        <v/>
      </c>
      <c r="B2203">
        <f>IF($A2203="","",records_master!$E2203)</f>
        <v/>
      </c>
    </row>
    <row r="2204">
      <c r="A2204">
        <f>IF(OR(records_master!$A2204="",ISNUMBER(MATCH(records_master!$M2204,lst_dedup_duplicate,0))),"",records_master!$A2204)</f>
        <v/>
      </c>
      <c r="B2204">
        <f>IF($A2204="","",records_master!$E2204)</f>
        <v/>
      </c>
    </row>
    <row r="2205">
      <c r="A2205">
        <f>IF(OR(records_master!$A2205="",ISNUMBER(MATCH(records_master!$M2205,lst_dedup_duplicate,0))),"",records_master!$A2205)</f>
        <v/>
      </c>
      <c r="B2205">
        <f>IF($A2205="","",records_master!$E2205)</f>
        <v/>
      </c>
    </row>
    <row r="2206">
      <c r="A2206">
        <f>IF(OR(records_master!$A2206="",ISNUMBER(MATCH(records_master!$M2206,lst_dedup_duplicate,0))),"",records_master!$A2206)</f>
        <v/>
      </c>
      <c r="B2206">
        <f>IF($A2206="","",records_master!$E2206)</f>
        <v/>
      </c>
    </row>
    <row r="2207">
      <c r="A2207">
        <f>IF(OR(records_master!$A2207="",ISNUMBER(MATCH(records_master!$M2207,lst_dedup_duplicate,0))),"",records_master!$A2207)</f>
        <v/>
      </c>
      <c r="B2207">
        <f>IF($A2207="","",records_master!$E2207)</f>
        <v/>
      </c>
    </row>
    <row r="2208">
      <c r="A2208">
        <f>IF(OR(records_master!$A2208="",ISNUMBER(MATCH(records_master!$M2208,lst_dedup_duplicate,0))),"",records_master!$A2208)</f>
        <v/>
      </c>
      <c r="B2208">
        <f>IF($A2208="","",records_master!$E2208)</f>
        <v/>
      </c>
    </row>
    <row r="2209">
      <c r="A2209">
        <f>IF(OR(records_master!$A2209="",ISNUMBER(MATCH(records_master!$M2209,lst_dedup_duplicate,0))),"",records_master!$A2209)</f>
        <v/>
      </c>
      <c r="B2209">
        <f>IF($A2209="","",records_master!$E2209)</f>
        <v/>
      </c>
    </row>
    <row r="2210">
      <c r="A2210">
        <f>IF(OR(records_master!$A2210="",ISNUMBER(MATCH(records_master!$M2210,lst_dedup_duplicate,0))),"",records_master!$A2210)</f>
        <v/>
      </c>
      <c r="B2210">
        <f>IF($A2210="","",records_master!$E2210)</f>
        <v/>
      </c>
    </row>
    <row r="2211">
      <c r="A2211">
        <f>IF(OR(records_master!$A2211="",ISNUMBER(MATCH(records_master!$M2211,lst_dedup_duplicate,0))),"",records_master!$A2211)</f>
        <v/>
      </c>
      <c r="B2211">
        <f>IF($A2211="","",records_master!$E2211)</f>
        <v/>
      </c>
    </row>
    <row r="2212">
      <c r="A2212">
        <f>IF(OR(records_master!$A2212="",ISNUMBER(MATCH(records_master!$M2212,lst_dedup_duplicate,0))),"",records_master!$A2212)</f>
        <v/>
      </c>
      <c r="B2212">
        <f>IF($A2212="","",records_master!$E2212)</f>
        <v/>
      </c>
    </row>
    <row r="2213">
      <c r="A2213">
        <f>IF(OR(records_master!$A2213="",ISNUMBER(MATCH(records_master!$M2213,lst_dedup_duplicate,0))),"",records_master!$A2213)</f>
        <v/>
      </c>
      <c r="B2213">
        <f>IF($A2213="","",records_master!$E2213)</f>
        <v/>
      </c>
    </row>
    <row r="2214">
      <c r="A2214">
        <f>IF(OR(records_master!$A2214="",ISNUMBER(MATCH(records_master!$M2214,lst_dedup_duplicate,0))),"",records_master!$A2214)</f>
        <v/>
      </c>
      <c r="B2214">
        <f>IF($A2214="","",records_master!$E2214)</f>
        <v/>
      </c>
    </row>
    <row r="2215">
      <c r="A2215">
        <f>IF(OR(records_master!$A2215="",ISNUMBER(MATCH(records_master!$M2215,lst_dedup_duplicate,0))),"",records_master!$A2215)</f>
        <v/>
      </c>
      <c r="B2215">
        <f>IF($A2215="","",records_master!$E2215)</f>
        <v/>
      </c>
    </row>
    <row r="2216">
      <c r="A2216">
        <f>IF(OR(records_master!$A2216="",ISNUMBER(MATCH(records_master!$M2216,lst_dedup_duplicate,0))),"",records_master!$A2216)</f>
        <v/>
      </c>
      <c r="B2216">
        <f>IF($A2216="","",records_master!$E2216)</f>
        <v/>
      </c>
    </row>
    <row r="2217">
      <c r="A2217">
        <f>IF(OR(records_master!$A2217="",ISNUMBER(MATCH(records_master!$M2217,lst_dedup_duplicate,0))),"",records_master!$A2217)</f>
        <v/>
      </c>
      <c r="B2217">
        <f>IF($A2217="","",records_master!$E2217)</f>
        <v/>
      </c>
    </row>
    <row r="2218">
      <c r="A2218">
        <f>IF(OR(records_master!$A2218="",ISNUMBER(MATCH(records_master!$M2218,lst_dedup_duplicate,0))),"",records_master!$A2218)</f>
        <v/>
      </c>
      <c r="B2218">
        <f>IF($A2218="","",records_master!$E2218)</f>
        <v/>
      </c>
    </row>
    <row r="2219">
      <c r="A2219">
        <f>IF(OR(records_master!$A2219="",ISNUMBER(MATCH(records_master!$M2219,lst_dedup_duplicate,0))),"",records_master!$A2219)</f>
        <v/>
      </c>
      <c r="B2219">
        <f>IF($A2219="","",records_master!$E2219)</f>
        <v/>
      </c>
    </row>
    <row r="2220">
      <c r="A2220">
        <f>IF(OR(records_master!$A2220="",ISNUMBER(MATCH(records_master!$M2220,lst_dedup_duplicate,0))),"",records_master!$A2220)</f>
        <v/>
      </c>
      <c r="B2220">
        <f>IF($A2220="","",records_master!$E2220)</f>
        <v/>
      </c>
    </row>
    <row r="2221">
      <c r="A2221">
        <f>IF(OR(records_master!$A2221="",ISNUMBER(MATCH(records_master!$M2221,lst_dedup_duplicate,0))),"",records_master!$A2221)</f>
        <v/>
      </c>
      <c r="B2221">
        <f>IF($A2221="","",records_master!$E2221)</f>
        <v/>
      </c>
    </row>
    <row r="2222">
      <c r="A2222">
        <f>IF(OR(records_master!$A2222="",ISNUMBER(MATCH(records_master!$M2222,lst_dedup_duplicate,0))),"",records_master!$A2222)</f>
        <v/>
      </c>
      <c r="B2222">
        <f>IF($A2222="","",records_master!$E2222)</f>
        <v/>
      </c>
    </row>
    <row r="2223">
      <c r="A2223">
        <f>IF(OR(records_master!$A2223="",ISNUMBER(MATCH(records_master!$M2223,lst_dedup_duplicate,0))),"",records_master!$A2223)</f>
        <v/>
      </c>
      <c r="B2223">
        <f>IF($A2223="","",records_master!$E2223)</f>
        <v/>
      </c>
    </row>
    <row r="2224">
      <c r="A2224">
        <f>IF(OR(records_master!$A2224="",ISNUMBER(MATCH(records_master!$M2224,lst_dedup_duplicate,0))),"",records_master!$A2224)</f>
        <v/>
      </c>
      <c r="B2224">
        <f>IF($A2224="","",records_master!$E2224)</f>
        <v/>
      </c>
    </row>
    <row r="2225">
      <c r="A2225">
        <f>IF(OR(records_master!$A2225="",ISNUMBER(MATCH(records_master!$M2225,lst_dedup_duplicate,0))),"",records_master!$A2225)</f>
        <v/>
      </c>
      <c r="B2225">
        <f>IF($A2225="","",records_master!$E2225)</f>
        <v/>
      </c>
    </row>
    <row r="2226">
      <c r="A2226">
        <f>IF(OR(records_master!$A2226="",ISNUMBER(MATCH(records_master!$M2226,lst_dedup_duplicate,0))),"",records_master!$A2226)</f>
        <v/>
      </c>
      <c r="B2226">
        <f>IF($A2226="","",records_master!$E2226)</f>
        <v/>
      </c>
    </row>
    <row r="2227">
      <c r="A2227">
        <f>IF(OR(records_master!$A2227="",ISNUMBER(MATCH(records_master!$M2227,lst_dedup_duplicate,0))),"",records_master!$A2227)</f>
        <v/>
      </c>
      <c r="B2227">
        <f>IF($A2227="","",records_master!$E2227)</f>
        <v/>
      </c>
    </row>
    <row r="2228">
      <c r="A2228">
        <f>IF(OR(records_master!$A2228="",ISNUMBER(MATCH(records_master!$M2228,lst_dedup_duplicate,0))),"",records_master!$A2228)</f>
        <v/>
      </c>
      <c r="B2228">
        <f>IF($A2228="","",records_master!$E2228)</f>
        <v/>
      </c>
    </row>
    <row r="2229">
      <c r="A2229">
        <f>IF(OR(records_master!$A2229="",ISNUMBER(MATCH(records_master!$M2229,lst_dedup_duplicate,0))),"",records_master!$A2229)</f>
        <v/>
      </c>
      <c r="B2229">
        <f>IF($A2229="","",records_master!$E2229)</f>
        <v/>
      </c>
    </row>
    <row r="2230">
      <c r="A2230">
        <f>IF(OR(records_master!$A2230="",ISNUMBER(MATCH(records_master!$M2230,lst_dedup_duplicate,0))),"",records_master!$A2230)</f>
        <v/>
      </c>
      <c r="B2230">
        <f>IF($A2230="","",records_master!$E2230)</f>
        <v/>
      </c>
    </row>
    <row r="2231">
      <c r="A2231">
        <f>IF(OR(records_master!$A2231="",ISNUMBER(MATCH(records_master!$M2231,lst_dedup_duplicate,0))),"",records_master!$A2231)</f>
        <v/>
      </c>
      <c r="B2231">
        <f>IF($A2231="","",records_master!$E2231)</f>
        <v/>
      </c>
    </row>
    <row r="2232">
      <c r="A2232">
        <f>IF(OR(records_master!$A2232="",ISNUMBER(MATCH(records_master!$M2232,lst_dedup_duplicate,0))),"",records_master!$A2232)</f>
        <v/>
      </c>
      <c r="B2232">
        <f>IF($A2232="","",records_master!$E2232)</f>
        <v/>
      </c>
    </row>
    <row r="2233">
      <c r="A2233">
        <f>IF(OR(records_master!$A2233="",ISNUMBER(MATCH(records_master!$M2233,lst_dedup_duplicate,0))),"",records_master!$A2233)</f>
        <v/>
      </c>
      <c r="B2233">
        <f>IF($A2233="","",records_master!$E2233)</f>
        <v/>
      </c>
    </row>
    <row r="2234">
      <c r="A2234">
        <f>IF(OR(records_master!$A2234="",ISNUMBER(MATCH(records_master!$M2234,lst_dedup_duplicate,0))),"",records_master!$A2234)</f>
        <v/>
      </c>
      <c r="B2234">
        <f>IF($A2234="","",records_master!$E2234)</f>
        <v/>
      </c>
    </row>
    <row r="2235">
      <c r="A2235">
        <f>IF(OR(records_master!$A2235="",ISNUMBER(MATCH(records_master!$M2235,lst_dedup_duplicate,0))),"",records_master!$A2235)</f>
        <v/>
      </c>
      <c r="B2235">
        <f>IF($A2235="","",records_master!$E2235)</f>
        <v/>
      </c>
    </row>
    <row r="2236">
      <c r="A2236">
        <f>IF(OR(records_master!$A2236="",ISNUMBER(MATCH(records_master!$M2236,lst_dedup_duplicate,0))),"",records_master!$A2236)</f>
        <v/>
      </c>
      <c r="B2236">
        <f>IF($A2236="","",records_master!$E2236)</f>
        <v/>
      </c>
    </row>
    <row r="2237">
      <c r="A2237">
        <f>IF(OR(records_master!$A2237="",ISNUMBER(MATCH(records_master!$M2237,lst_dedup_duplicate,0))),"",records_master!$A2237)</f>
        <v/>
      </c>
      <c r="B2237">
        <f>IF($A2237="","",records_master!$E2237)</f>
        <v/>
      </c>
    </row>
    <row r="2238">
      <c r="A2238">
        <f>IF(OR(records_master!$A2238="",ISNUMBER(MATCH(records_master!$M2238,lst_dedup_duplicate,0))),"",records_master!$A2238)</f>
        <v/>
      </c>
      <c r="B2238">
        <f>IF($A2238="","",records_master!$E2238)</f>
        <v/>
      </c>
    </row>
    <row r="2239">
      <c r="A2239">
        <f>IF(OR(records_master!$A2239="",ISNUMBER(MATCH(records_master!$M2239,lst_dedup_duplicate,0))),"",records_master!$A2239)</f>
        <v/>
      </c>
      <c r="B2239">
        <f>IF($A2239="","",records_master!$E2239)</f>
        <v/>
      </c>
    </row>
    <row r="2240">
      <c r="A2240">
        <f>IF(OR(records_master!$A2240="",ISNUMBER(MATCH(records_master!$M2240,lst_dedup_duplicate,0))),"",records_master!$A2240)</f>
        <v/>
      </c>
      <c r="B2240">
        <f>IF($A2240="","",records_master!$E2240)</f>
        <v/>
      </c>
    </row>
    <row r="2241">
      <c r="A2241">
        <f>IF(OR(records_master!$A2241="",ISNUMBER(MATCH(records_master!$M2241,lst_dedup_duplicate,0))),"",records_master!$A2241)</f>
        <v/>
      </c>
      <c r="B2241">
        <f>IF($A2241="","",records_master!$E2241)</f>
        <v/>
      </c>
    </row>
    <row r="2242">
      <c r="A2242">
        <f>IF(OR(records_master!$A2242="",ISNUMBER(MATCH(records_master!$M2242,lst_dedup_duplicate,0))),"",records_master!$A2242)</f>
        <v/>
      </c>
      <c r="B2242">
        <f>IF($A2242="","",records_master!$E2242)</f>
        <v/>
      </c>
    </row>
    <row r="2243">
      <c r="A2243">
        <f>IF(OR(records_master!$A2243="",ISNUMBER(MATCH(records_master!$M2243,lst_dedup_duplicate,0))),"",records_master!$A2243)</f>
        <v/>
      </c>
      <c r="B2243">
        <f>IF($A2243="","",records_master!$E2243)</f>
        <v/>
      </c>
    </row>
    <row r="2244">
      <c r="A2244">
        <f>IF(OR(records_master!$A2244="",ISNUMBER(MATCH(records_master!$M2244,lst_dedup_duplicate,0))),"",records_master!$A2244)</f>
        <v/>
      </c>
      <c r="B2244">
        <f>IF($A2244="","",records_master!$E2244)</f>
        <v/>
      </c>
    </row>
    <row r="2245">
      <c r="A2245">
        <f>IF(OR(records_master!$A2245="",ISNUMBER(MATCH(records_master!$M2245,lst_dedup_duplicate,0))),"",records_master!$A2245)</f>
        <v/>
      </c>
      <c r="B2245">
        <f>IF($A2245="","",records_master!$E2245)</f>
        <v/>
      </c>
    </row>
    <row r="2246">
      <c r="A2246">
        <f>IF(OR(records_master!$A2246="",ISNUMBER(MATCH(records_master!$M2246,lst_dedup_duplicate,0))),"",records_master!$A2246)</f>
        <v/>
      </c>
      <c r="B2246">
        <f>IF($A2246="","",records_master!$E2246)</f>
        <v/>
      </c>
    </row>
    <row r="2247">
      <c r="A2247">
        <f>IF(OR(records_master!$A2247="",ISNUMBER(MATCH(records_master!$M2247,lst_dedup_duplicate,0))),"",records_master!$A2247)</f>
        <v/>
      </c>
      <c r="B2247">
        <f>IF($A2247="","",records_master!$E2247)</f>
        <v/>
      </c>
    </row>
    <row r="2248">
      <c r="A2248">
        <f>IF(OR(records_master!$A2248="",ISNUMBER(MATCH(records_master!$M2248,lst_dedup_duplicate,0))),"",records_master!$A2248)</f>
        <v/>
      </c>
      <c r="B2248">
        <f>IF($A2248="","",records_master!$E2248)</f>
        <v/>
      </c>
    </row>
    <row r="2249">
      <c r="A2249">
        <f>IF(OR(records_master!$A2249="",ISNUMBER(MATCH(records_master!$M2249,lst_dedup_duplicate,0))),"",records_master!$A2249)</f>
        <v/>
      </c>
      <c r="B2249">
        <f>IF($A2249="","",records_master!$E2249)</f>
        <v/>
      </c>
    </row>
    <row r="2250">
      <c r="A2250">
        <f>IF(OR(records_master!$A2250="",ISNUMBER(MATCH(records_master!$M2250,lst_dedup_duplicate,0))),"",records_master!$A2250)</f>
        <v/>
      </c>
      <c r="B2250">
        <f>IF($A2250="","",records_master!$E2250)</f>
        <v/>
      </c>
    </row>
    <row r="2251">
      <c r="A2251">
        <f>IF(OR(records_master!$A2251="",ISNUMBER(MATCH(records_master!$M2251,lst_dedup_duplicate,0))),"",records_master!$A2251)</f>
        <v/>
      </c>
      <c r="B2251">
        <f>IF($A2251="","",records_master!$E2251)</f>
        <v/>
      </c>
    </row>
    <row r="2252">
      <c r="A2252">
        <f>IF(OR(records_master!$A2252="",ISNUMBER(MATCH(records_master!$M2252,lst_dedup_duplicate,0))),"",records_master!$A2252)</f>
        <v/>
      </c>
      <c r="B2252">
        <f>IF($A2252="","",records_master!$E2252)</f>
        <v/>
      </c>
    </row>
    <row r="2253">
      <c r="A2253">
        <f>IF(OR(records_master!$A2253="",ISNUMBER(MATCH(records_master!$M2253,lst_dedup_duplicate,0))),"",records_master!$A2253)</f>
        <v/>
      </c>
      <c r="B2253">
        <f>IF($A2253="","",records_master!$E2253)</f>
        <v/>
      </c>
    </row>
    <row r="2254">
      <c r="A2254">
        <f>IF(OR(records_master!$A2254="",ISNUMBER(MATCH(records_master!$M2254,lst_dedup_duplicate,0))),"",records_master!$A2254)</f>
        <v/>
      </c>
      <c r="B2254">
        <f>IF($A2254="","",records_master!$E2254)</f>
        <v/>
      </c>
    </row>
    <row r="2255">
      <c r="A2255">
        <f>IF(OR(records_master!$A2255="",ISNUMBER(MATCH(records_master!$M2255,lst_dedup_duplicate,0))),"",records_master!$A2255)</f>
        <v/>
      </c>
      <c r="B2255">
        <f>IF($A2255="","",records_master!$E2255)</f>
        <v/>
      </c>
    </row>
    <row r="2256">
      <c r="A2256">
        <f>IF(OR(records_master!$A2256="",ISNUMBER(MATCH(records_master!$M2256,lst_dedup_duplicate,0))),"",records_master!$A2256)</f>
        <v/>
      </c>
      <c r="B2256">
        <f>IF($A2256="","",records_master!$E2256)</f>
        <v/>
      </c>
    </row>
    <row r="2257">
      <c r="A2257">
        <f>IF(OR(records_master!$A2257="",ISNUMBER(MATCH(records_master!$M2257,lst_dedup_duplicate,0))),"",records_master!$A2257)</f>
        <v/>
      </c>
      <c r="B2257">
        <f>IF($A2257="","",records_master!$E2257)</f>
        <v/>
      </c>
    </row>
    <row r="2258">
      <c r="A2258">
        <f>IF(OR(records_master!$A2258="",ISNUMBER(MATCH(records_master!$M2258,lst_dedup_duplicate,0))),"",records_master!$A2258)</f>
        <v/>
      </c>
      <c r="B2258">
        <f>IF($A2258="","",records_master!$E2258)</f>
        <v/>
      </c>
    </row>
    <row r="2259">
      <c r="A2259">
        <f>IF(OR(records_master!$A2259="",ISNUMBER(MATCH(records_master!$M2259,lst_dedup_duplicate,0))),"",records_master!$A2259)</f>
        <v/>
      </c>
      <c r="B2259">
        <f>IF($A2259="","",records_master!$E2259)</f>
        <v/>
      </c>
    </row>
    <row r="2260">
      <c r="A2260">
        <f>IF(OR(records_master!$A2260="",ISNUMBER(MATCH(records_master!$M2260,lst_dedup_duplicate,0))),"",records_master!$A2260)</f>
        <v/>
      </c>
      <c r="B2260">
        <f>IF($A2260="","",records_master!$E2260)</f>
        <v/>
      </c>
    </row>
    <row r="2261">
      <c r="A2261">
        <f>IF(OR(records_master!$A2261="",ISNUMBER(MATCH(records_master!$M2261,lst_dedup_duplicate,0))),"",records_master!$A2261)</f>
        <v/>
      </c>
      <c r="B2261">
        <f>IF($A2261="","",records_master!$E2261)</f>
        <v/>
      </c>
    </row>
    <row r="2262">
      <c r="A2262">
        <f>IF(OR(records_master!$A2262="",ISNUMBER(MATCH(records_master!$M2262,lst_dedup_duplicate,0))),"",records_master!$A2262)</f>
        <v/>
      </c>
      <c r="B2262">
        <f>IF($A2262="","",records_master!$E2262)</f>
        <v/>
      </c>
    </row>
    <row r="2263">
      <c r="A2263">
        <f>IF(OR(records_master!$A2263="",ISNUMBER(MATCH(records_master!$M2263,lst_dedup_duplicate,0))),"",records_master!$A2263)</f>
        <v/>
      </c>
      <c r="B2263">
        <f>IF($A2263="","",records_master!$E2263)</f>
        <v/>
      </c>
    </row>
    <row r="2264">
      <c r="A2264">
        <f>IF(OR(records_master!$A2264="",ISNUMBER(MATCH(records_master!$M2264,lst_dedup_duplicate,0))),"",records_master!$A2264)</f>
        <v/>
      </c>
      <c r="B2264">
        <f>IF($A2264="","",records_master!$E2264)</f>
        <v/>
      </c>
    </row>
    <row r="2265">
      <c r="A2265">
        <f>IF(OR(records_master!$A2265="",ISNUMBER(MATCH(records_master!$M2265,lst_dedup_duplicate,0))),"",records_master!$A2265)</f>
        <v/>
      </c>
      <c r="B2265">
        <f>IF($A2265="","",records_master!$E2265)</f>
        <v/>
      </c>
    </row>
    <row r="2266">
      <c r="A2266">
        <f>IF(OR(records_master!$A2266="",ISNUMBER(MATCH(records_master!$M2266,lst_dedup_duplicate,0))),"",records_master!$A2266)</f>
        <v/>
      </c>
      <c r="B2266">
        <f>IF($A2266="","",records_master!$E2266)</f>
        <v/>
      </c>
    </row>
    <row r="2267">
      <c r="A2267">
        <f>IF(OR(records_master!$A2267="",ISNUMBER(MATCH(records_master!$M2267,lst_dedup_duplicate,0))),"",records_master!$A2267)</f>
        <v/>
      </c>
      <c r="B2267">
        <f>IF($A2267="","",records_master!$E2267)</f>
        <v/>
      </c>
    </row>
    <row r="2268">
      <c r="A2268">
        <f>IF(OR(records_master!$A2268="",ISNUMBER(MATCH(records_master!$M2268,lst_dedup_duplicate,0))),"",records_master!$A2268)</f>
        <v/>
      </c>
      <c r="B2268">
        <f>IF($A2268="","",records_master!$E2268)</f>
        <v/>
      </c>
    </row>
    <row r="2269">
      <c r="A2269">
        <f>IF(OR(records_master!$A2269="",ISNUMBER(MATCH(records_master!$M2269,lst_dedup_duplicate,0))),"",records_master!$A2269)</f>
        <v/>
      </c>
      <c r="B2269">
        <f>IF($A2269="","",records_master!$E2269)</f>
        <v/>
      </c>
    </row>
    <row r="2270">
      <c r="A2270">
        <f>IF(OR(records_master!$A2270="",ISNUMBER(MATCH(records_master!$M2270,lst_dedup_duplicate,0))),"",records_master!$A2270)</f>
        <v/>
      </c>
      <c r="B2270">
        <f>IF($A2270="","",records_master!$E2270)</f>
        <v/>
      </c>
    </row>
    <row r="2271">
      <c r="A2271">
        <f>IF(OR(records_master!$A2271="",ISNUMBER(MATCH(records_master!$M2271,lst_dedup_duplicate,0))),"",records_master!$A2271)</f>
        <v/>
      </c>
      <c r="B2271">
        <f>IF($A2271="","",records_master!$E2271)</f>
        <v/>
      </c>
    </row>
    <row r="2272">
      <c r="A2272">
        <f>IF(OR(records_master!$A2272="",ISNUMBER(MATCH(records_master!$M2272,lst_dedup_duplicate,0))),"",records_master!$A2272)</f>
        <v/>
      </c>
      <c r="B2272">
        <f>IF($A2272="","",records_master!$E2272)</f>
        <v/>
      </c>
    </row>
    <row r="2273">
      <c r="A2273">
        <f>IF(OR(records_master!$A2273="",ISNUMBER(MATCH(records_master!$M2273,lst_dedup_duplicate,0))),"",records_master!$A2273)</f>
        <v/>
      </c>
      <c r="B2273">
        <f>IF($A2273="","",records_master!$E2273)</f>
        <v/>
      </c>
    </row>
    <row r="2274">
      <c r="A2274">
        <f>IF(OR(records_master!$A2274="",ISNUMBER(MATCH(records_master!$M2274,lst_dedup_duplicate,0))),"",records_master!$A2274)</f>
        <v/>
      </c>
      <c r="B2274">
        <f>IF($A2274="","",records_master!$E2274)</f>
        <v/>
      </c>
    </row>
    <row r="2275">
      <c r="A2275">
        <f>IF(OR(records_master!$A2275="",ISNUMBER(MATCH(records_master!$M2275,lst_dedup_duplicate,0))),"",records_master!$A2275)</f>
        <v/>
      </c>
      <c r="B2275">
        <f>IF($A2275="","",records_master!$E2275)</f>
        <v/>
      </c>
    </row>
    <row r="2276">
      <c r="A2276">
        <f>IF(OR(records_master!$A2276="",ISNUMBER(MATCH(records_master!$M2276,lst_dedup_duplicate,0))),"",records_master!$A2276)</f>
        <v/>
      </c>
      <c r="B2276">
        <f>IF($A2276="","",records_master!$E2276)</f>
        <v/>
      </c>
    </row>
    <row r="2277">
      <c r="A2277">
        <f>IF(OR(records_master!$A2277="",ISNUMBER(MATCH(records_master!$M2277,lst_dedup_duplicate,0))),"",records_master!$A2277)</f>
        <v/>
      </c>
      <c r="B2277">
        <f>IF($A2277="","",records_master!$E2277)</f>
        <v/>
      </c>
    </row>
    <row r="2278">
      <c r="A2278">
        <f>IF(OR(records_master!$A2278="",ISNUMBER(MATCH(records_master!$M2278,lst_dedup_duplicate,0))),"",records_master!$A2278)</f>
        <v/>
      </c>
      <c r="B2278">
        <f>IF($A2278="","",records_master!$E2278)</f>
        <v/>
      </c>
    </row>
    <row r="2279">
      <c r="A2279">
        <f>IF(OR(records_master!$A2279="",ISNUMBER(MATCH(records_master!$M2279,lst_dedup_duplicate,0))),"",records_master!$A2279)</f>
        <v/>
      </c>
      <c r="B2279">
        <f>IF($A2279="","",records_master!$E2279)</f>
        <v/>
      </c>
    </row>
    <row r="2280">
      <c r="A2280">
        <f>IF(OR(records_master!$A2280="",ISNUMBER(MATCH(records_master!$M2280,lst_dedup_duplicate,0))),"",records_master!$A2280)</f>
        <v/>
      </c>
      <c r="B2280">
        <f>IF($A2280="","",records_master!$E2280)</f>
        <v/>
      </c>
    </row>
    <row r="2281">
      <c r="A2281">
        <f>IF(OR(records_master!$A2281="",ISNUMBER(MATCH(records_master!$M2281,lst_dedup_duplicate,0))),"",records_master!$A2281)</f>
        <v/>
      </c>
      <c r="B2281">
        <f>IF($A2281="","",records_master!$E2281)</f>
        <v/>
      </c>
    </row>
    <row r="2282">
      <c r="A2282">
        <f>IF(OR(records_master!$A2282="",ISNUMBER(MATCH(records_master!$M2282,lst_dedup_duplicate,0))),"",records_master!$A2282)</f>
        <v/>
      </c>
      <c r="B2282">
        <f>IF($A2282="","",records_master!$E2282)</f>
        <v/>
      </c>
    </row>
    <row r="2283">
      <c r="A2283">
        <f>IF(OR(records_master!$A2283="",ISNUMBER(MATCH(records_master!$M2283,lst_dedup_duplicate,0))),"",records_master!$A2283)</f>
        <v/>
      </c>
      <c r="B2283">
        <f>IF($A2283="","",records_master!$E2283)</f>
        <v/>
      </c>
    </row>
    <row r="2284">
      <c r="A2284">
        <f>IF(OR(records_master!$A2284="",ISNUMBER(MATCH(records_master!$M2284,lst_dedup_duplicate,0))),"",records_master!$A2284)</f>
        <v/>
      </c>
      <c r="B2284">
        <f>IF($A2284="","",records_master!$E2284)</f>
        <v/>
      </c>
    </row>
    <row r="2285">
      <c r="A2285">
        <f>IF(OR(records_master!$A2285="",ISNUMBER(MATCH(records_master!$M2285,lst_dedup_duplicate,0))),"",records_master!$A2285)</f>
        <v/>
      </c>
      <c r="B2285">
        <f>IF($A2285="","",records_master!$E2285)</f>
        <v/>
      </c>
    </row>
    <row r="2286">
      <c r="A2286">
        <f>IF(OR(records_master!$A2286="",ISNUMBER(MATCH(records_master!$M2286,lst_dedup_duplicate,0))),"",records_master!$A2286)</f>
        <v/>
      </c>
      <c r="B2286">
        <f>IF($A2286="","",records_master!$E2286)</f>
        <v/>
      </c>
    </row>
    <row r="2287">
      <c r="A2287">
        <f>IF(OR(records_master!$A2287="",ISNUMBER(MATCH(records_master!$M2287,lst_dedup_duplicate,0))),"",records_master!$A2287)</f>
        <v/>
      </c>
      <c r="B2287">
        <f>IF($A2287="","",records_master!$E2287)</f>
        <v/>
      </c>
    </row>
    <row r="2288">
      <c r="A2288">
        <f>IF(OR(records_master!$A2288="",ISNUMBER(MATCH(records_master!$M2288,lst_dedup_duplicate,0))),"",records_master!$A2288)</f>
        <v/>
      </c>
      <c r="B2288">
        <f>IF($A2288="","",records_master!$E2288)</f>
        <v/>
      </c>
    </row>
    <row r="2289">
      <c r="A2289">
        <f>IF(OR(records_master!$A2289="",ISNUMBER(MATCH(records_master!$M2289,lst_dedup_duplicate,0))),"",records_master!$A2289)</f>
        <v/>
      </c>
      <c r="B2289">
        <f>IF($A2289="","",records_master!$E2289)</f>
        <v/>
      </c>
    </row>
    <row r="2290">
      <c r="A2290">
        <f>IF(OR(records_master!$A2290="",ISNUMBER(MATCH(records_master!$M2290,lst_dedup_duplicate,0))),"",records_master!$A2290)</f>
        <v/>
      </c>
      <c r="B2290">
        <f>IF($A2290="","",records_master!$E2290)</f>
        <v/>
      </c>
    </row>
    <row r="2291">
      <c r="A2291">
        <f>IF(OR(records_master!$A2291="",ISNUMBER(MATCH(records_master!$M2291,lst_dedup_duplicate,0))),"",records_master!$A2291)</f>
        <v/>
      </c>
      <c r="B2291">
        <f>IF($A2291="","",records_master!$E2291)</f>
        <v/>
      </c>
    </row>
    <row r="2292">
      <c r="A2292">
        <f>IF(OR(records_master!$A2292="",ISNUMBER(MATCH(records_master!$M2292,lst_dedup_duplicate,0))),"",records_master!$A2292)</f>
        <v/>
      </c>
      <c r="B2292">
        <f>IF($A2292="","",records_master!$E2292)</f>
        <v/>
      </c>
    </row>
    <row r="2293">
      <c r="A2293">
        <f>IF(OR(records_master!$A2293="",ISNUMBER(MATCH(records_master!$M2293,lst_dedup_duplicate,0))),"",records_master!$A2293)</f>
        <v/>
      </c>
      <c r="B2293">
        <f>IF($A2293="","",records_master!$E2293)</f>
        <v/>
      </c>
    </row>
    <row r="2294">
      <c r="A2294">
        <f>IF(OR(records_master!$A2294="",ISNUMBER(MATCH(records_master!$M2294,lst_dedup_duplicate,0))),"",records_master!$A2294)</f>
        <v/>
      </c>
      <c r="B2294">
        <f>IF($A2294="","",records_master!$E2294)</f>
        <v/>
      </c>
    </row>
    <row r="2295">
      <c r="A2295">
        <f>IF(OR(records_master!$A2295="",ISNUMBER(MATCH(records_master!$M2295,lst_dedup_duplicate,0))),"",records_master!$A2295)</f>
        <v/>
      </c>
      <c r="B2295">
        <f>IF($A2295="","",records_master!$E2295)</f>
        <v/>
      </c>
    </row>
    <row r="2296">
      <c r="A2296">
        <f>IF(OR(records_master!$A2296="",ISNUMBER(MATCH(records_master!$M2296,lst_dedup_duplicate,0))),"",records_master!$A2296)</f>
        <v/>
      </c>
      <c r="B2296">
        <f>IF($A2296="","",records_master!$E2296)</f>
        <v/>
      </c>
    </row>
    <row r="2297">
      <c r="A2297">
        <f>IF(OR(records_master!$A2297="",ISNUMBER(MATCH(records_master!$M2297,lst_dedup_duplicate,0))),"",records_master!$A2297)</f>
        <v/>
      </c>
      <c r="B2297">
        <f>IF($A2297="","",records_master!$E2297)</f>
        <v/>
      </c>
    </row>
    <row r="2298">
      <c r="A2298">
        <f>IF(OR(records_master!$A2298="",ISNUMBER(MATCH(records_master!$M2298,lst_dedup_duplicate,0))),"",records_master!$A2298)</f>
        <v/>
      </c>
      <c r="B2298">
        <f>IF($A2298="","",records_master!$E2298)</f>
        <v/>
      </c>
    </row>
    <row r="2299">
      <c r="A2299">
        <f>IF(OR(records_master!$A2299="",ISNUMBER(MATCH(records_master!$M2299,lst_dedup_duplicate,0))),"",records_master!$A2299)</f>
        <v/>
      </c>
      <c r="B2299">
        <f>IF($A2299="","",records_master!$E2299)</f>
        <v/>
      </c>
    </row>
    <row r="2300">
      <c r="A2300">
        <f>IF(OR(records_master!$A2300="",ISNUMBER(MATCH(records_master!$M2300,lst_dedup_duplicate,0))),"",records_master!$A2300)</f>
        <v/>
      </c>
      <c r="B2300">
        <f>IF($A2300="","",records_master!$E2300)</f>
        <v/>
      </c>
    </row>
    <row r="2301">
      <c r="A2301">
        <f>IF(OR(records_master!$A2301="",ISNUMBER(MATCH(records_master!$M2301,lst_dedup_duplicate,0))),"",records_master!$A2301)</f>
        <v/>
      </c>
      <c r="B2301">
        <f>IF($A2301="","",records_master!$E2301)</f>
        <v/>
      </c>
    </row>
    <row r="2302">
      <c r="A2302">
        <f>IF(OR(records_master!$A2302="",ISNUMBER(MATCH(records_master!$M2302,lst_dedup_duplicate,0))),"",records_master!$A2302)</f>
        <v/>
      </c>
      <c r="B2302">
        <f>IF($A2302="","",records_master!$E2302)</f>
        <v/>
      </c>
    </row>
    <row r="2303">
      <c r="A2303">
        <f>IF(OR(records_master!$A2303="",ISNUMBER(MATCH(records_master!$M2303,lst_dedup_duplicate,0))),"",records_master!$A2303)</f>
        <v/>
      </c>
      <c r="B2303">
        <f>IF($A2303="","",records_master!$E2303)</f>
        <v/>
      </c>
    </row>
    <row r="2304">
      <c r="A2304">
        <f>IF(OR(records_master!$A2304="",ISNUMBER(MATCH(records_master!$M2304,lst_dedup_duplicate,0))),"",records_master!$A2304)</f>
        <v/>
      </c>
      <c r="B2304">
        <f>IF($A2304="","",records_master!$E2304)</f>
        <v/>
      </c>
    </row>
    <row r="2305">
      <c r="A2305">
        <f>IF(OR(records_master!$A2305="",ISNUMBER(MATCH(records_master!$M2305,lst_dedup_duplicate,0))),"",records_master!$A2305)</f>
        <v/>
      </c>
      <c r="B2305">
        <f>IF($A2305="","",records_master!$E2305)</f>
        <v/>
      </c>
    </row>
    <row r="2306">
      <c r="A2306">
        <f>IF(OR(records_master!$A2306="",ISNUMBER(MATCH(records_master!$M2306,lst_dedup_duplicate,0))),"",records_master!$A2306)</f>
        <v/>
      </c>
      <c r="B2306">
        <f>IF($A2306="","",records_master!$E2306)</f>
        <v/>
      </c>
    </row>
    <row r="2307">
      <c r="A2307">
        <f>IF(OR(records_master!$A2307="",ISNUMBER(MATCH(records_master!$M2307,lst_dedup_duplicate,0))),"",records_master!$A2307)</f>
        <v/>
      </c>
      <c r="B2307">
        <f>IF($A2307="","",records_master!$E2307)</f>
        <v/>
      </c>
    </row>
    <row r="2308">
      <c r="A2308">
        <f>IF(OR(records_master!$A2308="",ISNUMBER(MATCH(records_master!$M2308,lst_dedup_duplicate,0))),"",records_master!$A2308)</f>
        <v/>
      </c>
      <c r="B2308">
        <f>IF($A2308="","",records_master!$E2308)</f>
        <v/>
      </c>
    </row>
    <row r="2309">
      <c r="A2309">
        <f>IF(OR(records_master!$A2309="",ISNUMBER(MATCH(records_master!$M2309,lst_dedup_duplicate,0))),"",records_master!$A2309)</f>
        <v/>
      </c>
      <c r="B2309">
        <f>IF($A2309="","",records_master!$E2309)</f>
        <v/>
      </c>
    </row>
    <row r="2310">
      <c r="A2310">
        <f>IF(OR(records_master!$A2310="",ISNUMBER(MATCH(records_master!$M2310,lst_dedup_duplicate,0))),"",records_master!$A2310)</f>
        <v/>
      </c>
      <c r="B2310">
        <f>IF($A2310="","",records_master!$E2310)</f>
        <v/>
      </c>
    </row>
    <row r="2311">
      <c r="A2311">
        <f>IF(OR(records_master!$A2311="",ISNUMBER(MATCH(records_master!$M2311,lst_dedup_duplicate,0))),"",records_master!$A2311)</f>
        <v/>
      </c>
      <c r="B2311">
        <f>IF($A2311="","",records_master!$E2311)</f>
        <v/>
      </c>
    </row>
    <row r="2312">
      <c r="A2312">
        <f>IF(OR(records_master!$A2312="",ISNUMBER(MATCH(records_master!$M2312,lst_dedup_duplicate,0))),"",records_master!$A2312)</f>
        <v/>
      </c>
      <c r="B2312">
        <f>IF($A2312="","",records_master!$E2312)</f>
        <v/>
      </c>
    </row>
    <row r="2313">
      <c r="A2313">
        <f>IF(OR(records_master!$A2313="",ISNUMBER(MATCH(records_master!$M2313,lst_dedup_duplicate,0))),"",records_master!$A2313)</f>
        <v/>
      </c>
      <c r="B2313">
        <f>IF($A2313="","",records_master!$E2313)</f>
        <v/>
      </c>
    </row>
    <row r="2314">
      <c r="A2314">
        <f>IF(OR(records_master!$A2314="",ISNUMBER(MATCH(records_master!$M2314,lst_dedup_duplicate,0))),"",records_master!$A2314)</f>
        <v/>
      </c>
      <c r="B2314">
        <f>IF($A2314="","",records_master!$E2314)</f>
        <v/>
      </c>
    </row>
    <row r="2315">
      <c r="A2315">
        <f>IF(OR(records_master!$A2315="",ISNUMBER(MATCH(records_master!$M2315,lst_dedup_duplicate,0))),"",records_master!$A2315)</f>
        <v/>
      </c>
      <c r="B2315">
        <f>IF($A2315="","",records_master!$E2315)</f>
        <v/>
      </c>
    </row>
    <row r="2316">
      <c r="A2316">
        <f>IF(OR(records_master!$A2316="",ISNUMBER(MATCH(records_master!$M2316,lst_dedup_duplicate,0))),"",records_master!$A2316)</f>
        <v/>
      </c>
      <c r="B2316">
        <f>IF($A2316="","",records_master!$E2316)</f>
        <v/>
      </c>
    </row>
    <row r="2317">
      <c r="A2317">
        <f>IF(OR(records_master!$A2317="",ISNUMBER(MATCH(records_master!$M2317,lst_dedup_duplicate,0))),"",records_master!$A2317)</f>
        <v/>
      </c>
      <c r="B2317">
        <f>IF($A2317="","",records_master!$E2317)</f>
        <v/>
      </c>
    </row>
    <row r="2318">
      <c r="A2318">
        <f>IF(OR(records_master!$A2318="",ISNUMBER(MATCH(records_master!$M2318,lst_dedup_duplicate,0))),"",records_master!$A2318)</f>
        <v/>
      </c>
      <c r="B2318">
        <f>IF($A2318="","",records_master!$E2318)</f>
        <v/>
      </c>
    </row>
    <row r="2319">
      <c r="A2319">
        <f>IF(OR(records_master!$A2319="",ISNUMBER(MATCH(records_master!$M2319,lst_dedup_duplicate,0))),"",records_master!$A2319)</f>
        <v/>
      </c>
      <c r="B2319">
        <f>IF($A2319="","",records_master!$E2319)</f>
        <v/>
      </c>
    </row>
    <row r="2320">
      <c r="A2320">
        <f>IF(OR(records_master!$A2320="",ISNUMBER(MATCH(records_master!$M2320,lst_dedup_duplicate,0))),"",records_master!$A2320)</f>
        <v/>
      </c>
      <c r="B2320">
        <f>IF($A2320="","",records_master!$E2320)</f>
        <v/>
      </c>
    </row>
    <row r="2321">
      <c r="A2321">
        <f>IF(OR(records_master!$A2321="",ISNUMBER(MATCH(records_master!$M2321,lst_dedup_duplicate,0))),"",records_master!$A2321)</f>
        <v/>
      </c>
      <c r="B2321">
        <f>IF($A2321="","",records_master!$E2321)</f>
        <v/>
      </c>
    </row>
    <row r="2322">
      <c r="A2322">
        <f>IF(OR(records_master!$A2322="",ISNUMBER(MATCH(records_master!$M2322,lst_dedup_duplicate,0))),"",records_master!$A2322)</f>
        <v/>
      </c>
      <c r="B2322">
        <f>IF($A2322="","",records_master!$E2322)</f>
        <v/>
      </c>
    </row>
    <row r="2323">
      <c r="A2323">
        <f>IF(OR(records_master!$A2323="",ISNUMBER(MATCH(records_master!$M2323,lst_dedup_duplicate,0))),"",records_master!$A2323)</f>
        <v/>
      </c>
      <c r="B2323">
        <f>IF($A2323="","",records_master!$E2323)</f>
        <v/>
      </c>
    </row>
    <row r="2324">
      <c r="A2324">
        <f>IF(OR(records_master!$A2324="",ISNUMBER(MATCH(records_master!$M2324,lst_dedup_duplicate,0))),"",records_master!$A2324)</f>
        <v/>
      </c>
      <c r="B2324">
        <f>IF($A2324="","",records_master!$E2324)</f>
        <v/>
      </c>
    </row>
    <row r="2325">
      <c r="A2325">
        <f>IF(OR(records_master!$A2325="",ISNUMBER(MATCH(records_master!$M2325,lst_dedup_duplicate,0))),"",records_master!$A2325)</f>
        <v/>
      </c>
      <c r="B2325">
        <f>IF($A2325="","",records_master!$E2325)</f>
        <v/>
      </c>
    </row>
    <row r="2326">
      <c r="A2326">
        <f>IF(OR(records_master!$A2326="",ISNUMBER(MATCH(records_master!$M2326,lst_dedup_duplicate,0))),"",records_master!$A2326)</f>
        <v/>
      </c>
      <c r="B2326">
        <f>IF($A2326="","",records_master!$E2326)</f>
        <v/>
      </c>
    </row>
    <row r="2327">
      <c r="A2327">
        <f>IF(OR(records_master!$A2327="",ISNUMBER(MATCH(records_master!$M2327,lst_dedup_duplicate,0))),"",records_master!$A2327)</f>
        <v/>
      </c>
      <c r="B2327">
        <f>IF($A2327="","",records_master!$E2327)</f>
        <v/>
      </c>
    </row>
    <row r="2328">
      <c r="A2328">
        <f>IF(OR(records_master!$A2328="",ISNUMBER(MATCH(records_master!$M2328,lst_dedup_duplicate,0))),"",records_master!$A2328)</f>
        <v/>
      </c>
      <c r="B2328">
        <f>IF($A2328="","",records_master!$E2328)</f>
        <v/>
      </c>
    </row>
    <row r="2329">
      <c r="A2329">
        <f>IF(OR(records_master!$A2329="",ISNUMBER(MATCH(records_master!$M2329,lst_dedup_duplicate,0))),"",records_master!$A2329)</f>
        <v/>
      </c>
      <c r="B2329">
        <f>IF($A2329="","",records_master!$E2329)</f>
        <v/>
      </c>
    </row>
    <row r="2330">
      <c r="A2330">
        <f>IF(OR(records_master!$A2330="",ISNUMBER(MATCH(records_master!$M2330,lst_dedup_duplicate,0))),"",records_master!$A2330)</f>
        <v/>
      </c>
      <c r="B2330">
        <f>IF($A2330="","",records_master!$E2330)</f>
        <v/>
      </c>
    </row>
    <row r="2331">
      <c r="A2331">
        <f>IF(OR(records_master!$A2331="",ISNUMBER(MATCH(records_master!$M2331,lst_dedup_duplicate,0))),"",records_master!$A2331)</f>
        <v/>
      </c>
      <c r="B2331">
        <f>IF($A2331="","",records_master!$E2331)</f>
        <v/>
      </c>
    </row>
    <row r="2332">
      <c r="A2332">
        <f>IF(OR(records_master!$A2332="",ISNUMBER(MATCH(records_master!$M2332,lst_dedup_duplicate,0))),"",records_master!$A2332)</f>
        <v/>
      </c>
      <c r="B2332">
        <f>IF($A2332="","",records_master!$E2332)</f>
        <v/>
      </c>
    </row>
    <row r="2333">
      <c r="A2333">
        <f>IF(OR(records_master!$A2333="",ISNUMBER(MATCH(records_master!$M2333,lst_dedup_duplicate,0))),"",records_master!$A2333)</f>
        <v/>
      </c>
      <c r="B2333">
        <f>IF($A2333="","",records_master!$E2333)</f>
        <v/>
      </c>
    </row>
    <row r="2334">
      <c r="A2334">
        <f>IF(OR(records_master!$A2334="",ISNUMBER(MATCH(records_master!$M2334,lst_dedup_duplicate,0))),"",records_master!$A2334)</f>
        <v/>
      </c>
      <c r="B2334">
        <f>IF($A2334="","",records_master!$E2334)</f>
        <v/>
      </c>
    </row>
    <row r="2335">
      <c r="A2335">
        <f>IF(OR(records_master!$A2335="",ISNUMBER(MATCH(records_master!$M2335,lst_dedup_duplicate,0))),"",records_master!$A2335)</f>
        <v/>
      </c>
      <c r="B2335">
        <f>IF($A2335="","",records_master!$E2335)</f>
        <v/>
      </c>
    </row>
    <row r="2336">
      <c r="A2336">
        <f>IF(OR(records_master!$A2336="",ISNUMBER(MATCH(records_master!$M2336,lst_dedup_duplicate,0))),"",records_master!$A2336)</f>
        <v/>
      </c>
      <c r="B2336">
        <f>IF($A2336="","",records_master!$E2336)</f>
        <v/>
      </c>
    </row>
    <row r="2337">
      <c r="A2337">
        <f>IF(OR(records_master!$A2337="",ISNUMBER(MATCH(records_master!$M2337,lst_dedup_duplicate,0))),"",records_master!$A2337)</f>
        <v/>
      </c>
      <c r="B2337">
        <f>IF($A2337="","",records_master!$E2337)</f>
        <v/>
      </c>
    </row>
    <row r="2338">
      <c r="A2338">
        <f>IF(OR(records_master!$A2338="",ISNUMBER(MATCH(records_master!$M2338,lst_dedup_duplicate,0))),"",records_master!$A2338)</f>
        <v/>
      </c>
      <c r="B2338">
        <f>IF($A2338="","",records_master!$E2338)</f>
        <v/>
      </c>
    </row>
    <row r="2339">
      <c r="A2339">
        <f>IF(OR(records_master!$A2339="",ISNUMBER(MATCH(records_master!$M2339,lst_dedup_duplicate,0))),"",records_master!$A2339)</f>
        <v/>
      </c>
      <c r="B2339">
        <f>IF($A2339="","",records_master!$E2339)</f>
        <v/>
      </c>
    </row>
    <row r="2340">
      <c r="A2340">
        <f>IF(OR(records_master!$A2340="",ISNUMBER(MATCH(records_master!$M2340,lst_dedup_duplicate,0))),"",records_master!$A2340)</f>
        <v/>
      </c>
      <c r="B2340">
        <f>IF($A2340="","",records_master!$E2340)</f>
        <v/>
      </c>
    </row>
    <row r="2341">
      <c r="A2341">
        <f>IF(OR(records_master!$A2341="",ISNUMBER(MATCH(records_master!$M2341,lst_dedup_duplicate,0))),"",records_master!$A2341)</f>
        <v/>
      </c>
      <c r="B2341">
        <f>IF($A2341="","",records_master!$E2341)</f>
        <v/>
      </c>
    </row>
    <row r="2342">
      <c r="A2342">
        <f>IF(OR(records_master!$A2342="",ISNUMBER(MATCH(records_master!$M2342,lst_dedup_duplicate,0))),"",records_master!$A2342)</f>
        <v/>
      </c>
      <c r="B2342">
        <f>IF($A2342="","",records_master!$E2342)</f>
        <v/>
      </c>
    </row>
    <row r="2343">
      <c r="A2343">
        <f>IF(OR(records_master!$A2343="",ISNUMBER(MATCH(records_master!$M2343,lst_dedup_duplicate,0))),"",records_master!$A2343)</f>
        <v/>
      </c>
      <c r="B2343">
        <f>IF($A2343="","",records_master!$E2343)</f>
        <v/>
      </c>
    </row>
    <row r="2344">
      <c r="A2344">
        <f>IF(OR(records_master!$A2344="",ISNUMBER(MATCH(records_master!$M2344,lst_dedup_duplicate,0))),"",records_master!$A2344)</f>
        <v/>
      </c>
      <c r="B2344">
        <f>IF($A2344="","",records_master!$E2344)</f>
        <v/>
      </c>
    </row>
    <row r="2345">
      <c r="A2345">
        <f>IF(OR(records_master!$A2345="",ISNUMBER(MATCH(records_master!$M2345,lst_dedup_duplicate,0))),"",records_master!$A2345)</f>
        <v/>
      </c>
      <c r="B2345">
        <f>IF($A2345="","",records_master!$E2345)</f>
        <v/>
      </c>
    </row>
    <row r="2346">
      <c r="A2346">
        <f>IF(OR(records_master!$A2346="",ISNUMBER(MATCH(records_master!$M2346,lst_dedup_duplicate,0))),"",records_master!$A2346)</f>
        <v/>
      </c>
      <c r="B2346">
        <f>IF($A2346="","",records_master!$E2346)</f>
        <v/>
      </c>
    </row>
    <row r="2347">
      <c r="A2347">
        <f>IF(OR(records_master!$A2347="",ISNUMBER(MATCH(records_master!$M2347,lst_dedup_duplicate,0))),"",records_master!$A2347)</f>
        <v/>
      </c>
      <c r="B2347">
        <f>IF($A2347="","",records_master!$E2347)</f>
        <v/>
      </c>
    </row>
    <row r="2348">
      <c r="A2348">
        <f>IF(OR(records_master!$A2348="",ISNUMBER(MATCH(records_master!$M2348,lst_dedup_duplicate,0))),"",records_master!$A2348)</f>
        <v/>
      </c>
      <c r="B2348">
        <f>IF($A2348="","",records_master!$E2348)</f>
        <v/>
      </c>
    </row>
    <row r="2349">
      <c r="A2349">
        <f>IF(OR(records_master!$A2349="",ISNUMBER(MATCH(records_master!$M2349,lst_dedup_duplicate,0))),"",records_master!$A2349)</f>
        <v/>
      </c>
      <c r="B2349">
        <f>IF($A2349="","",records_master!$E2349)</f>
        <v/>
      </c>
    </row>
    <row r="2350">
      <c r="A2350">
        <f>IF(OR(records_master!$A2350="",ISNUMBER(MATCH(records_master!$M2350,lst_dedup_duplicate,0))),"",records_master!$A2350)</f>
        <v/>
      </c>
      <c r="B2350">
        <f>IF($A2350="","",records_master!$E2350)</f>
        <v/>
      </c>
    </row>
    <row r="2351">
      <c r="A2351">
        <f>IF(OR(records_master!$A2351="",ISNUMBER(MATCH(records_master!$M2351,lst_dedup_duplicate,0))),"",records_master!$A2351)</f>
        <v/>
      </c>
      <c r="B2351">
        <f>IF($A2351="","",records_master!$E2351)</f>
        <v/>
      </c>
    </row>
    <row r="2352">
      <c r="A2352">
        <f>IF(OR(records_master!$A2352="",ISNUMBER(MATCH(records_master!$M2352,lst_dedup_duplicate,0))),"",records_master!$A2352)</f>
        <v/>
      </c>
      <c r="B2352">
        <f>IF($A2352="","",records_master!$E2352)</f>
        <v/>
      </c>
    </row>
    <row r="2353">
      <c r="A2353">
        <f>IF(OR(records_master!$A2353="",ISNUMBER(MATCH(records_master!$M2353,lst_dedup_duplicate,0))),"",records_master!$A2353)</f>
        <v/>
      </c>
      <c r="B2353">
        <f>IF($A2353="","",records_master!$E2353)</f>
        <v/>
      </c>
    </row>
    <row r="2354">
      <c r="A2354">
        <f>IF(OR(records_master!$A2354="",ISNUMBER(MATCH(records_master!$M2354,lst_dedup_duplicate,0))),"",records_master!$A2354)</f>
        <v/>
      </c>
      <c r="B2354">
        <f>IF($A2354="","",records_master!$E2354)</f>
        <v/>
      </c>
    </row>
    <row r="2355">
      <c r="A2355">
        <f>IF(OR(records_master!$A2355="",ISNUMBER(MATCH(records_master!$M2355,lst_dedup_duplicate,0))),"",records_master!$A2355)</f>
        <v/>
      </c>
      <c r="B2355">
        <f>IF($A2355="","",records_master!$E2355)</f>
        <v/>
      </c>
    </row>
    <row r="2356">
      <c r="A2356">
        <f>IF(OR(records_master!$A2356="",ISNUMBER(MATCH(records_master!$M2356,lst_dedup_duplicate,0))),"",records_master!$A2356)</f>
        <v/>
      </c>
      <c r="B2356">
        <f>IF($A2356="","",records_master!$E2356)</f>
        <v/>
      </c>
    </row>
    <row r="2357">
      <c r="A2357">
        <f>IF(OR(records_master!$A2357="",ISNUMBER(MATCH(records_master!$M2357,lst_dedup_duplicate,0))),"",records_master!$A2357)</f>
        <v/>
      </c>
      <c r="B2357">
        <f>IF($A2357="","",records_master!$E2357)</f>
        <v/>
      </c>
    </row>
    <row r="2358">
      <c r="A2358">
        <f>IF(OR(records_master!$A2358="",ISNUMBER(MATCH(records_master!$M2358,lst_dedup_duplicate,0))),"",records_master!$A2358)</f>
        <v/>
      </c>
      <c r="B2358">
        <f>IF($A2358="","",records_master!$E2358)</f>
        <v/>
      </c>
    </row>
    <row r="2359">
      <c r="A2359">
        <f>IF(OR(records_master!$A2359="",ISNUMBER(MATCH(records_master!$M2359,lst_dedup_duplicate,0))),"",records_master!$A2359)</f>
        <v/>
      </c>
      <c r="B2359">
        <f>IF($A2359="","",records_master!$E2359)</f>
        <v/>
      </c>
    </row>
    <row r="2360">
      <c r="A2360">
        <f>IF(OR(records_master!$A2360="",ISNUMBER(MATCH(records_master!$M2360,lst_dedup_duplicate,0))),"",records_master!$A2360)</f>
        <v/>
      </c>
      <c r="B2360">
        <f>IF($A2360="","",records_master!$E2360)</f>
        <v/>
      </c>
    </row>
    <row r="2361">
      <c r="A2361">
        <f>IF(OR(records_master!$A2361="",ISNUMBER(MATCH(records_master!$M2361,lst_dedup_duplicate,0))),"",records_master!$A2361)</f>
        <v/>
      </c>
      <c r="B2361">
        <f>IF($A2361="","",records_master!$E2361)</f>
        <v/>
      </c>
    </row>
    <row r="2362">
      <c r="A2362">
        <f>IF(OR(records_master!$A2362="",ISNUMBER(MATCH(records_master!$M2362,lst_dedup_duplicate,0))),"",records_master!$A2362)</f>
        <v/>
      </c>
      <c r="B2362">
        <f>IF($A2362="","",records_master!$E2362)</f>
        <v/>
      </c>
    </row>
    <row r="2363">
      <c r="A2363">
        <f>IF(OR(records_master!$A2363="",ISNUMBER(MATCH(records_master!$M2363,lst_dedup_duplicate,0))),"",records_master!$A2363)</f>
        <v/>
      </c>
      <c r="B2363">
        <f>IF($A2363="","",records_master!$E2363)</f>
        <v/>
      </c>
    </row>
    <row r="2364">
      <c r="A2364">
        <f>IF(OR(records_master!$A2364="",ISNUMBER(MATCH(records_master!$M2364,lst_dedup_duplicate,0))),"",records_master!$A2364)</f>
        <v/>
      </c>
      <c r="B2364">
        <f>IF($A2364="","",records_master!$E2364)</f>
        <v/>
      </c>
    </row>
    <row r="2365">
      <c r="A2365">
        <f>IF(OR(records_master!$A2365="",ISNUMBER(MATCH(records_master!$M2365,lst_dedup_duplicate,0))),"",records_master!$A2365)</f>
        <v/>
      </c>
      <c r="B2365">
        <f>IF($A2365="","",records_master!$E2365)</f>
        <v/>
      </c>
    </row>
    <row r="2366">
      <c r="A2366">
        <f>IF(OR(records_master!$A2366="",ISNUMBER(MATCH(records_master!$M2366,lst_dedup_duplicate,0))),"",records_master!$A2366)</f>
        <v/>
      </c>
      <c r="B2366">
        <f>IF($A2366="","",records_master!$E2366)</f>
        <v/>
      </c>
    </row>
    <row r="2367">
      <c r="A2367">
        <f>IF(OR(records_master!$A2367="",ISNUMBER(MATCH(records_master!$M2367,lst_dedup_duplicate,0))),"",records_master!$A2367)</f>
        <v/>
      </c>
      <c r="B2367">
        <f>IF($A2367="","",records_master!$E2367)</f>
        <v/>
      </c>
    </row>
    <row r="2368">
      <c r="A2368">
        <f>IF(OR(records_master!$A2368="",ISNUMBER(MATCH(records_master!$M2368,lst_dedup_duplicate,0))),"",records_master!$A2368)</f>
        <v/>
      </c>
      <c r="B2368">
        <f>IF($A2368="","",records_master!$E2368)</f>
        <v/>
      </c>
    </row>
    <row r="2369">
      <c r="A2369">
        <f>IF(OR(records_master!$A2369="",ISNUMBER(MATCH(records_master!$M2369,lst_dedup_duplicate,0))),"",records_master!$A2369)</f>
        <v/>
      </c>
      <c r="B2369">
        <f>IF($A2369="","",records_master!$E2369)</f>
        <v/>
      </c>
    </row>
    <row r="2370">
      <c r="A2370">
        <f>IF(OR(records_master!$A2370="",ISNUMBER(MATCH(records_master!$M2370,lst_dedup_duplicate,0))),"",records_master!$A2370)</f>
        <v/>
      </c>
      <c r="B2370">
        <f>IF($A2370="","",records_master!$E2370)</f>
        <v/>
      </c>
    </row>
    <row r="2371">
      <c r="A2371">
        <f>IF(OR(records_master!$A2371="",ISNUMBER(MATCH(records_master!$M2371,lst_dedup_duplicate,0))),"",records_master!$A2371)</f>
        <v/>
      </c>
      <c r="B2371">
        <f>IF($A2371="","",records_master!$E2371)</f>
        <v/>
      </c>
    </row>
    <row r="2372">
      <c r="A2372">
        <f>IF(OR(records_master!$A2372="",ISNUMBER(MATCH(records_master!$M2372,lst_dedup_duplicate,0))),"",records_master!$A2372)</f>
        <v/>
      </c>
      <c r="B2372">
        <f>IF($A2372="","",records_master!$E2372)</f>
        <v/>
      </c>
    </row>
    <row r="2373">
      <c r="A2373">
        <f>IF(OR(records_master!$A2373="",ISNUMBER(MATCH(records_master!$M2373,lst_dedup_duplicate,0))),"",records_master!$A2373)</f>
        <v/>
      </c>
      <c r="B2373">
        <f>IF($A2373="","",records_master!$E2373)</f>
        <v/>
      </c>
    </row>
    <row r="2374">
      <c r="A2374">
        <f>IF(OR(records_master!$A2374="",ISNUMBER(MATCH(records_master!$M2374,lst_dedup_duplicate,0))),"",records_master!$A2374)</f>
        <v/>
      </c>
      <c r="B2374">
        <f>IF($A2374="","",records_master!$E2374)</f>
        <v/>
      </c>
    </row>
    <row r="2375">
      <c r="A2375">
        <f>IF(OR(records_master!$A2375="",ISNUMBER(MATCH(records_master!$M2375,lst_dedup_duplicate,0))),"",records_master!$A2375)</f>
        <v/>
      </c>
      <c r="B2375">
        <f>IF($A2375="","",records_master!$E2375)</f>
        <v/>
      </c>
    </row>
    <row r="2376">
      <c r="A2376">
        <f>IF(OR(records_master!$A2376="",ISNUMBER(MATCH(records_master!$M2376,lst_dedup_duplicate,0))),"",records_master!$A2376)</f>
        <v/>
      </c>
      <c r="B2376">
        <f>IF($A2376="","",records_master!$E2376)</f>
        <v/>
      </c>
    </row>
    <row r="2377">
      <c r="A2377">
        <f>IF(OR(records_master!$A2377="",ISNUMBER(MATCH(records_master!$M2377,lst_dedup_duplicate,0))),"",records_master!$A2377)</f>
        <v/>
      </c>
      <c r="B2377">
        <f>IF($A2377="","",records_master!$E2377)</f>
        <v/>
      </c>
    </row>
    <row r="2378">
      <c r="A2378">
        <f>IF(OR(records_master!$A2378="",ISNUMBER(MATCH(records_master!$M2378,lst_dedup_duplicate,0))),"",records_master!$A2378)</f>
        <v/>
      </c>
      <c r="B2378">
        <f>IF($A2378="","",records_master!$E2378)</f>
        <v/>
      </c>
    </row>
    <row r="2379">
      <c r="A2379">
        <f>IF(OR(records_master!$A2379="",ISNUMBER(MATCH(records_master!$M2379,lst_dedup_duplicate,0))),"",records_master!$A2379)</f>
        <v/>
      </c>
      <c r="B2379">
        <f>IF($A2379="","",records_master!$E2379)</f>
        <v/>
      </c>
    </row>
    <row r="2380">
      <c r="A2380">
        <f>IF(OR(records_master!$A2380="",ISNUMBER(MATCH(records_master!$M2380,lst_dedup_duplicate,0))),"",records_master!$A2380)</f>
        <v/>
      </c>
      <c r="B2380">
        <f>IF($A2380="","",records_master!$E2380)</f>
        <v/>
      </c>
    </row>
    <row r="2381">
      <c r="A2381">
        <f>IF(OR(records_master!$A2381="",ISNUMBER(MATCH(records_master!$M2381,lst_dedup_duplicate,0))),"",records_master!$A2381)</f>
        <v/>
      </c>
      <c r="B2381">
        <f>IF($A2381="","",records_master!$E2381)</f>
        <v/>
      </c>
    </row>
    <row r="2382">
      <c r="A2382">
        <f>IF(OR(records_master!$A2382="",ISNUMBER(MATCH(records_master!$M2382,lst_dedup_duplicate,0))),"",records_master!$A2382)</f>
        <v/>
      </c>
      <c r="B2382">
        <f>IF($A2382="","",records_master!$E2382)</f>
        <v/>
      </c>
    </row>
    <row r="2383">
      <c r="A2383">
        <f>IF(OR(records_master!$A2383="",ISNUMBER(MATCH(records_master!$M2383,lst_dedup_duplicate,0))),"",records_master!$A2383)</f>
        <v/>
      </c>
      <c r="B2383">
        <f>IF($A2383="","",records_master!$E2383)</f>
        <v/>
      </c>
    </row>
    <row r="2384">
      <c r="A2384">
        <f>IF(OR(records_master!$A2384="",ISNUMBER(MATCH(records_master!$M2384,lst_dedup_duplicate,0))),"",records_master!$A2384)</f>
        <v/>
      </c>
      <c r="B2384">
        <f>IF($A2384="","",records_master!$E2384)</f>
        <v/>
      </c>
    </row>
    <row r="2385">
      <c r="A2385">
        <f>IF(OR(records_master!$A2385="",ISNUMBER(MATCH(records_master!$M2385,lst_dedup_duplicate,0))),"",records_master!$A2385)</f>
        <v/>
      </c>
      <c r="B2385">
        <f>IF($A2385="","",records_master!$E2385)</f>
        <v/>
      </c>
    </row>
    <row r="2386">
      <c r="A2386">
        <f>IF(OR(records_master!$A2386="",ISNUMBER(MATCH(records_master!$M2386,lst_dedup_duplicate,0))),"",records_master!$A2386)</f>
        <v/>
      </c>
      <c r="B2386">
        <f>IF($A2386="","",records_master!$E2386)</f>
        <v/>
      </c>
    </row>
    <row r="2387">
      <c r="A2387">
        <f>IF(OR(records_master!$A2387="",ISNUMBER(MATCH(records_master!$M2387,lst_dedup_duplicate,0))),"",records_master!$A2387)</f>
        <v/>
      </c>
      <c r="B2387">
        <f>IF($A2387="","",records_master!$E2387)</f>
        <v/>
      </c>
    </row>
    <row r="2388">
      <c r="A2388">
        <f>IF(OR(records_master!$A2388="",ISNUMBER(MATCH(records_master!$M2388,lst_dedup_duplicate,0))),"",records_master!$A2388)</f>
        <v/>
      </c>
      <c r="B2388">
        <f>IF($A2388="","",records_master!$E2388)</f>
        <v/>
      </c>
    </row>
    <row r="2389">
      <c r="A2389">
        <f>IF(OR(records_master!$A2389="",ISNUMBER(MATCH(records_master!$M2389,lst_dedup_duplicate,0))),"",records_master!$A2389)</f>
        <v/>
      </c>
      <c r="B2389">
        <f>IF($A2389="","",records_master!$E2389)</f>
        <v/>
      </c>
    </row>
    <row r="2390">
      <c r="A2390">
        <f>IF(OR(records_master!$A2390="",ISNUMBER(MATCH(records_master!$M2390,lst_dedup_duplicate,0))),"",records_master!$A2390)</f>
        <v/>
      </c>
      <c r="B2390">
        <f>IF($A2390="","",records_master!$E2390)</f>
        <v/>
      </c>
    </row>
    <row r="2391">
      <c r="A2391">
        <f>IF(OR(records_master!$A2391="",ISNUMBER(MATCH(records_master!$M2391,lst_dedup_duplicate,0))),"",records_master!$A2391)</f>
        <v/>
      </c>
      <c r="B2391">
        <f>IF($A2391="","",records_master!$E2391)</f>
        <v/>
      </c>
    </row>
    <row r="2392">
      <c r="A2392">
        <f>IF(OR(records_master!$A2392="",ISNUMBER(MATCH(records_master!$M2392,lst_dedup_duplicate,0))),"",records_master!$A2392)</f>
        <v/>
      </c>
      <c r="B2392">
        <f>IF($A2392="","",records_master!$E2392)</f>
        <v/>
      </c>
    </row>
    <row r="2393">
      <c r="A2393">
        <f>IF(OR(records_master!$A2393="",ISNUMBER(MATCH(records_master!$M2393,lst_dedup_duplicate,0))),"",records_master!$A2393)</f>
        <v/>
      </c>
      <c r="B2393">
        <f>IF($A2393="","",records_master!$E2393)</f>
        <v/>
      </c>
    </row>
    <row r="2394">
      <c r="A2394">
        <f>IF(OR(records_master!$A2394="",ISNUMBER(MATCH(records_master!$M2394,lst_dedup_duplicate,0))),"",records_master!$A2394)</f>
        <v/>
      </c>
      <c r="B2394">
        <f>IF($A2394="","",records_master!$E2394)</f>
        <v/>
      </c>
    </row>
    <row r="2395">
      <c r="A2395">
        <f>IF(OR(records_master!$A2395="",ISNUMBER(MATCH(records_master!$M2395,lst_dedup_duplicate,0))),"",records_master!$A2395)</f>
        <v/>
      </c>
      <c r="B2395">
        <f>IF($A2395="","",records_master!$E2395)</f>
        <v/>
      </c>
    </row>
    <row r="2396">
      <c r="A2396">
        <f>IF(OR(records_master!$A2396="",ISNUMBER(MATCH(records_master!$M2396,lst_dedup_duplicate,0))),"",records_master!$A2396)</f>
        <v/>
      </c>
      <c r="B2396">
        <f>IF($A2396="","",records_master!$E2396)</f>
        <v/>
      </c>
    </row>
    <row r="2397">
      <c r="A2397">
        <f>IF(OR(records_master!$A2397="",ISNUMBER(MATCH(records_master!$M2397,lst_dedup_duplicate,0))),"",records_master!$A2397)</f>
        <v/>
      </c>
      <c r="B2397">
        <f>IF($A2397="","",records_master!$E2397)</f>
        <v/>
      </c>
    </row>
    <row r="2398">
      <c r="A2398">
        <f>IF(OR(records_master!$A2398="",ISNUMBER(MATCH(records_master!$M2398,lst_dedup_duplicate,0))),"",records_master!$A2398)</f>
        <v/>
      </c>
      <c r="B2398">
        <f>IF($A2398="","",records_master!$E2398)</f>
        <v/>
      </c>
    </row>
    <row r="2399">
      <c r="A2399">
        <f>IF(OR(records_master!$A2399="",ISNUMBER(MATCH(records_master!$M2399,lst_dedup_duplicate,0))),"",records_master!$A2399)</f>
        <v/>
      </c>
      <c r="B2399">
        <f>IF($A2399="","",records_master!$E2399)</f>
        <v/>
      </c>
    </row>
    <row r="2400">
      <c r="A2400">
        <f>IF(OR(records_master!$A2400="",ISNUMBER(MATCH(records_master!$M2400,lst_dedup_duplicate,0))),"",records_master!$A2400)</f>
        <v/>
      </c>
      <c r="B2400">
        <f>IF($A2400="","",records_master!$E2400)</f>
        <v/>
      </c>
    </row>
    <row r="2401">
      <c r="A2401">
        <f>IF(OR(records_master!$A2401="",ISNUMBER(MATCH(records_master!$M2401,lst_dedup_duplicate,0))),"",records_master!$A2401)</f>
        <v/>
      </c>
      <c r="B2401">
        <f>IF($A2401="","",records_master!$E2401)</f>
        <v/>
      </c>
    </row>
    <row r="2402">
      <c r="A2402">
        <f>IF(OR(records_master!$A2402="",ISNUMBER(MATCH(records_master!$M2402,lst_dedup_duplicate,0))),"",records_master!$A2402)</f>
        <v/>
      </c>
      <c r="B2402">
        <f>IF($A2402="","",records_master!$E2402)</f>
        <v/>
      </c>
    </row>
    <row r="2403">
      <c r="A2403">
        <f>IF(OR(records_master!$A2403="",ISNUMBER(MATCH(records_master!$M2403,lst_dedup_duplicate,0))),"",records_master!$A2403)</f>
        <v/>
      </c>
      <c r="B2403">
        <f>IF($A2403="","",records_master!$E2403)</f>
        <v/>
      </c>
    </row>
    <row r="2404">
      <c r="A2404">
        <f>IF(OR(records_master!$A2404="",ISNUMBER(MATCH(records_master!$M2404,lst_dedup_duplicate,0))),"",records_master!$A2404)</f>
        <v/>
      </c>
      <c r="B2404">
        <f>IF($A2404="","",records_master!$E2404)</f>
        <v/>
      </c>
    </row>
    <row r="2405">
      <c r="A2405">
        <f>IF(OR(records_master!$A2405="",ISNUMBER(MATCH(records_master!$M2405,lst_dedup_duplicate,0))),"",records_master!$A2405)</f>
        <v/>
      </c>
      <c r="B2405">
        <f>IF($A2405="","",records_master!$E2405)</f>
        <v/>
      </c>
    </row>
    <row r="2406">
      <c r="A2406">
        <f>IF(OR(records_master!$A2406="",ISNUMBER(MATCH(records_master!$M2406,lst_dedup_duplicate,0))),"",records_master!$A2406)</f>
        <v/>
      </c>
      <c r="B2406">
        <f>IF($A2406="","",records_master!$E2406)</f>
        <v/>
      </c>
    </row>
    <row r="2407">
      <c r="A2407">
        <f>IF(OR(records_master!$A2407="",ISNUMBER(MATCH(records_master!$M2407,lst_dedup_duplicate,0))),"",records_master!$A2407)</f>
        <v/>
      </c>
      <c r="B2407">
        <f>IF($A2407="","",records_master!$E2407)</f>
        <v/>
      </c>
    </row>
    <row r="2408">
      <c r="A2408">
        <f>IF(OR(records_master!$A2408="",ISNUMBER(MATCH(records_master!$M2408,lst_dedup_duplicate,0))),"",records_master!$A2408)</f>
        <v/>
      </c>
      <c r="B2408">
        <f>IF($A2408="","",records_master!$E2408)</f>
        <v/>
      </c>
    </row>
    <row r="2409">
      <c r="A2409">
        <f>IF(OR(records_master!$A2409="",ISNUMBER(MATCH(records_master!$M2409,lst_dedup_duplicate,0))),"",records_master!$A2409)</f>
        <v/>
      </c>
      <c r="B2409">
        <f>IF($A2409="","",records_master!$E2409)</f>
        <v/>
      </c>
    </row>
    <row r="2410">
      <c r="A2410">
        <f>IF(OR(records_master!$A2410="",ISNUMBER(MATCH(records_master!$M2410,lst_dedup_duplicate,0))),"",records_master!$A2410)</f>
        <v/>
      </c>
      <c r="B2410">
        <f>IF($A2410="","",records_master!$E2410)</f>
        <v/>
      </c>
    </row>
    <row r="2411">
      <c r="A2411">
        <f>IF(OR(records_master!$A2411="",ISNUMBER(MATCH(records_master!$M2411,lst_dedup_duplicate,0))),"",records_master!$A2411)</f>
        <v/>
      </c>
      <c r="B2411">
        <f>IF($A2411="","",records_master!$E2411)</f>
        <v/>
      </c>
    </row>
    <row r="2412">
      <c r="A2412">
        <f>IF(OR(records_master!$A2412="",ISNUMBER(MATCH(records_master!$M2412,lst_dedup_duplicate,0))),"",records_master!$A2412)</f>
        <v/>
      </c>
      <c r="B2412">
        <f>IF($A2412="","",records_master!$E2412)</f>
        <v/>
      </c>
    </row>
    <row r="2413">
      <c r="A2413">
        <f>IF(OR(records_master!$A2413="",ISNUMBER(MATCH(records_master!$M2413,lst_dedup_duplicate,0))),"",records_master!$A2413)</f>
        <v/>
      </c>
      <c r="B2413">
        <f>IF($A2413="","",records_master!$E2413)</f>
        <v/>
      </c>
    </row>
    <row r="2414">
      <c r="A2414">
        <f>IF(OR(records_master!$A2414="",ISNUMBER(MATCH(records_master!$M2414,lst_dedup_duplicate,0))),"",records_master!$A2414)</f>
        <v/>
      </c>
      <c r="B2414">
        <f>IF($A2414="","",records_master!$E2414)</f>
        <v/>
      </c>
    </row>
    <row r="2415">
      <c r="A2415">
        <f>IF(OR(records_master!$A2415="",ISNUMBER(MATCH(records_master!$M2415,lst_dedup_duplicate,0))),"",records_master!$A2415)</f>
        <v/>
      </c>
      <c r="B2415">
        <f>IF($A2415="","",records_master!$E2415)</f>
        <v/>
      </c>
    </row>
    <row r="2416">
      <c r="A2416">
        <f>IF(OR(records_master!$A2416="",ISNUMBER(MATCH(records_master!$M2416,lst_dedup_duplicate,0))),"",records_master!$A2416)</f>
        <v/>
      </c>
      <c r="B2416">
        <f>IF($A2416="","",records_master!$E2416)</f>
        <v/>
      </c>
    </row>
    <row r="2417">
      <c r="A2417">
        <f>IF(OR(records_master!$A2417="",ISNUMBER(MATCH(records_master!$M2417,lst_dedup_duplicate,0))),"",records_master!$A2417)</f>
        <v/>
      </c>
      <c r="B2417">
        <f>IF($A2417="","",records_master!$E2417)</f>
        <v/>
      </c>
    </row>
    <row r="2418">
      <c r="A2418">
        <f>IF(OR(records_master!$A2418="",ISNUMBER(MATCH(records_master!$M2418,lst_dedup_duplicate,0))),"",records_master!$A2418)</f>
        <v/>
      </c>
      <c r="B2418">
        <f>IF($A2418="","",records_master!$E2418)</f>
        <v/>
      </c>
    </row>
    <row r="2419">
      <c r="A2419">
        <f>IF(OR(records_master!$A2419="",ISNUMBER(MATCH(records_master!$M2419,lst_dedup_duplicate,0))),"",records_master!$A2419)</f>
        <v/>
      </c>
      <c r="B2419">
        <f>IF($A2419="","",records_master!$E2419)</f>
        <v/>
      </c>
    </row>
    <row r="2420">
      <c r="A2420">
        <f>IF(OR(records_master!$A2420="",ISNUMBER(MATCH(records_master!$M2420,lst_dedup_duplicate,0))),"",records_master!$A2420)</f>
        <v/>
      </c>
      <c r="B2420">
        <f>IF($A2420="","",records_master!$E2420)</f>
        <v/>
      </c>
    </row>
    <row r="2421">
      <c r="A2421">
        <f>IF(OR(records_master!$A2421="",ISNUMBER(MATCH(records_master!$M2421,lst_dedup_duplicate,0))),"",records_master!$A2421)</f>
        <v/>
      </c>
      <c r="B2421">
        <f>IF($A2421="","",records_master!$E2421)</f>
        <v/>
      </c>
    </row>
    <row r="2422">
      <c r="A2422">
        <f>IF(OR(records_master!$A2422="",ISNUMBER(MATCH(records_master!$M2422,lst_dedup_duplicate,0))),"",records_master!$A2422)</f>
        <v/>
      </c>
      <c r="B2422">
        <f>IF($A2422="","",records_master!$E2422)</f>
        <v/>
      </c>
    </row>
    <row r="2423">
      <c r="A2423">
        <f>IF(OR(records_master!$A2423="",ISNUMBER(MATCH(records_master!$M2423,lst_dedup_duplicate,0))),"",records_master!$A2423)</f>
        <v/>
      </c>
      <c r="B2423">
        <f>IF($A2423="","",records_master!$E2423)</f>
        <v/>
      </c>
    </row>
    <row r="2424">
      <c r="A2424">
        <f>IF(OR(records_master!$A2424="",ISNUMBER(MATCH(records_master!$M2424,lst_dedup_duplicate,0))),"",records_master!$A2424)</f>
        <v/>
      </c>
      <c r="B2424">
        <f>IF($A2424="","",records_master!$E2424)</f>
        <v/>
      </c>
    </row>
    <row r="2425">
      <c r="A2425">
        <f>IF(OR(records_master!$A2425="",ISNUMBER(MATCH(records_master!$M2425,lst_dedup_duplicate,0))),"",records_master!$A2425)</f>
        <v/>
      </c>
      <c r="B2425">
        <f>IF($A2425="","",records_master!$E2425)</f>
        <v/>
      </c>
    </row>
    <row r="2426">
      <c r="A2426">
        <f>IF(OR(records_master!$A2426="",ISNUMBER(MATCH(records_master!$M2426,lst_dedup_duplicate,0))),"",records_master!$A2426)</f>
        <v/>
      </c>
      <c r="B2426">
        <f>IF($A2426="","",records_master!$E2426)</f>
        <v/>
      </c>
    </row>
    <row r="2427">
      <c r="A2427">
        <f>IF(OR(records_master!$A2427="",ISNUMBER(MATCH(records_master!$M2427,lst_dedup_duplicate,0))),"",records_master!$A2427)</f>
        <v/>
      </c>
      <c r="B2427">
        <f>IF($A2427="","",records_master!$E2427)</f>
        <v/>
      </c>
    </row>
    <row r="2428">
      <c r="A2428">
        <f>IF(OR(records_master!$A2428="",ISNUMBER(MATCH(records_master!$M2428,lst_dedup_duplicate,0))),"",records_master!$A2428)</f>
        <v/>
      </c>
      <c r="B2428">
        <f>IF($A2428="","",records_master!$E2428)</f>
        <v/>
      </c>
    </row>
    <row r="2429">
      <c r="A2429">
        <f>IF(OR(records_master!$A2429="",ISNUMBER(MATCH(records_master!$M2429,lst_dedup_duplicate,0))),"",records_master!$A2429)</f>
        <v/>
      </c>
      <c r="B2429">
        <f>IF($A2429="","",records_master!$E2429)</f>
        <v/>
      </c>
    </row>
    <row r="2430">
      <c r="A2430">
        <f>IF(OR(records_master!$A2430="",ISNUMBER(MATCH(records_master!$M2430,lst_dedup_duplicate,0))),"",records_master!$A2430)</f>
        <v/>
      </c>
      <c r="B2430">
        <f>IF($A2430="","",records_master!$E2430)</f>
        <v/>
      </c>
    </row>
    <row r="2431">
      <c r="A2431">
        <f>IF(OR(records_master!$A2431="",ISNUMBER(MATCH(records_master!$M2431,lst_dedup_duplicate,0))),"",records_master!$A2431)</f>
        <v/>
      </c>
      <c r="B2431">
        <f>IF($A2431="","",records_master!$E2431)</f>
        <v/>
      </c>
    </row>
    <row r="2432">
      <c r="A2432">
        <f>IF(OR(records_master!$A2432="",ISNUMBER(MATCH(records_master!$M2432,lst_dedup_duplicate,0))),"",records_master!$A2432)</f>
        <v/>
      </c>
      <c r="B2432">
        <f>IF($A2432="","",records_master!$E2432)</f>
        <v/>
      </c>
    </row>
    <row r="2433">
      <c r="A2433">
        <f>IF(OR(records_master!$A2433="",ISNUMBER(MATCH(records_master!$M2433,lst_dedup_duplicate,0))),"",records_master!$A2433)</f>
        <v/>
      </c>
      <c r="B2433">
        <f>IF($A2433="","",records_master!$E2433)</f>
        <v/>
      </c>
    </row>
    <row r="2434">
      <c r="A2434">
        <f>IF(OR(records_master!$A2434="",ISNUMBER(MATCH(records_master!$M2434,lst_dedup_duplicate,0))),"",records_master!$A2434)</f>
        <v/>
      </c>
      <c r="B2434">
        <f>IF($A2434="","",records_master!$E2434)</f>
        <v/>
      </c>
    </row>
    <row r="2435">
      <c r="A2435">
        <f>IF(OR(records_master!$A2435="",ISNUMBER(MATCH(records_master!$M2435,lst_dedup_duplicate,0))),"",records_master!$A2435)</f>
        <v/>
      </c>
      <c r="B2435">
        <f>IF($A2435="","",records_master!$E2435)</f>
        <v/>
      </c>
    </row>
    <row r="2436">
      <c r="A2436">
        <f>IF(OR(records_master!$A2436="",ISNUMBER(MATCH(records_master!$M2436,lst_dedup_duplicate,0))),"",records_master!$A2436)</f>
        <v/>
      </c>
      <c r="B2436">
        <f>IF($A2436="","",records_master!$E2436)</f>
        <v/>
      </c>
    </row>
    <row r="2437">
      <c r="A2437">
        <f>IF(OR(records_master!$A2437="",ISNUMBER(MATCH(records_master!$M2437,lst_dedup_duplicate,0))),"",records_master!$A2437)</f>
        <v/>
      </c>
      <c r="B2437">
        <f>IF($A2437="","",records_master!$E2437)</f>
        <v/>
      </c>
    </row>
    <row r="2438">
      <c r="A2438">
        <f>IF(OR(records_master!$A2438="",ISNUMBER(MATCH(records_master!$M2438,lst_dedup_duplicate,0))),"",records_master!$A2438)</f>
        <v/>
      </c>
      <c r="B2438">
        <f>IF($A2438="","",records_master!$E2438)</f>
        <v/>
      </c>
    </row>
    <row r="2439">
      <c r="A2439">
        <f>IF(OR(records_master!$A2439="",ISNUMBER(MATCH(records_master!$M2439,lst_dedup_duplicate,0))),"",records_master!$A2439)</f>
        <v/>
      </c>
      <c r="B2439">
        <f>IF($A2439="","",records_master!$E2439)</f>
        <v/>
      </c>
    </row>
    <row r="2440">
      <c r="A2440">
        <f>IF(OR(records_master!$A2440="",ISNUMBER(MATCH(records_master!$M2440,lst_dedup_duplicate,0))),"",records_master!$A2440)</f>
        <v/>
      </c>
      <c r="B2440">
        <f>IF($A2440="","",records_master!$E2440)</f>
        <v/>
      </c>
    </row>
    <row r="2441">
      <c r="A2441">
        <f>IF(OR(records_master!$A2441="",ISNUMBER(MATCH(records_master!$M2441,lst_dedup_duplicate,0))),"",records_master!$A2441)</f>
        <v/>
      </c>
      <c r="B2441">
        <f>IF($A2441="","",records_master!$E2441)</f>
        <v/>
      </c>
    </row>
    <row r="2442">
      <c r="A2442">
        <f>IF(OR(records_master!$A2442="",ISNUMBER(MATCH(records_master!$M2442,lst_dedup_duplicate,0))),"",records_master!$A2442)</f>
        <v/>
      </c>
      <c r="B2442">
        <f>IF($A2442="","",records_master!$E2442)</f>
        <v/>
      </c>
    </row>
    <row r="2443">
      <c r="A2443">
        <f>IF(OR(records_master!$A2443="",ISNUMBER(MATCH(records_master!$M2443,lst_dedup_duplicate,0))),"",records_master!$A2443)</f>
        <v/>
      </c>
      <c r="B2443">
        <f>IF($A2443="","",records_master!$E2443)</f>
        <v/>
      </c>
    </row>
    <row r="2444">
      <c r="A2444">
        <f>IF(OR(records_master!$A2444="",ISNUMBER(MATCH(records_master!$M2444,lst_dedup_duplicate,0))),"",records_master!$A2444)</f>
        <v/>
      </c>
      <c r="B2444">
        <f>IF($A2444="","",records_master!$E2444)</f>
        <v/>
      </c>
    </row>
    <row r="2445">
      <c r="A2445">
        <f>IF(OR(records_master!$A2445="",ISNUMBER(MATCH(records_master!$M2445,lst_dedup_duplicate,0))),"",records_master!$A2445)</f>
        <v/>
      </c>
      <c r="B2445">
        <f>IF($A2445="","",records_master!$E2445)</f>
        <v/>
      </c>
    </row>
    <row r="2446">
      <c r="A2446">
        <f>IF(OR(records_master!$A2446="",ISNUMBER(MATCH(records_master!$M2446,lst_dedup_duplicate,0))),"",records_master!$A2446)</f>
        <v/>
      </c>
      <c r="B2446">
        <f>IF($A2446="","",records_master!$E2446)</f>
        <v/>
      </c>
    </row>
    <row r="2447">
      <c r="A2447">
        <f>IF(OR(records_master!$A2447="",ISNUMBER(MATCH(records_master!$M2447,lst_dedup_duplicate,0))),"",records_master!$A2447)</f>
        <v/>
      </c>
      <c r="B2447">
        <f>IF($A2447="","",records_master!$E2447)</f>
        <v/>
      </c>
    </row>
    <row r="2448">
      <c r="A2448">
        <f>IF(OR(records_master!$A2448="",ISNUMBER(MATCH(records_master!$M2448,lst_dedup_duplicate,0))),"",records_master!$A2448)</f>
        <v/>
      </c>
      <c r="B2448">
        <f>IF($A2448="","",records_master!$E2448)</f>
        <v/>
      </c>
    </row>
    <row r="2449">
      <c r="A2449">
        <f>IF(OR(records_master!$A2449="",ISNUMBER(MATCH(records_master!$M2449,lst_dedup_duplicate,0))),"",records_master!$A2449)</f>
        <v/>
      </c>
      <c r="B2449">
        <f>IF($A2449="","",records_master!$E2449)</f>
        <v/>
      </c>
    </row>
    <row r="2450">
      <c r="A2450">
        <f>IF(OR(records_master!$A2450="",ISNUMBER(MATCH(records_master!$M2450,lst_dedup_duplicate,0))),"",records_master!$A2450)</f>
        <v/>
      </c>
      <c r="B2450">
        <f>IF($A2450="","",records_master!$E2450)</f>
        <v/>
      </c>
    </row>
    <row r="2451">
      <c r="A2451">
        <f>IF(OR(records_master!$A2451="",ISNUMBER(MATCH(records_master!$M2451,lst_dedup_duplicate,0))),"",records_master!$A2451)</f>
        <v/>
      </c>
      <c r="B2451">
        <f>IF($A2451="","",records_master!$E2451)</f>
        <v/>
      </c>
    </row>
    <row r="2452">
      <c r="A2452">
        <f>IF(OR(records_master!$A2452="",ISNUMBER(MATCH(records_master!$M2452,lst_dedup_duplicate,0))),"",records_master!$A2452)</f>
        <v/>
      </c>
      <c r="B2452">
        <f>IF($A2452="","",records_master!$E2452)</f>
        <v/>
      </c>
    </row>
    <row r="2453">
      <c r="A2453">
        <f>IF(OR(records_master!$A2453="",ISNUMBER(MATCH(records_master!$M2453,lst_dedup_duplicate,0))),"",records_master!$A2453)</f>
        <v/>
      </c>
      <c r="B2453">
        <f>IF($A2453="","",records_master!$E2453)</f>
        <v/>
      </c>
    </row>
    <row r="2454">
      <c r="A2454">
        <f>IF(OR(records_master!$A2454="",ISNUMBER(MATCH(records_master!$M2454,lst_dedup_duplicate,0))),"",records_master!$A2454)</f>
        <v/>
      </c>
      <c r="B2454">
        <f>IF($A2454="","",records_master!$E2454)</f>
        <v/>
      </c>
    </row>
    <row r="2455">
      <c r="A2455">
        <f>IF(OR(records_master!$A2455="",ISNUMBER(MATCH(records_master!$M2455,lst_dedup_duplicate,0))),"",records_master!$A2455)</f>
        <v/>
      </c>
      <c r="B2455">
        <f>IF($A2455="","",records_master!$E2455)</f>
        <v/>
      </c>
    </row>
    <row r="2456">
      <c r="A2456">
        <f>IF(OR(records_master!$A2456="",ISNUMBER(MATCH(records_master!$M2456,lst_dedup_duplicate,0))),"",records_master!$A2456)</f>
        <v/>
      </c>
      <c r="B2456">
        <f>IF($A2456="","",records_master!$E2456)</f>
        <v/>
      </c>
    </row>
    <row r="2457">
      <c r="A2457">
        <f>IF(OR(records_master!$A2457="",ISNUMBER(MATCH(records_master!$M2457,lst_dedup_duplicate,0))),"",records_master!$A2457)</f>
        <v/>
      </c>
      <c r="B2457">
        <f>IF($A2457="","",records_master!$E2457)</f>
        <v/>
      </c>
    </row>
    <row r="2458">
      <c r="A2458">
        <f>IF(OR(records_master!$A2458="",ISNUMBER(MATCH(records_master!$M2458,lst_dedup_duplicate,0))),"",records_master!$A2458)</f>
        <v/>
      </c>
      <c r="B2458">
        <f>IF($A2458="","",records_master!$E2458)</f>
        <v/>
      </c>
    </row>
    <row r="2459">
      <c r="A2459">
        <f>IF(OR(records_master!$A2459="",ISNUMBER(MATCH(records_master!$M2459,lst_dedup_duplicate,0))),"",records_master!$A2459)</f>
        <v/>
      </c>
      <c r="B2459">
        <f>IF($A2459="","",records_master!$E2459)</f>
        <v/>
      </c>
    </row>
    <row r="2460">
      <c r="A2460">
        <f>IF(OR(records_master!$A2460="",ISNUMBER(MATCH(records_master!$M2460,lst_dedup_duplicate,0))),"",records_master!$A2460)</f>
        <v/>
      </c>
      <c r="B2460">
        <f>IF($A2460="","",records_master!$E2460)</f>
        <v/>
      </c>
    </row>
    <row r="2461">
      <c r="A2461">
        <f>IF(OR(records_master!$A2461="",ISNUMBER(MATCH(records_master!$M2461,lst_dedup_duplicate,0))),"",records_master!$A2461)</f>
        <v/>
      </c>
      <c r="B2461">
        <f>IF($A2461="","",records_master!$E2461)</f>
        <v/>
      </c>
    </row>
    <row r="2462">
      <c r="A2462">
        <f>IF(OR(records_master!$A2462="",ISNUMBER(MATCH(records_master!$M2462,lst_dedup_duplicate,0))),"",records_master!$A2462)</f>
        <v/>
      </c>
      <c r="B2462">
        <f>IF($A2462="","",records_master!$E2462)</f>
        <v/>
      </c>
    </row>
    <row r="2463">
      <c r="A2463">
        <f>IF(OR(records_master!$A2463="",ISNUMBER(MATCH(records_master!$M2463,lst_dedup_duplicate,0))),"",records_master!$A2463)</f>
        <v/>
      </c>
      <c r="B2463">
        <f>IF($A2463="","",records_master!$E2463)</f>
        <v/>
      </c>
    </row>
    <row r="2464">
      <c r="A2464">
        <f>IF(OR(records_master!$A2464="",ISNUMBER(MATCH(records_master!$M2464,lst_dedup_duplicate,0))),"",records_master!$A2464)</f>
        <v/>
      </c>
      <c r="B2464">
        <f>IF($A2464="","",records_master!$E2464)</f>
        <v/>
      </c>
    </row>
    <row r="2465">
      <c r="A2465">
        <f>IF(OR(records_master!$A2465="",ISNUMBER(MATCH(records_master!$M2465,lst_dedup_duplicate,0))),"",records_master!$A2465)</f>
        <v/>
      </c>
      <c r="B2465">
        <f>IF($A2465="","",records_master!$E2465)</f>
        <v/>
      </c>
    </row>
    <row r="2466">
      <c r="A2466">
        <f>IF(OR(records_master!$A2466="",ISNUMBER(MATCH(records_master!$M2466,lst_dedup_duplicate,0))),"",records_master!$A2466)</f>
        <v/>
      </c>
      <c r="B2466">
        <f>IF($A2466="","",records_master!$E2466)</f>
        <v/>
      </c>
    </row>
    <row r="2467">
      <c r="A2467">
        <f>IF(OR(records_master!$A2467="",ISNUMBER(MATCH(records_master!$M2467,lst_dedup_duplicate,0))),"",records_master!$A2467)</f>
        <v/>
      </c>
      <c r="B2467">
        <f>IF($A2467="","",records_master!$E2467)</f>
        <v/>
      </c>
    </row>
    <row r="2468">
      <c r="A2468">
        <f>IF(OR(records_master!$A2468="",ISNUMBER(MATCH(records_master!$M2468,lst_dedup_duplicate,0))),"",records_master!$A2468)</f>
        <v/>
      </c>
      <c r="B2468">
        <f>IF($A2468="","",records_master!$E2468)</f>
        <v/>
      </c>
    </row>
    <row r="2469">
      <c r="A2469">
        <f>IF(OR(records_master!$A2469="",ISNUMBER(MATCH(records_master!$M2469,lst_dedup_duplicate,0))),"",records_master!$A2469)</f>
        <v/>
      </c>
      <c r="B2469">
        <f>IF($A2469="","",records_master!$E2469)</f>
        <v/>
      </c>
    </row>
    <row r="2470">
      <c r="A2470">
        <f>IF(OR(records_master!$A2470="",ISNUMBER(MATCH(records_master!$M2470,lst_dedup_duplicate,0))),"",records_master!$A2470)</f>
        <v/>
      </c>
      <c r="B2470">
        <f>IF($A2470="","",records_master!$E2470)</f>
        <v/>
      </c>
    </row>
    <row r="2471">
      <c r="A2471">
        <f>IF(OR(records_master!$A2471="",ISNUMBER(MATCH(records_master!$M2471,lst_dedup_duplicate,0))),"",records_master!$A2471)</f>
        <v/>
      </c>
      <c r="B2471">
        <f>IF($A2471="","",records_master!$E2471)</f>
        <v/>
      </c>
    </row>
    <row r="2472">
      <c r="A2472">
        <f>IF(OR(records_master!$A2472="",ISNUMBER(MATCH(records_master!$M2472,lst_dedup_duplicate,0))),"",records_master!$A2472)</f>
        <v/>
      </c>
      <c r="B2472">
        <f>IF($A2472="","",records_master!$E2472)</f>
        <v/>
      </c>
    </row>
    <row r="2473">
      <c r="A2473">
        <f>IF(OR(records_master!$A2473="",ISNUMBER(MATCH(records_master!$M2473,lst_dedup_duplicate,0))),"",records_master!$A2473)</f>
        <v/>
      </c>
      <c r="B2473">
        <f>IF($A2473="","",records_master!$E2473)</f>
        <v/>
      </c>
    </row>
    <row r="2474">
      <c r="A2474">
        <f>IF(OR(records_master!$A2474="",ISNUMBER(MATCH(records_master!$M2474,lst_dedup_duplicate,0))),"",records_master!$A2474)</f>
        <v/>
      </c>
      <c r="B2474">
        <f>IF($A2474="","",records_master!$E2474)</f>
        <v/>
      </c>
    </row>
    <row r="2475">
      <c r="A2475">
        <f>IF(OR(records_master!$A2475="",ISNUMBER(MATCH(records_master!$M2475,lst_dedup_duplicate,0))),"",records_master!$A2475)</f>
        <v/>
      </c>
      <c r="B2475">
        <f>IF($A2475="","",records_master!$E2475)</f>
        <v/>
      </c>
    </row>
    <row r="2476">
      <c r="A2476">
        <f>IF(OR(records_master!$A2476="",ISNUMBER(MATCH(records_master!$M2476,lst_dedup_duplicate,0))),"",records_master!$A2476)</f>
        <v/>
      </c>
      <c r="B2476">
        <f>IF($A2476="","",records_master!$E2476)</f>
        <v/>
      </c>
    </row>
    <row r="2477">
      <c r="A2477">
        <f>IF(OR(records_master!$A2477="",ISNUMBER(MATCH(records_master!$M2477,lst_dedup_duplicate,0))),"",records_master!$A2477)</f>
        <v/>
      </c>
      <c r="B2477">
        <f>IF($A2477="","",records_master!$E2477)</f>
        <v/>
      </c>
    </row>
    <row r="2478">
      <c r="A2478">
        <f>IF(OR(records_master!$A2478="",ISNUMBER(MATCH(records_master!$M2478,lst_dedup_duplicate,0))),"",records_master!$A2478)</f>
        <v/>
      </c>
      <c r="B2478">
        <f>IF($A2478="","",records_master!$E2478)</f>
        <v/>
      </c>
    </row>
    <row r="2479">
      <c r="A2479">
        <f>IF(OR(records_master!$A2479="",ISNUMBER(MATCH(records_master!$M2479,lst_dedup_duplicate,0))),"",records_master!$A2479)</f>
        <v/>
      </c>
      <c r="B2479">
        <f>IF($A2479="","",records_master!$E2479)</f>
        <v/>
      </c>
    </row>
    <row r="2480">
      <c r="A2480">
        <f>IF(OR(records_master!$A2480="",ISNUMBER(MATCH(records_master!$M2480,lst_dedup_duplicate,0))),"",records_master!$A2480)</f>
        <v/>
      </c>
      <c r="B2480">
        <f>IF($A2480="","",records_master!$E2480)</f>
        <v/>
      </c>
    </row>
    <row r="2481">
      <c r="A2481">
        <f>IF(OR(records_master!$A2481="",ISNUMBER(MATCH(records_master!$M2481,lst_dedup_duplicate,0))),"",records_master!$A2481)</f>
        <v/>
      </c>
      <c r="B2481">
        <f>IF($A2481="","",records_master!$E2481)</f>
        <v/>
      </c>
    </row>
    <row r="2482">
      <c r="A2482">
        <f>IF(OR(records_master!$A2482="",ISNUMBER(MATCH(records_master!$M2482,lst_dedup_duplicate,0))),"",records_master!$A2482)</f>
        <v/>
      </c>
      <c r="B2482">
        <f>IF($A2482="","",records_master!$E2482)</f>
        <v/>
      </c>
    </row>
    <row r="2483">
      <c r="A2483">
        <f>IF(OR(records_master!$A2483="",ISNUMBER(MATCH(records_master!$M2483,lst_dedup_duplicate,0))),"",records_master!$A2483)</f>
        <v/>
      </c>
      <c r="B2483">
        <f>IF($A2483="","",records_master!$E2483)</f>
        <v/>
      </c>
    </row>
    <row r="2484">
      <c r="A2484">
        <f>IF(OR(records_master!$A2484="",ISNUMBER(MATCH(records_master!$M2484,lst_dedup_duplicate,0))),"",records_master!$A2484)</f>
        <v/>
      </c>
      <c r="B2484">
        <f>IF($A2484="","",records_master!$E2484)</f>
        <v/>
      </c>
    </row>
    <row r="2485">
      <c r="A2485">
        <f>IF(OR(records_master!$A2485="",ISNUMBER(MATCH(records_master!$M2485,lst_dedup_duplicate,0))),"",records_master!$A2485)</f>
        <v/>
      </c>
      <c r="B2485">
        <f>IF($A2485="","",records_master!$E2485)</f>
        <v/>
      </c>
    </row>
    <row r="2486">
      <c r="A2486">
        <f>IF(OR(records_master!$A2486="",ISNUMBER(MATCH(records_master!$M2486,lst_dedup_duplicate,0))),"",records_master!$A2486)</f>
        <v/>
      </c>
      <c r="B2486">
        <f>IF($A2486="","",records_master!$E2486)</f>
        <v/>
      </c>
    </row>
    <row r="2487">
      <c r="A2487">
        <f>IF(OR(records_master!$A2487="",ISNUMBER(MATCH(records_master!$M2487,lst_dedup_duplicate,0))),"",records_master!$A2487)</f>
        <v/>
      </c>
      <c r="B2487">
        <f>IF($A2487="","",records_master!$E2487)</f>
        <v/>
      </c>
    </row>
    <row r="2488">
      <c r="A2488">
        <f>IF(OR(records_master!$A2488="",ISNUMBER(MATCH(records_master!$M2488,lst_dedup_duplicate,0))),"",records_master!$A2488)</f>
        <v/>
      </c>
      <c r="B2488">
        <f>IF($A2488="","",records_master!$E2488)</f>
        <v/>
      </c>
    </row>
    <row r="2489">
      <c r="A2489">
        <f>IF(OR(records_master!$A2489="",ISNUMBER(MATCH(records_master!$M2489,lst_dedup_duplicate,0))),"",records_master!$A2489)</f>
        <v/>
      </c>
      <c r="B2489">
        <f>IF($A2489="","",records_master!$E2489)</f>
        <v/>
      </c>
    </row>
    <row r="2490">
      <c r="A2490">
        <f>IF(OR(records_master!$A2490="",ISNUMBER(MATCH(records_master!$M2490,lst_dedup_duplicate,0))),"",records_master!$A2490)</f>
        <v/>
      </c>
      <c r="B2490">
        <f>IF($A2490="","",records_master!$E2490)</f>
        <v/>
      </c>
    </row>
    <row r="2491">
      <c r="A2491">
        <f>IF(OR(records_master!$A2491="",ISNUMBER(MATCH(records_master!$M2491,lst_dedup_duplicate,0))),"",records_master!$A2491)</f>
        <v/>
      </c>
      <c r="B2491">
        <f>IF($A2491="","",records_master!$E2491)</f>
        <v/>
      </c>
    </row>
    <row r="2492">
      <c r="A2492">
        <f>IF(OR(records_master!$A2492="",ISNUMBER(MATCH(records_master!$M2492,lst_dedup_duplicate,0))),"",records_master!$A2492)</f>
        <v/>
      </c>
      <c r="B2492">
        <f>IF($A2492="","",records_master!$E2492)</f>
        <v/>
      </c>
    </row>
    <row r="2493">
      <c r="A2493">
        <f>IF(OR(records_master!$A2493="",ISNUMBER(MATCH(records_master!$M2493,lst_dedup_duplicate,0))),"",records_master!$A2493)</f>
        <v/>
      </c>
      <c r="B2493">
        <f>IF($A2493="","",records_master!$E2493)</f>
        <v/>
      </c>
    </row>
    <row r="2494">
      <c r="A2494">
        <f>IF(OR(records_master!$A2494="",ISNUMBER(MATCH(records_master!$M2494,lst_dedup_duplicate,0))),"",records_master!$A2494)</f>
        <v/>
      </c>
      <c r="B2494">
        <f>IF($A2494="","",records_master!$E2494)</f>
        <v/>
      </c>
    </row>
    <row r="2495">
      <c r="A2495">
        <f>IF(OR(records_master!$A2495="",ISNUMBER(MATCH(records_master!$M2495,lst_dedup_duplicate,0))),"",records_master!$A2495)</f>
        <v/>
      </c>
      <c r="B2495">
        <f>IF($A2495="","",records_master!$E2495)</f>
        <v/>
      </c>
    </row>
    <row r="2496">
      <c r="A2496">
        <f>IF(OR(records_master!$A2496="",ISNUMBER(MATCH(records_master!$M2496,lst_dedup_duplicate,0))),"",records_master!$A2496)</f>
        <v/>
      </c>
      <c r="B2496">
        <f>IF($A2496="","",records_master!$E2496)</f>
        <v/>
      </c>
    </row>
    <row r="2497">
      <c r="A2497">
        <f>IF(OR(records_master!$A2497="",ISNUMBER(MATCH(records_master!$M2497,lst_dedup_duplicate,0))),"",records_master!$A2497)</f>
        <v/>
      </c>
      <c r="B2497">
        <f>IF($A2497="","",records_master!$E2497)</f>
        <v/>
      </c>
    </row>
    <row r="2498">
      <c r="A2498">
        <f>IF(OR(records_master!$A2498="",ISNUMBER(MATCH(records_master!$M2498,lst_dedup_duplicate,0))),"",records_master!$A2498)</f>
        <v/>
      </c>
      <c r="B2498">
        <f>IF($A2498="","",records_master!$E2498)</f>
        <v/>
      </c>
    </row>
    <row r="2499">
      <c r="A2499">
        <f>IF(OR(records_master!$A2499="",ISNUMBER(MATCH(records_master!$M2499,lst_dedup_duplicate,0))),"",records_master!$A2499)</f>
        <v/>
      </c>
      <c r="B2499">
        <f>IF($A2499="","",records_master!$E2499)</f>
        <v/>
      </c>
    </row>
    <row r="2500">
      <c r="A2500">
        <f>IF(OR(records_master!$A2500="",ISNUMBER(MATCH(records_master!$M2500,lst_dedup_duplicate,0))),"",records_master!$A2500)</f>
        <v/>
      </c>
      <c r="B2500">
        <f>IF($A2500="","",records_master!$E2500)</f>
        <v/>
      </c>
    </row>
    <row r="2501">
      <c r="A2501">
        <f>IF(OR(records_master!$A2501="",ISNUMBER(MATCH(records_master!$M2501,lst_dedup_duplicate,0))),"",records_master!$A2501)</f>
        <v/>
      </c>
      <c r="B2501">
        <f>IF($A2501="","",records_master!$E2501)</f>
        <v/>
      </c>
    </row>
    <row r="2502">
      <c r="A2502">
        <f>IF(OR(records_master!$A2502="",ISNUMBER(MATCH(records_master!$M2502,lst_dedup_duplicate,0))),"",records_master!$A2502)</f>
        <v/>
      </c>
      <c r="B2502">
        <f>IF($A2502="","",records_master!$E2502)</f>
        <v/>
      </c>
    </row>
    <row r="2503">
      <c r="A2503">
        <f>IF(OR(records_master!$A2503="",ISNUMBER(MATCH(records_master!$M2503,lst_dedup_duplicate,0))),"",records_master!$A2503)</f>
        <v/>
      </c>
      <c r="B2503">
        <f>IF($A2503="","",records_master!$E2503)</f>
        <v/>
      </c>
    </row>
    <row r="2504">
      <c r="A2504">
        <f>IF(OR(records_master!$A2504="",ISNUMBER(MATCH(records_master!$M2504,lst_dedup_duplicate,0))),"",records_master!$A2504)</f>
        <v/>
      </c>
      <c r="B2504">
        <f>IF($A2504="","",records_master!$E2504)</f>
        <v/>
      </c>
    </row>
    <row r="2505">
      <c r="A2505">
        <f>IF(OR(records_master!$A2505="",ISNUMBER(MATCH(records_master!$M2505,lst_dedup_duplicate,0))),"",records_master!$A2505)</f>
        <v/>
      </c>
      <c r="B2505">
        <f>IF($A2505="","",records_master!$E2505)</f>
        <v/>
      </c>
    </row>
    <row r="2506">
      <c r="A2506">
        <f>IF(OR(records_master!$A2506="",ISNUMBER(MATCH(records_master!$M2506,lst_dedup_duplicate,0))),"",records_master!$A2506)</f>
        <v/>
      </c>
      <c r="B2506">
        <f>IF($A2506="","",records_master!$E2506)</f>
        <v/>
      </c>
    </row>
    <row r="2507">
      <c r="A2507">
        <f>IF(OR(records_master!$A2507="",ISNUMBER(MATCH(records_master!$M2507,lst_dedup_duplicate,0))),"",records_master!$A2507)</f>
        <v/>
      </c>
      <c r="B2507">
        <f>IF($A2507="","",records_master!$E2507)</f>
        <v/>
      </c>
    </row>
    <row r="2508">
      <c r="A2508">
        <f>IF(OR(records_master!$A2508="",ISNUMBER(MATCH(records_master!$M2508,lst_dedup_duplicate,0))),"",records_master!$A2508)</f>
        <v/>
      </c>
      <c r="B2508">
        <f>IF($A2508="","",records_master!$E2508)</f>
        <v/>
      </c>
    </row>
    <row r="2509">
      <c r="A2509">
        <f>IF(OR(records_master!$A2509="",ISNUMBER(MATCH(records_master!$M2509,lst_dedup_duplicate,0))),"",records_master!$A2509)</f>
        <v/>
      </c>
      <c r="B2509">
        <f>IF($A2509="","",records_master!$E2509)</f>
        <v/>
      </c>
    </row>
    <row r="2510">
      <c r="A2510">
        <f>IF(OR(records_master!$A2510="",ISNUMBER(MATCH(records_master!$M2510,lst_dedup_duplicate,0))),"",records_master!$A2510)</f>
        <v/>
      </c>
      <c r="B2510">
        <f>IF($A2510="","",records_master!$E2510)</f>
        <v/>
      </c>
    </row>
    <row r="2511">
      <c r="A2511">
        <f>IF(OR(records_master!$A2511="",ISNUMBER(MATCH(records_master!$M2511,lst_dedup_duplicate,0))),"",records_master!$A2511)</f>
        <v/>
      </c>
      <c r="B2511">
        <f>IF($A2511="","",records_master!$E2511)</f>
        <v/>
      </c>
    </row>
    <row r="2512">
      <c r="A2512">
        <f>IF(OR(records_master!$A2512="",ISNUMBER(MATCH(records_master!$M2512,lst_dedup_duplicate,0))),"",records_master!$A2512)</f>
        <v/>
      </c>
      <c r="B2512">
        <f>IF($A2512="","",records_master!$E2512)</f>
        <v/>
      </c>
    </row>
    <row r="2513">
      <c r="A2513">
        <f>IF(OR(records_master!$A2513="",ISNUMBER(MATCH(records_master!$M2513,lst_dedup_duplicate,0))),"",records_master!$A2513)</f>
        <v/>
      </c>
      <c r="B2513">
        <f>IF($A2513="","",records_master!$E2513)</f>
        <v/>
      </c>
    </row>
    <row r="2514">
      <c r="A2514">
        <f>IF(OR(records_master!$A2514="",ISNUMBER(MATCH(records_master!$M2514,lst_dedup_duplicate,0))),"",records_master!$A2514)</f>
        <v/>
      </c>
      <c r="B2514">
        <f>IF($A2514="","",records_master!$E2514)</f>
        <v/>
      </c>
    </row>
    <row r="2515">
      <c r="A2515">
        <f>IF(OR(records_master!$A2515="",ISNUMBER(MATCH(records_master!$M2515,lst_dedup_duplicate,0))),"",records_master!$A2515)</f>
        <v/>
      </c>
      <c r="B2515">
        <f>IF($A2515="","",records_master!$E2515)</f>
        <v/>
      </c>
    </row>
    <row r="2516">
      <c r="A2516">
        <f>IF(OR(records_master!$A2516="",ISNUMBER(MATCH(records_master!$M2516,lst_dedup_duplicate,0))),"",records_master!$A2516)</f>
        <v/>
      </c>
      <c r="B2516">
        <f>IF($A2516="","",records_master!$E2516)</f>
        <v/>
      </c>
    </row>
    <row r="2517">
      <c r="A2517">
        <f>IF(OR(records_master!$A2517="",ISNUMBER(MATCH(records_master!$M2517,lst_dedup_duplicate,0))),"",records_master!$A2517)</f>
        <v/>
      </c>
      <c r="B2517">
        <f>IF($A2517="","",records_master!$E2517)</f>
        <v/>
      </c>
    </row>
    <row r="2518">
      <c r="A2518">
        <f>IF(OR(records_master!$A2518="",ISNUMBER(MATCH(records_master!$M2518,lst_dedup_duplicate,0))),"",records_master!$A2518)</f>
        <v/>
      </c>
      <c r="B2518">
        <f>IF($A2518="","",records_master!$E2518)</f>
        <v/>
      </c>
    </row>
    <row r="2519">
      <c r="A2519">
        <f>IF(OR(records_master!$A2519="",ISNUMBER(MATCH(records_master!$M2519,lst_dedup_duplicate,0))),"",records_master!$A2519)</f>
        <v/>
      </c>
      <c r="B2519">
        <f>IF($A2519="","",records_master!$E2519)</f>
        <v/>
      </c>
    </row>
    <row r="2520">
      <c r="A2520">
        <f>IF(OR(records_master!$A2520="",ISNUMBER(MATCH(records_master!$M2520,lst_dedup_duplicate,0))),"",records_master!$A2520)</f>
        <v/>
      </c>
      <c r="B2520">
        <f>IF($A2520="","",records_master!$E2520)</f>
        <v/>
      </c>
    </row>
    <row r="2521">
      <c r="A2521">
        <f>IF(OR(records_master!$A2521="",ISNUMBER(MATCH(records_master!$M2521,lst_dedup_duplicate,0))),"",records_master!$A2521)</f>
        <v/>
      </c>
      <c r="B2521">
        <f>IF($A2521="","",records_master!$E2521)</f>
        <v/>
      </c>
    </row>
    <row r="2522">
      <c r="A2522">
        <f>IF(OR(records_master!$A2522="",ISNUMBER(MATCH(records_master!$M2522,lst_dedup_duplicate,0))),"",records_master!$A2522)</f>
        <v/>
      </c>
      <c r="B2522">
        <f>IF($A2522="","",records_master!$E2522)</f>
        <v/>
      </c>
    </row>
    <row r="2523">
      <c r="A2523">
        <f>IF(OR(records_master!$A2523="",ISNUMBER(MATCH(records_master!$M2523,lst_dedup_duplicate,0))),"",records_master!$A2523)</f>
        <v/>
      </c>
      <c r="B2523">
        <f>IF($A2523="","",records_master!$E2523)</f>
        <v/>
      </c>
    </row>
    <row r="2524">
      <c r="A2524">
        <f>IF(OR(records_master!$A2524="",ISNUMBER(MATCH(records_master!$M2524,lst_dedup_duplicate,0))),"",records_master!$A2524)</f>
        <v/>
      </c>
      <c r="B2524">
        <f>IF($A2524="","",records_master!$E2524)</f>
        <v/>
      </c>
    </row>
    <row r="2525">
      <c r="A2525">
        <f>IF(OR(records_master!$A2525="",ISNUMBER(MATCH(records_master!$M2525,lst_dedup_duplicate,0))),"",records_master!$A2525)</f>
        <v/>
      </c>
      <c r="B2525">
        <f>IF($A2525="","",records_master!$E2525)</f>
        <v/>
      </c>
    </row>
    <row r="2526">
      <c r="A2526">
        <f>IF(OR(records_master!$A2526="",ISNUMBER(MATCH(records_master!$M2526,lst_dedup_duplicate,0))),"",records_master!$A2526)</f>
        <v/>
      </c>
      <c r="B2526">
        <f>IF($A2526="","",records_master!$E2526)</f>
        <v/>
      </c>
    </row>
    <row r="2527">
      <c r="A2527">
        <f>IF(OR(records_master!$A2527="",ISNUMBER(MATCH(records_master!$M2527,lst_dedup_duplicate,0))),"",records_master!$A2527)</f>
        <v/>
      </c>
      <c r="B2527">
        <f>IF($A2527="","",records_master!$E2527)</f>
        <v/>
      </c>
    </row>
    <row r="2528">
      <c r="A2528">
        <f>IF(OR(records_master!$A2528="",ISNUMBER(MATCH(records_master!$M2528,lst_dedup_duplicate,0))),"",records_master!$A2528)</f>
        <v/>
      </c>
      <c r="B2528">
        <f>IF($A2528="","",records_master!$E2528)</f>
        <v/>
      </c>
    </row>
    <row r="2529">
      <c r="A2529">
        <f>IF(OR(records_master!$A2529="",ISNUMBER(MATCH(records_master!$M2529,lst_dedup_duplicate,0))),"",records_master!$A2529)</f>
        <v/>
      </c>
      <c r="B2529">
        <f>IF($A2529="","",records_master!$E2529)</f>
        <v/>
      </c>
    </row>
    <row r="2530">
      <c r="A2530">
        <f>IF(OR(records_master!$A2530="",ISNUMBER(MATCH(records_master!$M2530,lst_dedup_duplicate,0))),"",records_master!$A2530)</f>
        <v/>
      </c>
      <c r="B2530">
        <f>IF($A2530="","",records_master!$E2530)</f>
        <v/>
      </c>
    </row>
    <row r="2531">
      <c r="A2531">
        <f>IF(OR(records_master!$A2531="",ISNUMBER(MATCH(records_master!$M2531,lst_dedup_duplicate,0))),"",records_master!$A2531)</f>
        <v/>
      </c>
      <c r="B2531">
        <f>IF($A2531="","",records_master!$E2531)</f>
        <v/>
      </c>
    </row>
    <row r="2532">
      <c r="A2532">
        <f>IF(OR(records_master!$A2532="",ISNUMBER(MATCH(records_master!$M2532,lst_dedup_duplicate,0))),"",records_master!$A2532)</f>
        <v/>
      </c>
      <c r="B2532">
        <f>IF($A2532="","",records_master!$E2532)</f>
        <v/>
      </c>
    </row>
    <row r="2533">
      <c r="A2533">
        <f>IF(OR(records_master!$A2533="",ISNUMBER(MATCH(records_master!$M2533,lst_dedup_duplicate,0))),"",records_master!$A2533)</f>
        <v/>
      </c>
      <c r="B2533">
        <f>IF($A2533="","",records_master!$E2533)</f>
        <v/>
      </c>
    </row>
    <row r="2534">
      <c r="A2534">
        <f>IF(OR(records_master!$A2534="",ISNUMBER(MATCH(records_master!$M2534,lst_dedup_duplicate,0))),"",records_master!$A2534)</f>
        <v/>
      </c>
      <c r="B2534">
        <f>IF($A2534="","",records_master!$E2534)</f>
        <v/>
      </c>
    </row>
    <row r="2535">
      <c r="A2535">
        <f>IF(OR(records_master!$A2535="",ISNUMBER(MATCH(records_master!$M2535,lst_dedup_duplicate,0))),"",records_master!$A2535)</f>
        <v/>
      </c>
      <c r="B2535">
        <f>IF($A2535="","",records_master!$E2535)</f>
        <v/>
      </c>
    </row>
    <row r="2536">
      <c r="A2536">
        <f>IF(OR(records_master!$A2536="",ISNUMBER(MATCH(records_master!$M2536,lst_dedup_duplicate,0))),"",records_master!$A2536)</f>
        <v/>
      </c>
      <c r="B2536">
        <f>IF($A2536="","",records_master!$E2536)</f>
        <v/>
      </c>
    </row>
    <row r="2537">
      <c r="A2537">
        <f>IF(OR(records_master!$A2537="",ISNUMBER(MATCH(records_master!$M2537,lst_dedup_duplicate,0))),"",records_master!$A2537)</f>
        <v/>
      </c>
      <c r="B2537">
        <f>IF($A2537="","",records_master!$E2537)</f>
        <v/>
      </c>
    </row>
    <row r="2538">
      <c r="A2538">
        <f>IF(OR(records_master!$A2538="",ISNUMBER(MATCH(records_master!$M2538,lst_dedup_duplicate,0))),"",records_master!$A2538)</f>
        <v/>
      </c>
      <c r="B2538">
        <f>IF($A2538="","",records_master!$E2538)</f>
        <v/>
      </c>
    </row>
    <row r="2539">
      <c r="A2539">
        <f>IF(OR(records_master!$A2539="",ISNUMBER(MATCH(records_master!$M2539,lst_dedup_duplicate,0))),"",records_master!$A2539)</f>
        <v/>
      </c>
      <c r="B2539">
        <f>IF($A2539="","",records_master!$E2539)</f>
        <v/>
      </c>
    </row>
    <row r="2540">
      <c r="A2540">
        <f>IF(OR(records_master!$A2540="",ISNUMBER(MATCH(records_master!$M2540,lst_dedup_duplicate,0))),"",records_master!$A2540)</f>
        <v/>
      </c>
      <c r="B2540">
        <f>IF($A2540="","",records_master!$E2540)</f>
        <v/>
      </c>
    </row>
    <row r="2541">
      <c r="A2541">
        <f>IF(OR(records_master!$A2541="",ISNUMBER(MATCH(records_master!$M2541,lst_dedup_duplicate,0))),"",records_master!$A2541)</f>
        <v/>
      </c>
      <c r="B2541">
        <f>IF($A2541="","",records_master!$E2541)</f>
        <v/>
      </c>
    </row>
    <row r="2542">
      <c r="A2542">
        <f>IF(OR(records_master!$A2542="",ISNUMBER(MATCH(records_master!$M2542,lst_dedup_duplicate,0))),"",records_master!$A2542)</f>
        <v/>
      </c>
      <c r="B2542">
        <f>IF($A2542="","",records_master!$E2542)</f>
        <v/>
      </c>
    </row>
    <row r="2543">
      <c r="A2543">
        <f>IF(OR(records_master!$A2543="",ISNUMBER(MATCH(records_master!$M2543,lst_dedup_duplicate,0))),"",records_master!$A2543)</f>
        <v/>
      </c>
      <c r="B2543">
        <f>IF($A2543="","",records_master!$E2543)</f>
        <v/>
      </c>
    </row>
    <row r="2544">
      <c r="A2544">
        <f>IF(OR(records_master!$A2544="",ISNUMBER(MATCH(records_master!$M2544,lst_dedup_duplicate,0))),"",records_master!$A2544)</f>
        <v/>
      </c>
      <c r="B2544">
        <f>IF($A2544="","",records_master!$E2544)</f>
        <v/>
      </c>
    </row>
    <row r="2545">
      <c r="A2545">
        <f>IF(OR(records_master!$A2545="",ISNUMBER(MATCH(records_master!$M2545,lst_dedup_duplicate,0))),"",records_master!$A2545)</f>
        <v/>
      </c>
      <c r="B2545">
        <f>IF($A2545="","",records_master!$E2545)</f>
        <v/>
      </c>
    </row>
    <row r="2546">
      <c r="A2546">
        <f>IF(OR(records_master!$A2546="",ISNUMBER(MATCH(records_master!$M2546,lst_dedup_duplicate,0))),"",records_master!$A2546)</f>
        <v/>
      </c>
      <c r="B2546">
        <f>IF($A2546="","",records_master!$E2546)</f>
        <v/>
      </c>
    </row>
    <row r="2547">
      <c r="A2547">
        <f>IF(OR(records_master!$A2547="",ISNUMBER(MATCH(records_master!$M2547,lst_dedup_duplicate,0))),"",records_master!$A2547)</f>
        <v/>
      </c>
      <c r="B2547">
        <f>IF($A2547="","",records_master!$E2547)</f>
        <v/>
      </c>
    </row>
    <row r="2548">
      <c r="A2548">
        <f>IF(OR(records_master!$A2548="",ISNUMBER(MATCH(records_master!$M2548,lst_dedup_duplicate,0))),"",records_master!$A2548)</f>
        <v/>
      </c>
      <c r="B2548">
        <f>IF($A2548="","",records_master!$E2548)</f>
        <v/>
      </c>
    </row>
    <row r="2549">
      <c r="A2549">
        <f>IF(OR(records_master!$A2549="",ISNUMBER(MATCH(records_master!$M2549,lst_dedup_duplicate,0))),"",records_master!$A2549)</f>
        <v/>
      </c>
      <c r="B2549">
        <f>IF($A2549="","",records_master!$E2549)</f>
        <v/>
      </c>
    </row>
    <row r="2550">
      <c r="A2550">
        <f>IF(OR(records_master!$A2550="",ISNUMBER(MATCH(records_master!$M2550,lst_dedup_duplicate,0))),"",records_master!$A2550)</f>
        <v/>
      </c>
      <c r="B2550">
        <f>IF($A2550="","",records_master!$E2550)</f>
        <v/>
      </c>
    </row>
    <row r="2551">
      <c r="A2551">
        <f>IF(OR(records_master!$A2551="",ISNUMBER(MATCH(records_master!$M2551,lst_dedup_duplicate,0))),"",records_master!$A2551)</f>
        <v/>
      </c>
      <c r="B2551">
        <f>IF($A2551="","",records_master!$E2551)</f>
        <v/>
      </c>
    </row>
    <row r="2552">
      <c r="A2552">
        <f>IF(OR(records_master!$A2552="",ISNUMBER(MATCH(records_master!$M2552,lst_dedup_duplicate,0))),"",records_master!$A2552)</f>
        <v/>
      </c>
      <c r="B2552">
        <f>IF($A2552="","",records_master!$E2552)</f>
        <v/>
      </c>
    </row>
    <row r="2553">
      <c r="A2553">
        <f>IF(OR(records_master!$A2553="",ISNUMBER(MATCH(records_master!$M2553,lst_dedup_duplicate,0))),"",records_master!$A2553)</f>
        <v/>
      </c>
      <c r="B2553">
        <f>IF($A2553="","",records_master!$E2553)</f>
        <v/>
      </c>
    </row>
    <row r="2554">
      <c r="A2554">
        <f>IF(OR(records_master!$A2554="",ISNUMBER(MATCH(records_master!$M2554,lst_dedup_duplicate,0))),"",records_master!$A2554)</f>
        <v/>
      </c>
      <c r="B2554">
        <f>IF($A2554="","",records_master!$E2554)</f>
        <v/>
      </c>
    </row>
    <row r="2555">
      <c r="A2555">
        <f>IF(OR(records_master!$A2555="",ISNUMBER(MATCH(records_master!$M2555,lst_dedup_duplicate,0))),"",records_master!$A2555)</f>
        <v/>
      </c>
      <c r="B2555">
        <f>IF($A2555="","",records_master!$E2555)</f>
        <v/>
      </c>
    </row>
    <row r="2556">
      <c r="A2556">
        <f>IF(OR(records_master!$A2556="",ISNUMBER(MATCH(records_master!$M2556,lst_dedup_duplicate,0))),"",records_master!$A2556)</f>
        <v/>
      </c>
      <c r="B2556">
        <f>IF($A2556="","",records_master!$E2556)</f>
        <v/>
      </c>
    </row>
    <row r="2557">
      <c r="A2557">
        <f>IF(OR(records_master!$A2557="",ISNUMBER(MATCH(records_master!$M2557,lst_dedup_duplicate,0))),"",records_master!$A2557)</f>
        <v/>
      </c>
      <c r="B2557">
        <f>IF($A2557="","",records_master!$E2557)</f>
        <v/>
      </c>
    </row>
    <row r="2558">
      <c r="A2558">
        <f>IF(OR(records_master!$A2558="",ISNUMBER(MATCH(records_master!$M2558,lst_dedup_duplicate,0))),"",records_master!$A2558)</f>
        <v/>
      </c>
      <c r="B2558">
        <f>IF($A2558="","",records_master!$E2558)</f>
        <v/>
      </c>
    </row>
    <row r="2559">
      <c r="A2559">
        <f>IF(OR(records_master!$A2559="",ISNUMBER(MATCH(records_master!$M2559,lst_dedup_duplicate,0))),"",records_master!$A2559)</f>
        <v/>
      </c>
      <c r="B2559">
        <f>IF($A2559="","",records_master!$E2559)</f>
        <v/>
      </c>
    </row>
    <row r="2560">
      <c r="A2560">
        <f>IF(OR(records_master!$A2560="",ISNUMBER(MATCH(records_master!$M2560,lst_dedup_duplicate,0))),"",records_master!$A2560)</f>
        <v/>
      </c>
      <c r="B2560">
        <f>IF($A2560="","",records_master!$E2560)</f>
        <v/>
      </c>
    </row>
    <row r="2561">
      <c r="A2561">
        <f>IF(OR(records_master!$A2561="",ISNUMBER(MATCH(records_master!$M2561,lst_dedup_duplicate,0))),"",records_master!$A2561)</f>
        <v/>
      </c>
      <c r="B2561">
        <f>IF($A2561="","",records_master!$E2561)</f>
        <v/>
      </c>
    </row>
    <row r="2562">
      <c r="A2562">
        <f>IF(OR(records_master!$A2562="",ISNUMBER(MATCH(records_master!$M2562,lst_dedup_duplicate,0))),"",records_master!$A2562)</f>
        <v/>
      </c>
      <c r="B2562">
        <f>IF($A2562="","",records_master!$E2562)</f>
        <v/>
      </c>
    </row>
    <row r="2563">
      <c r="A2563">
        <f>IF(OR(records_master!$A2563="",ISNUMBER(MATCH(records_master!$M2563,lst_dedup_duplicate,0))),"",records_master!$A2563)</f>
        <v/>
      </c>
      <c r="B2563">
        <f>IF($A2563="","",records_master!$E2563)</f>
        <v/>
      </c>
    </row>
    <row r="2564">
      <c r="A2564">
        <f>IF(OR(records_master!$A2564="",ISNUMBER(MATCH(records_master!$M2564,lst_dedup_duplicate,0))),"",records_master!$A2564)</f>
        <v/>
      </c>
      <c r="B2564">
        <f>IF($A2564="","",records_master!$E2564)</f>
        <v/>
      </c>
    </row>
    <row r="2565">
      <c r="A2565">
        <f>IF(OR(records_master!$A2565="",ISNUMBER(MATCH(records_master!$M2565,lst_dedup_duplicate,0))),"",records_master!$A2565)</f>
        <v/>
      </c>
      <c r="B2565">
        <f>IF($A2565="","",records_master!$E2565)</f>
        <v/>
      </c>
    </row>
    <row r="2566">
      <c r="A2566">
        <f>IF(OR(records_master!$A2566="",ISNUMBER(MATCH(records_master!$M2566,lst_dedup_duplicate,0))),"",records_master!$A2566)</f>
        <v/>
      </c>
      <c r="B2566">
        <f>IF($A2566="","",records_master!$E2566)</f>
        <v/>
      </c>
    </row>
    <row r="2567">
      <c r="A2567">
        <f>IF(OR(records_master!$A2567="",ISNUMBER(MATCH(records_master!$M2567,lst_dedup_duplicate,0))),"",records_master!$A2567)</f>
        <v/>
      </c>
      <c r="B2567">
        <f>IF($A2567="","",records_master!$E2567)</f>
        <v/>
      </c>
    </row>
    <row r="2568">
      <c r="A2568">
        <f>IF(OR(records_master!$A2568="",ISNUMBER(MATCH(records_master!$M2568,lst_dedup_duplicate,0))),"",records_master!$A2568)</f>
        <v/>
      </c>
      <c r="B2568">
        <f>IF($A2568="","",records_master!$E2568)</f>
        <v/>
      </c>
    </row>
    <row r="2569">
      <c r="A2569">
        <f>IF(OR(records_master!$A2569="",ISNUMBER(MATCH(records_master!$M2569,lst_dedup_duplicate,0))),"",records_master!$A2569)</f>
        <v/>
      </c>
      <c r="B2569">
        <f>IF($A2569="","",records_master!$E2569)</f>
        <v/>
      </c>
    </row>
    <row r="2570">
      <c r="A2570">
        <f>IF(OR(records_master!$A2570="",ISNUMBER(MATCH(records_master!$M2570,lst_dedup_duplicate,0))),"",records_master!$A2570)</f>
        <v/>
      </c>
      <c r="B2570">
        <f>IF($A2570="","",records_master!$E2570)</f>
        <v/>
      </c>
    </row>
    <row r="2571">
      <c r="A2571">
        <f>IF(OR(records_master!$A2571="",ISNUMBER(MATCH(records_master!$M2571,lst_dedup_duplicate,0))),"",records_master!$A2571)</f>
        <v/>
      </c>
      <c r="B2571">
        <f>IF($A2571="","",records_master!$E2571)</f>
        <v/>
      </c>
    </row>
    <row r="2572">
      <c r="A2572">
        <f>IF(OR(records_master!$A2572="",ISNUMBER(MATCH(records_master!$M2572,lst_dedup_duplicate,0))),"",records_master!$A2572)</f>
        <v/>
      </c>
      <c r="B2572">
        <f>IF($A2572="","",records_master!$E2572)</f>
        <v/>
      </c>
    </row>
    <row r="2573">
      <c r="A2573">
        <f>IF(OR(records_master!$A2573="",ISNUMBER(MATCH(records_master!$M2573,lst_dedup_duplicate,0))),"",records_master!$A2573)</f>
        <v/>
      </c>
      <c r="B2573">
        <f>IF($A2573="","",records_master!$E2573)</f>
        <v/>
      </c>
    </row>
    <row r="2574">
      <c r="A2574">
        <f>IF(OR(records_master!$A2574="",ISNUMBER(MATCH(records_master!$M2574,lst_dedup_duplicate,0))),"",records_master!$A2574)</f>
        <v/>
      </c>
      <c r="B2574">
        <f>IF($A2574="","",records_master!$E2574)</f>
        <v/>
      </c>
    </row>
    <row r="2575">
      <c r="A2575">
        <f>IF(OR(records_master!$A2575="",ISNUMBER(MATCH(records_master!$M2575,lst_dedup_duplicate,0))),"",records_master!$A2575)</f>
        <v/>
      </c>
      <c r="B2575">
        <f>IF($A2575="","",records_master!$E2575)</f>
        <v/>
      </c>
    </row>
    <row r="2576">
      <c r="A2576">
        <f>IF(OR(records_master!$A2576="",ISNUMBER(MATCH(records_master!$M2576,lst_dedup_duplicate,0))),"",records_master!$A2576)</f>
        <v/>
      </c>
      <c r="B2576">
        <f>IF($A2576="","",records_master!$E2576)</f>
        <v/>
      </c>
    </row>
    <row r="2577">
      <c r="A2577">
        <f>IF(OR(records_master!$A2577="",ISNUMBER(MATCH(records_master!$M2577,lst_dedup_duplicate,0))),"",records_master!$A2577)</f>
        <v/>
      </c>
      <c r="B2577">
        <f>IF($A2577="","",records_master!$E2577)</f>
        <v/>
      </c>
    </row>
    <row r="2578">
      <c r="A2578">
        <f>IF(OR(records_master!$A2578="",ISNUMBER(MATCH(records_master!$M2578,lst_dedup_duplicate,0))),"",records_master!$A2578)</f>
        <v/>
      </c>
      <c r="B2578">
        <f>IF($A2578="","",records_master!$E2578)</f>
        <v/>
      </c>
    </row>
    <row r="2579">
      <c r="A2579">
        <f>IF(OR(records_master!$A2579="",ISNUMBER(MATCH(records_master!$M2579,lst_dedup_duplicate,0))),"",records_master!$A2579)</f>
        <v/>
      </c>
      <c r="B2579">
        <f>IF($A2579="","",records_master!$E2579)</f>
        <v/>
      </c>
    </row>
    <row r="2580">
      <c r="A2580">
        <f>IF(OR(records_master!$A2580="",ISNUMBER(MATCH(records_master!$M2580,lst_dedup_duplicate,0))),"",records_master!$A2580)</f>
        <v/>
      </c>
      <c r="B2580">
        <f>IF($A2580="","",records_master!$E2580)</f>
        <v/>
      </c>
    </row>
    <row r="2581">
      <c r="A2581">
        <f>IF(OR(records_master!$A2581="",ISNUMBER(MATCH(records_master!$M2581,lst_dedup_duplicate,0))),"",records_master!$A2581)</f>
        <v/>
      </c>
      <c r="B2581">
        <f>IF($A2581="","",records_master!$E2581)</f>
        <v/>
      </c>
    </row>
    <row r="2582">
      <c r="A2582">
        <f>IF(OR(records_master!$A2582="",ISNUMBER(MATCH(records_master!$M2582,lst_dedup_duplicate,0))),"",records_master!$A2582)</f>
        <v/>
      </c>
      <c r="B2582">
        <f>IF($A2582="","",records_master!$E2582)</f>
        <v/>
      </c>
    </row>
    <row r="2583">
      <c r="A2583">
        <f>IF(OR(records_master!$A2583="",ISNUMBER(MATCH(records_master!$M2583,lst_dedup_duplicate,0))),"",records_master!$A2583)</f>
        <v/>
      </c>
      <c r="B2583">
        <f>IF($A2583="","",records_master!$E2583)</f>
        <v/>
      </c>
    </row>
    <row r="2584">
      <c r="A2584">
        <f>IF(OR(records_master!$A2584="",ISNUMBER(MATCH(records_master!$M2584,lst_dedup_duplicate,0))),"",records_master!$A2584)</f>
        <v/>
      </c>
      <c r="B2584">
        <f>IF($A2584="","",records_master!$E2584)</f>
        <v/>
      </c>
    </row>
    <row r="2585">
      <c r="A2585">
        <f>IF(OR(records_master!$A2585="",ISNUMBER(MATCH(records_master!$M2585,lst_dedup_duplicate,0))),"",records_master!$A2585)</f>
        <v/>
      </c>
      <c r="B2585">
        <f>IF($A2585="","",records_master!$E2585)</f>
        <v/>
      </c>
    </row>
    <row r="2586">
      <c r="A2586">
        <f>IF(OR(records_master!$A2586="",ISNUMBER(MATCH(records_master!$M2586,lst_dedup_duplicate,0))),"",records_master!$A2586)</f>
        <v/>
      </c>
      <c r="B2586">
        <f>IF($A2586="","",records_master!$E2586)</f>
        <v/>
      </c>
    </row>
    <row r="2587">
      <c r="A2587">
        <f>IF(OR(records_master!$A2587="",ISNUMBER(MATCH(records_master!$M2587,lst_dedup_duplicate,0))),"",records_master!$A2587)</f>
        <v/>
      </c>
      <c r="B2587">
        <f>IF($A2587="","",records_master!$E2587)</f>
        <v/>
      </c>
    </row>
    <row r="2588">
      <c r="A2588">
        <f>IF(OR(records_master!$A2588="",ISNUMBER(MATCH(records_master!$M2588,lst_dedup_duplicate,0))),"",records_master!$A2588)</f>
        <v/>
      </c>
      <c r="B2588">
        <f>IF($A2588="","",records_master!$E2588)</f>
        <v/>
      </c>
    </row>
    <row r="2589">
      <c r="A2589">
        <f>IF(OR(records_master!$A2589="",ISNUMBER(MATCH(records_master!$M2589,lst_dedup_duplicate,0))),"",records_master!$A2589)</f>
        <v/>
      </c>
      <c r="B2589">
        <f>IF($A2589="","",records_master!$E2589)</f>
        <v/>
      </c>
    </row>
    <row r="2590">
      <c r="A2590">
        <f>IF(OR(records_master!$A2590="",ISNUMBER(MATCH(records_master!$M2590,lst_dedup_duplicate,0))),"",records_master!$A2590)</f>
        <v/>
      </c>
      <c r="B2590">
        <f>IF($A2590="","",records_master!$E2590)</f>
        <v/>
      </c>
    </row>
    <row r="2591">
      <c r="A2591">
        <f>IF(OR(records_master!$A2591="",ISNUMBER(MATCH(records_master!$M2591,lst_dedup_duplicate,0))),"",records_master!$A2591)</f>
        <v/>
      </c>
      <c r="B2591">
        <f>IF($A2591="","",records_master!$E2591)</f>
        <v/>
      </c>
    </row>
    <row r="2592">
      <c r="A2592">
        <f>IF(OR(records_master!$A2592="",ISNUMBER(MATCH(records_master!$M2592,lst_dedup_duplicate,0))),"",records_master!$A2592)</f>
        <v/>
      </c>
      <c r="B2592">
        <f>IF($A2592="","",records_master!$E2592)</f>
        <v/>
      </c>
    </row>
    <row r="2593">
      <c r="A2593">
        <f>IF(OR(records_master!$A2593="",ISNUMBER(MATCH(records_master!$M2593,lst_dedup_duplicate,0))),"",records_master!$A2593)</f>
        <v/>
      </c>
      <c r="B2593">
        <f>IF($A2593="","",records_master!$E2593)</f>
        <v/>
      </c>
    </row>
    <row r="2594">
      <c r="A2594">
        <f>IF(OR(records_master!$A2594="",ISNUMBER(MATCH(records_master!$M2594,lst_dedup_duplicate,0))),"",records_master!$A2594)</f>
        <v/>
      </c>
      <c r="B2594">
        <f>IF($A2594="","",records_master!$E2594)</f>
        <v/>
      </c>
    </row>
    <row r="2595">
      <c r="A2595">
        <f>IF(OR(records_master!$A2595="",ISNUMBER(MATCH(records_master!$M2595,lst_dedup_duplicate,0))),"",records_master!$A2595)</f>
        <v/>
      </c>
      <c r="B2595">
        <f>IF($A2595="","",records_master!$E2595)</f>
        <v/>
      </c>
    </row>
    <row r="2596">
      <c r="A2596">
        <f>IF(OR(records_master!$A2596="",ISNUMBER(MATCH(records_master!$M2596,lst_dedup_duplicate,0))),"",records_master!$A2596)</f>
        <v/>
      </c>
      <c r="B2596">
        <f>IF($A2596="","",records_master!$E2596)</f>
        <v/>
      </c>
    </row>
    <row r="2597">
      <c r="A2597">
        <f>IF(OR(records_master!$A2597="",ISNUMBER(MATCH(records_master!$M2597,lst_dedup_duplicate,0))),"",records_master!$A2597)</f>
        <v/>
      </c>
      <c r="B2597">
        <f>IF($A2597="","",records_master!$E2597)</f>
        <v/>
      </c>
    </row>
    <row r="2598">
      <c r="A2598">
        <f>IF(OR(records_master!$A2598="",ISNUMBER(MATCH(records_master!$M2598,lst_dedup_duplicate,0))),"",records_master!$A2598)</f>
        <v/>
      </c>
      <c r="B2598">
        <f>IF($A2598="","",records_master!$E2598)</f>
        <v/>
      </c>
    </row>
    <row r="2599">
      <c r="A2599">
        <f>IF(OR(records_master!$A2599="",ISNUMBER(MATCH(records_master!$M2599,lst_dedup_duplicate,0))),"",records_master!$A2599)</f>
        <v/>
      </c>
      <c r="B2599">
        <f>IF($A2599="","",records_master!$E2599)</f>
        <v/>
      </c>
    </row>
    <row r="2600">
      <c r="A2600">
        <f>IF(OR(records_master!$A2600="",ISNUMBER(MATCH(records_master!$M2600,lst_dedup_duplicate,0))),"",records_master!$A2600)</f>
        <v/>
      </c>
      <c r="B2600">
        <f>IF($A2600="","",records_master!$E2600)</f>
        <v/>
      </c>
    </row>
    <row r="2601">
      <c r="A2601">
        <f>IF(OR(records_master!$A2601="",ISNUMBER(MATCH(records_master!$M2601,lst_dedup_duplicate,0))),"",records_master!$A2601)</f>
        <v/>
      </c>
      <c r="B2601">
        <f>IF($A2601="","",records_master!$E2601)</f>
        <v/>
      </c>
    </row>
    <row r="2602">
      <c r="A2602">
        <f>IF(OR(records_master!$A2602="",ISNUMBER(MATCH(records_master!$M2602,lst_dedup_duplicate,0))),"",records_master!$A2602)</f>
        <v/>
      </c>
      <c r="B2602">
        <f>IF($A2602="","",records_master!$E2602)</f>
        <v/>
      </c>
    </row>
    <row r="2603">
      <c r="A2603">
        <f>IF(OR(records_master!$A2603="",ISNUMBER(MATCH(records_master!$M2603,lst_dedup_duplicate,0))),"",records_master!$A2603)</f>
        <v/>
      </c>
      <c r="B2603">
        <f>IF($A2603="","",records_master!$E2603)</f>
        <v/>
      </c>
    </row>
    <row r="2604">
      <c r="A2604">
        <f>IF(OR(records_master!$A2604="",ISNUMBER(MATCH(records_master!$M2604,lst_dedup_duplicate,0))),"",records_master!$A2604)</f>
        <v/>
      </c>
      <c r="B2604">
        <f>IF($A2604="","",records_master!$E2604)</f>
        <v/>
      </c>
    </row>
    <row r="2605">
      <c r="A2605">
        <f>IF(OR(records_master!$A2605="",ISNUMBER(MATCH(records_master!$M2605,lst_dedup_duplicate,0))),"",records_master!$A2605)</f>
        <v/>
      </c>
      <c r="B2605">
        <f>IF($A2605="","",records_master!$E2605)</f>
        <v/>
      </c>
    </row>
    <row r="2606">
      <c r="A2606">
        <f>IF(OR(records_master!$A2606="",ISNUMBER(MATCH(records_master!$M2606,lst_dedup_duplicate,0))),"",records_master!$A2606)</f>
        <v/>
      </c>
      <c r="B2606">
        <f>IF($A2606="","",records_master!$E2606)</f>
        <v/>
      </c>
    </row>
    <row r="2607">
      <c r="A2607">
        <f>IF(OR(records_master!$A2607="",ISNUMBER(MATCH(records_master!$M2607,lst_dedup_duplicate,0))),"",records_master!$A2607)</f>
        <v/>
      </c>
      <c r="B2607">
        <f>IF($A2607="","",records_master!$E2607)</f>
        <v/>
      </c>
    </row>
    <row r="2608">
      <c r="A2608">
        <f>IF(OR(records_master!$A2608="",ISNUMBER(MATCH(records_master!$M2608,lst_dedup_duplicate,0))),"",records_master!$A2608)</f>
        <v/>
      </c>
      <c r="B2608">
        <f>IF($A2608="","",records_master!$E2608)</f>
        <v/>
      </c>
    </row>
    <row r="2609">
      <c r="A2609">
        <f>IF(OR(records_master!$A2609="",ISNUMBER(MATCH(records_master!$M2609,lst_dedup_duplicate,0))),"",records_master!$A2609)</f>
        <v/>
      </c>
      <c r="B2609">
        <f>IF($A2609="","",records_master!$E2609)</f>
        <v/>
      </c>
    </row>
    <row r="2610">
      <c r="A2610">
        <f>IF(OR(records_master!$A2610="",ISNUMBER(MATCH(records_master!$M2610,lst_dedup_duplicate,0))),"",records_master!$A2610)</f>
        <v/>
      </c>
      <c r="B2610">
        <f>IF($A2610="","",records_master!$E2610)</f>
        <v/>
      </c>
    </row>
    <row r="2611">
      <c r="A2611">
        <f>IF(OR(records_master!$A2611="",ISNUMBER(MATCH(records_master!$M2611,lst_dedup_duplicate,0))),"",records_master!$A2611)</f>
        <v/>
      </c>
      <c r="B2611">
        <f>IF($A2611="","",records_master!$E2611)</f>
        <v/>
      </c>
    </row>
    <row r="2612">
      <c r="A2612">
        <f>IF(OR(records_master!$A2612="",ISNUMBER(MATCH(records_master!$M2612,lst_dedup_duplicate,0))),"",records_master!$A2612)</f>
        <v/>
      </c>
      <c r="B2612">
        <f>IF($A2612="","",records_master!$E2612)</f>
        <v/>
      </c>
    </row>
    <row r="2613">
      <c r="A2613">
        <f>IF(OR(records_master!$A2613="",ISNUMBER(MATCH(records_master!$M2613,lst_dedup_duplicate,0))),"",records_master!$A2613)</f>
        <v/>
      </c>
      <c r="B2613">
        <f>IF($A2613="","",records_master!$E2613)</f>
        <v/>
      </c>
    </row>
    <row r="2614">
      <c r="A2614">
        <f>IF(OR(records_master!$A2614="",ISNUMBER(MATCH(records_master!$M2614,lst_dedup_duplicate,0))),"",records_master!$A2614)</f>
        <v/>
      </c>
      <c r="B2614">
        <f>IF($A2614="","",records_master!$E2614)</f>
        <v/>
      </c>
    </row>
    <row r="2615">
      <c r="A2615">
        <f>IF(OR(records_master!$A2615="",ISNUMBER(MATCH(records_master!$M2615,lst_dedup_duplicate,0))),"",records_master!$A2615)</f>
        <v/>
      </c>
      <c r="B2615">
        <f>IF($A2615="","",records_master!$E2615)</f>
        <v/>
      </c>
    </row>
    <row r="2616">
      <c r="A2616">
        <f>IF(OR(records_master!$A2616="",ISNUMBER(MATCH(records_master!$M2616,lst_dedup_duplicate,0))),"",records_master!$A2616)</f>
        <v/>
      </c>
      <c r="B2616">
        <f>IF($A2616="","",records_master!$E2616)</f>
        <v/>
      </c>
    </row>
    <row r="2617">
      <c r="A2617">
        <f>IF(OR(records_master!$A2617="",ISNUMBER(MATCH(records_master!$M2617,lst_dedup_duplicate,0))),"",records_master!$A2617)</f>
        <v/>
      </c>
      <c r="B2617">
        <f>IF($A2617="","",records_master!$E2617)</f>
        <v/>
      </c>
    </row>
    <row r="2618">
      <c r="A2618">
        <f>IF(OR(records_master!$A2618="",ISNUMBER(MATCH(records_master!$M2618,lst_dedup_duplicate,0))),"",records_master!$A2618)</f>
        <v/>
      </c>
      <c r="B2618">
        <f>IF($A2618="","",records_master!$E2618)</f>
        <v/>
      </c>
    </row>
    <row r="2619">
      <c r="A2619">
        <f>IF(OR(records_master!$A2619="",ISNUMBER(MATCH(records_master!$M2619,lst_dedup_duplicate,0))),"",records_master!$A2619)</f>
        <v/>
      </c>
      <c r="B2619">
        <f>IF($A2619="","",records_master!$E2619)</f>
        <v/>
      </c>
    </row>
    <row r="2620">
      <c r="A2620">
        <f>IF(OR(records_master!$A2620="",ISNUMBER(MATCH(records_master!$M2620,lst_dedup_duplicate,0))),"",records_master!$A2620)</f>
        <v/>
      </c>
      <c r="B2620">
        <f>IF($A2620="","",records_master!$E2620)</f>
        <v/>
      </c>
    </row>
    <row r="2621">
      <c r="A2621">
        <f>IF(OR(records_master!$A2621="",ISNUMBER(MATCH(records_master!$M2621,lst_dedup_duplicate,0))),"",records_master!$A2621)</f>
        <v/>
      </c>
      <c r="B2621">
        <f>IF($A2621="","",records_master!$E2621)</f>
        <v/>
      </c>
    </row>
    <row r="2622">
      <c r="A2622">
        <f>IF(OR(records_master!$A2622="",ISNUMBER(MATCH(records_master!$M2622,lst_dedup_duplicate,0))),"",records_master!$A2622)</f>
        <v/>
      </c>
      <c r="B2622">
        <f>IF($A2622="","",records_master!$E2622)</f>
        <v/>
      </c>
    </row>
    <row r="2623">
      <c r="A2623">
        <f>IF(OR(records_master!$A2623="",ISNUMBER(MATCH(records_master!$M2623,lst_dedup_duplicate,0))),"",records_master!$A2623)</f>
        <v/>
      </c>
      <c r="B2623">
        <f>IF($A2623="","",records_master!$E2623)</f>
        <v/>
      </c>
    </row>
    <row r="2624">
      <c r="A2624">
        <f>IF(OR(records_master!$A2624="",ISNUMBER(MATCH(records_master!$M2624,lst_dedup_duplicate,0))),"",records_master!$A2624)</f>
        <v/>
      </c>
      <c r="B2624">
        <f>IF($A2624="","",records_master!$E2624)</f>
        <v/>
      </c>
    </row>
    <row r="2625">
      <c r="A2625">
        <f>IF(OR(records_master!$A2625="",ISNUMBER(MATCH(records_master!$M2625,lst_dedup_duplicate,0))),"",records_master!$A2625)</f>
        <v/>
      </c>
      <c r="B2625">
        <f>IF($A2625="","",records_master!$E2625)</f>
        <v/>
      </c>
    </row>
    <row r="2626">
      <c r="A2626">
        <f>IF(OR(records_master!$A2626="",ISNUMBER(MATCH(records_master!$M2626,lst_dedup_duplicate,0))),"",records_master!$A2626)</f>
        <v/>
      </c>
      <c r="B2626">
        <f>IF($A2626="","",records_master!$E2626)</f>
        <v/>
      </c>
    </row>
    <row r="2627">
      <c r="A2627">
        <f>IF(OR(records_master!$A2627="",ISNUMBER(MATCH(records_master!$M2627,lst_dedup_duplicate,0))),"",records_master!$A2627)</f>
        <v/>
      </c>
      <c r="B2627">
        <f>IF($A2627="","",records_master!$E2627)</f>
        <v/>
      </c>
    </row>
    <row r="2628">
      <c r="A2628">
        <f>IF(OR(records_master!$A2628="",ISNUMBER(MATCH(records_master!$M2628,lst_dedup_duplicate,0))),"",records_master!$A2628)</f>
        <v/>
      </c>
      <c r="B2628">
        <f>IF($A2628="","",records_master!$E2628)</f>
        <v/>
      </c>
    </row>
    <row r="2629">
      <c r="A2629">
        <f>IF(OR(records_master!$A2629="",ISNUMBER(MATCH(records_master!$M2629,lst_dedup_duplicate,0))),"",records_master!$A2629)</f>
        <v/>
      </c>
      <c r="B2629">
        <f>IF($A2629="","",records_master!$E2629)</f>
        <v/>
      </c>
    </row>
    <row r="2630">
      <c r="A2630">
        <f>IF(OR(records_master!$A2630="",ISNUMBER(MATCH(records_master!$M2630,lst_dedup_duplicate,0))),"",records_master!$A2630)</f>
        <v/>
      </c>
      <c r="B2630">
        <f>IF($A2630="","",records_master!$E2630)</f>
        <v/>
      </c>
    </row>
    <row r="2631">
      <c r="A2631">
        <f>IF(OR(records_master!$A2631="",ISNUMBER(MATCH(records_master!$M2631,lst_dedup_duplicate,0))),"",records_master!$A2631)</f>
        <v/>
      </c>
      <c r="B2631">
        <f>IF($A2631="","",records_master!$E2631)</f>
        <v/>
      </c>
    </row>
    <row r="2632">
      <c r="A2632">
        <f>IF(OR(records_master!$A2632="",ISNUMBER(MATCH(records_master!$M2632,lst_dedup_duplicate,0))),"",records_master!$A2632)</f>
        <v/>
      </c>
      <c r="B2632">
        <f>IF($A2632="","",records_master!$E2632)</f>
        <v/>
      </c>
    </row>
    <row r="2633">
      <c r="A2633">
        <f>IF(OR(records_master!$A2633="",ISNUMBER(MATCH(records_master!$M2633,lst_dedup_duplicate,0))),"",records_master!$A2633)</f>
        <v/>
      </c>
      <c r="B2633">
        <f>IF($A2633="","",records_master!$E2633)</f>
        <v/>
      </c>
    </row>
    <row r="2634">
      <c r="A2634">
        <f>IF(OR(records_master!$A2634="",ISNUMBER(MATCH(records_master!$M2634,lst_dedup_duplicate,0))),"",records_master!$A2634)</f>
        <v/>
      </c>
      <c r="B2634">
        <f>IF($A2634="","",records_master!$E2634)</f>
        <v/>
      </c>
    </row>
    <row r="2635">
      <c r="A2635">
        <f>IF(OR(records_master!$A2635="",ISNUMBER(MATCH(records_master!$M2635,lst_dedup_duplicate,0))),"",records_master!$A2635)</f>
        <v/>
      </c>
      <c r="B2635">
        <f>IF($A2635="","",records_master!$E2635)</f>
        <v/>
      </c>
    </row>
    <row r="2636">
      <c r="A2636">
        <f>IF(OR(records_master!$A2636="",ISNUMBER(MATCH(records_master!$M2636,lst_dedup_duplicate,0))),"",records_master!$A2636)</f>
        <v/>
      </c>
      <c r="B2636">
        <f>IF($A2636="","",records_master!$E2636)</f>
        <v/>
      </c>
    </row>
    <row r="2637">
      <c r="A2637">
        <f>IF(OR(records_master!$A2637="",ISNUMBER(MATCH(records_master!$M2637,lst_dedup_duplicate,0))),"",records_master!$A2637)</f>
        <v/>
      </c>
      <c r="B2637">
        <f>IF($A2637="","",records_master!$E2637)</f>
        <v/>
      </c>
    </row>
    <row r="2638">
      <c r="A2638">
        <f>IF(OR(records_master!$A2638="",ISNUMBER(MATCH(records_master!$M2638,lst_dedup_duplicate,0))),"",records_master!$A2638)</f>
        <v/>
      </c>
      <c r="B2638">
        <f>IF($A2638="","",records_master!$E2638)</f>
        <v/>
      </c>
    </row>
    <row r="2639">
      <c r="A2639">
        <f>IF(OR(records_master!$A2639="",ISNUMBER(MATCH(records_master!$M2639,lst_dedup_duplicate,0))),"",records_master!$A2639)</f>
        <v/>
      </c>
      <c r="B2639">
        <f>IF($A2639="","",records_master!$E2639)</f>
        <v/>
      </c>
    </row>
    <row r="2640">
      <c r="A2640">
        <f>IF(OR(records_master!$A2640="",ISNUMBER(MATCH(records_master!$M2640,lst_dedup_duplicate,0))),"",records_master!$A2640)</f>
        <v/>
      </c>
      <c r="B2640">
        <f>IF($A2640="","",records_master!$E2640)</f>
        <v/>
      </c>
    </row>
    <row r="2641">
      <c r="A2641">
        <f>IF(OR(records_master!$A2641="",ISNUMBER(MATCH(records_master!$M2641,lst_dedup_duplicate,0))),"",records_master!$A2641)</f>
        <v/>
      </c>
      <c r="B2641">
        <f>IF($A2641="","",records_master!$E2641)</f>
        <v/>
      </c>
    </row>
    <row r="2642">
      <c r="A2642">
        <f>IF(OR(records_master!$A2642="",ISNUMBER(MATCH(records_master!$M2642,lst_dedup_duplicate,0))),"",records_master!$A2642)</f>
        <v/>
      </c>
      <c r="B2642">
        <f>IF($A2642="","",records_master!$E2642)</f>
        <v/>
      </c>
    </row>
    <row r="2643">
      <c r="A2643">
        <f>IF(OR(records_master!$A2643="",ISNUMBER(MATCH(records_master!$M2643,lst_dedup_duplicate,0))),"",records_master!$A2643)</f>
        <v/>
      </c>
      <c r="B2643">
        <f>IF($A2643="","",records_master!$E2643)</f>
        <v/>
      </c>
    </row>
    <row r="2644">
      <c r="A2644">
        <f>IF(OR(records_master!$A2644="",ISNUMBER(MATCH(records_master!$M2644,lst_dedup_duplicate,0))),"",records_master!$A2644)</f>
        <v/>
      </c>
      <c r="B2644">
        <f>IF($A2644="","",records_master!$E2644)</f>
        <v/>
      </c>
    </row>
    <row r="2645">
      <c r="A2645">
        <f>IF(OR(records_master!$A2645="",ISNUMBER(MATCH(records_master!$M2645,lst_dedup_duplicate,0))),"",records_master!$A2645)</f>
        <v/>
      </c>
      <c r="B2645">
        <f>IF($A2645="","",records_master!$E2645)</f>
        <v/>
      </c>
    </row>
    <row r="2646">
      <c r="A2646">
        <f>IF(OR(records_master!$A2646="",ISNUMBER(MATCH(records_master!$M2646,lst_dedup_duplicate,0))),"",records_master!$A2646)</f>
        <v/>
      </c>
      <c r="B2646">
        <f>IF($A2646="","",records_master!$E2646)</f>
        <v/>
      </c>
    </row>
    <row r="2647">
      <c r="A2647">
        <f>IF(OR(records_master!$A2647="",ISNUMBER(MATCH(records_master!$M2647,lst_dedup_duplicate,0))),"",records_master!$A2647)</f>
        <v/>
      </c>
      <c r="B2647">
        <f>IF($A2647="","",records_master!$E2647)</f>
        <v/>
      </c>
    </row>
    <row r="2648">
      <c r="A2648">
        <f>IF(OR(records_master!$A2648="",ISNUMBER(MATCH(records_master!$M2648,lst_dedup_duplicate,0))),"",records_master!$A2648)</f>
        <v/>
      </c>
      <c r="B2648">
        <f>IF($A2648="","",records_master!$E2648)</f>
        <v/>
      </c>
    </row>
    <row r="2649">
      <c r="A2649">
        <f>IF(OR(records_master!$A2649="",ISNUMBER(MATCH(records_master!$M2649,lst_dedup_duplicate,0))),"",records_master!$A2649)</f>
        <v/>
      </c>
      <c r="B2649">
        <f>IF($A2649="","",records_master!$E2649)</f>
        <v/>
      </c>
    </row>
    <row r="2650">
      <c r="A2650">
        <f>IF(OR(records_master!$A2650="",ISNUMBER(MATCH(records_master!$M2650,lst_dedup_duplicate,0))),"",records_master!$A2650)</f>
        <v/>
      </c>
      <c r="B2650">
        <f>IF($A2650="","",records_master!$E2650)</f>
        <v/>
      </c>
    </row>
    <row r="2651">
      <c r="A2651">
        <f>IF(OR(records_master!$A2651="",ISNUMBER(MATCH(records_master!$M2651,lst_dedup_duplicate,0))),"",records_master!$A2651)</f>
        <v/>
      </c>
      <c r="B2651">
        <f>IF($A2651="","",records_master!$E2651)</f>
        <v/>
      </c>
    </row>
    <row r="2652">
      <c r="A2652">
        <f>IF(OR(records_master!$A2652="",ISNUMBER(MATCH(records_master!$M2652,lst_dedup_duplicate,0))),"",records_master!$A2652)</f>
        <v/>
      </c>
      <c r="B2652">
        <f>IF($A2652="","",records_master!$E2652)</f>
        <v/>
      </c>
    </row>
    <row r="2653">
      <c r="A2653">
        <f>IF(OR(records_master!$A2653="",ISNUMBER(MATCH(records_master!$M2653,lst_dedup_duplicate,0))),"",records_master!$A2653)</f>
        <v/>
      </c>
      <c r="B2653">
        <f>IF($A2653="","",records_master!$E2653)</f>
        <v/>
      </c>
    </row>
    <row r="2654">
      <c r="A2654">
        <f>IF(OR(records_master!$A2654="",ISNUMBER(MATCH(records_master!$M2654,lst_dedup_duplicate,0))),"",records_master!$A2654)</f>
        <v/>
      </c>
      <c r="B2654">
        <f>IF($A2654="","",records_master!$E2654)</f>
        <v/>
      </c>
    </row>
    <row r="2655">
      <c r="A2655">
        <f>IF(OR(records_master!$A2655="",ISNUMBER(MATCH(records_master!$M2655,lst_dedup_duplicate,0))),"",records_master!$A2655)</f>
        <v/>
      </c>
      <c r="B2655">
        <f>IF($A2655="","",records_master!$E2655)</f>
        <v/>
      </c>
    </row>
    <row r="2656">
      <c r="A2656">
        <f>IF(OR(records_master!$A2656="",ISNUMBER(MATCH(records_master!$M2656,lst_dedup_duplicate,0))),"",records_master!$A2656)</f>
        <v/>
      </c>
      <c r="B2656">
        <f>IF($A2656="","",records_master!$E2656)</f>
        <v/>
      </c>
    </row>
    <row r="2657">
      <c r="A2657">
        <f>IF(OR(records_master!$A2657="",ISNUMBER(MATCH(records_master!$M2657,lst_dedup_duplicate,0))),"",records_master!$A2657)</f>
        <v/>
      </c>
      <c r="B2657">
        <f>IF($A2657="","",records_master!$E2657)</f>
        <v/>
      </c>
    </row>
    <row r="2658">
      <c r="A2658">
        <f>IF(OR(records_master!$A2658="",ISNUMBER(MATCH(records_master!$M2658,lst_dedup_duplicate,0))),"",records_master!$A2658)</f>
        <v/>
      </c>
      <c r="B2658">
        <f>IF($A2658="","",records_master!$E2658)</f>
        <v/>
      </c>
    </row>
    <row r="2659">
      <c r="A2659">
        <f>IF(OR(records_master!$A2659="",ISNUMBER(MATCH(records_master!$M2659,lst_dedup_duplicate,0))),"",records_master!$A2659)</f>
        <v/>
      </c>
      <c r="B2659">
        <f>IF($A2659="","",records_master!$E2659)</f>
        <v/>
      </c>
    </row>
    <row r="2660">
      <c r="A2660">
        <f>IF(OR(records_master!$A2660="",ISNUMBER(MATCH(records_master!$M2660,lst_dedup_duplicate,0))),"",records_master!$A2660)</f>
        <v/>
      </c>
      <c r="B2660">
        <f>IF($A2660="","",records_master!$E2660)</f>
        <v/>
      </c>
    </row>
    <row r="2661">
      <c r="A2661">
        <f>IF(OR(records_master!$A2661="",ISNUMBER(MATCH(records_master!$M2661,lst_dedup_duplicate,0))),"",records_master!$A2661)</f>
        <v/>
      </c>
      <c r="B2661">
        <f>IF($A2661="","",records_master!$E2661)</f>
        <v/>
      </c>
    </row>
    <row r="2662">
      <c r="A2662">
        <f>IF(OR(records_master!$A2662="",ISNUMBER(MATCH(records_master!$M2662,lst_dedup_duplicate,0))),"",records_master!$A2662)</f>
        <v/>
      </c>
      <c r="B2662">
        <f>IF($A2662="","",records_master!$E2662)</f>
        <v/>
      </c>
    </row>
    <row r="2663">
      <c r="A2663">
        <f>IF(OR(records_master!$A2663="",ISNUMBER(MATCH(records_master!$M2663,lst_dedup_duplicate,0))),"",records_master!$A2663)</f>
        <v/>
      </c>
      <c r="B2663">
        <f>IF($A2663="","",records_master!$E2663)</f>
        <v/>
      </c>
    </row>
    <row r="2664">
      <c r="A2664">
        <f>IF(OR(records_master!$A2664="",ISNUMBER(MATCH(records_master!$M2664,lst_dedup_duplicate,0))),"",records_master!$A2664)</f>
        <v/>
      </c>
      <c r="B2664">
        <f>IF($A2664="","",records_master!$E2664)</f>
        <v/>
      </c>
    </row>
    <row r="2665">
      <c r="A2665">
        <f>IF(OR(records_master!$A2665="",ISNUMBER(MATCH(records_master!$M2665,lst_dedup_duplicate,0))),"",records_master!$A2665)</f>
        <v/>
      </c>
      <c r="B2665">
        <f>IF($A2665="","",records_master!$E2665)</f>
        <v/>
      </c>
    </row>
    <row r="2666">
      <c r="A2666">
        <f>IF(OR(records_master!$A2666="",ISNUMBER(MATCH(records_master!$M2666,lst_dedup_duplicate,0))),"",records_master!$A2666)</f>
        <v/>
      </c>
      <c r="B2666">
        <f>IF($A2666="","",records_master!$E2666)</f>
        <v/>
      </c>
    </row>
    <row r="2667">
      <c r="A2667">
        <f>IF(OR(records_master!$A2667="",ISNUMBER(MATCH(records_master!$M2667,lst_dedup_duplicate,0))),"",records_master!$A2667)</f>
        <v/>
      </c>
      <c r="B2667">
        <f>IF($A2667="","",records_master!$E2667)</f>
        <v/>
      </c>
    </row>
    <row r="2668">
      <c r="A2668">
        <f>IF(OR(records_master!$A2668="",ISNUMBER(MATCH(records_master!$M2668,lst_dedup_duplicate,0))),"",records_master!$A2668)</f>
        <v/>
      </c>
      <c r="B2668">
        <f>IF($A2668="","",records_master!$E2668)</f>
        <v/>
      </c>
    </row>
    <row r="2669">
      <c r="A2669">
        <f>IF(OR(records_master!$A2669="",ISNUMBER(MATCH(records_master!$M2669,lst_dedup_duplicate,0))),"",records_master!$A2669)</f>
        <v/>
      </c>
      <c r="B2669">
        <f>IF($A2669="","",records_master!$E2669)</f>
        <v/>
      </c>
    </row>
    <row r="2670">
      <c r="A2670">
        <f>IF(OR(records_master!$A2670="",ISNUMBER(MATCH(records_master!$M2670,lst_dedup_duplicate,0))),"",records_master!$A2670)</f>
        <v/>
      </c>
      <c r="B2670">
        <f>IF($A2670="","",records_master!$E2670)</f>
        <v/>
      </c>
    </row>
    <row r="2671">
      <c r="A2671">
        <f>IF(OR(records_master!$A2671="",ISNUMBER(MATCH(records_master!$M2671,lst_dedup_duplicate,0))),"",records_master!$A2671)</f>
        <v/>
      </c>
      <c r="B2671">
        <f>IF($A2671="","",records_master!$E2671)</f>
        <v/>
      </c>
    </row>
    <row r="2672">
      <c r="A2672">
        <f>IF(OR(records_master!$A2672="",ISNUMBER(MATCH(records_master!$M2672,lst_dedup_duplicate,0))),"",records_master!$A2672)</f>
        <v/>
      </c>
      <c r="B2672">
        <f>IF($A2672="","",records_master!$E2672)</f>
        <v/>
      </c>
    </row>
    <row r="2673">
      <c r="A2673">
        <f>IF(OR(records_master!$A2673="",ISNUMBER(MATCH(records_master!$M2673,lst_dedup_duplicate,0))),"",records_master!$A2673)</f>
        <v/>
      </c>
      <c r="B2673">
        <f>IF($A2673="","",records_master!$E2673)</f>
        <v/>
      </c>
    </row>
    <row r="2674">
      <c r="A2674">
        <f>IF(OR(records_master!$A2674="",ISNUMBER(MATCH(records_master!$M2674,lst_dedup_duplicate,0))),"",records_master!$A2674)</f>
        <v/>
      </c>
      <c r="B2674">
        <f>IF($A2674="","",records_master!$E2674)</f>
        <v/>
      </c>
    </row>
    <row r="2675">
      <c r="A2675">
        <f>IF(OR(records_master!$A2675="",ISNUMBER(MATCH(records_master!$M2675,lst_dedup_duplicate,0))),"",records_master!$A2675)</f>
        <v/>
      </c>
      <c r="B2675">
        <f>IF($A2675="","",records_master!$E2675)</f>
        <v/>
      </c>
    </row>
    <row r="2676">
      <c r="A2676">
        <f>IF(OR(records_master!$A2676="",ISNUMBER(MATCH(records_master!$M2676,lst_dedup_duplicate,0))),"",records_master!$A2676)</f>
        <v/>
      </c>
      <c r="B2676">
        <f>IF($A2676="","",records_master!$E2676)</f>
        <v/>
      </c>
    </row>
    <row r="2677">
      <c r="A2677">
        <f>IF(OR(records_master!$A2677="",ISNUMBER(MATCH(records_master!$M2677,lst_dedup_duplicate,0))),"",records_master!$A2677)</f>
        <v/>
      </c>
      <c r="B2677">
        <f>IF($A2677="","",records_master!$E2677)</f>
        <v/>
      </c>
    </row>
    <row r="2678">
      <c r="A2678">
        <f>IF(OR(records_master!$A2678="",ISNUMBER(MATCH(records_master!$M2678,lst_dedup_duplicate,0))),"",records_master!$A2678)</f>
        <v/>
      </c>
      <c r="B2678">
        <f>IF($A2678="","",records_master!$E2678)</f>
        <v/>
      </c>
    </row>
    <row r="2679">
      <c r="A2679">
        <f>IF(OR(records_master!$A2679="",ISNUMBER(MATCH(records_master!$M2679,lst_dedup_duplicate,0))),"",records_master!$A2679)</f>
        <v/>
      </c>
      <c r="B2679">
        <f>IF($A2679="","",records_master!$E2679)</f>
        <v/>
      </c>
    </row>
    <row r="2680">
      <c r="A2680">
        <f>IF(OR(records_master!$A2680="",ISNUMBER(MATCH(records_master!$M2680,lst_dedup_duplicate,0))),"",records_master!$A2680)</f>
        <v/>
      </c>
      <c r="B2680">
        <f>IF($A2680="","",records_master!$E2680)</f>
        <v/>
      </c>
    </row>
    <row r="2681">
      <c r="A2681">
        <f>IF(OR(records_master!$A2681="",ISNUMBER(MATCH(records_master!$M2681,lst_dedup_duplicate,0))),"",records_master!$A2681)</f>
        <v/>
      </c>
      <c r="B2681">
        <f>IF($A2681="","",records_master!$E2681)</f>
        <v/>
      </c>
    </row>
    <row r="2682">
      <c r="A2682">
        <f>IF(OR(records_master!$A2682="",ISNUMBER(MATCH(records_master!$M2682,lst_dedup_duplicate,0))),"",records_master!$A2682)</f>
        <v/>
      </c>
      <c r="B2682">
        <f>IF($A2682="","",records_master!$E2682)</f>
        <v/>
      </c>
    </row>
    <row r="2683">
      <c r="A2683">
        <f>IF(OR(records_master!$A2683="",ISNUMBER(MATCH(records_master!$M2683,lst_dedup_duplicate,0))),"",records_master!$A2683)</f>
        <v/>
      </c>
      <c r="B2683">
        <f>IF($A2683="","",records_master!$E2683)</f>
        <v/>
      </c>
    </row>
    <row r="2684">
      <c r="A2684">
        <f>IF(OR(records_master!$A2684="",ISNUMBER(MATCH(records_master!$M2684,lst_dedup_duplicate,0))),"",records_master!$A2684)</f>
        <v/>
      </c>
      <c r="B2684">
        <f>IF($A2684="","",records_master!$E2684)</f>
        <v/>
      </c>
    </row>
    <row r="2685">
      <c r="A2685">
        <f>IF(OR(records_master!$A2685="",ISNUMBER(MATCH(records_master!$M2685,lst_dedup_duplicate,0))),"",records_master!$A2685)</f>
        <v/>
      </c>
      <c r="B2685">
        <f>IF($A2685="","",records_master!$E2685)</f>
        <v/>
      </c>
    </row>
    <row r="2686">
      <c r="A2686">
        <f>IF(OR(records_master!$A2686="",ISNUMBER(MATCH(records_master!$M2686,lst_dedup_duplicate,0))),"",records_master!$A2686)</f>
        <v/>
      </c>
      <c r="B2686">
        <f>IF($A2686="","",records_master!$E2686)</f>
        <v/>
      </c>
    </row>
    <row r="2687">
      <c r="A2687">
        <f>IF(OR(records_master!$A2687="",ISNUMBER(MATCH(records_master!$M2687,lst_dedup_duplicate,0))),"",records_master!$A2687)</f>
        <v/>
      </c>
      <c r="B2687">
        <f>IF($A2687="","",records_master!$E2687)</f>
        <v/>
      </c>
    </row>
    <row r="2688">
      <c r="A2688">
        <f>IF(OR(records_master!$A2688="",ISNUMBER(MATCH(records_master!$M2688,lst_dedup_duplicate,0))),"",records_master!$A2688)</f>
        <v/>
      </c>
      <c r="B2688">
        <f>IF($A2688="","",records_master!$E2688)</f>
        <v/>
      </c>
    </row>
    <row r="2689">
      <c r="A2689">
        <f>IF(OR(records_master!$A2689="",ISNUMBER(MATCH(records_master!$M2689,lst_dedup_duplicate,0))),"",records_master!$A2689)</f>
        <v/>
      </c>
      <c r="B2689">
        <f>IF($A2689="","",records_master!$E2689)</f>
        <v/>
      </c>
    </row>
    <row r="2690">
      <c r="A2690">
        <f>IF(OR(records_master!$A2690="",ISNUMBER(MATCH(records_master!$M2690,lst_dedup_duplicate,0))),"",records_master!$A2690)</f>
        <v/>
      </c>
      <c r="B2690">
        <f>IF($A2690="","",records_master!$E2690)</f>
        <v/>
      </c>
    </row>
    <row r="2691">
      <c r="A2691">
        <f>IF(OR(records_master!$A2691="",ISNUMBER(MATCH(records_master!$M2691,lst_dedup_duplicate,0))),"",records_master!$A2691)</f>
        <v/>
      </c>
      <c r="B2691">
        <f>IF($A2691="","",records_master!$E2691)</f>
        <v/>
      </c>
    </row>
    <row r="2692">
      <c r="A2692">
        <f>IF(OR(records_master!$A2692="",ISNUMBER(MATCH(records_master!$M2692,lst_dedup_duplicate,0))),"",records_master!$A2692)</f>
        <v/>
      </c>
      <c r="B2692">
        <f>IF($A2692="","",records_master!$E2692)</f>
        <v/>
      </c>
    </row>
    <row r="2693">
      <c r="A2693">
        <f>IF(OR(records_master!$A2693="",ISNUMBER(MATCH(records_master!$M2693,lst_dedup_duplicate,0))),"",records_master!$A2693)</f>
        <v/>
      </c>
      <c r="B2693">
        <f>IF($A2693="","",records_master!$E2693)</f>
        <v/>
      </c>
    </row>
    <row r="2694">
      <c r="A2694">
        <f>IF(OR(records_master!$A2694="",ISNUMBER(MATCH(records_master!$M2694,lst_dedup_duplicate,0))),"",records_master!$A2694)</f>
        <v/>
      </c>
      <c r="B2694">
        <f>IF($A2694="","",records_master!$E2694)</f>
        <v/>
      </c>
    </row>
    <row r="2695">
      <c r="A2695">
        <f>IF(OR(records_master!$A2695="",ISNUMBER(MATCH(records_master!$M2695,lst_dedup_duplicate,0))),"",records_master!$A2695)</f>
        <v/>
      </c>
      <c r="B2695">
        <f>IF($A2695="","",records_master!$E2695)</f>
        <v/>
      </c>
    </row>
    <row r="2696">
      <c r="A2696">
        <f>IF(OR(records_master!$A2696="",ISNUMBER(MATCH(records_master!$M2696,lst_dedup_duplicate,0))),"",records_master!$A2696)</f>
        <v/>
      </c>
      <c r="B2696">
        <f>IF($A2696="","",records_master!$E2696)</f>
        <v/>
      </c>
    </row>
    <row r="2697">
      <c r="A2697">
        <f>IF(OR(records_master!$A2697="",ISNUMBER(MATCH(records_master!$M2697,lst_dedup_duplicate,0))),"",records_master!$A2697)</f>
        <v/>
      </c>
      <c r="B2697">
        <f>IF($A2697="","",records_master!$E2697)</f>
        <v/>
      </c>
    </row>
    <row r="2698">
      <c r="A2698">
        <f>IF(OR(records_master!$A2698="",ISNUMBER(MATCH(records_master!$M2698,lst_dedup_duplicate,0))),"",records_master!$A2698)</f>
        <v/>
      </c>
      <c r="B2698">
        <f>IF($A2698="","",records_master!$E2698)</f>
        <v/>
      </c>
    </row>
    <row r="2699">
      <c r="A2699">
        <f>IF(OR(records_master!$A2699="",ISNUMBER(MATCH(records_master!$M2699,lst_dedup_duplicate,0))),"",records_master!$A2699)</f>
        <v/>
      </c>
      <c r="B2699">
        <f>IF($A2699="","",records_master!$E2699)</f>
        <v/>
      </c>
    </row>
    <row r="2700">
      <c r="A2700">
        <f>IF(OR(records_master!$A2700="",ISNUMBER(MATCH(records_master!$M2700,lst_dedup_duplicate,0))),"",records_master!$A2700)</f>
        <v/>
      </c>
      <c r="B2700">
        <f>IF($A2700="","",records_master!$E2700)</f>
        <v/>
      </c>
    </row>
    <row r="2701">
      <c r="A2701">
        <f>IF(OR(records_master!$A2701="",ISNUMBER(MATCH(records_master!$M2701,lst_dedup_duplicate,0))),"",records_master!$A2701)</f>
        <v/>
      </c>
      <c r="B2701">
        <f>IF($A2701="","",records_master!$E2701)</f>
        <v/>
      </c>
    </row>
    <row r="2702">
      <c r="A2702">
        <f>IF(OR(records_master!$A2702="",ISNUMBER(MATCH(records_master!$M2702,lst_dedup_duplicate,0))),"",records_master!$A2702)</f>
        <v/>
      </c>
      <c r="B2702">
        <f>IF($A2702="","",records_master!$E2702)</f>
        <v/>
      </c>
    </row>
    <row r="2703">
      <c r="A2703">
        <f>IF(OR(records_master!$A2703="",ISNUMBER(MATCH(records_master!$M2703,lst_dedup_duplicate,0))),"",records_master!$A2703)</f>
        <v/>
      </c>
      <c r="B2703">
        <f>IF($A2703="","",records_master!$E2703)</f>
        <v/>
      </c>
    </row>
    <row r="2704">
      <c r="A2704">
        <f>IF(OR(records_master!$A2704="",ISNUMBER(MATCH(records_master!$M2704,lst_dedup_duplicate,0))),"",records_master!$A2704)</f>
        <v/>
      </c>
      <c r="B2704">
        <f>IF($A2704="","",records_master!$E2704)</f>
        <v/>
      </c>
    </row>
    <row r="2705">
      <c r="A2705">
        <f>IF(OR(records_master!$A2705="",ISNUMBER(MATCH(records_master!$M2705,lst_dedup_duplicate,0))),"",records_master!$A2705)</f>
        <v/>
      </c>
      <c r="B2705">
        <f>IF($A2705="","",records_master!$E2705)</f>
        <v/>
      </c>
    </row>
    <row r="2706">
      <c r="A2706">
        <f>IF(OR(records_master!$A2706="",ISNUMBER(MATCH(records_master!$M2706,lst_dedup_duplicate,0))),"",records_master!$A2706)</f>
        <v/>
      </c>
      <c r="B2706">
        <f>IF($A2706="","",records_master!$E2706)</f>
        <v/>
      </c>
    </row>
    <row r="2707">
      <c r="A2707">
        <f>IF(OR(records_master!$A2707="",ISNUMBER(MATCH(records_master!$M2707,lst_dedup_duplicate,0))),"",records_master!$A2707)</f>
        <v/>
      </c>
      <c r="B2707">
        <f>IF($A2707="","",records_master!$E2707)</f>
        <v/>
      </c>
    </row>
    <row r="2708">
      <c r="A2708">
        <f>IF(OR(records_master!$A2708="",ISNUMBER(MATCH(records_master!$M2708,lst_dedup_duplicate,0))),"",records_master!$A2708)</f>
        <v/>
      </c>
      <c r="B2708">
        <f>IF($A2708="","",records_master!$E2708)</f>
        <v/>
      </c>
    </row>
    <row r="2709">
      <c r="A2709">
        <f>IF(OR(records_master!$A2709="",ISNUMBER(MATCH(records_master!$M2709,lst_dedup_duplicate,0))),"",records_master!$A2709)</f>
        <v/>
      </c>
      <c r="B2709">
        <f>IF($A2709="","",records_master!$E2709)</f>
        <v/>
      </c>
    </row>
    <row r="2710">
      <c r="A2710">
        <f>IF(OR(records_master!$A2710="",ISNUMBER(MATCH(records_master!$M2710,lst_dedup_duplicate,0))),"",records_master!$A2710)</f>
        <v/>
      </c>
      <c r="B2710">
        <f>IF($A2710="","",records_master!$E2710)</f>
        <v/>
      </c>
    </row>
    <row r="2711">
      <c r="A2711">
        <f>IF(OR(records_master!$A2711="",ISNUMBER(MATCH(records_master!$M2711,lst_dedup_duplicate,0))),"",records_master!$A2711)</f>
        <v/>
      </c>
      <c r="B2711">
        <f>IF($A2711="","",records_master!$E2711)</f>
        <v/>
      </c>
    </row>
    <row r="2712">
      <c r="A2712">
        <f>IF(OR(records_master!$A2712="",ISNUMBER(MATCH(records_master!$M2712,lst_dedup_duplicate,0))),"",records_master!$A2712)</f>
        <v/>
      </c>
      <c r="B2712">
        <f>IF($A2712="","",records_master!$E2712)</f>
        <v/>
      </c>
    </row>
    <row r="2713">
      <c r="A2713">
        <f>IF(OR(records_master!$A2713="",ISNUMBER(MATCH(records_master!$M2713,lst_dedup_duplicate,0))),"",records_master!$A2713)</f>
        <v/>
      </c>
      <c r="B2713">
        <f>IF($A2713="","",records_master!$E2713)</f>
        <v/>
      </c>
    </row>
    <row r="2714">
      <c r="A2714">
        <f>IF(OR(records_master!$A2714="",ISNUMBER(MATCH(records_master!$M2714,lst_dedup_duplicate,0))),"",records_master!$A2714)</f>
        <v/>
      </c>
      <c r="B2714">
        <f>IF($A2714="","",records_master!$E2714)</f>
        <v/>
      </c>
    </row>
    <row r="2715">
      <c r="A2715">
        <f>IF(OR(records_master!$A2715="",ISNUMBER(MATCH(records_master!$M2715,lst_dedup_duplicate,0))),"",records_master!$A2715)</f>
        <v/>
      </c>
      <c r="B2715">
        <f>IF($A2715="","",records_master!$E2715)</f>
        <v/>
      </c>
    </row>
    <row r="2716">
      <c r="A2716">
        <f>IF(OR(records_master!$A2716="",ISNUMBER(MATCH(records_master!$M2716,lst_dedup_duplicate,0))),"",records_master!$A2716)</f>
        <v/>
      </c>
      <c r="B2716">
        <f>IF($A2716="","",records_master!$E2716)</f>
        <v/>
      </c>
    </row>
    <row r="2717">
      <c r="A2717">
        <f>IF(OR(records_master!$A2717="",ISNUMBER(MATCH(records_master!$M2717,lst_dedup_duplicate,0))),"",records_master!$A2717)</f>
        <v/>
      </c>
      <c r="B2717">
        <f>IF($A2717="","",records_master!$E2717)</f>
        <v/>
      </c>
    </row>
    <row r="2718">
      <c r="A2718">
        <f>IF(OR(records_master!$A2718="",ISNUMBER(MATCH(records_master!$M2718,lst_dedup_duplicate,0))),"",records_master!$A2718)</f>
        <v/>
      </c>
      <c r="B2718">
        <f>IF($A2718="","",records_master!$E2718)</f>
        <v/>
      </c>
    </row>
    <row r="2719">
      <c r="A2719">
        <f>IF(OR(records_master!$A2719="",ISNUMBER(MATCH(records_master!$M2719,lst_dedup_duplicate,0))),"",records_master!$A2719)</f>
        <v/>
      </c>
      <c r="B2719">
        <f>IF($A2719="","",records_master!$E2719)</f>
        <v/>
      </c>
    </row>
    <row r="2720">
      <c r="A2720">
        <f>IF(OR(records_master!$A2720="",ISNUMBER(MATCH(records_master!$M2720,lst_dedup_duplicate,0))),"",records_master!$A2720)</f>
        <v/>
      </c>
      <c r="B2720">
        <f>IF($A2720="","",records_master!$E2720)</f>
        <v/>
      </c>
    </row>
    <row r="2721">
      <c r="A2721">
        <f>IF(OR(records_master!$A2721="",ISNUMBER(MATCH(records_master!$M2721,lst_dedup_duplicate,0))),"",records_master!$A2721)</f>
        <v/>
      </c>
      <c r="B2721">
        <f>IF($A2721="","",records_master!$E2721)</f>
        <v/>
      </c>
    </row>
    <row r="2722">
      <c r="A2722">
        <f>IF(OR(records_master!$A2722="",ISNUMBER(MATCH(records_master!$M2722,lst_dedup_duplicate,0))),"",records_master!$A2722)</f>
        <v/>
      </c>
      <c r="B2722">
        <f>IF($A2722="","",records_master!$E2722)</f>
        <v/>
      </c>
    </row>
    <row r="2723">
      <c r="A2723">
        <f>IF(OR(records_master!$A2723="",ISNUMBER(MATCH(records_master!$M2723,lst_dedup_duplicate,0))),"",records_master!$A2723)</f>
        <v/>
      </c>
      <c r="B2723">
        <f>IF($A2723="","",records_master!$E2723)</f>
        <v/>
      </c>
    </row>
    <row r="2724">
      <c r="A2724">
        <f>IF(OR(records_master!$A2724="",ISNUMBER(MATCH(records_master!$M2724,lst_dedup_duplicate,0))),"",records_master!$A2724)</f>
        <v/>
      </c>
      <c r="B2724">
        <f>IF($A2724="","",records_master!$E2724)</f>
        <v/>
      </c>
    </row>
    <row r="2725">
      <c r="A2725">
        <f>IF(OR(records_master!$A2725="",ISNUMBER(MATCH(records_master!$M2725,lst_dedup_duplicate,0))),"",records_master!$A2725)</f>
        <v/>
      </c>
      <c r="B2725">
        <f>IF($A2725="","",records_master!$E2725)</f>
        <v/>
      </c>
    </row>
    <row r="2726">
      <c r="A2726">
        <f>IF(OR(records_master!$A2726="",ISNUMBER(MATCH(records_master!$M2726,lst_dedup_duplicate,0))),"",records_master!$A2726)</f>
        <v/>
      </c>
      <c r="B2726">
        <f>IF($A2726="","",records_master!$E2726)</f>
        <v/>
      </c>
    </row>
    <row r="2727">
      <c r="A2727">
        <f>IF(OR(records_master!$A2727="",ISNUMBER(MATCH(records_master!$M2727,lst_dedup_duplicate,0))),"",records_master!$A2727)</f>
        <v/>
      </c>
      <c r="B2727">
        <f>IF($A2727="","",records_master!$E2727)</f>
        <v/>
      </c>
    </row>
    <row r="2728">
      <c r="A2728">
        <f>IF(OR(records_master!$A2728="",ISNUMBER(MATCH(records_master!$M2728,lst_dedup_duplicate,0))),"",records_master!$A2728)</f>
        <v/>
      </c>
      <c r="B2728">
        <f>IF($A2728="","",records_master!$E2728)</f>
        <v/>
      </c>
    </row>
    <row r="2729">
      <c r="A2729">
        <f>IF(OR(records_master!$A2729="",ISNUMBER(MATCH(records_master!$M2729,lst_dedup_duplicate,0))),"",records_master!$A2729)</f>
        <v/>
      </c>
      <c r="B2729">
        <f>IF($A2729="","",records_master!$E2729)</f>
        <v/>
      </c>
    </row>
    <row r="2730">
      <c r="A2730">
        <f>IF(OR(records_master!$A2730="",ISNUMBER(MATCH(records_master!$M2730,lst_dedup_duplicate,0))),"",records_master!$A2730)</f>
        <v/>
      </c>
      <c r="B2730">
        <f>IF($A2730="","",records_master!$E2730)</f>
        <v/>
      </c>
    </row>
    <row r="2731">
      <c r="A2731">
        <f>IF(OR(records_master!$A2731="",ISNUMBER(MATCH(records_master!$M2731,lst_dedup_duplicate,0))),"",records_master!$A2731)</f>
        <v/>
      </c>
      <c r="B2731">
        <f>IF($A2731="","",records_master!$E2731)</f>
        <v/>
      </c>
    </row>
    <row r="2732">
      <c r="A2732">
        <f>IF(OR(records_master!$A2732="",ISNUMBER(MATCH(records_master!$M2732,lst_dedup_duplicate,0))),"",records_master!$A2732)</f>
        <v/>
      </c>
      <c r="B2732">
        <f>IF($A2732="","",records_master!$E2732)</f>
        <v/>
      </c>
    </row>
    <row r="2733">
      <c r="A2733">
        <f>IF(OR(records_master!$A2733="",ISNUMBER(MATCH(records_master!$M2733,lst_dedup_duplicate,0))),"",records_master!$A2733)</f>
        <v/>
      </c>
      <c r="B2733">
        <f>IF($A2733="","",records_master!$E2733)</f>
        <v/>
      </c>
    </row>
    <row r="2734">
      <c r="A2734">
        <f>IF(OR(records_master!$A2734="",ISNUMBER(MATCH(records_master!$M2734,lst_dedup_duplicate,0))),"",records_master!$A2734)</f>
        <v/>
      </c>
      <c r="B2734">
        <f>IF($A2734="","",records_master!$E2734)</f>
        <v/>
      </c>
    </row>
    <row r="2735">
      <c r="A2735">
        <f>IF(OR(records_master!$A2735="",ISNUMBER(MATCH(records_master!$M2735,lst_dedup_duplicate,0))),"",records_master!$A2735)</f>
        <v/>
      </c>
      <c r="B2735">
        <f>IF($A2735="","",records_master!$E2735)</f>
        <v/>
      </c>
    </row>
    <row r="2736">
      <c r="A2736">
        <f>IF(OR(records_master!$A2736="",ISNUMBER(MATCH(records_master!$M2736,lst_dedup_duplicate,0))),"",records_master!$A2736)</f>
        <v/>
      </c>
      <c r="B2736">
        <f>IF($A2736="","",records_master!$E2736)</f>
        <v/>
      </c>
    </row>
    <row r="2737">
      <c r="A2737">
        <f>IF(OR(records_master!$A2737="",ISNUMBER(MATCH(records_master!$M2737,lst_dedup_duplicate,0))),"",records_master!$A2737)</f>
        <v/>
      </c>
      <c r="B2737">
        <f>IF($A2737="","",records_master!$E2737)</f>
        <v/>
      </c>
    </row>
    <row r="2738">
      <c r="A2738">
        <f>IF(OR(records_master!$A2738="",ISNUMBER(MATCH(records_master!$M2738,lst_dedup_duplicate,0))),"",records_master!$A2738)</f>
        <v/>
      </c>
      <c r="B2738">
        <f>IF($A2738="","",records_master!$E2738)</f>
        <v/>
      </c>
    </row>
    <row r="2739">
      <c r="A2739">
        <f>IF(OR(records_master!$A2739="",ISNUMBER(MATCH(records_master!$M2739,lst_dedup_duplicate,0))),"",records_master!$A2739)</f>
        <v/>
      </c>
      <c r="B2739">
        <f>IF($A2739="","",records_master!$E2739)</f>
        <v/>
      </c>
    </row>
    <row r="2740">
      <c r="A2740">
        <f>IF(OR(records_master!$A2740="",ISNUMBER(MATCH(records_master!$M2740,lst_dedup_duplicate,0))),"",records_master!$A2740)</f>
        <v/>
      </c>
      <c r="B2740">
        <f>IF($A2740="","",records_master!$E2740)</f>
        <v/>
      </c>
    </row>
    <row r="2741">
      <c r="A2741">
        <f>IF(OR(records_master!$A2741="",ISNUMBER(MATCH(records_master!$M2741,lst_dedup_duplicate,0))),"",records_master!$A2741)</f>
        <v/>
      </c>
      <c r="B2741">
        <f>IF($A2741="","",records_master!$E2741)</f>
        <v/>
      </c>
    </row>
    <row r="2742">
      <c r="A2742">
        <f>IF(OR(records_master!$A2742="",ISNUMBER(MATCH(records_master!$M2742,lst_dedup_duplicate,0))),"",records_master!$A2742)</f>
        <v/>
      </c>
      <c r="B2742">
        <f>IF($A2742="","",records_master!$E2742)</f>
        <v/>
      </c>
    </row>
    <row r="2743">
      <c r="A2743">
        <f>IF(OR(records_master!$A2743="",ISNUMBER(MATCH(records_master!$M2743,lst_dedup_duplicate,0))),"",records_master!$A2743)</f>
        <v/>
      </c>
      <c r="B2743">
        <f>IF($A2743="","",records_master!$E2743)</f>
        <v/>
      </c>
    </row>
    <row r="2744">
      <c r="A2744">
        <f>IF(OR(records_master!$A2744="",ISNUMBER(MATCH(records_master!$M2744,lst_dedup_duplicate,0))),"",records_master!$A2744)</f>
        <v/>
      </c>
      <c r="B2744">
        <f>IF($A2744="","",records_master!$E2744)</f>
        <v/>
      </c>
    </row>
    <row r="2745">
      <c r="A2745">
        <f>IF(OR(records_master!$A2745="",ISNUMBER(MATCH(records_master!$M2745,lst_dedup_duplicate,0))),"",records_master!$A2745)</f>
        <v/>
      </c>
      <c r="B2745">
        <f>IF($A2745="","",records_master!$E2745)</f>
        <v/>
      </c>
    </row>
    <row r="2746">
      <c r="A2746">
        <f>IF(OR(records_master!$A2746="",ISNUMBER(MATCH(records_master!$M2746,lst_dedup_duplicate,0))),"",records_master!$A2746)</f>
        <v/>
      </c>
      <c r="B2746">
        <f>IF($A2746="","",records_master!$E2746)</f>
        <v/>
      </c>
    </row>
    <row r="2747">
      <c r="A2747">
        <f>IF(OR(records_master!$A2747="",ISNUMBER(MATCH(records_master!$M2747,lst_dedup_duplicate,0))),"",records_master!$A2747)</f>
        <v/>
      </c>
      <c r="B2747">
        <f>IF($A2747="","",records_master!$E2747)</f>
        <v/>
      </c>
    </row>
    <row r="2748">
      <c r="A2748">
        <f>IF(OR(records_master!$A2748="",ISNUMBER(MATCH(records_master!$M2748,lst_dedup_duplicate,0))),"",records_master!$A2748)</f>
        <v/>
      </c>
      <c r="B2748">
        <f>IF($A2748="","",records_master!$E2748)</f>
        <v/>
      </c>
    </row>
    <row r="2749">
      <c r="A2749">
        <f>IF(OR(records_master!$A2749="",ISNUMBER(MATCH(records_master!$M2749,lst_dedup_duplicate,0))),"",records_master!$A2749)</f>
        <v/>
      </c>
      <c r="B2749">
        <f>IF($A2749="","",records_master!$E2749)</f>
        <v/>
      </c>
    </row>
    <row r="2750">
      <c r="A2750">
        <f>IF(OR(records_master!$A2750="",ISNUMBER(MATCH(records_master!$M2750,lst_dedup_duplicate,0))),"",records_master!$A2750)</f>
        <v/>
      </c>
      <c r="B2750">
        <f>IF($A2750="","",records_master!$E2750)</f>
        <v/>
      </c>
    </row>
    <row r="2751">
      <c r="A2751">
        <f>IF(OR(records_master!$A2751="",ISNUMBER(MATCH(records_master!$M2751,lst_dedup_duplicate,0))),"",records_master!$A2751)</f>
        <v/>
      </c>
      <c r="B2751">
        <f>IF($A2751="","",records_master!$E2751)</f>
        <v/>
      </c>
    </row>
    <row r="2752">
      <c r="A2752">
        <f>IF(OR(records_master!$A2752="",ISNUMBER(MATCH(records_master!$M2752,lst_dedup_duplicate,0))),"",records_master!$A2752)</f>
        <v/>
      </c>
      <c r="B2752">
        <f>IF($A2752="","",records_master!$E2752)</f>
        <v/>
      </c>
    </row>
    <row r="2753">
      <c r="A2753">
        <f>IF(OR(records_master!$A2753="",ISNUMBER(MATCH(records_master!$M2753,lst_dedup_duplicate,0))),"",records_master!$A2753)</f>
        <v/>
      </c>
      <c r="B2753">
        <f>IF($A2753="","",records_master!$E2753)</f>
        <v/>
      </c>
    </row>
    <row r="2754">
      <c r="A2754">
        <f>IF(OR(records_master!$A2754="",ISNUMBER(MATCH(records_master!$M2754,lst_dedup_duplicate,0))),"",records_master!$A2754)</f>
        <v/>
      </c>
      <c r="B2754">
        <f>IF($A2754="","",records_master!$E2754)</f>
        <v/>
      </c>
    </row>
    <row r="2755">
      <c r="A2755">
        <f>IF(OR(records_master!$A2755="",ISNUMBER(MATCH(records_master!$M2755,lst_dedup_duplicate,0))),"",records_master!$A2755)</f>
        <v/>
      </c>
      <c r="B2755">
        <f>IF($A2755="","",records_master!$E2755)</f>
        <v/>
      </c>
    </row>
    <row r="2756">
      <c r="A2756">
        <f>IF(OR(records_master!$A2756="",ISNUMBER(MATCH(records_master!$M2756,lst_dedup_duplicate,0))),"",records_master!$A2756)</f>
        <v/>
      </c>
      <c r="B2756">
        <f>IF($A2756="","",records_master!$E2756)</f>
        <v/>
      </c>
    </row>
    <row r="2757">
      <c r="A2757">
        <f>IF(OR(records_master!$A2757="",ISNUMBER(MATCH(records_master!$M2757,lst_dedup_duplicate,0))),"",records_master!$A2757)</f>
        <v/>
      </c>
      <c r="B2757">
        <f>IF($A2757="","",records_master!$E2757)</f>
        <v/>
      </c>
    </row>
    <row r="2758">
      <c r="A2758">
        <f>IF(OR(records_master!$A2758="",ISNUMBER(MATCH(records_master!$M2758,lst_dedup_duplicate,0))),"",records_master!$A2758)</f>
        <v/>
      </c>
      <c r="B2758">
        <f>IF($A2758="","",records_master!$E2758)</f>
        <v/>
      </c>
    </row>
    <row r="2759">
      <c r="A2759">
        <f>IF(OR(records_master!$A2759="",ISNUMBER(MATCH(records_master!$M2759,lst_dedup_duplicate,0))),"",records_master!$A2759)</f>
        <v/>
      </c>
      <c r="B2759">
        <f>IF($A2759="","",records_master!$E2759)</f>
        <v/>
      </c>
    </row>
    <row r="2760">
      <c r="A2760">
        <f>IF(OR(records_master!$A2760="",ISNUMBER(MATCH(records_master!$M2760,lst_dedup_duplicate,0))),"",records_master!$A2760)</f>
        <v/>
      </c>
      <c r="B2760">
        <f>IF($A2760="","",records_master!$E2760)</f>
        <v/>
      </c>
    </row>
    <row r="2761">
      <c r="A2761">
        <f>IF(OR(records_master!$A2761="",ISNUMBER(MATCH(records_master!$M2761,lst_dedup_duplicate,0))),"",records_master!$A2761)</f>
        <v/>
      </c>
      <c r="B2761">
        <f>IF($A2761="","",records_master!$E2761)</f>
        <v/>
      </c>
    </row>
    <row r="2762">
      <c r="A2762">
        <f>IF(OR(records_master!$A2762="",ISNUMBER(MATCH(records_master!$M2762,lst_dedup_duplicate,0))),"",records_master!$A2762)</f>
        <v/>
      </c>
      <c r="B2762">
        <f>IF($A2762="","",records_master!$E2762)</f>
        <v/>
      </c>
    </row>
    <row r="2763">
      <c r="A2763">
        <f>IF(OR(records_master!$A2763="",ISNUMBER(MATCH(records_master!$M2763,lst_dedup_duplicate,0))),"",records_master!$A2763)</f>
        <v/>
      </c>
      <c r="B2763">
        <f>IF($A2763="","",records_master!$E2763)</f>
        <v/>
      </c>
    </row>
    <row r="2764">
      <c r="A2764">
        <f>IF(OR(records_master!$A2764="",ISNUMBER(MATCH(records_master!$M2764,lst_dedup_duplicate,0))),"",records_master!$A2764)</f>
        <v/>
      </c>
      <c r="B2764">
        <f>IF($A2764="","",records_master!$E2764)</f>
        <v/>
      </c>
    </row>
    <row r="2765">
      <c r="A2765">
        <f>IF(OR(records_master!$A2765="",ISNUMBER(MATCH(records_master!$M2765,lst_dedup_duplicate,0))),"",records_master!$A2765)</f>
        <v/>
      </c>
      <c r="B2765">
        <f>IF($A2765="","",records_master!$E2765)</f>
        <v/>
      </c>
    </row>
    <row r="2766">
      <c r="A2766">
        <f>IF(OR(records_master!$A2766="",ISNUMBER(MATCH(records_master!$M2766,lst_dedup_duplicate,0))),"",records_master!$A2766)</f>
        <v/>
      </c>
      <c r="B2766">
        <f>IF($A2766="","",records_master!$E2766)</f>
        <v/>
      </c>
    </row>
    <row r="2767">
      <c r="A2767">
        <f>IF(OR(records_master!$A2767="",ISNUMBER(MATCH(records_master!$M2767,lst_dedup_duplicate,0))),"",records_master!$A2767)</f>
        <v/>
      </c>
      <c r="B2767">
        <f>IF($A2767="","",records_master!$E2767)</f>
        <v/>
      </c>
    </row>
    <row r="2768">
      <c r="A2768">
        <f>IF(OR(records_master!$A2768="",ISNUMBER(MATCH(records_master!$M2768,lst_dedup_duplicate,0))),"",records_master!$A2768)</f>
        <v/>
      </c>
      <c r="B2768">
        <f>IF($A2768="","",records_master!$E2768)</f>
        <v/>
      </c>
    </row>
    <row r="2769">
      <c r="A2769">
        <f>IF(OR(records_master!$A2769="",ISNUMBER(MATCH(records_master!$M2769,lst_dedup_duplicate,0))),"",records_master!$A2769)</f>
        <v/>
      </c>
      <c r="B2769">
        <f>IF($A2769="","",records_master!$E2769)</f>
        <v/>
      </c>
    </row>
    <row r="2770">
      <c r="A2770">
        <f>IF(OR(records_master!$A2770="",ISNUMBER(MATCH(records_master!$M2770,lst_dedup_duplicate,0))),"",records_master!$A2770)</f>
        <v/>
      </c>
      <c r="B2770">
        <f>IF($A2770="","",records_master!$E2770)</f>
        <v/>
      </c>
    </row>
    <row r="2771">
      <c r="A2771">
        <f>IF(OR(records_master!$A2771="",ISNUMBER(MATCH(records_master!$M2771,lst_dedup_duplicate,0))),"",records_master!$A2771)</f>
        <v/>
      </c>
      <c r="B2771">
        <f>IF($A2771="","",records_master!$E2771)</f>
        <v/>
      </c>
    </row>
    <row r="2772">
      <c r="A2772">
        <f>IF(OR(records_master!$A2772="",ISNUMBER(MATCH(records_master!$M2772,lst_dedup_duplicate,0))),"",records_master!$A2772)</f>
        <v/>
      </c>
      <c r="B2772">
        <f>IF($A2772="","",records_master!$E2772)</f>
        <v/>
      </c>
    </row>
    <row r="2773">
      <c r="A2773">
        <f>IF(OR(records_master!$A2773="",ISNUMBER(MATCH(records_master!$M2773,lst_dedup_duplicate,0))),"",records_master!$A2773)</f>
        <v/>
      </c>
      <c r="B2773">
        <f>IF($A2773="","",records_master!$E2773)</f>
        <v/>
      </c>
    </row>
    <row r="2774">
      <c r="A2774">
        <f>IF(OR(records_master!$A2774="",ISNUMBER(MATCH(records_master!$M2774,lst_dedup_duplicate,0))),"",records_master!$A2774)</f>
        <v/>
      </c>
      <c r="B2774">
        <f>IF($A2774="","",records_master!$E2774)</f>
        <v/>
      </c>
    </row>
    <row r="2775">
      <c r="A2775">
        <f>IF(OR(records_master!$A2775="",ISNUMBER(MATCH(records_master!$M2775,lst_dedup_duplicate,0))),"",records_master!$A2775)</f>
        <v/>
      </c>
      <c r="B2775">
        <f>IF($A2775="","",records_master!$E2775)</f>
        <v/>
      </c>
    </row>
    <row r="2776">
      <c r="A2776">
        <f>IF(OR(records_master!$A2776="",ISNUMBER(MATCH(records_master!$M2776,lst_dedup_duplicate,0))),"",records_master!$A2776)</f>
        <v/>
      </c>
      <c r="B2776">
        <f>IF($A2776="","",records_master!$E2776)</f>
        <v/>
      </c>
    </row>
    <row r="2777">
      <c r="A2777">
        <f>IF(OR(records_master!$A2777="",ISNUMBER(MATCH(records_master!$M2777,lst_dedup_duplicate,0))),"",records_master!$A2777)</f>
        <v/>
      </c>
      <c r="B2777">
        <f>IF($A2777="","",records_master!$E2777)</f>
        <v/>
      </c>
    </row>
    <row r="2778">
      <c r="A2778">
        <f>IF(OR(records_master!$A2778="",ISNUMBER(MATCH(records_master!$M2778,lst_dedup_duplicate,0))),"",records_master!$A2778)</f>
        <v/>
      </c>
      <c r="B2778">
        <f>IF($A2778="","",records_master!$E2778)</f>
        <v/>
      </c>
    </row>
    <row r="2779">
      <c r="A2779">
        <f>IF(OR(records_master!$A2779="",ISNUMBER(MATCH(records_master!$M2779,lst_dedup_duplicate,0))),"",records_master!$A2779)</f>
        <v/>
      </c>
      <c r="B2779">
        <f>IF($A2779="","",records_master!$E2779)</f>
        <v/>
      </c>
    </row>
    <row r="2780">
      <c r="A2780">
        <f>IF(OR(records_master!$A2780="",ISNUMBER(MATCH(records_master!$M2780,lst_dedup_duplicate,0))),"",records_master!$A2780)</f>
        <v/>
      </c>
      <c r="B2780">
        <f>IF($A2780="","",records_master!$E2780)</f>
        <v/>
      </c>
    </row>
    <row r="2781">
      <c r="A2781">
        <f>IF(OR(records_master!$A2781="",ISNUMBER(MATCH(records_master!$M2781,lst_dedup_duplicate,0))),"",records_master!$A2781)</f>
        <v/>
      </c>
      <c r="B2781">
        <f>IF($A2781="","",records_master!$E2781)</f>
        <v/>
      </c>
    </row>
    <row r="2782">
      <c r="A2782">
        <f>IF(OR(records_master!$A2782="",ISNUMBER(MATCH(records_master!$M2782,lst_dedup_duplicate,0))),"",records_master!$A2782)</f>
        <v/>
      </c>
      <c r="B2782">
        <f>IF($A2782="","",records_master!$E2782)</f>
        <v/>
      </c>
    </row>
    <row r="2783">
      <c r="A2783">
        <f>IF(OR(records_master!$A2783="",ISNUMBER(MATCH(records_master!$M2783,lst_dedup_duplicate,0))),"",records_master!$A2783)</f>
        <v/>
      </c>
      <c r="B2783">
        <f>IF($A2783="","",records_master!$E2783)</f>
        <v/>
      </c>
    </row>
    <row r="2784">
      <c r="A2784">
        <f>IF(OR(records_master!$A2784="",ISNUMBER(MATCH(records_master!$M2784,lst_dedup_duplicate,0))),"",records_master!$A2784)</f>
        <v/>
      </c>
      <c r="B2784">
        <f>IF($A2784="","",records_master!$E2784)</f>
        <v/>
      </c>
    </row>
    <row r="2785">
      <c r="A2785">
        <f>IF(OR(records_master!$A2785="",ISNUMBER(MATCH(records_master!$M2785,lst_dedup_duplicate,0))),"",records_master!$A2785)</f>
        <v/>
      </c>
      <c r="B2785">
        <f>IF($A2785="","",records_master!$E2785)</f>
        <v/>
      </c>
    </row>
    <row r="2786">
      <c r="A2786">
        <f>IF(OR(records_master!$A2786="",ISNUMBER(MATCH(records_master!$M2786,lst_dedup_duplicate,0))),"",records_master!$A2786)</f>
        <v/>
      </c>
      <c r="B2786">
        <f>IF($A2786="","",records_master!$E2786)</f>
        <v/>
      </c>
    </row>
    <row r="2787">
      <c r="A2787">
        <f>IF(OR(records_master!$A2787="",ISNUMBER(MATCH(records_master!$M2787,lst_dedup_duplicate,0))),"",records_master!$A2787)</f>
        <v/>
      </c>
      <c r="B2787">
        <f>IF($A2787="","",records_master!$E2787)</f>
        <v/>
      </c>
    </row>
    <row r="2788">
      <c r="A2788">
        <f>IF(OR(records_master!$A2788="",ISNUMBER(MATCH(records_master!$M2788,lst_dedup_duplicate,0))),"",records_master!$A2788)</f>
        <v/>
      </c>
      <c r="B2788">
        <f>IF($A2788="","",records_master!$E2788)</f>
        <v/>
      </c>
    </row>
    <row r="2789">
      <c r="A2789">
        <f>IF(OR(records_master!$A2789="",ISNUMBER(MATCH(records_master!$M2789,lst_dedup_duplicate,0))),"",records_master!$A2789)</f>
        <v/>
      </c>
      <c r="B2789">
        <f>IF($A2789="","",records_master!$E2789)</f>
        <v/>
      </c>
    </row>
    <row r="2790">
      <c r="A2790">
        <f>IF(OR(records_master!$A2790="",ISNUMBER(MATCH(records_master!$M2790,lst_dedup_duplicate,0))),"",records_master!$A2790)</f>
        <v/>
      </c>
      <c r="B2790">
        <f>IF($A2790="","",records_master!$E2790)</f>
        <v/>
      </c>
    </row>
    <row r="2791">
      <c r="A2791">
        <f>IF(OR(records_master!$A2791="",ISNUMBER(MATCH(records_master!$M2791,lst_dedup_duplicate,0))),"",records_master!$A2791)</f>
        <v/>
      </c>
      <c r="B2791">
        <f>IF($A2791="","",records_master!$E2791)</f>
        <v/>
      </c>
    </row>
    <row r="2792">
      <c r="A2792">
        <f>IF(OR(records_master!$A2792="",ISNUMBER(MATCH(records_master!$M2792,lst_dedup_duplicate,0))),"",records_master!$A2792)</f>
        <v/>
      </c>
      <c r="B2792">
        <f>IF($A2792="","",records_master!$E2792)</f>
        <v/>
      </c>
    </row>
    <row r="2793">
      <c r="A2793">
        <f>IF(OR(records_master!$A2793="",ISNUMBER(MATCH(records_master!$M2793,lst_dedup_duplicate,0))),"",records_master!$A2793)</f>
        <v/>
      </c>
      <c r="B2793">
        <f>IF($A2793="","",records_master!$E2793)</f>
        <v/>
      </c>
    </row>
    <row r="2794">
      <c r="A2794">
        <f>IF(OR(records_master!$A2794="",ISNUMBER(MATCH(records_master!$M2794,lst_dedup_duplicate,0))),"",records_master!$A2794)</f>
        <v/>
      </c>
      <c r="B2794">
        <f>IF($A2794="","",records_master!$E2794)</f>
        <v/>
      </c>
    </row>
    <row r="2795">
      <c r="A2795">
        <f>IF(OR(records_master!$A2795="",ISNUMBER(MATCH(records_master!$M2795,lst_dedup_duplicate,0))),"",records_master!$A2795)</f>
        <v/>
      </c>
      <c r="B2795">
        <f>IF($A2795="","",records_master!$E2795)</f>
        <v/>
      </c>
    </row>
    <row r="2796">
      <c r="A2796">
        <f>IF(OR(records_master!$A2796="",ISNUMBER(MATCH(records_master!$M2796,lst_dedup_duplicate,0))),"",records_master!$A2796)</f>
        <v/>
      </c>
      <c r="B2796">
        <f>IF($A2796="","",records_master!$E2796)</f>
        <v/>
      </c>
    </row>
    <row r="2797">
      <c r="A2797">
        <f>IF(OR(records_master!$A2797="",ISNUMBER(MATCH(records_master!$M2797,lst_dedup_duplicate,0))),"",records_master!$A2797)</f>
        <v/>
      </c>
      <c r="B2797">
        <f>IF($A2797="","",records_master!$E2797)</f>
        <v/>
      </c>
    </row>
    <row r="2798">
      <c r="A2798">
        <f>IF(OR(records_master!$A2798="",ISNUMBER(MATCH(records_master!$M2798,lst_dedup_duplicate,0))),"",records_master!$A2798)</f>
        <v/>
      </c>
      <c r="B2798">
        <f>IF($A2798="","",records_master!$E2798)</f>
        <v/>
      </c>
    </row>
    <row r="2799">
      <c r="A2799">
        <f>IF(OR(records_master!$A2799="",ISNUMBER(MATCH(records_master!$M2799,lst_dedup_duplicate,0))),"",records_master!$A2799)</f>
        <v/>
      </c>
      <c r="B2799">
        <f>IF($A2799="","",records_master!$E2799)</f>
        <v/>
      </c>
    </row>
    <row r="2800">
      <c r="A2800">
        <f>IF(OR(records_master!$A2800="",ISNUMBER(MATCH(records_master!$M2800,lst_dedup_duplicate,0))),"",records_master!$A2800)</f>
        <v/>
      </c>
      <c r="B2800">
        <f>IF($A2800="","",records_master!$E2800)</f>
        <v/>
      </c>
    </row>
    <row r="2801">
      <c r="A2801">
        <f>IF(OR(records_master!$A2801="",ISNUMBER(MATCH(records_master!$M2801,lst_dedup_duplicate,0))),"",records_master!$A2801)</f>
        <v/>
      </c>
      <c r="B2801">
        <f>IF($A2801="","",records_master!$E2801)</f>
        <v/>
      </c>
    </row>
    <row r="2802">
      <c r="A2802">
        <f>IF(OR(records_master!$A2802="",ISNUMBER(MATCH(records_master!$M2802,lst_dedup_duplicate,0))),"",records_master!$A2802)</f>
        <v/>
      </c>
      <c r="B2802">
        <f>IF($A2802="","",records_master!$E2802)</f>
        <v/>
      </c>
    </row>
    <row r="2803">
      <c r="A2803">
        <f>IF(OR(records_master!$A2803="",ISNUMBER(MATCH(records_master!$M2803,lst_dedup_duplicate,0))),"",records_master!$A2803)</f>
        <v/>
      </c>
      <c r="B2803">
        <f>IF($A2803="","",records_master!$E2803)</f>
        <v/>
      </c>
    </row>
    <row r="2804">
      <c r="A2804">
        <f>IF(OR(records_master!$A2804="",ISNUMBER(MATCH(records_master!$M2804,lst_dedup_duplicate,0))),"",records_master!$A2804)</f>
        <v/>
      </c>
      <c r="B2804">
        <f>IF($A2804="","",records_master!$E2804)</f>
        <v/>
      </c>
    </row>
    <row r="2805">
      <c r="A2805">
        <f>IF(OR(records_master!$A2805="",ISNUMBER(MATCH(records_master!$M2805,lst_dedup_duplicate,0))),"",records_master!$A2805)</f>
        <v/>
      </c>
      <c r="B2805">
        <f>IF($A2805="","",records_master!$E2805)</f>
        <v/>
      </c>
    </row>
    <row r="2806">
      <c r="A2806">
        <f>IF(OR(records_master!$A2806="",ISNUMBER(MATCH(records_master!$M2806,lst_dedup_duplicate,0))),"",records_master!$A2806)</f>
        <v/>
      </c>
      <c r="B2806">
        <f>IF($A2806="","",records_master!$E2806)</f>
        <v/>
      </c>
    </row>
    <row r="2807">
      <c r="A2807">
        <f>IF(OR(records_master!$A2807="",ISNUMBER(MATCH(records_master!$M2807,lst_dedup_duplicate,0))),"",records_master!$A2807)</f>
        <v/>
      </c>
      <c r="B2807">
        <f>IF($A2807="","",records_master!$E2807)</f>
        <v/>
      </c>
    </row>
    <row r="2808">
      <c r="A2808">
        <f>IF(OR(records_master!$A2808="",ISNUMBER(MATCH(records_master!$M2808,lst_dedup_duplicate,0))),"",records_master!$A2808)</f>
        <v/>
      </c>
      <c r="B2808">
        <f>IF($A2808="","",records_master!$E2808)</f>
        <v/>
      </c>
    </row>
    <row r="2809">
      <c r="A2809">
        <f>IF(OR(records_master!$A2809="",ISNUMBER(MATCH(records_master!$M2809,lst_dedup_duplicate,0))),"",records_master!$A2809)</f>
        <v/>
      </c>
      <c r="B2809">
        <f>IF($A2809="","",records_master!$E2809)</f>
        <v/>
      </c>
    </row>
    <row r="2810">
      <c r="A2810">
        <f>IF(OR(records_master!$A2810="",ISNUMBER(MATCH(records_master!$M2810,lst_dedup_duplicate,0))),"",records_master!$A2810)</f>
        <v/>
      </c>
      <c r="B2810">
        <f>IF($A2810="","",records_master!$E2810)</f>
        <v/>
      </c>
    </row>
    <row r="2811">
      <c r="A2811">
        <f>IF(OR(records_master!$A2811="",ISNUMBER(MATCH(records_master!$M2811,lst_dedup_duplicate,0))),"",records_master!$A2811)</f>
        <v/>
      </c>
      <c r="B2811">
        <f>IF($A2811="","",records_master!$E2811)</f>
        <v/>
      </c>
    </row>
    <row r="2812">
      <c r="A2812">
        <f>IF(OR(records_master!$A2812="",ISNUMBER(MATCH(records_master!$M2812,lst_dedup_duplicate,0))),"",records_master!$A2812)</f>
        <v/>
      </c>
      <c r="B2812">
        <f>IF($A2812="","",records_master!$E2812)</f>
        <v/>
      </c>
    </row>
    <row r="2813">
      <c r="A2813">
        <f>IF(OR(records_master!$A2813="",ISNUMBER(MATCH(records_master!$M2813,lst_dedup_duplicate,0))),"",records_master!$A2813)</f>
        <v/>
      </c>
      <c r="B2813">
        <f>IF($A2813="","",records_master!$E2813)</f>
        <v/>
      </c>
    </row>
    <row r="2814">
      <c r="A2814">
        <f>IF(OR(records_master!$A2814="",ISNUMBER(MATCH(records_master!$M2814,lst_dedup_duplicate,0))),"",records_master!$A2814)</f>
        <v/>
      </c>
      <c r="B2814">
        <f>IF($A2814="","",records_master!$E2814)</f>
        <v/>
      </c>
    </row>
    <row r="2815">
      <c r="A2815">
        <f>IF(OR(records_master!$A2815="",ISNUMBER(MATCH(records_master!$M2815,lst_dedup_duplicate,0))),"",records_master!$A2815)</f>
        <v/>
      </c>
      <c r="B2815">
        <f>IF($A2815="","",records_master!$E2815)</f>
        <v/>
      </c>
    </row>
    <row r="2816">
      <c r="A2816">
        <f>IF(OR(records_master!$A2816="",ISNUMBER(MATCH(records_master!$M2816,lst_dedup_duplicate,0))),"",records_master!$A2816)</f>
        <v/>
      </c>
      <c r="B2816">
        <f>IF($A2816="","",records_master!$E2816)</f>
        <v/>
      </c>
    </row>
    <row r="2817">
      <c r="A2817">
        <f>IF(OR(records_master!$A2817="",ISNUMBER(MATCH(records_master!$M2817,lst_dedup_duplicate,0))),"",records_master!$A2817)</f>
        <v/>
      </c>
      <c r="B2817">
        <f>IF($A2817="","",records_master!$E2817)</f>
        <v/>
      </c>
    </row>
    <row r="2818">
      <c r="A2818">
        <f>IF(OR(records_master!$A2818="",ISNUMBER(MATCH(records_master!$M2818,lst_dedup_duplicate,0))),"",records_master!$A2818)</f>
        <v/>
      </c>
      <c r="B2818">
        <f>IF($A2818="","",records_master!$E2818)</f>
        <v/>
      </c>
    </row>
    <row r="2819">
      <c r="A2819">
        <f>IF(OR(records_master!$A2819="",ISNUMBER(MATCH(records_master!$M2819,lst_dedup_duplicate,0))),"",records_master!$A2819)</f>
        <v/>
      </c>
      <c r="B2819">
        <f>IF($A2819="","",records_master!$E2819)</f>
        <v/>
      </c>
    </row>
    <row r="2820">
      <c r="A2820">
        <f>IF(OR(records_master!$A2820="",ISNUMBER(MATCH(records_master!$M2820,lst_dedup_duplicate,0))),"",records_master!$A2820)</f>
        <v/>
      </c>
      <c r="B2820">
        <f>IF($A2820="","",records_master!$E2820)</f>
        <v/>
      </c>
    </row>
    <row r="2821">
      <c r="A2821">
        <f>IF(OR(records_master!$A2821="",ISNUMBER(MATCH(records_master!$M2821,lst_dedup_duplicate,0))),"",records_master!$A2821)</f>
        <v/>
      </c>
      <c r="B2821">
        <f>IF($A2821="","",records_master!$E2821)</f>
        <v/>
      </c>
    </row>
    <row r="2822">
      <c r="A2822">
        <f>IF(OR(records_master!$A2822="",ISNUMBER(MATCH(records_master!$M2822,lst_dedup_duplicate,0))),"",records_master!$A2822)</f>
        <v/>
      </c>
      <c r="B2822">
        <f>IF($A2822="","",records_master!$E2822)</f>
        <v/>
      </c>
    </row>
    <row r="2823">
      <c r="A2823">
        <f>IF(OR(records_master!$A2823="",ISNUMBER(MATCH(records_master!$M2823,lst_dedup_duplicate,0))),"",records_master!$A2823)</f>
        <v/>
      </c>
      <c r="B2823">
        <f>IF($A2823="","",records_master!$E2823)</f>
        <v/>
      </c>
    </row>
    <row r="2824">
      <c r="A2824">
        <f>IF(OR(records_master!$A2824="",ISNUMBER(MATCH(records_master!$M2824,lst_dedup_duplicate,0))),"",records_master!$A2824)</f>
        <v/>
      </c>
      <c r="B2824">
        <f>IF($A2824="","",records_master!$E2824)</f>
        <v/>
      </c>
    </row>
    <row r="2825">
      <c r="A2825">
        <f>IF(OR(records_master!$A2825="",ISNUMBER(MATCH(records_master!$M2825,lst_dedup_duplicate,0))),"",records_master!$A2825)</f>
        <v/>
      </c>
      <c r="B2825">
        <f>IF($A2825="","",records_master!$E2825)</f>
        <v/>
      </c>
    </row>
    <row r="2826">
      <c r="A2826">
        <f>IF(OR(records_master!$A2826="",ISNUMBER(MATCH(records_master!$M2826,lst_dedup_duplicate,0))),"",records_master!$A2826)</f>
        <v/>
      </c>
      <c r="B2826">
        <f>IF($A2826="","",records_master!$E2826)</f>
        <v/>
      </c>
    </row>
    <row r="2827">
      <c r="A2827">
        <f>IF(OR(records_master!$A2827="",ISNUMBER(MATCH(records_master!$M2827,lst_dedup_duplicate,0))),"",records_master!$A2827)</f>
        <v/>
      </c>
      <c r="B2827">
        <f>IF($A2827="","",records_master!$E2827)</f>
        <v/>
      </c>
    </row>
    <row r="2828">
      <c r="A2828">
        <f>IF(OR(records_master!$A2828="",ISNUMBER(MATCH(records_master!$M2828,lst_dedup_duplicate,0))),"",records_master!$A2828)</f>
        <v/>
      </c>
      <c r="B2828">
        <f>IF($A2828="","",records_master!$E2828)</f>
        <v/>
      </c>
    </row>
    <row r="2829">
      <c r="A2829">
        <f>IF(OR(records_master!$A2829="",ISNUMBER(MATCH(records_master!$M2829,lst_dedup_duplicate,0))),"",records_master!$A2829)</f>
        <v/>
      </c>
      <c r="B2829">
        <f>IF($A2829="","",records_master!$E2829)</f>
        <v/>
      </c>
    </row>
    <row r="2830">
      <c r="A2830">
        <f>IF(OR(records_master!$A2830="",ISNUMBER(MATCH(records_master!$M2830,lst_dedup_duplicate,0))),"",records_master!$A2830)</f>
        <v/>
      </c>
      <c r="B2830">
        <f>IF($A2830="","",records_master!$E2830)</f>
        <v/>
      </c>
    </row>
    <row r="2831">
      <c r="A2831">
        <f>IF(OR(records_master!$A2831="",ISNUMBER(MATCH(records_master!$M2831,lst_dedup_duplicate,0))),"",records_master!$A2831)</f>
        <v/>
      </c>
      <c r="B2831">
        <f>IF($A2831="","",records_master!$E2831)</f>
        <v/>
      </c>
    </row>
    <row r="2832">
      <c r="A2832">
        <f>IF(OR(records_master!$A2832="",ISNUMBER(MATCH(records_master!$M2832,lst_dedup_duplicate,0))),"",records_master!$A2832)</f>
        <v/>
      </c>
      <c r="B2832">
        <f>IF($A2832="","",records_master!$E2832)</f>
        <v/>
      </c>
    </row>
    <row r="2833">
      <c r="A2833">
        <f>IF(OR(records_master!$A2833="",ISNUMBER(MATCH(records_master!$M2833,lst_dedup_duplicate,0))),"",records_master!$A2833)</f>
        <v/>
      </c>
      <c r="B2833">
        <f>IF($A2833="","",records_master!$E2833)</f>
        <v/>
      </c>
    </row>
    <row r="2834">
      <c r="A2834">
        <f>IF(OR(records_master!$A2834="",ISNUMBER(MATCH(records_master!$M2834,lst_dedup_duplicate,0))),"",records_master!$A2834)</f>
        <v/>
      </c>
      <c r="B2834">
        <f>IF($A2834="","",records_master!$E2834)</f>
        <v/>
      </c>
    </row>
    <row r="2835">
      <c r="A2835">
        <f>IF(OR(records_master!$A2835="",ISNUMBER(MATCH(records_master!$M2835,lst_dedup_duplicate,0))),"",records_master!$A2835)</f>
        <v/>
      </c>
      <c r="B2835">
        <f>IF($A2835="","",records_master!$E2835)</f>
        <v/>
      </c>
    </row>
    <row r="2836">
      <c r="A2836">
        <f>IF(OR(records_master!$A2836="",ISNUMBER(MATCH(records_master!$M2836,lst_dedup_duplicate,0))),"",records_master!$A2836)</f>
        <v/>
      </c>
      <c r="B2836">
        <f>IF($A2836="","",records_master!$E2836)</f>
        <v/>
      </c>
    </row>
    <row r="2837">
      <c r="A2837">
        <f>IF(OR(records_master!$A2837="",ISNUMBER(MATCH(records_master!$M2837,lst_dedup_duplicate,0))),"",records_master!$A2837)</f>
        <v/>
      </c>
      <c r="B2837">
        <f>IF($A2837="","",records_master!$E2837)</f>
        <v/>
      </c>
    </row>
    <row r="2838">
      <c r="A2838">
        <f>IF(OR(records_master!$A2838="",ISNUMBER(MATCH(records_master!$M2838,lst_dedup_duplicate,0))),"",records_master!$A2838)</f>
        <v/>
      </c>
      <c r="B2838">
        <f>IF($A2838="","",records_master!$E2838)</f>
        <v/>
      </c>
    </row>
    <row r="2839">
      <c r="A2839">
        <f>IF(OR(records_master!$A2839="",ISNUMBER(MATCH(records_master!$M2839,lst_dedup_duplicate,0))),"",records_master!$A2839)</f>
        <v/>
      </c>
      <c r="B2839">
        <f>IF($A2839="","",records_master!$E2839)</f>
        <v/>
      </c>
    </row>
    <row r="2840">
      <c r="A2840">
        <f>IF(OR(records_master!$A2840="",ISNUMBER(MATCH(records_master!$M2840,lst_dedup_duplicate,0))),"",records_master!$A2840)</f>
        <v/>
      </c>
      <c r="B2840">
        <f>IF($A2840="","",records_master!$E2840)</f>
        <v/>
      </c>
    </row>
    <row r="2841">
      <c r="A2841">
        <f>IF(OR(records_master!$A2841="",ISNUMBER(MATCH(records_master!$M2841,lst_dedup_duplicate,0))),"",records_master!$A2841)</f>
        <v/>
      </c>
      <c r="B2841">
        <f>IF($A2841="","",records_master!$E2841)</f>
        <v/>
      </c>
    </row>
    <row r="2842">
      <c r="A2842">
        <f>IF(OR(records_master!$A2842="",ISNUMBER(MATCH(records_master!$M2842,lst_dedup_duplicate,0))),"",records_master!$A2842)</f>
        <v/>
      </c>
      <c r="B2842">
        <f>IF($A2842="","",records_master!$E2842)</f>
        <v/>
      </c>
    </row>
    <row r="2843">
      <c r="A2843">
        <f>IF(OR(records_master!$A2843="",ISNUMBER(MATCH(records_master!$M2843,lst_dedup_duplicate,0))),"",records_master!$A2843)</f>
        <v/>
      </c>
      <c r="B2843">
        <f>IF($A2843="","",records_master!$E2843)</f>
        <v/>
      </c>
    </row>
    <row r="2844">
      <c r="A2844">
        <f>IF(OR(records_master!$A2844="",ISNUMBER(MATCH(records_master!$M2844,lst_dedup_duplicate,0))),"",records_master!$A2844)</f>
        <v/>
      </c>
      <c r="B2844">
        <f>IF($A2844="","",records_master!$E2844)</f>
        <v/>
      </c>
    </row>
    <row r="2845">
      <c r="A2845">
        <f>IF(OR(records_master!$A2845="",ISNUMBER(MATCH(records_master!$M2845,lst_dedup_duplicate,0))),"",records_master!$A2845)</f>
        <v/>
      </c>
      <c r="B2845">
        <f>IF($A2845="","",records_master!$E2845)</f>
        <v/>
      </c>
    </row>
    <row r="2846">
      <c r="A2846">
        <f>IF(OR(records_master!$A2846="",ISNUMBER(MATCH(records_master!$M2846,lst_dedup_duplicate,0))),"",records_master!$A2846)</f>
        <v/>
      </c>
      <c r="B2846">
        <f>IF($A2846="","",records_master!$E2846)</f>
        <v/>
      </c>
    </row>
    <row r="2847">
      <c r="A2847">
        <f>IF(OR(records_master!$A2847="",ISNUMBER(MATCH(records_master!$M2847,lst_dedup_duplicate,0))),"",records_master!$A2847)</f>
        <v/>
      </c>
      <c r="B2847">
        <f>IF($A2847="","",records_master!$E2847)</f>
        <v/>
      </c>
    </row>
    <row r="2848">
      <c r="A2848">
        <f>IF(OR(records_master!$A2848="",ISNUMBER(MATCH(records_master!$M2848,lst_dedup_duplicate,0))),"",records_master!$A2848)</f>
        <v/>
      </c>
      <c r="B2848">
        <f>IF($A2848="","",records_master!$E2848)</f>
        <v/>
      </c>
    </row>
    <row r="2849">
      <c r="A2849">
        <f>IF(OR(records_master!$A2849="",ISNUMBER(MATCH(records_master!$M2849,lst_dedup_duplicate,0))),"",records_master!$A2849)</f>
        <v/>
      </c>
      <c r="B2849">
        <f>IF($A2849="","",records_master!$E2849)</f>
        <v/>
      </c>
    </row>
    <row r="2850">
      <c r="A2850">
        <f>IF(OR(records_master!$A2850="",ISNUMBER(MATCH(records_master!$M2850,lst_dedup_duplicate,0))),"",records_master!$A2850)</f>
        <v/>
      </c>
      <c r="B2850">
        <f>IF($A2850="","",records_master!$E2850)</f>
        <v/>
      </c>
    </row>
    <row r="2851">
      <c r="A2851">
        <f>IF(OR(records_master!$A2851="",ISNUMBER(MATCH(records_master!$M2851,lst_dedup_duplicate,0))),"",records_master!$A2851)</f>
        <v/>
      </c>
      <c r="B2851">
        <f>IF($A2851="","",records_master!$E2851)</f>
        <v/>
      </c>
    </row>
    <row r="2852">
      <c r="A2852">
        <f>IF(OR(records_master!$A2852="",ISNUMBER(MATCH(records_master!$M2852,lst_dedup_duplicate,0))),"",records_master!$A2852)</f>
        <v/>
      </c>
      <c r="B2852">
        <f>IF($A2852="","",records_master!$E2852)</f>
        <v/>
      </c>
    </row>
    <row r="2853">
      <c r="A2853">
        <f>IF(OR(records_master!$A2853="",ISNUMBER(MATCH(records_master!$M2853,lst_dedup_duplicate,0))),"",records_master!$A2853)</f>
        <v/>
      </c>
      <c r="B2853">
        <f>IF($A2853="","",records_master!$E2853)</f>
        <v/>
      </c>
    </row>
    <row r="2854">
      <c r="A2854">
        <f>IF(OR(records_master!$A2854="",ISNUMBER(MATCH(records_master!$M2854,lst_dedup_duplicate,0))),"",records_master!$A2854)</f>
        <v/>
      </c>
      <c r="B2854">
        <f>IF($A2854="","",records_master!$E2854)</f>
        <v/>
      </c>
    </row>
    <row r="2855">
      <c r="A2855">
        <f>IF(OR(records_master!$A2855="",ISNUMBER(MATCH(records_master!$M2855,lst_dedup_duplicate,0))),"",records_master!$A2855)</f>
        <v/>
      </c>
      <c r="B2855">
        <f>IF($A2855="","",records_master!$E2855)</f>
        <v/>
      </c>
    </row>
    <row r="2856">
      <c r="A2856">
        <f>IF(OR(records_master!$A2856="",ISNUMBER(MATCH(records_master!$M2856,lst_dedup_duplicate,0))),"",records_master!$A2856)</f>
        <v/>
      </c>
      <c r="B2856">
        <f>IF($A2856="","",records_master!$E2856)</f>
        <v/>
      </c>
    </row>
    <row r="2857">
      <c r="A2857">
        <f>IF(OR(records_master!$A2857="",ISNUMBER(MATCH(records_master!$M2857,lst_dedup_duplicate,0))),"",records_master!$A2857)</f>
        <v/>
      </c>
      <c r="B2857">
        <f>IF($A2857="","",records_master!$E2857)</f>
        <v/>
      </c>
    </row>
    <row r="2858">
      <c r="A2858">
        <f>IF(OR(records_master!$A2858="",ISNUMBER(MATCH(records_master!$M2858,lst_dedup_duplicate,0))),"",records_master!$A2858)</f>
        <v/>
      </c>
      <c r="B2858">
        <f>IF($A2858="","",records_master!$E2858)</f>
        <v/>
      </c>
    </row>
    <row r="2859">
      <c r="A2859">
        <f>IF(OR(records_master!$A2859="",ISNUMBER(MATCH(records_master!$M2859,lst_dedup_duplicate,0))),"",records_master!$A2859)</f>
        <v/>
      </c>
      <c r="B2859">
        <f>IF($A2859="","",records_master!$E2859)</f>
        <v/>
      </c>
    </row>
    <row r="2860">
      <c r="A2860">
        <f>IF(OR(records_master!$A2860="",ISNUMBER(MATCH(records_master!$M2860,lst_dedup_duplicate,0))),"",records_master!$A2860)</f>
        <v/>
      </c>
      <c r="B2860">
        <f>IF($A2860="","",records_master!$E2860)</f>
        <v/>
      </c>
    </row>
    <row r="2861">
      <c r="A2861">
        <f>IF(OR(records_master!$A2861="",ISNUMBER(MATCH(records_master!$M2861,lst_dedup_duplicate,0))),"",records_master!$A2861)</f>
        <v/>
      </c>
      <c r="B2861">
        <f>IF($A2861="","",records_master!$E2861)</f>
        <v/>
      </c>
    </row>
    <row r="2862">
      <c r="A2862">
        <f>IF(OR(records_master!$A2862="",ISNUMBER(MATCH(records_master!$M2862,lst_dedup_duplicate,0))),"",records_master!$A2862)</f>
        <v/>
      </c>
      <c r="B2862">
        <f>IF($A2862="","",records_master!$E2862)</f>
        <v/>
      </c>
    </row>
    <row r="2863">
      <c r="A2863">
        <f>IF(OR(records_master!$A2863="",ISNUMBER(MATCH(records_master!$M2863,lst_dedup_duplicate,0))),"",records_master!$A2863)</f>
        <v/>
      </c>
      <c r="B2863">
        <f>IF($A2863="","",records_master!$E2863)</f>
        <v/>
      </c>
    </row>
    <row r="2864">
      <c r="A2864">
        <f>IF(OR(records_master!$A2864="",ISNUMBER(MATCH(records_master!$M2864,lst_dedup_duplicate,0))),"",records_master!$A2864)</f>
        <v/>
      </c>
      <c r="B2864">
        <f>IF($A2864="","",records_master!$E2864)</f>
        <v/>
      </c>
    </row>
    <row r="2865">
      <c r="A2865">
        <f>IF(OR(records_master!$A2865="",ISNUMBER(MATCH(records_master!$M2865,lst_dedup_duplicate,0))),"",records_master!$A2865)</f>
        <v/>
      </c>
      <c r="B2865">
        <f>IF($A2865="","",records_master!$E2865)</f>
        <v/>
      </c>
    </row>
    <row r="2866">
      <c r="A2866">
        <f>IF(OR(records_master!$A2866="",ISNUMBER(MATCH(records_master!$M2866,lst_dedup_duplicate,0))),"",records_master!$A2866)</f>
        <v/>
      </c>
      <c r="B2866">
        <f>IF($A2866="","",records_master!$E2866)</f>
        <v/>
      </c>
    </row>
    <row r="2867">
      <c r="A2867">
        <f>IF(OR(records_master!$A2867="",ISNUMBER(MATCH(records_master!$M2867,lst_dedup_duplicate,0))),"",records_master!$A2867)</f>
        <v/>
      </c>
      <c r="B2867">
        <f>IF($A2867="","",records_master!$E2867)</f>
        <v/>
      </c>
    </row>
    <row r="2868">
      <c r="A2868">
        <f>IF(OR(records_master!$A2868="",ISNUMBER(MATCH(records_master!$M2868,lst_dedup_duplicate,0))),"",records_master!$A2868)</f>
        <v/>
      </c>
      <c r="B2868">
        <f>IF($A2868="","",records_master!$E2868)</f>
        <v/>
      </c>
    </row>
    <row r="2869">
      <c r="A2869">
        <f>IF(OR(records_master!$A2869="",ISNUMBER(MATCH(records_master!$M2869,lst_dedup_duplicate,0))),"",records_master!$A2869)</f>
        <v/>
      </c>
      <c r="B2869">
        <f>IF($A2869="","",records_master!$E2869)</f>
        <v/>
      </c>
    </row>
    <row r="2870">
      <c r="A2870">
        <f>IF(OR(records_master!$A2870="",ISNUMBER(MATCH(records_master!$M2870,lst_dedup_duplicate,0))),"",records_master!$A2870)</f>
        <v/>
      </c>
      <c r="B2870">
        <f>IF($A2870="","",records_master!$E2870)</f>
        <v/>
      </c>
    </row>
    <row r="2871">
      <c r="A2871">
        <f>IF(OR(records_master!$A2871="",ISNUMBER(MATCH(records_master!$M2871,lst_dedup_duplicate,0))),"",records_master!$A2871)</f>
        <v/>
      </c>
      <c r="B2871">
        <f>IF($A2871="","",records_master!$E2871)</f>
        <v/>
      </c>
    </row>
    <row r="2872">
      <c r="A2872">
        <f>IF(OR(records_master!$A2872="",ISNUMBER(MATCH(records_master!$M2872,lst_dedup_duplicate,0))),"",records_master!$A2872)</f>
        <v/>
      </c>
      <c r="B2872">
        <f>IF($A2872="","",records_master!$E2872)</f>
        <v/>
      </c>
    </row>
    <row r="2873">
      <c r="A2873">
        <f>IF(OR(records_master!$A2873="",ISNUMBER(MATCH(records_master!$M2873,lst_dedup_duplicate,0))),"",records_master!$A2873)</f>
        <v/>
      </c>
      <c r="B2873">
        <f>IF($A2873="","",records_master!$E2873)</f>
        <v/>
      </c>
    </row>
    <row r="2874">
      <c r="A2874">
        <f>IF(OR(records_master!$A2874="",ISNUMBER(MATCH(records_master!$M2874,lst_dedup_duplicate,0))),"",records_master!$A2874)</f>
        <v/>
      </c>
      <c r="B2874">
        <f>IF($A2874="","",records_master!$E2874)</f>
        <v/>
      </c>
    </row>
    <row r="2875">
      <c r="A2875">
        <f>IF(OR(records_master!$A2875="",ISNUMBER(MATCH(records_master!$M2875,lst_dedup_duplicate,0))),"",records_master!$A2875)</f>
        <v/>
      </c>
      <c r="B2875">
        <f>IF($A2875="","",records_master!$E2875)</f>
        <v/>
      </c>
    </row>
    <row r="2876">
      <c r="A2876">
        <f>IF(OR(records_master!$A2876="",ISNUMBER(MATCH(records_master!$M2876,lst_dedup_duplicate,0))),"",records_master!$A2876)</f>
        <v/>
      </c>
      <c r="B2876">
        <f>IF($A2876="","",records_master!$E2876)</f>
        <v/>
      </c>
    </row>
    <row r="2877">
      <c r="A2877">
        <f>IF(OR(records_master!$A2877="",ISNUMBER(MATCH(records_master!$M2877,lst_dedup_duplicate,0))),"",records_master!$A2877)</f>
        <v/>
      </c>
      <c r="B2877">
        <f>IF($A2877="","",records_master!$E2877)</f>
        <v/>
      </c>
    </row>
    <row r="2878">
      <c r="A2878">
        <f>IF(OR(records_master!$A2878="",ISNUMBER(MATCH(records_master!$M2878,lst_dedup_duplicate,0))),"",records_master!$A2878)</f>
        <v/>
      </c>
      <c r="B2878">
        <f>IF($A2878="","",records_master!$E2878)</f>
        <v/>
      </c>
    </row>
    <row r="2879">
      <c r="A2879">
        <f>IF(OR(records_master!$A2879="",ISNUMBER(MATCH(records_master!$M2879,lst_dedup_duplicate,0))),"",records_master!$A2879)</f>
        <v/>
      </c>
      <c r="B2879">
        <f>IF($A2879="","",records_master!$E2879)</f>
        <v/>
      </c>
    </row>
    <row r="2880">
      <c r="A2880">
        <f>IF(OR(records_master!$A2880="",ISNUMBER(MATCH(records_master!$M2880,lst_dedup_duplicate,0))),"",records_master!$A2880)</f>
        <v/>
      </c>
      <c r="B2880">
        <f>IF($A2880="","",records_master!$E2880)</f>
        <v/>
      </c>
    </row>
    <row r="2881">
      <c r="A2881">
        <f>IF(OR(records_master!$A2881="",ISNUMBER(MATCH(records_master!$M2881,lst_dedup_duplicate,0))),"",records_master!$A2881)</f>
        <v/>
      </c>
      <c r="B2881">
        <f>IF($A2881="","",records_master!$E2881)</f>
        <v/>
      </c>
    </row>
    <row r="2882">
      <c r="A2882">
        <f>IF(OR(records_master!$A2882="",ISNUMBER(MATCH(records_master!$M2882,lst_dedup_duplicate,0))),"",records_master!$A2882)</f>
        <v/>
      </c>
      <c r="B2882">
        <f>IF($A2882="","",records_master!$E2882)</f>
        <v/>
      </c>
    </row>
    <row r="2883">
      <c r="A2883">
        <f>IF(OR(records_master!$A2883="",ISNUMBER(MATCH(records_master!$M2883,lst_dedup_duplicate,0))),"",records_master!$A2883)</f>
        <v/>
      </c>
      <c r="B2883">
        <f>IF($A2883="","",records_master!$E2883)</f>
        <v/>
      </c>
    </row>
    <row r="2884">
      <c r="A2884">
        <f>IF(OR(records_master!$A2884="",ISNUMBER(MATCH(records_master!$M2884,lst_dedup_duplicate,0))),"",records_master!$A2884)</f>
        <v/>
      </c>
      <c r="B2884">
        <f>IF($A2884="","",records_master!$E2884)</f>
        <v/>
      </c>
    </row>
    <row r="2885">
      <c r="A2885">
        <f>IF(OR(records_master!$A2885="",ISNUMBER(MATCH(records_master!$M2885,lst_dedup_duplicate,0))),"",records_master!$A2885)</f>
        <v/>
      </c>
      <c r="B2885">
        <f>IF($A2885="","",records_master!$E2885)</f>
        <v/>
      </c>
    </row>
    <row r="2886">
      <c r="A2886">
        <f>IF(OR(records_master!$A2886="",ISNUMBER(MATCH(records_master!$M2886,lst_dedup_duplicate,0))),"",records_master!$A2886)</f>
        <v/>
      </c>
      <c r="B2886">
        <f>IF($A2886="","",records_master!$E2886)</f>
        <v/>
      </c>
    </row>
    <row r="2887">
      <c r="A2887">
        <f>IF(OR(records_master!$A2887="",ISNUMBER(MATCH(records_master!$M2887,lst_dedup_duplicate,0))),"",records_master!$A2887)</f>
        <v/>
      </c>
      <c r="B2887">
        <f>IF($A2887="","",records_master!$E2887)</f>
        <v/>
      </c>
    </row>
    <row r="2888">
      <c r="A2888">
        <f>IF(OR(records_master!$A2888="",ISNUMBER(MATCH(records_master!$M2888,lst_dedup_duplicate,0))),"",records_master!$A2888)</f>
        <v/>
      </c>
      <c r="B2888">
        <f>IF($A2888="","",records_master!$E2888)</f>
        <v/>
      </c>
    </row>
    <row r="2889">
      <c r="A2889">
        <f>IF(OR(records_master!$A2889="",ISNUMBER(MATCH(records_master!$M2889,lst_dedup_duplicate,0))),"",records_master!$A2889)</f>
        <v/>
      </c>
      <c r="B2889">
        <f>IF($A2889="","",records_master!$E2889)</f>
        <v/>
      </c>
    </row>
    <row r="2890">
      <c r="A2890">
        <f>IF(OR(records_master!$A2890="",ISNUMBER(MATCH(records_master!$M2890,lst_dedup_duplicate,0))),"",records_master!$A2890)</f>
        <v/>
      </c>
      <c r="B2890">
        <f>IF($A2890="","",records_master!$E2890)</f>
        <v/>
      </c>
    </row>
    <row r="2891">
      <c r="A2891">
        <f>IF(OR(records_master!$A2891="",ISNUMBER(MATCH(records_master!$M2891,lst_dedup_duplicate,0))),"",records_master!$A2891)</f>
        <v/>
      </c>
      <c r="B2891">
        <f>IF($A2891="","",records_master!$E2891)</f>
        <v/>
      </c>
    </row>
    <row r="2892">
      <c r="A2892">
        <f>IF(OR(records_master!$A2892="",ISNUMBER(MATCH(records_master!$M2892,lst_dedup_duplicate,0))),"",records_master!$A2892)</f>
        <v/>
      </c>
      <c r="B2892">
        <f>IF($A2892="","",records_master!$E2892)</f>
        <v/>
      </c>
    </row>
    <row r="2893">
      <c r="A2893">
        <f>IF(OR(records_master!$A2893="",ISNUMBER(MATCH(records_master!$M2893,lst_dedup_duplicate,0))),"",records_master!$A2893)</f>
        <v/>
      </c>
      <c r="B2893">
        <f>IF($A2893="","",records_master!$E2893)</f>
        <v/>
      </c>
    </row>
    <row r="2894">
      <c r="A2894">
        <f>IF(OR(records_master!$A2894="",ISNUMBER(MATCH(records_master!$M2894,lst_dedup_duplicate,0))),"",records_master!$A2894)</f>
        <v/>
      </c>
      <c r="B2894">
        <f>IF($A2894="","",records_master!$E2894)</f>
        <v/>
      </c>
    </row>
    <row r="2895">
      <c r="A2895">
        <f>IF(OR(records_master!$A2895="",ISNUMBER(MATCH(records_master!$M2895,lst_dedup_duplicate,0))),"",records_master!$A2895)</f>
        <v/>
      </c>
      <c r="B2895">
        <f>IF($A2895="","",records_master!$E2895)</f>
        <v/>
      </c>
    </row>
    <row r="2896">
      <c r="A2896">
        <f>IF(OR(records_master!$A2896="",ISNUMBER(MATCH(records_master!$M2896,lst_dedup_duplicate,0))),"",records_master!$A2896)</f>
        <v/>
      </c>
      <c r="B2896">
        <f>IF($A2896="","",records_master!$E2896)</f>
        <v/>
      </c>
    </row>
    <row r="2897">
      <c r="A2897">
        <f>IF(OR(records_master!$A2897="",ISNUMBER(MATCH(records_master!$M2897,lst_dedup_duplicate,0))),"",records_master!$A2897)</f>
        <v/>
      </c>
      <c r="B2897">
        <f>IF($A2897="","",records_master!$E2897)</f>
        <v/>
      </c>
    </row>
    <row r="2898">
      <c r="A2898">
        <f>IF(OR(records_master!$A2898="",ISNUMBER(MATCH(records_master!$M2898,lst_dedup_duplicate,0))),"",records_master!$A2898)</f>
        <v/>
      </c>
      <c r="B2898">
        <f>IF($A2898="","",records_master!$E2898)</f>
        <v/>
      </c>
    </row>
    <row r="2899">
      <c r="A2899">
        <f>IF(OR(records_master!$A2899="",ISNUMBER(MATCH(records_master!$M2899,lst_dedup_duplicate,0))),"",records_master!$A2899)</f>
        <v/>
      </c>
      <c r="B2899">
        <f>IF($A2899="","",records_master!$E2899)</f>
        <v/>
      </c>
    </row>
    <row r="2900">
      <c r="A2900">
        <f>IF(OR(records_master!$A2900="",ISNUMBER(MATCH(records_master!$M2900,lst_dedup_duplicate,0))),"",records_master!$A2900)</f>
        <v/>
      </c>
      <c r="B2900">
        <f>IF($A2900="","",records_master!$E2900)</f>
        <v/>
      </c>
    </row>
    <row r="2901">
      <c r="A2901">
        <f>IF(OR(records_master!$A2901="",ISNUMBER(MATCH(records_master!$M2901,lst_dedup_duplicate,0))),"",records_master!$A2901)</f>
        <v/>
      </c>
      <c r="B2901">
        <f>IF($A2901="","",records_master!$E2901)</f>
        <v/>
      </c>
    </row>
    <row r="2902">
      <c r="A2902">
        <f>IF(OR(records_master!$A2902="",ISNUMBER(MATCH(records_master!$M2902,lst_dedup_duplicate,0))),"",records_master!$A2902)</f>
        <v/>
      </c>
      <c r="B2902">
        <f>IF($A2902="","",records_master!$E2902)</f>
        <v/>
      </c>
    </row>
    <row r="2903">
      <c r="A2903">
        <f>IF(OR(records_master!$A2903="",ISNUMBER(MATCH(records_master!$M2903,lst_dedup_duplicate,0))),"",records_master!$A2903)</f>
        <v/>
      </c>
      <c r="B2903">
        <f>IF($A2903="","",records_master!$E2903)</f>
        <v/>
      </c>
    </row>
    <row r="2904">
      <c r="A2904">
        <f>IF(OR(records_master!$A2904="",ISNUMBER(MATCH(records_master!$M2904,lst_dedup_duplicate,0))),"",records_master!$A2904)</f>
        <v/>
      </c>
      <c r="B2904">
        <f>IF($A2904="","",records_master!$E2904)</f>
        <v/>
      </c>
    </row>
    <row r="2905">
      <c r="A2905">
        <f>IF(OR(records_master!$A2905="",ISNUMBER(MATCH(records_master!$M2905,lst_dedup_duplicate,0))),"",records_master!$A2905)</f>
        <v/>
      </c>
      <c r="B2905">
        <f>IF($A2905="","",records_master!$E2905)</f>
        <v/>
      </c>
    </row>
    <row r="2906">
      <c r="A2906">
        <f>IF(OR(records_master!$A2906="",ISNUMBER(MATCH(records_master!$M2906,lst_dedup_duplicate,0))),"",records_master!$A2906)</f>
        <v/>
      </c>
      <c r="B2906">
        <f>IF($A2906="","",records_master!$E2906)</f>
        <v/>
      </c>
    </row>
    <row r="2907">
      <c r="A2907">
        <f>IF(OR(records_master!$A2907="",ISNUMBER(MATCH(records_master!$M2907,lst_dedup_duplicate,0))),"",records_master!$A2907)</f>
        <v/>
      </c>
      <c r="B2907">
        <f>IF($A2907="","",records_master!$E2907)</f>
        <v/>
      </c>
    </row>
    <row r="2908">
      <c r="A2908">
        <f>IF(OR(records_master!$A2908="",ISNUMBER(MATCH(records_master!$M2908,lst_dedup_duplicate,0))),"",records_master!$A2908)</f>
        <v/>
      </c>
      <c r="B2908">
        <f>IF($A2908="","",records_master!$E2908)</f>
        <v/>
      </c>
    </row>
    <row r="2909">
      <c r="A2909">
        <f>IF(OR(records_master!$A2909="",ISNUMBER(MATCH(records_master!$M2909,lst_dedup_duplicate,0))),"",records_master!$A2909)</f>
        <v/>
      </c>
      <c r="B2909">
        <f>IF($A2909="","",records_master!$E2909)</f>
        <v/>
      </c>
    </row>
    <row r="2910">
      <c r="A2910">
        <f>IF(OR(records_master!$A2910="",ISNUMBER(MATCH(records_master!$M2910,lst_dedup_duplicate,0))),"",records_master!$A2910)</f>
        <v/>
      </c>
      <c r="B2910">
        <f>IF($A2910="","",records_master!$E2910)</f>
        <v/>
      </c>
    </row>
    <row r="2911">
      <c r="A2911">
        <f>IF(OR(records_master!$A2911="",ISNUMBER(MATCH(records_master!$M2911,lst_dedup_duplicate,0))),"",records_master!$A2911)</f>
        <v/>
      </c>
      <c r="B2911">
        <f>IF($A2911="","",records_master!$E2911)</f>
        <v/>
      </c>
    </row>
    <row r="2912">
      <c r="A2912">
        <f>IF(OR(records_master!$A2912="",ISNUMBER(MATCH(records_master!$M2912,lst_dedup_duplicate,0))),"",records_master!$A2912)</f>
        <v/>
      </c>
      <c r="B2912">
        <f>IF($A2912="","",records_master!$E2912)</f>
        <v/>
      </c>
    </row>
    <row r="2913">
      <c r="A2913">
        <f>IF(OR(records_master!$A2913="",ISNUMBER(MATCH(records_master!$M2913,lst_dedup_duplicate,0))),"",records_master!$A2913)</f>
        <v/>
      </c>
      <c r="B2913">
        <f>IF($A2913="","",records_master!$E2913)</f>
        <v/>
      </c>
    </row>
    <row r="2914">
      <c r="A2914">
        <f>IF(OR(records_master!$A2914="",ISNUMBER(MATCH(records_master!$M2914,lst_dedup_duplicate,0))),"",records_master!$A2914)</f>
        <v/>
      </c>
      <c r="B2914">
        <f>IF($A2914="","",records_master!$E2914)</f>
        <v/>
      </c>
    </row>
    <row r="2915">
      <c r="A2915">
        <f>IF(OR(records_master!$A2915="",ISNUMBER(MATCH(records_master!$M2915,lst_dedup_duplicate,0))),"",records_master!$A2915)</f>
        <v/>
      </c>
      <c r="B2915">
        <f>IF($A2915="","",records_master!$E2915)</f>
        <v/>
      </c>
    </row>
    <row r="2916">
      <c r="A2916">
        <f>IF(OR(records_master!$A2916="",ISNUMBER(MATCH(records_master!$M2916,lst_dedup_duplicate,0))),"",records_master!$A2916)</f>
        <v/>
      </c>
      <c r="B2916">
        <f>IF($A2916="","",records_master!$E2916)</f>
        <v/>
      </c>
    </row>
    <row r="2917">
      <c r="A2917">
        <f>IF(OR(records_master!$A2917="",ISNUMBER(MATCH(records_master!$M2917,lst_dedup_duplicate,0))),"",records_master!$A2917)</f>
        <v/>
      </c>
      <c r="B2917">
        <f>IF($A2917="","",records_master!$E2917)</f>
        <v/>
      </c>
    </row>
    <row r="2918">
      <c r="A2918">
        <f>IF(OR(records_master!$A2918="",ISNUMBER(MATCH(records_master!$M2918,lst_dedup_duplicate,0))),"",records_master!$A2918)</f>
        <v/>
      </c>
      <c r="B2918">
        <f>IF($A2918="","",records_master!$E2918)</f>
        <v/>
      </c>
    </row>
    <row r="2919">
      <c r="A2919">
        <f>IF(OR(records_master!$A2919="",ISNUMBER(MATCH(records_master!$M2919,lst_dedup_duplicate,0))),"",records_master!$A2919)</f>
        <v/>
      </c>
      <c r="B2919">
        <f>IF($A2919="","",records_master!$E2919)</f>
        <v/>
      </c>
    </row>
    <row r="2920">
      <c r="A2920">
        <f>IF(OR(records_master!$A2920="",ISNUMBER(MATCH(records_master!$M2920,lst_dedup_duplicate,0))),"",records_master!$A2920)</f>
        <v/>
      </c>
      <c r="B2920">
        <f>IF($A2920="","",records_master!$E2920)</f>
        <v/>
      </c>
    </row>
    <row r="2921">
      <c r="A2921">
        <f>IF(OR(records_master!$A2921="",ISNUMBER(MATCH(records_master!$M2921,lst_dedup_duplicate,0))),"",records_master!$A2921)</f>
        <v/>
      </c>
      <c r="B2921">
        <f>IF($A2921="","",records_master!$E2921)</f>
        <v/>
      </c>
    </row>
    <row r="2922">
      <c r="A2922">
        <f>IF(OR(records_master!$A2922="",ISNUMBER(MATCH(records_master!$M2922,lst_dedup_duplicate,0))),"",records_master!$A2922)</f>
        <v/>
      </c>
      <c r="B2922">
        <f>IF($A2922="","",records_master!$E2922)</f>
        <v/>
      </c>
    </row>
    <row r="2923">
      <c r="A2923">
        <f>IF(OR(records_master!$A2923="",ISNUMBER(MATCH(records_master!$M2923,lst_dedup_duplicate,0))),"",records_master!$A2923)</f>
        <v/>
      </c>
      <c r="B2923">
        <f>IF($A2923="","",records_master!$E2923)</f>
        <v/>
      </c>
    </row>
    <row r="2924">
      <c r="A2924">
        <f>IF(OR(records_master!$A2924="",ISNUMBER(MATCH(records_master!$M2924,lst_dedup_duplicate,0))),"",records_master!$A2924)</f>
        <v/>
      </c>
      <c r="B2924">
        <f>IF($A2924="","",records_master!$E2924)</f>
        <v/>
      </c>
    </row>
    <row r="2925">
      <c r="A2925">
        <f>IF(OR(records_master!$A2925="",ISNUMBER(MATCH(records_master!$M2925,lst_dedup_duplicate,0))),"",records_master!$A2925)</f>
        <v/>
      </c>
      <c r="B2925">
        <f>IF($A2925="","",records_master!$E2925)</f>
        <v/>
      </c>
    </row>
    <row r="2926">
      <c r="A2926">
        <f>IF(OR(records_master!$A2926="",ISNUMBER(MATCH(records_master!$M2926,lst_dedup_duplicate,0))),"",records_master!$A2926)</f>
        <v/>
      </c>
      <c r="B2926">
        <f>IF($A2926="","",records_master!$E2926)</f>
        <v/>
      </c>
    </row>
    <row r="2927">
      <c r="A2927">
        <f>IF(OR(records_master!$A2927="",ISNUMBER(MATCH(records_master!$M2927,lst_dedup_duplicate,0))),"",records_master!$A2927)</f>
        <v/>
      </c>
      <c r="B2927">
        <f>IF($A2927="","",records_master!$E2927)</f>
        <v/>
      </c>
    </row>
    <row r="2928">
      <c r="A2928">
        <f>IF(OR(records_master!$A2928="",ISNUMBER(MATCH(records_master!$M2928,lst_dedup_duplicate,0))),"",records_master!$A2928)</f>
        <v/>
      </c>
      <c r="B2928">
        <f>IF($A2928="","",records_master!$E2928)</f>
        <v/>
      </c>
    </row>
    <row r="2929">
      <c r="A2929">
        <f>IF(OR(records_master!$A2929="",ISNUMBER(MATCH(records_master!$M2929,lst_dedup_duplicate,0))),"",records_master!$A2929)</f>
        <v/>
      </c>
      <c r="B2929">
        <f>IF($A2929="","",records_master!$E2929)</f>
        <v/>
      </c>
    </row>
    <row r="2930">
      <c r="A2930">
        <f>IF(OR(records_master!$A2930="",ISNUMBER(MATCH(records_master!$M2930,lst_dedup_duplicate,0))),"",records_master!$A2930)</f>
        <v/>
      </c>
      <c r="B2930">
        <f>IF($A2930="","",records_master!$E2930)</f>
        <v/>
      </c>
    </row>
    <row r="2931">
      <c r="A2931">
        <f>IF(OR(records_master!$A2931="",ISNUMBER(MATCH(records_master!$M2931,lst_dedup_duplicate,0))),"",records_master!$A2931)</f>
        <v/>
      </c>
      <c r="B2931">
        <f>IF($A2931="","",records_master!$E2931)</f>
        <v/>
      </c>
    </row>
    <row r="2932">
      <c r="A2932">
        <f>IF(OR(records_master!$A2932="",ISNUMBER(MATCH(records_master!$M2932,lst_dedup_duplicate,0))),"",records_master!$A2932)</f>
        <v/>
      </c>
      <c r="B2932">
        <f>IF($A2932="","",records_master!$E2932)</f>
        <v/>
      </c>
    </row>
    <row r="2933">
      <c r="A2933">
        <f>IF(OR(records_master!$A2933="",ISNUMBER(MATCH(records_master!$M2933,lst_dedup_duplicate,0))),"",records_master!$A2933)</f>
        <v/>
      </c>
      <c r="B2933">
        <f>IF($A2933="","",records_master!$E2933)</f>
        <v/>
      </c>
    </row>
    <row r="2934">
      <c r="A2934">
        <f>IF(OR(records_master!$A2934="",ISNUMBER(MATCH(records_master!$M2934,lst_dedup_duplicate,0))),"",records_master!$A2934)</f>
        <v/>
      </c>
      <c r="B2934">
        <f>IF($A2934="","",records_master!$E2934)</f>
        <v/>
      </c>
    </row>
    <row r="2935">
      <c r="A2935">
        <f>IF(OR(records_master!$A2935="",ISNUMBER(MATCH(records_master!$M2935,lst_dedup_duplicate,0))),"",records_master!$A2935)</f>
        <v/>
      </c>
      <c r="B2935">
        <f>IF($A2935="","",records_master!$E2935)</f>
        <v/>
      </c>
    </row>
    <row r="2936">
      <c r="A2936">
        <f>IF(OR(records_master!$A2936="",ISNUMBER(MATCH(records_master!$M2936,lst_dedup_duplicate,0))),"",records_master!$A2936)</f>
        <v/>
      </c>
      <c r="B2936">
        <f>IF($A2936="","",records_master!$E2936)</f>
        <v/>
      </c>
    </row>
    <row r="2937">
      <c r="A2937">
        <f>IF(OR(records_master!$A2937="",ISNUMBER(MATCH(records_master!$M2937,lst_dedup_duplicate,0))),"",records_master!$A2937)</f>
        <v/>
      </c>
      <c r="B2937">
        <f>IF($A2937="","",records_master!$E2937)</f>
        <v/>
      </c>
    </row>
    <row r="2938">
      <c r="A2938">
        <f>IF(OR(records_master!$A2938="",ISNUMBER(MATCH(records_master!$M2938,lst_dedup_duplicate,0))),"",records_master!$A2938)</f>
        <v/>
      </c>
      <c r="B2938">
        <f>IF($A2938="","",records_master!$E2938)</f>
        <v/>
      </c>
    </row>
    <row r="2939">
      <c r="A2939">
        <f>IF(OR(records_master!$A2939="",ISNUMBER(MATCH(records_master!$M2939,lst_dedup_duplicate,0))),"",records_master!$A2939)</f>
        <v/>
      </c>
      <c r="B2939">
        <f>IF($A2939="","",records_master!$E2939)</f>
        <v/>
      </c>
    </row>
    <row r="2940">
      <c r="A2940">
        <f>IF(OR(records_master!$A2940="",ISNUMBER(MATCH(records_master!$M2940,lst_dedup_duplicate,0))),"",records_master!$A2940)</f>
        <v/>
      </c>
      <c r="B2940">
        <f>IF($A2940="","",records_master!$E2940)</f>
        <v/>
      </c>
    </row>
    <row r="2941">
      <c r="A2941">
        <f>IF(OR(records_master!$A2941="",ISNUMBER(MATCH(records_master!$M2941,lst_dedup_duplicate,0))),"",records_master!$A2941)</f>
        <v/>
      </c>
      <c r="B2941">
        <f>IF($A2941="","",records_master!$E2941)</f>
        <v/>
      </c>
    </row>
    <row r="2942">
      <c r="A2942">
        <f>IF(OR(records_master!$A2942="",ISNUMBER(MATCH(records_master!$M2942,lst_dedup_duplicate,0))),"",records_master!$A2942)</f>
        <v/>
      </c>
      <c r="B2942">
        <f>IF($A2942="","",records_master!$E2942)</f>
        <v/>
      </c>
    </row>
    <row r="2943">
      <c r="A2943">
        <f>IF(OR(records_master!$A2943="",ISNUMBER(MATCH(records_master!$M2943,lst_dedup_duplicate,0))),"",records_master!$A2943)</f>
        <v/>
      </c>
      <c r="B2943">
        <f>IF($A2943="","",records_master!$E2943)</f>
        <v/>
      </c>
    </row>
    <row r="2944">
      <c r="A2944">
        <f>IF(OR(records_master!$A2944="",ISNUMBER(MATCH(records_master!$M2944,lst_dedup_duplicate,0))),"",records_master!$A2944)</f>
        <v/>
      </c>
      <c r="B2944">
        <f>IF($A2944="","",records_master!$E2944)</f>
        <v/>
      </c>
    </row>
    <row r="2945">
      <c r="A2945">
        <f>IF(OR(records_master!$A2945="",ISNUMBER(MATCH(records_master!$M2945,lst_dedup_duplicate,0))),"",records_master!$A2945)</f>
        <v/>
      </c>
      <c r="B2945">
        <f>IF($A2945="","",records_master!$E2945)</f>
        <v/>
      </c>
    </row>
    <row r="2946">
      <c r="A2946">
        <f>IF(OR(records_master!$A2946="",ISNUMBER(MATCH(records_master!$M2946,lst_dedup_duplicate,0))),"",records_master!$A2946)</f>
        <v/>
      </c>
      <c r="B2946">
        <f>IF($A2946="","",records_master!$E2946)</f>
        <v/>
      </c>
    </row>
    <row r="2947">
      <c r="A2947">
        <f>IF(OR(records_master!$A2947="",ISNUMBER(MATCH(records_master!$M2947,lst_dedup_duplicate,0))),"",records_master!$A2947)</f>
        <v/>
      </c>
      <c r="B2947">
        <f>IF($A2947="","",records_master!$E2947)</f>
        <v/>
      </c>
    </row>
    <row r="2948">
      <c r="A2948">
        <f>IF(OR(records_master!$A2948="",ISNUMBER(MATCH(records_master!$M2948,lst_dedup_duplicate,0))),"",records_master!$A2948)</f>
        <v/>
      </c>
      <c r="B2948">
        <f>IF($A2948="","",records_master!$E2948)</f>
        <v/>
      </c>
    </row>
    <row r="2949">
      <c r="A2949">
        <f>IF(OR(records_master!$A2949="",ISNUMBER(MATCH(records_master!$M2949,lst_dedup_duplicate,0))),"",records_master!$A2949)</f>
        <v/>
      </c>
      <c r="B2949">
        <f>IF($A2949="","",records_master!$E2949)</f>
        <v/>
      </c>
    </row>
    <row r="2950">
      <c r="A2950">
        <f>IF(OR(records_master!$A2950="",ISNUMBER(MATCH(records_master!$M2950,lst_dedup_duplicate,0))),"",records_master!$A2950)</f>
        <v/>
      </c>
      <c r="B2950">
        <f>IF($A2950="","",records_master!$E2950)</f>
        <v/>
      </c>
    </row>
    <row r="2951">
      <c r="A2951">
        <f>IF(OR(records_master!$A2951="",ISNUMBER(MATCH(records_master!$M2951,lst_dedup_duplicate,0))),"",records_master!$A2951)</f>
        <v/>
      </c>
      <c r="B2951">
        <f>IF($A2951="","",records_master!$E2951)</f>
        <v/>
      </c>
    </row>
    <row r="2952">
      <c r="A2952">
        <f>IF(OR(records_master!$A2952="",ISNUMBER(MATCH(records_master!$M2952,lst_dedup_duplicate,0))),"",records_master!$A2952)</f>
        <v/>
      </c>
      <c r="B2952">
        <f>IF($A2952="","",records_master!$E2952)</f>
        <v/>
      </c>
    </row>
    <row r="2953">
      <c r="A2953">
        <f>IF(OR(records_master!$A2953="",ISNUMBER(MATCH(records_master!$M2953,lst_dedup_duplicate,0))),"",records_master!$A2953)</f>
        <v/>
      </c>
      <c r="B2953">
        <f>IF($A2953="","",records_master!$E2953)</f>
        <v/>
      </c>
    </row>
    <row r="2954">
      <c r="A2954">
        <f>IF(OR(records_master!$A2954="",ISNUMBER(MATCH(records_master!$M2954,lst_dedup_duplicate,0))),"",records_master!$A2954)</f>
        <v/>
      </c>
      <c r="B2954">
        <f>IF($A2954="","",records_master!$E2954)</f>
        <v/>
      </c>
    </row>
    <row r="2955">
      <c r="A2955">
        <f>IF(OR(records_master!$A2955="",ISNUMBER(MATCH(records_master!$M2955,lst_dedup_duplicate,0))),"",records_master!$A2955)</f>
        <v/>
      </c>
      <c r="B2955">
        <f>IF($A2955="","",records_master!$E2955)</f>
        <v/>
      </c>
    </row>
    <row r="2956">
      <c r="A2956">
        <f>IF(OR(records_master!$A2956="",ISNUMBER(MATCH(records_master!$M2956,lst_dedup_duplicate,0))),"",records_master!$A2956)</f>
        <v/>
      </c>
      <c r="B2956">
        <f>IF($A2956="","",records_master!$E2956)</f>
        <v/>
      </c>
    </row>
    <row r="2957">
      <c r="A2957">
        <f>IF(OR(records_master!$A2957="",ISNUMBER(MATCH(records_master!$M2957,lst_dedup_duplicate,0))),"",records_master!$A2957)</f>
        <v/>
      </c>
      <c r="B2957">
        <f>IF($A2957="","",records_master!$E2957)</f>
        <v/>
      </c>
    </row>
    <row r="2958">
      <c r="A2958">
        <f>IF(OR(records_master!$A2958="",ISNUMBER(MATCH(records_master!$M2958,lst_dedup_duplicate,0))),"",records_master!$A2958)</f>
        <v/>
      </c>
      <c r="B2958">
        <f>IF($A2958="","",records_master!$E2958)</f>
        <v/>
      </c>
    </row>
    <row r="2959">
      <c r="A2959">
        <f>IF(OR(records_master!$A2959="",ISNUMBER(MATCH(records_master!$M2959,lst_dedup_duplicate,0))),"",records_master!$A2959)</f>
        <v/>
      </c>
      <c r="B2959">
        <f>IF($A2959="","",records_master!$E2959)</f>
        <v/>
      </c>
    </row>
    <row r="2960">
      <c r="A2960">
        <f>IF(OR(records_master!$A2960="",ISNUMBER(MATCH(records_master!$M2960,lst_dedup_duplicate,0))),"",records_master!$A2960)</f>
        <v/>
      </c>
      <c r="B2960">
        <f>IF($A2960="","",records_master!$E2960)</f>
        <v/>
      </c>
    </row>
    <row r="2961">
      <c r="A2961">
        <f>IF(OR(records_master!$A2961="",ISNUMBER(MATCH(records_master!$M2961,lst_dedup_duplicate,0))),"",records_master!$A2961)</f>
        <v/>
      </c>
      <c r="B2961">
        <f>IF($A2961="","",records_master!$E2961)</f>
        <v/>
      </c>
    </row>
    <row r="2962">
      <c r="A2962">
        <f>IF(OR(records_master!$A2962="",ISNUMBER(MATCH(records_master!$M2962,lst_dedup_duplicate,0))),"",records_master!$A2962)</f>
        <v/>
      </c>
      <c r="B2962">
        <f>IF($A2962="","",records_master!$E2962)</f>
        <v/>
      </c>
    </row>
    <row r="2963">
      <c r="A2963">
        <f>IF(OR(records_master!$A2963="",ISNUMBER(MATCH(records_master!$M2963,lst_dedup_duplicate,0))),"",records_master!$A2963)</f>
        <v/>
      </c>
      <c r="B2963">
        <f>IF($A2963="","",records_master!$E2963)</f>
        <v/>
      </c>
    </row>
    <row r="2964">
      <c r="A2964">
        <f>IF(OR(records_master!$A2964="",ISNUMBER(MATCH(records_master!$M2964,lst_dedup_duplicate,0))),"",records_master!$A2964)</f>
        <v/>
      </c>
      <c r="B2964">
        <f>IF($A2964="","",records_master!$E2964)</f>
        <v/>
      </c>
    </row>
    <row r="2965">
      <c r="A2965">
        <f>IF(OR(records_master!$A2965="",ISNUMBER(MATCH(records_master!$M2965,lst_dedup_duplicate,0))),"",records_master!$A2965)</f>
        <v/>
      </c>
      <c r="B2965">
        <f>IF($A2965="","",records_master!$E2965)</f>
        <v/>
      </c>
    </row>
    <row r="2966">
      <c r="A2966">
        <f>IF(OR(records_master!$A2966="",ISNUMBER(MATCH(records_master!$M2966,lst_dedup_duplicate,0))),"",records_master!$A2966)</f>
        <v/>
      </c>
      <c r="B2966">
        <f>IF($A2966="","",records_master!$E2966)</f>
        <v/>
      </c>
    </row>
    <row r="2967">
      <c r="A2967">
        <f>IF(OR(records_master!$A2967="",ISNUMBER(MATCH(records_master!$M2967,lst_dedup_duplicate,0))),"",records_master!$A2967)</f>
        <v/>
      </c>
      <c r="B2967">
        <f>IF($A2967="","",records_master!$E2967)</f>
        <v/>
      </c>
    </row>
    <row r="2968">
      <c r="A2968">
        <f>IF(OR(records_master!$A2968="",ISNUMBER(MATCH(records_master!$M2968,lst_dedup_duplicate,0))),"",records_master!$A2968)</f>
        <v/>
      </c>
      <c r="B2968">
        <f>IF($A2968="","",records_master!$E2968)</f>
        <v/>
      </c>
    </row>
    <row r="2969">
      <c r="A2969">
        <f>IF(OR(records_master!$A2969="",ISNUMBER(MATCH(records_master!$M2969,lst_dedup_duplicate,0))),"",records_master!$A2969)</f>
        <v/>
      </c>
      <c r="B2969">
        <f>IF($A2969="","",records_master!$E2969)</f>
        <v/>
      </c>
    </row>
    <row r="2970">
      <c r="A2970">
        <f>IF(OR(records_master!$A2970="",ISNUMBER(MATCH(records_master!$M2970,lst_dedup_duplicate,0))),"",records_master!$A2970)</f>
        <v/>
      </c>
      <c r="B2970">
        <f>IF($A2970="","",records_master!$E2970)</f>
        <v/>
      </c>
    </row>
    <row r="2971">
      <c r="A2971">
        <f>IF(OR(records_master!$A2971="",ISNUMBER(MATCH(records_master!$M2971,lst_dedup_duplicate,0))),"",records_master!$A2971)</f>
        <v/>
      </c>
      <c r="B2971">
        <f>IF($A2971="","",records_master!$E2971)</f>
        <v/>
      </c>
    </row>
    <row r="2972">
      <c r="A2972">
        <f>IF(OR(records_master!$A2972="",ISNUMBER(MATCH(records_master!$M2972,lst_dedup_duplicate,0))),"",records_master!$A2972)</f>
        <v/>
      </c>
      <c r="B2972">
        <f>IF($A2972="","",records_master!$E2972)</f>
        <v/>
      </c>
    </row>
    <row r="2973">
      <c r="A2973">
        <f>IF(OR(records_master!$A2973="",ISNUMBER(MATCH(records_master!$M2973,lst_dedup_duplicate,0))),"",records_master!$A2973)</f>
        <v/>
      </c>
      <c r="B2973">
        <f>IF($A2973="","",records_master!$E2973)</f>
        <v/>
      </c>
    </row>
    <row r="2974">
      <c r="A2974">
        <f>IF(OR(records_master!$A2974="",ISNUMBER(MATCH(records_master!$M2974,lst_dedup_duplicate,0))),"",records_master!$A2974)</f>
        <v/>
      </c>
      <c r="B2974">
        <f>IF($A2974="","",records_master!$E2974)</f>
        <v/>
      </c>
    </row>
    <row r="2975">
      <c r="A2975">
        <f>IF(OR(records_master!$A2975="",ISNUMBER(MATCH(records_master!$M2975,lst_dedup_duplicate,0))),"",records_master!$A2975)</f>
        <v/>
      </c>
      <c r="B2975">
        <f>IF($A2975="","",records_master!$E2975)</f>
        <v/>
      </c>
    </row>
    <row r="2976">
      <c r="A2976">
        <f>IF(OR(records_master!$A2976="",ISNUMBER(MATCH(records_master!$M2976,lst_dedup_duplicate,0))),"",records_master!$A2976)</f>
        <v/>
      </c>
      <c r="B2976">
        <f>IF($A2976="","",records_master!$E2976)</f>
        <v/>
      </c>
    </row>
    <row r="2977">
      <c r="A2977">
        <f>IF(OR(records_master!$A2977="",ISNUMBER(MATCH(records_master!$M2977,lst_dedup_duplicate,0))),"",records_master!$A2977)</f>
        <v/>
      </c>
      <c r="B2977">
        <f>IF($A2977="","",records_master!$E2977)</f>
        <v/>
      </c>
    </row>
    <row r="2978">
      <c r="A2978">
        <f>IF(OR(records_master!$A2978="",ISNUMBER(MATCH(records_master!$M2978,lst_dedup_duplicate,0))),"",records_master!$A2978)</f>
        <v/>
      </c>
      <c r="B2978">
        <f>IF($A2978="","",records_master!$E2978)</f>
        <v/>
      </c>
    </row>
    <row r="2979">
      <c r="A2979">
        <f>IF(OR(records_master!$A2979="",ISNUMBER(MATCH(records_master!$M2979,lst_dedup_duplicate,0))),"",records_master!$A2979)</f>
        <v/>
      </c>
      <c r="B2979">
        <f>IF($A2979="","",records_master!$E2979)</f>
        <v/>
      </c>
    </row>
    <row r="2980">
      <c r="A2980">
        <f>IF(OR(records_master!$A2980="",ISNUMBER(MATCH(records_master!$M2980,lst_dedup_duplicate,0))),"",records_master!$A2980)</f>
        <v/>
      </c>
      <c r="B2980">
        <f>IF($A2980="","",records_master!$E2980)</f>
        <v/>
      </c>
    </row>
    <row r="2981">
      <c r="A2981">
        <f>IF(OR(records_master!$A2981="",ISNUMBER(MATCH(records_master!$M2981,lst_dedup_duplicate,0))),"",records_master!$A2981)</f>
        <v/>
      </c>
      <c r="B2981">
        <f>IF($A2981="","",records_master!$E2981)</f>
        <v/>
      </c>
    </row>
    <row r="2982">
      <c r="A2982">
        <f>IF(OR(records_master!$A2982="",ISNUMBER(MATCH(records_master!$M2982,lst_dedup_duplicate,0))),"",records_master!$A2982)</f>
        <v/>
      </c>
      <c r="B2982">
        <f>IF($A2982="","",records_master!$E2982)</f>
        <v/>
      </c>
    </row>
    <row r="2983">
      <c r="A2983">
        <f>IF(OR(records_master!$A2983="",ISNUMBER(MATCH(records_master!$M2983,lst_dedup_duplicate,0))),"",records_master!$A2983)</f>
        <v/>
      </c>
      <c r="B2983">
        <f>IF($A2983="","",records_master!$E2983)</f>
        <v/>
      </c>
    </row>
    <row r="2984">
      <c r="A2984">
        <f>IF(OR(records_master!$A2984="",ISNUMBER(MATCH(records_master!$M2984,lst_dedup_duplicate,0))),"",records_master!$A2984)</f>
        <v/>
      </c>
      <c r="B2984">
        <f>IF($A2984="","",records_master!$E2984)</f>
        <v/>
      </c>
    </row>
    <row r="2985">
      <c r="A2985">
        <f>IF(OR(records_master!$A2985="",ISNUMBER(MATCH(records_master!$M2985,lst_dedup_duplicate,0))),"",records_master!$A2985)</f>
        <v/>
      </c>
      <c r="B2985">
        <f>IF($A2985="","",records_master!$E2985)</f>
        <v/>
      </c>
    </row>
    <row r="2986">
      <c r="A2986">
        <f>IF(OR(records_master!$A2986="",ISNUMBER(MATCH(records_master!$M2986,lst_dedup_duplicate,0))),"",records_master!$A2986)</f>
        <v/>
      </c>
      <c r="B2986">
        <f>IF($A2986="","",records_master!$E2986)</f>
        <v/>
      </c>
    </row>
    <row r="2987">
      <c r="A2987">
        <f>IF(OR(records_master!$A2987="",ISNUMBER(MATCH(records_master!$M2987,lst_dedup_duplicate,0))),"",records_master!$A2987)</f>
        <v/>
      </c>
      <c r="B2987">
        <f>IF($A2987="","",records_master!$E2987)</f>
        <v/>
      </c>
    </row>
    <row r="2988">
      <c r="A2988">
        <f>IF(OR(records_master!$A2988="",ISNUMBER(MATCH(records_master!$M2988,lst_dedup_duplicate,0))),"",records_master!$A2988)</f>
        <v/>
      </c>
      <c r="B2988">
        <f>IF($A2988="","",records_master!$E2988)</f>
        <v/>
      </c>
    </row>
    <row r="2989">
      <c r="A2989">
        <f>IF(OR(records_master!$A2989="",ISNUMBER(MATCH(records_master!$M2989,lst_dedup_duplicate,0))),"",records_master!$A2989)</f>
        <v/>
      </c>
      <c r="B2989">
        <f>IF($A2989="","",records_master!$E2989)</f>
        <v/>
      </c>
    </row>
    <row r="2990">
      <c r="A2990">
        <f>IF(OR(records_master!$A2990="",ISNUMBER(MATCH(records_master!$M2990,lst_dedup_duplicate,0))),"",records_master!$A2990)</f>
        <v/>
      </c>
      <c r="B2990">
        <f>IF($A2990="","",records_master!$E2990)</f>
        <v/>
      </c>
    </row>
    <row r="2991">
      <c r="A2991">
        <f>IF(OR(records_master!$A2991="",ISNUMBER(MATCH(records_master!$M2991,lst_dedup_duplicate,0))),"",records_master!$A2991)</f>
        <v/>
      </c>
      <c r="B2991">
        <f>IF($A2991="","",records_master!$E2991)</f>
        <v/>
      </c>
    </row>
    <row r="2992">
      <c r="A2992">
        <f>IF(OR(records_master!$A2992="",ISNUMBER(MATCH(records_master!$M2992,lst_dedup_duplicate,0))),"",records_master!$A2992)</f>
        <v/>
      </c>
      <c r="B2992">
        <f>IF($A2992="","",records_master!$E2992)</f>
        <v/>
      </c>
    </row>
    <row r="2993">
      <c r="A2993">
        <f>IF(OR(records_master!$A2993="",ISNUMBER(MATCH(records_master!$M2993,lst_dedup_duplicate,0))),"",records_master!$A2993)</f>
        <v/>
      </c>
      <c r="B2993">
        <f>IF($A2993="","",records_master!$E2993)</f>
        <v/>
      </c>
    </row>
    <row r="2994">
      <c r="A2994">
        <f>IF(OR(records_master!$A2994="",ISNUMBER(MATCH(records_master!$M2994,lst_dedup_duplicate,0))),"",records_master!$A2994)</f>
        <v/>
      </c>
      <c r="B2994">
        <f>IF($A2994="","",records_master!$E2994)</f>
        <v/>
      </c>
    </row>
    <row r="2995">
      <c r="A2995">
        <f>IF(OR(records_master!$A2995="",ISNUMBER(MATCH(records_master!$M2995,lst_dedup_duplicate,0))),"",records_master!$A2995)</f>
        <v/>
      </c>
      <c r="B2995">
        <f>IF($A2995="","",records_master!$E2995)</f>
        <v/>
      </c>
    </row>
    <row r="2996">
      <c r="A2996">
        <f>IF(OR(records_master!$A2996="",ISNUMBER(MATCH(records_master!$M2996,lst_dedup_duplicate,0))),"",records_master!$A2996)</f>
        <v/>
      </c>
      <c r="B2996">
        <f>IF($A2996="","",records_master!$E2996)</f>
        <v/>
      </c>
    </row>
    <row r="2997">
      <c r="A2997">
        <f>IF(OR(records_master!$A2997="",ISNUMBER(MATCH(records_master!$M2997,lst_dedup_duplicate,0))),"",records_master!$A2997)</f>
        <v/>
      </c>
      <c r="B2997">
        <f>IF($A2997="","",records_master!$E2997)</f>
        <v/>
      </c>
    </row>
    <row r="2998">
      <c r="A2998">
        <f>IF(OR(records_master!$A2998="",ISNUMBER(MATCH(records_master!$M2998,lst_dedup_duplicate,0))),"",records_master!$A2998)</f>
        <v/>
      </c>
      <c r="B2998">
        <f>IF($A2998="","",records_master!$E2998)</f>
        <v/>
      </c>
    </row>
    <row r="2999">
      <c r="A2999">
        <f>IF(OR(records_master!$A2999="",ISNUMBER(MATCH(records_master!$M2999,lst_dedup_duplicate,0))),"",records_master!$A2999)</f>
        <v/>
      </c>
      <c r="B2999">
        <f>IF($A2999="","",records_master!$E2999)</f>
        <v/>
      </c>
    </row>
    <row r="3000">
      <c r="A3000">
        <f>IF(OR(records_master!$A3000="",ISNUMBER(MATCH(records_master!$M3000,lst_dedup_duplicate,0))),"",records_master!$A3000)</f>
        <v/>
      </c>
      <c r="B3000">
        <f>IF($A3000="","",records_master!$E3000)</f>
        <v/>
      </c>
    </row>
    <row r="3001">
      <c r="A3001">
        <f>IF(OR(records_master!$A3001="",ISNUMBER(MATCH(records_master!$M3001,lst_dedup_duplicate,0))),"",records_master!$A3001)</f>
        <v/>
      </c>
      <c r="B3001">
        <f>IF($A3001="","",records_master!$E3001)</f>
        <v/>
      </c>
    </row>
    <row r="3002">
      <c r="A3002">
        <f>IF(OR(records_master!$A3002="",ISNUMBER(MATCH(records_master!$M3002,lst_dedup_duplicate,0))),"",records_master!$A3002)</f>
        <v/>
      </c>
      <c r="B3002">
        <f>IF($A3002="","",records_master!$E3002)</f>
        <v/>
      </c>
    </row>
    <row r="3003">
      <c r="A3003">
        <f>IF(OR(records_master!$A3003="",ISNUMBER(MATCH(records_master!$M3003,lst_dedup_duplicate,0))),"",records_master!$A3003)</f>
        <v/>
      </c>
      <c r="B3003">
        <f>IF($A3003="","",records_master!$E3003)</f>
        <v/>
      </c>
    </row>
    <row r="3004">
      <c r="A3004">
        <f>IF(OR(records_master!$A3004="",ISNUMBER(MATCH(records_master!$M3004,lst_dedup_duplicate,0))),"",records_master!$A3004)</f>
        <v/>
      </c>
      <c r="B3004">
        <f>IF($A3004="","",records_master!$E3004)</f>
        <v/>
      </c>
    </row>
    <row r="3005">
      <c r="A3005">
        <f>IF(OR(records_master!$A3005="",ISNUMBER(MATCH(records_master!$M3005,lst_dedup_duplicate,0))),"",records_master!$A3005)</f>
        <v/>
      </c>
      <c r="B3005">
        <f>IF($A3005="","",records_master!$E3005)</f>
        <v/>
      </c>
    </row>
    <row r="3006">
      <c r="A3006">
        <f>IF(OR(records_master!$A3006="",ISNUMBER(MATCH(records_master!$M3006,lst_dedup_duplicate,0))),"",records_master!$A3006)</f>
        <v/>
      </c>
      <c r="B3006">
        <f>IF($A3006="","",records_master!$E3006)</f>
        <v/>
      </c>
    </row>
    <row r="3007">
      <c r="A3007">
        <f>IF(OR(records_master!$A3007="",ISNUMBER(MATCH(records_master!$M3007,lst_dedup_duplicate,0))),"",records_master!$A3007)</f>
        <v/>
      </c>
      <c r="B3007">
        <f>IF($A3007="","",records_master!$E3007)</f>
        <v/>
      </c>
    </row>
    <row r="3008">
      <c r="A3008">
        <f>IF(OR(records_master!$A3008="",ISNUMBER(MATCH(records_master!$M3008,lst_dedup_duplicate,0))),"",records_master!$A3008)</f>
        <v/>
      </c>
      <c r="B3008">
        <f>IF($A3008="","",records_master!$E3008)</f>
        <v/>
      </c>
    </row>
    <row r="3009">
      <c r="A3009">
        <f>IF(OR(records_master!$A3009="",ISNUMBER(MATCH(records_master!$M3009,lst_dedup_duplicate,0))),"",records_master!$A3009)</f>
        <v/>
      </c>
      <c r="B3009">
        <f>IF($A3009="","",records_master!$E3009)</f>
        <v/>
      </c>
    </row>
    <row r="3010">
      <c r="A3010">
        <f>IF(OR(records_master!$A3010="",ISNUMBER(MATCH(records_master!$M3010,lst_dedup_duplicate,0))),"",records_master!$A3010)</f>
        <v/>
      </c>
      <c r="B3010">
        <f>IF($A3010="","",records_master!$E3010)</f>
        <v/>
      </c>
    </row>
    <row r="3011">
      <c r="A3011">
        <f>IF(OR(records_master!$A3011="",ISNUMBER(MATCH(records_master!$M3011,lst_dedup_duplicate,0))),"",records_master!$A3011)</f>
        <v/>
      </c>
      <c r="B3011">
        <f>IF($A3011="","",records_master!$E3011)</f>
        <v/>
      </c>
    </row>
    <row r="3012">
      <c r="A3012">
        <f>IF(OR(records_master!$A3012="",ISNUMBER(MATCH(records_master!$M3012,lst_dedup_duplicate,0))),"",records_master!$A3012)</f>
        <v/>
      </c>
      <c r="B3012">
        <f>IF($A3012="","",records_master!$E3012)</f>
        <v/>
      </c>
    </row>
    <row r="3013">
      <c r="A3013">
        <f>IF(OR(records_master!$A3013="",ISNUMBER(MATCH(records_master!$M3013,lst_dedup_duplicate,0))),"",records_master!$A3013)</f>
        <v/>
      </c>
      <c r="B3013">
        <f>IF($A3013="","",records_master!$E3013)</f>
        <v/>
      </c>
    </row>
    <row r="3014">
      <c r="A3014">
        <f>IF(OR(records_master!$A3014="",ISNUMBER(MATCH(records_master!$M3014,lst_dedup_duplicate,0))),"",records_master!$A3014)</f>
        <v/>
      </c>
      <c r="B3014">
        <f>IF($A3014="","",records_master!$E3014)</f>
        <v/>
      </c>
    </row>
    <row r="3015">
      <c r="A3015">
        <f>IF(OR(records_master!$A3015="",ISNUMBER(MATCH(records_master!$M3015,lst_dedup_duplicate,0))),"",records_master!$A3015)</f>
        <v/>
      </c>
      <c r="B3015">
        <f>IF($A3015="","",records_master!$E3015)</f>
        <v/>
      </c>
    </row>
    <row r="3016">
      <c r="A3016">
        <f>IF(OR(records_master!$A3016="",ISNUMBER(MATCH(records_master!$M3016,lst_dedup_duplicate,0))),"",records_master!$A3016)</f>
        <v/>
      </c>
      <c r="B3016">
        <f>IF($A3016="","",records_master!$E3016)</f>
        <v/>
      </c>
    </row>
    <row r="3017">
      <c r="A3017">
        <f>IF(OR(records_master!$A3017="",ISNUMBER(MATCH(records_master!$M3017,lst_dedup_duplicate,0))),"",records_master!$A3017)</f>
        <v/>
      </c>
      <c r="B3017">
        <f>IF($A3017="","",records_master!$E3017)</f>
        <v/>
      </c>
    </row>
    <row r="3018">
      <c r="A3018">
        <f>IF(OR(records_master!$A3018="",ISNUMBER(MATCH(records_master!$M3018,lst_dedup_duplicate,0))),"",records_master!$A3018)</f>
        <v/>
      </c>
      <c r="B3018">
        <f>IF($A3018="","",records_master!$E3018)</f>
        <v/>
      </c>
    </row>
    <row r="3019">
      <c r="A3019">
        <f>IF(OR(records_master!$A3019="",ISNUMBER(MATCH(records_master!$M3019,lst_dedup_duplicate,0))),"",records_master!$A3019)</f>
        <v/>
      </c>
      <c r="B3019">
        <f>IF($A3019="","",records_master!$E3019)</f>
        <v/>
      </c>
    </row>
    <row r="3020">
      <c r="A3020">
        <f>IF(OR(records_master!$A3020="",ISNUMBER(MATCH(records_master!$M3020,lst_dedup_duplicate,0))),"",records_master!$A3020)</f>
        <v/>
      </c>
      <c r="B3020">
        <f>IF($A3020="","",records_master!$E3020)</f>
        <v/>
      </c>
    </row>
    <row r="3021">
      <c r="A3021">
        <f>IF(OR(records_master!$A3021="",ISNUMBER(MATCH(records_master!$M3021,lst_dedup_duplicate,0))),"",records_master!$A3021)</f>
        <v/>
      </c>
      <c r="B3021">
        <f>IF($A3021="","",records_master!$E3021)</f>
        <v/>
      </c>
    </row>
    <row r="3022">
      <c r="A3022">
        <f>IF(OR(records_master!$A3022="",ISNUMBER(MATCH(records_master!$M3022,lst_dedup_duplicate,0))),"",records_master!$A3022)</f>
        <v/>
      </c>
      <c r="B3022">
        <f>IF($A3022="","",records_master!$E3022)</f>
        <v/>
      </c>
    </row>
    <row r="3023">
      <c r="A3023">
        <f>IF(OR(records_master!$A3023="",ISNUMBER(MATCH(records_master!$M3023,lst_dedup_duplicate,0))),"",records_master!$A3023)</f>
        <v/>
      </c>
      <c r="B3023">
        <f>IF($A3023="","",records_master!$E3023)</f>
        <v/>
      </c>
    </row>
    <row r="3024">
      <c r="A3024">
        <f>IF(OR(records_master!$A3024="",ISNUMBER(MATCH(records_master!$M3024,lst_dedup_duplicate,0))),"",records_master!$A3024)</f>
        <v/>
      </c>
      <c r="B3024">
        <f>IF($A3024="","",records_master!$E3024)</f>
        <v/>
      </c>
    </row>
    <row r="3025">
      <c r="A3025">
        <f>IF(OR(records_master!$A3025="",ISNUMBER(MATCH(records_master!$M3025,lst_dedup_duplicate,0))),"",records_master!$A3025)</f>
        <v/>
      </c>
      <c r="B3025">
        <f>IF($A3025="","",records_master!$E3025)</f>
        <v/>
      </c>
    </row>
    <row r="3026">
      <c r="A3026">
        <f>IF(OR(records_master!$A3026="",ISNUMBER(MATCH(records_master!$M3026,lst_dedup_duplicate,0))),"",records_master!$A3026)</f>
        <v/>
      </c>
      <c r="B3026">
        <f>IF($A3026="","",records_master!$E3026)</f>
        <v/>
      </c>
    </row>
    <row r="3027">
      <c r="A3027">
        <f>IF(OR(records_master!$A3027="",ISNUMBER(MATCH(records_master!$M3027,lst_dedup_duplicate,0))),"",records_master!$A3027)</f>
        <v/>
      </c>
      <c r="B3027">
        <f>IF($A3027="","",records_master!$E3027)</f>
        <v/>
      </c>
    </row>
    <row r="3028">
      <c r="A3028">
        <f>IF(OR(records_master!$A3028="",ISNUMBER(MATCH(records_master!$M3028,lst_dedup_duplicate,0))),"",records_master!$A3028)</f>
        <v/>
      </c>
      <c r="B3028">
        <f>IF($A3028="","",records_master!$E3028)</f>
        <v/>
      </c>
    </row>
    <row r="3029">
      <c r="A3029">
        <f>IF(OR(records_master!$A3029="",ISNUMBER(MATCH(records_master!$M3029,lst_dedup_duplicate,0))),"",records_master!$A3029)</f>
        <v/>
      </c>
      <c r="B3029">
        <f>IF($A3029="","",records_master!$E3029)</f>
        <v/>
      </c>
    </row>
    <row r="3030">
      <c r="A3030">
        <f>IF(OR(records_master!$A3030="",ISNUMBER(MATCH(records_master!$M3030,lst_dedup_duplicate,0))),"",records_master!$A3030)</f>
        <v/>
      </c>
      <c r="B3030">
        <f>IF($A3030="","",records_master!$E3030)</f>
        <v/>
      </c>
    </row>
    <row r="3031">
      <c r="A3031">
        <f>IF(OR(records_master!$A3031="",ISNUMBER(MATCH(records_master!$M3031,lst_dedup_duplicate,0))),"",records_master!$A3031)</f>
        <v/>
      </c>
      <c r="B3031">
        <f>IF($A3031="","",records_master!$E3031)</f>
        <v/>
      </c>
    </row>
    <row r="3032">
      <c r="A3032">
        <f>IF(OR(records_master!$A3032="",ISNUMBER(MATCH(records_master!$M3032,lst_dedup_duplicate,0))),"",records_master!$A3032)</f>
        <v/>
      </c>
      <c r="B3032">
        <f>IF($A3032="","",records_master!$E3032)</f>
        <v/>
      </c>
    </row>
    <row r="3033">
      <c r="A3033">
        <f>IF(OR(records_master!$A3033="",ISNUMBER(MATCH(records_master!$M3033,lst_dedup_duplicate,0))),"",records_master!$A3033)</f>
        <v/>
      </c>
      <c r="B3033">
        <f>IF($A3033="","",records_master!$E3033)</f>
        <v/>
      </c>
    </row>
    <row r="3034">
      <c r="A3034">
        <f>IF(OR(records_master!$A3034="",ISNUMBER(MATCH(records_master!$M3034,lst_dedup_duplicate,0))),"",records_master!$A3034)</f>
        <v/>
      </c>
      <c r="B3034">
        <f>IF($A3034="","",records_master!$E3034)</f>
        <v/>
      </c>
    </row>
    <row r="3035">
      <c r="A3035">
        <f>IF(OR(records_master!$A3035="",ISNUMBER(MATCH(records_master!$M3035,lst_dedup_duplicate,0))),"",records_master!$A3035)</f>
        <v/>
      </c>
      <c r="B3035">
        <f>IF($A3035="","",records_master!$E3035)</f>
        <v/>
      </c>
    </row>
    <row r="3036">
      <c r="A3036">
        <f>IF(OR(records_master!$A3036="",ISNUMBER(MATCH(records_master!$M3036,lst_dedup_duplicate,0))),"",records_master!$A3036)</f>
        <v/>
      </c>
      <c r="B3036">
        <f>IF($A3036="","",records_master!$E3036)</f>
        <v/>
      </c>
    </row>
    <row r="3037">
      <c r="A3037">
        <f>IF(OR(records_master!$A3037="",ISNUMBER(MATCH(records_master!$M3037,lst_dedup_duplicate,0))),"",records_master!$A3037)</f>
        <v/>
      </c>
      <c r="B3037">
        <f>IF($A3037="","",records_master!$E3037)</f>
        <v/>
      </c>
    </row>
    <row r="3038">
      <c r="A3038">
        <f>IF(OR(records_master!$A3038="",ISNUMBER(MATCH(records_master!$M3038,lst_dedup_duplicate,0))),"",records_master!$A3038)</f>
        <v/>
      </c>
      <c r="B3038">
        <f>IF($A3038="","",records_master!$E3038)</f>
        <v/>
      </c>
    </row>
    <row r="3039">
      <c r="A3039">
        <f>IF(OR(records_master!$A3039="",ISNUMBER(MATCH(records_master!$M3039,lst_dedup_duplicate,0))),"",records_master!$A3039)</f>
        <v/>
      </c>
      <c r="B3039">
        <f>IF($A3039="","",records_master!$E3039)</f>
        <v/>
      </c>
    </row>
    <row r="3040">
      <c r="A3040">
        <f>IF(OR(records_master!$A3040="",ISNUMBER(MATCH(records_master!$M3040,lst_dedup_duplicate,0))),"",records_master!$A3040)</f>
        <v/>
      </c>
      <c r="B3040">
        <f>IF($A3040="","",records_master!$E3040)</f>
        <v/>
      </c>
    </row>
    <row r="3041">
      <c r="A3041">
        <f>IF(OR(records_master!$A3041="",ISNUMBER(MATCH(records_master!$M3041,lst_dedup_duplicate,0))),"",records_master!$A3041)</f>
        <v/>
      </c>
      <c r="B3041">
        <f>IF($A3041="","",records_master!$E3041)</f>
        <v/>
      </c>
    </row>
    <row r="3042">
      <c r="A3042">
        <f>IF(OR(records_master!$A3042="",ISNUMBER(MATCH(records_master!$M3042,lst_dedup_duplicate,0))),"",records_master!$A3042)</f>
        <v/>
      </c>
      <c r="B3042">
        <f>IF($A3042="","",records_master!$E3042)</f>
        <v/>
      </c>
    </row>
    <row r="3043">
      <c r="A3043">
        <f>IF(OR(records_master!$A3043="",ISNUMBER(MATCH(records_master!$M3043,lst_dedup_duplicate,0))),"",records_master!$A3043)</f>
        <v/>
      </c>
      <c r="B3043">
        <f>IF($A3043="","",records_master!$E3043)</f>
        <v/>
      </c>
    </row>
    <row r="3044">
      <c r="A3044">
        <f>IF(OR(records_master!$A3044="",ISNUMBER(MATCH(records_master!$M3044,lst_dedup_duplicate,0))),"",records_master!$A3044)</f>
        <v/>
      </c>
      <c r="B3044">
        <f>IF($A3044="","",records_master!$E3044)</f>
        <v/>
      </c>
    </row>
    <row r="3045">
      <c r="A3045">
        <f>IF(OR(records_master!$A3045="",ISNUMBER(MATCH(records_master!$M3045,lst_dedup_duplicate,0))),"",records_master!$A3045)</f>
        <v/>
      </c>
      <c r="B3045">
        <f>IF($A3045="","",records_master!$E3045)</f>
        <v/>
      </c>
    </row>
    <row r="3046">
      <c r="A3046">
        <f>IF(OR(records_master!$A3046="",ISNUMBER(MATCH(records_master!$M3046,lst_dedup_duplicate,0))),"",records_master!$A3046)</f>
        <v/>
      </c>
      <c r="B3046">
        <f>IF($A3046="","",records_master!$E3046)</f>
        <v/>
      </c>
    </row>
    <row r="3047">
      <c r="A3047">
        <f>IF(OR(records_master!$A3047="",ISNUMBER(MATCH(records_master!$M3047,lst_dedup_duplicate,0))),"",records_master!$A3047)</f>
        <v/>
      </c>
      <c r="B3047">
        <f>IF($A3047="","",records_master!$E3047)</f>
        <v/>
      </c>
    </row>
    <row r="3048">
      <c r="A3048">
        <f>IF(OR(records_master!$A3048="",ISNUMBER(MATCH(records_master!$M3048,lst_dedup_duplicate,0))),"",records_master!$A3048)</f>
        <v/>
      </c>
      <c r="B3048">
        <f>IF($A3048="","",records_master!$E3048)</f>
        <v/>
      </c>
    </row>
    <row r="3049">
      <c r="A3049">
        <f>IF(OR(records_master!$A3049="",ISNUMBER(MATCH(records_master!$M3049,lst_dedup_duplicate,0))),"",records_master!$A3049)</f>
        <v/>
      </c>
      <c r="B3049">
        <f>IF($A3049="","",records_master!$E3049)</f>
        <v/>
      </c>
    </row>
    <row r="3050">
      <c r="A3050">
        <f>IF(OR(records_master!$A3050="",ISNUMBER(MATCH(records_master!$M3050,lst_dedup_duplicate,0))),"",records_master!$A3050)</f>
        <v/>
      </c>
      <c r="B3050">
        <f>IF($A3050="","",records_master!$E3050)</f>
        <v/>
      </c>
    </row>
    <row r="3051">
      <c r="A3051">
        <f>IF(OR(records_master!$A3051="",ISNUMBER(MATCH(records_master!$M3051,lst_dedup_duplicate,0))),"",records_master!$A3051)</f>
        <v/>
      </c>
      <c r="B3051">
        <f>IF($A3051="","",records_master!$E3051)</f>
        <v/>
      </c>
    </row>
    <row r="3052">
      <c r="A3052">
        <f>IF(OR(records_master!$A3052="",ISNUMBER(MATCH(records_master!$M3052,lst_dedup_duplicate,0))),"",records_master!$A3052)</f>
        <v/>
      </c>
      <c r="B3052">
        <f>IF($A3052="","",records_master!$E3052)</f>
        <v/>
      </c>
    </row>
    <row r="3053">
      <c r="A3053">
        <f>IF(OR(records_master!$A3053="",ISNUMBER(MATCH(records_master!$M3053,lst_dedup_duplicate,0))),"",records_master!$A3053)</f>
        <v/>
      </c>
      <c r="B3053">
        <f>IF($A3053="","",records_master!$E3053)</f>
        <v/>
      </c>
    </row>
    <row r="3054">
      <c r="A3054">
        <f>IF(OR(records_master!$A3054="",ISNUMBER(MATCH(records_master!$M3054,lst_dedup_duplicate,0))),"",records_master!$A3054)</f>
        <v/>
      </c>
      <c r="B3054">
        <f>IF($A3054="","",records_master!$E3054)</f>
        <v/>
      </c>
    </row>
    <row r="3055">
      <c r="A3055">
        <f>IF(OR(records_master!$A3055="",ISNUMBER(MATCH(records_master!$M3055,lst_dedup_duplicate,0))),"",records_master!$A3055)</f>
        <v/>
      </c>
      <c r="B3055">
        <f>IF($A3055="","",records_master!$E3055)</f>
        <v/>
      </c>
    </row>
    <row r="3056">
      <c r="A3056">
        <f>IF(OR(records_master!$A3056="",ISNUMBER(MATCH(records_master!$M3056,lst_dedup_duplicate,0))),"",records_master!$A3056)</f>
        <v/>
      </c>
      <c r="B3056">
        <f>IF($A3056="","",records_master!$E3056)</f>
        <v/>
      </c>
    </row>
    <row r="3057">
      <c r="A3057">
        <f>IF(OR(records_master!$A3057="",ISNUMBER(MATCH(records_master!$M3057,lst_dedup_duplicate,0))),"",records_master!$A3057)</f>
        <v/>
      </c>
      <c r="B3057">
        <f>IF($A3057="","",records_master!$E3057)</f>
        <v/>
      </c>
    </row>
    <row r="3058">
      <c r="A3058">
        <f>IF(OR(records_master!$A3058="",ISNUMBER(MATCH(records_master!$M3058,lst_dedup_duplicate,0))),"",records_master!$A3058)</f>
        <v/>
      </c>
      <c r="B3058">
        <f>IF($A3058="","",records_master!$E3058)</f>
        <v/>
      </c>
    </row>
    <row r="3059">
      <c r="A3059">
        <f>IF(OR(records_master!$A3059="",ISNUMBER(MATCH(records_master!$M3059,lst_dedup_duplicate,0))),"",records_master!$A3059)</f>
        <v/>
      </c>
      <c r="B3059">
        <f>IF($A3059="","",records_master!$E3059)</f>
        <v/>
      </c>
    </row>
    <row r="3060">
      <c r="A3060">
        <f>IF(OR(records_master!$A3060="",ISNUMBER(MATCH(records_master!$M3060,lst_dedup_duplicate,0))),"",records_master!$A3060)</f>
        <v/>
      </c>
      <c r="B3060">
        <f>IF($A3060="","",records_master!$E3060)</f>
        <v/>
      </c>
    </row>
    <row r="3061">
      <c r="A3061">
        <f>IF(OR(records_master!$A3061="",ISNUMBER(MATCH(records_master!$M3061,lst_dedup_duplicate,0))),"",records_master!$A3061)</f>
        <v/>
      </c>
      <c r="B3061">
        <f>IF($A3061="","",records_master!$E3061)</f>
        <v/>
      </c>
    </row>
    <row r="3062">
      <c r="A3062">
        <f>IF(OR(records_master!$A3062="",ISNUMBER(MATCH(records_master!$M3062,lst_dedup_duplicate,0))),"",records_master!$A3062)</f>
        <v/>
      </c>
      <c r="B3062">
        <f>IF($A3062="","",records_master!$E3062)</f>
        <v/>
      </c>
    </row>
    <row r="3063">
      <c r="A3063">
        <f>IF(OR(records_master!$A3063="",ISNUMBER(MATCH(records_master!$M3063,lst_dedup_duplicate,0))),"",records_master!$A3063)</f>
        <v/>
      </c>
      <c r="B3063">
        <f>IF($A3063="","",records_master!$E3063)</f>
        <v/>
      </c>
    </row>
    <row r="3064">
      <c r="A3064">
        <f>IF(OR(records_master!$A3064="",ISNUMBER(MATCH(records_master!$M3064,lst_dedup_duplicate,0))),"",records_master!$A3064)</f>
        <v/>
      </c>
      <c r="B3064">
        <f>IF($A3064="","",records_master!$E3064)</f>
        <v/>
      </c>
    </row>
    <row r="3065">
      <c r="A3065">
        <f>IF(OR(records_master!$A3065="",ISNUMBER(MATCH(records_master!$M3065,lst_dedup_duplicate,0))),"",records_master!$A3065)</f>
        <v/>
      </c>
      <c r="B3065">
        <f>IF($A3065="","",records_master!$E3065)</f>
        <v/>
      </c>
    </row>
    <row r="3066">
      <c r="A3066">
        <f>IF(OR(records_master!$A3066="",ISNUMBER(MATCH(records_master!$M3066,lst_dedup_duplicate,0))),"",records_master!$A3066)</f>
        <v/>
      </c>
      <c r="B3066">
        <f>IF($A3066="","",records_master!$E3066)</f>
        <v/>
      </c>
    </row>
    <row r="3067">
      <c r="A3067">
        <f>IF(OR(records_master!$A3067="",ISNUMBER(MATCH(records_master!$M3067,lst_dedup_duplicate,0))),"",records_master!$A3067)</f>
        <v/>
      </c>
      <c r="B3067">
        <f>IF($A3067="","",records_master!$E3067)</f>
        <v/>
      </c>
    </row>
    <row r="3068">
      <c r="A3068">
        <f>IF(OR(records_master!$A3068="",ISNUMBER(MATCH(records_master!$M3068,lst_dedup_duplicate,0))),"",records_master!$A3068)</f>
        <v/>
      </c>
      <c r="B3068">
        <f>IF($A3068="","",records_master!$E3068)</f>
        <v/>
      </c>
    </row>
    <row r="3069">
      <c r="A3069">
        <f>IF(OR(records_master!$A3069="",ISNUMBER(MATCH(records_master!$M3069,lst_dedup_duplicate,0))),"",records_master!$A3069)</f>
        <v/>
      </c>
      <c r="B3069">
        <f>IF($A3069="","",records_master!$E3069)</f>
        <v/>
      </c>
    </row>
    <row r="3070">
      <c r="A3070">
        <f>IF(OR(records_master!$A3070="",ISNUMBER(MATCH(records_master!$M3070,lst_dedup_duplicate,0))),"",records_master!$A3070)</f>
        <v/>
      </c>
      <c r="B3070">
        <f>IF($A3070="","",records_master!$E3070)</f>
        <v/>
      </c>
    </row>
    <row r="3071">
      <c r="A3071">
        <f>IF(OR(records_master!$A3071="",ISNUMBER(MATCH(records_master!$M3071,lst_dedup_duplicate,0))),"",records_master!$A3071)</f>
        <v/>
      </c>
      <c r="B3071">
        <f>IF($A3071="","",records_master!$E3071)</f>
        <v/>
      </c>
    </row>
    <row r="3072">
      <c r="A3072">
        <f>IF(OR(records_master!$A3072="",ISNUMBER(MATCH(records_master!$M3072,lst_dedup_duplicate,0))),"",records_master!$A3072)</f>
        <v/>
      </c>
      <c r="B3072">
        <f>IF($A3072="","",records_master!$E3072)</f>
        <v/>
      </c>
    </row>
    <row r="3073">
      <c r="A3073">
        <f>IF(OR(records_master!$A3073="",ISNUMBER(MATCH(records_master!$M3073,lst_dedup_duplicate,0))),"",records_master!$A3073)</f>
        <v/>
      </c>
      <c r="B3073">
        <f>IF($A3073="","",records_master!$E3073)</f>
        <v/>
      </c>
    </row>
    <row r="3074">
      <c r="A3074">
        <f>IF(OR(records_master!$A3074="",ISNUMBER(MATCH(records_master!$M3074,lst_dedup_duplicate,0))),"",records_master!$A3074)</f>
        <v/>
      </c>
      <c r="B3074">
        <f>IF($A3074="","",records_master!$E3074)</f>
        <v/>
      </c>
    </row>
    <row r="3075">
      <c r="A3075">
        <f>IF(OR(records_master!$A3075="",ISNUMBER(MATCH(records_master!$M3075,lst_dedup_duplicate,0))),"",records_master!$A3075)</f>
        <v/>
      </c>
      <c r="B3075">
        <f>IF($A3075="","",records_master!$E3075)</f>
        <v/>
      </c>
    </row>
    <row r="3076">
      <c r="A3076">
        <f>IF(OR(records_master!$A3076="",ISNUMBER(MATCH(records_master!$M3076,lst_dedup_duplicate,0))),"",records_master!$A3076)</f>
        <v/>
      </c>
      <c r="B3076">
        <f>IF($A3076="","",records_master!$E3076)</f>
        <v/>
      </c>
    </row>
    <row r="3077">
      <c r="A3077">
        <f>IF(OR(records_master!$A3077="",ISNUMBER(MATCH(records_master!$M3077,lst_dedup_duplicate,0))),"",records_master!$A3077)</f>
        <v/>
      </c>
      <c r="B3077">
        <f>IF($A3077="","",records_master!$E3077)</f>
        <v/>
      </c>
    </row>
    <row r="3078">
      <c r="A3078">
        <f>IF(OR(records_master!$A3078="",ISNUMBER(MATCH(records_master!$M3078,lst_dedup_duplicate,0))),"",records_master!$A3078)</f>
        <v/>
      </c>
      <c r="B3078">
        <f>IF($A3078="","",records_master!$E3078)</f>
        <v/>
      </c>
    </row>
    <row r="3079">
      <c r="A3079">
        <f>IF(OR(records_master!$A3079="",ISNUMBER(MATCH(records_master!$M3079,lst_dedup_duplicate,0))),"",records_master!$A3079)</f>
        <v/>
      </c>
      <c r="B3079">
        <f>IF($A3079="","",records_master!$E3079)</f>
        <v/>
      </c>
    </row>
    <row r="3080">
      <c r="A3080">
        <f>IF(OR(records_master!$A3080="",ISNUMBER(MATCH(records_master!$M3080,lst_dedup_duplicate,0))),"",records_master!$A3080)</f>
        <v/>
      </c>
      <c r="B3080">
        <f>IF($A3080="","",records_master!$E3080)</f>
        <v/>
      </c>
    </row>
    <row r="3081">
      <c r="A3081">
        <f>IF(OR(records_master!$A3081="",ISNUMBER(MATCH(records_master!$M3081,lst_dedup_duplicate,0))),"",records_master!$A3081)</f>
        <v/>
      </c>
      <c r="B3081">
        <f>IF($A3081="","",records_master!$E3081)</f>
        <v/>
      </c>
    </row>
    <row r="3082">
      <c r="A3082">
        <f>IF(OR(records_master!$A3082="",ISNUMBER(MATCH(records_master!$M3082,lst_dedup_duplicate,0))),"",records_master!$A3082)</f>
        <v/>
      </c>
      <c r="B3082">
        <f>IF($A3082="","",records_master!$E3082)</f>
        <v/>
      </c>
    </row>
    <row r="3083">
      <c r="A3083">
        <f>IF(OR(records_master!$A3083="",ISNUMBER(MATCH(records_master!$M3083,lst_dedup_duplicate,0))),"",records_master!$A3083)</f>
        <v/>
      </c>
      <c r="B3083">
        <f>IF($A3083="","",records_master!$E3083)</f>
        <v/>
      </c>
    </row>
    <row r="3084">
      <c r="A3084">
        <f>IF(OR(records_master!$A3084="",ISNUMBER(MATCH(records_master!$M3084,lst_dedup_duplicate,0))),"",records_master!$A3084)</f>
        <v/>
      </c>
      <c r="B3084">
        <f>IF($A3084="","",records_master!$E3084)</f>
        <v/>
      </c>
    </row>
    <row r="3085">
      <c r="A3085">
        <f>IF(OR(records_master!$A3085="",ISNUMBER(MATCH(records_master!$M3085,lst_dedup_duplicate,0))),"",records_master!$A3085)</f>
        <v/>
      </c>
      <c r="B3085">
        <f>IF($A3085="","",records_master!$E3085)</f>
        <v/>
      </c>
    </row>
    <row r="3086">
      <c r="A3086">
        <f>IF(OR(records_master!$A3086="",ISNUMBER(MATCH(records_master!$M3086,lst_dedup_duplicate,0))),"",records_master!$A3086)</f>
        <v/>
      </c>
      <c r="B3086">
        <f>IF($A3086="","",records_master!$E3086)</f>
        <v/>
      </c>
    </row>
    <row r="3087">
      <c r="A3087">
        <f>IF(OR(records_master!$A3087="",ISNUMBER(MATCH(records_master!$M3087,lst_dedup_duplicate,0))),"",records_master!$A3087)</f>
        <v/>
      </c>
      <c r="B3087">
        <f>IF($A3087="","",records_master!$E3087)</f>
        <v/>
      </c>
    </row>
    <row r="3088">
      <c r="A3088">
        <f>IF(OR(records_master!$A3088="",ISNUMBER(MATCH(records_master!$M3088,lst_dedup_duplicate,0))),"",records_master!$A3088)</f>
        <v/>
      </c>
      <c r="B3088">
        <f>IF($A3088="","",records_master!$E3088)</f>
        <v/>
      </c>
    </row>
    <row r="3089">
      <c r="A3089">
        <f>IF(OR(records_master!$A3089="",ISNUMBER(MATCH(records_master!$M3089,lst_dedup_duplicate,0))),"",records_master!$A3089)</f>
        <v/>
      </c>
      <c r="B3089">
        <f>IF($A3089="","",records_master!$E3089)</f>
        <v/>
      </c>
    </row>
    <row r="3090">
      <c r="A3090">
        <f>IF(OR(records_master!$A3090="",ISNUMBER(MATCH(records_master!$M3090,lst_dedup_duplicate,0))),"",records_master!$A3090)</f>
        <v/>
      </c>
      <c r="B3090">
        <f>IF($A3090="","",records_master!$E3090)</f>
        <v/>
      </c>
    </row>
    <row r="3091">
      <c r="A3091">
        <f>IF(OR(records_master!$A3091="",ISNUMBER(MATCH(records_master!$M3091,lst_dedup_duplicate,0))),"",records_master!$A3091)</f>
        <v/>
      </c>
      <c r="B3091">
        <f>IF($A3091="","",records_master!$E3091)</f>
        <v/>
      </c>
    </row>
    <row r="3092">
      <c r="A3092">
        <f>IF(OR(records_master!$A3092="",ISNUMBER(MATCH(records_master!$M3092,lst_dedup_duplicate,0))),"",records_master!$A3092)</f>
        <v/>
      </c>
      <c r="B3092">
        <f>IF($A3092="","",records_master!$E3092)</f>
        <v/>
      </c>
    </row>
    <row r="3093">
      <c r="A3093">
        <f>IF(OR(records_master!$A3093="",ISNUMBER(MATCH(records_master!$M3093,lst_dedup_duplicate,0))),"",records_master!$A3093)</f>
        <v/>
      </c>
      <c r="B3093">
        <f>IF($A3093="","",records_master!$E3093)</f>
        <v/>
      </c>
    </row>
    <row r="3094">
      <c r="A3094">
        <f>IF(OR(records_master!$A3094="",ISNUMBER(MATCH(records_master!$M3094,lst_dedup_duplicate,0))),"",records_master!$A3094)</f>
        <v/>
      </c>
      <c r="B3094">
        <f>IF($A3094="","",records_master!$E3094)</f>
        <v/>
      </c>
    </row>
    <row r="3095">
      <c r="A3095">
        <f>IF(OR(records_master!$A3095="",ISNUMBER(MATCH(records_master!$M3095,lst_dedup_duplicate,0))),"",records_master!$A3095)</f>
        <v/>
      </c>
      <c r="B3095">
        <f>IF($A3095="","",records_master!$E3095)</f>
        <v/>
      </c>
    </row>
    <row r="3096">
      <c r="A3096">
        <f>IF(OR(records_master!$A3096="",ISNUMBER(MATCH(records_master!$M3096,lst_dedup_duplicate,0))),"",records_master!$A3096)</f>
        <v/>
      </c>
      <c r="B3096">
        <f>IF($A3096="","",records_master!$E3096)</f>
        <v/>
      </c>
    </row>
    <row r="3097">
      <c r="A3097">
        <f>IF(OR(records_master!$A3097="",ISNUMBER(MATCH(records_master!$M3097,lst_dedup_duplicate,0))),"",records_master!$A3097)</f>
        <v/>
      </c>
      <c r="B3097">
        <f>IF($A3097="","",records_master!$E3097)</f>
        <v/>
      </c>
    </row>
    <row r="3098">
      <c r="A3098">
        <f>IF(OR(records_master!$A3098="",ISNUMBER(MATCH(records_master!$M3098,lst_dedup_duplicate,0))),"",records_master!$A3098)</f>
        <v/>
      </c>
      <c r="B3098">
        <f>IF($A3098="","",records_master!$E3098)</f>
        <v/>
      </c>
    </row>
    <row r="3099">
      <c r="A3099">
        <f>IF(OR(records_master!$A3099="",ISNUMBER(MATCH(records_master!$M3099,lst_dedup_duplicate,0))),"",records_master!$A3099)</f>
        <v/>
      </c>
      <c r="B3099">
        <f>IF($A3099="","",records_master!$E3099)</f>
        <v/>
      </c>
    </row>
    <row r="3100">
      <c r="A3100">
        <f>IF(OR(records_master!$A3100="",ISNUMBER(MATCH(records_master!$M3100,lst_dedup_duplicate,0))),"",records_master!$A3100)</f>
        <v/>
      </c>
      <c r="B3100">
        <f>IF($A3100="","",records_master!$E3100)</f>
        <v/>
      </c>
    </row>
    <row r="3101">
      <c r="A3101">
        <f>IF(OR(records_master!$A3101="",ISNUMBER(MATCH(records_master!$M3101,lst_dedup_duplicate,0))),"",records_master!$A3101)</f>
        <v/>
      </c>
      <c r="B3101">
        <f>IF($A3101="","",records_master!$E3101)</f>
        <v/>
      </c>
    </row>
    <row r="3102">
      <c r="A3102">
        <f>IF(OR(records_master!$A3102="",ISNUMBER(MATCH(records_master!$M3102,lst_dedup_duplicate,0))),"",records_master!$A3102)</f>
        <v/>
      </c>
      <c r="B3102">
        <f>IF($A3102="","",records_master!$E3102)</f>
        <v/>
      </c>
    </row>
    <row r="3103">
      <c r="A3103">
        <f>IF(OR(records_master!$A3103="",ISNUMBER(MATCH(records_master!$M3103,lst_dedup_duplicate,0))),"",records_master!$A3103)</f>
        <v/>
      </c>
      <c r="B3103">
        <f>IF($A3103="","",records_master!$E3103)</f>
        <v/>
      </c>
    </row>
    <row r="3104">
      <c r="A3104">
        <f>IF(OR(records_master!$A3104="",ISNUMBER(MATCH(records_master!$M3104,lst_dedup_duplicate,0))),"",records_master!$A3104)</f>
        <v/>
      </c>
      <c r="B3104">
        <f>IF($A3104="","",records_master!$E3104)</f>
        <v/>
      </c>
    </row>
    <row r="3105">
      <c r="A3105">
        <f>IF(OR(records_master!$A3105="",ISNUMBER(MATCH(records_master!$M3105,lst_dedup_duplicate,0))),"",records_master!$A3105)</f>
        <v/>
      </c>
      <c r="B3105">
        <f>IF($A3105="","",records_master!$E3105)</f>
        <v/>
      </c>
    </row>
    <row r="3106">
      <c r="A3106">
        <f>IF(OR(records_master!$A3106="",ISNUMBER(MATCH(records_master!$M3106,lst_dedup_duplicate,0))),"",records_master!$A3106)</f>
        <v/>
      </c>
      <c r="B3106">
        <f>IF($A3106="","",records_master!$E3106)</f>
        <v/>
      </c>
    </row>
    <row r="3107">
      <c r="A3107">
        <f>IF(OR(records_master!$A3107="",ISNUMBER(MATCH(records_master!$M3107,lst_dedup_duplicate,0))),"",records_master!$A3107)</f>
        <v/>
      </c>
      <c r="B3107">
        <f>IF($A3107="","",records_master!$E3107)</f>
        <v/>
      </c>
    </row>
    <row r="3108">
      <c r="A3108">
        <f>IF(OR(records_master!$A3108="",ISNUMBER(MATCH(records_master!$M3108,lst_dedup_duplicate,0))),"",records_master!$A3108)</f>
        <v/>
      </c>
      <c r="B3108">
        <f>IF($A3108="","",records_master!$E3108)</f>
        <v/>
      </c>
    </row>
    <row r="3109">
      <c r="A3109">
        <f>IF(OR(records_master!$A3109="",ISNUMBER(MATCH(records_master!$M3109,lst_dedup_duplicate,0))),"",records_master!$A3109)</f>
        <v/>
      </c>
      <c r="B3109">
        <f>IF($A3109="","",records_master!$E3109)</f>
        <v/>
      </c>
    </row>
    <row r="3110">
      <c r="A3110">
        <f>IF(OR(records_master!$A3110="",ISNUMBER(MATCH(records_master!$M3110,lst_dedup_duplicate,0))),"",records_master!$A3110)</f>
        <v/>
      </c>
      <c r="B3110">
        <f>IF($A3110="","",records_master!$E3110)</f>
        <v/>
      </c>
    </row>
    <row r="3111">
      <c r="A3111">
        <f>IF(OR(records_master!$A3111="",ISNUMBER(MATCH(records_master!$M3111,lst_dedup_duplicate,0))),"",records_master!$A3111)</f>
        <v/>
      </c>
      <c r="B3111">
        <f>IF($A3111="","",records_master!$E3111)</f>
        <v/>
      </c>
    </row>
    <row r="3112">
      <c r="A3112">
        <f>IF(OR(records_master!$A3112="",ISNUMBER(MATCH(records_master!$M3112,lst_dedup_duplicate,0))),"",records_master!$A3112)</f>
        <v/>
      </c>
      <c r="B3112">
        <f>IF($A3112="","",records_master!$E3112)</f>
        <v/>
      </c>
    </row>
    <row r="3113">
      <c r="A3113">
        <f>IF(OR(records_master!$A3113="",ISNUMBER(MATCH(records_master!$M3113,lst_dedup_duplicate,0))),"",records_master!$A3113)</f>
        <v/>
      </c>
      <c r="B3113">
        <f>IF($A3113="","",records_master!$E3113)</f>
        <v/>
      </c>
    </row>
    <row r="3114">
      <c r="A3114">
        <f>IF(OR(records_master!$A3114="",ISNUMBER(MATCH(records_master!$M3114,lst_dedup_duplicate,0))),"",records_master!$A3114)</f>
        <v/>
      </c>
      <c r="B3114">
        <f>IF($A3114="","",records_master!$E3114)</f>
        <v/>
      </c>
    </row>
    <row r="3115">
      <c r="A3115">
        <f>IF(OR(records_master!$A3115="",ISNUMBER(MATCH(records_master!$M3115,lst_dedup_duplicate,0))),"",records_master!$A3115)</f>
        <v/>
      </c>
      <c r="B3115">
        <f>IF($A3115="","",records_master!$E3115)</f>
        <v/>
      </c>
    </row>
    <row r="3116">
      <c r="A3116">
        <f>IF(OR(records_master!$A3116="",ISNUMBER(MATCH(records_master!$M3116,lst_dedup_duplicate,0))),"",records_master!$A3116)</f>
        <v/>
      </c>
      <c r="B3116">
        <f>IF($A3116="","",records_master!$E3116)</f>
        <v/>
      </c>
    </row>
    <row r="3117">
      <c r="A3117">
        <f>IF(OR(records_master!$A3117="",ISNUMBER(MATCH(records_master!$M3117,lst_dedup_duplicate,0))),"",records_master!$A3117)</f>
        <v/>
      </c>
      <c r="B3117">
        <f>IF($A3117="","",records_master!$E3117)</f>
        <v/>
      </c>
    </row>
    <row r="3118">
      <c r="A3118">
        <f>IF(OR(records_master!$A3118="",ISNUMBER(MATCH(records_master!$M3118,lst_dedup_duplicate,0))),"",records_master!$A3118)</f>
        <v/>
      </c>
      <c r="B3118">
        <f>IF($A3118="","",records_master!$E3118)</f>
        <v/>
      </c>
    </row>
    <row r="3119">
      <c r="A3119">
        <f>IF(OR(records_master!$A3119="",ISNUMBER(MATCH(records_master!$M3119,lst_dedup_duplicate,0))),"",records_master!$A3119)</f>
        <v/>
      </c>
      <c r="B3119">
        <f>IF($A3119="","",records_master!$E3119)</f>
        <v/>
      </c>
    </row>
    <row r="3120">
      <c r="A3120">
        <f>IF(OR(records_master!$A3120="",ISNUMBER(MATCH(records_master!$M3120,lst_dedup_duplicate,0))),"",records_master!$A3120)</f>
        <v/>
      </c>
      <c r="B3120">
        <f>IF($A3120="","",records_master!$E3120)</f>
        <v/>
      </c>
    </row>
    <row r="3121">
      <c r="A3121">
        <f>IF(OR(records_master!$A3121="",ISNUMBER(MATCH(records_master!$M3121,lst_dedup_duplicate,0))),"",records_master!$A3121)</f>
        <v/>
      </c>
      <c r="B3121">
        <f>IF($A3121="","",records_master!$E3121)</f>
        <v/>
      </c>
    </row>
    <row r="3122">
      <c r="A3122">
        <f>IF(OR(records_master!$A3122="",ISNUMBER(MATCH(records_master!$M3122,lst_dedup_duplicate,0))),"",records_master!$A3122)</f>
        <v/>
      </c>
      <c r="B3122">
        <f>IF($A3122="","",records_master!$E3122)</f>
        <v/>
      </c>
    </row>
    <row r="3123">
      <c r="A3123">
        <f>IF(OR(records_master!$A3123="",ISNUMBER(MATCH(records_master!$M3123,lst_dedup_duplicate,0))),"",records_master!$A3123)</f>
        <v/>
      </c>
      <c r="B3123">
        <f>IF($A3123="","",records_master!$E3123)</f>
        <v/>
      </c>
    </row>
    <row r="3124">
      <c r="A3124">
        <f>IF(OR(records_master!$A3124="",ISNUMBER(MATCH(records_master!$M3124,lst_dedup_duplicate,0))),"",records_master!$A3124)</f>
        <v/>
      </c>
      <c r="B3124">
        <f>IF($A3124="","",records_master!$E3124)</f>
        <v/>
      </c>
    </row>
    <row r="3125">
      <c r="A3125">
        <f>IF(OR(records_master!$A3125="",ISNUMBER(MATCH(records_master!$M3125,lst_dedup_duplicate,0))),"",records_master!$A3125)</f>
        <v/>
      </c>
      <c r="B3125">
        <f>IF($A3125="","",records_master!$E3125)</f>
        <v/>
      </c>
    </row>
    <row r="3126">
      <c r="A3126">
        <f>IF(OR(records_master!$A3126="",ISNUMBER(MATCH(records_master!$M3126,lst_dedup_duplicate,0))),"",records_master!$A3126)</f>
        <v/>
      </c>
      <c r="B3126">
        <f>IF($A3126="","",records_master!$E3126)</f>
        <v/>
      </c>
    </row>
    <row r="3127">
      <c r="A3127">
        <f>IF(OR(records_master!$A3127="",ISNUMBER(MATCH(records_master!$M3127,lst_dedup_duplicate,0))),"",records_master!$A3127)</f>
        <v/>
      </c>
      <c r="B3127">
        <f>IF($A3127="","",records_master!$E3127)</f>
        <v/>
      </c>
    </row>
    <row r="3128">
      <c r="A3128">
        <f>IF(OR(records_master!$A3128="",ISNUMBER(MATCH(records_master!$M3128,lst_dedup_duplicate,0))),"",records_master!$A3128)</f>
        <v/>
      </c>
      <c r="B3128">
        <f>IF($A3128="","",records_master!$E3128)</f>
        <v/>
      </c>
    </row>
    <row r="3129">
      <c r="A3129">
        <f>IF(OR(records_master!$A3129="",ISNUMBER(MATCH(records_master!$M3129,lst_dedup_duplicate,0))),"",records_master!$A3129)</f>
        <v/>
      </c>
      <c r="B3129">
        <f>IF($A3129="","",records_master!$E3129)</f>
        <v/>
      </c>
    </row>
    <row r="3130">
      <c r="A3130">
        <f>IF(OR(records_master!$A3130="",ISNUMBER(MATCH(records_master!$M3130,lst_dedup_duplicate,0))),"",records_master!$A3130)</f>
        <v/>
      </c>
      <c r="B3130">
        <f>IF($A3130="","",records_master!$E3130)</f>
        <v/>
      </c>
    </row>
    <row r="3131">
      <c r="A3131">
        <f>IF(OR(records_master!$A3131="",ISNUMBER(MATCH(records_master!$M3131,lst_dedup_duplicate,0))),"",records_master!$A3131)</f>
        <v/>
      </c>
      <c r="B3131">
        <f>IF($A3131="","",records_master!$E3131)</f>
        <v/>
      </c>
    </row>
    <row r="3132">
      <c r="A3132">
        <f>IF(OR(records_master!$A3132="",ISNUMBER(MATCH(records_master!$M3132,lst_dedup_duplicate,0))),"",records_master!$A3132)</f>
        <v/>
      </c>
      <c r="B3132">
        <f>IF($A3132="","",records_master!$E3132)</f>
        <v/>
      </c>
    </row>
    <row r="3133">
      <c r="A3133">
        <f>IF(OR(records_master!$A3133="",ISNUMBER(MATCH(records_master!$M3133,lst_dedup_duplicate,0))),"",records_master!$A3133)</f>
        <v/>
      </c>
      <c r="B3133">
        <f>IF($A3133="","",records_master!$E3133)</f>
        <v/>
      </c>
    </row>
    <row r="3134">
      <c r="A3134">
        <f>IF(OR(records_master!$A3134="",ISNUMBER(MATCH(records_master!$M3134,lst_dedup_duplicate,0))),"",records_master!$A3134)</f>
        <v/>
      </c>
      <c r="B3134">
        <f>IF($A3134="","",records_master!$E3134)</f>
        <v/>
      </c>
    </row>
    <row r="3135">
      <c r="A3135">
        <f>IF(OR(records_master!$A3135="",ISNUMBER(MATCH(records_master!$M3135,lst_dedup_duplicate,0))),"",records_master!$A3135)</f>
        <v/>
      </c>
      <c r="B3135">
        <f>IF($A3135="","",records_master!$E3135)</f>
        <v/>
      </c>
    </row>
    <row r="3136">
      <c r="A3136">
        <f>IF(OR(records_master!$A3136="",ISNUMBER(MATCH(records_master!$M3136,lst_dedup_duplicate,0))),"",records_master!$A3136)</f>
        <v/>
      </c>
      <c r="B3136">
        <f>IF($A3136="","",records_master!$E3136)</f>
        <v/>
      </c>
    </row>
    <row r="3137">
      <c r="A3137">
        <f>IF(OR(records_master!$A3137="",ISNUMBER(MATCH(records_master!$M3137,lst_dedup_duplicate,0))),"",records_master!$A3137)</f>
        <v/>
      </c>
      <c r="B3137">
        <f>IF($A3137="","",records_master!$E3137)</f>
        <v/>
      </c>
    </row>
    <row r="3138">
      <c r="A3138">
        <f>IF(OR(records_master!$A3138="",ISNUMBER(MATCH(records_master!$M3138,lst_dedup_duplicate,0))),"",records_master!$A3138)</f>
        <v/>
      </c>
      <c r="B3138">
        <f>IF($A3138="","",records_master!$E3138)</f>
        <v/>
      </c>
    </row>
    <row r="3139">
      <c r="A3139">
        <f>IF(OR(records_master!$A3139="",ISNUMBER(MATCH(records_master!$M3139,lst_dedup_duplicate,0))),"",records_master!$A3139)</f>
        <v/>
      </c>
      <c r="B3139">
        <f>IF($A3139="","",records_master!$E3139)</f>
        <v/>
      </c>
    </row>
    <row r="3140">
      <c r="A3140">
        <f>IF(OR(records_master!$A3140="",ISNUMBER(MATCH(records_master!$M3140,lst_dedup_duplicate,0))),"",records_master!$A3140)</f>
        <v/>
      </c>
      <c r="B3140">
        <f>IF($A3140="","",records_master!$E3140)</f>
        <v/>
      </c>
    </row>
    <row r="3141">
      <c r="A3141">
        <f>IF(OR(records_master!$A3141="",ISNUMBER(MATCH(records_master!$M3141,lst_dedup_duplicate,0))),"",records_master!$A3141)</f>
        <v/>
      </c>
      <c r="B3141">
        <f>IF($A3141="","",records_master!$E3141)</f>
        <v/>
      </c>
    </row>
    <row r="3142">
      <c r="A3142">
        <f>IF(OR(records_master!$A3142="",ISNUMBER(MATCH(records_master!$M3142,lst_dedup_duplicate,0))),"",records_master!$A3142)</f>
        <v/>
      </c>
      <c r="B3142">
        <f>IF($A3142="","",records_master!$E3142)</f>
        <v/>
      </c>
    </row>
    <row r="3143">
      <c r="A3143">
        <f>IF(OR(records_master!$A3143="",ISNUMBER(MATCH(records_master!$M3143,lst_dedup_duplicate,0))),"",records_master!$A3143)</f>
        <v/>
      </c>
      <c r="B3143">
        <f>IF($A3143="","",records_master!$E3143)</f>
        <v/>
      </c>
    </row>
    <row r="3144">
      <c r="A3144">
        <f>IF(OR(records_master!$A3144="",ISNUMBER(MATCH(records_master!$M3144,lst_dedup_duplicate,0))),"",records_master!$A3144)</f>
        <v/>
      </c>
      <c r="B3144">
        <f>IF($A3144="","",records_master!$E3144)</f>
        <v/>
      </c>
    </row>
    <row r="3145">
      <c r="A3145">
        <f>IF(OR(records_master!$A3145="",ISNUMBER(MATCH(records_master!$M3145,lst_dedup_duplicate,0))),"",records_master!$A3145)</f>
        <v/>
      </c>
      <c r="B3145">
        <f>IF($A3145="","",records_master!$E3145)</f>
        <v/>
      </c>
    </row>
    <row r="3146">
      <c r="A3146">
        <f>IF(OR(records_master!$A3146="",ISNUMBER(MATCH(records_master!$M3146,lst_dedup_duplicate,0))),"",records_master!$A3146)</f>
        <v/>
      </c>
      <c r="B3146">
        <f>IF($A3146="","",records_master!$E3146)</f>
        <v/>
      </c>
    </row>
    <row r="3147">
      <c r="A3147">
        <f>IF(OR(records_master!$A3147="",ISNUMBER(MATCH(records_master!$M3147,lst_dedup_duplicate,0))),"",records_master!$A3147)</f>
        <v/>
      </c>
      <c r="B3147">
        <f>IF($A3147="","",records_master!$E3147)</f>
        <v/>
      </c>
    </row>
    <row r="3148">
      <c r="A3148">
        <f>IF(OR(records_master!$A3148="",ISNUMBER(MATCH(records_master!$M3148,lst_dedup_duplicate,0))),"",records_master!$A3148)</f>
        <v/>
      </c>
      <c r="B3148">
        <f>IF($A3148="","",records_master!$E3148)</f>
        <v/>
      </c>
    </row>
    <row r="3149">
      <c r="A3149">
        <f>IF(OR(records_master!$A3149="",ISNUMBER(MATCH(records_master!$M3149,lst_dedup_duplicate,0))),"",records_master!$A3149)</f>
        <v/>
      </c>
      <c r="B3149">
        <f>IF($A3149="","",records_master!$E3149)</f>
        <v/>
      </c>
    </row>
    <row r="3150">
      <c r="A3150">
        <f>IF(OR(records_master!$A3150="",ISNUMBER(MATCH(records_master!$M3150,lst_dedup_duplicate,0))),"",records_master!$A3150)</f>
        <v/>
      </c>
      <c r="B3150">
        <f>IF($A3150="","",records_master!$E3150)</f>
        <v/>
      </c>
    </row>
    <row r="3151">
      <c r="A3151">
        <f>IF(OR(records_master!$A3151="",ISNUMBER(MATCH(records_master!$M3151,lst_dedup_duplicate,0))),"",records_master!$A3151)</f>
        <v/>
      </c>
      <c r="B3151">
        <f>IF($A3151="","",records_master!$E3151)</f>
        <v/>
      </c>
    </row>
    <row r="3152">
      <c r="A3152">
        <f>IF(OR(records_master!$A3152="",ISNUMBER(MATCH(records_master!$M3152,lst_dedup_duplicate,0))),"",records_master!$A3152)</f>
        <v/>
      </c>
      <c r="B3152">
        <f>IF($A3152="","",records_master!$E3152)</f>
        <v/>
      </c>
    </row>
    <row r="3153">
      <c r="A3153">
        <f>IF(OR(records_master!$A3153="",ISNUMBER(MATCH(records_master!$M3153,lst_dedup_duplicate,0))),"",records_master!$A3153)</f>
        <v/>
      </c>
      <c r="B3153">
        <f>IF($A3153="","",records_master!$E3153)</f>
        <v/>
      </c>
    </row>
    <row r="3154">
      <c r="A3154">
        <f>IF(OR(records_master!$A3154="",ISNUMBER(MATCH(records_master!$M3154,lst_dedup_duplicate,0))),"",records_master!$A3154)</f>
        <v/>
      </c>
      <c r="B3154">
        <f>IF($A3154="","",records_master!$E3154)</f>
        <v/>
      </c>
    </row>
    <row r="3155">
      <c r="A3155">
        <f>IF(OR(records_master!$A3155="",ISNUMBER(MATCH(records_master!$M3155,lst_dedup_duplicate,0))),"",records_master!$A3155)</f>
        <v/>
      </c>
      <c r="B3155">
        <f>IF($A3155="","",records_master!$E3155)</f>
        <v/>
      </c>
    </row>
    <row r="3156">
      <c r="A3156">
        <f>IF(OR(records_master!$A3156="",ISNUMBER(MATCH(records_master!$M3156,lst_dedup_duplicate,0))),"",records_master!$A3156)</f>
        <v/>
      </c>
      <c r="B3156">
        <f>IF($A3156="","",records_master!$E3156)</f>
        <v/>
      </c>
    </row>
    <row r="3157">
      <c r="A3157">
        <f>IF(OR(records_master!$A3157="",ISNUMBER(MATCH(records_master!$M3157,lst_dedup_duplicate,0))),"",records_master!$A3157)</f>
        <v/>
      </c>
      <c r="B3157">
        <f>IF($A3157="","",records_master!$E3157)</f>
        <v/>
      </c>
    </row>
    <row r="3158">
      <c r="A3158">
        <f>IF(OR(records_master!$A3158="",ISNUMBER(MATCH(records_master!$M3158,lst_dedup_duplicate,0))),"",records_master!$A3158)</f>
        <v/>
      </c>
      <c r="B3158">
        <f>IF($A3158="","",records_master!$E3158)</f>
        <v/>
      </c>
    </row>
    <row r="3159">
      <c r="A3159">
        <f>IF(OR(records_master!$A3159="",ISNUMBER(MATCH(records_master!$M3159,lst_dedup_duplicate,0))),"",records_master!$A3159)</f>
        <v/>
      </c>
      <c r="B3159">
        <f>IF($A3159="","",records_master!$E3159)</f>
        <v/>
      </c>
    </row>
    <row r="3160">
      <c r="A3160">
        <f>IF(OR(records_master!$A3160="",ISNUMBER(MATCH(records_master!$M3160,lst_dedup_duplicate,0))),"",records_master!$A3160)</f>
        <v/>
      </c>
      <c r="B3160">
        <f>IF($A3160="","",records_master!$E3160)</f>
        <v/>
      </c>
    </row>
    <row r="3161">
      <c r="A3161">
        <f>IF(OR(records_master!$A3161="",ISNUMBER(MATCH(records_master!$M3161,lst_dedup_duplicate,0))),"",records_master!$A3161)</f>
        <v/>
      </c>
      <c r="B3161">
        <f>IF($A3161="","",records_master!$E3161)</f>
        <v/>
      </c>
    </row>
    <row r="3162">
      <c r="A3162">
        <f>IF(OR(records_master!$A3162="",ISNUMBER(MATCH(records_master!$M3162,lst_dedup_duplicate,0))),"",records_master!$A3162)</f>
        <v/>
      </c>
      <c r="B3162">
        <f>IF($A3162="","",records_master!$E3162)</f>
        <v/>
      </c>
    </row>
    <row r="3163">
      <c r="A3163">
        <f>IF(OR(records_master!$A3163="",ISNUMBER(MATCH(records_master!$M3163,lst_dedup_duplicate,0))),"",records_master!$A3163)</f>
        <v/>
      </c>
      <c r="B3163">
        <f>IF($A3163="","",records_master!$E3163)</f>
        <v/>
      </c>
    </row>
    <row r="3164">
      <c r="A3164">
        <f>IF(OR(records_master!$A3164="",ISNUMBER(MATCH(records_master!$M3164,lst_dedup_duplicate,0))),"",records_master!$A3164)</f>
        <v/>
      </c>
      <c r="B3164">
        <f>IF($A3164="","",records_master!$E3164)</f>
        <v/>
      </c>
    </row>
    <row r="3165">
      <c r="A3165">
        <f>IF(OR(records_master!$A3165="",ISNUMBER(MATCH(records_master!$M3165,lst_dedup_duplicate,0))),"",records_master!$A3165)</f>
        <v/>
      </c>
      <c r="B3165">
        <f>IF($A3165="","",records_master!$E3165)</f>
        <v/>
      </c>
    </row>
    <row r="3166">
      <c r="A3166">
        <f>IF(OR(records_master!$A3166="",ISNUMBER(MATCH(records_master!$M3166,lst_dedup_duplicate,0))),"",records_master!$A3166)</f>
        <v/>
      </c>
      <c r="B3166">
        <f>IF($A3166="","",records_master!$E3166)</f>
        <v/>
      </c>
    </row>
    <row r="3167">
      <c r="A3167">
        <f>IF(OR(records_master!$A3167="",ISNUMBER(MATCH(records_master!$M3167,lst_dedup_duplicate,0))),"",records_master!$A3167)</f>
        <v/>
      </c>
      <c r="B3167">
        <f>IF($A3167="","",records_master!$E3167)</f>
        <v/>
      </c>
    </row>
    <row r="3168">
      <c r="A3168">
        <f>IF(OR(records_master!$A3168="",ISNUMBER(MATCH(records_master!$M3168,lst_dedup_duplicate,0))),"",records_master!$A3168)</f>
        <v/>
      </c>
      <c r="B3168">
        <f>IF($A3168="","",records_master!$E3168)</f>
        <v/>
      </c>
    </row>
    <row r="3169">
      <c r="A3169">
        <f>IF(OR(records_master!$A3169="",ISNUMBER(MATCH(records_master!$M3169,lst_dedup_duplicate,0))),"",records_master!$A3169)</f>
        <v/>
      </c>
      <c r="B3169">
        <f>IF($A3169="","",records_master!$E3169)</f>
        <v/>
      </c>
    </row>
    <row r="3170">
      <c r="A3170">
        <f>IF(OR(records_master!$A3170="",ISNUMBER(MATCH(records_master!$M3170,lst_dedup_duplicate,0))),"",records_master!$A3170)</f>
        <v/>
      </c>
      <c r="B3170">
        <f>IF($A3170="","",records_master!$E3170)</f>
        <v/>
      </c>
    </row>
    <row r="3171">
      <c r="A3171">
        <f>IF(OR(records_master!$A3171="",ISNUMBER(MATCH(records_master!$M3171,lst_dedup_duplicate,0))),"",records_master!$A3171)</f>
        <v/>
      </c>
      <c r="B3171">
        <f>IF($A3171="","",records_master!$E3171)</f>
        <v/>
      </c>
    </row>
    <row r="3172">
      <c r="A3172">
        <f>IF(OR(records_master!$A3172="",ISNUMBER(MATCH(records_master!$M3172,lst_dedup_duplicate,0))),"",records_master!$A3172)</f>
        <v/>
      </c>
      <c r="B3172">
        <f>IF($A3172="","",records_master!$E3172)</f>
        <v/>
      </c>
    </row>
    <row r="3173">
      <c r="A3173">
        <f>IF(OR(records_master!$A3173="",ISNUMBER(MATCH(records_master!$M3173,lst_dedup_duplicate,0))),"",records_master!$A3173)</f>
        <v/>
      </c>
      <c r="B3173">
        <f>IF($A3173="","",records_master!$E3173)</f>
        <v/>
      </c>
    </row>
    <row r="3174">
      <c r="A3174">
        <f>IF(OR(records_master!$A3174="",ISNUMBER(MATCH(records_master!$M3174,lst_dedup_duplicate,0))),"",records_master!$A3174)</f>
        <v/>
      </c>
      <c r="B3174">
        <f>IF($A3174="","",records_master!$E3174)</f>
        <v/>
      </c>
    </row>
    <row r="3175">
      <c r="A3175">
        <f>IF(OR(records_master!$A3175="",ISNUMBER(MATCH(records_master!$M3175,lst_dedup_duplicate,0))),"",records_master!$A3175)</f>
        <v/>
      </c>
      <c r="B3175">
        <f>IF($A3175="","",records_master!$E3175)</f>
        <v/>
      </c>
    </row>
    <row r="3176">
      <c r="A3176">
        <f>IF(OR(records_master!$A3176="",ISNUMBER(MATCH(records_master!$M3176,lst_dedup_duplicate,0))),"",records_master!$A3176)</f>
        <v/>
      </c>
      <c r="B3176">
        <f>IF($A3176="","",records_master!$E3176)</f>
        <v/>
      </c>
    </row>
    <row r="3177">
      <c r="A3177">
        <f>IF(OR(records_master!$A3177="",ISNUMBER(MATCH(records_master!$M3177,lst_dedup_duplicate,0))),"",records_master!$A3177)</f>
        <v/>
      </c>
      <c r="B3177">
        <f>IF($A3177="","",records_master!$E3177)</f>
        <v/>
      </c>
    </row>
    <row r="3178">
      <c r="A3178">
        <f>IF(OR(records_master!$A3178="",ISNUMBER(MATCH(records_master!$M3178,lst_dedup_duplicate,0))),"",records_master!$A3178)</f>
        <v/>
      </c>
      <c r="B3178">
        <f>IF($A3178="","",records_master!$E3178)</f>
        <v/>
      </c>
    </row>
    <row r="3179">
      <c r="A3179">
        <f>IF(OR(records_master!$A3179="",ISNUMBER(MATCH(records_master!$M3179,lst_dedup_duplicate,0))),"",records_master!$A3179)</f>
        <v/>
      </c>
      <c r="B3179">
        <f>IF($A3179="","",records_master!$E3179)</f>
        <v/>
      </c>
    </row>
    <row r="3180">
      <c r="A3180">
        <f>IF(OR(records_master!$A3180="",ISNUMBER(MATCH(records_master!$M3180,lst_dedup_duplicate,0))),"",records_master!$A3180)</f>
        <v/>
      </c>
      <c r="B3180">
        <f>IF($A3180="","",records_master!$E3180)</f>
        <v/>
      </c>
    </row>
    <row r="3181">
      <c r="A3181">
        <f>IF(OR(records_master!$A3181="",ISNUMBER(MATCH(records_master!$M3181,lst_dedup_duplicate,0))),"",records_master!$A3181)</f>
        <v/>
      </c>
      <c r="B3181">
        <f>IF($A3181="","",records_master!$E3181)</f>
        <v/>
      </c>
    </row>
    <row r="3182">
      <c r="A3182">
        <f>IF(OR(records_master!$A3182="",ISNUMBER(MATCH(records_master!$M3182,lst_dedup_duplicate,0))),"",records_master!$A3182)</f>
        <v/>
      </c>
      <c r="B3182">
        <f>IF($A3182="","",records_master!$E3182)</f>
        <v/>
      </c>
    </row>
    <row r="3183">
      <c r="A3183">
        <f>IF(OR(records_master!$A3183="",ISNUMBER(MATCH(records_master!$M3183,lst_dedup_duplicate,0))),"",records_master!$A3183)</f>
        <v/>
      </c>
      <c r="B3183">
        <f>IF($A3183="","",records_master!$E3183)</f>
        <v/>
      </c>
    </row>
    <row r="3184">
      <c r="A3184">
        <f>IF(OR(records_master!$A3184="",ISNUMBER(MATCH(records_master!$M3184,lst_dedup_duplicate,0))),"",records_master!$A3184)</f>
        <v/>
      </c>
      <c r="B3184">
        <f>IF($A3184="","",records_master!$E3184)</f>
        <v/>
      </c>
    </row>
    <row r="3185">
      <c r="A3185">
        <f>IF(OR(records_master!$A3185="",ISNUMBER(MATCH(records_master!$M3185,lst_dedup_duplicate,0))),"",records_master!$A3185)</f>
        <v/>
      </c>
      <c r="B3185">
        <f>IF($A3185="","",records_master!$E3185)</f>
        <v/>
      </c>
    </row>
    <row r="3186">
      <c r="A3186">
        <f>IF(OR(records_master!$A3186="",ISNUMBER(MATCH(records_master!$M3186,lst_dedup_duplicate,0))),"",records_master!$A3186)</f>
        <v/>
      </c>
      <c r="B3186">
        <f>IF($A3186="","",records_master!$E3186)</f>
        <v/>
      </c>
    </row>
    <row r="3187">
      <c r="A3187">
        <f>IF(OR(records_master!$A3187="",ISNUMBER(MATCH(records_master!$M3187,lst_dedup_duplicate,0))),"",records_master!$A3187)</f>
        <v/>
      </c>
      <c r="B3187">
        <f>IF($A3187="","",records_master!$E3187)</f>
        <v/>
      </c>
    </row>
    <row r="3188">
      <c r="A3188">
        <f>IF(OR(records_master!$A3188="",ISNUMBER(MATCH(records_master!$M3188,lst_dedup_duplicate,0))),"",records_master!$A3188)</f>
        <v/>
      </c>
      <c r="B3188">
        <f>IF($A3188="","",records_master!$E3188)</f>
        <v/>
      </c>
    </row>
    <row r="3189">
      <c r="A3189">
        <f>IF(OR(records_master!$A3189="",ISNUMBER(MATCH(records_master!$M3189,lst_dedup_duplicate,0))),"",records_master!$A3189)</f>
        <v/>
      </c>
      <c r="B3189">
        <f>IF($A3189="","",records_master!$E3189)</f>
        <v/>
      </c>
    </row>
    <row r="3190">
      <c r="A3190">
        <f>IF(OR(records_master!$A3190="",ISNUMBER(MATCH(records_master!$M3190,lst_dedup_duplicate,0))),"",records_master!$A3190)</f>
        <v/>
      </c>
      <c r="B3190">
        <f>IF($A3190="","",records_master!$E3190)</f>
        <v/>
      </c>
    </row>
    <row r="3191">
      <c r="A3191">
        <f>IF(OR(records_master!$A3191="",ISNUMBER(MATCH(records_master!$M3191,lst_dedup_duplicate,0))),"",records_master!$A3191)</f>
        <v/>
      </c>
      <c r="B3191">
        <f>IF($A3191="","",records_master!$E3191)</f>
        <v/>
      </c>
    </row>
    <row r="3192">
      <c r="A3192">
        <f>IF(OR(records_master!$A3192="",ISNUMBER(MATCH(records_master!$M3192,lst_dedup_duplicate,0))),"",records_master!$A3192)</f>
        <v/>
      </c>
      <c r="B3192">
        <f>IF($A3192="","",records_master!$E3192)</f>
        <v/>
      </c>
    </row>
    <row r="3193">
      <c r="A3193">
        <f>IF(OR(records_master!$A3193="",ISNUMBER(MATCH(records_master!$M3193,lst_dedup_duplicate,0))),"",records_master!$A3193)</f>
        <v/>
      </c>
      <c r="B3193">
        <f>IF($A3193="","",records_master!$E3193)</f>
        <v/>
      </c>
    </row>
    <row r="3194">
      <c r="A3194">
        <f>IF(OR(records_master!$A3194="",ISNUMBER(MATCH(records_master!$M3194,lst_dedup_duplicate,0))),"",records_master!$A3194)</f>
        <v/>
      </c>
      <c r="B3194">
        <f>IF($A3194="","",records_master!$E3194)</f>
        <v/>
      </c>
    </row>
    <row r="3195">
      <c r="A3195">
        <f>IF(OR(records_master!$A3195="",ISNUMBER(MATCH(records_master!$M3195,lst_dedup_duplicate,0))),"",records_master!$A3195)</f>
        <v/>
      </c>
      <c r="B3195">
        <f>IF($A3195="","",records_master!$E3195)</f>
        <v/>
      </c>
    </row>
    <row r="3196">
      <c r="A3196">
        <f>IF(OR(records_master!$A3196="",ISNUMBER(MATCH(records_master!$M3196,lst_dedup_duplicate,0))),"",records_master!$A3196)</f>
        <v/>
      </c>
      <c r="B3196">
        <f>IF($A3196="","",records_master!$E3196)</f>
        <v/>
      </c>
    </row>
    <row r="3197">
      <c r="A3197">
        <f>IF(OR(records_master!$A3197="",ISNUMBER(MATCH(records_master!$M3197,lst_dedup_duplicate,0))),"",records_master!$A3197)</f>
        <v/>
      </c>
      <c r="B3197">
        <f>IF($A3197="","",records_master!$E3197)</f>
        <v/>
      </c>
    </row>
    <row r="3198">
      <c r="A3198">
        <f>IF(OR(records_master!$A3198="",ISNUMBER(MATCH(records_master!$M3198,lst_dedup_duplicate,0))),"",records_master!$A3198)</f>
        <v/>
      </c>
      <c r="B3198">
        <f>IF($A3198="","",records_master!$E3198)</f>
        <v/>
      </c>
    </row>
    <row r="3199">
      <c r="A3199">
        <f>IF(OR(records_master!$A3199="",ISNUMBER(MATCH(records_master!$M3199,lst_dedup_duplicate,0))),"",records_master!$A3199)</f>
        <v/>
      </c>
      <c r="B3199">
        <f>IF($A3199="","",records_master!$E3199)</f>
        <v/>
      </c>
    </row>
    <row r="3200">
      <c r="A3200">
        <f>IF(OR(records_master!$A3200="",ISNUMBER(MATCH(records_master!$M3200,lst_dedup_duplicate,0))),"",records_master!$A3200)</f>
        <v/>
      </c>
      <c r="B3200">
        <f>IF($A3200="","",records_master!$E3200)</f>
        <v/>
      </c>
    </row>
    <row r="3201">
      <c r="A3201">
        <f>IF(OR(records_master!$A3201="",ISNUMBER(MATCH(records_master!$M3201,lst_dedup_duplicate,0))),"",records_master!$A3201)</f>
        <v/>
      </c>
      <c r="B3201">
        <f>IF($A3201="","",records_master!$E3201)</f>
        <v/>
      </c>
    </row>
    <row r="3202">
      <c r="A3202">
        <f>IF(OR(records_master!$A3202="",ISNUMBER(MATCH(records_master!$M3202,lst_dedup_duplicate,0))),"",records_master!$A3202)</f>
        <v/>
      </c>
      <c r="B3202">
        <f>IF($A3202="","",records_master!$E3202)</f>
        <v/>
      </c>
    </row>
    <row r="3203">
      <c r="A3203">
        <f>IF(OR(records_master!$A3203="",ISNUMBER(MATCH(records_master!$M3203,lst_dedup_duplicate,0))),"",records_master!$A3203)</f>
        <v/>
      </c>
      <c r="B3203">
        <f>IF($A3203="","",records_master!$E3203)</f>
        <v/>
      </c>
    </row>
    <row r="3204">
      <c r="A3204">
        <f>IF(OR(records_master!$A3204="",ISNUMBER(MATCH(records_master!$M3204,lst_dedup_duplicate,0))),"",records_master!$A3204)</f>
        <v/>
      </c>
      <c r="B3204">
        <f>IF($A3204="","",records_master!$E3204)</f>
        <v/>
      </c>
    </row>
    <row r="3205">
      <c r="A3205">
        <f>IF(OR(records_master!$A3205="",ISNUMBER(MATCH(records_master!$M3205,lst_dedup_duplicate,0))),"",records_master!$A3205)</f>
        <v/>
      </c>
      <c r="B3205">
        <f>IF($A3205="","",records_master!$E3205)</f>
        <v/>
      </c>
    </row>
    <row r="3206">
      <c r="A3206">
        <f>IF(OR(records_master!$A3206="",ISNUMBER(MATCH(records_master!$M3206,lst_dedup_duplicate,0))),"",records_master!$A3206)</f>
        <v/>
      </c>
      <c r="B3206">
        <f>IF($A3206="","",records_master!$E3206)</f>
        <v/>
      </c>
    </row>
    <row r="3207">
      <c r="A3207">
        <f>IF(OR(records_master!$A3207="",ISNUMBER(MATCH(records_master!$M3207,lst_dedup_duplicate,0))),"",records_master!$A3207)</f>
        <v/>
      </c>
      <c r="B3207">
        <f>IF($A3207="","",records_master!$E3207)</f>
        <v/>
      </c>
    </row>
    <row r="3208">
      <c r="A3208">
        <f>IF(OR(records_master!$A3208="",ISNUMBER(MATCH(records_master!$M3208,lst_dedup_duplicate,0))),"",records_master!$A3208)</f>
        <v/>
      </c>
      <c r="B3208">
        <f>IF($A3208="","",records_master!$E3208)</f>
        <v/>
      </c>
    </row>
    <row r="3209">
      <c r="A3209">
        <f>IF(OR(records_master!$A3209="",ISNUMBER(MATCH(records_master!$M3209,lst_dedup_duplicate,0))),"",records_master!$A3209)</f>
        <v/>
      </c>
      <c r="B3209">
        <f>IF($A3209="","",records_master!$E3209)</f>
        <v/>
      </c>
    </row>
    <row r="3210">
      <c r="A3210">
        <f>IF(OR(records_master!$A3210="",ISNUMBER(MATCH(records_master!$M3210,lst_dedup_duplicate,0))),"",records_master!$A3210)</f>
        <v/>
      </c>
      <c r="B3210">
        <f>IF($A3210="","",records_master!$E3210)</f>
        <v/>
      </c>
    </row>
    <row r="3211">
      <c r="A3211">
        <f>IF(OR(records_master!$A3211="",ISNUMBER(MATCH(records_master!$M3211,lst_dedup_duplicate,0))),"",records_master!$A3211)</f>
        <v/>
      </c>
      <c r="B3211">
        <f>IF($A3211="","",records_master!$E3211)</f>
        <v/>
      </c>
    </row>
    <row r="3212">
      <c r="A3212">
        <f>IF(OR(records_master!$A3212="",ISNUMBER(MATCH(records_master!$M3212,lst_dedup_duplicate,0))),"",records_master!$A3212)</f>
        <v/>
      </c>
      <c r="B3212">
        <f>IF($A3212="","",records_master!$E3212)</f>
        <v/>
      </c>
    </row>
    <row r="3213">
      <c r="A3213">
        <f>IF(OR(records_master!$A3213="",ISNUMBER(MATCH(records_master!$M3213,lst_dedup_duplicate,0))),"",records_master!$A3213)</f>
        <v/>
      </c>
      <c r="B3213">
        <f>IF($A3213="","",records_master!$E3213)</f>
        <v/>
      </c>
    </row>
    <row r="3214">
      <c r="A3214">
        <f>IF(OR(records_master!$A3214="",ISNUMBER(MATCH(records_master!$M3214,lst_dedup_duplicate,0))),"",records_master!$A3214)</f>
        <v/>
      </c>
      <c r="B3214">
        <f>IF($A3214="","",records_master!$E3214)</f>
        <v/>
      </c>
    </row>
    <row r="3215">
      <c r="A3215">
        <f>IF(OR(records_master!$A3215="",ISNUMBER(MATCH(records_master!$M3215,lst_dedup_duplicate,0))),"",records_master!$A3215)</f>
        <v/>
      </c>
      <c r="B3215">
        <f>IF($A3215="","",records_master!$E3215)</f>
        <v/>
      </c>
    </row>
    <row r="3216">
      <c r="A3216">
        <f>IF(OR(records_master!$A3216="",ISNUMBER(MATCH(records_master!$M3216,lst_dedup_duplicate,0))),"",records_master!$A3216)</f>
        <v/>
      </c>
      <c r="B3216">
        <f>IF($A3216="","",records_master!$E3216)</f>
        <v/>
      </c>
    </row>
    <row r="3217">
      <c r="A3217">
        <f>IF(OR(records_master!$A3217="",ISNUMBER(MATCH(records_master!$M3217,lst_dedup_duplicate,0))),"",records_master!$A3217)</f>
        <v/>
      </c>
      <c r="B3217">
        <f>IF($A3217="","",records_master!$E3217)</f>
        <v/>
      </c>
    </row>
    <row r="3218">
      <c r="A3218">
        <f>IF(OR(records_master!$A3218="",ISNUMBER(MATCH(records_master!$M3218,lst_dedup_duplicate,0))),"",records_master!$A3218)</f>
        <v/>
      </c>
      <c r="B3218">
        <f>IF($A3218="","",records_master!$E3218)</f>
        <v/>
      </c>
    </row>
    <row r="3219">
      <c r="A3219">
        <f>IF(OR(records_master!$A3219="",ISNUMBER(MATCH(records_master!$M3219,lst_dedup_duplicate,0))),"",records_master!$A3219)</f>
        <v/>
      </c>
      <c r="B3219">
        <f>IF($A3219="","",records_master!$E3219)</f>
        <v/>
      </c>
    </row>
    <row r="3220">
      <c r="A3220">
        <f>IF(OR(records_master!$A3220="",ISNUMBER(MATCH(records_master!$M3220,lst_dedup_duplicate,0))),"",records_master!$A3220)</f>
        <v/>
      </c>
      <c r="B3220">
        <f>IF($A3220="","",records_master!$E3220)</f>
        <v/>
      </c>
    </row>
    <row r="3221">
      <c r="A3221">
        <f>IF(OR(records_master!$A3221="",ISNUMBER(MATCH(records_master!$M3221,lst_dedup_duplicate,0))),"",records_master!$A3221)</f>
        <v/>
      </c>
      <c r="B3221">
        <f>IF($A3221="","",records_master!$E3221)</f>
        <v/>
      </c>
    </row>
    <row r="3222">
      <c r="A3222">
        <f>IF(OR(records_master!$A3222="",ISNUMBER(MATCH(records_master!$M3222,lst_dedup_duplicate,0))),"",records_master!$A3222)</f>
        <v/>
      </c>
      <c r="B3222">
        <f>IF($A3222="","",records_master!$E3222)</f>
        <v/>
      </c>
    </row>
    <row r="3223">
      <c r="A3223">
        <f>IF(OR(records_master!$A3223="",ISNUMBER(MATCH(records_master!$M3223,lst_dedup_duplicate,0))),"",records_master!$A3223)</f>
        <v/>
      </c>
      <c r="B3223">
        <f>IF($A3223="","",records_master!$E3223)</f>
        <v/>
      </c>
    </row>
    <row r="3224">
      <c r="A3224">
        <f>IF(OR(records_master!$A3224="",ISNUMBER(MATCH(records_master!$M3224,lst_dedup_duplicate,0))),"",records_master!$A3224)</f>
        <v/>
      </c>
      <c r="B3224">
        <f>IF($A3224="","",records_master!$E3224)</f>
        <v/>
      </c>
    </row>
    <row r="3225">
      <c r="A3225">
        <f>IF(OR(records_master!$A3225="",ISNUMBER(MATCH(records_master!$M3225,lst_dedup_duplicate,0))),"",records_master!$A3225)</f>
        <v/>
      </c>
      <c r="B3225">
        <f>IF($A3225="","",records_master!$E3225)</f>
        <v/>
      </c>
    </row>
    <row r="3226">
      <c r="A3226">
        <f>IF(OR(records_master!$A3226="",ISNUMBER(MATCH(records_master!$M3226,lst_dedup_duplicate,0))),"",records_master!$A3226)</f>
        <v/>
      </c>
      <c r="B3226">
        <f>IF($A3226="","",records_master!$E3226)</f>
        <v/>
      </c>
    </row>
    <row r="3227">
      <c r="A3227">
        <f>IF(OR(records_master!$A3227="",ISNUMBER(MATCH(records_master!$M3227,lst_dedup_duplicate,0))),"",records_master!$A3227)</f>
        <v/>
      </c>
      <c r="B3227">
        <f>IF($A3227="","",records_master!$E3227)</f>
        <v/>
      </c>
    </row>
    <row r="3228">
      <c r="A3228">
        <f>IF(OR(records_master!$A3228="",ISNUMBER(MATCH(records_master!$M3228,lst_dedup_duplicate,0))),"",records_master!$A3228)</f>
        <v/>
      </c>
      <c r="B3228">
        <f>IF($A3228="","",records_master!$E3228)</f>
        <v/>
      </c>
    </row>
    <row r="3229">
      <c r="A3229">
        <f>IF(OR(records_master!$A3229="",ISNUMBER(MATCH(records_master!$M3229,lst_dedup_duplicate,0))),"",records_master!$A3229)</f>
        <v/>
      </c>
      <c r="B3229">
        <f>IF($A3229="","",records_master!$E3229)</f>
        <v/>
      </c>
    </row>
    <row r="3230">
      <c r="A3230">
        <f>IF(OR(records_master!$A3230="",ISNUMBER(MATCH(records_master!$M3230,lst_dedup_duplicate,0))),"",records_master!$A3230)</f>
        <v/>
      </c>
      <c r="B3230">
        <f>IF($A3230="","",records_master!$E3230)</f>
        <v/>
      </c>
    </row>
    <row r="3231">
      <c r="A3231">
        <f>IF(OR(records_master!$A3231="",ISNUMBER(MATCH(records_master!$M3231,lst_dedup_duplicate,0))),"",records_master!$A3231)</f>
        <v/>
      </c>
      <c r="B3231">
        <f>IF($A3231="","",records_master!$E3231)</f>
        <v/>
      </c>
    </row>
    <row r="3232">
      <c r="A3232">
        <f>IF(OR(records_master!$A3232="",ISNUMBER(MATCH(records_master!$M3232,lst_dedup_duplicate,0))),"",records_master!$A3232)</f>
        <v/>
      </c>
      <c r="B3232">
        <f>IF($A3232="","",records_master!$E3232)</f>
        <v/>
      </c>
    </row>
    <row r="3233">
      <c r="A3233">
        <f>IF(OR(records_master!$A3233="",ISNUMBER(MATCH(records_master!$M3233,lst_dedup_duplicate,0))),"",records_master!$A3233)</f>
        <v/>
      </c>
      <c r="B3233">
        <f>IF($A3233="","",records_master!$E3233)</f>
        <v/>
      </c>
    </row>
    <row r="3234">
      <c r="A3234">
        <f>IF(OR(records_master!$A3234="",ISNUMBER(MATCH(records_master!$M3234,lst_dedup_duplicate,0))),"",records_master!$A3234)</f>
        <v/>
      </c>
      <c r="B3234">
        <f>IF($A3234="","",records_master!$E3234)</f>
        <v/>
      </c>
    </row>
    <row r="3235">
      <c r="A3235">
        <f>IF(OR(records_master!$A3235="",ISNUMBER(MATCH(records_master!$M3235,lst_dedup_duplicate,0))),"",records_master!$A3235)</f>
        <v/>
      </c>
      <c r="B3235">
        <f>IF($A3235="","",records_master!$E3235)</f>
        <v/>
      </c>
    </row>
    <row r="3236">
      <c r="A3236">
        <f>IF(OR(records_master!$A3236="",ISNUMBER(MATCH(records_master!$M3236,lst_dedup_duplicate,0))),"",records_master!$A3236)</f>
        <v/>
      </c>
      <c r="B3236">
        <f>IF($A3236="","",records_master!$E3236)</f>
        <v/>
      </c>
    </row>
    <row r="3237">
      <c r="A3237">
        <f>IF(OR(records_master!$A3237="",ISNUMBER(MATCH(records_master!$M3237,lst_dedup_duplicate,0))),"",records_master!$A3237)</f>
        <v/>
      </c>
      <c r="B3237">
        <f>IF($A3237="","",records_master!$E3237)</f>
        <v/>
      </c>
    </row>
    <row r="3238">
      <c r="A3238">
        <f>IF(OR(records_master!$A3238="",ISNUMBER(MATCH(records_master!$M3238,lst_dedup_duplicate,0))),"",records_master!$A3238)</f>
        <v/>
      </c>
      <c r="B3238">
        <f>IF($A3238="","",records_master!$E3238)</f>
        <v/>
      </c>
    </row>
    <row r="3239">
      <c r="A3239">
        <f>IF(OR(records_master!$A3239="",ISNUMBER(MATCH(records_master!$M3239,lst_dedup_duplicate,0))),"",records_master!$A3239)</f>
        <v/>
      </c>
      <c r="B3239">
        <f>IF($A3239="","",records_master!$E3239)</f>
        <v/>
      </c>
    </row>
    <row r="3240">
      <c r="A3240">
        <f>IF(OR(records_master!$A3240="",ISNUMBER(MATCH(records_master!$M3240,lst_dedup_duplicate,0))),"",records_master!$A3240)</f>
        <v/>
      </c>
      <c r="B3240">
        <f>IF($A3240="","",records_master!$E3240)</f>
        <v/>
      </c>
    </row>
    <row r="3241">
      <c r="A3241">
        <f>IF(OR(records_master!$A3241="",ISNUMBER(MATCH(records_master!$M3241,lst_dedup_duplicate,0))),"",records_master!$A3241)</f>
        <v/>
      </c>
      <c r="B3241">
        <f>IF($A3241="","",records_master!$E3241)</f>
        <v/>
      </c>
    </row>
    <row r="3242">
      <c r="A3242">
        <f>IF(OR(records_master!$A3242="",ISNUMBER(MATCH(records_master!$M3242,lst_dedup_duplicate,0))),"",records_master!$A3242)</f>
        <v/>
      </c>
      <c r="B3242">
        <f>IF($A3242="","",records_master!$E3242)</f>
        <v/>
      </c>
    </row>
    <row r="3243">
      <c r="A3243">
        <f>IF(OR(records_master!$A3243="",ISNUMBER(MATCH(records_master!$M3243,lst_dedup_duplicate,0))),"",records_master!$A3243)</f>
        <v/>
      </c>
      <c r="B3243">
        <f>IF($A3243="","",records_master!$E3243)</f>
        <v/>
      </c>
    </row>
    <row r="3244">
      <c r="A3244">
        <f>IF(OR(records_master!$A3244="",ISNUMBER(MATCH(records_master!$M3244,lst_dedup_duplicate,0))),"",records_master!$A3244)</f>
        <v/>
      </c>
      <c r="B3244">
        <f>IF($A3244="","",records_master!$E3244)</f>
        <v/>
      </c>
    </row>
    <row r="3245">
      <c r="A3245">
        <f>IF(OR(records_master!$A3245="",ISNUMBER(MATCH(records_master!$M3245,lst_dedup_duplicate,0))),"",records_master!$A3245)</f>
        <v/>
      </c>
      <c r="B3245">
        <f>IF($A3245="","",records_master!$E3245)</f>
        <v/>
      </c>
    </row>
    <row r="3246">
      <c r="A3246">
        <f>IF(OR(records_master!$A3246="",ISNUMBER(MATCH(records_master!$M3246,lst_dedup_duplicate,0))),"",records_master!$A3246)</f>
        <v/>
      </c>
      <c r="B3246">
        <f>IF($A3246="","",records_master!$E3246)</f>
        <v/>
      </c>
    </row>
    <row r="3247">
      <c r="A3247">
        <f>IF(OR(records_master!$A3247="",ISNUMBER(MATCH(records_master!$M3247,lst_dedup_duplicate,0))),"",records_master!$A3247)</f>
        <v/>
      </c>
      <c r="B3247">
        <f>IF($A3247="","",records_master!$E3247)</f>
        <v/>
      </c>
    </row>
    <row r="3248">
      <c r="A3248">
        <f>IF(OR(records_master!$A3248="",ISNUMBER(MATCH(records_master!$M3248,lst_dedup_duplicate,0))),"",records_master!$A3248)</f>
        <v/>
      </c>
      <c r="B3248">
        <f>IF($A3248="","",records_master!$E3248)</f>
        <v/>
      </c>
    </row>
    <row r="3249">
      <c r="A3249">
        <f>IF(OR(records_master!$A3249="",ISNUMBER(MATCH(records_master!$M3249,lst_dedup_duplicate,0))),"",records_master!$A3249)</f>
        <v/>
      </c>
      <c r="B3249">
        <f>IF($A3249="","",records_master!$E3249)</f>
        <v/>
      </c>
    </row>
    <row r="3250">
      <c r="A3250">
        <f>IF(OR(records_master!$A3250="",ISNUMBER(MATCH(records_master!$M3250,lst_dedup_duplicate,0))),"",records_master!$A3250)</f>
        <v/>
      </c>
      <c r="B3250">
        <f>IF($A3250="","",records_master!$E3250)</f>
        <v/>
      </c>
    </row>
    <row r="3251">
      <c r="A3251">
        <f>IF(OR(records_master!$A3251="",ISNUMBER(MATCH(records_master!$M3251,lst_dedup_duplicate,0))),"",records_master!$A3251)</f>
        <v/>
      </c>
      <c r="B3251">
        <f>IF($A3251="","",records_master!$E3251)</f>
        <v/>
      </c>
    </row>
    <row r="3252">
      <c r="A3252">
        <f>IF(OR(records_master!$A3252="",ISNUMBER(MATCH(records_master!$M3252,lst_dedup_duplicate,0))),"",records_master!$A3252)</f>
        <v/>
      </c>
      <c r="B3252">
        <f>IF($A3252="","",records_master!$E3252)</f>
        <v/>
      </c>
    </row>
    <row r="3253">
      <c r="A3253">
        <f>IF(OR(records_master!$A3253="",ISNUMBER(MATCH(records_master!$M3253,lst_dedup_duplicate,0))),"",records_master!$A3253)</f>
        <v/>
      </c>
      <c r="B3253">
        <f>IF($A3253="","",records_master!$E3253)</f>
        <v/>
      </c>
    </row>
    <row r="3254">
      <c r="A3254">
        <f>IF(OR(records_master!$A3254="",ISNUMBER(MATCH(records_master!$M3254,lst_dedup_duplicate,0))),"",records_master!$A3254)</f>
        <v/>
      </c>
      <c r="B3254">
        <f>IF($A3254="","",records_master!$E3254)</f>
        <v/>
      </c>
    </row>
    <row r="3255">
      <c r="A3255">
        <f>IF(OR(records_master!$A3255="",ISNUMBER(MATCH(records_master!$M3255,lst_dedup_duplicate,0))),"",records_master!$A3255)</f>
        <v/>
      </c>
      <c r="B3255">
        <f>IF($A3255="","",records_master!$E3255)</f>
        <v/>
      </c>
    </row>
    <row r="3256">
      <c r="A3256">
        <f>IF(OR(records_master!$A3256="",ISNUMBER(MATCH(records_master!$M3256,lst_dedup_duplicate,0))),"",records_master!$A3256)</f>
        <v/>
      </c>
      <c r="B3256">
        <f>IF($A3256="","",records_master!$E3256)</f>
        <v/>
      </c>
    </row>
    <row r="3257">
      <c r="A3257">
        <f>IF(OR(records_master!$A3257="",ISNUMBER(MATCH(records_master!$M3257,lst_dedup_duplicate,0))),"",records_master!$A3257)</f>
        <v/>
      </c>
      <c r="B3257">
        <f>IF($A3257="","",records_master!$E3257)</f>
        <v/>
      </c>
    </row>
    <row r="3258">
      <c r="A3258">
        <f>IF(OR(records_master!$A3258="",ISNUMBER(MATCH(records_master!$M3258,lst_dedup_duplicate,0))),"",records_master!$A3258)</f>
        <v/>
      </c>
      <c r="B3258">
        <f>IF($A3258="","",records_master!$E3258)</f>
        <v/>
      </c>
    </row>
    <row r="3259">
      <c r="A3259">
        <f>IF(OR(records_master!$A3259="",ISNUMBER(MATCH(records_master!$M3259,lst_dedup_duplicate,0))),"",records_master!$A3259)</f>
        <v/>
      </c>
      <c r="B3259">
        <f>IF($A3259="","",records_master!$E3259)</f>
        <v/>
      </c>
    </row>
    <row r="3260">
      <c r="A3260">
        <f>IF(OR(records_master!$A3260="",ISNUMBER(MATCH(records_master!$M3260,lst_dedup_duplicate,0))),"",records_master!$A3260)</f>
        <v/>
      </c>
      <c r="B3260">
        <f>IF($A3260="","",records_master!$E3260)</f>
        <v/>
      </c>
    </row>
    <row r="3261">
      <c r="A3261">
        <f>IF(OR(records_master!$A3261="",ISNUMBER(MATCH(records_master!$M3261,lst_dedup_duplicate,0))),"",records_master!$A3261)</f>
        <v/>
      </c>
      <c r="B3261">
        <f>IF($A3261="","",records_master!$E3261)</f>
        <v/>
      </c>
    </row>
    <row r="3262">
      <c r="A3262">
        <f>IF(OR(records_master!$A3262="",ISNUMBER(MATCH(records_master!$M3262,lst_dedup_duplicate,0))),"",records_master!$A3262)</f>
        <v/>
      </c>
      <c r="B3262">
        <f>IF($A3262="","",records_master!$E3262)</f>
        <v/>
      </c>
    </row>
    <row r="3263">
      <c r="A3263">
        <f>IF(OR(records_master!$A3263="",ISNUMBER(MATCH(records_master!$M3263,lst_dedup_duplicate,0))),"",records_master!$A3263)</f>
        <v/>
      </c>
      <c r="B3263">
        <f>IF($A3263="","",records_master!$E3263)</f>
        <v/>
      </c>
    </row>
    <row r="3264">
      <c r="A3264">
        <f>IF(OR(records_master!$A3264="",ISNUMBER(MATCH(records_master!$M3264,lst_dedup_duplicate,0))),"",records_master!$A3264)</f>
        <v/>
      </c>
      <c r="B3264">
        <f>IF($A3264="","",records_master!$E3264)</f>
        <v/>
      </c>
    </row>
    <row r="3265">
      <c r="A3265">
        <f>IF(OR(records_master!$A3265="",ISNUMBER(MATCH(records_master!$M3265,lst_dedup_duplicate,0))),"",records_master!$A3265)</f>
        <v/>
      </c>
      <c r="B3265">
        <f>IF($A3265="","",records_master!$E3265)</f>
        <v/>
      </c>
    </row>
    <row r="3266">
      <c r="A3266">
        <f>IF(OR(records_master!$A3266="",ISNUMBER(MATCH(records_master!$M3266,lst_dedup_duplicate,0))),"",records_master!$A3266)</f>
        <v/>
      </c>
      <c r="B3266">
        <f>IF($A3266="","",records_master!$E3266)</f>
        <v/>
      </c>
    </row>
    <row r="3267">
      <c r="A3267">
        <f>IF(OR(records_master!$A3267="",ISNUMBER(MATCH(records_master!$M3267,lst_dedup_duplicate,0))),"",records_master!$A3267)</f>
        <v/>
      </c>
      <c r="B3267">
        <f>IF($A3267="","",records_master!$E3267)</f>
        <v/>
      </c>
    </row>
    <row r="3268">
      <c r="A3268">
        <f>IF(OR(records_master!$A3268="",ISNUMBER(MATCH(records_master!$M3268,lst_dedup_duplicate,0))),"",records_master!$A3268)</f>
        <v/>
      </c>
      <c r="B3268">
        <f>IF($A3268="","",records_master!$E3268)</f>
        <v/>
      </c>
    </row>
    <row r="3269">
      <c r="A3269">
        <f>IF(OR(records_master!$A3269="",ISNUMBER(MATCH(records_master!$M3269,lst_dedup_duplicate,0))),"",records_master!$A3269)</f>
        <v/>
      </c>
      <c r="B3269">
        <f>IF($A3269="","",records_master!$E3269)</f>
        <v/>
      </c>
    </row>
    <row r="3270">
      <c r="A3270">
        <f>IF(OR(records_master!$A3270="",ISNUMBER(MATCH(records_master!$M3270,lst_dedup_duplicate,0))),"",records_master!$A3270)</f>
        <v/>
      </c>
      <c r="B3270">
        <f>IF($A3270="","",records_master!$E3270)</f>
        <v/>
      </c>
    </row>
    <row r="3271">
      <c r="A3271">
        <f>IF(OR(records_master!$A3271="",ISNUMBER(MATCH(records_master!$M3271,lst_dedup_duplicate,0))),"",records_master!$A3271)</f>
        <v/>
      </c>
      <c r="B3271">
        <f>IF($A3271="","",records_master!$E3271)</f>
        <v/>
      </c>
    </row>
    <row r="3272">
      <c r="A3272">
        <f>IF(OR(records_master!$A3272="",ISNUMBER(MATCH(records_master!$M3272,lst_dedup_duplicate,0))),"",records_master!$A3272)</f>
        <v/>
      </c>
      <c r="B3272">
        <f>IF($A3272="","",records_master!$E3272)</f>
        <v/>
      </c>
    </row>
    <row r="3273">
      <c r="A3273">
        <f>IF(OR(records_master!$A3273="",ISNUMBER(MATCH(records_master!$M3273,lst_dedup_duplicate,0))),"",records_master!$A3273)</f>
        <v/>
      </c>
      <c r="B3273">
        <f>IF($A3273="","",records_master!$E3273)</f>
        <v/>
      </c>
    </row>
    <row r="3274">
      <c r="A3274">
        <f>IF(OR(records_master!$A3274="",ISNUMBER(MATCH(records_master!$M3274,lst_dedup_duplicate,0))),"",records_master!$A3274)</f>
        <v/>
      </c>
      <c r="B3274">
        <f>IF($A3274="","",records_master!$E3274)</f>
        <v/>
      </c>
    </row>
    <row r="3275">
      <c r="A3275">
        <f>IF(OR(records_master!$A3275="",ISNUMBER(MATCH(records_master!$M3275,lst_dedup_duplicate,0))),"",records_master!$A3275)</f>
        <v/>
      </c>
      <c r="B3275">
        <f>IF($A3275="","",records_master!$E3275)</f>
        <v/>
      </c>
    </row>
    <row r="3276">
      <c r="A3276">
        <f>IF(OR(records_master!$A3276="",ISNUMBER(MATCH(records_master!$M3276,lst_dedup_duplicate,0))),"",records_master!$A3276)</f>
        <v/>
      </c>
      <c r="B3276">
        <f>IF($A3276="","",records_master!$E3276)</f>
        <v/>
      </c>
    </row>
    <row r="3277">
      <c r="A3277">
        <f>IF(OR(records_master!$A3277="",ISNUMBER(MATCH(records_master!$M3277,lst_dedup_duplicate,0))),"",records_master!$A3277)</f>
        <v/>
      </c>
      <c r="B3277">
        <f>IF($A3277="","",records_master!$E3277)</f>
        <v/>
      </c>
    </row>
    <row r="3278">
      <c r="A3278">
        <f>IF(OR(records_master!$A3278="",ISNUMBER(MATCH(records_master!$M3278,lst_dedup_duplicate,0))),"",records_master!$A3278)</f>
        <v/>
      </c>
      <c r="B3278">
        <f>IF($A3278="","",records_master!$E3278)</f>
        <v/>
      </c>
    </row>
    <row r="3279">
      <c r="A3279">
        <f>IF(OR(records_master!$A3279="",ISNUMBER(MATCH(records_master!$M3279,lst_dedup_duplicate,0))),"",records_master!$A3279)</f>
        <v/>
      </c>
      <c r="B3279">
        <f>IF($A3279="","",records_master!$E3279)</f>
        <v/>
      </c>
    </row>
    <row r="3280">
      <c r="A3280">
        <f>IF(OR(records_master!$A3280="",ISNUMBER(MATCH(records_master!$M3280,lst_dedup_duplicate,0))),"",records_master!$A3280)</f>
        <v/>
      </c>
      <c r="B3280">
        <f>IF($A3280="","",records_master!$E3280)</f>
        <v/>
      </c>
    </row>
    <row r="3281">
      <c r="A3281">
        <f>IF(OR(records_master!$A3281="",ISNUMBER(MATCH(records_master!$M3281,lst_dedup_duplicate,0))),"",records_master!$A3281)</f>
        <v/>
      </c>
      <c r="B3281">
        <f>IF($A3281="","",records_master!$E3281)</f>
        <v/>
      </c>
    </row>
    <row r="3282">
      <c r="A3282">
        <f>IF(OR(records_master!$A3282="",ISNUMBER(MATCH(records_master!$M3282,lst_dedup_duplicate,0))),"",records_master!$A3282)</f>
        <v/>
      </c>
      <c r="B3282">
        <f>IF($A3282="","",records_master!$E3282)</f>
        <v/>
      </c>
    </row>
    <row r="3283">
      <c r="A3283">
        <f>IF(OR(records_master!$A3283="",ISNUMBER(MATCH(records_master!$M3283,lst_dedup_duplicate,0))),"",records_master!$A3283)</f>
        <v/>
      </c>
      <c r="B3283">
        <f>IF($A3283="","",records_master!$E3283)</f>
        <v/>
      </c>
    </row>
    <row r="3284">
      <c r="A3284">
        <f>IF(OR(records_master!$A3284="",ISNUMBER(MATCH(records_master!$M3284,lst_dedup_duplicate,0))),"",records_master!$A3284)</f>
        <v/>
      </c>
      <c r="B3284">
        <f>IF($A3284="","",records_master!$E3284)</f>
        <v/>
      </c>
    </row>
    <row r="3285">
      <c r="A3285">
        <f>IF(OR(records_master!$A3285="",ISNUMBER(MATCH(records_master!$M3285,lst_dedup_duplicate,0))),"",records_master!$A3285)</f>
        <v/>
      </c>
      <c r="B3285">
        <f>IF($A3285="","",records_master!$E3285)</f>
        <v/>
      </c>
    </row>
    <row r="3286">
      <c r="A3286">
        <f>IF(OR(records_master!$A3286="",ISNUMBER(MATCH(records_master!$M3286,lst_dedup_duplicate,0))),"",records_master!$A3286)</f>
        <v/>
      </c>
      <c r="B3286">
        <f>IF($A3286="","",records_master!$E3286)</f>
        <v/>
      </c>
    </row>
    <row r="3287">
      <c r="A3287">
        <f>IF(OR(records_master!$A3287="",ISNUMBER(MATCH(records_master!$M3287,lst_dedup_duplicate,0))),"",records_master!$A3287)</f>
        <v/>
      </c>
      <c r="B3287">
        <f>IF($A3287="","",records_master!$E3287)</f>
        <v/>
      </c>
    </row>
    <row r="3288">
      <c r="A3288">
        <f>IF(OR(records_master!$A3288="",ISNUMBER(MATCH(records_master!$M3288,lst_dedup_duplicate,0))),"",records_master!$A3288)</f>
        <v/>
      </c>
      <c r="B3288">
        <f>IF($A3288="","",records_master!$E3288)</f>
        <v/>
      </c>
    </row>
    <row r="3289">
      <c r="A3289">
        <f>IF(OR(records_master!$A3289="",ISNUMBER(MATCH(records_master!$M3289,lst_dedup_duplicate,0))),"",records_master!$A3289)</f>
        <v/>
      </c>
      <c r="B3289">
        <f>IF($A3289="","",records_master!$E3289)</f>
        <v/>
      </c>
    </row>
    <row r="3290">
      <c r="A3290">
        <f>IF(OR(records_master!$A3290="",ISNUMBER(MATCH(records_master!$M3290,lst_dedup_duplicate,0))),"",records_master!$A3290)</f>
        <v/>
      </c>
      <c r="B3290">
        <f>IF($A3290="","",records_master!$E3290)</f>
        <v/>
      </c>
    </row>
    <row r="3291">
      <c r="A3291">
        <f>IF(OR(records_master!$A3291="",ISNUMBER(MATCH(records_master!$M3291,lst_dedup_duplicate,0))),"",records_master!$A3291)</f>
        <v/>
      </c>
      <c r="B3291">
        <f>IF($A3291="","",records_master!$E3291)</f>
        <v/>
      </c>
    </row>
    <row r="3292">
      <c r="A3292">
        <f>IF(OR(records_master!$A3292="",ISNUMBER(MATCH(records_master!$M3292,lst_dedup_duplicate,0))),"",records_master!$A3292)</f>
        <v/>
      </c>
      <c r="B3292">
        <f>IF($A3292="","",records_master!$E3292)</f>
        <v/>
      </c>
    </row>
    <row r="3293">
      <c r="A3293">
        <f>IF(OR(records_master!$A3293="",ISNUMBER(MATCH(records_master!$M3293,lst_dedup_duplicate,0))),"",records_master!$A3293)</f>
        <v/>
      </c>
      <c r="B3293">
        <f>IF($A3293="","",records_master!$E3293)</f>
        <v/>
      </c>
    </row>
    <row r="3294">
      <c r="A3294">
        <f>IF(OR(records_master!$A3294="",ISNUMBER(MATCH(records_master!$M3294,lst_dedup_duplicate,0))),"",records_master!$A3294)</f>
        <v/>
      </c>
      <c r="B3294">
        <f>IF($A3294="","",records_master!$E3294)</f>
        <v/>
      </c>
    </row>
    <row r="3295">
      <c r="A3295">
        <f>IF(OR(records_master!$A3295="",ISNUMBER(MATCH(records_master!$M3295,lst_dedup_duplicate,0))),"",records_master!$A3295)</f>
        <v/>
      </c>
      <c r="B3295">
        <f>IF($A3295="","",records_master!$E3295)</f>
        <v/>
      </c>
    </row>
    <row r="3296">
      <c r="A3296">
        <f>IF(OR(records_master!$A3296="",ISNUMBER(MATCH(records_master!$M3296,lst_dedup_duplicate,0))),"",records_master!$A3296)</f>
        <v/>
      </c>
      <c r="B3296">
        <f>IF($A3296="","",records_master!$E3296)</f>
        <v/>
      </c>
    </row>
    <row r="3297">
      <c r="A3297">
        <f>IF(OR(records_master!$A3297="",ISNUMBER(MATCH(records_master!$M3297,lst_dedup_duplicate,0))),"",records_master!$A3297)</f>
        <v/>
      </c>
      <c r="B3297">
        <f>IF($A3297="","",records_master!$E3297)</f>
        <v/>
      </c>
    </row>
    <row r="3298">
      <c r="A3298">
        <f>IF(OR(records_master!$A3298="",ISNUMBER(MATCH(records_master!$M3298,lst_dedup_duplicate,0))),"",records_master!$A3298)</f>
        <v/>
      </c>
      <c r="B3298">
        <f>IF($A3298="","",records_master!$E3298)</f>
        <v/>
      </c>
    </row>
    <row r="3299">
      <c r="A3299">
        <f>IF(OR(records_master!$A3299="",ISNUMBER(MATCH(records_master!$M3299,lst_dedup_duplicate,0))),"",records_master!$A3299)</f>
        <v/>
      </c>
      <c r="B3299">
        <f>IF($A3299="","",records_master!$E3299)</f>
        <v/>
      </c>
    </row>
    <row r="3300">
      <c r="A3300">
        <f>IF(OR(records_master!$A3300="",ISNUMBER(MATCH(records_master!$M3300,lst_dedup_duplicate,0))),"",records_master!$A3300)</f>
        <v/>
      </c>
      <c r="B3300">
        <f>IF($A3300="","",records_master!$E3300)</f>
        <v/>
      </c>
    </row>
    <row r="3301">
      <c r="A3301">
        <f>IF(OR(records_master!$A3301="",ISNUMBER(MATCH(records_master!$M3301,lst_dedup_duplicate,0))),"",records_master!$A3301)</f>
        <v/>
      </c>
      <c r="B3301">
        <f>IF($A3301="","",records_master!$E3301)</f>
        <v/>
      </c>
    </row>
    <row r="3302">
      <c r="A3302">
        <f>IF(OR(records_master!$A3302="",ISNUMBER(MATCH(records_master!$M3302,lst_dedup_duplicate,0))),"",records_master!$A3302)</f>
        <v/>
      </c>
      <c r="B3302">
        <f>IF($A3302="","",records_master!$E3302)</f>
        <v/>
      </c>
    </row>
    <row r="3303">
      <c r="A3303">
        <f>IF(OR(records_master!$A3303="",ISNUMBER(MATCH(records_master!$M3303,lst_dedup_duplicate,0))),"",records_master!$A3303)</f>
        <v/>
      </c>
      <c r="B3303">
        <f>IF($A3303="","",records_master!$E3303)</f>
        <v/>
      </c>
    </row>
    <row r="3304">
      <c r="A3304">
        <f>IF(OR(records_master!$A3304="",ISNUMBER(MATCH(records_master!$M3304,lst_dedup_duplicate,0))),"",records_master!$A3304)</f>
        <v/>
      </c>
      <c r="B3304">
        <f>IF($A3304="","",records_master!$E3304)</f>
        <v/>
      </c>
    </row>
    <row r="3305">
      <c r="A3305">
        <f>IF(OR(records_master!$A3305="",ISNUMBER(MATCH(records_master!$M3305,lst_dedup_duplicate,0))),"",records_master!$A3305)</f>
        <v/>
      </c>
      <c r="B3305">
        <f>IF($A3305="","",records_master!$E3305)</f>
        <v/>
      </c>
    </row>
    <row r="3306">
      <c r="A3306">
        <f>IF(OR(records_master!$A3306="",ISNUMBER(MATCH(records_master!$M3306,lst_dedup_duplicate,0))),"",records_master!$A3306)</f>
        <v/>
      </c>
      <c r="B3306">
        <f>IF($A3306="","",records_master!$E3306)</f>
        <v/>
      </c>
    </row>
    <row r="3307">
      <c r="A3307">
        <f>IF(OR(records_master!$A3307="",ISNUMBER(MATCH(records_master!$M3307,lst_dedup_duplicate,0))),"",records_master!$A3307)</f>
        <v/>
      </c>
      <c r="B3307">
        <f>IF($A3307="","",records_master!$E3307)</f>
        <v/>
      </c>
    </row>
    <row r="3308">
      <c r="A3308">
        <f>IF(OR(records_master!$A3308="",ISNUMBER(MATCH(records_master!$M3308,lst_dedup_duplicate,0))),"",records_master!$A3308)</f>
        <v/>
      </c>
      <c r="B3308">
        <f>IF($A3308="","",records_master!$E3308)</f>
        <v/>
      </c>
    </row>
    <row r="3309">
      <c r="A3309">
        <f>IF(OR(records_master!$A3309="",ISNUMBER(MATCH(records_master!$M3309,lst_dedup_duplicate,0))),"",records_master!$A3309)</f>
        <v/>
      </c>
      <c r="B3309">
        <f>IF($A3309="","",records_master!$E3309)</f>
        <v/>
      </c>
    </row>
    <row r="3310">
      <c r="A3310">
        <f>IF(OR(records_master!$A3310="",ISNUMBER(MATCH(records_master!$M3310,lst_dedup_duplicate,0))),"",records_master!$A3310)</f>
        <v/>
      </c>
      <c r="B3310">
        <f>IF($A3310="","",records_master!$E3310)</f>
        <v/>
      </c>
    </row>
    <row r="3311">
      <c r="A3311">
        <f>IF(OR(records_master!$A3311="",ISNUMBER(MATCH(records_master!$M3311,lst_dedup_duplicate,0))),"",records_master!$A3311)</f>
        <v/>
      </c>
      <c r="B3311">
        <f>IF($A3311="","",records_master!$E3311)</f>
        <v/>
      </c>
    </row>
    <row r="3312">
      <c r="A3312">
        <f>IF(OR(records_master!$A3312="",ISNUMBER(MATCH(records_master!$M3312,lst_dedup_duplicate,0))),"",records_master!$A3312)</f>
        <v/>
      </c>
      <c r="B3312">
        <f>IF($A3312="","",records_master!$E3312)</f>
        <v/>
      </c>
    </row>
    <row r="3313">
      <c r="A3313">
        <f>IF(OR(records_master!$A3313="",ISNUMBER(MATCH(records_master!$M3313,lst_dedup_duplicate,0))),"",records_master!$A3313)</f>
        <v/>
      </c>
      <c r="B3313">
        <f>IF($A3313="","",records_master!$E3313)</f>
        <v/>
      </c>
    </row>
    <row r="3314">
      <c r="A3314">
        <f>IF(OR(records_master!$A3314="",ISNUMBER(MATCH(records_master!$M3314,lst_dedup_duplicate,0))),"",records_master!$A3314)</f>
        <v/>
      </c>
      <c r="B3314">
        <f>IF($A3314="","",records_master!$E3314)</f>
        <v/>
      </c>
    </row>
    <row r="3315">
      <c r="A3315">
        <f>IF(OR(records_master!$A3315="",ISNUMBER(MATCH(records_master!$M3315,lst_dedup_duplicate,0))),"",records_master!$A3315)</f>
        <v/>
      </c>
      <c r="B3315">
        <f>IF($A3315="","",records_master!$E3315)</f>
        <v/>
      </c>
    </row>
    <row r="3316">
      <c r="A3316">
        <f>IF(OR(records_master!$A3316="",ISNUMBER(MATCH(records_master!$M3316,lst_dedup_duplicate,0))),"",records_master!$A3316)</f>
        <v/>
      </c>
      <c r="B3316">
        <f>IF($A3316="","",records_master!$E3316)</f>
        <v/>
      </c>
    </row>
    <row r="3317">
      <c r="A3317">
        <f>IF(OR(records_master!$A3317="",ISNUMBER(MATCH(records_master!$M3317,lst_dedup_duplicate,0))),"",records_master!$A3317)</f>
        <v/>
      </c>
      <c r="B3317">
        <f>IF($A3317="","",records_master!$E3317)</f>
        <v/>
      </c>
    </row>
    <row r="3318">
      <c r="A3318">
        <f>IF(OR(records_master!$A3318="",ISNUMBER(MATCH(records_master!$M3318,lst_dedup_duplicate,0))),"",records_master!$A3318)</f>
        <v/>
      </c>
      <c r="B3318">
        <f>IF($A3318="","",records_master!$E3318)</f>
        <v/>
      </c>
    </row>
    <row r="3319">
      <c r="A3319">
        <f>IF(OR(records_master!$A3319="",ISNUMBER(MATCH(records_master!$M3319,lst_dedup_duplicate,0))),"",records_master!$A3319)</f>
        <v/>
      </c>
      <c r="B3319">
        <f>IF($A3319="","",records_master!$E3319)</f>
        <v/>
      </c>
    </row>
    <row r="3320">
      <c r="A3320">
        <f>IF(OR(records_master!$A3320="",ISNUMBER(MATCH(records_master!$M3320,lst_dedup_duplicate,0))),"",records_master!$A3320)</f>
        <v/>
      </c>
      <c r="B3320">
        <f>IF($A3320="","",records_master!$E3320)</f>
        <v/>
      </c>
    </row>
    <row r="3321">
      <c r="A3321">
        <f>IF(OR(records_master!$A3321="",ISNUMBER(MATCH(records_master!$M3321,lst_dedup_duplicate,0))),"",records_master!$A3321)</f>
        <v/>
      </c>
      <c r="B3321">
        <f>IF($A3321="","",records_master!$E3321)</f>
        <v/>
      </c>
    </row>
    <row r="3322">
      <c r="A3322">
        <f>IF(OR(records_master!$A3322="",ISNUMBER(MATCH(records_master!$M3322,lst_dedup_duplicate,0))),"",records_master!$A3322)</f>
        <v/>
      </c>
      <c r="B3322">
        <f>IF($A3322="","",records_master!$E3322)</f>
        <v/>
      </c>
    </row>
    <row r="3323">
      <c r="A3323">
        <f>IF(OR(records_master!$A3323="",ISNUMBER(MATCH(records_master!$M3323,lst_dedup_duplicate,0))),"",records_master!$A3323)</f>
        <v/>
      </c>
      <c r="B3323">
        <f>IF($A3323="","",records_master!$E3323)</f>
        <v/>
      </c>
    </row>
    <row r="3324">
      <c r="A3324">
        <f>IF(OR(records_master!$A3324="",ISNUMBER(MATCH(records_master!$M3324,lst_dedup_duplicate,0))),"",records_master!$A3324)</f>
        <v/>
      </c>
      <c r="B3324">
        <f>IF($A3324="","",records_master!$E3324)</f>
        <v/>
      </c>
    </row>
    <row r="3325">
      <c r="A3325">
        <f>IF(OR(records_master!$A3325="",ISNUMBER(MATCH(records_master!$M3325,lst_dedup_duplicate,0))),"",records_master!$A3325)</f>
        <v/>
      </c>
      <c r="B3325">
        <f>IF($A3325="","",records_master!$E3325)</f>
        <v/>
      </c>
    </row>
    <row r="3326">
      <c r="A3326">
        <f>IF(OR(records_master!$A3326="",ISNUMBER(MATCH(records_master!$M3326,lst_dedup_duplicate,0))),"",records_master!$A3326)</f>
        <v/>
      </c>
      <c r="B3326">
        <f>IF($A3326="","",records_master!$E3326)</f>
        <v/>
      </c>
    </row>
    <row r="3327">
      <c r="A3327">
        <f>IF(OR(records_master!$A3327="",ISNUMBER(MATCH(records_master!$M3327,lst_dedup_duplicate,0))),"",records_master!$A3327)</f>
        <v/>
      </c>
      <c r="B3327">
        <f>IF($A3327="","",records_master!$E3327)</f>
        <v/>
      </c>
    </row>
    <row r="3328">
      <c r="A3328">
        <f>IF(OR(records_master!$A3328="",ISNUMBER(MATCH(records_master!$M3328,lst_dedup_duplicate,0))),"",records_master!$A3328)</f>
        <v/>
      </c>
      <c r="B3328">
        <f>IF($A3328="","",records_master!$E3328)</f>
        <v/>
      </c>
    </row>
    <row r="3329">
      <c r="A3329">
        <f>IF(OR(records_master!$A3329="",ISNUMBER(MATCH(records_master!$M3329,lst_dedup_duplicate,0))),"",records_master!$A3329)</f>
        <v/>
      </c>
      <c r="B3329">
        <f>IF($A3329="","",records_master!$E3329)</f>
        <v/>
      </c>
    </row>
    <row r="3330">
      <c r="A3330">
        <f>IF(OR(records_master!$A3330="",ISNUMBER(MATCH(records_master!$M3330,lst_dedup_duplicate,0))),"",records_master!$A3330)</f>
        <v/>
      </c>
      <c r="B3330">
        <f>IF($A3330="","",records_master!$E3330)</f>
        <v/>
      </c>
    </row>
    <row r="3331">
      <c r="A3331">
        <f>IF(OR(records_master!$A3331="",ISNUMBER(MATCH(records_master!$M3331,lst_dedup_duplicate,0))),"",records_master!$A3331)</f>
        <v/>
      </c>
      <c r="B3331">
        <f>IF($A3331="","",records_master!$E3331)</f>
        <v/>
      </c>
    </row>
    <row r="3332">
      <c r="A3332">
        <f>IF(OR(records_master!$A3332="",ISNUMBER(MATCH(records_master!$M3332,lst_dedup_duplicate,0))),"",records_master!$A3332)</f>
        <v/>
      </c>
      <c r="B3332">
        <f>IF($A3332="","",records_master!$E3332)</f>
        <v/>
      </c>
    </row>
    <row r="3333">
      <c r="A3333">
        <f>IF(OR(records_master!$A3333="",ISNUMBER(MATCH(records_master!$M3333,lst_dedup_duplicate,0))),"",records_master!$A3333)</f>
        <v/>
      </c>
      <c r="B3333">
        <f>IF($A3333="","",records_master!$E3333)</f>
        <v/>
      </c>
    </row>
    <row r="3334">
      <c r="A3334">
        <f>IF(OR(records_master!$A3334="",ISNUMBER(MATCH(records_master!$M3334,lst_dedup_duplicate,0))),"",records_master!$A3334)</f>
        <v/>
      </c>
      <c r="B3334">
        <f>IF($A3334="","",records_master!$E3334)</f>
        <v/>
      </c>
    </row>
    <row r="3335">
      <c r="A3335">
        <f>IF(OR(records_master!$A3335="",ISNUMBER(MATCH(records_master!$M3335,lst_dedup_duplicate,0))),"",records_master!$A3335)</f>
        <v/>
      </c>
      <c r="B3335">
        <f>IF($A3335="","",records_master!$E3335)</f>
        <v/>
      </c>
    </row>
    <row r="3336">
      <c r="A3336">
        <f>IF(OR(records_master!$A3336="",ISNUMBER(MATCH(records_master!$M3336,lst_dedup_duplicate,0))),"",records_master!$A3336)</f>
        <v/>
      </c>
      <c r="B3336">
        <f>IF($A3336="","",records_master!$E3336)</f>
        <v/>
      </c>
    </row>
    <row r="3337">
      <c r="A3337">
        <f>IF(OR(records_master!$A3337="",ISNUMBER(MATCH(records_master!$M3337,lst_dedup_duplicate,0))),"",records_master!$A3337)</f>
        <v/>
      </c>
      <c r="B3337">
        <f>IF($A3337="","",records_master!$E3337)</f>
        <v/>
      </c>
    </row>
    <row r="3338">
      <c r="A3338">
        <f>IF(OR(records_master!$A3338="",ISNUMBER(MATCH(records_master!$M3338,lst_dedup_duplicate,0))),"",records_master!$A3338)</f>
        <v/>
      </c>
      <c r="B3338">
        <f>IF($A3338="","",records_master!$E3338)</f>
        <v/>
      </c>
    </row>
    <row r="3339">
      <c r="A3339">
        <f>IF(OR(records_master!$A3339="",ISNUMBER(MATCH(records_master!$M3339,lst_dedup_duplicate,0))),"",records_master!$A3339)</f>
        <v/>
      </c>
      <c r="B3339">
        <f>IF($A3339="","",records_master!$E3339)</f>
        <v/>
      </c>
    </row>
    <row r="3340">
      <c r="A3340">
        <f>IF(OR(records_master!$A3340="",ISNUMBER(MATCH(records_master!$M3340,lst_dedup_duplicate,0))),"",records_master!$A3340)</f>
        <v/>
      </c>
      <c r="B3340">
        <f>IF($A3340="","",records_master!$E3340)</f>
        <v/>
      </c>
    </row>
    <row r="3341">
      <c r="A3341">
        <f>IF(OR(records_master!$A3341="",ISNUMBER(MATCH(records_master!$M3341,lst_dedup_duplicate,0))),"",records_master!$A3341)</f>
        <v/>
      </c>
      <c r="B3341">
        <f>IF($A3341="","",records_master!$E3341)</f>
        <v/>
      </c>
    </row>
    <row r="3342">
      <c r="A3342">
        <f>IF(OR(records_master!$A3342="",ISNUMBER(MATCH(records_master!$M3342,lst_dedup_duplicate,0))),"",records_master!$A3342)</f>
        <v/>
      </c>
      <c r="B3342">
        <f>IF($A3342="","",records_master!$E3342)</f>
        <v/>
      </c>
    </row>
    <row r="3343">
      <c r="A3343">
        <f>IF(OR(records_master!$A3343="",ISNUMBER(MATCH(records_master!$M3343,lst_dedup_duplicate,0))),"",records_master!$A3343)</f>
        <v/>
      </c>
      <c r="B3343">
        <f>IF($A3343="","",records_master!$E3343)</f>
        <v/>
      </c>
    </row>
    <row r="3344">
      <c r="A3344">
        <f>IF(OR(records_master!$A3344="",ISNUMBER(MATCH(records_master!$M3344,lst_dedup_duplicate,0))),"",records_master!$A3344)</f>
        <v/>
      </c>
      <c r="B3344">
        <f>IF($A3344="","",records_master!$E3344)</f>
        <v/>
      </c>
    </row>
    <row r="3345">
      <c r="A3345">
        <f>IF(OR(records_master!$A3345="",ISNUMBER(MATCH(records_master!$M3345,lst_dedup_duplicate,0))),"",records_master!$A3345)</f>
        <v/>
      </c>
      <c r="B3345">
        <f>IF($A3345="","",records_master!$E3345)</f>
        <v/>
      </c>
    </row>
    <row r="3346">
      <c r="A3346">
        <f>IF(OR(records_master!$A3346="",ISNUMBER(MATCH(records_master!$M3346,lst_dedup_duplicate,0))),"",records_master!$A3346)</f>
        <v/>
      </c>
      <c r="B3346">
        <f>IF($A3346="","",records_master!$E3346)</f>
        <v/>
      </c>
    </row>
    <row r="3347">
      <c r="A3347">
        <f>IF(OR(records_master!$A3347="",ISNUMBER(MATCH(records_master!$M3347,lst_dedup_duplicate,0))),"",records_master!$A3347)</f>
        <v/>
      </c>
      <c r="B3347">
        <f>IF($A3347="","",records_master!$E3347)</f>
        <v/>
      </c>
    </row>
    <row r="3348">
      <c r="A3348">
        <f>IF(OR(records_master!$A3348="",ISNUMBER(MATCH(records_master!$M3348,lst_dedup_duplicate,0))),"",records_master!$A3348)</f>
        <v/>
      </c>
      <c r="B3348">
        <f>IF($A3348="","",records_master!$E3348)</f>
        <v/>
      </c>
    </row>
    <row r="3349">
      <c r="A3349">
        <f>IF(OR(records_master!$A3349="",ISNUMBER(MATCH(records_master!$M3349,lst_dedup_duplicate,0))),"",records_master!$A3349)</f>
        <v/>
      </c>
      <c r="B3349">
        <f>IF($A3349="","",records_master!$E3349)</f>
        <v/>
      </c>
    </row>
    <row r="3350">
      <c r="A3350">
        <f>IF(OR(records_master!$A3350="",ISNUMBER(MATCH(records_master!$M3350,lst_dedup_duplicate,0))),"",records_master!$A3350)</f>
        <v/>
      </c>
      <c r="B3350">
        <f>IF($A3350="","",records_master!$E3350)</f>
        <v/>
      </c>
    </row>
    <row r="3351">
      <c r="A3351">
        <f>IF(OR(records_master!$A3351="",ISNUMBER(MATCH(records_master!$M3351,lst_dedup_duplicate,0))),"",records_master!$A3351)</f>
        <v/>
      </c>
      <c r="B3351">
        <f>IF($A3351="","",records_master!$E3351)</f>
        <v/>
      </c>
    </row>
    <row r="3352">
      <c r="A3352">
        <f>IF(OR(records_master!$A3352="",ISNUMBER(MATCH(records_master!$M3352,lst_dedup_duplicate,0))),"",records_master!$A3352)</f>
        <v/>
      </c>
      <c r="B3352">
        <f>IF($A3352="","",records_master!$E3352)</f>
        <v/>
      </c>
    </row>
    <row r="3353">
      <c r="A3353">
        <f>IF(OR(records_master!$A3353="",ISNUMBER(MATCH(records_master!$M3353,lst_dedup_duplicate,0))),"",records_master!$A3353)</f>
        <v/>
      </c>
      <c r="B3353">
        <f>IF($A3353="","",records_master!$E3353)</f>
        <v/>
      </c>
    </row>
    <row r="3354">
      <c r="A3354">
        <f>IF(OR(records_master!$A3354="",ISNUMBER(MATCH(records_master!$M3354,lst_dedup_duplicate,0))),"",records_master!$A3354)</f>
        <v/>
      </c>
      <c r="B3354">
        <f>IF($A3354="","",records_master!$E3354)</f>
        <v/>
      </c>
    </row>
    <row r="3355">
      <c r="A3355">
        <f>IF(OR(records_master!$A3355="",ISNUMBER(MATCH(records_master!$M3355,lst_dedup_duplicate,0))),"",records_master!$A3355)</f>
        <v/>
      </c>
      <c r="B3355">
        <f>IF($A3355="","",records_master!$E3355)</f>
        <v/>
      </c>
    </row>
    <row r="3356">
      <c r="A3356">
        <f>IF(OR(records_master!$A3356="",ISNUMBER(MATCH(records_master!$M3356,lst_dedup_duplicate,0))),"",records_master!$A3356)</f>
        <v/>
      </c>
      <c r="B3356">
        <f>IF($A3356="","",records_master!$E3356)</f>
        <v/>
      </c>
    </row>
    <row r="3357">
      <c r="A3357">
        <f>IF(OR(records_master!$A3357="",ISNUMBER(MATCH(records_master!$M3357,lst_dedup_duplicate,0))),"",records_master!$A3357)</f>
        <v/>
      </c>
      <c r="B3357">
        <f>IF($A3357="","",records_master!$E3357)</f>
        <v/>
      </c>
    </row>
    <row r="3358">
      <c r="A3358">
        <f>IF(OR(records_master!$A3358="",ISNUMBER(MATCH(records_master!$M3358,lst_dedup_duplicate,0))),"",records_master!$A3358)</f>
        <v/>
      </c>
      <c r="B3358">
        <f>IF($A3358="","",records_master!$E3358)</f>
        <v/>
      </c>
    </row>
    <row r="3359">
      <c r="A3359">
        <f>IF(OR(records_master!$A3359="",ISNUMBER(MATCH(records_master!$M3359,lst_dedup_duplicate,0))),"",records_master!$A3359)</f>
        <v/>
      </c>
      <c r="B3359">
        <f>IF($A3359="","",records_master!$E3359)</f>
        <v/>
      </c>
    </row>
    <row r="3360">
      <c r="A3360">
        <f>IF(OR(records_master!$A3360="",ISNUMBER(MATCH(records_master!$M3360,lst_dedup_duplicate,0))),"",records_master!$A3360)</f>
        <v/>
      </c>
      <c r="B3360">
        <f>IF($A3360="","",records_master!$E3360)</f>
        <v/>
      </c>
    </row>
    <row r="3361">
      <c r="A3361">
        <f>IF(OR(records_master!$A3361="",ISNUMBER(MATCH(records_master!$M3361,lst_dedup_duplicate,0))),"",records_master!$A3361)</f>
        <v/>
      </c>
      <c r="B3361">
        <f>IF($A3361="","",records_master!$E3361)</f>
        <v/>
      </c>
    </row>
    <row r="3362">
      <c r="A3362">
        <f>IF(OR(records_master!$A3362="",ISNUMBER(MATCH(records_master!$M3362,lst_dedup_duplicate,0))),"",records_master!$A3362)</f>
        <v/>
      </c>
      <c r="B3362">
        <f>IF($A3362="","",records_master!$E3362)</f>
        <v/>
      </c>
    </row>
    <row r="3363">
      <c r="A3363">
        <f>IF(OR(records_master!$A3363="",ISNUMBER(MATCH(records_master!$M3363,lst_dedup_duplicate,0))),"",records_master!$A3363)</f>
        <v/>
      </c>
      <c r="B3363">
        <f>IF($A3363="","",records_master!$E3363)</f>
        <v/>
      </c>
    </row>
    <row r="3364">
      <c r="A3364">
        <f>IF(OR(records_master!$A3364="",ISNUMBER(MATCH(records_master!$M3364,lst_dedup_duplicate,0))),"",records_master!$A3364)</f>
        <v/>
      </c>
      <c r="B3364">
        <f>IF($A3364="","",records_master!$E3364)</f>
        <v/>
      </c>
    </row>
    <row r="3365">
      <c r="A3365">
        <f>IF(OR(records_master!$A3365="",ISNUMBER(MATCH(records_master!$M3365,lst_dedup_duplicate,0))),"",records_master!$A3365)</f>
        <v/>
      </c>
      <c r="B3365">
        <f>IF($A3365="","",records_master!$E3365)</f>
        <v/>
      </c>
    </row>
    <row r="3366">
      <c r="A3366">
        <f>IF(OR(records_master!$A3366="",ISNUMBER(MATCH(records_master!$M3366,lst_dedup_duplicate,0))),"",records_master!$A3366)</f>
        <v/>
      </c>
      <c r="B3366">
        <f>IF($A3366="","",records_master!$E3366)</f>
        <v/>
      </c>
    </row>
    <row r="3367">
      <c r="A3367">
        <f>IF(OR(records_master!$A3367="",ISNUMBER(MATCH(records_master!$M3367,lst_dedup_duplicate,0))),"",records_master!$A3367)</f>
        <v/>
      </c>
      <c r="B3367">
        <f>IF($A3367="","",records_master!$E3367)</f>
        <v/>
      </c>
    </row>
    <row r="3368">
      <c r="A3368">
        <f>IF(OR(records_master!$A3368="",ISNUMBER(MATCH(records_master!$M3368,lst_dedup_duplicate,0))),"",records_master!$A3368)</f>
        <v/>
      </c>
      <c r="B3368">
        <f>IF($A3368="","",records_master!$E3368)</f>
        <v/>
      </c>
    </row>
    <row r="3369">
      <c r="A3369">
        <f>IF(OR(records_master!$A3369="",ISNUMBER(MATCH(records_master!$M3369,lst_dedup_duplicate,0))),"",records_master!$A3369)</f>
        <v/>
      </c>
      <c r="B3369">
        <f>IF($A3369="","",records_master!$E3369)</f>
        <v/>
      </c>
    </row>
    <row r="3370">
      <c r="A3370">
        <f>IF(OR(records_master!$A3370="",ISNUMBER(MATCH(records_master!$M3370,lst_dedup_duplicate,0))),"",records_master!$A3370)</f>
        <v/>
      </c>
      <c r="B3370">
        <f>IF($A3370="","",records_master!$E3370)</f>
        <v/>
      </c>
    </row>
    <row r="3371">
      <c r="A3371">
        <f>IF(OR(records_master!$A3371="",ISNUMBER(MATCH(records_master!$M3371,lst_dedup_duplicate,0))),"",records_master!$A3371)</f>
        <v/>
      </c>
      <c r="B3371">
        <f>IF($A3371="","",records_master!$E3371)</f>
        <v/>
      </c>
    </row>
    <row r="3372">
      <c r="A3372">
        <f>IF(OR(records_master!$A3372="",ISNUMBER(MATCH(records_master!$M3372,lst_dedup_duplicate,0))),"",records_master!$A3372)</f>
        <v/>
      </c>
      <c r="B3372">
        <f>IF($A3372="","",records_master!$E3372)</f>
        <v/>
      </c>
    </row>
    <row r="3373">
      <c r="A3373">
        <f>IF(OR(records_master!$A3373="",ISNUMBER(MATCH(records_master!$M3373,lst_dedup_duplicate,0))),"",records_master!$A3373)</f>
        <v/>
      </c>
      <c r="B3373">
        <f>IF($A3373="","",records_master!$E3373)</f>
        <v/>
      </c>
    </row>
    <row r="3374">
      <c r="A3374">
        <f>IF(OR(records_master!$A3374="",ISNUMBER(MATCH(records_master!$M3374,lst_dedup_duplicate,0))),"",records_master!$A3374)</f>
        <v/>
      </c>
      <c r="B3374">
        <f>IF($A3374="","",records_master!$E3374)</f>
        <v/>
      </c>
    </row>
    <row r="3375">
      <c r="A3375">
        <f>IF(OR(records_master!$A3375="",ISNUMBER(MATCH(records_master!$M3375,lst_dedup_duplicate,0))),"",records_master!$A3375)</f>
        <v/>
      </c>
      <c r="B3375">
        <f>IF($A3375="","",records_master!$E3375)</f>
        <v/>
      </c>
    </row>
    <row r="3376">
      <c r="A3376">
        <f>IF(OR(records_master!$A3376="",ISNUMBER(MATCH(records_master!$M3376,lst_dedup_duplicate,0))),"",records_master!$A3376)</f>
        <v/>
      </c>
      <c r="B3376">
        <f>IF($A3376="","",records_master!$E3376)</f>
        <v/>
      </c>
    </row>
    <row r="3377">
      <c r="A3377">
        <f>IF(OR(records_master!$A3377="",ISNUMBER(MATCH(records_master!$M3377,lst_dedup_duplicate,0))),"",records_master!$A3377)</f>
        <v/>
      </c>
      <c r="B3377">
        <f>IF($A3377="","",records_master!$E3377)</f>
        <v/>
      </c>
    </row>
    <row r="3378">
      <c r="A3378">
        <f>IF(OR(records_master!$A3378="",ISNUMBER(MATCH(records_master!$M3378,lst_dedup_duplicate,0))),"",records_master!$A3378)</f>
        <v/>
      </c>
      <c r="B3378">
        <f>IF($A3378="","",records_master!$E3378)</f>
        <v/>
      </c>
    </row>
    <row r="3379">
      <c r="A3379">
        <f>IF(OR(records_master!$A3379="",ISNUMBER(MATCH(records_master!$M3379,lst_dedup_duplicate,0))),"",records_master!$A3379)</f>
        <v/>
      </c>
      <c r="B3379">
        <f>IF($A3379="","",records_master!$E3379)</f>
        <v/>
      </c>
    </row>
    <row r="3380">
      <c r="A3380">
        <f>IF(OR(records_master!$A3380="",ISNUMBER(MATCH(records_master!$M3380,lst_dedup_duplicate,0))),"",records_master!$A3380)</f>
        <v/>
      </c>
      <c r="B3380">
        <f>IF($A3380="","",records_master!$E3380)</f>
        <v/>
      </c>
    </row>
    <row r="3381">
      <c r="A3381">
        <f>IF(OR(records_master!$A3381="",ISNUMBER(MATCH(records_master!$M3381,lst_dedup_duplicate,0))),"",records_master!$A3381)</f>
        <v/>
      </c>
      <c r="B3381">
        <f>IF($A3381="","",records_master!$E3381)</f>
        <v/>
      </c>
    </row>
    <row r="3382">
      <c r="A3382">
        <f>IF(OR(records_master!$A3382="",ISNUMBER(MATCH(records_master!$M3382,lst_dedup_duplicate,0))),"",records_master!$A3382)</f>
        <v/>
      </c>
      <c r="B3382">
        <f>IF($A3382="","",records_master!$E3382)</f>
        <v/>
      </c>
    </row>
    <row r="3383">
      <c r="A3383">
        <f>IF(OR(records_master!$A3383="",ISNUMBER(MATCH(records_master!$M3383,lst_dedup_duplicate,0))),"",records_master!$A3383)</f>
        <v/>
      </c>
      <c r="B3383">
        <f>IF($A3383="","",records_master!$E3383)</f>
        <v/>
      </c>
    </row>
    <row r="3384">
      <c r="A3384">
        <f>IF(OR(records_master!$A3384="",ISNUMBER(MATCH(records_master!$M3384,lst_dedup_duplicate,0))),"",records_master!$A3384)</f>
        <v/>
      </c>
      <c r="B3384">
        <f>IF($A3384="","",records_master!$E3384)</f>
        <v/>
      </c>
    </row>
    <row r="3385">
      <c r="A3385">
        <f>IF(OR(records_master!$A3385="",ISNUMBER(MATCH(records_master!$M3385,lst_dedup_duplicate,0))),"",records_master!$A3385)</f>
        <v/>
      </c>
      <c r="B3385">
        <f>IF($A3385="","",records_master!$E3385)</f>
        <v/>
      </c>
    </row>
    <row r="3386">
      <c r="A3386">
        <f>IF(OR(records_master!$A3386="",ISNUMBER(MATCH(records_master!$M3386,lst_dedup_duplicate,0))),"",records_master!$A3386)</f>
        <v/>
      </c>
      <c r="B3386">
        <f>IF($A3386="","",records_master!$E3386)</f>
        <v/>
      </c>
    </row>
    <row r="3387">
      <c r="A3387">
        <f>IF(OR(records_master!$A3387="",ISNUMBER(MATCH(records_master!$M3387,lst_dedup_duplicate,0))),"",records_master!$A3387)</f>
        <v/>
      </c>
      <c r="B3387">
        <f>IF($A3387="","",records_master!$E3387)</f>
        <v/>
      </c>
    </row>
    <row r="3388">
      <c r="A3388">
        <f>IF(OR(records_master!$A3388="",ISNUMBER(MATCH(records_master!$M3388,lst_dedup_duplicate,0))),"",records_master!$A3388)</f>
        <v/>
      </c>
      <c r="B3388">
        <f>IF($A3388="","",records_master!$E3388)</f>
        <v/>
      </c>
    </row>
    <row r="3389">
      <c r="A3389">
        <f>IF(OR(records_master!$A3389="",ISNUMBER(MATCH(records_master!$M3389,lst_dedup_duplicate,0))),"",records_master!$A3389)</f>
        <v/>
      </c>
      <c r="B3389">
        <f>IF($A3389="","",records_master!$E3389)</f>
        <v/>
      </c>
    </row>
    <row r="3390">
      <c r="A3390">
        <f>IF(OR(records_master!$A3390="",ISNUMBER(MATCH(records_master!$M3390,lst_dedup_duplicate,0))),"",records_master!$A3390)</f>
        <v/>
      </c>
      <c r="B3390">
        <f>IF($A3390="","",records_master!$E3390)</f>
        <v/>
      </c>
    </row>
    <row r="3391">
      <c r="A3391">
        <f>IF(OR(records_master!$A3391="",ISNUMBER(MATCH(records_master!$M3391,lst_dedup_duplicate,0))),"",records_master!$A3391)</f>
        <v/>
      </c>
      <c r="B3391">
        <f>IF($A3391="","",records_master!$E3391)</f>
        <v/>
      </c>
    </row>
    <row r="3392">
      <c r="A3392">
        <f>IF(OR(records_master!$A3392="",ISNUMBER(MATCH(records_master!$M3392,lst_dedup_duplicate,0))),"",records_master!$A3392)</f>
        <v/>
      </c>
      <c r="B3392">
        <f>IF($A3392="","",records_master!$E3392)</f>
        <v/>
      </c>
    </row>
    <row r="3393">
      <c r="A3393">
        <f>IF(OR(records_master!$A3393="",ISNUMBER(MATCH(records_master!$M3393,lst_dedup_duplicate,0))),"",records_master!$A3393)</f>
        <v/>
      </c>
      <c r="B3393">
        <f>IF($A3393="","",records_master!$E3393)</f>
        <v/>
      </c>
    </row>
    <row r="3394">
      <c r="A3394">
        <f>IF(OR(records_master!$A3394="",ISNUMBER(MATCH(records_master!$M3394,lst_dedup_duplicate,0))),"",records_master!$A3394)</f>
        <v/>
      </c>
      <c r="B3394">
        <f>IF($A3394="","",records_master!$E3394)</f>
        <v/>
      </c>
    </row>
    <row r="3395">
      <c r="A3395">
        <f>IF(OR(records_master!$A3395="",ISNUMBER(MATCH(records_master!$M3395,lst_dedup_duplicate,0))),"",records_master!$A3395)</f>
        <v/>
      </c>
      <c r="B3395">
        <f>IF($A3395="","",records_master!$E3395)</f>
        <v/>
      </c>
    </row>
    <row r="3396">
      <c r="A3396">
        <f>IF(OR(records_master!$A3396="",ISNUMBER(MATCH(records_master!$M3396,lst_dedup_duplicate,0))),"",records_master!$A3396)</f>
        <v/>
      </c>
      <c r="B3396">
        <f>IF($A3396="","",records_master!$E3396)</f>
        <v/>
      </c>
    </row>
    <row r="3397">
      <c r="A3397">
        <f>IF(OR(records_master!$A3397="",ISNUMBER(MATCH(records_master!$M3397,lst_dedup_duplicate,0))),"",records_master!$A3397)</f>
        <v/>
      </c>
      <c r="B3397">
        <f>IF($A3397="","",records_master!$E3397)</f>
        <v/>
      </c>
    </row>
    <row r="3398">
      <c r="A3398">
        <f>IF(OR(records_master!$A3398="",ISNUMBER(MATCH(records_master!$M3398,lst_dedup_duplicate,0))),"",records_master!$A3398)</f>
        <v/>
      </c>
      <c r="B3398">
        <f>IF($A3398="","",records_master!$E3398)</f>
        <v/>
      </c>
    </row>
    <row r="3399">
      <c r="A3399">
        <f>IF(OR(records_master!$A3399="",ISNUMBER(MATCH(records_master!$M3399,lst_dedup_duplicate,0))),"",records_master!$A3399)</f>
        <v/>
      </c>
      <c r="B3399">
        <f>IF($A3399="","",records_master!$E3399)</f>
        <v/>
      </c>
    </row>
    <row r="3400">
      <c r="A3400">
        <f>IF(OR(records_master!$A3400="",ISNUMBER(MATCH(records_master!$M3400,lst_dedup_duplicate,0))),"",records_master!$A3400)</f>
        <v/>
      </c>
      <c r="B3400">
        <f>IF($A3400="","",records_master!$E3400)</f>
        <v/>
      </c>
    </row>
    <row r="3401">
      <c r="A3401">
        <f>IF(OR(records_master!$A3401="",ISNUMBER(MATCH(records_master!$M3401,lst_dedup_duplicate,0))),"",records_master!$A3401)</f>
        <v/>
      </c>
      <c r="B3401">
        <f>IF($A3401="","",records_master!$E3401)</f>
        <v/>
      </c>
    </row>
    <row r="3402">
      <c r="A3402">
        <f>IF(OR(records_master!$A3402="",ISNUMBER(MATCH(records_master!$M3402,lst_dedup_duplicate,0))),"",records_master!$A3402)</f>
        <v/>
      </c>
      <c r="B3402">
        <f>IF($A3402="","",records_master!$E3402)</f>
        <v/>
      </c>
    </row>
    <row r="3403">
      <c r="A3403">
        <f>IF(OR(records_master!$A3403="",ISNUMBER(MATCH(records_master!$M3403,lst_dedup_duplicate,0))),"",records_master!$A3403)</f>
        <v/>
      </c>
      <c r="B3403">
        <f>IF($A3403="","",records_master!$E3403)</f>
        <v/>
      </c>
    </row>
    <row r="3404">
      <c r="A3404">
        <f>IF(OR(records_master!$A3404="",ISNUMBER(MATCH(records_master!$M3404,lst_dedup_duplicate,0))),"",records_master!$A3404)</f>
        <v/>
      </c>
      <c r="B3404">
        <f>IF($A3404="","",records_master!$E3404)</f>
        <v/>
      </c>
    </row>
    <row r="3405">
      <c r="A3405">
        <f>IF(OR(records_master!$A3405="",ISNUMBER(MATCH(records_master!$M3405,lst_dedup_duplicate,0))),"",records_master!$A3405)</f>
        <v/>
      </c>
      <c r="B3405">
        <f>IF($A3405="","",records_master!$E3405)</f>
        <v/>
      </c>
    </row>
    <row r="3406">
      <c r="A3406">
        <f>IF(OR(records_master!$A3406="",ISNUMBER(MATCH(records_master!$M3406,lst_dedup_duplicate,0))),"",records_master!$A3406)</f>
        <v/>
      </c>
      <c r="B3406">
        <f>IF($A3406="","",records_master!$E3406)</f>
        <v/>
      </c>
    </row>
    <row r="3407">
      <c r="A3407">
        <f>IF(OR(records_master!$A3407="",ISNUMBER(MATCH(records_master!$M3407,lst_dedup_duplicate,0))),"",records_master!$A3407)</f>
        <v/>
      </c>
      <c r="B3407">
        <f>IF($A3407="","",records_master!$E3407)</f>
        <v/>
      </c>
    </row>
    <row r="3408">
      <c r="A3408">
        <f>IF(OR(records_master!$A3408="",ISNUMBER(MATCH(records_master!$M3408,lst_dedup_duplicate,0))),"",records_master!$A3408)</f>
        <v/>
      </c>
      <c r="B3408">
        <f>IF($A3408="","",records_master!$E3408)</f>
        <v/>
      </c>
    </row>
    <row r="3409">
      <c r="A3409">
        <f>IF(OR(records_master!$A3409="",ISNUMBER(MATCH(records_master!$M3409,lst_dedup_duplicate,0))),"",records_master!$A3409)</f>
        <v/>
      </c>
      <c r="B3409">
        <f>IF($A3409="","",records_master!$E3409)</f>
        <v/>
      </c>
    </row>
    <row r="3410">
      <c r="A3410">
        <f>IF(OR(records_master!$A3410="",ISNUMBER(MATCH(records_master!$M3410,lst_dedup_duplicate,0))),"",records_master!$A3410)</f>
        <v/>
      </c>
      <c r="B3410">
        <f>IF($A3410="","",records_master!$E3410)</f>
        <v/>
      </c>
    </row>
    <row r="3411">
      <c r="A3411">
        <f>IF(OR(records_master!$A3411="",ISNUMBER(MATCH(records_master!$M3411,lst_dedup_duplicate,0))),"",records_master!$A3411)</f>
        <v/>
      </c>
      <c r="B3411">
        <f>IF($A3411="","",records_master!$E3411)</f>
        <v/>
      </c>
    </row>
    <row r="3412">
      <c r="A3412">
        <f>IF(OR(records_master!$A3412="",ISNUMBER(MATCH(records_master!$M3412,lst_dedup_duplicate,0))),"",records_master!$A3412)</f>
        <v/>
      </c>
      <c r="B3412">
        <f>IF($A3412="","",records_master!$E3412)</f>
        <v/>
      </c>
    </row>
    <row r="3413">
      <c r="A3413">
        <f>IF(OR(records_master!$A3413="",ISNUMBER(MATCH(records_master!$M3413,lst_dedup_duplicate,0))),"",records_master!$A3413)</f>
        <v/>
      </c>
      <c r="B3413">
        <f>IF($A3413="","",records_master!$E3413)</f>
        <v/>
      </c>
    </row>
    <row r="3414">
      <c r="A3414">
        <f>IF(OR(records_master!$A3414="",ISNUMBER(MATCH(records_master!$M3414,lst_dedup_duplicate,0))),"",records_master!$A3414)</f>
        <v/>
      </c>
      <c r="B3414">
        <f>IF($A3414="","",records_master!$E3414)</f>
        <v/>
      </c>
    </row>
    <row r="3415">
      <c r="A3415">
        <f>IF(OR(records_master!$A3415="",ISNUMBER(MATCH(records_master!$M3415,lst_dedup_duplicate,0))),"",records_master!$A3415)</f>
        <v/>
      </c>
      <c r="B3415">
        <f>IF($A3415="","",records_master!$E3415)</f>
        <v/>
      </c>
    </row>
    <row r="3416">
      <c r="A3416">
        <f>IF(OR(records_master!$A3416="",ISNUMBER(MATCH(records_master!$M3416,lst_dedup_duplicate,0))),"",records_master!$A3416)</f>
        <v/>
      </c>
      <c r="B3416">
        <f>IF($A3416="","",records_master!$E3416)</f>
        <v/>
      </c>
    </row>
    <row r="3417">
      <c r="A3417">
        <f>IF(OR(records_master!$A3417="",ISNUMBER(MATCH(records_master!$M3417,lst_dedup_duplicate,0))),"",records_master!$A3417)</f>
        <v/>
      </c>
      <c r="B3417">
        <f>IF($A3417="","",records_master!$E3417)</f>
        <v/>
      </c>
    </row>
    <row r="3418">
      <c r="A3418">
        <f>IF(OR(records_master!$A3418="",ISNUMBER(MATCH(records_master!$M3418,lst_dedup_duplicate,0))),"",records_master!$A3418)</f>
        <v/>
      </c>
      <c r="B3418">
        <f>IF($A3418="","",records_master!$E3418)</f>
        <v/>
      </c>
    </row>
    <row r="3419">
      <c r="A3419">
        <f>IF(OR(records_master!$A3419="",ISNUMBER(MATCH(records_master!$M3419,lst_dedup_duplicate,0))),"",records_master!$A3419)</f>
        <v/>
      </c>
      <c r="B3419">
        <f>IF($A3419="","",records_master!$E3419)</f>
        <v/>
      </c>
    </row>
    <row r="3420">
      <c r="A3420">
        <f>IF(OR(records_master!$A3420="",ISNUMBER(MATCH(records_master!$M3420,lst_dedup_duplicate,0))),"",records_master!$A3420)</f>
        <v/>
      </c>
      <c r="B3420">
        <f>IF($A3420="","",records_master!$E3420)</f>
        <v/>
      </c>
    </row>
    <row r="3421">
      <c r="A3421">
        <f>IF(OR(records_master!$A3421="",ISNUMBER(MATCH(records_master!$M3421,lst_dedup_duplicate,0))),"",records_master!$A3421)</f>
        <v/>
      </c>
      <c r="B3421">
        <f>IF($A3421="","",records_master!$E3421)</f>
        <v/>
      </c>
    </row>
    <row r="3422">
      <c r="A3422">
        <f>IF(OR(records_master!$A3422="",ISNUMBER(MATCH(records_master!$M3422,lst_dedup_duplicate,0))),"",records_master!$A3422)</f>
        <v/>
      </c>
      <c r="B3422">
        <f>IF($A3422="","",records_master!$E3422)</f>
        <v/>
      </c>
    </row>
    <row r="3423">
      <c r="A3423">
        <f>IF(OR(records_master!$A3423="",ISNUMBER(MATCH(records_master!$M3423,lst_dedup_duplicate,0))),"",records_master!$A3423)</f>
        <v/>
      </c>
      <c r="B3423">
        <f>IF($A3423="","",records_master!$E3423)</f>
        <v/>
      </c>
    </row>
    <row r="3424">
      <c r="A3424">
        <f>IF(OR(records_master!$A3424="",ISNUMBER(MATCH(records_master!$M3424,lst_dedup_duplicate,0))),"",records_master!$A3424)</f>
        <v/>
      </c>
      <c r="B3424">
        <f>IF($A3424="","",records_master!$E3424)</f>
        <v/>
      </c>
    </row>
    <row r="3425">
      <c r="A3425">
        <f>IF(OR(records_master!$A3425="",ISNUMBER(MATCH(records_master!$M3425,lst_dedup_duplicate,0))),"",records_master!$A3425)</f>
        <v/>
      </c>
      <c r="B3425">
        <f>IF($A3425="","",records_master!$E3425)</f>
        <v/>
      </c>
    </row>
    <row r="3426">
      <c r="A3426">
        <f>IF(OR(records_master!$A3426="",ISNUMBER(MATCH(records_master!$M3426,lst_dedup_duplicate,0))),"",records_master!$A3426)</f>
        <v/>
      </c>
      <c r="B3426">
        <f>IF($A3426="","",records_master!$E3426)</f>
        <v/>
      </c>
    </row>
    <row r="3427">
      <c r="A3427">
        <f>IF(OR(records_master!$A3427="",ISNUMBER(MATCH(records_master!$M3427,lst_dedup_duplicate,0))),"",records_master!$A3427)</f>
        <v/>
      </c>
      <c r="B3427">
        <f>IF($A3427="","",records_master!$E3427)</f>
        <v/>
      </c>
    </row>
    <row r="3428">
      <c r="A3428">
        <f>IF(OR(records_master!$A3428="",ISNUMBER(MATCH(records_master!$M3428,lst_dedup_duplicate,0))),"",records_master!$A3428)</f>
        <v/>
      </c>
      <c r="B3428">
        <f>IF($A3428="","",records_master!$E3428)</f>
        <v/>
      </c>
    </row>
    <row r="3429">
      <c r="A3429">
        <f>IF(OR(records_master!$A3429="",ISNUMBER(MATCH(records_master!$M3429,lst_dedup_duplicate,0))),"",records_master!$A3429)</f>
        <v/>
      </c>
      <c r="B3429">
        <f>IF($A3429="","",records_master!$E3429)</f>
        <v/>
      </c>
    </row>
    <row r="3430">
      <c r="A3430">
        <f>IF(OR(records_master!$A3430="",ISNUMBER(MATCH(records_master!$M3430,lst_dedup_duplicate,0))),"",records_master!$A3430)</f>
        <v/>
      </c>
      <c r="B3430">
        <f>IF($A3430="","",records_master!$E3430)</f>
        <v/>
      </c>
    </row>
    <row r="3431">
      <c r="A3431">
        <f>IF(OR(records_master!$A3431="",ISNUMBER(MATCH(records_master!$M3431,lst_dedup_duplicate,0))),"",records_master!$A3431)</f>
        <v/>
      </c>
      <c r="B3431">
        <f>IF($A3431="","",records_master!$E3431)</f>
        <v/>
      </c>
    </row>
    <row r="3432">
      <c r="A3432">
        <f>IF(OR(records_master!$A3432="",ISNUMBER(MATCH(records_master!$M3432,lst_dedup_duplicate,0))),"",records_master!$A3432)</f>
        <v/>
      </c>
      <c r="B3432">
        <f>IF($A3432="","",records_master!$E3432)</f>
        <v/>
      </c>
    </row>
    <row r="3433">
      <c r="A3433">
        <f>IF(OR(records_master!$A3433="",ISNUMBER(MATCH(records_master!$M3433,lst_dedup_duplicate,0))),"",records_master!$A3433)</f>
        <v/>
      </c>
      <c r="B3433">
        <f>IF($A3433="","",records_master!$E3433)</f>
        <v/>
      </c>
    </row>
    <row r="3434">
      <c r="A3434">
        <f>IF(OR(records_master!$A3434="",ISNUMBER(MATCH(records_master!$M3434,lst_dedup_duplicate,0))),"",records_master!$A3434)</f>
        <v/>
      </c>
      <c r="B3434">
        <f>IF($A3434="","",records_master!$E3434)</f>
        <v/>
      </c>
    </row>
    <row r="3435">
      <c r="A3435">
        <f>IF(OR(records_master!$A3435="",ISNUMBER(MATCH(records_master!$M3435,lst_dedup_duplicate,0))),"",records_master!$A3435)</f>
        <v/>
      </c>
      <c r="B3435">
        <f>IF($A3435="","",records_master!$E3435)</f>
        <v/>
      </c>
    </row>
    <row r="3436">
      <c r="A3436">
        <f>IF(OR(records_master!$A3436="",ISNUMBER(MATCH(records_master!$M3436,lst_dedup_duplicate,0))),"",records_master!$A3436)</f>
        <v/>
      </c>
      <c r="B3436">
        <f>IF($A3436="","",records_master!$E3436)</f>
        <v/>
      </c>
    </row>
    <row r="3437">
      <c r="A3437">
        <f>IF(OR(records_master!$A3437="",ISNUMBER(MATCH(records_master!$M3437,lst_dedup_duplicate,0))),"",records_master!$A3437)</f>
        <v/>
      </c>
      <c r="B3437">
        <f>IF($A3437="","",records_master!$E3437)</f>
        <v/>
      </c>
    </row>
    <row r="3438">
      <c r="A3438">
        <f>IF(OR(records_master!$A3438="",ISNUMBER(MATCH(records_master!$M3438,lst_dedup_duplicate,0))),"",records_master!$A3438)</f>
        <v/>
      </c>
      <c r="B3438">
        <f>IF($A3438="","",records_master!$E3438)</f>
        <v/>
      </c>
    </row>
    <row r="3439">
      <c r="A3439">
        <f>IF(OR(records_master!$A3439="",ISNUMBER(MATCH(records_master!$M3439,lst_dedup_duplicate,0))),"",records_master!$A3439)</f>
        <v/>
      </c>
      <c r="B3439">
        <f>IF($A3439="","",records_master!$E3439)</f>
        <v/>
      </c>
    </row>
    <row r="3440">
      <c r="A3440">
        <f>IF(OR(records_master!$A3440="",ISNUMBER(MATCH(records_master!$M3440,lst_dedup_duplicate,0))),"",records_master!$A3440)</f>
        <v/>
      </c>
      <c r="B3440">
        <f>IF($A3440="","",records_master!$E3440)</f>
        <v/>
      </c>
    </row>
    <row r="3441">
      <c r="A3441">
        <f>IF(OR(records_master!$A3441="",ISNUMBER(MATCH(records_master!$M3441,lst_dedup_duplicate,0))),"",records_master!$A3441)</f>
        <v/>
      </c>
      <c r="B3441">
        <f>IF($A3441="","",records_master!$E3441)</f>
        <v/>
      </c>
    </row>
    <row r="3442">
      <c r="A3442">
        <f>IF(OR(records_master!$A3442="",ISNUMBER(MATCH(records_master!$M3442,lst_dedup_duplicate,0))),"",records_master!$A3442)</f>
        <v/>
      </c>
      <c r="B3442">
        <f>IF($A3442="","",records_master!$E3442)</f>
        <v/>
      </c>
    </row>
    <row r="3443">
      <c r="A3443">
        <f>IF(OR(records_master!$A3443="",ISNUMBER(MATCH(records_master!$M3443,lst_dedup_duplicate,0))),"",records_master!$A3443)</f>
        <v/>
      </c>
      <c r="B3443">
        <f>IF($A3443="","",records_master!$E3443)</f>
        <v/>
      </c>
    </row>
    <row r="3444">
      <c r="A3444">
        <f>IF(OR(records_master!$A3444="",ISNUMBER(MATCH(records_master!$M3444,lst_dedup_duplicate,0))),"",records_master!$A3444)</f>
        <v/>
      </c>
      <c r="B3444">
        <f>IF($A3444="","",records_master!$E3444)</f>
        <v/>
      </c>
    </row>
    <row r="3445">
      <c r="A3445">
        <f>IF(OR(records_master!$A3445="",ISNUMBER(MATCH(records_master!$M3445,lst_dedup_duplicate,0))),"",records_master!$A3445)</f>
        <v/>
      </c>
      <c r="B3445">
        <f>IF($A3445="","",records_master!$E3445)</f>
        <v/>
      </c>
    </row>
    <row r="3446">
      <c r="A3446">
        <f>IF(OR(records_master!$A3446="",ISNUMBER(MATCH(records_master!$M3446,lst_dedup_duplicate,0))),"",records_master!$A3446)</f>
        <v/>
      </c>
      <c r="B3446">
        <f>IF($A3446="","",records_master!$E3446)</f>
        <v/>
      </c>
    </row>
    <row r="3447">
      <c r="A3447">
        <f>IF(OR(records_master!$A3447="",ISNUMBER(MATCH(records_master!$M3447,lst_dedup_duplicate,0))),"",records_master!$A3447)</f>
        <v/>
      </c>
      <c r="B3447">
        <f>IF($A3447="","",records_master!$E3447)</f>
        <v/>
      </c>
    </row>
    <row r="3448">
      <c r="A3448">
        <f>IF(OR(records_master!$A3448="",ISNUMBER(MATCH(records_master!$M3448,lst_dedup_duplicate,0))),"",records_master!$A3448)</f>
        <v/>
      </c>
      <c r="B3448">
        <f>IF($A3448="","",records_master!$E3448)</f>
        <v/>
      </c>
    </row>
    <row r="3449">
      <c r="A3449">
        <f>IF(OR(records_master!$A3449="",ISNUMBER(MATCH(records_master!$M3449,lst_dedup_duplicate,0))),"",records_master!$A3449)</f>
        <v/>
      </c>
      <c r="B3449">
        <f>IF($A3449="","",records_master!$E3449)</f>
        <v/>
      </c>
    </row>
    <row r="3450">
      <c r="A3450">
        <f>IF(OR(records_master!$A3450="",ISNUMBER(MATCH(records_master!$M3450,lst_dedup_duplicate,0))),"",records_master!$A3450)</f>
        <v/>
      </c>
      <c r="B3450">
        <f>IF($A3450="","",records_master!$E3450)</f>
        <v/>
      </c>
    </row>
    <row r="3451">
      <c r="A3451">
        <f>IF(OR(records_master!$A3451="",ISNUMBER(MATCH(records_master!$M3451,lst_dedup_duplicate,0))),"",records_master!$A3451)</f>
        <v/>
      </c>
      <c r="B3451">
        <f>IF($A3451="","",records_master!$E3451)</f>
        <v/>
      </c>
    </row>
    <row r="3452">
      <c r="A3452">
        <f>IF(OR(records_master!$A3452="",ISNUMBER(MATCH(records_master!$M3452,lst_dedup_duplicate,0))),"",records_master!$A3452)</f>
        <v/>
      </c>
      <c r="B3452">
        <f>IF($A3452="","",records_master!$E3452)</f>
        <v/>
      </c>
    </row>
    <row r="3453">
      <c r="A3453">
        <f>IF(OR(records_master!$A3453="",ISNUMBER(MATCH(records_master!$M3453,lst_dedup_duplicate,0))),"",records_master!$A3453)</f>
        <v/>
      </c>
      <c r="B3453">
        <f>IF($A3453="","",records_master!$E3453)</f>
        <v/>
      </c>
    </row>
    <row r="3454">
      <c r="A3454">
        <f>IF(OR(records_master!$A3454="",ISNUMBER(MATCH(records_master!$M3454,lst_dedup_duplicate,0))),"",records_master!$A3454)</f>
        <v/>
      </c>
      <c r="B3454">
        <f>IF($A3454="","",records_master!$E3454)</f>
        <v/>
      </c>
    </row>
    <row r="3455">
      <c r="A3455">
        <f>IF(OR(records_master!$A3455="",ISNUMBER(MATCH(records_master!$M3455,lst_dedup_duplicate,0))),"",records_master!$A3455)</f>
        <v/>
      </c>
      <c r="B3455">
        <f>IF($A3455="","",records_master!$E3455)</f>
        <v/>
      </c>
    </row>
    <row r="3456">
      <c r="A3456">
        <f>IF(OR(records_master!$A3456="",ISNUMBER(MATCH(records_master!$M3456,lst_dedup_duplicate,0))),"",records_master!$A3456)</f>
        <v/>
      </c>
      <c r="B3456">
        <f>IF($A3456="","",records_master!$E3456)</f>
        <v/>
      </c>
    </row>
    <row r="3457">
      <c r="A3457">
        <f>IF(OR(records_master!$A3457="",ISNUMBER(MATCH(records_master!$M3457,lst_dedup_duplicate,0))),"",records_master!$A3457)</f>
        <v/>
      </c>
      <c r="B3457">
        <f>IF($A3457="","",records_master!$E3457)</f>
        <v/>
      </c>
    </row>
    <row r="3458">
      <c r="A3458">
        <f>IF(OR(records_master!$A3458="",ISNUMBER(MATCH(records_master!$M3458,lst_dedup_duplicate,0))),"",records_master!$A3458)</f>
        <v/>
      </c>
      <c r="B3458">
        <f>IF($A3458="","",records_master!$E3458)</f>
        <v/>
      </c>
    </row>
    <row r="3459">
      <c r="A3459">
        <f>IF(OR(records_master!$A3459="",ISNUMBER(MATCH(records_master!$M3459,lst_dedup_duplicate,0))),"",records_master!$A3459)</f>
        <v/>
      </c>
      <c r="B3459">
        <f>IF($A3459="","",records_master!$E3459)</f>
        <v/>
      </c>
    </row>
    <row r="3460">
      <c r="A3460">
        <f>IF(OR(records_master!$A3460="",ISNUMBER(MATCH(records_master!$M3460,lst_dedup_duplicate,0))),"",records_master!$A3460)</f>
        <v/>
      </c>
      <c r="B3460">
        <f>IF($A3460="","",records_master!$E3460)</f>
        <v/>
      </c>
    </row>
    <row r="3461">
      <c r="A3461">
        <f>IF(OR(records_master!$A3461="",ISNUMBER(MATCH(records_master!$M3461,lst_dedup_duplicate,0))),"",records_master!$A3461)</f>
        <v/>
      </c>
      <c r="B3461">
        <f>IF($A3461="","",records_master!$E3461)</f>
        <v/>
      </c>
    </row>
    <row r="3462">
      <c r="A3462">
        <f>IF(OR(records_master!$A3462="",ISNUMBER(MATCH(records_master!$M3462,lst_dedup_duplicate,0))),"",records_master!$A3462)</f>
        <v/>
      </c>
      <c r="B3462">
        <f>IF($A3462="","",records_master!$E3462)</f>
        <v/>
      </c>
    </row>
    <row r="3463">
      <c r="A3463">
        <f>IF(OR(records_master!$A3463="",ISNUMBER(MATCH(records_master!$M3463,lst_dedup_duplicate,0))),"",records_master!$A3463)</f>
        <v/>
      </c>
      <c r="B3463">
        <f>IF($A3463="","",records_master!$E3463)</f>
        <v/>
      </c>
    </row>
    <row r="3464">
      <c r="A3464">
        <f>IF(OR(records_master!$A3464="",ISNUMBER(MATCH(records_master!$M3464,lst_dedup_duplicate,0))),"",records_master!$A3464)</f>
        <v/>
      </c>
      <c r="B3464">
        <f>IF($A3464="","",records_master!$E3464)</f>
        <v/>
      </c>
    </row>
    <row r="3465">
      <c r="A3465">
        <f>IF(OR(records_master!$A3465="",ISNUMBER(MATCH(records_master!$M3465,lst_dedup_duplicate,0))),"",records_master!$A3465)</f>
        <v/>
      </c>
      <c r="B3465">
        <f>IF($A3465="","",records_master!$E3465)</f>
        <v/>
      </c>
    </row>
    <row r="3466">
      <c r="A3466">
        <f>IF(OR(records_master!$A3466="",ISNUMBER(MATCH(records_master!$M3466,lst_dedup_duplicate,0))),"",records_master!$A3466)</f>
        <v/>
      </c>
      <c r="B3466">
        <f>IF($A3466="","",records_master!$E3466)</f>
        <v/>
      </c>
    </row>
    <row r="3467">
      <c r="A3467">
        <f>IF(OR(records_master!$A3467="",ISNUMBER(MATCH(records_master!$M3467,lst_dedup_duplicate,0))),"",records_master!$A3467)</f>
        <v/>
      </c>
      <c r="B3467">
        <f>IF($A3467="","",records_master!$E3467)</f>
        <v/>
      </c>
    </row>
    <row r="3468">
      <c r="A3468">
        <f>IF(OR(records_master!$A3468="",ISNUMBER(MATCH(records_master!$M3468,lst_dedup_duplicate,0))),"",records_master!$A3468)</f>
        <v/>
      </c>
      <c r="B3468">
        <f>IF($A3468="","",records_master!$E3468)</f>
        <v/>
      </c>
    </row>
    <row r="3469">
      <c r="A3469">
        <f>IF(OR(records_master!$A3469="",ISNUMBER(MATCH(records_master!$M3469,lst_dedup_duplicate,0))),"",records_master!$A3469)</f>
        <v/>
      </c>
      <c r="B3469">
        <f>IF($A3469="","",records_master!$E3469)</f>
        <v/>
      </c>
    </row>
    <row r="3470">
      <c r="A3470">
        <f>IF(OR(records_master!$A3470="",ISNUMBER(MATCH(records_master!$M3470,lst_dedup_duplicate,0))),"",records_master!$A3470)</f>
        <v/>
      </c>
      <c r="B3470">
        <f>IF($A3470="","",records_master!$E3470)</f>
        <v/>
      </c>
    </row>
    <row r="3471">
      <c r="A3471">
        <f>IF(OR(records_master!$A3471="",ISNUMBER(MATCH(records_master!$M3471,lst_dedup_duplicate,0))),"",records_master!$A3471)</f>
        <v/>
      </c>
      <c r="B3471">
        <f>IF($A3471="","",records_master!$E3471)</f>
        <v/>
      </c>
    </row>
    <row r="3472">
      <c r="A3472">
        <f>IF(OR(records_master!$A3472="",ISNUMBER(MATCH(records_master!$M3472,lst_dedup_duplicate,0))),"",records_master!$A3472)</f>
        <v/>
      </c>
      <c r="B3472">
        <f>IF($A3472="","",records_master!$E3472)</f>
        <v/>
      </c>
    </row>
    <row r="3473">
      <c r="A3473">
        <f>IF(OR(records_master!$A3473="",ISNUMBER(MATCH(records_master!$M3473,lst_dedup_duplicate,0))),"",records_master!$A3473)</f>
        <v/>
      </c>
      <c r="B3473">
        <f>IF($A3473="","",records_master!$E3473)</f>
        <v/>
      </c>
    </row>
    <row r="3474">
      <c r="A3474">
        <f>IF(OR(records_master!$A3474="",ISNUMBER(MATCH(records_master!$M3474,lst_dedup_duplicate,0))),"",records_master!$A3474)</f>
        <v/>
      </c>
      <c r="B3474">
        <f>IF($A3474="","",records_master!$E3474)</f>
        <v/>
      </c>
    </row>
    <row r="3475">
      <c r="A3475">
        <f>IF(OR(records_master!$A3475="",ISNUMBER(MATCH(records_master!$M3475,lst_dedup_duplicate,0))),"",records_master!$A3475)</f>
        <v/>
      </c>
      <c r="B3475">
        <f>IF($A3475="","",records_master!$E3475)</f>
        <v/>
      </c>
    </row>
    <row r="3476">
      <c r="A3476">
        <f>IF(OR(records_master!$A3476="",ISNUMBER(MATCH(records_master!$M3476,lst_dedup_duplicate,0))),"",records_master!$A3476)</f>
        <v/>
      </c>
      <c r="B3476">
        <f>IF($A3476="","",records_master!$E3476)</f>
        <v/>
      </c>
    </row>
    <row r="3477">
      <c r="A3477">
        <f>IF(OR(records_master!$A3477="",ISNUMBER(MATCH(records_master!$M3477,lst_dedup_duplicate,0))),"",records_master!$A3477)</f>
        <v/>
      </c>
      <c r="B3477">
        <f>IF($A3477="","",records_master!$E3477)</f>
        <v/>
      </c>
    </row>
    <row r="3478">
      <c r="A3478">
        <f>IF(OR(records_master!$A3478="",ISNUMBER(MATCH(records_master!$M3478,lst_dedup_duplicate,0))),"",records_master!$A3478)</f>
        <v/>
      </c>
      <c r="B3478">
        <f>IF($A3478="","",records_master!$E3478)</f>
        <v/>
      </c>
    </row>
    <row r="3479">
      <c r="A3479">
        <f>IF(OR(records_master!$A3479="",ISNUMBER(MATCH(records_master!$M3479,lst_dedup_duplicate,0))),"",records_master!$A3479)</f>
        <v/>
      </c>
      <c r="B3479">
        <f>IF($A3479="","",records_master!$E3479)</f>
        <v/>
      </c>
    </row>
    <row r="3480">
      <c r="A3480">
        <f>IF(OR(records_master!$A3480="",ISNUMBER(MATCH(records_master!$M3480,lst_dedup_duplicate,0))),"",records_master!$A3480)</f>
        <v/>
      </c>
      <c r="B3480">
        <f>IF($A3480="","",records_master!$E3480)</f>
        <v/>
      </c>
    </row>
    <row r="3481">
      <c r="A3481">
        <f>IF(OR(records_master!$A3481="",ISNUMBER(MATCH(records_master!$M3481,lst_dedup_duplicate,0))),"",records_master!$A3481)</f>
        <v/>
      </c>
      <c r="B3481">
        <f>IF($A3481="","",records_master!$E3481)</f>
        <v/>
      </c>
    </row>
    <row r="3482">
      <c r="A3482">
        <f>IF(OR(records_master!$A3482="",ISNUMBER(MATCH(records_master!$M3482,lst_dedup_duplicate,0))),"",records_master!$A3482)</f>
        <v/>
      </c>
      <c r="B3482">
        <f>IF($A3482="","",records_master!$E3482)</f>
        <v/>
      </c>
    </row>
    <row r="3483">
      <c r="A3483">
        <f>IF(OR(records_master!$A3483="",ISNUMBER(MATCH(records_master!$M3483,lst_dedup_duplicate,0))),"",records_master!$A3483)</f>
        <v/>
      </c>
      <c r="B3483">
        <f>IF($A3483="","",records_master!$E3483)</f>
        <v/>
      </c>
    </row>
    <row r="3484">
      <c r="A3484">
        <f>IF(OR(records_master!$A3484="",ISNUMBER(MATCH(records_master!$M3484,lst_dedup_duplicate,0))),"",records_master!$A3484)</f>
        <v/>
      </c>
      <c r="B3484">
        <f>IF($A3484="","",records_master!$E3484)</f>
        <v/>
      </c>
    </row>
    <row r="3485">
      <c r="A3485">
        <f>IF(OR(records_master!$A3485="",ISNUMBER(MATCH(records_master!$M3485,lst_dedup_duplicate,0))),"",records_master!$A3485)</f>
        <v/>
      </c>
      <c r="B3485">
        <f>IF($A3485="","",records_master!$E3485)</f>
        <v/>
      </c>
    </row>
    <row r="3486">
      <c r="A3486">
        <f>IF(OR(records_master!$A3486="",ISNUMBER(MATCH(records_master!$M3486,lst_dedup_duplicate,0))),"",records_master!$A3486)</f>
        <v/>
      </c>
      <c r="B3486">
        <f>IF($A3486="","",records_master!$E3486)</f>
        <v/>
      </c>
    </row>
    <row r="3487">
      <c r="A3487">
        <f>IF(OR(records_master!$A3487="",ISNUMBER(MATCH(records_master!$M3487,lst_dedup_duplicate,0))),"",records_master!$A3487)</f>
        <v/>
      </c>
      <c r="B3487">
        <f>IF($A3487="","",records_master!$E3487)</f>
        <v/>
      </c>
    </row>
    <row r="3488">
      <c r="A3488">
        <f>IF(OR(records_master!$A3488="",ISNUMBER(MATCH(records_master!$M3488,lst_dedup_duplicate,0))),"",records_master!$A3488)</f>
        <v/>
      </c>
      <c r="B3488">
        <f>IF($A3488="","",records_master!$E3488)</f>
        <v/>
      </c>
    </row>
    <row r="3489">
      <c r="A3489">
        <f>IF(OR(records_master!$A3489="",ISNUMBER(MATCH(records_master!$M3489,lst_dedup_duplicate,0))),"",records_master!$A3489)</f>
        <v/>
      </c>
      <c r="B3489">
        <f>IF($A3489="","",records_master!$E3489)</f>
        <v/>
      </c>
    </row>
    <row r="3490">
      <c r="A3490">
        <f>IF(OR(records_master!$A3490="",ISNUMBER(MATCH(records_master!$M3490,lst_dedup_duplicate,0))),"",records_master!$A3490)</f>
        <v/>
      </c>
      <c r="B3490">
        <f>IF($A3490="","",records_master!$E3490)</f>
        <v/>
      </c>
    </row>
    <row r="3491">
      <c r="A3491">
        <f>IF(OR(records_master!$A3491="",ISNUMBER(MATCH(records_master!$M3491,lst_dedup_duplicate,0))),"",records_master!$A3491)</f>
        <v/>
      </c>
      <c r="B3491">
        <f>IF($A3491="","",records_master!$E3491)</f>
        <v/>
      </c>
    </row>
    <row r="3492">
      <c r="A3492">
        <f>IF(OR(records_master!$A3492="",ISNUMBER(MATCH(records_master!$M3492,lst_dedup_duplicate,0))),"",records_master!$A3492)</f>
        <v/>
      </c>
      <c r="B3492">
        <f>IF($A3492="","",records_master!$E3492)</f>
        <v/>
      </c>
    </row>
    <row r="3493">
      <c r="A3493">
        <f>IF(OR(records_master!$A3493="",ISNUMBER(MATCH(records_master!$M3493,lst_dedup_duplicate,0))),"",records_master!$A3493)</f>
        <v/>
      </c>
      <c r="B3493">
        <f>IF($A3493="","",records_master!$E3493)</f>
        <v/>
      </c>
    </row>
    <row r="3494">
      <c r="A3494">
        <f>IF(OR(records_master!$A3494="",ISNUMBER(MATCH(records_master!$M3494,lst_dedup_duplicate,0))),"",records_master!$A3494)</f>
        <v/>
      </c>
      <c r="B3494">
        <f>IF($A3494="","",records_master!$E3494)</f>
        <v/>
      </c>
    </row>
    <row r="3495">
      <c r="A3495">
        <f>IF(OR(records_master!$A3495="",ISNUMBER(MATCH(records_master!$M3495,lst_dedup_duplicate,0))),"",records_master!$A3495)</f>
        <v/>
      </c>
      <c r="B3495">
        <f>IF($A3495="","",records_master!$E3495)</f>
        <v/>
      </c>
    </row>
    <row r="3496">
      <c r="A3496">
        <f>IF(OR(records_master!$A3496="",ISNUMBER(MATCH(records_master!$M3496,lst_dedup_duplicate,0))),"",records_master!$A3496)</f>
        <v/>
      </c>
      <c r="B3496">
        <f>IF($A3496="","",records_master!$E3496)</f>
        <v/>
      </c>
    </row>
    <row r="3497">
      <c r="A3497">
        <f>IF(OR(records_master!$A3497="",ISNUMBER(MATCH(records_master!$M3497,lst_dedup_duplicate,0))),"",records_master!$A3497)</f>
        <v/>
      </c>
      <c r="B3497">
        <f>IF($A3497="","",records_master!$E3497)</f>
        <v/>
      </c>
    </row>
    <row r="3498">
      <c r="A3498">
        <f>IF(OR(records_master!$A3498="",ISNUMBER(MATCH(records_master!$M3498,lst_dedup_duplicate,0))),"",records_master!$A3498)</f>
        <v/>
      </c>
      <c r="B3498">
        <f>IF($A3498="","",records_master!$E3498)</f>
        <v/>
      </c>
    </row>
    <row r="3499">
      <c r="A3499">
        <f>IF(OR(records_master!$A3499="",ISNUMBER(MATCH(records_master!$M3499,lst_dedup_duplicate,0))),"",records_master!$A3499)</f>
        <v/>
      </c>
      <c r="B3499">
        <f>IF($A3499="","",records_master!$E3499)</f>
        <v/>
      </c>
    </row>
    <row r="3500">
      <c r="A3500">
        <f>IF(OR(records_master!$A3500="",ISNUMBER(MATCH(records_master!$M3500,lst_dedup_duplicate,0))),"",records_master!$A3500)</f>
        <v/>
      </c>
      <c r="B3500">
        <f>IF($A3500="","",records_master!$E3500)</f>
        <v/>
      </c>
    </row>
    <row r="3501">
      <c r="A3501">
        <f>IF(OR(records_master!$A3501="",ISNUMBER(MATCH(records_master!$M3501,lst_dedup_duplicate,0))),"",records_master!$A3501)</f>
        <v/>
      </c>
      <c r="B3501">
        <f>IF($A3501="","",records_master!$E3501)</f>
        <v/>
      </c>
    </row>
    <row r="3502">
      <c r="A3502">
        <f>IF(OR(records_master!$A3502="",ISNUMBER(MATCH(records_master!$M3502,lst_dedup_duplicate,0))),"",records_master!$A3502)</f>
        <v/>
      </c>
      <c r="B3502">
        <f>IF($A3502="","",records_master!$E3502)</f>
        <v/>
      </c>
    </row>
    <row r="3503">
      <c r="A3503">
        <f>IF(OR(records_master!$A3503="",ISNUMBER(MATCH(records_master!$M3503,lst_dedup_duplicate,0))),"",records_master!$A3503)</f>
        <v/>
      </c>
      <c r="B3503">
        <f>IF($A3503="","",records_master!$E3503)</f>
        <v/>
      </c>
    </row>
    <row r="3504">
      <c r="A3504">
        <f>IF(OR(records_master!$A3504="",ISNUMBER(MATCH(records_master!$M3504,lst_dedup_duplicate,0))),"",records_master!$A3504)</f>
        <v/>
      </c>
      <c r="B3504">
        <f>IF($A3504="","",records_master!$E3504)</f>
        <v/>
      </c>
    </row>
    <row r="3505">
      <c r="A3505">
        <f>IF(OR(records_master!$A3505="",ISNUMBER(MATCH(records_master!$M3505,lst_dedup_duplicate,0))),"",records_master!$A3505)</f>
        <v/>
      </c>
      <c r="B3505">
        <f>IF($A3505="","",records_master!$E3505)</f>
        <v/>
      </c>
    </row>
    <row r="3506">
      <c r="A3506">
        <f>IF(OR(records_master!$A3506="",ISNUMBER(MATCH(records_master!$M3506,lst_dedup_duplicate,0))),"",records_master!$A3506)</f>
        <v/>
      </c>
      <c r="B3506">
        <f>IF($A3506="","",records_master!$E3506)</f>
        <v/>
      </c>
    </row>
    <row r="3507">
      <c r="A3507">
        <f>IF(OR(records_master!$A3507="",ISNUMBER(MATCH(records_master!$M3507,lst_dedup_duplicate,0))),"",records_master!$A3507)</f>
        <v/>
      </c>
      <c r="B3507">
        <f>IF($A3507="","",records_master!$E3507)</f>
        <v/>
      </c>
    </row>
    <row r="3508">
      <c r="A3508">
        <f>IF(OR(records_master!$A3508="",ISNUMBER(MATCH(records_master!$M3508,lst_dedup_duplicate,0))),"",records_master!$A3508)</f>
        <v/>
      </c>
      <c r="B3508">
        <f>IF($A3508="","",records_master!$E3508)</f>
        <v/>
      </c>
    </row>
    <row r="3509">
      <c r="A3509">
        <f>IF(OR(records_master!$A3509="",ISNUMBER(MATCH(records_master!$M3509,lst_dedup_duplicate,0))),"",records_master!$A3509)</f>
        <v/>
      </c>
      <c r="B3509">
        <f>IF($A3509="","",records_master!$E3509)</f>
        <v/>
      </c>
    </row>
    <row r="3510">
      <c r="A3510">
        <f>IF(OR(records_master!$A3510="",ISNUMBER(MATCH(records_master!$M3510,lst_dedup_duplicate,0))),"",records_master!$A3510)</f>
        <v/>
      </c>
      <c r="B3510">
        <f>IF($A3510="","",records_master!$E3510)</f>
        <v/>
      </c>
    </row>
    <row r="3511">
      <c r="A3511">
        <f>IF(OR(records_master!$A3511="",ISNUMBER(MATCH(records_master!$M3511,lst_dedup_duplicate,0))),"",records_master!$A3511)</f>
        <v/>
      </c>
      <c r="B3511">
        <f>IF($A3511="","",records_master!$E3511)</f>
        <v/>
      </c>
    </row>
    <row r="3512">
      <c r="A3512">
        <f>IF(OR(records_master!$A3512="",ISNUMBER(MATCH(records_master!$M3512,lst_dedup_duplicate,0))),"",records_master!$A3512)</f>
        <v/>
      </c>
      <c r="B3512">
        <f>IF($A3512="","",records_master!$E3512)</f>
        <v/>
      </c>
    </row>
    <row r="3513">
      <c r="A3513">
        <f>IF(OR(records_master!$A3513="",ISNUMBER(MATCH(records_master!$M3513,lst_dedup_duplicate,0))),"",records_master!$A3513)</f>
        <v/>
      </c>
      <c r="B3513">
        <f>IF($A3513="","",records_master!$E3513)</f>
        <v/>
      </c>
    </row>
    <row r="3514">
      <c r="A3514">
        <f>IF(OR(records_master!$A3514="",ISNUMBER(MATCH(records_master!$M3514,lst_dedup_duplicate,0))),"",records_master!$A3514)</f>
        <v/>
      </c>
      <c r="B3514">
        <f>IF($A3514="","",records_master!$E3514)</f>
        <v/>
      </c>
    </row>
    <row r="3515">
      <c r="A3515">
        <f>IF(OR(records_master!$A3515="",ISNUMBER(MATCH(records_master!$M3515,lst_dedup_duplicate,0))),"",records_master!$A3515)</f>
        <v/>
      </c>
      <c r="B3515">
        <f>IF($A3515="","",records_master!$E3515)</f>
        <v/>
      </c>
    </row>
    <row r="3516">
      <c r="A3516">
        <f>IF(OR(records_master!$A3516="",ISNUMBER(MATCH(records_master!$M3516,lst_dedup_duplicate,0))),"",records_master!$A3516)</f>
        <v/>
      </c>
      <c r="B3516">
        <f>IF($A3516="","",records_master!$E3516)</f>
        <v/>
      </c>
    </row>
    <row r="3517">
      <c r="A3517">
        <f>IF(OR(records_master!$A3517="",ISNUMBER(MATCH(records_master!$M3517,lst_dedup_duplicate,0))),"",records_master!$A3517)</f>
        <v/>
      </c>
      <c r="B3517">
        <f>IF($A3517="","",records_master!$E3517)</f>
        <v/>
      </c>
    </row>
    <row r="3518">
      <c r="A3518">
        <f>IF(OR(records_master!$A3518="",ISNUMBER(MATCH(records_master!$M3518,lst_dedup_duplicate,0))),"",records_master!$A3518)</f>
        <v/>
      </c>
      <c r="B3518">
        <f>IF($A3518="","",records_master!$E3518)</f>
        <v/>
      </c>
    </row>
    <row r="3519">
      <c r="A3519">
        <f>IF(OR(records_master!$A3519="",ISNUMBER(MATCH(records_master!$M3519,lst_dedup_duplicate,0))),"",records_master!$A3519)</f>
        <v/>
      </c>
      <c r="B3519">
        <f>IF($A3519="","",records_master!$E3519)</f>
        <v/>
      </c>
    </row>
    <row r="3520">
      <c r="A3520">
        <f>IF(OR(records_master!$A3520="",ISNUMBER(MATCH(records_master!$M3520,lst_dedup_duplicate,0))),"",records_master!$A3520)</f>
        <v/>
      </c>
      <c r="B3520">
        <f>IF($A3520="","",records_master!$E3520)</f>
        <v/>
      </c>
    </row>
    <row r="3521">
      <c r="A3521">
        <f>IF(OR(records_master!$A3521="",ISNUMBER(MATCH(records_master!$M3521,lst_dedup_duplicate,0))),"",records_master!$A3521)</f>
        <v/>
      </c>
      <c r="B3521">
        <f>IF($A3521="","",records_master!$E3521)</f>
        <v/>
      </c>
    </row>
    <row r="3522">
      <c r="A3522">
        <f>IF(OR(records_master!$A3522="",ISNUMBER(MATCH(records_master!$M3522,lst_dedup_duplicate,0))),"",records_master!$A3522)</f>
        <v/>
      </c>
      <c r="B3522">
        <f>IF($A3522="","",records_master!$E3522)</f>
        <v/>
      </c>
    </row>
    <row r="3523">
      <c r="A3523">
        <f>IF(OR(records_master!$A3523="",ISNUMBER(MATCH(records_master!$M3523,lst_dedup_duplicate,0))),"",records_master!$A3523)</f>
        <v/>
      </c>
      <c r="B3523">
        <f>IF($A3523="","",records_master!$E3523)</f>
        <v/>
      </c>
    </row>
    <row r="3524">
      <c r="A3524">
        <f>IF(OR(records_master!$A3524="",ISNUMBER(MATCH(records_master!$M3524,lst_dedup_duplicate,0))),"",records_master!$A3524)</f>
        <v/>
      </c>
      <c r="B3524">
        <f>IF($A3524="","",records_master!$E3524)</f>
        <v/>
      </c>
    </row>
    <row r="3525">
      <c r="A3525">
        <f>IF(OR(records_master!$A3525="",ISNUMBER(MATCH(records_master!$M3525,lst_dedup_duplicate,0))),"",records_master!$A3525)</f>
        <v/>
      </c>
      <c r="B3525">
        <f>IF($A3525="","",records_master!$E3525)</f>
        <v/>
      </c>
    </row>
    <row r="3526">
      <c r="A3526">
        <f>IF(OR(records_master!$A3526="",ISNUMBER(MATCH(records_master!$M3526,lst_dedup_duplicate,0))),"",records_master!$A3526)</f>
        <v/>
      </c>
      <c r="B3526">
        <f>IF($A3526="","",records_master!$E3526)</f>
        <v/>
      </c>
    </row>
    <row r="3527">
      <c r="A3527">
        <f>IF(OR(records_master!$A3527="",ISNUMBER(MATCH(records_master!$M3527,lst_dedup_duplicate,0))),"",records_master!$A3527)</f>
        <v/>
      </c>
      <c r="B3527">
        <f>IF($A3527="","",records_master!$E3527)</f>
        <v/>
      </c>
    </row>
    <row r="3528">
      <c r="A3528">
        <f>IF(OR(records_master!$A3528="",ISNUMBER(MATCH(records_master!$M3528,lst_dedup_duplicate,0))),"",records_master!$A3528)</f>
        <v/>
      </c>
      <c r="B3528">
        <f>IF($A3528="","",records_master!$E3528)</f>
        <v/>
      </c>
    </row>
    <row r="3529">
      <c r="A3529">
        <f>IF(OR(records_master!$A3529="",ISNUMBER(MATCH(records_master!$M3529,lst_dedup_duplicate,0))),"",records_master!$A3529)</f>
        <v/>
      </c>
      <c r="B3529">
        <f>IF($A3529="","",records_master!$E3529)</f>
        <v/>
      </c>
    </row>
    <row r="3530">
      <c r="A3530">
        <f>IF(OR(records_master!$A3530="",ISNUMBER(MATCH(records_master!$M3530,lst_dedup_duplicate,0))),"",records_master!$A3530)</f>
        <v/>
      </c>
      <c r="B3530">
        <f>IF($A3530="","",records_master!$E3530)</f>
        <v/>
      </c>
    </row>
    <row r="3531">
      <c r="A3531">
        <f>IF(OR(records_master!$A3531="",ISNUMBER(MATCH(records_master!$M3531,lst_dedup_duplicate,0))),"",records_master!$A3531)</f>
        <v/>
      </c>
      <c r="B3531">
        <f>IF($A3531="","",records_master!$E3531)</f>
        <v/>
      </c>
    </row>
    <row r="3532">
      <c r="A3532">
        <f>IF(OR(records_master!$A3532="",ISNUMBER(MATCH(records_master!$M3532,lst_dedup_duplicate,0))),"",records_master!$A3532)</f>
        <v/>
      </c>
      <c r="B3532">
        <f>IF($A3532="","",records_master!$E3532)</f>
        <v/>
      </c>
    </row>
    <row r="3533">
      <c r="A3533">
        <f>IF(OR(records_master!$A3533="",ISNUMBER(MATCH(records_master!$M3533,lst_dedup_duplicate,0))),"",records_master!$A3533)</f>
        <v/>
      </c>
      <c r="B3533">
        <f>IF($A3533="","",records_master!$E3533)</f>
        <v/>
      </c>
    </row>
    <row r="3534">
      <c r="A3534">
        <f>IF(OR(records_master!$A3534="",ISNUMBER(MATCH(records_master!$M3534,lst_dedup_duplicate,0))),"",records_master!$A3534)</f>
        <v/>
      </c>
      <c r="B3534">
        <f>IF($A3534="","",records_master!$E3534)</f>
        <v/>
      </c>
    </row>
    <row r="3535">
      <c r="A3535">
        <f>IF(OR(records_master!$A3535="",ISNUMBER(MATCH(records_master!$M3535,lst_dedup_duplicate,0))),"",records_master!$A3535)</f>
        <v/>
      </c>
      <c r="B3535">
        <f>IF($A3535="","",records_master!$E3535)</f>
        <v/>
      </c>
    </row>
    <row r="3536">
      <c r="A3536">
        <f>IF(OR(records_master!$A3536="",ISNUMBER(MATCH(records_master!$M3536,lst_dedup_duplicate,0))),"",records_master!$A3536)</f>
        <v/>
      </c>
      <c r="B3536">
        <f>IF($A3536="","",records_master!$E3536)</f>
        <v/>
      </c>
    </row>
    <row r="3537">
      <c r="A3537">
        <f>IF(OR(records_master!$A3537="",ISNUMBER(MATCH(records_master!$M3537,lst_dedup_duplicate,0))),"",records_master!$A3537)</f>
        <v/>
      </c>
      <c r="B3537">
        <f>IF($A3537="","",records_master!$E3537)</f>
        <v/>
      </c>
    </row>
    <row r="3538">
      <c r="A3538">
        <f>IF(OR(records_master!$A3538="",ISNUMBER(MATCH(records_master!$M3538,lst_dedup_duplicate,0))),"",records_master!$A3538)</f>
        <v/>
      </c>
      <c r="B3538">
        <f>IF($A3538="","",records_master!$E3538)</f>
        <v/>
      </c>
    </row>
    <row r="3539">
      <c r="A3539">
        <f>IF(OR(records_master!$A3539="",ISNUMBER(MATCH(records_master!$M3539,lst_dedup_duplicate,0))),"",records_master!$A3539)</f>
        <v/>
      </c>
      <c r="B3539">
        <f>IF($A3539="","",records_master!$E3539)</f>
        <v/>
      </c>
    </row>
    <row r="3540">
      <c r="A3540">
        <f>IF(OR(records_master!$A3540="",ISNUMBER(MATCH(records_master!$M3540,lst_dedup_duplicate,0))),"",records_master!$A3540)</f>
        <v/>
      </c>
      <c r="B3540">
        <f>IF($A3540="","",records_master!$E3540)</f>
        <v/>
      </c>
    </row>
    <row r="3541">
      <c r="A3541">
        <f>IF(OR(records_master!$A3541="",ISNUMBER(MATCH(records_master!$M3541,lst_dedup_duplicate,0))),"",records_master!$A3541)</f>
        <v/>
      </c>
      <c r="B3541">
        <f>IF($A3541="","",records_master!$E3541)</f>
        <v/>
      </c>
    </row>
    <row r="3542">
      <c r="A3542">
        <f>IF(OR(records_master!$A3542="",ISNUMBER(MATCH(records_master!$M3542,lst_dedup_duplicate,0))),"",records_master!$A3542)</f>
        <v/>
      </c>
      <c r="B3542">
        <f>IF($A3542="","",records_master!$E3542)</f>
        <v/>
      </c>
    </row>
    <row r="3543">
      <c r="A3543">
        <f>IF(OR(records_master!$A3543="",ISNUMBER(MATCH(records_master!$M3543,lst_dedup_duplicate,0))),"",records_master!$A3543)</f>
        <v/>
      </c>
      <c r="B3543">
        <f>IF($A3543="","",records_master!$E3543)</f>
        <v/>
      </c>
    </row>
    <row r="3544">
      <c r="A3544">
        <f>IF(OR(records_master!$A3544="",ISNUMBER(MATCH(records_master!$M3544,lst_dedup_duplicate,0))),"",records_master!$A3544)</f>
        <v/>
      </c>
      <c r="B3544">
        <f>IF($A3544="","",records_master!$E3544)</f>
        <v/>
      </c>
    </row>
    <row r="3545">
      <c r="A3545">
        <f>IF(OR(records_master!$A3545="",ISNUMBER(MATCH(records_master!$M3545,lst_dedup_duplicate,0))),"",records_master!$A3545)</f>
        <v/>
      </c>
      <c r="B3545">
        <f>IF($A3545="","",records_master!$E3545)</f>
        <v/>
      </c>
    </row>
    <row r="3546">
      <c r="A3546">
        <f>IF(OR(records_master!$A3546="",ISNUMBER(MATCH(records_master!$M3546,lst_dedup_duplicate,0))),"",records_master!$A3546)</f>
        <v/>
      </c>
      <c r="B3546">
        <f>IF($A3546="","",records_master!$E3546)</f>
        <v/>
      </c>
    </row>
    <row r="3547">
      <c r="A3547">
        <f>IF(OR(records_master!$A3547="",ISNUMBER(MATCH(records_master!$M3547,lst_dedup_duplicate,0))),"",records_master!$A3547)</f>
        <v/>
      </c>
      <c r="B3547">
        <f>IF($A3547="","",records_master!$E3547)</f>
        <v/>
      </c>
    </row>
    <row r="3548">
      <c r="A3548">
        <f>IF(OR(records_master!$A3548="",ISNUMBER(MATCH(records_master!$M3548,lst_dedup_duplicate,0))),"",records_master!$A3548)</f>
        <v/>
      </c>
      <c r="B3548">
        <f>IF($A3548="","",records_master!$E3548)</f>
        <v/>
      </c>
    </row>
    <row r="3549">
      <c r="A3549">
        <f>IF(OR(records_master!$A3549="",ISNUMBER(MATCH(records_master!$M3549,lst_dedup_duplicate,0))),"",records_master!$A3549)</f>
        <v/>
      </c>
      <c r="B3549">
        <f>IF($A3549="","",records_master!$E3549)</f>
        <v/>
      </c>
    </row>
    <row r="3550">
      <c r="A3550">
        <f>IF(OR(records_master!$A3550="",ISNUMBER(MATCH(records_master!$M3550,lst_dedup_duplicate,0))),"",records_master!$A3550)</f>
        <v/>
      </c>
      <c r="B3550">
        <f>IF($A3550="","",records_master!$E3550)</f>
        <v/>
      </c>
    </row>
    <row r="3551">
      <c r="A3551">
        <f>IF(OR(records_master!$A3551="",ISNUMBER(MATCH(records_master!$M3551,lst_dedup_duplicate,0))),"",records_master!$A3551)</f>
        <v/>
      </c>
      <c r="B3551">
        <f>IF($A3551="","",records_master!$E3551)</f>
        <v/>
      </c>
    </row>
    <row r="3552">
      <c r="A3552">
        <f>IF(OR(records_master!$A3552="",ISNUMBER(MATCH(records_master!$M3552,lst_dedup_duplicate,0))),"",records_master!$A3552)</f>
        <v/>
      </c>
      <c r="B3552">
        <f>IF($A3552="","",records_master!$E3552)</f>
        <v/>
      </c>
    </row>
    <row r="3553">
      <c r="A3553">
        <f>IF(OR(records_master!$A3553="",ISNUMBER(MATCH(records_master!$M3553,lst_dedup_duplicate,0))),"",records_master!$A3553)</f>
        <v/>
      </c>
      <c r="B3553">
        <f>IF($A3553="","",records_master!$E3553)</f>
        <v/>
      </c>
    </row>
    <row r="3554">
      <c r="A3554">
        <f>IF(OR(records_master!$A3554="",ISNUMBER(MATCH(records_master!$M3554,lst_dedup_duplicate,0))),"",records_master!$A3554)</f>
        <v/>
      </c>
      <c r="B3554">
        <f>IF($A3554="","",records_master!$E3554)</f>
        <v/>
      </c>
    </row>
    <row r="3555">
      <c r="A3555">
        <f>IF(OR(records_master!$A3555="",ISNUMBER(MATCH(records_master!$M3555,lst_dedup_duplicate,0))),"",records_master!$A3555)</f>
        <v/>
      </c>
      <c r="B3555">
        <f>IF($A3555="","",records_master!$E3555)</f>
        <v/>
      </c>
    </row>
    <row r="3556">
      <c r="A3556">
        <f>IF(OR(records_master!$A3556="",ISNUMBER(MATCH(records_master!$M3556,lst_dedup_duplicate,0))),"",records_master!$A3556)</f>
        <v/>
      </c>
      <c r="B3556">
        <f>IF($A3556="","",records_master!$E3556)</f>
        <v/>
      </c>
    </row>
    <row r="3557">
      <c r="A3557">
        <f>IF(OR(records_master!$A3557="",ISNUMBER(MATCH(records_master!$M3557,lst_dedup_duplicate,0))),"",records_master!$A3557)</f>
        <v/>
      </c>
      <c r="B3557">
        <f>IF($A3557="","",records_master!$E3557)</f>
        <v/>
      </c>
    </row>
    <row r="3558">
      <c r="A3558">
        <f>IF(OR(records_master!$A3558="",ISNUMBER(MATCH(records_master!$M3558,lst_dedup_duplicate,0))),"",records_master!$A3558)</f>
        <v/>
      </c>
      <c r="B3558">
        <f>IF($A3558="","",records_master!$E3558)</f>
        <v/>
      </c>
    </row>
    <row r="3559">
      <c r="A3559">
        <f>IF(OR(records_master!$A3559="",ISNUMBER(MATCH(records_master!$M3559,lst_dedup_duplicate,0))),"",records_master!$A3559)</f>
        <v/>
      </c>
      <c r="B3559">
        <f>IF($A3559="","",records_master!$E3559)</f>
        <v/>
      </c>
    </row>
    <row r="3560">
      <c r="A3560">
        <f>IF(OR(records_master!$A3560="",ISNUMBER(MATCH(records_master!$M3560,lst_dedup_duplicate,0))),"",records_master!$A3560)</f>
        <v/>
      </c>
      <c r="B3560">
        <f>IF($A3560="","",records_master!$E3560)</f>
        <v/>
      </c>
    </row>
    <row r="3561">
      <c r="A3561">
        <f>IF(OR(records_master!$A3561="",ISNUMBER(MATCH(records_master!$M3561,lst_dedup_duplicate,0))),"",records_master!$A3561)</f>
        <v/>
      </c>
      <c r="B3561">
        <f>IF($A3561="","",records_master!$E3561)</f>
        <v/>
      </c>
    </row>
    <row r="3562">
      <c r="A3562">
        <f>IF(OR(records_master!$A3562="",ISNUMBER(MATCH(records_master!$M3562,lst_dedup_duplicate,0))),"",records_master!$A3562)</f>
        <v/>
      </c>
      <c r="B3562">
        <f>IF($A3562="","",records_master!$E3562)</f>
        <v/>
      </c>
    </row>
    <row r="3563">
      <c r="A3563">
        <f>IF(OR(records_master!$A3563="",ISNUMBER(MATCH(records_master!$M3563,lst_dedup_duplicate,0))),"",records_master!$A3563)</f>
        <v/>
      </c>
      <c r="B3563">
        <f>IF($A3563="","",records_master!$E3563)</f>
        <v/>
      </c>
    </row>
    <row r="3564">
      <c r="A3564">
        <f>IF(OR(records_master!$A3564="",ISNUMBER(MATCH(records_master!$M3564,lst_dedup_duplicate,0))),"",records_master!$A3564)</f>
        <v/>
      </c>
      <c r="B3564">
        <f>IF($A3564="","",records_master!$E3564)</f>
        <v/>
      </c>
    </row>
    <row r="3565">
      <c r="A3565">
        <f>IF(OR(records_master!$A3565="",ISNUMBER(MATCH(records_master!$M3565,lst_dedup_duplicate,0))),"",records_master!$A3565)</f>
        <v/>
      </c>
      <c r="B3565">
        <f>IF($A3565="","",records_master!$E3565)</f>
        <v/>
      </c>
    </row>
    <row r="3566">
      <c r="A3566">
        <f>IF(OR(records_master!$A3566="",ISNUMBER(MATCH(records_master!$M3566,lst_dedup_duplicate,0))),"",records_master!$A3566)</f>
        <v/>
      </c>
      <c r="B3566">
        <f>IF($A3566="","",records_master!$E3566)</f>
        <v/>
      </c>
    </row>
    <row r="3567">
      <c r="A3567">
        <f>IF(OR(records_master!$A3567="",ISNUMBER(MATCH(records_master!$M3567,lst_dedup_duplicate,0))),"",records_master!$A3567)</f>
        <v/>
      </c>
      <c r="B3567">
        <f>IF($A3567="","",records_master!$E3567)</f>
        <v/>
      </c>
    </row>
    <row r="3568">
      <c r="A3568">
        <f>IF(OR(records_master!$A3568="",ISNUMBER(MATCH(records_master!$M3568,lst_dedup_duplicate,0))),"",records_master!$A3568)</f>
        <v/>
      </c>
      <c r="B3568">
        <f>IF($A3568="","",records_master!$E3568)</f>
        <v/>
      </c>
    </row>
    <row r="3569">
      <c r="A3569">
        <f>IF(OR(records_master!$A3569="",ISNUMBER(MATCH(records_master!$M3569,lst_dedup_duplicate,0))),"",records_master!$A3569)</f>
        <v/>
      </c>
      <c r="B3569">
        <f>IF($A3569="","",records_master!$E3569)</f>
        <v/>
      </c>
    </row>
    <row r="3570">
      <c r="A3570">
        <f>IF(OR(records_master!$A3570="",ISNUMBER(MATCH(records_master!$M3570,lst_dedup_duplicate,0))),"",records_master!$A3570)</f>
        <v/>
      </c>
      <c r="B3570">
        <f>IF($A3570="","",records_master!$E3570)</f>
        <v/>
      </c>
    </row>
    <row r="3571">
      <c r="A3571">
        <f>IF(OR(records_master!$A3571="",ISNUMBER(MATCH(records_master!$M3571,lst_dedup_duplicate,0))),"",records_master!$A3571)</f>
        <v/>
      </c>
      <c r="B3571">
        <f>IF($A3571="","",records_master!$E3571)</f>
        <v/>
      </c>
    </row>
    <row r="3572">
      <c r="A3572">
        <f>IF(OR(records_master!$A3572="",ISNUMBER(MATCH(records_master!$M3572,lst_dedup_duplicate,0))),"",records_master!$A3572)</f>
        <v/>
      </c>
      <c r="B3572">
        <f>IF($A3572="","",records_master!$E3572)</f>
        <v/>
      </c>
    </row>
    <row r="3573">
      <c r="A3573">
        <f>IF(OR(records_master!$A3573="",ISNUMBER(MATCH(records_master!$M3573,lst_dedup_duplicate,0))),"",records_master!$A3573)</f>
        <v/>
      </c>
      <c r="B3573">
        <f>IF($A3573="","",records_master!$E3573)</f>
        <v/>
      </c>
    </row>
    <row r="3574">
      <c r="A3574">
        <f>IF(OR(records_master!$A3574="",ISNUMBER(MATCH(records_master!$M3574,lst_dedup_duplicate,0))),"",records_master!$A3574)</f>
        <v/>
      </c>
      <c r="B3574">
        <f>IF($A3574="","",records_master!$E3574)</f>
        <v/>
      </c>
    </row>
    <row r="3575">
      <c r="A3575">
        <f>IF(OR(records_master!$A3575="",ISNUMBER(MATCH(records_master!$M3575,lst_dedup_duplicate,0))),"",records_master!$A3575)</f>
        <v/>
      </c>
      <c r="B3575">
        <f>IF($A3575="","",records_master!$E3575)</f>
        <v/>
      </c>
    </row>
    <row r="3576">
      <c r="A3576">
        <f>IF(OR(records_master!$A3576="",ISNUMBER(MATCH(records_master!$M3576,lst_dedup_duplicate,0))),"",records_master!$A3576)</f>
        <v/>
      </c>
      <c r="B3576">
        <f>IF($A3576="","",records_master!$E3576)</f>
        <v/>
      </c>
    </row>
    <row r="3577">
      <c r="A3577">
        <f>IF(OR(records_master!$A3577="",ISNUMBER(MATCH(records_master!$M3577,lst_dedup_duplicate,0))),"",records_master!$A3577)</f>
        <v/>
      </c>
      <c r="B3577">
        <f>IF($A3577="","",records_master!$E3577)</f>
        <v/>
      </c>
    </row>
    <row r="3578">
      <c r="A3578">
        <f>IF(OR(records_master!$A3578="",ISNUMBER(MATCH(records_master!$M3578,lst_dedup_duplicate,0))),"",records_master!$A3578)</f>
        <v/>
      </c>
      <c r="B3578">
        <f>IF($A3578="","",records_master!$E3578)</f>
        <v/>
      </c>
    </row>
    <row r="3579">
      <c r="A3579">
        <f>IF(OR(records_master!$A3579="",ISNUMBER(MATCH(records_master!$M3579,lst_dedup_duplicate,0))),"",records_master!$A3579)</f>
        <v/>
      </c>
      <c r="B3579">
        <f>IF($A3579="","",records_master!$E3579)</f>
        <v/>
      </c>
    </row>
    <row r="3580">
      <c r="A3580">
        <f>IF(OR(records_master!$A3580="",ISNUMBER(MATCH(records_master!$M3580,lst_dedup_duplicate,0))),"",records_master!$A3580)</f>
        <v/>
      </c>
      <c r="B3580">
        <f>IF($A3580="","",records_master!$E3580)</f>
        <v/>
      </c>
    </row>
    <row r="3581">
      <c r="A3581">
        <f>IF(OR(records_master!$A3581="",ISNUMBER(MATCH(records_master!$M3581,lst_dedup_duplicate,0))),"",records_master!$A3581)</f>
        <v/>
      </c>
      <c r="B3581">
        <f>IF($A3581="","",records_master!$E3581)</f>
        <v/>
      </c>
    </row>
    <row r="3582">
      <c r="A3582">
        <f>IF(OR(records_master!$A3582="",ISNUMBER(MATCH(records_master!$M3582,lst_dedup_duplicate,0))),"",records_master!$A3582)</f>
        <v/>
      </c>
      <c r="B3582">
        <f>IF($A3582="","",records_master!$E3582)</f>
        <v/>
      </c>
    </row>
    <row r="3583">
      <c r="A3583">
        <f>IF(OR(records_master!$A3583="",ISNUMBER(MATCH(records_master!$M3583,lst_dedup_duplicate,0))),"",records_master!$A3583)</f>
        <v/>
      </c>
      <c r="B3583">
        <f>IF($A3583="","",records_master!$E3583)</f>
        <v/>
      </c>
    </row>
    <row r="3584">
      <c r="A3584">
        <f>IF(OR(records_master!$A3584="",ISNUMBER(MATCH(records_master!$M3584,lst_dedup_duplicate,0))),"",records_master!$A3584)</f>
        <v/>
      </c>
      <c r="B3584">
        <f>IF($A3584="","",records_master!$E3584)</f>
        <v/>
      </c>
    </row>
    <row r="3585">
      <c r="A3585">
        <f>IF(OR(records_master!$A3585="",ISNUMBER(MATCH(records_master!$M3585,lst_dedup_duplicate,0))),"",records_master!$A3585)</f>
        <v/>
      </c>
      <c r="B3585">
        <f>IF($A3585="","",records_master!$E3585)</f>
        <v/>
      </c>
    </row>
    <row r="3586">
      <c r="A3586">
        <f>IF(OR(records_master!$A3586="",ISNUMBER(MATCH(records_master!$M3586,lst_dedup_duplicate,0))),"",records_master!$A3586)</f>
        <v/>
      </c>
      <c r="B3586">
        <f>IF($A3586="","",records_master!$E3586)</f>
        <v/>
      </c>
    </row>
    <row r="3587">
      <c r="A3587">
        <f>IF(OR(records_master!$A3587="",ISNUMBER(MATCH(records_master!$M3587,lst_dedup_duplicate,0))),"",records_master!$A3587)</f>
        <v/>
      </c>
      <c r="B3587">
        <f>IF($A3587="","",records_master!$E3587)</f>
        <v/>
      </c>
    </row>
    <row r="3588">
      <c r="A3588">
        <f>IF(OR(records_master!$A3588="",ISNUMBER(MATCH(records_master!$M3588,lst_dedup_duplicate,0))),"",records_master!$A3588)</f>
        <v/>
      </c>
      <c r="B3588">
        <f>IF($A3588="","",records_master!$E3588)</f>
        <v/>
      </c>
    </row>
    <row r="3589">
      <c r="A3589">
        <f>IF(OR(records_master!$A3589="",ISNUMBER(MATCH(records_master!$M3589,lst_dedup_duplicate,0))),"",records_master!$A3589)</f>
        <v/>
      </c>
      <c r="B3589">
        <f>IF($A3589="","",records_master!$E3589)</f>
        <v/>
      </c>
    </row>
    <row r="3590">
      <c r="A3590">
        <f>IF(OR(records_master!$A3590="",ISNUMBER(MATCH(records_master!$M3590,lst_dedup_duplicate,0))),"",records_master!$A3590)</f>
        <v/>
      </c>
      <c r="B3590">
        <f>IF($A3590="","",records_master!$E3590)</f>
        <v/>
      </c>
    </row>
    <row r="3591">
      <c r="A3591">
        <f>IF(OR(records_master!$A3591="",ISNUMBER(MATCH(records_master!$M3591,lst_dedup_duplicate,0))),"",records_master!$A3591)</f>
        <v/>
      </c>
      <c r="B3591">
        <f>IF($A3591="","",records_master!$E3591)</f>
        <v/>
      </c>
    </row>
    <row r="3592">
      <c r="A3592">
        <f>IF(OR(records_master!$A3592="",ISNUMBER(MATCH(records_master!$M3592,lst_dedup_duplicate,0))),"",records_master!$A3592)</f>
        <v/>
      </c>
      <c r="B3592">
        <f>IF($A3592="","",records_master!$E3592)</f>
        <v/>
      </c>
    </row>
    <row r="3593">
      <c r="A3593">
        <f>IF(OR(records_master!$A3593="",ISNUMBER(MATCH(records_master!$M3593,lst_dedup_duplicate,0))),"",records_master!$A3593)</f>
        <v/>
      </c>
      <c r="B3593">
        <f>IF($A3593="","",records_master!$E3593)</f>
        <v/>
      </c>
    </row>
    <row r="3594">
      <c r="A3594">
        <f>IF(OR(records_master!$A3594="",ISNUMBER(MATCH(records_master!$M3594,lst_dedup_duplicate,0))),"",records_master!$A3594)</f>
        <v/>
      </c>
      <c r="B3594">
        <f>IF($A3594="","",records_master!$E3594)</f>
        <v/>
      </c>
    </row>
    <row r="3595">
      <c r="A3595">
        <f>IF(OR(records_master!$A3595="",ISNUMBER(MATCH(records_master!$M3595,lst_dedup_duplicate,0))),"",records_master!$A3595)</f>
        <v/>
      </c>
      <c r="B3595">
        <f>IF($A3595="","",records_master!$E3595)</f>
        <v/>
      </c>
    </row>
    <row r="3596">
      <c r="A3596">
        <f>IF(OR(records_master!$A3596="",ISNUMBER(MATCH(records_master!$M3596,lst_dedup_duplicate,0))),"",records_master!$A3596)</f>
        <v/>
      </c>
      <c r="B3596">
        <f>IF($A3596="","",records_master!$E3596)</f>
        <v/>
      </c>
    </row>
    <row r="3597">
      <c r="A3597">
        <f>IF(OR(records_master!$A3597="",ISNUMBER(MATCH(records_master!$M3597,lst_dedup_duplicate,0))),"",records_master!$A3597)</f>
        <v/>
      </c>
      <c r="B3597">
        <f>IF($A3597="","",records_master!$E3597)</f>
        <v/>
      </c>
    </row>
    <row r="3598">
      <c r="A3598">
        <f>IF(OR(records_master!$A3598="",ISNUMBER(MATCH(records_master!$M3598,lst_dedup_duplicate,0))),"",records_master!$A3598)</f>
        <v/>
      </c>
      <c r="B3598">
        <f>IF($A3598="","",records_master!$E3598)</f>
        <v/>
      </c>
    </row>
    <row r="3599">
      <c r="A3599">
        <f>IF(OR(records_master!$A3599="",ISNUMBER(MATCH(records_master!$M3599,lst_dedup_duplicate,0))),"",records_master!$A3599)</f>
        <v/>
      </c>
      <c r="B3599">
        <f>IF($A3599="","",records_master!$E3599)</f>
        <v/>
      </c>
    </row>
    <row r="3600">
      <c r="A3600">
        <f>IF(OR(records_master!$A3600="",ISNUMBER(MATCH(records_master!$M3600,lst_dedup_duplicate,0))),"",records_master!$A3600)</f>
        <v/>
      </c>
      <c r="B3600">
        <f>IF($A3600="","",records_master!$E3600)</f>
        <v/>
      </c>
    </row>
    <row r="3601">
      <c r="A3601">
        <f>IF(OR(records_master!$A3601="",ISNUMBER(MATCH(records_master!$M3601,lst_dedup_duplicate,0))),"",records_master!$A3601)</f>
        <v/>
      </c>
      <c r="B3601">
        <f>IF($A3601="","",records_master!$E3601)</f>
        <v/>
      </c>
    </row>
    <row r="3602">
      <c r="A3602">
        <f>IF(OR(records_master!$A3602="",ISNUMBER(MATCH(records_master!$M3602,lst_dedup_duplicate,0))),"",records_master!$A3602)</f>
        <v/>
      </c>
      <c r="B3602">
        <f>IF($A3602="","",records_master!$E3602)</f>
        <v/>
      </c>
    </row>
    <row r="3603">
      <c r="A3603">
        <f>IF(OR(records_master!$A3603="",ISNUMBER(MATCH(records_master!$M3603,lst_dedup_duplicate,0))),"",records_master!$A3603)</f>
        <v/>
      </c>
      <c r="B3603">
        <f>IF($A3603="","",records_master!$E3603)</f>
        <v/>
      </c>
    </row>
    <row r="3604">
      <c r="A3604">
        <f>IF(OR(records_master!$A3604="",ISNUMBER(MATCH(records_master!$M3604,lst_dedup_duplicate,0))),"",records_master!$A3604)</f>
        <v/>
      </c>
      <c r="B3604">
        <f>IF($A3604="","",records_master!$E3604)</f>
        <v/>
      </c>
    </row>
    <row r="3605">
      <c r="A3605">
        <f>IF(OR(records_master!$A3605="",ISNUMBER(MATCH(records_master!$M3605,lst_dedup_duplicate,0))),"",records_master!$A3605)</f>
        <v/>
      </c>
      <c r="B3605">
        <f>IF($A3605="","",records_master!$E3605)</f>
        <v/>
      </c>
    </row>
    <row r="3606">
      <c r="A3606">
        <f>IF(OR(records_master!$A3606="",ISNUMBER(MATCH(records_master!$M3606,lst_dedup_duplicate,0))),"",records_master!$A3606)</f>
        <v/>
      </c>
      <c r="B3606">
        <f>IF($A3606="","",records_master!$E3606)</f>
        <v/>
      </c>
    </row>
    <row r="3607">
      <c r="A3607">
        <f>IF(OR(records_master!$A3607="",ISNUMBER(MATCH(records_master!$M3607,lst_dedup_duplicate,0))),"",records_master!$A3607)</f>
        <v/>
      </c>
      <c r="B3607">
        <f>IF($A3607="","",records_master!$E3607)</f>
        <v/>
      </c>
    </row>
    <row r="3608">
      <c r="A3608">
        <f>IF(OR(records_master!$A3608="",ISNUMBER(MATCH(records_master!$M3608,lst_dedup_duplicate,0))),"",records_master!$A3608)</f>
        <v/>
      </c>
      <c r="B3608">
        <f>IF($A3608="","",records_master!$E3608)</f>
        <v/>
      </c>
    </row>
    <row r="3609">
      <c r="A3609">
        <f>IF(OR(records_master!$A3609="",ISNUMBER(MATCH(records_master!$M3609,lst_dedup_duplicate,0))),"",records_master!$A3609)</f>
        <v/>
      </c>
      <c r="B3609">
        <f>IF($A3609="","",records_master!$E3609)</f>
        <v/>
      </c>
    </row>
    <row r="3610">
      <c r="A3610">
        <f>IF(OR(records_master!$A3610="",ISNUMBER(MATCH(records_master!$M3610,lst_dedup_duplicate,0))),"",records_master!$A3610)</f>
        <v/>
      </c>
      <c r="B3610">
        <f>IF($A3610="","",records_master!$E3610)</f>
        <v/>
      </c>
    </row>
    <row r="3611">
      <c r="A3611">
        <f>IF(OR(records_master!$A3611="",ISNUMBER(MATCH(records_master!$M3611,lst_dedup_duplicate,0))),"",records_master!$A3611)</f>
        <v/>
      </c>
      <c r="B3611">
        <f>IF($A3611="","",records_master!$E3611)</f>
        <v/>
      </c>
    </row>
    <row r="3612">
      <c r="A3612">
        <f>IF(OR(records_master!$A3612="",ISNUMBER(MATCH(records_master!$M3612,lst_dedup_duplicate,0))),"",records_master!$A3612)</f>
        <v/>
      </c>
      <c r="B3612">
        <f>IF($A3612="","",records_master!$E3612)</f>
        <v/>
      </c>
    </row>
    <row r="3613">
      <c r="A3613">
        <f>IF(OR(records_master!$A3613="",ISNUMBER(MATCH(records_master!$M3613,lst_dedup_duplicate,0))),"",records_master!$A3613)</f>
        <v/>
      </c>
      <c r="B3613">
        <f>IF($A3613="","",records_master!$E3613)</f>
        <v/>
      </c>
    </row>
    <row r="3614">
      <c r="A3614">
        <f>IF(OR(records_master!$A3614="",ISNUMBER(MATCH(records_master!$M3614,lst_dedup_duplicate,0))),"",records_master!$A3614)</f>
        <v/>
      </c>
      <c r="B3614">
        <f>IF($A3614="","",records_master!$E3614)</f>
        <v/>
      </c>
    </row>
    <row r="3615">
      <c r="A3615">
        <f>IF(OR(records_master!$A3615="",ISNUMBER(MATCH(records_master!$M3615,lst_dedup_duplicate,0))),"",records_master!$A3615)</f>
        <v/>
      </c>
      <c r="B3615">
        <f>IF($A3615="","",records_master!$E3615)</f>
        <v/>
      </c>
    </row>
    <row r="3616">
      <c r="A3616">
        <f>IF(OR(records_master!$A3616="",ISNUMBER(MATCH(records_master!$M3616,lst_dedup_duplicate,0))),"",records_master!$A3616)</f>
        <v/>
      </c>
      <c r="B3616">
        <f>IF($A3616="","",records_master!$E3616)</f>
        <v/>
      </c>
    </row>
    <row r="3617">
      <c r="A3617">
        <f>IF(OR(records_master!$A3617="",ISNUMBER(MATCH(records_master!$M3617,lst_dedup_duplicate,0))),"",records_master!$A3617)</f>
        <v/>
      </c>
      <c r="B3617">
        <f>IF($A3617="","",records_master!$E3617)</f>
        <v/>
      </c>
    </row>
    <row r="3618">
      <c r="A3618">
        <f>IF(OR(records_master!$A3618="",ISNUMBER(MATCH(records_master!$M3618,lst_dedup_duplicate,0))),"",records_master!$A3618)</f>
        <v/>
      </c>
      <c r="B3618">
        <f>IF($A3618="","",records_master!$E3618)</f>
        <v/>
      </c>
    </row>
    <row r="3619">
      <c r="A3619">
        <f>IF(OR(records_master!$A3619="",ISNUMBER(MATCH(records_master!$M3619,lst_dedup_duplicate,0))),"",records_master!$A3619)</f>
        <v/>
      </c>
      <c r="B3619">
        <f>IF($A3619="","",records_master!$E3619)</f>
        <v/>
      </c>
    </row>
    <row r="3620">
      <c r="A3620">
        <f>IF(OR(records_master!$A3620="",ISNUMBER(MATCH(records_master!$M3620,lst_dedup_duplicate,0))),"",records_master!$A3620)</f>
        <v/>
      </c>
      <c r="B3620">
        <f>IF($A3620="","",records_master!$E3620)</f>
        <v/>
      </c>
    </row>
    <row r="3621">
      <c r="A3621">
        <f>IF(OR(records_master!$A3621="",ISNUMBER(MATCH(records_master!$M3621,lst_dedup_duplicate,0))),"",records_master!$A3621)</f>
        <v/>
      </c>
      <c r="B3621">
        <f>IF($A3621="","",records_master!$E3621)</f>
        <v/>
      </c>
    </row>
    <row r="3622">
      <c r="A3622">
        <f>IF(OR(records_master!$A3622="",ISNUMBER(MATCH(records_master!$M3622,lst_dedup_duplicate,0))),"",records_master!$A3622)</f>
        <v/>
      </c>
      <c r="B3622">
        <f>IF($A3622="","",records_master!$E3622)</f>
        <v/>
      </c>
    </row>
    <row r="3623">
      <c r="A3623">
        <f>IF(OR(records_master!$A3623="",ISNUMBER(MATCH(records_master!$M3623,lst_dedup_duplicate,0))),"",records_master!$A3623)</f>
        <v/>
      </c>
      <c r="B3623">
        <f>IF($A3623="","",records_master!$E3623)</f>
        <v/>
      </c>
    </row>
    <row r="3624">
      <c r="A3624">
        <f>IF(OR(records_master!$A3624="",ISNUMBER(MATCH(records_master!$M3624,lst_dedup_duplicate,0))),"",records_master!$A3624)</f>
        <v/>
      </c>
      <c r="B3624">
        <f>IF($A3624="","",records_master!$E3624)</f>
        <v/>
      </c>
    </row>
    <row r="3625">
      <c r="A3625">
        <f>IF(OR(records_master!$A3625="",ISNUMBER(MATCH(records_master!$M3625,lst_dedup_duplicate,0))),"",records_master!$A3625)</f>
        <v/>
      </c>
      <c r="B3625">
        <f>IF($A3625="","",records_master!$E3625)</f>
        <v/>
      </c>
    </row>
    <row r="3626">
      <c r="A3626">
        <f>IF(OR(records_master!$A3626="",ISNUMBER(MATCH(records_master!$M3626,lst_dedup_duplicate,0))),"",records_master!$A3626)</f>
        <v/>
      </c>
      <c r="B3626">
        <f>IF($A3626="","",records_master!$E3626)</f>
        <v/>
      </c>
    </row>
    <row r="3627">
      <c r="A3627">
        <f>IF(OR(records_master!$A3627="",ISNUMBER(MATCH(records_master!$M3627,lst_dedup_duplicate,0))),"",records_master!$A3627)</f>
        <v/>
      </c>
      <c r="B3627">
        <f>IF($A3627="","",records_master!$E3627)</f>
        <v/>
      </c>
    </row>
    <row r="3628">
      <c r="A3628">
        <f>IF(OR(records_master!$A3628="",ISNUMBER(MATCH(records_master!$M3628,lst_dedup_duplicate,0))),"",records_master!$A3628)</f>
        <v/>
      </c>
      <c r="B3628">
        <f>IF($A3628="","",records_master!$E3628)</f>
        <v/>
      </c>
    </row>
    <row r="3629">
      <c r="A3629">
        <f>IF(OR(records_master!$A3629="",ISNUMBER(MATCH(records_master!$M3629,lst_dedup_duplicate,0))),"",records_master!$A3629)</f>
        <v/>
      </c>
      <c r="B3629">
        <f>IF($A3629="","",records_master!$E3629)</f>
        <v/>
      </c>
    </row>
    <row r="3630">
      <c r="A3630">
        <f>IF(OR(records_master!$A3630="",ISNUMBER(MATCH(records_master!$M3630,lst_dedup_duplicate,0))),"",records_master!$A3630)</f>
        <v/>
      </c>
      <c r="B3630">
        <f>IF($A3630="","",records_master!$E3630)</f>
        <v/>
      </c>
    </row>
    <row r="3631">
      <c r="A3631">
        <f>IF(OR(records_master!$A3631="",ISNUMBER(MATCH(records_master!$M3631,lst_dedup_duplicate,0))),"",records_master!$A3631)</f>
        <v/>
      </c>
      <c r="B3631">
        <f>IF($A3631="","",records_master!$E3631)</f>
        <v/>
      </c>
    </row>
    <row r="3632">
      <c r="A3632">
        <f>IF(OR(records_master!$A3632="",ISNUMBER(MATCH(records_master!$M3632,lst_dedup_duplicate,0))),"",records_master!$A3632)</f>
        <v/>
      </c>
      <c r="B3632">
        <f>IF($A3632="","",records_master!$E3632)</f>
        <v/>
      </c>
    </row>
    <row r="3633">
      <c r="A3633">
        <f>IF(OR(records_master!$A3633="",ISNUMBER(MATCH(records_master!$M3633,lst_dedup_duplicate,0))),"",records_master!$A3633)</f>
        <v/>
      </c>
      <c r="B3633">
        <f>IF($A3633="","",records_master!$E3633)</f>
        <v/>
      </c>
    </row>
    <row r="3634">
      <c r="A3634">
        <f>IF(OR(records_master!$A3634="",ISNUMBER(MATCH(records_master!$M3634,lst_dedup_duplicate,0))),"",records_master!$A3634)</f>
        <v/>
      </c>
      <c r="B3634">
        <f>IF($A3634="","",records_master!$E3634)</f>
        <v/>
      </c>
    </row>
    <row r="3635">
      <c r="A3635">
        <f>IF(OR(records_master!$A3635="",ISNUMBER(MATCH(records_master!$M3635,lst_dedup_duplicate,0))),"",records_master!$A3635)</f>
        <v/>
      </c>
      <c r="B3635">
        <f>IF($A3635="","",records_master!$E3635)</f>
        <v/>
      </c>
    </row>
    <row r="3636">
      <c r="A3636">
        <f>IF(OR(records_master!$A3636="",ISNUMBER(MATCH(records_master!$M3636,lst_dedup_duplicate,0))),"",records_master!$A3636)</f>
        <v/>
      </c>
      <c r="B3636">
        <f>IF($A3636="","",records_master!$E3636)</f>
        <v/>
      </c>
    </row>
    <row r="3637">
      <c r="A3637">
        <f>IF(OR(records_master!$A3637="",ISNUMBER(MATCH(records_master!$M3637,lst_dedup_duplicate,0))),"",records_master!$A3637)</f>
        <v/>
      </c>
      <c r="B3637">
        <f>IF($A3637="","",records_master!$E3637)</f>
        <v/>
      </c>
    </row>
    <row r="3638">
      <c r="A3638">
        <f>IF(OR(records_master!$A3638="",ISNUMBER(MATCH(records_master!$M3638,lst_dedup_duplicate,0))),"",records_master!$A3638)</f>
        <v/>
      </c>
      <c r="B3638">
        <f>IF($A3638="","",records_master!$E3638)</f>
        <v/>
      </c>
    </row>
    <row r="3639">
      <c r="A3639">
        <f>IF(OR(records_master!$A3639="",ISNUMBER(MATCH(records_master!$M3639,lst_dedup_duplicate,0))),"",records_master!$A3639)</f>
        <v/>
      </c>
      <c r="B3639">
        <f>IF($A3639="","",records_master!$E3639)</f>
        <v/>
      </c>
    </row>
    <row r="3640">
      <c r="A3640">
        <f>IF(OR(records_master!$A3640="",ISNUMBER(MATCH(records_master!$M3640,lst_dedup_duplicate,0))),"",records_master!$A3640)</f>
        <v/>
      </c>
      <c r="B3640">
        <f>IF($A3640="","",records_master!$E3640)</f>
        <v/>
      </c>
    </row>
    <row r="3641">
      <c r="A3641">
        <f>IF(OR(records_master!$A3641="",ISNUMBER(MATCH(records_master!$M3641,lst_dedup_duplicate,0))),"",records_master!$A3641)</f>
        <v/>
      </c>
      <c r="B3641">
        <f>IF($A3641="","",records_master!$E3641)</f>
        <v/>
      </c>
    </row>
    <row r="3642">
      <c r="A3642">
        <f>IF(OR(records_master!$A3642="",ISNUMBER(MATCH(records_master!$M3642,lst_dedup_duplicate,0))),"",records_master!$A3642)</f>
        <v/>
      </c>
      <c r="B3642">
        <f>IF($A3642="","",records_master!$E3642)</f>
        <v/>
      </c>
    </row>
    <row r="3643">
      <c r="A3643">
        <f>IF(OR(records_master!$A3643="",ISNUMBER(MATCH(records_master!$M3643,lst_dedup_duplicate,0))),"",records_master!$A3643)</f>
        <v/>
      </c>
      <c r="B3643">
        <f>IF($A3643="","",records_master!$E3643)</f>
        <v/>
      </c>
    </row>
    <row r="3644">
      <c r="A3644">
        <f>IF(OR(records_master!$A3644="",ISNUMBER(MATCH(records_master!$M3644,lst_dedup_duplicate,0))),"",records_master!$A3644)</f>
        <v/>
      </c>
      <c r="B3644">
        <f>IF($A3644="","",records_master!$E3644)</f>
        <v/>
      </c>
    </row>
    <row r="3645">
      <c r="A3645">
        <f>IF(OR(records_master!$A3645="",ISNUMBER(MATCH(records_master!$M3645,lst_dedup_duplicate,0))),"",records_master!$A3645)</f>
        <v/>
      </c>
      <c r="B3645">
        <f>IF($A3645="","",records_master!$E3645)</f>
        <v/>
      </c>
    </row>
    <row r="3646">
      <c r="A3646">
        <f>IF(OR(records_master!$A3646="",ISNUMBER(MATCH(records_master!$M3646,lst_dedup_duplicate,0))),"",records_master!$A3646)</f>
        <v/>
      </c>
      <c r="B3646">
        <f>IF($A3646="","",records_master!$E3646)</f>
        <v/>
      </c>
    </row>
    <row r="3647">
      <c r="A3647">
        <f>IF(OR(records_master!$A3647="",ISNUMBER(MATCH(records_master!$M3647,lst_dedup_duplicate,0))),"",records_master!$A3647)</f>
        <v/>
      </c>
      <c r="B3647">
        <f>IF($A3647="","",records_master!$E3647)</f>
        <v/>
      </c>
    </row>
    <row r="3648">
      <c r="A3648">
        <f>IF(OR(records_master!$A3648="",ISNUMBER(MATCH(records_master!$M3648,lst_dedup_duplicate,0))),"",records_master!$A3648)</f>
        <v/>
      </c>
      <c r="B3648">
        <f>IF($A3648="","",records_master!$E3648)</f>
        <v/>
      </c>
    </row>
    <row r="3649">
      <c r="A3649">
        <f>IF(OR(records_master!$A3649="",ISNUMBER(MATCH(records_master!$M3649,lst_dedup_duplicate,0))),"",records_master!$A3649)</f>
        <v/>
      </c>
      <c r="B3649">
        <f>IF($A3649="","",records_master!$E3649)</f>
        <v/>
      </c>
    </row>
    <row r="3650">
      <c r="A3650">
        <f>IF(OR(records_master!$A3650="",ISNUMBER(MATCH(records_master!$M3650,lst_dedup_duplicate,0))),"",records_master!$A3650)</f>
        <v/>
      </c>
      <c r="B3650">
        <f>IF($A3650="","",records_master!$E3650)</f>
        <v/>
      </c>
    </row>
    <row r="3651">
      <c r="A3651">
        <f>IF(OR(records_master!$A3651="",ISNUMBER(MATCH(records_master!$M3651,lst_dedup_duplicate,0))),"",records_master!$A3651)</f>
        <v/>
      </c>
      <c r="B3651">
        <f>IF($A3651="","",records_master!$E3651)</f>
        <v/>
      </c>
    </row>
    <row r="3652">
      <c r="A3652">
        <f>IF(OR(records_master!$A3652="",ISNUMBER(MATCH(records_master!$M3652,lst_dedup_duplicate,0))),"",records_master!$A3652)</f>
        <v/>
      </c>
      <c r="B3652">
        <f>IF($A3652="","",records_master!$E3652)</f>
        <v/>
      </c>
    </row>
    <row r="3653">
      <c r="A3653">
        <f>IF(OR(records_master!$A3653="",ISNUMBER(MATCH(records_master!$M3653,lst_dedup_duplicate,0))),"",records_master!$A3653)</f>
        <v/>
      </c>
      <c r="B3653">
        <f>IF($A3653="","",records_master!$E3653)</f>
        <v/>
      </c>
    </row>
    <row r="3654">
      <c r="A3654">
        <f>IF(OR(records_master!$A3654="",ISNUMBER(MATCH(records_master!$M3654,lst_dedup_duplicate,0))),"",records_master!$A3654)</f>
        <v/>
      </c>
      <c r="B3654">
        <f>IF($A3654="","",records_master!$E3654)</f>
        <v/>
      </c>
    </row>
    <row r="3655">
      <c r="A3655">
        <f>IF(OR(records_master!$A3655="",ISNUMBER(MATCH(records_master!$M3655,lst_dedup_duplicate,0))),"",records_master!$A3655)</f>
        <v/>
      </c>
      <c r="B3655">
        <f>IF($A3655="","",records_master!$E3655)</f>
        <v/>
      </c>
    </row>
    <row r="3656">
      <c r="A3656">
        <f>IF(OR(records_master!$A3656="",ISNUMBER(MATCH(records_master!$M3656,lst_dedup_duplicate,0))),"",records_master!$A3656)</f>
        <v/>
      </c>
      <c r="B3656">
        <f>IF($A3656="","",records_master!$E3656)</f>
        <v/>
      </c>
    </row>
    <row r="3657">
      <c r="A3657">
        <f>IF(OR(records_master!$A3657="",ISNUMBER(MATCH(records_master!$M3657,lst_dedup_duplicate,0))),"",records_master!$A3657)</f>
        <v/>
      </c>
      <c r="B3657">
        <f>IF($A3657="","",records_master!$E3657)</f>
        <v/>
      </c>
    </row>
    <row r="3658">
      <c r="A3658">
        <f>IF(OR(records_master!$A3658="",ISNUMBER(MATCH(records_master!$M3658,lst_dedup_duplicate,0))),"",records_master!$A3658)</f>
        <v/>
      </c>
      <c r="B3658">
        <f>IF($A3658="","",records_master!$E3658)</f>
        <v/>
      </c>
    </row>
    <row r="3659">
      <c r="A3659">
        <f>IF(OR(records_master!$A3659="",ISNUMBER(MATCH(records_master!$M3659,lst_dedup_duplicate,0))),"",records_master!$A3659)</f>
        <v/>
      </c>
      <c r="B3659">
        <f>IF($A3659="","",records_master!$E3659)</f>
        <v/>
      </c>
    </row>
    <row r="3660">
      <c r="A3660">
        <f>IF(OR(records_master!$A3660="",ISNUMBER(MATCH(records_master!$M3660,lst_dedup_duplicate,0))),"",records_master!$A3660)</f>
        <v/>
      </c>
      <c r="B3660">
        <f>IF($A3660="","",records_master!$E3660)</f>
        <v/>
      </c>
    </row>
    <row r="3661">
      <c r="A3661">
        <f>IF(OR(records_master!$A3661="",ISNUMBER(MATCH(records_master!$M3661,lst_dedup_duplicate,0))),"",records_master!$A3661)</f>
        <v/>
      </c>
      <c r="B3661">
        <f>IF($A3661="","",records_master!$E3661)</f>
        <v/>
      </c>
    </row>
    <row r="3662">
      <c r="A3662">
        <f>IF(OR(records_master!$A3662="",ISNUMBER(MATCH(records_master!$M3662,lst_dedup_duplicate,0))),"",records_master!$A3662)</f>
        <v/>
      </c>
      <c r="B3662">
        <f>IF($A3662="","",records_master!$E3662)</f>
        <v/>
      </c>
    </row>
    <row r="3663">
      <c r="A3663">
        <f>IF(OR(records_master!$A3663="",ISNUMBER(MATCH(records_master!$M3663,lst_dedup_duplicate,0))),"",records_master!$A3663)</f>
        <v/>
      </c>
      <c r="B3663">
        <f>IF($A3663="","",records_master!$E3663)</f>
        <v/>
      </c>
    </row>
    <row r="3664">
      <c r="A3664">
        <f>IF(OR(records_master!$A3664="",ISNUMBER(MATCH(records_master!$M3664,lst_dedup_duplicate,0))),"",records_master!$A3664)</f>
        <v/>
      </c>
      <c r="B3664">
        <f>IF($A3664="","",records_master!$E3664)</f>
        <v/>
      </c>
    </row>
    <row r="3665">
      <c r="A3665">
        <f>IF(OR(records_master!$A3665="",ISNUMBER(MATCH(records_master!$M3665,lst_dedup_duplicate,0))),"",records_master!$A3665)</f>
        <v/>
      </c>
      <c r="B3665">
        <f>IF($A3665="","",records_master!$E3665)</f>
        <v/>
      </c>
    </row>
    <row r="3666">
      <c r="A3666">
        <f>IF(OR(records_master!$A3666="",ISNUMBER(MATCH(records_master!$M3666,lst_dedup_duplicate,0))),"",records_master!$A3666)</f>
        <v/>
      </c>
      <c r="B3666">
        <f>IF($A3666="","",records_master!$E3666)</f>
        <v/>
      </c>
    </row>
    <row r="3667">
      <c r="A3667">
        <f>IF(OR(records_master!$A3667="",ISNUMBER(MATCH(records_master!$M3667,lst_dedup_duplicate,0))),"",records_master!$A3667)</f>
        <v/>
      </c>
      <c r="B3667">
        <f>IF($A3667="","",records_master!$E3667)</f>
        <v/>
      </c>
    </row>
    <row r="3668">
      <c r="A3668">
        <f>IF(OR(records_master!$A3668="",ISNUMBER(MATCH(records_master!$M3668,lst_dedup_duplicate,0))),"",records_master!$A3668)</f>
        <v/>
      </c>
      <c r="B3668">
        <f>IF($A3668="","",records_master!$E3668)</f>
        <v/>
      </c>
    </row>
    <row r="3669">
      <c r="A3669">
        <f>IF(OR(records_master!$A3669="",ISNUMBER(MATCH(records_master!$M3669,lst_dedup_duplicate,0))),"",records_master!$A3669)</f>
        <v/>
      </c>
      <c r="B3669">
        <f>IF($A3669="","",records_master!$E3669)</f>
        <v/>
      </c>
    </row>
    <row r="3670">
      <c r="A3670">
        <f>IF(OR(records_master!$A3670="",ISNUMBER(MATCH(records_master!$M3670,lst_dedup_duplicate,0))),"",records_master!$A3670)</f>
        <v/>
      </c>
      <c r="B3670">
        <f>IF($A3670="","",records_master!$E3670)</f>
        <v/>
      </c>
    </row>
    <row r="3671">
      <c r="A3671">
        <f>IF(OR(records_master!$A3671="",ISNUMBER(MATCH(records_master!$M3671,lst_dedup_duplicate,0))),"",records_master!$A3671)</f>
        <v/>
      </c>
      <c r="B3671">
        <f>IF($A3671="","",records_master!$E3671)</f>
        <v/>
      </c>
    </row>
    <row r="3672">
      <c r="A3672">
        <f>IF(OR(records_master!$A3672="",ISNUMBER(MATCH(records_master!$M3672,lst_dedup_duplicate,0))),"",records_master!$A3672)</f>
        <v/>
      </c>
      <c r="B3672">
        <f>IF($A3672="","",records_master!$E3672)</f>
        <v/>
      </c>
    </row>
    <row r="3673">
      <c r="A3673">
        <f>IF(OR(records_master!$A3673="",ISNUMBER(MATCH(records_master!$M3673,lst_dedup_duplicate,0))),"",records_master!$A3673)</f>
        <v/>
      </c>
      <c r="B3673">
        <f>IF($A3673="","",records_master!$E3673)</f>
        <v/>
      </c>
    </row>
    <row r="3674">
      <c r="A3674">
        <f>IF(OR(records_master!$A3674="",ISNUMBER(MATCH(records_master!$M3674,lst_dedup_duplicate,0))),"",records_master!$A3674)</f>
        <v/>
      </c>
      <c r="B3674">
        <f>IF($A3674="","",records_master!$E3674)</f>
        <v/>
      </c>
    </row>
    <row r="3675">
      <c r="A3675">
        <f>IF(OR(records_master!$A3675="",ISNUMBER(MATCH(records_master!$M3675,lst_dedup_duplicate,0))),"",records_master!$A3675)</f>
        <v/>
      </c>
      <c r="B3675">
        <f>IF($A3675="","",records_master!$E3675)</f>
        <v/>
      </c>
    </row>
    <row r="3676">
      <c r="A3676">
        <f>IF(OR(records_master!$A3676="",ISNUMBER(MATCH(records_master!$M3676,lst_dedup_duplicate,0))),"",records_master!$A3676)</f>
        <v/>
      </c>
      <c r="B3676">
        <f>IF($A3676="","",records_master!$E3676)</f>
        <v/>
      </c>
    </row>
    <row r="3677">
      <c r="A3677">
        <f>IF(OR(records_master!$A3677="",ISNUMBER(MATCH(records_master!$M3677,lst_dedup_duplicate,0))),"",records_master!$A3677)</f>
        <v/>
      </c>
      <c r="B3677">
        <f>IF($A3677="","",records_master!$E3677)</f>
        <v/>
      </c>
    </row>
    <row r="3678">
      <c r="A3678">
        <f>IF(OR(records_master!$A3678="",ISNUMBER(MATCH(records_master!$M3678,lst_dedup_duplicate,0))),"",records_master!$A3678)</f>
        <v/>
      </c>
      <c r="B3678">
        <f>IF($A3678="","",records_master!$E3678)</f>
        <v/>
      </c>
    </row>
    <row r="3679">
      <c r="A3679">
        <f>IF(OR(records_master!$A3679="",ISNUMBER(MATCH(records_master!$M3679,lst_dedup_duplicate,0))),"",records_master!$A3679)</f>
        <v/>
      </c>
      <c r="B3679">
        <f>IF($A3679="","",records_master!$E3679)</f>
        <v/>
      </c>
    </row>
    <row r="3680">
      <c r="A3680">
        <f>IF(OR(records_master!$A3680="",ISNUMBER(MATCH(records_master!$M3680,lst_dedup_duplicate,0))),"",records_master!$A3680)</f>
        <v/>
      </c>
      <c r="B3680">
        <f>IF($A3680="","",records_master!$E3680)</f>
        <v/>
      </c>
    </row>
    <row r="3681">
      <c r="A3681">
        <f>IF(OR(records_master!$A3681="",ISNUMBER(MATCH(records_master!$M3681,lst_dedup_duplicate,0))),"",records_master!$A3681)</f>
        <v/>
      </c>
      <c r="B3681">
        <f>IF($A3681="","",records_master!$E3681)</f>
        <v/>
      </c>
    </row>
    <row r="3682">
      <c r="A3682">
        <f>IF(OR(records_master!$A3682="",ISNUMBER(MATCH(records_master!$M3682,lst_dedup_duplicate,0))),"",records_master!$A3682)</f>
        <v/>
      </c>
      <c r="B3682">
        <f>IF($A3682="","",records_master!$E3682)</f>
        <v/>
      </c>
    </row>
    <row r="3683">
      <c r="A3683">
        <f>IF(OR(records_master!$A3683="",ISNUMBER(MATCH(records_master!$M3683,lst_dedup_duplicate,0))),"",records_master!$A3683)</f>
        <v/>
      </c>
      <c r="B3683">
        <f>IF($A3683="","",records_master!$E3683)</f>
        <v/>
      </c>
    </row>
    <row r="3684">
      <c r="A3684">
        <f>IF(OR(records_master!$A3684="",ISNUMBER(MATCH(records_master!$M3684,lst_dedup_duplicate,0))),"",records_master!$A3684)</f>
        <v/>
      </c>
      <c r="B3684">
        <f>IF($A3684="","",records_master!$E3684)</f>
        <v/>
      </c>
    </row>
    <row r="3685">
      <c r="A3685">
        <f>IF(OR(records_master!$A3685="",ISNUMBER(MATCH(records_master!$M3685,lst_dedup_duplicate,0))),"",records_master!$A3685)</f>
        <v/>
      </c>
      <c r="B3685">
        <f>IF($A3685="","",records_master!$E3685)</f>
        <v/>
      </c>
    </row>
    <row r="3686">
      <c r="A3686">
        <f>IF(OR(records_master!$A3686="",ISNUMBER(MATCH(records_master!$M3686,lst_dedup_duplicate,0))),"",records_master!$A3686)</f>
        <v/>
      </c>
      <c r="B3686">
        <f>IF($A3686="","",records_master!$E3686)</f>
        <v/>
      </c>
    </row>
    <row r="3687">
      <c r="A3687">
        <f>IF(OR(records_master!$A3687="",ISNUMBER(MATCH(records_master!$M3687,lst_dedup_duplicate,0))),"",records_master!$A3687)</f>
        <v/>
      </c>
      <c r="B3687">
        <f>IF($A3687="","",records_master!$E3687)</f>
        <v/>
      </c>
    </row>
    <row r="3688">
      <c r="A3688">
        <f>IF(OR(records_master!$A3688="",ISNUMBER(MATCH(records_master!$M3688,lst_dedup_duplicate,0))),"",records_master!$A3688)</f>
        <v/>
      </c>
      <c r="B3688">
        <f>IF($A3688="","",records_master!$E3688)</f>
        <v/>
      </c>
    </row>
    <row r="3689">
      <c r="A3689">
        <f>IF(OR(records_master!$A3689="",ISNUMBER(MATCH(records_master!$M3689,lst_dedup_duplicate,0))),"",records_master!$A3689)</f>
        <v/>
      </c>
      <c r="B3689">
        <f>IF($A3689="","",records_master!$E3689)</f>
        <v/>
      </c>
    </row>
    <row r="3690">
      <c r="A3690">
        <f>IF(OR(records_master!$A3690="",ISNUMBER(MATCH(records_master!$M3690,lst_dedup_duplicate,0))),"",records_master!$A3690)</f>
        <v/>
      </c>
      <c r="B3690">
        <f>IF($A3690="","",records_master!$E3690)</f>
        <v/>
      </c>
    </row>
    <row r="3691">
      <c r="A3691">
        <f>IF(OR(records_master!$A3691="",ISNUMBER(MATCH(records_master!$M3691,lst_dedup_duplicate,0))),"",records_master!$A3691)</f>
        <v/>
      </c>
      <c r="B3691">
        <f>IF($A3691="","",records_master!$E3691)</f>
        <v/>
      </c>
    </row>
    <row r="3692">
      <c r="A3692">
        <f>IF(OR(records_master!$A3692="",ISNUMBER(MATCH(records_master!$M3692,lst_dedup_duplicate,0))),"",records_master!$A3692)</f>
        <v/>
      </c>
      <c r="B3692">
        <f>IF($A3692="","",records_master!$E3692)</f>
        <v/>
      </c>
    </row>
    <row r="3693">
      <c r="A3693">
        <f>IF(OR(records_master!$A3693="",ISNUMBER(MATCH(records_master!$M3693,lst_dedup_duplicate,0))),"",records_master!$A3693)</f>
        <v/>
      </c>
      <c r="B3693">
        <f>IF($A3693="","",records_master!$E3693)</f>
        <v/>
      </c>
    </row>
    <row r="3694">
      <c r="A3694">
        <f>IF(OR(records_master!$A3694="",ISNUMBER(MATCH(records_master!$M3694,lst_dedup_duplicate,0))),"",records_master!$A3694)</f>
        <v/>
      </c>
      <c r="B3694">
        <f>IF($A3694="","",records_master!$E3694)</f>
        <v/>
      </c>
    </row>
    <row r="3695">
      <c r="A3695">
        <f>IF(OR(records_master!$A3695="",ISNUMBER(MATCH(records_master!$M3695,lst_dedup_duplicate,0))),"",records_master!$A3695)</f>
        <v/>
      </c>
      <c r="B3695">
        <f>IF($A3695="","",records_master!$E3695)</f>
        <v/>
      </c>
    </row>
    <row r="3696">
      <c r="A3696">
        <f>IF(OR(records_master!$A3696="",ISNUMBER(MATCH(records_master!$M3696,lst_dedup_duplicate,0))),"",records_master!$A3696)</f>
        <v/>
      </c>
      <c r="B3696">
        <f>IF($A3696="","",records_master!$E3696)</f>
        <v/>
      </c>
    </row>
    <row r="3697">
      <c r="A3697">
        <f>IF(OR(records_master!$A3697="",ISNUMBER(MATCH(records_master!$M3697,lst_dedup_duplicate,0))),"",records_master!$A3697)</f>
        <v/>
      </c>
      <c r="B3697">
        <f>IF($A3697="","",records_master!$E3697)</f>
        <v/>
      </c>
    </row>
    <row r="3698">
      <c r="A3698">
        <f>IF(OR(records_master!$A3698="",ISNUMBER(MATCH(records_master!$M3698,lst_dedup_duplicate,0))),"",records_master!$A3698)</f>
        <v/>
      </c>
      <c r="B3698">
        <f>IF($A3698="","",records_master!$E3698)</f>
        <v/>
      </c>
    </row>
    <row r="3699">
      <c r="A3699">
        <f>IF(OR(records_master!$A3699="",ISNUMBER(MATCH(records_master!$M3699,lst_dedup_duplicate,0))),"",records_master!$A3699)</f>
        <v/>
      </c>
      <c r="B3699">
        <f>IF($A3699="","",records_master!$E3699)</f>
        <v/>
      </c>
    </row>
    <row r="3700">
      <c r="A3700">
        <f>IF(OR(records_master!$A3700="",ISNUMBER(MATCH(records_master!$M3700,lst_dedup_duplicate,0))),"",records_master!$A3700)</f>
        <v/>
      </c>
      <c r="B3700">
        <f>IF($A3700="","",records_master!$E3700)</f>
        <v/>
      </c>
    </row>
    <row r="3701">
      <c r="A3701">
        <f>IF(OR(records_master!$A3701="",ISNUMBER(MATCH(records_master!$M3701,lst_dedup_duplicate,0))),"",records_master!$A3701)</f>
        <v/>
      </c>
      <c r="B3701">
        <f>IF($A3701="","",records_master!$E3701)</f>
        <v/>
      </c>
    </row>
    <row r="3702">
      <c r="A3702">
        <f>IF(OR(records_master!$A3702="",ISNUMBER(MATCH(records_master!$M3702,lst_dedup_duplicate,0))),"",records_master!$A3702)</f>
        <v/>
      </c>
      <c r="B3702">
        <f>IF($A3702="","",records_master!$E3702)</f>
        <v/>
      </c>
    </row>
    <row r="3703">
      <c r="A3703">
        <f>IF(OR(records_master!$A3703="",ISNUMBER(MATCH(records_master!$M3703,lst_dedup_duplicate,0))),"",records_master!$A3703)</f>
        <v/>
      </c>
      <c r="B3703">
        <f>IF($A3703="","",records_master!$E3703)</f>
        <v/>
      </c>
    </row>
    <row r="3704">
      <c r="A3704">
        <f>IF(OR(records_master!$A3704="",ISNUMBER(MATCH(records_master!$M3704,lst_dedup_duplicate,0))),"",records_master!$A3704)</f>
        <v/>
      </c>
      <c r="B3704">
        <f>IF($A3704="","",records_master!$E3704)</f>
        <v/>
      </c>
    </row>
    <row r="3705">
      <c r="A3705">
        <f>IF(OR(records_master!$A3705="",ISNUMBER(MATCH(records_master!$M3705,lst_dedup_duplicate,0))),"",records_master!$A3705)</f>
        <v/>
      </c>
      <c r="B3705">
        <f>IF($A3705="","",records_master!$E3705)</f>
        <v/>
      </c>
    </row>
    <row r="3706">
      <c r="A3706">
        <f>IF(OR(records_master!$A3706="",ISNUMBER(MATCH(records_master!$M3706,lst_dedup_duplicate,0))),"",records_master!$A3706)</f>
        <v/>
      </c>
      <c r="B3706">
        <f>IF($A3706="","",records_master!$E3706)</f>
        <v/>
      </c>
    </row>
    <row r="3707">
      <c r="A3707">
        <f>IF(OR(records_master!$A3707="",ISNUMBER(MATCH(records_master!$M3707,lst_dedup_duplicate,0))),"",records_master!$A3707)</f>
        <v/>
      </c>
      <c r="B3707">
        <f>IF($A3707="","",records_master!$E3707)</f>
        <v/>
      </c>
    </row>
    <row r="3708">
      <c r="A3708">
        <f>IF(OR(records_master!$A3708="",ISNUMBER(MATCH(records_master!$M3708,lst_dedup_duplicate,0))),"",records_master!$A3708)</f>
        <v/>
      </c>
      <c r="B3708">
        <f>IF($A3708="","",records_master!$E3708)</f>
        <v/>
      </c>
    </row>
    <row r="3709">
      <c r="A3709">
        <f>IF(OR(records_master!$A3709="",ISNUMBER(MATCH(records_master!$M3709,lst_dedup_duplicate,0))),"",records_master!$A3709)</f>
        <v/>
      </c>
      <c r="B3709">
        <f>IF($A3709="","",records_master!$E3709)</f>
        <v/>
      </c>
    </row>
    <row r="3710">
      <c r="A3710">
        <f>IF(OR(records_master!$A3710="",ISNUMBER(MATCH(records_master!$M3710,lst_dedup_duplicate,0))),"",records_master!$A3710)</f>
        <v/>
      </c>
      <c r="B3710">
        <f>IF($A3710="","",records_master!$E3710)</f>
        <v/>
      </c>
    </row>
    <row r="3711">
      <c r="A3711">
        <f>IF(OR(records_master!$A3711="",ISNUMBER(MATCH(records_master!$M3711,lst_dedup_duplicate,0))),"",records_master!$A3711)</f>
        <v/>
      </c>
      <c r="B3711">
        <f>IF($A3711="","",records_master!$E3711)</f>
        <v/>
      </c>
    </row>
    <row r="3712">
      <c r="A3712">
        <f>IF(OR(records_master!$A3712="",ISNUMBER(MATCH(records_master!$M3712,lst_dedup_duplicate,0))),"",records_master!$A3712)</f>
        <v/>
      </c>
      <c r="B3712">
        <f>IF($A3712="","",records_master!$E3712)</f>
        <v/>
      </c>
    </row>
    <row r="3713">
      <c r="A3713">
        <f>IF(OR(records_master!$A3713="",ISNUMBER(MATCH(records_master!$M3713,lst_dedup_duplicate,0))),"",records_master!$A3713)</f>
        <v/>
      </c>
      <c r="B3713">
        <f>IF($A3713="","",records_master!$E3713)</f>
        <v/>
      </c>
    </row>
    <row r="3714">
      <c r="A3714">
        <f>IF(OR(records_master!$A3714="",ISNUMBER(MATCH(records_master!$M3714,lst_dedup_duplicate,0))),"",records_master!$A3714)</f>
        <v/>
      </c>
      <c r="B3714">
        <f>IF($A3714="","",records_master!$E3714)</f>
        <v/>
      </c>
    </row>
    <row r="3715">
      <c r="A3715">
        <f>IF(OR(records_master!$A3715="",ISNUMBER(MATCH(records_master!$M3715,lst_dedup_duplicate,0))),"",records_master!$A3715)</f>
        <v/>
      </c>
      <c r="B3715">
        <f>IF($A3715="","",records_master!$E3715)</f>
        <v/>
      </c>
    </row>
    <row r="3716">
      <c r="A3716">
        <f>IF(OR(records_master!$A3716="",ISNUMBER(MATCH(records_master!$M3716,lst_dedup_duplicate,0))),"",records_master!$A3716)</f>
        <v/>
      </c>
      <c r="B3716">
        <f>IF($A3716="","",records_master!$E3716)</f>
        <v/>
      </c>
    </row>
    <row r="3717">
      <c r="A3717">
        <f>IF(OR(records_master!$A3717="",ISNUMBER(MATCH(records_master!$M3717,lst_dedup_duplicate,0))),"",records_master!$A3717)</f>
        <v/>
      </c>
      <c r="B3717">
        <f>IF($A3717="","",records_master!$E3717)</f>
        <v/>
      </c>
    </row>
    <row r="3718">
      <c r="A3718">
        <f>IF(OR(records_master!$A3718="",ISNUMBER(MATCH(records_master!$M3718,lst_dedup_duplicate,0))),"",records_master!$A3718)</f>
        <v/>
      </c>
      <c r="B3718">
        <f>IF($A3718="","",records_master!$E3718)</f>
        <v/>
      </c>
    </row>
    <row r="3719">
      <c r="A3719">
        <f>IF(OR(records_master!$A3719="",ISNUMBER(MATCH(records_master!$M3719,lst_dedup_duplicate,0))),"",records_master!$A3719)</f>
        <v/>
      </c>
      <c r="B3719">
        <f>IF($A3719="","",records_master!$E3719)</f>
        <v/>
      </c>
    </row>
    <row r="3720">
      <c r="A3720">
        <f>IF(OR(records_master!$A3720="",ISNUMBER(MATCH(records_master!$M3720,lst_dedup_duplicate,0))),"",records_master!$A3720)</f>
        <v/>
      </c>
      <c r="B3720">
        <f>IF($A3720="","",records_master!$E3720)</f>
        <v/>
      </c>
    </row>
    <row r="3721">
      <c r="A3721">
        <f>IF(OR(records_master!$A3721="",ISNUMBER(MATCH(records_master!$M3721,lst_dedup_duplicate,0))),"",records_master!$A3721)</f>
        <v/>
      </c>
      <c r="B3721">
        <f>IF($A3721="","",records_master!$E3721)</f>
        <v/>
      </c>
    </row>
    <row r="3722">
      <c r="A3722">
        <f>IF(OR(records_master!$A3722="",ISNUMBER(MATCH(records_master!$M3722,lst_dedup_duplicate,0))),"",records_master!$A3722)</f>
        <v/>
      </c>
      <c r="B3722">
        <f>IF($A3722="","",records_master!$E3722)</f>
        <v/>
      </c>
    </row>
    <row r="3723">
      <c r="A3723">
        <f>IF(OR(records_master!$A3723="",ISNUMBER(MATCH(records_master!$M3723,lst_dedup_duplicate,0))),"",records_master!$A3723)</f>
        <v/>
      </c>
      <c r="B3723">
        <f>IF($A3723="","",records_master!$E3723)</f>
        <v/>
      </c>
    </row>
    <row r="3724">
      <c r="A3724">
        <f>IF(OR(records_master!$A3724="",ISNUMBER(MATCH(records_master!$M3724,lst_dedup_duplicate,0))),"",records_master!$A3724)</f>
        <v/>
      </c>
      <c r="B3724">
        <f>IF($A3724="","",records_master!$E3724)</f>
        <v/>
      </c>
    </row>
    <row r="3725">
      <c r="A3725">
        <f>IF(OR(records_master!$A3725="",ISNUMBER(MATCH(records_master!$M3725,lst_dedup_duplicate,0))),"",records_master!$A3725)</f>
        <v/>
      </c>
      <c r="B3725">
        <f>IF($A3725="","",records_master!$E3725)</f>
        <v/>
      </c>
    </row>
    <row r="3726">
      <c r="A3726">
        <f>IF(OR(records_master!$A3726="",ISNUMBER(MATCH(records_master!$M3726,lst_dedup_duplicate,0))),"",records_master!$A3726)</f>
        <v/>
      </c>
      <c r="B3726">
        <f>IF($A3726="","",records_master!$E3726)</f>
        <v/>
      </c>
    </row>
    <row r="3727">
      <c r="A3727">
        <f>IF(OR(records_master!$A3727="",ISNUMBER(MATCH(records_master!$M3727,lst_dedup_duplicate,0))),"",records_master!$A3727)</f>
        <v/>
      </c>
      <c r="B3727">
        <f>IF($A3727="","",records_master!$E3727)</f>
        <v/>
      </c>
    </row>
    <row r="3728">
      <c r="A3728">
        <f>IF(OR(records_master!$A3728="",ISNUMBER(MATCH(records_master!$M3728,lst_dedup_duplicate,0))),"",records_master!$A3728)</f>
        <v/>
      </c>
      <c r="B3728">
        <f>IF($A3728="","",records_master!$E3728)</f>
        <v/>
      </c>
    </row>
    <row r="3729">
      <c r="A3729">
        <f>IF(OR(records_master!$A3729="",ISNUMBER(MATCH(records_master!$M3729,lst_dedup_duplicate,0))),"",records_master!$A3729)</f>
        <v/>
      </c>
      <c r="B3729">
        <f>IF($A3729="","",records_master!$E3729)</f>
        <v/>
      </c>
    </row>
    <row r="3730">
      <c r="A3730">
        <f>IF(OR(records_master!$A3730="",ISNUMBER(MATCH(records_master!$M3730,lst_dedup_duplicate,0))),"",records_master!$A3730)</f>
        <v/>
      </c>
      <c r="B3730">
        <f>IF($A3730="","",records_master!$E3730)</f>
        <v/>
      </c>
    </row>
    <row r="3731">
      <c r="A3731">
        <f>IF(OR(records_master!$A3731="",ISNUMBER(MATCH(records_master!$M3731,lst_dedup_duplicate,0))),"",records_master!$A3731)</f>
        <v/>
      </c>
      <c r="B3731">
        <f>IF($A3731="","",records_master!$E3731)</f>
        <v/>
      </c>
    </row>
    <row r="3732">
      <c r="A3732">
        <f>IF(OR(records_master!$A3732="",ISNUMBER(MATCH(records_master!$M3732,lst_dedup_duplicate,0))),"",records_master!$A3732)</f>
        <v/>
      </c>
      <c r="B3732">
        <f>IF($A3732="","",records_master!$E3732)</f>
        <v/>
      </c>
    </row>
    <row r="3733">
      <c r="A3733">
        <f>IF(OR(records_master!$A3733="",ISNUMBER(MATCH(records_master!$M3733,lst_dedup_duplicate,0))),"",records_master!$A3733)</f>
        <v/>
      </c>
      <c r="B3733">
        <f>IF($A3733="","",records_master!$E3733)</f>
        <v/>
      </c>
    </row>
    <row r="3734">
      <c r="A3734">
        <f>IF(OR(records_master!$A3734="",ISNUMBER(MATCH(records_master!$M3734,lst_dedup_duplicate,0))),"",records_master!$A3734)</f>
        <v/>
      </c>
      <c r="B3734">
        <f>IF($A3734="","",records_master!$E3734)</f>
        <v/>
      </c>
    </row>
    <row r="3735">
      <c r="A3735">
        <f>IF(OR(records_master!$A3735="",ISNUMBER(MATCH(records_master!$M3735,lst_dedup_duplicate,0))),"",records_master!$A3735)</f>
        <v/>
      </c>
      <c r="B3735">
        <f>IF($A3735="","",records_master!$E3735)</f>
        <v/>
      </c>
    </row>
    <row r="3736">
      <c r="A3736">
        <f>IF(OR(records_master!$A3736="",ISNUMBER(MATCH(records_master!$M3736,lst_dedup_duplicate,0))),"",records_master!$A3736)</f>
        <v/>
      </c>
      <c r="B3736">
        <f>IF($A3736="","",records_master!$E3736)</f>
        <v/>
      </c>
    </row>
    <row r="3737">
      <c r="A3737">
        <f>IF(OR(records_master!$A3737="",ISNUMBER(MATCH(records_master!$M3737,lst_dedup_duplicate,0))),"",records_master!$A3737)</f>
        <v/>
      </c>
      <c r="B3737">
        <f>IF($A3737="","",records_master!$E3737)</f>
        <v/>
      </c>
    </row>
    <row r="3738">
      <c r="A3738">
        <f>IF(OR(records_master!$A3738="",ISNUMBER(MATCH(records_master!$M3738,lst_dedup_duplicate,0))),"",records_master!$A3738)</f>
        <v/>
      </c>
      <c r="B3738">
        <f>IF($A3738="","",records_master!$E3738)</f>
        <v/>
      </c>
    </row>
    <row r="3739">
      <c r="A3739">
        <f>IF(OR(records_master!$A3739="",ISNUMBER(MATCH(records_master!$M3739,lst_dedup_duplicate,0))),"",records_master!$A3739)</f>
        <v/>
      </c>
      <c r="B3739">
        <f>IF($A3739="","",records_master!$E3739)</f>
        <v/>
      </c>
    </row>
    <row r="3740">
      <c r="A3740">
        <f>IF(OR(records_master!$A3740="",ISNUMBER(MATCH(records_master!$M3740,lst_dedup_duplicate,0))),"",records_master!$A3740)</f>
        <v/>
      </c>
      <c r="B3740">
        <f>IF($A3740="","",records_master!$E3740)</f>
        <v/>
      </c>
    </row>
    <row r="3741">
      <c r="A3741">
        <f>IF(OR(records_master!$A3741="",ISNUMBER(MATCH(records_master!$M3741,lst_dedup_duplicate,0))),"",records_master!$A3741)</f>
        <v/>
      </c>
      <c r="B3741">
        <f>IF($A3741="","",records_master!$E3741)</f>
        <v/>
      </c>
    </row>
    <row r="3742">
      <c r="A3742">
        <f>IF(OR(records_master!$A3742="",ISNUMBER(MATCH(records_master!$M3742,lst_dedup_duplicate,0))),"",records_master!$A3742)</f>
        <v/>
      </c>
      <c r="B3742">
        <f>IF($A3742="","",records_master!$E3742)</f>
        <v/>
      </c>
    </row>
    <row r="3743">
      <c r="A3743">
        <f>IF(OR(records_master!$A3743="",ISNUMBER(MATCH(records_master!$M3743,lst_dedup_duplicate,0))),"",records_master!$A3743)</f>
        <v/>
      </c>
      <c r="B3743">
        <f>IF($A3743="","",records_master!$E3743)</f>
        <v/>
      </c>
    </row>
    <row r="3744">
      <c r="A3744">
        <f>IF(OR(records_master!$A3744="",ISNUMBER(MATCH(records_master!$M3744,lst_dedup_duplicate,0))),"",records_master!$A3744)</f>
        <v/>
      </c>
      <c r="B3744">
        <f>IF($A3744="","",records_master!$E3744)</f>
        <v/>
      </c>
    </row>
    <row r="3745">
      <c r="A3745">
        <f>IF(OR(records_master!$A3745="",ISNUMBER(MATCH(records_master!$M3745,lst_dedup_duplicate,0))),"",records_master!$A3745)</f>
        <v/>
      </c>
      <c r="B3745">
        <f>IF($A3745="","",records_master!$E3745)</f>
        <v/>
      </c>
    </row>
    <row r="3746">
      <c r="A3746">
        <f>IF(OR(records_master!$A3746="",ISNUMBER(MATCH(records_master!$M3746,lst_dedup_duplicate,0))),"",records_master!$A3746)</f>
        <v/>
      </c>
      <c r="B3746">
        <f>IF($A3746="","",records_master!$E3746)</f>
        <v/>
      </c>
    </row>
    <row r="3747">
      <c r="A3747">
        <f>IF(OR(records_master!$A3747="",ISNUMBER(MATCH(records_master!$M3747,lst_dedup_duplicate,0))),"",records_master!$A3747)</f>
        <v/>
      </c>
      <c r="B3747">
        <f>IF($A3747="","",records_master!$E3747)</f>
        <v/>
      </c>
    </row>
    <row r="3748">
      <c r="A3748">
        <f>IF(OR(records_master!$A3748="",ISNUMBER(MATCH(records_master!$M3748,lst_dedup_duplicate,0))),"",records_master!$A3748)</f>
        <v/>
      </c>
      <c r="B3748">
        <f>IF($A3748="","",records_master!$E3748)</f>
        <v/>
      </c>
    </row>
    <row r="3749">
      <c r="A3749">
        <f>IF(OR(records_master!$A3749="",ISNUMBER(MATCH(records_master!$M3749,lst_dedup_duplicate,0))),"",records_master!$A3749)</f>
        <v/>
      </c>
      <c r="B3749">
        <f>IF($A3749="","",records_master!$E3749)</f>
        <v/>
      </c>
    </row>
    <row r="3750">
      <c r="A3750">
        <f>IF(OR(records_master!$A3750="",ISNUMBER(MATCH(records_master!$M3750,lst_dedup_duplicate,0))),"",records_master!$A3750)</f>
        <v/>
      </c>
      <c r="B3750">
        <f>IF($A3750="","",records_master!$E3750)</f>
        <v/>
      </c>
    </row>
    <row r="3751">
      <c r="A3751">
        <f>IF(OR(records_master!$A3751="",ISNUMBER(MATCH(records_master!$M3751,lst_dedup_duplicate,0))),"",records_master!$A3751)</f>
        <v/>
      </c>
      <c r="B3751">
        <f>IF($A3751="","",records_master!$E3751)</f>
        <v/>
      </c>
    </row>
    <row r="3752">
      <c r="A3752">
        <f>IF(OR(records_master!$A3752="",ISNUMBER(MATCH(records_master!$M3752,lst_dedup_duplicate,0))),"",records_master!$A3752)</f>
        <v/>
      </c>
      <c r="B3752">
        <f>IF($A3752="","",records_master!$E3752)</f>
        <v/>
      </c>
    </row>
    <row r="3753">
      <c r="A3753">
        <f>IF(OR(records_master!$A3753="",ISNUMBER(MATCH(records_master!$M3753,lst_dedup_duplicate,0))),"",records_master!$A3753)</f>
        <v/>
      </c>
      <c r="B3753">
        <f>IF($A3753="","",records_master!$E3753)</f>
        <v/>
      </c>
    </row>
    <row r="3754">
      <c r="A3754">
        <f>IF(OR(records_master!$A3754="",ISNUMBER(MATCH(records_master!$M3754,lst_dedup_duplicate,0))),"",records_master!$A3754)</f>
        <v/>
      </c>
      <c r="B3754">
        <f>IF($A3754="","",records_master!$E3754)</f>
        <v/>
      </c>
    </row>
    <row r="3755">
      <c r="A3755">
        <f>IF(OR(records_master!$A3755="",ISNUMBER(MATCH(records_master!$M3755,lst_dedup_duplicate,0))),"",records_master!$A3755)</f>
        <v/>
      </c>
      <c r="B3755">
        <f>IF($A3755="","",records_master!$E3755)</f>
        <v/>
      </c>
    </row>
    <row r="3756">
      <c r="A3756">
        <f>IF(OR(records_master!$A3756="",ISNUMBER(MATCH(records_master!$M3756,lst_dedup_duplicate,0))),"",records_master!$A3756)</f>
        <v/>
      </c>
      <c r="B3756">
        <f>IF($A3756="","",records_master!$E3756)</f>
        <v/>
      </c>
    </row>
    <row r="3757">
      <c r="A3757">
        <f>IF(OR(records_master!$A3757="",ISNUMBER(MATCH(records_master!$M3757,lst_dedup_duplicate,0))),"",records_master!$A3757)</f>
        <v/>
      </c>
      <c r="B3757">
        <f>IF($A3757="","",records_master!$E3757)</f>
        <v/>
      </c>
    </row>
    <row r="3758">
      <c r="A3758">
        <f>IF(OR(records_master!$A3758="",ISNUMBER(MATCH(records_master!$M3758,lst_dedup_duplicate,0))),"",records_master!$A3758)</f>
        <v/>
      </c>
      <c r="B3758">
        <f>IF($A3758="","",records_master!$E3758)</f>
        <v/>
      </c>
    </row>
    <row r="3759">
      <c r="A3759">
        <f>IF(OR(records_master!$A3759="",ISNUMBER(MATCH(records_master!$M3759,lst_dedup_duplicate,0))),"",records_master!$A3759)</f>
        <v/>
      </c>
      <c r="B3759">
        <f>IF($A3759="","",records_master!$E3759)</f>
        <v/>
      </c>
    </row>
    <row r="3760">
      <c r="A3760">
        <f>IF(OR(records_master!$A3760="",ISNUMBER(MATCH(records_master!$M3760,lst_dedup_duplicate,0))),"",records_master!$A3760)</f>
        <v/>
      </c>
      <c r="B3760">
        <f>IF($A3760="","",records_master!$E3760)</f>
        <v/>
      </c>
    </row>
    <row r="3761">
      <c r="A3761">
        <f>IF(OR(records_master!$A3761="",ISNUMBER(MATCH(records_master!$M3761,lst_dedup_duplicate,0))),"",records_master!$A3761)</f>
        <v/>
      </c>
      <c r="B3761">
        <f>IF($A3761="","",records_master!$E3761)</f>
        <v/>
      </c>
    </row>
    <row r="3762">
      <c r="A3762">
        <f>IF(OR(records_master!$A3762="",ISNUMBER(MATCH(records_master!$M3762,lst_dedup_duplicate,0))),"",records_master!$A3762)</f>
        <v/>
      </c>
      <c r="B3762">
        <f>IF($A3762="","",records_master!$E3762)</f>
        <v/>
      </c>
    </row>
    <row r="3763">
      <c r="A3763">
        <f>IF(OR(records_master!$A3763="",ISNUMBER(MATCH(records_master!$M3763,lst_dedup_duplicate,0))),"",records_master!$A3763)</f>
        <v/>
      </c>
      <c r="B3763">
        <f>IF($A3763="","",records_master!$E3763)</f>
        <v/>
      </c>
    </row>
    <row r="3764">
      <c r="A3764">
        <f>IF(OR(records_master!$A3764="",ISNUMBER(MATCH(records_master!$M3764,lst_dedup_duplicate,0))),"",records_master!$A3764)</f>
        <v/>
      </c>
      <c r="B3764">
        <f>IF($A3764="","",records_master!$E3764)</f>
        <v/>
      </c>
    </row>
    <row r="3765">
      <c r="A3765">
        <f>IF(OR(records_master!$A3765="",ISNUMBER(MATCH(records_master!$M3765,lst_dedup_duplicate,0))),"",records_master!$A3765)</f>
        <v/>
      </c>
      <c r="B3765">
        <f>IF($A3765="","",records_master!$E3765)</f>
        <v/>
      </c>
    </row>
    <row r="3766">
      <c r="A3766">
        <f>IF(OR(records_master!$A3766="",ISNUMBER(MATCH(records_master!$M3766,lst_dedup_duplicate,0))),"",records_master!$A3766)</f>
        <v/>
      </c>
      <c r="B3766">
        <f>IF($A3766="","",records_master!$E3766)</f>
        <v/>
      </c>
    </row>
    <row r="3767">
      <c r="A3767">
        <f>IF(OR(records_master!$A3767="",ISNUMBER(MATCH(records_master!$M3767,lst_dedup_duplicate,0))),"",records_master!$A3767)</f>
        <v/>
      </c>
      <c r="B3767">
        <f>IF($A3767="","",records_master!$E3767)</f>
        <v/>
      </c>
    </row>
    <row r="3768">
      <c r="A3768">
        <f>IF(OR(records_master!$A3768="",ISNUMBER(MATCH(records_master!$M3768,lst_dedup_duplicate,0))),"",records_master!$A3768)</f>
        <v/>
      </c>
      <c r="B3768">
        <f>IF($A3768="","",records_master!$E3768)</f>
        <v/>
      </c>
    </row>
    <row r="3769">
      <c r="A3769">
        <f>IF(OR(records_master!$A3769="",ISNUMBER(MATCH(records_master!$M3769,lst_dedup_duplicate,0))),"",records_master!$A3769)</f>
        <v/>
      </c>
      <c r="B3769">
        <f>IF($A3769="","",records_master!$E3769)</f>
        <v/>
      </c>
    </row>
    <row r="3770">
      <c r="A3770">
        <f>IF(OR(records_master!$A3770="",ISNUMBER(MATCH(records_master!$M3770,lst_dedup_duplicate,0))),"",records_master!$A3770)</f>
        <v/>
      </c>
      <c r="B3770">
        <f>IF($A3770="","",records_master!$E3770)</f>
        <v/>
      </c>
    </row>
    <row r="3771">
      <c r="A3771">
        <f>IF(OR(records_master!$A3771="",ISNUMBER(MATCH(records_master!$M3771,lst_dedup_duplicate,0))),"",records_master!$A3771)</f>
        <v/>
      </c>
      <c r="B3771">
        <f>IF($A3771="","",records_master!$E3771)</f>
        <v/>
      </c>
    </row>
    <row r="3772">
      <c r="A3772">
        <f>IF(OR(records_master!$A3772="",ISNUMBER(MATCH(records_master!$M3772,lst_dedup_duplicate,0))),"",records_master!$A3772)</f>
        <v/>
      </c>
      <c r="B3772">
        <f>IF($A3772="","",records_master!$E3772)</f>
        <v/>
      </c>
    </row>
    <row r="3773">
      <c r="A3773">
        <f>IF(OR(records_master!$A3773="",ISNUMBER(MATCH(records_master!$M3773,lst_dedup_duplicate,0))),"",records_master!$A3773)</f>
        <v/>
      </c>
      <c r="B3773">
        <f>IF($A3773="","",records_master!$E3773)</f>
        <v/>
      </c>
    </row>
    <row r="3774">
      <c r="A3774">
        <f>IF(OR(records_master!$A3774="",ISNUMBER(MATCH(records_master!$M3774,lst_dedup_duplicate,0))),"",records_master!$A3774)</f>
        <v/>
      </c>
      <c r="B3774">
        <f>IF($A3774="","",records_master!$E3774)</f>
        <v/>
      </c>
    </row>
    <row r="3775">
      <c r="A3775">
        <f>IF(OR(records_master!$A3775="",ISNUMBER(MATCH(records_master!$M3775,lst_dedup_duplicate,0))),"",records_master!$A3775)</f>
        <v/>
      </c>
      <c r="B3775">
        <f>IF($A3775="","",records_master!$E3775)</f>
        <v/>
      </c>
    </row>
    <row r="3776">
      <c r="A3776">
        <f>IF(OR(records_master!$A3776="",ISNUMBER(MATCH(records_master!$M3776,lst_dedup_duplicate,0))),"",records_master!$A3776)</f>
        <v/>
      </c>
      <c r="B3776">
        <f>IF($A3776="","",records_master!$E3776)</f>
        <v/>
      </c>
    </row>
    <row r="3777">
      <c r="A3777">
        <f>IF(OR(records_master!$A3777="",ISNUMBER(MATCH(records_master!$M3777,lst_dedup_duplicate,0))),"",records_master!$A3777)</f>
        <v/>
      </c>
      <c r="B3777">
        <f>IF($A3777="","",records_master!$E3777)</f>
        <v/>
      </c>
    </row>
    <row r="3778">
      <c r="A3778">
        <f>IF(OR(records_master!$A3778="",ISNUMBER(MATCH(records_master!$M3778,lst_dedup_duplicate,0))),"",records_master!$A3778)</f>
        <v/>
      </c>
      <c r="B3778">
        <f>IF($A3778="","",records_master!$E3778)</f>
        <v/>
      </c>
    </row>
    <row r="3779">
      <c r="A3779">
        <f>IF(OR(records_master!$A3779="",ISNUMBER(MATCH(records_master!$M3779,lst_dedup_duplicate,0))),"",records_master!$A3779)</f>
        <v/>
      </c>
      <c r="B3779">
        <f>IF($A3779="","",records_master!$E3779)</f>
        <v/>
      </c>
    </row>
    <row r="3780">
      <c r="A3780">
        <f>IF(OR(records_master!$A3780="",ISNUMBER(MATCH(records_master!$M3780,lst_dedup_duplicate,0))),"",records_master!$A3780)</f>
        <v/>
      </c>
      <c r="B3780">
        <f>IF($A3780="","",records_master!$E3780)</f>
        <v/>
      </c>
    </row>
    <row r="3781">
      <c r="A3781">
        <f>IF(OR(records_master!$A3781="",ISNUMBER(MATCH(records_master!$M3781,lst_dedup_duplicate,0))),"",records_master!$A3781)</f>
        <v/>
      </c>
      <c r="B3781">
        <f>IF($A3781="","",records_master!$E3781)</f>
        <v/>
      </c>
    </row>
    <row r="3782">
      <c r="A3782">
        <f>IF(OR(records_master!$A3782="",ISNUMBER(MATCH(records_master!$M3782,lst_dedup_duplicate,0))),"",records_master!$A3782)</f>
        <v/>
      </c>
      <c r="B3782">
        <f>IF($A3782="","",records_master!$E3782)</f>
        <v/>
      </c>
    </row>
    <row r="3783">
      <c r="A3783">
        <f>IF(OR(records_master!$A3783="",ISNUMBER(MATCH(records_master!$M3783,lst_dedup_duplicate,0))),"",records_master!$A3783)</f>
        <v/>
      </c>
      <c r="B3783">
        <f>IF($A3783="","",records_master!$E3783)</f>
        <v/>
      </c>
    </row>
    <row r="3784">
      <c r="A3784">
        <f>IF(OR(records_master!$A3784="",ISNUMBER(MATCH(records_master!$M3784,lst_dedup_duplicate,0))),"",records_master!$A3784)</f>
        <v/>
      </c>
      <c r="B3784">
        <f>IF($A3784="","",records_master!$E3784)</f>
        <v/>
      </c>
    </row>
    <row r="3785">
      <c r="A3785">
        <f>IF(OR(records_master!$A3785="",ISNUMBER(MATCH(records_master!$M3785,lst_dedup_duplicate,0))),"",records_master!$A3785)</f>
        <v/>
      </c>
      <c r="B3785">
        <f>IF($A3785="","",records_master!$E3785)</f>
        <v/>
      </c>
    </row>
    <row r="3786">
      <c r="A3786">
        <f>IF(OR(records_master!$A3786="",ISNUMBER(MATCH(records_master!$M3786,lst_dedup_duplicate,0))),"",records_master!$A3786)</f>
        <v/>
      </c>
      <c r="B3786">
        <f>IF($A3786="","",records_master!$E3786)</f>
        <v/>
      </c>
    </row>
    <row r="3787">
      <c r="A3787">
        <f>IF(OR(records_master!$A3787="",ISNUMBER(MATCH(records_master!$M3787,lst_dedup_duplicate,0))),"",records_master!$A3787)</f>
        <v/>
      </c>
      <c r="B3787">
        <f>IF($A3787="","",records_master!$E3787)</f>
        <v/>
      </c>
    </row>
    <row r="3788">
      <c r="A3788">
        <f>IF(OR(records_master!$A3788="",ISNUMBER(MATCH(records_master!$M3788,lst_dedup_duplicate,0))),"",records_master!$A3788)</f>
        <v/>
      </c>
      <c r="B3788">
        <f>IF($A3788="","",records_master!$E3788)</f>
        <v/>
      </c>
    </row>
    <row r="3789">
      <c r="A3789">
        <f>IF(OR(records_master!$A3789="",ISNUMBER(MATCH(records_master!$M3789,lst_dedup_duplicate,0))),"",records_master!$A3789)</f>
        <v/>
      </c>
      <c r="B3789">
        <f>IF($A3789="","",records_master!$E3789)</f>
        <v/>
      </c>
    </row>
    <row r="3790">
      <c r="A3790">
        <f>IF(OR(records_master!$A3790="",ISNUMBER(MATCH(records_master!$M3790,lst_dedup_duplicate,0))),"",records_master!$A3790)</f>
        <v/>
      </c>
      <c r="B3790">
        <f>IF($A3790="","",records_master!$E3790)</f>
        <v/>
      </c>
    </row>
    <row r="3791">
      <c r="A3791">
        <f>IF(OR(records_master!$A3791="",ISNUMBER(MATCH(records_master!$M3791,lst_dedup_duplicate,0))),"",records_master!$A3791)</f>
        <v/>
      </c>
      <c r="B3791">
        <f>IF($A3791="","",records_master!$E3791)</f>
        <v/>
      </c>
    </row>
    <row r="3792">
      <c r="A3792">
        <f>IF(OR(records_master!$A3792="",ISNUMBER(MATCH(records_master!$M3792,lst_dedup_duplicate,0))),"",records_master!$A3792)</f>
        <v/>
      </c>
      <c r="B3792">
        <f>IF($A3792="","",records_master!$E3792)</f>
        <v/>
      </c>
    </row>
    <row r="3793">
      <c r="A3793">
        <f>IF(OR(records_master!$A3793="",ISNUMBER(MATCH(records_master!$M3793,lst_dedup_duplicate,0))),"",records_master!$A3793)</f>
        <v/>
      </c>
      <c r="B3793">
        <f>IF($A3793="","",records_master!$E3793)</f>
        <v/>
      </c>
    </row>
    <row r="3794">
      <c r="A3794">
        <f>IF(OR(records_master!$A3794="",ISNUMBER(MATCH(records_master!$M3794,lst_dedup_duplicate,0))),"",records_master!$A3794)</f>
        <v/>
      </c>
      <c r="B3794">
        <f>IF($A3794="","",records_master!$E3794)</f>
        <v/>
      </c>
    </row>
    <row r="3795">
      <c r="A3795">
        <f>IF(OR(records_master!$A3795="",ISNUMBER(MATCH(records_master!$M3795,lst_dedup_duplicate,0))),"",records_master!$A3795)</f>
        <v/>
      </c>
      <c r="B3795">
        <f>IF($A3795="","",records_master!$E3795)</f>
        <v/>
      </c>
    </row>
    <row r="3796">
      <c r="A3796">
        <f>IF(OR(records_master!$A3796="",ISNUMBER(MATCH(records_master!$M3796,lst_dedup_duplicate,0))),"",records_master!$A3796)</f>
        <v/>
      </c>
      <c r="B3796">
        <f>IF($A3796="","",records_master!$E3796)</f>
        <v/>
      </c>
    </row>
    <row r="3797">
      <c r="A3797">
        <f>IF(OR(records_master!$A3797="",ISNUMBER(MATCH(records_master!$M3797,lst_dedup_duplicate,0))),"",records_master!$A3797)</f>
        <v/>
      </c>
      <c r="B3797">
        <f>IF($A3797="","",records_master!$E3797)</f>
        <v/>
      </c>
    </row>
    <row r="3798">
      <c r="A3798">
        <f>IF(OR(records_master!$A3798="",ISNUMBER(MATCH(records_master!$M3798,lst_dedup_duplicate,0))),"",records_master!$A3798)</f>
        <v/>
      </c>
      <c r="B3798">
        <f>IF($A3798="","",records_master!$E3798)</f>
        <v/>
      </c>
    </row>
    <row r="3799">
      <c r="A3799">
        <f>IF(OR(records_master!$A3799="",ISNUMBER(MATCH(records_master!$M3799,lst_dedup_duplicate,0))),"",records_master!$A3799)</f>
        <v/>
      </c>
      <c r="B3799">
        <f>IF($A3799="","",records_master!$E3799)</f>
        <v/>
      </c>
    </row>
    <row r="3800">
      <c r="A3800">
        <f>IF(OR(records_master!$A3800="",ISNUMBER(MATCH(records_master!$M3800,lst_dedup_duplicate,0))),"",records_master!$A3800)</f>
        <v/>
      </c>
      <c r="B3800">
        <f>IF($A3800="","",records_master!$E3800)</f>
        <v/>
      </c>
    </row>
    <row r="3801">
      <c r="A3801">
        <f>IF(OR(records_master!$A3801="",ISNUMBER(MATCH(records_master!$M3801,lst_dedup_duplicate,0))),"",records_master!$A3801)</f>
        <v/>
      </c>
      <c r="B3801">
        <f>IF($A3801="","",records_master!$E3801)</f>
        <v/>
      </c>
    </row>
    <row r="3802">
      <c r="A3802">
        <f>IF(OR(records_master!$A3802="",ISNUMBER(MATCH(records_master!$M3802,lst_dedup_duplicate,0))),"",records_master!$A3802)</f>
        <v/>
      </c>
      <c r="B3802">
        <f>IF($A3802="","",records_master!$E3802)</f>
        <v/>
      </c>
    </row>
    <row r="3803">
      <c r="A3803">
        <f>IF(OR(records_master!$A3803="",ISNUMBER(MATCH(records_master!$M3803,lst_dedup_duplicate,0))),"",records_master!$A3803)</f>
        <v/>
      </c>
      <c r="B3803">
        <f>IF($A3803="","",records_master!$E3803)</f>
        <v/>
      </c>
    </row>
    <row r="3804">
      <c r="A3804">
        <f>IF(OR(records_master!$A3804="",ISNUMBER(MATCH(records_master!$M3804,lst_dedup_duplicate,0))),"",records_master!$A3804)</f>
        <v/>
      </c>
      <c r="B3804">
        <f>IF($A3804="","",records_master!$E3804)</f>
        <v/>
      </c>
    </row>
    <row r="3805">
      <c r="A3805">
        <f>IF(OR(records_master!$A3805="",ISNUMBER(MATCH(records_master!$M3805,lst_dedup_duplicate,0))),"",records_master!$A3805)</f>
        <v/>
      </c>
      <c r="B3805">
        <f>IF($A3805="","",records_master!$E3805)</f>
        <v/>
      </c>
    </row>
    <row r="3806">
      <c r="A3806">
        <f>IF(OR(records_master!$A3806="",ISNUMBER(MATCH(records_master!$M3806,lst_dedup_duplicate,0))),"",records_master!$A3806)</f>
        <v/>
      </c>
      <c r="B3806">
        <f>IF($A3806="","",records_master!$E3806)</f>
        <v/>
      </c>
    </row>
    <row r="3807">
      <c r="A3807">
        <f>IF(OR(records_master!$A3807="",ISNUMBER(MATCH(records_master!$M3807,lst_dedup_duplicate,0))),"",records_master!$A3807)</f>
        <v/>
      </c>
      <c r="B3807">
        <f>IF($A3807="","",records_master!$E3807)</f>
        <v/>
      </c>
    </row>
    <row r="3808">
      <c r="A3808">
        <f>IF(OR(records_master!$A3808="",ISNUMBER(MATCH(records_master!$M3808,lst_dedup_duplicate,0))),"",records_master!$A3808)</f>
        <v/>
      </c>
      <c r="B3808">
        <f>IF($A3808="","",records_master!$E3808)</f>
        <v/>
      </c>
    </row>
    <row r="3809">
      <c r="A3809">
        <f>IF(OR(records_master!$A3809="",ISNUMBER(MATCH(records_master!$M3809,lst_dedup_duplicate,0))),"",records_master!$A3809)</f>
        <v/>
      </c>
      <c r="B3809">
        <f>IF($A3809="","",records_master!$E3809)</f>
        <v/>
      </c>
    </row>
    <row r="3810">
      <c r="A3810">
        <f>IF(OR(records_master!$A3810="",ISNUMBER(MATCH(records_master!$M3810,lst_dedup_duplicate,0))),"",records_master!$A3810)</f>
        <v/>
      </c>
      <c r="B3810">
        <f>IF($A3810="","",records_master!$E3810)</f>
        <v/>
      </c>
    </row>
    <row r="3811">
      <c r="A3811">
        <f>IF(OR(records_master!$A3811="",ISNUMBER(MATCH(records_master!$M3811,lst_dedup_duplicate,0))),"",records_master!$A3811)</f>
        <v/>
      </c>
      <c r="B3811">
        <f>IF($A3811="","",records_master!$E3811)</f>
        <v/>
      </c>
    </row>
    <row r="3812">
      <c r="A3812">
        <f>IF(OR(records_master!$A3812="",ISNUMBER(MATCH(records_master!$M3812,lst_dedup_duplicate,0))),"",records_master!$A3812)</f>
        <v/>
      </c>
      <c r="B3812">
        <f>IF($A3812="","",records_master!$E3812)</f>
        <v/>
      </c>
    </row>
    <row r="3813">
      <c r="A3813">
        <f>IF(OR(records_master!$A3813="",ISNUMBER(MATCH(records_master!$M3813,lst_dedup_duplicate,0))),"",records_master!$A3813)</f>
        <v/>
      </c>
      <c r="B3813">
        <f>IF($A3813="","",records_master!$E3813)</f>
        <v/>
      </c>
    </row>
    <row r="3814">
      <c r="A3814">
        <f>IF(OR(records_master!$A3814="",ISNUMBER(MATCH(records_master!$M3814,lst_dedup_duplicate,0))),"",records_master!$A3814)</f>
        <v/>
      </c>
      <c r="B3814">
        <f>IF($A3814="","",records_master!$E3814)</f>
        <v/>
      </c>
    </row>
    <row r="3815">
      <c r="A3815">
        <f>IF(OR(records_master!$A3815="",ISNUMBER(MATCH(records_master!$M3815,lst_dedup_duplicate,0))),"",records_master!$A3815)</f>
        <v/>
      </c>
      <c r="B3815">
        <f>IF($A3815="","",records_master!$E3815)</f>
        <v/>
      </c>
    </row>
    <row r="3816">
      <c r="A3816">
        <f>IF(OR(records_master!$A3816="",ISNUMBER(MATCH(records_master!$M3816,lst_dedup_duplicate,0))),"",records_master!$A3816)</f>
        <v/>
      </c>
      <c r="B3816">
        <f>IF($A3816="","",records_master!$E3816)</f>
        <v/>
      </c>
    </row>
    <row r="3817">
      <c r="A3817">
        <f>IF(OR(records_master!$A3817="",ISNUMBER(MATCH(records_master!$M3817,lst_dedup_duplicate,0))),"",records_master!$A3817)</f>
        <v/>
      </c>
      <c r="B3817">
        <f>IF($A3817="","",records_master!$E3817)</f>
        <v/>
      </c>
    </row>
    <row r="3818">
      <c r="A3818">
        <f>IF(OR(records_master!$A3818="",ISNUMBER(MATCH(records_master!$M3818,lst_dedup_duplicate,0))),"",records_master!$A3818)</f>
        <v/>
      </c>
      <c r="B3818">
        <f>IF($A3818="","",records_master!$E3818)</f>
        <v/>
      </c>
    </row>
    <row r="3819">
      <c r="A3819">
        <f>IF(OR(records_master!$A3819="",ISNUMBER(MATCH(records_master!$M3819,lst_dedup_duplicate,0))),"",records_master!$A3819)</f>
        <v/>
      </c>
      <c r="B3819">
        <f>IF($A3819="","",records_master!$E3819)</f>
        <v/>
      </c>
    </row>
    <row r="3820">
      <c r="A3820">
        <f>IF(OR(records_master!$A3820="",ISNUMBER(MATCH(records_master!$M3820,lst_dedup_duplicate,0))),"",records_master!$A3820)</f>
        <v/>
      </c>
      <c r="B3820">
        <f>IF($A3820="","",records_master!$E3820)</f>
        <v/>
      </c>
    </row>
    <row r="3821">
      <c r="A3821">
        <f>IF(OR(records_master!$A3821="",ISNUMBER(MATCH(records_master!$M3821,lst_dedup_duplicate,0))),"",records_master!$A3821)</f>
        <v/>
      </c>
      <c r="B3821">
        <f>IF($A3821="","",records_master!$E3821)</f>
        <v/>
      </c>
    </row>
    <row r="3822">
      <c r="A3822">
        <f>IF(OR(records_master!$A3822="",ISNUMBER(MATCH(records_master!$M3822,lst_dedup_duplicate,0))),"",records_master!$A3822)</f>
        <v/>
      </c>
      <c r="B3822">
        <f>IF($A3822="","",records_master!$E3822)</f>
        <v/>
      </c>
    </row>
    <row r="3823">
      <c r="A3823">
        <f>IF(OR(records_master!$A3823="",ISNUMBER(MATCH(records_master!$M3823,lst_dedup_duplicate,0))),"",records_master!$A3823)</f>
        <v/>
      </c>
      <c r="B3823">
        <f>IF($A3823="","",records_master!$E3823)</f>
        <v/>
      </c>
    </row>
    <row r="3824">
      <c r="A3824">
        <f>IF(OR(records_master!$A3824="",ISNUMBER(MATCH(records_master!$M3824,lst_dedup_duplicate,0))),"",records_master!$A3824)</f>
        <v/>
      </c>
      <c r="B3824">
        <f>IF($A3824="","",records_master!$E3824)</f>
        <v/>
      </c>
    </row>
    <row r="3825">
      <c r="A3825">
        <f>IF(OR(records_master!$A3825="",ISNUMBER(MATCH(records_master!$M3825,lst_dedup_duplicate,0))),"",records_master!$A3825)</f>
        <v/>
      </c>
      <c r="B3825">
        <f>IF($A3825="","",records_master!$E3825)</f>
        <v/>
      </c>
    </row>
    <row r="3826">
      <c r="A3826">
        <f>IF(OR(records_master!$A3826="",ISNUMBER(MATCH(records_master!$M3826,lst_dedup_duplicate,0))),"",records_master!$A3826)</f>
        <v/>
      </c>
      <c r="B3826">
        <f>IF($A3826="","",records_master!$E3826)</f>
        <v/>
      </c>
    </row>
    <row r="3827">
      <c r="A3827">
        <f>IF(OR(records_master!$A3827="",ISNUMBER(MATCH(records_master!$M3827,lst_dedup_duplicate,0))),"",records_master!$A3827)</f>
        <v/>
      </c>
      <c r="B3827">
        <f>IF($A3827="","",records_master!$E3827)</f>
        <v/>
      </c>
    </row>
    <row r="3828">
      <c r="A3828">
        <f>IF(OR(records_master!$A3828="",ISNUMBER(MATCH(records_master!$M3828,lst_dedup_duplicate,0))),"",records_master!$A3828)</f>
        <v/>
      </c>
      <c r="B3828">
        <f>IF($A3828="","",records_master!$E3828)</f>
        <v/>
      </c>
    </row>
    <row r="3829">
      <c r="A3829">
        <f>IF(OR(records_master!$A3829="",ISNUMBER(MATCH(records_master!$M3829,lst_dedup_duplicate,0))),"",records_master!$A3829)</f>
        <v/>
      </c>
      <c r="B3829">
        <f>IF($A3829="","",records_master!$E3829)</f>
        <v/>
      </c>
    </row>
    <row r="3830">
      <c r="A3830">
        <f>IF(OR(records_master!$A3830="",ISNUMBER(MATCH(records_master!$M3830,lst_dedup_duplicate,0))),"",records_master!$A3830)</f>
        <v/>
      </c>
      <c r="B3830">
        <f>IF($A3830="","",records_master!$E3830)</f>
        <v/>
      </c>
    </row>
    <row r="3831">
      <c r="A3831">
        <f>IF(OR(records_master!$A3831="",ISNUMBER(MATCH(records_master!$M3831,lst_dedup_duplicate,0))),"",records_master!$A3831)</f>
        <v/>
      </c>
      <c r="B3831">
        <f>IF($A3831="","",records_master!$E3831)</f>
        <v/>
      </c>
    </row>
    <row r="3832">
      <c r="A3832">
        <f>IF(OR(records_master!$A3832="",ISNUMBER(MATCH(records_master!$M3832,lst_dedup_duplicate,0))),"",records_master!$A3832)</f>
        <v/>
      </c>
      <c r="B3832">
        <f>IF($A3832="","",records_master!$E3832)</f>
        <v/>
      </c>
    </row>
    <row r="3833">
      <c r="A3833">
        <f>IF(OR(records_master!$A3833="",ISNUMBER(MATCH(records_master!$M3833,lst_dedup_duplicate,0))),"",records_master!$A3833)</f>
        <v/>
      </c>
      <c r="B3833">
        <f>IF($A3833="","",records_master!$E3833)</f>
        <v/>
      </c>
    </row>
    <row r="3834">
      <c r="A3834">
        <f>IF(OR(records_master!$A3834="",ISNUMBER(MATCH(records_master!$M3834,lst_dedup_duplicate,0))),"",records_master!$A3834)</f>
        <v/>
      </c>
      <c r="B3834">
        <f>IF($A3834="","",records_master!$E3834)</f>
        <v/>
      </c>
    </row>
    <row r="3835">
      <c r="A3835">
        <f>IF(OR(records_master!$A3835="",ISNUMBER(MATCH(records_master!$M3835,lst_dedup_duplicate,0))),"",records_master!$A3835)</f>
        <v/>
      </c>
      <c r="B3835">
        <f>IF($A3835="","",records_master!$E3835)</f>
        <v/>
      </c>
    </row>
    <row r="3836">
      <c r="A3836">
        <f>IF(OR(records_master!$A3836="",ISNUMBER(MATCH(records_master!$M3836,lst_dedup_duplicate,0))),"",records_master!$A3836)</f>
        <v/>
      </c>
      <c r="B3836">
        <f>IF($A3836="","",records_master!$E3836)</f>
        <v/>
      </c>
    </row>
    <row r="3837">
      <c r="A3837">
        <f>IF(OR(records_master!$A3837="",ISNUMBER(MATCH(records_master!$M3837,lst_dedup_duplicate,0))),"",records_master!$A3837)</f>
        <v/>
      </c>
      <c r="B3837">
        <f>IF($A3837="","",records_master!$E3837)</f>
        <v/>
      </c>
    </row>
    <row r="3838">
      <c r="A3838">
        <f>IF(OR(records_master!$A3838="",ISNUMBER(MATCH(records_master!$M3838,lst_dedup_duplicate,0))),"",records_master!$A3838)</f>
        <v/>
      </c>
      <c r="B3838">
        <f>IF($A3838="","",records_master!$E3838)</f>
        <v/>
      </c>
    </row>
    <row r="3839">
      <c r="A3839">
        <f>IF(OR(records_master!$A3839="",ISNUMBER(MATCH(records_master!$M3839,lst_dedup_duplicate,0))),"",records_master!$A3839)</f>
        <v/>
      </c>
      <c r="B3839">
        <f>IF($A3839="","",records_master!$E3839)</f>
        <v/>
      </c>
    </row>
    <row r="3840">
      <c r="A3840">
        <f>IF(OR(records_master!$A3840="",ISNUMBER(MATCH(records_master!$M3840,lst_dedup_duplicate,0))),"",records_master!$A3840)</f>
        <v/>
      </c>
      <c r="B3840">
        <f>IF($A3840="","",records_master!$E3840)</f>
        <v/>
      </c>
    </row>
    <row r="3841">
      <c r="A3841">
        <f>IF(OR(records_master!$A3841="",ISNUMBER(MATCH(records_master!$M3841,lst_dedup_duplicate,0))),"",records_master!$A3841)</f>
        <v/>
      </c>
      <c r="B3841">
        <f>IF($A3841="","",records_master!$E3841)</f>
        <v/>
      </c>
    </row>
    <row r="3842">
      <c r="A3842">
        <f>IF(OR(records_master!$A3842="",ISNUMBER(MATCH(records_master!$M3842,lst_dedup_duplicate,0))),"",records_master!$A3842)</f>
        <v/>
      </c>
      <c r="B3842">
        <f>IF($A3842="","",records_master!$E3842)</f>
        <v/>
      </c>
    </row>
    <row r="3843">
      <c r="A3843">
        <f>IF(OR(records_master!$A3843="",ISNUMBER(MATCH(records_master!$M3843,lst_dedup_duplicate,0))),"",records_master!$A3843)</f>
        <v/>
      </c>
      <c r="B3843">
        <f>IF($A3843="","",records_master!$E3843)</f>
        <v/>
      </c>
    </row>
    <row r="3844">
      <c r="A3844">
        <f>IF(OR(records_master!$A3844="",ISNUMBER(MATCH(records_master!$M3844,lst_dedup_duplicate,0))),"",records_master!$A3844)</f>
        <v/>
      </c>
      <c r="B3844">
        <f>IF($A3844="","",records_master!$E3844)</f>
        <v/>
      </c>
    </row>
    <row r="3845">
      <c r="A3845">
        <f>IF(OR(records_master!$A3845="",ISNUMBER(MATCH(records_master!$M3845,lst_dedup_duplicate,0))),"",records_master!$A3845)</f>
        <v/>
      </c>
      <c r="B3845">
        <f>IF($A3845="","",records_master!$E3845)</f>
        <v/>
      </c>
    </row>
    <row r="3846">
      <c r="A3846">
        <f>IF(OR(records_master!$A3846="",ISNUMBER(MATCH(records_master!$M3846,lst_dedup_duplicate,0))),"",records_master!$A3846)</f>
        <v/>
      </c>
      <c r="B3846">
        <f>IF($A3846="","",records_master!$E3846)</f>
        <v/>
      </c>
    </row>
    <row r="3847">
      <c r="A3847">
        <f>IF(OR(records_master!$A3847="",ISNUMBER(MATCH(records_master!$M3847,lst_dedup_duplicate,0))),"",records_master!$A3847)</f>
        <v/>
      </c>
      <c r="B3847">
        <f>IF($A3847="","",records_master!$E3847)</f>
        <v/>
      </c>
    </row>
    <row r="3848">
      <c r="A3848">
        <f>IF(OR(records_master!$A3848="",ISNUMBER(MATCH(records_master!$M3848,lst_dedup_duplicate,0))),"",records_master!$A3848)</f>
        <v/>
      </c>
      <c r="B3848">
        <f>IF($A3848="","",records_master!$E3848)</f>
        <v/>
      </c>
    </row>
    <row r="3849">
      <c r="A3849">
        <f>IF(OR(records_master!$A3849="",ISNUMBER(MATCH(records_master!$M3849,lst_dedup_duplicate,0))),"",records_master!$A3849)</f>
        <v/>
      </c>
      <c r="B3849">
        <f>IF($A3849="","",records_master!$E3849)</f>
        <v/>
      </c>
    </row>
    <row r="3850">
      <c r="A3850">
        <f>IF(OR(records_master!$A3850="",ISNUMBER(MATCH(records_master!$M3850,lst_dedup_duplicate,0))),"",records_master!$A3850)</f>
        <v/>
      </c>
      <c r="B3850">
        <f>IF($A3850="","",records_master!$E3850)</f>
        <v/>
      </c>
    </row>
    <row r="3851">
      <c r="A3851">
        <f>IF(OR(records_master!$A3851="",ISNUMBER(MATCH(records_master!$M3851,lst_dedup_duplicate,0))),"",records_master!$A3851)</f>
        <v/>
      </c>
      <c r="B3851">
        <f>IF($A3851="","",records_master!$E3851)</f>
        <v/>
      </c>
    </row>
    <row r="3852">
      <c r="A3852">
        <f>IF(OR(records_master!$A3852="",ISNUMBER(MATCH(records_master!$M3852,lst_dedup_duplicate,0))),"",records_master!$A3852)</f>
        <v/>
      </c>
      <c r="B3852">
        <f>IF($A3852="","",records_master!$E3852)</f>
        <v/>
      </c>
    </row>
    <row r="3853">
      <c r="A3853">
        <f>IF(OR(records_master!$A3853="",ISNUMBER(MATCH(records_master!$M3853,lst_dedup_duplicate,0))),"",records_master!$A3853)</f>
        <v/>
      </c>
      <c r="B3853">
        <f>IF($A3853="","",records_master!$E3853)</f>
        <v/>
      </c>
    </row>
    <row r="3854">
      <c r="A3854">
        <f>IF(OR(records_master!$A3854="",ISNUMBER(MATCH(records_master!$M3854,lst_dedup_duplicate,0))),"",records_master!$A3854)</f>
        <v/>
      </c>
      <c r="B3854">
        <f>IF($A3854="","",records_master!$E3854)</f>
        <v/>
      </c>
    </row>
    <row r="3855">
      <c r="A3855">
        <f>IF(OR(records_master!$A3855="",ISNUMBER(MATCH(records_master!$M3855,lst_dedup_duplicate,0))),"",records_master!$A3855)</f>
        <v/>
      </c>
      <c r="B3855">
        <f>IF($A3855="","",records_master!$E3855)</f>
        <v/>
      </c>
    </row>
    <row r="3856">
      <c r="A3856">
        <f>IF(OR(records_master!$A3856="",ISNUMBER(MATCH(records_master!$M3856,lst_dedup_duplicate,0))),"",records_master!$A3856)</f>
        <v/>
      </c>
      <c r="B3856">
        <f>IF($A3856="","",records_master!$E3856)</f>
        <v/>
      </c>
    </row>
    <row r="3857">
      <c r="A3857">
        <f>IF(OR(records_master!$A3857="",ISNUMBER(MATCH(records_master!$M3857,lst_dedup_duplicate,0))),"",records_master!$A3857)</f>
        <v/>
      </c>
      <c r="B3857">
        <f>IF($A3857="","",records_master!$E3857)</f>
        <v/>
      </c>
    </row>
    <row r="3858">
      <c r="A3858">
        <f>IF(OR(records_master!$A3858="",ISNUMBER(MATCH(records_master!$M3858,lst_dedup_duplicate,0))),"",records_master!$A3858)</f>
        <v/>
      </c>
      <c r="B3858">
        <f>IF($A3858="","",records_master!$E3858)</f>
        <v/>
      </c>
    </row>
    <row r="3859">
      <c r="A3859">
        <f>IF(OR(records_master!$A3859="",ISNUMBER(MATCH(records_master!$M3859,lst_dedup_duplicate,0))),"",records_master!$A3859)</f>
        <v/>
      </c>
      <c r="B3859">
        <f>IF($A3859="","",records_master!$E3859)</f>
        <v/>
      </c>
    </row>
    <row r="3860">
      <c r="A3860">
        <f>IF(OR(records_master!$A3860="",ISNUMBER(MATCH(records_master!$M3860,lst_dedup_duplicate,0))),"",records_master!$A3860)</f>
        <v/>
      </c>
      <c r="B3860">
        <f>IF($A3860="","",records_master!$E3860)</f>
        <v/>
      </c>
    </row>
    <row r="3861">
      <c r="A3861">
        <f>IF(OR(records_master!$A3861="",ISNUMBER(MATCH(records_master!$M3861,lst_dedup_duplicate,0))),"",records_master!$A3861)</f>
        <v/>
      </c>
      <c r="B3861">
        <f>IF($A3861="","",records_master!$E3861)</f>
        <v/>
      </c>
    </row>
    <row r="3862">
      <c r="A3862">
        <f>IF(OR(records_master!$A3862="",ISNUMBER(MATCH(records_master!$M3862,lst_dedup_duplicate,0))),"",records_master!$A3862)</f>
        <v/>
      </c>
      <c r="B3862">
        <f>IF($A3862="","",records_master!$E3862)</f>
        <v/>
      </c>
    </row>
    <row r="3863">
      <c r="A3863">
        <f>IF(OR(records_master!$A3863="",ISNUMBER(MATCH(records_master!$M3863,lst_dedup_duplicate,0))),"",records_master!$A3863)</f>
        <v/>
      </c>
      <c r="B3863">
        <f>IF($A3863="","",records_master!$E3863)</f>
        <v/>
      </c>
    </row>
    <row r="3864">
      <c r="A3864">
        <f>IF(OR(records_master!$A3864="",ISNUMBER(MATCH(records_master!$M3864,lst_dedup_duplicate,0))),"",records_master!$A3864)</f>
        <v/>
      </c>
      <c r="B3864">
        <f>IF($A3864="","",records_master!$E3864)</f>
        <v/>
      </c>
    </row>
    <row r="3865">
      <c r="A3865">
        <f>IF(OR(records_master!$A3865="",ISNUMBER(MATCH(records_master!$M3865,lst_dedup_duplicate,0))),"",records_master!$A3865)</f>
        <v/>
      </c>
      <c r="B3865">
        <f>IF($A3865="","",records_master!$E3865)</f>
        <v/>
      </c>
    </row>
    <row r="3866">
      <c r="A3866">
        <f>IF(OR(records_master!$A3866="",ISNUMBER(MATCH(records_master!$M3866,lst_dedup_duplicate,0))),"",records_master!$A3866)</f>
        <v/>
      </c>
      <c r="B3866">
        <f>IF($A3866="","",records_master!$E3866)</f>
        <v/>
      </c>
    </row>
    <row r="3867">
      <c r="A3867">
        <f>IF(OR(records_master!$A3867="",ISNUMBER(MATCH(records_master!$M3867,lst_dedup_duplicate,0))),"",records_master!$A3867)</f>
        <v/>
      </c>
      <c r="B3867">
        <f>IF($A3867="","",records_master!$E3867)</f>
        <v/>
      </c>
    </row>
    <row r="3868">
      <c r="A3868">
        <f>IF(OR(records_master!$A3868="",ISNUMBER(MATCH(records_master!$M3868,lst_dedup_duplicate,0))),"",records_master!$A3868)</f>
        <v/>
      </c>
      <c r="B3868">
        <f>IF($A3868="","",records_master!$E3868)</f>
        <v/>
      </c>
    </row>
    <row r="3869">
      <c r="A3869">
        <f>IF(OR(records_master!$A3869="",ISNUMBER(MATCH(records_master!$M3869,lst_dedup_duplicate,0))),"",records_master!$A3869)</f>
        <v/>
      </c>
      <c r="B3869">
        <f>IF($A3869="","",records_master!$E3869)</f>
        <v/>
      </c>
    </row>
    <row r="3870">
      <c r="A3870">
        <f>IF(OR(records_master!$A3870="",ISNUMBER(MATCH(records_master!$M3870,lst_dedup_duplicate,0))),"",records_master!$A3870)</f>
        <v/>
      </c>
      <c r="B3870">
        <f>IF($A3870="","",records_master!$E3870)</f>
        <v/>
      </c>
    </row>
    <row r="3871">
      <c r="A3871">
        <f>IF(OR(records_master!$A3871="",ISNUMBER(MATCH(records_master!$M3871,lst_dedup_duplicate,0))),"",records_master!$A3871)</f>
        <v/>
      </c>
      <c r="B3871">
        <f>IF($A3871="","",records_master!$E3871)</f>
        <v/>
      </c>
    </row>
    <row r="3872">
      <c r="A3872">
        <f>IF(OR(records_master!$A3872="",ISNUMBER(MATCH(records_master!$M3872,lst_dedup_duplicate,0))),"",records_master!$A3872)</f>
        <v/>
      </c>
      <c r="B3872">
        <f>IF($A3872="","",records_master!$E3872)</f>
        <v/>
      </c>
    </row>
    <row r="3873">
      <c r="A3873">
        <f>IF(OR(records_master!$A3873="",ISNUMBER(MATCH(records_master!$M3873,lst_dedup_duplicate,0))),"",records_master!$A3873)</f>
        <v/>
      </c>
      <c r="B3873">
        <f>IF($A3873="","",records_master!$E3873)</f>
        <v/>
      </c>
    </row>
    <row r="3874">
      <c r="A3874">
        <f>IF(OR(records_master!$A3874="",ISNUMBER(MATCH(records_master!$M3874,lst_dedup_duplicate,0))),"",records_master!$A3874)</f>
        <v/>
      </c>
      <c r="B3874">
        <f>IF($A3874="","",records_master!$E3874)</f>
        <v/>
      </c>
    </row>
    <row r="3875">
      <c r="A3875">
        <f>IF(OR(records_master!$A3875="",ISNUMBER(MATCH(records_master!$M3875,lst_dedup_duplicate,0))),"",records_master!$A3875)</f>
        <v/>
      </c>
      <c r="B3875">
        <f>IF($A3875="","",records_master!$E3875)</f>
        <v/>
      </c>
    </row>
    <row r="3876">
      <c r="A3876">
        <f>IF(OR(records_master!$A3876="",ISNUMBER(MATCH(records_master!$M3876,lst_dedup_duplicate,0))),"",records_master!$A3876)</f>
        <v/>
      </c>
      <c r="B3876">
        <f>IF($A3876="","",records_master!$E3876)</f>
        <v/>
      </c>
    </row>
    <row r="3877">
      <c r="A3877">
        <f>IF(OR(records_master!$A3877="",ISNUMBER(MATCH(records_master!$M3877,lst_dedup_duplicate,0))),"",records_master!$A3877)</f>
        <v/>
      </c>
      <c r="B3877">
        <f>IF($A3877="","",records_master!$E3877)</f>
        <v/>
      </c>
    </row>
    <row r="3878">
      <c r="A3878">
        <f>IF(OR(records_master!$A3878="",ISNUMBER(MATCH(records_master!$M3878,lst_dedup_duplicate,0))),"",records_master!$A3878)</f>
        <v/>
      </c>
      <c r="B3878">
        <f>IF($A3878="","",records_master!$E3878)</f>
        <v/>
      </c>
    </row>
    <row r="3879">
      <c r="A3879">
        <f>IF(OR(records_master!$A3879="",ISNUMBER(MATCH(records_master!$M3879,lst_dedup_duplicate,0))),"",records_master!$A3879)</f>
        <v/>
      </c>
      <c r="B3879">
        <f>IF($A3879="","",records_master!$E3879)</f>
        <v/>
      </c>
    </row>
    <row r="3880">
      <c r="A3880">
        <f>IF(OR(records_master!$A3880="",ISNUMBER(MATCH(records_master!$M3880,lst_dedup_duplicate,0))),"",records_master!$A3880)</f>
        <v/>
      </c>
      <c r="B3880">
        <f>IF($A3880="","",records_master!$E3880)</f>
        <v/>
      </c>
    </row>
    <row r="3881">
      <c r="A3881">
        <f>IF(OR(records_master!$A3881="",ISNUMBER(MATCH(records_master!$M3881,lst_dedup_duplicate,0))),"",records_master!$A3881)</f>
        <v/>
      </c>
      <c r="B3881">
        <f>IF($A3881="","",records_master!$E3881)</f>
        <v/>
      </c>
    </row>
    <row r="3882">
      <c r="A3882">
        <f>IF(OR(records_master!$A3882="",ISNUMBER(MATCH(records_master!$M3882,lst_dedup_duplicate,0))),"",records_master!$A3882)</f>
        <v/>
      </c>
      <c r="B3882">
        <f>IF($A3882="","",records_master!$E3882)</f>
        <v/>
      </c>
    </row>
    <row r="3883">
      <c r="A3883">
        <f>IF(OR(records_master!$A3883="",ISNUMBER(MATCH(records_master!$M3883,lst_dedup_duplicate,0))),"",records_master!$A3883)</f>
        <v/>
      </c>
      <c r="B3883">
        <f>IF($A3883="","",records_master!$E3883)</f>
        <v/>
      </c>
    </row>
    <row r="3884">
      <c r="A3884">
        <f>IF(OR(records_master!$A3884="",ISNUMBER(MATCH(records_master!$M3884,lst_dedup_duplicate,0))),"",records_master!$A3884)</f>
        <v/>
      </c>
      <c r="B3884">
        <f>IF($A3884="","",records_master!$E3884)</f>
        <v/>
      </c>
    </row>
    <row r="3885">
      <c r="A3885">
        <f>IF(OR(records_master!$A3885="",ISNUMBER(MATCH(records_master!$M3885,lst_dedup_duplicate,0))),"",records_master!$A3885)</f>
        <v/>
      </c>
      <c r="B3885">
        <f>IF($A3885="","",records_master!$E3885)</f>
        <v/>
      </c>
    </row>
    <row r="3886">
      <c r="A3886">
        <f>IF(OR(records_master!$A3886="",ISNUMBER(MATCH(records_master!$M3886,lst_dedup_duplicate,0))),"",records_master!$A3886)</f>
        <v/>
      </c>
      <c r="B3886">
        <f>IF($A3886="","",records_master!$E3886)</f>
        <v/>
      </c>
    </row>
    <row r="3887">
      <c r="A3887">
        <f>IF(OR(records_master!$A3887="",ISNUMBER(MATCH(records_master!$M3887,lst_dedup_duplicate,0))),"",records_master!$A3887)</f>
        <v/>
      </c>
      <c r="B3887">
        <f>IF($A3887="","",records_master!$E3887)</f>
        <v/>
      </c>
    </row>
    <row r="3888">
      <c r="A3888">
        <f>IF(OR(records_master!$A3888="",ISNUMBER(MATCH(records_master!$M3888,lst_dedup_duplicate,0))),"",records_master!$A3888)</f>
        <v/>
      </c>
      <c r="B3888">
        <f>IF($A3888="","",records_master!$E3888)</f>
        <v/>
      </c>
    </row>
    <row r="3889">
      <c r="A3889">
        <f>IF(OR(records_master!$A3889="",ISNUMBER(MATCH(records_master!$M3889,lst_dedup_duplicate,0))),"",records_master!$A3889)</f>
        <v/>
      </c>
      <c r="B3889">
        <f>IF($A3889="","",records_master!$E3889)</f>
        <v/>
      </c>
    </row>
    <row r="3890">
      <c r="A3890">
        <f>IF(OR(records_master!$A3890="",ISNUMBER(MATCH(records_master!$M3890,lst_dedup_duplicate,0))),"",records_master!$A3890)</f>
        <v/>
      </c>
      <c r="B3890">
        <f>IF($A3890="","",records_master!$E3890)</f>
        <v/>
      </c>
    </row>
    <row r="3891">
      <c r="A3891">
        <f>IF(OR(records_master!$A3891="",ISNUMBER(MATCH(records_master!$M3891,lst_dedup_duplicate,0))),"",records_master!$A3891)</f>
        <v/>
      </c>
      <c r="B3891">
        <f>IF($A3891="","",records_master!$E3891)</f>
        <v/>
      </c>
    </row>
    <row r="3892">
      <c r="A3892">
        <f>IF(OR(records_master!$A3892="",ISNUMBER(MATCH(records_master!$M3892,lst_dedup_duplicate,0))),"",records_master!$A3892)</f>
        <v/>
      </c>
      <c r="B3892">
        <f>IF($A3892="","",records_master!$E3892)</f>
        <v/>
      </c>
    </row>
    <row r="3893">
      <c r="A3893">
        <f>IF(OR(records_master!$A3893="",ISNUMBER(MATCH(records_master!$M3893,lst_dedup_duplicate,0))),"",records_master!$A3893)</f>
        <v/>
      </c>
      <c r="B3893">
        <f>IF($A3893="","",records_master!$E3893)</f>
        <v/>
      </c>
    </row>
    <row r="3894">
      <c r="A3894">
        <f>IF(OR(records_master!$A3894="",ISNUMBER(MATCH(records_master!$M3894,lst_dedup_duplicate,0))),"",records_master!$A3894)</f>
        <v/>
      </c>
      <c r="B3894">
        <f>IF($A3894="","",records_master!$E3894)</f>
        <v/>
      </c>
    </row>
    <row r="3895">
      <c r="A3895">
        <f>IF(OR(records_master!$A3895="",ISNUMBER(MATCH(records_master!$M3895,lst_dedup_duplicate,0))),"",records_master!$A3895)</f>
        <v/>
      </c>
      <c r="B3895">
        <f>IF($A3895="","",records_master!$E3895)</f>
        <v/>
      </c>
    </row>
    <row r="3896">
      <c r="A3896">
        <f>IF(OR(records_master!$A3896="",ISNUMBER(MATCH(records_master!$M3896,lst_dedup_duplicate,0))),"",records_master!$A3896)</f>
        <v/>
      </c>
      <c r="B3896">
        <f>IF($A3896="","",records_master!$E3896)</f>
        <v/>
      </c>
    </row>
    <row r="3897">
      <c r="A3897">
        <f>IF(OR(records_master!$A3897="",ISNUMBER(MATCH(records_master!$M3897,lst_dedup_duplicate,0))),"",records_master!$A3897)</f>
        <v/>
      </c>
      <c r="B3897">
        <f>IF($A3897="","",records_master!$E3897)</f>
        <v/>
      </c>
    </row>
    <row r="3898">
      <c r="A3898">
        <f>IF(OR(records_master!$A3898="",ISNUMBER(MATCH(records_master!$M3898,lst_dedup_duplicate,0))),"",records_master!$A3898)</f>
        <v/>
      </c>
      <c r="B3898">
        <f>IF($A3898="","",records_master!$E3898)</f>
        <v/>
      </c>
    </row>
    <row r="3899">
      <c r="A3899">
        <f>IF(OR(records_master!$A3899="",ISNUMBER(MATCH(records_master!$M3899,lst_dedup_duplicate,0))),"",records_master!$A3899)</f>
        <v/>
      </c>
      <c r="B3899">
        <f>IF($A3899="","",records_master!$E3899)</f>
        <v/>
      </c>
    </row>
    <row r="3900">
      <c r="A3900">
        <f>IF(OR(records_master!$A3900="",ISNUMBER(MATCH(records_master!$M3900,lst_dedup_duplicate,0))),"",records_master!$A3900)</f>
        <v/>
      </c>
      <c r="B3900">
        <f>IF($A3900="","",records_master!$E3900)</f>
        <v/>
      </c>
    </row>
    <row r="3901">
      <c r="A3901">
        <f>IF(OR(records_master!$A3901="",ISNUMBER(MATCH(records_master!$M3901,lst_dedup_duplicate,0))),"",records_master!$A3901)</f>
        <v/>
      </c>
      <c r="B3901">
        <f>IF($A3901="","",records_master!$E3901)</f>
        <v/>
      </c>
    </row>
    <row r="3902">
      <c r="A3902">
        <f>IF(OR(records_master!$A3902="",ISNUMBER(MATCH(records_master!$M3902,lst_dedup_duplicate,0))),"",records_master!$A3902)</f>
        <v/>
      </c>
      <c r="B3902">
        <f>IF($A3902="","",records_master!$E3902)</f>
        <v/>
      </c>
    </row>
    <row r="3903">
      <c r="A3903">
        <f>IF(OR(records_master!$A3903="",ISNUMBER(MATCH(records_master!$M3903,lst_dedup_duplicate,0))),"",records_master!$A3903)</f>
        <v/>
      </c>
      <c r="B3903">
        <f>IF($A3903="","",records_master!$E3903)</f>
        <v/>
      </c>
    </row>
    <row r="3904">
      <c r="A3904">
        <f>IF(OR(records_master!$A3904="",ISNUMBER(MATCH(records_master!$M3904,lst_dedup_duplicate,0))),"",records_master!$A3904)</f>
        <v/>
      </c>
      <c r="B3904">
        <f>IF($A3904="","",records_master!$E3904)</f>
        <v/>
      </c>
    </row>
    <row r="3905">
      <c r="A3905">
        <f>IF(OR(records_master!$A3905="",ISNUMBER(MATCH(records_master!$M3905,lst_dedup_duplicate,0))),"",records_master!$A3905)</f>
        <v/>
      </c>
      <c r="B3905">
        <f>IF($A3905="","",records_master!$E3905)</f>
        <v/>
      </c>
    </row>
    <row r="3906">
      <c r="A3906">
        <f>IF(OR(records_master!$A3906="",ISNUMBER(MATCH(records_master!$M3906,lst_dedup_duplicate,0))),"",records_master!$A3906)</f>
        <v/>
      </c>
      <c r="B3906">
        <f>IF($A3906="","",records_master!$E3906)</f>
        <v/>
      </c>
    </row>
    <row r="3907">
      <c r="A3907">
        <f>IF(OR(records_master!$A3907="",ISNUMBER(MATCH(records_master!$M3907,lst_dedup_duplicate,0))),"",records_master!$A3907)</f>
        <v/>
      </c>
      <c r="B3907">
        <f>IF($A3907="","",records_master!$E3907)</f>
        <v/>
      </c>
    </row>
    <row r="3908">
      <c r="A3908">
        <f>IF(OR(records_master!$A3908="",ISNUMBER(MATCH(records_master!$M3908,lst_dedup_duplicate,0))),"",records_master!$A3908)</f>
        <v/>
      </c>
      <c r="B3908">
        <f>IF($A3908="","",records_master!$E3908)</f>
        <v/>
      </c>
    </row>
    <row r="3909">
      <c r="A3909">
        <f>IF(OR(records_master!$A3909="",ISNUMBER(MATCH(records_master!$M3909,lst_dedup_duplicate,0))),"",records_master!$A3909)</f>
        <v/>
      </c>
      <c r="B3909">
        <f>IF($A3909="","",records_master!$E3909)</f>
        <v/>
      </c>
    </row>
    <row r="3910">
      <c r="A3910">
        <f>IF(OR(records_master!$A3910="",ISNUMBER(MATCH(records_master!$M3910,lst_dedup_duplicate,0))),"",records_master!$A3910)</f>
        <v/>
      </c>
      <c r="B3910">
        <f>IF($A3910="","",records_master!$E3910)</f>
        <v/>
      </c>
    </row>
    <row r="3911">
      <c r="A3911">
        <f>IF(OR(records_master!$A3911="",ISNUMBER(MATCH(records_master!$M3911,lst_dedup_duplicate,0))),"",records_master!$A3911)</f>
        <v/>
      </c>
      <c r="B3911">
        <f>IF($A3911="","",records_master!$E3911)</f>
        <v/>
      </c>
    </row>
    <row r="3912">
      <c r="A3912">
        <f>IF(OR(records_master!$A3912="",ISNUMBER(MATCH(records_master!$M3912,lst_dedup_duplicate,0))),"",records_master!$A3912)</f>
        <v/>
      </c>
      <c r="B3912">
        <f>IF($A3912="","",records_master!$E3912)</f>
        <v/>
      </c>
    </row>
    <row r="3913">
      <c r="A3913">
        <f>IF(OR(records_master!$A3913="",ISNUMBER(MATCH(records_master!$M3913,lst_dedup_duplicate,0))),"",records_master!$A3913)</f>
        <v/>
      </c>
      <c r="B3913">
        <f>IF($A3913="","",records_master!$E3913)</f>
        <v/>
      </c>
    </row>
    <row r="3914">
      <c r="A3914">
        <f>IF(OR(records_master!$A3914="",ISNUMBER(MATCH(records_master!$M3914,lst_dedup_duplicate,0))),"",records_master!$A3914)</f>
        <v/>
      </c>
      <c r="B3914">
        <f>IF($A3914="","",records_master!$E3914)</f>
        <v/>
      </c>
    </row>
    <row r="3915">
      <c r="A3915">
        <f>IF(OR(records_master!$A3915="",ISNUMBER(MATCH(records_master!$M3915,lst_dedup_duplicate,0))),"",records_master!$A3915)</f>
        <v/>
      </c>
      <c r="B3915">
        <f>IF($A3915="","",records_master!$E3915)</f>
        <v/>
      </c>
    </row>
    <row r="3916">
      <c r="A3916">
        <f>IF(OR(records_master!$A3916="",ISNUMBER(MATCH(records_master!$M3916,lst_dedup_duplicate,0))),"",records_master!$A3916)</f>
        <v/>
      </c>
      <c r="B3916">
        <f>IF($A3916="","",records_master!$E3916)</f>
        <v/>
      </c>
    </row>
    <row r="3917">
      <c r="A3917">
        <f>IF(OR(records_master!$A3917="",ISNUMBER(MATCH(records_master!$M3917,lst_dedup_duplicate,0))),"",records_master!$A3917)</f>
        <v/>
      </c>
      <c r="B3917">
        <f>IF($A3917="","",records_master!$E3917)</f>
        <v/>
      </c>
    </row>
    <row r="3918">
      <c r="A3918">
        <f>IF(OR(records_master!$A3918="",ISNUMBER(MATCH(records_master!$M3918,lst_dedup_duplicate,0))),"",records_master!$A3918)</f>
        <v/>
      </c>
      <c r="B3918">
        <f>IF($A3918="","",records_master!$E3918)</f>
        <v/>
      </c>
    </row>
    <row r="3919">
      <c r="A3919">
        <f>IF(OR(records_master!$A3919="",ISNUMBER(MATCH(records_master!$M3919,lst_dedup_duplicate,0))),"",records_master!$A3919)</f>
        <v/>
      </c>
      <c r="B3919">
        <f>IF($A3919="","",records_master!$E3919)</f>
        <v/>
      </c>
    </row>
    <row r="3920">
      <c r="A3920">
        <f>IF(OR(records_master!$A3920="",ISNUMBER(MATCH(records_master!$M3920,lst_dedup_duplicate,0))),"",records_master!$A3920)</f>
        <v/>
      </c>
      <c r="B3920">
        <f>IF($A3920="","",records_master!$E3920)</f>
        <v/>
      </c>
    </row>
    <row r="3921">
      <c r="A3921">
        <f>IF(OR(records_master!$A3921="",ISNUMBER(MATCH(records_master!$M3921,lst_dedup_duplicate,0))),"",records_master!$A3921)</f>
        <v/>
      </c>
      <c r="B3921">
        <f>IF($A3921="","",records_master!$E3921)</f>
        <v/>
      </c>
    </row>
    <row r="3922">
      <c r="A3922">
        <f>IF(OR(records_master!$A3922="",ISNUMBER(MATCH(records_master!$M3922,lst_dedup_duplicate,0))),"",records_master!$A3922)</f>
        <v/>
      </c>
      <c r="B3922">
        <f>IF($A3922="","",records_master!$E3922)</f>
        <v/>
      </c>
    </row>
    <row r="3923">
      <c r="A3923">
        <f>IF(OR(records_master!$A3923="",ISNUMBER(MATCH(records_master!$M3923,lst_dedup_duplicate,0))),"",records_master!$A3923)</f>
        <v/>
      </c>
      <c r="B3923">
        <f>IF($A3923="","",records_master!$E3923)</f>
        <v/>
      </c>
    </row>
    <row r="3924">
      <c r="A3924">
        <f>IF(OR(records_master!$A3924="",ISNUMBER(MATCH(records_master!$M3924,lst_dedup_duplicate,0))),"",records_master!$A3924)</f>
        <v/>
      </c>
      <c r="B3924">
        <f>IF($A3924="","",records_master!$E3924)</f>
        <v/>
      </c>
    </row>
    <row r="3925">
      <c r="A3925">
        <f>IF(OR(records_master!$A3925="",ISNUMBER(MATCH(records_master!$M3925,lst_dedup_duplicate,0))),"",records_master!$A3925)</f>
        <v/>
      </c>
      <c r="B3925">
        <f>IF($A3925="","",records_master!$E3925)</f>
        <v/>
      </c>
    </row>
    <row r="3926">
      <c r="A3926">
        <f>IF(OR(records_master!$A3926="",ISNUMBER(MATCH(records_master!$M3926,lst_dedup_duplicate,0))),"",records_master!$A3926)</f>
        <v/>
      </c>
      <c r="B3926">
        <f>IF($A3926="","",records_master!$E3926)</f>
        <v/>
      </c>
    </row>
    <row r="3927">
      <c r="A3927">
        <f>IF(OR(records_master!$A3927="",ISNUMBER(MATCH(records_master!$M3927,lst_dedup_duplicate,0))),"",records_master!$A3927)</f>
        <v/>
      </c>
      <c r="B3927">
        <f>IF($A3927="","",records_master!$E3927)</f>
        <v/>
      </c>
    </row>
    <row r="3928">
      <c r="A3928">
        <f>IF(OR(records_master!$A3928="",ISNUMBER(MATCH(records_master!$M3928,lst_dedup_duplicate,0))),"",records_master!$A3928)</f>
        <v/>
      </c>
      <c r="B3928">
        <f>IF($A3928="","",records_master!$E3928)</f>
        <v/>
      </c>
    </row>
    <row r="3929">
      <c r="A3929">
        <f>IF(OR(records_master!$A3929="",ISNUMBER(MATCH(records_master!$M3929,lst_dedup_duplicate,0))),"",records_master!$A3929)</f>
        <v/>
      </c>
      <c r="B3929">
        <f>IF($A3929="","",records_master!$E3929)</f>
        <v/>
      </c>
    </row>
    <row r="3930">
      <c r="A3930">
        <f>IF(OR(records_master!$A3930="",ISNUMBER(MATCH(records_master!$M3930,lst_dedup_duplicate,0))),"",records_master!$A3930)</f>
        <v/>
      </c>
      <c r="B3930">
        <f>IF($A3930="","",records_master!$E3930)</f>
        <v/>
      </c>
    </row>
    <row r="3931">
      <c r="A3931">
        <f>IF(OR(records_master!$A3931="",ISNUMBER(MATCH(records_master!$M3931,lst_dedup_duplicate,0))),"",records_master!$A3931)</f>
        <v/>
      </c>
      <c r="B3931">
        <f>IF($A3931="","",records_master!$E3931)</f>
        <v/>
      </c>
    </row>
    <row r="3932">
      <c r="A3932">
        <f>IF(OR(records_master!$A3932="",ISNUMBER(MATCH(records_master!$M3932,lst_dedup_duplicate,0))),"",records_master!$A3932)</f>
        <v/>
      </c>
      <c r="B3932">
        <f>IF($A3932="","",records_master!$E3932)</f>
        <v/>
      </c>
    </row>
    <row r="3933">
      <c r="A3933">
        <f>IF(OR(records_master!$A3933="",ISNUMBER(MATCH(records_master!$M3933,lst_dedup_duplicate,0))),"",records_master!$A3933)</f>
        <v/>
      </c>
      <c r="B3933">
        <f>IF($A3933="","",records_master!$E3933)</f>
        <v/>
      </c>
    </row>
    <row r="3934">
      <c r="A3934">
        <f>IF(OR(records_master!$A3934="",ISNUMBER(MATCH(records_master!$M3934,lst_dedup_duplicate,0))),"",records_master!$A3934)</f>
        <v/>
      </c>
      <c r="B3934">
        <f>IF($A3934="","",records_master!$E3934)</f>
        <v/>
      </c>
    </row>
    <row r="3935">
      <c r="A3935">
        <f>IF(OR(records_master!$A3935="",ISNUMBER(MATCH(records_master!$M3935,lst_dedup_duplicate,0))),"",records_master!$A3935)</f>
        <v/>
      </c>
      <c r="B3935">
        <f>IF($A3935="","",records_master!$E3935)</f>
        <v/>
      </c>
    </row>
    <row r="3936">
      <c r="A3936">
        <f>IF(OR(records_master!$A3936="",ISNUMBER(MATCH(records_master!$M3936,lst_dedup_duplicate,0))),"",records_master!$A3936)</f>
        <v/>
      </c>
      <c r="B3936">
        <f>IF($A3936="","",records_master!$E3936)</f>
        <v/>
      </c>
    </row>
    <row r="3937">
      <c r="A3937">
        <f>IF(OR(records_master!$A3937="",ISNUMBER(MATCH(records_master!$M3937,lst_dedup_duplicate,0))),"",records_master!$A3937)</f>
        <v/>
      </c>
      <c r="B3937">
        <f>IF($A3937="","",records_master!$E3937)</f>
        <v/>
      </c>
    </row>
    <row r="3938">
      <c r="A3938">
        <f>IF(OR(records_master!$A3938="",ISNUMBER(MATCH(records_master!$M3938,lst_dedup_duplicate,0))),"",records_master!$A3938)</f>
        <v/>
      </c>
      <c r="B3938">
        <f>IF($A3938="","",records_master!$E3938)</f>
        <v/>
      </c>
    </row>
    <row r="3939">
      <c r="A3939">
        <f>IF(OR(records_master!$A3939="",ISNUMBER(MATCH(records_master!$M3939,lst_dedup_duplicate,0))),"",records_master!$A3939)</f>
        <v/>
      </c>
      <c r="B3939">
        <f>IF($A3939="","",records_master!$E3939)</f>
        <v/>
      </c>
    </row>
    <row r="3940">
      <c r="A3940">
        <f>IF(OR(records_master!$A3940="",ISNUMBER(MATCH(records_master!$M3940,lst_dedup_duplicate,0))),"",records_master!$A3940)</f>
        <v/>
      </c>
      <c r="B3940">
        <f>IF($A3940="","",records_master!$E3940)</f>
        <v/>
      </c>
    </row>
    <row r="3941">
      <c r="A3941">
        <f>IF(OR(records_master!$A3941="",ISNUMBER(MATCH(records_master!$M3941,lst_dedup_duplicate,0))),"",records_master!$A3941)</f>
        <v/>
      </c>
      <c r="B3941">
        <f>IF($A3941="","",records_master!$E3941)</f>
        <v/>
      </c>
    </row>
    <row r="3942">
      <c r="A3942">
        <f>IF(OR(records_master!$A3942="",ISNUMBER(MATCH(records_master!$M3942,lst_dedup_duplicate,0))),"",records_master!$A3942)</f>
        <v/>
      </c>
      <c r="B3942">
        <f>IF($A3942="","",records_master!$E3942)</f>
        <v/>
      </c>
    </row>
    <row r="3943">
      <c r="A3943">
        <f>IF(OR(records_master!$A3943="",ISNUMBER(MATCH(records_master!$M3943,lst_dedup_duplicate,0))),"",records_master!$A3943)</f>
        <v/>
      </c>
      <c r="B3943">
        <f>IF($A3943="","",records_master!$E3943)</f>
        <v/>
      </c>
    </row>
    <row r="3944">
      <c r="A3944">
        <f>IF(OR(records_master!$A3944="",ISNUMBER(MATCH(records_master!$M3944,lst_dedup_duplicate,0))),"",records_master!$A3944)</f>
        <v/>
      </c>
      <c r="B3944">
        <f>IF($A3944="","",records_master!$E3944)</f>
        <v/>
      </c>
    </row>
    <row r="3945">
      <c r="A3945">
        <f>IF(OR(records_master!$A3945="",ISNUMBER(MATCH(records_master!$M3945,lst_dedup_duplicate,0))),"",records_master!$A3945)</f>
        <v/>
      </c>
      <c r="B3945">
        <f>IF($A3945="","",records_master!$E3945)</f>
        <v/>
      </c>
    </row>
    <row r="3946">
      <c r="A3946">
        <f>IF(OR(records_master!$A3946="",ISNUMBER(MATCH(records_master!$M3946,lst_dedup_duplicate,0))),"",records_master!$A3946)</f>
        <v/>
      </c>
      <c r="B3946">
        <f>IF($A3946="","",records_master!$E3946)</f>
        <v/>
      </c>
    </row>
    <row r="3947">
      <c r="A3947">
        <f>IF(OR(records_master!$A3947="",ISNUMBER(MATCH(records_master!$M3947,lst_dedup_duplicate,0))),"",records_master!$A3947)</f>
        <v/>
      </c>
      <c r="B3947">
        <f>IF($A3947="","",records_master!$E3947)</f>
        <v/>
      </c>
    </row>
    <row r="3948">
      <c r="A3948">
        <f>IF(OR(records_master!$A3948="",ISNUMBER(MATCH(records_master!$M3948,lst_dedup_duplicate,0))),"",records_master!$A3948)</f>
        <v/>
      </c>
      <c r="B3948">
        <f>IF($A3948="","",records_master!$E3948)</f>
        <v/>
      </c>
    </row>
    <row r="3949">
      <c r="A3949">
        <f>IF(OR(records_master!$A3949="",ISNUMBER(MATCH(records_master!$M3949,lst_dedup_duplicate,0))),"",records_master!$A3949)</f>
        <v/>
      </c>
      <c r="B3949">
        <f>IF($A3949="","",records_master!$E3949)</f>
        <v/>
      </c>
    </row>
    <row r="3950">
      <c r="A3950">
        <f>IF(OR(records_master!$A3950="",ISNUMBER(MATCH(records_master!$M3950,lst_dedup_duplicate,0))),"",records_master!$A3950)</f>
        <v/>
      </c>
      <c r="B3950">
        <f>IF($A3950="","",records_master!$E3950)</f>
        <v/>
      </c>
    </row>
    <row r="3951">
      <c r="A3951">
        <f>IF(OR(records_master!$A3951="",ISNUMBER(MATCH(records_master!$M3951,lst_dedup_duplicate,0))),"",records_master!$A3951)</f>
        <v/>
      </c>
      <c r="B3951">
        <f>IF($A3951="","",records_master!$E3951)</f>
        <v/>
      </c>
    </row>
    <row r="3952">
      <c r="A3952">
        <f>IF(OR(records_master!$A3952="",ISNUMBER(MATCH(records_master!$M3952,lst_dedup_duplicate,0))),"",records_master!$A3952)</f>
        <v/>
      </c>
      <c r="B3952">
        <f>IF($A3952="","",records_master!$E3952)</f>
        <v/>
      </c>
    </row>
    <row r="3953">
      <c r="A3953">
        <f>IF(OR(records_master!$A3953="",ISNUMBER(MATCH(records_master!$M3953,lst_dedup_duplicate,0))),"",records_master!$A3953)</f>
        <v/>
      </c>
      <c r="B3953">
        <f>IF($A3953="","",records_master!$E3953)</f>
        <v/>
      </c>
    </row>
    <row r="3954">
      <c r="A3954">
        <f>IF(OR(records_master!$A3954="",ISNUMBER(MATCH(records_master!$M3954,lst_dedup_duplicate,0))),"",records_master!$A3954)</f>
        <v/>
      </c>
      <c r="B3954">
        <f>IF($A3954="","",records_master!$E3954)</f>
        <v/>
      </c>
    </row>
    <row r="3955">
      <c r="A3955">
        <f>IF(OR(records_master!$A3955="",ISNUMBER(MATCH(records_master!$M3955,lst_dedup_duplicate,0))),"",records_master!$A3955)</f>
        <v/>
      </c>
      <c r="B3955">
        <f>IF($A3955="","",records_master!$E3955)</f>
        <v/>
      </c>
    </row>
    <row r="3956">
      <c r="A3956">
        <f>IF(OR(records_master!$A3956="",ISNUMBER(MATCH(records_master!$M3956,lst_dedup_duplicate,0))),"",records_master!$A3956)</f>
        <v/>
      </c>
      <c r="B3956">
        <f>IF($A3956="","",records_master!$E3956)</f>
        <v/>
      </c>
    </row>
    <row r="3957">
      <c r="A3957">
        <f>IF(OR(records_master!$A3957="",ISNUMBER(MATCH(records_master!$M3957,lst_dedup_duplicate,0))),"",records_master!$A3957)</f>
        <v/>
      </c>
      <c r="B3957">
        <f>IF($A3957="","",records_master!$E3957)</f>
        <v/>
      </c>
    </row>
    <row r="3958">
      <c r="A3958">
        <f>IF(OR(records_master!$A3958="",ISNUMBER(MATCH(records_master!$M3958,lst_dedup_duplicate,0))),"",records_master!$A3958)</f>
        <v/>
      </c>
      <c r="B3958">
        <f>IF($A3958="","",records_master!$E3958)</f>
        <v/>
      </c>
    </row>
    <row r="3959">
      <c r="A3959">
        <f>IF(OR(records_master!$A3959="",ISNUMBER(MATCH(records_master!$M3959,lst_dedup_duplicate,0))),"",records_master!$A3959)</f>
        <v/>
      </c>
      <c r="B3959">
        <f>IF($A3959="","",records_master!$E3959)</f>
        <v/>
      </c>
    </row>
    <row r="3960">
      <c r="A3960">
        <f>IF(OR(records_master!$A3960="",ISNUMBER(MATCH(records_master!$M3960,lst_dedup_duplicate,0))),"",records_master!$A3960)</f>
        <v/>
      </c>
      <c r="B3960">
        <f>IF($A3960="","",records_master!$E3960)</f>
        <v/>
      </c>
    </row>
    <row r="3961">
      <c r="A3961">
        <f>IF(OR(records_master!$A3961="",ISNUMBER(MATCH(records_master!$M3961,lst_dedup_duplicate,0))),"",records_master!$A3961)</f>
        <v/>
      </c>
      <c r="B3961">
        <f>IF($A3961="","",records_master!$E3961)</f>
        <v/>
      </c>
    </row>
    <row r="3962">
      <c r="A3962">
        <f>IF(OR(records_master!$A3962="",ISNUMBER(MATCH(records_master!$M3962,lst_dedup_duplicate,0))),"",records_master!$A3962)</f>
        <v/>
      </c>
      <c r="B3962">
        <f>IF($A3962="","",records_master!$E3962)</f>
        <v/>
      </c>
    </row>
    <row r="3963">
      <c r="A3963">
        <f>IF(OR(records_master!$A3963="",ISNUMBER(MATCH(records_master!$M3963,lst_dedup_duplicate,0))),"",records_master!$A3963)</f>
        <v/>
      </c>
      <c r="B3963">
        <f>IF($A3963="","",records_master!$E3963)</f>
        <v/>
      </c>
    </row>
    <row r="3964">
      <c r="A3964">
        <f>IF(OR(records_master!$A3964="",ISNUMBER(MATCH(records_master!$M3964,lst_dedup_duplicate,0))),"",records_master!$A3964)</f>
        <v/>
      </c>
      <c r="B3964">
        <f>IF($A3964="","",records_master!$E3964)</f>
        <v/>
      </c>
    </row>
    <row r="3965">
      <c r="A3965">
        <f>IF(OR(records_master!$A3965="",ISNUMBER(MATCH(records_master!$M3965,lst_dedup_duplicate,0))),"",records_master!$A3965)</f>
        <v/>
      </c>
      <c r="B3965">
        <f>IF($A3965="","",records_master!$E3965)</f>
        <v/>
      </c>
    </row>
    <row r="3966">
      <c r="A3966">
        <f>IF(OR(records_master!$A3966="",ISNUMBER(MATCH(records_master!$M3966,lst_dedup_duplicate,0))),"",records_master!$A3966)</f>
        <v/>
      </c>
      <c r="B3966">
        <f>IF($A3966="","",records_master!$E3966)</f>
        <v/>
      </c>
    </row>
    <row r="3967">
      <c r="A3967">
        <f>IF(OR(records_master!$A3967="",ISNUMBER(MATCH(records_master!$M3967,lst_dedup_duplicate,0))),"",records_master!$A3967)</f>
        <v/>
      </c>
      <c r="B3967">
        <f>IF($A3967="","",records_master!$E3967)</f>
        <v/>
      </c>
    </row>
    <row r="3968">
      <c r="A3968">
        <f>IF(OR(records_master!$A3968="",ISNUMBER(MATCH(records_master!$M3968,lst_dedup_duplicate,0))),"",records_master!$A3968)</f>
        <v/>
      </c>
      <c r="B3968">
        <f>IF($A3968="","",records_master!$E3968)</f>
        <v/>
      </c>
    </row>
    <row r="3969">
      <c r="A3969">
        <f>IF(OR(records_master!$A3969="",ISNUMBER(MATCH(records_master!$M3969,lst_dedup_duplicate,0))),"",records_master!$A3969)</f>
        <v/>
      </c>
      <c r="B3969">
        <f>IF($A3969="","",records_master!$E3969)</f>
        <v/>
      </c>
    </row>
    <row r="3970">
      <c r="A3970">
        <f>IF(OR(records_master!$A3970="",ISNUMBER(MATCH(records_master!$M3970,lst_dedup_duplicate,0))),"",records_master!$A3970)</f>
        <v/>
      </c>
      <c r="B3970">
        <f>IF($A3970="","",records_master!$E3970)</f>
        <v/>
      </c>
    </row>
    <row r="3971">
      <c r="A3971">
        <f>IF(OR(records_master!$A3971="",ISNUMBER(MATCH(records_master!$M3971,lst_dedup_duplicate,0))),"",records_master!$A3971)</f>
        <v/>
      </c>
      <c r="B3971">
        <f>IF($A3971="","",records_master!$E3971)</f>
        <v/>
      </c>
    </row>
    <row r="3972">
      <c r="A3972">
        <f>IF(OR(records_master!$A3972="",ISNUMBER(MATCH(records_master!$M3972,lst_dedup_duplicate,0))),"",records_master!$A3972)</f>
        <v/>
      </c>
      <c r="B3972">
        <f>IF($A3972="","",records_master!$E3972)</f>
        <v/>
      </c>
    </row>
    <row r="3973">
      <c r="A3973">
        <f>IF(OR(records_master!$A3973="",ISNUMBER(MATCH(records_master!$M3973,lst_dedup_duplicate,0))),"",records_master!$A3973)</f>
        <v/>
      </c>
      <c r="B3973">
        <f>IF($A3973="","",records_master!$E3973)</f>
        <v/>
      </c>
    </row>
    <row r="3974">
      <c r="A3974">
        <f>IF(OR(records_master!$A3974="",ISNUMBER(MATCH(records_master!$M3974,lst_dedup_duplicate,0))),"",records_master!$A3974)</f>
        <v/>
      </c>
      <c r="B3974">
        <f>IF($A3974="","",records_master!$E3974)</f>
        <v/>
      </c>
    </row>
    <row r="3975">
      <c r="A3975">
        <f>IF(OR(records_master!$A3975="",ISNUMBER(MATCH(records_master!$M3975,lst_dedup_duplicate,0))),"",records_master!$A3975)</f>
        <v/>
      </c>
      <c r="B3975">
        <f>IF($A3975="","",records_master!$E3975)</f>
        <v/>
      </c>
    </row>
    <row r="3976">
      <c r="A3976">
        <f>IF(OR(records_master!$A3976="",ISNUMBER(MATCH(records_master!$M3976,lst_dedup_duplicate,0))),"",records_master!$A3976)</f>
        <v/>
      </c>
      <c r="B3976">
        <f>IF($A3976="","",records_master!$E3976)</f>
        <v/>
      </c>
    </row>
    <row r="3977">
      <c r="A3977">
        <f>IF(OR(records_master!$A3977="",ISNUMBER(MATCH(records_master!$M3977,lst_dedup_duplicate,0))),"",records_master!$A3977)</f>
        <v/>
      </c>
      <c r="B3977">
        <f>IF($A3977="","",records_master!$E3977)</f>
        <v/>
      </c>
    </row>
    <row r="3978">
      <c r="A3978">
        <f>IF(OR(records_master!$A3978="",ISNUMBER(MATCH(records_master!$M3978,lst_dedup_duplicate,0))),"",records_master!$A3978)</f>
        <v/>
      </c>
      <c r="B3978">
        <f>IF($A3978="","",records_master!$E3978)</f>
        <v/>
      </c>
    </row>
    <row r="3979">
      <c r="A3979">
        <f>IF(OR(records_master!$A3979="",ISNUMBER(MATCH(records_master!$M3979,lst_dedup_duplicate,0))),"",records_master!$A3979)</f>
        <v/>
      </c>
      <c r="B3979">
        <f>IF($A3979="","",records_master!$E3979)</f>
        <v/>
      </c>
    </row>
    <row r="3980">
      <c r="A3980">
        <f>IF(OR(records_master!$A3980="",ISNUMBER(MATCH(records_master!$M3980,lst_dedup_duplicate,0))),"",records_master!$A3980)</f>
        <v/>
      </c>
      <c r="B3980">
        <f>IF($A3980="","",records_master!$E3980)</f>
        <v/>
      </c>
    </row>
    <row r="3981">
      <c r="A3981">
        <f>IF(OR(records_master!$A3981="",ISNUMBER(MATCH(records_master!$M3981,lst_dedup_duplicate,0))),"",records_master!$A3981)</f>
        <v/>
      </c>
      <c r="B3981">
        <f>IF($A3981="","",records_master!$E3981)</f>
        <v/>
      </c>
    </row>
    <row r="3982">
      <c r="A3982">
        <f>IF(OR(records_master!$A3982="",ISNUMBER(MATCH(records_master!$M3982,lst_dedup_duplicate,0))),"",records_master!$A3982)</f>
        <v/>
      </c>
      <c r="B3982">
        <f>IF($A3982="","",records_master!$E3982)</f>
        <v/>
      </c>
    </row>
    <row r="3983">
      <c r="A3983">
        <f>IF(OR(records_master!$A3983="",ISNUMBER(MATCH(records_master!$M3983,lst_dedup_duplicate,0))),"",records_master!$A3983)</f>
        <v/>
      </c>
      <c r="B3983">
        <f>IF($A3983="","",records_master!$E3983)</f>
        <v/>
      </c>
    </row>
    <row r="3984">
      <c r="A3984">
        <f>IF(OR(records_master!$A3984="",ISNUMBER(MATCH(records_master!$M3984,lst_dedup_duplicate,0))),"",records_master!$A3984)</f>
        <v/>
      </c>
      <c r="B3984">
        <f>IF($A3984="","",records_master!$E3984)</f>
        <v/>
      </c>
    </row>
    <row r="3985">
      <c r="A3985">
        <f>IF(OR(records_master!$A3985="",ISNUMBER(MATCH(records_master!$M3985,lst_dedup_duplicate,0))),"",records_master!$A3985)</f>
        <v/>
      </c>
      <c r="B3985">
        <f>IF($A3985="","",records_master!$E3985)</f>
        <v/>
      </c>
    </row>
    <row r="3986">
      <c r="A3986">
        <f>IF(OR(records_master!$A3986="",ISNUMBER(MATCH(records_master!$M3986,lst_dedup_duplicate,0))),"",records_master!$A3986)</f>
        <v/>
      </c>
      <c r="B3986">
        <f>IF($A3986="","",records_master!$E3986)</f>
        <v/>
      </c>
    </row>
    <row r="3987">
      <c r="A3987">
        <f>IF(OR(records_master!$A3987="",ISNUMBER(MATCH(records_master!$M3987,lst_dedup_duplicate,0))),"",records_master!$A3987)</f>
        <v/>
      </c>
      <c r="B3987">
        <f>IF($A3987="","",records_master!$E3987)</f>
        <v/>
      </c>
    </row>
    <row r="3988">
      <c r="A3988">
        <f>IF(OR(records_master!$A3988="",ISNUMBER(MATCH(records_master!$M3988,lst_dedup_duplicate,0))),"",records_master!$A3988)</f>
        <v/>
      </c>
      <c r="B3988">
        <f>IF($A3988="","",records_master!$E3988)</f>
        <v/>
      </c>
    </row>
    <row r="3989">
      <c r="A3989">
        <f>IF(OR(records_master!$A3989="",ISNUMBER(MATCH(records_master!$M3989,lst_dedup_duplicate,0))),"",records_master!$A3989)</f>
        <v/>
      </c>
      <c r="B3989">
        <f>IF($A3989="","",records_master!$E3989)</f>
        <v/>
      </c>
    </row>
    <row r="3990">
      <c r="A3990">
        <f>IF(OR(records_master!$A3990="",ISNUMBER(MATCH(records_master!$M3990,lst_dedup_duplicate,0))),"",records_master!$A3990)</f>
        <v/>
      </c>
      <c r="B3990">
        <f>IF($A3990="","",records_master!$E3990)</f>
        <v/>
      </c>
    </row>
    <row r="3991">
      <c r="A3991">
        <f>IF(OR(records_master!$A3991="",ISNUMBER(MATCH(records_master!$M3991,lst_dedup_duplicate,0))),"",records_master!$A3991)</f>
        <v/>
      </c>
      <c r="B3991">
        <f>IF($A3991="","",records_master!$E3991)</f>
        <v/>
      </c>
    </row>
    <row r="3992">
      <c r="A3992">
        <f>IF(OR(records_master!$A3992="",ISNUMBER(MATCH(records_master!$M3992,lst_dedup_duplicate,0))),"",records_master!$A3992)</f>
        <v/>
      </c>
      <c r="B3992">
        <f>IF($A3992="","",records_master!$E3992)</f>
        <v/>
      </c>
    </row>
    <row r="3993">
      <c r="A3993">
        <f>IF(OR(records_master!$A3993="",ISNUMBER(MATCH(records_master!$M3993,lst_dedup_duplicate,0))),"",records_master!$A3993)</f>
        <v/>
      </c>
      <c r="B3993">
        <f>IF($A3993="","",records_master!$E3993)</f>
        <v/>
      </c>
    </row>
    <row r="3994">
      <c r="A3994">
        <f>IF(OR(records_master!$A3994="",ISNUMBER(MATCH(records_master!$M3994,lst_dedup_duplicate,0))),"",records_master!$A3994)</f>
        <v/>
      </c>
      <c r="B3994">
        <f>IF($A3994="","",records_master!$E3994)</f>
        <v/>
      </c>
    </row>
    <row r="3995">
      <c r="A3995">
        <f>IF(OR(records_master!$A3995="",ISNUMBER(MATCH(records_master!$M3995,lst_dedup_duplicate,0))),"",records_master!$A3995)</f>
        <v/>
      </c>
      <c r="B3995">
        <f>IF($A3995="","",records_master!$E3995)</f>
        <v/>
      </c>
    </row>
    <row r="3996">
      <c r="A3996">
        <f>IF(OR(records_master!$A3996="",ISNUMBER(MATCH(records_master!$M3996,lst_dedup_duplicate,0))),"",records_master!$A3996)</f>
        <v/>
      </c>
      <c r="B3996">
        <f>IF($A3996="","",records_master!$E3996)</f>
        <v/>
      </c>
    </row>
    <row r="3997">
      <c r="A3997">
        <f>IF(OR(records_master!$A3997="",ISNUMBER(MATCH(records_master!$M3997,lst_dedup_duplicate,0))),"",records_master!$A3997)</f>
        <v/>
      </c>
      <c r="B3997">
        <f>IF($A3997="","",records_master!$E3997)</f>
        <v/>
      </c>
    </row>
    <row r="3998">
      <c r="A3998">
        <f>IF(OR(records_master!$A3998="",ISNUMBER(MATCH(records_master!$M3998,lst_dedup_duplicate,0))),"",records_master!$A3998)</f>
        <v/>
      </c>
      <c r="B3998">
        <f>IF($A3998="","",records_master!$E3998)</f>
        <v/>
      </c>
    </row>
    <row r="3999">
      <c r="A3999">
        <f>IF(OR(records_master!$A3999="",ISNUMBER(MATCH(records_master!$M3999,lst_dedup_duplicate,0))),"",records_master!$A3999)</f>
        <v/>
      </c>
      <c r="B3999">
        <f>IF($A3999="","",records_master!$E3999)</f>
        <v/>
      </c>
    </row>
    <row r="4000">
      <c r="A4000">
        <f>IF(OR(records_master!$A4000="",ISNUMBER(MATCH(records_master!$M4000,lst_dedup_duplicate,0))),"",records_master!$A4000)</f>
        <v/>
      </c>
      <c r="B4000">
        <f>IF($A4000="","",records_master!$E4000)</f>
        <v/>
      </c>
    </row>
    <row r="4001">
      <c r="A4001">
        <f>IF(OR(records_master!$A4001="",ISNUMBER(MATCH(records_master!$M4001,lst_dedup_duplicate,0))),"",records_master!$A4001)</f>
        <v/>
      </c>
      <c r="B4001">
        <f>IF($A4001="","",records_master!$E4001)</f>
        <v/>
      </c>
    </row>
    <row r="4002">
      <c r="A4002">
        <f>IF(OR(records_master!$A4002="",ISNUMBER(MATCH(records_master!$M4002,lst_dedup_duplicate,0))),"",records_master!$A4002)</f>
        <v/>
      </c>
      <c r="B4002">
        <f>IF($A4002="","",records_master!$E4002)</f>
        <v/>
      </c>
    </row>
    <row r="4003">
      <c r="A4003">
        <f>IF(OR(records_master!$A4003="",ISNUMBER(MATCH(records_master!$M4003,lst_dedup_duplicate,0))),"",records_master!$A4003)</f>
        <v/>
      </c>
      <c r="B4003">
        <f>IF($A4003="","",records_master!$E4003)</f>
        <v/>
      </c>
    </row>
    <row r="4004">
      <c r="A4004">
        <f>IF(OR(records_master!$A4004="",ISNUMBER(MATCH(records_master!$M4004,lst_dedup_duplicate,0))),"",records_master!$A4004)</f>
        <v/>
      </c>
      <c r="B4004">
        <f>IF($A4004="","",records_master!$E4004)</f>
        <v/>
      </c>
    </row>
    <row r="4005">
      <c r="A4005">
        <f>IF(OR(records_master!$A4005="",ISNUMBER(MATCH(records_master!$M4005,lst_dedup_duplicate,0))),"",records_master!$A4005)</f>
        <v/>
      </c>
      <c r="B4005">
        <f>IF($A4005="","",records_master!$E4005)</f>
        <v/>
      </c>
    </row>
    <row r="4006">
      <c r="A4006">
        <f>IF(OR(records_master!$A4006="",ISNUMBER(MATCH(records_master!$M4006,lst_dedup_duplicate,0))),"",records_master!$A4006)</f>
        <v/>
      </c>
      <c r="B4006">
        <f>IF($A4006="","",records_master!$E4006)</f>
        <v/>
      </c>
    </row>
    <row r="4007">
      <c r="A4007">
        <f>IF(OR(records_master!$A4007="",ISNUMBER(MATCH(records_master!$M4007,lst_dedup_duplicate,0))),"",records_master!$A4007)</f>
        <v/>
      </c>
      <c r="B4007">
        <f>IF($A4007="","",records_master!$E4007)</f>
        <v/>
      </c>
    </row>
    <row r="4008">
      <c r="A4008">
        <f>IF(OR(records_master!$A4008="",ISNUMBER(MATCH(records_master!$M4008,lst_dedup_duplicate,0))),"",records_master!$A4008)</f>
        <v/>
      </c>
      <c r="B4008">
        <f>IF($A4008="","",records_master!$E4008)</f>
        <v/>
      </c>
    </row>
    <row r="4009">
      <c r="A4009">
        <f>IF(OR(records_master!$A4009="",ISNUMBER(MATCH(records_master!$M4009,lst_dedup_duplicate,0))),"",records_master!$A4009)</f>
        <v/>
      </c>
      <c r="B4009">
        <f>IF($A4009="","",records_master!$E4009)</f>
        <v/>
      </c>
    </row>
    <row r="4010">
      <c r="A4010">
        <f>IF(OR(records_master!$A4010="",ISNUMBER(MATCH(records_master!$M4010,lst_dedup_duplicate,0))),"",records_master!$A4010)</f>
        <v/>
      </c>
      <c r="B4010">
        <f>IF($A4010="","",records_master!$E4010)</f>
        <v/>
      </c>
    </row>
    <row r="4011">
      <c r="A4011">
        <f>IF(OR(records_master!$A4011="",ISNUMBER(MATCH(records_master!$M4011,lst_dedup_duplicate,0))),"",records_master!$A4011)</f>
        <v/>
      </c>
      <c r="B4011">
        <f>IF($A4011="","",records_master!$E4011)</f>
        <v/>
      </c>
    </row>
    <row r="4012">
      <c r="A4012">
        <f>IF(OR(records_master!$A4012="",ISNUMBER(MATCH(records_master!$M4012,lst_dedup_duplicate,0))),"",records_master!$A4012)</f>
        <v/>
      </c>
      <c r="B4012">
        <f>IF($A4012="","",records_master!$E4012)</f>
        <v/>
      </c>
    </row>
    <row r="4013">
      <c r="A4013">
        <f>IF(OR(records_master!$A4013="",ISNUMBER(MATCH(records_master!$M4013,lst_dedup_duplicate,0))),"",records_master!$A4013)</f>
        <v/>
      </c>
      <c r="B4013">
        <f>IF($A4013="","",records_master!$E4013)</f>
        <v/>
      </c>
    </row>
    <row r="4014">
      <c r="A4014">
        <f>IF(OR(records_master!$A4014="",ISNUMBER(MATCH(records_master!$M4014,lst_dedup_duplicate,0))),"",records_master!$A4014)</f>
        <v/>
      </c>
      <c r="B4014">
        <f>IF($A4014="","",records_master!$E4014)</f>
        <v/>
      </c>
    </row>
    <row r="4015">
      <c r="A4015">
        <f>IF(OR(records_master!$A4015="",ISNUMBER(MATCH(records_master!$M4015,lst_dedup_duplicate,0))),"",records_master!$A4015)</f>
        <v/>
      </c>
      <c r="B4015">
        <f>IF($A4015="","",records_master!$E4015)</f>
        <v/>
      </c>
    </row>
    <row r="4016">
      <c r="A4016">
        <f>IF(OR(records_master!$A4016="",ISNUMBER(MATCH(records_master!$M4016,lst_dedup_duplicate,0))),"",records_master!$A4016)</f>
        <v/>
      </c>
      <c r="B4016">
        <f>IF($A4016="","",records_master!$E4016)</f>
        <v/>
      </c>
    </row>
    <row r="4017">
      <c r="A4017">
        <f>IF(OR(records_master!$A4017="",ISNUMBER(MATCH(records_master!$M4017,lst_dedup_duplicate,0))),"",records_master!$A4017)</f>
        <v/>
      </c>
      <c r="B4017">
        <f>IF($A4017="","",records_master!$E4017)</f>
        <v/>
      </c>
    </row>
    <row r="4018">
      <c r="A4018">
        <f>IF(OR(records_master!$A4018="",ISNUMBER(MATCH(records_master!$M4018,lst_dedup_duplicate,0))),"",records_master!$A4018)</f>
        <v/>
      </c>
      <c r="B4018">
        <f>IF($A4018="","",records_master!$E4018)</f>
        <v/>
      </c>
    </row>
    <row r="4019">
      <c r="A4019">
        <f>IF(OR(records_master!$A4019="",ISNUMBER(MATCH(records_master!$M4019,lst_dedup_duplicate,0))),"",records_master!$A4019)</f>
        <v/>
      </c>
      <c r="B4019">
        <f>IF($A4019="","",records_master!$E4019)</f>
        <v/>
      </c>
    </row>
    <row r="4020">
      <c r="A4020">
        <f>IF(OR(records_master!$A4020="",ISNUMBER(MATCH(records_master!$M4020,lst_dedup_duplicate,0))),"",records_master!$A4020)</f>
        <v/>
      </c>
      <c r="B4020">
        <f>IF($A4020="","",records_master!$E4020)</f>
        <v/>
      </c>
    </row>
    <row r="4021">
      <c r="A4021">
        <f>IF(OR(records_master!$A4021="",ISNUMBER(MATCH(records_master!$M4021,lst_dedup_duplicate,0))),"",records_master!$A4021)</f>
        <v/>
      </c>
      <c r="B4021">
        <f>IF($A4021="","",records_master!$E4021)</f>
        <v/>
      </c>
    </row>
    <row r="4022">
      <c r="A4022">
        <f>IF(OR(records_master!$A4022="",ISNUMBER(MATCH(records_master!$M4022,lst_dedup_duplicate,0))),"",records_master!$A4022)</f>
        <v/>
      </c>
      <c r="B4022">
        <f>IF($A4022="","",records_master!$E4022)</f>
        <v/>
      </c>
    </row>
    <row r="4023">
      <c r="A4023">
        <f>IF(OR(records_master!$A4023="",ISNUMBER(MATCH(records_master!$M4023,lst_dedup_duplicate,0))),"",records_master!$A4023)</f>
        <v/>
      </c>
      <c r="B4023">
        <f>IF($A4023="","",records_master!$E4023)</f>
        <v/>
      </c>
    </row>
    <row r="4024">
      <c r="A4024">
        <f>IF(OR(records_master!$A4024="",ISNUMBER(MATCH(records_master!$M4024,lst_dedup_duplicate,0))),"",records_master!$A4024)</f>
        <v/>
      </c>
      <c r="B4024">
        <f>IF($A4024="","",records_master!$E4024)</f>
        <v/>
      </c>
    </row>
    <row r="4025">
      <c r="A4025">
        <f>IF(OR(records_master!$A4025="",ISNUMBER(MATCH(records_master!$M4025,lst_dedup_duplicate,0))),"",records_master!$A4025)</f>
        <v/>
      </c>
      <c r="B4025">
        <f>IF($A4025="","",records_master!$E4025)</f>
        <v/>
      </c>
    </row>
    <row r="4026">
      <c r="A4026">
        <f>IF(OR(records_master!$A4026="",ISNUMBER(MATCH(records_master!$M4026,lst_dedup_duplicate,0))),"",records_master!$A4026)</f>
        <v/>
      </c>
      <c r="B4026">
        <f>IF($A4026="","",records_master!$E4026)</f>
        <v/>
      </c>
    </row>
    <row r="4027">
      <c r="A4027">
        <f>IF(OR(records_master!$A4027="",ISNUMBER(MATCH(records_master!$M4027,lst_dedup_duplicate,0))),"",records_master!$A4027)</f>
        <v/>
      </c>
      <c r="B4027">
        <f>IF($A4027="","",records_master!$E4027)</f>
        <v/>
      </c>
    </row>
    <row r="4028">
      <c r="A4028">
        <f>IF(OR(records_master!$A4028="",ISNUMBER(MATCH(records_master!$M4028,lst_dedup_duplicate,0))),"",records_master!$A4028)</f>
        <v/>
      </c>
      <c r="B4028">
        <f>IF($A4028="","",records_master!$E4028)</f>
        <v/>
      </c>
    </row>
    <row r="4029">
      <c r="A4029">
        <f>IF(OR(records_master!$A4029="",ISNUMBER(MATCH(records_master!$M4029,lst_dedup_duplicate,0))),"",records_master!$A4029)</f>
        <v/>
      </c>
      <c r="B4029">
        <f>IF($A4029="","",records_master!$E4029)</f>
        <v/>
      </c>
    </row>
    <row r="4030">
      <c r="A4030">
        <f>IF(OR(records_master!$A4030="",ISNUMBER(MATCH(records_master!$M4030,lst_dedup_duplicate,0))),"",records_master!$A4030)</f>
        <v/>
      </c>
      <c r="B4030">
        <f>IF($A4030="","",records_master!$E4030)</f>
        <v/>
      </c>
    </row>
    <row r="4031">
      <c r="A4031">
        <f>IF(OR(records_master!$A4031="",ISNUMBER(MATCH(records_master!$M4031,lst_dedup_duplicate,0))),"",records_master!$A4031)</f>
        <v/>
      </c>
      <c r="B4031">
        <f>IF($A4031="","",records_master!$E4031)</f>
        <v/>
      </c>
    </row>
    <row r="4032">
      <c r="A4032">
        <f>IF(OR(records_master!$A4032="",ISNUMBER(MATCH(records_master!$M4032,lst_dedup_duplicate,0))),"",records_master!$A4032)</f>
        <v/>
      </c>
      <c r="B4032">
        <f>IF($A4032="","",records_master!$E4032)</f>
        <v/>
      </c>
    </row>
    <row r="4033">
      <c r="A4033">
        <f>IF(OR(records_master!$A4033="",ISNUMBER(MATCH(records_master!$M4033,lst_dedup_duplicate,0))),"",records_master!$A4033)</f>
        <v/>
      </c>
      <c r="B4033">
        <f>IF($A4033="","",records_master!$E4033)</f>
        <v/>
      </c>
    </row>
    <row r="4034">
      <c r="A4034">
        <f>IF(OR(records_master!$A4034="",ISNUMBER(MATCH(records_master!$M4034,lst_dedup_duplicate,0))),"",records_master!$A4034)</f>
        <v/>
      </c>
      <c r="B4034">
        <f>IF($A4034="","",records_master!$E4034)</f>
        <v/>
      </c>
    </row>
    <row r="4035">
      <c r="A4035">
        <f>IF(OR(records_master!$A4035="",ISNUMBER(MATCH(records_master!$M4035,lst_dedup_duplicate,0))),"",records_master!$A4035)</f>
        <v/>
      </c>
      <c r="B4035">
        <f>IF($A4035="","",records_master!$E4035)</f>
        <v/>
      </c>
    </row>
    <row r="4036">
      <c r="A4036">
        <f>IF(OR(records_master!$A4036="",ISNUMBER(MATCH(records_master!$M4036,lst_dedup_duplicate,0))),"",records_master!$A4036)</f>
        <v/>
      </c>
      <c r="B4036">
        <f>IF($A4036="","",records_master!$E4036)</f>
        <v/>
      </c>
    </row>
    <row r="4037">
      <c r="A4037">
        <f>IF(OR(records_master!$A4037="",ISNUMBER(MATCH(records_master!$M4037,lst_dedup_duplicate,0))),"",records_master!$A4037)</f>
        <v/>
      </c>
      <c r="B4037">
        <f>IF($A4037="","",records_master!$E4037)</f>
        <v/>
      </c>
    </row>
    <row r="4038">
      <c r="A4038">
        <f>IF(OR(records_master!$A4038="",ISNUMBER(MATCH(records_master!$M4038,lst_dedup_duplicate,0))),"",records_master!$A4038)</f>
        <v/>
      </c>
      <c r="B4038">
        <f>IF($A4038="","",records_master!$E4038)</f>
        <v/>
      </c>
    </row>
    <row r="4039">
      <c r="A4039">
        <f>IF(OR(records_master!$A4039="",ISNUMBER(MATCH(records_master!$M4039,lst_dedup_duplicate,0))),"",records_master!$A4039)</f>
        <v/>
      </c>
      <c r="B4039">
        <f>IF($A4039="","",records_master!$E4039)</f>
        <v/>
      </c>
    </row>
    <row r="4040">
      <c r="A4040">
        <f>IF(OR(records_master!$A4040="",ISNUMBER(MATCH(records_master!$M4040,lst_dedup_duplicate,0))),"",records_master!$A4040)</f>
        <v/>
      </c>
      <c r="B4040">
        <f>IF($A4040="","",records_master!$E4040)</f>
        <v/>
      </c>
    </row>
    <row r="4041">
      <c r="A4041">
        <f>IF(OR(records_master!$A4041="",ISNUMBER(MATCH(records_master!$M4041,lst_dedup_duplicate,0))),"",records_master!$A4041)</f>
        <v/>
      </c>
      <c r="B4041">
        <f>IF($A4041="","",records_master!$E4041)</f>
        <v/>
      </c>
    </row>
    <row r="4042">
      <c r="A4042">
        <f>IF(OR(records_master!$A4042="",ISNUMBER(MATCH(records_master!$M4042,lst_dedup_duplicate,0))),"",records_master!$A4042)</f>
        <v/>
      </c>
      <c r="B4042">
        <f>IF($A4042="","",records_master!$E4042)</f>
        <v/>
      </c>
    </row>
    <row r="4043">
      <c r="A4043">
        <f>IF(OR(records_master!$A4043="",ISNUMBER(MATCH(records_master!$M4043,lst_dedup_duplicate,0))),"",records_master!$A4043)</f>
        <v/>
      </c>
      <c r="B4043">
        <f>IF($A4043="","",records_master!$E4043)</f>
        <v/>
      </c>
    </row>
    <row r="4044">
      <c r="A4044">
        <f>IF(OR(records_master!$A4044="",ISNUMBER(MATCH(records_master!$M4044,lst_dedup_duplicate,0))),"",records_master!$A4044)</f>
        <v/>
      </c>
      <c r="B4044">
        <f>IF($A4044="","",records_master!$E4044)</f>
        <v/>
      </c>
    </row>
    <row r="4045">
      <c r="A4045">
        <f>IF(OR(records_master!$A4045="",ISNUMBER(MATCH(records_master!$M4045,lst_dedup_duplicate,0))),"",records_master!$A4045)</f>
        <v/>
      </c>
      <c r="B4045">
        <f>IF($A4045="","",records_master!$E4045)</f>
        <v/>
      </c>
    </row>
    <row r="4046">
      <c r="A4046">
        <f>IF(OR(records_master!$A4046="",ISNUMBER(MATCH(records_master!$M4046,lst_dedup_duplicate,0))),"",records_master!$A4046)</f>
        <v/>
      </c>
      <c r="B4046">
        <f>IF($A4046="","",records_master!$E4046)</f>
        <v/>
      </c>
    </row>
    <row r="4047">
      <c r="A4047">
        <f>IF(OR(records_master!$A4047="",ISNUMBER(MATCH(records_master!$M4047,lst_dedup_duplicate,0))),"",records_master!$A4047)</f>
        <v/>
      </c>
      <c r="B4047">
        <f>IF($A4047="","",records_master!$E4047)</f>
        <v/>
      </c>
    </row>
    <row r="4048">
      <c r="A4048">
        <f>IF(OR(records_master!$A4048="",ISNUMBER(MATCH(records_master!$M4048,lst_dedup_duplicate,0))),"",records_master!$A4048)</f>
        <v/>
      </c>
      <c r="B4048">
        <f>IF($A4048="","",records_master!$E4048)</f>
        <v/>
      </c>
    </row>
    <row r="4049">
      <c r="A4049">
        <f>IF(OR(records_master!$A4049="",ISNUMBER(MATCH(records_master!$M4049,lst_dedup_duplicate,0))),"",records_master!$A4049)</f>
        <v/>
      </c>
      <c r="B4049">
        <f>IF($A4049="","",records_master!$E4049)</f>
        <v/>
      </c>
    </row>
    <row r="4050">
      <c r="A4050">
        <f>IF(OR(records_master!$A4050="",ISNUMBER(MATCH(records_master!$M4050,lst_dedup_duplicate,0))),"",records_master!$A4050)</f>
        <v/>
      </c>
      <c r="B4050">
        <f>IF($A4050="","",records_master!$E4050)</f>
        <v/>
      </c>
    </row>
    <row r="4051">
      <c r="A4051">
        <f>IF(OR(records_master!$A4051="",ISNUMBER(MATCH(records_master!$M4051,lst_dedup_duplicate,0))),"",records_master!$A4051)</f>
        <v/>
      </c>
      <c r="B4051">
        <f>IF($A4051="","",records_master!$E4051)</f>
        <v/>
      </c>
    </row>
    <row r="4052">
      <c r="A4052">
        <f>IF(OR(records_master!$A4052="",ISNUMBER(MATCH(records_master!$M4052,lst_dedup_duplicate,0))),"",records_master!$A4052)</f>
        <v/>
      </c>
      <c r="B4052">
        <f>IF($A4052="","",records_master!$E4052)</f>
        <v/>
      </c>
    </row>
    <row r="4053">
      <c r="A4053">
        <f>IF(OR(records_master!$A4053="",ISNUMBER(MATCH(records_master!$M4053,lst_dedup_duplicate,0))),"",records_master!$A4053)</f>
        <v/>
      </c>
      <c r="B4053">
        <f>IF($A4053="","",records_master!$E4053)</f>
        <v/>
      </c>
    </row>
    <row r="4054">
      <c r="A4054">
        <f>IF(OR(records_master!$A4054="",ISNUMBER(MATCH(records_master!$M4054,lst_dedup_duplicate,0))),"",records_master!$A4054)</f>
        <v/>
      </c>
      <c r="B4054">
        <f>IF($A4054="","",records_master!$E4054)</f>
        <v/>
      </c>
    </row>
    <row r="4055">
      <c r="A4055">
        <f>IF(OR(records_master!$A4055="",ISNUMBER(MATCH(records_master!$M4055,lst_dedup_duplicate,0))),"",records_master!$A4055)</f>
        <v/>
      </c>
      <c r="B4055">
        <f>IF($A4055="","",records_master!$E4055)</f>
        <v/>
      </c>
    </row>
    <row r="4056">
      <c r="A4056">
        <f>IF(OR(records_master!$A4056="",ISNUMBER(MATCH(records_master!$M4056,lst_dedup_duplicate,0))),"",records_master!$A4056)</f>
        <v/>
      </c>
      <c r="B4056">
        <f>IF($A4056="","",records_master!$E4056)</f>
        <v/>
      </c>
    </row>
    <row r="4057">
      <c r="A4057">
        <f>IF(OR(records_master!$A4057="",ISNUMBER(MATCH(records_master!$M4057,lst_dedup_duplicate,0))),"",records_master!$A4057)</f>
        <v/>
      </c>
      <c r="B4057">
        <f>IF($A4057="","",records_master!$E4057)</f>
        <v/>
      </c>
    </row>
    <row r="4058">
      <c r="A4058">
        <f>IF(OR(records_master!$A4058="",ISNUMBER(MATCH(records_master!$M4058,lst_dedup_duplicate,0))),"",records_master!$A4058)</f>
        <v/>
      </c>
      <c r="B4058">
        <f>IF($A4058="","",records_master!$E4058)</f>
        <v/>
      </c>
    </row>
    <row r="4059">
      <c r="A4059">
        <f>IF(OR(records_master!$A4059="",ISNUMBER(MATCH(records_master!$M4059,lst_dedup_duplicate,0))),"",records_master!$A4059)</f>
        <v/>
      </c>
      <c r="B4059">
        <f>IF($A4059="","",records_master!$E4059)</f>
        <v/>
      </c>
    </row>
    <row r="4060">
      <c r="A4060">
        <f>IF(OR(records_master!$A4060="",ISNUMBER(MATCH(records_master!$M4060,lst_dedup_duplicate,0))),"",records_master!$A4060)</f>
        <v/>
      </c>
      <c r="B4060">
        <f>IF($A4060="","",records_master!$E4060)</f>
        <v/>
      </c>
    </row>
    <row r="4061">
      <c r="A4061">
        <f>IF(OR(records_master!$A4061="",ISNUMBER(MATCH(records_master!$M4061,lst_dedup_duplicate,0))),"",records_master!$A4061)</f>
        <v/>
      </c>
      <c r="B4061">
        <f>IF($A4061="","",records_master!$E4061)</f>
        <v/>
      </c>
    </row>
    <row r="4062">
      <c r="A4062">
        <f>IF(OR(records_master!$A4062="",ISNUMBER(MATCH(records_master!$M4062,lst_dedup_duplicate,0))),"",records_master!$A4062)</f>
        <v/>
      </c>
      <c r="B4062">
        <f>IF($A4062="","",records_master!$E4062)</f>
        <v/>
      </c>
    </row>
    <row r="4063">
      <c r="A4063">
        <f>IF(OR(records_master!$A4063="",ISNUMBER(MATCH(records_master!$M4063,lst_dedup_duplicate,0))),"",records_master!$A4063)</f>
        <v/>
      </c>
      <c r="B4063">
        <f>IF($A4063="","",records_master!$E4063)</f>
        <v/>
      </c>
    </row>
    <row r="4064">
      <c r="A4064">
        <f>IF(OR(records_master!$A4064="",ISNUMBER(MATCH(records_master!$M4064,lst_dedup_duplicate,0))),"",records_master!$A4064)</f>
        <v/>
      </c>
      <c r="B4064">
        <f>IF($A4064="","",records_master!$E4064)</f>
        <v/>
      </c>
    </row>
    <row r="4065">
      <c r="A4065">
        <f>IF(OR(records_master!$A4065="",ISNUMBER(MATCH(records_master!$M4065,lst_dedup_duplicate,0))),"",records_master!$A4065)</f>
        <v/>
      </c>
      <c r="B4065">
        <f>IF($A4065="","",records_master!$E4065)</f>
        <v/>
      </c>
    </row>
    <row r="4066">
      <c r="A4066">
        <f>IF(OR(records_master!$A4066="",ISNUMBER(MATCH(records_master!$M4066,lst_dedup_duplicate,0))),"",records_master!$A4066)</f>
        <v/>
      </c>
      <c r="B4066">
        <f>IF($A4066="","",records_master!$E4066)</f>
        <v/>
      </c>
    </row>
    <row r="4067">
      <c r="A4067">
        <f>IF(OR(records_master!$A4067="",ISNUMBER(MATCH(records_master!$M4067,lst_dedup_duplicate,0))),"",records_master!$A4067)</f>
        <v/>
      </c>
      <c r="B4067">
        <f>IF($A4067="","",records_master!$E4067)</f>
        <v/>
      </c>
    </row>
    <row r="4068">
      <c r="A4068">
        <f>IF(OR(records_master!$A4068="",ISNUMBER(MATCH(records_master!$M4068,lst_dedup_duplicate,0))),"",records_master!$A4068)</f>
        <v/>
      </c>
      <c r="B4068">
        <f>IF($A4068="","",records_master!$E4068)</f>
        <v/>
      </c>
    </row>
    <row r="4069">
      <c r="A4069">
        <f>IF(OR(records_master!$A4069="",ISNUMBER(MATCH(records_master!$M4069,lst_dedup_duplicate,0))),"",records_master!$A4069)</f>
        <v/>
      </c>
      <c r="B4069">
        <f>IF($A4069="","",records_master!$E4069)</f>
        <v/>
      </c>
    </row>
    <row r="4070">
      <c r="A4070">
        <f>IF(OR(records_master!$A4070="",ISNUMBER(MATCH(records_master!$M4070,lst_dedup_duplicate,0))),"",records_master!$A4070)</f>
        <v/>
      </c>
      <c r="B4070">
        <f>IF($A4070="","",records_master!$E4070)</f>
        <v/>
      </c>
    </row>
    <row r="4071">
      <c r="A4071">
        <f>IF(OR(records_master!$A4071="",ISNUMBER(MATCH(records_master!$M4071,lst_dedup_duplicate,0))),"",records_master!$A4071)</f>
        <v/>
      </c>
      <c r="B4071">
        <f>IF($A4071="","",records_master!$E4071)</f>
        <v/>
      </c>
    </row>
    <row r="4072">
      <c r="A4072">
        <f>IF(OR(records_master!$A4072="",ISNUMBER(MATCH(records_master!$M4072,lst_dedup_duplicate,0))),"",records_master!$A4072)</f>
        <v/>
      </c>
      <c r="B4072">
        <f>IF($A4072="","",records_master!$E4072)</f>
        <v/>
      </c>
    </row>
    <row r="4073">
      <c r="A4073">
        <f>IF(OR(records_master!$A4073="",ISNUMBER(MATCH(records_master!$M4073,lst_dedup_duplicate,0))),"",records_master!$A4073)</f>
        <v/>
      </c>
      <c r="B4073">
        <f>IF($A4073="","",records_master!$E4073)</f>
        <v/>
      </c>
    </row>
    <row r="4074">
      <c r="A4074">
        <f>IF(OR(records_master!$A4074="",ISNUMBER(MATCH(records_master!$M4074,lst_dedup_duplicate,0))),"",records_master!$A4074)</f>
        <v/>
      </c>
      <c r="B4074">
        <f>IF($A4074="","",records_master!$E4074)</f>
        <v/>
      </c>
    </row>
    <row r="4075">
      <c r="A4075">
        <f>IF(OR(records_master!$A4075="",ISNUMBER(MATCH(records_master!$M4075,lst_dedup_duplicate,0))),"",records_master!$A4075)</f>
        <v/>
      </c>
      <c r="B4075">
        <f>IF($A4075="","",records_master!$E4075)</f>
        <v/>
      </c>
    </row>
    <row r="4076">
      <c r="A4076">
        <f>IF(OR(records_master!$A4076="",ISNUMBER(MATCH(records_master!$M4076,lst_dedup_duplicate,0))),"",records_master!$A4076)</f>
        <v/>
      </c>
      <c r="B4076">
        <f>IF($A4076="","",records_master!$E4076)</f>
        <v/>
      </c>
    </row>
    <row r="4077">
      <c r="A4077">
        <f>IF(OR(records_master!$A4077="",ISNUMBER(MATCH(records_master!$M4077,lst_dedup_duplicate,0))),"",records_master!$A4077)</f>
        <v/>
      </c>
      <c r="B4077">
        <f>IF($A4077="","",records_master!$E4077)</f>
        <v/>
      </c>
    </row>
    <row r="4078">
      <c r="A4078">
        <f>IF(OR(records_master!$A4078="",ISNUMBER(MATCH(records_master!$M4078,lst_dedup_duplicate,0))),"",records_master!$A4078)</f>
        <v/>
      </c>
      <c r="B4078">
        <f>IF($A4078="","",records_master!$E4078)</f>
        <v/>
      </c>
    </row>
    <row r="4079">
      <c r="A4079">
        <f>IF(OR(records_master!$A4079="",ISNUMBER(MATCH(records_master!$M4079,lst_dedup_duplicate,0))),"",records_master!$A4079)</f>
        <v/>
      </c>
      <c r="B4079">
        <f>IF($A4079="","",records_master!$E4079)</f>
        <v/>
      </c>
    </row>
    <row r="4080">
      <c r="A4080">
        <f>IF(OR(records_master!$A4080="",ISNUMBER(MATCH(records_master!$M4080,lst_dedup_duplicate,0))),"",records_master!$A4080)</f>
        <v/>
      </c>
      <c r="B4080">
        <f>IF($A4080="","",records_master!$E4080)</f>
        <v/>
      </c>
    </row>
    <row r="4081">
      <c r="A4081">
        <f>IF(OR(records_master!$A4081="",ISNUMBER(MATCH(records_master!$M4081,lst_dedup_duplicate,0))),"",records_master!$A4081)</f>
        <v/>
      </c>
      <c r="B4081">
        <f>IF($A4081="","",records_master!$E4081)</f>
        <v/>
      </c>
    </row>
    <row r="4082">
      <c r="A4082">
        <f>IF(OR(records_master!$A4082="",ISNUMBER(MATCH(records_master!$M4082,lst_dedup_duplicate,0))),"",records_master!$A4082)</f>
        <v/>
      </c>
      <c r="B4082">
        <f>IF($A4082="","",records_master!$E4082)</f>
        <v/>
      </c>
    </row>
    <row r="4083">
      <c r="A4083">
        <f>IF(OR(records_master!$A4083="",ISNUMBER(MATCH(records_master!$M4083,lst_dedup_duplicate,0))),"",records_master!$A4083)</f>
        <v/>
      </c>
      <c r="B4083">
        <f>IF($A4083="","",records_master!$E4083)</f>
        <v/>
      </c>
    </row>
    <row r="4084">
      <c r="A4084">
        <f>IF(OR(records_master!$A4084="",ISNUMBER(MATCH(records_master!$M4084,lst_dedup_duplicate,0))),"",records_master!$A4084)</f>
        <v/>
      </c>
      <c r="B4084">
        <f>IF($A4084="","",records_master!$E4084)</f>
        <v/>
      </c>
    </row>
    <row r="4085">
      <c r="A4085">
        <f>IF(OR(records_master!$A4085="",ISNUMBER(MATCH(records_master!$M4085,lst_dedup_duplicate,0))),"",records_master!$A4085)</f>
        <v/>
      </c>
      <c r="B4085">
        <f>IF($A4085="","",records_master!$E4085)</f>
        <v/>
      </c>
    </row>
    <row r="4086">
      <c r="A4086">
        <f>IF(OR(records_master!$A4086="",ISNUMBER(MATCH(records_master!$M4086,lst_dedup_duplicate,0))),"",records_master!$A4086)</f>
        <v/>
      </c>
      <c r="B4086">
        <f>IF($A4086="","",records_master!$E4086)</f>
        <v/>
      </c>
    </row>
    <row r="4087">
      <c r="A4087">
        <f>IF(OR(records_master!$A4087="",ISNUMBER(MATCH(records_master!$M4087,lst_dedup_duplicate,0))),"",records_master!$A4087)</f>
        <v/>
      </c>
      <c r="B4087">
        <f>IF($A4087="","",records_master!$E4087)</f>
        <v/>
      </c>
    </row>
    <row r="4088">
      <c r="A4088">
        <f>IF(OR(records_master!$A4088="",ISNUMBER(MATCH(records_master!$M4088,lst_dedup_duplicate,0))),"",records_master!$A4088)</f>
        <v/>
      </c>
      <c r="B4088">
        <f>IF($A4088="","",records_master!$E4088)</f>
        <v/>
      </c>
    </row>
    <row r="4089">
      <c r="A4089">
        <f>IF(OR(records_master!$A4089="",ISNUMBER(MATCH(records_master!$M4089,lst_dedup_duplicate,0))),"",records_master!$A4089)</f>
        <v/>
      </c>
      <c r="B4089">
        <f>IF($A4089="","",records_master!$E4089)</f>
        <v/>
      </c>
    </row>
    <row r="4090">
      <c r="A4090">
        <f>IF(OR(records_master!$A4090="",ISNUMBER(MATCH(records_master!$M4090,lst_dedup_duplicate,0))),"",records_master!$A4090)</f>
        <v/>
      </c>
      <c r="B4090">
        <f>IF($A4090="","",records_master!$E4090)</f>
        <v/>
      </c>
    </row>
    <row r="4091">
      <c r="A4091">
        <f>IF(OR(records_master!$A4091="",ISNUMBER(MATCH(records_master!$M4091,lst_dedup_duplicate,0))),"",records_master!$A4091)</f>
        <v/>
      </c>
      <c r="B4091">
        <f>IF($A4091="","",records_master!$E4091)</f>
        <v/>
      </c>
    </row>
    <row r="4092">
      <c r="A4092">
        <f>IF(OR(records_master!$A4092="",ISNUMBER(MATCH(records_master!$M4092,lst_dedup_duplicate,0))),"",records_master!$A4092)</f>
        <v/>
      </c>
      <c r="B4092">
        <f>IF($A4092="","",records_master!$E4092)</f>
        <v/>
      </c>
    </row>
    <row r="4093">
      <c r="A4093">
        <f>IF(OR(records_master!$A4093="",ISNUMBER(MATCH(records_master!$M4093,lst_dedup_duplicate,0))),"",records_master!$A4093)</f>
        <v/>
      </c>
      <c r="B4093">
        <f>IF($A4093="","",records_master!$E4093)</f>
        <v/>
      </c>
    </row>
    <row r="4094">
      <c r="A4094">
        <f>IF(OR(records_master!$A4094="",ISNUMBER(MATCH(records_master!$M4094,lst_dedup_duplicate,0))),"",records_master!$A4094)</f>
        <v/>
      </c>
      <c r="B4094">
        <f>IF($A4094="","",records_master!$E4094)</f>
        <v/>
      </c>
    </row>
    <row r="4095">
      <c r="A4095">
        <f>IF(OR(records_master!$A4095="",ISNUMBER(MATCH(records_master!$M4095,lst_dedup_duplicate,0))),"",records_master!$A4095)</f>
        <v/>
      </c>
      <c r="B4095">
        <f>IF($A4095="","",records_master!$E4095)</f>
        <v/>
      </c>
    </row>
    <row r="4096">
      <c r="A4096">
        <f>IF(OR(records_master!$A4096="",ISNUMBER(MATCH(records_master!$M4096,lst_dedup_duplicate,0))),"",records_master!$A4096)</f>
        <v/>
      </c>
      <c r="B4096">
        <f>IF($A4096="","",records_master!$E4096)</f>
        <v/>
      </c>
    </row>
    <row r="4097">
      <c r="A4097">
        <f>IF(OR(records_master!$A4097="",ISNUMBER(MATCH(records_master!$M4097,lst_dedup_duplicate,0))),"",records_master!$A4097)</f>
        <v/>
      </c>
      <c r="B4097">
        <f>IF($A4097="","",records_master!$E4097)</f>
        <v/>
      </c>
    </row>
    <row r="4098">
      <c r="A4098">
        <f>IF(OR(records_master!$A4098="",ISNUMBER(MATCH(records_master!$M4098,lst_dedup_duplicate,0))),"",records_master!$A4098)</f>
        <v/>
      </c>
      <c r="B4098">
        <f>IF($A4098="","",records_master!$E4098)</f>
        <v/>
      </c>
    </row>
    <row r="4099">
      <c r="A4099">
        <f>IF(OR(records_master!$A4099="",ISNUMBER(MATCH(records_master!$M4099,lst_dedup_duplicate,0))),"",records_master!$A4099)</f>
        <v/>
      </c>
      <c r="B4099">
        <f>IF($A4099="","",records_master!$E4099)</f>
        <v/>
      </c>
    </row>
    <row r="4100">
      <c r="A4100">
        <f>IF(OR(records_master!$A4100="",ISNUMBER(MATCH(records_master!$M4100,lst_dedup_duplicate,0))),"",records_master!$A4100)</f>
        <v/>
      </c>
      <c r="B4100">
        <f>IF($A4100="","",records_master!$E4100)</f>
        <v/>
      </c>
    </row>
    <row r="4101">
      <c r="A4101">
        <f>IF(OR(records_master!$A4101="",ISNUMBER(MATCH(records_master!$M4101,lst_dedup_duplicate,0))),"",records_master!$A4101)</f>
        <v/>
      </c>
      <c r="B4101">
        <f>IF($A4101="","",records_master!$E4101)</f>
        <v/>
      </c>
    </row>
    <row r="4102">
      <c r="A4102">
        <f>IF(OR(records_master!$A4102="",ISNUMBER(MATCH(records_master!$M4102,lst_dedup_duplicate,0))),"",records_master!$A4102)</f>
        <v/>
      </c>
      <c r="B4102">
        <f>IF($A4102="","",records_master!$E4102)</f>
        <v/>
      </c>
    </row>
    <row r="4103">
      <c r="A4103">
        <f>IF(OR(records_master!$A4103="",ISNUMBER(MATCH(records_master!$M4103,lst_dedup_duplicate,0))),"",records_master!$A4103)</f>
        <v/>
      </c>
      <c r="B4103">
        <f>IF($A4103="","",records_master!$E4103)</f>
        <v/>
      </c>
    </row>
    <row r="4104">
      <c r="A4104">
        <f>IF(OR(records_master!$A4104="",ISNUMBER(MATCH(records_master!$M4104,lst_dedup_duplicate,0))),"",records_master!$A4104)</f>
        <v/>
      </c>
      <c r="B4104">
        <f>IF($A4104="","",records_master!$E4104)</f>
        <v/>
      </c>
    </row>
    <row r="4105">
      <c r="A4105">
        <f>IF(OR(records_master!$A4105="",ISNUMBER(MATCH(records_master!$M4105,lst_dedup_duplicate,0))),"",records_master!$A4105)</f>
        <v/>
      </c>
      <c r="B4105">
        <f>IF($A4105="","",records_master!$E4105)</f>
        <v/>
      </c>
    </row>
    <row r="4106">
      <c r="A4106">
        <f>IF(OR(records_master!$A4106="",ISNUMBER(MATCH(records_master!$M4106,lst_dedup_duplicate,0))),"",records_master!$A4106)</f>
        <v/>
      </c>
      <c r="B4106">
        <f>IF($A4106="","",records_master!$E4106)</f>
        <v/>
      </c>
    </row>
    <row r="4107">
      <c r="A4107">
        <f>IF(OR(records_master!$A4107="",ISNUMBER(MATCH(records_master!$M4107,lst_dedup_duplicate,0))),"",records_master!$A4107)</f>
        <v/>
      </c>
      <c r="B4107">
        <f>IF($A4107="","",records_master!$E4107)</f>
        <v/>
      </c>
    </row>
    <row r="4108">
      <c r="A4108">
        <f>IF(OR(records_master!$A4108="",ISNUMBER(MATCH(records_master!$M4108,lst_dedup_duplicate,0))),"",records_master!$A4108)</f>
        <v/>
      </c>
      <c r="B4108">
        <f>IF($A4108="","",records_master!$E4108)</f>
        <v/>
      </c>
    </row>
    <row r="4109">
      <c r="A4109">
        <f>IF(OR(records_master!$A4109="",ISNUMBER(MATCH(records_master!$M4109,lst_dedup_duplicate,0))),"",records_master!$A4109)</f>
        <v/>
      </c>
      <c r="B4109">
        <f>IF($A4109="","",records_master!$E4109)</f>
        <v/>
      </c>
    </row>
    <row r="4110">
      <c r="A4110">
        <f>IF(OR(records_master!$A4110="",ISNUMBER(MATCH(records_master!$M4110,lst_dedup_duplicate,0))),"",records_master!$A4110)</f>
        <v/>
      </c>
      <c r="B4110">
        <f>IF($A4110="","",records_master!$E4110)</f>
        <v/>
      </c>
    </row>
    <row r="4111">
      <c r="A4111">
        <f>IF(OR(records_master!$A4111="",ISNUMBER(MATCH(records_master!$M4111,lst_dedup_duplicate,0))),"",records_master!$A4111)</f>
        <v/>
      </c>
      <c r="B4111">
        <f>IF($A4111="","",records_master!$E4111)</f>
        <v/>
      </c>
    </row>
    <row r="4112">
      <c r="A4112">
        <f>IF(OR(records_master!$A4112="",ISNUMBER(MATCH(records_master!$M4112,lst_dedup_duplicate,0))),"",records_master!$A4112)</f>
        <v/>
      </c>
      <c r="B4112">
        <f>IF($A4112="","",records_master!$E4112)</f>
        <v/>
      </c>
    </row>
    <row r="4113">
      <c r="A4113">
        <f>IF(OR(records_master!$A4113="",ISNUMBER(MATCH(records_master!$M4113,lst_dedup_duplicate,0))),"",records_master!$A4113)</f>
        <v/>
      </c>
      <c r="B4113">
        <f>IF($A4113="","",records_master!$E4113)</f>
        <v/>
      </c>
    </row>
    <row r="4114">
      <c r="A4114">
        <f>IF(OR(records_master!$A4114="",ISNUMBER(MATCH(records_master!$M4114,lst_dedup_duplicate,0))),"",records_master!$A4114)</f>
        <v/>
      </c>
      <c r="B4114">
        <f>IF($A4114="","",records_master!$E4114)</f>
        <v/>
      </c>
    </row>
    <row r="4115">
      <c r="A4115">
        <f>IF(OR(records_master!$A4115="",ISNUMBER(MATCH(records_master!$M4115,lst_dedup_duplicate,0))),"",records_master!$A4115)</f>
        <v/>
      </c>
      <c r="B4115">
        <f>IF($A4115="","",records_master!$E4115)</f>
        <v/>
      </c>
    </row>
    <row r="4116">
      <c r="A4116">
        <f>IF(OR(records_master!$A4116="",ISNUMBER(MATCH(records_master!$M4116,lst_dedup_duplicate,0))),"",records_master!$A4116)</f>
        <v/>
      </c>
      <c r="B4116">
        <f>IF($A4116="","",records_master!$E4116)</f>
        <v/>
      </c>
    </row>
    <row r="4117">
      <c r="A4117">
        <f>IF(OR(records_master!$A4117="",ISNUMBER(MATCH(records_master!$M4117,lst_dedup_duplicate,0))),"",records_master!$A4117)</f>
        <v/>
      </c>
      <c r="B4117">
        <f>IF($A4117="","",records_master!$E4117)</f>
        <v/>
      </c>
    </row>
    <row r="4118">
      <c r="A4118">
        <f>IF(OR(records_master!$A4118="",ISNUMBER(MATCH(records_master!$M4118,lst_dedup_duplicate,0))),"",records_master!$A4118)</f>
        <v/>
      </c>
      <c r="B4118">
        <f>IF($A4118="","",records_master!$E4118)</f>
        <v/>
      </c>
    </row>
    <row r="4119">
      <c r="A4119">
        <f>IF(OR(records_master!$A4119="",ISNUMBER(MATCH(records_master!$M4119,lst_dedup_duplicate,0))),"",records_master!$A4119)</f>
        <v/>
      </c>
      <c r="B4119">
        <f>IF($A4119="","",records_master!$E4119)</f>
        <v/>
      </c>
    </row>
    <row r="4120">
      <c r="A4120">
        <f>IF(OR(records_master!$A4120="",ISNUMBER(MATCH(records_master!$M4120,lst_dedup_duplicate,0))),"",records_master!$A4120)</f>
        <v/>
      </c>
      <c r="B4120">
        <f>IF($A4120="","",records_master!$E4120)</f>
        <v/>
      </c>
    </row>
    <row r="4121">
      <c r="A4121">
        <f>IF(OR(records_master!$A4121="",ISNUMBER(MATCH(records_master!$M4121,lst_dedup_duplicate,0))),"",records_master!$A4121)</f>
        <v/>
      </c>
      <c r="B4121">
        <f>IF($A4121="","",records_master!$E4121)</f>
        <v/>
      </c>
    </row>
    <row r="4122">
      <c r="A4122">
        <f>IF(OR(records_master!$A4122="",ISNUMBER(MATCH(records_master!$M4122,lst_dedup_duplicate,0))),"",records_master!$A4122)</f>
        <v/>
      </c>
      <c r="B4122">
        <f>IF($A4122="","",records_master!$E4122)</f>
        <v/>
      </c>
    </row>
    <row r="4123">
      <c r="A4123">
        <f>IF(OR(records_master!$A4123="",ISNUMBER(MATCH(records_master!$M4123,lst_dedup_duplicate,0))),"",records_master!$A4123)</f>
        <v/>
      </c>
      <c r="B4123">
        <f>IF($A4123="","",records_master!$E4123)</f>
        <v/>
      </c>
    </row>
    <row r="4124">
      <c r="A4124">
        <f>IF(OR(records_master!$A4124="",ISNUMBER(MATCH(records_master!$M4124,lst_dedup_duplicate,0))),"",records_master!$A4124)</f>
        <v/>
      </c>
      <c r="B4124">
        <f>IF($A4124="","",records_master!$E4124)</f>
        <v/>
      </c>
    </row>
    <row r="4125">
      <c r="A4125">
        <f>IF(OR(records_master!$A4125="",ISNUMBER(MATCH(records_master!$M4125,lst_dedup_duplicate,0))),"",records_master!$A4125)</f>
        <v/>
      </c>
      <c r="B4125">
        <f>IF($A4125="","",records_master!$E4125)</f>
        <v/>
      </c>
    </row>
    <row r="4126">
      <c r="A4126">
        <f>IF(OR(records_master!$A4126="",ISNUMBER(MATCH(records_master!$M4126,lst_dedup_duplicate,0))),"",records_master!$A4126)</f>
        <v/>
      </c>
      <c r="B4126">
        <f>IF($A4126="","",records_master!$E4126)</f>
        <v/>
      </c>
    </row>
    <row r="4127">
      <c r="A4127">
        <f>IF(OR(records_master!$A4127="",ISNUMBER(MATCH(records_master!$M4127,lst_dedup_duplicate,0))),"",records_master!$A4127)</f>
        <v/>
      </c>
      <c r="B4127">
        <f>IF($A4127="","",records_master!$E4127)</f>
        <v/>
      </c>
    </row>
    <row r="4128">
      <c r="A4128">
        <f>IF(OR(records_master!$A4128="",ISNUMBER(MATCH(records_master!$M4128,lst_dedup_duplicate,0))),"",records_master!$A4128)</f>
        <v/>
      </c>
      <c r="B4128">
        <f>IF($A4128="","",records_master!$E4128)</f>
        <v/>
      </c>
    </row>
    <row r="4129">
      <c r="A4129">
        <f>IF(OR(records_master!$A4129="",ISNUMBER(MATCH(records_master!$M4129,lst_dedup_duplicate,0))),"",records_master!$A4129)</f>
        <v/>
      </c>
      <c r="B4129">
        <f>IF($A4129="","",records_master!$E4129)</f>
        <v/>
      </c>
    </row>
    <row r="4130">
      <c r="A4130">
        <f>IF(OR(records_master!$A4130="",ISNUMBER(MATCH(records_master!$M4130,lst_dedup_duplicate,0))),"",records_master!$A4130)</f>
        <v/>
      </c>
      <c r="B4130">
        <f>IF($A4130="","",records_master!$E4130)</f>
        <v/>
      </c>
    </row>
    <row r="4131">
      <c r="A4131">
        <f>IF(OR(records_master!$A4131="",ISNUMBER(MATCH(records_master!$M4131,lst_dedup_duplicate,0))),"",records_master!$A4131)</f>
        <v/>
      </c>
      <c r="B4131">
        <f>IF($A4131="","",records_master!$E4131)</f>
        <v/>
      </c>
    </row>
    <row r="4132">
      <c r="A4132">
        <f>IF(OR(records_master!$A4132="",ISNUMBER(MATCH(records_master!$M4132,lst_dedup_duplicate,0))),"",records_master!$A4132)</f>
        <v/>
      </c>
      <c r="B4132">
        <f>IF($A4132="","",records_master!$E4132)</f>
        <v/>
      </c>
    </row>
    <row r="4133">
      <c r="A4133">
        <f>IF(OR(records_master!$A4133="",ISNUMBER(MATCH(records_master!$M4133,lst_dedup_duplicate,0))),"",records_master!$A4133)</f>
        <v/>
      </c>
      <c r="B4133">
        <f>IF($A4133="","",records_master!$E4133)</f>
        <v/>
      </c>
    </row>
    <row r="4134">
      <c r="A4134">
        <f>IF(OR(records_master!$A4134="",ISNUMBER(MATCH(records_master!$M4134,lst_dedup_duplicate,0))),"",records_master!$A4134)</f>
        <v/>
      </c>
      <c r="B4134">
        <f>IF($A4134="","",records_master!$E4134)</f>
        <v/>
      </c>
    </row>
    <row r="4135">
      <c r="A4135">
        <f>IF(OR(records_master!$A4135="",ISNUMBER(MATCH(records_master!$M4135,lst_dedup_duplicate,0))),"",records_master!$A4135)</f>
        <v/>
      </c>
      <c r="B4135">
        <f>IF($A4135="","",records_master!$E4135)</f>
        <v/>
      </c>
    </row>
    <row r="4136">
      <c r="A4136">
        <f>IF(OR(records_master!$A4136="",ISNUMBER(MATCH(records_master!$M4136,lst_dedup_duplicate,0))),"",records_master!$A4136)</f>
        <v/>
      </c>
      <c r="B4136">
        <f>IF($A4136="","",records_master!$E4136)</f>
        <v/>
      </c>
    </row>
    <row r="4137">
      <c r="A4137">
        <f>IF(OR(records_master!$A4137="",ISNUMBER(MATCH(records_master!$M4137,lst_dedup_duplicate,0))),"",records_master!$A4137)</f>
        <v/>
      </c>
      <c r="B4137">
        <f>IF($A4137="","",records_master!$E4137)</f>
        <v/>
      </c>
    </row>
    <row r="4138">
      <c r="A4138">
        <f>IF(OR(records_master!$A4138="",ISNUMBER(MATCH(records_master!$M4138,lst_dedup_duplicate,0))),"",records_master!$A4138)</f>
        <v/>
      </c>
      <c r="B4138">
        <f>IF($A4138="","",records_master!$E4138)</f>
        <v/>
      </c>
    </row>
    <row r="4139">
      <c r="A4139">
        <f>IF(OR(records_master!$A4139="",ISNUMBER(MATCH(records_master!$M4139,lst_dedup_duplicate,0))),"",records_master!$A4139)</f>
        <v/>
      </c>
      <c r="B4139">
        <f>IF($A4139="","",records_master!$E4139)</f>
        <v/>
      </c>
    </row>
    <row r="4140">
      <c r="A4140">
        <f>IF(OR(records_master!$A4140="",ISNUMBER(MATCH(records_master!$M4140,lst_dedup_duplicate,0))),"",records_master!$A4140)</f>
        <v/>
      </c>
      <c r="B4140">
        <f>IF($A4140="","",records_master!$E4140)</f>
        <v/>
      </c>
    </row>
    <row r="4141">
      <c r="A4141">
        <f>IF(OR(records_master!$A4141="",ISNUMBER(MATCH(records_master!$M4141,lst_dedup_duplicate,0))),"",records_master!$A4141)</f>
        <v/>
      </c>
      <c r="B4141">
        <f>IF($A4141="","",records_master!$E4141)</f>
        <v/>
      </c>
    </row>
    <row r="4142">
      <c r="A4142">
        <f>IF(OR(records_master!$A4142="",ISNUMBER(MATCH(records_master!$M4142,lst_dedup_duplicate,0))),"",records_master!$A4142)</f>
        <v/>
      </c>
      <c r="B4142">
        <f>IF($A4142="","",records_master!$E4142)</f>
        <v/>
      </c>
    </row>
    <row r="4143">
      <c r="A4143">
        <f>IF(OR(records_master!$A4143="",ISNUMBER(MATCH(records_master!$M4143,lst_dedup_duplicate,0))),"",records_master!$A4143)</f>
        <v/>
      </c>
      <c r="B4143">
        <f>IF($A4143="","",records_master!$E4143)</f>
        <v/>
      </c>
    </row>
    <row r="4144">
      <c r="A4144">
        <f>IF(OR(records_master!$A4144="",ISNUMBER(MATCH(records_master!$M4144,lst_dedup_duplicate,0))),"",records_master!$A4144)</f>
        <v/>
      </c>
      <c r="B4144">
        <f>IF($A4144="","",records_master!$E4144)</f>
        <v/>
      </c>
    </row>
    <row r="4145">
      <c r="A4145">
        <f>IF(OR(records_master!$A4145="",ISNUMBER(MATCH(records_master!$M4145,lst_dedup_duplicate,0))),"",records_master!$A4145)</f>
        <v/>
      </c>
      <c r="B4145">
        <f>IF($A4145="","",records_master!$E4145)</f>
        <v/>
      </c>
    </row>
    <row r="4146">
      <c r="A4146">
        <f>IF(OR(records_master!$A4146="",ISNUMBER(MATCH(records_master!$M4146,lst_dedup_duplicate,0))),"",records_master!$A4146)</f>
        <v/>
      </c>
      <c r="B4146">
        <f>IF($A4146="","",records_master!$E4146)</f>
        <v/>
      </c>
    </row>
    <row r="4147">
      <c r="A4147">
        <f>IF(OR(records_master!$A4147="",ISNUMBER(MATCH(records_master!$M4147,lst_dedup_duplicate,0))),"",records_master!$A4147)</f>
        <v/>
      </c>
      <c r="B4147">
        <f>IF($A4147="","",records_master!$E4147)</f>
        <v/>
      </c>
    </row>
    <row r="4148">
      <c r="A4148">
        <f>IF(OR(records_master!$A4148="",ISNUMBER(MATCH(records_master!$M4148,lst_dedup_duplicate,0))),"",records_master!$A4148)</f>
        <v/>
      </c>
      <c r="B4148">
        <f>IF($A4148="","",records_master!$E4148)</f>
        <v/>
      </c>
    </row>
    <row r="4149">
      <c r="A4149">
        <f>IF(OR(records_master!$A4149="",ISNUMBER(MATCH(records_master!$M4149,lst_dedup_duplicate,0))),"",records_master!$A4149)</f>
        <v/>
      </c>
      <c r="B4149">
        <f>IF($A4149="","",records_master!$E4149)</f>
        <v/>
      </c>
    </row>
    <row r="4150">
      <c r="A4150">
        <f>IF(OR(records_master!$A4150="",ISNUMBER(MATCH(records_master!$M4150,lst_dedup_duplicate,0))),"",records_master!$A4150)</f>
        <v/>
      </c>
      <c r="B4150">
        <f>IF($A4150="","",records_master!$E4150)</f>
        <v/>
      </c>
    </row>
    <row r="4151">
      <c r="A4151">
        <f>IF(OR(records_master!$A4151="",ISNUMBER(MATCH(records_master!$M4151,lst_dedup_duplicate,0))),"",records_master!$A4151)</f>
        <v/>
      </c>
      <c r="B4151">
        <f>IF($A4151="","",records_master!$E4151)</f>
        <v/>
      </c>
    </row>
    <row r="4152">
      <c r="A4152">
        <f>IF(OR(records_master!$A4152="",ISNUMBER(MATCH(records_master!$M4152,lst_dedup_duplicate,0))),"",records_master!$A4152)</f>
        <v/>
      </c>
      <c r="B4152">
        <f>IF($A4152="","",records_master!$E4152)</f>
        <v/>
      </c>
    </row>
    <row r="4153">
      <c r="A4153">
        <f>IF(OR(records_master!$A4153="",ISNUMBER(MATCH(records_master!$M4153,lst_dedup_duplicate,0))),"",records_master!$A4153)</f>
        <v/>
      </c>
      <c r="B4153">
        <f>IF($A4153="","",records_master!$E4153)</f>
        <v/>
      </c>
    </row>
    <row r="4154">
      <c r="A4154">
        <f>IF(OR(records_master!$A4154="",ISNUMBER(MATCH(records_master!$M4154,lst_dedup_duplicate,0))),"",records_master!$A4154)</f>
        <v/>
      </c>
      <c r="B4154">
        <f>IF($A4154="","",records_master!$E4154)</f>
        <v/>
      </c>
    </row>
    <row r="4155">
      <c r="A4155">
        <f>IF(OR(records_master!$A4155="",ISNUMBER(MATCH(records_master!$M4155,lst_dedup_duplicate,0))),"",records_master!$A4155)</f>
        <v/>
      </c>
      <c r="B4155">
        <f>IF($A4155="","",records_master!$E4155)</f>
        <v/>
      </c>
    </row>
    <row r="4156">
      <c r="A4156">
        <f>IF(OR(records_master!$A4156="",ISNUMBER(MATCH(records_master!$M4156,lst_dedup_duplicate,0))),"",records_master!$A4156)</f>
        <v/>
      </c>
      <c r="B4156">
        <f>IF($A4156="","",records_master!$E4156)</f>
        <v/>
      </c>
    </row>
    <row r="4157">
      <c r="A4157">
        <f>IF(OR(records_master!$A4157="",ISNUMBER(MATCH(records_master!$M4157,lst_dedup_duplicate,0))),"",records_master!$A4157)</f>
        <v/>
      </c>
      <c r="B4157">
        <f>IF($A4157="","",records_master!$E4157)</f>
        <v/>
      </c>
    </row>
    <row r="4158">
      <c r="A4158">
        <f>IF(OR(records_master!$A4158="",ISNUMBER(MATCH(records_master!$M4158,lst_dedup_duplicate,0))),"",records_master!$A4158)</f>
        <v/>
      </c>
      <c r="B4158">
        <f>IF($A4158="","",records_master!$E4158)</f>
        <v/>
      </c>
    </row>
    <row r="4159">
      <c r="A4159">
        <f>IF(OR(records_master!$A4159="",ISNUMBER(MATCH(records_master!$M4159,lst_dedup_duplicate,0))),"",records_master!$A4159)</f>
        <v/>
      </c>
      <c r="B4159">
        <f>IF($A4159="","",records_master!$E4159)</f>
        <v/>
      </c>
    </row>
    <row r="4160">
      <c r="A4160">
        <f>IF(OR(records_master!$A4160="",ISNUMBER(MATCH(records_master!$M4160,lst_dedup_duplicate,0))),"",records_master!$A4160)</f>
        <v/>
      </c>
      <c r="B4160">
        <f>IF($A4160="","",records_master!$E4160)</f>
        <v/>
      </c>
    </row>
    <row r="4161">
      <c r="A4161">
        <f>IF(OR(records_master!$A4161="",ISNUMBER(MATCH(records_master!$M4161,lst_dedup_duplicate,0))),"",records_master!$A4161)</f>
        <v/>
      </c>
      <c r="B4161">
        <f>IF($A4161="","",records_master!$E4161)</f>
        <v/>
      </c>
    </row>
    <row r="4162">
      <c r="A4162">
        <f>IF(OR(records_master!$A4162="",ISNUMBER(MATCH(records_master!$M4162,lst_dedup_duplicate,0))),"",records_master!$A4162)</f>
        <v/>
      </c>
      <c r="B4162">
        <f>IF($A4162="","",records_master!$E4162)</f>
        <v/>
      </c>
    </row>
    <row r="4163">
      <c r="A4163">
        <f>IF(OR(records_master!$A4163="",ISNUMBER(MATCH(records_master!$M4163,lst_dedup_duplicate,0))),"",records_master!$A4163)</f>
        <v/>
      </c>
      <c r="B4163">
        <f>IF($A4163="","",records_master!$E4163)</f>
        <v/>
      </c>
    </row>
    <row r="4164">
      <c r="A4164">
        <f>IF(OR(records_master!$A4164="",ISNUMBER(MATCH(records_master!$M4164,lst_dedup_duplicate,0))),"",records_master!$A4164)</f>
        <v/>
      </c>
      <c r="B4164">
        <f>IF($A4164="","",records_master!$E4164)</f>
        <v/>
      </c>
    </row>
    <row r="4165">
      <c r="A4165">
        <f>IF(OR(records_master!$A4165="",ISNUMBER(MATCH(records_master!$M4165,lst_dedup_duplicate,0))),"",records_master!$A4165)</f>
        <v/>
      </c>
      <c r="B4165">
        <f>IF($A4165="","",records_master!$E4165)</f>
        <v/>
      </c>
    </row>
    <row r="4166">
      <c r="A4166">
        <f>IF(OR(records_master!$A4166="",ISNUMBER(MATCH(records_master!$M4166,lst_dedup_duplicate,0))),"",records_master!$A4166)</f>
        <v/>
      </c>
      <c r="B4166">
        <f>IF($A4166="","",records_master!$E4166)</f>
        <v/>
      </c>
    </row>
    <row r="4167">
      <c r="A4167">
        <f>IF(OR(records_master!$A4167="",ISNUMBER(MATCH(records_master!$M4167,lst_dedup_duplicate,0))),"",records_master!$A4167)</f>
        <v/>
      </c>
      <c r="B4167">
        <f>IF($A4167="","",records_master!$E4167)</f>
        <v/>
      </c>
    </row>
    <row r="4168">
      <c r="A4168">
        <f>IF(OR(records_master!$A4168="",ISNUMBER(MATCH(records_master!$M4168,lst_dedup_duplicate,0))),"",records_master!$A4168)</f>
        <v/>
      </c>
      <c r="B4168">
        <f>IF($A4168="","",records_master!$E4168)</f>
        <v/>
      </c>
    </row>
    <row r="4169">
      <c r="A4169">
        <f>IF(OR(records_master!$A4169="",ISNUMBER(MATCH(records_master!$M4169,lst_dedup_duplicate,0))),"",records_master!$A4169)</f>
        <v/>
      </c>
      <c r="B4169">
        <f>IF($A4169="","",records_master!$E4169)</f>
        <v/>
      </c>
    </row>
    <row r="4170">
      <c r="A4170">
        <f>IF(OR(records_master!$A4170="",ISNUMBER(MATCH(records_master!$M4170,lst_dedup_duplicate,0))),"",records_master!$A4170)</f>
        <v/>
      </c>
      <c r="B4170">
        <f>IF($A4170="","",records_master!$E4170)</f>
        <v/>
      </c>
    </row>
    <row r="4171">
      <c r="A4171">
        <f>IF(OR(records_master!$A4171="",ISNUMBER(MATCH(records_master!$M4171,lst_dedup_duplicate,0))),"",records_master!$A4171)</f>
        <v/>
      </c>
      <c r="B4171">
        <f>IF($A4171="","",records_master!$E4171)</f>
        <v/>
      </c>
    </row>
    <row r="4172">
      <c r="A4172">
        <f>IF(OR(records_master!$A4172="",ISNUMBER(MATCH(records_master!$M4172,lst_dedup_duplicate,0))),"",records_master!$A4172)</f>
        <v/>
      </c>
      <c r="B4172">
        <f>IF($A4172="","",records_master!$E4172)</f>
        <v/>
      </c>
    </row>
    <row r="4173">
      <c r="A4173">
        <f>IF(OR(records_master!$A4173="",ISNUMBER(MATCH(records_master!$M4173,lst_dedup_duplicate,0))),"",records_master!$A4173)</f>
        <v/>
      </c>
      <c r="B4173">
        <f>IF($A4173="","",records_master!$E4173)</f>
        <v/>
      </c>
    </row>
    <row r="4174">
      <c r="A4174">
        <f>IF(OR(records_master!$A4174="",ISNUMBER(MATCH(records_master!$M4174,lst_dedup_duplicate,0))),"",records_master!$A4174)</f>
        <v/>
      </c>
      <c r="B4174">
        <f>IF($A4174="","",records_master!$E4174)</f>
        <v/>
      </c>
    </row>
    <row r="4175">
      <c r="A4175">
        <f>IF(OR(records_master!$A4175="",ISNUMBER(MATCH(records_master!$M4175,lst_dedup_duplicate,0))),"",records_master!$A4175)</f>
        <v/>
      </c>
      <c r="B4175">
        <f>IF($A4175="","",records_master!$E4175)</f>
        <v/>
      </c>
    </row>
    <row r="4176">
      <c r="A4176">
        <f>IF(OR(records_master!$A4176="",ISNUMBER(MATCH(records_master!$M4176,lst_dedup_duplicate,0))),"",records_master!$A4176)</f>
        <v/>
      </c>
      <c r="B4176">
        <f>IF($A4176="","",records_master!$E4176)</f>
        <v/>
      </c>
    </row>
    <row r="4177">
      <c r="A4177">
        <f>IF(OR(records_master!$A4177="",ISNUMBER(MATCH(records_master!$M4177,lst_dedup_duplicate,0))),"",records_master!$A4177)</f>
        <v/>
      </c>
      <c r="B4177">
        <f>IF($A4177="","",records_master!$E4177)</f>
        <v/>
      </c>
    </row>
    <row r="4178">
      <c r="A4178">
        <f>IF(OR(records_master!$A4178="",ISNUMBER(MATCH(records_master!$M4178,lst_dedup_duplicate,0))),"",records_master!$A4178)</f>
        <v/>
      </c>
      <c r="B4178">
        <f>IF($A4178="","",records_master!$E4178)</f>
        <v/>
      </c>
    </row>
    <row r="4179">
      <c r="A4179">
        <f>IF(OR(records_master!$A4179="",ISNUMBER(MATCH(records_master!$M4179,lst_dedup_duplicate,0))),"",records_master!$A4179)</f>
        <v/>
      </c>
      <c r="B4179">
        <f>IF($A4179="","",records_master!$E4179)</f>
        <v/>
      </c>
    </row>
    <row r="4180">
      <c r="A4180">
        <f>IF(OR(records_master!$A4180="",ISNUMBER(MATCH(records_master!$M4180,lst_dedup_duplicate,0))),"",records_master!$A4180)</f>
        <v/>
      </c>
      <c r="B4180">
        <f>IF($A4180="","",records_master!$E4180)</f>
        <v/>
      </c>
    </row>
    <row r="4181">
      <c r="A4181">
        <f>IF(OR(records_master!$A4181="",ISNUMBER(MATCH(records_master!$M4181,lst_dedup_duplicate,0))),"",records_master!$A4181)</f>
        <v/>
      </c>
      <c r="B4181">
        <f>IF($A4181="","",records_master!$E4181)</f>
        <v/>
      </c>
    </row>
    <row r="4182">
      <c r="A4182">
        <f>IF(OR(records_master!$A4182="",ISNUMBER(MATCH(records_master!$M4182,lst_dedup_duplicate,0))),"",records_master!$A4182)</f>
        <v/>
      </c>
      <c r="B4182">
        <f>IF($A4182="","",records_master!$E4182)</f>
        <v/>
      </c>
    </row>
    <row r="4183">
      <c r="A4183">
        <f>IF(OR(records_master!$A4183="",ISNUMBER(MATCH(records_master!$M4183,lst_dedup_duplicate,0))),"",records_master!$A4183)</f>
        <v/>
      </c>
      <c r="B4183">
        <f>IF($A4183="","",records_master!$E4183)</f>
        <v/>
      </c>
    </row>
    <row r="4184">
      <c r="A4184">
        <f>IF(OR(records_master!$A4184="",ISNUMBER(MATCH(records_master!$M4184,lst_dedup_duplicate,0))),"",records_master!$A4184)</f>
        <v/>
      </c>
      <c r="B4184">
        <f>IF($A4184="","",records_master!$E4184)</f>
        <v/>
      </c>
    </row>
    <row r="4185">
      <c r="A4185">
        <f>IF(OR(records_master!$A4185="",ISNUMBER(MATCH(records_master!$M4185,lst_dedup_duplicate,0))),"",records_master!$A4185)</f>
        <v/>
      </c>
      <c r="B4185">
        <f>IF($A4185="","",records_master!$E4185)</f>
        <v/>
      </c>
    </row>
    <row r="4186">
      <c r="A4186">
        <f>IF(OR(records_master!$A4186="",ISNUMBER(MATCH(records_master!$M4186,lst_dedup_duplicate,0))),"",records_master!$A4186)</f>
        <v/>
      </c>
      <c r="B4186">
        <f>IF($A4186="","",records_master!$E4186)</f>
        <v/>
      </c>
    </row>
    <row r="4187">
      <c r="A4187">
        <f>IF(OR(records_master!$A4187="",ISNUMBER(MATCH(records_master!$M4187,lst_dedup_duplicate,0))),"",records_master!$A4187)</f>
        <v/>
      </c>
      <c r="B4187">
        <f>IF($A4187="","",records_master!$E4187)</f>
        <v/>
      </c>
    </row>
    <row r="4188">
      <c r="A4188">
        <f>IF(OR(records_master!$A4188="",ISNUMBER(MATCH(records_master!$M4188,lst_dedup_duplicate,0))),"",records_master!$A4188)</f>
        <v/>
      </c>
      <c r="B4188">
        <f>IF($A4188="","",records_master!$E4188)</f>
        <v/>
      </c>
    </row>
    <row r="4189">
      <c r="A4189">
        <f>IF(OR(records_master!$A4189="",ISNUMBER(MATCH(records_master!$M4189,lst_dedup_duplicate,0))),"",records_master!$A4189)</f>
        <v/>
      </c>
      <c r="B4189">
        <f>IF($A4189="","",records_master!$E4189)</f>
        <v/>
      </c>
    </row>
    <row r="4190">
      <c r="A4190">
        <f>IF(OR(records_master!$A4190="",ISNUMBER(MATCH(records_master!$M4190,lst_dedup_duplicate,0))),"",records_master!$A4190)</f>
        <v/>
      </c>
      <c r="B4190">
        <f>IF($A4190="","",records_master!$E4190)</f>
        <v/>
      </c>
    </row>
    <row r="4191">
      <c r="A4191">
        <f>IF(OR(records_master!$A4191="",ISNUMBER(MATCH(records_master!$M4191,lst_dedup_duplicate,0))),"",records_master!$A4191)</f>
        <v/>
      </c>
      <c r="B4191">
        <f>IF($A4191="","",records_master!$E4191)</f>
        <v/>
      </c>
    </row>
    <row r="4192">
      <c r="A4192">
        <f>IF(OR(records_master!$A4192="",ISNUMBER(MATCH(records_master!$M4192,lst_dedup_duplicate,0))),"",records_master!$A4192)</f>
        <v/>
      </c>
      <c r="B4192">
        <f>IF($A4192="","",records_master!$E4192)</f>
        <v/>
      </c>
    </row>
    <row r="4193">
      <c r="A4193">
        <f>IF(OR(records_master!$A4193="",ISNUMBER(MATCH(records_master!$M4193,lst_dedup_duplicate,0))),"",records_master!$A4193)</f>
        <v/>
      </c>
      <c r="B4193">
        <f>IF($A4193="","",records_master!$E4193)</f>
        <v/>
      </c>
    </row>
    <row r="4194">
      <c r="A4194">
        <f>IF(OR(records_master!$A4194="",ISNUMBER(MATCH(records_master!$M4194,lst_dedup_duplicate,0))),"",records_master!$A4194)</f>
        <v/>
      </c>
      <c r="B4194">
        <f>IF($A4194="","",records_master!$E4194)</f>
        <v/>
      </c>
    </row>
    <row r="4195">
      <c r="A4195">
        <f>IF(OR(records_master!$A4195="",ISNUMBER(MATCH(records_master!$M4195,lst_dedup_duplicate,0))),"",records_master!$A4195)</f>
        <v/>
      </c>
      <c r="B4195">
        <f>IF($A4195="","",records_master!$E4195)</f>
        <v/>
      </c>
    </row>
    <row r="4196">
      <c r="A4196">
        <f>IF(OR(records_master!$A4196="",ISNUMBER(MATCH(records_master!$M4196,lst_dedup_duplicate,0))),"",records_master!$A4196)</f>
        <v/>
      </c>
      <c r="B4196">
        <f>IF($A4196="","",records_master!$E4196)</f>
        <v/>
      </c>
    </row>
    <row r="4197">
      <c r="A4197">
        <f>IF(OR(records_master!$A4197="",ISNUMBER(MATCH(records_master!$M4197,lst_dedup_duplicate,0))),"",records_master!$A4197)</f>
        <v/>
      </c>
      <c r="B4197">
        <f>IF($A4197="","",records_master!$E4197)</f>
        <v/>
      </c>
    </row>
    <row r="4198">
      <c r="A4198">
        <f>IF(OR(records_master!$A4198="",ISNUMBER(MATCH(records_master!$M4198,lst_dedup_duplicate,0))),"",records_master!$A4198)</f>
        <v/>
      </c>
      <c r="B4198">
        <f>IF($A4198="","",records_master!$E4198)</f>
        <v/>
      </c>
    </row>
    <row r="4199">
      <c r="A4199">
        <f>IF(OR(records_master!$A4199="",ISNUMBER(MATCH(records_master!$M4199,lst_dedup_duplicate,0))),"",records_master!$A4199)</f>
        <v/>
      </c>
      <c r="B4199">
        <f>IF($A4199="","",records_master!$E4199)</f>
        <v/>
      </c>
    </row>
    <row r="4200">
      <c r="A4200">
        <f>IF(OR(records_master!$A4200="",ISNUMBER(MATCH(records_master!$M4200,lst_dedup_duplicate,0))),"",records_master!$A4200)</f>
        <v/>
      </c>
      <c r="B4200">
        <f>IF($A4200="","",records_master!$E4200)</f>
        <v/>
      </c>
    </row>
    <row r="4201">
      <c r="A4201">
        <f>IF(OR(records_master!$A4201="",ISNUMBER(MATCH(records_master!$M4201,lst_dedup_duplicate,0))),"",records_master!$A4201)</f>
        <v/>
      </c>
      <c r="B4201">
        <f>IF($A4201="","",records_master!$E4201)</f>
        <v/>
      </c>
    </row>
    <row r="4202">
      <c r="A4202">
        <f>IF(OR(records_master!$A4202="",ISNUMBER(MATCH(records_master!$M4202,lst_dedup_duplicate,0))),"",records_master!$A4202)</f>
        <v/>
      </c>
      <c r="B4202">
        <f>IF($A4202="","",records_master!$E4202)</f>
        <v/>
      </c>
    </row>
    <row r="4203">
      <c r="A4203">
        <f>IF(OR(records_master!$A4203="",ISNUMBER(MATCH(records_master!$M4203,lst_dedup_duplicate,0))),"",records_master!$A4203)</f>
        <v/>
      </c>
      <c r="B4203">
        <f>IF($A4203="","",records_master!$E4203)</f>
        <v/>
      </c>
    </row>
    <row r="4204">
      <c r="A4204">
        <f>IF(OR(records_master!$A4204="",ISNUMBER(MATCH(records_master!$M4204,lst_dedup_duplicate,0))),"",records_master!$A4204)</f>
        <v/>
      </c>
      <c r="B4204">
        <f>IF($A4204="","",records_master!$E4204)</f>
        <v/>
      </c>
    </row>
    <row r="4205">
      <c r="A4205">
        <f>IF(OR(records_master!$A4205="",ISNUMBER(MATCH(records_master!$M4205,lst_dedup_duplicate,0))),"",records_master!$A4205)</f>
        <v/>
      </c>
      <c r="B4205">
        <f>IF($A4205="","",records_master!$E4205)</f>
        <v/>
      </c>
    </row>
    <row r="4206">
      <c r="A4206">
        <f>IF(OR(records_master!$A4206="",ISNUMBER(MATCH(records_master!$M4206,lst_dedup_duplicate,0))),"",records_master!$A4206)</f>
        <v/>
      </c>
      <c r="B4206">
        <f>IF($A4206="","",records_master!$E4206)</f>
        <v/>
      </c>
    </row>
    <row r="4207">
      <c r="A4207">
        <f>IF(OR(records_master!$A4207="",ISNUMBER(MATCH(records_master!$M4207,lst_dedup_duplicate,0))),"",records_master!$A4207)</f>
        <v/>
      </c>
      <c r="B4207">
        <f>IF($A4207="","",records_master!$E4207)</f>
        <v/>
      </c>
    </row>
    <row r="4208">
      <c r="A4208">
        <f>IF(OR(records_master!$A4208="",ISNUMBER(MATCH(records_master!$M4208,lst_dedup_duplicate,0))),"",records_master!$A4208)</f>
        <v/>
      </c>
      <c r="B4208">
        <f>IF($A4208="","",records_master!$E4208)</f>
        <v/>
      </c>
    </row>
    <row r="4209">
      <c r="A4209">
        <f>IF(OR(records_master!$A4209="",ISNUMBER(MATCH(records_master!$M4209,lst_dedup_duplicate,0))),"",records_master!$A4209)</f>
        <v/>
      </c>
      <c r="B4209">
        <f>IF($A4209="","",records_master!$E4209)</f>
        <v/>
      </c>
    </row>
    <row r="4210">
      <c r="A4210">
        <f>IF(OR(records_master!$A4210="",ISNUMBER(MATCH(records_master!$M4210,lst_dedup_duplicate,0))),"",records_master!$A4210)</f>
        <v/>
      </c>
      <c r="B4210">
        <f>IF($A4210="","",records_master!$E4210)</f>
        <v/>
      </c>
    </row>
    <row r="4211">
      <c r="A4211">
        <f>IF(OR(records_master!$A4211="",ISNUMBER(MATCH(records_master!$M4211,lst_dedup_duplicate,0))),"",records_master!$A4211)</f>
        <v/>
      </c>
      <c r="B4211">
        <f>IF($A4211="","",records_master!$E4211)</f>
        <v/>
      </c>
    </row>
    <row r="4212">
      <c r="A4212">
        <f>IF(OR(records_master!$A4212="",ISNUMBER(MATCH(records_master!$M4212,lst_dedup_duplicate,0))),"",records_master!$A4212)</f>
        <v/>
      </c>
      <c r="B4212">
        <f>IF($A4212="","",records_master!$E4212)</f>
        <v/>
      </c>
    </row>
    <row r="4213">
      <c r="A4213">
        <f>IF(OR(records_master!$A4213="",ISNUMBER(MATCH(records_master!$M4213,lst_dedup_duplicate,0))),"",records_master!$A4213)</f>
        <v/>
      </c>
      <c r="B4213">
        <f>IF($A4213="","",records_master!$E4213)</f>
        <v/>
      </c>
    </row>
    <row r="4214">
      <c r="A4214">
        <f>IF(OR(records_master!$A4214="",ISNUMBER(MATCH(records_master!$M4214,lst_dedup_duplicate,0))),"",records_master!$A4214)</f>
        <v/>
      </c>
      <c r="B4214">
        <f>IF($A4214="","",records_master!$E4214)</f>
        <v/>
      </c>
    </row>
    <row r="4215">
      <c r="A4215">
        <f>IF(OR(records_master!$A4215="",ISNUMBER(MATCH(records_master!$M4215,lst_dedup_duplicate,0))),"",records_master!$A4215)</f>
        <v/>
      </c>
      <c r="B4215">
        <f>IF($A4215="","",records_master!$E4215)</f>
        <v/>
      </c>
    </row>
    <row r="4216">
      <c r="A4216">
        <f>IF(OR(records_master!$A4216="",ISNUMBER(MATCH(records_master!$M4216,lst_dedup_duplicate,0))),"",records_master!$A4216)</f>
        <v/>
      </c>
      <c r="B4216">
        <f>IF($A4216="","",records_master!$E4216)</f>
        <v/>
      </c>
    </row>
    <row r="4217">
      <c r="A4217">
        <f>IF(OR(records_master!$A4217="",ISNUMBER(MATCH(records_master!$M4217,lst_dedup_duplicate,0))),"",records_master!$A4217)</f>
        <v/>
      </c>
      <c r="B4217">
        <f>IF($A4217="","",records_master!$E4217)</f>
        <v/>
      </c>
    </row>
    <row r="4218">
      <c r="A4218">
        <f>IF(OR(records_master!$A4218="",ISNUMBER(MATCH(records_master!$M4218,lst_dedup_duplicate,0))),"",records_master!$A4218)</f>
        <v/>
      </c>
      <c r="B4218">
        <f>IF($A4218="","",records_master!$E4218)</f>
        <v/>
      </c>
    </row>
    <row r="4219">
      <c r="A4219">
        <f>IF(OR(records_master!$A4219="",ISNUMBER(MATCH(records_master!$M4219,lst_dedup_duplicate,0))),"",records_master!$A4219)</f>
        <v/>
      </c>
      <c r="B4219">
        <f>IF($A4219="","",records_master!$E4219)</f>
        <v/>
      </c>
    </row>
    <row r="4220">
      <c r="A4220">
        <f>IF(OR(records_master!$A4220="",ISNUMBER(MATCH(records_master!$M4220,lst_dedup_duplicate,0))),"",records_master!$A4220)</f>
        <v/>
      </c>
      <c r="B4220">
        <f>IF($A4220="","",records_master!$E4220)</f>
        <v/>
      </c>
    </row>
    <row r="4221">
      <c r="A4221">
        <f>IF(OR(records_master!$A4221="",ISNUMBER(MATCH(records_master!$M4221,lst_dedup_duplicate,0))),"",records_master!$A4221)</f>
        <v/>
      </c>
      <c r="B4221">
        <f>IF($A4221="","",records_master!$E4221)</f>
        <v/>
      </c>
    </row>
    <row r="4222">
      <c r="A4222">
        <f>IF(OR(records_master!$A4222="",ISNUMBER(MATCH(records_master!$M4222,lst_dedup_duplicate,0))),"",records_master!$A4222)</f>
        <v/>
      </c>
      <c r="B4222">
        <f>IF($A4222="","",records_master!$E4222)</f>
        <v/>
      </c>
    </row>
    <row r="4223">
      <c r="A4223">
        <f>IF(OR(records_master!$A4223="",ISNUMBER(MATCH(records_master!$M4223,lst_dedup_duplicate,0))),"",records_master!$A4223)</f>
        <v/>
      </c>
      <c r="B4223">
        <f>IF($A4223="","",records_master!$E4223)</f>
        <v/>
      </c>
    </row>
    <row r="4224">
      <c r="A4224">
        <f>IF(OR(records_master!$A4224="",ISNUMBER(MATCH(records_master!$M4224,lst_dedup_duplicate,0))),"",records_master!$A4224)</f>
        <v/>
      </c>
      <c r="B4224">
        <f>IF($A4224="","",records_master!$E4224)</f>
        <v/>
      </c>
    </row>
    <row r="4225">
      <c r="A4225">
        <f>IF(OR(records_master!$A4225="",ISNUMBER(MATCH(records_master!$M4225,lst_dedup_duplicate,0))),"",records_master!$A4225)</f>
        <v/>
      </c>
      <c r="B4225">
        <f>IF($A4225="","",records_master!$E4225)</f>
        <v/>
      </c>
    </row>
    <row r="4226">
      <c r="A4226">
        <f>IF(OR(records_master!$A4226="",ISNUMBER(MATCH(records_master!$M4226,lst_dedup_duplicate,0))),"",records_master!$A4226)</f>
        <v/>
      </c>
      <c r="B4226">
        <f>IF($A4226="","",records_master!$E4226)</f>
        <v/>
      </c>
    </row>
    <row r="4227">
      <c r="A4227">
        <f>IF(OR(records_master!$A4227="",ISNUMBER(MATCH(records_master!$M4227,lst_dedup_duplicate,0))),"",records_master!$A4227)</f>
        <v/>
      </c>
      <c r="B4227">
        <f>IF($A4227="","",records_master!$E4227)</f>
        <v/>
      </c>
    </row>
    <row r="4228">
      <c r="A4228">
        <f>IF(OR(records_master!$A4228="",ISNUMBER(MATCH(records_master!$M4228,lst_dedup_duplicate,0))),"",records_master!$A4228)</f>
        <v/>
      </c>
      <c r="B4228">
        <f>IF($A4228="","",records_master!$E4228)</f>
        <v/>
      </c>
    </row>
    <row r="4229">
      <c r="A4229">
        <f>IF(OR(records_master!$A4229="",ISNUMBER(MATCH(records_master!$M4229,lst_dedup_duplicate,0))),"",records_master!$A4229)</f>
        <v/>
      </c>
      <c r="B4229">
        <f>IF($A4229="","",records_master!$E4229)</f>
        <v/>
      </c>
    </row>
    <row r="4230">
      <c r="A4230">
        <f>IF(OR(records_master!$A4230="",ISNUMBER(MATCH(records_master!$M4230,lst_dedup_duplicate,0))),"",records_master!$A4230)</f>
        <v/>
      </c>
      <c r="B4230">
        <f>IF($A4230="","",records_master!$E4230)</f>
        <v/>
      </c>
    </row>
    <row r="4231">
      <c r="A4231">
        <f>IF(OR(records_master!$A4231="",ISNUMBER(MATCH(records_master!$M4231,lst_dedup_duplicate,0))),"",records_master!$A4231)</f>
        <v/>
      </c>
      <c r="B4231">
        <f>IF($A4231="","",records_master!$E4231)</f>
        <v/>
      </c>
    </row>
    <row r="4232">
      <c r="A4232">
        <f>IF(OR(records_master!$A4232="",ISNUMBER(MATCH(records_master!$M4232,lst_dedup_duplicate,0))),"",records_master!$A4232)</f>
        <v/>
      </c>
      <c r="B4232">
        <f>IF($A4232="","",records_master!$E4232)</f>
        <v/>
      </c>
    </row>
    <row r="4233">
      <c r="A4233">
        <f>IF(OR(records_master!$A4233="",ISNUMBER(MATCH(records_master!$M4233,lst_dedup_duplicate,0))),"",records_master!$A4233)</f>
        <v/>
      </c>
      <c r="B4233">
        <f>IF($A4233="","",records_master!$E4233)</f>
        <v/>
      </c>
    </row>
    <row r="4234">
      <c r="A4234">
        <f>IF(OR(records_master!$A4234="",ISNUMBER(MATCH(records_master!$M4234,lst_dedup_duplicate,0))),"",records_master!$A4234)</f>
        <v/>
      </c>
      <c r="B4234">
        <f>IF($A4234="","",records_master!$E4234)</f>
        <v/>
      </c>
    </row>
    <row r="4235">
      <c r="A4235">
        <f>IF(OR(records_master!$A4235="",ISNUMBER(MATCH(records_master!$M4235,lst_dedup_duplicate,0))),"",records_master!$A4235)</f>
        <v/>
      </c>
      <c r="B4235">
        <f>IF($A4235="","",records_master!$E4235)</f>
        <v/>
      </c>
    </row>
    <row r="4236">
      <c r="A4236">
        <f>IF(OR(records_master!$A4236="",ISNUMBER(MATCH(records_master!$M4236,lst_dedup_duplicate,0))),"",records_master!$A4236)</f>
        <v/>
      </c>
      <c r="B4236">
        <f>IF($A4236="","",records_master!$E4236)</f>
        <v/>
      </c>
    </row>
    <row r="4237">
      <c r="A4237">
        <f>IF(OR(records_master!$A4237="",ISNUMBER(MATCH(records_master!$M4237,lst_dedup_duplicate,0))),"",records_master!$A4237)</f>
        <v/>
      </c>
      <c r="B4237">
        <f>IF($A4237="","",records_master!$E4237)</f>
        <v/>
      </c>
    </row>
    <row r="4238">
      <c r="A4238">
        <f>IF(OR(records_master!$A4238="",ISNUMBER(MATCH(records_master!$M4238,lst_dedup_duplicate,0))),"",records_master!$A4238)</f>
        <v/>
      </c>
      <c r="B4238">
        <f>IF($A4238="","",records_master!$E4238)</f>
        <v/>
      </c>
    </row>
    <row r="4239">
      <c r="A4239">
        <f>IF(OR(records_master!$A4239="",ISNUMBER(MATCH(records_master!$M4239,lst_dedup_duplicate,0))),"",records_master!$A4239)</f>
        <v/>
      </c>
      <c r="B4239">
        <f>IF($A4239="","",records_master!$E4239)</f>
        <v/>
      </c>
    </row>
    <row r="4240">
      <c r="A4240">
        <f>IF(OR(records_master!$A4240="",ISNUMBER(MATCH(records_master!$M4240,lst_dedup_duplicate,0))),"",records_master!$A4240)</f>
        <v/>
      </c>
      <c r="B4240">
        <f>IF($A4240="","",records_master!$E4240)</f>
        <v/>
      </c>
    </row>
    <row r="4241">
      <c r="A4241">
        <f>IF(OR(records_master!$A4241="",ISNUMBER(MATCH(records_master!$M4241,lst_dedup_duplicate,0))),"",records_master!$A4241)</f>
        <v/>
      </c>
      <c r="B4241">
        <f>IF($A4241="","",records_master!$E4241)</f>
        <v/>
      </c>
    </row>
    <row r="4242">
      <c r="A4242">
        <f>IF(OR(records_master!$A4242="",ISNUMBER(MATCH(records_master!$M4242,lst_dedup_duplicate,0))),"",records_master!$A4242)</f>
        <v/>
      </c>
      <c r="B4242">
        <f>IF($A4242="","",records_master!$E4242)</f>
        <v/>
      </c>
    </row>
    <row r="4243">
      <c r="A4243">
        <f>IF(OR(records_master!$A4243="",ISNUMBER(MATCH(records_master!$M4243,lst_dedup_duplicate,0))),"",records_master!$A4243)</f>
        <v/>
      </c>
      <c r="B4243">
        <f>IF($A4243="","",records_master!$E4243)</f>
        <v/>
      </c>
    </row>
    <row r="4244">
      <c r="A4244">
        <f>IF(OR(records_master!$A4244="",ISNUMBER(MATCH(records_master!$M4244,lst_dedup_duplicate,0))),"",records_master!$A4244)</f>
        <v/>
      </c>
      <c r="B4244">
        <f>IF($A4244="","",records_master!$E4244)</f>
        <v/>
      </c>
    </row>
    <row r="4245">
      <c r="A4245">
        <f>IF(OR(records_master!$A4245="",ISNUMBER(MATCH(records_master!$M4245,lst_dedup_duplicate,0))),"",records_master!$A4245)</f>
        <v/>
      </c>
      <c r="B4245">
        <f>IF($A4245="","",records_master!$E4245)</f>
        <v/>
      </c>
    </row>
    <row r="4246">
      <c r="A4246">
        <f>IF(OR(records_master!$A4246="",ISNUMBER(MATCH(records_master!$M4246,lst_dedup_duplicate,0))),"",records_master!$A4246)</f>
        <v/>
      </c>
      <c r="B4246">
        <f>IF($A4246="","",records_master!$E4246)</f>
        <v/>
      </c>
    </row>
    <row r="4247">
      <c r="A4247">
        <f>IF(OR(records_master!$A4247="",ISNUMBER(MATCH(records_master!$M4247,lst_dedup_duplicate,0))),"",records_master!$A4247)</f>
        <v/>
      </c>
      <c r="B4247">
        <f>IF($A4247="","",records_master!$E4247)</f>
        <v/>
      </c>
    </row>
    <row r="4248">
      <c r="A4248">
        <f>IF(OR(records_master!$A4248="",ISNUMBER(MATCH(records_master!$M4248,lst_dedup_duplicate,0))),"",records_master!$A4248)</f>
        <v/>
      </c>
      <c r="B4248">
        <f>IF($A4248="","",records_master!$E4248)</f>
        <v/>
      </c>
    </row>
    <row r="4249">
      <c r="A4249">
        <f>IF(OR(records_master!$A4249="",ISNUMBER(MATCH(records_master!$M4249,lst_dedup_duplicate,0))),"",records_master!$A4249)</f>
        <v/>
      </c>
      <c r="B4249">
        <f>IF($A4249="","",records_master!$E4249)</f>
        <v/>
      </c>
    </row>
    <row r="4250">
      <c r="A4250">
        <f>IF(OR(records_master!$A4250="",ISNUMBER(MATCH(records_master!$M4250,lst_dedup_duplicate,0))),"",records_master!$A4250)</f>
        <v/>
      </c>
      <c r="B4250">
        <f>IF($A4250="","",records_master!$E4250)</f>
        <v/>
      </c>
    </row>
    <row r="4251">
      <c r="A4251">
        <f>IF(OR(records_master!$A4251="",ISNUMBER(MATCH(records_master!$M4251,lst_dedup_duplicate,0))),"",records_master!$A4251)</f>
        <v/>
      </c>
      <c r="B4251">
        <f>IF($A4251="","",records_master!$E4251)</f>
        <v/>
      </c>
    </row>
    <row r="4252">
      <c r="A4252">
        <f>IF(OR(records_master!$A4252="",ISNUMBER(MATCH(records_master!$M4252,lst_dedup_duplicate,0))),"",records_master!$A4252)</f>
        <v/>
      </c>
      <c r="B4252">
        <f>IF($A4252="","",records_master!$E4252)</f>
        <v/>
      </c>
    </row>
    <row r="4253">
      <c r="A4253">
        <f>IF(OR(records_master!$A4253="",ISNUMBER(MATCH(records_master!$M4253,lst_dedup_duplicate,0))),"",records_master!$A4253)</f>
        <v/>
      </c>
      <c r="B4253">
        <f>IF($A4253="","",records_master!$E4253)</f>
        <v/>
      </c>
    </row>
    <row r="4254">
      <c r="A4254">
        <f>IF(OR(records_master!$A4254="",ISNUMBER(MATCH(records_master!$M4254,lst_dedup_duplicate,0))),"",records_master!$A4254)</f>
        <v/>
      </c>
      <c r="B4254">
        <f>IF($A4254="","",records_master!$E4254)</f>
        <v/>
      </c>
    </row>
    <row r="4255">
      <c r="A4255">
        <f>IF(OR(records_master!$A4255="",ISNUMBER(MATCH(records_master!$M4255,lst_dedup_duplicate,0))),"",records_master!$A4255)</f>
        <v/>
      </c>
      <c r="B4255">
        <f>IF($A4255="","",records_master!$E4255)</f>
        <v/>
      </c>
    </row>
    <row r="4256">
      <c r="A4256">
        <f>IF(OR(records_master!$A4256="",ISNUMBER(MATCH(records_master!$M4256,lst_dedup_duplicate,0))),"",records_master!$A4256)</f>
        <v/>
      </c>
      <c r="B4256">
        <f>IF($A4256="","",records_master!$E4256)</f>
        <v/>
      </c>
    </row>
    <row r="4257">
      <c r="A4257">
        <f>IF(OR(records_master!$A4257="",ISNUMBER(MATCH(records_master!$M4257,lst_dedup_duplicate,0))),"",records_master!$A4257)</f>
        <v/>
      </c>
      <c r="B4257">
        <f>IF($A4257="","",records_master!$E4257)</f>
        <v/>
      </c>
    </row>
    <row r="4258">
      <c r="A4258">
        <f>IF(OR(records_master!$A4258="",ISNUMBER(MATCH(records_master!$M4258,lst_dedup_duplicate,0))),"",records_master!$A4258)</f>
        <v/>
      </c>
      <c r="B4258">
        <f>IF($A4258="","",records_master!$E4258)</f>
        <v/>
      </c>
    </row>
    <row r="4259">
      <c r="A4259">
        <f>IF(OR(records_master!$A4259="",ISNUMBER(MATCH(records_master!$M4259,lst_dedup_duplicate,0))),"",records_master!$A4259)</f>
        <v/>
      </c>
      <c r="B4259">
        <f>IF($A4259="","",records_master!$E4259)</f>
        <v/>
      </c>
    </row>
    <row r="4260">
      <c r="A4260">
        <f>IF(OR(records_master!$A4260="",ISNUMBER(MATCH(records_master!$M4260,lst_dedup_duplicate,0))),"",records_master!$A4260)</f>
        <v/>
      </c>
      <c r="B4260">
        <f>IF($A4260="","",records_master!$E4260)</f>
        <v/>
      </c>
    </row>
    <row r="4261">
      <c r="A4261">
        <f>IF(OR(records_master!$A4261="",ISNUMBER(MATCH(records_master!$M4261,lst_dedup_duplicate,0))),"",records_master!$A4261)</f>
        <v/>
      </c>
      <c r="B4261">
        <f>IF($A4261="","",records_master!$E4261)</f>
        <v/>
      </c>
    </row>
    <row r="4262">
      <c r="A4262">
        <f>IF(OR(records_master!$A4262="",ISNUMBER(MATCH(records_master!$M4262,lst_dedup_duplicate,0))),"",records_master!$A4262)</f>
        <v/>
      </c>
      <c r="B4262">
        <f>IF($A4262="","",records_master!$E4262)</f>
        <v/>
      </c>
    </row>
    <row r="4263">
      <c r="A4263">
        <f>IF(OR(records_master!$A4263="",ISNUMBER(MATCH(records_master!$M4263,lst_dedup_duplicate,0))),"",records_master!$A4263)</f>
        <v/>
      </c>
      <c r="B4263">
        <f>IF($A4263="","",records_master!$E4263)</f>
        <v/>
      </c>
    </row>
    <row r="4264">
      <c r="A4264">
        <f>IF(OR(records_master!$A4264="",ISNUMBER(MATCH(records_master!$M4264,lst_dedup_duplicate,0))),"",records_master!$A4264)</f>
        <v/>
      </c>
      <c r="B4264">
        <f>IF($A4264="","",records_master!$E4264)</f>
        <v/>
      </c>
    </row>
    <row r="4265">
      <c r="A4265">
        <f>IF(OR(records_master!$A4265="",ISNUMBER(MATCH(records_master!$M4265,lst_dedup_duplicate,0))),"",records_master!$A4265)</f>
        <v/>
      </c>
      <c r="B4265">
        <f>IF($A4265="","",records_master!$E4265)</f>
        <v/>
      </c>
    </row>
    <row r="4266">
      <c r="A4266">
        <f>IF(OR(records_master!$A4266="",ISNUMBER(MATCH(records_master!$M4266,lst_dedup_duplicate,0))),"",records_master!$A4266)</f>
        <v/>
      </c>
      <c r="B4266">
        <f>IF($A4266="","",records_master!$E4266)</f>
        <v/>
      </c>
    </row>
    <row r="4267">
      <c r="A4267">
        <f>IF(OR(records_master!$A4267="",ISNUMBER(MATCH(records_master!$M4267,lst_dedup_duplicate,0))),"",records_master!$A4267)</f>
        <v/>
      </c>
      <c r="B4267">
        <f>IF($A4267="","",records_master!$E4267)</f>
        <v/>
      </c>
    </row>
    <row r="4268">
      <c r="A4268">
        <f>IF(OR(records_master!$A4268="",ISNUMBER(MATCH(records_master!$M4268,lst_dedup_duplicate,0))),"",records_master!$A4268)</f>
        <v/>
      </c>
      <c r="B4268">
        <f>IF($A4268="","",records_master!$E4268)</f>
        <v/>
      </c>
    </row>
    <row r="4269">
      <c r="A4269">
        <f>IF(OR(records_master!$A4269="",ISNUMBER(MATCH(records_master!$M4269,lst_dedup_duplicate,0))),"",records_master!$A4269)</f>
        <v/>
      </c>
      <c r="B4269">
        <f>IF($A4269="","",records_master!$E4269)</f>
        <v/>
      </c>
    </row>
    <row r="4270">
      <c r="A4270">
        <f>IF(OR(records_master!$A4270="",ISNUMBER(MATCH(records_master!$M4270,lst_dedup_duplicate,0))),"",records_master!$A4270)</f>
        <v/>
      </c>
      <c r="B4270">
        <f>IF($A4270="","",records_master!$E4270)</f>
        <v/>
      </c>
    </row>
    <row r="4271">
      <c r="A4271">
        <f>IF(OR(records_master!$A4271="",ISNUMBER(MATCH(records_master!$M4271,lst_dedup_duplicate,0))),"",records_master!$A4271)</f>
        <v/>
      </c>
      <c r="B4271">
        <f>IF($A4271="","",records_master!$E4271)</f>
        <v/>
      </c>
    </row>
    <row r="4272">
      <c r="A4272">
        <f>IF(OR(records_master!$A4272="",ISNUMBER(MATCH(records_master!$M4272,lst_dedup_duplicate,0))),"",records_master!$A4272)</f>
        <v/>
      </c>
      <c r="B4272">
        <f>IF($A4272="","",records_master!$E4272)</f>
        <v/>
      </c>
    </row>
    <row r="4273">
      <c r="A4273">
        <f>IF(OR(records_master!$A4273="",ISNUMBER(MATCH(records_master!$M4273,lst_dedup_duplicate,0))),"",records_master!$A4273)</f>
        <v/>
      </c>
      <c r="B4273">
        <f>IF($A4273="","",records_master!$E4273)</f>
        <v/>
      </c>
    </row>
    <row r="4274">
      <c r="A4274">
        <f>IF(OR(records_master!$A4274="",ISNUMBER(MATCH(records_master!$M4274,lst_dedup_duplicate,0))),"",records_master!$A4274)</f>
        <v/>
      </c>
      <c r="B4274">
        <f>IF($A4274="","",records_master!$E4274)</f>
        <v/>
      </c>
    </row>
    <row r="4275">
      <c r="A4275">
        <f>IF(OR(records_master!$A4275="",ISNUMBER(MATCH(records_master!$M4275,lst_dedup_duplicate,0))),"",records_master!$A4275)</f>
        <v/>
      </c>
      <c r="B4275">
        <f>IF($A4275="","",records_master!$E4275)</f>
        <v/>
      </c>
    </row>
    <row r="4276">
      <c r="A4276">
        <f>IF(OR(records_master!$A4276="",ISNUMBER(MATCH(records_master!$M4276,lst_dedup_duplicate,0))),"",records_master!$A4276)</f>
        <v/>
      </c>
      <c r="B4276">
        <f>IF($A4276="","",records_master!$E4276)</f>
        <v/>
      </c>
    </row>
    <row r="4277">
      <c r="A4277">
        <f>IF(OR(records_master!$A4277="",ISNUMBER(MATCH(records_master!$M4277,lst_dedup_duplicate,0))),"",records_master!$A4277)</f>
        <v/>
      </c>
      <c r="B4277">
        <f>IF($A4277="","",records_master!$E4277)</f>
        <v/>
      </c>
    </row>
    <row r="4278">
      <c r="A4278">
        <f>IF(OR(records_master!$A4278="",ISNUMBER(MATCH(records_master!$M4278,lst_dedup_duplicate,0))),"",records_master!$A4278)</f>
        <v/>
      </c>
      <c r="B4278">
        <f>IF($A4278="","",records_master!$E4278)</f>
        <v/>
      </c>
    </row>
    <row r="4279">
      <c r="A4279">
        <f>IF(OR(records_master!$A4279="",ISNUMBER(MATCH(records_master!$M4279,lst_dedup_duplicate,0))),"",records_master!$A4279)</f>
        <v/>
      </c>
      <c r="B4279">
        <f>IF($A4279="","",records_master!$E4279)</f>
        <v/>
      </c>
    </row>
    <row r="4280">
      <c r="A4280">
        <f>IF(OR(records_master!$A4280="",ISNUMBER(MATCH(records_master!$M4280,lst_dedup_duplicate,0))),"",records_master!$A4280)</f>
        <v/>
      </c>
      <c r="B4280">
        <f>IF($A4280="","",records_master!$E4280)</f>
        <v/>
      </c>
    </row>
    <row r="4281">
      <c r="A4281">
        <f>IF(OR(records_master!$A4281="",ISNUMBER(MATCH(records_master!$M4281,lst_dedup_duplicate,0))),"",records_master!$A4281)</f>
        <v/>
      </c>
      <c r="B4281">
        <f>IF($A4281="","",records_master!$E4281)</f>
        <v/>
      </c>
    </row>
    <row r="4282">
      <c r="A4282">
        <f>IF(OR(records_master!$A4282="",ISNUMBER(MATCH(records_master!$M4282,lst_dedup_duplicate,0))),"",records_master!$A4282)</f>
        <v/>
      </c>
      <c r="B4282">
        <f>IF($A4282="","",records_master!$E4282)</f>
        <v/>
      </c>
    </row>
    <row r="4283">
      <c r="A4283">
        <f>IF(OR(records_master!$A4283="",ISNUMBER(MATCH(records_master!$M4283,lst_dedup_duplicate,0))),"",records_master!$A4283)</f>
        <v/>
      </c>
      <c r="B4283">
        <f>IF($A4283="","",records_master!$E4283)</f>
        <v/>
      </c>
    </row>
    <row r="4284">
      <c r="A4284">
        <f>IF(OR(records_master!$A4284="",ISNUMBER(MATCH(records_master!$M4284,lst_dedup_duplicate,0))),"",records_master!$A4284)</f>
        <v/>
      </c>
      <c r="B4284">
        <f>IF($A4284="","",records_master!$E4284)</f>
        <v/>
      </c>
    </row>
    <row r="4285">
      <c r="A4285">
        <f>IF(OR(records_master!$A4285="",ISNUMBER(MATCH(records_master!$M4285,lst_dedup_duplicate,0))),"",records_master!$A4285)</f>
        <v/>
      </c>
      <c r="B4285">
        <f>IF($A4285="","",records_master!$E4285)</f>
        <v/>
      </c>
    </row>
    <row r="4286">
      <c r="A4286">
        <f>IF(OR(records_master!$A4286="",ISNUMBER(MATCH(records_master!$M4286,lst_dedup_duplicate,0))),"",records_master!$A4286)</f>
        <v/>
      </c>
      <c r="B4286">
        <f>IF($A4286="","",records_master!$E4286)</f>
        <v/>
      </c>
    </row>
    <row r="4287">
      <c r="A4287">
        <f>IF(OR(records_master!$A4287="",ISNUMBER(MATCH(records_master!$M4287,lst_dedup_duplicate,0))),"",records_master!$A4287)</f>
        <v/>
      </c>
      <c r="B4287">
        <f>IF($A4287="","",records_master!$E4287)</f>
        <v/>
      </c>
    </row>
    <row r="4288">
      <c r="A4288">
        <f>IF(OR(records_master!$A4288="",ISNUMBER(MATCH(records_master!$M4288,lst_dedup_duplicate,0))),"",records_master!$A4288)</f>
        <v/>
      </c>
      <c r="B4288">
        <f>IF($A4288="","",records_master!$E4288)</f>
        <v/>
      </c>
    </row>
    <row r="4289">
      <c r="A4289">
        <f>IF(OR(records_master!$A4289="",ISNUMBER(MATCH(records_master!$M4289,lst_dedup_duplicate,0))),"",records_master!$A4289)</f>
        <v/>
      </c>
      <c r="B4289">
        <f>IF($A4289="","",records_master!$E4289)</f>
        <v/>
      </c>
    </row>
    <row r="4290">
      <c r="A4290">
        <f>IF(OR(records_master!$A4290="",ISNUMBER(MATCH(records_master!$M4290,lst_dedup_duplicate,0))),"",records_master!$A4290)</f>
        <v/>
      </c>
      <c r="B4290">
        <f>IF($A4290="","",records_master!$E4290)</f>
        <v/>
      </c>
    </row>
    <row r="4291">
      <c r="A4291">
        <f>IF(OR(records_master!$A4291="",ISNUMBER(MATCH(records_master!$M4291,lst_dedup_duplicate,0))),"",records_master!$A4291)</f>
        <v/>
      </c>
      <c r="B4291">
        <f>IF($A4291="","",records_master!$E4291)</f>
        <v/>
      </c>
    </row>
    <row r="4292">
      <c r="A4292">
        <f>IF(OR(records_master!$A4292="",ISNUMBER(MATCH(records_master!$M4292,lst_dedup_duplicate,0))),"",records_master!$A4292)</f>
        <v/>
      </c>
      <c r="B4292">
        <f>IF($A4292="","",records_master!$E4292)</f>
        <v/>
      </c>
    </row>
    <row r="4293">
      <c r="A4293">
        <f>IF(OR(records_master!$A4293="",ISNUMBER(MATCH(records_master!$M4293,lst_dedup_duplicate,0))),"",records_master!$A4293)</f>
        <v/>
      </c>
      <c r="B4293">
        <f>IF($A4293="","",records_master!$E4293)</f>
        <v/>
      </c>
    </row>
    <row r="4294">
      <c r="A4294">
        <f>IF(OR(records_master!$A4294="",ISNUMBER(MATCH(records_master!$M4294,lst_dedup_duplicate,0))),"",records_master!$A4294)</f>
        <v/>
      </c>
      <c r="B4294">
        <f>IF($A4294="","",records_master!$E4294)</f>
        <v/>
      </c>
    </row>
    <row r="4295">
      <c r="A4295">
        <f>IF(OR(records_master!$A4295="",ISNUMBER(MATCH(records_master!$M4295,lst_dedup_duplicate,0))),"",records_master!$A4295)</f>
        <v/>
      </c>
      <c r="B4295">
        <f>IF($A4295="","",records_master!$E4295)</f>
        <v/>
      </c>
    </row>
    <row r="4296">
      <c r="A4296">
        <f>IF(OR(records_master!$A4296="",ISNUMBER(MATCH(records_master!$M4296,lst_dedup_duplicate,0))),"",records_master!$A4296)</f>
        <v/>
      </c>
      <c r="B4296">
        <f>IF($A4296="","",records_master!$E4296)</f>
        <v/>
      </c>
    </row>
    <row r="4297">
      <c r="A4297">
        <f>IF(OR(records_master!$A4297="",ISNUMBER(MATCH(records_master!$M4297,lst_dedup_duplicate,0))),"",records_master!$A4297)</f>
        <v/>
      </c>
      <c r="B4297">
        <f>IF($A4297="","",records_master!$E4297)</f>
        <v/>
      </c>
    </row>
    <row r="4298">
      <c r="A4298">
        <f>IF(OR(records_master!$A4298="",ISNUMBER(MATCH(records_master!$M4298,lst_dedup_duplicate,0))),"",records_master!$A4298)</f>
        <v/>
      </c>
      <c r="B4298">
        <f>IF($A4298="","",records_master!$E4298)</f>
        <v/>
      </c>
    </row>
    <row r="4299">
      <c r="A4299">
        <f>IF(OR(records_master!$A4299="",ISNUMBER(MATCH(records_master!$M4299,lst_dedup_duplicate,0))),"",records_master!$A4299)</f>
        <v/>
      </c>
      <c r="B4299">
        <f>IF($A4299="","",records_master!$E4299)</f>
        <v/>
      </c>
    </row>
    <row r="4300">
      <c r="A4300">
        <f>IF(OR(records_master!$A4300="",ISNUMBER(MATCH(records_master!$M4300,lst_dedup_duplicate,0))),"",records_master!$A4300)</f>
        <v/>
      </c>
      <c r="B4300">
        <f>IF($A4300="","",records_master!$E4300)</f>
        <v/>
      </c>
    </row>
    <row r="4301">
      <c r="A4301">
        <f>IF(OR(records_master!$A4301="",ISNUMBER(MATCH(records_master!$M4301,lst_dedup_duplicate,0))),"",records_master!$A4301)</f>
        <v/>
      </c>
      <c r="B4301">
        <f>IF($A4301="","",records_master!$E4301)</f>
        <v/>
      </c>
    </row>
    <row r="4302">
      <c r="A4302">
        <f>IF(OR(records_master!$A4302="",ISNUMBER(MATCH(records_master!$M4302,lst_dedup_duplicate,0))),"",records_master!$A4302)</f>
        <v/>
      </c>
      <c r="B4302">
        <f>IF($A4302="","",records_master!$E4302)</f>
        <v/>
      </c>
    </row>
    <row r="4303">
      <c r="A4303">
        <f>IF(OR(records_master!$A4303="",ISNUMBER(MATCH(records_master!$M4303,lst_dedup_duplicate,0))),"",records_master!$A4303)</f>
        <v/>
      </c>
      <c r="B4303">
        <f>IF($A4303="","",records_master!$E4303)</f>
        <v/>
      </c>
    </row>
    <row r="4304">
      <c r="A4304">
        <f>IF(OR(records_master!$A4304="",ISNUMBER(MATCH(records_master!$M4304,lst_dedup_duplicate,0))),"",records_master!$A4304)</f>
        <v/>
      </c>
      <c r="B4304">
        <f>IF($A4304="","",records_master!$E4304)</f>
        <v/>
      </c>
    </row>
    <row r="4305">
      <c r="A4305">
        <f>IF(OR(records_master!$A4305="",ISNUMBER(MATCH(records_master!$M4305,lst_dedup_duplicate,0))),"",records_master!$A4305)</f>
        <v/>
      </c>
      <c r="B4305">
        <f>IF($A4305="","",records_master!$E4305)</f>
        <v/>
      </c>
    </row>
    <row r="4306">
      <c r="A4306">
        <f>IF(OR(records_master!$A4306="",ISNUMBER(MATCH(records_master!$M4306,lst_dedup_duplicate,0))),"",records_master!$A4306)</f>
        <v/>
      </c>
      <c r="B4306">
        <f>IF($A4306="","",records_master!$E4306)</f>
        <v/>
      </c>
    </row>
    <row r="4307">
      <c r="A4307">
        <f>IF(OR(records_master!$A4307="",ISNUMBER(MATCH(records_master!$M4307,lst_dedup_duplicate,0))),"",records_master!$A4307)</f>
        <v/>
      </c>
      <c r="B4307">
        <f>IF($A4307="","",records_master!$E4307)</f>
        <v/>
      </c>
    </row>
    <row r="4308">
      <c r="A4308">
        <f>IF(OR(records_master!$A4308="",ISNUMBER(MATCH(records_master!$M4308,lst_dedup_duplicate,0))),"",records_master!$A4308)</f>
        <v/>
      </c>
      <c r="B4308">
        <f>IF($A4308="","",records_master!$E4308)</f>
        <v/>
      </c>
    </row>
    <row r="4309">
      <c r="A4309">
        <f>IF(OR(records_master!$A4309="",ISNUMBER(MATCH(records_master!$M4309,lst_dedup_duplicate,0))),"",records_master!$A4309)</f>
        <v/>
      </c>
      <c r="B4309">
        <f>IF($A4309="","",records_master!$E4309)</f>
        <v/>
      </c>
    </row>
    <row r="4310">
      <c r="A4310">
        <f>IF(OR(records_master!$A4310="",ISNUMBER(MATCH(records_master!$M4310,lst_dedup_duplicate,0))),"",records_master!$A4310)</f>
        <v/>
      </c>
      <c r="B4310">
        <f>IF($A4310="","",records_master!$E4310)</f>
        <v/>
      </c>
    </row>
    <row r="4311">
      <c r="A4311">
        <f>IF(OR(records_master!$A4311="",ISNUMBER(MATCH(records_master!$M4311,lst_dedup_duplicate,0))),"",records_master!$A4311)</f>
        <v/>
      </c>
      <c r="B4311">
        <f>IF($A4311="","",records_master!$E4311)</f>
        <v/>
      </c>
    </row>
    <row r="4312">
      <c r="A4312">
        <f>IF(OR(records_master!$A4312="",ISNUMBER(MATCH(records_master!$M4312,lst_dedup_duplicate,0))),"",records_master!$A4312)</f>
        <v/>
      </c>
      <c r="B4312">
        <f>IF($A4312="","",records_master!$E4312)</f>
        <v/>
      </c>
    </row>
    <row r="4313">
      <c r="A4313">
        <f>IF(OR(records_master!$A4313="",ISNUMBER(MATCH(records_master!$M4313,lst_dedup_duplicate,0))),"",records_master!$A4313)</f>
        <v/>
      </c>
      <c r="B4313">
        <f>IF($A4313="","",records_master!$E4313)</f>
        <v/>
      </c>
    </row>
    <row r="4314">
      <c r="A4314">
        <f>IF(OR(records_master!$A4314="",ISNUMBER(MATCH(records_master!$M4314,lst_dedup_duplicate,0))),"",records_master!$A4314)</f>
        <v/>
      </c>
      <c r="B4314">
        <f>IF($A4314="","",records_master!$E4314)</f>
        <v/>
      </c>
    </row>
    <row r="4315">
      <c r="A4315">
        <f>IF(OR(records_master!$A4315="",ISNUMBER(MATCH(records_master!$M4315,lst_dedup_duplicate,0))),"",records_master!$A4315)</f>
        <v/>
      </c>
      <c r="B4315">
        <f>IF($A4315="","",records_master!$E4315)</f>
        <v/>
      </c>
    </row>
    <row r="4316">
      <c r="A4316">
        <f>IF(OR(records_master!$A4316="",ISNUMBER(MATCH(records_master!$M4316,lst_dedup_duplicate,0))),"",records_master!$A4316)</f>
        <v/>
      </c>
      <c r="B4316">
        <f>IF($A4316="","",records_master!$E4316)</f>
        <v/>
      </c>
    </row>
    <row r="4317">
      <c r="A4317">
        <f>IF(OR(records_master!$A4317="",ISNUMBER(MATCH(records_master!$M4317,lst_dedup_duplicate,0))),"",records_master!$A4317)</f>
        <v/>
      </c>
      <c r="B4317">
        <f>IF($A4317="","",records_master!$E4317)</f>
        <v/>
      </c>
    </row>
    <row r="4318">
      <c r="A4318">
        <f>IF(OR(records_master!$A4318="",ISNUMBER(MATCH(records_master!$M4318,lst_dedup_duplicate,0))),"",records_master!$A4318)</f>
        <v/>
      </c>
      <c r="B4318">
        <f>IF($A4318="","",records_master!$E4318)</f>
        <v/>
      </c>
    </row>
    <row r="4319">
      <c r="A4319">
        <f>IF(OR(records_master!$A4319="",ISNUMBER(MATCH(records_master!$M4319,lst_dedup_duplicate,0))),"",records_master!$A4319)</f>
        <v/>
      </c>
      <c r="B4319">
        <f>IF($A4319="","",records_master!$E4319)</f>
        <v/>
      </c>
    </row>
    <row r="4320">
      <c r="A4320">
        <f>IF(OR(records_master!$A4320="",ISNUMBER(MATCH(records_master!$M4320,lst_dedup_duplicate,0))),"",records_master!$A4320)</f>
        <v/>
      </c>
      <c r="B4320">
        <f>IF($A4320="","",records_master!$E4320)</f>
        <v/>
      </c>
    </row>
    <row r="4321">
      <c r="A4321">
        <f>IF(OR(records_master!$A4321="",ISNUMBER(MATCH(records_master!$M4321,lst_dedup_duplicate,0))),"",records_master!$A4321)</f>
        <v/>
      </c>
      <c r="B4321">
        <f>IF($A4321="","",records_master!$E4321)</f>
        <v/>
      </c>
    </row>
    <row r="4322">
      <c r="A4322">
        <f>IF(OR(records_master!$A4322="",ISNUMBER(MATCH(records_master!$M4322,lst_dedup_duplicate,0))),"",records_master!$A4322)</f>
        <v/>
      </c>
      <c r="B4322">
        <f>IF($A4322="","",records_master!$E4322)</f>
        <v/>
      </c>
    </row>
    <row r="4323">
      <c r="A4323">
        <f>IF(OR(records_master!$A4323="",ISNUMBER(MATCH(records_master!$M4323,lst_dedup_duplicate,0))),"",records_master!$A4323)</f>
        <v/>
      </c>
      <c r="B4323">
        <f>IF($A4323="","",records_master!$E4323)</f>
        <v/>
      </c>
    </row>
    <row r="4324">
      <c r="A4324">
        <f>IF(OR(records_master!$A4324="",ISNUMBER(MATCH(records_master!$M4324,lst_dedup_duplicate,0))),"",records_master!$A4324)</f>
        <v/>
      </c>
      <c r="B4324">
        <f>IF($A4324="","",records_master!$E4324)</f>
        <v/>
      </c>
    </row>
    <row r="4325">
      <c r="A4325">
        <f>IF(OR(records_master!$A4325="",ISNUMBER(MATCH(records_master!$M4325,lst_dedup_duplicate,0))),"",records_master!$A4325)</f>
        <v/>
      </c>
      <c r="B4325">
        <f>IF($A4325="","",records_master!$E4325)</f>
        <v/>
      </c>
    </row>
    <row r="4326">
      <c r="A4326">
        <f>IF(OR(records_master!$A4326="",ISNUMBER(MATCH(records_master!$M4326,lst_dedup_duplicate,0))),"",records_master!$A4326)</f>
        <v/>
      </c>
      <c r="B4326">
        <f>IF($A4326="","",records_master!$E4326)</f>
        <v/>
      </c>
    </row>
    <row r="4327">
      <c r="A4327">
        <f>IF(OR(records_master!$A4327="",ISNUMBER(MATCH(records_master!$M4327,lst_dedup_duplicate,0))),"",records_master!$A4327)</f>
        <v/>
      </c>
      <c r="B4327">
        <f>IF($A4327="","",records_master!$E4327)</f>
        <v/>
      </c>
    </row>
    <row r="4328">
      <c r="A4328">
        <f>IF(OR(records_master!$A4328="",ISNUMBER(MATCH(records_master!$M4328,lst_dedup_duplicate,0))),"",records_master!$A4328)</f>
        <v/>
      </c>
      <c r="B4328">
        <f>IF($A4328="","",records_master!$E4328)</f>
        <v/>
      </c>
    </row>
    <row r="4329">
      <c r="A4329">
        <f>IF(OR(records_master!$A4329="",ISNUMBER(MATCH(records_master!$M4329,lst_dedup_duplicate,0))),"",records_master!$A4329)</f>
        <v/>
      </c>
      <c r="B4329">
        <f>IF($A4329="","",records_master!$E4329)</f>
        <v/>
      </c>
    </row>
    <row r="4330">
      <c r="A4330">
        <f>IF(OR(records_master!$A4330="",ISNUMBER(MATCH(records_master!$M4330,lst_dedup_duplicate,0))),"",records_master!$A4330)</f>
        <v/>
      </c>
      <c r="B4330">
        <f>IF($A4330="","",records_master!$E4330)</f>
        <v/>
      </c>
    </row>
    <row r="4331">
      <c r="A4331">
        <f>IF(OR(records_master!$A4331="",ISNUMBER(MATCH(records_master!$M4331,lst_dedup_duplicate,0))),"",records_master!$A4331)</f>
        <v/>
      </c>
      <c r="B4331">
        <f>IF($A4331="","",records_master!$E4331)</f>
        <v/>
      </c>
    </row>
    <row r="4332">
      <c r="A4332">
        <f>IF(OR(records_master!$A4332="",ISNUMBER(MATCH(records_master!$M4332,lst_dedup_duplicate,0))),"",records_master!$A4332)</f>
        <v/>
      </c>
      <c r="B4332">
        <f>IF($A4332="","",records_master!$E4332)</f>
        <v/>
      </c>
    </row>
    <row r="4333">
      <c r="A4333">
        <f>IF(OR(records_master!$A4333="",ISNUMBER(MATCH(records_master!$M4333,lst_dedup_duplicate,0))),"",records_master!$A4333)</f>
        <v/>
      </c>
      <c r="B4333">
        <f>IF($A4333="","",records_master!$E4333)</f>
        <v/>
      </c>
    </row>
    <row r="4334">
      <c r="A4334">
        <f>IF(OR(records_master!$A4334="",ISNUMBER(MATCH(records_master!$M4334,lst_dedup_duplicate,0))),"",records_master!$A4334)</f>
        <v/>
      </c>
      <c r="B4334">
        <f>IF($A4334="","",records_master!$E4334)</f>
        <v/>
      </c>
    </row>
    <row r="4335">
      <c r="A4335">
        <f>IF(OR(records_master!$A4335="",ISNUMBER(MATCH(records_master!$M4335,lst_dedup_duplicate,0))),"",records_master!$A4335)</f>
        <v/>
      </c>
      <c r="B4335">
        <f>IF($A4335="","",records_master!$E4335)</f>
        <v/>
      </c>
    </row>
    <row r="4336">
      <c r="A4336">
        <f>IF(OR(records_master!$A4336="",ISNUMBER(MATCH(records_master!$M4336,lst_dedup_duplicate,0))),"",records_master!$A4336)</f>
        <v/>
      </c>
      <c r="B4336">
        <f>IF($A4336="","",records_master!$E4336)</f>
        <v/>
      </c>
    </row>
    <row r="4337">
      <c r="A4337">
        <f>IF(OR(records_master!$A4337="",ISNUMBER(MATCH(records_master!$M4337,lst_dedup_duplicate,0))),"",records_master!$A4337)</f>
        <v/>
      </c>
      <c r="B4337">
        <f>IF($A4337="","",records_master!$E4337)</f>
        <v/>
      </c>
    </row>
    <row r="4338">
      <c r="A4338">
        <f>IF(OR(records_master!$A4338="",ISNUMBER(MATCH(records_master!$M4338,lst_dedup_duplicate,0))),"",records_master!$A4338)</f>
        <v/>
      </c>
      <c r="B4338">
        <f>IF($A4338="","",records_master!$E4338)</f>
        <v/>
      </c>
    </row>
    <row r="4339">
      <c r="A4339">
        <f>IF(OR(records_master!$A4339="",ISNUMBER(MATCH(records_master!$M4339,lst_dedup_duplicate,0))),"",records_master!$A4339)</f>
        <v/>
      </c>
      <c r="B4339">
        <f>IF($A4339="","",records_master!$E4339)</f>
        <v/>
      </c>
    </row>
    <row r="4340">
      <c r="A4340">
        <f>IF(OR(records_master!$A4340="",ISNUMBER(MATCH(records_master!$M4340,lst_dedup_duplicate,0))),"",records_master!$A4340)</f>
        <v/>
      </c>
      <c r="B4340">
        <f>IF($A4340="","",records_master!$E4340)</f>
        <v/>
      </c>
    </row>
    <row r="4341">
      <c r="A4341">
        <f>IF(OR(records_master!$A4341="",ISNUMBER(MATCH(records_master!$M4341,lst_dedup_duplicate,0))),"",records_master!$A4341)</f>
        <v/>
      </c>
      <c r="B4341">
        <f>IF($A4341="","",records_master!$E4341)</f>
        <v/>
      </c>
    </row>
    <row r="4342">
      <c r="A4342">
        <f>IF(OR(records_master!$A4342="",ISNUMBER(MATCH(records_master!$M4342,lst_dedup_duplicate,0))),"",records_master!$A4342)</f>
        <v/>
      </c>
      <c r="B4342">
        <f>IF($A4342="","",records_master!$E4342)</f>
        <v/>
      </c>
    </row>
    <row r="4343">
      <c r="A4343">
        <f>IF(OR(records_master!$A4343="",ISNUMBER(MATCH(records_master!$M4343,lst_dedup_duplicate,0))),"",records_master!$A4343)</f>
        <v/>
      </c>
      <c r="B4343">
        <f>IF($A4343="","",records_master!$E4343)</f>
        <v/>
      </c>
    </row>
    <row r="4344">
      <c r="A4344">
        <f>IF(OR(records_master!$A4344="",ISNUMBER(MATCH(records_master!$M4344,lst_dedup_duplicate,0))),"",records_master!$A4344)</f>
        <v/>
      </c>
      <c r="B4344">
        <f>IF($A4344="","",records_master!$E4344)</f>
        <v/>
      </c>
    </row>
    <row r="4345">
      <c r="A4345">
        <f>IF(OR(records_master!$A4345="",ISNUMBER(MATCH(records_master!$M4345,lst_dedup_duplicate,0))),"",records_master!$A4345)</f>
        <v/>
      </c>
      <c r="B4345">
        <f>IF($A4345="","",records_master!$E4345)</f>
        <v/>
      </c>
    </row>
    <row r="4346">
      <c r="A4346">
        <f>IF(OR(records_master!$A4346="",ISNUMBER(MATCH(records_master!$M4346,lst_dedup_duplicate,0))),"",records_master!$A4346)</f>
        <v/>
      </c>
      <c r="B4346">
        <f>IF($A4346="","",records_master!$E4346)</f>
        <v/>
      </c>
    </row>
    <row r="4347">
      <c r="A4347">
        <f>IF(OR(records_master!$A4347="",ISNUMBER(MATCH(records_master!$M4347,lst_dedup_duplicate,0))),"",records_master!$A4347)</f>
        <v/>
      </c>
      <c r="B4347">
        <f>IF($A4347="","",records_master!$E4347)</f>
        <v/>
      </c>
    </row>
    <row r="4348">
      <c r="A4348">
        <f>IF(OR(records_master!$A4348="",ISNUMBER(MATCH(records_master!$M4348,lst_dedup_duplicate,0))),"",records_master!$A4348)</f>
        <v/>
      </c>
      <c r="B4348">
        <f>IF($A4348="","",records_master!$E4348)</f>
        <v/>
      </c>
    </row>
    <row r="4349">
      <c r="A4349">
        <f>IF(OR(records_master!$A4349="",ISNUMBER(MATCH(records_master!$M4349,lst_dedup_duplicate,0))),"",records_master!$A4349)</f>
        <v/>
      </c>
      <c r="B4349">
        <f>IF($A4349="","",records_master!$E4349)</f>
        <v/>
      </c>
    </row>
    <row r="4350">
      <c r="A4350">
        <f>IF(OR(records_master!$A4350="",ISNUMBER(MATCH(records_master!$M4350,lst_dedup_duplicate,0))),"",records_master!$A4350)</f>
        <v/>
      </c>
      <c r="B4350">
        <f>IF($A4350="","",records_master!$E4350)</f>
        <v/>
      </c>
    </row>
    <row r="4351">
      <c r="A4351">
        <f>IF(OR(records_master!$A4351="",ISNUMBER(MATCH(records_master!$M4351,lst_dedup_duplicate,0))),"",records_master!$A4351)</f>
        <v/>
      </c>
      <c r="B4351">
        <f>IF($A4351="","",records_master!$E4351)</f>
        <v/>
      </c>
    </row>
    <row r="4352">
      <c r="A4352">
        <f>IF(OR(records_master!$A4352="",ISNUMBER(MATCH(records_master!$M4352,lst_dedup_duplicate,0))),"",records_master!$A4352)</f>
        <v/>
      </c>
      <c r="B4352">
        <f>IF($A4352="","",records_master!$E4352)</f>
        <v/>
      </c>
    </row>
    <row r="4353">
      <c r="A4353">
        <f>IF(OR(records_master!$A4353="",ISNUMBER(MATCH(records_master!$M4353,lst_dedup_duplicate,0))),"",records_master!$A4353)</f>
        <v/>
      </c>
      <c r="B4353">
        <f>IF($A4353="","",records_master!$E4353)</f>
        <v/>
      </c>
    </row>
    <row r="4354">
      <c r="A4354">
        <f>IF(OR(records_master!$A4354="",ISNUMBER(MATCH(records_master!$M4354,lst_dedup_duplicate,0))),"",records_master!$A4354)</f>
        <v/>
      </c>
      <c r="B4354">
        <f>IF($A4354="","",records_master!$E4354)</f>
        <v/>
      </c>
    </row>
    <row r="4355">
      <c r="A4355">
        <f>IF(OR(records_master!$A4355="",ISNUMBER(MATCH(records_master!$M4355,lst_dedup_duplicate,0))),"",records_master!$A4355)</f>
        <v/>
      </c>
      <c r="B4355">
        <f>IF($A4355="","",records_master!$E4355)</f>
        <v/>
      </c>
    </row>
    <row r="4356">
      <c r="A4356">
        <f>IF(OR(records_master!$A4356="",ISNUMBER(MATCH(records_master!$M4356,lst_dedup_duplicate,0))),"",records_master!$A4356)</f>
        <v/>
      </c>
      <c r="B4356">
        <f>IF($A4356="","",records_master!$E4356)</f>
        <v/>
      </c>
    </row>
    <row r="4357">
      <c r="A4357">
        <f>IF(OR(records_master!$A4357="",ISNUMBER(MATCH(records_master!$M4357,lst_dedup_duplicate,0))),"",records_master!$A4357)</f>
        <v/>
      </c>
      <c r="B4357">
        <f>IF($A4357="","",records_master!$E4357)</f>
        <v/>
      </c>
    </row>
    <row r="4358">
      <c r="A4358">
        <f>IF(OR(records_master!$A4358="",ISNUMBER(MATCH(records_master!$M4358,lst_dedup_duplicate,0))),"",records_master!$A4358)</f>
        <v/>
      </c>
      <c r="B4358">
        <f>IF($A4358="","",records_master!$E4358)</f>
        <v/>
      </c>
    </row>
    <row r="4359">
      <c r="A4359">
        <f>IF(OR(records_master!$A4359="",ISNUMBER(MATCH(records_master!$M4359,lst_dedup_duplicate,0))),"",records_master!$A4359)</f>
        <v/>
      </c>
      <c r="B4359">
        <f>IF($A4359="","",records_master!$E4359)</f>
        <v/>
      </c>
    </row>
    <row r="4360">
      <c r="A4360">
        <f>IF(OR(records_master!$A4360="",ISNUMBER(MATCH(records_master!$M4360,lst_dedup_duplicate,0))),"",records_master!$A4360)</f>
        <v/>
      </c>
      <c r="B4360">
        <f>IF($A4360="","",records_master!$E4360)</f>
        <v/>
      </c>
    </row>
    <row r="4361">
      <c r="A4361">
        <f>IF(OR(records_master!$A4361="",ISNUMBER(MATCH(records_master!$M4361,lst_dedup_duplicate,0))),"",records_master!$A4361)</f>
        <v/>
      </c>
      <c r="B4361">
        <f>IF($A4361="","",records_master!$E4361)</f>
        <v/>
      </c>
    </row>
    <row r="4362">
      <c r="A4362">
        <f>IF(OR(records_master!$A4362="",ISNUMBER(MATCH(records_master!$M4362,lst_dedup_duplicate,0))),"",records_master!$A4362)</f>
        <v/>
      </c>
      <c r="B4362">
        <f>IF($A4362="","",records_master!$E4362)</f>
        <v/>
      </c>
    </row>
    <row r="4363">
      <c r="A4363">
        <f>IF(OR(records_master!$A4363="",ISNUMBER(MATCH(records_master!$M4363,lst_dedup_duplicate,0))),"",records_master!$A4363)</f>
        <v/>
      </c>
      <c r="B4363">
        <f>IF($A4363="","",records_master!$E4363)</f>
        <v/>
      </c>
    </row>
    <row r="4364">
      <c r="A4364">
        <f>IF(OR(records_master!$A4364="",ISNUMBER(MATCH(records_master!$M4364,lst_dedup_duplicate,0))),"",records_master!$A4364)</f>
        <v/>
      </c>
      <c r="B4364">
        <f>IF($A4364="","",records_master!$E4364)</f>
        <v/>
      </c>
    </row>
    <row r="4365">
      <c r="A4365">
        <f>IF(OR(records_master!$A4365="",ISNUMBER(MATCH(records_master!$M4365,lst_dedup_duplicate,0))),"",records_master!$A4365)</f>
        <v/>
      </c>
      <c r="B4365">
        <f>IF($A4365="","",records_master!$E4365)</f>
        <v/>
      </c>
    </row>
    <row r="4366">
      <c r="A4366">
        <f>IF(OR(records_master!$A4366="",ISNUMBER(MATCH(records_master!$M4366,lst_dedup_duplicate,0))),"",records_master!$A4366)</f>
        <v/>
      </c>
      <c r="B4366">
        <f>IF($A4366="","",records_master!$E4366)</f>
        <v/>
      </c>
    </row>
    <row r="4367">
      <c r="A4367">
        <f>IF(OR(records_master!$A4367="",ISNUMBER(MATCH(records_master!$M4367,lst_dedup_duplicate,0))),"",records_master!$A4367)</f>
        <v/>
      </c>
      <c r="B4367">
        <f>IF($A4367="","",records_master!$E4367)</f>
        <v/>
      </c>
    </row>
    <row r="4368">
      <c r="A4368">
        <f>IF(OR(records_master!$A4368="",ISNUMBER(MATCH(records_master!$M4368,lst_dedup_duplicate,0))),"",records_master!$A4368)</f>
        <v/>
      </c>
      <c r="B4368">
        <f>IF($A4368="","",records_master!$E4368)</f>
        <v/>
      </c>
    </row>
    <row r="4369">
      <c r="A4369">
        <f>IF(OR(records_master!$A4369="",ISNUMBER(MATCH(records_master!$M4369,lst_dedup_duplicate,0))),"",records_master!$A4369)</f>
        <v/>
      </c>
      <c r="B4369">
        <f>IF($A4369="","",records_master!$E4369)</f>
        <v/>
      </c>
    </row>
    <row r="4370">
      <c r="A4370">
        <f>IF(OR(records_master!$A4370="",ISNUMBER(MATCH(records_master!$M4370,lst_dedup_duplicate,0))),"",records_master!$A4370)</f>
        <v/>
      </c>
      <c r="B4370">
        <f>IF($A4370="","",records_master!$E4370)</f>
        <v/>
      </c>
    </row>
    <row r="4371">
      <c r="A4371">
        <f>IF(OR(records_master!$A4371="",ISNUMBER(MATCH(records_master!$M4371,lst_dedup_duplicate,0))),"",records_master!$A4371)</f>
        <v/>
      </c>
      <c r="B4371">
        <f>IF($A4371="","",records_master!$E4371)</f>
        <v/>
      </c>
    </row>
    <row r="4372">
      <c r="A4372">
        <f>IF(OR(records_master!$A4372="",ISNUMBER(MATCH(records_master!$M4372,lst_dedup_duplicate,0))),"",records_master!$A4372)</f>
        <v/>
      </c>
      <c r="B4372">
        <f>IF($A4372="","",records_master!$E4372)</f>
        <v/>
      </c>
    </row>
    <row r="4373">
      <c r="A4373">
        <f>IF(OR(records_master!$A4373="",ISNUMBER(MATCH(records_master!$M4373,lst_dedup_duplicate,0))),"",records_master!$A4373)</f>
        <v/>
      </c>
      <c r="B4373">
        <f>IF($A4373="","",records_master!$E4373)</f>
        <v/>
      </c>
    </row>
    <row r="4374">
      <c r="A4374">
        <f>IF(OR(records_master!$A4374="",ISNUMBER(MATCH(records_master!$M4374,lst_dedup_duplicate,0))),"",records_master!$A4374)</f>
        <v/>
      </c>
      <c r="B4374">
        <f>IF($A4374="","",records_master!$E4374)</f>
        <v/>
      </c>
    </row>
    <row r="4375">
      <c r="A4375">
        <f>IF(OR(records_master!$A4375="",ISNUMBER(MATCH(records_master!$M4375,lst_dedup_duplicate,0))),"",records_master!$A4375)</f>
        <v/>
      </c>
      <c r="B4375">
        <f>IF($A4375="","",records_master!$E4375)</f>
        <v/>
      </c>
    </row>
    <row r="4376">
      <c r="A4376">
        <f>IF(OR(records_master!$A4376="",ISNUMBER(MATCH(records_master!$M4376,lst_dedup_duplicate,0))),"",records_master!$A4376)</f>
        <v/>
      </c>
      <c r="B4376">
        <f>IF($A4376="","",records_master!$E4376)</f>
        <v/>
      </c>
    </row>
    <row r="4377">
      <c r="A4377">
        <f>IF(OR(records_master!$A4377="",ISNUMBER(MATCH(records_master!$M4377,lst_dedup_duplicate,0))),"",records_master!$A4377)</f>
        <v/>
      </c>
      <c r="B4377">
        <f>IF($A4377="","",records_master!$E4377)</f>
        <v/>
      </c>
    </row>
    <row r="4378">
      <c r="A4378">
        <f>IF(OR(records_master!$A4378="",ISNUMBER(MATCH(records_master!$M4378,lst_dedup_duplicate,0))),"",records_master!$A4378)</f>
        <v/>
      </c>
      <c r="B4378">
        <f>IF($A4378="","",records_master!$E4378)</f>
        <v/>
      </c>
    </row>
    <row r="4379">
      <c r="A4379">
        <f>IF(OR(records_master!$A4379="",ISNUMBER(MATCH(records_master!$M4379,lst_dedup_duplicate,0))),"",records_master!$A4379)</f>
        <v/>
      </c>
      <c r="B4379">
        <f>IF($A4379="","",records_master!$E4379)</f>
        <v/>
      </c>
    </row>
    <row r="4380">
      <c r="A4380">
        <f>IF(OR(records_master!$A4380="",ISNUMBER(MATCH(records_master!$M4380,lst_dedup_duplicate,0))),"",records_master!$A4380)</f>
        <v/>
      </c>
      <c r="B4380">
        <f>IF($A4380="","",records_master!$E4380)</f>
        <v/>
      </c>
    </row>
    <row r="4381">
      <c r="A4381">
        <f>IF(OR(records_master!$A4381="",ISNUMBER(MATCH(records_master!$M4381,lst_dedup_duplicate,0))),"",records_master!$A4381)</f>
        <v/>
      </c>
      <c r="B4381">
        <f>IF($A4381="","",records_master!$E4381)</f>
        <v/>
      </c>
    </row>
    <row r="4382">
      <c r="A4382">
        <f>IF(OR(records_master!$A4382="",ISNUMBER(MATCH(records_master!$M4382,lst_dedup_duplicate,0))),"",records_master!$A4382)</f>
        <v/>
      </c>
      <c r="B4382">
        <f>IF($A4382="","",records_master!$E4382)</f>
        <v/>
      </c>
    </row>
    <row r="4383">
      <c r="A4383">
        <f>IF(OR(records_master!$A4383="",ISNUMBER(MATCH(records_master!$M4383,lst_dedup_duplicate,0))),"",records_master!$A4383)</f>
        <v/>
      </c>
      <c r="B4383">
        <f>IF($A4383="","",records_master!$E4383)</f>
        <v/>
      </c>
    </row>
    <row r="4384">
      <c r="A4384">
        <f>IF(OR(records_master!$A4384="",ISNUMBER(MATCH(records_master!$M4384,lst_dedup_duplicate,0))),"",records_master!$A4384)</f>
        <v/>
      </c>
      <c r="B4384">
        <f>IF($A4384="","",records_master!$E4384)</f>
        <v/>
      </c>
    </row>
    <row r="4385">
      <c r="A4385">
        <f>IF(OR(records_master!$A4385="",ISNUMBER(MATCH(records_master!$M4385,lst_dedup_duplicate,0))),"",records_master!$A4385)</f>
        <v/>
      </c>
      <c r="B4385">
        <f>IF($A4385="","",records_master!$E4385)</f>
        <v/>
      </c>
    </row>
    <row r="4386">
      <c r="A4386">
        <f>IF(OR(records_master!$A4386="",ISNUMBER(MATCH(records_master!$M4386,lst_dedup_duplicate,0))),"",records_master!$A4386)</f>
        <v/>
      </c>
      <c r="B4386">
        <f>IF($A4386="","",records_master!$E4386)</f>
        <v/>
      </c>
    </row>
    <row r="4387">
      <c r="A4387">
        <f>IF(OR(records_master!$A4387="",ISNUMBER(MATCH(records_master!$M4387,lst_dedup_duplicate,0))),"",records_master!$A4387)</f>
        <v/>
      </c>
      <c r="B4387">
        <f>IF($A4387="","",records_master!$E4387)</f>
        <v/>
      </c>
    </row>
    <row r="4388">
      <c r="A4388">
        <f>IF(OR(records_master!$A4388="",ISNUMBER(MATCH(records_master!$M4388,lst_dedup_duplicate,0))),"",records_master!$A4388)</f>
        <v/>
      </c>
      <c r="B4388">
        <f>IF($A4388="","",records_master!$E4388)</f>
        <v/>
      </c>
    </row>
    <row r="4389">
      <c r="A4389">
        <f>IF(OR(records_master!$A4389="",ISNUMBER(MATCH(records_master!$M4389,lst_dedup_duplicate,0))),"",records_master!$A4389)</f>
        <v/>
      </c>
      <c r="B4389">
        <f>IF($A4389="","",records_master!$E4389)</f>
        <v/>
      </c>
    </row>
    <row r="4390">
      <c r="A4390">
        <f>IF(OR(records_master!$A4390="",ISNUMBER(MATCH(records_master!$M4390,lst_dedup_duplicate,0))),"",records_master!$A4390)</f>
        <v/>
      </c>
      <c r="B4390">
        <f>IF($A4390="","",records_master!$E4390)</f>
        <v/>
      </c>
    </row>
    <row r="4391">
      <c r="A4391">
        <f>IF(OR(records_master!$A4391="",ISNUMBER(MATCH(records_master!$M4391,lst_dedup_duplicate,0))),"",records_master!$A4391)</f>
        <v/>
      </c>
      <c r="B4391">
        <f>IF($A4391="","",records_master!$E4391)</f>
        <v/>
      </c>
    </row>
    <row r="4392">
      <c r="A4392">
        <f>IF(OR(records_master!$A4392="",ISNUMBER(MATCH(records_master!$M4392,lst_dedup_duplicate,0))),"",records_master!$A4392)</f>
        <v/>
      </c>
      <c r="B4392">
        <f>IF($A4392="","",records_master!$E4392)</f>
        <v/>
      </c>
    </row>
    <row r="4393">
      <c r="A4393">
        <f>IF(OR(records_master!$A4393="",ISNUMBER(MATCH(records_master!$M4393,lst_dedup_duplicate,0))),"",records_master!$A4393)</f>
        <v/>
      </c>
      <c r="B4393">
        <f>IF($A4393="","",records_master!$E4393)</f>
        <v/>
      </c>
    </row>
    <row r="4394">
      <c r="A4394">
        <f>IF(OR(records_master!$A4394="",ISNUMBER(MATCH(records_master!$M4394,lst_dedup_duplicate,0))),"",records_master!$A4394)</f>
        <v/>
      </c>
      <c r="B4394">
        <f>IF($A4394="","",records_master!$E4394)</f>
        <v/>
      </c>
    </row>
    <row r="4395">
      <c r="A4395">
        <f>IF(OR(records_master!$A4395="",ISNUMBER(MATCH(records_master!$M4395,lst_dedup_duplicate,0))),"",records_master!$A4395)</f>
        <v/>
      </c>
      <c r="B4395">
        <f>IF($A4395="","",records_master!$E4395)</f>
        <v/>
      </c>
    </row>
    <row r="4396">
      <c r="A4396">
        <f>IF(OR(records_master!$A4396="",ISNUMBER(MATCH(records_master!$M4396,lst_dedup_duplicate,0))),"",records_master!$A4396)</f>
        <v/>
      </c>
      <c r="B4396">
        <f>IF($A4396="","",records_master!$E4396)</f>
        <v/>
      </c>
    </row>
    <row r="4397">
      <c r="A4397">
        <f>IF(OR(records_master!$A4397="",ISNUMBER(MATCH(records_master!$M4397,lst_dedup_duplicate,0))),"",records_master!$A4397)</f>
        <v/>
      </c>
      <c r="B4397">
        <f>IF($A4397="","",records_master!$E4397)</f>
        <v/>
      </c>
    </row>
    <row r="4398">
      <c r="A4398">
        <f>IF(OR(records_master!$A4398="",ISNUMBER(MATCH(records_master!$M4398,lst_dedup_duplicate,0))),"",records_master!$A4398)</f>
        <v/>
      </c>
      <c r="B4398">
        <f>IF($A4398="","",records_master!$E4398)</f>
        <v/>
      </c>
    </row>
    <row r="4399">
      <c r="A4399">
        <f>IF(OR(records_master!$A4399="",ISNUMBER(MATCH(records_master!$M4399,lst_dedup_duplicate,0))),"",records_master!$A4399)</f>
        <v/>
      </c>
      <c r="B4399">
        <f>IF($A4399="","",records_master!$E4399)</f>
        <v/>
      </c>
    </row>
    <row r="4400">
      <c r="A4400">
        <f>IF(OR(records_master!$A4400="",ISNUMBER(MATCH(records_master!$M4400,lst_dedup_duplicate,0))),"",records_master!$A4400)</f>
        <v/>
      </c>
      <c r="B4400">
        <f>IF($A4400="","",records_master!$E4400)</f>
        <v/>
      </c>
    </row>
    <row r="4401">
      <c r="A4401">
        <f>IF(OR(records_master!$A4401="",ISNUMBER(MATCH(records_master!$M4401,lst_dedup_duplicate,0))),"",records_master!$A4401)</f>
        <v/>
      </c>
      <c r="B4401">
        <f>IF($A4401="","",records_master!$E4401)</f>
        <v/>
      </c>
    </row>
    <row r="4402">
      <c r="A4402">
        <f>IF(OR(records_master!$A4402="",ISNUMBER(MATCH(records_master!$M4402,lst_dedup_duplicate,0))),"",records_master!$A4402)</f>
        <v/>
      </c>
      <c r="B4402">
        <f>IF($A4402="","",records_master!$E4402)</f>
        <v/>
      </c>
    </row>
    <row r="4403">
      <c r="A4403">
        <f>IF(OR(records_master!$A4403="",ISNUMBER(MATCH(records_master!$M4403,lst_dedup_duplicate,0))),"",records_master!$A4403)</f>
        <v/>
      </c>
      <c r="B4403">
        <f>IF($A4403="","",records_master!$E4403)</f>
        <v/>
      </c>
    </row>
    <row r="4404">
      <c r="A4404">
        <f>IF(OR(records_master!$A4404="",ISNUMBER(MATCH(records_master!$M4404,lst_dedup_duplicate,0))),"",records_master!$A4404)</f>
        <v/>
      </c>
      <c r="B4404">
        <f>IF($A4404="","",records_master!$E4404)</f>
        <v/>
      </c>
    </row>
    <row r="4405">
      <c r="A4405">
        <f>IF(OR(records_master!$A4405="",ISNUMBER(MATCH(records_master!$M4405,lst_dedup_duplicate,0))),"",records_master!$A4405)</f>
        <v/>
      </c>
      <c r="B4405">
        <f>IF($A4405="","",records_master!$E4405)</f>
        <v/>
      </c>
    </row>
    <row r="4406">
      <c r="A4406">
        <f>IF(OR(records_master!$A4406="",ISNUMBER(MATCH(records_master!$M4406,lst_dedup_duplicate,0))),"",records_master!$A4406)</f>
        <v/>
      </c>
      <c r="B4406">
        <f>IF($A4406="","",records_master!$E4406)</f>
        <v/>
      </c>
    </row>
    <row r="4407">
      <c r="A4407">
        <f>IF(OR(records_master!$A4407="",ISNUMBER(MATCH(records_master!$M4407,lst_dedup_duplicate,0))),"",records_master!$A4407)</f>
        <v/>
      </c>
      <c r="B4407">
        <f>IF($A4407="","",records_master!$E4407)</f>
        <v/>
      </c>
    </row>
    <row r="4408">
      <c r="A4408">
        <f>IF(OR(records_master!$A4408="",ISNUMBER(MATCH(records_master!$M4408,lst_dedup_duplicate,0))),"",records_master!$A4408)</f>
        <v/>
      </c>
      <c r="B4408">
        <f>IF($A4408="","",records_master!$E4408)</f>
        <v/>
      </c>
    </row>
    <row r="4409">
      <c r="A4409">
        <f>IF(OR(records_master!$A4409="",ISNUMBER(MATCH(records_master!$M4409,lst_dedup_duplicate,0))),"",records_master!$A4409)</f>
        <v/>
      </c>
      <c r="B4409">
        <f>IF($A4409="","",records_master!$E4409)</f>
        <v/>
      </c>
    </row>
    <row r="4410">
      <c r="A4410">
        <f>IF(OR(records_master!$A4410="",ISNUMBER(MATCH(records_master!$M4410,lst_dedup_duplicate,0))),"",records_master!$A4410)</f>
        <v/>
      </c>
      <c r="B4410">
        <f>IF($A4410="","",records_master!$E4410)</f>
        <v/>
      </c>
    </row>
    <row r="4411">
      <c r="A4411">
        <f>IF(OR(records_master!$A4411="",ISNUMBER(MATCH(records_master!$M4411,lst_dedup_duplicate,0))),"",records_master!$A4411)</f>
        <v/>
      </c>
      <c r="B4411">
        <f>IF($A4411="","",records_master!$E4411)</f>
        <v/>
      </c>
    </row>
    <row r="4412">
      <c r="A4412">
        <f>IF(OR(records_master!$A4412="",ISNUMBER(MATCH(records_master!$M4412,lst_dedup_duplicate,0))),"",records_master!$A4412)</f>
        <v/>
      </c>
      <c r="B4412">
        <f>IF($A4412="","",records_master!$E4412)</f>
        <v/>
      </c>
    </row>
    <row r="4413">
      <c r="A4413">
        <f>IF(OR(records_master!$A4413="",ISNUMBER(MATCH(records_master!$M4413,lst_dedup_duplicate,0))),"",records_master!$A4413)</f>
        <v/>
      </c>
      <c r="B4413">
        <f>IF($A4413="","",records_master!$E4413)</f>
        <v/>
      </c>
    </row>
    <row r="4414">
      <c r="A4414">
        <f>IF(OR(records_master!$A4414="",ISNUMBER(MATCH(records_master!$M4414,lst_dedup_duplicate,0))),"",records_master!$A4414)</f>
        <v/>
      </c>
      <c r="B4414">
        <f>IF($A4414="","",records_master!$E4414)</f>
        <v/>
      </c>
    </row>
    <row r="4415">
      <c r="A4415">
        <f>IF(OR(records_master!$A4415="",ISNUMBER(MATCH(records_master!$M4415,lst_dedup_duplicate,0))),"",records_master!$A4415)</f>
        <v/>
      </c>
      <c r="B4415">
        <f>IF($A4415="","",records_master!$E4415)</f>
        <v/>
      </c>
    </row>
    <row r="4416">
      <c r="A4416">
        <f>IF(OR(records_master!$A4416="",ISNUMBER(MATCH(records_master!$M4416,lst_dedup_duplicate,0))),"",records_master!$A4416)</f>
        <v/>
      </c>
      <c r="B4416">
        <f>IF($A4416="","",records_master!$E4416)</f>
        <v/>
      </c>
    </row>
    <row r="4417">
      <c r="A4417">
        <f>IF(OR(records_master!$A4417="",ISNUMBER(MATCH(records_master!$M4417,lst_dedup_duplicate,0))),"",records_master!$A4417)</f>
        <v/>
      </c>
      <c r="B4417">
        <f>IF($A4417="","",records_master!$E4417)</f>
        <v/>
      </c>
    </row>
    <row r="4418">
      <c r="A4418">
        <f>IF(OR(records_master!$A4418="",ISNUMBER(MATCH(records_master!$M4418,lst_dedup_duplicate,0))),"",records_master!$A4418)</f>
        <v/>
      </c>
      <c r="B4418">
        <f>IF($A4418="","",records_master!$E4418)</f>
        <v/>
      </c>
    </row>
    <row r="4419">
      <c r="A4419">
        <f>IF(OR(records_master!$A4419="",ISNUMBER(MATCH(records_master!$M4419,lst_dedup_duplicate,0))),"",records_master!$A4419)</f>
        <v/>
      </c>
      <c r="B4419">
        <f>IF($A4419="","",records_master!$E4419)</f>
        <v/>
      </c>
    </row>
    <row r="4420">
      <c r="A4420">
        <f>IF(OR(records_master!$A4420="",ISNUMBER(MATCH(records_master!$M4420,lst_dedup_duplicate,0))),"",records_master!$A4420)</f>
        <v/>
      </c>
      <c r="B4420">
        <f>IF($A4420="","",records_master!$E4420)</f>
        <v/>
      </c>
    </row>
    <row r="4421">
      <c r="A4421">
        <f>IF(OR(records_master!$A4421="",ISNUMBER(MATCH(records_master!$M4421,lst_dedup_duplicate,0))),"",records_master!$A4421)</f>
        <v/>
      </c>
      <c r="B4421">
        <f>IF($A4421="","",records_master!$E4421)</f>
        <v/>
      </c>
    </row>
    <row r="4422">
      <c r="A4422">
        <f>IF(OR(records_master!$A4422="",ISNUMBER(MATCH(records_master!$M4422,lst_dedup_duplicate,0))),"",records_master!$A4422)</f>
        <v/>
      </c>
      <c r="B4422">
        <f>IF($A4422="","",records_master!$E4422)</f>
        <v/>
      </c>
    </row>
    <row r="4423">
      <c r="A4423">
        <f>IF(OR(records_master!$A4423="",ISNUMBER(MATCH(records_master!$M4423,lst_dedup_duplicate,0))),"",records_master!$A4423)</f>
        <v/>
      </c>
      <c r="B4423">
        <f>IF($A4423="","",records_master!$E4423)</f>
        <v/>
      </c>
    </row>
    <row r="4424">
      <c r="A4424">
        <f>IF(OR(records_master!$A4424="",ISNUMBER(MATCH(records_master!$M4424,lst_dedup_duplicate,0))),"",records_master!$A4424)</f>
        <v/>
      </c>
      <c r="B4424">
        <f>IF($A4424="","",records_master!$E4424)</f>
        <v/>
      </c>
    </row>
    <row r="4425">
      <c r="A4425">
        <f>IF(OR(records_master!$A4425="",ISNUMBER(MATCH(records_master!$M4425,lst_dedup_duplicate,0))),"",records_master!$A4425)</f>
        <v/>
      </c>
      <c r="B4425">
        <f>IF($A4425="","",records_master!$E4425)</f>
        <v/>
      </c>
    </row>
    <row r="4426">
      <c r="A4426">
        <f>IF(OR(records_master!$A4426="",ISNUMBER(MATCH(records_master!$M4426,lst_dedup_duplicate,0))),"",records_master!$A4426)</f>
        <v/>
      </c>
      <c r="B4426">
        <f>IF($A4426="","",records_master!$E4426)</f>
        <v/>
      </c>
    </row>
    <row r="4427">
      <c r="A4427">
        <f>IF(OR(records_master!$A4427="",ISNUMBER(MATCH(records_master!$M4427,lst_dedup_duplicate,0))),"",records_master!$A4427)</f>
        <v/>
      </c>
      <c r="B4427">
        <f>IF($A4427="","",records_master!$E4427)</f>
        <v/>
      </c>
    </row>
    <row r="4428">
      <c r="A4428">
        <f>IF(OR(records_master!$A4428="",ISNUMBER(MATCH(records_master!$M4428,lst_dedup_duplicate,0))),"",records_master!$A4428)</f>
        <v/>
      </c>
      <c r="B4428">
        <f>IF($A4428="","",records_master!$E4428)</f>
        <v/>
      </c>
    </row>
    <row r="4429">
      <c r="A4429">
        <f>IF(OR(records_master!$A4429="",ISNUMBER(MATCH(records_master!$M4429,lst_dedup_duplicate,0))),"",records_master!$A4429)</f>
        <v/>
      </c>
      <c r="B4429">
        <f>IF($A4429="","",records_master!$E4429)</f>
        <v/>
      </c>
    </row>
    <row r="4430">
      <c r="A4430">
        <f>IF(OR(records_master!$A4430="",ISNUMBER(MATCH(records_master!$M4430,lst_dedup_duplicate,0))),"",records_master!$A4430)</f>
        <v/>
      </c>
      <c r="B4430">
        <f>IF($A4430="","",records_master!$E4430)</f>
        <v/>
      </c>
    </row>
    <row r="4431">
      <c r="A4431">
        <f>IF(OR(records_master!$A4431="",ISNUMBER(MATCH(records_master!$M4431,lst_dedup_duplicate,0))),"",records_master!$A4431)</f>
        <v/>
      </c>
      <c r="B4431">
        <f>IF($A4431="","",records_master!$E4431)</f>
        <v/>
      </c>
    </row>
    <row r="4432">
      <c r="A4432">
        <f>IF(OR(records_master!$A4432="",ISNUMBER(MATCH(records_master!$M4432,lst_dedup_duplicate,0))),"",records_master!$A4432)</f>
        <v/>
      </c>
      <c r="B4432">
        <f>IF($A4432="","",records_master!$E4432)</f>
        <v/>
      </c>
    </row>
    <row r="4433">
      <c r="A4433">
        <f>IF(OR(records_master!$A4433="",ISNUMBER(MATCH(records_master!$M4433,lst_dedup_duplicate,0))),"",records_master!$A4433)</f>
        <v/>
      </c>
      <c r="B4433">
        <f>IF($A4433="","",records_master!$E4433)</f>
        <v/>
      </c>
    </row>
    <row r="4434">
      <c r="A4434">
        <f>IF(OR(records_master!$A4434="",ISNUMBER(MATCH(records_master!$M4434,lst_dedup_duplicate,0))),"",records_master!$A4434)</f>
        <v/>
      </c>
      <c r="B4434">
        <f>IF($A4434="","",records_master!$E4434)</f>
        <v/>
      </c>
    </row>
    <row r="4435">
      <c r="A4435">
        <f>IF(OR(records_master!$A4435="",ISNUMBER(MATCH(records_master!$M4435,lst_dedup_duplicate,0))),"",records_master!$A4435)</f>
        <v/>
      </c>
      <c r="B4435">
        <f>IF($A4435="","",records_master!$E4435)</f>
        <v/>
      </c>
    </row>
    <row r="4436">
      <c r="A4436">
        <f>IF(OR(records_master!$A4436="",ISNUMBER(MATCH(records_master!$M4436,lst_dedup_duplicate,0))),"",records_master!$A4436)</f>
        <v/>
      </c>
      <c r="B4436">
        <f>IF($A4436="","",records_master!$E4436)</f>
        <v/>
      </c>
    </row>
    <row r="4437">
      <c r="A4437">
        <f>IF(OR(records_master!$A4437="",ISNUMBER(MATCH(records_master!$M4437,lst_dedup_duplicate,0))),"",records_master!$A4437)</f>
        <v/>
      </c>
      <c r="B4437">
        <f>IF($A4437="","",records_master!$E4437)</f>
        <v/>
      </c>
    </row>
    <row r="4438">
      <c r="A4438">
        <f>IF(OR(records_master!$A4438="",ISNUMBER(MATCH(records_master!$M4438,lst_dedup_duplicate,0))),"",records_master!$A4438)</f>
        <v/>
      </c>
      <c r="B4438">
        <f>IF($A4438="","",records_master!$E4438)</f>
        <v/>
      </c>
    </row>
    <row r="4439">
      <c r="A4439">
        <f>IF(OR(records_master!$A4439="",ISNUMBER(MATCH(records_master!$M4439,lst_dedup_duplicate,0))),"",records_master!$A4439)</f>
        <v/>
      </c>
      <c r="B4439">
        <f>IF($A4439="","",records_master!$E4439)</f>
        <v/>
      </c>
    </row>
    <row r="4440">
      <c r="A4440">
        <f>IF(OR(records_master!$A4440="",ISNUMBER(MATCH(records_master!$M4440,lst_dedup_duplicate,0))),"",records_master!$A4440)</f>
        <v/>
      </c>
      <c r="B4440">
        <f>IF($A4440="","",records_master!$E4440)</f>
        <v/>
      </c>
    </row>
    <row r="4441">
      <c r="A4441">
        <f>IF(OR(records_master!$A4441="",ISNUMBER(MATCH(records_master!$M4441,lst_dedup_duplicate,0))),"",records_master!$A4441)</f>
        <v/>
      </c>
      <c r="B4441">
        <f>IF($A4441="","",records_master!$E4441)</f>
        <v/>
      </c>
    </row>
    <row r="4442">
      <c r="A4442">
        <f>IF(OR(records_master!$A4442="",ISNUMBER(MATCH(records_master!$M4442,lst_dedup_duplicate,0))),"",records_master!$A4442)</f>
        <v/>
      </c>
      <c r="B4442">
        <f>IF($A4442="","",records_master!$E4442)</f>
        <v/>
      </c>
    </row>
    <row r="4443">
      <c r="A4443">
        <f>IF(OR(records_master!$A4443="",ISNUMBER(MATCH(records_master!$M4443,lst_dedup_duplicate,0))),"",records_master!$A4443)</f>
        <v/>
      </c>
      <c r="B4443">
        <f>IF($A4443="","",records_master!$E4443)</f>
        <v/>
      </c>
    </row>
    <row r="4444">
      <c r="A4444">
        <f>IF(OR(records_master!$A4444="",ISNUMBER(MATCH(records_master!$M4444,lst_dedup_duplicate,0))),"",records_master!$A4444)</f>
        <v/>
      </c>
      <c r="B4444">
        <f>IF($A4444="","",records_master!$E4444)</f>
        <v/>
      </c>
    </row>
    <row r="4445">
      <c r="A4445">
        <f>IF(OR(records_master!$A4445="",ISNUMBER(MATCH(records_master!$M4445,lst_dedup_duplicate,0))),"",records_master!$A4445)</f>
        <v/>
      </c>
      <c r="B4445">
        <f>IF($A4445="","",records_master!$E4445)</f>
        <v/>
      </c>
    </row>
    <row r="4446">
      <c r="A4446">
        <f>IF(OR(records_master!$A4446="",ISNUMBER(MATCH(records_master!$M4446,lst_dedup_duplicate,0))),"",records_master!$A4446)</f>
        <v/>
      </c>
      <c r="B4446">
        <f>IF($A4446="","",records_master!$E4446)</f>
        <v/>
      </c>
    </row>
    <row r="4447">
      <c r="A4447">
        <f>IF(OR(records_master!$A4447="",ISNUMBER(MATCH(records_master!$M4447,lst_dedup_duplicate,0))),"",records_master!$A4447)</f>
        <v/>
      </c>
      <c r="B4447">
        <f>IF($A4447="","",records_master!$E4447)</f>
        <v/>
      </c>
    </row>
    <row r="4448">
      <c r="A4448">
        <f>IF(OR(records_master!$A4448="",ISNUMBER(MATCH(records_master!$M4448,lst_dedup_duplicate,0))),"",records_master!$A4448)</f>
        <v/>
      </c>
      <c r="B4448">
        <f>IF($A4448="","",records_master!$E4448)</f>
        <v/>
      </c>
    </row>
    <row r="4449">
      <c r="A4449">
        <f>IF(OR(records_master!$A4449="",ISNUMBER(MATCH(records_master!$M4449,lst_dedup_duplicate,0))),"",records_master!$A4449)</f>
        <v/>
      </c>
      <c r="B4449">
        <f>IF($A4449="","",records_master!$E4449)</f>
        <v/>
      </c>
    </row>
    <row r="4450">
      <c r="A4450">
        <f>IF(OR(records_master!$A4450="",ISNUMBER(MATCH(records_master!$M4450,lst_dedup_duplicate,0))),"",records_master!$A4450)</f>
        <v/>
      </c>
      <c r="B4450">
        <f>IF($A4450="","",records_master!$E4450)</f>
        <v/>
      </c>
    </row>
    <row r="4451">
      <c r="A4451">
        <f>IF(OR(records_master!$A4451="",ISNUMBER(MATCH(records_master!$M4451,lst_dedup_duplicate,0))),"",records_master!$A4451)</f>
        <v/>
      </c>
      <c r="B4451">
        <f>IF($A4451="","",records_master!$E4451)</f>
        <v/>
      </c>
    </row>
    <row r="4452">
      <c r="A4452">
        <f>IF(OR(records_master!$A4452="",ISNUMBER(MATCH(records_master!$M4452,lst_dedup_duplicate,0))),"",records_master!$A4452)</f>
        <v/>
      </c>
      <c r="B4452">
        <f>IF($A4452="","",records_master!$E4452)</f>
        <v/>
      </c>
    </row>
    <row r="4453">
      <c r="A4453">
        <f>IF(OR(records_master!$A4453="",ISNUMBER(MATCH(records_master!$M4453,lst_dedup_duplicate,0))),"",records_master!$A4453)</f>
        <v/>
      </c>
      <c r="B4453">
        <f>IF($A4453="","",records_master!$E4453)</f>
        <v/>
      </c>
    </row>
    <row r="4454">
      <c r="A4454">
        <f>IF(OR(records_master!$A4454="",ISNUMBER(MATCH(records_master!$M4454,lst_dedup_duplicate,0))),"",records_master!$A4454)</f>
        <v/>
      </c>
      <c r="B4454">
        <f>IF($A4454="","",records_master!$E4454)</f>
        <v/>
      </c>
    </row>
    <row r="4455">
      <c r="A4455">
        <f>IF(OR(records_master!$A4455="",ISNUMBER(MATCH(records_master!$M4455,lst_dedup_duplicate,0))),"",records_master!$A4455)</f>
        <v/>
      </c>
      <c r="B4455">
        <f>IF($A4455="","",records_master!$E4455)</f>
        <v/>
      </c>
    </row>
    <row r="4456">
      <c r="A4456">
        <f>IF(OR(records_master!$A4456="",ISNUMBER(MATCH(records_master!$M4456,lst_dedup_duplicate,0))),"",records_master!$A4456)</f>
        <v/>
      </c>
      <c r="B4456">
        <f>IF($A4456="","",records_master!$E4456)</f>
        <v/>
      </c>
    </row>
    <row r="4457">
      <c r="A4457">
        <f>IF(OR(records_master!$A4457="",ISNUMBER(MATCH(records_master!$M4457,lst_dedup_duplicate,0))),"",records_master!$A4457)</f>
        <v/>
      </c>
      <c r="B4457">
        <f>IF($A4457="","",records_master!$E4457)</f>
        <v/>
      </c>
    </row>
    <row r="4458">
      <c r="A4458">
        <f>IF(OR(records_master!$A4458="",ISNUMBER(MATCH(records_master!$M4458,lst_dedup_duplicate,0))),"",records_master!$A4458)</f>
        <v/>
      </c>
      <c r="B4458">
        <f>IF($A4458="","",records_master!$E4458)</f>
        <v/>
      </c>
    </row>
    <row r="4459">
      <c r="A4459">
        <f>IF(OR(records_master!$A4459="",ISNUMBER(MATCH(records_master!$M4459,lst_dedup_duplicate,0))),"",records_master!$A4459)</f>
        <v/>
      </c>
      <c r="B4459">
        <f>IF($A4459="","",records_master!$E4459)</f>
        <v/>
      </c>
    </row>
    <row r="4460">
      <c r="A4460">
        <f>IF(OR(records_master!$A4460="",ISNUMBER(MATCH(records_master!$M4460,lst_dedup_duplicate,0))),"",records_master!$A4460)</f>
        <v/>
      </c>
      <c r="B4460">
        <f>IF($A4460="","",records_master!$E4460)</f>
        <v/>
      </c>
    </row>
    <row r="4461">
      <c r="A4461">
        <f>IF(OR(records_master!$A4461="",ISNUMBER(MATCH(records_master!$M4461,lst_dedup_duplicate,0))),"",records_master!$A4461)</f>
        <v/>
      </c>
      <c r="B4461">
        <f>IF($A4461="","",records_master!$E4461)</f>
        <v/>
      </c>
    </row>
    <row r="4462">
      <c r="A4462">
        <f>IF(OR(records_master!$A4462="",ISNUMBER(MATCH(records_master!$M4462,lst_dedup_duplicate,0))),"",records_master!$A4462)</f>
        <v/>
      </c>
      <c r="B4462">
        <f>IF($A4462="","",records_master!$E4462)</f>
        <v/>
      </c>
    </row>
    <row r="4463">
      <c r="A4463">
        <f>IF(OR(records_master!$A4463="",ISNUMBER(MATCH(records_master!$M4463,lst_dedup_duplicate,0))),"",records_master!$A4463)</f>
        <v/>
      </c>
      <c r="B4463">
        <f>IF($A4463="","",records_master!$E4463)</f>
        <v/>
      </c>
    </row>
    <row r="4464">
      <c r="A4464">
        <f>IF(OR(records_master!$A4464="",ISNUMBER(MATCH(records_master!$M4464,lst_dedup_duplicate,0))),"",records_master!$A4464)</f>
        <v/>
      </c>
      <c r="B4464">
        <f>IF($A4464="","",records_master!$E4464)</f>
        <v/>
      </c>
    </row>
    <row r="4465">
      <c r="A4465">
        <f>IF(OR(records_master!$A4465="",ISNUMBER(MATCH(records_master!$M4465,lst_dedup_duplicate,0))),"",records_master!$A4465)</f>
        <v/>
      </c>
      <c r="B4465">
        <f>IF($A4465="","",records_master!$E4465)</f>
        <v/>
      </c>
    </row>
    <row r="4466">
      <c r="A4466">
        <f>IF(OR(records_master!$A4466="",ISNUMBER(MATCH(records_master!$M4466,lst_dedup_duplicate,0))),"",records_master!$A4466)</f>
        <v/>
      </c>
      <c r="B4466">
        <f>IF($A4466="","",records_master!$E4466)</f>
        <v/>
      </c>
    </row>
    <row r="4467">
      <c r="A4467">
        <f>IF(OR(records_master!$A4467="",ISNUMBER(MATCH(records_master!$M4467,lst_dedup_duplicate,0))),"",records_master!$A4467)</f>
        <v/>
      </c>
      <c r="B4467">
        <f>IF($A4467="","",records_master!$E4467)</f>
        <v/>
      </c>
    </row>
    <row r="4468">
      <c r="A4468">
        <f>IF(OR(records_master!$A4468="",ISNUMBER(MATCH(records_master!$M4468,lst_dedup_duplicate,0))),"",records_master!$A4468)</f>
        <v/>
      </c>
      <c r="B4468">
        <f>IF($A4468="","",records_master!$E4468)</f>
        <v/>
      </c>
    </row>
    <row r="4469">
      <c r="A4469">
        <f>IF(OR(records_master!$A4469="",ISNUMBER(MATCH(records_master!$M4469,lst_dedup_duplicate,0))),"",records_master!$A4469)</f>
        <v/>
      </c>
      <c r="B4469">
        <f>IF($A4469="","",records_master!$E4469)</f>
        <v/>
      </c>
    </row>
    <row r="4470">
      <c r="A4470">
        <f>IF(OR(records_master!$A4470="",ISNUMBER(MATCH(records_master!$M4470,lst_dedup_duplicate,0))),"",records_master!$A4470)</f>
        <v/>
      </c>
      <c r="B4470">
        <f>IF($A4470="","",records_master!$E4470)</f>
        <v/>
      </c>
    </row>
    <row r="4471">
      <c r="A4471">
        <f>IF(OR(records_master!$A4471="",ISNUMBER(MATCH(records_master!$M4471,lst_dedup_duplicate,0))),"",records_master!$A4471)</f>
        <v/>
      </c>
      <c r="B4471">
        <f>IF($A4471="","",records_master!$E4471)</f>
        <v/>
      </c>
    </row>
    <row r="4472">
      <c r="A4472">
        <f>IF(OR(records_master!$A4472="",ISNUMBER(MATCH(records_master!$M4472,lst_dedup_duplicate,0))),"",records_master!$A4472)</f>
        <v/>
      </c>
      <c r="B4472">
        <f>IF($A4472="","",records_master!$E4472)</f>
        <v/>
      </c>
    </row>
    <row r="4473">
      <c r="A4473">
        <f>IF(OR(records_master!$A4473="",ISNUMBER(MATCH(records_master!$M4473,lst_dedup_duplicate,0))),"",records_master!$A4473)</f>
        <v/>
      </c>
      <c r="B4473">
        <f>IF($A4473="","",records_master!$E4473)</f>
        <v/>
      </c>
    </row>
    <row r="4474">
      <c r="A4474">
        <f>IF(OR(records_master!$A4474="",ISNUMBER(MATCH(records_master!$M4474,lst_dedup_duplicate,0))),"",records_master!$A4474)</f>
        <v/>
      </c>
      <c r="B4474">
        <f>IF($A4474="","",records_master!$E4474)</f>
        <v/>
      </c>
    </row>
    <row r="4475">
      <c r="A4475">
        <f>IF(OR(records_master!$A4475="",ISNUMBER(MATCH(records_master!$M4475,lst_dedup_duplicate,0))),"",records_master!$A4475)</f>
        <v/>
      </c>
      <c r="B4475">
        <f>IF($A4475="","",records_master!$E4475)</f>
        <v/>
      </c>
    </row>
    <row r="4476">
      <c r="A4476">
        <f>IF(OR(records_master!$A4476="",ISNUMBER(MATCH(records_master!$M4476,lst_dedup_duplicate,0))),"",records_master!$A4476)</f>
        <v/>
      </c>
      <c r="B4476">
        <f>IF($A4476="","",records_master!$E4476)</f>
        <v/>
      </c>
    </row>
    <row r="4477">
      <c r="A4477">
        <f>IF(OR(records_master!$A4477="",ISNUMBER(MATCH(records_master!$M4477,lst_dedup_duplicate,0))),"",records_master!$A4477)</f>
        <v/>
      </c>
      <c r="B4477">
        <f>IF($A4477="","",records_master!$E4477)</f>
        <v/>
      </c>
    </row>
    <row r="4478">
      <c r="A4478">
        <f>IF(OR(records_master!$A4478="",ISNUMBER(MATCH(records_master!$M4478,lst_dedup_duplicate,0))),"",records_master!$A4478)</f>
        <v/>
      </c>
      <c r="B4478">
        <f>IF($A4478="","",records_master!$E4478)</f>
        <v/>
      </c>
    </row>
    <row r="4479">
      <c r="A4479">
        <f>IF(OR(records_master!$A4479="",ISNUMBER(MATCH(records_master!$M4479,lst_dedup_duplicate,0))),"",records_master!$A4479)</f>
        <v/>
      </c>
      <c r="B4479">
        <f>IF($A4479="","",records_master!$E4479)</f>
        <v/>
      </c>
    </row>
    <row r="4480">
      <c r="A4480">
        <f>IF(OR(records_master!$A4480="",ISNUMBER(MATCH(records_master!$M4480,lst_dedup_duplicate,0))),"",records_master!$A4480)</f>
        <v/>
      </c>
      <c r="B4480">
        <f>IF($A4480="","",records_master!$E4480)</f>
        <v/>
      </c>
    </row>
    <row r="4481">
      <c r="A4481">
        <f>IF(OR(records_master!$A4481="",ISNUMBER(MATCH(records_master!$M4481,lst_dedup_duplicate,0))),"",records_master!$A4481)</f>
        <v/>
      </c>
      <c r="B4481">
        <f>IF($A4481="","",records_master!$E4481)</f>
        <v/>
      </c>
    </row>
    <row r="4482">
      <c r="A4482">
        <f>IF(OR(records_master!$A4482="",ISNUMBER(MATCH(records_master!$M4482,lst_dedup_duplicate,0))),"",records_master!$A4482)</f>
        <v/>
      </c>
      <c r="B4482">
        <f>IF($A4482="","",records_master!$E4482)</f>
        <v/>
      </c>
    </row>
    <row r="4483">
      <c r="A4483">
        <f>IF(OR(records_master!$A4483="",ISNUMBER(MATCH(records_master!$M4483,lst_dedup_duplicate,0))),"",records_master!$A4483)</f>
        <v/>
      </c>
      <c r="B4483">
        <f>IF($A4483="","",records_master!$E4483)</f>
        <v/>
      </c>
    </row>
    <row r="4484">
      <c r="A4484">
        <f>IF(OR(records_master!$A4484="",ISNUMBER(MATCH(records_master!$M4484,lst_dedup_duplicate,0))),"",records_master!$A4484)</f>
        <v/>
      </c>
      <c r="B4484">
        <f>IF($A4484="","",records_master!$E4484)</f>
        <v/>
      </c>
    </row>
    <row r="4485">
      <c r="A4485">
        <f>IF(OR(records_master!$A4485="",ISNUMBER(MATCH(records_master!$M4485,lst_dedup_duplicate,0))),"",records_master!$A4485)</f>
        <v/>
      </c>
      <c r="B4485">
        <f>IF($A4485="","",records_master!$E4485)</f>
        <v/>
      </c>
    </row>
    <row r="4486">
      <c r="A4486">
        <f>IF(OR(records_master!$A4486="",ISNUMBER(MATCH(records_master!$M4486,lst_dedup_duplicate,0))),"",records_master!$A4486)</f>
        <v/>
      </c>
      <c r="B4486">
        <f>IF($A4486="","",records_master!$E4486)</f>
        <v/>
      </c>
    </row>
    <row r="4487">
      <c r="A4487">
        <f>IF(OR(records_master!$A4487="",ISNUMBER(MATCH(records_master!$M4487,lst_dedup_duplicate,0))),"",records_master!$A4487)</f>
        <v/>
      </c>
      <c r="B4487">
        <f>IF($A4487="","",records_master!$E4487)</f>
        <v/>
      </c>
    </row>
    <row r="4488">
      <c r="A4488">
        <f>IF(OR(records_master!$A4488="",ISNUMBER(MATCH(records_master!$M4488,lst_dedup_duplicate,0))),"",records_master!$A4488)</f>
        <v/>
      </c>
      <c r="B4488">
        <f>IF($A4488="","",records_master!$E4488)</f>
        <v/>
      </c>
    </row>
    <row r="4489">
      <c r="A4489">
        <f>IF(OR(records_master!$A4489="",ISNUMBER(MATCH(records_master!$M4489,lst_dedup_duplicate,0))),"",records_master!$A4489)</f>
        <v/>
      </c>
      <c r="B4489">
        <f>IF($A4489="","",records_master!$E4489)</f>
        <v/>
      </c>
    </row>
    <row r="4490">
      <c r="A4490">
        <f>IF(OR(records_master!$A4490="",ISNUMBER(MATCH(records_master!$M4490,lst_dedup_duplicate,0))),"",records_master!$A4490)</f>
        <v/>
      </c>
      <c r="B4490">
        <f>IF($A4490="","",records_master!$E4490)</f>
        <v/>
      </c>
    </row>
    <row r="4491">
      <c r="A4491">
        <f>IF(OR(records_master!$A4491="",ISNUMBER(MATCH(records_master!$M4491,lst_dedup_duplicate,0))),"",records_master!$A4491)</f>
        <v/>
      </c>
      <c r="B4491">
        <f>IF($A4491="","",records_master!$E4491)</f>
        <v/>
      </c>
    </row>
    <row r="4492">
      <c r="A4492">
        <f>IF(OR(records_master!$A4492="",ISNUMBER(MATCH(records_master!$M4492,lst_dedup_duplicate,0))),"",records_master!$A4492)</f>
        <v/>
      </c>
      <c r="B4492">
        <f>IF($A4492="","",records_master!$E4492)</f>
        <v/>
      </c>
    </row>
    <row r="4493">
      <c r="A4493">
        <f>IF(OR(records_master!$A4493="",ISNUMBER(MATCH(records_master!$M4493,lst_dedup_duplicate,0))),"",records_master!$A4493)</f>
        <v/>
      </c>
      <c r="B4493">
        <f>IF($A4493="","",records_master!$E4493)</f>
        <v/>
      </c>
    </row>
    <row r="4494">
      <c r="A4494">
        <f>IF(OR(records_master!$A4494="",ISNUMBER(MATCH(records_master!$M4494,lst_dedup_duplicate,0))),"",records_master!$A4494)</f>
        <v/>
      </c>
      <c r="B4494">
        <f>IF($A4494="","",records_master!$E4494)</f>
        <v/>
      </c>
    </row>
    <row r="4495">
      <c r="A4495">
        <f>IF(OR(records_master!$A4495="",ISNUMBER(MATCH(records_master!$M4495,lst_dedup_duplicate,0))),"",records_master!$A4495)</f>
        <v/>
      </c>
      <c r="B4495">
        <f>IF($A4495="","",records_master!$E4495)</f>
        <v/>
      </c>
    </row>
    <row r="4496">
      <c r="A4496">
        <f>IF(OR(records_master!$A4496="",ISNUMBER(MATCH(records_master!$M4496,lst_dedup_duplicate,0))),"",records_master!$A4496)</f>
        <v/>
      </c>
      <c r="B4496">
        <f>IF($A4496="","",records_master!$E4496)</f>
        <v/>
      </c>
    </row>
    <row r="4497">
      <c r="A4497">
        <f>IF(OR(records_master!$A4497="",ISNUMBER(MATCH(records_master!$M4497,lst_dedup_duplicate,0))),"",records_master!$A4497)</f>
        <v/>
      </c>
      <c r="B4497">
        <f>IF($A4497="","",records_master!$E4497)</f>
        <v/>
      </c>
    </row>
    <row r="4498">
      <c r="A4498">
        <f>IF(OR(records_master!$A4498="",ISNUMBER(MATCH(records_master!$M4498,lst_dedup_duplicate,0))),"",records_master!$A4498)</f>
        <v/>
      </c>
      <c r="B4498">
        <f>IF($A4498="","",records_master!$E4498)</f>
        <v/>
      </c>
    </row>
    <row r="4499">
      <c r="A4499">
        <f>IF(OR(records_master!$A4499="",ISNUMBER(MATCH(records_master!$M4499,lst_dedup_duplicate,0))),"",records_master!$A4499)</f>
        <v/>
      </c>
      <c r="B4499">
        <f>IF($A4499="","",records_master!$E4499)</f>
        <v/>
      </c>
    </row>
    <row r="4500">
      <c r="A4500">
        <f>IF(OR(records_master!$A4500="",ISNUMBER(MATCH(records_master!$M4500,lst_dedup_duplicate,0))),"",records_master!$A4500)</f>
        <v/>
      </c>
      <c r="B4500">
        <f>IF($A4500="","",records_master!$E4500)</f>
        <v/>
      </c>
    </row>
    <row r="4501">
      <c r="A4501">
        <f>IF(OR(records_master!$A4501="",ISNUMBER(MATCH(records_master!$M4501,lst_dedup_duplicate,0))),"",records_master!$A4501)</f>
        <v/>
      </c>
      <c r="B4501">
        <f>IF($A4501="","",records_master!$E4501)</f>
        <v/>
      </c>
    </row>
    <row r="4502">
      <c r="A4502">
        <f>IF(OR(records_master!$A4502="",ISNUMBER(MATCH(records_master!$M4502,lst_dedup_duplicate,0))),"",records_master!$A4502)</f>
        <v/>
      </c>
      <c r="B4502">
        <f>IF($A4502="","",records_master!$E4502)</f>
        <v/>
      </c>
    </row>
    <row r="4503">
      <c r="A4503">
        <f>IF(OR(records_master!$A4503="",ISNUMBER(MATCH(records_master!$M4503,lst_dedup_duplicate,0))),"",records_master!$A4503)</f>
        <v/>
      </c>
      <c r="B4503">
        <f>IF($A4503="","",records_master!$E4503)</f>
        <v/>
      </c>
    </row>
    <row r="4504">
      <c r="A4504">
        <f>IF(OR(records_master!$A4504="",ISNUMBER(MATCH(records_master!$M4504,lst_dedup_duplicate,0))),"",records_master!$A4504)</f>
        <v/>
      </c>
      <c r="B4504">
        <f>IF($A4504="","",records_master!$E4504)</f>
        <v/>
      </c>
    </row>
    <row r="4505">
      <c r="A4505">
        <f>IF(OR(records_master!$A4505="",ISNUMBER(MATCH(records_master!$M4505,lst_dedup_duplicate,0))),"",records_master!$A4505)</f>
        <v/>
      </c>
      <c r="B4505">
        <f>IF($A4505="","",records_master!$E4505)</f>
        <v/>
      </c>
    </row>
    <row r="4506">
      <c r="A4506">
        <f>IF(OR(records_master!$A4506="",ISNUMBER(MATCH(records_master!$M4506,lst_dedup_duplicate,0))),"",records_master!$A4506)</f>
        <v/>
      </c>
      <c r="B4506">
        <f>IF($A4506="","",records_master!$E4506)</f>
        <v/>
      </c>
    </row>
    <row r="4507">
      <c r="A4507">
        <f>IF(OR(records_master!$A4507="",ISNUMBER(MATCH(records_master!$M4507,lst_dedup_duplicate,0))),"",records_master!$A4507)</f>
        <v/>
      </c>
      <c r="B4507">
        <f>IF($A4507="","",records_master!$E4507)</f>
        <v/>
      </c>
    </row>
    <row r="4508">
      <c r="A4508">
        <f>IF(OR(records_master!$A4508="",ISNUMBER(MATCH(records_master!$M4508,lst_dedup_duplicate,0))),"",records_master!$A4508)</f>
        <v/>
      </c>
      <c r="B4508">
        <f>IF($A4508="","",records_master!$E4508)</f>
        <v/>
      </c>
    </row>
    <row r="4509">
      <c r="A4509">
        <f>IF(OR(records_master!$A4509="",ISNUMBER(MATCH(records_master!$M4509,lst_dedup_duplicate,0))),"",records_master!$A4509)</f>
        <v/>
      </c>
      <c r="B4509">
        <f>IF($A4509="","",records_master!$E4509)</f>
        <v/>
      </c>
    </row>
    <row r="4510">
      <c r="A4510">
        <f>IF(OR(records_master!$A4510="",ISNUMBER(MATCH(records_master!$M4510,lst_dedup_duplicate,0))),"",records_master!$A4510)</f>
        <v/>
      </c>
      <c r="B4510">
        <f>IF($A4510="","",records_master!$E4510)</f>
        <v/>
      </c>
    </row>
    <row r="4511">
      <c r="A4511">
        <f>IF(OR(records_master!$A4511="",ISNUMBER(MATCH(records_master!$M4511,lst_dedup_duplicate,0))),"",records_master!$A4511)</f>
        <v/>
      </c>
      <c r="B4511">
        <f>IF($A4511="","",records_master!$E4511)</f>
        <v/>
      </c>
    </row>
    <row r="4512">
      <c r="A4512">
        <f>IF(OR(records_master!$A4512="",ISNUMBER(MATCH(records_master!$M4512,lst_dedup_duplicate,0))),"",records_master!$A4512)</f>
        <v/>
      </c>
      <c r="B4512">
        <f>IF($A4512="","",records_master!$E4512)</f>
        <v/>
      </c>
    </row>
    <row r="4513">
      <c r="A4513">
        <f>IF(OR(records_master!$A4513="",ISNUMBER(MATCH(records_master!$M4513,lst_dedup_duplicate,0))),"",records_master!$A4513)</f>
        <v/>
      </c>
      <c r="B4513">
        <f>IF($A4513="","",records_master!$E4513)</f>
        <v/>
      </c>
    </row>
    <row r="4514">
      <c r="A4514">
        <f>IF(OR(records_master!$A4514="",ISNUMBER(MATCH(records_master!$M4514,lst_dedup_duplicate,0))),"",records_master!$A4514)</f>
        <v/>
      </c>
      <c r="B4514">
        <f>IF($A4514="","",records_master!$E4514)</f>
        <v/>
      </c>
    </row>
    <row r="4515">
      <c r="A4515">
        <f>IF(OR(records_master!$A4515="",ISNUMBER(MATCH(records_master!$M4515,lst_dedup_duplicate,0))),"",records_master!$A4515)</f>
        <v/>
      </c>
      <c r="B4515">
        <f>IF($A4515="","",records_master!$E4515)</f>
        <v/>
      </c>
    </row>
    <row r="4516">
      <c r="A4516">
        <f>IF(OR(records_master!$A4516="",ISNUMBER(MATCH(records_master!$M4516,lst_dedup_duplicate,0))),"",records_master!$A4516)</f>
        <v/>
      </c>
      <c r="B4516">
        <f>IF($A4516="","",records_master!$E4516)</f>
        <v/>
      </c>
    </row>
    <row r="4517">
      <c r="A4517">
        <f>IF(OR(records_master!$A4517="",ISNUMBER(MATCH(records_master!$M4517,lst_dedup_duplicate,0))),"",records_master!$A4517)</f>
        <v/>
      </c>
      <c r="B4517">
        <f>IF($A4517="","",records_master!$E4517)</f>
        <v/>
      </c>
    </row>
    <row r="4518">
      <c r="A4518">
        <f>IF(OR(records_master!$A4518="",ISNUMBER(MATCH(records_master!$M4518,lst_dedup_duplicate,0))),"",records_master!$A4518)</f>
        <v/>
      </c>
      <c r="B4518">
        <f>IF($A4518="","",records_master!$E4518)</f>
        <v/>
      </c>
    </row>
    <row r="4519">
      <c r="A4519">
        <f>IF(OR(records_master!$A4519="",ISNUMBER(MATCH(records_master!$M4519,lst_dedup_duplicate,0))),"",records_master!$A4519)</f>
        <v/>
      </c>
      <c r="B4519">
        <f>IF($A4519="","",records_master!$E4519)</f>
        <v/>
      </c>
    </row>
    <row r="4520">
      <c r="A4520">
        <f>IF(OR(records_master!$A4520="",ISNUMBER(MATCH(records_master!$M4520,lst_dedup_duplicate,0))),"",records_master!$A4520)</f>
        <v/>
      </c>
      <c r="B4520">
        <f>IF($A4520="","",records_master!$E4520)</f>
        <v/>
      </c>
    </row>
    <row r="4521">
      <c r="A4521">
        <f>IF(OR(records_master!$A4521="",ISNUMBER(MATCH(records_master!$M4521,lst_dedup_duplicate,0))),"",records_master!$A4521)</f>
        <v/>
      </c>
      <c r="B4521">
        <f>IF($A4521="","",records_master!$E4521)</f>
        <v/>
      </c>
    </row>
    <row r="4522">
      <c r="A4522">
        <f>IF(OR(records_master!$A4522="",ISNUMBER(MATCH(records_master!$M4522,lst_dedup_duplicate,0))),"",records_master!$A4522)</f>
        <v/>
      </c>
      <c r="B4522">
        <f>IF($A4522="","",records_master!$E4522)</f>
        <v/>
      </c>
    </row>
    <row r="4523">
      <c r="A4523">
        <f>IF(OR(records_master!$A4523="",ISNUMBER(MATCH(records_master!$M4523,lst_dedup_duplicate,0))),"",records_master!$A4523)</f>
        <v/>
      </c>
      <c r="B4523">
        <f>IF($A4523="","",records_master!$E4523)</f>
        <v/>
      </c>
    </row>
    <row r="4524">
      <c r="A4524">
        <f>IF(OR(records_master!$A4524="",ISNUMBER(MATCH(records_master!$M4524,lst_dedup_duplicate,0))),"",records_master!$A4524)</f>
        <v/>
      </c>
      <c r="B4524">
        <f>IF($A4524="","",records_master!$E4524)</f>
        <v/>
      </c>
    </row>
    <row r="4525">
      <c r="A4525">
        <f>IF(OR(records_master!$A4525="",ISNUMBER(MATCH(records_master!$M4525,lst_dedup_duplicate,0))),"",records_master!$A4525)</f>
        <v/>
      </c>
      <c r="B4525">
        <f>IF($A4525="","",records_master!$E4525)</f>
        <v/>
      </c>
    </row>
    <row r="4526">
      <c r="A4526">
        <f>IF(OR(records_master!$A4526="",ISNUMBER(MATCH(records_master!$M4526,lst_dedup_duplicate,0))),"",records_master!$A4526)</f>
        <v/>
      </c>
      <c r="B4526">
        <f>IF($A4526="","",records_master!$E4526)</f>
        <v/>
      </c>
    </row>
    <row r="4527">
      <c r="A4527">
        <f>IF(OR(records_master!$A4527="",ISNUMBER(MATCH(records_master!$M4527,lst_dedup_duplicate,0))),"",records_master!$A4527)</f>
        <v/>
      </c>
      <c r="B4527">
        <f>IF($A4527="","",records_master!$E4527)</f>
        <v/>
      </c>
    </row>
    <row r="4528">
      <c r="A4528">
        <f>IF(OR(records_master!$A4528="",ISNUMBER(MATCH(records_master!$M4528,lst_dedup_duplicate,0))),"",records_master!$A4528)</f>
        <v/>
      </c>
      <c r="B4528">
        <f>IF($A4528="","",records_master!$E4528)</f>
        <v/>
      </c>
    </row>
    <row r="4529">
      <c r="A4529">
        <f>IF(OR(records_master!$A4529="",ISNUMBER(MATCH(records_master!$M4529,lst_dedup_duplicate,0))),"",records_master!$A4529)</f>
        <v/>
      </c>
      <c r="B4529">
        <f>IF($A4529="","",records_master!$E4529)</f>
        <v/>
      </c>
    </row>
    <row r="4530">
      <c r="A4530">
        <f>IF(OR(records_master!$A4530="",ISNUMBER(MATCH(records_master!$M4530,lst_dedup_duplicate,0))),"",records_master!$A4530)</f>
        <v/>
      </c>
      <c r="B4530">
        <f>IF($A4530="","",records_master!$E4530)</f>
        <v/>
      </c>
    </row>
    <row r="4531">
      <c r="A4531">
        <f>IF(OR(records_master!$A4531="",ISNUMBER(MATCH(records_master!$M4531,lst_dedup_duplicate,0))),"",records_master!$A4531)</f>
        <v/>
      </c>
      <c r="B4531">
        <f>IF($A4531="","",records_master!$E4531)</f>
        <v/>
      </c>
    </row>
    <row r="4532">
      <c r="A4532">
        <f>IF(OR(records_master!$A4532="",ISNUMBER(MATCH(records_master!$M4532,lst_dedup_duplicate,0))),"",records_master!$A4532)</f>
        <v/>
      </c>
      <c r="B4532">
        <f>IF($A4532="","",records_master!$E4532)</f>
        <v/>
      </c>
    </row>
    <row r="4533">
      <c r="A4533">
        <f>IF(OR(records_master!$A4533="",ISNUMBER(MATCH(records_master!$M4533,lst_dedup_duplicate,0))),"",records_master!$A4533)</f>
        <v/>
      </c>
      <c r="B4533">
        <f>IF($A4533="","",records_master!$E4533)</f>
        <v/>
      </c>
    </row>
    <row r="4534">
      <c r="A4534">
        <f>IF(OR(records_master!$A4534="",ISNUMBER(MATCH(records_master!$M4534,lst_dedup_duplicate,0))),"",records_master!$A4534)</f>
        <v/>
      </c>
      <c r="B4534">
        <f>IF($A4534="","",records_master!$E4534)</f>
        <v/>
      </c>
    </row>
    <row r="4535">
      <c r="A4535">
        <f>IF(OR(records_master!$A4535="",ISNUMBER(MATCH(records_master!$M4535,lst_dedup_duplicate,0))),"",records_master!$A4535)</f>
        <v/>
      </c>
      <c r="B4535">
        <f>IF($A4535="","",records_master!$E4535)</f>
        <v/>
      </c>
    </row>
    <row r="4536">
      <c r="A4536">
        <f>IF(OR(records_master!$A4536="",ISNUMBER(MATCH(records_master!$M4536,lst_dedup_duplicate,0))),"",records_master!$A4536)</f>
        <v/>
      </c>
      <c r="B4536">
        <f>IF($A4536="","",records_master!$E4536)</f>
        <v/>
      </c>
    </row>
    <row r="4537">
      <c r="A4537">
        <f>IF(OR(records_master!$A4537="",ISNUMBER(MATCH(records_master!$M4537,lst_dedup_duplicate,0))),"",records_master!$A4537)</f>
        <v/>
      </c>
      <c r="B4537">
        <f>IF($A4537="","",records_master!$E4537)</f>
        <v/>
      </c>
    </row>
    <row r="4538">
      <c r="A4538">
        <f>IF(OR(records_master!$A4538="",ISNUMBER(MATCH(records_master!$M4538,lst_dedup_duplicate,0))),"",records_master!$A4538)</f>
        <v/>
      </c>
      <c r="B4538">
        <f>IF($A4538="","",records_master!$E4538)</f>
        <v/>
      </c>
    </row>
    <row r="4539">
      <c r="A4539">
        <f>IF(OR(records_master!$A4539="",ISNUMBER(MATCH(records_master!$M4539,lst_dedup_duplicate,0))),"",records_master!$A4539)</f>
        <v/>
      </c>
      <c r="B4539">
        <f>IF($A4539="","",records_master!$E4539)</f>
        <v/>
      </c>
    </row>
    <row r="4540">
      <c r="A4540">
        <f>IF(OR(records_master!$A4540="",ISNUMBER(MATCH(records_master!$M4540,lst_dedup_duplicate,0))),"",records_master!$A4540)</f>
        <v/>
      </c>
      <c r="B4540">
        <f>IF($A4540="","",records_master!$E4540)</f>
        <v/>
      </c>
    </row>
    <row r="4541">
      <c r="A4541">
        <f>IF(OR(records_master!$A4541="",ISNUMBER(MATCH(records_master!$M4541,lst_dedup_duplicate,0))),"",records_master!$A4541)</f>
        <v/>
      </c>
      <c r="B4541">
        <f>IF($A4541="","",records_master!$E4541)</f>
        <v/>
      </c>
    </row>
    <row r="4542">
      <c r="A4542">
        <f>IF(OR(records_master!$A4542="",ISNUMBER(MATCH(records_master!$M4542,lst_dedup_duplicate,0))),"",records_master!$A4542)</f>
        <v/>
      </c>
      <c r="B4542">
        <f>IF($A4542="","",records_master!$E4542)</f>
        <v/>
      </c>
    </row>
    <row r="4543">
      <c r="A4543">
        <f>IF(OR(records_master!$A4543="",ISNUMBER(MATCH(records_master!$M4543,lst_dedup_duplicate,0))),"",records_master!$A4543)</f>
        <v/>
      </c>
      <c r="B4543">
        <f>IF($A4543="","",records_master!$E4543)</f>
        <v/>
      </c>
    </row>
    <row r="4544">
      <c r="A4544">
        <f>IF(OR(records_master!$A4544="",ISNUMBER(MATCH(records_master!$M4544,lst_dedup_duplicate,0))),"",records_master!$A4544)</f>
        <v/>
      </c>
      <c r="B4544">
        <f>IF($A4544="","",records_master!$E4544)</f>
        <v/>
      </c>
    </row>
    <row r="4545">
      <c r="A4545">
        <f>IF(OR(records_master!$A4545="",ISNUMBER(MATCH(records_master!$M4545,lst_dedup_duplicate,0))),"",records_master!$A4545)</f>
        <v/>
      </c>
      <c r="B4545">
        <f>IF($A4545="","",records_master!$E4545)</f>
        <v/>
      </c>
    </row>
    <row r="4546">
      <c r="A4546">
        <f>IF(OR(records_master!$A4546="",ISNUMBER(MATCH(records_master!$M4546,lst_dedup_duplicate,0))),"",records_master!$A4546)</f>
        <v/>
      </c>
      <c r="B4546">
        <f>IF($A4546="","",records_master!$E4546)</f>
        <v/>
      </c>
    </row>
    <row r="4547">
      <c r="A4547">
        <f>IF(OR(records_master!$A4547="",ISNUMBER(MATCH(records_master!$M4547,lst_dedup_duplicate,0))),"",records_master!$A4547)</f>
        <v/>
      </c>
      <c r="B4547">
        <f>IF($A4547="","",records_master!$E4547)</f>
        <v/>
      </c>
    </row>
    <row r="4548">
      <c r="A4548">
        <f>IF(OR(records_master!$A4548="",ISNUMBER(MATCH(records_master!$M4548,lst_dedup_duplicate,0))),"",records_master!$A4548)</f>
        <v/>
      </c>
      <c r="B4548">
        <f>IF($A4548="","",records_master!$E4548)</f>
        <v/>
      </c>
    </row>
    <row r="4549">
      <c r="A4549">
        <f>IF(OR(records_master!$A4549="",ISNUMBER(MATCH(records_master!$M4549,lst_dedup_duplicate,0))),"",records_master!$A4549)</f>
        <v/>
      </c>
      <c r="B4549">
        <f>IF($A4549="","",records_master!$E4549)</f>
        <v/>
      </c>
    </row>
    <row r="4550">
      <c r="A4550">
        <f>IF(OR(records_master!$A4550="",ISNUMBER(MATCH(records_master!$M4550,lst_dedup_duplicate,0))),"",records_master!$A4550)</f>
        <v/>
      </c>
      <c r="B4550">
        <f>IF($A4550="","",records_master!$E4550)</f>
        <v/>
      </c>
    </row>
    <row r="4551">
      <c r="A4551">
        <f>IF(OR(records_master!$A4551="",ISNUMBER(MATCH(records_master!$M4551,lst_dedup_duplicate,0))),"",records_master!$A4551)</f>
        <v/>
      </c>
      <c r="B4551">
        <f>IF($A4551="","",records_master!$E4551)</f>
        <v/>
      </c>
    </row>
    <row r="4552">
      <c r="A4552">
        <f>IF(OR(records_master!$A4552="",ISNUMBER(MATCH(records_master!$M4552,lst_dedup_duplicate,0))),"",records_master!$A4552)</f>
        <v/>
      </c>
      <c r="B4552">
        <f>IF($A4552="","",records_master!$E4552)</f>
        <v/>
      </c>
    </row>
    <row r="4553">
      <c r="A4553">
        <f>IF(OR(records_master!$A4553="",ISNUMBER(MATCH(records_master!$M4553,lst_dedup_duplicate,0))),"",records_master!$A4553)</f>
        <v/>
      </c>
      <c r="B4553">
        <f>IF($A4553="","",records_master!$E4553)</f>
        <v/>
      </c>
    </row>
    <row r="4554">
      <c r="A4554">
        <f>IF(OR(records_master!$A4554="",ISNUMBER(MATCH(records_master!$M4554,lst_dedup_duplicate,0))),"",records_master!$A4554)</f>
        <v/>
      </c>
      <c r="B4554">
        <f>IF($A4554="","",records_master!$E4554)</f>
        <v/>
      </c>
    </row>
    <row r="4555">
      <c r="A4555">
        <f>IF(OR(records_master!$A4555="",ISNUMBER(MATCH(records_master!$M4555,lst_dedup_duplicate,0))),"",records_master!$A4555)</f>
        <v/>
      </c>
      <c r="B4555">
        <f>IF($A4555="","",records_master!$E4555)</f>
        <v/>
      </c>
    </row>
    <row r="4556">
      <c r="A4556">
        <f>IF(OR(records_master!$A4556="",ISNUMBER(MATCH(records_master!$M4556,lst_dedup_duplicate,0))),"",records_master!$A4556)</f>
        <v/>
      </c>
      <c r="B4556">
        <f>IF($A4556="","",records_master!$E4556)</f>
        <v/>
      </c>
    </row>
    <row r="4557">
      <c r="A4557">
        <f>IF(OR(records_master!$A4557="",ISNUMBER(MATCH(records_master!$M4557,lst_dedup_duplicate,0))),"",records_master!$A4557)</f>
        <v/>
      </c>
      <c r="B4557">
        <f>IF($A4557="","",records_master!$E4557)</f>
        <v/>
      </c>
    </row>
    <row r="4558">
      <c r="A4558">
        <f>IF(OR(records_master!$A4558="",ISNUMBER(MATCH(records_master!$M4558,lst_dedup_duplicate,0))),"",records_master!$A4558)</f>
        <v/>
      </c>
      <c r="B4558">
        <f>IF($A4558="","",records_master!$E4558)</f>
        <v/>
      </c>
    </row>
    <row r="4559">
      <c r="A4559">
        <f>IF(OR(records_master!$A4559="",ISNUMBER(MATCH(records_master!$M4559,lst_dedup_duplicate,0))),"",records_master!$A4559)</f>
        <v/>
      </c>
      <c r="B4559">
        <f>IF($A4559="","",records_master!$E4559)</f>
        <v/>
      </c>
    </row>
    <row r="4560">
      <c r="A4560">
        <f>IF(OR(records_master!$A4560="",ISNUMBER(MATCH(records_master!$M4560,lst_dedup_duplicate,0))),"",records_master!$A4560)</f>
        <v/>
      </c>
      <c r="B4560">
        <f>IF($A4560="","",records_master!$E4560)</f>
        <v/>
      </c>
    </row>
    <row r="4561">
      <c r="A4561">
        <f>IF(OR(records_master!$A4561="",ISNUMBER(MATCH(records_master!$M4561,lst_dedup_duplicate,0))),"",records_master!$A4561)</f>
        <v/>
      </c>
      <c r="B4561">
        <f>IF($A4561="","",records_master!$E4561)</f>
        <v/>
      </c>
    </row>
    <row r="4562">
      <c r="A4562">
        <f>IF(OR(records_master!$A4562="",ISNUMBER(MATCH(records_master!$M4562,lst_dedup_duplicate,0))),"",records_master!$A4562)</f>
        <v/>
      </c>
      <c r="B4562">
        <f>IF($A4562="","",records_master!$E4562)</f>
        <v/>
      </c>
    </row>
    <row r="4563">
      <c r="A4563">
        <f>IF(OR(records_master!$A4563="",ISNUMBER(MATCH(records_master!$M4563,lst_dedup_duplicate,0))),"",records_master!$A4563)</f>
        <v/>
      </c>
      <c r="B4563">
        <f>IF($A4563="","",records_master!$E4563)</f>
        <v/>
      </c>
    </row>
    <row r="4564">
      <c r="A4564">
        <f>IF(OR(records_master!$A4564="",ISNUMBER(MATCH(records_master!$M4564,lst_dedup_duplicate,0))),"",records_master!$A4564)</f>
        <v/>
      </c>
      <c r="B4564">
        <f>IF($A4564="","",records_master!$E4564)</f>
        <v/>
      </c>
    </row>
    <row r="4565">
      <c r="A4565">
        <f>IF(OR(records_master!$A4565="",ISNUMBER(MATCH(records_master!$M4565,lst_dedup_duplicate,0))),"",records_master!$A4565)</f>
        <v/>
      </c>
      <c r="B4565">
        <f>IF($A4565="","",records_master!$E4565)</f>
        <v/>
      </c>
    </row>
    <row r="4566">
      <c r="A4566">
        <f>IF(OR(records_master!$A4566="",ISNUMBER(MATCH(records_master!$M4566,lst_dedup_duplicate,0))),"",records_master!$A4566)</f>
        <v/>
      </c>
      <c r="B4566">
        <f>IF($A4566="","",records_master!$E4566)</f>
        <v/>
      </c>
    </row>
    <row r="4567">
      <c r="A4567">
        <f>IF(OR(records_master!$A4567="",ISNUMBER(MATCH(records_master!$M4567,lst_dedup_duplicate,0))),"",records_master!$A4567)</f>
        <v/>
      </c>
      <c r="B4567">
        <f>IF($A4567="","",records_master!$E4567)</f>
        <v/>
      </c>
    </row>
    <row r="4568">
      <c r="A4568">
        <f>IF(OR(records_master!$A4568="",ISNUMBER(MATCH(records_master!$M4568,lst_dedup_duplicate,0))),"",records_master!$A4568)</f>
        <v/>
      </c>
      <c r="B4568">
        <f>IF($A4568="","",records_master!$E4568)</f>
        <v/>
      </c>
    </row>
    <row r="4569">
      <c r="A4569">
        <f>IF(OR(records_master!$A4569="",ISNUMBER(MATCH(records_master!$M4569,lst_dedup_duplicate,0))),"",records_master!$A4569)</f>
        <v/>
      </c>
      <c r="B4569">
        <f>IF($A4569="","",records_master!$E4569)</f>
        <v/>
      </c>
    </row>
    <row r="4570">
      <c r="A4570">
        <f>IF(OR(records_master!$A4570="",ISNUMBER(MATCH(records_master!$M4570,lst_dedup_duplicate,0))),"",records_master!$A4570)</f>
        <v/>
      </c>
      <c r="B4570">
        <f>IF($A4570="","",records_master!$E4570)</f>
        <v/>
      </c>
    </row>
    <row r="4571">
      <c r="A4571">
        <f>IF(OR(records_master!$A4571="",ISNUMBER(MATCH(records_master!$M4571,lst_dedup_duplicate,0))),"",records_master!$A4571)</f>
        <v/>
      </c>
      <c r="B4571">
        <f>IF($A4571="","",records_master!$E4571)</f>
        <v/>
      </c>
    </row>
    <row r="4572">
      <c r="A4572">
        <f>IF(OR(records_master!$A4572="",ISNUMBER(MATCH(records_master!$M4572,lst_dedup_duplicate,0))),"",records_master!$A4572)</f>
        <v/>
      </c>
      <c r="B4572">
        <f>IF($A4572="","",records_master!$E4572)</f>
        <v/>
      </c>
    </row>
    <row r="4573">
      <c r="A4573">
        <f>IF(OR(records_master!$A4573="",ISNUMBER(MATCH(records_master!$M4573,lst_dedup_duplicate,0))),"",records_master!$A4573)</f>
        <v/>
      </c>
      <c r="B4573">
        <f>IF($A4573="","",records_master!$E4573)</f>
        <v/>
      </c>
    </row>
    <row r="4574">
      <c r="A4574">
        <f>IF(OR(records_master!$A4574="",ISNUMBER(MATCH(records_master!$M4574,lst_dedup_duplicate,0))),"",records_master!$A4574)</f>
        <v/>
      </c>
      <c r="B4574">
        <f>IF($A4574="","",records_master!$E4574)</f>
        <v/>
      </c>
    </row>
    <row r="4575">
      <c r="A4575">
        <f>IF(OR(records_master!$A4575="",ISNUMBER(MATCH(records_master!$M4575,lst_dedup_duplicate,0))),"",records_master!$A4575)</f>
        <v/>
      </c>
      <c r="B4575">
        <f>IF($A4575="","",records_master!$E4575)</f>
        <v/>
      </c>
    </row>
    <row r="4576">
      <c r="A4576">
        <f>IF(OR(records_master!$A4576="",ISNUMBER(MATCH(records_master!$M4576,lst_dedup_duplicate,0))),"",records_master!$A4576)</f>
        <v/>
      </c>
      <c r="B4576">
        <f>IF($A4576="","",records_master!$E4576)</f>
        <v/>
      </c>
    </row>
    <row r="4577">
      <c r="A4577">
        <f>IF(OR(records_master!$A4577="",ISNUMBER(MATCH(records_master!$M4577,lst_dedup_duplicate,0))),"",records_master!$A4577)</f>
        <v/>
      </c>
      <c r="B4577">
        <f>IF($A4577="","",records_master!$E4577)</f>
        <v/>
      </c>
    </row>
    <row r="4578">
      <c r="A4578">
        <f>IF(OR(records_master!$A4578="",ISNUMBER(MATCH(records_master!$M4578,lst_dedup_duplicate,0))),"",records_master!$A4578)</f>
        <v/>
      </c>
      <c r="B4578">
        <f>IF($A4578="","",records_master!$E4578)</f>
        <v/>
      </c>
    </row>
    <row r="4579">
      <c r="A4579">
        <f>IF(OR(records_master!$A4579="",ISNUMBER(MATCH(records_master!$M4579,lst_dedup_duplicate,0))),"",records_master!$A4579)</f>
        <v/>
      </c>
      <c r="B4579">
        <f>IF($A4579="","",records_master!$E4579)</f>
        <v/>
      </c>
    </row>
    <row r="4580">
      <c r="A4580">
        <f>IF(OR(records_master!$A4580="",ISNUMBER(MATCH(records_master!$M4580,lst_dedup_duplicate,0))),"",records_master!$A4580)</f>
        <v/>
      </c>
      <c r="B4580">
        <f>IF($A4580="","",records_master!$E4580)</f>
        <v/>
      </c>
    </row>
    <row r="4581">
      <c r="A4581">
        <f>IF(OR(records_master!$A4581="",ISNUMBER(MATCH(records_master!$M4581,lst_dedup_duplicate,0))),"",records_master!$A4581)</f>
        <v/>
      </c>
      <c r="B4581">
        <f>IF($A4581="","",records_master!$E4581)</f>
        <v/>
      </c>
    </row>
    <row r="4582">
      <c r="A4582">
        <f>IF(OR(records_master!$A4582="",ISNUMBER(MATCH(records_master!$M4582,lst_dedup_duplicate,0))),"",records_master!$A4582)</f>
        <v/>
      </c>
      <c r="B4582">
        <f>IF($A4582="","",records_master!$E4582)</f>
        <v/>
      </c>
    </row>
    <row r="4583">
      <c r="A4583">
        <f>IF(OR(records_master!$A4583="",ISNUMBER(MATCH(records_master!$M4583,lst_dedup_duplicate,0))),"",records_master!$A4583)</f>
        <v/>
      </c>
      <c r="B4583">
        <f>IF($A4583="","",records_master!$E4583)</f>
        <v/>
      </c>
    </row>
    <row r="4584">
      <c r="A4584">
        <f>IF(OR(records_master!$A4584="",ISNUMBER(MATCH(records_master!$M4584,lst_dedup_duplicate,0))),"",records_master!$A4584)</f>
        <v/>
      </c>
      <c r="B4584">
        <f>IF($A4584="","",records_master!$E4584)</f>
        <v/>
      </c>
    </row>
    <row r="4585">
      <c r="A4585">
        <f>IF(OR(records_master!$A4585="",ISNUMBER(MATCH(records_master!$M4585,lst_dedup_duplicate,0))),"",records_master!$A4585)</f>
        <v/>
      </c>
      <c r="B4585">
        <f>IF($A4585="","",records_master!$E4585)</f>
        <v/>
      </c>
    </row>
    <row r="4586">
      <c r="A4586">
        <f>IF(OR(records_master!$A4586="",ISNUMBER(MATCH(records_master!$M4586,lst_dedup_duplicate,0))),"",records_master!$A4586)</f>
        <v/>
      </c>
      <c r="B4586">
        <f>IF($A4586="","",records_master!$E4586)</f>
        <v/>
      </c>
    </row>
    <row r="4587">
      <c r="A4587">
        <f>IF(OR(records_master!$A4587="",ISNUMBER(MATCH(records_master!$M4587,lst_dedup_duplicate,0))),"",records_master!$A4587)</f>
        <v/>
      </c>
      <c r="B4587">
        <f>IF($A4587="","",records_master!$E4587)</f>
        <v/>
      </c>
    </row>
    <row r="4588">
      <c r="A4588">
        <f>IF(OR(records_master!$A4588="",ISNUMBER(MATCH(records_master!$M4588,lst_dedup_duplicate,0))),"",records_master!$A4588)</f>
        <v/>
      </c>
      <c r="B4588">
        <f>IF($A4588="","",records_master!$E4588)</f>
        <v/>
      </c>
    </row>
    <row r="4589">
      <c r="A4589">
        <f>IF(OR(records_master!$A4589="",ISNUMBER(MATCH(records_master!$M4589,lst_dedup_duplicate,0))),"",records_master!$A4589)</f>
        <v/>
      </c>
      <c r="B4589">
        <f>IF($A4589="","",records_master!$E4589)</f>
        <v/>
      </c>
    </row>
    <row r="4590">
      <c r="A4590">
        <f>IF(OR(records_master!$A4590="",ISNUMBER(MATCH(records_master!$M4590,lst_dedup_duplicate,0))),"",records_master!$A4590)</f>
        <v/>
      </c>
      <c r="B4590">
        <f>IF($A4590="","",records_master!$E4590)</f>
        <v/>
      </c>
    </row>
    <row r="4591">
      <c r="A4591">
        <f>IF(OR(records_master!$A4591="",ISNUMBER(MATCH(records_master!$M4591,lst_dedup_duplicate,0))),"",records_master!$A4591)</f>
        <v/>
      </c>
      <c r="B4591">
        <f>IF($A4591="","",records_master!$E4591)</f>
        <v/>
      </c>
    </row>
    <row r="4592">
      <c r="A4592">
        <f>IF(OR(records_master!$A4592="",ISNUMBER(MATCH(records_master!$M4592,lst_dedup_duplicate,0))),"",records_master!$A4592)</f>
        <v/>
      </c>
      <c r="B4592">
        <f>IF($A4592="","",records_master!$E4592)</f>
        <v/>
      </c>
    </row>
    <row r="4593">
      <c r="A4593">
        <f>IF(OR(records_master!$A4593="",ISNUMBER(MATCH(records_master!$M4593,lst_dedup_duplicate,0))),"",records_master!$A4593)</f>
        <v/>
      </c>
      <c r="B4593">
        <f>IF($A4593="","",records_master!$E4593)</f>
        <v/>
      </c>
    </row>
    <row r="4594">
      <c r="A4594">
        <f>IF(OR(records_master!$A4594="",ISNUMBER(MATCH(records_master!$M4594,lst_dedup_duplicate,0))),"",records_master!$A4594)</f>
        <v/>
      </c>
      <c r="B4594">
        <f>IF($A4594="","",records_master!$E4594)</f>
        <v/>
      </c>
    </row>
    <row r="4595">
      <c r="A4595">
        <f>IF(OR(records_master!$A4595="",ISNUMBER(MATCH(records_master!$M4595,lst_dedup_duplicate,0))),"",records_master!$A4595)</f>
        <v/>
      </c>
      <c r="B4595">
        <f>IF($A4595="","",records_master!$E4595)</f>
        <v/>
      </c>
    </row>
    <row r="4596">
      <c r="A4596">
        <f>IF(OR(records_master!$A4596="",ISNUMBER(MATCH(records_master!$M4596,lst_dedup_duplicate,0))),"",records_master!$A4596)</f>
        <v/>
      </c>
      <c r="B4596">
        <f>IF($A4596="","",records_master!$E4596)</f>
        <v/>
      </c>
    </row>
    <row r="4597">
      <c r="A4597">
        <f>IF(OR(records_master!$A4597="",ISNUMBER(MATCH(records_master!$M4597,lst_dedup_duplicate,0))),"",records_master!$A4597)</f>
        <v/>
      </c>
      <c r="B4597">
        <f>IF($A4597="","",records_master!$E4597)</f>
        <v/>
      </c>
    </row>
    <row r="4598">
      <c r="A4598">
        <f>IF(OR(records_master!$A4598="",ISNUMBER(MATCH(records_master!$M4598,lst_dedup_duplicate,0))),"",records_master!$A4598)</f>
        <v/>
      </c>
      <c r="B4598">
        <f>IF($A4598="","",records_master!$E4598)</f>
        <v/>
      </c>
    </row>
    <row r="4599">
      <c r="A4599">
        <f>IF(OR(records_master!$A4599="",ISNUMBER(MATCH(records_master!$M4599,lst_dedup_duplicate,0))),"",records_master!$A4599)</f>
        <v/>
      </c>
      <c r="B4599">
        <f>IF($A4599="","",records_master!$E4599)</f>
        <v/>
      </c>
    </row>
    <row r="4600">
      <c r="A4600">
        <f>IF(OR(records_master!$A4600="",ISNUMBER(MATCH(records_master!$M4600,lst_dedup_duplicate,0))),"",records_master!$A4600)</f>
        <v/>
      </c>
      <c r="B4600">
        <f>IF($A4600="","",records_master!$E4600)</f>
        <v/>
      </c>
    </row>
    <row r="4601">
      <c r="A4601">
        <f>IF(OR(records_master!$A4601="",ISNUMBER(MATCH(records_master!$M4601,lst_dedup_duplicate,0))),"",records_master!$A4601)</f>
        <v/>
      </c>
      <c r="B4601">
        <f>IF($A4601="","",records_master!$E4601)</f>
        <v/>
      </c>
    </row>
    <row r="4602">
      <c r="A4602">
        <f>IF(OR(records_master!$A4602="",ISNUMBER(MATCH(records_master!$M4602,lst_dedup_duplicate,0))),"",records_master!$A4602)</f>
        <v/>
      </c>
      <c r="B4602">
        <f>IF($A4602="","",records_master!$E4602)</f>
        <v/>
      </c>
    </row>
    <row r="4603">
      <c r="A4603">
        <f>IF(OR(records_master!$A4603="",ISNUMBER(MATCH(records_master!$M4603,lst_dedup_duplicate,0))),"",records_master!$A4603)</f>
        <v/>
      </c>
      <c r="B4603">
        <f>IF($A4603="","",records_master!$E4603)</f>
        <v/>
      </c>
    </row>
    <row r="4604">
      <c r="A4604">
        <f>IF(OR(records_master!$A4604="",ISNUMBER(MATCH(records_master!$M4604,lst_dedup_duplicate,0))),"",records_master!$A4604)</f>
        <v/>
      </c>
      <c r="B4604">
        <f>IF($A4604="","",records_master!$E4604)</f>
        <v/>
      </c>
    </row>
    <row r="4605">
      <c r="A4605">
        <f>IF(OR(records_master!$A4605="",ISNUMBER(MATCH(records_master!$M4605,lst_dedup_duplicate,0))),"",records_master!$A4605)</f>
        <v/>
      </c>
      <c r="B4605">
        <f>IF($A4605="","",records_master!$E4605)</f>
        <v/>
      </c>
    </row>
    <row r="4606">
      <c r="A4606">
        <f>IF(OR(records_master!$A4606="",ISNUMBER(MATCH(records_master!$M4606,lst_dedup_duplicate,0))),"",records_master!$A4606)</f>
        <v/>
      </c>
      <c r="B4606">
        <f>IF($A4606="","",records_master!$E4606)</f>
        <v/>
      </c>
    </row>
    <row r="4607">
      <c r="A4607">
        <f>IF(OR(records_master!$A4607="",ISNUMBER(MATCH(records_master!$M4607,lst_dedup_duplicate,0))),"",records_master!$A4607)</f>
        <v/>
      </c>
      <c r="B4607">
        <f>IF($A4607="","",records_master!$E4607)</f>
        <v/>
      </c>
    </row>
    <row r="4608">
      <c r="A4608">
        <f>IF(OR(records_master!$A4608="",ISNUMBER(MATCH(records_master!$M4608,lst_dedup_duplicate,0))),"",records_master!$A4608)</f>
        <v/>
      </c>
      <c r="B4608">
        <f>IF($A4608="","",records_master!$E4608)</f>
        <v/>
      </c>
    </row>
    <row r="4609">
      <c r="A4609">
        <f>IF(OR(records_master!$A4609="",ISNUMBER(MATCH(records_master!$M4609,lst_dedup_duplicate,0))),"",records_master!$A4609)</f>
        <v/>
      </c>
      <c r="B4609">
        <f>IF($A4609="","",records_master!$E4609)</f>
        <v/>
      </c>
    </row>
    <row r="4610">
      <c r="A4610">
        <f>IF(OR(records_master!$A4610="",ISNUMBER(MATCH(records_master!$M4610,lst_dedup_duplicate,0))),"",records_master!$A4610)</f>
        <v/>
      </c>
      <c r="B4610">
        <f>IF($A4610="","",records_master!$E4610)</f>
        <v/>
      </c>
    </row>
    <row r="4611">
      <c r="A4611">
        <f>IF(OR(records_master!$A4611="",ISNUMBER(MATCH(records_master!$M4611,lst_dedup_duplicate,0))),"",records_master!$A4611)</f>
        <v/>
      </c>
      <c r="B4611">
        <f>IF($A4611="","",records_master!$E4611)</f>
        <v/>
      </c>
    </row>
    <row r="4612">
      <c r="A4612">
        <f>IF(OR(records_master!$A4612="",ISNUMBER(MATCH(records_master!$M4612,lst_dedup_duplicate,0))),"",records_master!$A4612)</f>
        <v/>
      </c>
      <c r="B4612">
        <f>IF($A4612="","",records_master!$E4612)</f>
        <v/>
      </c>
    </row>
    <row r="4613">
      <c r="A4613">
        <f>IF(OR(records_master!$A4613="",ISNUMBER(MATCH(records_master!$M4613,lst_dedup_duplicate,0))),"",records_master!$A4613)</f>
        <v/>
      </c>
      <c r="B4613">
        <f>IF($A4613="","",records_master!$E4613)</f>
        <v/>
      </c>
    </row>
    <row r="4614">
      <c r="A4614">
        <f>IF(OR(records_master!$A4614="",ISNUMBER(MATCH(records_master!$M4614,lst_dedup_duplicate,0))),"",records_master!$A4614)</f>
        <v/>
      </c>
      <c r="B4614">
        <f>IF($A4614="","",records_master!$E4614)</f>
        <v/>
      </c>
    </row>
    <row r="4615">
      <c r="A4615">
        <f>IF(OR(records_master!$A4615="",ISNUMBER(MATCH(records_master!$M4615,lst_dedup_duplicate,0))),"",records_master!$A4615)</f>
        <v/>
      </c>
      <c r="B4615">
        <f>IF($A4615="","",records_master!$E4615)</f>
        <v/>
      </c>
    </row>
    <row r="4616">
      <c r="A4616">
        <f>IF(OR(records_master!$A4616="",ISNUMBER(MATCH(records_master!$M4616,lst_dedup_duplicate,0))),"",records_master!$A4616)</f>
        <v/>
      </c>
      <c r="B4616">
        <f>IF($A4616="","",records_master!$E4616)</f>
        <v/>
      </c>
    </row>
    <row r="4617">
      <c r="A4617">
        <f>IF(OR(records_master!$A4617="",ISNUMBER(MATCH(records_master!$M4617,lst_dedup_duplicate,0))),"",records_master!$A4617)</f>
        <v/>
      </c>
      <c r="B4617">
        <f>IF($A4617="","",records_master!$E4617)</f>
        <v/>
      </c>
    </row>
    <row r="4618">
      <c r="A4618">
        <f>IF(OR(records_master!$A4618="",ISNUMBER(MATCH(records_master!$M4618,lst_dedup_duplicate,0))),"",records_master!$A4618)</f>
        <v/>
      </c>
      <c r="B4618">
        <f>IF($A4618="","",records_master!$E4618)</f>
        <v/>
      </c>
    </row>
    <row r="4619">
      <c r="A4619">
        <f>IF(OR(records_master!$A4619="",ISNUMBER(MATCH(records_master!$M4619,lst_dedup_duplicate,0))),"",records_master!$A4619)</f>
        <v/>
      </c>
      <c r="B4619">
        <f>IF($A4619="","",records_master!$E4619)</f>
        <v/>
      </c>
    </row>
    <row r="4620">
      <c r="A4620">
        <f>IF(OR(records_master!$A4620="",ISNUMBER(MATCH(records_master!$M4620,lst_dedup_duplicate,0))),"",records_master!$A4620)</f>
        <v/>
      </c>
      <c r="B4620">
        <f>IF($A4620="","",records_master!$E4620)</f>
        <v/>
      </c>
    </row>
    <row r="4621">
      <c r="A4621">
        <f>IF(OR(records_master!$A4621="",ISNUMBER(MATCH(records_master!$M4621,lst_dedup_duplicate,0))),"",records_master!$A4621)</f>
        <v/>
      </c>
      <c r="B4621">
        <f>IF($A4621="","",records_master!$E4621)</f>
        <v/>
      </c>
    </row>
    <row r="4622">
      <c r="A4622">
        <f>IF(OR(records_master!$A4622="",ISNUMBER(MATCH(records_master!$M4622,lst_dedup_duplicate,0))),"",records_master!$A4622)</f>
        <v/>
      </c>
      <c r="B4622">
        <f>IF($A4622="","",records_master!$E4622)</f>
        <v/>
      </c>
    </row>
    <row r="4623">
      <c r="A4623">
        <f>IF(OR(records_master!$A4623="",ISNUMBER(MATCH(records_master!$M4623,lst_dedup_duplicate,0))),"",records_master!$A4623)</f>
        <v/>
      </c>
      <c r="B4623">
        <f>IF($A4623="","",records_master!$E4623)</f>
        <v/>
      </c>
    </row>
    <row r="4624">
      <c r="A4624">
        <f>IF(OR(records_master!$A4624="",ISNUMBER(MATCH(records_master!$M4624,lst_dedup_duplicate,0))),"",records_master!$A4624)</f>
        <v/>
      </c>
      <c r="B4624">
        <f>IF($A4624="","",records_master!$E4624)</f>
        <v/>
      </c>
    </row>
    <row r="4625">
      <c r="A4625">
        <f>IF(OR(records_master!$A4625="",ISNUMBER(MATCH(records_master!$M4625,lst_dedup_duplicate,0))),"",records_master!$A4625)</f>
        <v/>
      </c>
      <c r="B4625">
        <f>IF($A4625="","",records_master!$E4625)</f>
        <v/>
      </c>
    </row>
    <row r="4626">
      <c r="A4626">
        <f>IF(OR(records_master!$A4626="",ISNUMBER(MATCH(records_master!$M4626,lst_dedup_duplicate,0))),"",records_master!$A4626)</f>
        <v/>
      </c>
      <c r="B4626">
        <f>IF($A4626="","",records_master!$E4626)</f>
        <v/>
      </c>
    </row>
    <row r="4627">
      <c r="A4627">
        <f>IF(OR(records_master!$A4627="",ISNUMBER(MATCH(records_master!$M4627,lst_dedup_duplicate,0))),"",records_master!$A4627)</f>
        <v/>
      </c>
      <c r="B4627">
        <f>IF($A4627="","",records_master!$E4627)</f>
        <v/>
      </c>
    </row>
    <row r="4628">
      <c r="A4628">
        <f>IF(OR(records_master!$A4628="",ISNUMBER(MATCH(records_master!$M4628,lst_dedup_duplicate,0))),"",records_master!$A4628)</f>
        <v/>
      </c>
      <c r="B4628">
        <f>IF($A4628="","",records_master!$E4628)</f>
        <v/>
      </c>
    </row>
    <row r="4629">
      <c r="A4629">
        <f>IF(OR(records_master!$A4629="",ISNUMBER(MATCH(records_master!$M4629,lst_dedup_duplicate,0))),"",records_master!$A4629)</f>
        <v/>
      </c>
      <c r="B4629">
        <f>IF($A4629="","",records_master!$E4629)</f>
        <v/>
      </c>
    </row>
    <row r="4630">
      <c r="A4630">
        <f>IF(OR(records_master!$A4630="",ISNUMBER(MATCH(records_master!$M4630,lst_dedup_duplicate,0))),"",records_master!$A4630)</f>
        <v/>
      </c>
      <c r="B4630">
        <f>IF($A4630="","",records_master!$E4630)</f>
        <v/>
      </c>
    </row>
    <row r="4631">
      <c r="A4631">
        <f>IF(OR(records_master!$A4631="",ISNUMBER(MATCH(records_master!$M4631,lst_dedup_duplicate,0))),"",records_master!$A4631)</f>
        <v/>
      </c>
      <c r="B4631">
        <f>IF($A4631="","",records_master!$E4631)</f>
        <v/>
      </c>
    </row>
    <row r="4632">
      <c r="A4632">
        <f>IF(OR(records_master!$A4632="",ISNUMBER(MATCH(records_master!$M4632,lst_dedup_duplicate,0))),"",records_master!$A4632)</f>
        <v/>
      </c>
      <c r="B4632">
        <f>IF($A4632="","",records_master!$E4632)</f>
        <v/>
      </c>
    </row>
    <row r="4633">
      <c r="A4633">
        <f>IF(OR(records_master!$A4633="",ISNUMBER(MATCH(records_master!$M4633,lst_dedup_duplicate,0))),"",records_master!$A4633)</f>
        <v/>
      </c>
      <c r="B4633">
        <f>IF($A4633="","",records_master!$E4633)</f>
        <v/>
      </c>
    </row>
    <row r="4634">
      <c r="A4634">
        <f>IF(OR(records_master!$A4634="",ISNUMBER(MATCH(records_master!$M4634,lst_dedup_duplicate,0))),"",records_master!$A4634)</f>
        <v/>
      </c>
      <c r="B4634">
        <f>IF($A4634="","",records_master!$E4634)</f>
        <v/>
      </c>
    </row>
    <row r="4635">
      <c r="A4635">
        <f>IF(OR(records_master!$A4635="",ISNUMBER(MATCH(records_master!$M4635,lst_dedup_duplicate,0))),"",records_master!$A4635)</f>
        <v/>
      </c>
      <c r="B4635">
        <f>IF($A4635="","",records_master!$E4635)</f>
        <v/>
      </c>
    </row>
    <row r="4636">
      <c r="A4636">
        <f>IF(OR(records_master!$A4636="",ISNUMBER(MATCH(records_master!$M4636,lst_dedup_duplicate,0))),"",records_master!$A4636)</f>
        <v/>
      </c>
      <c r="B4636">
        <f>IF($A4636="","",records_master!$E4636)</f>
        <v/>
      </c>
    </row>
    <row r="4637">
      <c r="A4637">
        <f>IF(OR(records_master!$A4637="",ISNUMBER(MATCH(records_master!$M4637,lst_dedup_duplicate,0))),"",records_master!$A4637)</f>
        <v/>
      </c>
      <c r="B4637">
        <f>IF($A4637="","",records_master!$E4637)</f>
        <v/>
      </c>
    </row>
    <row r="4638">
      <c r="A4638">
        <f>IF(OR(records_master!$A4638="",ISNUMBER(MATCH(records_master!$M4638,lst_dedup_duplicate,0))),"",records_master!$A4638)</f>
        <v/>
      </c>
      <c r="B4638">
        <f>IF($A4638="","",records_master!$E4638)</f>
        <v/>
      </c>
    </row>
    <row r="4639">
      <c r="A4639">
        <f>IF(OR(records_master!$A4639="",ISNUMBER(MATCH(records_master!$M4639,lst_dedup_duplicate,0))),"",records_master!$A4639)</f>
        <v/>
      </c>
      <c r="B4639">
        <f>IF($A4639="","",records_master!$E4639)</f>
        <v/>
      </c>
    </row>
    <row r="4640">
      <c r="A4640">
        <f>IF(OR(records_master!$A4640="",ISNUMBER(MATCH(records_master!$M4640,lst_dedup_duplicate,0))),"",records_master!$A4640)</f>
        <v/>
      </c>
      <c r="B4640">
        <f>IF($A4640="","",records_master!$E4640)</f>
        <v/>
      </c>
    </row>
    <row r="4641">
      <c r="A4641">
        <f>IF(OR(records_master!$A4641="",ISNUMBER(MATCH(records_master!$M4641,lst_dedup_duplicate,0))),"",records_master!$A4641)</f>
        <v/>
      </c>
      <c r="B4641">
        <f>IF($A4641="","",records_master!$E4641)</f>
        <v/>
      </c>
    </row>
    <row r="4642">
      <c r="A4642">
        <f>IF(OR(records_master!$A4642="",ISNUMBER(MATCH(records_master!$M4642,lst_dedup_duplicate,0))),"",records_master!$A4642)</f>
        <v/>
      </c>
      <c r="B4642">
        <f>IF($A4642="","",records_master!$E4642)</f>
        <v/>
      </c>
    </row>
    <row r="4643">
      <c r="A4643">
        <f>IF(OR(records_master!$A4643="",ISNUMBER(MATCH(records_master!$M4643,lst_dedup_duplicate,0))),"",records_master!$A4643)</f>
        <v/>
      </c>
      <c r="B4643">
        <f>IF($A4643="","",records_master!$E4643)</f>
        <v/>
      </c>
    </row>
    <row r="4644">
      <c r="A4644">
        <f>IF(OR(records_master!$A4644="",ISNUMBER(MATCH(records_master!$M4644,lst_dedup_duplicate,0))),"",records_master!$A4644)</f>
        <v/>
      </c>
      <c r="B4644">
        <f>IF($A4644="","",records_master!$E4644)</f>
        <v/>
      </c>
    </row>
    <row r="4645">
      <c r="A4645">
        <f>IF(OR(records_master!$A4645="",ISNUMBER(MATCH(records_master!$M4645,lst_dedup_duplicate,0))),"",records_master!$A4645)</f>
        <v/>
      </c>
      <c r="B4645">
        <f>IF($A4645="","",records_master!$E4645)</f>
        <v/>
      </c>
    </row>
    <row r="4646">
      <c r="A4646">
        <f>IF(OR(records_master!$A4646="",ISNUMBER(MATCH(records_master!$M4646,lst_dedup_duplicate,0))),"",records_master!$A4646)</f>
        <v/>
      </c>
      <c r="B4646">
        <f>IF($A4646="","",records_master!$E4646)</f>
        <v/>
      </c>
    </row>
    <row r="4647">
      <c r="A4647">
        <f>IF(OR(records_master!$A4647="",ISNUMBER(MATCH(records_master!$M4647,lst_dedup_duplicate,0))),"",records_master!$A4647)</f>
        <v/>
      </c>
      <c r="B4647">
        <f>IF($A4647="","",records_master!$E4647)</f>
        <v/>
      </c>
    </row>
    <row r="4648">
      <c r="A4648">
        <f>IF(OR(records_master!$A4648="",ISNUMBER(MATCH(records_master!$M4648,lst_dedup_duplicate,0))),"",records_master!$A4648)</f>
        <v/>
      </c>
      <c r="B4648">
        <f>IF($A4648="","",records_master!$E4648)</f>
        <v/>
      </c>
    </row>
    <row r="4649">
      <c r="A4649">
        <f>IF(OR(records_master!$A4649="",ISNUMBER(MATCH(records_master!$M4649,lst_dedup_duplicate,0))),"",records_master!$A4649)</f>
        <v/>
      </c>
      <c r="B4649">
        <f>IF($A4649="","",records_master!$E4649)</f>
        <v/>
      </c>
    </row>
    <row r="4650">
      <c r="A4650">
        <f>IF(OR(records_master!$A4650="",ISNUMBER(MATCH(records_master!$M4650,lst_dedup_duplicate,0))),"",records_master!$A4650)</f>
        <v/>
      </c>
      <c r="B4650">
        <f>IF($A4650="","",records_master!$E4650)</f>
        <v/>
      </c>
    </row>
    <row r="4651">
      <c r="A4651">
        <f>IF(OR(records_master!$A4651="",ISNUMBER(MATCH(records_master!$M4651,lst_dedup_duplicate,0))),"",records_master!$A4651)</f>
        <v/>
      </c>
      <c r="B4651">
        <f>IF($A4651="","",records_master!$E4651)</f>
        <v/>
      </c>
    </row>
    <row r="4652">
      <c r="A4652">
        <f>IF(OR(records_master!$A4652="",ISNUMBER(MATCH(records_master!$M4652,lst_dedup_duplicate,0))),"",records_master!$A4652)</f>
        <v/>
      </c>
      <c r="B4652">
        <f>IF($A4652="","",records_master!$E4652)</f>
        <v/>
      </c>
    </row>
    <row r="4653">
      <c r="A4653">
        <f>IF(OR(records_master!$A4653="",ISNUMBER(MATCH(records_master!$M4653,lst_dedup_duplicate,0))),"",records_master!$A4653)</f>
        <v/>
      </c>
      <c r="B4653">
        <f>IF($A4653="","",records_master!$E4653)</f>
        <v/>
      </c>
    </row>
    <row r="4654">
      <c r="A4654">
        <f>IF(OR(records_master!$A4654="",ISNUMBER(MATCH(records_master!$M4654,lst_dedup_duplicate,0))),"",records_master!$A4654)</f>
        <v/>
      </c>
      <c r="B4654">
        <f>IF($A4654="","",records_master!$E4654)</f>
        <v/>
      </c>
    </row>
    <row r="4655">
      <c r="A4655">
        <f>IF(OR(records_master!$A4655="",ISNUMBER(MATCH(records_master!$M4655,lst_dedup_duplicate,0))),"",records_master!$A4655)</f>
        <v/>
      </c>
      <c r="B4655">
        <f>IF($A4655="","",records_master!$E4655)</f>
        <v/>
      </c>
    </row>
    <row r="4656">
      <c r="A4656">
        <f>IF(OR(records_master!$A4656="",ISNUMBER(MATCH(records_master!$M4656,lst_dedup_duplicate,0))),"",records_master!$A4656)</f>
        <v/>
      </c>
      <c r="B4656">
        <f>IF($A4656="","",records_master!$E4656)</f>
        <v/>
      </c>
    </row>
    <row r="4657">
      <c r="A4657">
        <f>IF(OR(records_master!$A4657="",ISNUMBER(MATCH(records_master!$M4657,lst_dedup_duplicate,0))),"",records_master!$A4657)</f>
        <v/>
      </c>
      <c r="B4657">
        <f>IF($A4657="","",records_master!$E4657)</f>
        <v/>
      </c>
    </row>
    <row r="4658">
      <c r="A4658">
        <f>IF(OR(records_master!$A4658="",ISNUMBER(MATCH(records_master!$M4658,lst_dedup_duplicate,0))),"",records_master!$A4658)</f>
        <v/>
      </c>
      <c r="B4658">
        <f>IF($A4658="","",records_master!$E4658)</f>
        <v/>
      </c>
    </row>
    <row r="4659">
      <c r="A4659">
        <f>IF(OR(records_master!$A4659="",ISNUMBER(MATCH(records_master!$M4659,lst_dedup_duplicate,0))),"",records_master!$A4659)</f>
        <v/>
      </c>
      <c r="B4659">
        <f>IF($A4659="","",records_master!$E4659)</f>
        <v/>
      </c>
    </row>
    <row r="4660">
      <c r="A4660">
        <f>IF(OR(records_master!$A4660="",ISNUMBER(MATCH(records_master!$M4660,lst_dedup_duplicate,0))),"",records_master!$A4660)</f>
        <v/>
      </c>
      <c r="B4660">
        <f>IF($A4660="","",records_master!$E4660)</f>
        <v/>
      </c>
    </row>
    <row r="4661">
      <c r="A4661">
        <f>IF(OR(records_master!$A4661="",ISNUMBER(MATCH(records_master!$M4661,lst_dedup_duplicate,0))),"",records_master!$A4661)</f>
        <v/>
      </c>
      <c r="B4661">
        <f>IF($A4661="","",records_master!$E4661)</f>
        <v/>
      </c>
    </row>
    <row r="4662">
      <c r="A4662">
        <f>IF(OR(records_master!$A4662="",ISNUMBER(MATCH(records_master!$M4662,lst_dedup_duplicate,0))),"",records_master!$A4662)</f>
        <v/>
      </c>
      <c r="B4662">
        <f>IF($A4662="","",records_master!$E4662)</f>
        <v/>
      </c>
    </row>
    <row r="4663">
      <c r="A4663">
        <f>IF(OR(records_master!$A4663="",ISNUMBER(MATCH(records_master!$M4663,lst_dedup_duplicate,0))),"",records_master!$A4663)</f>
        <v/>
      </c>
      <c r="B4663">
        <f>IF($A4663="","",records_master!$E4663)</f>
        <v/>
      </c>
    </row>
    <row r="4664">
      <c r="A4664">
        <f>IF(OR(records_master!$A4664="",ISNUMBER(MATCH(records_master!$M4664,lst_dedup_duplicate,0))),"",records_master!$A4664)</f>
        <v/>
      </c>
      <c r="B4664">
        <f>IF($A4664="","",records_master!$E4664)</f>
        <v/>
      </c>
    </row>
    <row r="4665">
      <c r="A4665">
        <f>IF(OR(records_master!$A4665="",ISNUMBER(MATCH(records_master!$M4665,lst_dedup_duplicate,0))),"",records_master!$A4665)</f>
        <v/>
      </c>
      <c r="B4665">
        <f>IF($A4665="","",records_master!$E4665)</f>
        <v/>
      </c>
    </row>
    <row r="4666">
      <c r="A4666">
        <f>IF(OR(records_master!$A4666="",ISNUMBER(MATCH(records_master!$M4666,lst_dedup_duplicate,0))),"",records_master!$A4666)</f>
        <v/>
      </c>
      <c r="B4666">
        <f>IF($A4666="","",records_master!$E4666)</f>
        <v/>
      </c>
    </row>
    <row r="4667">
      <c r="A4667">
        <f>IF(OR(records_master!$A4667="",ISNUMBER(MATCH(records_master!$M4667,lst_dedup_duplicate,0))),"",records_master!$A4667)</f>
        <v/>
      </c>
      <c r="B4667">
        <f>IF($A4667="","",records_master!$E4667)</f>
        <v/>
      </c>
    </row>
    <row r="4668">
      <c r="A4668">
        <f>IF(OR(records_master!$A4668="",ISNUMBER(MATCH(records_master!$M4668,lst_dedup_duplicate,0))),"",records_master!$A4668)</f>
        <v/>
      </c>
      <c r="B4668">
        <f>IF($A4668="","",records_master!$E4668)</f>
        <v/>
      </c>
    </row>
    <row r="4669">
      <c r="A4669">
        <f>IF(OR(records_master!$A4669="",ISNUMBER(MATCH(records_master!$M4669,lst_dedup_duplicate,0))),"",records_master!$A4669)</f>
        <v/>
      </c>
      <c r="B4669">
        <f>IF($A4669="","",records_master!$E4669)</f>
        <v/>
      </c>
    </row>
    <row r="4670">
      <c r="A4670">
        <f>IF(OR(records_master!$A4670="",ISNUMBER(MATCH(records_master!$M4670,lst_dedup_duplicate,0))),"",records_master!$A4670)</f>
        <v/>
      </c>
      <c r="B4670">
        <f>IF($A4670="","",records_master!$E4670)</f>
        <v/>
      </c>
    </row>
    <row r="4671">
      <c r="A4671">
        <f>IF(OR(records_master!$A4671="",ISNUMBER(MATCH(records_master!$M4671,lst_dedup_duplicate,0))),"",records_master!$A4671)</f>
        <v/>
      </c>
      <c r="B4671">
        <f>IF($A4671="","",records_master!$E4671)</f>
        <v/>
      </c>
    </row>
    <row r="4672">
      <c r="A4672">
        <f>IF(OR(records_master!$A4672="",ISNUMBER(MATCH(records_master!$M4672,lst_dedup_duplicate,0))),"",records_master!$A4672)</f>
        <v/>
      </c>
      <c r="B4672">
        <f>IF($A4672="","",records_master!$E4672)</f>
        <v/>
      </c>
    </row>
    <row r="4673">
      <c r="A4673">
        <f>IF(OR(records_master!$A4673="",ISNUMBER(MATCH(records_master!$M4673,lst_dedup_duplicate,0))),"",records_master!$A4673)</f>
        <v/>
      </c>
      <c r="B4673">
        <f>IF($A4673="","",records_master!$E4673)</f>
        <v/>
      </c>
    </row>
    <row r="4674">
      <c r="A4674">
        <f>IF(OR(records_master!$A4674="",ISNUMBER(MATCH(records_master!$M4674,lst_dedup_duplicate,0))),"",records_master!$A4674)</f>
        <v/>
      </c>
      <c r="B4674">
        <f>IF($A4674="","",records_master!$E4674)</f>
        <v/>
      </c>
    </row>
    <row r="4675">
      <c r="A4675">
        <f>IF(OR(records_master!$A4675="",ISNUMBER(MATCH(records_master!$M4675,lst_dedup_duplicate,0))),"",records_master!$A4675)</f>
        <v/>
      </c>
      <c r="B4675">
        <f>IF($A4675="","",records_master!$E4675)</f>
        <v/>
      </c>
    </row>
    <row r="4676">
      <c r="A4676">
        <f>IF(OR(records_master!$A4676="",ISNUMBER(MATCH(records_master!$M4676,lst_dedup_duplicate,0))),"",records_master!$A4676)</f>
        <v/>
      </c>
      <c r="B4676">
        <f>IF($A4676="","",records_master!$E4676)</f>
        <v/>
      </c>
    </row>
    <row r="4677">
      <c r="A4677">
        <f>IF(OR(records_master!$A4677="",ISNUMBER(MATCH(records_master!$M4677,lst_dedup_duplicate,0))),"",records_master!$A4677)</f>
        <v/>
      </c>
      <c r="B4677">
        <f>IF($A4677="","",records_master!$E4677)</f>
        <v/>
      </c>
    </row>
    <row r="4678">
      <c r="A4678">
        <f>IF(OR(records_master!$A4678="",ISNUMBER(MATCH(records_master!$M4678,lst_dedup_duplicate,0))),"",records_master!$A4678)</f>
        <v/>
      </c>
      <c r="B4678">
        <f>IF($A4678="","",records_master!$E4678)</f>
        <v/>
      </c>
    </row>
    <row r="4679">
      <c r="A4679">
        <f>IF(OR(records_master!$A4679="",ISNUMBER(MATCH(records_master!$M4679,lst_dedup_duplicate,0))),"",records_master!$A4679)</f>
        <v/>
      </c>
      <c r="B4679">
        <f>IF($A4679="","",records_master!$E4679)</f>
        <v/>
      </c>
    </row>
    <row r="4680">
      <c r="A4680">
        <f>IF(OR(records_master!$A4680="",ISNUMBER(MATCH(records_master!$M4680,lst_dedup_duplicate,0))),"",records_master!$A4680)</f>
        <v/>
      </c>
      <c r="B4680">
        <f>IF($A4680="","",records_master!$E4680)</f>
        <v/>
      </c>
    </row>
    <row r="4681">
      <c r="A4681">
        <f>IF(OR(records_master!$A4681="",ISNUMBER(MATCH(records_master!$M4681,lst_dedup_duplicate,0))),"",records_master!$A4681)</f>
        <v/>
      </c>
      <c r="B4681">
        <f>IF($A4681="","",records_master!$E4681)</f>
        <v/>
      </c>
    </row>
    <row r="4682">
      <c r="A4682">
        <f>IF(OR(records_master!$A4682="",ISNUMBER(MATCH(records_master!$M4682,lst_dedup_duplicate,0))),"",records_master!$A4682)</f>
        <v/>
      </c>
      <c r="B4682">
        <f>IF($A4682="","",records_master!$E4682)</f>
        <v/>
      </c>
    </row>
    <row r="4683">
      <c r="A4683">
        <f>IF(OR(records_master!$A4683="",ISNUMBER(MATCH(records_master!$M4683,lst_dedup_duplicate,0))),"",records_master!$A4683)</f>
        <v/>
      </c>
      <c r="B4683">
        <f>IF($A4683="","",records_master!$E4683)</f>
        <v/>
      </c>
    </row>
    <row r="4684">
      <c r="A4684">
        <f>IF(OR(records_master!$A4684="",ISNUMBER(MATCH(records_master!$M4684,lst_dedup_duplicate,0))),"",records_master!$A4684)</f>
        <v/>
      </c>
      <c r="B4684">
        <f>IF($A4684="","",records_master!$E4684)</f>
        <v/>
      </c>
    </row>
    <row r="4685">
      <c r="A4685">
        <f>IF(OR(records_master!$A4685="",ISNUMBER(MATCH(records_master!$M4685,lst_dedup_duplicate,0))),"",records_master!$A4685)</f>
        <v/>
      </c>
      <c r="B4685">
        <f>IF($A4685="","",records_master!$E4685)</f>
        <v/>
      </c>
    </row>
    <row r="4686">
      <c r="A4686">
        <f>IF(OR(records_master!$A4686="",ISNUMBER(MATCH(records_master!$M4686,lst_dedup_duplicate,0))),"",records_master!$A4686)</f>
        <v/>
      </c>
      <c r="B4686">
        <f>IF($A4686="","",records_master!$E4686)</f>
        <v/>
      </c>
    </row>
    <row r="4687">
      <c r="A4687">
        <f>IF(OR(records_master!$A4687="",ISNUMBER(MATCH(records_master!$M4687,lst_dedup_duplicate,0))),"",records_master!$A4687)</f>
        <v/>
      </c>
      <c r="B4687">
        <f>IF($A4687="","",records_master!$E4687)</f>
        <v/>
      </c>
    </row>
    <row r="4688">
      <c r="A4688">
        <f>IF(OR(records_master!$A4688="",ISNUMBER(MATCH(records_master!$M4688,lst_dedup_duplicate,0))),"",records_master!$A4688)</f>
        <v/>
      </c>
      <c r="B4688">
        <f>IF($A4688="","",records_master!$E4688)</f>
        <v/>
      </c>
    </row>
    <row r="4689">
      <c r="A4689">
        <f>IF(OR(records_master!$A4689="",ISNUMBER(MATCH(records_master!$M4689,lst_dedup_duplicate,0))),"",records_master!$A4689)</f>
        <v/>
      </c>
      <c r="B4689">
        <f>IF($A4689="","",records_master!$E4689)</f>
        <v/>
      </c>
    </row>
    <row r="4690">
      <c r="A4690">
        <f>IF(OR(records_master!$A4690="",ISNUMBER(MATCH(records_master!$M4690,lst_dedup_duplicate,0))),"",records_master!$A4690)</f>
        <v/>
      </c>
      <c r="B4690">
        <f>IF($A4690="","",records_master!$E4690)</f>
        <v/>
      </c>
    </row>
    <row r="4691">
      <c r="A4691">
        <f>IF(OR(records_master!$A4691="",ISNUMBER(MATCH(records_master!$M4691,lst_dedup_duplicate,0))),"",records_master!$A4691)</f>
        <v/>
      </c>
      <c r="B4691">
        <f>IF($A4691="","",records_master!$E4691)</f>
        <v/>
      </c>
    </row>
    <row r="4692">
      <c r="A4692">
        <f>IF(OR(records_master!$A4692="",ISNUMBER(MATCH(records_master!$M4692,lst_dedup_duplicate,0))),"",records_master!$A4692)</f>
        <v/>
      </c>
      <c r="B4692">
        <f>IF($A4692="","",records_master!$E4692)</f>
        <v/>
      </c>
    </row>
    <row r="4693">
      <c r="A4693">
        <f>IF(OR(records_master!$A4693="",ISNUMBER(MATCH(records_master!$M4693,lst_dedup_duplicate,0))),"",records_master!$A4693)</f>
        <v/>
      </c>
      <c r="B4693">
        <f>IF($A4693="","",records_master!$E4693)</f>
        <v/>
      </c>
    </row>
    <row r="4694">
      <c r="A4694">
        <f>IF(OR(records_master!$A4694="",ISNUMBER(MATCH(records_master!$M4694,lst_dedup_duplicate,0))),"",records_master!$A4694)</f>
        <v/>
      </c>
      <c r="B4694">
        <f>IF($A4694="","",records_master!$E4694)</f>
        <v/>
      </c>
    </row>
    <row r="4695">
      <c r="A4695">
        <f>IF(OR(records_master!$A4695="",ISNUMBER(MATCH(records_master!$M4695,lst_dedup_duplicate,0))),"",records_master!$A4695)</f>
        <v/>
      </c>
      <c r="B4695">
        <f>IF($A4695="","",records_master!$E4695)</f>
        <v/>
      </c>
    </row>
    <row r="4696">
      <c r="A4696">
        <f>IF(OR(records_master!$A4696="",ISNUMBER(MATCH(records_master!$M4696,lst_dedup_duplicate,0))),"",records_master!$A4696)</f>
        <v/>
      </c>
      <c r="B4696">
        <f>IF($A4696="","",records_master!$E4696)</f>
        <v/>
      </c>
    </row>
    <row r="4697">
      <c r="A4697">
        <f>IF(OR(records_master!$A4697="",ISNUMBER(MATCH(records_master!$M4697,lst_dedup_duplicate,0))),"",records_master!$A4697)</f>
        <v/>
      </c>
      <c r="B4697">
        <f>IF($A4697="","",records_master!$E4697)</f>
        <v/>
      </c>
    </row>
    <row r="4698">
      <c r="A4698">
        <f>IF(OR(records_master!$A4698="",ISNUMBER(MATCH(records_master!$M4698,lst_dedup_duplicate,0))),"",records_master!$A4698)</f>
        <v/>
      </c>
      <c r="B4698">
        <f>IF($A4698="","",records_master!$E4698)</f>
        <v/>
      </c>
    </row>
    <row r="4699">
      <c r="A4699">
        <f>IF(OR(records_master!$A4699="",ISNUMBER(MATCH(records_master!$M4699,lst_dedup_duplicate,0))),"",records_master!$A4699)</f>
        <v/>
      </c>
      <c r="B4699">
        <f>IF($A4699="","",records_master!$E4699)</f>
        <v/>
      </c>
    </row>
    <row r="4700">
      <c r="A4700">
        <f>IF(OR(records_master!$A4700="",ISNUMBER(MATCH(records_master!$M4700,lst_dedup_duplicate,0))),"",records_master!$A4700)</f>
        <v/>
      </c>
      <c r="B4700">
        <f>IF($A4700="","",records_master!$E4700)</f>
        <v/>
      </c>
    </row>
    <row r="4701">
      <c r="A4701">
        <f>IF(OR(records_master!$A4701="",ISNUMBER(MATCH(records_master!$M4701,lst_dedup_duplicate,0))),"",records_master!$A4701)</f>
        <v/>
      </c>
      <c r="B4701">
        <f>IF($A4701="","",records_master!$E4701)</f>
        <v/>
      </c>
    </row>
    <row r="4702">
      <c r="A4702">
        <f>IF(OR(records_master!$A4702="",ISNUMBER(MATCH(records_master!$M4702,lst_dedup_duplicate,0))),"",records_master!$A4702)</f>
        <v/>
      </c>
      <c r="B4702">
        <f>IF($A4702="","",records_master!$E4702)</f>
        <v/>
      </c>
    </row>
    <row r="4703">
      <c r="A4703">
        <f>IF(OR(records_master!$A4703="",ISNUMBER(MATCH(records_master!$M4703,lst_dedup_duplicate,0))),"",records_master!$A4703)</f>
        <v/>
      </c>
      <c r="B4703">
        <f>IF($A4703="","",records_master!$E4703)</f>
        <v/>
      </c>
    </row>
    <row r="4704">
      <c r="A4704">
        <f>IF(OR(records_master!$A4704="",ISNUMBER(MATCH(records_master!$M4704,lst_dedup_duplicate,0))),"",records_master!$A4704)</f>
        <v/>
      </c>
      <c r="B4704">
        <f>IF($A4704="","",records_master!$E4704)</f>
        <v/>
      </c>
    </row>
    <row r="4705">
      <c r="A4705">
        <f>IF(OR(records_master!$A4705="",ISNUMBER(MATCH(records_master!$M4705,lst_dedup_duplicate,0))),"",records_master!$A4705)</f>
        <v/>
      </c>
      <c r="B4705">
        <f>IF($A4705="","",records_master!$E4705)</f>
        <v/>
      </c>
    </row>
    <row r="4706">
      <c r="A4706">
        <f>IF(OR(records_master!$A4706="",ISNUMBER(MATCH(records_master!$M4706,lst_dedup_duplicate,0))),"",records_master!$A4706)</f>
        <v/>
      </c>
      <c r="B4706">
        <f>IF($A4706="","",records_master!$E4706)</f>
        <v/>
      </c>
    </row>
    <row r="4707">
      <c r="A4707">
        <f>IF(OR(records_master!$A4707="",ISNUMBER(MATCH(records_master!$M4707,lst_dedup_duplicate,0))),"",records_master!$A4707)</f>
        <v/>
      </c>
      <c r="B4707">
        <f>IF($A4707="","",records_master!$E4707)</f>
        <v/>
      </c>
    </row>
    <row r="4708">
      <c r="A4708">
        <f>IF(OR(records_master!$A4708="",ISNUMBER(MATCH(records_master!$M4708,lst_dedup_duplicate,0))),"",records_master!$A4708)</f>
        <v/>
      </c>
      <c r="B4708">
        <f>IF($A4708="","",records_master!$E4708)</f>
        <v/>
      </c>
    </row>
    <row r="4709">
      <c r="A4709">
        <f>IF(OR(records_master!$A4709="",ISNUMBER(MATCH(records_master!$M4709,lst_dedup_duplicate,0))),"",records_master!$A4709)</f>
        <v/>
      </c>
      <c r="B4709">
        <f>IF($A4709="","",records_master!$E4709)</f>
        <v/>
      </c>
    </row>
    <row r="4710">
      <c r="A4710">
        <f>IF(OR(records_master!$A4710="",ISNUMBER(MATCH(records_master!$M4710,lst_dedup_duplicate,0))),"",records_master!$A4710)</f>
        <v/>
      </c>
      <c r="B4710">
        <f>IF($A4710="","",records_master!$E4710)</f>
        <v/>
      </c>
    </row>
    <row r="4711">
      <c r="A4711">
        <f>IF(OR(records_master!$A4711="",ISNUMBER(MATCH(records_master!$M4711,lst_dedup_duplicate,0))),"",records_master!$A4711)</f>
        <v/>
      </c>
      <c r="B4711">
        <f>IF($A4711="","",records_master!$E4711)</f>
        <v/>
      </c>
    </row>
    <row r="4712">
      <c r="A4712">
        <f>IF(OR(records_master!$A4712="",ISNUMBER(MATCH(records_master!$M4712,lst_dedup_duplicate,0))),"",records_master!$A4712)</f>
        <v/>
      </c>
      <c r="B4712">
        <f>IF($A4712="","",records_master!$E4712)</f>
        <v/>
      </c>
    </row>
    <row r="4713">
      <c r="A4713">
        <f>IF(OR(records_master!$A4713="",ISNUMBER(MATCH(records_master!$M4713,lst_dedup_duplicate,0))),"",records_master!$A4713)</f>
        <v/>
      </c>
      <c r="B4713">
        <f>IF($A4713="","",records_master!$E4713)</f>
        <v/>
      </c>
    </row>
    <row r="4714">
      <c r="A4714">
        <f>IF(OR(records_master!$A4714="",ISNUMBER(MATCH(records_master!$M4714,lst_dedup_duplicate,0))),"",records_master!$A4714)</f>
        <v/>
      </c>
      <c r="B4714">
        <f>IF($A4714="","",records_master!$E4714)</f>
        <v/>
      </c>
    </row>
    <row r="4715">
      <c r="A4715">
        <f>IF(OR(records_master!$A4715="",ISNUMBER(MATCH(records_master!$M4715,lst_dedup_duplicate,0))),"",records_master!$A4715)</f>
        <v/>
      </c>
      <c r="B4715">
        <f>IF($A4715="","",records_master!$E4715)</f>
        <v/>
      </c>
    </row>
    <row r="4716">
      <c r="A4716">
        <f>IF(OR(records_master!$A4716="",ISNUMBER(MATCH(records_master!$M4716,lst_dedup_duplicate,0))),"",records_master!$A4716)</f>
        <v/>
      </c>
      <c r="B4716">
        <f>IF($A4716="","",records_master!$E4716)</f>
        <v/>
      </c>
    </row>
    <row r="4717">
      <c r="A4717">
        <f>IF(OR(records_master!$A4717="",ISNUMBER(MATCH(records_master!$M4717,lst_dedup_duplicate,0))),"",records_master!$A4717)</f>
        <v/>
      </c>
      <c r="B4717">
        <f>IF($A4717="","",records_master!$E4717)</f>
        <v/>
      </c>
    </row>
    <row r="4718">
      <c r="A4718">
        <f>IF(OR(records_master!$A4718="",ISNUMBER(MATCH(records_master!$M4718,lst_dedup_duplicate,0))),"",records_master!$A4718)</f>
        <v/>
      </c>
      <c r="B4718">
        <f>IF($A4718="","",records_master!$E4718)</f>
        <v/>
      </c>
    </row>
    <row r="4719">
      <c r="A4719">
        <f>IF(OR(records_master!$A4719="",ISNUMBER(MATCH(records_master!$M4719,lst_dedup_duplicate,0))),"",records_master!$A4719)</f>
        <v/>
      </c>
      <c r="B4719">
        <f>IF($A4719="","",records_master!$E4719)</f>
        <v/>
      </c>
    </row>
    <row r="4720">
      <c r="A4720">
        <f>IF(OR(records_master!$A4720="",ISNUMBER(MATCH(records_master!$M4720,lst_dedup_duplicate,0))),"",records_master!$A4720)</f>
        <v/>
      </c>
      <c r="B4720">
        <f>IF($A4720="","",records_master!$E4720)</f>
        <v/>
      </c>
    </row>
    <row r="4721">
      <c r="A4721">
        <f>IF(OR(records_master!$A4721="",ISNUMBER(MATCH(records_master!$M4721,lst_dedup_duplicate,0))),"",records_master!$A4721)</f>
        <v/>
      </c>
      <c r="B4721">
        <f>IF($A4721="","",records_master!$E4721)</f>
        <v/>
      </c>
    </row>
    <row r="4722">
      <c r="A4722">
        <f>IF(OR(records_master!$A4722="",ISNUMBER(MATCH(records_master!$M4722,lst_dedup_duplicate,0))),"",records_master!$A4722)</f>
        <v/>
      </c>
      <c r="B4722">
        <f>IF($A4722="","",records_master!$E4722)</f>
        <v/>
      </c>
    </row>
    <row r="4723">
      <c r="A4723">
        <f>IF(OR(records_master!$A4723="",ISNUMBER(MATCH(records_master!$M4723,lst_dedup_duplicate,0))),"",records_master!$A4723)</f>
        <v/>
      </c>
      <c r="B4723">
        <f>IF($A4723="","",records_master!$E4723)</f>
        <v/>
      </c>
    </row>
    <row r="4724">
      <c r="A4724">
        <f>IF(OR(records_master!$A4724="",ISNUMBER(MATCH(records_master!$M4724,lst_dedup_duplicate,0))),"",records_master!$A4724)</f>
        <v/>
      </c>
      <c r="B4724">
        <f>IF($A4724="","",records_master!$E4724)</f>
        <v/>
      </c>
    </row>
    <row r="4725">
      <c r="A4725">
        <f>IF(OR(records_master!$A4725="",ISNUMBER(MATCH(records_master!$M4725,lst_dedup_duplicate,0))),"",records_master!$A4725)</f>
        <v/>
      </c>
      <c r="B4725">
        <f>IF($A4725="","",records_master!$E4725)</f>
        <v/>
      </c>
    </row>
    <row r="4726">
      <c r="A4726">
        <f>IF(OR(records_master!$A4726="",ISNUMBER(MATCH(records_master!$M4726,lst_dedup_duplicate,0))),"",records_master!$A4726)</f>
        <v/>
      </c>
      <c r="B4726">
        <f>IF($A4726="","",records_master!$E4726)</f>
        <v/>
      </c>
    </row>
    <row r="4727">
      <c r="A4727">
        <f>IF(OR(records_master!$A4727="",ISNUMBER(MATCH(records_master!$M4727,lst_dedup_duplicate,0))),"",records_master!$A4727)</f>
        <v/>
      </c>
      <c r="B4727">
        <f>IF($A4727="","",records_master!$E4727)</f>
        <v/>
      </c>
    </row>
    <row r="4728">
      <c r="A4728">
        <f>IF(OR(records_master!$A4728="",ISNUMBER(MATCH(records_master!$M4728,lst_dedup_duplicate,0))),"",records_master!$A4728)</f>
        <v/>
      </c>
      <c r="B4728">
        <f>IF($A4728="","",records_master!$E4728)</f>
        <v/>
      </c>
    </row>
    <row r="4729">
      <c r="A4729">
        <f>IF(OR(records_master!$A4729="",ISNUMBER(MATCH(records_master!$M4729,lst_dedup_duplicate,0))),"",records_master!$A4729)</f>
        <v/>
      </c>
      <c r="B4729">
        <f>IF($A4729="","",records_master!$E4729)</f>
        <v/>
      </c>
    </row>
    <row r="4730">
      <c r="A4730">
        <f>IF(OR(records_master!$A4730="",ISNUMBER(MATCH(records_master!$M4730,lst_dedup_duplicate,0))),"",records_master!$A4730)</f>
        <v/>
      </c>
      <c r="B4730">
        <f>IF($A4730="","",records_master!$E4730)</f>
        <v/>
      </c>
    </row>
    <row r="4731">
      <c r="A4731">
        <f>IF(OR(records_master!$A4731="",ISNUMBER(MATCH(records_master!$M4731,lst_dedup_duplicate,0))),"",records_master!$A4731)</f>
        <v/>
      </c>
      <c r="B4731">
        <f>IF($A4731="","",records_master!$E4731)</f>
        <v/>
      </c>
    </row>
    <row r="4732">
      <c r="A4732">
        <f>IF(OR(records_master!$A4732="",ISNUMBER(MATCH(records_master!$M4732,lst_dedup_duplicate,0))),"",records_master!$A4732)</f>
        <v/>
      </c>
      <c r="B4732">
        <f>IF($A4732="","",records_master!$E4732)</f>
        <v/>
      </c>
    </row>
    <row r="4733">
      <c r="A4733">
        <f>IF(OR(records_master!$A4733="",ISNUMBER(MATCH(records_master!$M4733,lst_dedup_duplicate,0))),"",records_master!$A4733)</f>
        <v/>
      </c>
      <c r="B4733">
        <f>IF($A4733="","",records_master!$E4733)</f>
        <v/>
      </c>
    </row>
    <row r="4734">
      <c r="A4734">
        <f>IF(OR(records_master!$A4734="",ISNUMBER(MATCH(records_master!$M4734,lst_dedup_duplicate,0))),"",records_master!$A4734)</f>
        <v/>
      </c>
      <c r="B4734">
        <f>IF($A4734="","",records_master!$E4734)</f>
        <v/>
      </c>
    </row>
    <row r="4735">
      <c r="A4735">
        <f>IF(OR(records_master!$A4735="",ISNUMBER(MATCH(records_master!$M4735,lst_dedup_duplicate,0))),"",records_master!$A4735)</f>
        <v/>
      </c>
      <c r="B4735">
        <f>IF($A4735="","",records_master!$E4735)</f>
        <v/>
      </c>
    </row>
    <row r="4736">
      <c r="A4736">
        <f>IF(OR(records_master!$A4736="",ISNUMBER(MATCH(records_master!$M4736,lst_dedup_duplicate,0))),"",records_master!$A4736)</f>
        <v/>
      </c>
      <c r="B4736">
        <f>IF($A4736="","",records_master!$E4736)</f>
        <v/>
      </c>
    </row>
    <row r="4737">
      <c r="A4737">
        <f>IF(OR(records_master!$A4737="",ISNUMBER(MATCH(records_master!$M4737,lst_dedup_duplicate,0))),"",records_master!$A4737)</f>
        <v/>
      </c>
      <c r="B4737">
        <f>IF($A4737="","",records_master!$E4737)</f>
        <v/>
      </c>
    </row>
    <row r="4738">
      <c r="A4738">
        <f>IF(OR(records_master!$A4738="",ISNUMBER(MATCH(records_master!$M4738,lst_dedup_duplicate,0))),"",records_master!$A4738)</f>
        <v/>
      </c>
      <c r="B4738">
        <f>IF($A4738="","",records_master!$E4738)</f>
        <v/>
      </c>
    </row>
    <row r="4739">
      <c r="A4739">
        <f>IF(OR(records_master!$A4739="",ISNUMBER(MATCH(records_master!$M4739,lst_dedup_duplicate,0))),"",records_master!$A4739)</f>
        <v/>
      </c>
      <c r="B4739">
        <f>IF($A4739="","",records_master!$E4739)</f>
        <v/>
      </c>
    </row>
    <row r="4740">
      <c r="A4740">
        <f>IF(OR(records_master!$A4740="",ISNUMBER(MATCH(records_master!$M4740,lst_dedup_duplicate,0))),"",records_master!$A4740)</f>
        <v/>
      </c>
      <c r="B4740">
        <f>IF($A4740="","",records_master!$E4740)</f>
        <v/>
      </c>
    </row>
    <row r="4741">
      <c r="A4741">
        <f>IF(OR(records_master!$A4741="",ISNUMBER(MATCH(records_master!$M4741,lst_dedup_duplicate,0))),"",records_master!$A4741)</f>
        <v/>
      </c>
      <c r="B4741">
        <f>IF($A4741="","",records_master!$E4741)</f>
        <v/>
      </c>
    </row>
    <row r="4742">
      <c r="A4742">
        <f>IF(OR(records_master!$A4742="",ISNUMBER(MATCH(records_master!$M4742,lst_dedup_duplicate,0))),"",records_master!$A4742)</f>
        <v/>
      </c>
      <c r="B4742">
        <f>IF($A4742="","",records_master!$E4742)</f>
        <v/>
      </c>
    </row>
    <row r="4743">
      <c r="A4743">
        <f>IF(OR(records_master!$A4743="",ISNUMBER(MATCH(records_master!$M4743,lst_dedup_duplicate,0))),"",records_master!$A4743)</f>
        <v/>
      </c>
      <c r="B4743">
        <f>IF($A4743="","",records_master!$E4743)</f>
        <v/>
      </c>
    </row>
    <row r="4744">
      <c r="A4744">
        <f>IF(OR(records_master!$A4744="",ISNUMBER(MATCH(records_master!$M4744,lst_dedup_duplicate,0))),"",records_master!$A4744)</f>
        <v/>
      </c>
      <c r="B4744">
        <f>IF($A4744="","",records_master!$E4744)</f>
        <v/>
      </c>
    </row>
    <row r="4745">
      <c r="A4745">
        <f>IF(OR(records_master!$A4745="",ISNUMBER(MATCH(records_master!$M4745,lst_dedup_duplicate,0))),"",records_master!$A4745)</f>
        <v/>
      </c>
      <c r="B4745">
        <f>IF($A4745="","",records_master!$E4745)</f>
        <v/>
      </c>
    </row>
    <row r="4746">
      <c r="A4746">
        <f>IF(OR(records_master!$A4746="",ISNUMBER(MATCH(records_master!$M4746,lst_dedup_duplicate,0))),"",records_master!$A4746)</f>
        <v/>
      </c>
      <c r="B4746">
        <f>IF($A4746="","",records_master!$E4746)</f>
        <v/>
      </c>
    </row>
    <row r="4747">
      <c r="A4747">
        <f>IF(OR(records_master!$A4747="",ISNUMBER(MATCH(records_master!$M4747,lst_dedup_duplicate,0))),"",records_master!$A4747)</f>
        <v/>
      </c>
      <c r="B4747">
        <f>IF($A4747="","",records_master!$E4747)</f>
        <v/>
      </c>
    </row>
    <row r="4748">
      <c r="A4748">
        <f>IF(OR(records_master!$A4748="",ISNUMBER(MATCH(records_master!$M4748,lst_dedup_duplicate,0))),"",records_master!$A4748)</f>
        <v/>
      </c>
      <c r="B4748">
        <f>IF($A4748="","",records_master!$E4748)</f>
        <v/>
      </c>
    </row>
    <row r="4749">
      <c r="A4749">
        <f>IF(OR(records_master!$A4749="",ISNUMBER(MATCH(records_master!$M4749,lst_dedup_duplicate,0))),"",records_master!$A4749)</f>
        <v/>
      </c>
      <c r="B4749">
        <f>IF($A4749="","",records_master!$E4749)</f>
        <v/>
      </c>
    </row>
    <row r="4750">
      <c r="A4750">
        <f>IF(OR(records_master!$A4750="",ISNUMBER(MATCH(records_master!$M4750,lst_dedup_duplicate,0))),"",records_master!$A4750)</f>
        <v/>
      </c>
      <c r="B4750">
        <f>IF($A4750="","",records_master!$E4750)</f>
        <v/>
      </c>
    </row>
    <row r="4751">
      <c r="A4751">
        <f>IF(OR(records_master!$A4751="",ISNUMBER(MATCH(records_master!$M4751,lst_dedup_duplicate,0))),"",records_master!$A4751)</f>
        <v/>
      </c>
      <c r="B4751">
        <f>IF($A4751="","",records_master!$E4751)</f>
        <v/>
      </c>
    </row>
    <row r="4752">
      <c r="A4752">
        <f>IF(OR(records_master!$A4752="",ISNUMBER(MATCH(records_master!$M4752,lst_dedup_duplicate,0))),"",records_master!$A4752)</f>
        <v/>
      </c>
      <c r="B4752">
        <f>IF($A4752="","",records_master!$E4752)</f>
        <v/>
      </c>
    </row>
    <row r="4753">
      <c r="A4753">
        <f>IF(OR(records_master!$A4753="",ISNUMBER(MATCH(records_master!$M4753,lst_dedup_duplicate,0))),"",records_master!$A4753)</f>
        <v/>
      </c>
      <c r="B4753">
        <f>IF($A4753="","",records_master!$E4753)</f>
        <v/>
      </c>
    </row>
    <row r="4754">
      <c r="A4754">
        <f>IF(OR(records_master!$A4754="",ISNUMBER(MATCH(records_master!$M4754,lst_dedup_duplicate,0))),"",records_master!$A4754)</f>
        <v/>
      </c>
      <c r="B4754">
        <f>IF($A4754="","",records_master!$E4754)</f>
        <v/>
      </c>
    </row>
    <row r="4755">
      <c r="A4755">
        <f>IF(OR(records_master!$A4755="",ISNUMBER(MATCH(records_master!$M4755,lst_dedup_duplicate,0))),"",records_master!$A4755)</f>
        <v/>
      </c>
      <c r="B4755">
        <f>IF($A4755="","",records_master!$E4755)</f>
        <v/>
      </c>
    </row>
    <row r="4756">
      <c r="A4756">
        <f>IF(OR(records_master!$A4756="",ISNUMBER(MATCH(records_master!$M4756,lst_dedup_duplicate,0))),"",records_master!$A4756)</f>
        <v/>
      </c>
      <c r="B4756">
        <f>IF($A4756="","",records_master!$E4756)</f>
        <v/>
      </c>
    </row>
    <row r="4757">
      <c r="A4757">
        <f>IF(OR(records_master!$A4757="",ISNUMBER(MATCH(records_master!$M4757,lst_dedup_duplicate,0))),"",records_master!$A4757)</f>
        <v/>
      </c>
      <c r="B4757">
        <f>IF($A4757="","",records_master!$E4757)</f>
        <v/>
      </c>
    </row>
    <row r="4758">
      <c r="A4758">
        <f>IF(OR(records_master!$A4758="",ISNUMBER(MATCH(records_master!$M4758,lst_dedup_duplicate,0))),"",records_master!$A4758)</f>
        <v/>
      </c>
      <c r="B4758">
        <f>IF($A4758="","",records_master!$E4758)</f>
        <v/>
      </c>
    </row>
    <row r="4759">
      <c r="A4759">
        <f>IF(OR(records_master!$A4759="",ISNUMBER(MATCH(records_master!$M4759,lst_dedup_duplicate,0))),"",records_master!$A4759)</f>
        <v/>
      </c>
      <c r="B4759">
        <f>IF($A4759="","",records_master!$E4759)</f>
        <v/>
      </c>
    </row>
    <row r="4760">
      <c r="A4760">
        <f>IF(OR(records_master!$A4760="",ISNUMBER(MATCH(records_master!$M4760,lst_dedup_duplicate,0))),"",records_master!$A4760)</f>
        <v/>
      </c>
      <c r="B4760">
        <f>IF($A4760="","",records_master!$E4760)</f>
        <v/>
      </c>
    </row>
    <row r="4761">
      <c r="A4761">
        <f>IF(OR(records_master!$A4761="",ISNUMBER(MATCH(records_master!$M4761,lst_dedup_duplicate,0))),"",records_master!$A4761)</f>
        <v/>
      </c>
      <c r="B4761">
        <f>IF($A4761="","",records_master!$E4761)</f>
        <v/>
      </c>
    </row>
    <row r="4762">
      <c r="A4762">
        <f>IF(OR(records_master!$A4762="",ISNUMBER(MATCH(records_master!$M4762,lst_dedup_duplicate,0))),"",records_master!$A4762)</f>
        <v/>
      </c>
      <c r="B4762">
        <f>IF($A4762="","",records_master!$E4762)</f>
        <v/>
      </c>
    </row>
    <row r="4763">
      <c r="A4763">
        <f>IF(OR(records_master!$A4763="",ISNUMBER(MATCH(records_master!$M4763,lst_dedup_duplicate,0))),"",records_master!$A4763)</f>
        <v/>
      </c>
      <c r="B4763">
        <f>IF($A4763="","",records_master!$E4763)</f>
        <v/>
      </c>
    </row>
    <row r="4764">
      <c r="A4764">
        <f>IF(OR(records_master!$A4764="",ISNUMBER(MATCH(records_master!$M4764,lst_dedup_duplicate,0))),"",records_master!$A4764)</f>
        <v/>
      </c>
      <c r="B4764">
        <f>IF($A4764="","",records_master!$E4764)</f>
        <v/>
      </c>
    </row>
    <row r="4765">
      <c r="A4765">
        <f>IF(OR(records_master!$A4765="",ISNUMBER(MATCH(records_master!$M4765,lst_dedup_duplicate,0))),"",records_master!$A4765)</f>
        <v/>
      </c>
      <c r="B4765">
        <f>IF($A4765="","",records_master!$E4765)</f>
        <v/>
      </c>
    </row>
    <row r="4766">
      <c r="A4766">
        <f>IF(OR(records_master!$A4766="",ISNUMBER(MATCH(records_master!$M4766,lst_dedup_duplicate,0))),"",records_master!$A4766)</f>
        <v/>
      </c>
      <c r="B4766">
        <f>IF($A4766="","",records_master!$E4766)</f>
        <v/>
      </c>
    </row>
    <row r="4767">
      <c r="A4767">
        <f>IF(OR(records_master!$A4767="",ISNUMBER(MATCH(records_master!$M4767,lst_dedup_duplicate,0))),"",records_master!$A4767)</f>
        <v/>
      </c>
      <c r="B4767">
        <f>IF($A4767="","",records_master!$E4767)</f>
        <v/>
      </c>
    </row>
    <row r="4768">
      <c r="A4768">
        <f>IF(OR(records_master!$A4768="",ISNUMBER(MATCH(records_master!$M4768,lst_dedup_duplicate,0))),"",records_master!$A4768)</f>
        <v/>
      </c>
      <c r="B4768">
        <f>IF($A4768="","",records_master!$E4768)</f>
        <v/>
      </c>
    </row>
    <row r="4769">
      <c r="A4769">
        <f>IF(OR(records_master!$A4769="",ISNUMBER(MATCH(records_master!$M4769,lst_dedup_duplicate,0))),"",records_master!$A4769)</f>
        <v/>
      </c>
      <c r="B4769">
        <f>IF($A4769="","",records_master!$E4769)</f>
        <v/>
      </c>
    </row>
    <row r="4770">
      <c r="A4770">
        <f>IF(OR(records_master!$A4770="",ISNUMBER(MATCH(records_master!$M4770,lst_dedup_duplicate,0))),"",records_master!$A4770)</f>
        <v/>
      </c>
      <c r="B4770">
        <f>IF($A4770="","",records_master!$E4770)</f>
        <v/>
      </c>
    </row>
    <row r="4771">
      <c r="A4771">
        <f>IF(OR(records_master!$A4771="",ISNUMBER(MATCH(records_master!$M4771,lst_dedup_duplicate,0))),"",records_master!$A4771)</f>
        <v/>
      </c>
      <c r="B4771">
        <f>IF($A4771="","",records_master!$E4771)</f>
        <v/>
      </c>
    </row>
    <row r="4772">
      <c r="A4772">
        <f>IF(OR(records_master!$A4772="",ISNUMBER(MATCH(records_master!$M4772,lst_dedup_duplicate,0))),"",records_master!$A4772)</f>
        <v/>
      </c>
      <c r="B4772">
        <f>IF($A4772="","",records_master!$E4772)</f>
        <v/>
      </c>
    </row>
    <row r="4773">
      <c r="A4773">
        <f>IF(OR(records_master!$A4773="",ISNUMBER(MATCH(records_master!$M4773,lst_dedup_duplicate,0))),"",records_master!$A4773)</f>
        <v/>
      </c>
      <c r="B4773">
        <f>IF($A4773="","",records_master!$E4773)</f>
        <v/>
      </c>
    </row>
    <row r="4774">
      <c r="A4774">
        <f>IF(OR(records_master!$A4774="",ISNUMBER(MATCH(records_master!$M4774,lst_dedup_duplicate,0))),"",records_master!$A4774)</f>
        <v/>
      </c>
      <c r="B4774">
        <f>IF($A4774="","",records_master!$E4774)</f>
        <v/>
      </c>
    </row>
    <row r="4775">
      <c r="A4775">
        <f>IF(OR(records_master!$A4775="",ISNUMBER(MATCH(records_master!$M4775,lst_dedup_duplicate,0))),"",records_master!$A4775)</f>
        <v/>
      </c>
      <c r="B4775">
        <f>IF($A4775="","",records_master!$E4775)</f>
        <v/>
      </c>
    </row>
    <row r="4776">
      <c r="A4776">
        <f>IF(OR(records_master!$A4776="",ISNUMBER(MATCH(records_master!$M4776,lst_dedup_duplicate,0))),"",records_master!$A4776)</f>
        <v/>
      </c>
      <c r="B4776">
        <f>IF($A4776="","",records_master!$E4776)</f>
        <v/>
      </c>
    </row>
    <row r="4777">
      <c r="A4777">
        <f>IF(OR(records_master!$A4777="",ISNUMBER(MATCH(records_master!$M4777,lst_dedup_duplicate,0))),"",records_master!$A4777)</f>
        <v/>
      </c>
      <c r="B4777">
        <f>IF($A4777="","",records_master!$E4777)</f>
        <v/>
      </c>
    </row>
    <row r="4778">
      <c r="A4778">
        <f>IF(OR(records_master!$A4778="",ISNUMBER(MATCH(records_master!$M4778,lst_dedup_duplicate,0))),"",records_master!$A4778)</f>
        <v/>
      </c>
      <c r="B4778">
        <f>IF($A4778="","",records_master!$E4778)</f>
        <v/>
      </c>
    </row>
    <row r="4779">
      <c r="A4779">
        <f>IF(OR(records_master!$A4779="",ISNUMBER(MATCH(records_master!$M4779,lst_dedup_duplicate,0))),"",records_master!$A4779)</f>
        <v/>
      </c>
      <c r="B4779">
        <f>IF($A4779="","",records_master!$E4779)</f>
        <v/>
      </c>
    </row>
    <row r="4780">
      <c r="A4780">
        <f>IF(OR(records_master!$A4780="",ISNUMBER(MATCH(records_master!$M4780,lst_dedup_duplicate,0))),"",records_master!$A4780)</f>
        <v/>
      </c>
      <c r="B4780">
        <f>IF($A4780="","",records_master!$E4780)</f>
        <v/>
      </c>
    </row>
    <row r="4781">
      <c r="A4781">
        <f>IF(OR(records_master!$A4781="",ISNUMBER(MATCH(records_master!$M4781,lst_dedup_duplicate,0))),"",records_master!$A4781)</f>
        <v/>
      </c>
      <c r="B4781">
        <f>IF($A4781="","",records_master!$E4781)</f>
        <v/>
      </c>
    </row>
    <row r="4782">
      <c r="A4782">
        <f>IF(OR(records_master!$A4782="",ISNUMBER(MATCH(records_master!$M4782,lst_dedup_duplicate,0))),"",records_master!$A4782)</f>
        <v/>
      </c>
      <c r="B4782">
        <f>IF($A4782="","",records_master!$E4782)</f>
        <v/>
      </c>
    </row>
    <row r="4783">
      <c r="A4783">
        <f>IF(OR(records_master!$A4783="",ISNUMBER(MATCH(records_master!$M4783,lst_dedup_duplicate,0))),"",records_master!$A4783)</f>
        <v/>
      </c>
      <c r="B4783">
        <f>IF($A4783="","",records_master!$E4783)</f>
        <v/>
      </c>
    </row>
    <row r="4784">
      <c r="A4784">
        <f>IF(OR(records_master!$A4784="",ISNUMBER(MATCH(records_master!$M4784,lst_dedup_duplicate,0))),"",records_master!$A4784)</f>
        <v/>
      </c>
      <c r="B4784">
        <f>IF($A4784="","",records_master!$E4784)</f>
        <v/>
      </c>
    </row>
    <row r="4785">
      <c r="A4785">
        <f>IF(OR(records_master!$A4785="",ISNUMBER(MATCH(records_master!$M4785,lst_dedup_duplicate,0))),"",records_master!$A4785)</f>
        <v/>
      </c>
      <c r="B4785">
        <f>IF($A4785="","",records_master!$E4785)</f>
        <v/>
      </c>
    </row>
    <row r="4786">
      <c r="A4786">
        <f>IF(OR(records_master!$A4786="",ISNUMBER(MATCH(records_master!$M4786,lst_dedup_duplicate,0))),"",records_master!$A4786)</f>
        <v/>
      </c>
      <c r="B4786">
        <f>IF($A4786="","",records_master!$E4786)</f>
        <v/>
      </c>
    </row>
    <row r="4787">
      <c r="A4787">
        <f>IF(OR(records_master!$A4787="",ISNUMBER(MATCH(records_master!$M4787,lst_dedup_duplicate,0))),"",records_master!$A4787)</f>
        <v/>
      </c>
      <c r="B4787">
        <f>IF($A4787="","",records_master!$E4787)</f>
        <v/>
      </c>
    </row>
    <row r="4788">
      <c r="A4788">
        <f>IF(OR(records_master!$A4788="",ISNUMBER(MATCH(records_master!$M4788,lst_dedup_duplicate,0))),"",records_master!$A4788)</f>
        <v/>
      </c>
      <c r="B4788">
        <f>IF($A4788="","",records_master!$E4788)</f>
        <v/>
      </c>
    </row>
    <row r="4789">
      <c r="A4789">
        <f>IF(OR(records_master!$A4789="",ISNUMBER(MATCH(records_master!$M4789,lst_dedup_duplicate,0))),"",records_master!$A4789)</f>
        <v/>
      </c>
      <c r="B4789">
        <f>IF($A4789="","",records_master!$E4789)</f>
        <v/>
      </c>
    </row>
    <row r="4790">
      <c r="A4790">
        <f>IF(OR(records_master!$A4790="",ISNUMBER(MATCH(records_master!$M4790,lst_dedup_duplicate,0))),"",records_master!$A4790)</f>
        <v/>
      </c>
      <c r="B4790">
        <f>IF($A4790="","",records_master!$E4790)</f>
        <v/>
      </c>
    </row>
    <row r="4791">
      <c r="A4791">
        <f>IF(OR(records_master!$A4791="",ISNUMBER(MATCH(records_master!$M4791,lst_dedup_duplicate,0))),"",records_master!$A4791)</f>
        <v/>
      </c>
      <c r="B4791">
        <f>IF($A4791="","",records_master!$E4791)</f>
        <v/>
      </c>
    </row>
    <row r="4792">
      <c r="A4792">
        <f>IF(OR(records_master!$A4792="",ISNUMBER(MATCH(records_master!$M4792,lst_dedup_duplicate,0))),"",records_master!$A4792)</f>
        <v/>
      </c>
      <c r="B4792">
        <f>IF($A4792="","",records_master!$E4792)</f>
        <v/>
      </c>
    </row>
    <row r="4793">
      <c r="A4793">
        <f>IF(OR(records_master!$A4793="",ISNUMBER(MATCH(records_master!$M4793,lst_dedup_duplicate,0))),"",records_master!$A4793)</f>
        <v/>
      </c>
      <c r="B4793">
        <f>IF($A4793="","",records_master!$E4793)</f>
        <v/>
      </c>
    </row>
    <row r="4794">
      <c r="A4794">
        <f>IF(OR(records_master!$A4794="",ISNUMBER(MATCH(records_master!$M4794,lst_dedup_duplicate,0))),"",records_master!$A4794)</f>
        <v/>
      </c>
      <c r="B4794">
        <f>IF($A4794="","",records_master!$E4794)</f>
        <v/>
      </c>
    </row>
    <row r="4795">
      <c r="A4795">
        <f>IF(OR(records_master!$A4795="",ISNUMBER(MATCH(records_master!$M4795,lst_dedup_duplicate,0))),"",records_master!$A4795)</f>
        <v/>
      </c>
      <c r="B4795">
        <f>IF($A4795="","",records_master!$E4795)</f>
        <v/>
      </c>
    </row>
    <row r="4796">
      <c r="A4796">
        <f>IF(OR(records_master!$A4796="",ISNUMBER(MATCH(records_master!$M4796,lst_dedup_duplicate,0))),"",records_master!$A4796)</f>
        <v/>
      </c>
      <c r="B4796">
        <f>IF($A4796="","",records_master!$E4796)</f>
        <v/>
      </c>
    </row>
    <row r="4797">
      <c r="A4797">
        <f>IF(OR(records_master!$A4797="",ISNUMBER(MATCH(records_master!$M4797,lst_dedup_duplicate,0))),"",records_master!$A4797)</f>
        <v/>
      </c>
      <c r="B4797">
        <f>IF($A4797="","",records_master!$E4797)</f>
        <v/>
      </c>
    </row>
    <row r="4798">
      <c r="A4798">
        <f>IF(OR(records_master!$A4798="",ISNUMBER(MATCH(records_master!$M4798,lst_dedup_duplicate,0))),"",records_master!$A4798)</f>
        <v/>
      </c>
      <c r="B4798">
        <f>IF($A4798="","",records_master!$E4798)</f>
        <v/>
      </c>
    </row>
    <row r="4799">
      <c r="A4799">
        <f>IF(OR(records_master!$A4799="",ISNUMBER(MATCH(records_master!$M4799,lst_dedup_duplicate,0))),"",records_master!$A4799)</f>
        <v/>
      </c>
      <c r="B4799">
        <f>IF($A4799="","",records_master!$E4799)</f>
        <v/>
      </c>
    </row>
    <row r="4800">
      <c r="A4800">
        <f>IF(OR(records_master!$A4800="",ISNUMBER(MATCH(records_master!$M4800,lst_dedup_duplicate,0))),"",records_master!$A4800)</f>
        <v/>
      </c>
      <c r="B4800">
        <f>IF($A4800="","",records_master!$E4800)</f>
        <v/>
      </c>
    </row>
    <row r="4801">
      <c r="A4801">
        <f>IF(OR(records_master!$A4801="",ISNUMBER(MATCH(records_master!$M4801,lst_dedup_duplicate,0))),"",records_master!$A4801)</f>
        <v/>
      </c>
      <c r="B4801">
        <f>IF($A4801="","",records_master!$E4801)</f>
        <v/>
      </c>
    </row>
    <row r="4802">
      <c r="A4802">
        <f>IF(OR(records_master!$A4802="",ISNUMBER(MATCH(records_master!$M4802,lst_dedup_duplicate,0))),"",records_master!$A4802)</f>
        <v/>
      </c>
      <c r="B4802">
        <f>IF($A4802="","",records_master!$E4802)</f>
        <v/>
      </c>
    </row>
    <row r="4803">
      <c r="A4803">
        <f>IF(OR(records_master!$A4803="",ISNUMBER(MATCH(records_master!$M4803,lst_dedup_duplicate,0))),"",records_master!$A4803)</f>
        <v/>
      </c>
      <c r="B4803">
        <f>IF($A4803="","",records_master!$E4803)</f>
        <v/>
      </c>
    </row>
    <row r="4804">
      <c r="A4804">
        <f>IF(OR(records_master!$A4804="",ISNUMBER(MATCH(records_master!$M4804,lst_dedup_duplicate,0))),"",records_master!$A4804)</f>
        <v/>
      </c>
      <c r="B4804">
        <f>IF($A4804="","",records_master!$E4804)</f>
        <v/>
      </c>
    </row>
    <row r="4805">
      <c r="A4805">
        <f>IF(OR(records_master!$A4805="",ISNUMBER(MATCH(records_master!$M4805,lst_dedup_duplicate,0))),"",records_master!$A4805)</f>
        <v/>
      </c>
      <c r="B4805">
        <f>IF($A4805="","",records_master!$E4805)</f>
        <v/>
      </c>
    </row>
    <row r="4806">
      <c r="A4806">
        <f>IF(OR(records_master!$A4806="",ISNUMBER(MATCH(records_master!$M4806,lst_dedup_duplicate,0))),"",records_master!$A4806)</f>
        <v/>
      </c>
      <c r="B4806">
        <f>IF($A4806="","",records_master!$E4806)</f>
        <v/>
      </c>
    </row>
    <row r="4807">
      <c r="A4807">
        <f>IF(OR(records_master!$A4807="",ISNUMBER(MATCH(records_master!$M4807,lst_dedup_duplicate,0))),"",records_master!$A4807)</f>
        <v/>
      </c>
      <c r="B4807">
        <f>IF($A4807="","",records_master!$E4807)</f>
        <v/>
      </c>
    </row>
    <row r="4808">
      <c r="A4808">
        <f>IF(OR(records_master!$A4808="",ISNUMBER(MATCH(records_master!$M4808,lst_dedup_duplicate,0))),"",records_master!$A4808)</f>
        <v/>
      </c>
      <c r="B4808">
        <f>IF($A4808="","",records_master!$E4808)</f>
        <v/>
      </c>
    </row>
    <row r="4809">
      <c r="A4809">
        <f>IF(OR(records_master!$A4809="",ISNUMBER(MATCH(records_master!$M4809,lst_dedup_duplicate,0))),"",records_master!$A4809)</f>
        <v/>
      </c>
      <c r="B4809">
        <f>IF($A4809="","",records_master!$E4809)</f>
        <v/>
      </c>
    </row>
    <row r="4810">
      <c r="A4810">
        <f>IF(OR(records_master!$A4810="",ISNUMBER(MATCH(records_master!$M4810,lst_dedup_duplicate,0))),"",records_master!$A4810)</f>
        <v/>
      </c>
      <c r="B4810">
        <f>IF($A4810="","",records_master!$E4810)</f>
        <v/>
      </c>
    </row>
    <row r="4811">
      <c r="A4811">
        <f>IF(OR(records_master!$A4811="",ISNUMBER(MATCH(records_master!$M4811,lst_dedup_duplicate,0))),"",records_master!$A4811)</f>
        <v/>
      </c>
      <c r="B4811">
        <f>IF($A4811="","",records_master!$E4811)</f>
        <v/>
      </c>
    </row>
    <row r="4812">
      <c r="A4812">
        <f>IF(OR(records_master!$A4812="",ISNUMBER(MATCH(records_master!$M4812,lst_dedup_duplicate,0))),"",records_master!$A4812)</f>
        <v/>
      </c>
      <c r="B4812">
        <f>IF($A4812="","",records_master!$E4812)</f>
        <v/>
      </c>
    </row>
    <row r="4813">
      <c r="A4813">
        <f>IF(OR(records_master!$A4813="",ISNUMBER(MATCH(records_master!$M4813,lst_dedup_duplicate,0))),"",records_master!$A4813)</f>
        <v/>
      </c>
      <c r="B4813">
        <f>IF($A4813="","",records_master!$E4813)</f>
        <v/>
      </c>
    </row>
    <row r="4814">
      <c r="A4814">
        <f>IF(OR(records_master!$A4814="",ISNUMBER(MATCH(records_master!$M4814,lst_dedup_duplicate,0))),"",records_master!$A4814)</f>
        <v/>
      </c>
      <c r="B4814">
        <f>IF($A4814="","",records_master!$E4814)</f>
        <v/>
      </c>
    </row>
    <row r="4815">
      <c r="A4815">
        <f>IF(OR(records_master!$A4815="",ISNUMBER(MATCH(records_master!$M4815,lst_dedup_duplicate,0))),"",records_master!$A4815)</f>
        <v/>
      </c>
      <c r="B4815">
        <f>IF($A4815="","",records_master!$E4815)</f>
        <v/>
      </c>
    </row>
    <row r="4816">
      <c r="A4816">
        <f>IF(OR(records_master!$A4816="",ISNUMBER(MATCH(records_master!$M4816,lst_dedup_duplicate,0))),"",records_master!$A4816)</f>
        <v/>
      </c>
      <c r="B4816">
        <f>IF($A4816="","",records_master!$E4816)</f>
        <v/>
      </c>
    </row>
    <row r="4817">
      <c r="A4817">
        <f>IF(OR(records_master!$A4817="",ISNUMBER(MATCH(records_master!$M4817,lst_dedup_duplicate,0))),"",records_master!$A4817)</f>
        <v/>
      </c>
      <c r="B4817">
        <f>IF($A4817="","",records_master!$E4817)</f>
        <v/>
      </c>
    </row>
    <row r="4818">
      <c r="A4818">
        <f>IF(OR(records_master!$A4818="",ISNUMBER(MATCH(records_master!$M4818,lst_dedup_duplicate,0))),"",records_master!$A4818)</f>
        <v/>
      </c>
      <c r="B4818">
        <f>IF($A4818="","",records_master!$E4818)</f>
        <v/>
      </c>
    </row>
    <row r="4819">
      <c r="A4819">
        <f>IF(OR(records_master!$A4819="",ISNUMBER(MATCH(records_master!$M4819,lst_dedup_duplicate,0))),"",records_master!$A4819)</f>
        <v/>
      </c>
      <c r="B4819">
        <f>IF($A4819="","",records_master!$E4819)</f>
        <v/>
      </c>
    </row>
    <row r="4820">
      <c r="A4820">
        <f>IF(OR(records_master!$A4820="",ISNUMBER(MATCH(records_master!$M4820,lst_dedup_duplicate,0))),"",records_master!$A4820)</f>
        <v/>
      </c>
      <c r="B4820">
        <f>IF($A4820="","",records_master!$E4820)</f>
        <v/>
      </c>
    </row>
    <row r="4821">
      <c r="A4821">
        <f>IF(OR(records_master!$A4821="",ISNUMBER(MATCH(records_master!$M4821,lst_dedup_duplicate,0))),"",records_master!$A4821)</f>
        <v/>
      </c>
      <c r="B4821">
        <f>IF($A4821="","",records_master!$E4821)</f>
        <v/>
      </c>
    </row>
    <row r="4822">
      <c r="A4822">
        <f>IF(OR(records_master!$A4822="",ISNUMBER(MATCH(records_master!$M4822,lst_dedup_duplicate,0))),"",records_master!$A4822)</f>
        <v/>
      </c>
      <c r="B4822">
        <f>IF($A4822="","",records_master!$E4822)</f>
        <v/>
      </c>
    </row>
    <row r="4823">
      <c r="A4823">
        <f>IF(OR(records_master!$A4823="",ISNUMBER(MATCH(records_master!$M4823,lst_dedup_duplicate,0))),"",records_master!$A4823)</f>
        <v/>
      </c>
      <c r="B4823">
        <f>IF($A4823="","",records_master!$E4823)</f>
        <v/>
      </c>
    </row>
    <row r="4824">
      <c r="A4824">
        <f>IF(OR(records_master!$A4824="",ISNUMBER(MATCH(records_master!$M4824,lst_dedup_duplicate,0))),"",records_master!$A4824)</f>
        <v/>
      </c>
      <c r="B4824">
        <f>IF($A4824="","",records_master!$E4824)</f>
        <v/>
      </c>
    </row>
    <row r="4825">
      <c r="A4825">
        <f>IF(OR(records_master!$A4825="",ISNUMBER(MATCH(records_master!$M4825,lst_dedup_duplicate,0))),"",records_master!$A4825)</f>
        <v/>
      </c>
      <c r="B4825">
        <f>IF($A4825="","",records_master!$E4825)</f>
        <v/>
      </c>
    </row>
    <row r="4826">
      <c r="A4826">
        <f>IF(OR(records_master!$A4826="",ISNUMBER(MATCH(records_master!$M4826,lst_dedup_duplicate,0))),"",records_master!$A4826)</f>
        <v/>
      </c>
      <c r="B4826">
        <f>IF($A4826="","",records_master!$E4826)</f>
        <v/>
      </c>
    </row>
    <row r="4827">
      <c r="A4827">
        <f>IF(OR(records_master!$A4827="",ISNUMBER(MATCH(records_master!$M4827,lst_dedup_duplicate,0))),"",records_master!$A4827)</f>
        <v/>
      </c>
      <c r="B4827">
        <f>IF($A4827="","",records_master!$E4827)</f>
        <v/>
      </c>
    </row>
    <row r="4828">
      <c r="A4828">
        <f>IF(OR(records_master!$A4828="",ISNUMBER(MATCH(records_master!$M4828,lst_dedup_duplicate,0))),"",records_master!$A4828)</f>
        <v/>
      </c>
      <c r="B4828">
        <f>IF($A4828="","",records_master!$E4828)</f>
        <v/>
      </c>
    </row>
    <row r="4829">
      <c r="A4829">
        <f>IF(OR(records_master!$A4829="",ISNUMBER(MATCH(records_master!$M4829,lst_dedup_duplicate,0))),"",records_master!$A4829)</f>
        <v/>
      </c>
      <c r="B4829">
        <f>IF($A4829="","",records_master!$E4829)</f>
        <v/>
      </c>
    </row>
    <row r="4830">
      <c r="A4830">
        <f>IF(OR(records_master!$A4830="",ISNUMBER(MATCH(records_master!$M4830,lst_dedup_duplicate,0))),"",records_master!$A4830)</f>
        <v/>
      </c>
      <c r="B4830">
        <f>IF($A4830="","",records_master!$E4830)</f>
        <v/>
      </c>
    </row>
    <row r="4831">
      <c r="A4831">
        <f>IF(OR(records_master!$A4831="",ISNUMBER(MATCH(records_master!$M4831,lst_dedup_duplicate,0))),"",records_master!$A4831)</f>
        <v/>
      </c>
      <c r="B4831">
        <f>IF($A4831="","",records_master!$E4831)</f>
        <v/>
      </c>
    </row>
    <row r="4832">
      <c r="A4832">
        <f>IF(OR(records_master!$A4832="",ISNUMBER(MATCH(records_master!$M4832,lst_dedup_duplicate,0))),"",records_master!$A4832)</f>
        <v/>
      </c>
      <c r="B4832">
        <f>IF($A4832="","",records_master!$E4832)</f>
        <v/>
      </c>
    </row>
    <row r="4833">
      <c r="A4833">
        <f>IF(OR(records_master!$A4833="",ISNUMBER(MATCH(records_master!$M4833,lst_dedup_duplicate,0))),"",records_master!$A4833)</f>
        <v/>
      </c>
      <c r="B4833">
        <f>IF($A4833="","",records_master!$E4833)</f>
        <v/>
      </c>
    </row>
    <row r="4834">
      <c r="A4834">
        <f>IF(OR(records_master!$A4834="",ISNUMBER(MATCH(records_master!$M4834,lst_dedup_duplicate,0))),"",records_master!$A4834)</f>
        <v/>
      </c>
      <c r="B4834">
        <f>IF($A4834="","",records_master!$E4834)</f>
        <v/>
      </c>
    </row>
    <row r="4835">
      <c r="A4835">
        <f>IF(OR(records_master!$A4835="",ISNUMBER(MATCH(records_master!$M4835,lst_dedup_duplicate,0))),"",records_master!$A4835)</f>
        <v/>
      </c>
      <c r="B4835">
        <f>IF($A4835="","",records_master!$E4835)</f>
        <v/>
      </c>
    </row>
    <row r="4836">
      <c r="A4836">
        <f>IF(OR(records_master!$A4836="",ISNUMBER(MATCH(records_master!$M4836,lst_dedup_duplicate,0))),"",records_master!$A4836)</f>
        <v/>
      </c>
      <c r="B4836">
        <f>IF($A4836="","",records_master!$E4836)</f>
        <v/>
      </c>
    </row>
    <row r="4837">
      <c r="A4837">
        <f>IF(OR(records_master!$A4837="",ISNUMBER(MATCH(records_master!$M4837,lst_dedup_duplicate,0))),"",records_master!$A4837)</f>
        <v/>
      </c>
      <c r="B4837">
        <f>IF($A4837="","",records_master!$E4837)</f>
        <v/>
      </c>
    </row>
    <row r="4838">
      <c r="A4838">
        <f>IF(OR(records_master!$A4838="",ISNUMBER(MATCH(records_master!$M4838,lst_dedup_duplicate,0))),"",records_master!$A4838)</f>
        <v/>
      </c>
      <c r="B4838">
        <f>IF($A4838="","",records_master!$E4838)</f>
        <v/>
      </c>
    </row>
    <row r="4839">
      <c r="A4839">
        <f>IF(OR(records_master!$A4839="",ISNUMBER(MATCH(records_master!$M4839,lst_dedup_duplicate,0))),"",records_master!$A4839)</f>
        <v/>
      </c>
      <c r="B4839">
        <f>IF($A4839="","",records_master!$E4839)</f>
        <v/>
      </c>
    </row>
    <row r="4840">
      <c r="A4840">
        <f>IF(OR(records_master!$A4840="",ISNUMBER(MATCH(records_master!$M4840,lst_dedup_duplicate,0))),"",records_master!$A4840)</f>
        <v/>
      </c>
      <c r="B4840">
        <f>IF($A4840="","",records_master!$E4840)</f>
        <v/>
      </c>
    </row>
    <row r="4841">
      <c r="A4841">
        <f>IF(OR(records_master!$A4841="",ISNUMBER(MATCH(records_master!$M4841,lst_dedup_duplicate,0))),"",records_master!$A4841)</f>
        <v/>
      </c>
      <c r="B4841">
        <f>IF($A4841="","",records_master!$E4841)</f>
        <v/>
      </c>
    </row>
    <row r="4842">
      <c r="A4842">
        <f>IF(OR(records_master!$A4842="",ISNUMBER(MATCH(records_master!$M4842,lst_dedup_duplicate,0))),"",records_master!$A4842)</f>
        <v/>
      </c>
      <c r="B4842">
        <f>IF($A4842="","",records_master!$E4842)</f>
        <v/>
      </c>
    </row>
    <row r="4843">
      <c r="A4843">
        <f>IF(OR(records_master!$A4843="",ISNUMBER(MATCH(records_master!$M4843,lst_dedup_duplicate,0))),"",records_master!$A4843)</f>
        <v/>
      </c>
      <c r="B4843">
        <f>IF($A4843="","",records_master!$E4843)</f>
        <v/>
      </c>
    </row>
    <row r="4844">
      <c r="A4844">
        <f>IF(OR(records_master!$A4844="",ISNUMBER(MATCH(records_master!$M4844,lst_dedup_duplicate,0))),"",records_master!$A4844)</f>
        <v/>
      </c>
      <c r="B4844">
        <f>IF($A4844="","",records_master!$E4844)</f>
        <v/>
      </c>
    </row>
    <row r="4845">
      <c r="A4845">
        <f>IF(OR(records_master!$A4845="",ISNUMBER(MATCH(records_master!$M4845,lst_dedup_duplicate,0))),"",records_master!$A4845)</f>
        <v/>
      </c>
      <c r="B4845">
        <f>IF($A4845="","",records_master!$E4845)</f>
        <v/>
      </c>
    </row>
    <row r="4846">
      <c r="A4846">
        <f>IF(OR(records_master!$A4846="",ISNUMBER(MATCH(records_master!$M4846,lst_dedup_duplicate,0))),"",records_master!$A4846)</f>
        <v/>
      </c>
      <c r="B4846">
        <f>IF($A4846="","",records_master!$E4846)</f>
        <v/>
      </c>
    </row>
    <row r="4847">
      <c r="A4847">
        <f>IF(OR(records_master!$A4847="",ISNUMBER(MATCH(records_master!$M4847,lst_dedup_duplicate,0))),"",records_master!$A4847)</f>
        <v/>
      </c>
      <c r="B4847">
        <f>IF($A4847="","",records_master!$E4847)</f>
        <v/>
      </c>
    </row>
    <row r="4848">
      <c r="A4848">
        <f>IF(OR(records_master!$A4848="",ISNUMBER(MATCH(records_master!$M4848,lst_dedup_duplicate,0))),"",records_master!$A4848)</f>
        <v/>
      </c>
      <c r="B4848">
        <f>IF($A4848="","",records_master!$E4848)</f>
        <v/>
      </c>
    </row>
    <row r="4849">
      <c r="A4849">
        <f>IF(OR(records_master!$A4849="",ISNUMBER(MATCH(records_master!$M4849,lst_dedup_duplicate,0))),"",records_master!$A4849)</f>
        <v/>
      </c>
      <c r="B4849">
        <f>IF($A4849="","",records_master!$E4849)</f>
        <v/>
      </c>
    </row>
    <row r="4850">
      <c r="A4850">
        <f>IF(OR(records_master!$A4850="",ISNUMBER(MATCH(records_master!$M4850,lst_dedup_duplicate,0))),"",records_master!$A4850)</f>
        <v/>
      </c>
      <c r="B4850">
        <f>IF($A4850="","",records_master!$E4850)</f>
        <v/>
      </c>
    </row>
    <row r="4851">
      <c r="A4851">
        <f>IF(OR(records_master!$A4851="",ISNUMBER(MATCH(records_master!$M4851,lst_dedup_duplicate,0))),"",records_master!$A4851)</f>
        <v/>
      </c>
      <c r="B4851">
        <f>IF($A4851="","",records_master!$E4851)</f>
        <v/>
      </c>
    </row>
    <row r="4852">
      <c r="A4852">
        <f>IF(OR(records_master!$A4852="",ISNUMBER(MATCH(records_master!$M4852,lst_dedup_duplicate,0))),"",records_master!$A4852)</f>
        <v/>
      </c>
      <c r="B4852">
        <f>IF($A4852="","",records_master!$E4852)</f>
        <v/>
      </c>
    </row>
    <row r="4853">
      <c r="A4853">
        <f>IF(OR(records_master!$A4853="",ISNUMBER(MATCH(records_master!$M4853,lst_dedup_duplicate,0))),"",records_master!$A4853)</f>
        <v/>
      </c>
      <c r="B4853">
        <f>IF($A4853="","",records_master!$E4853)</f>
        <v/>
      </c>
    </row>
    <row r="4854">
      <c r="A4854">
        <f>IF(OR(records_master!$A4854="",ISNUMBER(MATCH(records_master!$M4854,lst_dedup_duplicate,0))),"",records_master!$A4854)</f>
        <v/>
      </c>
      <c r="B4854">
        <f>IF($A4854="","",records_master!$E4854)</f>
        <v/>
      </c>
    </row>
    <row r="4855">
      <c r="A4855">
        <f>IF(OR(records_master!$A4855="",ISNUMBER(MATCH(records_master!$M4855,lst_dedup_duplicate,0))),"",records_master!$A4855)</f>
        <v/>
      </c>
      <c r="B4855">
        <f>IF($A4855="","",records_master!$E4855)</f>
        <v/>
      </c>
    </row>
    <row r="4856">
      <c r="A4856">
        <f>IF(OR(records_master!$A4856="",ISNUMBER(MATCH(records_master!$M4856,lst_dedup_duplicate,0))),"",records_master!$A4856)</f>
        <v/>
      </c>
      <c r="B4856">
        <f>IF($A4856="","",records_master!$E4856)</f>
        <v/>
      </c>
    </row>
    <row r="4857">
      <c r="A4857">
        <f>IF(OR(records_master!$A4857="",ISNUMBER(MATCH(records_master!$M4857,lst_dedup_duplicate,0))),"",records_master!$A4857)</f>
        <v/>
      </c>
      <c r="B4857">
        <f>IF($A4857="","",records_master!$E4857)</f>
        <v/>
      </c>
    </row>
    <row r="4858">
      <c r="A4858">
        <f>IF(OR(records_master!$A4858="",ISNUMBER(MATCH(records_master!$M4858,lst_dedup_duplicate,0))),"",records_master!$A4858)</f>
        <v/>
      </c>
      <c r="B4858">
        <f>IF($A4858="","",records_master!$E4858)</f>
        <v/>
      </c>
    </row>
    <row r="4859">
      <c r="A4859">
        <f>IF(OR(records_master!$A4859="",ISNUMBER(MATCH(records_master!$M4859,lst_dedup_duplicate,0))),"",records_master!$A4859)</f>
        <v/>
      </c>
      <c r="B4859">
        <f>IF($A4859="","",records_master!$E4859)</f>
        <v/>
      </c>
    </row>
    <row r="4860">
      <c r="A4860">
        <f>IF(OR(records_master!$A4860="",ISNUMBER(MATCH(records_master!$M4860,lst_dedup_duplicate,0))),"",records_master!$A4860)</f>
        <v/>
      </c>
      <c r="B4860">
        <f>IF($A4860="","",records_master!$E4860)</f>
        <v/>
      </c>
    </row>
    <row r="4861">
      <c r="A4861">
        <f>IF(OR(records_master!$A4861="",ISNUMBER(MATCH(records_master!$M4861,lst_dedup_duplicate,0))),"",records_master!$A4861)</f>
        <v/>
      </c>
      <c r="B4861">
        <f>IF($A4861="","",records_master!$E4861)</f>
        <v/>
      </c>
    </row>
    <row r="4862">
      <c r="A4862">
        <f>IF(OR(records_master!$A4862="",ISNUMBER(MATCH(records_master!$M4862,lst_dedup_duplicate,0))),"",records_master!$A4862)</f>
        <v/>
      </c>
      <c r="B4862">
        <f>IF($A4862="","",records_master!$E4862)</f>
        <v/>
      </c>
    </row>
    <row r="4863">
      <c r="A4863">
        <f>IF(OR(records_master!$A4863="",ISNUMBER(MATCH(records_master!$M4863,lst_dedup_duplicate,0))),"",records_master!$A4863)</f>
        <v/>
      </c>
      <c r="B4863">
        <f>IF($A4863="","",records_master!$E4863)</f>
        <v/>
      </c>
    </row>
    <row r="4864">
      <c r="A4864">
        <f>IF(OR(records_master!$A4864="",ISNUMBER(MATCH(records_master!$M4864,lst_dedup_duplicate,0))),"",records_master!$A4864)</f>
        <v/>
      </c>
      <c r="B4864">
        <f>IF($A4864="","",records_master!$E4864)</f>
        <v/>
      </c>
    </row>
    <row r="4865">
      <c r="A4865">
        <f>IF(OR(records_master!$A4865="",ISNUMBER(MATCH(records_master!$M4865,lst_dedup_duplicate,0))),"",records_master!$A4865)</f>
        <v/>
      </c>
      <c r="B4865">
        <f>IF($A4865="","",records_master!$E4865)</f>
        <v/>
      </c>
    </row>
    <row r="4866">
      <c r="A4866">
        <f>IF(OR(records_master!$A4866="",ISNUMBER(MATCH(records_master!$M4866,lst_dedup_duplicate,0))),"",records_master!$A4866)</f>
        <v/>
      </c>
      <c r="B4866">
        <f>IF($A4866="","",records_master!$E4866)</f>
        <v/>
      </c>
    </row>
    <row r="4867">
      <c r="A4867">
        <f>IF(OR(records_master!$A4867="",ISNUMBER(MATCH(records_master!$M4867,lst_dedup_duplicate,0))),"",records_master!$A4867)</f>
        <v/>
      </c>
      <c r="B4867">
        <f>IF($A4867="","",records_master!$E4867)</f>
        <v/>
      </c>
    </row>
    <row r="4868">
      <c r="A4868">
        <f>IF(OR(records_master!$A4868="",ISNUMBER(MATCH(records_master!$M4868,lst_dedup_duplicate,0))),"",records_master!$A4868)</f>
        <v/>
      </c>
      <c r="B4868">
        <f>IF($A4868="","",records_master!$E4868)</f>
        <v/>
      </c>
    </row>
    <row r="4869">
      <c r="A4869">
        <f>IF(OR(records_master!$A4869="",ISNUMBER(MATCH(records_master!$M4869,lst_dedup_duplicate,0))),"",records_master!$A4869)</f>
        <v/>
      </c>
      <c r="B4869">
        <f>IF($A4869="","",records_master!$E4869)</f>
        <v/>
      </c>
    </row>
    <row r="4870">
      <c r="A4870">
        <f>IF(OR(records_master!$A4870="",ISNUMBER(MATCH(records_master!$M4870,lst_dedup_duplicate,0))),"",records_master!$A4870)</f>
        <v/>
      </c>
      <c r="B4870">
        <f>IF($A4870="","",records_master!$E4870)</f>
        <v/>
      </c>
    </row>
    <row r="4871">
      <c r="A4871">
        <f>IF(OR(records_master!$A4871="",ISNUMBER(MATCH(records_master!$M4871,lst_dedup_duplicate,0))),"",records_master!$A4871)</f>
        <v/>
      </c>
      <c r="B4871">
        <f>IF($A4871="","",records_master!$E4871)</f>
        <v/>
      </c>
    </row>
    <row r="4872">
      <c r="A4872">
        <f>IF(OR(records_master!$A4872="",ISNUMBER(MATCH(records_master!$M4872,lst_dedup_duplicate,0))),"",records_master!$A4872)</f>
        <v/>
      </c>
      <c r="B4872">
        <f>IF($A4872="","",records_master!$E4872)</f>
        <v/>
      </c>
    </row>
    <row r="4873">
      <c r="A4873">
        <f>IF(OR(records_master!$A4873="",ISNUMBER(MATCH(records_master!$M4873,lst_dedup_duplicate,0))),"",records_master!$A4873)</f>
        <v/>
      </c>
      <c r="B4873">
        <f>IF($A4873="","",records_master!$E4873)</f>
        <v/>
      </c>
    </row>
    <row r="4874">
      <c r="A4874">
        <f>IF(OR(records_master!$A4874="",ISNUMBER(MATCH(records_master!$M4874,lst_dedup_duplicate,0))),"",records_master!$A4874)</f>
        <v/>
      </c>
      <c r="B4874">
        <f>IF($A4874="","",records_master!$E4874)</f>
        <v/>
      </c>
    </row>
    <row r="4875">
      <c r="A4875">
        <f>IF(OR(records_master!$A4875="",ISNUMBER(MATCH(records_master!$M4875,lst_dedup_duplicate,0))),"",records_master!$A4875)</f>
        <v/>
      </c>
      <c r="B4875">
        <f>IF($A4875="","",records_master!$E4875)</f>
        <v/>
      </c>
    </row>
    <row r="4876">
      <c r="A4876">
        <f>IF(OR(records_master!$A4876="",ISNUMBER(MATCH(records_master!$M4876,lst_dedup_duplicate,0))),"",records_master!$A4876)</f>
        <v/>
      </c>
      <c r="B4876">
        <f>IF($A4876="","",records_master!$E4876)</f>
        <v/>
      </c>
    </row>
    <row r="4877">
      <c r="A4877">
        <f>IF(OR(records_master!$A4877="",ISNUMBER(MATCH(records_master!$M4877,lst_dedup_duplicate,0))),"",records_master!$A4877)</f>
        <v/>
      </c>
      <c r="B4877">
        <f>IF($A4877="","",records_master!$E4877)</f>
        <v/>
      </c>
    </row>
    <row r="4878">
      <c r="A4878">
        <f>IF(OR(records_master!$A4878="",ISNUMBER(MATCH(records_master!$M4878,lst_dedup_duplicate,0))),"",records_master!$A4878)</f>
        <v/>
      </c>
      <c r="B4878">
        <f>IF($A4878="","",records_master!$E4878)</f>
        <v/>
      </c>
    </row>
    <row r="4879">
      <c r="A4879">
        <f>IF(OR(records_master!$A4879="",ISNUMBER(MATCH(records_master!$M4879,lst_dedup_duplicate,0))),"",records_master!$A4879)</f>
        <v/>
      </c>
      <c r="B4879">
        <f>IF($A4879="","",records_master!$E4879)</f>
        <v/>
      </c>
    </row>
    <row r="4880">
      <c r="A4880">
        <f>IF(OR(records_master!$A4880="",ISNUMBER(MATCH(records_master!$M4880,lst_dedup_duplicate,0))),"",records_master!$A4880)</f>
        <v/>
      </c>
      <c r="B4880">
        <f>IF($A4880="","",records_master!$E4880)</f>
        <v/>
      </c>
    </row>
    <row r="4881">
      <c r="A4881">
        <f>IF(OR(records_master!$A4881="",ISNUMBER(MATCH(records_master!$M4881,lst_dedup_duplicate,0))),"",records_master!$A4881)</f>
        <v/>
      </c>
      <c r="B4881">
        <f>IF($A4881="","",records_master!$E4881)</f>
        <v/>
      </c>
    </row>
    <row r="4882">
      <c r="A4882">
        <f>IF(OR(records_master!$A4882="",ISNUMBER(MATCH(records_master!$M4882,lst_dedup_duplicate,0))),"",records_master!$A4882)</f>
        <v/>
      </c>
      <c r="B4882">
        <f>IF($A4882="","",records_master!$E4882)</f>
        <v/>
      </c>
    </row>
    <row r="4883">
      <c r="A4883">
        <f>IF(OR(records_master!$A4883="",ISNUMBER(MATCH(records_master!$M4883,lst_dedup_duplicate,0))),"",records_master!$A4883)</f>
        <v/>
      </c>
      <c r="B4883">
        <f>IF($A4883="","",records_master!$E4883)</f>
        <v/>
      </c>
    </row>
    <row r="4884">
      <c r="A4884">
        <f>IF(OR(records_master!$A4884="",ISNUMBER(MATCH(records_master!$M4884,lst_dedup_duplicate,0))),"",records_master!$A4884)</f>
        <v/>
      </c>
      <c r="B4884">
        <f>IF($A4884="","",records_master!$E4884)</f>
        <v/>
      </c>
    </row>
    <row r="4885">
      <c r="A4885">
        <f>IF(OR(records_master!$A4885="",ISNUMBER(MATCH(records_master!$M4885,lst_dedup_duplicate,0))),"",records_master!$A4885)</f>
        <v/>
      </c>
      <c r="B4885">
        <f>IF($A4885="","",records_master!$E4885)</f>
        <v/>
      </c>
    </row>
    <row r="4886">
      <c r="A4886">
        <f>IF(OR(records_master!$A4886="",ISNUMBER(MATCH(records_master!$M4886,lst_dedup_duplicate,0))),"",records_master!$A4886)</f>
        <v/>
      </c>
      <c r="B4886">
        <f>IF($A4886="","",records_master!$E4886)</f>
        <v/>
      </c>
    </row>
    <row r="4887">
      <c r="A4887">
        <f>IF(OR(records_master!$A4887="",ISNUMBER(MATCH(records_master!$M4887,lst_dedup_duplicate,0))),"",records_master!$A4887)</f>
        <v/>
      </c>
      <c r="B4887">
        <f>IF($A4887="","",records_master!$E4887)</f>
        <v/>
      </c>
    </row>
    <row r="4888">
      <c r="A4888">
        <f>IF(OR(records_master!$A4888="",ISNUMBER(MATCH(records_master!$M4888,lst_dedup_duplicate,0))),"",records_master!$A4888)</f>
        <v/>
      </c>
      <c r="B4888">
        <f>IF($A4888="","",records_master!$E4888)</f>
        <v/>
      </c>
    </row>
    <row r="4889">
      <c r="A4889">
        <f>IF(OR(records_master!$A4889="",ISNUMBER(MATCH(records_master!$M4889,lst_dedup_duplicate,0))),"",records_master!$A4889)</f>
        <v/>
      </c>
      <c r="B4889">
        <f>IF($A4889="","",records_master!$E4889)</f>
        <v/>
      </c>
    </row>
    <row r="4890">
      <c r="A4890">
        <f>IF(OR(records_master!$A4890="",ISNUMBER(MATCH(records_master!$M4890,lst_dedup_duplicate,0))),"",records_master!$A4890)</f>
        <v/>
      </c>
      <c r="B4890">
        <f>IF($A4890="","",records_master!$E4890)</f>
        <v/>
      </c>
    </row>
    <row r="4891">
      <c r="A4891">
        <f>IF(OR(records_master!$A4891="",ISNUMBER(MATCH(records_master!$M4891,lst_dedup_duplicate,0))),"",records_master!$A4891)</f>
        <v/>
      </c>
      <c r="B4891">
        <f>IF($A4891="","",records_master!$E4891)</f>
        <v/>
      </c>
    </row>
    <row r="4892">
      <c r="A4892">
        <f>IF(OR(records_master!$A4892="",ISNUMBER(MATCH(records_master!$M4892,lst_dedup_duplicate,0))),"",records_master!$A4892)</f>
        <v/>
      </c>
      <c r="B4892">
        <f>IF($A4892="","",records_master!$E4892)</f>
        <v/>
      </c>
    </row>
    <row r="4893">
      <c r="A4893">
        <f>IF(OR(records_master!$A4893="",ISNUMBER(MATCH(records_master!$M4893,lst_dedup_duplicate,0))),"",records_master!$A4893)</f>
        <v/>
      </c>
      <c r="B4893">
        <f>IF($A4893="","",records_master!$E4893)</f>
        <v/>
      </c>
    </row>
    <row r="4894">
      <c r="A4894">
        <f>IF(OR(records_master!$A4894="",ISNUMBER(MATCH(records_master!$M4894,lst_dedup_duplicate,0))),"",records_master!$A4894)</f>
        <v/>
      </c>
      <c r="B4894">
        <f>IF($A4894="","",records_master!$E4894)</f>
        <v/>
      </c>
    </row>
    <row r="4895">
      <c r="A4895">
        <f>IF(OR(records_master!$A4895="",ISNUMBER(MATCH(records_master!$M4895,lst_dedup_duplicate,0))),"",records_master!$A4895)</f>
        <v/>
      </c>
      <c r="B4895">
        <f>IF($A4895="","",records_master!$E4895)</f>
        <v/>
      </c>
    </row>
    <row r="4896">
      <c r="A4896">
        <f>IF(OR(records_master!$A4896="",ISNUMBER(MATCH(records_master!$M4896,lst_dedup_duplicate,0))),"",records_master!$A4896)</f>
        <v/>
      </c>
      <c r="B4896">
        <f>IF($A4896="","",records_master!$E4896)</f>
        <v/>
      </c>
    </row>
    <row r="4897">
      <c r="A4897">
        <f>IF(OR(records_master!$A4897="",ISNUMBER(MATCH(records_master!$M4897,lst_dedup_duplicate,0))),"",records_master!$A4897)</f>
        <v/>
      </c>
      <c r="B4897">
        <f>IF($A4897="","",records_master!$E4897)</f>
        <v/>
      </c>
    </row>
    <row r="4898">
      <c r="A4898">
        <f>IF(OR(records_master!$A4898="",ISNUMBER(MATCH(records_master!$M4898,lst_dedup_duplicate,0))),"",records_master!$A4898)</f>
        <v/>
      </c>
      <c r="B4898">
        <f>IF($A4898="","",records_master!$E4898)</f>
        <v/>
      </c>
    </row>
    <row r="4899">
      <c r="A4899">
        <f>IF(OR(records_master!$A4899="",ISNUMBER(MATCH(records_master!$M4899,lst_dedup_duplicate,0))),"",records_master!$A4899)</f>
        <v/>
      </c>
      <c r="B4899">
        <f>IF($A4899="","",records_master!$E4899)</f>
        <v/>
      </c>
    </row>
    <row r="4900">
      <c r="A4900">
        <f>IF(OR(records_master!$A4900="",ISNUMBER(MATCH(records_master!$M4900,lst_dedup_duplicate,0))),"",records_master!$A4900)</f>
        <v/>
      </c>
      <c r="B4900">
        <f>IF($A4900="","",records_master!$E4900)</f>
        <v/>
      </c>
    </row>
    <row r="4901">
      <c r="A4901">
        <f>IF(OR(records_master!$A4901="",ISNUMBER(MATCH(records_master!$M4901,lst_dedup_duplicate,0))),"",records_master!$A4901)</f>
        <v/>
      </c>
      <c r="B4901">
        <f>IF($A4901="","",records_master!$E4901)</f>
        <v/>
      </c>
    </row>
    <row r="4902">
      <c r="A4902">
        <f>IF(OR(records_master!$A4902="",ISNUMBER(MATCH(records_master!$M4902,lst_dedup_duplicate,0))),"",records_master!$A4902)</f>
        <v/>
      </c>
      <c r="B4902">
        <f>IF($A4902="","",records_master!$E4902)</f>
        <v/>
      </c>
    </row>
    <row r="4903">
      <c r="A4903">
        <f>IF(OR(records_master!$A4903="",ISNUMBER(MATCH(records_master!$M4903,lst_dedup_duplicate,0))),"",records_master!$A4903)</f>
        <v/>
      </c>
      <c r="B4903">
        <f>IF($A4903="","",records_master!$E4903)</f>
        <v/>
      </c>
    </row>
    <row r="4904">
      <c r="A4904">
        <f>IF(OR(records_master!$A4904="",ISNUMBER(MATCH(records_master!$M4904,lst_dedup_duplicate,0))),"",records_master!$A4904)</f>
        <v/>
      </c>
      <c r="B4904">
        <f>IF($A4904="","",records_master!$E4904)</f>
        <v/>
      </c>
    </row>
    <row r="4905">
      <c r="A4905">
        <f>IF(OR(records_master!$A4905="",ISNUMBER(MATCH(records_master!$M4905,lst_dedup_duplicate,0))),"",records_master!$A4905)</f>
        <v/>
      </c>
      <c r="B4905">
        <f>IF($A4905="","",records_master!$E4905)</f>
        <v/>
      </c>
    </row>
    <row r="4906">
      <c r="A4906">
        <f>IF(OR(records_master!$A4906="",ISNUMBER(MATCH(records_master!$M4906,lst_dedup_duplicate,0))),"",records_master!$A4906)</f>
        <v/>
      </c>
      <c r="B4906">
        <f>IF($A4906="","",records_master!$E4906)</f>
        <v/>
      </c>
    </row>
    <row r="4907">
      <c r="A4907">
        <f>IF(OR(records_master!$A4907="",ISNUMBER(MATCH(records_master!$M4907,lst_dedup_duplicate,0))),"",records_master!$A4907)</f>
        <v/>
      </c>
      <c r="B4907">
        <f>IF($A4907="","",records_master!$E4907)</f>
        <v/>
      </c>
    </row>
    <row r="4908">
      <c r="A4908">
        <f>IF(OR(records_master!$A4908="",ISNUMBER(MATCH(records_master!$M4908,lst_dedup_duplicate,0))),"",records_master!$A4908)</f>
        <v/>
      </c>
      <c r="B4908">
        <f>IF($A4908="","",records_master!$E4908)</f>
        <v/>
      </c>
    </row>
    <row r="4909">
      <c r="A4909">
        <f>IF(OR(records_master!$A4909="",ISNUMBER(MATCH(records_master!$M4909,lst_dedup_duplicate,0))),"",records_master!$A4909)</f>
        <v/>
      </c>
      <c r="B4909">
        <f>IF($A4909="","",records_master!$E4909)</f>
        <v/>
      </c>
    </row>
    <row r="4910">
      <c r="A4910">
        <f>IF(OR(records_master!$A4910="",ISNUMBER(MATCH(records_master!$M4910,lst_dedup_duplicate,0))),"",records_master!$A4910)</f>
        <v/>
      </c>
      <c r="B4910">
        <f>IF($A4910="","",records_master!$E4910)</f>
        <v/>
      </c>
    </row>
    <row r="4911">
      <c r="A4911">
        <f>IF(OR(records_master!$A4911="",ISNUMBER(MATCH(records_master!$M4911,lst_dedup_duplicate,0))),"",records_master!$A4911)</f>
        <v/>
      </c>
      <c r="B4911">
        <f>IF($A4911="","",records_master!$E4911)</f>
        <v/>
      </c>
    </row>
    <row r="4912">
      <c r="A4912">
        <f>IF(OR(records_master!$A4912="",ISNUMBER(MATCH(records_master!$M4912,lst_dedup_duplicate,0))),"",records_master!$A4912)</f>
        <v/>
      </c>
      <c r="B4912">
        <f>IF($A4912="","",records_master!$E4912)</f>
        <v/>
      </c>
    </row>
    <row r="4913">
      <c r="A4913">
        <f>IF(OR(records_master!$A4913="",ISNUMBER(MATCH(records_master!$M4913,lst_dedup_duplicate,0))),"",records_master!$A4913)</f>
        <v/>
      </c>
      <c r="B4913">
        <f>IF($A4913="","",records_master!$E4913)</f>
        <v/>
      </c>
    </row>
    <row r="4914">
      <c r="A4914">
        <f>IF(OR(records_master!$A4914="",ISNUMBER(MATCH(records_master!$M4914,lst_dedup_duplicate,0))),"",records_master!$A4914)</f>
        <v/>
      </c>
      <c r="B4914">
        <f>IF($A4914="","",records_master!$E4914)</f>
        <v/>
      </c>
    </row>
    <row r="4915">
      <c r="A4915">
        <f>IF(OR(records_master!$A4915="",ISNUMBER(MATCH(records_master!$M4915,lst_dedup_duplicate,0))),"",records_master!$A4915)</f>
        <v/>
      </c>
      <c r="B4915">
        <f>IF($A4915="","",records_master!$E4915)</f>
        <v/>
      </c>
    </row>
    <row r="4916">
      <c r="A4916">
        <f>IF(OR(records_master!$A4916="",ISNUMBER(MATCH(records_master!$M4916,lst_dedup_duplicate,0))),"",records_master!$A4916)</f>
        <v/>
      </c>
      <c r="B4916">
        <f>IF($A4916="","",records_master!$E4916)</f>
        <v/>
      </c>
    </row>
    <row r="4917">
      <c r="A4917">
        <f>IF(OR(records_master!$A4917="",ISNUMBER(MATCH(records_master!$M4917,lst_dedup_duplicate,0))),"",records_master!$A4917)</f>
        <v/>
      </c>
      <c r="B4917">
        <f>IF($A4917="","",records_master!$E4917)</f>
        <v/>
      </c>
    </row>
    <row r="4918">
      <c r="A4918">
        <f>IF(OR(records_master!$A4918="",ISNUMBER(MATCH(records_master!$M4918,lst_dedup_duplicate,0))),"",records_master!$A4918)</f>
        <v/>
      </c>
      <c r="B4918">
        <f>IF($A4918="","",records_master!$E4918)</f>
        <v/>
      </c>
    </row>
    <row r="4919">
      <c r="A4919">
        <f>IF(OR(records_master!$A4919="",ISNUMBER(MATCH(records_master!$M4919,lst_dedup_duplicate,0))),"",records_master!$A4919)</f>
        <v/>
      </c>
      <c r="B4919">
        <f>IF($A4919="","",records_master!$E4919)</f>
        <v/>
      </c>
    </row>
    <row r="4920">
      <c r="A4920">
        <f>IF(OR(records_master!$A4920="",ISNUMBER(MATCH(records_master!$M4920,lst_dedup_duplicate,0))),"",records_master!$A4920)</f>
        <v/>
      </c>
      <c r="B4920">
        <f>IF($A4920="","",records_master!$E4920)</f>
        <v/>
      </c>
    </row>
    <row r="4921">
      <c r="A4921">
        <f>IF(OR(records_master!$A4921="",ISNUMBER(MATCH(records_master!$M4921,lst_dedup_duplicate,0))),"",records_master!$A4921)</f>
        <v/>
      </c>
      <c r="B4921">
        <f>IF($A4921="","",records_master!$E4921)</f>
        <v/>
      </c>
    </row>
    <row r="4922">
      <c r="A4922">
        <f>IF(OR(records_master!$A4922="",ISNUMBER(MATCH(records_master!$M4922,lst_dedup_duplicate,0))),"",records_master!$A4922)</f>
        <v/>
      </c>
      <c r="B4922">
        <f>IF($A4922="","",records_master!$E4922)</f>
        <v/>
      </c>
    </row>
    <row r="4923">
      <c r="A4923">
        <f>IF(OR(records_master!$A4923="",ISNUMBER(MATCH(records_master!$M4923,lst_dedup_duplicate,0))),"",records_master!$A4923)</f>
        <v/>
      </c>
      <c r="B4923">
        <f>IF($A4923="","",records_master!$E4923)</f>
        <v/>
      </c>
    </row>
    <row r="4924">
      <c r="A4924">
        <f>IF(OR(records_master!$A4924="",ISNUMBER(MATCH(records_master!$M4924,lst_dedup_duplicate,0))),"",records_master!$A4924)</f>
        <v/>
      </c>
      <c r="B4924">
        <f>IF($A4924="","",records_master!$E4924)</f>
        <v/>
      </c>
    </row>
    <row r="4925">
      <c r="A4925">
        <f>IF(OR(records_master!$A4925="",ISNUMBER(MATCH(records_master!$M4925,lst_dedup_duplicate,0))),"",records_master!$A4925)</f>
        <v/>
      </c>
      <c r="B4925">
        <f>IF($A4925="","",records_master!$E4925)</f>
        <v/>
      </c>
    </row>
    <row r="4926">
      <c r="A4926">
        <f>IF(OR(records_master!$A4926="",ISNUMBER(MATCH(records_master!$M4926,lst_dedup_duplicate,0))),"",records_master!$A4926)</f>
        <v/>
      </c>
      <c r="B4926">
        <f>IF($A4926="","",records_master!$E4926)</f>
        <v/>
      </c>
    </row>
    <row r="4927">
      <c r="A4927">
        <f>IF(OR(records_master!$A4927="",ISNUMBER(MATCH(records_master!$M4927,lst_dedup_duplicate,0))),"",records_master!$A4927)</f>
        <v/>
      </c>
      <c r="B4927">
        <f>IF($A4927="","",records_master!$E4927)</f>
        <v/>
      </c>
    </row>
    <row r="4928">
      <c r="A4928">
        <f>IF(OR(records_master!$A4928="",ISNUMBER(MATCH(records_master!$M4928,lst_dedup_duplicate,0))),"",records_master!$A4928)</f>
        <v/>
      </c>
      <c r="B4928">
        <f>IF($A4928="","",records_master!$E4928)</f>
        <v/>
      </c>
    </row>
    <row r="4929">
      <c r="A4929">
        <f>IF(OR(records_master!$A4929="",ISNUMBER(MATCH(records_master!$M4929,lst_dedup_duplicate,0))),"",records_master!$A4929)</f>
        <v/>
      </c>
      <c r="B4929">
        <f>IF($A4929="","",records_master!$E4929)</f>
        <v/>
      </c>
    </row>
    <row r="4930">
      <c r="A4930">
        <f>IF(OR(records_master!$A4930="",ISNUMBER(MATCH(records_master!$M4930,lst_dedup_duplicate,0))),"",records_master!$A4930)</f>
        <v/>
      </c>
      <c r="B4930">
        <f>IF($A4930="","",records_master!$E4930)</f>
        <v/>
      </c>
    </row>
    <row r="4931">
      <c r="A4931">
        <f>IF(OR(records_master!$A4931="",ISNUMBER(MATCH(records_master!$M4931,lst_dedup_duplicate,0))),"",records_master!$A4931)</f>
        <v/>
      </c>
      <c r="B4931">
        <f>IF($A4931="","",records_master!$E4931)</f>
        <v/>
      </c>
    </row>
    <row r="4932">
      <c r="A4932">
        <f>IF(OR(records_master!$A4932="",ISNUMBER(MATCH(records_master!$M4932,lst_dedup_duplicate,0))),"",records_master!$A4932)</f>
        <v/>
      </c>
      <c r="B4932">
        <f>IF($A4932="","",records_master!$E4932)</f>
        <v/>
      </c>
    </row>
    <row r="4933">
      <c r="A4933">
        <f>IF(OR(records_master!$A4933="",ISNUMBER(MATCH(records_master!$M4933,lst_dedup_duplicate,0))),"",records_master!$A4933)</f>
        <v/>
      </c>
      <c r="B4933">
        <f>IF($A4933="","",records_master!$E4933)</f>
        <v/>
      </c>
    </row>
    <row r="4934">
      <c r="A4934">
        <f>IF(OR(records_master!$A4934="",ISNUMBER(MATCH(records_master!$M4934,lst_dedup_duplicate,0))),"",records_master!$A4934)</f>
        <v/>
      </c>
      <c r="B4934">
        <f>IF($A4934="","",records_master!$E4934)</f>
        <v/>
      </c>
    </row>
    <row r="4935">
      <c r="A4935">
        <f>IF(OR(records_master!$A4935="",ISNUMBER(MATCH(records_master!$M4935,lst_dedup_duplicate,0))),"",records_master!$A4935)</f>
        <v/>
      </c>
      <c r="B4935">
        <f>IF($A4935="","",records_master!$E4935)</f>
        <v/>
      </c>
    </row>
    <row r="4936">
      <c r="A4936">
        <f>IF(OR(records_master!$A4936="",ISNUMBER(MATCH(records_master!$M4936,lst_dedup_duplicate,0))),"",records_master!$A4936)</f>
        <v/>
      </c>
      <c r="B4936">
        <f>IF($A4936="","",records_master!$E4936)</f>
        <v/>
      </c>
    </row>
    <row r="4937">
      <c r="A4937">
        <f>IF(OR(records_master!$A4937="",ISNUMBER(MATCH(records_master!$M4937,lst_dedup_duplicate,0))),"",records_master!$A4937)</f>
        <v/>
      </c>
      <c r="B4937">
        <f>IF($A4937="","",records_master!$E4937)</f>
        <v/>
      </c>
    </row>
    <row r="4938">
      <c r="A4938">
        <f>IF(OR(records_master!$A4938="",ISNUMBER(MATCH(records_master!$M4938,lst_dedup_duplicate,0))),"",records_master!$A4938)</f>
        <v/>
      </c>
      <c r="B4938">
        <f>IF($A4938="","",records_master!$E4938)</f>
        <v/>
      </c>
    </row>
    <row r="4939">
      <c r="A4939">
        <f>IF(OR(records_master!$A4939="",ISNUMBER(MATCH(records_master!$M4939,lst_dedup_duplicate,0))),"",records_master!$A4939)</f>
        <v/>
      </c>
      <c r="B4939">
        <f>IF($A4939="","",records_master!$E4939)</f>
        <v/>
      </c>
    </row>
    <row r="4940">
      <c r="A4940">
        <f>IF(OR(records_master!$A4940="",ISNUMBER(MATCH(records_master!$M4940,lst_dedup_duplicate,0))),"",records_master!$A4940)</f>
        <v/>
      </c>
      <c r="B4940">
        <f>IF($A4940="","",records_master!$E4940)</f>
        <v/>
      </c>
    </row>
    <row r="4941">
      <c r="A4941">
        <f>IF(OR(records_master!$A4941="",ISNUMBER(MATCH(records_master!$M4941,lst_dedup_duplicate,0))),"",records_master!$A4941)</f>
        <v/>
      </c>
      <c r="B4941">
        <f>IF($A4941="","",records_master!$E4941)</f>
        <v/>
      </c>
    </row>
    <row r="4942">
      <c r="A4942">
        <f>IF(OR(records_master!$A4942="",ISNUMBER(MATCH(records_master!$M4942,lst_dedup_duplicate,0))),"",records_master!$A4942)</f>
        <v/>
      </c>
      <c r="B4942">
        <f>IF($A4942="","",records_master!$E4942)</f>
        <v/>
      </c>
    </row>
    <row r="4943">
      <c r="A4943">
        <f>IF(OR(records_master!$A4943="",ISNUMBER(MATCH(records_master!$M4943,lst_dedup_duplicate,0))),"",records_master!$A4943)</f>
        <v/>
      </c>
      <c r="B4943">
        <f>IF($A4943="","",records_master!$E4943)</f>
        <v/>
      </c>
    </row>
    <row r="4944">
      <c r="A4944">
        <f>IF(OR(records_master!$A4944="",ISNUMBER(MATCH(records_master!$M4944,lst_dedup_duplicate,0))),"",records_master!$A4944)</f>
        <v/>
      </c>
      <c r="B4944">
        <f>IF($A4944="","",records_master!$E4944)</f>
        <v/>
      </c>
    </row>
    <row r="4945">
      <c r="A4945">
        <f>IF(OR(records_master!$A4945="",ISNUMBER(MATCH(records_master!$M4945,lst_dedup_duplicate,0))),"",records_master!$A4945)</f>
        <v/>
      </c>
      <c r="B4945">
        <f>IF($A4945="","",records_master!$E4945)</f>
        <v/>
      </c>
    </row>
    <row r="4946">
      <c r="A4946">
        <f>IF(OR(records_master!$A4946="",ISNUMBER(MATCH(records_master!$M4946,lst_dedup_duplicate,0))),"",records_master!$A4946)</f>
        <v/>
      </c>
      <c r="B4946">
        <f>IF($A4946="","",records_master!$E4946)</f>
        <v/>
      </c>
    </row>
    <row r="4947">
      <c r="A4947">
        <f>IF(OR(records_master!$A4947="",ISNUMBER(MATCH(records_master!$M4947,lst_dedup_duplicate,0))),"",records_master!$A4947)</f>
        <v/>
      </c>
      <c r="B4947">
        <f>IF($A4947="","",records_master!$E4947)</f>
        <v/>
      </c>
    </row>
    <row r="4948">
      <c r="A4948">
        <f>IF(OR(records_master!$A4948="",ISNUMBER(MATCH(records_master!$M4948,lst_dedup_duplicate,0))),"",records_master!$A4948)</f>
        <v/>
      </c>
      <c r="B4948">
        <f>IF($A4948="","",records_master!$E4948)</f>
        <v/>
      </c>
    </row>
    <row r="4949">
      <c r="A4949">
        <f>IF(OR(records_master!$A4949="",ISNUMBER(MATCH(records_master!$M4949,lst_dedup_duplicate,0))),"",records_master!$A4949)</f>
        <v/>
      </c>
      <c r="B4949">
        <f>IF($A4949="","",records_master!$E4949)</f>
        <v/>
      </c>
    </row>
    <row r="4950">
      <c r="A4950">
        <f>IF(OR(records_master!$A4950="",ISNUMBER(MATCH(records_master!$M4950,lst_dedup_duplicate,0))),"",records_master!$A4950)</f>
        <v/>
      </c>
      <c r="B4950">
        <f>IF($A4950="","",records_master!$E4950)</f>
        <v/>
      </c>
    </row>
    <row r="4951">
      <c r="A4951">
        <f>IF(OR(records_master!$A4951="",ISNUMBER(MATCH(records_master!$M4951,lst_dedup_duplicate,0))),"",records_master!$A4951)</f>
        <v/>
      </c>
      <c r="B4951">
        <f>IF($A4951="","",records_master!$E4951)</f>
        <v/>
      </c>
    </row>
    <row r="4952">
      <c r="A4952">
        <f>IF(OR(records_master!$A4952="",ISNUMBER(MATCH(records_master!$M4952,lst_dedup_duplicate,0))),"",records_master!$A4952)</f>
        <v/>
      </c>
      <c r="B4952">
        <f>IF($A4952="","",records_master!$E4952)</f>
        <v/>
      </c>
    </row>
    <row r="4953">
      <c r="A4953">
        <f>IF(OR(records_master!$A4953="",ISNUMBER(MATCH(records_master!$M4953,lst_dedup_duplicate,0))),"",records_master!$A4953)</f>
        <v/>
      </c>
      <c r="B4953">
        <f>IF($A4953="","",records_master!$E4953)</f>
        <v/>
      </c>
    </row>
    <row r="4954">
      <c r="A4954">
        <f>IF(OR(records_master!$A4954="",ISNUMBER(MATCH(records_master!$M4954,lst_dedup_duplicate,0))),"",records_master!$A4954)</f>
        <v/>
      </c>
      <c r="B4954">
        <f>IF($A4954="","",records_master!$E4954)</f>
        <v/>
      </c>
    </row>
    <row r="4955">
      <c r="A4955">
        <f>IF(OR(records_master!$A4955="",ISNUMBER(MATCH(records_master!$M4955,lst_dedup_duplicate,0))),"",records_master!$A4955)</f>
        <v/>
      </c>
      <c r="B4955">
        <f>IF($A4955="","",records_master!$E4955)</f>
        <v/>
      </c>
    </row>
    <row r="4956">
      <c r="A4956">
        <f>IF(OR(records_master!$A4956="",ISNUMBER(MATCH(records_master!$M4956,lst_dedup_duplicate,0))),"",records_master!$A4956)</f>
        <v/>
      </c>
      <c r="B4956">
        <f>IF($A4956="","",records_master!$E4956)</f>
        <v/>
      </c>
    </row>
    <row r="4957">
      <c r="A4957">
        <f>IF(OR(records_master!$A4957="",ISNUMBER(MATCH(records_master!$M4957,lst_dedup_duplicate,0))),"",records_master!$A4957)</f>
        <v/>
      </c>
      <c r="B4957">
        <f>IF($A4957="","",records_master!$E4957)</f>
        <v/>
      </c>
    </row>
    <row r="4958">
      <c r="A4958">
        <f>IF(OR(records_master!$A4958="",ISNUMBER(MATCH(records_master!$M4958,lst_dedup_duplicate,0))),"",records_master!$A4958)</f>
        <v/>
      </c>
      <c r="B4958">
        <f>IF($A4958="","",records_master!$E4958)</f>
        <v/>
      </c>
    </row>
    <row r="4959">
      <c r="A4959">
        <f>IF(OR(records_master!$A4959="",ISNUMBER(MATCH(records_master!$M4959,lst_dedup_duplicate,0))),"",records_master!$A4959)</f>
        <v/>
      </c>
      <c r="B4959">
        <f>IF($A4959="","",records_master!$E4959)</f>
        <v/>
      </c>
    </row>
    <row r="4960">
      <c r="A4960">
        <f>IF(OR(records_master!$A4960="",ISNUMBER(MATCH(records_master!$M4960,lst_dedup_duplicate,0))),"",records_master!$A4960)</f>
        <v/>
      </c>
      <c r="B4960">
        <f>IF($A4960="","",records_master!$E4960)</f>
        <v/>
      </c>
    </row>
    <row r="4961">
      <c r="A4961">
        <f>IF(OR(records_master!$A4961="",ISNUMBER(MATCH(records_master!$M4961,lst_dedup_duplicate,0))),"",records_master!$A4961)</f>
        <v/>
      </c>
      <c r="B4961">
        <f>IF($A4961="","",records_master!$E4961)</f>
        <v/>
      </c>
    </row>
    <row r="4962">
      <c r="A4962">
        <f>IF(OR(records_master!$A4962="",ISNUMBER(MATCH(records_master!$M4962,lst_dedup_duplicate,0))),"",records_master!$A4962)</f>
        <v/>
      </c>
      <c r="B4962">
        <f>IF($A4962="","",records_master!$E4962)</f>
        <v/>
      </c>
    </row>
    <row r="4963">
      <c r="A4963">
        <f>IF(OR(records_master!$A4963="",ISNUMBER(MATCH(records_master!$M4963,lst_dedup_duplicate,0))),"",records_master!$A4963)</f>
        <v/>
      </c>
      <c r="B4963">
        <f>IF($A4963="","",records_master!$E4963)</f>
        <v/>
      </c>
    </row>
    <row r="4964">
      <c r="A4964">
        <f>IF(OR(records_master!$A4964="",ISNUMBER(MATCH(records_master!$M4964,lst_dedup_duplicate,0))),"",records_master!$A4964)</f>
        <v/>
      </c>
      <c r="B4964">
        <f>IF($A4964="","",records_master!$E4964)</f>
        <v/>
      </c>
    </row>
    <row r="4965">
      <c r="A4965">
        <f>IF(OR(records_master!$A4965="",ISNUMBER(MATCH(records_master!$M4965,lst_dedup_duplicate,0))),"",records_master!$A4965)</f>
        <v/>
      </c>
      <c r="B4965">
        <f>IF($A4965="","",records_master!$E4965)</f>
        <v/>
      </c>
    </row>
    <row r="4966">
      <c r="A4966">
        <f>IF(OR(records_master!$A4966="",ISNUMBER(MATCH(records_master!$M4966,lst_dedup_duplicate,0))),"",records_master!$A4966)</f>
        <v/>
      </c>
      <c r="B4966">
        <f>IF($A4966="","",records_master!$E4966)</f>
        <v/>
      </c>
    </row>
    <row r="4967">
      <c r="A4967">
        <f>IF(OR(records_master!$A4967="",ISNUMBER(MATCH(records_master!$M4967,lst_dedup_duplicate,0))),"",records_master!$A4967)</f>
        <v/>
      </c>
      <c r="B4967">
        <f>IF($A4967="","",records_master!$E4967)</f>
        <v/>
      </c>
    </row>
    <row r="4968">
      <c r="A4968">
        <f>IF(OR(records_master!$A4968="",ISNUMBER(MATCH(records_master!$M4968,lst_dedup_duplicate,0))),"",records_master!$A4968)</f>
        <v/>
      </c>
      <c r="B4968">
        <f>IF($A4968="","",records_master!$E4968)</f>
        <v/>
      </c>
    </row>
    <row r="4969">
      <c r="A4969">
        <f>IF(OR(records_master!$A4969="",ISNUMBER(MATCH(records_master!$M4969,lst_dedup_duplicate,0))),"",records_master!$A4969)</f>
        <v/>
      </c>
      <c r="B4969">
        <f>IF($A4969="","",records_master!$E4969)</f>
        <v/>
      </c>
    </row>
    <row r="4970">
      <c r="A4970">
        <f>IF(OR(records_master!$A4970="",ISNUMBER(MATCH(records_master!$M4970,lst_dedup_duplicate,0))),"",records_master!$A4970)</f>
        <v/>
      </c>
      <c r="B4970">
        <f>IF($A4970="","",records_master!$E4970)</f>
        <v/>
      </c>
    </row>
    <row r="4971">
      <c r="A4971">
        <f>IF(OR(records_master!$A4971="",ISNUMBER(MATCH(records_master!$M4971,lst_dedup_duplicate,0))),"",records_master!$A4971)</f>
        <v/>
      </c>
      <c r="B4971">
        <f>IF($A4971="","",records_master!$E4971)</f>
        <v/>
      </c>
    </row>
    <row r="4972">
      <c r="A4972">
        <f>IF(OR(records_master!$A4972="",ISNUMBER(MATCH(records_master!$M4972,lst_dedup_duplicate,0))),"",records_master!$A4972)</f>
        <v/>
      </c>
      <c r="B4972">
        <f>IF($A4972="","",records_master!$E4972)</f>
        <v/>
      </c>
    </row>
    <row r="4973">
      <c r="A4973">
        <f>IF(OR(records_master!$A4973="",ISNUMBER(MATCH(records_master!$M4973,lst_dedup_duplicate,0))),"",records_master!$A4973)</f>
        <v/>
      </c>
      <c r="B4973">
        <f>IF($A4973="","",records_master!$E4973)</f>
        <v/>
      </c>
    </row>
    <row r="4974">
      <c r="A4974">
        <f>IF(OR(records_master!$A4974="",ISNUMBER(MATCH(records_master!$M4974,lst_dedup_duplicate,0))),"",records_master!$A4974)</f>
        <v/>
      </c>
      <c r="B4974">
        <f>IF($A4974="","",records_master!$E4974)</f>
        <v/>
      </c>
    </row>
    <row r="4975">
      <c r="A4975">
        <f>IF(OR(records_master!$A4975="",ISNUMBER(MATCH(records_master!$M4975,lst_dedup_duplicate,0))),"",records_master!$A4975)</f>
        <v/>
      </c>
      <c r="B4975">
        <f>IF($A4975="","",records_master!$E4975)</f>
        <v/>
      </c>
    </row>
    <row r="4976">
      <c r="A4976">
        <f>IF(OR(records_master!$A4976="",ISNUMBER(MATCH(records_master!$M4976,lst_dedup_duplicate,0))),"",records_master!$A4976)</f>
        <v/>
      </c>
      <c r="B4976">
        <f>IF($A4976="","",records_master!$E4976)</f>
        <v/>
      </c>
    </row>
    <row r="4977">
      <c r="A4977">
        <f>IF(OR(records_master!$A4977="",ISNUMBER(MATCH(records_master!$M4977,lst_dedup_duplicate,0))),"",records_master!$A4977)</f>
        <v/>
      </c>
      <c r="B4977">
        <f>IF($A4977="","",records_master!$E4977)</f>
        <v/>
      </c>
    </row>
    <row r="4978">
      <c r="A4978">
        <f>IF(OR(records_master!$A4978="",ISNUMBER(MATCH(records_master!$M4978,lst_dedup_duplicate,0))),"",records_master!$A4978)</f>
        <v/>
      </c>
      <c r="B4978">
        <f>IF($A4978="","",records_master!$E4978)</f>
        <v/>
      </c>
    </row>
    <row r="4979">
      <c r="A4979">
        <f>IF(OR(records_master!$A4979="",ISNUMBER(MATCH(records_master!$M4979,lst_dedup_duplicate,0))),"",records_master!$A4979)</f>
        <v/>
      </c>
      <c r="B4979">
        <f>IF($A4979="","",records_master!$E4979)</f>
        <v/>
      </c>
    </row>
    <row r="4980">
      <c r="A4980">
        <f>IF(OR(records_master!$A4980="",ISNUMBER(MATCH(records_master!$M4980,lst_dedup_duplicate,0))),"",records_master!$A4980)</f>
        <v/>
      </c>
      <c r="B4980">
        <f>IF($A4980="","",records_master!$E4980)</f>
        <v/>
      </c>
    </row>
    <row r="4981">
      <c r="A4981">
        <f>IF(OR(records_master!$A4981="",ISNUMBER(MATCH(records_master!$M4981,lst_dedup_duplicate,0))),"",records_master!$A4981)</f>
        <v/>
      </c>
      <c r="B4981">
        <f>IF($A4981="","",records_master!$E4981)</f>
        <v/>
      </c>
    </row>
    <row r="4982">
      <c r="A4982">
        <f>IF(OR(records_master!$A4982="",ISNUMBER(MATCH(records_master!$M4982,lst_dedup_duplicate,0))),"",records_master!$A4982)</f>
        <v/>
      </c>
      <c r="B4982">
        <f>IF($A4982="","",records_master!$E4982)</f>
        <v/>
      </c>
    </row>
    <row r="4983">
      <c r="A4983">
        <f>IF(OR(records_master!$A4983="",ISNUMBER(MATCH(records_master!$M4983,lst_dedup_duplicate,0))),"",records_master!$A4983)</f>
        <v/>
      </c>
      <c r="B4983">
        <f>IF($A4983="","",records_master!$E4983)</f>
        <v/>
      </c>
    </row>
    <row r="4984">
      <c r="A4984">
        <f>IF(OR(records_master!$A4984="",ISNUMBER(MATCH(records_master!$M4984,lst_dedup_duplicate,0))),"",records_master!$A4984)</f>
        <v/>
      </c>
      <c r="B4984">
        <f>IF($A4984="","",records_master!$E4984)</f>
        <v/>
      </c>
    </row>
    <row r="4985">
      <c r="A4985">
        <f>IF(OR(records_master!$A4985="",ISNUMBER(MATCH(records_master!$M4985,lst_dedup_duplicate,0))),"",records_master!$A4985)</f>
        <v/>
      </c>
      <c r="B4985">
        <f>IF($A4985="","",records_master!$E4985)</f>
        <v/>
      </c>
    </row>
    <row r="4986">
      <c r="A4986">
        <f>IF(OR(records_master!$A4986="",ISNUMBER(MATCH(records_master!$M4986,lst_dedup_duplicate,0))),"",records_master!$A4986)</f>
        <v/>
      </c>
      <c r="B4986">
        <f>IF($A4986="","",records_master!$E4986)</f>
        <v/>
      </c>
    </row>
    <row r="4987">
      <c r="A4987">
        <f>IF(OR(records_master!$A4987="",ISNUMBER(MATCH(records_master!$M4987,lst_dedup_duplicate,0))),"",records_master!$A4987)</f>
        <v/>
      </c>
      <c r="B4987">
        <f>IF($A4987="","",records_master!$E4987)</f>
        <v/>
      </c>
    </row>
    <row r="4988">
      <c r="A4988">
        <f>IF(OR(records_master!$A4988="",ISNUMBER(MATCH(records_master!$M4988,lst_dedup_duplicate,0))),"",records_master!$A4988)</f>
        <v/>
      </c>
      <c r="B4988">
        <f>IF($A4988="","",records_master!$E4988)</f>
        <v/>
      </c>
    </row>
    <row r="4989">
      <c r="A4989">
        <f>IF(OR(records_master!$A4989="",ISNUMBER(MATCH(records_master!$M4989,lst_dedup_duplicate,0))),"",records_master!$A4989)</f>
        <v/>
      </c>
      <c r="B4989">
        <f>IF($A4989="","",records_master!$E4989)</f>
        <v/>
      </c>
    </row>
    <row r="4990">
      <c r="A4990">
        <f>IF(OR(records_master!$A4990="",ISNUMBER(MATCH(records_master!$M4990,lst_dedup_duplicate,0))),"",records_master!$A4990)</f>
        <v/>
      </c>
      <c r="B4990">
        <f>IF($A4990="","",records_master!$E4990)</f>
        <v/>
      </c>
    </row>
    <row r="4991">
      <c r="A4991">
        <f>IF(OR(records_master!$A4991="",ISNUMBER(MATCH(records_master!$M4991,lst_dedup_duplicate,0))),"",records_master!$A4991)</f>
        <v/>
      </c>
      <c r="B4991">
        <f>IF($A4991="","",records_master!$E4991)</f>
        <v/>
      </c>
    </row>
    <row r="4992">
      <c r="A4992">
        <f>IF(OR(records_master!$A4992="",ISNUMBER(MATCH(records_master!$M4992,lst_dedup_duplicate,0))),"",records_master!$A4992)</f>
        <v/>
      </c>
      <c r="B4992">
        <f>IF($A4992="","",records_master!$E4992)</f>
        <v/>
      </c>
    </row>
    <row r="4993">
      <c r="A4993">
        <f>IF(OR(records_master!$A4993="",ISNUMBER(MATCH(records_master!$M4993,lst_dedup_duplicate,0))),"",records_master!$A4993)</f>
        <v/>
      </c>
      <c r="B4993">
        <f>IF($A4993="","",records_master!$E4993)</f>
        <v/>
      </c>
    </row>
    <row r="4994">
      <c r="A4994">
        <f>IF(OR(records_master!$A4994="",ISNUMBER(MATCH(records_master!$M4994,lst_dedup_duplicate,0))),"",records_master!$A4994)</f>
        <v/>
      </c>
      <c r="B4994">
        <f>IF($A4994="","",records_master!$E4994)</f>
        <v/>
      </c>
    </row>
    <row r="4995">
      <c r="A4995">
        <f>IF(OR(records_master!$A4995="",ISNUMBER(MATCH(records_master!$M4995,lst_dedup_duplicate,0))),"",records_master!$A4995)</f>
        <v/>
      </c>
      <c r="B4995">
        <f>IF($A4995="","",records_master!$E4995)</f>
        <v/>
      </c>
    </row>
    <row r="4996">
      <c r="A4996">
        <f>IF(OR(records_master!$A4996="",ISNUMBER(MATCH(records_master!$M4996,lst_dedup_duplicate,0))),"",records_master!$A4996)</f>
        <v/>
      </c>
      <c r="B4996">
        <f>IF($A4996="","",records_master!$E4996)</f>
        <v/>
      </c>
    </row>
    <row r="4997">
      <c r="A4997">
        <f>IF(OR(records_master!$A4997="",ISNUMBER(MATCH(records_master!$M4997,lst_dedup_duplicate,0))),"",records_master!$A4997)</f>
        <v/>
      </c>
      <c r="B4997">
        <f>IF($A4997="","",records_master!$E4997)</f>
        <v/>
      </c>
    </row>
    <row r="4998">
      <c r="A4998">
        <f>IF(OR(records_master!$A4998="",ISNUMBER(MATCH(records_master!$M4998,lst_dedup_duplicate,0))),"",records_master!$A4998)</f>
        <v/>
      </c>
      <c r="B4998">
        <f>IF($A4998="","",records_master!$E4998)</f>
        <v/>
      </c>
    </row>
    <row r="4999">
      <c r="A4999">
        <f>IF(OR(records_master!$A4999="",ISNUMBER(MATCH(records_master!$M4999,lst_dedup_duplicate,0))),"",records_master!$A4999)</f>
        <v/>
      </c>
      <c r="B4999">
        <f>IF($A4999="","",records_master!$E4999)</f>
        <v/>
      </c>
    </row>
    <row r="5000">
      <c r="A5000">
        <f>IF(OR(records_master!$A5000="",ISNUMBER(MATCH(records_master!$M5000,lst_dedup_duplicate,0))),"",records_master!$A5000)</f>
        <v/>
      </c>
      <c r="B5000">
        <f>IF($A5000="","",records_master!$E5000)</f>
        <v/>
      </c>
    </row>
    <row r="5001">
      <c r="A5001">
        <f>IF(OR(records_master!$A5001="",ISNUMBER(MATCH(records_master!$M5001,lst_dedup_duplicate,0))),"",records_master!$A5001)</f>
        <v/>
      </c>
      <c r="B5001">
        <f>IF($A5001="","",records_master!$E5001)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1"/>
  <dataValidations count="2">
    <dataValidation sqref="C2:C1048576" showDropDown="0" showInputMessage="1" showErrorMessage="1" allowBlank="1" errorTitle="Value not in code list" error="Choose a value from the dropdown (codes sheet). Codes come from the JSON templates." promptTitle="TA decision" prompt="TA disposition (screening_dispositions). Uncertain -&gt; ADVANCE / AWAITING_CLASSIFICATION." type="list" errorStyle="stop">
      <formula1>=lst_TA_decision</formula1>
    </dataValidation>
    <dataValidation sqref="D2:D1048576" showDropDown="0" showInputMessage="1" showErrorMessage="1" allowBlank="1" errorTitle="Value not in code list" error="Choose a value from the dropdown (codes sheet). Codes come from the JSON templates." promptTitle="primary reason" prompt="Only for EXCLUDE_TA: first failed dimension (FT01-FT08 hierarchy)." type="list" errorStyle="stop">
      <formula1>=lst_TA_reason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G5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</cols>
  <sheetData>
    <row r="1" ht="32" customHeight="1">
      <c r="A1" s="8" t="inlineStr">
        <is>
          <t>record_id</t>
        </is>
      </c>
      <c r="B1" s="8" t="inlineStr">
        <is>
          <t>title</t>
        </is>
      </c>
      <c r="C1" s="9" t="inlineStr">
        <is>
          <t>decision</t>
        </is>
      </c>
      <c r="D1" s="9" t="inlineStr">
        <is>
          <t>primary_reason</t>
        </is>
      </c>
      <c r="E1" s="9" t="inlineStr">
        <is>
          <t>rationale_or_quote</t>
        </is>
      </c>
      <c r="F1" s="9" t="inlineStr">
        <is>
          <t>decided_at</t>
        </is>
      </c>
      <c r="G1" s="9" t="inlineStr">
        <is>
          <t>note</t>
        </is>
      </c>
    </row>
    <row r="2">
      <c r="A2">
        <f>IF(OR(records_master!$A2="",ISNUMBER(MATCH(records_master!$M2,lst_dedup_duplicate,0))),"",records_master!$A2)</f>
        <v/>
      </c>
      <c r="B2">
        <f>IF($A2="","",records_master!$E2)</f>
        <v/>
      </c>
    </row>
    <row r="3">
      <c r="A3">
        <f>IF(OR(records_master!$A3="",ISNUMBER(MATCH(records_master!$M3,lst_dedup_duplicate,0))),"",records_master!$A3)</f>
        <v/>
      </c>
      <c r="B3">
        <f>IF($A3="","",records_master!$E3)</f>
        <v/>
      </c>
    </row>
    <row r="4">
      <c r="A4">
        <f>IF(OR(records_master!$A4="",ISNUMBER(MATCH(records_master!$M4,lst_dedup_duplicate,0))),"",records_master!$A4)</f>
        <v/>
      </c>
      <c r="B4">
        <f>IF($A4="","",records_master!$E4)</f>
        <v/>
      </c>
    </row>
    <row r="5">
      <c r="A5">
        <f>IF(OR(records_master!$A5="",ISNUMBER(MATCH(records_master!$M5,lst_dedup_duplicate,0))),"",records_master!$A5)</f>
        <v/>
      </c>
      <c r="B5">
        <f>IF($A5="","",records_master!$E5)</f>
        <v/>
      </c>
    </row>
    <row r="6">
      <c r="A6">
        <f>IF(OR(records_master!$A6="",ISNUMBER(MATCH(records_master!$M6,lst_dedup_duplicate,0))),"",records_master!$A6)</f>
        <v/>
      </c>
      <c r="B6">
        <f>IF($A6="","",records_master!$E6)</f>
        <v/>
      </c>
    </row>
    <row r="7">
      <c r="A7">
        <f>IF(OR(records_master!$A7="",ISNUMBER(MATCH(records_master!$M7,lst_dedup_duplicate,0))),"",records_master!$A7)</f>
        <v/>
      </c>
      <c r="B7">
        <f>IF($A7="","",records_master!$E7)</f>
        <v/>
      </c>
    </row>
    <row r="8">
      <c r="A8">
        <f>IF(OR(records_master!$A8="",ISNUMBER(MATCH(records_master!$M8,lst_dedup_duplicate,0))),"",records_master!$A8)</f>
        <v/>
      </c>
      <c r="B8">
        <f>IF($A8="","",records_master!$E8)</f>
        <v/>
      </c>
    </row>
    <row r="9">
      <c r="A9">
        <f>IF(OR(records_master!$A9="",ISNUMBER(MATCH(records_master!$M9,lst_dedup_duplicate,0))),"",records_master!$A9)</f>
        <v/>
      </c>
      <c r="B9">
        <f>IF($A9="","",records_master!$E9)</f>
        <v/>
      </c>
    </row>
    <row r="10">
      <c r="A10">
        <f>IF(OR(records_master!$A10="",ISNUMBER(MATCH(records_master!$M10,lst_dedup_duplicate,0))),"",records_master!$A10)</f>
        <v/>
      </c>
      <c r="B10">
        <f>IF($A10="","",records_master!$E10)</f>
        <v/>
      </c>
    </row>
    <row r="11">
      <c r="A11">
        <f>IF(OR(records_master!$A11="",ISNUMBER(MATCH(records_master!$M11,lst_dedup_duplicate,0))),"",records_master!$A11)</f>
        <v/>
      </c>
      <c r="B11">
        <f>IF($A11="","",records_master!$E11)</f>
        <v/>
      </c>
    </row>
    <row r="12">
      <c r="A12">
        <f>IF(OR(records_master!$A12="",ISNUMBER(MATCH(records_master!$M12,lst_dedup_duplicate,0))),"",records_master!$A12)</f>
        <v/>
      </c>
      <c r="B12">
        <f>IF($A12="","",records_master!$E12)</f>
        <v/>
      </c>
    </row>
    <row r="13">
      <c r="A13">
        <f>IF(OR(records_master!$A13="",ISNUMBER(MATCH(records_master!$M13,lst_dedup_duplicate,0))),"",records_master!$A13)</f>
        <v/>
      </c>
      <c r="B13">
        <f>IF($A13="","",records_master!$E13)</f>
        <v/>
      </c>
    </row>
    <row r="14">
      <c r="A14">
        <f>IF(OR(records_master!$A14="",ISNUMBER(MATCH(records_master!$M14,lst_dedup_duplicate,0))),"",records_master!$A14)</f>
        <v/>
      </c>
      <c r="B14">
        <f>IF($A14="","",records_master!$E14)</f>
        <v/>
      </c>
    </row>
    <row r="15">
      <c r="A15">
        <f>IF(OR(records_master!$A15="",ISNUMBER(MATCH(records_master!$M15,lst_dedup_duplicate,0))),"",records_master!$A15)</f>
        <v/>
      </c>
      <c r="B15">
        <f>IF($A15="","",records_master!$E15)</f>
        <v/>
      </c>
    </row>
    <row r="16">
      <c r="A16">
        <f>IF(OR(records_master!$A16="",ISNUMBER(MATCH(records_master!$M16,lst_dedup_duplicate,0))),"",records_master!$A16)</f>
        <v/>
      </c>
      <c r="B16">
        <f>IF($A16="","",records_master!$E16)</f>
        <v/>
      </c>
    </row>
    <row r="17">
      <c r="A17">
        <f>IF(OR(records_master!$A17="",ISNUMBER(MATCH(records_master!$M17,lst_dedup_duplicate,0))),"",records_master!$A17)</f>
        <v/>
      </c>
      <c r="B17">
        <f>IF($A17="","",records_master!$E17)</f>
        <v/>
      </c>
    </row>
    <row r="18">
      <c r="A18">
        <f>IF(OR(records_master!$A18="",ISNUMBER(MATCH(records_master!$M18,lst_dedup_duplicate,0))),"",records_master!$A18)</f>
        <v/>
      </c>
      <c r="B18">
        <f>IF($A18="","",records_master!$E18)</f>
        <v/>
      </c>
    </row>
    <row r="19">
      <c r="A19">
        <f>IF(OR(records_master!$A19="",ISNUMBER(MATCH(records_master!$M19,lst_dedup_duplicate,0))),"",records_master!$A19)</f>
        <v/>
      </c>
      <c r="B19">
        <f>IF($A19="","",records_master!$E19)</f>
        <v/>
      </c>
    </row>
    <row r="20">
      <c r="A20">
        <f>IF(OR(records_master!$A20="",ISNUMBER(MATCH(records_master!$M20,lst_dedup_duplicate,0))),"",records_master!$A20)</f>
        <v/>
      </c>
      <c r="B20">
        <f>IF($A20="","",records_master!$E20)</f>
        <v/>
      </c>
    </row>
    <row r="21">
      <c r="A21">
        <f>IF(OR(records_master!$A21="",ISNUMBER(MATCH(records_master!$M21,lst_dedup_duplicate,0))),"",records_master!$A21)</f>
        <v/>
      </c>
      <c r="B21">
        <f>IF($A21="","",records_master!$E21)</f>
        <v/>
      </c>
    </row>
    <row r="22">
      <c r="A22">
        <f>IF(OR(records_master!$A22="",ISNUMBER(MATCH(records_master!$M22,lst_dedup_duplicate,0))),"",records_master!$A22)</f>
        <v/>
      </c>
      <c r="B22">
        <f>IF($A22="","",records_master!$E22)</f>
        <v/>
      </c>
    </row>
    <row r="23">
      <c r="A23">
        <f>IF(OR(records_master!$A23="",ISNUMBER(MATCH(records_master!$M23,lst_dedup_duplicate,0))),"",records_master!$A23)</f>
        <v/>
      </c>
      <c r="B23">
        <f>IF($A23="","",records_master!$E23)</f>
        <v/>
      </c>
    </row>
    <row r="24">
      <c r="A24">
        <f>IF(OR(records_master!$A24="",ISNUMBER(MATCH(records_master!$M24,lst_dedup_duplicate,0))),"",records_master!$A24)</f>
        <v/>
      </c>
      <c r="B24">
        <f>IF($A24="","",records_master!$E24)</f>
        <v/>
      </c>
    </row>
    <row r="25">
      <c r="A25">
        <f>IF(OR(records_master!$A25="",ISNUMBER(MATCH(records_master!$M25,lst_dedup_duplicate,0))),"",records_master!$A25)</f>
        <v/>
      </c>
      <c r="B25">
        <f>IF($A25="","",records_master!$E25)</f>
        <v/>
      </c>
    </row>
    <row r="26">
      <c r="A26">
        <f>IF(OR(records_master!$A26="",ISNUMBER(MATCH(records_master!$M26,lst_dedup_duplicate,0))),"",records_master!$A26)</f>
        <v/>
      </c>
      <c r="B26">
        <f>IF($A26="","",records_master!$E26)</f>
        <v/>
      </c>
    </row>
    <row r="27">
      <c r="A27">
        <f>IF(OR(records_master!$A27="",ISNUMBER(MATCH(records_master!$M27,lst_dedup_duplicate,0))),"",records_master!$A27)</f>
        <v/>
      </c>
      <c r="B27">
        <f>IF($A27="","",records_master!$E27)</f>
        <v/>
      </c>
    </row>
    <row r="28">
      <c r="A28">
        <f>IF(OR(records_master!$A28="",ISNUMBER(MATCH(records_master!$M28,lst_dedup_duplicate,0))),"",records_master!$A28)</f>
        <v/>
      </c>
      <c r="B28">
        <f>IF($A28="","",records_master!$E28)</f>
        <v/>
      </c>
    </row>
    <row r="29">
      <c r="A29">
        <f>IF(OR(records_master!$A29="",ISNUMBER(MATCH(records_master!$M29,lst_dedup_duplicate,0))),"",records_master!$A29)</f>
        <v/>
      </c>
      <c r="B29">
        <f>IF($A29="","",records_master!$E29)</f>
        <v/>
      </c>
    </row>
    <row r="30">
      <c r="A30">
        <f>IF(OR(records_master!$A30="",ISNUMBER(MATCH(records_master!$M30,lst_dedup_duplicate,0))),"",records_master!$A30)</f>
        <v/>
      </c>
      <c r="B30">
        <f>IF($A30="","",records_master!$E30)</f>
        <v/>
      </c>
    </row>
    <row r="31">
      <c r="A31">
        <f>IF(OR(records_master!$A31="",ISNUMBER(MATCH(records_master!$M31,lst_dedup_duplicate,0))),"",records_master!$A31)</f>
        <v/>
      </c>
      <c r="B31">
        <f>IF($A31="","",records_master!$E31)</f>
        <v/>
      </c>
    </row>
    <row r="32">
      <c r="A32">
        <f>IF(OR(records_master!$A32="",ISNUMBER(MATCH(records_master!$M32,lst_dedup_duplicate,0))),"",records_master!$A32)</f>
        <v/>
      </c>
      <c r="B32">
        <f>IF($A32="","",records_master!$E32)</f>
        <v/>
      </c>
    </row>
    <row r="33">
      <c r="A33">
        <f>IF(OR(records_master!$A33="",ISNUMBER(MATCH(records_master!$M33,lst_dedup_duplicate,0))),"",records_master!$A33)</f>
        <v/>
      </c>
      <c r="B33">
        <f>IF($A33="","",records_master!$E33)</f>
        <v/>
      </c>
    </row>
    <row r="34">
      <c r="A34">
        <f>IF(OR(records_master!$A34="",ISNUMBER(MATCH(records_master!$M34,lst_dedup_duplicate,0))),"",records_master!$A34)</f>
        <v/>
      </c>
      <c r="B34">
        <f>IF($A34="","",records_master!$E34)</f>
        <v/>
      </c>
    </row>
    <row r="35">
      <c r="A35">
        <f>IF(OR(records_master!$A35="",ISNUMBER(MATCH(records_master!$M35,lst_dedup_duplicate,0))),"",records_master!$A35)</f>
        <v/>
      </c>
      <c r="B35">
        <f>IF($A35="","",records_master!$E35)</f>
        <v/>
      </c>
    </row>
    <row r="36">
      <c r="A36">
        <f>IF(OR(records_master!$A36="",ISNUMBER(MATCH(records_master!$M36,lst_dedup_duplicate,0))),"",records_master!$A36)</f>
        <v/>
      </c>
      <c r="B36">
        <f>IF($A36="","",records_master!$E36)</f>
        <v/>
      </c>
    </row>
    <row r="37">
      <c r="A37">
        <f>IF(OR(records_master!$A37="",ISNUMBER(MATCH(records_master!$M37,lst_dedup_duplicate,0))),"",records_master!$A37)</f>
        <v/>
      </c>
      <c r="B37">
        <f>IF($A37="","",records_master!$E37)</f>
        <v/>
      </c>
    </row>
    <row r="38">
      <c r="A38">
        <f>IF(OR(records_master!$A38="",ISNUMBER(MATCH(records_master!$M38,lst_dedup_duplicate,0))),"",records_master!$A38)</f>
        <v/>
      </c>
      <c r="B38">
        <f>IF($A38="","",records_master!$E38)</f>
        <v/>
      </c>
    </row>
    <row r="39">
      <c r="A39">
        <f>IF(OR(records_master!$A39="",ISNUMBER(MATCH(records_master!$M39,lst_dedup_duplicate,0))),"",records_master!$A39)</f>
        <v/>
      </c>
      <c r="B39">
        <f>IF($A39="","",records_master!$E39)</f>
        <v/>
      </c>
    </row>
    <row r="40">
      <c r="A40">
        <f>IF(OR(records_master!$A40="",ISNUMBER(MATCH(records_master!$M40,lst_dedup_duplicate,0))),"",records_master!$A40)</f>
        <v/>
      </c>
      <c r="B40">
        <f>IF($A40="","",records_master!$E40)</f>
        <v/>
      </c>
    </row>
    <row r="41">
      <c r="A41">
        <f>IF(OR(records_master!$A41="",ISNUMBER(MATCH(records_master!$M41,lst_dedup_duplicate,0))),"",records_master!$A41)</f>
        <v/>
      </c>
      <c r="B41">
        <f>IF($A41="","",records_master!$E41)</f>
        <v/>
      </c>
    </row>
    <row r="42">
      <c r="A42">
        <f>IF(OR(records_master!$A42="",ISNUMBER(MATCH(records_master!$M42,lst_dedup_duplicate,0))),"",records_master!$A42)</f>
        <v/>
      </c>
      <c r="B42">
        <f>IF($A42="","",records_master!$E42)</f>
        <v/>
      </c>
    </row>
    <row r="43">
      <c r="A43">
        <f>IF(OR(records_master!$A43="",ISNUMBER(MATCH(records_master!$M43,lst_dedup_duplicate,0))),"",records_master!$A43)</f>
        <v/>
      </c>
      <c r="B43">
        <f>IF($A43="","",records_master!$E43)</f>
        <v/>
      </c>
    </row>
    <row r="44">
      <c r="A44">
        <f>IF(OR(records_master!$A44="",ISNUMBER(MATCH(records_master!$M44,lst_dedup_duplicate,0))),"",records_master!$A44)</f>
        <v/>
      </c>
      <c r="B44">
        <f>IF($A44="","",records_master!$E44)</f>
        <v/>
      </c>
    </row>
    <row r="45">
      <c r="A45">
        <f>IF(OR(records_master!$A45="",ISNUMBER(MATCH(records_master!$M45,lst_dedup_duplicate,0))),"",records_master!$A45)</f>
        <v/>
      </c>
      <c r="B45">
        <f>IF($A45="","",records_master!$E45)</f>
        <v/>
      </c>
    </row>
    <row r="46">
      <c r="A46">
        <f>IF(OR(records_master!$A46="",ISNUMBER(MATCH(records_master!$M46,lst_dedup_duplicate,0))),"",records_master!$A46)</f>
        <v/>
      </c>
      <c r="B46">
        <f>IF($A46="","",records_master!$E46)</f>
        <v/>
      </c>
    </row>
    <row r="47">
      <c r="A47">
        <f>IF(OR(records_master!$A47="",ISNUMBER(MATCH(records_master!$M47,lst_dedup_duplicate,0))),"",records_master!$A47)</f>
        <v/>
      </c>
      <c r="B47">
        <f>IF($A47="","",records_master!$E47)</f>
        <v/>
      </c>
    </row>
    <row r="48">
      <c r="A48">
        <f>IF(OR(records_master!$A48="",ISNUMBER(MATCH(records_master!$M48,lst_dedup_duplicate,0))),"",records_master!$A48)</f>
        <v/>
      </c>
      <c r="B48">
        <f>IF($A48="","",records_master!$E48)</f>
        <v/>
      </c>
    </row>
    <row r="49">
      <c r="A49">
        <f>IF(OR(records_master!$A49="",ISNUMBER(MATCH(records_master!$M49,lst_dedup_duplicate,0))),"",records_master!$A49)</f>
        <v/>
      </c>
      <c r="B49">
        <f>IF($A49="","",records_master!$E49)</f>
        <v/>
      </c>
    </row>
    <row r="50">
      <c r="A50">
        <f>IF(OR(records_master!$A50="",ISNUMBER(MATCH(records_master!$M50,lst_dedup_duplicate,0))),"",records_master!$A50)</f>
        <v/>
      </c>
      <c r="B50">
        <f>IF($A50="","",records_master!$E50)</f>
        <v/>
      </c>
    </row>
    <row r="51">
      <c r="A51">
        <f>IF(OR(records_master!$A51="",ISNUMBER(MATCH(records_master!$M51,lst_dedup_duplicate,0))),"",records_master!$A51)</f>
        <v/>
      </c>
      <c r="B51">
        <f>IF($A51="","",records_master!$E51)</f>
        <v/>
      </c>
    </row>
    <row r="52">
      <c r="A52">
        <f>IF(OR(records_master!$A52="",ISNUMBER(MATCH(records_master!$M52,lst_dedup_duplicate,0))),"",records_master!$A52)</f>
        <v/>
      </c>
      <c r="B52">
        <f>IF($A52="","",records_master!$E52)</f>
        <v/>
      </c>
    </row>
    <row r="53">
      <c r="A53">
        <f>IF(OR(records_master!$A53="",ISNUMBER(MATCH(records_master!$M53,lst_dedup_duplicate,0))),"",records_master!$A53)</f>
        <v/>
      </c>
      <c r="B53">
        <f>IF($A53="","",records_master!$E53)</f>
        <v/>
      </c>
    </row>
    <row r="54">
      <c r="A54">
        <f>IF(OR(records_master!$A54="",ISNUMBER(MATCH(records_master!$M54,lst_dedup_duplicate,0))),"",records_master!$A54)</f>
        <v/>
      </c>
      <c r="B54">
        <f>IF($A54="","",records_master!$E54)</f>
        <v/>
      </c>
    </row>
    <row r="55">
      <c r="A55">
        <f>IF(OR(records_master!$A55="",ISNUMBER(MATCH(records_master!$M55,lst_dedup_duplicate,0))),"",records_master!$A55)</f>
        <v/>
      </c>
      <c r="B55">
        <f>IF($A55="","",records_master!$E55)</f>
        <v/>
      </c>
    </row>
    <row r="56">
      <c r="A56">
        <f>IF(OR(records_master!$A56="",ISNUMBER(MATCH(records_master!$M56,lst_dedup_duplicate,0))),"",records_master!$A56)</f>
        <v/>
      </c>
      <c r="B56">
        <f>IF($A56="","",records_master!$E56)</f>
        <v/>
      </c>
    </row>
    <row r="57">
      <c r="A57">
        <f>IF(OR(records_master!$A57="",ISNUMBER(MATCH(records_master!$M57,lst_dedup_duplicate,0))),"",records_master!$A57)</f>
        <v/>
      </c>
      <c r="B57">
        <f>IF($A57="","",records_master!$E57)</f>
        <v/>
      </c>
    </row>
    <row r="58">
      <c r="A58">
        <f>IF(OR(records_master!$A58="",ISNUMBER(MATCH(records_master!$M58,lst_dedup_duplicate,0))),"",records_master!$A58)</f>
        <v/>
      </c>
      <c r="B58">
        <f>IF($A58="","",records_master!$E58)</f>
        <v/>
      </c>
    </row>
    <row r="59">
      <c r="A59">
        <f>IF(OR(records_master!$A59="",ISNUMBER(MATCH(records_master!$M59,lst_dedup_duplicate,0))),"",records_master!$A59)</f>
        <v/>
      </c>
      <c r="B59">
        <f>IF($A59="","",records_master!$E59)</f>
        <v/>
      </c>
    </row>
    <row r="60">
      <c r="A60">
        <f>IF(OR(records_master!$A60="",ISNUMBER(MATCH(records_master!$M60,lst_dedup_duplicate,0))),"",records_master!$A60)</f>
        <v/>
      </c>
      <c r="B60">
        <f>IF($A60="","",records_master!$E60)</f>
        <v/>
      </c>
    </row>
    <row r="61">
      <c r="A61">
        <f>IF(OR(records_master!$A61="",ISNUMBER(MATCH(records_master!$M61,lst_dedup_duplicate,0))),"",records_master!$A61)</f>
        <v/>
      </c>
      <c r="B61">
        <f>IF($A61="","",records_master!$E61)</f>
        <v/>
      </c>
    </row>
    <row r="62">
      <c r="A62">
        <f>IF(OR(records_master!$A62="",ISNUMBER(MATCH(records_master!$M62,lst_dedup_duplicate,0))),"",records_master!$A62)</f>
        <v/>
      </c>
      <c r="B62">
        <f>IF($A62="","",records_master!$E62)</f>
        <v/>
      </c>
    </row>
    <row r="63">
      <c r="A63">
        <f>IF(OR(records_master!$A63="",ISNUMBER(MATCH(records_master!$M63,lst_dedup_duplicate,0))),"",records_master!$A63)</f>
        <v/>
      </c>
      <c r="B63">
        <f>IF($A63="","",records_master!$E63)</f>
        <v/>
      </c>
    </row>
    <row r="64">
      <c r="A64">
        <f>IF(OR(records_master!$A64="",ISNUMBER(MATCH(records_master!$M64,lst_dedup_duplicate,0))),"",records_master!$A64)</f>
        <v/>
      </c>
      <c r="B64">
        <f>IF($A64="","",records_master!$E64)</f>
        <v/>
      </c>
    </row>
    <row r="65">
      <c r="A65">
        <f>IF(OR(records_master!$A65="",ISNUMBER(MATCH(records_master!$M65,lst_dedup_duplicate,0))),"",records_master!$A65)</f>
        <v/>
      </c>
      <c r="B65">
        <f>IF($A65="","",records_master!$E65)</f>
        <v/>
      </c>
    </row>
    <row r="66">
      <c r="A66">
        <f>IF(OR(records_master!$A66="",ISNUMBER(MATCH(records_master!$M66,lst_dedup_duplicate,0))),"",records_master!$A66)</f>
        <v/>
      </c>
      <c r="B66">
        <f>IF($A66="","",records_master!$E66)</f>
        <v/>
      </c>
    </row>
    <row r="67">
      <c r="A67">
        <f>IF(OR(records_master!$A67="",ISNUMBER(MATCH(records_master!$M67,lst_dedup_duplicate,0))),"",records_master!$A67)</f>
        <v/>
      </c>
      <c r="B67">
        <f>IF($A67="","",records_master!$E67)</f>
        <v/>
      </c>
    </row>
    <row r="68">
      <c r="A68">
        <f>IF(OR(records_master!$A68="",ISNUMBER(MATCH(records_master!$M68,lst_dedup_duplicate,0))),"",records_master!$A68)</f>
        <v/>
      </c>
      <c r="B68">
        <f>IF($A68="","",records_master!$E68)</f>
        <v/>
      </c>
    </row>
    <row r="69">
      <c r="A69">
        <f>IF(OR(records_master!$A69="",ISNUMBER(MATCH(records_master!$M69,lst_dedup_duplicate,0))),"",records_master!$A69)</f>
        <v/>
      </c>
      <c r="B69">
        <f>IF($A69="","",records_master!$E69)</f>
        <v/>
      </c>
    </row>
    <row r="70">
      <c r="A70">
        <f>IF(OR(records_master!$A70="",ISNUMBER(MATCH(records_master!$M70,lst_dedup_duplicate,0))),"",records_master!$A70)</f>
        <v/>
      </c>
      <c r="B70">
        <f>IF($A70="","",records_master!$E70)</f>
        <v/>
      </c>
    </row>
    <row r="71">
      <c r="A71">
        <f>IF(OR(records_master!$A71="",ISNUMBER(MATCH(records_master!$M71,lst_dedup_duplicate,0))),"",records_master!$A71)</f>
        <v/>
      </c>
      <c r="B71">
        <f>IF($A71="","",records_master!$E71)</f>
        <v/>
      </c>
    </row>
    <row r="72">
      <c r="A72">
        <f>IF(OR(records_master!$A72="",ISNUMBER(MATCH(records_master!$M72,lst_dedup_duplicate,0))),"",records_master!$A72)</f>
        <v/>
      </c>
      <c r="B72">
        <f>IF($A72="","",records_master!$E72)</f>
        <v/>
      </c>
    </row>
    <row r="73">
      <c r="A73">
        <f>IF(OR(records_master!$A73="",ISNUMBER(MATCH(records_master!$M73,lst_dedup_duplicate,0))),"",records_master!$A73)</f>
        <v/>
      </c>
      <c r="B73">
        <f>IF($A73="","",records_master!$E73)</f>
        <v/>
      </c>
    </row>
    <row r="74">
      <c r="A74">
        <f>IF(OR(records_master!$A74="",ISNUMBER(MATCH(records_master!$M74,lst_dedup_duplicate,0))),"",records_master!$A74)</f>
        <v/>
      </c>
      <c r="B74">
        <f>IF($A74="","",records_master!$E74)</f>
        <v/>
      </c>
    </row>
    <row r="75">
      <c r="A75">
        <f>IF(OR(records_master!$A75="",ISNUMBER(MATCH(records_master!$M75,lst_dedup_duplicate,0))),"",records_master!$A75)</f>
        <v/>
      </c>
      <c r="B75">
        <f>IF($A75="","",records_master!$E75)</f>
        <v/>
      </c>
    </row>
    <row r="76">
      <c r="A76">
        <f>IF(OR(records_master!$A76="",ISNUMBER(MATCH(records_master!$M76,lst_dedup_duplicate,0))),"",records_master!$A76)</f>
        <v/>
      </c>
      <c r="B76">
        <f>IF($A76="","",records_master!$E76)</f>
        <v/>
      </c>
    </row>
    <row r="77">
      <c r="A77">
        <f>IF(OR(records_master!$A77="",ISNUMBER(MATCH(records_master!$M77,lst_dedup_duplicate,0))),"",records_master!$A77)</f>
        <v/>
      </c>
      <c r="B77">
        <f>IF($A77="","",records_master!$E77)</f>
        <v/>
      </c>
    </row>
    <row r="78">
      <c r="A78">
        <f>IF(OR(records_master!$A78="",ISNUMBER(MATCH(records_master!$M78,lst_dedup_duplicate,0))),"",records_master!$A78)</f>
        <v/>
      </c>
      <c r="B78">
        <f>IF($A78="","",records_master!$E78)</f>
        <v/>
      </c>
    </row>
    <row r="79">
      <c r="A79">
        <f>IF(OR(records_master!$A79="",ISNUMBER(MATCH(records_master!$M79,lst_dedup_duplicate,0))),"",records_master!$A79)</f>
        <v/>
      </c>
      <c r="B79">
        <f>IF($A79="","",records_master!$E79)</f>
        <v/>
      </c>
    </row>
    <row r="80">
      <c r="A80">
        <f>IF(OR(records_master!$A80="",ISNUMBER(MATCH(records_master!$M80,lst_dedup_duplicate,0))),"",records_master!$A80)</f>
        <v/>
      </c>
      <c r="B80">
        <f>IF($A80="","",records_master!$E80)</f>
        <v/>
      </c>
    </row>
    <row r="81">
      <c r="A81">
        <f>IF(OR(records_master!$A81="",ISNUMBER(MATCH(records_master!$M81,lst_dedup_duplicate,0))),"",records_master!$A81)</f>
        <v/>
      </c>
      <c r="B81">
        <f>IF($A81="","",records_master!$E81)</f>
        <v/>
      </c>
    </row>
    <row r="82">
      <c r="A82">
        <f>IF(OR(records_master!$A82="",ISNUMBER(MATCH(records_master!$M82,lst_dedup_duplicate,0))),"",records_master!$A82)</f>
        <v/>
      </c>
      <c r="B82">
        <f>IF($A82="","",records_master!$E82)</f>
        <v/>
      </c>
    </row>
    <row r="83">
      <c r="A83">
        <f>IF(OR(records_master!$A83="",ISNUMBER(MATCH(records_master!$M83,lst_dedup_duplicate,0))),"",records_master!$A83)</f>
        <v/>
      </c>
      <c r="B83">
        <f>IF($A83="","",records_master!$E83)</f>
        <v/>
      </c>
    </row>
    <row r="84">
      <c r="A84">
        <f>IF(OR(records_master!$A84="",ISNUMBER(MATCH(records_master!$M84,lst_dedup_duplicate,0))),"",records_master!$A84)</f>
        <v/>
      </c>
      <c r="B84">
        <f>IF($A84="","",records_master!$E84)</f>
        <v/>
      </c>
    </row>
    <row r="85">
      <c r="A85">
        <f>IF(OR(records_master!$A85="",ISNUMBER(MATCH(records_master!$M85,lst_dedup_duplicate,0))),"",records_master!$A85)</f>
        <v/>
      </c>
      <c r="B85">
        <f>IF($A85="","",records_master!$E85)</f>
        <v/>
      </c>
    </row>
    <row r="86">
      <c r="A86">
        <f>IF(OR(records_master!$A86="",ISNUMBER(MATCH(records_master!$M86,lst_dedup_duplicate,0))),"",records_master!$A86)</f>
        <v/>
      </c>
      <c r="B86">
        <f>IF($A86="","",records_master!$E86)</f>
        <v/>
      </c>
    </row>
    <row r="87">
      <c r="A87">
        <f>IF(OR(records_master!$A87="",ISNUMBER(MATCH(records_master!$M87,lst_dedup_duplicate,0))),"",records_master!$A87)</f>
        <v/>
      </c>
      <c r="B87">
        <f>IF($A87="","",records_master!$E87)</f>
        <v/>
      </c>
    </row>
    <row r="88">
      <c r="A88">
        <f>IF(OR(records_master!$A88="",ISNUMBER(MATCH(records_master!$M88,lst_dedup_duplicate,0))),"",records_master!$A88)</f>
        <v/>
      </c>
      <c r="B88">
        <f>IF($A88="","",records_master!$E88)</f>
        <v/>
      </c>
    </row>
    <row r="89">
      <c r="A89">
        <f>IF(OR(records_master!$A89="",ISNUMBER(MATCH(records_master!$M89,lst_dedup_duplicate,0))),"",records_master!$A89)</f>
        <v/>
      </c>
      <c r="B89">
        <f>IF($A89="","",records_master!$E89)</f>
        <v/>
      </c>
    </row>
    <row r="90">
      <c r="A90">
        <f>IF(OR(records_master!$A90="",ISNUMBER(MATCH(records_master!$M90,lst_dedup_duplicate,0))),"",records_master!$A90)</f>
        <v/>
      </c>
      <c r="B90">
        <f>IF($A90="","",records_master!$E90)</f>
        <v/>
      </c>
    </row>
    <row r="91">
      <c r="A91">
        <f>IF(OR(records_master!$A91="",ISNUMBER(MATCH(records_master!$M91,lst_dedup_duplicate,0))),"",records_master!$A91)</f>
        <v/>
      </c>
      <c r="B91">
        <f>IF($A91="","",records_master!$E91)</f>
        <v/>
      </c>
    </row>
    <row r="92">
      <c r="A92">
        <f>IF(OR(records_master!$A92="",ISNUMBER(MATCH(records_master!$M92,lst_dedup_duplicate,0))),"",records_master!$A92)</f>
        <v/>
      </c>
      <c r="B92">
        <f>IF($A92="","",records_master!$E92)</f>
        <v/>
      </c>
    </row>
    <row r="93">
      <c r="A93">
        <f>IF(OR(records_master!$A93="",ISNUMBER(MATCH(records_master!$M93,lst_dedup_duplicate,0))),"",records_master!$A93)</f>
        <v/>
      </c>
      <c r="B93">
        <f>IF($A93="","",records_master!$E93)</f>
        <v/>
      </c>
    </row>
    <row r="94">
      <c r="A94">
        <f>IF(OR(records_master!$A94="",ISNUMBER(MATCH(records_master!$M94,lst_dedup_duplicate,0))),"",records_master!$A94)</f>
        <v/>
      </c>
      <c r="B94">
        <f>IF($A94="","",records_master!$E94)</f>
        <v/>
      </c>
    </row>
    <row r="95">
      <c r="A95">
        <f>IF(OR(records_master!$A95="",ISNUMBER(MATCH(records_master!$M95,lst_dedup_duplicate,0))),"",records_master!$A95)</f>
        <v/>
      </c>
      <c r="B95">
        <f>IF($A95="","",records_master!$E95)</f>
        <v/>
      </c>
    </row>
    <row r="96">
      <c r="A96">
        <f>IF(OR(records_master!$A96="",ISNUMBER(MATCH(records_master!$M96,lst_dedup_duplicate,0))),"",records_master!$A96)</f>
        <v/>
      </c>
      <c r="B96">
        <f>IF($A96="","",records_master!$E96)</f>
        <v/>
      </c>
    </row>
    <row r="97">
      <c r="A97">
        <f>IF(OR(records_master!$A97="",ISNUMBER(MATCH(records_master!$M97,lst_dedup_duplicate,0))),"",records_master!$A97)</f>
        <v/>
      </c>
      <c r="B97">
        <f>IF($A97="","",records_master!$E97)</f>
        <v/>
      </c>
    </row>
    <row r="98">
      <c r="A98">
        <f>IF(OR(records_master!$A98="",ISNUMBER(MATCH(records_master!$M98,lst_dedup_duplicate,0))),"",records_master!$A98)</f>
        <v/>
      </c>
      <c r="B98">
        <f>IF($A98="","",records_master!$E98)</f>
        <v/>
      </c>
    </row>
    <row r="99">
      <c r="A99">
        <f>IF(OR(records_master!$A99="",ISNUMBER(MATCH(records_master!$M99,lst_dedup_duplicate,0))),"",records_master!$A99)</f>
        <v/>
      </c>
      <c r="B99">
        <f>IF($A99="","",records_master!$E99)</f>
        <v/>
      </c>
    </row>
    <row r="100">
      <c r="A100">
        <f>IF(OR(records_master!$A100="",ISNUMBER(MATCH(records_master!$M100,lst_dedup_duplicate,0))),"",records_master!$A100)</f>
        <v/>
      </c>
      <c r="B100">
        <f>IF($A100="","",records_master!$E100)</f>
        <v/>
      </c>
    </row>
    <row r="101">
      <c r="A101">
        <f>IF(OR(records_master!$A101="",ISNUMBER(MATCH(records_master!$M101,lst_dedup_duplicate,0))),"",records_master!$A101)</f>
        <v/>
      </c>
      <c r="B101">
        <f>IF($A101="","",records_master!$E101)</f>
        <v/>
      </c>
    </row>
    <row r="102">
      <c r="A102">
        <f>IF(OR(records_master!$A102="",ISNUMBER(MATCH(records_master!$M102,lst_dedup_duplicate,0))),"",records_master!$A102)</f>
        <v/>
      </c>
      <c r="B102">
        <f>IF($A102="","",records_master!$E102)</f>
        <v/>
      </c>
    </row>
    <row r="103">
      <c r="A103">
        <f>IF(OR(records_master!$A103="",ISNUMBER(MATCH(records_master!$M103,lst_dedup_duplicate,0))),"",records_master!$A103)</f>
        <v/>
      </c>
      <c r="B103">
        <f>IF($A103="","",records_master!$E103)</f>
        <v/>
      </c>
    </row>
    <row r="104">
      <c r="A104">
        <f>IF(OR(records_master!$A104="",ISNUMBER(MATCH(records_master!$M104,lst_dedup_duplicate,0))),"",records_master!$A104)</f>
        <v/>
      </c>
      <c r="B104">
        <f>IF($A104="","",records_master!$E104)</f>
        <v/>
      </c>
    </row>
    <row r="105">
      <c r="A105">
        <f>IF(OR(records_master!$A105="",ISNUMBER(MATCH(records_master!$M105,lst_dedup_duplicate,0))),"",records_master!$A105)</f>
        <v/>
      </c>
      <c r="B105">
        <f>IF($A105="","",records_master!$E105)</f>
        <v/>
      </c>
    </row>
    <row r="106">
      <c r="A106">
        <f>IF(OR(records_master!$A106="",ISNUMBER(MATCH(records_master!$M106,lst_dedup_duplicate,0))),"",records_master!$A106)</f>
        <v/>
      </c>
      <c r="B106">
        <f>IF($A106="","",records_master!$E106)</f>
        <v/>
      </c>
    </row>
    <row r="107">
      <c r="A107">
        <f>IF(OR(records_master!$A107="",ISNUMBER(MATCH(records_master!$M107,lst_dedup_duplicate,0))),"",records_master!$A107)</f>
        <v/>
      </c>
      <c r="B107">
        <f>IF($A107="","",records_master!$E107)</f>
        <v/>
      </c>
    </row>
    <row r="108">
      <c r="A108">
        <f>IF(OR(records_master!$A108="",ISNUMBER(MATCH(records_master!$M108,lst_dedup_duplicate,0))),"",records_master!$A108)</f>
        <v/>
      </c>
      <c r="B108">
        <f>IF($A108="","",records_master!$E108)</f>
        <v/>
      </c>
    </row>
    <row r="109">
      <c r="A109">
        <f>IF(OR(records_master!$A109="",ISNUMBER(MATCH(records_master!$M109,lst_dedup_duplicate,0))),"",records_master!$A109)</f>
        <v/>
      </c>
      <c r="B109">
        <f>IF($A109="","",records_master!$E109)</f>
        <v/>
      </c>
    </row>
    <row r="110">
      <c r="A110">
        <f>IF(OR(records_master!$A110="",ISNUMBER(MATCH(records_master!$M110,lst_dedup_duplicate,0))),"",records_master!$A110)</f>
        <v/>
      </c>
      <c r="B110">
        <f>IF($A110="","",records_master!$E110)</f>
        <v/>
      </c>
    </row>
    <row r="111">
      <c r="A111">
        <f>IF(OR(records_master!$A111="",ISNUMBER(MATCH(records_master!$M111,lst_dedup_duplicate,0))),"",records_master!$A111)</f>
        <v/>
      </c>
      <c r="B111">
        <f>IF($A111="","",records_master!$E111)</f>
        <v/>
      </c>
    </row>
    <row r="112">
      <c r="A112">
        <f>IF(OR(records_master!$A112="",ISNUMBER(MATCH(records_master!$M112,lst_dedup_duplicate,0))),"",records_master!$A112)</f>
        <v/>
      </c>
      <c r="B112">
        <f>IF($A112="","",records_master!$E112)</f>
        <v/>
      </c>
    </row>
    <row r="113">
      <c r="A113">
        <f>IF(OR(records_master!$A113="",ISNUMBER(MATCH(records_master!$M113,lst_dedup_duplicate,0))),"",records_master!$A113)</f>
        <v/>
      </c>
      <c r="B113">
        <f>IF($A113="","",records_master!$E113)</f>
        <v/>
      </c>
    </row>
    <row r="114">
      <c r="A114">
        <f>IF(OR(records_master!$A114="",ISNUMBER(MATCH(records_master!$M114,lst_dedup_duplicate,0))),"",records_master!$A114)</f>
        <v/>
      </c>
      <c r="B114">
        <f>IF($A114="","",records_master!$E114)</f>
        <v/>
      </c>
    </row>
    <row r="115">
      <c r="A115">
        <f>IF(OR(records_master!$A115="",ISNUMBER(MATCH(records_master!$M115,lst_dedup_duplicate,0))),"",records_master!$A115)</f>
        <v/>
      </c>
      <c r="B115">
        <f>IF($A115="","",records_master!$E115)</f>
        <v/>
      </c>
    </row>
    <row r="116">
      <c r="A116">
        <f>IF(OR(records_master!$A116="",ISNUMBER(MATCH(records_master!$M116,lst_dedup_duplicate,0))),"",records_master!$A116)</f>
        <v/>
      </c>
      <c r="B116">
        <f>IF($A116="","",records_master!$E116)</f>
        <v/>
      </c>
    </row>
    <row r="117">
      <c r="A117">
        <f>IF(OR(records_master!$A117="",ISNUMBER(MATCH(records_master!$M117,lst_dedup_duplicate,0))),"",records_master!$A117)</f>
        <v/>
      </c>
      <c r="B117">
        <f>IF($A117="","",records_master!$E117)</f>
        <v/>
      </c>
    </row>
    <row r="118">
      <c r="A118">
        <f>IF(OR(records_master!$A118="",ISNUMBER(MATCH(records_master!$M118,lst_dedup_duplicate,0))),"",records_master!$A118)</f>
        <v/>
      </c>
      <c r="B118">
        <f>IF($A118="","",records_master!$E118)</f>
        <v/>
      </c>
    </row>
    <row r="119">
      <c r="A119">
        <f>IF(OR(records_master!$A119="",ISNUMBER(MATCH(records_master!$M119,lst_dedup_duplicate,0))),"",records_master!$A119)</f>
        <v/>
      </c>
      <c r="B119">
        <f>IF($A119="","",records_master!$E119)</f>
        <v/>
      </c>
    </row>
    <row r="120">
      <c r="A120">
        <f>IF(OR(records_master!$A120="",ISNUMBER(MATCH(records_master!$M120,lst_dedup_duplicate,0))),"",records_master!$A120)</f>
        <v/>
      </c>
      <c r="B120">
        <f>IF($A120="","",records_master!$E120)</f>
        <v/>
      </c>
    </row>
    <row r="121">
      <c r="A121">
        <f>IF(OR(records_master!$A121="",ISNUMBER(MATCH(records_master!$M121,lst_dedup_duplicate,0))),"",records_master!$A121)</f>
        <v/>
      </c>
      <c r="B121">
        <f>IF($A121="","",records_master!$E121)</f>
        <v/>
      </c>
    </row>
    <row r="122">
      <c r="A122">
        <f>IF(OR(records_master!$A122="",ISNUMBER(MATCH(records_master!$M122,lst_dedup_duplicate,0))),"",records_master!$A122)</f>
        <v/>
      </c>
      <c r="B122">
        <f>IF($A122="","",records_master!$E122)</f>
        <v/>
      </c>
    </row>
    <row r="123">
      <c r="A123">
        <f>IF(OR(records_master!$A123="",ISNUMBER(MATCH(records_master!$M123,lst_dedup_duplicate,0))),"",records_master!$A123)</f>
        <v/>
      </c>
      <c r="B123">
        <f>IF($A123="","",records_master!$E123)</f>
        <v/>
      </c>
    </row>
    <row r="124">
      <c r="A124">
        <f>IF(OR(records_master!$A124="",ISNUMBER(MATCH(records_master!$M124,lst_dedup_duplicate,0))),"",records_master!$A124)</f>
        <v/>
      </c>
      <c r="B124">
        <f>IF($A124="","",records_master!$E124)</f>
        <v/>
      </c>
    </row>
    <row r="125">
      <c r="A125">
        <f>IF(OR(records_master!$A125="",ISNUMBER(MATCH(records_master!$M125,lst_dedup_duplicate,0))),"",records_master!$A125)</f>
        <v/>
      </c>
      <c r="B125">
        <f>IF($A125="","",records_master!$E125)</f>
        <v/>
      </c>
    </row>
    <row r="126">
      <c r="A126">
        <f>IF(OR(records_master!$A126="",ISNUMBER(MATCH(records_master!$M126,lst_dedup_duplicate,0))),"",records_master!$A126)</f>
        <v/>
      </c>
      <c r="B126">
        <f>IF($A126="","",records_master!$E126)</f>
        <v/>
      </c>
    </row>
    <row r="127">
      <c r="A127">
        <f>IF(OR(records_master!$A127="",ISNUMBER(MATCH(records_master!$M127,lst_dedup_duplicate,0))),"",records_master!$A127)</f>
        <v/>
      </c>
      <c r="B127">
        <f>IF($A127="","",records_master!$E127)</f>
        <v/>
      </c>
    </row>
    <row r="128">
      <c r="A128">
        <f>IF(OR(records_master!$A128="",ISNUMBER(MATCH(records_master!$M128,lst_dedup_duplicate,0))),"",records_master!$A128)</f>
        <v/>
      </c>
      <c r="B128">
        <f>IF($A128="","",records_master!$E128)</f>
        <v/>
      </c>
    </row>
    <row r="129">
      <c r="A129">
        <f>IF(OR(records_master!$A129="",ISNUMBER(MATCH(records_master!$M129,lst_dedup_duplicate,0))),"",records_master!$A129)</f>
        <v/>
      </c>
      <c r="B129">
        <f>IF($A129="","",records_master!$E129)</f>
        <v/>
      </c>
    </row>
    <row r="130">
      <c r="A130">
        <f>IF(OR(records_master!$A130="",ISNUMBER(MATCH(records_master!$M130,lst_dedup_duplicate,0))),"",records_master!$A130)</f>
        <v/>
      </c>
      <c r="B130">
        <f>IF($A130="","",records_master!$E130)</f>
        <v/>
      </c>
    </row>
    <row r="131">
      <c r="A131">
        <f>IF(OR(records_master!$A131="",ISNUMBER(MATCH(records_master!$M131,lst_dedup_duplicate,0))),"",records_master!$A131)</f>
        <v/>
      </c>
      <c r="B131">
        <f>IF($A131="","",records_master!$E131)</f>
        <v/>
      </c>
    </row>
    <row r="132">
      <c r="A132">
        <f>IF(OR(records_master!$A132="",ISNUMBER(MATCH(records_master!$M132,lst_dedup_duplicate,0))),"",records_master!$A132)</f>
        <v/>
      </c>
      <c r="B132">
        <f>IF($A132="","",records_master!$E132)</f>
        <v/>
      </c>
    </row>
    <row r="133">
      <c r="A133">
        <f>IF(OR(records_master!$A133="",ISNUMBER(MATCH(records_master!$M133,lst_dedup_duplicate,0))),"",records_master!$A133)</f>
        <v/>
      </c>
      <c r="B133">
        <f>IF($A133="","",records_master!$E133)</f>
        <v/>
      </c>
    </row>
    <row r="134">
      <c r="A134">
        <f>IF(OR(records_master!$A134="",ISNUMBER(MATCH(records_master!$M134,lst_dedup_duplicate,0))),"",records_master!$A134)</f>
        <v/>
      </c>
      <c r="B134">
        <f>IF($A134="","",records_master!$E134)</f>
        <v/>
      </c>
    </row>
    <row r="135">
      <c r="A135">
        <f>IF(OR(records_master!$A135="",ISNUMBER(MATCH(records_master!$M135,lst_dedup_duplicate,0))),"",records_master!$A135)</f>
        <v/>
      </c>
      <c r="B135">
        <f>IF($A135="","",records_master!$E135)</f>
        <v/>
      </c>
    </row>
    <row r="136">
      <c r="A136">
        <f>IF(OR(records_master!$A136="",ISNUMBER(MATCH(records_master!$M136,lst_dedup_duplicate,0))),"",records_master!$A136)</f>
        <v/>
      </c>
      <c r="B136">
        <f>IF($A136="","",records_master!$E136)</f>
        <v/>
      </c>
    </row>
    <row r="137">
      <c r="A137">
        <f>IF(OR(records_master!$A137="",ISNUMBER(MATCH(records_master!$M137,lst_dedup_duplicate,0))),"",records_master!$A137)</f>
        <v/>
      </c>
      <c r="B137">
        <f>IF($A137="","",records_master!$E137)</f>
        <v/>
      </c>
    </row>
    <row r="138">
      <c r="A138">
        <f>IF(OR(records_master!$A138="",ISNUMBER(MATCH(records_master!$M138,lst_dedup_duplicate,0))),"",records_master!$A138)</f>
        <v/>
      </c>
      <c r="B138">
        <f>IF($A138="","",records_master!$E138)</f>
        <v/>
      </c>
    </row>
    <row r="139">
      <c r="A139">
        <f>IF(OR(records_master!$A139="",ISNUMBER(MATCH(records_master!$M139,lst_dedup_duplicate,0))),"",records_master!$A139)</f>
        <v/>
      </c>
      <c r="B139">
        <f>IF($A139="","",records_master!$E139)</f>
        <v/>
      </c>
    </row>
    <row r="140">
      <c r="A140">
        <f>IF(OR(records_master!$A140="",ISNUMBER(MATCH(records_master!$M140,lst_dedup_duplicate,0))),"",records_master!$A140)</f>
        <v/>
      </c>
      <c r="B140">
        <f>IF($A140="","",records_master!$E140)</f>
        <v/>
      </c>
    </row>
    <row r="141">
      <c r="A141">
        <f>IF(OR(records_master!$A141="",ISNUMBER(MATCH(records_master!$M141,lst_dedup_duplicate,0))),"",records_master!$A141)</f>
        <v/>
      </c>
      <c r="B141">
        <f>IF($A141="","",records_master!$E141)</f>
        <v/>
      </c>
    </row>
    <row r="142">
      <c r="A142">
        <f>IF(OR(records_master!$A142="",ISNUMBER(MATCH(records_master!$M142,lst_dedup_duplicate,0))),"",records_master!$A142)</f>
        <v/>
      </c>
      <c r="B142">
        <f>IF($A142="","",records_master!$E142)</f>
        <v/>
      </c>
    </row>
    <row r="143">
      <c r="A143">
        <f>IF(OR(records_master!$A143="",ISNUMBER(MATCH(records_master!$M143,lst_dedup_duplicate,0))),"",records_master!$A143)</f>
        <v/>
      </c>
      <c r="B143">
        <f>IF($A143="","",records_master!$E143)</f>
        <v/>
      </c>
    </row>
    <row r="144">
      <c r="A144">
        <f>IF(OR(records_master!$A144="",ISNUMBER(MATCH(records_master!$M144,lst_dedup_duplicate,0))),"",records_master!$A144)</f>
        <v/>
      </c>
      <c r="B144">
        <f>IF($A144="","",records_master!$E144)</f>
        <v/>
      </c>
    </row>
    <row r="145">
      <c r="A145">
        <f>IF(OR(records_master!$A145="",ISNUMBER(MATCH(records_master!$M145,lst_dedup_duplicate,0))),"",records_master!$A145)</f>
        <v/>
      </c>
      <c r="B145">
        <f>IF($A145="","",records_master!$E145)</f>
        <v/>
      </c>
    </row>
    <row r="146">
      <c r="A146">
        <f>IF(OR(records_master!$A146="",ISNUMBER(MATCH(records_master!$M146,lst_dedup_duplicate,0))),"",records_master!$A146)</f>
        <v/>
      </c>
      <c r="B146">
        <f>IF($A146="","",records_master!$E146)</f>
        <v/>
      </c>
    </row>
    <row r="147">
      <c r="A147">
        <f>IF(OR(records_master!$A147="",ISNUMBER(MATCH(records_master!$M147,lst_dedup_duplicate,0))),"",records_master!$A147)</f>
        <v/>
      </c>
      <c r="B147">
        <f>IF($A147="","",records_master!$E147)</f>
        <v/>
      </c>
    </row>
    <row r="148">
      <c r="A148">
        <f>IF(OR(records_master!$A148="",ISNUMBER(MATCH(records_master!$M148,lst_dedup_duplicate,0))),"",records_master!$A148)</f>
        <v/>
      </c>
      <c r="B148">
        <f>IF($A148="","",records_master!$E148)</f>
        <v/>
      </c>
    </row>
    <row r="149">
      <c r="A149">
        <f>IF(OR(records_master!$A149="",ISNUMBER(MATCH(records_master!$M149,lst_dedup_duplicate,0))),"",records_master!$A149)</f>
        <v/>
      </c>
      <c r="B149">
        <f>IF($A149="","",records_master!$E149)</f>
        <v/>
      </c>
    </row>
    <row r="150">
      <c r="A150">
        <f>IF(OR(records_master!$A150="",ISNUMBER(MATCH(records_master!$M150,lst_dedup_duplicate,0))),"",records_master!$A150)</f>
        <v/>
      </c>
      <c r="B150">
        <f>IF($A150="","",records_master!$E150)</f>
        <v/>
      </c>
    </row>
    <row r="151">
      <c r="A151">
        <f>IF(OR(records_master!$A151="",ISNUMBER(MATCH(records_master!$M151,lst_dedup_duplicate,0))),"",records_master!$A151)</f>
        <v/>
      </c>
      <c r="B151">
        <f>IF($A151="","",records_master!$E151)</f>
        <v/>
      </c>
    </row>
    <row r="152">
      <c r="A152">
        <f>IF(OR(records_master!$A152="",ISNUMBER(MATCH(records_master!$M152,lst_dedup_duplicate,0))),"",records_master!$A152)</f>
        <v/>
      </c>
      <c r="B152">
        <f>IF($A152="","",records_master!$E152)</f>
        <v/>
      </c>
    </row>
    <row r="153">
      <c r="A153">
        <f>IF(OR(records_master!$A153="",ISNUMBER(MATCH(records_master!$M153,lst_dedup_duplicate,0))),"",records_master!$A153)</f>
        <v/>
      </c>
      <c r="B153">
        <f>IF($A153="","",records_master!$E153)</f>
        <v/>
      </c>
    </row>
    <row r="154">
      <c r="A154">
        <f>IF(OR(records_master!$A154="",ISNUMBER(MATCH(records_master!$M154,lst_dedup_duplicate,0))),"",records_master!$A154)</f>
        <v/>
      </c>
      <c r="B154">
        <f>IF($A154="","",records_master!$E154)</f>
        <v/>
      </c>
    </row>
    <row r="155">
      <c r="A155">
        <f>IF(OR(records_master!$A155="",ISNUMBER(MATCH(records_master!$M155,lst_dedup_duplicate,0))),"",records_master!$A155)</f>
        <v/>
      </c>
      <c r="B155">
        <f>IF($A155="","",records_master!$E155)</f>
        <v/>
      </c>
    </row>
    <row r="156">
      <c r="A156">
        <f>IF(OR(records_master!$A156="",ISNUMBER(MATCH(records_master!$M156,lst_dedup_duplicate,0))),"",records_master!$A156)</f>
        <v/>
      </c>
      <c r="B156">
        <f>IF($A156="","",records_master!$E156)</f>
        <v/>
      </c>
    </row>
    <row r="157">
      <c r="A157">
        <f>IF(OR(records_master!$A157="",ISNUMBER(MATCH(records_master!$M157,lst_dedup_duplicate,0))),"",records_master!$A157)</f>
        <v/>
      </c>
      <c r="B157">
        <f>IF($A157="","",records_master!$E157)</f>
        <v/>
      </c>
    </row>
    <row r="158">
      <c r="A158">
        <f>IF(OR(records_master!$A158="",ISNUMBER(MATCH(records_master!$M158,lst_dedup_duplicate,0))),"",records_master!$A158)</f>
        <v/>
      </c>
      <c r="B158">
        <f>IF($A158="","",records_master!$E158)</f>
        <v/>
      </c>
    </row>
    <row r="159">
      <c r="A159">
        <f>IF(OR(records_master!$A159="",ISNUMBER(MATCH(records_master!$M159,lst_dedup_duplicate,0))),"",records_master!$A159)</f>
        <v/>
      </c>
      <c r="B159">
        <f>IF($A159="","",records_master!$E159)</f>
        <v/>
      </c>
    </row>
    <row r="160">
      <c r="A160">
        <f>IF(OR(records_master!$A160="",ISNUMBER(MATCH(records_master!$M160,lst_dedup_duplicate,0))),"",records_master!$A160)</f>
        <v/>
      </c>
      <c r="B160">
        <f>IF($A160="","",records_master!$E160)</f>
        <v/>
      </c>
    </row>
    <row r="161">
      <c r="A161">
        <f>IF(OR(records_master!$A161="",ISNUMBER(MATCH(records_master!$M161,lst_dedup_duplicate,0))),"",records_master!$A161)</f>
        <v/>
      </c>
      <c r="B161">
        <f>IF($A161="","",records_master!$E161)</f>
        <v/>
      </c>
    </row>
    <row r="162">
      <c r="A162">
        <f>IF(OR(records_master!$A162="",ISNUMBER(MATCH(records_master!$M162,lst_dedup_duplicate,0))),"",records_master!$A162)</f>
        <v/>
      </c>
      <c r="B162">
        <f>IF($A162="","",records_master!$E162)</f>
        <v/>
      </c>
    </row>
    <row r="163">
      <c r="A163">
        <f>IF(OR(records_master!$A163="",ISNUMBER(MATCH(records_master!$M163,lst_dedup_duplicate,0))),"",records_master!$A163)</f>
        <v/>
      </c>
      <c r="B163">
        <f>IF($A163="","",records_master!$E163)</f>
        <v/>
      </c>
    </row>
    <row r="164">
      <c r="A164">
        <f>IF(OR(records_master!$A164="",ISNUMBER(MATCH(records_master!$M164,lst_dedup_duplicate,0))),"",records_master!$A164)</f>
        <v/>
      </c>
      <c r="B164">
        <f>IF($A164="","",records_master!$E164)</f>
        <v/>
      </c>
    </row>
    <row r="165">
      <c r="A165">
        <f>IF(OR(records_master!$A165="",ISNUMBER(MATCH(records_master!$M165,lst_dedup_duplicate,0))),"",records_master!$A165)</f>
        <v/>
      </c>
      <c r="B165">
        <f>IF($A165="","",records_master!$E165)</f>
        <v/>
      </c>
    </row>
    <row r="166">
      <c r="A166">
        <f>IF(OR(records_master!$A166="",ISNUMBER(MATCH(records_master!$M166,lst_dedup_duplicate,0))),"",records_master!$A166)</f>
        <v/>
      </c>
      <c r="B166">
        <f>IF($A166="","",records_master!$E166)</f>
        <v/>
      </c>
    </row>
    <row r="167">
      <c r="A167">
        <f>IF(OR(records_master!$A167="",ISNUMBER(MATCH(records_master!$M167,lst_dedup_duplicate,0))),"",records_master!$A167)</f>
        <v/>
      </c>
      <c r="B167">
        <f>IF($A167="","",records_master!$E167)</f>
        <v/>
      </c>
    </row>
    <row r="168">
      <c r="A168">
        <f>IF(OR(records_master!$A168="",ISNUMBER(MATCH(records_master!$M168,lst_dedup_duplicate,0))),"",records_master!$A168)</f>
        <v/>
      </c>
      <c r="B168">
        <f>IF($A168="","",records_master!$E168)</f>
        <v/>
      </c>
    </row>
    <row r="169">
      <c r="A169">
        <f>IF(OR(records_master!$A169="",ISNUMBER(MATCH(records_master!$M169,lst_dedup_duplicate,0))),"",records_master!$A169)</f>
        <v/>
      </c>
      <c r="B169">
        <f>IF($A169="","",records_master!$E169)</f>
        <v/>
      </c>
    </row>
    <row r="170">
      <c r="A170">
        <f>IF(OR(records_master!$A170="",ISNUMBER(MATCH(records_master!$M170,lst_dedup_duplicate,0))),"",records_master!$A170)</f>
        <v/>
      </c>
      <c r="B170">
        <f>IF($A170="","",records_master!$E170)</f>
        <v/>
      </c>
    </row>
    <row r="171">
      <c r="A171">
        <f>IF(OR(records_master!$A171="",ISNUMBER(MATCH(records_master!$M171,lst_dedup_duplicate,0))),"",records_master!$A171)</f>
        <v/>
      </c>
      <c r="B171">
        <f>IF($A171="","",records_master!$E171)</f>
        <v/>
      </c>
    </row>
    <row r="172">
      <c r="A172">
        <f>IF(OR(records_master!$A172="",ISNUMBER(MATCH(records_master!$M172,lst_dedup_duplicate,0))),"",records_master!$A172)</f>
        <v/>
      </c>
      <c r="B172">
        <f>IF($A172="","",records_master!$E172)</f>
        <v/>
      </c>
    </row>
    <row r="173">
      <c r="A173">
        <f>IF(OR(records_master!$A173="",ISNUMBER(MATCH(records_master!$M173,lst_dedup_duplicate,0))),"",records_master!$A173)</f>
        <v/>
      </c>
      <c r="B173">
        <f>IF($A173="","",records_master!$E173)</f>
        <v/>
      </c>
    </row>
    <row r="174">
      <c r="A174">
        <f>IF(OR(records_master!$A174="",ISNUMBER(MATCH(records_master!$M174,lst_dedup_duplicate,0))),"",records_master!$A174)</f>
        <v/>
      </c>
      <c r="B174">
        <f>IF($A174="","",records_master!$E174)</f>
        <v/>
      </c>
    </row>
    <row r="175">
      <c r="A175">
        <f>IF(OR(records_master!$A175="",ISNUMBER(MATCH(records_master!$M175,lst_dedup_duplicate,0))),"",records_master!$A175)</f>
        <v/>
      </c>
      <c r="B175">
        <f>IF($A175="","",records_master!$E175)</f>
        <v/>
      </c>
    </row>
    <row r="176">
      <c r="A176">
        <f>IF(OR(records_master!$A176="",ISNUMBER(MATCH(records_master!$M176,lst_dedup_duplicate,0))),"",records_master!$A176)</f>
        <v/>
      </c>
      <c r="B176">
        <f>IF($A176="","",records_master!$E176)</f>
        <v/>
      </c>
    </row>
    <row r="177">
      <c r="A177">
        <f>IF(OR(records_master!$A177="",ISNUMBER(MATCH(records_master!$M177,lst_dedup_duplicate,0))),"",records_master!$A177)</f>
        <v/>
      </c>
      <c r="B177">
        <f>IF($A177="","",records_master!$E177)</f>
        <v/>
      </c>
    </row>
    <row r="178">
      <c r="A178">
        <f>IF(OR(records_master!$A178="",ISNUMBER(MATCH(records_master!$M178,lst_dedup_duplicate,0))),"",records_master!$A178)</f>
        <v/>
      </c>
      <c r="B178">
        <f>IF($A178="","",records_master!$E178)</f>
        <v/>
      </c>
    </row>
    <row r="179">
      <c r="A179">
        <f>IF(OR(records_master!$A179="",ISNUMBER(MATCH(records_master!$M179,lst_dedup_duplicate,0))),"",records_master!$A179)</f>
        <v/>
      </c>
      <c r="B179">
        <f>IF($A179="","",records_master!$E179)</f>
        <v/>
      </c>
    </row>
    <row r="180">
      <c r="A180">
        <f>IF(OR(records_master!$A180="",ISNUMBER(MATCH(records_master!$M180,lst_dedup_duplicate,0))),"",records_master!$A180)</f>
        <v/>
      </c>
      <c r="B180">
        <f>IF($A180="","",records_master!$E180)</f>
        <v/>
      </c>
    </row>
    <row r="181">
      <c r="A181">
        <f>IF(OR(records_master!$A181="",ISNUMBER(MATCH(records_master!$M181,lst_dedup_duplicate,0))),"",records_master!$A181)</f>
        <v/>
      </c>
      <c r="B181">
        <f>IF($A181="","",records_master!$E181)</f>
        <v/>
      </c>
    </row>
    <row r="182">
      <c r="A182">
        <f>IF(OR(records_master!$A182="",ISNUMBER(MATCH(records_master!$M182,lst_dedup_duplicate,0))),"",records_master!$A182)</f>
        <v/>
      </c>
      <c r="B182">
        <f>IF($A182="","",records_master!$E182)</f>
        <v/>
      </c>
    </row>
    <row r="183">
      <c r="A183">
        <f>IF(OR(records_master!$A183="",ISNUMBER(MATCH(records_master!$M183,lst_dedup_duplicate,0))),"",records_master!$A183)</f>
        <v/>
      </c>
      <c r="B183">
        <f>IF($A183="","",records_master!$E183)</f>
        <v/>
      </c>
    </row>
    <row r="184">
      <c r="A184">
        <f>IF(OR(records_master!$A184="",ISNUMBER(MATCH(records_master!$M184,lst_dedup_duplicate,0))),"",records_master!$A184)</f>
        <v/>
      </c>
      <c r="B184">
        <f>IF($A184="","",records_master!$E184)</f>
        <v/>
      </c>
    </row>
    <row r="185">
      <c r="A185">
        <f>IF(OR(records_master!$A185="",ISNUMBER(MATCH(records_master!$M185,lst_dedup_duplicate,0))),"",records_master!$A185)</f>
        <v/>
      </c>
      <c r="B185">
        <f>IF($A185="","",records_master!$E185)</f>
        <v/>
      </c>
    </row>
    <row r="186">
      <c r="A186">
        <f>IF(OR(records_master!$A186="",ISNUMBER(MATCH(records_master!$M186,lst_dedup_duplicate,0))),"",records_master!$A186)</f>
        <v/>
      </c>
      <c r="B186">
        <f>IF($A186="","",records_master!$E186)</f>
        <v/>
      </c>
    </row>
    <row r="187">
      <c r="A187">
        <f>IF(OR(records_master!$A187="",ISNUMBER(MATCH(records_master!$M187,lst_dedup_duplicate,0))),"",records_master!$A187)</f>
        <v/>
      </c>
      <c r="B187">
        <f>IF($A187="","",records_master!$E187)</f>
        <v/>
      </c>
    </row>
    <row r="188">
      <c r="A188">
        <f>IF(OR(records_master!$A188="",ISNUMBER(MATCH(records_master!$M188,lst_dedup_duplicate,0))),"",records_master!$A188)</f>
        <v/>
      </c>
      <c r="B188">
        <f>IF($A188="","",records_master!$E188)</f>
        <v/>
      </c>
    </row>
    <row r="189">
      <c r="A189">
        <f>IF(OR(records_master!$A189="",ISNUMBER(MATCH(records_master!$M189,lst_dedup_duplicate,0))),"",records_master!$A189)</f>
        <v/>
      </c>
      <c r="B189">
        <f>IF($A189="","",records_master!$E189)</f>
        <v/>
      </c>
    </row>
    <row r="190">
      <c r="A190">
        <f>IF(OR(records_master!$A190="",ISNUMBER(MATCH(records_master!$M190,lst_dedup_duplicate,0))),"",records_master!$A190)</f>
        <v/>
      </c>
      <c r="B190">
        <f>IF($A190="","",records_master!$E190)</f>
        <v/>
      </c>
    </row>
    <row r="191">
      <c r="A191">
        <f>IF(OR(records_master!$A191="",ISNUMBER(MATCH(records_master!$M191,lst_dedup_duplicate,0))),"",records_master!$A191)</f>
        <v/>
      </c>
      <c r="B191">
        <f>IF($A191="","",records_master!$E191)</f>
        <v/>
      </c>
    </row>
    <row r="192">
      <c r="A192">
        <f>IF(OR(records_master!$A192="",ISNUMBER(MATCH(records_master!$M192,lst_dedup_duplicate,0))),"",records_master!$A192)</f>
        <v/>
      </c>
      <c r="B192">
        <f>IF($A192="","",records_master!$E192)</f>
        <v/>
      </c>
    </row>
    <row r="193">
      <c r="A193">
        <f>IF(OR(records_master!$A193="",ISNUMBER(MATCH(records_master!$M193,lst_dedup_duplicate,0))),"",records_master!$A193)</f>
        <v/>
      </c>
      <c r="B193">
        <f>IF($A193="","",records_master!$E193)</f>
        <v/>
      </c>
    </row>
    <row r="194">
      <c r="A194">
        <f>IF(OR(records_master!$A194="",ISNUMBER(MATCH(records_master!$M194,lst_dedup_duplicate,0))),"",records_master!$A194)</f>
        <v/>
      </c>
      <c r="B194">
        <f>IF($A194="","",records_master!$E194)</f>
        <v/>
      </c>
    </row>
    <row r="195">
      <c r="A195">
        <f>IF(OR(records_master!$A195="",ISNUMBER(MATCH(records_master!$M195,lst_dedup_duplicate,0))),"",records_master!$A195)</f>
        <v/>
      </c>
      <c r="B195">
        <f>IF($A195="","",records_master!$E195)</f>
        <v/>
      </c>
    </row>
    <row r="196">
      <c r="A196">
        <f>IF(OR(records_master!$A196="",ISNUMBER(MATCH(records_master!$M196,lst_dedup_duplicate,0))),"",records_master!$A196)</f>
        <v/>
      </c>
      <c r="B196">
        <f>IF($A196="","",records_master!$E196)</f>
        <v/>
      </c>
    </row>
    <row r="197">
      <c r="A197">
        <f>IF(OR(records_master!$A197="",ISNUMBER(MATCH(records_master!$M197,lst_dedup_duplicate,0))),"",records_master!$A197)</f>
        <v/>
      </c>
      <c r="B197">
        <f>IF($A197="","",records_master!$E197)</f>
        <v/>
      </c>
    </row>
    <row r="198">
      <c r="A198">
        <f>IF(OR(records_master!$A198="",ISNUMBER(MATCH(records_master!$M198,lst_dedup_duplicate,0))),"",records_master!$A198)</f>
        <v/>
      </c>
      <c r="B198">
        <f>IF($A198="","",records_master!$E198)</f>
        <v/>
      </c>
    </row>
    <row r="199">
      <c r="A199">
        <f>IF(OR(records_master!$A199="",ISNUMBER(MATCH(records_master!$M199,lst_dedup_duplicate,0))),"",records_master!$A199)</f>
        <v/>
      </c>
      <c r="B199">
        <f>IF($A199="","",records_master!$E199)</f>
        <v/>
      </c>
    </row>
    <row r="200">
      <c r="A200">
        <f>IF(OR(records_master!$A200="",ISNUMBER(MATCH(records_master!$M200,lst_dedup_duplicate,0))),"",records_master!$A200)</f>
        <v/>
      </c>
      <c r="B200">
        <f>IF($A200="","",records_master!$E200)</f>
        <v/>
      </c>
    </row>
    <row r="201">
      <c r="A201">
        <f>IF(OR(records_master!$A201="",ISNUMBER(MATCH(records_master!$M201,lst_dedup_duplicate,0))),"",records_master!$A201)</f>
        <v/>
      </c>
      <c r="B201">
        <f>IF($A201="","",records_master!$E201)</f>
        <v/>
      </c>
    </row>
    <row r="202">
      <c r="A202">
        <f>IF(OR(records_master!$A202="",ISNUMBER(MATCH(records_master!$M202,lst_dedup_duplicate,0))),"",records_master!$A202)</f>
        <v/>
      </c>
      <c r="B202">
        <f>IF($A202="","",records_master!$E202)</f>
        <v/>
      </c>
    </row>
    <row r="203">
      <c r="A203">
        <f>IF(OR(records_master!$A203="",ISNUMBER(MATCH(records_master!$M203,lst_dedup_duplicate,0))),"",records_master!$A203)</f>
        <v/>
      </c>
      <c r="B203">
        <f>IF($A203="","",records_master!$E203)</f>
        <v/>
      </c>
    </row>
    <row r="204">
      <c r="A204">
        <f>IF(OR(records_master!$A204="",ISNUMBER(MATCH(records_master!$M204,lst_dedup_duplicate,0))),"",records_master!$A204)</f>
        <v/>
      </c>
      <c r="B204">
        <f>IF($A204="","",records_master!$E204)</f>
        <v/>
      </c>
    </row>
    <row r="205">
      <c r="A205">
        <f>IF(OR(records_master!$A205="",ISNUMBER(MATCH(records_master!$M205,lst_dedup_duplicate,0))),"",records_master!$A205)</f>
        <v/>
      </c>
      <c r="B205">
        <f>IF($A205="","",records_master!$E205)</f>
        <v/>
      </c>
    </row>
    <row r="206">
      <c r="A206">
        <f>IF(OR(records_master!$A206="",ISNUMBER(MATCH(records_master!$M206,lst_dedup_duplicate,0))),"",records_master!$A206)</f>
        <v/>
      </c>
      <c r="B206">
        <f>IF($A206="","",records_master!$E206)</f>
        <v/>
      </c>
    </row>
    <row r="207">
      <c r="A207">
        <f>IF(OR(records_master!$A207="",ISNUMBER(MATCH(records_master!$M207,lst_dedup_duplicate,0))),"",records_master!$A207)</f>
        <v/>
      </c>
      <c r="B207">
        <f>IF($A207="","",records_master!$E207)</f>
        <v/>
      </c>
    </row>
    <row r="208">
      <c r="A208">
        <f>IF(OR(records_master!$A208="",ISNUMBER(MATCH(records_master!$M208,lst_dedup_duplicate,0))),"",records_master!$A208)</f>
        <v/>
      </c>
      <c r="B208">
        <f>IF($A208="","",records_master!$E208)</f>
        <v/>
      </c>
    </row>
    <row r="209">
      <c r="A209">
        <f>IF(OR(records_master!$A209="",ISNUMBER(MATCH(records_master!$M209,lst_dedup_duplicate,0))),"",records_master!$A209)</f>
        <v/>
      </c>
      <c r="B209">
        <f>IF($A209="","",records_master!$E209)</f>
        <v/>
      </c>
    </row>
    <row r="210">
      <c r="A210">
        <f>IF(OR(records_master!$A210="",ISNUMBER(MATCH(records_master!$M210,lst_dedup_duplicate,0))),"",records_master!$A210)</f>
        <v/>
      </c>
      <c r="B210">
        <f>IF($A210="","",records_master!$E210)</f>
        <v/>
      </c>
    </row>
    <row r="211">
      <c r="A211">
        <f>IF(OR(records_master!$A211="",ISNUMBER(MATCH(records_master!$M211,lst_dedup_duplicate,0))),"",records_master!$A211)</f>
        <v/>
      </c>
      <c r="B211">
        <f>IF($A211="","",records_master!$E211)</f>
        <v/>
      </c>
    </row>
    <row r="212">
      <c r="A212">
        <f>IF(OR(records_master!$A212="",ISNUMBER(MATCH(records_master!$M212,lst_dedup_duplicate,0))),"",records_master!$A212)</f>
        <v/>
      </c>
      <c r="B212">
        <f>IF($A212="","",records_master!$E212)</f>
        <v/>
      </c>
    </row>
    <row r="213">
      <c r="A213">
        <f>IF(OR(records_master!$A213="",ISNUMBER(MATCH(records_master!$M213,lst_dedup_duplicate,0))),"",records_master!$A213)</f>
        <v/>
      </c>
      <c r="B213">
        <f>IF($A213="","",records_master!$E213)</f>
        <v/>
      </c>
    </row>
    <row r="214">
      <c r="A214">
        <f>IF(OR(records_master!$A214="",ISNUMBER(MATCH(records_master!$M214,lst_dedup_duplicate,0))),"",records_master!$A214)</f>
        <v/>
      </c>
      <c r="B214">
        <f>IF($A214="","",records_master!$E214)</f>
        <v/>
      </c>
    </row>
    <row r="215">
      <c r="A215">
        <f>IF(OR(records_master!$A215="",ISNUMBER(MATCH(records_master!$M215,lst_dedup_duplicate,0))),"",records_master!$A215)</f>
        <v/>
      </c>
      <c r="B215">
        <f>IF($A215="","",records_master!$E215)</f>
        <v/>
      </c>
    </row>
    <row r="216">
      <c r="A216">
        <f>IF(OR(records_master!$A216="",ISNUMBER(MATCH(records_master!$M216,lst_dedup_duplicate,0))),"",records_master!$A216)</f>
        <v/>
      </c>
      <c r="B216">
        <f>IF($A216="","",records_master!$E216)</f>
        <v/>
      </c>
    </row>
    <row r="217">
      <c r="A217">
        <f>IF(OR(records_master!$A217="",ISNUMBER(MATCH(records_master!$M217,lst_dedup_duplicate,0))),"",records_master!$A217)</f>
        <v/>
      </c>
      <c r="B217">
        <f>IF($A217="","",records_master!$E217)</f>
        <v/>
      </c>
    </row>
    <row r="218">
      <c r="A218">
        <f>IF(OR(records_master!$A218="",ISNUMBER(MATCH(records_master!$M218,lst_dedup_duplicate,0))),"",records_master!$A218)</f>
        <v/>
      </c>
      <c r="B218">
        <f>IF($A218="","",records_master!$E218)</f>
        <v/>
      </c>
    </row>
    <row r="219">
      <c r="A219">
        <f>IF(OR(records_master!$A219="",ISNUMBER(MATCH(records_master!$M219,lst_dedup_duplicate,0))),"",records_master!$A219)</f>
        <v/>
      </c>
      <c r="B219">
        <f>IF($A219="","",records_master!$E219)</f>
        <v/>
      </c>
    </row>
    <row r="220">
      <c r="A220">
        <f>IF(OR(records_master!$A220="",ISNUMBER(MATCH(records_master!$M220,lst_dedup_duplicate,0))),"",records_master!$A220)</f>
        <v/>
      </c>
      <c r="B220">
        <f>IF($A220="","",records_master!$E220)</f>
        <v/>
      </c>
    </row>
    <row r="221">
      <c r="A221">
        <f>IF(OR(records_master!$A221="",ISNUMBER(MATCH(records_master!$M221,lst_dedup_duplicate,0))),"",records_master!$A221)</f>
        <v/>
      </c>
      <c r="B221">
        <f>IF($A221="","",records_master!$E221)</f>
        <v/>
      </c>
    </row>
    <row r="222">
      <c r="A222">
        <f>IF(OR(records_master!$A222="",ISNUMBER(MATCH(records_master!$M222,lst_dedup_duplicate,0))),"",records_master!$A222)</f>
        <v/>
      </c>
      <c r="B222">
        <f>IF($A222="","",records_master!$E222)</f>
        <v/>
      </c>
    </row>
    <row r="223">
      <c r="A223">
        <f>IF(OR(records_master!$A223="",ISNUMBER(MATCH(records_master!$M223,lst_dedup_duplicate,0))),"",records_master!$A223)</f>
        <v/>
      </c>
      <c r="B223">
        <f>IF($A223="","",records_master!$E223)</f>
        <v/>
      </c>
    </row>
    <row r="224">
      <c r="A224">
        <f>IF(OR(records_master!$A224="",ISNUMBER(MATCH(records_master!$M224,lst_dedup_duplicate,0))),"",records_master!$A224)</f>
        <v/>
      </c>
      <c r="B224">
        <f>IF($A224="","",records_master!$E224)</f>
        <v/>
      </c>
    </row>
    <row r="225">
      <c r="A225">
        <f>IF(OR(records_master!$A225="",ISNUMBER(MATCH(records_master!$M225,lst_dedup_duplicate,0))),"",records_master!$A225)</f>
        <v/>
      </c>
      <c r="B225">
        <f>IF($A225="","",records_master!$E225)</f>
        <v/>
      </c>
    </row>
    <row r="226">
      <c r="A226">
        <f>IF(OR(records_master!$A226="",ISNUMBER(MATCH(records_master!$M226,lst_dedup_duplicate,0))),"",records_master!$A226)</f>
        <v/>
      </c>
      <c r="B226">
        <f>IF($A226="","",records_master!$E226)</f>
        <v/>
      </c>
    </row>
    <row r="227">
      <c r="A227">
        <f>IF(OR(records_master!$A227="",ISNUMBER(MATCH(records_master!$M227,lst_dedup_duplicate,0))),"",records_master!$A227)</f>
        <v/>
      </c>
      <c r="B227">
        <f>IF($A227="","",records_master!$E227)</f>
        <v/>
      </c>
    </row>
    <row r="228">
      <c r="A228">
        <f>IF(OR(records_master!$A228="",ISNUMBER(MATCH(records_master!$M228,lst_dedup_duplicate,0))),"",records_master!$A228)</f>
        <v/>
      </c>
      <c r="B228">
        <f>IF($A228="","",records_master!$E228)</f>
        <v/>
      </c>
    </row>
    <row r="229">
      <c r="A229">
        <f>IF(OR(records_master!$A229="",ISNUMBER(MATCH(records_master!$M229,lst_dedup_duplicate,0))),"",records_master!$A229)</f>
        <v/>
      </c>
      <c r="B229">
        <f>IF($A229="","",records_master!$E229)</f>
        <v/>
      </c>
    </row>
    <row r="230">
      <c r="A230">
        <f>IF(OR(records_master!$A230="",ISNUMBER(MATCH(records_master!$M230,lst_dedup_duplicate,0))),"",records_master!$A230)</f>
        <v/>
      </c>
      <c r="B230">
        <f>IF($A230="","",records_master!$E230)</f>
        <v/>
      </c>
    </row>
    <row r="231">
      <c r="A231">
        <f>IF(OR(records_master!$A231="",ISNUMBER(MATCH(records_master!$M231,lst_dedup_duplicate,0))),"",records_master!$A231)</f>
        <v/>
      </c>
      <c r="B231">
        <f>IF($A231="","",records_master!$E231)</f>
        <v/>
      </c>
    </row>
    <row r="232">
      <c r="A232">
        <f>IF(OR(records_master!$A232="",ISNUMBER(MATCH(records_master!$M232,lst_dedup_duplicate,0))),"",records_master!$A232)</f>
        <v/>
      </c>
      <c r="B232">
        <f>IF($A232="","",records_master!$E232)</f>
        <v/>
      </c>
    </row>
    <row r="233">
      <c r="A233">
        <f>IF(OR(records_master!$A233="",ISNUMBER(MATCH(records_master!$M233,lst_dedup_duplicate,0))),"",records_master!$A233)</f>
        <v/>
      </c>
      <c r="B233">
        <f>IF($A233="","",records_master!$E233)</f>
        <v/>
      </c>
    </row>
    <row r="234">
      <c r="A234">
        <f>IF(OR(records_master!$A234="",ISNUMBER(MATCH(records_master!$M234,lst_dedup_duplicate,0))),"",records_master!$A234)</f>
        <v/>
      </c>
      <c r="B234">
        <f>IF($A234="","",records_master!$E234)</f>
        <v/>
      </c>
    </row>
    <row r="235">
      <c r="A235">
        <f>IF(OR(records_master!$A235="",ISNUMBER(MATCH(records_master!$M235,lst_dedup_duplicate,0))),"",records_master!$A235)</f>
        <v/>
      </c>
      <c r="B235">
        <f>IF($A235="","",records_master!$E235)</f>
        <v/>
      </c>
    </row>
    <row r="236">
      <c r="A236">
        <f>IF(OR(records_master!$A236="",ISNUMBER(MATCH(records_master!$M236,lst_dedup_duplicate,0))),"",records_master!$A236)</f>
        <v/>
      </c>
      <c r="B236">
        <f>IF($A236="","",records_master!$E236)</f>
        <v/>
      </c>
    </row>
    <row r="237">
      <c r="A237">
        <f>IF(OR(records_master!$A237="",ISNUMBER(MATCH(records_master!$M237,lst_dedup_duplicate,0))),"",records_master!$A237)</f>
        <v/>
      </c>
      <c r="B237">
        <f>IF($A237="","",records_master!$E237)</f>
        <v/>
      </c>
    </row>
    <row r="238">
      <c r="A238">
        <f>IF(OR(records_master!$A238="",ISNUMBER(MATCH(records_master!$M238,lst_dedup_duplicate,0))),"",records_master!$A238)</f>
        <v/>
      </c>
      <c r="B238">
        <f>IF($A238="","",records_master!$E238)</f>
        <v/>
      </c>
    </row>
    <row r="239">
      <c r="A239">
        <f>IF(OR(records_master!$A239="",ISNUMBER(MATCH(records_master!$M239,lst_dedup_duplicate,0))),"",records_master!$A239)</f>
        <v/>
      </c>
      <c r="B239">
        <f>IF($A239="","",records_master!$E239)</f>
        <v/>
      </c>
    </row>
    <row r="240">
      <c r="A240">
        <f>IF(OR(records_master!$A240="",ISNUMBER(MATCH(records_master!$M240,lst_dedup_duplicate,0))),"",records_master!$A240)</f>
        <v/>
      </c>
      <c r="B240">
        <f>IF($A240="","",records_master!$E240)</f>
        <v/>
      </c>
    </row>
    <row r="241">
      <c r="A241">
        <f>IF(OR(records_master!$A241="",ISNUMBER(MATCH(records_master!$M241,lst_dedup_duplicate,0))),"",records_master!$A241)</f>
        <v/>
      </c>
      <c r="B241">
        <f>IF($A241="","",records_master!$E241)</f>
        <v/>
      </c>
    </row>
    <row r="242">
      <c r="A242">
        <f>IF(OR(records_master!$A242="",ISNUMBER(MATCH(records_master!$M242,lst_dedup_duplicate,0))),"",records_master!$A242)</f>
        <v/>
      </c>
      <c r="B242">
        <f>IF($A242="","",records_master!$E242)</f>
        <v/>
      </c>
    </row>
    <row r="243">
      <c r="A243">
        <f>IF(OR(records_master!$A243="",ISNUMBER(MATCH(records_master!$M243,lst_dedup_duplicate,0))),"",records_master!$A243)</f>
        <v/>
      </c>
      <c r="B243">
        <f>IF($A243="","",records_master!$E243)</f>
        <v/>
      </c>
    </row>
    <row r="244">
      <c r="A244">
        <f>IF(OR(records_master!$A244="",ISNUMBER(MATCH(records_master!$M244,lst_dedup_duplicate,0))),"",records_master!$A244)</f>
        <v/>
      </c>
      <c r="B244">
        <f>IF($A244="","",records_master!$E244)</f>
        <v/>
      </c>
    </row>
    <row r="245">
      <c r="A245">
        <f>IF(OR(records_master!$A245="",ISNUMBER(MATCH(records_master!$M245,lst_dedup_duplicate,0))),"",records_master!$A245)</f>
        <v/>
      </c>
      <c r="B245">
        <f>IF($A245="","",records_master!$E245)</f>
        <v/>
      </c>
    </row>
    <row r="246">
      <c r="A246">
        <f>IF(OR(records_master!$A246="",ISNUMBER(MATCH(records_master!$M246,lst_dedup_duplicate,0))),"",records_master!$A246)</f>
        <v/>
      </c>
      <c r="B246">
        <f>IF($A246="","",records_master!$E246)</f>
        <v/>
      </c>
    </row>
    <row r="247">
      <c r="A247">
        <f>IF(OR(records_master!$A247="",ISNUMBER(MATCH(records_master!$M247,lst_dedup_duplicate,0))),"",records_master!$A247)</f>
        <v/>
      </c>
      <c r="B247">
        <f>IF($A247="","",records_master!$E247)</f>
        <v/>
      </c>
    </row>
    <row r="248">
      <c r="A248">
        <f>IF(OR(records_master!$A248="",ISNUMBER(MATCH(records_master!$M248,lst_dedup_duplicate,0))),"",records_master!$A248)</f>
        <v/>
      </c>
      <c r="B248">
        <f>IF($A248="","",records_master!$E248)</f>
        <v/>
      </c>
    </row>
    <row r="249">
      <c r="A249">
        <f>IF(OR(records_master!$A249="",ISNUMBER(MATCH(records_master!$M249,lst_dedup_duplicate,0))),"",records_master!$A249)</f>
        <v/>
      </c>
      <c r="B249">
        <f>IF($A249="","",records_master!$E249)</f>
        <v/>
      </c>
    </row>
    <row r="250">
      <c r="A250">
        <f>IF(OR(records_master!$A250="",ISNUMBER(MATCH(records_master!$M250,lst_dedup_duplicate,0))),"",records_master!$A250)</f>
        <v/>
      </c>
      <c r="B250">
        <f>IF($A250="","",records_master!$E250)</f>
        <v/>
      </c>
    </row>
    <row r="251">
      <c r="A251">
        <f>IF(OR(records_master!$A251="",ISNUMBER(MATCH(records_master!$M251,lst_dedup_duplicate,0))),"",records_master!$A251)</f>
        <v/>
      </c>
      <c r="B251">
        <f>IF($A251="","",records_master!$E251)</f>
        <v/>
      </c>
    </row>
    <row r="252">
      <c r="A252">
        <f>IF(OR(records_master!$A252="",ISNUMBER(MATCH(records_master!$M252,lst_dedup_duplicate,0))),"",records_master!$A252)</f>
        <v/>
      </c>
      <c r="B252">
        <f>IF($A252="","",records_master!$E252)</f>
        <v/>
      </c>
    </row>
    <row r="253">
      <c r="A253">
        <f>IF(OR(records_master!$A253="",ISNUMBER(MATCH(records_master!$M253,lst_dedup_duplicate,0))),"",records_master!$A253)</f>
        <v/>
      </c>
      <c r="B253">
        <f>IF($A253="","",records_master!$E253)</f>
        <v/>
      </c>
    </row>
    <row r="254">
      <c r="A254">
        <f>IF(OR(records_master!$A254="",ISNUMBER(MATCH(records_master!$M254,lst_dedup_duplicate,0))),"",records_master!$A254)</f>
        <v/>
      </c>
      <c r="B254">
        <f>IF($A254="","",records_master!$E254)</f>
        <v/>
      </c>
    </row>
    <row r="255">
      <c r="A255">
        <f>IF(OR(records_master!$A255="",ISNUMBER(MATCH(records_master!$M255,lst_dedup_duplicate,0))),"",records_master!$A255)</f>
        <v/>
      </c>
      <c r="B255">
        <f>IF($A255="","",records_master!$E255)</f>
        <v/>
      </c>
    </row>
    <row r="256">
      <c r="A256">
        <f>IF(OR(records_master!$A256="",ISNUMBER(MATCH(records_master!$M256,lst_dedup_duplicate,0))),"",records_master!$A256)</f>
        <v/>
      </c>
      <c r="B256">
        <f>IF($A256="","",records_master!$E256)</f>
        <v/>
      </c>
    </row>
    <row r="257">
      <c r="A257">
        <f>IF(OR(records_master!$A257="",ISNUMBER(MATCH(records_master!$M257,lst_dedup_duplicate,0))),"",records_master!$A257)</f>
        <v/>
      </c>
      <c r="B257">
        <f>IF($A257="","",records_master!$E257)</f>
        <v/>
      </c>
    </row>
    <row r="258">
      <c r="A258">
        <f>IF(OR(records_master!$A258="",ISNUMBER(MATCH(records_master!$M258,lst_dedup_duplicate,0))),"",records_master!$A258)</f>
        <v/>
      </c>
      <c r="B258">
        <f>IF($A258="","",records_master!$E258)</f>
        <v/>
      </c>
    </row>
    <row r="259">
      <c r="A259">
        <f>IF(OR(records_master!$A259="",ISNUMBER(MATCH(records_master!$M259,lst_dedup_duplicate,0))),"",records_master!$A259)</f>
        <v/>
      </c>
      <c r="B259">
        <f>IF($A259="","",records_master!$E259)</f>
        <v/>
      </c>
    </row>
    <row r="260">
      <c r="A260">
        <f>IF(OR(records_master!$A260="",ISNUMBER(MATCH(records_master!$M260,lst_dedup_duplicate,0))),"",records_master!$A260)</f>
        <v/>
      </c>
      <c r="B260">
        <f>IF($A260="","",records_master!$E260)</f>
        <v/>
      </c>
    </row>
    <row r="261">
      <c r="A261">
        <f>IF(OR(records_master!$A261="",ISNUMBER(MATCH(records_master!$M261,lst_dedup_duplicate,0))),"",records_master!$A261)</f>
        <v/>
      </c>
      <c r="B261">
        <f>IF($A261="","",records_master!$E261)</f>
        <v/>
      </c>
    </row>
    <row r="262">
      <c r="A262">
        <f>IF(OR(records_master!$A262="",ISNUMBER(MATCH(records_master!$M262,lst_dedup_duplicate,0))),"",records_master!$A262)</f>
        <v/>
      </c>
      <c r="B262">
        <f>IF($A262="","",records_master!$E262)</f>
        <v/>
      </c>
    </row>
    <row r="263">
      <c r="A263">
        <f>IF(OR(records_master!$A263="",ISNUMBER(MATCH(records_master!$M263,lst_dedup_duplicate,0))),"",records_master!$A263)</f>
        <v/>
      </c>
      <c r="B263">
        <f>IF($A263="","",records_master!$E263)</f>
        <v/>
      </c>
    </row>
    <row r="264">
      <c r="A264">
        <f>IF(OR(records_master!$A264="",ISNUMBER(MATCH(records_master!$M264,lst_dedup_duplicate,0))),"",records_master!$A264)</f>
        <v/>
      </c>
      <c r="B264">
        <f>IF($A264="","",records_master!$E264)</f>
        <v/>
      </c>
    </row>
    <row r="265">
      <c r="A265">
        <f>IF(OR(records_master!$A265="",ISNUMBER(MATCH(records_master!$M265,lst_dedup_duplicate,0))),"",records_master!$A265)</f>
        <v/>
      </c>
      <c r="B265">
        <f>IF($A265="","",records_master!$E265)</f>
        <v/>
      </c>
    </row>
    <row r="266">
      <c r="A266">
        <f>IF(OR(records_master!$A266="",ISNUMBER(MATCH(records_master!$M266,lst_dedup_duplicate,0))),"",records_master!$A266)</f>
        <v/>
      </c>
      <c r="B266">
        <f>IF($A266="","",records_master!$E266)</f>
        <v/>
      </c>
    </row>
    <row r="267">
      <c r="A267">
        <f>IF(OR(records_master!$A267="",ISNUMBER(MATCH(records_master!$M267,lst_dedup_duplicate,0))),"",records_master!$A267)</f>
        <v/>
      </c>
      <c r="B267">
        <f>IF($A267="","",records_master!$E267)</f>
        <v/>
      </c>
    </row>
    <row r="268">
      <c r="A268">
        <f>IF(OR(records_master!$A268="",ISNUMBER(MATCH(records_master!$M268,lst_dedup_duplicate,0))),"",records_master!$A268)</f>
        <v/>
      </c>
      <c r="B268">
        <f>IF($A268="","",records_master!$E268)</f>
        <v/>
      </c>
    </row>
    <row r="269">
      <c r="A269">
        <f>IF(OR(records_master!$A269="",ISNUMBER(MATCH(records_master!$M269,lst_dedup_duplicate,0))),"",records_master!$A269)</f>
        <v/>
      </c>
      <c r="B269">
        <f>IF($A269="","",records_master!$E269)</f>
        <v/>
      </c>
    </row>
    <row r="270">
      <c r="A270">
        <f>IF(OR(records_master!$A270="",ISNUMBER(MATCH(records_master!$M270,lst_dedup_duplicate,0))),"",records_master!$A270)</f>
        <v/>
      </c>
      <c r="B270">
        <f>IF($A270="","",records_master!$E270)</f>
        <v/>
      </c>
    </row>
    <row r="271">
      <c r="A271">
        <f>IF(OR(records_master!$A271="",ISNUMBER(MATCH(records_master!$M271,lst_dedup_duplicate,0))),"",records_master!$A271)</f>
        <v/>
      </c>
      <c r="B271">
        <f>IF($A271="","",records_master!$E271)</f>
        <v/>
      </c>
    </row>
    <row r="272">
      <c r="A272">
        <f>IF(OR(records_master!$A272="",ISNUMBER(MATCH(records_master!$M272,lst_dedup_duplicate,0))),"",records_master!$A272)</f>
        <v/>
      </c>
      <c r="B272">
        <f>IF($A272="","",records_master!$E272)</f>
        <v/>
      </c>
    </row>
    <row r="273">
      <c r="A273">
        <f>IF(OR(records_master!$A273="",ISNUMBER(MATCH(records_master!$M273,lst_dedup_duplicate,0))),"",records_master!$A273)</f>
        <v/>
      </c>
      <c r="B273">
        <f>IF($A273="","",records_master!$E273)</f>
        <v/>
      </c>
    </row>
    <row r="274">
      <c r="A274">
        <f>IF(OR(records_master!$A274="",ISNUMBER(MATCH(records_master!$M274,lst_dedup_duplicate,0))),"",records_master!$A274)</f>
        <v/>
      </c>
      <c r="B274">
        <f>IF($A274="","",records_master!$E274)</f>
        <v/>
      </c>
    </row>
    <row r="275">
      <c r="A275">
        <f>IF(OR(records_master!$A275="",ISNUMBER(MATCH(records_master!$M275,lst_dedup_duplicate,0))),"",records_master!$A275)</f>
        <v/>
      </c>
      <c r="B275">
        <f>IF($A275="","",records_master!$E275)</f>
        <v/>
      </c>
    </row>
    <row r="276">
      <c r="A276">
        <f>IF(OR(records_master!$A276="",ISNUMBER(MATCH(records_master!$M276,lst_dedup_duplicate,0))),"",records_master!$A276)</f>
        <v/>
      </c>
      <c r="B276">
        <f>IF($A276="","",records_master!$E276)</f>
        <v/>
      </c>
    </row>
    <row r="277">
      <c r="A277">
        <f>IF(OR(records_master!$A277="",ISNUMBER(MATCH(records_master!$M277,lst_dedup_duplicate,0))),"",records_master!$A277)</f>
        <v/>
      </c>
      <c r="B277">
        <f>IF($A277="","",records_master!$E277)</f>
        <v/>
      </c>
    </row>
    <row r="278">
      <c r="A278">
        <f>IF(OR(records_master!$A278="",ISNUMBER(MATCH(records_master!$M278,lst_dedup_duplicate,0))),"",records_master!$A278)</f>
        <v/>
      </c>
      <c r="B278">
        <f>IF($A278="","",records_master!$E278)</f>
        <v/>
      </c>
    </row>
    <row r="279">
      <c r="A279">
        <f>IF(OR(records_master!$A279="",ISNUMBER(MATCH(records_master!$M279,lst_dedup_duplicate,0))),"",records_master!$A279)</f>
        <v/>
      </c>
      <c r="B279">
        <f>IF($A279="","",records_master!$E279)</f>
        <v/>
      </c>
    </row>
    <row r="280">
      <c r="A280">
        <f>IF(OR(records_master!$A280="",ISNUMBER(MATCH(records_master!$M280,lst_dedup_duplicate,0))),"",records_master!$A280)</f>
        <v/>
      </c>
      <c r="B280">
        <f>IF($A280="","",records_master!$E280)</f>
        <v/>
      </c>
    </row>
    <row r="281">
      <c r="A281">
        <f>IF(OR(records_master!$A281="",ISNUMBER(MATCH(records_master!$M281,lst_dedup_duplicate,0))),"",records_master!$A281)</f>
        <v/>
      </c>
      <c r="B281">
        <f>IF($A281="","",records_master!$E281)</f>
        <v/>
      </c>
    </row>
    <row r="282">
      <c r="A282">
        <f>IF(OR(records_master!$A282="",ISNUMBER(MATCH(records_master!$M282,lst_dedup_duplicate,0))),"",records_master!$A282)</f>
        <v/>
      </c>
      <c r="B282">
        <f>IF($A282="","",records_master!$E282)</f>
        <v/>
      </c>
    </row>
    <row r="283">
      <c r="A283">
        <f>IF(OR(records_master!$A283="",ISNUMBER(MATCH(records_master!$M283,lst_dedup_duplicate,0))),"",records_master!$A283)</f>
        <v/>
      </c>
      <c r="B283">
        <f>IF($A283="","",records_master!$E283)</f>
        <v/>
      </c>
    </row>
    <row r="284">
      <c r="A284">
        <f>IF(OR(records_master!$A284="",ISNUMBER(MATCH(records_master!$M284,lst_dedup_duplicate,0))),"",records_master!$A284)</f>
        <v/>
      </c>
      <c r="B284">
        <f>IF($A284="","",records_master!$E284)</f>
        <v/>
      </c>
    </row>
    <row r="285">
      <c r="A285">
        <f>IF(OR(records_master!$A285="",ISNUMBER(MATCH(records_master!$M285,lst_dedup_duplicate,0))),"",records_master!$A285)</f>
        <v/>
      </c>
      <c r="B285">
        <f>IF($A285="","",records_master!$E285)</f>
        <v/>
      </c>
    </row>
    <row r="286">
      <c r="A286">
        <f>IF(OR(records_master!$A286="",ISNUMBER(MATCH(records_master!$M286,lst_dedup_duplicate,0))),"",records_master!$A286)</f>
        <v/>
      </c>
      <c r="B286">
        <f>IF($A286="","",records_master!$E286)</f>
        <v/>
      </c>
    </row>
    <row r="287">
      <c r="A287">
        <f>IF(OR(records_master!$A287="",ISNUMBER(MATCH(records_master!$M287,lst_dedup_duplicate,0))),"",records_master!$A287)</f>
        <v/>
      </c>
      <c r="B287">
        <f>IF($A287="","",records_master!$E287)</f>
        <v/>
      </c>
    </row>
    <row r="288">
      <c r="A288">
        <f>IF(OR(records_master!$A288="",ISNUMBER(MATCH(records_master!$M288,lst_dedup_duplicate,0))),"",records_master!$A288)</f>
        <v/>
      </c>
      <c r="B288">
        <f>IF($A288="","",records_master!$E288)</f>
        <v/>
      </c>
    </row>
    <row r="289">
      <c r="A289">
        <f>IF(OR(records_master!$A289="",ISNUMBER(MATCH(records_master!$M289,lst_dedup_duplicate,0))),"",records_master!$A289)</f>
        <v/>
      </c>
      <c r="B289">
        <f>IF($A289="","",records_master!$E289)</f>
        <v/>
      </c>
    </row>
    <row r="290">
      <c r="A290">
        <f>IF(OR(records_master!$A290="",ISNUMBER(MATCH(records_master!$M290,lst_dedup_duplicate,0))),"",records_master!$A290)</f>
        <v/>
      </c>
      <c r="B290">
        <f>IF($A290="","",records_master!$E290)</f>
        <v/>
      </c>
    </row>
    <row r="291">
      <c r="A291">
        <f>IF(OR(records_master!$A291="",ISNUMBER(MATCH(records_master!$M291,lst_dedup_duplicate,0))),"",records_master!$A291)</f>
        <v/>
      </c>
      <c r="B291">
        <f>IF($A291="","",records_master!$E291)</f>
        <v/>
      </c>
    </row>
    <row r="292">
      <c r="A292">
        <f>IF(OR(records_master!$A292="",ISNUMBER(MATCH(records_master!$M292,lst_dedup_duplicate,0))),"",records_master!$A292)</f>
        <v/>
      </c>
      <c r="B292">
        <f>IF($A292="","",records_master!$E292)</f>
        <v/>
      </c>
    </row>
    <row r="293">
      <c r="A293">
        <f>IF(OR(records_master!$A293="",ISNUMBER(MATCH(records_master!$M293,lst_dedup_duplicate,0))),"",records_master!$A293)</f>
        <v/>
      </c>
      <c r="B293">
        <f>IF($A293="","",records_master!$E293)</f>
        <v/>
      </c>
    </row>
    <row r="294">
      <c r="A294">
        <f>IF(OR(records_master!$A294="",ISNUMBER(MATCH(records_master!$M294,lst_dedup_duplicate,0))),"",records_master!$A294)</f>
        <v/>
      </c>
      <c r="B294">
        <f>IF($A294="","",records_master!$E294)</f>
        <v/>
      </c>
    </row>
    <row r="295">
      <c r="A295">
        <f>IF(OR(records_master!$A295="",ISNUMBER(MATCH(records_master!$M295,lst_dedup_duplicate,0))),"",records_master!$A295)</f>
        <v/>
      </c>
      <c r="B295">
        <f>IF($A295="","",records_master!$E295)</f>
        <v/>
      </c>
    </row>
    <row r="296">
      <c r="A296">
        <f>IF(OR(records_master!$A296="",ISNUMBER(MATCH(records_master!$M296,lst_dedup_duplicate,0))),"",records_master!$A296)</f>
        <v/>
      </c>
      <c r="B296">
        <f>IF($A296="","",records_master!$E296)</f>
        <v/>
      </c>
    </row>
    <row r="297">
      <c r="A297">
        <f>IF(OR(records_master!$A297="",ISNUMBER(MATCH(records_master!$M297,lst_dedup_duplicate,0))),"",records_master!$A297)</f>
        <v/>
      </c>
      <c r="B297">
        <f>IF($A297="","",records_master!$E297)</f>
        <v/>
      </c>
    </row>
    <row r="298">
      <c r="A298">
        <f>IF(OR(records_master!$A298="",ISNUMBER(MATCH(records_master!$M298,lst_dedup_duplicate,0))),"",records_master!$A298)</f>
        <v/>
      </c>
      <c r="B298">
        <f>IF($A298="","",records_master!$E298)</f>
        <v/>
      </c>
    </row>
    <row r="299">
      <c r="A299">
        <f>IF(OR(records_master!$A299="",ISNUMBER(MATCH(records_master!$M299,lst_dedup_duplicate,0))),"",records_master!$A299)</f>
        <v/>
      </c>
      <c r="B299">
        <f>IF($A299="","",records_master!$E299)</f>
        <v/>
      </c>
    </row>
    <row r="300">
      <c r="A300">
        <f>IF(OR(records_master!$A300="",ISNUMBER(MATCH(records_master!$M300,lst_dedup_duplicate,0))),"",records_master!$A300)</f>
        <v/>
      </c>
      <c r="B300">
        <f>IF($A300="","",records_master!$E300)</f>
        <v/>
      </c>
    </row>
    <row r="301">
      <c r="A301">
        <f>IF(OR(records_master!$A301="",ISNUMBER(MATCH(records_master!$M301,lst_dedup_duplicate,0))),"",records_master!$A301)</f>
        <v/>
      </c>
      <c r="B301">
        <f>IF($A301="","",records_master!$E301)</f>
        <v/>
      </c>
    </row>
    <row r="302">
      <c r="A302">
        <f>IF(OR(records_master!$A302="",ISNUMBER(MATCH(records_master!$M302,lst_dedup_duplicate,0))),"",records_master!$A302)</f>
        <v/>
      </c>
      <c r="B302">
        <f>IF($A302="","",records_master!$E302)</f>
        <v/>
      </c>
    </row>
    <row r="303">
      <c r="A303">
        <f>IF(OR(records_master!$A303="",ISNUMBER(MATCH(records_master!$M303,lst_dedup_duplicate,0))),"",records_master!$A303)</f>
        <v/>
      </c>
      <c r="B303">
        <f>IF($A303="","",records_master!$E303)</f>
        <v/>
      </c>
    </row>
    <row r="304">
      <c r="A304">
        <f>IF(OR(records_master!$A304="",ISNUMBER(MATCH(records_master!$M304,lst_dedup_duplicate,0))),"",records_master!$A304)</f>
        <v/>
      </c>
      <c r="B304">
        <f>IF($A304="","",records_master!$E304)</f>
        <v/>
      </c>
    </row>
    <row r="305">
      <c r="A305">
        <f>IF(OR(records_master!$A305="",ISNUMBER(MATCH(records_master!$M305,lst_dedup_duplicate,0))),"",records_master!$A305)</f>
        <v/>
      </c>
      <c r="B305">
        <f>IF($A305="","",records_master!$E305)</f>
        <v/>
      </c>
    </row>
    <row r="306">
      <c r="A306">
        <f>IF(OR(records_master!$A306="",ISNUMBER(MATCH(records_master!$M306,lst_dedup_duplicate,0))),"",records_master!$A306)</f>
        <v/>
      </c>
      <c r="B306">
        <f>IF($A306="","",records_master!$E306)</f>
        <v/>
      </c>
    </row>
    <row r="307">
      <c r="A307">
        <f>IF(OR(records_master!$A307="",ISNUMBER(MATCH(records_master!$M307,lst_dedup_duplicate,0))),"",records_master!$A307)</f>
        <v/>
      </c>
      <c r="B307">
        <f>IF($A307="","",records_master!$E307)</f>
        <v/>
      </c>
    </row>
    <row r="308">
      <c r="A308">
        <f>IF(OR(records_master!$A308="",ISNUMBER(MATCH(records_master!$M308,lst_dedup_duplicate,0))),"",records_master!$A308)</f>
        <v/>
      </c>
      <c r="B308">
        <f>IF($A308="","",records_master!$E308)</f>
        <v/>
      </c>
    </row>
    <row r="309">
      <c r="A309">
        <f>IF(OR(records_master!$A309="",ISNUMBER(MATCH(records_master!$M309,lst_dedup_duplicate,0))),"",records_master!$A309)</f>
        <v/>
      </c>
      <c r="B309">
        <f>IF($A309="","",records_master!$E309)</f>
        <v/>
      </c>
    </row>
    <row r="310">
      <c r="A310">
        <f>IF(OR(records_master!$A310="",ISNUMBER(MATCH(records_master!$M310,lst_dedup_duplicate,0))),"",records_master!$A310)</f>
        <v/>
      </c>
      <c r="B310">
        <f>IF($A310="","",records_master!$E310)</f>
        <v/>
      </c>
    </row>
    <row r="311">
      <c r="A311">
        <f>IF(OR(records_master!$A311="",ISNUMBER(MATCH(records_master!$M311,lst_dedup_duplicate,0))),"",records_master!$A311)</f>
        <v/>
      </c>
      <c r="B311">
        <f>IF($A311="","",records_master!$E311)</f>
        <v/>
      </c>
    </row>
    <row r="312">
      <c r="A312">
        <f>IF(OR(records_master!$A312="",ISNUMBER(MATCH(records_master!$M312,lst_dedup_duplicate,0))),"",records_master!$A312)</f>
        <v/>
      </c>
      <c r="B312">
        <f>IF($A312="","",records_master!$E312)</f>
        <v/>
      </c>
    </row>
    <row r="313">
      <c r="A313">
        <f>IF(OR(records_master!$A313="",ISNUMBER(MATCH(records_master!$M313,lst_dedup_duplicate,0))),"",records_master!$A313)</f>
        <v/>
      </c>
      <c r="B313">
        <f>IF($A313="","",records_master!$E313)</f>
        <v/>
      </c>
    </row>
    <row r="314">
      <c r="A314">
        <f>IF(OR(records_master!$A314="",ISNUMBER(MATCH(records_master!$M314,lst_dedup_duplicate,0))),"",records_master!$A314)</f>
        <v/>
      </c>
      <c r="B314">
        <f>IF($A314="","",records_master!$E314)</f>
        <v/>
      </c>
    </row>
    <row r="315">
      <c r="A315">
        <f>IF(OR(records_master!$A315="",ISNUMBER(MATCH(records_master!$M315,lst_dedup_duplicate,0))),"",records_master!$A315)</f>
        <v/>
      </c>
      <c r="B315">
        <f>IF($A315="","",records_master!$E315)</f>
        <v/>
      </c>
    </row>
    <row r="316">
      <c r="A316">
        <f>IF(OR(records_master!$A316="",ISNUMBER(MATCH(records_master!$M316,lst_dedup_duplicate,0))),"",records_master!$A316)</f>
        <v/>
      </c>
      <c r="B316">
        <f>IF($A316="","",records_master!$E316)</f>
        <v/>
      </c>
    </row>
    <row r="317">
      <c r="A317">
        <f>IF(OR(records_master!$A317="",ISNUMBER(MATCH(records_master!$M317,lst_dedup_duplicate,0))),"",records_master!$A317)</f>
        <v/>
      </c>
      <c r="B317">
        <f>IF($A317="","",records_master!$E317)</f>
        <v/>
      </c>
    </row>
    <row r="318">
      <c r="A318">
        <f>IF(OR(records_master!$A318="",ISNUMBER(MATCH(records_master!$M318,lst_dedup_duplicate,0))),"",records_master!$A318)</f>
        <v/>
      </c>
      <c r="B318">
        <f>IF($A318="","",records_master!$E318)</f>
        <v/>
      </c>
    </row>
    <row r="319">
      <c r="A319">
        <f>IF(OR(records_master!$A319="",ISNUMBER(MATCH(records_master!$M319,lst_dedup_duplicate,0))),"",records_master!$A319)</f>
        <v/>
      </c>
      <c r="B319">
        <f>IF($A319="","",records_master!$E319)</f>
        <v/>
      </c>
    </row>
    <row r="320">
      <c r="A320">
        <f>IF(OR(records_master!$A320="",ISNUMBER(MATCH(records_master!$M320,lst_dedup_duplicate,0))),"",records_master!$A320)</f>
        <v/>
      </c>
      <c r="B320">
        <f>IF($A320="","",records_master!$E320)</f>
        <v/>
      </c>
    </row>
    <row r="321">
      <c r="A321">
        <f>IF(OR(records_master!$A321="",ISNUMBER(MATCH(records_master!$M321,lst_dedup_duplicate,0))),"",records_master!$A321)</f>
        <v/>
      </c>
      <c r="B321">
        <f>IF($A321="","",records_master!$E321)</f>
        <v/>
      </c>
    </row>
    <row r="322">
      <c r="A322">
        <f>IF(OR(records_master!$A322="",ISNUMBER(MATCH(records_master!$M322,lst_dedup_duplicate,0))),"",records_master!$A322)</f>
        <v/>
      </c>
      <c r="B322">
        <f>IF($A322="","",records_master!$E322)</f>
        <v/>
      </c>
    </row>
    <row r="323">
      <c r="A323">
        <f>IF(OR(records_master!$A323="",ISNUMBER(MATCH(records_master!$M323,lst_dedup_duplicate,0))),"",records_master!$A323)</f>
        <v/>
      </c>
      <c r="B323">
        <f>IF($A323="","",records_master!$E323)</f>
        <v/>
      </c>
    </row>
    <row r="324">
      <c r="A324">
        <f>IF(OR(records_master!$A324="",ISNUMBER(MATCH(records_master!$M324,lst_dedup_duplicate,0))),"",records_master!$A324)</f>
        <v/>
      </c>
      <c r="B324">
        <f>IF($A324="","",records_master!$E324)</f>
        <v/>
      </c>
    </row>
    <row r="325">
      <c r="A325">
        <f>IF(OR(records_master!$A325="",ISNUMBER(MATCH(records_master!$M325,lst_dedup_duplicate,0))),"",records_master!$A325)</f>
        <v/>
      </c>
      <c r="B325">
        <f>IF($A325="","",records_master!$E325)</f>
        <v/>
      </c>
    </row>
    <row r="326">
      <c r="A326">
        <f>IF(OR(records_master!$A326="",ISNUMBER(MATCH(records_master!$M326,lst_dedup_duplicate,0))),"",records_master!$A326)</f>
        <v/>
      </c>
      <c r="B326">
        <f>IF($A326="","",records_master!$E326)</f>
        <v/>
      </c>
    </row>
    <row r="327">
      <c r="A327">
        <f>IF(OR(records_master!$A327="",ISNUMBER(MATCH(records_master!$M327,lst_dedup_duplicate,0))),"",records_master!$A327)</f>
        <v/>
      </c>
      <c r="B327">
        <f>IF($A327="","",records_master!$E327)</f>
        <v/>
      </c>
    </row>
    <row r="328">
      <c r="A328">
        <f>IF(OR(records_master!$A328="",ISNUMBER(MATCH(records_master!$M328,lst_dedup_duplicate,0))),"",records_master!$A328)</f>
        <v/>
      </c>
      <c r="B328">
        <f>IF($A328="","",records_master!$E328)</f>
        <v/>
      </c>
    </row>
    <row r="329">
      <c r="A329">
        <f>IF(OR(records_master!$A329="",ISNUMBER(MATCH(records_master!$M329,lst_dedup_duplicate,0))),"",records_master!$A329)</f>
        <v/>
      </c>
      <c r="B329">
        <f>IF($A329="","",records_master!$E329)</f>
        <v/>
      </c>
    </row>
    <row r="330">
      <c r="A330">
        <f>IF(OR(records_master!$A330="",ISNUMBER(MATCH(records_master!$M330,lst_dedup_duplicate,0))),"",records_master!$A330)</f>
        <v/>
      </c>
      <c r="B330">
        <f>IF($A330="","",records_master!$E330)</f>
        <v/>
      </c>
    </row>
    <row r="331">
      <c r="A331">
        <f>IF(OR(records_master!$A331="",ISNUMBER(MATCH(records_master!$M331,lst_dedup_duplicate,0))),"",records_master!$A331)</f>
        <v/>
      </c>
      <c r="B331">
        <f>IF($A331="","",records_master!$E331)</f>
        <v/>
      </c>
    </row>
    <row r="332">
      <c r="A332">
        <f>IF(OR(records_master!$A332="",ISNUMBER(MATCH(records_master!$M332,lst_dedup_duplicate,0))),"",records_master!$A332)</f>
        <v/>
      </c>
      <c r="B332">
        <f>IF($A332="","",records_master!$E332)</f>
        <v/>
      </c>
    </row>
    <row r="333">
      <c r="A333">
        <f>IF(OR(records_master!$A333="",ISNUMBER(MATCH(records_master!$M333,lst_dedup_duplicate,0))),"",records_master!$A333)</f>
        <v/>
      </c>
      <c r="B333">
        <f>IF($A333="","",records_master!$E333)</f>
        <v/>
      </c>
    </row>
    <row r="334">
      <c r="A334">
        <f>IF(OR(records_master!$A334="",ISNUMBER(MATCH(records_master!$M334,lst_dedup_duplicate,0))),"",records_master!$A334)</f>
        <v/>
      </c>
      <c r="B334">
        <f>IF($A334="","",records_master!$E334)</f>
        <v/>
      </c>
    </row>
    <row r="335">
      <c r="A335">
        <f>IF(OR(records_master!$A335="",ISNUMBER(MATCH(records_master!$M335,lst_dedup_duplicate,0))),"",records_master!$A335)</f>
        <v/>
      </c>
      <c r="B335">
        <f>IF($A335="","",records_master!$E335)</f>
        <v/>
      </c>
    </row>
    <row r="336">
      <c r="A336">
        <f>IF(OR(records_master!$A336="",ISNUMBER(MATCH(records_master!$M336,lst_dedup_duplicate,0))),"",records_master!$A336)</f>
        <v/>
      </c>
      <c r="B336">
        <f>IF($A336="","",records_master!$E336)</f>
        <v/>
      </c>
    </row>
    <row r="337">
      <c r="A337">
        <f>IF(OR(records_master!$A337="",ISNUMBER(MATCH(records_master!$M337,lst_dedup_duplicate,0))),"",records_master!$A337)</f>
        <v/>
      </c>
      <c r="B337">
        <f>IF($A337="","",records_master!$E337)</f>
        <v/>
      </c>
    </row>
    <row r="338">
      <c r="A338">
        <f>IF(OR(records_master!$A338="",ISNUMBER(MATCH(records_master!$M338,lst_dedup_duplicate,0))),"",records_master!$A338)</f>
        <v/>
      </c>
      <c r="B338">
        <f>IF($A338="","",records_master!$E338)</f>
        <v/>
      </c>
    </row>
    <row r="339">
      <c r="A339">
        <f>IF(OR(records_master!$A339="",ISNUMBER(MATCH(records_master!$M339,lst_dedup_duplicate,0))),"",records_master!$A339)</f>
        <v/>
      </c>
      <c r="B339">
        <f>IF($A339="","",records_master!$E339)</f>
        <v/>
      </c>
    </row>
    <row r="340">
      <c r="A340">
        <f>IF(OR(records_master!$A340="",ISNUMBER(MATCH(records_master!$M340,lst_dedup_duplicate,0))),"",records_master!$A340)</f>
        <v/>
      </c>
      <c r="B340">
        <f>IF($A340="","",records_master!$E340)</f>
        <v/>
      </c>
    </row>
    <row r="341">
      <c r="A341">
        <f>IF(OR(records_master!$A341="",ISNUMBER(MATCH(records_master!$M341,lst_dedup_duplicate,0))),"",records_master!$A341)</f>
        <v/>
      </c>
      <c r="B341">
        <f>IF($A341="","",records_master!$E341)</f>
        <v/>
      </c>
    </row>
    <row r="342">
      <c r="A342">
        <f>IF(OR(records_master!$A342="",ISNUMBER(MATCH(records_master!$M342,lst_dedup_duplicate,0))),"",records_master!$A342)</f>
        <v/>
      </c>
      <c r="B342">
        <f>IF($A342="","",records_master!$E342)</f>
        <v/>
      </c>
    </row>
    <row r="343">
      <c r="A343">
        <f>IF(OR(records_master!$A343="",ISNUMBER(MATCH(records_master!$M343,lst_dedup_duplicate,0))),"",records_master!$A343)</f>
        <v/>
      </c>
      <c r="B343">
        <f>IF($A343="","",records_master!$E343)</f>
        <v/>
      </c>
    </row>
    <row r="344">
      <c r="A344">
        <f>IF(OR(records_master!$A344="",ISNUMBER(MATCH(records_master!$M344,lst_dedup_duplicate,0))),"",records_master!$A344)</f>
        <v/>
      </c>
      <c r="B344">
        <f>IF($A344="","",records_master!$E344)</f>
        <v/>
      </c>
    </row>
    <row r="345">
      <c r="A345">
        <f>IF(OR(records_master!$A345="",ISNUMBER(MATCH(records_master!$M345,lst_dedup_duplicate,0))),"",records_master!$A345)</f>
        <v/>
      </c>
      <c r="B345">
        <f>IF($A345="","",records_master!$E345)</f>
        <v/>
      </c>
    </row>
    <row r="346">
      <c r="A346">
        <f>IF(OR(records_master!$A346="",ISNUMBER(MATCH(records_master!$M346,lst_dedup_duplicate,0))),"",records_master!$A346)</f>
        <v/>
      </c>
      <c r="B346">
        <f>IF($A346="","",records_master!$E346)</f>
        <v/>
      </c>
    </row>
    <row r="347">
      <c r="A347">
        <f>IF(OR(records_master!$A347="",ISNUMBER(MATCH(records_master!$M347,lst_dedup_duplicate,0))),"",records_master!$A347)</f>
        <v/>
      </c>
      <c r="B347">
        <f>IF($A347="","",records_master!$E347)</f>
        <v/>
      </c>
    </row>
    <row r="348">
      <c r="A348">
        <f>IF(OR(records_master!$A348="",ISNUMBER(MATCH(records_master!$M348,lst_dedup_duplicate,0))),"",records_master!$A348)</f>
        <v/>
      </c>
      <c r="B348">
        <f>IF($A348="","",records_master!$E348)</f>
        <v/>
      </c>
    </row>
    <row r="349">
      <c r="A349">
        <f>IF(OR(records_master!$A349="",ISNUMBER(MATCH(records_master!$M349,lst_dedup_duplicate,0))),"",records_master!$A349)</f>
        <v/>
      </c>
      <c r="B349">
        <f>IF($A349="","",records_master!$E349)</f>
        <v/>
      </c>
    </row>
    <row r="350">
      <c r="A350">
        <f>IF(OR(records_master!$A350="",ISNUMBER(MATCH(records_master!$M350,lst_dedup_duplicate,0))),"",records_master!$A350)</f>
        <v/>
      </c>
      <c r="B350">
        <f>IF($A350="","",records_master!$E350)</f>
        <v/>
      </c>
    </row>
    <row r="351">
      <c r="A351">
        <f>IF(OR(records_master!$A351="",ISNUMBER(MATCH(records_master!$M351,lst_dedup_duplicate,0))),"",records_master!$A351)</f>
        <v/>
      </c>
      <c r="B351">
        <f>IF($A351="","",records_master!$E351)</f>
        <v/>
      </c>
    </row>
    <row r="352">
      <c r="A352">
        <f>IF(OR(records_master!$A352="",ISNUMBER(MATCH(records_master!$M352,lst_dedup_duplicate,0))),"",records_master!$A352)</f>
        <v/>
      </c>
      <c r="B352">
        <f>IF($A352="","",records_master!$E352)</f>
        <v/>
      </c>
    </row>
    <row r="353">
      <c r="A353">
        <f>IF(OR(records_master!$A353="",ISNUMBER(MATCH(records_master!$M353,lst_dedup_duplicate,0))),"",records_master!$A353)</f>
        <v/>
      </c>
      <c r="B353">
        <f>IF($A353="","",records_master!$E353)</f>
        <v/>
      </c>
    </row>
    <row r="354">
      <c r="A354">
        <f>IF(OR(records_master!$A354="",ISNUMBER(MATCH(records_master!$M354,lst_dedup_duplicate,0))),"",records_master!$A354)</f>
        <v/>
      </c>
      <c r="B354">
        <f>IF($A354="","",records_master!$E354)</f>
        <v/>
      </c>
    </row>
    <row r="355">
      <c r="A355">
        <f>IF(OR(records_master!$A355="",ISNUMBER(MATCH(records_master!$M355,lst_dedup_duplicate,0))),"",records_master!$A355)</f>
        <v/>
      </c>
      <c r="B355">
        <f>IF($A355="","",records_master!$E355)</f>
        <v/>
      </c>
    </row>
    <row r="356">
      <c r="A356">
        <f>IF(OR(records_master!$A356="",ISNUMBER(MATCH(records_master!$M356,lst_dedup_duplicate,0))),"",records_master!$A356)</f>
        <v/>
      </c>
      <c r="B356">
        <f>IF($A356="","",records_master!$E356)</f>
        <v/>
      </c>
    </row>
    <row r="357">
      <c r="A357">
        <f>IF(OR(records_master!$A357="",ISNUMBER(MATCH(records_master!$M357,lst_dedup_duplicate,0))),"",records_master!$A357)</f>
        <v/>
      </c>
      <c r="B357">
        <f>IF($A357="","",records_master!$E357)</f>
        <v/>
      </c>
    </row>
    <row r="358">
      <c r="A358">
        <f>IF(OR(records_master!$A358="",ISNUMBER(MATCH(records_master!$M358,lst_dedup_duplicate,0))),"",records_master!$A358)</f>
        <v/>
      </c>
      <c r="B358">
        <f>IF($A358="","",records_master!$E358)</f>
        <v/>
      </c>
    </row>
    <row r="359">
      <c r="A359">
        <f>IF(OR(records_master!$A359="",ISNUMBER(MATCH(records_master!$M359,lst_dedup_duplicate,0))),"",records_master!$A359)</f>
        <v/>
      </c>
      <c r="B359">
        <f>IF($A359="","",records_master!$E359)</f>
        <v/>
      </c>
    </row>
    <row r="360">
      <c r="A360">
        <f>IF(OR(records_master!$A360="",ISNUMBER(MATCH(records_master!$M360,lst_dedup_duplicate,0))),"",records_master!$A360)</f>
        <v/>
      </c>
      <c r="B360">
        <f>IF($A360="","",records_master!$E360)</f>
        <v/>
      </c>
    </row>
    <row r="361">
      <c r="A361">
        <f>IF(OR(records_master!$A361="",ISNUMBER(MATCH(records_master!$M361,lst_dedup_duplicate,0))),"",records_master!$A361)</f>
        <v/>
      </c>
      <c r="B361">
        <f>IF($A361="","",records_master!$E361)</f>
        <v/>
      </c>
    </row>
    <row r="362">
      <c r="A362">
        <f>IF(OR(records_master!$A362="",ISNUMBER(MATCH(records_master!$M362,lst_dedup_duplicate,0))),"",records_master!$A362)</f>
        <v/>
      </c>
      <c r="B362">
        <f>IF($A362="","",records_master!$E362)</f>
        <v/>
      </c>
    </row>
    <row r="363">
      <c r="A363">
        <f>IF(OR(records_master!$A363="",ISNUMBER(MATCH(records_master!$M363,lst_dedup_duplicate,0))),"",records_master!$A363)</f>
        <v/>
      </c>
      <c r="B363">
        <f>IF($A363="","",records_master!$E363)</f>
        <v/>
      </c>
    </row>
    <row r="364">
      <c r="A364">
        <f>IF(OR(records_master!$A364="",ISNUMBER(MATCH(records_master!$M364,lst_dedup_duplicate,0))),"",records_master!$A364)</f>
        <v/>
      </c>
      <c r="B364">
        <f>IF($A364="","",records_master!$E364)</f>
        <v/>
      </c>
    </row>
    <row r="365">
      <c r="A365">
        <f>IF(OR(records_master!$A365="",ISNUMBER(MATCH(records_master!$M365,lst_dedup_duplicate,0))),"",records_master!$A365)</f>
        <v/>
      </c>
      <c r="B365">
        <f>IF($A365="","",records_master!$E365)</f>
        <v/>
      </c>
    </row>
    <row r="366">
      <c r="A366">
        <f>IF(OR(records_master!$A366="",ISNUMBER(MATCH(records_master!$M366,lst_dedup_duplicate,0))),"",records_master!$A366)</f>
        <v/>
      </c>
      <c r="B366">
        <f>IF($A366="","",records_master!$E366)</f>
        <v/>
      </c>
    </row>
    <row r="367">
      <c r="A367">
        <f>IF(OR(records_master!$A367="",ISNUMBER(MATCH(records_master!$M367,lst_dedup_duplicate,0))),"",records_master!$A367)</f>
        <v/>
      </c>
      <c r="B367">
        <f>IF($A367="","",records_master!$E367)</f>
        <v/>
      </c>
    </row>
    <row r="368">
      <c r="A368">
        <f>IF(OR(records_master!$A368="",ISNUMBER(MATCH(records_master!$M368,lst_dedup_duplicate,0))),"",records_master!$A368)</f>
        <v/>
      </c>
      <c r="B368">
        <f>IF($A368="","",records_master!$E368)</f>
        <v/>
      </c>
    </row>
    <row r="369">
      <c r="A369">
        <f>IF(OR(records_master!$A369="",ISNUMBER(MATCH(records_master!$M369,lst_dedup_duplicate,0))),"",records_master!$A369)</f>
        <v/>
      </c>
      <c r="B369">
        <f>IF($A369="","",records_master!$E369)</f>
        <v/>
      </c>
    </row>
    <row r="370">
      <c r="A370">
        <f>IF(OR(records_master!$A370="",ISNUMBER(MATCH(records_master!$M370,lst_dedup_duplicate,0))),"",records_master!$A370)</f>
        <v/>
      </c>
      <c r="B370">
        <f>IF($A370="","",records_master!$E370)</f>
        <v/>
      </c>
    </row>
    <row r="371">
      <c r="A371">
        <f>IF(OR(records_master!$A371="",ISNUMBER(MATCH(records_master!$M371,lst_dedup_duplicate,0))),"",records_master!$A371)</f>
        <v/>
      </c>
      <c r="B371">
        <f>IF($A371="","",records_master!$E371)</f>
        <v/>
      </c>
    </row>
    <row r="372">
      <c r="A372">
        <f>IF(OR(records_master!$A372="",ISNUMBER(MATCH(records_master!$M372,lst_dedup_duplicate,0))),"",records_master!$A372)</f>
        <v/>
      </c>
      <c r="B372">
        <f>IF($A372="","",records_master!$E372)</f>
        <v/>
      </c>
    </row>
    <row r="373">
      <c r="A373">
        <f>IF(OR(records_master!$A373="",ISNUMBER(MATCH(records_master!$M373,lst_dedup_duplicate,0))),"",records_master!$A373)</f>
        <v/>
      </c>
      <c r="B373">
        <f>IF($A373="","",records_master!$E373)</f>
        <v/>
      </c>
    </row>
    <row r="374">
      <c r="A374">
        <f>IF(OR(records_master!$A374="",ISNUMBER(MATCH(records_master!$M374,lst_dedup_duplicate,0))),"",records_master!$A374)</f>
        <v/>
      </c>
      <c r="B374">
        <f>IF($A374="","",records_master!$E374)</f>
        <v/>
      </c>
    </row>
    <row r="375">
      <c r="A375">
        <f>IF(OR(records_master!$A375="",ISNUMBER(MATCH(records_master!$M375,lst_dedup_duplicate,0))),"",records_master!$A375)</f>
        <v/>
      </c>
      <c r="B375">
        <f>IF($A375="","",records_master!$E375)</f>
        <v/>
      </c>
    </row>
    <row r="376">
      <c r="A376">
        <f>IF(OR(records_master!$A376="",ISNUMBER(MATCH(records_master!$M376,lst_dedup_duplicate,0))),"",records_master!$A376)</f>
        <v/>
      </c>
      <c r="B376">
        <f>IF($A376="","",records_master!$E376)</f>
        <v/>
      </c>
    </row>
    <row r="377">
      <c r="A377">
        <f>IF(OR(records_master!$A377="",ISNUMBER(MATCH(records_master!$M377,lst_dedup_duplicate,0))),"",records_master!$A377)</f>
        <v/>
      </c>
      <c r="B377">
        <f>IF($A377="","",records_master!$E377)</f>
        <v/>
      </c>
    </row>
    <row r="378">
      <c r="A378">
        <f>IF(OR(records_master!$A378="",ISNUMBER(MATCH(records_master!$M378,lst_dedup_duplicate,0))),"",records_master!$A378)</f>
        <v/>
      </c>
      <c r="B378">
        <f>IF($A378="","",records_master!$E378)</f>
        <v/>
      </c>
    </row>
    <row r="379">
      <c r="A379">
        <f>IF(OR(records_master!$A379="",ISNUMBER(MATCH(records_master!$M379,lst_dedup_duplicate,0))),"",records_master!$A379)</f>
        <v/>
      </c>
      <c r="B379">
        <f>IF($A379="","",records_master!$E379)</f>
        <v/>
      </c>
    </row>
    <row r="380">
      <c r="A380">
        <f>IF(OR(records_master!$A380="",ISNUMBER(MATCH(records_master!$M380,lst_dedup_duplicate,0))),"",records_master!$A380)</f>
        <v/>
      </c>
      <c r="B380">
        <f>IF($A380="","",records_master!$E380)</f>
        <v/>
      </c>
    </row>
    <row r="381">
      <c r="A381">
        <f>IF(OR(records_master!$A381="",ISNUMBER(MATCH(records_master!$M381,lst_dedup_duplicate,0))),"",records_master!$A381)</f>
        <v/>
      </c>
      <c r="B381">
        <f>IF($A381="","",records_master!$E381)</f>
        <v/>
      </c>
    </row>
    <row r="382">
      <c r="A382">
        <f>IF(OR(records_master!$A382="",ISNUMBER(MATCH(records_master!$M382,lst_dedup_duplicate,0))),"",records_master!$A382)</f>
        <v/>
      </c>
      <c r="B382">
        <f>IF($A382="","",records_master!$E382)</f>
        <v/>
      </c>
    </row>
    <row r="383">
      <c r="A383">
        <f>IF(OR(records_master!$A383="",ISNUMBER(MATCH(records_master!$M383,lst_dedup_duplicate,0))),"",records_master!$A383)</f>
        <v/>
      </c>
      <c r="B383">
        <f>IF($A383="","",records_master!$E383)</f>
        <v/>
      </c>
    </row>
    <row r="384">
      <c r="A384">
        <f>IF(OR(records_master!$A384="",ISNUMBER(MATCH(records_master!$M384,lst_dedup_duplicate,0))),"",records_master!$A384)</f>
        <v/>
      </c>
      <c r="B384">
        <f>IF($A384="","",records_master!$E384)</f>
        <v/>
      </c>
    </row>
    <row r="385">
      <c r="A385">
        <f>IF(OR(records_master!$A385="",ISNUMBER(MATCH(records_master!$M385,lst_dedup_duplicate,0))),"",records_master!$A385)</f>
        <v/>
      </c>
      <c r="B385">
        <f>IF($A385="","",records_master!$E385)</f>
        <v/>
      </c>
    </row>
    <row r="386">
      <c r="A386">
        <f>IF(OR(records_master!$A386="",ISNUMBER(MATCH(records_master!$M386,lst_dedup_duplicate,0))),"",records_master!$A386)</f>
        <v/>
      </c>
      <c r="B386">
        <f>IF($A386="","",records_master!$E386)</f>
        <v/>
      </c>
    </row>
    <row r="387">
      <c r="A387">
        <f>IF(OR(records_master!$A387="",ISNUMBER(MATCH(records_master!$M387,lst_dedup_duplicate,0))),"",records_master!$A387)</f>
        <v/>
      </c>
      <c r="B387">
        <f>IF($A387="","",records_master!$E387)</f>
        <v/>
      </c>
    </row>
    <row r="388">
      <c r="A388">
        <f>IF(OR(records_master!$A388="",ISNUMBER(MATCH(records_master!$M388,lst_dedup_duplicate,0))),"",records_master!$A388)</f>
        <v/>
      </c>
      <c r="B388">
        <f>IF($A388="","",records_master!$E388)</f>
        <v/>
      </c>
    </row>
    <row r="389">
      <c r="A389">
        <f>IF(OR(records_master!$A389="",ISNUMBER(MATCH(records_master!$M389,lst_dedup_duplicate,0))),"",records_master!$A389)</f>
        <v/>
      </c>
      <c r="B389">
        <f>IF($A389="","",records_master!$E389)</f>
        <v/>
      </c>
    </row>
    <row r="390">
      <c r="A390">
        <f>IF(OR(records_master!$A390="",ISNUMBER(MATCH(records_master!$M390,lst_dedup_duplicate,0))),"",records_master!$A390)</f>
        <v/>
      </c>
      <c r="B390">
        <f>IF($A390="","",records_master!$E390)</f>
        <v/>
      </c>
    </row>
    <row r="391">
      <c r="A391">
        <f>IF(OR(records_master!$A391="",ISNUMBER(MATCH(records_master!$M391,lst_dedup_duplicate,0))),"",records_master!$A391)</f>
        <v/>
      </c>
      <c r="B391">
        <f>IF($A391="","",records_master!$E391)</f>
        <v/>
      </c>
    </row>
    <row r="392">
      <c r="A392">
        <f>IF(OR(records_master!$A392="",ISNUMBER(MATCH(records_master!$M392,lst_dedup_duplicate,0))),"",records_master!$A392)</f>
        <v/>
      </c>
      <c r="B392">
        <f>IF($A392="","",records_master!$E392)</f>
        <v/>
      </c>
    </row>
    <row r="393">
      <c r="A393">
        <f>IF(OR(records_master!$A393="",ISNUMBER(MATCH(records_master!$M393,lst_dedup_duplicate,0))),"",records_master!$A393)</f>
        <v/>
      </c>
      <c r="B393">
        <f>IF($A393="","",records_master!$E393)</f>
        <v/>
      </c>
    </row>
    <row r="394">
      <c r="A394">
        <f>IF(OR(records_master!$A394="",ISNUMBER(MATCH(records_master!$M394,lst_dedup_duplicate,0))),"",records_master!$A394)</f>
        <v/>
      </c>
      <c r="B394">
        <f>IF($A394="","",records_master!$E394)</f>
        <v/>
      </c>
    </row>
    <row r="395">
      <c r="A395">
        <f>IF(OR(records_master!$A395="",ISNUMBER(MATCH(records_master!$M395,lst_dedup_duplicate,0))),"",records_master!$A395)</f>
        <v/>
      </c>
      <c r="B395">
        <f>IF($A395="","",records_master!$E395)</f>
        <v/>
      </c>
    </row>
    <row r="396">
      <c r="A396">
        <f>IF(OR(records_master!$A396="",ISNUMBER(MATCH(records_master!$M396,lst_dedup_duplicate,0))),"",records_master!$A396)</f>
        <v/>
      </c>
      <c r="B396">
        <f>IF($A396="","",records_master!$E396)</f>
        <v/>
      </c>
    </row>
    <row r="397">
      <c r="A397">
        <f>IF(OR(records_master!$A397="",ISNUMBER(MATCH(records_master!$M397,lst_dedup_duplicate,0))),"",records_master!$A397)</f>
        <v/>
      </c>
      <c r="B397">
        <f>IF($A397="","",records_master!$E397)</f>
        <v/>
      </c>
    </row>
    <row r="398">
      <c r="A398">
        <f>IF(OR(records_master!$A398="",ISNUMBER(MATCH(records_master!$M398,lst_dedup_duplicate,0))),"",records_master!$A398)</f>
        <v/>
      </c>
      <c r="B398">
        <f>IF($A398="","",records_master!$E398)</f>
        <v/>
      </c>
    </row>
    <row r="399">
      <c r="A399">
        <f>IF(OR(records_master!$A399="",ISNUMBER(MATCH(records_master!$M399,lst_dedup_duplicate,0))),"",records_master!$A399)</f>
        <v/>
      </c>
      <c r="B399">
        <f>IF($A399="","",records_master!$E399)</f>
        <v/>
      </c>
    </row>
    <row r="400">
      <c r="A400">
        <f>IF(OR(records_master!$A400="",ISNUMBER(MATCH(records_master!$M400,lst_dedup_duplicate,0))),"",records_master!$A400)</f>
        <v/>
      </c>
      <c r="B400">
        <f>IF($A400="","",records_master!$E400)</f>
        <v/>
      </c>
    </row>
    <row r="401">
      <c r="A401">
        <f>IF(OR(records_master!$A401="",ISNUMBER(MATCH(records_master!$M401,lst_dedup_duplicate,0))),"",records_master!$A401)</f>
        <v/>
      </c>
      <c r="B401">
        <f>IF($A401="","",records_master!$E401)</f>
        <v/>
      </c>
    </row>
    <row r="402">
      <c r="A402">
        <f>IF(OR(records_master!$A402="",ISNUMBER(MATCH(records_master!$M402,lst_dedup_duplicate,0))),"",records_master!$A402)</f>
        <v/>
      </c>
      <c r="B402">
        <f>IF($A402="","",records_master!$E402)</f>
        <v/>
      </c>
    </row>
    <row r="403">
      <c r="A403">
        <f>IF(OR(records_master!$A403="",ISNUMBER(MATCH(records_master!$M403,lst_dedup_duplicate,0))),"",records_master!$A403)</f>
        <v/>
      </c>
      <c r="B403">
        <f>IF($A403="","",records_master!$E403)</f>
        <v/>
      </c>
    </row>
    <row r="404">
      <c r="A404">
        <f>IF(OR(records_master!$A404="",ISNUMBER(MATCH(records_master!$M404,lst_dedup_duplicate,0))),"",records_master!$A404)</f>
        <v/>
      </c>
      <c r="B404">
        <f>IF($A404="","",records_master!$E404)</f>
        <v/>
      </c>
    </row>
    <row r="405">
      <c r="A405">
        <f>IF(OR(records_master!$A405="",ISNUMBER(MATCH(records_master!$M405,lst_dedup_duplicate,0))),"",records_master!$A405)</f>
        <v/>
      </c>
      <c r="B405">
        <f>IF($A405="","",records_master!$E405)</f>
        <v/>
      </c>
    </row>
    <row r="406">
      <c r="A406">
        <f>IF(OR(records_master!$A406="",ISNUMBER(MATCH(records_master!$M406,lst_dedup_duplicate,0))),"",records_master!$A406)</f>
        <v/>
      </c>
      <c r="B406">
        <f>IF($A406="","",records_master!$E406)</f>
        <v/>
      </c>
    </row>
    <row r="407">
      <c r="A407">
        <f>IF(OR(records_master!$A407="",ISNUMBER(MATCH(records_master!$M407,lst_dedup_duplicate,0))),"",records_master!$A407)</f>
        <v/>
      </c>
      <c r="B407">
        <f>IF($A407="","",records_master!$E407)</f>
        <v/>
      </c>
    </row>
    <row r="408">
      <c r="A408">
        <f>IF(OR(records_master!$A408="",ISNUMBER(MATCH(records_master!$M408,lst_dedup_duplicate,0))),"",records_master!$A408)</f>
        <v/>
      </c>
      <c r="B408">
        <f>IF($A408="","",records_master!$E408)</f>
        <v/>
      </c>
    </row>
    <row r="409">
      <c r="A409">
        <f>IF(OR(records_master!$A409="",ISNUMBER(MATCH(records_master!$M409,lst_dedup_duplicate,0))),"",records_master!$A409)</f>
        <v/>
      </c>
      <c r="B409">
        <f>IF($A409="","",records_master!$E409)</f>
        <v/>
      </c>
    </row>
    <row r="410">
      <c r="A410">
        <f>IF(OR(records_master!$A410="",ISNUMBER(MATCH(records_master!$M410,lst_dedup_duplicate,0))),"",records_master!$A410)</f>
        <v/>
      </c>
      <c r="B410">
        <f>IF($A410="","",records_master!$E410)</f>
        <v/>
      </c>
    </row>
    <row r="411">
      <c r="A411">
        <f>IF(OR(records_master!$A411="",ISNUMBER(MATCH(records_master!$M411,lst_dedup_duplicate,0))),"",records_master!$A411)</f>
        <v/>
      </c>
      <c r="B411">
        <f>IF($A411="","",records_master!$E411)</f>
        <v/>
      </c>
    </row>
    <row r="412">
      <c r="A412">
        <f>IF(OR(records_master!$A412="",ISNUMBER(MATCH(records_master!$M412,lst_dedup_duplicate,0))),"",records_master!$A412)</f>
        <v/>
      </c>
      <c r="B412">
        <f>IF($A412="","",records_master!$E412)</f>
        <v/>
      </c>
    </row>
    <row r="413">
      <c r="A413">
        <f>IF(OR(records_master!$A413="",ISNUMBER(MATCH(records_master!$M413,lst_dedup_duplicate,0))),"",records_master!$A413)</f>
        <v/>
      </c>
      <c r="B413">
        <f>IF($A413="","",records_master!$E413)</f>
        <v/>
      </c>
    </row>
    <row r="414">
      <c r="A414">
        <f>IF(OR(records_master!$A414="",ISNUMBER(MATCH(records_master!$M414,lst_dedup_duplicate,0))),"",records_master!$A414)</f>
        <v/>
      </c>
      <c r="B414">
        <f>IF($A414="","",records_master!$E414)</f>
        <v/>
      </c>
    </row>
    <row r="415">
      <c r="A415">
        <f>IF(OR(records_master!$A415="",ISNUMBER(MATCH(records_master!$M415,lst_dedup_duplicate,0))),"",records_master!$A415)</f>
        <v/>
      </c>
      <c r="B415">
        <f>IF($A415="","",records_master!$E415)</f>
        <v/>
      </c>
    </row>
    <row r="416">
      <c r="A416">
        <f>IF(OR(records_master!$A416="",ISNUMBER(MATCH(records_master!$M416,lst_dedup_duplicate,0))),"",records_master!$A416)</f>
        <v/>
      </c>
      <c r="B416">
        <f>IF($A416="","",records_master!$E416)</f>
        <v/>
      </c>
    </row>
    <row r="417">
      <c r="A417">
        <f>IF(OR(records_master!$A417="",ISNUMBER(MATCH(records_master!$M417,lst_dedup_duplicate,0))),"",records_master!$A417)</f>
        <v/>
      </c>
      <c r="B417">
        <f>IF($A417="","",records_master!$E417)</f>
        <v/>
      </c>
    </row>
    <row r="418">
      <c r="A418">
        <f>IF(OR(records_master!$A418="",ISNUMBER(MATCH(records_master!$M418,lst_dedup_duplicate,0))),"",records_master!$A418)</f>
        <v/>
      </c>
      <c r="B418">
        <f>IF($A418="","",records_master!$E418)</f>
        <v/>
      </c>
    </row>
    <row r="419">
      <c r="A419">
        <f>IF(OR(records_master!$A419="",ISNUMBER(MATCH(records_master!$M419,lst_dedup_duplicate,0))),"",records_master!$A419)</f>
        <v/>
      </c>
      <c r="B419">
        <f>IF($A419="","",records_master!$E419)</f>
        <v/>
      </c>
    </row>
    <row r="420">
      <c r="A420">
        <f>IF(OR(records_master!$A420="",ISNUMBER(MATCH(records_master!$M420,lst_dedup_duplicate,0))),"",records_master!$A420)</f>
        <v/>
      </c>
      <c r="B420">
        <f>IF($A420="","",records_master!$E420)</f>
        <v/>
      </c>
    </row>
    <row r="421">
      <c r="A421">
        <f>IF(OR(records_master!$A421="",ISNUMBER(MATCH(records_master!$M421,lst_dedup_duplicate,0))),"",records_master!$A421)</f>
        <v/>
      </c>
      <c r="B421">
        <f>IF($A421="","",records_master!$E421)</f>
        <v/>
      </c>
    </row>
    <row r="422">
      <c r="A422">
        <f>IF(OR(records_master!$A422="",ISNUMBER(MATCH(records_master!$M422,lst_dedup_duplicate,0))),"",records_master!$A422)</f>
        <v/>
      </c>
      <c r="B422">
        <f>IF($A422="","",records_master!$E422)</f>
        <v/>
      </c>
    </row>
    <row r="423">
      <c r="A423">
        <f>IF(OR(records_master!$A423="",ISNUMBER(MATCH(records_master!$M423,lst_dedup_duplicate,0))),"",records_master!$A423)</f>
        <v/>
      </c>
      <c r="B423">
        <f>IF($A423="","",records_master!$E423)</f>
        <v/>
      </c>
    </row>
    <row r="424">
      <c r="A424">
        <f>IF(OR(records_master!$A424="",ISNUMBER(MATCH(records_master!$M424,lst_dedup_duplicate,0))),"",records_master!$A424)</f>
        <v/>
      </c>
      <c r="B424">
        <f>IF($A424="","",records_master!$E424)</f>
        <v/>
      </c>
    </row>
    <row r="425">
      <c r="A425">
        <f>IF(OR(records_master!$A425="",ISNUMBER(MATCH(records_master!$M425,lst_dedup_duplicate,0))),"",records_master!$A425)</f>
        <v/>
      </c>
      <c r="B425">
        <f>IF($A425="","",records_master!$E425)</f>
        <v/>
      </c>
    </row>
    <row r="426">
      <c r="A426">
        <f>IF(OR(records_master!$A426="",ISNUMBER(MATCH(records_master!$M426,lst_dedup_duplicate,0))),"",records_master!$A426)</f>
        <v/>
      </c>
      <c r="B426">
        <f>IF($A426="","",records_master!$E426)</f>
        <v/>
      </c>
    </row>
    <row r="427">
      <c r="A427">
        <f>IF(OR(records_master!$A427="",ISNUMBER(MATCH(records_master!$M427,lst_dedup_duplicate,0))),"",records_master!$A427)</f>
        <v/>
      </c>
      <c r="B427">
        <f>IF($A427="","",records_master!$E427)</f>
        <v/>
      </c>
    </row>
    <row r="428">
      <c r="A428">
        <f>IF(OR(records_master!$A428="",ISNUMBER(MATCH(records_master!$M428,lst_dedup_duplicate,0))),"",records_master!$A428)</f>
        <v/>
      </c>
      <c r="B428">
        <f>IF($A428="","",records_master!$E428)</f>
        <v/>
      </c>
    </row>
    <row r="429">
      <c r="A429">
        <f>IF(OR(records_master!$A429="",ISNUMBER(MATCH(records_master!$M429,lst_dedup_duplicate,0))),"",records_master!$A429)</f>
        <v/>
      </c>
      <c r="B429">
        <f>IF($A429="","",records_master!$E429)</f>
        <v/>
      </c>
    </row>
    <row r="430">
      <c r="A430">
        <f>IF(OR(records_master!$A430="",ISNUMBER(MATCH(records_master!$M430,lst_dedup_duplicate,0))),"",records_master!$A430)</f>
        <v/>
      </c>
      <c r="B430">
        <f>IF($A430="","",records_master!$E430)</f>
        <v/>
      </c>
    </row>
    <row r="431">
      <c r="A431">
        <f>IF(OR(records_master!$A431="",ISNUMBER(MATCH(records_master!$M431,lst_dedup_duplicate,0))),"",records_master!$A431)</f>
        <v/>
      </c>
      <c r="B431">
        <f>IF($A431="","",records_master!$E431)</f>
        <v/>
      </c>
    </row>
    <row r="432">
      <c r="A432">
        <f>IF(OR(records_master!$A432="",ISNUMBER(MATCH(records_master!$M432,lst_dedup_duplicate,0))),"",records_master!$A432)</f>
        <v/>
      </c>
      <c r="B432">
        <f>IF($A432="","",records_master!$E432)</f>
        <v/>
      </c>
    </row>
    <row r="433">
      <c r="A433">
        <f>IF(OR(records_master!$A433="",ISNUMBER(MATCH(records_master!$M433,lst_dedup_duplicate,0))),"",records_master!$A433)</f>
        <v/>
      </c>
      <c r="B433">
        <f>IF($A433="","",records_master!$E433)</f>
        <v/>
      </c>
    </row>
    <row r="434">
      <c r="A434">
        <f>IF(OR(records_master!$A434="",ISNUMBER(MATCH(records_master!$M434,lst_dedup_duplicate,0))),"",records_master!$A434)</f>
        <v/>
      </c>
      <c r="B434">
        <f>IF($A434="","",records_master!$E434)</f>
        <v/>
      </c>
    </row>
    <row r="435">
      <c r="A435">
        <f>IF(OR(records_master!$A435="",ISNUMBER(MATCH(records_master!$M435,lst_dedup_duplicate,0))),"",records_master!$A435)</f>
        <v/>
      </c>
      <c r="B435">
        <f>IF($A435="","",records_master!$E435)</f>
        <v/>
      </c>
    </row>
    <row r="436">
      <c r="A436">
        <f>IF(OR(records_master!$A436="",ISNUMBER(MATCH(records_master!$M436,lst_dedup_duplicate,0))),"",records_master!$A436)</f>
        <v/>
      </c>
      <c r="B436">
        <f>IF($A436="","",records_master!$E436)</f>
        <v/>
      </c>
    </row>
    <row r="437">
      <c r="A437">
        <f>IF(OR(records_master!$A437="",ISNUMBER(MATCH(records_master!$M437,lst_dedup_duplicate,0))),"",records_master!$A437)</f>
        <v/>
      </c>
      <c r="B437">
        <f>IF($A437="","",records_master!$E437)</f>
        <v/>
      </c>
    </row>
    <row r="438">
      <c r="A438">
        <f>IF(OR(records_master!$A438="",ISNUMBER(MATCH(records_master!$M438,lst_dedup_duplicate,0))),"",records_master!$A438)</f>
        <v/>
      </c>
      <c r="B438">
        <f>IF($A438="","",records_master!$E438)</f>
        <v/>
      </c>
    </row>
    <row r="439">
      <c r="A439">
        <f>IF(OR(records_master!$A439="",ISNUMBER(MATCH(records_master!$M439,lst_dedup_duplicate,0))),"",records_master!$A439)</f>
        <v/>
      </c>
      <c r="B439">
        <f>IF($A439="","",records_master!$E439)</f>
        <v/>
      </c>
    </row>
    <row r="440">
      <c r="A440">
        <f>IF(OR(records_master!$A440="",ISNUMBER(MATCH(records_master!$M440,lst_dedup_duplicate,0))),"",records_master!$A440)</f>
        <v/>
      </c>
      <c r="B440">
        <f>IF($A440="","",records_master!$E440)</f>
        <v/>
      </c>
    </row>
    <row r="441">
      <c r="A441">
        <f>IF(OR(records_master!$A441="",ISNUMBER(MATCH(records_master!$M441,lst_dedup_duplicate,0))),"",records_master!$A441)</f>
        <v/>
      </c>
      <c r="B441">
        <f>IF($A441="","",records_master!$E441)</f>
        <v/>
      </c>
    </row>
    <row r="442">
      <c r="A442">
        <f>IF(OR(records_master!$A442="",ISNUMBER(MATCH(records_master!$M442,lst_dedup_duplicate,0))),"",records_master!$A442)</f>
        <v/>
      </c>
      <c r="B442">
        <f>IF($A442="","",records_master!$E442)</f>
        <v/>
      </c>
    </row>
    <row r="443">
      <c r="A443">
        <f>IF(OR(records_master!$A443="",ISNUMBER(MATCH(records_master!$M443,lst_dedup_duplicate,0))),"",records_master!$A443)</f>
        <v/>
      </c>
      <c r="B443">
        <f>IF($A443="","",records_master!$E443)</f>
        <v/>
      </c>
    </row>
    <row r="444">
      <c r="A444">
        <f>IF(OR(records_master!$A444="",ISNUMBER(MATCH(records_master!$M444,lst_dedup_duplicate,0))),"",records_master!$A444)</f>
        <v/>
      </c>
      <c r="B444">
        <f>IF($A444="","",records_master!$E444)</f>
        <v/>
      </c>
    </row>
    <row r="445">
      <c r="A445">
        <f>IF(OR(records_master!$A445="",ISNUMBER(MATCH(records_master!$M445,lst_dedup_duplicate,0))),"",records_master!$A445)</f>
        <v/>
      </c>
      <c r="B445">
        <f>IF($A445="","",records_master!$E445)</f>
        <v/>
      </c>
    </row>
    <row r="446">
      <c r="A446">
        <f>IF(OR(records_master!$A446="",ISNUMBER(MATCH(records_master!$M446,lst_dedup_duplicate,0))),"",records_master!$A446)</f>
        <v/>
      </c>
      <c r="B446">
        <f>IF($A446="","",records_master!$E446)</f>
        <v/>
      </c>
    </row>
    <row r="447">
      <c r="A447">
        <f>IF(OR(records_master!$A447="",ISNUMBER(MATCH(records_master!$M447,lst_dedup_duplicate,0))),"",records_master!$A447)</f>
        <v/>
      </c>
      <c r="B447">
        <f>IF($A447="","",records_master!$E447)</f>
        <v/>
      </c>
    </row>
    <row r="448">
      <c r="A448">
        <f>IF(OR(records_master!$A448="",ISNUMBER(MATCH(records_master!$M448,lst_dedup_duplicate,0))),"",records_master!$A448)</f>
        <v/>
      </c>
      <c r="B448">
        <f>IF($A448="","",records_master!$E448)</f>
        <v/>
      </c>
    </row>
    <row r="449">
      <c r="A449">
        <f>IF(OR(records_master!$A449="",ISNUMBER(MATCH(records_master!$M449,lst_dedup_duplicate,0))),"",records_master!$A449)</f>
        <v/>
      </c>
      <c r="B449">
        <f>IF($A449="","",records_master!$E449)</f>
        <v/>
      </c>
    </row>
    <row r="450">
      <c r="A450">
        <f>IF(OR(records_master!$A450="",ISNUMBER(MATCH(records_master!$M450,lst_dedup_duplicate,0))),"",records_master!$A450)</f>
        <v/>
      </c>
      <c r="B450">
        <f>IF($A450="","",records_master!$E450)</f>
        <v/>
      </c>
    </row>
    <row r="451">
      <c r="A451">
        <f>IF(OR(records_master!$A451="",ISNUMBER(MATCH(records_master!$M451,lst_dedup_duplicate,0))),"",records_master!$A451)</f>
        <v/>
      </c>
      <c r="B451">
        <f>IF($A451="","",records_master!$E451)</f>
        <v/>
      </c>
    </row>
    <row r="452">
      <c r="A452">
        <f>IF(OR(records_master!$A452="",ISNUMBER(MATCH(records_master!$M452,lst_dedup_duplicate,0))),"",records_master!$A452)</f>
        <v/>
      </c>
      <c r="B452">
        <f>IF($A452="","",records_master!$E452)</f>
        <v/>
      </c>
    </row>
    <row r="453">
      <c r="A453">
        <f>IF(OR(records_master!$A453="",ISNUMBER(MATCH(records_master!$M453,lst_dedup_duplicate,0))),"",records_master!$A453)</f>
        <v/>
      </c>
      <c r="B453">
        <f>IF($A453="","",records_master!$E453)</f>
        <v/>
      </c>
    </row>
    <row r="454">
      <c r="A454">
        <f>IF(OR(records_master!$A454="",ISNUMBER(MATCH(records_master!$M454,lst_dedup_duplicate,0))),"",records_master!$A454)</f>
        <v/>
      </c>
      <c r="B454">
        <f>IF($A454="","",records_master!$E454)</f>
        <v/>
      </c>
    </row>
    <row r="455">
      <c r="A455">
        <f>IF(OR(records_master!$A455="",ISNUMBER(MATCH(records_master!$M455,lst_dedup_duplicate,0))),"",records_master!$A455)</f>
        <v/>
      </c>
      <c r="B455">
        <f>IF($A455="","",records_master!$E455)</f>
        <v/>
      </c>
    </row>
    <row r="456">
      <c r="A456">
        <f>IF(OR(records_master!$A456="",ISNUMBER(MATCH(records_master!$M456,lst_dedup_duplicate,0))),"",records_master!$A456)</f>
        <v/>
      </c>
      <c r="B456">
        <f>IF($A456="","",records_master!$E456)</f>
        <v/>
      </c>
    </row>
    <row r="457">
      <c r="A457">
        <f>IF(OR(records_master!$A457="",ISNUMBER(MATCH(records_master!$M457,lst_dedup_duplicate,0))),"",records_master!$A457)</f>
        <v/>
      </c>
      <c r="B457">
        <f>IF($A457="","",records_master!$E457)</f>
        <v/>
      </c>
    </row>
    <row r="458">
      <c r="A458">
        <f>IF(OR(records_master!$A458="",ISNUMBER(MATCH(records_master!$M458,lst_dedup_duplicate,0))),"",records_master!$A458)</f>
        <v/>
      </c>
      <c r="B458">
        <f>IF($A458="","",records_master!$E458)</f>
        <v/>
      </c>
    </row>
    <row r="459">
      <c r="A459">
        <f>IF(OR(records_master!$A459="",ISNUMBER(MATCH(records_master!$M459,lst_dedup_duplicate,0))),"",records_master!$A459)</f>
        <v/>
      </c>
      <c r="B459">
        <f>IF($A459="","",records_master!$E459)</f>
        <v/>
      </c>
    </row>
    <row r="460">
      <c r="A460">
        <f>IF(OR(records_master!$A460="",ISNUMBER(MATCH(records_master!$M460,lst_dedup_duplicate,0))),"",records_master!$A460)</f>
        <v/>
      </c>
      <c r="B460">
        <f>IF($A460="","",records_master!$E460)</f>
        <v/>
      </c>
    </row>
    <row r="461">
      <c r="A461">
        <f>IF(OR(records_master!$A461="",ISNUMBER(MATCH(records_master!$M461,lst_dedup_duplicate,0))),"",records_master!$A461)</f>
        <v/>
      </c>
      <c r="B461">
        <f>IF($A461="","",records_master!$E461)</f>
        <v/>
      </c>
    </row>
    <row r="462">
      <c r="A462">
        <f>IF(OR(records_master!$A462="",ISNUMBER(MATCH(records_master!$M462,lst_dedup_duplicate,0))),"",records_master!$A462)</f>
        <v/>
      </c>
      <c r="B462">
        <f>IF($A462="","",records_master!$E462)</f>
        <v/>
      </c>
    </row>
    <row r="463">
      <c r="A463">
        <f>IF(OR(records_master!$A463="",ISNUMBER(MATCH(records_master!$M463,lst_dedup_duplicate,0))),"",records_master!$A463)</f>
        <v/>
      </c>
      <c r="B463">
        <f>IF($A463="","",records_master!$E463)</f>
        <v/>
      </c>
    </row>
    <row r="464">
      <c r="A464">
        <f>IF(OR(records_master!$A464="",ISNUMBER(MATCH(records_master!$M464,lst_dedup_duplicate,0))),"",records_master!$A464)</f>
        <v/>
      </c>
      <c r="B464">
        <f>IF($A464="","",records_master!$E464)</f>
        <v/>
      </c>
    </row>
    <row r="465">
      <c r="A465">
        <f>IF(OR(records_master!$A465="",ISNUMBER(MATCH(records_master!$M465,lst_dedup_duplicate,0))),"",records_master!$A465)</f>
        <v/>
      </c>
      <c r="B465">
        <f>IF($A465="","",records_master!$E465)</f>
        <v/>
      </c>
    </row>
    <row r="466">
      <c r="A466">
        <f>IF(OR(records_master!$A466="",ISNUMBER(MATCH(records_master!$M466,lst_dedup_duplicate,0))),"",records_master!$A466)</f>
        <v/>
      </c>
      <c r="B466">
        <f>IF($A466="","",records_master!$E466)</f>
        <v/>
      </c>
    </row>
    <row r="467">
      <c r="A467">
        <f>IF(OR(records_master!$A467="",ISNUMBER(MATCH(records_master!$M467,lst_dedup_duplicate,0))),"",records_master!$A467)</f>
        <v/>
      </c>
      <c r="B467">
        <f>IF($A467="","",records_master!$E467)</f>
        <v/>
      </c>
    </row>
    <row r="468">
      <c r="A468">
        <f>IF(OR(records_master!$A468="",ISNUMBER(MATCH(records_master!$M468,lst_dedup_duplicate,0))),"",records_master!$A468)</f>
        <v/>
      </c>
      <c r="B468">
        <f>IF($A468="","",records_master!$E468)</f>
        <v/>
      </c>
    </row>
    <row r="469">
      <c r="A469">
        <f>IF(OR(records_master!$A469="",ISNUMBER(MATCH(records_master!$M469,lst_dedup_duplicate,0))),"",records_master!$A469)</f>
        <v/>
      </c>
      <c r="B469">
        <f>IF($A469="","",records_master!$E469)</f>
        <v/>
      </c>
    </row>
    <row r="470">
      <c r="A470">
        <f>IF(OR(records_master!$A470="",ISNUMBER(MATCH(records_master!$M470,lst_dedup_duplicate,0))),"",records_master!$A470)</f>
        <v/>
      </c>
      <c r="B470">
        <f>IF($A470="","",records_master!$E470)</f>
        <v/>
      </c>
    </row>
    <row r="471">
      <c r="A471">
        <f>IF(OR(records_master!$A471="",ISNUMBER(MATCH(records_master!$M471,lst_dedup_duplicate,0))),"",records_master!$A471)</f>
        <v/>
      </c>
      <c r="B471">
        <f>IF($A471="","",records_master!$E471)</f>
        <v/>
      </c>
    </row>
    <row r="472">
      <c r="A472">
        <f>IF(OR(records_master!$A472="",ISNUMBER(MATCH(records_master!$M472,lst_dedup_duplicate,0))),"",records_master!$A472)</f>
        <v/>
      </c>
      <c r="B472">
        <f>IF($A472="","",records_master!$E472)</f>
        <v/>
      </c>
    </row>
    <row r="473">
      <c r="A473">
        <f>IF(OR(records_master!$A473="",ISNUMBER(MATCH(records_master!$M473,lst_dedup_duplicate,0))),"",records_master!$A473)</f>
        <v/>
      </c>
      <c r="B473">
        <f>IF($A473="","",records_master!$E473)</f>
        <v/>
      </c>
    </row>
    <row r="474">
      <c r="A474">
        <f>IF(OR(records_master!$A474="",ISNUMBER(MATCH(records_master!$M474,lst_dedup_duplicate,0))),"",records_master!$A474)</f>
        <v/>
      </c>
      <c r="B474">
        <f>IF($A474="","",records_master!$E474)</f>
        <v/>
      </c>
    </row>
    <row r="475">
      <c r="A475">
        <f>IF(OR(records_master!$A475="",ISNUMBER(MATCH(records_master!$M475,lst_dedup_duplicate,0))),"",records_master!$A475)</f>
        <v/>
      </c>
      <c r="B475">
        <f>IF($A475="","",records_master!$E475)</f>
        <v/>
      </c>
    </row>
    <row r="476">
      <c r="A476">
        <f>IF(OR(records_master!$A476="",ISNUMBER(MATCH(records_master!$M476,lst_dedup_duplicate,0))),"",records_master!$A476)</f>
        <v/>
      </c>
      <c r="B476">
        <f>IF($A476="","",records_master!$E476)</f>
        <v/>
      </c>
    </row>
    <row r="477">
      <c r="A477">
        <f>IF(OR(records_master!$A477="",ISNUMBER(MATCH(records_master!$M477,lst_dedup_duplicate,0))),"",records_master!$A477)</f>
        <v/>
      </c>
      <c r="B477">
        <f>IF($A477="","",records_master!$E477)</f>
        <v/>
      </c>
    </row>
    <row r="478">
      <c r="A478">
        <f>IF(OR(records_master!$A478="",ISNUMBER(MATCH(records_master!$M478,lst_dedup_duplicate,0))),"",records_master!$A478)</f>
        <v/>
      </c>
      <c r="B478">
        <f>IF($A478="","",records_master!$E478)</f>
        <v/>
      </c>
    </row>
    <row r="479">
      <c r="A479">
        <f>IF(OR(records_master!$A479="",ISNUMBER(MATCH(records_master!$M479,lst_dedup_duplicate,0))),"",records_master!$A479)</f>
        <v/>
      </c>
      <c r="B479">
        <f>IF($A479="","",records_master!$E479)</f>
        <v/>
      </c>
    </row>
    <row r="480">
      <c r="A480">
        <f>IF(OR(records_master!$A480="",ISNUMBER(MATCH(records_master!$M480,lst_dedup_duplicate,0))),"",records_master!$A480)</f>
        <v/>
      </c>
      <c r="B480">
        <f>IF($A480="","",records_master!$E480)</f>
        <v/>
      </c>
    </row>
    <row r="481">
      <c r="A481">
        <f>IF(OR(records_master!$A481="",ISNUMBER(MATCH(records_master!$M481,lst_dedup_duplicate,0))),"",records_master!$A481)</f>
        <v/>
      </c>
      <c r="B481">
        <f>IF($A481="","",records_master!$E481)</f>
        <v/>
      </c>
    </row>
    <row r="482">
      <c r="A482">
        <f>IF(OR(records_master!$A482="",ISNUMBER(MATCH(records_master!$M482,lst_dedup_duplicate,0))),"",records_master!$A482)</f>
        <v/>
      </c>
      <c r="B482">
        <f>IF($A482="","",records_master!$E482)</f>
        <v/>
      </c>
    </row>
    <row r="483">
      <c r="A483">
        <f>IF(OR(records_master!$A483="",ISNUMBER(MATCH(records_master!$M483,lst_dedup_duplicate,0))),"",records_master!$A483)</f>
        <v/>
      </c>
      <c r="B483">
        <f>IF($A483="","",records_master!$E483)</f>
        <v/>
      </c>
    </row>
    <row r="484">
      <c r="A484">
        <f>IF(OR(records_master!$A484="",ISNUMBER(MATCH(records_master!$M484,lst_dedup_duplicate,0))),"",records_master!$A484)</f>
        <v/>
      </c>
      <c r="B484">
        <f>IF($A484="","",records_master!$E484)</f>
        <v/>
      </c>
    </row>
    <row r="485">
      <c r="A485">
        <f>IF(OR(records_master!$A485="",ISNUMBER(MATCH(records_master!$M485,lst_dedup_duplicate,0))),"",records_master!$A485)</f>
        <v/>
      </c>
      <c r="B485">
        <f>IF($A485="","",records_master!$E485)</f>
        <v/>
      </c>
    </row>
    <row r="486">
      <c r="A486">
        <f>IF(OR(records_master!$A486="",ISNUMBER(MATCH(records_master!$M486,lst_dedup_duplicate,0))),"",records_master!$A486)</f>
        <v/>
      </c>
      <c r="B486">
        <f>IF($A486="","",records_master!$E486)</f>
        <v/>
      </c>
    </row>
    <row r="487">
      <c r="A487">
        <f>IF(OR(records_master!$A487="",ISNUMBER(MATCH(records_master!$M487,lst_dedup_duplicate,0))),"",records_master!$A487)</f>
        <v/>
      </c>
      <c r="B487">
        <f>IF($A487="","",records_master!$E487)</f>
        <v/>
      </c>
    </row>
    <row r="488">
      <c r="A488">
        <f>IF(OR(records_master!$A488="",ISNUMBER(MATCH(records_master!$M488,lst_dedup_duplicate,0))),"",records_master!$A488)</f>
        <v/>
      </c>
      <c r="B488">
        <f>IF($A488="","",records_master!$E488)</f>
        <v/>
      </c>
    </row>
    <row r="489">
      <c r="A489">
        <f>IF(OR(records_master!$A489="",ISNUMBER(MATCH(records_master!$M489,lst_dedup_duplicate,0))),"",records_master!$A489)</f>
        <v/>
      </c>
      <c r="B489">
        <f>IF($A489="","",records_master!$E489)</f>
        <v/>
      </c>
    </row>
    <row r="490">
      <c r="A490">
        <f>IF(OR(records_master!$A490="",ISNUMBER(MATCH(records_master!$M490,lst_dedup_duplicate,0))),"",records_master!$A490)</f>
        <v/>
      </c>
      <c r="B490">
        <f>IF($A490="","",records_master!$E490)</f>
        <v/>
      </c>
    </row>
    <row r="491">
      <c r="A491">
        <f>IF(OR(records_master!$A491="",ISNUMBER(MATCH(records_master!$M491,lst_dedup_duplicate,0))),"",records_master!$A491)</f>
        <v/>
      </c>
      <c r="B491">
        <f>IF($A491="","",records_master!$E491)</f>
        <v/>
      </c>
    </row>
    <row r="492">
      <c r="A492">
        <f>IF(OR(records_master!$A492="",ISNUMBER(MATCH(records_master!$M492,lst_dedup_duplicate,0))),"",records_master!$A492)</f>
        <v/>
      </c>
      <c r="B492">
        <f>IF($A492="","",records_master!$E492)</f>
        <v/>
      </c>
    </row>
    <row r="493">
      <c r="A493">
        <f>IF(OR(records_master!$A493="",ISNUMBER(MATCH(records_master!$M493,lst_dedup_duplicate,0))),"",records_master!$A493)</f>
        <v/>
      </c>
      <c r="B493">
        <f>IF($A493="","",records_master!$E493)</f>
        <v/>
      </c>
    </row>
    <row r="494">
      <c r="A494">
        <f>IF(OR(records_master!$A494="",ISNUMBER(MATCH(records_master!$M494,lst_dedup_duplicate,0))),"",records_master!$A494)</f>
        <v/>
      </c>
      <c r="B494">
        <f>IF($A494="","",records_master!$E494)</f>
        <v/>
      </c>
    </row>
    <row r="495">
      <c r="A495">
        <f>IF(OR(records_master!$A495="",ISNUMBER(MATCH(records_master!$M495,lst_dedup_duplicate,0))),"",records_master!$A495)</f>
        <v/>
      </c>
      <c r="B495">
        <f>IF($A495="","",records_master!$E495)</f>
        <v/>
      </c>
    </row>
    <row r="496">
      <c r="A496">
        <f>IF(OR(records_master!$A496="",ISNUMBER(MATCH(records_master!$M496,lst_dedup_duplicate,0))),"",records_master!$A496)</f>
        <v/>
      </c>
      <c r="B496">
        <f>IF($A496="","",records_master!$E496)</f>
        <v/>
      </c>
    </row>
    <row r="497">
      <c r="A497">
        <f>IF(OR(records_master!$A497="",ISNUMBER(MATCH(records_master!$M497,lst_dedup_duplicate,0))),"",records_master!$A497)</f>
        <v/>
      </c>
      <c r="B497">
        <f>IF($A497="","",records_master!$E497)</f>
        <v/>
      </c>
    </row>
    <row r="498">
      <c r="A498">
        <f>IF(OR(records_master!$A498="",ISNUMBER(MATCH(records_master!$M498,lst_dedup_duplicate,0))),"",records_master!$A498)</f>
        <v/>
      </c>
      <c r="B498">
        <f>IF($A498="","",records_master!$E498)</f>
        <v/>
      </c>
    </row>
    <row r="499">
      <c r="A499">
        <f>IF(OR(records_master!$A499="",ISNUMBER(MATCH(records_master!$M499,lst_dedup_duplicate,0))),"",records_master!$A499)</f>
        <v/>
      </c>
      <c r="B499">
        <f>IF($A499="","",records_master!$E499)</f>
        <v/>
      </c>
    </row>
    <row r="500">
      <c r="A500">
        <f>IF(OR(records_master!$A500="",ISNUMBER(MATCH(records_master!$M500,lst_dedup_duplicate,0))),"",records_master!$A500)</f>
        <v/>
      </c>
      <c r="B500">
        <f>IF($A500="","",records_master!$E500)</f>
        <v/>
      </c>
    </row>
    <row r="501">
      <c r="A501">
        <f>IF(OR(records_master!$A501="",ISNUMBER(MATCH(records_master!$M501,lst_dedup_duplicate,0))),"",records_master!$A501)</f>
        <v/>
      </c>
      <c r="B501">
        <f>IF($A501="","",records_master!$E501)</f>
        <v/>
      </c>
    </row>
    <row r="502">
      <c r="A502">
        <f>IF(OR(records_master!$A502="",ISNUMBER(MATCH(records_master!$M502,lst_dedup_duplicate,0))),"",records_master!$A502)</f>
        <v/>
      </c>
      <c r="B502">
        <f>IF($A502="","",records_master!$E502)</f>
        <v/>
      </c>
    </row>
    <row r="503">
      <c r="A503">
        <f>IF(OR(records_master!$A503="",ISNUMBER(MATCH(records_master!$M503,lst_dedup_duplicate,0))),"",records_master!$A503)</f>
        <v/>
      </c>
      <c r="B503">
        <f>IF($A503="","",records_master!$E503)</f>
        <v/>
      </c>
    </row>
    <row r="504">
      <c r="A504">
        <f>IF(OR(records_master!$A504="",ISNUMBER(MATCH(records_master!$M504,lst_dedup_duplicate,0))),"",records_master!$A504)</f>
        <v/>
      </c>
      <c r="B504">
        <f>IF($A504="","",records_master!$E504)</f>
        <v/>
      </c>
    </row>
    <row r="505">
      <c r="A505">
        <f>IF(OR(records_master!$A505="",ISNUMBER(MATCH(records_master!$M505,lst_dedup_duplicate,0))),"",records_master!$A505)</f>
        <v/>
      </c>
      <c r="B505">
        <f>IF($A505="","",records_master!$E505)</f>
        <v/>
      </c>
    </row>
    <row r="506">
      <c r="A506">
        <f>IF(OR(records_master!$A506="",ISNUMBER(MATCH(records_master!$M506,lst_dedup_duplicate,0))),"",records_master!$A506)</f>
        <v/>
      </c>
      <c r="B506">
        <f>IF($A506="","",records_master!$E506)</f>
        <v/>
      </c>
    </row>
    <row r="507">
      <c r="A507">
        <f>IF(OR(records_master!$A507="",ISNUMBER(MATCH(records_master!$M507,lst_dedup_duplicate,0))),"",records_master!$A507)</f>
        <v/>
      </c>
      <c r="B507">
        <f>IF($A507="","",records_master!$E507)</f>
        <v/>
      </c>
    </row>
    <row r="508">
      <c r="A508">
        <f>IF(OR(records_master!$A508="",ISNUMBER(MATCH(records_master!$M508,lst_dedup_duplicate,0))),"",records_master!$A508)</f>
        <v/>
      </c>
      <c r="B508">
        <f>IF($A508="","",records_master!$E508)</f>
        <v/>
      </c>
    </row>
    <row r="509">
      <c r="A509">
        <f>IF(OR(records_master!$A509="",ISNUMBER(MATCH(records_master!$M509,lst_dedup_duplicate,0))),"",records_master!$A509)</f>
        <v/>
      </c>
      <c r="B509">
        <f>IF($A509="","",records_master!$E509)</f>
        <v/>
      </c>
    </row>
    <row r="510">
      <c r="A510">
        <f>IF(OR(records_master!$A510="",ISNUMBER(MATCH(records_master!$M510,lst_dedup_duplicate,0))),"",records_master!$A510)</f>
        <v/>
      </c>
      <c r="B510">
        <f>IF($A510="","",records_master!$E510)</f>
        <v/>
      </c>
    </row>
    <row r="511">
      <c r="A511">
        <f>IF(OR(records_master!$A511="",ISNUMBER(MATCH(records_master!$M511,lst_dedup_duplicate,0))),"",records_master!$A511)</f>
        <v/>
      </c>
      <c r="B511">
        <f>IF($A511="","",records_master!$E511)</f>
        <v/>
      </c>
    </row>
    <row r="512">
      <c r="A512">
        <f>IF(OR(records_master!$A512="",ISNUMBER(MATCH(records_master!$M512,lst_dedup_duplicate,0))),"",records_master!$A512)</f>
        <v/>
      </c>
      <c r="B512">
        <f>IF($A512="","",records_master!$E512)</f>
        <v/>
      </c>
    </row>
    <row r="513">
      <c r="A513">
        <f>IF(OR(records_master!$A513="",ISNUMBER(MATCH(records_master!$M513,lst_dedup_duplicate,0))),"",records_master!$A513)</f>
        <v/>
      </c>
      <c r="B513">
        <f>IF($A513="","",records_master!$E513)</f>
        <v/>
      </c>
    </row>
    <row r="514">
      <c r="A514">
        <f>IF(OR(records_master!$A514="",ISNUMBER(MATCH(records_master!$M514,lst_dedup_duplicate,0))),"",records_master!$A514)</f>
        <v/>
      </c>
      <c r="B514">
        <f>IF($A514="","",records_master!$E514)</f>
        <v/>
      </c>
    </row>
    <row r="515">
      <c r="A515">
        <f>IF(OR(records_master!$A515="",ISNUMBER(MATCH(records_master!$M515,lst_dedup_duplicate,0))),"",records_master!$A515)</f>
        <v/>
      </c>
      <c r="B515">
        <f>IF($A515="","",records_master!$E515)</f>
        <v/>
      </c>
    </row>
    <row r="516">
      <c r="A516">
        <f>IF(OR(records_master!$A516="",ISNUMBER(MATCH(records_master!$M516,lst_dedup_duplicate,0))),"",records_master!$A516)</f>
        <v/>
      </c>
      <c r="B516">
        <f>IF($A516="","",records_master!$E516)</f>
        <v/>
      </c>
    </row>
    <row r="517">
      <c r="A517">
        <f>IF(OR(records_master!$A517="",ISNUMBER(MATCH(records_master!$M517,lst_dedup_duplicate,0))),"",records_master!$A517)</f>
        <v/>
      </c>
      <c r="B517">
        <f>IF($A517="","",records_master!$E517)</f>
        <v/>
      </c>
    </row>
    <row r="518">
      <c r="A518">
        <f>IF(OR(records_master!$A518="",ISNUMBER(MATCH(records_master!$M518,lst_dedup_duplicate,0))),"",records_master!$A518)</f>
        <v/>
      </c>
      <c r="B518">
        <f>IF($A518="","",records_master!$E518)</f>
        <v/>
      </c>
    </row>
    <row r="519">
      <c r="A519">
        <f>IF(OR(records_master!$A519="",ISNUMBER(MATCH(records_master!$M519,lst_dedup_duplicate,0))),"",records_master!$A519)</f>
        <v/>
      </c>
      <c r="B519">
        <f>IF($A519="","",records_master!$E519)</f>
        <v/>
      </c>
    </row>
    <row r="520">
      <c r="A520">
        <f>IF(OR(records_master!$A520="",ISNUMBER(MATCH(records_master!$M520,lst_dedup_duplicate,0))),"",records_master!$A520)</f>
        <v/>
      </c>
      <c r="B520">
        <f>IF($A520="","",records_master!$E520)</f>
        <v/>
      </c>
    </row>
    <row r="521">
      <c r="A521">
        <f>IF(OR(records_master!$A521="",ISNUMBER(MATCH(records_master!$M521,lst_dedup_duplicate,0))),"",records_master!$A521)</f>
        <v/>
      </c>
      <c r="B521">
        <f>IF($A521="","",records_master!$E521)</f>
        <v/>
      </c>
    </row>
    <row r="522">
      <c r="A522">
        <f>IF(OR(records_master!$A522="",ISNUMBER(MATCH(records_master!$M522,lst_dedup_duplicate,0))),"",records_master!$A522)</f>
        <v/>
      </c>
      <c r="B522">
        <f>IF($A522="","",records_master!$E522)</f>
        <v/>
      </c>
    </row>
    <row r="523">
      <c r="A523">
        <f>IF(OR(records_master!$A523="",ISNUMBER(MATCH(records_master!$M523,lst_dedup_duplicate,0))),"",records_master!$A523)</f>
        <v/>
      </c>
      <c r="B523">
        <f>IF($A523="","",records_master!$E523)</f>
        <v/>
      </c>
    </row>
    <row r="524">
      <c r="A524">
        <f>IF(OR(records_master!$A524="",ISNUMBER(MATCH(records_master!$M524,lst_dedup_duplicate,0))),"",records_master!$A524)</f>
        <v/>
      </c>
      <c r="B524">
        <f>IF($A524="","",records_master!$E524)</f>
        <v/>
      </c>
    </row>
    <row r="525">
      <c r="A525">
        <f>IF(OR(records_master!$A525="",ISNUMBER(MATCH(records_master!$M525,lst_dedup_duplicate,0))),"",records_master!$A525)</f>
        <v/>
      </c>
      <c r="B525">
        <f>IF($A525="","",records_master!$E525)</f>
        <v/>
      </c>
    </row>
    <row r="526">
      <c r="A526">
        <f>IF(OR(records_master!$A526="",ISNUMBER(MATCH(records_master!$M526,lst_dedup_duplicate,0))),"",records_master!$A526)</f>
        <v/>
      </c>
      <c r="B526">
        <f>IF($A526="","",records_master!$E526)</f>
        <v/>
      </c>
    </row>
    <row r="527">
      <c r="A527">
        <f>IF(OR(records_master!$A527="",ISNUMBER(MATCH(records_master!$M527,lst_dedup_duplicate,0))),"",records_master!$A527)</f>
        <v/>
      </c>
      <c r="B527">
        <f>IF($A527="","",records_master!$E527)</f>
        <v/>
      </c>
    </row>
    <row r="528">
      <c r="A528">
        <f>IF(OR(records_master!$A528="",ISNUMBER(MATCH(records_master!$M528,lst_dedup_duplicate,0))),"",records_master!$A528)</f>
        <v/>
      </c>
      <c r="B528">
        <f>IF($A528="","",records_master!$E528)</f>
        <v/>
      </c>
    </row>
    <row r="529">
      <c r="A529">
        <f>IF(OR(records_master!$A529="",ISNUMBER(MATCH(records_master!$M529,lst_dedup_duplicate,0))),"",records_master!$A529)</f>
        <v/>
      </c>
      <c r="B529">
        <f>IF($A529="","",records_master!$E529)</f>
        <v/>
      </c>
    </row>
    <row r="530">
      <c r="A530">
        <f>IF(OR(records_master!$A530="",ISNUMBER(MATCH(records_master!$M530,lst_dedup_duplicate,0))),"",records_master!$A530)</f>
        <v/>
      </c>
      <c r="B530">
        <f>IF($A530="","",records_master!$E530)</f>
        <v/>
      </c>
    </row>
    <row r="531">
      <c r="A531">
        <f>IF(OR(records_master!$A531="",ISNUMBER(MATCH(records_master!$M531,lst_dedup_duplicate,0))),"",records_master!$A531)</f>
        <v/>
      </c>
      <c r="B531">
        <f>IF($A531="","",records_master!$E531)</f>
        <v/>
      </c>
    </row>
    <row r="532">
      <c r="A532">
        <f>IF(OR(records_master!$A532="",ISNUMBER(MATCH(records_master!$M532,lst_dedup_duplicate,0))),"",records_master!$A532)</f>
        <v/>
      </c>
      <c r="B532">
        <f>IF($A532="","",records_master!$E532)</f>
        <v/>
      </c>
    </row>
    <row r="533">
      <c r="A533">
        <f>IF(OR(records_master!$A533="",ISNUMBER(MATCH(records_master!$M533,lst_dedup_duplicate,0))),"",records_master!$A533)</f>
        <v/>
      </c>
      <c r="B533">
        <f>IF($A533="","",records_master!$E533)</f>
        <v/>
      </c>
    </row>
    <row r="534">
      <c r="A534">
        <f>IF(OR(records_master!$A534="",ISNUMBER(MATCH(records_master!$M534,lst_dedup_duplicate,0))),"",records_master!$A534)</f>
        <v/>
      </c>
      <c r="B534">
        <f>IF($A534="","",records_master!$E534)</f>
        <v/>
      </c>
    </row>
    <row r="535">
      <c r="A535">
        <f>IF(OR(records_master!$A535="",ISNUMBER(MATCH(records_master!$M535,lst_dedup_duplicate,0))),"",records_master!$A535)</f>
        <v/>
      </c>
      <c r="B535">
        <f>IF($A535="","",records_master!$E535)</f>
        <v/>
      </c>
    </row>
    <row r="536">
      <c r="A536">
        <f>IF(OR(records_master!$A536="",ISNUMBER(MATCH(records_master!$M536,lst_dedup_duplicate,0))),"",records_master!$A536)</f>
        <v/>
      </c>
      <c r="B536">
        <f>IF($A536="","",records_master!$E536)</f>
        <v/>
      </c>
    </row>
    <row r="537">
      <c r="A537">
        <f>IF(OR(records_master!$A537="",ISNUMBER(MATCH(records_master!$M537,lst_dedup_duplicate,0))),"",records_master!$A537)</f>
        <v/>
      </c>
      <c r="B537">
        <f>IF($A537="","",records_master!$E537)</f>
        <v/>
      </c>
    </row>
    <row r="538">
      <c r="A538">
        <f>IF(OR(records_master!$A538="",ISNUMBER(MATCH(records_master!$M538,lst_dedup_duplicate,0))),"",records_master!$A538)</f>
        <v/>
      </c>
      <c r="B538">
        <f>IF($A538="","",records_master!$E538)</f>
        <v/>
      </c>
    </row>
    <row r="539">
      <c r="A539">
        <f>IF(OR(records_master!$A539="",ISNUMBER(MATCH(records_master!$M539,lst_dedup_duplicate,0))),"",records_master!$A539)</f>
        <v/>
      </c>
      <c r="B539">
        <f>IF($A539="","",records_master!$E539)</f>
        <v/>
      </c>
    </row>
    <row r="540">
      <c r="A540">
        <f>IF(OR(records_master!$A540="",ISNUMBER(MATCH(records_master!$M540,lst_dedup_duplicate,0))),"",records_master!$A540)</f>
        <v/>
      </c>
      <c r="B540">
        <f>IF($A540="","",records_master!$E540)</f>
        <v/>
      </c>
    </row>
    <row r="541">
      <c r="A541">
        <f>IF(OR(records_master!$A541="",ISNUMBER(MATCH(records_master!$M541,lst_dedup_duplicate,0))),"",records_master!$A541)</f>
        <v/>
      </c>
      <c r="B541">
        <f>IF($A541="","",records_master!$E541)</f>
        <v/>
      </c>
    </row>
    <row r="542">
      <c r="A542">
        <f>IF(OR(records_master!$A542="",ISNUMBER(MATCH(records_master!$M542,lst_dedup_duplicate,0))),"",records_master!$A542)</f>
        <v/>
      </c>
      <c r="B542">
        <f>IF($A542="","",records_master!$E542)</f>
        <v/>
      </c>
    </row>
    <row r="543">
      <c r="A543">
        <f>IF(OR(records_master!$A543="",ISNUMBER(MATCH(records_master!$M543,lst_dedup_duplicate,0))),"",records_master!$A543)</f>
        <v/>
      </c>
      <c r="B543">
        <f>IF($A543="","",records_master!$E543)</f>
        <v/>
      </c>
    </row>
    <row r="544">
      <c r="A544">
        <f>IF(OR(records_master!$A544="",ISNUMBER(MATCH(records_master!$M544,lst_dedup_duplicate,0))),"",records_master!$A544)</f>
        <v/>
      </c>
      <c r="B544">
        <f>IF($A544="","",records_master!$E544)</f>
        <v/>
      </c>
    </row>
    <row r="545">
      <c r="A545">
        <f>IF(OR(records_master!$A545="",ISNUMBER(MATCH(records_master!$M545,lst_dedup_duplicate,0))),"",records_master!$A545)</f>
        <v/>
      </c>
      <c r="B545">
        <f>IF($A545="","",records_master!$E545)</f>
        <v/>
      </c>
    </row>
    <row r="546">
      <c r="A546">
        <f>IF(OR(records_master!$A546="",ISNUMBER(MATCH(records_master!$M546,lst_dedup_duplicate,0))),"",records_master!$A546)</f>
        <v/>
      </c>
      <c r="B546">
        <f>IF($A546="","",records_master!$E546)</f>
        <v/>
      </c>
    </row>
    <row r="547">
      <c r="A547">
        <f>IF(OR(records_master!$A547="",ISNUMBER(MATCH(records_master!$M547,lst_dedup_duplicate,0))),"",records_master!$A547)</f>
        <v/>
      </c>
      <c r="B547">
        <f>IF($A547="","",records_master!$E547)</f>
        <v/>
      </c>
    </row>
    <row r="548">
      <c r="A548">
        <f>IF(OR(records_master!$A548="",ISNUMBER(MATCH(records_master!$M548,lst_dedup_duplicate,0))),"",records_master!$A548)</f>
        <v/>
      </c>
      <c r="B548">
        <f>IF($A548="","",records_master!$E548)</f>
        <v/>
      </c>
    </row>
    <row r="549">
      <c r="A549">
        <f>IF(OR(records_master!$A549="",ISNUMBER(MATCH(records_master!$M549,lst_dedup_duplicate,0))),"",records_master!$A549)</f>
        <v/>
      </c>
      <c r="B549">
        <f>IF($A549="","",records_master!$E549)</f>
        <v/>
      </c>
    </row>
    <row r="550">
      <c r="A550">
        <f>IF(OR(records_master!$A550="",ISNUMBER(MATCH(records_master!$M550,lst_dedup_duplicate,0))),"",records_master!$A550)</f>
        <v/>
      </c>
      <c r="B550">
        <f>IF($A550="","",records_master!$E550)</f>
        <v/>
      </c>
    </row>
    <row r="551">
      <c r="A551">
        <f>IF(OR(records_master!$A551="",ISNUMBER(MATCH(records_master!$M551,lst_dedup_duplicate,0))),"",records_master!$A551)</f>
        <v/>
      </c>
      <c r="B551">
        <f>IF($A551="","",records_master!$E551)</f>
        <v/>
      </c>
    </row>
    <row r="552">
      <c r="A552">
        <f>IF(OR(records_master!$A552="",ISNUMBER(MATCH(records_master!$M552,lst_dedup_duplicate,0))),"",records_master!$A552)</f>
        <v/>
      </c>
      <c r="B552">
        <f>IF($A552="","",records_master!$E552)</f>
        <v/>
      </c>
    </row>
    <row r="553">
      <c r="A553">
        <f>IF(OR(records_master!$A553="",ISNUMBER(MATCH(records_master!$M553,lst_dedup_duplicate,0))),"",records_master!$A553)</f>
        <v/>
      </c>
      <c r="B553">
        <f>IF($A553="","",records_master!$E553)</f>
        <v/>
      </c>
    </row>
    <row r="554">
      <c r="A554">
        <f>IF(OR(records_master!$A554="",ISNUMBER(MATCH(records_master!$M554,lst_dedup_duplicate,0))),"",records_master!$A554)</f>
        <v/>
      </c>
      <c r="B554">
        <f>IF($A554="","",records_master!$E554)</f>
        <v/>
      </c>
    </row>
    <row r="555">
      <c r="A555">
        <f>IF(OR(records_master!$A555="",ISNUMBER(MATCH(records_master!$M555,lst_dedup_duplicate,0))),"",records_master!$A555)</f>
        <v/>
      </c>
      <c r="B555">
        <f>IF($A555="","",records_master!$E555)</f>
        <v/>
      </c>
    </row>
    <row r="556">
      <c r="A556">
        <f>IF(OR(records_master!$A556="",ISNUMBER(MATCH(records_master!$M556,lst_dedup_duplicate,0))),"",records_master!$A556)</f>
        <v/>
      </c>
      <c r="B556">
        <f>IF($A556="","",records_master!$E556)</f>
        <v/>
      </c>
    </row>
    <row r="557">
      <c r="A557">
        <f>IF(OR(records_master!$A557="",ISNUMBER(MATCH(records_master!$M557,lst_dedup_duplicate,0))),"",records_master!$A557)</f>
        <v/>
      </c>
      <c r="B557">
        <f>IF($A557="","",records_master!$E557)</f>
        <v/>
      </c>
    </row>
    <row r="558">
      <c r="A558">
        <f>IF(OR(records_master!$A558="",ISNUMBER(MATCH(records_master!$M558,lst_dedup_duplicate,0))),"",records_master!$A558)</f>
        <v/>
      </c>
      <c r="B558">
        <f>IF($A558="","",records_master!$E558)</f>
        <v/>
      </c>
    </row>
    <row r="559">
      <c r="A559">
        <f>IF(OR(records_master!$A559="",ISNUMBER(MATCH(records_master!$M559,lst_dedup_duplicate,0))),"",records_master!$A559)</f>
        <v/>
      </c>
      <c r="B559">
        <f>IF($A559="","",records_master!$E559)</f>
        <v/>
      </c>
    </row>
    <row r="560">
      <c r="A560">
        <f>IF(OR(records_master!$A560="",ISNUMBER(MATCH(records_master!$M560,lst_dedup_duplicate,0))),"",records_master!$A560)</f>
        <v/>
      </c>
      <c r="B560">
        <f>IF($A560="","",records_master!$E560)</f>
        <v/>
      </c>
    </row>
    <row r="561">
      <c r="A561">
        <f>IF(OR(records_master!$A561="",ISNUMBER(MATCH(records_master!$M561,lst_dedup_duplicate,0))),"",records_master!$A561)</f>
        <v/>
      </c>
      <c r="B561">
        <f>IF($A561="","",records_master!$E561)</f>
        <v/>
      </c>
    </row>
    <row r="562">
      <c r="A562">
        <f>IF(OR(records_master!$A562="",ISNUMBER(MATCH(records_master!$M562,lst_dedup_duplicate,0))),"",records_master!$A562)</f>
        <v/>
      </c>
      <c r="B562">
        <f>IF($A562="","",records_master!$E562)</f>
        <v/>
      </c>
    </row>
    <row r="563">
      <c r="A563">
        <f>IF(OR(records_master!$A563="",ISNUMBER(MATCH(records_master!$M563,lst_dedup_duplicate,0))),"",records_master!$A563)</f>
        <v/>
      </c>
      <c r="B563">
        <f>IF($A563="","",records_master!$E563)</f>
        <v/>
      </c>
    </row>
    <row r="564">
      <c r="A564">
        <f>IF(OR(records_master!$A564="",ISNUMBER(MATCH(records_master!$M564,lst_dedup_duplicate,0))),"",records_master!$A564)</f>
        <v/>
      </c>
      <c r="B564">
        <f>IF($A564="","",records_master!$E564)</f>
        <v/>
      </c>
    </row>
    <row r="565">
      <c r="A565">
        <f>IF(OR(records_master!$A565="",ISNUMBER(MATCH(records_master!$M565,lst_dedup_duplicate,0))),"",records_master!$A565)</f>
        <v/>
      </c>
      <c r="B565">
        <f>IF($A565="","",records_master!$E565)</f>
        <v/>
      </c>
    </row>
    <row r="566">
      <c r="A566">
        <f>IF(OR(records_master!$A566="",ISNUMBER(MATCH(records_master!$M566,lst_dedup_duplicate,0))),"",records_master!$A566)</f>
        <v/>
      </c>
      <c r="B566">
        <f>IF($A566="","",records_master!$E566)</f>
        <v/>
      </c>
    </row>
    <row r="567">
      <c r="A567">
        <f>IF(OR(records_master!$A567="",ISNUMBER(MATCH(records_master!$M567,lst_dedup_duplicate,0))),"",records_master!$A567)</f>
        <v/>
      </c>
      <c r="B567">
        <f>IF($A567="","",records_master!$E567)</f>
        <v/>
      </c>
    </row>
    <row r="568">
      <c r="A568">
        <f>IF(OR(records_master!$A568="",ISNUMBER(MATCH(records_master!$M568,lst_dedup_duplicate,0))),"",records_master!$A568)</f>
        <v/>
      </c>
      <c r="B568">
        <f>IF($A568="","",records_master!$E568)</f>
        <v/>
      </c>
    </row>
    <row r="569">
      <c r="A569">
        <f>IF(OR(records_master!$A569="",ISNUMBER(MATCH(records_master!$M569,lst_dedup_duplicate,0))),"",records_master!$A569)</f>
        <v/>
      </c>
      <c r="B569">
        <f>IF($A569="","",records_master!$E569)</f>
        <v/>
      </c>
    </row>
    <row r="570">
      <c r="A570">
        <f>IF(OR(records_master!$A570="",ISNUMBER(MATCH(records_master!$M570,lst_dedup_duplicate,0))),"",records_master!$A570)</f>
        <v/>
      </c>
      <c r="B570">
        <f>IF($A570="","",records_master!$E570)</f>
        <v/>
      </c>
    </row>
    <row r="571">
      <c r="A571">
        <f>IF(OR(records_master!$A571="",ISNUMBER(MATCH(records_master!$M571,lst_dedup_duplicate,0))),"",records_master!$A571)</f>
        <v/>
      </c>
      <c r="B571">
        <f>IF($A571="","",records_master!$E571)</f>
        <v/>
      </c>
    </row>
    <row r="572">
      <c r="A572">
        <f>IF(OR(records_master!$A572="",ISNUMBER(MATCH(records_master!$M572,lst_dedup_duplicate,0))),"",records_master!$A572)</f>
        <v/>
      </c>
      <c r="B572">
        <f>IF($A572="","",records_master!$E572)</f>
        <v/>
      </c>
    </row>
    <row r="573">
      <c r="A573">
        <f>IF(OR(records_master!$A573="",ISNUMBER(MATCH(records_master!$M573,lst_dedup_duplicate,0))),"",records_master!$A573)</f>
        <v/>
      </c>
      <c r="B573">
        <f>IF($A573="","",records_master!$E573)</f>
        <v/>
      </c>
    </row>
    <row r="574">
      <c r="A574">
        <f>IF(OR(records_master!$A574="",ISNUMBER(MATCH(records_master!$M574,lst_dedup_duplicate,0))),"",records_master!$A574)</f>
        <v/>
      </c>
      <c r="B574">
        <f>IF($A574="","",records_master!$E574)</f>
        <v/>
      </c>
    </row>
    <row r="575">
      <c r="A575">
        <f>IF(OR(records_master!$A575="",ISNUMBER(MATCH(records_master!$M575,lst_dedup_duplicate,0))),"",records_master!$A575)</f>
        <v/>
      </c>
      <c r="B575">
        <f>IF($A575="","",records_master!$E575)</f>
        <v/>
      </c>
    </row>
    <row r="576">
      <c r="A576">
        <f>IF(OR(records_master!$A576="",ISNUMBER(MATCH(records_master!$M576,lst_dedup_duplicate,0))),"",records_master!$A576)</f>
        <v/>
      </c>
      <c r="B576">
        <f>IF($A576="","",records_master!$E576)</f>
        <v/>
      </c>
    </row>
    <row r="577">
      <c r="A577">
        <f>IF(OR(records_master!$A577="",ISNUMBER(MATCH(records_master!$M577,lst_dedup_duplicate,0))),"",records_master!$A577)</f>
        <v/>
      </c>
      <c r="B577">
        <f>IF($A577="","",records_master!$E577)</f>
        <v/>
      </c>
    </row>
    <row r="578">
      <c r="A578">
        <f>IF(OR(records_master!$A578="",ISNUMBER(MATCH(records_master!$M578,lst_dedup_duplicate,0))),"",records_master!$A578)</f>
        <v/>
      </c>
      <c r="B578">
        <f>IF($A578="","",records_master!$E578)</f>
        <v/>
      </c>
    </row>
    <row r="579">
      <c r="A579">
        <f>IF(OR(records_master!$A579="",ISNUMBER(MATCH(records_master!$M579,lst_dedup_duplicate,0))),"",records_master!$A579)</f>
        <v/>
      </c>
      <c r="B579">
        <f>IF($A579="","",records_master!$E579)</f>
        <v/>
      </c>
    </row>
    <row r="580">
      <c r="A580">
        <f>IF(OR(records_master!$A580="",ISNUMBER(MATCH(records_master!$M580,lst_dedup_duplicate,0))),"",records_master!$A580)</f>
        <v/>
      </c>
      <c r="B580">
        <f>IF($A580="","",records_master!$E580)</f>
        <v/>
      </c>
    </row>
    <row r="581">
      <c r="A581">
        <f>IF(OR(records_master!$A581="",ISNUMBER(MATCH(records_master!$M581,lst_dedup_duplicate,0))),"",records_master!$A581)</f>
        <v/>
      </c>
      <c r="B581">
        <f>IF($A581="","",records_master!$E581)</f>
        <v/>
      </c>
    </row>
    <row r="582">
      <c r="A582">
        <f>IF(OR(records_master!$A582="",ISNUMBER(MATCH(records_master!$M582,lst_dedup_duplicate,0))),"",records_master!$A582)</f>
        <v/>
      </c>
      <c r="B582">
        <f>IF($A582="","",records_master!$E582)</f>
        <v/>
      </c>
    </row>
    <row r="583">
      <c r="A583">
        <f>IF(OR(records_master!$A583="",ISNUMBER(MATCH(records_master!$M583,lst_dedup_duplicate,0))),"",records_master!$A583)</f>
        <v/>
      </c>
      <c r="B583">
        <f>IF($A583="","",records_master!$E583)</f>
        <v/>
      </c>
    </row>
    <row r="584">
      <c r="A584">
        <f>IF(OR(records_master!$A584="",ISNUMBER(MATCH(records_master!$M584,lst_dedup_duplicate,0))),"",records_master!$A584)</f>
        <v/>
      </c>
      <c r="B584">
        <f>IF($A584="","",records_master!$E584)</f>
        <v/>
      </c>
    </row>
    <row r="585">
      <c r="A585">
        <f>IF(OR(records_master!$A585="",ISNUMBER(MATCH(records_master!$M585,lst_dedup_duplicate,0))),"",records_master!$A585)</f>
        <v/>
      </c>
      <c r="B585">
        <f>IF($A585="","",records_master!$E585)</f>
        <v/>
      </c>
    </row>
    <row r="586">
      <c r="A586">
        <f>IF(OR(records_master!$A586="",ISNUMBER(MATCH(records_master!$M586,lst_dedup_duplicate,0))),"",records_master!$A586)</f>
        <v/>
      </c>
      <c r="B586">
        <f>IF($A586="","",records_master!$E586)</f>
        <v/>
      </c>
    </row>
    <row r="587">
      <c r="A587">
        <f>IF(OR(records_master!$A587="",ISNUMBER(MATCH(records_master!$M587,lst_dedup_duplicate,0))),"",records_master!$A587)</f>
        <v/>
      </c>
      <c r="B587">
        <f>IF($A587="","",records_master!$E587)</f>
        <v/>
      </c>
    </row>
    <row r="588">
      <c r="A588">
        <f>IF(OR(records_master!$A588="",ISNUMBER(MATCH(records_master!$M588,lst_dedup_duplicate,0))),"",records_master!$A588)</f>
        <v/>
      </c>
      <c r="B588">
        <f>IF($A588="","",records_master!$E588)</f>
        <v/>
      </c>
    </row>
    <row r="589">
      <c r="A589">
        <f>IF(OR(records_master!$A589="",ISNUMBER(MATCH(records_master!$M589,lst_dedup_duplicate,0))),"",records_master!$A589)</f>
        <v/>
      </c>
      <c r="B589">
        <f>IF($A589="","",records_master!$E589)</f>
        <v/>
      </c>
    </row>
    <row r="590">
      <c r="A590">
        <f>IF(OR(records_master!$A590="",ISNUMBER(MATCH(records_master!$M590,lst_dedup_duplicate,0))),"",records_master!$A590)</f>
        <v/>
      </c>
      <c r="B590">
        <f>IF($A590="","",records_master!$E590)</f>
        <v/>
      </c>
    </row>
    <row r="591">
      <c r="A591">
        <f>IF(OR(records_master!$A591="",ISNUMBER(MATCH(records_master!$M591,lst_dedup_duplicate,0))),"",records_master!$A591)</f>
        <v/>
      </c>
      <c r="B591">
        <f>IF($A591="","",records_master!$E591)</f>
        <v/>
      </c>
    </row>
    <row r="592">
      <c r="A592">
        <f>IF(OR(records_master!$A592="",ISNUMBER(MATCH(records_master!$M592,lst_dedup_duplicate,0))),"",records_master!$A592)</f>
        <v/>
      </c>
      <c r="B592">
        <f>IF($A592="","",records_master!$E592)</f>
        <v/>
      </c>
    </row>
    <row r="593">
      <c r="A593">
        <f>IF(OR(records_master!$A593="",ISNUMBER(MATCH(records_master!$M593,lst_dedup_duplicate,0))),"",records_master!$A593)</f>
        <v/>
      </c>
      <c r="B593">
        <f>IF($A593="","",records_master!$E593)</f>
        <v/>
      </c>
    </row>
    <row r="594">
      <c r="A594">
        <f>IF(OR(records_master!$A594="",ISNUMBER(MATCH(records_master!$M594,lst_dedup_duplicate,0))),"",records_master!$A594)</f>
        <v/>
      </c>
      <c r="B594">
        <f>IF($A594="","",records_master!$E594)</f>
        <v/>
      </c>
    </row>
    <row r="595">
      <c r="A595">
        <f>IF(OR(records_master!$A595="",ISNUMBER(MATCH(records_master!$M595,lst_dedup_duplicate,0))),"",records_master!$A595)</f>
        <v/>
      </c>
      <c r="B595">
        <f>IF($A595="","",records_master!$E595)</f>
        <v/>
      </c>
    </row>
    <row r="596">
      <c r="A596">
        <f>IF(OR(records_master!$A596="",ISNUMBER(MATCH(records_master!$M596,lst_dedup_duplicate,0))),"",records_master!$A596)</f>
        <v/>
      </c>
      <c r="B596">
        <f>IF($A596="","",records_master!$E596)</f>
        <v/>
      </c>
    </row>
    <row r="597">
      <c r="A597">
        <f>IF(OR(records_master!$A597="",ISNUMBER(MATCH(records_master!$M597,lst_dedup_duplicate,0))),"",records_master!$A597)</f>
        <v/>
      </c>
      <c r="B597">
        <f>IF($A597="","",records_master!$E597)</f>
        <v/>
      </c>
    </row>
    <row r="598">
      <c r="A598">
        <f>IF(OR(records_master!$A598="",ISNUMBER(MATCH(records_master!$M598,lst_dedup_duplicate,0))),"",records_master!$A598)</f>
        <v/>
      </c>
      <c r="B598">
        <f>IF($A598="","",records_master!$E598)</f>
        <v/>
      </c>
    </row>
    <row r="599">
      <c r="A599">
        <f>IF(OR(records_master!$A599="",ISNUMBER(MATCH(records_master!$M599,lst_dedup_duplicate,0))),"",records_master!$A599)</f>
        <v/>
      </c>
      <c r="B599">
        <f>IF($A599="","",records_master!$E599)</f>
        <v/>
      </c>
    </row>
    <row r="600">
      <c r="A600">
        <f>IF(OR(records_master!$A600="",ISNUMBER(MATCH(records_master!$M600,lst_dedup_duplicate,0))),"",records_master!$A600)</f>
        <v/>
      </c>
      <c r="B600">
        <f>IF($A600="","",records_master!$E600)</f>
        <v/>
      </c>
    </row>
    <row r="601">
      <c r="A601">
        <f>IF(OR(records_master!$A601="",ISNUMBER(MATCH(records_master!$M601,lst_dedup_duplicate,0))),"",records_master!$A601)</f>
        <v/>
      </c>
      <c r="B601">
        <f>IF($A601="","",records_master!$E601)</f>
        <v/>
      </c>
    </row>
    <row r="602">
      <c r="A602">
        <f>IF(OR(records_master!$A602="",ISNUMBER(MATCH(records_master!$M602,lst_dedup_duplicate,0))),"",records_master!$A602)</f>
        <v/>
      </c>
      <c r="B602">
        <f>IF($A602="","",records_master!$E602)</f>
        <v/>
      </c>
    </row>
    <row r="603">
      <c r="A603">
        <f>IF(OR(records_master!$A603="",ISNUMBER(MATCH(records_master!$M603,lst_dedup_duplicate,0))),"",records_master!$A603)</f>
        <v/>
      </c>
      <c r="B603">
        <f>IF($A603="","",records_master!$E603)</f>
        <v/>
      </c>
    </row>
    <row r="604">
      <c r="A604">
        <f>IF(OR(records_master!$A604="",ISNUMBER(MATCH(records_master!$M604,lst_dedup_duplicate,0))),"",records_master!$A604)</f>
        <v/>
      </c>
      <c r="B604">
        <f>IF($A604="","",records_master!$E604)</f>
        <v/>
      </c>
    </row>
    <row r="605">
      <c r="A605">
        <f>IF(OR(records_master!$A605="",ISNUMBER(MATCH(records_master!$M605,lst_dedup_duplicate,0))),"",records_master!$A605)</f>
        <v/>
      </c>
      <c r="B605">
        <f>IF($A605="","",records_master!$E605)</f>
        <v/>
      </c>
    </row>
    <row r="606">
      <c r="A606">
        <f>IF(OR(records_master!$A606="",ISNUMBER(MATCH(records_master!$M606,lst_dedup_duplicate,0))),"",records_master!$A606)</f>
        <v/>
      </c>
      <c r="B606">
        <f>IF($A606="","",records_master!$E606)</f>
        <v/>
      </c>
    </row>
    <row r="607">
      <c r="A607">
        <f>IF(OR(records_master!$A607="",ISNUMBER(MATCH(records_master!$M607,lst_dedup_duplicate,0))),"",records_master!$A607)</f>
        <v/>
      </c>
      <c r="B607">
        <f>IF($A607="","",records_master!$E607)</f>
        <v/>
      </c>
    </row>
    <row r="608">
      <c r="A608">
        <f>IF(OR(records_master!$A608="",ISNUMBER(MATCH(records_master!$M608,lst_dedup_duplicate,0))),"",records_master!$A608)</f>
        <v/>
      </c>
      <c r="B608">
        <f>IF($A608="","",records_master!$E608)</f>
        <v/>
      </c>
    </row>
    <row r="609">
      <c r="A609">
        <f>IF(OR(records_master!$A609="",ISNUMBER(MATCH(records_master!$M609,lst_dedup_duplicate,0))),"",records_master!$A609)</f>
        <v/>
      </c>
      <c r="B609">
        <f>IF($A609="","",records_master!$E609)</f>
        <v/>
      </c>
    </row>
    <row r="610">
      <c r="A610">
        <f>IF(OR(records_master!$A610="",ISNUMBER(MATCH(records_master!$M610,lst_dedup_duplicate,0))),"",records_master!$A610)</f>
        <v/>
      </c>
      <c r="B610">
        <f>IF($A610="","",records_master!$E610)</f>
        <v/>
      </c>
    </row>
    <row r="611">
      <c r="A611">
        <f>IF(OR(records_master!$A611="",ISNUMBER(MATCH(records_master!$M611,lst_dedup_duplicate,0))),"",records_master!$A611)</f>
        <v/>
      </c>
      <c r="B611">
        <f>IF($A611="","",records_master!$E611)</f>
        <v/>
      </c>
    </row>
    <row r="612">
      <c r="A612">
        <f>IF(OR(records_master!$A612="",ISNUMBER(MATCH(records_master!$M612,lst_dedup_duplicate,0))),"",records_master!$A612)</f>
        <v/>
      </c>
      <c r="B612">
        <f>IF($A612="","",records_master!$E612)</f>
        <v/>
      </c>
    </row>
    <row r="613">
      <c r="A613">
        <f>IF(OR(records_master!$A613="",ISNUMBER(MATCH(records_master!$M613,lst_dedup_duplicate,0))),"",records_master!$A613)</f>
        <v/>
      </c>
      <c r="B613">
        <f>IF($A613="","",records_master!$E613)</f>
        <v/>
      </c>
    </row>
    <row r="614">
      <c r="A614">
        <f>IF(OR(records_master!$A614="",ISNUMBER(MATCH(records_master!$M614,lst_dedup_duplicate,0))),"",records_master!$A614)</f>
        <v/>
      </c>
      <c r="B614">
        <f>IF($A614="","",records_master!$E614)</f>
        <v/>
      </c>
    </row>
    <row r="615">
      <c r="A615">
        <f>IF(OR(records_master!$A615="",ISNUMBER(MATCH(records_master!$M615,lst_dedup_duplicate,0))),"",records_master!$A615)</f>
        <v/>
      </c>
      <c r="B615">
        <f>IF($A615="","",records_master!$E615)</f>
        <v/>
      </c>
    </row>
    <row r="616">
      <c r="A616">
        <f>IF(OR(records_master!$A616="",ISNUMBER(MATCH(records_master!$M616,lst_dedup_duplicate,0))),"",records_master!$A616)</f>
        <v/>
      </c>
      <c r="B616">
        <f>IF($A616="","",records_master!$E616)</f>
        <v/>
      </c>
    </row>
    <row r="617">
      <c r="A617">
        <f>IF(OR(records_master!$A617="",ISNUMBER(MATCH(records_master!$M617,lst_dedup_duplicate,0))),"",records_master!$A617)</f>
        <v/>
      </c>
      <c r="B617">
        <f>IF($A617="","",records_master!$E617)</f>
        <v/>
      </c>
    </row>
    <row r="618">
      <c r="A618">
        <f>IF(OR(records_master!$A618="",ISNUMBER(MATCH(records_master!$M618,lst_dedup_duplicate,0))),"",records_master!$A618)</f>
        <v/>
      </c>
      <c r="B618">
        <f>IF($A618="","",records_master!$E618)</f>
        <v/>
      </c>
    </row>
    <row r="619">
      <c r="A619">
        <f>IF(OR(records_master!$A619="",ISNUMBER(MATCH(records_master!$M619,lst_dedup_duplicate,0))),"",records_master!$A619)</f>
        <v/>
      </c>
      <c r="B619">
        <f>IF($A619="","",records_master!$E619)</f>
        <v/>
      </c>
    </row>
    <row r="620">
      <c r="A620">
        <f>IF(OR(records_master!$A620="",ISNUMBER(MATCH(records_master!$M620,lst_dedup_duplicate,0))),"",records_master!$A620)</f>
        <v/>
      </c>
      <c r="B620">
        <f>IF($A620="","",records_master!$E620)</f>
        <v/>
      </c>
    </row>
    <row r="621">
      <c r="A621">
        <f>IF(OR(records_master!$A621="",ISNUMBER(MATCH(records_master!$M621,lst_dedup_duplicate,0))),"",records_master!$A621)</f>
        <v/>
      </c>
      <c r="B621">
        <f>IF($A621="","",records_master!$E621)</f>
        <v/>
      </c>
    </row>
    <row r="622">
      <c r="A622">
        <f>IF(OR(records_master!$A622="",ISNUMBER(MATCH(records_master!$M622,lst_dedup_duplicate,0))),"",records_master!$A622)</f>
        <v/>
      </c>
      <c r="B622">
        <f>IF($A622="","",records_master!$E622)</f>
        <v/>
      </c>
    </row>
    <row r="623">
      <c r="A623">
        <f>IF(OR(records_master!$A623="",ISNUMBER(MATCH(records_master!$M623,lst_dedup_duplicate,0))),"",records_master!$A623)</f>
        <v/>
      </c>
      <c r="B623">
        <f>IF($A623="","",records_master!$E623)</f>
        <v/>
      </c>
    </row>
    <row r="624">
      <c r="A624">
        <f>IF(OR(records_master!$A624="",ISNUMBER(MATCH(records_master!$M624,lst_dedup_duplicate,0))),"",records_master!$A624)</f>
        <v/>
      </c>
      <c r="B624">
        <f>IF($A624="","",records_master!$E624)</f>
        <v/>
      </c>
    </row>
    <row r="625">
      <c r="A625">
        <f>IF(OR(records_master!$A625="",ISNUMBER(MATCH(records_master!$M625,lst_dedup_duplicate,0))),"",records_master!$A625)</f>
        <v/>
      </c>
      <c r="B625">
        <f>IF($A625="","",records_master!$E625)</f>
        <v/>
      </c>
    </row>
    <row r="626">
      <c r="A626">
        <f>IF(OR(records_master!$A626="",ISNUMBER(MATCH(records_master!$M626,lst_dedup_duplicate,0))),"",records_master!$A626)</f>
        <v/>
      </c>
      <c r="B626">
        <f>IF($A626="","",records_master!$E626)</f>
        <v/>
      </c>
    </row>
    <row r="627">
      <c r="A627">
        <f>IF(OR(records_master!$A627="",ISNUMBER(MATCH(records_master!$M627,lst_dedup_duplicate,0))),"",records_master!$A627)</f>
        <v/>
      </c>
      <c r="B627">
        <f>IF($A627="","",records_master!$E627)</f>
        <v/>
      </c>
    </row>
    <row r="628">
      <c r="A628">
        <f>IF(OR(records_master!$A628="",ISNUMBER(MATCH(records_master!$M628,lst_dedup_duplicate,0))),"",records_master!$A628)</f>
        <v/>
      </c>
      <c r="B628">
        <f>IF($A628="","",records_master!$E628)</f>
        <v/>
      </c>
    </row>
    <row r="629">
      <c r="A629">
        <f>IF(OR(records_master!$A629="",ISNUMBER(MATCH(records_master!$M629,lst_dedup_duplicate,0))),"",records_master!$A629)</f>
        <v/>
      </c>
      <c r="B629">
        <f>IF($A629="","",records_master!$E629)</f>
        <v/>
      </c>
    </row>
    <row r="630">
      <c r="A630">
        <f>IF(OR(records_master!$A630="",ISNUMBER(MATCH(records_master!$M630,lst_dedup_duplicate,0))),"",records_master!$A630)</f>
        <v/>
      </c>
      <c r="B630">
        <f>IF($A630="","",records_master!$E630)</f>
        <v/>
      </c>
    </row>
    <row r="631">
      <c r="A631">
        <f>IF(OR(records_master!$A631="",ISNUMBER(MATCH(records_master!$M631,lst_dedup_duplicate,0))),"",records_master!$A631)</f>
        <v/>
      </c>
      <c r="B631">
        <f>IF($A631="","",records_master!$E631)</f>
        <v/>
      </c>
    </row>
    <row r="632">
      <c r="A632">
        <f>IF(OR(records_master!$A632="",ISNUMBER(MATCH(records_master!$M632,lst_dedup_duplicate,0))),"",records_master!$A632)</f>
        <v/>
      </c>
      <c r="B632">
        <f>IF($A632="","",records_master!$E632)</f>
        <v/>
      </c>
    </row>
    <row r="633">
      <c r="A633">
        <f>IF(OR(records_master!$A633="",ISNUMBER(MATCH(records_master!$M633,lst_dedup_duplicate,0))),"",records_master!$A633)</f>
        <v/>
      </c>
      <c r="B633">
        <f>IF($A633="","",records_master!$E633)</f>
        <v/>
      </c>
    </row>
    <row r="634">
      <c r="A634">
        <f>IF(OR(records_master!$A634="",ISNUMBER(MATCH(records_master!$M634,lst_dedup_duplicate,0))),"",records_master!$A634)</f>
        <v/>
      </c>
      <c r="B634">
        <f>IF($A634="","",records_master!$E634)</f>
        <v/>
      </c>
    </row>
    <row r="635">
      <c r="A635">
        <f>IF(OR(records_master!$A635="",ISNUMBER(MATCH(records_master!$M635,lst_dedup_duplicate,0))),"",records_master!$A635)</f>
        <v/>
      </c>
      <c r="B635">
        <f>IF($A635="","",records_master!$E635)</f>
        <v/>
      </c>
    </row>
    <row r="636">
      <c r="A636">
        <f>IF(OR(records_master!$A636="",ISNUMBER(MATCH(records_master!$M636,lst_dedup_duplicate,0))),"",records_master!$A636)</f>
        <v/>
      </c>
      <c r="B636">
        <f>IF($A636="","",records_master!$E636)</f>
        <v/>
      </c>
    </row>
    <row r="637">
      <c r="A637">
        <f>IF(OR(records_master!$A637="",ISNUMBER(MATCH(records_master!$M637,lst_dedup_duplicate,0))),"",records_master!$A637)</f>
        <v/>
      </c>
      <c r="B637">
        <f>IF($A637="","",records_master!$E637)</f>
        <v/>
      </c>
    </row>
    <row r="638">
      <c r="A638">
        <f>IF(OR(records_master!$A638="",ISNUMBER(MATCH(records_master!$M638,lst_dedup_duplicate,0))),"",records_master!$A638)</f>
        <v/>
      </c>
      <c r="B638">
        <f>IF($A638="","",records_master!$E638)</f>
        <v/>
      </c>
    </row>
    <row r="639">
      <c r="A639">
        <f>IF(OR(records_master!$A639="",ISNUMBER(MATCH(records_master!$M639,lst_dedup_duplicate,0))),"",records_master!$A639)</f>
        <v/>
      </c>
      <c r="B639">
        <f>IF($A639="","",records_master!$E639)</f>
        <v/>
      </c>
    </row>
    <row r="640">
      <c r="A640">
        <f>IF(OR(records_master!$A640="",ISNUMBER(MATCH(records_master!$M640,lst_dedup_duplicate,0))),"",records_master!$A640)</f>
        <v/>
      </c>
      <c r="B640">
        <f>IF($A640="","",records_master!$E640)</f>
        <v/>
      </c>
    </row>
    <row r="641">
      <c r="A641">
        <f>IF(OR(records_master!$A641="",ISNUMBER(MATCH(records_master!$M641,lst_dedup_duplicate,0))),"",records_master!$A641)</f>
        <v/>
      </c>
      <c r="B641">
        <f>IF($A641="","",records_master!$E641)</f>
        <v/>
      </c>
    </row>
    <row r="642">
      <c r="A642">
        <f>IF(OR(records_master!$A642="",ISNUMBER(MATCH(records_master!$M642,lst_dedup_duplicate,0))),"",records_master!$A642)</f>
        <v/>
      </c>
      <c r="B642">
        <f>IF($A642="","",records_master!$E642)</f>
        <v/>
      </c>
    </row>
    <row r="643">
      <c r="A643">
        <f>IF(OR(records_master!$A643="",ISNUMBER(MATCH(records_master!$M643,lst_dedup_duplicate,0))),"",records_master!$A643)</f>
        <v/>
      </c>
      <c r="B643">
        <f>IF($A643="","",records_master!$E643)</f>
        <v/>
      </c>
    </row>
    <row r="644">
      <c r="A644">
        <f>IF(OR(records_master!$A644="",ISNUMBER(MATCH(records_master!$M644,lst_dedup_duplicate,0))),"",records_master!$A644)</f>
        <v/>
      </c>
      <c r="B644">
        <f>IF($A644="","",records_master!$E644)</f>
        <v/>
      </c>
    </row>
    <row r="645">
      <c r="A645">
        <f>IF(OR(records_master!$A645="",ISNUMBER(MATCH(records_master!$M645,lst_dedup_duplicate,0))),"",records_master!$A645)</f>
        <v/>
      </c>
      <c r="B645">
        <f>IF($A645="","",records_master!$E645)</f>
        <v/>
      </c>
    </row>
    <row r="646">
      <c r="A646">
        <f>IF(OR(records_master!$A646="",ISNUMBER(MATCH(records_master!$M646,lst_dedup_duplicate,0))),"",records_master!$A646)</f>
        <v/>
      </c>
      <c r="B646">
        <f>IF($A646="","",records_master!$E646)</f>
        <v/>
      </c>
    </row>
    <row r="647">
      <c r="A647">
        <f>IF(OR(records_master!$A647="",ISNUMBER(MATCH(records_master!$M647,lst_dedup_duplicate,0))),"",records_master!$A647)</f>
        <v/>
      </c>
      <c r="B647">
        <f>IF($A647="","",records_master!$E647)</f>
        <v/>
      </c>
    </row>
    <row r="648">
      <c r="A648">
        <f>IF(OR(records_master!$A648="",ISNUMBER(MATCH(records_master!$M648,lst_dedup_duplicate,0))),"",records_master!$A648)</f>
        <v/>
      </c>
      <c r="B648">
        <f>IF($A648="","",records_master!$E648)</f>
        <v/>
      </c>
    </row>
    <row r="649">
      <c r="A649">
        <f>IF(OR(records_master!$A649="",ISNUMBER(MATCH(records_master!$M649,lst_dedup_duplicate,0))),"",records_master!$A649)</f>
        <v/>
      </c>
      <c r="B649">
        <f>IF($A649="","",records_master!$E649)</f>
        <v/>
      </c>
    </row>
    <row r="650">
      <c r="A650">
        <f>IF(OR(records_master!$A650="",ISNUMBER(MATCH(records_master!$M650,lst_dedup_duplicate,0))),"",records_master!$A650)</f>
        <v/>
      </c>
      <c r="B650">
        <f>IF($A650="","",records_master!$E650)</f>
        <v/>
      </c>
    </row>
    <row r="651">
      <c r="A651">
        <f>IF(OR(records_master!$A651="",ISNUMBER(MATCH(records_master!$M651,lst_dedup_duplicate,0))),"",records_master!$A651)</f>
        <v/>
      </c>
      <c r="B651">
        <f>IF($A651="","",records_master!$E651)</f>
        <v/>
      </c>
    </row>
    <row r="652">
      <c r="A652">
        <f>IF(OR(records_master!$A652="",ISNUMBER(MATCH(records_master!$M652,lst_dedup_duplicate,0))),"",records_master!$A652)</f>
        <v/>
      </c>
      <c r="B652">
        <f>IF($A652="","",records_master!$E652)</f>
        <v/>
      </c>
    </row>
    <row r="653">
      <c r="A653">
        <f>IF(OR(records_master!$A653="",ISNUMBER(MATCH(records_master!$M653,lst_dedup_duplicate,0))),"",records_master!$A653)</f>
        <v/>
      </c>
      <c r="B653">
        <f>IF($A653="","",records_master!$E653)</f>
        <v/>
      </c>
    </row>
    <row r="654">
      <c r="A654">
        <f>IF(OR(records_master!$A654="",ISNUMBER(MATCH(records_master!$M654,lst_dedup_duplicate,0))),"",records_master!$A654)</f>
        <v/>
      </c>
      <c r="B654">
        <f>IF($A654="","",records_master!$E654)</f>
        <v/>
      </c>
    </row>
    <row r="655">
      <c r="A655">
        <f>IF(OR(records_master!$A655="",ISNUMBER(MATCH(records_master!$M655,lst_dedup_duplicate,0))),"",records_master!$A655)</f>
        <v/>
      </c>
      <c r="B655">
        <f>IF($A655="","",records_master!$E655)</f>
        <v/>
      </c>
    </row>
    <row r="656">
      <c r="A656">
        <f>IF(OR(records_master!$A656="",ISNUMBER(MATCH(records_master!$M656,lst_dedup_duplicate,0))),"",records_master!$A656)</f>
        <v/>
      </c>
      <c r="B656">
        <f>IF($A656="","",records_master!$E656)</f>
        <v/>
      </c>
    </row>
    <row r="657">
      <c r="A657">
        <f>IF(OR(records_master!$A657="",ISNUMBER(MATCH(records_master!$M657,lst_dedup_duplicate,0))),"",records_master!$A657)</f>
        <v/>
      </c>
      <c r="B657">
        <f>IF($A657="","",records_master!$E657)</f>
        <v/>
      </c>
    </row>
    <row r="658">
      <c r="A658">
        <f>IF(OR(records_master!$A658="",ISNUMBER(MATCH(records_master!$M658,lst_dedup_duplicate,0))),"",records_master!$A658)</f>
        <v/>
      </c>
      <c r="B658">
        <f>IF($A658="","",records_master!$E658)</f>
        <v/>
      </c>
    </row>
    <row r="659">
      <c r="A659">
        <f>IF(OR(records_master!$A659="",ISNUMBER(MATCH(records_master!$M659,lst_dedup_duplicate,0))),"",records_master!$A659)</f>
        <v/>
      </c>
      <c r="B659">
        <f>IF($A659="","",records_master!$E659)</f>
        <v/>
      </c>
    </row>
    <row r="660">
      <c r="A660">
        <f>IF(OR(records_master!$A660="",ISNUMBER(MATCH(records_master!$M660,lst_dedup_duplicate,0))),"",records_master!$A660)</f>
        <v/>
      </c>
      <c r="B660">
        <f>IF($A660="","",records_master!$E660)</f>
        <v/>
      </c>
    </row>
    <row r="661">
      <c r="A661">
        <f>IF(OR(records_master!$A661="",ISNUMBER(MATCH(records_master!$M661,lst_dedup_duplicate,0))),"",records_master!$A661)</f>
        <v/>
      </c>
      <c r="B661">
        <f>IF($A661="","",records_master!$E661)</f>
        <v/>
      </c>
    </row>
    <row r="662">
      <c r="A662">
        <f>IF(OR(records_master!$A662="",ISNUMBER(MATCH(records_master!$M662,lst_dedup_duplicate,0))),"",records_master!$A662)</f>
        <v/>
      </c>
      <c r="B662">
        <f>IF($A662="","",records_master!$E662)</f>
        <v/>
      </c>
    </row>
    <row r="663">
      <c r="A663">
        <f>IF(OR(records_master!$A663="",ISNUMBER(MATCH(records_master!$M663,lst_dedup_duplicate,0))),"",records_master!$A663)</f>
        <v/>
      </c>
      <c r="B663">
        <f>IF($A663="","",records_master!$E663)</f>
        <v/>
      </c>
    </row>
    <row r="664">
      <c r="A664">
        <f>IF(OR(records_master!$A664="",ISNUMBER(MATCH(records_master!$M664,lst_dedup_duplicate,0))),"",records_master!$A664)</f>
        <v/>
      </c>
      <c r="B664">
        <f>IF($A664="","",records_master!$E664)</f>
        <v/>
      </c>
    </row>
    <row r="665">
      <c r="A665">
        <f>IF(OR(records_master!$A665="",ISNUMBER(MATCH(records_master!$M665,lst_dedup_duplicate,0))),"",records_master!$A665)</f>
        <v/>
      </c>
      <c r="B665">
        <f>IF($A665="","",records_master!$E665)</f>
        <v/>
      </c>
    </row>
    <row r="666">
      <c r="A666">
        <f>IF(OR(records_master!$A666="",ISNUMBER(MATCH(records_master!$M666,lst_dedup_duplicate,0))),"",records_master!$A666)</f>
        <v/>
      </c>
      <c r="B666">
        <f>IF($A666="","",records_master!$E666)</f>
        <v/>
      </c>
    </row>
    <row r="667">
      <c r="A667">
        <f>IF(OR(records_master!$A667="",ISNUMBER(MATCH(records_master!$M667,lst_dedup_duplicate,0))),"",records_master!$A667)</f>
        <v/>
      </c>
      <c r="B667">
        <f>IF($A667="","",records_master!$E667)</f>
        <v/>
      </c>
    </row>
    <row r="668">
      <c r="A668">
        <f>IF(OR(records_master!$A668="",ISNUMBER(MATCH(records_master!$M668,lst_dedup_duplicate,0))),"",records_master!$A668)</f>
        <v/>
      </c>
      <c r="B668">
        <f>IF($A668="","",records_master!$E668)</f>
        <v/>
      </c>
    </row>
    <row r="669">
      <c r="A669">
        <f>IF(OR(records_master!$A669="",ISNUMBER(MATCH(records_master!$M669,lst_dedup_duplicate,0))),"",records_master!$A669)</f>
        <v/>
      </c>
      <c r="B669">
        <f>IF($A669="","",records_master!$E669)</f>
        <v/>
      </c>
    </row>
    <row r="670">
      <c r="A670">
        <f>IF(OR(records_master!$A670="",ISNUMBER(MATCH(records_master!$M670,lst_dedup_duplicate,0))),"",records_master!$A670)</f>
        <v/>
      </c>
      <c r="B670">
        <f>IF($A670="","",records_master!$E670)</f>
        <v/>
      </c>
    </row>
    <row r="671">
      <c r="A671">
        <f>IF(OR(records_master!$A671="",ISNUMBER(MATCH(records_master!$M671,lst_dedup_duplicate,0))),"",records_master!$A671)</f>
        <v/>
      </c>
      <c r="B671">
        <f>IF($A671="","",records_master!$E671)</f>
        <v/>
      </c>
    </row>
    <row r="672">
      <c r="A672">
        <f>IF(OR(records_master!$A672="",ISNUMBER(MATCH(records_master!$M672,lst_dedup_duplicate,0))),"",records_master!$A672)</f>
        <v/>
      </c>
      <c r="B672">
        <f>IF($A672="","",records_master!$E672)</f>
        <v/>
      </c>
    </row>
    <row r="673">
      <c r="A673">
        <f>IF(OR(records_master!$A673="",ISNUMBER(MATCH(records_master!$M673,lst_dedup_duplicate,0))),"",records_master!$A673)</f>
        <v/>
      </c>
      <c r="B673">
        <f>IF($A673="","",records_master!$E673)</f>
        <v/>
      </c>
    </row>
    <row r="674">
      <c r="A674">
        <f>IF(OR(records_master!$A674="",ISNUMBER(MATCH(records_master!$M674,lst_dedup_duplicate,0))),"",records_master!$A674)</f>
        <v/>
      </c>
      <c r="B674">
        <f>IF($A674="","",records_master!$E674)</f>
        <v/>
      </c>
    </row>
    <row r="675">
      <c r="A675">
        <f>IF(OR(records_master!$A675="",ISNUMBER(MATCH(records_master!$M675,lst_dedup_duplicate,0))),"",records_master!$A675)</f>
        <v/>
      </c>
      <c r="B675">
        <f>IF($A675="","",records_master!$E675)</f>
        <v/>
      </c>
    </row>
    <row r="676">
      <c r="A676">
        <f>IF(OR(records_master!$A676="",ISNUMBER(MATCH(records_master!$M676,lst_dedup_duplicate,0))),"",records_master!$A676)</f>
        <v/>
      </c>
      <c r="B676">
        <f>IF($A676="","",records_master!$E676)</f>
        <v/>
      </c>
    </row>
    <row r="677">
      <c r="A677">
        <f>IF(OR(records_master!$A677="",ISNUMBER(MATCH(records_master!$M677,lst_dedup_duplicate,0))),"",records_master!$A677)</f>
        <v/>
      </c>
      <c r="B677">
        <f>IF($A677="","",records_master!$E677)</f>
        <v/>
      </c>
    </row>
    <row r="678">
      <c r="A678">
        <f>IF(OR(records_master!$A678="",ISNUMBER(MATCH(records_master!$M678,lst_dedup_duplicate,0))),"",records_master!$A678)</f>
        <v/>
      </c>
      <c r="B678">
        <f>IF($A678="","",records_master!$E678)</f>
        <v/>
      </c>
    </row>
    <row r="679">
      <c r="A679">
        <f>IF(OR(records_master!$A679="",ISNUMBER(MATCH(records_master!$M679,lst_dedup_duplicate,0))),"",records_master!$A679)</f>
        <v/>
      </c>
      <c r="B679">
        <f>IF($A679="","",records_master!$E679)</f>
        <v/>
      </c>
    </row>
    <row r="680">
      <c r="A680">
        <f>IF(OR(records_master!$A680="",ISNUMBER(MATCH(records_master!$M680,lst_dedup_duplicate,0))),"",records_master!$A680)</f>
        <v/>
      </c>
      <c r="B680">
        <f>IF($A680="","",records_master!$E680)</f>
        <v/>
      </c>
    </row>
    <row r="681">
      <c r="A681">
        <f>IF(OR(records_master!$A681="",ISNUMBER(MATCH(records_master!$M681,lst_dedup_duplicate,0))),"",records_master!$A681)</f>
        <v/>
      </c>
      <c r="B681">
        <f>IF($A681="","",records_master!$E681)</f>
        <v/>
      </c>
    </row>
    <row r="682">
      <c r="A682">
        <f>IF(OR(records_master!$A682="",ISNUMBER(MATCH(records_master!$M682,lst_dedup_duplicate,0))),"",records_master!$A682)</f>
        <v/>
      </c>
      <c r="B682">
        <f>IF($A682="","",records_master!$E682)</f>
        <v/>
      </c>
    </row>
    <row r="683">
      <c r="A683">
        <f>IF(OR(records_master!$A683="",ISNUMBER(MATCH(records_master!$M683,lst_dedup_duplicate,0))),"",records_master!$A683)</f>
        <v/>
      </c>
      <c r="B683">
        <f>IF($A683="","",records_master!$E683)</f>
        <v/>
      </c>
    </row>
    <row r="684">
      <c r="A684">
        <f>IF(OR(records_master!$A684="",ISNUMBER(MATCH(records_master!$M684,lst_dedup_duplicate,0))),"",records_master!$A684)</f>
        <v/>
      </c>
      <c r="B684">
        <f>IF($A684="","",records_master!$E684)</f>
        <v/>
      </c>
    </row>
    <row r="685">
      <c r="A685">
        <f>IF(OR(records_master!$A685="",ISNUMBER(MATCH(records_master!$M685,lst_dedup_duplicate,0))),"",records_master!$A685)</f>
        <v/>
      </c>
      <c r="B685">
        <f>IF($A685="","",records_master!$E685)</f>
        <v/>
      </c>
    </row>
    <row r="686">
      <c r="A686">
        <f>IF(OR(records_master!$A686="",ISNUMBER(MATCH(records_master!$M686,lst_dedup_duplicate,0))),"",records_master!$A686)</f>
        <v/>
      </c>
      <c r="B686">
        <f>IF($A686="","",records_master!$E686)</f>
        <v/>
      </c>
    </row>
    <row r="687">
      <c r="A687">
        <f>IF(OR(records_master!$A687="",ISNUMBER(MATCH(records_master!$M687,lst_dedup_duplicate,0))),"",records_master!$A687)</f>
        <v/>
      </c>
      <c r="B687">
        <f>IF($A687="","",records_master!$E687)</f>
        <v/>
      </c>
    </row>
    <row r="688">
      <c r="A688">
        <f>IF(OR(records_master!$A688="",ISNUMBER(MATCH(records_master!$M688,lst_dedup_duplicate,0))),"",records_master!$A688)</f>
        <v/>
      </c>
      <c r="B688">
        <f>IF($A688="","",records_master!$E688)</f>
        <v/>
      </c>
    </row>
    <row r="689">
      <c r="A689">
        <f>IF(OR(records_master!$A689="",ISNUMBER(MATCH(records_master!$M689,lst_dedup_duplicate,0))),"",records_master!$A689)</f>
        <v/>
      </c>
      <c r="B689">
        <f>IF($A689="","",records_master!$E689)</f>
        <v/>
      </c>
    </row>
    <row r="690">
      <c r="A690">
        <f>IF(OR(records_master!$A690="",ISNUMBER(MATCH(records_master!$M690,lst_dedup_duplicate,0))),"",records_master!$A690)</f>
        <v/>
      </c>
      <c r="B690">
        <f>IF($A690="","",records_master!$E690)</f>
        <v/>
      </c>
    </row>
    <row r="691">
      <c r="A691">
        <f>IF(OR(records_master!$A691="",ISNUMBER(MATCH(records_master!$M691,lst_dedup_duplicate,0))),"",records_master!$A691)</f>
        <v/>
      </c>
      <c r="B691">
        <f>IF($A691="","",records_master!$E691)</f>
        <v/>
      </c>
    </row>
    <row r="692">
      <c r="A692">
        <f>IF(OR(records_master!$A692="",ISNUMBER(MATCH(records_master!$M692,lst_dedup_duplicate,0))),"",records_master!$A692)</f>
        <v/>
      </c>
      <c r="B692">
        <f>IF($A692="","",records_master!$E692)</f>
        <v/>
      </c>
    </row>
    <row r="693">
      <c r="A693">
        <f>IF(OR(records_master!$A693="",ISNUMBER(MATCH(records_master!$M693,lst_dedup_duplicate,0))),"",records_master!$A693)</f>
        <v/>
      </c>
      <c r="B693">
        <f>IF($A693="","",records_master!$E693)</f>
        <v/>
      </c>
    </row>
    <row r="694">
      <c r="A694">
        <f>IF(OR(records_master!$A694="",ISNUMBER(MATCH(records_master!$M694,lst_dedup_duplicate,0))),"",records_master!$A694)</f>
        <v/>
      </c>
      <c r="B694">
        <f>IF($A694="","",records_master!$E694)</f>
        <v/>
      </c>
    </row>
    <row r="695">
      <c r="A695">
        <f>IF(OR(records_master!$A695="",ISNUMBER(MATCH(records_master!$M695,lst_dedup_duplicate,0))),"",records_master!$A695)</f>
        <v/>
      </c>
      <c r="B695">
        <f>IF($A695="","",records_master!$E695)</f>
        <v/>
      </c>
    </row>
    <row r="696">
      <c r="A696">
        <f>IF(OR(records_master!$A696="",ISNUMBER(MATCH(records_master!$M696,lst_dedup_duplicate,0))),"",records_master!$A696)</f>
        <v/>
      </c>
      <c r="B696">
        <f>IF($A696="","",records_master!$E696)</f>
        <v/>
      </c>
    </row>
    <row r="697">
      <c r="A697">
        <f>IF(OR(records_master!$A697="",ISNUMBER(MATCH(records_master!$M697,lst_dedup_duplicate,0))),"",records_master!$A697)</f>
        <v/>
      </c>
      <c r="B697">
        <f>IF($A697="","",records_master!$E697)</f>
        <v/>
      </c>
    </row>
    <row r="698">
      <c r="A698">
        <f>IF(OR(records_master!$A698="",ISNUMBER(MATCH(records_master!$M698,lst_dedup_duplicate,0))),"",records_master!$A698)</f>
        <v/>
      </c>
      <c r="B698">
        <f>IF($A698="","",records_master!$E698)</f>
        <v/>
      </c>
    </row>
    <row r="699">
      <c r="A699">
        <f>IF(OR(records_master!$A699="",ISNUMBER(MATCH(records_master!$M699,lst_dedup_duplicate,0))),"",records_master!$A699)</f>
        <v/>
      </c>
      <c r="B699">
        <f>IF($A699="","",records_master!$E699)</f>
        <v/>
      </c>
    </row>
    <row r="700">
      <c r="A700">
        <f>IF(OR(records_master!$A700="",ISNUMBER(MATCH(records_master!$M700,lst_dedup_duplicate,0))),"",records_master!$A700)</f>
        <v/>
      </c>
      <c r="B700">
        <f>IF($A700="","",records_master!$E700)</f>
        <v/>
      </c>
    </row>
    <row r="701">
      <c r="A701">
        <f>IF(OR(records_master!$A701="",ISNUMBER(MATCH(records_master!$M701,lst_dedup_duplicate,0))),"",records_master!$A701)</f>
        <v/>
      </c>
      <c r="B701">
        <f>IF($A701="","",records_master!$E701)</f>
        <v/>
      </c>
    </row>
    <row r="702">
      <c r="A702">
        <f>IF(OR(records_master!$A702="",ISNUMBER(MATCH(records_master!$M702,lst_dedup_duplicate,0))),"",records_master!$A702)</f>
        <v/>
      </c>
      <c r="B702">
        <f>IF($A702="","",records_master!$E702)</f>
        <v/>
      </c>
    </row>
    <row r="703">
      <c r="A703">
        <f>IF(OR(records_master!$A703="",ISNUMBER(MATCH(records_master!$M703,lst_dedup_duplicate,0))),"",records_master!$A703)</f>
        <v/>
      </c>
      <c r="B703">
        <f>IF($A703="","",records_master!$E703)</f>
        <v/>
      </c>
    </row>
    <row r="704">
      <c r="A704">
        <f>IF(OR(records_master!$A704="",ISNUMBER(MATCH(records_master!$M704,lst_dedup_duplicate,0))),"",records_master!$A704)</f>
        <v/>
      </c>
      <c r="B704">
        <f>IF($A704="","",records_master!$E704)</f>
        <v/>
      </c>
    </row>
    <row r="705">
      <c r="A705">
        <f>IF(OR(records_master!$A705="",ISNUMBER(MATCH(records_master!$M705,lst_dedup_duplicate,0))),"",records_master!$A705)</f>
        <v/>
      </c>
      <c r="B705">
        <f>IF($A705="","",records_master!$E705)</f>
        <v/>
      </c>
    </row>
    <row r="706">
      <c r="A706">
        <f>IF(OR(records_master!$A706="",ISNUMBER(MATCH(records_master!$M706,lst_dedup_duplicate,0))),"",records_master!$A706)</f>
        <v/>
      </c>
      <c r="B706">
        <f>IF($A706="","",records_master!$E706)</f>
        <v/>
      </c>
    </row>
    <row r="707">
      <c r="A707">
        <f>IF(OR(records_master!$A707="",ISNUMBER(MATCH(records_master!$M707,lst_dedup_duplicate,0))),"",records_master!$A707)</f>
        <v/>
      </c>
      <c r="B707">
        <f>IF($A707="","",records_master!$E707)</f>
        <v/>
      </c>
    </row>
    <row r="708">
      <c r="A708">
        <f>IF(OR(records_master!$A708="",ISNUMBER(MATCH(records_master!$M708,lst_dedup_duplicate,0))),"",records_master!$A708)</f>
        <v/>
      </c>
      <c r="B708">
        <f>IF($A708="","",records_master!$E708)</f>
        <v/>
      </c>
    </row>
    <row r="709">
      <c r="A709">
        <f>IF(OR(records_master!$A709="",ISNUMBER(MATCH(records_master!$M709,lst_dedup_duplicate,0))),"",records_master!$A709)</f>
        <v/>
      </c>
      <c r="B709">
        <f>IF($A709="","",records_master!$E709)</f>
        <v/>
      </c>
    </row>
    <row r="710">
      <c r="A710">
        <f>IF(OR(records_master!$A710="",ISNUMBER(MATCH(records_master!$M710,lst_dedup_duplicate,0))),"",records_master!$A710)</f>
        <v/>
      </c>
      <c r="B710">
        <f>IF($A710="","",records_master!$E710)</f>
        <v/>
      </c>
    </row>
    <row r="711">
      <c r="A711">
        <f>IF(OR(records_master!$A711="",ISNUMBER(MATCH(records_master!$M711,lst_dedup_duplicate,0))),"",records_master!$A711)</f>
        <v/>
      </c>
      <c r="B711">
        <f>IF($A711="","",records_master!$E711)</f>
        <v/>
      </c>
    </row>
    <row r="712">
      <c r="A712">
        <f>IF(OR(records_master!$A712="",ISNUMBER(MATCH(records_master!$M712,lst_dedup_duplicate,0))),"",records_master!$A712)</f>
        <v/>
      </c>
      <c r="B712">
        <f>IF($A712="","",records_master!$E712)</f>
        <v/>
      </c>
    </row>
    <row r="713">
      <c r="A713">
        <f>IF(OR(records_master!$A713="",ISNUMBER(MATCH(records_master!$M713,lst_dedup_duplicate,0))),"",records_master!$A713)</f>
        <v/>
      </c>
      <c r="B713">
        <f>IF($A713="","",records_master!$E713)</f>
        <v/>
      </c>
    </row>
    <row r="714">
      <c r="A714">
        <f>IF(OR(records_master!$A714="",ISNUMBER(MATCH(records_master!$M714,lst_dedup_duplicate,0))),"",records_master!$A714)</f>
        <v/>
      </c>
      <c r="B714">
        <f>IF($A714="","",records_master!$E714)</f>
        <v/>
      </c>
    </row>
    <row r="715">
      <c r="A715">
        <f>IF(OR(records_master!$A715="",ISNUMBER(MATCH(records_master!$M715,lst_dedup_duplicate,0))),"",records_master!$A715)</f>
        <v/>
      </c>
      <c r="B715">
        <f>IF($A715="","",records_master!$E715)</f>
        <v/>
      </c>
    </row>
    <row r="716">
      <c r="A716">
        <f>IF(OR(records_master!$A716="",ISNUMBER(MATCH(records_master!$M716,lst_dedup_duplicate,0))),"",records_master!$A716)</f>
        <v/>
      </c>
      <c r="B716">
        <f>IF($A716="","",records_master!$E716)</f>
        <v/>
      </c>
    </row>
    <row r="717">
      <c r="A717">
        <f>IF(OR(records_master!$A717="",ISNUMBER(MATCH(records_master!$M717,lst_dedup_duplicate,0))),"",records_master!$A717)</f>
        <v/>
      </c>
      <c r="B717">
        <f>IF($A717="","",records_master!$E717)</f>
        <v/>
      </c>
    </row>
    <row r="718">
      <c r="A718">
        <f>IF(OR(records_master!$A718="",ISNUMBER(MATCH(records_master!$M718,lst_dedup_duplicate,0))),"",records_master!$A718)</f>
        <v/>
      </c>
      <c r="B718">
        <f>IF($A718="","",records_master!$E718)</f>
        <v/>
      </c>
    </row>
    <row r="719">
      <c r="A719">
        <f>IF(OR(records_master!$A719="",ISNUMBER(MATCH(records_master!$M719,lst_dedup_duplicate,0))),"",records_master!$A719)</f>
        <v/>
      </c>
      <c r="B719">
        <f>IF($A719="","",records_master!$E719)</f>
        <v/>
      </c>
    </row>
    <row r="720">
      <c r="A720">
        <f>IF(OR(records_master!$A720="",ISNUMBER(MATCH(records_master!$M720,lst_dedup_duplicate,0))),"",records_master!$A720)</f>
        <v/>
      </c>
      <c r="B720">
        <f>IF($A720="","",records_master!$E720)</f>
        <v/>
      </c>
    </row>
    <row r="721">
      <c r="A721">
        <f>IF(OR(records_master!$A721="",ISNUMBER(MATCH(records_master!$M721,lst_dedup_duplicate,0))),"",records_master!$A721)</f>
        <v/>
      </c>
      <c r="B721">
        <f>IF($A721="","",records_master!$E721)</f>
        <v/>
      </c>
    </row>
    <row r="722">
      <c r="A722">
        <f>IF(OR(records_master!$A722="",ISNUMBER(MATCH(records_master!$M722,lst_dedup_duplicate,0))),"",records_master!$A722)</f>
        <v/>
      </c>
      <c r="B722">
        <f>IF($A722="","",records_master!$E722)</f>
        <v/>
      </c>
    </row>
    <row r="723">
      <c r="A723">
        <f>IF(OR(records_master!$A723="",ISNUMBER(MATCH(records_master!$M723,lst_dedup_duplicate,0))),"",records_master!$A723)</f>
        <v/>
      </c>
      <c r="B723">
        <f>IF($A723="","",records_master!$E723)</f>
        <v/>
      </c>
    </row>
    <row r="724">
      <c r="A724">
        <f>IF(OR(records_master!$A724="",ISNUMBER(MATCH(records_master!$M724,lst_dedup_duplicate,0))),"",records_master!$A724)</f>
        <v/>
      </c>
      <c r="B724">
        <f>IF($A724="","",records_master!$E724)</f>
        <v/>
      </c>
    </row>
    <row r="725">
      <c r="A725">
        <f>IF(OR(records_master!$A725="",ISNUMBER(MATCH(records_master!$M725,lst_dedup_duplicate,0))),"",records_master!$A725)</f>
        <v/>
      </c>
      <c r="B725">
        <f>IF($A725="","",records_master!$E725)</f>
        <v/>
      </c>
    </row>
    <row r="726">
      <c r="A726">
        <f>IF(OR(records_master!$A726="",ISNUMBER(MATCH(records_master!$M726,lst_dedup_duplicate,0))),"",records_master!$A726)</f>
        <v/>
      </c>
      <c r="B726">
        <f>IF($A726="","",records_master!$E726)</f>
        <v/>
      </c>
    </row>
    <row r="727">
      <c r="A727">
        <f>IF(OR(records_master!$A727="",ISNUMBER(MATCH(records_master!$M727,lst_dedup_duplicate,0))),"",records_master!$A727)</f>
        <v/>
      </c>
      <c r="B727">
        <f>IF($A727="","",records_master!$E727)</f>
        <v/>
      </c>
    </row>
    <row r="728">
      <c r="A728">
        <f>IF(OR(records_master!$A728="",ISNUMBER(MATCH(records_master!$M728,lst_dedup_duplicate,0))),"",records_master!$A728)</f>
        <v/>
      </c>
      <c r="B728">
        <f>IF($A728="","",records_master!$E728)</f>
        <v/>
      </c>
    </row>
    <row r="729">
      <c r="A729">
        <f>IF(OR(records_master!$A729="",ISNUMBER(MATCH(records_master!$M729,lst_dedup_duplicate,0))),"",records_master!$A729)</f>
        <v/>
      </c>
      <c r="B729">
        <f>IF($A729="","",records_master!$E729)</f>
        <v/>
      </c>
    </row>
    <row r="730">
      <c r="A730">
        <f>IF(OR(records_master!$A730="",ISNUMBER(MATCH(records_master!$M730,lst_dedup_duplicate,0))),"",records_master!$A730)</f>
        <v/>
      </c>
      <c r="B730">
        <f>IF($A730="","",records_master!$E730)</f>
        <v/>
      </c>
    </row>
    <row r="731">
      <c r="A731">
        <f>IF(OR(records_master!$A731="",ISNUMBER(MATCH(records_master!$M731,lst_dedup_duplicate,0))),"",records_master!$A731)</f>
        <v/>
      </c>
      <c r="B731">
        <f>IF($A731="","",records_master!$E731)</f>
        <v/>
      </c>
    </row>
    <row r="732">
      <c r="A732">
        <f>IF(OR(records_master!$A732="",ISNUMBER(MATCH(records_master!$M732,lst_dedup_duplicate,0))),"",records_master!$A732)</f>
        <v/>
      </c>
      <c r="B732">
        <f>IF($A732="","",records_master!$E732)</f>
        <v/>
      </c>
    </row>
    <row r="733">
      <c r="A733">
        <f>IF(OR(records_master!$A733="",ISNUMBER(MATCH(records_master!$M733,lst_dedup_duplicate,0))),"",records_master!$A733)</f>
        <v/>
      </c>
      <c r="B733">
        <f>IF($A733="","",records_master!$E733)</f>
        <v/>
      </c>
    </row>
    <row r="734">
      <c r="A734">
        <f>IF(OR(records_master!$A734="",ISNUMBER(MATCH(records_master!$M734,lst_dedup_duplicate,0))),"",records_master!$A734)</f>
        <v/>
      </c>
      <c r="B734">
        <f>IF($A734="","",records_master!$E734)</f>
        <v/>
      </c>
    </row>
    <row r="735">
      <c r="A735">
        <f>IF(OR(records_master!$A735="",ISNUMBER(MATCH(records_master!$M735,lst_dedup_duplicate,0))),"",records_master!$A735)</f>
        <v/>
      </c>
      <c r="B735">
        <f>IF($A735="","",records_master!$E735)</f>
        <v/>
      </c>
    </row>
    <row r="736">
      <c r="A736">
        <f>IF(OR(records_master!$A736="",ISNUMBER(MATCH(records_master!$M736,lst_dedup_duplicate,0))),"",records_master!$A736)</f>
        <v/>
      </c>
      <c r="B736">
        <f>IF($A736="","",records_master!$E736)</f>
        <v/>
      </c>
    </row>
    <row r="737">
      <c r="A737">
        <f>IF(OR(records_master!$A737="",ISNUMBER(MATCH(records_master!$M737,lst_dedup_duplicate,0))),"",records_master!$A737)</f>
        <v/>
      </c>
      <c r="B737">
        <f>IF($A737="","",records_master!$E737)</f>
        <v/>
      </c>
    </row>
    <row r="738">
      <c r="A738">
        <f>IF(OR(records_master!$A738="",ISNUMBER(MATCH(records_master!$M738,lst_dedup_duplicate,0))),"",records_master!$A738)</f>
        <v/>
      </c>
      <c r="B738">
        <f>IF($A738="","",records_master!$E738)</f>
        <v/>
      </c>
    </row>
    <row r="739">
      <c r="A739">
        <f>IF(OR(records_master!$A739="",ISNUMBER(MATCH(records_master!$M739,lst_dedup_duplicate,0))),"",records_master!$A739)</f>
        <v/>
      </c>
      <c r="B739">
        <f>IF($A739="","",records_master!$E739)</f>
        <v/>
      </c>
    </row>
    <row r="740">
      <c r="A740">
        <f>IF(OR(records_master!$A740="",ISNUMBER(MATCH(records_master!$M740,lst_dedup_duplicate,0))),"",records_master!$A740)</f>
        <v/>
      </c>
      <c r="B740">
        <f>IF($A740="","",records_master!$E740)</f>
        <v/>
      </c>
    </row>
    <row r="741">
      <c r="A741">
        <f>IF(OR(records_master!$A741="",ISNUMBER(MATCH(records_master!$M741,lst_dedup_duplicate,0))),"",records_master!$A741)</f>
        <v/>
      </c>
      <c r="B741">
        <f>IF($A741="","",records_master!$E741)</f>
        <v/>
      </c>
    </row>
    <row r="742">
      <c r="A742">
        <f>IF(OR(records_master!$A742="",ISNUMBER(MATCH(records_master!$M742,lst_dedup_duplicate,0))),"",records_master!$A742)</f>
        <v/>
      </c>
      <c r="B742">
        <f>IF($A742="","",records_master!$E742)</f>
        <v/>
      </c>
    </row>
    <row r="743">
      <c r="A743">
        <f>IF(OR(records_master!$A743="",ISNUMBER(MATCH(records_master!$M743,lst_dedup_duplicate,0))),"",records_master!$A743)</f>
        <v/>
      </c>
      <c r="B743">
        <f>IF($A743="","",records_master!$E743)</f>
        <v/>
      </c>
    </row>
    <row r="744">
      <c r="A744">
        <f>IF(OR(records_master!$A744="",ISNUMBER(MATCH(records_master!$M744,lst_dedup_duplicate,0))),"",records_master!$A744)</f>
        <v/>
      </c>
      <c r="B744">
        <f>IF($A744="","",records_master!$E744)</f>
        <v/>
      </c>
    </row>
    <row r="745">
      <c r="A745">
        <f>IF(OR(records_master!$A745="",ISNUMBER(MATCH(records_master!$M745,lst_dedup_duplicate,0))),"",records_master!$A745)</f>
        <v/>
      </c>
      <c r="B745">
        <f>IF($A745="","",records_master!$E745)</f>
        <v/>
      </c>
    </row>
    <row r="746">
      <c r="A746">
        <f>IF(OR(records_master!$A746="",ISNUMBER(MATCH(records_master!$M746,lst_dedup_duplicate,0))),"",records_master!$A746)</f>
        <v/>
      </c>
      <c r="B746">
        <f>IF($A746="","",records_master!$E746)</f>
        <v/>
      </c>
    </row>
    <row r="747">
      <c r="A747">
        <f>IF(OR(records_master!$A747="",ISNUMBER(MATCH(records_master!$M747,lst_dedup_duplicate,0))),"",records_master!$A747)</f>
        <v/>
      </c>
      <c r="B747">
        <f>IF($A747="","",records_master!$E747)</f>
        <v/>
      </c>
    </row>
    <row r="748">
      <c r="A748">
        <f>IF(OR(records_master!$A748="",ISNUMBER(MATCH(records_master!$M748,lst_dedup_duplicate,0))),"",records_master!$A748)</f>
        <v/>
      </c>
      <c r="B748">
        <f>IF($A748="","",records_master!$E748)</f>
        <v/>
      </c>
    </row>
    <row r="749">
      <c r="A749">
        <f>IF(OR(records_master!$A749="",ISNUMBER(MATCH(records_master!$M749,lst_dedup_duplicate,0))),"",records_master!$A749)</f>
        <v/>
      </c>
      <c r="B749">
        <f>IF($A749="","",records_master!$E749)</f>
        <v/>
      </c>
    </row>
    <row r="750">
      <c r="A750">
        <f>IF(OR(records_master!$A750="",ISNUMBER(MATCH(records_master!$M750,lst_dedup_duplicate,0))),"",records_master!$A750)</f>
        <v/>
      </c>
      <c r="B750">
        <f>IF($A750="","",records_master!$E750)</f>
        <v/>
      </c>
    </row>
    <row r="751">
      <c r="A751">
        <f>IF(OR(records_master!$A751="",ISNUMBER(MATCH(records_master!$M751,lst_dedup_duplicate,0))),"",records_master!$A751)</f>
        <v/>
      </c>
      <c r="B751">
        <f>IF($A751="","",records_master!$E751)</f>
        <v/>
      </c>
    </row>
    <row r="752">
      <c r="A752">
        <f>IF(OR(records_master!$A752="",ISNUMBER(MATCH(records_master!$M752,lst_dedup_duplicate,0))),"",records_master!$A752)</f>
        <v/>
      </c>
      <c r="B752">
        <f>IF($A752="","",records_master!$E752)</f>
        <v/>
      </c>
    </row>
    <row r="753">
      <c r="A753">
        <f>IF(OR(records_master!$A753="",ISNUMBER(MATCH(records_master!$M753,lst_dedup_duplicate,0))),"",records_master!$A753)</f>
        <v/>
      </c>
      <c r="B753">
        <f>IF($A753="","",records_master!$E753)</f>
        <v/>
      </c>
    </row>
    <row r="754">
      <c r="A754">
        <f>IF(OR(records_master!$A754="",ISNUMBER(MATCH(records_master!$M754,lst_dedup_duplicate,0))),"",records_master!$A754)</f>
        <v/>
      </c>
      <c r="B754">
        <f>IF($A754="","",records_master!$E754)</f>
        <v/>
      </c>
    </row>
    <row r="755">
      <c r="A755">
        <f>IF(OR(records_master!$A755="",ISNUMBER(MATCH(records_master!$M755,lst_dedup_duplicate,0))),"",records_master!$A755)</f>
        <v/>
      </c>
      <c r="B755">
        <f>IF($A755="","",records_master!$E755)</f>
        <v/>
      </c>
    </row>
    <row r="756">
      <c r="A756">
        <f>IF(OR(records_master!$A756="",ISNUMBER(MATCH(records_master!$M756,lst_dedup_duplicate,0))),"",records_master!$A756)</f>
        <v/>
      </c>
      <c r="B756">
        <f>IF($A756="","",records_master!$E756)</f>
        <v/>
      </c>
    </row>
    <row r="757">
      <c r="A757">
        <f>IF(OR(records_master!$A757="",ISNUMBER(MATCH(records_master!$M757,lst_dedup_duplicate,0))),"",records_master!$A757)</f>
        <v/>
      </c>
      <c r="B757">
        <f>IF($A757="","",records_master!$E757)</f>
        <v/>
      </c>
    </row>
    <row r="758">
      <c r="A758">
        <f>IF(OR(records_master!$A758="",ISNUMBER(MATCH(records_master!$M758,lst_dedup_duplicate,0))),"",records_master!$A758)</f>
        <v/>
      </c>
      <c r="B758">
        <f>IF($A758="","",records_master!$E758)</f>
        <v/>
      </c>
    </row>
    <row r="759">
      <c r="A759">
        <f>IF(OR(records_master!$A759="",ISNUMBER(MATCH(records_master!$M759,lst_dedup_duplicate,0))),"",records_master!$A759)</f>
        <v/>
      </c>
      <c r="B759">
        <f>IF($A759="","",records_master!$E759)</f>
        <v/>
      </c>
    </row>
    <row r="760">
      <c r="A760">
        <f>IF(OR(records_master!$A760="",ISNUMBER(MATCH(records_master!$M760,lst_dedup_duplicate,0))),"",records_master!$A760)</f>
        <v/>
      </c>
      <c r="B760">
        <f>IF($A760="","",records_master!$E760)</f>
        <v/>
      </c>
    </row>
    <row r="761">
      <c r="A761">
        <f>IF(OR(records_master!$A761="",ISNUMBER(MATCH(records_master!$M761,lst_dedup_duplicate,0))),"",records_master!$A761)</f>
        <v/>
      </c>
      <c r="B761">
        <f>IF($A761="","",records_master!$E761)</f>
        <v/>
      </c>
    </row>
    <row r="762">
      <c r="A762">
        <f>IF(OR(records_master!$A762="",ISNUMBER(MATCH(records_master!$M762,lst_dedup_duplicate,0))),"",records_master!$A762)</f>
        <v/>
      </c>
      <c r="B762">
        <f>IF($A762="","",records_master!$E762)</f>
        <v/>
      </c>
    </row>
    <row r="763">
      <c r="A763">
        <f>IF(OR(records_master!$A763="",ISNUMBER(MATCH(records_master!$M763,lst_dedup_duplicate,0))),"",records_master!$A763)</f>
        <v/>
      </c>
      <c r="B763">
        <f>IF($A763="","",records_master!$E763)</f>
        <v/>
      </c>
    </row>
    <row r="764">
      <c r="A764">
        <f>IF(OR(records_master!$A764="",ISNUMBER(MATCH(records_master!$M764,lst_dedup_duplicate,0))),"",records_master!$A764)</f>
        <v/>
      </c>
      <c r="B764">
        <f>IF($A764="","",records_master!$E764)</f>
        <v/>
      </c>
    </row>
    <row r="765">
      <c r="A765">
        <f>IF(OR(records_master!$A765="",ISNUMBER(MATCH(records_master!$M765,lst_dedup_duplicate,0))),"",records_master!$A765)</f>
        <v/>
      </c>
      <c r="B765">
        <f>IF($A765="","",records_master!$E765)</f>
        <v/>
      </c>
    </row>
    <row r="766">
      <c r="A766">
        <f>IF(OR(records_master!$A766="",ISNUMBER(MATCH(records_master!$M766,lst_dedup_duplicate,0))),"",records_master!$A766)</f>
        <v/>
      </c>
      <c r="B766">
        <f>IF($A766="","",records_master!$E766)</f>
        <v/>
      </c>
    </row>
    <row r="767">
      <c r="A767">
        <f>IF(OR(records_master!$A767="",ISNUMBER(MATCH(records_master!$M767,lst_dedup_duplicate,0))),"",records_master!$A767)</f>
        <v/>
      </c>
      <c r="B767">
        <f>IF($A767="","",records_master!$E767)</f>
        <v/>
      </c>
    </row>
    <row r="768">
      <c r="A768">
        <f>IF(OR(records_master!$A768="",ISNUMBER(MATCH(records_master!$M768,lst_dedup_duplicate,0))),"",records_master!$A768)</f>
        <v/>
      </c>
      <c r="B768">
        <f>IF($A768="","",records_master!$E768)</f>
        <v/>
      </c>
    </row>
    <row r="769">
      <c r="A769">
        <f>IF(OR(records_master!$A769="",ISNUMBER(MATCH(records_master!$M769,lst_dedup_duplicate,0))),"",records_master!$A769)</f>
        <v/>
      </c>
      <c r="B769">
        <f>IF($A769="","",records_master!$E769)</f>
        <v/>
      </c>
    </row>
    <row r="770">
      <c r="A770">
        <f>IF(OR(records_master!$A770="",ISNUMBER(MATCH(records_master!$M770,lst_dedup_duplicate,0))),"",records_master!$A770)</f>
        <v/>
      </c>
      <c r="B770">
        <f>IF($A770="","",records_master!$E770)</f>
        <v/>
      </c>
    </row>
    <row r="771">
      <c r="A771">
        <f>IF(OR(records_master!$A771="",ISNUMBER(MATCH(records_master!$M771,lst_dedup_duplicate,0))),"",records_master!$A771)</f>
        <v/>
      </c>
      <c r="B771">
        <f>IF($A771="","",records_master!$E771)</f>
        <v/>
      </c>
    </row>
    <row r="772">
      <c r="A772">
        <f>IF(OR(records_master!$A772="",ISNUMBER(MATCH(records_master!$M772,lst_dedup_duplicate,0))),"",records_master!$A772)</f>
        <v/>
      </c>
      <c r="B772">
        <f>IF($A772="","",records_master!$E772)</f>
        <v/>
      </c>
    </row>
    <row r="773">
      <c r="A773">
        <f>IF(OR(records_master!$A773="",ISNUMBER(MATCH(records_master!$M773,lst_dedup_duplicate,0))),"",records_master!$A773)</f>
        <v/>
      </c>
      <c r="B773">
        <f>IF($A773="","",records_master!$E773)</f>
        <v/>
      </c>
    </row>
    <row r="774">
      <c r="A774">
        <f>IF(OR(records_master!$A774="",ISNUMBER(MATCH(records_master!$M774,lst_dedup_duplicate,0))),"",records_master!$A774)</f>
        <v/>
      </c>
      <c r="B774">
        <f>IF($A774="","",records_master!$E774)</f>
        <v/>
      </c>
    </row>
    <row r="775">
      <c r="A775">
        <f>IF(OR(records_master!$A775="",ISNUMBER(MATCH(records_master!$M775,lst_dedup_duplicate,0))),"",records_master!$A775)</f>
        <v/>
      </c>
      <c r="B775">
        <f>IF($A775="","",records_master!$E775)</f>
        <v/>
      </c>
    </row>
    <row r="776">
      <c r="A776">
        <f>IF(OR(records_master!$A776="",ISNUMBER(MATCH(records_master!$M776,lst_dedup_duplicate,0))),"",records_master!$A776)</f>
        <v/>
      </c>
      <c r="B776">
        <f>IF($A776="","",records_master!$E776)</f>
        <v/>
      </c>
    </row>
    <row r="777">
      <c r="A777">
        <f>IF(OR(records_master!$A777="",ISNUMBER(MATCH(records_master!$M777,lst_dedup_duplicate,0))),"",records_master!$A777)</f>
        <v/>
      </c>
      <c r="B777">
        <f>IF($A777="","",records_master!$E777)</f>
        <v/>
      </c>
    </row>
    <row r="778">
      <c r="A778">
        <f>IF(OR(records_master!$A778="",ISNUMBER(MATCH(records_master!$M778,lst_dedup_duplicate,0))),"",records_master!$A778)</f>
        <v/>
      </c>
      <c r="B778">
        <f>IF($A778="","",records_master!$E778)</f>
        <v/>
      </c>
    </row>
    <row r="779">
      <c r="A779">
        <f>IF(OR(records_master!$A779="",ISNUMBER(MATCH(records_master!$M779,lst_dedup_duplicate,0))),"",records_master!$A779)</f>
        <v/>
      </c>
      <c r="B779">
        <f>IF($A779="","",records_master!$E779)</f>
        <v/>
      </c>
    </row>
    <row r="780">
      <c r="A780">
        <f>IF(OR(records_master!$A780="",ISNUMBER(MATCH(records_master!$M780,lst_dedup_duplicate,0))),"",records_master!$A780)</f>
        <v/>
      </c>
      <c r="B780">
        <f>IF($A780="","",records_master!$E780)</f>
        <v/>
      </c>
    </row>
    <row r="781">
      <c r="A781">
        <f>IF(OR(records_master!$A781="",ISNUMBER(MATCH(records_master!$M781,lst_dedup_duplicate,0))),"",records_master!$A781)</f>
        <v/>
      </c>
      <c r="B781">
        <f>IF($A781="","",records_master!$E781)</f>
        <v/>
      </c>
    </row>
    <row r="782">
      <c r="A782">
        <f>IF(OR(records_master!$A782="",ISNUMBER(MATCH(records_master!$M782,lst_dedup_duplicate,0))),"",records_master!$A782)</f>
        <v/>
      </c>
      <c r="B782">
        <f>IF($A782="","",records_master!$E782)</f>
        <v/>
      </c>
    </row>
    <row r="783">
      <c r="A783">
        <f>IF(OR(records_master!$A783="",ISNUMBER(MATCH(records_master!$M783,lst_dedup_duplicate,0))),"",records_master!$A783)</f>
        <v/>
      </c>
      <c r="B783">
        <f>IF($A783="","",records_master!$E783)</f>
        <v/>
      </c>
    </row>
    <row r="784">
      <c r="A784">
        <f>IF(OR(records_master!$A784="",ISNUMBER(MATCH(records_master!$M784,lst_dedup_duplicate,0))),"",records_master!$A784)</f>
        <v/>
      </c>
      <c r="B784">
        <f>IF($A784="","",records_master!$E784)</f>
        <v/>
      </c>
    </row>
    <row r="785">
      <c r="A785">
        <f>IF(OR(records_master!$A785="",ISNUMBER(MATCH(records_master!$M785,lst_dedup_duplicate,0))),"",records_master!$A785)</f>
        <v/>
      </c>
      <c r="B785">
        <f>IF($A785="","",records_master!$E785)</f>
        <v/>
      </c>
    </row>
    <row r="786">
      <c r="A786">
        <f>IF(OR(records_master!$A786="",ISNUMBER(MATCH(records_master!$M786,lst_dedup_duplicate,0))),"",records_master!$A786)</f>
        <v/>
      </c>
      <c r="B786">
        <f>IF($A786="","",records_master!$E786)</f>
        <v/>
      </c>
    </row>
    <row r="787">
      <c r="A787">
        <f>IF(OR(records_master!$A787="",ISNUMBER(MATCH(records_master!$M787,lst_dedup_duplicate,0))),"",records_master!$A787)</f>
        <v/>
      </c>
      <c r="B787">
        <f>IF($A787="","",records_master!$E787)</f>
        <v/>
      </c>
    </row>
    <row r="788">
      <c r="A788">
        <f>IF(OR(records_master!$A788="",ISNUMBER(MATCH(records_master!$M788,lst_dedup_duplicate,0))),"",records_master!$A788)</f>
        <v/>
      </c>
      <c r="B788">
        <f>IF($A788="","",records_master!$E788)</f>
        <v/>
      </c>
    </row>
    <row r="789">
      <c r="A789">
        <f>IF(OR(records_master!$A789="",ISNUMBER(MATCH(records_master!$M789,lst_dedup_duplicate,0))),"",records_master!$A789)</f>
        <v/>
      </c>
      <c r="B789">
        <f>IF($A789="","",records_master!$E789)</f>
        <v/>
      </c>
    </row>
    <row r="790">
      <c r="A790">
        <f>IF(OR(records_master!$A790="",ISNUMBER(MATCH(records_master!$M790,lst_dedup_duplicate,0))),"",records_master!$A790)</f>
        <v/>
      </c>
      <c r="B790">
        <f>IF($A790="","",records_master!$E790)</f>
        <v/>
      </c>
    </row>
    <row r="791">
      <c r="A791">
        <f>IF(OR(records_master!$A791="",ISNUMBER(MATCH(records_master!$M791,lst_dedup_duplicate,0))),"",records_master!$A791)</f>
        <v/>
      </c>
      <c r="B791">
        <f>IF($A791="","",records_master!$E791)</f>
        <v/>
      </c>
    </row>
    <row r="792">
      <c r="A792">
        <f>IF(OR(records_master!$A792="",ISNUMBER(MATCH(records_master!$M792,lst_dedup_duplicate,0))),"",records_master!$A792)</f>
        <v/>
      </c>
      <c r="B792">
        <f>IF($A792="","",records_master!$E792)</f>
        <v/>
      </c>
    </row>
    <row r="793">
      <c r="A793">
        <f>IF(OR(records_master!$A793="",ISNUMBER(MATCH(records_master!$M793,lst_dedup_duplicate,0))),"",records_master!$A793)</f>
        <v/>
      </c>
      <c r="B793">
        <f>IF($A793="","",records_master!$E793)</f>
        <v/>
      </c>
    </row>
    <row r="794">
      <c r="A794">
        <f>IF(OR(records_master!$A794="",ISNUMBER(MATCH(records_master!$M794,lst_dedup_duplicate,0))),"",records_master!$A794)</f>
        <v/>
      </c>
      <c r="B794">
        <f>IF($A794="","",records_master!$E794)</f>
        <v/>
      </c>
    </row>
    <row r="795">
      <c r="A795">
        <f>IF(OR(records_master!$A795="",ISNUMBER(MATCH(records_master!$M795,lst_dedup_duplicate,0))),"",records_master!$A795)</f>
        <v/>
      </c>
      <c r="B795">
        <f>IF($A795="","",records_master!$E795)</f>
        <v/>
      </c>
    </row>
    <row r="796">
      <c r="A796">
        <f>IF(OR(records_master!$A796="",ISNUMBER(MATCH(records_master!$M796,lst_dedup_duplicate,0))),"",records_master!$A796)</f>
        <v/>
      </c>
      <c r="B796">
        <f>IF($A796="","",records_master!$E796)</f>
        <v/>
      </c>
    </row>
    <row r="797">
      <c r="A797">
        <f>IF(OR(records_master!$A797="",ISNUMBER(MATCH(records_master!$M797,lst_dedup_duplicate,0))),"",records_master!$A797)</f>
        <v/>
      </c>
      <c r="B797">
        <f>IF($A797="","",records_master!$E797)</f>
        <v/>
      </c>
    </row>
    <row r="798">
      <c r="A798">
        <f>IF(OR(records_master!$A798="",ISNUMBER(MATCH(records_master!$M798,lst_dedup_duplicate,0))),"",records_master!$A798)</f>
        <v/>
      </c>
      <c r="B798">
        <f>IF($A798="","",records_master!$E798)</f>
        <v/>
      </c>
    </row>
    <row r="799">
      <c r="A799">
        <f>IF(OR(records_master!$A799="",ISNUMBER(MATCH(records_master!$M799,lst_dedup_duplicate,0))),"",records_master!$A799)</f>
        <v/>
      </c>
      <c r="B799">
        <f>IF($A799="","",records_master!$E799)</f>
        <v/>
      </c>
    </row>
    <row r="800">
      <c r="A800">
        <f>IF(OR(records_master!$A800="",ISNUMBER(MATCH(records_master!$M800,lst_dedup_duplicate,0))),"",records_master!$A800)</f>
        <v/>
      </c>
      <c r="B800">
        <f>IF($A800="","",records_master!$E800)</f>
        <v/>
      </c>
    </row>
    <row r="801">
      <c r="A801">
        <f>IF(OR(records_master!$A801="",ISNUMBER(MATCH(records_master!$M801,lst_dedup_duplicate,0))),"",records_master!$A801)</f>
        <v/>
      </c>
      <c r="B801">
        <f>IF($A801="","",records_master!$E801)</f>
        <v/>
      </c>
    </row>
    <row r="802">
      <c r="A802">
        <f>IF(OR(records_master!$A802="",ISNUMBER(MATCH(records_master!$M802,lst_dedup_duplicate,0))),"",records_master!$A802)</f>
        <v/>
      </c>
      <c r="B802">
        <f>IF($A802="","",records_master!$E802)</f>
        <v/>
      </c>
    </row>
    <row r="803">
      <c r="A803">
        <f>IF(OR(records_master!$A803="",ISNUMBER(MATCH(records_master!$M803,lst_dedup_duplicate,0))),"",records_master!$A803)</f>
        <v/>
      </c>
      <c r="B803">
        <f>IF($A803="","",records_master!$E803)</f>
        <v/>
      </c>
    </row>
    <row r="804">
      <c r="A804">
        <f>IF(OR(records_master!$A804="",ISNUMBER(MATCH(records_master!$M804,lst_dedup_duplicate,0))),"",records_master!$A804)</f>
        <v/>
      </c>
      <c r="B804">
        <f>IF($A804="","",records_master!$E804)</f>
        <v/>
      </c>
    </row>
    <row r="805">
      <c r="A805">
        <f>IF(OR(records_master!$A805="",ISNUMBER(MATCH(records_master!$M805,lst_dedup_duplicate,0))),"",records_master!$A805)</f>
        <v/>
      </c>
      <c r="B805">
        <f>IF($A805="","",records_master!$E805)</f>
        <v/>
      </c>
    </row>
    <row r="806">
      <c r="A806">
        <f>IF(OR(records_master!$A806="",ISNUMBER(MATCH(records_master!$M806,lst_dedup_duplicate,0))),"",records_master!$A806)</f>
        <v/>
      </c>
      <c r="B806">
        <f>IF($A806="","",records_master!$E806)</f>
        <v/>
      </c>
    </row>
    <row r="807">
      <c r="A807">
        <f>IF(OR(records_master!$A807="",ISNUMBER(MATCH(records_master!$M807,lst_dedup_duplicate,0))),"",records_master!$A807)</f>
        <v/>
      </c>
      <c r="B807">
        <f>IF($A807="","",records_master!$E807)</f>
        <v/>
      </c>
    </row>
    <row r="808">
      <c r="A808">
        <f>IF(OR(records_master!$A808="",ISNUMBER(MATCH(records_master!$M808,lst_dedup_duplicate,0))),"",records_master!$A808)</f>
        <v/>
      </c>
      <c r="B808">
        <f>IF($A808="","",records_master!$E808)</f>
        <v/>
      </c>
    </row>
    <row r="809">
      <c r="A809">
        <f>IF(OR(records_master!$A809="",ISNUMBER(MATCH(records_master!$M809,lst_dedup_duplicate,0))),"",records_master!$A809)</f>
        <v/>
      </c>
      <c r="B809">
        <f>IF($A809="","",records_master!$E809)</f>
        <v/>
      </c>
    </row>
    <row r="810">
      <c r="A810">
        <f>IF(OR(records_master!$A810="",ISNUMBER(MATCH(records_master!$M810,lst_dedup_duplicate,0))),"",records_master!$A810)</f>
        <v/>
      </c>
      <c r="B810">
        <f>IF($A810="","",records_master!$E810)</f>
        <v/>
      </c>
    </row>
    <row r="811">
      <c r="A811">
        <f>IF(OR(records_master!$A811="",ISNUMBER(MATCH(records_master!$M811,lst_dedup_duplicate,0))),"",records_master!$A811)</f>
        <v/>
      </c>
      <c r="B811">
        <f>IF($A811="","",records_master!$E811)</f>
        <v/>
      </c>
    </row>
    <row r="812">
      <c r="A812">
        <f>IF(OR(records_master!$A812="",ISNUMBER(MATCH(records_master!$M812,lst_dedup_duplicate,0))),"",records_master!$A812)</f>
        <v/>
      </c>
      <c r="B812">
        <f>IF($A812="","",records_master!$E812)</f>
        <v/>
      </c>
    </row>
    <row r="813">
      <c r="A813">
        <f>IF(OR(records_master!$A813="",ISNUMBER(MATCH(records_master!$M813,lst_dedup_duplicate,0))),"",records_master!$A813)</f>
        <v/>
      </c>
      <c r="B813">
        <f>IF($A813="","",records_master!$E813)</f>
        <v/>
      </c>
    </row>
    <row r="814">
      <c r="A814">
        <f>IF(OR(records_master!$A814="",ISNUMBER(MATCH(records_master!$M814,lst_dedup_duplicate,0))),"",records_master!$A814)</f>
        <v/>
      </c>
      <c r="B814">
        <f>IF($A814="","",records_master!$E814)</f>
        <v/>
      </c>
    </row>
    <row r="815">
      <c r="A815">
        <f>IF(OR(records_master!$A815="",ISNUMBER(MATCH(records_master!$M815,lst_dedup_duplicate,0))),"",records_master!$A815)</f>
        <v/>
      </c>
      <c r="B815">
        <f>IF($A815="","",records_master!$E815)</f>
        <v/>
      </c>
    </row>
    <row r="816">
      <c r="A816">
        <f>IF(OR(records_master!$A816="",ISNUMBER(MATCH(records_master!$M816,lst_dedup_duplicate,0))),"",records_master!$A816)</f>
        <v/>
      </c>
      <c r="B816">
        <f>IF($A816="","",records_master!$E816)</f>
        <v/>
      </c>
    </row>
    <row r="817">
      <c r="A817">
        <f>IF(OR(records_master!$A817="",ISNUMBER(MATCH(records_master!$M817,lst_dedup_duplicate,0))),"",records_master!$A817)</f>
        <v/>
      </c>
      <c r="B817">
        <f>IF($A817="","",records_master!$E817)</f>
        <v/>
      </c>
    </row>
    <row r="818">
      <c r="A818">
        <f>IF(OR(records_master!$A818="",ISNUMBER(MATCH(records_master!$M818,lst_dedup_duplicate,0))),"",records_master!$A818)</f>
        <v/>
      </c>
      <c r="B818">
        <f>IF($A818="","",records_master!$E818)</f>
        <v/>
      </c>
    </row>
    <row r="819">
      <c r="A819">
        <f>IF(OR(records_master!$A819="",ISNUMBER(MATCH(records_master!$M819,lst_dedup_duplicate,0))),"",records_master!$A819)</f>
        <v/>
      </c>
      <c r="B819">
        <f>IF($A819="","",records_master!$E819)</f>
        <v/>
      </c>
    </row>
    <row r="820">
      <c r="A820">
        <f>IF(OR(records_master!$A820="",ISNUMBER(MATCH(records_master!$M820,lst_dedup_duplicate,0))),"",records_master!$A820)</f>
        <v/>
      </c>
      <c r="B820">
        <f>IF($A820="","",records_master!$E820)</f>
        <v/>
      </c>
    </row>
    <row r="821">
      <c r="A821">
        <f>IF(OR(records_master!$A821="",ISNUMBER(MATCH(records_master!$M821,lst_dedup_duplicate,0))),"",records_master!$A821)</f>
        <v/>
      </c>
      <c r="B821">
        <f>IF($A821="","",records_master!$E821)</f>
        <v/>
      </c>
    </row>
    <row r="822">
      <c r="A822">
        <f>IF(OR(records_master!$A822="",ISNUMBER(MATCH(records_master!$M822,lst_dedup_duplicate,0))),"",records_master!$A822)</f>
        <v/>
      </c>
      <c r="B822">
        <f>IF($A822="","",records_master!$E822)</f>
        <v/>
      </c>
    </row>
    <row r="823">
      <c r="A823">
        <f>IF(OR(records_master!$A823="",ISNUMBER(MATCH(records_master!$M823,lst_dedup_duplicate,0))),"",records_master!$A823)</f>
        <v/>
      </c>
      <c r="B823">
        <f>IF($A823="","",records_master!$E823)</f>
        <v/>
      </c>
    </row>
    <row r="824">
      <c r="A824">
        <f>IF(OR(records_master!$A824="",ISNUMBER(MATCH(records_master!$M824,lst_dedup_duplicate,0))),"",records_master!$A824)</f>
        <v/>
      </c>
      <c r="B824">
        <f>IF($A824="","",records_master!$E824)</f>
        <v/>
      </c>
    </row>
    <row r="825">
      <c r="A825">
        <f>IF(OR(records_master!$A825="",ISNUMBER(MATCH(records_master!$M825,lst_dedup_duplicate,0))),"",records_master!$A825)</f>
        <v/>
      </c>
      <c r="B825">
        <f>IF($A825="","",records_master!$E825)</f>
        <v/>
      </c>
    </row>
    <row r="826">
      <c r="A826">
        <f>IF(OR(records_master!$A826="",ISNUMBER(MATCH(records_master!$M826,lst_dedup_duplicate,0))),"",records_master!$A826)</f>
        <v/>
      </c>
      <c r="B826">
        <f>IF($A826="","",records_master!$E826)</f>
        <v/>
      </c>
    </row>
    <row r="827">
      <c r="A827">
        <f>IF(OR(records_master!$A827="",ISNUMBER(MATCH(records_master!$M827,lst_dedup_duplicate,0))),"",records_master!$A827)</f>
        <v/>
      </c>
      <c r="B827">
        <f>IF($A827="","",records_master!$E827)</f>
        <v/>
      </c>
    </row>
    <row r="828">
      <c r="A828">
        <f>IF(OR(records_master!$A828="",ISNUMBER(MATCH(records_master!$M828,lst_dedup_duplicate,0))),"",records_master!$A828)</f>
        <v/>
      </c>
      <c r="B828">
        <f>IF($A828="","",records_master!$E828)</f>
        <v/>
      </c>
    </row>
    <row r="829">
      <c r="A829">
        <f>IF(OR(records_master!$A829="",ISNUMBER(MATCH(records_master!$M829,lst_dedup_duplicate,0))),"",records_master!$A829)</f>
        <v/>
      </c>
      <c r="B829">
        <f>IF($A829="","",records_master!$E829)</f>
        <v/>
      </c>
    </row>
    <row r="830">
      <c r="A830">
        <f>IF(OR(records_master!$A830="",ISNUMBER(MATCH(records_master!$M830,lst_dedup_duplicate,0))),"",records_master!$A830)</f>
        <v/>
      </c>
      <c r="B830">
        <f>IF($A830="","",records_master!$E830)</f>
        <v/>
      </c>
    </row>
    <row r="831">
      <c r="A831">
        <f>IF(OR(records_master!$A831="",ISNUMBER(MATCH(records_master!$M831,lst_dedup_duplicate,0))),"",records_master!$A831)</f>
        <v/>
      </c>
      <c r="B831">
        <f>IF($A831="","",records_master!$E831)</f>
        <v/>
      </c>
    </row>
    <row r="832">
      <c r="A832">
        <f>IF(OR(records_master!$A832="",ISNUMBER(MATCH(records_master!$M832,lst_dedup_duplicate,0))),"",records_master!$A832)</f>
        <v/>
      </c>
      <c r="B832">
        <f>IF($A832="","",records_master!$E832)</f>
        <v/>
      </c>
    </row>
    <row r="833">
      <c r="A833">
        <f>IF(OR(records_master!$A833="",ISNUMBER(MATCH(records_master!$M833,lst_dedup_duplicate,0))),"",records_master!$A833)</f>
        <v/>
      </c>
      <c r="B833">
        <f>IF($A833="","",records_master!$E833)</f>
        <v/>
      </c>
    </row>
    <row r="834">
      <c r="A834">
        <f>IF(OR(records_master!$A834="",ISNUMBER(MATCH(records_master!$M834,lst_dedup_duplicate,0))),"",records_master!$A834)</f>
        <v/>
      </c>
      <c r="B834">
        <f>IF($A834="","",records_master!$E834)</f>
        <v/>
      </c>
    </row>
    <row r="835">
      <c r="A835">
        <f>IF(OR(records_master!$A835="",ISNUMBER(MATCH(records_master!$M835,lst_dedup_duplicate,0))),"",records_master!$A835)</f>
        <v/>
      </c>
      <c r="B835">
        <f>IF($A835="","",records_master!$E835)</f>
        <v/>
      </c>
    </row>
    <row r="836">
      <c r="A836">
        <f>IF(OR(records_master!$A836="",ISNUMBER(MATCH(records_master!$M836,lst_dedup_duplicate,0))),"",records_master!$A836)</f>
        <v/>
      </c>
      <c r="B836">
        <f>IF($A836="","",records_master!$E836)</f>
        <v/>
      </c>
    </row>
    <row r="837">
      <c r="A837">
        <f>IF(OR(records_master!$A837="",ISNUMBER(MATCH(records_master!$M837,lst_dedup_duplicate,0))),"",records_master!$A837)</f>
        <v/>
      </c>
      <c r="B837">
        <f>IF($A837="","",records_master!$E837)</f>
        <v/>
      </c>
    </row>
    <row r="838">
      <c r="A838">
        <f>IF(OR(records_master!$A838="",ISNUMBER(MATCH(records_master!$M838,lst_dedup_duplicate,0))),"",records_master!$A838)</f>
        <v/>
      </c>
      <c r="B838">
        <f>IF($A838="","",records_master!$E838)</f>
        <v/>
      </c>
    </row>
    <row r="839">
      <c r="A839">
        <f>IF(OR(records_master!$A839="",ISNUMBER(MATCH(records_master!$M839,lst_dedup_duplicate,0))),"",records_master!$A839)</f>
        <v/>
      </c>
      <c r="B839">
        <f>IF($A839="","",records_master!$E839)</f>
        <v/>
      </c>
    </row>
    <row r="840">
      <c r="A840">
        <f>IF(OR(records_master!$A840="",ISNUMBER(MATCH(records_master!$M840,lst_dedup_duplicate,0))),"",records_master!$A840)</f>
        <v/>
      </c>
      <c r="B840">
        <f>IF($A840="","",records_master!$E840)</f>
        <v/>
      </c>
    </row>
    <row r="841">
      <c r="A841">
        <f>IF(OR(records_master!$A841="",ISNUMBER(MATCH(records_master!$M841,lst_dedup_duplicate,0))),"",records_master!$A841)</f>
        <v/>
      </c>
      <c r="B841">
        <f>IF($A841="","",records_master!$E841)</f>
        <v/>
      </c>
    </row>
    <row r="842">
      <c r="A842">
        <f>IF(OR(records_master!$A842="",ISNUMBER(MATCH(records_master!$M842,lst_dedup_duplicate,0))),"",records_master!$A842)</f>
        <v/>
      </c>
      <c r="B842">
        <f>IF($A842="","",records_master!$E842)</f>
        <v/>
      </c>
    </row>
    <row r="843">
      <c r="A843">
        <f>IF(OR(records_master!$A843="",ISNUMBER(MATCH(records_master!$M843,lst_dedup_duplicate,0))),"",records_master!$A843)</f>
        <v/>
      </c>
      <c r="B843">
        <f>IF($A843="","",records_master!$E843)</f>
        <v/>
      </c>
    </row>
    <row r="844">
      <c r="A844">
        <f>IF(OR(records_master!$A844="",ISNUMBER(MATCH(records_master!$M844,lst_dedup_duplicate,0))),"",records_master!$A844)</f>
        <v/>
      </c>
      <c r="B844">
        <f>IF($A844="","",records_master!$E844)</f>
        <v/>
      </c>
    </row>
    <row r="845">
      <c r="A845">
        <f>IF(OR(records_master!$A845="",ISNUMBER(MATCH(records_master!$M845,lst_dedup_duplicate,0))),"",records_master!$A845)</f>
        <v/>
      </c>
      <c r="B845">
        <f>IF($A845="","",records_master!$E845)</f>
        <v/>
      </c>
    </row>
    <row r="846">
      <c r="A846">
        <f>IF(OR(records_master!$A846="",ISNUMBER(MATCH(records_master!$M846,lst_dedup_duplicate,0))),"",records_master!$A846)</f>
        <v/>
      </c>
      <c r="B846">
        <f>IF($A846="","",records_master!$E846)</f>
        <v/>
      </c>
    </row>
    <row r="847">
      <c r="A847">
        <f>IF(OR(records_master!$A847="",ISNUMBER(MATCH(records_master!$M847,lst_dedup_duplicate,0))),"",records_master!$A847)</f>
        <v/>
      </c>
      <c r="B847">
        <f>IF($A847="","",records_master!$E847)</f>
        <v/>
      </c>
    </row>
    <row r="848">
      <c r="A848">
        <f>IF(OR(records_master!$A848="",ISNUMBER(MATCH(records_master!$M848,lst_dedup_duplicate,0))),"",records_master!$A848)</f>
        <v/>
      </c>
      <c r="B848">
        <f>IF($A848="","",records_master!$E848)</f>
        <v/>
      </c>
    </row>
    <row r="849">
      <c r="A849">
        <f>IF(OR(records_master!$A849="",ISNUMBER(MATCH(records_master!$M849,lst_dedup_duplicate,0))),"",records_master!$A849)</f>
        <v/>
      </c>
      <c r="B849">
        <f>IF($A849="","",records_master!$E849)</f>
        <v/>
      </c>
    </row>
    <row r="850">
      <c r="A850">
        <f>IF(OR(records_master!$A850="",ISNUMBER(MATCH(records_master!$M850,lst_dedup_duplicate,0))),"",records_master!$A850)</f>
        <v/>
      </c>
      <c r="B850">
        <f>IF($A850="","",records_master!$E850)</f>
        <v/>
      </c>
    </row>
    <row r="851">
      <c r="A851">
        <f>IF(OR(records_master!$A851="",ISNUMBER(MATCH(records_master!$M851,lst_dedup_duplicate,0))),"",records_master!$A851)</f>
        <v/>
      </c>
      <c r="B851">
        <f>IF($A851="","",records_master!$E851)</f>
        <v/>
      </c>
    </row>
    <row r="852">
      <c r="A852">
        <f>IF(OR(records_master!$A852="",ISNUMBER(MATCH(records_master!$M852,lst_dedup_duplicate,0))),"",records_master!$A852)</f>
        <v/>
      </c>
      <c r="B852">
        <f>IF($A852="","",records_master!$E852)</f>
        <v/>
      </c>
    </row>
    <row r="853">
      <c r="A853">
        <f>IF(OR(records_master!$A853="",ISNUMBER(MATCH(records_master!$M853,lst_dedup_duplicate,0))),"",records_master!$A853)</f>
        <v/>
      </c>
      <c r="B853">
        <f>IF($A853="","",records_master!$E853)</f>
        <v/>
      </c>
    </row>
    <row r="854">
      <c r="A854">
        <f>IF(OR(records_master!$A854="",ISNUMBER(MATCH(records_master!$M854,lst_dedup_duplicate,0))),"",records_master!$A854)</f>
        <v/>
      </c>
      <c r="B854">
        <f>IF($A854="","",records_master!$E854)</f>
        <v/>
      </c>
    </row>
    <row r="855">
      <c r="A855">
        <f>IF(OR(records_master!$A855="",ISNUMBER(MATCH(records_master!$M855,lst_dedup_duplicate,0))),"",records_master!$A855)</f>
        <v/>
      </c>
      <c r="B855">
        <f>IF($A855="","",records_master!$E855)</f>
        <v/>
      </c>
    </row>
    <row r="856">
      <c r="A856">
        <f>IF(OR(records_master!$A856="",ISNUMBER(MATCH(records_master!$M856,lst_dedup_duplicate,0))),"",records_master!$A856)</f>
        <v/>
      </c>
      <c r="B856">
        <f>IF($A856="","",records_master!$E856)</f>
        <v/>
      </c>
    </row>
    <row r="857">
      <c r="A857">
        <f>IF(OR(records_master!$A857="",ISNUMBER(MATCH(records_master!$M857,lst_dedup_duplicate,0))),"",records_master!$A857)</f>
        <v/>
      </c>
      <c r="B857">
        <f>IF($A857="","",records_master!$E857)</f>
        <v/>
      </c>
    </row>
    <row r="858">
      <c r="A858">
        <f>IF(OR(records_master!$A858="",ISNUMBER(MATCH(records_master!$M858,lst_dedup_duplicate,0))),"",records_master!$A858)</f>
        <v/>
      </c>
      <c r="B858">
        <f>IF($A858="","",records_master!$E858)</f>
        <v/>
      </c>
    </row>
    <row r="859">
      <c r="A859">
        <f>IF(OR(records_master!$A859="",ISNUMBER(MATCH(records_master!$M859,lst_dedup_duplicate,0))),"",records_master!$A859)</f>
        <v/>
      </c>
      <c r="B859">
        <f>IF($A859="","",records_master!$E859)</f>
        <v/>
      </c>
    </row>
    <row r="860">
      <c r="A860">
        <f>IF(OR(records_master!$A860="",ISNUMBER(MATCH(records_master!$M860,lst_dedup_duplicate,0))),"",records_master!$A860)</f>
        <v/>
      </c>
      <c r="B860">
        <f>IF($A860="","",records_master!$E860)</f>
        <v/>
      </c>
    </row>
    <row r="861">
      <c r="A861">
        <f>IF(OR(records_master!$A861="",ISNUMBER(MATCH(records_master!$M861,lst_dedup_duplicate,0))),"",records_master!$A861)</f>
        <v/>
      </c>
      <c r="B861">
        <f>IF($A861="","",records_master!$E861)</f>
        <v/>
      </c>
    </row>
    <row r="862">
      <c r="A862">
        <f>IF(OR(records_master!$A862="",ISNUMBER(MATCH(records_master!$M862,lst_dedup_duplicate,0))),"",records_master!$A862)</f>
        <v/>
      </c>
      <c r="B862">
        <f>IF($A862="","",records_master!$E862)</f>
        <v/>
      </c>
    </row>
    <row r="863">
      <c r="A863">
        <f>IF(OR(records_master!$A863="",ISNUMBER(MATCH(records_master!$M863,lst_dedup_duplicate,0))),"",records_master!$A863)</f>
        <v/>
      </c>
      <c r="B863">
        <f>IF($A863="","",records_master!$E863)</f>
        <v/>
      </c>
    </row>
    <row r="864">
      <c r="A864">
        <f>IF(OR(records_master!$A864="",ISNUMBER(MATCH(records_master!$M864,lst_dedup_duplicate,0))),"",records_master!$A864)</f>
        <v/>
      </c>
      <c r="B864">
        <f>IF($A864="","",records_master!$E864)</f>
        <v/>
      </c>
    </row>
    <row r="865">
      <c r="A865">
        <f>IF(OR(records_master!$A865="",ISNUMBER(MATCH(records_master!$M865,lst_dedup_duplicate,0))),"",records_master!$A865)</f>
        <v/>
      </c>
      <c r="B865">
        <f>IF($A865="","",records_master!$E865)</f>
        <v/>
      </c>
    </row>
    <row r="866">
      <c r="A866">
        <f>IF(OR(records_master!$A866="",ISNUMBER(MATCH(records_master!$M866,lst_dedup_duplicate,0))),"",records_master!$A866)</f>
        <v/>
      </c>
      <c r="B866">
        <f>IF($A866="","",records_master!$E866)</f>
        <v/>
      </c>
    </row>
    <row r="867">
      <c r="A867">
        <f>IF(OR(records_master!$A867="",ISNUMBER(MATCH(records_master!$M867,lst_dedup_duplicate,0))),"",records_master!$A867)</f>
        <v/>
      </c>
      <c r="B867">
        <f>IF($A867="","",records_master!$E867)</f>
        <v/>
      </c>
    </row>
    <row r="868">
      <c r="A868">
        <f>IF(OR(records_master!$A868="",ISNUMBER(MATCH(records_master!$M868,lst_dedup_duplicate,0))),"",records_master!$A868)</f>
        <v/>
      </c>
      <c r="B868">
        <f>IF($A868="","",records_master!$E868)</f>
        <v/>
      </c>
    </row>
    <row r="869">
      <c r="A869">
        <f>IF(OR(records_master!$A869="",ISNUMBER(MATCH(records_master!$M869,lst_dedup_duplicate,0))),"",records_master!$A869)</f>
        <v/>
      </c>
      <c r="B869">
        <f>IF($A869="","",records_master!$E869)</f>
        <v/>
      </c>
    </row>
    <row r="870">
      <c r="A870">
        <f>IF(OR(records_master!$A870="",ISNUMBER(MATCH(records_master!$M870,lst_dedup_duplicate,0))),"",records_master!$A870)</f>
        <v/>
      </c>
      <c r="B870">
        <f>IF($A870="","",records_master!$E870)</f>
        <v/>
      </c>
    </row>
    <row r="871">
      <c r="A871">
        <f>IF(OR(records_master!$A871="",ISNUMBER(MATCH(records_master!$M871,lst_dedup_duplicate,0))),"",records_master!$A871)</f>
        <v/>
      </c>
      <c r="B871">
        <f>IF($A871="","",records_master!$E871)</f>
        <v/>
      </c>
    </row>
    <row r="872">
      <c r="A872">
        <f>IF(OR(records_master!$A872="",ISNUMBER(MATCH(records_master!$M872,lst_dedup_duplicate,0))),"",records_master!$A872)</f>
        <v/>
      </c>
      <c r="B872">
        <f>IF($A872="","",records_master!$E872)</f>
        <v/>
      </c>
    </row>
    <row r="873">
      <c r="A873">
        <f>IF(OR(records_master!$A873="",ISNUMBER(MATCH(records_master!$M873,lst_dedup_duplicate,0))),"",records_master!$A873)</f>
        <v/>
      </c>
      <c r="B873">
        <f>IF($A873="","",records_master!$E873)</f>
        <v/>
      </c>
    </row>
    <row r="874">
      <c r="A874">
        <f>IF(OR(records_master!$A874="",ISNUMBER(MATCH(records_master!$M874,lst_dedup_duplicate,0))),"",records_master!$A874)</f>
        <v/>
      </c>
      <c r="B874">
        <f>IF($A874="","",records_master!$E874)</f>
        <v/>
      </c>
    </row>
    <row r="875">
      <c r="A875">
        <f>IF(OR(records_master!$A875="",ISNUMBER(MATCH(records_master!$M875,lst_dedup_duplicate,0))),"",records_master!$A875)</f>
        <v/>
      </c>
      <c r="B875">
        <f>IF($A875="","",records_master!$E875)</f>
        <v/>
      </c>
    </row>
    <row r="876">
      <c r="A876">
        <f>IF(OR(records_master!$A876="",ISNUMBER(MATCH(records_master!$M876,lst_dedup_duplicate,0))),"",records_master!$A876)</f>
        <v/>
      </c>
      <c r="B876">
        <f>IF($A876="","",records_master!$E876)</f>
        <v/>
      </c>
    </row>
    <row r="877">
      <c r="A877">
        <f>IF(OR(records_master!$A877="",ISNUMBER(MATCH(records_master!$M877,lst_dedup_duplicate,0))),"",records_master!$A877)</f>
        <v/>
      </c>
      <c r="B877">
        <f>IF($A877="","",records_master!$E877)</f>
        <v/>
      </c>
    </row>
    <row r="878">
      <c r="A878">
        <f>IF(OR(records_master!$A878="",ISNUMBER(MATCH(records_master!$M878,lst_dedup_duplicate,0))),"",records_master!$A878)</f>
        <v/>
      </c>
      <c r="B878">
        <f>IF($A878="","",records_master!$E878)</f>
        <v/>
      </c>
    </row>
    <row r="879">
      <c r="A879">
        <f>IF(OR(records_master!$A879="",ISNUMBER(MATCH(records_master!$M879,lst_dedup_duplicate,0))),"",records_master!$A879)</f>
        <v/>
      </c>
      <c r="B879">
        <f>IF($A879="","",records_master!$E879)</f>
        <v/>
      </c>
    </row>
    <row r="880">
      <c r="A880">
        <f>IF(OR(records_master!$A880="",ISNUMBER(MATCH(records_master!$M880,lst_dedup_duplicate,0))),"",records_master!$A880)</f>
        <v/>
      </c>
      <c r="B880">
        <f>IF($A880="","",records_master!$E880)</f>
        <v/>
      </c>
    </row>
    <row r="881">
      <c r="A881">
        <f>IF(OR(records_master!$A881="",ISNUMBER(MATCH(records_master!$M881,lst_dedup_duplicate,0))),"",records_master!$A881)</f>
        <v/>
      </c>
      <c r="B881">
        <f>IF($A881="","",records_master!$E881)</f>
        <v/>
      </c>
    </row>
    <row r="882">
      <c r="A882">
        <f>IF(OR(records_master!$A882="",ISNUMBER(MATCH(records_master!$M882,lst_dedup_duplicate,0))),"",records_master!$A882)</f>
        <v/>
      </c>
      <c r="B882">
        <f>IF($A882="","",records_master!$E882)</f>
        <v/>
      </c>
    </row>
    <row r="883">
      <c r="A883">
        <f>IF(OR(records_master!$A883="",ISNUMBER(MATCH(records_master!$M883,lst_dedup_duplicate,0))),"",records_master!$A883)</f>
        <v/>
      </c>
      <c r="B883">
        <f>IF($A883="","",records_master!$E883)</f>
        <v/>
      </c>
    </row>
    <row r="884">
      <c r="A884">
        <f>IF(OR(records_master!$A884="",ISNUMBER(MATCH(records_master!$M884,lst_dedup_duplicate,0))),"",records_master!$A884)</f>
        <v/>
      </c>
      <c r="B884">
        <f>IF($A884="","",records_master!$E884)</f>
        <v/>
      </c>
    </row>
    <row r="885">
      <c r="A885">
        <f>IF(OR(records_master!$A885="",ISNUMBER(MATCH(records_master!$M885,lst_dedup_duplicate,0))),"",records_master!$A885)</f>
        <v/>
      </c>
      <c r="B885">
        <f>IF($A885="","",records_master!$E885)</f>
        <v/>
      </c>
    </row>
    <row r="886">
      <c r="A886">
        <f>IF(OR(records_master!$A886="",ISNUMBER(MATCH(records_master!$M886,lst_dedup_duplicate,0))),"",records_master!$A886)</f>
        <v/>
      </c>
      <c r="B886">
        <f>IF($A886="","",records_master!$E886)</f>
        <v/>
      </c>
    </row>
    <row r="887">
      <c r="A887">
        <f>IF(OR(records_master!$A887="",ISNUMBER(MATCH(records_master!$M887,lst_dedup_duplicate,0))),"",records_master!$A887)</f>
        <v/>
      </c>
      <c r="B887">
        <f>IF($A887="","",records_master!$E887)</f>
        <v/>
      </c>
    </row>
    <row r="888">
      <c r="A888">
        <f>IF(OR(records_master!$A888="",ISNUMBER(MATCH(records_master!$M888,lst_dedup_duplicate,0))),"",records_master!$A888)</f>
        <v/>
      </c>
      <c r="B888">
        <f>IF($A888="","",records_master!$E888)</f>
        <v/>
      </c>
    </row>
    <row r="889">
      <c r="A889">
        <f>IF(OR(records_master!$A889="",ISNUMBER(MATCH(records_master!$M889,lst_dedup_duplicate,0))),"",records_master!$A889)</f>
        <v/>
      </c>
      <c r="B889">
        <f>IF($A889="","",records_master!$E889)</f>
        <v/>
      </c>
    </row>
    <row r="890">
      <c r="A890">
        <f>IF(OR(records_master!$A890="",ISNUMBER(MATCH(records_master!$M890,lst_dedup_duplicate,0))),"",records_master!$A890)</f>
        <v/>
      </c>
      <c r="B890">
        <f>IF($A890="","",records_master!$E890)</f>
        <v/>
      </c>
    </row>
    <row r="891">
      <c r="A891">
        <f>IF(OR(records_master!$A891="",ISNUMBER(MATCH(records_master!$M891,lst_dedup_duplicate,0))),"",records_master!$A891)</f>
        <v/>
      </c>
      <c r="B891">
        <f>IF($A891="","",records_master!$E891)</f>
        <v/>
      </c>
    </row>
    <row r="892">
      <c r="A892">
        <f>IF(OR(records_master!$A892="",ISNUMBER(MATCH(records_master!$M892,lst_dedup_duplicate,0))),"",records_master!$A892)</f>
        <v/>
      </c>
      <c r="B892">
        <f>IF($A892="","",records_master!$E892)</f>
        <v/>
      </c>
    </row>
    <row r="893">
      <c r="A893">
        <f>IF(OR(records_master!$A893="",ISNUMBER(MATCH(records_master!$M893,lst_dedup_duplicate,0))),"",records_master!$A893)</f>
        <v/>
      </c>
      <c r="B893">
        <f>IF($A893="","",records_master!$E893)</f>
        <v/>
      </c>
    </row>
    <row r="894">
      <c r="A894">
        <f>IF(OR(records_master!$A894="",ISNUMBER(MATCH(records_master!$M894,lst_dedup_duplicate,0))),"",records_master!$A894)</f>
        <v/>
      </c>
      <c r="B894">
        <f>IF($A894="","",records_master!$E894)</f>
        <v/>
      </c>
    </row>
    <row r="895">
      <c r="A895">
        <f>IF(OR(records_master!$A895="",ISNUMBER(MATCH(records_master!$M895,lst_dedup_duplicate,0))),"",records_master!$A895)</f>
        <v/>
      </c>
      <c r="B895">
        <f>IF($A895="","",records_master!$E895)</f>
        <v/>
      </c>
    </row>
    <row r="896">
      <c r="A896">
        <f>IF(OR(records_master!$A896="",ISNUMBER(MATCH(records_master!$M896,lst_dedup_duplicate,0))),"",records_master!$A896)</f>
        <v/>
      </c>
      <c r="B896">
        <f>IF($A896="","",records_master!$E896)</f>
        <v/>
      </c>
    </row>
    <row r="897">
      <c r="A897">
        <f>IF(OR(records_master!$A897="",ISNUMBER(MATCH(records_master!$M897,lst_dedup_duplicate,0))),"",records_master!$A897)</f>
        <v/>
      </c>
      <c r="B897">
        <f>IF($A897="","",records_master!$E897)</f>
        <v/>
      </c>
    </row>
    <row r="898">
      <c r="A898">
        <f>IF(OR(records_master!$A898="",ISNUMBER(MATCH(records_master!$M898,lst_dedup_duplicate,0))),"",records_master!$A898)</f>
        <v/>
      </c>
      <c r="B898">
        <f>IF($A898="","",records_master!$E898)</f>
        <v/>
      </c>
    </row>
    <row r="899">
      <c r="A899">
        <f>IF(OR(records_master!$A899="",ISNUMBER(MATCH(records_master!$M899,lst_dedup_duplicate,0))),"",records_master!$A899)</f>
        <v/>
      </c>
      <c r="B899">
        <f>IF($A899="","",records_master!$E899)</f>
        <v/>
      </c>
    </row>
    <row r="900">
      <c r="A900">
        <f>IF(OR(records_master!$A900="",ISNUMBER(MATCH(records_master!$M900,lst_dedup_duplicate,0))),"",records_master!$A900)</f>
        <v/>
      </c>
      <c r="B900">
        <f>IF($A900="","",records_master!$E900)</f>
        <v/>
      </c>
    </row>
    <row r="901">
      <c r="A901">
        <f>IF(OR(records_master!$A901="",ISNUMBER(MATCH(records_master!$M901,lst_dedup_duplicate,0))),"",records_master!$A901)</f>
        <v/>
      </c>
      <c r="B901">
        <f>IF($A901="","",records_master!$E901)</f>
        <v/>
      </c>
    </row>
    <row r="902">
      <c r="A902">
        <f>IF(OR(records_master!$A902="",ISNUMBER(MATCH(records_master!$M902,lst_dedup_duplicate,0))),"",records_master!$A902)</f>
        <v/>
      </c>
      <c r="B902">
        <f>IF($A902="","",records_master!$E902)</f>
        <v/>
      </c>
    </row>
    <row r="903">
      <c r="A903">
        <f>IF(OR(records_master!$A903="",ISNUMBER(MATCH(records_master!$M903,lst_dedup_duplicate,0))),"",records_master!$A903)</f>
        <v/>
      </c>
      <c r="B903">
        <f>IF($A903="","",records_master!$E903)</f>
        <v/>
      </c>
    </row>
    <row r="904">
      <c r="A904">
        <f>IF(OR(records_master!$A904="",ISNUMBER(MATCH(records_master!$M904,lst_dedup_duplicate,0))),"",records_master!$A904)</f>
        <v/>
      </c>
      <c r="B904">
        <f>IF($A904="","",records_master!$E904)</f>
        <v/>
      </c>
    </row>
    <row r="905">
      <c r="A905">
        <f>IF(OR(records_master!$A905="",ISNUMBER(MATCH(records_master!$M905,lst_dedup_duplicate,0))),"",records_master!$A905)</f>
        <v/>
      </c>
      <c r="B905">
        <f>IF($A905="","",records_master!$E905)</f>
        <v/>
      </c>
    </row>
    <row r="906">
      <c r="A906">
        <f>IF(OR(records_master!$A906="",ISNUMBER(MATCH(records_master!$M906,lst_dedup_duplicate,0))),"",records_master!$A906)</f>
        <v/>
      </c>
      <c r="B906">
        <f>IF($A906="","",records_master!$E906)</f>
        <v/>
      </c>
    </row>
    <row r="907">
      <c r="A907">
        <f>IF(OR(records_master!$A907="",ISNUMBER(MATCH(records_master!$M907,lst_dedup_duplicate,0))),"",records_master!$A907)</f>
        <v/>
      </c>
      <c r="B907">
        <f>IF($A907="","",records_master!$E907)</f>
        <v/>
      </c>
    </row>
    <row r="908">
      <c r="A908">
        <f>IF(OR(records_master!$A908="",ISNUMBER(MATCH(records_master!$M908,lst_dedup_duplicate,0))),"",records_master!$A908)</f>
        <v/>
      </c>
      <c r="B908">
        <f>IF($A908="","",records_master!$E908)</f>
        <v/>
      </c>
    </row>
    <row r="909">
      <c r="A909">
        <f>IF(OR(records_master!$A909="",ISNUMBER(MATCH(records_master!$M909,lst_dedup_duplicate,0))),"",records_master!$A909)</f>
        <v/>
      </c>
      <c r="B909">
        <f>IF($A909="","",records_master!$E909)</f>
        <v/>
      </c>
    </row>
    <row r="910">
      <c r="A910">
        <f>IF(OR(records_master!$A910="",ISNUMBER(MATCH(records_master!$M910,lst_dedup_duplicate,0))),"",records_master!$A910)</f>
        <v/>
      </c>
      <c r="B910">
        <f>IF($A910="","",records_master!$E910)</f>
        <v/>
      </c>
    </row>
    <row r="911">
      <c r="A911">
        <f>IF(OR(records_master!$A911="",ISNUMBER(MATCH(records_master!$M911,lst_dedup_duplicate,0))),"",records_master!$A911)</f>
        <v/>
      </c>
      <c r="B911">
        <f>IF($A911="","",records_master!$E911)</f>
        <v/>
      </c>
    </row>
    <row r="912">
      <c r="A912">
        <f>IF(OR(records_master!$A912="",ISNUMBER(MATCH(records_master!$M912,lst_dedup_duplicate,0))),"",records_master!$A912)</f>
        <v/>
      </c>
      <c r="B912">
        <f>IF($A912="","",records_master!$E912)</f>
        <v/>
      </c>
    </row>
    <row r="913">
      <c r="A913">
        <f>IF(OR(records_master!$A913="",ISNUMBER(MATCH(records_master!$M913,lst_dedup_duplicate,0))),"",records_master!$A913)</f>
        <v/>
      </c>
      <c r="B913">
        <f>IF($A913="","",records_master!$E913)</f>
        <v/>
      </c>
    </row>
    <row r="914">
      <c r="A914">
        <f>IF(OR(records_master!$A914="",ISNUMBER(MATCH(records_master!$M914,lst_dedup_duplicate,0))),"",records_master!$A914)</f>
        <v/>
      </c>
      <c r="B914">
        <f>IF($A914="","",records_master!$E914)</f>
        <v/>
      </c>
    </row>
    <row r="915">
      <c r="A915">
        <f>IF(OR(records_master!$A915="",ISNUMBER(MATCH(records_master!$M915,lst_dedup_duplicate,0))),"",records_master!$A915)</f>
        <v/>
      </c>
      <c r="B915">
        <f>IF($A915="","",records_master!$E915)</f>
        <v/>
      </c>
    </row>
    <row r="916">
      <c r="A916">
        <f>IF(OR(records_master!$A916="",ISNUMBER(MATCH(records_master!$M916,lst_dedup_duplicate,0))),"",records_master!$A916)</f>
        <v/>
      </c>
      <c r="B916">
        <f>IF($A916="","",records_master!$E916)</f>
        <v/>
      </c>
    </row>
    <row r="917">
      <c r="A917">
        <f>IF(OR(records_master!$A917="",ISNUMBER(MATCH(records_master!$M917,lst_dedup_duplicate,0))),"",records_master!$A917)</f>
        <v/>
      </c>
      <c r="B917">
        <f>IF($A917="","",records_master!$E917)</f>
        <v/>
      </c>
    </row>
    <row r="918">
      <c r="A918">
        <f>IF(OR(records_master!$A918="",ISNUMBER(MATCH(records_master!$M918,lst_dedup_duplicate,0))),"",records_master!$A918)</f>
        <v/>
      </c>
      <c r="B918">
        <f>IF($A918="","",records_master!$E918)</f>
        <v/>
      </c>
    </row>
    <row r="919">
      <c r="A919">
        <f>IF(OR(records_master!$A919="",ISNUMBER(MATCH(records_master!$M919,lst_dedup_duplicate,0))),"",records_master!$A919)</f>
        <v/>
      </c>
      <c r="B919">
        <f>IF($A919="","",records_master!$E919)</f>
        <v/>
      </c>
    </row>
    <row r="920">
      <c r="A920">
        <f>IF(OR(records_master!$A920="",ISNUMBER(MATCH(records_master!$M920,lst_dedup_duplicate,0))),"",records_master!$A920)</f>
        <v/>
      </c>
      <c r="B920">
        <f>IF($A920="","",records_master!$E920)</f>
        <v/>
      </c>
    </row>
    <row r="921">
      <c r="A921">
        <f>IF(OR(records_master!$A921="",ISNUMBER(MATCH(records_master!$M921,lst_dedup_duplicate,0))),"",records_master!$A921)</f>
        <v/>
      </c>
      <c r="B921">
        <f>IF($A921="","",records_master!$E921)</f>
        <v/>
      </c>
    </row>
    <row r="922">
      <c r="A922">
        <f>IF(OR(records_master!$A922="",ISNUMBER(MATCH(records_master!$M922,lst_dedup_duplicate,0))),"",records_master!$A922)</f>
        <v/>
      </c>
      <c r="B922">
        <f>IF($A922="","",records_master!$E922)</f>
        <v/>
      </c>
    </row>
    <row r="923">
      <c r="A923">
        <f>IF(OR(records_master!$A923="",ISNUMBER(MATCH(records_master!$M923,lst_dedup_duplicate,0))),"",records_master!$A923)</f>
        <v/>
      </c>
      <c r="B923">
        <f>IF($A923="","",records_master!$E923)</f>
        <v/>
      </c>
    </row>
    <row r="924">
      <c r="A924">
        <f>IF(OR(records_master!$A924="",ISNUMBER(MATCH(records_master!$M924,lst_dedup_duplicate,0))),"",records_master!$A924)</f>
        <v/>
      </c>
      <c r="B924">
        <f>IF($A924="","",records_master!$E924)</f>
        <v/>
      </c>
    </row>
    <row r="925">
      <c r="A925">
        <f>IF(OR(records_master!$A925="",ISNUMBER(MATCH(records_master!$M925,lst_dedup_duplicate,0))),"",records_master!$A925)</f>
        <v/>
      </c>
      <c r="B925">
        <f>IF($A925="","",records_master!$E925)</f>
        <v/>
      </c>
    </row>
    <row r="926">
      <c r="A926">
        <f>IF(OR(records_master!$A926="",ISNUMBER(MATCH(records_master!$M926,lst_dedup_duplicate,0))),"",records_master!$A926)</f>
        <v/>
      </c>
      <c r="B926">
        <f>IF($A926="","",records_master!$E926)</f>
        <v/>
      </c>
    </row>
    <row r="927">
      <c r="A927">
        <f>IF(OR(records_master!$A927="",ISNUMBER(MATCH(records_master!$M927,lst_dedup_duplicate,0))),"",records_master!$A927)</f>
        <v/>
      </c>
      <c r="B927">
        <f>IF($A927="","",records_master!$E927)</f>
        <v/>
      </c>
    </row>
    <row r="928">
      <c r="A928">
        <f>IF(OR(records_master!$A928="",ISNUMBER(MATCH(records_master!$M928,lst_dedup_duplicate,0))),"",records_master!$A928)</f>
        <v/>
      </c>
      <c r="B928">
        <f>IF($A928="","",records_master!$E928)</f>
        <v/>
      </c>
    </row>
    <row r="929">
      <c r="A929">
        <f>IF(OR(records_master!$A929="",ISNUMBER(MATCH(records_master!$M929,lst_dedup_duplicate,0))),"",records_master!$A929)</f>
        <v/>
      </c>
      <c r="B929">
        <f>IF($A929="","",records_master!$E929)</f>
        <v/>
      </c>
    </row>
    <row r="930">
      <c r="A930">
        <f>IF(OR(records_master!$A930="",ISNUMBER(MATCH(records_master!$M930,lst_dedup_duplicate,0))),"",records_master!$A930)</f>
        <v/>
      </c>
      <c r="B930">
        <f>IF($A930="","",records_master!$E930)</f>
        <v/>
      </c>
    </row>
    <row r="931">
      <c r="A931">
        <f>IF(OR(records_master!$A931="",ISNUMBER(MATCH(records_master!$M931,lst_dedup_duplicate,0))),"",records_master!$A931)</f>
        <v/>
      </c>
      <c r="B931">
        <f>IF($A931="","",records_master!$E931)</f>
        <v/>
      </c>
    </row>
    <row r="932">
      <c r="A932">
        <f>IF(OR(records_master!$A932="",ISNUMBER(MATCH(records_master!$M932,lst_dedup_duplicate,0))),"",records_master!$A932)</f>
        <v/>
      </c>
      <c r="B932">
        <f>IF($A932="","",records_master!$E932)</f>
        <v/>
      </c>
    </row>
    <row r="933">
      <c r="A933">
        <f>IF(OR(records_master!$A933="",ISNUMBER(MATCH(records_master!$M933,lst_dedup_duplicate,0))),"",records_master!$A933)</f>
        <v/>
      </c>
      <c r="B933">
        <f>IF($A933="","",records_master!$E933)</f>
        <v/>
      </c>
    </row>
    <row r="934">
      <c r="A934">
        <f>IF(OR(records_master!$A934="",ISNUMBER(MATCH(records_master!$M934,lst_dedup_duplicate,0))),"",records_master!$A934)</f>
        <v/>
      </c>
      <c r="B934">
        <f>IF($A934="","",records_master!$E934)</f>
        <v/>
      </c>
    </row>
    <row r="935">
      <c r="A935">
        <f>IF(OR(records_master!$A935="",ISNUMBER(MATCH(records_master!$M935,lst_dedup_duplicate,0))),"",records_master!$A935)</f>
        <v/>
      </c>
      <c r="B935">
        <f>IF($A935="","",records_master!$E935)</f>
        <v/>
      </c>
    </row>
    <row r="936">
      <c r="A936">
        <f>IF(OR(records_master!$A936="",ISNUMBER(MATCH(records_master!$M936,lst_dedup_duplicate,0))),"",records_master!$A936)</f>
        <v/>
      </c>
      <c r="B936">
        <f>IF($A936="","",records_master!$E936)</f>
        <v/>
      </c>
    </row>
    <row r="937">
      <c r="A937">
        <f>IF(OR(records_master!$A937="",ISNUMBER(MATCH(records_master!$M937,lst_dedup_duplicate,0))),"",records_master!$A937)</f>
        <v/>
      </c>
      <c r="B937">
        <f>IF($A937="","",records_master!$E937)</f>
        <v/>
      </c>
    </row>
    <row r="938">
      <c r="A938">
        <f>IF(OR(records_master!$A938="",ISNUMBER(MATCH(records_master!$M938,lst_dedup_duplicate,0))),"",records_master!$A938)</f>
        <v/>
      </c>
      <c r="B938">
        <f>IF($A938="","",records_master!$E938)</f>
        <v/>
      </c>
    </row>
    <row r="939">
      <c r="A939">
        <f>IF(OR(records_master!$A939="",ISNUMBER(MATCH(records_master!$M939,lst_dedup_duplicate,0))),"",records_master!$A939)</f>
        <v/>
      </c>
      <c r="B939">
        <f>IF($A939="","",records_master!$E939)</f>
        <v/>
      </c>
    </row>
    <row r="940">
      <c r="A940">
        <f>IF(OR(records_master!$A940="",ISNUMBER(MATCH(records_master!$M940,lst_dedup_duplicate,0))),"",records_master!$A940)</f>
        <v/>
      </c>
      <c r="B940">
        <f>IF($A940="","",records_master!$E940)</f>
        <v/>
      </c>
    </row>
    <row r="941">
      <c r="A941">
        <f>IF(OR(records_master!$A941="",ISNUMBER(MATCH(records_master!$M941,lst_dedup_duplicate,0))),"",records_master!$A941)</f>
        <v/>
      </c>
      <c r="B941">
        <f>IF($A941="","",records_master!$E941)</f>
        <v/>
      </c>
    </row>
    <row r="942">
      <c r="A942">
        <f>IF(OR(records_master!$A942="",ISNUMBER(MATCH(records_master!$M942,lst_dedup_duplicate,0))),"",records_master!$A942)</f>
        <v/>
      </c>
      <c r="B942">
        <f>IF($A942="","",records_master!$E942)</f>
        <v/>
      </c>
    </row>
    <row r="943">
      <c r="A943">
        <f>IF(OR(records_master!$A943="",ISNUMBER(MATCH(records_master!$M943,lst_dedup_duplicate,0))),"",records_master!$A943)</f>
        <v/>
      </c>
      <c r="B943">
        <f>IF($A943="","",records_master!$E943)</f>
        <v/>
      </c>
    </row>
    <row r="944">
      <c r="A944">
        <f>IF(OR(records_master!$A944="",ISNUMBER(MATCH(records_master!$M944,lst_dedup_duplicate,0))),"",records_master!$A944)</f>
        <v/>
      </c>
      <c r="B944">
        <f>IF($A944="","",records_master!$E944)</f>
        <v/>
      </c>
    </row>
    <row r="945">
      <c r="A945">
        <f>IF(OR(records_master!$A945="",ISNUMBER(MATCH(records_master!$M945,lst_dedup_duplicate,0))),"",records_master!$A945)</f>
        <v/>
      </c>
      <c r="B945">
        <f>IF($A945="","",records_master!$E945)</f>
        <v/>
      </c>
    </row>
    <row r="946">
      <c r="A946">
        <f>IF(OR(records_master!$A946="",ISNUMBER(MATCH(records_master!$M946,lst_dedup_duplicate,0))),"",records_master!$A946)</f>
        <v/>
      </c>
      <c r="B946">
        <f>IF($A946="","",records_master!$E946)</f>
        <v/>
      </c>
    </row>
    <row r="947">
      <c r="A947">
        <f>IF(OR(records_master!$A947="",ISNUMBER(MATCH(records_master!$M947,lst_dedup_duplicate,0))),"",records_master!$A947)</f>
        <v/>
      </c>
      <c r="B947">
        <f>IF($A947="","",records_master!$E947)</f>
        <v/>
      </c>
    </row>
    <row r="948">
      <c r="A948">
        <f>IF(OR(records_master!$A948="",ISNUMBER(MATCH(records_master!$M948,lst_dedup_duplicate,0))),"",records_master!$A948)</f>
        <v/>
      </c>
      <c r="B948">
        <f>IF($A948="","",records_master!$E948)</f>
        <v/>
      </c>
    </row>
    <row r="949">
      <c r="A949">
        <f>IF(OR(records_master!$A949="",ISNUMBER(MATCH(records_master!$M949,lst_dedup_duplicate,0))),"",records_master!$A949)</f>
        <v/>
      </c>
      <c r="B949">
        <f>IF($A949="","",records_master!$E949)</f>
        <v/>
      </c>
    </row>
    <row r="950">
      <c r="A950">
        <f>IF(OR(records_master!$A950="",ISNUMBER(MATCH(records_master!$M950,lst_dedup_duplicate,0))),"",records_master!$A950)</f>
        <v/>
      </c>
      <c r="B950">
        <f>IF($A950="","",records_master!$E950)</f>
        <v/>
      </c>
    </row>
    <row r="951">
      <c r="A951">
        <f>IF(OR(records_master!$A951="",ISNUMBER(MATCH(records_master!$M951,lst_dedup_duplicate,0))),"",records_master!$A951)</f>
        <v/>
      </c>
      <c r="B951">
        <f>IF($A951="","",records_master!$E951)</f>
        <v/>
      </c>
    </row>
    <row r="952">
      <c r="A952">
        <f>IF(OR(records_master!$A952="",ISNUMBER(MATCH(records_master!$M952,lst_dedup_duplicate,0))),"",records_master!$A952)</f>
        <v/>
      </c>
      <c r="B952">
        <f>IF($A952="","",records_master!$E952)</f>
        <v/>
      </c>
    </row>
    <row r="953">
      <c r="A953">
        <f>IF(OR(records_master!$A953="",ISNUMBER(MATCH(records_master!$M953,lst_dedup_duplicate,0))),"",records_master!$A953)</f>
        <v/>
      </c>
      <c r="B953">
        <f>IF($A953="","",records_master!$E953)</f>
        <v/>
      </c>
    </row>
    <row r="954">
      <c r="A954">
        <f>IF(OR(records_master!$A954="",ISNUMBER(MATCH(records_master!$M954,lst_dedup_duplicate,0))),"",records_master!$A954)</f>
        <v/>
      </c>
      <c r="B954">
        <f>IF($A954="","",records_master!$E954)</f>
        <v/>
      </c>
    </row>
    <row r="955">
      <c r="A955">
        <f>IF(OR(records_master!$A955="",ISNUMBER(MATCH(records_master!$M955,lst_dedup_duplicate,0))),"",records_master!$A955)</f>
        <v/>
      </c>
      <c r="B955">
        <f>IF($A955="","",records_master!$E955)</f>
        <v/>
      </c>
    </row>
    <row r="956">
      <c r="A956">
        <f>IF(OR(records_master!$A956="",ISNUMBER(MATCH(records_master!$M956,lst_dedup_duplicate,0))),"",records_master!$A956)</f>
        <v/>
      </c>
      <c r="B956">
        <f>IF($A956="","",records_master!$E956)</f>
        <v/>
      </c>
    </row>
    <row r="957">
      <c r="A957">
        <f>IF(OR(records_master!$A957="",ISNUMBER(MATCH(records_master!$M957,lst_dedup_duplicate,0))),"",records_master!$A957)</f>
        <v/>
      </c>
      <c r="B957">
        <f>IF($A957="","",records_master!$E957)</f>
        <v/>
      </c>
    </row>
    <row r="958">
      <c r="A958">
        <f>IF(OR(records_master!$A958="",ISNUMBER(MATCH(records_master!$M958,lst_dedup_duplicate,0))),"",records_master!$A958)</f>
        <v/>
      </c>
      <c r="B958">
        <f>IF($A958="","",records_master!$E958)</f>
        <v/>
      </c>
    </row>
    <row r="959">
      <c r="A959">
        <f>IF(OR(records_master!$A959="",ISNUMBER(MATCH(records_master!$M959,lst_dedup_duplicate,0))),"",records_master!$A959)</f>
        <v/>
      </c>
      <c r="B959">
        <f>IF($A959="","",records_master!$E959)</f>
        <v/>
      </c>
    </row>
    <row r="960">
      <c r="A960">
        <f>IF(OR(records_master!$A960="",ISNUMBER(MATCH(records_master!$M960,lst_dedup_duplicate,0))),"",records_master!$A960)</f>
        <v/>
      </c>
      <c r="B960">
        <f>IF($A960="","",records_master!$E960)</f>
        <v/>
      </c>
    </row>
    <row r="961">
      <c r="A961">
        <f>IF(OR(records_master!$A961="",ISNUMBER(MATCH(records_master!$M961,lst_dedup_duplicate,0))),"",records_master!$A961)</f>
        <v/>
      </c>
      <c r="B961">
        <f>IF($A961="","",records_master!$E961)</f>
        <v/>
      </c>
    </row>
    <row r="962">
      <c r="A962">
        <f>IF(OR(records_master!$A962="",ISNUMBER(MATCH(records_master!$M962,lst_dedup_duplicate,0))),"",records_master!$A962)</f>
        <v/>
      </c>
      <c r="B962">
        <f>IF($A962="","",records_master!$E962)</f>
        <v/>
      </c>
    </row>
    <row r="963">
      <c r="A963">
        <f>IF(OR(records_master!$A963="",ISNUMBER(MATCH(records_master!$M963,lst_dedup_duplicate,0))),"",records_master!$A963)</f>
        <v/>
      </c>
      <c r="B963">
        <f>IF($A963="","",records_master!$E963)</f>
        <v/>
      </c>
    </row>
    <row r="964">
      <c r="A964">
        <f>IF(OR(records_master!$A964="",ISNUMBER(MATCH(records_master!$M964,lst_dedup_duplicate,0))),"",records_master!$A964)</f>
        <v/>
      </c>
      <c r="B964">
        <f>IF($A964="","",records_master!$E964)</f>
        <v/>
      </c>
    </row>
    <row r="965">
      <c r="A965">
        <f>IF(OR(records_master!$A965="",ISNUMBER(MATCH(records_master!$M965,lst_dedup_duplicate,0))),"",records_master!$A965)</f>
        <v/>
      </c>
      <c r="B965">
        <f>IF($A965="","",records_master!$E965)</f>
        <v/>
      </c>
    </row>
    <row r="966">
      <c r="A966">
        <f>IF(OR(records_master!$A966="",ISNUMBER(MATCH(records_master!$M966,lst_dedup_duplicate,0))),"",records_master!$A966)</f>
        <v/>
      </c>
      <c r="B966">
        <f>IF($A966="","",records_master!$E966)</f>
        <v/>
      </c>
    </row>
    <row r="967">
      <c r="A967">
        <f>IF(OR(records_master!$A967="",ISNUMBER(MATCH(records_master!$M967,lst_dedup_duplicate,0))),"",records_master!$A967)</f>
        <v/>
      </c>
      <c r="B967">
        <f>IF($A967="","",records_master!$E967)</f>
        <v/>
      </c>
    </row>
    <row r="968">
      <c r="A968">
        <f>IF(OR(records_master!$A968="",ISNUMBER(MATCH(records_master!$M968,lst_dedup_duplicate,0))),"",records_master!$A968)</f>
        <v/>
      </c>
      <c r="B968">
        <f>IF($A968="","",records_master!$E968)</f>
        <v/>
      </c>
    </row>
    <row r="969">
      <c r="A969">
        <f>IF(OR(records_master!$A969="",ISNUMBER(MATCH(records_master!$M969,lst_dedup_duplicate,0))),"",records_master!$A969)</f>
        <v/>
      </c>
      <c r="B969">
        <f>IF($A969="","",records_master!$E969)</f>
        <v/>
      </c>
    </row>
    <row r="970">
      <c r="A970">
        <f>IF(OR(records_master!$A970="",ISNUMBER(MATCH(records_master!$M970,lst_dedup_duplicate,0))),"",records_master!$A970)</f>
        <v/>
      </c>
      <c r="B970">
        <f>IF($A970="","",records_master!$E970)</f>
        <v/>
      </c>
    </row>
    <row r="971">
      <c r="A971">
        <f>IF(OR(records_master!$A971="",ISNUMBER(MATCH(records_master!$M971,lst_dedup_duplicate,0))),"",records_master!$A971)</f>
        <v/>
      </c>
      <c r="B971">
        <f>IF($A971="","",records_master!$E971)</f>
        <v/>
      </c>
    </row>
    <row r="972">
      <c r="A972">
        <f>IF(OR(records_master!$A972="",ISNUMBER(MATCH(records_master!$M972,lst_dedup_duplicate,0))),"",records_master!$A972)</f>
        <v/>
      </c>
      <c r="B972">
        <f>IF($A972="","",records_master!$E972)</f>
        <v/>
      </c>
    </row>
    <row r="973">
      <c r="A973">
        <f>IF(OR(records_master!$A973="",ISNUMBER(MATCH(records_master!$M973,lst_dedup_duplicate,0))),"",records_master!$A973)</f>
        <v/>
      </c>
      <c r="B973">
        <f>IF($A973="","",records_master!$E973)</f>
        <v/>
      </c>
    </row>
    <row r="974">
      <c r="A974">
        <f>IF(OR(records_master!$A974="",ISNUMBER(MATCH(records_master!$M974,lst_dedup_duplicate,0))),"",records_master!$A974)</f>
        <v/>
      </c>
      <c r="B974">
        <f>IF($A974="","",records_master!$E974)</f>
        <v/>
      </c>
    </row>
    <row r="975">
      <c r="A975">
        <f>IF(OR(records_master!$A975="",ISNUMBER(MATCH(records_master!$M975,lst_dedup_duplicate,0))),"",records_master!$A975)</f>
        <v/>
      </c>
      <c r="B975">
        <f>IF($A975="","",records_master!$E975)</f>
        <v/>
      </c>
    </row>
    <row r="976">
      <c r="A976">
        <f>IF(OR(records_master!$A976="",ISNUMBER(MATCH(records_master!$M976,lst_dedup_duplicate,0))),"",records_master!$A976)</f>
        <v/>
      </c>
      <c r="B976">
        <f>IF($A976="","",records_master!$E976)</f>
        <v/>
      </c>
    </row>
    <row r="977">
      <c r="A977">
        <f>IF(OR(records_master!$A977="",ISNUMBER(MATCH(records_master!$M977,lst_dedup_duplicate,0))),"",records_master!$A977)</f>
        <v/>
      </c>
      <c r="B977">
        <f>IF($A977="","",records_master!$E977)</f>
        <v/>
      </c>
    </row>
    <row r="978">
      <c r="A978">
        <f>IF(OR(records_master!$A978="",ISNUMBER(MATCH(records_master!$M978,lst_dedup_duplicate,0))),"",records_master!$A978)</f>
        <v/>
      </c>
      <c r="B978">
        <f>IF($A978="","",records_master!$E978)</f>
        <v/>
      </c>
    </row>
    <row r="979">
      <c r="A979">
        <f>IF(OR(records_master!$A979="",ISNUMBER(MATCH(records_master!$M979,lst_dedup_duplicate,0))),"",records_master!$A979)</f>
        <v/>
      </c>
      <c r="B979">
        <f>IF($A979="","",records_master!$E979)</f>
        <v/>
      </c>
    </row>
    <row r="980">
      <c r="A980">
        <f>IF(OR(records_master!$A980="",ISNUMBER(MATCH(records_master!$M980,lst_dedup_duplicate,0))),"",records_master!$A980)</f>
        <v/>
      </c>
      <c r="B980">
        <f>IF($A980="","",records_master!$E980)</f>
        <v/>
      </c>
    </row>
    <row r="981">
      <c r="A981">
        <f>IF(OR(records_master!$A981="",ISNUMBER(MATCH(records_master!$M981,lst_dedup_duplicate,0))),"",records_master!$A981)</f>
        <v/>
      </c>
      <c r="B981">
        <f>IF($A981="","",records_master!$E981)</f>
        <v/>
      </c>
    </row>
    <row r="982">
      <c r="A982">
        <f>IF(OR(records_master!$A982="",ISNUMBER(MATCH(records_master!$M982,lst_dedup_duplicate,0))),"",records_master!$A982)</f>
        <v/>
      </c>
      <c r="B982">
        <f>IF($A982="","",records_master!$E982)</f>
        <v/>
      </c>
    </row>
    <row r="983">
      <c r="A983">
        <f>IF(OR(records_master!$A983="",ISNUMBER(MATCH(records_master!$M983,lst_dedup_duplicate,0))),"",records_master!$A983)</f>
        <v/>
      </c>
      <c r="B983">
        <f>IF($A983="","",records_master!$E983)</f>
        <v/>
      </c>
    </row>
    <row r="984">
      <c r="A984">
        <f>IF(OR(records_master!$A984="",ISNUMBER(MATCH(records_master!$M984,lst_dedup_duplicate,0))),"",records_master!$A984)</f>
        <v/>
      </c>
      <c r="B984">
        <f>IF($A984="","",records_master!$E984)</f>
        <v/>
      </c>
    </row>
    <row r="985">
      <c r="A985">
        <f>IF(OR(records_master!$A985="",ISNUMBER(MATCH(records_master!$M985,lst_dedup_duplicate,0))),"",records_master!$A985)</f>
        <v/>
      </c>
      <c r="B985">
        <f>IF($A985="","",records_master!$E985)</f>
        <v/>
      </c>
    </row>
    <row r="986">
      <c r="A986">
        <f>IF(OR(records_master!$A986="",ISNUMBER(MATCH(records_master!$M986,lst_dedup_duplicate,0))),"",records_master!$A986)</f>
        <v/>
      </c>
      <c r="B986">
        <f>IF($A986="","",records_master!$E986)</f>
        <v/>
      </c>
    </row>
    <row r="987">
      <c r="A987">
        <f>IF(OR(records_master!$A987="",ISNUMBER(MATCH(records_master!$M987,lst_dedup_duplicate,0))),"",records_master!$A987)</f>
        <v/>
      </c>
      <c r="B987">
        <f>IF($A987="","",records_master!$E987)</f>
        <v/>
      </c>
    </row>
    <row r="988">
      <c r="A988">
        <f>IF(OR(records_master!$A988="",ISNUMBER(MATCH(records_master!$M988,lst_dedup_duplicate,0))),"",records_master!$A988)</f>
        <v/>
      </c>
      <c r="B988">
        <f>IF($A988="","",records_master!$E988)</f>
        <v/>
      </c>
    </row>
    <row r="989">
      <c r="A989">
        <f>IF(OR(records_master!$A989="",ISNUMBER(MATCH(records_master!$M989,lst_dedup_duplicate,0))),"",records_master!$A989)</f>
        <v/>
      </c>
      <c r="B989">
        <f>IF($A989="","",records_master!$E989)</f>
        <v/>
      </c>
    </row>
    <row r="990">
      <c r="A990">
        <f>IF(OR(records_master!$A990="",ISNUMBER(MATCH(records_master!$M990,lst_dedup_duplicate,0))),"",records_master!$A990)</f>
        <v/>
      </c>
      <c r="B990">
        <f>IF($A990="","",records_master!$E990)</f>
        <v/>
      </c>
    </row>
    <row r="991">
      <c r="A991">
        <f>IF(OR(records_master!$A991="",ISNUMBER(MATCH(records_master!$M991,lst_dedup_duplicate,0))),"",records_master!$A991)</f>
        <v/>
      </c>
      <c r="B991">
        <f>IF($A991="","",records_master!$E991)</f>
        <v/>
      </c>
    </row>
    <row r="992">
      <c r="A992">
        <f>IF(OR(records_master!$A992="",ISNUMBER(MATCH(records_master!$M992,lst_dedup_duplicate,0))),"",records_master!$A992)</f>
        <v/>
      </c>
      <c r="B992">
        <f>IF($A992="","",records_master!$E992)</f>
        <v/>
      </c>
    </row>
    <row r="993">
      <c r="A993">
        <f>IF(OR(records_master!$A993="",ISNUMBER(MATCH(records_master!$M993,lst_dedup_duplicate,0))),"",records_master!$A993)</f>
        <v/>
      </c>
      <c r="B993">
        <f>IF($A993="","",records_master!$E993)</f>
        <v/>
      </c>
    </row>
    <row r="994">
      <c r="A994">
        <f>IF(OR(records_master!$A994="",ISNUMBER(MATCH(records_master!$M994,lst_dedup_duplicate,0))),"",records_master!$A994)</f>
        <v/>
      </c>
      <c r="B994">
        <f>IF($A994="","",records_master!$E994)</f>
        <v/>
      </c>
    </row>
    <row r="995">
      <c r="A995">
        <f>IF(OR(records_master!$A995="",ISNUMBER(MATCH(records_master!$M995,lst_dedup_duplicate,0))),"",records_master!$A995)</f>
        <v/>
      </c>
      <c r="B995">
        <f>IF($A995="","",records_master!$E995)</f>
        <v/>
      </c>
    </row>
    <row r="996">
      <c r="A996">
        <f>IF(OR(records_master!$A996="",ISNUMBER(MATCH(records_master!$M996,lst_dedup_duplicate,0))),"",records_master!$A996)</f>
        <v/>
      </c>
      <c r="B996">
        <f>IF($A996="","",records_master!$E996)</f>
        <v/>
      </c>
    </row>
    <row r="997">
      <c r="A997">
        <f>IF(OR(records_master!$A997="",ISNUMBER(MATCH(records_master!$M997,lst_dedup_duplicate,0))),"",records_master!$A997)</f>
        <v/>
      </c>
      <c r="B997">
        <f>IF($A997="","",records_master!$E997)</f>
        <v/>
      </c>
    </row>
    <row r="998">
      <c r="A998">
        <f>IF(OR(records_master!$A998="",ISNUMBER(MATCH(records_master!$M998,lst_dedup_duplicate,0))),"",records_master!$A998)</f>
        <v/>
      </c>
      <c r="B998">
        <f>IF($A998="","",records_master!$E998)</f>
        <v/>
      </c>
    </row>
    <row r="999">
      <c r="A999">
        <f>IF(OR(records_master!$A999="",ISNUMBER(MATCH(records_master!$M999,lst_dedup_duplicate,0))),"",records_master!$A999)</f>
        <v/>
      </c>
      <c r="B999">
        <f>IF($A999="","",records_master!$E999)</f>
        <v/>
      </c>
    </row>
    <row r="1000">
      <c r="A1000">
        <f>IF(OR(records_master!$A1000="",ISNUMBER(MATCH(records_master!$M1000,lst_dedup_duplicate,0))),"",records_master!$A1000)</f>
        <v/>
      </c>
      <c r="B1000">
        <f>IF($A1000="","",records_master!$E1000)</f>
        <v/>
      </c>
    </row>
    <row r="1001">
      <c r="A1001">
        <f>IF(OR(records_master!$A1001="",ISNUMBER(MATCH(records_master!$M1001,lst_dedup_duplicate,0))),"",records_master!$A1001)</f>
        <v/>
      </c>
      <c r="B1001">
        <f>IF($A1001="","",records_master!$E1001)</f>
        <v/>
      </c>
    </row>
    <row r="1002">
      <c r="A1002">
        <f>IF(OR(records_master!$A1002="",ISNUMBER(MATCH(records_master!$M1002,lst_dedup_duplicate,0))),"",records_master!$A1002)</f>
        <v/>
      </c>
      <c r="B1002">
        <f>IF($A1002="","",records_master!$E1002)</f>
        <v/>
      </c>
    </row>
    <row r="1003">
      <c r="A1003">
        <f>IF(OR(records_master!$A1003="",ISNUMBER(MATCH(records_master!$M1003,lst_dedup_duplicate,0))),"",records_master!$A1003)</f>
        <v/>
      </c>
      <c r="B1003">
        <f>IF($A1003="","",records_master!$E1003)</f>
        <v/>
      </c>
    </row>
    <row r="1004">
      <c r="A1004">
        <f>IF(OR(records_master!$A1004="",ISNUMBER(MATCH(records_master!$M1004,lst_dedup_duplicate,0))),"",records_master!$A1004)</f>
        <v/>
      </c>
      <c r="B1004">
        <f>IF($A1004="","",records_master!$E1004)</f>
        <v/>
      </c>
    </row>
    <row r="1005">
      <c r="A1005">
        <f>IF(OR(records_master!$A1005="",ISNUMBER(MATCH(records_master!$M1005,lst_dedup_duplicate,0))),"",records_master!$A1005)</f>
        <v/>
      </c>
      <c r="B1005">
        <f>IF($A1005="","",records_master!$E1005)</f>
        <v/>
      </c>
    </row>
    <row r="1006">
      <c r="A1006">
        <f>IF(OR(records_master!$A1006="",ISNUMBER(MATCH(records_master!$M1006,lst_dedup_duplicate,0))),"",records_master!$A1006)</f>
        <v/>
      </c>
      <c r="B1006">
        <f>IF($A1006="","",records_master!$E1006)</f>
        <v/>
      </c>
    </row>
    <row r="1007">
      <c r="A1007">
        <f>IF(OR(records_master!$A1007="",ISNUMBER(MATCH(records_master!$M1007,lst_dedup_duplicate,0))),"",records_master!$A1007)</f>
        <v/>
      </c>
      <c r="B1007">
        <f>IF($A1007="","",records_master!$E1007)</f>
        <v/>
      </c>
    </row>
    <row r="1008">
      <c r="A1008">
        <f>IF(OR(records_master!$A1008="",ISNUMBER(MATCH(records_master!$M1008,lst_dedup_duplicate,0))),"",records_master!$A1008)</f>
        <v/>
      </c>
      <c r="B1008">
        <f>IF($A1008="","",records_master!$E1008)</f>
        <v/>
      </c>
    </row>
    <row r="1009">
      <c r="A1009">
        <f>IF(OR(records_master!$A1009="",ISNUMBER(MATCH(records_master!$M1009,lst_dedup_duplicate,0))),"",records_master!$A1009)</f>
        <v/>
      </c>
      <c r="B1009">
        <f>IF($A1009="","",records_master!$E1009)</f>
        <v/>
      </c>
    </row>
    <row r="1010">
      <c r="A1010">
        <f>IF(OR(records_master!$A1010="",ISNUMBER(MATCH(records_master!$M1010,lst_dedup_duplicate,0))),"",records_master!$A1010)</f>
        <v/>
      </c>
      <c r="B1010">
        <f>IF($A1010="","",records_master!$E1010)</f>
        <v/>
      </c>
    </row>
    <row r="1011">
      <c r="A1011">
        <f>IF(OR(records_master!$A1011="",ISNUMBER(MATCH(records_master!$M1011,lst_dedup_duplicate,0))),"",records_master!$A1011)</f>
        <v/>
      </c>
      <c r="B1011">
        <f>IF($A1011="","",records_master!$E1011)</f>
        <v/>
      </c>
    </row>
    <row r="1012">
      <c r="A1012">
        <f>IF(OR(records_master!$A1012="",ISNUMBER(MATCH(records_master!$M1012,lst_dedup_duplicate,0))),"",records_master!$A1012)</f>
        <v/>
      </c>
      <c r="B1012">
        <f>IF($A1012="","",records_master!$E1012)</f>
        <v/>
      </c>
    </row>
    <row r="1013">
      <c r="A1013">
        <f>IF(OR(records_master!$A1013="",ISNUMBER(MATCH(records_master!$M1013,lst_dedup_duplicate,0))),"",records_master!$A1013)</f>
        <v/>
      </c>
      <c r="B1013">
        <f>IF($A1013="","",records_master!$E1013)</f>
        <v/>
      </c>
    </row>
    <row r="1014">
      <c r="A1014">
        <f>IF(OR(records_master!$A1014="",ISNUMBER(MATCH(records_master!$M1014,lst_dedup_duplicate,0))),"",records_master!$A1014)</f>
        <v/>
      </c>
      <c r="B1014">
        <f>IF($A1014="","",records_master!$E1014)</f>
        <v/>
      </c>
    </row>
    <row r="1015">
      <c r="A1015">
        <f>IF(OR(records_master!$A1015="",ISNUMBER(MATCH(records_master!$M1015,lst_dedup_duplicate,0))),"",records_master!$A1015)</f>
        <v/>
      </c>
      <c r="B1015">
        <f>IF($A1015="","",records_master!$E1015)</f>
        <v/>
      </c>
    </row>
    <row r="1016">
      <c r="A1016">
        <f>IF(OR(records_master!$A1016="",ISNUMBER(MATCH(records_master!$M1016,lst_dedup_duplicate,0))),"",records_master!$A1016)</f>
        <v/>
      </c>
      <c r="B1016">
        <f>IF($A1016="","",records_master!$E1016)</f>
        <v/>
      </c>
    </row>
    <row r="1017">
      <c r="A1017">
        <f>IF(OR(records_master!$A1017="",ISNUMBER(MATCH(records_master!$M1017,lst_dedup_duplicate,0))),"",records_master!$A1017)</f>
        <v/>
      </c>
      <c r="B1017">
        <f>IF($A1017="","",records_master!$E1017)</f>
        <v/>
      </c>
    </row>
    <row r="1018">
      <c r="A1018">
        <f>IF(OR(records_master!$A1018="",ISNUMBER(MATCH(records_master!$M1018,lst_dedup_duplicate,0))),"",records_master!$A1018)</f>
        <v/>
      </c>
      <c r="B1018">
        <f>IF($A1018="","",records_master!$E1018)</f>
        <v/>
      </c>
    </row>
    <row r="1019">
      <c r="A1019">
        <f>IF(OR(records_master!$A1019="",ISNUMBER(MATCH(records_master!$M1019,lst_dedup_duplicate,0))),"",records_master!$A1019)</f>
        <v/>
      </c>
      <c r="B1019">
        <f>IF($A1019="","",records_master!$E1019)</f>
        <v/>
      </c>
    </row>
    <row r="1020">
      <c r="A1020">
        <f>IF(OR(records_master!$A1020="",ISNUMBER(MATCH(records_master!$M1020,lst_dedup_duplicate,0))),"",records_master!$A1020)</f>
        <v/>
      </c>
      <c r="B1020">
        <f>IF($A1020="","",records_master!$E1020)</f>
        <v/>
      </c>
    </row>
    <row r="1021">
      <c r="A1021">
        <f>IF(OR(records_master!$A1021="",ISNUMBER(MATCH(records_master!$M1021,lst_dedup_duplicate,0))),"",records_master!$A1021)</f>
        <v/>
      </c>
      <c r="B1021">
        <f>IF($A1021="","",records_master!$E1021)</f>
        <v/>
      </c>
    </row>
    <row r="1022">
      <c r="A1022">
        <f>IF(OR(records_master!$A1022="",ISNUMBER(MATCH(records_master!$M1022,lst_dedup_duplicate,0))),"",records_master!$A1022)</f>
        <v/>
      </c>
      <c r="B1022">
        <f>IF($A1022="","",records_master!$E1022)</f>
        <v/>
      </c>
    </row>
    <row r="1023">
      <c r="A1023">
        <f>IF(OR(records_master!$A1023="",ISNUMBER(MATCH(records_master!$M1023,lst_dedup_duplicate,0))),"",records_master!$A1023)</f>
        <v/>
      </c>
      <c r="B1023">
        <f>IF($A1023="","",records_master!$E1023)</f>
        <v/>
      </c>
    </row>
    <row r="1024">
      <c r="A1024">
        <f>IF(OR(records_master!$A1024="",ISNUMBER(MATCH(records_master!$M1024,lst_dedup_duplicate,0))),"",records_master!$A1024)</f>
        <v/>
      </c>
      <c r="B1024">
        <f>IF($A1024="","",records_master!$E1024)</f>
        <v/>
      </c>
    </row>
    <row r="1025">
      <c r="A1025">
        <f>IF(OR(records_master!$A1025="",ISNUMBER(MATCH(records_master!$M1025,lst_dedup_duplicate,0))),"",records_master!$A1025)</f>
        <v/>
      </c>
      <c r="B1025">
        <f>IF($A1025="","",records_master!$E1025)</f>
        <v/>
      </c>
    </row>
    <row r="1026">
      <c r="A1026">
        <f>IF(OR(records_master!$A1026="",ISNUMBER(MATCH(records_master!$M1026,lst_dedup_duplicate,0))),"",records_master!$A1026)</f>
        <v/>
      </c>
      <c r="B1026">
        <f>IF($A1026="","",records_master!$E1026)</f>
        <v/>
      </c>
    </row>
    <row r="1027">
      <c r="A1027">
        <f>IF(OR(records_master!$A1027="",ISNUMBER(MATCH(records_master!$M1027,lst_dedup_duplicate,0))),"",records_master!$A1027)</f>
        <v/>
      </c>
      <c r="B1027">
        <f>IF($A1027="","",records_master!$E1027)</f>
        <v/>
      </c>
    </row>
    <row r="1028">
      <c r="A1028">
        <f>IF(OR(records_master!$A1028="",ISNUMBER(MATCH(records_master!$M1028,lst_dedup_duplicate,0))),"",records_master!$A1028)</f>
        <v/>
      </c>
      <c r="B1028">
        <f>IF($A1028="","",records_master!$E1028)</f>
        <v/>
      </c>
    </row>
    <row r="1029">
      <c r="A1029">
        <f>IF(OR(records_master!$A1029="",ISNUMBER(MATCH(records_master!$M1029,lst_dedup_duplicate,0))),"",records_master!$A1029)</f>
        <v/>
      </c>
      <c r="B1029">
        <f>IF($A1029="","",records_master!$E1029)</f>
        <v/>
      </c>
    </row>
    <row r="1030">
      <c r="A1030">
        <f>IF(OR(records_master!$A1030="",ISNUMBER(MATCH(records_master!$M1030,lst_dedup_duplicate,0))),"",records_master!$A1030)</f>
        <v/>
      </c>
      <c r="B1030">
        <f>IF($A1030="","",records_master!$E1030)</f>
        <v/>
      </c>
    </row>
    <row r="1031">
      <c r="A1031">
        <f>IF(OR(records_master!$A1031="",ISNUMBER(MATCH(records_master!$M1031,lst_dedup_duplicate,0))),"",records_master!$A1031)</f>
        <v/>
      </c>
      <c r="B1031">
        <f>IF($A1031="","",records_master!$E1031)</f>
        <v/>
      </c>
    </row>
    <row r="1032">
      <c r="A1032">
        <f>IF(OR(records_master!$A1032="",ISNUMBER(MATCH(records_master!$M1032,lst_dedup_duplicate,0))),"",records_master!$A1032)</f>
        <v/>
      </c>
      <c r="B1032">
        <f>IF($A1032="","",records_master!$E1032)</f>
        <v/>
      </c>
    </row>
    <row r="1033">
      <c r="A1033">
        <f>IF(OR(records_master!$A1033="",ISNUMBER(MATCH(records_master!$M1033,lst_dedup_duplicate,0))),"",records_master!$A1033)</f>
        <v/>
      </c>
      <c r="B1033">
        <f>IF($A1033="","",records_master!$E1033)</f>
        <v/>
      </c>
    </row>
    <row r="1034">
      <c r="A1034">
        <f>IF(OR(records_master!$A1034="",ISNUMBER(MATCH(records_master!$M1034,lst_dedup_duplicate,0))),"",records_master!$A1034)</f>
        <v/>
      </c>
      <c r="B1034">
        <f>IF($A1034="","",records_master!$E1034)</f>
        <v/>
      </c>
    </row>
    <row r="1035">
      <c r="A1035">
        <f>IF(OR(records_master!$A1035="",ISNUMBER(MATCH(records_master!$M1035,lst_dedup_duplicate,0))),"",records_master!$A1035)</f>
        <v/>
      </c>
      <c r="B1035">
        <f>IF($A1035="","",records_master!$E1035)</f>
        <v/>
      </c>
    </row>
    <row r="1036">
      <c r="A1036">
        <f>IF(OR(records_master!$A1036="",ISNUMBER(MATCH(records_master!$M1036,lst_dedup_duplicate,0))),"",records_master!$A1036)</f>
        <v/>
      </c>
      <c r="B1036">
        <f>IF($A1036="","",records_master!$E1036)</f>
        <v/>
      </c>
    </row>
    <row r="1037">
      <c r="A1037">
        <f>IF(OR(records_master!$A1037="",ISNUMBER(MATCH(records_master!$M1037,lst_dedup_duplicate,0))),"",records_master!$A1037)</f>
        <v/>
      </c>
      <c r="B1037">
        <f>IF($A1037="","",records_master!$E1037)</f>
        <v/>
      </c>
    </row>
    <row r="1038">
      <c r="A1038">
        <f>IF(OR(records_master!$A1038="",ISNUMBER(MATCH(records_master!$M1038,lst_dedup_duplicate,0))),"",records_master!$A1038)</f>
        <v/>
      </c>
      <c r="B1038">
        <f>IF($A1038="","",records_master!$E1038)</f>
        <v/>
      </c>
    </row>
    <row r="1039">
      <c r="A1039">
        <f>IF(OR(records_master!$A1039="",ISNUMBER(MATCH(records_master!$M1039,lst_dedup_duplicate,0))),"",records_master!$A1039)</f>
        <v/>
      </c>
      <c r="B1039">
        <f>IF($A1039="","",records_master!$E1039)</f>
        <v/>
      </c>
    </row>
    <row r="1040">
      <c r="A1040">
        <f>IF(OR(records_master!$A1040="",ISNUMBER(MATCH(records_master!$M1040,lst_dedup_duplicate,0))),"",records_master!$A1040)</f>
        <v/>
      </c>
      <c r="B1040">
        <f>IF($A1040="","",records_master!$E1040)</f>
        <v/>
      </c>
    </row>
    <row r="1041">
      <c r="A1041">
        <f>IF(OR(records_master!$A1041="",ISNUMBER(MATCH(records_master!$M1041,lst_dedup_duplicate,0))),"",records_master!$A1041)</f>
        <v/>
      </c>
      <c r="B1041">
        <f>IF($A1041="","",records_master!$E1041)</f>
        <v/>
      </c>
    </row>
    <row r="1042">
      <c r="A1042">
        <f>IF(OR(records_master!$A1042="",ISNUMBER(MATCH(records_master!$M1042,lst_dedup_duplicate,0))),"",records_master!$A1042)</f>
        <v/>
      </c>
      <c r="B1042">
        <f>IF($A1042="","",records_master!$E1042)</f>
        <v/>
      </c>
    </row>
    <row r="1043">
      <c r="A1043">
        <f>IF(OR(records_master!$A1043="",ISNUMBER(MATCH(records_master!$M1043,lst_dedup_duplicate,0))),"",records_master!$A1043)</f>
        <v/>
      </c>
      <c r="B1043">
        <f>IF($A1043="","",records_master!$E1043)</f>
        <v/>
      </c>
    </row>
    <row r="1044">
      <c r="A1044">
        <f>IF(OR(records_master!$A1044="",ISNUMBER(MATCH(records_master!$M1044,lst_dedup_duplicate,0))),"",records_master!$A1044)</f>
        <v/>
      </c>
      <c r="B1044">
        <f>IF($A1044="","",records_master!$E1044)</f>
        <v/>
      </c>
    </row>
    <row r="1045">
      <c r="A1045">
        <f>IF(OR(records_master!$A1045="",ISNUMBER(MATCH(records_master!$M1045,lst_dedup_duplicate,0))),"",records_master!$A1045)</f>
        <v/>
      </c>
      <c r="B1045">
        <f>IF($A1045="","",records_master!$E1045)</f>
        <v/>
      </c>
    </row>
    <row r="1046">
      <c r="A1046">
        <f>IF(OR(records_master!$A1046="",ISNUMBER(MATCH(records_master!$M1046,lst_dedup_duplicate,0))),"",records_master!$A1046)</f>
        <v/>
      </c>
      <c r="B1046">
        <f>IF($A1046="","",records_master!$E1046)</f>
        <v/>
      </c>
    </row>
    <row r="1047">
      <c r="A1047">
        <f>IF(OR(records_master!$A1047="",ISNUMBER(MATCH(records_master!$M1047,lst_dedup_duplicate,0))),"",records_master!$A1047)</f>
        <v/>
      </c>
      <c r="B1047">
        <f>IF($A1047="","",records_master!$E1047)</f>
        <v/>
      </c>
    </row>
    <row r="1048">
      <c r="A1048">
        <f>IF(OR(records_master!$A1048="",ISNUMBER(MATCH(records_master!$M1048,lst_dedup_duplicate,0))),"",records_master!$A1048)</f>
        <v/>
      </c>
      <c r="B1048">
        <f>IF($A1048="","",records_master!$E1048)</f>
        <v/>
      </c>
    </row>
    <row r="1049">
      <c r="A1049">
        <f>IF(OR(records_master!$A1049="",ISNUMBER(MATCH(records_master!$M1049,lst_dedup_duplicate,0))),"",records_master!$A1049)</f>
        <v/>
      </c>
      <c r="B1049">
        <f>IF($A1049="","",records_master!$E1049)</f>
        <v/>
      </c>
    </row>
    <row r="1050">
      <c r="A1050">
        <f>IF(OR(records_master!$A1050="",ISNUMBER(MATCH(records_master!$M1050,lst_dedup_duplicate,0))),"",records_master!$A1050)</f>
        <v/>
      </c>
      <c r="B1050">
        <f>IF($A1050="","",records_master!$E1050)</f>
        <v/>
      </c>
    </row>
    <row r="1051">
      <c r="A1051">
        <f>IF(OR(records_master!$A1051="",ISNUMBER(MATCH(records_master!$M1051,lst_dedup_duplicate,0))),"",records_master!$A1051)</f>
        <v/>
      </c>
      <c r="B1051">
        <f>IF($A1051="","",records_master!$E1051)</f>
        <v/>
      </c>
    </row>
    <row r="1052">
      <c r="A1052">
        <f>IF(OR(records_master!$A1052="",ISNUMBER(MATCH(records_master!$M1052,lst_dedup_duplicate,0))),"",records_master!$A1052)</f>
        <v/>
      </c>
      <c r="B1052">
        <f>IF($A1052="","",records_master!$E1052)</f>
        <v/>
      </c>
    </row>
    <row r="1053">
      <c r="A1053">
        <f>IF(OR(records_master!$A1053="",ISNUMBER(MATCH(records_master!$M1053,lst_dedup_duplicate,0))),"",records_master!$A1053)</f>
        <v/>
      </c>
      <c r="B1053">
        <f>IF($A1053="","",records_master!$E1053)</f>
        <v/>
      </c>
    </row>
    <row r="1054">
      <c r="A1054">
        <f>IF(OR(records_master!$A1054="",ISNUMBER(MATCH(records_master!$M1054,lst_dedup_duplicate,0))),"",records_master!$A1054)</f>
        <v/>
      </c>
      <c r="B1054">
        <f>IF($A1054="","",records_master!$E1054)</f>
        <v/>
      </c>
    </row>
    <row r="1055">
      <c r="A1055">
        <f>IF(OR(records_master!$A1055="",ISNUMBER(MATCH(records_master!$M1055,lst_dedup_duplicate,0))),"",records_master!$A1055)</f>
        <v/>
      </c>
      <c r="B1055">
        <f>IF($A1055="","",records_master!$E1055)</f>
        <v/>
      </c>
    </row>
    <row r="1056">
      <c r="A1056">
        <f>IF(OR(records_master!$A1056="",ISNUMBER(MATCH(records_master!$M1056,lst_dedup_duplicate,0))),"",records_master!$A1056)</f>
        <v/>
      </c>
      <c r="B1056">
        <f>IF($A1056="","",records_master!$E1056)</f>
        <v/>
      </c>
    </row>
    <row r="1057">
      <c r="A1057">
        <f>IF(OR(records_master!$A1057="",ISNUMBER(MATCH(records_master!$M1057,lst_dedup_duplicate,0))),"",records_master!$A1057)</f>
        <v/>
      </c>
      <c r="B1057">
        <f>IF($A1057="","",records_master!$E1057)</f>
        <v/>
      </c>
    </row>
    <row r="1058">
      <c r="A1058">
        <f>IF(OR(records_master!$A1058="",ISNUMBER(MATCH(records_master!$M1058,lst_dedup_duplicate,0))),"",records_master!$A1058)</f>
        <v/>
      </c>
      <c r="B1058">
        <f>IF($A1058="","",records_master!$E1058)</f>
        <v/>
      </c>
    </row>
    <row r="1059">
      <c r="A1059">
        <f>IF(OR(records_master!$A1059="",ISNUMBER(MATCH(records_master!$M1059,lst_dedup_duplicate,0))),"",records_master!$A1059)</f>
        <v/>
      </c>
      <c r="B1059">
        <f>IF($A1059="","",records_master!$E1059)</f>
        <v/>
      </c>
    </row>
    <row r="1060">
      <c r="A1060">
        <f>IF(OR(records_master!$A1060="",ISNUMBER(MATCH(records_master!$M1060,lst_dedup_duplicate,0))),"",records_master!$A1060)</f>
        <v/>
      </c>
      <c r="B1060">
        <f>IF($A1060="","",records_master!$E1060)</f>
        <v/>
      </c>
    </row>
    <row r="1061">
      <c r="A1061">
        <f>IF(OR(records_master!$A1061="",ISNUMBER(MATCH(records_master!$M1061,lst_dedup_duplicate,0))),"",records_master!$A1061)</f>
        <v/>
      </c>
      <c r="B1061">
        <f>IF($A1061="","",records_master!$E1061)</f>
        <v/>
      </c>
    </row>
    <row r="1062">
      <c r="A1062">
        <f>IF(OR(records_master!$A1062="",ISNUMBER(MATCH(records_master!$M1062,lst_dedup_duplicate,0))),"",records_master!$A1062)</f>
        <v/>
      </c>
      <c r="B1062">
        <f>IF($A1062="","",records_master!$E1062)</f>
        <v/>
      </c>
    </row>
    <row r="1063">
      <c r="A1063">
        <f>IF(OR(records_master!$A1063="",ISNUMBER(MATCH(records_master!$M1063,lst_dedup_duplicate,0))),"",records_master!$A1063)</f>
        <v/>
      </c>
      <c r="B1063">
        <f>IF($A1063="","",records_master!$E1063)</f>
        <v/>
      </c>
    </row>
    <row r="1064">
      <c r="A1064">
        <f>IF(OR(records_master!$A1064="",ISNUMBER(MATCH(records_master!$M1064,lst_dedup_duplicate,0))),"",records_master!$A1064)</f>
        <v/>
      </c>
      <c r="B1064">
        <f>IF($A1064="","",records_master!$E1064)</f>
        <v/>
      </c>
    </row>
    <row r="1065">
      <c r="A1065">
        <f>IF(OR(records_master!$A1065="",ISNUMBER(MATCH(records_master!$M1065,lst_dedup_duplicate,0))),"",records_master!$A1065)</f>
        <v/>
      </c>
      <c r="B1065">
        <f>IF($A1065="","",records_master!$E1065)</f>
        <v/>
      </c>
    </row>
    <row r="1066">
      <c r="A1066">
        <f>IF(OR(records_master!$A1066="",ISNUMBER(MATCH(records_master!$M1066,lst_dedup_duplicate,0))),"",records_master!$A1066)</f>
        <v/>
      </c>
      <c r="B1066">
        <f>IF($A1066="","",records_master!$E1066)</f>
        <v/>
      </c>
    </row>
    <row r="1067">
      <c r="A1067">
        <f>IF(OR(records_master!$A1067="",ISNUMBER(MATCH(records_master!$M1067,lst_dedup_duplicate,0))),"",records_master!$A1067)</f>
        <v/>
      </c>
      <c r="B1067">
        <f>IF($A1067="","",records_master!$E1067)</f>
        <v/>
      </c>
    </row>
    <row r="1068">
      <c r="A1068">
        <f>IF(OR(records_master!$A1068="",ISNUMBER(MATCH(records_master!$M1068,lst_dedup_duplicate,0))),"",records_master!$A1068)</f>
        <v/>
      </c>
      <c r="B1068">
        <f>IF($A1068="","",records_master!$E1068)</f>
        <v/>
      </c>
    </row>
    <row r="1069">
      <c r="A1069">
        <f>IF(OR(records_master!$A1069="",ISNUMBER(MATCH(records_master!$M1069,lst_dedup_duplicate,0))),"",records_master!$A1069)</f>
        <v/>
      </c>
      <c r="B1069">
        <f>IF($A1069="","",records_master!$E1069)</f>
        <v/>
      </c>
    </row>
    <row r="1070">
      <c r="A1070">
        <f>IF(OR(records_master!$A1070="",ISNUMBER(MATCH(records_master!$M1070,lst_dedup_duplicate,0))),"",records_master!$A1070)</f>
        <v/>
      </c>
      <c r="B1070">
        <f>IF($A1070="","",records_master!$E1070)</f>
        <v/>
      </c>
    </row>
    <row r="1071">
      <c r="A1071">
        <f>IF(OR(records_master!$A1071="",ISNUMBER(MATCH(records_master!$M1071,lst_dedup_duplicate,0))),"",records_master!$A1071)</f>
        <v/>
      </c>
      <c r="B1071">
        <f>IF($A1071="","",records_master!$E1071)</f>
        <v/>
      </c>
    </row>
    <row r="1072">
      <c r="A1072">
        <f>IF(OR(records_master!$A1072="",ISNUMBER(MATCH(records_master!$M1072,lst_dedup_duplicate,0))),"",records_master!$A1072)</f>
        <v/>
      </c>
      <c r="B1072">
        <f>IF($A1072="","",records_master!$E1072)</f>
        <v/>
      </c>
    </row>
    <row r="1073">
      <c r="A1073">
        <f>IF(OR(records_master!$A1073="",ISNUMBER(MATCH(records_master!$M1073,lst_dedup_duplicate,0))),"",records_master!$A1073)</f>
        <v/>
      </c>
      <c r="B1073">
        <f>IF($A1073="","",records_master!$E1073)</f>
        <v/>
      </c>
    </row>
    <row r="1074">
      <c r="A1074">
        <f>IF(OR(records_master!$A1074="",ISNUMBER(MATCH(records_master!$M1074,lst_dedup_duplicate,0))),"",records_master!$A1074)</f>
        <v/>
      </c>
      <c r="B1074">
        <f>IF($A1074="","",records_master!$E1074)</f>
        <v/>
      </c>
    </row>
    <row r="1075">
      <c r="A1075">
        <f>IF(OR(records_master!$A1075="",ISNUMBER(MATCH(records_master!$M1075,lst_dedup_duplicate,0))),"",records_master!$A1075)</f>
        <v/>
      </c>
      <c r="B1075">
        <f>IF($A1075="","",records_master!$E1075)</f>
        <v/>
      </c>
    </row>
    <row r="1076">
      <c r="A1076">
        <f>IF(OR(records_master!$A1076="",ISNUMBER(MATCH(records_master!$M1076,lst_dedup_duplicate,0))),"",records_master!$A1076)</f>
        <v/>
      </c>
      <c r="B1076">
        <f>IF($A1076="","",records_master!$E1076)</f>
        <v/>
      </c>
    </row>
    <row r="1077">
      <c r="A1077">
        <f>IF(OR(records_master!$A1077="",ISNUMBER(MATCH(records_master!$M1077,lst_dedup_duplicate,0))),"",records_master!$A1077)</f>
        <v/>
      </c>
      <c r="B1077">
        <f>IF($A1077="","",records_master!$E1077)</f>
        <v/>
      </c>
    </row>
    <row r="1078">
      <c r="A1078">
        <f>IF(OR(records_master!$A1078="",ISNUMBER(MATCH(records_master!$M1078,lst_dedup_duplicate,0))),"",records_master!$A1078)</f>
        <v/>
      </c>
      <c r="B1078">
        <f>IF($A1078="","",records_master!$E1078)</f>
        <v/>
      </c>
    </row>
    <row r="1079">
      <c r="A1079">
        <f>IF(OR(records_master!$A1079="",ISNUMBER(MATCH(records_master!$M1079,lst_dedup_duplicate,0))),"",records_master!$A1079)</f>
        <v/>
      </c>
      <c r="B1079">
        <f>IF($A1079="","",records_master!$E1079)</f>
        <v/>
      </c>
    </row>
    <row r="1080">
      <c r="A1080">
        <f>IF(OR(records_master!$A1080="",ISNUMBER(MATCH(records_master!$M1080,lst_dedup_duplicate,0))),"",records_master!$A1080)</f>
        <v/>
      </c>
      <c r="B1080">
        <f>IF($A1080="","",records_master!$E1080)</f>
        <v/>
      </c>
    </row>
    <row r="1081">
      <c r="A1081">
        <f>IF(OR(records_master!$A1081="",ISNUMBER(MATCH(records_master!$M1081,lst_dedup_duplicate,0))),"",records_master!$A1081)</f>
        <v/>
      </c>
      <c r="B1081">
        <f>IF($A1081="","",records_master!$E1081)</f>
        <v/>
      </c>
    </row>
    <row r="1082">
      <c r="A1082">
        <f>IF(OR(records_master!$A1082="",ISNUMBER(MATCH(records_master!$M1082,lst_dedup_duplicate,0))),"",records_master!$A1082)</f>
        <v/>
      </c>
      <c r="B1082">
        <f>IF($A1082="","",records_master!$E1082)</f>
        <v/>
      </c>
    </row>
    <row r="1083">
      <c r="A1083">
        <f>IF(OR(records_master!$A1083="",ISNUMBER(MATCH(records_master!$M1083,lst_dedup_duplicate,0))),"",records_master!$A1083)</f>
        <v/>
      </c>
      <c r="B1083">
        <f>IF($A1083="","",records_master!$E1083)</f>
        <v/>
      </c>
    </row>
    <row r="1084">
      <c r="A1084">
        <f>IF(OR(records_master!$A1084="",ISNUMBER(MATCH(records_master!$M1084,lst_dedup_duplicate,0))),"",records_master!$A1084)</f>
        <v/>
      </c>
      <c r="B1084">
        <f>IF($A1084="","",records_master!$E1084)</f>
        <v/>
      </c>
    </row>
    <row r="1085">
      <c r="A1085">
        <f>IF(OR(records_master!$A1085="",ISNUMBER(MATCH(records_master!$M1085,lst_dedup_duplicate,0))),"",records_master!$A1085)</f>
        <v/>
      </c>
      <c r="B1085">
        <f>IF($A1085="","",records_master!$E1085)</f>
        <v/>
      </c>
    </row>
    <row r="1086">
      <c r="A1086">
        <f>IF(OR(records_master!$A1086="",ISNUMBER(MATCH(records_master!$M1086,lst_dedup_duplicate,0))),"",records_master!$A1086)</f>
        <v/>
      </c>
      <c r="B1086">
        <f>IF($A1086="","",records_master!$E1086)</f>
        <v/>
      </c>
    </row>
    <row r="1087">
      <c r="A1087">
        <f>IF(OR(records_master!$A1087="",ISNUMBER(MATCH(records_master!$M1087,lst_dedup_duplicate,0))),"",records_master!$A1087)</f>
        <v/>
      </c>
      <c r="B1087">
        <f>IF($A1087="","",records_master!$E1087)</f>
        <v/>
      </c>
    </row>
    <row r="1088">
      <c r="A1088">
        <f>IF(OR(records_master!$A1088="",ISNUMBER(MATCH(records_master!$M1088,lst_dedup_duplicate,0))),"",records_master!$A1088)</f>
        <v/>
      </c>
      <c r="B1088">
        <f>IF($A1088="","",records_master!$E1088)</f>
        <v/>
      </c>
    </row>
    <row r="1089">
      <c r="A1089">
        <f>IF(OR(records_master!$A1089="",ISNUMBER(MATCH(records_master!$M1089,lst_dedup_duplicate,0))),"",records_master!$A1089)</f>
        <v/>
      </c>
      <c r="B1089">
        <f>IF($A1089="","",records_master!$E1089)</f>
        <v/>
      </c>
    </row>
    <row r="1090">
      <c r="A1090">
        <f>IF(OR(records_master!$A1090="",ISNUMBER(MATCH(records_master!$M1090,lst_dedup_duplicate,0))),"",records_master!$A1090)</f>
        <v/>
      </c>
      <c r="B1090">
        <f>IF($A1090="","",records_master!$E1090)</f>
        <v/>
      </c>
    </row>
    <row r="1091">
      <c r="A1091">
        <f>IF(OR(records_master!$A1091="",ISNUMBER(MATCH(records_master!$M1091,lst_dedup_duplicate,0))),"",records_master!$A1091)</f>
        <v/>
      </c>
      <c r="B1091">
        <f>IF($A1091="","",records_master!$E1091)</f>
        <v/>
      </c>
    </row>
    <row r="1092">
      <c r="A1092">
        <f>IF(OR(records_master!$A1092="",ISNUMBER(MATCH(records_master!$M1092,lst_dedup_duplicate,0))),"",records_master!$A1092)</f>
        <v/>
      </c>
      <c r="B1092">
        <f>IF($A1092="","",records_master!$E1092)</f>
        <v/>
      </c>
    </row>
    <row r="1093">
      <c r="A1093">
        <f>IF(OR(records_master!$A1093="",ISNUMBER(MATCH(records_master!$M1093,lst_dedup_duplicate,0))),"",records_master!$A1093)</f>
        <v/>
      </c>
      <c r="B1093">
        <f>IF($A1093="","",records_master!$E1093)</f>
        <v/>
      </c>
    </row>
    <row r="1094">
      <c r="A1094">
        <f>IF(OR(records_master!$A1094="",ISNUMBER(MATCH(records_master!$M1094,lst_dedup_duplicate,0))),"",records_master!$A1094)</f>
        <v/>
      </c>
      <c r="B1094">
        <f>IF($A1094="","",records_master!$E1094)</f>
        <v/>
      </c>
    </row>
    <row r="1095">
      <c r="A1095">
        <f>IF(OR(records_master!$A1095="",ISNUMBER(MATCH(records_master!$M1095,lst_dedup_duplicate,0))),"",records_master!$A1095)</f>
        <v/>
      </c>
      <c r="B1095">
        <f>IF($A1095="","",records_master!$E1095)</f>
        <v/>
      </c>
    </row>
    <row r="1096">
      <c r="A1096">
        <f>IF(OR(records_master!$A1096="",ISNUMBER(MATCH(records_master!$M1096,lst_dedup_duplicate,0))),"",records_master!$A1096)</f>
        <v/>
      </c>
      <c r="B1096">
        <f>IF($A1096="","",records_master!$E1096)</f>
        <v/>
      </c>
    </row>
    <row r="1097">
      <c r="A1097">
        <f>IF(OR(records_master!$A1097="",ISNUMBER(MATCH(records_master!$M1097,lst_dedup_duplicate,0))),"",records_master!$A1097)</f>
        <v/>
      </c>
      <c r="B1097">
        <f>IF($A1097="","",records_master!$E1097)</f>
        <v/>
      </c>
    </row>
    <row r="1098">
      <c r="A1098">
        <f>IF(OR(records_master!$A1098="",ISNUMBER(MATCH(records_master!$M1098,lst_dedup_duplicate,0))),"",records_master!$A1098)</f>
        <v/>
      </c>
      <c r="B1098">
        <f>IF($A1098="","",records_master!$E1098)</f>
        <v/>
      </c>
    </row>
    <row r="1099">
      <c r="A1099">
        <f>IF(OR(records_master!$A1099="",ISNUMBER(MATCH(records_master!$M1099,lst_dedup_duplicate,0))),"",records_master!$A1099)</f>
        <v/>
      </c>
      <c r="B1099">
        <f>IF($A1099="","",records_master!$E1099)</f>
        <v/>
      </c>
    </row>
    <row r="1100">
      <c r="A1100">
        <f>IF(OR(records_master!$A1100="",ISNUMBER(MATCH(records_master!$M1100,lst_dedup_duplicate,0))),"",records_master!$A1100)</f>
        <v/>
      </c>
      <c r="B1100">
        <f>IF($A1100="","",records_master!$E1100)</f>
        <v/>
      </c>
    </row>
    <row r="1101">
      <c r="A1101">
        <f>IF(OR(records_master!$A1101="",ISNUMBER(MATCH(records_master!$M1101,lst_dedup_duplicate,0))),"",records_master!$A1101)</f>
        <v/>
      </c>
      <c r="B1101">
        <f>IF($A1101="","",records_master!$E1101)</f>
        <v/>
      </c>
    </row>
    <row r="1102">
      <c r="A1102">
        <f>IF(OR(records_master!$A1102="",ISNUMBER(MATCH(records_master!$M1102,lst_dedup_duplicate,0))),"",records_master!$A1102)</f>
        <v/>
      </c>
      <c r="B1102">
        <f>IF($A1102="","",records_master!$E1102)</f>
        <v/>
      </c>
    </row>
    <row r="1103">
      <c r="A1103">
        <f>IF(OR(records_master!$A1103="",ISNUMBER(MATCH(records_master!$M1103,lst_dedup_duplicate,0))),"",records_master!$A1103)</f>
        <v/>
      </c>
      <c r="B1103">
        <f>IF($A1103="","",records_master!$E1103)</f>
        <v/>
      </c>
    </row>
    <row r="1104">
      <c r="A1104">
        <f>IF(OR(records_master!$A1104="",ISNUMBER(MATCH(records_master!$M1104,lst_dedup_duplicate,0))),"",records_master!$A1104)</f>
        <v/>
      </c>
      <c r="B1104">
        <f>IF($A1104="","",records_master!$E1104)</f>
        <v/>
      </c>
    </row>
    <row r="1105">
      <c r="A1105">
        <f>IF(OR(records_master!$A1105="",ISNUMBER(MATCH(records_master!$M1105,lst_dedup_duplicate,0))),"",records_master!$A1105)</f>
        <v/>
      </c>
      <c r="B1105">
        <f>IF($A1105="","",records_master!$E1105)</f>
        <v/>
      </c>
    </row>
    <row r="1106">
      <c r="A1106">
        <f>IF(OR(records_master!$A1106="",ISNUMBER(MATCH(records_master!$M1106,lst_dedup_duplicate,0))),"",records_master!$A1106)</f>
        <v/>
      </c>
      <c r="B1106">
        <f>IF($A1106="","",records_master!$E1106)</f>
        <v/>
      </c>
    </row>
    <row r="1107">
      <c r="A1107">
        <f>IF(OR(records_master!$A1107="",ISNUMBER(MATCH(records_master!$M1107,lst_dedup_duplicate,0))),"",records_master!$A1107)</f>
        <v/>
      </c>
      <c r="B1107">
        <f>IF($A1107="","",records_master!$E1107)</f>
        <v/>
      </c>
    </row>
    <row r="1108">
      <c r="A1108">
        <f>IF(OR(records_master!$A1108="",ISNUMBER(MATCH(records_master!$M1108,lst_dedup_duplicate,0))),"",records_master!$A1108)</f>
        <v/>
      </c>
      <c r="B1108">
        <f>IF($A1108="","",records_master!$E1108)</f>
        <v/>
      </c>
    </row>
    <row r="1109">
      <c r="A1109">
        <f>IF(OR(records_master!$A1109="",ISNUMBER(MATCH(records_master!$M1109,lst_dedup_duplicate,0))),"",records_master!$A1109)</f>
        <v/>
      </c>
      <c r="B1109">
        <f>IF($A1109="","",records_master!$E1109)</f>
        <v/>
      </c>
    </row>
    <row r="1110">
      <c r="A1110">
        <f>IF(OR(records_master!$A1110="",ISNUMBER(MATCH(records_master!$M1110,lst_dedup_duplicate,0))),"",records_master!$A1110)</f>
        <v/>
      </c>
      <c r="B1110">
        <f>IF($A1110="","",records_master!$E1110)</f>
        <v/>
      </c>
    </row>
    <row r="1111">
      <c r="A1111">
        <f>IF(OR(records_master!$A1111="",ISNUMBER(MATCH(records_master!$M1111,lst_dedup_duplicate,0))),"",records_master!$A1111)</f>
        <v/>
      </c>
      <c r="B1111">
        <f>IF($A1111="","",records_master!$E1111)</f>
        <v/>
      </c>
    </row>
    <row r="1112">
      <c r="A1112">
        <f>IF(OR(records_master!$A1112="",ISNUMBER(MATCH(records_master!$M1112,lst_dedup_duplicate,0))),"",records_master!$A1112)</f>
        <v/>
      </c>
      <c r="B1112">
        <f>IF($A1112="","",records_master!$E1112)</f>
        <v/>
      </c>
    </row>
    <row r="1113">
      <c r="A1113">
        <f>IF(OR(records_master!$A1113="",ISNUMBER(MATCH(records_master!$M1113,lst_dedup_duplicate,0))),"",records_master!$A1113)</f>
        <v/>
      </c>
      <c r="B1113">
        <f>IF($A1113="","",records_master!$E1113)</f>
        <v/>
      </c>
    </row>
    <row r="1114">
      <c r="A1114">
        <f>IF(OR(records_master!$A1114="",ISNUMBER(MATCH(records_master!$M1114,lst_dedup_duplicate,0))),"",records_master!$A1114)</f>
        <v/>
      </c>
      <c r="B1114">
        <f>IF($A1114="","",records_master!$E1114)</f>
        <v/>
      </c>
    </row>
    <row r="1115">
      <c r="A1115">
        <f>IF(OR(records_master!$A1115="",ISNUMBER(MATCH(records_master!$M1115,lst_dedup_duplicate,0))),"",records_master!$A1115)</f>
        <v/>
      </c>
      <c r="B1115">
        <f>IF($A1115="","",records_master!$E1115)</f>
        <v/>
      </c>
    </row>
    <row r="1116">
      <c r="A1116">
        <f>IF(OR(records_master!$A1116="",ISNUMBER(MATCH(records_master!$M1116,lst_dedup_duplicate,0))),"",records_master!$A1116)</f>
        <v/>
      </c>
      <c r="B1116">
        <f>IF($A1116="","",records_master!$E1116)</f>
        <v/>
      </c>
    </row>
    <row r="1117">
      <c r="A1117">
        <f>IF(OR(records_master!$A1117="",ISNUMBER(MATCH(records_master!$M1117,lst_dedup_duplicate,0))),"",records_master!$A1117)</f>
        <v/>
      </c>
      <c r="B1117">
        <f>IF($A1117="","",records_master!$E1117)</f>
        <v/>
      </c>
    </row>
    <row r="1118">
      <c r="A1118">
        <f>IF(OR(records_master!$A1118="",ISNUMBER(MATCH(records_master!$M1118,lst_dedup_duplicate,0))),"",records_master!$A1118)</f>
        <v/>
      </c>
      <c r="B1118">
        <f>IF($A1118="","",records_master!$E1118)</f>
        <v/>
      </c>
    </row>
    <row r="1119">
      <c r="A1119">
        <f>IF(OR(records_master!$A1119="",ISNUMBER(MATCH(records_master!$M1119,lst_dedup_duplicate,0))),"",records_master!$A1119)</f>
        <v/>
      </c>
      <c r="B1119">
        <f>IF($A1119="","",records_master!$E1119)</f>
        <v/>
      </c>
    </row>
    <row r="1120">
      <c r="A1120">
        <f>IF(OR(records_master!$A1120="",ISNUMBER(MATCH(records_master!$M1120,lst_dedup_duplicate,0))),"",records_master!$A1120)</f>
        <v/>
      </c>
      <c r="B1120">
        <f>IF($A1120="","",records_master!$E1120)</f>
        <v/>
      </c>
    </row>
    <row r="1121">
      <c r="A1121">
        <f>IF(OR(records_master!$A1121="",ISNUMBER(MATCH(records_master!$M1121,lst_dedup_duplicate,0))),"",records_master!$A1121)</f>
        <v/>
      </c>
      <c r="B1121">
        <f>IF($A1121="","",records_master!$E1121)</f>
        <v/>
      </c>
    </row>
    <row r="1122">
      <c r="A1122">
        <f>IF(OR(records_master!$A1122="",ISNUMBER(MATCH(records_master!$M1122,lst_dedup_duplicate,0))),"",records_master!$A1122)</f>
        <v/>
      </c>
      <c r="B1122">
        <f>IF($A1122="","",records_master!$E1122)</f>
        <v/>
      </c>
    </row>
    <row r="1123">
      <c r="A1123">
        <f>IF(OR(records_master!$A1123="",ISNUMBER(MATCH(records_master!$M1123,lst_dedup_duplicate,0))),"",records_master!$A1123)</f>
        <v/>
      </c>
      <c r="B1123">
        <f>IF($A1123="","",records_master!$E1123)</f>
        <v/>
      </c>
    </row>
    <row r="1124">
      <c r="A1124">
        <f>IF(OR(records_master!$A1124="",ISNUMBER(MATCH(records_master!$M1124,lst_dedup_duplicate,0))),"",records_master!$A1124)</f>
        <v/>
      </c>
      <c r="B1124">
        <f>IF($A1124="","",records_master!$E1124)</f>
        <v/>
      </c>
    </row>
    <row r="1125">
      <c r="A1125">
        <f>IF(OR(records_master!$A1125="",ISNUMBER(MATCH(records_master!$M1125,lst_dedup_duplicate,0))),"",records_master!$A1125)</f>
        <v/>
      </c>
      <c r="B1125">
        <f>IF($A1125="","",records_master!$E1125)</f>
        <v/>
      </c>
    </row>
    <row r="1126">
      <c r="A1126">
        <f>IF(OR(records_master!$A1126="",ISNUMBER(MATCH(records_master!$M1126,lst_dedup_duplicate,0))),"",records_master!$A1126)</f>
        <v/>
      </c>
      <c r="B1126">
        <f>IF($A1126="","",records_master!$E1126)</f>
        <v/>
      </c>
    </row>
    <row r="1127">
      <c r="A1127">
        <f>IF(OR(records_master!$A1127="",ISNUMBER(MATCH(records_master!$M1127,lst_dedup_duplicate,0))),"",records_master!$A1127)</f>
        <v/>
      </c>
      <c r="B1127">
        <f>IF($A1127="","",records_master!$E1127)</f>
        <v/>
      </c>
    </row>
    <row r="1128">
      <c r="A1128">
        <f>IF(OR(records_master!$A1128="",ISNUMBER(MATCH(records_master!$M1128,lst_dedup_duplicate,0))),"",records_master!$A1128)</f>
        <v/>
      </c>
      <c r="B1128">
        <f>IF($A1128="","",records_master!$E1128)</f>
        <v/>
      </c>
    </row>
    <row r="1129">
      <c r="A1129">
        <f>IF(OR(records_master!$A1129="",ISNUMBER(MATCH(records_master!$M1129,lst_dedup_duplicate,0))),"",records_master!$A1129)</f>
        <v/>
      </c>
      <c r="B1129">
        <f>IF($A1129="","",records_master!$E1129)</f>
        <v/>
      </c>
    </row>
    <row r="1130">
      <c r="A1130">
        <f>IF(OR(records_master!$A1130="",ISNUMBER(MATCH(records_master!$M1130,lst_dedup_duplicate,0))),"",records_master!$A1130)</f>
        <v/>
      </c>
      <c r="B1130">
        <f>IF($A1130="","",records_master!$E1130)</f>
        <v/>
      </c>
    </row>
    <row r="1131">
      <c r="A1131">
        <f>IF(OR(records_master!$A1131="",ISNUMBER(MATCH(records_master!$M1131,lst_dedup_duplicate,0))),"",records_master!$A1131)</f>
        <v/>
      </c>
      <c r="B1131">
        <f>IF($A1131="","",records_master!$E1131)</f>
        <v/>
      </c>
    </row>
    <row r="1132">
      <c r="A1132">
        <f>IF(OR(records_master!$A1132="",ISNUMBER(MATCH(records_master!$M1132,lst_dedup_duplicate,0))),"",records_master!$A1132)</f>
        <v/>
      </c>
      <c r="B1132">
        <f>IF($A1132="","",records_master!$E1132)</f>
        <v/>
      </c>
    </row>
    <row r="1133">
      <c r="A1133">
        <f>IF(OR(records_master!$A1133="",ISNUMBER(MATCH(records_master!$M1133,lst_dedup_duplicate,0))),"",records_master!$A1133)</f>
        <v/>
      </c>
      <c r="B1133">
        <f>IF($A1133="","",records_master!$E1133)</f>
        <v/>
      </c>
    </row>
    <row r="1134">
      <c r="A1134">
        <f>IF(OR(records_master!$A1134="",ISNUMBER(MATCH(records_master!$M1134,lst_dedup_duplicate,0))),"",records_master!$A1134)</f>
        <v/>
      </c>
      <c r="B1134">
        <f>IF($A1134="","",records_master!$E1134)</f>
        <v/>
      </c>
    </row>
    <row r="1135">
      <c r="A1135">
        <f>IF(OR(records_master!$A1135="",ISNUMBER(MATCH(records_master!$M1135,lst_dedup_duplicate,0))),"",records_master!$A1135)</f>
        <v/>
      </c>
      <c r="B1135">
        <f>IF($A1135="","",records_master!$E1135)</f>
        <v/>
      </c>
    </row>
    <row r="1136">
      <c r="A1136">
        <f>IF(OR(records_master!$A1136="",ISNUMBER(MATCH(records_master!$M1136,lst_dedup_duplicate,0))),"",records_master!$A1136)</f>
        <v/>
      </c>
      <c r="B1136">
        <f>IF($A1136="","",records_master!$E1136)</f>
        <v/>
      </c>
    </row>
    <row r="1137">
      <c r="A1137">
        <f>IF(OR(records_master!$A1137="",ISNUMBER(MATCH(records_master!$M1137,lst_dedup_duplicate,0))),"",records_master!$A1137)</f>
        <v/>
      </c>
      <c r="B1137">
        <f>IF($A1137="","",records_master!$E1137)</f>
        <v/>
      </c>
    </row>
    <row r="1138">
      <c r="A1138">
        <f>IF(OR(records_master!$A1138="",ISNUMBER(MATCH(records_master!$M1138,lst_dedup_duplicate,0))),"",records_master!$A1138)</f>
        <v/>
      </c>
      <c r="B1138">
        <f>IF($A1138="","",records_master!$E1138)</f>
        <v/>
      </c>
    </row>
    <row r="1139">
      <c r="A1139">
        <f>IF(OR(records_master!$A1139="",ISNUMBER(MATCH(records_master!$M1139,lst_dedup_duplicate,0))),"",records_master!$A1139)</f>
        <v/>
      </c>
      <c r="B1139">
        <f>IF($A1139="","",records_master!$E1139)</f>
        <v/>
      </c>
    </row>
    <row r="1140">
      <c r="A1140">
        <f>IF(OR(records_master!$A1140="",ISNUMBER(MATCH(records_master!$M1140,lst_dedup_duplicate,0))),"",records_master!$A1140)</f>
        <v/>
      </c>
      <c r="B1140">
        <f>IF($A1140="","",records_master!$E1140)</f>
        <v/>
      </c>
    </row>
    <row r="1141">
      <c r="A1141">
        <f>IF(OR(records_master!$A1141="",ISNUMBER(MATCH(records_master!$M1141,lst_dedup_duplicate,0))),"",records_master!$A1141)</f>
        <v/>
      </c>
      <c r="B1141">
        <f>IF($A1141="","",records_master!$E1141)</f>
        <v/>
      </c>
    </row>
    <row r="1142">
      <c r="A1142">
        <f>IF(OR(records_master!$A1142="",ISNUMBER(MATCH(records_master!$M1142,lst_dedup_duplicate,0))),"",records_master!$A1142)</f>
        <v/>
      </c>
      <c r="B1142">
        <f>IF($A1142="","",records_master!$E1142)</f>
        <v/>
      </c>
    </row>
    <row r="1143">
      <c r="A1143">
        <f>IF(OR(records_master!$A1143="",ISNUMBER(MATCH(records_master!$M1143,lst_dedup_duplicate,0))),"",records_master!$A1143)</f>
        <v/>
      </c>
      <c r="B1143">
        <f>IF($A1143="","",records_master!$E1143)</f>
        <v/>
      </c>
    </row>
    <row r="1144">
      <c r="A1144">
        <f>IF(OR(records_master!$A1144="",ISNUMBER(MATCH(records_master!$M1144,lst_dedup_duplicate,0))),"",records_master!$A1144)</f>
        <v/>
      </c>
      <c r="B1144">
        <f>IF($A1144="","",records_master!$E1144)</f>
        <v/>
      </c>
    </row>
    <row r="1145">
      <c r="A1145">
        <f>IF(OR(records_master!$A1145="",ISNUMBER(MATCH(records_master!$M1145,lst_dedup_duplicate,0))),"",records_master!$A1145)</f>
        <v/>
      </c>
      <c r="B1145">
        <f>IF($A1145="","",records_master!$E1145)</f>
        <v/>
      </c>
    </row>
    <row r="1146">
      <c r="A1146">
        <f>IF(OR(records_master!$A1146="",ISNUMBER(MATCH(records_master!$M1146,lst_dedup_duplicate,0))),"",records_master!$A1146)</f>
        <v/>
      </c>
      <c r="B1146">
        <f>IF($A1146="","",records_master!$E1146)</f>
        <v/>
      </c>
    </row>
    <row r="1147">
      <c r="A1147">
        <f>IF(OR(records_master!$A1147="",ISNUMBER(MATCH(records_master!$M1147,lst_dedup_duplicate,0))),"",records_master!$A1147)</f>
        <v/>
      </c>
      <c r="B1147">
        <f>IF($A1147="","",records_master!$E1147)</f>
        <v/>
      </c>
    </row>
    <row r="1148">
      <c r="A1148">
        <f>IF(OR(records_master!$A1148="",ISNUMBER(MATCH(records_master!$M1148,lst_dedup_duplicate,0))),"",records_master!$A1148)</f>
        <v/>
      </c>
      <c r="B1148">
        <f>IF($A1148="","",records_master!$E1148)</f>
        <v/>
      </c>
    </row>
    <row r="1149">
      <c r="A1149">
        <f>IF(OR(records_master!$A1149="",ISNUMBER(MATCH(records_master!$M1149,lst_dedup_duplicate,0))),"",records_master!$A1149)</f>
        <v/>
      </c>
      <c r="B1149">
        <f>IF($A1149="","",records_master!$E1149)</f>
        <v/>
      </c>
    </row>
    <row r="1150">
      <c r="A1150">
        <f>IF(OR(records_master!$A1150="",ISNUMBER(MATCH(records_master!$M1150,lst_dedup_duplicate,0))),"",records_master!$A1150)</f>
        <v/>
      </c>
      <c r="B1150">
        <f>IF($A1150="","",records_master!$E1150)</f>
        <v/>
      </c>
    </row>
    <row r="1151">
      <c r="A1151">
        <f>IF(OR(records_master!$A1151="",ISNUMBER(MATCH(records_master!$M1151,lst_dedup_duplicate,0))),"",records_master!$A1151)</f>
        <v/>
      </c>
      <c r="B1151">
        <f>IF($A1151="","",records_master!$E1151)</f>
        <v/>
      </c>
    </row>
    <row r="1152">
      <c r="A1152">
        <f>IF(OR(records_master!$A1152="",ISNUMBER(MATCH(records_master!$M1152,lst_dedup_duplicate,0))),"",records_master!$A1152)</f>
        <v/>
      </c>
      <c r="B1152">
        <f>IF($A1152="","",records_master!$E1152)</f>
        <v/>
      </c>
    </row>
    <row r="1153">
      <c r="A1153">
        <f>IF(OR(records_master!$A1153="",ISNUMBER(MATCH(records_master!$M1153,lst_dedup_duplicate,0))),"",records_master!$A1153)</f>
        <v/>
      </c>
      <c r="B1153">
        <f>IF($A1153="","",records_master!$E1153)</f>
        <v/>
      </c>
    </row>
    <row r="1154">
      <c r="A1154">
        <f>IF(OR(records_master!$A1154="",ISNUMBER(MATCH(records_master!$M1154,lst_dedup_duplicate,0))),"",records_master!$A1154)</f>
        <v/>
      </c>
      <c r="B1154">
        <f>IF($A1154="","",records_master!$E1154)</f>
        <v/>
      </c>
    </row>
    <row r="1155">
      <c r="A1155">
        <f>IF(OR(records_master!$A1155="",ISNUMBER(MATCH(records_master!$M1155,lst_dedup_duplicate,0))),"",records_master!$A1155)</f>
        <v/>
      </c>
      <c r="B1155">
        <f>IF($A1155="","",records_master!$E1155)</f>
        <v/>
      </c>
    </row>
    <row r="1156">
      <c r="A1156">
        <f>IF(OR(records_master!$A1156="",ISNUMBER(MATCH(records_master!$M1156,lst_dedup_duplicate,0))),"",records_master!$A1156)</f>
        <v/>
      </c>
      <c r="B1156">
        <f>IF($A1156="","",records_master!$E1156)</f>
        <v/>
      </c>
    </row>
    <row r="1157">
      <c r="A1157">
        <f>IF(OR(records_master!$A1157="",ISNUMBER(MATCH(records_master!$M1157,lst_dedup_duplicate,0))),"",records_master!$A1157)</f>
        <v/>
      </c>
      <c r="B1157">
        <f>IF($A1157="","",records_master!$E1157)</f>
        <v/>
      </c>
    </row>
    <row r="1158">
      <c r="A1158">
        <f>IF(OR(records_master!$A1158="",ISNUMBER(MATCH(records_master!$M1158,lst_dedup_duplicate,0))),"",records_master!$A1158)</f>
        <v/>
      </c>
      <c r="B1158">
        <f>IF($A1158="","",records_master!$E1158)</f>
        <v/>
      </c>
    </row>
    <row r="1159">
      <c r="A1159">
        <f>IF(OR(records_master!$A1159="",ISNUMBER(MATCH(records_master!$M1159,lst_dedup_duplicate,0))),"",records_master!$A1159)</f>
        <v/>
      </c>
      <c r="B1159">
        <f>IF($A1159="","",records_master!$E1159)</f>
        <v/>
      </c>
    </row>
    <row r="1160">
      <c r="A1160">
        <f>IF(OR(records_master!$A1160="",ISNUMBER(MATCH(records_master!$M1160,lst_dedup_duplicate,0))),"",records_master!$A1160)</f>
        <v/>
      </c>
      <c r="B1160">
        <f>IF($A1160="","",records_master!$E1160)</f>
        <v/>
      </c>
    </row>
    <row r="1161">
      <c r="A1161">
        <f>IF(OR(records_master!$A1161="",ISNUMBER(MATCH(records_master!$M1161,lst_dedup_duplicate,0))),"",records_master!$A1161)</f>
        <v/>
      </c>
      <c r="B1161">
        <f>IF($A1161="","",records_master!$E1161)</f>
        <v/>
      </c>
    </row>
    <row r="1162">
      <c r="A1162">
        <f>IF(OR(records_master!$A1162="",ISNUMBER(MATCH(records_master!$M1162,lst_dedup_duplicate,0))),"",records_master!$A1162)</f>
        <v/>
      </c>
      <c r="B1162">
        <f>IF($A1162="","",records_master!$E1162)</f>
        <v/>
      </c>
    </row>
    <row r="1163">
      <c r="A1163">
        <f>IF(OR(records_master!$A1163="",ISNUMBER(MATCH(records_master!$M1163,lst_dedup_duplicate,0))),"",records_master!$A1163)</f>
        <v/>
      </c>
      <c r="B1163">
        <f>IF($A1163="","",records_master!$E1163)</f>
        <v/>
      </c>
    </row>
    <row r="1164">
      <c r="A1164">
        <f>IF(OR(records_master!$A1164="",ISNUMBER(MATCH(records_master!$M1164,lst_dedup_duplicate,0))),"",records_master!$A1164)</f>
        <v/>
      </c>
      <c r="B1164">
        <f>IF($A1164="","",records_master!$E1164)</f>
        <v/>
      </c>
    </row>
    <row r="1165">
      <c r="A1165">
        <f>IF(OR(records_master!$A1165="",ISNUMBER(MATCH(records_master!$M1165,lst_dedup_duplicate,0))),"",records_master!$A1165)</f>
        <v/>
      </c>
      <c r="B1165">
        <f>IF($A1165="","",records_master!$E1165)</f>
        <v/>
      </c>
    </row>
    <row r="1166">
      <c r="A1166">
        <f>IF(OR(records_master!$A1166="",ISNUMBER(MATCH(records_master!$M1166,lst_dedup_duplicate,0))),"",records_master!$A1166)</f>
        <v/>
      </c>
      <c r="B1166">
        <f>IF($A1166="","",records_master!$E1166)</f>
        <v/>
      </c>
    </row>
    <row r="1167">
      <c r="A1167">
        <f>IF(OR(records_master!$A1167="",ISNUMBER(MATCH(records_master!$M1167,lst_dedup_duplicate,0))),"",records_master!$A1167)</f>
        <v/>
      </c>
      <c r="B1167">
        <f>IF($A1167="","",records_master!$E1167)</f>
        <v/>
      </c>
    </row>
    <row r="1168">
      <c r="A1168">
        <f>IF(OR(records_master!$A1168="",ISNUMBER(MATCH(records_master!$M1168,lst_dedup_duplicate,0))),"",records_master!$A1168)</f>
        <v/>
      </c>
      <c r="B1168">
        <f>IF($A1168="","",records_master!$E1168)</f>
        <v/>
      </c>
    </row>
    <row r="1169">
      <c r="A1169">
        <f>IF(OR(records_master!$A1169="",ISNUMBER(MATCH(records_master!$M1169,lst_dedup_duplicate,0))),"",records_master!$A1169)</f>
        <v/>
      </c>
      <c r="B1169">
        <f>IF($A1169="","",records_master!$E1169)</f>
        <v/>
      </c>
    </row>
    <row r="1170">
      <c r="A1170">
        <f>IF(OR(records_master!$A1170="",ISNUMBER(MATCH(records_master!$M1170,lst_dedup_duplicate,0))),"",records_master!$A1170)</f>
        <v/>
      </c>
      <c r="B1170">
        <f>IF($A1170="","",records_master!$E1170)</f>
        <v/>
      </c>
    </row>
    <row r="1171">
      <c r="A1171">
        <f>IF(OR(records_master!$A1171="",ISNUMBER(MATCH(records_master!$M1171,lst_dedup_duplicate,0))),"",records_master!$A1171)</f>
        <v/>
      </c>
      <c r="B1171">
        <f>IF($A1171="","",records_master!$E1171)</f>
        <v/>
      </c>
    </row>
    <row r="1172">
      <c r="A1172">
        <f>IF(OR(records_master!$A1172="",ISNUMBER(MATCH(records_master!$M1172,lst_dedup_duplicate,0))),"",records_master!$A1172)</f>
        <v/>
      </c>
      <c r="B1172">
        <f>IF($A1172="","",records_master!$E1172)</f>
        <v/>
      </c>
    </row>
    <row r="1173">
      <c r="A1173">
        <f>IF(OR(records_master!$A1173="",ISNUMBER(MATCH(records_master!$M1173,lst_dedup_duplicate,0))),"",records_master!$A1173)</f>
        <v/>
      </c>
      <c r="B1173">
        <f>IF($A1173="","",records_master!$E1173)</f>
        <v/>
      </c>
    </row>
    <row r="1174">
      <c r="A1174">
        <f>IF(OR(records_master!$A1174="",ISNUMBER(MATCH(records_master!$M1174,lst_dedup_duplicate,0))),"",records_master!$A1174)</f>
        <v/>
      </c>
      <c r="B1174">
        <f>IF($A1174="","",records_master!$E1174)</f>
        <v/>
      </c>
    </row>
    <row r="1175">
      <c r="A1175">
        <f>IF(OR(records_master!$A1175="",ISNUMBER(MATCH(records_master!$M1175,lst_dedup_duplicate,0))),"",records_master!$A1175)</f>
        <v/>
      </c>
      <c r="B1175">
        <f>IF($A1175="","",records_master!$E1175)</f>
        <v/>
      </c>
    </row>
    <row r="1176">
      <c r="A1176">
        <f>IF(OR(records_master!$A1176="",ISNUMBER(MATCH(records_master!$M1176,lst_dedup_duplicate,0))),"",records_master!$A1176)</f>
        <v/>
      </c>
      <c r="B1176">
        <f>IF($A1176="","",records_master!$E1176)</f>
        <v/>
      </c>
    </row>
    <row r="1177">
      <c r="A1177">
        <f>IF(OR(records_master!$A1177="",ISNUMBER(MATCH(records_master!$M1177,lst_dedup_duplicate,0))),"",records_master!$A1177)</f>
        <v/>
      </c>
      <c r="B1177">
        <f>IF($A1177="","",records_master!$E1177)</f>
        <v/>
      </c>
    </row>
    <row r="1178">
      <c r="A1178">
        <f>IF(OR(records_master!$A1178="",ISNUMBER(MATCH(records_master!$M1178,lst_dedup_duplicate,0))),"",records_master!$A1178)</f>
        <v/>
      </c>
      <c r="B1178">
        <f>IF($A1178="","",records_master!$E1178)</f>
        <v/>
      </c>
    </row>
    <row r="1179">
      <c r="A1179">
        <f>IF(OR(records_master!$A1179="",ISNUMBER(MATCH(records_master!$M1179,lst_dedup_duplicate,0))),"",records_master!$A1179)</f>
        <v/>
      </c>
      <c r="B1179">
        <f>IF($A1179="","",records_master!$E1179)</f>
        <v/>
      </c>
    </row>
    <row r="1180">
      <c r="A1180">
        <f>IF(OR(records_master!$A1180="",ISNUMBER(MATCH(records_master!$M1180,lst_dedup_duplicate,0))),"",records_master!$A1180)</f>
        <v/>
      </c>
      <c r="B1180">
        <f>IF($A1180="","",records_master!$E1180)</f>
        <v/>
      </c>
    </row>
    <row r="1181">
      <c r="A1181">
        <f>IF(OR(records_master!$A1181="",ISNUMBER(MATCH(records_master!$M1181,lst_dedup_duplicate,0))),"",records_master!$A1181)</f>
        <v/>
      </c>
      <c r="B1181">
        <f>IF($A1181="","",records_master!$E1181)</f>
        <v/>
      </c>
    </row>
    <row r="1182">
      <c r="A1182">
        <f>IF(OR(records_master!$A1182="",ISNUMBER(MATCH(records_master!$M1182,lst_dedup_duplicate,0))),"",records_master!$A1182)</f>
        <v/>
      </c>
      <c r="B1182">
        <f>IF($A1182="","",records_master!$E1182)</f>
        <v/>
      </c>
    </row>
    <row r="1183">
      <c r="A1183">
        <f>IF(OR(records_master!$A1183="",ISNUMBER(MATCH(records_master!$M1183,lst_dedup_duplicate,0))),"",records_master!$A1183)</f>
        <v/>
      </c>
      <c r="B1183">
        <f>IF($A1183="","",records_master!$E1183)</f>
        <v/>
      </c>
    </row>
    <row r="1184">
      <c r="A1184">
        <f>IF(OR(records_master!$A1184="",ISNUMBER(MATCH(records_master!$M1184,lst_dedup_duplicate,0))),"",records_master!$A1184)</f>
        <v/>
      </c>
      <c r="B1184">
        <f>IF($A1184="","",records_master!$E1184)</f>
        <v/>
      </c>
    </row>
    <row r="1185">
      <c r="A1185">
        <f>IF(OR(records_master!$A1185="",ISNUMBER(MATCH(records_master!$M1185,lst_dedup_duplicate,0))),"",records_master!$A1185)</f>
        <v/>
      </c>
      <c r="B1185">
        <f>IF($A1185="","",records_master!$E1185)</f>
        <v/>
      </c>
    </row>
    <row r="1186">
      <c r="A1186">
        <f>IF(OR(records_master!$A1186="",ISNUMBER(MATCH(records_master!$M1186,lst_dedup_duplicate,0))),"",records_master!$A1186)</f>
        <v/>
      </c>
      <c r="B1186">
        <f>IF($A1186="","",records_master!$E1186)</f>
        <v/>
      </c>
    </row>
    <row r="1187">
      <c r="A1187">
        <f>IF(OR(records_master!$A1187="",ISNUMBER(MATCH(records_master!$M1187,lst_dedup_duplicate,0))),"",records_master!$A1187)</f>
        <v/>
      </c>
      <c r="B1187">
        <f>IF($A1187="","",records_master!$E1187)</f>
        <v/>
      </c>
    </row>
    <row r="1188">
      <c r="A1188">
        <f>IF(OR(records_master!$A1188="",ISNUMBER(MATCH(records_master!$M1188,lst_dedup_duplicate,0))),"",records_master!$A1188)</f>
        <v/>
      </c>
      <c r="B1188">
        <f>IF($A1188="","",records_master!$E1188)</f>
        <v/>
      </c>
    </row>
    <row r="1189">
      <c r="A1189">
        <f>IF(OR(records_master!$A1189="",ISNUMBER(MATCH(records_master!$M1189,lst_dedup_duplicate,0))),"",records_master!$A1189)</f>
        <v/>
      </c>
      <c r="B1189">
        <f>IF($A1189="","",records_master!$E1189)</f>
        <v/>
      </c>
    </row>
    <row r="1190">
      <c r="A1190">
        <f>IF(OR(records_master!$A1190="",ISNUMBER(MATCH(records_master!$M1190,lst_dedup_duplicate,0))),"",records_master!$A1190)</f>
        <v/>
      </c>
      <c r="B1190">
        <f>IF($A1190="","",records_master!$E1190)</f>
        <v/>
      </c>
    </row>
    <row r="1191">
      <c r="A1191">
        <f>IF(OR(records_master!$A1191="",ISNUMBER(MATCH(records_master!$M1191,lst_dedup_duplicate,0))),"",records_master!$A1191)</f>
        <v/>
      </c>
      <c r="B1191">
        <f>IF($A1191="","",records_master!$E1191)</f>
        <v/>
      </c>
    </row>
    <row r="1192">
      <c r="A1192">
        <f>IF(OR(records_master!$A1192="",ISNUMBER(MATCH(records_master!$M1192,lst_dedup_duplicate,0))),"",records_master!$A1192)</f>
        <v/>
      </c>
      <c r="B1192">
        <f>IF($A1192="","",records_master!$E1192)</f>
        <v/>
      </c>
    </row>
    <row r="1193">
      <c r="A1193">
        <f>IF(OR(records_master!$A1193="",ISNUMBER(MATCH(records_master!$M1193,lst_dedup_duplicate,0))),"",records_master!$A1193)</f>
        <v/>
      </c>
      <c r="B1193">
        <f>IF($A1193="","",records_master!$E1193)</f>
        <v/>
      </c>
    </row>
    <row r="1194">
      <c r="A1194">
        <f>IF(OR(records_master!$A1194="",ISNUMBER(MATCH(records_master!$M1194,lst_dedup_duplicate,0))),"",records_master!$A1194)</f>
        <v/>
      </c>
      <c r="B1194">
        <f>IF($A1194="","",records_master!$E1194)</f>
        <v/>
      </c>
    </row>
    <row r="1195">
      <c r="A1195">
        <f>IF(OR(records_master!$A1195="",ISNUMBER(MATCH(records_master!$M1195,lst_dedup_duplicate,0))),"",records_master!$A1195)</f>
        <v/>
      </c>
      <c r="B1195">
        <f>IF($A1195="","",records_master!$E1195)</f>
        <v/>
      </c>
    </row>
    <row r="1196">
      <c r="A1196">
        <f>IF(OR(records_master!$A1196="",ISNUMBER(MATCH(records_master!$M1196,lst_dedup_duplicate,0))),"",records_master!$A1196)</f>
        <v/>
      </c>
      <c r="B1196">
        <f>IF($A1196="","",records_master!$E1196)</f>
        <v/>
      </c>
    </row>
    <row r="1197">
      <c r="A1197">
        <f>IF(OR(records_master!$A1197="",ISNUMBER(MATCH(records_master!$M1197,lst_dedup_duplicate,0))),"",records_master!$A1197)</f>
        <v/>
      </c>
      <c r="B1197">
        <f>IF($A1197="","",records_master!$E1197)</f>
        <v/>
      </c>
    </row>
    <row r="1198">
      <c r="A1198">
        <f>IF(OR(records_master!$A1198="",ISNUMBER(MATCH(records_master!$M1198,lst_dedup_duplicate,0))),"",records_master!$A1198)</f>
        <v/>
      </c>
      <c r="B1198">
        <f>IF($A1198="","",records_master!$E1198)</f>
        <v/>
      </c>
    </row>
    <row r="1199">
      <c r="A1199">
        <f>IF(OR(records_master!$A1199="",ISNUMBER(MATCH(records_master!$M1199,lst_dedup_duplicate,0))),"",records_master!$A1199)</f>
        <v/>
      </c>
      <c r="B1199">
        <f>IF($A1199="","",records_master!$E1199)</f>
        <v/>
      </c>
    </row>
    <row r="1200">
      <c r="A1200">
        <f>IF(OR(records_master!$A1200="",ISNUMBER(MATCH(records_master!$M1200,lst_dedup_duplicate,0))),"",records_master!$A1200)</f>
        <v/>
      </c>
      <c r="B1200">
        <f>IF($A1200="","",records_master!$E1200)</f>
        <v/>
      </c>
    </row>
    <row r="1201">
      <c r="A1201">
        <f>IF(OR(records_master!$A1201="",ISNUMBER(MATCH(records_master!$M1201,lst_dedup_duplicate,0))),"",records_master!$A1201)</f>
        <v/>
      </c>
      <c r="B1201">
        <f>IF($A1201="","",records_master!$E1201)</f>
        <v/>
      </c>
    </row>
    <row r="1202">
      <c r="A1202">
        <f>IF(OR(records_master!$A1202="",ISNUMBER(MATCH(records_master!$M1202,lst_dedup_duplicate,0))),"",records_master!$A1202)</f>
        <v/>
      </c>
      <c r="B1202">
        <f>IF($A1202="","",records_master!$E1202)</f>
        <v/>
      </c>
    </row>
    <row r="1203">
      <c r="A1203">
        <f>IF(OR(records_master!$A1203="",ISNUMBER(MATCH(records_master!$M1203,lst_dedup_duplicate,0))),"",records_master!$A1203)</f>
        <v/>
      </c>
      <c r="B1203">
        <f>IF($A1203="","",records_master!$E1203)</f>
        <v/>
      </c>
    </row>
    <row r="1204">
      <c r="A1204">
        <f>IF(OR(records_master!$A1204="",ISNUMBER(MATCH(records_master!$M1204,lst_dedup_duplicate,0))),"",records_master!$A1204)</f>
        <v/>
      </c>
      <c r="B1204">
        <f>IF($A1204="","",records_master!$E1204)</f>
        <v/>
      </c>
    </row>
    <row r="1205">
      <c r="A1205">
        <f>IF(OR(records_master!$A1205="",ISNUMBER(MATCH(records_master!$M1205,lst_dedup_duplicate,0))),"",records_master!$A1205)</f>
        <v/>
      </c>
      <c r="B1205">
        <f>IF($A1205="","",records_master!$E1205)</f>
        <v/>
      </c>
    </row>
    <row r="1206">
      <c r="A1206">
        <f>IF(OR(records_master!$A1206="",ISNUMBER(MATCH(records_master!$M1206,lst_dedup_duplicate,0))),"",records_master!$A1206)</f>
        <v/>
      </c>
      <c r="B1206">
        <f>IF($A1206="","",records_master!$E1206)</f>
        <v/>
      </c>
    </row>
    <row r="1207">
      <c r="A1207">
        <f>IF(OR(records_master!$A1207="",ISNUMBER(MATCH(records_master!$M1207,lst_dedup_duplicate,0))),"",records_master!$A1207)</f>
        <v/>
      </c>
      <c r="B1207">
        <f>IF($A1207="","",records_master!$E1207)</f>
        <v/>
      </c>
    </row>
    <row r="1208">
      <c r="A1208">
        <f>IF(OR(records_master!$A1208="",ISNUMBER(MATCH(records_master!$M1208,lst_dedup_duplicate,0))),"",records_master!$A1208)</f>
        <v/>
      </c>
      <c r="B1208">
        <f>IF($A1208="","",records_master!$E1208)</f>
        <v/>
      </c>
    </row>
    <row r="1209">
      <c r="A1209">
        <f>IF(OR(records_master!$A1209="",ISNUMBER(MATCH(records_master!$M1209,lst_dedup_duplicate,0))),"",records_master!$A1209)</f>
        <v/>
      </c>
      <c r="B1209">
        <f>IF($A1209="","",records_master!$E1209)</f>
        <v/>
      </c>
    </row>
    <row r="1210">
      <c r="A1210">
        <f>IF(OR(records_master!$A1210="",ISNUMBER(MATCH(records_master!$M1210,lst_dedup_duplicate,0))),"",records_master!$A1210)</f>
        <v/>
      </c>
      <c r="B1210">
        <f>IF($A1210="","",records_master!$E1210)</f>
        <v/>
      </c>
    </row>
    <row r="1211">
      <c r="A1211">
        <f>IF(OR(records_master!$A1211="",ISNUMBER(MATCH(records_master!$M1211,lst_dedup_duplicate,0))),"",records_master!$A1211)</f>
        <v/>
      </c>
      <c r="B1211">
        <f>IF($A1211="","",records_master!$E1211)</f>
        <v/>
      </c>
    </row>
    <row r="1212">
      <c r="A1212">
        <f>IF(OR(records_master!$A1212="",ISNUMBER(MATCH(records_master!$M1212,lst_dedup_duplicate,0))),"",records_master!$A1212)</f>
        <v/>
      </c>
      <c r="B1212">
        <f>IF($A1212="","",records_master!$E1212)</f>
        <v/>
      </c>
    </row>
    <row r="1213">
      <c r="A1213">
        <f>IF(OR(records_master!$A1213="",ISNUMBER(MATCH(records_master!$M1213,lst_dedup_duplicate,0))),"",records_master!$A1213)</f>
        <v/>
      </c>
      <c r="B1213">
        <f>IF($A1213="","",records_master!$E1213)</f>
        <v/>
      </c>
    </row>
    <row r="1214">
      <c r="A1214">
        <f>IF(OR(records_master!$A1214="",ISNUMBER(MATCH(records_master!$M1214,lst_dedup_duplicate,0))),"",records_master!$A1214)</f>
        <v/>
      </c>
      <c r="B1214">
        <f>IF($A1214="","",records_master!$E1214)</f>
        <v/>
      </c>
    </row>
    <row r="1215">
      <c r="A1215">
        <f>IF(OR(records_master!$A1215="",ISNUMBER(MATCH(records_master!$M1215,lst_dedup_duplicate,0))),"",records_master!$A1215)</f>
        <v/>
      </c>
      <c r="B1215">
        <f>IF($A1215="","",records_master!$E1215)</f>
        <v/>
      </c>
    </row>
    <row r="1216">
      <c r="A1216">
        <f>IF(OR(records_master!$A1216="",ISNUMBER(MATCH(records_master!$M1216,lst_dedup_duplicate,0))),"",records_master!$A1216)</f>
        <v/>
      </c>
      <c r="B1216">
        <f>IF($A1216="","",records_master!$E1216)</f>
        <v/>
      </c>
    </row>
    <row r="1217">
      <c r="A1217">
        <f>IF(OR(records_master!$A1217="",ISNUMBER(MATCH(records_master!$M1217,lst_dedup_duplicate,0))),"",records_master!$A1217)</f>
        <v/>
      </c>
      <c r="B1217">
        <f>IF($A1217="","",records_master!$E1217)</f>
        <v/>
      </c>
    </row>
    <row r="1218">
      <c r="A1218">
        <f>IF(OR(records_master!$A1218="",ISNUMBER(MATCH(records_master!$M1218,lst_dedup_duplicate,0))),"",records_master!$A1218)</f>
        <v/>
      </c>
      <c r="B1218">
        <f>IF($A1218="","",records_master!$E1218)</f>
        <v/>
      </c>
    </row>
    <row r="1219">
      <c r="A1219">
        <f>IF(OR(records_master!$A1219="",ISNUMBER(MATCH(records_master!$M1219,lst_dedup_duplicate,0))),"",records_master!$A1219)</f>
        <v/>
      </c>
      <c r="B1219">
        <f>IF($A1219="","",records_master!$E1219)</f>
        <v/>
      </c>
    </row>
    <row r="1220">
      <c r="A1220">
        <f>IF(OR(records_master!$A1220="",ISNUMBER(MATCH(records_master!$M1220,lst_dedup_duplicate,0))),"",records_master!$A1220)</f>
        <v/>
      </c>
      <c r="B1220">
        <f>IF($A1220="","",records_master!$E1220)</f>
        <v/>
      </c>
    </row>
    <row r="1221">
      <c r="A1221">
        <f>IF(OR(records_master!$A1221="",ISNUMBER(MATCH(records_master!$M1221,lst_dedup_duplicate,0))),"",records_master!$A1221)</f>
        <v/>
      </c>
      <c r="B1221">
        <f>IF($A1221="","",records_master!$E1221)</f>
        <v/>
      </c>
    </row>
    <row r="1222">
      <c r="A1222">
        <f>IF(OR(records_master!$A1222="",ISNUMBER(MATCH(records_master!$M1222,lst_dedup_duplicate,0))),"",records_master!$A1222)</f>
        <v/>
      </c>
      <c r="B1222">
        <f>IF($A1222="","",records_master!$E1222)</f>
        <v/>
      </c>
    </row>
    <row r="1223">
      <c r="A1223">
        <f>IF(OR(records_master!$A1223="",ISNUMBER(MATCH(records_master!$M1223,lst_dedup_duplicate,0))),"",records_master!$A1223)</f>
        <v/>
      </c>
      <c r="B1223">
        <f>IF($A1223="","",records_master!$E1223)</f>
        <v/>
      </c>
    </row>
    <row r="1224">
      <c r="A1224">
        <f>IF(OR(records_master!$A1224="",ISNUMBER(MATCH(records_master!$M1224,lst_dedup_duplicate,0))),"",records_master!$A1224)</f>
        <v/>
      </c>
      <c r="B1224">
        <f>IF($A1224="","",records_master!$E1224)</f>
        <v/>
      </c>
    </row>
    <row r="1225">
      <c r="A1225">
        <f>IF(OR(records_master!$A1225="",ISNUMBER(MATCH(records_master!$M1225,lst_dedup_duplicate,0))),"",records_master!$A1225)</f>
        <v/>
      </c>
      <c r="B1225">
        <f>IF($A1225="","",records_master!$E1225)</f>
        <v/>
      </c>
    </row>
    <row r="1226">
      <c r="A1226">
        <f>IF(OR(records_master!$A1226="",ISNUMBER(MATCH(records_master!$M1226,lst_dedup_duplicate,0))),"",records_master!$A1226)</f>
        <v/>
      </c>
      <c r="B1226">
        <f>IF($A1226="","",records_master!$E1226)</f>
        <v/>
      </c>
    </row>
    <row r="1227">
      <c r="A1227">
        <f>IF(OR(records_master!$A1227="",ISNUMBER(MATCH(records_master!$M1227,lst_dedup_duplicate,0))),"",records_master!$A1227)</f>
        <v/>
      </c>
      <c r="B1227">
        <f>IF($A1227="","",records_master!$E1227)</f>
        <v/>
      </c>
    </row>
    <row r="1228">
      <c r="A1228">
        <f>IF(OR(records_master!$A1228="",ISNUMBER(MATCH(records_master!$M1228,lst_dedup_duplicate,0))),"",records_master!$A1228)</f>
        <v/>
      </c>
      <c r="B1228">
        <f>IF($A1228="","",records_master!$E1228)</f>
        <v/>
      </c>
    </row>
    <row r="1229">
      <c r="A1229">
        <f>IF(OR(records_master!$A1229="",ISNUMBER(MATCH(records_master!$M1229,lst_dedup_duplicate,0))),"",records_master!$A1229)</f>
        <v/>
      </c>
      <c r="B1229">
        <f>IF($A1229="","",records_master!$E1229)</f>
        <v/>
      </c>
    </row>
    <row r="1230">
      <c r="A1230">
        <f>IF(OR(records_master!$A1230="",ISNUMBER(MATCH(records_master!$M1230,lst_dedup_duplicate,0))),"",records_master!$A1230)</f>
        <v/>
      </c>
      <c r="B1230">
        <f>IF($A1230="","",records_master!$E1230)</f>
        <v/>
      </c>
    </row>
    <row r="1231">
      <c r="A1231">
        <f>IF(OR(records_master!$A1231="",ISNUMBER(MATCH(records_master!$M1231,lst_dedup_duplicate,0))),"",records_master!$A1231)</f>
        <v/>
      </c>
      <c r="B1231">
        <f>IF($A1231="","",records_master!$E1231)</f>
        <v/>
      </c>
    </row>
    <row r="1232">
      <c r="A1232">
        <f>IF(OR(records_master!$A1232="",ISNUMBER(MATCH(records_master!$M1232,lst_dedup_duplicate,0))),"",records_master!$A1232)</f>
        <v/>
      </c>
      <c r="B1232">
        <f>IF($A1232="","",records_master!$E1232)</f>
        <v/>
      </c>
    </row>
    <row r="1233">
      <c r="A1233">
        <f>IF(OR(records_master!$A1233="",ISNUMBER(MATCH(records_master!$M1233,lst_dedup_duplicate,0))),"",records_master!$A1233)</f>
        <v/>
      </c>
      <c r="B1233">
        <f>IF($A1233="","",records_master!$E1233)</f>
        <v/>
      </c>
    </row>
    <row r="1234">
      <c r="A1234">
        <f>IF(OR(records_master!$A1234="",ISNUMBER(MATCH(records_master!$M1234,lst_dedup_duplicate,0))),"",records_master!$A1234)</f>
        <v/>
      </c>
      <c r="B1234">
        <f>IF($A1234="","",records_master!$E1234)</f>
        <v/>
      </c>
    </row>
    <row r="1235">
      <c r="A1235">
        <f>IF(OR(records_master!$A1235="",ISNUMBER(MATCH(records_master!$M1235,lst_dedup_duplicate,0))),"",records_master!$A1235)</f>
        <v/>
      </c>
      <c r="B1235">
        <f>IF($A1235="","",records_master!$E1235)</f>
        <v/>
      </c>
    </row>
    <row r="1236">
      <c r="A1236">
        <f>IF(OR(records_master!$A1236="",ISNUMBER(MATCH(records_master!$M1236,lst_dedup_duplicate,0))),"",records_master!$A1236)</f>
        <v/>
      </c>
      <c r="B1236">
        <f>IF($A1236="","",records_master!$E1236)</f>
        <v/>
      </c>
    </row>
    <row r="1237">
      <c r="A1237">
        <f>IF(OR(records_master!$A1237="",ISNUMBER(MATCH(records_master!$M1237,lst_dedup_duplicate,0))),"",records_master!$A1237)</f>
        <v/>
      </c>
      <c r="B1237">
        <f>IF($A1237="","",records_master!$E1237)</f>
        <v/>
      </c>
    </row>
    <row r="1238">
      <c r="A1238">
        <f>IF(OR(records_master!$A1238="",ISNUMBER(MATCH(records_master!$M1238,lst_dedup_duplicate,0))),"",records_master!$A1238)</f>
        <v/>
      </c>
      <c r="B1238">
        <f>IF($A1238="","",records_master!$E1238)</f>
        <v/>
      </c>
    </row>
    <row r="1239">
      <c r="A1239">
        <f>IF(OR(records_master!$A1239="",ISNUMBER(MATCH(records_master!$M1239,lst_dedup_duplicate,0))),"",records_master!$A1239)</f>
        <v/>
      </c>
      <c r="B1239">
        <f>IF($A1239="","",records_master!$E1239)</f>
        <v/>
      </c>
    </row>
    <row r="1240">
      <c r="A1240">
        <f>IF(OR(records_master!$A1240="",ISNUMBER(MATCH(records_master!$M1240,lst_dedup_duplicate,0))),"",records_master!$A1240)</f>
        <v/>
      </c>
      <c r="B1240">
        <f>IF($A1240="","",records_master!$E1240)</f>
        <v/>
      </c>
    </row>
    <row r="1241">
      <c r="A1241">
        <f>IF(OR(records_master!$A1241="",ISNUMBER(MATCH(records_master!$M1241,lst_dedup_duplicate,0))),"",records_master!$A1241)</f>
        <v/>
      </c>
      <c r="B1241">
        <f>IF($A1241="","",records_master!$E1241)</f>
        <v/>
      </c>
    </row>
    <row r="1242">
      <c r="A1242">
        <f>IF(OR(records_master!$A1242="",ISNUMBER(MATCH(records_master!$M1242,lst_dedup_duplicate,0))),"",records_master!$A1242)</f>
        <v/>
      </c>
      <c r="B1242">
        <f>IF($A1242="","",records_master!$E1242)</f>
        <v/>
      </c>
    </row>
    <row r="1243">
      <c r="A1243">
        <f>IF(OR(records_master!$A1243="",ISNUMBER(MATCH(records_master!$M1243,lst_dedup_duplicate,0))),"",records_master!$A1243)</f>
        <v/>
      </c>
      <c r="B1243">
        <f>IF($A1243="","",records_master!$E1243)</f>
        <v/>
      </c>
    </row>
    <row r="1244">
      <c r="A1244">
        <f>IF(OR(records_master!$A1244="",ISNUMBER(MATCH(records_master!$M1244,lst_dedup_duplicate,0))),"",records_master!$A1244)</f>
        <v/>
      </c>
      <c r="B1244">
        <f>IF($A1244="","",records_master!$E1244)</f>
        <v/>
      </c>
    </row>
    <row r="1245">
      <c r="A1245">
        <f>IF(OR(records_master!$A1245="",ISNUMBER(MATCH(records_master!$M1245,lst_dedup_duplicate,0))),"",records_master!$A1245)</f>
        <v/>
      </c>
      <c r="B1245">
        <f>IF($A1245="","",records_master!$E1245)</f>
        <v/>
      </c>
    </row>
    <row r="1246">
      <c r="A1246">
        <f>IF(OR(records_master!$A1246="",ISNUMBER(MATCH(records_master!$M1246,lst_dedup_duplicate,0))),"",records_master!$A1246)</f>
        <v/>
      </c>
      <c r="B1246">
        <f>IF($A1246="","",records_master!$E1246)</f>
        <v/>
      </c>
    </row>
    <row r="1247">
      <c r="A1247">
        <f>IF(OR(records_master!$A1247="",ISNUMBER(MATCH(records_master!$M1247,lst_dedup_duplicate,0))),"",records_master!$A1247)</f>
        <v/>
      </c>
      <c r="B1247">
        <f>IF($A1247="","",records_master!$E1247)</f>
        <v/>
      </c>
    </row>
    <row r="1248">
      <c r="A1248">
        <f>IF(OR(records_master!$A1248="",ISNUMBER(MATCH(records_master!$M1248,lst_dedup_duplicate,0))),"",records_master!$A1248)</f>
        <v/>
      </c>
      <c r="B1248">
        <f>IF($A1248="","",records_master!$E1248)</f>
        <v/>
      </c>
    </row>
    <row r="1249">
      <c r="A1249">
        <f>IF(OR(records_master!$A1249="",ISNUMBER(MATCH(records_master!$M1249,lst_dedup_duplicate,0))),"",records_master!$A1249)</f>
        <v/>
      </c>
      <c r="B1249">
        <f>IF($A1249="","",records_master!$E1249)</f>
        <v/>
      </c>
    </row>
    <row r="1250">
      <c r="A1250">
        <f>IF(OR(records_master!$A1250="",ISNUMBER(MATCH(records_master!$M1250,lst_dedup_duplicate,0))),"",records_master!$A1250)</f>
        <v/>
      </c>
      <c r="B1250">
        <f>IF($A1250="","",records_master!$E1250)</f>
        <v/>
      </c>
    </row>
    <row r="1251">
      <c r="A1251">
        <f>IF(OR(records_master!$A1251="",ISNUMBER(MATCH(records_master!$M1251,lst_dedup_duplicate,0))),"",records_master!$A1251)</f>
        <v/>
      </c>
      <c r="B1251">
        <f>IF($A1251="","",records_master!$E1251)</f>
        <v/>
      </c>
    </row>
    <row r="1252">
      <c r="A1252">
        <f>IF(OR(records_master!$A1252="",ISNUMBER(MATCH(records_master!$M1252,lst_dedup_duplicate,0))),"",records_master!$A1252)</f>
        <v/>
      </c>
      <c r="B1252">
        <f>IF($A1252="","",records_master!$E1252)</f>
        <v/>
      </c>
    </row>
    <row r="1253">
      <c r="A1253">
        <f>IF(OR(records_master!$A1253="",ISNUMBER(MATCH(records_master!$M1253,lst_dedup_duplicate,0))),"",records_master!$A1253)</f>
        <v/>
      </c>
      <c r="B1253">
        <f>IF($A1253="","",records_master!$E1253)</f>
        <v/>
      </c>
    </row>
    <row r="1254">
      <c r="A1254">
        <f>IF(OR(records_master!$A1254="",ISNUMBER(MATCH(records_master!$M1254,lst_dedup_duplicate,0))),"",records_master!$A1254)</f>
        <v/>
      </c>
      <c r="B1254">
        <f>IF($A1254="","",records_master!$E1254)</f>
        <v/>
      </c>
    </row>
    <row r="1255">
      <c r="A1255">
        <f>IF(OR(records_master!$A1255="",ISNUMBER(MATCH(records_master!$M1255,lst_dedup_duplicate,0))),"",records_master!$A1255)</f>
        <v/>
      </c>
      <c r="B1255">
        <f>IF($A1255="","",records_master!$E1255)</f>
        <v/>
      </c>
    </row>
    <row r="1256">
      <c r="A1256">
        <f>IF(OR(records_master!$A1256="",ISNUMBER(MATCH(records_master!$M1256,lst_dedup_duplicate,0))),"",records_master!$A1256)</f>
        <v/>
      </c>
      <c r="B1256">
        <f>IF($A1256="","",records_master!$E1256)</f>
        <v/>
      </c>
    </row>
    <row r="1257">
      <c r="A1257">
        <f>IF(OR(records_master!$A1257="",ISNUMBER(MATCH(records_master!$M1257,lst_dedup_duplicate,0))),"",records_master!$A1257)</f>
        <v/>
      </c>
      <c r="B1257">
        <f>IF($A1257="","",records_master!$E1257)</f>
        <v/>
      </c>
    </row>
    <row r="1258">
      <c r="A1258">
        <f>IF(OR(records_master!$A1258="",ISNUMBER(MATCH(records_master!$M1258,lst_dedup_duplicate,0))),"",records_master!$A1258)</f>
        <v/>
      </c>
      <c r="B1258">
        <f>IF($A1258="","",records_master!$E1258)</f>
        <v/>
      </c>
    </row>
    <row r="1259">
      <c r="A1259">
        <f>IF(OR(records_master!$A1259="",ISNUMBER(MATCH(records_master!$M1259,lst_dedup_duplicate,0))),"",records_master!$A1259)</f>
        <v/>
      </c>
      <c r="B1259">
        <f>IF($A1259="","",records_master!$E1259)</f>
        <v/>
      </c>
    </row>
    <row r="1260">
      <c r="A1260">
        <f>IF(OR(records_master!$A1260="",ISNUMBER(MATCH(records_master!$M1260,lst_dedup_duplicate,0))),"",records_master!$A1260)</f>
        <v/>
      </c>
      <c r="B1260">
        <f>IF($A1260="","",records_master!$E1260)</f>
        <v/>
      </c>
    </row>
    <row r="1261">
      <c r="A1261">
        <f>IF(OR(records_master!$A1261="",ISNUMBER(MATCH(records_master!$M1261,lst_dedup_duplicate,0))),"",records_master!$A1261)</f>
        <v/>
      </c>
      <c r="B1261">
        <f>IF($A1261="","",records_master!$E1261)</f>
        <v/>
      </c>
    </row>
    <row r="1262">
      <c r="A1262">
        <f>IF(OR(records_master!$A1262="",ISNUMBER(MATCH(records_master!$M1262,lst_dedup_duplicate,0))),"",records_master!$A1262)</f>
        <v/>
      </c>
      <c r="B1262">
        <f>IF($A1262="","",records_master!$E1262)</f>
        <v/>
      </c>
    </row>
    <row r="1263">
      <c r="A1263">
        <f>IF(OR(records_master!$A1263="",ISNUMBER(MATCH(records_master!$M1263,lst_dedup_duplicate,0))),"",records_master!$A1263)</f>
        <v/>
      </c>
      <c r="B1263">
        <f>IF($A1263="","",records_master!$E1263)</f>
        <v/>
      </c>
    </row>
    <row r="1264">
      <c r="A1264">
        <f>IF(OR(records_master!$A1264="",ISNUMBER(MATCH(records_master!$M1264,lst_dedup_duplicate,0))),"",records_master!$A1264)</f>
        <v/>
      </c>
      <c r="B1264">
        <f>IF($A1264="","",records_master!$E1264)</f>
        <v/>
      </c>
    </row>
    <row r="1265">
      <c r="A1265">
        <f>IF(OR(records_master!$A1265="",ISNUMBER(MATCH(records_master!$M1265,lst_dedup_duplicate,0))),"",records_master!$A1265)</f>
        <v/>
      </c>
      <c r="B1265">
        <f>IF($A1265="","",records_master!$E1265)</f>
        <v/>
      </c>
    </row>
    <row r="1266">
      <c r="A1266">
        <f>IF(OR(records_master!$A1266="",ISNUMBER(MATCH(records_master!$M1266,lst_dedup_duplicate,0))),"",records_master!$A1266)</f>
        <v/>
      </c>
      <c r="B1266">
        <f>IF($A1266="","",records_master!$E1266)</f>
        <v/>
      </c>
    </row>
    <row r="1267">
      <c r="A1267">
        <f>IF(OR(records_master!$A1267="",ISNUMBER(MATCH(records_master!$M1267,lst_dedup_duplicate,0))),"",records_master!$A1267)</f>
        <v/>
      </c>
      <c r="B1267">
        <f>IF($A1267="","",records_master!$E1267)</f>
        <v/>
      </c>
    </row>
    <row r="1268">
      <c r="A1268">
        <f>IF(OR(records_master!$A1268="",ISNUMBER(MATCH(records_master!$M1268,lst_dedup_duplicate,0))),"",records_master!$A1268)</f>
        <v/>
      </c>
      <c r="B1268">
        <f>IF($A1268="","",records_master!$E1268)</f>
        <v/>
      </c>
    </row>
    <row r="1269">
      <c r="A1269">
        <f>IF(OR(records_master!$A1269="",ISNUMBER(MATCH(records_master!$M1269,lst_dedup_duplicate,0))),"",records_master!$A1269)</f>
        <v/>
      </c>
      <c r="B1269">
        <f>IF($A1269="","",records_master!$E1269)</f>
        <v/>
      </c>
    </row>
    <row r="1270">
      <c r="A1270">
        <f>IF(OR(records_master!$A1270="",ISNUMBER(MATCH(records_master!$M1270,lst_dedup_duplicate,0))),"",records_master!$A1270)</f>
        <v/>
      </c>
      <c r="B1270">
        <f>IF($A1270="","",records_master!$E1270)</f>
        <v/>
      </c>
    </row>
    <row r="1271">
      <c r="A1271">
        <f>IF(OR(records_master!$A1271="",ISNUMBER(MATCH(records_master!$M1271,lst_dedup_duplicate,0))),"",records_master!$A1271)</f>
        <v/>
      </c>
      <c r="B1271">
        <f>IF($A1271="","",records_master!$E1271)</f>
        <v/>
      </c>
    </row>
    <row r="1272">
      <c r="A1272">
        <f>IF(OR(records_master!$A1272="",ISNUMBER(MATCH(records_master!$M1272,lst_dedup_duplicate,0))),"",records_master!$A1272)</f>
        <v/>
      </c>
      <c r="B1272">
        <f>IF($A1272="","",records_master!$E1272)</f>
        <v/>
      </c>
    </row>
    <row r="1273">
      <c r="A1273">
        <f>IF(OR(records_master!$A1273="",ISNUMBER(MATCH(records_master!$M1273,lst_dedup_duplicate,0))),"",records_master!$A1273)</f>
        <v/>
      </c>
      <c r="B1273">
        <f>IF($A1273="","",records_master!$E1273)</f>
        <v/>
      </c>
    </row>
    <row r="1274">
      <c r="A1274">
        <f>IF(OR(records_master!$A1274="",ISNUMBER(MATCH(records_master!$M1274,lst_dedup_duplicate,0))),"",records_master!$A1274)</f>
        <v/>
      </c>
      <c r="B1274">
        <f>IF($A1274="","",records_master!$E1274)</f>
        <v/>
      </c>
    </row>
    <row r="1275">
      <c r="A1275">
        <f>IF(OR(records_master!$A1275="",ISNUMBER(MATCH(records_master!$M1275,lst_dedup_duplicate,0))),"",records_master!$A1275)</f>
        <v/>
      </c>
      <c r="B1275">
        <f>IF($A1275="","",records_master!$E1275)</f>
        <v/>
      </c>
    </row>
    <row r="1276">
      <c r="A1276">
        <f>IF(OR(records_master!$A1276="",ISNUMBER(MATCH(records_master!$M1276,lst_dedup_duplicate,0))),"",records_master!$A1276)</f>
        <v/>
      </c>
      <c r="B1276">
        <f>IF($A1276="","",records_master!$E1276)</f>
        <v/>
      </c>
    </row>
    <row r="1277">
      <c r="A1277">
        <f>IF(OR(records_master!$A1277="",ISNUMBER(MATCH(records_master!$M1277,lst_dedup_duplicate,0))),"",records_master!$A1277)</f>
        <v/>
      </c>
      <c r="B1277">
        <f>IF($A1277="","",records_master!$E1277)</f>
        <v/>
      </c>
    </row>
    <row r="1278">
      <c r="A1278">
        <f>IF(OR(records_master!$A1278="",ISNUMBER(MATCH(records_master!$M1278,lst_dedup_duplicate,0))),"",records_master!$A1278)</f>
        <v/>
      </c>
      <c r="B1278">
        <f>IF($A1278="","",records_master!$E1278)</f>
        <v/>
      </c>
    </row>
    <row r="1279">
      <c r="A1279">
        <f>IF(OR(records_master!$A1279="",ISNUMBER(MATCH(records_master!$M1279,lst_dedup_duplicate,0))),"",records_master!$A1279)</f>
        <v/>
      </c>
      <c r="B1279">
        <f>IF($A1279="","",records_master!$E1279)</f>
        <v/>
      </c>
    </row>
    <row r="1280">
      <c r="A1280">
        <f>IF(OR(records_master!$A1280="",ISNUMBER(MATCH(records_master!$M1280,lst_dedup_duplicate,0))),"",records_master!$A1280)</f>
        <v/>
      </c>
      <c r="B1280">
        <f>IF($A1280="","",records_master!$E1280)</f>
        <v/>
      </c>
    </row>
    <row r="1281">
      <c r="A1281">
        <f>IF(OR(records_master!$A1281="",ISNUMBER(MATCH(records_master!$M1281,lst_dedup_duplicate,0))),"",records_master!$A1281)</f>
        <v/>
      </c>
      <c r="B1281">
        <f>IF($A1281="","",records_master!$E1281)</f>
        <v/>
      </c>
    </row>
    <row r="1282">
      <c r="A1282">
        <f>IF(OR(records_master!$A1282="",ISNUMBER(MATCH(records_master!$M1282,lst_dedup_duplicate,0))),"",records_master!$A1282)</f>
        <v/>
      </c>
      <c r="B1282">
        <f>IF($A1282="","",records_master!$E1282)</f>
        <v/>
      </c>
    </row>
    <row r="1283">
      <c r="A1283">
        <f>IF(OR(records_master!$A1283="",ISNUMBER(MATCH(records_master!$M1283,lst_dedup_duplicate,0))),"",records_master!$A1283)</f>
        <v/>
      </c>
      <c r="B1283">
        <f>IF($A1283="","",records_master!$E1283)</f>
        <v/>
      </c>
    </row>
    <row r="1284">
      <c r="A1284">
        <f>IF(OR(records_master!$A1284="",ISNUMBER(MATCH(records_master!$M1284,lst_dedup_duplicate,0))),"",records_master!$A1284)</f>
        <v/>
      </c>
      <c r="B1284">
        <f>IF($A1284="","",records_master!$E1284)</f>
        <v/>
      </c>
    </row>
    <row r="1285">
      <c r="A1285">
        <f>IF(OR(records_master!$A1285="",ISNUMBER(MATCH(records_master!$M1285,lst_dedup_duplicate,0))),"",records_master!$A1285)</f>
        <v/>
      </c>
      <c r="B1285">
        <f>IF($A1285="","",records_master!$E1285)</f>
        <v/>
      </c>
    </row>
    <row r="1286">
      <c r="A1286">
        <f>IF(OR(records_master!$A1286="",ISNUMBER(MATCH(records_master!$M1286,lst_dedup_duplicate,0))),"",records_master!$A1286)</f>
        <v/>
      </c>
      <c r="B1286">
        <f>IF($A1286="","",records_master!$E1286)</f>
        <v/>
      </c>
    </row>
    <row r="1287">
      <c r="A1287">
        <f>IF(OR(records_master!$A1287="",ISNUMBER(MATCH(records_master!$M1287,lst_dedup_duplicate,0))),"",records_master!$A1287)</f>
        <v/>
      </c>
      <c r="B1287">
        <f>IF($A1287="","",records_master!$E1287)</f>
        <v/>
      </c>
    </row>
    <row r="1288">
      <c r="A1288">
        <f>IF(OR(records_master!$A1288="",ISNUMBER(MATCH(records_master!$M1288,lst_dedup_duplicate,0))),"",records_master!$A1288)</f>
        <v/>
      </c>
      <c r="B1288">
        <f>IF($A1288="","",records_master!$E1288)</f>
        <v/>
      </c>
    </row>
    <row r="1289">
      <c r="A1289">
        <f>IF(OR(records_master!$A1289="",ISNUMBER(MATCH(records_master!$M1289,lst_dedup_duplicate,0))),"",records_master!$A1289)</f>
        <v/>
      </c>
      <c r="B1289">
        <f>IF($A1289="","",records_master!$E1289)</f>
        <v/>
      </c>
    </row>
    <row r="1290">
      <c r="A1290">
        <f>IF(OR(records_master!$A1290="",ISNUMBER(MATCH(records_master!$M1290,lst_dedup_duplicate,0))),"",records_master!$A1290)</f>
        <v/>
      </c>
      <c r="B1290">
        <f>IF($A1290="","",records_master!$E1290)</f>
        <v/>
      </c>
    </row>
    <row r="1291">
      <c r="A1291">
        <f>IF(OR(records_master!$A1291="",ISNUMBER(MATCH(records_master!$M1291,lst_dedup_duplicate,0))),"",records_master!$A1291)</f>
        <v/>
      </c>
      <c r="B1291">
        <f>IF($A1291="","",records_master!$E1291)</f>
        <v/>
      </c>
    </row>
    <row r="1292">
      <c r="A1292">
        <f>IF(OR(records_master!$A1292="",ISNUMBER(MATCH(records_master!$M1292,lst_dedup_duplicate,0))),"",records_master!$A1292)</f>
        <v/>
      </c>
      <c r="B1292">
        <f>IF($A1292="","",records_master!$E1292)</f>
        <v/>
      </c>
    </row>
    <row r="1293">
      <c r="A1293">
        <f>IF(OR(records_master!$A1293="",ISNUMBER(MATCH(records_master!$M1293,lst_dedup_duplicate,0))),"",records_master!$A1293)</f>
        <v/>
      </c>
      <c r="B1293">
        <f>IF($A1293="","",records_master!$E1293)</f>
        <v/>
      </c>
    </row>
    <row r="1294">
      <c r="A1294">
        <f>IF(OR(records_master!$A1294="",ISNUMBER(MATCH(records_master!$M1294,lst_dedup_duplicate,0))),"",records_master!$A1294)</f>
        <v/>
      </c>
      <c r="B1294">
        <f>IF($A1294="","",records_master!$E1294)</f>
        <v/>
      </c>
    </row>
    <row r="1295">
      <c r="A1295">
        <f>IF(OR(records_master!$A1295="",ISNUMBER(MATCH(records_master!$M1295,lst_dedup_duplicate,0))),"",records_master!$A1295)</f>
        <v/>
      </c>
      <c r="B1295">
        <f>IF($A1295="","",records_master!$E1295)</f>
        <v/>
      </c>
    </row>
    <row r="1296">
      <c r="A1296">
        <f>IF(OR(records_master!$A1296="",ISNUMBER(MATCH(records_master!$M1296,lst_dedup_duplicate,0))),"",records_master!$A1296)</f>
        <v/>
      </c>
      <c r="B1296">
        <f>IF($A1296="","",records_master!$E1296)</f>
        <v/>
      </c>
    </row>
    <row r="1297">
      <c r="A1297">
        <f>IF(OR(records_master!$A1297="",ISNUMBER(MATCH(records_master!$M1297,lst_dedup_duplicate,0))),"",records_master!$A1297)</f>
        <v/>
      </c>
      <c r="B1297">
        <f>IF($A1297="","",records_master!$E1297)</f>
        <v/>
      </c>
    </row>
    <row r="1298">
      <c r="A1298">
        <f>IF(OR(records_master!$A1298="",ISNUMBER(MATCH(records_master!$M1298,lst_dedup_duplicate,0))),"",records_master!$A1298)</f>
        <v/>
      </c>
      <c r="B1298">
        <f>IF($A1298="","",records_master!$E1298)</f>
        <v/>
      </c>
    </row>
    <row r="1299">
      <c r="A1299">
        <f>IF(OR(records_master!$A1299="",ISNUMBER(MATCH(records_master!$M1299,lst_dedup_duplicate,0))),"",records_master!$A1299)</f>
        <v/>
      </c>
      <c r="B1299">
        <f>IF($A1299="","",records_master!$E1299)</f>
        <v/>
      </c>
    </row>
    <row r="1300">
      <c r="A1300">
        <f>IF(OR(records_master!$A1300="",ISNUMBER(MATCH(records_master!$M1300,lst_dedup_duplicate,0))),"",records_master!$A1300)</f>
        <v/>
      </c>
      <c r="B1300">
        <f>IF($A1300="","",records_master!$E1300)</f>
        <v/>
      </c>
    </row>
    <row r="1301">
      <c r="A1301">
        <f>IF(OR(records_master!$A1301="",ISNUMBER(MATCH(records_master!$M1301,lst_dedup_duplicate,0))),"",records_master!$A1301)</f>
        <v/>
      </c>
      <c r="B1301">
        <f>IF($A1301="","",records_master!$E1301)</f>
        <v/>
      </c>
    </row>
    <row r="1302">
      <c r="A1302">
        <f>IF(OR(records_master!$A1302="",ISNUMBER(MATCH(records_master!$M1302,lst_dedup_duplicate,0))),"",records_master!$A1302)</f>
        <v/>
      </c>
      <c r="B1302">
        <f>IF($A1302="","",records_master!$E1302)</f>
        <v/>
      </c>
    </row>
    <row r="1303">
      <c r="A1303">
        <f>IF(OR(records_master!$A1303="",ISNUMBER(MATCH(records_master!$M1303,lst_dedup_duplicate,0))),"",records_master!$A1303)</f>
        <v/>
      </c>
      <c r="B1303">
        <f>IF($A1303="","",records_master!$E1303)</f>
        <v/>
      </c>
    </row>
    <row r="1304">
      <c r="A1304">
        <f>IF(OR(records_master!$A1304="",ISNUMBER(MATCH(records_master!$M1304,lst_dedup_duplicate,0))),"",records_master!$A1304)</f>
        <v/>
      </c>
      <c r="B1304">
        <f>IF($A1304="","",records_master!$E1304)</f>
        <v/>
      </c>
    </row>
    <row r="1305">
      <c r="A1305">
        <f>IF(OR(records_master!$A1305="",ISNUMBER(MATCH(records_master!$M1305,lst_dedup_duplicate,0))),"",records_master!$A1305)</f>
        <v/>
      </c>
      <c r="B1305">
        <f>IF($A1305="","",records_master!$E1305)</f>
        <v/>
      </c>
    </row>
    <row r="1306">
      <c r="A1306">
        <f>IF(OR(records_master!$A1306="",ISNUMBER(MATCH(records_master!$M1306,lst_dedup_duplicate,0))),"",records_master!$A1306)</f>
        <v/>
      </c>
      <c r="B1306">
        <f>IF($A1306="","",records_master!$E1306)</f>
        <v/>
      </c>
    </row>
    <row r="1307">
      <c r="A1307">
        <f>IF(OR(records_master!$A1307="",ISNUMBER(MATCH(records_master!$M1307,lst_dedup_duplicate,0))),"",records_master!$A1307)</f>
        <v/>
      </c>
      <c r="B1307">
        <f>IF($A1307="","",records_master!$E1307)</f>
        <v/>
      </c>
    </row>
    <row r="1308">
      <c r="A1308">
        <f>IF(OR(records_master!$A1308="",ISNUMBER(MATCH(records_master!$M1308,lst_dedup_duplicate,0))),"",records_master!$A1308)</f>
        <v/>
      </c>
      <c r="B1308">
        <f>IF($A1308="","",records_master!$E1308)</f>
        <v/>
      </c>
    </row>
    <row r="1309">
      <c r="A1309">
        <f>IF(OR(records_master!$A1309="",ISNUMBER(MATCH(records_master!$M1309,lst_dedup_duplicate,0))),"",records_master!$A1309)</f>
        <v/>
      </c>
      <c r="B1309">
        <f>IF($A1309="","",records_master!$E1309)</f>
        <v/>
      </c>
    </row>
    <row r="1310">
      <c r="A1310">
        <f>IF(OR(records_master!$A1310="",ISNUMBER(MATCH(records_master!$M1310,lst_dedup_duplicate,0))),"",records_master!$A1310)</f>
        <v/>
      </c>
      <c r="B1310">
        <f>IF($A1310="","",records_master!$E1310)</f>
        <v/>
      </c>
    </row>
    <row r="1311">
      <c r="A1311">
        <f>IF(OR(records_master!$A1311="",ISNUMBER(MATCH(records_master!$M1311,lst_dedup_duplicate,0))),"",records_master!$A1311)</f>
        <v/>
      </c>
      <c r="B1311">
        <f>IF($A1311="","",records_master!$E1311)</f>
        <v/>
      </c>
    </row>
    <row r="1312">
      <c r="A1312">
        <f>IF(OR(records_master!$A1312="",ISNUMBER(MATCH(records_master!$M1312,lst_dedup_duplicate,0))),"",records_master!$A1312)</f>
        <v/>
      </c>
      <c r="B1312">
        <f>IF($A1312="","",records_master!$E1312)</f>
        <v/>
      </c>
    </row>
    <row r="1313">
      <c r="A1313">
        <f>IF(OR(records_master!$A1313="",ISNUMBER(MATCH(records_master!$M1313,lst_dedup_duplicate,0))),"",records_master!$A1313)</f>
        <v/>
      </c>
      <c r="B1313">
        <f>IF($A1313="","",records_master!$E1313)</f>
        <v/>
      </c>
    </row>
    <row r="1314">
      <c r="A1314">
        <f>IF(OR(records_master!$A1314="",ISNUMBER(MATCH(records_master!$M1314,lst_dedup_duplicate,0))),"",records_master!$A1314)</f>
        <v/>
      </c>
      <c r="B1314">
        <f>IF($A1314="","",records_master!$E1314)</f>
        <v/>
      </c>
    </row>
    <row r="1315">
      <c r="A1315">
        <f>IF(OR(records_master!$A1315="",ISNUMBER(MATCH(records_master!$M1315,lst_dedup_duplicate,0))),"",records_master!$A1315)</f>
        <v/>
      </c>
      <c r="B1315">
        <f>IF($A1315="","",records_master!$E1315)</f>
        <v/>
      </c>
    </row>
    <row r="1316">
      <c r="A1316">
        <f>IF(OR(records_master!$A1316="",ISNUMBER(MATCH(records_master!$M1316,lst_dedup_duplicate,0))),"",records_master!$A1316)</f>
        <v/>
      </c>
      <c r="B1316">
        <f>IF($A1316="","",records_master!$E1316)</f>
        <v/>
      </c>
    </row>
    <row r="1317">
      <c r="A1317">
        <f>IF(OR(records_master!$A1317="",ISNUMBER(MATCH(records_master!$M1317,lst_dedup_duplicate,0))),"",records_master!$A1317)</f>
        <v/>
      </c>
      <c r="B1317">
        <f>IF($A1317="","",records_master!$E1317)</f>
        <v/>
      </c>
    </row>
    <row r="1318">
      <c r="A1318">
        <f>IF(OR(records_master!$A1318="",ISNUMBER(MATCH(records_master!$M1318,lst_dedup_duplicate,0))),"",records_master!$A1318)</f>
        <v/>
      </c>
      <c r="B1318">
        <f>IF($A1318="","",records_master!$E1318)</f>
        <v/>
      </c>
    </row>
    <row r="1319">
      <c r="A1319">
        <f>IF(OR(records_master!$A1319="",ISNUMBER(MATCH(records_master!$M1319,lst_dedup_duplicate,0))),"",records_master!$A1319)</f>
        <v/>
      </c>
      <c r="B1319">
        <f>IF($A1319="","",records_master!$E1319)</f>
        <v/>
      </c>
    </row>
    <row r="1320">
      <c r="A1320">
        <f>IF(OR(records_master!$A1320="",ISNUMBER(MATCH(records_master!$M1320,lst_dedup_duplicate,0))),"",records_master!$A1320)</f>
        <v/>
      </c>
      <c r="B1320">
        <f>IF($A1320="","",records_master!$E1320)</f>
        <v/>
      </c>
    </row>
    <row r="1321">
      <c r="A1321">
        <f>IF(OR(records_master!$A1321="",ISNUMBER(MATCH(records_master!$M1321,lst_dedup_duplicate,0))),"",records_master!$A1321)</f>
        <v/>
      </c>
      <c r="B1321">
        <f>IF($A1321="","",records_master!$E1321)</f>
        <v/>
      </c>
    </row>
    <row r="1322">
      <c r="A1322">
        <f>IF(OR(records_master!$A1322="",ISNUMBER(MATCH(records_master!$M1322,lst_dedup_duplicate,0))),"",records_master!$A1322)</f>
        <v/>
      </c>
      <c r="B1322">
        <f>IF($A1322="","",records_master!$E1322)</f>
        <v/>
      </c>
    </row>
    <row r="1323">
      <c r="A1323">
        <f>IF(OR(records_master!$A1323="",ISNUMBER(MATCH(records_master!$M1323,lst_dedup_duplicate,0))),"",records_master!$A1323)</f>
        <v/>
      </c>
      <c r="B1323">
        <f>IF($A1323="","",records_master!$E1323)</f>
        <v/>
      </c>
    </row>
    <row r="1324">
      <c r="A1324">
        <f>IF(OR(records_master!$A1324="",ISNUMBER(MATCH(records_master!$M1324,lst_dedup_duplicate,0))),"",records_master!$A1324)</f>
        <v/>
      </c>
      <c r="B1324">
        <f>IF($A1324="","",records_master!$E1324)</f>
        <v/>
      </c>
    </row>
    <row r="1325">
      <c r="A1325">
        <f>IF(OR(records_master!$A1325="",ISNUMBER(MATCH(records_master!$M1325,lst_dedup_duplicate,0))),"",records_master!$A1325)</f>
        <v/>
      </c>
      <c r="B1325">
        <f>IF($A1325="","",records_master!$E1325)</f>
        <v/>
      </c>
    </row>
    <row r="1326">
      <c r="A1326">
        <f>IF(OR(records_master!$A1326="",ISNUMBER(MATCH(records_master!$M1326,lst_dedup_duplicate,0))),"",records_master!$A1326)</f>
        <v/>
      </c>
      <c r="B1326">
        <f>IF($A1326="","",records_master!$E1326)</f>
        <v/>
      </c>
    </row>
    <row r="1327">
      <c r="A1327">
        <f>IF(OR(records_master!$A1327="",ISNUMBER(MATCH(records_master!$M1327,lst_dedup_duplicate,0))),"",records_master!$A1327)</f>
        <v/>
      </c>
      <c r="B1327">
        <f>IF($A1327="","",records_master!$E1327)</f>
        <v/>
      </c>
    </row>
    <row r="1328">
      <c r="A1328">
        <f>IF(OR(records_master!$A1328="",ISNUMBER(MATCH(records_master!$M1328,lst_dedup_duplicate,0))),"",records_master!$A1328)</f>
        <v/>
      </c>
      <c r="B1328">
        <f>IF($A1328="","",records_master!$E1328)</f>
        <v/>
      </c>
    </row>
    <row r="1329">
      <c r="A1329">
        <f>IF(OR(records_master!$A1329="",ISNUMBER(MATCH(records_master!$M1329,lst_dedup_duplicate,0))),"",records_master!$A1329)</f>
        <v/>
      </c>
      <c r="B1329">
        <f>IF($A1329="","",records_master!$E1329)</f>
        <v/>
      </c>
    </row>
    <row r="1330">
      <c r="A1330">
        <f>IF(OR(records_master!$A1330="",ISNUMBER(MATCH(records_master!$M1330,lst_dedup_duplicate,0))),"",records_master!$A1330)</f>
        <v/>
      </c>
      <c r="B1330">
        <f>IF($A1330="","",records_master!$E1330)</f>
        <v/>
      </c>
    </row>
    <row r="1331">
      <c r="A1331">
        <f>IF(OR(records_master!$A1331="",ISNUMBER(MATCH(records_master!$M1331,lst_dedup_duplicate,0))),"",records_master!$A1331)</f>
        <v/>
      </c>
      <c r="B1331">
        <f>IF($A1331="","",records_master!$E1331)</f>
        <v/>
      </c>
    </row>
    <row r="1332">
      <c r="A1332">
        <f>IF(OR(records_master!$A1332="",ISNUMBER(MATCH(records_master!$M1332,lst_dedup_duplicate,0))),"",records_master!$A1332)</f>
        <v/>
      </c>
      <c r="B1332">
        <f>IF($A1332="","",records_master!$E1332)</f>
        <v/>
      </c>
    </row>
    <row r="1333">
      <c r="A1333">
        <f>IF(OR(records_master!$A1333="",ISNUMBER(MATCH(records_master!$M1333,lst_dedup_duplicate,0))),"",records_master!$A1333)</f>
        <v/>
      </c>
      <c r="B1333">
        <f>IF($A1333="","",records_master!$E1333)</f>
        <v/>
      </c>
    </row>
    <row r="1334">
      <c r="A1334">
        <f>IF(OR(records_master!$A1334="",ISNUMBER(MATCH(records_master!$M1334,lst_dedup_duplicate,0))),"",records_master!$A1334)</f>
        <v/>
      </c>
      <c r="B1334">
        <f>IF($A1334="","",records_master!$E1334)</f>
        <v/>
      </c>
    </row>
    <row r="1335">
      <c r="A1335">
        <f>IF(OR(records_master!$A1335="",ISNUMBER(MATCH(records_master!$M1335,lst_dedup_duplicate,0))),"",records_master!$A1335)</f>
        <v/>
      </c>
      <c r="B1335">
        <f>IF($A1335="","",records_master!$E1335)</f>
        <v/>
      </c>
    </row>
    <row r="1336">
      <c r="A1336">
        <f>IF(OR(records_master!$A1336="",ISNUMBER(MATCH(records_master!$M1336,lst_dedup_duplicate,0))),"",records_master!$A1336)</f>
        <v/>
      </c>
      <c r="B1336">
        <f>IF($A1336="","",records_master!$E1336)</f>
        <v/>
      </c>
    </row>
    <row r="1337">
      <c r="A1337">
        <f>IF(OR(records_master!$A1337="",ISNUMBER(MATCH(records_master!$M1337,lst_dedup_duplicate,0))),"",records_master!$A1337)</f>
        <v/>
      </c>
      <c r="B1337">
        <f>IF($A1337="","",records_master!$E1337)</f>
        <v/>
      </c>
    </row>
    <row r="1338">
      <c r="A1338">
        <f>IF(OR(records_master!$A1338="",ISNUMBER(MATCH(records_master!$M1338,lst_dedup_duplicate,0))),"",records_master!$A1338)</f>
        <v/>
      </c>
      <c r="B1338">
        <f>IF($A1338="","",records_master!$E1338)</f>
        <v/>
      </c>
    </row>
    <row r="1339">
      <c r="A1339">
        <f>IF(OR(records_master!$A1339="",ISNUMBER(MATCH(records_master!$M1339,lst_dedup_duplicate,0))),"",records_master!$A1339)</f>
        <v/>
      </c>
      <c r="B1339">
        <f>IF($A1339="","",records_master!$E1339)</f>
        <v/>
      </c>
    </row>
    <row r="1340">
      <c r="A1340">
        <f>IF(OR(records_master!$A1340="",ISNUMBER(MATCH(records_master!$M1340,lst_dedup_duplicate,0))),"",records_master!$A1340)</f>
        <v/>
      </c>
      <c r="B1340">
        <f>IF($A1340="","",records_master!$E1340)</f>
        <v/>
      </c>
    </row>
    <row r="1341">
      <c r="A1341">
        <f>IF(OR(records_master!$A1341="",ISNUMBER(MATCH(records_master!$M1341,lst_dedup_duplicate,0))),"",records_master!$A1341)</f>
        <v/>
      </c>
      <c r="B1341">
        <f>IF($A1341="","",records_master!$E1341)</f>
        <v/>
      </c>
    </row>
    <row r="1342">
      <c r="A1342">
        <f>IF(OR(records_master!$A1342="",ISNUMBER(MATCH(records_master!$M1342,lst_dedup_duplicate,0))),"",records_master!$A1342)</f>
        <v/>
      </c>
      <c r="B1342">
        <f>IF($A1342="","",records_master!$E1342)</f>
        <v/>
      </c>
    </row>
    <row r="1343">
      <c r="A1343">
        <f>IF(OR(records_master!$A1343="",ISNUMBER(MATCH(records_master!$M1343,lst_dedup_duplicate,0))),"",records_master!$A1343)</f>
        <v/>
      </c>
      <c r="B1343">
        <f>IF($A1343="","",records_master!$E1343)</f>
        <v/>
      </c>
    </row>
    <row r="1344">
      <c r="A1344">
        <f>IF(OR(records_master!$A1344="",ISNUMBER(MATCH(records_master!$M1344,lst_dedup_duplicate,0))),"",records_master!$A1344)</f>
        <v/>
      </c>
      <c r="B1344">
        <f>IF($A1344="","",records_master!$E1344)</f>
        <v/>
      </c>
    </row>
    <row r="1345">
      <c r="A1345">
        <f>IF(OR(records_master!$A1345="",ISNUMBER(MATCH(records_master!$M1345,lst_dedup_duplicate,0))),"",records_master!$A1345)</f>
        <v/>
      </c>
      <c r="B1345">
        <f>IF($A1345="","",records_master!$E1345)</f>
        <v/>
      </c>
    </row>
    <row r="1346">
      <c r="A1346">
        <f>IF(OR(records_master!$A1346="",ISNUMBER(MATCH(records_master!$M1346,lst_dedup_duplicate,0))),"",records_master!$A1346)</f>
        <v/>
      </c>
      <c r="B1346">
        <f>IF($A1346="","",records_master!$E1346)</f>
        <v/>
      </c>
    </row>
    <row r="1347">
      <c r="A1347">
        <f>IF(OR(records_master!$A1347="",ISNUMBER(MATCH(records_master!$M1347,lst_dedup_duplicate,0))),"",records_master!$A1347)</f>
        <v/>
      </c>
      <c r="B1347">
        <f>IF($A1347="","",records_master!$E1347)</f>
        <v/>
      </c>
    </row>
    <row r="1348">
      <c r="A1348">
        <f>IF(OR(records_master!$A1348="",ISNUMBER(MATCH(records_master!$M1348,lst_dedup_duplicate,0))),"",records_master!$A1348)</f>
        <v/>
      </c>
      <c r="B1348">
        <f>IF($A1348="","",records_master!$E1348)</f>
        <v/>
      </c>
    </row>
    <row r="1349">
      <c r="A1349">
        <f>IF(OR(records_master!$A1349="",ISNUMBER(MATCH(records_master!$M1349,lst_dedup_duplicate,0))),"",records_master!$A1349)</f>
        <v/>
      </c>
      <c r="B1349">
        <f>IF($A1349="","",records_master!$E1349)</f>
        <v/>
      </c>
    </row>
    <row r="1350">
      <c r="A1350">
        <f>IF(OR(records_master!$A1350="",ISNUMBER(MATCH(records_master!$M1350,lst_dedup_duplicate,0))),"",records_master!$A1350)</f>
        <v/>
      </c>
      <c r="B1350">
        <f>IF($A1350="","",records_master!$E1350)</f>
        <v/>
      </c>
    </row>
    <row r="1351">
      <c r="A1351">
        <f>IF(OR(records_master!$A1351="",ISNUMBER(MATCH(records_master!$M1351,lst_dedup_duplicate,0))),"",records_master!$A1351)</f>
        <v/>
      </c>
      <c r="B1351">
        <f>IF($A1351="","",records_master!$E1351)</f>
        <v/>
      </c>
    </row>
    <row r="1352">
      <c r="A1352">
        <f>IF(OR(records_master!$A1352="",ISNUMBER(MATCH(records_master!$M1352,lst_dedup_duplicate,0))),"",records_master!$A1352)</f>
        <v/>
      </c>
      <c r="B1352">
        <f>IF($A1352="","",records_master!$E1352)</f>
        <v/>
      </c>
    </row>
    <row r="1353">
      <c r="A1353">
        <f>IF(OR(records_master!$A1353="",ISNUMBER(MATCH(records_master!$M1353,lst_dedup_duplicate,0))),"",records_master!$A1353)</f>
        <v/>
      </c>
      <c r="B1353">
        <f>IF($A1353="","",records_master!$E1353)</f>
        <v/>
      </c>
    </row>
    <row r="1354">
      <c r="A1354">
        <f>IF(OR(records_master!$A1354="",ISNUMBER(MATCH(records_master!$M1354,lst_dedup_duplicate,0))),"",records_master!$A1354)</f>
        <v/>
      </c>
      <c r="B1354">
        <f>IF($A1354="","",records_master!$E1354)</f>
        <v/>
      </c>
    </row>
    <row r="1355">
      <c r="A1355">
        <f>IF(OR(records_master!$A1355="",ISNUMBER(MATCH(records_master!$M1355,lst_dedup_duplicate,0))),"",records_master!$A1355)</f>
        <v/>
      </c>
      <c r="B1355">
        <f>IF($A1355="","",records_master!$E1355)</f>
        <v/>
      </c>
    </row>
    <row r="1356">
      <c r="A1356">
        <f>IF(OR(records_master!$A1356="",ISNUMBER(MATCH(records_master!$M1356,lst_dedup_duplicate,0))),"",records_master!$A1356)</f>
        <v/>
      </c>
      <c r="B1356">
        <f>IF($A1356="","",records_master!$E1356)</f>
        <v/>
      </c>
    </row>
    <row r="1357">
      <c r="A1357">
        <f>IF(OR(records_master!$A1357="",ISNUMBER(MATCH(records_master!$M1357,lst_dedup_duplicate,0))),"",records_master!$A1357)</f>
        <v/>
      </c>
      <c r="B1357">
        <f>IF($A1357="","",records_master!$E1357)</f>
        <v/>
      </c>
    </row>
    <row r="1358">
      <c r="A1358">
        <f>IF(OR(records_master!$A1358="",ISNUMBER(MATCH(records_master!$M1358,lst_dedup_duplicate,0))),"",records_master!$A1358)</f>
        <v/>
      </c>
      <c r="B1358">
        <f>IF($A1358="","",records_master!$E1358)</f>
        <v/>
      </c>
    </row>
    <row r="1359">
      <c r="A1359">
        <f>IF(OR(records_master!$A1359="",ISNUMBER(MATCH(records_master!$M1359,lst_dedup_duplicate,0))),"",records_master!$A1359)</f>
        <v/>
      </c>
      <c r="B1359">
        <f>IF($A1359="","",records_master!$E1359)</f>
        <v/>
      </c>
    </row>
    <row r="1360">
      <c r="A1360">
        <f>IF(OR(records_master!$A1360="",ISNUMBER(MATCH(records_master!$M1360,lst_dedup_duplicate,0))),"",records_master!$A1360)</f>
        <v/>
      </c>
      <c r="B1360">
        <f>IF($A1360="","",records_master!$E1360)</f>
        <v/>
      </c>
    </row>
    <row r="1361">
      <c r="A1361">
        <f>IF(OR(records_master!$A1361="",ISNUMBER(MATCH(records_master!$M1361,lst_dedup_duplicate,0))),"",records_master!$A1361)</f>
        <v/>
      </c>
      <c r="B1361">
        <f>IF($A1361="","",records_master!$E1361)</f>
        <v/>
      </c>
    </row>
    <row r="1362">
      <c r="A1362">
        <f>IF(OR(records_master!$A1362="",ISNUMBER(MATCH(records_master!$M1362,lst_dedup_duplicate,0))),"",records_master!$A1362)</f>
        <v/>
      </c>
      <c r="B1362">
        <f>IF($A1362="","",records_master!$E1362)</f>
        <v/>
      </c>
    </row>
    <row r="1363">
      <c r="A1363">
        <f>IF(OR(records_master!$A1363="",ISNUMBER(MATCH(records_master!$M1363,lst_dedup_duplicate,0))),"",records_master!$A1363)</f>
        <v/>
      </c>
      <c r="B1363">
        <f>IF($A1363="","",records_master!$E1363)</f>
        <v/>
      </c>
    </row>
    <row r="1364">
      <c r="A1364">
        <f>IF(OR(records_master!$A1364="",ISNUMBER(MATCH(records_master!$M1364,lst_dedup_duplicate,0))),"",records_master!$A1364)</f>
        <v/>
      </c>
      <c r="B1364">
        <f>IF($A1364="","",records_master!$E1364)</f>
        <v/>
      </c>
    </row>
    <row r="1365">
      <c r="A1365">
        <f>IF(OR(records_master!$A1365="",ISNUMBER(MATCH(records_master!$M1365,lst_dedup_duplicate,0))),"",records_master!$A1365)</f>
        <v/>
      </c>
      <c r="B1365">
        <f>IF($A1365="","",records_master!$E1365)</f>
        <v/>
      </c>
    </row>
    <row r="1366">
      <c r="A1366">
        <f>IF(OR(records_master!$A1366="",ISNUMBER(MATCH(records_master!$M1366,lst_dedup_duplicate,0))),"",records_master!$A1366)</f>
        <v/>
      </c>
      <c r="B1366">
        <f>IF($A1366="","",records_master!$E1366)</f>
        <v/>
      </c>
    </row>
    <row r="1367">
      <c r="A1367">
        <f>IF(OR(records_master!$A1367="",ISNUMBER(MATCH(records_master!$M1367,lst_dedup_duplicate,0))),"",records_master!$A1367)</f>
        <v/>
      </c>
      <c r="B1367">
        <f>IF($A1367="","",records_master!$E1367)</f>
        <v/>
      </c>
    </row>
    <row r="1368">
      <c r="A1368">
        <f>IF(OR(records_master!$A1368="",ISNUMBER(MATCH(records_master!$M1368,lst_dedup_duplicate,0))),"",records_master!$A1368)</f>
        <v/>
      </c>
      <c r="B1368">
        <f>IF($A1368="","",records_master!$E1368)</f>
        <v/>
      </c>
    </row>
    <row r="1369">
      <c r="A1369">
        <f>IF(OR(records_master!$A1369="",ISNUMBER(MATCH(records_master!$M1369,lst_dedup_duplicate,0))),"",records_master!$A1369)</f>
        <v/>
      </c>
      <c r="B1369">
        <f>IF($A1369="","",records_master!$E1369)</f>
        <v/>
      </c>
    </row>
    <row r="1370">
      <c r="A1370">
        <f>IF(OR(records_master!$A1370="",ISNUMBER(MATCH(records_master!$M1370,lst_dedup_duplicate,0))),"",records_master!$A1370)</f>
        <v/>
      </c>
      <c r="B1370">
        <f>IF($A1370="","",records_master!$E1370)</f>
        <v/>
      </c>
    </row>
    <row r="1371">
      <c r="A1371">
        <f>IF(OR(records_master!$A1371="",ISNUMBER(MATCH(records_master!$M1371,lst_dedup_duplicate,0))),"",records_master!$A1371)</f>
        <v/>
      </c>
      <c r="B1371">
        <f>IF($A1371="","",records_master!$E1371)</f>
        <v/>
      </c>
    </row>
    <row r="1372">
      <c r="A1372">
        <f>IF(OR(records_master!$A1372="",ISNUMBER(MATCH(records_master!$M1372,lst_dedup_duplicate,0))),"",records_master!$A1372)</f>
        <v/>
      </c>
      <c r="B1372">
        <f>IF($A1372="","",records_master!$E1372)</f>
        <v/>
      </c>
    </row>
    <row r="1373">
      <c r="A1373">
        <f>IF(OR(records_master!$A1373="",ISNUMBER(MATCH(records_master!$M1373,lst_dedup_duplicate,0))),"",records_master!$A1373)</f>
        <v/>
      </c>
      <c r="B1373">
        <f>IF($A1373="","",records_master!$E1373)</f>
        <v/>
      </c>
    </row>
    <row r="1374">
      <c r="A1374">
        <f>IF(OR(records_master!$A1374="",ISNUMBER(MATCH(records_master!$M1374,lst_dedup_duplicate,0))),"",records_master!$A1374)</f>
        <v/>
      </c>
      <c r="B1374">
        <f>IF($A1374="","",records_master!$E1374)</f>
        <v/>
      </c>
    </row>
    <row r="1375">
      <c r="A1375">
        <f>IF(OR(records_master!$A1375="",ISNUMBER(MATCH(records_master!$M1375,lst_dedup_duplicate,0))),"",records_master!$A1375)</f>
        <v/>
      </c>
      <c r="B1375">
        <f>IF($A1375="","",records_master!$E1375)</f>
        <v/>
      </c>
    </row>
    <row r="1376">
      <c r="A1376">
        <f>IF(OR(records_master!$A1376="",ISNUMBER(MATCH(records_master!$M1376,lst_dedup_duplicate,0))),"",records_master!$A1376)</f>
        <v/>
      </c>
      <c r="B1376">
        <f>IF($A1376="","",records_master!$E1376)</f>
        <v/>
      </c>
    </row>
    <row r="1377">
      <c r="A1377">
        <f>IF(OR(records_master!$A1377="",ISNUMBER(MATCH(records_master!$M1377,lst_dedup_duplicate,0))),"",records_master!$A1377)</f>
        <v/>
      </c>
      <c r="B1377">
        <f>IF($A1377="","",records_master!$E1377)</f>
        <v/>
      </c>
    </row>
    <row r="1378">
      <c r="A1378">
        <f>IF(OR(records_master!$A1378="",ISNUMBER(MATCH(records_master!$M1378,lst_dedup_duplicate,0))),"",records_master!$A1378)</f>
        <v/>
      </c>
      <c r="B1378">
        <f>IF($A1378="","",records_master!$E1378)</f>
        <v/>
      </c>
    </row>
    <row r="1379">
      <c r="A1379">
        <f>IF(OR(records_master!$A1379="",ISNUMBER(MATCH(records_master!$M1379,lst_dedup_duplicate,0))),"",records_master!$A1379)</f>
        <v/>
      </c>
      <c r="B1379">
        <f>IF($A1379="","",records_master!$E1379)</f>
        <v/>
      </c>
    </row>
    <row r="1380">
      <c r="A1380">
        <f>IF(OR(records_master!$A1380="",ISNUMBER(MATCH(records_master!$M1380,lst_dedup_duplicate,0))),"",records_master!$A1380)</f>
        <v/>
      </c>
      <c r="B1380">
        <f>IF($A1380="","",records_master!$E1380)</f>
        <v/>
      </c>
    </row>
    <row r="1381">
      <c r="A1381">
        <f>IF(OR(records_master!$A1381="",ISNUMBER(MATCH(records_master!$M1381,lst_dedup_duplicate,0))),"",records_master!$A1381)</f>
        <v/>
      </c>
      <c r="B1381">
        <f>IF($A1381="","",records_master!$E1381)</f>
        <v/>
      </c>
    </row>
    <row r="1382">
      <c r="A1382">
        <f>IF(OR(records_master!$A1382="",ISNUMBER(MATCH(records_master!$M1382,lst_dedup_duplicate,0))),"",records_master!$A1382)</f>
        <v/>
      </c>
      <c r="B1382">
        <f>IF($A1382="","",records_master!$E1382)</f>
        <v/>
      </c>
    </row>
    <row r="1383">
      <c r="A1383">
        <f>IF(OR(records_master!$A1383="",ISNUMBER(MATCH(records_master!$M1383,lst_dedup_duplicate,0))),"",records_master!$A1383)</f>
        <v/>
      </c>
      <c r="B1383">
        <f>IF($A1383="","",records_master!$E1383)</f>
        <v/>
      </c>
    </row>
    <row r="1384">
      <c r="A1384">
        <f>IF(OR(records_master!$A1384="",ISNUMBER(MATCH(records_master!$M1384,lst_dedup_duplicate,0))),"",records_master!$A1384)</f>
        <v/>
      </c>
      <c r="B1384">
        <f>IF($A1384="","",records_master!$E1384)</f>
        <v/>
      </c>
    </row>
    <row r="1385">
      <c r="A1385">
        <f>IF(OR(records_master!$A1385="",ISNUMBER(MATCH(records_master!$M1385,lst_dedup_duplicate,0))),"",records_master!$A1385)</f>
        <v/>
      </c>
      <c r="B1385">
        <f>IF($A1385="","",records_master!$E1385)</f>
        <v/>
      </c>
    </row>
    <row r="1386">
      <c r="A1386">
        <f>IF(OR(records_master!$A1386="",ISNUMBER(MATCH(records_master!$M1386,lst_dedup_duplicate,0))),"",records_master!$A1386)</f>
        <v/>
      </c>
      <c r="B1386">
        <f>IF($A1386="","",records_master!$E1386)</f>
        <v/>
      </c>
    </row>
    <row r="1387">
      <c r="A1387">
        <f>IF(OR(records_master!$A1387="",ISNUMBER(MATCH(records_master!$M1387,lst_dedup_duplicate,0))),"",records_master!$A1387)</f>
        <v/>
      </c>
      <c r="B1387">
        <f>IF($A1387="","",records_master!$E1387)</f>
        <v/>
      </c>
    </row>
    <row r="1388">
      <c r="A1388">
        <f>IF(OR(records_master!$A1388="",ISNUMBER(MATCH(records_master!$M1388,lst_dedup_duplicate,0))),"",records_master!$A1388)</f>
        <v/>
      </c>
      <c r="B1388">
        <f>IF($A1388="","",records_master!$E1388)</f>
        <v/>
      </c>
    </row>
    <row r="1389">
      <c r="A1389">
        <f>IF(OR(records_master!$A1389="",ISNUMBER(MATCH(records_master!$M1389,lst_dedup_duplicate,0))),"",records_master!$A1389)</f>
        <v/>
      </c>
      <c r="B1389">
        <f>IF($A1389="","",records_master!$E1389)</f>
        <v/>
      </c>
    </row>
    <row r="1390">
      <c r="A1390">
        <f>IF(OR(records_master!$A1390="",ISNUMBER(MATCH(records_master!$M1390,lst_dedup_duplicate,0))),"",records_master!$A1390)</f>
        <v/>
      </c>
      <c r="B1390">
        <f>IF($A1390="","",records_master!$E1390)</f>
        <v/>
      </c>
    </row>
    <row r="1391">
      <c r="A1391">
        <f>IF(OR(records_master!$A1391="",ISNUMBER(MATCH(records_master!$M1391,lst_dedup_duplicate,0))),"",records_master!$A1391)</f>
        <v/>
      </c>
      <c r="B1391">
        <f>IF($A1391="","",records_master!$E1391)</f>
        <v/>
      </c>
    </row>
    <row r="1392">
      <c r="A1392">
        <f>IF(OR(records_master!$A1392="",ISNUMBER(MATCH(records_master!$M1392,lst_dedup_duplicate,0))),"",records_master!$A1392)</f>
        <v/>
      </c>
      <c r="B1392">
        <f>IF($A1392="","",records_master!$E1392)</f>
        <v/>
      </c>
    </row>
    <row r="1393">
      <c r="A1393">
        <f>IF(OR(records_master!$A1393="",ISNUMBER(MATCH(records_master!$M1393,lst_dedup_duplicate,0))),"",records_master!$A1393)</f>
        <v/>
      </c>
      <c r="B1393">
        <f>IF($A1393="","",records_master!$E1393)</f>
        <v/>
      </c>
    </row>
    <row r="1394">
      <c r="A1394">
        <f>IF(OR(records_master!$A1394="",ISNUMBER(MATCH(records_master!$M1394,lst_dedup_duplicate,0))),"",records_master!$A1394)</f>
        <v/>
      </c>
      <c r="B1394">
        <f>IF($A1394="","",records_master!$E1394)</f>
        <v/>
      </c>
    </row>
    <row r="1395">
      <c r="A1395">
        <f>IF(OR(records_master!$A1395="",ISNUMBER(MATCH(records_master!$M1395,lst_dedup_duplicate,0))),"",records_master!$A1395)</f>
        <v/>
      </c>
      <c r="B1395">
        <f>IF($A1395="","",records_master!$E1395)</f>
        <v/>
      </c>
    </row>
    <row r="1396">
      <c r="A1396">
        <f>IF(OR(records_master!$A1396="",ISNUMBER(MATCH(records_master!$M1396,lst_dedup_duplicate,0))),"",records_master!$A1396)</f>
        <v/>
      </c>
      <c r="B1396">
        <f>IF($A1396="","",records_master!$E1396)</f>
        <v/>
      </c>
    </row>
    <row r="1397">
      <c r="A1397">
        <f>IF(OR(records_master!$A1397="",ISNUMBER(MATCH(records_master!$M1397,lst_dedup_duplicate,0))),"",records_master!$A1397)</f>
        <v/>
      </c>
      <c r="B1397">
        <f>IF($A1397="","",records_master!$E1397)</f>
        <v/>
      </c>
    </row>
    <row r="1398">
      <c r="A1398">
        <f>IF(OR(records_master!$A1398="",ISNUMBER(MATCH(records_master!$M1398,lst_dedup_duplicate,0))),"",records_master!$A1398)</f>
        <v/>
      </c>
      <c r="B1398">
        <f>IF($A1398="","",records_master!$E1398)</f>
        <v/>
      </c>
    </row>
    <row r="1399">
      <c r="A1399">
        <f>IF(OR(records_master!$A1399="",ISNUMBER(MATCH(records_master!$M1399,lst_dedup_duplicate,0))),"",records_master!$A1399)</f>
        <v/>
      </c>
      <c r="B1399">
        <f>IF($A1399="","",records_master!$E1399)</f>
        <v/>
      </c>
    </row>
    <row r="1400">
      <c r="A1400">
        <f>IF(OR(records_master!$A1400="",ISNUMBER(MATCH(records_master!$M1400,lst_dedup_duplicate,0))),"",records_master!$A1400)</f>
        <v/>
      </c>
      <c r="B1400">
        <f>IF($A1400="","",records_master!$E1400)</f>
        <v/>
      </c>
    </row>
    <row r="1401">
      <c r="A1401">
        <f>IF(OR(records_master!$A1401="",ISNUMBER(MATCH(records_master!$M1401,lst_dedup_duplicate,0))),"",records_master!$A1401)</f>
        <v/>
      </c>
      <c r="B1401">
        <f>IF($A1401="","",records_master!$E1401)</f>
        <v/>
      </c>
    </row>
    <row r="1402">
      <c r="A1402">
        <f>IF(OR(records_master!$A1402="",ISNUMBER(MATCH(records_master!$M1402,lst_dedup_duplicate,0))),"",records_master!$A1402)</f>
        <v/>
      </c>
      <c r="B1402">
        <f>IF($A1402="","",records_master!$E1402)</f>
        <v/>
      </c>
    </row>
    <row r="1403">
      <c r="A1403">
        <f>IF(OR(records_master!$A1403="",ISNUMBER(MATCH(records_master!$M1403,lst_dedup_duplicate,0))),"",records_master!$A1403)</f>
        <v/>
      </c>
      <c r="B1403">
        <f>IF($A1403="","",records_master!$E1403)</f>
        <v/>
      </c>
    </row>
    <row r="1404">
      <c r="A1404">
        <f>IF(OR(records_master!$A1404="",ISNUMBER(MATCH(records_master!$M1404,lst_dedup_duplicate,0))),"",records_master!$A1404)</f>
        <v/>
      </c>
      <c r="B1404">
        <f>IF($A1404="","",records_master!$E1404)</f>
        <v/>
      </c>
    </row>
    <row r="1405">
      <c r="A1405">
        <f>IF(OR(records_master!$A1405="",ISNUMBER(MATCH(records_master!$M1405,lst_dedup_duplicate,0))),"",records_master!$A1405)</f>
        <v/>
      </c>
      <c r="B1405">
        <f>IF($A1405="","",records_master!$E1405)</f>
        <v/>
      </c>
    </row>
    <row r="1406">
      <c r="A1406">
        <f>IF(OR(records_master!$A1406="",ISNUMBER(MATCH(records_master!$M1406,lst_dedup_duplicate,0))),"",records_master!$A1406)</f>
        <v/>
      </c>
      <c r="B1406">
        <f>IF($A1406="","",records_master!$E1406)</f>
        <v/>
      </c>
    </row>
    <row r="1407">
      <c r="A1407">
        <f>IF(OR(records_master!$A1407="",ISNUMBER(MATCH(records_master!$M1407,lst_dedup_duplicate,0))),"",records_master!$A1407)</f>
        <v/>
      </c>
      <c r="B1407">
        <f>IF($A1407="","",records_master!$E1407)</f>
        <v/>
      </c>
    </row>
    <row r="1408">
      <c r="A1408">
        <f>IF(OR(records_master!$A1408="",ISNUMBER(MATCH(records_master!$M1408,lst_dedup_duplicate,0))),"",records_master!$A1408)</f>
        <v/>
      </c>
      <c r="B1408">
        <f>IF($A1408="","",records_master!$E1408)</f>
        <v/>
      </c>
    </row>
    <row r="1409">
      <c r="A1409">
        <f>IF(OR(records_master!$A1409="",ISNUMBER(MATCH(records_master!$M1409,lst_dedup_duplicate,0))),"",records_master!$A1409)</f>
        <v/>
      </c>
      <c r="B1409">
        <f>IF($A1409="","",records_master!$E1409)</f>
        <v/>
      </c>
    </row>
    <row r="1410">
      <c r="A1410">
        <f>IF(OR(records_master!$A1410="",ISNUMBER(MATCH(records_master!$M1410,lst_dedup_duplicate,0))),"",records_master!$A1410)</f>
        <v/>
      </c>
      <c r="B1410">
        <f>IF($A1410="","",records_master!$E1410)</f>
        <v/>
      </c>
    </row>
    <row r="1411">
      <c r="A1411">
        <f>IF(OR(records_master!$A1411="",ISNUMBER(MATCH(records_master!$M1411,lst_dedup_duplicate,0))),"",records_master!$A1411)</f>
        <v/>
      </c>
      <c r="B1411">
        <f>IF($A1411="","",records_master!$E1411)</f>
        <v/>
      </c>
    </row>
    <row r="1412">
      <c r="A1412">
        <f>IF(OR(records_master!$A1412="",ISNUMBER(MATCH(records_master!$M1412,lst_dedup_duplicate,0))),"",records_master!$A1412)</f>
        <v/>
      </c>
      <c r="B1412">
        <f>IF($A1412="","",records_master!$E1412)</f>
        <v/>
      </c>
    </row>
    <row r="1413">
      <c r="A1413">
        <f>IF(OR(records_master!$A1413="",ISNUMBER(MATCH(records_master!$M1413,lst_dedup_duplicate,0))),"",records_master!$A1413)</f>
        <v/>
      </c>
      <c r="B1413">
        <f>IF($A1413="","",records_master!$E1413)</f>
        <v/>
      </c>
    </row>
    <row r="1414">
      <c r="A1414">
        <f>IF(OR(records_master!$A1414="",ISNUMBER(MATCH(records_master!$M1414,lst_dedup_duplicate,0))),"",records_master!$A1414)</f>
        <v/>
      </c>
      <c r="B1414">
        <f>IF($A1414="","",records_master!$E1414)</f>
        <v/>
      </c>
    </row>
    <row r="1415">
      <c r="A1415">
        <f>IF(OR(records_master!$A1415="",ISNUMBER(MATCH(records_master!$M1415,lst_dedup_duplicate,0))),"",records_master!$A1415)</f>
        <v/>
      </c>
      <c r="B1415">
        <f>IF($A1415="","",records_master!$E1415)</f>
        <v/>
      </c>
    </row>
    <row r="1416">
      <c r="A1416">
        <f>IF(OR(records_master!$A1416="",ISNUMBER(MATCH(records_master!$M1416,lst_dedup_duplicate,0))),"",records_master!$A1416)</f>
        <v/>
      </c>
      <c r="B1416">
        <f>IF($A1416="","",records_master!$E1416)</f>
        <v/>
      </c>
    </row>
    <row r="1417">
      <c r="A1417">
        <f>IF(OR(records_master!$A1417="",ISNUMBER(MATCH(records_master!$M1417,lst_dedup_duplicate,0))),"",records_master!$A1417)</f>
        <v/>
      </c>
      <c r="B1417">
        <f>IF($A1417="","",records_master!$E1417)</f>
        <v/>
      </c>
    </row>
    <row r="1418">
      <c r="A1418">
        <f>IF(OR(records_master!$A1418="",ISNUMBER(MATCH(records_master!$M1418,lst_dedup_duplicate,0))),"",records_master!$A1418)</f>
        <v/>
      </c>
      <c r="B1418">
        <f>IF($A1418="","",records_master!$E1418)</f>
        <v/>
      </c>
    </row>
    <row r="1419">
      <c r="A1419">
        <f>IF(OR(records_master!$A1419="",ISNUMBER(MATCH(records_master!$M1419,lst_dedup_duplicate,0))),"",records_master!$A1419)</f>
        <v/>
      </c>
      <c r="B1419">
        <f>IF($A1419="","",records_master!$E1419)</f>
        <v/>
      </c>
    </row>
    <row r="1420">
      <c r="A1420">
        <f>IF(OR(records_master!$A1420="",ISNUMBER(MATCH(records_master!$M1420,lst_dedup_duplicate,0))),"",records_master!$A1420)</f>
        <v/>
      </c>
      <c r="B1420">
        <f>IF($A1420="","",records_master!$E1420)</f>
        <v/>
      </c>
    </row>
    <row r="1421">
      <c r="A1421">
        <f>IF(OR(records_master!$A1421="",ISNUMBER(MATCH(records_master!$M1421,lst_dedup_duplicate,0))),"",records_master!$A1421)</f>
        <v/>
      </c>
      <c r="B1421">
        <f>IF($A1421="","",records_master!$E1421)</f>
        <v/>
      </c>
    </row>
    <row r="1422">
      <c r="A1422">
        <f>IF(OR(records_master!$A1422="",ISNUMBER(MATCH(records_master!$M1422,lst_dedup_duplicate,0))),"",records_master!$A1422)</f>
        <v/>
      </c>
      <c r="B1422">
        <f>IF($A1422="","",records_master!$E1422)</f>
        <v/>
      </c>
    </row>
    <row r="1423">
      <c r="A1423">
        <f>IF(OR(records_master!$A1423="",ISNUMBER(MATCH(records_master!$M1423,lst_dedup_duplicate,0))),"",records_master!$A1423)</f>
        <v/>
      </c>
      <c r="B1423">
        <f>IF($A1423="","",records_master!$E1423)</f>
        <v/>
      </c>
    </row>
    <row r="1424">
      <c r="A1424">
        <f>IF(OR(records_master!$A1424="",ISNUMBER(MATCH(records_master!$M1424,lst_dedup_duplicate,0))),"",records_master!$A1424)</f>
        <v/>
      </c>
      <c r="B1424">
        <f>IF($A1424="","",records_master!$E1424)</f>
        <v/>
      </c>
    </row>
    <row r="1425">
      <c r="A1425">
        <f>IF(OR(records_master!$A1425="",ISNUMBER(MATCH(records_master!$M1425,lst_dedup_duplicate,0))),"",records_master!$A1425)</f>
        <v/>
      </c>
      <c r="B1425">
        <f>IF($A1425="","",records_master!$E1425)</f>
        <v/>
      </c>
    </row>
    <row r="1426">
      <c r="A1426">
        <f>IF(OR(records_master!$A1426="",ISNUMBER(MATCH(records_master!$M1426,lst_dedup_duplicate,0))),"",records_master!$A1426)</f>
        <v/>
      </c>
      <c r="B1426">
        <f>IF($A1426="","",records_master!$E1426)</f>
        <v/>
      </c>
    </row>
    <row r="1427">
      <c r="A1427">
        <f>IF(OR(records_master!$A1427="",ISNUMBER(MATCH(records_master!$M1427,lst_dedup_duplicate,0))),"",records_master!$A1427)</f>
        <v/>
      </c>
      <c r="B1427">
        <f>IF($A1427="","",records_master!$E1427)</f>
        <v/>
      </c>
    </row>
    <row r="1428">
      <c r="A1428">
        <f>IF(OR(records_master!$A1428="",ISNUMBER(MATCH(records_master!$M1428,lst_dedup_duplicate,0))),"",records_master!$A1428)</f>
        <v/>
      </c>
      <c r="B1428">
        <f>IF($A1428="","",records_master!$E1428)</f>
        <v/>
      </c>
    </row>
    <row r="1429">
      <c r="A1429">
        <f>IF(OR(records_master!$A1429="",ISNUMBER(MATCH(records_master!$M1429,lst_dedup_duplicate,0))),"",records_master!$A1429)</f>
        <v/>
      </c>
      <c r="B1429">
        <f>IF($A1429="","",records_master!$E1429)</f>
        <v/>
      </c>
    </row>
    <row r="1430">
      <c r="A1430">
        <f>IF(OR(records_master!$A1430="",ISNUMBER(MATCH(records_master!$M1430,lst_dedup_duplicate,0))),"",records_master!$A1430)</f>
        <v/>
      </c>
      <c r="B1430">
        <f>IF($A1430="","",records_master!$E1430)</f>
        <v/>
      </c>
    </row>
    <row r="1431">
      <c r="A1431">
        <f>IF(OR(records_master!$A1431="",ISNUMBER(MATCH(records_master!$M1431,lst_dedup_duplicate,0))),"",records_master!$A1431)</f>
        <v/>
      </c>
      <c r="B1431">
        <f>IF($A1431="","",records_master!$E1431)</f>
        <v/>
      </c>
    </row>
    <row r="1432">
      <c r="A1432">
        <f>IF(OR(records_master!$A1432="",ISNUMBER(MATCH(records_master!$M1432,lst_dedup_duplicate,0))),"",records_master!$A1432)</f>
        <v/>
      </c>
      <c r="B1432">
        <f>IF($A1432="","",records_master!$E1432)</f>
        <v/>
      </c>
    </row>
    <row r="1433">
      <c r="A1433">
        <f>IF(OR(records_master!$A1433="",ISNUMBER(MATCH(records_master!$M1433,lst_dedup_duplicate,0))),"",records_master!$A1433)</f>
        <v/>
      </c>
      <c r="B1433">
        <f>IF($A1433="","",records_master!$E1433)</f>
        <v/>
      </c>
    </row>
    <row r="1434">
      <c r="A1434">
        <f>IF(OR(records_master!$A1434="",ISNUMBER(MATCH(records_master!$M1434,lst_dedup_duplicate,0))),"",records_master!$A1434)</f>
        <v/>
      </c>
      <c r="B1434">
        <f>IF($A1434="","",records_master!$E1434)</f>
        <v/>
      </c>
    </row>
    <row r="1435">
      <c r="A1435">
        <f>IF(OR(records_master!$A1435="",ISNUMBER(MATCH(records_master!$M1435,lst_dedup_duplicate,0))),"",records_master!$A1435)</f>
        <v/>
      </c>
      <c r="B1435">
        <f>IF($A1435="","",records_master!$E1435)</f>
        <v/>
      </c>
    </row>
    <row r="1436">
      <c r="A1436">
        <f>IF(OR(records_master!$A1436="",ISNUMBER(MATCH(records_master!$M1436,lst_dedup_duplicate,0))),"",records_master!$A1436)</f>
        <v/>
      </c>
      <c r="B1436">
        <f>IF($A1436="","",records_master!$E1436)</f>
        <v/>
      </c>
    </row>
    <row r="1437">
      <c r="A1437">
        <f>IF(OR(records_master!$A1437="",ISNUMBER(MATCH(records_master!$M1437,lst_dedup_duplicate,0))),"",records_master!$A1437)</f>
        <v/>
      </c>
      <c r="B1437">
        <f>IF($A1437="","",records_master!$E1437)</f>
        <v/>
      </c>
    </row>
    <row r="1438">
      <c r="A1438">
        <f>IF(OR(records_master!$A1438="",ISNUMBER(MATCH(records_master!$M1438,lst_dedup_duplicate,0))),"",records_master!$A1438)</f>
        <v/>
      </c>
      <c r="B1438">
        <f>IF($A1438="","",records_master!$E1438)</f>
        <v/>
      </c>
    </row>
    <row r="1439">
      <c r="A1439">
        <f>IF(OR(records_master!$A1439="",ISNUMBER(MATCH(records_master!$M1439,lst_dedup_duplicate,0))),"",records_master!$A1439)</f>
        <v/>
      </c>
      <c r="B1439">
        <f>IF($A1439="","",records_master!$E1439)</f>
        <v/>
      </c>
    </row>
    <row r="1440">
      <c r="A1440">
        <f>IF(OR(records_master!$A1440="",ISNUMBER(MATCH(records_master!$M1440,lst_dedup_duplicate,0))),"",records_master!$A1440)</f>
        <v/>
      </c>
      <c r="B1440">
        <f>IF($A1440="","",records_master!$E1440)</f>
        <v/>
      </c>
    </row>
    <row r="1441">
      <c r="A1441">
        <f>IF(OR(records_master!$A1441="",ISNUMBER(MATCH(records_master!$M1441,lst_dedup_duplicate,0))),"",records_master!$A1441)</f>
        <v/>
      </c>
      <c r="B1441">
        <f>IF($A1441="","",records_master!$E1441)</f>
        <v/>
      </c>
    </row>
    <row r="1442">
      <c r="A1442">
        <f>IF(OR(records_master!$A1442="",ISNUMBER(MATCH(records_master!$M1442,lst_dedup_duplicate,0))),"",records_master!$A1442)</f>
        <v/>
      </c>
      <c r="B1442">
        <f>IF($A1442="","",records_master!$E1442)</f>
        <v/>
      </c>
    </row>
    <row r="1443">
      <c r="A1443">
        <f>IF(OR(records_master!$A1443="",ISNUMBER(MATCH(records_master!$M1443,lst_dedup_duplicate,0))),"",records_master!$A1443)</f>
        <v/>
      </c>
      <c r="B1443">
        <f>IF($A1443="","",records_master!$E1443)</f>
        <v/>
      </c>
    </row>
    <row r="1444">
      <c r="A1444">
        <f>IF(OR(records_master!$A1444="",ISNUMBER(MATCH(records_master!$M1444,lst_dedup_duplicate,0))),"",records_master!$A1444)</f>
        <v/>
      </c>
      <c r="B1444">
        <f>IF($A1444="","",records_master!$E1444)</f>
        <v/>
      </c>
    </row>
    <row r="1445">
      <c r="A1445">
        <f>IF(OR(records_master!$A1445="",ISNUMBER(MATCH(records_master!$M1445,lst_dedup_duplicate,0))),"",records_master!$A1445)</f>
        <v/>
      </c>
      <c r="B1445">
        <f>IF($A1445="","",records_master!$E1445)</f>
        <v/>
      </c>
    </row>
    <row r="1446">
      <c r="A1446">
        <f>IF(OR(records_master!$A1446="",ISNUMBER(MATCH(records_master!$M1446,lst_dedup_duplicate,0))),"",records_master!$A1446)</f>
        <v/>
      </c>
      <c r="B1446">
        <f>IF($A1446="","",records_master!$E1446)</f>
        <v/>
      </c>
    </row>
    <row r="1447">
      <c r="A1447">
        <f>IF(OR(records_master!$A1447="",ISNUMBER(MATCH(records_master!$M1447,lst_dedup_duplicate,0))),"",records_master!$A1447)</f>
        <v/>
      </c>
      <c r="B1447">
        <f>IF($A1447="","",records_master!$E1447)</f>
        <v/>
      </c>
    </row>
    <row r="1448">
      <c r="A1448">
        <f>IF(OR(records_master!$A1448="",ISNUMBER(MATCH(records_master!$M1448,lst_dedup_duplicate,0))),"",records_master!$A1448)</f>
        <v/>
      </c>
      <c r="B1448">
        <f>IF($A1448="","",records_master!$E1448)</f>
        <v/>
      </c>
    </row>
    <row r="1449">
      <c r="A1449">
        <f>IF(OR(records_master!$A1449="",ISNUMBER(MATCH(records_master!$M1449,lst_dedup_duplicate,0))),"",records_master!$A1449)</f>
        <v/>
      </c>
      <c r="B1449">
        <f>IF($A1449="","",records_master!$E1449)</f>
        <v/>
      </c>
    </row>
    <row r="1450">
      <c r="A1450">
        <f>IF(OR(records_master!$A1450="",ISNUMBER(MATCH(records_master!$M1450,lst_dedup_duplicate,0))),"",records_master!$A1450)</f>
        <v/>
      </c>
      <c r="B1450">
        <f>IF($A1450="","",records_master!$E1450)</f>
        <v/>
      </c>
    </row>
    <row r="1451">
      <c r="A1451">
        <f>IF(OR(records_master!$A1451="",ISNUMBER(MATCH(records_master!$M1451,lst_dedup_duplicate,0))),"",records_master!$A1451)</f>
        <v/>
      </c>
      <c r="B1451">
        <f>IF($A1451="","",records_master!$E1451)</f>
        <v/>
      </c>
    </row>
    <row r="1452">
      <c r="A1452">
        <f>IF(OR(records_master!$A1452="",ISNUMBER(MATCH(records_master!$M1452,lst_dedup_duplicate,0))),"",records_master!$A1452)</f>
        <v/>
      </c>
      <c r="B1452">
        <f>IF($A1452="","",records_master!$E1452)</f>
        <v/>
      </c>
    </row>
    <row r="1453">
      <c r="A1453">
        <f>IF(OR(records_master!$A1453="",ISNUMBER(MATCH(records_master!$M1453,lst_dedup_duplicate,0))),"",records_master!$A1453)</f>
        <v/>
      </c>
      <c r="B1453">
        <f>IF($A1453="","",records_master!$E1453)</f>
        <v/>
      </c>
    </row>
    <row r="1454">
      <c r="A1454">
        <f>IF(OR(records_master!$A1454="",ISNUMBER(MATCH(records_master!$M1454,lst_dedup_duplicate,0))),"",records_master!$A1454)</f>
        <v/>
      </c>
      <c r="B1454">
        <f>IF($A1454="","",records_master!$E1454)</f>
        <v/>
      </c>
    </row>
    <row r="1455">
      <c r="A1455">
        <f>IF(OR(records_master!$A1455="",ISNUMBER(MATCH(records_master!$M1455,lst_dedup_duplicate,0))),"",records_master!$A1455)</f>
        <v/>
      </c>
      <c r="B1455">
        <f>IF($A1455="","",records_master!$E1455)</f>
        <v/>
      </c>
    </row>
    <row r="1456">
      <c r="A1456">
        <f>IF(OR(records_master!$A1456="",ISNUMBER(MATCH(records_master!$M1456,lst_dedup_duplicate,0))),"",records_master!$A1456)</f>
        <v/>
      </c>
      <c r="B1456">
        <f>IF($A1456="","",records_master!$E1456)</f>
        <v/>
      </c>
    </row>
    <row r="1457">
      <c r="A1457">
        <f>IF(OR(records_master!$A1457="",ISNUMBER(MATCH(records_master!$M1457,lst_dedup_duplicate,0))),"",records_master!$A1457)</f>
        <v/>
      </c>
      <c r="B1457">
        <f>IF($A1457="","",records_master!$E1457)</f>
        <v/>
      </c>
    </row>
    <row r="1458">
      <c r="A1458">
        <f>IF(OR(records_master!$A1458="",ISNUMBER(MATCH(records_master!$M1458,lst_dedup_duplicate,0))),"",records_master!$A1458)</f>
        <v/>
      </c>
      <c r="B1458">
        <f>IF($A1458="","",records_master!$E1458)</f>
        <v/>
      </c>
    </row>
    <row r="1459">
      <c r="A1459">
        <f>IF(OR(records_master!$A1459="",ISNUMBER(MATCH(records_master!$M1459,lst_dedup_duplicate,0))),"",records_master!$A1459)</f>
        <v/>
      </c>
      <c r="B1459">
        <f>IF($A1459="","",records_master!$E1459)</f>
        <v/>
      </c>
    </row>
    <row r="1460">
      <c r="A1460">
        <f>IF(OR(records_master!$A1460="",ISNUMBER(MATCH(records_master!$M1460,lst_dedup_duplicate,0))),"",records_master!$A1460)</f>
        <v/>
      </c>
      <c r="B1460">
        <f>IF($A1460="","",records_master!$E1460)</f>
        <v/>
      </c>
    </row>
    <row r="1461">
      <c r="A1461">
        <f>IF(OR(records_master!$A1461="",ISNUMBER(MATCH(records_master!$M1461,lst_dedup_duplicate,0))),"",records_master!$A1461)</f>
        <v/>
      </c>
      <c r="B1461">
        <f>IF($A1461="","",records_master!$E1461)</f>
        <v/>
      </c>
    </row>
    <row r="1462">
      <c r="A1462">
        <f>IF(OR(records_master!$A1462="",ISNUMBER(MATCH(records_master!$M1462,lst_dedup_duplicate,0))),"",records_master!$A1462)</f>
        <v/>
      </c>
      <c r="B1462">
        <f>IF($A1462="","",records_master!$E1462)</f>
        <v/>
      </c>
    </row>
    <row r="1463">
      <c r="A1463">
        <f>IF(OR(records_master!$A1463="",ISNUMBER(MATCH(records_master!$M1463,lst_dedup_duplicate,0))),"",records_master!$A1463)</f>
        <v/>
      </c>
      <c r="B1463">
        <f>IF($A1463="","",records_master!$E1463)</f>
        <v/>
      </c>
    </row>
    <row r="1464">
      <c r="A1464">
        <f>IF(OR(records_master!$A1464="",ISNUMBER(MATCH(records_master!$M1464,lst_dedup_duplicate,0))),"",records_master!$A1464)</f>
        <v/>
      </c>
      <c r="B1464">
        <f>IF($A1464="","",records_master!$E1464)</f>
        <v/>
      </c>
    </row>
    <row r="1465">
      <c r="A1465">
        <f>IF(OR(records_master!$A1465="",ISNUMBER(MATCH(records_master!$M1465,lst_dedup_duplicate,0))),"",records_master!$A1465)</f>
        <v/>
      </c>
      <c r="B1465">
        <f>IF($A1465="","",records_master!$E1465)</f>
        <v/>
      </c>
    </row>
    <row r="1466">
      <c r="A1466">
        <f>IF(OR(records_master!$A1466="",ISNUMBER(MATCH(records_master!$M1466,lst_dedup_duplicate,0))),"",records_master!$A1466)</f>
        <v/>
      </c>
      <c r="B1466">
        <f>IF($A1466="","",records_master!$E1466)</f>
        <v/>
      </c>
    </row>
    <row r="1467">
      <c r="A1467">
        <f>IF(OR(records_master!$A1467="",ISNUMBER(MATCH(records_master!$M1467,lst_dedup_duplicate,0))),"",records_master!$A1467)</f>
        <v/>
      </c>
      <c r="B1467">
        <f>IF($A1467="","",records_master!$E1467)</f>
        <v/>
      </c>
    </row>
    <row r="1468">
      <c r="A1468">
        <f>IF(OR(records_master!$A1468="",ISNUMBER(MATCH(records_master!$M1468,lst_dedup_duplicate,0))),"",records_master!$A1468)</f>
        <v/>
      </c>
      <c r="B1468">
        <f>IF($A1468="","",records_master!$E1468)</f>
        <v/>
      </c>
    </row>
    <row r="1469">
      <c r="A1469">
        <f>IF(OR(records_master!$A1469="",ISNUMBER(MATCH(records_master!$M1469,lst_dedup_duplicate,0))),"",records_master!$A1469)</f>
        <v/>
      </c>
      <c r="B1469">
        <f>IF($A1469="","",records_master!$E1469)</f>
        <v/>
      </c>
    </row>
    <row r="1470">
      <c r="A1470">
        <f>IF(OR(records_master!$A1470="",ISNUMBER(MATCH(records_master!$M1470,lst_dedup_duplicate,0))),"",records_master!$A1470)</f>
        <v/>
      </c>
      <c r="B1470">
        <f>IF($A1470="","",records_master!$E1470)</f>
        <v/>
      </c>
    </row>
    <row r="1471">
      <c r="A1471">
        <f>IF(OR(records_master!$A1471="",ISNUMBER(MATCH(records_master!$M1471,lst_dedup_duplicate,0))),"",records_master!$A1471)</f>
        <v/>
      </c>
      <c r="B1471">
        <f>IF($A1471="","",records_master!$E1471)</f>
        <v/>
      </c>
    </row>
    <row r="1472">
      <c r="A1472">
        <f>IF(OR(records_master!$A1472="",ISNUMBER(MATCH(records_master!$M1472,lst_dedup_duplicate,0))),"",records_master!$A1472)</f>
        <v/>
      </c>
      <c r="B1472">
        <f>IF($A1472="","",records_master!$E1472)</f>
        <v/>
      </c>
    </row>
    <row r="1473">
      <c r="A1473">
        <f>IF(OR(records_master!$A1473="",ISNUMBER(MATCH(records_master!$M1473,lst_dedup_duplicate,0))),"",records_master!$A1473)</f>
        <v/>
      </c>
      <c r="B1473">
        <f>IF($A1473="","",records_master!$E1473)</f>
        <v/>
      </c>
    </row>
    <row r="1474">
      <c r="A1474">
        <f>IF(OR(records_master!$A1474="",ISNUMBER(MATCH(records_master!$M1474,lst_dedup_duplicate,0))),"",records_master!$A1474)</f>
        <v/>
      </c>
      <c r="B1474">
        <f>IF($A1474="","",records_master!$E1474)</f>
        <v/>
      </c>
    </row>
    <row r="1475">
      <c r="A1475">
        <f>IF(OR(records_master!$A1475="",ISNUMBER(MATCH(records_master!$M1475,lst_dedup_duplicate,0))),"",records_master!$A1475)</f>
        <v/>
      </c>
      <c r="B1475">
        <f>IF($A1475="","",records_master!$E1475)</f>
        <v/>
      </c>
    </row>
    <row r="1476">
      <c r="A1476">
        <f>IF(OR(records_master!$A1476="",ISNUMBER(MATCH(records_master!$M1476,lst_dedup_duplicate,0))),"",records_master!$A1476)</f>
        <v/>
      </c>
      <c r="B1476">
        <f>IF($A1476="","",records_master!$E1476)</f>
        <v/>
      </c>
    </row>
    <row r="1477">
      <c r="A1477">
        <f>IF(OR(records_master!$A1477="",ISNUMBER(MATCH(records_master!$M1477,lst_dedup_duplicate,0))),"",records_master!$A1477)</f>
        <v/>
      </c>
      <c r="B1477">
        <f>IF($A1477="","",records_master!$E1477)</f>
        <v/>
      </c>
    </row>
    <row r="1478">
      <c r="A1478">
        <f>IF(OR(records_master!$A1478="",ISNUMBER(MATCH(records_master!$M1478,lst_dedup_duplicate,0))),"",records_master!$A1478)</f>
        <v/>
      </c>
      <c r="B1478">
        <f>IF($A1478="","",records_master!$E1478)</f>
        <v/>
      </c>
    </row>
    <row r="1479">
      <c r="A1479">
        <f>IF(OR(records_master!$A1479="",ISNUMBER(MATCH(records_master!$M1479,lst_dedup_duplicate,0))),"",records_master!$A1479)</f>
        <v/>
      </c>
      <c r="B1479">
        <f>IF($A1479="","",records_master!$E1479)</f>
        <v/>
      </c>
    </row>
    <row r="1480">
      <c r="A1480">
        <f>IF(OR(records_master!$A1480="",ISNUMBER(MATCH(records_master!$M1480,lst_dedup_duplicate,0))),"",records_master!$A1480)</f>
        <v/>
      </c>
      <c r="B1480">
        <f>IF($A1480="","",records_master!$E1480)</f>
        <v/>
      </c>
    </row>
    <row r="1481">
      <c r="A1481">
        <f>IF(OR(records_master!$A1481="",ISNUMBER(MATCH(records_master!$M1481,lst_dedup_duplicate,0))),"",records_master!$A1481)</f>
        <v/>
      </c>
      <c r="B1481">
        <f>IF($A1481="","",records_master!$E1481)</f>
        <v/>
      </c>
    </row>
    <row r="1482">
      <c r="A1482">
        <f>IF(OR(records_master!$A1482="",ISNUMBER(MATCH(records_master!$M1482,lst_dedup_duplicate,0))),"",records_master!$A1482)</f>
        <v/>
      </c>
      <c r="B1482">
        <f>IF($A1482="","",records_master!$E1482)</f>
        <v/>
      </c>
    </row>
    <row r="1483">
      <c r="A1483">
        <f>IF(OR(records_master!$A1483="",ISNUMBER(MATCH(records_master!$M1483,lst_dedup_duplicate,0))),"",records_master!$A1483)</f>
        <v/>
      </c>
      <c r="B1483">
        <f>IF($A1483="","",records_master!$E1483)</f>
        <v/>
      </c>
    </row>
    <row r="1484">
      <c r="A1484">
        <f>IF(OR(records_master!$A1484="",ISNUMBER(MATCH(records_master!$M1484,lst_dedup_duplicate,0))),"",records_master!$A1484)</f>
        <v/>
      </c>
      <c r="B1484">
        <f>IF($A1484="","",records_master!$E1484)</f>
        <v/>
      </c>
    </row>
    <row r="1485">
      <c r="A1485">
        <f>IF(OR(records_master!$A1485="",ISNUMBER(MATCH(records_master!$M1485,lst_dedup_duplicate,0))),"",records_master!$A1485)</f>
        <v/>
      </c>
      <c r="B1485">
        <f>IF($A1485="","",records_master!$E1485)</f>
        <v/>
      </c>
    </row>
    <row r="1486">
      <c r="A1486">
        <f>IF(OR(records_master!$A1486="",ISNUMBER(MATCH(records_master!$M1486,lst_dedup_duplicate,0))),"",records_master!$A1486)</f>
        <v/>
      </c>
      <c r="B1486">
        <f>IF($A1486="","",records_master!$E1486)</f>
        <v/>
      </c>
    </row>
    <row r="1487">
      <c r="A1487">
        <f>IF(OR(records_master!$A1487="",ISNUMBER(MATCH(records_master!$M1487,lst_dedup_duplicate,0))),"",records_master!$A1487)</f>
        <v/>
      </c>
      <c r="B1487">
        <f>IF($A1487="","",records_master!$E1487)</f>
        <v/>
      </c>
    </row>
    <row r="1488">
      <c r="A1488">
        <f>IF(OR(records_master!$A1488="",ISNUMBER(MATCH(records_master!$M1488,lst_dedup_duplicate,0))),"",records_master!$A1488)</f>
        <v/>
      </c>
      <c r="B1488">
        <f>IF($A1488="","",records_master!$E1488)</f>
        <v/>
      </c>
    </row>
    <row r="1489">
      <c r="A1489">
        <f>IF(OR(records_master!$A1489="",ISNUMBER(MATCH(records_master!$M1489,lst_dedup_duplicate,0))),"",records_master!$A1489)</f>
        <v/>
      </c>
      <c r="B1489">
        <f>IF($A1489="","",records_master!$E1489)</f>
        <v/>
      </c>
    </row>
    <row r="1490">
      <c r="A1490">
        <f>IF(OR(records_master!$A1490="",ISNUMBER(MATCH(records_master!$M1490,lst_dedup_duplicate,0))),"",records_master!$A1490)</f>
        <v/>
      </c>
      <c r="B1490">
        <f>IF($A1490="","",records_master!$E1490)</f>
        <v/>
      </c>
    </row>
    <row r="1491">
      <c r="A1491">
        <f>IF(OR(records_master!$A1491="",ISNUMBER(MATCH(records_master!$M1491,lst_dedup_duplicate,0))),"",records_master!$A1491)</f>
        <v/>
      </c>
      <c r="B1491">
        <f>IF($A1491="","",records_master!$E1491)</f>
        <v/>
      </c>
    </row>
    <row r="1492">
      <c r="A1492">
        <f>IF(OR(records_master!$A1492="",ISNUMBER(MATCH(records_master!$M1492,lst_dedup_duplicate,0))),"",records_master!$A1492)</f>
        <v/>
      </c>
      <c r="B1492">
        <f>IF($A1492="","",records_master!$E1492)</f>
        <v/>
      </c>
    </row>
    <row r="1493">
      <c r="A1493">
        <f>IF(OR(records_master!$A1493="",ISNUMBER(MATCH(records_master!$M1493,lst_dedup_duplicate,0))),"",records_master!$A1493)</f>
        <v/>
      </c>
      <c r="B1493">
        <f>IF($A1493="","",records_master!$E1493)</f>
        <v/>
      </c>
    </row>
    <row r="1494">
      <c r="A1494">
        <f>IF(OR(records_master!$A1494="",ISNUMBER(MATCH(records_master!$M1494,lst_dedup_duplicate,0))),"",records_master!$A1494)</f>
        <v/>
      </c>
      <c r="B1494">
        <f>IF($A1494="","",records_master!$E1494)</f>
        <v/>
      </c>
    </row>
    <row r="1495">
      <c r="A1495">
        <f>IF(OR(records_master!$A1495="",ISNUMBER(MATCH(records_master!$M1495,lst_dedup_duplicate,0))),"",records_master!$A1495)</f>
        <v/>
      </c>
      <c r="B1495">
        <f>IF($A1495="","",records_master!$E1495)</f>
        <v/>
      </c>
    </row>
    <row r="1496">
      <c r="A1496">
        <f>IF(OR(records_master!$A1496="",ISNUMBER(MATCH(records_master!$M1496,lst_dedup_duplicate,0))),"",records_master!$A1496)</f>
        <v/>
      </c>
      <c r="B1496">
        <f>IF($A1496="","",records_master!$E1496)</f>
        <v/>
      </c>
    </row>
    <row r="1497">
      <c r="A1497">
        <f>IF(OR(records_master!$A1497="",ISNUMBER(MATCH(records_master!$M1497,lst_dedup_duplicate,0))),"",records_master!$A1497)</f>
        <v/>
      </c>
      <c r="B1497">
        <f>IF($A1497="","",records_master!$E1497)</f>
        <v/>
      </c>
    </row>
    <row r="1498">
      <c r="A1498">
        <f>IF(OR(records_master!$A1498="",ISNUMBER(MATCH(records_master!$M1498,lst_dedup_duplicate,0))),"",records_master!$A1498)</f>
        <v/>
      </c>
      <c r="B1498">
        <f>IF($A1498="","",records_master!$E1498)</f>
        <v/>
      </c>
    </row>
    <row r="1499">
      <c r="A1499">
        <f>IF(OR(records_master!$A1499="",ISNUMBER(MATCH(records_master!$M1499,lst_dedup_duplicate,0))),"",records_master!$A1499)</f>
        <v/>
      </c>
      <c r="B1499">
        <f>IF($A1499="","",records_master!$E1499)</f>
        <v/>
      </c>
    </row>
    <row r="1500">
      <c r="A1500">
        <f>IF(OR(records_master!$A1500="",ISNUMBER(MATCH(records_master!$M1500,lst_dedup_duplicate,0))),"",records_master!$A1500)</f>
        <v/>
      </c>
      <c r="B1500">
        <f>IF($A1500="","",records_master!$E1500)</f>
        <v/>
      </c>
    </row>
    <row r="1501">
      <c r="A1501">
        <f>IF(OR(records_master!$A1501="",ISNUMBER(MATCH(records_master!$M1501,lst_dedup_duplicate,0))),"",records_master!$A1501)</f>
        <v/>
      </c>
      <c r="B1501">
        <f>IF($A1501="","",records_master!$E1501)</f>
        <v/>
      </c>
    </row>
    <row r="1502">
      <c r="A1502">
        <f>IF(OR(records_master!$A1502="",ISNUMBER(MATCH(records_master!$M1502,lst_dedup_duplicate,0))),"",records_master!$A1502)</f>
        <v/>
      </c>
      <c r="B1502">
        <f>IF($A1502="","",records_master!$E1502)</f>
        <v/>
      </c>
    </row>
    <row r="1503">
      <c r="A1503">
        <f>IF(OR(records_master!$A1503="",ISNUMBER(MATCH(records_master!$M1503,lst_dedup_duplicate,0))),"",records_master!$A1503)</f>
        <v/>
      </c>
      <c r="B1503">
        <f>IF($A1503="","",records_master!$E1503)</f>
        <v/>
      </c>
    </row>
    <row r="1504">
      <c r="A1504">
        <f>IF(OR(records_master!$A1504="",ISNUMBER(MATCH(records_master!$M1504,lst_dedup_duplicate,0))),"",records_master!$A1504)</f>
        <v/>
      </c>
      <c r="B1504">
        <f>IF($A1504="","",records_master!$E1504)</f>
        <v/>
      </c>
    </row>
    <row r="1505">
      <c r="A1505">
        <f>IF(OR(records_master!$A1505="",ISNUMBER(MATCH(records_master!$M1505,lst_dedup_duplicate,0))),"",records_master!$A1505)</f>
        <v/>
      </c>
      <c r="B1505">
        <f>IF($A1505="","",records_master!$E1505)</f>
        <v/>
      </c>
    </row>
    <row r="1506">
      <c r="A1506">
        <f>IF(OR(records_master!$A1506="",ISNUMBER(MATCH(records_master!$M1506,lst_dedup_duplicate,0))),"",records_master!$A1506)</f>
        <v/>
      </c>
      <c r="B1506">
        <f>IF($A1506="","",records_master!$E1506)</f>
        <v/>
      </c>
    </row>
    <row r="1507">
      <c r="A1507">
        <f>IF(OR(records_master!$A1507="",ISNUMBER(MATCH(records_master!$M1507,lst_dedup_duplicate,0))),"",records_master!$A1507)</f>
        <v/>
      </c>
      <c r="B1507">
        <f>IF($A1507="","",records_master!$E1507)</f>
        <v/>
      </c>
    </row>
    <row r="1508">
      <c r="A1508">
        <f>IF(OR(records_master!$A1508="",ISNUMBER(MATCH(records_master!$M1508,lst_dedup_duplicate,0))),"",records_master!$A1508)</f>
        <v/>
      </c>
      <c r="B1508">
        <f>IF($A1508="","",records_master!$E1508)</f>
        <v/>
      </c>
    </row>
    <row r="1509">
      <c r="A1509">
        <f>IF(OR(records_master!$A1509="",ISNUMBER(MATCH(records_master!$M1509,lst_dedup_duplicate,0))),"",records_master!$A1509)</f>
        <v/>
      </c>
      <c r="B1509">
        <f>IF($A1509="","",records_master!$E1509)</f>
        <v/>
      </c>
    </row>
    <row r="1510">
      <c r="A1510">
        <f>IF(OR(records_master!$A1510="",ISNUMBER(MATCH(records_master!$M1510,lst_dedup_duplicate,0))),"",records_master!$A1510)</f>
        <v/>
      </c>
      <c r="B1510">
        <f>IF($A1510="","",records_master!$E1510)</f>
        <v/>
      </c>
    </row>
    <row r="1511">
      <c r="A1511">
        <f>IF(OR(records_master!$A1511="",ISNUMBER(MATCH(records_master!$M1511,lst_dedup_duplicate,0))),"",records_master!$A1511)</f>
        <v/>
      </c>
      <c r="B1511">
        <f>IF($A1511="","",records_master!$E1511)</f>
        <v/>
      </c>
    </row>
    <row r="1512">
      <c r="A1512">
        <f>IF(OR(records_master!$A1512="",ISNUMBER(MATCH(records_master!$M1512,lst_dedup_duplicate,0))),"",records_master!$A1512)</f>
        <v/>
      </c>
      <c r="B1512">
        <f>IF($A1512="","",records_master!$E1512)</f>
        <v/>
      </c>
    </row>
    <row r="1513">
      <c r="A1513">
        <f>IF(OR(records_master!$A1513="",ISNUMBER(MATCH(records_master!$M1513,lst_dedup_duplicate,0))),"",records_master!$A1513)</f>
        <v/>
      </c>
      <c r="B1513">
        <f>IF($A1513="","",records_master!$E1513)</f>
        <v/>
      </c>
    </row>
    <row r="1514">
      <c r="A1514">
        <f>IF(OR(records_master!$A1514="",ISNUMBER(MATCH(records_master!$M1514,lst_dedup_duplicate,0))),"",records_master!$A1514)</f>
        <v/>
      </c>
      <c r="B1514">
        <f>IF($A1514="","",records_master!$E1514)</f>
        <v/>
      </c>
    </row>
    <row r="1515">
      <c r="A1515">
        <f>IF(OR(records_master!$A1515="",ISNUMBER(MATCH(records_master!$M1515,lst_dedup_duplicate,0))),"",records_master!$A1515)</f>
        <v/>
      </c>
      <c r="B1515">
        <f>IF($A1515="","",records_master!$E1515)</f>
        <v/>
      </c>
    </row>
    <row r="1516">
      <c r="A1516">
        <f>IF(OR(records_master!$A1516="",ISNUMBER(MATCH(records_master!$M1516,lst_dedup_duplicate,0))),"",records_master!$A1516)</f>
        <v/>
      </c>
      <c r="B1516">
        <f>IF($A1516="","",records_master!$E1516)</f>
        <v/>
      </c>
    </row>
    <row r="1517">
      <c r="A1517">
        <f>IF(OR(records_master!$A1517="",ISNUMBER(MATCH(records_master!$M1517,lst_dedup_duplicate,0))),"",records_master!$A1517)</f>
        <v/>
      </c>
      <c r="B1517">
        <f>IF($A1517="","",records_master!$E1517)</f>
        <v/>
      </c>
    </row>
    <row r="1518">
      <c r="A1518">
        <f>IF(OR(records_master!$A1518="",ISNUMBER(MATCH(records_master!$M1518,lst_dedup_duplicate,0))),"",records_master!$A1518)</f>
        <v/>
      </c>
      <c r="B1518">
        <f>IF($A1518="","",records_master!$E1518)</f>
        <v/>
      </c>
    </row>
    <row r="1519">
      <c r="A1519">
        <f>IF(OR(records_master!$A1519="",ISNUMBER(MATCH(records_master!$M1519,lst_dedup_duplicate,0))),"",records_master!$A1519)</f>
        <v/>
      </c>
      <c r="B1519">
        <f>IF($A1519="","",records_master!$E1519)</f>
        <v/>
      </c>
    </row>
    <row r="1520">
      <c r="A1520">
        <f>IF(OR(records_master!$A1520="",ISNUMBER(MATCH(records_master!$M1520,lst_dedup_duplicate,0))),"",records_master!$A1520)</f>
        <v/>
      </c>
      <c r="B1520">
        <f>IF($A1520="","",records_master!$E1520)</f>
        <v/>
      </c>
    </row>
    <row r="1521">
      <c r="A1521">
        <f>IF(OR(records_master!$A1521="",ISNUMBER(MATCH(records_master!$M1521,lst_dedup_duplicate,0))),"",records_master!$A1521)</f>
        <v/>
      </c>
      <c r="B1521">
        <f>IF($A1521="","",records_master!$E1521)</f>
        <v/>
      </c>
    </row>
    <row r="1522">
      <c r="A1522">
        <f>IF(OR(records_master!$A1522="",ISNUMBER(MATCH(records_master!$M1522,lst_dedup_duplicate,0))),"",records_master!$A1522)</f>
        <v/>
      </c>
      <c r="B1522">
        <f>IF($A1522="","",records_master!$E1522)</f>
        <v/>
      </c>
    </row>
    <row r="1523">
      <c r="A1523">
        <f>IF(OR(records_master!$A1523="",ISNUMBER(MATCH(records_master!$M1523,lst_dedup_duplicate,0))),"",records_master!$A1523)</f>
        <v/>
      </c>
      <c r="B1523">
        <f>IF($A1523="","",records_master!$E1523)</f>
        <v/>
      </c>
    </row>
    <row r="1524">
      <c r="A1524">
        <f>IF(OR(records_master!$A1524="",ISNUMBER(MATCH(records_master!$M1524,lst_dedup_duplicate,0))),"",records_master!$A1524)</f>
        <v/>
      </c>
      <c r="B1524">
        <f>IF($A1524="","",records_master!$E1524)</f>
        <v/>
      </c>
    </row>
    <row r="1525">
      <c r="A1525">
        <f>IF(OR(records_master!$A1525="",ISNUMBER(MATCH(records_master!$M1525,lst_dedup_duplicate,0))),"",records_master!$A1525)</f>
        <v/>
      </c>
      <c r="B1525">
        <f>IF($A1525="","",records_master!$E1525)</f>
        <v/>
      </c>
    </row>
    <row r="1526">
      <c r="A1526">
        <f>IF(OR(records_master!$A1526="",ISNUMBER(MATCH(records_master!$M1526,lst_dedup_duplicate,0))),"",records_master!$A1526)</f>
        <v/>
      </c>
      <c r="B1526">
        <f>IF($A1526="","",records_master!$E1526)</f>
        <v/>
      </c>
    </row>
    <row r="1527">
      <c r="A1527">
        <f>IF(OR(records_master!$A1527="",ISNUMBER(MATCH(records_master!$M1527,lst_dedup_duplicate,0))),"",records_master!$A1527)</f>
        <v/>
      </c>
      <c r="B1527">
        <f>IF($A1527="","",records_master!$E1527)</f>
        <v/>
      </c>
    </row>
    <row r="1528">
      <c r="A1528">
        <f>IF(OR(records_master!$A1528="",ISNUMBER(MATCH(records_master!$M1528,lst_dedup_duplicate,0))),"",records_master!$A1528)</f>
        <v/>
      </c>
      <c r="B1528">
        <f>IF($A1528="","",records_master!$E1528)</f>
        <v/>
      </c>
    </row>
    <row r="1529">
      <c r="A1529">
        <f>IF(OR(records_master!$A1529="",ISNUMBER(MATCH(records_master!$M1529,lst_dedup_duplicate,0))),"",records_master!$A1529)</f>
        <v/>
      </c>
      <c r="B1529">
        <f>IF($A1529="","",records_master!$E1529)</f>
        <v/>
      </c>
    </row>
    <row r="1530">
      <c r="A1530">
        <f>IF(OR(records_master!$A1530="",ISNUMBER(MATCH(records_master!$M1530,lst_dedup_duplicate,0))),"",records_master!$A1530)</f>
        <v/>
      </c>
      <c r="B1530">
        <f>IF($A1530="","",records_master!$E1530)</f>
        <v/>
      </c>
    </row>
    <row r="1531">
      <c r="A1531">
        <f>IF(OR(records_master!$A1531="",ISNUMBER(MATCH(records_master!$M1531,lst_dedup_duplicate,0))),"",records_master!$A1531)</f>
        <v/>
      </c>
      <c r="B1531">
        <f>IF($A1531="","",records_master!$E1531)</f>
        <v/>
      </c>
    </row>
    <row r="1532">
      <c r="A1532">
        <f>IF(OR(records_master!$A1532="",ISNUMBER(MATCH(records_master!$M1532,lst_dedup_duplicate,0))),"",records_master!$A1532)</f>
        <v/>
      </c>
      <c r="B1532">
        <f>IF($A1532="","",records_master!$E1532)</f>
        <v/>
      </c>
    </row>
    <row r="1533">
      <c r="A1533">
        <f>IF(OR(records_master!$A1533="",ISNUMBER(MATCH(records_master!$M1533,lst_dedup_duplicate,0))),"",records_master!$A1533)</f>
        <v/>
      </c>
      <c r="B1533">
        <f>IF($A1533="","",records_master!$E1533)</f>
        <v/>
      </c>
    </row>
    <row r="1534">
      <c r="A1534">
        <f>IF(OR(records_master!$A1534="",ISNUMBER(MATCH(records_master!$M1534,lst_dedup_duplicate,0))),"",records_master!$A1534)</f>
        <v/>
      </c>
      <c r="B1534">
        <f>IF($A1534="","",records_master!$E1534)</f>
        <v/>
      </c>
    </row>
    <row r="1535">
      <c r="A1535">
        <f>IF(OR(records_master!$A1535="",ISNUMBER(MATCH(records_master!$M1535,lst_dedup_duplicate,0))),"",records_master!$A1535)</f>
        <v/>
      </c>
      <c r="B1535">
        <f>IF($A1535="","",records_master!$E1535)</f>
        <v/>
      </c>
    </row>
    <row r="1536">
      <c r="A1536">
        <f>IF(OR(records_master!$A1536="",ISNUMBER(MATCH(records_master!$M1536,lst_dedup_duplicate,0))),"",records_master!$A1536)</f>
        <v/>
      </c>
      <c r="B1536">
        <f>IF($A1536="","",records_master!$E1536)</f>
        <v/>
      </c>
    </row>
    <row r="1537">
      <c r="A1537">
        <f>IF(OR(records_master!$A1537="",ISNUMBER(MATCH(records_master!$M1537,lst_dedup_duplicate,0))),"",records_master!$A1537)</f>
        <v/>
      </c>
      <c r="B1537">
        <f>IF($A1537="","",records_master!$E1537)</f>
        <v/>
      </c>
    </row>
    <row r="1538">
      <c r="A1538">
        <f>IF(OR(records_master!$A1538="",ISNUMBER(MATCH(records_master!$M1538,lst_dedup_duplicate,0))),"",records_master!$A1538)</f>
        <v/>
      </c>
      <c r="B1538">
        <f>IF($A1538="","",records_master!$E1538)</f>
        <v/>
      </c>
    </row>
    <row r="1539">
      <c r="A1539">
        <f>IF(OR(records_master!$A1539="",ISNUMBER(MATCH(records_master!$M1539,lst_dedup_duplicate,0))),"",records_master!$A1539)</f>
        <v/>
      </c>
      <c r="B1539">
        <f>IF($A1539="","",records_master!$E1539)</f>
        <v/>
      </c>
    </row>
    <row r="1540">
      <c r="A1540">
        <f>IF(OR(records_master!$A1540="",ISNUMBER(MATCH(records_master!$M1540,lst_dedup_duplicate,0))),"",records_master!$A1540)</f>
        <v/>
      </c>
      <c r="B1540">
        <f>IF($A1540="","",records_master!$E1540)</f>
        <v/>
      </c>
    </row>
    <row r="1541">
      <c r="A1541">
        <f>IF(OR(records_master!$A1541="",ISNUMBER(MATCH(records_master!$M1541,lst_dedup_duplicate,0))),"",records_master!$A1541)</f>
        <v/>
      </c>
      <c r="B1541">
        <f>IF($A1541="","",records_master!$E1541)</f>
        <v/>
      </c>
    </row>
    <row r="1542">
      <c r="A1542">
        <f>IF(OR(records_master!$A1542="",ISNUMBER(MATCH(records_master!$M1542,lst_dedup_duplicate,0))),"",records_master!$A1542)</f>
        <v/>
      </c>
      <c r="B1542">
        <f>IF($A1542="","",records_master!$E1542)</f>
        <v/>
      </c>
    </row>
    <row r="1543">
      <c r="A1543">
        <f>IF(OR(records_master!$A1543="",ISNUMBER(MATCH(records_master!$M1543,lst_dedup_duplicate,0))),"",records_master!$A1543)</f>
        <v/>
      </c>
      <c r="B1543">
        <f>IF($A1543="","",records_master!$E1543)</f>
        <v/>
      </c>
    </row>
    <row r="1544">
      <c r="A1544">
        <f>IF(OR(records_master!$A1544="",ISNUMBER(MATCH(records_master!$M1544,lst_dedup_duplicate,0))),"",records_master!$A1544)</f>
        <v/>
      </c>
      <c r="B1544">
        <f>IF($A1544="","",records_master!$E1544)</f>
        <v/>
      </c>
    </row>
    <row r="1545">
      <c r="A1545">
        <f>IF(OR(records_master!$A1545="",ISNUMBER(MATCH(records_master!$M1545,lst_dedup_duplicate,0))),"",records_master!$A1545)</f>
        <v/>
      </c>
      <c r="B1545">
        <f>IF($A1545="","",records_master!$E1545)</f>
        <v/>
      </c>
    </row>
    <row r="1546">
      <c r="A1546">
        <f>IF(OR(records_master!$A1546="",ISNUMBER(MATCH(records_master!$M1546,lst_dedup_duplicate,0))),"",records_master!$A1546)</f>
        <v/>
      </c>
      <c r="B1546">
        <f>IF($A1546="","",records_master!$E1546)</f>
        <v/>
      </c>
    </row>
    <row r="1547">
      <c r="A1547">
        <f>IF(OR(records_master!$A1547="",ISNUMBER(MATCH(records_master!$M1547,lst_dedup_duplicate,0))),"",records_master!$A1547)</f>
        <v/>
      </c>
      <c r="B1547">
        <f>IF($A1547="","",records_master!$E1547)</f>
        <v/>
      </c>
    </row>
    <row r="1548">
      <c r="A1548">
        <f>IF(OR(records_master!$A1548="",ISNUMBER(MATCH(records_master!$M1548,lst_dedup_duplicate,0))),"",records_master!$A1548)</f>
        <v/>
      </c>
      <c r="B1548">
        <f>IF($A1548="","",records_master!$E1548)</f>
        <v/>
      </c>
    </row>
    <row r="1549">
      <c r="A1549">
        <f>IF(OR(records_master!$A1549="",ISNUMBER(MATCH(records_master!$M1549,lst_dedup_duplicate,0))),"",records_master!$A1549)</f>
        <v/>
      </c>
      <c r="B1549">
        <f>IF($A1549="","",records_master!$E1549)</f>
        <v/>
      </c>
    </row>
    <row r="1550">
      <c r="A1550">
        <f>IF(OR(records_master!$A1550="",ISNUMBER(MATCH(records_master!$M1550,lst_dedup_duplicate,0))),"",records_master!$A1550)</f>
        <v/>
      </c>
      <c r="B1550">
        <f>IF($A1550="","",records_master!$E1550)</f>
        <v/>
      </c>
    </row>
    <row r="1551">
      <c r="A1551">
        <f>IF(OR(records_master!$A1551="",ISNUMBER(MATCH(records_master!$M1551,lst_dedup_duplicate,0))),"",records_master!$A1551)</f>
        <v/>
      </c>
      <c r="B1551">
        <f>IF($A1551="","",records_master!$E1551)</f>
        <v/>
      </c>
    </row>
    <row r="1552">
      <c r="A1552">
        <f>IF(OR(records_master!$A1552="",ISNUMBER(MATCH(records_master!$M1552,lst_dedup_duplicate,0))),"",records_master!$A1552)</f>
        <v/>
      </c>
      <c r="B1552">
        <f>IF($A1552="","",records_master!$E1552)</f>
        <v/>
      </c>
    </row>
    <row r="1553">
      <c r="A1553">
        <f>IF(OR(records_master!$A1553="",ISNUMBER(MATCH(records_master!$M1553,lst_dedup_duplicate,0))),"",records_master!$A1553)</f>
        <v/>
      </c>
      <c r="B1553">
        <f>IF($A1553="","",records_master!$E1553)</f>
        <v/>
      </c>
    </row>
    <row r="1554">
      <c r="A1554">
        <f>IF(OR(records_master!$A1554="",ISNUMBER(MATCH(records_master!$M1554,lst_dedup_duplicate,0))),"",records_master!$A1554)</f>
        <v/>
      </c>
      <c r="B1554">
        <f>IF($A1554="","",records_master!$E1554)</f>
        <v/>
      </c>
    </row>
    <row r="1555">
      <c r="A1555">
        <f>IF(OR(records_master!$A1555="",ISNUMBER(MATCH(records_master!$M1555,lst_dedup_duplicate,0))),"",records_master!$A1555)</f>
        <v/>
      </c>
      <c r="B1555">
        <f>IF($A1555="","",records_master!$E1555)</f>
        <v/>
      </c>
    </row>
    <row r="1556">
      <c r="A1556">
        <f>IF(OR(records_master!$A1556="",ISNUMBER(MATCH(records_master!$M1556,lst_dedup_duplicate,0))),"",records_master!$A1556)</f>
        <v/>
      </c>
      <c r="B1556">
        <f>IF($A1556="","",records_master!$E1556)</f>
        <v/>
      </c>
    </row>
    <row r="1557">
      <c r="A1557">
        <f>IF(OR(records_master!$A1557="",ISNUMBER(MATCH(records_master!$M1557,lst_dedup_duplicate,0))),"",records_master!$A1557)</f>
        <v/>
      </c>
      <c r="B1557">
        <f>IF($A1557="","",records_master!$E1557)</f>
        <v/>
      </c>
    </row>
    <row r="1558">
      <c r="A1558">
        <f>IF(OR(records_master!$A1558="",ISNUMBER(MATCH(records_master!$M1558,lst_dedup_duplicate,0))),"",records_master!$A1558)</f>
        <v/>
      </c>
      <c r="B1558">
        <f>IF($A1558="","",records_master!$E1558)</f>
        <v/>
      </c>
    </row>
    <row r="1559">
      <c r="A1559">
        <f>IF(OR(records_master!$A1559="",ISNUMBER(MATCH(records_master!$M1559,lst_dedup_duplicate,0))),"",records_master!$A1559)</f>
        <v/>
      </c>
      <c r="B1559">
        <f>IF($A1559="","",records_master!$E1559)</f>
        <v/>
      </c>
    </row>
    <row r="1560">
      <c r="A1560">
        <f>IF(OR(records_master!$A1560="",ISNUMBER(MATCH(records_master!$M1560,lst_dedup_duplicate,0))),"",records_master!$A1560)</f>
        <v/>
      </c>
      <c r="B1560">
        <f>IF($A1560="","",records_master!$E1560)</f>
        <v/>
      </c>
    </row>
    <row r="1561">
      <c r="A1561">
        <f>IF(OR(records_master!$A1561="",ISNUMBER(MATCH(records_master!$M1561,lst_dedup_duplicate,0))),"",records_master!$A1561)</f>
        <v/>
      </c>
      <c r="B1561">
        <f>IF($A1561="","",records_master!$E1561)</f>
        <v/>
      </c>
    </row>
    <row r="1562">
      <c r="A1562">
        <f>IF(OR(records_master!$A1562="",ISNUMBER(MATCH(records_master!$M1562,lst_dedup_duplicate,0))),"",records_master!$A1562)</f>
        <v/>
      </c>
      <c r="B1562">
        <f>IF($A1562="","",records_master!$E1562)</f>
        <v/>
      </c>
    </row>
    <row r="1563">
      <c r="A1563">
        <f>IF(OR(records_master!$A1563="",ISNUMBER(MATCH(records_master!$M1563,lst_dedup_duplicate,0))),"",records_master!$A1563)</f>
        <v/>
      </c>
      <c r="B1563">
        <f>IF($A1563="","",records_master!$E1563)</f>
        <v/>
      </c>
    </row>
    <row r="1564">
      <c r="A1564">
        <f>IF(OR(records_master!$A1564="",ISNUMBER(MATCH(records_master!$M1564,lst_dedup_duplicate,0))),"",records_master!$A1564)</f>
        <v/>
      </c>
      <c r="B1564">
        <f>IF($A1564="","",records_master!$E1564)</f>
        <v/>
      </c>
    </row>
    <row r="1565">
      <c r="A1565">
        <f>IF(OR(records_master!$A1565="",ISNUMBER(MATCH(records_master!$M1565,lst_dedup_duplicate,0))),"",records_master!$A1565)</f>
        <v/>
      </c>
      <c r="B1565">
        <f>IF($A1565="","",records_master!$E1565)</f>
        <v/>
      </c>
    </row>
    <row r="1566">
      <c r="A1566">
        <f>IF(OR(records_master!$A1566="",ISNUMBER(MATCH(records_master!$M1566,lst_dedup_duplicate,0))),"",records_master!$A1566)</f>
        <v/>
      </c>
      <c r="B1566">
        <f>IF($A1566="","",records_master!$E1566)</f>
        <v/>
      </c>
    </row>
    <row r="1567">
      <c r="A1567">
        <f>IF(OR(records_master!$A1567="",ISNUMBER(MATCH(records_master!$M1567,lst_dedup_duplicate,0))),"",records_master!$A1567)</f>
        <v/>
      </c>
      <c r="B1567">
        <f>IF($A1567="","",records_master!$E1567)</f>
        <v/>
      </c>
    </row>
    <row r="1568">
      <c r="A1568">
        <f>IF(OR(records_master!$A1568="",ISNUMBER(MATCH(records_master!$M1568,lst_dedup_duplicate,0))),"",records_master!$A1568)</f>
        <v/>
      </c>
      <c r="B1568">
        <f>IF($A1568="","",records_master!$E1568)</f>
        <v/>
      </c>
    </row>
    <row r="1569">
      <c r="A1569">
        <f>IF(OR(records_master!$A1569="",ISNUMBER(MATCH(records_master!$M1569,lst_dedup_duplicate,0))),"",records_master!$A1569)</f>
        <v/>
      </c>
      <c r="B1569">
        <f>IF($A1569="","",records_master!$E1569)</f>
        <v/>
      </c>
    </row>
    <row r="1570">
      <c r="A1570">
        <f>IF(OR(records_master!$A1570="",ISNUMBER(MATCH(records_master!$M1570,lst_dedup_duplicate,0))),"",records_master!$A1570)</f>
        <v/>
      </c>
      <c r="B1570">
        <f>IF($A1570="","",records_master!$E1570)</f>
        <v/>
      </c>
    </row>
    <row r="1571">
      <c r="A1571">
        <f>IF(OR(records_master!$A1571="",ISNUMBER(MATCH(records_master!$M1571,lst_dedup_duplicate,0))),"",records_master!$A1571)</f>
        <v/>
      </c>
      <c r="B1571">
        <f>IF($A1571="","",records_master!$E1571)</f>
        <v/>
      </c>
    </row>
    <row r="1572">
      <c r="A1572">
        <f>IF(OR(records_master!$A1572="",ISNUMBER(MATCH(records_master!$M1572,lst_dedup_duplicate,0))),"",records_master!$A1572)</f>
        <v/>
      </c>
      <c r="B1572">
        <f>IF($A1572="","",records_master!$E1572)</f>
        <v/>
      </c>
    </row>
    <row r="1573">
      <c r="A1573">
        <f>IF(OR(records_master!$A1573="",ISNUMBER(MATCH(records_master!$M1573,lst_dedup_duplicate,0))),"",records_master!$A1573)</f>
        <v/>
      </c>
      <c r="B1573">
        <f>IF($A1573="","",records_master!$E1573)</f>
        <v/>
      </c>
    </row>
    <row r="1574">
      <c r="A1574">
        <f>IF(OR(records_master!$A1574="",ISNUMBER(MATCH(records_master!$M1574,lst_dedup_duplicate,0))),"",records_master!$A1574)</f>
        <v/>
      </c>
      <c r="B1574">
        <f>IF($A1574="","",records_master!$E1574)</f>
        <v/>
      </c>
    </row>
    <row r="1575">
      <c r="A1575">
        <f>IF(OR(records_master!$A1575="",ISNUMBER(MATCH(records_master!$M1575,lst_dedup_duplicate,0))),"",records_master!$A1575)</f>
        <v/>
      </c>
      <c r="B1575">
        <f>IF($A1575="","",records_master!$E1575)</f>
        <v/>
      </c>
    </row>
    <row r="1576">
      <c r="A1576">
        <f>IF(OR(records_master!$A1576="",ISNUMBER(MATCH(records_master!$M1576,lst_dedup_duplicate,0))),"",records_master!$A1576)</f>
        <v/>
      </c>
      <c r="B1576">
        <f>IF($A1576="","",records_master!$E1576)</f>
        <v/>
      </c>
    </row>
    <row r="1577">
      <c r="A1577">
        <f>IF(OR(records_master!$A1577="",ISNUMBER(MATCH(records_master!$M1577,lst_dedup_duplicate,0))),"",records_master!$A1577)</f>
        <v/>
      </c>
      <c r="B1577">
        <f>IF($A1577="","",records_master!$E1577)</f>
        <v/>
      </c>
    </row>
    <row r="1578">
      <c r="A1578">
        <f>IF(OR(records_master!$A1578="",ISNUMBER(MATCH(records_master!$M1578,lst_dedup_duplicate,0))),"",records_master!$A1578)</f>
        <v/>
      </c>
      <c r="B1578">
        <f>IF($A1578="","",records_master!$E1578)</f>
        <v/>
      </c>
    </row>
    <row r="1579">
      <c r="A1579">
        <f>IF(OR(records_master!$A1579="",ISNUMBER(MATCH(records_master!$M1579,lst_dedup_duplicate,0))),"",records_master!$A1579)</f>
        <v/>
      </c>
      <c r="B1579">
        <f>IF($A1579="","",records_master!$E1579)</f>
        <v/>
      </c>
    </row>
    <row r="1580">
      <c r="A1580">
        <f>IF(OR(records_master!$A1580="",ISNUMBER(MATCH(records_master!$M1580,lst_dedup_duplicate,0))),"",records_master!$A1580)</f>
        <v/>
      </c>
      <c r="B1580">
        <f>IF($A1580="","",records_master!$E1580)</f>
        <v/>
      </c>
    </row>
    <row r="1581">
      <c r="A1581">
        <f>IF(OR(records_master!$A1581="",ISNUMBER(MATCH(records_master!$M1581,lst_dedup_duplicate,0))),"",records_master!$A1581)</f>
        <v/>
      </c>
      <c r="B1581">
        <f>IF($A1581="","",records_master!$E1581)</f>
        <v/>
      </c>
    </row>
    <row r="1582">
      <c r="A1582">
        <f>IF(OR(records_master!$A1582="",ISNUMBER(MATCH(records_master!$M1582,lst_dedup_duplicate,0))),"",records_master!$A1582)</f>
        <v/>
      </c>
      <c r="B1582">
        <f>IF($A1582="","",records_master!$E1582)</f>
        <v/>
      </c>
    </row>
    <row r="1583">
      <c r="A1583">
        <f>IF(OR(records_master!$A1583="",ISNUMBER(MATCH(records_master!$M1583,lst_dedup_duplicate,0))),"",records_master!$A1583)</f>
        <v/>
      </c>
      <c r="B1583">
        <f>IF($A1583="","",records_master!$E1583)</f>
        <v/>
      </c>
    </row>
    <row r="1584">
      <c r="A1584">
        <f>IF(OR(records_master!$A1584="",ISNUMBER(MATCH(records_master!$M1584,lst_dedup_duplicate,0))),"",records_master!$A1584)</f>
        <v/>
      </c>
      <c r="B1584">
        <f>IF($A1584="","",records_master!$E1584)</f>
        <v/>
      </c>
    </row>
    <row r="1585">
      <c r="A1585">
        <f>IF(OR(records_master!$A1585="",ISNUMBER(MATCH(records_master!$M1585,lst_dedup_duplicate,0))),"",records_master!$A1585)</f>
        <v/>
      </c>
      <c r="B1585">
        <f>IF($A1585="","",records_master!$E1585)</f>
        <v/>
      </c>
    </row>
    <row r="1586">
      <c r="A1586">
        <f>IF(OR(records_master!$A1586="",ISNUMBER(MATCH(records_master!$M1586,lst_dedup_duplicate,0))),"",records_master!$A1586)</f>
        <v/>
      </c>
      <c r="B1586">
        <f>IF($A1586="","",records_master!$E1586)</f>
        <v/>
      </c>
    </row>
    <row r="1587">
      <c r="A1587">
        <f>IF(OR(records_master!$A1587="",ISNUMBER(MATCH(records_master!$M1587,lst_dedup_duplicate,0))),"",records_master!$A1587)</f>
        <v/>
      </c>
      <c r="B1587">
        <f>IF($A1587="","",records_master!$E1587)</f>
        <v/>
      </c>
    </row>
    <row r="1588">
      <c r="A1588">
        <f>IF(OR(records_master!$A1588="",ISNUMBER(MATCH(records_master!$M1588,lst_dedup_duplicate,0))),"",records_master!$A1588)</f>
        <v/>
      </c>
      <c r="B1588">
        <f>IF($A1588="","",records_master!$E1588)</f>
        <v/>
      </c>
    </row>
    <row r="1589">
      <c r="A1589">
        <f>IF(OR(records_master!$A1589="",ISNUMBER(MATCH(records_master!$M1589,lst_dedup_duplicate,0))),"",records_master!$A1589)</f>
        <v/>
      </c>
      <c r="B1589">
        <f>IF($A1589="","",records_master!$E1589)</f>
        <v/>
      </c>
    </row>
    <row r="1590">
      <c r="A1590">
        <f>IF(OR(records_master!$A1590="",ISNUMBER(MATCH(records_master!$M1590,lst_dedup_duplicate,0))),"",records_master!$A1590)</f>
        <v/>
      </c>
      <c r="B1590">
        <f>IF($A1590="","",records_master!$E1590)</f>
        <v/>
      </c>
    </row>
    <row r="1591">
      <c r="A1591">
        <f>IF(OR(records_master!$A1591="",ISNUMBER(MATCH(records_master!$M1591,lst_dedup_duplicate,0))),"",records_master!$A1591)</f>
        <v/>
      </c>
      <c r="B1591">
        <f>IF($A1591="","",records_master!$E1591)</f>
        <v/>
      </c>
    </row>
    <row r="1592">
      <c r="A1592">
        <f>IF(OR(records_master!$A1592="",ISNUMBER(MATCH(records_master!$M1592,lst_dedup_duplicate,0))),"",records_master!$A1592)</f>
        <v/>
      </c>
      <c r="B1592">
        <f>IF($A1592="","",records_master!$E1592)</f>
        <v/>
      </c>
    </row>
    <row r="1593">
      <c r="A1593">
        <f>IF(OR(records_master!$A1593="",ISNUMBER(MATCH(records_master!$M1593,lst_dedup_duplicate,0))),"",records_master!$A1593)</f>
        <v/>
      </c>
      <c r="B1593">
        <f>IF($A1593="","",records_master!$E1593)</f>
        <v/>
      </c>
    </row>
    <row r="1594">
      <c r="A1594">
        <f>IF(OR(records_master!$A1594="",ISNUMBER(MATCH(records_master!$M1594,lst_dedup_duplicate,0))),"",records_master!$A1594)</f>
        <v/>
      </c>
      <c r="B1594">
        <f>IF($A1594="","",records_master!$E1594)</f>
        <v/>
      </c>
    </row>
    <row r="1595">
      <c r="A1595">
        <f>IF(OR(records_master!$A1595="",ISNUMBER(MATCH(records_master!$M1595,lst_dedup_duplicate,0))),"",records_master!$A1595)</f>
        <v/>
      </c>
      <c r="B1595">
        <f>IF($A1595="","",records_master!$E1595)</f>
        <v/>
      </c>
    </row>
    <row r="1596">
      <c r="A1596">
        <f>IF(OR(records_master!$A1596="",ISNUMBER(MATCH(records_master!$M1596,lst_dedup_duplicate,0))),"",records_master!$A1596)</f>
        <v/>
      </c>
      <c r="B1596">
        <f>IF($A1596="","",records_master!$E1596)</f>
        <v/>
      </c>
    </row>
    <row r="1597">
      <c r="A1597">
        <f>IF(OR(records_master!$A1597="",ISNUMBER(MATCH(records_master!$M1597,lst_dedup_duplicate,0))),"",records_master!$A1597)</f>
        <v/>
      </c>
      <c r="B1597">
        <f>IF($A1597="","",records_master!$E1597)</f>
        <v/>
      </c>
    </row>
    <row r="1598">
      <c r="A1598">
        <f>IF(OR(records_master!$A1598="",ISNUMBER(MATCH(records_master!$M1598,lst_dedup_duplicate,0))),"",records_master!$A1598)</f>
        <v/>
      </c>
      <c r="B1598">
        <f>IF($A1598="","",records_master!$E1598)</f>
        <v/>
      </c>
    </row>
    <row r="1599">
      <c r="A1599">
        <f>IF(OR(records_master!$A1599="",ISNUMBER(MATCH(records_master!$M1599,lst_dedup_duplicate,0))),"",records_master!$A1599)</f>
        <v/>
      </c>
      <c r="B1599">
        <f>IF($A1599="","",records_master!$E1599)</f>
        <v/>
      </c>
    </row>
    <row r="1600">
      <c r="A1600">
        <f>IF(OR(records_master!$A1600="",ISNUMBER(MATCH(records_master!$M1600,lst_dedup_duplicate,0))),"",records_master!$A1600)</f>
        <v/>
      </c>
      <c r="B1600">
        <f>IF($A1600="","",records_master!$E1600)</f>
        <v/>
      </c>
    </row>
    <row r="1601">
      <c r="A1601">
        <f>IF(OR(records_master!$A1601="",ISNUMBER(MATCH(records_master!$M1601,lst_dedup_duplicate,0))),"",records_master!$A1601)</f>
        <v/>
      </c>
      <c r="B1601">
        <f>IF($A1601="","",records_master!$E1601)</f>
        <v/>
      </c>
    </row>
    <row r="1602">
      <c r="A1602">
        <f>IF(OR(records_master!$A1602="",ISNUMBER(MATCH(records_master!$M1602,lst_dedup_duplicate,0))),"",records_master!$A1602)</f>
        <v/>
      </c>
      <c r="B1602">
        <f>IF($A1602="","",records_master!$E1602)</f>
        <v/>
      </c>
    </row>
    <row r="1603">
      <c r="A1603">
        <f>IF(OR(records_master!$A1603="",ISNUMBER(MATCH(records_master!$M1603,lst_dedup_duplicate,0))),"",records_master!$A1603)</f>
        <v/>
      </c>
      <c r="B1603">
        <f>IF($A1603="","",records_master!$E1603)</f>
        <v/>
      </c>
    </row>
    <row r="1604">
      <c r="A1604">
        <f>IF(OR(records_master!$A1604="",ISNUMBER(MATCH(records_master!$M1604,lst_dedup_duplicate,0))),"",records_master!$A1604)</f>
        <v/>
      </c>
      <c r="B1604">
        <f>IF($A1604="","",records_master!$E1604)</f>
        <v/>
      </c>
    </row>
    <row r="1605">
      <c r="A1605">
        <f>IF(OR(records_master!$A1605="",ISNUMBER(MATCH(records_master!$M1605,lst_dedup_duplicate,0))),"",records_master!$A1605)</f>
        <v/>
      </c>
      <c r="B1605">
        <f>IF($A1605="","",records_master!$E1605)</f>
        <v/>
      </c>
    </row>
    <row r="1606">
      <c r="A1606">
        <f>IF(OR(records_master!$A1606="",ISNUMBER(MATCH(records_master!$M1606,lst_dedup_duplicate,0))),"",records_master!$A1606)</f>
        <v/>
      </c>
      <c r="B1606">
        <f>IF($A1606="","",records_master!$E1606)</f>
        <v/>
      </c>
    </row>
    <row r="1607">
      <c r="A1607">
        <f>IF(OR(records_master!$A1607="",ISNUMBER(MATCH(records_master!$M1607,lst_dedup_duplicate,0))),"",records_master!$A1607)</f>
        <v/>
      </c>
      <c r="B1607">
        <f>IF($A1607="","",records_master!$E1607)</f>
        <v/>
      </c>
    </row>
    <row r="1608">
      <c r="A1608">
        <f>IF(OR(records_master!$A1608="",ISNUMBER(MATCH(records_master!$M1608,lst_dedup_duplicate,0))),"",records_master!$A1608)</f>
        <v/>
      </c>
      <c r="B1608">
        <f>IF($A1608="","",records_master!$E1608)</f>
        <v/>
      </c>
    </row>
    <row r="1609">
      <c r="A1609">
        <f>IF(OR(records_master!$A1609="",ISNUMBER(MATCH(records_master!$M1609,lst_dedup_duplicate,0))),"",records_master!$A1609)</f>
        <v/>
      </c>
      <c r="B1609">
        <f>IF($A1609="","",records_master!$E1609)</f>
        <v/>
      </c>
    </row>
    <row r="1610">
      <c r="A1610">
        <f>IF(OR(records_master!$A1610="",ISNUMBER(MATCH(records_master!$M1610,lst_dedup_duplicate,0))),"",records_master!$A1610)</f>
        <v/>
      </c>
      <c r="B1610">
        <f>IF($A1610="","",records_master!$E1610)</f>
        <v/>
      </c>
    </row>
    <row r="1611">
      <c r="A1611">
        <f>IF(OR(records_master!$A1611="",ISNUMBER(MATCH(records_master!$M1611,lst_dedup_duplicate,0))),"",records_master!$A1611)</f>
        <v/>
      </c>
      <c r="B1611">
        <f>IF($A1611="","",records_master!$E1611)</f>
        <v/>
      </c>
    </row>
    <row r="1612">
      <c r="A1612">
        <f>IF(OR(records_master!$A1612="",ISNUMBER(MATCH(records_master!$M1612,lst_dedup_duplicate,0))),"",records_master!$A1612)</f>
        <v/>
      </c>
      <c r="B1612">
        <f>IF($A1612="","",records_master!$E1612)</f>
        <v/>
      </c>
    </row>
    <row r="1613">
      <c r="A1613">
        <f>IF(OR(records_master!$A1613="",ISNUMBER(MATCH(records_master!$M1613,lst_dedup_duplicate,0))),"",records_master!$A1613)</f>
        <v/>
      </c>
      <c r="B1613">
        <f>IF($A1613="","",records_master!$E1613)</f>
        <v/>
      </c>
    </row>
    <row r="1614">
      <c r="A1614">
        <f>IF(OR(records_master!$A1614="",ISNUMBER(MATCH(records_master!$M1614,lst_dedup_duplicate,0))),"",records_master!$A1614)</f>
        <v/>
      </c>
      <c r="B1614">
        <f>IF($A1614="","",records_master!$E1614)</f>
        <v/>
      </c>
    </row>
    <row r="1615">
      <c r="A1615">
        <f>IF(OR(records_master!$A1615="",ISNUMBER(MATCH(records_master!$M1615,lst_dedup_duplicate,0))),"",records_master!$A1615)</f>
        <v/>
      </c>
      <c r="B1615">
        <f>IF($A1615="","",records_master!$E1615)</f>
        <v/>
      </c>
    </row>
    <row r="1616">
      <c r="A1616">
        <f>IF(OR(records_master!$A1616="",ISNUMBER(MATCH(records_master!$M1616,lst_dedup_duplicate,0))),"",records_master!$A1616)</f>
        <v/>
      </c>
      <c r="B1616">
        <f>IF($A1616="","",records_master!$E1616)</f>
        <v/>
      </c>
    </row>
    <row r="1617">
      <c r="A1617">
        <f>IF(OR(records_master!$A1617="",ISNUMBER(MATCH(records_master!$M1617,lst_dedup_duplicate,0))),"",records_master!$A1617)</f>
        <v/>
      </c>
      <c r="B1617">
        <f>IF($A1617="","",records_master!$E1617)</f>
        <v/>
      </c>
    </row>
    <row r="1618">
      <c r="A1618">
        <f>IF(OR(records_master!$A1618="",ISNUMBER(MATCH(records_master!$M1618,lst_dedup_duplicate,0))),"",records_master!$A1618)</f>
        <v/>
      </c>
      <c r="B1618">
        <f>IF($A1618="","",records_master!$E1618)</f>
        <v/>
      </c>
    </row>
    <row r="1619">
      <c r="A1619">
        <f>IF(OR(records_master!$A1619="",ISNUMBER(MATCH(records_master!$M1619,lst_dedup_duplicate,0))),"",records_master!$A1619)</f>
        <v/>
      </c>
      <c r="B1619">
        <f>IF($A1619="","",records_master!$E1619)</f>
        <v/>
      </c>
    </row>
    <row r="1620">
      <c r="A1620">
        <f>IF(OR(records_master!$A1620="",ISNUMBER(MATCH(records_master!$M1620,lst_dedup_duplicate,0))),"",records_master!$A1620)</f>
        <v/>
      </c>
      <c r="B1620">
        <f>IF($A1620="","",records_master!$E1620)</f>
        <v/>
      </c>
    </row>
    <row r="1621">
      <c r="A1621">
        <f>IF(OR(records_master!$A1621="",ISNUMBER(MATCH(records_master!$M1621,lst_dedup_duplicate,0))),"",records_master!$A1621)</f>
        <v/>
      </c>
      <c r="B1621">
        <f>IF($A1621="","",records_master!$E1621)</f>
        <v/>
      </c>
    </row>
    <row r="1622">
      <c r="A1622">
        <f>IF(OR(records_master!$A1622="",ISNUMBER(MATCH(records_master!$M1622,lst_dedup_duplicate,0))),"",records_master!$A1622)</f>
        <v/>
      </c>
      <c r="B1622">
        <f>IF($A1622="","",records_master!$E1622)</f>
        <v/>
      </c>
    </row>
    <row r="1623">
      <c r="A1623">
        <f>IF(OR(records_master!$A1623="",ISNUMBER(MATCH(records_master!$M1623,lst_dedup_duplicate,0))),"",records_master!$A1623)</f>
        <v/>
      </c>
      <c r="B1623">
        <f>IF($A1623="","",records_master!$E1623)</f>
        <v/>
      </c>
    </row>
    <row r="1624">
      <c r="A1624">
        <f>IF(OR(records_master!$A1624="",ISNUMBER(MATCH(records_master!$M1624,lst_dedup_duplicate,0))),"",records_master!$A1624)</f>
        <v/>
      </c>
      <c r="B1624">
        <f>IF($A1624="","",records_master!$E1624)</f>
        <v/>
      </c>
    </row>
    <row r="1625">
      <c r="A1625">
        <f>IF(OR(records_master!$A1625="",ISNUMBER(MATCH(records_master!$M1625,lst_dedup_duplicate,0))),"",records_master!$A1625)</f>
        <v/>
      </c>
      <c r="B1625">
        <f>IF($A1625="","",records_master!$E1625)</f>
        <v/>
      </c>
    </row>
    <row r="1626">
      <c r="A1626">
        <f>IF(OR(records_master!$A1626="",ISNUMBER(MATCH(records_master!$M1626,lst_dedup_duplicate,0))),"",records_master!$A1626)</f>
        <v/>
      </c>
      <c r="B1626">
        <f>IF($A1626="","",records_master!$E1626)</f>
        <v/>
      </c>
    </row>
    <row r="1627">
      <c r="A1627">
        <f>IF(OR(records_master!$A1627="",ISNUMBER(MATCH(records_master!$M1627,lst_dedup_duplicate,0))),"",records_master!$A1627)</f>
        <v/>
      </c>
      <c r="B1627">
        <f>IF($A1627="","",records_master!$E1627)</f>
        <v/>
      </c>
    </row>
    <row r="1628">
      <c r="A1628">
        <f>IF(OR(records_master!$A1628="",ISNUMBER(MATCH(records_master!$M1628,lst_dedup_duplicate,0))),"",records_master!$A1628)</f>
        <v/>
      </c>
      <c r="B1628">
        <f>IF($A1628="","",records_master!$E1628)</f>
        <v/>
      </c>
    </row>
    <row r="1629">
      <c r="A1629">
        <f>IF(OR(records_master!$A1629="",ISNUMBER(MATCH(records_master!$M1629,lst_dedup_duplicate,0))),"",records_master!$A1629)</f>
        <v/>
      </c>
      <c r="B1629">
        <f>IF($A1629="","",records_master!$E1629)</f>
        <v/>
      </c>
    </row>
    <row r="1630">
      <c r="A1630">
        <f>IF(OR(records_master!$A1630="",ISNUMBER(MATCH(records_master!$M1630,lst_dedup_duplicate,0))),"",records_master!$A1630)</f>
        <v/>
      </c>
      <c r="B1630">
        <f>IF($A1630="","",records_master!$E1630)</f>
        <v/>
      </c>
    </row>
    <row r="1631">
      <c r="A1631">
        <f>IF(OR(records_master!$A1631="",ISNUMBER(MATCH(records_master!$M1631,lst_dedup_duplicate,0))),"",records_master!$A1631)</f>
        <v/>
      </c>
      <c r="B1631">
        <f>IF($A1631="","",records_master!$E1631)</f>
        <v/>
      </c>
    </row>
    <row r="1632">
      <c r="A1632">
        <f>IF(OR(records_master!$A1632="",ISNUMBER(MATCH(records_master!$M1632,lst_dedup_duplicate,0))),"",records_master!$A1632)</f>
        <v/>
      </c>
      <c r="B1632">
        <f>IF($A1632="","",records_master!$E1632)</f>
        <v/>
      </c>
    </row>
    <row r="1633">
      <c r="A1633">
        <f>IF(OR(records_master!$A1633="",ISNUMBER(MATCH(records_master!$M1633,lst_dedup_duplicate,0))),"",records_master!$A1633)</f>
        <v/>
      </c>
      <c r="B1633">
        <f>IF($A1633="","",records_master!$E1633)</f>
        <v/>
      </c>
    </row>
    <row r="1634">
      <c r="A1634">
        <f>IF(OR(records_master!$A1634="",ISNUMBER(MATCH(records_master!$M1634,lst_dedup_duplicate,0))),"",records_master!$A1634)</f>
        <v/>
      </c>
      <c r="B1634">
        <f>IF($A1634="","",records_master!$E1634)</f>
        <v/>
      </c>
    </row>
    <row r="1635">
      <c r="A1635">
        <f>IF(OR(records_master!$A1635="",ISNUMBER(MATCH(records_master!$M1635,lst_dedup_duplicate,0))),"",records_master!$A1635)</f>
        <v/>
      </c>
      <c r="B1635">
        <f>IF($A1635="","",records_master!$E1635)</f>
        <v/>
      </c>
    </row>
    <row r="1636">
      <c r="A1636">
        <f>IF(OR(records_master!$A1636="",ISNUMBER(MATCH(records_master!$M1636,lst_dedup_duplicate,0))),"",records_master!$A1636)</f>
        <v/>
      </c>
      <c r="B1636">
        <f>IF($A1636="","",records_master!$E1636)</f>
        <v/>
      </c>
    </row>
    <row r="1637">
      <c r="A1637">
        <f>IF(OR(records_master!$A1637="",ISNUMBER(MATCH(records_master!$M1637,lst_dedup_duplicate,0))),"",records_master!$A1637)</f>
        <v/>
      </c>
      <c r="B1637">
        <f>IF($A1637="","",records_master!$E1637)</f>
        <v/>
      </c>
    </row>
    <row r="1638">
      <c r="A1638">
        <f>IF(OR(records_master!$A1638="",ISNUMBER(MATCH(records_master!$M1638,lst_dedup_duplicate,0))),"",records_master!$A1638)</f>
        <v/>
      </c>
      <c r="B1638">
        <f>IF($A1638="","",records_master!$E1638)</f>
        <v/>
      </c>
    </row>
    <row r="1639">
      <c r="A1639">
        <f>IF(OR(records_master!$A1639="",ISNUMBER(MATCH(records_master!$M1639,lst_dedup_duplicate,0))),"",records_master!$A1639)</f>
        <v/>
      </c>
      <c r="B1639">
        <f>IF($A1639="","",records_master!$E1639)</f>
        <v/>
      </c>
    </row>
    <row r="1640">
      <c r="A1640">
        <f>IF(OR(records_master!$A1640="",ISNUMBER(MATCH(records_master!$M1640,lst_dedup_duplicate,0))),"",records_master!$A1640)</f>
        <v/>
      </c>
      <c r="B1640">
        <f>IF($A1640="","",records_master!$E1640)</f>
        <v/>
      </c>
    </row>
    <row r="1641">
      <c r="A1641">
        <f>IF(OR(records_master!$A1641="",ISNUMBER(MATCH(records_master!$M1641,lst_dedup_duplicate,0))),"",records_master!$A1641)</f>
        <v/>
      </c>
      <c r="B1641">
        <f>IF($A1641="","",records_master!$E1641)</f>
        <v/>
      </c>
    </row>
    <row r="1642">
      <c r="A1642">
        <f>IF(OR(records_master!$A1642="",ISNUMBER(MATCH(records_master!$M1642,lst_dedup_duplicate,0))),"",records_master!$A1642)</f>
        <v/>
      </c>
      <c r="B1642">
        <f>IF($A1642="","",records_master!$E1642)</f>
        <v/>
      </c>
    </row>
    <row r="1643">
      <c r="A1643">
        <f>IF(OR(records_master!$A1643="",ISNUMBER(MATCH(records_master!$M1643,lst_dedup_duplicate,0))),"",records_master!$A1643)</f>
        <v/>
      </c>
      <c r="B1643">
        <f>IF($A1643="","",records_master!$E1643)</f>
        <v/>
      </c>
    </row>
    <row r="1644">
      <c r="A1644">
        <f>IF(OR(records_master!$A1644="",ISNUMBER(MATCH(records_master!$M1644,lst_dedup_duplicate,0))),"",records_master!$A1644)</f>
        <v/>
      </c>
      <c r="B1644">
        <f>IF($A1644="","",records_master!$E1644)</f>
        <v/>
      </c>
    </row>
    <row r="1645">
      <c r="A1645">
        <f>IF(OR(records_master!$A1645="",ISNUMBER(MATCH(records_master!$M1645,lst_dedup_duplicate,0))),"",records_master!$A1645)</f>
        <v/>
      </c>
      <c r="B1645">
        <f>IF($A1645="","",records_master!$E1645)</f>
        <v/>
      </c>
    </row>
    <row r="1646">
      <c r="A1646">
        <f>IF(OR(records_master!$A1646="",ISNUMBER(MATCH(records_master!$M1646,lst_dedup_duplicate,0))),"",records_master!$A1646)</f>
        <v/>
      </c>
      <c r="B1646">
        <f>IF($A1646="","",records_master!$E1646)</f>
        <v/>
      </c>
    </row>
    <row r="1647">
      <c r="A1647">
        <f>IF(OR(records_master!$A1647="",ISNUMBER(MATCH(records_master!$M1647,lst_dedup_duplicate,0))),"",records_master!$A1647)</f>
        <v/>
      </c>
      <c r="B1647">
        <f>IF($A1647="","",records_master!$E1647)</f>
        <v/>
      </c>
    </row>
    <row r="1648">
      <c r="A1648">
        <f>IF(OR(records_master!$A1648="",ISNUMBER(MATCH(records_master!$M1648,lst_dedup_duplicate,0))),"",records_master!$A1648)</f>
        <v/>
      </c>
      <c r="B1648">
        <f>IF($A1648="","",records_master!$E1648)</f>
        <v/>
      </c>
    </row>
    <row r="1649">
      <c r="A1649">
        <f>IF(OR(records_master!$A1649="",ISNUMBER(MATCH(records_master!$M1649,lst_dedup_duplicate,0))),"",records_master!$A1649)</f>
        <v/>
      </c>
      <c r="B1649">
        <f>IF($A1649="","",records_master!$E1649)</f>
        <v/>
      </c>
    </row>
    <row r="1650">
      <c r="A1650">
        <f>IF(OR(records_master!$A1650="",ISNUMBER(MATCH(records_master!$M1650,lst_dedup_duplicate,0))),"",records_master!$A1650)</f>
        <v/>
      </c>
      <c r="B1650">
        <f>IF($A1650="","",records_master!$E1650)</f>
        <v/>
      </c>
    </row>
    <row r="1651">
      <c r="A1651">
        <f>IF(OR(records_master!$A1651="",ISNUMBER(MATCH(records_master!$M1651,lst_dedup_duplicate,0))),"",records_master!$A1651)</f>
        <v/>
      </c>
      <c r="B1651">
        <f>IF($A1651="","",records_master!$E1651)</f>
        <v/>
      </c>
    </row>
    <row r="1652">
      <c r="A1652">
        <f>IF(OR(records_master!$A1652="",ISNUMBER(MATCH(records_master!$M1652,lst_dedup_duplicate,0))),"",records_master!$A1652)</f>
        <v/>
      </c>
      <c r="B1652">
        <f>IF($A1652="","",records_master!$E1652)</f>
        <v/>
      </c>
    </row>
    <row r="1653">
      <c r="A1653">
        <f>IF(OR(records_master!$A1653="",ISNUMBER(MATCH(records_master!$M1653,lst_dedup_duplicate,0))),"",records_master!$A1653)</f>
        <v/>
      </c>
      <c r="B1653">
        <f>IF($A1653="","",records_master!$E1653)</f>
        <v/>
      </c>
    </row>
    <row r="1654">
      <c r="A1654">
        <f>IF(OR(records_master!$A1654="",ISNUMBER(MATCH(records_master!$M1654,lst_dedup_duplicate,0))),"",records_master!$A1654)</f>
        <v/>
      </c>
      <c r="B1654">
        <f>IF($A1654="","",records_master!$E1654)</f>
        <v/>
      </c>
    </row>
    <row r="1655">
      <c r="A1655">
        <f>IF(OR(records_master!$A1655="",ISNUMBER(MATCH(records_master!$M1655,lst_dedup_duplicate,0))),"",records_master!$A1655)</f>
        <v/>
      </c>
      <c r="B1655">
        <f>IF($A1655="","",records_master!$E1655)</f>
        <v/>
      </c>
    </row>
    <row r="1656">
      <c r="A1656">
        <f>IF(OR(records_master!$A1656="",ISNUMBER(MATCH(records_master!$M1656,lst_dedup_duplicate,0))),"",records_master!$A1656)</f>
        <v/>
      </c>
      <c r="B1656">
        <f>IF($A1656="","",records_master!$E1656)</f>
        <v/>
      </c>
    </row>
    <row r="1657">
      <c r="A1657">
        <f>IF(OR(records_master!$A1657="",ISNUMBER(MATCH(records_master!$M1657,lst_dedup_duplicate,0))),"",records_master!$A1657)</f>
        <v/>
      </c>
      <c r="B1657">
        <f>IF($A1657="","",records_master!$E1657)</f>
        <v/>
      </c>
    </row>
    <row r="1658">
      <c r="A1658">
        <f>IF(OR(records_master!$A1658="",ISNUMBER(MATCH(records_master!$M1658,lst_dedup_duplicate,0))),"",records_master!$A1658)</f>
        <v/>
      </c>
      <c r="B1658">
        <f>IF($A1658="","",records_master!$E1658)</f>
        <v/>
      </c>
    </row>
    <row r="1659">
      <c r="A1659">
        <f>IF(OR(records_master!$A1659="",ISNUMBER(MATCH(records_master!$M1659,lst_dedup_duplicate,0))),"",records_master!$A1659)</f>
        <v/>
      </c>
      <c r="B1659">
        <f>IF($A1659="","",records_master!$E1659)</f>
        <v/>
      </c>
    </row>
    <row r="1660">
      <c r="A1660">
        <f>IF(OR(records_master!$A1660="",ISNUMBER(MATCH(records_master!$M1660,lst_dedup_duplicate,0))),"",records_master!$A1660)</f>
        <v/>
      </c>
      <c r="B1660">
        <f>IF($A1660="","",records_master!$E1660)</f>
        <v/>
      </c>
    </row>
    <row r="1661">
      <c r="A1661">
        <f>IF(OR(records_master!$A1661="",ISNUMBER(MATCH(records_master!$M1661,lst_dedup_duplicate,0))),"",records_master!$A1661)</f>
        <v/>
      </c>
      <c r="B1661">
        <f>IF($A1661="","",records_master!$E1661)</f>
        <v/>
      </c>
    </row>
    <row r="1662">
      <c r="A1662">
        <f>IF(OR(records_master!$A1662="",ISNUMBER(MATCH(records_master!$M1662,lst_dedup_duplicate,0))),"",records_master!$A1662)</f>
        <v/>
      </c>
      <c r="B1662">
        <f>IF($A1662="","",records_master!$E1662)</f>
        <v/>
      </c>
    </row>
    <row r="1663">
      <c r="A1663">
        <f>IF(OR(records_master!$A1663="",ISNUMBER(MATCH(records_master!$M1663,lst_dedup_duplicate,0))),"",records_master!$A1663)</f>
        <v/>
      </c>
      <c r="B1663">
        <f>IF($A1663="","",records_master!$E1663)</f>
        <v/>
      </c>
    </row>
    <row r="1664">
      <c r="A1664">
        <f>IF(OR(records_master!$A1664="",ISNUMBER(MATCH(records_master!$M1664,lst_dedup_duplicate,0))),"",records_master!$A1664)</f>
        <v/>
      </c>
      <c r="B1664">
        <f>IF($A1664="","",records_master!$E1664)</f>
        <v/>
      </c>
    </row>
    <row r="1665">
      <c r="A1665">
        <f>IF(OR(records_master!$A1665="",ISNUMBER(MATCH(records_master!$M1665,lst_dedup_duplicate,0))),"",records_master!$A1665)</f>
        <v/>
      </c>
      <c r="B1665">
        <f>IF($A1665="","",records_master!$E1665)</f>
        <v/>
      </c>
    </row>
    <row r="1666">
      <c r="A1666">
        <f>IF(OR(records_master!$A1666="",ISNUMBER(MATCH(records_master!$M1666,lst_dedup_duplicate,0))),"",records_master!$A1666)</f>
        <v/>
      </c>
      <c r="B1666">
        <f>IF($A1666="","",records_master!$E1666)</f>
        <v/>
      </c>
    </row>
    <row r="1667">
      <c r="A1667">
        <f>IF(OR(records_master!$A1667="",ISNUMBER(MATCH(records_master!$M1667,lst_dedup_duplicate,0))),"",records_master!$A1667)</f>
        <v/>
      </c>
      <c r="B1667">
        <f>IF($A1667="","",records_master!$E1667)</f>
        <v/>
      </c>
    </row>
    <row r="1668">
      <c r="A1668">
        <f>IF(OR(records_master!$A1668="",ISNUMBER(MATCH(records_master!$M1668,lst_dedup_duplicate,0))),"",records_master!$A1668)</f>
        <v/>
      </c>
      <c r="B1668">
        <f>IF($A1668="","",records_master!$E1668)</f>
        <v/>
      </c>
    </row>
    <row r="1669">
      <c r="A1669">
        <f>IF(OR(records_master!$A1669="",ISNUMBER(MATCH(records_master!$M1669,lst_dedup_duplicate,0))),"",records_master!$A1669)</f>
        <v/>
      </c>
      <c r="B1669">
        <f>IF($A1669="","",records_master!$E1669)</f>
        <v/>
      </c>
    </row>
    <row r="1670">
      <c r="A1670">
        <f>IF(OR(records_master!$A1670="",ISNUMBER(MATCH(records_master!$M1670,lst_dedup_duplicate,0))),"",records_master!$A1670)</f>
        <v/>
      </c>
      <c r="B1670">
        <f>IF($A1670="","",records_master!$E1670)</f>
        <v/>
      </c>
    </row>
    <row r="1671">
      <c r="A1671">
        <f>IF(OR(records_master!$A1671="",ISNUMBER(MATCH(records_master!$M1671,lst_dedup_duplicate,0))),"",records_master!$A1671)</f>
        <v/>
      </c>
      <c r="B1671">
        <f>IF($A1671="","",records_master!$E1671)</f>
        <v/>
      </c>
    </row>
    <row r="1672">
      <c r="A1672">
        <f>IF(OR(records_master!$A1672="",ISNUMBER(MATCH(records_master!$M1672,lst_dedup_duplicate,0))),"",records_master!$A1672)</f>
        <v/>
      </c>
      <c r="B1672">
        <f>IF($A1672="","",records_master!$E1672)</f>
        <v/>
      </c>
    </row>
    <row r="1673">
      <c r="A1673">
        <f>IF(OR(records_master!$A1673="",ISNUMBER(MATCH(records_master!$M1673,lst_dedup_duplicate,0))),"",records_master!$A1673)</f>
        <v/>
      </c>
      <c r="B1673">
        <f>IF($A1673="","",records_master!$E1673)</f>
        <v/>
      </c>
    </row>
    <row r="1674">
      <c r="A1674">
        <f>IF(OR(records_master!$A1674="",ISNUMBER(MATCH(records_master!$M1674,lst_dedup_duplicate,0))),"",records_master!$A1674)</f>
        <v/>
      </c>
      <c r="B1674">
        <f>IF($A1674="","",records_master!$E1674)</f>
        <v/>
      </c>
    </row>
    <row r="1675">
      <c r="A1675">
        <f>IF(OR(records_master!$A1675="",ISNUMBER(MATCH(records_master!$M1675,lst_dedup_duplicate,0))),"",records_master!$A1675)</f>
        <v/>
      </c>
      <c r="B1675">
        <f>IF($A1675="","",records_master!$E1675)</f>
        <v/>
      </c>
    </row>
    <row r="1676">
      <c r="A1676">
        <f>IF(OR(records_master!$A1676="",ISNUMBER(MATCH(records_master!$M1676,lst_dedup_duplicate,0))),"",records_master!$A1676)</f>
        <v/>
      </c>
      <c r="B1676">
        <f>IF($A1676="","",records_master!$E1676)</f>
        <v/>
      </c>
    </row>
    <row r="1677">
      <c r="A1677">
        <f>IF(OR(records_master!$A1677="",ISNUMBER(MATCH(records_master!$M1677,lst_dedup_duplicate,0))),"",records_master!$A1677)</f>
        <v/>
      </c>
      <c r="B1677">
        <f>IF($A1677="","",records_master!$E1677)</f>
        <v/>
      </c>
    </row>
    <row r="1678">
      <c r="A1678">
        <f>IF(OR(records_master!$A1678="",ISNUMBER(MATCH(records_master!$M1678,lst_dedup_duplicate,0))),"",records_master!$A1678)</f>
        <v/>
      </c>
      <c r="B1678">
        <f>IF($A1678="","",records_master!$E1678)</f>
        <v/>
      </c>
    </row>
    <row r="1679">
      <c r="A1679">
        <f>IF(OR(records_master!$A1679="",ISNUMBER(MATCH(records_master!$M1679,lst_dedup_duplicate,0))),"",records_master!$A1679)</f>
        <v/>
      </c>
      <c r="B1679">
        <f>IF($A1679="","",records_master!$E1679)</f>
        <v/>
      </c>
    </row>
    <row r="1680">
      <c r="A1680">
        <f>IF(OR(records_master!$A1680="",ISNUMBER(MATCH(records_master!$M1680,lst_dedup_duplicate,0))),"",records_master!$A1680)</f>
        <v/>
      </c>
      <c r="B1680">
        <f>IF($A1680="","",records_master!$E1680)</f>
        <v/>
      </c>
    </row>
    <row r="1681">
      <c r="A1681">
        <f>IF(OR(records_master!$A1681="",ISNUMBER(MATCH(records_master!$M1681,lst_dedup_duplicate,0))),"",records_master!$A1681)</f>
        <v/>
      </c>
      <c r="B1681">
        <f>IF($A1681="","",records_master!$E1681)</f>
        <v/>
      </c>
    </row>
    <row r="1682">
      <c r="A1682">
        <f>IF(OR(records_master!$A1682="",ISNUMBER(MATCH(records_master!$M1682,lst_dedup_duplicate,0))),"",records_master!$A1682)</f>
        <v/>
      </c>
      <c r="B1682">
        <f>IF($A1682="","",records_master!$E1682)</f>
        <v/>
      </c>
    </row>
    <row r="1683">
      <c r="A1683">
        <f>IF(OR(records_master!$A1683="",ISNUMBER(MATCH(records_master!$M1683,lst_dedup_duplicate,0))),"",records_master!$A1683)</f>
        <v/>
      </c>
      <c r="B1683">
        <f>IF($A1683="","",records_master!$E1683)</f>
        <v/>
      </c>
    </row>
    <row r="1684">
      <c r="A1684">
        <f>IF(OR(records_master!$A1684="",ISNUMBER(MATCH(records_master!$M1684,lst_dedup_duplicate,0))),"",records_master!$A1684)</f>
        <v/>
      </c>
      <c r="B1684">
        <f>IF($A1684="","",records_master!$E1684)</f>
        <v/>
      </c>
    </row>
    <row r="1685">
      <c r="A1685">
        <f>IF(OR(records_master!$A1685="",ISNUMBER(MATCH(records_master!$M1685,lst_dedup_duplicate,0))),"",records_master!$A1685)</f>
        <v/>
      </c>
      <c r="B1685">
        <f>IF($A1685="","",records_master!$E1685)</f>
        <v/>
      </c>
    </row>
    <row r="1686">
      <c r="A1686">
        <f>IF(OR(records_master!$A1686="",ISNUMBER(MATCH(records_master!$M1686,lst_dedup_duplicate,0))),"",records_master!$A1686)</f>
        <v/>
      </c>
      <c r="B1686">
        <f>IF($A1686="","",records_master!$E1686)</f>
        <v/>
      </c>
    </row>
    <row r="1687">
      <c r="A1687">
        <f>IF(OR(records_master!$A1687="",ISNUMBER(MATCH(records_master!$M1687,lst_dedup_duplicate,0))),"",records_master!$A1687)</f>
        <v/>
      </c>
      <c r="B1687">
        <f>IF($A1687="","",records_master!$E1687)</f>
        <v/>
      </c>
    </row>
    <row r="1688">
      <c r="A1688">
        <f>IF(OR(records_master!$A1688="",ISNUMBER(MATCH(records_master!$M1688,lst_dedup_duplicate,0))),"",records_master!$A1688)</f>
        <v/>
      </c>
      <c r="B1688">
        <f>IF($A1688="","",records_master!$E1688)</f>
        <v/>
      </c>
    </row>
    <row r="1689">
      <c r="A1689">
        <f>IF(OR(records_master!$A1689="",ISNUMBER(MATCH(records_master!$M1689,lst_dedup_duplicate,0))),"",records_master!$A1689)</f>
        <v/>
      </c>
      <c r="B1689">
        <f>IF($A1689="","",records_master!$E1689)</f>
        <v/>
      </c>
    </row>
    <row r="1690">
      <c r="A1690">
        <f>IF(OR(records_master!$A1690="",ISNUMBER(MATCH(records_master!$M1690,lst_dedup_duplicate,0))),"",records_master!$A1690)</f>
        <v/>
      </c>
      <c r="B1690">
        <f>IF($A1690="","",records_master!$E1690)</f>
        <v/>
      </c>
    </row>
    <row r="1691">
      <c r="A1691">
        <f>IF(OR(records_master!$A1691="",ISNUMBER(MATCH(records_master!$M1691,lst_dedup_duplicate,0))),"",records_master!$A1691)</f>
        <v/>
      </c>
      <c r="B1691">
        <f>IF($A1691="","",records_master!$E1691)</f>
        <v/>
      </c>
    </row>
    <row r="1692">
      <c r="A1692">
        <f>IF(OR(records_master!$A1692="",ISNUMBER(MATCH(records_master!$M1692,lst_dedup_duplicate,0))),"",records_master!$A1692)</f>
        <v/>
      </c>
      <c r="B1692">
        <f>IF($A1692="","",records_master!$E1692)</f>
        <v/>
      </c>
    </row>
    <row r="1693">
      <c r="A1693">
        <f>IF(OR(records_master!$A1693="",ISNUMBER(MATCH(records_master!$M1693,lst_dedup_duplicate,0))),"",records_master!$A1693)</f>
        <v/>
      </c>
      <c r="B1693">
        <f>IF($A1693="","",records_master!$E1693)</f>
        <v/>
      </c>
    </row>
    <row r="1694">
      <c r="A1694">
        <f>IF(OR(records_master!$A1694="",ISNUMBER(MATCH(records_master!$M1694,lst_dedup_duplicate,0))),"",records_master!$A1694)</f>
        <v/>
      </c>
      <c r="B1694">
        <f>IF($A1694="","",records_master!$E1694)</f>
        <v/>
      </c>
    </row>
    <row r="1695">
      <c r="A1695">
        <f>IF(OR(records_master!$A1695="",ISNUMBER(MATCH(records_master!$M1695,lst_dedup_duplicate,0))),"",records_master!$A1695)</f>
        <v/>
      </c>
      <c r="B1695">
        <f>IF($A1695="","",records_master!$E1695)</f>
        <v/>
      </c>
    </row>
    <row r="1696">
      <c r="A1696">
        <f>IF(OR(records_master!$A1696="",ISNUMBER(MATCH(records_master!$M1696,lst_dedup_duplicate,0))),"",records_master!$A1696)</f>
        <v/>
      </c>
      <c r="B1696">
        <f>IF($A1696="","",records_master!$E1696)</f>
        <v/>
      </c>
    </row>
    <row r="1697">
      <c r="A1697">
        <f>IF(OR(records_master!$A1697="",ISNUMBER(MATCH(records_master!$M1697,lst_dedup_duplicate,0))),"",records_master!$A1697)</f>
        <v/>
      </c>
      <c r="B1697">
        <f>IF($A1697="","",records_master!$E1697)</f>
        <v/>
      </c>
    </row>
    <row r="1698">
      <c r="A1698">
        <f>IF(OR(records_master!$A1698="",ISNUMBER(MATCH(records_master!$M1698,lst_dedup_duplicate,0))),"",records_master!$A1698)</f>
        <v/>
      </c>
      <c r="B1698">
        <f>IF($A1698="","",records_master!$E1698)</f>
        <v/>
      </c>
    </row>
    <row r="1699">
      <c r="A1699">
        <f>IF(OR(records_master!$A1699="",ISNUMBER(MATCH(records_master!$M1699,lst_dedup_duplicate,0))),"",records_master!$A1699)</f>
        <v/>
      </c>
      <c r="B1699">
        <f>IF($A1699="","",records_master!$E1699)</f>
        <v/>
      </c>
    </row>
    <row r="1700">
      <c r="A1700">
        <f>IF(OR(records_master!$A1700="",ISNUMBER(MATCH(records_master!$M1700,lst_dedup_duplicate,0))),"",records_master!$A1700)</f>
        <v/>
      </c>
      <c r="B1700">
        <f>IF($A1700="","",records_master!$E1700)</f>
        <v/>
      </c>
    </row>
    <row r="1701">
      <c r="A1701">
        <f>IF(OR(records_master!$A1701="",ISNUMBER(MATCH(records_master!$M1701,lst_dedup_duplicate,0))),"",records_master!$A1701)</f>
        <v/>
      </c>
      <c r="B1701">
        <f>IF($A1701="","",records_master!$E1701)</f>
        <v/>
      </c>
    </row>
    <row r="1702">
      <c r="A1702">
        <f>IF(OR(records_master!$A1702="",ISNUMBER(MATCH(records_master!$M1702,lst_dedup_duplicate,0))),"",records_master!$A1702)</f>
        <v/>
      </c>
      <c r="B1702">
        <f>IF($A1702="","",records_master!$E1702)</f>
        <v/>
      </c>
    </row>
    <row r="1703">
      <c r="A1703">
        <f>IF(OR(records_master!$A1703="",ISNUMBER(MATCH(records_master!$M1703,lst_dedup_duplicate,0))),"",records_master!$A1703)</f>
        <v/>
      </c>
      <c r="B1703">
        <f>IF($A1703="","",records_master!$E1703)</f>
        <v/>
      </c>
    </row>
    <row r="1704">
      <c r="A1704">
        <f>IF(OR(records_master!$A1704="",ISNUMBER(MATCH(records_master!$M1704,lst_dedup_duplicate,0))),"",records_master!$A1704)</f>
        <v/>
      </c>
      <c r="B1704">
        <f>IF($A1704="","",records_master!$E1704)</f>
        <v/>
      </c>
    </row>
    <row r="1705">
      <c r="A1705">
        <f>IF(OR(records_master!$A1705="",ISNUMBER(MATCH(records_master!$M1705,lst_dedup_duplicate,0))),"",records_master!$A1705)</f>
        <v/>
      </c>
      <c r="B1705">
        <f>IF($A1705="","",records_master!$E1705)</f>
        <v/>
      </c>
    </row>
    <row r="1706">
      <c r="A1706">
        <f>IF(OR(records_master!$A1706="",ISNUMBER(MATCH(records_master!$M1706,lst_dedup_duplicate,0))),"",records_master!$A1706)</f>
        <v/>
      </c>
      <c r="B1706">
        <f>IF($A1706="","",records_master!$E1706)</f>
        <v/>
      </c>
    </row>
    <row r="1707">
      <c r="A1707">
        <f>IF(OR(records_master!$A1707="",ISNUMBER(MATCH(records_master!$M1707,lst_dedup_duplicate,0))),"",records_master!$A1707)</f>
        <v/>
      </c>
      <c r="B1707">
        <f>IF($A1707="","",records_master!$E1707)</f>
        <v/>
      </c>
    </row>
    <row r="1708">
      <c r="A1708">
        <f>IF(OR(records_master!$A1708="",ISNUMBER(MATCH(records_master!$M1708,lst_dedup_duplicate,0))),"",records_master!$A1708)</f>
        <v/>
      </c>
      <c r="B1708">
        <f>IF($A1708="","",records_master!$E1708)</f>
        <v/>
      </c>
    </row>
    <row r="1709">
      <c r="A1709">
        <f>IF(OR(records_master!$A1709="",ISNUMBER(MATCH(records_master!$M1709,lst_dedup_duplicate,0))),"",records_master!$A1709)</f>
        <v/>
      </c>
      <c r="B1709">
        <f>IF($A1709="","",records_master!$E1709)</f>
        <v/>
      </c>
    </row>
    <row r="1710">
      <c r="A1710">
        <f>IF(OR(records_master!$A1710="",ISNUMBER(MATCH(records_master!$M1710,lst_dedup_duplicate,0))),"",records_master!$A1710)</f>
        <v/>
      </c>
      <c r="B1710">
        <f>IF($A1710="","",records_master!$E1710)</f>
        <v/>
      </c>
    </row>
    <row r="1711">
      <c r="A1711">
        <f>IF(OR(records_master!$A1711="",ISNUMBER(MATCH(records_master!$M1711,lst_dedup_duplicate,0))),"",records_master!$A1711)</f>
        <v/>
      </c>
      <c r="B1711">
        <f>IF($A1711="","",records_master!$E1711)</f>
        <v/>
      </c>
    </row>
    <row r="1712">
      <c r="A1712">
        <f>IF(OR(records_master!$A1712="",ISNUMBER(MATCH(records_master!$M1712,lst_dedup_duplicate,0))),"",records_master!$A1712)</f>
        <v/>
      </c>
      <c r="B1712">
        <f>IF($A1712="","",records_master!$E1712)</f>
        <v/>
      </c>
    </row>
    <row r="1713">
      <c r="A1713">
        <f>IF(OR(records_master!$A1713="",ISNUMBER(MATCH(records_master!$M1713,lst_dedup_duplicate,0))),"",records_master!$A1713)</f>
        <v/>
      </c>
      <c r="B1713">
        <f>IF($A1713="","",records_master!$E1713)</f>
        <v/>
      </c>
    </row>
    <row r="1714">
      <c r="A1714">
        <f>IF(OR(records_master!$A1714="",ISNUMBER(MATCH(records_master!$M1714,lst_dedup_duplicate,0))),"",records_master!$A1714)</f>
        <v/>
      </c>
      <c r="B1714">
        <f>IF($A1714="","",records_master!$E1714)</f>
        <v/>
      </c>
    </row>
    <row r="1715">
      <c r="A1715">
        <f>IF(OR(records_master!$A1715="",ISNUMBER(MATCH(records_master!$M1715,lst_dedup_duplicate,0))),"",records_master!$A1715)</f>
        <v/>
      </c>
      <c r="B1715">
        <f>IF($A1715="","",records_master!$E1715)</f>
        <v/>
      </c>
    </row>
    <row r="1716">
      <c r="A1716">
        <f>IF(OR(records_master!$A1716="",ISNUMBER(MATCH(records_master!$M1716,lst_dedup_duplicate,0))),"",records_master!$A1716)</f>
        <v/>
      </c>
      <c r="B1716">
        <f>IF($A1716="","",records_master!$E1716)</f>
        <v/>
      </c>
    </row>
    <row r="1717">
      <c r="A1717">
        <f>IF(OR(records_master!$A1717="",ISNUMBER(MATCH(records_master!$M1717,lst_dedup_duplicate,0))),"",records_master!$A1717)</f>
        <v/>
      </c>
      <c r="B1717">
        <f>IF($A1717="","",records_master!$E1717)</f>
        <v/>
      </c>
    </row>
    <row r="1718">
      <c r="A1718">
        <f>IF(OR(records_master!$A1718="",ISNUMBER(MATCH(records_master!$M1718,lst_dedup_duplicate,0))),"",records_master!$A1718)</f>
        <v/>
      </c>
      <c r="B1718">
        <f>IF($A1718="","",records_master!$E1718)</f>
        <v/>
      </c>
    </row>
    <row r="1719">
      <c r="A1719">
        <f>IF(OR(records_master!$A1719="",ISNUMBER(MATCH(records_master!$M1719,lst_dedup_duplicate,0))),"",records_master!$A1719)</f>
        <v/>
      </c>
      <c r="B1719">
        <f>IF($A1719="","",records_master!$E1719)</f>
        <v/>
      </c>
    </row>
    <row r="1720">
      <c r="A1720">
        <f>IF(OR(records_master!$A1720="",ISNUMBER(MATCH(records_master!$M1720,lst_dedup_duplicate,0))),"",records_master!$A1720)</f>
        <v/>
      </c>
      <c r="B1720">
        <f>IF($A1720="","",records_master!$E1720)</f>
        <v/>
      </c>
    </row>
    <row r="1721">
      <c r="A1721">
        <f>IF(OR(records_master!$A1721="",ISNUMBER(MATCH(records_master!$M1721,lst_dedup_duplicate,0))),"",records_master!$A1721)</f>
        <v/>
      </c>
      <c r="B1721">
        <f>IF($A1721="","",records_master!$E1721)</f>
        <v/>
      </c>
    </row>
    <row r="1722">
      <c r="A1722">
        <f>IF(OR(records_master!$A1722="",ISNUMBER(MATCH(records_master!$M1722,lst_dedup_duplicate,0))),"",records_master!$A1722)</f>
        <v/>
      </c>
      <c r="B1722">
        <f>IF($A1722="","",records_master!$E1722)</f>
        <v/>
      </c>
    </row>
    <row r="1723">
      <c r="A1723">
        <f>IF(OR(records_master!$A1723="",ISNUMBER(MATCH(records_master!$M1723,lst_dedup_duplicate,0))),"",records_master!$A1723)</f>
        <v/>
      </c>
      <c r="B1723">
        <f>IF($A1723="","",records_master!$E1723)</f>
        <v/>
      </c>
    </row>
    <row r="1724">
      <c r="A1724">
        <f>IF(OR(records_master!$A1724="",ISNUMBER(MATCH(records_master!$M1724,lst_dedup_duplicate,0))),"",records_master!$A1724)</f>
        <v/>
      </c>
      <c r="B1724">
        <f>IF($A1724="","",records_master!$E1724)</f>
        <v/>
      </c>
    </row>
    <row r="1725">
      <c r="A1725">
        <f>IF(OR(records_master!$A1725="",ISNUMBER(MATCH(records_master!$M1725,lst_dedup_duplicate,0))),"",records_master!$A1725)</f>
        <v/>
      </c>
      <c r="B1725">
        <f>IF($A1725="","",records_master!$E1725)</f>
        <v/>
      </c>
    </row>
    <row r="1726">
      <c r="A1726">
        <f>IF(OR(records_master!$A1726="",ISNUMBER(MATCH(records_master!$M1726,lst_dedup_duplicate,0))),"",records_master!$A1726)</f>
        <v/>
      </c>
      <c r="B1726">
        <f>IF($A1726="","",records_master!$E1726)</f>
        <v/>
      </c>
    </row>
    <row r="1727">
      <c r="A1727">
        <f>IF(OR(records_master!$A1727="",ISNUMBER(MATCH(records_master!$M1727,lst_dedup_duplicate,0))),"",records_master!$A1727)</f>
        <v/>
      </c>
      <c r="B1727">
        <f>IF($A1727="","",records_master!$E1727)</f>
        <v/>
      </c>
    </row>
    <row r="1728">
      <c r="A1728">
        <f>IF(OR(records_master!$A1728="",ISNUMBER(MATCH(records_master!$M1728,lst_dedup_duplicate,0))),"",records_master!$A1728)</f>
        <v/>
      </c>
      <c r="B1728">
        <f>IF($A1728="","",records_master!$E1728)</f>
        <v/>
      </c>
    </row>
    <row r="1729">
      <c r="A1729">
        <f>IF(OR(records_master!$A1729="",ISNUMBER(MATCH(records_master!$M1729,lst_dedup_duplicate,0))),"",records_master!$A1729)</f>
        <v/>
      </c>
      <c r="B1729">
        <f>IF($A1729="","",records_master!$E1729)</f>
        <v/>
      </c>
    </row>
    <row r="1730">
      <c r="A1730">
        <f>IF(OR(records_master!$A1730="",ISNUMBER(MATCH(records_master!$M1730,lst_dedup_duplicate,0))),"",records_master!$A1730)</f>
        <v/>
      </c>
      <c r="B1730">
        <f>IF($A1730="","",records_master!$E1730)</f>
        <v/>
      </c>
    </row>
    <row r="1731">
      <c r="A1731">
        <f>IF(OR(records_master!$A1731="",ISNUMBER(MATCH(records_master!$M1731,lst_dedup_duplicate,0))),"",records_master!$A1731)</f>
        <v/>
      </c>
      <c r="B1731">
        <f>IF($A1731="","",records_master!$E1731)</f>
        <v/>
      </c>
    </row>
    <row r="1732">
      <c r="A1732">
        <f>IF(OR(records_master!$A1732="",ISNUMBER(MATCH(records_master!$M1732,lst_dedup_duplicate,0))),"",records_master!$A1732)</f>
        <v/>
      </c>
      <c r="B1732">
        <f>IF($A1732="","",records_master!$E1732)</f>
        <v/>
      </c>
    </row>
    <row r="1733">
      <c r="A1733">
        <f>IF(OR(records_master!$A1733="",ISNUMBER(MATCH(records_master!$M1733,lst_dedup_duplicate,0))),"",records_master!$A1733)</f>
        <v/>
      </c>
      <c r="B1733">
        <f>IF($A1733="","",records_master!$E1733)</f>
        <v/>
      </c>
    </row>
    <row r="1734">
      <c r="A1734">
        <f>IF(OR(records_master!$A1734="",ISNUMBER(MATCH(records_master!$M1734,lst_dedup_duplicate,0))),"",records_master!$A1734)</f>
        <v/>
      </c>
      <c r="B1734">
        <f>IF($A1734="","",records_master!$E1734)</f>
        <v/>
      </c>
    </row>
    <row r="1735">
      <c r="A1735">
        <f>IF(OR(records_master!$A1735="",ISNUMBER(MATCH(records_master!$M1735,lst_dedup_duplicate,0))),"",records_master!$A1735)</f>
        <v/>
      </c>
      <c r="B1735">
        <f>IF($A1735="","",records_master!$E1735)</f>
        <v/>
      </c>
    </row>
    <row r="1736">
      <c r="A1736">
        <f>IF(OR(records_master!$A1736="",ISNUMBER(MATCH(records_master!$M1736,lst_dedup_duplicate,0))),"",records_master!$A1736)</f>
        <v/>
      </c>
      <c r="B1736">
        <f>IF($A1736="","",records_master!$E1736)</f>
        <v/>
      </c>
    </row>
    <row r="1737">
      <c r="A1737">
        <f>IF(OR(records_master!$A1737="",ISNUMBER(MATCH(records_master!$M1737,lst_dedup_duplicate,0))),"",records_master!$A1737)</f>
        <v/>
      </c>
      <c r="B1737">
        <f>IF($A1737="","",records_master!$E1737)</f>
        <v/>
      </c>
    </row>
    <row r="1738">
      <c r="A1738">
        <f>IF(OR(records_master!$A1738="",ISNUMBER(MATCH(records_master!$M1738,lst_dedup_duplicate,0))),"",records_master!$A1738)</f>
        <v/>
      </c>
      <c r="B1738">
        <f>IF($A1738="","",records_master!$E1738)</f>
        <v/>
      </c>
    </row>
    <row r="1739">
      <c r="A1739">
        <f>IF(OR(records_master!$A1739="",ISNUMBER(MATCH(records_master!$M1739,lst_dedup_duplicate,0))),"",records_master!$A1739)</f>
        <v/>
      </c>
      <c r="B1739">
        <f>IF($A1739="","",records_master!$E1739)</f>
        <v/>
      </c>
    </row>
    <row r="1740">
      <c r="A1740">
        <f>IF(OR(records_master!$A1740="",ISNUMBER(MATCH(records_master!$M1740,lst_dedup_duplicate,0))),"",records_master!$A1740)</f>
        <v/>
      </c>
      <c r="B1740">
        <f>IF($A1740="","",records_master!$E1740)</f>
        <v/>
      </c>
    </row>
    <row r="1741">
      <c r="A1741">
        <f>IF(OR(records_master!$A1741="",ISNUMBER(MATCH(records_master!$M1741,lst_dedup_duplicate,0))),"",records_master!$A1741)</f>
        <v/>
      </c>
      <c r="B1741">
        <f>IF($A1741="","",records_master!$E1741)</f>
        <v/>
      </c>
    </row>
    <row r="1742">
      <c r="A1742">
        <f>IF(OR(records_master!$A1742="",ISNUMBER(MATCH(records_master!$M1742,lst_dedup_duplicate,0))),"",records_master!$A1742)</f>
        <v/>
      </c>
      <c r="B1742">
        <f>IF($A1742="","",records_master!$E1742)</f>
        <v/>
      </c>
    </row>
    <row r="1743">
      <c r="A1743">
        <f>IF(OR(records_master!$A1743="",ISNUMBER(MATCH(records_master!$M1743,lst_dedup_duplicate,0))),"",records_master!$A1743)</f>
        <v/>
      </c>
      <c r="B1743">
        <f>IF($A1743="","",records_master!$E1743)</f>
        <v/>
      </c>
    </row>
    <row r="1744">
      <c r="A1744">
        <f>IF(OR(records_master!$A1744="",ISNUMBER(MATCH(records_master!$M1744,lst_dedup_duplicate,0))),"",records_master!$A1744)</f>
        <v/>
      </c>
      <c r="B1744">
        <f>IF($A1744="","",records_master!$E1744)</f>
        <v/>
      </c>
    </row>
    <row r="1745">
      <c r="A1745">
        <f>IF(OR(records_master!$A1745="",ISNUMBER(MATCH(records_master!$M1745,lst_dedup_duplicate,0))),"",records_master!$A1745)</f>
        <v/>
      </c>
      <c r="B1745">
        <f>IF($A1745="","",records_master!$E1745)</f>
        <v/>
      </c>
    </row>
    <row r="1746">
      <c r="A1746">
        <f>IF(OR(records_master!$A1746="",ISNUMBER(MATCH(records_master!$M1746,lst_dedup_duplicate,0))),"",records_master!$A1746)</f>
        <v/>
      </c>
      <c r="B1746">
        <f>IF($A1746="","",records_master!$E1746)</f>
        <v/>
      </c>
    </row>
    <row r="1747">
      <c r="A1747">
        <f>IF(OR(records_master!$A1747="",ISNUMBER(MATCH(records_master!$M1747,lst_dedup_duplicate,0))),"",records_master!$A1747)</f>
        <v/>
      </c>
      <c r="B1747">
        <f>IF($A1747="","",records_master!$E1747)</f>
        <v/>
      </c>
    </row>
    <row r="1748">
      <c r="A1748">
        <f>IF(OR(records_master!$A1748="",ISNUMBER(MATCH(records_master!$M1748,lst_dedup_duplicate,0))),"",records_master!$A1748)</f>
        <v/>
      </c>
      <c r="B1748">
        <f>IF($A1748="","",records_master!$E1748)</f>
        <v/>
      </c>
    </row>
    <row r="1749">
      <c r="A1749">
        <f>IF(OR(records_master!$A1749="",ISNUMBER(MATCH(records_master!$M1749,lst_dedup_duplicate,0))),"",records_master!$A1749)</f>
        <v/>
      </c>
      <c r="B1749">
        <f>IF($A1749="","",records_master!$E1749)</f>
        <v/>
      </c>
    </row>
    <row r="1750">
      <c r="A1750">
        <f>IF(OR(records_master!$A1750="",ISNUMBER(MATCH(records_master!$M1750,lst_dedup_duplicate,0))),"",records_master!$A1750)</f>
        <v/>
      </c>
      <c r="B1750">
        <f>IF($A1750="","",records_master!$E1750)</f>
        <v/>
      </c>
    </row>
    <row r="1751">
      <c r="A1751">
        <f>IF(OR(records_master!$A1751="",ISNUMBER(MATCH(records_master!$M1751,lst_dedup_duplicate,0))),"",records_master!$A1751)</f>
        <v/>
      </c>
      <c r="B1751">
        <f>IF($A1751="","",records_master!$E1751)</f>
        <v/>
      </c>
    </row>
    <row r="1752">
      <c r="A1752">
        <f>IF(OR(records_master!$A1752="",ISNUMBER(MATCH(records_master!$M1752,lst_dedup_duplicate,0))),"",records_master!$A1752)</f>
        <v/>
      </c>
      <c r="B1752">
        <f>IF($A1752="","",records_master!$E1752)</f>
        <v/>
      </c>
    </row>
    <row r="1753">
      <c r="A1753">
        <f>IF(OR(records_master!$A1753="",ISNUMBER(MATCH(records_master!$M1753,lst_dedup_duplicate,0))),"",records_master!$A1753)</f>
        <v/>
      </c>
      <c r="B1753">
        <f>IF($A1753="","",records_master!$E1753)</f>
        <v/>
      </c>
    </row>
    <row r="1754">
      <c r="A1754">
        <f>IF(OR(records_master!$A1754="",ISNUMBER(MATCH(records_master!$M1754,lst_dedup_duplicate,0))),"",records_master!$A1754)</f>
        <v/>
      </c>
      <c r="B1754">
        <f>IF($A1754="","",records_master!$E1754)</f>
        <v/>
      </c>
    </row>
    <row r="1755">
      <c r="A1755">
        <f>IF(OR(records_master!$A1755="",ISNUMBER(MATCH(records_master!$M1755,lst_dedup_duplicate,0))),"",records_master!$A1755)</f>
        <v/>
      </c>
      <c r="B1755">
        <f>IF($A1755="","",records_master!$E1755)</f>
        <v/>
      </c>
    </row>
    <row r="1756">
      <c r="A1756">
        <f>IF(OR(records_master!$A1756="",ISNUMBER(MATCH(records_master!$M1756,lst_dedup_duplicate,0))),"",records_master!$A1756)</f>
        <v/>
      </c>
      <c r="B1756">
        <f>IF($A1756="","",records_master!$E1756)</f>
        <v/>
      </c>
    </row>
    <row r="1757">
      <c r="A1757">
        <f>IF(OR(records_master!$A1757="",ISNUMBER(MATCH(records_master!$M1757,lst_dedup_duplicate,0))),"",records_master!$A1757)</f>
        <v/>
      </c>
      <c r="B1757">
        <f>IF($A1757="","",records_master!$E1757)</f>
        <v/>
      </c>
    </row>
    <row r="1758">
      <c r="A1758">
        <f>IF(OR(records_master!$A1758="",ISNUMBER(MATCH(records_master!$M1758,lst_dedup_duplicate,0))),"",records_master!$A1758)</f>
        <v/>
      </c>
      <c r="B1758">
        <f>IF($A1758="","",records_master!$E1758)</f>
        <v/>
      </c>
    </row>
    <row r="1759">
      <c r="A1759">
        <f>IF(OR(records_master!$A1759="",ISNUMBER(MATCH(records_master!$M1759,lst_dedup_duplicate,0))),"",records_master!$A1759)</f>
        <v/>
      </c>
      <c r="B1759">
        <f>IF($A1759="","",records_master!$E1759)</f>
        <v/>
      </c>
    </row>
    <row r="1760">
      <c r="A1760">
        <f>IF(OR(records_master!$A1760="",ISNUMBER(MATCH(records_master!$M1760,lst_dedup_duplicate,0))),"",records_master!$A1760)</f>
        <v/>
      </c>
      <c r="B1760">
        <f>IF($A1760="","",records_master!$E1760)</f>
        <v/>
      </c>
    </row>
    <row r="1761">
      <c r="A1761">
        <f>IF(OR(records_master!$A1761="",ISNUMBER(MATCH(records_master!$M1761,lst_dedup_duplicate,0))),"",records_master!$A1761)</f>
        <v/>
      </c>
      <c r="B1761">
        <f>IF($A1761="","",records_master!$E1761)</f>
        <v/>
      </c>
    </row>
    <row r="1762">
      <c r="A1762">
        <f>IF(OR(records_master!$A1762="",ISNUMBER(MATCH(records_master!$M1762,lst_dedup_duplicate,0))),"",records_master!$A1762)</f>
        <v/>
      </c>
      <c r="B1762">
        <f>IF($A1762="","",records_master!$E1762)</f>
        <v/>
      </c>
    </row>
    <row r="1763">
      <c r="A1763">
        <f>IF(OR(records_master!$A1763="",ISNUMBER(MATCH(records_master!$M1763,lst_dedup_duplicate,0))),"",records_master!$A1763)</f>
        <v/>
      </c>
      <c r="B1763">
        <f>IF($A1763="","",records_master!$E1763)</f>
        <v/>
      </c>
    </row>
    <row r="1764">
      <c r="A1764">
        <f>IF(OR(records_master!$A1764="",ISNUMBER(MATCH(records_master!$M1764,lst_dedup_duplicate,0))),"",records_master!$A1764)</f>
        <v/>
      </c>
      <c r="B1764">
        <f>IF($A1764="","",records_master!$E1764)</f>
        <v/>
      </c>
    </row>
    <row r="1765">
      <c r="A1765">
        <f>IF(OR(records_master!$A1765="",ISNUMBER(MATCH(records_master!$M1765,lst_dedup_duplicate,0))),"",records_master!$A1765)</f>
        <v/>
      </c>
      <c r="B1765">
        <f>IF($A1765="","",records_master!$E1765)</f>
        <v/>
      </c>
    </row>
    <row r="1766">
      <c r="A1766">
        <f>IF(OR(records_master!$A1766="",ISNUMBER(MATCH(records_master!$M1766,lst_dedup_duplicate,0))),"",records_master!$A1766)</f>
        <v/>
      </c>
      <c r="B1766">
        <f>IF($A1766="","",records_master!$E1766)</f>
        <v/>
      </c>
    </row>
    <row r="1767">
      <c r="A1767">
        <f>IF(OR(records_master!$A1767="",ISNUMBER(MATCH(records_master!$M1767,lst_dedup_duplicate,0))),"",records_master!$A1767)</f>
        <v/>
      </c>
      <c r="B1767">
        <f>IF($A1767="","",records_master!$E1767)</f>
        <v/>
      </c>
    </row>
    <row r="1768">
      <c r="A1768">
        <f>IF(OR(records_master!$A1768="",ISNUMBER(MATCH(records_master!$M1768,lst_dedup_duplicate,0))),"",records_master!$A1768)</f>
        <v/>
      </c>
      <c r="B1768">
        <f>IF($A1768="","",records_master!$E1768)</f>
        <v/>
      </c>
    </row>
    <row r="1769">
      <c r="A1769">
        <f>IF(OR(records_master!$A1769="",ISNUMBER(MATCH(records_master!$M1769,lst_dedup_duplicate,0))),"",records_master!$A1769)</f>
        <v/>
      </c>
      <c r="B1769">
        <f>IF($A1769="","",records_master!$E1769)</f>
        <v/>
      </c>
    </row>
    <row r="1770">
      <c r="A1770">
        <f>IF(OR(records_master!$A1770="",ISNUMBER(MATCH(records_master!$M1770,lst_dedup_duplicate,0))),"",records_master!$A1770)</f>
        <v/>
      </c>
      <c r="B1770">
        <f>IF($A1770="","",records_master!$E1770)</f>
        <v/>
      </c>
    </row>
    <row r="1771">
      <c r="A1771">
        <f>IF(OR(records_master!$A1771="",ISNUMBER(MATCH(records_master!$M1771,lst_dedup_duplicate,0))),"",records_master!$A1771)</f>
        <v/>
      </c>
      <c r="B1771">
        <f>IF($A1771="","",records_master!$E1771)</f>
        <v/>
      </c>
    </row>
    <row r="1772">
      <c r="A1772">
        <f>IF(OR(records_master!$A1772="",ISNUMBER(MATCH(records_master!$M1772,lst_dedup_duplicate,0))),"",records_master!$A1772)</f>
        <v/>
      </c>
      <c r="B1772">
        <f>IF($A1772="","",records_master!$E1772)</f>
        <v/>
      </c>
    </row>
    <row r="1773">
      <c r="A1773">
        <f>IF(OR(records_master!$A1773="",ISNUMBER(MATCH(records_master!$M1773,lst_dedup_duplicate,0))),"",records_master!$A1773)</f>
        <v/>
      </c>
      <c r="B1773">
        <f>IF($A1773="","",records_master!$E1773)</f>
        <v/>
      </c>
    </row>
    <row r="1774">
      <c r="A1774">
        <f>IF(OR(records_master!$A1774="",ISNUMBER(MATCH(records_master!$M1774,lst_dedup_duplicate,0))),"",records_master!$A1774)</f>
        <v/>
      </c>
      <c r="B1774">
        <f>IF($A1774="","",records_master!$E1774)</f>
        <v/>
      </c>
    </row>
    <row r="1775">
      <c r="A1775">
        <f>IF(OR(records_master!$A1775="",ISNUMBER(MATCH(records_master!$M1775,lst_dedup_duplicate,0))),"",records_master!$A1775)</f>
        <v/>
      </c>
      <c r="B1775">
        <f>IF($A1775="","",records_master!$E1775)</f>
        <v/>
      </c>
    </row>
    <row r="1776">
      <c r="A1776">
        <f>IF(OR(records_master!$A1776="",ISNUMBER(MATCH(records_master!$M1776,lst_dedup_duplicate,0))),"",records_master!$A1776)</f>
        <v/>
      </c>
      <c r="B1776">
        <f>IF($A1776="","",records_master!$E1776)</f>
        <v/>
      </c>
    </row>
    <row r="1777">
      <c r="A1777">
        <f>IF(OR(records_master!$A1777="",ISNUMBER(MATCH(records_master!$M1777,lst_dedup_duplicate,0))),"",records_master!$A1777)</f>
        <v/>
      </c>
      <c r="B1777">
        <f>IF($A1777="","",records_master!$E1777)</f>
        <v/>
      </c>
    </row>
    <row r="1778">
      <c r="A1778">
        <f>IF(OR(records_master!$A1778="",ISNUMBER(MATCH(records_master!$M1778,lst_dedup_duplicate,0))),"",records_master!$A1778)</f>
        <v/>
      </c>
      <c r="B1778">
        <f>IF($A1778="","",records_master!$E1778)</f>
        <v/>
      </c>
    </row>
    <row r="1779">
      <c r="A1779">
        <f>IF(OR(records_master!$A1779="",ISNUMBER(MATCH(records_master!$M1779,lst_dedup_duplicate,0))),"",records_master!$A1779)</f>
        <v/>
      </c>
      <c r="B1779">
        <f>IF($A1779="","",records_master!$E1779)</f>
        <v/>
      </c>
    </row>
    <row r="1780">
      <c r="A1780">
        <f>IF(OR(records_master!$A1780="",ISNUMBER(MATCH(records_master!$M1780,lst_dedup_duplicate,0))),"",records_master!$A1780)</f>
        <v/>
      </c>
      <c r="B1780">
        <f>IF($A1780="","",records_master!$E1780)</f>
        <v/>
      </c>
    </row>
    <row r="1781">
      <c r="A1781">
        <f>IF(OR(records_master!$A1781="",ISNUMBER(MATCH(records_master!$M1781,lst_dedup_duplicate,0))),"",records_master!$A1781)</f>
        <v/>
      </c>
      <c r="B1781">
        <f>IF($A1781="","",records_master!$E1781)</f>
        <v/>
      </c>
    </row>
    <row r="1782">
      <c r="A1782">
        <f>IF(OR(records_master!$A1782="",ISNUMBER(MATCH(records_master!$M1782,lst_dedup_duplicate,0))),"",records_master!$A1782)</f>
        <v/>
      </c>
      <c r="B1782">
        <f>IF($A1782="","",records_master!$E1782)</f>
        <v/>
      </c>
    </row>
    <row r="1783">
      <c r="A1783">
        <f>IF(OR(records_master!$A1783="",ISNUMBER(MATCH(records_master!$M1783,lst_dedup_duplicate,0))),"",records_master!$A1783)</f>
        <v/>
      </c>
      <c r="B1783">
        <f>IF($A1783="","",records_master!$E1783)</f>
        <v/>
      </c>
    </row>
    <row r="1784">
      <c r="A1784">
        <f>IF(OR(records_master!$A1784="",ISNUMBER(MATCH(records_master!$M1784,lst_dedup_duplicate,0))),"",records_master!$A1784)</f>
        <v/>
      </c>
      <c r="B1784">
        <f>IF($A1784="","",records_master!$E1784)</f>
        <v/>
      </c>
    </row>
    <row r="1785">
      <c r="A1785">
        <f>IF(OR(records_master!$A1785="",ISNUMBER(MATCH(records_master!$M1785,lst_dedup_duplicate,0))),"",records_master!$A1785)</f>
        <v/>
      </c>
      <c r="B1785">
        <f>IF($A1785="","",records_master!$E1785)</f>
        <v/>
      </c>
    </row>
    <row r="1786">
      <c r="A1786">
        <f>IF(OR(records_master!$A1786="",ISNUMBER(MATCH(records_master!$M1786,lst_dedup_duplicate,0))),"",records_master!$A1786)</f>
        <v/>
      </c>
      <c r="B1786">
        <f>IF($A1786="","",records_master!$E1786)</f>
        <v/>
      </c>
    </row>
    <row r="1787">
      <c r="A1787">
        <f>IF(OR(records_master!$A1787="",ISNUMBER(MATCH(records_master!$M1787,lst_dedup_duplicate,0))),"",records_master!$A1787)</f>
        <v/>
      </c>
      <c r="B1787">
        <f>IF($A1787="","",records_master!$E1787)</f>
        <v/>
      </c>
    </row>
    <row r="1788">
      <c r="A1788">
        <f>IF(OR(records_master!$A1788="",ISNUMBER(MATCH(records_master!$M1788,lst_dedup_duplicate,0))),"",records_master!$A1788)</f>
        <v/>
      </c>
      <c r="B1788">
        <f>IF($A1788="","",records_master!$E1788)</f>
        <v/>
      </c>
    </row>
    <row r="1789">
      <c r="A1789">
        <f>IF(OR(records_master!$A1789="",ISNUMBER(MATCH(records_master!$M1789,lst_dedup_duplicate,0))),"",records_master!$A1789)</f>
        <v/>
      </c>
      <c r="B1789">
        <f>IF($A1789="","",records_master!$E1789)</f>
        <v/>
      </c>
    </row>
    <row r="1790">
      <c r="A1790">
        <f>IF(OR(records_master!$A1790="",ISNUMBER(MATCH(records_master!$M1790,lst_dedup_duplicate,0))),"",records_master!$A1790)</f>
        <v/>
      </c>
      <c r="B1790">
        <f>IF($A1790="","",records_master!$E1790)</f>
        <v/>
      </c>
    </row>
    <row r="1791">
      <c r="A1791">
        <f>IF(OR(records_master!$A1791="",ISNUMBER(MATCH(records_master!$M1791,lst_dedup_duplicate,0))),"",records_master!$A1791)</f>
        <v/>
      </c>
      <c r="B1791">
        <f>IF($A1791="","",records_master!$E1791)</f>
        <v/>
      </c>
    </row>
    <row r="1792">
      <c r="A1792">
        <f>IF(OR(records_master!$A1792="",ISNUMBER(MATCH(records_master!$M1792,lst_dedup_duplicate,0))),"",records_master!$A1792)</f>
        <v/>
      </c>
      <c r="B1792">
        <f>IF($A1792="","",records_master!$E1792)</f>
        <v/>
      </c>
    </row>
    <row r="1793">
      <c r="A1793">
        <f>IF(OR(records_master!$A1793="",ISNUMBER(MATCH(records_master!$M1793,lst_dedup_duplicate,0))),"",records_master!$A1793)</f>
        <v/>
      </c>
      <c r="B1793">
        <f>IF($A1793="","",records_master!$E1793)</f>
        <v/>
      </c>
    </row>
    <row r="1794">
      <c r="A1794">
        <f>IF(OR(records_master!$A1794="",ISNUMBER(MATCH(records_master!$M1794,lst_dedup_duplicate,0))),"",records_master!$A1794)</f>
        <v/>
      </c>
      <c r="B1794">
        <f>IF($A1794="","",records_master!$E1794)</f>
        <v/>
      </c>
    </row>
    <row r="1795">
      <c r="A1795">
        <f>IF(OR(records_master!$A1795="",ISNUMBER(MATCH(records_master!$M1795,lst_dedup_duplicate,0))),"",records_master!$A1795)</f>
        <v/>
      </c>
      <c r="B1795">
        <f>IF($A1795="","",records_master!$E1795)</f>
        <v/>
      </c>
    </row>
    <row r="1796">
      <c r="A1796">
        <f>IF(OR(records_master!$A1796="",ISNUMBER(MATCH(records_master!$M1796,lst_dedup_duplicate,0))),"",records_master!$A1796)</f>
        <v/>
      </c>
      <c r="B1796">
        <f>IF($A1796="","",records_master!$E1796)</f>
        <v/>
      </c>
    </row>
    <row r="1797">
      <c r="A1797">
        <f>IF(OR(records_master!$A1797="",ISNUMBER(MATCH(records_master!$M1797,lst_dedup_duplicate,0))),"",records_master!$A1797)</f>
        <v/>
      </c>
      <c r="B1797">
        <f>IF($A1797="","",records_master!$E1797)</f>
        <v/>
      </c>
    </row>
    <row r="1798">
      <c r="A1798">
        <f>IF(OR(records_master!$A1798="",ISNUMBER(MATCH(records_master!$M1798,lst_dedup_duplicate,0))),"",records_master!$A1798)</f>
        <v/>
      </c>
      <c r="B1798">
        <f>IF($A1798="","",records_master!$E1798)</f>
        <v/>
      </c>
    </row>
    <row r="1799">
      <c r="A1799">
        <f>IF(OR(records_master!$A1799="",ISNUMBER(MATCH(records_master!$M1799,lst_dedup_duplicate,0))),"",records_master!$A1799)</f>
        <v/>
      </c>
      <c r="B1799">
        <f>IF($A1799="","",records_master!$E1799)</f>
        <v/>
      </c>
    </row>
    <row r="1800">
      <c r="A1800">
        <f>IF(OR(records_master!$A1800="",ISNUMBER(MATCH(records_master!$M1800,lst_dedup_duplicate,0))),"",records_master!$A1800)</f>
        <v/>
      </c>
      <c r="B1800">
        <f>IF($A1800="","",records_master!$E1800)</f>
        <v/>
      </c>
    </row>
    <row r="1801">
      <c r="A1801">
        <f>IF(OR(records_master!$A1801="",ISNUMBER(MATCH(records_master!$M1801,lst_dedup_duplicate,0))),"",records_master!$A1801)</f>
        <v/>
      </c>
      <c r="B1801">
        <f>IF($A1801="","",records_master!$E1801)</f>
        <v/>
      </c>
    </row>
    <row r="1802">
      <c r="A1802">
        <f>IF(OR(records_master!$A1802="",ISNUMBER(MATCH(records_master!$M1802,lst_dedup_duplicate,0))),"",records_master!$A1802)</f>
        <v/>
      </c>
      <c r="B1802">
        <f>IF($A1802="","",records_master!$E1802)</f>
        <v/>
      </c>
    </row>
    <row r="1803">
      <c r="A1803">
        <f>IF(OR(records_master!$A1803="",ISNUMBER(MATCH(records_master!$M1803,lst_dedup_duplicate,0))),"",records_master!$A1803)</f>
        <v/>
      </c>
      <c r="B1803">
        <f>IF($A1803="","",records_master!$E1803)</f>
        <v/>
      </c>
    </row>
    <row r="1804">
      <c r="A1804">
        <f>IF(OR(records_master!$A1804="",ISNUMBER(MATCH(records_master!$M1804,lst_dedup_duplicate,0))),"",records_master!$A1804)</f>
        <v/>
      </c>
      <c r="B1804">
        <f>IF($A1804="","",records_master!$E1804)</f>
        <v/>
      </c>
    </row>
    <row r="1805">
      <c r="A1805">
        <f>IF(OR(records_master!$A1805="",ISNUMBER(MATCH(records_master!$M1805,lst_dedup_duplicate,0))),"",records_master!$A1805)</f>
        <v/>
      </c>
      <c r="B1805">
        <f>IF($A1805="","",records_master!$E1805)</f>
        <v/>
      </c>
    </row>
    <row r="1806">
      <c r="A1806">
        <f>IF(OR(records_master!$A1806="",ISNUMBER(MATCH(records_master!$M1806,lst_dedup_duplicate,0))),"",records_master!$A1806)</f>
        <v/>
      </c>
      <c r="B1806">
        <f>IF($A1806="","",records_master!$E1806)</f>
        <v/>
      </c>
    </row>
    <row r="1807">
      <c r="A1807">
        <f>IF(OR(records_master!$A1807="",ISNUMBER(MATCH(records_master!$M1807,lst_dedup_duplicate,0))),"",records_master!$A1807)</f>
        <v/>
      </c>
      <c r="B1807">
        <f>IF($A1807="","",records_master!$E1807)</f>
        <v/>
      </c>
    </row>
    <row r="1808">
      <c r="A1808">
        <f>IF(OR(records_master!$A1808="",ISNUMBER(MATCH(records_master!$M1808,lst_dedup_duplicate,0))),"",records_master!$A1808)</f>
        <v/>
      </c>
      <c r="B1808">
        <f>IF($A1808="","",records_master!$E1808)</f>
        <v/>
      </c>
    </row>
    <row r="1809">
      <c r="A1809">
        <f>IF(OR(records_master!$A1809="",ISNUMBER(MATCH(records_master!$M1809,lst_dedup_duplicate,0))),"",records_master!$A1809)</f>
        <v/>
      </c>
      <c r="B1809">
        <f>IF($A1809="","",records_master!$E1809)</f>
        <v/>
      </c>
    </row>
    <row r="1810">
      <c r="A1810">
        <f>IF(OR(records_master!$A1810="",ISNUMBER(MATCH(records_master!$M1810,lst_dedup_duplicate,0))),"",records_master!$A1810)</f>
        <v/>
      </c>
      <c r="B1810">
        <f>IF($A1810="","",records_master!$E1810)</f>
        <v/>
      </c>
    </row>
    <row r="1811">
      <c r="A1811">
        <f>IF(OR(records_master!$A1811="",ISNUMBER(MATCH(records_master!$M1811,lst_dedup_duplicate,0))),"",records_master!$A1811)</f>
        <v/>
      </c>
      <c r="B1811">
        <f>IF($A1811="","",records_master!$E1811)</f>
        <v/>
      </c>
    </row>
    <row r="1812">
      <c r="A1812">
        <f>IF(OR(records_master!$A1812="",ISNUMBER(MATCH(records_master!$M1812,lst_dedup_duplicate,0))),"",records_master!$A1812)</f>
        <v/>
      </c>
      <c r="B1812">
        <f>IF($A1812="","",records_master!$E1812)</f>
        <v/>
      </c>
    </row>
    <row r="1813">
      <c r="A1813">
        <f>IF(OR(records_master!$A1813="",ISNUMBER(MATCH(records_master!$M1813,lst_dedup_duplicate,0))),"",records_master!$A1813)</f>
        <v/>
      </c>
      <c r="B1813">
        <f>IF($A1813="","",records_master!$E1813)</f>
        <v/>
      </c>
    </row>
    <row r="1814">
      <c r="A1814">
        <f>IF(OR(records_master!$A1814="",ISNUMBER(MATCH(records_master!$M1814,lst_dedup_duplicate,0))),"",records_master!$A1814)</f>
        <v/>
      </c>
      <c r="B1814">
        <f>IF($A1814="","",records_master!$E1814)</f>
        <v/>
      </c>
    </row>
    <row r="1815">
      <c r="A1815">
        <f>IF(OR(records_master!$A1815="",ISNUMBER(MATCH(records_master!$M1815,lst_dedup_duplicate,0))),"",records_master!$A1815)</f>
        <v/>
      </c>
      <c r="B1815">
        <f>IF($A1815="","",records_master!$E1815)</f>
        <v/>
      </c>
    </row>
    <row r="1816">
      <c r="A1816">
        <f>IF(OR(records_master!$A1816="",ISNUMBER(MATCH(records_master!$M1816,lst_dedup_duplicate,0))),"",records_master!$A1816)</f>
        <v/>
      </c>
      <c r="B1816">
        <f>IF($A1816="","",records_master!$E1816)</f>
        <v/>
      </c>
    </row>
    <row r="1817">
      <c r="A1817">
        <f>IF(OR(records_master!$A1817="",ISNUMBER(MATCH(records_master!$M1817,lst_dedup_duplicate,0))),"",records_master!$A1817)</f>
        <v/>
      </c>
      <c r="B1817">
        <f>IF($A1817="","",records_master!$E1817)</f>
        <v/>
      </c>
    </row>
    <row r="1818">
      <c r="A1818">
        <f>IF(OR(records_master!$A1818="",ISNUMBER(MATCH(records_master!$M1818,lst_dedup_duplicate,0))),"",records_master!$A1818)</f>
        <v/>
      </c>
      <c r="B1818">
        <f>IF($A1818="","",records_master!$E1818)</f>
        <v/>
      </c>
    </row>
    <row r="1819">
      <c r="A1819">
        <f>IF(OR(records_master!$A1819="",ISNUMBER(MATCH(records_master!$M1819,lst_dedup_duplicate,0))),"",records_master!$A1819)</f>
        <v/>
      </c>
      <c r="B1819">
        <f>IF($A1819="","",records_master!$E1819)</f>
        <v/>
      </c>
    </row>
    <row r="1820">
      <c r="A1820">
        <f>IF(OR(records_master!$A1820="",ISNUMBER(MATCH(records_master!$M1820,lst_dedup_duplicate,0))),"",records_master!$A1820)</f>
        <v/>
      </c>
      <c r="B1820">
        <f>IF($A1820="","",records_master!$E1820)</f>
        <v/>
      </c>
    </row>
    <row r="1821">
      <c r="A1821">
        <f>IF(OR(records_master!$A1821="",ISNUMBER(MATCH(records_master!$M1821,lst_dedup_duplicate,0))),"",records_master!$A1821)</f>
        <v/>
      </c>
      <c r="B1821">
        <f>IF($A1821="","",records_master!$E1821)</f>
        <v/>
      </c>
    </row>
    <row r="1822">
      <c r="A1822">
        <f>IF(OR(records_master!$A1822="",ISNUMBER(MATCH(records_master!$M1822,lst_dedup_duplicate,0))),"",records_master!$A1822)</f>
        <v/>
      </c>
      <c r="B1822">
        <f>IF($A1822="","",records_master!$E1822)</f>
        <v/>
      </c>
    </row>
    <row r="1823">
      <c r="A1823">
        <f>IF(OR(records_master!$A1823="",ISNUMBER(MATCH(records_master!$M1823,lst_dedup_duplicate,0))),"",records_master!$A1823)</f>
        <v/>
      </c>
      <c r="B1823">
        <f>IF($A1823="","",records_master!$E1823)</f>
        <v/>
      </c>
    </row>
    <row r="1824">
      <c r="A1824">
        <f>IF(OR(records_master!$A1824="",ISNUMBER(MATCH(records_master!$M1824,lst_dedup_duplicate,0))),"",records_master!$A1824)</f>
        <v/>
      </c>
      <c r="B1824">
        <f>IF($A1824="","",records_master!$E1824)</f>
        <v/>
      </c>
    </row>
    <row r="1825">
      <c r="A1825">
        <f>IF(OR(records_master!$A1825="",ISNUMBER(MATCH(records_master!$M1825,lst_dedup_duplicate,0))),"",records_master!$A1825)</f>
        <v/>
      </c>
      <c r="B1825">
        <f>IF($A1825="","",records_master!$E1825)</f>
        <v/>
      </c>
    </row>
    <row r="1826">
      <c r="A1826">
        <f>IF(OR(records_master!$A1826="",ISNUMBER(MATCH(records_master!$M1826,lst_dedup_duplicate,0))),"",records_master!$A1826)</f>
        <v/>
      </c>
      <c r="B1826">
        <f>IF($A1826="","",records_master!$E1826)</f>
        <v/>
      </c>
    </row>
    <row r="1827">
      <c r="A1827">
        <f>IF(OR(records_master!$A1827="",ISNUMBER(MATCH(records_master!$M1827,lst_dedup_duplicate,0))),"",records_master!$A1827)</f>
        <v/>
      </c>
      <c r="B1827">
        <f>IF($A1827="","",records_master!$E1827)</f>
        <v/>
      </c>
    </row>
    <row r="1828">
      <c r="A1828">
        <f>IF(OR(records_master!$A1828="",ISNUMBER(MATCH(records_master!$M1828,lst_dedup_duplicate,0))),"",records_master!$A1828)</f>
        <v/>
      </c>
      <c r="B1828">
        <f>IF($A1828="","",records_master!$E1828)</f>
        <v/>
      </c>
    </row>
    <row r="1829">
      <c r="A1829">
        <f>IF(OR(records_master!$A1829="",ISNUMBER(MATCH(records_master!$M1829,lst_dedup_duplicate,0))),"",records_master!$A1829)</f>
        <v/>
      </c>
      <c r="B1829">
        <f>IF($A1829="","",records_master!$E1829)</f>
        <v/>
      </c>
    </row>
    <row r="1830">
      <c r="A1830">
        <f>IF(OR(records_master!$A1830="",ISNUMBER(MATCH(records_master!$M1830,lst_dedup_duplicate,0))),"",records_master!$A1830)</f>
        <v/>
      </c>
      <c r="B1830">
        <f>IF($A1830="","",records_master!$E1830)</f>
        <v/>
      </c>
    </row>
    <row r="1831">
      <c r="A1831">
        <f>IF(OR(records_master!$A1831="",ISNUMBER(MATCH(records_master!$M1831,lst_dedup_duplicate,0))),"",records_master!$A1831)</f>
        <v/>
      </c>
      <c r="B1831">
        <f>IF($A1831="","",records_master!$E1831)</f>
        <v/>
      </c>
    </row>
    <row r="1832">
      <c r="A1832">
        <f>IF(OR(records_master!$A1832="",ISNUMBER(MATCH(records_master!$M1832,lst_dedup_duplicate,0))),"",records_master!$A1832)</f>
        <v/>
      </c>
      <c r="B1832">
        <f>IF($A1832="","",records_master!$E1832)</f>
        <v/>
      </c>
    </row>
    <row r="1833">
      <c r="A1833">
        <f>IF(OR(records_master!$A1833="",ISNUMBER(MATCH(records_master!$M1833,lst_dedup_duplicate,0))),"",records_master!$A1833)</f>
        <v/>
      </c>
      <c r="B1833">
        <f>IF($A1833="","",records_master!$E1833)</f>
        <v/>
      </c>
    </row>
    <row r="1834">
      <c r="A1834">
        <f>IF(OR(records_master!$A1834="",ISNUMBER(MATCH(records_master!$M1834,lst_dedup_duplicate,0))),"",records_master!$A1834)</f>
        <v/>
      </c>
      <c r="B1834">
        <f>IF($A1834="","",records_master!$E1834)</f>
        <v/>
      </c>
    </row>
    <row r="1835">
      <c r="A1835">
        <f>IF(OR(records_master!$A1835="",ISNUMBER(MATCH(records_master!$M1835,lst_dedup_duplicate,0))),"",records_master!$A1835)</f>
        <v/>
      </c>
      <c r="B1835">
        <f>IF($A1835="","",records_master!$E1835)</f>
        <v/>
      </c>
    </row>
    <row r="1836">
      <c r="A1836">
        <f>IF(OR(records_master!$A1836="",ISNUMBER(MATCH(records_master!$M1836,lst_dedup_duplicate,0))),"",records_master!$A1836)</f>
        <v/>
      </c>
      <c r="B1836">
        <f>IF($A1836="","",records_master!$E1836)</f>
        <v/>
      </c>
    </row>
    <row r="1837">
      <c r="A1837">
        <f>IF(OR(records_master!$A1837="",ISNUMBER(MATCH(records_master!$M1837,lst_dedup_duplicate,0))),"",records_master!$A1837)</f>
        <v/>
      </c>
      <c r="B1837">
        <f>IF($A1837="","",records_master!$E1837)</f>
        <v/>
      </c>
    </row>
    <row r="1838">
      <c r="A1838">
        <f>IF(OR(records_master!$A1838="",ISNUMBER(MATCH(records_master!$M1838,lst_dedup_duplicate,0))),"",records_master!$A1838)</f>
        <v/>
      </c>
      <c r="B1838">
        <f>IF($A1838="","",records_master!$E1838)</f>
        <v/>
      </c>
    </row>
    <row r="1839">
      <c r="A1839">
        <f>IF(OR(records_master!$A1839="",ISNUMBER(MATCH(records_master!$M1839,lst_dedup_duplicate,0))),"",records_master!$A1839)</f>
        <v/>
      </c>
      <c r="B1839">
        <f>IF($A1839="","",records_master!$E1839)</f>
        <v/>
      </c>
    </row>
    <row r="1840">
      <c r="A1840">
        <f>IF(OR(records_master!$A1840="",ISNUMBER(MATCH(records_master!$M1840,lst_dedup_duplicate,0))),"",records_master!$A1840)</f>
        <v/>
      </c>
      <c r="B1840">
        <f>IF($A1840="","",records_master!$E1840)</f>
        <v/>
      </c>
    </row>
    <row r="1841">
      <c r="A1841">
        <f>IF(OR(records_master!$A1841="",ISNUMBER(MATCH(records_master!$M1841,lst_dedup_duplicate,0))),"",records_master!$A1841)</f>
        <v/>
      </c>
      <c r="B1841">
        <f>IF($A1841="","",records_master!$E1841)</f>
        <v/>
      </c>
    </row>
    <row r="1842">
      <c r="A1842">
        <f>IF(OR(records_master!$A1842="",ISNUMBER(MATCH(records_master!$M1842,lst_dedup_duplicate,0))),"",records_master!$A1842)</f>
        <v/>
      </c>
      <c r="B1842">
        <f>IF($A1842="","",records_master!$E1842)</f>
        <v/>
      </c>
    </row>
    <row r="1843">
      <c r="A1843">
        <f>IF(OR(records_master!$A1843="",ISNUMBER(MATCH(records_master!$M1843,lst_dedup_duplicate,0))),"",records_master!$A1843)</f>
        <v/>
      </c>
      <c r="B1843">
        <f>IF($A1843="","",records_master!$E1843)</f>
        <v/>
      </c>
    </row>
    <row r="1844">
      <c r="A1844">
        <f>IF(OR(records_master!$A1844="",ISNUMBER(MATCH(records_master!$M1844,lst_dedup_duplicate,0))),"",records_master!$A1844)</f>
        <v/>
      </c>
      <c r="B1844">
        <f>IF($A1844="","",records_master!$E1844)</f>
        <v/>
      </c>
    </row>
    <row r="1845">
      <c r="A1845">
        <f>IF(OR(records_master!$A1845="",ISNUMBER(MATCH(records_master!$M1845,lst_dedup_duplicate,0))),"",records_master!$A1845)</f>
        <v/>
      </c>
      <c r="B1845">
        <f>IF($A1845="","",records_master!$E1845)</f>
        <v/>
      </c>
    </row>
    <row r="1846">
      <c r="A1846">
        <f>IF(OR(records_master!$A1846="",ISNUMBER(MATCH(records_master!$M1846,lst_dedup_duplicate,0))),"",records_master!$A1846)</f>
        <v/>
      </c>
      <c r="B1846">
        <f>IF($A1846="","",records_master!$E1846)</f>
        <v/>
      </c>
    </row>
    <row r="1847">
      <c r="A1847">
        <f>IF(OR(records_master!$A1847="",ISNUMBER(MATCH(records_master!$M1847,lst_dedup_duplicate,0))),"",records_master!$A1847)</f>
        <v/>
      </c>
      <c r="B1847">
        <f>IF($A1847="","",records_master!$E1847)</f>
        <v/>
      </c>
    </row>
    <row r="1848">
      <c r="A1848">
        <f>IF(OR(records_master!$A1848="",ISNUMBER(MATCH(records_master!$M1848,lst_dedup_duplicate,0))),"",records_master!$A1848)</f>
        <v/>
      </c>
      <c r="B1848">
        <f>IF($A1848="","",records_master!$E1848)</f>
        <v/>
      </c>
    </row>
    <row r="1849">
      <c r="A1849">
        <f>IF(OR(records_master!$A1849="",ISNUMBER(MATCH(records_master!$M1849,lst_dedup_duplicate,0))),"",records_master!$A1849)</f>
        <v/>
      </c>
      <c r="B1849">
        <f>IF($A1849="","",records_master!$E1849)</f>
        <v/>
      </c>
    </row>
    <row r="1850">
      <c r="A1850">
        <f>IF(OR(records_master!$A1850="",ISNUMBER(MATCH(records_master!$M1850,lst_dedup_duplicate,0))),"",records_master!$A1850)</f>
        <v/>
      </c>
      <c r="B1850">
        <f>IF($A1850="","",records_master!$E1850)</f>
        <v/>
      </c>
    </row>
    <row r="1851">
      <c r="A1851">
        <f>IF(OR(records_master!$A1851="",ISNUMBER(MATCH(records_master!$M1851,lst_dedup_duplicate,0))),"",records_master!$A1851)</f>
        <v/>
      </c>
      <c r="B1851">
        <f>IF($A1851="","",records_master!$E1851)</f>
        <v/>
      </c>
    </row>
    <row r="1852">
      <c r="A1852">
        <f>IF(OR(records_master!$A1852="",ISNUMBER(MATCH(records_master!$M1852,lst_dedup_duplicate,0))),"",records_master!$A1852)</f>
        <v/>
      </c>
      <c r="B1852">
        <f>IF($A1852="","",records_master!$E1852)</f>
        <v/>
      </c>
    </row>
    <row r="1853">
      <c r="A1853">
        <f>IF(OR(records_master!$A1853="",ISNUMBER(MATCH(records_master!$M1853,lst_dedup_duplicate,0))),"",records_master!$A1853)</f>
        <v/>
      </c>
      <c r="B1853">
        <f>IF($A1853="","",records_master!$E1853)</f>
        <v/>
      </c>
    </row>
    <row r="1854">
      <c r="A1854">
        <f>IF(OR(records_master!$A1854="",ISNUMBER(MATCH(records_master!$M1854,lst_dedup_duplicate,0))),"",records_master!$A1854)</f>
        <v/>
      </c>
      <c r="B1854">
        <f>IF($A1854="","",records_master!$E1854)</f>
        <v/>
      </c>
    </row>
    <row r="1855">
      <c r="A1855">
        <f>IF(OR(records_master!$A1855="",ISNUMBER(MATCH(records_master!$M1855,lst_dedup_duplicate,0))),"",records_master!$A1855)</f>
        <v/>
      </c>
      <c r="B1855">
        <f>IF($A1855="","",records_master!$E1855)</f>
        <v/>
      </c>
    </row>
    <row r="1856">
      <c r="A1856">
        <f>IF(OR(records_master!$A1856="",ISNUMBER(MATCH(records_master!$M1856,lst_dedup_duplicate,0))),"",records_master!$A1856)</f>
        <v/>
      </c>
      <c r="B1856">
        <f>IF($A1856="","",records_master!$E1856)</f>
        <v/>
      </c>
    </row>
    <row r="1857">
      <c r="A1857">
        <f>IF(OR(records_master!$A1857="",ISNUMBER(MATCH(records_master!$M1857,lst_dedup_duplicate,0))),"",records_master!$A1857)</f>
        <v/>
      </c>
      <c r="B1857">
        <f>IF($A1857="","",records_master!$E1857)</f>
        <v/>
      </c>
    </row>
    <row r="1858">
      <c r="A1858">
        <f>IF(OR(records_master!$A1858="",ISNUMBER(MATCH(records_master!$M1858,lst_dedup_duplicate,0))),"",records_master!$A1858)</f>
        <v/>
      </c>
      <c r="B1858">
        <f>IF($A1858="","",records_master!$E1858)</f>
        <v/>
      </c>
    </row>
    <row r="1859">
      <c r="A1859">
        <f>IF(OR(records_master!$A1859="",ISNUMBER(MATCH(records_master!$M1859,lst_dedup_duplicate,0))),"",records_master!$A1859)</f>
        <v/>
      </c>
      <c r="B1859">
        <f>IF($A1859="","",records_master!$E1859)</f>
        <v/>
      </c>
    </row>
    <row r="1860">
      <c r="A1860">
        <f>IF(OR(records_master!$A1860="",ISNUMBER(MATCH(records_master!$M1860,lst_dedup_duplicate,0))),"",records_master!$A1860)</f>
        <v/>
      </c>
      <c r="B1860">
        <f>IF($A1860="","",records_master!$E1860)</f>
        <v/>
      </c>
    </row>
    <row r="1861">
      <c r="A1861">
        <f>IF(OR(records_master!$A1861="",ISNUMBER(MATCH(records_master!$M1861,lst_dedup_duplicate,0))),"",records_master!$A1861)</f>
        <v/>
      </c>
      <c r="B1861">
        <f>IF($A1861="","",records_master!$E1861)</f>
        <v/>
      </c>
    </row>
    <row r="1862">
      <c r="A1862">
        <f>IF(OR(records_master!$A1862="",ISNUMBER(MATCH(records_master!$M1862,lst_dedup_duplicate,0))),"",records_master!$A1862)</f>
        <v/>
      </c>
      <c r="B1862">
        <f>IF($A1862="","",records_master!$E1862)</f>
        <v/>
      </c>
    </row>
    <row r="1863">
      <c r="A1863">
        <f>IF(OR(records_master!$A1863="",ISNUMBER(MATCH(records_master!$M1863,lst_dedup_duplicate,0))),"",records_master!$A1863)</f>
        <v/>
      </c>
      <c r="B1863">
        <f>IF($A1863="","",records_master!$E1863)</f>
        <v/>
      </c>
    </row>
    <row r="1864">
      <c r="A1864">
        <f>IF(OR(records_master!$A1864="",ISNUMBER(MATCH(records_master!$M1864,lst_dedup_duplicate,0))),"",records_master!$A1864)</f>
        <v/>
      </c>
      <c r="B1864">
        <f>IF($A1864="","",records_master!$E1864)</f>
        <v/>
      </c>
    </row>
    <row r="1865">
      <c r="A1865">
        <f>IF(OR(records_master!$A1865="",ISNUMBER(MATCH(records_master!$M1865,lst_dedup_duplicate,0))),"",records_master!$A1865)</f>
        <v/>
      </c>
      <c r="B1865">
        <f>IF($A1865="","",records_master!$E1865)</f>
        <v/>
      </c>
    </row>
    <row r="1866">
      <c r="A1866">
        <f>IF(OR(records_master!$A1866="",ISNUMBER(MATCH(records_master!$M1866,lst_dedup_duplicate,0))),"",records_master!$A1866)</f>
        <v/>
      </c>
      <c r="B1866">
        <f>IF($A1866="","",records_master!$E1866)</f>
        <v/>
      </c>
    </row>
    <row r="1867">
      <c r="A1867">
        <f>IF(OR(records_master!$A1867="",ISNUMBER(MATCH(records_master!$M1867,lst_dedup_duplicate,0))),"",records_master!$A1867)</f>
        <v/>
      </c>
      <c r="B1867">
        <f>IF($A1867="","",records_master!$E1867)</f>
        <v/>
      </c>
    </row>
    <row r="1868">
      <c r="A1868">
        <f>IF(OR(records_master!$A1868="",ISNUMBER(MATCH(records_master!$M1868,lst_dedup_duplicate,0))),"",records_master!$A1868)</f>
        <v/>
      </c>
      <c r="B1868">
        <f>IF($A1868="","",records_master!$E1868)</f>
        <v/>
      </c>
    </row>
    <row r="1869">
      <c r="A1869">
        <f>IF(OR(records_master!$A1869="",ISNUMBER(MATCH(records_master!$M1869,lst_dedup_duplicate,0))),"",records_master!$A1869)</f>
        <v/>
      </c>
      <c r="B1869">
        <f>IF($A1869="","",records_master!$E1869)</f>
        <v/>
      </c>
    </row>
    <row r="1870">
      <c r="A1870">
        <f>IF(OR(records_master!$A1870="",ISNUMBER(MATCH(records_master!$M1870,lst_dedup_duplicate,0))),"",records_master!$A1870)</f>
        <v/>
      </c>
      <c r="B1870">
        <f>IF($A1870="","",records_master!$E1870)</f>
        <v/>
      </c>
    </row>
    <row r="1871">
      <c r="A1871">
        <f>IF(OR(records_master!$A1871="",ISNUMBER(MATCH(records_master!$M1871,lst_dedup_duplicate,0))),"",records_master!$A1871)</f>
        <v/>
      </c>
      <c r="B1871">
        <f>IF($A1871="","",records_master!$E1871)</f>
        <v/>
      </c>
    </row>
    <row r="1872">
      <c r="A1872">
        <f>IF(OR(records_master!$A1872="",ISNUMBER(MATCH(records_master!$M1872,lst_dedup_duplicate,0))),"",records_master!$A1872)</f>
        <v/>
      </c>
      <c r="B1872">
        <f>IF($A1872="","",records_master!$E1872)</f>
        <v/>
      </c>
    </row>
    <row r="1873">
      <c r="A1873">
        <f>IF(OR(records_master!$A1873="",ISNUMBER(MATCH(records_master!$M1873,lst_dedup_duplicate,0))),"",records_master!$A1873)</f>
        <v/>
      </c>
      <c r="B1873">
        <f>IF($A1873="","",records_master!$E1873)</f>
        <v/>
      </c>
    </row>
    <row r="1874">
      <c r="A1874">
        <f>IF(OR(records_master!$A1874="",ISNUMBER(MATCH(records_master!$M1874,lst_dedup_duplicate,0))),"",records_master!$A1874)</f>
        <v/>
      </c>
      <c r="B1874">
        <f>IF($A1874="","",records_master!$E1874)</f>
        <v/>
      </c>
    </row>
    <row r="1875">
      <c r="A1875">
        <f>IF(OR(records_master!$A1875="",ISNUMBER(MATCH(records_master!$M1875,lst_dedup_duplicate,0))),"",records_master!$A1875)</f>
        <v/>
      </c>
      <c r="B1875">
        <f>IF($A1875="","",records_master!$E1875)</f>
        <v/>
      </c>
    </row>
    <row r="1876">
      <c r="A1876">
        <f>IF(OR(records_master!$A1876="",ISNUMBER(MATCH(records_master!$M1876,lst_dedup_duplicate,0))),"",records_master!$A1876)</f>
        <v/>
      </c>
      <c r="B1876">
        <f>IF($A1876="","",records_master!$E1876)</f>
        <v/>
      </c>
    </row>
    <row r="1877">
      <c r="A1877">
        <f>IF(OR(records_master!$A1877="",ISNUMBER(MATCH(records_master!$M1877,lst_dedup_duplicate,0))),"",records_master!$A1877)</f>
        <v/>
      </c>
      <c r="B1877">
        <f>IF($A1877="","",records_master!$E1877)</f>
        <v/>
      </c>
    </row>
    <row r="1878">
      <c r="A1878">
        <f>IF(OR(records_master!$A1878="",ISNUMBER(MATCH(records_master!$M1878,lst_dedup_duplicate,0))),"",records_master!$A1878)</f>
        <v/>
      </c>
      <c r="B1878">
        <f>IF($A1878="","",records_master!$E1878)</f>
        <v/>
      </c>
    </row>
    <row r="1879">
      <c r="A1879">
        <f>IF(OR(records_master!$A1879="",ISNUMBER(MATCH(records_master!$M1879,lst_dedup_duplicate,0))),"",records_master!$A1879)</f>
        <v/>
      </c>
      <c r="B1879">
        <f>IF($A1879="","",records_master!$E1879)</f>
        <v/>
      </c>
    </row>
    <row r="1880">
      <c r="A1880">
        <f>IF(OR(records_master!$A1880="",ISNUMBER(MATCH(records_master!$M1880,lst_dedup_duplicate,0))),"",records_master!$A1880)</f>
        <v/>
      </c>
      <c r="B1880">
        <f>IF($A1880="","",records_master!$E1880)</f>
        <v/>
      </c>
    </row>
    <row r="1881">
      <c r="A1881">
        <f>IF(OR(records_master!$A1881="",ISNUMBER(MATCH(records_master!$M1881,lst_dedup_duplicate,0))),"",records_master!$A1881)</f>
        <v/>
      </c>
      <c r="B1881">
        <f>IF($A1881="","",records_master!$E1881)</f>
        <v/>
      </c>
    </row>
    <row r="1882">
      <c r="A1882">
        <f>IF(OR(records_master!$A1882="",ISNUMBER(MATCH(records_master!$M1882,lst_dedup_duplicate,0))),"",records_master!$A1882)</f>
        <v/>
      </c>
      <c r="B1882">
        <f>IF($A1882="","",records_master!$E1882)</f>
        <v/>
      </c>
    </row>
    <row r="1883">
      <c r="A1883">
        <f>IF(OR(records_master!$A1883="",ISNUMBER(MATCH(records_master!$M1883,lst_dedup_duplicate,0))),"",records_master!$A1883)</f>
        <v/>
      </c>
      <c r="B1883">
        <f>IF($A1883="","",records_master!$E1883)</f>
        <v/>
      </c>
    </row>
    <row r="1884">
      <c r="A1884">
        <f>IF(OR(records_master!$A1884="",ISNUMBER(MATCH(records_master!$M1884,lst_dedup_duplicate,0))),"",records_master!$A1884)</f>
        <v/>
      </c>
      <c r="B1884">
        <f>IF($A1884="","",records_master!$E1884)</f>
        <v/>
      </c>
    </row>
    <row r="1885">
      <c r="A1885">
        <f>IF(OR(records_master!$A1885="",ISNUMBER(MATCH(records_master!$M1885,lst_dedup_duplicate,0))),"",records_master!$A1885)</f>
        <v/>
      </c>
      <c r="B1885">
        <f>IF($A1885="","",records_master!$E1885)</f>
        <v/>
      </c>
    </row>
    <row r="1886">
      <c r="A1886">
        <f>IF(OR(records_master!$A1886="",ISNUMBER(MATCH(records_master!$M1886,lst_dedup_duplicate,0))),"",records_master!$A1886)</f>
        <v/>
      </c>
      <c r="B1886">
        <f>IF($A1886="","",records_master!$E1886)</f>
        <v/>
      </c>
    </row>
    <row r="1887">
      <c r="A1887">
        <f>IF(OR(records_master!$A1887="",ISNUMBER(MATCH(records_master!$M1887,lst_dedup_duplicate,0))),"",records_master!$A1887)</f>
        <v/>
      </c>
      <c r="B1887">
        <f>IF($A1887="","",records_master!$E1887)</f>
        <v/>
      </c>
    </row>
    <row r="1888">
      <c r="A1888">
        <f>IF(OR(records_master!$A1888="",ISNUMBER(MATCH(records_master!$M1888,lst_dedup_duplicate,0))),"",records_master!$A1888)</f>
        <v/>
      </c>
      <c r="B1888">
        <f>IF($A1888="","",records_master!$E1888)</f>
        <v/>
      </c>
    </row>
    <row r="1889">
      <c r="A1889">
        <f>IF(OR(records_master!$A1889="",ISNUMBER(MATCH(records_master!$M1889,lst_dedup_duplicate,0))),"",records_master!$A1889)</f>
        <v/>
      </c>
      <c r="B1889">
        <f>IF($A1889="","",records_master!$E1889)</f>
        <v/>
      </c>
    </row>
    <row r="1890">
      <c r="A1890">
        <f>IF(OR(records_master!$A1890="",ISNUMBER(MATCH(records_master!$M1890,lst_dedup_duplicate,0))),"",records_master!$A1890)</f>
        <v/>
      </c>
      <c r="B1890">
        <f>IF($A1890="","",records_master!$E1890)</f>
        <v/>
      </c>
    </row>
    <row r="1891">
      <c r="A1891">
        <f>IF(OR(records_master!$A1891="",ISNUMBER(MATCH(records_master!$M1891,lst_dedup_duplicate,0))),"",records_master!$A1891)</f>
        <v/>
      </c>
      <c r="B1891">
        <f>IF($A1891="","",records_master!$E1891)</f>
        <v/>
      </c>
    </row>
    <row r="1892">
      <c r="A1892">
        <f>IF(OR(records_master!$A1892="",ISNUMBER(MATCH(records_master!$M1892,lst_dedup_duplicate,0))),"",records_master!$A1892)</f>
        <v/>
      </c>
      <c r="B1892">
        <f>IF($A1892="","",records_master!$E1892)</f>
        <v/>
      </c>
    </row>
    <row r="1893">
      <c r="A1893">
        <f>IF(OR(records_master!$A1893="",ISNUMBER(MATCH(records_master!$M1893,lst_dedup_duplicate,0))),"",records_master!$A1893)</f>
        <v/>
      </c>
      <c r="B1893">
        <f>IF($A1893="","",records_master!$E1893)</f>
        <v/>
      </c>
    </row>
    <row r="1894">
      <c r="A1894">
        <f>IF(OR(records_master!$A1894="",ISNUMBER(MATCH(records_master!$M1894,lst_dedup_duplicate,0))),"",records_master!$A1894)</f>
        <v/>
      </c>
      <c r="B1894">
        <f>IF($A1894="","",records_master!$E1894)</f>
        <v/>
      </c>
    </row>
    <row r="1895">
      <c r="A1895">
        <f>IF(OR(records_master!$A1895="",ISNUMBER(MATCH(records_master!$M1895,lst_dedup_duplicate,0))),"",records_master!$A1895)</f>
        <v/>
      </c>
      <c r="B1895">
        <f>IF($A1895="","",records_master!$E1895)</f>
        <v/>
      </c>
    </row>
    <row r="1896">
      <c r="A1896">
        <f>IF(OR(records_master!$A1896="",ISNUMBER(MATCH(records_master!$M1896,lst_dedup_duplicate,0))),"",records_master!$A1896)</f>
        <v/>
      </c>
      <c r="B1896">
        <f>IF($A1896="","",records_master!$E1896)</f>
        <v/>
      </c>
    </row>
    <row r="1897">
      <c r="A1897">
        <f>IF(OR(records_master!$A1897="",ISNUMBER(MATCH(records_master!$M1897,lst_dedup_duplicate,0))),"",records_master!$A1897)</f>
        <v/>
      </c>
      <c r="B1897">
        <f>IF($A1897="","",records_master!$E1897)</f>
        <v/>
      </c>
    </row>
    <row r="1898">
      <c r="A1898">
        <f>IF(OR(records_master!$A1898="",ISNUMBER(MATCH(records_master!$M1898,lst_dedup_duplicate,0))),"",records_master!$A1898)</f>
        <v/>
      </c>
      <c r="B1898">
        <f>IF($A1898="","",records_master!$E1898)</f>
        <v/>
      </c>
    </row>
    <row r="1899">
      <c r="A1899">
        <f>IF(OR(records_master!$A1899="",ISNUMBER(MATCH(records_master!$M1899,lst_dedup_duplicate,0))),"",records_master!$A1899)</f>
        <v/>
      </c>
      <c r="B1899">
        <f>IF($A1899="","",records_master!$E1899)</f>
        <v/>
      </c>
    </row>
    <row r="1900">
      <c r="A1900">
        <f>IF(OR(records_master!$A1900="",ISNUMBER(MATCH(records_master!$M1900,lst_dedup_duplicate,0))),"",records_master!$A1900)</f>
        <v/>
      </c>
      <c r="B1900">
        <f>IF($A1900="","",records_master!$E1900)</f>
        <v/>
      </c>
    </row>
    <row r="1901">
      <c r="A1901">
        <f>IF(OR(records_master!$A1901="",ISNUMBER(MATCH(records_master!$M1901,lst_dedup_duplicate,0))),"",records_master!$A1901)</f>
        <v/>
      </c>
      <c r="B1901">
        <f>IF($A1901="","",records_master!$E1901)</f>
        <v/>
      </c>
    </row>
    <row r="1902">
      <c r="A1902">
        <f>IF(OR(records_master!$A1902="",ISNUMBER(MATCH(records_master!$M1902,lst_dedup_duplicate,0))),"",records_master!$A1902)</f>
        <v/>
      </c>
      <c r="B1902">
        <f>IF($A1902="","",records_master!$E1902)</f>
        <v/>
      </c>
    </row>
    <row r="1903">
      <c r="A1903">
        <f>IF(OR(records_master!$A1903="",ISNUMBER(MATCH(records_master!$M1903,lst_dedup_duplicate,0))),"",records_master!$A1903)</f>
        <v/>
      </c>
      <c r="B1903">
        <f>IF($A1903="","",records_master!$E1903)</f>
        <v/>
      </c>
    </row>
    <row r="1904">
      <c r="A1904">
        <f>IF(OR(records_master!$A1904="",ISNUMBER(MATCH(records_master!$M1904,lst_dedup_duplicate,0))),"",records_master!$A1904)</f>
        <v/>
      </c>
      <c r="B1904">
        <f>IF($A1904="","",records_master!$E1904)</f>
        <v/>
      </c>
    </row>
    <row r="1905">
      <c r="A1905">
        <f>IF(OR(records_master!$A1905="",ISNUMBER(MATCH(records_master!$M1905,lst_dedup_duplicate,0))),"",records_master!$A1905)</f>
        <v/>
      </c>
      <c r="B1905">
        <f>IF($A1905="","",records_master!$E1905)</f>
        <v/>
      </c>
    </row>
    <row r="1906">
      <c r="A1906">
        <f>IF(OR(records_master!$A1906="",ISNUMBER(MATCH(records_master!$M1906,lst_dedup_duplicate,0))),"",records_master!$A1906)</f>
        <v/>
      </c>
      <c r="B1906">
        <f>IF($A1906="","",records_master!$E1906)</f>
        <v/>
      </c>
    </row>
    <row r="1907">
      <c r="A1907">
        <f>IF(OR(records_master!$A1907="",ISNUMBER(MATCH(records_master!$M1907,lst_dedup_duplicate,0))),"",records_master!$A1907)</f>
        <v/>
      </c>
      <c r="B1907">
        <f>IF($A1907="","",records_master!$E1907)</f>
        <v/>
      </c>
    </row>
    <row r="1908">
      <c r="A1908">
        <f>IF(OR(records_master!$A1908="",ISNUMBER(MATCH(records_master!$M1908,lst_dedup_duplicate,0))),"",records_master!$A1908)</f>
        <v/>
      </c>
      <c r="B1908">
        <f>IF($A1908="","",records_master!$E1908)</f>
        <v/>
      </c>
    </row>
    <row r="1909">
      <c r="A1909">
        <f>IF(OR(records_master!$A1909="",ISNUMBER(MATCH(records_master!$M1909,lst_dedup_duplicate,0))),"",records_master!$A1909)</f>
        <v/>
      </c>
      <c r="B1909">
        <f>IF($A1909="","",records_master!$E1909)</f>
        <v/>
      </c>
    </row>
    <row r="1910">
      <c r="A1910">
        <f>IF(OR(records_master!$A1910="",ISNUMBER(MATCH(records_master!$M1910,lst_dedup_duplicate,0))),"",records_master!$A1910)</f>
        <v/>
      </c>
      <c r="B1910">
        <f>IF($A1910="","",records_master!$E1910)</f>
        <v/>
      </c>
    </row>
    <row r="1911">
      <c r="A1911">
        <f>IF(OR(records_master!$A1911="",ISNUMBER(MATCH(records_master!$M1911,lst_dedup_duplicate,0))),"",records_master!$A1911)</f>
        <v/>
      </c>
      <c r="B1911">
        <f>IF($A1911="","",records_master!$E1911)</f>
        <v/>
      </c>
    </row>
    <row r="1912">
      <c r="A1912">
        <f>IF(OR(records_master!$A1912="",ISNUMBER(MATCH(records_master!$M1912,lst_dedup_duplicate,0))),"",records_master!$A1912)</f>
        <v/>
      </c>
      <c r="B1912">
        <f>IF($A1912="","",records_master!$E1912)</f>
        <v/>
      </c>
    </row>
    <row r="1913">
      <c r="A1913">
        <f>IF(OR(records_master!$A1913="",ISNUMBER(MATCH(records_master!$M1913,lst_dedup_duplicate,0))),"",records_master!$A1913)</f>
        <v/>
      </c>
      <c r="B1913">
        <f>IF($A1913="","",records_master!$E1913)</f>
        <v/>
      </c>
    </row>
    <row r="1914">
      <c r="A1914">
        <f>IF(OR(records_master!$A1914="",ISNUMBER(MATCH(records_master!$M1914,lst_dedup_duplicate,0))),"",records_master!$A1914)</f>
        <v/>
      </c>
      <c r="B1914">
        <f>IF($A1914="","",records_master!$E1914)</f>
        <v/>
      </c>
    </row>
    <row r="1915">
      <c r="A1915">
        <f>IF(OR(records_master!$A1915="",ISNUMBER(MATCH(records_master!$M1915,lst_dedup_duplicate,0))),"",records_master!$A1915)</f>
        <v/>
      </c>
      <c r="B1915">
        <f>IF($A1915="","",records_master!$E1915)</f>
        <v/>
      </c>
    </row>
    <row r="1916">
      <c r="A1916">
        <f>IF(OR(records_master!$A1916="",ISNUMBER(MATCH(records_master!$M1916,lst_dedup_duplicate,0))),"",records_master!$A1916)</f>
        <v/>
      </c>
      <c r="B1916">
        <f>IF($A1916="","",records_master!$E1916)</f>
        <v/>
      </c>
    </row>
    <row r="1917">
      <c r="A1917">
        <f>IF(OR(records_master!$A1917="",ISNUMBER(MATCH(records_master!$M1917,lst_dedup_duplicate,0))),"",records_master!$A1917)</f>
        <v/>
      </c>
      <c r="B1917">
        <f>IF($A1917="","",records_master!$E1917)</f>
        <v/>
      </c>
    </row>
    <row r="1918">
      <c r="A1918">
        <f>IF(OR(records_master!$A1918="",ISNUMBER(MATCH(records_master!$M1918,lst_dedup_duplicate,0))),"",records_master!$A1918)</f>
        <v/>
      </c>
      <c r="B1918">
        <f>IF($A1918="","",records_master!$E1918)</f>
        <v/>
      </c>
    </row>
    <row r="1919">
      <c r="A1919">
        <f>IF(OR(records_master!$A1919="",ISNUMBER(MATCH(records_master!$M1919,lst_dedup_duplicate,0))),"",records_master!$A1919)</f>
        <v/>
      </c>
      <c r="B1919">
        <f>IF($A1919="","",records_master!$E1919)</f>
        <v/>
      </c>
    </row>
    <row r="1920">
      <c r="A1920">
        <f>IF(OR(records_master!$A1920="",ISNUMBER(MATCH(records_master!$M1920,lst_dedup_duplicate,0))),"",records_master!$A1920)</f>
        <v/>
      </c>
      <c r="B1920">
        <f>IF($A1920="","",records_master!$E1920)</f>
        <v/>
      </c>
    </row>
    <row r="1921">
      <c r="A1921">
        <f>IF(OR(records_master!$A1921="",ISNUMBER(MATCH(records_master!$M1921,lst_dedup_duplicate,0))),"",records_master!$A1921)</f>
        <v/>
      </c>
      <c r="B1921">
        <f>IF($A1921="","",records_master!$E1921)</f>
        <v/>
      </c>
    </row>
    <row r="1922">
      <c r="A1922">
        <f>IF(OR(records_master!$A1922="",ISNUMBER(MATCH(records_master!$M1922,lst_dedup_duplicate,0))),"",records_master!$A1922)</f>
        <v/>
      </c>
      <c r="B1922">
        <f>IF($A1922="","",records_master!$E1922)</f>
        <v/>
      </c>
    </row>
    <row r="1923">
      <c r="A1923">
        <f>IF(OR(records_master!$A1923="",ISNUMBER(MATCH(records_master!$M1923,lst_dedup_duplicate,0))),"",records_master!$A1923)</f>
        <v/>
      </c>
      <c r="B1923">
        <f>IF($A1923="","",records_master!$E1923)</f>
        <v/>
      </c>
    </row>
    <row r="1924">
      <c r="A1924">
        <f>IF(OR(records_master!$A1924="",ISNUMBER(MATCH(records_master!$M1924,lst_dedup_duplicate,0))),"",records_master!$A1924)</f>
        <v/>
      </c>
      <c r="B1924">
        <f>IF($A1924="","",records_master!$E1924)</f>
        <v/>
      </c>
    </row>
    <row r="1925">
      <c r="A1925">
        <f>IF(OR(records_master!$A1925="",ISNUMBER(MATCH(records_master!$M1925,lst_dedup_duplicate,0))),"",records_master!$A1925)</f>
        <v/>
      </c>
      <c r="B1925">
        <f>IF($A1925="","",records_master!$E1925)</f>
        <v/>
      </c>
    </row>
    <row r="1926">
      <c r="A1926">
        <f>IF(OR(records_master!$A1926="",ISNUMBER(MATCH(records_master!$M1926,lst_dedup_duplicate,0))),"",records_master!$A1926)</f>
        <v/>
      </c>
      <c r="B1926">
        <f>IF($A1926="","",records_master!$E1926)</f>
        <v/>
      </c>
    </row>
    <row r="1927">
      <c r="A1927">
        <f>IF(OR(records_master!$A1927="",ISNUMBER(MATCH(records_master!$M1927,lst_dedup_duplicate,0))),"",records_master!$A1927)</f>
        <v/>
      </c>
      <c r="B1927">
        <f>IF($A1927="","",records_master!$E1927)</f>
        <v/>
      </c>
    </row>
    <row r="1928">
      <c r="A1928">
        <f>IF(OR(records_master!$A1928="",ISNUMBER(MATCH(records_master!$M1928,lst_dedup_duplicate,0))),"",records_master!$A1928)</f>
        <v/>
      </c>
      <c r="B1928">
        <f>IF($A1928="","",records_master!$E1928)</f>
        <v/>
      </c>
    </row>
    <row r="1929">
      <c r="A1929">
        <f>IF(OR(records_master!$A1929="",ISNUMBER(MATCH(records_master!$M1929,lst_dedup_duplicate,0))),"",records_master!$A1929)</f>
        <v/>
      </c>
      <c r="B1929">
        <f>IF($A1929="","",records_master!$E1929)</f>
        <v/>
      </c>
    </row>
    <row r="1930">
      <c r="A1930">
        <f>IF(OR(records_master!$A1930="",ISNUMBER(MATCH(records_master!$M1930,lst_dedup_duplicate,0))),"",records_master!$A1930)</f>
        <v/>
      </c>
      <c r="B1930">
        <f>IF($A1930="","",records_master!$E1930)</f>
        <v/>
      </c>
    </row>
    <row r="1931">
      <c r="A1931">
        <f>IF(OR(records_master!$A1931="",ISNUMBER(MATCH(records_master!$M1931,lst_dedup_duplicate,0))),"",records_master!$A1931)</f>
        <v/>
      </c>
      <c r="B1931">
        <f>IF($A1931="","",records_master!$E1931)</f>
        <v/>
      </c>
    </row>
    <row r="1932">
      <c r="A1932">
        <f>IF(OR(records_master!$A1932="",ISNUMBER(MATCH(records_master!$M1932,lst_dedup_duplicate,0))),"",records_master!$A1932)</f>
        <v/>
      </c>
      <c r="B1932">
        <f>IF($A1932="","",records_master!$E1932)</f>
        <v/>
      </c>
    </row>
    <row r="1933">
      <c r="A1933">
        <f>IF(OR(records_master!$A1933="",ISNUMBER(MATCH(records_master!$M1933,lst_dedup_duplicate,0))),"",records_master!$A1933)</f>
        <v/>
      </c>
      <c r="B1933">
        <f>IF($A1933="","",records_master!$E1933)</f>
        <v/>
      </c>
    </row>
    <row r="1934">
      <c r="A1934">
        <f>IF(OR(records_master!$A1934="",ISNUMBER(MATCH(records_master!$M1934,lst_dedup_duplicate,0))),"",records_master!$A1934)</f>
        <v/>
      </c>
      <c r="B1934">
        <f>IF($A1934="","",records_master!$E1934)</f>
        <v/>
      </c>
    </row>
    <row r="1935">
      <c r="A1935">
        <f>IF(OR(records_master!$A1935="",ISNUMBER(MATCH(records_master!$M1935,lst_dedup_duplicate,0))),"",records_master!$A1935)</f>
        <v/>
      </c>
      <c r="B1935">
        <f>IF($A1935="","",records_master!$E1935)</f>
        <v/>
      </c>
    </row>
    <row r="1936">
      <c r="A1936">
        <f>IF(OR(records_master!$A1936="",ISNUMBER(MATCH(records_master!$M1936,lst_dedup_duplicate,0))),"",records_master!$A1936)</f>
        <v/>
      </c>
      <c r="B1936">
        <f>IF($A1936="","",records_master!$E1936)</f>
        <v/>
      </c>
    </row>
    <row r="1937">
      <c r="A1937">
        <f>IF(OR(records_master!$A1937="",ISNUMBER(MATCH(records_master!$M1937,lst_dedup_duplicate,0))),"",records_master!$A1937)</f>
        <v/>
      </c>
      <c r="B1937">
        <f>IF($A1937="","",records_master!$E1937)</f>
        <v/>
      </c>
    </row>
    <row r="1938">
      <c r="A1938">
        <f>IF(OR(records_master!$A1938="",ISNUMBER(MATCH(records_master!$M1938,lst_dedup_duplicate,0))),"",records_master!$A1938)</f>
        <v/>
      </c>
      <c r="B1938">
        <f>IF($A1938="","",records_master!$E1938)</f>
        <v/>
      </c>
    </row>
    <row r="1939">
      <c r="A1939">
        <f>IF(OR(records_master!$A1939="",ISNUMBER(MATCH(records_master!$M1939,lst_dedup_duplicate,0))),"",records_master!$A1939)</f>
        <v/>
      </c>
      <c r="B1939">
        <f>IF($A1939="","",records_master!$E1939)</f>
        <v/>
      </c>
    </row>
    <row r="1940">
      <c r="A1940">
        <f>IF(OR(records_master!$A1940="",ISNUMBER(MATCH(records_master!$M1940,lst_dedup_duplicate,0))),"",records_master!$A1940)</f>
        <v/>
      </c>
      <c r="B1940">
        <f>IF($A1940="","",records_master!$E1940)</f>
        <v/>
      </c>
    </row>
    <row r="1941">
      <c r="A1941">
        <f>IF(OR(records_master!$A1941="",ISNUMBER(MATCH(records_master!$M1941,lst_dedup_duplicate,0))),"",records_master!$A1941)</f>
        <v/>
      </c>
      <c r="B1941">
        <f>IF($A1941="","",records_master!$E1941)</f>
        <v/>
      </c>
    </row>
    <row r="1942">
      <c r="A1942">
        <f>IF(OR(records_master!$A1942="",ISNUMBER(MATCH(records_master!$M1942,lst_dedup_duplicate,0))),"",records_master!$A1942)</f>
        <v/>
      </c>
      <c r="B1942">
        <f>IF($A1942="","",records_master!$E1942)</f>
        <v/>
      </c>
    </row>
    <row r="1943">
      <c r="A1943">
        <f>IF(OR(records_master!$A1943="",ISNUMBER(MATCH(records_master!$M1943,lst_dedup_duplicate,0))),"",records_master!$A1943)</f>
        <v/>
      </c>
      <c r="B1943">
        <f>IF($A1943="","",records_master!$E1943)</f>
        <v/>
      </c>
    </row>
    <row r="1944">
      <c r="A1944">
        <f>IF(OR(records_master!$A1944="",ISNUMBER(MATCH(records_master!$M1944,lst_dedup_duplicate,0))),"",records_master!$A1944)</f>
        <v/>
      </c>
      <c r="B1944">
        <f>IF($A1944="","",records_master!$E1944)</f>
        <v/>
      </c>
    </row>
    <row r="1945">
      <c r="A1945">
        <f>IF(OR(records_master!$A1945="",ISNUMBER(MATCH(records_master!$M1945,lst_dedup_duplicate,0))),"",records_master!$A1945)</f>
        <v/>
      </c>
      <c r="B1945">
        <f>IF($A1945="","",records_master!$E1945)</f>
        <v/>
      </c>
    </row>
    <row r="1946">
      <c r="A1946">
        <f>IF(OR(records_master!$A1946="",ISNUMBER(MATCH(records_master!$M1946,lst_dedup_duplicate,0))),"",records_master!$A1946)</f>
        <v/>
      </c>
      <c r="B1946">
        <f>IF($A1946="","",records_master!$E1946)</f>
        <v/>
      </c>
    </row>
    <row r="1947">
      <c r="A1947">
        <f>IF(OR(records_master!$A1947="",ISNUMBER(MATCH(records_master!$M1947,lst_dedup_duplicate,0))),"",records_master!$A1947)</f>
        <v/>
      </c>
      <c r="B1947">
        <f>IF($A1947="","",records_master!$E1947)</f>
        <v/>
      </c>
    </row>
    <row r="1948">
      <c r="A1948">
        <f>IF(OR(records_master!$A1948="",ISNUMBER(MATCH(records_master!$M1948,lst_dedup_duplicate,0))),"",records_master!$A1948)</f>
        <v/>
      </c>
      <c r="B1948">
        <f>IF($A1948="","",records_master!$E1948)</f>
        <v/>
      </c>
    </row>
    <row r="1949">
      <c r="A1949">
        <f>IF(OR(records_master!$A1949="",ISNUMBER(MATCH(records_master!$M1949,lst_dedup_duplicate,0))),"",records_master!$A1949)</f>
        <v/>
      </c>
      <c r="B1949">
        <f>IF($A1949="","",records_master!$E1949)</f>
        <v/>
      </c>
    </row>
    <row r="1950">
      <c r="A1950">
        <f>IF(OR(records_master!$A1950="",ISNUMBER(MATCH(records_master!$M1950,lst_dedup_duplicate,0))),"",records_master!$A1950)</f>
        <v/>
      </c>
      <c r="B1950">
        <f>IF($A1950="","",records_master!$E1950)</f>
        <v/>
      </c>
    </row>
    <row r="1951">
      <c r="A1951">
        <f>IF(OR(records_master!$A1951="",ISNUMBER(MATCH(records_master!$M1951,lst_dedup_duplicate,0))),"",records_master!$A1951)</f>
        <v/>
      </c>
      <c r="B1951">
        <f>IF($A1951="","",records_master!$E1951)</f>
        <v/>
      </c>
    </row>
    <row r="1952">
      <c r="A1952">
        <f>IF(OR(records_master!$A1952="",ISNUMBER(MATCH(records_master!$M1952,lst_dedup_duplicate,0))),"",records_master!$A1952)</f>
        <v/>
      </c>
      <c r="B1952">
        <f>IF($A1952="","",records_master!$E1952)</f>
        <v/>
      </c>
    </row>
    <row r="1953">
      <c r="A1953">
        <f>IF(OR(records_master!$A1953="",ISNUMBER(MATCH(records_master!$M1953,lst_dedup_duplicate,0))),"",records_master!$A1953)</f>
        <v/>
      </c>
      <c r="B1953">
        <f>IF($A1953="","",records_master!$E1953)</f>
        <v/>
      </c>
    </row>
    <row r="1954">
      <c r="A1954">
        <f>IF(OR(records_master!$A1954="",ISNUMBER(MATCH(records_master!$M1954,lst_dedup_duplicate,0))),"",records_master!$A1954)</f>
        <v/>
      </c>
      <c r="B1954">
        <f>IF($A1954="","",records_master!$E1954)</f>
        <v/>
      </c>
    </row>
    <row r="1955">
      <c r="A1955">
        <f>IF(OR(records_master!$A1955="",ISNUMBER(MATCH(records_master!$M1955,lst_dedup_duplicate,0))),"",records_master!$A1955)</f>
        <v/>
      </c>
      <c r="B1955">
        <f>IF($A1955="","",records_master!$E1955)</f>
        <v/>
      </c>
    </row>
    <row r="1956">
      <c r="A1956">
        <f>IF(OR(records_master!$A1956="",ISNUMBER(MATCH(records_master!$M1956,lst_dedup_duplicate,0))),"",records_master!$A1956)</f>
        <v/>
      </c>
      <c r="B1956">
        <f>IF($A1956="","",records_master!$E1956)</f>
        <v/>
      </c>
    </row>
    <row r="1957">
      <c r="A1957">
        <f>IF(OR(records_master!$A1957="",ISNUMBER(MATCH(records_master!$M1957,lst_dedup_duplicate,0))),"",records_master!$A1957)</f>
        <v/>
      </c>
      <c r="B1957">
        <f>IF($A1957="","",records_master!$E1957)</f>
        <v/>
      </c>
    </row>
    <row r="1958">
      <c r="A1958">
        <f>IF(OR(records_master!$A1958="",ISNUMBER(MATCH(records_master!$M1958,lst_dedup_duplicate,0))),"",records_master!$A1958)</f>
        <v/>
      </c>
      <c r="B1958">
        <f>IF($A1958="","",records_master!$E1958)</f>
        <v/>
      </c>
    </row>
    <row r="1959">
      <c r="A1959">
        <f>IF(OR(records_master!$A1959="",ISNUMBER(MATCH(records_master!$M1959,lst_dedup_duplicate,0))),"",records_master!$A1959)</f>
        <v/>
      </c>
      <c r="B1959">
        <f>IF($A1959="","",records_master!$E1959)</f>
        <v/>
      </c>
    </row>
    <row r="1960">
      <c r="A1960">
        <f>IF(OR(records_master!$A1960="",ISNUMBER(MATCH(records_master!$M1960,lst_dedup_duplicate,0))),"",records_master!$A1960)</f>
        <v/>
      </c>
      <c r="B1960">
        <f>IF($A1960="","",records_master!$E1960)</f>
        <v/>
      </c>
    </row>
    <row r="1961">
      <c r="A1961">
        <f>IF(OR(records_master!$A1961="",ISNUMBER(MATCH(records_master!$M1961,lst_dedup_duplicate,0))),"",records_master!$A1961)</f>
        <v/>
      </c>
      <c r="B1961">
        <f>IF($A1961="","",records_master!$E1961)</f>
        <v/>
      </c>
    </row>
    <row r="1962">
      <c r="A1962">
        <f>IF(OR(records_master!$A1962="",ISNUMBER(MATCH(records_master!$M1962,lst_dedup_duplicate,0))),"",records_master!$A1962)</f>
        <v/>
      </c>
      <c r="B1962">
        <f>IF($A1962="","",records_master!$E1962)</f>
        <v/>
      </c>
    </row>
    <row r="1963">
      <c r="A1963">
        <f>IF(OR(records_master!$A1963="",ISNUMBER(MATCH(records_master!$M1963,lst_dedup_duplicate,0))),"",records_master!$A1963)</f>
        <v/>
      </c>
      <c r="B1963">
        <f>IF($A1963="","",records_master!$E1963)</f>
        <v/>
      </c>
    </row>
    <row r="1964">
      <c r="A1964">
        <f>IF(OR(records_master!$A1964="",ISNUMBER(MATCH(records_master!$M1964,lst_dedup_duplicate,0))),"",records_master!$A1964)</f>
        <v/>
      </c>
      <c r="B1964">
        <f>IF($A1964="","",records_master!$E1964)</f>
        <v/>
      </c>
    </row>
    <row r="1965">
      <c r="A1965">
        <f>IF(OR(records_master!$A1965="",ISNUMBER(MATCH(records_master!$M1965,lst_dedup_duplicate,0))),"",records_master!$A1965)</f>
        <v/>
      </c>
      <c r="B1965">
        <f>IF($A1965="","",records_master!$E1965)</f>
        <v/>
      </c>
    </row>
    <row r="1966">
      <c r="A1966">
        <f>IF(OR(records_master!$A1966="",ISNUMBER(MATCH(records_master!$M1966,lst_dedup_duplicate,0))),"",records_master!$A1966)</f>
        <v/>
      </c>
      <c r="B1966">
        <f>IF($A1966="","",records_master!$E1966)</f>
        <v/>
      </c>
    </row>
    <row r="1967">
      <c r="A1967">
        <f>IF(OR(records_master!$A1967="",ISNUMBER(MATCH(records_master!$M1967,lst_dedup_duplicate,0))),"",records_master!$A1967)</f>
        <v/>
      </c>
      <c r="B1967">
        <f>IF($A1967="","",records_master!$E1967)</f>
        <v/>
      </c>
    </row>
    <row r="1968">
      <c r="A1968">
        <f>IF(OR(records_master!$A1968="",ISNUMBER(MATCH(records_master!$M1968,lst_dedup_duplicate,0))),"",records_master!$A1968)</f>
        <v/>
      </c>
      <c r="B1968">
        <f>IF($A1968="","",records_master!$E1968)</f>
        <v/>
      </c>
    </row>
    <row r="1969">
      <c r="A1969">
        <f>IF(OR(records_master!$A1969="",ISNUMBER(MATCH(records_master!$M1969,lst_dedup_duplicate,0))),"",records_master!$A1969)</f>
        <v/>
      </c>
      <c r="B1969">
        <f>IF($A1969="","",records_master!$E1969)</f>
        <v/>
      </c>
    </row>
    <row r="1970">
      <c r="A1970">
        <f>IF(OR(records_master!$A1970="",ISNUMBER(MATCH(records_master!$M1970,lst_dedup_duplicate,0))),"",records_master!$A1970)</f>
        <v/>
      </c>
      <c r="B1970">
        <f>IF($A1970="","",records_master!$E1970)</f>
        <v/>
      </c>
    </row>
    <row r="1971">
      <c r="A1971">
        <f>IF(OR(records_master!$A1971="",ISNUMBER(MATCH(records_master!$M1971,lst_dedup_duplicate,0))),"",records_master!$A1971)</f>
        <v/>
      </c>
      <c r="B1971">
        <f>IF($A1971="","",records_master!$E1971)</f>
        <v/>
      </c>
    </row>
    <row r="1972">
      <c r="A1972">
        <f>IF(OR(records_master!$A1972="",ISNUMBER(MATCH(records_master!$M1972,lst_dedup_duplicate,0))),"",records_master!$A1972)</f>
        <v/>
      </c>
      <c r="B1972">
        <f>IF($A1972="","",records_master!$E1972)</f>
        <v/>
      </c>
    </row>
    <row r="1973">
      <c r="A1973">
        <f>IF(OR(records_master!$A1973="",ISNUMBER(MATCH(records_master!$M1973,lst_dedup_duplicate,0))),"",records_master!$A1973)</f>
        <v/>
      </c>
      <c r="B1973">
        <f>IF($A1973="","",records_master!$E1973)</f>
        <v/>
      </c>
    </row>
    <row r="1974">
      <c r="A1974">
        <f>IF(OR(records_master!$A1974="",ISNUMBER(MATCH(records_master!$M1974,lst_dedup_duplicate,0))),"",records_master!$A1974)</f>
        <v/>
      </c>
      <c r="B1974">
        <f>IF($A1974="","",records_master!$E1974)</f>
        <v/>
      </c>
    </row>
    <row r="1975">
      <c r="A1975">
        <f>IF(OR(records_master!$A1975="",ISNUMBER(MATCH(records_master!$M1975,lst_dedup_duplicate,0))),"",records_master!$A1975)</f>
        <v/>
      </c>
      <c r="B1975">
        <f>IF($A1975="","",records_master!$E1975)</f>
        <v/>
      </c>
    </row>
    <row r="1976">
      <c r="A1976">
        <f>IF(OR(records_master!$A1976="",ISNUMBER(MATCH(records_master!$M1976,lst_dedup_duplicate,0))),"",records_master!$A1976)</f>
        <v/>
      </c>
      <c r="B1976">
        <f>IF($A1976="","",records_master!$E1976)</f>
        <v/>
      </c>
    </row>
    <row r="1977">
      <c r="A1977">
        <f>IF(OR(records_master!$A1977="",ISNUMBER(MATCH(records_master!$M1977,lst_dedup_duplicate,0))),"",records_master!$A1977)</f>
        <v/>
      </c>
      <c r="B1977">
        <f>IF($A1977="","",records_master!$E1977)</f>
        <v/>
      </c>
    </row>
    <row r="1978">
      <c r="A1978">
        <f>IF(OR(records_master!$A1978="",ISNUMBER(MATCH(records_master!$M1978,lst_dedup_duplicate,0))),"",records_master!$A1978)</f>
        <v/>
      </c>
      <c r="B1978">
        <f>IF($A1978="","",records_master!$E1978)</f>
        <v/>
      </c>
    </row>
    <row r="1979">
      <c r="A1979">
        <f>IF(OR(records_master!$A1979="",ISNUMBER(MATCH(records_master!$M1979,lst_dedup_duplicate,0))),"",records_master!$A1979)</f>
        <v/>
      </c>
      <c r="B1979">
        <f>IF($A1979="","",records_master!$E1979)</f>
        <v/>
      </c>
    </row>
    <row r="1980">
      <c r="A1980">
        <f>IF(OR(records_master!$A1980="",ISNUMBER(MATCH(records_master!$M1980,lst_dedup_duplicate,0))),"",records_master!$A1980)</f>
        <v/>
      </c>
      <c r="B1980">
        <f>IF($A1980="","",records_master!$E1980)</f>
        <v/>
      </c>
    </row>
    <row r="1981">
      <c r="A1981">
        <f>IF(OR(records_master!$A1981="",ISNUMBER(MATCH(records_master!$M1981,lst_dedup_duplicate,0))),"",records_master!$A1981)</f>
        <v/>
      </c>
      <c r="B1981">
        <f>IF($A1981="","",records_master!$E1981)</f>
        <v/>
      </c>
    </row>
    <row r="1982">
      <c r="A1982">
        <f>IF(OR(records_master!$A1982="",ISNUMBER(MATCH(records_master!$M1982,lst_dedup_duplicate,0))),"",records_master!$A1982)</f>
        <v/>
      </c>
      <c r="B1982">
        <f>IF($A1982="","",records_master!$E1982)</f>
        <v/>
      </c>
    </row>
    <row r="1983">
      <c r="A1983">
        <f>IF(OR(records_master!$A1983="",ISNUMBER(MATCH(records_master!$M1983,lst_dedup_duplicate,0))),"",records_master!$A1983)</f>
        <v/>
      </c>
      <c r="B1983">
        <f>IF($A1983="","",records_master!$E1983)</f>
        <v/>
      </c>
    </row>
    <row r="1984">
      <c r="A1984">
        <f>IF(OR(records_master!$A1984="",ISNUMBER(MATCH(records_master!$M1984,lst_dedup_duplicate,0))),"",records_master!$A1984)</f>
        <v/>
      </c>
      <c r="B1984">
        <f>IF($A1984="","",records_master!$E1984)</f>
        <v/>
      </c>
    </row>
    <row r="1985">
      <c r="A1985">
        <f>IF(OR(records_master!$A1985="",ISNUMBER(MATCH(records_master!$M1985,lst_dedup_duplicate,0))),"",records_master!$A1985)</f>
        <v/>
      </c>
      <c r="B1985">
        <f>IF($A1985="","",records_master!$E1985)</f>
        <v/>
      </c>
    </row>
    <row r="1986">
      <c r="A1986">
        <f>IF(OR(records_master!$A1986="",ISNUMBER(MATCH(records_master!$M1986,lst_dedup_duplicate,0))),"",records_master!$A1986)</f>
        <v/>
      </c>
      <c r="B1986">
        <f>IF($A1986="","",records_master!$E1986)</f>
        <v/>
      </c>
    </row>
    <row r="1987">
      <c r="A1987">
        <f>IF(OR(records_master!$A1987="",ISNUMBER(MATCH(records_master!$M1987,lst_dedup_duplicate,0))),"",records_master!$A1987)</f>
        <v/>
      </c>
      <c r="B1987">
        <f>IF($A1987="","",records_master!$E1987)</f>
        <v/>
      </c>
    </row>
    <row r="1988">
      <c r="A1988">
        <f>IF(OR(records_master!$A1988="",ISNUMBER(MATCH(records_master!$M1988,lst_dedup_duplicate,0))),"",records_master!$A1988)</f>
        <v/>
      </c>
      <c r="B1988">
        <f>IF($A1988="","",records_master!$E1988)</f>
        <v/>
      </c>
    </row>
    <row r="1989">
      <c r="A1989">
        <f>IF(OR(records_master!$A1989="",ISNUMBER(MATCH(records_master!$M1989,lst_dedup_duplicate,0))),"",records_master!$A1989)</f>
        <v/>
      </c>
      <c r="B1989">
        <f>IF($A1989="","",records_master!$E1989)</f>
        <v/>
      </c>
    </row>
    <row r="1990">
      <c r="A1990">
        <f>IF(OR(records_master!$A1990="",ISNUMBER(MATCH(records_master!$M1990,lst_dedup_duplicate,0))),"",records_master!$A1990)</f>
        <v/>
      </c>
      <c r="B1990">
        <f>IF($A1990="","",records_master!$E1990)</f>
        <v/>
      </c>
    </row>
    <row r="1991">
      <c r="A1991">
        <f>IF(OR(records_master!$A1991="",ISNUMBER(MATCH(records_master!$M1991,lst_dedup_duplicate,0))),"",records_master!$A1991)</f>
        <v/>
      </c>
      <c r="B1991">
        <f>IF($A1991="","",records_master!$E1991)</f>
        <v/>
      </c>
    </row>
    <row r="1992">
      <c r="A1992">
        <f>IF(OR(records_master!$A1992="",ISNUMBER(MATCH(records_master!$M1992,lst_dedup_duplicate,0))),"",records_master!$A1992)</f>
        <v/>
      </c>
      <c r="B1992">
        <f>IF($A1992="","",records_master!$E1992)</f>
        <v/>
      </c>
    </row>
    <row r="1993">
      <c r="A1993">
        <f>IF(OR(records_master!$A1993="",ISNUMBER(MATCH(records_master!$M1993,lst_dedup_duplicate,0))),"",records_master!$A1993)</f>
        <v/>
      </c>
      <c r="B1993">
        <f>IF($A1993="","",records_master!$E1993)</f>
        <v/>
      </c>
    </row>
    <row r="1994">
      <c r="A1994">
        <f>IF(OR(records_master!$A1994="",ISNUMBER(MATCH(records_master!$M1994,lst_dedup_duplicate,0))),"",records_master!$A1994)</f>
        <v/>
      </c>
      <c r="B1994">
        <f>IF($A1994="","",records_master!$E1994)</f>
        <v/>
      </c>
    </row>
    <row r="1995">
      <c r="A1995">
        <f>IF(OR(records_master!$A1995="",ISNUMBER(MATCH(records_master!$M1995,lst_dedup_duplicate,0))),"",records_master!$A1995)</f>
        <v/>
      </c>
      <c r="B1995">
        <f>IF($A1995="","",records_master!$E1995)</f>
        <v/>
      </c>
    </row>
    <row r="1996">
      <c r="A1996">
        <f>IF(OR(records_master!$A1996="",ISNUMBER(MATCH(records_master!$M1996,lst_dedup_duplicate,0))),"",records_master!$A1996)</f>
        <v/>
      </c>
      <c r="B1996">
        <f>IF($A1996="","",records_master!$E1996)</f>
        <v/>
      </c>
    </row>
    <row r="1997">
      <c r="A1997">
        <f>IF(OR(records_master!$A1997="",ISNUMBER(MATCH(records_master!$M1997,lst_dedup_duplicate,0))),"",records_master!$A1997)</f>
        <v/>
      </c>
      <c r="B1997">
        <f>IF($A1997="","",records_master!$E1997)</f>
        <v/>
      </c>
    </row>
    <row r="1998">
      <c r="A1998">
        <f>IF(OR(records_master!$A1998="",ISNUMBER(MATCH(records_master!$M1998,lst_dedup_duplicate,0))),"",records_master!$A1998)</f>
        <v/>
      </c>
      <c r="B1998">
        <f>IF($A1998="","",records_master!$E1998)</f>
        <v/>
      </c>
    </row>
    <row r="1999">
      <c r="A1999">
        <f>IF(OR(records_master!$A1999="",ISNUMBER(MATCH(records_master!$M1999,lst_dedup_duplicate,0))),"",records_master!$A1999)</f>
        <v/>
      </c>
      <c r="B1999">
        <f>IF($A1999="","",records_master!$E1999)</f>
        <v/>
      </c>
    </row>
    <row r="2000">
      <c r="A2000">
        <f>IF(OR(records_master!$A2000="",ISNUMBER(MATCH(records_master!$M2000,lst_dedup_duplicate,0))),"",records_master!$A2000)</f>
        <v/>
      </c>
      <c r="B2000">
        <f>IF($A2000="","",records_master!$E2000)</f>
        <v/>
      </c>
    </row>
    <row r="2001">
      <c r="A2001">
        <f>IF(OR(records_master!$A2001="",ISNUMBER(MATCH(records_master!$M2001,lst_dedup_duplicate,0))),"",records_master!$A2001)</f>
        <v/>
      </c>
      <c r="B2001">
        <f>IF($A2001="","",records_master!$E2001)</f>
        <v/>
      </c>
    </row>
    <row r="2002">
      <c r="A2002">
        <f>IF(OR(records_master!$A2002="",ISNUMBER(MATCH(records_master!$M2002,lst_dedup_duplicate,0))),"",records_master!$A2002)</f>
        <v/>
      </c>
      <c r="B2002">
        <f>IF($A2002="","",records_master!$E2002)</f>
        <v/>
      </c>
    </row>
    <row r="2003">
      <c r="A2003">
        <f>IF(OR(records_master!$A2003="",ISNUMBER(MATCH(records_master!$M2003,lst_dedup_duplicate,0))),"",records_master!$A2003)</f>
        <v/>
      </c>
      <c r="B2003">
        <f>IF($A2003="","",records_master!$E2003)</f>
        <v/>
      </c>
    </row>
    <row r="2004">
      <c r="A2004">
        <f>IF(OR(records_master!$A2004="",ISNUMBER(MATCH(records_master!$M2004,lst_dedup_duplicate,0))),"",records_master!$A2004)</f>
        <v/>
      </c>
      <c r="B2004">
        <f>IF($A2004="","",records_master!$E2004)</f>
        <v/>
      </c>
    </row>
    <row r="2005">
      <c r="A2005">
        <f>IF(OR(records_master!$A2005="",ISNUMBER(MATCH(records_master!$M2005,lst_dedup_duplicate,0))),"",records_master!$A2005)</f>
        <v/>
      </c>
      <c r="B2005">
        <f>IF($A2005="","",records_master!$E2005)</f>
        <v/>
      </c>
    </row>
    <row r="2006">
      <c r="A2006">
        <f>IF(OR(records_master!$A2006="",ISNUMBER(MATCH(records_master!$M2006,lst_dedup_duplicate,0))),"",records_master!$A2006)</f>
        <v/>
      </c>
      <c r="B2006">
        <f>IF($A2006="","",records_master!$E2006)</f>
        <v/>
      </c>
    </row>
    <row r="2007">
      <c r="A2007">
        <f>IF(OR(records_master!$A2007="",ISNUMBER(MATCH(records_master!$M2007,lst_dedup_duplicate,0))),"",records_master!$A2007)</f>
        <v/>
      </c>
      <c r="B2007">
        <f>IF($A2007="","",records_master!$E2007)</f>
        <v/>
      </c>
    </row>
    <row r="2008">
      <c r="A2008">
        <f>IF(OR(records_master!$A2008="",ISNUMBER(MATCH(records_master!$M2008,lst_dedup_duplicate,0))),"",records_master!$A2008)</f>
        <v/>
      </c>
      <c r="B2008">
        <f>IF($A2008="","",records_master!$E2008)</f>
        <v/>
      </c>
    </row>
    <row r="2009">
      <c r="A2009">
        <f>IF(OR(records_master!$A2009="",ISNUMBER(MATCH(records_master!$M2009,lst_dedup_duplicate,0))),"",records_master!$A2009)</f>
        <v/>
      </c>
      <c r="B2009">
        <f>IF($A2009="","",records_master!$E2009)</f>
        <v/>
      </c>
    </row>
    <row r="2010">
      <c r="A2010">
        <f>IF(OR(records_master!$A2010="",ISNUMBER(MATCH(records_master!$M2010,lst_dedup_duplicate,0))),"",records_master!$A2010)</f>
        <v/>
      </c>
      <c r="B2010">
        <f>IF($A2010="","",records_master!$E2010)</f>
        <v/>
      </c>
    </row>
    <row r="2011">
      <c r="A2011">
        <f>IF(OR(records_master!$A2011="",ISNUMBER(MATCH(records_master!$M2011,lst_dedup_duplicate,0))),"",records_master!$A2011)</f>
        <v/>
      </c>
      <c r="B2011">
        <f>IF($A2011="","",records_master!$E2011)</f>
        <v/>
      </c>
    </row>
    <row r="2012">
      <c r="A2012">
        <f>IF(OR(records_master!$A2012="",ISNUMBER(MATCH(records_master!$M2012,lst_dedup_duplicate,0))),"",records_master!$A2012)</f>
        <v/>
      </c>
      <c r="B2012">
        <f>IF($A2012="","",records_master!$E2012)</f>
        <v/>
      </c>
    </row>
    <row r="2013">
      <c r="A2013">
        <f>IF(OR(records_master!$A2013="",ISNUMBER(MATCH(records_master!$M2013,lst_dedup_duplicate,0))),"",records_master!$A2013)</f>
        <v/>
      </c>
      <c r="B2013">
        <f>IF($A2013="","",records_master!$E2013)</f>
        <v/>
      </c>
    </row>
    <row r="2014">
      <c r="A2014">
        <f>IF(OR(records_master!$A2014="",ISNUMBER(MATCH(records_master!$M2014,lst_dedup_duplicate,0))),"",records_master!$A2014)</f>
        <v/>
      </c>
      <c r="B2014">
        <f>IF($A2014="","",records_master!$E2014)</f>
        <v/>
      </c>
    </row>
    <row r="2015">
      <c r="A2015">
        <f>IF(OR(records_master!$A2015="",ISNUMBER(MATCH(records_master!$M2015,lst_dedup_duplicate,0))),"",records_master!$A2015)</f>
        <v/>
      </c>
      <c r="B2015">
        <f>IF($A2015="","",records_master!$E2015)</f>
        <v/>
      </c>
    </row>
    <row r="2016">
      <c r="A2016">
        <f>IF(OR(records_master!$A2016="",ISNUMBER(MATCH(records_master!$M2016,lst_dedup_duplicate,0))),"",records_master!$A2016)</f>
        <v/>
      </c>
      <c r="B2016">
        <f>IF($A2016="","",records_master!$E2016)</f>
        <v/>
      </c>
    </row>
    <row r="2017">
      <c r="A2017">
        <f>IF(OR(records_master!$A2017="",ISNUMBER(MATCH(records_master!$M2017,lst_dedup_duplicate,0))),"",records_master!$A2017)</f>
        <v/>
      </c>
      <c r="B2017">
        <f>IF($A2017="","",records_master!$E2017)</f>
        <v/>
      </c>
    </row>
    <row r="2018">
      <c r="A2018">
        <f>IF(OR(records_master!$A2018="",ISNUMBER(MATCH(records_master!$M2018,lst_dedup_duplicate,0))),"",records_master!$A2018)</f>
        <v/>
      </c>
      <c r="B2018">
        <f>IF($A2018="","",records_master!$E2018)</f>
        <v/>
      </c>
    </row>
    <row r="2019">
      <c r="A2019">
        <f>IF(OR(records_master!$A2019="",ISNUMBER(MATCH(records_master!$M2019,lst_dedup_duplicate,0))),"",records_master!$A2019)</f>
        <v/>
      </c>
      <c r="B2019">
        <f>IF($A2019="","",records_master!$E2019)</f>
        <v/>
      </c>
    </row>
    <row r="2020">
      <c r="A2020">
        <f>IF(OR(records_master!$A2020="",ISNUMBER(MATCH(records_master!$M2020,lst_dedup_duplicate,0))),"",records_master!$A2020)</f>
        <v/>
      </c>
      <c r="B2020">
        <f>IF($A2020="","",records_master!$E2020)</f>
        <v/>
      </c>
    </row>
    <row r="2021">
      <c r="A2021">
        <f>IF(OR(records_master!$A2021="",ISNUMBER(MATCH(records_master!$M2021,lst_dedup_duplicate,0))),"",records_master!$A2021)</f>
        <v/>
      </c>
      <c r="B2021">
        <f>IF($A2021="","",records_master!$E2021)</f>
        <v/>
      </c>
    </row>
    <row r="2022">
      <c r="A2022">
        <f>IF(OR(records_master!$A2022="",ISNUMBER(MATCH(records_master!$M2022,lst_dedup_duplicate,0))),"",records_master!$A2022)</f>
        <v/>
      </c>
      <c r="B2022">
        <f>IF($A2022="","",records_master!$E2022)</f>
        <v/>
      </c>
    </row>
    <row r="2023">
      <c r="A2023">
        <f>IF(OR(records_master!$A2023="",ISNUMBER(MATCH(records_master!$M2023,lst_dedup_duplicate,0))),"",records_master!$A2023)</f>
        <v/>
      </c>
      <c r="B2023">
        <f>IF($A2023="","",records_master!$E2023)</f>
        <v/>
      </c>
    </row>
    <row r="2024">
      <c r="A2024">
        <f>IF(OR(records_master!$A2024="",ISNUMBER(MATCH(records_master!$M2024,lst_dedup_duplicate,0))),"",records_master!$A2024)</f>
        <v/>
      </c>
      <c r="B2024">
        <f>IF($A2024="","",records_master!$E2024)</f>
        <v/>
      </c>
    </row>
    <row r="2025">
      <c r="A2025">
        <f>IF(OR(records_master!$A2025="",ISNUMBER(MATCH(records_master!$M2025,lst_dedup_duplicate,0))),"",records_master!$A2025)</f>
        <v/>
      </c>
      <c r="B2025">
        <f>IF($A2025="","",records_master!$E2025)</f>
        <v/>
      </c>
    </row>
    <row r="2026">
      <c r="A2026">
        <f>IF(OR(records_master!$A2026="",ISNUMBER(MATCH(records_master!$M2026,lst_dedup_duplicate,0))),"",records_master!$A2026)</f>
        <v/>
      </c>
      <c r="B2026">
        <f>IF($A2026="","",records_master!$E2026)</f>
        <v/>
      </c>
    </row>
    <row r="2027">
      <c r="A2027">
        <f>IF(OR(records_master!$A2027="",ISNUMBER(MATCH(records_master!$M2027,lst_dedup_duplicate,0))),"",records_master!$A2027)</f>
        <v/>
      </c>
      <c r="B2027">
        <f>IF($A2027="","",records_master!$E2027)</f>
        <v/>
      </c>
    </row>
    <row r="2028">
      <c r="A2028">
        <f>IF(OR(records_master!$A2028="",ISNUMBER(MATCH(records_master!$M2028,lst_dedup_duplicate,0))),"",records_master!$A2028)</f>
        <v/>
      </c>
      <c r="B2028">
        <f>IF($A2028="","",records_master!$E2028)</f>
        <v/>
      </c>
    </row>
    <row r="2029">
      <c r="A2029">
        <f>IF(OR(records_master!$A2029="",ISNUMBER(MATCH(records_master!$M2029,lst_dedup_duplicate,0))),"",records_master!$A2029)</f>
        <v/>
      </c>
      <c r="B2029">
        <f>IF($A2029="","",records_master!$E2029)</f>
        <v/>
      </c>
    </row>
    <row r="2030">
      <c r="A2030">
        <f>IF(OR(records_master!$A2030="",ISNUMBER(MATCH(records_master!$M2030,lst_dedup_duplicate,0))),"",records_master!$A2030)</f>
        <v/>
      </c>
      <c r="B2030">
        <f>IF($A2030="","",records_master!$E2030)</f>
        <v/>
      </c>
    </row>
    <row r="2031">
      <c r="A2031">
        <f>IF(OR(records_master!$A2031="",ISNUMBER(MATCH(records_master!$M2031,lst_dedup_duplicate,0))),"",records_master!$A2031)</f>
        <v/>
      </c>
      <c r="B2031">
        <f>IF($A2031="","",records_master!$E2031)</f>
        <v/>
      </c>
    </row>
    <row r="2032">
      <c r="A2032">
        <f>IF(OR(records_master!$A2032="",ISNUMBER(MATCH(records_master!$M2032,lst_dedup_duplicate,0))),"",records_master!$A2032)</f>
        <v/>
      </c>
      <c r="B2032">
        <f>IF($A2032="","",records_master!$E2032)</f>
        <v/>
      </c>
    </row>
    <row r="2033">
      <c r="A2033">
        <f>IF(OR(records_master!$A2033="",ISNUMBER(MATCH(records_master!$M2033,lst_dedup_duplicate,0))),"",records_master!$A2033)</f>
        <v/>
      </c>
      <c r="B2033">
        <f>IF($A2033="","",records_master!$E2033)</f>
        <v/>
      </c>
    </row>
    <row r="2034">
      <c r="A2034">
        <f>IF(OR(records_master!$A2034="",ISNUMBER(MATCH(records_master!$M2034,lst_dedup_duplicate,0))),"",records_master!$A2034)</f>
        <v/>
      </c>
      <c r="B2034">
        <f>IF($A2034="","",records_master!$E2034)</f>
        <v/>
      </c>
    </row>
    <row r="2035">
      <c r="A2035">
        <f>IF(OR(records_master!$A2035="",ISNUMBER(MATCH(records_master!$M2035,lst_dedup_duplicate,0))),"",records_master!$A2035)</f>
        <v/>
      </c>
      <c r="B2035">
        <f>IF($A2035="","",records_master!$E2035)</f>
        <v/>
      </c>
    </row>
    <row r="2036">
      <c r="A2036">
        <f>IF(OR(records_master!$A2036="",ISNUMBER(MATCH(records_master!$M2036,lst_dedup_duplicate,0))),"",records_master!$A2036)</f>
        <v/>
      </c>
      <c r="B2036">
        <f>IF($A2036="","",records_master!$E2036)</f>
        <v/>
      </c>
    </row>
    <row r="2037">
      <c r="A2037">
        <f>IF(OR(records_master!$A2037="",ISNUMBER(MATCH(records_master!$M2037,lst_dedup_duplicate,0))),"",records_master!$A2037)</f>
        <v/>
      </c>
      <c r="B2037">
        <f>IF($A2037="","",records_master!$E2037)</f>
        <v/>
      </c>
    </row>
    <row r="2038">
      <c r="A2038">
        <f>IF(OR(records_master!$A2038="",ISNUMBER(MATCH(records_master!$M2038,lst_dedup_duplicate,0))),"",records_master!$A2038)</f>
        <v/>
      </c>
      <c r="B2038">
        <f>IF($A2038="","",records_master!$E2038)</f>
        <v/>
      </c>
    </row>
    <row r="2039">
      <c r="A2039">
        <f>IF(OR(records_master!$A2039="",ISNUMBER(MATCH(records_master!$M2039,lst_dedup_duplicate,0))),"",records_master!$A2039)</f>
        <v/>
      </c>
      <c r="B2039">
        <f>IF($A2039="","",records_master!$E2039)</f>
        <v/>
      </c>
    </row>
    <row r="2040">
      <c r="A2040">
        <f>IF(OR(records_master!$A2040="",ISNUMBER(MATCH(records_master!$M2040,lst_dedup_duplicate,0))),"",records_master!$A2040)</f>
        <v/>
      </c>
      <c r="B2040">
        <f>IF($A2040="","",records_master!$E2040)</f>
        <v/>
      </c>
    </row>
    <row r="2041">
      <c r="A2041">
        <f>IF(OR(records_master!$A2041="",ISNUMBER(MATCH(records_master!$M2041,lst_dedup_duplicate,0))),"",records_master!$A2041)</f>
        <v/>
      </c>
      <c r="B2041">
        <f>IF($A2041="","",records_master!$E2041)</f>
        <v/>
      </c>
    </row>
    <row r="2042">
      <c r="A2042">
        <f>IF(OR(records_master!$A2042="",ISNUMBER(MATCH(records_master!$M2042,lst_dedup_duplicate,0))),"",records_master!$A2042)</f>
        <v/>
      </c>
      <c r="B2042">
        <f>IF($A2042="","",records_master!$E2042)</f>
        <v/>
      </c>
    </row>
    <row r="2043">
      <c r="A2043">
        <f>IF(OR(records_master!$A2043="",ISNUMBER(MATCH(records_master!$M2043,lst_dedup_duplicate,0))),"",records_master!$A2043)</f>
        <v/>
      </c>
      <c r="B2043">
        <f>IF($A2043="","",records_master!$E2043)</f>
        <v/>
      </c>
    </row>
    <row r="2044">
      <c r="A2044">
        <f>IF(OR(records_master!$A2044="",ISNUMBER(MATCH(records_master!$M2044,lst_dedup_duplicate,0))),"",records_master!$A2044)</f>
        <v/>
      </c>
      <c r="B2044">
        <f>IF($A2044="","",records_master!$E2044)</f>
        <v/>
      </c>
    </row>
    <row r="2045">
      <c r="A2045">
        <f>IF(OR(records_master!$A2045="",ISNUMBER(MATCH(records_master!$M2045,lst_dedup_duplicate,0))),"",records_master!$A2045)</f>
        <v/>
      </c>
      <c r="B2045">
        <f>IF($A2045="","",records_master!$E2045)</f>
        <v/>
      </c>
    </row>
    <row r="2046">
      <c r="A2046">
        <f>IF(OR(records_master!$A2046="",ISNUMBER(MATCH(records_master!$M2046,lst_dedup_duplicate,0))),"",records_master!$A2046)</f>
        <v/>
      </c>
      <c r="B2046">
        <f>IF($A2046="","",records_master!$E2046)</f>
        <v/>
      </c>
    </row>
    <row r="2047">
      <c r="A2047">
        <f>IF(OR(records_master!$A2047="",ISNUMBER(MATCH(records_master!$M2047,lst_dedup_duplicate,0))),"",records_master!$A2047)</f>
        <v/>
      </c>
      <c r="B2047">
        <f>IF($A2047="","",records_master!$E2047)</f>
        <v/>
      </c>
    </row>
    <row r="2048">
      <c r="A2048">
        <f>IF(OR(records_master!$A2048="",ISNUMBER(MATCH(records_master!$M2048,lst_dedup_duplicate,0))),"",records_master!$A2048)</f>
        <v/>
      </c>
      <c r="B2048">
        <f>IF($A2048="","",records_master!$E2048)</f>
        <v/>
      </c>
    </row>
    <row r="2049">
      <c r="A2049">
        <f>IF(OR(records_master!$A2049="",ISNUMBER(MATCH(records_master!$M2049,lst_dedup_duplicate,0))),"",records_master!$A2049)</f>
        <v/>
      </c>
      <c r="B2049">
        <f>IF($A2049="","",records_master!$E2049)</f>
        <v/>
      </c>
    </row>
    <row r="2050">
      <c r="A2050">
        <f>IF(OR(records_master!$A2050="",ISNUMBER(MATCH(records_master!$M2050,lst_dedup_duplicate,0))),"",records_master!$A2050)</f>
        <v/>
      </c>
      <c r="B2050">
        <f>IF($A2050="","",records_master!$E2050)</f>
        <v/>
      </c>
    </row>
    <row r="2051">
      <c r="A2051">
        <f>IF(OR(records_master!$A2051="",ISNUMBER(MATCH(records_master!$M2051,lst_dedup_duplicate,0))),"",records_master!$A2051)</f>
        <v/>
      </c>
      <c r="B2051">
        <f>IF($A2051="","",records_master!$E2051)</f>
        <v/>
      </c>
    </row>
    <row r="2052">
      <c r="A2052">
        <f>IF(OR(records_master!$A2052="",ISNUMBER(MATCH(records_master!$M2052,lst_dedup_duplicate,0))),"",records_master!$A2052)</f>
        <v/>
      </c>
      <c r="B2052">
        <f>IF($A2052="","",records_master!$E2052)</f>
        <v/>
      </c>
    </row>
    <row r="2053">
      <c r="A2053">
        <f>IF(OR(records_master!$A2053="",ISNUMBER(MATCH(records_master!$M2053,lst_dedup_duplicate,0))),"",records_master!$A2053)</f>
        <v/>
      </c>
      <c r="B2053">
        <f>IF($A2053="","",records_master!$E2053)</f>
        <v/>
      </c>
    </row>
    <row r="2054">
      <c r="A2054">
        <f>IF(OR(records_master!$A2054="",ISNUMBER(MATCH(records_master!$M2054,lst_dedup_duplicate,0))),"",records_master!$A2054)</f>
        <v/>
      </c>
      <c r="B2054">
        <f>IF($A2054="","",records_master!$E2054)</f>
        <v/>
      </c>
    </row>
    <row r="2055">
      <c r="A2055">
        <f>IF(OR(records_master!$A2055="",ISNUMBER(MATCH(records_master!$M2055,lst_dedup_duplicate,0))),"",records_master!$A2055)</f>
        <v/>
      </c>
      <c r="B2055">
        <f>IF($A2055="","",records_master!$E2055)</f>
        <v/>
      </c>
    </row>
    <row r="2056">
      <c r="A2056">
        <f>IF(OR(records_master!$A2056="",ISNUMBER(MATCH(records_master!$M2056,lst_dedup_duplicate,0))),"",records_master!$A2056)</f>
        <v/>
      </c>
      <c r="B2056">
        <f>IF($A2056="","",records_master!$E2056)</f>
        <v/>
      </c>
    </row>
    <row r="2057">
      <c r="A2057">
        <f>IF(OR(records_master!$A2057="",ISNUMBER(MATCH(records_master!$M2057,lst_dedup_duplicate,0))),"",records_master!$A2057)</f>
        <v/>
      </c>
      <c r="B2057">
        <f>IF($A2057="","",records_master!$E2057)</f>
        <v/>
      </c>
    </row>
    <row r="2058">
      <c r="A2058">
        <f>IF(OR(records_master!$A2058="",ISNUMBER(MATCH(records_master!$M2058,lst_dedup_duplicate,0))),"",records_master!$A2058)</f>
        <v/>
      </c>
      <c r="B2058">
        <f>IF($A2058="","",records_master!$E2058)</f>
        <v/>
      </c>
    </row>
    <row r="2059">
      <c r="A2059">
        <f>IF(OR(records_master!$A2059="",ISNUMBER(MATCH(records_master!$M2059,lst_dedup_duplicate,0))),"",records_master!$A2059)</f>
        <v/>
      </c>
      <c r="B2059">
        <f>IF($A2059="","",records_master!$E2059)</f>
        <v/>
      </c>
    </row>
    <row r="2060">
      <c r="A2060">
        <f>IF(OR(records_master!$A2060="",ISNUMBER(MATCH(records_master!$M2060,lst_dedup_duplicate,0))),"",records_master!$A2060)</f>
        <v/>
      </c>
      <c r="B2060">
        <f>IF($A2060="","",records_master!$E2060)</f>
        <v/>
      </c>
    </row>
    <row r="2061">
      <c r="A2061">
        <f>IF(OR(records_master!$A2061="",ISNUMBER(MATCH(records_master!$M2061,lst_dedup_duplicate,0))),"",records_master!$A2061)</f>
        <v/>
      </c>
      <c r="B2061">
        <f>IF($A2061="","",records_master!$E2061)</f>
        <v/>
      </c>
    </row>
    <row r="2062">
      <c r="A2062">
        <f>IF(OR(records_master!$A2062="",ISNUMBER(MATCH(records_master!$M2062,lst_dedup_duplicate,0))),"",records_master!$A2062)</f>
        <v/>
      </c>
      <c r="B2062">
        <f>IF($A2062="","",records_master!$E2062)</f>
        <v/>
      </c>
    </row>
    <row r="2063">
      <c r="A2063">
        <f>IF(OR(records_master!$A2063="",ISNUMBER(MATCH(records_master!$M2063,lst_dedup_duplicate,0))),"",records_master!$A2063)</f>
        <v/>
      </c>
      <c r="B2063">
        <f>IF($A2063="","",records_master!$E2063)</f>
        <v/>
      </c>
    </row>
    <row r="2064">
      <c r="A2064">
        <f>IF(OR(records_master!$A2064="",ISNUMBER(MATCH(records_master!$M2064,lst_dedup_duplicate,0))),"",records_master!$A2064)</f>
        <v/>
      </c>
      <c r="B2064">
        <f>IF($A2064="","",records_master!$E2064)</f>
        <v/>
      </c>
    </row>
    <row r="2065">
      <c r="A2065">
        <f>IF(OR(records_master!$A2065="",ISNUMBER(MATCH(records_master!$M2065,lst_dedup_duplicate,0))),"",records_master!$A2065)</f>
        <v/>
      </c>
      <c r="B2065">
        <f>IF($A2065="","",records_master!$E2065)</f>
        <v/>
      </c>
    </row>
    <row r="2066">
      <c r="A2066">
        <f>IF(OR(records_master!$A2066="",ISNUMBER(MATCH(records_master!$M2066,lst_dedup_duplicate,0))),"",records_master!$A2066)</f>
        <v/>
      </c>
      <c r="B2066">
        <f>IF($A2066="","",records_master!$E2066)</f>
        <v/>
      </c>
    </row>
    <row r="2067">
      <c r="A2067">
        <f>IF(OR(records_master!$A2067="",ISNUMBER(MATCH(records_master!$M2067,lst_dedup_duplicate,0))),"",records_master!$A2067)</f>
        <v/>
      </c>
      <c r="B2067">
        <f>IF($A2067="","",records_master!$E2067)</f>
        <v/>
      </c>
    </row>
    <row r="2068">
      <c r="A2068">
        <f>IF(OR(records_master!$A2068="",ISNUMBER(MATCH(records_master!$M2068,lst_dedup_duplicate,0))),"",records_master!$A2068)</f>
        <v/>
      </c>
      <c r="B2068">
        <f>IF($A2068="","",records_master!$E2068)</f>
        <v/>
      </c>
    </row>
    <row r="2069">
      <c r="A2069">
        <f>IF(OR(records_master!$A2069="",ISNUMBER(MATCH(records_master!$M2069,lst_dedup_duplicate,0))),"",records_master!$A2069)</f>
        <v/>
      </c>
      <c r="B2069">
        <f>IF($A2069="","",records_master!$E2069)</f>
        <v/>
      </c>
    </row>
    <row r="2070">
      <c r="A2070">
        <f>IF(OR(records_master!$A2070="",ISNUMBER(MATCH(records_master!$M2070,lst_dedup_duplicate,0))),"",records_master!$A2070)</f>
        <v/>
      </c>
      <c r="B2070">
        <f>IF($A2070="","",records_master!$E2070)</f>
        <v/>
      </c>
    </row>
    <row r="2071">
      <c r="A2071">
        <f>IF(OR(records_master!$A2071="",ISNUMBER(MATCH(records_master!$M2071,lst_dedup_duplicate,0))),"",records_master!$A2071)</f>
        <v/>
      </c>
      <c r="B2071">
        <f>IF($A2071="","",records_master!$E2071)</f>
        <v/>
      </c>
    </row>
    <row r="2072">
      <c r="A2072">
        <f>IF(OR(records_master!$A2072="",ISNUMBER(MATCH(records_master!$M2072,lst_dedup_duplicate,0))),"",records_master!$A2072)</f>
        <v/>
      </c>
      <c r="B2072">
        <f>IF($A2072="","",records_master!$E2072)</f>
        <v/>
      </c>
    </row>
    <row r="2073">
      <c r="A2073">
        <f>IF(OR(records_master!$A2073="",ISNUMBER(MATCH(records_master!$M2073,lst_dedup_duplicate,0))),"",records_master!$A2073)</f>
        <v/>
      </c>
      <c r="B2073">
        <f>IF($A2073="","",records_master!$E2073)</f>
        <v/>
      </c>
    </row>
    <row r="2074">
      <c r="A2074">
        <f>IF(OR(records_master!$A2074="",ISNUMBER(MATCH(records_master!$M2074,lst_dedup_duplicate,0))),"",records_master!$A2074)</f>
        <v/>
      </c>
      <c r="B2074">
        <f>IF($A2074="","",records_master!$E2074)</f>
        <v/>
      </c>
    </row>
    <row r="2075">
      <c r="A2075">
        <f>IF(OR(records_master!$A2075="",ISNUMBER(MATCH(records_master!$M2075,lst_dedup_duplicate,0))),"",records_master!$A2075)</f>
        <v/>
      </c>
      <c r="B2075">
        <f>IF($A2075="","",records_master!$E2075)</f>
        <v/>
      </c>
    </row>
    <row r="2076">
      <c r="A2076">
        <f>IF(OR(records_master!$A2076="",ISNUMBER(MATCH(records_master!$M2076,lst_dedup_duplicate,0))),"",records_master!$A2076)</f>
        <v/>
      </c>
      <c r="B2076">
        <f>IF($A2076="","",records_master!$E2076)</f>
        <v/>
      </c>
    </row>
    <row r="2077">
      <c r="A2077">
        <f>IF(OR(records_master!$A2077="",ISNUMBER(MATCH(records_master!$M2077,lst_dedup_duplicate,0))),"",records_master!$A2077)</f>
        <v/>
      </c>
      <c r="B2077">
        <f>IF($A2077="","",records_master!$E2077)</f>
        <v/>
      </c>
    </row>
    <row r="2078">
      <c r="A2078">
        <f>IF(OR(records_master!$A2078="",ISNUMBER(MATCH(records_master!$M2078,lst_dedup_duplicate,0))),"",records_master!$A2078)</f>
        <v/>
      </c>
      <c r="B2078">
        <f>IF($A2078="","",records_master!$E2078)</f>
        <v/>
      </c>
    </row>
    <row r="2079">
      <c r="A2079">
        <f>IF(OR(records_master!$A2079="",ISNUMBER(MATCH(records_master!$M2079,lst_dedup_duplicate,0))),"",records_master!$A2079)</f>
        <v/>
      </c>
      <c r="B2079">
        <f>IF($A2079="","",records_master!$E2079)</f>
        <v/>
      </c>
    </row>
    <row r="2080">
      <c r="A2080">
        <f>IF(OR(records_master!$A2080="",ISNUMBER(MATCH(records_master!$M2080,lst_dedup_duplicate,0))),"",records_master!$A2080)</f>
        <v/>
      </c>
      <c r="B2080">
        <f>IF($A2080="","",records_master!$E2080)</f>
        <v/>
      </c>
    </row>
    <row r="2081">
      <c r="A2081">
        <f>IF(OR(records_master!$A2081="",ISNUMBER(MATCH(records_master!$M2081,lst_dedup_duplicate,0))),"",records_master!$A2081)</f>
        <v/>
      </c>
      <c r="B2081">
        <f>IF($A2081="","",records_master!$E2081)</f>
        <v/>
      </c>
    </row>
    <row r="2082">
      <c r="A2082">
        <f>IF(OR(records_master!$A2082="",ISNUMBER(MATCH(records_master!$M2082,lst_dedup_duplicate,0))),"",records_master!$A2082)</f>
        <v/>
      </c>
      <c r="B2082">
        <f>IF($A2082="","",records_master!$E2082)</f>
        <v/>
      </c>
    </row>
    <row r="2083">
      <c r="A2083">
        <f>IF(OR(records_master!$A2083="",ISNUMBER(MATCH(records_master!$M2083,lst_dedup_duplicate,0))),"",records_master!$A2083)</f>
        <v/>
      </c>
      <c r="B2083">
        <f>IF($A2083="","",records_master!$E2083)</f>
        <v/>
      </c>
    </row>
    <row r="2084">
      <c r="A2084">
        <f>IF(OR(records_master!$A2084="",ISNUMBER(MATCH(records_master!$M2084,lst_dedup_duplicate,0))),"",records_master!$A2084)</f>
        <v/>
      </c>
      <c r="B2084">
        <f>IF($A2084="","",records_master!$E2084)</f>
        <v/>
      </c>
    </row>
    <row r="2085">
      <c r="A2085">
        <f>IF(OR(records_master!$A2085="",ISNUMBER(MATCH(records_master!$M2085,lst_dedup_duplicate,0))),"",records_master!$A2085)</f>
        <v/>
      </c>
      <c r="B2085">
        <f>IF($A2085="","",records_master!$E2085)</f>
        <v/>
      </c>
    </row>
    <row r="2086">
      <c r="A2086">
        <f>IF(OR(records_master!$A2086="",ISNUMBER(MATCH(records_master!$M2086,lst_dedup_duplicate,0))),"",records_master!$A2086)</f>
        <v/>
      </c>
      <c r="B2086">
        <f>IF($A2086="","",records_master!$E2086)</f>
        <v/>
      </c>
    </row>
    <row r="2087">
      <c r="A2087">
        <f>IF(OR(records_master!$A2087="",ISNUMBER(MATCH(records_master!$M2087,lst_dedup_duplicate,0))),"",records_master!$A2087)</f>
        <v/>
      </c>
      <c r="B2087">
        <f>IF($A2087="","",records_master!$E2087)</f>
        <v/>
      </c>
    </row>
    <row r="2088">
      <c r="A2088">
        <f>IF(OR(records_master!$A2088="",ISNUMBER(MATCH(records_master!$M2088,lst_dedup_duplicate,0))),"",records_master!$A2088)</f>
        <v/>
      </c>
      <c r="B2088">
        <f>IF($A2088="","",records_master!$E2088)</f>
        <v/>
      </c>
    </row>
    <row r="2089">
      <c r="A2089">
        <f>IF(OR(records_master!$A2089="",ISNUMBER(MATCH(records_master!$M2089,lst_dedup_duplicate,0))),"",records_master!$A2089)</f>
        <v/>
      </c>
      <c r="B2089">
        <f>IF($A2089="","",records_master!$E2089)</f>
        <v/>
      </c>
    </row>
    <row r="2090">
      <c r="A2090">
        <f>IF(OR(records_master!$A2090="",ISNUMBER(MATCH(records_master!$M2090,lst_dedup_duplicate,0))),"",records_master!$A2090)</f>
        <v/>
      </c>
      <c r="B2090">
        <f>IF($A2090="","",records_master!$E2090)</f>
        <v/>
      </c>
    </row>
    <row r="2091">
      <c r="A2091">
        <f>IF(OR(records_master!$A2091="",ISNUMBER(MATCH(records_master!$M2091,lst_dedup_duplicate,0))),"",records_master!$A2091)</f>
        <v/>
      </c>
      <c r="B2091">
        <f>IF($A2091="","",records_master!$E2091)</f>
        <v/>
      </c>
    </row>
    <row r="2092">
      <c r="A2092">
        <f>IF(OR(records_master!$A2092="",ISNUMBER(MATCH(records_master!$M2092,lst_dedup_duplicate,0))),"",records_master!$A2092)</f>
        <v/>
      </c>
      <c r="B2092">
        <f>IF($A2092="","",records_master!$E2092)</f>
        <v/>
      </c>
    </row>
    <row r="2093">
      <c r="A2093">
        <f>IF(OR(records_master!$A2093="",ISNUMBER(MATCH(records_master!$M2093,lst_dedup_duplicate,0))),"",records_master!$A2093)</f>
        <v/>
      </c>
      <c r="B2093">
        <f>IF($A2093="","",records_master!$E2093)</f>
        <v/>
      </c>
    </row>
    <row r="2094">
      <c r="A2094">
        <f>IF(OR(records_master!$A2094="",ISNUMBER(MATCH(records_master!$M2094,lst_dedup_duplicate,0))),"",records_master!$A2094)</f>
        <v/>
      </c>
      <c r="B2094">
        <f>IF($A2094="","",records_master!$E2094)</f>
        <v/>
      </c>
    </row>
    <row r="2095">
      <c r="A2095">
        <f>IF(OR(records_master!$A2095="",ISNUMBER(MATCH(records_master!$M2095,lst_dedup_duplicate,0))),"",records_master!$A2095)</f>
        <v/>
      </c>
      <c r="B2095">
        <f>IF($A2095="","",records_master!$E2095)</f>
        <v/>
      </c>
    </row>
    <row r="2096">
      <c r="A2096">
        <f>IF(OR(records_master!$A2096="",ISNUMBER(MATCH(records_master!$M2096,lst_dedup_duplicate,0))),"",records_master!$A2096)</f>
        <v/>
      </c>
      <c r="B2096">
        <f>IF($A2096="","",records_master!$E2096)</f>
        <v/>
      </c>
    </row>
    <row r="2097">
      <c r="A2097">
        <f>IF(OR(records_master!$A2097="",ISNUMBER(MATCH(records_master!$M2097,lst_dedup_duplicate,0))),"",records_master!$A2097)</f>
        <v/>
      </c>
      <c r="B2097">
        <f>IF($A2097="","",records_master!$E2097)</f>
        <v/>
      </c>
    </row>
    <row r="2098">
      <c r="A2098">
        <f>IF(OR(records_master!$A2098="",ISNUMBER(MATCH(records_master!$M2098,lst_dedup_duplicate,0))),"",records_master!$A2098)</f>
        <v/>
      </c>
      <c r="B2098">
        <f>IF($A2098="","",records_master!$E2098)</f>
        <v/>
      </c>
    </row>
    <row r="2099">
      <c r="A2099">
        <f>IF(OR(records_master!$A2099="",ISNUMBER(MATCH(records_master!$M2099,lst_dedup_duplicate,0))),"",records_master!$A2099)</f>
        <v/>
      </c>
      <c r="B2099">
        <f>IF($A2099="","",records_master!$E2099)</f>
        <v/>
      </c>
    </row>
    <row r="2100">
      <c r="A2100">
        <f>IF(OR(records_master!$A2100="",ISNUMBER(MATCH(records_master!$M2100,lst_dedup_duplicate,0))),"",records_master!$A2100)</f>
        <v/>
      </c>
      <c r="B2100">
        <f>IF($A2100="","",records_master!$E2100)</f>
        <v/>
      </c>
    </row>
    <row r="2101">
      <c r="A2101">
        <f>IF(OR(records_master!$A2101="",ISNUMBER(MATCH(records_master!$M2101,lst_dedup_duplicate,0))),"",records_master!$A2101)</f>
        <v/>
      </c>
      <c r="B2101">
        <f>IF($A2101="","",records_master!$E2101)</f>
        <v/>
      </c>
    </row>
    <row r="2102">
      <c r="A2102">
        <f>IF(OR(records_master!$A2102="",ISNUMBER(MATCH(records_master!$M2102,lst_dedup_duplicate,0))),"",records_master!$A2102)</f>
        <v/>
      </c>
      <c r="B2102">
        <f>IF($A2102="","",records_master!$E2102)</f>
        <v/>
      </c>
    </row>
    <row r="2103">
      <c r="A2103">
        <f>IF(OR(records_master!$A2103="",ISNUMBER(MATCH(records_master!$M2103,lst_dedup_duplicate,0))),"",records_master!$A2103)</f>
        <v/>
      </c>
      <c r="B2103">
        <f>IF($A2103="","",records_master!$E2103)</f>
        <v/>
      </c>
    </row>
    <row r="2104">
      <c r="A2104">
        <f>IF(OR(records_master!$A2104="",ISNUMBER(MATCH(records_master!$M2104,lst_dedup_duplicate,0))),"",records_master!$A2104)</f>
        <v/>
      </c>
      <c r="B2104">
        <f>IF($A2104="","",records_master!$E2104)</f>
        <v/>
      </c>
    </row>
    <row r="2105">
      <c r="A2105">
        <f>IF(OR(records_master!$A2105="",ISNUMBER(MATCH(records_master!$M2105,lst_dedup_duplicate,0))),"",records_master!$A2105)</f>
        <v/>
      </c>
      <c r="B2105">
        <f>IF($A2105="","",records_master!$E2105)</f>
        <v/>
      </c>
    </row>
    <row r="2106">
      <c r="A2106">
        <f>IF(OR(records_master!$A2106="",ISNUMBER(MATCH(records_master!$M2106,lst_dedup_duplicate,0))),"",records_master!$A2106)</f>
        <v/>
      </c>
      <c r="B2106">
        <f>IF($A2106="","",records_master!$E2106)</f>
        <v/>
      </c>
    </row>
    <row r="2107">
      <c r="A2107">
        <f>IF(OR(records_master!$A2107="",ISNUMBER(MATCH(records_master!$M2107,lst_dedup_duplicate,0))),"",records_master!$A2107)</f>
        <v/>
      </c>
      <c r="B2107">
        <f>IF($A2107="","",records_master!$E2107)</f>
        <v/>
      </c>
    </row>
    <row r="2108">
      <c r="A2108">
        <f>IF(OR(records_master!$A2108="",ISNUMBER(MATCH(records_master!$M2108,lst_dedup_duplicate,0))),"",records_master!$A2108)</f>
        <v/>
      </c>
      <c r="B2108">
        <f>IF($A2108="","",records_master!$E2108)</f>
        <v/>
      </c>
    </row>
    <row r="2109">
      <c r="A2109">
        <f>IF(OR(records_master!$A2109="",ISNUMBER(MATCH(records_master!$M2109,lst_dedup_duplicate,0))),"",records_master!$A2109)</f>
        <v/>
      </c>
      <c r="B2109">
        <f>IF($A2109="","",records_master!$E2109)</f>
        <v/>
      </c>
    </row>
    <row r="2110">
      <c r="A2110">
        <f>IF(OR(records_master!$A2110="",ISNUMBER(MATCH(records_master!$M2110,lst_dedup_duplicate,0))),"",records_master!$A2110)</f>
        <v/>
      </c>
      <c r="B2110">
        <f>IF($A2110="","",records_master!$E2110)</f>
        <v/>
      </c>
    </row>
    <row r="2111">
      <c r="A2111">
        <f>IF(OR(records_master!$A2111="",ISNUMBER(MATCH(records_master!$M2111,lst_dedup_duplicate,0))),"",records_master!$A2111)</f>
        <v/>
      </c>
      <c r="B2111">
        <f>IF($A2111="","",records_master!$E2111)</f>
        <v/>
      </c>
    </row>
    <row r="2112">
      <c r="A2112">
        <f>IF(OR(records_master!$A2112="",ISNUMBER(MATCH(records_master!$M2112,lst_dedup_duplicate,0))),"",records_master!$A2112)</f>
        <v/>
      </c>
      <c r="B2112">
        <f>IF($A2112="","",records_master!$E2112)</f>
        <v/>
      </c>
    </row>
    <row r="2113">
      <c r="A2113">
        <f>IF(OR(records_master!$A2113="",ISNUMBER(MATCH(records_master!$M2113,lst_dedup_duplicate,0))),"",records_master!$A2113)</f>
        <v/>
      </c>
      <c r="B2113">
        <f>IF($A2113="","",records_master!$E2113)</f>
        <v/>
      </c>
    </row>
    <row r="2114">
      <c r="A2114">
        <f>IF(OR(records_master!$A2114="",ISNUMBER(MATCH(records_master!$M2114,lst_dedup_duplicate,0))),"",records_master!$A2114)</f>
        <v/>
      </c>
      <c r="B2114">
        <f>IF($A2114="","",records_master!$E2114)</f>
        <v/>
      </c>
    </row>
    <row r="2115">
      <c r="A2115">
        <f>IF(OR(records_master!$A2115="",ISNUMBER(MATCH(records_master!$M2115,lst_dedup_duplicate,0))),"",records_master!$A2115)</f>
        <v/>
      </c>
      <c r="B2115">
        <f>IF($A2115="","",records_master!$E2115)</f>
        <v/>
      </c>
    </row>
    <row r="2116">
      <c r="A2116">
        <f>IF(OR(records_master!$A2116="",ISNUMBER(MATCH(records_master!$M2116,lst_dedup_duplicate,0))),"",records_master!$A2116)</f>
        <v/>
      </c>
      <c r="B2116">
        <f>IF($A2116="","",records_master!$E2116)</f>
        <v/>
      </c>
    </row>
    <row r="2117">
      <c r="A2117">
        <f>IF(OR(records_master!$A2117="",ISNUMBER(MATCH(records_master!$M2117,lst_dedup_duplicate,0))),"",records_master!$A2117)</f>
        <v/>
      </c>
      <c r="B2117">
        <f>IF($A2117="","",records_master!$E2117)</f>
        <v/>
      </c>
    </row>
    <row r="2118">
      <c r="A2118">
        <f>IF(OR(records_master!$A2118="",ISNUMBER(MATCH(records_master!$M2118,lst_dedup_duplicate,0))),"",records_master!$A2118)</f>
        <v/>
      </c>
      <c r="B2118">
        <f>IF($A2118="","",records_master!$E2118)</f>
        <v/>
      </c>
    </row>
    <row r="2119">
      <c r="A2119">
        <f>IF(OR(records_master!$A2119="",ISNUMBER(MATCH(records_master!$M2119,lst_dedup_duplicate,0))),"",records_master!$A2119)</f>
        <v/>
      </c>
      <c r="B2119">
        <f>IF($A2119="","",records_master!$E2119)</f>
        <v/>
      </c>
    </row>
    <row r="2120">
      <c r="A2120">
        <f>IF(OR(records_master!$A2120="",ISNUMBER(MATCH(records_master!$M2120,lst_dedup_duplicate,0))),"",records_master!$A2120)</f>
        <v/>
      </c>
      <c r="B2120">
        <f>IF($A2120="","",records_master!$E2120)</f>
        <v/>
      </c>
    </row>
    <row r="2121">
      <c r="A2121">
        <f>IF(OR(records_master!$A2121="",ISNUMBER(MATCH(records_master!$M2121,lst_dedup_duplicate,0))),"",records_master!$A2121)</f>
        <v/>
      </c>
      <c r="B2121">
        <f>IF($A2121="","",records_master!$E2121)</f>
        <v/>
      </c>
    </row>
    <row r="2122">
      <c r="A2122">
        <f>IF(OR(records_master!$A2122="",ISNUMBER(MATCH(records_master!$M2122,lst_dedup_duplicate,0))),"",records_master!$A2122)</f>
        <v/>
      </c>
      <c r="B2122">
        <f>IF($A2122="","",records_master!$E2122)</f>
        <v/>
      </c>
    </row>
    <row r="2123">
      <c r="A2123">
        <f>IF(OR(records_master!$A2123="",ISNUMBER(MATCH(records_master!$M2123,lst_dedup_duplicate,0))),"",records_master!$A2123)</f>
        <v/>
      </c>
      <c r="B2123">
        <f>IF($A2123="","",records_master!$E2123)</f>
        <v/>
      </c>
    </row>
    <row r="2124">
      <c r="A2124">
        <f>IF(OR(records_master!$A2124="",ISNUMBER(MATCH(records_master!$M2124,lst_dedup_duplicate,0))),"",records_master!$A2124)</f>
        <v/>
      </c>
      <c r="B2124">
        <f>IF($A2124="","",records_master!$E2124)</f>
        <v/>
      </c>
    </row>
    <row r="2125">
      <c r="A2125">
        <f>IF(OR(records_master!$A2125="",ISNUMBER(MATCH(records_master!$M2125,lst_dedup_duplicate,0))),"",records_master!$A2125)</f>
        <v/>
      </c>
      <c r="B2125">
        <f>IF($A2125="","",records_master!$E2125)</f>
        <v/>
      </c>
    </row>
    <row r="2126">
      <c r="A2126">
        <f>IF(OR(records_master!$A2126="",ISNUMBER(MATCH(records_master!$M2126,lst_dedup_duplicate,0))),"",records_master!$A2126)</f>
        <v/>
      </c>
      <c r="B2126">
        <f>IF($A2126="","",records_master!$E2126)</f>
        <v/>
      </c>
    </row>
    <row r="2127">
      <c r="A2127">
        <f>IF(OR(records_master!$A2127="",ISNUMBER(MATCH(records_master!$M2127,lst_dedup_duplicate,0))),"",records_master!$A2127)</f>
        <v/>
      </c>
      <c r="B2127">
        <f>IF($A2127="","",records_master!$E2127)</f>
        <v/>
      </c>
    </row>
    <row r="2128">
      <c r="A2128">
        <f>IF(OR(records_master!$A2128="",ISNUMBER(MATCH(records_master!$M2128,lst_dedup_duplicate,0))),"",records_master!$A2128)</f>
        <v/>
      </c>
      <c r="B2128">
        <f>IF($A2128="","",records_master!$E2128)</f>
        <v/>
      </c>
    </row>
    <row r="2129">
      <c r="A2129">
        <f>IF(OR(records_master!$A2129="",ISNUMBER(MATCH(records_master!$M2129,lst_dedup_duplicate,0))),"",records_master!$A2129)</f>
        <v/>
      </c>
      <c r="B2129">
        <f>IF($A2129="","",records_master!$E2129)</f>
        <v/>
      </c>
    </row>
    <row r="2130">
      <c r="A2130">
        <f>IF(OR(records_master!$A2130="",ISNUMBER(MATCH(records_master!$M2130,lst_dedup_duplicate,0))),"",records_master!$A2130)</f>
        <v/>
      </c>
      <c r="B2130">
        <f>IF($A2130="","",records_master!$E2130)</f>
        <v/>
      </c>
    </row>
    <row r="2131">
      <c r="A2131">
        <f>IF(OR(records_master!$A2131="",ISNUMBER(MATCH(records_master!$M2131,lst_dedup_duplicate,0))),"",records_master!$A2131)</f>
        <v/>
      </c>
      <c r="B2131">
        <f>IF($A2131="","",records_master!$E2131)</f>
        <v/>
      </c>
    </row>
    <row r="2132">
      <c r="A2132">
        <f>IF(OR(records_master!$A2132="",ISNUMBER(MATCH(records_master!$M2132,lst_dedup_duplicate,0))),"",records_master!$A2132)</f>
        <v/>
      </c>
      <c r="B2132">
        <f>IF($A2132="","",records_master!$E2132)</f>
        <v/>
      </c>
    </row>
    <row r="2133">
      <c r="A2133">
        <f>IF(OR(records_master!$A2133="",ISNUMBER(MATCH(records_master!$M2133,lst_dedup_duplicate,0))),"",records_master!$A2133)</f>
        <v/>
      </c>
      <c r="B2133">
        <f>IF($A2133="","",records_master!$E2133)</f>
        <v/>
      </c>
    </row>
    <row r="2134">
      <c r="A2134">
        <f>IF(OR(records_master!$A2134="",ISNUMBER(MATCH(records_master!$M2134,lst_dedup_duplicate,0))),"",records_master!$A2134)</f>
        <v/>
      </c>
      <c r="B2134">
        <f>IF($A2134="","",records_master!$E2134)</f>
        <v/>
      </c>
    </row>
    <row r="2135">
      <c r="A2135">
        <f>IF(OR(records_master!$A2135="",ISNUMBER(MATCH(records_master!$M2135,lst_dedup_duplicate,0))),"",records_master!$A2135)</f>
        <v/>
      </c>
      <c r="B2135">
        <f>IF($A2135="","",records_master!$E2135)</f>
        <v/>
      </c>
    </row>
    <row r="2136">
      <c r="A2136">
        <f>IF(OR(records_master!$A2136="",ISNUMBER(MATCH(records_master!$M2136,lst_dedup_duplicate,0))),"",records_master!$A2136)</f>
        <v/>
      </c>
      <c r="B2136">
        <f>IF($A2136="","",records_master!$E2136)</f>
        <v/>
      </c>
    </row>
    <row r="2137">
      <c r="A2137">
        <f>IF(OR(records_master!$A2137="",ISNUMBER(MATCH(records_master!$M2137,lst_dedup_duplicate,0))),"",records_master!$A2137)</f>
        <v/>
      </c>
      <c r="B2137">
        <f>IF($A2137="","",records_master!$E2137)</f>
        <v/>
      </c>
    </row>
    <row r="2138">
      <c r="A2138">
        <f>IF(OR(records_master!$A2138="",ISNUMBER(MATCH(records_master!$M2138,lst_dedup_duplicate,0))),"",records_master!$A2138)</f>
        <v/>
      </c>
      <c r="B2138">
        <f>IF($A2138="","",records_master!$E2138)</f>
        <v/>
      </c>
    </row>
    <row r="2139">
      <c r="A2139">
        <f>IF(OR(records_master!$A2139="",ISNUMBER(MATCH(records_master!$M2139,lst_dedup_duplicate,0))),"",records_master!$A2139)</f>
        <v/>
      </c>
      <c r="B2139">
        <f>IF($A2139="","",records_master!$E2139)</f>
        <v/>
      </c>
    </row>
    <row r="2140">
      <c r="A2140">
        <f>IF(OR(records_master!$A2140="",ISNUMBER(MATCH(records_master!$M2140,lst_dedup_duplicate,0))),"",records_master!$A2140)</f>
        <v/>
      </c>
      <c r="B2140">
        <f>IF($A2140="","",records_master!$E2140)</f>
        <v/>
      </c>
    </row>
    <row r="2141">
      <c r="A2141">
        <f>IF(OR(records_master!$A2141="",ISNUMBER(MATCH(records_master!$M2141,lst_dedup_duplicate,0))),"",records_master!$A2141)</f>
        <v/>
      </c>
      <c r="B2141">
        <f>IF($A2141="","",records_master!$E2141)</f>
        <v/>
      </c>
    </row>
    <row r="2142">
      <c r="A2142">
        <f>IF(OR(records_master!$A2142="",ISNUMBER(MATCH(records_master!$M2142,lst_dedup_duplicate,0))),"",records_master!$A2142)</f>
        <v/>
      </c>
      <c r="B2142">
        <f>IF($A2142="","",records_master!$E2142)</f>
        <v/>
      </c>
    </row>
    <row r="2143">
      <c r="A2143">
        <f>IF(OR(records_master!$A2143="",ISNUMBER(MATCH(records_master!$M2143,lst_dedup_duplicate,0))),"",records_master!$A2143)</f>
        <v/>
      </c>
      <c r="B2143">
        <f>IF($A2143="","",records_master!$E2143)</f>
        <v/>
      </c>
    </row>
    <row r="2144">
      <c r="A2144">
        <f>IF(OR(records_master!$A2144="",ISNUMBER(MATCH(records_master!$M2144,lst_dedup_duplicate,0))),"",records_master!$A2144)</f>
        <v/>
      </c>
      <c r="B2144">
        <f>IF($A2144="","",records_master!$E2144)</f>
        <v/>
      </c>
    </row>
    <row r="2145">
      <c r="A2145">
        <f>IF(OR(records_master!$A2145="",ISNUMBER(MATCH(records_master!$M2145,lst_dedup_duplicate,0))),"",records_master!$A2145)</f>
        <v/>
      </c>
      <c r="B2145">
        <f>IF($A2145="","",records_master!$E2145)</f>
        <v/>
      </c>
    </row>
    <row r="2146">
      <c r="A2146">
        <f>IF(OR(records_master!$A2146="",ISNUMBER(MATCH(records_master!$M2146,lst_dedup_duplicate,0))),"",records_master!$A2146)</f>
        <v/>
      </c>
      <c r="B2146">
        <f>IF($A2146="","",records_master!$E2146)</f>
        <v/>
      </c>
    </row>
    <row r="2147">
      <c r="A2147">
        <f>IF(OR(records_master!$A2147="",ISNUMBER(MATCH(records_master!$M2147,lst_dedup_duplicate,0))),"",records_master!$A2147)</f>
        <v/>
      </c>
      <c r="B2147">
        <f>IF($A2147="","",records_master!$E2147)</f>
        <v/>
      </c>
    </row>
    <row r="2148">
      <c r="A2148">
        <f>IF(OR(records_master!$A2148="",ISNUMBER(MATCH(records_master!$M2148,lst_dedup_duplicate,0))),"",records_master!$A2148)</f>
        <v/>
      </c>
      <c r="B2148">
        <f>IF($A2148="","",records_master!$E2148)</f>
        <v/>
      </c>
    </row>
    <row r="2149">
      <c r="A2149">
        <f>IF(OR(records_master!$A2149="",ISNUMBER(MATCH(records_master!$M2149,lst_dedup_duplicate,0))),"",records_master!$A2149)</f>
        <v/>
      </c>
      <c r="B2149">
        <f>IF($A2149="","",records_master!$E2149)</f>
        <v/>
      </c>
    </row>
    <row r="2150">
      <c r="A2150">
        <f>IF(OR(records_master!$A2150="",ISNUMBER(MATCH(records_master!$M2150,lst_dedup_duplicate,0))),"",records_master!$A2150)</f>
        <v/>
      </c>
      <c r="B2150">
        <f>IF($A2150="","",records_master!$E2150)</f>
        <v/>
      </c>
    </row>
    <row r="2151">
      <c r="A2151">
        <f>IF(OR(records_master!$A2151="",ISNUMBER(MATCH(records_master!$M2151,lst_dedup_duplicate,0))),"",records_master!$A2151)</f>
        <v/>
      </c>
      <c r="B2151">
        <f>IF($A2151="","",records_master!$E2151)</f>
        <v/>
      </c>
    </row>
    <row r="2152">
      <c r="A2152">
        <f>IF(OR(records_master!$A2152="",ISNUMBER(MATCH(records_master!$M2152,lst_dedup_duplicate,0))),"",records_master!$A2152)</f>
        <v/>
      </c>
      <c r="B2152">
        <f>IF($A2152="","",records_master!$E2152)</f>
        <v/>
      </c>
    </row>
    <row r="2153">
      <c r="A2153">
        <f>IF(OR(records_master!$A2153="",ISNUMBER(MATCH(records_master!$M2153,lst_dedup_duplicate,0))),"",records_master!$A2153)</f>
        <v/>
      </c>
      <c r="B2153">
        <f>IF($A2153="","",records_master!$E2153)</f>
        <v/>
      </c>
    </row>
    <row r="2154">
      <c r="A2154">
        <f>IF(OR(records_master!$A2154="",ISNUMBER(MATCH(records_master!$M2154,lst_dedup_duplicate,0))),"",records_master!$A2154)</f>
        <v/>
      </c>
      <c r="B2154">
        <f>IF($A2154="","",records_master!$E2154)</f>
        <v/>
      </c>
    </row>
    <row r="2155">
      <c r="A2155">
        <f>IF(OR(records_master!$A2155="",ISNUMBER(MATCH(records_master!$M2155,lst_dedup_duplicate,0))),"",records_master!$A2155)</f>
        <v/>
      </c>
      <c r="B2155">
        <f>IF($A2155="","",records_master!$E2155)</f>
        <v/>
      </c>
    </row>
    <row r="2156">
      <c r="A2156">
        <f>IF(OR(records_master!$A2156="",ISNUMBER(MATCH(records_master!$M2156,lst_dedup_duplicate,0))),"",records_master!$A2156)</f>
        <v/>
      </c>
      <c r="B2156">
        <f>IF($A2156="","",records_master!$E2156)</f>
        <v/>
      </c>
    </row>
    <row r="2157">
      <c r="A2157">
        <f>IF(OR(records_master!$A2157="",ISNUMBER(MATCH(records_master!$M2157,lst_dedup_duplicate,0))),"",records_master!$A2157)</f>
        <v/>
      </c>
      <c r="B2157">
        <f>IF($A2157="","",records_master!$E2157)</f>
        <v/>
      </c>
    </row>
    <row r="2158">
      <c r="A2158">
        <f>IF(OR(records_master!$A2158="",ISNUMBER(MATCH(records_master!$M2158,lst_dedup_duplicate,0))),"",records_master!$A2158)</f>
        <v/>
      </c>
      <c r="B2158">
        <f>IF($A2158="","",records_master!$E2158)</f>
        <v/>
      </c>
    </row>
    <row r="2159">
      <c r="A2159">
        <f>IF(OR(records_master!$A2159="",ISNUMBER(MATCH(records_master!$M2159,lst_dedup_duplicate,0))),"",records_master!$A2159)</f>
        <v/>
      </c>
      <c r="B2159">
        <f>IF($A2159="","",records_master!$E2159)</f>
        <v/>
      </c>
    </row>
    <row r="2160">
      <c r="A2160">
        <f>IF(OR(records_master!$A2160="",ISNUMBER(MATCH(records_master!$M2160,lst_dedup_duplicate,0))),"",records_master!$A2160)</f>
        <v/>
      </c>
      <c r="B2160">
        <f>IF($A2160="","",records_master!$E2160)</f>
        <v/>
      </c>
    </row>
    <row r="2161">
      <c r="A2161">
        <f>IF(OR(records_master!$A2161="",ISNUMBER(MATCH(records_master!$M2161,lst_dedup_duplicate,0))),"",records_master!$A2161)</f>
        <v/>
      </c>
      <c r="B2161">
        <f>IF($A2161="","",records_master!$E2161)</f>
        <v/>
      </c>
    </row>
    <row r="2162">
      <c r="A2162">
        <f>IF(OR(records_master!$A2162="",ISNUMBER(MATCH(records_master!$M2162,lst_dedup_duplicate,0))),"",records_master!$A2162)</f>
        <v/>
      </c>
      <c r="B2162">
        <f>IF($A2162="","",records_master!$E2162)</f>
        <v/>
      </c>
    </row>
    <row r="2163">
      <c r="A2163">
        <f>IF(OR(records_master!$A2163="",ISNUMBER(MATCH(records_master!$M2163,lst_dedup_duplicate,0))),"",records_master!$A2163)</f>
        <v/>
      </c>
      <c r="B2163">
        <f>IF($A2163="","",records_master!$E2163)</f>
        <v/>
      </c>
    </row>
    <row r="2164">
      <c r="A2164">
        <f>IF(OR(records_master!$A2164="",ISNUMBER(MATCH(records_master!$M2164,lst_dedup_duplicate,0))),"",records_master!$A2164)</f>
        <v/>
      </c>
      <c r="B2164">
        <f>IF($A2164="","",records_master!$E2164)</f>
        <v/>
      </c>
    </row>
    <row r="2165">
      <c r="A2165">
        <f>IF(OR(records_master!$A2165="",ISNUMBER(MATCH(records_master!$M2165,lst_dedup_duplicate,0))),"",records_master!$A2165)</f>
        <v/>
      </c>
      <c r="B2165">
        <f>IF($A2165="","",records_master!$E2165)</f>
        <v/>
      </c>
    </row>
    <row r="2166">
      <c r="A2166">
        <f>IF(OR(records_master!$A2166="",ISNUMBER(MATCH(records_master!$M2166,lst_dedup_duplicate,0))),"",records_master!$A2166)</f>
        <v/>
      </c>
      <c r="B2166">
        <f>IF($A2166="","",records_master!$E2166)</f>
        <v/>
      </c>
    </row>
    <row r="2167">
      <c r="A2167">
        <f>IF(OR(records_master!$A2167="",ISNUMBER(MATCH(records_master!$M2167,lst_dedup_duplicate,0))),"",records_master!$A2167)</f>
        <v/>
      </c>
      <c r="B2167">
        <f>IF($A2167="","",records_master!$E2167)</f>
        <v/>
      </c>
    </row>
    <row r="2168">
      <c r="A2168">
        <f>IF(OR(records_master!$A2168="",ISNUMBER(MATCH(records_master!$M2168,lst_dedup_duplicate,0))),"",records_master!$A2168)</f>
        <v/>
      </c>
      <c r="B2168">
        <f>IF($A2168="","",records_master!$E2168)</f>
        <v/>
      </c>
    </row>
    <row r="2169">
      <c r="A2169">
        <f>IF(OR(records_master!$A2169="",ISNUMBER(MATCH(records_master!$M2169,lst_dedup_duplicate,0))),"",records_master!$A2169)</f>
        <v/>
      </c>
      <c r="B2169">
        <f>IF($A2169="","",records_master!$E2169)</f>
        <v/>
      </c>
    </row>
    <row r="2170">
      <c r="A2170">
        <f>IF(OR(records_master!$A2170="",ISNUMBER(MATCH(records_master!$M2170,lst_dedup_duplicate,0))),"",records_master!$A2170)</f>
        <v/>
      </c>
      <c r="B2170">
        <f>IF($A2170="","",records_master!$E2170)</f>
        <v/>
      </c>
    </row>
    <row r="2171">
      <c r="A2171">
        <f>IF(OR(records_master!$A2171="",ISNUMBER(MATCH(records_master!$M2171,lst_dedup_duplicate,0))),"",records_master!$A2171)</f>
        <v/>
      </c>
      <c r="B2171">
        <f>IF($A2171="","",records_master!$E2171)</f>
        <v/>
      </c>
    </row>
    <row r="2172">
      <c r="A2172">
        <f>IF(OR(records_master!$A2172="",ISNUMBER(MATCH(records_master!$M2172,lst_dedup_duplicate,0))),"",records_master!$A2172)</f>
        <v/>
      </c>
      <c r="B2172">
        <f>IF($A2172="","",records_master!$E2172)</f>
        <v/>
      </c>
    </row>
    <row r="2173">
      <c r="A2173">
        <f>IF(OR(records_master!$A2173="",ISNUMBER(MATCH(records_master!$M2173,lst_dedup_duplicate,0))),"",records_master!$A2173)</f>
        <v/>
      </c>
      <c r="B2173">
        <f>IF($A2173="","",records_master!$E2173)</f>
        <v/>
      </c>
    </row>
    <row r="2174">
      <c r="A2174">
        <f>IF(OR(records_master!$A2174="",ISNUMBER(MATCH(records_master!$M2174,lst_dedup_duplicate,0))),"",records_master!$A2174)</f>
        <v/>
      </c>
      <c r="B2174">
        <f>IF($A2174="","",records_master!$E2174)</f>
        <v/>
      </c>
    </row>
    <row r="2175">
      <c r="A2175">
        <f>IF(OR(records_master!$A2175="",ISNUMBER(MATCH(records_master!$M2175,lst_dedup_duplicate,0))),"",records_master!$A2175)</f>
        <v/>
      </c>
      <c r="B2175">
        <f>IF($A2175="","",records_master!$E2175)</f>
        <v/>
      </c>
    </row>
    <row r="2176">
      <c r="A2176">
        <f>IF(OR(records_master!$A2176="",ISNUMBER(MATCH(records_master!$M2176,lst_dedup_duplicate,0))),"",records_master!$A2176)</f>
        <v/>
      </c>
      <c r="B2176">
        <f>IF($A2176="","",records_master!$E2176)</f>
        <v/>
      </c>
    </row>
    <row r="2177">
      <c r="A2177">
        <f>IF(OR(records_master!$A2177="",ISNUMBER(MATCH(records_master!$M2177,lst_dedup_duplicate,0))),"",records_master!$A2177)</f>
        <v/>
      </c>
      <c r="B2177">
        <f>IF($A2177="","",records_master!$E2177)</f>
        <v/>
      </c>
    </row>
    <row r="2178">
      <c r="A2178">
        <f>IF(OR(records_master!$A2178="",ISNUMBER(MATCH(records_master!$M2178,lst_dedup_duplicate,0))),"",records_master!$A2178)</f>
        <v/>
      </c>
      <c r="B2178">
        <f>IF($A2178="","",records_master!$E2178)</f>
        <v/>
      </c>
    </row>
    <row r="2179">
      <c r="A2179">
        <f>IF(OR(records_master!$A2179="",ISNUMBER(MATCH(records_master!$M2179,lst_dedup_duplicate,0))),"",records_master!$A2179)</f>
        <v/>
      </c>
      <c r="B2179">
        <f>IF($A2179="","",records_master!$E2179)</f>
        <v/>
      </c>
    </row>
    <row r="2180">
      <c r="A2180">
        <f>IF(OR(records_master!$A2180="",ISNUMBER(MATCH(records_master!$M2180,lst_dedup_duplicate,0))),"",records_master!$A2180)</f>
        <v/>
      </c>
      <c r="B2180">
        <f>IF($A2180="","",records_master!$E2180)</f>
        <v/>
      </c>
    </row>
    <row r="2181">
      <c r="A2181">
        <f>IF(OR(records_master!$A2181="",ISNUMBER(MATCH(records_master!$M2181,lst_dedup_duplicate,0))),"",records_master!$A2181)</f>
        <v/>
      </c>
      <c r="B2181">
        <f>IF($A2181="","",records_master!$E2181)</f>
        <v/>
      </c>
    </row>
    <row r="2182">
      <c r="A2182">
        <f>IF(OR(records_master!$A2182="",ISNUMBER(MATCH(records_master!$M2182,lst_dedup_duplicate,0))),"",records_master!$A2182)</f>
        <v/>
      </c>
      <c r="B2182">
        <f>IF($A2182="","",records_master!$E2182)</f>
        <v/>
      </c>
    </row>
    <row r="2183">
      <c r="A2183">
        <f>IF(OR(records_master!$A2183="",ISNUMBER(MATCH(records_master!$M2183,lst_dedup_duplicate,0))),"",records_master!$A2183)</f>
        <v/>
      </c>
      <c r="B2183">
        <f>IF($A2183="","",records_master!$E2183)</f>
        <v/>
      </c>
    </row>
    <row r="2184">
      <c r="A2184">
        <f>IF(OR(records_master!$A2184="",ISNUMBER(MATCH(records_master!$M2184,lst_dedup_duplicate,0))),"",records_master!$A2184)</f>
        <v/>
      </c>
      <c r="B2184">
        <f>IF($A2184="","",records_master!$E2184)</f>
        <v/>
      </c>
    </row>
    <row r="2185">
      <c r="A2185">
        <f>IF(OR(records_master!$A2185="",ISNUMBER(MATCH(records_master!$M2185,lst_dedup_duplicate,0))),"",records_master!$A2185)</f>
        <v/>
      </c>
      <c r="B2185">
        <f>IF($A2185="","",records_master!$E2185)</f>
        <v/>
      </c>
    </row>
    <row r="2186">
      <c r="A2186">
        <f>IF(OR(records_master!$A2186="",ISNUMBER(MATCH(records_master!$M2186,lst_dedup_duplicate,0))),"",records_master!$A2186)</f>
        <v/>
      </c>
      <c r="B2186">
        <f>IF($A2186="","",records_master!$E2186)</f>
        <v/>
      </c>
    </row>
    <row r="2187">
      <c r="A2187">
        <f>IF(OR(records_master!$A2187="",ISNUMBER(MATCH(records_master!$M2187,lst_dedup_duplicate,0))),"",records_master!$A2187)</f>
        <v/>
      </c>
      <c r="B2187">
        <f>IF($A2187="","",records_master!$E2187)</f>
        <v/>
      </c>
    </row>
    <row r="2188">
      <c r="A2188">
        <f>IF(OR(records_master!$A2188="",ISNUMBER(MATCH(records_master!$M2188,lst_dedup_duplicate,0))),"",records_master!$A2188)</f>
        <v/>
      </c>
      <c r="B2188">
        <f>IF($A2188="","",records_master!$E2188)</f>
        <v/>
      </c>
    </row>
    <row r="2189">
      <c r="A2189">
        <f>IF(OR(records_master!$A2189="",ISNUMBER(MATCH(records_master!$M2189,lst_dedup_duplicate,0))),"",records_master!$A2189)</f>
        <v/>
      </c>
      <c r="B2189">
        <f>IF($A2189="","",records_master!$E2189)</f>
        <v/>
      </c>
    </row>
    <row r="2190">
      <c r="A2190">
        <f>IF(OR(records_master!$A2190="",ISNUMBER(MATCH(records_master!$M2190,lst_dedup_duplicate,0))),"",records_master!$A2190)</f>
        <v/>
      </c>
      <c r="B2190">
        <f>IF($A2190="","",records_master!$E2190)</f>
        <v/>
      </c>
    </row>
    <row r="2191">
      <c r="A2191">
        <f>IF(OR(records_master!$A2191="",ISNUMBER(MATCH(records_master!$M2191,lst_dedup_duplicate,0))),"",records_master!$A2191)</f>
        <v/>
      </c>
      <c r="B2191">
        <f>IF($A2191="","",records_master!$E2191)</f>
        <v/>
      </c>
    </row>
    <row r="2192">
      <c r="A2192">
        <f>IF(OR(records_master!$A2192="",ISNUMBER(MATCH(records_master!$M2192,lst_dedup_duplicate,0))),"",records_master!$A2192)</f>
        <v/>
      </c>
      <c r="B2192">
        <f>IF($A2192="","",records_master!$E2192)</f>
        <v/>
      </c>
    </row>
    <row r="2193">
      <c r="A2193">
        <f>IF(OR(records_master!$A2193="",ISNUMBER(MATCH(records_master!$M2193,lst_dedup_duplicate,0))),"",records_master!$A2193)</f>
        <v/>
      </c>
      <c r="B2193">
        <f>IF($A2193="","",records_master!$E2193)</f>
        <v/>
      </c>
    </row>
    <row r="2194">
      <c r="A2194">
        <f>IF(OR(records_master!$A2194="",ISNUMBER(MATCH(records_master!$M2194,lst_dedup_duplicate,0))),"",records_master!$A2194)</f>
        <v/>
      </c>
      <c r="B2194">
        <f>IF($A2194="","",records_master!$E2194)</f>
        <v/>
      </c>
    </row>
    <row r="2195">
      <c r="A2195">
        <f>IF(OR(records_master!$A2195="",ISNUMBER(MATCH(records_master!$M2195,lst_dedup_duplicate,0))),"",records_master!$A2195)</f>
        <v/>
      </c>
      <c r="B2195">
        <f>IF($A2195="","",records_master!$E2195)</f>
        <v/>
      </c>
    </row>
    <row r="2196">
      <c r="A2196">
        <f>IF(OR(records_master!$A2196="",ISNUMBER(MATCH(records_master!$M2196,lst_dedup_duplicate,0))),"",records_master!$A2196)</f>
        <v/>
      </c>
      <c r="B2196">
        <f>IF($A2196="","",records_master!$E2196)</f>
        <v/>
      </c>
    </row>
    <row r="2197">
      <c r="A2197">
        <f>IF(OR(records_master!$A2197="",ISNUMBER(MATCH(records_master!$M2197,lst_dedup_duplicate,0))),"",records_master!$A2197)</f>
        <v/>
      </c>
      <c r="B2197">
        <f>IF($A2197="","",records_master!$E2197)</f>
        <v/>
      </c>
    </row>
    <row r="2198">
      <c r="A2198">
        <f>IF(OR(records_master!$A2198="",ISNUMBER(MATCH(records_master!$M2198,lst_dedup_duplicate,0))),"",records_master!$A2198)</f>
        <v/>
      </c>
      <c r="B2198">
        <f>IF($A2198="","",records_master!$E2198)</f>
        <v/>
      </c>
    </row>
    <row r="2199">
      <c r="A2199">
        <f>IF(OR(records_master!$A2199="",ISNUMBER(MATCH(records_master!$M2199,lst_dedup_duplicate,0))),"",records_master!$A2199)</f>
        <v/>
      </c>
      <c r="B2199">
        <f>IF($A2199="","",records_master!$E2199)</f>
        <v/>
      </c>
    </row>
    <row r="2200">
      <c r="A2200">
        <f>IF(OR(records_master!$A2200="",ISNUMBER(MATCH(records_master!$M2200,lst_dedup_duplicate,0))),"",records_master!$A2200)</f>
        <v/>
      </c>
      <c r="B2200">
        <f>IF($A2200="","",records_master!$E2200)</f>
        <v/>
      </c>
    </row>
    <row r="2201">
      <c r="A2201">
        <f>IF(OR(records_master!$A2201="",ISNUMBER(MATCH(records_master!$M2201,lst_dedup_duplicate,0))),"",records_master!$A2201)</f>
        <v/>
      </c>
      <c r="B2201">
        <f>IF($A2201="","",records_master!$E2201)</f>
        <v/>
      </c>
    </row>
    <row r="2202">
      <c r="A2202">
        <f>IF(OR(records_master!$A2202="",ISNUMBER(MATCH(records_master!$M2202,lst_dedup_duplicate,0))),"",records_master!$A2202)</f>
        <v/>
      </c>
      <c r="B2202">
        <f>IF($A2202="","",records_master!$E2202)</f>
        <v/>
      </c>
    </row>
    <row r="2203">
      <c r="A2203">
        <f>IF(OR(records_master!$A2203="",ISNUMBER(MATCH(records_master!$M2203,lst_dedup_duplicate,0))),"",records_master!$A2203)</f>
        <v/>
      </c>
      <c r="B2203">
        <f>IF($A2203="","",records_master!$E2203)</f>
        <v/>
      </c>
    </row>
    <row r="2204">
      <c r="A2204">
        <f>IF(OR(records_master!$A2204="",ISNUMBER(MATCH(records_master!$M2204,lst_dedup_duplicate,0))),"",records_master!$A2204)</f>
        <v/>
      </c>
      <c r="B2204">
        <f>IF($A2204="","",records_master!$E2204)</f>
        <v/>
      </c>
    </row>
    <row r="2205">
      <c r="A2205">
        <f>IF(OR(records_master!$A2205="",ISNUMBER(MATCH(records_master!$M2205,lst_dedup_duplicate,0))),"",records_master!$A2205)</f>
        <v/>
      </c>
      <c r="B2205">
        <f>IF($A2205="","",records_master!$E2205)</f>
        <v/>
      </c>
    </row>
    <row r="2206">
      <c r="A2206">
        <f>IF(OR(records_master!$A2206="",ISNUMBER(MATCH(records_master!$M2206,lst_dedup_duplicate,0))),"",records_master!$A2206)</f>
        <v/>
      </c>
      <c r="B2206">
        <f>IF($A2206="","",records_master!$E2206)</f>
        <v/>
      </c>
    </row>
    <row r="2207">
      <c r="A2207">
        <f>IF(OR(records_master!$A2207="",ISNUMBER(MATCH(records_master!$M2207,lst_dedup_duplicate,0))),"",records_master!$A2207)</f>
        <v/>
      </c>
      <c r="B2207">
        <f>IF($A2207="","",records_master!$E2207)</f>
        <v/>
      </c>
    </row>
    <row r="2208">
      <c r="A2208">
        <f>IF(OR(records_master!$A2208="",ISNUMBER(MATCH(records_master!$M2208,lst_dedup_duplicate,0))),"",records_master!$A2208)</f>
        <v/>
      </c>
      <c r="B2208">
        <f>IF($A2208="","",records_master!$E2208)</f>
        <v/>
      </c>
    </row>
    <row r="2209">
      <c r="A2209">
        <f>IF(OR(records_master!$A2209="",ISNUMBER(MATCH(records_master!$M2209,lst_dedup_duplicate,0))),"",records_master!$A2209)</f>
        <v/>
      </c>
      <c r="B2209">
        <f>IF($A2209="","",records_master!$E2209)</f>
        <v/>
      </c>
    </row>
    <row r="2210">
      <c r="A2210">
        <f>IF(OR(records_master!$A2210="",ISNUMBER(MATCH(records_master!$M2210,lst_dedup_duplicate,0))),"",records_master!$A2210)</f>
        <v/>
      </c>
      <c r="B2210">
        <f>IF($A2210="","",records_master!$E2210)</f>
        <v/>
      </c>
    </row>
    <row r="2211">
      <c r="A2211">
        <f>IF(OR(records_master!$A2211="",ISNUMBER(MATCH(records_master!$M2211,lst_dedup_duplicate,0))),"",records_master!$A2211)</f>
        <v/>
      </c>
      <c r="B2211">
        <f>IF($A2211="","",records_master!$E2211)</f>
        <v/>
      </c>
    </row>
    <row r="2212">
      <c r="A2212">
        <f>IF(OR(records_master!$A2212="",ISNUMBER(MATCH(records_master!$M2212,lst_dedup_duplicate,0))),"",records_master!$A2212)</f>
        <v/>
      </c>
      <c r="B2212">
        <f>IF($A2212="","",records_master!$E2212)</f>
        <v/>
      </c>
    </row>
    <row r="2213">
      <c r="A2213">
        <f>IF(OR(records_master!$A2213="",ISNUMBER(MATCH(records_master!$M2213,lst_dedup_duplicate,0))),"",records_master!$A2213)</f>
        <v/>
      </c>
      <c r="B2213">
        <f>IF($A2213="","",records_master!$E2213)</f>
        <v/>
      </c>
    </row>
    <row r="2214">
      <c r="A2214">
        <f>IF(OR(records_master!$A2214="",ISNUMBER(MATCH(records_master!$M2214,lst_dedup_duplicate,0))),"",records_master!$A2214)</f>
        <v/>
      </c>
      <c r="B2214">
        <f>IF($A2214="","",records_master!$E2214)</f>
        <v/>
      </c>
    </row>
    <row r="2215">
      <c r="A2215">
        <f>IF(OR(records_master!$A2215="",ISNUMBER(MATCH(records_master!$M2215,lst_dedup_duplicate,0))),"",records_master!$A2215)</f>
        <v/>
      </c>
      <c r="B2215">
        <f>IF($A2215="","",records_master!$E2215)</f>
        <v/>
      </c>
    </row>
    <row r="2216">
      <c r="A2216">
        <f>IF(OR(records_master!$A2216="",ISNUMBER(MATCH(records_master!$M2216,lst_dedup_duplicate,0))),"",records_master!$A2216)</f>
        <v/>
      </c>
      <c r="B2216">
        <f>IF($A2216="","",records_master!$E2216)</f>
        <v/>
      </c>
    </row>
    <row r="2217">
      <c r="A2217">
        <f>IF(OR(records_master!$A2217="",ISNUMBER(MATCH(records_master!$M2217,lst_dedup_duplicate,0))),"",records_master!$A2217)</f>
        <v/>
      </c>
      <c r="B2217">
        <f>IF($A2217="","",records_master!$E2217)</f>
        <v/>
      </c>
    </row>
    <row r="2218">
      <c r="A2218">
        <f>IF(OR(records_master!$A2218="",ISNUMBER(MATCH(records_master!$M2218,lst_dedup_duplicate,0))),"",records_master!$A2218)</f>
        <v/>
      </c>
      <c r="B2218">
        <f>IF($A2218="","",records_master!$E2218)</f>
        <v/>
      </c>
    </row>
    <row r="2219">
      <c r="A2219">
        <f>IF(OR(records_master!$A2219="",ISNUMBER(MATCH(records_master!$M2219,lst_dedup_duplicate,0))),"",records_master!$A2219)</f>
        <v/>
      </c>
      <c r="B2219">
        <f>IF($A2219="","",records_master!$E2219)</f>
        <v/>
      </c>
    </row>
    <row r="2220">
      <c r="A2220">
        <f>IF(OR(records_master!$A2220="",ISNUMBER(MATCH(records_master!$M2220,lst_dedup_duplicate,0))),"",records_master!$A2220)</f>
        <v/>
      </c>
      <c r="B2220">
        <f>IF($A2220="","",records_master!$E2220)</f>
        <v/>
      </c>
    </row>
    <row r="2221">
      <c r="A2221">
        <f>IF(OR(records_master!$A2221="",ISNUMBER(MATCH(records_master!$M2221,lst_dedup_duplicate,0))),"",records_master!$A2221)</f>
        <v/>
      </c>
      <c r="B2221">
        <f>IF($A2221="","",records_master!$E2221)</f>
        <v/>
      </c>
    </row>
    <row r="2222">
      <c r="A2222">
        <f>IF(OR(records_master!$A2222="",ISNUMBER(MATCH(records_master!$M2222,lst_dedup_duplicate,0))),"",records_master!$A2222)</f>
        <v/>
      </c>
      <c r="B2222">
        <f>IF($A2222="","",records_master!$E2222)</f>
        <v/>
      </c>
    </row>
    <row r="2223">
      <c r="A2223">
        <f>IF(OR(records_master!$A2223="",ISNUMBER(MATCH(records_master!$M2223,lst_dedup_duplicate,0))),"",records_master!$A2223)</f>
        <v/>
      </c>
      <c r="B2223">
        <f>IF($A2223="","",records_master!$E2223)</f>
        <v/>
      </c>
    </row>
    <row r="2224">
      <c r="A2224">
        <f>IF(OR(records_master!$A2224="",ISNUMBER(MATCH(records_master!$M2224,lst_dedup_duplicate,0))),"",records_master!$A2224)</f>
        <v/>
      </c>
      <c r="B2224">
        <f>IF($A2224="","",records_master!$E2224)</f>
        <v/>
      </c>
    </row>
    <row r="2225">
      <c r="A2225">
        <f>IF(OR(records_master!$A2225="",ISNUMBER(MATCH(records_master!$M2225,lst_dedup_duplicate,0))),"",records_master!$A2225)</f>
        <v/>
      </c>
      <c r="B2225">
        <f>IF($A2225="","",records_master!$E2225)</f>
        <v/>
      </c>
    </row>
    <row r="2226">
      <c r="A2226">
        <f>IF(OR(records_master!$A2226="",ISNUMBER(MATCH(records_master!$M2226,lst_dedup_duplicate,0))),"",records_master!$A2226)</f>
        <v/>
      </c>
      <c r="B2226">
        <f>IF($A2226="","",records_master!$E2226)</f>
        <v/>
      </c>
    </row>
    <row r="2227">
      <c r="A2227">
        <f>IF(OR(records_master!$A2227="",ISNUMBER(MATCH(records_master!$M2227,lst_dedup_duplicate,0))),"",records_master!$A2227)</f>
        <v/>
      </c>
      <c r="B2227">
        <f>IF($A2227="","",records_master!$E2227)</f>
        <v/>
      </c>
    </row>
    <row r="2228">
      <c r="A2228">
        <f>IF(OR(records_master!$A2228="",ISNUMBER(MATCH(records_master!$M2228,lst_dedup_duplicate,0))),"",records_master!$A2228)</f>
        <v/>
      </c>
      <c r="B2228">
        <f>IF($A2228="","",records_master!$E2228)</f>
        <v/>
      </c>
    </row>
    <row r="2229">
      <c r="A2229">
        <f>IF(OR(records_master!$A2229="",ISNUMBER(MATCH(records_master!$M2229,lst_dedup_duplicate,0))),"",records_master!$A2229)</f>
        <v/>
      </c>
      <c r="B2229">
        <f>IF($A2229="","",records_master!$E2229)</f>
        <v/>
      </c>
    </row>
    <row r="2230">
      <c r="A2230">
        <f>IF(OR(records_master!$A2230="",ISNUMBER(MATCH(records_master!$M2230,lst_dedup_duplicate,0))),"",records_master!$A2230)</f>
        <v/>
      </c>
      <c r="B2230">
        <f>IF($A2230="","",records_master!$E2230)</f>
        <v/>
      </c>
    </row>
    <row r="2231">
      <c r="A2231">
        <f>IF(OR(records_master!$A2231="",ISNUMBER(MATCH(records_master!$M2231,lst_dedup_duplicate,0))),"",records_master!$A2231)</f>
        <v/>
      </c>
      <c r="B2231">
        <f>IF($A2231="","",records_master!$E2231)</f>
        <v/>
      </c>
    </row>
    <row r="2232">
      <c r="A2232">
        <f>IF(OR(records_master!$A2232="",ISNUMBER(MATCH(records_master!$M2232,lst_dedup_duplicate,0))),"",records_master!$A2232)</f>
        <v/>
      </c>
      <c r="B2232">
        <f>IF($A2232="","",records_master!$E2232)</f>
        <v/>
      </c>
    </row>
    <row r="2233">
      <c r="A2233">
        <f>IF(OR(records_master!$A2233="",ISNUMBER(MATCH(records_master!$M2233,lst_dedup_duplicate,0))),"",records_master!$A2233)</f>
        <v/>
      </c>
      <c r="B2233">
        <f>IF($A2233="","",records_master!$E2233)</f>
        <v/>
      </c>
    </row>
    <row r="2234">
      <c r="A2234">
        <f>IF(OR(records_master!$A2234="",ISNUMBER(MATCH(records_master!$M2234,lst_dedup_duplicate,0))),"",records_master!$A2234)</f>
        <v/>
      </c>
      <c r="B2234">
        <f>IF($A2234="","",records_master!$E2234)</f>
        <v/>
      </c>
    </row>
    <row r="2235">
      <c r="A2235">
        <f>IF(OR(records_master!$A2235="",ISNUMBER(MATCH(records_master!$M2235,lst_dedup_duplicate,0))),"",records_master!$A2235)</f>
        <v/>
      </c>
      <c r="B2235">
        <f>IF($A2235="","",records_master!$E2235)</f>
        <v/>
      </c>
    </row>
    <row r="2236">
      <c r="A2236">
        <f>IF(OR(records_master!$A2236="",ISNUMBER(MATCH(records_master!$M2236,lst_dedup_duplicate,0))),"",records_master!$A2236)</f>
        <v/>
      </c>
      <c r="B2236">
        <f>IF($A2236="","",records_master!$E2236)</f>
        <v/>
      </c>
    </row>
    <row r="2237">
      <c r="A2237">
        <f>IF(OR(records_master!$A2237="",ISNUMBER(MATCH(records_master!$M2237,lst_dedup_duplicate,0))),"",records_master!$A2237)</f>
        <v/>
      </c>
      <c r="B2237">
        <f>IF($A2237="","",records_master!$E2237)</f>
        <v/>
      </c>
    </row>
    <row r="2238">
      <c r="A2238">
        <f>IF(OR(records_master!$A2238="",ISNUMBER(MATCH(records_master!$M2238,lst_dedup_duplicate,0))),"",records_master!$A2238)</f>
        <v/>
      </c>
      <c r="B2238">
        <f>IF($A2238="","",records_master!$E2238)</f>
        <v/>
      </c>
    </row>
    <row r="2239">
      <c r="A2239">
        <f>IF(OR(records_master!$A2239="",ISNUMBER(MATCH(records_master!$M2239,lst_dedup_duplicate,0))),"",records_master!$A2239)</f>
        <v/>
      </c>
      <c r="B2239">
        <f>IF($A2239="","",records_master!$E2239)</f>
        <v/>
      </c>
    </row>
    <row r="2240">
      <c r="A2240">
        <f>IF(OR(records_master!$A2240="",ISNUMBER(MATCH(records_master!$M2240,lst_dedup_duplicate,0))),"",records_master!$A2240)</f>
        <v/>
      </c>
      <c r="B2240">
        <f>IF($A2240="","",records_master!$E2240)</f>
        <v/>
      </c>
    </row>
    <row r="2241">
      <c r="A2241">
        <f>IF(OR(records_master!$A2241="",ISNUMBER(MATCH(records_master!$M2241,lst_dedup_duplicate,0))),"",records_master!$A2241)</f>
        <v/>
      </c>
      <c r="B2241">
        <f>IF($A2241="","",records_master!$E2241)</f>
        <v/>
      </c>
    </row>
    <row r="2242">
      <c r="A2242">
        <f>IF(OR(records_master!$A2242="",ISNUMBER(MATCH(records_master!$M2242,lst_dedup_duplicate,0))),"",records_master!$A2242)</f>
        <v/>
      </c>
      <c r="B2242">
        <f>IF($A2242="","",records_master!$E2242)</f>
        <v/>
      </c>
    </row>
    <row r="2243">
      <c r="A2243">
        <f>IF(OR(records_master!$A2243="",ISNUMBER(MATCH(records_master!$M2243,lst_dedup_duplicate,0))),"",records_master!$A2243)</f>
        <v/>
      </c>
      <c r="B2243">
        <f>IF($A2243="","",records_master!$E2243)</f>
        <v/>
      </c>
    </row>
    <row r="2244">
      <c r="A2244">
        <f>IF(OR(records_master!$A2244="",ISNUMBER(MATCH(records_master!$M2244,lst_dedup_duplicate,0))),"",records_master!$A2244)</f>
        <v/>
      </c>
      <c r="B2244">
        <f>IF($A2244="","",records_master!$E2244)</f>
        <v/>
      </c>
    </row>
    <row r="2245">
      <c r="A2245">
        <f>IF(OR(records_master!$A2245="",ISNUMBER(MATCH(records_master!$M2245,lst_dedup_duplicate,0))),"",records_master!$A2245)</f>
        <v/>
      </c>
      <c r="B2245">
        <f>IF($A2245="","",records_master!$E2245)</f>
        <v/>
      </c>
    </row>
    <row r="2246">
      <c r="A2246">
        <f>IF(OR(records_master!$A2246="",ISNUMBER(MATCH(records_master!$M2246,lst_dedup_duplicate,0))),"",records_master!$A2246)</f>
        <v/>
      </c>
      <c r="B2246">
        <f>IF($A2246="","",records_master!$E2246)</f>
        <v/>
      </c>
    </row>
    <row r="2247">
      <c r="A2247">
        <f>IF(OR(records_master!$A2247="",ISNUMBER(MATCH(records_master!$M2247,lst_dedup_duplicate,0))),"",records_master!$A2247)</f>
        <v/>
      </c>
      <c r="B2247">
        <f>IF($A2247="","",records_master!$E2247)</f>
        <v/>
      </c>
    </row>
    <row r="2248">
      <c r="A2248">
        <f>IF(OR(records_master!$A2248="",ISNUMBER(MATCH(records_master!$M2248,lst_dedup_duplicate,0))),"",records_master!$A2248)</f>
        <v/>
      </c>
      <c r="B2248">
        <f>IF($A2248="","",records_master!$E2248)</f>
        <v/>
      </c>
    </row>
    <row r="2249">
      <c r="A2249">
        <f>IF(OR(records_master!$A2249="",ISNUMBER(MATCH(records_master!$M2249,lst_dedup_duplicate,0))),"",records_master!$A2249)</f>
        <v/>
      </c>
      <c r="B2249">
        <f>IF($A2249="","",records_master!$E2249)</f>
        <v/>
      </c>
    </row>
    <row r="2250">
      <c r="A2250">
        <f>IF(OR(records_master!$A2250="",ISNUMBER(MATCH(records_master!$M2250,lst_dedup_duplicate,0))),"",records_master!$A2250)</f>
        <v/>
      </c>
      <c r="B2250">
        <f>IF($A2250="","",records_master!$E2250)</f>
        <v/>
      </c>
    </row>
    <row r="2251">
      <c r="A2251">
        <f>IF(OR(records_master!$A2251="",ISNUMBER(MATCH(records_master!$M2251,lst_dedup_duplicate,0))),"",records_master!$A2251)</f>
        <v/>
      </c>
      <c r="B2251">
        <f>IF($A2251="","",records_master!$E2251)</f>
        <v/>
      </c>
    </row>
    <row r="2252">
      <c r="A2252">
        <f>IF(OR(records_master!$A2252="",ISNUMBER(MATCH(records_master!$M2252,lst_dedup_duplicate,0))),"",records_master!$A2252)</f>
        <v/>
      </c>
      <c r="B2252">
        <f>IF($A2252="","",records_master!$E2252)</f>
        <v/>
      </c>
    </row>
    <row r="2253">
      <c r="A2253">
        <f>IF(OR(records_master!$A2253="",ISNUMBER(MATCH(records_master!$M2253,lst_dedup_duplicate,0))),"",records_master!$A2253)</f>
        <v/>
      </c>
      <c r="B2253">
        <f>IF($A2253="","",records_master!$E2253)</f>
        <v/>
      </c>
    </row>
    <row r="2254">
      <c r="A2254">
        <f>IF(OR(records_master!$A2254="",ISNUMBER(MATCH(records_master!$M2254,lst_dedup_duplicate,0))),"",records_master!$A2254)</f>
        <v/>
      </c>
      <c r="B2254">
        <f>IF($A2254="","",records_master!$E2254)</f>
        <v/>
      </c>
    </row>
    <row r="2255">
      <c r="A2255">
        <f>IF(OR(records_master!$A2255="",ISNUMBER(MATCH(records_master!$M2255,lst_dedup_duplicate,0))),"",records_master!$A2255)</f>
        <v/>
      </c>
      <c r="B2255">
        <f>IF($A2255="","",records_master!$E2255)</f>
        <v/>
      </c>
    </row>
    <row r="2256">
      <c r="A2256">
        <f>IF(OR(records_master!$A2256="",ISNUMBER(MATCH(records_master!$M2256,lst_dedup_duplicate,0))),"",records_master!$A2256)</f>
        <v/>
      </c>
      <c r="B2256">
        <f>IF($A2256="","",records_master!$E2256)</f>
        <v/>
      </c>
    </row>
    <row r="2257">
      <c r="A2257">
        <f>IF(OR(records_master!$A2257="",ISNUMBER(MATCH(records_master!$M2257,lst_dedup_duplicate,0))),"",records_master!$A2257)</f>
        <v/>
      </c>
      <c r="B2257">
        <f>IF($A2257="","",records_master!$E2257)</f>
        <v/>
      </c>
    </row>
    <row r="2258">
      <c r="A2258">
        <f>IF(OR(records_master!$A2258="",ISNUMBER(MATCH(records_master!$M2258,lst_dedup_duplicate,0))),"",records_master!$A2258)</f>
        <v/>
      </c>
      <c r="B2258">
        <f>IF($A2258="","",records_master!$E2258)</f>
        <v/>
      </c>
    </row>
    <row r="2259">
      <c r="A2259">
        <f>IF(OR(records_master!$A2259="",ISNUMBER(MATCH(records_master!$M2259,lst_dedup_duplicate,0))),"",records_master!$A2259)</f>
        <v/>
      </c>
      <c r="B2259">
        <f>IF($A2259="","",records_master!$E2259)</f>
        <v/>
      </c>
    </row>
    <row r="2260">
      <c r="A2260">
        <f>IF(OR(records_master!$A2260="",ISNUMBER(MATCH(records_master!$M2260,lst_dedup_duplicate,0))),"",records_master!$A2260)</f>
        <v/>
      </c>
      <c r="B2260">
        <f>IF($A2260="","",records_master!$E2260)</f>
        <v/>
      </c>
    </row>
    <row r="2261">
      <c r="A2261">
        <f>IF(OR(records_master!$A2261="",ISNUMBER(MATCH(records_master!$M2261,lst_dedup_duplicate,0))),"",records_master!$A2261)</f>
        <v/>
      </c>
      <c r="B2261">
        <f>IF($A2261="","",records_master!$E2261)</f>
        <v/>
      </c>
    </row>
    <row r="2262">
      <c r="A2262">
        <f>IF(OR(records_master!$A2262="",ISNUMBER(MATCH(records_master!$M2262,lst_dedup_duplicate,0))),"",records_master!$A2262)</f>
        <v/>
      </c>
      <c r="B2262">
        <f>IF($A2262="","",records_master!$E2262)</f>
        <v/>
      </c>
    </row>
    <row r="2263">
      <c r="A2263">
        <f>IF(OR(records_master!$A2263="",ISNUMBER(MATCH(records_master!$M2263,lst_dedup_duplicate,0))),"",records_master!$A2263)</f>
        <v/>
      </c>
      <c r="B2263">
        <f>IF($A2263="","",records_master!$E2263)</f>
        <v/>
      </c>
    </row>
    <row r="2264">
      <c r="A2264">
        <f>IF(OR(records_master!$A2264="",ISNUMBER(MATCH(records_master!$M2264,lst_dedup_duplicate,0))),"",records_master!$A2264)</f>
        <v/>
      </c>
      <c r="B2264">
        <f>IF($A2264="","",records_master!$E2264)</f>
        <v/>
      </c>
    </row>
    <row r="2265">
      <c r="A2265">
        <f>IF(OR(records_master!$A2265="",ISNUMBER(MATCH(records_master!$M2265,lst_dedup_duplicate,0))),"",records_master!$A2265)</f>
        <v/>
      </c>
      <c r="B2265">
        <f>IF($A2265="","",records_master!$E2265)</f>
        <v/>
      </c>
    </row>
    <row r="2266">
      <c r="A2266">
        <f>IF(OR(records_master!$A2266="",ISNUMBER(MATCH(records_master!$M2266,lst_dedup_duplicate,0))),"",records_master!$A2266)</f>
        <v/>
      </c>
      <c r="B2266">
        <f>IF($A2266="","",records_master!$E2266)</f>
        <v/>
      </c>
    </row>
    <row r="2267">
      <c r="A2267">
        <f>IF(OR(records_master!$A2267="",ISNUMBER(MATCH(records_master!$M2267,lst_dedup_duplicate,0))),"",records_master!$A2267)</f>
        <v/>
      </c>
      <c r="B2267">
        <f>IF($A2267="","",records_master!$E2267)</f>
        <v/>
      </c>
    </row>
    <row r="2268">
      <c r="A2268">
        <f>IF(OR(records_master!$A2268="",ISNUMBER(MATCH(records_master!$M2268,lst_dedup_duplicate,0))),"",records_master!$A2268)</f>
        <v/>
      </c>
      <c r="B2268">
        <f>IF($A2268="","",records_master!$E2268)</f>
        <v/>
      </c>
    </row>
    <row r="2269">
      <c r="A2269">
        <f>IF(OR(records_master!$A2269="",ISNUMBER(MATCH(records_master!$M2269,lst_dedup_duplicate,0))),"",records_master!$A2269)</f>
        <v/>
      </c>
      <c r="B2269">
        <f>IF($A2269="","",records_master!$E2269)</f>
        <v/>
      </c>
    </row>
    <row r="2270">
      <c r="A2270">
        <f>IF(OR(records_master!$A2270="",ISNUMBER(MATCH(records_master!$M2270,lst_dedup_duplicate,0))),"",records_master!$A2270)</f>
        <v/>
      </c>
      <c r="B2270">
        <f>IF($A2270="","",records_master!$E2270)</f>
        <v/>
      </c>
    </row>
    <row r="2271">
      <c r="A2271">
        <f>IF(OR(records_master!$A2271="",ISNUMBER(MATCH(records_master!$M2271,lst_dedup_duplicate,0))),"",records_master!$A2271)</f>
        <v/>
      </c>
      <c r="B2271">
        <f>IF($A2271="","",records_master!$E2271)</f>
        <v/>
      </c>
    </row>
    <row r="2272">
      <c r="A2272">
        <f>IF(OR(records_master!$A2272="",ISNUMBER(MATCH(records_master!$M2272,lst_dedup_duplicate,0))),"",records_master!$A2272)</f>
        <v/>
      </c>
      <c r="B2272">
        <f>IF($A2272="","",records_master!$E2272)</f>
        <v/>
      </c>
    </row>
    <row r="2273">
      <c r="A2273">
        <f>IF(OR(records_master!$A2273="",ISNUMBER(MATCH(records_master!$M2273,lst_dedup_duplicate,0))),"",records_master!$A2273)</f>
        <v/>
      </c>
      <c r="B2273">
        <f>IF($A2273="","",records_master!$E2273)</f>
        <v/>
      </c>
    </row>
    <row r="2274">
      <c r="A2274">
        <f>IF(OR(records_master!$A2274="",ISNUMBER(MATCH(records_master!$M2274,lst_dedup_duplicate,0))),"",records_master!$A2274)</f>
        <v/>
      </c>
      <c r="B2274">
        <f>IF($A2274="","",records_master!$E2274)</f>
        <v/>
      </c>
    </row>
    <row r="2275">
      <c r="A2275">
        <f>IF(OR(records_master!$A2275="",ISNUMBER(MATCH(records_master!$M2275,lst_dedup_duplicate,0))),"",records_master!$A2275)</f>
        <v/>
      </c>
      <c r="B2275">
        <f>IF($A2275="","",records_master!$E2275)</f>
        <v/>
      </c>
    </row>
    <row r="2276">
      <c r="A2276">
        <f>IF(OR(records_master!$A2276="",ISNUMBER(MATCH(records_master!$M2276,lst_dedup_duplicate,0))),"",records_master!$A2276)</f>
        <v/>
      </c>
      <c r="B2276">
        <f>IF($A2276="","",records_master!$E2276)</f>
        <v/>
      </c>
    </row>
    <row r="2277">
      <c r="A2277">
        <f>IF(OR(records_master!$A2277="",ISNUMBER(MATCH(records_master!$M2277,lst_dedup_duplicate,0))),"",records_master!$A2277)</f>
        <v/>
      </c>
      <c r="B2277">
        <f>IF($A2277="","",records_master!$E2277)</f>
        <v/>
      </c>
    </row>
    <row r="2278">
      <c r="A2278">
        <f>IF(OR(records_master!$A2278="",ISNUMBER(MATCH(records_master!$M2278,lst_dedup_duplicate,0))),"",records_master!$A2278)</f>
        <v/>
      </c>
      <c r="B2278">
        <f>IF($A2278="","",records_master!$E2278)</f>
        <v/>
      </c>
    </row>
    <row r="2279">
      <c r="A2279">
        <f>IF(OR(records_master!$A2279="",ISNUMBER(MATCH(records_master!$M2279,lst_dedup_duplicate,0))),"",records_master!$A2279)</f>
        <v/>
      </c>
      <c r="B2279">
        <f>IF($A2279="","",records_master!$E2279)</f>
        <v/>
      </c>
    </row>
    <row r="2280">
      <c r="A2280">
        <f>IF(OR(records_master!$A2280="",ISNUMBER(MATCH(records_master!$M2280,lst_dedup_duplicate,0))),"",records_master!$A2280)</f>
        <v/>
      </c>
      <c r="B2280">
        <f>IF($A2280="","",records_master!$E2280)</f>
        <v/>
      </c>
    </row>
    <row r="2281">
      <c r="A2281">
        <f>IF(OR(records_master!$A2281="",ISNUMBER(MATCH(records_master!$M2281,lst_dedup_duplicate,0))),"",records_master!$A2281)</f>
        <v/>
      </c>
      <c r="B2281">
        <f>IF($A2281="","",records_master!$E2281)</f>
        <v/>
      </c>
    </row>
    <row r="2282">
      <c r="A2282">
        <f>IF(OR(records_master!$A2282="",ISNUMBER(MATCH(records_master!$M2282,lst_dedup_duplicate,0))),"",records_master!$A2282)</f>
        <v/>
      </c>
      <c r="B2282">
        <f>IF($A2282="","",records_master!$E2282)</f>
        <v/>
      </c>
    </row>
    <row r="2283">
      <c r="A2283">
        <f>IF(OR(records_master!$A2283="",ISNUMBER(MATCH(records_master!$M2283,lst_dedup_duplicate,0))),"",records_master!$A2283)</f>
        <v/>
      </c>
      <c r="B2283">
        <f>IF($A2283="","",records_master!$E2283)</f>
        <v/>
      </c>
    </row>
    <row r="2284">
      <c r="A2284">
        <f>IF(OR(records_master!$A2284="",ISNUMBER(MATCH(records_master!$M2284,lst_dedup_duplicate,0))),"",records_master!$A2284)</f>
        <v/>
      </c>
      <c r="B2284">
        <f>IF($A2284="","",records_master!$E2284)</f>
        <v/>
      </c>
    </row>
    <row r="2285">
      <c r="A2285">
        <f>IF(OR(records_master!$A2285="",ISNUMBER(MATCH(records_master!$M2285,lst_dedup_duplicate,0))),"",records_master!$A2285)</f>
        <v/>
      </c>
      <c r="B2285">
        <f>IF($A2285="","",records_master!$E2285)</f>
        <v/>
      </c>
    </row>
    <row r="2286">
      <c r="A2286">
        <f>IF(OR(records_master!$A2286="",ISNUMBER(MATCH(records_master!$M2286,lst_dedup_duplicate,0))),"",records_master!$A2286)</f>
        <v/>
      </c>
      <c r="B2286">
        <f>IF($A2286="","",records_master!$E2286)</f>
        <v/>
      </c>
    </row>
    <row r="2287">
      <c r="A2287">
        <f>IF(OR(records_master!$A2287="",ISNUMBER(MATCH(records_master!$M2287,lst_dedup_duplicate,0))),"",records_master!$A2287)</f>
        <v/>
      </c>
      <c r="B2287">
        <f>IF($A2287="","",records_master!$E2287)</f>
        <v/>
      </c>
    </row>
    <row r="2288">
      <c r="A2288">
        <f>IF(OR(records_master!$A2288="",ISNUMBER(MATCH(records_master!$M2288,lst_dedup_duplicate,0))),"",records_master!$A2288)</f>
        <v/>
      </c>
      <c r="B2288">
        <f>IF($A2288="","",records_master!$E2288)</f>
        <v/>
      </c>
    </row>
    <row r="2289">
      <c r="A2289">
        <f>IF(OR(records_master!$A2289="",ISNUMBER(MATCH(records_master!$M2289,lst_dedup_duplicate,0))),"",records_master!$A2289)</f>
        <v/>
      </c>
      <c r="B2289">
        <f>IF($A2289="","",records_master!$E2289)</f>
        <v/>
      </c>
    </row>
    <row r="2290">
      <c r="A2290">
        <f>IF(OR(records_master!$A2290="",ISNUMBER(MATCH(records_master!$M2290,lst_dedup_duplicate,0))),"",records_master!$A2290)</f>
        <v/>
      </c>
      <c r="B2290">
        <f>IF($A2290="","",records_master!$E2290)</f>
        <v/>
      </c>
    </row>
    <row r="2291">
      <c r="A2291">
        <f>IF(OR(records_master!$A2291="",ISNUMBER(MATCH(records_master!$M2291,lst_dedup_duplicate,0))),"",records_master!$A2291)</f>
        <v/>
      </c>
      <c r="B2291">
        <f>IF($A2291="","",records_master!$E2291)</f>
        <v/>
      </c>
    </row>
    <row r="2292">
      <c r="A2292">
        <f>IF(OR(records_master!$A2292="",ISNUMBER(MATCH(records_master!$M2292,lst_dedup_duplicate,0))),"",records_master!$A2292)</f>
        <v/>
      </c>
      <c r="B2292">
        <f>IF($A2292="","",records_master!$E2292)</f>
        <v/>
      </c>
    </row>
    <row r="2293">
      <c r="A2293">
        <f>IF(OR(records_master!$A2293="",ISNUMBER(MATCH(records_master!$M2293,lst_dedup_duplicate,0))),"",records_master!$A2293)</f>
        <v/>
      </c>
      <c r="B2293">
        <f>IF($A2293="","",records_master!$E2293)</f>
        <v/>
      </c>
    </row>
    <row r="2294">
      <c r="A2294">
        <f>IF(OR(records_master!$A2294="",ISNUMBER(MATCH(records_master!$M2294,lst_dedup_duplicate,0))),"",records_master!$A2294)</f>
        <v/>
      </c>
      <c r="B2294">
        <f>IF($A2294="","",records_master!$E2294)</f>
        <v/>
      </c>
    </row>
    <row r="2295">
      <c r="A2295">
        <f>IF(OR(records_master!$A2295="",ISNUMBER(MATCH(records_master!$M2295,lst_dedup_duplicate,0))),"",records_master!$A2295)</f>
        <v/>
      </c>
      <c r="B2295">
        <f>IF($A2295="","",records_master!$E2295)</f>
        <v/>
      </c>
    </row>
    <row r="2296">
      <c r="A2296">
        <f>IF(OR(records_master!$A2296="",ISNUMBER(MATCH(records_master!$M2296,lst_dedup_duplicate,0))),"",records_master!$A2296)</f>
        <v/>
      </c>
      <c r="B2296">
        <f>IF($A2296="","",records_master!$E2296)</f>
        <v/>
      </c>
    </row>
    <row r="2297">
      <c r="A2297">
        <f>IF(OR(records_master!$A2297="",ISNUMBER(MATCH(records_master!$M2297,lst_dedup_duplicate,0))),"",records_master!$A2297)</f>
        <v/>
      </c>
      <c r="B2297">
        <f>IF($A2297="","",records_master!$E2297)</f>
        <v/>
      </c>
    </row>
    <row r="2298">
      <c r="A2298">
        <f>IF(OR(records_master!$A2298="",ISNUMBER(MATCH(records_master!$M2298,lst_dedup_duplicate,0))),"",records_master!$A2298)</f>
        <v/>
      </c>
      <c r="B2298">
        <f>IF($A2298="","",records_master!$E2298)</f>
        <v/>
      </c>
    </row>
    <row r="2299">
      <c r="A2299">
        <f>IF(OR(records_master!$A2299="",ISNUMBER(MATCH(records_master!$M2299,lst_dedup_duplicate,0))),"",records_master!$A2299)</f>
        <v/>
      </c>
      <c r="B2299">
        <f>IF($A2299="","",records_master!$E2299)</f>
        <v/>
      </c>
    </row>
    <row r="2300">
      <c r="A2300">
        <f>IF(OR(records_master!$A2300="",ISNUMBER(MATCH(records_master!$M2300,lst_dedup_duplicate,0))),"",records_master!$A2300)</f>
        <v/>
      </c>
      <c r="B2300">
        <f>IF($A2300="","",records_master!$E2300)</f>
        <v/>
      </c>
    </row>
    <row r="2301">
      <c r="A2301">
        <f>IF(OR(records_master!$A2301="",ISNUMBER(MATCH(records_master!$M2301,lst_dedup_duplicate,0))),"",records_master!$A2301)</f>
        <v/>
      </c>
      <c r="B2301">
        <f>IF($A2301="","",records_master!$E2301)</f>
        <v/>
      </c>
    </row>
    <row r="2302">
      <c r="A2302">
        <f>IF(OR(records_master!$A2302="",ISNUMBER(MATCH(records_master!$M2302,lst_dedup_duplicate,0))),"",records_master!$A2302)</f>
        <v/>
      </c>
      <c r="B2302">
        <f>IF($A2302="","",records_master!$E2302)</f>
        <v/>
      </c>
    </row>
    <row r="2303">
      <c r="A2303">
        <f>IF(OR(records_master!$A2303="",ISNUMBER(MATCH(records_master!$M2303,lst_dedup_duplicate,0))),"",records_master!$A2303)</f>
        <v/>
      </c>
      <c r="B2303">
        <f>IF($A2303="","",records_master!$E2303)</f>
        <v/>
      </c>
    </row>
    <row r="2304">
      <c r="A2304">
        <f>IF(OR(records_master!$A2304="",ISNUMBER(MATCH(records_master!$M2304,lst_dedup_duplicate,0))),"",records_master!$A2304)</f>
        <v/>
      </c>
      <c r="B2304">
        <f>IF($A2304="","",records_master!$E2304)</f>
        <v/>
      </c>
    </row>
    <row r="2305">
      <c r="A2305">
        <f>IF(OR(records_master!$A2305="",ISNUMBER(MATCH(records_master!$M2305,lst_dedup_duplicate,0))),"",records_master!$A2305)</f>
        <v/>
      </c>
      <c r="B2305">
        <f>IF($A2305="","",records_master!$E2305)</f>
        <v/>
      </c>
    </row>
    <row r="2306">
      <c r="A2306">
        <f>IF(OR(records_master!$A2306="",ISNUMBER(MATCH(records_master!$M2306,lst_dedup_duplicate,0))),"",records_master!$A2306)</f>
        <v/>
      </c>
      <c r="B2306">
        <f>IF($A2306="","",records_master!$E2306)</f>
        <v/>
      </c>
    </row>
    <row r="2307">
      <c r="A2307">
        <f>IF(OR(records_master!$A2307="",ISNUMBER(MATCH(records_master!$M2307,lst_dedup_duplicate,0))),"",records_master!$A2307)</f>
        <v/>
      </c>
      <c r="B2307">
        <f>IF($A2307="","",records_master!$E2307)</f>
        <v/>
      </c>
    </row>
    <row r="2308">
      <c r="A2308">
        <f>IF(OR(records_master!$A2308="",ISNUMBER(MATCH(records_master!$M2308,lst_dedup_duplicate,0))),"",records_master!$A2308)</f>
        <v/>
      </c>
      <c r="B2308">
        <f>IF($A2308="","",records_master!$E2308)</f>
        <v/>
      </c>
    </row>
    <row r="2309">
      <c r="A2309">
        <f>IF(OR(records_master!$A2309="",ISNUMBER(MATCH(records_master!$M2309,lst_dedup_duplicate,0))),"",records_master!$A2309)</f>
        <v/>
      </c>
      <c r="B2309">
        <f>IF($A2309="","",records_master!$E2309)</f>
        <v/>
      </c>
    </row>
    <row r="2310">
      <c r="A2310">
        <f>IF(OR(records_master!$A2310="",ISNUMBER(MATCH(records_master!$M2310,lst_dedup_duplicate,0))),"",records_master!$A2310)</f>
        <v/>
      </c>
      <c r="B2310">
        <f>IF($A2310="","",records_master!$E2310)</f>
        <v/>
      </c>
    </row>
    <row r="2311">
      <c r="A2311">
        <f>IF(OR(records_master!$A2311="",ISNUMBER(MATCH(records_master!$M2311,lst_dedup_duplicate,0))),"",records_master!$A2311)</f>
        <v/>
      </c>
      <c r="B2311">
        <f>IF($A2311="","",records_master!$E2311)</f>
        <v/>
      </c>
    </row>
    <row r="2312">
      <c r="A2312">
        <f>IF(OR(records_master!$A2312="",ISNUMBER(MATCH(records_master!$M2312,lst_dedup_duplicate,0))),"",records_master!$A2312)</f>
        <v/>
      </c>
      <c r="B2312">
        <f>IF($A2312="","",records_master!$E2312)</f>
        <v/>
      </c>
    </row>
    <row r="2313">
      <c r="A2313">
        <f>IF(OR(records_master!$A2313="",ISNUMBER(MATCH(records_master!$M2313,lst_dedup_duplicate,0))),"",records_master!$A2313)</f>
        <v/>
      </c>
      <c r="B2313">
        <f>IF($A2313="","",records_master!$E2313)</f>
        <v/>
      </c>
    </row>
    <row r="2314">
      <c r="A2314">
        <f>IF(OR(records_master!$A2314="",ISNUMBER(MATCH(records_master!$M2314,lst_dedup_duplicate,0))),"",records_master!$A2314)</f>
        <v/>
      </c>
      <c r="B2314">
        <f>IF($A2314="","",records_master!$E2314)</f>
        <v/>
      </c>
    </row>
    <row r="2315">
      <c r="A2315">
        <f>IF(OR(records_master!$A2315="",ISNUMBER(MATCH(records_master!$M2315,lst_dedup_duplicate,0))),"",records_master!$A2315)</f>
        <v/>
      </c>
      <c r="B2315">
        <f>IF($A2315="","",records_master!$E2315)</f>
        <v/>
      </c>
    </row>
    <row r="2316">
      <c r="A2316">
        <f>IF(OR(records_master!$A2316="",ISNUMBER(MATCH(records_master!$M2316,lst_dedup_duplicate,0))),"",records_master!$A2316)</f>
        <v/>
      </c>
      <c r="B2316">
        <f>IF($A2316="","",records_master!$E2316)</f>
        <v/>
      </c>
    </row>
    <row r="2317">
      <c r="A2317">
        <f>IF(OR(records_master!$A2317="",ISNUMBER(MATCH(records_master!$M2317,lst_dedup_duplicate,0))),"",records_master!$A2317)</f>
        <v/>
      </c>
      <c r="B2317">
        <f>IF($A2317="","",records_master!$E2317)</f>
        <v/>
      </c>
    </row>
    <row r="2318">
      <c r="A2318">
        <f>IF(OR(records_master!$A2318="",ISNUMBER(MATCH(records_master!$M2318,lst_dedup_duplicate,0))),"",records_master!$A2318)</f>
        <v/>
      </c>
      <c r="B2318">
        <f>IF($A2318="","",records_master!$E2318)</f>
        <v/>
      </c>
    </row>
    <row r="2319">
      <c r="A2319">
        <f>IF(OR(records_master!$A2319="",ISNUMBER(MATCH(records_master!$M2319,lst_dedup_duplicate,0))),"",records_master!$A2319)</f>
        <v/>
      </c>
      <c r="B2319">
        <f>IF($A2319="","",records_master!$E2319)</f>
        <v/>
      </c>
    </row>
    <row r="2320">
      <c r="A2320">
        <f>IF(OR(records_master!$A2320="",ISNUMBER(MATCH(records_master!$M2320,lst_dedup_duplicate,0))),"",records_master!$A2320)</f>
        <v/>
      </c>
      <c r="B2320">
        <f>IF($A2320="","",records_master!$E2320)</f>
        <v/>
      </c>
    </row>
    <row r="2321">
      <c r="A2321">
        <f>IF(OR(records_master!$A2321="",ISNUMBER(MATCH(records_master!$M2321,lst_dedup_duplicate,0))),"",records_master!$A2321)</f>
        <v/>
      </c>
      <c r="B2321">
        <f>IF($A2321="","",records_master!$E2321)</f>
        <v/>
      </c>
    </row>
    <row r="2322">
      <c r="A2322">
        <f>IF(OR(records_master!$A2322="",ISNUMBER(MATCH(records_master!$M2322,lst_dedup_duplicate,0))),"",records_master!$A2322)</f>
        <v/>
      </c>
      <c r="B2322">
        <f>IF($A2322="","",records_master!$E2322)</f>
        <v/>
      </c>
    </row>
    <row r="2323">
      <c r="A2323">
        <f>IF(OR(records_master!$A2323="",ISNUMBER(MATCH(records_master!$M2323,lst_dedup_duplicate,0))),"",records_master!$A2323)</f>
        <v/>
      </c>
      <c r="B2323">
        <f>IF($A2323="","",records_master!$E2323)</f>
        <v/>
      </c>
    </row>
    <row r="2324">
      <c r="A2324">
        <f>IF(OR(records_master!$A2324="",ISNUMBER(MATCH(records_master!$M2324,lst_dedup_duplicate,0))),"",records_master!$A2324)</f>
        <v/>
      </c>
      <c r="B2324">
        <f>IF($A2324="","",records_master!$E2324)</f>
        <v/>
      </c>
    </row>
    <row r="2325">
      <c r="A2325">
        <f>IF(OR(records_master!$A2325="",ISNUMBER(MATCH(records_master!$M2325,lst_dedup_duplicate,0))),"",records_master!$A2325)</f>
        <v/>
      </c>
      <c r="B2325">
        <f>IF($A2325="","",records_master!$E2325)</f>
        <v/>
      </c>
    </row>
    <row r="2326">
      <c r="A2326">
        <f>IF(OR(records_master!$A2326="",ISNUMBER(MATCH(records_master!$M2326,lst_dedup_duplicate,0))),"",records_master!$A2326)</f>
        <v/>
      </c>
      <c r="B2326">
        <f>IF($A2326="","",records_master!$E2326)</f>
        <v/>
      </c>
    </row>
    <row r="2327">
      <c r="A2327">
        <f>IF(OR(records_master!$A2327="",ISNUMBER(MATCH(records_master!$M2327,lst_dedup_duplicate,0))),"",records_master!$A2327)</f>
        <v/>
      </c>
      <c r="B2327">
        <f>IF($A2327="","",records_master!$E2327)</f>
        <v/>
      </c>
    </row>
    <row r="2328">
      <c r="A2328">
        <f>IF(OR(records_master!$A2328="",ISNUMBER(MATCH(records_master!$M2328,lst_dedup_duplicate,0))),"",records_master!$A2328)</f>
        <v/>
      </c>
      <c r="B2328">
        <f>IF($A2328="","",records_master!$E2328)</f>
        <v/>
      </c>
    </row>
    <row r="2329">
      <c r="A2329">
        <f>IF(OR(records_master!$A2329="",ISNUMBER(MATCH(records_master!$M2329,lst_dedup_duplicate,0))),"",records_master!$A2329)</f>
        <v/>
      </c>
      <c r="B2329">
        <f>IF($A2329="","",records_master!$E2329)</f>
        <v/>
      </c>
    </row>
    <row r="2330">
      <c r="A2330">
        <f>IF(OR(records_master!$A2330="",ISNUMBER(MATCH(records_master!$M2330,lst_dedup_duplicate,0))),"",records_master!$A2330)</f>
        <v/>
      </c>
      <c r="B2330">
        <f>IF($A2330="","",records_master!$E2330)</f>
        <v/>
      </c>
    </row>
    <row r="2331">
      <c r="A2331">
        <f>IF(OR(records_master!$A2331="",ISNUMBER(MATCH(records_master!$M2331,lst_dedup_duplicate,0))),"",records_master!$A2331)</f>
        <v/>
      </c>
      <c r="B2331">
        <f>IF($A2331="","",records_master!$E2331)</f>
        <v/>
      </c>
    </row>
    <row r="2332">
      <c r="A2332">
        <f>IF(OR(records_master!$A2332="",ISNUMBER(MATCH(records_master!$M2332,lst_dedup_duplicate,0))),"",records_master!$A2332)</f>
        <v/>
      </c>
      <c r="B2332">
        <f>IF($A2332="","",records_master!$E2332)</f>
        <v/>
      </c>
    </row>
    <row r="2333">
      <c r="A2333">
        <f>IF(OR(records_master!$A2333="",ISNUMBER(MATCH(records_master!$M2333,lst_dedup_duplicate,0))),"",records_master!$A2333)</f>
        <v/>
      </c>
      <c r="B2333">
        <f>IF($A2333="","",records_master!$E2333)</f>
        <v/>
      </c>
    </row>
    <row r="2334">
      <c r="A2334">
        <f>IF(OR(records_master!$A2334="",ISNUMBER(MATCH(records_master!$M2334,lst_dedup_duplicate,0))),"",records_master!$A2334)</f>
        <v/>
      </c>
      <c r="B2334">
        <f>IF($A2334="","",records_master!$E2334)</f>
        <v/>
      </c>
    </row>
    <row r="2335">
      <c r="A2335">
        <f>IF(OR(records_master!$A2335="",ISNUMBER(MATCH(records_master!$M2335,lst_dedup_duplicate,0))),"",records_master!$A2335)</f>
        <v/>
      </c>
      <c r="B2335">
        <f>IF($A2335="","",records_master!$E2335)</f>
        <v/>
      </c>
    </row>
    <row r="2336">
      <c r="A2336">
        <f>IF(OR(records_master!$A2336="",ISNUMBER(MATCH(records_master!$M2336,lst_dedup_duplicate,0))),"",records_master!$A2336)</f>
        <v/>
      </c>
      <c r="B2336">
        <f>IF($A2336="","",records_master!$E2336)</f>
        <v/>
      </c>
    </row>
    <row r="2337">
      <c r="A2337">
        <f>IF(OR(records_master!$A2337="",ISNUMBER(MATCH(records_master!$M2337,lst_dedup_duplicate,0))),"",records_master!$A2337)</f>
        <v/>
      </c>
      <c r="B2337">
        <f>IF($A2337="","",records_master!$E2337)</f>
        <v/>
      </c>
    </row>
    <row r="2338">
      <c r="A2338">
        <f>IF(OR(records_master!$A2338="",ISNUMBER(MATCH(records_master!$M2338,lst_dedup_duplicate,0))),"",records_master!$A2338)</f>
        <v/>
      </c>
      <c r="B2338">
        <f>IF($A2338="","",records_master!$E2338)</f>
        <v/>
      </c>
    </row>
    <row r="2339">
      <c r="A2339">
        <f>IF(OR(records_master!$A2339="",ISNUMBER(MATCH(records_master!$M2339,lst_dedup_duplicate,0))),"",records_master!$A2339)</f>
        <v/>
      </c>
      <c r="B2339">
        <f>IF($A2339="","",records_master!$E2339)</f>
        <v/>
      </c>
    </row>
    <row r="2340">
      <c r="A2340">
        <f>IF(OR(records_master!$A2340="",ISNUMBER(MATCH(records_master!$M2340,lst_dedup_duplicate,0))),"",records_master!$A2340)</f>
        <v/>
      </c>
      <c r="B2340">
        <f>IF($A2340="","",records_master!$E2340)</f>
        <v/>
      </c>
    </row>
    <row r="2341">
      <c r="A2341">
        <f>IF(OR(records_master!$A2341="",ISNUMBER(MATCH(records_master!$M2341,lst_dedup_duplicate,0))),"",records_master!$A2341)</f>
        <v/>
      </c>
      <c r="B2341">
        <f>IF($A2341="","",records_master!$E2341)</f>
        <v/>
      </c>
    </row>
    <row r="2342">
      <c r="A2342">
        <f>IF(OR(records_master!$A2342="",ISNUMBER(MATCH(records_master!$M2342,lst_dedup_duplicate,0))),"",records_master!$A2342)</f>
        <v/>
      </c>
      <c r="B2342">
        <f>IF($A2342="","",records_master!$E2342)</f>
        <v/>
      </c>
    </row>
    <row r="2343">
      <c r="A2343">
        <f>IF(OR(records_master!$A2343="",ISNUMBER(MATCH(records_master!$M2343,lst_dedup_duplicate,0))),"",records_master!$A2343)</f>
        <v/>
      </c>
      <c r="B2343">
        <f>IF($A2343="","",records_master!$E2343)</f>
        <v/>
      </c>
    </row>
    <row r="2344">
      <c r="A2344">
        <f>IF(OR(records_master!$A2344="",ISNUMBER(MATCH(records_master!$M2344,lst_dedup_duplicate,0))),"",records_master!$A2344)</f>
        <v/>
      </c>
      <c r="B2344">
        <f>IF($A2344="","",records_master!$E2344)</f>
        <v/>
      </c>
    </row>
    <row r="2345">
      <c r="A2345">
        <f>IF(OR(records_master!$A2345="",ISNUMBER(MATCH(records_master!$M2345,lst_dedup_duplicate,0))),"",records_master!$A2345)</f>
        <v/>
      </c>
      <c r="B2345">
        <f>IF($A2345="","",records_master!$E2345)</f>
        <v/>
      </c>
    </row>
    <row r="2346">
      <c r="A2346">
        <f>IF(OR(records_master!$A2346="",ISNUMBER(MATCH(records_master!$M2346,lst_dedup_duplicate,0))),"",records_master!$A2346)</f>
        <v/>
      </c>
      <c r="B2346">
        <f>IF($A2346="","",records_master!$E2346)</f>
        <v/>
      </c>
    </row>
    <row r="2347">
      <c r="A2347">
        <f>IF(OR(records_master!$A2347="",ISNUMBER(MATCH(records_master!$M2347,lst_dedup_duplicate,0))),"",records_master!$A2347)</f>
        <v/>
      </c>
      <c r="B2347">
        <f>IF($A2347="","",records_master!$E2347)</f>
        <v/>
      </c>
    </row>
    <row r="2348">
      <c r="A2348">
        <f>IF(OR(records_master!$A2348="",ISNUMBER(MATCH(records_master!$M2348,lst_dedup_duplicate,0))),"",records_master!$A2348)</f>
        <v/>
      </c>
      <c r="B2348">
        <f>IF($A2348="","",records_master!$E2348)</f>
        <v/>
      </c>
    </row>
    <row r="2349">
      <c r="A2349">
        <f>IF(OR(records_master!$A2349="",ISNUMBER(MATCH(records_master!$M2349,lst_dedup_duplicate,0))),"",records_master!$A2349)</f>
        <v/>
      </c>
      <c r="B2349">
        <f>IF($A2349="","",records_master!$E2349)</f>
        <v/>
      </c>
    </row>
    <row r="2350">
      <c r="A2350">
        <f>IF(OR(records_master!$A2350="",ISNUMBER(MATCH(records_master!$M2350,lst_dedup_duplicate,0))),"",records_master!$A2350)</f>
        <v/>
      </c>
      <c r="B2350">
        <f>IF($A2350="","",records_master!$E2350)</f>
        <v/>
      </c>
    </row>
    <row r="2351">
      <c r="A2351">
        <f>IF(OR(records_master!$A2351="",ISNUMBER(MATCH(records_master!$M2351,lst_dedup_duplicate,0))),"",records_master!$A2351)</f>
        <v/>
      </c>
      <c r="B2351">
        <f>IF($A2351="","",records_master!$E2351)</f>
        <v/>
      </c>
    </row>
    <row r="2352">
      <c r="A2352">
        <f>IF(OR(records_master!$A2352="",ISNUMBER(MATCH(records_master!$M2352,lst_dedup_duplicate,0))),"",records_master!$A2352)</f>
        <v/>
      </c>
      <c r="B2352">
        <f>IF($A2352="","",records_master!$E2352)</f>
        <v/>
      </c>
    </row>
    <row r="2353">
      <c r="A2353">
        <f>IF(OR(records_master!$A2353="",ISNUMBER(MATCH(records_master!$M2353,lst_dedup_duplicate,0))),"",records_master!$A2353)</f>
        <v/>
      </c>
      <c r="B2353">
        <f>IF($A2353="","",records_master!$E2353)</f>
        <v/>
      </c>
    </row>
    <row r="2354">
      <c r="A2354">
        <f>IF(OR(records_master!$A2354="",ISNUMBER(MATCH(records_master!$M2354,lst_dedup_duplicate,0))),"",records_master!$A2354)</f>
        <v/>
      </c>
      <c r="B2354">
        <f>IF($A2354="","",records_master!$E2354)</f>
        <v/>
      </c>
    </row>
    <row r="2355">
      <c r="A2355">
        <f>IF(OR(records_master!$A2355="",ISNUMBER(MATCH(records_master!$M2355,lst_dedup_duplicate,0))),"",records_master!$A2355)</f>
        <v/>
      </c>
      <c r="B2355">
        <f>IF($A2355="","",records_master!$E2355)</f>
        <v/>
      </c>
    </row>
    <row r="2356">
      <c r="A2356">
        <f>IF(OR(records_master!$A2356="",ISNUMBER(MATCH(records_master!$M2356,lst_dedup_duplicate,0))),"",records_master!$A2356)</f>
        <v/>
      </c>
      <c r="B2356">
        <f>IF($A2356="","",records_master!$E2356)</f>
        <v/>
      </c>
    </row>
    <row r="2357">
      <c r="A2357">
        <f>IF(OR(records_master!$A2357="",ISNUMBER(MATCH(records_master!$M2357,lst_dedup_duplicate,0))),"",records_master!$A2357)</f>
        <v/>
      </c>
      <c r="B2357">
        <f>IF($A2357="","",records_master!$E2357)</f>
        <v/>
      </c>
    </row>
    <row r="2358">
      <c r="A2358">
        <f>IF(OR(records_master!$A2358="",ISNUMBER(MATCH(records_master!$M2358,lst_dedup_duplicate,0))),"",records_master!$A2358)</f>
        <v/>
      </c>
      <c r="B2358">
        <f>IF($A2358="","",records_master!$E2358)</f>
        <v/>
      </c>
    </row>
    <row r="2359">
      <c r="A2359">
        <f>IF(OR(records_master!$A2359="",ISNUMBER(MATCH(records_master!$M2359,lst_dedup_duplicate,0))),"",records_master!$A2359)</f>
        <v/>
      </c>
      <c r="B2359">
        <f>IF($A2359="","",records_master!$E2359)</f>
        <v/>
      </c>
    </row>
    <row r="2360">
      <c r="A2360">
        <f>IF(OR(records_master!$A2360="",ISNUMBER(MATCH(records_master!$M2360,lst_dedup_duplicate,0))),"",records_master!$A2360)</f>
        <v/>
      </c>
      <c r="B2360">
        <f>IF($A2360="","",records_master!$E2360)</f>
        <v/>
      </c>
    </row>
    <row r="2361">
      <c r="A2361">
        <f>IF(OR(records_master!$A2361="",ISNUMBER(MATCH(records_master!$M2361,lst_dedup_duplicate,0))),"",records_master!$A2361)</f>
        <v/>
      </c>
      <c r="B2361">
        <f>IF($A2361="","",records_master!$E2361)</f>
        <v/>
      </c>
    </row>
    <row r="2362">
      <c r="A2362">
        <f>IF(OR(records_master!$A2362="",ISNUMBER(MATCH(records_master!$M2362,lst_dedup_duplicate,0))),"",records_master!$A2362)</f>
        <v/>
      </c>
      <c r="B2362">
        <f>IF($A2362="","",records_master!$E2362)</f>
        <v/>
      </c>
    </row>
    <row r="2363">
      <c r="A2363">
        <f>IF(OR(records_master!$A2363="",ISNUMBER(MATCH(records_master!$M2363,lst_dedup_duplicate,0))),"",records_master!$A2363)</f>
        <v/>
      </c>
      <c r="B2363">
        <f>IF($A2363="","",records_master!$E2363)</f>
        <v/>
      </c>
    </row>
    <row r="2364">
      <c r="A2364">
        <f>IF(OR(records_master!$A2364="",ISNUMBER(MATCH(records_master!$M2364,lst_dedup_duplicate,0))),"",records_master!$A2364)</f>
        <v/>
      </c>
      <c r="B2364">
        <f>IF($A2364="","",records_master!$E2364)</f>
        <v/>
      </c>
    </row>
    <row r="2365">
      <c r="A2365">
        <f>IF(OR(records_master!$A2365="",ISNUMBER(MATCH(records_master!$M2365,lst_dedup_duplicate,0))),"",records_master!$A2365)</f>
        <v/>
      </c>
      <c r="B2365">
        <f>IF($A2365="","",records_master!$E2365)</f>
        <v/>
      </c>
    </row>
    <row r="2366">
      <c r="A2366">
        <f>IF(OR(records_master!$A2366="",ISNUMBER(MATCH(records_master!$M2366,lst_dedup_duplicate,0))),"",records_master!$A2366)</f>
        <v/>
      </c>
      <c r="B2366">
        <f>IF($A2366="","",records_master!$E2366)</f>
        <v/>
      </c>
    </row>
    <row r="2367">
      <c r="A2367">
        <f>IF(OR(records_master!$A2367="",ISNUMBER(MATCH(records_master!$M2367,lst_dedup_duplicate,0))),"",records_master!$A2367)</f>
        <v/>
      </c>
      <c r="B2367">
        <f>IF($A2367="","",records_master!$E2367)</f>
        <v/>
      </c>
    </row>
    <row r="2368">
      <c r="A2368">
        <f>IF(OR(records_master!$A2368="",ISNUMBER(MATCH(records_master!$M2368,lst_dedup_duplicate,0))),"",records_master!$A2368)</f>
        <v/>
      </c>
      <c r="B2368">
        <f>IF($A2368="","",records_master!$E2368)</f>
        <v/>
      </c>
    </row>
    <row r="2369">
      <c r="A2369">
        <f>IF(OR(records_master!$A2369="",ISNUMBER(MATCH(records_master!$M2369,lst_dedup_duplicate,0))),"",records_master!$A2369)</f>
        <v/>
      </c>
      <c r="B2369">
        <f>IF($A2369="","",records_master!$E2369)</f>
        <v/>
      </c>
    </row>
    <row r="2370">
      <c r="A2370">
        <f>IF(OR(records_master!$A2370="",ISNUMBER(MATCH(records_master!$M2370,lst_dedup_duplicate,0))),"",records_master!$A2370)</f>
        <v/>
      </c>
      <c r="B2370">
        <f>IF($A2370="","",records_master!$E2370)</f>
        <v/>
      </c>
    </row>
    <row r="2371">
      <c r="A2371">
        <f>IF(OR(records_master!$A2371="",ISNUMBER(MATCH(records_master!$M2371,lst_dedup_duplicate,0))),"",records_master!$A2371)</f>
        <v/>
      </c>
      <c r="B2371">
        <f>IF($A2371="","",records_master!$E2371)</f>
        <v/>
      </c>
    </row>
    <row r="2372">
      <c r="A2372">
        <f>IF(OR(records_master!$A2372="",ISNUMBER(MATCH(records_master!$M2372,lst_dedup_duplicate,0))),"",records_master!$A2372)</f>
        <v/>
      </c>
      <c r="B2372">
        <f>IF($A2372="","",records_master!$E2372)</f>
        <v/>
      </c>
    </row>
    <row r="2373">
      <c r="A2373">
        <f>IF(OR(records_master!$A2373="",ISNUMBER(MATCH(records_master!$M2373,lst_dedup_duplicate,0))),"",records_master!$A2373)</f>
        <v/>
      </c>
      <c r="B2373">
        <f>IF($A2373="","",records_master!$E2373)</f>
        <v/>
      </c>
    </row>
    <row r="2374">
      <c r="A2374">
        <f>IF(OR(records_master!$A2374="",ISNUMBER(MATCH(records_master!$M2374,lst_dedup_duplicate,0))),"",records_master!$A2374)</f>
        <v/>
      </c>
      <c r="B2374">
        <f>IF($A2374="","",records_master!$E2374)</f>
        <v/>
      </c>
    </row>
    <row r="2375">
      <c r="A2375">
        <f>IF(OR(records_master!$A2375="",ISNUMBER(MATCH(records_master!$M2375,lst_dedup_duplicate,0))),"",records_master!$A2375)</f>
        <v/>
      </c>
      <c r="B2375">
        <f>IF($A2375="","",records_master!$E2375)</f>
        <v/>
      </c>
    </row>
    <row r="2376">
      <c r="A2376">
        <f>IF(OR(records_master!$A2376="",ISNUMBER(MATCH(records_master!$M2376,lst_dedup_duplicate,0))),"",records_master!$A2376)</f>
        <v/>
      </c>
      <c r="B2376">
        <f>IF($A2376="","",records_master!$E2376)</f>
        <v/>
      </c>
    </row>
    <row r="2377">
      <c r="A2377">
        <f>IF(OR(records_master!$A2377="",ISNUMBER(MATCH(records_master!$M2377,lst_dedup_duplicate,0))),"",records_master!$A2377)</f>
        <v/>
      </c>
      <c r="B2377">
        <f>IF($A2377="","",records_master!$E2377)</f>
        <v/>
      </c>
    </row>
    <row r="2378">
      <c r="A2378">
        <f>IF(OR(records_master!$A2378="",ISNUMBER(MATCH(records_master!$M2378,lst_dedup_duplicate,0))),"",records_master!$A2378)</f>
        <v/>
      </c>
      <c r="B2378">
        <f>IF($A2378="","",records_master!$E2378)</f>
        <v/>
      </c>
    </row>
    <row r="2379">
      <c r="A2379">
        <f>IF(OR(records_master!$A2379="",ISNUMBER(MATCH(records_master!$M2379,lst_dedup_duplicate,0))),"",records_master!$A2379)</f>
        <v/>
      </c>
      <c r="B2379">
        <f>IF($A2379="","",records_master!$E2379)</f>
        <v/>
      </c>
    </row>
    <row r="2380">
      <c r="A2380">
        <f>IF(OR(records_master!$A2380="",ISNUMBER(MATCH(records_master!$M2380,lst_dedup_duplicate,0))),"",records_master!$A2380)</f>
        <v/>
      </c>
      <c r="B2380">
        <f>IF($A2380="","",records_master!$E2380)</f>
        <v/>
      </c>
    </row>
    <row r="2381">
      <c r="A2381">
        <f>IF(OR(records_master!$A2381="",ISNUMBER(MATCH(records_master!$M2381,lst_dedup_duplicate,0))),"",records_master!$A2381)</f>
        <v/>
      </c>
      <c r="B2381">
        <f>IF($A2381="","",records_master!$E2381)</f>
        <v/>
      </c>
    </row>
    <row r="2382">
      <c r="A2382">
        <f>IF(OR(records_master!$A2382="",ISNUMBER(MATCH(records_master!$M2382,lst_dedup_duplicate,0))),"",records_master!$A2382)</f>
        <v/>
      </c>
      <c r="B2382">
        <f>IF($A2382="","",records_master!$E2382)</f>
        <v/>
      </c>
    </row>
    <row r="2383">
      <c r="A2383">
        <f>IF(OR(records_master!$A2383="",ISNUMBER(MATCH(records_master!$M2383,lst_dedup_duplicate,0))),"",records_master!$A2383)</f>
        <v/>
      </c>
      <c r="B2383">
        <f>IF($A2383="","",records_master!$E2383)</f>
        <v/>
      </c>
    </row>
    <row r="2384">
      <c r="A2384">
        <f>IF(OR(records_master!$A2384="",ISNUMBER(MATCH(records_master!$M2384,lst_dedup_duplicate,0))),"",records_master!$A2384)</f>
        <v/>
      </c>
      <c r="B2384">
        <f>IF($A2384="","",records_master!$E2384)</f>
        <v/>
      </c>
    </row>
    <row r="2385">
      <c r="A2385">
        <f>IF(OR(records_master!$A2385="",ISNUMBER(MATCH(records_master!$M2385,lst_dedup_duplicate,0))),"",records_master!$A2385)</f>
        <v/>
      </c>
      <c r="B2385">
        <f>IF($A2385="","",records_master!$E2385)</f>
        <v/>
      </c>
    </row>
    <row r="2386">
      <c r="A2386">
        <f>IF(OR(records_master!$A2386="",ISNUMBER(MATCH(records_master!$M2386,lst_dedup_duplicate,0))),"",records_master!$A2386)</f>
        <v/>
      </c>
      <c r="B2386">
        <f>IF($A2386="","",records_master!$E2386)</f>
        <v/>
      </c>
    </row>
    <row r="2387">
      <c r="A2387">
        <f>IF(OR(records_master!$A2387="",ISNUMBER(MATCH(records_master!$M2387,lst_dedup_duplicate,0))),"",records_master!$A2387)</f>
        <v/>
      </c>
      <c r="B2387">
        <f>IF($A2387="","",records_master!$E2387)</f>
        <v/>
      </c>
    </row>
    <row r="2388">
      <c r="A2388">
        <f>IF(OR(records_master!$A2388="",ISNUMBER(MATCH(records_master!$M2388,lst_dedup_duplicate,0))),"",records_master!$A2388)</f>
        <v/>
      </c>
      <c r="B2388">
        <f>IF($A2388="","",records_master!$E2388)</f>
        <v/>
      </c>
    </row>
    <row r="2389">
      <c r="A2389">
        <f>IF(OR(records_master!$A2389="",ISNUMBER(MATCH(records_master!$M2389,lst_dedup_duplicate,0))),"",records_master!$A2389)</f>
        <v/>
      </c>
      <c r="B2389">
        <f>IF($A2389="","",records_master!$E2389)</f>
        <v/>
      </c>
    </row>
    <row r="2390">
      <c r="A2390">
        <f>IF(OR(records_master!$A2390="",ISNUMBER(MATCH(records_master!$M2390,lst_dedup_duplicate,0))),"",records_master!$A2390)</f>
        <v/>
      </c>
      <c r="B2390">
        <f>IF($A2390="","",records_master!$E2390)</f>
        <v/>
      </c>
    </row>
    <row r="2391">
      <c r="A2391">
        <f>IF(OR(records_master!$A2391="",ISNUMBER(MATCH(records_master!$M2391,lst_dedup_duplicate,0))),"",records_master!$A2391)</f>
        <v/>
      </c>
      <c r="B2391">
        <f>IF($A2391="","",records_master!$E2391)</f>
        <v/>
      </c>
    </row>
    <row r="2392">
      <c r="A2392">
        <f>IF(OR(records_master!$A2392="",ISNUMBER(MATCH(records_master!$M2392,lst_dedup_duplicate,0))),"",records_master!$A2392)</f>
        <v/>
      </c>
      <c r="B2392">
        <f>IF($A2392="","",records_master!$E2392)</f>
        <v/>
      </c>
    </row>
    <row r="2393">
      <c r="A2393">
        <f>IF(OR(records_master!$A2393="",ISNUMBER(MATCH(records_master!$M2393,lst_dedup_duplicate,0))),"",records_master!$A2393)</f>
        <v/>
      </c>
      <c r="B2393">
        <f>IF($A2393="","",records_master!$E2393)</f>
        <v/>
      </c>
    </row>
    <row r="2394">
      <c r="A2394">
        <f>IF(OR(records_master!$A2394="",ISNUMBER(MATCH(records_master!$M2394,lst_dedup_duplicate,0))),"",records_master!$A2394)</f>
        <v/>
      </c>
      <c r="B2394">
        <f>IF($A2394="","",records_master!$E2394)</f>
        <v/>
      </c>
    </row>
    <row r="2395">
      <c r="A2395">
        <f>IF(OR(records_master!$A2395="",ISNUMBER(MATCH(records_master!$M2395,lst_dedup_duplicate,0))),"",records_master!$A2395)</f>
        <v/>
      </c>
      <c r="B2395">
        <f>IF($A2395="","",records_master!$E2395)</f>
        <v/>
      </c>
    </row>
    <row r="2396">
      <c r="A2396">
        <f>IF(OR(records_master!$A2396="",ISNUMBER(MATCH(records_master!$M2396,lst_dedup_duplicate,0))),"",records_master!$A2396)</f>
        <v/>
      </c>
      <c r="B2396">
        <f>IF($A2396="","",records_master!$E2396)</f>
        <v/>
      </c>
    </row>
    <row r="2397">
      <c r="A2397">
        <f>IF(OR(records_master!$A2397="",ISNUMBER(MATCH(records_master!$M2397,lst_dedup_duplicate,0))),"",records_master!$A2397)</f>
        <v/>
      </c>
      <c r="B2397">
        <f>IF($A2397="","",records_master!$E2397)</f>
        <v/>
      </c>
    </row>
    <row r="2398">
      <c r="A2398">
        <f>IF(OR(records_master!$A2398="",ISNUMBER(MATCH(records_master!$M2398,lst_dedup_duplicate,0))),"",records_master!$A2398)</f>
        <v/>
      </c>
      <c r="B2398">
        <f>IF($A2398="","",records_master!$E2398)</f>
        <v/>
      </c>
    </row>
    <row r="2399">
      <c r="A2399">
        <f>IF(OR(records_master!$A2399="",ISNUMBER(MATCH(records_master!$M2399,lst_dedup_duplicate,0))),"",records_master!$A2399)</f>
        <v/>
      </c>
      <c r="B2399">
        <f>IF($A2399="","",records_master!$E2399)</f>
        <v/>
      </c>
    </row>
    <row r="2400">
      <c r="A2400">
        <f>IF(OR(records_master!$A2400="",ISNUMBER(MATCH(records_master!$M2400,lst_dedup_duplicate,0))),"",records_master!$A2400)</f>
        <v/>
      </c>
      <c r="B2400">
        <f>IF($A2400="","",records_master!$E2400)</f>
        <v/>
      </c>
    </row>
    <row r="2401">
      <c r="A2401">
        <f>IF(OR(records_master!$A2401="",ISNUMBER(MATCH(records_master!$M2401,lst_dedup_duplicate,0))),"",records_master!$A2401)</f>
        <v/>
      </c>
      <c r="B2401">
        <f>IF($A2401="","",records_master!$E2401)</f>
        <v/>
      </c>
    </row>
    <row r="2402">
      <c r="A2402">
        <f>IF(OR(records_master!$A2402="",ISNUMBER(MATCH(records_master!$M2402,lst_dedup_duplicate,0))),"",records_master!$A2402)</f>
        <v/>
      </c>
      <c r="B2402">
        <f>IF($A2402="","",records_master!$E2402)</f>
        <v/>
      </c>
    </row>
    <row r="2403">
      <c r="A2403">
        <f>IF(OR(records_master!$A2403="",ISNUMBER(MATCH(records_master!$M2403,lst_dedup_duplicate,0))),"",records_master!$A2403)</f>
        <v/>
      </c>
      <c r="B2403">
        <f>IF($A2403="","",records_master!$E2403)</f>
        <v/>
      </c>
    </row>
    <row r="2404">
      <c r="A2404">
        <f>IF(OR(records_master!$A2404="",ISNUMBER(MATCH(records_master!$M2404,lst_dedup_duplicate,0))),"",records_master!$A2404)</f>
        <v/>
      </c>
      <c r="B2404">
        <f>IF($A2404="","",records_master!$E2404)</f>
        <v/>
      </c>
    </row>
    <row r="2405">
      <c r="A2405">
        <f>IF(OR(records_master!$A2405="",ISNUMBER(MATCH(records_master!$M2405,lst_dedup_duplicate,0))),"",records_master!$A2405)</f>
        <v/>
      </c>
      <c r="B2405">
        <f>IF($A2405="","",records_master!$E2405)</f>
        <v/>
      </c>
    </row>
    <row r="2406">
      <c r="A2406">
        <f>IF(OR(records_master!$A2406="",ISNUMBER(MATCH(records_master!$M2406,lst_dedup_duplicate,0))),"",records_master!$A2406)</f>
        <v/>
      </c>
      <c r="B2406">
        <f>IF($A2406="","",records_master!$E2406)</f>
        <v/>
      </c>
    </row>
    <row r="2407">
      <c r="A2407">
        <f>IF(OR(records_master!$A2407="",ISNUMBER(MATCH(records_master!$M2407,lst_dedup_duplicate,0))),"",records_master!$A2407)</f>
        <v/>
      </c>
      <c r="B2407">
        <f>IF($A2407="","",records_master!$E2407)</f>
        <v/>
      </c>
    </row>
    <row r="2408">
      <c r="A2408">
        <f>IF(OR(records_master!$A2408="",ISNUMBER(MATCH(records_master!$M2408,lst_dedup_duplicate,0))),"",records_master!$A2408)</f>
        <v/>
      </c>
      <c r="B2408">
        <f>IF($A2408="","",records_master!$E2408)</f>
        <v/>
      </c>
    </row>
    <row r="2409">
      <c r="A2409">
        <f>IF(OR(records_master!$A2409="",ISNUMBER(MATCH(records_master!$M2409,lst_dedup_duplicate,0))),"",records_master!$A2409)</f>
        <v/>
      </c>
      <c r="B2409">
        <f>IF($A2409="","",records_master!$E2409)</f>
        <v/>
      </c>
    </row>
    <row r="2410">
      <c r="A2410">
        <f>IF(OR(records_master!$A2410="",ISNUMBER(MATCH(records_master!$M2410,lst_dedup_duplicate,0))),"",records_master!$A2410)</f>
        <v/>
      </c>
      <c r="B2410">
        <f>IF($A2410="","",records_master!$E2410)</f>
        <v/>
      </c>
    </row>
    <row r="2411">
      <c r="A2411">
        <f>IF(OR(records_master!$A2411="",ISNUMBER(MATCH(records_master!$M2411,lst_dedup_duplicate,0))),"",records_master!$A2411)</f>
        <v/>
      </c>
      <c r="B2411">
        <f>IF($A2411="","",records_master!$E2411)</f>
        <v/>
      </c>
    </row>
    <row r="2412">
      <c r="A2412">
        <f>IF(OR(records_master!$A2412="",ISNUMBER(MATCH(records_master!$M2412,lst_dedup_duplicate,0))),"",records_master!$A2412)</f>
        <v/>
      </c>
      <c r="B2412">
        <f>IF($A2412="","",records_master!$E2412)</f>
        <v/>
      </c>
    </row>
    <row r="2413">
      <c r="A2413">
        <f>IF(OR(records_master!$A2413="",ISNUMBER(MATCH(records_master!$M2413,lst_dedup_duplicate,0))),"",records_master!$A2413)</f>
        <v/>
      </c>
      <c r="B2413">
        <f>IF($A2413="","",records_master!$E2413)</f>
        <v/>
      </c>
    </row>
    <row r="2414">
      <c r="A2414">
        <f>IF(OR(records_master!$A2414="",ISNUMBER(MATCH(records_master!$M2414,lst_dedup_duplicate,0))),"",records_master!$A2414)</f>
        <v/>
      </c>
      <c r="B2414">
        <f>IF($A2414="","",records_master!$E2414)</f>
        <v/>
      </c>
    </row>
    <row r="2415">
      <c r="A2415">
        <f>IF(OR(records_master!$A2415="",ISNUMBER(MATCH(records_master!$M2415,lst_dedup_duplicate,0))),"",records_master!$A2415)</f>
        <v/>
      </c>
      <c r="B2415">
        <f>IF($A2415="","",records_master!$E2415)</f>
        <v/>
      </c>
    </row>
    <row r="2416">
      <c r="A2416">
        <f>IF(OR(records_master!$A2416="",ISNUMBER(MATCH(records_master!$M2416,lst_dedup_duplicate,0))),"",records_master!$A2416)</f>
        <v/>
      </c>
      <c r="B2416">
        <f>IF($A2416="","",records_master!$E2416)</f>
        <v/>
      </c>
    </row>
    <row r="2417">
      <c r="A2417">
        <f>IF(OR(records_master!$A2417="",ISNUMBER(MATCH(records_master!$M2417,lst_dedup_duplicate,0))),"",records_master!$A2417)</f>
        <v/>
      </c>
      <c r="B2417">
        <f>IF($A2417="","",records_master!$E2417)</f>
        <v/>
      </c>
    </row>
    <row r="2418">
      <c r="A2418">
        <f>IF(OR(records_master!$A2418="",ISNUMBER(MATCH(records_master!$M2418,lst_dedup_duplicate,0))),"",records_master!$A2418)</f>
        <v/>
      </c>
      <c r="B2418">
        <f>IF($A2418="","",records_master!$E2418)</f>
        <v/>
      </c>
    </row>
    <row r="2419">
      <c r="A2419">
        <f>IF(OR(records_master!$A2419="",ISNUMBER(MATCH(records_master!$M2419,lst_dedup_duplicate,0))),"",records_master!$A2419)</f>
        <v/>
      </c>
      <c r="B2419">
        <f>IF($A2419="","",records_master!$E2419)</f>
        <v/>
      </c>
    </row>
    <row r="2420">
      <c r="A2420">
        <f>IF(OR(records_master!$A2420="",ISNUMBER(MATCH(records_master!$M2420,lst_dedup_duplicate,0))),"",records_master!$A2420)</f>
        <v/>
      </c>
      <c r="B2420">
        <f>IF($A2420="","",records_master!$E2420)</f>
        <v/>
      </c>
    </row>
    <row r="2421">
      <c r="A2421">
        <f>IF(OR(records_master!$A2421="",ISNUMBER(MATCH(records_master!$M2421,lst_dedup_duplicate,0))),"",records_master!$A2421)</f>
        <v/>
      </c>
      <c r="B2421">
        <f>IF($A2421="","",records_master!$E2421)</f>
        <v/>
      </c>
    </row>
    <row r="2422">
      <c r="A2422">
        <f>IF(OR(records_master!$A2422="",ISNUMBER(MATCH(records_master!$M2422,lst_dedup_duplicate,0))),"",records_master!$A2422)</f>
        <v/>
      </c>
      <c r="B2422">
        <f>IF($A2422="","",records_master!$E2422)</f>
        <v/>
      </c>
    </row>
    <row r="2423">
      <c r="A2423">
        <f>IF(OR(records_master!$A2423="",ISNUMBER(MATCH(records_master!$M2423,lst_dedup_duplicate,0))),"",records_master!$A2423)</f>
        <v/>
      </c>
      <c r="B2423">
        <f>IF($A2423="","",records_master!$E2423)</f>
        <v/>
      </c>
    </row>
    <row r="2424">
      <c r="A2424">
        <f>IF(OR(records_master!$A2424="",ISNUMBER(MATCH(records_master!$M2424,lst_dedup_duplicate,0))),"",records_master!$A2424)</f>
        <v/>
      </c>
      <c r="B2424">
        <f>IF($A2424="","",records_master!$E2424)</f>
        <v/>
      </c>
    </row>
    <row r="2425">
      <c r="A2425">
        <f>IF(OR(records_master!$A2425="",ISNUMBER(MATCH(records_master!$M2425,lst_dedup_duplicate,0))),"",records_master!$A2425)</f>
        <v/>
      </c>
      <c r="B2425">
        <f>IF($A2425="","",records_master!$E2425)</f>
        <v/>
      </c>
    </row>
    <row r="2426">
      <c r="A2426">
        <f>IF(OR(records_master!$A2426="",ISNUMBER(MATCH(records_master!$M2426,lst_dedup_duplicate,0))),"",records_master!$A2426)</f>
        <v/>
      </c>
      <c r="B2426">
        <f>IF($A2426="","",records_master!$E2426)</f>
        <v/>
      </c>
    </row>
    <row r="2427">
      <c r="A2427">
        <f>IF(OR(records_master!$A2427="",ISNUMBER(MATCH(records_master!$M2427,lst_dedup_duplicate,0))),"",records_master!$A2427)</f>
        <v/>
      </c>
      <c r="B2427">
        <f>IF($A2427="","",records_master!$E2427)</f>
        <v/>
      </c>
    </row>
    <row r="2428">
      <c r="A2428">
        <f>IF(OR(records_master!$A2428="",ISNUMBER(MATCH(records_master!$M2428,lst_dedup_duplicate,0))),"",records_master!$A2428)</f>
        <v/>
      </c>
      <c r="B2428">
        <f>IF($A2428="","",records_master!$E2428)</f>
        <v/>
      </c>
    </row>
    <row r="2429">
      <c r="A2429">
        <f>IF(OR(records_master!$A2429="",ISNUMBER(MATCH(records_master!$M2429,lst_dedup_duplicate,0))),"",records_master!$A2429)</f>
        <v/>
      </c>
      <c r="B2429">
        <f>IF($A2429="","",records_master!$E2429)</f>
        <v/>
      </c>
    </row>
    <row r="2430">
      <c r="A2430">
        <f>IF(OR(records_master!$A2430="",ISNUMBER(MATCH(records_master!$M2430,lst_dedup_duplicate,0))),"",records_master!$A2430)</f>
        <v/>
      </c>
      <c r="B2430">
        <f>IF($A2430="","",records_master!$E2430)</f>
        <v/>
      </c>
    </row>
    <row r="2431">
      <c r="A2431">
        <f>IF(OR(records_master!$A2431="",ISNUMBER(MATCH(records_master!$M2431,lst_dedup_duplicate,0))),"",records_master!$A2431)</f>
        <v/>
      </c>
      <c r="B2431">
        <f>IF($A2431="","",records_master!$E2431)</f>
        <v/>
      </c>
    </row>
    <row r="2432">
      <c r="A2432">
        <f>IF(OR(records_master!$A2432="",ISNUMBER(MATCH(records_master!$M2432,lst_dedup_duplicate,0))),"",records_master!$A2432)</f>
        <v/>
      </c>
      <c r="B2432">
        <f>IF($A2432="","",records_master!$E2432)</f>
        <v/>
      </c>
    </row>
    <row r="2433">
      <c r="A2433">
        <f>IF(OR(records_master!$A2433="",ISNUMBER(MATCH(records_master!$M2433,lst_dedup_duplicate,0))),"",records_master!$A2433)</f>
        <v/>
      </c>
      <c r="B2433">
        <f>IF($A2433="","",records_master!$E2433)</f>
        <v/>
      </c>
    </row>
    <row r="2434">
      <c r="A2434">
        <f>IF(OR(records_master!$A2434="",ISNUMBER(MATCH(records_master!$M2434,lst_dedup_duplicate,0))),"",records_master!$A2434)</f>
        <v/>
      </c>
      <c r="B2434">
        <f>IF($A2434="","",records_master!$E2434)</f>
        <v/>
      </c>
    </row>
    <row r="2435">
      <c r="A2435">
        <f>IF(OR(records_master!$A2435="",ISNUMBER(MATCH(records_master!$M2435,lst_dedup_duplicate,0))),"",records_master!$A2435)</f>
        <v/>
      </c>
      <c r="B2435">
        <f>IF($A2435="","",records_master!$E2435)</f>
        <v/>
      </c>
    </row>
    <row r="2436">
      <c r="A2436">
        <f>IF(OR(records_master!$A2436="",ISNUMBER(MATCH(records_master!$M2436,lst_dedup_duplicate,0))),"",records_master!$A2436)</f>
        <v/>
      </c>
      <c r="B2436">
        <f>IF($A2436="","",records_master!$E2436)</f>
        <v/>
      </c>
    </row>
    <row r="2437">
      <c r="A2437">
        <f>IF(OR(records_master!$A2437="",ISNUMBER(MATCH(records_master!$M2437,lst_dedup_duplicate,0))),"",records_master!$A2437)</f>
        <v/>
      </c>
      <c r="B2437">
        <f>IF($A2437="","",records_master!$E2437)</f>
        <v/>
      </c>
    </row>
    <row r="2438">
      <c r="A2438">
        <f>IF(OR(records_master!$A2438="",ISNUMBER(MATCH(records_master!$M2438,lst_dedup_duplicate,0))),"",records_master!$A2438)</f>
        <v/>
      </c>
      <c r="B2438">
        <f>IF($A2438="","",records_master!$E2438)</f>
        <v/>
      </c>
    </row>
    <row r="2439">
      <c r="A2439">
        <f>IF(OR(records_master!$A2439="",ISNUMBER(MATCH(records_master!$M2439,lst_dedup_duplicate,0))),"",records_master!$A2439)</f>
        <v/>
      </c>
      <c r="B2439">
        <f>IF($A2439="","",records_master!$E2439)</f>
        <v/>
      </c>
    </row>
    <row r="2440">
      <c r="A2440">
        <f>IF(OR(records_master!$A2440="",ISNUMBER(MATCH(records_master!$M2440,lst_dedup_duplicate,0))),"",records_master!$A2440)</f>
        <v/>
      </c>
      <c r="B2440">
        <f>IF($A2440="","",records_master!$E2440)</f>
        <v/>
      </c>
    </row>
    <row r="2441">
      <c r="A2441">
        <f>IF(OR(records_master!$A2441="",ISNUMBER(MATCH(records_master!$M2441,lst_dedup_duplicate,0))),"",records_master!$A2441)</f>
        <v/>
      </c>
      <c r="B2441">
        <f>IF($A2441="","",records_master!$E2441)</f>
        <v/>
      </c>
    </row>
    <row r="2442">
      <c r="A2442">
        <f>IF(OR(records_master!$A2442="",ISNUMBER(MATCH(records_master!$M2442,lst_dedup_duplicate,0))),"",records_master!$A2442)</f>
        <v/>
      </c>
      <c r="B2442">
        <f>IF($A2442="","",records_master!$E2442)</f>
        <v/>
      </c>
    </row>
    <row r="2443">
      <c r="A2443">
        <f>IF(OR(records_master!$A2443="",ISNUMBER(MATCH(records_master!$M2443,lst_dedup_duplicate,0))),"",records_master!$A2443)</f>
        <v/>
      </c>
      <c r="B2443">
        <f>IF($A2443="","",records_master!$E2443)</f>
        <v/>
      </c>
    </row>
    <row r="2444">
      <c r="A2444">
        <f>IF(OR(records_master!$A2444="",ISNUMBER(MATCH(records_master!$M2444,lst_dedup_duplicate,0))),"",records_master!$A2444)</f>
        <v/>
      </c>
      <c r="B2444">
        <f>IF($A2444="","",records_master!$E2444)</f>
        <v/>
      </c>
    </row>
    <row r="2445">
      <c r="A2445">
        <f>IF(OR(records_master!$A2445="",ISNUMBER(MATCH(records_master!$M2445,lst_dedup_duplicate,0))),"",records_master!$A2445)</f>
        <v/>
      </c>
      <c r="B2445">
        <f>IF($A2445="","",records_master!$E2445)</f>
        <v/>
      </c>
    </row>
    <row r="2446">
      <c r="A2446">
        <f>IF(OR(records_master!$A2446="",ISNUMBER(MATCH(records_master!$M2446,lst_dedup_duplicate,0))),"",records_master!$A2446)</f>
        <v/>
      </c>
      <c r="B2446">
        <f>IF($A2446="","",records_master!$E2446)</f>
        <v/>
      </c>
    </row>
    <row r="2447">
      <c r="A2447">
        <f>IF(OR(records_master!$A2447="",ISNUMBER(MATCH(records_master!$M2447,lst_dedup_duplicate,0))),"",records_master!$A2447)</f>
        <v/>
      </c>
      <c r="B2447">
        <f>IF($A2447="","",records_master!$E2447)</f>
        <v/>
      </c>
    </row>
    <row r="2448">
      <c r="A2448">
        <f>IF(OR(records_master!$A2448="",ISNUMBER(MATCH(records_master!$M2448,lst_dedup_duplicate,0))),"",records_master!$A2448)</f>
        <v/>
      </c>
      <c r="B2448">
        <f>IF($A2448="","",records_master!$E2448)</f>
        <v/>
      </c>
    </row>
    <row r="2449">
      <c r="A2449">
        <f>IF(OR(records_master!$A2449="",ISNUMBER(MATCH(records_master!$M2449,lst_dedup_duplicate,0))),"",records_master!$A2449)</f>
        <v/>
      </c>
      <c r="B2449">
        <f>IF($A2449="","",records_master!$E2449)</f>
        <v/>
      </c>
    </row>
    <row r="2450">
      <c r="A2450">
        <f>IF(OR(records_master!$A2450="",ISNUMBER(MATCH(records_master!$M2450,lst_dedup_duplicate,0))),"",records_master!$A2450)</f>
        <v/>
      </c>
      <c r="B2450">
        <f>IF($A2450="","",records_master!$E2450)</f>
        <v/>
      </c>
    </row>
    <row r="2451">
      <c r="A2451">
        <f>IF(OR(records_master!$A2451="",ISNUMBER(MATCH(records_master!$M2451,lst_dedup_duplicate,0))),"",records_master!$A2451)</f>
        <v/>
      </c>
      <c r="B2451">
        <f>IF($A2451="","",records_master!$E2451)</f>
        <v/>
      </c>
    </row>
    <row r="2452">
      <c r="A2452">
        <f>IF(OR(records_master!$A2452="",ISNUMBER(MATCH(records_master!$M2452,lst_dedup_duplicate,0))),"",records_master!$A2452)</f>
        <v/>
      </c>
      <c r="B2452">
        <f>IF($A2452="","",records_master!$E2452)</f>
        <v/>
      </c>
    </row>
    <row r="2453">
      <c r="A2453">
        <f>IF(OR(records_master!$A2453="",ISNUMBER(MATCH(records_master!$M2453,lst_dedup_duplicate,0))),"",records_master!$A2453)</f>
        <v/>
      </c>
      <c r="B2453">
        <f>IF($A2453="","",records_master!$E2453)</f>
        <v/>
      </c>
    </row>
    <row r="2454">
      <c r="A2454">
        <f>IF(OR(records_master!$A2454="",ISNUMBER(MATCH(records_master!$M2454,lst_dedup_duplicate,0))),"",records_master!$A2454)</f>
        <v/>
      </c>
      <c r="B2454">
        <f>IF($A2454="","",records_master!$E2454)</f>
        <v/>
      </c>
    </row>
    <row r="2455">
      <c r="A2455">
        <f>IF(OR(records_master!$A2455="",ISNUMBER(MATCH(records_master!$M2455,lst_dedup_duplicate,0))),"",records_master!$A2455)</f>
        <v/>
      </c>
      <c r="B2455">
        <f>IF($A2455="","",records_master!$E2455)</f>
        <v/>
      </c>
    </row>
    <row r="2456">
      <c r="A2456">
        <f>IF(OR(records_master!$A2456="",ISNUMBER(MATCH(records_master!$M2456,lst_dedup_duplicate,0))),"",records_master!$A2456)</f>
        <v/>
      </c>
      <c r="B2456">
        <f>IF($A2456="","",records_master!$E2456)</f>
        <v/>
      </c>
    </row>
    <row r="2457">
      <c r="A2457">
        <f>IF(OR(records_master!$A2457="",ISNUMBER(MATCH(records_master!$M2457,lst_dedup_duplicate,0))),"",records_master!$A2457)</f>
        <v/>
      </c>
      <c r="B2457">
        <f>IF($A2457="","",records_master!$E2457)</f>
        <v/>
      </c>
    </row>
    <row r="2458">
      <c r="A2458">
        <f>IF(OR(records_master!$A2458="",ISNUMBER(MATCH(records_master!$M2458,lst_dedup_duplicate,0))),"",records_master!$A2458)</f>
        <v/>
      </c>
      <c r="B2458">
        <f>IF($A2458="","",records_master!$E2458)</f>
        <v/>
      </c>
    </row>
    <row r="2459">
      <c r="A2459">
        <f>IF(OR(records_master!$A2459="",ISNUMBER(MATCH(records_master!$M2459,lst_dedup_duplicate,0))),"",records_master!$A2459)</f>
        <v/>
      </c>
      <c r="B2459">
        <f>IF($A2459="","",records_master!$E2459)</f>
        <v/>
      </c>
    </row>
    <row r="2460">
      <c r="A2460">
        <f>IF(OR(records_master!$A2460="",ISNUMBER(MATCH(records_master!$M2460,lst_dedup_duplicate,0))),"",records_master!$A2460)</f>
        <v/>
      </c>
      <c r="B2460">
        <f>IF($A2460="","",records_master!$E2460)</f>
        <v/>
      </c>
    </row>
    <row r="2461">
      <c r="A2461">
        <f>IF(OR(records_master!$A2461="",ISNUMBER(MATCH(records_master!$M2461,lst_dedup_duplicate,0))),"",records_master!$A2461)</f>
        <v/>
      </c>
      <c r="B2461">
        <f>IF($A2461="","",records_master!$E2461)</f>
        <v/>
      </c>
    </row>
    <row r="2462">
      <c r="A2462">
        <f>IF(OR(records_master!$A2462="",ISNUMBER(MATCH(records_master!$M2462,lst_dedup_duplicate,0))),"",records_master!$A2462)</f>
        <v/>
      </c>
      <c r="B2462">
        <f>IF($A2462="","",records_master!$E2462)</f>
        <v/>
      </c>
    </row>
    <row r="2463">
      <c r="A2463">
        <f>IF(OR(records_master!$A2463="",ISNUMBER(MATCH(records_master!$M2463,lst_dedup_duplicate,0))),"",records_master!$A2463)</f>
        <v/>
      </c>
      <c r="B2463">
        <f>IF($A2463="","",records_master!$E2463)</f>
        <v/>
      </c>
    </row>
    <row r="2464">
      <c r="A2464">
        <f>IF(OR(records_master!$A2464="",ISNUMBER(MATCH(records_master!$M2464,lst_dedup_duplicate,0))),"",records_master!$A2464)</f>
        <v/>
      </c>
      <c r="B2464">
        <f>IF($A2464="","",records_master!$E2464)</f>
        <v/>
      </c>
    </row>
    <row r="2465">
      <c r="A2465">
        <f>IF(OR(records_master!$A2465="",ISNUMBER(MATCH(records_master!$M2465,lst_dedup_duplicate,0))),"",records_master!$A2465)</f>
        <v/>
      </c>
      <c r="B2465">
        <f>IF($A2465="","",records_master!$E2465)</f>
        <v/>
      </c>
    </row>
    <row r="2466">
      <c r="A2466">
        <f>IF(OR(records_master!$A2466="",ISNUMBER(MATCH(records_master!$M2466,lst_dedup_duplicate,0))),"",records_master!$A2466)</f>
        <v/>
      </c>
      <c r="B2466">
        <f>IF($A2466="","",records_master!$E2466)</f>
        <v/>
      </c>
    </row>
    <row r="2467">
      <c r="A2467">
        <f>IF(OR(records_master!$A2467="",ISNUMBER(MATCH(records_master!$M2467,lst_dedup_duplicate,0))),"",records_master!$A2467)</f>
        <v/>
      </c>
      <c r="B2467">
        <f>IF($A2467="","",records_master!$E2467)</f>
        <v/>
      </c>
    </row>
    <row r="2468">
      <c r="A2468">
        <f>IF(OR(records_master!$A2468="",ISNUMBER(MATCH(records_master!$M2468,lst_dedup_duplicate,0))),"",records_master!$A2468)</f>
        <v/>
      </c>
      <c r="B2468">
        <f>IF($A2468="","",records_master!$E2468)</f>
        <v/>
      </c>
    </row>
    <row r="2469">
      <c r="A2469">
        <f>IF(OR(records_master!$A2469="",ISNUMBER(MATCH(records_master!$M2469,lst_dedup_duplicate,0))),"",records_master!$A2469)</f>
        <v/>
      </c>
      <c r="B2469">
        <f>IF($A2469="","",records_master!$E2469)</f>
        <v/>
      </c>
    </row>
    <row r="2470">
      <c r="A2470">
        <f>IF(OR(records_master!$A2470="",ISNUMBER(MATCH(records_master!$M2470,lst_dedup_duplicate,0))),"",records_master!$A2470)</f>
        <v/>
      </c>
      <c r="B2470">
        <f>IF($A2470="","",records_master!$E2470)</f>
        <v/>
      </c>
    </row>
    <row r="2471">
      <c r="A2471">
        <f>IF(OR(records_master!$A2471="",ISNUMBER(MATCH(records_master!$M2471,lst_dedup_duplicate,0))),"",records_master!$A2471)</f>
        <v/>
      </c>
      <c r="B2471">
        <f>IF($A2471="","",records_master!$E2471)</f>
        <v/>
      </c>
    </row>
    <row r="2472">
      <c r="A2472">
        <f>IF(OR(records_master!$A2472="",ISNUMBER(MATCH(records_master!$M2472,lst_dedup_duplicate,0))),"",records_master!$A2472)</f>
        <v/>
      </c>
      <c r="B2472">
        <f>IF($A2472="","",records_master!$E2472)</f>
        <v/>
      </c>
    </row>
    <row r="2473">
      <c r="A2473">
        <f>IF(OR(records_master!$A2473="",ISNUMBER(MATCH(records_master!$M2473,lst_dedup_duplicate,0))),"",records_master!$A2473)</f>
        <v/>
      </c>
      <c r="B2473">
        <f>IF($A2473="","",records_master!$E2473)</f>
        <v/>
      </c>
    </row>
    <row r="2474">
      <c r="A2474">
        <f>IF(OR(records_master!$A2474="",ISNUMBER(MATCH(records_master!$M2474,lst_dedup_duplicate,0))),"",records_master!$A2474)</f>
        <v/>
      </c>
      <c r="B2474">
        <f>IF($A2474="","",records_master!$E2474)</f>
        <v/>
      </c>
    </row>
    <row r="2475">
      <c r="A2475">
        <f>IF(OR(records_master!$A2475="",ISNUMBER(MATCH(records_master!$M2475,lst_dedup_duplicate,0))),"",records_master!$A2475)</f>
        <v/>
      </c>
      <c r="B2475">
        <f>IF($A2475="","",records_master!$E2475)</f>
        <v/>
      </c>
    </row>
    <row r="2476">
      <c r="A2476">
        <f>IF(OR(records_master!$A2476="",ISNUMBER(MATCH(records_master!$M2476,lst_dedup_duplicate,0))),"",records_master!$A2476)</f>
        <v/>
      </c>
      <c r="B2476">
        <f>IF($A2476="","",records_master!$E2476)</f>
        <v/>
      </c>
    </row>
    <row r="2477">
      <c r="A2477">
        <f>IF(OR(records_master!$A2477="",ISNUMBER(MATCH(records_master!$M2477,lst_dedup_duplicate,0))),"",records_master!$A2477)</f>
        <v/>
      </c>
      <c r="B2477">
        <f>IF($A2477="","",records_master!$E2477)</f>
        <v/>
      </c>
    </row>
    <row r="2478">
      <c r="A2478">
        <f>IF(OR(records_master!$A2478="",ISNUMBER(MATCH(records_master!$M2478,lst_dedup_duplicate,0))),"",records_master!$A2478)</f>
        <v/>
      </c>
      <c r="B2478">
        <f>IF($A2478="","",records_master!$E2478)</f>
        <v/>
      </c>
    </row>
    <row r="2479">
      <c r="A2479">
        <f>IF(OR(records_master!$A2479="",ISNUMBER(MATCH(records_master!$M2479,lst_dedup_duplicate,0))),"",records_master!$A2479)</f>
        <v/>
      </c>
      <c r="B2479">
        <f>IF($A2479="","",records_master!$E2479)</f>
        <v/>
      </c>
    </row>
    <row r="2480">
      <c r="A2480">
        <f>IF(OR(records_master!$A2480="",ISNUMBER(MATCH(records_master!$M2480,lst_dedup_duplicate,0))),"",records_master!$A2480)</f>
        <v/>
      </c>
      <c r="B2480">
        <f>IF($A2480="","",records_master!$E2480)</f>
        <v/>
      </c>
    </row>
    <row r="2481">
      <c r="A2481">
        <f>IF(OR(records_master!$A2481="",ISNUMBER(MATCH(records_master!$M2481,lst_dedup_duplicate,0))),"",records_master!$A2481)</f>
        <v/>
      </c>
      <c r="B2481">
        <f>IF($A2481="","",records_master!$E2481)</f>
        <v/>
      </c>
    </row>
    <row r="2482">
      <c r="A2482">
        <f>IF(OR(records_master!$A2482="",ISNUMBER(MATCH(records_master!$M2482,lst_dedup_duplicate,0))),"",records_master!$A2482)</f>
        <v/>
      </c>
      <c r="B2482">
        <f>IF($A2482="","",records_master!$E2482)</f>
        <v/>
      </c>
    </row>
    <row r="2483">
      <c r="A2483">
        <f>IF(OR(records_master!$A2483="",ISNUMBER(MATCH(records_master!$M2483,lst_dedup_duplicate,0))),"",records_master!$A2483)</f>
        <v/>
      </c>
      <c r="B2483">
        <f>IF($A2483="","",records_master!$E2483)</f>
        <v/>
      </c>
    </row>
    <row r="2484">
      <c r="A2484">
        <f>IF(OR(records_master!$A2484="",ISNUMBER(MATCH(records_master!$M2484,lst_dedup_duplicate,0))),"",records_master!$A2484)</f>
        <v/>
      </c>
      <c r="B2484">
        <f>IF($A2484="","",records_master!$E2484)</f>
        <v/>
      </c>
    </row>
    <row r="2485">
      <c r="A2485">
        <f>IF(OR(records_master!$A2485="",ISNUMBER(MATCH(records_master!$M2485,lst_dedup_duplicate,0))),"",records_master!$A2485)</f>
        <v/>
      </c>
      <c r="B2485">
        <f>IF($A2485="","",records_master!$E2485)</f>
        <v/>
      </c>
    </row>
    <row r="2486">
      <c r="A2486">
        <f>IF(OR(records_master!$A2486="",ISNUMBER(MATCH(records_master!$M2486,lst_dedup_duplicate,0))),"",records_master!$A2486)</f>
        <v/>
      </c>
      <c r="B2486">
        <f>IF($A2486="","",records_master!$E2486)</f>
        <v/>
      </c>
    </row>
    <row r="2487">
      <c r="A2487">
        <f>IF(OR(records_master!$A2487="",ISNUMBER(MATCH(records_master!$M2487,lst_dedup_duplicate,0))),"",records_master!$A2487)</f>
        <v/>
      </c>
      <c r="B2487">
        <f>IF($A2487="","",records_master!$E2487)</f>
        <v/>
      </c>
    </row>
    <row r="2488">
      <c r="A2488">
        <f>IF(OR(records_master!$A2488="",ISNUMBER(MATCH(records_master!$M2488,lst_dedup_duplicate,0))),"",records_master!$A2488)</f>
        <v/>
      </c>
      <c r="B2488">
        <f>IF($A2488="","",records_master!$E2488)</f>
        <v/>
      </c>
    </row>
    <row r="2489">
      <c r="A2489">
        <f>IF(OR(records_master!$A2489="",ISNUMBER(MATCH(records_master!$M2489,lst_dedup_duplicate,0))),"",records_master!$A2489)</f>
        <v/>
      </c>
      <c r="B2489">
        <f>IF($A2489="","",records_master!$E2489)</f>
        <v/>
      </c>
    </row>
    <row r="2490">
      <c r="A2490">
        <f>IF(OR(records_master!$A2490="",ISNUMBER(MATCH(records_master!$M2490,lst_dedup_duplicate,0))),"",records_master!$A2490)</f>
        <v/>
      </c>
      <c r="B2490">
        <f>IF($A2490="","",records_master!$E2490)</f>
        <v/>
      </c>
    </row>
    <row r="2491">
      <c r="A2491">
        <f>IF(OR(records_master!$A2491="",ISNUMBER(MATCH(records_master!$M2491,lst_dedup_duplicate,0))),"",records_master!$A2491)</f>
        <v/>
      </c>
      <c r="B2491">
        <f>IF($A2491="","",records_master!$E2491)</f>
        <v/>
      </c>
    </row>
    <row r="2492">
      <c r="A2492">
        <f>IF(OR(records_master!$A2492="",ISNUMBER(MATCH(records_master!$M2492,lst_dedup_duplicate,0))),"",records_master!$A2492)</f>
        <v/>
      </c>
      <c r="B2492">
        <f>IF($A2492="","",records_master!$E2492)</f>
        <v/>
      </c>
    </row>
    <row r="2493">
      <c r="A2493">
        <f>IF(OR(records_master!$A2493="",ISNUMBER(MATCH(records_master!$M2493,lst_dedup_duplicate,0))),"",records_master!$A2493)</f>
        <v/>
      </c>
      <c r="B2493">
        <f>IF($A2493="","",records_master!$E2493)</f>
        <v/>
      </c>
    </row>
    <row r="2494">
      <c r="A2494">
        <f>IF(OR(records_master!$A2494="",ISNUMBER(MATCH(records_master!$M2494,lst_dedup_duplicate,0))),"",records_master!$A2494)</f>
        <v/>
      </c>
      <c r="B2494">
        <f>IF($A2494="","",records_master!$E2494)</f>
        <v/>
      </c>
    </row>
    <row r="2495">
      <c r="A2495">
        <f>IF(OR(records_master!$A2495="",ISNUMBER(MATCH(records_master!$M2495,lst_dedup_duplicate,0))),"",records_master!$A2495)</f>
        <v/>
      </c>
      <c r="B2495">
        <f>IF($A2495="","",records_master!$E2495)</f>
        <v/>
      </c>
    </row>
    <row r="2496">
      <c r="A2496">
        <f>IF(OR(records_master!$A2496="",ISNUMBER(MATCH(records_master!$M2496,lst_dedup_duplicate,0))),"",records_master!$A2496)</f>
        <v/>
      </c>
      <c r="B2496">
        <f>IF($A2496="","",records_master!$E2496)</f>
        <v/>
      </c>
    </row>
    <row r="2497">
      <c r="A2497">
        <f>IF(OR(records_master!$A2497="",ISNUMBER(MATCH(records_master!$M2497,lst_dedup_duplicate,0))),"",records_master!$A2497)</f>
        <v/>
      </c>
      <c r="B2497">
        <f>IF($A2497="","",records_master!$E2497)</f>
        <v/>
      </c>
    </row>
    <row r="2498">
      <c r="A2498">
        <f>IF(OR(records_master!$A2498="",ISNUMBER(MATCH(records_master!$M2498,lst_dedup_duplicate,0))),"",records_master!$A2498)</f>
        <v/>
      </c>
      <c r="B2498">
        <f>IF($A2498="","",records_master!$E2498)</f>
        <v/>
      </c>
    </row>
    <row r="2499">
      <c r="A2499">
        <f>IF(OR(records_master!$A2499="",ISNUMBER(MATCH(records_master!$M2499,lst_dedup_duplicate,0))),"",records_master!$A2499)</f>
        <v/>
      </c>
      <c r="B2499">
        <f>IF($A2499="","",records_master!$E2499)</f>
        <v/>
      </c>
    </row>
    <row r="2500">
      <c r="A2500">
        <f>IF(OR(records_master!$A2500="",ISNUMBER(MATCH(records_master!$M2500,lst_dedup_duplicate,0))),"",records_master!$A2500)</f>
        <v/>
      </c>
      <c r="B2500">
        <f>IF($A2500="","",records_master!$E2500)</f>
        <v/>
      </c>
    </row>
    <row r="2501">
      <c r="A2501">
        <f>IF(OR(records_master!$A2501="",ISNUMBER(MATCH(records_master!$M2501,lst_dedup_duplicate,0))),"",records_master!$A2501)</f>
        <v/>
      </c>
      <c r="B2501">
        <f>IF($A2501="","",records_master!$E2501)</f>
        <v/>
      </c>
    </row>
    <row r="2502">
      <c r="A2502">
        <f>IF(OR(records_master!$A2502="",ISNUMBER(MATCH(records_master!$M2502,lst_dedup_duplicate,0))),"",records_master!$A2502)</f>
        <v/>
      </c>
      <c r="B2502">
        <f>IF($A2502="","",records_master!$E2502)</f>
        <v/>
      </c>
    </row>
    <row r="2503">
      <c r="A2503">
        <f>IF(OR(records_master!$A2503="",ISNUMBER(MATCH(records_master!$M2503,lst_dedup_duplicate,0))),"",records_master!$A2503)</f>
        <v/>
      </c>
      <c r="B2503">
        <f>IF($A2503="","",records_master!$E2503)</f>
        <v/>
      </c>
    </row>
    <row r="2504">
      <c r="A2504">
        <f>IF(OR(records_master!$A2504="",ISNUMBER(MATCH(records_master!$M2504,lst_dedup_duplicate,0))),"",records_master!$A2504)</f>
        <v/>
      </c>
      <c r="B2504">
        <f>IF($A2504="","",records_master!$E2504)</f>
        <v/>
      </c>
    </row>
    <row r="2505">
      <c r="A2505">
        <f>IF(OR(records_master!$A2505="",ISNUMBER(MATCH(records_master!$M2505,lst_dedup_duplicate,0))),"",records_master!$A2505)</f>
        <v/>
      </c>
      <c r="B2505">
        <f>IF($A2505="","",records_master!$E2505)</f>
        <v/>
      </c>
    </row>
    <row r="2506">
      <c r="A2506">
        <f>IF(OR(records_master!$A2506="",ISNUMBER(MATCH(records_master!$M2506,lst_dedup_duplicate,0))),"",records_master!$A2506)</f>
        <v/>
      </c>
      <c r="B2506">
        <f>IF($A2506="","",records_master!$E2506)</f>
        <v/>
      </c>
    </row>
    <row r="2507">
      <c r="A2507">
        <f>IF(OR(records_master!$A2507="",ISNUMBER(MATCH(records_master!$M2507,lst_dedup_duplicate,0))),"",records_master!$A2507)</f>
        <v/>
      </c>
      <c r="B2507">
        <f>IF($A2507="","",records_master!$E2507)</f>
        <v/>
      </c>
    </row>
    <row r="2508">
      <c r="A2508">
        <f>IF(OR(records_master!$A2508="",ISNUMBER(MATCH(records_master!$M2508,lst_dedup_duplicate,0))),"",records_master!$A2508)</f>
        <v/>
      </c>
      <c r="B2508">
        <f>IF($A2508="","",records_master!$E2508)</f>
        <v/>
      </c>
    </row>
    <row r="2509">
      <c r="A2509">
        <f>IF(OR(records_master!$A2509="",ISNUMBER(MATCH(records_master!$M2509,lst_dedup_duplicate,0))),"",records_master!$A2509)</f>
        <v/>
      </c>
      <c r="B2509">
        <f>IF($A2509="","",records_master!$E2509)</f>
        <v/>
      </c>
    </row>
    <row r="2510">
      <c r="A2510">
        <f>IF(OR(records_master!$A2510="",ISNUMBER(MATCH(records_master!$M2510,lst_dedup_duplicate,0))),"",records_master!$A2510)</f>
        <v/>
      </c>
      <c r="B2510">
        <f>IF($A2510="","",records_master!$E2510)</f>
        <v/>
      </c>
    </row>
    <row r="2511">
      <c r="A2511">
        <f>IF(OR(records_master!$A2511="",ISNUMBER(MATCH(records_master!$M2511,lst_dedup_duplicate,0))),"",records_master!$A2511)</f>
        <v/>
      </c>
      <c r="B2511">
        <f>IF($A2511="","",records_master!$E2511)</f>
        <v/>
      </c>
    </row>
    <row r="2512">
      <c r="A2512">
        <f>IF(OR(records_master!$A2512="",ISNUMBER(MATCH(records_master!$M2512,lst_dedup_duplicate,0))),"",records_master!$A2512)</f>
        <v/>
      </c>
      <c r="B2512">
        <f>IF($A2512="","",records_master!$E2512)</f>
        <v/>
      </c>
    </row>
    <row r="2513">
      <c r="A2513">
        <f>IF(OR(records_master!$A2513="",ISNUMBER(MATCH(records_master!$M2513,lst_dedup_duplicate,0))),"",records_master!$A2513)</f>
        <v/>
      </c>
      <c r="B2513">
        <f>IF($A2513="","",records_master!$E2513)</f>
        <v/>
      </c>
    </row>
    <row r="2514">
      <c r="A2514">
        <f>IF(OR(records_master!$A2514="",ISNUMBER(MATCH(records_master!$M2514,lst_dedup_duplicate,0))),"",records_master!$A2514)</f>
        <v/>
      </c>
      <c r="B2514">
        <f>IF($A2514="","",records_master!$E2514)</f>
        <v/>
      </c>
    </row>
    <row r="2515">
      <c r="A2515">
        <f>IF(OR(records_master!$A2515="",ISNUMBER(MATCH(records_master!$M2515,lst_dedup_duplicate,0))),"",records_master!$A2515)</f>
        <v/>
      </c>
      <c r="B2515">
        <f>IF($A2515="","",records_master!$E2515)</f>
        <v/>
      </c>
    </row>
    <row r="2516">
      <c r="A2516">
        <f>IF(OR(records_master!$A2516="",ISNUMBER(MATCH(records_master!$M2516,lst_dedup_duplicate,0))),"",records_master!$A2516)</f>
        <v/>
      </c>
      <c r="B2516">
        <f>IF($A2516="","",records_master!$E2516)</f>
        <v/>
      </c>
    </row>
    <row r="2517">
      <c r="A2517">
        <f>IF(OR(records_master!$A2517="",ISNUMBER(MATCH(records_master!$M2517,lst_dedup_duplicate,0))),"",records_master!$A2517)</f>
        <v/>
      </c>
      <c r="B2517">
        <f>IF($A2517="","",records_master!$E2517)</f>
        <v/>
      </c>
    </row>
    <row r="2518">
      <c r="A2518">
        <f>IF(OR(records_master!$A2518="",ISNUMBER(MATCH(records_master!$M2518,lst_dedup_duplicate,0))),"",records_master!$A2518)</f>
        <v/>
      </c>
      <c r="B2518">
        <f>IF($A2518="","",records_master!$E2518)</f>
        <v/>
      </c>
    </row>
    <row r="2519">
      <c r="A2519">
        <f>IF(OR(records_master!$A2519="",ISNUMBER(MATCH(records_master!$M2519,lst_dedup_duplicate,0))),"",records_master!$A2519)</f>
        <v/>
      </c>
      <c r="B2519">
        <f>IF($A2519="","",records_master!$E2519)</f>
        <v/>
      </c>
    </row>
    <row r="2520">
      <c r="A2520">
        <f>IF(OR(records_master!$A2520="",ISNUMBER(MATCH(records_master!$M2520,lst_dedup_duplicate,0))),"",records_master!$A2520)</f>
        <v/>
      </c>
      <c r="B2520">
        <f>IF($A2520="","",records_master!$E2520)</f>
        <v/>
      </c>
    </row>
    <row r="2521">
      <c r="A2521">
        <f>IF(OR(records_master!$A2521="",ISNUMBER(MATCH(records_master!$M2521,lst_dedup_duplicate,0))),"",records_master!$A2521)</f>
        <v/>
      </c>
      <c r="B2521">
        <f>IF($A2521="","",records_master!$E2521)</f>
        <v/>
      </c>
    </row>
    <row r="2522">
      <c r="A2522">
        <f>IF(OR(records_master!$A2522="",ISNUMBER(MATCH(records_master!$M2522,lst_dedup_duplicate,0))),"",records_master!$A2522)</f>
        <v/>
      </c>
      <c r="B2522">
        <f>IF($A2522="","",records_master!$E2522)</f>
        <v/>
      </c>
    </row>
    <row r="2523">
      <c r="A2523">
        <f>IF(OR(records_master!$A2523="",ISNUMBER(MATCH(records_master!$M2523,lst_dedup_duplicate,0))),"",records_master!$A2523)</f>
        <v/>
      </c>
      <c r="B2523">
        <f>IF($A2523="","",records_master!$E2523)</f>
        <v/>
      </c>
    </row>
    <row r="2524">
      <c r="A2524">
        <f>IF(OR(records_master!$A2524="",ISNUMBER(MATCH(records_master!$M2524,lst_dedup_duplicate,0))),"",records_master!$A2524)</f>
        <v/>
      </c>
      <c r="B2524">
        <f>IF($A2524="","",records_master!$E2524)</f>
        <v/>
      </c>
    </row>
    <row r="2525">
      <c r="A2525">
        <f>IF(OR(records_master!$A2525="",ISNUMBER(MATCH(records_master!$M2525,lst_dedup_duplicate,0))),"",records_master!$A2525)</f>
        <v/>
      </c>
      <c r="B2525">
        <f>IF($A2525="","",records_master!$E2525)</f>
        <v/>
      </c>
    </row>
    <row r="2526">
      <c r="A2526">
        <f>IF(OR(records_master!$A2526="",ISNUMBER(MATCH(records_master!$M2526,lst_dedup_duplicate,0))),"",records_master!$A2526)</f>
        <v/>
      </c>
      <c r="B2526">
        <f>IF($A2526="","",records_master!$E2526)</f>
        <v/>
      </c>
    </row>
    <row r="2527">
      <c r="A2527">
        <f>IF(OR(records_master!$A2527="",ISNUMBER(MATCH(records_master!$M2527,lst_dedup_duplicate,0))),"",records_master!$A2527)</f>
        <v/>
      </c>
      <c r="B2527">
        <f>IF($A2527="","",records_master!$E2527)</f>
        <v/>
      </c>
    </row>
    <row r="2528">
      <c r="A2528">
        <f>IF(OR(records_master!$A2528="",ISNUMBER(MATCH(records_master!$M2528,lst_dedup_duplicate,0))),"",records_master!$A2528)</f>
        <v/>
      </c>
      <c r="B2528">
        <f>IF($A2528="","",records_master!$E2528)</f>
        <v/>
      </c>
    </row>
    <row r="2529">
      <c r="A2529">
        <f>IF(OR(records_master!$A2529="",ISNUMBER(MATCH(records_master!$M2529,lst_dedup_duplicate,0))),"",records_master!$A2529)</f>
        <v/>
      </c>
      <c r="B2529">
        <f>IF($A2529="","",records_master!$E2529)</f>
        <v/>
      </c>
    </row>
    <row r="2530">
      <c r="A2530">
        <f>IF(OR(records_master!$A2530="",ISNUMBER(MATCH(records_master!$M2530,lst_dedup_duplicate,0))),"",records_master!$A2530)</f>
        <v/>
      </c>
      <c r="B2530">
        <f>IF($A2530="","",records_master!$E2530)</f>
        <v/>
      </c>
    </row>
    <row r="2531">
      <c r="A2531">
        <f>IF(OR(records_master!$A2531="",ISNUMBER(MATCH(records_master!$M2531,lst_dedup_duplicate,0))),"",records_master!$A2531)</f>
        <v/>
      </c>
      <c r="B2531">
        <f>IF($A2531="","",records_master!$E2531)</f>
        <v/>
      </c>
    </row>
    <row r="2532">
      <c r="A2532">
        <f>IF(OR(records_master!$A2532="",ISNUMBER(MATCH(records_master!$M2532,lst_dedup_duplicate,0))),"",records_master!$A2532)</f>
        <v/>
      </c>
      <c r="B2532">
        <f>IF($A2532="","",records_master!$E2532)</f>
        <v/>
      </c>
    </row>
    <row r="2533">
      <c r="A2533">
        <f>IF(OR(records_master!$A2533="",ISNUMBER(MATCH(records_master!$M2533,lst_dedup_duplicate,0))),"",records_master!$A2533)</f>
        <v/>
      </c>
      <c r="B2533">
        <f>IF($A2533="","",records_master!$E2533)</f>
        <v/>
      </c>
    </row>
    <row r="2534">
      <c r="A2534">
        <f>IF(OR(records_master!$A2534="",ISNUMBER(MATCH(records_master!$M2534,lst_dedup_duplicate,0))),"",records_master!$A2534)</f>
        <v/>
      </c>
      <c r="B2534">
        <f>IF($A2534="","",records_master!$E2534)</f>
        <v/>
      </c>
    </row>
    <row r="2535">
      <c r="A2535">
        <f>IF(OR(records_master!$A2535="",ISNUMBER(MATCH(records_master!$M2535,lst_dedup_duplicate,0))),"",records_master!$A2535)</f>
        <v/>
      </c>
      <c r="B2535">
        <f>IF($A2535="","",records_master!$E2535)</f>
        <v/>
      </c>
    </row>
    <row r="2536">
      <c r="A2536">
        <f>IF(OR(records_master!$A2536="",ISNUMBER(MATCH(records_master!$M2536,lst_dedup_duplicate,0))),"",records_master!$A2536)</f>
        <v/>
      </c>
      <c r="B2536">
        <f>IF($A2536="","",records_master!$E2536)</f>
        <v/>
      </c>
    </row>
    <row r="2537">
      <c r="A2537">
        <f>IF(OR(records_master!$A2537="",ISNUMBER(MATCH(records_master!$M2537,lst_dedup_duplicate,0))),"",records_master!$A2537)</f>
        <v/>
      </c>
      <c r="B2537">
        <f>IF($A2537="","",records_master!$E2537)</f>
        <v/>
      </c>
    </row>
    <row r="2538">
      <c r="A2538">
        <f>IF(OR(records_master!$A2538="",ISNUMBER(MATCH(records_master!$M2538,lst_dedup_duplicate,0))),"",records_master!$A2538)</f>
        <v/>
      </c>
      <c r="B2538">
        <f>IF($A2538="","",records_master!$E2538)</f>
        <v/>
      </c>
    </row>
    <row r="2539">
      <c r="A2539">
        <f>IF(OR(records_master!$A2539="",ISNUMBER(MATCH(records_master!$M2539,lst_dedup_duplicate,0))),"",records_master!$A2539)</f>
        <v/>
      </c>
      <c r="B2539">
        <f>IF($A2539="","",records_master!$E2539)</f>
        <v/>
      </c>
    </row>
    <row r="2540">
      <c r="A2540">
        <f>IF(OR(records_master!$A2540="",ISNUMBER(MATCH(records_master!$M2540,lst_dedup_duplicate,0))),"",records_master!$A2540)</f>
        <v/>
      </c>
      <c r="B2540">
        <f>IF($A2540="","",records_master!$E2540)</f>
        <v/>
      </c>
    </row>
    <row r="2541">
      <c r="A2541">
        <f>IF(OR(records_master!$A2541="",ISNUMBER(MATCH(records_master!$M2541,lst_dedup_duplicate,0))),"",records_master!$A2541)</f>
        <v/>
      </c>
      <c r="B2541">
        <f>IF($A2541="","",records_master!$E2541)</f>
        <v/>
      </c>
    </row>
    <row r="2542">
      <c r="A2542">
        <f>IF(OR(records_master!$A2542="",ISNUMBER(MATCH(records_master!$M2542,lst_dedup_duplicate,0))),"",records_master!$A2542)</f>
        <v/>
      </c>
      <c r="B2542">
        <f>IF($A2542="","",records_master!$E2542)</f>
        <v/>
      </c>
    </row>
    <row r="2543">
      <c r="A2543">
        <f>IF(OR(records_master!$A2543="",ISNUMBER(MATCH(records_master!$M2543,lst_dedup_duplicate,0))),"",records_master!$A2543)</f>
        <v/>
      </c>
      <c r="B2543">
        <f>IF($A2543="","",records_master!$E2543)</f>
        <v/>
      </c>
    </row>
    <row r="2544">
      <c r="A2544">
        <f>IF(OR(records_master!$A2544="",ISNUMBER(MATCH(records_master!$M2544,lst_dedup_duplicate,0))),"",records_master!$A2544)</f>
        <v/>
      </c>
      <c r="B2544">
        <f>IF($A2544="","",records_master!$E2544)</f>
        <v/>
      </c>
    </row>
    <row r="2545">
      <c r="A2545">
        <f>IF(OR(records_master!$A2545="",ISNUMBER(MATCH(records_master!$M2545,lst_dedup_duplicate,0))),"",records_master!$A2545)</f>
        <v/>
      </c>
      <c r="B2545">
        <f>IF($A2545="","",records_master!$E2545)</f>
        <v/>
      </c>
    </row>
    <row r="2546">
      <c r="A2546">
        <f>IF(OR(records_master!$A2546="",ISNUMBER(MATCH(records_master!$M2546,lst_dedup_duplicate,0))),"",records_master!$A2546)</f>
        <v/>
      </c>
      <c r="B2546">
        <f>IF($A2546="","",records_master!$E2546)</f>
        <v/>
      </c>
    </row>
    <row r="2547">
      <c r="A2547">
        <f>IF(OR(records_master!$A2547="",ISNUMBER(MATCH(records_master!$M2547,lst_dedup_duplicate,0))),"",records_master!$A2547)</f>
        <v/>
      </c>
      <c r="B2547">
        <f>IF($A2547="","",records_master!$E2547)</f>
        <v/>
      </c>
    </row>
    <row r="2548">
      <c r="A2548">
        <f>IF(OR(records_master!$A2548="",ISNUMBER(MATCH(records_master!$M2548,lst_dedup_duplicate,0))),"",records_master!$A2548)</f>
        <v/>
      </c>
      <c r="B2548">
        <f>IF($A2548="","",records_master!$E2548)</f>
        <v/>
      </c>
    </row>
    <row r="2549">
      <c r="A2549">
        <f>IF(OR(records_master!$A2549="",ISNUMBER(MATCH(records_master!$M2549,lst_dedup_duplicate,0))),"",records_master!$A2549)</f>
        <v/>
      </c>
      <c r="B2549">
        <f>IF($A2549="","",records_master!$E2549)</f>
        <v/>
      </c>
    </row>
    <row r="2550">
      <c r="A2550">
        <f>IF(OR(records_master!$A2550="",ISNUMBER(MATCH(records_master!$M2550,lst_dedup_duplicate,0))),"",records_master!$A2550)</f>
        <v/>
      </c>
      <c r="B2550">
        <f>IF($A2550="","",records_master!$E2550)</f>
        <v/>
      </c>
    </row>
    <row r="2551">
      <c r="A2551">
        <f>IF(OR(records_master!$A2551="",ISNUMBER(MATCH(records_master!$M2551,lst_dedup_duplicate,0))),"",records_master!$A2551)</f>
        <v/>
      </c>
      <c r="B2551">
        <f>IF($A2551="","",records_master!$E2551)</f>
        <v/>
      </c>
    </row>
    <row r="2552">
      <c r="A2552">
        <f>IF(OR(records_master!$A2552="",ISNUMBER(MATCH(records_master!$M2552,lst_dedup_duplicate,0))),"",records_master!$A2552)</f>
        <v/>
      </c>
      <c r="B2552">
        <f>IF($A2552="","",records_master!$E2552)</f>
        <v/>
      </c>
    </row>
    <row r="2553">
      <c r="A2553">
        <f>IF(OR(records_master!$A2553="",ISNUMBER(MATCH(records_master!$M2553,lst_dedup_duplicate,0))),"",records_master!$A2553)</f>
        <v/>
      </c>
      <c r="B2553">
        <f>IF($A2553="","",records_master!$E2553)</f>
        <v/>
      </c>
    </row>
    <row r="2554">
      <c r="A2554">
        <f>IF(OR(records_master!$A2554="",ISNUMBER(MATCH(records_master!$M2554,lst_dedup_duplicate,0))),"",records_master!$A2554)</f>
        <v/>
      </c>
      <c r="B2554">
        <f>IF($A2554="","",records_master!$E2554)</f>
        <v/>
      </c>
    </row>
    <row r="2555">
      <c r="A2555">
        <f>IF(OR(records_master!$A2555="",ISNUMBER(MATCH(records_master!$M2555,lst_dedup_duplicate,0))),"",records_master!$A2555)</f>
        <v/>
      </c>
      <c r="B2555">
        <f>IF($A2555="","",records_master!$E2555)</f>
        <v/>
      </c>
    </row>
    <row r="2556">
      <c r="A2556">
        <f>IF(OR(records_master!$A2556="",ISNUMBER(MATCH(records_master!$M2556,lst_dedup_duplicate,0))),"",records_master!$A2556)</f>
        <v/>
      </c>
      <c r="B2556">
        <f>IF($A2556="","",records_master!$E2556)</f>
        <v/>
      </c>
    </row>
    <row r="2557">
      <c r="A2557">
        <f>IF(OR(records_master!$A2557="",ISNUMBER(MATCH(records_master!$M2557,lst_dedup_duplicate,0))),"",records_master!$A2557)</f>
        <v/>
      </c>
      <c r="B2557">
        <f>IF($A2557="","",records_master!$E2557)</f>
        <v/>
      </c>
    </row>
    <row r="2558">
      <c r="A2558">
        <f>IF(OR(records_master!$A2558="",ISNUMBER(MATCH(records_master!$M2558,lst_dedup_duplicate,0))),"",records_master!$A2558)</f>
        <v/>
      </c>
      <c r="B2558">
        <f>IF($A2558="","",records_master!$E2558)</f>
        <v/>
      </c>
    </row>
    <row r="2559">
      <c r="A2559">
        <f>IF(OR(records_master!$A2559="",ISNUMBER(MATCH(records_master!$M2559,lst_dedup_duplicate,0))),"",records_master!$A2559)</f>
        <v/>
      </c>
      <c r="B2559">
        <f>IF($A2559="","",records_master!$E2559)</f>
        <v/>
      </c>
    </row>
    <row r="2560">
      <c r="A2560">
        <f>IF(OR(records_master!$A2560="",ISNUMBER(MATCH(records_master!$M2560,lst_dedup_duplicate,0))),"",records_master!$A2560)</f>
        <v/>
      </c>
      <c r="B2560">
        <f>IF($A2560="","",records_master!$E2560)</f>
        <v/>
      </c>
    </row>
    <row r="2561">
      <c r="A2561">
        <f>IF(OR(records_master!$A2561="",ISNUMBER(MATCH(records_master!$M2561,lst_dedup_duplicate,0))),"",records_master!$A2561)</f>
        <v/>
      </c>
      <c r="B2561">
        <f>IF($A2561="","",records_master!$E2561)</f>
        <v/>
      </c>
    </row>
    <row r="2562">
      <c r="A2562">
        <f>IF(OR(records_master!$A2562="",ISNUMBER(MATCH(records_master!$M2562,lst_dedup_duplicate,0))),"",records_master!$A2562)</f>
        <v/>
      </c>
      <c r="B2562">
        <f>IF($A2562="","",records_master!$E2562)</f>
        <v/>
      </c>
    </row>
    <row r="2563">
      <c r="A2563">
        <f>IF(OR(records_master!$A2563="",ISNUMBER(MATCH(records_master!$M2563,lst_dedup_duplicate,0))),"",records_master!$A2563)</f>
        <v/>
      </c>
      <c r="B2563">
        <f>IF($A2563="","",records_master!$E2563)</f>
        <v/>
      </c>
    </row>
    <row r="2564">
      <c r="A2564">
        <f>IF(OR(records_master!$A2564="",ISNUMBER(MATCH(records_master!$M2564,lst_dedup_duplicate,0))),"",records_master!$A2564)</f>
        <v/>
      </c>
      <c r="B2564">
        <f>IF($A2564="","",records_master!$E2564)</f>
        <v/>
      </c>
    </row>
    <row r="2565">
      <c r="A2565">
        <f>IF(OR(records_master!$A2565="",ISNUMBER(MATCH(records_master!$M2565,lst_dedup_duplicate,0))),"",records_master!$A2565)</f>
        <v/>
      </c>
      <c r="B2565">
        <f>IF($A2565="","",records_master!$E2565)</f>
        <v/>
      </c>
    </row>
    <row r="2566">
      <c r="A2566">
        <f>IF(OR(records_master!$A2566="",ISNUMBER(MATCH(records_master!$M2566,lst_dedup_duplicate,0))),"",records_master!$A2566)</f>
        <v/>
      </c>
      <c r="B2566">
        <f>IF($A2566="","",records_master!$E2566)</f>
        <v/>
      </c>
    </row>
    <row r="2567">
      <c r="A2567">
        <f>IF(OR(records_master!$A2567="",ISNUMBER(MATCH(records_master!$M2567,lst_dedup_duplicate,0))),"",records_master!$A2567)</f>
        <v/>
      </c>
      <c r="B2567">
        <f>IF($A2567="","",records_master!$E2567)</f>
        <v/>
      </c>
    </row>
    <row r="2568">
      <c r="A2568">
        <f>IF(OR(records_master!$A2568="",ISNUMBER(MATCH(records_master!$M2568,lst_dedup_duplicate,0))),"",records_master!$A2568)</f>
        <v/>
      </c>
      <c r="B2568">
        <f>IF($A2568="","",records_master!$E2568)</f>
        <v/>
      </c>
    </row>
    <row r="2569">
      <c r="A2569">
        <f>IF(OR(records_master!$A2569="",ISNUMBER(MATCH(records_master!$M2569,lst_dedup_duplicate,0))),"",records_master!$A2569)</f>
        <v/>
      </c>
      <c r="B2569">
        <f>IF($A2569="","",records_master!$E2569)</f>
        <v/>
      </c>
    </row>
    <row r="2570">
      <c r="A2570">
        <f>IF(OR(records_master!$A2570="",ISNUMBER(MATCH(records_master!$M2570,lst_dedup_duplicate,0))),"",records_master!$A2570)</f>
        <v/>
      </c>
      <c r="B2570">
        <f>IF($A2570="","",records_master!$E2570)</f>
        <v/>
      </c>
    </row>
    <row r="2571">
      <c r="A2571">
        <f>IF(OR(records_master!$A2571="",ISNUMBER(MATCH(records_master!$M2571,lst_dedup_duplicate,0))),"",records_master!$A2571)</f>
        <v/>
      </c>
      <c r="B2571">
        <f>IF($A2571="","",records_master!$E2571)</f>
        <v/>
      </c>
    </row>
    <row r="2572">
      <c r="A2572">
        <f>IF(OR(records_master!$A2572="",ISNUMBER(MATCH(records_master!$M2572,lst_dedup_duplicate,0))),"",records_master!$A2572)</f>
        <v/>
      </c>
      <c r="B2572">
        <f>IF($A2572="","",records_master!$E2572)</f>
        <v/>
      </c>
    </row>
    <row r="2573">
      <c r="A2573">
        <f>IF(OR(records_master!$A2573="",ISNUMBER(MATCH(records_master!$M2573,lst_dedup_duplicate,0))),"",records_master!$A2573)</f>
        <v/>
      </c>
      <c r="B2573">
        <f>IF($A2573="","",records_master!$E2573)</f>
        <v/>
      </c>
    </row>
    <row r="2574">
      <c r="A2574">
        <f>IF(OR(records_master!$A2574="",ISNUMBER(MATCH(records_master!$M2574,lst_dedup_duplicate,0))),"",records_master!$A2574)</f>
        <v/>
      </c>
      <c r="B2574">
        <f>IF($A2574="","",records_master!$E2574)</f>
        <v/>
      </c>
    </row>
    <row r="2575">
      <c r="A2575">
        <f>IF(OR(records_master!$A2575="",ISNUMBER(MATCH(records_master!$M2575,lst_dedup_duplicate,0))),"",records_master!$A2575)</f>
        <v/>
      </c>
      <c r="B2575">
        <f>IF($A2575="","",records_master!$E2575)</f>
        <v/>
      </c>
    </row>
    <row r="2576">
      <c r="A2576">
        <f>IF(OR(records_master!$A2576="",ISNUMBER(MATCH(records_master!$M2576,lst_dedup_duplicate,0))),"",records_master!$A2576)</f>
        <v/>
      </c>
      <c r="B2576">
        <f>IF($A2576="","",records_master!$E2576)</f>
        <v/>
      </c>
    </row>
    <row r="2577">
      <c r="A2577">
        <f>IF(OR(records_master!$A2577="",ISNUMBER(MATCH(records_master!$M2577,lst_dedup_duplicate,0))),"",records_master!$A2577)</f>
        <v/>
      </c>
      <c r="B2577">
        <f>IF($A2577="","",records_master!$E2577)</f>
        <v/>
      </c>
    </row>
    <row r="2578">
      <c r="A2578">
        <f>IF(OR(records_master!$A2578="",ISNUMBER(MATCH(records_master!$M2578,lst_dedup_duplicate,0))),"",records_master!$A2578)</f>
        <v/>
      </c>
      <c r="B2578">
        <f>IF($A2578="","",records_master!$E2578)</f>
        <v/>
      </c>
    </row>
    <row r="2579">
      <c r="A2579">
        <f>IF(OR(records_master!$A2579="",ISNUMBER(MATCH(records_master!$M2579,lst_dedup_duplicate,0))),"",records_master!$A2579)</f>
        <v/>
      </c>
      <c r="B2579">
        <f>IF($A2579="","",records_master!$E2579)</f>
        <v/>
      </c>
    </row>
    <row r="2580">
      <c r="A2580">
        <f>IF(OR(records_master!$A2580="",ISNUMBER(MATCH(records_master!$M2580,lst_dedup_duplicate,0))),"",records_master!$A2580)</f>
        <v/>
      </c>
      <c r="B2580">
        <f>IF($A2580="","",records_master!$E2580)</f>
        <v/>
      </c>
    </row>
    <row r="2581">
      <c r="A2581">
        <f>IF(OR(records_master!$A2581="",ISNUMBER(MATCH(records_master!$M2581,lst_dedup_duplicate,0))),"",records_master!$A2581)</f>
        <v/>
      </c>
      <c r="B2581">
        <f>IF($A2581="","",records_master!$E2581)</f>
        <v/>
      </c>
    </row>
    <row r="2582">
      <c r="A2582">
        <f>IF(OR(records_master!$A2582="",ISNUMBER(MATCH(records_master!$M2582,lst_dedup_duplicate,0))),"",records_master!$A2582)</f>
        <v/>
      </c>
      <c r="B2582">
        <f>IF($A2582="","",records_master!$E2582)</f>
        <v/>
      </c>
    </row>
    <row r="2583">
      <c r="A2583">
        <f>IF(OR(records_master!$A2583="",ISNUMBER(MATCH(records_master!$M2583,lst_dedup_duplicate,0))),"",records_master!$A2583)</f>
        <v/>
      </c>
      <c r="B2583">
        <f>IF($A2583="","",records_master!$E2583)</f>
        <v/>
      </c>
    </row>
    <row r="2584">
      <c r="A2584">
        <f>IF(OR(records_master!$A2584="",ISNUMBER(MATCH(records_master!$M2584,lst_dedup_duplicate,0))),"",records_master!$A2584)</f>
        <v/>
      </c>
      <c r="B2584">
        <f>IF($A2584="","",records_master!$E2584)</f>
        <v/>
      </c>
    </row>
    <row r="2585">
      <c r="A2585">
        <f>IF(OR(records_master!$A2585="",ISNUMBER(MATCH(records_master!$M2585,lst_dedup_duplicate,0))),"",records_master!$A2585)</f>
        <v/>
      </c>
      <c r="B2585">
        <f>IF($A2585="","",records_master!$E2585)</f>
        <v/>
      </c>
    </row>
    <row r="2586">
      <c r="A2586">
        <f>IF(OR(records_master!$A2586="",ISNUMBER(MATCH(records_master!$M2586,lst_dedup_duplicate,0))),"",records_master!$A2586)</f>
        <v/>
      </c>
      <c r="B2586">
        <f>IF($A2586="","",records_master!$E2586)</f>
        <v/>
      </c>
    </row>
    <row r="2587">
      <c r="A2587">
        <f>IF(OR(records_master!$A2587="",ISNUMBER(MATCH(records_master!$M2587,lst_dedup_duplicate,0))),"",records_master!$A2587)</f>
        <v/>
      </c>
      <c r="B2587">
        <f>IF($A2587="","",records_master!$E2587)</f>
        <v/>
      </c>
    </row>
    <row r="2588">
      <c r="A2588">
        <f>IF(OR(records_master!$A2588="",ISNUMBER(MATCH(records_master!$M2588,lst_dedup_duplicate,0))),"",records_master!$A2588)</f>
        <v/>
      </c>
      <c r="B2588">
        <f>IF($A2588="","",records_master!$E2588)</f>
        <v/>
      </c>
    </row>
    <row r="2589">
      <c r="A2589">
        <f>IF(OR(records_master!$A2589="",ISNUMBER(MATCH(records_master!$M2589,lst_dedup_duplicate,0))),"",records_master!$A2589)</f>
        <v/>
      </c>
      <c r="B2589">
        <f>IF($A2589="","",records_master!$E2589)</f>
        <v/>
      </c>
    </row>
    <row r="2590">
      <c r="A2590">
        <f>IF(OR(records_master!$A2590="",ISNUMBER(MATCH(records_master!$M2590,lst_dedup_duplicate,0))),"",records_master!$A2590)</f>
        <v/>
      </c>
      <c r="B2590">
        <f>IF($A2590="","",records_master!$E2590)</f>
        <v/>
      </c>
    </row>
    <row r="2591">
      <c r="A2591">
        <f>IF(OR(records_master!$A2591="",ISNUMBER(MATCH(records_master!$M2591,lst_dedup_duplicate,0))),"",records_master!$A2591)</f>
        <v/>
      </c>
      <c r="B2591">
        <f>IF($A2591="","",records_master!$E2591)</f>
        <v/>
      </c>
    </row>
    <row r="2592">
      <c r="A2592">
        <f>IF(OR(records_master!$A2592="",ISNUMBER(MATCH(records_master!$M2592,lst_dedup_duplicate,0))),"",records_master!$A2592)</f>
        <v/>
      </c>
      <c r="B2592">
        <f>IF($A2592="","",records_master!$E2592)</f>
        <v/>
      </c>
    </row>
    <row r="2593">
      <c r="A2593">
        <f>IF(OR(records_master!$A2593="",ISNUMBER(MATCH(records_master!$M2593,lst_dedup_duplicate,0))),"",records_master!$A2593)</f>
        <v/>
      </c>
      <c r="B2593">
        <f>IF($A2593="","",records_master!$E2593)</f>
        <v/>
      </c>
    </row>
    <row r="2594">
      <c r="A2594">
        <f>IF(OR(records_master!$A2594="",ISNUMBER(MATCH(records_master!$M2594,lst_dedup_duplicate,0))),"",records_master!$A2594)</f>
        <v/>
      </c>
      <c r="B2594">
        <f>IF($A2594="","",records_master!$E2594)</f>
        <v/>
      </c>
    </row>
    <row r="2595">
      <c r="A2595">
        <f>IF(OR(records_master!$A2595="",ISNUMBER(MATCH(records_master!$M2595,lst_dedup_duplicate,0))),"",records_master!$A2595)</f>
        <v/>
      </c>
      <c r="B2595">
        <f>IF($A2595="","",records_master!$E2595)</f>
        <v/>
      </c>
    </row>
    <row r="2596">
      <c r="A2596">
        <f>IF(OR(records_master!$A2596="",ISNUMBER(MATCH(records_master!$M2596,lst_dedup_duplicate,0))),"",records_master!$A2596)</f>
        <v/>
      </c>
      <c r="B2596">
        <f>IF($A2596="","",records_master!$E2596)</f>
        <v/>
      </c>
    </row>
    <row r="2597">
      <c r="A2597">
        <f>IF(OR(records_master!$A2597="",ISNUMBER(MATCH(records_master!$M2597,lst_dedup_duplicate,0))),"",records_master!$A2597)</f>
        <v/>
      </c>
      <c r="B2597">
        <f>IF($A2597="","",records_master!$E2597)</f>
        <v/>
      </c>
    </row>
    <row r="2598">
      <c r="A2598">
        <f>IF(OR(records_master!$A2598="",ISNUMBER(MATCH(records_master!$M2598,lst_dedup_duplicate,0))),"",records_master!$A2598)</f>
        <v/>
      </c>
      <c r="B2598">
        <f>IF($A2598="","",records_master!$E2598)</f>
        <v/>
      </c>
    </row>
    <row r="2599">
      <c r="A2599">
        <f>IF(OR(records_master!$A2599="",ISNUMBER(MATCH(records_master!$M2599,lst_dedup_duplicate,0))),"",records_master!$A2599)</f>
        <v/>
      </c>
      <c r="B2599">
        <f>IF($A2599="","",records_master!$E2599)</f>
        <v/>
      </c>
    </row>
    <row r="2600">
      <c r="A2600">
        <f>IF(OR(records_master!$A2600="",ISNUMBER(MATCH(records_master!$M2600,lst_dedup_duplicate,0))),"",records_master!$A2600)</f>
        <v/>
      </c>
      <c r="B2600">
        <f>IF($A2600="","",records_master!$E2600)</f>
        <v/>
      </c>
    </row>
    <row r="2601">
      <c r="A2601">
        <f>IF(OR(records_master!$A2601="",ISNUMBER(MATCH(records_master!$M2601,lst_dedup_duplicate,0))),"",records_master!$A2601)</f>
        <v/>
      </c>
      <c r="B2601">
        <f>IF($A2601="","",records_master!$E2601)</f>
        <v/>
      </c>
    </row>
    <row r="2602">
      <c r="A2602">
        <f>IF(OR(records_master!$A2602="",ISNUMBER(MATCH(records_master!$M2602,lst_dedup_duplicate,0))),"",records_master!$A2602)</f>
        <v/>
      </c>
      <c r="B2602">
        <f>IF($A2602="","",records_master!$E2602)</f>
        <v/>
      </c>
    </row>
    <row r="2603">
      <c r="A2603">
        <f>IF(OR(records_master!$A2603="",ISNUMBER(MATCH(records_master!$M2603,lst_dedup_duplicate,0))),"",records_master!$A2603)</f>
        <v/>
      </c>
      <c r="B2603">
        <f>IF($A2603="","",records_master!$E2603)</f>
        <v/>
      </c>
    </row>
    <row r="2604">
      <c r="A2604">
        <f>IF(OR(records_master!$A2604="",ISNUMBER(MATCH(records_master!$M2604,lst_dedup_duplicate,0))),"",records_master!$A2604)</f>
        <v/>
      </c>
      <c r="B2604">
        <f>IF($A2604="","",records_master!$E2604)</f>
        <v/>
      </c>
    </row>
    <row r="2605">
      <c r="A2605">
        <f>IF(OR(records_master!$A2605="",ISNUMBER(MATCH(records_master!$M2605,lst_dedup_duplicate,0))),"",records_master!$A2605)</f>
        <v/>
      </c>
      <c r="B2605">
        <f>IF($A2605="","",records_master!$E2605)</f>
        <v/>
      </c>
    </row>
    <row r="2606">
      <c r="A2606">
        <f>IF(OR(records_master!$A2606="",ISNUMBER(MATCH(records_master!$M2606,lst_dedup_duplicate,0))),"",records_master!$A2606)</f>
        <v/>
      </c>
      <c r="B2606">
        <f>IF($A2606="","",records_master!$E2606)</f>
        <v/>
      </c>
    </row>
    <row r="2607">
      <c r="A2607">
        <f>IF(OR(records_master!$A2607="",ISNUMBER(MATCH(records_master!$M2607,lst_dedup_duplicate,0))),"",records_master!$A2607)</f>
        <v/>
      </c>
      <c r="B2607">
        <f>IF($A2607="","",records_master!$E2607)</f>
        <v/>
      </c>
    </row>
    <row r="2608">
      <c r="A2608">
        <f>IF(OR(records_master!$A2608="",ISNUMBER(MATCH(records_master!$M2608,lst_dedup_duplicate,0))),"",records_master!$A2608)</f>
        <v/>
      </c>
      <c r="B2608">
        <f>IF($A2608="","",records_master!$E2608)</f>
        <v/>
      </c>
    </row>
    <row r="2609">
      <c r="A2609">
        <f>IF(OR(records_master!$A2609="",ISNUMBER(MATCH(records_master!$M2609,lst_dedup_duplicate,0))),"",records_master!$A2609)</f>
        <v/>
      </c>
      <c r="B2609">
        <f>IF($A2609="","",records_master!$E2609)</f>
        <v/>
      </c>
    </row>
    <row r="2610">
      <c r="A2610">
        <f>IF(OR(records_master!$A2610="",ISNUMBER(MATCH(records_master!$M2610,lst_dedup_duplicate,0))),"",records_master!$A2610)</f>
        <v/>
      </c>
      <c r="B2610">
        <f>IF($A2610="","",records_master!$E2610)</f>
        <v/>
      </c>
    </row>
    <row r="2611">
      <c r="A2611">
        <f>IF(OR(records_master!$A2611="",ISNUMBER(MATCH(records_master!$M2611,lst_dedup_duplicate,0))),"",records_master!$A2611)</f>
        <v/>
      </c>
      <c r="B2611">
        <f>IF($A2611="","",records_master!$E2611)</f>
        <v/>
      </c>
    </row>
    <row r="2612">
      <c r="A2612">
        <f>IF(OR(records_master!$A2612="",ISNUMBER(MATCH(records_master!$M2612,lst_dedup_duplicate,0))),"",records_master!$A2612)</f>
        <v/>
      </c>
      <c r="B2612">
        <f>IF($A2612="","",records_master!$E2612)</f>
        <v/>
      </c>
    </row>
    <row r="2613">
      <c r="A2613">
        <f>IF(OR(records_master!$A2613="",ISNUMBER(MATCH(records_master!$M2613,lst_dedup_duplicate,0))),"",records_master!$A2613)</f>
        <v/>
      </c>
      <c r="B2613">
        <f>IF($A2613="","",records_master!$E2613)</f>
        <v/>
      </c>
    </row>
    <row r="2614">
      <c r="A2614">
        <f>IF(OR(records_master!$A2614="",ISNUMBER(MATCH(records_master!$M2614,lst_dedup_duplicate,0))),"",records_master!$A2614)</f>
        <v/>
      </c>
      <c r="B2614">
        <f>IF($A2614="","",records_master!$E2614)</f>
        <v/>
      </c>
    </row>
    <row r="2615">
      <c r="A2615">
        <f>IF(OR(records_master!$A2615="",ISNUMBER(MATCH(records_master!$M2615,lst_dedup_duplicate,0))),"",records_master!$A2615)</f>
        <v/>
      </c>
      <c r="B2615">
        <f>IF($A2615="","",records_master!$E2615)</f>
        <v/>
      </c>
    </row>
    <row r="2616">
      <c r="A2616">
        <f>IF(OR(records_master!$A2616="",ISNUMBER(MATCH(records_master!$M2616,lst_dedup_duplicate,0))),"",records_master!$A2616)</f>
        <v/>
      </c>
      <c r="B2616">
        <f>IF($A2616="","",records_master!$E2616)</f>
        <v/>
      </c>
    </row>
    <row r="2617">
      <c r="A2617">
        <f>IF(OR(records_master!$A2617="",ISNUMBER(MATCH(records_master!$M2617,lst_dedup_duplicate,0))),"",records_master!$A2617)</f>
        <v/>
      </c>
      <c r="B2617">
        <f>IF($A2617="","",records_master!$E2617)</f>
        <v/>
      </c>
    </row>
    <row r="2618">
      <c r="A2618">
        <f>IF(OR(records_master!$A2618="",ISNUMBER(MATCH(records_master!$M2618,lst_dedup_duplicate,0))),"",records_master!$A2618)</f>
        <v/>
      </c>
      <c r="B2618">
        <f>IF($A2618="","",records_master!$E2618)</f>
        <v/>
      </c>
    </row>
    <row r="2619">
      <c r="A2619">
        <f>IF(OR(records_master!$A2619="",ISNUMBER(MATCH(records_master!$M2619,lst_dedup_duplicate,0))),"",records_master!$A2619)</f>
        <v/>
      </c>
      <c r="B2619">
        <f>IF($A2619="","",records_master!$E2619)</f>
        <v/>
      </c>
    </row>
    <row r="2620">
      <c r="A2620">
        <f>IF(OR(records_master!$A2620="",ISNUMBER(MATCH(records_master!$M2620,lst_dedup_duplicate,0))),"",records_master!$A2620)</f>
        <v/>
      </c>
      <c r="B2620">
        <f>IF($A2620="","",records_master!$E2620)</f>
        <v/>
      </c>
    </row>
    <row r="2621">
      <c r="A2621">
        <f>IF(OR(records_master!$A2621="",ISNUMBER(MATCH(records_master!$M2621,lst_dedup_duplicate,0))),"",records_master!$A2621)</f>
        <v/>
      </c>
      <c r="B2621">
        <f>IF($A2621="","",records_master!$E2621)</f>
        <v/>
      </c>
    </row>
    <row r="2622">
      <c r="A2622">
        <f>IF(OR(records_master!$A2622="",ISNUMBER(MATCH(records_master!$M2622,lst_dedup_duplicate,0))),"",records_master!$A2622)</f>
        <v/>
      </c>
      <c r="B2622">
        <f>IF($A2622="","",records_master!$E2622)</f>
        <v/>
      </c>
    </row>
    <row r="2623">
      <c r="A2623">
        <f>IF(OR(records_master!$A2623="",ISNUMBER(MATCH(records_master!$M2623,lst_dedup_duplicate,0))),"",records_master!$A2623)</f>
        <v/>
      </c>
      <c r="B2623">
        <f>IF($A2623="","",records_master!$E2623)</f>
        <v/>
      </c>
    </row>
    <row r="2624">
      <c r="A2624">
        <f>IF(OR(records_master!$A2624="",ISNUMBER(MATCH(records_master!$M2624,lst_dedup_duplicate,0))),"",records_master!$A2624)</f>
        <v/>
      </c>
      <c r="B2624">
        <f>IF($A2624="","",records_master!$E2624)</f>
        <v/>
      </c>
    </row>
    <row r="2625">
      <c r="A2625">
        <f>IF(OR(records_master!$A2625="",ISNUMBER(MATCH(records_master!$M2625,lst_dedup_duplicate,0))),"",records_master!$A2625)</f>
        <v/>
      </c>
      <c r="B2625">
        <f>IF($A2625="","",records_master!$E2625)</f>
        <v/>
      </c>
    </row>
    <row r="2626">
      <c r="A2626">
        <f>IF(OR(records_master!$A2626="",ISNUMBER(MATCH(records_master!$M2626,lst_dedup_duplicate,0))),"",records_master!$A2626)</f>
        <v/>
      </c>
      <c r="B2626">
        <f>IF($A2626="","",records_master!$E2626)</f>
        <v/>
      </c>
    </row>
    <row r="2627">
      <c r="A2627">
        <f>IF(OR(records_master!$A2627="",ISNUMBER(MATCH(records_master!$M2627,lst_dedup_duplicate,0))),"",records_master!$A2627)</f>
        <v/>
      </c>
      <c r="B2627">
        <f>IF($A2627="","",records_master!$E2627)</f>
        <v/>
      </c>
    </row>
    <row r="2628">
      <c r="A2628">
        <f>IF(OR(records_master!$A2628="",ISNUMBER(MATCH(records_master!$M2628,lst_dedup_duplicate,0))),"",records_master!$A2628)</f>
        <v/>
      </c>
      <c r="B2628">
        <f>IF($A2628="","",records_master!$E2628)</f>
        <v/>
      </c>
    </row>
    <row r="2629">
      <c r="A2629">
        <f>IF(OR(records_master!$A2629="",ISNUMBER(MATCH(records_master!$M2629,lst_dedup_duplicate,0))),"",records_master!$A2629)</f>
        <v/>
      </c>
      <c r="B2629">
        <f>IF($A2629="","",records_master!$E2629)</f>
        <v/>
      </c>
    </row>
    <row r="2630">
      <c r="A2630">
        <f>IF(OR(records_master!$A2630="",ISNUMBER(MATCH(records_master!$M2630,lst_dedup_duplicate,0))),"",records_master!$A2630)</f>
        <v/>
      </c>
      <c r="B2630">
        <f>IF($A2630="","",records_master!$E2630)</f>
        <v/>
      </c>
    </row>
    <row r="2631">
      <c r="A2631">
        <f>IF(OR(records_master!$A2631="",ISNUMBER(MATCH(records_master!$M2631,lst_dedup_duplicate,0))),"",records_master!$A2631)</f>
        <v/>
      </c>
      <c r="B2631">
        <f>IF($A2631="","",records_master!$E2631)</f>
        <v/>
      </c>
    </row>
    <row r="2632">
      <c r="A2632">
        <f>IF(OR(records_master!$A2632="",ISNUMBER(MATCH(records_master!$M2632,lst_dedup_duplicate,0))),"",records_master!$A2632)</f>
        <v/>
      </c>
      <c r="B2632">
        <f>IF($A2632="","",records_master!$E2632)</f>
        <v/>
      </c>
    </row>
    <row r="2633">
      <c r="A2633">
        <f>IF(OR(records_master!$A2633="",ISNUMBER(MATCH(records_master!$M2633,lst_dedup_duplicate,0))),"",records_master!$A2633)</f>
        <v/>
      </c>
      <c r="B2633">
        <f>IF($A2633="","",records_master!$E2633)</f>
        <v/>
      </c>
    </row>
    <row r="2634">
      <c r="A2634">
        <f>IF(OR(records_master!$A2634="",ISNUMBER(MATCH(records_master!$M2634,lst_dedup_duplicate,0))),"",records_master!$A2634)</f>
        <v/>
      </c>
      <c r="B2634">
        <f>IF($A2634="","",records_master!$E2634)</f>
        <v/>
      </c>
    </row>
    <row r="2635">
      <c r="A2635">
        <f>IF(OR(records_master!$A2635="",ISNUMBER(MATCH(records_master!$M2635,lst_dedup_duplicate,0))),"",records_master!$A2635)</f>
        <v/>
      </c>
      <c r="B2635">
        <f>IF($A2635="","",records_master!$E2635)</f>
        <v/>
      </c>
    </row>
    <row r="2636">
      <c r="A2636">
        <f>IF(OR(records_master!$A2636="",ISNUMBER(MATCH(records_master!$M2636,lst_dedup_duplicate,0))),"",records_master!$A2636)</f>
        <v/>
      </c>
      <c r="B2636">
        <f>IF($A2636="","",records_master!$E2636)</f>
        <v/>
      </c>
    </row>
    <row r="2637">
      <c r="A2637">
        <f>IF(OR(records_master!$A2637="",ISNUMBER(MATCH(records_master!$M2637,lst_dedup_duplicate,0))),"",records_master!$A2637)</f>
        <v/>
      </c>
      <c r="B2637">
        <f>IF($A2637="","",records_master!$E2637)</f>
        <v/>
      </c>
    </row>
    <row r="2638">
      <c r="A2638">
        <f>IF(OR(records_master!$A2638="",ISNUMBER(MATCH(records_master!$M2638,lst_dedup_duplicate,0))),"",records_master!$A2638)</f>
        <v/>
      </c>
      <c r="B2638">
        <f>IF($A2638="","",records_master!$E2638)</f>
        <v/>
      </c>
    </row>
    <row r="2639">
      <c r="A2639">
        <f>IF(OR(records_master!$A2639="",ISNUMBER(MATCH(records_master!$M2639,lst_dedup_duplicate,0))),"",records_master!$A2639)</f>
        <v/>
      </c>
      <c r="B2639">
        <f>IF($A2639="","",records_master!$E2639)</f>
        <v/>
      </c>
    </row>
    <row r="2640">
      <c r="A2640">
        <f>IF(OR(records_master!$A2640="",ISNUMBER(MATCH(records_master!$M2640,lst_dedup_duplicate,0))),"",records_master!$A2640)</f>
        <v/>
      </c>
      <c r="B2640">
        <f>IF($A2640="","",records_master!$E2640)</f>
        <v/>
      </c>
    </row>
    <row r="2641">
      <c r="A2641">
        <f>IF(OR(records_master!$A2641="",ISNUMBER(MATCH(records_master!$M2641,lst_dedup_duplicate,0))),"",records_master!$A2641)</f>
        <v/>
      </c>
      <c r="B2641">
        <f>IF($A2641="","",records_master!$E2641)</f>
        <v/>
      </c>
    </row>
    <row r="2642">
      <c r="A2642">
        <f>IF(OR(records_master!$A2642="",ISNUMBER(MATCH(records_master!$M2642,lst_dedup_duplicate,0))),"",records_master!$A2642)</f>
        <v/>
      </c>
      <c r="B2642">
        <f>IF($A2642="","",records_master!$E2642)</f>
        <v/>
      </c>
    </row>
    <row r="2643">
      <c r="A2643">
        <f>IF(OR(records_master!$A2643="",ISNUMBER(MATCH(records_master!$M2643,lst_dedup_duplicate,0))),"",records_master!$A2643)</f>
        <v/>
      </c>
      <c r="B2643">
        <f>IF($A2643="","",records_master!$E2643)</f>
        <v/>
      </c>
    </row>
    <row r="2644">
      <c r="A2644">
        <f>IF(OR(records_master!$A2644="",ISNUMBER(MATCH(records_master!$M2644,lst_dedup_duplicate,0))),"",records_master!$A2644)</f>
        <v/>
      </c>
      <c r="B2644">
        <f>IF($A2644="","",records_master!$E2644)</f>
        <v/>
      </c>
    </row>
    <row r="2645">
      <c r="A2645">
        <f>IF(OR(records_master!$A2645="",ISNUMBER(MATCH(records_master!$M2645,lst_dedup_duplicate,0))),"",records_master!$A2645)</f>
        <v/>
      </c>
      <c r="B2645">
        <f>IF($A2645="","",records_master!$E2645)</f>
        <v/>
      </c>
    </row>
    <row r="2646">
      <c r="A2646">
        <f>IF(OR(records_master!$A2646="",ISNUMBER(MATCH(records_master!$M2646,lst_dedup_duplicate,0))),"",records_master!$A2646)</f>
        <v/>
      </c>
      <c r="B2646">
        <f>IF($A2646="","",records_master!$E2646)</f>
        <v/>
      </c>
    </row>
    <row r="2647">
      <c r="A2647">
        <f>IF(OR(records_master!$A2647="",ISNUMBER(MATCH(records_master!$M2647,lst_dedup_duplicate,0))),"",records_master!$A2647)</f>
        <v/>
      </c>
      <c r="B2647">
        <f>IF($A2647="","",records_master!$E2647)</f>
        <v/>
      </c>
    </row>
    <row r="2648">
      <c r="A2648">
        <f>IF(OR(records_master!$A2648="",ISNUMBER(MATCH(records_master!$M2648,lst_dedup_duplicate,0))),"",records_master!$A2648)</f>
        <v/>
      </c>
      <c r="B2648">
        <f>IF($A2648="","",records_master!$E2648)</f>
        <v/>
      </c>
    </row>
    <row r="2649">
      <c r="A2649">
        <f>IF(OR(records_master!$A2649="",ISNUMBER(MATCH(records_master!$M2649,lst_dedup_duplicate,0))),"",records_master!$A2649)</f>
        <v/>
      </c>
      <c r="B2649">
        <f>IF($A2649="","",records_master!$E2649)</f>
        <v/>
      </c>
    </row>
    <row r="2650">
      <c r="A2650">
        <f>IF(OR(records_master!$A2650="",ISNUMBER(MATCH(records_master!$M2650,lst_dedup_duplicate,0))),"",records_master!$A2650)</f>
        <v/>
      </c>
      <c r="B2650">
        <f>IF($A2650="","",records_master!$E2650)</f>
        <v/>
      </c>
    </row>
    <row r="2651">
      <c r="A2651">
        <f>IF(OR(records_master!$A2651="",ISNUMBER(MATCH(records_master!$M2651,lst_dedup_duplicate,0))),"",records_master!$A2651)</f>
        <v/>
      </c>
      <c r="B2651">
        <f>IF($A2651="","",records_master!$E2651)</f>
        <v/>
      </c>
    </row>
    <row r="2652">
      <c r="A2652">
        <f>IF(OR(records_master!$A2652="",ISNUMBER(MATCH(records_master!$M2652,lst_dedup_duplicate,0))),"",records_master!$A2652)</f>
        <v/>
      </c>
      <c r="B2652">
        <f>IF($A2652="","",records_master!$E2652)</f>
        <v/>
      </c>
    </row>
    <row r="2653">
      <c r="A2653">
        <f>IF(OR(records_master!$A2653="",ISNUMBER(MATCH(records_master!$M2653,lst_dedup_duplicate,0))),"",records_master!$A2653)</f>
        <v/>
      </c>
      <c r="B2653">
        <f>IF($A2653="","",records_master!$E2653)</f>
        <v/>
      </c>
    </row>
    <row r="2654">
      <c r="A2654">
        <f>IF(OR(records_master!$A2654="",ISNUMBER(MATCH(records_master!$M2654,lst_dedup_duplicate,0))),"",records_master!$A2654)</f>
        <v/>
      </c>
      <c r="B2654">
        <f>IF($A2654="","",records_master!$E2654)</f>
        <v/>
      </c>
    </row>
    <row r="2655">
      <c r="A2655">
        <f>IF(OR(records_master!$A2655="",ISNUMBER(MATCH(records_master!$M2655,lst_dedup_duplicate,0))),"",records_master!$A2655)</f>
        <v/>
      </c>
      <c r="B2655">
        <f>IF($A2655="","",records_master!$E2655)</f>
        <v/>
      </c>
    </row>
    <row r="2656">
      <c r="A2656">
        <f>IF(OR(records_master!$A2656="",ISNUMBER(MATCH(records_master!$M2656,lst_dedup_duplicate,0))),"",records_master!$A2656)</f>
        <v/>
      </c>
      <c r="B2656">
        <f>IF($A2656="","",records_master!$E2656)</f>
        <v/>
      </c>
    </row>
    <row r="2657">
      <c r="A2657">
        <f>IF(OR(records_master!$A2657="",ISNUMBER(MATCH(records_master!$M2657,lst_dedup_duplicate,0))),"",records_master!$A2657)</f>
        <v/>
      </c>
      <c r="B2657">
        <f>IF($A2657="","",records_master!$E2657)</f>
        <v/>
      </c>
    </row>
    <row r="2658">
      <c r="A2658">
        <f>IF(OR(records_master!$A2658="",ISNUMBER(MATCH(records_master!$M2658,lst_dedup_duplicate,0))),"",records_master!$A2658)</f>
        <v/>
      </c>
      <c r="B2658">
        <f>IF($A2658="","",records_master!$E2658)</f>
        <v/>
      </c>
    </row>
    <row r="2659">
      <c r="A2659">
        <f>IF(OR(records_master!$A2659="",ISNUMBER(MATCH(records_master!$M2659,lst_dedup_duplicate,0))),"",records_master!$A2659)</f>
        <v/>
      </c>
      <c r="B2659">
        <f>IF($A2659="","",records_master!$E2659)</f>
        <v/>
      </c>
    </row>
    <row r="2660">
      <c r="A2660">
        <f>IF(OR(records_master!$A2660="",ISNUMBER(MATCH(records_master!$M2660,lst_dedup_duplicate,0))),"",records_master!$A2660)</f>
        <v/>
      </c>
      <c r="B2660">
        <f>IF($A2660="","",records_master!$E2660)</f>
        <v/>
      </c>
    </row>
    <row r="2661">
      <c r="A2661">
        <f>IF(OR(records_master!$A2661="",ISNUMBER(MATCH(records_master!$M2661,lst_dedup_duplicate,0))),"",records_master!$A2661)</f>
        <v/>
      </c>
      <c r="B2661">
        <f>IF($A2661="","",records_master!$E2661)</f>
        <v/>
      </c>
    </row>
    <row r="2662">
      <c r="A2662">
        <f>IF(OR(records_master!$A2662="",ISNUMBER(MATCH(records_master!$M2662,lst_dedup_duplicate,0))),"",records_master!$A2662)</f>
        <v/>
      </c>
      <c r="B2662">
        <f>IF($A2662="","",records_master!$E2662)</f>
        <v/>
      </c>
    </row>
    <row r="2663">
      <c r="A2663">
        <f>IF(OR(records_master!$A2663="",ISNUMBER(MATCH(records_master!$M2663,lst_dedup_duplicate,0))),"",records_master!$A2663)</f>
        <v/>
      </c>
      <c r="B2663">
        <f>IF($A2663="","",records_master!$E2663)</f>
        <v/>
      </c>
    </row>
    <row r="2664">
      <c r="A2664">
        <f>IF(OR(records_master!$A2664="",ISNUMBER(MATCH(records_master!$M2664,lst_dedup_duplicate,0))),"",records_master!$A2664)</f>
        <v/>
      </c>
      <c r="B2664">
        <f>IF($A2664="","",records_master!$E2664)</f>
        <v/>
      </c>
    </row>
    <row r="2665">
      <c r="A2665">
        <f>IF(OR(records_master!$A2665="",ISNUMBER(MATCH(records_master!$M2665,lst_dedup_duplicate,0))),"",records_master!$A2665)</f>
        <v/>
      </c>
      <c r="B2665">
        <f>IF($A2665="","",records_master!$E2665)</f>
        <v/>
      </c>
    </row>
    <row r="2666">
      <c r="A2666">
        <f>IF(OR(records_master!$A2666="",ISNUMBER(MATCH(records_master!$M2666,lst_dedup_duplicate,0))),"",records_master!$A2666)</f>
        <v/>
      </c>
      <c r="B2666">
        <f>IF($A2666="","",records_master!$E2666)</f>
        <v/>
      </c>
    </row>
    <row r="2667">
      <c r="A2667">
        <f>IF(OR(records_master!$A2667="",ISNUMBER(MATCH(records_master!$M2667,lst_dedup_duplicate,0))),"",records_master!$A2667)</f>
        <v/>
      </c>
      <c r="B2667">
        <f>IF($A2667="","",records_master!$E2667)</f>
        <v/>
      </c>
    </row>
    <row r="2668">
      <c r="A2668">
        <f>IF(OR(records_master!$A2668="",ISNUMBER(MATCH(records_master!$M2668,lst_dedup_duplicate,0))),"",records_master!$A2668)</f>
        <v/>
      </c>
      <c r="B2668">
        <f>IF($A2668="","",records_master!$E2668)</f>
        <v/>
      </c>
    </row>
    <row r="2669">
      <c r="A2669">
        <f>IF(OR(records_master!$A2669="",ISNUMBER(MATCH(records_master!$M2669,lst_dedup_duplicate,0))),"",records_master!$A2669)</f>
        <v/>
      </c>
      <c r="B2669">
        <f>IF($A2669="","",records_master!$E2669)</f>
        <v/>
      </c>
    </row>
    <row r="2670">
      <c r="A2670">
        <f>IF(OR(records_master!$A2670="",ISNUMBER(MATCH(records_master!$M2670,lst_dedup_duplicate,0))),"",records_master!$A2670)</f>
        <v/>
      </c>
      <c r="B2670">
        <f>IF($A2670="","",records_master!$E2670)</f>
        <v/>
      </c>
    </row>
    <row r="2671">
      <c r="A2671">
        <f>IF(OR(records_master!$A2671="",ISNUMBER(MATCH(records_master!$M2671,lst_dedup_duplicate,0))),"",records_master!$A2671)</f>
        <v/>
      </c>
      <c r="B2671">
        <f>IF($A2671="","",records_master!$E2671)</f>
        <v/>
      </c>
    </row>
    <row r="2672">
      <c r="A2672">
        <f>IF(OR(records_master!$A2672="",ISNUMBER(MATCH(records_master!$M2672,lst_dedup_duplicate,0))),"",records_master!$A2672)</f>
        <v/>
      </c>
      <c r="B2672">
        <f>IF($A2672="","",records_master!$E2672)</f>
        <v/>
      </c>
    </row>
    <row r="2673">
      <c r="A2673">
        <f>IF(OR(records_master!$A2673="",ISNUMBER(MATCH(records_master!$M2673,lst_dedup_duplicate,0))),"",records_master!$A2673)</f>
        <v/>
      </c>
      <c r="B2673">
        <f>IF($A2673="","",records_master!$E2673)</f>
        <v/>
      </c>
    </row>
    <row r="2674">
      <c r="A2674">
        <f>IF(OR(records_master!$A2674="",ISNUMBER(MATCH(records_master!$M2674,lst_dedup_duplicate,0))),"",records_master!$A2674)</f>
        <v/>
      </c>
      <c r="B2674">
        <f>IF($A2674="","",records_master!$E2674)</f>
        <v/>
      </c>
    </row>
    <row r="2675">
      <c r="A2675">
        <f>IF(OR(records_master!$A2675="",ISNUMBER(MATCH(records_master!$M2675,lst_dedup_duplicate,0))),"",records_master!$A2675)</f>
        <v/>
      </c>
      <c r="B2675">
        <f>IF($A2675="","",records_master!$E2675)</f>
        <v/>
      </c>
    </row>
    <row r="2676">
      <c r="A2676">
        <f>IF(OR(records_master!$A2676="",ISNUMBER(MATCH(records_master!$M2676,lst_dedup_duplicate,0))),"",records_master!$A2676)</f>
        <v/>
      </c>
      <c r="B2676">
        <f>IF($A2676="","",records_master!$E2676)</f>
        <v/>
      </c>
    </row>
    <row r="2677">
      <c r="A2677">
        <f>IF(OR(records_master!$A2677="",ISNUMBER(MATCH(records_master!$M2677,lst_dedup_duplicate,0))),"",records_master!$A2677)</f>
        <v/>
      </c>
      <c r="B2677">
        <f>IF($A2677="","",records_master!$E2677)</f>
        <v/>
      </c>
    </row>
    <row r="2678">
      <c r="A2678">
        <f>IF(OR(records_master!$A2678="",ISNUMBER(MATCH(records_master!$M2678,lst_dedup_duplicate,0))),"",records_master!$A2678)</f>
        <v/>
      </c>
      <c r="B2678">
        <f>IF($A2678="","",records_master!$E2678)</f>
        <v/>
      </c>
    </row>
    <row r="2679">
      <c r="A2679">
        <f>IF(OR(records_master!$A2679="",ISNUMBER(MATCH(records_master!$M2679,lst_dedup_duplicate,0))),"",records_master!$A2679)</f>
        <v/>
      </c>
      <c r="B2679">
        <f>IF($A2679="","",records_master!$E2679)</f>
        <v/>
      </c>
    </row>
    <row r="2680">
      <c r="A2680">
        <f>IF(OR(records_master!$A2680="",ISNUMBER(MATCH(records_master!$M2680,lst_dedup_duplicate,0))),"",records_master!$A2680)</f>
        <v/>
      </c>
      <c r="B2680">
        <f>IF($A2680="","",records_master!$E2680)</f>
        <v/>
      </c>
    </row>
    <row r="2681">
      <c r="A2681">
        <f>IF(OR(records_master!$A2681="",ISNUMBER(MATCH(records_master!$M2681,lst_dedup_duplicate,0))),"",records_master!$A2681)</f>
        <v/>
      </c>
      <c r="B2681">
        <f>IF($A2681="","",records_master!$E2681)</f>
        <v/>
      </c>
    </row>
    <row r="2682">
      <c r="A2682">
        <f>IF(OR(records_master!$A2682="",ISNUMBER(MATCH(records_master!$M2682,lst_dedup_duplicate,0))),"",records_master!$A2682)</f>
        <v/>
      </c>
      <c r="B2682">
        <f>IF($A2682="","",records_master!$E2682)</f>
        <v/>
      </c>
    </row>
    <row r="2683">
      <c r="A2683">
        <f>IF(OR(records_master!$A2683="",ISNUMBER(MATCH(records_master!$M2683,lst_dedup_duplicate,0))),"",records_master!$A2683)</f>
        <v/>
      </c>
      <c r="B2683">
        <f>IF($A2683="","",records_master!$E2683)</f>
        <v/>
      </c>
    </row>
    <row r="2684">
      <c r="A2684">
        <f>IF(OR(records_master!$A2684="",ISNUMBER(MATCH(records_master!$M2684,lst_dedup_duplicate,0))),"",records_master!$A2684)</f>
        <v/>
      </c>
      <c r="B2684">
        <f>IF($A2684="","",records_master!$E2684)</f>
        <v/>
      </c>
    </row>
    <row r="2685">
      <c r="A2685">
        <f>IF(OR(records_master!$A2685="",ISNUMBER(MATCH(records_master!$M2685,lst_dedup_duplicate,0))),"",records_master!$A2685)</f>
        <v/>
      </c>
      <c r="B2685">
        <f>IF($A2685="","",records_master!$E2685)</f>
        <v/>
      </c>
    </row>
    <row r="2686">
      <c r="A2686">
        <f>IF(OR(records_master!$A2686="",ISNUMBER(MATCH(records_master!$M2686,lst_dedup_duplicate,0))),"",records_master!$A2686)</f>
        <v/>
      </c>
      <c r="B2686">
        <f>IF($A2686="","",records_master!$E2686)</f>
        <v/>
      </c>
    </row>
    <row r="2687">
      <c r="A2687">
        <f>IF(OR(records_master!$A2687="",ISNUMBER(MATCH(records_master!$M2687,lst_dedup_duplicate,0))),"",records_master!$A2687)</f>
        <v/>
      </c>
      <c r="B2687">
        <f>IF($A2687="","",records_master!$E2687)</f>
        <v/>
      </c>
    </row>
    <row r="2688">
      <c r="A2688">
        <f>IF(OR(records_master!$A2688="",ISNUMBER(MATCH(records_master!$M2688,lst_dedup_duplicate,0))),"",records_master!$A2688)</f>
        <v/>
      </c>
      <c r="B2688">
        <f>IF($A2688="","",records_master!$E2688)</f>
        <v/>
      </c>
    </row>
    <row r="2689">
      <c r="A2689">
        <f>IF(OR(records_master!$A2689="",ISNUMBER(MATCH(records_master!$M2689,lst_dedup_duplicate,0))),"",records_master!$A2689)</f>
        <v/>
      </c>
      <c r="B2689">
        <f>IF($A2689="","",records_master!$E2689)</f>
        <v/>
      </c>
    </row>
    <row r="2690">
      <c r="A2690">
        <f>IF(OR(records_master!$A2690="",ISNUMBER(MATCH(records_master!$M2690,lst_dedup_duplicate,0))),"",records_master!$A2690)</f>
        <v/>
      </c>
      <c r="B2690">
        <f>IF($A2690="","",records_master!$E2690)</f>
        <v/>
      </c>
    </row>
    <row r="2691">
      <c r="A2691">
        <f>IF(OR(records_master!$A2691="",ISNUMBER(MATCH(records_master!$M2691,lst_dedup_duplicate,0))),"",records_master!$A2691)</f>
        <v/>
      </c>
      <c r="B2691">
        <f>IF($A2691="","",records_master!$E2691)</f>
        <v/>
      </c>
    </row>
    <row r="2692">
      <c r="A2692">
        <f>IF(OR(records_master!$A2692="",ISNUMBER(MATCH(records_master!$M2692,lst_dedup_duplicate,0))),"",records_master!$A2692)</f>
        <v/>
      </c>
      <c r="B2692">
        <f>IF($A2692="","",records_master!$E2692)</f>
        <v/>
      </c>
    </row>
    <row r="2693">
      <c r="A2693">
        <f>IF(OR(records_master!$A2693="",ISNUMBER(MATCH(records_master!$M2693,lst_dedup_duplicate,0))),"",records_master!$A2693)</f>
        <v/>
      </c>
      <c r="B2693">
        <f>IF($A2693="","",records_master!$E2693)</f>
        <v/>
      </c>
    </row>
    <row r="2694">
      <c r="A2694">
        <f>IF(OR(records_master!$A2694="",ISNUMBER(MATCH(records_master!$M2694,lst_dedup_duplicate,0))),"",records_master!$A2694)</f>
        <v/>
      </c>
      <c r="B2694">
        <f>IF($A2694="","",records_master!$E2694)</f>
        <v/>
      </c>
    </row>
    <row r="2695">
      <c r="A2695">
        <f>IF(OR(records_master!$A2695="",ISNUMBER(MATCH(records_master!$M2695,lst_dedup_duplicate,0))),"",records_master!$A2695)</f>
        <v/>
      </c>
      <c r="B2695">
        <f>IF($A2695="","",records_master!$E2695)</f>
        <v/>
      </c>
    </row>
    <row r="2696">
      <c r="A2696">
        <f>IF(OR(records_master!$A2696="",ISNUMBER(MATCH(records_master!$M2696,lst_dedup_duplicate,0))),"",records_master!$A2696)</f>
        <v/>
      </c>
      <c r="B2696">
        <f>IF($A2696="","",records_master!$E2696)</f>
        <v/>
      </c>
    </row>
    <row r="2697">
      <c r="A2697">
        <f>IF(OR(records_master!$A2697="",ISNUMBER(MATCH(records_master!$M2697,lst_dedup_duplicate,0))),"",records_master!$A2697)</f>
        <v/>
      </c>
      <c r="B2697">
        <f>IF($A2697="","",records_master!$E2697)</f>
        <v/>
      </c>
    </row>
    <row r="2698">
      <c r="A2698">
        <f>IF(OR(records_master!$A2698="",ISNUMBER(MATCH(records_master!$M2698,lst_dedup_duplicate,0))),"",records_master!$A2698)</f>
        <v/>
      </c>
      <c r="B2698">
        <f>IF($A2698="","",records_master!$E2698)</f>
        <v/>
      </c>
    </row>
    <row r="2699">
      <c r="A2699">
        <f>IF(OR(records_master!$A2699="",ISNUMBER(MATCH(records_master!$M2699,lst_dedup_duplicate,0))),"",records_master!$A2699)</f>
        <v/>
      </c>
      <c r="B2699">
        <f>IF($A2699="","",records_master!$E2699)</f>
        <v/>
      </c>
    </row>
    <row r="2700">
      <c r="A2700">
        <f>IF(OR(records_master!$A2700="",ISNUMBER(MATCH(records_master!$M2700,lst_dedup_duplicate,0))),"",records_master!$A2700)</f>
        <v/>
      </c>
      <c r="B2700">
        <f>IF($A2700="","",records_master!$E2700)</f>
        <v/>
      </c>
    </row>
    <row r="2701">
      <c r="A2701">
        <f>IF(OR(records_master!$A2701="",ISNUMBER(MATCH(records_master!$M2701,lst_dedup_duplicate,0))),"",records_master!$A2701)</f>
        <v/>
      </c>
      <c r="B2701">
        <f>IF($A2701="","",records_master!$E2701)</f>
        <v/>
      </c>
    </row>
    <row r="2702">
      <c r="A2702">
        <f>IF(OR(records_master!$A2702="",ISNUMBER(MATCH(records_master!$M2702,lst_dedup_duplicate,0))),"",records_master!$A2702)</f>
        <v/>
      </c>
      <c r="B2702">
        <f>IF($A2702="","",records_master!$E2702)</f>
        <v/>
      </c>
    </row>
    <row r="2703">
      <c r="A2703">
        <f>IF(OR(records_master!$A2703="",ISNUMBER(MATCH(records_master!$M2703,lst_dedup_duplicate,0))),"",records_master!$A2703)</f>
        <v/>
      </c>
      <c r="B2703">
        <f>IF($A2703="","",records_master!$E2703)</f>
        <v/>
      </c>
    </row>
    <row r="2704">
      <c r="A2704">
        <f>IF(OR(records_master!$A2704="",ISNUMBER(MATCH(records_master!$M2704,lst_dedup_duplicate,0))),"",records_master!$A2704)</f>
        <v/>
      </c>
      <c r="B2704">
        <f>IF($A2704="","",records_master!$E2704)</f>
        <v/>
      </c>
    </row>
    <row r="2705">
      <c r="A2705">
        <f>IF(OR(records_master!$A2705="",ISNUMBER(MATCH(records_master!$M2705,lst_dedup_duplicate,0))),"",records_master!$A2705)</f>
        <v/>
      </c>
      <c r="B2705">
        <f>IF($A2705="","",records_master!$E2705)</f>
        <v/>
      </c>
    </row>
    <row r="2706">
      <c r="A2706">
        <f>IF(OR(records_master!$A2706="",ISNUMBER(MATCH(records_master!$M2706,lst_dedup_duplicate,0))),"",records_master!$A2706)</f>
        <v/>
      </c>
      <c r="B2706">
        <f>IF($A2706="","",records_master!$E2706)</f>
        <v/>
      </c>
    </row>
    <row r="2707">
      <c r="A2707">
        <f>IF(OR(records_master!$A2707="",ISNUMBER(MATCH(records_master!$M2707,lst_dedup_duplicate,0))),"",records_master!$A2707)</f>
        <v/>
      </c>
      <c r="B2707">
        <f>IF($A2707="","",records_master!$E2707)</f>
        <v/>
      </c>
    </row>
    <row r="2708">
      <c r="A2708">
        <f>IF(OR(records_master!$A2708="",ISNUMBER(MATCH(records_master!$M2708,lst_dedup_duplicate,0))),"",records_master!$A2708)</f>
        <v/>
      </c>
      <c r="B2708">
        <f>IF($A2708="","",records_master!$E2708)</f>
        <v/>
      </c>
    </row>
    <row r="2709">
      <c r="A2709">
        <f>IF(OR(records_master!$A2709="",ISNUMBER(MATCH(records_master!$M2709,lst_dedup_duplicate,0))),"",records_master!$A2709)</f>
        <v/>
      </c>
      <c r="B2709">
        <f>IF($A2709="","",records_master!$E2709)</f>
        <v/>
      </c>
    </row>
    <row r="2710">
      <c r="A2710">
        <f>IF(OR(records_master!$A2710="",ISNUMBER(MATCH(records_master!$M2710,lst_dedup_duplicate,0))),"",records_master!$A2710)</f>
        <v/>
      </c>
      <c r="B2710">
        <f>IF($A2710="","",records_master!$E2710)</f>
        <v/>
      </c>
    </row>
    <row r="2711">
      <c r="A2711">
        <f>IF(OR(records_master!$A2711="",ISNUMBER(MATCH(records_master!$M2711,lst_dedup_duplicate,0))),"",records_master!$A2711)</f>
        <v/>
      </c>
      <c r="B2711">
        <f>IF($A2711="","",records_master!$E2711)</f>
        <v/>
      </c>
    </row>
    <row r="2712">
      <c r="A2712">
        <f>IF(OR(records_master!$A2712="",ISNUMBER(MATCH(records_master!$M2712,lst_dedup_duplicate,0))),"",records_master!$A2712)</f>
        <v/>
      </c>
      <c r="B2712">
        <f>IF($A2712="","",records_master!$E2712)</f>
        <v/>
      </c>
    </row>
    <row r="2713">
      <c r="A2713">
        <f>IF(OR(records_master!$A2713="",ISNUMBER(MATCH(records_master!$M2713,lst_dedup_duplicate,0))),"",records_master!$A2713)</f>
        <v/>
      </c>
      <c r="B2713">
        <f>IF($A2713="","",records_master!$E2713)</f>
        <v/>
      </c>
    </row>
    <row r="2714">
      <c r="A2714">
        <f>IF(OR(records_master!$A2714="",ISNUMBER(MATCH(records_master!$M2714,lst_dedup_duplicate,0))),"",records_master!$A2714)</f>
        <v/>
      </c>
      <c r="B2714">
        <f>IF($A2714="","",records_master!$E2714)</f>
        <v/>
      </c>
    </row>
    <row r="2715">
      <c r="A2715">
        <f>IF(OR(records_master!$A2715="",ISNUMBER(MATCH(records_master!$M2715,lst_dedup_duplicate,0))),"",records_master!$A2715)</f>
        <v/>
      </c>
      <c r="B2715">
        <f>IF($A2715="","",records_master!$E2715)</f>
        <v/>
      </c>
    </row>
    <row r="2716">
      <c r="A2716">
        <f>IF(OR(records_master!$A2716="",ISNUMBER(MATCH(records_master!$M2716,lst_dedup_duplicate,0))),"",records_master!$A2716)</f>
        <v/>
      </c>
      <c r="B2716">
        <f>IF($A2716="","",records_master!$E2716)</f>
        <v/>
      </c>
    </row>
    <row r="2717">
      <c r="A2717">
        <f>IF(OR(records_master!$A2717="",ISNUMBER(MATCH(records_master!$M2717,lst_dedup_duplicate,0))),"",records_master!$A2717)</f>
        <v/>
      </c>
      <c r="B2717">
        <f>IF($A2717="","",records_master!$E2717)</f>
        <v/>
      </c>
    </row>
    <row r="2718">
      <c r="A2718">
        <f>IF(OR(records_master!$A2718="",ISNUMBER(MATCH(records_master!$M2718,lst_dedup_duplicate,0))),"",records_master!$A2718)</f>
        <v/>
      </c>
      <c r="B2718">
        <f>IF($A2718="","",records_master!$E2718)</f>
        <v/>
      </c>
    </row>
    <row r="2719">
      <c r="A2719">
        <f>IF(OR(records_master!$A2719="",ISNUMBER(MATCH(records_master!$M2719,lst_dedup_duplicate,0))),"",records_master!$A2719)</f>
        <v/>
      </c>
      <c r="B2719">
        <f>IF($A2719="","",records_master!$E2719)</f>
        <v/>
      </c>
    </row>
    <row r="2720">
      <c r="A2720">
        <f>IF(OR(records_master!$A2720="",ISNUMBER(MATCH(records_master!$M2720,lst_dedup_duplicate,0))),"",records_master!$A2720)</f>
        <v/>
      </c>
      <c r="B2720">
        <f>IF($A2720="","",records_master!$E2720)</f>
        <v/>
      </c>
    </row>
    <row r="2721">
      <c r="A2721">
        <f>IF(OR(records_master!$A2721="",ISNUMBER(MATCH(records_master!$M2721,lst_dedup_duplicate,0))),"",records_master!$A2721)</f>
        <v/>
      </c>
      <c r="B2721">
        <f>IF($A2721="","",records_master!$E2721)</f>
        <v/>
      </c>
    </row>
    <row r="2722">
      <c r="A2722">
        <f>IF(OR(records_master!$A2722="",ISNUMBER(MATCH(records_master!$M2722,lst_dedup_duplicate,0))),"",records_master!$A2722)</f>
        <v/>
      </c>
      <c r="B2722">
        <f>IF($A2722="","",records_master!$E2722)</f>
        <v/>
      </c>
    </row>
    <row r="2723">
      <c r="A2723">
        <f>IF(OR(records_master!$A2723="",ISNUMBER(MATCH(records_master!$M2723,lst_dedup_duplicate,0))),"",records_master!$A2723)</f>
        <v/>
      </c>
      <c r="B2723">
        <f>IF($A2723="","",records_master!$E2723)</f>
        <v/>
      </c>
    </row>
    <row r="2724">
      <c r="A2724">
        <f>IF(OR(records_master!$A2724="",ISNUMBER(MATCH(records_master!$M2724,lst_dedup_duplicate,0))),"",records_master!$A2724)</f>
        <v/>
      </c>
      <c r="B2724">
        <f>IF($A2724="","",records_master!$E2724)</f>
        <v/>
      </c>
    </row>
    <row r="2725">
      <c r="A2725">
        <f>IF(OR(records_master!$A2725="",ISNUMBER(MATCH(records_master!$M2725,lst_dedup_duplicate,0))),"",records_master!$A2725)</f>
        <v/>
      </c>
      <c r="B2725">
        <f>IF($A2725="","",records_master!$E2725)</f>
        <v/>
      </c>
    </row>
    <row r="2726">
      <c r="A2726">
        <f>IF(OR(records_master!$A2726="",ISNUMBER(MATCH(records_master!$M2726,lst_dedup_duplicate,0))),"",records_master!$A2726)</f>
        <v/>
      </c>
      <c r="B2726">
        <f>IF($A2726="","",records_master!$E2726)</f>
        <v/>
      </c>
    </row>
    <row r="2727">
      <c r="A2727">
        <f>IF(OR(records_master!$A2727="",ISNUMBER(MATCH(records_master!$M2727,lst_dedup_duplicate,0))),"",records_master!$A2727)</f>
        <v/>
      </c>
      <c r="B2727">
        <f>IF($A2727="","",records_master!$E2727)</f>
        <v/>
      </c>
    </row>
    <row r="2728">
      <c r="A2728">
        <f>IF(OR(records_master!$A2728="",ISNUMBER(MATCH(records_master!$M2728,lst_dedup_duplicate,0))),"",records_master!$A2728)</f>
        <v/>
      </c>
      <c r="B2728">
        <f>IF($A2728="","",records_master!$E2728)</f>
        <v/>
      </c>
    </row>
    <row r="2729">
      <c r="A2729">
        <f>IF(OR(records_master!$A2729="",ISNUMBER(MATCH(records_master!$M2729,lst_dedup_duplicate,0))),"",records_master!$A2729)</f>
        <v/>
      </c>
      <c r="B2729">
        <f>IF($A2729="","",records_master!$E2729)</f>
        <v/>
      </c>
    </row>
    <row r="2730">
      <c r="A2730">
        <f>IF(OR(records_master!$A2730="",ISNUMBER(MATCH(records_master!$M2730,lst_dedup_duplicate,0))),"",records_master!$A2730)</f>
        <v/>
      </c>
      <c r="B2730">
        <f>IF($A2730="","",records_master!$E2730)</f>
        <v/>
      </c>
    </row>
    <row r="2731">
      <c r="A2731">
        <f>IF(OR(records_master!$A2731="",ISNUMBER(MATCH(records_master!$M2731,lst_dedup_duplicate,0))),"",records_master!$A2731)</f>
        <v/>
      </c>
      <c r="B2731">
        <f>IF($A2731="","",records_master!$E2731)</f>
        <v/>
      </c>
    </row>
    <row r="2732">
      <c r="A2732">
        <f>IF(OR(records_master!$A2732="",ISNUMBER(MATCH(records_master!$M2732,lst_dedup_duplicate,0))),"",records_master!$A2732)</f>
        <v/>
      </c>
      <c r="B2732">
        <f>IF($A2732="","",records_master!$E2732)</f>
        <v/>
      </c>
    </row>
    <row r="2733">
      <c r="A2733">
        <f>IF(OR(records_master!$A2733="",ISNUMBER(MATCH(records_master!$M2733,lst_dedup_duplicate,0))),"",records_master!$A2733)</f>
        <v/>
      </c>
      <c r="B2733">
        <f>IF($A2733="","",records_master!$E2733)</f>
        <v/>
      </c>
    </row>
    <row r="2734">
      <c r="A2734">
        <f>IF(OR(records_master!$A2734="",ISNUMBER(MATCH(records_master!$M2734,lst_dedup_duplicate,0))),"",records_master!$A2734)</f>
        <v/>
      </c>
      <c r="B2734">
        <f>IF($A2734="","",records_master!$E2734)</f>
        <v/>
      </c>
    </row>
    <row r="2735">
      <c r="A2735">
        <f>IF(OR(records_master!$A2735="",ISNUMBER(MATCH(records_master!$M2735,lst_dedup_duplicate,0))),"",records_master!$A2735)</f>
        <v/>
      </c>
      <c r="B2735">
        <f>IF($A2735="","",records_master!$E2735)</f>
        <v/>
      </c>
    </row>
    <row r="2736">
      <c r="A2736">
        <f>IF(OR(records_master!$A2736="",ISNUMBER(MATCH(records_master!$M2736,lst_dedup_duplicate,0))),"",records_master!$A2736)</f>
        <v/>
      </c>
      <c r="B2736">
        <f>IF($A2736="","",records_master!$E2736)</f>
        <v/>
      </c>
    </row>
    <row r="2737">
      <c r="A2737">
        <f>IF(OR(records_master!$A2737="",ISNUMBER(MATCH(records_master!$M2737,lst_dedup_duplicate,0))),"",records_master!$A2737)</f>
        <v/>
      </c>
      <c r="B2737">
        <f>IF($A2737="","",records_master!$E2737)</f>
        <v/>
      </c>
    </row>
    <row r="2738">
      <c r="A2738">
        <f>IF(OR(records_master!$A2738="",ISNUMBER(MATCH(records_master!$M2738,lst_dedup_duplicate,0))),"",records_master!$A2738)</f>
        <v/>
      </c>
      <c r="B2738">
        <f>IF($A2738="","",records_master!$E2738)</f>
        <v/>
      </c>
    </row>
    <row r="2739">
      <c r="A2739">
        <f>IF(OR(records_master!$A2739="",ISNUMBER(MATCH(records_master!$M2739,lst_dedup_duplicate,0))),"",records_master!$A2739)</f>
        <v/>
      </c>
      <c r="B2739">
        <f>IF($A2739="","",records_master!$E2739)</f>
        <v/>
      </c>
    </row>
    <row r="2740">
      <c r="A2740">
        <f>IF(OR(records_master!$A2740="",ISNUMBER(MATCH(records_master!$M2740,lst_dedup_duplicate,0))),"",records_master!$A2740)</f>
        <v/>
      </c>
      <c r="B2740">
        <f>IF($A2740="","",records_master!$E2740)</f>
        <v/>
      </c>
    </row>
    <row r="2741">
      <c r="A2741">
        <f>IF(OR(records_master!$A2741="",ISNUMBER(MATCH(records_master!$M2741,lst_dedup_duplicate,0))),"",records_master!$A2741)</f>
        <v/>
      </c>
      <c r="B2741">
        <f>IF($A2741="","",records_master!$E2741)</f>
        <v/>
      </c>
    </row>
    <row r="2742">
      <c r="A2742">
        <f>IF(OR(records_master!$A2742="",ISNUMBER(MATCH(records_master!$M2742,lst_dedup_duplicate,0))),"",records_master!$A2742)</f>
        <v/>
      </c>
      <c r="B2742">
        <f>IF($A2742="","",records_master!$E2742)</f>
        <v/>
      </c>
    </row>
    <row r="2743">
      <c r="A2743">
        <f>IF(OR(records_master!$A2743="",ISNUMBER(MATCH(records_master!$M2743,lst_dedup_duplicate,0))),"",records_master!$A2743)</f>
        <v/>
      </c>
      <c r="B2743">
        <f>IF($A2743="","",records_master!$E2743)</f>
        <v/>
      </c>
    </row>
    <row r="2744">
      <c r="A2744">
        <f>IF(OR(records_master!$A2744="",ISNUMBER(MATCH(records_master!$M2744,lst_dedup_duplicate,0))),"",records_master!$A2744)</f>
        <v/>
      </c>
      <c r="B2744">
        <f>IF($A2744="","",records_master!$E2744)</f>
        <v/>
      </c>
    </row>
    <row r="2745">
      <c r="A2745">
        <f>IF(OR(records_master!$A2745="",ISNUMBER(MATCH(records_master!$M2745,lst_dedup_duplicate,0))),"",records_master!$A2745)</f>
        <v/>
      </c>
      <c r="B2745">
        <f>IF($A2745="","",records_master!$E2745)</f>
        <v/>
      </c>
    </row>
    <row r="2746">
      <c r="A2746">
        <f>IF(OR(records_master!$A2746="",ISNUMBER(MATCH(records_master!$M2746,lst_dedup_duplicate,0))),"",records_master!$A2746)</f>
        <v/>
      </c>
      <c r="B2746">
        <f>IF($A2746="","",records_master!$E2746)</f>
        <v/>
      </c>
    </row>
    <row r="2747">
      <c r="A2747">
        <f>IF(OR(records_master!$A2747="",ISNUMBER(MATCH(records_master!$M2747,lst_dedup_duplicate,0))),"",records_master!$A2747)</f>
        <v/>
      </c>
      <c r="B2747">
        <f>IF($A2747="","",records_master!$E2747)</f>
        <v/>
      </c>
    </row>
    <row r="2748">
      <c r="A2748">
        <f>IF(OR(records_master!$A2748="",ISNUMBER(MATCH(records_master!$M2748,lst_dedup_duplicate,0))),"",records_master!$A2748)</f>
        <v/>
      </c>
      <c r="B2748">
        <f>IF($A2748="","",records_master!$E2748)</f>
        <v/>
      </c>
    </row>
    <row r="2749">
      <c r="A2749">
        <f>IF(OR(records_master!$A2749="",ISNUMBER(MATCH(records_master!$M2749,lst_dedup_duplicate,0))),"",records_master!$A2749)</f>
        <v/>
      </c>
      <c r="B2749">
        <f>IF($A2749="","",records_master!$E2749)</f>
        <v/>
      </c>
    </row>
    <row r="2750">
      <c r="A2750">
        <f>IF(OR(records_master!$A2750="",ISNUMBER(MATCH(records_master!$M2750,lst_dedup_duplicate,0))),"",records_master!$A2750)</f>
        <v/>
      </c>
      <c r="B2750">
        <f>IF($A2750="","",records_master!$E2750)</f>
        <v/>
      </c>
    </row>
    <row r="2751">
      <c r="A2751">
        <f>IF(OR(records_master!$A2751="",ISNUMBER(MATCH(records_master!$M2751,lst_dedup_duplicate,0))),"",records_master!$A2751)</f>
        <v/>
      </c>
      <c r="B2751">
        <f>IF($A2751="","",records_master!$E2751)</f>
        <v/>
      </c>
    </row>
    <row r="2752">
      <c r="A2752">
        <f>IF(OR(records_master!$A2752="",ISNUMBER(MATCH(records_master!$M2752,lst_dedup_duplicate,0))),"",records_master!$A2752)</f>
        <v/>
      </c>
      <c r="B2752">
        <f>IF($A2752="","",records_master!$E2752)</f>
        <v/>
      </c>
    </row>
    <row r="2753">
      <c r="A2753">
        <f>IF(OR(records_master!$A2753="",ISNUMBER(MATCH(records_master!$M2753,lst_dedup_duplicate,0))),"",records_master!$A2753)</f>
        <v/>
      </c>
      <c r="B2753">
        <f>IF($A2753="","",records_master!$E2753)</f>
        <v/>
      </c>
    </row>
    <row r="2754">
      <c r="A2754">
        <f>IF(OR(records_master!$A2754="",ISNUMBER(MATCH(records_master!$M2754,lst_dedup_duplicate,0))),"",records_master!$A2754)</f>
        <v/>
      </c>
      <c r="B2754">
        <f>IF($A2754="","",records_master!$E2754)</f>
        <v/>
      </c>
    </row>
    <row r="2755">
      <c r="A2755">
        <f>IF(OR(records_master!$A2755="",ISNUMBER(MATCH(records_master!$M2755,lst_dedup_duplicate,0))),"",records_master!$A2755)</f>
        <v/>
      </c>
      <c r="B2755">
        <f>IF($A2755="","",records_master!$E2755)</f>
        <v/>
      </c>
    </row>
    <row r="2756">
      <c r="A2756">
        <f>IF(OR(records_master!$A2756="",ISNUMBER(MATCH(records_master!$M2756,lst_dedup_duplicate,0))),"",records_master!$A2756)</f>
        <v/>
      </c>
      <c r="B2756">
        <f>IF($A2756="","",records_master!$E2756)</f>
        <v/>
      </c>
    </row>
    <row r="2757">
      <c r="A2757">
        <f>IF(OR(records_master!$A2757="",ISNUMBER(MATCH(records_master!$M2757,lst_dedup_duplicate,0))),"",records_master!$A2757)</f>
        <v/>
      </c>
      <c r="B2757">
        <f>IF($A2757="","",records_master!$E2757)</f>
        <v/>
      </c>
    </row>
    <row r="2758">
      <c r="A2758">
        <f>IF(OR(records_master!$A2758="",ISNUMBER(MATCH(records_master!$M2758,lst_dedup_duplicate,0))),"",records_master!$A2758)</f>
        <v/>
      </c>
      <c r="B2758">
        <f>IF($A2758="","",records_master!$E2758)</f>
        <v/>
      </c>
    </row>
    <row r="2759">
      <c r="A2759">
        <f>IF(OR(records_master!$A2759="",ISNUMBER(MATCH(records_master!$M2759,lst_dedup_duplicate,0))),"",records_master!$A2759)</f>
        <v/>
      </c>
      <c r="B2759">
        <f>IF($A2759="","",records_master!$E2759)</f>
        <v/>
      </c>
    </row>
    <row r="2760">
      <c r="A2760">
        <f>IF(OR(records_master!$A2760="",ISNUMBER(MATCH(records_master!$M2760,lst_dedup_duplicate,0))),"",records_master!$A2760)</f>
        <v/>
      </c>
      <c r="B2760">
        <f>IF($A2760="","",records_master!$E2760)</f>
        <v/>
      </c>
    </row>
    <row r="2761">
      <c r="A2761">
        <f>IF(OR(records_master!$A2761="",ISNUMBER(MATCH(records_master!$M2761,lst_dedup_duplicate,0))),"",records_master!$A2761)</f>
        <v/>
      </c>
      <c r="B2761">
        <f>IF($A2761="","",records_master!$E2761)</f>
        <v/>
      </c>
    </row>
    <row r="2762">
      <c r="A2762">
        <f>IF(OR(records_master!$A2762="",ISNUMBER(MATCH(records_master!$M2762,lst_dedup_duplicate,0))),"",records_master!$A2762)</f>
        <v/>
      </c>
      <c r="B2762">
        <f>IF($A2762="","",records_master!$E2762)</f>
        <v/>
      </c>
    </row>
    <row r="2763">
      <c r="A2763">
        <f>IF(OR(records_master!$A2763="",ISNUMBER(MATCH(records_master!$M2763,lst_dedup_duplicate,0))),"",records_master!$A2763)</f>
        <v/>
      </c>
      <c r="B2763">
        <f>IF($A2763="","",records_master!$E2763)</f>
        <v/>
      </c>
    </row>
    <row r="2764">
      <c r="A2764">
        <f>IF(OR(records_master!$A2764="",ISNUMBER(MATCH(records_master!$M2764,lst_dedup_duplicate,0))),"",records_master!$A2764)</f>
        <v/>
      </c>
      <c r="B2764">
        <f>IF($A2764="","",records_master!$E2764)</f>
        <v/>
      </c>
    </row>
    <row r="2765">
      <c r="A2765">
        <f>IF(OR(records_master!$A2765="",ISNUMBER(MATCH(records_master!$M2765,lst_dedup_duplicate,0))),"",records_master!$A2765)</f>
        <v/>
      </c>
      <c r="B2765">
        <f>IF($A2765="","",records_master!$E2765)</f>
        <v/>
      </c>
    </row>
    <row r="2766">
      <c r="A2766">
        <f>IF(OR(records_master!$A2766="",ISNUMBER(MATCH(records_master!$M2766,lst_dedup_duplicate,0))),"",records_master!$A2766)</f>
        <v/>
      </c>
      <c r="B2766">
        <f>IF($A2766="","",records_master!$E2766)</f>
        <v/>
      </c>
    </row>
    <row r="2767">
      <c r="A2767">
        <f>IF(OR(records_master!$A2767="",ISNUMBER(MATCH(records_master!$M2767,lst_dedup_duplicate,0))),"",records_master!$A2767)</f>
        <v/>
      </c>
      <c r="B2767">
        <f>IF($A2767="","",records_master!$E2767)</f>
        <v/>
      </c>
    </row>
    <row r="2768">
      <c r="A2768">
        <f>IF(OR(records_master!$A2768="",ISNUMBER(MATCH(records_master!$M2768,lst_dedup_duplicate,0))),"",records_master!$A2768)</f>
        <v/>
      </c>
      <c r="B2768">
        <f>IF($A2768="","",records_master!$E2768)</f>
        <v/>
      </c>
    </row>
    <row r="2769">
      <c r="A2769">
        <f>IF(OR(records_master!$A2769="",ISNUMBER(MATCH(records_master!$M2769,lst_dedup_duplicate,0))),"",records_master!$A2769)</f>
        <v/>
      </c>
      <c r="B2769">
        <f>IF($A2769="","",records_master!$E2769)</f>
        <v/>
      </c>
    </row>
    <row r="2770">
      <c r="A2770">
        <f>IF(OR(records_master!$A2770="",ISNUMBER(MATCH(records_master!$M2770,lst_dedup_duplicate,0))),"",records_master!$A2770)</f>
        <v/>
      </c>
      <c r="B2770">
        <f>IF($A2770="","",records_master!$E2770)</f>
        <v/>
      </c>
    </row>
    <row r="2771">
      <c r="A2771">
        <f>IF(OR(records_master!$A2771="",ISNUMBER(MATCH(records_master!$M2771,lst_dedup_duplicate,0))),"",records_master!$A2771)</f>
        <v/>
      </c>
      <c r="B2771">
        <f>IF($A2771="","",records_master!$E2771)</f>
        <v/>
      </c>
    </row>
    <row r="2772">
      <c r="A2772">
        <f>IF(OR(records_master!$A2772="",ISNUMBER(MATCH(records_master!$M2772,lst_dedup_duplicate,0))),"",records_master!$A2772)</f>
        <v/>
      </c>
      <c r="B2772">
        <f>IF($A2772="","",records_master!$E2772)</f>
        <v/>
      </c>
    </row>
    <row r="2773">
      <c r="A2773">
        <f>IF(OR(records_master!$A2773="",ISNUMBER(MATCH(records_master!$M2773,lst_dedup_duplicate,0))),"",records_master!$A2773)</f>
        <v/>
      </c>
      <c r="B2773">
        <f>IF($A2773="","",records_master!$E2773)</f>
        <v/>
      </c>
    </row>
    <row r="2774">
      <c r="A2774">
        <f>IF(OR(records_master!$A2774="",ISNUMBER(MATCH(records_master!$M2774,lst_dedup_duplicate,0))),"",records_master!$A2774)</f>
        <v/>
      </c>
      <c r="B2774">
        <f>IF($A2774="","",records_master!$E2774)</f>
        <v/>
      </c>
    </row>
    <row r="2775">
      <c r="A2775">
        <f>IF(OR(records_master!$A2775="",ISNUMBER(MATCH(records_master!$M2775,lst_dedup_duplicate,0))),"",records_master!$A2775)</f>
        <v/>
      </c>
      <c r="B2775">
        <f>IF($A2775="","",records_master!$E2775)</f>
        <v/>
      </c>
    </row>
    <row r="2776">
      <c r="A2776">
        <f>IF(OR(records_master!$A2776="",ISNUMBER(MATCH(records_master!$M2776,lst_dedup_duplicate,0))),"",records_master!$A2776)</f>
        <v/>
      </c>
      <c r="B2776">
        <f>IF($A2776="","",records_master!$E2776)</f>
        <v/>
      </c>
    </row>
    <row r="2777">
      <c r="A2777">
        <f>IF(OR(records_master!$A2777="",ISNUMBER(MATCH(records_master!$M2777,lst_dedup_duplicate,0))),"",records_master!$A2777)</f>
        <v/>
      </c>
      <c r="B2777">
        <f>IF($A2777="","",records_master!$E2777)</f>
        <v/>
      </c>
    </row>
    <row r="2778">
      <c r="A2778">
        <f>IF(OR(records_master!$A2778="",ISNUMBER(MATCH(records_master!$M2778,lst_dedup_duplicate,0))),"",records_master!$A2778)</f>
        <v/>
      </c>
      <c r="B2778">
        <f>IF($A2778="","",records_master!$E2778)</f>
        <v/>
      </c>
    </row>
    <row r="2779">
      <c r="A2779">
        <f>IF(OR(records_master!$A2779="",ISNUMBER(MATCH(records_master!$M2779,lst_dedup_duplicate,0))),"",records_master!$A2779)</f>
        <v/>
      </c>
      <c r="B2779">
        <f>IF($A2779="","",records_master!$E2779)</f>
        <v/>
      </c>
    </row>
    <row r="2780">
      <c r="A2780">
        <f>IF(OR(records_master!$A2780="",ISNUMBER(MATCH(records_master!$M2780,lst_dedup_duplicate,0))),"",records_master!$A2780)</f>
        <v/>
      </c>
      <c r="B2780">
        <f>IF($A2780="","",records_master!$E2780)</f>
        <v/>
      </c>
    </row>
    <row r="2781">
      <c r="A2781">
        <f>IF(OR(records_master!$A2781="",ISNUMBER(MATCH(records_master!$M2781,lst_dedup_duplicate,0))),"",records_master!$A2781)</f>
        <v/>
      </c>
      <c r="B2781">
        <f>IF($A2781="","",records_master!$E2781)</f>
        <v/>
      </c>
    </row>
    <row r="2782">
      <c r="A2782">
        <f>IF(OR(records_master!$A2782="",ISNUMBER(MATCH(records_master!$M2782,lst_dedup_duplicate,0))),"",records_master!$A2782)</f>
        <v/>
      </c>
      <c r="B2782">
        <f>IF($A2782="","",records_master!$E2782)</f>
        <v/>
      </c>
    </row>
    <row r="2783">
      <c r="A2783">
        <f>IF(OR(records_master!$A2783="",ISNUMBER(MATCH(records_master!$M2783,lst_dedup_duplicate,0))),"",records_master!$A2783)</f>
        <v/>
      </c>
      <c r="B2783">
        <f>IF($A2783="","",records_master!$E2783)</f>
        <v/>
      </c>
    </row>
    <row r="2784">
      <c r="A2784">
        <f>IF(OR(records_master!$A2784="",ISNUMBER(MATCH(records_master!$M2784,lst_dedup_duplicate,0))),"",records_master!$A2784)</f>
        <v/>
      </c>
      <c r="B2784">
        <f>IF($A2784="","",records_master!$E2784)</f>
        <v/>
      </c>
    </row>
    <row r="2785">
      <c r="A2785">
        <f>IF(OR(records_master!$A2785="",ISNUMBER(MATCH(records_master!$M2785,lst_dedup_duplicate,0))),"",records_master!$A2785)</f>
        <v/>
      </c>
      <c r="B2785">
        <f>IF($A2785="","",records_master!$E2785)</f>
        <v/>
      </c>
    </row>
    <row r="2786">
      <c r="A2786">
        <f>IF(OR(records_master!$A2786="",ISNUMBER(MATCH(records_master!$M2786,lst_dedup_duplicate,0))),"",records_master!$A2786)</f>
        <v/>
      </c>
      <c r="B2786">
        <f>IF($A2786="","",records_master!$E2786)</f>
        <v/>
      </c>
    </row>
    <row r="2787">
      <c r="A2787">
        <f>IF(OR(records_master!$A2787="",ISNUMBER(MATCH(records_master!$M2787,lst_dedup_duplicate,0))),"",records_master!$A2787)</f>
        <v/>
      </c>
      <c r="B2787">
        <f>IF($A2787="","",records_master!$E2787)</f>
        <v/>
      </c>
    </row>
    <row r="2788">
      <c r="A2788">
        <f>IF(OR(records_master!$A2788="",ISNUMBER(MATCH(records_master!$M2788,lst_dedup_duplicate,0))),"",records_master!$A2788)</f>
        <v/>
      </c>
      <c r="B2788">
        <f>IF($A2788="","",records_master!$E2788)</f>
        <v/>
      </c>
    </row>
    <row r="2789">
      <c r="A2789">
        <f>IF(OR(records_master!$A2789="",ISNUMBER(MATCH(records_master!$M2789,lst_dedup_duplicate,0))),"",records_master!$A2789)</f>
        <v/>
      </c>
      <c r="B2789">
        <f>IF($A2789="","",records_master!$E2789)</f>
        <v/>
      </c>
    </row>
    <row r="2790">
      <c r="A2790">
        <f>IF(OR(records_master!$A2790="",ISNUMBER(MATCH(records_master!$M2790,lst_dedup_duplicate,0))),"",records_master!$A2790)</f>
        <v/>
      </c>
      <c r="B2790">
        <f>IF($A2790="","",records_master!$E2790)</f>
        <v/>
      </c>
    </row>
    <row r="2791">
      <c r="A2791">
        <f>IF(OR(records_master!$A2791="",ISNUMBER(MATCH(records_master!$M2791,lst_dedup_duplicate,0))),"",records_master!$A2791)</f>
        <v/>
      </c>
      <c r="B2791">
        <f>IF($A2791="","",records_master!$E2791)</f>
        <v/>
      </c>
    </row>
    <row r="2792">
      <c r="A2792">
        <f>IF(OR(records_master!$A2792="",ISNUMBER(MATCH(records_master!$M2792,lst_dedup_duplicate,0))),"",records_master!$A2792)</f>
        <v/>
      </c>
      <c r="B2792">
        <f>IF($A2792="","",records_master!$E2792)</f>
        <v/>
      </c>
    </row>
    <row r="2793">
      <c r="A2793">
        <f>IF(OR(records_master!$A2793="",ISNUMBER(MATCH(records_master!$M2793,lst_dedup_duplicate,0))),"",records_master!$A2793)</f>
        <v/>
      </c>
      <c r="B2793">
        <f>IF($A2793="","",records_master!$E2793)</f>
        <v/>
      </c>
    </row>
    <row r="2794">
      <c r="A2794">
        <f>IF(OR(records_master!$A2794="",ISNUMBER(MATCH(records_master!$M2794,lst_dedup_duplicate,0))),"",records_master!$A2794)</f>
        <v/>
      </c>
      <c r="B2794">
        <f>IF($A2794="","",records_master!$E2794)</f>
        <v/>
      </c>
    </row>
    <row r="2795">
      <c r="A2795">
        <f>IF(OR(records_master!$A2795="",ISNUMBER(MATCH(records_master!$M2795,lst_dedup_duplicate,0))),"",records_master!$A2795)</f>
        <v/>
      </c>
      <c r="B2795">
        <f>IF($A2795="","",records_master!$E2795)</f>
        <v/>
      </c>
    </row>
    <row r="2796">
      <c r="A2796">
        <f>IF(OR(records_master!$A2796="",ISNUMBER(MATCH(records_master!$M2796,lst_dedup_duplicate,0))),"",records_master!$A2796)</f>
        <v/>
      </c>
      <c r="B2796">
        <f>IF($A2796="","",records_master!$E2796)</f>
        <v/>
      </c>
    </row>
    <row r="2797">
      <c r="A2797">
        <f>IF(OR(records_master!$A2797="",ISNUMBER(MATCH(records_master!$M2797,lst_dedup_duplicate,0))),"",records_master!$A2797)</f>
        <v/>
      </c>
      <c r="B2797">
        <f>IF($A2797="","",records_master!$E2797)</f>
        <v/>
      </c>
    </row>
    <row r="2798">
      <c r="A2798">
        <f>IF(OR(records_master!$A2798="",ISNUMBER(MATCH(records_master!$M2798,lst_dedup_duplicate,0))),"",records_master!$A2798)</f>
        <v/>
      </c>
      <c r="B2798">
        <f>IF($A2798="","",records_master!$E2798)</f>
        <v/>
      </c>
    </row>
    <row r="2799">
      <c r="A2799">
        <f>IF(OR(records_master!$A2799="",ISNUMBER(MATCH(records_master!$M2799,lst_dedup_duplicate,0))),"",records_master!$A2799)</f>
        <v/>
      </c>
      <c r="B2799">
        <f>IF($A2799="","",records_master!$E2799)</f>
        <v/>
      </c>
    </row>
    <row r="2800">
      <c r="A2800">
        <f>IF(OR(records_master!$A2800="",ISNUMBER(MATCH(records_master!$M2800,lst_dedup_duplicate,0))),"",records_master!$A2800)</f>
        <v/>
      </c>
      <c r="B2800">
        <f>IF($A2800="","",records_master!$E2800)</f>
        <v/>
      </c>
    </row>
    <row r="2801">
      <c r="A2801">
        <f>IF(OR(records_master!$A2801="",ISNUMBER(MATCH(records_master!$M2801,lst_dedup_duplicate,0))),"",records_master!$A2801)</f>
        <v/>
      </c>
      <c r="B2801">
        <f>IF($A2801="","",records_master!$E2801)</f>
        <v/>
      </c>
    </row>
    <row r="2802">
      <c r="A2802">
        <f>IF(OR(records_master!$A2802="",ISNUMBER(MATCH(records_master!$M2802,lst_dedup_duplicate,0))),"",records_master!$A2802)</f>
        <v/>
      </c>
      <c r="B2802">
        <f>IF($A2802="","",records_master!$E2802)</f>
        <v/>
      </c>
    </row>
    <row r="2803">
      <c r="A2803">
        <f>IF(OR(records_master!$A2803="",ISNUMBER(MATCH(records_master!$M2803,lst_dedup_duplicate,0))),"",records_master!$A2803)</f>
        <v/>
      </c>
      <c r="B2803">
        <f>IF($A2803="","",records_master!$E2803)</f>
        <v/>
      </c>
    </row>
    <row r="2804">
      <c r="A2804">
        <f>IF(OR(records_master!$A2804="",ISNUMBER(MATCH(records_master!$M2804,lst_dedup_duplicate,0))),"",records_master!$A2804)</f>
        <v/>
      </c>
      <c r="B2804">
        <f>IF($A2804="","",records_master!$E2804)</f>
        <v/>
      </c>
    </row>
    <row r="2805">
      <c r="A2805">
        <f>IF(OR(records_master!$A2805="",ISNUMBER(MATCH(records_master!$M2805,lst_dedup_duplicate,0))),"",records_master!$A2805)</f>
        <v/>
      </c>
      <c r="B2805">
        <f>IF($A2805="","",records_master!$E2805)</f>
        <v/>
      </c>
    </row>
    <row r="2806">
      <c r="A2806">
        <f>IF(OR(records_master!$A2806="",ISNUMBER(MATCH(records_master!$M2806,lst_dedup_duplicate,0))),"",records_master!$A2806)</f>
        <v/>
      </c>
      <c r="B2806">
        <f>IF($A2806="","",records_master!$E2806)</f>
        <v/>
      </c>
    </row>
    <row r="2807">
      <c r="A2807">
        <f>IF(OR(records_master!$A2807="",ISNUMBER(MATCH(records_master!$M2807,lst_dedup_duplicate,0))),"",records_master!$A2807)</f>
        <v/>
      </c>
      <c r="B2807">
        <f>IF($A2807="","",records_master!$E2807)</f>
        <v/>
      </c>
    </row>
    <row r="2808">
      <c r="A2808">
        <f>IF(OR(records_master!$A2808="",ISNUMBER(MATCH(records_master!$M2808,lst_dedup_duplicate,0))),"",records_master!$A2808)</f>
        <v/>
      </c>
      <c r="B2808">
        <f>IF($A2808="","",records_master!$E2808)</f>
        <v/>
      </c>
    </row>
    <row r="2809">
      <c r="A2809">
        <f>IF(OR(records_master!$A2809="",ISNUMBER(MATCH(records_master!$M2809,lst_dedup_duplicate,0))),"",records_master!$A2809)</f>
        <v/>
      </c>
      <c r="B2809">
        <f>IF($A2809="","",records_master!$E2809)</f>
        <v/>
      </c>
    </row>
    <row r="2810">
      <c r="A2810">
        <f>IF(OR(records_master!$A2810="",ISNUMBER(MATCH(records_master!$M2810,lst_dedup_duplicate,0))),"",records_master!$A2810)</f>
        <v/>
      </c>
      <c r="B2810">
        <f>IF($A2810="","",records_master!$E2810)</f>
        <v/>
      </c>
    </row>
    <row r="2811">
      <c r="A2811">
        <f>IF(OR(records_master!$A2811="",ISNUMBER(MATCH(records_master!$M2811,lst_dedup_duplicate,0))),"",records_master!$A2811)</f>
        <v/>
      </c>
      <c r="B2811">
        <f>IF($A2811="","",records_master!$E2811)</f>
        <v/>
      </c>
    </row>
    <row r="2812">
      <c r="A2812">
        <f>IF(OR(records_master!$A2812="",ISNUMBER(MATCH(records_master!$M2812,lst_dedup_duplicate,0))),"",records_master!$A2812)</f>
        <v/>
      </c>
      <c r="B2812">
        <f>IF($A2812="","",records_master!$E2812)</f>
        <v/>
      </c>
    </row>
    <row r="2813">
      <c r="A2813">
        <f>IF(OR(records_master!$A2813="",ISNUMBER(MATCH(records_master!$M2813,lst_dedup_duplicate,0))),"",records_master!$A2813)</f>
        <v/>
      </c>
      <c r="B2813">
        <f>IF($A2813="","",records_master!$E2813)</f>
        <v/>
      </c>
    </row>
    <row r="2814">
      <c r="A2814">
        <f>IF(OR(records_master!$A2814="",ISNUMBER(MATCH(records_master!$M2814,lst_dedup_duplicate,0))),"",records_master!$A2814)</f>
        <v/>
      </c>
      <c r="B2814">
        <f>IF($A2814="","",records_master!$E2814)</f>
        <v/>
      </c>
    </row>
    <row r="2815">
      <c r="A2815">
        <f>IF(OR(records_master!$A2815="",ISNUMBER(MATCH(records_master!$M2815,lst_dedup_duplicate,0))),"",records_master!$A2815)</f>
        <v/>
      </c>
      <c r="B2815">
        <f>IF($A2815="","",records_master!$E2815)</f>
        <v/>
      </c>
    </row>
    <row r="2816">
      <c r="A2816">
        <f>IF(OR(records_master!$A2816="",ISNUMBER(MATCH(records_master!$M2816,lst_dedup_duplicate,0))),"",records_master!$A2816)</f>
        <v/>
      </c>
      <c r="B2816">
        <f>IF($A2816="","",records_master!$E2816)</f>
        <v/>
      </c>
    </row>
    <row r="2817">
      <c r="A2817">
        <f>IF(OR(records_master!$A2817="",ISNUMBER(MATCH(records_master!$M2817,lst_dedup_duplicate,0))),"",records_master!$A2817)</f>
        <v/>
      </c>
      <c r="B2817">
        <f>IF($A2817="","",records_master!$E2817)</f>
        <v/>
      </c>
    </row>
    <row r="2818">
      <c r="A2818">
        <f>IF(OR(records_master!$A2818="",ISNUMBER(MATCH(records_master!$M2818,lst_dedup_duplicate,0))),"",records_master!$A2818)</f>
        <v/>
      </c>
      <c r="B2818">
        <f>IF($A2818="","",records_master!$E2818)</f>
        <v/>
      </c>
    </row>
    <row r="2819">
      <c r="A2819">
        <f>IF(OR(records_master!$A2819="",ISNUMBER(MATCH(records_master!$M2819,lst_dedup_duplicate,0))),"",records_master!$A2819)</f>
        <v/>
      </c>
      <c r="B2819">
        <f>IF($A2819="","",records_master!$E2819)</f>
        <v/>
      </c>
    </row>
    <row r="2820">
      <c r="A2820">
        <f>IF(OR(records_master!$A2820="",ISNUMBER(MATCH(records_master!$M2820,lst_dedup_duplicate,0))),"",records_master!$A2820)</f>
        <v/>
      </c>
      <c r="B2820">
        <f>IF($A2820="","",records_master!$E2820)</f>
        <v/>
      </c>
    </row>
    <row r="2821">
      <c r="A2821">
        <f>IF(OR(records_master!$A2821="",ISNUMBER(MATCH(records_master!$M2821,lst_dedup_duplicate,0))),"",records_master!$A2821)</f>
        <v/>
      </c>
      <c r="B2821">
        <f>IF($A2821="","",records_master!$E2821)</f>
        <v/>
      </c>
    </row>
    <row r="2822">
      <c r="A2822">
        <f>IF(OR(records_master!$A2822="",ISNUMBER(MATCH(records_master!$M2822,lst_dedup_duplicate,0))),"",records_master!$A2822)</f>
        <v/>
      </c>
      <c r="B2822">
        <f>IF($A2822="","",records_master!$E2822)</f>
        <v/>
      </c>
    </row>
    <row r="2823">
      <c r="A2823">
        <f>IF(OR(records_master!$A2823="",ISNUMBER(MATCH(records_master!$M2823,lst_dedup_duplicate,0))),"",records_master!$A2823)</f>
        <v/>
      </c>
      <c r="B2823">
        <f>IF($A2823="","",records_master!$E2823)</f>
        <v/>
      </c>
    </row>
    <row r="2824">
      <c r="A2824">
        <f>IF(OR(records_master!$A2824="",ISNUMBER(MATCH(records_master!$M2824,lst_dedup_duplicate,0))),"",records_master!$A2824)</f>
        <v/>
      </c>
      <c r="B2824">
        <f>IF($A2824="","",records_master!$E2824)</f>
        <v/>
      </c>
    </row>
    <row r="2825">
      <c r="A2825">
        <f>IF(OR(records_master!$A2825="",ISNUMBER(MATCH(records_master!$M2825,lst_dedup_duplicate,0))),"",records_master!$A2825)</f>
        <v/>
      </c>
      <c r="B2825">
        <f>IF($A2825="","",records_master!$E2825)</f>
        <v/>
      </c>
    </row>
    <row r="2826">
      <c r="A2826">
        <f>IF(OR(records_master!$A2826="",ISNUMBER(MATCH(records_master!$M2826,lst_dedup_duplicate,0))),"",records_master!$A2826)</f>
        <v/>
      </c>
      <c r="B2826">
        <f>IF($A2826="","",records_master!$E2826)</f>
        <v/>
      </c>
    </row>
    <row r="2827">
      <c r="A2827">
        <f>IF(OR(records_master!$A2827="",ISNUMBER(MATCH(records_master!$M2827,lst_dedup_duplicate,0))),"",records_master!$A2827)</f>
        <v/>
      </c>
      <c r="B2827">
        <f>IF($A2827="","",records_master!$E2827)</f>
        <v/>
      </c>
    </row>
    <row r="2828">
      <c r="A2828">
        <f>IF(OR(records_master!$A2828="",ISNUMBER(MATCH(records_master!$M2828,lst_dedup_duplicate,0))),"",records_master!$A2828)</f>
        <v/>
      </c>
      <c r="B2828">
        <f>IF($A2828="","",records_master!$E2828)</f>
        <v/>
      </c>
    </row>
    <row r="2829">
      <c r="A2829">
        <f>IF(OR(records_master!$A2829="",ISNUMBER(MATCH(records_master!$M2829,lst_dedup_duplicate,0))),"",records_master!$A2829)</f>
        <v/>
      </c>
      <c r="B2829">
        <f>IF($A2829="","",records_master!$E2829)</f>
        <v/>
      </c>
    </row>
    <row r="2830">
      <c r="A2830">
        <f>IF(OR(records_master!$A2830="",ISNUMBER(MATCH(records_master!$M2830,lst_dedup_duplicate,0))),"",records_master!$A2830)</f>
        <v/>
      </c>
      <c r="B2830">
        <f>IF($A2830="","",records_master!$E2830)</f>
        <v/>
      </c>
    </row>
    <row r="2831">
      <c r="A2831">
        <f>IF(OR(records_master!$A2831="",ISNUMBER(MATCH(records_master!$M2831,lst_dedup_duplicate,0))),"",records_master!$A2831)</f>
        <v/>
      </c>
      <c r="B2831">
        <f>IF($A2831="","",records_master!$E2831)</f>
        <v/>
      </c>
    </row>
    <row r="2832">
      <c r="A2832">
        <f>IF(OR(records_master!$A2832="",ISNUMBER(MATCH(records_master!$M2832,lst_dedup_duplicate,0))),"",records_master!$A2832)</f>
        <v/>
      </c>
      <c r="B2832">
        <f>IF($A2832="","",records_master!$E2832)</f>
        <v/>
      </c>
    </row>
    <row r="2833">
      <c r="A2833">
        <f>IF(OR(records_master!$A2833="",ISNUMBER(MATCH(records_master!$M2833,lst_dedup_duplicate,0))),"",records_master!$A2833)</f>
        <v/>
      </c>
      <c r="B2833">
        <f>IF($A2833="","",records_master!$E2833)</f>
        <v/>
      </c>
    </row>
    <row r="2834">
      <c r="A2834">
        <f>IF(OR(records_master!$A2834="",ISNUMBER(MATCH(records_master!$M2834,lst_dedup_duplicate,0))),"",records_master!$A2834)</f>
        <v/>
      </c>
      <c r="B2834">
        <f>IF($A2834="","",records_master!$E2834)</f>
        <v/>
      </c>
    </row>
    <row r="2835">
      <c r="A2835">
        <f>IF(OR(records_master!$A2835="",ISNUMBER(MATCH(records_master!$M2835,lst_dedup_duplicate,0))),"",records_master!$A2835)</f>
        <v/>
      </c>
      <c r="B2835">
        <f>IF($A2835="","",records_master!$E2835)</f>
        <v/>
      </c>
    </row>
    <row r="2836">
      <c r="A2836">
        <f>IF(OR(records_master!$A2836="",ISNUMBER(MATCH(records_master!$M2836,lst_dedup_duplicate,0))),"",records_master!$A2836)</f>
        <v/>
      </c>
      <c r="B2836">
        <f>IF($A2836="","",records_master!$E2836)</f>
        <v/>
      </c>
    </row>
    <row r="2837">
      <c r="A2837">
        <f>IF(OR(records_master!$A2837="",ISNUMBER(MATCH(records_master!$M2837,lst_dedup_duplicate,0))),"",records_master!$A2837)</f>
        <v/>
      </c>
      <c r="B2837">
        <f>IF($A2837="","",records_master!$E2837)</f>
        <v/>
      </c>
    </row>
    <row r="2838">
      <c r="A2838">
        <f>IF(OR(records_master!$A2838="",ISNUMBER(MATCH(records_master!$M2838,lst_dedup_duplicate,0))),"",records_master!$A2838)</f>
        <v/>
      </c>
      <c r="B2838">
        <f>IF($A2838="","",records_master!$E2838)</f>
        <v/>
      </c>
    </row>
    <row r="2839">
      <c r="A2839">
        <f>IF(OR(records_master!$A2839="",ISNUMBER(MATCH(records_master!$M2839,lst_dedup_duplicate,0))),"",records_master!$A2839)</f>
        <v/>
      </c>
      <c r="B2839">
        <f>IF($A2839="","",records_master!$E2839)</f>
        <v/>
      </c>
    </row>
    <row r="2840">
      <c r="A2840">
        <f>IF(OR(records_master!$A2840="",ISNUMBER(MATCH(records_master!$M2840,lst_dedup_duplicate,0))),"",records_master!$A2840)</f>
        <v/>
      </c>
      <c r="B2840">
        <f>IF($A2840="","",records_master!$E2840)</f>
        <v/>
      </c>
    </row>
    <row r="2841">
      <c r="A2841">
        <f>IF(OR(records_master!$A2841="",ISNUMBER(MATCH(records_master!$M2841,lst_dedup_duplicate,0))),"",records_master!$A2841)</f>
        <v/>
      </c>
      <c r="B2841">
        <f>IF($A2841="","",records_master!$E2841)</f>
        <v/>
      </c>
    </row>
    <row r="2842">
      <c r="A2842">
        <f>IF(OR(records_master!$A2842="",ISNUMBER(MATCH(records_master!$M2842,lst_dedup_duplicate,0))),"",records_master!$A2842)</f>
        <v/>
      </c>
      <c r="B2842">
        <f>IF($A2842="","",records_master!$E2842)</f>
        <v/>
      </c>
    </row>
    <row r="2843">
      <c r="A2843">
        <f>IF(OR(records_master!$A2843="",ISNUMBER(MATCH(records_master!$M2843,lst_dedup_duplicate,0))),"",records_master!$A2843)</f>
        <v/>
      </c>
      <c r="B2843">
        <f>IF($A2843="","",records_master!$E2843)</f>
        <v/>
      </c>
    </row>
    <row r="2844">
      <c r="A2844">
        <f>IF(OR(records_master!$A2844="",ISNUMBER(MATCH(records_master!$M2844,lst_dedup_duplicate,0))),"",records_master!$A2844)</f>
        <v/>
      </c>
      <c r="B2844">
        <f>IF($A2844="","",records_master!$E2844)</f>
        <v/>
      </c>
    </row>
    <row r="2845">
      <c r="A2845">
        <f>IF(OR(records_master!$A2845="",ISNUMBER(MATCH(records_master!$M2845,lst_dedup_duplicate,0))),"",records_master!$A2845)</f>
        <v/>
      </c>
      <c r="B2845">
        <f>IF($A2845="","",records_master!$E2845)</f>
        <v/>
      </c>
    </row>
    <row r="2846">
      <c r="A2846">
        <f>IF(OR(records_master!$A2846="",ISNUMBER(MATCH(records_master!$M2846,lst_dedup_duplicate,0))),"",records_master!$A2846)</f>
        <v/>
      </c>
      <c r="B2846">
        <f>IF($A2846="","",records_master!$E2846)</f>
        <v/>
      </c>
    </row>
    <row r="2847">
      <c r="A2847">
        <f>IF(OR(records_master!$A2847="",ISNUMBER(MATCH(records_master!$M2847,lst_dedup_duplicate,0))),"",records_master!$A2847)</f>
        <v/>
      </c>
      <c r="B2847">
        <f>IF($A2847="","",records_master!$E2847)</f>
        <v/>
      </c>
    </row>
    <row r="2848">
      <c r="A2848">
        <f>IF(OR(records_master!$A2848="",ISNUMBER(MATCH(records_master!$M2848,lst_dedup_duplicate,0))),"",records_master!$A2848)</f>
        <v/>
      </c>
      <c r="B2848">
        <f>IF($A2848="","",records_master!$E2848)</f>
        <v/>
      </c>
    </row>
    <row r="2849">
      <c r="A2849">
        <f>IF(OR(records_master!$A2849="",ISNUMBER(MATCH(records_master!$M2849,lst_dedup_duplicate,0))),"",records_master!$A2849)</f>
        <v/>
      </c>
      <c r="B2849">
        <f>IF($A2849="","",records_master!$E2849)</f>
        <v/>
      </c>
    </row>
    <row r="2850">
      <c r="A2850">
        <f>IF(OR(records_master!$A2850="",ISNUMBER(MATCH(records_master!$M2850,lst_dedup_duplicate,0))),"",records_master!$A2850)</f>
        <v/>
      </c>
      <c r="B2850">
        <f>IF($A2850="","",records_master!$E2850)</f>
        <v/>
      </c>
    </row>
    <row r="2851">
      <c r="A2851">
        <f>IF(OR(records_master!$A2851="",ISNUMBER(MATCH(records_master!$M2851,lst_dedup_duplicate,0))),"",records_master!$A2851)</f>
        <v/>
      </c>
      <c r="B2851">
        <f>IF($A2851="","",records_master!$E2851)</f>
        <v/>
      </c>
    </row>
    <row r="2852">
      <c r="A2852">
        <f>IF(OR(records_master!$A2852="",ISNUMBER(MATCH(records_master!$M2852,lst_dedup_duplicate,0))),"",records_master!$A2852)</f>
        <v/>
      </c>
      <c r="B2852">
        <f>IF($A2852="","",records_master!$E2852)</f>
        <v/>
      </c>
    </row>
    <row r="2853">
      <c r="A2853">
        <f>IF(OR(records_master!$A2853="",ISNUMBER(MATCH(records_master!$M2853,lst_dedup_duplicate,0))),"",records_master!$A2853)</f>
        <v/>
      </c>
      <c r="B2853">
        <f>IF($A2853="","",records_master!$E2853)</f>
        <v/>
      </c>
    </row>
    <row r="2854">
      <c r="A2854">
        <f>IF(OR(records_master!$A2854="",ISNUMBER(MATCH(records_master!$M2854,lst_dedup_duplicate,0))),"",records_master!$A2854)</f>
        <v/>
      </c>
      <c r="B2854">
        <f>IF($A2854="","",records_master!$E2854)</f>
        <v/>
      </c>
    </row>
    <row r="2855">
      <c r="A2855">
        <f>IF(OR(records_master!$A2855="",ISNUMBER(MATCH(records_master!$M2855,lst_dedup_duplicate,0))),"",records_master!$A2855)</f>
        <v/>
      </c>
      <c r="B2855">
        <f>IF($A2855="","",records_master!$E2855)</f>
        <v/>
      </c>
    </row>
    <row r="2856">
      <c r="A2856">
        <f>IF(OR(records_master!$A2856="",ISNUMBER(MATCH(records_master!$M2856,lst_dedup_duplicate,0))),"",records_master!$A2856)</f>
        <v/>
      </c>
      <c r="B2856">
        <f>IF($A2856="","",records_master!$E2856)</f>
        <v/>
      </c>
    </row>
    <row r="2857">
      <c r="A2857">
        <f>IF(OR(records_master!$A2857="",ISNUMBER(MATCH(records_master!$M2857,lst_dedup_duplicate,0))),"",records_master!$A2857)</f>
        <v/>
      </c>
      <c r="B2857">
        <f>IF($A2857="","",records_master!$E2857)</f>
        <v/>
      </c>
    </row>
    <row r="2858">
      <c r="A2858">
        <f>IF(OR(records_master!$A2858="",ISNUMBER(MATCH(records_master!$M2858,lst_dedup_duplicate,0))),"",records_master!$A2858)</f>
        <v/>
      </c>
      <c r="B2858">
        <f>IF($A2858="","",records_master!$E2858)</f>
        <v/>
      </c>
    </row>
    <row r="2859">
      <c r="A2859">
        <f>IF(OR(records_master!$A2859="",ISNUMBER(MATCH(records_master!$M2859,lst_dedup_duplicate,0))),"",records_master!$A2859)</f>
        <v/>
      </c>
      <c r="B2859">
        <f>IF($A2859="","",records_master!$E2859)</f>
        <v/>
      </c>
    </row>
    <row r="2860">
      <c r="A2860">
        <f>IF(OR(records_master!$A2860="",ISNUMBER(MATCH(records_master!$M2860,lst_dedup_duplicate,0))),"",records_master!$A2860)</f>
        <v/>
      </c>
      <c r="B2860">
        <f>IF($A2860="","",records_master!$E2860)</f>
        <v/>
      </c>
    </row>
    <row r="2861">
      <c r="A2861">
        <f>IF(OR(records_master!$A2861="",ISNUMBER(MATCH(records_master!$M2861,lst_dedup_duplicate,0))),"",records_master!$A2861)</f>
        <v/>
      </c>
      <c r="B2861">
        <f>IF($A2861="","",records_master!$E2861)</f>
        <v/>
      </c>
    </row>
    <row r="2862">
      <c r="A2862">
        <f>IF(OR(records_master!$A2862="",ISNUMBER(MATCH(records_master!$M2862,lst_dedup_duplicate,0))),"",records_master!$A2862)</f>
        <v/>
      </c>
      <c r="B2862">
        <f>IF($A2862="","",records_master!$E2862)</f>
        <v/>
      </c>
    </row>
    <row r="2863">
      <c r="A2863">
        <f>IF(OR(records_master!$A2863="",ISNUMBER(MATCH(records_master!$M2863,lst_dedup_duplicate,0))),"",records_master!$A2863)</f>
        <v/>
      </c>
      <c r="B2863">
        <f>IF($A2863="","",records_master!$E2863)</f>
        <v/>
      </c>
    </row>
    <row r="2864">
      <c r="A2864">
        <f>IF(OR(records_master!$A2864="",ISNUMBER(MATCH(records_master!$M2864,lst_dedup_duplicate,0))),"",records_master!$A2864)</f>
        <v/>
      </c>
      <c r="B2864">
        <f>IF($A2864="","",records_master!$E2864)</f>
        <v/>
      </c>
    </row>
    <row r="2865">
      <c r="A2865">
        <f>IF(OR(records_master!$A2865="",ISNUMBER(MATCH(records_master!$M2865,lst_dedup_duplicate,0))),"",records_master!$A2865)</f>
        <v/>
      </c>
      <c r="B2865">
        <f>IF($A2865="","",records_master!$E2865)</f>
        <v/>
      </c>
    </row>
    <row r="2866">
      <c r="A2866">
        <f>IF(OR(records_master!$A2866="",ISNUMBER(MATCH(records_master!$M2866,lst_dedup_duplicate,0))),"",records_master!$A2866)</f>
        <v/>
      </c>
      <c r="B2866">
        <f>IF($A2866="","",records_master!$E2866)</f>
        <v/>
      </c>
    </row>
    <row r="2867">
      <c r="A2867">
        <f>IF(OR(records_master!$A2867="",ISNUMBER(MATCH(records_master!$M2867,lst_dedup_duplicate,0))),"",records_master!$A2867)</f>
        <v/>
      </c>
      <c r="B2867">
        <f>IF($A2867="","",records_master!$E2867)</f>
        <v/>
      </c>
    </row>
    <row r="2868">
      <c r="A2868">
        <f>IF(OR(records_master!$A2868="",ISNUMBER(MATCH(records_master!$M2868,lst_dedup_duplicate,0))),"",records_master!$A2868)</f>
        <v/>
      </c>
      <c r="B2868">
        <f>IF($A2868="","",records_master!$E2868)</f>
        <v/>
      </c>
    </row>
    <row r="2869">
      <c r="A2869">
        <f>IF(OR(records_master!$A2869="",ISNUMBER(MATCH(records_master!$M2869,lst_dedup_duplicate,0))),"",records_master!$A2869)</f>
        <v/>
      </c>
      <c r="B2869">
        <f>IF($A2869="","",records_master!$E2869)</f>
        <v/>
      </c>
    </row>
    <row r="2870">
      <c r="A2870">
        <f>IF(OR(records_master!$A2870="",ISNUMBER(MATCH(records_master!$M2870,lst_dedup_duplicate,0))),"",records_master!$A2870)</f>
        <v/>
      </c>
      <c r="B2870">
        <f>IF($A2870="","",records_master!$E2870)</f>
        <v/>
      </c>
    </row>
    <row r="2871">
      <c r="A2871">
        <f>IF(OR(records_master!$A2871="",ISNUMBER(MATCH(records_master!$M2871,lst_dedup_duplicate,0))),"",records_master!$A2871)</f>
        <v/>
      </c>
      <c r="B2871">
        <f>IF($A2871="","",records_master!$E2871)</f>
        <v/>
      </c>
    </row>
    <row r="2872">
      <c r="A2872">
        <f>IF(OR(records_master!$A2872="",ISNUMBER(MATCH(records_master!$M2872,lst_dedup_duplicate,0))),"",records_master!$A2872)</f>
        <v/>
      </c>
      <c r="B2872">
        <f>IF($A2872="","",records_master!$E2872)</f>
        <v/>
      </c>
    </row>
    <row r="2873">
      <c r="A2873">
        <f>IF(OR(records_master!$A2873="",ISNUMBER(MATCH(records_master!$M2873,lst_dedup_duplicate,0))),"",records_master!$A2873)</f>
        <v/>
      </c>
      <c r="B2873">
        <f>IF($A2873="","",records_master!$E2873)</f>
        <v/>
      </c>
    </row>
    <row r="2874">
      <c r="A2874">
        <f>IF(OR(records_master!$A2874="",ISNUMBER(MATCH(records_master!$M2874,lst_dedup_duplicate,0))),"",records_master!$A2874)</f>
        <v/>
      </c>
      <c r="B2874">
        <f>IF($A2874="","",records_master!$E2874)</f>
        <v/>
      </c>
    </row>
    <row r="2875">
      <c r="A2875">
        <f>IF(OR(records_master!$A2875="",ISNUMBER(MATCH(records_master!$M2875,lst_dedup_duplicate,0))),"",records_master!$A2875)</f>
        <v/>
      </c>
      <c r="B2875">
        <f>IF($A2875="","",records_master!$E2875)</f>
        <v/>
      </c>
    </row>
    <row r="2876">
      <c r="A2876">
        <f>IF(OR(records_master!$A2876="",ISNUMBER(MATCH(records_master!$M2876,lst_dedup_duplicate,0))),"",records_master!$A2876)</f>
        <v/>
      </c>
      <c r="B2876">
        <f>IF($A2876="","",records_master!$E2876)</f>
        <v/>
      </c>
    </row>
    <row r="2877">
      <c r="A2877">
        <f>IF(OR(records_master!$A2877="",ISNUMBER(MATCH(records_master!$M2877,lst_dedup_duplicate,0))),"",records_master!$A2877)</f>
        <v/>
      </c>
      <c r="B2877">
        <f>IF($A2877="","",records_master!$E2877)</f>
        <v/>
      </c>
    </row>
    <row r="2878">
      <c r="A2878">
        <f>IF(OR(records_master!$A2878="",ISNUMBER(MATCH(records_master!$M2878,lst_dedup_duplicate,0))),"",records_master!$A2878)</f>
        <v/>
      </c>
      <c r="B2878">
        <f>IF($A2878="","",records_master!$E2878)</f>
        <v/>
      </c>
    </row>
    <row r="2879">
      <c r="A2879">
        <f>IF(OR(records_master!$A2879="",ISNUMBER(MATCH(records_master!$M2879,lst_dedup_duplicate,0))),"",records_master!$A2879)</f>
        <v/>
      </c>
      <c r="B2879">
        <f>IF($A2879="","",records_master!$E2879)</f>
        <v/>
      </c>
    </row>
    <row r="2880">
      <c r="A2880">
        <f>IF(OR(records_master!$A2880="",ISNUMBER(MATCH(records_master!$M2880,lst_dedup_duplicate,0))),"",records_master!$A2880)</f>
        <v/>
      </c>
      <c r="B2880">
        <f>IF($A2880="","",records_master!$E2880)</f>
        <v/>
      </c>
    </row>
    <row r="2881">
      <c r="A2881">
        <f>IF(OR(records_master!$A2881="",ISNUMBER(MATCH(records_master!$M2881,lst_dedup_duplicate,0))),"",records_master!$A2881)</f>
        <v/>
      </c>
      <c r="B2881">
        <f>IF($A2881="","",records_master!$E2881)</f>
        <v/>
      </c>
    </row>
    <row r="2882">
      <c r="A2882">
        <f>IF(OR(records_master!$A2882="",ISNUMBER(MATCH(records_master!$M2882,lst_dedup_duplicate,0))),"",records_master!$A2882)</f>
        <v/>
      </c>
      <c r="B2882">
        <f>IF($A2882="","",records_master!$E2882)</f>
        <v/>
      </c>
    </row>
    <row r="2883">
      <c r="A2883">
        <f>IF(OR(records_master!$A2883="",ISNUMBER(MATCH(records_master!$M2883,lst_dedup_duplicate,0))),"",records_master!$A2883)</f>
        <v/>
      </c>
      <c r="B2883">
        <f>IF($A2883="","",records_master!$E2883)</f>
        <v/>
      </c>
    </row>
    <row r="2884">
      <c r="A2884">
        <f>IF(OR(records_master!$A2884="",ISNUMBER(MATCH(records_master!$M2884,lst_dedup_duplicate,0))),"",records_master!$A2884)</f>
        <v/>
      </c>
      <c r="B2884">
        <f>IF($A2884="","",records_master!$E2884)</f>
        <v/>
      </c>
    </row>
    <row r="2885">
      <c r="A2885">
        <f>IF(OR(records_master!$A2885="",ISNUMBER(MATCH(records_master!$M2885,lst_dedup_duplicate,0))),"",records_master!$A2885)</f>
        <v/>
      </c>
      <c r="B2885">
        <f>IF($A2885="","",records_master!$E2885)</f>
        <v/>
      </c>
    </row>
    <row r="2886">
      <c r="A2886">
        <f>IF(OR(records_master!$A2886="",ISNUMBER(MATCH(records_master!$M2886,lst_dedup_duplicate,0))),"",records_master!$A2886)</f>
        <v/>
      </c>
      <c r="B2886">
        <f>IF($A2886="","",records_master!$E2886)</f>
        <v/>
      </c>
    </row>
    <row r="2887">
      <c r="A2887">
        <f>IF(OR(records_master!$A2887="",ISNUMBER(MATCH(records_master!$M2887,lst_dedup_duplicate,0))),"",records_master!$A2887)</f>
        <v/>
      </c>
      <c r="B2887">
        <f>IF($A2887="","",records_master!$E2887)</f>
        <v/>
      </c>
    </row>
    <row r="2888">
      <c r="A2888">
        <f>IF(OR(records_master!$A2888="",ISNUMBER(MATCH(records_master!$M2888,lst_dedup_duplicate,0))),"",records_master!$A2888)</f>
        <v/>
      </c>
      <c r="B2888">
        <f>IF($A2888="","",records_master!$E2888)</f>
        <v/>
      </c>
    </row>
    <row r="2889">
      <c r="A2889">
        <f>IF(OR(records_master!$A2889="",ISNUMBER(MATCH(records_master!$M2889,lst_dedup_duplicate,0))),"",records_master!$A2889)</f>
        <v/>
      </c>
      <c r="B2889">
        <f>IF($A2889="","",records_master!$E2889)</f>
        <v/>
      </c>
    </row>
    <row r="2890">
      <c r="A2890">
        <f>IF(OR(records_master!$A2890="",ISNUMBER(MATCH(records_master!$M2890,lst_dedup_duplicate,0))),"",records_master!$A2890)</f>
        <v/>
      </c>
      <c r="B2890">
        <f>IF($A2890="","",records_master!$E2890)</f>
        <v/>
      </c>
    </row>
    <row r="2891">
      <c r="A2891">
        <f>IF(OR(records_master!$A2891="",ISNUMBER(MATCH(records_master!$M2891,lst_dedup_duplicate,0))),"",records_master!$A2891)</f>
        <v/>
      </c>
      <c r="B2891">
        <f>IF($A2891="","",records_master!$E2891)</f>
        <v/>
      </c>
    </row>
    <row r="2892">
      <c r="A2892">
        <f>IF(OR(records_master!$A2892="",ISNUMBER(MATCH(records_master!$M2892,lst_dedup_duplicate,0))),"",records_master!$A2892)</f>
        <v/>
      </c>
      <c r="B2892">
        <f>IF($A2892="","",records_master!$E2892)</f>
        <v/>
      </c>
    </row>
    <row r="2893">
      <c r="A2893">
        <f>IF(OR(records_master!$A2893="",ISNUMBER(MATCH(records_master!$M2893,lst_dedup_duplicate,0))),"",records_master!$A2893)</f>
        <v/>
      </c>
      <c r="B2893">
        <f>IF($A2893="","",records_master!$E2893)</f>
        <v/>
      </c>
    </row>
    <row r="2894">
      <c r="A2894">
        <f>IF(OR(records_master!$A2894="",ISNUMBER(MATCH(records_master!$M2894,lst_dedup_duplicate,0))),"",records_master!$A2894)</f>
        <v/>
      </c>
      <c r="B2894">
        <f>IF($A2894="","",records_master!$E2894)</f>
        <v/>
      </c>
    </row>
    <row r="2895">
      <c r="A2895">
        <f>IF(OR(records_master!$A2895="",ISNUMBER(MATCH(records_master!$M2895,lst_dedup_duplicate,0))),"",records_master!$A2895)</f>
        <v/>
      </c>
      <c r="B2895">
        <f>IF($A2895="","",records_master!$E2895)</f>
        <v/>
      </c>
    </row>
    <row r="2896">
      <c r="A2896">
        <f>IF(OR(records_master!$A2896="",ISNUMBER(MATCH(records_master!$M2896,lst_dedup_duplicate,0))),"",records_master!$A2896)</f>
        <v/>
      </c>
      <c r="B2896">
        <f>IF($A2896="","",records_master!$E2896)</f>
        <v/>
      </c>
    </row>
    <row r="2897">
      <c r="A2897">
        <f>IF(OR(records_master!$A2897="",ISNUMBER(MATCH(records_master!$M2897,lst_dedup_duplicate,0))),"",records_master!$A2897)</f>
        <v/>
      </c>
      <c r="B2897">
        <f>IF($A2897="","",records_master!$E2897)</f>
        <v/>
      </c>
    </row>
    <row r="2898">
      <c r="A2898">
        <f>IF(OR(records_master!$A2898="",ISNUMBER(MATCH(records_master!$M2898,lst_dedup_duplicate,0))),"",records_master!$A2898)</f>
        <v/>
      </c>
      <c r="B2898">
        <f>IF($A2898="","",records_master!$E2898)</f>
        <v/>
      </c>
    </row>
    <row r="2899">
      <c r="A2899">
        <f>IF(OR(records_master!$A2899="",ISNUMBER(MATCH(records_master!$M2899,lst_dedup_duplicate,0))),"",records_master!$A2899)</f>
        <v/>
      </c>
      <c r="B2899">
        <f>IF($A2899="","",records_master!$E2899)</f>
        <v/>
      </c>
    </row>
    <row r="2900">
      <c r="A2900">
        <f>IF(OR(records_master!$A2900="",ISNUMBER(MATCH(records_master!$M2900,lst_dedup_duplicate,0))),"",records_master!$A2900)</f>
        <v/>
      </c>
      <c r="B2900">
        <f>IF($A2900="","",records_master!$E2900)</f>
        <v/>
      </c>
    </row>
    <row r="2901">
      <c r="A2901">
        <f>IF(OR(records_master!$A2901="",ISNUMBER(MATCH(records_master!$M2901,lst_dedup_duplicate,0))),"",records_master!$A2901)</f>
        <v/>
      </c>
      <c r="B2901">
        <f>IF($A2901="","",records_master!$E2901)</f>
        <v/>
      </c>
    </row>
    <row r="2902">
      <c r="A2902">
        <f>IF(OR(records_master!$A2902="",ISNUMBER(MATCH(records_master!$M2902,lst_dedup_duplicate,0))),"",records_master!$A2902)</f>
        <v/>
      </c>
      <c r="B2902">
        <f>IF($A2902="","",records_master!$E2902)</f>
        <v/>
      </c>
    </row>
    <row r="2903">
      <c r="A2903">
        <f>IF(OR(records_master!$A2903="",ISNUMBER(MATCH(records_master!$M2903,lst_dedup_duplicate,0))),"",records_master!$A2903)</f>
        <v/>
      </c>
      <c r="B2903">
        <f>IF($A2903="","",records_master!$E2903)</f>
        <v/>
      </c>
    </row>
    <row r="2904">
      <c r="A2904">
        <f>IF(OR(records_master!$A2904="",ISNUMBER(MATCH(records_master!$M2904,lst_dedup_duplicate,0))),"",records_master!$A2904)</f>
        <v/>
      </c>
      <c r="B2904">
        <f>IF($A2904="","",records_master!$E2904)</f>
        <v/>
      </c>
    </row>
    <row r="2905">
      <c r="A2905">
        <f>IF(OR(records_master!$A2905="",ISNUMBER(MATCH(records_master!$M2905,lst_dedup_duplicate,0))),"",records_master!$A2905)</f>
        <v/>
      </c>
      <c r="B2905">
        <f>IF($A2905="","",records_master!$E2905)</f>
        <v/>
      </c>
    </row>
    <row r="2906">
      <c r="A2906">
        <f>IF(OR(records_master!$A2906="",ISNUMBER(MATCH(records_master!$M2906,lst_dedup_duplicate,0))),"",records_master!$A2906)</f>
        <v/>
      </c>
      <c r="B2906">
        <f>IF($A2906="","",records_master!$E2906)</f>
        <v/>
      </c>
    </row>
    <row r="2907">
      <c r="A2907">
        <f>IF(OR(records_master!$A2907="",ISNUMBER(MATCH(records_master!$M2907,lst_dedup_duplicate,0))),"",records_master!$A2907)</f>
        <v/>
      </c>
      <c r="B2907">
        <f>IF($A2907="","",records_master!$E2907)</f>
        <v/>
      </c>
    </row>
    <row r="2908">
      <c r="A2908">
        <f>IF(OR(records_master!$A2908="",ISNUMBER(MATCH(records_master!$M2908,lst_dedup_duplicate,0))),"",records_master!$A2908)</f>
        <v/>
      </c>
      <c r="B2908">
        <f>IF($A2908="","",records_master!$E2908)</f>
        <v/>
      </c>
    </row>
    <row r="2909">
      <c r="A2909">
        <f>IF(OR(records_master!$A2909="",ISNUMBER(MATCH(records_master!$M2909,lst_dedup_duplicate,0))),"",records_master!$A2909)</f>
        <v/>
      </c>
      <c r="B2909">
        <f>IF($A2909="","",records_master!$E2909)</f>
        <v/>
      </c>
    </row>
    <row r="2910">
      <c r="A2910">
        <f>IF(OR(records_master!$A2910="",ISNUMBER(MATCH(records_master!$M2910,lst_dedup_duplicate,0))),"",records_master!$A2910)</f>
        <v/>
      </c>
      <c r="B2910">
        <f>IF($A2910="","",records_master!$E2910)</f>
        <v/>
      </c>
    </row>
    <row r="2911">
      <c r="A2911">
        <f>IF(OR(records_master!$A2911="",ISNUMBER(MATCH(records_master!$M2911,lst_dedup_duplicate,0))),"",records_master!$A2911)</f>
        <v/>
      </c>
      <c r="B2911">
        <f>IF($A2911="","",records_master!$E2911)</f>
        <v/>
      </c>
    </row>
    <row r="2912">
      <c r="A2912">
        <f>IF(OR(records_master!$A2912="",ISNUMBER(MATCH(records_master!$M2912,lst_dedup_duplicate,0))),"",records_master!$A2912)</f>
        <v/>
      </c>
      <c r="B2912">
        <f>IF($A2912="","",records_master!$E2912)</f>
        <v/>
      </c>
    </row>
    <row r="2913">
      <c r="A2913">
        <f>IF(OR(records_master!$A2913="",ISNUMBER(MATCH(records_master!$M2913,lst_dedup_duplicate,0))),"",records_master!$A2913)</f>
        <v/>
      </c>
      <c r="B2913">
        <f>IF($A2913="","",records_master!$E2913)</f>
        <v/>
      </c>
    </row>
    <row r="2914">
      <c r="A2914">
        <f>IF(OR(records_master!$A2914="",ISNUMBER(MATCH(records_master!$M2914,lst_dedup_duplicate,0))),"",records_master!$A2914)</f>
        <v/>
      </c>
      <c r="B2914">
        <f>IF($A2914="","",records_master!$E2914)</f>
        <v/>
      </c>
    </row>
    <row r="2915">
      <c r="A2915">
        <f>IF(OR(records_master!$A2915="",ISNUMBER(MATCH(records_master!$M2915,lst_dedup_duplicate,0))),"",records_master!$A2915)</f>
        <v/>
      </c>
      <c r="B2915">
        <f>IF($A2915="","",records_master!$E2915)</f>
        <v/>
      </c>
    </row>
    <row r="2916">
      <c r="A2916">
        <f>IF(OR(records_master!$A2916="",ISNUMBER(MATCH(records_master!$M2916,lst_dedup_duplicate,0))),"",records_master!$A2916)</f>
        <v/>
      </c>
      <c r="B2916">
        <f>IF($A2916="","",records_master!$E2916)</f>
        <v/>
      </c>
    </row>
    <row r="2917">
      <c r="A2917">
        <f>IF(OR(records_master!$A2917="",ISNUMBER(MATCH(records_master!$M2917,lst_dedup_duplicate,0))),"",records_master!$A2917)</f>
        <v/>
      </c>
      <c r="B2917">
        <f>IF($A2917="","",records_master!$E2917)</f>
        <v/>
      </c>
    </row>
    <row r="2918">
      <c r="A2918">
        <f>IF(OR(records_master!$A2918="",ISNUMBER(MATCH(records_master!$M2918,lst_dedup_duplicate,0))),"",records_master!$A2918)</f>
        <v/>
      </c>
      <c r="B2918">
        <f>IF($A2918="","",records_master!$E2918)</f>
        <v/>
      </c>
    </row>
    <row r="2919">
      <c r="A2919">
        <f>IF(OR(records_master!$A2919="",ISNUMBER(MATCH(records_master!$M2919,lst_dedup_duplicate,0))),"",records_master!$A2919)</f>
        <v/>
      </c>
      <c r="B2919">
        <f>IF($A2919="","",records_master!$E2919)</f>
        <v/>
      </c>
    </row>
    <row r="2920">
      <c r="A2920">
        <f>IF(OR(records_master!$A2920="",ISNUMBER(MATCH(records_master!$M2920,lst_dedup_duplicate,0))),"",records_master!$A2920)</f>
        <v/>
      </c>
      <c r="B2920">
        <f>IF($A2920="","",records_master!$E2920)</f>
        <v/>
      </c>
    </row>
    <row r="2921">
      <c r="A2921">
        <f>IF(OR(records_master!$A2921="",ISNUMBER(MATCH(records_master!$M2921,lst_dedup_duplicate,0))),"",records_master!$A2921)</f>
        <v/>
      </c>
      <c r="B2921">
        <f>IF($A2921="","",records_master!$E2921)</f>
        <v/>
      </c>
    </row>
    <row r="2922">
      <c r="A2922">
        <f>IF(OR(records_master!$A2922="",ISNUMBER(MATCH(records_master!$M2922,lst_dedup_duplicate,0))),"",records_master!$A2922)</f>
        <v/>
      </c>
      <c r="B2922">
        <f>IF($A2922="","",records_master!$E2922)</f>
        <v/>
      </c>
    </row>
    <row r="2923">
      <c r="A2923">
        <f>IF(OR(records_master!$A2923="",ISNUMBER(MATCH(records_master!$M2923,lst_dedup_duplicate,0))),"",records_master!$A2923)</f>
        <v/>
      </c>
      <c r="B2923">
        <f>IF($A2923="","",records_master!$E2923)</f>
        <v/>
      </c>
    </row>
    <row r="2924">
      <c r="A2924">
        <f>IF(OR(records_master!$A2924="",ISNUMBER(MATCH(records_master!$M2924,lst_dedup_duplicate,0))),"",records_master!$A2924)</f>
        <v/>
      </c>
      <c r="B2924">
        <f>IF($A2924="","",records_master!$E2924)</f>
        <v/>
      </c>
    </row>
    <row r="2925">
      <c r="A2925">
        <f>IF(OR(records_master!$A2925="",ISNUMBER(MATCH(records_master!$M2925,lst_dedup_duplicate,0))),"",records_master!$A2925)</f>
        <v/>
      </c>
      <c r="B2925">
        <f>IF($A2925="","",records_master!$E2925)</f>
        <v/>
      </c>
    </row>
    <row r="2926">
      <c r="A2926">
        <f>IF(OR(records_master!$A2926="",ISNUMBER(MATCH(records_master!$M2926,lst_dedup_duplicate,0))),"",records_master!$A2926)</f>
        <v/>
      </c>
      <c r="B2926">
        <f>IF($A2926="","",records_master!$E2926)</f>
        <v/>
      </c>
    </row>
    <row r="2927">
      <c r="A2927">
        <f>IF(OR(records_master!$A2927="",ISNUMBER(MATCH(records_master!$M2927,lst_dedup_duplicate,0))),"",records_master!$A2927)</f>
        <v/>
      </c>
      <c r="B2927">
        <f>IF($A2927="","",records_master!$E2927)</f>
        <v/>
      </c>
    </row>
    <row r="2928">
      <c r="A2928">
        <f>IF(OR(records_master!$A2928="",ISNUMBER(MATCH(records_master!$M2928,lst_dedup_duplicate,0))),"",records_master!$A2928)</f>
        <v/>
      </c>
      <c r="B2928">
        <f>IF($A2928="","",records_master!$E2928)</f>
        <v/>
      </c>
    </row>
    <row r="2929">
      <c r="A2929">
        <f>IF(OR(records_master!$A2929="",ISNUMBER(MATCH(records_master!$M2929,lst_dedup_duplicate,0))),"",records_master!$A2929)</f>
        <v/>
      </c>
      <c r="B2929">
        <f>IF($A2929="","",records_master!$E2929)</f>
        <v/>
      </c>
    </row>
    <row r="2930">
      <c r="A2930">
        <f>IF(OR(records_master!$A2930="",ISNUMBER(MATCH(records_master!$M2930,lst_dedup_duplicate,0))),"",records_master!$A2930)</f>
        <v/>
      </c>
      <c r="B2930">
        <f>IF($A2930="","",records_master!$E2930)</f>
        <v/>
      </c>
    </row>
    <row r="2931">
      <c r="A2931">
        <f>IF(OR(records_master!$A2931="",ISNUMBER(MATCH(records_master!$M2931,lst_dedup_duplicate,0))),"",records_master!$A2931)</f>
        <v/>
      </c>
      <c r="B2931">
        <f>IF($A2931="","",records_master!$E2931)</f>
        <v/>
      </c>
    </row>
    <row r="2932">
      <c r="A2932">
        <f>IF(OR(records_master!$A2932="",ISNUMBER(MATCH(records_master!$M2932,lst_dedup_duplicate,0))),"",records_master!$A2932)</f>
        <v/>
      </c>
      <c r="B2932">
        <f>IF($A2932="","",records_master!$E2932)</f>
        <v/>
      </c>
    </row>
    <row r="2933">
      <c r="A2933">
        <f>IF(OR(records_master!$A2933="",ISNUMBER(MATCH(records_master!$M2933,lst_dedup_duplicate,0))),"",records_master!$A2933)</f>
        <v/>
      </c>
      <c r="B2933">
        <f>IF($A2933="","",records_master!$E2933)</f>
        <v/>
      </c>
    </row>
    <row r="2934">
      <c r="A2934">
        <f>IF(OR(records_master!$A2934="",ISNUMBER(MATCH(records_master!$M2934,lst_dedup_duplicate,0))),"",records_master!$A2934)</f>
        <v/>
      </c>
      <c r="B2934">
        <f>IF($A2934="","",records_master!$E2934)</f>
        <v/>
      </c>
    </row>
    <row r="2935">
      <c r="A2935">
        <f>IF(OR(records_master!$A2935="",ISNUMBER(MATCH(records_master!$M2935,lst_dedup_duplicate,0))),"",records_master!$A2935)</f>
        <v/>
      </c>
      <c r="B2935">
        <f>IF($A2935="","",records_master!$E2935)</f>
        <v/>
      </c>
    </row>
    <row r="2936">
      <c r="A2936">
        <f>IF(OR(records_master!$A2936="",ISNUMBER(MATCH(records_master!$M2936,lst_dedup_duplicate,0))),"",records_master!$A2936)</f>
        <v/>
      </c>
      <c r="B2936">
        <f>IF($A2936="","",records_master!$E2936)</f>
        <v/>
      </c>
    </row>
    <row r="2937">
      <c r="A2937">
        <f>IF(OR(records_master!$A2937="",ISNUMBER(MATCH(records_master!$M2937,lst_dedup_duplicate,0))),"",records_master!$A2937)</f>
        <v/>
      </c>
      <c r="B2937">
        <f>IF($A2937="","",records_master!$E2937)</f>
        <v/>
      </c>
    </row>
    <row r="2938">
      <c r="A2938">
        <f>IF(OR(records_master!$A2938="",ISNUMBER(MATCH(records_master!$M2938,lst_dedup_duplicate,0))),"",records_master!$A2938)</f>
        <v/>
      </c>
      <c r="B2938">
        <f>IF($A2938="","",records_master!$E2938)</f>
        <v/>
      </c>
    </row>
    <row r="2939">
      <c r="A2939">
        <f>IF(OR(records_master!$A2939="",ISNUMBER(MATCH(records_master!$M2939,lst_dedup_duplicate,0))),"",records_master!$A2939)</f>
        <v/>
      </c>
      <c r="B2939">
        <f>IF($A2939="","",records_master!$E2939)</f>
        <v/>
      </c>
    </row>
    <row r="2940">
      <c r="A2940">
        <f>IF(OR(records_master!$A2940="",ISNUMBER(MATCH(records_master!$M2940,lst_dedup_duplicate,0))),"",records_master!$A2940)</f>
        <v/>
      </c>
      <c r="B2940">
        <f>IF($A2940="","",records_master!$E2940)</f>
        <v/>
      </c>
    </row>
    <row r="2941">
      <c r="A2941">
        <f>IF(OR(records_master!$A2941="",ISNUMBER(MATCH(records_master!$M2941,lst_dedup_duplicate,0))),"",records_master!$A2941)</f>
        <v/>
      </c>
      <c r="B2941">
        <f>IF($A2941="","",records_master!$E2941)</f>
        <v/>
      </c>
    </row>
    <row r="2942">
      <c r="A2942">
        <f>IF(OR(records_master!$A2942="",ISNUMBER(MATCH(records_master!$M2942,lst_dedup_duplicate,0))),"",records_master!$A2942)</f>
        <v/>
      </c>
      <c r="B2942">
        <f>IF($A2942="","",records_master!$E2942)</f>
        <v/>
      </c>
    </row>
    <row r="2943">
      <c r="A2943">
        <f>IF(OR(records_master!$A2943="",ISNUMBER(MATCH(records_master!$M2943,lst_dedup_duplicate,0))),"",records_master!$A2943)</f>
        <v/>
      </c>
      <c r="B2943">
        <f>IF($A2943="","",records_master!$E2943)</f>
        <v/>
      </c>
    </row>
    <row r="2944">
      <c r="A2944">
        <f>IF(OR(records_master!$A2944="",ISNUMBER(MATCH(records_master!$M2944,lst_dedup_duplicate,0))),"",records_master!$A2944)</f>
        <v/>
      </c>
      <c r="B2944">
        <f>IF($A2944="","",records_master!$E2944)</f>
        <v/>
      </c>
    </row>
    <row r="2945">
      <c r="A2945">
        <f>IF(OR(records_master!$A2945="",ISNUMBER(MATCH(records_master!$M2945,lst_dedup_duplicate,0))),"",records_master!$A2945)</f>
        <v/>
      </c>
      <c r="B2945">
        <f>IF($A2945="","",records_master!$E2945)</f>
        <v/>
      </c>
    </row>
    <row r="2946">
      <c r="A2946">
        <f>IF(OR(records_master!$A2946="",ISNUMBER(MATCH(records_master!$M2946,lst_dedup_duplicate,0))),"",records_master!$A2946)</f>
        <v/>
      </c>
      <c r="B2946">
        <f>IF($A2946="","",records_master!$E2946)</f>
        <v/>
      </c>
    </row>
    <row r="2947">
      <c r="A2947">
        <f>IF(OR(records_master!$A2947="",ISNUMBER(MATCH(records_master!$M2947,lst_dedup_duplicate,0))),"",records_master!$A2947)</f>
        <v/>
      </c>
      <c r="B2947">
        <f>IF($A2947="","",records_master!$E2947)</f>
        <v/>
      </c>
    </row>
    <row r="2948">
      <c r="A2948">
        <f>IF(OR(records_master!$A2948="",ISNUMBER(MATCH(records_master!$M2948,lst_dedup_duplicate,0))),"",records_master!$A2948)</f>
        <v/>
      </c>
      <c r="B2948">
        <f>IF($A2948="","",records_master!$E2948)</f>
        <v/>
      </c>
    </row>
    <row r="2949">
      <c r="A2949">
        <f>IF(OR(records_master!$A2949="",ISNUMBER(MATCH(records_master!$M2949,lst_dedup_duplicate,0))),"",records_master!$A2949)</f>
        <v/>
      </c>
      <c r="B2949">
        <f>IF($A2949="","",records_master!$E2949)</f>
        <v/>
      </c>
    </row>
    <row r="2950">
      <c r="A2950">
        <f>IF(OR(records_master!$A2950="",ISNUMBER(MATCH(records_master!$M2950,lst_dedup_duplicate,0))),"",records_master!$A2950)</f>
        <v/>
      </c>
      <c r="B2950">
        <f>IF($A2950="","",records_master!$E2950)</f>
        <v/>
      </c>
    </row>
    <row r="2951">
      <c r="A2951">
        <f>IF(OR(records_master!$A2951="",ISNUMBER(MATCH(records_master!$M2951,lst_dedup_duplicate,0))),"",records_master!$A2951)</f>
        <v/>
      </c>
      <c r="B2951">
        <f>IF($A2951="","",records_master!$E2951)</f>
        <v/>
      </c>
    </row>
    <row r="2952">
      <c r="A2952">
        <f>IF(OR(records_master!$A2952="",ISNUMBER(MATCH(records_master!$M2952,lst_dedup_duplicate,0))),"",records_master!$A2952)</f>
        <v/>
      </c>
      <c r="B2952">
        <f>IF($A2952="","",records_master!$E2952)</f>
        <v/>
      </c>
    </row>
    <row r="2953">
      <c r="A2953">
        <f>IF(OR(records_master!$A2953="",ISNUMBER(MATCH(records_master!$M2953,lst_dedup_duplicate,0))),"",records_master!$A2953)</f>
        <v/>
      </c>
      <c r="B2953">
        <f>IF($A2953="","",records_master!$E2953)</f>
        <v/>
      </c>
    </row>
    <row r="2954">
      <c r="A2954">
        <f>IF(OR(records_master!$A2954="",ISNUMBER(MATCH(records_master!$M2954,lst_dedup_duplicate,0))),"",records_master!$A2954)</f>
        <v/>
      </c>
      <c r="B2954">
        <f>IF($A2954="","",records_master!$E2954)</f>
        <v/>
      </c>
    </row>
    <row r="2955">
      <c r="A2955">
        <f>IF(OR(records_master!$A2955="",ISNUMBER(MATCH(records_master!$M2955,lst_dedup_duplicate,0))),"",records_master!$A2955)</f>
        <v/>
      </c>
      <c r="B2955">
        <f>IF($A2955="","",records_master!$E2955)</f>
        <v/>
      </c>
    </row>
    <row r="2956">
      <c r="A2956">
        <f>IF(OR(records_master!$A2956="",ISNUMBER(MATCH(records_master!$M2956,lst_dedup_duplicate,0))),"",records_master!$A2956)</f>
        <v/>
      </c>
      <c r="B2956">
        <f>IF($A2956="","",records_master!$E2956)</f>
        <v/>
      </c>
    </row>
    <row r="2957">
      <c r="A2957">
        <f>IF(OR(records_master!$A2957="",ISNUMBER(MATCH(records_master!$M2957,lst_dedup_duplicate,0))),"",records_master!$A2957)</f>
        <v/>
      </c>
      <c r="B2957">
        <f>IF($A2957="","",records_master!$E2957)</f>
        <v/>
      </c>
    </row>
    <row r="2958">
      <c r="A2958">
        <f>IF(OR(records_master!$A2958="",ISNUMBER(MATCH(records_master!$M2958,lst_dedup_duplicate,0))),"",records_master!$A2958)</f>
        <v/>
      </c>
      <c r="B2958">
        <f>IF($A2958="","",records_master!$E2958)</f>
        <v/>
      </c>
    </row>
    <row r="2959">
      <c r="A2959">
        <f>IF(OR(records_master!$A2959="",ISNUMBER(MATCH(records_master!$M2959,lst_dedup_duplicate,0))),"",records_master!$A2959)</f>
        <v/>
      </c>
      <c r="B2959">
        <f>IF($A2959="","",records_master!$E2959)</f>
        <v/>
      </c>
    </row>
    <row r="2960">
      <c r="A2960">
        <f>IF(OR(records_master!$A2960="",ISNUMBER(MATCH(records_master!$M2960,lst_dedup_duplicate,0))),"",records_master!$A2960)</f>
        <v/>
      </c>
      <c r="B2960">
        <f>IF($A2960="","",records_master!$E2960)</f>
        <v/>
      </c>
    </row>
    <row r="2961">
      <c r="A2961">
        <f>IF(OR(records_master!$A2961="",ISNUMBER(MATCH(records_master!$M2961,lst_dedup_duplicate,0))),"",records_master!$A2961)</f>
        <v/>
      </c>
      <c r="B2961">
        <f>IF($A2961="","",records_master!$E2961)</f>
        <v/>
      </c>
    </row>
    <row r="2962">
      <c r="A2962">
        <f>IF(OR(records_master!$A2962="",ISNUMBER(MATCH(records_master!$M2962,lst_dedup_duplicate,0))),"",records_master!$A2962)</f>
        <v/>
      </c>
      <c r="B2962">
        <f>IF($A2962="","",records_master!$E2962)</f>
        <v/>
      </c>
    </row>
    <row r="2963">
      <c r="A2963">
        <f>IF(OR(records_master!$A2963="",ISNUMBER(MATCH(records_master!$M2963,lst_dedup_duplicate,0))),"",records_master!$A2963)</f>
        <v/>
      </c>
      <c r="B2963">
        <f>IF($A2963="","",records_master!$E2963)</f>
        <v/>
      </c>
    </row>
    <row r="2964">
      <c r="A2964">
        <f>IF(OR(records_master!$A2964="",ISNUMBER(MATCH(records_master!$M2964,lst_dedup_duplicate,0))),"",records_master!$A2964)</f>
        <v/>
      </c>
      <c r="B2964">
        <f>IF($A2964="","",records_master!$E2964)</f>
        <v/>
      </c>
    </row>
    <row r="2965">
      <c r="A2965">
        <f>IF(OR(records_master!$A2965="",ISNUMBER(MATCH(records_master!$M2965,lst_dedup_duplicate,0))),"",records_master!$A2965)</f>
        <v/>
      </c>
      <c r="B2965">
        <f>IF($A2965="","",records_master!$E2965)</f>
        <v/>
      </c>
    </row>
    <row r="2966">
      <c r="A2966">
        <f>IF(OR(records_master!$A2966="",ISNUMBER(MATCH(records_master!$M2966,lst_dedup_duplicate,0))),"",records_master!$A2966)</f>
        <v/>
      </c>
      <c r="B2966">
        <f>IF($A2966="","",records_master!$E2966)</f>
        <v/>
      </c>
    </row>
    <row r="2967">
      <c r="A2967">
        <f>IF(OR(records_master!$A2967="",ISNUMBER(MATCH(records_master!$M2967,lst_dedup_duplicate,0))),"",records_master!$A2967)</f>
        <v/>
      </c>
      <c r="B2967">
        <f>IF($A2967="","",records_master!$E2967)</f>
        <v/>
      </c>
    </row>
    <row r="2968">
      <c r="A2968">
        <f>IF(OR(records_master!$A2968="",ISNUMBER(MATCH(records_master!$M2968,lst_dedup_duplicate,0))),"",records_master!$A2968)</f>
        <v/>
      </c>
      <c r="B2968">
        <f>IF($A2968="","",records_master!$E2968)</f>
        <v/>
      </c>
    </row>
    <row r="2969">
      <c r="A2969">
        <f>IF(OR(records_master!$A2969="",ISNUMBER(MATCH(records_master!$M2969,lst_dedup_duplicate,0))),"",records_master!$A2969)</f>
        <v/>
      </c>
      <c r="B2969">
        <f>IF($A2969="","",records_master!$E2969)</f>
        <v/>
      </c>
    </row>
    <row r="2970">
      <c r="A2970">
        <f>IF(OR(records_master!$A2970="",ISNUMBER(MATCH(records_master!$M2970,lst_dedup_duplicate,0))),"",records_master!$A2970)</f>
        <v/>
      </c>
      <c r="B2970">
        <f>IF($A2970="","",records_master!$E2970)</f>
        <v/>
      </c>
    </row>
    <row r="2971">
      <c r="A2971">
        <f>IF(OR(records_master!$A2971="",ISNUMBER(MATCH(records_master!$M2971,lst_dedup_duplicate,0))),"",records_master!$A2971)</f>
        <v/>
      </c>
      <c r="B2971">
        <f>IF($A2971="","",records_master!$E2971)</f>
        <v/>
      </c>
    </row>
    <row r="2972">
      <c r="A2972">
        <f>IF(OR(records_master!$A2972="",ISNUMBER(MATCH(records_master!$M2972,lst_dedup_duplicate,0))),"",records_master!$A2972)</f>
        <v/>
      </c>
      <c r="B2972">
        <f>IF($A2972="","",records_master!$E2972)</f>
        <v/>
      </c>
    </row>
    <row r="2973">
      <c r="A2973">
        <f>IF(OR(records_master!$A2973="",ISNUMBER(MATCH(records_master!$M2973,lst_dedup_duplicate,0))),"",records_master!$A2973)</f>
        <v/>
      </c>
      <c r="B2973">
        <f>IF($A2973="","",records_master!$E2973)</f>
        <v/>
      </c>
    </row>
    <row r="2974">
      <c r="A2974">
        <f>IF(OR(records_master!$A2974="",ISNUMBER(MATCH(records_master!$M2974,lst_dedup_duplicate,0))),"",records_master!$A2974)</f>
        <v/>
      </c>
      <c r="B2974">
        <f>IF($A2974="","",records_master!$E2974)</f>
        <v/>
      </c>
    </row>
    <row r="2975">
      <c r="A2975">
        <f>IF(OR(records_master!$A2975="",ISNUMBER(MATCH(records_master!$M2975,lst_dedup_duplicate,0))),"",records_master!$A2975)</f>
        <v/>
      </c>
      <c r="B2975">
        <f>IF($A2975="","",records_master!$E2975)</f>
        <v/>
      </c>
    </row>
    <row r="2976">
      <c r="A2976">
        <f>IF(OR(records_master!$A2976="",ISNUMBER(MATCH(records_master!$M2976,lst_dedup_duplicate,0))),"",records_master!$A2976)</f>
        <v/>
      </c>
      <c r="B2976">
        <f>IF($A2976="","",records_master!$E2976)</f>
        <v/>
      </c>
    </row>
    <row r="2977">
      <c r="A2977">
        <f>IF(OR(records_master!$A2977="",ISNUMBER(MATCH(records_master!$M2977,lst_dedup_duplicate,0))),"",records_master!$A2977)</f>
        <v/>
      </c>
      <c r="B2977">
        <f>IF($A2977="","",records_master!$E2977)</f>
        <v/>
      </c>
    </row>
    <row r="2978">
      <c r="A2978">
        <f>IF(OR(records_master!$A2978="",ISNUMBER(MATCH(records_master!$M2978,lst_dedup_duplicate,0))),"",records_master!$A2978)</f>
        <v/>
      </c>
      <c r="B2978">
        <f>IF($A2978="","",records_master!$E2978)</f>
        <v/>
      </c>
    </row>
    <row r="2979">
      <c r="A2979">
        <f>IF(OR(records_master!$A2979="",ISNUMBER(MATCH(records_master!$M2979,lst_dedup_duplicate,0))),"",records_master!$A2979)</f>
        <v/>
      </c>
      <c r="B2979">
        <f>IF($A2979="","",records_master!$E2979)</f>
        <v/>
      </c>
    </row>
    <row r="2980">
      <c r="A2980">
        <f>IF(OR(records_master!$A2980="",ISNUMBER(MATCH(records_master!$M2980,lst_dedup_duplicate,0))),"",records_master!$A2980)</f>
        <v/>
      </c>
      <c r="B2980">
        <f>IF($A2980="","",records_master!$E2980)</f>
        <v/>
      </c>
    </row>
    <row r="2981">
      <c r="A2981">
        <f>IF(OR(records_master!$A2981="",ISNUMBER(MATCH(records_master!$M2981,lst_dedup_duplicate,0))),"",records_master!$A2981)</f>
        <v/>
      </c>
      <c r="B2981">
        <f>IF($A2981="","",records_master!$E2981)</f>
        <v/>
      </c>
    </row>
    <row r="2982">
      <c r="A2982">
        <f>IF(OR(records_master!$A2982="",ISNUMBER(MATCH(records_master!$M2982,lst_dedup_duplicate,0))),"",records_master!$A2982)</f>
        <v/>
      </c>
      <c r="B2982">
        <f>IF($A2982="","",records_master!$E2982)</f>
        <v/>
      </c>
    </row>
    <row r="2983">
      <c r="A2983">
        <f>IF(OR(records_master!$A2983="",ISNUMBER(MATCH(records_master!$M2983,lst_dedup_duplicate,0))),"",records_master!$A2983)</f>
        <v/>
      </c>
      <c r="B2983">
        <f>IF($A2983="","",records_master!$E2983)</f>
        <v/>
      </c>
    </row>
    <row r="2984">
      <c r="A2984">
        <f>IF(OR(records_master!$A2984="",ISNUMBER(MATCH(records_master!$M2984,lst_dedup_duplicate,0))),"",records_master!$A2984)</f>
        <v/>
      </c>
      <c r="B2984">
        <f>IF($A2984="","",records_master!$E2984)</f>
        <v/>
      </c>
    </row>
    <row r="2985">
      <c r="A2985">
        <f>IF(OR(records_master!$A2985="",ISNUMBER(MATCH(records_master!$M2985,lst_dedup_duplicate,0))),"",records_master!$A2985)</f>
        <v/>
      </c>
      <c r="B2985">
        <f>IF($A2985="","",records_master!$E2985)</f>
        <v/>
      </c>
    </row>
    <row r="2986">
      <c r="A2986">
        <f>IF(OR(records_master!$A2986="",ISNUMBER(MATCH(records_master!$M2986,lst_dedup_duplicate,0))),"",records_master!$A2986)</f>
        <v/>
      </c>
      <c r="B2986">
        <f>IF($A2986="","",records_master!$E2986)</f>
        <v/>
      </c>
    </row>
    <row r="2987">
      <c r="A2987">
        <f>IF(OR(records_master!$A2987="",ISNUMBER(MATCH(records_master!$M2987,lst_dedup_duplicate,0))),"",records_master!$A2987)</f>
        <v/>
      </c>
      <c r="B2987">
        <f>IF($A2987="","",records_master!$E2987)</f>
        <v/>
      </c>
    </row>
    <row r="2988">
      <c r="A2988">
        <f>IF(OR(records_master!$A2988="",ISNUMBER(MATCH(records_master!$M2988,lst_dedup_duplicate,0))),"",records_master!$A2988)</f>
        <v/>
      </c>
      <c r="B2988">
        <f>IF($A2988="","",records_master!$E2988)</f>
        <v/>
      </c>
    </row>
    <row r="2989">
      <c r="A2989">
        <f>IF(OR(records_master!$A2989="",ISNUMBER(MATCH(records_master!$M2989,lst_dedup_duplicate,0))),"",records_master!$A2989)</f>
        <v/>
      </c>
      <c r="B2989">
        <f>IF($A2989="","",records_master!$E2989)</f>
        <v/>
      </c>
    </row>
    <row r="2990">
      <c r="A2990">
        <f>IF(OR(records_master!$A2990="",ISNUMBER(MATCH(records_master!$M2990,lst_dedup_duplicate,0))),"",records_master!$A2990)</f>
        <v/>
      </c>
      <c r="B2990">
        <f>IF($A2990="","",records_master!$E2990)</f>
        <v/>
      </c>
    </row>
    <row r="2991">
      <c r="A2991">
        <f>IF(OR(records_master!$A2991="",ISNUMBER(MATCH(records_master!$M2991,lst_dedup_duplicate,0))),"",records_master!$A2991)</f>
        <v/>
      </c>
      <c r="B2991">
        <f>IF($A2991="","",records_master!$E2991)</f>
        <v/>
      </c>
    </row>
    <row r="2992">
      <c r="A2992">
        <f>IF(OR(records_master!$A2992="",ISNUMBER(MATCH(records_master!$M2992,lst_dedup_duplicate,0))),"",records_master!$A2992)</f>
        <v/>
      </c>
      <c r="B2992">
        <f>IF($A2992="","",records_master!$E2992)</f>
        <v/>
      </c>
    </row>
    <row r="2993">
      <c r="A2993">
        <f>IF(OR(records_master!$A2993="",ISNUMBER(MATCH(records_master!$M2993,lst_dedup_duplicate,0))),"",records_master!$A2993)</f>
        <v/>
      </c>
      <c r="B2993">
        <f>IF($A2993="","",records_master!$E2993)</f>
        <v/>
      </c>
    </row>
    <row r="2994">
      <c r="A2994">
        <f>IF(OR(records_master!$A2994="",ISNUMBER(MATCH(records_master!$M2994,lst_dedup_duplicate,0))),"",records_master!$A2994)</f>
        <v/>
      </c>
      <c r="B2994">
        <f>IF($A2994="","",records_master!$E2994)</f>
        <v/>
      </c>
    </row>
    <row r="2995">
      <c r="A2995">
        <f>IF(OR(records_master!$A2995="",ISNUMBER(MATCH(records_master!$M2995,lst_dedup_duplicate,0))),"",records_master!$A2995)</f>
        <v/>
      </c>
      <c r="B2995">
        <f>IF($A2995="","",records_master!$E2995)</f>
        <v/>
      </c>
    </row>
    <row r="2996">
      <c r="A2996">
        <f>IF(OR(records_master!$A2996="",ISNUMBER(MATCH(records_master!$M2996,lst_dedup_duplicate,0))),"",records_master!$A2996)</f>
        <v/>
      </c>
      <c r="B2996">
        <f>IF($A2996="","",records_master!$E2996)</f>
        <v/>
      </c>
    </row>
    <row r="2997">
      <c r="A2997">
        <f>IF(OR(records_master!$A2997="",ISNUMBER(MATCH(records_master!$M2997,lst_dedup_duplicate,0))),"",records_master!$A2997)</f>
        <v/>
      </c>
      <c r="B2997">
        <f>IF($A2997="","",records_master!$E2997)</f>
        <v/>
      </c>
    </row>
    <row r="2998">
      <c r="A2998">
        <f>IF(OR(records_master!$A2998="",ISNUMBER(MATCH(records_master!$M2998,lst_dedup_duplicate,0))),"",records_master!$A2998)</f>
        <v/>
      </c>
      <c r="B2998">
        <f>IF($A2998="","",records_master!$E2998)</f>
        <v/>
      </c>
    </row>
    <row r="2999">
      <c r="A2999">
        <f>IF(OR(records_master!$A2999="",ISNUMBER(MATCH(records_master!$M2999,lst_dedup_duplicate,0))),"",records_master!$A2999)</f>
        <v/>
      </c>
      <c r="B2999">
        <f>IF($A2999="","",records_master!$E2999)</f>
        <v/>
      </c>
    </row>
    <row r="3000">
      <c r="A3000">
        <f>IF(OR(records_master!$A3000="",ISNUMBER(MATCH(records_master!$M3000,lst_dedup_duplicate,0))),"",records_master!$A3000)</f>
        <v/>
      </c>
      <c r="B3000">
        <f>IF($A3000="","",records_master!$E3000)</f>
        <v/>
      </c>
    </row>
    <row r="3001">
      <c r="A3001">
        <f>IF(OR(records_master!$A3001="",ISNUMBER(MATCH(records_master!$M3001,lst_dedup_duplicate,0))),"",records_master!$A3001)</f>
        <v/>
      </c>
      <c r="B3001">
        <f>IF($A3001="","",records_master!$E3001)</f>
        <v/>
      </c>
    </row>
    <row r="3002">
      <c r="A3002">
        <f>IF(OR(records_master!$A3002="",ISNUMBER(MATCH(records_master!$M3002,lst_dedup_duplicate,0))),"",records_master!$A3002)</f>
        <v/>
      </c>
      <c r="B3002">
        <f>IF($A3002="","",records_master!$E3002)</f>
        <v/>
      </c>
    </row>
    <row r="3003">
      <c r="A3003">
        <f>IF(OR(records_master!$A3003="",ISNUMBER(MATCH(records_master!$M3003,lst_dedup_duplicate,0))),"",records_master!$A3003)</f>
        <v/>
      </c>
      <c r="B3003">
        <f>IF($A3003="","",records_master!$E3003)</f>
        <v/>
      </c>
    </row>
    <row r="3004">
      <c r="A3004">
        <f>IF(OR(records_master!$A3004="",ISNUMBER(MATCH(records_master!$M3004,lst_dedup_duplicate,0))),"",records_master!$A3004)</f>
        <v/>
      </c>
      <c r="B3004">
        <f>IF($A3004="","",records_master!$E3004)</f>
        <v/>
      </c>
    </row>
    <row r="3005">
      <c r="A3005">
        <f>IF(OR(records_master!$A3005="",ISNUMBER(MATCH(records_master!$M3005,lst_dedup_duplicate,0))),"",records_master!$A3005)</f>
        <v/>
      </c>
      <c r="B3005">
        <f>IF($A3005="","",records_master!$E3005)</f>
        <v/>
      </c>
    </row>
    <row r="3006">
      <c r="A3006">
        <f>IF(OR(records_master!$A3006="",ISNUMBER(MATCH(records_master!$M3006,lst_dedup_duplicate,0))),"",records_master!$A3006)</f>
        <v/>
      </c>
      <c r="B3006">
        <f>IF($A3006="","",records_master!$E3006)</f>
        <v/>
      </c>
    </row>
    <row r="3007">
      <c r="A3007">
        <f>IF(OR(records_master!$A3007="",ISNUMBER(MATCH(records_master!$M3007,lst_dedup_duplicate,0))),"",records_master!$A3007)</f>
        <v/>
      </c>
      <c r="B3007">
        <f>IF($A3007="","",records_master!$E3007)</f>
        <v/>
      </c>
    </row>
    <row r="3008">
      <c r="A3008">
        <f>IF(OR(records_master!$A3008="",ISNUMBER(MATCH(records_master!$M3008,lst_dedup_duplicate,0))),"",records_master!$A3008)</f>
        <v/>
      </c>
      <c r="B3008">
        <f>IF($A3008="","",records_master!$E3008)</f>
        <v/>
      </c>
    </row>
    <row r="3009">
      <c r="A3009">
        <f>IF(OR(records_master!$A3009="",ISNUMBER(MATCH(records_master!$M3009,lst_dedup_duplicate,0))),"",records_master!$A3009)</f>
        <v/>
      </c>
      <c r="B3009">
        <f>IF($A3009="","",records_master!$E3009)</f>
        <v/>
      </c>
    </row>
    <row r="3010">
      <c r="A3010">
        <f>IF(OR(records_master!$A3010="",ISNUMBER(MATCH(records_master!$M3010,lst_dedup_duplicate,0))),"",records_master!$A3010)</f>
        <v/>
      </c>
      <c r="B3010">
        <f>IF($A3010="","",records_master!$E3010)</f>
        <v/>
      </c>
    </row>
    <row r="3011">
      <c r="A3011">
        <f>IF(OR(records_master!$A3011="",ISNUMBER(MATCH(records_master!$M3011,lst_dedup_duplicate,0))),"",records_master!$A3011)</f>
        <v/>
      </c>
      <c r="B3011">
        <f>IF($A3011="","",records_master!$E3011)</f>
        <v/>
      </c>
    </row>
    <row r="3012">
      <c r="A3012">
        <f>IF(OR(records_master!$A3012="",ISNUMBER(MATCH(records_master!$M3012,lst_dedup_duplicate,0))),"",records_master!$A3012)</f>
        <v/>
      </c>
      <c r="B3012">
        <f>IF($A3012="","",records_master!$E3012)</f>
        <v/>
      </c>
    </row>
    <row r="3013">
      <c r="A3013">
        <f>IF(OR(records_master!$A3013="",ISNUMBER(MATCH(records_master!$M3013,lst_dedup_duplicate,0))),"",records_master!$A3013)</f>
        <v/>
      </c>
      <c r="B3013">
        <f>IF($A3013="","",records_master!$E3013)</f>
        <v/>
      </c>
    </row>
    <row r="3014">
      <c r="A3014">
        <f>IF(OR(records_master!$A3014="",ISNUMBER(MATCH(records_master!$M3014,lst_dedup_duplicate,0))),"",records_master!$A3014)</f>
        <v/>
      </c>
      <c r="B3014">
        <f>IF($A3014="","",records_master!$E3014)</f>
        <v/>
      </c>
    </row>
    <row r="3015">
      <c r="A3015">
        <f>IF(OR(records_master!$A3015="",ISNUMBER(MATCH(records_master!$M3015,lst_dedup_duplicate,0))),"",records_master!$A3015)</f>
        <v/>
      </c>
      <c r="B3015">
        <f>IF($A3015="","",records_master!$E3015)</f>
        <v/>
      </c>
    </row>
    <row r="3016">
      <c r="A3016">
        <f>IF(OR(records_master!$A3016="",ISNUMBER(MATCH(records_master!$M3016,lst_dedup_duplicate,0))),"",records_master!$A3016)</f>
        <v/>
      </c>
      <c r="B3016">
        <f>IF($A3016="","",records_master!$E3016)</f>
        <v/>
      </c>
    </row>
    <row r="3017">
      <c r="A3017">
        <f>IF(OR(records_master!$A3017="",ISNUMBER(MATCH(records_master!$M3017,lst_dedup_duplicate,0))),"",records_master!$A3017)</f>
        <v/>
      </c>
      <c r="B3017">
        <f>IF($A3017="","",records_master!$E3017)</f>
        <v/>
      </c>
    </row>
    <row r="3018">
      <c r="A3018">
        <f>IF(OR(records_master!$A3018="",ISNUMBER(MATCH(records_master!$M3018,lst_dedup_duplicate,0))),"",records_master!$A3018)</f>
        <v/>
      </c>
      <c r="B3018">
        <f>IF($A3018="","",records_master!$E3018)</f>
        <v/>
      </c>
    </row>
    <row r="3019">
      <c r="A3019">
        <f>IF(OR(records_master!$A3019="",ISNUMBER(MATCH(records_master!$M3019,lst_dedup_duplicate,0))),"",records_master!$A3019)</f>
        <v/>
      </c>
      <c r="B3019">
        <f>IF($A3019="","",records_master!$E3019)</f>
        <v/>
      </c>
    </row>
    <row r="3020">
      <c r="A3020">
        <f>IF(OR(records_master!$A3020="",ISNUMBER(MATCH(records_master!$M3020,lst_dedup_duplicate,0))),"",records_master!$A3020)</f>
        <v/>
      </c>
      <c r="B3020">
        <f>IF($A3020="","",records_master!$E3020)</f>
        <v/>
      </c>
    </row>
    <row r="3021">
      <c r="A3021">
        <f>IF(OR(records_master!$A3021="",ISNUMBER(MATCH(records_master!$M3021,lst_dedup_duplicate,0))),"",records_master!$A3021)</f>
        <v/>
      </c>
      <c r="B3021">
        <f>IF($A3021="","",records_master!$E3021)</f>
        <v/>
      </c>
    </row>
    <row r="3022">
      <c r="A3022">
        <f>IF(OR(records_master!$A3022="",ISNUMBER(MATCH(records_master!$M3022,lst_dedup_duplicate,0))),"",records_master!$A3022)</f>
        <v/>
      </c>
      <c r="B3022">
        <f>IF($A3022="","",records_master!$E3022)</f>
        <v/>
      </c>
    </row>
    <row r="3023">
      <c r="A3023">
        <f>IF(OR(records_master!$A3023="",ISNUMBER(MATCH(records_master!$M3023,lst_dedup_duplicate,0))),"",records_master!$A3023)</f>
        <v/>
      </c>
      <c r="B3023">
        <f>IF($A3023="","",records_master!$E3023)</f>
        <v/>
      </c>
    </row>
    <row r="3024">
      <c r="A3024">
        <f>IF(OR(records_master!$A3024="",ISNUMBER(MATCH(records_master!$M3024,lst_dedup_duplicate,0))),"",records_master!$A3024)</f>
        <v/>
      </c>
      <c r="B3024">
        <f>IF($A3024="","",records_master!$E3024)</f>
        <v/>
      </c>
    </row>
    <row r="3025">
      <c r="A3025">
        <f>IF(OR(records_master!$A3025="",ISNUMBER(MATCH(records_master!$M3025,lst_dedup_duplicate,0))),"",records_master!$A3025)</f>
        <v/>
      </c>
      <c r="B3025">
        <f>IF($A3025="","",records_master!$E3025)</f>
        <v/>
      </c>
    </row>
    <row r="3026">
      <c r="A3026">
        <f>IF(OR(records_master!$A3026="",ISNUMBER(MATCH(records_master!$M3026,lst_dedup_duplicate,0))),"",records_master!$A3026)</f>
        <v/>
      </c>
      <c r="B3026">
        <f>IF($A3026="","",records_master!$E3026)</f>
        <v/>
      </c>
    </row>
    <row r="3027">
      <c r="A3027">
        <f>IF(OR(records_master!$A3027="",ISNUMBER(MATCH(records_master!$M3027,lst_dedup_duplicate,0))),"",records_master!$A3027)</f>
        <v/>
      </c>
      <c r="B3027">
        <f>IF($A3027="","",records_master!$E3027)</f>
        <v/>
      </c>
    </row>
    <row r="3028">
      <c r="A3028">
        <f>IF(OR(records_master!$A3028="",ISNUMBER(MATCH(records_master!$M3028,lst_dedup_duplicate,0))),"",records_master!$A3028)</f>
        <v/>
      </c>
      <c r="B3028">
        <f>IF($A3028="","",records_master!$E3028)</f>
        <v/>
      </c>
    </row>
    <row r="3029">
      <c r="A3029">
        <f>IF(OR(records_master!$A3029="",ISNUMBER(MATCH(records_master!$M3029,lst_dedup_duplicate,0))),"",records_master!$A3029)</f>
        <v/>
      </c>
      <c r="B3029">
        <f>IF($A3029="","",records_master!$E3029)</f>
        <v/>
      </c>
    </row>
    <row r="3030">
      <c r="A3030">
        <f>IF(OR(records_master!$A3030="",ISNUMBER(MATCH(records_master!$M3030,lst_dedup_duplicate,0))),"",records_master!$A3030)</f>
        <v/>
      </c>
      <c r="B3030">
        <f>IF($A3030="","",records_master!$E3030)</f>
        <v/>
      </c>
    </row>
    <row r="3031">
      <c r="A3031">
        <f>IF(OR(records_master!$A3031="",ISNUMBER(MATCH(records_master!$M3031,lst_dedup_duplicate,0))),"",records_master!$A3031)</f>
        <v/>
      </c>
      <c r="B3031">
        <f>IF($A3031="","",records_master!$E3031)</f>
        <v/>
      </c>
    </row>
    <row r="3032">
      <c r="A3032">
        <f>IF(OR(records_master!$A3032="",ISNUMBER(MATCH(records_master!$M3032,lst_dedup_duplicate,0))),"",records_master!$A3032)</f>
        <v/>
      </c>
      <c r="B3032">
        <f>IF($A3032="","",records_master!$E3032)</f>
        <v/>
      </c>
    </row>
    <row r="3033">
      <c r="A3033">
        <f>IF(OR(records_master!$A3033="",ISNUMBER(MATCH(records_master!$M3033,lst_dedup_duplicate,0))),"",records_master!$A3033)</f>
        <v/>
      </c>
      <c r="B3033">
        <f>IF($A3033="","",records_master!$E3033)</f>
        <v/>
      </c>
    </row>
    <row r="3034">
      <c r="A3034">
        <f>IF(OR(records_master!$A3034="",ISNUMBER(MATCH(records_master!$M3034,lst_dedup_duplicate,0))),"",records_master!$A3034)</f>
        <v/>
      </c>
      <c r="B3034">
        <f>IF($A3034="","",records_master!$E3034)</f>
        <v/>
      </c>
    </row>
    <row r="3035">
      <c r="A3035">
        <f>IF(OR(records_master!$A3035="",ISNUMBER(MATCH(records_master!$M3035,lst_dedup_duplicate,0))),"",records_master!$A3035)</f>
        <v/>
      </c>
      <c r="B3035">
        <f>IF($A3035="","",records_master!$E3035)</f>
        <v/>
      </c>
    </row>
    <row r="3036">
      <c r="A3036">
        <f>IF(OR(records_master!$A3036="",ISNUMBER(MATCH(records_master!$M3036,lst_dedup_duplicate,0))),"",records_master!$A3036)</f>
        <v/>
      </c>
      <c r="B3036">
        <f>IF($A3036="","",records_master!$E3036)</f>
        <v/>
      </c>
    </row>
    <row r="3037">
      <c r="A3037">
        <f>IF(OR(records_master!$A3037="",ISNUMBER(MATCH(records_master!$M3037,lst_dedup_duplicate,0))),"",records_master!$A3037)</f>
        <v/>
      </c>
      <c r="B3037">
        <f>IF($A3037="","",records_master!$E3037)</f>
        <v/>
      </c>
    </row>
    <row r="3038">
      <c r="A3038">
        <f>IF(OR(records_master!$A3038="",ISNUMBER(MATCH(records_master!$M3038,lst_dedup_duplicate,0))),"",records_master!$A3038)</f>
        <v/>
      </c>
      <c r="B3038">
        <f>IF($A3038="","",records_master!$E3038)</f>
        <v/>
      </c>
    </row>
    <row r="3039">
      <c r="A3039">
        <f>IF(OR(records_master!$A3039="",ISNUMBER(MATCH(records_master!$M3039,lst_dedup_duplicate,0))),"",records_master!$A3039)</f>
        <v/>
      </c>
      <c r="B3039">
        <f>IF($A3039="","",records_master!$E3039)</f>
        <v/>
      </c>
    </row>
    <row r="3040">
      <c r="A3040">
        <f>IF(OR(records_master!$A3040="",ISNUMBER(MATCH(records_master!$M3040,lst_dedup_duplicate,0))),"",records_master!$A3040)</f>
        <v/>
      </c>
      <c r="B3040">
        <f>IF($A3040="","",records_master!$E3040)</f>
        <v/>
      </c>
    </row>
    <row r="3041">
      <c r="A3041">
        <f>IF(OR(records_master!$A3041="",ISNUMBER(MATCH(records_master!$M3041,lst_dedup_duplicate,0))),"",records_master!$A3041)</f>
        <v/>
      </c>
      <c r="B3041">
        <f>IF($A3041="","",records_master!$E3041)</f>
        <v/>
      </c>
    </row>
    <row r="3042">
      <c r="A3042">
        <f>IF(OR(records_master!$A3042="",ISNUMBER(MATCH(records_master!$M3042,lst_dedup_duplicate,0))),"",records_master!$A3042)</f>
        <v/>
      </c>
      <c r="B3042">
        <f>IF($A3042="","",records_master!$E3042)</f>
        <v/>
      </c>
    </row>
    <row r="3043">
      <c r="A3043">
        <f>IF(OR(records_master!$A3043="",ISNUMBER(MATCH(records_master!$M3043,lst_dedup_duplicate,0))),"",records_master!$A3043)</f>
        <v/>
      </c>
      <c r="B3043">
        <f>IF($A3043="","",records_master!$E3043)</f>
        <v/>
      </c>
    </row>
    <row r="3044">
      <c r="A3044">
        <f>IF(OR(records_master!$A3044="",ISNUMBER(MATCH(records_master!$M3044,lst_dedup_duplicate,0))),"",records_master!$A3044)</f>
        <v/>
      </c>
      <c r="B3044">
        <f>IF($A3044="","",records_master!$E3044)</f>
        <v/>
      </c>
    </row>
    <row r="3045">
      <c r="A3045">
        <f>IF(OR(records_master!$A3045="",ISNUMBER(MATCH(records_master!$M3045,lst_dedup_duplicate,0))),"",records_master!$A3045)</f>
        <v/>
      </c>
      <c r="B3045">
        <f>IF($A3045="","",records_master!$E3045)</f>
        <v/>
      </c>
    </row>
    <row r="3046">
      <c r="A3046">
        <f>IF(OR(records_master!$A3046="",ISNUMBER(MATCH(records_master!$M3046,lst_dedup_duplicate,0))),"",records_master!$A3046)</f>
        <v/>
      </c>
      <c r="B3046">
        <f>IF($A3046="","",records_master!$E3046)</f>
        <v/>
      </c>
    </row>
    <row r="3047">
      <c r="A3047">
        <f>IF(OR(records_master!$A3047="",ISNUMBER(MATCH(records_master!$M3047,lst_dedup_duplicate,0))),"",records_master!$A3047)</f>
        <v/>
      </c>
      <c r="B3047">
        <f>IF($A3047="","",records_master!$E3047)</f>
        <v/>
      </c>
    </row>
    <row r="3048">
      <c r="A3048">
        <f>IF(OR(records_master!$A3048="",ISNUMBER(MATCH(records_master!$M3048,lst_dedup_duplicate,0))),"",records_master!$A3048)</f>
        <v/>
      </c>
      <c r="B3048">
        <f>IF($A3048="","",records_master!$E3048)</f>
        <v/>
      </c>
    </row>
    <row r="3049">
      <c r="A3049">
        <f>IF(OR(records_master!$A3049="",ISNUMBER(MATCH(records_master!$M3049,lst_dedup_duplicate,0))),"",records_master!$A3049)</f>
        <v/>
      </c>
      <c r="B3049">
        <f>IF($A3049="","",records_master!$E3049)</f>
        <v/>
      </c>
    </row>
    <row r="3050">
      <c r="A3050">
        <f>IF(OR(records_master!$A3050="",ISNUMBER(MATCH(records_master!$M3050,lst_dedup_duplicate,0))),"",records_master!$A3050)</f>
        <v/>
      </c>
      <c r="B3050">
        <f>IF($A3050="","",records_master!$E3050)</f>
        <v/>
      </c>
    </row>
    <row r="3051">
      <c r="A3051">
        <f>IF(OR(records_master!$A3051="",ISNUMBER(MATCH(records_master!$M3051,lst_dedup_duplicate,0))),"",records_master!$A3051)</f>
        <v/>
      </c>
      <c r="B3051">
        <f>IF($A3051="","",records_master!$E3051)</f>
        <v/>
      </c>
    </row>
    <row r="3052">
      <c r="A3052">
        <f>IF(OR(records_master!$A3052="",ISNUMBER(MATCH(records_master!$M3052,lst_dedup_duplicate,0))),"",records_master!$A3052)</f>
        <v/>
      </c>
      <c r="B3052">
        <f>IF($A3052="","",records_master!$E3052)</f>
        <v/>
      </c>
    </row>
    <row r="3053">
      <c r="A3053">
        <f>IF(OR(records_master!$A3053="",ISNUMBER(MATCH(records_master!$M3053,lst_dedup_duplicate,0))),"",records_master!$A3053)</f>
        <v/>
      </c>
      <c r="B3053">
        <f>IF($A3053="","",records_master!$E3053)</f>
        <v/>
      </c>
    </row>
    <row r="3054">
      <c r="A3054">
        <f>IF(OR(records_master!$A3054="",ISNUMBER(MATCH(records_master!$M3054,lst_dedup_duplicate,0))),"",records_master!$A3054)</f>
        <v/>
      </c>
      <c r="B3054">
        <f>IF($A3054="","",records_master!$E3054)</f>
        <v/>
      </c>
    </row>
    <row r="3055">
      <c r="A3055">
        <f>IF(OR(records_master!$A3055="",ISNUMBER(MATCH(records_master!$M3055,lst_dedup_duplicate,0))),"",records_master!$A3055)</f>
        <v/>
      </c>
      <c r="B3055">
        <f>IF($A3055="","",records_master!$E3055)</f>
        <v/>
      </c>
    </row>
    <row r="3056">
      <c r="A3056">
        <f>IF(OR(records_master!$A3056="",ISNUMBER(MATCH(records_master!$M3056,lst_dedup_duplicate,0))),"",records_master!$A3056)</f>
        <v/>
      </c>
      <c r="B3056">
        <f>IF($A3056="","",records_master!$E3056)</f>
        <v/>
      </c>
    </row>
    <row r="3057">
      <c r="A3057">
        <f>IF(OR(records_master!$A3057="",ISNUMBER(MATCH(records_master!$M3057,lst_dedup_duplicate,0))),"",records_master!$A3057)</f>
        <v/>
      </c>
      <c r="B3057">
        <f>IF($A3057="","",records_master!$E3057)</f>
        <v/>
      </c>
    </row>
    <row r="3058">
      <c r="A3058">
        <f>IF(OR(records_master!$A3058="",ISNUMBER(MATCH(records_master!$M3058,lst_dedup_duplicate,0))),"",records_master!$A3058)</f>
        <v/>
      </c>
      <c r="B3058">
        <f>IF($A3058="","",records_master!$E3058)</f>
        <v/>
      </c>
    </row>
    <row r="3059">
      <c r="A3059">
        <f>IF(OR(records_master!$A3059="",ISNUMBER(MATCH(records_master!$M3059,lst_dedup_duplicate,0))),"",records_master!$A3059)</f>
        <v/>
      </c>
      <c r="B3059">
        <f>IF($A3059="","",records_master!$E3059)</f>
        <v/>
      </c>
    </row>
    <row r="3060">
      <c r="A3060">
        <f>IF(OR(records_master!$A3060="",ISNUMBER(MATCH(records_master!$M3060,lst_dedup_duplicate,0))),"",records_master!$A3060)</f>
        <v/>
      </c>
      <c r="B3060">
        <f>IF($A3060="","",records_master!$E3060)</f>
        <v/>
      </c>
    </row>
    <row r="3061">
      <c r="A3061">
        <f>IF(OR(records_master!$A3061="",ISNUMBER(MATCH(records_master!$M3061,lst_dedup_duplicate,0))),"",records_master!$A3061)</f>
        <v/>
      </c>
      <c r="B3061">
        <f>IF($A3061="","",records_master!$E3061)</f>
        <v/>
      </c>
    </row>
    <row r="3062">
      <c r="A3062">
        <f>IF(OR(records_master!$A3062="",ISNUMBER(MATCH(records_master!$M3062,lst_dedup_duplicate,0))),"",records_master!$A3062)</f>
        <v/>
      </c>
      <c r="B3062">
        <f>IF($A3062="","",records_master!$E3062)</f>
        <v/>
      </c>
    </row>
    <row r="3063">
      <c r="A3063">
        <f>IF(OR(records_master!$A3063="",ISNUMBER(MATCH(records_master!$M3063,lst_dedup_duplicate,0))),"",records_master!$A3063)</f>
        <v/>
      </c>
      <c r="B3063">
        <f>IF($A3063="","",records_master!$E3063)</f>
        <v/>
      </c>
    </row>
    <row r="3064">
      <c r="A3064">
        <f>IF(OR(records_master!$A3064="",ISNUMBER(MATCH(records_master!$M3064,lst_dedup_duplicate,0))),"",records_master!$A3064)</f>
        <v/>
      </c>
      <c r="B3064">
        <f>IF($A3064="","",records_master!$E3064)</f>
        <v/>
      </c>
    </row>
    <row r="3065">
      <c r="A3065">
        <f>IF(OR(records_master!$A3065="",ISNUMBER(MATCH(records_master!$M3065,lst_dedup_duplicate,0))),"",records_master!$A3065)</f>
        <v/>
      </c>
      <c r="B3065">
        <f>IF($A3065="","",records_master!$E3065)</f>
        <v/>
      </c>
    </row>
    <row r="3066">
      <c r="A3066">
        <f>IF(OR(records_master!$A3066="",ISNUMBER(MATCH(records_master!$M3066,lst_dedup_duplicate,0))),"",records_master!$A3066)</f>
        <v/>
      </c>
      <c r="B3066">
        <f>IF($A3066="","",records_master!$E3066)</f>
        <v/>
      </c>
    </row>
    <row r="3067">
      <c r="A3067">
        <f>IF(OR(records_master!$A3067="",ISNUMBER(MATCH(records_master!$M3067,lst_dedup_duplicate,0))),"",records_master!$A3067)</f>
        <v/>
      </c>
      <c r="B3067">
        <f>IF($A3067="","",records_master!$E3067)</f>
        <v/>
      </c>
    </row>
    <row r="3068">
      <c r="A3068">
        <f>IF(OR(records_master!$A3068="",ISNUMBER(MATCH(records_master!$M3068,lst_dedup_duplicate,0))),"",records_master!$A3068)</f>
        <v/>
      </c>
      <c r="B3068">
        <f>IF($A3068="","",records_master!$E3068)</f>
        <v/>
      </c>
    </row>
    <row r="3069">
      <c r="A3069">
        <f>IF(OR(records_master!$A3069="",ISNUMBER(MATCH(records_master!$M3069,lst_dedup_duplicate,0))),"",records_master!$A3069)</f>
        <v/>
      </c>
      <c r="B3069">
        <f>IF($A3069="","",records_master!$E3069)</f>
        <v/>
      </c>
    </row>
    <row r="3070">
      <c r="A3070">
        <f>IF(OR(records_master!$A3070="",ISNUMBER(MATCH(records_master!$M3070,lst_dedup_duplicate,0))),"",records_master!$A3070)</f>
        <v/>
      </c>
      <c r="B3070">
        <f>IF($A3070="","",records_master!$E3070)</f>
        <v/>
      </c>
    </row>
    <row r="3071">
      <c r="A3071">
        <f>IF(OR(records_master!$A3071="",ISNUMBER(MATCH(records_master!$M3071,lst_dedup_duplicate,0))),"",records_master!$A3071)</f>
        <v/>
      </c>
      <c r="B3071">
        <f>IF($A3071="","",records_master!$E3071)</f>
        <v/>
      </c>
    </row>
    <row r="3072">
      <c r="A3072">
        <f>IF(OR(records_master!$A3072="",ISNUMBER(MATCH(records_master!$M3072,lst_dedup_duplicate,0))),"",records_master!$A3072)</f>
        <v/>
      </c>
      <c r="B3072">
        <f>IF($A3072="","",records_master!$E3072)</f>
        <v/>
      </c>
    </row>
    <row r="3073">
      <c r="A3073">
        <f>IF(OR(records_master!$A3073="",ISNUMBER(MATCH(records_master!$M3073,lst_dedup_duplicate,0))),"",records_master!$A3073)</f>
        <v/>
      </c>
      <c r="B3073">
        <f>IF($A3073="","",records_master!$E3073)</f>
        <v/>
      </c>
    </row>
    <row r="3074">
      <c r="A3074">
        <f>IF(OR(records_master!$A3074="",ISNUMBER(MATCH(records_master!$M3074,lst_dedup_duplicate,0))),"",records_master!$A3074)</f>
        <v/>
      </c>
      <c r="B3074">
        <f>IF($A3074="","",records_master!$E3074)</f>
        <v/>
      </c>
    </row>
    <row r="3075">
      <c r="A3075">
        <f>IF(OR(records_master!$A3075="",ISNUMBER(MATCH(records_master!$M3075,lst_dedup_duplicate,0))),"",records_master!$A3075)</f>
        <v/>
      </c>
      <c r="B3075">
        <f>IF($A3075="","",records_master!$E3075)</f>
        <v/>
      </c>
    </row>
    <row r="3076">
      <c r="A3076">
        <f>IF(OR(records_master!$A3076="",ISNUMBER(MATCH(records_master!$M3076,lst_dedup_duplicate,0))),"",records_master!$A3076)</f>
        <v/>
      </c>
      <c r="B3076">
        <f>IF($A3076="","",records_master!$E3076)</f>
        <v/>
      </c>
    </row>
    <row r="3077">
      <c r="A3077">
        <f>IF(OR(records_master!$A3077="",ISNUMBER(MATCH(records_master!$M3077,lst_dedup_duplicate,0))),"",records_master!$A3077)</f>
        <v/>
      </c>
      <c r="B3077">
        <f>IF($A3077="","",records_master!$E3077)</f>
        <v/>
      </c>
    </row>
    <row r="3078">
      <c r="A3078">
        <f>IF(OR(records_master!$A3078="",ISNUMBER(MATCH(records_master!$M3078,lst_dedup_duplicate,0))),"",records_master!$A3078)</f>
        <v/>
      </c>
      <c r="B3078">
        <f>IF($A3078="","",records_master!$E3078)</f>
        <v/>
      </c>
    </row>
    <row r="3079">
      <c r="A3079">
        <f>IF(OR(records_master!$A3079="",ISNUMBER(MATCH(records_master!$M3079,lst_dedup_duplicate,0))),"",records_master!$A3079)</f>
        <v/>
      </c>
      <c r="B3079">
        <f>IF($A3079="","",records_master!$E3079)</f>
        <v/>
      </c>
    </row>
    <row r="3080">
      <c r="A3080">
        <f>IF(OR(records_master!$A3080="",ISNUMBER(MATCH(records_master!$M3080,lst_dedup_duplicate,0))),"",records_master!$A3080)</f>
        <v/>
      </c>
      <c r="B3080">
        <f>IF($A3080="","",records_master!$E3080)</f>
        <v/>
      </c>
    </row>
    <row r="3081">
      <c r="A3081">
        <f>IF(OR(records_master!$A3081="",ISNUMBER(MATCH(records_master!$M3081,lst_dedup_duplicate,0))),"",records_master!$A3081)</f>
        <v/>
      </c>
      <c r="B3081">
        <f>IF($A3081="","",records_master!$E3081)</f>
        <v/>
      </c>
    </row>
    <row r="3082">
      <c r="A3082">
        <f>IF(OR(records_master!$A3082="",ISNUMBER(MATCH(records_master!$M3082,lst_dedup_duplicate,0))),"",records_master!$A3082)</f>
        <v/>
      </c>
      <c r="B3082">
        <f>IF($A3082="","",records_master!$E3082)</f>
        <v/>
      </c>
    </row>
    <row r="3083">
      <c r="A3083">
        <f>IF(OR(records_master!$A3083="",ISNUMBER(MATCH(records_master!$M3083,lst_dedup_duplicate,0))),"",records_master!$A3083)</f>
        <v/>
      </c>
      <c r="B3083">
        <f>IF($A3083="","",records_master!$E3083)</f>
        <v/>
      </c>
    </row>
    <row r="3084">
      <c r="A3084">
        <f>IF(OR(records_master!$A3084="",ISNUMBER(MATCH(records_master!$M3084,lst_dedup_duplicate,0))),"",records_master!$A3084)</f>
        <v/>
      </c>
      <c r="B3084">
        <f>IF($A3084="","",records_master!$E3084)</f>
        <v/>
      </c>
    </row>
    <row r="3085">
      <c r="A3085">
        <f>IF(OR(records_master!$A3085="",ISNUMBER(MATCH(records_master!$M3085,lst_dedup_duplicate,0))),"",records_master!$A3085)</f>
        <v/>
      </c>
      <c r="B3085">
        <f>IF($A3085="","",records_master!$E3085)</f>
        <v/>
      </c>
    </row>
    <row r="3086">
      <c r="A3086">
        <f>IF(OR(records_master!$A3086="",ISNUMBER(MATCH(records_master!$M3086,lst_dedup_duplicate,0))),"",records_master!$A3086)</f>
        <v/>
      </c>
      <c r="B3086">
        <f>IF($A3086="","",records_master!$E3086)</f>
        <v/>
      </c>
    </row>
    <row r="3087">
      <c r="A3087">
        <f>IF(OR(records_master!$A3087="",ISNUMBER(MATCH(records_master!$M3087,lst_dedup_duplicate,0))),"",records_master!$A3087)</f>
        <v/>
      </c>
      <c r="B3087">
        <f>IF($A3087="","",records_master!$E3087)</f>
        <v/>
      </c>
    </row>
    <row r="3088">
      <c r="A3088">
        <f>IF(OR(records_master!$A3088="",ISNUMBER(MATCH(records_master!$M3088,lst_dedup_duplicate,0))),"",records_master!$A3088)</f>
        <v/>
      </c>
      <c r="B3088">
        <f>IF($A3088="","",records_master!$E3088)</f>
        <v/>
      </c>
    </row>
    <row r="3089">
      <c r="A3089">
        <f>IF(OR(records_master!$A3089="",ISNUMBER(MATCH(records_master!$M3089,lst_dedup_duplicate,0))),"",records_master!$A3089)</f>
        <v/>
      </c>
      <c r="B3089">
        <f>IF($A3089="","",records_master!$E3089)</f>
        <v/>
      </c>
    </row>
    <row r="3090">
      <c r="A3090">
        <f>IF(OR(records_master!$A3090="",ISNUMBER(MATCH(records_master!$M3090,lst_dedup_duplicate,0))),"",records_master!$A3090)</f>
        <v/>
      </c>
      <c r="B3090">
        <f>IF($A3090="","",records_master!$E3090)</f>
        <v/>
      </c>
    </row>
    <row r="3091">
      <c r="A3091">
        <f>IF(OR(records_master!$A3091="",ISNUMBER(MATCH(records_master!$M3091,lst_dedup_duplicate,0))),"",records_master!$A3091)</f>
        <v/>
      </c>
      <c r="B3091">
        <f>IF($A3091="","",records_master!$E3091)</f>
        <v/>
      </c>
    </row>
    <row r="3092">
      <c r="A3092">
        <f>IF(OR(records_master!$A3092="",ISNUMBER(MATCH(records_master!$M3092,lst_dedup_duplicate,0))),"",records_master!$A3092)</f>
        <v/>
      </c>
      <c r="B3092">
        <f>IF($A3092="","",records_master!$E3092)</f>
        <v/>
      </c>
    </row>
    <row r="3093">
      <c r="A3093">
        <f>IF(OR(records_master!$A3093="",ISNUMBER(MATCH(records_master!$M3093,lst_dedup_duplicate,0))),"",records_master!$A3093)</f>
        <v/>
      </c>
      <c r="B3093">
        <f>IF($A3093="","",records_master!$E3093)</f>
        <v/>
      </c>
    </row>
    <row r="3094">
      <c r="A3094">
        <f>IF(OR(records_master!$A3094="",ISNUMBER(MATCH(records_master!$M3094,lst_dedup_duplicate,0))),"",records_master!$A3094)</f>
        <v/>
      </c>
      <c r="B3094">
        <f>IF($A3094="","",records_master!$E3094)</f>
        <v/>
      </c>
    </row>
    <row r="3095">
      <c r="A3095">
        <f>IF(OR(records_master!$A3095="",ISNUMBER(MATCH(records_master!$M3095,lst_dedup_duplicate,0))),"",records_master!$A3095)</f>
        <v/>
      </c>
      <c r="B3095">
        <f>IF($A3095="","",records_master!$E3095)</f>
        <v/>
      </c>
    </row>
    <row r="3096">
      <c r="A3096">
        <f>IF(OR(records_master!$A3096="",ISNUMBER(MATCH(records_master!$M3096,lst_dedup_duplicate,0))),"",records_master!$A3096)</f>
        <v/>
      </c>
      <c r="B3096">
        <f>IF($A3096="","",records_master!$E3096)</f>
        <v/>
      </c>
    </row>
    <row r="3097">
      <c r="A3097">
        <f>IF(OR(records_master!$A3097="",ISNUMBER(MATCH(records_master!$M3097,lst_dedup_duplicate,0))),"",records_master!$A3097)</f>
        <v/>
      </c>
      <c r="B3097">
        <f>IF($A3097="","",records_master!$E3097)</f>
        <v/>
      </c>
    </row>
    <row r="3098">
      <c r="A3098">
        <f>IF(OR(records_master!$A3098="",ISNUMBER(MATCH(records_master!$M3098,lst_dedup_duplicate,0))),"",records_master!$A3098)</f>
        <v/>
      </c>
      <c r="B3098">
        <f>IF($A3098="","",records_master!$E3098)</f>
        <v/>
      </c>
    </row>
    <row r="3099">
      <c r="A3099">
        <f>IF(OR(records_master!$A3099="",ISNUMBER(MATCH(records_master!$M3099,lst_dedup_duplicate,0))),"",records_master!$A3099)</f>
        <v/>
      </c>
      <c r="B3099">
        <f>IF($A3099="","",records_master!$E3099)</f>
        <v/>
      </c>
    </row>
    <row r="3100">
      <c r="A3100">
        <f>IF(OR(records_master!$A3100="",ISNUMBER(MATCH(records_master!$M3100,lst_dedup_duplicate,0))),"",records_master!$A3100)</f>
        <v/>
      </c>
      <c r="B3100">
        <f>IF($A3100="","",records_master!$E3100)</f>
        <v/>
      </c>
    </row>
    <row r="3101">
      <c r="A3101">
        <f>IF(OR(records_master!$A3101="",ISNUMBER(MATCH(records_master!$M3101,lst_dedup_duplicate,0))),"",records_master!$A3101)</f>
        <v/>
      </c>
      <c r="B3101">
        <f>IF($A3101="","",records_master!$E3101)</f>
        <v/>
      </c>
    </row>
    <row r="3102">
      <c r="A3102">
        <f>IF(OR(records_master!$A3102="",ISNUMBER(MATCH(records_master!$M3102,lst_dedup_duplicate,0))),"",records_master!$A3102)</f>
        <v/>
      </c>
      <c r="B3102">
        <f>IF($A3102="","",records_master!$E3102)</f>
        <v/>
      </c>
    </row>
    <row r="3103">
      <c r="A3103">
        <f>IF(OR(records_master!$A3103="",ISNUMBER(MATCH(records_master!$M3103,lst_dedup_duplicate,0))),"",records_master!$A3103)</f>
        <v/>
      </c>
      <c r="B3103">
        <f>IF($A3103="","",records_master!$E3103)</f>
        <v/>
      </c>
    </row>
    <row r="3104">
      <c r="A3104">
        <f>IF(OR(records_master!$A3104="",ISNUMBER(MATCH(records_master!$M3104,lst_dedup_duplicate,0))),"",records_master!$A3104)</f>
        <v/>
      </c>
      <c r="B3104">
        <f>IF($A3104="","",records_master!$E3104)</f>
        <v/>
      </c>
    </row>
    <row r="3105">
      <c r="A3105">
        <f>IF(OR(records_master!$A3105="",ISNUMBER(MATCH(records_master!$M3105,lst_dedup_duplicate,0))),"",records_master!$A3105)</f>
        <v/>
      </c>
      <c r="B3105">
        <f>IF($A3105="","",records_master!$E3105)</f>
        <v/>
      </c>
    </row>
    <row r="3106">
      <c r="A3106">
        <f>IF(OR(records_master!$A3106="",ISNUMBER(MATCH(records_master!$M3106,lst_dedup_duplicate,0))),"",records_master!$A3106)</f>
        <v/>
      </c>
      <c r="B3106">
        <f>IF($A3106="","",records_master!$E3106)</f>
        <v/>
      </c>
    </row>
    <row r="3107">
      <c r="A3107">
        <f>IF(OR(records_master!$A3107="",ISNUMBER(MATCH(records_master!$M3107,lst_dedup_duplicate,0))),"",records_master!$A3107)</f>
        <v/>
      </c>
      <c r="B3107">
        <f>IF($A3107="","",records_master!$E3107)</f>
        <v/>
      </c>
    </row>
    <row r="3108">
      <c r="A3108">
        <f>IF(OR(records_master!$A3108="",ISNUMBER(MATCH(records_master!$M3108,lst_dedup_duplicate,0))),"",records_master!$A3108)</f>
        <v/>
      </c>
      <c r="B3108">
        <f>IF($A3108="","",records_master!$E3108)</f>
        <v/>
      </c>
    </row>
    <row r="3109">
      <c r="A3109">
        <f>IF(OR(records_master!$A3109="",ISNUMBER(MATCH(records_master!$M3109,lst_dedup_duplicate,0))),"",records_master!$A3109)</f>
        <v/>
      </c>
      <c r="B3109">
        <f>IF($A3109="","",records_master!$E3109)</f>
        <v/>
      </c>
    </row>
    <row r="3110">
      <c r="A3110">
        <f>IF(OR(records_master!$A3110="",ISNUMBER(MATCH(records_master!$M3110,lst_dedup_duplicate,0))),"",records_master!$A3110)</f>
        <v/>
      </c>
      <c r="B3110">
        <f>IF($A3110="","",records_master!$E3110)</f>
        <v/>
      </c>
    </row>
    <row r="3111">
      <c r="A3111">
        <f>IF(OR(records_master!$A3111="",ISNUMBER(MATCH(records_master!$M3111,lst_dedup_duplicate,0))),"",records_master!$A3111)</f>
        <v/>
      </c>
      <c r="B3111">
        <f>IF($A3111="","",records_master!$E3111)</f>
        <v/>
      </c>
    </row>
    <row r="3112">
      <c r="A3112">
        <f>IF(OR(records_master!$A3112="",ISNUMBER(MATCH(records_master!$M3112,lst_dedup_duplicate,0))),"",records_master!$A3112)</f>
        <v/>
      </c>
      <c r="B3112">
        <f>IF($A3112="","",records_master!$E3112)</f>
        <v/>
      </c>
    </row>
    <row r="3113">
      <c r="A3113">
        <f>IF(OR(records_master!$A3113="",ISNUMBER(MATCH(records_master!$M3113,lst_dedup_duplicate,0))),"",records_master!$A3113)</f>
        <v/>
      </c>
      <c r="B3113">
        <f>IF($A3113="","",records_master!$E3113)</f>
        <v/>
      </c>
    </row>
    <row r="3114">
      <c r="A3114">
        <f>IF(OR(records_master!$A3114="",ISNUMBER(MATCH(records_master!$M3114,lst_dedup_duplicate,0))),"",records_master!$A3114)</f>
        <v/>
      </c>
      <c r="B3114">
        <f>IF($A3114="","",records_master!$E3114)</f>
        <v/>
      </c>
    </row>
    <row r="3115">
      <c r="A3115">
        <f>IF(OR(records_master!$A3115="",ISNUMBER(MATCH(records_master!$M3115,lst_dedup_duplicate,0))),"",records_master!$A3115)</f>
        <v/>
      </c>
      <c r="B3115">
        <f>IF($A3115="","",records_master!$E3115)</f>
        <v/>
      </c>
    </row>
    <row r="3116">
      <c r="A3116">
        <f>IF(OR(records_master!$A3116="",ISNUMBER(MATCH(records_master!$M3116,lst_dedup_duplicate,0))),"",records_master!$A3116)</f>
        <v/>
      </c>
      <c r="B3116">
        <f>IF($A3116="","",records_master!$E3116)</f>
        <v/>
      </c>
    </row>
    <row r="3117">
      <c r="A3117">
        <f>IF(OR(records_master!$A3117="",ISNUMBER(MATCH(records_master!$M3117,lst_dedup_duplicate,0))),"",records_master!$A3117)</f>
        <v/>
      </c>
      <c r="B3117">
        <f>IF($A3117="","",records_master!$E3117)</f>
        <v/>
      </c>
    </row>
    <row r="3118">
      <c r="A3118">
        <f>IF(OR(records_master!$A3118="",ISNUMBER(MATCH(records_master!$M3118,lst_dedup_duplicate,0))),"",records_master!$A3118)</f>
        <v/>
      </c>
      <c r="B3118">
        <f>IF($A3118="","",records_master!$E3118)</f>
        <v/>
      </c>
    </row>
    <row r="3119">
      <c r="A3119">
        <f>IF(OR(records_master!$A3119="",ISNUMBER(MATCH(records_master!$M3119,lst_dedup_duplicate,0))),"",records_master!$A3119)</f>
        <v/>
      </c>
      <c r="B3119">
        <f>IF($A3119="","",records_master!$E3119)</f>
        <v/>
      </c>
    </row>
    <row r="3120">
      <c r="A3120">
        <f>IF(OR(records_master!$A3120="",ISNUMBER(MATCH(records_master!$M3120,lst_dedup_duplicate,0))),"",records_master!$A3120)</f>
        <v/>
      </c>
      <c r="B3120">
        <f>IF($A3120="","",records_master!$E3120)</f>
        <v/>
      </c>
    </row>
    <row r="3121">
      <c r="A3121">
        <f>IF(OR(records_master!$A3121="",ISNUMBER(MATCH(records_master!$M3121,lst_dedup_duplicate,0))),"",records_master!$A3121)</f>
        <v/>
      </c>
      <c r="B3121">
        <f>IF($A3121="","",records_master!$E3121)</f>
        <v/>
      </c>
    </row>
    <row r="3122">
      <c r="A3122">
        <f>IF(OR(records_master!$A3122="",ISNUMBER(MATCH(records_master!$M3122,lst_dedup_duplicate,0))),"",records_master!$A3122)</f>
        <v/>
      </c>
      <c r="B3122">
        <f>IF($A3122="","",records_master!$E3122)</f>
        <v/>
      </c>
    </row>
    <row r="3123">
      <c r="A3123">
        <f>IF(OR(records_master!$A3123="",ISNUMBER(MATCH(records_master!$M3123,lst_dedup_duplicate,0))),"",records_master!$A3123)</f>
        <v/>
      </c>
      <c r="B3123">
        <f>IF($A3123="","",records_master!$E3123)</f>
        <v/>
      </c>
    </row>
    <row r="3124">
      <c r="A3124">
        <f>IF(OR(records_master!$A3124="",ISNUMBER(MATCH(records_master!$M3124,lst_dedup_duplicate,0))),"",records_master!$A3124)</f>
        <v/>
      </c>
      <c r="B3124">
        <f>IF($A3124="","",records_master!$E3124)</f>
        <v/>
      </c>
    </row>
    <row r="3125">
      <c r="A3125">
        <f>IF(OR(records_master!$A3125="",ISNUMBER(MATCH(records_master!$M3125,lst_dedup_duplicate,0))),"",records_master!$A3125)</f>
        <v/>
      </c>
      <c r="B3125">
        <f>IF($A3125="","",records_master!$E3125)</f>
        <v/>
      </c>
    </row>
    <row r="3126">
      <c r="A3126">
        <f>IF(OR(records_master!$A3126="",ISNUMBER(MATCH(records_master!$M3126,lst_dedup_duplicate,0))),"",records_master!$A3126)</f>
        <v/>
      </c>
      <c r="B3126">
        <f>IF($A3126="","",records_master!$E3126)</f>
        <v/>
      </c>
    </row>
    <row r="3127">
      <c r="A3127">
        <f>IF(OR(records_master!$A3127="",ISNUMBER(MATCH(records_master!$M3127,lst_dedup_duplicate,0))),"",records_master!$A3127)</f>
        <v/>
      </c>
      <c r="B3127">
        <f>IF($A3127="","",records_master!$E3127)</f>
        <v/>
      </c>
    </row>
    <row r="3128">
      <c r="A3128">
        <f>IF(OR(records_master!$A3128="",ISNUMBER(MATCH(records_master!$M3128,lst_dedup_duplicate,0))),"",records_master!$A3128)</f>
        <v/>
      </c>
      <c r="B3128">
        <f>IF($A3128="","",records_master!$E3128)</f>
        <v/>
      </c>
    </row>
    <row r="3129">
      <c r="A3129">
        <f>IF(OR(records_master!$A3129="",ISNUMBER(MATCH(records_master!$M3129,lst_dedup_duplicate,0))),"",records_master!$A3129)</f>
        <v/>
      </c>
      <c r="B3129">
        <f>IF($A3129="","",records_master!$E3129)</f>
        <v/>
      </c>
    </row>
    <row r="3130">
      <c r="A3130">
        <f>IF(OR(records_master!$A3130="",ISNUMBER(MATCH(records_master!$M3130,lst_dedup_duplicate,0))),"",records_master!$A3130)</f>
        <v/>
      </c>
      <c r="B3130">
        <f>IF($A3130="","",records_master!$E3130)</f>
        <v/>
      </c>
    </row>
    <row r="3131">
      <c r="A3131">
        <f>IF(OR(records_master!$A3131="",ISNUMBER(MATCH(records_master!$M3131,lst_dedup_duplicate,0))),"",records_master!$A3131)</f>
        <v/>
      </c>
      <c r="B3131">
        <f>IF($A3131="","",records_master!$E3131)</f>
        <v/>
      </c>
    </row>
    <row r="3132">
      <c r="A3132">
        <f>IF(OR(records_master!$A3132="",ISNUMBER(MATCH(records_master!$M3132,lst_dedup_duplicate,0))),"",records_master!$A3132)</f>
        <v/>
      </c>
      <c r="B3132">
        <f>IF($A3132="","",records_master!$E3132)</f>
        <v/>
      </c>
    </row>
    <row r="3133">
      <c r="A3133">
        <f>IF(OR(records_master!$A3133="",ISNUMBER(MATCH(records_master!$M3133,lst_dedup_duplicate,0))),"",records_master!$A3133)</f>
        <v/>
      </c>
      <c r="B3133">
        <f>IF($A3133="","",records_master!$E3133)</f>
        <v/>
      </c>
    </row>
    <row r="3134">
      <c r="A3134">
        <f>IF(OR(records_master!$A3134="",ISNUMBER(MATCH(records_master!$M3134,lst_dedup_duplicate,0))),"",records_master!$A3134)</f>
        <v/>
      </c>
      <c r="B3134">
        <f>IF($A3134="","",records_master!$E3134)</f>
        <v/>
      </c>
    </row>
    <row r="3135">
      <c r="A3135">
        <f>IF(OR(records_master!$A3135="",ISNUMBER(MATCH(records_master!$M3135,lst_dedup_duplicate,0))),"",records_master!$A3135)</f>
        <v/>
      </c>
      <c r="B3135">
        <f>IF($A3135="","",records_master!$E3135)</f>
        <v/>
      </c>
    </row>
    <row r="3136">
      <c r="A3136">
        <f>IF(OR(records_master!$A3136="",ISNUMBER(MATCH(records_master!$M3136,lst_dedup_duplicate,0))),"",records_master!$A3136)</f>
        <v/>
      </c>
      <c r="B3136">
        <f>IF($A3136="","",records_master!$E3136)</f>
        <v/>
      </c>
    </row>
    <row r="3137">
      <c r="A3137">
        <f>IF(OR(records_master!$A3137="",ISNUMBER(MATCH(records_master!$M3137,lst_dedup_duplicate,0))),"",records_master!$A3137)</f>
        <v/>
      </c>
      <c r="B3137">
        <f>IF($A3137="","",records_master!$E3137)</f>
        <v/>
      </c>
    </row>
    <row r="3138">
      <c r="A3138">
        <f>IF(OR(records_master!$A3138="",ISNUMBER(MATCH(records_master!$M3138,lst_dedup_duplicate,0))),"",records_master!$A3138)</f>
        <v/>
      </c>
      <c r="B3138">
        <f>IF($A3138="","",records_master!$E3138)</f>
        <v/>
      </c>
    </row>
    <row r="3139">
      <c r="A3139">
        <f>IF(OR(records_master!$A3139="",ISNUMBER(MATCH(records_master!$M3139,lst_dedup_duplicate,0))),"",records_master!$A3139)</f>
        <v/>
      </c>
      <c r="B3139">
        <f>IF($A3139="","",records_master!$E3139)</f>
        <v/>
      </c>
    </row>
    <row r="3140">
      <c r="A3140">
        <f>IF(OR(records_master!$A3140="",ISNUMBER(MATCH(records_master!$M3140,lst_dedup_duplicate,0))),"",records_master!$A3140)</f>
        <v/>
      </c>
      <c r="B3140">
        <f>IF($A3140="","",records_master!$E3140)</f>
        <v/>
      </c>
    </row>
    <row r="3141">
      <c r="A3141">
        <f>IF(OR(records_master!$A3141="",ISNUMBER(MATCH(records_master!$M3141,lst_dedup_duplicate,0))),"",records_master!$A3141)</f>
        <v/>
      </c>
      <c r="B3141">
        <f>IF($A3141="","",records_master!$E3141)</f>
        <v/>
      </c>
    </row>
    <row r="3142">
      <c r="A3142">
        <f>IF(OR(records_master!$A3142="",ISNUMBER(MATCH(records_master!$M3142,lst_dedup_duplicate,0))),"",records_master!$A3142)</f>
        <v/>
      </c>
      <c r="B3142">
        <f>IF($A3142="","",records_master!$E3142)</f>
        <v/>
      </c>
    </row>
    <row r="3143">
      <c r="A3143">
        <f>IF(OR(records_master!$A3143="",ISNUMBER(MATCH(records_master!$M3143,lst_dedup_duplicate,0))),"",records_master!$A3143)</f>
        <v/>
      </c>
      <c r="B3143">
        <f>IF($A3143="","",records_master!$E3143)</f>
        <v/>
      </c>
    </row>
    <row r="3144">
      <c r="A3144">
        <f>IF(OR(records_master!$A3144="",ISNUMBER(MATCH(records_master!$M3144,lst_dedup_duplicate,0))),"",records_master!$A3144)</f>
        <v/>
      </c>
      <c r="B3144">
        <f>IF($A3144="","",records_master!$E3144)</f>
        <v/>
      </c>
    </row>
    <row r="3145">
      <c r="A3145">
        <f>IF(OR(records_master!$A3145="",ISNUMBER(MATCH(records_master!$M3145,lst_dedup_duplicate,0))),"",records_master!$A3145)</f>
        <v/>
      </c>
      <c r="B3145">
        <f>IF($A3145="","",records_master!$E3145)</f>
        <v/>
      </c>
    </row>
    <row r="3146">
      <c r="A3146">
        <f>IF(OR(records_master!$A3146="",ISNUMBER(MATCH(records_master!$M3146,lst_dedup_duplicate,0))),"",records_master!$A3146)</f>
        <v/>
      </c>
      <c r="B3146">
        <f>IF($A3146="","",records_master!$E3146)</f>
        <v/>
      </c>
    </row>
    <row r="3147">
      <c r="A3147">
        <f>IF(OR(records_master!$A3147="",ISNUMBER(MATCH(records_master!$M3147,lst_dedup_duplicate,0))),"",records_master!$A3147)</f>
        <v/>
      </c>
      <c r="B3147">
        <f>IF($A3147="","",records_master!$E3147)</f>
        <v/>
      </c>
    </row>
    <row r="3148">
      <c r="A3148">
        <f>IF(OR(records_master!$A3148="",ISNUMBER(MATCH(records_master!$M3148,lst_dedup_duplicate,0))),"",records_master!$A3148)</f>
        <v/>
      </c>
      <c r="B3148">
        <f>IF($A3148="","",records_master!$E3148)</f>
        <v/>
      </c>
    </row>
    <row r="3149">
      <c r="A3149">
        <f>IF(OR(records_master!$A3149="",ISNUMBER(MATCH(records_master!$M3149,lst_dedup_duplicate,0))),"",records_master!$A3149)</f>
        <v/>
      </c>
      <c r="B3149">
        <f>IF($A3149="","",records_master!$E3149)</f>
        <v/>
      </c>
    </row>
    <row r="3150">
      <c r="A3150">
        <f>IF(OR(records_master!$A3150="",ISNUMBER(MATCH(records_master!$M3150,lst_dedup_duplicate,0))),"",records_master!$A3150)</f>
        <v/>
      </c>
      <c r="B3150">
        <f>IF($A3150="","",records_master!$E3150)</f>
        <v/>
      </c>
    </row>
    <row r="3151">
      <c r="A3151">
        <f>IF(OR(records_master!$A3151="",ISNUMBER(MATCH(records_master!$M3151,lst_dedup_duplicate,0))),"",records_master!$A3151)</f>
        <v/>
      </c>
      <c r="B3151">
        <f>IF($A3151="","",records_master!$E3151)</f>
        <v/>
      </c>
    </row>
    <row r="3152">
      <c r="A3152">
        <f>IF(OR(records_master!$A3152="",ISNUMBER(MATCH(records_master!$M3152,lst_dedup_duplicate,0))),"",records_master!$A3152)</f>
        <v/>
      </c>
      <c r="B3152">
        <f>IF($A3152="","",records_master!$E3152)</f>
        <v/>
      </c>
    </row>
    <row r="3153">
      <c r="A3153">
        <f>IF(OR(records_master!$A3153="",ISNUMBER(MATCH(records_master!$M3153,lst_dedup_duplicate,0))),"",records_master!$A3153)</f>
        <v/>
      </c>
      <c r="B3153">
        <f>IF($A3153="","",records_master!$E3153)</f>
        <v/>
      </c>
    </row>
    <row r="3154">
      <c r="A3154">
        <f>IF(OR(records_master!$A3154="",ISNUMBER(MATCH(records_master!$M3154,lst_dedup_duplicate,0))),"",records_master!$A3154)</f>
        <v/>
      </c>
      <c r="B3154">
        <f>IF($A3154="","",records_master!$E3154)</f>
        <v/>
      </c>
    </row>
    <row r="3155">
      <c r="A3155">
        <f>IF(OR(records_master!$A3155="",ISNUMBER(MATCH(records_master!$M3155,lst_dedup_duplicate,0))),"",records_master!$A3155)</f>
        <v/>
      </c>
      <c r="B3155">
        <f>IF($A3155="","",records_master!$E3155)</f>
        <v/>
      </c>
    </row>
    <row r="3156">
      <c r="A3156">
        <f>IF(OR(records_master!$A3156="",ISNUMBER(MATCH(records_master!$M3156,lst_dedup_duplicate,0))),"",records_master!$A3156)</f>
        <v/>
      </c>
      <c r="B3156">
        <f>IF($A3156="","",records_master!$E3156)</f>
        <v/>
      </c>
    </row>
    <row r="3157">
      <c r="A3157">
        <f>IF(OR(records_master!$A3157="",ISNUMBER(MATCH(records_master!$M3157,lst_dedup_duplicate,0))),"",records_master!$A3157)</f>
        <v/>
      </c>
      <c r="B3157">
        <f>IF($A3157="","",records_master!$E3157)</f>
        <v/>
      </c>
    </row>
    <row r="3158">
      <c r="A3158">
        <f>IF(OR(records_master!$A3158="",ISNUMBER(MATCH(records_master!$M3158,lst_dedup_duplicate,0))),"",records_master!$A3158)</f>
        <v/>
      </c>
      <c r="B3158">
        <f>IF($A3158="","",records_master!$E3158)</f>
        <v/>
      </c>
    </row>
    <row r="3159">
      <c r="A3159">
        <f>IF(OR(records_master!$A3159="",ISNUMBER(MATCH(records_master!$M3159,lst_dedup_duplicate,0))),"",records_master!$A3159)</f>
        <v/>
      </c>
      <c r="B3159">
        <f>IF($A3159="","",records_master!$E3159)</f>
        <v/>
      </c>
    </row>
    <row r="3160">
      <c r="A3160">
        <f>IF(OR(records_master!$A3160="",ISNUMBER(MATCH(records_master!$M3160,lst_dedup_duplicate,0))),"",records_master!$A3160)</f>
        <v/>
      </c>
      <c r="B3160">
        <f>IF($A3160="","",records_master!$E3160)</f>
        <v/>
      </c>
    </row>
    <row r="3161">
      <c r="A3161">
        <f>IF(OR(records_master!$A3161="",ISNUMBER(MATCH(records_master!$M3161,lst_dedup_duplicate,0))),"",records_master!$A3161)</f>
        <v/>
      </c>
      <c r="B3161">
        <f>IF($A3161="","",records_master!$E3161)</f>
        <v/>
      </c>
    </row>
    <row r="3162">
      <c r="A3162">
        <f>IF(OR(records_master!$A3162="",ISNUMBER(MATCH(records_master!$M3162,lst_dedup_duplicate,0))),"",records_master!$A3162)</f>
        <v/>
      </c>
      <c r="B3162">
        <f>IF($A3162="","",records_master!$E3162)</f>
        <v/>
      </c>
    </row>
    <row r="3163">
      <c r="A3163">
        <f>IF(OR(records_master!$A3163="",ISNUMBER(MATCH(records_master!$M3163,lst_dedup_duplicate,0))),"",records_master!$A3163)</f>
        <v/>
      </c>
      <c r="B3163">
        <f>IF($A3163="","",records_master!$E3163)</f>
        <v/>
      </c>
    </row>
    <row r="3164">
      <c r="A3164">
        <f>IF(OR(records_master!$A3164="",ISNUMBER(MATCH(records_master!$M3164,lst_dedup_duplicate,0))),"",records_master!$A3164)</f>
        <v/>
      </c>
      <c r="B3164">
        <f>IF($A3164="","",records_master!$E3164)</f>
        <v/>
      </c>
    </row>
    <row r="3165">
      <c r="A3165">
        <f>IF(OR(records_master!$A3165="",ISNUMBER(MATCH(records_master!$M3165,lst_dedup_duplicate,0))),"",records_master!$A3165)</f>
        <v/>
      </c>
      <c r="B3165">
        <f>IF($A3165="","",records_master!$E3165)</f>
        <v/>
      </c>
    </row>
    <row r="3166">
      <c r="A3166">
        <f>IF(OR(records_master!$A3166="",ISNUMBER(MATCH(records_master!$M3166,lst_dedup_duplicate,0))),"",records_master!$A3166)</f>
        <v/>
      </c>
      <c r="B3166">
        <f>IF($A3166="","",records_master!$E3166)</f>
        <v/>
      </c>
    </row>
    <row r="3167">
      <c r="A3167">
        <f>IF(OR(records_master!$A3167="",ISNUMBER(MATCH(records_master!$M3167,lst_dedup_duplicate,0))),"",records_master!$A3167)</f>
        <v/>
      </c>
      <c r="B3167">
        <f>IF($A3167="","",records_master!$E3167)</f>
        <v/>
      </c>
    </row>
    <row r="3168">
      <c r="A3168">
        <f>IF(OR(records_master!$A3168="",ISNUMBER(MATCH(records_master!$M3168,lst_dedup_duplicate,0))),"",records_master!$A3168)</f>
        <v/>
      </c>
      <c r="B3168">
        <f>IF($A3168="","",records_master!$E3168)</f>
        <v/>
      </c>
    </row>
    <row r="3169">
      <c r="A3169">
        <f>IF(OR(records_master!$A3169="",ISNUMBER(MATCH(records_master!$M3169,lst_dedup_duplicate,0))),"",records_master!$A3169)</f>
        <v/>
      </c>
      <c r="B3169">
        <f>IF($A3169="","",records_master!$E3169)</f>
        <v/>
      </c>
    </row>
    <row r="3170">
      <c r="A3170">
        <f>IF(OR(records_master!$A3170="",ISNUMBER(MATCH(records_master!$M3170,lst_dedup_duplicate,0))),"",records_master!$A3170)</f>
        <v/>
      </c>
      <c r="B3170">
        <f>IF($A3170="","",records_master!$E3170)</f>
        <v/>
      </c>
    </row>
    <row r="3171">
      <c r="A3171">
        <f>IF(OR(records_master!$A3171="",ISNUMBER(MATCH(records_master!$M3171,lst_dedup_duplicate,0))),"",records_master!$A3171)</f>
        <v/>
      </c>
      <c r="B3171">
        <f>IF($A3171="","",records_master!$E3171)</f>
        <v/>
      </c>
    </row>
    <row r="3172">
      <c r="A3172">
        <f>IF(OR(records_master!$A3172="",ISNUMBER(MATCH(records_master!$M3172,lst_dedup_duplicate,0))),"",records_master!$A3172)</f>
        <v/>
      </c>
      <c r="B3172">
        <f>IF($A3172="","",records_master!$E3172)</f>
        <v/>
      </c>
    </row>
    <row r="3173">
      <c r="A3173">
        <f>IF(OR(records_master!$A3173="",ISNUMBER(MATCH(records_master!$M3173,lst_dedup_duplicate,0))),"",records_master!$A3173)</f>
        <v/>
      </c>
      <c r="B3173">
        <f>IF($A3173="","",records_master!$E3173)</f>
        <v/>
      </c>
    </row>
    <row r="3174">
      <c r="A3174">
        <f>IF(OR(records_master!$A3174="",ISNUMBER(MATCH(records_master!$M3174,lst_dedup_duplicate,0))),"",records_master!$A3174)</f>
        <v/>
      </c>
      <c r="B3174">
        <f>IF($A3174="","",records_master!$E3174)</f>
        <v/>
      </c>
    </row>
    <row r="3175">
      <c r="A3175">
        <f>IF(OR(records_master!$A3175="",ISNUMBER(MATCH(records_master!$M3175,lst_dedup_duplicate,0))),"",records_master!$A3175)</f>
        <v/>
      </c>
      <c r="B3175">
        <f>IF($A3175="","",records_master!$E3175)</f>
        <v/>
      </c>
    </row>
    <row r="3176">
      <c r="A3176">
        <f>IF(OR(records_master!$A3176="",ISNUMBER(MATCH(records_master!$M3176,lst_dedup_duplicate,0))),"",records_master!$A3176)</f>
        <v/>
      </c>
      <c r="B3176">
        <f>IF($A3176="","",records_master!$E3176)</f>
        <v/>
      </c>
    </row>
    <row r="3177">
      <c r="A3177">
        <f>IF(OR(records_master!$A3177="",ISNUMBER(MATCH(records_master!$M3177,lst_dedup_duplicate,0))),"",records_master!$A3177)</f>
        <v/>
      </c>
      <c r="B3177">
        <f>IF($A3177="","",records_master!$E3177)</f>
        <v/>
      </c>
    </row>
    <row r="3178">
      <c r="A3178">
        <f>IF(OR(records_master!$A3178="",ISNUMBER(MATCH(records_master!$M3178,lst_dedup_duplicate,0))),"",records_master!$A3178)</f>
        <v/>
      </c>
      <c r="B3178">
        <f>IF($A3178="","",records_master!$E3178)</f>
        <v/>
      </c>
    </row>
    <row r="3179">
      <c r="A3179">
        <f>IF(OR(records_master!$A3179="",ISNUMBER(MATCH(records_master!$M3179,lst_dedup_duplicate,0))),"",records_master!$A3179)</f>
        <v/>
      </c>
      <c r="B3179">
        <f>IF($A3179="","",records_master!$E3179)</f>
        <v/>
      </c>
    </row>
    <row r="3180">
      <c r="A3180">
        <f>IF(OR(records_master!$A3180="",ISNUMBER(MATCH(records_master!$M3180,lst_dedup_duplicate,0))),"",records_master!$A3180)</f>
        <v/>
      </c>
      <c r="B3180">
        <f>IF($A3180="","",records_master!$E3180)</f>
        <v/>
      </c>
    </row>
    <row r="3181">
      <c r="A3181">
        <f>IF(OR(records_master!$A3181="",ISNUMBER(MATCH(records_master!$M3181,lst_dedup_duplicate,0))),"",records_master!$A3181)</f>
        <v/>
      </c>
      <c r="B3181">
        <f>IF($A3181="","",records_master!$E3181)</f>
        <v/>
      </c>
    </row>
    <row r="3182">
      <c r="A3182">
        <f>IF(OR(records_master!$A3182="",ISNUMBER(MATCH(records_master!$M3182,lst_dedup_duplicate,0))),"",records_master!$A3182)</f>
        <v/>
      </c>
      <c r="B3182">
        <f>IF($A3182="","",records_master!$E3182)</f>
        <v/>
      </c>
    </row>
    <row r="3183">
      <c r="A3183">
        <f>IF(OR(records_master!$A3183="",ISNUMBER(MATCH(records_master!$M3183,lst_dedup_duplicate,0))),"",records_master!$A3183)</f>
        <v/>
      </c>
      <c r="B3183">
        <f>IF($A3183="","",records_master!$E3183)</f>
        <v/>
      </c>
    </row>
    <row r="3184">
      <c r="A3184">
        <f>IF(OR(records_master!$A3184="",ISNUMBER(MATCH(records_master!$M3184,lst_dedup_duplicate,0))),"",records_master!$A3184)</f>
        <v/>
      </c>
      <c r="B3184">
        <f>IF($A3184="","",records_master!$E3184)</f>
        <v/>
      </c>
    </row>
    <row r="3185">
      <c r="A3185">
        <f>IF(OR(records_master!$A3185="",ISNUMBER(MATCH(records_master!$M3185,lst_dedup_duplicate,0))),"",records_master!$A3185)</f>
        <v/>
      </c>
      <c r="B3185">
        <f>IF($A3185="","",records_master!$E3185)</f>
        <v/>
      </c>
    </row>
    <row r="3186">
      <c r="A3186">
        <f>IF(OR(records_master!$A3186="",ISNUMBER(MATCH(records_master!$M3186,lst_dedup_duplicate,0))),"",records_master!$A3186)</f>
        <v/>
      </c>
      <c r="B3186">
        <f>IF($A3186="","",records_master!$E3186)</f>
        <v/>
      </c>
    </row>
    <row r="3187">
      <c r="A3187">
        <f>IF(OR(records_master!$A3187="",ISNUMBER(MATCH(records_master!$M3187,lst_dedup_duplicate,0))),"",records_master!$A3187)</f>
        <v/>
      </c>
      <c r="B3187">
        <f>IF($A3187="","",records_master!$E3187)</f>
        <v/>
      </c>
    </row>
    <row r="3188">
      <c r="A3188">
        <f>IF(OR(records_master!$A3188="",ISNUMBER(MATCH(records_master!$M3188,lst_dedup_duplicate,0))),"",records_master!$A3188)</f>
        <v/>
      </c>
      <c r="B3188">
        <f>IF($A3188="","",records_master!$E3188)</f>
        <v/>
      </c>
    </row>
    <row r="3189">
      <c r="A3189">
        <f>IF(OR(records_master!$A3189="",ISNUMBER(MATCH(records_master!$M3189,lst_dedup_duplicate,0))),"",records_master!$A3189)</f>
        <v/>
      </c>
      <c r="B3189">
        <f>IF($A3189="","",records_master!$E3189)</f>
        <v/>
      </c>
    </row>
    <row r="3190">
      <c r="A3190">
        <f>IF(OR(records_master!$A3190="",ISNUMBER(MATCH(records_master!$M3190,lst_dedup_duplicate,0))),"",records_master!$A3190)</f>
        <v/>
      </c>
      <c r="B3190">
        <f>IF($A3190="","",records_master!$E3190)</f>
        <v/>
      </c>
    </row>
    <row r="3191">
      <c r="A3191">
        <f>IF(OR(records_master!$A3191="",ISNUMBER(MATCH(records_master!$M3191,lst_dedup_duplicate,0))),"",records_master!$A3191)</f>
        <v/>
      </c>
      <c r="B3191">
        <f>IF($A3191="","",records_master!$E3191)</f>
        <v/>
      </c>
    </row>
    <row r="3192">
      <c r="A3192">
        <f>IF(OR(records_master!$A3192="",ISNUMBER(MATCH(records_master!$M3192,lst_dedup_duplicate,0))),"",records_master!$A3192)</f>
        <v/>
      </c>
      <c r="B3192">
        <f>IF($A3192="","",records_master!$E3192)</f>
        <v/>
      </c>
    </row>
    <row r="3193">
      <c r="A3193">
        <f>IF(OR(records_master!$A3193="",ISNUMBER(MATCH(records_master!$M3193,lst_dedup_duplicate,0))),"",records_master!$A3193)</f>
        <v/>
      </c>
      <c r="B3193">
        <f>IF($A3193="","",records_master!$E3193)</f>
        <v/>
      </c>
    </row>
    <row r="3194">
      <c r="A3194">
        <f>IF(OR(records_master!$A3194="",ISNUMBER(MATCH(records_master!$M3194,lst_dedup_duplicate,0))),"",records_master!$A3194)</f>
        <v/>
      </c>
      <c r="B3194">
        <f>IF($A3194="","",records_master!$E3194)</f>
        <v/>
      </c>
    </row>
    <row r="3195">
      <c r="A3195">
        <f>IF(OR(records_master!$A3195="",ISNUMBER(MATCH(records_master!$M3195,lst_dedup_duplicate,0))),"",records_master!$A3195)</f>
        <v/>
      </c>
      <c r="B3195">
        <f>IF($A3195="","",records_master!$E3195)</f>
        <v/>
      </c>
    </row>
    <row r="3196">
      <c r="A3196">
        <f>IF(OR(records_master!$A3196="",ISNUMBER(MATCH(records_master!$M3196,lst_dedup_duplicate,0))),"",records_master!$A3196)</f>
        <v/>
      </c>
      <c r="B3196">
        <f>IF($A3196="","",records_master!$E3196)</f>
        <v/>
      </c>
    </row>
    <row r="3197">
      <c r="A3197">
        <f>IF(OR(records_master!$A3197="",ISNUMBER(MATCH(records_master!$M3197,lst_dedup_duplicate,0))),"",records_master!$A3197)</f>
        <v/>
      </c>
      <c r="B3197">
        <f>IF($A3197="","",records_master!$E3197)</f>
        <v/>
      </c>
    </row>
    <row r="3198">
      <c r="A3198">
        <f>IF(OR(records_master!$A3198="",ISNUMBER(MATCH(records_master!$M3198,lst_dedup_duplicate,0))),"",records_master!$A3198)</f>
        <v/>
      </c>
      <c r="B3198">
        <f>IF($A3198="","",records_master!$E3198)</f>
        <v/>
      </c>
    </row>
    <row r="3199">
      <c r="A3199">
        <f>IF(OR(records_master!$A3199="",ISNUMBER(MATCH(records_master!$M3199,lst_dedup_duplicate,0))),"",records_master!$A3199)</f>
        <v/>
      </c>
      <c r="B3199">
        <f>IF($A3199="","",records_master!$E3199)</f>
        <v/>
      </c>
    </row>
    <row r="3200">
      <c r="A3200">
        <f>IF(OR(records_master!$A3200="",ISNUMBER(MATCH(records_master!$M3200,lst_dedup_duplicate,0))),"",records_master!$A3200)</f>
        <v/>
      </c>
      <c r="B3200">
        <f>IF($A3200="","",records_master!$E3200)</f>
        <v/>
      </c>
    </row>
    <row r="3201">
      <c r="A3201">
        <f>IF(OR(records_master!$A3201="",ISNUMBER(MATCH(records_master!$M3201,lst_dedup_duplicate,0))),"",records_master!$A3201)</f>
        <v/>
      </c>
      <c r="B3201">
        <f>IF($A3201="","",records_master!$E3201)</f>
        <v/>
      </c>
    </row>
    <row r="3202">
      <c r="A3202">
        <f>IF(OR(records_master!$A3202="",ISNUMBER(MATCH(records_master!$M3202,lst_dedup_duplicate,0))),"",records_master!$A3202)</f>
        <v/>
      </c>
      <c r="B3202">
        <f>IF($A3202="","",records_master!$E3202)</f>
        <v/>
      </c>
    </row>
    <row r="3203">
      <c r="A3203">
        <f>IF(OR(records_master!$A3203="",ISNUMBER(MATCH(records_master!$M3203,lst_dedup_duplicate,0))),"",records_master!$A3203)</f>
        <v/>
      </c>
      <c r="B3203">
        <f>IF($A3203="","",records_master!$E3203)</f>
        <v/>
      </c>
    </row>
    <row r="3204">
      <c r="A3204">
        <f>IF(OR(records_master!$A3204="",ISNUMBER(MATCH(records_master!$M3204,lst_dedup_duplicate,0))),"",records_master!$A3204)</f>
        <v/>
      </c>
      <c r="B3204">
        <f>IF($A3204="","",records_master!$E3204)</f>
        <v/>
      </c>
    </row>
    <row r="3205">
      <c r="A3205">
        <f>IF(OR(records_master!$A3205="",ISNUMBER(MATCH(records_master!$M3205,lst_dedup_duplicate,0))),"",records_master!$A3205)</f>
        <v/>
      </c>
      <c r="B3205">
        <f>IF($A3205="","",records_master!$E3205)</f>
        <v/>
      </c>
    </row>
    <row r="3206">
      <c r="A3206">
        <f>IF(OR(records_master!$A3206="",ISNUMBER(MATCH(records_master!$M3206,lst_dedup_duplicate,0))),"",records_master!$A3206)</f>
        <v/>
      </c>
      <c r="B3206">
        <f>IF($A3206="","",records_master!$E3206)</f>
        <v/>
      </c>
    </row>
    <row r="3207">
      <c r="A3207">
        <f>IF(OR(records_master!$A3207="",ISNUMBER(MATCH(records_master!$M3207,lst_dedup_duplicate,0))),"",records_master!$A3207)</f>
        <v/>
      </c>
      <c r="B3207">
        <f>IF($A3207="","",records_master!$E3207)</f>
        <v/>
      </c>
    </row>
    <row r="3208">
      <c r="A3208">
        <f>IF(OR(records_master!$A3208="",ISNUMBER(MATCH(records_master!$M3208,lst_dedup_duplicate,0))),"",records_master!$A3208)</f>
        <v/>
      </c>
      <c r="B3208">
        <f>IF($A3208="","",records_master!$E3208)</f>
        <v/>
      </c>
    </row>
    <row r="3209">
      <c r="A3209">
        <f>IF(OR(records_master!$A3209="",ISNUMBER(MATCH(records_master!$M3209,lst_dedup_duplicate,0))),"",records_master!$A3209)</f>
        <v/>
      </c>
      <c r="B3209">
        <f>IF($A3209="","",records_master!$E3209)</f>
        <v/>
      </c>
    </row>
    <row r="3210">
      <c r="A3210">
        <f>IF(OR(records_master!$A3210="",ISNUMBER(MATCH(records_master!$M3210,lst_dedup_duplicate,0))),"",records_master!$A3210)</f>
        <v/>
      </c>
      <c r="B3210">
        <f>IF($A3210="","",records_master!$E3210)</f>
        <v/>
      </c>
    </row>
    <row r="3211">
      <c r="A3211">
        <f>IF(OR(records_master!$A3211="",ISNUMBER(MATCH(records_master!$M3211,lst_dedup_duplicate,0))),"",records_master!$A3211)</f>
        <v/>
      </c>
      <c r="B3211">
        <f>IF($A3211="","",records_master!$E3211)</f>
        <v/>
      </c>
    </row>
    <row r="3212">
      <c r="A3212">
        <f>IF(OR(records_master!$A3212="",ISNUMBER(MATCH(records_master!$M3212,lst_dedup_duplicate,0))),"",records_master!$A3212)</f>
        <v/>
      </c>
      <c r="B3212">
        <f>IF($A3212="","",records_master!$E3212)</f>
        <v/>
      </c>
    </row>
    <row r="3213">
      <c r="A3213">
        <f>IF(OR(records_master!$A3213="",ISNUMBER(MATCH(records_master!$M3213,lst_dedup_duplicate,0))),"",records_master!$A3213)</f>
        <v/>
      </c>
      <c r="B3213">
        <f>IF($A3213="","",records_master!$E3213)</f>
        <v/>
      </c>
    </row>
    <row r="3214">
      <c r="A3214">
        <f>IF(OR(records_master!$A3214="",ISNUMBER(MATCH(records_master!$M3214,lst_dedup_duplicate,0))),"",records_master!$A3214)</f>
        <v/>
      </c>
      <c r="B3214">
        <f>IF($A3214="","",records_master!$E3214)</f>
        <v/>
      </c>
    </row>
    <row r="3215">
      <c r="A3215">
        <f>IF(OR(records_master!$A3215="",ISNUMBER(MATCH(records_master!$M3215,lst_dedup_duplicate,0))),"",records_master!$A3215)</f>
        <v/>
      </c>
      <c r="B3215">
        <f>IF($A3215="","",records_master!$E3215)</f>
        <v/>
      </c>
    </row>
    <row r="3216">
      <c r="A3216">
        <f>IF(OR(records_master!$A3216="",ISNUMBER(MATCH(records_master!$M3216,lst_dedup_duplicate,0))),"",records_master!$A3216)</f>
        <v/>
      </c>
      <c r="B3216">
        <f>IF($A3216="","",records_master!$E3216)</f>
        <v/>
      </c>
    </row>
    <row r="3217">
      <c r="A3217">
        <f>IF(OR(records_master!$A3217="",ISNUMBER(MATCH(records_master!$M3217,lst_dedup_duplicate,0))),"",records_master!$A3217)</f>
        <v/>
      </c>
      <c r="B3217">
        <f>IF($A3217="","",records_master!$E3217)</f>
        <v/>
      </c>
    </row>
    <row r="3218">
      <c r="A3218">
        <f>IF(OR(records_master!$A3218="",ISNUMBER(MATCH(records_master!$M3218,lst_dedup_duplicate,0))),"",records_master!$A3218)</f>
        <v/>
      </c>
      <c r="B3218">
        <f>IF($A3218="","",records_master!$E3218)</f>
        <v/>
      </c>
    </row>
    <row r="3219">
      <c r="A3219">
        <f>IF(OR(records_master!$A3219="",ISNUMBER(MATCH(records_master!$M3219,lst_dedup_duplicate,0))),"",records_master!$A3219)</f>
        <v/>
      </c>
      <c r="B3219">
        <f>IF($A3219="","",records_master!$E3219)</f>
        <v/>
      </c>
    </row>
    <row r="3220">
      <c r="A3220">
        <f>IF(OR(records_master!$A3220="",ISNUMBER(MATCH(records_master!$M3220,lst_dedup_duplicate,0))),"",records_master!$A3220)</f>
        <v/>
      </c>
      <c r="B3220">
        <f>IF($A3220="","",records_master!$E3220)</f>
        <v/>
      </c>
    </row>
    <row r="3221">
      <c r="A3221">
        <f>IF(OR(records_master!$A3221="",ISNUMBER(MATCH(records_master!$M3221,lst_dedup_duplicate,0))),"",records_master!$A3221)</f>
        <v/>
      </c>
      <c r="B3221">
        <f>IF($A3221="","",records_master!$E3221)</f>
        <v/>
      </c>
    </row>
    <row r="3222">
      <c r="A3222">
        <f>IF(OR(records_master!$A3222="",ISNUMBER(MATCH(records_master!$M3222,lst_dedup_duplicate,0))),"",records_master!$A3222)</f>
        <v/>
      </c>
      <c r="B3222">
        <f>IF($A3222="","",records_master!$E3222)</f>
        <v/>
      </c>
    </row>
    <row r="3223">
      <c r="A3223">
        <f>IF(OR(records_master!$A3223="",ISNUMBER(MATCH(records_master!$M3223,lst_dedup_duplicate,0))),"",records_master!$A3223)</f>
        <v/>
      </c>
      <c r="B3223">
        <f>IF($A3223="","",records_master!$E3223)</f>
        <v/>
      </c>
    </row>
    <row r="3224">
      <c r="A3224">
        <f>IF(OR(records_master!$A3224="",ISNUMBER(MATCH(records_master!$M3224,lst_dedup_duplicate,0))),"",records_master!$A3224)</f>
        <v/>
      </c>
      <c r="B3224">
        <f>IF($A3224="","",records_master!$E3224)</f>
        <v/>
      </c>
    </row>
    <row r="3225">
      <c r="A3225">
        <f>IF(OR(records_master!$A3225="",ISNUMBER(MATCH(records_master!$M3225,lst_dedup_duplicate,0))),"",records_master!$A3225)</f>
        <v/>
      </c>
      <c r="B3225">
        <f>IF($A3225="","",records_master!$E3225)</f>
        <v/>
      </c>
    </row>
    <row r="3226">
      <c r="A3226">
        <f>IF(OR(records_master!$A3226="",ISNUMBER(MATCH(records_master!$M3226,lst_dedup_duplicate,0))),"",records_master!$A3226)</f>
        <v/>
      </c>
      <c r="B3226">
        <f>IF($A3226="","",records_master!$E3226)</f>
        <v/>
      </c>
    </row>
    <row r="3227">
      <c r="A3227">
        <f>IF(OR(records_master!$A3227="",ISNUMBER(MATCH(records_master!$M3227,lst_dedup_duplicate,0))),"",records_master!$A3227)</f>
        <v/>
      </c>
      <c r="B3227">
        <f>IF($A3227="","",records_master!$E3227)</f>
        <v/>
      </c>
    </row>
    <row r="3228">
      <c r="A3228">
        <f>IF(OR(records_master!$A3228="",ISNUMBER(MATCH(records_master!$M3228,lst_dedup_duplicate,0))),"",records_master!$A3228)</f>
        <v/>
      </c>
      <c r="B3228">
        <f>IF($A3228="","",records_master!$E3228)</f>
        <v/>
      </c>
    </row>
    <row r="3229">
      <c r="A3229">
        <f>IF(OR(records_master!$A3229="",ISNUMBER(MATCH(records_master!$M3229,lst_dedup_duplicate,0))),"",records_master!$A3229)</f>
        <v/>
      </c>
      <c r="B3229">
        <f>IF($A3229="","",records_master!$E3229)</f>
        <v/>
      </c>
    </row>
    <row r="3230">
      <c r="A3230">
        <f>IF(OR(records_master!$A3230="",ISNUMBER(MATCH(records_master!$M3230,lst_dedup_duplicate,0))),"",records_master!$A3230)</f>
        <v/>
      </c>
      <c r="B3230">
        <f>IF($A3230="","",records_master!$E3230)</f>
        <v/>
      </c>
    </row>
    <row r="3231">
      <c r="A3231">
        <f>IF(OR(records_master!$A3231="",ISNUMBER(MATCH(records_master!$M3231,lst_dedup_duplicate,0))),"",records_master!$A3231)</f>
        <v/>
      </c>
      <c r="B3231">
        <f>IF($A3231="","",records_master!$E3231)</f>
        <v/>
      </c>
    </row>
    <row r="3232">
      <c r="A3232">
        <f>IF(OR(records_master!$A3232="",ISNUMBER(MATCH(records_master!$M3232,lst_dedup_duplicate,0))),"",records_master!$A3232)</f>
        <v/>
      </c>
      <c r="B3232">
        <f>IF($A3232="","",records_master!$E3232)</f>
        <v/>
      </c>
    </row>
    <row r="3233">
      <c r="A3233">
        <f>IF(OR(records_master!$A3233="",ISNUMBER(MATCH(records_master!$M3233,lst_dedup_duplicate,0))),"",records_master!$A3233)</f>
        <v/>
      </c>
      <c r="B3233">
        <f>IF($A3233="","",records_master!$E3233)</f>
        <v/>
      </c>
    </row>
    <row r="3234">
      <c r="A3234">
        <f>IF(OR(records_master!$A3234="",ISNUMBER(MATCH(records_master!$M3234,lst_dedup_duplicate,0))),"",records_master!$A3234)</f>
        <v/>
      </c>
      <c r="B3234">
        <f>IF($A3234="","",records_master!$E3234)</f>
        <v/>
      </c>
    </row>
    <row r="3235">
      <c r="A3235">
        <f>IF(OR(records_master!$A3235="",ISNUMBER(MATCH(records_master!$M3235,lst_dedup_duplicate,0))),"",records_master!$A3235)</f>
        <v/>
      </c>
      <c r="B3235">
        <f>IF($A3235="","",records_master!$E3235)</f>
        <v/>
      </c>
    </row>
    <row r="3236">
      <c r="A3236">
        <f>IF(OR(records_master!$A3236="",ISNUMBER(MATCH(records_master!$M3236,lst_dedup_duplicate,0))),"",records_master!$A3236)</f>
        <v/>
      </c>
      <c r="B3236">
        <f>IF($A3236="","",records_master!$E3236)</f>
        <v/>
      </c>
    </row>
    <row r="3237">
      <c r="A3237">
        <f>IF(OR(records_master!$A3237="",ISNUMBER(MATCH(records_master!$M3237,lst_dedup_duplicate,0))),"",records_master!$A3237)</f>
        <v/>
      </c>
      <c r="B3237">
        <f>IF($A3237="","",records_master!$E3237)</f>
        <v/>
      </c>
    </row>
    <row r="3238">
      <c r="A3238">
        <f>IF(OR(records_master!$A3238="",ISNUMBER(MATCH(records_master!$M3238,lst_dedup_duplicate,0))),"",records_master!$A3238)</f>
        <v/>
      </c>
      <c r="B3238">
        <f>IF($A3238="","",records_master!$E3238)</f>
        <v/>
      </c>
    </row>
    <row r="3239">
      <c r="A3239">
        <f>IF(OR(records_master!$A3239="",ISNUMBER(MATCH(records_master!$M3239,lst_dedup_duplicate,0))),"",records_master!$A3239)</f>
        <v/>
      </c>
      <c r="B3239">
        <f>IF($A3239="","",records_master!$E3239)</f>
        <v/>
      </c>
    </row>
    <row r="3240">
      <c r="A3240">
        <f>IF(OR(records_master!$A3240="",ISNUMBER(MATCH(records_master!$M3240,lst_dedup_duplicate,0))),"",records_master!$A3240)</f>
        <v/>
      </c>
      <c r="B3240">
        <f>IF($A3240="","",records_master!$E3240)</f>
        <v/>
      </c>
    </row>
    <row r="3241">
      <c r="A3241">
        <f>IF(OR(records_master!$A3241="",ISNUMBER(MATCH(records_master!$M3241,lst_dedup_duplicate,0))),"",records_master!$A3241)</f>
        <v/>
      </c>
      <c r="B3241">
        <f>IF($A3241="","",records_master!$E3241)</f>
        <v/>
      </c>
    </row>
    <row r="3242">
      <c r="A3242">
        <f>IF(OR(records_master!$A3242="",ISNUMBER(MATCH(records_master!$M3242,lst_dedup_duplicate,0))),"",records_master!$A3242)</f>
        <v/>
      </c>
      <c r="B3242">
        <f>IF($A3242="","",records_master!$E3242)</f>
        <v/>
      </c>
    </row>
    <row r="3243">
      <c r="A3243">
        <f>IF(OR(records_master!$A3243="",ISNUMBER(MATCH(records_master!$M3243,lst_dedup_duplicate,0))),"",records_master!$A3243)</f>
        <v/>
      </c>
      <c r="B3243">
        <f>IF($A3243="","",records_master!$E3243)</f>
        <v/>
      </c>
    </row>
    <row r="3244">
      <c r="A3244">
        <f>IF(OR(records_master!$A3244="",ISNUMBER(MATCH(records_master!$M3244,lst_dedup_duplicate,0))),"",records_master!$A3244)</f>
        <v/>
      </c>
      <c r="B3244">
        <f>IF($A3244="","",records_master!$E3244)</f>
        <v/>
      </c>
    </row>
    <row r="3245">
      <c r="A3245">
        <f>IF(OR(records_master!$A3245="",ISNUMBER(MATCH(records_master!$M3245,lst_dedup_duplicate,0))),"",records_master!$A3245)</f>
        <v/>
      </c>
      <c r="B3245">
        <f>IF($A3245="","",records_master!$E3245)</f>
        <v/>
      </c>
    </row>
    <row r="3246">
      <c r="A3246">
        <f>IF(OR(records_master!$A3246="",ISNUMBER(MATCH(records_master!$M3246,lst_dedup_duplicate,0))),"",records_master!$A3246)</f>
        <v/>
      </c>
      <c r="B3246">
        <f>IF($A3246="","",records_master!$E3246)</f>
        <v/>
      </c>
    </row>
    <row r="3247">
      <c r="A3247">
        <f>IF(OR(records_master!$A3247="",ISNUMBER(MATCH(records_master!$M3247,lst_dedup_duplicate,0))),"",records_master!$A3247)</f>
        <v/>
      </c>
      <c r="B3247">
        <f>IF($A3247="","",records_master!$E3247)</f>
        <v/>
      </c>
    </row>
    <row r="3248">
      <c r="A3248">
        <f>IF(OR(records_master!$A3248="",ISNUMBER(MATCH(records_master!$M3248,lst_dedup_duplicate,0))),"",records_master!$A3248)</f>
        <v/>
      </c>
      <c r="B3248">
        <f>IF($A3248="","",records_master!$E3248)</f>
        <v/>
      </c>
    </row>
    <row r="3249">
      <c r="A3249">
        <f>IF(OR(records_master!$A3249="",ISNUMBER(MATCH(records_master!$M3249,lst_dedup_duplicate,0))),"",records_master!$A3249)</f>
        <v/>
      </c>
      <c r="B3249">
        <f>IF($A3249="","",records_master!$E3249)</f>
        <v/>
      </c>
    </row>
    <row r="3250">
      <c r="A3250">
        <f>IF(OR(records_master!$A3250="",ISNUMBER(MATCH(records_master!$M3250,lst_dedup_duplicate,0))),"",records_master!$A3250)</f>
        <v/>
      </c>
      <c r="B3250">
        <f>IF($A3250="","",records_master!$E3250)</f>
        <v/>
      </c>
    </row>
    <row r="3251">
      <c r="A3251">
        <f>IF(OR(records_master!$A3251="",ISNUMBER(MATCH(records_master!$M3251,lst_dedup_duplicate,0))),"",records_master!$A3251)</f>
        <v/>
      </c>
      <c r="B3251">
        <f>IF($A3251="","",records_master!$E3251)</f>
        <v/>
      </c>
    </row>
    <row r="3252">
      <c r="A3252">
        <f>IF(OR(records_master!$A3252="",ISNUMBER(MATCH(records_master!$M3252,lst_dedup_duplicate,0))),"",records_master!$A3252)</f>
        <v/>
      </c>
      <c r="B3252">
        <f>IF($A3252="","",records_master!$E3252)</f>
        <v/>
      </c>
    </row>
    <row r="3253">
      <c r="A3253">
        <f>IF(OR(records_master!$A3253="",ISNUMBER(MATCH(records_master!$M3253,lst_dedup_duplicate,0))),"",records_master!$A3253)</f>
        <v/>
      </c>
      <c r="B3253">
        <f>IF($A3253="","",records_master!$E3253)</f>
        <v/>
      </c>
    </row>
    <row r="3254">
      <c r="A3254">
        <f>IF(OR(records_master!$A3254="",ISNUMBER(MATCH(records_master!$M3254,lst_dedup_duplicate,0))),"",records_master!$A3254)</f>
        <v/>
      </c>
      <c r="B3254">
        <f>IF($A3254="","",records_master!$E3254)</f>
        <v/>
      </c>
    </row>
    <row r="3255">
      <c r="A3255">
        <f>IF(OR(records_master!$A3255="",ISNUMBER(MATCH(records_master!$M3255,lst_dedup_duplicate,0))),"",records_master!$A3255)</f>
        <v/>
      </c>
      <c r="B3255">
        <f>IF($A3255="","",records_master!$E3255)</f>
        <v/>
      </c>
    </row>
    <row r="3256">
      <c r="A3256">
        <f>IF(OR(records_master!$A3256="",ISNUMBER(MATCH(records_master!$M3256,lst_dedup_duplicate,0))),"",records_master!$A3256)</f>
        <v/>
      </c>
      <c r="B3256">
        <f>IF($A3256="","",records_master!$E3256)</f>
        <v/>
      </c>
    </row>
    <row r="3257">
      <c r="A3257">
        <f>IF(OR(records_master!$A3257="",ISNUMBER(MATCH(records_master!$M3257,lst_dedup_duplicate,0))),"",records_master!$A3257)</f>
        <v/>
      </c>
      <c r="B3257">
        <f>IF($A3257="","",records_master!$E3257)</f>
        <v/>
      </c>
    </row>
    <row r="3258">
      <c r="A3258">
        <f>IF(OR(records_master!$A3258="",ISNUMBER(MATCH(records_master!$M3258,lst_dedup_duplicate,0))),"",records_master!$A3258)</f>
        <v/>
      </c>
      <c r="B3258">
        <f>IF($A3258="","",records_master!$E3258)</f>
        <v/>
      </c>
    </row>
    <row r="3259">
      <c r="A3259">
        <f>IF(OR(records_master!$A3259="",ISNUMBER(MATCH(records_master!$M3259,lst_dedup_duplicate,0))),"",records_master!$A3259)</f>
        <v/>
      </c>
      <c r="B3259">
        <f>IF($A3259="","",records_master!$E3259)</f>
        <v/>
      </c>
    </row>
    <row r="3260">
      <c r="A3260">
        <f>IF(OR(records_master!$A3260="",ISNUMBER(MATCH(records_master!$M3260,lst_dedup_duplicate,0))),"",records_master!$A3260)</f>
        <v/>
      </c>
      <c r="B3260">
        <f>IF($A3260="","",records_master!$E3260)</f>
        <v/>
      </c>
    </row>
    <row r="3261">
      <c r="A3261">
        <f>IF(OR(records_master!$A3261="",ISNUMBER(MATCH(records_master!$M3261,lst_dedup_duplicate,0))),"",records_master!$A3261)</f>
        <v/>
      </c>
      <c r="B3261">
        <f>IF($A3261="","",records_master!$E3261)</f>
        <v/>
      </c>
    </row>
    <row r="3262">
      <c r="A3262">
        <f>IF(OR(records_master!$A3262="",ISNUMBER(MATCH(records_master!$M3262,lst_dedup_duplicate,0))),"",records_master!$A3262)</f>
        <v/>
      </c>
      <c r="B3262">
        <f>IF($A3262="","",records_master!$E3262)</f>
        <v/>
      </c>
    </row>
    <row r="3263">
      <c r="A3263">
        <f>IF(OR(records_master!$A3263="",ISNUMBER(MATCH(records_master!$M3263,lst_dedup_duplicate,0))),"",records_master!$A3263)</f>
        <v/>
      </c>
      <c r="B3263">
        <f>IF($A3263="","",records_master!$E3263)</f>
        <v/>
      </c>
    </row>
    <row r="3264">
      <c r="A3264">
        <f>IF(OR(records_master!$A3264="",ISNUMBER(MATCH(records_master!$M3264,lst_dedup_duplicate,0))),"",records_master!$A3264)</f>
        <v/>
      </c>
      <c r="B3264">
        <f>IF($A3264="","",records_master!$E3264)</f>
        <v/>
      </c>
    </row>
    <row r="3265">
      <c r="A3265">
        <f>IF(OR(records_master!$A3265="",ISNUMBER(MATCH(records_master!$M3265,lst_dedup_duplicate,0))),"",records_master!$A3265)</f>
        <v/>
      </c>
      <c r="B3265">
        <f>IF($A3265="","",records_master!$E3265)</f>
        <v/>
      </c>
    </row>
    <row r="3266">
      <c r="A3266">
        <f>IF(OR(records_master!$A3266="",ISNUMBER(MATCH(records_master!$M3266,lst_dedup_duplicate,0))),"",records_master!$A3266)</f>
        <v/>
      </c>
      <c r="B3266">
        <f>IF($A3266="","",records_master!$E3266)</f>
        <v/>
      </c>
    </row>
    <row r="3267">
      <c r="A3267">
        <f>IF(OR(records_master!$A3267="",ISNUMBER(MATCH(records_master!$M3267,lst_dedup_duplicate,0))),"",records_master!$A3267)</f>
        <v/>
      </c>
      <c r="B3267">
        <f>IF($A3267="","",records_master!$E3267)</f>
        <v/>
      </c>
    </row>
    <row r="3268">
      <c r="A3268">
        <f>IF(OR(records_master!$A3268="",ISNUMBER(MATCH(records_master!$M3268,lst_dedup_duplicate,0))),"",records_master!$A3268)</f>
        <v/>
      </c>
      <c r="B3268">
        <f>IF($A3268="","",records_master!$E3268)</f>
        <v/>
      </c>
    </row>
    <row r="3269">
      <c r="A3269">
        <f>IF(OR(records_master!$A3269="",ISNUMBER(MATCH(records_master!$M3269,lst_dedup_duplicate,0))),"",records_master!$A3269)</f>
        <v/>
      </c>
      <c r="B3269">
        <f>IF($A3269="","",records_master!$E3269)</f>
        <v/>
      </c>
    </row>
    <row r="3270">
      <c r="A3270">
        <f>IF(OR(records_master!$A3270="",ISNUMBER(MATCH(records_master!$M3270,lst_dedup_duplicate,0))),"",records_master!$A3270)</f>
        <v/>
      </c>
      <c r="B3270">
        <f>IF($A3270="","",records_master!$E3270)</f>
        <v/>
      </c>
    </row>
    <row r="3271">
      <c r="A3271">
        <f>IF(OR(records_master!$A3271="",ISNUMBER(MATCH(records_master!$M3271,lst_dedup_duplicate,0))),"",records_master!$A3271)</f>
        <v/>
      </c>
      <c r="B3271">
        <f>IF($A3271="","",records_master!$E3271)</f>
        <v/>
      </c>
    </row>
    <row r="3272">
      <c r="A3272">
        <f>IF(OR(records_master!$A3272="",ISNUMBER(MATCH(records_master!$M3272,lst_dedup_duplicate,0))),"",records_master!$A3272)</f>
        <v/>
      </c>
      <c r="B3272">
        <f>IF($A3272="","",records_master!$E3272)</f>
        <v/>
      </c>
    </row>
    <row r="3273">
      <c r="A3273">
        <f>IF(OR(records_master!$A3273="",ISNUMBER(MATCH(records_master!$M3273,lst_dedup_duplicate,0))),"",records_master!$A3273)</f>
        <v/>
      </c>
      <c r="B3273">
        <f>IF($A3273="","",records_master!$E3273)</f>
        <v/>
      </c>
    </row>
    <row r="3274">
      <c r="A3274">
        <f>IF(OR(records_master!$A3274="",ISNUMBER(MATCH(records_master!$M3274,lst_dedup_duplicate,0))),"",records_master!$A3274)</f>
        <v/>
      </c>
      <c r="B3274">
        <f>IF($A3274="","",records_master!$E3274)</f>
        <v/>
      </c>
    </row>
    <row r="3275">
      <c r="A3275">
        <f>IF(OR(records_master!$A3275="",ISNUMBER(MATCH(records_master!$M3275,lst_dedup_duplicate,0))),"",records_master!$A3275)</f>
        <v/>
      </c>
      <c r="B3275">
        <f>IF($A3275="","",records_master!$E3275)</f>
        <v/>
      </c>
    </row>
    <row r="3276">
      <c r="A3276">
        <f>IF(OR(records_master!$A3276="",ISNUMBER(MATCH(records_master!$M3276,lst_dedup_duplicate,0))),"",records_master!$A3276)</f>
        <v/>
      </c>
      <c r="B3276">
        <f>IF($A3276="","",records_master!$E3276)</f>
        <v/>
      </c>
    </row>
    <row r="3277">
      <c r="A3277">
        <f>IF(OR(records_master!$A3277="",ISNUMBER(MATCH(records_master!$M3277,lst_dedup_duplicate,0))),"",records_master!$A3277)</f>
        <v/>
      </c>
      <c r="B3277">
        <f>IF($A3277="","",records_master!$E3277)</f>
        <v/>
      </c>
    </row>
    <row r="3278">
      <c r="A3278">
        <f>IF(OR(records_master!$A3278="",ISNUMBER(MATCH(records_master!$M3278,lst_dedup_duplicate,0))),"",records_master!$A3278)</f>
        <v/>
      </c>
      <c r="B3278">
        <f>IF($A3278="","",records_master!$E3278)</f>
        <v/>
      </c>
    </row>
    <row r="3279">
      <c r="A3279">
        <f>IF(OR(records_master!$A3279="",ISNUMBER(MATCH(records_master!$M3279,lst_dedup_duplicate,0))),"",records_master!$A3279)</f>
        <v/>
      </c>
      <c r="B3279">
        <f>IF($A3279="","",records_master!$E3279)</f>
        <v/>
      </c>
    </row>
    <row r="3280">
      <c r="A3280">
        <f>IF(OR(records_master!$A3280="",ISNUMBER(MATCH(records_master!$M3280,lst_dedup_duplicate,0))),"",records_master!$A3280)</f>
        <v/>
      </c>
      <c r="B3280">
        <f>IF($A3280="","",records_master!$E3280)</f>
        <v/>
      </c>
    </row>
    <row r="3281">
      <c r="A3281">
        <f>IF(OR(records_master!$A3281="",ISNUMBER(MATCH(records_master!$M3281,lst_dedup_duplicate,0))),"",records_master!$A3281)</f>
        <v/>
      </c>
      <c r="B3281">
        <f>IF($A3281="","",records_master!$E3281)</f>
        <v/>
      </c>
    </row>
    <row r="3282">
      <c r="A3282">
        <f>IF(OR(records_master!$A3282="",ISNUMBER(MATCH(records_master!$M3282,lst_dedup_duplicate,0))),"",records_master!$A3282)</f>
        <v/>
      </c>
      <c r="B3282">
        <f>IF($A3282="","",records_master!$E3282)</f>
        <v/>
      </c>
    </row>
    <row r="3283">
      <c r="A3283">
        <f>IF(OR(records_master!$A3283="",ISNUMBER(MATCH(records_master!$M3283,lst_dedup_duplicate,0))),"",records_master!$A3283)</f>
        <v/>
      </c>
      <c r="B3283">
        <f>IF($A3283="","",records_master!$E3283)</f>
        <v/>
      </c>
    </row>
    <row r="3284">
      <c r="A3284">
        <f>IF(OR(records_master!$A3284="",ISNUMBER(MATCH(records_master!$M3284,lst_dedup_duplicate,0))),"",records_master!$A3284)</f>
        <v/>
      </c>
      <c r="B3284">
        <f>IF($A3284="","",records_master!$E3284)</f>
        <v/>
      </c>
    </row>
    <row r="3285">
      <c r="A3285">
        <f>IF(OR(records_master!$A3285="",ISNUMBER(MATCH(records_master!$M3285,lst_dedup_duplicate,0))),"",records_master!$A3285)</f>
        <v/>
      </c>
      <c r="B3285">
        <f>IF($A3285="","",records_master!$E3285)</f>
        <v/>
      </c>
    </row>
    <row r="3286">
      <c r="A3286">
        <f>IF(OR(records_master!$A3286="",ISNUMBER(MATCH(records_master!$M3286,lst_dedup_duplicate,0))),"",records_master!$A3286)</f>
        <v/>
      </c>
      <c r="B3286">
        <f>IF($A3286="","",records_master!$E3286)</f>
        <v/>
      </c>
    </row>
    <row r="3287">
      <c r="A3287">
        <f>IF(OR(records_master!$A3287="",ISNUMBER(MATCH(records_master!$M3287,lst_dedup_duplicate,0))),"",records_master!$A3287)</f>
        <v/>
      </c>
      <c r="B3287">
        <f>IF($A3287="","",records_master!$E3287)</f>
        <v/>
      </c>
    </row>
    <row r="3288">
      <c r="A3288">
        <f>IF(OR(records_master!$A3288="",ISNUMBER(MATCH(records_master!$M3288,lst_dedup_duplicate,0))),"",records_master!$A3288)</f>
        <v/>
      </c>
      <c r="B3288">
        <f>IF($A3288="","",records_master!$E3288)</f>
        <v/>
      </c>
    </row>
    <row r="3289">
      <c r="A3289">
        <f>IF(OR(records_master!$A3289="",ISNUMBER(MATCH(records_master!$M3289,lst_dedup_duplicate,0))),"",records_master!$A3289)</f>
        <v/>
      </c>
      <c r="B3289">
        <f>IF($A3289="","",records_master!$E3289)</f>
        <v/>
      </c>
    </row>
    <row r="3290">
      <c r="A3290">
        <f>IF(OR(records_master!$A3290="",ISNUMBER(MATCH(records_master!$M3290,lst_dedup_duplicate,0))),"",records_master!$A3290)</f>
        <v/>
      </c>
      <c r="B3290">
        <f>IF($A3290="","",records_master!$E3290)</f>
        <v/>
      </c>
    </row>
    <row r="3291">
      <c r="A3291">
        <f>IF(OR(records_master!$A3291="",ISNUMBER(MATCH(records_master!$M3291,lst_dedup_duplicate,0))),"",records_master!$A3291)</f>
        <v/>
      </c>
      <c r="B3291">
        <f>IF($A3291="","",records_master!$E3291)</f>
        <v/>
      </c>
    </row>
    <row r="3292">
      <c r="A3292">
        <f>IF(OR(records_master!$A3292="",ISNUMBER(MATCH(records_master!$M3292,lst_dedup_duplicate,0))),"",records_master!$A3292)</f>
        <v/>
      </c>
      <c r="B3292">
        <f>IF($A3292="","",records_master!$E3292)</f>
        <v/>
      </c>
    </row>
    <row r="3293">
      <c r="A3293">
        <f>IF(OR(records_master!$A3293="",ISNUMBER(MATCH(records_master!$M3293,lst_dedup_duplicate,0))),"",records_master!$A3293)</f>
        <v/>
      </c>
      <c r="B3293">
        <f>IF($A3293="","",records_master!$E3293)</f>
        <v/>
      </c>
    </row>
    <row r="3294">
      <c r="A3294">
        <f>IF(OR(records_master!$A3294="",ISNUMBER(MATCH(records_master!$M3294,lst_dedup_duplicate,0))),"",records_master!$A3294)</f>
        <v/>
      </c>
      <c r="B3294">
        <f>IF($A3294="","",records_master!$E3294)</f>
        <v/>
      </c>
    </row>
    <row r="3295">
      <c r="A3295">
        <f>IF(OR(records_master!$A3295="",ISNUMBER(MATCH(records_master!$M3295,lst_dedup_duplicate,0))),"",records_master!$A3295)</f>
        <v/>
      </c>
      <c r="B3295">
        <f>IF($A3295="","",records_master!$E3295)</f>
        <v/>
      </c>
    </row>
    <row r="3296">
      <c r="A3296">
        <f>IF(OR(records_master!$A3296="",ISNUMBER(MATCH(records_master!$M3296,lst_dedup_duplicate,0))),"",records_master!$A3296)</f>
        <v/>
      </c>
      <c r="B3296">
        <f>IF($A3296="","",records_master!$E3296)</f>
        <v/>
      </c>
    </row>
    <row r="3297">
      <c r="A3297">
        <f>IF(OR(records_master!$A3297="",ISNUMBER(MATCH(records_master!$M3297,lst_dedup_duplicate,0))),"",records_master!$A3297)</f>
        <v/>
      </c>
      <c r="B3297">
        <f>IF($A3297="","",records_master!$E3297)</f>
        <v/>
      </c>
    </row>
    <row r="3298">
      <c r="A3298">
        <f>IF(OR(records_master!$A3298="",ISNUMBER(MATCH(records_master!$M3298,lst_dedup_duplicate,0))),"",records_master!$A3298)</f>
        <v/>
      </c>
      <c r="B3298">
        <f>IF($A3298="","",records_master!$E3298)</f>
        <v/>
      </c>
    </row>
    <row r="3299">
      <c r="A3299">
        <f>IF(OR(records_master!$A3299="",ISNUMBER(MATCH(records_master!$M3299,lst_dedup_duplicate,0))),"",records_master!$A3299)</f>
        <v/>
      </c>
      <c r="B3299">
        <f>IF($A3299="","",records_master!$E3299)</f>
        <v/>
      </c>
    </row>
    <row r="3300">
      <c r="A3300">
        <f>IF(OR(records_master!$A3300="",ISNUMBER(MATCH(records_master!$M3300,lst_dedup_duplicate,0))),"",records_master!$A3300)</f>
        <v/>
      </c>
      <c r="B3300">
        <f>IF($A3300="","",records_master!$E3300)</f>
        <v/>
      </c>
    </row>
    <row r="3301">
      <c r="A3301">
        <f>IF(OR(records_master!$A3301="",ISNUMBER(MATCH(records_master!$M3301,lst_dedup_duplicate,0))),"",records_master!$A3301)</f>
        <v/>
      </c>
      <c r="B3301">
        <f>IF($A3301="","",records_master!$E3301)</f>
        <v/>
      </c>
    </row>
    <row r="3302">
      <c r="A3302">
        <f>IF(OR(records_master!$A3302="",ISNUMBER(MATCH(records_master!$M3302,lst_dedup_duplicate,0))),"",records_master!$A3302)</f>
        <v/>
      </c>
      <c r="B3302">
        <f>IF($A3302="","",records_master!$E3302)</f>
        <v/>
      </c>
    </row>
    <row r="3303">
      <c r="A3303">
        <f>IF(OR(records_master!$A3303="",ISNUMBER(MATCH(records_master!$M3303,lst_dedup_duplicate,0))),"",records_master!$A3303)</f>
        <v/>
      </c>
      <c r="B3303">
        <f>IF($A3303="","",records_master!$E3303)</f>
        <v/>
      </c>
    </row>
    <row r="3304">
      <c r="A3304">
        <f>IF(OR(records_master!$A3304="",ISNUMBER(MATCH(records_master!$M3304,lst_dedup_duplicate,0))),"",records_master!$A3304)</f>
        <v/>
      </c>
      <c r="B3304">
        <f>IF($A3304="","",records_master!$E3304)</f>
        <v/>
      </c>
    </row>
    <row r="3305">
      <c r="A3305">
        <f>IF(OR(records_master!$A3305="",ISNUMBER(MATCH(records_master!$M3305,lst_dedup_duplicate,0))),"",records_master!$A3305)</f>
        <v/>
      </c>
      <c r="B3305">
        <f>IF($A3305="","",records_master!$E3305)</f>
        <v/>
      </c>
    </row>
    <row r="3306">
      <c r="A3306">
        <f>IF(OR(records_master!$A3306="",ISNUMBER(MATCH(records_master!$M3306,lst_dedup_duplicate,0))),"",records_master!$A3306)</f>
        <v/>
      </c>
      <c r="B3306">
        <f>IF($A3306="","",records_master!$E3306)</f>
        <v/>
      </c>
    </row>
    <row r="3307">
      <c r="A3307">
        <f>IF(OR(records_master!$A3307="",ISNUMBER(MATCH(records_master!$M3307,lst_dedup_duplicate,0))),"",records_master!$A3307)</f>
        <v/>
      </c>
      <c r="B3307">
        <f>IF($A3307="","",records_master!$E3307)</f>
        <v/>
      </c>
    </row>
    <row r="3308">
      <c r="A3308">
        <f>IF(OR(records_master!$A3308="",ISNUMBER(MATCH(records_master!$M3308,lst_dedup_duplicate,0))),"",records_master!$A3308)</f>
        <v/>
      </c>
      <c r="B3308">
        <f>IF($A3308="","",records_master!$E3308)</f>
        <v/>
      </c>
    </row>
    <row r="3309">
      <c r="A3309">
        <f>IF(OR(records_master!$A3309="",ISNUMBER(MATCH(records_master!$M3309,lst_dedup_duplicate,0))),"",records_master!$A3309)</f>
        <v/>
      </c>
      <c r="B3309">
        <f>IF($A3309="","",records_master!$E3309)</f>
        <v/>
      </c>
    </row>
    <row r="3310">
      <c r="A3310">
        <f>IF(OR(records_master!$A3310="",ISNUMBER(MATCH(records_master!$M3310,lst_dedup_duplicate,0))),"",records_master!$A3310)</f>
        <v/>
      </c>
      <c r="B3310">
        <f>IF($A3310="","",records_master!$E3310)</f>
        <v/>
      </c>
    </row>
    <row r="3311">
      <c r="A3311">
        <f>IF(OR(records_master!$A3311="",ISNUMBER(MATCH(records_master!$M3311,lst_dedup_duplicate,0))),"",records_master!$A3311)</f>
        <v/>
      </c>
      <c r="B3311">
        <f>IF($A3311="","",records_master!$E3311)</f>
        <v/>
      </c>
    </row>
    <row r="3312">
      <c r="A3312">
        <f>IF(OR(records_master!$A3312="",ISNUMBER(MATCH(records_master!$M3312,lst_dedup_duplicate,0))),"",records_master!$A3312)</f>
        <v/>
      </c>
      <c r="B3312">
        <f>IF($A3312="","",records_master!$E3312)</f>
        <v/>
      </c>
    </row>
    <row r="3313">
      <c r="A3313">
        <f>IF(OR(records_master!$A3313="",ISNUMBER(MATCH(records_master!$M3313,lst_dedup_duplicate,0))),"",records_master!$A3313)</f>
        <v/>
      </c>
      <c r="B3313">
        <f>IF($A3313="","",records_master!$E3313)</f>
        <v/>
      </c>
    </row>
    <row r="3314">
      <c r="A3314">
        <f>IF(OR(records_master!$A3314="",ISNUMBER(MATCH(records_master!$M3314,lst_dedup_duplicate,0))),"",records_master!$A3314)</f>
        <v/>
      </c>
      <c r="B3314">
        <f>IF($A3314="","",records_master!$E3314)</f>
        <v/>
      </c>
    </row>
    <row r="3315">
      <c r="A3315">
        <f>IF(OR(records_master!$A3315="",ISNUMBER(MATCH(records_master!$M3315,lst_dedup_duplicate,0))),"",records_master!$A3315)</f>
        <v/>
      </c>
      <c r="B3315">
        <f>IF($A3315="","",records_master!$E3315)</f>
        <v/>
      </c>
    </row>
    <row r="3316">
      <c r="A3316">
        <f>IF(OR(records_master!$A3316="",ISNUMBER(MATCH(records_master!$M3316,lst_dedup_duplicate,0))),"",records_master!$A3316)</f>
        <v/>
      </c>
      <c r="B3316">
        <f>IF($A3316="","",records_master!$E3316)</f>
        <v/>
      </c>
    </row>
    <row r="3317">
      <c r="A3317">
        <f>IF(OR(records_master!$A3317="",ISNUMBER(MATCH(records_master!$M3317,lst_dedup_duplicate,0))),"",records_master!$A3317)</f>
        <v/>
      </c>
      <c r="B3317">
        <f>IF($A3317="","",records_master!$E3317)</f>
        <v/>
      </c>
    </row>
    <row r="3318">
      <c r="A3318">
        <f>IF(OR(records_master!$A3318="",ISNUMBER(MATCH(records_master!$M3318,lst_dedup_duplicate,0))),"",records_master!$A3318)</f>
        <v/>
      </c>
      <c r="B3318">
        <f>IF($A3318="","",records_master!$E3318)</f>
        <v/>
      </c>
    </row>
    <row r="3319">
      <c r="A3319">
        <f>IF(OR(records_master!$A3319="",ISNUMBER(MATCH(records_master!$M3319,lst_dedup_duplicate,0))),"",records_master!$A3319)</f>
        <v/>
      </c>
      <c r="B3319">
        <f>IF($A3319="","",records_master!$E3319)</f>
        <v/>
      </c>
    </row>
    <row r="3320">
      <c r="A3320">
        <f>IF(OR(records_master!$A3320="",ISNUMBER(MATCH(records_master!$M3320,lst_dedup_duplicate,0))),"",records_master!$A3320)</f>
        <v/>
      </c>
      <c r="B3320">
        <f>IF($A3320="","",records_master!$E3320)</f>
        <v/>
      </c>
    </row>
    <row r="3321">
      <c r="A3321">
        <f>IF(OR(records_master!$A3321="",ISNUMBER(MATCH(records_master!$M3321,lst_dedup_duplicate,0))),"",records_master!$A3321)</f>
        <v/>
      </c>
      <c r="B3321">
        <f>IF($A3321="","",records_master!$E3321)</f>
        <v/>
      </c>
    </row>
    <row r="3322">
      <c r="A3322">
        <f>IF(OR(records_master!$A3322="",ISNUMBER(MATCH(records_master!$M3322,lst_dedup_duplicate,0))),"",records_master!$A3322)</f>
        <v/>
      </c>
      <c r="B3322">
        <f>IF($A3322="","",records_master!$E3322)</f>
        <v/>
      </c>
    </row>
    <row r="3323">
      <c r="A3323">
        <f>IF(OR(records_master!$A3323="",ISNUMBER(MATCH(records_master!$M3323,lst_dedup_duplicate,0))),"",records_master!$A3323)</f>
        <v/>
      </c>
      <c r="B3323">
        <f>IF($A3323="","",records_master!$E3323)</f>
        <v/>
      </c>
    </row>
    <row r="3324">
      <c r="A3324">
        <f>IF(OR(records_master!$A3324="",ISNUMBER(MATCH(records_master!$M3324,lst_dedup_duplicate,0))),"",records_master!$A3324)</f>
        <v/>
      </c>
      <c r="B3324">
        <f>IF($A3324="","",records_master!$E3324)</f>
        <v/>
      </c>
    </row>
    <row r="3325">
      <c r="A3325">
        <f>IF(OR(records_master!$A3325="",ISNUMBER(MATCH(records_master!$M3325,lst_dedup_duplicate,0))),"",records_master!$A3325)</f>
        <v/>
      </c>
      <c r="B3325">
        <f>IF($A3325="","",records_master!$E3325)</f>
        <v/>
      </c>
    </row>
    <row r="3326">
      <c r="A3326">
        <f>IF(OR(records_master!$A3326="",ISNUMBER(MATCH(records_master!$M3326,lst_dedup_duplicate,0))),"",records_master!$A3326)</f>
        <v/>
      </c>
      <c r="B3326">
        <f>IF($A3326="","",records_master!$E3326)</f>
        <v/>
      </c>
    </row>
    <row r="3327">
      <c r="A3327">
        <f>IF(OR(records_master!$A3327="",ISNUMBER(MATCH(records_master!$M3327,lst_dedup_duplicate,0))),"",records_master!$A3327)</f>
        <v/>
      </c>
      <c r="B3327">
        <f>IF($A3327="","",records_master!$E3327)</f>
        <v/>
      </c>
    </row>
    <row r="3328">
      <c r="A3328">
        <f>IF(OR(records_master!$A3328="",ISNUMBER(MATCH(records_master!$M3328,lst_dedup_duplicate,0))),"",records_master!$A3328)</f>
        <v/>
      </c>
      <c r="B3328">
        <f>IF($A3328="","",records_master!$E3328)</f>
        <v/>
      </c>
    </row>
    <row r="3329">
      <c r="A3329">
        <f>IF(OR(records_master!$A3329="",ISNUMBER(MATCH(records_master!$M3329,lst_dedup_duplicate,0))),"",records_master!$A3329)</f>
        <v/>
      </c>
      <c r="B3329">
        <f>IF($A3329="","",records_master!$E3329)</f>
        <v/>
      </c>
    </row>
    <row r="3330">
      <c r="A3330">
        <f>IF(OR(records_master!$A3330="",ISNUMBER(MATCH(records_master!$M3330,lst_dedup_duplicate,0))),"",records_master!$A3330)</f>
        <v/>
      </c>
      <c r="B3330">
        <f>IF($A3330="","",records_master!$E3330)</f>
        <v/>
      </c>
    </row>
    <row r="3331">
      <c r="A3331">
        <f>IF(OR(records_master!$A3331="",ISNUMBER(MATCH(records_master!$M3331,lst_dedup_duplicate,0))),"",records_master!$A3331)</f>
        <v/>
      </c>
      <c r="B3331">
        <f>IF($A3331="","",records_master!$E3331)</f>
        <v/>
      </c>
    </row>
    <row r="3332">
      <c r="A3332">
        <f>IF(OR(records_master!$A3332="",ISNUMBER(MATCH(records_master!$M3332,lst_dedup_duplicate,0))),"",records_master!$A3332)</f>
        <v/>
      </c>
      <c r="B3332">
        <f>IF($A3332="","",records_master!$E3332)</f>
        <v/>
      </c>
    </row>
    <row r="3333">
      <c r="A3333">
        <f>IF(OR(records_master!$A3333="",ISNUMBER(MATCH(records_master!$M3333,lst_dedup_duplicate,0))),"",records_master!$A3333)</f>
        <v/>
      </c>
      <c r="B3333">
        <f>IF($A3333="","",records_master!$E3333)</f>
        <v/>
      </c>
    </row>
    <row r="3334">
      <c r="A3334">
        <f>IF(OR(records_master!$A3334="",ISNUMBER(MATCH(records_master!$M3334,lst_dedup_duplicate,0))),"",records_master!$A3334)</f>
        <v/>
      </c>
      <c r="B3334">
        <f>IF($A3334="","",records_master!$E3334)</f>
        <v/>
      </c>
    </row>
    <row r="3335">
      <c r="A3335">
        <f>IF(OR(records_master!$A3335="",ISNUMBER(MATCH(records_master!$M3335,lst_dedup_duplicate,0))),"",records_master!$A3335)</f>
        <v/>
      </c>
      <c r="B3335">
        <f>IF($A3335="","",records_master!$E3335)</f>
        <v/>
      </c>
    </row>
    <row r="3336">
      <c r="A3336">
        <f>IF(OR(records_master!$A3336="",ISNUMBER(MATCH(records_master!$M3336,lst_dedup_duplicate,0))),"",records_master!$A3336)</f>
        <v/>
      </c>
      <c r="B3336">
        <f>IF($A3336="","",records_master!$E3336)</f>
        <v/>
      </c>
    </row>
    <row r="3337">
      <c r="A3337">
        <f>IF(OR(records_master!$A3337="",ISNUMBER(MATCH(records_master!$M3337,lst_dedup_duplicate,0))),"",records_master!$A3337)</f>
        <v/>
      </c>
      <c r="B3337">
        <f>IF($A3337="","",records_master!$E3337)</f>
        <v/>
      </c>
    </row>
    <row r="3338">
      <c r="A3338">
        <f>IF(OR(records_master!$A3338="",ISNUMBER(MATCH(records_master!$M3338,lst_dedup_duplicate,0))),"",records_master!$A3338)</f>
        <v/>
      </c>
      <c r="B3338">
        <f>IF($A3338="","",records_master!$E3338)</f>
        <v/>
      </c>
    </row>
    <row r="3339">
      <c r="A3339">
        <f>IF(OR(records_master!$A3339="",ISNUMBER(MATCH(records_master!$M3339,lst_dedup_duplicate,0))),"",records_master!$A3339)</f>
        <v/>
      </c>
      <c r="B3339">
        <f>IF($A3339="","",records_master!$E3339)</f>
        <v/>
      </c>
    </row>
    <row r="3340">
      <c r="A3340">
        <f>IF(OR(records_master!$A3340="",ISNUMBER(MATCH(records_master!$M3340,lst_dedup_duplicate,0))),"",records_master!$A3340)</f>
        <v/>
      </c>
      <c r="B3340">
        <f>IF($A3340="","",records_master!$E3340)</f>
        <v/>
      </c>
    </row>
    <row r="3341">
      <c r="A3341">
        <f>IF(OR(records_master!$A3341="",ISNUMBER(MATCH(records_master!$M3341,lst_dedup_duplicate,0))),"",records_master!$A3341)</f>
        <v/>
      </c>
      <c r="B3341">
        <f>IF($A3341="","",records_master!$E3341)</f>
        <v/>
      </c>
    </row>
    <row r="3342">
      <c r="A3342">
        <f>IF(OR(records_master!$A3342="",ISNUMBER(MATCH(records_master!$M3342,lst_dedup_duplicate,0))),"",records_master!$A3342)</f>
        <v/>
      </c>
      <c r="B3342">
        <f>IF($A3342="","",records_master!$E3342)</f>
        <v/>
      </c>
    </row>
    <row r="3343">
      <c r="A3343">
        <f>IF(OR(records_master!$A3343="",ISNUMBER(MATCH(records_master!$M3343,lst_dedup_duplicate,0))),"",records_master!$A3343)</f>
        <v/>
      </c>
      <c r="B3343">
        <f>IF($A3343="","",records_master!$E3343)</f>
        <v/>
      </c>
    </row>
    <row r="3344">
      <c r="A3344">
        <f>IF(OR(records_master!$A3344="",ISNUMBER(MATCH(records_master!$M3344,lst_dedup_duplicate,0))),"",records_master!$A3344)</f>
        <v/>
      </c>
      <c r="B3344">
        <f>IF($A3344="","",records_master!$E3344)</f>
        <v/>
      </c>
    </row>
    <row r="3345">
      <c r="A3345">
        <f>IF(OR(records_master!$A3345="",ISNUMBER(MATCH(records_master!$M3345,lst_dedup_duplicate,0))),"",records_master!$A3345)</f>
        <v/>
      </c>
      <c r="B3345">
        <f>IF($A3345="","",records_master!$E3345)</f>
        <v/>
      </c>
    </row>
    <row r="3346">
      <c r="A3346">
        <f>IF(OR(records_master!$A3346="",ISNUMBER(MATCH(records_master!$M3346,lst_dedup_duplicate,0))),"",records_master!$A3346)</f>
        <v/>
      </c>
      <c r="B3346">
        <f>IF($A3346="","",records_master!$E3346)</f>
        <v/>
      </c>
    </row>
    <row r="3347">
      <c r="A3347">
        <f>IF(OR(records_master!$A3347="",ISNUMBER(MATCH(records_master!$M3347,lst_dedup_duplicate,0))),"",records_master!$A3347)</f>
        <v/>
      </c>
      <c r="B3347">
        <f>IF($A3347="","",records_master!$E3347)</f>
        <v/>
      </c>
    </row>
    <row r="3348">
      <c r="A3348">
        <f>IF(OR(records_master!$A3348="",ISNUMBER(MATCH(records_master!$M3348,lst_dedup_duplicate,0))),"",records_master!$A3348)</f>
        <v/>
      </c>
      <c r="B3348">
        <f>IF($A3348="","",records_master!$E3348)</f>
        <v/>
      </c>
    </row>
    <row r="3349">
      <c r="A3349">
        <f>IF(OR(records_master!$A3349="",ISNUMBER(MATCH(records_master!$M3349,lst_dedup_duplicate,0))),"",records_master!$A3349)</f>
        <v/>
      </c>
      <c r="B3349">
        <f>IF($A3349="","",records_master!$E3349)</f>
        <v/>
      </c>
    </row>
    <row r="3350">
      <c r="A3350">
        <f>IF(OR(records_master!$A3350="",ISNUMBER(MATCH(records_master!$M3350,lst_dedup_duplicate,0))),"",records_master!$A3350)</f>
        <v/>
      </c>
      <c r="B3350">
        <f>IF($A3350="","",records_master!$E3350)</f>
        <v/>
      </c>
    </row>
    <row r="3351">
      <c r="A3351">
        <f>IF(OR(records_master!$A3351="",ISNUMBER(MATCH(records_master!$M3351,lst_dedup_duplicate,0))),"",records_master!$A3351)</f>
        <v/>
      </c>
      <c r="B3351">
        <f>IF($A3351="","",records_master!$E3351)</f>
        <v/>
      </c>
    </row>
    <row r="3352">
      <c r="A3352">
        <f>IF(OR(records_master!$A3352="",ISNUMBER(MATCH(records_master!$M3352,lst_dedup_duplicate,0))),"",records_master!$A3352)</f>
        <v/>
      </c>
      <c r="B3352">
        <f>IF($A3352="","",records_master!$E3352)</f>
        <v/>
      </c>
    </row>
    <row r="3353">
      <c r="A3353">
        <f>IF(OR(records_master!$A3353="",ISNUMBER(MATCH(records_master!$M3353,lst_dedup_duplicate,0))),"",records_master!$A3353)</f>
        <v/>
      </c>
      <c r="B3353">
        <f>IF($A3353="","",records_master!$E3353)</f>
        <v/>
      </c>
    </row>
    <row r="3354">
      <c r="A3354">
        <f>IF(OR(records_master!$A3354="",ISNUMBER(MATCH(records_master!$M3354,lst_dedup_duplicate,0))),"",records_master!$A3354)</f>
        <v/>
      </c>
      <c r="B3354">
        <f>IF($A3354="","",records_master!$E3354)</f>
        <v/>
      </c>
    </row>
    <row r="3355">
      <c r="A3355">
        <f>IF(OR(records_master!$A3355="",ISNUMBER(MATCH(records_master!$M3355,lst_dedup_duplicate,0))),"",records_master!$A3355)</f>
        <v/>
      </c>
      <c r="B3355">
        <f>IF($A3355="","",records_master!$E3355)</f>
        <v/>
      </c>
    </row>
    <row r="3356">
      <c r="A3356">
        <f>IF(OR(records_master!$A3356="",ISNUMBER(MATCH(records_master!$M3356,lst_dedup_duplicate,0))),"",records_master!$A3356)</f>
        <v/>
      </c>
      <c r="B3356">
        <f>IF($A3356="","",records_master!$E3356)</f>
        <v/>
      </c>
    </row>
    <row r="3357">
      <c r="A3357">
        <f>IF(OR(records_master!$A3357="",ISNUMBER(MATCH(records_master!$M3357,lst_dedup_duplicate,0))),"",records_master!$A3357)</f>
        <v/>
      </c>
      <c r="B3357">
        <f>IF($A3357="","",records_master!$E3357)</f>
        <v/>
      </c>
    </row>
    <row r="3358">
      <c r="A3358">
        <f>IF(OR(records_master!$A3358="",ISNUMBER(MATCH(records_master!$M3358,lst_dedup_duplicate,0))),"",records_master!$A3358)</f>
        <v/>
      </c>
      <c r="B3358">
        <f>IF($A3358="","",records_master!$E3358)</f>
        <v/>
      </c>
    </row>
    <row r="3359">
      <c r="A3359">
        <f>IF(OR(records_master!$A3359="",ISNUMBER(MATCH(records_master!$M3359,lst_dedup_duplicate,0))),"",records_master!$A3359)</f>
        <v/>
      </c>
      <c r="B3359">
        <f>IF($A3359="","",records_master!$E3359)</f>
        <v/>
      </c>
    </row>
    <row r="3360">
      <c r="A3360">
        <f>IF(OR(records_master!$A3360="",ISNUMBER(MATCH(records_master!$M3360,lst_dedup_duplicate,0))),"",records_master!$A3360)</f>
        <v/>
      </c>
      <c r="B3360">
        <f>IF($A3360="","",records_master!$E3360)</f>
        <v/>
      </c>
    </row>
    <row r="3361">
      <c r="A3361">
        <f>IF(OR(records_master!$A3361="",ISNUMBER(MATCH(records_master!$M3361,lst_dedup_duplicate,0))),"",records_master!$A3361)</f>
        <v/>
      </c>
      <c r="B3361">
        <f>IF($A3361="","",records_master!$E3361)</f>
        <v/>
      </c>
    </row>
    <row r="3362">
      <c r="A3362">
        <f>IF(OR(records_master!$A3362="",ISNUMBER(MATCH(records_master!$M3362,lst_dedup_duplicate,0))),"",records_master!$A3362)</f>
        <v/>
      </c>
      <c r="B3362">
        <f>IF($A3362="","",records_master!$E3362)</f>
        <v/>
      </c>
    </row>
    <row r="3363">
      <c r="A3363">
        <f>IF(OR(records_master!$A3363="",ISNUMBER(MATCH(records_master!$M3363,lst_dedup_duplicate,0))),"",records_master!$A3363)</f>
        <v/>
      </c>
      <c r="B3363">
        <f>IF($A3363="","",records_master!$E3363)</f>
        <v/>
      </c>
    </row>
    <row r="3364">
      <c r="A3364">
        <f>IF(OR(records_master!$A3364="",ISNUMBER(MATCH(records_master!$M3364,lst_dedup_duplicate,0))),"",records_master!$A3364)</f>
        <v/>
      </c>
      <c r="B3364">
        <f>IF($A3364="","",records_master!$E3364)</f>
        <v/>
      </c>
    </row>
    <row r="3365">
      <c r="A3365">
        <f>IF(OR(records_master!$A3365="",ISNUMBER(MATCH(records_master!$M3365,lst_dedup_duplicate,0))),"",records_master!$A3365)</f>
        <v/>
      </c>
      <c r="B3365">
        <f>IF($A3365="","",records_master!$E3365)</f>
        <v/>
      </c>
    </row>
    <row r="3366">
      <c r="A3366">
        <f>IF(OR(records_master!$A3366="",ISNUMBER(MATCH(records_master!$M3366,lst_dedup_duplicate,0))),"",records_master!$A3366)</f>
        <v/>
      </c>
      <c r="B3366">
        <f>IF($A3366="","",records_master!$E3366)</f>
        <v/>
      </c>
    </row>
    <row r="3367">
      <c r="A3367">
        <f>IF(OR(records_master!$A3367="",ISNUMBER(MATCH(records_master!$M3367,lst_dedup_duplicate,0))),"",records_master!$A3367)</f>
        <v/>
      </c>
      <c r="B3367">
        <f>IF($A3367="","",records_master!$E3367)</f>
        <v/>
      </c>
    </row>
    <row r="3368">
      <c r="A3368">
        <f>IF(OR(records_master!$A3368="",ISNUMBER(MATCH(records_master!$M3368,lst_dedup_duplicate,0))),"",records_master!$A3368)</f>
        <v/>
      </c>
      <c r="B3368">
        <f>IF($A3368="","",records_master!$E3368)</f>
        <v/>
      </c>
    </row>
    <row r="3369">
      <c r="A3369">
        <f>IF(OR(records_master!$A3369="",ISNUMBER(MATCH(records_master!$M3369,lst_dedup_duplicate,0))),"",records_master!$A3369)</f>
        <v/>
      </c>
      <c r="B3369">
        <f>IF($A3369="","",records_master!$E3369)</f>
        <v/>
      </c>
    </row>
    <row r="3370">
      <c r="A3370">
        <f>IF(OR(records_master!$A3370="",ISNUMBER(MATCH(records_master!$M3370,lst_dedup_duplicate,0))),"",records_master!$A3370)</f>
        <v/>
      </c>
      <c r="B3370">
        <f>IF($A3370="","",records_master!$E3370)</f>
        <v/>
      </c>
    </row>
    <row r="3371">
      <c r="A3371">
        <f>IF(OR(records_master!$A3371="",ISNUMBER(MATCH(records_master!$M3371,lst_dedup_duplicate,0))),"",records_master!$A3371)</f>
        <v/>
      </c>
      <c r="B3371">
        <f>IF($A3371="","",records_master!$E3371)</f>
        <v/>
      </c>
    </row>
    <row r="3372">
      <c r="A3372">
        <f>IF(OR(records_master!$A3372="",ISNUMBER(MATCH(records_master!$M3372,lst_dedup_duplicate,0))),"",records_master!$A3372)</f>
        <v/>
      </c>
      <c r="B3372">
        <f>IF($A3372="","",records_master!$E3372)</f>
        <v/>
      </c>
    </row>
    <row r="3373">
      <c r="A3373">
        <f>IF(OR(records_master!$A3373="",ISNUMBER(MATCH(records_master!$M3373,lst_dedup_duplicate,0))),"",records_master!$A3373)</f>
        <v/>
      </c>
      <c r="B3373">
        <f>IF($A3373="","",records_master!$E3373)</f>
        <v/>
      </c>
    </row>
    <row r="3374">
      <c r="A3374">
        <f>IF(OR(records_master!$A3374="",ISNUMBER(MATCH(records_master!$M3374,lst_dedup_duplicate,0))),"",records_master!$A3374)</f>
        <v/>
      </c>
      <c r="B3374">
        <f>IF($A3374="","",records_master!$E3374)</f>
        <v/>
      </c>
    </row>
    <row r="3375">
      <c r="A3375">
        <f>IF(OR(records_master!$A3375="",ISNUMBER(MATCH(records_master!$M3375,lst_dedup_duplicate,0))),"",records_master!$A3375)</f>
        <v/>
      </c>
      <c r="B3375">
        <f>IF($A3375="","",records_master!$E3375)</f>
        <v/>
      </c>
    </row>
    <row r="3376">
      <c r="A3376">
        <f>IF(OR(records_master!$A3376="",ISNUMBER(MATCH(records_master!$M3376,lst_dedup_duplicate,0))),"",records_master!$A3376)</f>
        <v/>
      </c>
      <c r="B3376">
        <f>IF($A3376="","",records_master!$E3376)</f>
        <v/>
      </c>
    </row>
    <row r="3377">
      <c r="A3377">
        <f>IF(OR(records_master!$A3377="",ISNUMBER(MATCH(records_master!$M3377,lst_dedup_duplicate,0))),"",records_master!$A3377)</f>
        <v/>
      </c>
      <c r="B3377">
        <f>IF($A3377="","",records_master!$E3377)</f>
        <v/>
      </c>
    </row>
    <row r="3378">
      <c r="A3378">
        <f>IF(OR(records_master!$A3378="",ISNUMBER(MATCH(records_master!$M3378,lst_dedup_duplicate,0))),"",records_master!$A3378)</f>
        <v/>
      </c>
      <c r="B3378">
        <f>IF($A3378="","",records_master!$E3378)</f>
        <v/>
      </c>
    </row>
    <row r="3379">
      <c r="A3379">
        <f>IF(OR(records_master!$A3379="",ISNUMBER(MATCH(records_master!$M3379,lst_dedup_duplicate,0))),"",records_master!$A3379)</f>
        <v/>
      </c>
      <c r="B3379">
        <f>IF($A3379="","",records_master!$E3379)</f>
        <v/>
      </c>
    </row>
    <row r="3380">
      <c r="A3380">
        <f>IF(OR(records_master!$A3380="",ISNUMBER(MATCH(records_master!$M3380,lst_dedup_duplicate,0))),"",records_master!$A3380)</f>
        <v/>
      </c>
      <c r="B3380">
        <f>IF($A3380="","",records_master!$E3380)</f>
        <v/>
      </c>
    </row>
    <row r="3381">
      <c r="A3381">
        <f>IF(OR(records_master!$A3381="",ISNUMBER(MATCH(records_master!$M3381,lst_dedup_duplicate,0))),"",records_master!$A3381)</f>
        <v/>
      </c>
      <c r="B3381">
        <f>IF($A3381="","",records_master!$E3381)</f>
        <v/>
      </c>
    </row>
    <row r="3382">
      <c r="A3382">
        <f>IF(OR(records_master!$A3382="",ISNUMBER(MATCH(records_master!$M3382,lst_dedup_duplicate,0))),"",records_master!$A3382)</f>
        <v/>
      </c>
      <c r="B3382">
        <f>IF($A3382="","",records_master!$E3382)</f>
        <v/>
      </c>
    </row>
    <row r="3383">
      <c r="A3383">
        <f>IF(OR(records_master!$A3383="",ISNUMBER(MATCH(records_master!$M3383,lst_dedup_duplicate,0))),"",records_master!$A3383)</f>
        <v/>
      </c>
      <c r="B3383">
        <f>IF($A3383="","",records_master!$E3383)</f>
        <v/>
      </c>
    </row>
    <row r="3384">
      <c r="A3384">
        <f>IF(OR(records_master!$A3384="",ISNUMBER(MATCH(records_master!$M3384,lst_dedup_duplicate,0))),"",records_master!$A3384)</f>
        <v/>
      </c>
      <c r="B3384">
        <f>IF($A3384="","",records_master!$E3384)</f>
        <v/>
      </c>
    </row>
    <row r="3385">
      <c r="A3385">
        <f>IF(OR(records_master!$A3385="",ISNUMBER(MATCH(records_master!$M3385,lst_dedup_duplicate,0))),"",records_master!$A3385)</f>
        <v/>
      </c>
      <c r="B3385">
        <f>IF($A3385="","",records_master!$E3385)</f>
        <v/>
      </c>
    </row>
    <row r="3386">
      <c r="A3386">
        <f>IF(OR(records_master!$A3386="",ISNUMBER(MATCH(records_master!$M3386,lst_dedup_duplicate,0))),"",records_master!$A3386)</f>
        <v/>
      </c>
      <c r="B3386">
        <f>IF($A3386="","",records_master!$E3386)</f>
        <v/>
      </c>
    </row>
    <row r="3387">
      <c r="A3387">
        <f>IF(OR(records_master!$A3387="",ISNUMBER(MATCH(records_master!$M3387,lst_dedup_duplicate,0))),"",records_master!$A3387)</f>
        <v/>
      </c>
      <c r="B3387">
        <f>IF($A3387="","",records_master!$E3387)</f>
        <v/>
      </c>
    </row>
    <row r="3388">
      <c r="A3388">
        <f>IF(OR(records_master!$A3388="",ISNUMBER(MATCH(records_master!$M3388,lst_dedup_duplicate,0))),"",records_master!$A3388)</f>
        <v/>
      </c>
      <c r="B3388">
        <f>IF($A3388="","",records_master!$E3388)</f>
        <v/>
      </c>
    </row>
    <row r="3389">
      <c r="A3389">
        <f>IF(OR(records_master!$A3389="",ISNUMBER(MATCH(records_master!$M3389,lst_dedup_duplicate,0))),"",records_master!$A3389)</f>
        <v/>
      </c>
      <c r="B3389">
        <f>IF($A3389="","",records_master!$E3389)</f>
        <v/>
      </c>
    </row>
    <row r="3390">
      <c r="A3390">
        <f>IF(OR(records_master!$A3390="",ISNUMBER(MATCH(records_master!$M3390,lst_dedup_duplicate,0))),"",records_master!$A3390)</f>
        <v/>
      </c>
      <c r="B3390">
        <f>IF($A3390="","",records_master!$E3390)</f>
        <v/>
      </c>
    </row>
    <row r="3391">
      <c r="A3391">
        <f>IF(OR(records_master!$A3391="",ISNUMBER(MATCH(records_master!$M3391,lst_dedup_duplicate,0))),"",records_master!$A3391)</f>
        <v/>
      </c>
      <c r="B3391">
        <f>IF($A3391="","",records_master!$E3391)</f>
        <v/>
      </c>
    </row>
    <row r="3392">
      <c r="A3392">
        <f>IF(OR(records_master!$A3392="",ISNUMBER(MATCH(records_master!$M3392,lst_dedup_duplicate,0))),"",records_master!$A3392)</f>
        <v/>
      </c>
      <c r="B3392">
        <f>IF($A3392="","",records_master!$E3392)</f>
        <v/>
      </c>
    </row>
    <row r="3393">
      <c r="A3393">
        <f>IF(OR(records_master!$A3393="",ISNUMBER(MATCH(records_master!$M3393,lst_dedup_duplicate,0))),"",records_master!$A3393)</f>
        <v/>
      </c>
      <c r="B3393">
        <f>IF($A3393="","",records_master!$E3393)</f>
        <v/>
      </c>
    </row>
    <row r="3394">
      <c r="A3394">
        <f>IF(OR(records_master!$A3394="",ISNUMBER(MATCH(records_master!$M3394,lst_dedup_duplicate,0))),"",records_master!$A3394)</f>
        <v/>
      </c>
      <c r="B3394">
        <f>IF($A3394="","",records_master!$E3394)</f>
        <v/>
      </c>
    </row>
    <row r="3395">
      <c r="A3395">
        <f>IF(OR(records_master!$A3395="",ISNUMBER(MATCH(records_master!$M3395,lst_dedup_duplicate,0))),"",records_master!$A3395)</f>
        <v/>
      </c>
      <c r="B3395">
        <f>IF($A3395="","",records_master!$E3395)</f>
        <v/>
      </c>
    </row>
    <row r="3396">
      <c r="A3396">
        <f>IF(OR(records_master!$A3396="",ISNUMBER(MATCH(records_master!$M3396,lst_dedup_duplicate,0))),"",records_master!$A3396)</f>
        <v/>
      </c>
      <c r="B3396">
        <f>IF($A3396="","",records_master!$E3396)</f>
        <v/>
      </c>
    </row>
    <row r="3397">
      <c r="A3397">
        <f>IF(OR(records_master!$A3397="",ISNUMBER(MATCH(records_master!$M3397,lst_dedup_duplicate,0))),"",records_master!$A3397)</f>
        <v/>
      </c>
      <c r="B3397">
        <f>IF($A3397="","",records_master!$E3397)</f>
        <v/>
      </c>
    </row>
    <row r="3398">
      <c r="A3398">
        <f>IF(OR(records_master!$A3398="",ISNUMBER(MATCH(records_master!$M3398,lst_dedup_duplicate,0))),"",records_master!$A3398)</f>
        <v/>
      </c>
      <c r="B3398">
        <f>IF($A3398="","",records_master!$E3398)</f>
        <v/>
      </c>
    </row>
    <row r="3399">
      <c r="A3399">
        <f>IF(OR(records_master!$A3399="",ISNUMBER(MATCH(records_master!$M3399,lst_dedup_duplicate,0))),"",records_master!$A3399)</f>
        <v/>
      </c>
      <c r="B3399">
        <f>IF($A3399="","",records_master!$E3399)</f>
        <v/>
      </c>
    </row>
    <row r="3400">
      <c r="A3400">
        <f>IF(OR(records_master!$A3400="",ISNUMBER(MATCH(records_master!$M3400,lst_dedup_duplicate,0))),"",records_master!$A3400)</f>
        <v/>
      </c>
      <c r="B3400">
        <f>IF($A3400="","",records_master!$E3400)</f>
        <v/>
      </c>
    </row>
    <row r="3401">
      <c r="A3401">
        <f>IF(OR(records_master!$A3401="",ISNUMBER(MATCH(records_master!$M3401,lst_dedup_duplicate,0))),"",records_master!$A3401)</f>
        <v/>
      </c>
      <c r="B3401">
        <f>IF($A3401="","",records_master!$E3401)</f>
        <v/>
      </c>
    </row>
    <row r="3402">
      <c r="A3402">
        <f>IF(OR(records_master!$A3402="",ISNUMBER(MATCH(records_master!$M3402,lst_dedup_duplicate,0))),"",records_master!$A3402)</f>
        <v/>
      </c>
      <c r="B3402">
        <f>IF($A3402="","",records_master!$E3402)</f>
        <v/>
      </c>
    </row>
    <row r="3403">
      <c r="A3403">
        <f>IF(OR(records_master!$A3403="",ISNUMBER(MATCH(records_master!$M3403,lst_dedup_duplicate,0))),"",records_master!$A3403)</f>
        <v/>
      </c>
      <c r="B3403">
        <f>IF($A3403="","",records_master!$E3403)</f>
        <v/>
      </c>
    </row>
    <row r="3404">
      <c r="A3404">
        <f>IF(OR(records_master!$A3404="",ISNUMBER(MATCH(records_master!$M3404,lst_dedup_duplicate,0))),"",records_master!$A3404)</f>
        <v/>
      </c>
      <c r="B3404">
        <f>IF($A3404="","",records_master!$E3404)</f>
        <v/>
      </c>
    </row>
    <row r="3405">
      <c r="A3405">
        <f>IF(OR(records_master!$A3405="",ISNUMBER(MATCH(records_master!$M3405,lst_dedup_duplicate,0))),"",records_master!$A3405)</f>
        <v/>
      </c>
      <c r="B3405">
        <f>IF($A3405="","",records_master!$E3405)</f>
        <v/>
      </c>
    </row>
    <row r="3406">
      <c r="A3406">
        <f>IF(OR(records_master!$A3406="",ISNUMBER(MATCH(records_master!$M3406,lst_dedup_duplicate,0))),"",records_master!$A3406)</f>
        <v/>
      </c>
      <c r="B3406">
        <f>IF($A3406="","",records_master!$E3406)</f>
        <v/>
      </c>
    </row>
    <row r="3407">
      <c r="A3407">
        <f>IF(OR(records_master!$A3407="",ISNUMBER(MATCH(records_master!$M3407,lst_dedup_duplicate,0))),"",records_master!$A3407)</f>
        <v/>
      </c>
      <c r="B3407">
        <f>IF($A3407="","",records_master!$E3407)</f>
        <v/>
      </c>
    </row>
    <row r="3408">
      <c r="A3408">
        <f>IF(OR(records_master!$A3408="",ISNUMBER(MATCH(records_master!$M3408,lst_dedup_duplicate,0))),"",records_master!$A3408)</f>
        <v/>
      </c>
      <c r="B3408">
        <f>IF($A3408="","",records_master!$E3408)</f>
        <v/>
      </c>
    </row>
    <row r="3409">
      <c r="A3409">
        <f>IF(OR(records_master!$A3409="",ISNUMBER(MATCH(records_master!$M3409,lst_dedup_duplicate,0))),"",records_master!$A3409)</f>
        <v/>
      </c>
      <c r="B3409">
        <f>IF($A3409="","",records_master!$E3409)</f>
        <v/>
      </c>
    </row>
    <row r="3410">
      <c r="A3410">
        <f>IF(OR(records_master!$A3410="",ISNUMBER(MATCH(records_master!$M3410,lst_dedup_duplicate,0))),"",records_master!$A3410)</f>
        <v/>
      </c>
      <c r="B3410">
        <f>IF($A3410="","",records_master!$E3410)</f>
        <v/>
      </c>
    </row>
    <row r="3411">
      <c r="A3411">
        <f>IF(OR(records_master!$A3411="",ISNUMBER(MATCH(records_master!$M3411,lst_dedup_duplicate,0))),"",records_master!$A3411)</f>
        <v/>
      </c>
      <c r="B3411">
        <f>IF($A3411="","",records_master!$E3411)</f>
        <v/>
      </c>
    </row>
    <row r="3412">
      <c r="A3412">
        <f>IF(OR(records_master!$A3412="",ISNUMBER(MATCH(records_master!$M3412,lst_dedup_duplicate,0))),"",records_master!$A3412)</f>
        <v/>
      </c>
      <c r="B3412">
        <f>IF($A3412="","",records_master!$E3412)</f>
        <v/>
      </c>
    </row>
    <row r="3413">
      <c r="A3413">
        <f>IF(OR(records_master!$A3413="",ISNUMBER(MATCH(records_master!$M3413,lst_dedup_duplicate,0))),"",records_master!$A3413)</f>
        <v/>
      </c>
      <c r="B3413">
        <f>IF($A3413="","",records_master!$E3413)</f>
        <v/>
      </c>
    </row>
    <row r="3414">
      <c r="A3414">
        <f>IF(OR(records_master!$A3414="",ISNUMBER(MATCH(records_master!$M3414,lst_dedup_duplicate,0))),"",records_master!$A3414)</f>
        <v/>
      </c>
      <c r="B3414">
        <f>IF($A3414="","",records_master!$E3414)</f>
        <v/>
      </c>
    </row>
    <row r="3415">
      <c r="A3415">
        <f>IF(OR(records_master!$A3415="",ISNUMBER(MATCH(records_master!$M3415,lst_dedup_duplicate,0))),"",records_master!$A3415)</f>
        <v/>
      </c>
      <c r="B3415">
        <f>IF($A3415="","",records_master!$E3415)</f>
        <v/>
      </c>
    </row>
    <row r="3416">
      <c r="A3416">
        <f>IF(OR(records_master!$A3416="",ISNUMBER(MATCH(records_master!$M3416,lst_dedup_duplicate,0))),"",records_master!$A3416)</f>
        <v/>
      </c>
      <c r="B3416">
        <f>IF($A3416="","",records_master!$E3416)</f>
        <v/>
      </c>
    </row>
    <row r="3417">
      <c r="A3417">
        <f>IF(OR(records_master!$A3417="",ISNUMBER(MATCH(records_master!$M3417,lst_dedup_duplicate,0))),"",records_master!$A3417)</f>
        <v/>
      </c>
      <c r="B3417">
        <f>IF($A3417="","",records_master!$E3417)</f>
        <v/>
      </c>
    </row>
    <row r="3418">
      <c r="A3418">
        <f>IF(OR(records_master!$A3418="",ISNUMBER(MATCH(records_master!$M3418,lst_dedup_duplicate,0))),"",records_master!$A3418)</f>
        <v/>
      </c>
      <c r="B3418">
        <f>IF($A3418="","",records_master!$E3418)</f>
        <v/>
      </c>
    </row>
    <row r="3419">
      <c r="A3419">
        <f>IF(OR(records_master!$A3419="",ISNUMBER(MATCH(records_master!$M3419,lst_dedup_duplicate,0))),"",records_master!$A3419)</f>
        <v/>
      </c>
      <c r="B3419">
        <f>IF($A3419="","",records_master!$E3419)</f>
        <v/>
      </c>
    </row>
    <row r="3420">
      <c r="A3420">
        <f>IF(OR(records_master!$A3420="",ISNUMBER(MATCH(records_master!$M3420,lst_dedup_duplicate,0))),"",records_master!$A3420)</f>
        <v/>
      </c>
      <c r="B3420">
        <f>IF($A3420="","",records_master!$E3420)</f>
        <v/>
      </c>
    </row>
    <row r="3421">
      <c r="A3421">
        <f>IF(OR(records_master!$A3421="",ISNUMBER(MATCH(records_master!$M3421,lst_dedup_duplicate,0))),"",records_master!$A3421)</f>
        <v/>
      </c>
      <c r="B3421">
        <f>IF($A3421="","",records_master!$E3421)</f>
        <v/>
      </c>
    </row>
    <row r="3422">
      <c r="A3422">
        <f>IF(OR(records_master!$A3422="",ISNUMBER(MATCH(records_master!$M3422,lst_dedup_duplicate,0))),"",records_master!$A3422)</f>
        <v/>
      </c>
      <c r="B3422">
        <f>IF($A3422="","",records_master!$E3422)</f>
        <v/>
      </c>
    </row>
    <row r="3423">
      <c r="A3423">
        <f>IF(OR(records_master!$A3423="",ISNUMBER(MATCH(records_master!$M3423,lst_dedup_duplicate,0))),"",records_master!$A3423)</f>
        <v/>
      </c>
      <c r="B3423">
        <f>IF($A3423="","",records_master!$E3423)</f>
        <v/>
      </c>
    </row>
    <row r="3424">
      <c r="A3424">
        <f>IF(OR(records_master!$A3424="",ISNUMBER(MATCH(records_master!$M3424,lst_dedup_duplicate,0))),"",records_master!$A3424)</f>
        <v/>
      </c>
      <c r="B3424">
        <f>IF($A3424="","",records_master!$E3424)</f>
        <v/>
      </c>
    </row>
    <row r="3425">
      <c r="A3425">
        <f>IF(OR(records_master!$A3425="",ISNUMBER(MATCH(records_master!$M3425,lst_dedup_duplicate,0))),"",records_master!$A3425)</f>
        <v/>
      </c>
      <c r="B3425">
        <f>IF($A3425="","",records_master!$E3425)</f>
        <v/>
      </c>
    </row>
    <row r="3426">
      <c r="A3426">
        <f>IF(OR(records_master!$A3426="",ISNUMBER(MATCH(records_master!$M3426,lst_dedup_duplicate,0))),"",records_master!$A3426)</f>
        <v/>
      </c>
      <c r="B3426">
        <f>IF($A3426="","",records_master!$E3426)</f>
        <v/>
      </c>
    </row>
    <row r="3427">
      <c r="A3427">
        <f>IF(OR(records_master!$A3427="",ISNUMBER(MATCH(records_master!$M3427,lst_dedup_duplicate,0))),"",records_master!$A3427)</f>
        <v/>
      </c>
      <c r="B3427">
        <f>IF($A3427="","",records_master!$E3427)</f>
        <v/>
      </c>
    </row>
    <row r="3428">
      <c r="A3428">
        <f>IF(OR(records_master!$A3428="",ISNUMBER(MATCH(records_master!$M3428,lst_dedup_duplicate,0))),"",records_master!$A3428)</f>
        <v/>
      </c>
      <c r="B3428">
        <f>IF($A3428="","",records_master!$E3428)</f>
        <v/>
      </c>
    </row>
    <row r="3429">
      <c r="A3429">
        <f>IF(OR(records_master!$A3429="",ISNUMBER(MATCH(records_master!$M3429,lst_dedup_duplicate,0))),"",records_master!$A3429)</f>
        <v/>
      </c>
      <c r="B3429">
        <f>IF($A3429="","",records_master!$E3429)</f>
        <v/>
      </c>
    </row>
    <row r="3430">
      <c r="A3430">
        <f>IF(OR(records_master!$A3430="",ISNUMBER(MATCH(records_master!$M3430,lst_dedup_duplicate,0))),"",records_master!$A3430)</f>
        <v/>
      </c>
      <c r="B3430">
        <f>IF($A3430="","",records_master!$E3430)</f>
        <v/>
      </c>
    </row>
    <row r="3431">
      <c r="A3431">
        <f>IF(OR(records_master!$A3431="",ISNUMBER(MATCH(records_master!$M3431,lst_dedup_duplicate,0))),"",records_master!$A3431)</f>
        <v/>
      </c>
      <c r="B3431">
        <f>IF($A3431="","",records_master!$E3431)</f>
        <v/>
      </c>
    </row>
    <row r="3432">
      <c r="A3432">
        <f>IF(OR(records_master!$A3432="",ISNUMBER(MATCH(records_master!$M3432,lst_dedup_duplicate,0))),"",records_master!$A3432)</f>
        <v/>
      </c>
      <c r="B3432">
        <f>IF($A3432="","",records_master!$E3432)</f>
        <v/>
      </c>
    </row>
    <row r="3433">
      <c r="A3433">
        <f>IF(OR(records_master!$A3433="",ISNUMBER(MATCH(records_master!$M3433,lst_dedup_duplicate,0))),"",records_master!$A3433)</f>
        <v/>
      </c>
      <c r="B3433">
        <f>IF($A3433="","",records_master!$E3433)</f>
        <v/>
      </c>
    </row>
    <row r="3434">
      <c r="A3434">
        <f>IF(OR(records_master!$A3434="",ISNUMBER(MATCH(records_master!$M3434,lst_dedup_duplicate,0))),"",records_master!$A3434)</f>
        <v/>
      </c>
      <c r="B3434">
        <f>IF($A3434="","",records_master!$E3434)</f>
        <v/>
      </c>
    </row>
    <row r="3435">
      <c r="A3435">
        <f>IF(OR(records_master!$A3435="",ISNUMBER(MATCH(records_master!$M3435,lst_dedup_duplicate,0))),"",records_master!$A3435)</f>
        <v/>
      </c>
      <c r="B3435">
        <f>IF($A3435="","",records_master!$E3435)</f>
        <v/>
      </c>
    </row>
    <row r="3436">
      <c r="A3436">
        <f>IF(OR(records_master!$A3436="",ISNUMBER(MATCH(records_master!$M3436,lst_dedup_duplicate,0))),"",records_master!$A3436)</f>
        <v/>
      </c>
      <c r="B3436">
        <f>IF($A3436="","",records_master!$E3436)</f>
        <v/>
      </c>
    </row>
    <row r="3437">
      <c r="A3437">
        <f>IF(OR(records_master!$A3437="",ISNUMBER(MATCH(records_master!$M3437,lst_dedup_duplicate,0))),"",records_master!$A3437)</f>
        <v/>
      </c>
      <c r="B3437">
        <f>IF($A3437="","",records_master!$E3437)</f>
        <v/>
      </c>
    </row>
    <row r="3438">
      <c r="A3438">
        <f>IF(OR(records_master!$A3438="",ISNUMBER(MATCH(records_master!$M3438,lst_dedup_duplicate,0))),"",records_master!$A3438)</f>
        <v/>
      </c>
      <c r="B3438">
        <f>IF($A3438="","",records_master!$E3438)</f>
        <v/>
      </c>
    </row>
    <row r="3439">
      <c r="A3439">
        <f>IF(OR(records_master!$A3439="",ISNUMBER(MATCH(records_master!$M3439,lst_dedup_duplicate,0))),"",records_master!$A3439)</f>
        <v/>
      </c>
      <c r="B3439">
        <f>IF($A3439="","",records_master!$E3439)</f>
        <v/>
      </c>
    </row>
    <row r="3440">
      <c r="A3440">
        <f>IF(OR(records_master!$A3440="",ISNUMBER(MATCH(records_master!$M3440,lst_dedup_duplicate,0))),"",records_master!$A3440)</f>
        <v/>
      </c>
      <c r="B3440">
        <f>IF($A3440="","",records_master!$E3440)</f>
        <v/>
      </c>
    </row>
    <row r="3441">
      <c r="A3441">
        <f>IF(OR(records_master!$A3441="",ISNUMBER(MATCH(records_master!$M3441,lst_dedup_duplicate,0))),"",records_master!$A3441)</f>
        <v/>
      </c>
      <c r="B3441">
        <f>IF($A3441="","",records_master!$E3441)</f>
        <v/>
      </c>
    </row>
    <row r="3442">
      <c r="A3442">
        <f>IF(OR(records_master!$A3442="",ISNUMBER(MATCH(records_master!$M3442,lst_dedup_duplicate,0))),"",records_master!$A3442)</f>
        <v/>
      </c>
      <c r="B3442">
        <f>IF($A3442="","",records_master!$E3442)</f>
        <v/>
      </c>
    </row>
    <row r="3443">
      <c r="A3443">
        <f>IF(OR(records_master!$A3443="",ISNUMBER(MATCH(records_master!$M3443,lst_dedup_duplicate,0))),"",records_master!$A3443)</f>
        <v/>
      </c>
      <c r="B3443">
        <f>IF($A3443="","",records_master!$E3443)</f>
        <v/>
      </c>
    </row>
    <row r="3444">
      <c r="A3444">
        <f>IF(OR(records_master!$A3444="",ISNUMBER(MATCH(records_master!$M3444,lst_dedup_duplicate,0))),"",records_master!$A3444)</f>
        <v/>
      </c>
      <c r="B3444">
        <f>IF($A3444="","",records_master!$E3444)</f>
        <v/>
      </c>
    </row>
    <row r="3445">
      <c r="A3445">
        <f>IF(OR(records_master!$A3445="",ISNUMBER(MATCH(records_master!$M3445,lst_dedup_duplicate,0))),"",records_master!$A3445)</f>
        <v/>
      </c>
      <c r="B3445">
        <f>IF($A3445="","",records_master!$E3445)</f>
        <v/>
      </c>
    </row>
    <row r="3446">
      <c r="A3446">
        <f>IF(OR(records_master!$A3446="",ISNUMBER(MATCH(records_master!$M3446,lst_dedup_duplicate,0))),"",records_master!$A3446)</f>
        <v/>
      </c>
      <c r="B3446">
        <f>IF($A3446="","",records_master!$E3446)</f>
        <v/>
      </c>
    </row>
    <row r="3447">
      <c r="A3447">
        <f>IF(OR(records_master!$A3447="",ISNUMBER(MATCH(records_master!$M3447,lst_dedup_duplicate,0))),"",records_master!$A3447)</f>
        <v/>
      </c>
      <c r="B3447">
        <f>IF($A3447="","",records_master!$E3447)</f>
        <v/>
      </c>
    </row>
    <row r="3448">
      <c r="A3448">
        <f>IF(OR(records_master!$A3448="",ISNUMBER(MATCH(records_master!$M3448,lst_dedup_duplicate,0))),"",records_master!$A3448)</f>
        <v/>
      </c>
      <c r="B3448">
        <f>IF($A3448="","",records_master!$E3448)</f>
        <v/>
      </c>
    </row>
    <row r="3449">
      <c r="A3449">
        <f>IF(OR(records_master!$A3449="",ISNUMBER(MATCH(records_master!$M3449,lst_dedup_duplicate,0))),"",records_master!$A3449)</f>
        <v/>
      </c>
      <c r="B3449">
        <f>IF($A3449="","",records_master!$E3449)</f>
        <v/>
      </c>
    </row>
    <row r="3450">
      <c r="A3450">
        <f>IF(OR(records_master!$A3450="",ISNUMBER(MATCH(records_master!$M3450,lst_dedup_duplicate,0))),"",records_master!$A3450)</f>
        <v/>
      </c>
      <c r="B3450">
        <f>IF($A3450="","",records_master!$E3450)</f>
        <v/>
      </c>
    </row>
    <row r="3451">
      <c r="A3451">
        <f>IF(OR(records_master!$A3451="",ISNUMBER(MATCH(records_master!$M3451,lst_dedup_duplicate,0))),"",records_master!$A3451)</f>
        <v/>
      </c>
      <c r="B3451">
        <f>IF($A3451="","",records_master!$E3451)</f>
        <v/>
      </c>
    </row>
    <row r="3452">
      <c r="A3452">
        <f>IF(OR(records_master!$A3452="",ISNUMBER(MATCH(records_master!$M3452,lst_dedup_duplicate,0))),"",records_master!$A3452)</f>
        <v/>
      </c>
      <c r="B3452">
        <f>IF($A3452="","",records_master!$E3452)</f>
        <v/>
      </c>
    </row>
    <row r="3453">
      <c r="A3453">
        <f>IF(OR(records_master!$A3453="",ISNUMBER(MATCH(records_master!$M3453,lst_dedup_duplicate,0))),"",records_master!$A3453)</f>
        <v/>
      </c>
      <c r="B3453">
        <f>IF($A3453="","",records_master!$E3453)</f>
        <v/>
      </c>
    </row>
    <row r="3454">
      <c r="A3454">
        <f>IF(OR(records_master!$A3454="",ISNUMBER(MATCH(records_master!$M3454,lst_dedup_duplicate,0))),"",records_master!$A3454)</f>
        <v/>
      </c>
      <c r="B3454">
        <f>IF($A3454="","",records_master!$E3454)</f>
        <v/>
      </c>
    </row>
    <row r="3455">
      <c r="A3455">
        <f>IF(OR(records_master!$A3455="",ISNUMBER(MATCH(records_master!$M3455,lst_dedup_duplicate,0))),"",records_master!$A3455)</f>
        <v/>
      </c>
      <c r="B3455">
        <f>IF($A3455="","",records_master!$E3455)</f>
        <v/>
      </c>
    </row>
    <row r="3456">
      <c r="A3456">
        <f>IF(OR(records_master!$A3456="",ISNUMBER(MATCH(records_master!$M3456,lst_dedup_duplicate,0))),"",records_master!$A3456)</f>
        <v/>
      </c>
      <c r="B3456">
        <f>IF($A3456="","",records_master!$E3456)</f>
        <v/>
      </c>
    </row>
    <row r="3457">
      <c r="A3457">
        <f>IF(OR(records_master!$A3457="",ISNUMBER(MATCH(records_master!$M3457,lst_dedup_duplicate,0))),"",records_master!$A3457)</f>
        <v/>
      </c>
      <c r="B3457">
        <f>IF($A3457="","",records_master!$E3457)</f>
        <v/>
      </c>
    </row>
    <row r="3458">
      <c r="A3458">
        <f>IF(OR(records_master!$A3458="",ISNUMBER(MATCH(records_master!$M3458,lst_dedup_duplicate,0))),"",records_master!$A3458)</f>
        <v/>
      </c>
      <c r="B3458">
        <f>IF($A3458="","",records_master!$E3458)</f>
        <v/>
      </c>
    </row>
    <row r="3459">
      <c r="A3459">
        <f>IF(OR(records_master!$A3459="",ISNUMBER(MATCH(records_master!$M3459,lst_dedup_duplicate,0))),"",records_master!$A3459)</f>
        <v/>
      </c>
      <c r="B3459">
        <f>IF($A3459="","",records_master!$E3459)</f>
        <v/>
      </c>
    </row>
    <row r="3460">
      <c r="A3460">
        <f>IF(OR(records_master!$A3460="",ISNUMBER(MATCH(records_master!$M3460,lst_dedup_duplicate,0))),"",records_master!$A3460)</f>
        <v/>
      </c>
      <c r="B3460">
        <f>IF($A3460="","",records_master!$E3460)</f>
        <v/>
      </c>
    </row>
    <row r="3461">
      <c r="A3461">
        <f>IF(OR(records_master!$A3461="",ISNUMBER(MATCH(records_master!$M3461,lst_dedup_duplicate,0))),"",records_master!$A3461)</f>
        <v/>
      </c>
      <c r="B3461">
        <f>IF($A3461="","",records_master!$E3461)</f>
        <v/>
      </c>
    </row>
    <row r="3462">
      <c r="A3462">
        <f>IF(OR(records_master!$A3462="",ISNUMBER(MATCH(records_master!$M3462,lst_dedup_duplicate,0))),"",records_master!$A3462)</f>
        <v/>
      </c>
      <c r="B3462">
        <f>IF($A3462="","",records_master!$E3462)</f>
        <v/>
      </c>
    </row>
    <row r="3463">
      <c r="A3463">
        <f>IF(OR(records_master!$A3463="",ISNUMBER(MATCH(records_master!$M3463,lst_dedup_duplicate,0))),"",records_master!$A3463)</f>
        <v/>
      </c>
      <c r="B3463">
        <f>IF($A3463="","",records_master!$E3463)</f>
        <v/>
      </c>
    </row>
    <row r="3464">
      <c r="A3464">
        <f>IF(OR(records_master!$A3464="",ISNUMBER(MATCH(records_master!$M3464,lst_dedup_duplicate,0))),"",records_master!$A3464)</f>
        <v/>
      </c>
      <c r="B3464">
        <f>IF($A3464="","",records_master!$E3464)</f>
        <v/>
      </c>
    </row>
    <row r="3465">
      <c r="A3465">
        <f>IF(OR(records_master!$A3465="",ISNUMBER(MATCH(records_master!$M3465,lst_dedup_duplicate,0))),"",records_master!$A3465)</f>
        <v/>
      </c>
      <c r="B3465">
        <f>IF($A3465="","",records_master!$E3465)</f>
        <v/>
      </c>
    </row>
    <row r="3466">
      <c r="A3466">
        <f>IF(OR(records_master!$A3466="",ISNUMBER(MATCH(records_master!$M3466,lst_dedup_duplicate,0))),"",records_master!$A3466)</f>
        <v/>
      </c>
      <c r="B3466">
        <f>IF($A3466="","",records_master!$E3466)</f>
        <v/>
      </c>
    </row>
    <row r="3467">
      <c r="A3467">
        <f>IF(OR(records_master!$A3467="",ISNUMBER(MATCH(records_master!$M3467,lst_dedup_duplicate,0))),"",records_master!$A3467)</f>
        <v/>
      </c>
      <c r="B3467">
        <f>IF($A3467="","",records_master!$E3467)</f>
        <v/>
      </c>
    </row>
    <row r="3468">
      <c r="A3468">
        <f>IF(OR(records_master!$A3468="",ISNUMBER(MATCH(records_master!$M3468,lst_dedup_duplicate,0))),"",records_master!$A3468)</f>
        <v/>
      </c>
      <c r="B3468">
        <f>IF($A3468="","",records_master!$E3468)</f>
        <v/>
      </c>
    </row>
    <row r="3469">
      <c r="A3469">
        <f>IF(OR(records_master!$A3469="",ISNUMBER(MATCH(records_master!$M3469,lst_dedup_duplicate,0))),"",records_master!$A3469)</f>
        <v/>
      </c>
      <c r="B3469">
        <f>IF($A3469="","",records_master!$E3469)</f>
        <v/>
      </c>
    </row>
    <row r="3470">
      <c r="A3470">
        <f>IF(OR(records_master!$A3470="",ISNUMBER(MATCH(records_master!$M3470,lst_dedup_duplicate,0))),"",records_master!$A3470)</f>
        <v/>
      </c>
      <c r="B3470">
        <f>IF($A3470="","",records_master!$E3470)</f>
        <v/>
      </c>
    </row>
    <row r="3471">
      <c r="A3471">
        <f>IF(OR(records_master!$A3471="",ISNUMBER(MATCH(records_master!$M3471,lst_dedup_duplicate,0))),"",records_master!$A3471)</f>
        <v/>
      </c>
      <c r="B3471">
        <f>IF($A3471="","",records_master!$E3471)</f>
        <v/>
      </c>
    </row>
    <row r="3472">
      <c r="A3472">
        <f>IF(OR(records_master!$A3472="",ISNUMBER(MATCH(records_master!$M3472,lst_dedup_duplicate,0))),"",records_master!$A3472)</f>
        <v/>
      </c>
      <c r="B3472">
        <f>IF($A3472="","",records_master!$E3472)</f>
        <v/>
      </c>
    </row>
    <row r="3473">
      <c r="A3473">
        <f>IF(OR(records_master!$A3473="",ISNUMBER(MATCH(records_master!$M3473,lst_dedup_duplicate,0))),"",records_master!$A3473)</f>
        <v/>
      </c>
      <c r="B3473">
        <f>IF($A3473="","",records_master!$E3473)</f>
        <v/>
      </c>
    </row>
    <row r="3474">
      <c r="A3474">
        <f>IF(OR(records_master!$A3474="",ISNUMBER(MATCH(records_master!$M3474,lst_dedup_duplicate,0))),"",records_master!$A3474)</f>
        <v/>
      </c>
      <c r="B3474">
        <f>IF($A3474="","",records_master!$E3474)</f>
        <v/>
      </c>
    </row>
    <row r="3475">
      <c r="A3475">
        <f>IF(OR(records_master!$A3475="",ISNUMBER(MATCH(records_master!$M3475,lst_dedup_duplicate,0))),"",records_master!$A3475)</f>
        <v/>
      </c>
      <c r="B3475">
        <f>IF($A3475="","",records_master!$E3475)</f>
        <v/>
      </c>
    </row>
    <row r="3476">
      <c r="A3476">
        <f>IF(OR(records_master!$A3476="",ISNUMBER(MATCH(records_master!$M3476,lst_dedup_duplicate,0))),"",records_master!$A3476)</f>
        <v/>
      </c>
      <c r="B3476">
        <f>IF($A3476="","",records_master!$E3476)</f>
        <v/>
      </c>
    </row>
    <row r="3477">
      <c r="A3477">
        <f>IF(OR(records_master!$A3477="",ISNUMBER(MATCH(records_master!$M3477,lst_dedup_duplicate,0))),"",records_master!$A3477)</f>
        <v/>
      </c>
      <c r="B3477">
        <f>IF($A3477="","",records_master!$E3477)</f>
        <v/>
      </c>
    </row>
    <row r="3478">
      <c r="A3478">
        <f>IF(OR(records_master!$A3478="",ISNUMBER(MATCH(records_master!$M3478,lst_dedup_duplicate,0))),"",records_master!$A3478)</f>
        <v/>
      </c>
      <c r="B3478">
        <f>IF($A3478="","",records_master!$E3478)</f>
        <v/>
      </c>
    </row>
    <row r="3479">
      <c r="A3479">
        <f>IF(OR(records_master!$A3479="",ISNUMBER(MATCH(records_master!$M3479,lst_dedup_duplicate,0))),"",records_master!$A3479)</f>
        <v/>
      </c>
      <c r="B3479">
        <f>IF($A3479="","",records_master!$E3479)</f>
        <v/>
      </c>
    </row>
    <row r="3480">
      <c r="A3480">
        <f>IF(OR(records_master!$A3480="",ISNUMBER(MATCH(records_master!$M3480,lst_dedup_duplicate,0))),"",records_master!$A3480)</f>
        <v/>
      </c>
      <c r="B3480">
        <f>IF($A3480="","",records_master!$E3480)</f>
        <v/>
      </c>
    </row>
    <row r="3481">
      <c r="A3481">
        <f>IF(OR(records_master!$A3481="",ISNUMBER(MATCH(records_master!$M3481,lst_dedup_duplicate,0))),"",records_master!$A3481)</f>
        <v/>
      </c>
      <c r="B3481">
        <f>IF($A3481="","",records_master!$E3481)</f>
        <v/>
      </c>
    </row>
    <row r="3482">
      <c r="A3482">
        <f>IF(OR(records_master!$A3482="",ISNUMBER(MATCH(records_master!$M3482,lst_dedup_duplicate,0))),"",records_master!$A3482)</f>
        <v/>
      </c>
      <c r="B3482">
        <f>IF($A3482="","",records_master!$E3482)</f>
        <v/>
      </c>
    </row>
    <row r="3483">
      <c r="A3483">
        <f>IF(OR(records_master!$A3483="",ISNUMBER(MATCH(records_master!$M3483,lst_dedup_duplicate,0))),"",records_master!$A3483)</f>
        <v/>
      </c>
      <c r="B3483">
        <f>IF($A3483="","",records_master!$E3483)</f>
        <v/>
      </c>
    </row>
    <row r="3484">
      <c r="A3484">
        <f>IF(OR(records_master!$A3484="",ISNUMBER(MATCH(records_master!$M3484,lst_dedup_duplicate,0))),"",records_master!$A3484)</f>
        <v/>
      </c>
      <c r="B3484">
        <f>IF($A3484="","",records_master!$E3484)</f>
        <v/>
      </c>
    </row>
    <row r="3485">
      <c r="A3485">
        <f>IF(OR(records_master!$A3485="",ISNUMBER(MATCH(records_master!$M3485,lst_dedup_duplicate,0))),"",records_master!$A3485)</f>
        <v/>
      </c>
      <c r="B3485">
        <f>IF($A3485="","",records_master!$E3485)</f>
        <v/>
      </c>
    </row>
    <row r="3486">
      <c r="A3486">
        <f>IF(OR(records_master!$A3486="",ISNUMBER(MATCH(records_master!$M3486,lst_dedup_duplicate,0))),"",records_master!$A3486)</f>
        <v/>
      </c>
      <c r="B3486">
        <f>IF($A3486="","",records_master!$E3486)</f>
        <v/>
      </c>
    </row>
    <row r="3487">
      <c r="A3487">
        <f>IF(OR(records_master!$A3487="",ISNUMBER(MATCH(records_master!$M3487,lst_dedup_duplicate,0))),"",records_master!$A3487)</f>
        <v/>
      </c>
      <c r="B3487">
        <f>IF($A3487="","",records_master!$E3487)</f>
        <v/>
      </c>
    </row>
    <row r="3488">
      <c r="A3488">
        <f>IF(OR(records_master!$A3488="",ISNUMBER(MATCH(records_master!$M3488,lst_dedup_duplicate,0))),"",records_master!$A3488)</f>
        <v/>
      </c>
      <c r="B3488">
        <f>IF($A3488="","",records_master!$E3488)</f>
        <v/>
      </c>
    </row>
    <row r="3489">
      <c r="A3489">
        <f>IF(OR(records_master!$A3489="",ISNUMBER(MATCH(records_master!$M3489,lst_dedup_duplicate,0))),"",records_master!$A3489)</f>
        <v/>
      </c>
      <c r="B3489">
        <f>IF($A3489="","",records_master!$E3489)</f>
        <v/>
      </c>
    </row>
    <row r="3490">
      <c r="A3490">
        <f>IF(OR(records_master!$A3490="",ISNUMBER(MATCH(records_master!$M3490,lst_dedup_duplicate,0))),"",records_master!$A3490)</f>
        <v/>
      </c>
      <c r="B3490">
        <f>IF($A3490="","",records_master!$E3490)</f>
        <v/>
      </c>
    </row>
    <row r="3491">
      <c r="A3491">
        <f>IF(OR(records_master!$A3491="",ISNUMBER(MATCH(records_master!$M3491,lst_dedup_duplicate,0))),"",records_master!$A3491)</f>
        <v/>
      </c>
      <c r="B3491">
        <f>IF($A3491="","",records_master!$E3491)</f>
        <v/>
      </c>
    </row>
    <row r="3492">
      <c r="A3492">
        <f>IF(OR(records_master!$A3492="",ISNUMBER(MATCH(records_master!$M3492,lst_dedup_duplicate,0))),"",records_master!$A3492)</f>
        <v/>
      </c>
      <c r="B3492">
        <f>IF($A3492="","",records_master!$E3492)</f>
        <v/>
      </c>
    </row>
    <row r="3493">
      <c r="A3493">
        <f>IF(OR(records_master!$A3493="",ISNUMBER(MATCH(records_master!$M3493,lst_dedup_duplicate,0))),"",records_master!$A3493)</f>
        <v/>
      </c>
      <c r="B3493">
        <f>IF($A3493="","",records_master!$E3493)</f>
        <v/>
      </c>
    </row>
    <row r="3494">
      <c r="A3494">
        <f>IF(OR(records_master!$A3494="",ISNUMBER(MATCH(records_master!$M3494,lst_dedup_duplicate,0))),"",records_master!$A3494)</f>
        <v/>
      </c>
      <c r="B3494">
        <f>IF($A3494="","",records_master!$E3494)</f>
        <v/>
      </c>
    </row>
    <row r="3495">
      <c r="A3495">
        <f>IF(OR(records_master!$A3495="",ISNUMBER(MATCH(records_master!$M3495,lst_dedup_duplicate,0))),"",records_master!$A3495)</f>
        <v/>
      </c>
      <c r="B3495">
        <f>IF($A3495="","",records_master!$E3495)</f>
        <v/>
      </c>
    </row>
    <row r="3496">
      <c r="A3496">
        <f>IF(OR(records_master!$A3496="",ISNUMBER(MATCH(records_master!$M3496,lst_dedup_duplicate,0))),"",records_master!$A3496)</f>
        <v/>
      </c>
      <c r="B3496">
        <f>IF($A3496="","",records_master!$E3496)</f>
        <v/>
      </c>
    </row>
    <row r="3497">
      <c r="A3497">
        <f>IF(OR(records_master!$A3497="",ISNUMBER(MATCH(records_master!$M3497,lst_dedup_duplicate,0))),"",records_master!$A3497)</f>
        <v/>
      </c>
      <c r="B3497">
        <f>IF($A3497="","",records_master!$E3497)</f>
        <v/>
      </c>
    </row>
    <row r="3498">
      <c r="A3498">
        <f>IF(OR(records_master!$A3498="",ISNUMBER(MATCH(records_master!$M3498,lst_dedup_duplicate,0))),"",records_master!$A3498)</f>
        <v/>
      </c>
      <c r="B3498">
        <f>IF($A3498="","",records_master!$E3498)</f>
        <v/>
      </c>
    </row>
    <row r="3499">
      <c r="A3499">
        <f>IF(OR(records_master!$A3499="",ISNUMBER(MATCH(records_master!$M3499,lst_dedup_duplicate,0))),"",records_master!$A3499)</f>
        <v/>
      </c>
      <c r="B3499">
        <f>IF($A3499="","",records_master!$E3499)</f>
        <v/>
      </c>
    </row>
    <row r="3500">
      <c r="A3500">
        <f>IF(OR(records_master!$A3500="",ISNUMBER(MATCH(records_master!$M3500,lst_dedup_duplicate,0))),"",records_master!$A3500)</f>
        <v/>
      </c>
      <c r="B3500">
        <f>IF($A3500="","",records_master!$E3500)</f>
        <v/>
      </c>
    </row>
    <row r="3501">
      <c r="A3501">
        <f>IF(OR(records_master!$A3501="",ISNUMBER(MATCH(records_master!$M3501,lst_dedup_duplicate,0))),"",records_master!$A3501)</f>
        <v/>
      </c>
      <c r="B3501">
        <f>IF($A3501="","",records_master!$E3501)</f>
        <v/>
      </c>
    </row>
    <row r="3502">
      <c r="A3502">
        <f>IF(OR(records_master!$A3502="",ISNUMBER(MATCH(records_master!$M3502,lst_dedup_duplicate,0))),"",records_master!$A3502)</f>
        <v/>
      </c>
      <c r="B3502">
        <f>IF($A3502="","",records_master!$E3502)</f>
        <v/>
      </c>
    </row>
    <row r="3503">
      <c r="A3503">
        <f>IF(OR(records_master!$A3503="",ISNUMBER(MATCH(records_master!$M3503,lst_dedup_duplicate,0))),"",records_master!$A3503)</f>
        <v/>
      </c>
      <c r="B3503">
        <f>IF($A3503="","",records_master!$E3503)</f>
        <v/>
      </c>
    </row>
    <row r="3504">
      <c r="A3504">
        <f>IF(OR(records_master!$A3504="",ISNUMBER(MATCH(records_master!$M3504,lst_dedup_duplicate,0))),"",records_master!$A3504)</f>
        <v/>
      </c>
      <c r="B3504">
        <f>IF($A3504="","",records_master!$E3504)</f>
        <v/>
      </c>
    </row>
    <row r="3505">
      <c r="A3505">
        <f>IF(OR(records_master!$A3505="",ISNUMBER(MATCH(records_master!$M3505,lst_dedup_duplicate,0))),"",records_master!$A3505)</f>
        <v/>
      </c>
      <c r="B3505">
        <f>IF($A3505="","",records_master!$E3505)</f>
        <v/>
      </c>
    </row>
    <row r="3506">
      <c r="A3506">
        <f>IF(OR(records_master!$A3506="",ISNUMBER(MATCH(records_master!$M3506,lst_dedup_duplicate,0))),"",records_master!$A3506)</f>
        <v/>
      </c>
      <c r="B3506">
        <f>IF($A3506="","",records_master!$E3506)</f>
        <v/>
      </c>
    </row>
    <row r="3507">
      <c r="A3507">
        <f>IF(OR(records_master!$A3507="",ISNUMBER(MATCH(records_master!$M3507,lst_dedup_duplicate,0))),"",records_master!$A3507)</f>
        <v/>
      </c>
      <c r="B3507">
        <f>IF($A3507="","",records_master!$E3507)</f>
        <v/>
      </c>
    </row>
    <row r="3508">
      <c r="A3508">
        <f>IF(OR(records_master!$A3508="",ISNUMBER(MATCH(records_master!$M3508,lst_dedup_duplicate,0))),"",records_master!$A3508)</f>
        <v/>
      </c>
      <c r="B3508">
        <f>IF($A3508="","",records_master!$E3508)</f>
        <v/>
      </c>
    </row>
    <row r="3509">
      <c r="A3509">
        <f>IF(OR(records_master!$A3509="",ISNUMBER(MATCH(records_master!$M3509,lst_dedup_duplicate,0))),"",records_master!$A3509)</f>
        <v/>
      </c>
      <c r="B3509">
        <f>IF($A3509="","",records_master!$E3509)</f>
        <v/>
      </c>
    </row>
    <row r="3510">
      <c r="A3510">
        <f>IF(OR(records_master!$A3510="",ISNUMBER(MATCH(records_master!$M3510,lst_dedup_duplicate,0))),"",records_master!$A3510)</f>
        <v/>
      </c>
      <c r="B3510">
        <f>IF($A3510="","",records_master!$E3510)</f>
        <v/>
      </c>
    </row>
    <row r="3511">
      <c r="A3511">
        <f>IF(OR(records_master!$A3511="",ISNUMBER(MATCH(records_master!$M3511,lst_dedup_duplicate,0))),"",records_master!$A3511)</f>
        <v/>
      </c>
      <c r="B3511">
        <f>IF($A3511="","",records_master!$E3511)</f>
        <v/>
      </c>
    </row>
    <row r="3512">
      <c r="A3512">
        <f>IF(OR(records_master!$A3512="",ISNUMBER(MATCH(records_master!$M3512,lst_dedup_duplicate,0))),"",records_master!$A3512)</f>
        <v/>
      </c>
      <c r="B3512">
        <f>IF($A3512="","",records_master!$E3512)</f>
        <v/>
      </c>
    </row>
    <row r="3513">
      <c r="A3513">
        <f>IF(OR(records_master!$A3513="",ISNUMBER(MATCH(records_master!$M3513,lst_dedup_duplicate,0))),"",records_master!$A3513)</f>
        <v/>
      </c>
      <c r="B3513">
        <f>IF($A3513="","",records_master!$E3513)</f>
        <v/>
      </c>
    </row>
    <row r="3514">
      <c r="A3514">
        <f>IF(OR(records_master!$A3514="",ISNUMBER(MATCH(records_master!$M3514,lst_dedup_duplicate,0))),"",records_master!$A3514)</f>
        <v/>
      </c>
      <c r="B3514">
        <f>IF($A3514="","",records_master!$E3514)</f>
        <v/>
      </c>
    </row>
    <row r="3515">
      <c r="A3515">
        <f>IF(OR(records_master!$A3515="",ISNUMBER(MATCH(records_master!$M3515,lst_dedup_duplicate,0))),"",records_master!$A3515)</f>
        <v/>
      </c>
      <c r="B3515">
        <f>IF($A3515="","",records_master!$E3515)</f>
        <v/>
      </c>
    </row>
    <row r="3516">
      <c r="A3516">
        <f>IF(OR(records_master!$A3516="",ISNUMBER(MATCH(records_master!$M3516,lst_dedup_duplicate,0))),"",records_master!$A3516)</f>
        <v/>
      </c>
      <c r="B3516">
        <f>IF($A3516="","",records_master!$E3516)</f>
        <v/>
      </c>
    </row>
    <row r="3517">
      <c r="A3517">
        <f>IF(OR(records_master!$A3517="",ISNUMBER(MATCH(records_master!$M3517,lst_dedup_duplicate,0))),"",records_master!$A3517)</f>
        <v/>
      </c>
      <c r="B3517">
        <f>IF($A3517="","",records_master!$E3517)</f>
        <v/>
      </c>
    </row>
    <row r="3518">
      <c r="A3518">
        <f>IF(OR(records_master!$A3518="",ISNUMBER(MATCH(records_master!$M3518,lst_dedup_duplicate,0))),"",records_master!$A3518)</f>
        <v/>
      </c>
      <c r="B3518">
        <f>IF($A3518="","",records_master!$E3518)</f>
        <v/>
      </c>
    </row>
    <row r="3519">
      <c r="A3519">
        <f>IF(OR(records_master!$A3519="",ISNUMBER(MATCH(records_master!$M3519,lst_dedup_duplicate,0))),"",records_master!$A3519)</f>
        <v/>
      </c>
      <c r="B3519">
        <f>IF($A3519="","",records_master!$E3519)</f>
        <v/>
      </c>
    </row>
    <row r="3520">
      <c r="A3520">
        <f>IF(OR(records_master!$A3520="",ISNUMBER(MATCH(records_master!$M3520,lst_dedup_duplicate,0))),"",records_master!$A3520)</f>
        <v/>
      </c>
      <c r="B3520">
        <f>IF($A3520="","",records_master!$E3520)</f>
        <v/>
      </c>
    </row>
    <row r="3521">
      <c r="A3521">
        <f>IF(OR(records_master!$A3521="",ISNUMBER(MATCH(records_master!$M3521,lst_dedup_duplicate,0))),"",records_master!$A3521)</f>
        <v/>
      </c>
      <c r="B3521">
        <f>IF($A3521="","",records_master!$E3521)</f>
        <v/>
      </c>
    </row>
    <row r="3522">
      <c r="A3522">
        <f>IF(OR(records_master!$A3522="",ISNUMBER(MATCH(records_master!$M3522,lst_dedup_duplicate,0))),"",records_master!$A3522)</f>
        <v/>
      </c>
      <c r="B3522">
        <f>IF($A3522="","",records_master!$E3522)</f>
        <v/>
      </c>
    </row>
    <row r="3523">
      <c r="A3523">
        <f>IF(OR(records_master!$A3523="",ISNUMBER(MATCH(records_master!$M3523,lst_dedup_duplicate,0))),"",records_master!$A3523)</f>
        <v/>
      </c>
      <c r="B3523">
        <f>IF($A3523="","",records_master!$E3523)</f>
        <v/>
      </c>
    </row>
    <row r="3524">
      <c r="A3524">
        <f>IF(OR(records_master!$A3524="",ISNUMBER(MATCH(records_master!$M3524,lst_dedup_duplicate,0))),"",records_master!$A3524)</f>
        <v/>
      </c>
      <c r="B3524">
        <f>IF($A3524="","",records_master!$E3524)</f>
        <v/>
      </c>
    </row>
    <row r="3525">
      <c r="A3525">
        <f>IF(OR(records_master!$A3525="",ISNUMBER(MATCH(records_master!$M3525,lst_dedup_duplicate,0))),"",records_master!$A3525)</f>
        <v/>
      </c>
      <c r="B3525">
        <f>IF($A3525="","",records_master!$E3525)</f>
        <v/>
      </c>
    </row>
    <row r="3526">
      <c r="A3526">
        <f>IF(OR(records_master!$A3526="",ISNUMBER(MATCH(records_master!$M3526,lst_dedup_duplicate,0))),"",records_master!$A3526)</f>
        <v/>
      </c>
      <c r="B3526">
        <f>IF($A3526="","",records_master!$E3526)</f>
        <v/>
      </c>
    </row>
    <row r="3527">
      <c r="A3527">
        <f>IF(OR(records_master!$A3527="",ISNUMBER(MATCH(records_master!$M3527,lst_dedup_duplicate,0))),"",records_master!$A3527)</f>
        <v/>
      </c>
      <c r="B3527">
        <f>IF($A3527="","",records_master!$E3527)</f>
        <v/>
      </c>
    </row>
    <row r="3528">
      <c r="A3528">
        <f>IF(OR(records_master!$A3528="",ISNUMBER(MATCH(records_master!$M3528,lst_dedup_duplicate,0))),"",records_master!$A3528)</f>
        <v/>
      </c>
      <c r="B3528">
        <f>IF($A3528="","",records_master!$E3528)</f>
        <v/>
      </c>
    </row>
    <row r="3529">
      <c r="A3529">
        <f>IF(OR(records_master!$A3529="",ISNUMBER(MATCH(records_master!$M3529,lst_dedup_duplicate,0))),"",records_master!$A3529)</f>
        <v/>
      </c>
      <c r="B3529">
        <f>IF($A3529="","",records_master!$E3529)</f>
        <v/>
      </c>
    </row>
    <row r="3530">
      <c r="A3530">
        <f>IF(OR(records_master!$A3530="",ISNUMBER(MATCH(records_master!$M3530,lst_dedup_duplicate,0))),"",records_master!$A3530)</f>
        <v/>
      </c>
      <c r="B3530">
        <f>IF($A3530="","",records_master!$E3530)</f>
        <v/>
      </c>
    </row>
    <row r="3531">
      <c r="A3531">
        <f>IF(OR(records_master!$A3531="",ISNUMBER(MATCH(records_master!$M3531,lst_dedup_duplicate,0))),"",records_master!$A3531)</f>
        <v/>
      </c>
      <c r="B3531">
        <f>IF($A3531="","",records_master!$E3531)</f>
        <v/>
      </c>
    </row>
    <row r="3532">
      <c r="A3532">
        <f>IF(OR(records_master!$A3532="",ISNUMBER(MATCH(records_master!$M3532,lst_dedup_duplicate,0))),"",records_master!$A3532)</f>
        <v/>
      </c>
      <c r="B3532">
        <f>IF($A3532="","",records_master!$E3532)</f>
        <v/>
      </c>
    </row>
    <row r="3533">
      <c r="A3533">
        <f>IF(OR(records_master!$A3533="",ISNUMBER(MATCH(records_master!$M3533,lst_dedup_duplicate,0))),"",records_master!$A3533)</f>
        <v/>
      </c>
      <c r="B3533">
        <f>IF($A3533="","",records_master!$E3533)</f>
        <v/>
      </c>
    </row>
    <row r="3534">
      <c r="A3534">
        <f>IF(OR(records_master!$A3534="",ISNUMBER(MATCH(records_master!$M3534,lst_dedup_duplicate,0))),"",records_master!$A3534)</f>
        <v/>
      </c>
      <c r="B3534">
        <f>IF($A3534="","",records_master!$E3534)</f>
        <v/>
      </c>
    </row>
    <row r="3535">
      <c r="A3535">
        <f>IF(OR(records_master!$A3535="",ISNUMBER(MATCH(records_master!$M3535,lst_dedup_duplicate,0))),"",records_master!$A3535)</f>
        <v/>
      </c>
      <c r="B3535">
        <f>IF($A3535="","",records_master!$E3535)</f>
        <v/>
      </c>
    </row>
    <row r="3536">
      <c r="A3536">
        <f>IF(OR(records_master!$A3536="",ISNUMBER(MATCH(records_master!$M3536,lst_dedup_duplicate,0))),"",records_master!$A3536)</f>
        <v/>
      </c>
      <c r="B3536">
        <f>IF($A3536="","",records_master!$E3536)</f>
        <v/>
      </c>
    </row>
    <row r="3537">
      <c r="A3537">
        <f>IF(OR(records_master!$A3537="",ISNUMBER(MATCH(records_master!$M3537,lst_dedup_duplicate,0))),"",records_master!$A3537)</f>
        <v/>
      </c>
      <c r="B3537">
        <f>IF($A3537="","",records_master!$E3537)</f>
        <v/>
      </c>
    </row>
    <row r="3538">
      <c r="A3538">
        <f>IF(OR(records_master!$A3538="",ISNUMBER(MATCH(records_master!$M3538,lst_dedup_duplicate,0))),"",records_master!$A3538)</f>
        <v/>
      </c>
      <c r="B3538">
        <f>IF($A3538="","",records_master!$E3538)</f>
        <v/>
      </c>
    </row>
    <row r="3539">
      <c r="A3539">
        <f>IF(OR(records_master!$A3539="",ISNUMBER(MATCH(records_master!$M3539,lst_dedup_duplicate,0))),"",records_master!$A3539)</f>
        <v/>
      </c>
      <c r="B3539">
        <f>IF($A3539="","",records_master!$E3539)</f>
        <v/>
      </c>
    </row>
    <row r="3540">
      <c r="A3540">
        <f>IF(OR(records_master!$A3540="",ISNUMBER(MATCH(records_master!$M3540,lst_dedup_duplicate,0))),"",records_master!$A3540)</f>
        <v/>
      </c>
      <c r="B3540">
        <f>IF($A3540="","",records_master!$E3540)</f>
        <v/>
      </c>
    </row>
    <row r="3541">
      <c r="A3541">
        <f>IF(OR(records_master!$A3541="",ISNUMBER(MATCH(records_master!$M3541,lst_dedup_duplicate,0))),"",records_master!$A3541)</f>
        <v/>
      </c>
      <c r="B3541">
        <f>IF($A3541="","",records_master!$E3541)</f>
        <v/>
      </c>
    </row>
    <row r="3542">
      <c r="A3542">
        <f>IF(OR(records_master!$A3542="",ISNUMBER(MATCH(records_master!$M3542,lst_dedup_duplicate,0))),"",records_master!$A3542)</f>
        <v/>
      </c>
      <c r="B3542">
        <f>IF($A3542="","",records_master!$E3542)</f>
        <v/>
      </c>
    </row>
    <row r="3543">
      <c r="A3543">
        <f>IF(OR(records_master!$A3543="",ISNUMBER(MATCH(records_master!$M3543,lst_dedup_duplicate,0))),"",records_master!$A3543)</f>
        <v/>
      </c>
      <c r="B3543">
        <f>IF($A3543="","",records_master!$E3543)</f>
        <v/>
      </c>
    </row>
    <row r="3544">
      <c r="A3544">
        <f>IF(OR(records_master!$A3544="",ISNUMBER(MATCH(records_master!$M3544,lst_dedup_duplicate,0))),"",records_master!$A3544)</f>
        <v/>
      </c>
      <c r="B3544">
        <f>IF($A3544="","",records_master!$E3544)</f>
        <v/>
      </c>
    </row>
    <row r="3545">
      <c r="A3545">
        <f>IF(OR(records_master!$A3545="",ISNUMBER(MATCH(records_master!$M3545,lst_dedup_duplicate,0))),"",records_master!$A3545)</f>
        <v/>
      </c>
      <c r="B3545">
        <f>IF($A3545="","",records_master!$E3545)</f>
        <v/>
      </c>
    </row>
    <row r="3546">
      <c r="A3546">
        <f>IF(OR(records_master!$A3546="",ISNUMBER(MATCH(records_master!$M3546,lst_dedup_duplicate,0))),"",records_master!$A3546)</f>
        <v/>
      </c>
      <c r="B3546">
        <f>IF($A3546="","",records_master!$E3546)</f>
        <v/>
      </c>
    </row>
    <row r="3547">
      <c r="A3547">
        <f>IF(OR(records_master!$A3547="",ISNUMBER(MATCH(records_master!$M3547,lst_dedup_duplicate,0))),"",records_master!$A3547)</f>
        <v/>
      </c>
      <c r="B3547">
        <f>IF($A3547="","",records_master!$E3547)</f>
        <v/>
      </c>
    </row>
    <row r="3548">
      <c r="A3548">
        <f>IF(OR(records_master!$A3548="",ISNUMBER(MATCH(records_master!$M3548,lst_dedup_duplicate,0))),"",records_master!$A3548)</f>
        <v/>
      </c>
      <c r="B3548">
        <f>IF($A3548="","",records_master!$E3548)</f>
        <v/>
      </c>
    </row>
    <row r="3549">
      <c r="A3549">
        <f>IF(OR(records_master!$A3549="",ISNUMBER(MATCH(records_master!$M3549,lst_dedup_duplicate,0))),"",records_master!$A3549)</f>
        <v/>
      </c>
      <c r="B3549">
        <f>IF($A3549="","",records_master!$E3549)</f>
        <v/>
      </c>
    </row>
    <row r="3550">
      <c r="A3550">
        <f>IF(OR(records_master!$A3550="",ISNUMBER(MATCH(records_master!$M3550,lst_dedup_duplicate,0))),"",records_master!$A3550)</f>
        <v/>
      </c>
      <c r="B3550">
        <f>IF($A3550="","",records_master!$E3550)</f>
        <v/>
      </c>
    </row>
    <row r="3551">
      <c r="A3551">
        <f>IF(OR(records_master!$A3551="",ISNUMBER(MATCH(records_master!$M3551,lst_dedup_duplicate,0))),"",records_master!$A3551)</f>
        <v/>
      </c>
      <c r="B3551">
        <f>IF($A3551="","",records_master!$E3551)</f>
        <v/>
      </c>
    </row>
    <row r="3552">
      <c r="A3552">
        <f>IF(OR(records_master!$A3552="",ISNUMBER(MATCH(records_master!$M3552,lst_dedup_duplicate,0))),"",records_master!$A3552)</f>
        <v/>
      </c>
      <c r="B3552">
        <f>IF($A3552="","",records_master!$E3552)</f>
        <v/>
      </c>
    </row>
    <row r="3553">
      <c r="A3553">
        <f>IF(OR(records_master!$A3553="",ISNUMBER(MATCH(records_master!$M3553,lst_dedup_duplicate,0))),"",records_master!$A3553)</f>
        <v/>
      </c>
      <c r="B3553">
        <f>IF($A3553="","",records_master!$E3553)</f>
        <v/>
      </c>
    </row>
    <row r="3554">
      <c r="A3554">
        <f>IF(OR(records_master!$A3554="",ISNUMBER(MATCH(records_master!$M3554,lst_dedup_duplicate,0))),"",records_master!$A3554)</f>
        <v/>
      </c>
      <c r="B3554">
        <f>IF($A3554="","",records_master!$E3554)</f>
        <v/>
      </c>
    </row>
    <row r="3555">
      <c r="A3555">
        <f>IF(OR(records_master!$A3555="",ISNUMBER(MATCH(records_master!$M3555,lst_dedup_duplicate,0))),"",records_master!$A3555)</f>
        <v/>
      </c>
      <c r="B3555">
        <f>IF($A3555="","",records_master!$E3555)</f>
        <v/>
      </c>
    </row>
    <row r="3556">
      <c r="A3556">
        <f>IF(OR(records_master!$A3556="",ISNUMBER(MATCH(records_master!$M3556,lst_dedup_duplicate,0))),"",records_master!$A3556)</f>
        <v/>
      </c>
      <c r="B3556">
        <f>IF($A3556="","",records_master!$E3556)</f>
        <v/>
      </c>
    </row>
    <row r="3557">
      <c r="A3557">
        <f>IF(OR(records_master!$A3557="",ISNUMBER(MATCH(records_master!$M3557,lst_dedup_duplicate,0))),"",records_master!$A3557)</f>
        <v/>
      </c>
      <c r="B3557">
        <f>IF($A3557="","",records_master!$E3557)</f>
        <v/>
      </c>
    </row>
    <row r="3558">
      <c r="A3558">
        <f>IF(OR(records_master!$A3558="",ISNUMBER(MATCH(records_master!$M3558,lst_dedup_duplicate,0))),"",records_master!$A3558)</f>
        <v/>
      </c>
      <c r="B3558">
        <f>IF($A3558="","",records_master!$E3558)</f>
        <v/>
      </c>
    </row>
    <row r="3559">
      <c r="A3559">
        <f>IF(OR(records_master!$A3559="",ISNUMBER(MATCH(records_master!$M3559,lst_dedup_duplicate,0))),"",records_master!$A3559)</f>
        <v/>
      </c>
      <c r="B3559">
        <f>IF($A3559="","",records_master!$E3559)</f>
        <v/>
      </c>
    </row>
    <row r="3560">
      <c r="A3560">
        <f>IF(OR(records_master!$A3560="",ISNUMBER(MATCH(records_master!$M3560,lst_dedup_duplicate,0))),"",records_master!$A3560)</f>
        <v/>
      </c>
      <c r="B3560">
        <f>IF($A3560="","",records_master!$E3560)</f>
        <v/>
      </c>
    </row>
    <row r="3561">
      <c r="A3561">
        <f>IF(OR(records_master!$A3561="",ISNUMBER(MATCH(records_master!$M3561,lst_dedup_duplicate,0))),"",records_master!$A3561)</f>
        <v/>
      </c>
      <c r="B3561">
        <f>IF($A3561="","",records_master!$E3561)</f>
        <v/>
      </c>
    </row>
    <row r="3562">
      <c r="A3562">
        <f>IF(OR(records_master!$A3562="",ISNUMBER(MATCH(records_master!$M3562,lst_dedup_duplicate,0))),"",records_master!$A3562)</f>
        <v/>
      </c>
      <c r="B3562">
        <f>IF($A3562="","",records_master!$E3562)</f>
        <v/>
      </c>
    </row>
    <row r="3563">
      <c r="A3563">
        <f>IF(OR(records_master!$A3563="",ISNUMBER(MATCH(records_master!$M3563,lst_dedup_duplicate,0))),"",records_master!$A3563)</f>
        <v/>
      </c>
      <c r="B3563">
        <f>IF($A3563="","",records_master!$E3563)</f>
        <v/>
      </c>
    </row>
    <row r="3564">
      <c r="A3564">
        <f>IF(OR(records_master!$A3564="",ISNUMBER(MATCH(records_master!$M3564,lst_dedup_duplicate,0))),"",records_master!$A3564)</f>
        <v/>
      </c>
      <c r="B3564">
        <f>IF($A3564="","",records_master!$E3564)</f>
        <v/>
      </c>
    </row>
    <row r="3565">
      <c r="A3565">
        <f>IF(OR(records_master!$A3565="",ISNUMBER(MATCH(records_master!$M3565,lst_dedup_duplicate,0))),"",records_master!$A3565)</f>
        <v/>
      </c>
      <c r="B3565">
        <f>IF($A3565="","",records_master!$E3565)</f>
        <v/>
      </c>
    </row>
    <row r="3566">
      <c r="A3566">
        <f>IF(OR(records_master!$A3566="",ISNUMBER(MATCH(records_master!$M3566,lst_dedup_duplicate,0))),"",records_master!$A3566)</f>
        <v/>
      </c>
      <c r="B3566">
        <f>IF($A3566="","",records_master!$E3566)</f>
        <v/>
      </c>
    </row>
    <row r="3567">
      <c r="A3567">
        <f>IF(OR(records_master!$A3567="",ISNUMBER(MATCH(records_master!$M3567,lst_dedup_duplicate,0))),"",records_master!$A3567)</f>
        <v/>
      </c>
      <c r="B3567">
        <f>IF($A3567="","",records_master!$E3567)</f>
        <v/>
      </c>
    </row>
    <row r="3568">
      <c r="A3568">
        <f>IF(OR(records_master!$A3568="",ISNUMBER(MATCH(records_master!$M3568,lst_dedup_duplicate,0))),"",records_master!$A3568)</f>
        <v/>
      </c>
      <c r="B3568">
        <f>IF($A3568="","",records_master!$E3568)</f>
        <v/>
      </c>
    </row>
    <row r="3569">
      <c r="A3569">
        <f>IF(OR(records_master!$A3569="",ISNUMBER(MATCH(records_master!$M3569,lst_dedup_duplicate,0))),"",records_master!$A3569)</f>
        <v/>
      </c>
      <c r="B3569">
        <f>IF($A3569="","",records_master!$E3569)</f>
        <v/>
      </c>
    </row>
    <row r="3570">
      <c r="A3570">
        <f>IF(OR(records_master!$A3570="",ISNUMBER(MATCH(records_master!$M3570,lst_dedup_duplicate,0))),"",records_master!$A3570)</f>
        <v/>
      </c>
      <c r="B3570">
        <f>IF($A3570="","",records_master!$E3570)</f>
        <v/>
      </c>
    </row>
    <row r="3571">
      <c r="A3571">
        <f>IF(OR(records_master!$A3571="",ISNUMBER(MATCH(records_master!$M3571,lst_dedup_duplicate,0))),"",records_master!$A3571)</f>
        <v/>
      </c>
      <c r="B3571">
        <f>IF($A3571="","",records_master!$E3571)</f>
        <v/>
      </c>
    </row>
    <row r="3572">
      <c r="A3572">
        <f>IF(OR(records_master!$A3572="",ISNUMBER(MATCH(records_master!$M3572,lst_dedup_duplicate,0))),"",records_master!$A3572)</f>
        <v/>
      </c>
      <c r="B3572">
        <f>IF($A3572="","",records_master!$E3572)</f>
        <v/>
      </c>
    </row>
    <row r="3573">
      <c r="A3573">
        <f>IF(OR(records_master!$A3573="",ISNUMBER(MATCH(records_master!$M3573,lst_dedup_duplicate,0))),"",records_master!$A3573)</f>
        <v/>
      </c>
      <c r="B3573">
        <f>IF($A3573="","",records_master!$E3573)</f>
        <v/>
      </c>
    </row>
    <row r="3574">
      <c r="A3574">
        <f>IF(OR(records_master!$A3574="",ISNUMBER(MATCH(records_master!$M3574,lst_dedup_duplicate,0))),"",records_master!$A3574)</f>
        <v/>
      </c>
      <c r="B3574">
        <f>IF($A3574="","",records_master!$E3574)</f>
        <v/>
      </c>
    </row>
    <row r="3575">
      <c r="A3575">
        <f>IF(OR(records_master!$A3575="",ISNUMBER(MATCH(records_master!$M3575,lst_dedup_duplicate,0))),"",records_master!$A3575)</f>
        <v/>
      </c>
      <c r="B3575">
        <f>IF($A3575="","",records_master!$E3575)</f>
        <v/>
      </c>
    </row>
    <row r="3576">
      <c r="A3576">
        <f>IF(OR(records_master!$A3576="",ISNUMBER(MATCH(records_master!$M3576,lst_dedup_duplicate,0))),"",records_master!$A3576)</f>
        <v/>
      </c>
      <c r="B3576">
        <f>IF($A3576="","",records_master!$E3576)</f>
        <v/>
      </c>
    </row>
    <row r="3577">
      <c r="A3577">
        <f>IF(OR(records_master!$A3577="",ISNUMBER(MATCH(records_master!$M3577,lst_dedup_duplicate,0))),"",records_master!$A3577)</f>
        <v/>
      </c>
      <c r="B3577">
        <f>IF($A3577="","",records_master!$E3577)</f>
        <v/>
      </c>
    </row>
    <row r="3578">
      <c r="A3578">
        <f>IF(OR(records_master!$A3578="",ISNUMBER(MATCH(records_master!$M3578,lst_dedup_duplicate,0))),"",records_master!$A3578)</f>
        <v/>
      </c>
      <c r="B3578">
        <f>IF($A3578="","",records_master!$E3578)</f>
        <v/>
      </c>
    </row>
    <row r="3579">
      <c r="A3579">
        <f>IF(OR(records_master!$A3579="",ISNUMBER(MATCH(records_master!$M3579,lst_dedup_duplicate,0))),"",records_master!$A3579)</f>
        <v/>
      </c>
      <c r="B3579">
        <f>IF($A3579="","",records_master!$E3579)</f>
        <v/>
      </c>
    </row>
    <row r="3580">
      <c r="A3580">
        <f>IF(OR(records_master!$A3580="",ISNUMBER(MATCH(records_master!$M3580,lst_dedup_duplicate,0))),"",records_master!$A3580)</f>
        <v/>
      </c>
      <c r="B3580">
        <f>IF($A3580="","",records_master!$E3580)</f>
        <v/>
      </c>
    </row>
    <row r="3581">
      <c r="A3581">
        <f>IF(OR(records_master!$A3581="",ISNUMBER(MATCH(records_master!$M3581,lst_dedup_duplicate,0))),"",records_master!$A3581)</f>
        <v/>
      </c>
      <c r="B3581">
        <f>IF($A3581="","",records_master!$E3581)</f>
        <v/>
      </c>
    </row>
    <row r="3582">
      <c r="A3582">
        <f>IF(OR(records_master!$A3582="",ISNUMBER(MATCH(records_master!$M3582,lst_dedup_duplicate,0))),"",records_master!$A3582)</f>
        <v/>
      </c>
      <c r="B3582">
        <f>IF($A3582="","",records_master!$E3582)</f>
        <v/>
      </c>
    </row>
    <row r="3583">
      <c r="A3583">
        <f>IF(OR(records_master!$A3583="",ISNUMBER(MATCH(records_master!$M3583,lst_dedup_duplicate,0))),"",records_master!$A3583)</f>
        <v/>
      </c>
      <c r="B3583">
        <f>IF($A3583="","",records_master!$E3583)</f>
        <v/>
      </c>
    </row>
    <row r="3584">
      <c r="A3584">
        <f>IF(OR(records_master!$A3584="",ISNUMBER(MATCH(records_master!$M3584,lst_dedup_duplicate,0))),"",records_master!$A3584)</f>
        <v/>
      </c>
      <c r="B3584">
        <f>IF($A3584="","",records_master!$E3584)</f>
        <v/>
      </c>
    </row>
    <row r="3585">
      <c r="A3585">
        <f>IF(OR(records_master!$A3585="",ISNUMBER(MATCH(records_master!$M3585,lst_dedup_duplicate,0))),"",records_master!$A3585)</f>
        <v/>
      </c>
      <c r="B3585">
        <f>IF($A3585="","",records_master!$E3585)</f>
        <v/>
      </c>
    </row>
    <row r="3586">
      <c r="A3586">
        <f>IF(OR(records_master!$A3586="",ISNUMBER(MATCH(records_master!$M3586,lst_dedup_duplicate,0))),"",records_master!$A3586)</f>
        <v/>
      </c>
      <c r="B3586">
        <f>IF($A3586="","",records_master!$E3586)</f>
        <v/>
      </c>
    </row>
    <row r="3587">
      <c r="A3587">
        <f>IF(OR(records_master!$A3587="",ISNUMBER(MATCH(records_master!$M3587,lst_dedup_duplicate,0))),"",records_master!$A3587)</f>
        <v/>
      </c>
      <c r="B3587">
        <f>IF($A3587="","",records_master!$E3587)</f>
        <v/>
      </c>
    </row>
    <row r="3588">
      <c r="A3588">
        <f>IF(OR(records_master!$A3588="",ISNUMBER(MATCH(records_master!$M3588,lst_dedup_duplicate,0))),"",records_master!$A3588)</f>
        <v/>
      </c>
      <c r="B3588">
        <f>IF($A3588="","",records_master!$E3588)</f>
        <v/>
      </c>
    </row>
    <row r="3589">
      <c r="A3589">
        <f>IF(OR(records_master!$A3589="",ISNUMBER(MATCH(records_master!$M3589,lst_dedup_duplicate,0))),"",records_master!$A3589)</f>
        <v/>
      </c>
      <c r="B3589">
        <f>IF($A3589="","",records_master!$E3589)</f>
        <v/>
      </c>
    </row>
    <row r="3590">
      <c r="A3590">
        <f>IF(OR(records_master!$A3590="",ISNUMBER(MATCH(records_master!$M3590,lst_dedup_duplicate,0))),"",records_master!$A3590)</f>
        <v/>
      </c>
      <c r="B3590">
        <f>IF($A3590="","",records_master!$E3590)</f>
        <v/>
      </c>
    </row>
    <row r="3591">
      <c r="A3591">
        <f>IF(OR(records_master!$A3591="",ISNUMBER(MATCH(records_master!$M3591,lst_dedup_duplicate,0))),"",records_master!$A3591)</f>
        <v/>
      </c>
      <c r="B3591">
        <f>IF($A3591="","",records_master!$E3591)</f>
        <v/>
      </c>
    </row>
    <row r="3592">
      <c r="A3592">
        <f>IF(OR(records_master!$A3592="",ISNUMBER(MATCH(records_master!$M3592,lst_dedup_duplicate,0))),"",records_master!$A3592)</f>
        <v/>
      </c>
      <c r="B3592">
        <f>IF($A3592="","",records_master!$E3592)</f>
        <v/>
      </c>
    </row>
    <row r="3593">
      <c r="A3593">
        <f>IF(OR(records_master!$A3593="",ISNUMBER(MATCH(records_master!$M3593,lst_dedup_duplicate,0))),"",records_master!$A3593)</f>
        <v/>
      </c>
      <c r="B3593">
        <f>IF($A3593="","",records_master!$E3593)</f>
        <v/>
      </c>
    </row>
    <row r="3594">
      <c r="A3594">
        <f>IF(OR(records_master!$A3594="",ISNUMBER(MATCH(records_master!$M3594,lst_dedup_duplicate,0))),"",records_master!$A3594)</f>
        <v/>
      </c>
      <c r="B3594">
        <f>IF($A3594="","",records_master!$E3594)</f>
        <v/>
      </c>
    </row>
    <row r="3595">
      <c r="A3595">
        <f>IF(OR(records_master!$A3595="",ISNUMBER(MATCH(records_master!$M3595,lst_dedup_duplicate,0))),"",records_master!$A3595)</f>
        <v/>
      </c>
      <c r="B3595">
        <f>IF($A3595="","",records_master!$E3595)</f>
        <v/>
      </c>
    </row>
    <row r="3596">
      <c r="A3596">
        <f>IF(OR(records_master!$A3596="",ISNUMBER(MATCH(records_master!$M3596,lst_dedup_duplicate,0))),"",records_master!$A3596)</f>
        <v/>
      </c>
      <c r="B3596">
        <f>IF($A3596="","",records_master!$E3596)</f>
        <v/>
      </c>
    </row>
    <row r="3597">
      <c r="A3597">
        <f>IF(OR(records_master!$A3597="",ISNUMBER(MATCH(records_master!$M3597,lst_dedup_duplicate,0))),"",records_master!$A3597)</f>
        <v/>
      </c>
      <c r="B3597">
        <f>IF($A3597="","",records_master!$E3597)</f>
        <v/>
      </c>
    </row>
    <row r="3598">
      <c r="A3598">
        <f>IF(OR(records_master!$A3598="",ISNUMBER(MATCH(records_master!$M3598,lst_dedup_duplicate,0))),"",records_master!$A3598)</f>
        <v/>
      </c>
      <c r="B3598">
        <f>IF($A3598="","",records_master!$E3598)</f>
        <v/>
      </c>
    </row>
    <row r="3599">
      <c r="A3599">
        <f>IF(OR(records_master!$A3599="",ISNUMBER(MATCH(records_master!$M3599,lst_dedup_duplicate,0))),"",records_master!$A3599)</f>
        <v/>
      </c>
      <c r="B3599">
        <f>IF($A3599="","",records_master!$E3599)</f>
        <v/>
      </c>
    </row>
    <row r="3600">
      <c r="A3600">
        <f>IF(OR(records_master!$A3600="",ISNUMBER(MATCH(records_master!$M3600,lst_dedup_duplicate,0))),"",records_master!$A3600)</f>
        <v/>
      </c>
      <c r="B3600">
        <f>IF($A3600="","",records_master!$E3600)</f>
        <v/>
      </c>
    </row>
    <row r="3601">
      <c r="A3601">
        <f>IF(OR(records_master!$A3601="",ISNUMBER(MATCH(records_master!$M3601,lst_dedup_duplicate,0))),"",records_master!$A3601)</f>
        <v/>
      </c>
      <c r="B3601">
        <f>IF($A3601="","",records_master!$E3601)</f>
        <v/>
      </c>
    </row>
    <row r="3602">
      <c r="A3602">
        <f>IF(OR(records_master!$A3602="",ISNUMBER(MATCH(records_master!$M3602,lst_dedup_duplicate,0))),"",records_master!$A3602)</f>
        <v/>
      </c>
      <c r="B3602">
        <f>IF($A3602="","",records_master!$E3602)</f>
        <v/>
      </c>
    </row>
    <row r="3603">
      <c r="A3603">
        <f>IF(OR(records_master!$A3603="",ISNUMBER(MATCH(records_master!$M3603,lst_dedup_duplicate,0))),"",records_master!$A3603)</f>
        <v/>
      </c>
      <c r="B3603">
        <f>IF($A3603="","",records_master!$E3603)</f>
        <v/>
      </c>
    </row>
    <row r="3604">
      <c r="A3604">
        <f>IF(OR(records_master!$A3604="",ISNUMBER(MATCH(records_master!$M3604,lst_dedup_duplicate,0))),"",records_master!$A3604)</f>
        <v/>
      </c>
      <c r="B3604">
        <f>IF($A3604="","",records_master!$E3604)</f>
        <v/>
      </c>
    </row>
    <row r="3605">
      <c r="A3605">
        <f>IF(OR(records_master!$A3605="",ISNUMBER(MATCH(records_master!$M3605,lst_dedup_duplicate,0))),"",records_master!$A3605)</f>
        <v/>
      </c>
      <c r="B3605">
        <f>IF($A3605="","",records_master!$E3605)</f>
        <v/>
      </c>
    </row>
    <row r="3606">
      <c r="A3606">
        <f>IF(OR(records_master!$A3606="",ISNUMBER(MATCH(records_master!$M3606,lst_dedup_duplicate,0))),"",records_master!$A3606)</f>
        <v/>
      </c>
      <c r="B3606">
        <f>IF($A3606="","",records_master!$E3606)</f>
        <v/>
      </c>
    </row>
    <row r="3607">
      <c r="A3607">
        <f>IF(OR(records_master!$A3607="",ISNUMBER(MATCH(records_master!$M3607,lst_dedup_duplicate,0))),"",records_master!$A3607)</f>
        <v/>
      </c>
      <c r="B3607">
        <f>IF($A3607="","",records_master!$E3607)</f>
        <v/>
      </c>
    </row>
    <row r="3608">
      <c r="A3608">
        <f>IF(OR(records_master!$A3608="",ISNUMBER(MATCH(records_master!$M3608,lst_dedup_duplicate,0))),"",records_master!$A3608)</f>
        <v/>
      </c>
      <c r="B3608">
        <f>IF($A3608="","",records_master!$E3608)</f>
        <v/>
      </c>
    </row>
    <row r="3609">
      <c r="A3609">
        <f>IF(OR(records_master!$A3609="",ISNUMBER(MATCH(records_master!$M3609,lst_dedup_duplicate,0))),"",records_master!$A3609)</f>
        <v/>
      </c>
      <c r="B3609">
        <f>IF($A3609="","",records_master!$E3609)</f>
        <v/>
      </c>
    </row>
    <row r="3610">
      <c r="A3610">
        <f>IF(OR(records_master!$A3610="",ISNUMBER(MATCH(records_master!$M3610,lst_dedup_duplicate,0))),"",records_master!$A3610)</f>
        <v/>
      </c>
      <c r="B3610">
        <f>IF($A3610="","",records_master!$E3610)</f>
        <v/>
      </c>
    </row>
    <row r="3611">
      <c r="A3611">
        <f>IF(OR(records_master!$A3611="",ISNUMBER(MATCH(records_master!$M3611,lst_dedup_duplicate,0))),"",records_master!$A3611)</f>
        <v/>
      </c>
      <c r="B3611">
        <f>IF($A3611="","",records_master!$E3611)</f>
        <v/>
      </c>
    </row>
    <row r="3612">
      <c r="A3612">
        <f>IF(OR(records_master!$A3612="",ISNUMBER(MATCH(records_master!$M3612,lst_dedup_duplicate,0))),"",records_master!$A3612)</f>
        <v/>
      </c>
      <c r="B3612">
        <f>IF($A3612="","",records_master!$E3612)</f>
        <v/>
      </c>
    </row>
    <row r="3613">
      <c r="A3613">
        <f>IF(OR(records_master!$A3613="",ISNUMBER(MATCH(records_master!$M3613,lst_dedup_duplicate,0))),"",records_master!$A3613)</f>
        <v/>
      </c>
      <c r="B3613">
        <f>IF($A3613="","",records_master!$E3613)</f>
        <v/>
      </c>
    </row>
    <row r="3614">
      <c r="A3614">
        <f>IF(OR(records_master!$A3614="",ISNUMBER(MATCH(records_master!$M3614,lst_dedup_duplicate,0))),"",records_master!$A3614)</f>
        <v/>
      </c>
      <c r="B3614">
        <f>IF($A3614="","",records_master!$E3614)</f>
        <v/>
      </c>
    </row>
    <row r="3615">
      <c r="A3615">
        <f>IF(OR(records_master!$A3615="",ISNUMBER(MATCH(records_master!$M3615,lst_dedup_duplicate,0))),"",records_master!$A3615)</f>
        <v/>
      </c>
      <c r="B3615">
        <f>IF($A3615="","",records_master!$E3615)</f>
        <v/>
      </c>
    </row>
    <row r="3616">
      <c r="A3616">
        <f>IF(OR(records_master!$A3616="",ISNUMBER(MATCH(records_master!$M3616,lst_dedup_duplicate,0))),"",records_master!$A3616)</f>
        <v/>
      </c>
      <c r="B3616">
        <f>IF($A3616="","",records_master!$E3616)</f>
        <v/>
      </c>
    </row>
    <row r="3617">
      <c r="A3617">
        <f>IF(OR(records_master!$A3617="",ISNUMBER(MATCH(records_master!$M3617,lst_dedup_duplicate,0))),"",records_master!$A3617)</f>
        <v/>
      </c>
      <c r="B3617">
        <f>IF($A3617="","",records_master!$E3617)</f>
        <v/>
      </c>
    </row>
    <row r="3618">
      <c r="A3618">
        <f>IF(OR(records_master!$A3618="",ISNUMBER(MATCH(records_master!$M3618,lst_dedup_duplicate,0))),"",records_master!$A3618)</f>
        <v/>
      </c>
      <c r="B3618">
        <f>IF($A3618="","",records_master!$E3618)</f>
        <v/>
      </c>
    </row>
    <row r="3619">
      <c r="A3619">
        <f>IF(OR(records_master!$A3619="",ISNUMBER(MATCH(records_master!$M3619,lst_dedup_duplicate,0))),"",records_master!$A3619)</f>
        <v/>
      </c>
      <c r="B3619">
        <f>IF($A3619="","",records_master!$E3619)</f>
        <v/>
      </c>
    </row>
    <row r="3620">
      <c r="A3620">
        <f>IF(OR(records_master!$A3620="",ISNUMBER(MATCH(records_master!$M3620,lst_dedup_duplicate,0))),"",records_master!$A3620)</f>
        <v/>
      </c>
      <c r="B3620">
        <f>IF($A3620="","",records_master!$E3620)</f>
        <v/>
      </c>
    </row>
    <row r="3621">
      <c r="A3621">
        <f>IF(OR(records_master!$A3621="",ISNUMBER(MATCH(records_master!$M3621,lst_dedup_duplicate,0))),"",records_master!$A3621)</f>
        <v/>
      </c>
      <c r="B3621">
        <f>IF($A3621="","",records_master!$E3621)</f>
        <v/>
      </c>
    </row>
    <row r="3622">
      <c r="A3622">
        <f>IF(OR(records_master!$A3622="",ISNUMBER(MATCH(records_master!$M3622,lst_dedup_duplicate,0))),"",records_master!$A3622)</f>
        <v/>
      </c>
      <c r="B3622">
        <f>IF($A3622="","",records_master!$E3622)</f>
        <v/>
      </c>
    </row>
    <row r="3623">
      <c r="A3623">
        <f>IF(OR(records_master!$A3623="",ISNUMBER(MATCH(records_master!$M3623,lst_dedup_duplicate,0))),"",records_master!$A3623)</f>
        <v/>
      </c>
      <c r="B3623">
        <f>IF($A3623="","",records_master!$E3623)</f>
        <v/>
      </c>
    </row>
    <row r="3624">
      <c r="A3624">
        <f>IF(OR(records_master!$A3624="",ISNUMBER(MATCH(records_master!$M3624,lst_dedup_duplicate,0))),"",records_master!$A3624)</f>
        <v/>
      </c>
      <c r="B3624">
        <f>IF($A3624="","",records_master!$E3624)</f>
        <v/>
      </c>
    </row>
    <row r="3625">
      <c r="A3625">
        <f>IF(OR(records_master!$A3625="",ISNUMBER(MATCH(records_master!$M3625,lst_dedup_duplicate,0))),"",records_master!$A3625)</f>
        <v/>
      </c>
      <c r="B3625">
        <f>IF($A3625="","",records_master!$E3625)</f>
        <v/>
      </c>
    </row>
    <row r="3626">
      <c r="A3626">
        <f>IF(OR(records_master!$A3626="",ISNUMBER(MATCH(records_master!$M3626,lst_dedup_duplicate,0))),"",records_master!$A3626)</f>
        <v/>
      </c>
      <c r="B3626">
        <f>IF($A3626="","",records_master!$E3626)</f>
        <v/>
      </c>
    </row>
    <row r="3627">
      <c r="A3627">
        <f>IF(OR(records_master!$A3627="",ISNUMBER(MATCH(records_master!$M3627,lst_dedup_duplicate,0))),"",records_master!$A3627)</f>
        <v/>
      </c>
      <c r="B3627">
        <f>IF($A3627="","",records_master!$E3627)</f>
        <v/>
      </c>
    </row>
    <row r="3628">
      <c r="A3628">
        <f>IF(OR(records_master!$A3628="",ISNUMBER(MATCH(records_master!$M3628,lst_dedup_duplicate,0))),"",records_master!$A3628)</f>
        <v/>
      </c>
      <c r="B3628">
        <f>IF($A3628="","",records_master!$E3628)</f>
        <v/>
      </c>
    </row>
    <row r="3629">
      <c r="A3629">
        <f>IF(OR(records_master!$A3629="",ISNUMBER(MATCH(records_master!$M3629,lst_dedup_duplicate,0))),"",records_master!$A3629)</f>
        <v/>
      </c>
      <c r="B3629">
        <f>IF($A3629="","",records_master!$E3629)</f>
        <v/>
      </c>
    </row>
    <row r="3630">
      <c r="A3630">
        <f>IF(OR(records_master!$A3630="",ISNUMBER(MATCH(records_master!$M3630,lst_dedup_duplicate,0))),"",records_master!$A3630)</f>
        <v/>
      </c>
      <c r="B3630">
        <f>IF($A3630="","",records_master!$E3630)</f>
        <v/>
      </c>
    </row>
    <row r="3631">
      <c r="A3631">
        <f>IF(OR(records_master!$A3631="",ISNUMBER(MATCH(records_master!$M3631,lst_dedup_duplicate,0))),"",records_master!$A3631)</f>
        <v/>
      </c>
      <c r="B3631">
        <f>IF($A3631="","",records_master!$E3631)</f>
        <v/>
      </c>
    </row>
    <row r="3632">
      <c r="A3632">
        <f>IF(OR(records_master!$A3632="",ISNUMBER(MATCH(records_master!$M3632,lst_dedup_duplicate,0))),"",records_master!$A3632)</f>
        <v/>
      </c>
      <c r="B3632">
        <f>IF($A3632="","",records_master!$E3632)</f>
        <v/>
      </c>
    </row>
    <row r="3633">
      <c r="A3633">
        <f>IF(OR(records_master!$A3633="",ISNUMBER(MATCH(records_master!$M3633,lst_dedup_duplicate,0))),"",records_master!$A3633)</f>
        <v/>
      </c>
      <c r="B3633">
        <f>IF($A3633="","",records_master!$E3633)</f>
        <v/>
      </c>
    </row>
    <row r="3634">
      <c r="A3634">
        <f>IF(OR(records_master!$A3634="",ISNUMBER(MATCH(records_master!$M3634,lst_dedup_duplicate,0))),"",records_master!$A3634)</f>
        <v/>
      </c>
      <c r="B3634">
        <f>IF($A3634="","",records_master!$E3634)</f>
        <v/>
      </c>
    </row>
    <row r="3635">
      <c r="A3635">
        <f>IF(OR(records_master!$A3635="",ISNUMBER(MATCH(records_master!$M3635,lst_dedup_duplicate,0))),"",records_master!$A3635)</f>
        <v/>
      </c>
      <c r="B3635">
        <f>IF($A3635="","",records_master!$E3635)</f>
        <v/>
      </c>
    </row>
    <row r="3636">
      <c r="A3636">
        <f>IF(OR(records_master!$A3636="",ISNUMBER(MATCH(records_master!$M3636,lst_dedup_duplicate,0))),"",records_master!$A3636)</f>
        <v/>
      </c>
      <c r="B3636">
        <f>IF($A3636="","",records_master!$E3636)</f>
        <v/>
      </c>
    </row>
    <row r="3637">
      <c r="A3637">
        <f>IF(OR(records_master!$A3637="",ISNUMBER(MATCH(records_master!$M3637,lst_dedup_duplicate,0))),"",records_master!$A3637)</f>
        <v/>
      </c>
      <c r="B3637">
        <f>IF($A3637="","",records_master!$E3637)</f>
        <v/>
      </c>
    </row>
    <row r="3638">
      <c r="A3638">
        <f>IF(OR(records_master!$A3638="",ISNUMBER(MATCH(records_master!$M3638,lst_dedup_duplicate,0))),"",records_master!$A3638)</f>
        <v/>
      </c>
      <c r="B3638">
        <f>IF($A3638="","",records_master!$E3638)</f>
        <v/>
      </c>
    </row>
    <row r="3639">
      <c r="A3639">
        <f>IF(OR(records_master!$A3639="",ISNUMBER(MATCH(records_master!$M3639,lst_dedup_duplicate,0))),"",records_master!$A3639)</f>
        <v/>
      </c>
      <c r="B3639">
        <f>IF($A3639="","",records_master!$E3639)</f>
        <v/>
      </c>
    </row>
    <row r="3640">
      <c r="A3640">
        <f>IF(OR(records_master!$A3640="",ISNUMBER(MATCH(records_master!$M3640,lst_dedup_duplicate,0))),"",records_master!$A3640)</f>
        <v/>
      </c>
      <c r="B3640">
        <f>IF($A3640="","",records_master!$E3640)</f>
        <v/>
      </c>
    </row>
    <row r="3641">
      <c r="A3641">
        <f>IF(OR(records_master!$A3641="",ISNUMBER(MATCH(records_master!$M3641,lst_dedup_duplicate,0))),"",records_master!$A3641)</f>
        <v/>
      </c>
      <c r="B3641">
        <f>IF($A3641="","",records_master!$E3641)</f>
        <v/>
      </c>
    </row>
    <row r="3642">
      <c r="A3642">
        <f>IF(OR(records_master!$A3642="",ISNUMBER(MATCH(records_master!$M3642,lst_dedup_duplicate,0))),"",records_master!$A3642)</f>
        <v/>
      </c>
      <c r="B3642">
        <f>IF($A3642="","",records_master!$E3642)</f>
        <v/>
      </c>
    </row>
    <row r="3643">
      <c r="A3643">
        <f>IF(OR(records_master!$A3643="",ISNUMBER(MATCH(records_master!$M3643,lst_dedup_duplicate,0))),"",records_master!$A3643)</f>
        <v/>
      </c>
      <c r="B3643">
        <f>IF($A3643="","",records_master!$E3643)</f>
        <v/>
      </c>
    </row>
    <row r="3644">
      <c r="A3644">
        <f>IF(OR(records_master!$A3644="",ISNUMBER(MATCH(records_master!$M3644,lst_dedup_duplicate,0))),"",records_master!$A3644)</f>
        <v/>
      </c>
      <c r="B3644">
        <f>IF($A3644="","",records_master!$E3644)</f>
        <v/>
      </c>
    </row>
    <row r="3645">
      <c r="A3645">
        <f>IF(OR(records_master!$A3645="",ISNUMBER(MATCH(records_master!$M3645,lst_dedup_duplicate,0))),"",records_master!$A3645)</f>
        <v/>
      </c>
      <c r="B3645">
        <f>IF($A3645="","",records_master!$E3645)</f>
        <v/>
      </c>
    </row>
    <row r="3646">
      <c r="A3646">
        <f>IF(OR(records_master!$A3646="",ISNUMBER(MATCH(records_master!$M3646,lst_dedup_duplicate,0))),"",records_master!$A3646)</f>
        <v/>
      </c>
      <c r="B3646">
        <f>IF($A3646="","",records_master!$E3646)</f>
        <v/>
      </c>
    </row>
    <row r="3647">
      <c r="A3647">
        <f>IF(OR(records_master!$A3647="",ISNUMBER(MATCH(records_master!$M3647,lst_dedup_duplicate,0))),"",records_master!$A3647)</f>
        <v/>
      </c>
      <c r="B3647">
        <f>IF($A3647="","",records_master!$E3647)</f>
        <v/>
      </c>
    </row>
    <row r="3648">
      <c r="A3648">
        <f>IF(OR(records_master!$A3648="",ISNUMBER(MATCH(records_master!$M3648,lst_dedup_duplicate,0))),"",records_master!$A3648)</f>
        <v/>
      </c>
      <c r="B3648">
        <f>IF($A3648="","",records_master!$E3648)</f>
        <v/>
      </c>
    </row>
    <row r="3649">
      <c r="A3649">
        <f>IF(OR(records_master!$A3649="",ISNUMBER(MATCH(records_master!$M3649,lst_dedup_duplicate,0))),"",records_master!$A3649)</f>
        <v/>
      </c>
      <c r="B3649">
        <f>IF($A3649="","",records_master!$E3649)</f>
        <v/>
      </c>
    </row>
    <row r="3650">
      <c r="A3650">
        <f>IF(OR(records_master!$A3650="",ISNUMBER(MATCH(records_master!$M3650,lst_dedup_duplicate,0))),"",records_master!$A3650)</f>
        <v/>
      </c>
      <c r="B3650">
        <f>IF($A3650="","",records_master!$E3650)</f>
        <v/>
      </c>
    </row>
    <row r="3651">
      <c r="A3651">
        <f>IF(OR(records_master!$A3651="",ISNUMBER(MATCH(records_master!$M3651,lst_dedup_duplicate,0))),"",records_master!$A3651)</f>
        <v/>
      </c>
      <c r="B3651">
        <f>IF($A3651="","",records_master!$E3651)</f>
        <v/>
      </c>
    </row>
    <row r="3652">
      <c r="A3652">
        <f>IF(OR(records_master!$A3652="",ISNUMBER(MATCH(records_master!$M3652,lst_dedup_duplicate,0))),"",records_master!$A3652)</f>
        <v/>
      </c>
      <c r="B3652">
        <f>IF($A3652="","",records_master!$E3652)</f>
        <v/>
      </c>
    </row>
    <row r="3653">
      <c r="A3653">
        <f>IF(OR(records_master!$A3653="",ISNUMBER(MATCH(records_master!$M3653,lst_dedup_duplicate,0))),"",records_master!$A3653)</f>
        <v/>
      </c>
      <c r="B3653">
        <f>IF($A3653="","",records_master!$E3653)</f>
        <v/>
      </c>
    </row>
    <row r="3654">
      <c r="A3654">
        <f>IF(OR(records_master!$A3654="",ISNUMBER(MATCH(records_master!$M3654,lst_dedup_duplicate,0))),"",records_master!$A3654)</f>
        <v/>
      </c>
      <c r="B3654">
        <f>IF($A3654="","",records_master!$E3654)</f>
        <v/>
      </c>
    </row>
    <row r="3655">
      <c r="A3655">
        <f>IF(OR(records_master!$A3655="",ISNUMBER(MATCH(records_master!$M3655,lst_dedup_duplicate,0))),"",records_master!$A3655)</f>
        <v/>
      </c>
      <c r="B3655">
        <f>IF($A3655="","",records_master!$E3655)</f>
        <v/>
      </c>
    </row>
    <row r="3656">
      <c r="A3656">
        <f>IF(OR(records_master!$A3656="",ISNUMBER(MATCH(records_master!$M3656,lst_dedup_duplicate,0))),"",records_master!$A3656)</f>
        <v/>
      </c>
      <c r="B3656">
        <f>IF($A3656="","",records_master!$E3656)</f>
        <v/>
      </c>
    </row>
    <row r="3657">
      <c r="A3657">
        <f>IF(OR(records_master!$A3657="",ISNUMBER(MATCH(records_master!$M3657,lst_dedup_duplicate,0))),"",records_master!$A3657)</f>
        <v/>
      </c>
      <c r="B3657">
        <f>IF($A3657="","",records_master!$E3657)</f>
        <v/>
      </c>
    </row>
    <row r="3658">
      <c r="A3658">
        <f>IF(OR(records_master!$A3658="",ISNUMBER(MATCH(records_master!$M3658,lst_dedup_duplicate,0))),"",records_master!$A3658)</f>
        <v/>
      </c>
      <c r="B3658">
        <f>IF($A3658="","",records_master!$E3658)</f>
        <v/>
      </c>
    </row>
    <row r="3659">
      <c r="A3659">
        <f>IF(OR(records_master!$A3659="",ISNUMBER(MATCH(records_master!$M3659,lst_dedup_duplicate,0))),"",records_master!$A3659)</f>
        <v/>
      </c>
      <c r="B3659">
        <f>IF($A3659="","",records_master!$E3659)</f>
        <v/>
      </c>
    </row>
    <row r="3660">
      <c r="A3660">
        <f>IF(OR(records_master!$A3660="",ISNUMBER(MATCH(records_master!$M3660,lst_dedup_duplicate,0))),"",records_master!$A3660)</f>
        <v/>
      </c>
      <c r="B3660">
        <f>IF($A3660="","",records_master!$E3660)</f>
        <v/>
      </c>
    </row>
    <row r="3661">
      <c r="A3661">
        <f>IF(OR(records_master!$A3661="",ISNUMBER(MATCH(records_master!$M3661,lst_dedup_duplicate,0))),"",records_master!$A3661)</f>
        <v/>
      </c>
      <c r="B3661">
        <f>IF($A3661="","",records_master!$E3661)</f>
        <v/>
      </c>
    </row>
    <row r="3662">
      <c r="A3662">
        <f>IF(OR(records_master!$A3662="",ISNUMBER(MATCH(records_master!$M3662,lst_dedup_duplicate,0))),"",records_master!$A3662)</f>
        <v/>
      </c>
      <c r="B3662">
        <f>IF($A3662="","",records_master!$E3662)</f>
        <v/>
      </c>
    </row>
    <row r="3663">
      <c r="A3663">
        <f>IF(OR(records_master!$A3663="",ISNUMBER(MATCH(records_master!$M3663,lst_dedup_duplicate,0))),"",records_master!$A3663)</f>
        <v/>
      </c>
      <c r="B3663">
        <f>IF($A3663="","",records_master!$E3663)</f>
        <v/>
      </c>
    </row>
    <row r="3664">
      <c r="A3664">
        <f>IF(OR(records_master!$A3664="",ISNUMBER(MATCH(records_master!$M3664,lst_dedup_duplicate,0))),"",records_master!$A3664)</f>
        <v/>
      </c>
      <c r="B3664">
        <f>IF($A3664="","",records_master!$E3664)</f>
        <v/>
      </c>
    </row>
    <row r="3665">
      <c r="A3665">
        <f>IF(OR(records_master!$A3665="",ISNUMBER(MATCH(records_master!$M3665,lst_dedup_duplicate,0))),"",records_master!$A3665)</f>
        <v/>
      </c>
      <c r="B3665">
        <f>IF($A3665="","",records_master!$E3665)</f>
        <v/>
      </c>
    </row>
    <row r="3666">
      <c r="A3666">
        <f>IF(OR(records_master!$A3666="",ISNUMBER(MATCH(records_master!$M3666,lst_dedup_duplicate,0))),"",records_master!$A3666)</f>
        <v/>
      </c>
      <c r="B3666">
        <f>IF($A3666="","",records_master!$E3666)</f>
        <v/>
      </c>
    </row>
    <row r="3667">
      <c r="A3667">
        <f>IF(OR(records_master!$A3667="",ISNUMBER(MATCH(records_master!$M3667,lst_dedup_duplicate,0))),"",records_master!$A3667)</f>
        <v/>
      </c>
      <c r="B3667">
        <f>IF($A3667="","",records_master!$E3667)</f>
        <v/>
      </c>
    </row>
    <row r="3668">
      <c r="A3668">
        <f>IF(OR(records_master!$A3668="",ISNUMBER(MATCH(records_master!$M3668,lst_dedup_duplicate,0))),"",records_master!$A3668)</f>
        <v/>
      </c>
      <c r="B3668">
        <f>IF($A3668="","",records_master!$E3668)</f>
        <v/>
      </c>
    </row>
    <row r="3669">
      <c r="A3669">
        <f>IF(OR(records_master!$A3669="",ISNUMBER(MATCH(records_master!$M3669,lst_dedup_duplicate,0))),"",records_master!$A3669)</f>
        <v/>
      </c>
      <c r="B3669">
        <f>IF($A3669="","",records_master!$E3669)</f>
        <v/>
      </c>
    </row>
    <row r="3670">
      <c r="A3670">
        <f>IF(OR(records_master!$A3670="",ISNUMBER(MATCH(records_master!$M3670,lst_dedup_duplicate,0))),"",records_master!$A3670)</f>
        <v/>
      </c>
      <c r="B3670">
        <f>IF($A3670="","",records_master!$E3670)</f>
        <v/>
      </c>
    </row>
    <row r="3671">
      <c r="A3671">
        <f>IF(OR(records_master!$A3671="",ISNUMBER(MATCH(records_master!$M3671,lst_dedup_duplicate,0))),"",records_master!$A3671)</f>
        <v/>
      </c>
      <c r="B3671">
        <f>IF($A3671="","",records_master!$E3671)</f>
        <v/>
      </c>
    </row>
    <row r="3672">
      <c r="A3672">
        <f>IF(OR(records_master!$A3672="",ISNUMBER(MATCH(records_master!$M3672,lst_dedup_duplicate,0))),"",records_master!$A3672)</f>
        <v/>
      </c>
      <c r="B3672">
        <f>IF($A3672="","",records_master!$E3672)</f>
        <v/>
      </c>
    </row>
    <row r="3673">
      <c r="A3673">
        <f>IF(OR(records_master!$A3673="",ISNUMBER(MATCH(records_master!$M3673,lst_dedup_duplicate,0))),"",records_master!$A3673)</f>
        <v/>
      </c>
      <c r="B3673">
        <f>IF($A3673="","",records_master!$E3673)</f>
        <v/>
      </c>
    </row>
    <row r="3674">
      <c r="A3674">
        <f>IF(OR(records_master!$A3674="",ISNUMBER(MATCH(records_master!$M3674,lst_dedup_duplicate,0))),"",records_master!$A3674)</f>
        <v/>
      </c>
      <c r="B3674">
        <f>IF($A3674="","",records_master!$E3674)</f>
        <v/>
      </c>
    </row>
    <row r="3675">
      <c r="A3675">
        <f>IF(OR(records_master!$A3675="",ISNUMBER(MATCH(records_master!$M3675,lst_dedup_duplicate,0))),"",records_master!$A3675)</f>
        <v/>
      </c>
      <c r="B3675">
        <f>IF($A3675="","",records_master!$E3675)</f>
        <v/>
      </c>
    </row>
    <row r="3676">
      <c r="A3676">
        <f>IF(OR(records_master!$A3676="",ISNUMBER(MATCH(records_master!$M3676,lst_dedup_duplicate,0))),"",records_master!$A3676)</f>
        <v/>
      </c>
      <c r="B3676">
        <f>IF($A3676="","",records_master!$E3676)</f>
        <v/>
      </c>
    </row>
    <row r="3677">
      <c r="A3677">
        <f>IF(OR(records_master!$A3677="",ISNUMBER(MATCH(records_master!$M3677,lst_dedup_duplicate,0))),"",records_master!$A3677)</f>
        <v/>
      </c>
      <c r="B3677">
        <f>IF($A3677="","",records_master!$E3677)</f>
        <v/>
      </c>
    </row>
    <row r="3678">
      <c r="A3678">
        <f>IF(OR(records_master!$A3678="",ISNUMBER(MATCH(records_master!$M3678,lst_dedup_duplicate,0))),"",records_master!$A3678)</f>
        <v/>
      </c>
      <c r="B3678">
        <f>IF($A3678="","",records_master!$E3678)</f>
        <v/>
      </c>
    </row>
    <row r="3679">
      <c r="A3679">
        <f>IF(OR(records_master!$A3679="",ISNUMBER(MATCH(records_master!$M3679,lst_dedup_duplicate,0))),"",records_master!$A3679)</f>
        <v/>
      </c>
      <c r="B3679">
        <f>IF($A3679="","",records_master!$E3679)</f>
        <v/>
      </c>
    </row>
    <row r="3680">
      <c r="A3680">
        <f>IF(OR(records_master!$A3680="",ISNUMBER(MATCH(records_master!$M3680,lst_dedup_duplicate,0))),"",records_master!$A3680)</f>
        <v/>
      </c>
      <c r="B3680">
        <f>IF($A3680="","",records_master!$E3680)</f>
        <v/>
      </c>
    </row>
    <row r="3681">
      <c r="A3681">
        <f>IF(OR(records_master!$A3681="",ISNUMBER(MATCH(records_master!$M3681,lst_dedup_duplicate,0))),"",records_master!$A3681)</f>
        <v/>
      </c>
      <c r="B3681">
        <f>IF($A3681="","",records_master!$E3681)</f>
        <v/>
      </c>
    </row>
    <row r="3682">
      <c r="A3682">
        <f>IF(OR(records_master!$A3682="",ISNUMBER(MATCH(records_master!$M3682,lst_dedup_duplicate,0))),"",records_master!$A3682)</f>
        <v/>
      </c>
      <c r="B3682">
        <f>IF($A3682="","",records_master!$E3682)</f>
        <v/>
      </c>
    </row>
    <row r="3683">
      <c r="A3683">
        <f>IF(OR(records_master!$A3683="",ISNUMBER(MATCH(records_master!$M3683,lst_dedup_duplicate,0))),"",records_master!$A3683)</f>
        <v/>
      </c>
      <c r="B3683">
        <f>IF($A3683="","",records_master!$E3683)</f>
        <v/>
      </c>
    </row>
    <row r="3684">
      <c r="A3684">
        <f>IF(OR(records_master!$A3684="",ISNUMBER(MATCH(records_master!$M3684,lst_dedup_duplicate,0))),"",records_master!$A3684)</f>
        <v/>
      </c>
      <c r="B3684">
        <f>IF($A3684="","",records_master!$E3684)</f>
        <v/>
      </c>
    </row>
    <row r="3685">
      <c r="A3685">
        <f>IF(OR(records_master!$A3685="",ISNUMBER(MATCH(records_master!$M3685,lst_dedup_duplicate,0))),"",records_master!$A3685)</f>
        <v/>
      </c>
      <c r="B3685">
        <f>IF($A3685="","",records_master!$E3685)</f>
        <v/>
      </c>
    </row>
    <row r="3686">
      <c r="A3686">
        <f>IF(OR(records_master!$A3686="",ISNUMBER(MATCH(records_master!$M3686,lst_dedup_duplicate,0))),"",records_master!$A3686)</f>
        <v/>
      </c>
      <c r="B3686">
        <f>IF($A3686="","",records_master!$E3686)</f>
        <v/>
      </c>
    </row>
    <row r="3687">
      <c r="A3687">
        <f>IF(OR(records_master!$A3687="",ISNUMBER(MATCH(records_master!$M3687,lst_dedup_duplicate,0))),"",records_master!$A3687)</f>
        <v/>
      </c>
      <c r="B3687">
        <f>IF($A3687="","",records_master!$E3687)</f>
        <v/>
      </c>
    </row>
    <row r="3688">
      <c r="A3688">
        <f>IF(OR(records_master!$A3688="",ISNUMBER(MATCH(records_master!$M3688,lst_dedup_duplicate,0))),"",records_master!$A3688)</f>
        <v/>
      </c>
      <c r="B3688">
        <f>IF($A3688="","",records_master!$E3688)</f>
        <v/>
      </c>
    </row>
    <row r="3689">
      <c r="A3689">
        <f>IF(OR(records_master!$A3689="",ISNUMBER(MATCH(records_master!$M3689,lst_dedup_duplicate,0))),"",records_master!$A3689)</f>
        <v/>
      </c>
      <c r="B3689">
        <f>IF($A3689="","",records_master!$E3689)</f>
        <v/>
      </c>
    </row>
    <row r="3690">
      <c r="A3690">
        <f>IF(OR(records_master!$A3690="",ISNUMBER(MATCH(records_master!$M3690,lst_dedup_duplicate,0))),"",records_master!$A3690)</f>
        <v/>
      </c>
      <c r="B3690">
        <f>IF($A3690="","",records_master!$E3690)</f>
        <v/>
      </c>
    </row>
    <row r="3691">
      <c r="A3691">
        <f>IF(OR(records_master!$A3691="",ISNUMBER(MATCH(records_master!$M3691,lst_dedup_duplicate,0))),"",records_master!$A3691)</f>
        <v/>
      </c>
      <c r="B3691">
        <f>IF($A3691="","",records_master!$E3691)</f>
        <v/>
      </c>
    </row>
    <row r="3692">
      <c r="A3692">
        <f>IF(OR(records_master!$A3692="",ISNUMBER(MATCH(records_master!$M3692,lst_dedup_duplicate,0))),"",records_master!$A3692)</f>
        <v/>
      </c>
      <c r="B3692">
        <f>IF($A3692="","",records_master!$E3692)</f>
        <v/>
      </c>
    </row>
    <row r="3693">
      <c r="A3693">
        <f>IF(OR(records_master!$A3693="",ISNUMBER(MATCH(records_master!$M3693,lst_dedup_duplicate,0))),"",records_master!$A3693)</f>
        <v/>
      </c>
      <c r="B3693">
        <f>IF($A3693="","",records_master!$E3693)</f>
        <v/>
      </c>
    </row>
    <row r="3694">
      <c r="A3694">
        <f>IF(OR(records_master!$A3694="",ISNUMBER(MATCH(records_master!$M3694,lst_dedup_duplicate,0))),"",records_master!$A3694)</f>
        <v/>
      </c>
      <c r="B3694">
        <f>IF($A3694="","",records_master!$E3694)</f>
        <v/>
      </c>
    </row>
    <row r="3695">
      <c r="A3695">
        <f>IF(OR(records_master!$A3695="",ISNUMBER(MATCH(records_master!$M3695,lst_dedup_duplicate,0))),"",records_master!$A3695)</f>
        <v/>
      </c>
      <c r="B3695">
        <f>IF($A3695="","",records_master!$E3695)</f>
        <v/>
      </c>
    </row>
    <row r="3696">
      <c r="A3696">
        <f>IF(OR(records_master!$A3696="",ISNUMBER(MATCH(records_master!$M3696,lst_dedup_duplicate,0))),"",records_master!$A3696)</f>
        <v/>
      </c>
      <c r="B3696">
        <f>IF($A3696="","",records_master!$E3696)</f>
        <v/>
      </c>
    </row>
    <row r="3697">
      <c r="A3697">
        <f>IF(OR(records_master!$A3697="",ISNUMBER(MATCH(records_master!$M3697,lst_dedup_duplicate,0))),"",records_master!$A3697)</f>
        <v/>
      </c>
      <c r="B3697">
        <f>IF($A3697="","",records_master!$E3697)</f>
        <v/>
      </c>
    </row>
    <row r="3698">
      <c r="A3698">
        <f>IF(OR(records_master!$A3698="",ISNUMBER(MATCH(records_master!$M3698,lst_dedup_duplicate,0))),"",records_master!$A3698)</f>
        <v/>
      </c>
      <c r="B3698">
        <f>IF($A3698="","",records_master!$E3698)</f>
        <v/>
      </c>
    </row>
    <row r="3699">
      <c r="A3699">
        <f>IF(OR(records_master!$A3699="",ISNUMBER(MATCH(records_master!$M3699,lst_dedup_duplicate,0))),"",records_master!$A3699)</f>
        <v/>
      </c>
      <c r="B3699">
        <f>IF($A3699="","",records_master!$E3699)</f>
        <v/>
      </c>
    </row>
    <row r="3700">
      <c r="A3700">
        <f>IF(OR(records_master!$A3700="",ISNUMBER(MATCH(records_master!$M3700,lst_dedup_duplicate,0))),"",records_master!$A3700)</f>
        <v/>
      </c>
      <c r="B3700">
        <f>IF($A3700="","",records_master!$E3700)</f>
        <v/>
      </c>
    </row>
    <row r="3701">
      <c r="A3701">
        <f>IF(OR(records_master!$A3701="",ISNUMBER(MATCH(records_master!$M3701,lst_dedup_duplicate,0))),"",records_master!$A3701)</f>
        <v/>
      </c>
      <c r="B3701">
        <f>IF($A3701="","",records_master!$E3701)</f>
        <v/>
      </c>
    </row>
    <row r="3702">
      <c r="A3702">
        <f>IF(OR(records_master!$A3702="",ISNUMBER(MATCH(records_master!$M3702,lst_dedup_duplicate,0))),"",records_master!$A3702)</f>
        <v/>
      </c>
      <c r="B3702">
        <f>IF($A3702="","",records_master!$E3702)</f>
        <v/>
      </c>
    </row>
    <row r="3703">
      <c r="A3703">
        <f>IF(OR(records_master!$A3703="",ISNUMBER(MATCH(records_master!$M3703,lst_dedup_duplicate,0))),"",records_master!$A3703)</f>
        <v/>
      </c>
      <c r="B3703">
        <f>IF($A3703="","",records_master!$E3703)</f>
        <v/>
      </c>
    </row>
    <row r="3704">
      <c r="A3704">
        <f>IF(OR(records_master!$A3704="",ISNUMBER(MATCH(records_master!$M3704,lst_dedup_duplicate,0))),"",records_master!$A3704)</f>
        <v/>
      </c>
      <c r="B3704">
        <f>IF($A3704="","",records_master!$E3704)</f>
        <v/>
      </c>
    </row>
    <row r="3705">
      <c r="A3705">
        <f>IF(OR(records_master!$A3705="",ISNUMBER(MATCH(records_master!$M3705,lst_dedup_duplicate,0))),"",records_master!$A3705)</f>
        <v/>
      </c>
      <c r="B3705">
        <f>IF($A3705="","",records_master!$E3705)</f>
        <v/>
      </c>
    </row>
    <row r="3706">
      <c r="A3706">
        <f>IF(OR(records_master!$A3706="",ISNUMBER(MATCH(records_master!$M3706,lst_dedup_duplicate,0))),"",records_master!$A3706)</f>
        <v/>
      </c>
      <c r="B3706">
        <f>IF($A3706="","",records_master!$E3706)</f>
        <v/>
      </c>
    </row>
    <row r="3707">
      <c r="A3707">
        <f>IF(OR(records_master!$A3707="",ISNUMBER(MATCH(records_master!$M3707,lst_dedup_duplicate,0))),"",records_master!$A3707)</f>
        <v/>
      </c>
      <c r="B3707">
        <f>IF($A3707="","",records_master!$E3707)</f>
        <v/>
      </c>
    </row>
    <row r="3708">
      <c r="A3708">
        <f>IF(OR(records_master!$A3708="",ISNUMBER(MATCH(records_master!$M3708,lst_dedup_duplicate,0))),"",records_master!$A3708)</f>
        <v/>
      </c>
      <c r="B3708">
        <f>IF($A3708="","",records_master!$E3708)</f>
        <v/>
      </c>
    </row>
    <row r="3709">
      <c r="A3709">
        <f>IF(OR(records_master!$A3709="",ISNUMBER(MATCH(records_master!$M3709,lst_dedup_duplicate,0))),"",records_master!$A3709)</f>
        <v/>
      </c>
      <c r="B3709">
        <f>IF($A3709="","",records_master!$E3709)</f>
        <v/>
      </c>
    </row>
    <row r="3710">
      <c r="A3710">
        <f>IF(OR(records_master!$A3710="",ISNUMBER(MATCH(records_master!$M3710,lst_dedup_duplicate,0))),"",records_master!$A3710)</f>
        <v/>
      </c>
      <c r="B3710">
        <f>IF($A3710="","",records_master!$E3710)</f>
        <v/>
      </c>
    </row>
    <row r="3711">
      <c r="A3711">
        <f>IF(OR(records_master!$A3711="",ISNUMBER(MATCH(records_master!$M3711,lst_dedup_duplicate,0))),"",records_master!$A3711)</f>
        <v/>
      </c>
      <c r="B3711">
        <f>IF($A3711="","",records_master!$E3711)</f>
        <v/>
      </c>
    </row>
    <row r="3712">
      <c r="A3712">
        <f>IF(OR(records_master!$A3712="",ISNUMBER(MATCH(records_master!$M3712,lst_dedup_duplicate,0))),"",records_master!$A3712)</f>
        <v/>
      </c>
      <c r="B3712">
        <f>IF($A3712="","",records_master!$E3712)</f>
        <v/>
      </c>
    </row>
    <row r="3713">
      <c r="A3713">
        <f>IF(OR(records_master!$A3713="",ISNUMBER(MATCH(records_master!$M3713,lst_dedup_duplicate,0))),"",records_master!$A3713)</f>
        <v/>
      </c>
      <c r="B3713">
        <f>IF($A3713="","",records_master!$E3713)</f>
        <v/>
      </c>
    </row>
    <row r="3714">
      <c r="A3714">
        <f>IF(OR(records_master!$A3714="",ISNUMBER(MATCH(records_master!$M3714,lst_dedup_duplicate,0))),"",records_master!$A3714)</f>
        <v/>
      </c>
      <c r="B3714">
        <f>IF($A3714="","",records_master!$E3714)</f>
        <v/>
      </c>
    </row>
    <row r="3715">
      <c r="A3715">
        <f>IF(OR(records_master!$A3715="",ISNUMBER(MATCH(records_master!$M3715,lst_dedup_duplicate,0))),"",records_master!$A3715)</f>
        <v/>
      </c>
      <c r="B3715">
        <f>IF($A3715="","",records_master!$E3715)</f>
        <v/>
      </c>
    </row>
    <row r="3716">
      <c r="A3716">
        <f>IF(OR(records_master!$A3716="",ISNUMBER(MATCH(records_master!$M3716,lst_dedup_duplicate,0))),"",records_master!$A3716)</f>
        <v/>
      </c>
      <c r="B3716">
        <f>IF($A3716="","",records_master!$E3716)</f>
        <v/>
      </c>
    </row>
    <row r="3717">
      <c r="A3717">
        <f>IF(OR(records_master!$A3717="",ISNUMBER(MATCH(records_master!$M3717,lst_dedup_duplicate,0))),"",records_master!$A3717)</f>
        <v/>
      </c>
      <c r="B3717">
        <f>IF($A3717="","",records_master!$E3717)</f>
        <v/>
      </c>
    </row>
    <row r="3718">
      <c r="A3718">
        <f>IF(OR(records_master!$A3718="",ISNUMBER(MATCH(records_master!$M3718,lst_dedup_duplicate,0))),"",records_master!$A3718)</f>
        <v/>
      </c>
      <c r="B3718">
        <f>IF($A3718="","",records_master!$E3718)</f>
        <v/>
      </c>
    </row>
    <row r="3719">
      <c r="A3719">
        <f>IF(OR(records_master!$A3719="",ISNUMBER(MATCH(records_master!$M3719,lst_dedup_duplicate,0))),"",records_master!$A3719)</f>
        <v/>
      </c>
      <c r="B3719">
        <f>IF($A3719="","",records_master!$E3719)</f>
        <v/>
      </c>
    </row>
    <row r="3720">
      <c r="A3720">
        <f>IF(OR(records_master!$A3720="",ISNUMBER(MATCH(records_master!$M3720,lst_dedup_duplicate,0))),"",records_master!$A3720)</f>
        <v/>
      </c>
      <c r="B3720">
        <f>IF($A3720="","",records_master!$E3720)</f>
        <v/>
      </c>
    </row>
    <row r="3721">
      <c r="A3721">
        <f>IF(OR(records_master!$A3721="",ISNUMBER(MATCH(records_master!$M3721,lst_dedup_duplicate,0))),"",records_master!$A3721)</f>
        <v/>
      </c>
      <c r="B3721">
        <f>IF($A3721="","",records_master!$E3721)</f>
        <v/>
      </c>
    </row>
    <row r="3722">
      <c r="A3722">
        <f>IF(OR(records_master!$A3722="",ISNUMBER(MATCH(records_master!$M3722,lst_dedup_duplicate,0))),"",records_master!$A3722)</f>
        <v/>
      </c>
      <c r="B3722">
        <f>IF($A3722="","",records_master!$E3722)</f>
        <v/>
      </c>
    </row>
    <row r="3723">
      <c r="A3723">
        <f>IF(OR(records_master!$A3723="",ISNUMBER(MATCH(records_master!$M3723,lst_dedup_duplicate,0))),"",records_master!$A3723)</f>
        <v/>
      </c>
      <c r="B3723">
        <f>IF($A3723="","",records_master!$E3723)</f>
        <v/>
      </c>
    </row>
    <row r="3724">
      <c r="A3724">
        <f>IF(OR(records_master!$A3724="",ISNUMBER(MATCH(records_master!$M3724,lst_dedup_duplicate,0))),"",records_master!$A3724)</f>
        <v/>
      </c>
      <c r="B3724">
        <f>IF($A3724="","",records_master!$E3724)</f>
        <v/>
      </c>
    </row>
    <row r="3725">
      <c r="A3725">
        <f>IF(OR(records_master!$A3725="",ISNUMBER(MATCH(records_master!$M3725,lst_dedup_duplicate,0))),"",records_master!$A3725)</f>
        <v/>
      </c>
      <c r="B3725">
        <f>IF($A3725="","",records_master!$E3725)</f>
        <v/>
      </c>
    </row>
    <row r="3726">
      <c r="A3726">
        <f>IF(OR(records_master!$A3726="",ISNUMBER(MATCH(records_master!$M3726,lst_dedup_duplicate,0))),"",records_master!$A3726)</f>
        <v/>
      </c>
      <c r="B3726">
        <f>IF($A3726="","",records_master!$E3726)</f>
        <v/>
      </c>
    </row>
    <row r="3727">
      <c r="A3727">
        <f>IF(OR(records_master!$A3727="",ISNUMBER(MATCH(records_master!$M3727,lst_dedup_duplicate,0))),"",records_master!$A3727)</f>
        <v/>
      </c>
      <c r="B3727">
        <f>IF($A3727="","",records_master!$E3727)</f>
        <v/>
      </c>
    </row>
    <row r="3728">
      <c r="A3728">
        <f>IF(OR(records_master!$A3728="",ISNUMBER(MATCH(records_master!$M3728,lst_dedup_duplicate,0))),"",records_master!$A3728)</f>
        <v/>
      </c>
      <c r="B3728">
        <f>IF($A3728="","",records_master!$E3728)</f>
        <v/>
      </c>
    </row>
    <row r="3729">
      <c r="A3729">
        <f>IF(OR(records_master!$A3729="",ISNUMBER(MATCH(records_master!$M3729,lst_dedup_duplicate,0))),"",records_master!$A3729)</f>
        <v/>
      </c>
      <c r="B3729">
        <f>IF($A3729="","",records_master!$E3729)</f>
        <v/>
      </c>
    </row>
    <row r="3730">
      <c r="A3730">
        <f>IF(OR(records_master!$A3730="",ISNUMBER(MATCH(records_master!$M3730,lst_dedup_duplicate,0))),"",records_master!$A3730)</f>
        <v/>
      </c>
      <c r="B3730">
        <f>IF($A3730="","",records_master!$E3730)</f>
        <v/>
      </c>
    </row>
    <row r="3731">
      <c r="A3731">
        <f>IF(OR(records_master!$A3731="",ISNUMBER(MATCH(records_master!$M3731,lst_dedup_duplicate,0))),"",records_master!$A3731)</f>
        <v/>
      </c>
      <c r="B3731">
        <f>IF($A3731="","",records_master!$E3731)</f>
        <v/>
      </c>
    </row>
    <row r="3732">
      <c r="A3732">
        <f>IF(OR(records_master!$A3732="",ISNUMBER(MATCH(records_master!$M3732,lst_dedup_duplicate,0))),"",records_master!$A3732)</f>
        <v/>
      </c>
      <c r="B3732">
        <f>IF($A3732="","",records_master!$E3732)</f>
        <v/>
      </c>
    </row>
    <row r="3733">
      <c r="A3733">
        <f>IF(OR(records_master!$A3733="",ISNUMBER(MATCH(records_master!$M3733,lst_dedup_duplicate,0))),"",records_master!$A3733)</f>
        <v/>
      </c>
      <c r="B3733">
        <f>IF($A3733="","",records_master!$E3733)</f>
        <v/>
      </c>
    </row>
    <row r="3734">
      <c r="A3734">
        <f>IF(OR(records_master!$A3734="",ISNUMBER(MATCH(records_master!$M3734,lst_dedup_duplicate,0))),"",records_master!$A3734)</f>
        <v/>
      </c>
      <c r="B3734">
        <f>IF($A3734="","",records_master!$E3734)</f>
        <v/>
      </c>
    </row>
    <row r="3735">
      <c r="A3735">
        <f>IF(OR(records_master!$A3735="",ISNUMBER(MATCH(records_master!$M3735,lst_dedup_duplicate,0))),"",records_master!$A3735)</f>
        <v/>
      </c>
      <c r="B3735">
        <f>IF($A3735="","",records_master!$E3735)</f>
        <v/>
      </c>
    </row>
    <row r="3736">
      <c r="A3736">
        <f>IF(OR(records_master!$A3736="",ISNUMBER(MATCH(records_master!$M3736,lst_dedup_duplicate,0))),"",records_master!$A3736)</f>
        <v/>
      </c>
      <c r="B3736">
        <f>IF($A3736="","",records_master!$E3736)</f>
        <v/>
      </c>
    </row>
    <row r="3737">
      <c r="A3737">
        <f>IF(OR(records_master!$A3737="",ISNUMBER(MATCH(records_master!$M3737,lst_dedup_duplicate,0))),"",records_master!$A3737)</f>
        <v/>
      </c>
      <c r="B3737">
        <f>IF($A3737="","",records_master!$E3737)</f>
        <v/>
      </c>
    </row>
    <row r="3738">
      <c r="A3738">
        <f>IF(OR(records_master!$A3738="",ISNUMBER(MATCH(records_master!$M3738,lst_dedup_duplicate,0))),"",records_master!$A3738)</f>
        <v/>
      </c>
      <c r="B3738">
        <f>IF($A3738="","",records_master!$E3738)</f>
        <v/>
      </c>
    </row>
    <row r="3739">
      <c r="A3739">
        <f>IF(OR(records_master!$A3739="",ISNUMBER(MATCH(records_master!$M3739,lst_dedup_duplicate,0))),"",records_master!$A3739)</f>
        <v/>
      </c>
      <c r="B3739">
        <f>IF($A3739="","",records_master!$E3739)</f>
        <v/>
      </c>
    </row>
    <row r="3740">
      <c r="A3740">
        <f>IF(OR(records_master!$A3740="",ISNUMBER(MATCH(records_master!$M3740,lst_dedup_duplicate,0))),"",records_master!$A3740)</f>
        <v/>
      </c>
      <c r="B3740">
        <f>IF($A3740="","",records_master!$E3740)</f>
        <v/>
      </c>
    </row>
    <row r="3741">
      <c r="A3741">
        <f>IF(OR(records_master!$A3741="",ISNUMBER(MATCH(records_master!$M3741,lst_dedup_duplicate,0))),"",records_master!$A3741)</f>
        <v/>
      </c>
      <c r="B3741">
        <f>IF($A3741="","",records_master!$E3741)</f>
        <v/>
      </c>
    </row>
    <row r="3742">
      <c r="A3742">
        <f>IF(OR(records_master!$A3742="",ISNUMBER(MATCH(records_master!$M3742,lst_dedup_duplicate,0))),"",records_master!$A3742)</f>
        <v/>
      </c>
      <c r="B3742">
        <f>IF($A3742="","",records_master!$E3742)</f>
        <v/>
      </c>
    </row>
    <row r="3743">
      <c r="A3743">
        <f>IF(OR(records_master!$A3743="",ISNUMBER(MATCH(records_master!$M3743,lst_dedup_duplicate,0))),"",records_master!$A3743)</f>
        <v/>
      </c>
      <c r="B3743">
        <f>IF($A3743="","",records_master!$E3743)</f>
        <v/>
      </c>
    </row>
    <row r="3744">
      <c r="A3744">
        <f>IF(OR(records_master!$A3744="",ISNUMBER(MATCH(records_master!$M3744,lst_dedup_duplicate,0))),"",records_master!$A3744)</f>
        <v/>
      </c>
      <c r="B3744">
        <f>IF($A3744="","",records_master!$E3744)</f>
        <v/>
      </c>
    </row>
    <row r="3745">
      <c r="A3745">
        <f>IF(OR(records_master!$A3745="",ISNUMBER(MATCH(records_master!$M3745,lst_dedup_duplicate,0))),"",records_master!$A3745)</f>
        <v/>
      </c>
      <c r="B3745">
        <f>IF($A3745="","",records_master!$E3745)</f>
        <v/>
      </c>
    </row>
    <row r="3746">
      <c r="A3746">
        <f>IF(OR(records_master!$A3746="",ISNUMBER(MATCH(records_master!$M3746,lst_dedup_duplicate,0))),"",records_master!$A3746)</f>
        <v/>
      </c>
      <c r="B3746">
        <f>IF($A3746="","",records_master!$E3746)</f>
        <v/>
      </c>
    </row>
    <row r="3747">
      <c r="A3747">
        <f>IF(OR(records_master!$A3747="",ISNUMBER(MATCH(records_master!$M3747,lst_dedup_duplicate,0))),"",records_master!$A3747)</f>
        <v/>
      </c>
      <c r="B3747">
        <f>IF($A3747="","",records_master!$E3747)</f>
        <v/>
      </c>
    </row>
    <row r="3748">
      <c r="A3748">
        <f>IF(OR(records_master!$A3748="",ISNUMBER(MATCH(records_master!$M3748,lst_dedup_duplicate,0))),"",records_master!$A3748)</f>
        <v/>
      </c>
      <c r="B3748">
        <f>IF($A3748="","",records_master!$E3748)</f>
        <v/>
      </c>
    </row>
    <row r="3749">
      <c r="A3749">
        <f>IF(OR(records_master!$A3749="",ISNUMBER(MATCH(records_master!$M3749,lst_dedup_duplicate,0))),"",records_master!$A3749)</f>
        <v/>
      </c>
      <c r="B3749">
        <f>IF($A3749="","",records_master!$E3749)</f>
        <v/>
      </c>
    </row>
    <row r="3750">
      <c r="A3750">
        <f>IF(OR(records_master!$A3750="",ISNUMBER(MATCH(records_master!$M3750,lst_dedup_duplicate,0))),"",records_master!$A3750)</f>
        <v/>
      </c>
      <c r="B3750">
        <f>IF($A3750="","",records_master!$E3750)</f>
        <v/>
      </c>
    </row>
    <row r="3751">
      <c r="A3751">
        <f>IF(OR(records_master!$A3751="",ISNUMBER(MATCH(records_master!$M3751,lst_dedup_duplicate,0))),"",records_master!$A3751)</f>
        <v/>
      </c>
      <c r="B3751">
        <f>IF($A3751="","",records_master!$E3751)</f>
        <v/>
      </c>
    </row>
    <row r="3752">
      <c r="A3752">
        <f>IF(OR(records_master!$A3752="",ISNUMBER(MATCH(records_master!$M3752,lst_dedup_duplicate,0))),"",records_master!$A3752)</f>
        <v/>
      </c>
      <c r="B3752">
        <f>IF($A3752="","",records_master!$E3752)</f>
        <v/>
      </c>
    </row>
    <row r="3753">
      <c r="A3753">
        <f>IF(OR(records_master!$A3753="",ISNUMBER(MATCH(records_master!$M3753,lst_dedup_duplicate,0))),"",records_master!$A3753)</f>
        <v/>
      </c>
      <c r="B3753">
        <f>IF($A3753="","",records_master!$E3753)</f>
        <v/>
      </c>
    </row>
    <row r="3754">
      <c r="A3754">
        <f>IF(OR(records_master!$A3754="",ISNUMBER(MATCH(records_master!$M3754,lst_dedup_duplicate,0))),"",records_master!$A3754)</f>
        <v/>
      </c>
      <c r="B3754">
        <f>IF($A3754="","",records_master!$E3754)</f>
        <v/>
      </c>
    </row>
    <row r="3755">
      <c r="A3755">
        <f>IF(OR(records_master!$A3755="",ISNUMBER(MATCH(records_master!$M3755,lst_dedup_duplicate,0))),"",records_master!$A3755)</f>
        <v/>
      </c>
      <c r="B3755">
        <f>IF($A3755="","",records_master!$E3755)</f>
        <v/>
      </c>
    </row>
    <row r="3756">
      <c r="A3756">
        <f>IF(OR(records_master!$A3756="",ISNUMBER(MATCH(records_master!$M3756,lst_dedup_duplicate,0))),"",records_master!$A3756)</f>
        <v/>
      </c>
      <c r="B3756">
        <f>IF($A3756="","",records_master!$E3756)</f>
        <v/>
      </c>
    </row>
    <row r="3757">
      <c r="A3757">
        <f>IF(OR(records_master!$A3757="",ISNUMBER(MATCH(records_master!$M3757,lst_dedup_duplicate,0))),"",records_master!$A3757)</f>
        <v/>
      </c>
      <c r="B3757">
        <f>IF($A3757="","",records_master!$E3757)</f>
        <v/>
      </c>
    </row>
    <row r="3758">
      <c r="A3758">
        <f>IF(OR(records_master!$A3758="",ISNUMBER(MATCH(records_master!$M3758,lst_dedup_duplicate,0))),"",records_master!$A3758)</f>
        <v/>
      </c>
      <c r="B3758">
        <f>IF($A3758="","",records_master!$E3758)</f>
        <v/>
      </c>
    </row>
    <row r="3759">
      <c r="A3759">
        <f>IF(OR(records_master!$A3759="",ISNUMBER(MATCH(records_master!$M3759,lst_dedup_duplicate,0))),"",records_master!$A3759)</f>
        <v/>
      </c>
      <c r="B3759">
        <f>IF($A3759="","",records_master!$E3759)</f>
        <v/>
      </c>
    </row>
    <row r="3760">
      <c r="A3760">
        <f>IF(OR(records_master!$A3760="",ISNUMBER(MATCH(records_master!$M3760,lst_dedup_duplicate,0))),"",records_master!$A3760)</f>
        <v/>
      </c>
      <c r="B3760">
        <f>IF($A3760="","",records_master!$E3760)</f>
        <v/>
      </c>
    </row>
    <row r="3761">
      <c r="A3761">
        <f>IF(OR(records_master!$A3761="",ISNUMBER(MATCH(records_master!$M3761,lst_dedup_duplicate,0))),"",records_master!$A3761)</f>
        <v/>
      </c>
      <c r="B3761">
        <f>IF($A3761="","",records_master!$E3761)</f>
        <v/>
      </c>
    </row>
    <row r="3762">
      <c r="A3762">
        <f>IF(OR(records_master!$A3762="",ISNUMBER(MATCH(records_master!$M3762,lst_dedup_duplicate,0))),"",records_master!$A3762)</f>
        <v/>
      </c>
      <c r="B3762">
        <f>IF($A3762="","",records_master!$E3762)</f>
        <v/>
      </c>
    </row>
    <row r="3763">
      <c r="A3763">
        <f>IF(OR(records_master!$A3763="",ISNUMBER(MATCH(records_master!$M3763,lst_dedup_duplicate,0))),"",records_master!$A3763)</f>
        <v/>
      </c>
      <c r="B3763">
        <f>IF($A3763="","",records_master!$E3763)</f>
        <v/>
      </c>
    </row>
    <row r="3764">
      <c r="A3764">
        <f>IF(OR(records_master!$A3764="",ISNUMBER(MATCH(records_master!$M3764,lst_dedup_duplicate,0))),"",records_master!$A3764)</f>
        <v/>
      </c>
      <c r="B3764">
        <f>IF($A3764="","",records_master!$E3764)</f>
        <v/>
      </c>
    </row>
    <row r="3765">
      <c r="A3765">
        <f>IF(OR(records_master!$A3765="",ISNUMBER(MATCH(records_master!$M3765,lst_dedup_duplicate,0))),"",records_master!$A3765)</f>
        <v/>
      </c>
      <c r="B3765">
        <f>IF($A3765="","",records_master!$E3765)</f>
        <v/>
      </c>
    </row>
    <row r="3766">
      <c r="A3766">
        <f>IF(OR(records_master!$A3766="",ISNUMBER(MATCH(records_master!$M3766,lst_dedup_duplicate,0))),"",records_master!$A3766)</f>
        <v/>
      </c>
      <c r="B3766">
        <f>IF($A3766="","",records_master!$E3766)</f>
        <v/>
      </c>
    </row>
    <row r="3767">
      <c r="A3767">
        <f>IF(OR(records_master!$A3767="",ISNUMBER(MATCH(records_master!$M3767,lst_dedup_duplicate,0))),"",records_master!$A3767)</f>
        <v/>
      </c>
      <c r="B3767">
        <f>IF($A3767="","",records_master!$E3767)</f>
        <v/>
      </c>
    </row>
    <row r="3768">
      <c r="A3768">
        <f>IF(OR(records_master!$A3768="",ISNUMBER(MATCH(records_master!$M3768,lst_dedup_duplicate,0))),"",records_master!$A3768)</f>
        <v/>
      </c>
      <c r="B3768">
        <f>IF($A3768="","",records_master!$E3768)</f>
        <v/>
      </c>
    </row>
    <row r="3769">
      <c r="A3769">
        <f>IF(OR(records_master!$A3769="",ISNUMBER(MATCH(records_master!$M3769,lst_dedup_duplicate,0))),"",records_master!$A3769)</f>
        <v/>
      </c>
      <c r="B3769">
        <f>IF($A3769="","",records_master!$E3769)</f>
        <v/>
      </c>
    </row>
    <row r="3770">
      <c r="A3770">
        <f>IF(OR(records_master!$A3770="",ISNUMBER(MATCH(records_master!$M3770,lst_dedup_duplicate,0))),"",records_master!$A3770)</f>
        <v/>
      </c>
      <c r="B3770">
        <f>IF($A3770="","",records_master!$E3770)</f>
        <v/>
      </c>
    </row>
    <row r="3771">
      <c r="A3771">
        <f>IF(OR(records_master!$A3771="",ISNUMBER(MATCH(records_master!$M3771,lst_dedup_duplicate,0))),"",records_master!$A3771)</f>
        <v/>
      </c>
      <c r="B3771">
        <f>IF($A3771="","",records_master!$E3771)</f>
        <v/>
      </c>
    </row>
    <row r="3772">
      <c r="A3772">
        <f>IF(OR(records_master!$A3772="",ISNUMBER(MATCH(records_master!$M3772,lst_dedup_duplicate,0))),"",records_master!$A3772)</f>
        <v/>
      </c>
      <c r="B3772">
        <f>IF($A3772="","",records_master!$E3772)</f>
        <v/>
      </c>
    </row>
    <row r="3773">
      <c r="A3773">
        <f>IF(OR(records_master!$A3773="",ISNUMBER(MATCH(records_master!$M3773,lst_dedup_duplicate,0))),"",records_master!$A3773)</f>
        <v/>
      </c>
      <c r="B3773">
        <f>IF($A3773="","",records_master!$E3773)</f>
        <v/>
      </c>
    </row>
    <row r="3774">
      <c r="A3774">
        <f>IF(OR(records_master!$A3774="",ISNUMBER(MATCH(records_master!$M3774,lst_dedup_duplicate,0))),"",records_master!$A3774)</f>
        <v/>
      </c>
      <c r="B3774">
        <f>IF($A3774="","",records_master!$E3774)</f>
        <v/>
      </c>
    </row>
    <row r="3775">
      <c r="A3775">
        <f>IF(OR(records_master!$A3775="",ISNUMBER(MATCH(records_master!$M3775,lst_dedup_duplicate,0))),"",records_master!$A3775)</f>
        <v/>
      </c>
      <c r="B3775">
        <f>IF($A3775="","",records_master!$E3775)</f>
        <v/>
      </c>
    </row>
    <row r="3776">
      <c r="A3776">
        <f>IF(OR(records_master!$A3776="",ISNUMBER(MATCH(records_master!$M3776,lst_dedup_duplicate,0))),"",records_master!$A3776)</f>
        <v/>
      </c>
      <c r="B3776">
        <f>IF($A3776="","",records_master!$E3776)</f>
        <v/>
      </c>
    </row>
    <row r="3777">
      <c r="A3777">
        <f>IF(OR(records_master!$A3777="",ISNUMBER(MATCH(records_master!$M3777,lst_dedup_duplicate,0))),"",records_master!$A3777)</f>
        <v/>
      </c>
      <c r="B3777">
        <f>IF($A3777="","",records_master!$E3777)</f>
        <v/>
      </c>
    </row>
    <row r="3778">
      <c r="A3778">
        <f>IF(OR(records_master!$A3778="",ISNUMBER(MATCH(records_master!$M3778,lst_dedup_duplicate,0))),"",records_master!$A3778)</f>
        <v/>
      </c>
      <c r="B3778">
        <f>IF($A3778="","",records_master!$E3778)</f>
        <v/>
      </c>
    </row>
    <row r="3779">
      <c r="A3779">
        <f>IF(OR(records_master!$A3779="",ISNUMBER(MATCH(records_master!$M3779,lst_dedup_duplicate,0))),"",records_master!$A3779)</f>
        <v/>
      </c>
      <c r="B3779">
        <f>IF($A3779="","",records_master!$E3779)</f>
        <v/>
      </c>
    </row>
    <row r="3780">
      <c r="A3780">
        <f>IF(OR(records_master!$A3780="",ISNUMBER(MATCH(records_master!$M3780,lst_dedup_duplicate,0))),"",records_master!$A3780)</f>
        <v/>
      </c>
      <c r="B3780">
        <f>IF($A3780="","",records_master!$E3780)</f>
        <v/>
      </c>
    </row>
    <row r="3781">
      <c r="A3781">
        <f>IF(OR(records_master!$A3781="",ISNUMBER(MATCH(records_master!$M3781,lst_dedup_duplicate,0))),"",records_master!$A3781)</f>
        <v/>
      </c>
      <c r="B3781">
        <f>IF($A3781="","",records_master!$E3781)</f>
        <v/>
      </c>
    </row>
    <row r="3782">
      <c r="A3782">
        <f>IF(OR(records_master!$A3782="",ISNUMBER(MATCH(records_master!$M3782,lst_dedup_duplicate,0))),"",records_master!$A3782)</f>
        <v/>
      </c>
      <c r="B3782">
        <f>IF($A3782="","",records_master!$E3782)</f>
        <v/>
      </c>
    </row>
    <row r="3783">
      <c r="A3783">
        <f>IF(OR(records_master!$A3783="",ISNUMBER(MATCH(records_master!$M3783,lst_dedup_duplicate,0))),"",records_master!$A3783)</f>
        <v/>
      </c>
      <c r="B3783">
        <f>IF($A3783="","",records_master!$E3783)</f>
        <v/>
      </c>
    </row>
    <row r="3784">
      <c r="A3784">
        <f>IF(OR(records_master!$A3784="",ISNUMBER(MATCH(records_master!$M3784,lst_dedup_duplicate,0))),"",records_master!$A3784)</f>
        <v/>
      </c>
      <c r="B3784">
        <f>IF($A3784="","",records_master!$E3784)</f>
        <v/>
      </c>
    </row>
    <row r="3785">
      <c r="A3785">
        <f>IF(OR(records_master!$A3785="",ISNUMBER(MATCH(records_master!$M3785,lst_dedup_duplicate,0))),"",records_master!$A3785)</f>
        <v/>
      </c>
      <c r="B3785">
        <f>IF($A3785="","",records_master!$E3785)</f>
        <v/>
      </c>
    </row>
    <row r="3786">
      <c r="A3786">
        <f>IF(OR(records_master!$A3786="",ISNUMBER(MATCH(records_master!$M3786,lst_dedup_duplicate,0))),"",records_master!$A3786)</f>
        <v/>
      </c>
      <c r="B3786">
        <f>IF($A3786="","",records_master!$E3786)</f>
        <v/>
      </c>
    </row>
    <row r="3787">
      <c r="A3787">
        <f>IF(OR(records_master!$A3787="",ISNUMBER(MATCH(records_master!$M3787,lst_dedup_duplicate,0))),"",records_master!$A3787)</f>
        <v/>
      </c>
      <c r="B3787">
        <f>IF($A3787="","",records_master!$E3787)</f>
        <v/>
      </c>
    </row>
    <row r="3788">
      <c r="A3788">
        <f>IF(OR(records_master!$A3788="",ISNUMBER(MATCH(records_master!$M3788,lst_dedup_duplicate,0))),"",records_master!$A3788)</f>
        <v/>
      </c>
      <c r="B3788">
        <f>IF($A3788="","",records_master!$E3788)</f>
        <v/>
      </c>
    </row>
    <row r="3789">
      <c r="A3789">
        <f>IF(OR(records_master!$A3789="",ISNUMBER(MATCH(records_master!$M3789,lst_dedup_duplicate,0))),"",records_master!$A3789)</f>
        <v/>
      </c>
      <c r="B3789">
        <f>IF($A3789="","",records_master!$E3789)</f>
        <v/>
      </c>
    </row>
    <row r="3790">
      <c r="A3790">
        <f>IF(OR(records_master!$A3790="",ISNUMBER(MATCH(records_master!$M3790,lst_dedup_duplicate,0))),"",records_master!$A3790)</f>
        <v/>
      </c>
      <c r="B3790">
        <f>IF($A3790="","",records_master!$E3790)</f>
        <v/>
      </c>
    </row>
    <row r="3791">
      <c r="A3791">
        <f>IF(OR(records_master!$A3791="",ISNUMBER(MATCH(records_master!$M3791,lst_dedup_duplicate,0))),"",records_master!$A3791)</f>
        <v/>
      </c>
      <c r="B3791">
        <f>IF($A3791="","",records_master!$E3791)</f>
        <v/>
      </c>
    </row>
    <row r="3792">
      <c r="A3792">
        <f>IF(OR(records_master!$A3792="",ISNUMBER(MATCH(records_master!$M3792,lst_dedup_duplicate,0))),"",records_master!$A3792)</f>
        <v/>
      </c>
      <c r="B3792">
        <f>IF($A3792="","",records_master!$E3792)</f>
        <v/>
      </c>
    </row>
    <row r="3793">
      <c r="A3793">
        <f>IF(OR(records_master!$A3793="",ISNUMBER(MATCH(records_master!$M3793,lst_dedup_duplicate,0))),"",records_master!$A3793)</f>
        <v/>
      </c>
      <c r="B3793">
        <f>IF($A3793="","",records_master!$E3793)</f>
        <v/>
      </c>
    </row>
    <row r="3794">
      <c r="A3794">
        <f>IF(OR(records_master!$A3794="",ISNUMBER(MATCH(records_master!$M3794,lst_dedup_duplicate,0))),"",records_master!$A3794)</f>
        <v/>
      </c>
      <c r="B3794">
        <f>IF($A3794="","",records_master!$E3794)</f>
        <v/>
      </c>
    </row>
    <row r="3795">
      <c r="A3795">
        <f>IF(OR(records_master!$A3795="",ISNUMBER(MATCH(records_master!$M3795,lst_dedup_duplicate,0))),"",records_master!$A3795)</f>
        <v/>
      </c>
      <c r="B3795">
        <f>IF($A3795="","",records_master!$E3795)</f>
        <v/>
      </c>
    </row>
    <row r="3796">
      <c r="A3796">
        <f>IF(OR(records_master!$A3796="",ISNUMBER(MATCH(records_master!$M3796,lst_dedup_duplicate,0))),"",records_master!$A3796)</f>
        <v/>
      </c>
      <c r="B3796">
        <f>IF($A3796="","",records_master!$E3796)</f>
        <v/>
      </c>
    </row>
    <row r="3797">
      <c r="A3797">
        <f>IF(OR(records_master!$A3797="",ISNUMBER(MATCH(records_master!$M3797,lst_dedup_duplicate,0))),"",records_master!$A3797)</f>
        <v/>
      </c>
      <c r="B3797">
        <f>IF($A3797="","",records_master!$E3797)</f>
        <v/>
      </c>
    </row>
    <row r="3798">
      <c r="A3798">
        <f>IF(OR(records_master!$A3798="",ISNUMBER(MATCH(records_master!$M3798,lst_dedup_duplicate,0))),"",records_master!$A3798)</f>
        <v/>
      </c>
      <c r="B3798">
        <f>IF($A3798="","",records_master!$E3798)</f>
        <v/>
      </c>
    </row>
    <row r="3799">
      <c r="A3799">
        <f>IF(OR(records_master!$A3799="",ISNUMBER(MATCH(records_master!$M3799,lst_dedup_duplicate,0))),"",records_master!$A3799)</f>
        <v/>
      </c>
      <c r="B3799">
        <f>IF($A3799="","",records_master!$E3799)</f>
        <v/>
      </c>
    </row>
    <row r="3800">
      <c r="A3800">
        <f>IF(OR(records_master!$A3800="",ISNUMBER(MATCH(records_master!$M3800,lst_dedup_duplicate,0))),"",records_master!$A3800)</f>
        <v/>
      </c>
      <c r="B3800">
        <f>IF($A3800="","",records_master!$E3800)</f>
        <v/>
      </c>
    </row>
    <row r="3801">
      <c r="A3801">
        <f>IF(OR(records_master!$A3801="",ISNUMBER(MATCH(records_master!$M3801,lst_dedup_duplicate,0))),"",records_master!$A3801)</f>
        <v/>
      </c>
      <c r="B3801">
        <f>IF($A3801="","",records_master!$E3801)</f>
        <v/>
      </c>
    </row>
    <row r="3802">
      <c r="A3802">
        <f>IF(OR(records_master!$A3802="",ISNUMBER(MATCH(records_master!$M3802,lst_dedup_duplicate,0))),"",records_master!$A3802)</f>
        <v/>
      </c>
      <c r="B3802">
        <f>IF($A3802="","",records_master!$E3802)</f>
        <v/>
      </c>
    </row>
    <row r="3803">
      <c r="A3803">
        <f>IF(OR(records_master!$A3803="",ISNUMBER(MATCH(records_master!$M3803,lst_dedup_duplicate,0))),"",records_master!$A3803)</f>
        <v/>
      </c>
      <c r="B3803">
        <f>IF($A3803="","",records_master!$E3803)</f>
        <v/>
      </c>
    </row>
    <row r="3804">
      <c r="A3804">
        <f>IF(OR(records_master!$A3804="",ISNUMBER(MATCH(records_master!$M3804,lst_dedup_duplicate,0))),"",records_master!$A3804)</f>
        <v/>
      </c>
      <c r="B3804">
        <f>IF($A3804="","",records_master!$E3804)</f>
        <v/>
      </c>
    </row>
    <row r="3805">
      <c r="A3805">
        <f>IF(OR(records_master!$A3805="",ISNUMBER(MATCH(records_master!$M3805,lst_dedup_duplicate,0))),"",records_master!$A3805)</f>
        <v/>
      </c>
      <c r="B3805">
        <f>IF($A3805="","",records_master!$E3805)</f>
        <v/>
      </c>
    </row>
    <row r="3806">
      <c r="A3806">
        <f>IF(OR(records_master!$A3806="",ISNUMBER(MATCH(records_master!$M3806,lst_dedup_duplicate,0))),"",records_master!$A3806)</f>
        <v/>
      </c>
      <c r="B3806">
        <f>IF($A3806="","",records_master!$E3806)</f>
        <v/>
      </c>
    </row>
    <row r="3807">
      <c r="A3807">
        <f>IF(OR(records_master!$A3807="",ISNUMBER(MATCH(records_master!$M3807,lst_dedup_duplicate,0))),"",records_master!$A3807)</f>
        <v/>
      </c>
      <c r="B3807">
        <f>IF($A3807="","",records_master!$E3807)</f>
        <v/>
      </c>
    </row>
    <row r="3808">
      <c r="A3808">
        <f>IF(OR(records_master!$A3808="",ISNUMBER(MATCH(records_master!$M3808,lst_dedup_duplicate,0))),"",records_master!$A3808)</f>
        <v/>
      </c>
      <c r="B3808">
        <f>IF($A3808="","",records_master!$E3808)</f>
        <v/>
      </c>
    </row>
    <row r="3809">
      <c r="A3809">
        <f>IF(OR(records_master!$A3809="",ISNUMBER(MATCH(records_master!$M3809,lst_dedup_duplicate,0))),"",records_master!$A3809)</f>
        <v/>
      </c>
      <c r="B3809">
        <f>IF($A3809="","",records_master!$E3809)</f>
        <v/>
      </c>
    </row>
    <row r="3810">
      <c r="A3810">
        <f>IF(OR(records_master!$A3810="",ISNUMBER(MATCH(records_master!$M3810,lst_dedup_duplicate,0))),"",records_master!$A3810)</f>
        <v/>
      </c>
      <c r="B3810">
        <f>IF($A3810="","",records_master!$E3810)</f>
        <v/>
      </c>
    </row>
    <row r="3811">
      <c r="A3811">
        <f>IF(OR(records_master!$A3811="",ISNUMBER(MATCH(records_master!$M3811,lst_dedup_duplicate,0))),"",records_master!$A3811)</f>
        <v/>
      </c>
      <c r="B3811">
        <f>IF($A3811="","",records_master!$E3811)</f>
        <v/>
      </c>
    </row>
    <row r="3812">
      <c r="A3812">
        <f>IF(OR(records_master!$A3812="",ISNUMBER(MATCH(records_master!$M3812,lst_dedup_duplicate,0))),"",records_master!$A3812)</f>
        <v/>
      </c>
      <c r="B3812">
        <f>IF($A3812="","",records_master!$E3812)</f>
        <v/>
      </c>
    </row>
    <row r="3813">
      <c r="A3813">
        <f>IF(OR(records_master!$A3813="",ISNUMBER(MATCH(records_master!$M3813,lst_dedup_duplicate,0))),"",records_master!$A3813)</f>
        <v/>
      </c>
      <c r="B3813">
        <f>IF($A3813="","",records_master!$E3813)</f>
        <v/>
      </c>
    </row>
    <row r="3814">
      <c r="A3814">
        <f>IF(OR(records_master!$A3814="",ISNUMBER(MATCH(records_master!$M3814,lst_dedup_duplicate,0))),"",records_master!$A3814)</f>
        <v/>
      </c>
      <c r="B3814">
        <f>IF($A3814="","",records_master!$E3814)</f>
        <v/>
      </c>
    </row>
    <row r="3815">
      <c r="A3815">
        <f>IF(OR(records_master!$A3815="",ISNUMBER(MATCH(records_master!$M3815,lst_dedup_duplicate,0))),"",records_master!$A3815)</f>
        <v/>
      </c>
      <c r="B3815">
        <f>IF($A3815="","",records_master!$E3815)</f>
        <v/>
      </c>
    </row>
    <row r="3816">
      <c r="A3816">
        <f>IF(OR(records_master!$A3816="",ISNUMBER(MATCH(records_master!$M3816,lst_dedup_duplicate,0))),"",records_master!$A3816)</f>
        <v/>
      </c>
      <c r="B3816">
        <f>IF($A3816="","",records_master!$E3816)</f>
        <v/>
      </c>
    </row>
    <row r="3817">
      <c r="A3817">
        <f>IF(OR(records_master!$A3817="",ISNUMBER(MATCH(records_master!$M3817,lst_dedup_duplicate,0))),"",records_master!$A3817)</f>
        <v/>
      </c>
      <c r="B3817">
        <f>IF($A3817="","",records_master!$E3817)</f>
        <v/>
      </c>
    </row>
    <row r="3818">
      <c r="A3818">
        <f>IF(OR(records_master!$A3818="",ISNUMBER(MATCH(records_master!$M3818,lst_dedup_duplicate,0))),"",records_master!$A3818)</f>
        <v/>
      </c>
      <c r="B3818">
        <f>IF($A3818="","",records_master!$E3818)</f>
        <v/>
      </c>
    </row>
    <row r="3819">
      <c r="A3819">
        <f>IF(OR(records_master!$A3819="",ISNUMBER(MATCH(records_master!$M3819,lst_dedup_duplicate,0))),"",records_master!$A3819)</f>
        <v/>
      </c>
      <c r="B3819">
        <f>IF($A3819="","",records_master!$E3819)</f>
        <v/>
      </c>
    </row>
    <row r="3820">
      <c r="A3820">
        <f>IF(OR(records_master!$A3820="",ISNUMBER(MATCH(records_master!$M3820,lst_dedup_duplicate,0))),"",records_master!$A3820)</f>
        <v/>
      </c>
      <c r="B3820">
        <f>IF($A3820="","",records_master!$E3820)</f>
        <v/>
      </c>
    </row>
    <row r="3821">
      <c r="A3821">
        <f>IF(OR(records_master!$A3821="",ISNUMBER(MATCH(records_master!$M3821,lst_dedup_duplicate,0))),"",records_master!$A3821)</f>
        <v/>
      </c>
      <c r="B3821">
        <f>IF($A3821="","",records_master!$E3821)</f>
        <v/>
      </c>
    </row>
    <row r="3822">
      <c r="A3822">
        <f>IF(OR(records_master!$A3822="",ISNUMBER(MATCH(records_master!$M3822,lst_dedup_duplicate,0))),"",records_master!$A3822)</f>
        <v/>
      </c>
      <c r="B3822">
        <f>IF($A3822="","",records_master!$E3822)</f>
        <v/>
      </c>
    </row>
    <row r="3823">
      <c r="A3823">
        <f>IF(OR(records_master!$A3823="",ISNUMBER(MATCH(records_master!$M3823,lst_dedup_duplicate,0))),"",records_master!$A3823)</f>
        <v/>
      </c>
      <c r="B3823">
        <f>IF($A3823="","",records_master!$E3823)</f>
        <v/>
      </c>
    </row>
    <row r="3824">
      <c r="A3824">
        <f>IF(OR(records_master!$A3824="",ISNUMBER(MATCH(records_master!$M3824,lst_dedup_duplicate,0))),"",records_master!$A3824)</f>
        <v/>
      </c>
      <c r="B3824">
        <f>IF($A3824="","",records_master!$E3824)</f>
        <v/>
      </c>
    </row>
    <row r="3825">
      <c r="A3825">
        <f>IF(OR(records_master!$A3825="",ISNUMBER(MATCH(records_master!$M3825,lst_dedup_duplicate,0))),"",records_master!$A3825)</f>
        <v/>
      </c>
      <c r="B3825">
        <f>IF($A3825="","",records_master!$E3825)</f>
        <v/>
      </c>
    </row>
    <row r="3826">
      <c r="A3826">
        <f>IF(OR(records_master!$A3826="",ISNUMBER(MATCH(records_master!$M3826,lst_dedup_duplicate,0))),"",records_master!$A3826)</f>
        <v/>
      </c>
      <c r="B3826">
        <f>IF($A3826="","",records_master!$E3826)</f>
        <v/>
      </c>
    </row>
    <row r="3827">
      <c r="A3827">
        <f>IF(OR(records_master!$A3827="",ISNUMBER(MATCH(records_master!$M3827,lst_dedup_duplicate,0))),"",records_master!$A3827)</f>
        <v/>
      </c>
      <c r="B3827">
        <f>IF($A3827="","",records_master!$E3827)</f>
        <v/>
      </c>
    </row>
    <row r="3828">
      <c r="A3828">
        <f>IF(OR(records_master!$A3828="",ISNUMBER(MATCH(records_master!$M3828,lst_dedup_duplicate,0))),"",records_master!$A3828)</f>
        <v/>
      </c>
      <c r="B3828">
        <f>IF($A3828="","",records_master!$E3828)</f>
        <v/>
      </c>
    </row>
    <row r="3829">
      <c r="A3829">
        <f>IF(OR(records_master!$A3829="",ISNUMBER(MATCH(records_master!$M3829,lst_dedup_duplicate,0))),"",records_master!$A3829)</f>
        <v/>
      </c>
      <c r="B3829">
        <f>IF($A3829="","",records_master!$E3829)</f>
        <v/>
      </c>
    </row>
    <row r="3830">
      <c r="A3830">
        <f>IF(OR(records_master!$A3830="",ISNUMBER(MATCH(records_master!$M3830,lst_dedup_duplicate,0))),"",records_master!$A3830)</f>
        <v/>
      </c>
      <c r="B3830">
        <f>IF($A3830="","",records_master!$E3830)</f>
        <v/>
      </c>
    </row>
    <row r="3831">
      <c r="A3831">
        <f>IF(OR(records_master!$A3831="",ISNUMBER(MATCH(records_master!$M3831,lst_dedup_duplicate,0))),"",records_master!$A3831)</f>
        <v/>
      </c>
      <c r="B3831">
        <f>IF($A3831="","",records_master!$E3831)</f>
        <v/>
      </c>
    </row>
    <row r="3832">
      <c r="A3832">
        <f>IF(OR(records_master!$A3832="",ISNUMBER(MATCH(records_master!$M3832,lst_dedup_duplicate,0))),"",records_master!$A3832)</f>
        <v/>
      </c>
      <c r="B3832">
        <f>IF($A3832="","",records_master!$E3832)</f>
        <v/>
      </c>
    </row>
    <row r="3833">
      <c r="A3833">
        <f>IF(OR(records_master!$A3833="",ISNUMBER(MATCH(records_master!$M3833,lst_dedup_duplicate,0))),"",records_master!$A3833)</f>
        <v/>
      </c>
      <c r="B3833">
        <f>IF($A3833="","",records_master!$E3833)</f>
        <v/>
      </c>
    </row>
    <row r="3834">
      <c r="A3834">
        <f>IF(OR(records_master!$A3834="",ISNUMBER(MATCH(records_master!$M3834,lst_dedup_duplicate,0))),"",records_master!$A3834)</f>
        <v/>
      </c>
      <c r="B3834">
        <f>IF($A3834="","",records_master!$E3834)</f>
        <v/>
      </c>
    </row>
    <row r="3835">
      <c r="A3835">
        <f>IF(OR(records_master!$A3835="",ISNUMBER(MATCH(records_master!$M3835,lst_dedup_duplicate,0))),"",records_master!$A3835)</f>
        <v/>
      </c>
      <c r="B3835">
        <f>IF($A3835="","",records_master!$E3835)</f>
        <v/>
      </c>
    </row>
    <row r="3836">
      <c r="A3836">
        <f>IF(OR(records_master!$A3836="",ISNUMBER(MATCH(records_master!$M3836,lst_dedup_duplicate,0))),"",records_master!$A3836)</f>
        <v/>
      </c>
      <c r="B3836">
        <f>IF($A3836="","",records_master!$E3836)</f>
        <v/>
      </c>
    </row>
    <row r="3837">
      <c r="A3837">
        <f>IF(OR(records_master!$A3837="",ISNUMBER(MATCH(records_master!$M3837,lst_dedup_duplicate,0))),"",records_master!$A3837)</f>
        <v/>
      </c>
      <c r="B3837">
        <f>IF($A3837="","",records_master!$E3837)</f>
        <v/>
      </c>
    </row>
    <row r="3838">
      <c r="A3838">
        <f>IF(OR(records_master!$A3838="",ISNUMBER(MATCH(records_master!$M3838,lst_dedup_duplicate,0))),"",records_master!$A3838)</f>
        <v/>
      </c>
      <c r="B3838">
        <f>IF($A3838="","",records_master!$E3838)</f>
        <v/>
      </c>
    </row>
    <row r="3839">
      <c r="A3839">
        <f>IF(OR(records_master!$A3839="",ISNUMBER(MATCH(records_master!$M3839,lst_dedup_duplicate,0))),"",records_master!$A3839)</f>
        <v/>
      </c>
      <c r="B3839">
        <f>IF($A3839="","",records_master!$E3839)</f>
        <v/>
      </c>
    </row>
    <row r="3840">
      <c r="A3840">
        <f>IF(OR(records_master!$A3840="",ISNUMBER(MATCH(records_master!$M3840,lst_dedup_duplicate,0))),"",records_master!$A3840)</f>
        <v/>
      </c>
      <c r="B3840">
        <f>IF($A3840="","",records_master!$E3840)</f>
        <v/>
      </c>
    </row>
    <row r="3841">
      <c r="A3841">
        <f>IF(OR(records_master!$A3841="",ISNUMBER(MATCH(records_master!$M3841,lst_dedup_duplicate,0))),"",records_master!$A3841)</f>
        <v/>
      </c>
      <c r="B3841">
        <f>IF($A3841="","",records_master!$E3841)</f>
        <v/>
      </c>
    </row>
    <row r="3842">
      <c r="A3842">
        <f>IF(OR(records_master!$A3842="",ISNUMBER(MATCH(records_master!$M3842,lst_dedup_duplicate,0))),"",records_master!$A3842)</f>
        <v/>
      </c>
      <c r="B3842">
        <f>IF($A3842="","",records_master!$E3842)</f>
        <v/>
      </c>
    </row>
    <row r="3843">
      <c r="A3843">
        <f>IF(OR(records_master!$A3843="",ISNUMBER(MATCH(records_master!$M3843,lst_dedup_duplicate,0))),"",records_master!$A3843)</f>
        <v/>
      </c>
      <c r="B3843">
        <f>IF($A3843="","",records_master!$E3843)</f>
        <v/>
      </c>
    </row>
    <row r="3844">
      <c r="A3844">
        <f>IF(OR(records_master!$A3844="",ISNUMBER(MATCH(records_master!$M3844,lst_dedup_duplicate,0))),"",records_master!$A3844)</f>
        <v/>
      </c>
      <c r="B3844">
        <f>IF($A3844="","",records_master!$E3844)</f>
        <v/>
      </c>
    </row>
    <row r="3845">
      <c r="A3845">
        <f>IF(OR(records_master!$A3845="",ISNUMBER(MATCH(records_master!$M3845,lst_dedup_duplicate,0))),"",records_master!$A3845)</f>
        <v/>
      </c>
      <c r="B3845">
        <f>IF($A3845="","",records_master!$E3845)</f>
        <v/>
      </c>
    </row>
    <row r="3846">
      <c r="A3846">
        <f>IF(OR(records_master!$A3846="",ISNUMBER(MATCH(records_master!$M3846,lst_dedup_duplicate,0))),"",records_master!$A3846)</f>
        <v/>
      </c>
      <c r="B3846">
        <f>IF($A3846="","",records_master!$E3846)</f>
        <v/>
      </c>
    </row>
    <row r="3847">
      <c r="A3847">
        <f>IF(OR(records_master!$A3847="",ISNUMBER(MATCH(records_master!$M3847,lst_dedup_duplicate,0))),"",records_master!$A3847)</f>
        <v/>
      </c>
      <c r="B3847">
        <f>IF($A3847="","",records_master!$E3847)</f>
        <v/>
      </c>
    </row>
    <row r="3848">
      <c r="A3848">
        <f>IF(OR(records_master!$A3848="",ISNUMBER(MATCH(records_master!$M3848,lst_dedup_duplicate,0))),"",records_master!$A3848)</f>
        <v/>
      </c>
      <c r="B3848">
        <f>IF($A3848="","",records_master!$E3848)</f>
        <v/>
      </c>
    </row>
    <row r="3849">
      <c r="A3849">
        <f>IF(OR(records_master!$A3849="",ISNUMBER(MATCH(records_master!$M3849,lst_dedup_duplicate,0))),"",records_master!$A3849)</f>
        <v/>
      </c>
      <c r="B3849">
        <f>IF($A3849="","",records_master!$E3849)</f>
        <v/>
      </c>
    </row>
    <row r="3850">
      <c r="A3850">
        <f>IF(OR(records_master!$A3850="",ISNUMBER(MATCH(records_master!$M3850,lst_dedup_duplicate,0))),"",records_master!$A3850)</f>
        <v/>
      </c>
      <c r="B3850">
        <f>IF($A3850="","",records_master!$E3850)</f>
        <v/>
      </c>
    </row>
    <row r="3851">
      <c r="A3851">
        <f>IF(OR(records_master!$A3851="",ISNUMBER(MATCH(records_master!$M3851,lst_dedup_duplicate,0))),"",records_master!$A3851)</f>
        <v/>
      </c>
      <c r="B3851">
        <f>IF($A3851="","",records_master!$E3851)</f>
        <v/>
      </c>
    </row>
    <row r="3852">
      <c r="A3852">
        <f>IF(OR(records_master!$A3852="",ISNUMBER(MATCH(records_master!$M3852,lst_dedup_duplicate,0))),"",records_master!$A3852)</f>
        <v/>
      </c>
      <c r="B3852">
        <f>IF($A3852="","",records_master!$E3852)</f>
        <v/>
      </c>
    </row>
    <row r="3853">
      <c r="A3853">
        <f>IF(OR(records_master!$A3853="",ISNUMBER(MATCH(records_master!$M3853,lst_dedup_duplicate,0))),"",records_master!$A3853)</f>
        <v/>
      </c>
      <c r="B3853">
        <f>IF($A3853="","",records_master!$E3853)</f>
        <v/>
      </c>
    </row>
    <row r="3854">
      <c r="A3854">
        <f>IF(OR(records_master!$A3854="",ISNUMBER(MATCH(records_master!$M3854,lst_dedup_duplicate,0))),"",records_master!$A3854)</f>
        <v/>
      </c>
      <c r="B3854">
        <f>IF($A3854="","",records_master!$E3854)</f>
        <v/>
      </c>
    </row>
    <row r="3855">
      <c r="A3855">
        <f>IF(OR(records_master!$A3855="",ISNUMBER(MATCH(records_master!$M3855,lst_dedup_duplicate,0))),"",records_master!$A3855)</f>
        <v/>
      </c>
      <c r="B3855">
        <f>IF($A3855="","",records_master!$E3855)</f>
        <v/>
      </c>
    </row>
    <row r="3856">
      <c r="A3856">
        <f>IF(OR(records_master!$A3856="",ISNUMBER(MATCH(records_master!$M3856,lst_dedup_duplicate,0))),"",records_master!$A3856)</f>
        <v/>
      </c>
      <c r="B3856">
        <f>IF($A3856="","",records_master!$E3856)</f>
        <v/>
      </c>
    </row>
    <row r="3857">
      <c r="A3857">
        <f>IF(OR(records_master!$A3857="",ISNUMBER(MATCH(records_master!$M3857,lst_dedup_duplicate,0))),"",records_master!$A3857)</f>
        <v/>
      </c>
      <c r="B3857">
        <f>IF($A3857="","",records_master!$E3857)</f>
        <v/>
      </c>
    </row>
    <row r="3858">
      <c r="A3858">
        <f>IF(OR(records_master!$A3858="",ISNUMBER(MATCH(records_master!$M3858,lst_dedup_duplicate,0))),"",records_master!$A3858)</f>
        <v/>
      </c>
      <c r="B3858">
        <f>IF($A3858="","",records_master!$E3858)</f>
        <v/>
      </c>
    </row>
    <row r="3859">
      <c r="A3859">
        <f>IF(OR(records_master!$A3859="",ISNUMBER(MATCH(records_master!$M3859,lst_dedup_duplicate,0))),"",records_master!$A3859)</f>
        <v/>
      </c>
      <c r="B3859">
        <f>IF($A3859="","",records_master!$E3859)</f>
        <v/>
      </c>
    </row>
    <row r="3860">
      <c r="A3860">
        <f>IF(OR(records_master!$A3860="",ISNUMBER(MATCH(records_master!$M3860,lst_dedup_duplicate,0))),"",records_master!$A3860)</f>
        <v/>
      </c>
      <c r="B3860">
        <f>IF($A3860="","",records_master!$E3860)</f>
        <v/>
      </c>
    </row>
    <row r="3861">
      <c r="A3861">
        <f>IF(OR(records_master!$A3861="",ISNUMBER(MATCH(records_master!$M3861,lst_dedup_duplicate,0))),"",records_master!$A3861)</f>
        <v/>
      </c>
      <c r="B3861">
        <f>IF($A3861="","",records_master!$E3861)</f>
        <v/>
      </c>
    </row>
    <row r="3862">
      <c r="A3862">
        <f>IF(OR(records_master!$A3862="",ISNUMBER(MATCH(records_master!$M3862,lst_dedup_duplicate,0))),"",records_master!$A3862)</f>
        <v/>
      </c>
      <c r="B3862">
        <f>IF($A3862="","",records_master!$E3862)</f>
        <v/>
      </c>
    </row>
    <row r="3863">
      <c r="A3863">
        <f>IF(OR(records_master!$A3863="",ISNUMBER(MATCH(records_master!$M3863,lst_dedup_duplicate,0))),"",records_master!$A3863)</f>
        <v/>
      </c>
      <c r="B3863">
        <f>IF($A3863="","",records_master!$E3863)</f>
        <v/>
      </c>
    </row>
    <row r="3864">
      <c r="A3864">
        <f>IF(OR(records_master!$A3864="",ISNUMBER(MATCH(records_master!$M3864,lst_dedup_duplicate,0))),"",records_master!$A3864)</f>
        <v/>
      </c>
      <c r="B3864">
        <f>IF($A3864="","",records_master!$E3864)</f>
        <v/>
      </c>
    </row>
    <row r="3865">
      <c r="A3865">
        <f>IF(OR(records_master!$A3865="",ISNUMBER(MATCH(records_master!$M3865,lst_dedup_duplicate,0))),"",records_master!$A3865)</f>
        <v/>
      </c>
      <c r="B3865">
        <f>IF($A3865="","",records_master!$E3865)</f>
        <v/>
      </c>
    </row>
    <row r="3866">
      <c r="A3866">
        <f>IF(OR(records_master!$A3866="",ISNUMBER(MATCH(records_master!$M3866,lst_dedup_duplicate,0))),"",records_master!$A3866)</f>
        <v/>
      </c>
      <c r="B3866">
        <f>IF($A3866="","",records_master!$E3866)</f>
        <v/>
      </c>
    </row>
    <row r="3867">
      <c r="A3867">
        <f>IF(OR(records_master!$A3867="",ISNUMBER(MATCH(records_master!$M3867,lst_dedup_duplicate,0))),"",records_master!$A3867)</f>
        <v/>
      </c>
      <c r="B3867">
        <f>IF($A3867="","",records_master!$E3867)</f>
        <v/>
      </c>
    </row>
    <row r="3868">
      <c r="A3868">
        <f>IF(OR(records_master!$A3868="",ISNUMBER(MATCH(records_master!$M3868,lst_dedup_duplicate,0))),"",records_master!$A3868)</f>
        <v/>
      </c>
      <c r="B3868">
        <f>IF($A3868="","",records_master!$E3868)</f>
        <v/>
      </c>
    </row>
    <row r="3869">
      <c r="A3869">
        <f>IF(OR(records_master!$A3869="",ISNUMBER(MATCH(records_master!$M3869,lst_dedup_duplicate,0))),"",records_master!$A3869)</f>
        <v/>
      </c>
      <c r="B3869">
        <f>IF($A3869="","",records_master!$E3869)</f>
        <v/>
      </c>
    </row>
    <row r="3870">
      <c r="A3870">
        <f>IF(OR(records_master!$A3870="",ISNUMBER(MATCH(records_master!$M3870,lst_dedup_duplicate,0))),"",records_master!$A3870)</f>
        <v/>
      </c>
      <c r="B3870">
        <f>IF($A3870="","",records_master!$E3870)</f>
        <v/>
      </c>
    </row>
    <row r="3871">
      <c r="A3871">
        <f>IF(OR(records_master!$A3871="",ISNUMBER(MATCH(records_master!$M3871,lst_dedup_duplicate,0))),"",records_master!$A3871)</f>
        <v/>
      </c>
      <c r="B3871">
        <f>IF($A3871="","",records_master!$E3871)</f>
        <v/>
      </c>
    </row>
    <row r="3872">
      <c r="A3872">
        <f>IF(OR(records_master!$A3872="",ISNUMBER(MATCH(records_master!$M3872,lst_dedup_duplicate,0))),"",records_master!$A3872)</f>
        <v/>
      </c>
      <c r="B3872">
        <f>IF($A3872="","",records_master!$E3872)</f>
        <v/>
      </c>
    </row>
    <row r="3873">
      <c r="A3873">
        <f>IF(OR(records_master!$A3873="",ISNUMBER(MATCH(records_master!$M3873,lst_dedup_duplicate,0))),"",records_master!$A3873)</f>
        <v/>
      </c>
      <c r="B3873">
        <f>IF($A3873="","",records_master!$E3873)</f>
        <v/>
      </c>
    </row>
    <row r="3874">
      <c r="A3874">
        <f>IF(OR(records_master!$A3874="",ISNUMBER(MATCH(records_master!$M3874,lst_dedup_duplicate,0))),"",records_master!$A3874)</f>
        <v/>
      </c>
      <c r="B3874">
        <f>IF($A3874="","",records_master!$E3874)</f>
        <v/>
      </c>
    </row>
    <row r="3875">
      <c r="A3875">
        <f>IF(OR(records_master!$A3875="",ISNUMBER(MATCH(records_master!$M3875,lst_dedup_duplicate,0))),"",records_master!$A3875)</f>
        <v/>
      </c>
      <c r="B3875">
        <f>IF($A3875="","",records_master!$E3875)</f>
        <v/>
      </c>
    </row>
    <row r="3876">
      <c r="A3876">
        <f>IF(OR(records_master!$A3876="",ISNUMBER(MATCH(records_master!$M3876,lst_dedup_duplicate,0))),"",records_master!$A3876)</f>
        <v/>
      </c>
      <c r="B3876">
        <f>IF($A3876="","",records_master!$E3876)</f>
        <v/>
      </c>
    </row>
    <row r="3877">
      <c r="A3877">
        <f>IF(OR(records_master!$A3877="",ISNUMBER(MATCH(records_master!$M3877,lst_dedup_duplicate,0))),"",records_master!$A3877)</f>
        <v/>
      </c>
      <c r="B3877">
        <f>IF($A3877="","",records_master!$E3877)</f>
        <v/>
      </c>
    </row>
    <row r="3878">
      <c r="A3878">
        <f>IF(OR(records_master!$A3878="",ISNUMBER(MATCH(records_master!$M3878,lst_dedup_duplicate,0))),"",records_master!$A3878)</f>
        <v/>
      </c>
      <c r="B3878">
        <f>IF($A3878="","",records_master!$E3878)</f>
        <v/>
      </c>
    </row>
    <row r="3879">
      <c r="A3879">
        <f>IF(OR(records_master!$A3879="",ISNUMBER(MATCH(records_master!$M3879,lst_dedup_duplicate,0))),"",records_master!$A3879)</f>
        <v/>
      </c>
      <c r="B3879">
        <f>IF($A3879="","",records_master!$E3879)</f>
        <v/>
      </c>
    </row>
    <row r="3880">
      <c r="A3880">
        <f>IF(OR(records_master!$A3880="",ISNUMBER(MATCH(records_master!$M3880,lst_dedup_duplicate,0))),"",records_master!$A3880)</f>
        <v/>
      </c>
      <c r="B3880">
        <f>IF($A3880="","",records_master!$E3880)</f>
        <v/>
      </c>
    </row>
    <row r="3881">
      <c r="A3881">
        <f>IF(OR(records_master!$A3881="",ISNUMBER(MATCH(records_master!$M3881,lst_dedup_duplicate,0))),"",records_master!$A3881)</f>
        <v/>
      </c>
      <c r="B3881">
        <f>IF($A3881="","",records_master!$E3881)</f>
        <v/>
      </c>
    </row>
    <row r="3882">
      <c r="A3882">
        <f>IF(OR(records_master!$A3882="",ISNUMBER(MATCH(records_master!$M3882,lst_dedup_duplicate,0))),"",records_master!$A3882)</f>
        <v/>
      </c>
      <c r="B3882">
        <f>IF($A3882="","",records_master!$E3882)</f>
        <v/>
      </c>
    </row>
    <row r="3883">
      <c r="A3883">
        <f>IF(OR(records_master!$A3883="",ISNUMBER(MATCH(records_master!$M3883,lst_dedup_duplicate,0))),"",records_master!$A3883)</f>
        <v/>
      </c>
      <c r="B3883">
        <f>IF($A3883="","",records_master!$E3883)</f>
        <v/>
      </c>
    </row>
    <row r="3884">
      <c r="A3884">
        <f>IF(OR(records_master!$A3884="",ISNUMBER(MATCH(records_master!$M3884,lst_dedup_duplicate,0))),"",records_master!$A3884)</f>
        <v/>
      </c>
      <c r="B3884">
        <f>IF($A3884="","",records_master!$E3884)</f>
        <v/>
      </c>
    </row>
    <row r="3885">
      <c r="A3885">
        <f>IF(OR(records_master!$A3885="",ISNUMBER(MATCH(records_master!$M3885,lst_dedup_duplicate,0))),"",records_master!$A3885)</f>
        <v/>
      </c>
      <c r="B3885">
        <f>IF($A3885="","",records_master!$E3885)</f>
        <v/>
      </c>
    </row>
    <row r="3886">
      <c r="A3886">
        <f>IF(OR(records_master!$A3886="",ISNUMBER(MATCH(records_master!$M3886,lst_dedup_duplicate,0))),"",records_master!$A3886)</f>
        <v/>
      </c>
      <c r="B3886">
        <f>IF($A3886="","",records_master!$E3886)</f>
        <v/>
      </c>
    </row>
    <row r="3887">
      <c r="A3887">
        <f>IF(OR(records_master!$A3887="",ISNUMBER(MATCH(records_master!$M3887,lst_dedup_duplicate,0))),"",records_master!$A3887)</f>
        <v/>
      </c>
      <c r="B3887">
        <f>IF($A3887="","",records_master!$E3887)</f>
        <v/>
      </c>
    </row>
    <row r="3888">
      <c r="A3888">
        <f>IF(OR(records_master!$A3888="",ISNUMBER(MATCH(records_master!$M3888,lst_dedup_duplicate,0))),"",records_master!$A3888)</f>
        <v/>
      </c>
      <c r="B3888">
        <f>IF($A3888="","",records_master!$E3888)</f>
        <v/>
      </c>
    </row>
    <row r="3889">
      <c r="A3889">
        <f>IF(OR(records_master!$A3889="",ISNUMBER(MATCH(records_master!$M3889,lst_dedup_duplicate,0))),"",records_master!$A3889)</f>
        <v/>
      </c>
      <c r="B3889">
        <f>IF($A3889="","",records_master!$E3889)</f>
        <v/>
      </c>
    </row>
    <row r="3890">
      <c r="A3890">
        <f>IF(OR(records_master!$A3890="",ISNUMBER(MATCH(records_master!$M3890,lst_dedup_duplicate,0))),"",records_master!$A3890)</f>
        <v/>
      </c>
      <c r="B3890">
        <f>IF($A3890="","",records_master!$E3890)</f>
        <v/>
      </c>
    </row>
    <row r="3891">
      <c r="A3891">
        <f>IF(OR(records_master!$A3891="",ISNUMBER(MATCH(records_master!$M3891,lst_dedup_duplicate,0))),"",records_master!$A3891)</f>
        <v/>
      </c>
      <c r="B3891">
        <f>IF($A3891="","",records_master!$E3891)</f>
        <v/>
      </c>
    </row>
    <row r="3892">
      <c r="A3892">
        <f>IF(OR(records_master!$A3892="",ISNUMBER(MATCH(records_master!$M3892,lst_dedup_duplicate,0))),"",records_master!$A3892)</f>
        <v/>
      </c>
      <c r="B3892">
        <f>IF($A3892="","",records_master!$E3892)</f>
        <v/>
      </c>
    </row>
    <row r="3893">
      <c r="A3893">
        <f>IF(OR(records_master!$A3893="",ISNUMBER(MATCH(records_master!$M3893,lst_dedup_duplicate,0))),"",records_master!$A3893)</f>
        <v/>
      </c>
      <c r="B3893">
        <f>IF($A3893="","",records_master!$E3893)</f>
        <v/>
      </c>
    </row>
    <row r="3894">
      <c r="A3894">
        <f>IF(OR(records_master!$A3894="",ISNUMBER(MATCH(records_master!$M3894,lst_dedup_duplicate,0))),"",records_master!$A3894)</f>
        <v/>
      </c>
      <c r="B3894">
        <f>IF($A3894="","",records_master!$E3894)</f>
        <v/>
      </c>
    </row>
    <row r="3895">
      <c r="A3895">
        <f>IF(OR(records_master!$A3895="",ISNUMBER(MATCH(records_master!$M3895,lst_dedup_duplicate,0))),"",records_master!$A3895)</f>
        <v/>
      </c>
      <c r="B3895">
        <f>IF($A3895="","",records_master!$E3895)</f>
        <v/>
      </c>
    </row>
    <row r="3896">
      <c r="A3896">
        <f>IF(OR(records_master!$A3896="",ISNUMBER(MATCH(records_master!$M3896,lst_dedup_duplicate,0))),"",records_master!$A3896)</f>
        <v/>
      </c>
      <c r="B3896">
        <f>IF($A3896="","",records_master!$E3896)</f>
        <v/>
      </c>
    </row>
    <row r="3897">
      <c r="A3897">
        <f>IF(OR(records_master!$A3897="",ISNUMBER(MATCH(records_master!$M3897,lst_dedup_duplicate,0))),"",records_master!$A3897)</f>
        <v/>
      </c>
      <c r="B3897">
        <f>IF($A3897="","",records_master!$E3897)</f>
        <v/>
      </c>
    </row>
    <row r="3898">
      <c r="A3898">
        <f>IF(OR(records_master!$A3898="",ISNUMBER(MATCH(records_master!$M3898,lst_dedup_duplicate,0))),"",records_master!$A3898)</f>
        <v/>
      </c>
      <c r="B3898">
        <f>IF($A3898="","",records_master!$E3898)</f>
        <v/>
      </c>
    </row>
    <row r="3899">
      <c r="A3899">
        <f>IF(OR(records_master!$A3899="",ISNUMBER(MATCH(records_master!$M3899,lst_dedup_duplicate,0))),"",records_master!$A3899)</f>
        <v/>
      </c>
      <c r="B3899">
        <f>IF($A3899="","",records_master!$E3899)</f>
        <v/>
      </c>
    </row>
    <row r="3900">
      <c r="A3900">
        <f>IF(OR(records_master!$A3900="",ISNUMBER(MATCH(records_master!$M3900,lst_dedup_duplicate,0))),"",records_master!$A3900)</f>
        <v/>
      </c>
      <c r="B3900">
        <f>IF($A3900="","",records_master!$E3900)</f>
        <v/>
      </c>
    </row>
    <row r="3901">
      <c r="A3901">
        <f>IF(OR(records_master!$A3901="",ISNUMBER(MATCH(records_master!$M3901,lst_dedup_duplicate,0))),"",records_master!$A3901)</f>
        <v/>
      </c>
      <c r="B3901">
        <f>IF($A3901="","",records_master!$E3901)</f>
        <v/>
      </c>
    </row>
    <row r="3902">
      <c r="A3902">
        <f>IF(OR(records_master!$A3902="",ISNUMBER(MATCH(records_master!$M3902,lst_dedup_duplicate,0))),"",records_master!$A3902)</f>
        <v/>
      </c>
      <c r="B3902">
        <f>IF($A3902="","",records_master!$E3902)</f>
        <v/>
      </c>
    </row>
    <row r="3903">
      <c r="A3903">
        <f>IF(OR(records_master!$A3903="",ISNUMBER(MATCH(records_master!$M3903,lst_dedup_duplicate,0))),"",records_master!$A3903)</f>
        <v/>
      </c>
      <c r="B3903">
        <f>IF($A3903="","",records_master!$E3903)</f>
        <v/>
      </c>
    </row>
    <row r="3904">
      <c r="A3904">
        <f>IF(OR(records_master!$A3904="",ISNUMBER(MATCH(records_master!$M3904,lst_dedup_duplicate,0))),"",records_master!$A3904)</f>
        <v/>
      </c>
      <c r="B3904">
        <f>IF($A3904="","",records_master!$E3904)</f>
        <v/>
      </c>
    </row>
    <row r="3905">
      <c r="A3905">
        <f>IF(OR(records_master!$A3905="",ISNUMBER(MATCH(records_master!$M3905,lst_dedup_duplicate,0))),"",records_master!$A3905)</f>
        <v/>
      </c>
      <c r="B3905">
        <f>IF($A3905="","",records_master!$E3905)</f>
        <v/>
      </c>
    </row>
    <row r="3906">
      <c r="A3906">
        <f>IF(OR(records_master!$A3906="",ISNUMBER(MATCH(records_master!$M3906,lst_dedup_duplicate,0))),"",records_master!$A3906)</f>
        <v/>
      </c>
      <c r="B3906">
        <f>IF($A3906="","",records_master!$E3906)</f>
        <v/>
      </c>
    </row>
    <row r="3907">
      <c r="A3907">
        <f>IF(OR(records_master!$A3907="",ISNUMBER(MATCH(records_master!$M3907,lst_dedup_duplicate,0))),"",records_master!$A3907)</f>
        <v/>
      </c>
      <c r="B3907">
        <f>IF($A3907="","",records_master!$E3907)</f>
        <v/>
      </c>
    </row>
    <row r="3908">
      <c r="A3908">
        <f>IF(OR(records_master!$A3908="",ISNUMBER(MATCH(records_master!$M3908,lst_dedup_duplicate,0))),"",records_master!$A3908)</f>
        <v/>
      </c>
      <c r="B3908">
        <f>IF($A3908="","",records_master!$E3908)</f>
        <v/>
      </c>
    </row>
    <row r="3909">
      <c r="A3909">
        <f>IF(OR(records_master!$A3909="",ISNUMBER(MATCH(records_master!$M3909,lst_dedup_duplicate,0))),"",records_master!$A3909)</f>
        <v/>
      </c>
      <c r="B3909">
        <f>IF($A3909="","",records_master!$E3909)</f>
        <v/>
      </c>
    </row>
    <row r="3910">
      <c r="A3910">
        <f>IF(OR(records_master!$A3910="",ISNUMBER(MATCH(records_master!$M3910,lst_dedup_duplicate,0))),"",records_master!$A3910)</f>
        <v/>
      </c>
      <c r="B3910">
        <f>IF($A3910="","",records_master!$E3910)</f>
        <v/>
      </c>
    </row>
    <row r="3911">
      <c r="A3911">
        <f>IF(OR(records_master!$A3911="",ISNUMBER(MATCH(records_master!$M3911,lst_dedup_duplicate,0))),"",records_master!$A3911)</f>
        <v/>
      </c>
      <c r="B3911">
        <f>IF($A3911="","",records_master!$E3911)</f>
        <v/>
      </c>
    </row>
    <row r="3912">
      <c r="A3912">
        <f>IF(OR(records_master!$A3912="",ISNUMBER(MATCH(records_master!$M3912,lst_dedup_duplicate,0))),"",records_master!$A3912)</f>
        <v/>
      </c>
      <c r="B3912">
        <f>IF($A3912="","",records_master!$E3912)</f>
        <v/>
      </c>
    </row>
    <row r="3913">
      <c r="A3913">
        <f>IF(OR(records_master!$A3913="",ISNUMBER(MATCH(records_master!$M3913,lst_dedup_duplicate,0))),"",records_master!$A3913)</f>
        <v/>
      </c>
      <c r="B3913">
        <f>IF($A3913="","",records_master!$E3913)</f>
        <v/>
      </c>
    </row>
    <row r="3914">
      <c r="A3914">
        <f>IF(OR(records_master!$A3914="",ISNUMBER(MATCH(records_master!$M3914,lst_dedup_duplicate,0))),"",records_master!$A3914)</f>
        <v/>
      </c>
      <c r="B3914">
        <f>IF($A3914="","",records_master!$E3914)</f>
        <v/>
      </c>
    </row>
    <row r="3915">
      <c r="A3915">
        <f>IF(OR(records_master!$A3915="",ISNUMBER(MATCH(records_master!$M3915,lst_dedup_duplicate,0))),"",records_master!$A3915)</f>
        <v/>
      </c>
      <c r="B3915">
        <f>IF($A3915="","",records_master!$E3915)</f>
        <v/>
      </c>
    </row>
    <row r="3916">
      <c r="A3916">
        <f>IF(OR(records_master!$A3916="",ISNUMBER(MATCH(records_master!$M3916,lst_dedup_duplicate,0))),"",records_master!$A3916)</f>
        <v/>
      </c>
      <c r="B3916">
        <f>IF($A3916="","",records_master!$E3916)</f>
        <v/>
      </c>
    </row>
    <row r="3917">
      <c r="A3917">
        <f>IF(OR(records_master!$A3917="",ISNUMBER(MATCH(records_master!$M3917,lst_dedup_duplicate,0))),"",records_master!$A3917)</f>
        <v/>
      </c>
      <c r="B3917">
        <f>IF($A3917="","",records_master!$E3917)</f>
        <v/>
      </c>
    </row>
    <row r="3918">
      <c r="A3918">
        <f>IF(OR(records_master!$A3918="",ISNUMBER(MATCH(records_master!$M3918,lst_dedup_duplicate,0))),"",records_master!$A3918)</f>
        <v/>
      </c>
      <c r="B3918">
        <f>IF($A3918="","",records_master!$E3918)</f>
        <v/>
      </c>
    </row>
    <row r="3919">
      <c r="A3919">
        <f>IF(OR(records_master!$A3919="",ISNUMBER(MATCH(records_master!$M3919,lst_dedup_duplicate,0))),"",records_master!$A3919)</f>
        <v/>
      </c>
      <c r="B3919">
        <f>IF($A3919="","",records_master!$E3919)</f>
        <v/>
      </c>
    </row>
    <row r="3920">
      <c r="A3920">
        <f>IF(OR(records_master!$A3920="",ISNUMBER(MATCH(records_master!$M3920,lst_dedup_duplicate,0))),"",records_master!$A3920)</f>
        <v/>
      </c>
      <c r="B3920">
        <f>IF($A3920="","",records_master!$E3920)</f>
        <v/>
      </c>
    </row>
    <row r="3921">
      <c r="A3921">
        <f>IF(OR(records_master!$A3921="",ISNUMBER(MATCH(records_master!$M3921,lst_dedup_duplicate,0))),"",records_master!$A3921)</f>
        <v/>
      </c>
      <c r="B3921">
        <f>IF($A3921="","",records_master!$E3921)</f>
        <v/>
      </c>
    </row>
    <row r="3922">
      <c r="A3922">
        <f>IF(OR(records_master!$A3922="",ISNUMBER(MATCH(records_master!$M3922,lst_dedup_duplicate,0))),"",records_master!$A3922)</f>
        <v/>
      </c>
      <c r="B3922">
        <f>IF($A3922="","",records_master!$E3922)</f>
        <v/>
      </c>
    </row>
    <row r="3923">
      <c r="A3923">
        <f>IF(OR(records_master!$A3923="",ISNUMBER(MATCH(records_master!$M3923,lst_dedup_duplicate,0))),"",records_master!$A3923)</f>
        <v/>
      </c>
      <c r="B3923">
        <f>IF($A3923="","",records_master!$E3923)</f>
        <v/>
      </c>
    </row>
    <row r="3924">
      <c r="A3924">
        <f>IF(OR(records_master!$A3924="",ISNUMBER(MATCH(records_master!$M3924,lst_dedup_duplicate,0))),"",records_master!$A3924)</f>
        <v/>
      </c>
      <c r="B3924">
        <f>IF($A3924="","",records_master!$E3924)</f>
        <v/>
      </c>
    </row>
    <row r="3925">
      <c r="A3925">
        <f>IF(OR(records_master!$A3925="",ISNUMBER(MATCH(records_master!$M3925,lst_dedup_duplicate,0))),"",records_master!$A3925)</f>
        <v/>
      </c>
      <c r="B3925">
        <f>IF($A3925="","",records_master!$E3925)</f>
        <v/>
      </c>
    </row>
    <row r="3926">
      <c r="A3926">
        <f>IF(OR(records_master!$A3926="",ISNUMBER(MATCH(records_master!$M3926,lst_dedup_duplicate,0))),"",records_master!$A3926)</f>
        <v/>
      </c>
      <c r="B3926">
        <f>IF($A3926="","",records_master!$E3926)</f>
        <v/>
      </c>
    </row>
    <row r="3927">
      <c r="A3927">
        <f>IF(OR(records_master!$A3927="",ISNUMBER(MATCH(records_master!$M3927,lst_dedup_duplicate,0))),"",records_master!$A3927)</f>
        <v/>
      </c>
      <c r="B3927">
        <f>IF($A3927="","",records_master!$E3927)</f>
        <v/>
      </c>
    </row>
    <row r="3928">
      <c r="A3928">
        <f>IF(OR(records_master!$A3928="",ISNUMBER(MATCH(records_master!$M3928,lst_dedup_duplicate,0))),"",records_master!$A3928)</f>
        <v/>
      </c>
      <c r="B3928">
        <f>IF($A3928="","",records_master!$E3928)</f>
        <v/>
      </c>
    </row>
    <row r="3929">
      <c r="A3929">
        <f>IF(OR(records_master!$A3929="",ISNUMBER(MATCH(records_master!$M3929,lst_dedup_duplicate,0))),"",records_master!$A3929)</f>
        <v/>
      </c>
      <c r="B3929">
        <f>IF($A3929="","",records_master!$E3929)</f>
        <v/>
      </c>
    </row>
    <row r="3930">
      <c r="A3930">
        <f>IF(OR(records_master!$A3930="",ISNUMBER(MATCH(records_master!$M3930,lst_dedup_duplicate,0))),"",records_master!$A3930)</f>
        <v/>
      </c>
      <c r="B3930">
        <f>IF($A3930="","",records_master!$E3930)</f>
        <v/>
      </c>
    </row>
    <row r="3931">
      <c r="A3931">
        <f>IF(OR(records_master!$A3931="",ISNUMBER(MATCH(records_master!$M3931,lst_dedup_duplicate,0))),"",records_master!$A3931)</f>
        <v/>
      </c>
      <c r="B3931">
        <f>IF($A3931="","",records_master!$E3931)</f>
        <v/>
      </c>
    </row>
    <row r="3932">
      <c r="A3932">
        <f>IF(OR(records_master!$A3932="",ISNUMBER(MATCH(records_master!$M3932,lst_dedup_duplicate,0))),"",records_master!$A3932)</f>
        <v/>
      </c>
      <c r="B3932">
        <f>IF($A3932="","",records_master!$E3932)</f>
        <v/>
      </c>
    </row>
    <row r="3933">
      <c r="A3933">
        <f>IF(OR(records_master!$A3933="",ISNUMBER(MATCH(records_master!$M3933,lst_dedup_duplicate,0))),"",records_master!$A3933)</f>
        <v/>
      </c>
      <c r="B3933">
        <f>IF($A3933="","",records_master!$E3933)</f>
        <v/>
      </c>
    </row>
    <row r="3934">
      <c r="A3934">
        <f>IF(OR(records_master!$A3934="",ISNUMBER(MATCH(records_master!$M3934,lst_dedup_duplicate,0))),"",records_master!$A3934)</f>
        <v/>
      </c>
      <c r="B3934">
        <f>IF($A3934="","",records_master!$E3934)</f>
        <v/>
      </c>
    </row>
    <row r="3935">
      <c r="A3935">
        <f>IF(OR(records_master!$A3935="",ISNUMBER(MATCH(records_master!$M3935,lst_dedup_duplicate,0))),"",records_master!$A3935)</f>
        <v/>
      </c>
      <c r="B3935">
        <f>IF($A3935="","",records_master!$E3935)</f>
        <v/>
      </c>
    </row>
    <row r="3936">
      <c r="A3936">
        <f>IF(OR(records_master!$A3936="",ISNUMBER(MATCH(records_master!$M3936,lst_dedup_duplicate,0))),"",records_master!$A3936)</f>
        <v/>
      </c>
      <c r="B3936">
        <f>IF($A3936="","",records_master!$E3936)</f>
        <v/>
      </c>
    </row>
    <row r="3937">
      <c r="A3937">
        <f>IF(OR(records_master!$A3937="",ISNUMBER(MATCH(records_master!$M3937,lst_dedup_duplicate,0))),"",records_master!$A3937)</f>
        <v/>
      </c>
      <c r="B3937">
        <f>IF($A3937="","",records_master!$E3937)</f>
        <v/>
      </c>
    </row>
    <row r="3938">
      <c r="A3938">
        <f>IF(OR(records_master!$A3938="",ISNUMBER(MATCH(records_master!$M3938,lst_dedup_duplicate,0))),"",records_master!$A3938)</f>
        <v/>
      </c>
      <c r="B3938">
        <f>IF($A3938="","",records_master!$E3938)</f>
        <v/>
      </c>
    </row>
    <row r="3939">
      <c r="A3939">
        <f>IF(OR(records_master!$A3939="",ISNUMBER(MATCH(records_master!$M3939,lst_dedup_duplicate,0))),"",records_master!$A3939)</f>
        <v/>
      </c>
      <c r="B3939">
        <f>IF($A3939="","",records_master!$E3939)</f>
        <v/>
      </c>
    </row>
    <row r="3940">
      <c r="A3940">
        <f>IF(OR(records_master!$A3940="",ISNUMBER(MATCH(records_master!$M3940,lst_dedup_duplicate,0))),"",records_master!$A3940)</f>
        <v/>
      </c>
      <c r="B3940">
        <f>IF($A3940="","",records_master!$E3940)</f>
        <v/>
      </c>
    </row>
    <row r="3941">
      <c r="A3941">
        <f>IF(OR(records_master!$A3941="",ISNUMBER(MATCH(records_master!$M3941,lst_dedup_duplicate,0))),"",records_master!$A3941)</f>
        <v/>
      </c>
      <c r="B3941">
        <f>IF($A3941="","",records_master!$E3941)</f>
        <v/>
      </c>
    </row>
    <row r="3942">
      <c r="A3942">
        <f>IF(OR(records_master!$A3942="",ISNUMBER(MATCH(records_master!$M3942,lst_dedup_duplicate,0))),"",records_master!$A3942)</f>
        <v/>
      </c>
      <c r="B3942">
        <f>IF($A3942="","",records_master!$E3942)</f>
        <v/>
      </c>
    </row>
    <row r="3943">
      <c r="A3943">
        <f>IF(OR(records_master!$A3943="",ISNUMBER(MATCH(records_master!$M3943,lst_dedup_duplicate,0))),"",records_master!$A3943)</f>
        <v/>
      </c>
      <c r="B3943">
        <f>IF($A3943="","",records_master!$E3943)</f>
        <v/>
      </c>
    </row>
    <row r="3944">
      <c r="A3944">
        <f>IF(OR(records_master!$A3944="",ISNUMBER(MATCH(records_master!$M3944,lst_dedup_duplicate,0))),"",records_master!$A3944)</f>
        <v/>
      </c>
      <c r="B3944">
        <f>IF($A3944="","",records_master!$E3944)</f>
        <v/>
      </c>
    </row>
    <row r="3945">
      <c r="A3945">
        <f>IF(OR(records_master!$A3945="",ISNUMBER(MATCH(records_master!$M3945,lst_dedup_duplicate,0))),"",records_master!$A3945)</f>
        <v/>
      </c>
      <c r="B3945">
        <f>IF($A3945="","",records_master!$E3945)</f>
        <v/>
      </c>
    </row>
    <row r="3946">
      <c r="A3946">
        <f>IF(OR(records_master!$A3946="",ISNUMBER(MATCH(records_master!$M3946,lst_dedup_duplicate,0))),"",records_master!$A3946)</f>
        <v/>
      </c>
      <c r="B3946">
        <f>IF($A3946="","",records_master!$E3946)</f>
        <v/>
      </c>
    </row>
    <row r="3947">
      <c r="A3947">
        <f>IF(OR(records_master!$A3947="",ISNUMBER(MATCH(records_master!$M3947,lst_dedup_duplicate,0))),"",records_master!$A3947)</f>
        <v/>
      </c>
      <c r="B3947">
        <f>IF($A3947="","",records_master!$E3947)</f>
        <v/>
      </c>
    </row>
    <row r="3948">
      <c r="A3948">
        <f>IF(OR(records_master!$A3948="",ISNUMBER(MATCH(records_master!$M3948,lst_dedup_duplicate,0))),"",records_master!$A3948)</f>
        <v/>
      </c>
      <c r="B3948">
        <f>IF($A3948="","",records_master!$E3948)</f>
        <v/>
      </c>
    </row>
    <row r="3949">
      <c r="A3949">
        <f>IF(OR(records_master!$A3949="",ISNUMBER(MATCH(records_master!$M3949,lst_dedup_duplicate,0))),"",records_master!$A3949)</f>
        <v/>
      </c>
      <c r="B3949">
        <f>IF($A3949="","",records_master!$E3949)</f>
        <v/>
      </c>
    </row>
    <row r="3950">
      <c r="A3950">
        <f>IF(OR(records_master!$A3950="",ISNUMBER(MATCH(records_master!$M3950,lst_dedup_duplicate,0))),"",records_master!$A3950)</f>
        <v/>
      </c>
      <c r="B3950">
        <f>IF($A3950="","",records_master!$E3950)</f>
        <v/>
      </c>
    </row>
    <row r="3951">
      <c r="A3951">
        <f>IF(OR(records_master!$A3951="",ISNUMBER(MATCH(records_master!$M3951,lst_dedup_duplicate,0))),"",records_master!$A3951)</f>
        <v/>
      </c>
      <c r="B3951">
        <f>IF($A3951="","",records_master!$E3951)</f>
        <v/>
      </c>
    </row>
    <row r="3952">
      <c r="A3952">
        <f>IF(OR(records_master!$A3952="",ISNUMBER(MATCH(records_master!$M3952,lst_dedup_duplicate,0))),"",records_master!$A3952)</f>
        <v/>
      </c>
      <c r="B3952">
        <f>IF($A3952="","",records_master!$E3952)</f>
        <v/>
      </c>
    </row>
    <row r="3953">
      <c r="A3953">
        <f>IF(OR(records_master!$A3953="",ISNUMBER(MATCH(records_master!$M3953,lst_dedup_duplicate,0))),"",records_master!$A3953)</f>
        <v/>
      </c>
      <c r="B3953">
        <f>IF($A3953="","",records_master!$E3953)</f>
        <v/>
      </c>
    </row>
    <row r="3954">
      <c r="A3954">
        <f>IF(OR(records_master!$A3954="",ISNUMBER(MATCH(records_master!$M3954,lst_dedup_duplicate,0))),"",records_master!$A3954)</f>
        <v/>
      </c>
      <c r="B3954">
        <f>IF($A3954="","",records_master!$E3954)</f>
        <v/>
      </c>
    </row>
    <row r="3955">
      <c r="A3955">
        <f>IF(OR(records_master!$A3955="",ISNUMBER(MATCH(records_master!$M3955,lst_dedup_duplicate,0))),"",records_master!$A3955)</f>
        <v/>
      </c>
      <c r="B3955">
        <f>IF($A3955="","",records_master!$E3955)</f>
        <v/>
      </c>
    </row>
    <row r="3956">
      <c r="A3956">
        <f>IF(OR(records_master!$A3956="",ISNUMBER(MATCH(records_master!$M3956,lst_dedup_duplicate,0))),"",records_master!$A3956)</f>
        <v/>
      </c>
      <c r="B3956">
        <f>IF($A3956="","",records_master!$E3956)</f>
        <v/>
      </c>
    </row>
    <row r="3957">
      <c r="A3957">
        <f>IF(OR(records_master!$A3957="",ISNUMBER(MATCH(records_master!$M3957,lst_dedup_duplicate,0))),"",records_master!$A3957)</f>
        <v/>
      </c>
      <c r="B3957">
        <f>IF($A3957="","",records_master!$E3957)</f>
        <v/>
      </c>
    </row>
    <row r="3958">
      <c r="A3958">
        <f>IF(OR(records_master!$A3958="",ISNUMBER(MATCH(records_master!$M3958,lst_dedup_duplicate,0))),"",records_master!$A3958)</f>
        <v/>
      </c>
      <c r="B3958">
        <f>IF($A3958="","",records_master!$E3958)</f>
        <v/>
      </c>
    </row>
    <row r="3959">
      <c r="A3959">
        <f>IF(OR(records_master!$A3959="",ISNUMBER(MATCH(records_master!$M3959,lst_dedup_duplicate,0))),"",records_master!$A3959)</f>
        <v/>
      </c>
      <c r="B3959">
        <f>IF($A3959="","",records_master!$E3959)</f>
        <v/>
      </c>
    </row>
    <row r="3960">
      <c r="A3960">
        <f>IF(OR(records_master!$A3960="",ISNUMBER(MATCH(records_master!$M3960,lst_dedup_duplicate,0))),"",records_master!$A3960)</f>
        <v/>
      </c>
      <c r="B3960">
        <f>IF($A3960="","",records_master!$E3960)</f>
        <v/>
      </c>
    </row>
    <row r="3961">
      <c r="A3961">
        <f>IF(OR(records_master!$A3961="",ISNUMBER(MATCH(records_master!$M3961,lst_dedup_duplicate,0))),"",records_master!$A3961)</f>
        <v/>
      </c>
      <c r="B3961">
        <f>IF($A3961="","",records_master!$E3961)</f>
        <v/>
      </c>
    </row>
    <row r="3962">
      <c r="A3962">
        <f>IF(OR(records_master!$A3962="",ISNUMBER(MATCH(records_master!$M3962,lst_dedup_duplicate,0))),"",records_master!$A3962)</f>
        <v/>
      </c>
      <c r="B3962">
        <f>IF($A3962="","",records_master!$E3962)</f>
        <v/>
      </c>
    </row>
    <row r="3963">
      <c r="A3963">
        <f>IF(OR(records_master!$A3963="",ISNUMBER(MATCH(records_master!$M3963,lst_dedup_duplicate,0))),"",records_master!$A3963)</f>
        <v/>
      </c>
      <c r="B3963">
        <f>IF($A3963="","",records_master!$E3963)</f>
        <v/>
      </c>
    </row>
    <row r="3964">
      <c r="A3964">
        <f>IF(OR(records_master!$A3964="",ISNUMBER(MATCH(records_master!$M3964,lst_dedup_duplicate,0))),"",records_master!$A3964)</f>
        <v/>
      </c>
      <c r="B3964">
        <f>IF($A3964="","",records_master!$E3964)</f>
        <v/>
      </c>
    </row>
    <row r="3965">
      <c r="A3965">
        <f>IF(OR(records_master!$A3965="",ISNUMBER(MATCH(records_master!$M3965,lst_dedup_duplicate,0))),"",records_master!$A3965)</f>
        <v/>
      </c>
      <c r="B3965">
        <f>IF($A3965="","",records_master!$E3965)</f>
        <v/>
      </c>
    </row>
    <row r="3966">
      <c r="A3966">
        <f>IF(OR(records_master!$A3966="",ISNUMBER(MATCH(records_master!$M3966,lst_dedup_duplicate,0))),"",records_master!$A3966)</f>
        <v/>
      </c>
      <c r="B3966">
        <f>IF($A3966="","",records_master!$E3966)</f>
        <v/>
      </c>
    </row>
    <row r="3967">
      <c r="A3967">
        <f>IF(OR(records_master!$A3967="",ISNUMBER(MATCH(records_master!$M3967,lst_dedup_duplicate,0))),"",records_master!$A3967)</f>
        <v/>
      </c>
      <c r="B3967">
        <f>IF($A3967="","",records_master!$E3967)</f>
        <v/>
      </c>
    </row>
    <row r="3968">
      <c r="A3968">
        <f>IF(OR(records_master!$A3968="",ISNUMBER(MATCH(records_master!$M3968,lst_dedup_duplicate,0))),"",records_master!$A3968)</f>
        <v/>
      </c>
      <c r="B3968">
        <f>IF($A3968="","",records_master!$E3968)</f>
        <v/>
      </c>
    </row>
    <row r="3969">
      <c r="A3969">
        <f>IF(OR(records_master!$A3969="",ISNUMBER(MATCH(records_master!$M3969,lst_dedup_duplicate,0))),"",records_master!$A3969)</f>
        <v/>
      </c>
      <c r="B3969">
        <f>IF($A3969="","",records_master!$E3969)</f>
        <v/>
      </c>
    </row>
    <row r="3970">
      <c r="A3970">
        <f>IF(OR(records_master!$A3970="",ISNUMBER(MATCH(records_master!$M3970,lst_dedup_duplicate,0))),"",records_master!$A3970)</f>
        <v/>
      </c>
      <c r="B3970">
        <f>IF($A3970="","",records_master!$E3970)</f>
        <v/>
      </c>
    </row>
    <row r="3971">
      <c r="A3971">
        <f>IF(OR(records_master!$A3971="",ISNUMBER(MATCH(records_master!$M3971,lst_dedup_duplicate,0))),"",records_master!$A3971)</f>
        <v/>
      </c>
      <c r="B3971">
        <f>IF($A3971="","",records_master!$E3971)</f>
        <v/>
      </c>
    </row>
    <row r="3972">
      <c r="A3972">
        <f>IF(OR(records_master!$A3972="",ISNUMBER(MATCH(records_master!$M3972,lst_dedup_duplicate,0))),"",records_master!$A3972)</f>
        <v/>
      </c>
      <c r="B3972">
        <f>IF($A3972="","",records_master!$E3972)</f>
        <v/>
      </c>
    </row>
    <row r="3973">
      <c r="A3973">
        <f>IF(OR(records_master!$A3973="",ISNUMBER(MATCH(records_master!$M3973,lst_dedup_duplicate,0))),"",records_master!$A3973)</f>
        <v/>
      </c>
      <c r="B3973">
        <f>IF($A3973="","",records_master!$E3973)</f>
        <v/>
      </c>
    </row>
    <row r="3974">
      <c r="A3974">
        <f>IF(OR(records_master!$A3974="",ISNUMBER(MATCH(records_master!$M3974,lst_dedup_duplicate,0))),"",records_master!$A3974)</f>
        <v/>
      </c>
      <c r="B3974">
        <f>IF($A3974="","",records_master!$E3974)</f>
        <v/>
      </c>
    </row>
    <row r="3975">
      <c r="A3975">
        <f>IF(OR(records_master!$A3975="",ISNUMBER(MATCH(records_master!$M3975,lst_dedup_duplicate,0))),"",records_master!$A3975)</f>
        <v/>
      </c>
      <c r="B3975">
        <f>IF($A3975="","",records_master!$E3975)</f>
        <v/>
      </c>
    </row>
    <row r="3976">
      <c r="A3976">
        <f>IF(OR(records_master!$A3976="",ISNUMBER(MATCH(records_master!$M3976,lst_dedup_duplicate,0))),"",records_master!$A3976)</f>
        <v/>
      </c>
      <c r="B3976">
        <f>IF($A3976="","",records_master!$E3976)</f>
        <v/>
      </c>
    </row>
    <row r="3977">
      <c r="A3977">
        <f>IF(OR(records_master!$A3977="",ISNUMBER(MATCH(records_master!$M3977,lst_dedup_duplicate,0))),"",records_master!$A3977)</f>
        <v/>
      </c>
      <c r="B3977">
        <f>IF($A3977="","",records_master!$E3977)</f>
        <v/>
      </c>
    </row>
    <row r="3978">
      <c r="A3978">
        <f>IF(OR(records_master!$A3978="",ISNUMBER(MATCH(records_master!$M3978,lst_dedup_duplicate,0))),"",records_master!$A3978)</f>
        <v/>
      </c>
      <c r="B3978">
        <f>IF($A3978="","",records_master!$E3978)</f>
        <v/>
      </c>
    </row>
    <row r="3979">
      <c r="A3979">
        <f>IF(OR(records_master!$A3979="",ISNUMBER(MATCH(records_master!$M3979,lst_dedup_duplicate,0))),"",records_master!$A3979)</f>
        <v/>
      </c>
      <c r="B3979">
        <f>IF($A3979="","",records_master!$E3979)</f>
        <v/>
      </c>
    </row>
    <row r="3980">
      <c r="A3980">
        <f>IF(OR(records_master!$A3980="",ISNUMBER(MATCH(records_master!$M3980,lst_dedup_duplicate,0))),"",records_master!$A3980)</f>
        <v/>
      </c>
      <c r="B3980">
        <f>IF($A3980="","",records_master!$E3980)</f>
        <v/>
      </c>
    </row>
    <row r="3981">
      <c r="A3981">
        <f>IF(OR(records_master!$A3981="",ISNUMBER(MATCH(records_master!$M3981,lst_dedup_duplicate,0))),"",records_master!$A3981)</f>
        <v/>
      </c>
      <c r="B3981">
        <f>IF($A3981="","",records_master!$E3981)</f>
        <v/>
      </c>
    </row>
    <row r="3982">
      <c r="A3982">
        <f>IF(OR(records_master!$A3982="",ISNUMBER(MATCH(records_master!$M3982,lst_dedup_duplicate,0))),"",records_master!$A3982)</f>
        <v/>
      </c>
      <c r="B3982">
        <f>IF($A3982="","",records_master!$E3982)</f>
        <v/>
      </c>
    </row>
    <row r="3983">
      <c r="A3983">
        <f>IF(OR(records_master!$A3983="",ISNUMBER(MATCH(records_master!$M3983,lst_dedup_duplicate,0))),"",records_master!$A3983)</f>
        <v/>
      </c>
      <c r="B3983">
        <f>IF($A3983="","",records_master!$E3983)</f>
        <v/>
      </c>
    </row>
    <row r="3984">
      <c r="A3984">
        <f>IF(OR(records_master!$A3984="",ISNUMBER(MATCH(records_master!$M3984,lst_dedup_duplicate,0))),"",records_master!$A3984)</f>
        <v/>
      </c>
      <c r="B3984">
        <f>IF($A3984="","",records_master!$E3984)</f>
        <v/>
      </c>
    </row>
    <row r="3985">
      <c r="A3985">
        <f>IF(OR(records_master!$A3985="",ISNUMBER(MATCH(records_master!$M3985,lst_dedup_duplicate,0))),"",records_master!$A3985)</f>
        <v/>
      </c>
      <c r="B3985">
        <f>IF($A3985="","",records_master!$E3985)</f>
        <v/>
      </c>
    </row>
    <row r="3986">
      <c r="A3986">
        <f>IF(OR(records_master!$A3986="",ISNUMBER(MATCH(records_master!$M3986,lst_dedup_duplicate,0))),"",records_master!$A3986)</f>
        <v/>
      </c>
      <c r="B3986">
        <f>IF($A3986="","",records_master!$E3986)</f>
        <v/>
      </c>
    </row>
    <row r="3987">
      <c r="A3987">
        <f>IF(OR(records_master!$A3987="",ISNUMBER(MATCH(records_master!$M3987,lst_dedup_duplicate,0))),"",records_master!$A3987)</f>
        <v/>
      </c>
      <c r="B3987">
        <f>IF($A3987="","",records_master!$E3987)</f>
        <v/>
      </c>
    </row>
    <row r="3988">
      <c r="A3988">
        <f>IF(OR(records_master!$A3988="",ISNUMBER(MATCH(records_master!$M3988,lst_dedup_duplicate,0))),"",records_master!$A3988)</f>
        <v/>
      </c>
      <c r="B3988">
        <f>IF($A3988="","",records_master!$E3988)</f>
        <v/>
      </c>
    </row>
    <row r="3989">
      <c r="A3989">
        <f>IF(OR(records_master!$A3989="",ISNUMBER(MATCH(records_master!$M3989,lst_dedup_duplicate,0))),"",records_master!$A3989)</f>
        <v/>
      </c>
      <c r="B3989">
        <f>IF($A3989="","",records_master!$E3989)</f>
        <v/>
      </c>
    </row>
    <row r="3990">
      <c r="A3990">
        <f>IF(OR(records_master!$A3990="",ISNUMBER(MATCH(records_master!$M3990,lst_dedup_duplicate,0))),"",records_master!$A3990)</f>
        <v/>
      </c>
      <c r="B3990">
        <f>IF($A3990="","",records_master!$E3990)</f>
        <v/>
      </c>
    </row>
    <row r="3991">
      <c r="A3991">
        <f>IF(OR(records_master!$A3991="",ISNUMBER(MATCH(records_master!$M3991,lst_dedup_duplicate,0))),"",records_master!$A3991)</f>
        <v/>
      </c>
      <c r="B3991">
        <f>IF($A3991="","",records_master!$E3991)</f>
        <v/>
      </c>
    </row>
    <row r="3992">
      <c r="A3992">
        <f>IF(OR(records_master!$A3992="",ISNUMBER(MATCH(records_master!$M3992,lst_dedup_duplicate,0))),"",records_master!$A3992)</f>
        <v/>
      </c>
      <c r="B3992">
        <f>IF($A3992="","",records_master!$E3992)</f>
        <v/>
      </c>
    </row>
    <row r="3993">
      <c r="A3993">
        <f>IF(OR(records_master!$A3993="",ISNUMBER(MATCH(records_master!$M3993,lst_dedup_duplicate,0))),"",records_master!$A3993)</f>
        <v/>
      </c>
      <c r="B3993">
        <f>IF($A3993="","",records_master!$E3993)</f>
        <v/>
      </c>
    </row>
    <row r="3994">
      <c r="A3994">
        <f>IF(OR(records_master!$A3994="",ISNUMBER(MATCH(records_master!$M3994,lst_dedup_duplicate,0))),"",records_master!$A3994)</f>
        <v/>
      </c>
      <c r="B3994">
        <f>IF($A3994="","",records_master!$E3994)</f>
        <v/>
      </c>
    </row>
    <row r="3995">
      <c r="A3995">
        <f>IF(OR(records_master!$A3995="",ISNUMBER(MATCH(records_master!$M3995,lst_dedup_duplicate,0))),"",records_master!$A3995)</f>
        <v/>
      </c>
      <c r="B3995">
        <f>IF($A3995="","",records_master!$E3995)</f>
        <v/>
      </c>
    </row>
    <row r="3996">
      <c r="A3996">
        <f>IF(OR(records_master!$A3996="",ISNUMBER(MATCH(records_master!$M3996,lst_dedup_duplicate,0))),"",records_master!$A3996)</f>
        <v/>
      </c>
      <c r="B3996">
        <f>IF($A3996="","",records_master!$E3996)</f>
        <v/>
      </c>
    </row>
    <row r="3997">
      <c r="A3997">
        <f>IF(OR(records_master!$A3997="",ISNUMBER(MATCH(records_master!$M3997,lst_dedup_duplicate,0))),"",records_master!$A3997)</f>
        <v/>
      </c>
      <c r="B3997">
        <f>IF($A3997="","",records_master!$E3997)</f>
        <v/>
      </c>
    </row>
    <row r="3998">
      <c r="A3998">
        <f>IF(OR(records_master!$A3998="",ISNUMBER(MATCH(records_master!$M3998,lst_dedup_duplicate,0))),"",records_master!$A3998)</f>
        <v/>
      </c>
      <c r="B3998">
        <f>IF($A3998="","",records_master!$E3998)</f>
        <v/>
      </c>
    </row>
    <row r="3999">
      <c r="A3999">
        <f>IF(OR(records_master!$A3999="",ISNUMBER(MATCH(records_master!$M3999,lst_dedup_duplicate,0))),"",records_master!$A3999)</f>
        <v/>
      </c>
      <c r="B3999">
        <f>IF($A3999="","",records_master!$E3999)</f>
        <v/>
      </c>
    </row>
    <row r="4000">
      <c r="A4000">
        <f>IF(OR(records_master!$A4000="",ISNUMBER(MATCH(records_master!$M4000,lst_dedup_duplicate,0))),"",records_master!$A4000)</f>
        <v/>
      </c>
      <c r="B4000">
        <f>IF($A4000="","",records_master!$E4000)</f>
        <v/>
      </c>
    </row>
    <row r="4001">
      <c r="A4001">
        <f>IF(OR(records_master!$A4001="",ISNUMBER(MATCH(records_master!$M4001,lst_dedup_duplicate,0))),"",records_master!$A4001)</f>
        <v/>
      </c>
      <c r="B4001">
        <f>IF($A4001="","",records_master!$E4001)</f>
        <v/>
      </c>
    </row>
    <row r="4002">
      <c r="A4002">
        <f>IF(OR(records_master!$A4002="",ISNUMBER(MATCH(records_master!$M4002,lst_dedup_duplicate,0))),"",records_master!$A4002)</f>
        <v/>
      </c>
      <c r="B4002">
        <f>IF($A4002="","",records_master!$E4002)</f>
        <v/>
      </c>
    </row>
    <row r="4003">
      <c r="A4003">
        <f>IF(OR(records_master!$A4003="",ISNUMBER(MATCH(records_master!$M4003,lst_dedup_duplicate,0))),"",records_master!$A4003)</f>
        <v/>
      </c>
      <c r="B4003">
        <f>IF($A4003="","",records_master!$E4003)</f>
        <v/>
      </c>
    </row>
    <row r="4004">
      <c r="A4004">
        <f>IF(OR(records_master!$A4004="",ISNUMBER(MATCH(records_master!$M4004,lst_dedup_duplicate,0))),"",records_master!$A4004)</f>
        <v/>
      </c>
      <c r="B4004">
        <f>IF($A4004="","",records_master!$E4004)</f>
        <v/>
      </c>
    </row>
    <row r="4005">
      <c r="A4005">
        <f>IF(OR(records_master!$A4005="",ISNUMBER(MATCH(records_master!$M4005,lst_dedup_duplicate,0))),"",records_master!$A4005)</f>
        <v/>
      </c>
      <c r="B4005">
        <f>IF($A4005="","",records_master!$E4005)</f>
        <v/>
      </c>
    </row>
    <row r="4006">
      <c r="A4006">
        <f>IF(OR(records_master!$A4006="",ISNUMBER(MATCH(records_master!$M4006,lst_dedup_duplicate,0))),"",records_master!$A4006)</f>
        <v/>
      </c>
      <c r="B4006">
        <f>IF($A4006="","",records_master!$E4006)</f>
        <v/>
      </c>
    </row>
    <row r="4007">
      <c r="A4007">
        <f>IF(OR(records_master!$A4007="",ISNUMBER(MATCH(records_master!$M4007,lst_dedup_duplicate,0))),"",records_master!$A4007)</f>
        <v/>
      </c>
      <c r="B4007">
        <f>IF($A4007="","",records_master!$E4007)</f>
        <v/>
      </c>
    </row>
    <row r="4008">
      <c r="A4008">
        <f>IF(OR(records_master!$A4008="",ISNUMBER(MATCH(records_master!$M4008,lst_dedup_duplicate,0))),"",records_master!$A4008)</f>
        <v/>
      </c>
      <c r="B4008">
        <f>IF($A4008="","",records_master!$E4008)</f>
        <v/>
      </c>
    </row>
    <row r="4009">
      <c r="A4009">
        <f>IF(OR(records_master!$A4009="",ISNUMBER(MATCH(records_master!$M4009,lst_dedup_duplicate,0))),"",records_master!$A4009)</f>
        <v/>
      </c>
      <c r="B4009">
        <f>IF($A4009="","",records_master!$E4009)</f>
        <v/>
      </c>
    </row>
    <row r="4010">
      <c r="A4010">
        <f>IF(OR(records_master!$A4010="",ISNUMBER(MATCH(records_master!$M4010,lst_dedup_duplicate,0))),"",records_master!$A4010)</f>
        <v/>
      </c>
      <c r="B4010">
        <f>IF($A4010="","",records_master!$E4010)</f>
        <v/>
      </c>
    </row>
    <row r="4011">
      <c r="A4011">
        <f>IF(OR(records_master!$A4011="",ISNUMBER(MATCH(records_master!$M4011,lst_dedup_duplicate,0))),"",records_master!$A4011)</f>
        <v/>
      </c>
      <c r="B4011">
        <f>IF($A4011="","",records_master!$E4011)</f>
        <v/>
      </c>
    </row>
    <row r="4012">
      <c r="A4012">
        <f>IF(OR(records_master!$A4012="",ISNUMBER(MATCH(records_master!$M4012,lst_dedup_duplicate,0))),"",records_master!$A4012)</f>
        <v/>
      </c>
      <c r="B4012">
        <f>IF($A4012="","",records_master!$E4012)</f>
        <v/>
      </c>
    </row>
    <row r="4013">
      <c r="A4013">
        <f>IF(OR(records_master!$A4013="",ISNUMBER(MATCH(records_master!$M4013,lst_dedup_duplicate,0))),"",records_master!$A4013)</f>
        <v/>
      </c>
      <c r="B4013">
        <f>IF($A4013="","",records_master!$E4013)</f>
        <v/>
      </c>
    </row>
    <row r="4014">
      <c r="A4014">
        <f>IF(OR(records_master!$A4014="",ISNUMBER(MATCH(records_master!$M4014,lst_dedup_duplicate,0))),"",records_master!$A4014)</f>
        <v/>
      </c>
      <c r="B4014">
        <f>IF($A4014="","",records_master!$E4014)</f>
        <v/>
      </c>
    </row>
    <row r="4015">
      <c r="A4015">
        <f>IF(OR(records_master!$A4015="",ISNUMBER(MATCH(records_master!$M4015,lst_dedup_duplicate,0))),"",records_master!$A4015)</f>
        <v/>
      </c>
      <c r="B4015">
        <f>IF($A4015="","",records_master!$E4015)</f>
        <v/>
      </c>
    </row>
    <row r="4016">
      <c r="A4016">
        <f>IF(OR(records_master!$A4016="",ISNUMBER(MATCH(records_master!$M4016,lst_dedup_duplicate,0))),"",records_master!$A4016)</f>
        <v/>
      </c>
      <c r="B4016">
        <f>IF($A4016="","",records_master!$E4016)</f>
        <v/>
      </c>
    </row>
    <row r="4017">
      <c r="A4017">
        <f>IF(OR(records_master!$A4017="",ISNUMBER(MATCH(records_master!$M4017,lst_dedup_duplicate,0))),"",records_master!$A4017)</f>
        <v/>
      </c>
      <c r="B4017">
        <f>IF($A4017="","",records_master!$E4017)</f>
        <v/>
      </c>
    </row>
    <row r="4018">
      <c r="A4018">
        <f>IF(OR(records_master!$A4018="",ISNUMBER(MATCH(records_master!$M4018,lst_dedup_duplicate,0))),"",records_master!$A4018)</f>
        <v/>
      </c>
      <c r="B4018">
        <f>IF($A4018="","",records_master!$E4018)</f>
        <v/>
      </c>
    </row>
    <row r="4019">
      <c r="A4019">
        <f>IF(OR(records_master!$A4019="",ISNUMBER(MATCH(records_master!$M4019,lst_dedup_duplicate,0))),"",records_master!$A4019)</f>
        <v/>
      </c>
      <c r="B4019">
        <f>IF($A4019="","",records_master!$E4019)</f>
        <v/>
      </c>
    </row>
    <row r="4020">
      <c r="A4020">
        <f>IF(OR(records_master!$A4020="",ISNUMBER(MATCH(records_master!$M4020,lst_dedup_duplicate,0))),"",records_master!$A4020)</f>
        <v/>
      </c>
      <c r="B4020">
        <f>IF($A4020="","",records_master!$E4020)</f>
        <v/>
      </c>
    </row>
    <row r="4021">
      <c r="A4021">
        <f>IF(OR(records_master!$A4021="",ISNUMBER(MATCH(records_master!$M4021,lst_dedup_duplicate,0))),"",records_master!$A4021)</f>
        <v/>
      </c>
      <c r="B4021">
        <f>IF($A4021="","",records_master!$E4021)</f>
        <v/>
      </c>
    </row>
    <row r="4022">
      <c r="A4022">
        <f>IF(OR(records_master!$A4022="",ISNUMBER(MATCH(records_master!$M4022,lst_dedup_duplicate,0))),"",records_master!$A4022)</f>
        <v/>
      </c>
      <c r="B4022">
        <f>IF($A4022="","",records_master!$E4022)</f>
        <v/>
      </c>
    </row>
    <row r="4023">
      <c r="A4023">
        <f>IF(OR(records_master!$A4023="",ISNUMBER(MATCH(records_master!$M4023,lst_dedup_duplicate,0))),"",records_master!$A4023)</f>
        <v/>
      </c>
      <c r="B4023">
        <f>IF($A4023="","",records_master!$E4023)</f>
        <v/>
      </c>
    </row>
    <row r="4024">
      <c r="A4024">
        <f>IF(OR(records_master!$A4024="",ISNUMBER(MATCH(records_master!$M4024,lst_dedup_duplicate,0))),"",records_master!$A4024)</f>
        <v/>
      </c>
      <c r="B4024">
        <f>IF($A4024="","",records_master!$E4024)</f>
        <v/>
      </c>
    </row>
    <row r="4025">
      <c r="A4025">
        <f>IF(OR(records_master!$A4025="",ISNUMBER(MATCH(records_master!$M4025,lst_dedup_duplicate,0))),"",records_master!$A4025)</f>
        <v/>
      </c>
      <c r="B4025">
        <f>IF($A4025="","",records_master!$E4025)</f>
        <v/>
      </c>
    </row>
    <row r="4026">
      <c r="A4026">
        <f>IF(OR(records_master!$A4026="",ISNUMBER(MATCH(records_master!$M4026,lst_dedup_duplicate,0))),"",records_master!$A4026)</f>
        <v/>
      </c>
      <c r="B4026">
        <f>IF($A4026="","",records_master!$E4026)</f>
        <v/>
      </c>
    </row>
    <row r="4027">
      <c r="A4027">
        <f>IF(OR(records_master!$A4027="",ISNUMBER(MATCH(records_master!$M4027,lst_dedup_duplicate,0))),"",records_master!$A4027)</f>
        <v/>
      </c>
      <c r="B4027">
        <f>IF($A4027="","",records_master!$E4027)</f>
        <v/>
      </c>
    </row>
    <row r="4028">
      <c r="A4028">
        <f>IF(OR(records_master!$A4028="",ISNUMBER(MATCH(records_master!$M4028,lst_dedup_duplicate,0))),"",records_master!$A4028)</f>
        <v/>
      </c>
      <c r="B4028">
        <f>IF($A4028="","",records_master!$E4028)</f>
        <v/>
      </c>
    </row>
    <row r="4029">
      <c r="A4029">
        <f>IF(OR(records_master!$A4029="",ISNUMBER(MATCH(records_master!$M4029,lst_dedup_duplicate,0))),"",records_master!$A4029)</f>
        <v/>
      </c>
      <c r="B4029">
        <f>IF($A4029="","",records_master!$E4029)</f>
        <v/>
      </c>
    </row>
    <row r="4030">
      <c r="A4030">
        <f>IF(OR(records_master!$A4030="",ISNUMBER(MATCH(records_master!$M4030,lst_dedup_duplicate,0))),"",records_master!$A4030)</f>
        <v/>
      </c>
      <c r="B4030">
        <f>IF($A4030="","",records_master!$E4030)</f>
        <v/>
      </c>
    </row>
    <row r="4031">
      <c r="A4031">
        <f>IF(OR(records_master!$A4031="",ISNUMBER(MATCH(records_master!$M4031,lst_dedup_duplicate,0))),"",records_master!$A4031)</f>
        <v/>
      </c>
      <c r="B4031">
        <f>IF($A4031="","",records_master!$E4031)</f>
        <v/>
      </c>
    </row>
    <row r="4032">
      <c r="A4032">
        <f>IF(OR(records_master!$A4032="",ISNUMBER(MATCH(records_master!$M4032,lst_dedup_duplicate,0))),"",records_master!$A4032)</f>
        <v/>
      </c>
      <c r="B4032">
        <f>IF($A4032="","",records_master!$E4032)</f>
        <v/>
      </c>
    </row>
    <row r="4033">
      <c r="A4033">
        <f>IF(OR(records_master!$A4033="",ISNUMBER(MATCH(records_master!$M4033,lst_dedup_duplicate,0))),"",records_master!$A4033)</f>
        <v/>
      </c>
      <c r="B4033">
        <f>IF($A4033="","",records_master!$E4033)</f>
        <v/>
      </c>
    </row>
    <row r="4034">
      <c r="A4034">
        <f>IF(OR(records_master!$A4034="",ISNUMBER(MATCH(records_master!$M4034,lst_dedup_duplicate,0))),"",records_master!$A4034)</f>
        <v/>
      </c>
      <c r="B4034">
        <f>IF($A4034="","",records_master!$E4034)</f>
        <v/>
      </c>
    </row>
    <row r="4035">
      <c r="A4035">
        <f>IF(OR(records_master!$A4035="",ISNUMBER(MATCH(records_master!$M4035,lst_dedup_duplicate,0))),"",records_master!$A4035)</f>
        <v/>
      </c>
      <c r="B4035">
        <f>IF($A4035="","",records_master!$E4035)</f>
        <v/>
      </c>
    </row>
    <row r="4036">
      <c r="A4036">
        <f>IF(OR(records_master!$A4036="",ISNUMBER(MATCH(records_master!$M4036,lst_dedup_duplicate,0))),"",records_master!$A4036)</f>
        <v/>
      </c>
      <c r="B4036">
        <f>IF($A4036="","",records_master!$E4036)</f>
        <v/>
      </c>
    </row>
    <row r="4037">
      <c r="A4037">
        <f>IF(OR(records_master!$A4037="",ISNUMBER(MATCH(records_master!$M4037,lst_dedup_duplicate,0))),"",records_master!$A4037)</f>
        <v/>
      </c>
      <c r="B4037">
        <f>IF($A4037="","",records_master!$E4037)</f>
        <v/>
      </c>
    </row>
    <row r="4038">
      <c r="A4038">
        <f>IF(OR(records_master!$A4038="",ISNUMBER(MATCH(records_master!$M4038,lst_dedup_duplicate,0))),"",records_master!$A4038)</f>
        <v/>
      </c>
      <c r="B4038">
        <f>IF($A4038="","",records_master!$E4038)</f>
        <v/>
      </c>
    </row>
    <row r="4039">
      <c r="A4039">
        <f>IF(OR(records_master!$A4039="",ISNUMBER(MATCH(records_master!$M4039,lst_dedup_duplicate,0))),"",records_master!$A4039)</f>
        <v/>
      </c>
      <c r="B4039">
        <f>IF($A4039="","",records_master!$E4039)</f>
        <v/>
      </c>
    </row>
    <row r="4040">
      <c r="A4040">
        <f>IF(OR(records_master!$A4040="",ISNUMBER(MATCH(records_master!$M4040,lst_dedup_duplicate,0))),"",records_master!$A4040)</f>
        <v/>
      </c>
      <c r="B4040">
        <f>IF($A4040="","",records_master!$E4040)</f>
        <v/>
      </c>
    </row>
    <row r="4041">
      <c r="A4041">
        <f>IF(OR(records_master!$A4041="",ISNUMBER(MATCH(records_master!$M4041,lst_dedup_duplicate,0))),"",records_master!$A4041)</f>
        <v/>
      </c>
      <c r="B4041">
        <f>IF($A4041="","",records_master!$E4041)</f>
        <v/>
      </c>
    </row>
    <row r="4042">
      <c r="A4042">
        <f>IF(OR(records_master!$A4042="",ISNUMBER(MATCH(records_master!$M4042,lst_dedup_duplicate,0))),"",records_master!$A4042)</f>
        <v/>
      </c>
      <c r="B4042">
        <f>IF($A4042="","",records_master!$E4042)</f>
        <v/>
      </c>
    </row>
    <row r="4043">
      <c r="A4043">
        <f>IF(OR(records_master!$A4043="",ISNUMBER(MATCH(records_master!$M4043,lst_dedup_duplicate,0))),"",records_master!$A4043)</f>
        <v/>
      </c>
      <c r="B4043">
        <f>IF($A4043="","",records_master!$E4043)</f>
        <v/>
      </c>
    </row>
    <row r="4044">
      <c r="A4044">
        <f>IF(OR(records_master!$A4044="",ISNUMBER(MATCH(records_master!$M4044,lst_dedup_duplicate,0))),"",records_master!$A4044)</f>
        <v/>
      </c>
      <c r="B4044">
        <f>IF($A4044="","",records_master!$E4044)</f>
        <v/>
      </c>
    </row>
    <row r="4045">
      <c r="A4045">
        <f>IF(OR(records_master!$A4045="",ISNUMBER(MATCH(records_master!$M4045,lst_dedup_duplicate,0))),"",records_master!$A4045)</f>
        <v/>
      </c>
      <c r="B4045">
        <f>IF($A4045="","",records_master!$E4045)</f>
        <v/>
      </c>
    </row>
    <row r="4046">
      <c r="A4046">
        <f>IF(OR(records_master!$A4046="",ISNUMBER(MATCH(records_master!$M4046,lst_dedup_duplicate,0))),"",records_master!$A4046)</f>
        <v/>
      </c>
      <c r="B4046">
        <f>IF($A4046="","",records_master!$E4046)</f>
        <v/>
      </c>
    </row>
    <row r="4047">
      <c r="A4047">
        <f>IF(OR(records_master!$A4047="",ISNUMBER(MATCH(records_master!$M4047,lst_dedup_duplicate,0))),"",records_master!$A4047)</f>
        <v/>
      </c>
      <c r="B4047">
        <f>IF($A4047="","",records_master!$E4047)</f>
        <v/>
      </c>
    </row>
    <row r="4048">
      <c r="A4048">
        <f>IF(OR(records_master!$A4048="",ISNUMBER(MATCH(records_master!$M4048,lst_dedup_duplicate,0))),"",records_master!$A4048)</f>
        <v/>
      </c>
      <c r="B4048">
        <f>IF($A4048="","",records_master!$E4048)</f>
        <v/>
      </c>
    </row>
    <row r="4049">
      <c r="A4049">
        <f>IF(OR(records_master!$A4049="",ISNUMBER(MATCH(records_master!$M4049,lst_dedup_duplicate,0))),"",records_master!$A4049)</f>
        <v/>
      </c>
      <c r="B4049">
        <f>IF($A4049="","",records_master!$E4049)</f>
        <v/>
      </c>
    </row>
    <row r="4050">
      <c r="A4050">
        <f>IF(OR(records_master!$A4050="",ISNUMBER(MATCH(records_master!$M4050,lst_dedup_duplicate,0))),"",records_master!$A4050)</f>
        <v/>
      </c>
      <c r="B4050">
        <f>IF($A4050="","",records_master!$E4050)</f>
        <v/>
      </c>
    </row>
    <row r="4051">
      <c r="A4051">
        <f>IF(OR(records_master!$A4051="",ISNUMBER(MATCH(records_master!$M4051,lst_dedup_duplicate,0))),"",records_master!$A4051)</f>
        <v/>
      </c>
      <c r="B4051">
        <f>IF($A4051="","",records_master!$E4051)</f>
        <v/>
      </c>
    </row>
    <row r="4052">
      <c r="A4052">
        <f>IF(OR(records_master!$A4052="",ISNUMBER(MATCH(records_master!$M4052,lst_dedup_duplicate,0))),"",records_master!$A4052)</f>
        <v/>
      </c>
      <c r="B4052">
        <f>IF($A4052="","",records_master!$E4052)</f>
        <v/>
      </c>
    </row>
    <row r="4053">
      <c r="A4053">
        <f>IF(OR(records_master!$A4053="",ISNUMBER(MATCH(records_master!$M4053,lst_dedup_duplicate,0))),"",records_master!$A4053)</f>
        <v/>
      </c>
      <c r="B4053">
        <f>IF($A4053="","",records_master!$E4053)</f>
        <v/>
      </c>
    </row>
    <row r="4054">
      <c r="A4054">
        <f>IF(OR(records_master!$A4054="",ISNUMBER(MATCH(records_master!$M4054,lst_dedup_duplicate,0))),"",records_master!$A4054)</f>
        <v/>
      </c>
      <c r="B4054">
        <f>IF($A4054="","",records_master!$E4054)</f>
        <v/>
      </c>
    </row>
    <row r="4055">
      <c r="A4055">
        <f>IF(OR(records_master!$A4055="",ISNUMBER(MATCH(records_master!$M4055,lst_dedup_duplicate,0))),"",records_master!$A4055)</f>
        <v/>
      </c>
      <c r="B4055">
        <f>IF($A4055="","",records_master!$E4055)</f>
        <v/>
      </c>
    </row>
    <row r="4056">
      <c r="A4056">
        <f>IF(OR(records_master!$A4056="",ISNUMBER(MATCH(records_master!$M4056,lst_dedup_duplicate,0))),"",records_master!$A4056)</f>
        <v/>
      </c>
      <c r="B4056">
        <f>IF($A4056="","",records_master!$E4056)</f>
        <v/>
      </c>
    </row>
    <row r="4057">
      <c r="A4057">
        <f>IF(OR(records_master!$A4057="",ISNUMBER(MATCH(records_master!$M4057,lst_dedup_duplicate,0))),"",records_master!$A4057)</f>
        <v/>
      </c>
      <c r="B4057">
        <f>IF($A4057="","",records_master!$E4057)</f>
        <v/>
      </c>
    </row>
    <row r="4058">
      <c r="A4058">
        <f>IF(OR(records_master!$A4058="",ISNUMBER(MATCH(records_master!$M4058,lst_dedup_duplicate,0))),"",records_master!$A4058)</f>
        <v/>
      </c>
      <c r="B4058">
        <f>IF($A4058="","",records_master!$E4058)</f>
        <v/>
      </c>
    </row>
    <row r="4059">
      <c r="A4059">
        <f>IF(OR(records_master!$A4059="",ISNUMBER(MATCH(records_master!$M4059,lst_dedup_duplicate,0))),"",records_master!$A4059)</f>
        <v/>
      </c>
      <c r="B4059">
        <f>IF($A4059="","",records_master!$E4059)</f>
        <v/>
      </c>
    </row>
    <row r="4060">
      <c r="A4060">
        <f>IF(OR(records_master!$A4060="",ISNUMBER(MATCH(records_master!$M4060,lst_dedup_duplicate,0))),"",records_master!$A4060)</f>
        <v/>
      </c>
      <c r="B4060">
        <f>IF($A4060="","",records_master!$E4060)</f>
        <v/>
      </c>
    </row>
    <row r="4061">
      <c r="A4061">
        <f>IF(OR(records_master!$A4061="",ISNUMBER(MATCH(records_master!$M4061,lst_dedup_duplicate,0))),"",records_master!$A4061)</f>
        <v/>
      </c>
      <c r="B4061">
        <f>IF($A4061="","",records_master!$E4061)</f>
        <v/>
      </c>
    </row>
    <row r="4062">
      <c r="A4062">
        <f>IF(OR(records_master!$A4062="",ISNUMBER(MATCH(records_master!$M4062,lst_dedup_duplicate,0))),"",records_master!$A4062)</f>
        <v/>
      </c>
      <c r="B4062">
        <f>IF($A4062="","",records_master!$E4062)</f>
        <v/>
      </c>
    </row>
    <row r="4063">
      <c r="A4063">
        <f>IF(OR(records_master!$A4063="",ISNUMBER(MATCH(records_master!$M4063,lst_dedup_duplicate,0))),"",records_master!$A4063)</f>
        <v/>
      </c>
      <c r="B4063">
        <f>IF($A4063="","",records_master!$E4063)</f>
        <v/>
      </c>
    </row>
    <row r="4064">
      <c r="A4064">
        <f>IF(OR(records_master!$A4064="",ISNUMBER(MATCH(records_master!$M4064,lst_dedup_duplicate,0))),"",records_master!$A4064)</f>
        <v/>
      </c>
      <c r="B4064">
        <f>IF($A4064="","",records_master!$E4064)</f>
        <v/>
      </c>
    </row>
    <row r="4065">
      <c r="A4065">
        <f>IF(OR(records_master!$A4065="",ISNUMBER(MATCH(records_master!$M4065,lst_dedup_duplicate,0))),"",records_master!$A4065)</f>
        <v/>
      </c>
      <c r="B4065">
        <f>IF($A4065="","",records_master!$E4065)</f>
        <v/>
      </c>
    </row>
    <row r="4066">
      <c r="A4066">
        <f>IF(OR(records_master!$A4066="",ISNUMBER(MATCH(records_master!$M4066,lst_dedup_duplicate,0))),"",records_master!$A4066)</f>
        <v/>
      </c>
      <c r="B4066">
        <f>IF($A4066="","",records_master!$E4066)</f>
        <v/>
      </c>
    </row>
    <row r="4067">
      <c r="A4067">
        <f>IF(OR(records_master!$A4067="",ISNUMBER(MATCH(records_master!$M4067,lst_dedup_duplicate,0))),"",records_master!$A4067)</f>
        <v/>
      </c>
      <c r="B4067">
        <f>IF($A4067="","",records_master!$E4067)</f>
        <v/>
      </c>
    </row>
    <row r="4068">
      <c r="A4068">
        <f>IF(OR(records_master!$A4068="",ISNUMBER(MATCH(records_master!$M4068,lst_dedup_duplicate,0))),"",records_master!$A4068)</f>
        <v/>
      </c>
      <c r="B4068">
        <f>IF($A4068="","",records_master!$E4068)</f>
        <v/>
      </c>
    </row>
    <row r="4069">
      <c r="A4069">
        <f>IF(OR(records_master!$A4069="",ISNUMBER(MATCH(records_master!$M4069,lst_dedup_duplicate,0))),"",records_master!$A4069)</f>
        <v/>
      </c>
      <c r="B4069">
        <f>IF($A4069="","",records_master!$E4069)</f>
        <v/>
      </c>
    </row>
    <row r="4070">
      <c r="A4070">
        <f>IF(OR(records_master!$A4070="",ISNUMBER(MATCH(records_master!$M4070,lst_dedup_duplicate,0))),"",records_master!$A4070)</f>
        <v/>
      </c>
      <c r="B4070">
        <f>IF($A4070="","",records_master!$E4070)</f>
        <v/>
      </c>
    </row>
    <row r="4071">
      <c r="A4071">
        <f>IF(OR(records_master!$A4071="",ISNUMBER(MATCH(records_master!$M4071,lst_dedup_duplicate,0))),"",records_master!$A4071)</f>
        <v/>
      </c>
      <c r="B4071">
        <f>IF($A4071="","",records_master!$E4071)</f>
        <v/>
      </c>
    </row>
    <row r="4072">
      <c r="A4072">
        <f>IF(OR(records_master!$A4072="",ISNUMBER(MATCH(records_master!$M4072,lst_dedup_duplicate,0))),"",records_master!$A4072)</f>
        <v/>
      </c>
      <c r="B4072">
        <f>IF($A4072="","",records_master!$E4072)</f>
        <v/>
      </c>
    </row>
    <row r="4073">
      <c r="A4073">
        <f>IF(OR(records_master!$A4073="",ISNUMBER(MATCH(records_master!$M4073,lst_dedup_duplicate,0))),"",records_master!$A4073)</f>
        <v/>
      </c>
      <c r="B4073">
        <f>IF($A4073="","",records_master!$E4073)</f>
        <v/>
      </c>
    </row>
    <row r="4074">
      <c r="A4074">
        <f>IF(OR(records_master!$A4074="",ISNUMBER(MATCH(records_master!$M4074,lst_dedup_duplicate,0))),"",records_master!$A4074)</f>
        <v/>
      </c>
      <c r="B4074">
        <f>IF($A4074="","",records_master!$E4074)</f>
        <v/>
      </c>
    </row>
    <row r="4075">
      <c r="A4075">
        <f>IF(OR(records_master!$A4075="",ISNUMBER(MATCH(records_master!$M4075,lst_dedup_duplicate,0))),"",records_master!$A4075)</f>
        <v/>
      </c>
      <c r="B4075">
        <f>IF($A4075="","",records_master!$E4075)</f>
        <v/>
      </c>
    </row>
    <row r="4076">
      <c r="A4076">
        <f>IF(OR(records_master!$A4076="",ISNUMBER(MATCH(records_master!$M4076,lst_dedup_duplicate,0))),"",records_master!$A4076)</f>
        <v/>
      </c>
      <c r="B4076">
        <f>IF($A4076="","",records_master!$E4076)</f>
        <v/>
      </c>
    </row>
    <row r="4077">
      <c r="A4077">
        <f>IF(OR(records_master!$A4077="",ISNUMBER(MATCH(records_master!$M4077,lst_dedup_duplicate,0))),"",records_master!$A4077)</f>
        <v/>
      </c>
      <c r="B4077">
        <f>IF($A4077="","",records_master!$E4077)</f>
        <v/>
      </c>
    </row>
    <row r="4078">
      <c r="A4078">
        <f>IF(OR(records_master!$A4078="",ISNUMBER(MATCH(records_master!$M4078,lst_dedup_duplicate,0))),"",records_master!$A4078)</f>
        <v/>
      </c>
      <c r="B4078">
        <f>IF($A4078="","",records_master!$E4078)</f>
        <v/>
      </c>
    </row>
    <row r="4079">
      <c r="A4079">
        <f>IF(OR(records_master!$A4079="",ISNUMBER(MATCH(records_master!$M4079,lst_dedup_duplicate,0))),"",records_master!$A4079)</f>
        <v/>
      </c>
      <c r="B4079">
        <f>IF($A4079="","",records_master!$E4079)</f>
        <v/>
      </c>
    </row>
    <row r="4080">
      <c r="A4080">
        <f>IF(OR(records_master!$A4080="",ISNUMBER(MATCH(records_master!$M4080,lst_dedup_duplicate,0))),"",records_master!$A4080)</f>
        <v/>
      </c>
      <c r="B4080">
        <f>IF($A4080="","",records_master!$E4080)</f>
        <v/>
      </c>
    </row>
    <row r="4081">
      <c r="A4081">
        <f>IF(OR(records_master!$A4081="",ISNUMBER(MATCH(records_master!$M4081,lst_dedup_duplicate,0))),"",records_master!$A4081)</f>
        <v/>
      </c>
      <c r="B4081">
        <f>IF($A4081="","",records_master!$E4081)</f>
        <v/>
      </c>
    </row>
    <row r="4082">
      <c r="A4082">
        <f>IF(OR(records_master!$A4082="",ISNUMBER(MATCH(records_master!$M4082,lst_dedup_duplicate,0))),"",records_master!$A4082)</f>
        <v/>
      </c>
      <c r="B4082">
        <f>IF($A4082="","",records_master!$E4082)</f>
        <v/>
      </c>
    </row>
    <row r="4083">
      <c r="A4083">
        <f>IF(OR(records_master!$A4083="",ISNUMBER(MATCH(records_master!$M4083,lst_dedup_duplicate,0))),"",records_master!$A4083)</f>
        <v/>
      </c>
      <c r="B4083">
        <f>IF($A4083="","",records_master!$E4083)</f>
        <v/>
      </c>
    </row>
    <row r="4084">
      <c r="A4084">
        <f>IF(OR(records_master!$A4084="",ISNUMBER(MATCH(records_master!$M4084,lst_dedup_duplicate,0))),"",records_master!$A4084)</f>
        <v/>
      </c>
      <c r="B4084">
        <f>IF($A4084="","",records_master!$E4084)</f>
        <v/>
      </c>
    </row>
    <row r="4085">
      <c r="A4085">
        <f>IF(OR(records_master!$A4085="",ISNUMBER(MATCH(records_master!$M4085,lst_dedup_duplicate,0))),"",records_master!$A4085)</f>
        <v/>
      </c>
      <c r="B4085">
        <f>IF($A4085="","",records_master!$E4085)</f>
        <v/>
      </c>
    </row>
    <row r="4086">
      <c r="A4086">
        <f>IF(OR(records_master!$A4086="",ISNUMBER(MATCH(records_master!$M4086,lst_dedup_duplicate,0))),"",records_master!$A4086)</f>
        <v/>
      </c>
      <c r="B4086">
        <f>IF($A4086="","",records_master!$E4086)</f>
        <v/>
      </c>
    </row>
    <row r="4087">
      <c r="A4087">
        <f>IF(OR(records_master!$A4087="",ISNUMBER(MATCH(records_master!$M4087,lst_dedup_duplicate,0))),"",records_master!$A4087)</f>
        <v/>
      </c>
      <c r="B4087">
        <f>IF($A4087="","",records_master!$E4087)</f>
        <v/>
      </c>
    </row>
    <row r="4088">
      <c r="A4088">
        <f>IF(OR(records_master!$A4088="",ISNUMBER(MATCH(records_master!$M4088,lst_dedup_duplicate,0))),"",records_master!$A4088)</f>
        <v/>
      </c>
      <c r="B4088">
        <f>IF($A4088="","",records_master!$E4088)</f>
        <v/>
      </c>
    </row>
    <row r="4089">
      <c r="A4089">
        <f>IF(OR(records_master!$A4089="",ISNUMBER(MATCH(records_master!$M4089,lst_dedup_duplicate,0))),"",records_master!$A4089)</f>
        <v/>
      </c>
      <c r="B4089">
        <f>IF($A4089="","",records_master!$E4089)</f>
        <v/>
      </c>
    </row>
    <row r="4090">
      <c r="A4090">
        <f>IF(OR(records_master!$A4090="",ISNUMBER(MATCH(records_master!$M4090,lst_dedup_duplicate,0))),"",records_master!$A4090)</f>
        <v/>
      </c>
      <c r="B4090">
        <f>IF($A4090="","",records_master!$E4090)</f>
        <v/>
      </c>
    </row>
    <row r="4091">
      <c r="A4091">
        <f>IF(OR(records_master!$A4091="",ISNUMBER(MATCH(records_master!$M4091,lst_dedup_duplicate,0))),"",records_master!$A4091)</f>
        <v/>
      </c>
      <c r="B4091">
        <f>IF($A4091="","",records_master!$E4091)</f>
        <v/>
      </c>
    </row>
    <row r="4092">
      <c r="A4092">
        <f>IF(OR(records_master!$A4092="",ISNUMBER(MATCH(records_master!$M4092,lst_dedup_duplicate,0))),"",records_master!$A4092)</f>
        <v/>
      </c>
      <c r="B4092">
        <f>IF($A4092="","",records_master!$E4092)</f>
        <v/>
      </c>
    </row>
    <row r="4093">
      <c r="A4093">
        <f>IF(OR(records_master!$A4093="",ISNUMBER(MATCH(records_master!$M4093,lst_dedup_duplicate,0))),"",records_master!$A4093)</f>
        <v/>
      </c>
      <c r="B4093">
        <f>IF($A4093="","",records_master!$E4093)</f>
        <v/>
      </c>
    </row>
    <row r="4094">
      <c r="A4094">
        <f>IF(OR(records_master!$A4094="",ISNUMBER(MATCH(records_master!$M4094,lst_dedup_duplicate,0))),"",records_master!$A4094)</f>
        <v/>
      </c>
      <c r="B4094">
        <f>IF($A4094="","",records_master!$E4094)</f>
        <v/>
      </c>
    </row>
    <row r="4095">
      <c r="A4095">
        <f>IF(OR(records_master!$A4095="",ISNUMBER(MATCH(records_master!$M4095,lst_dedup_duplicate,0))),"",records_master!$A4095)</f>
        <v/>
      </c>
      <c r="B4095">
        <f>IF($A4095="","",records_master!$E4095)</f>
        <v/>
      </c>
    </row>
    <row r="4096">
      <c r="A4096">
        <f>IF(OR(records_master!$A4096="",ISNUMBER(MATCH(records_master!$M4096,lst_dedup_duplicate,0))),"",records_master!$A4096)</f>
        <v/>
      </c>
      <c r="B4096">
        <f>IF($A4096="","",records_master!$E4096)</f>
        <v/>
      </c>
    </row>
    <row r="4097">
      <c r="A4097">
        <f>IF(OR(records_master!$A4097="",ISNUMBER(MATCH(records_master!$M4097,lst_dedup_duplicate,0))),"",records_master!$A4097)</f>
        <v/>
      </c>
      <c r="B4097">
        <f>IF($A4097="","",records_master!$E4097)</f>
        <v/>
      </c>
    </row>
    <row r="4098">
      <c r="A4098">
        <f>IF(OR(records_master!$A4098="",ISNUMBER(MATCH(records_master!$M4098,lst_dedup_duplicate,0))),"",records_master!$A4098)</f>
        <v/>
      </c>
      <c r="B4098">
        <f>IF($A4098="","",records_master!$E4098)</f>
        <v/>
      </c>
    </row>
    <row r="4099">
      <c r="A4099">
        <f>IF(OR(records_master!$A4099="",ISNUMBER(MATCH(records_master!$M4099,lst_dedup_duplicate,0))),"",records_master!$A4099)</f>
        <v/>
      </c>
      <c r="B4099">
        <f>IF($A4099="","",records_master!$E4099)</f>
        <v/>
      </c>
    </row>
    <row r="4100">
      <c r="A4100">
        <f>IF(OR(records_master!$A4100="",ISNUMBER(MATCH(records_master!$M4100,lst_dedup_duplicate,0))),"",records_master!$A4100)</f>
        <v/>
      </c>
      <c r="B4100">
        <f>IF($A4100="","",records_master!$E4100)</f>
        <v/>
      </c>
    </row>
    <row r="4101">
      <c r="A4101">
        <f>IF(OR(records_master!$A4101="",ISNUMBER(MATCH(records_master!$M4101,lst_dedup_duplicate,0))),"",records_master!$A4101)</f>
        <v/>
      </c>
      <c r="B4101">
        <f>IF($A4101="","",records_master!$E4101)</f>
        <v/>
      </c>
    </row>
    <row r="4102">
      <c r="A4102">
        <f>IF(OR(records_master!$A4102="",ISNUMBER(MATCH(records_master!$M4102,lst_dedup_duplicate,0))),"",records_master!$A4102)</f>
        <v/>
      </c>
      <c r="B4102">
        <f>IF($A4102="","",records_master!$E4102)</f>
        <v/>
      </c>
    </row>
    <row r="4103">
      <c r="A4103">
        <f>IF(OR(records_master!$A4103="",ISNUMBER(MATCH(records_master!$M4103,lst_dedup_duplicate,0))),"",records_master!$A4103)</f>
        <v/>
      </c>
      <c r="B4103">
        <f>IF($A4103="","",records_master!$E4103)</f>
        <v/>
      </c>
    </row>
    <row r="4104">
      <c r="A4104">
        <f>IF(OR(records_master!$A4104="",ISNUMBER(MATCH(records_master!$M4104,lst_dedup_duplicate,0))),"",records_master!$A4104)</f>
        <v/>
      </c>
      <c r="B4104">
        <f>IF($A4104="","",records_master!$E4104)</f>
        <v/>
      </c>
    </row>
    <row r="4105">
      <c r="A4105">
        <f>IF(OR(records_master!$A4105="",ISNUMBER(MATCH(records_master!$M4105,lst_dedup_duplicate,0))),"",records_master!$A4105)</f>
        <v/>
      </c>
      <c r="B4105">
        <f>IF($A4105="","",records_master!$E4105)</f>
        <v/>
      </c>
    </row>
    <row r="4106">
      <c r="A4106">
        <f>IF(OR(records_master!$A4106="",ISNUMBER(MATCH(records_master!$M4106,lst_dedup_duplicate,0))),"",records_master!$A4106)</f>
        <v/>
      </c>
      <c r="B4106">
        <f>IF($A4106="","",records_master!$E4106)</f>
        <v/>
      </c>
    </row>
    <row r="4107">
      <c r="A4107">
        <f>IF(OR(records_master!$A4107="",ISNUMBER(MATCH(records_master!$M4107,lst_dedup_duplicate,0))),"",records_master!$A4107)</f>
        <v/>
      </c>
      <c r="B4107">
        <f>IF($A4107="","",records_master!$E4107)</f>
        <v/>
      </c>
    </row>
    <row r="4108">
      <c r="A4108">
        <f>IF(OR(records_master!$A4108="",ISNUMBER(MATCH(records_master!$M4108,lst_dedup_duplicate,0))),"",records_master!$A4108)</f>
        <v/>
      </c>
      <c r="B4108">
        <f>IF($A4108="","",records_master!$E4108)</f>
        <v/>
      </c>
    </row>
    <row r="4109">
      <c r="A4109">
        <f>IF(OR(records_master!$A4109="",ISNUMBER(MATCH(records_master!$M4109,lst_dedup_duplicate,0))),"",records_master!$A4109)</f>
        <v/>
      </c>
      <c r="B4109">
        <f>IF($A4109="","",records_master!$E4109)</f>
        <v/>
      </c>
    </row>
    <row r="4110">
      <c r="A4110">
        <f>IF(OR(records_master!$A4110="",ISNUMBER(MATCH(records_master!$M4110,lst_dedup_duplicate,0))),"",records_master!$A4110)</f>
        <v/>
      </c>
      <c r="B4110">
        <f>IF($A4110="","",records_master!$E4110)</f>
        <v/>
      </c>
    </row>
    <row r="4111">
      <c r="A4111">
        <f>IF(OR(records_master!$A4111="",ISNUMBER(MATCH(records_master!$M4111,lst_dedup_duplicate,0))),"",records_master!$A4111)</f>
        <v/>
      </c>
      <c r="B4111">
        <f>IF($A4111="","",records_master!$E4111)</f>
        <v/>
      </c>
    </row>
    <row r="4112">
      <c r="A4112">
        <f>IF(OR(records_master!$A4112="",ISNUMBER(MATCH(records_master!$M4112,lst_dedup_duplicate,0))),"",records_master!$A4112)</f>
        <v/>
      </c>
      <c r="B4112">
        <f>IF($A4112="","",records_master!$E4112)</f>
        <v/>
      </c>
    </row>
    <row r="4113">
      <c r="A4113">
        <f>IF(OR(records_master!$A4113="",ISNUMBER(MATCH(records_master!$M4113,lst_dedup_duplicate,0))),"",records_master!$A4113)</f>
        <v/>
      </c>
      <c r="B4113">
        <f>IF($A4113="","",records_master!$E4113)</f>
        <v/>
      </c>
    </row>
    <row r="4114">
      <c r="A4114">
        <f>IF(OR(records_master!$A4114="",ISNUMBER(MATCH(records_master!$M4114,lst_dedup_duplicate,0))),"",records_master!$A4114)</f>
        <v/>
      </c>
      <c r="B4114">
        <f>IF($A4114="","",records_master!$E4114)</f>
        <v/>
      </c>
    </row>
    <row r="4115">
      <c r="A4115">
        <f>IF(OR(records_master!$A4115="",ISNUMBER(MATCH(records_master!$M4115,lst_dedup_duplicate,0))),"",records_master!$A4115)</f>
        <v/>
      </c>
      <c r="B4115">
        <f>IF($A4115="","",records_master!$E4115)</f>
        <v/>
      </c>
    </row>
    <row r="4116">
      <c r="A4116">
        <f>IF(OR(records_master!$A4116="",ISNUMBER(MATCH(records_master!$M4116,lst_dedup_duplicate,0))),"",records_master!$A4116)</f>
        <v/>
      </c>
      <c r="B4116">
        <f>IF($A4116="","",records_master!$E4116)</f>
        <v/>
      </c>
    </row>
    <row r="4117">
      <c r="A4117">
        <f>IF(OR(records_master!$A4117="",ISNUMBER(MATCH(records_master!$M4117,lst_dedup_duplicate,0))),"",records_master!$A4117)</f>
        <v/>
      </c>
      <c r="B4117">
        <f>IF($A4117="","",records_master!$E4117)</f>
        <v/>
      </c>
    </row>
    <row r="4118">
      <c r="A4118">
        <f>IF(OR(records_master!$A4118="",ISNUMBER(MATCH(records_master!$M4118,lst_dedup_duplicate,0))),"",records_master!$A4118)</f>
        <v/>
      </c>
      <c r="B4118">
        <f>IF($A4118="","",records_master!$E4118)</f>
        <v/>
      </c>
    </row>
    <row r="4119">
      <c r="A4119">
        <f>IF(OR(records_master!$A4119="",ISNUMBER(MATCH(records_master!$M4119,lst_dedup_duplicate,0))),"",records_master!$A4119)</f>
        <v/>
      </c>
      <c r="B4119">
        <f>IF($A4119="","",records_master!$E4119)</f>
        <v/>
      </c>
    </row>
    <row r="4120">
      <c r="A4120">
        <f>IF(OR(records_master!$A4120="",ISNUMBER(MATCH(records_master!$M4120,lst_dedup_duplicate,0))),"",records_master!$A4120)</f>
        <v/>
      </c>
      <c r="B4120">
        <f>IF($A4120="","",records_master!$E4120)</f>
        <v/>
      </c>
    </row>
    <row r="4121">
      <c r="A4121">
        <f>IF(OR(records_master!$A4121="",ISNUMBER(MATCH(records_master!$M4121,lst_dedup_duplicate,0))),"",records_master!$A4121)</f>
        <v/>
      </c>
      <c r="B4121">
        <f>IF($A4121="","",records_master!$E4121)</f>
        <v/>
      </c>
    </row>
    <row r="4122">
      <c r="A4122">
        <f>IF(OR(records_master!$A4122="",ISNUMBER(MATCH(records_master!$M4122,lst_dedup_duplicate,0))),"",records_master!$A4122)</f>
        <v/>
      </c>
      <c r="B4122">
        <f>IF($A4122="","",records_master!$E4122)</f>
        <v/>
      </c>
    </row>
    <row r="4123">
      <c r="A4123">
        <f>IF(OR(records_master!$A4123="",ISNUMBER(MATCH(records_master!$M4123,lst_dedup_duplicate,0))),"",records_master!$A4123)</f>
        <v/>
      </c>
      <c r="B4123">
        <f>IF($A4123="","",records_master!$E4123)</f>
        <v/>
      </c>
    </row>
    <row r="4124">
      <c r="A4124">
        <f>IF(OR(records_master!$A4124="",ISNUMBER(MATCH(records_master!$M4124,lst_dedup_duplicate,0))),"",records_master!$A4124)</f>
        <v/>
      </c>
      <c r="B4124">
        <f>IF($A4124="","",records_master!$E4124)</f>
        <v/>
      </c>
    </row>
    <row r="4125">
      <c r="A4125">
        <f>IF(OR(records_master!$A4125="",ISNUMBER(MATCH(records_master!$M4125,lst_dedup_duplicate,0))),"",records_master!$A4125)</f>
        <v/>
      </c>
      <c r="B4125">
        <f>IF($A4125="","",records_master!$E4125)</f>
        <v/>
      </c>
    </row>
    <row r="4126">
      <c r="A4126">
        <f>IF(OR(records_master!$A4126="",ISNUMBER(MATCH(records_master!$M4126,lst_dedup_duplicate,0))),"",records_master!$A4126)</f>
        <v/>
      </c>
      <c r="B4126">
        <f>IF($A4126="","",records_master!$E4126)</f>
        <v/>
      </c>
    </row>
    <row r="4127">
      <c r="A4127">
        <f>IF(OR(records_master!$A4127="",ISNUMBER(MATCH(records_master!$M4127,lst_dedup_duplicate,0))),"",records_master!$A4127)</f>
        <v/>
      </c>
      <c r="B4127">
        <f>IF($A4127="","",records_master!$E4127)</f>
        <v/>
      </c>
    </row>
    <row r="4128">
      <c r="A4128">
        <f>IF(OR(records_master!$A4128="",ISNUMBER(MATCH(records_master!$M4128,lst_dedup_duplicate,0))),"",records_master!$A4128)</f>
        <v/>
      </c>
      <c r="B4128">
        <f>IF($A4128="","",records_master!$E4128)</f>
        <v/>
      </c>
    </row>
    <row r="4129">
      <c r="A4129">
        <f>IF(OR(records_master!$A4129="",ISNUMBER(MATCH(records_master!$M4129,lst_dedup_duplicate,0))),"",records_master!$A4129)</f>
        <v/>
      </c>
      <c r="B4129">
        <f>IF($A4129="","",records_master!$E4129)</f>
        <v/>
      </c>
    </row>
    <row r="4130">
      <c r="A4130">
        <f>IF(OR(records_master!$A4130="",ISNUMBER(MATCH(records_master!$M4130,lst_dedup_duplicate,0))),"",records_master!$A4130)</f>
        <v/>
      </c>
      <c r="B4130">
        <f>IF($A4130="","",records_master!$E4130)</f>
        <v/>
      </c>
    </row>
    <row r="4131">
      <c r="A4131">
        <f>IF(OR(records_master!$A4131="",ISNUMBER(MATCH(records_master!$M4131,lst_dedup_duplicate,0))),"",records_master!$A4131)</f>
        <v/>
      </c>
      <c r="B4131">
        <f>IF($A4131="","",records_master!$E4131)</f>
        <v/>
      </c>
    </row>
    <row r="4132">
      <c r="A4132">
        <f>IF(OR(records_master!$A4132="",ISNUMBER(MATCH(records_master!$M4132,lst_dedup_duplicate,0))),"",records_master!$A4132)</f>
        <v/>
      </c>
      <c r="B4132">
        <f>IF($A4132="","",records_master!$E4132)</f>
        <v/>
      </c>
    </row>
    <row r="4133">
      <c r="A4133">
        <f>IF(OR(records_master!$A4133="",ISNUMBER(MATCH(records_master!$M4133,lst_dedup_duplicate,0))),"",records_master!$A4133)</f>
        <v/>
      </c>
      <c r="B4133">
        <f>IF($A4133="","",records_master!$E4133)</f>
        <v/>
      </c>
    </row>
    <row r="4134">
      <c r="A4134">
        <f>IF(OR(records_master!$A4134="",ISNUMBER(MATCH(records_master!$M4134,lst_dedup_duplicate,0))),"",records_master!$A4134)</f>
        <v/>
      </c>
      <c r="B4134">
        <f>IF($A4134="","",records_master!$E4134)</f>
        <v/>
      </c>
    </row>
    <row r="4135">
      <c r="A4135">
        <f>IF(OR(records_master!$A4135="",ISNUMBER(MATCH(records_master!$M4135,lst_dedup_duplicate,0))),"",records_master!$A4135)</f>
        <v/>
      </c>
      <c r="B4135">
        <f>IF($A4135="","",records_master!$E4135)</f>
        <v/>
      </c>
    </row>
    <row r="4136">
      <c r="A4136">
        <f>IF(OR(records_master!$A4136="",ISNUMBER(MATCH(records_master!$M4136,lst_dedup_duplicate,0))),"",records_master!$A4136)</f>
        <v/>
      </c>
      <c r="B4136">
        <f>IF($A4136="","",records_master!$E4136)</f>
        <v/>
      </c>
    </row>
    <row r="4137">
      <c r="A4137">
        <f>IF(OR(records_master!$A4137="",ISNUMBER(MATCH(records_master!$M4137,lst_dedup_duplicate,0))),"",records_master!$A4137)</f>
        <v/>
      </c>
      <c r="B4137">
        <f>IF($A4137="","",records_master!$E4137)</f>
        <v/>
      </c>
    </row>
    <row r="4138">
      <c r="A4138">
        <f>IF(OR(records_master!$A4138="",ISNUMBER(MATCH(records_master!$M4138,lst_dedup_duplicate,0))),"",records_master!$A4138)</f>
        <v/>
      </c>
      <c r="B4138">
        <f>IF($A4138="","",records_master!$E4138)</f>
        <v/>
      </c>
    </row>
    <row r="4139">
      <c r="A4139">
        <f>IF(OR(records_master!$A4139="",ISNUMBER(MATCH(records_master!$M4139,lst_dedup_duplicate,0))),"",records_master!$A4139)</f>
        <v/>
      </c>
      <c r="B4139">
        <f>IF($A4139="","",records_master!$E4139)</f>
        <v/>
      </c>
    </row>
    <row r="4140">
      <c r="A4140">
        <f>IF(OR(records_master!$A4140="",ISNUMBER(MATCH(records_master!$M4140,lst_dedup_duplicate,0))),"",records_master!$A4140)</f>
        <v/>
      </c>
      <c r="B4140">
        <f>IF($A4140="","",records_master!$E4140)</f>
        <v/>
      </c>
    </row>
    <row r="4141">
      <c r="A4141">
        <f>IF(OR(records_master!$A4141="",ISNUMBER(MATCH(records_master!$M4141,lst_dedup_duplicate,0))),"",records_master!$A4141)</f>
        <v/>
      </c>
      <c r="B4141">
        <f>IF($A4141="","",records_master!$E4141)</f>
        <v/>
      </c>
    </row>
    <row r="4142">
      <c r="A4142">
        <f>IF(OR(records_master!$A4142="",ISNUMBER(MATCH(records_master!$M4142,lst_dedup_duplicate,0))),"",records_master!$A4142)</f>
        <v/>
      </c>
      <c r="B4142">
        <f>IF($A4142="","",records_master!$E4142)</f>
        <v/>
      </c>
    </row>
    <row r="4143">
      <c r="A4143">
        <f>IF(OR(records_master!$A4143="",ISNUMBER(MATCH(records_master!$M4143,lst_dedup_duplicate,0))),"",records_master!$A4143)</f>
        <v/>
      </c>
      <c r="B4143">
        <f>IF($A4143="","",records_master!$E4143)</f>
        <v/>
      </c>
    </row>
    <row r="4144">
      <c r="A4144">
        <f>IF(OR(records_master!$A4144="",ISNUMBER(MATCH(records_master!$M4144,lst_dedup_duplicate,0))),"",records_master!$A4144)</f>
        <v/>
      </c>
      <c r="B4144">
        <f>IF($A4144="","",records_master!$E4144)</f>
        <v/>
      </c>
    </row>
    <row r="4145">
      <c r="A4145">
        <f>IF(OR(records_master!$A4145="",ISNUMBER(MATCH(records_master!$M4145,lst_dedup_duplicate,0))),"",records_master!$A4145)</f>
        <v/>
      </c>
      <c r="B4145">
        <f>IF($A4145="","",records_master!$E4145)</f>
        <v/>
      </c>
    </row>
    <row r="4146">
      <c r="A4146">
        <f>IF(OR(records_master!$A4146="",ISNUMBER(MATCH(records_master!$M4146,lst_dedup_duplicate,0))),"",records_master!$A4146)</f>
        <v/>
      </c>
      <c r="B4146">
        <f>IF($A4146="","",records_master!$E4146)</f>
        <v/>
      </c>
    </row>
    <row r="4147">
      <c r="A4147">
        <f>IF(OR(records_master!$A4147="",ISNUMBER(MATCH(records_master!$M4147,lst_dedup_duplicate,0))),"",records_master!$A4147)</f>
        <v/>
      </c>
      <c r="B4147">
        <f>IF($A4147="","",records_master!$E4147)</f>
        <v/>
      </c>
    </row>
    <row r="4148">
      <c r="A4148">
        <f>IF(OR(records_master!$A4148="",ISNUMBER(MATCH(records_master!$M4148,lst_dedup_duplicate,0))),"",records_master!$A4148)</f>
        <v/>
      </c>
      <c r="B4148">
        <f>IF($A4148="","",records_master!$E4148)</f>
        <v/>
      </c>
    </row>
    <row r="4149">
      <c r="A4149">
        <f>IF(OR(records_master!$A4149="",ISNUMBER(MATCH(records_master!$M4149,lst_dedup_duplicate,0))),"",records_master!$A4149)</f>
        <v/>
      </c>
      <c r="B4149">
        <f>IF($A4149="","",records_master!$E4149)</f>
        <v/>
      </c>
    </row>
    <row r="4150">
      <c r="A4150">
        <f>IF(OR(records_master!$A4150="",ISNUMBER(MATCH(records_master!$M4150,lst_dedup_duplicate,0))),"",records_master!$A4150)</f>
        <v/>
      </c>
      <c r="B4150">
        <f>IF($A4150="","",records_master!$E4150)</f>
        <v/>
      </c>
    </row>
    <row r="4151">
      <c r="A4151">
        <f>IF(OR(records_master!$A4151="",ISNUMBER(MATCH(records_master!$M4151,lst_dedup_duplicate,0))),"",records_master!$A4151)</f>
        <v/>
      </c>
      <c r="B4151">
        <f>IF($A4151="","",records_master!$E4151)</f>
        <v/>
      </c>
    </row>
    <row r="4152">
      <c r="A4152">
        <f>IF(OR(records_master!$A4152="",ISNUMBER(MATCH(records_master!$M4152,lst_dedup_duplicate,0))),"",records_master!$A4152)</f>
        <v/>
      </c>
      <c r="B4152">
        <f>IF($A4152="","",records_master!$E4152)</f>
        <v/>
      </c>
    </row>
    <row r="4153">
      <c r="A4153">
        <f>IF(OR(records_master!$A4153="",ISNUMBER(MATCH(records_master!$M4153,lst_dedup_duplicate,0))),"",records_master!$A4153)</f>
        <v/>
      </c>
      <c r="B4153">
        <f>IF($A4153="","",records_master!$E4153)</f>
        <v/>
      </c>
    </row>
    <row r="4154">
      <c r="A4154">
        <f>IF(OR(records_master!$A4154="",ISNUMBER(MATCH(records_master!$M4154,lst_dedup_duplicate,0))),"",records_master!$A4154)</f>
        <v/>
      </c>
      <c r="B4154">
        <f>IF($A4154="","",records_master!$E4154)</f>
        <v/>
      </c>
    </row>
    <row r="4155">
      <c r="A4155">
        <f>IF(OR(records_master!$A4155="",ISNUMBER(MATCH(records_master!$M4155,lst_dedup_duplicate,0))),"",records_master!$A4155)</f>
        <v/>
      </c>
      <c r="B4155">
        <f>IF($A4155="","",records_master!$E4155)</f>
        <v/>
      </c>
    </row>
    <row r="4156">
      <c r="A4156">
        <f>IF(OR(records_master!$A4156="",ISNUMBER(MATCH(records_master!$M4156,lst_dedup_duplicate,0))),"",records_master!$A4156)</f>
        <v/>
      </c>
      <c r="B4156">
        <f>IF($A4156="","",records_master!$E4156)</f>
        <v/>
      </c>
    </row>
    <row r="4157">
      <c r="A4157">
        <f>IF(OR(records_master!$A4157="",ISNUMBER(MATCH(records_master!$M4157,lst_dedup_duplicate,0))),"",records_master!$A4157)</f>
        <v/>
      </c>
      <c r="B4157">
        <f>IF($A4157="","",records_master!$E4157)</f>
        <v/>
      </c>
    </row>
    <row r="4158">
      <c r="A4158">
        <f>IF(OR(records_master!$A4158="",ISNUMBER(MATCH(records_master!$M4158,lst_dedup_duplicate,0))),"",records_master!$A4158)</f>
        <v/>
      </c>
      <c r="B4158">
        <f>IF($A4158="","",records_master!$E4158)</f>
        <v/>
      </c>
    </row>
    <row r="4159">
      <c r="A4159">
        <f>IF(OR(records_master!$A4159="",ISNUMBER(MATCH(records_master!$M4159,lst_dedup_duplicate,0))),"",records_master!$A4159)</f>
        <v/>
      </c>
      <c r="B4159">
        <f>IF($A4159="","",records_master!$E4159)</f>
        <v/>
      </c>
    </row>
    <row r="4160">
      <c r="A4160">
        <f>IF(OR(records_master!$A4160="",ISNUMBER(MATCH(records_master!$M4160,lst_dedup_duplicate,0))),"",records_master!$A4160)</f>
        <v/>
      </c>
      <c r="B4160">
        <f>IF($A4160="","",records_master!$E4160)</f>
        <v/>
      </c>
    </row>
    <row r="4161">
      <c r="A4161">
        <f>IF(OR(records_master!$A4161="",ISNUMBER(MATCH(records_master!$M4161,lst_dedup_duplicate,0))),"",records_master!$A4161)</f>
        <v/>
      </c>
      <c r="B4161">
        <f>IF($A4161="","",records_master!$E4161)</f>
        <v/>
      </c>
    </row>
    <row r="4162">
      <c r="A4162">
        <f>IF(OR(records_master!$A4162="",ISNUMBER(MATCH(records_master!$M4162,lst_dedup_duplicate,0))),"",records_master!$A4162)</f>
        <v/>
      </c>
      <c r="B4162">
        <f>IF($A4162="","",records_master!$E4162)</f>
        <v/>
      </c>
    </row>
    <row r="4163">
      <c r="A4163">
        <f>IF(OR(records_master!$A4163="",ISNUMBER(MATCH(records_master!$M4163,lst_dedup_duplicate,0))),"",records_master!$A4163)</f>
        <v/>
      </c>
      <c r="B4163">
        <f>IF($A4163="","",records_master!$E4163)</f>
        <v/>
      </c>
    </row>
    <row r="4164">
      <c r="A4164">
        <f>IF(OR(records_master!$A4164="",ISNUMBER(MATCH(records_master!$M4164,lst_dedup_duplicate,0))),"",records_master!$A4164)</f>
        <v/>
      </c>
      <c r="B4164">
        <f>IF($A4164="","",records_master!$E4164)</f>
        <v/>
      </c>
    </row>
    <row r="4165">
      <c r="A4165">
        <f>IF(OR(records_master!$A4165="",ISNUMBER(MATCH(records_master!$M4165,lst_dedup_duplicate,0))),"",records_master!$A4165)</f>
        <v/>
      </c>
      <c r="B4165">
        <f>IF($A4165="","",records_master!$E4165)</f>
        <v/>
      </c>
    </row>
    <row r="4166">
      <c r="A4166">
        <f>IF(OR(records_master!$A4166="",ISNUMBER(MATCH(records_master!$M4166,lst_dedup_duplicate,0))),"",records_master!$A4166)</f>
        <v/>
      </c>
      <c r="B4166">
        <f>IF($A4166="","",records_master!$E4166)</f>
        <v/>
      </c>
    </row>
    <row r="4167">
      <c r="A4167">
        <f>IF(OR(records_master!$A4167="",ISNUMBER(MATCH(records_master!$M4167,lst_dedup_duplicate,0))),"",records_master!$A4167)</f>
        <v/>
      </c>
      <c r="B4167">
        <f>IF($A4167="","",records_master!$E4167)</f>
        <v/>
      </c>
    </row>
    <row r="4168">
      <c r="A4168">
        <f>IF(OR(records_master!$A4168="",ISNUMBER(MATCH(records_master!$M4168,lst_dedup_duplicate,0))),"",records_master!$A4168)</f>
        <v/>
      </c>
      <c r="B4168">
        <f>IF($A4168="","",records_master!$E4168)</f>
        <v/>
      </c>
    </row>
    <row r="4169">
      <c r="A4169">
        <f>IF(OR(records_master!$A4169="",ISNUMBER(MATCH(records_master!$M4169,lst_dedup_duplicate,0))),"",records_master!$A4169)</f>
        <v/>
      </c>
      <c r="B4169">
        <f>IF($A4169="","",records_master!$E4169)</f>
        <v/>
      </c>
    </row>
    <row r="4170">
      <c r="A4170">
        <f>IF(OR(records_master!$A4170="",ISNUMBER(MATCH(records_master!$M4170,lst_dedup_duplicate,0))),"",records_master!$A4170)</f>
        <v/>
      </c>
      <c r="B4170">
        <f>IF($A4170="","",records_master!$E4170)</f>
        <v/>
      </c>
    </row>
    <row r="4171">
      <c r="A4171">
        <f>IF(OR(records_master!$A4171="",ISNUMBER(MATCH(records_master!$M4171,lst_dedup_duplicate,0))),"",records_master!$A4171)</f>
        <v/>
      </c>
      <c r="B4171">
        <f>IF($A4171="","",records_master!$E4171)</f>
        <v/>
      </c>
    </row>
    <row r="4172">
      <c r="A4172">
        <f>IF(OR(records_master!$A4172="",ISNUMBER(MATCH(records_master!$M4172,lst_dedup_duplicate,0))),"",records_master!$A4172)</f>
        <v/>
      </c>
      <c r="B4172">
        <f>IF($A4172="","",records_master!$E4172)</f>
        <v/>
      </c>
    </row>
    <row r="4173">
      <c r="A4173">
        <f>IF(OR(records_master!$A4173="",ISNUMBER(MATCH(records_master!$M4173,lst_dedup_duplicate,0))),"",records_master!$A4173)</f>
        <v/>
      </c>
      <c r="B4173">
        <f>IF($A4173="","",records_master!$E4173)</f>
        <v/>
      </c>
    </row>
    <row r="4174">
      <c r="A4174">
        <f>IF(OR(records_master!$A4174="",ISNUMBER(MATCH(records_master!$M4174,lst_dedup_duplicate,0))),"",records_master!$A4174)</f>
        <v/>
      </c>
      <c r="B4174">
        <f>IF($A4174="","",records_master!$E4174)</f>
        <v/>
      </c>
    </row>
    <row r="4175">
      <c r="A4175">
        <f>IF(OR(records_master!$A4175="",ISNUMBER(MATCH(records_master!$M4175,lst_dedup_duplicate,0))),"",records_master!$A4175)</f>
        <v/>
      </c>
      <c r="B4175">
        <f>IF($A4175="","",records_master!$E4175)</f>
        <v/>
      </c>
    </row>
    <row r="4176">
      <c r="A4176">
        <f>IF(OR(records_master!$A4176="",ISNUMBER(MATCH(records_master!$M4176,lst_dedup_duplicate,0))),"",records_master!$A4176)</f>
        <v/>
      </c>
      <c r="B4176">
        <f>IF($A4176="","",records_master!$E4176)</f>
        <v/>
      </c>
    </row>
    <row r="4177">
      <c r="A4177">
        <f>IF(OR(records_master!$A4177="",ISNUMBER(MATCH(records_master!$M4177,lst_dedup_duplicate,0))),"",records_master!$A4177)</f>
        <v/>
      </c>
      <c r="B4177">
        <f>IF($A4177="","",records_master!$E4177)</f>
        <v/>
      </c>
    </row>
    <row r="4178">
      <c r="A4178">
        <f>IF(OR(records_master!$A4178="",ISNUMBER(MATCH(records_master!$M4178,lst_dedup_duplicate,0))),"",records_master!$A4178)</f>
        <v/>
      </c>
      <c r="B4178">
        <f>IF($A4178="","",records_master!$E4178)</f>
        <v/>
      </c>
    </row>
    <row r="4179">
      <c r="A4179">
        <f>IF(OR(records_master!$A4179="",ISNUMBER(MATCH(records_master!$M4179,lst_dedup_duplicate,0))),"",records_master!$A4179)</f>
        <v/>
      </c>
      <c r="B4179">
        <f>IF($A4179="","",records_master!$E4179)</f>
        <v/>
      </c>
    </row>
    <row r="4180">
      <c r="A4180">
        <f>IF(OR(records_master!$A4180="",ISNUMBER(MATCH(records_master!$M4180,lst_dedup_duplicate,0))),"",records_master!$A4180)</f>
        <v/>
      </c>
      <c r="B4180">
        <f>IF($A4180="","",records_master!$E4180)</f>
        <v/>
      </c>
    </row>
    <row r="4181">
      <c r="A4181">
        <f>IF(OR(records_master!$A4181="",ISNUMBER(MATCH(records_master!$M4181,lst_dedup_duplicate,0))),"",records_master!$A4181)</f>
        <v/>
      </c>
      <c r="B4181">
        <f>IF($A4181="","",records_master!$E4181)</f>
        <v/>
      </c>
    </row>
    <row r="4182">
      <c r="A4182">
        <f>IF(OR(records_master!$A4182="",ISNUMBER(MATCH(records_master!$M4182,lst_dedup_duplicate,0))),"",records_master!$A4182)</f>
        <v/>
      </c>
      <c r="B4182">
        <f>IF($A4182="","",records_master!$E4182)</f>
        <v/>
      </c>
    </row>
    <row r="4183">
      <c r="A4183">
        <f>IF(OR(records_master!$A4183="",ISNUMBER(MATCH(records_master!$M4183,lst_dedup_duplicate,0))),"",records_master!$A4183)</f>
        <v/>
      </c>
      <c r="B4183">
        <f>IF($A4183="","",records_master!$E4183)</f>
        <v/>
      </c>
    </row>
    <row r="4184">
      <c r="A4184">
        <f>IF(OR(records_master!$A4184="",ISNUMBER(MATCH(records_master!$M4184,lst_dedup_duplicate,0))),"",records_master!$A4184)</f>
        <v/>
      </c>
      <c r="B4184">
        <f>IF($A4184="","",records_master!$E4184)</f>
        <v/>
      </c>
    </row>
    <row r="4185">
      <c r="A4185">
        <f>IF(OR(records_master!$A4185="",ISNUMBER(MATCH(records_master!$M4185,lst_dedup_duplicate,0))),"",records_master!$A4185)</f>
        <v/>
      </c>
      <c r="B4185">
        <f>IF($A4185="","",records_master!$E4185)</f>
        <v/>
      </c>
    </row>
    <row r="4186">
      <c r="A4186">
        <f>IF(OR(records_master!$A4186="",ISNUMBER(MATCH(records_master!$M4186,lst_dedup_duplicate,0))),"",records_master!$A4186)</f>
        <v/>
      </c>
      <c r="B4186">
        <f>IF($A4186="","",records_master!$E4186)</f>
        <v/>
      </c>
    </row>
    <row r="4187">
      <c r="A4187">
        <f>IF(OR(records_master!$A4187="",ISNUMBER(MATCH(records_master!$M4187,lst_dedup_duplicate,0))),"",records_master!$A4187)</f>
        <v/>
      </c>
      <c r="B4187">
        <f>IF($A4187="","",records_master!$E4187)</f>
        <v/>
      </c>
    </row>
    <row r="4188">
      <c r="A4188">
        <f>IF(OR(records_master!$A4188="",ISNUMBER(MATCH(records_master!$M4188,lst_dedup_duplicate,0))),"",records_master!$A4188)</f>
        <v/>
      </c>
      <c r="B4188">
        <f>IF($A4188="","",records_master!$E4188)</f>
        <v/>
      </c>
    </row>
    <row r="4189">
      <c r="A4189">
        <f>IF(OR(records_master!$A4189="",ISNUMBER(MATCH(records_master!$M4189,lst_dedup_duplicate,0))),"",records_master!$A4189)</f>
        <v/>
      </c>
      <c r="B4189">
        <f>IF($A4189="","",records_master!$E4189)</f>
        <v/>
      </c>
    </row>
    <row r="4190">
      <c r="A4190">
        <f>IF(OR(records_master!$A4190="",ISNUMBER(MATCH(records_master!$M4190,lst_dedup_duplicate,0))),"",records_master!$A4190)</f>
        <v/>
      </c>
      <c r="B4190">
        <f>IF($A4190="","",records_master!$E4190)</f>
        <v/>
      </c>
    </row>
    <row r="4191">
      <c r="A4191">
        <f>IF(OR(records_master!$A4191="",ISNUMBER(MATCH(records_master!$M4191,lst_dedup_duplicate,0))),"",records_master!$A4191)</f>
        <v/>
      </c>
      <c r="B4191">
        <f>IF($A4191="","",records_master!$E4191)</f>
        <v/>
      </c>
    </row>
    <row r="4192">
      <c r="A4192">
        <f>IF(OR(records_master!$A4192="",ISNUMBER(MATCH(records_master!$M4192,lst_dedup_duplicate,0))),"",records_master!$A4192)</f>
        <v/>
      </c>
      <c r="B4192">
        <f>IF($A4192="","",records_master!$E4192)</f>
        <v/>
      </c>
    </row>
    <row r="4193">
      <c r="A4193">
        <f>IF(OR(records_master!$A4193="",ISNUMBER(MATCH(records_master!$M4193,lst_dedup_duplicate,0))),"",records_master!$A4193)</f>
        <v/>
      </c>
      <c r="B4193">
        <f>IF($A4193="","",records_master!$E4193)</f>
        <v/>
      </c>
    </row>
    <row r="4194">
      <c r="A4194">
        <f>IF(OR(records_master!$A4194="",ISNUMBER(MATCH(records_master!$M4194,lst_dedup_duplicate,0))),"",records_master!$A4194)</f>
        <v/>
      </c>
      <c r="B4194">
        <f>IF($A4194="","",records_master!$E4194)</f>
        <v/>
      </c>
    </row>
    <row r="4195">
      <c r="A4195">
        <f>IF(OR(records_master!$A4195="",ISNUMBER(MATCH(records_master!$M4195,lst_dedup_duplicate,0))),"",records_master!$A4195)</f>
        <v/>
      </c>
      <c r="B4195">
        <f>IF($A4195="","",records_master!$E4195)</f>
        <v/>
      </c>
    </row>
    <row r="4196">
      <c r="A4196">
        <f>IF(OR(records_master!$A4196="",ISNUMBER(MATCH(records_master!$M4196,lst_dedup_duplicate,0))),"",records_master!$A4196)</f>
        <v/>
      </c>
      <c r="B4196">
        <f>IF($A4196="","",records_master!$E4196)</f>
        <v/>
      </c>
    </row>
    <row r="4197">
      <c r="A4197">
        <f>IF(OR(records_master!$A4197="",ISNUMBER(MATCH(records_master!$M4197,lst_dedup_duplicate,0))),"",records_master!$A4197)</f>
        <v/>
      </c>
      <c r="B4197">
        <f>IF($A4197="","",records_master!$E4197)</f>
        <v/>
      </c>
    </row>
    <row r="4198">
      <c r="A4198">
        <f>IF(OR(records_master!$A4198="",ISNUMBER(MATCH(records_master!$M4198,lst_dedup_duplicate,0))),"",records_master!$A4198)</f>
        <v/>
      </c>
      <c r="B4198">
        <f>IF($A4198="","",records_master!$E4198)</f>
        <v/>
      </c>
    </row>
    <row r="4199">
      <c r="A4199">
        <f>IF(OR(records_master!$A4199="",ISNUMBER(MATCH(records_master!$M4199,lst_dedup_duplicate,0))),"",records_master!$A4199)</f>
        <v/>
      </c>
      <c r="B4199">
        <f>IF($A4199="","",records_master!$E4199)</f>
        <v/>
      </c>
    </row>
    <row r="4200">
      <c r="A4200">
        <f>IF(OR(records_master!$A4200="",ISNUMBER(MATCH(records_master!$M4200,lst_dedup_duplicate,0))),"",records_master!$A4200)</f>
        <v/>
      </c>
      <c r="B4200">
        <f>IF($A4200="","",records_master!$E4200)</f>
        <v/>
      </c>
    </row>
    <row r="4201">
      <c r="A4201">
        <f>IF(OR(records_master!$A4201="",ISNUMBER(MATCH(records_master!$M4201,lst_dedup_duplicate,0))),"",records_master!$A4201)</f>
        <v/>
      </c>
      <c r="B4201">
        <f>IF($A4201="","",records_master!$E4201)</f>
        <v/>
      </c>
    </row>
    <row r="4202">
      <c r="A4202">
        <f>IF(OR(records_master!$A4202="",ISNUMBER(MATCH(records_master!$M4202,lst_dedup_duplicate,0))),"",records_master!$A4202)</f>
        <v/>
      </c>
      <c r="B4202">
        <f>IF($A4202="","",records_master!$E4202)</f>
        <v/>
      </c>
    </row>
    <row r="4203">
      <c r="A4203">
        <f>IF(OR(records_master!$A4203="",ISNUMBER(MATCH(records_master!$M4203,lst_dedup_duplicate,0))),"",records_master!$A4203)</f>
        <v/>
      </c>
      <c r="B4203">
        <f>IF($A4203="","",records_master!$E4203)</f>
        <v/>
      </c>
    </row>
    <row r="4204">
      <c r="A4204">
        <f>IF(OR(records_master!$A4204="",ISNUMBER(MATCH(records_master!$M4204,lst_dedup_duplicate,0))),"",records_master!$A4204)</f>
        <v/>
      </c>
      <c r="B4204">
        <f>IF($A4204="","",records_master!$E4204)</f>
        <v/>
      </c>
    </row>
    <row r="4205">
      <c r="A4205">
        <f>IF(OR(records_master!$A4205="",ISNUMBER(MATCH(records_master!$M4205,lst_dedup_duplicate,0))),"",records_master!$A4205)</f>
        <v/>
      </c>
      <c r="B4205">
        <f>IF($A4205="","",records_master!$E4205)</f>
        <v/>
      </c>
    </row>
    <row r="4206">
      <c r="A4206">
        <f>IF(OR(records_master!$A4206="",ISNUMBER(MATCH(records_master!$M4206,lst_dedup_duplicate,0))),"",records_master!$A4206)</f>
        <v/>
      </c>
      <c r="B4206">
        <f>IF($A4206="","",records_master!$E4206)</f>
        <v/>
      </c>
    </row>
    <row r="4207">
      <c r="A4207">
        <f>IF(OR(records_master!$A4207="",ISNUMBER(MATCH(records_master!$M4207,lst_dedup_duplicate,0))),"",records_master!$A4207)</f>
        <v/>
      </c>
      <c r="B4207">
        <f>IF($A4207="","",records_master!$E4207)</f>
        <v/>
      </c>
    </row>
    <row r="4208">
      <c r="A4208">
        <f>IF(OR(records_master!$A4208="",ISNUMBER(MATCH(records_master!$M4208,lst_dedup_duplicate,0))),"",records_master!$A4208)</f>
        <v/>
      </c>
      <c r="B4208">
        <f>IF($A4208="","",records_master!$E4208)</f>
        <v/>
      </c>
    </row>
    <row r="4209">
      <c r="A4209">
        <f>IF(OR(records_master!$A4209="",ISNUMBER(MATCH(records_master!$M4209,lst_dedup_duplicate,0))),"",records_master!$A4209)</f>
        <v/>
      </c>
      <c r="B4209">
        <f>IF($A4209="","",records_master!$E4209)</f>
        <v/>
      </c>
    </row>
    <row r="4210">
      <c r="A4210">
        <f>IF(OR(records_master!$A4210="",ISNUMBER(MATCH(records_master!$M4210,lst_dedup_duplicate,0))),"",records_master!$A4210)</f>
        <v/>
      </c>
      <c r="B4210">
        <f>IF($A4210="","",records_master!$E4210)</f>
        <v/>
      </c>
    </row>
    <row r="4211">
      <c r="A4211">
        <f>IF(OR(records_master!$A4211="",ISNUMBER(MATCH(records_master!$M4211,lst_dedup_duplicate,0))),"",records_master!$A4211)</f>
        <v/>
      </c>
      <c r="B4211">
        <f>IF($A4211="","",records_master!$E4211)</f>
        <v/>
      </c>
    </row>
    <row r="4212">
      <c r="A4212">
        <f>IF(OR(records_master!$A4212="",ISNUMBER(MATCH(records_master!$M4212,lst_dedup_duplicate,0))),"",records_master!$A4212)</f>
        <v/>
      </c>
      <c r="B4212">
        <f>IF($A4212="","",records_master!$E4212)</f>
        <v/>
      </c>
    </row>
    <row r="4213">
      <c r="A4213">
        <f>IF(OR(records_master!$A4213="",ISNUMBER(MATCH(records_master!$M4213,lst_dedup_duplicate,0))),"",records_master!$A4213)</f>
        <v/>
      </c>
      <c r="B4213">
        <f>IF($A4213="","",records_master!$E4213)</f>
        <v/>
      </c>
    </row>
    <row r="4214">
      <c r="A4214">
        <f>IF(OR(records_master!$A4214="",ISNUMBER(MATCH(records_master!$M4214,lst_dedup_duplicate,0))),"",records_master!$A4214)</f>
        <v/>
      </c>
      <c r="B4214">
        <f>IF($A4214="","",records_master!$E4214)</f>
        <v/>
      </c>
    </row>
    <row r="4215">
      <c r="A4215">
        <f>IF(OR(records_master!$A4215="",ISNUMBER(MATCH(records_master!$M4215,lst_dedup_duplicate,0))),"",records_master!$A4215)</f>
        <v/>
      </c>
      <c r="B4215">
        <f>IF($A4215="","",records_master!$E4215)</f>
        <v/>
      </c>
    </row>
    <row r="4216">
      <c r="A4216">
        <f>IF(OR(records_master!$A4216="",ISNUMBER(MATCH(records_master!$M4216,lst_dedup_duplicate,0))),"",records_master!$A4216)</f>
        <v/>
      </c>
      <c r="B4216">
        <f>IF($A4216="","",records_master!$E4216)</f>
        <v/>
      </c>
    </row>
    <row r="4217">
      <c r="A4217">
        <f>IF(OR(records_master!$A4217="",ISNUMBER(MATCH(records_master!$M4217,lst_dedup_duplicate,0))),"",records_master!$A4217)</f>
        <v/>
      </c>
      <c r="B4217">
        <f>IF($A4217="","",records_master!$E4217)</f>
        <v/>
      </c>
    </row>
    <row r="4218">
      <c r="A4218">
        <f>IF(OR(records_master!$A4218="",ISNUMBER(MATCH(records_master!$M4218,lst_dedup_duplicate,0))),"",records_master!$A4218)</f>
        <v/>
      </c>
      <c r="B4218">
        <f>IF($A4218="","",records_master!$E4218)</f>
        <v/>
      </c>
    </row>
    <row r="4219">
      <c r="A4219">
        <f>IF(OR(records_master!$A4219="",ISNUMBER(MATCH(records_master!$M4219,lst_dedup_duplicate,0))),"",records_master!$A4219)</f>
        <v/>
      </c>
      <c r="B4219">
        <f>IF($A4219="","",records_master!$E4219)</f>
        <v/>
      </c>
    </row>
    <row r="4220">
      <c r="A4220">
        <f>IF(OR(records_master!$A4220="",ISNUMBER(MATCH(records_master!$M4220,lst_dedup_duplicate,0))),"",records_master!$A4220)</f>
        <v/>
      </c>
      <c r="B4220">
        <f>IF($A4220="","",records_master!$E4220)</f>
        <v/>
      </c>
    </row>
    <row r="4221">
      <c r="A4221">
        <f>IF(OR(records_master!$A4221="",ISNUMBER(MATCH(records_master!$M4221,lst_dedup_duplicate,0))),"",records_master!$A4221)</f>
        <v/>
      </c>
      <c r="B4221">
        <f>IF($A4221="","",records_master!$E4221)</f>
        <v/>
      </c>
    </row>
    <row r="4222">
      <c r="A4222">
        <f>IF(OR(records_master!$A4222="",ISNUMBER(MATCH(records_master!$M4222,lst_dedup_duplicate,0))),"",records_master!$A4222)</f>
        <v/>
      </c>
      <c r="B4222">
        <f>IF($A4222="","",records_master!$E4222)</f>
        <v/>
      </c>
    </row>
    <row r="4223">
      <c r="A4223">
        <f>IF(OR(records_master!$A4223="",ISNUMBER(MATCH(records_master!$M4223,lst_dedup_duplicate,0))),"",records_master!$A4223)</f>
        <v/>
      </c>
      <c r="B4223">
        <f>IF($A4223="","",records_master!$E4223)</f>
        <v/>
      </c>
    </row>
    <row r="4224">
      <c r="A4224">
        <f>IF(OR(records_master!$A4224="",ISNUMBER(MATCH(records_master!$M4224,lst_dedup_duplicate,0))),"",records_master!$A4224)</f>
        <v/>
      </c>
      <c r="B4224">
        <f>IF($A4224="","",records_master!$E4224)</f>
        <v/>
      </c>
    </row>
    <row r="4225">
      <c r="A4225">
        <f>IF(OR(records_master!$A4225="",ISNUMBER(MATCH(records_master!$M4225,lst_dedup_duplicate,0))),"",records_master!$A4225)</f>
        <v/>
      </c>
      <c r="B4225">
        <f>IF($A4225="","",records_master!$E4225)</f>
        <v/>
      </c>
    </row>
    <row r="4226">
      <c r="A4226">
        <f>IF(OR(records_master!$A4226="",ISNUMBER(MATCH(records_master!$M4226,lst_dedup_duplicate,0))),"",records_master!$A4226)</f>
        <v/>
      </c>
      <c r="B4226">
        <f>IF($A4226="","",records_master!$E4226)</f>
        <v/>
      </c>
    </row>
    <row r="4227">
      <c r="A4227">
        <f>IF(OR(records_master!$A4227="",ISNUMBER(MATCH(records_master!$M4227,lst_dedup_duplicate,0))),"",records_master!$A4227)</f>
        <v/>
      </c>
      <c r="B4227">
        <f>IF($A4227="","",records_master!$E4227)</f>
        <v/>
      </c>
    </row>
    <row r="4228">
      <c r="A4228">
        <f>IF(OR(records_master!$A4228="",ISNUMBER(MATCH(records_master!$M4228,lst_dedup_duplicate,0))),"",records_master!$A4228)</f>
        <v/>
      </c>
      <c r="B4228">
        <f>IF($A4228="","",records_master!$E4228)</f>
        <v/>
      </c>
    </row>
    <row r="4229">
      <c r="A4229">
        <f>IF(OR(records_master!$A4229="",ISNUMBER(MATCH(records_master!$M4229,lst_dedup_duplicate,0))),"",records_master!$A4229)</f>
        <v/>
      </c>
      <c r="B4229">
        <f>IF($A4229="","",records_master!$E4229)</f>
        <v/>
      </c>
    </row>
    <row r="4230">
      <c r="A4230">
        <f>IF(OR(records_master!$A4230="",ISNUMBER(MATCH(records_master!$M4230,lst_dedup_duplicate,0))),"",records_master!$A4230)</f>
        <v/>
      </c>
      <c r="B4230">
        <f>IF($A4230="","",records_master!$E4230)</f>
        <v/>
      </c>
    </row>
    <row r="4231">
      <c r="A4231">
        <f>IF(OR(records_master!$A4231="",ISNUMBER(MATCH(records_master!$M4231,lst_dedup_duplicate,0))),"",records_master!$A4231)</f>
        <v/>
      </c>
      <c r="B4231">
        <f>IF($A4231="","",records_master!$E4231)</f>
        <v/>
      </c>
    </row>
    <row r="4232">
      <c r="A4232">
        <f>IF(OR(records_master!$A4232="",ISNUMBER(MATCH(records_master!$M4232,lst_dedup_duplicate,0))),"",records_master!$A4232)</f>
        <v/>
      </c>
      <c r="B4232">
        <f>IF($A4232="","",records_master!$E4232)</f>
        <v/>
      </c>
    </row>
    <row r="4233">
      <c r="A4233">
        <f>IF(OR(records_master!$A4233="",ISNUMBER(MATCH(records_master!$M4233,lst_dedup_duplicate,0))),"",records_master!$A4233)</f>
        <v/>
      </c>
      <c r="B4233">
        <f>IF($A4233="","",records_master!$E4233)</f>
        <v/>
      </c>
    </row>
    <row r="4234">
      <c r="A4234">
        <f>IF(OR(records_master!$A4234="",ISNUMBER(MATCH(records_master!$M4234,lst_dedup_duplicate,0))),"",records_master!$A4234)</f>
        <v/>
      </c>
      <c r="B4234">
        <f>IF($A4234="","",records_master!$E4234)</f>
        <v/>
      </c>
    </row>
    <row r="4235">
      <c r="A4235">
        <f>IF(OR(records_master!$A4235="",ISNUMBER(MATCH(records_master!$M4235,lst_dedup_duplicate,0))),"",records_master!$A4235)</f>
        <v/>
      </c>
      <c r="B4235">
        <f>IF($A4235="","",records_master!$E4235)</f>
        <v/>
      </c>
    </row>
    <row r="4236">
      <c r="A4236">
        <f>IF(OR(records_master!$A4236="",ISNUMBER(MATCH(records_master!$M4236,lst_dedup_duplicate,0))),"",records_master!$A4236)</f>
        <v/>
      </c>
      <c r="B4236">
        <f>IF($A4236="","",records_master!$E4236)</f>
        <v/>
      </c>
    </row>
    <row r="4237">
      <c r="A4237">
        <f>IF(OR(records_master!$A4237="",ISNUMBER(MATCH(records_master!$M4237,lst_dedup_duplicate,0))),"",records_master!$A4237)</f>
        <v/>
      </c>
      <c r="B4237">
        <f>IF($A4237="","",records_master!$E4237)</f>
        <v/>
      </c>
    </row>
    <row r="4238">
      <c r="A4238">
        <f>IF(OR(records_master!$A4238="",ISNUMBER(MATCH(records_master!$M4238,lst_dedup_duplicate,0))),"",records_master!$A4238)</f>
        <v/>
      </c>
      <c r="B4238">
        <f>IF($A4238="","",records_master!$E4238)</f>
        <v/>
      </c>
    </row>
    <row r="4239">
      <c r="A4239">
        <f>IF(OR(records_master!$A4239="",ISNUMBER(MATCH(records_master!$M4239,lst_dedup_duplicate,0))),"",records_master!$A4239)</f>
        <v/>
      </c>
      <c r="B4239">
        <f>IF($A4239="","",records_master!$E4239)</f>
        <v/>
      </c>
    </row>
    <row r="4240">
      <c r="A4240">
        <f>IF(OR(records_master!$A4240="",ISNUMBER(MATCH(records_master!$M4240,lst_dedup_duplicate,0))),"",records_master!$A4240)</f>
        <v/>
      </c>
      <c r="B4240">
        <f>IF($A4240="","",records_master!$E4240)</f>
        <v/>
      </c>
    </row>
    <row r="4241">
      <c r="A4241">
        <f>IF(OR(records_master!$A4241="",ISNUMBER(MATCH(records_master!$M4241,lst_dedup_duplicate,0))),"",records_master!$A4241)</f>
        <v/>
      </c>
      <c r="B4241">
        <f>IF($A4241="","",records_master!$E4241)</f>
        <v/>
      </c>
    </row>
    <row r="4242">
      <c r="A4242">
        <f>IF(OR(records_master!$A4242="",ISNUMBER(MATCH(records_master!$M4242,lst_dedup_duplicate,0))),"",records_master!$A4242)</f>
        <v/>
      </c>
      <c r="B4242">
        <f>IF($A4242="","",records_master!$E4242)</f>
        <v/>
      </c>
    </row>
    <row r="4243">
      <c r="A4243">
        <f>IF(OR(records_master!$A4243="",ISNUMBER(MATCH(records_master!$M4243,lst_dedup_duplicate,0))),"",records_master!$A4243)</f>
        <v/>
      </c>
      <c r="B4243">
        <f>IF($A4243="","",records_master!$E4243)</f>
        <v/>
      </c>
    </row>
    <row r="4244">
      <c r="A4244">
        <f>IF(OR(records_master!$A4244="",ISNUMBER(MATCH(records_master!$M4244,lst_dedup_duplicate,0))),"",records_master!$A4244)</f>
        <v/>
      </c>
      <c r="B4244">
        <f>IF($A4244="","",records_master!$E4244)</f>
        <v/>
      </c>
    </row>
    <row r="4245">
      <c r="A4245">
        <f>IF(OR(records_master!$A4245="",ISNUMBER(MATCH(records_master!$M4245,lst_dedup_duplicate,0))),"",records_master!$A4245)</f>
        <v/>
      </c>
      <c r="B4245">
        <f>IF($A4245="","",records_master!$E4245)</f>
        <v/>
      </c>
    </row>
    <row r="4246">
      <c r="A4246">
        <f>IF(OR(records_master!$A4246="",ISNUMBER(MATCH(records_master!$M4246,lst_dedup_duplicate,0))),"",records_master!$A4246)</f>
        <v/>
      </c>
      <c r="B4246">
        <f>IF($A4246="","",records_master!$E4246)</f>
        <v/>
      </c>
    </row>
    <row r="4247">
      <c r="A4247">
        <f>IF(OR(records_master!$A4247="",ISNUMBER(MATCH(records_master!$M4247,lst_dedup_duplicate,0))),"",records_master!$A4247)</f>
        <v/>
      </c>
      <c r="B4247">
        <f>IF($A4247="","",records_master!$E4247)</f>
        <v/>
      </c>
    </row>
    <row r="4248">
      <c r="A4248">
        <f>IF(OR(records_master!$A4248="",ISNUMBER(MATCH(records_master!$M4248,lst_dedup_duplicate,0))),"",records_master!$A4248)</f>
        <v/>
      </c>
      <c r="B4248">
        <f>IF($A4248="","",records_master!$E4248)</f>
        <v/>
      </c>
    </row>
    <row r="4249">
      <c r="A4249">
        <f>IF(OR(records_master!$A4249="",ISNUMBER(MATCH(records_master!$M4249,lst_dedup_duplicate,0))),"",records_master!$A4249)</f>
        <v/>
      </c>
      <c r="B4249">
        <f>IF($A4249="","",records_master!$E4249)</f>
        <v/>
      </c>
    </row>
    <row r="4250">
      <c r="A4250">
        <f>IF(OR(records_master!$A4250="",ISNUMBER(MATCH(records_master!$M4250,lst_dedup_duplicate,0))),"",records_master!$A4250)</f>
        <v/>
      </c>
      <c r="B4250">
        <f>IF($A4250="","",records_master!$E4250)</f>
        <v/>
      </c>
    </row>
    <row r="4251">
      <c r="A4251">
        <f>IF(OR(records_master!$A4251="",ISNUMBER(MATCH(records_master!$M4251,lst_dedup_duplicate,0))),"",records_master!$A4251)</f>
        <v/>
      </c>
      <c r="B4251">
        <f>IF($A4251="","",records_master!$E4251)</f>
        <v/>
      </c>
    </row>
    <row r="4252">
      <c r="A4252">
        <f>IF(OR(records_master!$A4252="",ISNUMBER(MATCH(records_master!$M4252,lst_dedup_duplicate,0))),"",records_master!$A4252)</f>
        <v/>
      </c>
      <c r="B4252">
        <f>IF($A4252="","",records_master!$E4252)</f>
        <v/>
      </c>
    </row>
    <row r="4253">
      <c r="A4253">
        <f>IF(OR(records_master!$A4253="",ISNUMBER(MATCH(records_master!$M4253,lst_dedup_duplicate,0))),"",records_master!$A4253)</f>
        <v/>
      </c>
      <c r="B4253">
        <f>IF($A4253="","",records_master!$E4253)</f>
        <v/>
      </c>
    </row>
    <row r="4254">
      <c r="A4254">
        <f>IF(OR(records_master!$A4254="",ISNUMBER(MATCH(records_master!$M4254,lst_dedup_duplicate,0))),"",records_master!$A4254)</f>
        <v/>
      </c>
      <c r="B4254">
        <f>IF($A4254="","",records_master!$E4254)</f>
        <v/>
      </c>
    </row>
    <row r="4255">
      <c r="A4255">
        <f>IF(OR(records_master!$A4255="",ISNUMBER(MATCH(records_master!$M4255,lst_dedup_duplicate,0))),"",records_master!$A4255)</f>
        <v/>
      </c>
      <c r="B4255">
        <f>IF($A4255="","",records_master!$E4255)</f>
        <v/>
      </c>
    </row>
    <row r="4256">
      <c r="A4256">
        <f>IF(OR(records_master!$A4256="",ISNUMBER(MATCH(records_master!$M4256,lst_dedup_duplicate,0))),"",records_master!$A4256)</f>
        <v/>
      </c>
      <c r="B4256">
        <f>IF($A4256="","",records_master!$E4256)</f>
        <v/>
      </c>
    </row>
    <row r="4257">
      <c r="A4257">
        <f>IF(OR(records_master!$A4257="",ISNUMBER(MATCH(records_master!$M4257,lst_dedup_duplicate,0))),"",records_master!$A4257)</f>
        <v/>
      </c>
      <c r="B4257">
        <f>IF($A4257="","",records_master!$E4257)</f>
        <v/>
      </c>
    </row>
    <row r="4258">
      <c r="A4258">
        <f>IF(OR(records_master!$A4258="",ISNUMBER(MATCH(records_master!$M4258,lst_dedup_duplicate,0))),"",records_master!$A4258)</f>
        <v/>
      </c>
      <c r="B4258">
        <f>IF($A4258="","",records_master!$E4258)</f>
        <v/>
      </c>
    </row>
    <row r="4259">
      <c r="A4259">
        <f>IF(OR(records_master!$A4259="",ISNUMBER(MATCH(records_master!$M4259,lst_dedup_duplicate,0))),"",records_master!$A4259)</f>
        <v/>
      </c>
      <c r="B4259">
        <f>IF($A4259="","",records_master!$E4259)</f>
        <v/>
      </c>
    </row>
    <row r="4260">
      <c r="A4260">
        <f>IF(OR(records_master!$A4260="",ISNUMBER(MATCH(records_master!$M4260,lst_dedup_duplicate,0))),"",records_master!$A4260)</f>
        <v/>
      </c>
      <c r="B4260">
        <f>IF($A4260="","",records_master!$E4260)</f>
        <v/>
      </c>
    </row>
    <row r="4261">
      <c r="A4261">
        <f>IF(OR(records_master!$A4261="",ISNUMBER(MATCH(records_master!$M4261,lst_dedup_duplicate,0))),"",records_master!$A4261)</f>
        <v/>
      </c>
      <c r="B4261">
        <f>IF($A4261="","",records_master!$E4261)</f>
        <v/>
      </c>
    </row>
    <row r="4262">
      <c r="A4262">
        <f>IF(OR(records_master!$A4262="",ISNUMBER(MATCH(records_master!$M4262,lst_dedup_duplicate,0))),"",records_master!$A4262)</f>
        <v/>
      </c>
      <c r="B4262">
        <f>IF($A4262="","",records_master!$E4262)</f>
        <v/>
      </c>
    </row>
    <row r="4263">
      <c r="A4263">
        <f>IF(OR(records_master!$A4263="",ISNUMBER(MATCH(records_master!$M4263,lst_dedup_duplicate,0))),"",records_master!$A4263)</f>
        <v/>
      </c>
      <c r="B4263">
        <f>IF($A4263="","",records_master!$E4263)</f>
        <v/>
      </c>
    </row>
    <row r="4264">
      <c r="A4264">
        <f>IF(OR(records_master!$A4264="",ISNUMBER(MATCH(records_master!$M4264,lst_dedup_duplicate,0))),"",records_master!$A4264)</f>
        <v/>
      </c>
      <c r="B4264">
        <f>IF($A4264="","",records_master!$E4264)</f>
        <v/>
      </c>
    </row>
    <row r="4265">
      <c r="A4265">
        <f>IF(OR(records_master!$A4265="",ISNUMBER(MATCH(records_master!$M4265,lst_dedup_duplicate,0))),"",records_master!$A4265)</f>
        <v/>
      </c>
      <c r="B4265">
        <f>IF($A4265="","",records_master!$E4265)</f>
        <v/>
      </c>
    </row>
    <row r="4266">
      <c r="A4266">
        <f>IF(OR(records_master!$A4266="",ISNUMBER(MATCH(records_master!$M4266,lst_dedup_duplicate,0))),"",records_master!$A4266)</f>
        <v/>
      </c>
      <c r="B4266">
        <f>IF($A4266="","",records_master!$E4266)</f>
        <v/>
      </c>
    </row>
    <row r="4267">
      <c r="A4267">
        <f>IF(OR(records_master!$A4267="",ISNUMBER(MATCH(records_master!$M4267,lst_dedup_duplicate,0))),"",records_master!$A4267)</f>
        <v/>
      </c>
      <c r="B4267">
        <f>IF($A4267="","",records_master!$E4267)</f>
        <v/>
      </c>
    </row>
    <row r="4268">
      <c r="A4268">
        <f>IF(OR(records_master!$A4268="",ISNUMBER(MATCH(records_master!$M4268,lst_dedup_duplicate,0))),"",records_master!$A4268)</f>
        <v/>
      </c>
      <c r="B4268">
        <f>IF($A4268="","",records_master!$E4268)</f>
        <v/>
      </c>
    </row>
    <row r="4269">
      <c r="A4269">
        <f>IF(OR(records_master!$A4269="",ISNUMBER(MATCH(records_master!$M4269,lst_dedup_duplicate,0))),"",records_master!$A4269)</f>
        <v/>
      </c>
      <c r="B4269">
        <f>IF($A4269="","",records_master!$E4269)</f>
        <v/>
      </c>
    </row>
    <row r="4270">
      <c r="A4270">
        <f>IF(OR(records_master!$A4270="",ISNUMBER(MATCH(records_master!$M4270,lst_dedup_duplicate,0))),"",records_master!$A4270)</f>
        <v/>
      </c>
      <c r="B4270">
        <f>IF($A4270="","",records_master!$E4270)</f>
        <v/>
      </c>
    </row>
    <row r="4271">
      <c r="A4271">
        <f>IF(OR(records_master!$A4271="",ISNUMBER(MATCH(records_master!$M4271,lst_dedup_duplicate,0))),"",records_master!$A4271)</f>
        <v/>
      </c>
      <c r="B4271">
        <f>IF($A4271="","",records_master!$E4271)</f>
        <v/>
      </c>
    </row>
    <row r="4272">
      <c r="A4272">
        <f>IF(OR(records_master!$A4272="",ISNUMBER(MATCH(records_master!$M4272,lst_dedup_duplicate,0))),"",records_master!$A4272)</f>
        <v/>
      </c>
      <c r="B4272">
        <f>IF($A4272="","",records_master!$E4272)</f>
        <v/>
      </c>
    </row>
    <row r="4273">
      <c r="A4273">
        <f>IF(OR(records_master!$A4273="",ISNUMBER(MATCH(records_master!$M4273,lst_dedup_duplicate,0))),"",records_master!$A4273)</f>
        <v/>
      </c>
      <c r="B4273">
        <f>IF($A4273="","",records_master!$E4273)</f>
        <v/>
      </c>
    </row>
    <row r="4274">
      <c r="A4274">
        <f>IF(OR(records_master!$A4274="",ISNUMBER(MATCH(records_master!$M4274,lst_dedup_duplicate,0))),"",records_master!$A4274)</f>
        <v/>
      </c>
      <c r="B4274">
        <f>IF($A4274="","",records_master!$E4274)</f>
        <v/>
      </c>
    </row>
    <row r="4275">
      <c r="A4275">
        <f>IF(OR(records_master!$A4275="",ISNUMBER(MATCH(records_master!$M4275,lst_dedup_duplicate,0))),"",records_master!$A4275)</f>
        <v/>
      </c>
      <c r="B4275">
        <f>IF($A4275="","",records_master!$E4275)</f>
        <v/>
      </c>
    </row>
    <row r="4276">
      <c r="A4276">
        <f>IF(OR(records_master!$A4276="",ISNUMBER(MATCH(records_master!$M4276,lst_dedup_duplicate,0))),"",records_master!$A4276)</f>
        <v/>
      </c>
      <c r="B4276">
        <f>IF($A4276="","",records_master!$E4276)</f>
        <v/>
      </c>
    </row>
    <row r="4277">
      <c r="A4277">
        <f>IF(OR(records_master!$A4277="",ISNUMBER(MATCH(records_master!$M4277,lst_dedup_duplicate,0))),"",records_master!$A4277)</f>
        <v/>
      </c>
      <c r="B4277">
        <f>IF($A4277="","",records_master!$E4277)</f>
        <v/>
      </c>
    </row>
    <row r="4278">
      <c r="A4278">
        <f>IF(OR(records_master!$A4278="",ISNUMBER(MATCH(records_master!$M4278,lst_dedup_duplicate,0))),"",records_master!$A4278)</f>
        <v/>
      </c>
      <c r="B4278">
        <f>IF($A4278="","",records_master!$E4278)</f>
        <v/>
      </c>
    </row>
    <row r="4279">
      <c r="A4279">
        <f>IF(OR(records_master!$A4279="",ISNUMBER(MATCH(records_master!$M4279,lst_dedup_duplicate,0))),"",records_master!$A4279)</f>
        <v/>
      </c>
      <c r="B4279">
        <f>IF($A4279="","",records_master!$E4279)</f>
        <v/>
      </c>
    </row>
    <row r="4280">
      <c r="A4280">
        <f>IF(OR(records_master!$A4280="",ISNUMBER(MATCH(records_master!$M4280,lst_dedup_duplicate,0))),"",records_master!$A4280)</f>
        <v/>
      </c>
      <c r="B4280">
        <f>IF($A4280="","",records_master!$E4280)</f>
        <v/>
      </c>
    </row>
    <row r="4281">
      <c r="A4281">
        <f>IF(OR(records_master!$A4281="",ISNUMBER(MATCH(records_master!$M4281,lst_dedup_duplicate,0))),"",records_master!$A4281)</f>
        <v/>
      </c>
      <c r="B4281">
        <f>IF($A4281="","",records_master!$E4281)</f>
        <v/>
      </c>
    </row>
    <row r="4282">
      <c r="A4282">
        <f>IF(OR(records_master!$A4282="",ISNUMBER(MATCH(records_master!$M4282,lst_dedup_duplicate,0))),"",records_master!$A4282)</f>
        <v/>
      </c>
      <c r="B4282">
        <f>IF($A4282="","",records_master!$E4282)</f>
        <v/>
      </c>
    </row>
    <row r="4283">
      <c r="A4283">
        <f>IF(OR(records_master!$A4283="",ISNUMBER(MATCH(records_master!$M4283,lst_dedup_duplicate,0))),"",records_master!$A4283)</f>
        <v/>
      </c>
      <c r="B4283">
        <f>IF($A4283="","",records_master!$E4283)</f>
        <v/>
      </c>
    </row>
    <row r="4284">
      <c r="A4284">
        <f>IF(OR(records_master!$A4284="",ISNUMBER(MATCH(records_master!$M4284,lst_dedup_duplicate,0))),"",records_master!$A4284)</f>
        <v/>
      </c>
      <c r="B4284">
        <f>IF($A4284="","",records_master!$E4284)</f>
        <v/>
      </c>
    </row>
    <row r="4285">
      <c r="A4285">
        <f>IF(OR(records_master!$A4285="",ISNUMBER(MATCH(records_master!$M4285,lst_dedup_duplicate,0))),"",records_master!$A4285)</f>
        <v/>
      </c>
      <c r="B4285">
        <f>IF($A4285="","",records_master!$E4285)</f>
        <v/>
      </c>
    </row>
    <row r="4286">
      <c r="A4286">
        <f>IF(OR(records_master!$A4286="",ISNUMBER(MATCH(records_master!$M4286,lst_dedup_duplicate,0))),"",records_master!$A4286)</f>
        <v/>
      </c>
      <c r="B4286">
        <f>IF($A4286="","",records_master!$E4286)</f>
        <v/>
      </c>
    </row>
    <row r="4287">
      <c r="A4287">
        <f>IF(OR(records_master!$A4287="",ISNUMBER(MATCH(records_master!$M4287,lst_dedup_duplicate,0))),"",records_master!$A4287)</f>
        <v/>
      </c>
      <c r="B4287">
        <f>IF($A4287="","",records_master!$E4287)</f>
        <v/>
      </c>
    </row>
    <row r="4288">
      <c r="A4288">
        <f>IF(OR(records_master!$A4288="",ISNUMBER(MATCH(records_master!$M4288,lst_dedup_duplicate,0))),"",records_master!$A4288)</f>
        <v/>
      </c>
      <c r="B4288">
        <f>IF($A4288="","",records_master!$E4288)</f>
        <v/>
      </c>
    </row>
    <row r="4289">
      <c r="A4289">
        <f>IF(OR(records_master!$A4289="",ISNUMBER(MATCH(records_master!$M4289,lst_dedup_duplicate,0))),"",records_master!$A4289)</f>
        <v/>
      </c>
      <c r="B4289">
        <f>IF($A4289="","",records_master!$E4289)</f>
        <v/>
      </c>
    </row>
    <row r="4290">
      <c r="A4290">
        <f>IF(OR(records_master!$A4290="",ISNUMBER(MATCH(records_master!$M4290,lst_dedup_duplicate,0))),"",records_master!$A4290)</f>
        <v/>
      </c>
      <c r="B4290">
        <f>IF($A4290="","",records_master!$E4290)</f>
        <v/>
      </c>
    </row>
    <row r="4291">
      <c r="A4291">
        <f>IF(OR(records_master!$A4291="",ISNUMBER(MATCH(records_master!$M4291,lst_dedup_duplicate,0))),"",records_master!$A4291)</f>
        <v/>
      </c>
      <c r="B4291">
        <f>IF($A4291="","",records_master!$E4291)</f>
        <v/>
      </c>
    </row>
    <row r="4292">
      <c r="A4292">
        <f>IF(OR(records_master!$A4292="",ISNUMBER(MATCH(records_master!$M4292,lst_dedup_duplicate,0))),"",records_master!$A4292)</f>
        <v/>
      </c>
      <c r="B4292">
        <f>IF($A4292="","",records_master!$E4292)</f>
        <v/>
      </c>
    </row>
    <row r="4293">
      <c r="A4293">
        <f>IF(OR(records_master!$A4293="",ISNUMBER(MATCH(records_master!$M4293,lst_dedup_duplicate,0))),"",records_master!$A4293)</f>
        <v/>
      </c>
      <c r="B4293">
        <f>IF($A4293="","",records_master!$E4293)</f>
        <v/>
      </c>
    </row>
    <row r="4294">
      <c r="A4294">
        <f>IF(OR(records_master!$A4294="",ISNUMBER(MATCH(records_master!$M4294,lst_dedup_duplicate,0))),"",records_master!$A4294)</f>
        <v/>
      </c>
      <c r="B4294">
        <f>IF($A4294="","",records_master!$E4294)</f>
        <v/>
      </c>
    </row>
    <row r="4295">
      <c r="A4295">
        <f>IF(OR(records_master!$A4295="",ISNUMBER(MATCH(records_master!$M4295,lst_dedup_duplicate,0))),"",records_master!$A4295)</f>
        <v/>
      </c>
      <c r="B4295">
        <f>IF($A4295="","",records_master!$E4295)</f>
        <v/>
      </c>
    </row>
    <row r="4296">
      <c r="A4296">
        <f>IF(OR(records_master!$A4296="",ISNUMBER(MATCH(records_master!$M4296,lst_dedup_duplicate,0))),"",records_master!$A4296)</f>
        <v/>
      </c>
      <c r="B4296">
        <f>IF($A4296="","",records_master!$E4296)</f>
        <v/>
      </c>
    </row>
    <row r="4297">
      <c r="A4297">
        <f>IF(OR(records_master!$A4297="",ISNUMBER(MATCH(records_master!$M4297,lst_dedup_duplicate,0))),"",records_master!$A4297)</f>
        <v/>
      </c>
      <c r="B4297">
        <f>IF($A4297="","",records_master!$E4297)</f>
        <v/>
      </c>
    </row>
    <row r="4298">
      <c r="A4298">
        <f>IF(OR(records_master!$A4298="",ISNUMBER(MATCH(records_master!$M4298,lst_dedup_duplicate,0))),"",records_master!$A4298)</f>
        <v/>
      </c>
      <c r="B4298">
        <f>IF($A4298="","",records_master!$E4298)</f>
        <v/>
      </c>
    </row>
    <row r="4299">
      <c r="A4299">
        <f>IF(OR(records_master!$A4299="",ISNUMBER(MATCH(records_master!$M4299,lst_dedup_duplicate,0))),"",records_master!$A4299)</f>
        <v/>
      </c>
      <c r="B4299">
        <f>IF($A4299="","",records_master!$E4299)</f>
        <v/>
      </c>
    </row>
    <row r="4300">
      <c r="A4300">
        <f>IF(OR(records_master!$A4300="",ISNUMBER(MATCH(records_master!$M4300,lst_dedup_duplicate,0))),"",records_master!$A4300)</f>
        <v/>
      </c>
      <c r="B4300">
        <f>IF($A4300="","",records_master!$E4300)</f>
        <v/>
      </c>
    </row>
    <row r="4301">
      <c r="A4301">
        <f>IF(OR(records_master!$A4301="",ISNUMBER(MATCH(records_master!$M4301,lst_dedup_duplicate,0))),"",records_master!$A4301)</f>
        <v/>
      </c>
      <c r="B4301">
        <f>IF($A4301="","",records_master!$E4301)</f>
        <v/>
      </c>
    </row>
    <row r="4302">
      <c r="A4302">
        <f>IF(OR(records_master!$A4302="",ISNUMBER(MATCH(records_master!$M4302,lst_dedup_duplicate,0))),"",records_master!$A4302)</f>
        <v/>
      </c>
      <c r="B4302">
        <f>IF($A4302="","",records_master!$E4302)</f>
        <v/>
      </c>
    </row>
    <row r="4303">
      <c r="A4303">
        <f>IF(OR(records_master!$A4303="",ISNUMBER(MATCH(records_master!$M4303,lst_dedup_duplicate,0))),"",records_master!$A4303)</f>
        <v/>
      </c>
      <c r="B4303">
        <f>IF($A4303="","",records_master!$E4303)</f>
        <v/>
      </c>
    </row>
    <row r="4304">
      <c r="A4304">
        <f>IF(OR(records_master!$A4304="",ISNUMBER(MATCH(records_master!$M4304,lst_dedup_duplicate,0))),"",records_master!$A4304)</f>
        <v/>
      </c>
      <c r="B4304">
        <f>IF($A4304="","",records_master!$E4304)</f>
        <v/>
      </c>
    </row>
    <row r="4305">
      <c r="A4305">
        <f>IF(OR(records_master!$A4305="",ISNUMBER(MATCH(records_master!$M4305,lst_dedup_duplicate,0))),"",records_master!$A4305)</f>
        <v/>
      </c>
      <c r="B4305">
        <f>IF($A4305="","",records_master!$E4305)</f>
        <v/>
      </c>
    </row>
    <row r="4306">
      <c r="A4306">
        <f>IF(OR(records_master!$A4306="",ISNUMBER(MATCH(records_master!$M4306,lst_dedup_duplicate,0))),"",records_master!$A4306)</f>
        <v/>
      </c>
      <c r="B4306">
        <f>IF($A4306="","",records_master!$E4306)</f>
        <v/>
      </c>
    </row>
    <row r="4307">
      <c r="A4307">
        <f>IF(OR(records_master!$A4307="",ISNUMBER(MATCH(records_master!$M4307,lst_dedup_duplicate,0))),"",records_master!$A4307)</f>
        <v/>
      </c>
      <c r="B4307">
        <f>IF($A4307="","",records_master!$E4307)</f>
        <v/>
      </c>
    </row>
    <row r="4308">
      <c r="A4308">
        <f>IF(OR(records_master!$A4308="",ISNUMBER(MATCH(records_master!$M4308,lst_dedup_duplicate,0))),"",records_master!$A4308)</f>
        <v/>
      </c>
      <c r="B4308">
        <f>IF($A4308="","",records_master!$E4308)</f>
        <v/>
      </c>
    </row>
    <row r="4309">
      <c r="A4309">
        <f>IF(OR(records_master!$A4309="",ISNUMBER(MATCH(records_master!$M4309,lst_dedup_duplicate,0))),"",records_master!$A4309)</f>
        <v/>
      </c>
      <c r="B4309">
        <f>IF($A4309="","",records_master!$E4309)</f>
        <v/>
      </c>
    </row>
    <row r="4310">
      <c r="A4310">
        <f>IF(OR(records_master!$A4310="",ISNUMBER(MATCH(records_master!$M4310,lst_dedup_duplicate,0))),"",records_master!$A4310)</f>
        <v/>
      </c>
      <c r="B4310">
        <f>IF($A4310="","",records_master!$E4310)</f>
        <v/>
      </c>
    </row>
    <row r="4311">
      <c r="A4311">
        <f>IF(OR(records_master!$A4311="",ISNUMBER(MATCH(records_master!$M4311,lst_dedup_duplicate,0))),"",records_master!$A4311)</f>
        <v/>
      </c>
      <c r="B4311">
        <f>IF($A4311="","",records_master!$E4311)</f>
        <v/>
      </c>
    </row>
    <row r="4312">
      <c r="A4312">
        <f>IF(OR(records_master!$A4312="",ISNUMBER(MATCH(records_master!$M4312,lst_dedup_duplicate,0))),"",records_master!$A4312)</f>
        <v/>
      </c>
      <c r="B4312">
        <f>IF($A4312="","",records_master!$E4312)</f>
        <v/>
      </c>
    </row>
    <row r="4313">
      <c r="A4313">
        <f>IF(OR(records_master!$A4313="",ISNUMBER(MATCH(records_master!$M4313,lst_dedup_duplicate,0))),"",records_master!$A4313)</f>
        <v/>
      </c>
      <c r="B4313">
        <f>IF($A4313="","",records_master!$E4313)</f>
        <v/>
      </c>
    </row>
    <row r="4314">
      <c r="A4314">
        <f>IF(OR(records_master!$A4314="",ISNUMBER(MATCH(records_master!$M4314,lst_dedup_duplicate,0))),"",records_master!$A4314)</f>
        <v/>
      </c>
      <c r="B4314">
        <f>IF($A4314="","",records_master!$E4314)</f>
        <v/>
      </c>
    </row>
    <row r="4315">
      <c r="A4315">
        <f>IF(OR(records_master!$A4315="",ISNUMBER(MATCH(records_master!$M4315,lst_dedup_duplicate,0))),"",records_master!$A4315)</f>
        <v/>
      </c>
      <c r="B4315">
        <f>IF($A4315="","",records_master!$E4315)</f>
        <v/>
      </c>
    </row>
    <row r="4316">
      <c r="A4316">
        <f>IF(OR(records_master!$A4316="",ISNUMBER(MATCH(records_master!$M4316,lst_dedup_duplicate,0))),"",records_master!$A4316)</f>
        <v/>
      </c>
      <c r="B4316">
        <f>IF($A4316="","",records_master!$E4316)</f>
        <v/>
      </c>
    </row>
    <row r="4317">
      <c r="A4317">
        <f>IF(OR(records_master!$A4317="",ISNUMBER(MATCH(records_master!$M4317,lst_dedup_duplicate,0))),"",records_master!$A4317)</f>
        <v/>
      </c>
      <c r="B4317">
        <f>IF($A4317="","",records_master!$E4317)</f>
        <v/>
      </c>
    </row>
    <row r="4318">
      <c r="A4318">
        <f>IF(OR(records_master!$A4318="",ISNUMBER(MATCH(records_master!$M4318,lst_dedup_duplicate,0))),"",records_master!$A4318)</f>
        <v/>
      </c>
      <c r="B4318">
        <f>IF($A4318="","",records_master!$E4318)</f>
        <v/>
      </c>
    </row>
    <row r="4319">
      <c r="A4319">
        <f>IF(OR(records_master!$A4319="",ISNUMBER(MATCH(records_master!$M4319,lst_dedup_duplicate,0))),"",records_master!$A4319)</f>
        <v/>
      </c>
      <c r="B4319">
        <f>IF($A4319="","",records_master!$E4319)</f>
        <v/>
      </c>
    </row>
    <row r="4320">
      <c r="A4320">
        <f>IF(OR(records_master!$A4320="",ISNUMBER(MATCH(records_master!$M4320,lst_dedup_duplicate,0))),"",records_master!$A4320)</f>
        <v/>
      </c>
      <c r="B4320">
        <f>IF($A4320="","",records_master!$E4320)</f>
        <v/>
      </c>
    </row>
    <row r="4321">
      <c r="A4321">
        <f>IF(OR(records_master!$A4321="",ISNUMBER(MATCH(records_master!$M4321,lst_dedup_duplicate,0))),"",records_master!$A4321)</f>
        <v/>
      </c>
      <c r="B4321">
        <f>IF($A4321="","",records_master!$E4321)</f>
        <v/>
      </c>
    </row>
    <row r="4322">
      <c r="A4322">
        <f>IF(OR(records_master!$A4322="",ISNUMBER(MATCH(records_master!$M4322,lst_dedup_duplicate,0))),"",records_master!$A4322)</f>
        <v/>
      </c>
      <c r="B4322">
        <f>IF($A4322="","",records_master!$E4322)</f>
        <v/>
      </c>
    </row>
    <row r="4323">
      <c r="A4323">
        <f>IF(OR(records_master!$A4323="",ISNUMBER(MATCH(records_master!$M4323,lst_dedup_duplicate,0))),"",records_master!$A4323)</f>
        <v/>
      </c>
      <c r="B4323">
        <f>IF($A4323="","",records_master!$E4323)</f>
        <v/>
      </c>
    </row>
    <row r="4324">
      <c r="A4324">
        <f>IF(OR(records_master!$A4324="",ISNUMBER(MATCH(records_master!$M4324,lst_dedup_duplicate,0))),"",records_master!$A4324)</f>
        <v/>
      </c>
      <c r="B4324">
        <f>IF($A4324="","",records_master!$E4324)</f>
        <v/>
      </c>
    </row>
    <row r="4325">
      <c r="A4325">
        <f>IF(OR(records_master!$A4325="",ISNUMBER(MATCH(records_master!$M4325,lst_dedup_duplicate,0))),"",records_master!$A4325)</f>
        <v/>
      </c>
      <c r="B4325">
        <f>IF($A4325="","",records_master!$E4325)</f>
        <v/>
      </c>
    </row>
    <row r="4326">
      <c r="A4326">
        <f>IF(OR(records_master!$A4326="",ISNUMBER(MATCH(records_master!$M4326,lst_dedup_duplicate,0))),"",records_master!$A4326)</f>
        <v/>
      </c>
      <c r="B4326">
        <f>IF($A4326="","",records_master!$E4326)</f>
        <v/>
      </c>
    </row>
    <row r="4327">
      <c r="A4327">
        <f>IF(OR(records_master!$A4327="",ISNUMBER(MATCH(records_master!$M4327,lst_dedup_duplicate,0))),"",records_master!$A4327)</f>
        <v/>
      </c>
      <c r="B4327">
        <f>IF($A4327="","",records_master!$E4327)</f>
        <v/>
      </c>
    </row>
    <row r="4328">
      <c r="A4328">
        <f>IF(OR(records_master!$A4328="",ISNUMBER(MATCH(records_master!$M4328,lst_dedup_duplicate,0))),"",records_master!$A4328)</f>
        <v/>
      </c>
      <c r="B4328">
        <f>IF($A4328="","",records_master!$E4328)</f>
        <v/>
      </c>
    </row>
    <row r="4329">
      <c r="A4329">
        <f>IF(OR(records_master!$A4329="",ISNUMBER(MATCH(records_master!$M4329,lst_dedup_duplicate,0))),"",records_master!$A4329)</f>
        <v/>
      </c>
      <c r="B4329">
        <f>IF($A4329="","",records_master!$E4329)</f>
        <v/>
      </c>
    </row>
    <row r="4330">
      <c r="A4330">
        <f>IF(OR(records_master!$A4330="",ISNUMBER(MATCH(records_master!$M4330,lst_dedup_duplicate,0))),"",records_master!$A4330)</f>
        <v/>
      </c>
      <c r="B4330">
        <f>IF($A4330="","",records_master!$E4330)</f>
        <v/>
      </c>
    </row>
    <row r="4331">
      <c r="A4331">
        <f>IF(OR(records_master!$A4331="",ISNUMBER(MATCH(records_master!$M4331,lst_dedup_duplicate,0))),"",records_master!$A4331)</f>
        <v/>
      </c>
      <c r="B4331">
        <f>IF($A4331="","",records_master!$E4331)</f>
        <v/>
      </c>
    </row>
    <row r="4332">
      <c r="A4332">
        <f>IF(OR(records_master!$A4332="",ISNUMBER(MATCH(records_master!$M4332,lst_dedup_duplicate,0))),"",records_master!$A4332)</f>
        <v/>
      </c>
      <c r="B4332">
        <f>IF($A4332="","",records_master!$E4332)</f>
        <v/>
      </c>
    </row>
    <row r="4333">
      <c r="A4333">
        <f>IF(OR(records_master!$A4333="",ISNUMBER(MATCH(records_master!$M4333,lst_dedup_duplicate,0))),"",records_master!$A4333)</f>
        <v/>
      </c>
      <c r="B4333">
        <f>IF($A4333="","",records_master!$E4333)</f>
        <v/>
      </c>
    </row>
    <row r="4334">
      <c r="A4334">
        <f>IF(OR(records_master!$A4334="",ISNUMBER(MATCH(records_master!$M4334,lst_dedup_duplicate,0))),"",records_master!$A4334)</f>
        <v/>
      </c>
      <c r="B4334">
        <f>IF($A4334="","",records_master!$E4334)</f>
        <v/>
      </c>
    </row>
    <row r="4335">
      <c r="A4335">
        <f>IF(OR(records_master!$A4335="",ISNUMBER(MATCH(records_master!$M4335,lst_dedup_duplicate,0))),"",records_master!$A4335)</f>
        <v/>
      </c>
      <c r="B4335">
        <f>IF($A4335="","",records_master!$E4335)</f>
        <v/>
      </c>
    </row>
    <row r="4336">
      <c r="A4336">
        <f>IF(OR(records_master!$A4336="",ISNUMBER(MATCH(records_master!$M4336,lst_dedup_duplicate,0))),"",records_master!$A4336)</f>
        <v/>
      </c>
      <c r="B4336">
        <f>IF($A4336="","",records_master!$E4336)</f>
        <v/>
      </c>
    </row>
    <row r="4337">
      <c r="A4337">
        <f>IF(OR(records_master!$A4337="",ISNUMBER(MATCH(records_master!$M4337,lst_dedup_duplicate,0))),"",records_master!$A4337)</f>
        <v/>
      </c>
      <c r="B4337">
        <f>IF($A4337="","",records_master!$E4337)</f>
        <v/>
      </c>
    </row>
    <row r="4338">
      <c r="A4338">
        <f>IF(OR(records_master!$A4338="",ISNUMBER(MATCH(records_master!$M4338,lst_dedup_duplicate,0))),"",records_master!$A4338)</f>
        <v/>
      </c>
      <c r="B4338">
        <f>IF($A4338="","",records_master!$E4338)</f>
        <v/>
      </c>
    </row>
    <row r="4339">
      <c r="A4339">
        <f>IF(OR(records_master!$A4339="",ISNUMBER(MATCH(records_master!$M4339,lst_dedup_duplicate,0))),"",records_master!$A4339)</f>
        <v/>
      </c>
      <c r="B4339">
        <f>IF($A4339="","",records_master!$E4339)</f>
        <v/>
      </c>
    </row>
    <row r="4340">
      <c r="A4340">
        <f>IF(OR(records_master!$A4340="",ISNUMBER(MATCH(records_master!$M4340,lst_dedup_duplicate,0))),"",records_master!$A4340)</f>
        <v/>
      </c>
      <c r="B4340">
        <f>IF($A4340="","",records_master!$E4340)</f>
        <v/>
      </c>
    </row>
    <row r="4341">
      <c r="A4341">
        <f>IF(OR(records_master!$A4341="",ISNUMBER(MATCH(records_master!$M4341,lst_dedup_duplicate,0))),"",records_master!$A4341)</f>
        <v/>
      </c>
      <c r="B4341">
        <f>IF($A4341="","",records_master!$E4341)</f>
        <v/>
      </c>
    </row>
    <row r="4342">
      <c r="A4342">
        <f>IF(OR(records_master!$A4342="",ISNUMBER(MATCH(records_master!$M4342,lst_dedup_duplicate,0))),"",records_master!$A4342)</f>
        <v/>
      </c>
      <c r="B4342">
        <f>IF($A4342="","",records_master!$E4342)</f>
        <v/>
      </c>
    </row>
    <row r="4343">
      <c r="A4343">
        <f>IF(OR(records_master!$A4343="",ISNUMBER(MATCH(records_master!$M4343,lst_dedup_duplicate,0))),"",records_master!$A4343)</f>
        <v/>
      </c>
      <c r="B4343">
        <f>IF($A4343="","",records_master!$E4343)</f>
        <v/>
      </c>
    </row>
    <row r="4344">
      <c r="A4344">
        <f>IF(OR(records_master!$A4344="",ISNUMBER(MATCH(records_master!$M4344,lst_dedup_duplicate,0))),"",records_master!$A4344)</f>
        <v/>
      </c>
      <c r="B4344">
        <f>IF($A4344="","",records_master!$E4344)</f>
        <v/>
      </c>
    </row>
    <row r="4345">
      <c r="A4345">
        <f>IF(OR(records_master!$A4345="",ISNUMBER(MATCH(records_master!$M4345,lst_dedup_duplicate,0))),"",records_master!$A4345)</f>
        <v/>
      </c>
      <c r="B4345">
        <f>IF($A4345="","",records_master!$E4345)</f>
        <v/>
      </c>
    </row>
    <row r="4346">
      <c r="A4346">
        <f>IF(OR(records_master!$A4346="",ISNUMBER(MATCH(records_master!$M4346,lst_dedup_duplicate,0))),"",records_master!$A4346)</f>
        <v/>
      </c>
      <c r="B4346">
        <f>IF($A4346="","",records_master!$E4346)</f>
        <v/>
      </c>
    </row>
    <row r="4347">
      <c r="A4347">
        <f>IF(OR(records_master!$A4347="",ISNUMBER(MATCH(records_master!$M4347,lst_dedup_duplicate,0))),"",records_master!$A4347)</f>
        <v/>
      </c>
      <c r="B4347">
        <f>IF($A4347="","",records_master!$E4347)</f>
        <v/>
      </c>
    </row>
    <row r="4348">
      <c r="A4348">
        <f>IF(OR(records_master!$A4348="",ISNUMBER(MATCH(records_master!$M4348,lst_dedup_duplicate,0))),"",records_master!$A4348)</f>
        <v/>
      </c>
      <c r="B4348">
        <f>IF($A4348="","",records_master!$E4348)</f>
        <v/>
      </c>
    </row>
    <row r="4349">
      <c r="A4349">
        <f>IF(OR(records_master!$A4349="",ISNUMBER(MATCH(records_master!$M4349,lst_dedup_duplicate,0))),"",records_master!$A4349)</f>
        <v/>
      </c>
      <c r="B4349">
        <f>IF($A4349="","",records_master!$E4349)</f>
        <v/>
      </c>
    </row>
    <row r="4350">
      <c r="A4350">
        <f>IF(OR(records_master!$A4350="",ISNUMBER(MATCH(records_master!$M4350,lst_dedup_duplicate,0))),"",records_master!$A4350)</f>
        <v/>
      </c>
      <c r="B4350">
        <f>IF($A4350="","",records_master!$E4350)</f>
        <v/>
      </c>
    </row>
    <row r="4351">
      <c r="A4351">
        <f>IF(OR(records_master!$A4351="",ISNUMBER(MATCH(records_master!$M4351,lst_dedup_duplicate,0))),"",records_master!$A4351)</f>
        <v/>
      </c>
      <c r="B4351">
        <f>IF($A4351="","",records_master!$E4351)</f>
        <v/>
      </c>
    </row>
    <row r="4352">
      <c r="A4352">
        <f>IF(OR(records_master!$A4352="",ISNUMBER(MATCH(records_master!$M4352,lst_dedup_duplicate,0))),"",records_master!$A4352)</f>
        <v/>
      </c>
      <c r="B4352">
        <f>IF($A4352="","",records_master!$E4352)</f>
        <v/>
      </c>
    </row>
    <row r="4353">
      <c r="A4353">
        <f>IF(OR(records_master!$A4353="",ISNUMBER(MATCH(records_master!$M4353,lst_dedup_duplicate,0))),"",records_master!$A4353)</f>
        <v/>
      </c>
      <c r="B4353">
        <f>IF($A4353="","",records_master!$E4353)</f>
        <v/>
      </c>
    </row>
    <row r="4354">
      <c r="A4354">
        <f>IF(OR(records_master!$A4354="",ISNUMBER(MATCH(records_master!$M4354,lst_dedup_duplicate,0))),"",records_master!$A4354)</f>
        <v/>
      </c>
      <c r="B4354">
        <f>IF($A4354="","",records_master!$E4354)</f>
        <v/>
      </c>
    </row>
    <row r="4355">
      <c r="A4355">
        <f>IF(OR(records_master!$A4355="",ISNUMBER(MATCH(records_master!$M4355,lst_dedup_duplicate,0))),"",records_master!$A4355)</f>
        <v/>
      </c>
      <c r="B4355">
        <f>IF($A4355="","",records_master!$E4355)</f>
        <v/>
      </c>
    </row>
    <row r="4356">
      <c r="A4356">
        <f>IF(OR(records_master!$A4356="",ISNUMBER(MATCH(records_master!$M4356,lst_dedup_duplicate,0))),"",records_master!$A4356)</f>
        <v/>
      </c>
      <c r="B4356">
        <f>IF($A4356="","",records_master!$E4356)</f>
        <v/>
      </c>
    </row>
    <row r="4357">
      <c r="A4357">
        <f>IF(OR(records_master!$A4357="",ISNUMBER(MATCH(records_master!$M4357,lst_dedup_duplicate,0))),"",records_master!$A4357)</f>
        <v/>
      </c>
      <c r="B4357">
        <f>IF($A4357="","",records_master!$E4357)</f>
        <v/>
      </c>
    </row>
    <row r="4358">
      <c r="A4358">
        <f>IF(OR(records_master!$A4358="",ISNUMBER(MATCH(records_master!$M4358,lst_dedup_duplicate,0))),"",records_master!$A4358)</f>
        <v/>
      </c>
      <c r="B4358">
        <f>IF($A4358="","",records_master!$E4358)</f>
        <v/>
      </c>
    </row>
    <row r="4359">
      <c r="A4359">
        <f>IF(OR(records_master!$A4359="",ISNUMBER(MATCH(records_master!$M4359,lst_dedup_duplicate,0))),"",records_master!$A4359)</f>
        <v/>
      </c>
      <c r="B4359">
        <f>IF($A4359="","",records_master!$E4359)</f>
        <v/>
      </c>
    </row>
    <row r="4360">
      <c r="A4360">
        <f>IF(OR(records_master!$A4360="",ISNUMBER(MATCH(records_master!$M4360,lst_dedup_duplicate,0))),"",records_master!$A4360)</f>
        <v/>
      </c>
      <c r="B4360">
        <f>IF($A4360="","",records_master!$E4360)</f>
        <v/>
      </c>
    </row>
    <row r="4361">
      <c r="A4361">
        <f>IF(OR(records_master!$A4361="",ISNUMBER(MATCH(records_master!$M4361,lst_dedup_duplicate,0))),"",records_master!$A4361)</f>
        <v/>
      </c>
      <c r="B4361">
        <f>IF($A4361="","",records_master!$E4361)</f>
        <v/>
      </c>
    </row>
    <row r="4362">
      <c r="A4362">
        <f>IF(OR(records_master!$A4362="",ISNUMBER(MATCH(records_master!$M4362,lst_dedup_duplicate,0))),"",records_master!$A4362)</f>
        <v/>
      </c>
      <c r="B4362">
        <f>IF($A4362="","",records_master!$E4362)</f>
        <v/>
      </c>
    </row>
    <row r="4363">
      <c r="A4363">
        <f>IF(OR(records_master!$A4363="",ISNUMBER(MATCH(records_master!$M4363,lst_dedup_duplicate,0))),"",records_master!$A4363)</f>
        <v/>
      </c>
      <c r="B4363">
        <f>IF($A4363="","",records_master!$E4363)</f>
        <v/>
      </c>
    </row>
    <row r="4364">
      <c r="A4364">
        <f>IF(OR(records_master!$A4364="",ISNUMBER(MATCH(records_master!$M4364,lst_dedup_duplicate,0))),"",records_master!$A4364)</f>
        <v/>
      </c>
      <c r="B4364">
        <f>IF($A4364="","",records_master!$E4364)</f>
        <v/>
      </c>
    </row>
    <row r="4365">
      <c r="A4365">
        <f>IF(OR(records_master!$A4365="",ISNUMBER(MATCH(records_master!$M4365,lst_dedup_duplicate,0))),"",records_master!$A4365)</f>
        <v/>
      </c>
      <c r="B4365">
        <f>IF($A4365="","",records_master!$E4365)</f>
        <v/>
      </c>
    </row>
    <row r="4366">
      <c r="A4366">
        <f>IF(OR(records_master!$A4366="",ISNUMBER(MATCH(records_master!$M4366,lst_dedup_duplicate,0))),"",records_master!$A4366)</f>
        <v/>
      </c>
      <c r="B4366">
        <f>IF($A4366="","",records_master!$E4366)</f>
        <v/>
      </c>
    </row>
    <row r="4367">
      <c r="A4367">
        <f>IF(OR(records_master!$A4367="",ISNUMBER(MATCH(records_master!$M4367,lst_dedup_duplicate,0))),"",records_master!$A4367)</f>
        <v/>
      </c>
      <c r="B4367">
        <f>IF($A4367="","",records_master!$E4367)</f>
        <v/>
      </c>
    </row>
    <row r="4368">
      <c r="A4368">
        <f>IF(OR(records_master!$A4368="",ISNUMBER(MATCH(records_master!$M4368,lst_dedup_duplicate,0))),"",records_master!$A4368)</f>
        <v/>
      </c>
      <c r="B4368">
        <f>IF($A4368="","",records_master!$E4368)</f>
        <v/>
      </c>
    </row>
    <row r="4369">
      <c r="A4369">
        <f>IF(OR(records_master!$A4369="",ISNUMBER(MATCH(records_master!$M4369,lst_dedup_duplicate,0))),"",records_master!$A4369)</f>
        <v/>
      </c>
      <c r="B4369">
        <f>IF($A4369="","",records_master!$E4369)</f>
        <v/>
      </c>
    </row>
    <row r="4370">
      <c r="A4370">
        <f>IF(OR(records_master!$A4370="",ISNUMBER(MATCH(records_master!$M4370,lst_dedup_duplicate,0))),"",records_master!$A4370)</f>
        <v/>
      </c>
      <c r="B4370">
        <f>IF($A4370="","",records_master!$E4370)</f>
        <v/>
      </c>
    </row>
    <row r="4371">
      <c r="A4371">
        <f>IF(OR(records_master!$A4371="",ISNUMBER(MATCH(records_master!$M4371,lst_dedup_duplicate,0))),"",records_master!$A4371)</f>
        <v/>
      </c>
      <c r="B4371">
        <f>IF($A4371="","",records_master!$E4371)</f>
        <v/>
      </c>
    </row>
    <row r="4372">
      <c r="A4372">
        <f>IF(OR(records_master!$A4372="",ISNUMBER(MATCH(records_master!$M4372,lst_dedup_duplicate,0))),"",records_master!$A4372)</f>
        <v/>
      </c>
      <c r="B4372">
        <f>IF($A4372="","",records_master!$E4372)</f>
        <v/>
      </c>
    </row>
    <row r="4373">
      <c r="A4373">
        <f>IF(OR(records_master!$A4373="",ISNUMBER(MATCH(records_master!$M4373,lst_dedup_duplicate,0))),"",records_master!$A4373)</f>
        <v/>
      </c>
      <c r="B4373">
        <f>IF($A4373="","",records_master!$E4373)</f>
        <v/>
      </c>
    </row>
    <row r="4374">
      <c r="A4374">
        <f>IF(OR(records_master!$A4374="",ISNUMBER(MATCH(records_master!$M4374,lst_dedup_duplicate,0))),"",records_master!$A4374)</f>
        <v/>
      </c>
      <c r="B4374">
        <f>IF($A4374="","",records_master!$E4374)</f>
        <v/>
      </c>
    </row>
    <row r="4375">
      <c r="A4375">
        <f>IF(OR(records_master!$A4375="",ISNUMBER(MATCH(records_master!$M4375,lst_dedup_duplicate,0))),"",records_master!$A4375)</f>
        <v/>
      </c>
      <c r="B4375">
        <f>IF($A4375="","",records_master!$E4375)</f>
        <v/>
      </c>
    </row>
    <row r="4376">
      <c r="A4376">
        <f>IF(OR(records_master!$A4376="",ISNUMBER(MATCH(records_master!$M4376,lst_dedup_duplicate,0))),"",records_master!$A4376)</f>
        <v/>
      </c>
      <c r="B4376">
        <f>IF($A4376="","",records_master!$E4376)</f>
        <v/>
      </c>
    </row>
    <row r="4377">
      <c r="A4377">
        <f>IF(OR(records_master!$A4377="",ISNUMBER(MATCH(records_master!$M4377,lst_dedup_duplicate,0))),"",records_master!$A4377)</f>
        <v/>
      </c>
      <c r="B4377">
        <f>IF($A4377="","",records_master!$E4377)</f>
        <v/>
      </c>
    </row>
    <row r="4378">
      <c r="A4378">
        <f>IF(OR(records_master!$A4378="",ISNUMBER(MATCH(records_master!$M4378,lst_dedup_duplicate,0))),"",records_master!$A4378)</f>
        <v/>
      </c>
      <c r="B4378">
        <f>IF($A4378="","",records_master!$E4378)</f>
        <v/>
      </c>
    </row>
    <row r="4379">
      <c r="A4379">
        <f>IF(OR(records_master!$A4379="",ISNUMBER(MATCH(records_master!$M4379,lst_dedup_duplicate,0))),"",records_master!$A4379)</f>
        <v/>
      </c>
      <c r="B4379">
        <f>IF($A4379="","",records_master!$E4379)</f>
        <v/>
      </c>
    </row>
    <row r="4380">
      <c r="A4380">
        <f>IF(OR(records_master!$A4380="",ISNUMBER(MATCH(records_master!$M4380,lst_dedup_duplicate,0))),"",records_master!$A4380)</f>
        <v/>
      </c>
      <c r="B4380">
        <f>IF($A4380="","",records_master!$E4380)</f>
        <v/>
      </c>
    </row>
    <row r="4381">
      <c r="A4381">
        <f>IF(OR(records_master!$A4381="",ISNUMBER(MATCH(records_master!$M4381,lst_dedup_duplicate,0))),"",records_master!$A4381)</f>
        <v/>
      </c>
      <c r="B4381">
        <f>IF($A4381="","",records_master!$E4381)</f>
        <v/>
      </c>
    </row>
    <row r="4382">
      <c r="A4382">
        <f>IF(OR(records_master!$A4382="",ISNUMBER(MATCH(records_master!$M4382,lst_dedup_duplicate,0))),"",records_master!$A4382)</f>
        <v/>
      </c>
      <c r="B4382">
        <f>IF($A4382="","",records_master!$E4382)</f>
        <v/>
      </c>
    </row>
    <row r="4383">
      <c r="A4383">
        <f>IF(OR(records_master!$A4383="",ISNUMBER(MATCH(records_master!$M4383,lst_dedup_duplicate,0))),"",records_master!$A4383)</f>
        <v/>
      </c>
      <c r="B4383">
        <f>IF($A4383="","",records_master!$E4383)</f>
        <v/>
      </c>
    </row>
    <row r="4384">
      <c r="A4384">
        <f>IF(OR(records_master!$A4384="",ISNUMBER(MATCH(records_master!$M4384,lst_dedup_duplicate,0))),"",records_master!$A4384)</f>
        <v/>
      </c>
      <c r="B4384">
        <f>IF($A4384="","",records_master!$E4384)</f>
        <v/>
      </c>
    </row>
    <row r="4385">
      <c r="A4385">
        <f>IF(OR(records_master!$A4385="",ISNUMBER(MATCH(records_master!$M4385,lst_dedup_duplicate,0))),"",records_master!$A4385)</f>
        <v/>
      </c>
      <c r="B4385">
        <f>IF($A4385="","",records_master!$E4385)</f>
        <v/>
      </c>
    </row>
    <row r="4386">
      <c r="A4386">
        <f>IF(OR(records_master!$A4386="",ISNUMBER(MATCH(records_master!$M4386,lst_dedup_duplicate,0))),"",records_master!$A4386)</f>
        <v/>
      </c>
      <c r="B4386">
        <f>IF($A4386="","",records_master!$E4386)</f>
        <v/>
      </c>
    </row>
    <row r="4387">
      <c r="A4387">
        <f>IF(OR(records_master!$A4387="",ISNUMBER(MATCH(records_master!$M4387,lst_dedup_duplicate,0))),"",records_master!$A4387)</f>
        <v/>
      </c>
      <c r="B4387">
        <f>IF($A4387="","",records_master!$E4387)</f>
        <v/>
      </c>
    </row>
    <row r="4388">
      <c r="A4388">
        <f>IF(OR(records_master!$A4388="",ISNUMBER(MATCH(records_master!$M4388,lst_dedup_duplicate,0))),"",records_master!$A4388)</f>
        <v/>
      </c>
      <c r="B4388">
        <f>IF($A4388="","",records_master!$E4388)</f>
        <v/>
      </c>
    </row>
    <row r="4389">
      <c r="A4389">
        <f>IF(OR(records_master!$A4389="",ISNUMBER(MATCH(records_master!$M4389,lst_dedup_duplicate,0))),"",records_master!$A4389)</f>
        <v/>
      </c>
      <c r="B4389">
        <f>IF($A4389="","",records_master!$E4389)</f>
        <v/>
      </c>
    </row>
    <row r="4390">
      <c r="A4390">
        <f>IF(OR(records_master!$A4390="",ISNUMBER(MATCH(records_master!$M4390,lst_dedup_duplicate,0))),"",records_master!$A4390)</f>
        <v/>
      </c>
      <c r="B4390">
        <f>IF($A4390="","",records_master!$E4390)</f>
        <v/>
      </c>
    </row>
    <row r="4391">
      <c r="A4391">
        <f>IF(OR(records_master!$A4391="",ISNUMBER(MATCH(records_master!$M4391,lst_dedup_duplicate,0))),"",records_master!$A4391)</f>
        <v/>
      </c>
      <c r="B4391">
        <f>IF($A4391="","",records_master!$E4391)</f>
        <v/>
      </c>
    </row>
    <row r="4392">
      <c r="A4392">
        <f>IF(OR(records_master!$A4392="",ISNUMBER(MATCH(records_master!$M4392,lst_dedup_duplicate,0))),"",records_master!$A4392)</f>
        <v/>
      </c>
      <c r="B4392">
        <f>IF($A4392="","",records_master!$E4392)</f>
        <v/>
      </c>
    </row>
    <row r="4393">
      <c r="A4393">
        <f>IF(OR(records_master!$A4393="",ISNUMBER(MATCH(records_master!$M4393,lst_dedup_duplicate,0))),"",records_master!$A4393)</f>
        <v/>
      </c>
      <c r="B4393">
        <f>IF($A4393="","",records_master!$E4393)</f>
        <v/>
      </c>
    </row>
    <row r="4394">
      <c r="A4394">
        <f>IF(OR(records_master!$A4394="",ISNUMBER(MATCH(records_master!$M4394,lst_dedup_duplicate,0))),"",records_master!$A4394)</f>
        <v/>
      </c>
      <c r="B4394">
        <f>IF($A4394="","",records_master!$E4394)</f>
        <v/>
      </c>
    </row>
    <row r="4395">
      <c r="A4395">
        <f>IF(OR(records_master!$A4395="",ISNUMBER(MATCH(records_master!$M4395,lst_dedup_duplicate,0))),"",records_master!$A4395)</f>
        <v/>
      </c>
      <c r="B4395">
        <f>IF($A4395="","",records_master!$E4395)</f>
        <v/>
      </c>
    </row>
    <row r="4396">
      <c r="A4396">
        <f>IF(OR(records_master!$A4396="",ISNUMBER(MATCH(records_master!$M4396,lst_dedup_duplicate,0))),"",records_master!$A4396)</f>
        <v/>
      </c>
      <c r="B4396">
        <f>IF($A4396="","",records_master!$E4396)</f>
        <v/>
      </c>
    </row>
    <row r="4397">
      <c r="A4397">
        <f>IF(OR(records_master!$A4397="",ISNUMBER(MATCH(records_master!$M4397,lst_dedup_duplicate,0))),"",records_master!$A4397)</f>
        <v/>
      </c>
      <c r="B4397">
        <f>IF($A4397="","",records_master!$E4397)</f>
        <v/>
      </c>
    </row>
    <row r="4398">
      <c r="A4398">
        <f>IF(OR(records_master!$A4398="",ISNUMBER(MATCH(records_master!$M4398,lst_dedup_duplicate,0))),"",records_master!$A4398)</f>
        <v/>
      </c>
      <c r="B4398">
        <f>IF($A4398="","",records_master!$E4398)</f>
        <v/>
      </c>
    </row>
    <row r="4399">
      <c r="A4399">
        <f>IF(OR(records_master!$A4399="",ISNUMBER(MATCH(records_master!$M4399,lst_dedup_duplicate,0))),"",records_master!$A4399)</f>
        <v/>
      </c>
      <c r="B4399">
        <f>IF($A4399="","",records_master!$E4399)</f>
        <v/>
      </c>
    </row>
    <row r="4400">
      <c r="A4400">
        <f>IF(OR(records_master!$A4400="",ISNUMBER(MATCH(records_master!$M4400,lst_dedup_duplicate,0))),"",records_master!$A4400)</f>
        <v/>
      </c>
      <c r="B4400">
        <f>IF($A4400="","",records_master!$E4400)</f>
        <v/>
      </c>
    </row>
    <row r="4401">
      <c r="A4401">
        <f>IF(OR(records_master!$A4401="",ISNUMBER(MATCH(records_master!$M4401,lst_dedup_duplicate,0))),"",records_master!$A4401)</f>
        <v/>
      </c>
      <c r="B4401">
        <f>IF($A4401="","",records_master!$E4401)</f>
        <v/>
      </c>
    </row>
    <row r="4402">
      <c r="A4402">
        <f>IF(OR(records_master!$A4402="",ISNUMBER(MATCH(records_master!$M4402,lst_dedup_duplicate,0))),"",records_master!$A4402)</f>
        <v/>
      </c>
      <c r="B4402">
        <f>IF($A4402="","",records_master!$E4402)</f>
        <v/>
      </c>
    </row>
    <row r="4403">
      <c r="A4403">
        <f>IF(OR(records_master!$A4403="",ISNUMBER(MATCH(records_master!$M4403,lst_dedup_duplicate,0))),"",records_master!$A4403)</f>
        <v/>
      </c>
      <c r="B4403">
        <f>IF($A4403="","",records_master!$E4403)</f>
        <v/>
      </c>
    </row>
    <row r="4404">
      <c r="A4404">
        <f>IF(OR(records_master!$A4404="",ISNUMBER(MATCH(records_master!$M4404,lst_dedup_duplicate,0))),"",records_master!$A4404)</f>
        <v/>
      </c>
      <c r="B4404">
        <f>IF($A4404="","",records_master!$E4404)</f>
        <v/>
      </c>
    </row>
    <row r="4405">
      <c r="A4405">
        <f>IF(OR(records_master!$A4405="",ISNUMBER(MATCH(records_master!$M4405,lst_dedup_duplicate,0))),"",records_master!$A4405)</f>
        <v/>
      </c>
      <c r="B4405">
        <f>IF($A4405="","",records_master!$E4405)</f>
        <v/>
      </c>
    </row>
    <row r="4406">
      <c r="A4406">
        <f>IF(OR(records_master!$A4406="",ISNUMBER(MATCH(records_master!$M4406,lst_dedup_duplicate,0))),"",records_master!$A4406)</f>
        <v/>
      </c>
      <c r="B4406">
        <f>IF($A4406="","",records_master!$E4406)</f>
        <v/>
      </c>
    </row>
    <row r="4407">
      <c r="A4407">
        <f>IF(OR(records_master!$A4407="",ISNUMBER(MATCH(records_master!$M4407,lst_dedup_duplicate,0))),"",records_master!$A4407)</f>
        <v/>
      </c>
      <c r="B4407">
        <f>IF($A4407="","",records_master!$E4407)</f>
        <v/>
      </c>
    </row>
    <row r="4408">
      <c r="A4408">
        <f>IF(OR(records_master!$A4408="",ISNUMBER(MATCH(records_master!$M4408,lst_dedup_duplicate,0))),"",records_master!$A4408)</f>
        <v/>
      </c>
      <c r="B4408">
        <f>IF($A4408="","",records_master!$E4408)</f>
        <v/>
      </c>
    </row>
    <row r="4409">
      <c r="A4409">
        <f>IF(OR(records_master!$A4409="",ISNUMBER(MATCH(records_master!$M4409,lst_dedup_duplicate,0))),"",records_master!$A4409)</f>
        <v/>
      </c>
      <c r="B4409">
        <f>IF($A4409="","",records_master!$E4409)</f>
        <v/>
      </c>
    </row>
    <row r="4410">
      <c r="A4410">
        <f>IF(OR(records_master!$A4410="",ISNUMBER(MATCH(records_master!$M4410,lst_dedup_duplicate,0))),"",records_master!$A4410)</f>
        <v/>
      </c>
      <c r="B4410">
        <f>IF($A4410="","",records_master!$E4410)</f>
        <v/>
      </c>
    </row>
    <row r="4411">
      <c r="A4411">
        <f>IF(OR(records_master!$A4411="",ISNUMBER(MATCH(records_master!$M4411,lst_dedup_duplicate,0))),"",records_master!$A4411)</f>
        <v/>
      </c>
      <c r="B4411">
        <f>IF($A4411="","",records_master!$E4411)</f>
        <v/>
      </c>
    </row>
    <row r="4412">
      <c r="A4412">
        <f>IF(OR(records_master!$A4412="",ISNUMBER(MATCH(records_master!$M4412,lst_dedup_duplicate,0))),"",records_master!$A4412)</f>
        <v/>
      </c>
      <c r="B4412">
        <f>IF($A4412="","",records_master!$E4412)</f>
        <v/>
      </c>
    </row>
    <row r="4413">
      <c r="A4413">
        <f>IF(OR(records_master!$A4413="",ISNUMBER(MATCH(records_master!$M4413,lst_dedup_duplicate,0))),"",records_master!$A4413)</f>
        <v/>
      </c>
      <c r="B4413">
        <f>IF($A4413="","",records_master!$E4413)</f>
        <v/>
      </c>
    </row>
    <row r="4414">
      <c r="A4414">
        <f>IF(OR(records_master!$A4414="",ISNUMBER(MATCH(records_master!$M4414,lst_dedup_duplicate,0))),"",records_master!$A4414)</f>
        <v/>
      </c>
      <c r="B4414">
        <f>IF($A4414="","",records_master!$E4414)</f>
        <v/>
      </c>
    </row>
    <row r="4415">
      <c r="A4415">
        <f>IF(OR(records_master!$A4415="",ISNUMBER(MATCH(records_master!$M4415,lst_dedup_duplicate,0))),"",records_master!$A4415)</f>
        <v/>
      </c>
      <c r="B4415">
        <f>IF($A4415="","",records_master!$E4415)</f>
        <v/>
      </c>
    </row>
    <row r="4416">
      <c r="A4416">
        <f>IF(OR(records_master!$A4416="",ISNUMBER(MATCH(records_master!$M4416,lst_dedup_duplicate,0))),"",records_master!$A4416)</f>
        <v/>
      </c>
      <c r="B4416">
        <f>IF($A4416="","",records_master!$E4416)</f>
        <v/>
      </c>
    </row>
    <row r="4417">
      <c r="A4417">
        <f>IF(OR(records_master!$A4417="",ISNUMBER(MATCH(records_master!$M4417,lst_dedup_duplicate,0))),"",records_master!$A4417)</f>
        <v/>
      </c>
      <c r="B4417">
        <f>IF($A4417="","",records_master!$E4417)</f>
        <v/>
      </c>
    </row>
    <row r="4418">
      <c r="A4418">
        <f>IF(OR(records_master!$A4418="",ISNUMBER(MATCH(records_master!$M4418,lst_dedup_duplicate,0))),"",records_master!$A4418)</f>
        <v/>
      </c>
      <c r="B4418">
        <f>IF($A4418="","",records_master!$E4418)</f>
        <v/>
      </c>
    </row>
    <row r="4419">
      <c r="A4419">
        <f>IF(OR(records_master!$A4419="",ISNUMBER(MATCH(records_master!$M4419,lst_dedup_duplicate,0))),"",records_master!$A4419)</f>
        <v/>
      </c>
      <c r="B4419">
        <f>IF($A4419="","",records_master!$E4419)</f>
        <v/>
      </c>
    </row>
    <row r="4420">
      <c r="A4420">
        <f>IF(OR(records_master!$A4420="",ISNUMBER(MATCH(records_master!$M4420,lst_dedup_duplicate,0))),"",records_master!$A4420)</f>
        <v/>
      </c>
      <c r="B4420">
        <f>IF($A4420="","",records_master!$E4420)</f>
        <v/>
      </c>
    </row>
    <row r="4421">
      <c r="A4421">
        <f>IF(OR(records_master!$A4421="",ISNUMBER(MATCH(records_master!$M4421,lst_dedup_duplicate,0))),"",records_master!$A4421)</f>
        <v/>
      </c>
      <c r="B4421">
        <f>IF($A4421="","",records_master!$E4421)</f>
        <v/>
      </c>
    </row>
    <row r="4422">
      <c r="A4422">
        <f>IF(OR(records_master!$A4422="",ISNUMBER(MATCH(records_master!$M4422,lst_dedup_duplicate,0))),"",records_master!$A4422)</f>
        <v/>
      </c>
      <c r="B4422">
        <f>IF($A4422="","",records_master!$E4422)</f>
        <v/>
      </c>
    </row>
    <row r="4423">
      <c r="A4423">
        <f>IF(OR(records_master!$A4423="",ISNUMBER(MATCH(records_master!$M4423,lst_dedup_duplicate,0))),"",records_master!$A4423)</f>
        <v/>
      </c>
      <c r="B4423">
        <f>IF($A4423="","",records_master!$E4423)</f>
        <v/>
      </c>
    </row>
    <row r="4424">
      <c r="A4424">
        <f>IF(OR(records_master!$A4424="",ISNUMBER(MATCH(records_master!$M4424,lst_dedup_duplicate,0))),"",records_master!$A4424)</f>
        <v/>
      </c>
      <c r="B4424">
        <f>IF($A4424="","",records_master!$E4424)</f>
        <v/>
      </c>
    </row>
    <row r="4425">
      <c r="A4425">
        <f>IF(OR(records_master!$A4425="",ISNUMBER(MATCH(records_master!$M4425,lst_dedup_duplicate,0))),"",records_master!$A4425)</f>
        <v/>
      </c>
      <c r="B4425">
        <f>IF($A4425="","",records_master!$E4425)</f>
        <v/>
      </c>
    </row>
    <row r="4426">
      <c r="A4426">
        <f>IF(OR(records_master!$A4426="",ISNUMBER(MATCH(records_master!$M4426,lst_dedup_duplicate,0))),"",records_master!$A4426)</f>
        <v/>
      </c>
      <c r="B4426">
        <f>IF($A4426="","",records_master!$E4426)</f>
        <v/>
      </c>
    </row>
    <row r="4427">
      <c r="A4427">
        <f>IF(OR(records_master!$A4427="",ISNUMBER(MATCH(records_master!$M4427,lst_dedup_duplicate,0))),"",records_master!$A4427)</f>
        <v/>
      </c>
      <c r="B4427">
        <f>IF($A4427="","",records_master!$E4427)</f>
        <v/>
      </c>
    </row>
    <row r="4428">
      <c r="A4428">
        <f>IF(OR(records_master!$A4428="",ISNUMBER(MATCH(records_master!$M4428,lst_dedup_duplicate,0))),"",records_master!$A4428)</f>
        <v/>
      </c>
      <c r="B4428">
        <f>IF($A4428="","",records_master!$E4428)</f>
        <v/>
      </c>
    </row>
    <row r="4429">
      <c r="A4429">
        <f>IF(OR(records_master!$A4429="",ISNUMBER(MATCH(records_master!$M4429,lst_dedup_duplicate,0))),"",records_master!$A4429)</f>
        <v/>
      </c>
      <c r="B4429">
        <f>IF($A4429="","",records_master!$E4429)</f>
        <v/>
      </c>
    </row>
    <row r="4430">
      <c r="A4430">
        <f>IF(OR(records_master!$A4430="",ISNUMBER(MATCH(records_master!$M4430,lst_dedup_duplicate,0))),"",records_master!$A4430)</f>
        <v/>
      </c>
      <c r="B4430">
        <f>IF($A4430="","",records_master!$E4430)</f>
        <v/>
      </c>
    </row>
    <row r="4431">
      <c r="A4431">
        <f>IF(OR(records_master!$A4431="",ISNUMBER(MATCH(records_master!$M4431,lst_dedup_duplicate,0))),"",records_master!$A4431)</f>
        <v/>
      </c>
      <c r="B4431">
        <f>IF($A4431="","",records_master!$E4431)</f>
        <v/>
      </c>
    </row>
    <row r="4432">
      <c r="A4432">
        <f>IF(OR(records_master!$A4432="",ISNUMBER(MATCH(records_master!$M4432,lst_dedup_duplicate,0))),"",records_master!$A4432)</f>
        <v/>
      </c>
      <c r="B4432">
        <f>IF($A4432="","",records_master!$E4432)</f>
        <v/>
      </c>
    </row>
    <row r="4433">
      <c r="A4433">
        <f>IF(OR(records_master!$A4433="",ISNUMBER(MATCH(records_master!$M4433,lst_dedup_duplicate,0))),"",records_master!$A4433)</f>
        <v/>
      </c>
      <c r="B4433">
        <f>IF($A4433="","",records_master!$E4433)</f>
        <v/>
      </c>
    </row>
    <row r="4434">
      <c r="A4434">
        <f>IF(OR(records_master!$A4434="",ISNUMBER(MATCH(records_master!$M4434,lst_dedup_duplicate,0))),"",records_master!$A4434)</f>
        <v/>
      </c>
      <c r="B4434">
        <f>IF($A4434="","",records_master!$E4434)</f>
        <v/>
      </c>
    </row>
    <row r="4435">
      <c r="A4435">
        <f>IF(OR(records_master!$A4435="",ISNUMBER(MATCH(records_master!$M4435,lst_dedup_duplicate,0))),"",records_master!$A4435)</f>
        <v/>
      </c>
      <c r="B4435">
        <f>IF($A4435="","",records_master!$E4435)</f>
        <v/>
      </c>
    </row>
    <row r="4436">
      <c r="A4436">
        <f>IF(OR(records_master!$A4436="",ISNUMBER(MATCH(records_master!$M4436,lst_dedup_duplicate,0))),"",records_master!$A4436)</f>
        <v/>
      </c>
      <c r="B4436">
        <f>IF($A4436="","",records_master!$E4436)</f>
        <v/>
      </c>
    </row>
    <row r="4437">
      <c r="A4437">
        <f>IF(OR(records_master!$A4437="",ISNUMBER(MATCH(records_master!$M4437,lst_dedup_duplicate,0))),"",records_master!$A4437)</f>
        <v/>
      </c>
      <c r="B4437">
        <f>IF($A4437="","",records_master!$E4437)</f>
        <v/>
      </c>
    </row>
    <row r="4438">
      <c r="A4438">
        <f>IF(OR(records_master!$A4438="",ISNUMBER(MATCH(records_master!$M4438,lst_dedup_duplicate,0))),"",records_master!$A4438)</f>
        <v/>
      </c>
      <c r="B4438">
        <f>IF($A4438="","",records_master!$E4438)</f>
        <v/>
      </c>
    </row>
    <row r="4439">
      <c r="A4439">
        <f>IF(OR(records_master!$A4439="",ISNUMBER(MATCH(records_master!$M4439,lst_dedup_duplicate,0))),"",records_master!$A4439)</f>
        <v/>
      </c>
      <c r="B4439">
        <f>IF($A4439="","",records_master!$E4439)</f>
        <v/>
      </c>
    </row>
    <row r="4440">
      <c r="A4440">
        <f>IF(OR(records_master!$A4440="",ISNUMBER(MATCH(records_master!$M4440,lst_dedup_duplicate,0))),"",records_master!$A4440)</f>
        <v/>
      </c>
      <c r="B4440">
        <f>IF($A4440="","",records_master!$E4440)</f>
        <v/>
      </c>
    </row>
    <row r="4441">
      <c r="A4441">
        <f>IF(OR(records_master!$A4441="",ISNUMBER(MATCH(records_master!$M4441,lst_dedup_duplicate,0))),"",records_master!$A4441)</f>
        <v/>
      </c>
      <c r="B4441">
        <f>IF($A4441="","",records_master!$E4441)</f>
        <v/>
      </c>
    </row>
    <row r="4442">
      <c r="A4442">
        <f>IF(OR(records_master!$A4442="",ISNUMBER(MATCH(records_master!$M4442,lst_dedup_duplicate,0))),"",records_master!$A4442)</f>
        <v/>
      </c>
      <c r="B4442">
        <f>IF($A4442="","",records_master!$E4442)</f>
        <v/>
      </c>
    </row>
    <row r="4443">
      <c r="A4443">
        <f>IF(OR(records_master!$A4443="",ISNUMBER(MATCH(records_master!$M4443,lst_dedup_duplicate,0))),"",records_master!$A4443)</f>
        <v/>
      </c>
      <c r="B4443">
        <f>IF($A4443="","",records_master!$E4443)</f>
        <v/>
      </c>
    </row>
    <row r="4444">
      <c r="A4444">
        <f>IF(OR(records_master!$A4444="",ISNUMBER(MATCH(records_master!$M4444,lst_dedup_duplicate,0))),"",records_master!$A4444)</f>
        <v/>
      </c>
      <c r="B4444">
        <f>IF($A4444="","",records_master!$E4444)</f>
        <v/>
      </c>
    </row>
    <row r="4445">
      <c r="A4445">
        <f>IF(OR(records_master!$A4445="",ISNUMBER(MATCH(records_master!$M4445,lst_dedup_duplicate,0))),"",records_master!$A4445)</f>
        <v/>
      </c>
      <c r="B4445">
        <f>IF($A4445="","",records_master!$E4445)</f>
        <v/>
      </c>
    </row>
    <row r="4446">
      <c r="A4446">
        <f>IF(OR(records_master!$A4446="",ISNUMBER(MATCH(records_master!$M4446,lst_dedup_duplicate,0))),"",records_master!$A4446)</f>
        <v/>
      </c>
      <c r="B4446">
        <f>IF($A4446="","",records_master!$E4446)</f>
        <v/>
      </c>
    </row>
    <row r="4447">
      <c r="A4447">
        <f>IF(OR(records_master!$A4447="",ISNUMBER(MATCH(records_master!$M4447,lst_dedup_duplicate,0))),"",records_master!$A4447)</f>
        <v/>
      </c>
      <c r="B4447">
        <f>IF($A4447="","",records_master!$E4447)</f>
        <v/>
      </c>
    </row>
    <row r="4448">
      <c r="A4448">
        <f>IF(OR(records_master!$A4448="",ISNUMBER(MATCH(records_master!$M4448,lst_dedup_duplicate,0))),"",records_master!$A4448)</f>
        <v/>
      </c>
      <c r="B4448">
        <f>IF($A4448="","",records_master!$E4448)</f>
        <v/>
      </c>
    </row>
    <row r="4449">
      <c r="A4449">
        <f>IF(OR(records_master!$A4449="",ISNUMBER(MATCH(records_master!$M4449,lst_dedup_duplicate,0))),"",records_master!$A4449)</f>
        <v/>
      </c>
      <c r="B4449">
        <f>IF($A4449="","",records_master!$E4449)</f>
        <v/>
      </c>
    </row>
    <row r="4450">
      <c r="A4450">
        <f>IF(OR(records_master!$A4450="",ISNUMBER(MATCH(records_master!$M4450,lst_dedup_duplicate,0))),"",records_master!$A4450)</f>
        <v/>
      </c>
      <c r="B4450">
        <f>IF($A4450="","",records_master!$E4450)</f>
        <v/>
      </c>
    </row>
    <row r="4451">
      <c r="A4451">
        <f>IF(OR(records_master!$A4451="",ISNUMBER(MATCH(records_master!$M4451,lst_dedup_duplicate,0))),"",records_master!$A4451)</f>
        <v/>
      </c>
      <c r="B4451">
        <f>IF($A4451="","",records_master!$E4451)</f>
        <v/>
      </c>
    </row>
    <row r="4452">
      <c r="A4452">
        <f>IF(OR(records_master!$A4452="",ISNUMBER(MATCH(records_master!$M4452,lst_dedup_duplicate,0))),"",records_master!$A4452)</f>
        <v/>
      </c>
      <c r="B4452">
        <f>IF($A4452="","",records_master!$E4452)</f>
        <v/>
      </c>
    </row>
    <row r="4453">
      <c r="A4453">
        <f>IF(OR(records_master!$A4453="",ISNUMBER(MATCH(records_master!$M4453,lst_dedup_duplicate,0))),"",records_master!$A4453)</f>
        <v/>
      </c>
      <c r="B4453">
        <f>IF($A4453="","",records_master!$E4453)</f>
        <v/>
      </c>
    </row>
    <row r="4454">
      <c r="A4454">
        <f>IF(OR(records_master!$A4454="",ISNUMBER(MATCH(records_master!$M4454,lst_dedup_duplicate,0))),"",records_master!$A4454)</f>
        <v/>
      </c>
      <c r="B4454">
        <f>IF($A4454="","",records_master!$E4454)</f>
        <v/>
      </c>
    </row>
    <row r="4455">
      <c r="A4455">
        <f>IF(OR(records_master!$A4455="",ISNUMBER(MATCH(records_master!$M4455,lst_dedup_duplicate,0))),"",records_master!$A4455)</f>
        <v/>
      </c>
      <c r="B4455">
        <f>IF($A4455="","",records_master!$E4455)</f>
        <v/>
      </c>
    </row>
    <row r="4456">
      <c r="A4456">
        <f>IF(OR(records_master!$A4456="",ISNUMBER(MATCH(records_master!$M4456,lst_dedup_duplicate,0))),"",records_master!$A4456)</f>
        <v/>
      </c>
      <c r="B4456">
        <f>IF($A4456="","",records_master!$E4456)</f>
        <v/>
      </c>
    </row>
    <row r="4457">
      <c r="A4457">
        <f>IF(OR(records_master!$A4457="",ISNUMBER(MATCH(records_master!$M4457,lst_dedup_duplicate,0))),"",records_master!$A4457)</f>
        <v/>
      </c>
      <c r="B4457">
        <f>IF($A4457="","",records_master!$E4457)</f>
        <v/>
      </c>
    </row>
    <row r="4458">
      <c r="A4458">
        <f>IF(OR(records_master!$A4458="",ISNUMBER(MATCH(records_master!$M4458,lst_dedup_duplicate,0))),"",records_master!$A4458)</f>
        <v/>
      </c>
      <c r="B4458">
        <f>IF($A4458="","",records_master!$E4458)</f>
        <v/>
      </c>
    </row>
    <row r="4459">
      <c r="A4459">
        <f>IF(OR(records_master!$A4459="",ISNUMBER(MATCH(records_master!$M4459,lst_dedup_duplicate,0))),"",records_master!$A4459)</f>
        <v/>
      </c>
      <c r="B4459">
        <f>IF($A4459="","",records_master!$E4459)</f>
        <v/>
      </c>
    </row>
    <row r="4460">
      <c r="A4460">
        <f>IF(OR(records_master!$A4460="",ISNUMBER(MATCH(records_master!$M4460,lst_dedup_duplicate,0))),"",records_master!$A4460)</f>
        <v/>
      </c>
      <c r="B4460">
        <f>IF($A4460="","",records_master!$E4460)</f>
        <v/>
      </c>
    </row>
    <row r="4461">
      <c r="A4461">
        <f>IF(OR(records_master!$A4461="",ISNUMBER(MATCH(records_master!$M4461,lst_dedup_duplicate,0))),"",records_master!$A4461)</f>
        <v/>
      </c>
      <c r="B4461">
        <f>IF($A4461="","",records_master!$E4461)</f>
        <v/>
      </c>
    </row>
    <row r="4462">
      <c r="A4462">
        <f>IF(OR(records_master!$A4462="",ISNUMBER(MATCH(records_master!$M4462,lst_dedup_duplicate,0))),"",records_master!$A4462)</f>
        <v/>
      </c>
      <c r="B4462">
        <f>IF($A4462="","",records_master!$E4462)</f>
        <v/>
      </c>
    </row>
    <row r="4463">
      <c r="A4463">
        <f>IF(OR(records_master!$A4463="",ISNUMBER(MATCH(records_master!$M4463,lst_dedup_duplicate,0))),"",records_master!$A4463)</f>
        <v/>
      </c>
      <c r="B4463">
        <f>IF($A4463="","",records_master!$E4463)</f>
        <v/>
      </c>
    </row>
    <row r="4464">
      <c r="A4464">
        <f>IF(OR(records_master!$A4464="",ISNUMBER(MATCH(records_master!$M4464,lst_dedup_duplicate,0))),"",records_master!$A4464)</f>
        <v/>
      </c>
      <c r="B4464">
        <f>IF($A4464="","",records_master!$E4464)</f>
        <v/>
      </c>
    </row>
    <row r="4465">
      <c r="A4465">
        <f>IF(OR(records_master!$A4465="",ISNUMBER(MATCH(records_master!$M4465,lst_dedup_duplicate,0))),"",records_master!$A4465)</f>
        <v/>
      </c>
      <c r="B4465">
        <f>IF($A4465="","",records_master!$E4465)</f>
        <v/>
      </c>
    </row>
    <row r="4466">
      <c r="A4466">
        <f>IF(OR(records_master!$A4466="",ISNUMBER(MATCH(records_master!$M4466,lst_dedup_duplicate,0))),"",records_master!$A4466)</f>
        <v/>
      </c>
      <c r="B4466">
        <f>IF($A4466="","",records_master!$E4466)</f>
        <v/>
      </c>
    </row>
    <row r="4467">
      <c r="A4467">
        <f>IF(OR(records_master!$A4467="",ISNUMBER(MATCH(records_master!$M4467,lst_dedup_duplicate,0))),"",records_master!$A4467)</f>
        <v/>
      </c>
      <c r="B4467">
        <f>IF($A4467="","",records_master!$E4467)</f>
        <v/>
      </c>
    </row>
    <row r="4468">
      <c r="A4468">
        <f>IF(OR(records_master!$A4468="",ISNUMBER(MATCH(records_master!$M4468,lst_dedup_duplicate,0))),"",records_master!$A4468)</f>
        <v/>
      </c>
      <c r="B4468">
        <f>IF($A4468="","",records_master!$E4468)</f>
        <v/>
      </c>
    </row>
    <row r="4469">
      <c r="A4469">
        <f>IF(OR(records_master!$A4469="",ISNUMBER(MATCH(records_master!$M4469,lst_dedup_duplicate,0))),"",records_master!$A4469)</f>
        <v/>
      </c>
      <c r="B4469">
        <f>IF($A4469="","",records_master!$E4469)</f>
        <v/>
      </c>
    </row>
    <row r="4470">
      <c r="A4470">
        <f>IF(OR(records_master!$A4470="",ISNUMBER(MATCH(records_master!$M4470,lst_dedup_duplicate,0))),"",records_master!$A4470)</f>
        <v/>
      </c>
      <c r="B4470">
        <f>IF($A4470="","",records_master!$E4470)</f>
        <v/>
      </c>
    </row>
    <row r="4471">
      <c r="A4471">
        <f>IF(OR(records_master!$A4471="",ISNUMBER(MATCH(records_master!$M4471,lst_dedup_duplicate,0))),"",records_master!$A4471)</f>
        <v/>
      </c>
      <c r="B4471">
        <f>IF($A4471="","",records_master!$E4471)</f>
        <v/>
      </c>
    </row>
    <row r="4472">
      <c r="A4472">
        <f>IF(OR(records_master!$A4472="",ISNUMBER(MATCH(records_master!$M4472,lst_dedup_duplicate,0))),"",records_master!$A4472)</f>
        <v/>
      </c>
      <c r="B4472">
        <f>IF($A4472="","",records_master!$E4472)</f>
        <v/>
      </c>
    </row>
    <row r="4473">
      <c r="A4473">
        <f>IF(OR(records_master!$A4473="",ISNUMBER(MATCH(records_master!$M4473,lst_dedup_duplicate,0))),"",records_master!$A4473)</f>
        <v/>
      </c>
      <c r="B4473">
        <f>IF($A4473="","",records_master!$E4473)</f>
        <v/>
      </c>
    </row>
    <row r="4474">
      <c r="A4474">
        <f>IF(OR(records_master!$A4474="",ISNUMBER(MATCH(records_master!$M4474,lst_dedup_duplicate,0))),"",records_master!$A4474)</f>
        <v/>
      </c>
      <c r="B4474">
        <f>IF($A4474="","",records_master!$E4474)</f>
        <v/>
      </c>
    </row>
    <row r="4475">
      <c r="A4475">
        <f>IF(OR(records_master!$A4475="",ISNUMBER(MATCH(records_master!$M4475,lst_dedup_duplicate,0))),"",records_master!$A4475)</f>
        <v/>
      </c>
      <c r="B4475">
        <f>IF($A4475="","",records_master!$E4475)</f>
        <v/>
      </c>
    </row>
    <row r="4476">
      <c r="A4476">
        <f>IF(OR(records_master!$A4476="",ISNUMBER(MATCH(records_master!$M4476,lst_dedup_duplicate,0))),"",records_master!$A4476)</f>
        <v/>
      </c>
      <c r="B4476">
        <f>IF($A4476="","",records_master!$E4476)</f>
        <v/>
      </c>
    </row>
    <row r="4477">
      <c r="A4477">
        <f>IF(OR(records_master!$A4477="",ISNUMBER(MATCH(records_master!$M4477,lst_dedup_duplicate,0))),"",records_master!$A4477)</f>
        <v/>
      </c>
      <c r="B4477">
        <f>IF($A4477="","",records_master!$E4477)</f>
        <v/>
      </c>
    </row>
    <row r="4478">
      <c r="A4478">
        <f>IF(OR(records_master!$A4478="",ISNUMBER(MATCH(records_master!$M4478,lst_dedup_duplicate,0))),"",records_master!$A4478)</f>
        <v/>
      </c>
      <c r="B4478">
        <f>IF($A4478="","",records_master!$E4478)</f>
        <v/>
      </c>
    </row>
    <row r="4479">
      <c r="A4479">
        <f>IF(OR(records_master!$A4479="",ISNUMBER(MATCH(records_master!$M4479,lst_dedup_duplicate,0))),"",records_master!$A4479)</f>
        <v/>
      </c>
      <c r="B4479">
        <f>IF($A4479="","",records_master!$E4479)</f>
        <v/>
      </c>
    </row>
    <row r="4480">
      <c r="A4480">
        <f>IF(OR(records_master!$A4480="",ISNUMBER(MATCH(records_master!$M4480,lst_dedup_duplicate,0))),"",records_master!$A4480)</f>
        <v/>
      </c>
      <c r="B4480">
        <f>IF($A4480="","",records_master!$E4480)</f>
        <v/>
      </c>
    </row>
    <row r="4481">
      <c r="A4481">
        <f>IF(OR(records_master!$A4481="",ISNUMBER(MATCH(records_master!$M4481,lst_dedup_duplicate,0))),"",records_master!$A4481)</f>
        <v/>
      </c>
      <c r="B4481">
        <f>IF($A4481="","",records_master!$E4481)</f>
        <v/>
      </c>
    </row>
    <row r="4482">
      <c r="A4482">
        <f>IF(OR(records_master!$A4482="",ISNUMBER(MATCH(records_master!$M4482,lst_dedup_duplicate,0))),"",records_master!$A4482)</f>
        <v/>
      </c>
      <c r="B4482">
        <f>IF($A4482="","",records_master!$E4482)</f>
        <v/>
      </c>
    </row>
    <row r="4483">
      <c r="A4483">
        <f>IF(OR(records_master!$A4483="",ISNUMBER(MATCH(records_master!$M4483,lst_dedup_duplicate,0))),"",records_master!$A4483)</f>
        <v/>
      </c>
      <c r="B4483">
        <f>IF($A4483="","",records_master!$E4483)</f>
        <v/>
      </c>
    </row>
    <row r="4484">
      <c r="A4484">
        <f>IF(OR(records_master!$A4484="",ISNUMBER(MATCH(records_master!$M4484,lst_dedup_duplicate,0))),"",records_master!$A4484)</f>
        <v/>
      </c>
      <c r="B4484">
        <f>IF($A4484="","",records_master!$E4484)</f>
        <v/>
      </c>
    </row>
    <row r="4485">
      <c r="A4485">
        <f>IF(OR(records_master!$A4485="",ISNUMBER(MATCH(records_master!$M4485,lst_dedup_duplicate,0))),"",records_master!$A4485)</f>
        <v/>
      </c>
      <c r="B4485">
        <f>IF($A4485="","",records_master!$E4485)</f>
        <v/>
      </c>
    </row>
    <row r="4486">
      <c r="A4486">
        <f>IF(OR(records_master!$A4486="",ISNUMBER(MATCH(records_master!$M4486,lst_dedup_duplicate,0))),"",records_master!$A4486)</f>
        <v/>
      </c>
      <c r="B4486">
        <f>IF($A4486="","",records_master!$E4486)</f>
        <v/>
      </c>
    </row>
    <row r="4487">
      <c r="A4487">
        <f>IF(OR(records_master!$A4487="",ISNUMBER(MATCH(records_master!$M4487,lst_dedup_duplicate,0))),"",records_master!$A4487)</f>
        <v/>
      </c>
      <c r="B4487">
        <f>IF($A4487="","",records_master!$E4487)</f>
        <v/>
      </c>
    </row>
    <row r="4488">
      <c r="A4488">
        <f>IF(OR(records_master!$A4488="",ISNUMBER(MATCH(records_master!$M4488,lst_dedup_duplicate,0))),"",records_master!$A4488)</f>
        <v/>
      </c>
      <c r="B4488">
        <f>IF($A4488="","",records_master!$E4488)</f>
        <v/>
      </c>
    </row>
    <row r="4489">
      <c r="A4489">
        <f>IF(OR(records_master!$A4489="",ISNUMBER(MATCH(records_master!$M4489,lst_dedup_duplicate,0))),"",records_master!$A4489)</f>
        <v/>
      </c>
      <c r="B4489">
        <f>IF($A4489="","",records_master!$E4489)</f>
        <v/>
      </c>
    </row>
    <row r="4490">
      <c r="A4490">
        <f>IF(OR(records_master!$A4490="",ISNUMBER(MATCH(records_master!$M4490,lst_dedup_duplicate,0))),"",records_master!$A4490)</f>
        <v/>
      </c>
      <c r="B4490">
        <f>IF($A4490="","",records_master!$E4490)</f>
        <v/>
      </c>
    </row>
    <row r="4491">
      <c r="A4491">
        <f>IF(OR(records_master!$A4491="",ISNUMBER(MATCH(records_master!$M4491,lst_dedup_duplicate,0))),"",records_master!$A4491)</f>
        <v/>
      </c>
      <c r="B4491">
        <f>IF($A4491="","",records_master!$E4491)</f>
        <v/>
      </c>
    </row>
    <row r="4492">
      <c r="A4492">
        <f>IF(OR(records_master!$A4492="",ISNUMBER(MATCH(records_master!$M4492,lst_dedup_duplicate,0))),"",records_master!$A4492)</f>
        <v/>
      </c>
      <c r="B4492">
        <f>IF($A4492="","",records_master!$E4492)</f>
        <v/>
      </c>
    </row>
    <row r="4493">
      <c r="A4493">
        <f>IF(OR(records_master!$A4493="",ISNUMBER(MATCH(records_master!$M4493,lst_dedup_duplicate,0))),"",records_master!$A4493)</f>
        <v/>
      </c>
      <c r="B4493">
        <f>IF($A4493="","",records_master!$E4493)</f>
        <v/>
      </c>
    </row>
    <row r="4494">
      <c r="A4494">
        <f>IF(OR(records_master!$A4494="",ISNUMBER(MATCH(records_master!$M4494,lst_dedup_duplicate,0))),"",records_master!$A4494)</f>
        <v/>
      </c>
      <c r="B4494">
        <f>IF($A4494="","",records_master!$E4494)</f>
        <v/>
      </c>
    </row>
    <row r="4495">
      <c r="A4495">
        <f>IF(OR(records_master!$A4495="",ISNUMBER(MATCH(records_master!$M4495,lst_dedup_duplicate,0))),"",records_master!$A4495)</f>
        <v/>
      </c>
      <c r="B4495">
        <f>IF($A4495="","",records_master!$E4495)</f>
        <v/>
      </c>
    </row>
    <row r="4496">
      <c r="A4496">
        <f>IF(OR(records_master!$A4496="",ISNUMBER(MATCH(records_master!$M4496,lst_dedup_duplicate,0))),"",records_master!$A4496)</f>
        <v/>
      </c>
      <c r="B4496">
        <f>IF($A4496="","",records_master!$E4496)</f>
        <v/>
      </c>
    </row>
    <row r="4497">
      <c r="A4497">
        <f>IF(OR(records_master!$A4497="",ISNUMBER(MATCH(records_master!$M4497,lst_dedup_duplicate,0))),"",records_master!$A4497)</f>
        <v/>
      </c>
      <c r="B4497">
        <f>IF($A4497="","",records_master!$E4497)</f>
        <v/>
      </c>
    </row>
    <row r="4498">
      <c r="A4498">
        <f>IF(OR(records_master!$A4498="",ISNUMBER(MATCH(records_master!$M4498,lst_dedup_duplicate,0))),"",records_master!$A4498)</f>
        <v/>
      </c>
      <c r="B4498">
        <f>IF($A4498="","",records_master!$E4498)</f>
        <v/>
      </c>
    </row>
    <row r="4499">
      <c r="A4499">
        <f>IF(OR(records_master!$A4499="",ISNUMBER(MATCH(records_master!$M4499,lst_dedup_duplicate,0))),"",records_master!$A4499)</f>
        <v/>
      </c>
      <c r="B4499">
        <f>IF($A4499="","",records_master!$E4499)</f>
        <v/>
      </c>
    </row>
    <row r="4500">
      <c r="A4500">
        <f>IF(OR(records_master!$A4500="",ISNUMBER(MATCH(records_master!$M4500,lst_dedup_duplicate,0))),"",records_master!$A4500)</f>
        <v/>
      </c>
      <c r="B4500">
        <f>IF($A4500="","",records_master!$E4500)</f>
        <v/>
      </c>
    </row>
    <row r="4501">
      <c r="A4501">
        <f>IF(OR(records_master!$A4501="",ISNUMBER(MATCH(records_master!$M4501,lst_dedup_duplicate,0))),"",records_master!$A4501)</f>
        <v/>
      </c>
      <c r="B4501">
        <f>IF($A4501="","",records_master!$E4501)</f>
        <v/>
      </c>
    </row>
    <row r="4502">
      <c r="A4502">
        <f>IF(OR(records_master!$A4502="",ISNUMBER(MATCH(records_master!$M4502,lst_dedup_duplicate,0))),"",records_master!$A4502)</f>
        <v/>
      </c>
      <c r="B4502">
        <f>IF($A4502="","",records_master!$E4502)</f>
        <v/>
      </c>
    </row>
    <row r="4503">
      <c r="A4503">
        <f>IF(OR(records_master!$A4503="",ISNUMBER(MATCH(records_master!$M4503,lst_dedup_duplicate,0))),"",records_master!$A4503)</f>
        <v/>
      </c>
      <c r="B4503">
        <f>IF($A4503="","",records_master!$E4503)</f>
        <v/>
      </c>
    </row>
    <row r="4504">
      <c r="A4504">
        <f>IF(OR(records_master!$A4504="",ISNUMBER(MATCH(records_master!$M4504,lst_dedup_duplicate,0))),"",records_master!$A4504)</f>
        <v/>
      </c>
      <c r="B4504">
        <f>IF($A4504="","",records_master!$E4504)</f>
        <v/>
      </c>
    </row>
    <row r="4505">
      <c r="A4505">
        <f>IF(OR(records_master!$A4505="",ISNUMBER(MATCH(records_master!$M4505,lst_dedup_duplicate,0))),"",records_master!$A4505)</f>
        <v/>
      </c>
      <c r="B4505">
        <f>IF($A4505="","",records_master!$E4505)</f>
        <v/>
      </c>
    </row>
    <row r="4506">
      <c r="A4506">
        <f>IF(OR(records_master!$A4506="",ISNUMBER(MATCH(records_master!$M4506,lst_dedup_duplicate,0))),"",records_master!$A4506)</f>
        <v/>
      </c>
      <c r="B4506">
        <f>IF($A4506="","",records_master!$E4506)</f>
        <v/>
      </c>
    </row>
    <row r="4507">
      <c r="A4507">
        <f>IF(OR(records_master!$A4507="",ISNUMBER(MATCH(records_master!$M4507,lst_dedup_duplicate,0))),"",records_master!$A4507)</f>
        <v/>
      </c>
      <c r="B4507">
        <f>IF($A4507="","",records_master!$E4507)</f>
        <v/>
      </c>
    </row>
    <row r="4508">
      <c r="A4508">
        <f>IF(OR(records_master!$A4508="",ISNUMBER(MATCH(records_master!$M4508,lst_dedup_duplicate,0))),"",records_master!$A4508)</f>
        <v/>
      </c>
      <c r="B4508">
        <f>IF($A4508="","",records_master!$E4508)</f>
        <v/>
      </c>
    </row>
    <row r="4509">
      <c r="A4509">
        <f>IF(OR(records_master!$A4509="",ISNUMBER(MATCH(records_master!$M4509,lst_dedup_duplicate,0))),"",records_master!$A4509)</f>
        <v/>
      </c>
      <c r="B4509">
        <f>IF($A4509="","",records_master!$E4509)</f>
        <v/>
      </c>
    </row>
    <row r="4510">
      <c r="A4510">
        <f>IF(OR(records_master!$A4510="",ISNUMBER(MATCH(records_master!$M4510,lst_dedup_duplicate,0))),"",records_master!$A4510)</f>
        <v/>
      </c>
      <c r="B4510">
        <f>IF($A4510="","",records_master!$E4510)</f>
        <v/>
      </c>
    </row>
    <row r="4511">
      <c r="A4511">
        <f>IF(OR(records_master!$A4511="",ISNUMBER(MATCH(records_master!$M4511,lst_dedup_duplicate,0))),"",records_master!$A4511)</f>
        <v/>
      </c>
      <c r="B4511">
        <f>IF($A4511="","",records_master!$E4511)</f>
        <v/>
      </c>
    </row>
    <row r="4512">
      <c r="A4512">
        <f>IF(OR(records_master!$A4512="",ISNUMBER(MATCH(records_master!$M4512,lst_dedup_duplicate,0))),"",records_master!$A4512)</f>
        <v/>
      </c>
      <c r="B4512">
        <f>IF($A4512="","",records_master!$E4512)</f>
        <v/>
      </c>
    </row>
    <row r="4513">
      <c r="A4513">
        <f>IF(OR(records_master!$A4513="",ISNUMBER(MATCH(records_master!$M4513,lst_dedup_duplicate,0))),"",records_master!$A4513)</f>
        <v/>
      </c>
      <c r="B4513">
        <f>IF($A4513="","",records_master!$E4513)</f>
        <v/>
      </c>
    </row>
    <row r="4514">
      <c r="A4514">
        <f>IF(OR(records_master!$A4514="",ISNUMBER(MATCH(records_master!$M4514,lst_dedup_duplicate,0))),"",records_master!$A4514)</f>
        <v/>
      </c>
      <c r="B4514">
        <f>IF($A4514="","",records_master!$E4514)</f>
        <v/>
      </c>
    </row>
    <row r="4515">
      <c r="A4515">
        <f>IF(OR(records_master!$A4515="",ISNUMBER(MATCH(records_master!$M4515,lst_dedup_duplicate,0))),"",records_master!$A4515)</f>
        <v/>
      </c>
      <c r="B4515">
        <f>IF($A4515="","",records_master!$E4515)</f>
        <v/>
      </c>
    </row>
    <row r="4516">
      <c r="A4516">
        <f>IF(OR(records_master!$A4516="",ISNUMBER(MATCH(records_master!$M4516,lst_dedup_duplicate,0))),"",records_master!$A4516)</f>
        <v/>
      </c>
      <c r="B4516">
        <f>IF($A4516="","",records_master!$E4516)</f>
        <v/>
      </c>
    </row>
    <row r="4517">
      <c r="A4517">
        <f>IF(OR(records_master!$A4517="",ISNUMBER(MATCH(records_master!$M4517,lst_dedup_duplicate,0))),"",records_master!$A4517)</f>
        <v/>
      </c>
      <c r="B4517">
        <f>IF($A4517="","",records_master!$E4517)</f>
        <v/>
      </c>
    </row>
    <row r="4518">
      <c r="A4518">
        <f>IF(OR(records_master!$A4518="",ISNUMBER(MATCH(records_master!$M4518,lst_dedup_duplicate,0))),"",records_master!$A4518)</f>
        <v/>
      </c>
      <c r="B4518">
        <f>IF($A4518="","",records_master!$E4518)</f>
        <v/>
      </c>
    </row>
    <row r="4519">
      <c r="A4519">
        <f>IF(OR(records_master!$A4519="",ISNUMBER(MATCH(records_master!$M4519,lst_dedup_duplicate,0))),"",records_master!$A4519)</f>
        <v/>
      </c>
      <c r="B4519">
        <f>IF($A4519="","",records_master!$E4519)</f>
        <v/>
      </c>
    </row>
    <row r="4520">
      <c r="A4520">
        <f>IF(OR(records_master!$A4520="",ISNUMBER(MATCH(records_master!$M4520,lst_dedup_duplicate,0))),"",records_master!$A4520)</f>
        <v/>
      </c>
      <c r="B4520">
        <f>IF($A4520="","",records_master!$E4520)</f>
        <v/>
      </c>
    </row>
    <row r="4521">
      <c r="A4521">
        <f>IF(OR(records_master!$A4521="",ISNUMBER(MATCH(records_master!$M4521,lst_dedup_duplicate,0))),"",records_master!$A4521)</f>
        <v/>
      </c>
      <c r="B4521">
        <f>IF($A4521="","",records_master!$E4521)</f>
        <v/>
      </c>
    </row>
    <row r="4522">
      <c r="A4522">
        <f>IF(OR(records_master!$A4522="",ISNUMBER(MATCH(records_master!$M4522,lst_dedup_duplicate,0))),"",records_master!$A4522)</f>
        <v/>
      </c>
      <c r="B4522">
        <f>IF($A4522="","",records_master!$E4522)</f>
        <v/>
      </c>
    </row>
    <row r="4523">
      <c r="A4523">
        <f>IF(OR(records_master!$A4523="",ISNUMBER(MATCH(records_master!$M4523,lst_dedup_duplicate,0))),"",records_master!$A4523)</f>
        <v/>
      </c>
      <c r="B4523">
        <f>IF($A4523="","",records_master!$E4523)</f>
        <v/>
      </c>
    </row>
    <row r="4524">
      <c r="A4524">
        <f>IF(OR(records_master!$A4524="",ISNUMBER(MATCH(records_master!$M4524,lst_dedup_duplicate,0))),"",records_master!$A4524)</f>
        <v/>
      </c>
      <c r="B4524">
        <f>IF($A4524="","",records_master!$E4524)</f>
        <v/>
      </c>
    </row>
    <row r="4525">
      <c r="A4525">
        <f>IF(OR(records_master!$A4525="",ISNUMBER(MATCH(records_master!$M4525,lst_dedup_duplicate,0))),"",records_master!$A4525)</f>
        <v/>
      </c>
      <c r="B4525">
        <f>IF($A4525="","",records_master!$E4525)</f>
        <v/>
      </c>
    </row>
    <row r="4526">
      <c r="A4526">
        <f>IF(OR(records_master!$A4526="",ISNUMBER(MATCH(records_master!$M4526,lst_dedup_duplicate,0))),"",records_master!$A4526)</f>
        <v/>
      </c>
      <c r="B4526">
        <f>IF($A4526="","",records_master!$E4526)</f>
        <v/>
      </c>
    </row>
    <row r="4527">
      <c r="A4527">
        <f>IF(OR(records_master!$A4527="",ISNUMBER(MATCH(records_master!$M4527,lst_dedup_duplicate,0))),"",records_master!$A4527)</f>
        <v/>
      </c>
      <c r="B4527">
        <f>IF($A4527="","",records_master!$E4527)</f>
        <v/>
      </c>
    </row>
    <row r="4528">
      <c r="A4528">
        <f>IF(OR(records_master!$A4528="",ISNUMBER(MATCH(records_master!$M4528,lst_dedup_duplicate,0))),"",records_master!$A4528)</f>
        <v/>
      </c>
      <c r="B4528">
        <f>IF($A4528="","",records_master!$E4528)</f>
        <v/>
      </c>
    </row>
    <row r="4529">
      <c r="A4529">
        <f>IF(OR(records_master!$A4529="",ISNUMBER(MATCH(records_master!$M4529,lst_dedup_duplicate,0))),"",records_master!$A4529)</f>
        <v/>
      </c>
      <c r="B4529">
        <f>IF($A4529="","",records_master!$E4529)</f>
        <v/>
      </c>
    </row>
    <row r="4530">
      <c r="A4530">
        <f>IF(OR(records_master!$A4530="",ISNUMBER(MATCH(records_master!$M4530,lst_dedup_duplicate,0))),"",records_master!$A4530)</f>
        <v/>
      </c>
      <c r="B4530">
        <f>IF($A4530="","",records_master!$E4530)</f>
        <v/>
      </c>
    </row>
    <row r="4531">
      <c r="A4531">
        <f>IF(OR(records_master!$A4531="",ISNUMBER(MATCH(records_master!$M4531,lst_dedup_duplicate,0))),"",records_master!$A4531)</f>
        <v/>
      </c>
      <c r="B4531">
        <f>IF($A4531="","",records_master!$E4531)</f>
        <v/>
      </c>
    </row>
    <row r="4532">
      <c r="A4532">
        <f>IF(OR(records_master!$A4532="",ISNUMBER(MATCH(records_master!$M4532,lst_dedup_duplicate,0))),"",records_master!$A4532)</f>
        <v/>
      </c>
      <c r="B4532">
        <f>IF($A4532="","",records_master!$E4532)</f>
        <v/>
      </c>
    </row>
    <row r="4533">
      <c r="A4533">
        <f>IF(OR(records_master!$A4533="",ISNUMBER(MATCH(records_master!$M4533,lst_dedup_duplicate,0))),"",records_master!$A4533)</f>
        <v/>
      </c>
      <c r="B4533">
        <f>IF($A4533="","",records_master!$E4533)</f>
        <v/>
      </c>
    </row>
    <row r="4534">
      <c r="A4534">
        <f>IF(OR(records_master!$A4534="",ISNUMBER(MATCH(records_master!$M4534,lst_dedup_duplicate,0))),"",records_master!$A4534)</f>
        <v/>
      </c>
      <c r="B4534">
        <f>IF($A4534="","",records_master!$E4534)</f>
        <v/>
      </c>
    </row>
    <row r="4535">
      <c r="A4535">
        <f>IF(OR(records_master!$A4535="",ISNUMBER(MATCH(records_master!$M4535,lst_dedup_duplicate,0))),"",records_master!$A4535)</f>
        <v/>
      </c>
      <c r="B4535">
        <f>IF($A4535="","",records_master!$E4535)</f>
        <v/>
      </c>
    </row>
    <row r="4536">
      <c r="A4536">
        <f>IF(OR(records_master!$A4536="",ISNUMBER(MATCH(records_master!$M4536,lst_dedup_duplicate,0))),"",records_master!$A4536)</f>
        <v/>
      </c>
      <c r="B4536">
        <f>IF($A4536="","",records_master!$E4536)</f>
        <v/>
      </c>
    </row>
    <row r="4537">
      <c r="A4537">
        <f>IF(OR(records_master!$A4537="",ISNUMBER(MATCH(records_master!$M4537,lst_dedup_duplicate,0))),"",records_master!$A4537)</f>
        <v/>
      </c>
      <c r="B4537">
        <f>IF($A4537="","",records_master!$E4537)</f>
        <v/>
      </c>
    </row>
    <row r="4538">
      <c r="A4538">
        <f>IF(OR(records_master!$A4538="",ISNUMBER(MATCH(records_master!$M4538,lst_dedup_duplicate,0))),"",records_master!$A4538)</f>
        <v/>
      </c>
      <c r="B4538">
        <f>IF($A4538="","",records_master!$E4538)</f>
        <v/>
      </c>
    </row>
    <row r="4539">
      <c r="A4539">
        <f>IF(OR(records_master!$A4539="",ISNUMBER(MATCH(records_master!$M4539,lst_dedup_duplicate,0))),"",records_master!$A4539)</f>
        <v/>
      </c>
      <c r="B4539">
        <f>IF($A4539="","",records_master!$E4539)</f>
        <v/>
      </c>
    </row>
    <row r="4540">
      <c r="A4540">
        <f>IF(OR(records_master!$A4540="",ISNUMBER(MATCH(records_master!$M4540,lst_dedup_duplicate,0))),"",records_master!$A4540)</f>
        <v/>
      </c>
      <c r="B4540">
        <f>IF($A4540="","",records_master!$E4540)</f>
        <v/>
      </c>
    </row>
    <row r="4541">
      <c r="A4541">
        <f>IF(OR(records_master!$A4541="",ISNUMBER(MATCH(records_master!$M4541,lst_dedup_duplicate,0))),"",records_master!$A4541)</f>
        <v/>
      </c>
      <c r="B4541">
        <f>IF($A4541="","",records_master!$E4541)</f>
        <v/>
      </c>
    </row>
    <row r="4542">
      <c r="A4542">
        <f>IF(OR(records_master!$A4542="",ISNUMBER(MATCH(records_master!$M4542,lst_dedup_duplicate,0))),"",records_master!$A4542)</f>
        <v/>
      </c>
      <c r="B4542">
        <f>IF($A4542="","",records_master!$E4542)</f>
        <v/>
      </c>
    </row>
    <row r="4543">
      <c r="A4543">
        <f>IF(OR(records_master!$A4543="",ISNUMBER(MATCH(records_master!$M4543,lst_dedup_duplicate,0))),"",records_master!$A4543)</f>
        <v/>
      </c>
      <c r="B4543">
        <f>IF($A4543="","",records_master!$E4543)</f>
        <v/>
      </c>
    </row>
    <row r="4544">
      <c r="A4544">
        <f>IF(OR(records_master!$A4544="",ISNUMBER(MATCH(records_master!$M4544,lst_dedup_duplicate,0))),"",records_master!$A4544)</f>
        <v/>
      </c>
      <c r="B4544">
        <f>IF($A4544="","",records_master!$E4544)</f>
        <v/>
      </c>
    </row>
    <row r="4545">
      <c r="A4545">
        <f>IF(OR(records_master!$A4545="",ISNUMBER(MATCH(records_master!$M4545,lst_dedup_duplicate,0))),"",records_master!$A4545)</f>
        <v/>
      </c>
      <c r="B4545">
        <f>IF($A4545="","",records_master!$E4545)</f>
        <v/>
      </c>
    </row>
    <row r="4546">
      <c r="A4546">
        <f>IF(OR(records_master!$A4546="",ISNUMBER(MATCH(records_master!$M4546,lst_dedup_duplicate,0))),"",records_master!$A4546)</f>
        <v/>
      </c>
      <c r="B4546">
        <f>IF($A4546="","",records_master!$E4546)</f>
        <v/>
      </c>
    </row>
    <row r="4547">
      <c r="A4547">
        <f>IF(OR(records_master!$A4547="",ISNUMBER(MATCH(records_master!$M4547,lst_dedup_duplicate,0))),"",records_master!$A4547)</f>
        <v/>
      </c>
      <c r="B4547">
        <f>IF($A4547="","",records_master!$E4547)</f>
        <v/>
      </c>
    </row>
    <row r="4548">
      <c r="A4548">
        <f>IF(OR(records_master!$A4548="",ISNUMBER(MATCH(records_master!$M4548,lst_dedup_duplicate,0))),"",records_master!$A4548)</f>
        <v/>
      </c>
      <c r="B4548">
        <f>IF($A4548="","",records_master!$E4548)</f>
        <v/>
      </c>
    </row>
    <row r="4549">
      <c r="A4549">
        <f>IF(OR(records_master!$A4549="",ISNUMBER(MATCH(records_master!$M4549,lst_dedup_duplicate,0))),"",records_master!$A4549)</f>
        <v/>
      </c>
      <c r="B4549">
        <f>IF($A4549="","",records_master!$E4549)</f>
        <v/>
      </c>
    </row>
    <row r="4550">
      <c r="A4550">
        <f>IF(OR(records_master!$A4550="",ISNUMBER(MATCH(records_master!$M4550,lst_dedup_duplicate,0))),"",records_master!$A4550)</f>
        <v/>
      </c>
      <c r="B4550">
        <f>IF($A4550="","",records_master!$E4550)</f>
        <v/>
      </c>
    </row>
    <row r="4551">
      <c r="A4551">
        <f>IF(OR(records_master!$A4551="",ISNUMBER(MATCH(records_master!$M4551,lst_dedup_duplicate,0))),"",records_master!$A4551)</f>
        <v/>
      </c>
      <c r="B4551">
        <f>IF($A4551="","",records_master!$E4551)</f>
        <v/>
      </c>
    </row>
    <row r="4552">
      <c r="A4552">
        <f>IF(OR(records_master!$A4552="",ISNUMBER(MATCH(records_master!$M4552,lst_dedup_duplicate,0))),"",records_master!$A4552)</f>
        <v/>
      </c>
      <c r="B4552">
        <f>IF($A4552="","",records_master!$E4552)</f>
        <v/>
      </c>
    </row>
    <row r="4553">
      <c r="A4553">
        <f>IF(OR(records_master!$A4553="",ISNUMBER(MATCH(records_master!$M4553,lst_dedup_duplicate,0))),"",records_master!$A4553)</f>
        <v/>
      </c>
      <c r="B4553">
        <f>IF($A4553="","",records_master!$E4553)</f>
        <v/>
      </c>
    </row>
    <row r="4554">
      <c r="A4554">
        <f>IF(OR(records_master!$A4554="",ISNUMBER(MATCH(records_master!$M4554,lst_dedup_duplicate,0))),"",records_master!$A4554)</f>
        <v/>
      </c>
      <c r="B4554">
        <f>IF($A4554="","",records_master!$E4554)</f>
        <v/>
      </c>
    </row>
    <row r="4555">
      <c r="A4555">
        <f>IF(OR(records_master!$A4555="",ISNUMBER(MATCH(records_master!$M4555,lst_dedup_duplicate,0))),"",records_master!$A4555)</f>
        <v/>
      </c>
      <c r="B4555">
        <f>IF($A4555="","",records_master!$E4555)</f>
        <v/>
      </c>
    </row>
    <row r="4556">
      <c r="A4556">
        <f>IF(OR(records_master!$A4556="",ISNUMBER(MATCH(records_master!$M4556,lst_dedup_duplicate,0))),"",records_master!$A4556)</f>
        <v/>
      </c>
      <c r="B4556">
        <f>IF($A4556="","",records_master!$E4556)</f>
        <v/>
      </c>
    </row>
    <row r="4557">
      <c r="A4557">
        <f>IF(OR(records_master!$A4557="",ISNUMBER(MATCH(records_master!$M4557,lst_dedup_duplicate,0))),"",records_master!$A4557)</f>
        <v/>
      </c>
      <c r="B4557">
        <f>IF($A4557="","",records_master!$E4557)</f>
        <v/>
      </c>
    </row>
    <row r="4558">
      <c r="A4558">
        <f>IF(OR(records_master!$A4558="",ISNUMBER(MATCH(records_master!$M4558,lst_dedup_duplicate,0))),"",records_master!$A4558)</f>
        <v/>
      </c>
      <c r="B4558">
        <f>IF($A4558="","",records_master!$E4558)</f>
        <v/>
      </c>
    </row>
    <row r="4559">
      <c r="A4559">
        <f>IF(OR(records_master!$A4559="",ISNUMBER(MATCH(records_master!$M4559,lst_dedup_duplicate,0))),"",records_master!$A4559)</f>
        <v/>
      </c>
      <c r="B4559">
        <f>IF($A4559="","",records_master!$E4559)</f>
        <v/>
      </c>
    </row>
    <row r="4560">
      <c r="A4560">
        <f>IF(OR(records_master!$A4560="",ISNUMBER(MATCH(records_master!$M4560,lst_dedup_duplicate,0))),"",records_master!$A4560)</f>
        <v/>
      </c>
      <c r="B4560">
        <f>IF($A4560="","",records_master!$E4560)</f>
        <v/>
      </c>
    </row>
    <row r="4561">
      <c r="A4561">
        <f>IF(OR(records_master!$A4561="",ISNUMBER(MATCH(records_master!$M4561,lst_dedup_duplicate,0))),"",records_master!$A4561)</f>
        <v/>
      </c>
      <c r="B4561">
        <f>IF($A4561="","",records_master!$E4561)</f>
        <v/>
      </c>
    </row>
    <row r="4562">
      <c r="A4562">
        <f>IF(OR(records_master!$A4562="",ISNUMBER(MATCH(records_master!$M4562,lst_dedup_duplicate,0))),"",records_master!$A4562)</f>
        <v/>
      </c>
      <c r="B4562">
        <f>IF($A4562="","",records_master!$E4562)</f>
        <v/>
      </c>
    </row>
    <row r="4563">
      <c r="A4563">
        <f>IF(OR(records_master!$A4563="",ISNUMBER(MATCH(records_master!$M4563,lst_dedup_duplicate,0))),"",records_master!$A4563)</f>
        <v/>
      </c>
      <c r="B4563">
        <f>IF($A4563="","",records_master!$E4563)</f>
        <v/>
      </c>
    </row>
    <row r="4564">
      <c r="A4564">
        <f>IF(OR(records_master!$A4564="",ISNUMBER(MATCH(records_master!$M4564,lst_dedup_duplicate,0))),"",records_master!$A4564)</f>
        <v/>
      </c>
      <c r="B4564">
        <f>IF($A4564="","",records_master!$E4564)</f>
        <v/>
      </c>
    </row>
    <row r="4565">
      <c r="A4565">
        <f>IF(OR(records_master!$A4565="",ISNUMBER(MATCH(records_master!$M4565,lst_dedup_duplicate,0))),"",records_master!$A4565)</f>
        <v/>
      </c>
      <c r="B4565">
        <f>IF($A4565="","",records_master!$E4565)</f>
        <v/>
      </c>
    </row>
    <row r="4566">
      <c r="A4566">
        <f>IF(OR(records_master!$A4566="",ISNUMBER(MATCH(records_master!$M4566,lst_dedup_duplicate,0))),"",records_master!$A4566)</f>
        <v/>
      </c>
      <c r="B4566">
        <f>IF($A4566="","",records_master!$E4566)</f>
        <v/>
      </c>
    </row>
    <row r="4567">
      <c r="A4567">
        <f>IF(OR(records_master!$A4567="",ISNUMBER(MATCH(records_master!$M4567,lst_dedup_duplicate,0))),"",records_master!$A4567)</f>
        <v/>
      </c>
      <c r="B4567">
        <f>IF($A4567="","",records_master!$E4567)</f>
        <v/>
      </c>
    </row>
    <row r="4568">
      <c r="A4568">
        <f>IF(OR(records_master!$A4568="",ISNUMBER(MATCH(records_master!$M4568,lst_dedup_duplicate,0))),"",records_master!$A4568)</f>
        <v/>
      </c>
      <c r="B4568">
        <f>IF($A4568="","",records_master!$E4568)</f>
        <v/>
      </c>
    </row>
    <row r="4569">
      <c r="A4569">
        <f>IF(OR(records_master!$A4569="",ISNUMBER(MATCH(records_master!$M4569,lst_dedup_duplicate,0))),"",records_master!$A4569)</f>
        <v/>
      </c>
      <c r="B4569">
        <f>IF($A4569="","",records_master!$E4569)</f>
        <v/>
      </c>
    </row>
    <row r="4570">
      <c r="A4570">
        <f>IF(OR(records_master!$A4570="",ISNUMBER(MATCH(records_master!$M4570,lst_dedup_duplicate,0))),"",records_master!$A4570)</f>
        <v/>
      </c>
      <c r="B4570">
        <f>IF($A4570="","",records_master!$E4570)</f>
        <v/>
      </c>
    </row>
    <row r="4571">
      <c r="A4571">
        <f>IF(OR(records_master!$A4571="",ISNUMBER(MATCH(records_master!$M4571,lst_dedup_duplicate,0))),"",records_master!$A4571)</f>
        <v/>
      </c>
      <c r="B4571">
        <f>IF($A4571="","",records_master!$E4571)</f>
        <v/>
      </c>
    </row>
    <row r="4572">
      <c r="A4572">
        <f>IF(OR(records_master!$A4572="",ISNUMBER(MATCH(records_master!$M4572,lst_dedup_duplicate,0))),"",records_master!$A4572)</f>
        <v/>
      </c>
      <c r="B4572">
        <f>IF($A4572="","",records_master!$E4572)</f>
        <v/>
      </c>
    </row>
    <row r="4573">
      <c r="A4573">
        <f>IF(OR(records_master!$A4573="",ISNUMBER(MATCH(records_master!$M4573,lst_dedup_duplicate,0))),"",records_master!$A4573)</f>
        <v/>
      </c>
      <c r="B4573">
        <f>IF($A4573="","",records_master!$E4573)</f>
        <v/>
      </c>
    </row>
    <row r="4574">
      <c r="A4574">
        <f>IF(OR(records_master!$A4574="",ISNUMBER(MATCH(records_master!$M4574,lst_dedup_duplicate,0))),"",records_master!$A4574)</f>
        <v/>
      </c>
      <c r="B4574">
        <f>IF($A4574="","",records_master!$E4574)</f>
        <v/>
      </c>
    </row>
    <row r="4575">
      <c r="A4575">
        <f>IF(OR(records_master!$A4575="",ISNUMBER(MATCH(records_master!$M4575,lst_dedup_duplicate,0))),"",records_master!$A4575)</f>
        <v/>
      </c>
      <c r="B4575">
        <f>IF($A4575="","",records_master!$E4575)</f>
        <v/>
      </c>
    </row>
    <row r="4576">
      <c r="A4576">
        <f>IF(OR(records_master!$A4576="",ISNUMBER(MATCH(records_master!$M4576,lst_dedup_duplicate,0))),"",records_master!$A4576)</f>
        <v/>
      </c>
      <c r="B4576">
        <f>IF($A4576="","",records_master!$E4576)</f>
        <v/>
      </c>
    </row>
    <row r="4577">
      <c r="A4577">
        <f>IF(OR(records_master!$A4577="",ISNUMBER(MATCH(records_master!$M4577,lst_dedup_duplicate,0))),"",records_master!$A4577)</f>
        <v/>
      </c>
      <c r="B4577">
        <f>IF($A4577="","",records_master!$E4577)</f>
        <v/>
      </c>
    </row>
    <row r="4578">
      <c r="A4578">
        <f>IF(OR(records_master!$A4578="",ISNUMBER(MATCH(records_master!$M4578,lst_dedup_duplicate,0))),"",records_master!$A4578)</f>
        <v/>
      </c>
      <c r="B4578">
        <f>IF($A4578="","",records_master!$E4578)</f>
        <v/>
      </c>
    </row>
    <row r="4579">
      <c r="A4579">
        <f>IF(OR(records_master!$A4579="",ISNUMBER(MATCH(records_master!$M4579,lst_dedup_duplicate,0))),"",records_master!$A4579)</f>
        <v/>
      </c>
      <c r="B4579">
        <f>IF($A4579="","",records_master!$E4579)</f>
        <v/>
      </c>
    </row>
    <row r="4580">
      <c r="A4580">
        <f>IF(OR(records_master!$A4580="",ISNUMBER(MATCH(records_master!$M4580,lst_dedup_duplicate,0))),"",records_master!$A4580)</f>
        <v/>
      </c>
      <c r="B4580">
        <f>IF($A4580="","",records_master!$E4580)</f>
        <v/>
      </c>
    </row>
    <row r="4581">
      <c r="A4581">
        <f>IF(OR(records_master!$A4581="",ISNUMBER(MATCH(records_master!$M4581,lst_dedup_duplicate,0))),"",records_master!$A4581)</f>
        <v/>
      </c>
      <c r="B4581">
        <f>IF($A4581="","",records_master!$E4581)</f>
        <v/>
      </c>
    </row>
    <row r="4582">
      <c r="A4582">
        <f>IF(OR(records_master!$A4582="",ISNUMBER(MATCH(records_master!$M4582,lst_dedup_duplicate,0))),"",records_master!$A4582)</f>
        <v/>
      </c>
      <c r="B4582">
        <f>IF($A4582="","",records_master!$E4582)</f>
        <v/>
      </c>
    </row>
    <row r="4583">
      <c r="A4583">
        <f>IF(OR(records_master!$A4583="",ISNUMBER(MATCH(records_master!$M4583,lst_dedup_duplicate,0))),"",records_master!$A4583)</f>
        <v/>
      </c>
      <c r="B4583">
        <f>IF($A4583="","",records_master!$E4583)</f>
        <v/>
      </c>
    </row>
    <row r="4584">
      <c r="A4584">
        <f>IF(OR(records_master!$A4584="",ISNUMBER(MATCH(records_master!$M4584,lst_dedup_duplicate,0))),"",records_master!$A4584)</f>
        <v/>
      </c>
      <c r="B4584">
        <f>IF($A4584="","",records_master!$E4584)</f>
        <v/>
      </c>
    </row>
    <row r="4585">
      <c r="A4585">
        <f>IF(OR(records_master!$A4585="",ISNUMBER(MATCH(records_master!$M4585,lst_dedup_duplicate,0))),"",records_master!$A4585)</f>
        <v/>
      </c>
      <c r="B4585">
        <f>IF($A4585="","",records_master!$E4585)</f>
        <v/>
      </c>
    </row>
    <row r="4586">
      <c r="A4586">
        <f>IF(OR(records_master!$A4586="",ISNUMBER(MATCH(records_master!$M4586,lst_dedup_duplicate,0))),"",records_master!$A4586)</f>
        <v/>
      </c>
      <c r="B4586">
        <f>IF($A4586="","",records_master!$E4586)</f>
        <v/>
      </c>
    </row>
    <row r="4587">
      <c r="A4587">
        <f>IF(OR(records_master!$A4587="",ISNUMBER(MATCH(records_master!$M4587,lst_dedup_duplicate,0))),"",records_master!$A4587)</f>
        <v/>
      </c>
      <c r="B4587">
        <f>IF($A4587="","",records_master!$E4587)</f>
        <v/>
      </c>
    </row>
    <row r="4588">
      <c r="A4588">
        <f>IF(OR(records_master!$A4588="",ISNUMBER(MATCH(records_master!$M4588,lst_dedup_duplicate,0))),"",records_master!$A4588)</f>
        <v/>
      </c>
      <c r="B4588">
        <f>IF($A4588="","",records_master!$E4588)</f>
        <v/>
      </c>
    </row>
    <row r="4589">
      <c r="A4589">
        <f>IF(OR(records_master!$A4589="",ISNUMBER(MATCH(records_master!$M4589,lst_dedup_duplicate,0))),"",records_master!$A4589)</f>
        <v/>
      </c>
      <c r="B4589">
        <f>IF($A4589="","",records_master!$E4589)</f>
        <v/>
      </c>
    </row>
    <row r="4590">
      <c r="A4590">
        <f>IF(OR(records_master!$A4590="",ISNUMBER(MATCH(records_master!$M4590,lst_dedup_duplicate,0))),"",records_master!$A4590)</f>
        <v/>
      </c>
      <c r="B4590">
        <f>IF($A4590="","",records_master!$E4590)</f>
        <v/>
      </c>
    </row>
    <row r="4591">
      <c r="A4591">
        <f>IF(OR(records_master!$A4591="",ISNUMBER(MATCH(records_master!$M4591,lst_dedup_duplicate,0))),"",records_master!$A4591)</f>
        <v/>
      </c>
      <c r="B4591">
        <f>IF($A4591="","",records_master!$E4591)</f>
        <v/>
      </c>
    </row>
    <row r="4592">
      <c r="A4592">
        <f>IF(OR(records_master!$A4592="",ISNUMBER(MATCH(records_master!$M4592,lst_dedup_duplicate,0))),"",records_master!$A4592)</f>
        <v/>
      </c>
      <c r="B4592">
        <f>IF($A4592="","",records_master!$E4592)</f>
        <v/>
      </c>
    </row>
    <row r="4593">
      <c r="A4593">
        <f>IF(OR(records_master!$A4593="",ISNUMBER(MATCH(records_master!$M4593,lst_dedup_duplicate,0))),"",records_master!$A4593)</f>
        <v/>
      </c>
      <c r="B4593">
        <f>IF($A4593="","",records_master!$E4593)</f>
        <v/>
      </c>
    </row>
    <row r="4594">
      <c r="A4594">
        <f>IF(OR(records_master!$A4594="",ISNUMBER(MATCH(records_master!$M4594,lst_dedup_duplicate,0))),"",records_master!$A4594)</f>
        <v/>
      </c>
      <c r="B4594">
        <f>IF($A4594="","",records_master!$E4594)</f>
        <v/>
      </c>
    </row>
    <row r="4595">
      <c r="A4595">
        <f>IF(OR(records_master!$A4595="",ISNUMBER(MATCH(records_master!$M4595,lst_dedup_duplicate,0))),"",records_master!$A4595)</f>
        <v/>
      </c>
      <c r="B4595">
        <f>IF($A4595="","",records_master!$E4595)</f>
        <v/>
      </c>
    </row>
    <row r="4596">
      <c r="A4596">
        <f>IF(OR(records_master!$A4596="",ISNUMBER(MATCH(records_master!$M4596,lst_dedup_duplicate,0))),"",records_master!$A4596)</f>
        <v/>
      </c>
      <c r="B4596">
        <f>IF($A4596="","",records_master!$E4596)</f>
        <v/>
      </c>
    </row>
    <row r="4597">
      <c r="A4597">
        <f>IF(OR(records_master!$A4597="",ISNUMBER(MATCH(records_master!$M4597,lst_dedup_duplicate,0))),"",records_master!$A4597)</f>
        <v/>
      </c>
      <c r="B4597">
        <f>IF($A4597="","",records_master!$E4597)</f>
        <v/>
      </c>
    </row>
    <row r="4598">
      <c r="A4598">
        <f>IF(OR(records_master!$A4598="",ISNUMBER(MATCH(records_master!$M4598,lst_dedup_duplicate,0))),"",records_master!$A4598)</f>
        <v/>
      </c>
      <c r="B4598">
        <f>IF($A4598="","",records_master!$E4598)</f>
        <v/>
      </c>
    </row>
    <row r="4599">
      <c r="A4599">
        <f>IF(OR(records_master!$A4599="",ISNUMBER(MATCH(records_master!$M4599,lst_dedup_duplicate,0))),"",records_master!$A4599)</f>
        <v/>
      </c>
      <c r="B4599">
        <f>IF($A4599="","",records_master!$E4599)</f>
        <v/>
      </c>
    </row>
    <row r="4600">
      <c r="A4600">
        <f>IF(OR(records_master!$A4600="",ISNUMBER(MATCH(records_master!$M4600,lst_dedup_duplicate,0))),"",records_master!$A4600)</f>
        <v/>
      </c>
      <c r="B4600">
        <f>IF($A4600="","",records_master!$E4600)</f>
        <v/>
      </c>
    </row>
    <row r="4601">
      <c r="A4601">
        <f>IF(OR(records_master!$A4601="",ISNUMBER(MATCH(records_master!$M4601,lst_dedup_duplicate,0))),"",records_master!$A4601)</f>
        <v/>
      </c>
      <c r="B4601">
        <f>IF($A4601="","",records_master!$E4601)</f>
        <v/>
      </c>
    </row>
    <row r="4602">
      <c r="A4602">
        <f>IF(OR(records_master!$A4602="",ISNUMBER(MATCH(records_master!$M4602,lst_dedup_duplicate,0))),"",records_master!$A4602)</f>
        <v/>
      </c>
      <c r="B4602">
        <f>IF($A4602="","",records_master!$E4602)</f>
        <v/>
      </c>
    </row>
    <row r="4603">
      <c r="A4603">
        <f>IF(OR(records_master!$A4603="",ISNUMBER(MATCH(records_master!$M4603,lst_dedup_duplicate,0))),"",records_master!$A4603)</f>
        <v/>
      </c>
      <c r="B4603">
        <f>IF($A4603="","",records_master!$E4603)</f>
        <v/>
      </c>
    </row>
    <row r="4604">
      <c r="A4604">
        <f>IF(OR(records_master!$A4604="",ISNUMBER(MATCH(records_master!$M4604,lst_dedup_duplicate,0))),"",records_master!$A4604)</f>
        <v/>
      </c>
      <c r="B4604">
        <f>IF($A4604="","",records_master!$E4604)</f>
        <v/>
      </c>
    </row>
    <row r="4605">
      <c r="A4605">
        <f>IF(OR(records_master!$A4605="",ISNUMBER(MATCH(records_master!$M4605,lst_dedup_duplicate,0))),"",records_master!$A4605)</f>
        <v/>
      </c>
      <c r="B4605">
        <f>IF($A4605="","",records_master!$E4605)</f>
        <v/>
      </c>
    </row>
    <row r="4606">
      <c r="A4606">
        <f>IF(OR(records_master!$A4606="",ISNUMBER(MATCH(records_master!$M4606,lst_dedup_duplicate,0))),"",records_master!$A4606)</f>
        <v/>
      </c>
      <c r="B4606">
        <f>IF($A4606="","",records_master!$E4606)</f>
        <v/>
      </c>
    </row>
    <row r="4607">
      <c r="A4607">
        <f>IF(OR(records_master!$A4607="",ISNUMBER(MATCH(records_master!$M4607,lst_dedup_duplicate,0))),"",records_master!$A4607)</f>
        <v/>
      </c>
      <c r="B4607">
        <f>IF($A4607="","",records_master!$E4607)</f>
        <v/>
      </c>
    </row>
    <row r="4608">
      <c r="A4608">
        <f>IF(OR(records_master!$A4608="",ISNUMBER(MATCH(records_master!$M4608,lst_dedup_duplicate,0))),"",records_master!$A4608)</f>
        <v/>
      </c>
      <c r="B4608">
        <f>IF($A4608="","",records_master!$E4608)</f>
        <v/>
      </c>
    </row>
    <row r="4609">
      <c r="A4609">
        <f>IF(OR(records_master!$A4609="",ISNUMBER(MATCH(records_master!$M4609,lst_dedup_duplicate,0))),"",records_master!$A4609)</f>
        <v/>
      </c>
      <c r="B4609">
        <f>IF($A4609="","",records_master!$E4609)</f>
        <v/>
      </c>
    </row>
    <row r="4610">
      <c r="A4610">
        <f>IF(OR(records_master!$A4610="",ISNUMBER(MATCH(records_master!$M4610,lst_dedup_duplicate,0))),"",records_master!$A4610)</f>
        <v/>
      </c>
      <c r="B4610">
        <f>IF($A4610="","",records_master!$E4610)</f>
        <v/>
      </c>
    </row>
    <row r="4611">
      <c r="A4611">
        <f>IF(OR(records_master!$A4611="",ISNUMBER(MATCH(records_master!$M4611,lst_dedup_duplicate,0))),"",records_master!$A4611)</f>
        <v/>
      </c>
      <c r="B4611">
        <f>IF($A4611="","",records_master!$E4611)</f>
        <v/>
      </c>
    </row>
    <row r="4612">
      <c r="A4612">
        <f>IF(OR(records_master!$A4612="",ISNUMBER(MATCH(records_master!$M4612,lst_dedup_duplicate,0))),"",records_master!$A4612)</f>
        <v/>
      </c>
      <c r="B4612">
        <f>IF($A4612="","",records_master!$E4612)</f>
        <v/>
      </c>
    </row>
    <row r="4613">
      <c r="A4613">
        <f>IF(OR(records_master!$A4613="",ISNUMBER(MATCH(records_master!$M4613,lst_dedup_duplicate,0))),"",records_master!$A4613)</f>
        <v/>
      </c>
      <c r="B4613">
        <f>IF($A4613="","",records_master!$E4613)</f>
        <v/>
      </c>
    </row>
    <row r="4614">
      <c r="A4614">
        <f>IF(OR(records_master!$A4614="",ISNUMBER(MATCH(records_master!$M4614,lst_dedup_duplicate,0))),"",records_master!$A4614)</f>
        <v/>
      </c>
      <c r="B4614">
        <f>IF($A4614="","",records_master!$E4614)</f>
        <v/>
      </c>
    </row>
    <row r="4615">
      <c r="A4615">
        <f>IF(OR(records_master!$A4615="",ISNUMBER(MATCH(records_master!$M4615,lst_dedup_duplicate,0))),"",records_master!$A4615)</f>
        <v/>
      </c>
      <c r="B4615">
        <f>IF($A4615="","",records_master!$E4615)</f>
        <v/>
      </c>
    </row>
    <row r="4616">
      <c r="A4616">
        <f>IF(OR(records_master!$A4616="",ISNUMBER(MATCH(records_master!$M4616,lst_dedup_duplicate,0))),"",records_master!$A4616)</f>
        <v/>
      </c>
      <c r="B4616">
        <f>IF($A4616="","",records_master!$E4616)</f>
        <v/>
      </c>
    </row>
    <row r="4617">
      <c r="A4617">
        <f>IF(OR(records_master!$A4617="",ISNUMBER(MATCH(records_master!$M4617,lst_dedup_duplicate,0))),"",records_master!$A4617)</f>
        <v/>
      </c>
      <c r="B4617">
        <f>IF($A4617="","",records_master!$E4617)</f>
        <v/>
      </c>
    </row>
    <row r="4618">
      <c r="A4618">
        <f>IF(OR(records_master!$A4618="",ISNUMBER(MATCH(records_master!$M4618,lst_dedup_duplicate,0))),"",records_master!$A4618)</f>
        <v/>
      </c>
      <c r="B4618">
        <f>IF($A4618="","",records_master!$E4618)</f>
        <v/>
      </c>
    </row>
    <row r="4619">
      <c r="A4619">
        <f>IF(OR(records_master!$A4619="",ISNUMBER(MATCH(records_master!$M4619,lst_dedup_duplicate,0))),"",records_master!$A4619)</f>
        <v/>
      </c>
      <c r="B4619">
        <f>IF($A4619="","",records_master!$E4619)</f>
        <v/>
      </c>
    </row>
    <row r="4620">
      <c r="A4620">
        <f>IF(OR(records_master!$A4620="",ISNUMBER(MATCH(records_master!$M4620,lst_dedup_duplicate,0))),"",records_master!$A4620)</f>
        <v/>
      </c>
      <c r="B4620">
        <f>IF($A4620="","",records_master!$E4620)</f>
        <v/>
      </c>
    </row>
    <row r="4621">
      <c r="A4621">
        <f>IF(OR(records_master!$A4621="",ISNUMBER(MATCH(records_master!$M4621,lst_dedup_duplicate,0))),"",records_master!$A4621)</f>
        <v/>
      </c>
      <c r="B4621">
        <f>IF($A4621="","",records_master!$E4621)</f>
        <v/>
      </c>
    </row>
    <row r="4622">
      <c r="A4622">
        <f>IF(OR(records_master!$A4622="",ISNUMBER(MATCH(records_master!$M4622,lst_dedup_duplicate,0))),"",records_master!$A4622)</f>
        <v/>
      </c>
      <c r="B4622">
        <f>IF($A4622="","",records_master!$E4622)</f>
        <v/>
      </c>
    </row>
    <row r="4623">
      <c r="A4623">
        <f>IF(OR(records_master!$A4623="",ISNUMBER(MATCH(records_master!$M4623,lst_dedup_duplicate,0))),"",records_master!$A4623)</f>
        <v/>
      </c>
      <c r="B4623">
        <f>IF($A4623="","",records_master!$E4623)</f>
        <v/>
      </c>
    </row>
    <row r="4624">
      <c r="A4624">
        <f>IF(OR(records_master!$A4624="",ISNUMBER(MATCH(records_master!$M4624,lst_dedup_duplicate,0))),"",records_master!$A4624)</f>
        <v/>
      </c>
      <c r="B4624">
        <f>IF($A4624="","",records_master!$E4624)</f>
        <v/>
      </c>
    </row>
    <row r="4625">
      <c r="A4625">
        <f>IF(OR(records_master!$A4625="",ISNUMBER(MATCH(records_master!$M4625,lst_dedup_duplicate,0))),"",records_master!$A4625)</f>
        <v/>
      </c>
      <c r="B4625">
        <f>IF($A4625="","",records_master!$E4625)</f>
        <v/>
      </c>
    </row>
    <row r="4626">
      <c r="A4626">
        <f>IF(OR(records_master!$A4626="",ISNUMBER(MATCH(records_master!$M4626,lst_dedup_duplicate,0))),"",records_master!$A4626)</f>
        <v/>
      </c>
      <c r="B4626">
        <f>IF($A4626="","",records_master!$E4626)</f>
        <v/>
      </c>
    </row>
    <row r="4627">
      <c r="A4627">
        <f>IF(OR(records_master!$A4627="",ISNUMBER(MATCH(records_master!$M4627,lst_dedup_duplicate,0))),"",records_master!$A4627)</f>
        <v/>
      </c>
      <c r="B4627">
        <f>IF($A4627="","",records_master!$E4627)</f>
        <v/>
      </c>
    </row>
    <row r="4628">
      <c r="A4628">
        <f>IF(OR(records_master!$A4628="",ISNUMBER(MATCH(records_master!$M4628,lst_dedup_duplicate,0))),"",records_master!$A4628)</f>
        <v/>
      </c>
      <c r="B4628">
        <f>IF($A4628="","",records_master!$E4628)</f>
        <v/>
      </c>
    </row>
    <row r="4629">
      <c r="A4629">
        <f>IF(OR(records_master!$A4629="",ISNUMBER(MATCH(records_master!$M4629,lst_dedup_duplicate,0))),"",records_master!$A4629)</f>
        <v/>
      </c>
      <c r="B4629">
        <f>IF($A4629="","",records_master!$E4629)</f>
        <v/>
      </c>
    </row>
    <row r="4630">
      <c r="A4630">
        <f>IF(OR(records_master!$A4630="",ISNUMBER(MATCH(records_master!$M4630,lst_dedup_duplicate,0))),"",records_master!$A4630)</f>
        <v/>
      </c>
      <c r="B4630">
        <f>IF($A4630="","",records_master!$E4630)</f>
        <v/>
      </c>
    </row>
    <row r="4631">
      <c r="A4631">
        <f>IF(OR(records_master!$A4631="",ISNUMBER(MATCH(records_master!$M4631,lst_dedup_duplicate,0))),"",records_master!$A4631)</f>
        <v/>
      </c>
      <c r="B4631">
        <f>IF($A4631="","",records_master!$E4631)</f>
        <v/>
      </c>
    </row>
    <row r="4632">
      <c r="A4632">
        <f>IF(OR(records_master!$A4632="",ISNUMBER(MATCH(records_master!$M4632,lst_dedup_duplicate,0))),"",records_master!$A4632)</f>
        <v/>
      </c>
      <c r="B4632">
        <f>IF($A4632="","",records_master!$E4632)</f>
        <v/>
      </c>
    </row>
    <row r="4633">
      <c r="A4633">
        <f>IF(OR(records_master!$A4633="",ISNUMBER(MATCH(records_master!$M4633,lst_dedup_duplicate,0))),"",records_master!$A4633)</f>
        <v/>
      </c>
      <c r="B4633">
        <f>IF($A4633="","",records_master!$E4633)</f>
        <v/>
      </c>
    </row>
    <row r="4634">
      <c r="A4634">
        <f>IF(OR(records_master!$A4634="",ISNUMBER(MATCH(records_master!$M4634,lst_dedup_duplicate,0))),"",records_master!$A4634)</f>
        <v/>
      </c>
      <c r="B4634">
        <f>IF($A4634="","",records_master!$E4634)</f>
        <v/>
      </c>
    </row>
    <row r="4635">
      <c r="A4635">
        <f>IF(OR(records_master!$A4635="",ISNUMBER(MATCH(records_master!$M4635,lst_dedup_duplicate,0))),"",records_master!$A4635)</f>
        <v/>
      </c>
      <c r="B4635">
        <f>IF($A4635="","",records_master!$E4635)</f>
        <v/>
      </c>
    </row>
    <row r="4636">
      <c r="A4636">
        <f>IF(OR(records_master!$A4636="",ISNUMBER(MATCH(records_master!$M4636,lst_dedup_duplicate,0))),"",records_master!$A4636)</f>
        <v/>
      </c>
      <c r="B4636">
        <f>IF($A4636="","",records_master!$E4636)</f>
        <v/>
      </c>
    </row>
    <row r="4637">
      <c r="A4637">
        <f>IF(OR(records_master!$A4637="",ISNUMBER(MATCH(records_master!$M4637,lst_dedup_duplicate,0))),"",records_master!$A4637)</f>
        <v/>
      </c>
      <c r="B4637">
        <f>IF($A4637="","",records_master!$E4637)</f>
        <v/>
      </c>
    </row>
    <row r="4638">
      <c r="A4638">
        <f>IF(OR(records_master!$A4638="",ISNUMBER(MATCH(records_master!$M4638,lst_dedup_duplicate,0))),"",records_master!$A4638)</f>
        <v/>
      </c>
      <c r="B4638">
        <f>IF($A4638="","",records_master!$E4638)</f>
        <v/>
      </c>
    </row>
    <row r="4639">
      <c r="A4639">
        <f>IF(OR(records_master!$A4639="",ISNUMBER(MATCH(records_master!$M4639,lst_dedup_duplicate,0))),"",records_master!$A4639)</f>
        <v/>
      </c>
      <c r="B4639">
        <f>IF($A4639="","",records_master!$E4639)</f>
        <v/>
      </c>
    </row>
    <row r="4640">
      <c r="A4640">
        <f>IF(OR(records_master!$A4640="",ISNUMBER(MATCH(records_master!$M4640,lst_dedup_duplicate,0))),"",records_master!$A4640)</f>
        <v/>
      </c>
      <c r="B4640">
        <f>IF($A4640="","",records_master!$E4640)</f>
        <v/>
      </c>
    </row>
    <row r="4641">
      <c r="A4641">
        <f>IF(OR(records_master!$A4641="",ISNUMBER(MATCH(records_master!$M4641,lst_dedup_duplicate,0))),"",records_master!$A4641)</f>
        <v/>
      </c>
      <c r="B4641">
        <f>IF($A4641="","",records_master!$E4641)</f>
        <v/>
      </c>
    </row>
    <row r="4642">
      <c r="A4642">
        <f>IF(OR(records_master!$A4642="",ISNUMBER(MATCH(records_master!$M4642,lst_dedup_duplicate,0))),"",records_master!$A4642)</f>
        <v/>
      </c>
      <c r="B4642">
        <f>IF($A4642="","",records_master!$E4642)</f>
        <v/>
      </c>
    </row>
    <row r="4643">
      <c r="A4643">
        <f>IF(OR(records_master!$A4643="",ISNUMBER(MATCH(records_master!$M4643,lst_dedup_duplicate,0))),"",records_master!$A4643)</f>
        <v/>
      </c>
      <c r="B4643">
        <f>IF($A4643="","",records_master!$E4643)</f>
        <v/>
      </c>
    </row>
    <row r="4644">
      <c r="A4644">
        <f>IF(OR(records_master!$A4644="",ISNUMBER(MATCH(records_master!$M4644,lst_dedup_duplicate,0))),"",records_master!$A4644)</f>
        <v/>
      </c>
      <c r="B4644">
        <f>IF($A4644="","",records_master!$E4644)</f>
        <v/>
      </c>
    </row>
    <row r="4645">
      <c r="A4645">
        <f>IF(OR(records_master!$A4645="",ISNUMBER(MATCH(records_master!$M4645,lst_dedup_duplicate,0))),"",records_master!$A4645)</f>
        <v/>
      </c>
      <c r="B4645">
        <f>IF($A4645="","",records_master!$E4645)</f>
        <v/>
      </c>
    </row>
    <row r="4646">
      <c r="A4646">
        <f>IF(OR(records_master!$A4646="",ISNUMBER(MATCH(records_master!$M4646,lst_dedup_duplicate,0))),"",records_master!$A4646)</f>
        <v/>
      </c>
      <c r="B4646">
        <f>IF($A4646="","",records_master!$E4646)</f>
        <v/>
      </c>
    </row>
    <row r="4647">
      <c r="A4647">
        <f>IF(OR(records_master!$A4647="",ISNUMBER(MATCH(records_master!$M4647,lst_dedup_duplicate,0))),"",records_master!$A4647)</f>
        <v/>
      </c>
      <c r="B4647">
        <f>IF($A4647="","",records_master!$E4647)</f>
        <v/>
      </c>
    </row>
    <row r="4648">
      <c r="A4648">
        <f>IF(OR(records_master!$A4648="",ISNUMBER(MATCH(records_master!$M4648,lst_dedup_duplicate,0))),"",records_master!$A4648)</f>
        <v/>
      </c>
      <c r="B4648">
        <f>IF($A4648="","",records_master!$E4648)</f>
        <v/>
      </c>
    </row>
    <row r="4649">
      <c r="A4649">
        <f>IF(OR(records_master!$A4649="",ISNUMBER(MATCH(records_master!$M4649,lst_dedup_duplicate,0))),"",records_master!$A4649)</f>
        <v/>
      </c>
      <c r="B4649">
        <f>IF($A4649="","",records_master!$E4649)</f>
        <v/>
      </c>
    </row>
    <row r="4650">
      <c r="A4650">
        <f>IF(OR(records_master!$A4650="",ISNUMBER(MATCH(records_master!$M4650,lst_dedup_duplicate,0))),"",records_master!$A4650)</f>
        <v/>
      </c>
      <c r="B4650">
        <f>IF($A4650="","",records_master!$E4650)</f>
        <v/>
      </c>
    </row>
    <row r="4651">
      <c r="A4651">
        <f>IF(OR(records_master!$A4651="",ISNUMBER(MATCH(records_master!$M4651,lst_dedup_duplicate,0))),"",records_master!$A4651)</f>
        <v/>
      </c>
      <c r="B4651">
        <f>IF($A4651="","",records_master!$E4651)</f>
        <v/>
      </c>
    </row>
    <row r="4652">
      <c r="A4652">
        <f>IF(OR(records_master!$A4652="",ISNUMBER(MATCH(records_master!$M4652,lst_dedup_duplicate,0))),"",records_master!$A4652)</f>
        <v/>
      </c>
      <c r="B4652">
        <f>IF($A4652="","",records_master!$E4652)</f>
        <v/>
      </c>
    </row>
    <row r="4653">
      <c r="A4653">
        <f>IF(OR(records_master!$A4653="",ISNUMBER(MATCH(records_master!$M4653,lst_dedup_duplicate,0))),"",records_master!$A4653)</f>
        <v/>
      </c>
      <c r="B4653">
        <f>IF($A4653="","",records_master!$E4653)</f>
        <v/>
      </c>
    </row>
    <row r="4654">
      <c r="A4654">
        <f>IF(OR(records_master!$A4654="",ISNUMBER(MATCH(records_master!$M4654,lst_dedup_duplicate,0))),"",records_master!$A4654)</f>
        <v/>
      </c>
      <c r="B4654">
        <f>IF($A4654="","",records_master!$E4654)</f>
        <v/>
      </c>
    </row>
    <row r="4655">
      <c r="A4655">
        <f>IF(OR(records_master!$A4655="",ISNUMBER(MATCH(records_master!$M4655,lst_dedup_duplicate,0))),"",records_master!$A4655)</f>
        <v/>
      </c>
      <c r="B4655">
        <f>IF($A4655="","",records_master!$E4655)</f>
        <v/>
      </c>
    </row>
    <row r="4656">
      <c r="A4656">
        <f>IF(OR(records_master!$A4656="",ISNUMBER(MATCH(records_master!$M4656,lst_dedup_duplicate,0))),"",records_master!$A4656)</f>
        <v/>
      </c>
      <c r="B4656">
        <f>IF($A4656="","",records_master!$E4656)</f>
        <v/>
      </c>
    </row>
    <row r="4657">
      <c r="A4657">
        <f>IF(OR(records_master!$A4657="",ISNUMBER(MATCH(records_master!$M4657,lst_dedup_duplicate,0))),"",records_master!$A4657)</f>
        <v/>
      </c>
      <c r="B4657">
        <f>IF($A4657="","",records_master!$E4657)</f>
        <v/>
      </c>
    </row>
    <row r="4658">
      <c r="A4658">
        <f>IF(OR(records_master!$A4658="",ISNUMBER(MATCH(records_master!$M4658,lst_dedup_duplicate,0))),"",records_master!$A4658)</f>
        <v/>
      </c>
      <c r="B4658">
        <f>IF($A4658="","",records_master!$E4658)</f>
        <v/>
      </c>
    </row>
    <row r="4659">
      <c r="A4659">
        <f>IF(OR(records_master!$A4659="",ISNUMBER(MATCH(records_master!$M4659,lst_dedup_duplicate,0))),"",records_master!$A4659)</f>
        <v/>
      </c>
      <c r="B4659">
        <f>IF($A4659="","",records_master!$E4659)</f>
        <v/>
      </c>
    </row>
    <row r="4660">
      <c r="A4660">
        <f>IF(OR(records_master!$A4660="",ISNUMBER(MATCH(records_master!$M4660,lst_dedup_duplicate,0))),"",records_master!$A4660)</f>
        <v/>
      </c>
      <c r="B4660">
        <f>IF($A4660="","",records_master!$E4660)</f>
        <v/>
      </c>
    </row>
    <row r="4661">
      <c r="A4661">
        <f>IF(OR(records_master!$A4661="",ISNUMBER(MATCH(records_master!$M4661,lst_dedup_duplicate,0))),"",records_master!$A4661)</f>
        <v/>
      </c>
      <c r="B4661">
        <f>IF($A4661="","",records_master!$E4661)</f>
        <v/>
      </c>
    </row>
    <row r="4662">
      <c r="A4662">
        <f>IF(OR(records_master!$A4662="",ISNUMBER(MATCH(records_master!$M4662,lst_dedup_duplicate,0))),"",records_master!$A4662)</f>
        <v/>
      </c>
      <c r="B4662">
        <f>IF($A4662="","",records_master!$E4662)</f>
        <v/>
      </c>
    </row>
    <row r="4663">
      <c r="A4663">
        <f>IF(OR(records_master!$A4663="",ISNUMBER(MATCH(records_master!$M4663,lst_dedup_duplicate,0))),"",records_master!$A4663)</f>
        <v/>
      </c>
      <c r="B4663">
        <f>IF($A4663="","",records_master!$E4663)</f>
        <v/>
      </c>
    </row>
    <row r="4664">
      <c r="A4664">
        <f>IF(OR(records_master!$A4664="",ISNUMBER(MATCH(records_master!$M4664,lst_dedup_duplicate,0))),"",records_master!$A4664)</f>
        <v/>
      </c>
      <c r="B4664">
        <f>IF($A4664="","",records_master!$E4664)</f>
        <v/>
      </c>
    </row>
    <row r="4665">
      <c r="A4665">
        <f>IF(OR(records_master!$A4665="",ISNUMBER(MATCH(records_master!$M4665,lst_dedup_duplicate,0))),"",records_master!$A4665)</f>
        <v/>
      </c>
      <c r="B4665">
        <f>IF($A4665="","",records_master!$E4665)</f>
        <v/>
      </c>
    </row>
    <row r="4666">
      <c r="A4666">
        <f>IF(OR(records_master!$A4666="",ISNUMBER(MATCH(records_master!$M4666,lst_dedup_duplicate,0))),"",records_master!$A4666)</f>
        <v/>
      </c>
      <c r="B4666">
        <f>IF($A4666="","",records_master!$E4666)</f>
        <v/>
      </c>
    </row>
    <row r="4667">
      <c r="A4667">
        <f>IF(OR(records_master!$A4667="",ISNUMBER(MATCH(records_master!$M4667,lst_dedup_duplicate,0))),"",records_master!$A4667)</f>
        <v/>
      </c>
      <c r="B4667">
        <f>IF($A4667="","",records_master!$E4667)</f>
        <v/>
      </c>
    </row>
    <row r="4668">
      <c r="A4668">
        <f>IF(OR(records_master!$A4668="",ISNUMBER(MATCH(records_master!$M4668,lst_dedup_duplicate,0))),"",records_master!$A4668)</f>
        <v/>
      </c>
      <c r="B4668">
        <f>IF($A4668="","",records_master!$E4668)</f>
        <v/>
      </c>
    </row>
    <row r="4669">
      <c r="A4669">
        <f>IF(OR(records_master!$A4669="",ISNUMBER(MATCH(records_master!$M4669,lst_dedup_duplicate,0))),"",records_master!$A4669)</f>
        <v/>
      </c>
      <c r="B4669">
        <f>IF($A4669="","",records_master!$E4669)</f>
        <v/>
      </c>
    </row>
    <row r="4670">
      <c r="A4670">
        <f>IF(OR(records_master!$A4670="",ISNUMBER(MATCH(records_master!$M4670,lst_dedup_duplicate,0))),"",records_master!$A4670)</f>
        <v/>
      </c>
      <c r="B4670">
        <f>IF($A4670="","",records_master!$E4670)</f>
        <v/>
      </c>
    </row>
    <row r="4671">
      <c r="A4671">
        <f>IF(OR(records_master!$A4671="",ISNUMBER(MATCH(records_master!$M4671,lst_dedup_duplicate,0))),"",records_master!$A4671)</f>
        <v/>
      </c>
      <c r="B4671">
        <f>IF($A4671="","",records_master!$E4671)</f>
        <v/>
      </c>
    </row>
    <row r="4672">
      <c r="A4672">
        <f>IF(OR(records_master!$A4672="",ISNUMBER(MATCH(records_master!$M4672,lst_dedup_duplicate,0))),"",records_master!$A4672)</f>
        <v/>
      </c>
      <c r="B4672">
        <f>IF($A4672="","",records_master!$E4672)</f>
        <v/>
      </c>
    </row>
    <row r="4673">
      <c r="A4673">
        <f>IF(OR(records_master!$A4673="",ISNUMBER(MATCH(records_master!$M4673,lst_dedup_duplicate,0))),"",records_master!$A4673)</f>
        <v/>
      </c>
      <c r="B4673">
        <f>IF($A4673="","",records_master!$E4673)</f>
        <v/>
      </c>
    </row>
    <row r="4674">
      <c r="A4674">
        <f>IF(OR(records_master!$A4674="",ISNUMBER(MATCH(records_master!$M4674,lst_dedup_duplicate,0))),"",records_master!$A4674)</f>
        <v/>
      </c>
      <c r="B4674">
        <f>IF($A4674="","",records_master!$E4674)</f>
        <v/>
      </c>
    </row>
    <row r="4675">
      <c r="A4675">
        <f>IF(OR(records_master!$A4675="",ISNUMBER(MATCH(records_master!$M4675,lst_dedup_duplicate,0))),"",records_master!$A4675)</f>
        <v/>
      </c>
      <c r="B4675">
        <f>IF($A4675="","",records_master!$E4675)</f>
        <v/>
      </c>
    </row>
    <row r="4676">
      <c r="A4676">
        <f>IF(OR(records_master!$A4676="",ISNUMBER(MATCH(records_master!$M4676,lst_dedup_duplicate,0))),"",records_master!$A4676)</f>
        <v/>
      </c>
      <c r="B4676">
        <f>IF($A4676="","",records_master!$E4676)</f>
        <v/>
      </c>
    </row>
    <row r="4677">
      <c r="A4677">
        <f>IF(OR(records_master!$A4677="",ISNUMBER(MATCH(records_master!$M4677,lst_dedup_duplicate,0))),"",records_master!$A4677)</f>
        <v/>
      </c>
      <c r="B4677">
        <f>IF($A4677="","",records_master!$E4677)</f>
        <v/>
      </c>
    </row>
    <row r="4678">
      <c r="A4678">
        <f>IF(OR(records_master!$A4678="",ISNUMBER(MATCH(records_master!$M4678,lst_dedup_duplicate,0))),"",records_master!$A4678)</f>
        <v/>
      </c>
      <c r="B4678">
        <f>IF($A4678="","",records_master!$E4678)</f>
        <v/>
      </c>
    </row>
    <row r="4679">
      <c r="A4679">
        <f>IF(OR(records_master!$A4679="",ISNUMBER(MATCH(records_master!$M4679,lst_dedup_duplicate,0))),"",records_master!$A4679)</f>
        <v/>
      </c>
      <c r="B4679">
        <f>IF($A4679="","",records_master!$E4679)</f>
        <v/>
      </c>
    </row>
    <row r="4680">
      <c r="A4680">
        <f>IF(OR(records_master!$A4680="",ISNUMBER(MATCH(records_master!$M4680,lst_dedup_duplicate,0))),"",records_master!$A4680)</f>
        <v/>
      </c>
      <c r="B4680">
        <f>IF($A4680="","",records_master!$E4680)</f>
        <v/>
      </c>
    </row>
    <row r="4681">
      <c r="A4681">
        <f>IF(OR(records_master!$A4681="",ISNUMBER(MATCH(records_master!$M4681,lst_dedup_duplicate,0))),"",records_master!$A4681)</f>
        <v/>
      </c>
      <c r="B4681">
        <f>IF($A4681="","",records_master!$E4681)</f>
        <v/>
      </c>
    </row>
    <row r="4682">
      <c r="A4682">
        <f>IF(OR(records_master!$A4682="",ISNUMBER(MATCH(records_master!$M4682,lst_dedup_duplicate,0))),"",records_master!$A4682)</f>
        <v/>
      </c>
      <c r="B4682">
        <f>IF($A4682="","",records_master!$E4682)</f>
        <v/>
      </c>
    </row>
    <row r="4683">
      <c r="A4683">
        <f>IF(OR(records_master!$A4683="",ISNUMBER(MATCH(records_master!$M4683,lst_dedup_duplicate,0))),"",records_master!$A4683)</f>
        <v/>
      </c>
      <c r="B4683">
        <f>IF($A4683="","",records_master!$E4683)</f>
        <v/>
      </c>
    </row>
    <row r="4684">
      <c r="A4684">
        <f>IF(OR(records_master!$A4684="",ISNUMBER(MATCH(records_master!$M4684,lst_dedup_duplicate,0))),"",records_master!$A4684)</f>
        <v/>
      </c>
      <c r="B4684">
        <f>IF($A4684="","",records_master!$E4684)</f>
        <v/>
      </c>
    </row>
    <row r="4685">
      <c r="A4685">
        <f>IF(OR(records_master!$A4685="",ISNUMBER(MATCH(records_master!$M4685,lst_dedup_duplicate,0))),"",records_master!$A4685)</f>
        <v/>
      </c>
      <c r="B4685">
        <f>IF($A4685="","",records_master!$E4685)</f>
        <v/>
      </c>
    </row>
    <row r="4686">
      <c r="A4686">
        <f>IF(OR(records_master!$A4686="",ISNUMBER(MATCH(records_master!$M4686,lst_dedup_duplicate,0))),"",records_master!$A4686)</f>
        <v/>
      </c>
      <c r="B4686">
        <f>IF($A4686="","",records_master!$E4686)</f>
        <v/>
      </c>
    </row>
    <row r="4687">
      <c r="A4687">
        <f>IF(OR(records_master!$A4687="",ISNUMBER(MATCH(records_master!$M4687,lst_dedup_duplicate,0))),"",records_master!$A4687)</f>
        <v/>
      </c>
      <c r="B4687">
        <f>IF($A4687="","",records_master!$E4687)</f>
        <v/>
      </c>
    </row>
    <row r="4688">
      <c r="A4688">
        <f>IF(OR(records_master!$A4688="",ISNUMBER(MATCH(records_master!$M4688,lst_dedup_duplicate,0))),"",records_master!$A4688)</f>
        <v/>
      </c>
      <c r="B4688">
        <f>IF($A4688="","",records_master!$E4688)</f>
        <v/>
      </c>
    </row>
    <row r="4689">
      <c r="A4689">
        <f>IF(OR(records_master!$A4689="",ISNUMBER(MATCH(records_master!$M4689,lst_dedup_duplicate,0))),"",records_master!$A4689)</f>
        <v/>
      </c>
      <c r="B4689">
        <f>IF($A4689="","",records_master!$E4689)</f>
        <v/>
      </c>
    </row>
    <row r="4690">
      <c r="A4690">
        <f>IF(OR(records_master!$A4690="",ISNUMBER(MATCH(records_master!$M4690,lst_dedup_duplicate,0))),"",records_master!$A4690)</f>
        <v/>
      </c>
      <c r="B4690">
        <f>IF($A4690="","",records_master!$E4690)</f>
        <v/>
      </c>
    </row>
    <row r="4691">
      <c r="A4691">
        <f>IF(OR(records_master!$A4691="",ISNUMBER(MATCH(records_master!$M4691,lst_dedup_duplicate,0))),"",records_master!$A4691)</f>
        <v/>
      </c>
      <c r="B4691">
        <f>IF($A4691="","",records_master!$E4691)</f>
        <v/>
      </c>
    </row>
    <row r="4692">
      <c r="A4692">
        <f>IF(OR(records_master!$A4692="",ISNUMBER(MATCH(records_master!$M4692,lst_dedup_duplicate,0))),"",records_master!$A4692)</f>
        <v/>
      </c>
      <c r="B4692">
        <f>IF($A4692="","",records_master!$E4692)</f>
        <v/>
      </c>
    </row>
    <row r="4693">
      <c r="A4693">
        <f>IF(OR(records_master!$A4693="",ISNUMBER(MATCH(records_master!$M4693,lst_dedup_duplicate,0))),"",records_master!$A4693)</f>
        <v/>
      </c>
      <c r="B4693">
        <f>IF($A4693="","",records_master!$E4693)</f>
        <v/>
      </c>
    </row>
    <row r="4694">
      <c r="A4694">
        <f>IF(OR(records_master!$A4694="",ISNUMBER(MATCH(records_master!$M4694,lst_dedup_duplicate,0))),"",records_master!$A4694)</f>
        <v/>
      </c>
      <c r="B4694">
        <f>IF($A4694="","",records_master!$E4694)</f>
        <v/>
      </c>
    </row>
    <row r="4695">
      <c r="A4695">
        <f>IF(OR(records_master!$A4695="",ISNUMBER(MATCH(records_master!$M4695,lst_dedup_duplicate,0))),"",records_master!$A4695)</f>
        <v/>
      </c>
      <c r="B4695">
        <f>IF($A4695="","",records_master!$E4695)</f>
        <v/>
      </c>
    </row>
    <row r="4696">
      <c r="A4696">
        <f>IF(OR(records_master!$A4696="",ISNUMBER(MATCH(records_master!$M4696,lst_dedup_duplicate,0))),"",records_master!$A4696)</f>
        <v/>
      </c>
      <c r="B4696">
        <f>IF($A4696="","",records_master!$E4696)</f>
        <v/>
      </c>
    </row>
    <row r="4697">
      <c r="A4697">
        <f>IF(OR(records_master!$A4697="",ISNUMBER(MATCH(records_master!$M4697,lst_dedup_duplicate,0))),"",records_master!$A4697)</f>
        <v/>
      </c>
      <c r="B4697">
        <f>IF($A4697="","",records_master!$E4697)</f>
        <v/>
      </c>
    </row>
    <row r="4698">
      <c r="A4698">
        <f>IF(OR(records_master!$A4698="",ISNUMBER(MATCH(records_master!$M4698,lst_dedup_duplicate,0))),"",records_master!$A4698)</f>
        <v/>
      </c>
      <c r="B4698">
        <f>IF($A4698="","",records_master!$E4698)</f>
        <v/>
      </c>
    </row>
    <row r="4699">
      <c r="A4699">
        <f>IF(OR(records_master!$A4699="",ISNUMBER(MATCH(records_master!$M4699,lst_dedup_duplicate,0))),"",records_master!$A4699)</f>
        <v/>
      </c>
      <c r="B4699">
        <f>IF($A4699="","",records_master!$E4699)</f>
        <v/>
      </c>
    </row>
    <row r="4700">
      <c r="A4700">
        <f>IF(OR(records_master!$A4700="",ISNUMBER(MATCH(records_master!$M4700,lst_dedup_duplicate,0))),"",records_master!$A4700)</f>
        <v/>
      </c>
      <c r="B4700">
        <f>IF($A4700="","",records_master!$E4700)</f>
        <v/>
      </c>
    </row>
    <row r="4701">
      <c r="A4701">
        <f>IF(OR(records_master!$A4701="",ISNUMBER(MATCH(records_master!$M4701,lst_dedup_duplicate,0))),"",records_master!$A4701)</f>
        <v/>
      </c>
      <c r="B4701">
        <f>IF($A4701="","",records_master!$E4701)</f>
        <v/>
      </c>
    </row>
    <row r="4702">
      <c r="A4702">
        <f>IF(OR(records_master!$A4702="",ISNUMBER(MATCH(records_master!$M4702,lst_dedup_duplicate,0))),"",records_master!$A4702)</f>
        <v/>
      </c>
      <c r="B4702">
        <f>IF($A4702="","",records_master!$E4702)</f>
        <v/>
      </c>
    </row>
    <row r="4703">
      <c r="A4703">
        <f>IF(OR(records_master!$A4703="",ISNUMBER(MATCH(records_master!$M4703,lst_dedup_duplicate,0))),"",records_master!$A4703)</f>
        <v/>
      </c>
      <c r="B4703">
        <f>IF($A4703="","",records_master!$E4703)</f>
        <v/>
      </c>
    </row>
    <row r="4704">
      <c r="A4704">
        <f>IF(OR(records_master!$A4704="",ISNUMBER(MATCH(records_master!$M4704,lst_dedup_duplicate,0))),"",records_master!$A4704)</f>
        <v/>
      </c>
      <c r="B4704">
        <f>IF($A4704="","",records_master!$E4704)</f>
        <v/>
      </c>
    </row>
    <row r="4705">
      <c r="A4705">
        <f>IF(OR(records_master!$A4705="",ISNUMBER(MATCH(records_master!$M4705,lst_dedup_duplicate,0))),"",records_master!$A4705)</f>
        <v/>
      </c>
      <c r="B4705">
        <f>IF($A4705="","",records_master!$E4705)</f>
        <v/>
      </c>
    </row>
    <row r="4706">
      <c r="A4706">
        <f>IF(OR(records_master!$A4706="",ISNUMBER(MATCH(records_master!$M4706,lst_dedup_duplicate,0))),"",records_master!$A4706)</f>
        <v/>
      </c>
      <c r="B4706">
        <f>IF($A4706="","",records_master!$E4706)</f>
        <v/>
      </c>
    </row>
    <row r="4707">
      <c r="A4707">
        <f>IF(OR(records_master!$A4707="",ISNUMBER(MATCH(records_master!$M4707,lst_dedup_duplicate,0))),"",records_master!$A4707)</f>
        <v/>
      </c>
      <c r="B4707">
        <f>IF($A4707="","",records_master!$E4707)</f>
        <v/>
      </c>
    </row>
    <row r="4708">
      <c r="A4708">
        <f>IF(OR(records_master!$A4708="",ISNUMBER(MATCH(records_master!$M4708,lst_dedup_duplicate,0))),"",records_master!$A4708)</f>
        <v/>
      </c>
      <c r="B4708">
        <f>IF($A4708="","",records_master!$E4708)</f>
        <v/>
      </c>
    </row>
    <row r="4709">
      <c r="A4709">
        <f>IF(OR(records_master!$A4709="",ISNUMBER(MATCH(records_master!$M4709,lst_dedup_duplicate,0))),"",records_master!$A4709)</f>
        <v/>
      </c>
      <c r="B4709">
        <f>IF($A4709="","",records_master!$E4709)</f>
        <v/>
      </c>
    </row>
    <row r="4710">
      <c r="A4710">
        <f>IF(OR(records_master!$A4710="",ISNUMBER(MATCH(records_master!$M4710,lst_dedup_duplicate,0))),"",records_master!$A4710)</f>
        <v/>
      </c>
      <c r="B4710">
        <f>IF($A4710="","",records_master!$E4710)</f>
        <v/>
      </c>
    </row>
    <row r="4711">
      <c r="A4711">
        <f>IF(OR(records_master!$A4711="",ISNUMBER(MATCH(records_master!$M4711,lst_dedup_duplicate,0))),"",records_master!$A4711)</f>
        <v/>
      </c>
      <c r="B4711">
        <f>IF($A4711="","",records_master!$E4711)</f>
        <v/>
      </c>
    </row>
    <row r="4712">
      <c r="A4712">
        <f>IF(OR(records_master!$A4712="",ISNUMBER(MATCH(records_master!$M4712,lst_dedup_duplicate,0))),"",records_master!$A4712)</f>
        <v/>
      </c>
      <c r="B4712">
        <f>IF($A4712="","",records_master!$E4712)</f>
        <v/>
      </c>
    </row>
    <row r="4713">
      <c r="A4713">
        <f>IF(OR(records_master!$A4713="",ISNUMBER(MATCH(records_master!$M4713,lst_dedup_duplicate,0))),"",records_master!$A4713)</f>
        <v/>
      </c>
      <c r="B4713">
        <f>IF($A4713="","",records_master!$E4713)</f>
        <v/>
      </c>
    </row>
    <row r="4714">
      <c r="A4714">
        <f>IF(OR(records_master!$A4714="",ISNUMBER(MATCH(records_master!$M4714,lst_dedup_duplicate,0))),"",records_master!$A4714)</f>
        <v/>
      </c>
      <c r="B4714">
        <f>IF($A4714="","",records_master!$E4714)</f>
        <v/>
      </c>
    </row>
    <row r="4715">
      <c r="A4715">
        <f>IF(OR(records_master!$A4715="",ISNUMBER(MATCH(records_master!$M4715,lst_dedup_duplicate,0))),"",records_master!$A4715)</f>
        <v/>
      </c>
      <c r="B4715">
        <f>IF($A4715="","",records_master!$E4715)</f>
        <v/>
      </c>
    </row>
    <row r="4716">
      <c r="A4716">
        <f>IF(OR(records_master!$A4716="",ISNUMBER(MATCH(records_master!$M4716,lst_dedup_duplicate,0))),"",records_master!$A4716)</f>
        <v/>
      </c>
      <c r="B4716">
        <f>IF($A4716="","",records_master!$E4716)</f>
        <v/>
      </c>
    </row>
    <row r="4717">
      <c r="A4717">
        <f>IF(OR(records_master!$A4717="",ISNUMBER(MATCH(records_master!$M4717,lst_dedup_duplicate,0))),"",records_master!$A4717)</f>
        <v/>
      </c>
      <c r="B4717">
        <f>IF($A4717="","",records_master!$E4717)</f>
        <v/>
      </c>
    </row>
    <row r="4718">
      <c r="A4718">
        <f>IF(OR(records_master!$A4718="",ISNUMBER(MATCH(records_master!$M4718,lst_dedup_duplicate,0))),"",records_master!$A4718)</f>
        <v/>
      </c>
      <c r="B4718">
        <f>IF($A4718="","",records_master!$E4718)</f>
        <v/>
      </c>
    </row>
    <row r="4719">
      <c r="A4719">
        <f>IF(OR(records_master!$A4719="",ISNUMBER(MATCH(records_master!$M4719,lst_dedup_duplicate,0))),"",records_master!$A4719)</f>
        <v/>
      </c>
      <c r="B4719">
        <f>IF($A4719="","",records_master!$E4719)</f>
        <v/>
      </c>
    </row>
    <row r="4720">
      <c r="A4720">
        <f>IF(OR(records_master!$A4720="",ISNUMBER(MATCH(records_master!$M4720,lst_dedup_duplicate,0))),"",records_master!$A4720)</f>
        <v/>
      </c>
      <c r="B4720">
        <f>IF($A4720="","",records_master!$E4720)</f>
        <v/>
      </c>
    </row>
    <row r="4721">
      <c r="A4721">
        <f>IF(OR(records_master!$A4721="",ISNUMBER(MATCH(records_master!$M4721,lst_dedup_duplicate,0))),"",records_master!$A4721)</f>
        <v/>
      </c>
      <c r="B4721">
        <f>IF($A4721="","",records_master!$E4721)</f>
        <v/>
      </c>
    </row>
    <row r="4722">
      <c r="A4722">
        <f>IF(OR(records_master!$A4722="",ISNUMBER(MATCH(records_master!$M4722,lst_dedup_duplicate,0))),"",records_master!$A4722)</f>
        <v/>
      </c>
      <c r="B4722">
        <f>IF($A4722="","",records_master!$E4722)</f>
        <v/>
      </c>
    </row>
    <row r="4723">
      <c r="A4723">
        <f>IF(OR(records_master!$A4723="",ISNUMBER(MATCH(records_master!$M4723,lst_dedup_duplicate,0))),"",records_master!$A4723)</f>
        <v/>
      </c>
      <c r="B4723">
        <f>IF($A4723="","",records_master!$E4723)</f>
        <v/>
      </c>
    </row>
    <row r="4724">
      <c r="A4724">
        <f>IF(OR(records_master!$A4724="",ISNUMBER(MATCH(records_master!$M4724,lst_dedup_duplicate,0))),"",records_master!$A4724)</f>
        <v/>
      </c>
      <c r="B4724">
        <f>IF($A4724="","",records_master!$E4724)</f>
        <v/>
      </c>
    </row>
    <row r="4725">
      <c r="A4725">
        <f>IF(OR(records_master!$A4725="",ISNUMBER(MATCH(records_master!$M4725,lst_dedup_duplicate,0))),"",records_master!$A4725)</f>
        <v/>
      </c>
      <c r="B4725">
        <f>IF($A4725="","",records_master!$E4725)</f>
        <v/>
      </c>
    </row>
    <row r="4726">
      <c r="A4726">
        <f>IF(OR(records_master!$A4726="",ISNUMBER(MATCH(records_master!$M4726,lst_dedup_duplicate,0))),"",records_master!$A4726)</f>
        <v/>
      </c>
      <c r="B4726">
        <f>IF($A4726="","",records_master!$E4726)</f>
        <v/>
      </c>
    </row>
    <row r="4727">
      <c r="A4727">
        <f>IF(OR(records_master!$A4727="",ISNUMBER(MATCH(records_master!$M4727,lst_dedup_duplicate,0))),"",records_master!$A4727)</f>
        <v/>
      </c>
      <c r="B4727">
        <f>IF($A4727="","",records_master!$E4727)</f>
        <v/>
      </c>
    </row>
    <row r="4728">
      <c r="A4728">
        <f>IF(OR(records_master!$A4728="",ISNUMBER(MATCH(records_master!$M4728,lst_dedup_duplicate,0))),"",records_master!$A4728)</f>
        <v/>
      </c>
      <c r="B4728">
        <f>IF($A4728="","",records_master!$E4728)</f>
        <v/>
      </c>
    </row>
    <row r="4729">
      <c r="A4729">
        <f>IF(OR(records_master!$A4729="",ISNUMBER(MATCH(records_master!$M4729,lst_dedup_duplicate,0))),"",records_master!$A4729)</f>
        <v/>
      </c>
      <c r="B4729">
        <f>IF($A4729="","",records_master!$E4729)</f>
        <v/>
      </c>
    </row>
    <row r="4730">
      <c r="A4730">
        <f>IF(OR(records_master!$A4730="",ISNUMBER(MATCH(records_master!$M4730,lst_dedup_duplicate,0))),"",records_master!$A4730)</f>
        <v/>
      </c>
      <c r="B4730">
        <f>IF($A4730="","",records_master!$E4730)</f>
        <v/>
      </c>
    </row>
    <row r="4731">
      <c r="A4731">
        <f>IF(OR(records_master!$A4731="",ISNUMBER(MATCH(records_master!$M4731,lst_dedup_duplicate,0))),"",records_master!$A4731)</f>
        <v/>
      </c>
      <c r="B4731">
        <f>IF($A4731="","",records_master!$E4731)</f>
        <v/>
      </c>
    </row>
    <row r="4732">
      <c r="A4732">
        <f>IF(OR(records_master!$A4732="",ISNUMBER(MATCH(records_master!$M4732,lst_dedup_duplicate,0))),"",records_master!$A4732)</f>
        <v/>
      </c>
      <c r="B4732">
        <f>IF($A4732="","",records_master!$E4732)</f>
        <v/>
      </c>
    </row>
    <row r="4733">
      <c r="A4733">
        <f>IF(OR(records_master!$A4733="",ISNUMBER(MATCH(records_master!$M4733,lst_dedup_duplicate,0))),"",records_master!$A4733)</f>
        <v/>
      </c>
      <c r="B4733">
        <f>IF($A4733="","",records_master!$E4733)</f>
        <v/>
      </c>
    </row>
    <row r="4734">
      <c r="A4734">
        <f>IF(OR(records_master!$A4734="",ISNUMBER(MATCH(records_master!$M4734,lst_dedup_duplicate,0))),"",records_master!$A4734)</f>
        <v/>
      </c>
      <c r="B4734">
        <f>IF($A4734="","",records_master!$E4734)</f>
        <v/>
      </c>
    </row>
    <row r="4735">
      <c r="A4735">
        <f>IF(OR(records_master!$A4735="",ISNUMBER(MATCH(records_master!$M4735,lst_dedup_duplicate,0))),"",records_master!$A4735)</f>
        <v/>
      </c>
      <c r="B4735">
        <f>IF($A4735="","",records_master!$E4735)</f>
        <v/>
      </c>
    </row>
    <row r="4736">
      <c r="A4736">
        <f>IF(OR(records_master!$A4736="",ISNUMBER(MATCH(records_master!$M4736,lst_dedup_duplicate,0))),"",records_master!$A4736)</f>
        <v/>
      </c>
      <c r="B4736">
        <f>IF($A4736="","",records_master!$E4736)</f>
        <v/>
      </c>
    </row>
    <row r="4737">
      <c r="A4737">
        <f>IF(OR(records_master!$A4737="",ISNUMBER(MATCH(records_master!$M4737,lst_dedup_duplicate,0))),"",records_master!$A4737)</f>
        <v/>
      </c>
      <c r="B4737">
        <f>IF($A4737="","",records_master!$E4737)</f>
        <v/>
      </c>
    </row>
    <row r="4738">
      <c r="A4738">
        <f>IF(OR(records_master!$A4738="",ISNUMBER(MATCH(records_master!$M4738,lst_dedup_duplicate,0))),"",records_master!$A4738)</f>
        <v/>
      </c>
      <c r="B4738">
        <f>IF($A4738="","",records_master!$E4738)</f>
        <v/>
      </c>
    </row>
    <row r="4739">
      <c r="A4739">
        <f>IF(OR(records_master!$A4739="",ISNUMBER(MATCH(records_master!$M4739,lst_dedup_duplicate,0))),"",records_master!$A4739)</f>
        <v/>
      </c>
      <c r="B4739">
        <f>IF($A4739="","",records_master!$E4739)</f>
        <v/>
      </c>
    </row>
    <row r="4740">
      <c r="A4740">
        <f>IF(OR(records_master!$A4740="",ISNUMBER(MATCH(records_master!$M4740,lst_dedup_duplicate,0))),"",records_master!$A4740)</f>
        <v/>
      </c>
      <c r="B4740">
        <f>IF($A4740="","",records_master!$E4740)</f>
        <v/>
      </c>
    </row>
    <row r="4741">
      <c r="A4741">
        <f>IF(OR(records_master!$A4741="",ISNUMBER(MATCH(records_master!$M4741,lst_dedup_duplicate,0))),"",records_master!$A4741)</f>
        <v/>
      </c>
      <c r="B4741">
        <f>IF($A4741="","",records_master!$E4741)</f>
        <v/>
      </c>
    </row>
    <row r="4742">
      <c r="A4742">
        <f>IF(OR(records_master!$A4742="",ISNUMBER(MATCH(records_master!$M4742,lst_dedup_duplicate,0))),"",records_master!$A4742)</f>
        <v/>
      </c>
      <c r="B4742">
        <f>IF($A4742="","",records_master!$E4742)</f>
        <v/>
      </c>
    </row>
    <row r="4743">
      <c r="A4743">
        <f>IF(OR(records_master!$A4743="",ISNUMBER(MATCH(records_master!$M4743,lst_dedup_duplicate,0))),"",records_master!$A4743)</f>
        <v/>
      </c>
      <c r="B4743">
        <f>IF($A4743="","",records_master!$E4743)</f>
        <v/>
      </c>
    </row>
    <row r="4744">
      <c r="A4744">
        <f>IF(OR(records_master!$A4744="",ISNUMBER(MATCH(records_master!$M4744,lst_dedup_duplicate,0))),"",records_master!$A4744)</f>
        <v/>
      </c>
      <c r="B4744">
        <f>IF($A4744="","",records_master!$E4744)</f>
        <v/>
      </c>
    </row>
    <row r="4745">
      <c r="A4745">
        <f>IF(OR(records_master!$A4745="",ISNUMBER(MATCH(records_master!$M4745,lst_dedup_duplicate,0))),"",records_master!$A4745)</f>
        <v/>
      </c>
      <c r="B4745">
        <f>IF($A4745="","",records_master!$E4745)</f>
        <v/>
      </c>
    </row>
    <row r="4746">
      <c r="A4746">
        <f>IF(OR(records_master!$A4746="",ISNUMBER(MATCH(records_master!$M4746,lst_dedup_duplicate,0))),"",records_master!$A4746)</f>
        <v/>
      </c>
      <c r="B4746">
        <f>IF($A4746="","",records_master!$E4746)</f>
        <v/>
      </c>
    </row>
    <row r="4747">
      <c r="A4747">
        <f>IF(OR(records_master!$A4747="",ISNUMBER(MATCH(records_master!$M4747,lst_dedup_duplicate,0))),"",records_master!$A4747)</f>
        <v/>
      </c>
      <c r="B4747">
        <f>IF($A4747="","",records_master!$E4747)</f>
        <v/>
      </c>
    </row>
    <row r="4748">
      <c r="A4748">
        <f>IF(OR(records_master!$A4748="",ISNUMBER(MATCH(records_master!$M4748,lst_dedup_duplicate,0))),"",records_master!$A4748)</f>
        <v/>
      </c>
      <c r="B4748">
        <f>IF($A4748="","",records_master!$E4748)</f>
        <v/>
      </c>
    </row>
    <row r="4749">
      <c r="A4749">
        <f>IF(OR(records_master!$A4749="",ISNUMBER(MATCH(records_master!$M4749,lst_dedup_duplicate,0))),"",records_master!$A4749)</f>
        <v/>
      </c>
      <c r="B4749">
        <f>IF($A4749="","",records_master!$E4749)</f>
        <v/>
      </c>
    </row>
    <row r="4750">
      <c r="A4750">
        <f>IF(OR(records_master!$A4750="",ISNUMBER(MATCH(records_master!$M4750,lst_dedup_duplicate,0))),"",records_master!$A4750)</f>
        <v/>
      </c>
      <c r="B4750">
        <f>IF($A4750="","",records_master!$E4750)</f>
        <v/>
      </c>
    </row>
    <row r="4751">
      <c r="A4751">
        <f>IF(OR(records_master!$A4751="",ISNUMBER(MATCH(records_master!$M4751,lst_dedup_duplicate,0))),"",records_master!$A4751)</f>
        <v/>
      </c>
      <c r="B4751">
        <f>IF($A4751="","",records_master!$E4751)</f>
        <v/>
      </c>
    </row>
    <row r="4752">
      <c r="A4752">
        <f>IF(OR(records_master!$A4752="",ISNUMBER(MATCH(records_master!$M4752,lst_dedup_duplicate,0))),"",records_master!$A4752)</f>
        <v/>
      </c>
      <c r="B4752">
        <f>IF($A4752="","",records_master!$E4752)</f>
        <v/>
      </c>
    </row>
    <row r="4753">
      <c r="A4753">
        <f>IF(OR(records_master!$A4753="",ISNUMBER(MATCH(records_master!$M4753,lst_dedup_duplicate,0))),"",records_master!$A4753)</f>
        <v/>
      </c>
      <c r="B4753">
        <f>IF($A4753="","",records_master!$E4753)</f>
        <v/>
      </c>
    </row>
    <row r="4754">
      <c r="A4754">
        <f>IF(OR(records_master!$A4754="",ISNUMBER(MATCH(records_master!$M4754,lst_dedup_duplicate,0))),"",records_master!$A4754)</f>
        <v/>
      </c>
      <c r="B4754">
        <f>IF($A4754="","",records_master!$E4754)</f>
        <v/>
      </c>
    </row>
    <row r="4755">
      <c r="A4755">
        <f>IF(OR(records_master!$A4755="",ISNUMBER(MATCH(records_master!$M4755,lst_dedup_duplicate,0))),"",records_master!$A4755)</f>
        <v/>
      </c>
      <c r="B4755">
        <f>IF($A4755="","",records_master!$E4755)</f>
        <v/>
      </c>
    </row>
    <row r="4756">
      <c r="A4756">
        <f>IF(OR(records_master!$A4756="",ISNUMBER(MATCH(records_master!$M4756,lst_dedup_duplicate,0))),"",records_master!$A4756)</f>
        <v/>
      </c>
      <c r="B4756">
        <f>IF($A4756="","",records_master!$E4756)</f>
        <v/>
      </c>
    </row>
    <row r="4757">
      <c r="A4757">
        <f>IF(OR(records_master!$A4757="",ISNUMBER(MATCH(records_master!$M4757,lst_dedup_duplicate,0))),"",records_master!$A4757)</f>
        <v/>
      </c>
      <c r="B4757">
        <f>IF($A4757="","",records_master!$E4757)</f>
        <v/>
      </c>
    </row>
    <row r="4758">
      <c r="A4758">
        <f>IF(OR(records_master!$A4758="",ISNUMBER(MATCH(records_master!$M4758,lst_dedup_duplicate,0))),"",records_master!$A4758)</f>
        <v/>
      </c>
      <c r="B4758">
        <f>IF($A4758="","",records_master!$E4758)</f>
        <v/>
      </c>
    </row>
    <row r="4759">
      <c r="A4759">
        <f>IF(OR(records_master!$A4759="",ISNUMBER(MATCH(records_master!$M4759,lst_dedup_duplicate,0))),"",records_master!$A4759)</f>
        <v/>
      </c>
      <c r="B4759">
        <f>IF($A4759="","",records_master!$E4759)</f>
        <v/>
      </c>
    </row>
    <row r="4760">
      <c r="A4760">
        <f>IF(OR(records_master!$A4760="",ISNUMBER(MATCH(records_master!$M4760,lst_dedup_duplicate,0))),"",records_master!$A4760)</f>
        <v/>
      </c>
      <c r="B4760">
        <f>IF($A4760="","",records_master!$E4760)</f>
        <v/>
      </c>
    </row>
    <row r="4761">
      <c r="A4761">
        <f>IF(OR(records_master!$A4761="",ISNUMBER(MATCH(records_master!$M4761,lst_dedup_duplicate,0))),"",records_master!$A4761)</f>
        <v/>
      </c>
      <c r="B4761">
        <f>IF($A4761="","",records_master!$E4761)</f>
        <v/>
      </c>
    </row>
    <row r="4762">
      <c r="A4762">
        <f>IF(OR(records_master!$A4762="",ISNUMBER(MATCH(records_master!$M4762,lst_dedup_duplicate,0))),"",records_master!$A4762)</f>
        <v/>
      </c>
      <c r="B4762">
        <f>IF($A4762="","",records_master!$E4762)</f>
        <v/>
      </c>
    </row>
    <row r="4763">
      <c r="A4763">
        <f>IF(OR(records_master!$A4763="",ISNUMBER(MATCH(records_master!$M4763,lst_dedup_duplicate,0))),"",records_master!$A4763)</f>
        <v/>
      </c>
      <c r="B4763">
        <f>IF($A4763="","",records_master!$E4763)</f>
        <v/>
      </c>
    </row>
    <row r="4764">
      <c r="A4764">
        <f>IF(OR(records_master!$A4764="",ISNUMBER(MATCH(records_master!$M4764,lst_dedup_duplicate,0))),"",records_master!$A4764)</f>
        <v/>
      </c>
      <c r="B4764">
        <f>IF($A4764="","",records_master!$E4764)</f>
        <v/>
      </c>
    </row>
    <row r="4765">
      <c r="A4765">
        <f>IF(OR(records_master!$A4765="",ISNUMBER(MATCH(records_master!$M4765,lst_dedup_duplicate,0))),"",records_master!$A4765)</f>
        <v/>
      </c>
      <c r="B4765">
        <f>IF($A4765="","",records_master!$E4765)</f>
        <v/>
      </c>
    </row>
    <row r="4766">
      <c r="A4766">
        <f>IF(OR(records_master!$A4766="",ISNUMBER(MATCH(records_master!$M4766,lst_dedup_duplicate,0))),"",records_master!$A4766)</f>
        <v/>
      </c>
      <c r="B4766">
        <f>IF($A4766="","",records_master!$E4766)</f>
        <v/>
      </c>
    </row>
    <row r="4767">
      <c r="A4767">
        <f>IF(OR(records_master!$A4767="",ISNUMBER(MATCH(records_master!$M4767,lst_dedup_duplicate,0))),"",records_master!$A4767)</f>
        <v/>
      </c>
      <c r="B4767">
        <f>IF($A4767="","",records_master!$E4767)</f>
        <v/>
      </c>
    </row>
    <row r="4768">
      <c r="A4768">
        <f>IF(OR(records_master!$A4768="",ISNUMBER(MATCH(records_master!$M4768,lst_dedup_duplicate,0))),"",records_master!$A4768)</f>
        <v/>
      </c>
      <c r="B4768">
        <f>IF($A4768="","",records_master!$E4768)</f>
        <v/>
      </c>
    </row>
    <row r="4769">
      <c r="A4769">
        <f>IF(OR(records_master!$A4769="",ISNUMBER(MATCH(records_master!$M4769,lst_dedup_duplicate,0))),"",records_master!$A4769)</f>
        <v/>
      </c>
      <c r="B4769">
        <f>IF($A4769="","",records_master!$E4769)</f>
        <v/>
      </c>
    </row>
    <row r="4770">
      <c r="A4770">
        <f>IF(OR(records_master!$A4770="",ISNUMBER(MATCH(records_master!$M4770,lst_dedup_duplicate,0))),"",records_master!$A4770)</f>
        <v/>
      </c>
      <c r="B4770">
        <f>IF($A4770="","",records_master!$E4770)</f>
        <v/>
      </c>
    </row>
    <row r="4771">
      <c r="A4771">
        <f>IF(OR(records_master!$A4771="",ISNUMBER(MATCH(records_master!$M4771,lst_dedup_duplicate,0))),"",records_master!$A4771)</f>
        <v/>
      </c>
      <c r="B4771">
        <f>IF($A4771="","",records_master!$E4771)</f>
        <v/>
      </c>
    </row>
    <row r="4772">
      <c r="A4772">
        <f>IF(OR(records_master!$A4772="",ISNUMBER(MATCH(records_master!$M4772,lst_dedup_duplicate,0))),"",records_master!$A4772)</f>
        <v/>
      </c>
      <c r="B4772">
        <f>IF($A4772="","",records_master!$E4772)</f>
        <v/>
      </c>
    </row>
    <row r="4773">
      <c r="A4773">
        <f>IF(OR(records_master!$A4773="",ISNUMBER(MATCH(records_master!$M4773,lst_dedup_duplicate,0))),"",records_master!$A4773)</f>
        <v/>
      </c>
      <c r="B4773">
        <f>IF($A4773="","",records_master!$E4773)</f>
        <v/>
      </c>
    </row>
    <row r="4774">
      <c r="A4774">
        <f>IF(OR(records_master!$A4774="",ISNUMBER(MATCH(records_master!$M4774,lst_dedup_duplicate,0))),"",records_master!$A4774)</f>
        <v/>
      </c>
      <c r="B4774">
        <f>IF($A4774="","",records_master!$E4774)</f>
        <v/>
      </c>
    </row>
    <row r="4775">
      <c r="A4775">
        <f>IF(OR(records_master!$A4775="",ISNUMBER(MATCH(records_master!$M4775,lst_dedup_duplicate,0))),"",records_master!$A4775)</f>
        <v/>
      </c>
      <c r="B4775">
        <f>IF($A4775="","",records_master!$E4775)</f>
        <v/>
      </c>
    </row>
    <row r="4776">
      <c r="A4776">
        <f>IF(OR(records_master!$A4776="",ISNUMBER(MATCH(records_master!$M4776,lst_dedup_duplicate,0))),"",records_master!$A4776)</f>
        <v/>
      </c>
      <c r="B4776">
        <f>IF($A4776="","",records_master!$E4776)</f>
        <v/>
      </c>
    </row>
    <row r="4777">
      <c r="A4777">
        <f>IF(OR(records_master!$A4777="",ISNUMBER(MATCH(records_master!$M4777,lst_dedup_duplicate,0))),"",records_master!$A4777)</f>
        <v/>
      </c>
      <c r="B4777">
        <f>IF($A4777="","",records_master!$E4777)</f>
        <v/>
      </c>
    </row>
    <row r="4778">
      <c r="A4778">
        <f>IF(OR(records_master!$A4778="",ISNUMBER(MATCH(records_master!$M4778,lst_dedup_duplicate,0))),"",records_master!$A4778)</f>
        <v/>
      </c>
      <c r="B4778">
        <f>IF($A4778="","",records_master!$E4778)</f>
        <v/>
      </c>
    </row>
    <row r="4779">
      <c r="A4779">
        <f>IF(OR(records_master!$A4779="",ISNUMBER(MATCH(records_master!$M4779,lst_dedup_duplicate,0))),"",records_master!$A4779)</f>
        <v/>
      </c>
      <c r="B4779">
        <f>IF($A4779="","",records_master!$E4779)</f>
        <v/>
      </c>
    </row>
    <row r="4780">
      <c r="A4780">
        <f>IF(OR(records_master!$A4780="",ISNUMBER(MATCH(records_master!$M4780,lst_dedup_duplicate,0))),"",records_master!$A4780)</f>
        <v/>
      </c>
      <c r="B4780">
        <f>IF($A4780="","",records_master!$E4780)</f>
        <v/>
      </c>
    </row>
    <row r="4781">
      <c r="A4781">
        <f>IF(OR(records_master!$A4781="",ISNUMBER(MATCH(records_master!$M4781,lst_dedup_duplicate,0))),"",records_master!$A4781)</f>
        <v/>
      </c>
      <c r="B4781">
        <f>IF($A4781="","",records_master!$E4781)</f>
        <v/>
      </c>
    </row>
    <row r="4782">
      <c r="A4782">
        <f>IF(OR(records_master!$A4782="",ISNUMBER(MATCH(records_master!$M4782,lst_dedup_duplicate,0))),"",records_master!$A4782)</f>
        <v/>
      </c>
      <c r="B4782">
        <f>IF($A4782="","",records_master!$E4782)</f>
        <v/>
      </c>
    </row>
    <row r="4783">
      <c r="A4783">
        <f>IF(OR(records_master!$A4783="",ISNUMBER(MATCH(records_master!$M4783,lst_dedup_duplicate,0))),"",records_master!$A4783)</f>
        <v/>
      </c>
      <c r="B4783">
        <f>IF($A4783="","",records_master!$E4783)</f>
        <v/>
      </c>
    </row>
    <row r="4784">
      <c r="A4784">
        <f>IF(OR(records_master!$A4784="",ISNUMBER(MATCH(records_master!$M4784,lst_dedup_duplicate,0))),"",records_master!$A4784)</f>
        <v/>
      </c>
      <c r="B4784">
        <f>IF($A4784="","",records_master!$E4784)</f>
        <v/>
      </c>
    </row>
    <row r="4785">
      <c r="A4785">
        <f>IF(OR(records_master!$A4785="",ISNUMBER(MATCH(records_master!$M4785,lst_dedup_duplicate,0))),"",records_master!$A4785)</f>
        <v/>
      </c>
      <c r="B4785">
        <f>IF($A4785="","",records_master!$E4785)</f>
        <v/>
      </c>
    </row>
    <row r="4786">
      <c r="A4786">
        <f>IF(OR(records_master!$A4786="",ISNUMBER(MATCH(records_master!$M4786,lst_dedup_duplicate,0))),"",records_master!$A4786)</f>
        <v/>
      </c>
      <c r="B4786">
        <f>IF($A4786="","",records_master!$E4786)</f>
        <v/>
      </c>
    </row>
    <row r="4787">
      <c r="A4787">
        <f>IF(OR(records_master!$A4787="",ISNUMBER(MATCH(records_master!$M4787,lst_dedup_duplicate,0))),"",records_master!$A4787)</f>
        <v/>
      </c>
      <c r="B4787">
        <f>IF($A4787="","",records_master!$E4787)</f>
        <v/>
      </c>
    </row>
    <row r="4788">
      <c r="A4788">
        <f>IF(OR(records_master!$A4788="",ISNUMBER(MATCH(records_master!$M4788,lst_dedup_duplicate,0))),"",records_master!$A4788)</f>
        <v/>
      </c>
      <c r="B4788">
        <f>IF($A4788="","",records_master!$E4788)</f>
        <v/>
      </c>
    </row>
    <row r="4789">
      <c r="A4789">
        <f>IF(OR(records_master!$A4789="",ISNUMBER(MATCH(records_master!$M4789,lst_dedup_duplicate,0))),"",records_master!$A4789)</f>
        <v/>
      </c>
      <c r="B4789">
        <f>IF($A4789="","",records_master!$E4789)</f>
        <v/>
      </c>
    </row>
    <row r="4790">
      <c r="A4790">
        <f>IF(OR(records_master!$A4790="",ISNUMBER(MATCH(records_master!$M4790,lst_dedup_duplicate,0))),"",records_master!$A4790)</f>
        <v/>
      </c>
      <c r="B4790">
        <f>IF($A4790="","",records_master!$E4790)</f>
        <v/>
      </c>
    </row>
    <row r="4791">
      <c r="A4791">
        <f>IF(OR(records_master!$A4791="",ISNUMBER(MATCH(records_master!$M4791,lst_dedup_duplicate,0))),"",records_master!$A4791)</f>
        <v/>
      </c>
      <c r="B4791">
        <f>IF($A4791="","",records_master!$E4791)</f>
        <v/>
      </c>
    </row>
    <row r="4792">
      <c r="A4792">
        <f>IF(OR(records_master!$A4792="",ISNUMBER(MATCH(records_master!$M4792,lst_dedup_duplicate,0))),"",records_master!$A4792)</f>
        <v/>
      </c>
      <c r="B4792">
        <f>IF($A4792="","",records_master!$E4792)</f>
        <v/>
      </c>
    </row>
    <row r="4793">
      <c r="A4793">
        <f>IF(OR(records_master!$A4793="",ISNUMBER(MATCH(records_master!$M4793,lst_dedup_duplicate,0))),"",records_master!$A4793)</f>
        <v/>
      </c>
      <c r="B4793">
        <f>IF($A4793="","",records_master!$E4793)</f>
        <v/>
      </c>
    </row>
    <row r="4794">
      <c r="A4794">
        <f>IF(OR(records_master!$A4794="",ISNUMBER(MATCH(records_master!$M4794,lst_dedup_duplicate,0))),"",records_master!$A4794)</f>
        <v/>
      </c>
      <c r="B4794">
        <f>IF($A4794="","",records_master!$E4794)</f>
        <v/>
      </c>
    </row>
    <row r="4795">
      <c r="A4795">
        <f>IF(OR(records_master!$A4795="",ISNUMBER(MATCH(records_master!$M4795,lst_dedup_duplicate,0))),"",records_master!$A4795)</f>
        <v/>
      </c>
      <c r="B4795">
        <f>IF($A4795="","",records_master!$E4795)</f>
        <v/>
      </c>
    </row>
    <row r="4796">
      <c r="A4796">
        <f>IF(OR(records_master!$A4796="",ISNUMBER(MATCH(records_master!$M4796,lst_dedup_duplicate,0))),"",records_master!$A4796)</f>
        <v/>
      </c>
      <c r="B4796">
        <f>IF($A4796="","",records_master!$E4796)</f>
        <v/>
      </c>
    </row>
    <row r="4797">
      <c r="A4797">
        <f>IF(OR(records_master!$A4797="",ISNUMBER(MATCH(records_master!$M4797,lst_dedup_duplicate,0))),"",records_master!$A4797)</f>
        <v/>
      </c>
      <c r="B4797">
        <f>IF($A4797="","",records_master!$E4797)</f>
        <v/>
      </c>
    </row>
    <row r="4798">
      <c r="A4798">
        <f>IF(OR(records_master!$A4798="",ISNUMBER(MATCH(records_master!$M4798,lst_dedup_duplicate,0))),"",records_master!$A4798)</f>
        <v/>
      </c>
      <c r="B4798">
        <f>IF($A4798="","",records_master!$E4798)</f>
        <v/>
      </c>
    </row>
    <row r="4799">
      <c r="A4799">
        <f>IF(OR(records_master!$A4799="",ISNUMBER(MATCH(records_master!$M4799,lst_dedup_duplicate,0))),"",records_master!$A4799)</f>
        <v/>
      </c>
      <c r="B4799">
        <f>IF($A4799="","",records_master!$E4799)</f>
        <v/>
      </c>
    </row>
    <row r="4800">
      <c r="A4800">
        <f>IF(OR(records_master!$A4800="",ISNUMBER(MATCH(records_master!$M4800,lst_dedup_duplicate,0))),"",records_master!$A4800)</f>
        <v/>
      </c>
      <c r="B4800">
        <f>IF($A4800="","",records_master!$E4800)</f>
        <v/>
      </c>
    </row>
    <row r="4801">
      <c r="A4801">
        <f>IF(OR(records_master!$A4801="",ISNUMBER(MATCH(records_master!$M4801,lst_dedup_duplicate,0))),"",records_master!$A4801)</f>
        <v/>
      </c>
      <c r="B4801">
        <f>IF($A4801="","",records_master!$E4801)</f>
        <v/>
      </c>
    </row>
    <row r="4802">
      <c r="A4802">
        <f>IF(OR(records_master!$A4802="",ISNUMBER(MATCH(records_master!$M4802,lst_dedup_duplicate,0))),"",records_master!$A4802)</f>
        <v/>
      </c>
      <c r="B4802">
        <f>IF($A4802="","",records_master!$E4802)</f>
        <v/>
      </c>
    </row>
    <row r="4803">
      <c r="A4803">
        <f>IF(OR(records_master!$A4803="",ISNUMBER(MATCH(records_master!$M4803,lst_dedup_duplicate,0))),"",records_master!$A4803)</f>
        <v/>
      </c>
      <c r="B4803">
        <f>IF($A4803="","",records_master!$E4803)</f>
        <v/>
      </c>
    </row>
    <row r="4804">
      <c r="A4804">
        <f>IF(OR(records_master!$A4804="",ISNUMBER(MATCH(records_master!$M4804,lst_dedup_duplicate,0))),"",records_master!$A4804)</f>
        <v/>
      </c>
      <c r="B4804">
        <f>IF($A4804="","",records_master!$E4804)</f>
        <v/>
      </c>
    </row>
    <row r="4805">
      <c r="A4805">
        <f>IF(OR(records_master!$A4805="",ISNUMBER(MATCH(records_master!$M4805,lst_dedup_duplicate,0))),"",records_master!$A4805)</f>
        <v/>
      </c>
      <c r="B4805">
        <f>IF($A4805="","",records_master!$E4805)</f>
        <v/>
      </c>
    </row>
    <row r="4806">
      <c r="A4806">
        <f>IF(OR(records_master!$A4806="",ISNUMBER(MATCH(records_master!$M4806,lst_dedup_duplicate,0))),"",records_master!$A4806)</f>
        <v/>
      </c>
      <c r="B4806">
        <f>IF($A4806="","",records_master!$E4806)</f>
        <v/>
      </c>
    </row>
    <row r="4807">
      <c r="A4807">
        <f>IF(OR(records_master!$A4807="",ISNUMBER(MATCH(records_master!$M4807,lst_dedup_duplicate,0))),"",records_master!$A4807)</f>
        <v/>
      </c>
      <c r="B4807">
        <f>IF($A4807="","",records_master!$E4807)</f>
        <v/>
      </c>
    </row>
    <row r="4808">
      <c r="A4808">
        <f>IF(OR(records_master!$A4808="",ISNUMBER(MATCH(records_master!$M4808,lst_dedup_duplicate,0))),"",records_master!$A4808)</f>
        <v/>
      </c>
      <c r="B4808">
        <f>IF($A4808="","",records_master!$E4808)</f>
        <v/>
      </c>
    </row>
    <row r="4809">
      <c r="A4809">
        <f>IF(OR(records_master!$A4809="",ISNUMBER(MATCH(records_master!$M4809,lst_dedup_duplicate,0))),"",records_master!$A4809)</f>
        <v/>
      </c>
      <c r="B4809">
        <f>IF($A4809="","",records_master!$E4809)</f>
        <v/>
      </c>
    </row>
    <row r="4810">
      <c r="A4810">
        <f>IF(OR(records_master!$A4810="",ISNUMBER(MATCH(records_master!$M4810,lst_dedup_duplicate,0))),"",records_master!$A4810)</f>
        <v/>
      </c>
      <c r="B4810">
        <f>IF($A4810="","",records_master!$E4810)</f>
        <v/>
      </c>
    </row>
    <row r="4811">
      <c r="A4811">
        <f>IF(OR(records_master!$A4811="",ISNUMBER(MATCH(records_master!$M4811,lst_dedup_duplicate,0))),"",records_master!$A4811)</f>
        <v/>
      </c>
      <c r="B4811">
        <f>IF($A4811="","",records_master!$E4811)</f>
        <v/>
      </c>
    </row>
    <row r="4812">
      <c r="A4812">
        <f>IF(OR(records_master!$A4812="",ISNUMBER(MATCH(records_master!$M4812,lst_dedup_duplicate,0))),"",records_master!$A4812)</f>
        <v/>
      </c>
      <c r="B4812">
        <f>IF($A4812="","",records_master!$E4812)</f>
        <v/>
      </c>
    </row>
    <row r="4813">
      <c r="A4813">
        <f>IF(OR(records_master!$A4813="",ISNUMBER(MATCH(records_master!$M4813,lst_dedup_duplicate,0))),"",records_master!$A4813)</f>
        <v/>
      </c>
      <c r="B4813">
        <f>IF($A4813="","",records_master!$E4813)</f>
        <v/>
      </c>
    </row>
    <row r="4814">
      <c r="A4814">
        <f>IF(OR(records_master!$A4814="",ISNUMBER(MATCH(records_master!$M4814,lst_dedup_duplicate,0))),"",records_master!$A4814)</f>
        <v/>
      </c>
      <c r="B4814">
        <f>IF($A4814="","",records_master!$E4814)</f>
        <v/>
      </c>
    </row>
    <row r="4815">
      <c r="A4815">
        <f>IF(OR(records_master!$A4815="",ISNUMBER(MATCH(records_master!$M4815,lst_dedup_duplicate,0))),"",records_master!$A4815)</f>
        <v/>
      </c>
      <c r="B4815">
        <f>IF($A4815="","",records_master!$E4815)</f>
        <v/>
      </c>
    </row>
    <row r="4816">
      <c r="A4816">
        <f>IF(OR(records_master!$A4816="",ISNUMBER(MATCH(records_master!$M4816,lst_dedup_duplicate,0))),"",records_master!$A4816)</f>
        <v/>
      </c>
      <c r="B4816">
        <f>IF($A4816="","",records_master!$E4816)</f>
        <v/>
      </c>
    </row>
    <row r="4817">
      <c r="A4817">
        <f>IF(OR(records_master!$A4817="",ISNUMBER(MATCH(records_master!$M4817,lst_dedup_duplicate,0))),"",records_master!$A4817)</f>
        <v/>
      </c>
      <c r="B4817">
        <f>IF($A4817="","",records_master!$E4817)</f>
        <v/>
      </c>
    </row>
    <row r="4818">
      <c r="A4818">
        <f>IF(OR(records_master!$A4818="",ISNUMBER(MATCH(records_master!$M4818,lst_dedup_duplicate,0))),"",records_master!$A4818)</f>
        <v/>
      </c>
      <c r="B4818">
        <f>IF($A4818="","",records_master!$E4818)</f>
        <v/>
      </c>
    </row>
    <row r="4819">
      <c r="A4819">
        <f>IF(OR(records_master!$A4819="",ISNUMBER(MATCH(records_master!$M4819,lst_dedup_duplicate,0))),"",records_master!$A4819)</f>
        <v/>
      </c>
      <c r="B4819">
        <f>IF($A4819="","",records_master!$E4819)</f>
        <v/>
      </c>
    </row>
    <row r="4820">
      <c r="A4820">
        <f>IF(OR(records_master!$A4820="",ISNUMBER(MATCH(records_master!$M4820,lst_dedup_duplicate,0))),"",records_master!$A4820)</f>
        <v/>
      </c>
      <c r="B4820">
        <f>IF($A4820="","",records_master!$E4820)</f>
        <v/>
      </c>
    </row>
    <row r="4821">
      <c r="A4821">
        <f>IF(OR(records_master!$A4821="",ISNUMBER(MATCH(records_master!$M4821,lst_dedup_duplicate,0))),"",records_master!$A4821)</f>
        <v/>
      </c>
      <c r="B4821">
        <f>IF($A4821="","",records_master!$E4821)</f>
        <v/>
      </c>
    </row>
    <row r="4822">
      <c r="A4822">
        <f>IF(OR(records_master!$A4822="",ISNUMBER(MATCH(records_master!$M4822,lst_dedup_duplicate,0))),"",records_master!$A4822)</f>
        <v/>
      </c>
      <c r="B4822">
        <f>IF($A4822="","",records_master!$E4822)</f>
        <v/>
      </c>
    </row>
    <row r="4823">
      <c r="A4823">
        <f>IF(OR(records_master!$A4823="",ISNUMBER(MATCH(records_master!$M4823,lst_dedup_duplicate,0))),"",records_master!$A4823)</f>
        <v/>
      </c>
      <c r="B4823">
        <f>IF($A4823="","",records_master!$E4823)</f>
        <v/>
      </c>
    </row>
    <row r="4824">
      <c r="A4824">
        <f>IF(OR(records_master!$A4824="",ISNUMBER(MATCH(records_master!$M4824,lst_dedup_duplicate,0))),"",records_master!$A4824)</f>
        <v/>
      </c>
      <c r="B4824">
        <f>IF($A4824="","",records_master!$E4824)</f>
        <v/>
      </c>
    </row>
    <row r="4825">
      <c r="A4825">
        <f>IF(OR(records_master!$A4825="",ISNUMBER(MATCH(records_master!$M4825,lst_dedup_duplicate,0))),"",records_master!$A4825)</f>
        <v/>
      </c>
      <c r="B4825">
        <f>IF($A4825="","",records_master!$E4825)</f>
        <v/>
      </c>
    </row>
    <row r="4826">
      <c r="A4826">
        <f>IF(OR(records_master!$A4826="",ISNUMBER(MATCH(records_master!$M4826,lst_dedup_duplicate,0))),"",records_master!$A4826)</f>
        <v/>
      </c>
      <c r="B4826">
        <f>IF($A4826="","",records_master!$E4826)</f>
        <v/>
      </c>
    </row>
    <row r="4827">
      <c r="A4827">
        <f>IF(OR(records_master!$A4827="",ISNUMBER(MATCH(records_master!$M4827,lst_dedup_duplicate,0))),"",records_master!$A4827)</f>
        <v/>
      </c>
      <c r="B4827">
        <f>IF($A4827="","",records_master!$E4827)</f>
        <v/>
      </c>
    </row>
    <row r="4828">
      <c r="A4828">
        <f>IF(OR(records_master!$A4828="",ISNUMBER(MATCH(records_master!$M4828,lst_dedup_duplicate,0))),"",records_master!$A4828)</f>
        <v/>
      </c>
      <c r="B4828">
        <f>IF($A4828="","",records_master!$E4828)</f>
        <v/>
      </c>
    </row>
    <row r="4829">
      <c r="A4829">
        <f>IF(OR(records_master!$A4829="",ISNUMBER(MATCH(records_master!$M4829,lst_dedup_duplicate,0))),"",records_master!$A4829)</f>
        <v/>
      </c>
      <c r="B4829">
        <f>IF($A4829="","",records_master!$E4829)</f>
        <v/>
      </c>
    </row>
    <row r="4830">
      <c r="A4830">
        <f>IF(OR(records_master!$A4830="",ISNUMBER(MATCH(records_master!$M4830,lst_dedup_duplicate,0))),"",records_master!$A4830)</f>
        <v/>
      </c>
      <c r="B4830">
        <f>IF($A4830="","",records_master!$E4830)</f>
        <v/>
      </c>
    </row>
    <row r="4831">
      <c r="A4831">
        <f>IF(OR(records_master!$A4831="",ISNUMBER(MATCH(records_master!$M4831,lst_dedup_duplicate,0))),"",records_master!$A4831)</f>
        <v/>
      </c>
      <c r="B4831">
        <f>IF($A4831="","",records_master!$E4831)</f>
        <v/>
      </c>
    </row>
    <row r="4832">
      <c r="A4832">
        <f>IF(OR(records_master!$A4832="",ISNUMBER(MATCH(records_master!$M4832,lst_dedup_duplicate,0))),"",records_master!$A4832)</f>
        <v/>
      </c>
      <c r="B4832">
        <f>IF($A4832="","",records_master!$E4832)</f>
        <v/>
      </c>
    </row>
    <row r="4833">
      <c r="A4833">
        <f>IF(OR(records_master!$A4833="",ISNUMBER(MATCH(records_master!$M4833,lst_dedup_duplicate,0))),"",records_master!$A4833)</f>
        <v/>
      </c>
      <c r="B4833">
        <f>IF($A4833="","",records_master!$E4833)</f>
        <v/>
      </c>
    </row>
    <row r="4834">
      <c r="A4834">
        <f>IF(OR(records_master!$A4834="",ISNUMBER(MATCH(records_master!$M4834,lst_dedup_duplicate,0))),"",records_master!$A4834)</f>
        <v/>
      </c>
      <c r="B4834">
        <f>IF($A4834="","",records_master!$E4834)</f>
        <v/>
      </c>
    </row>
    <row r="4835">
      <c r="A4835">
        <f>IF(OR(records_master!$A4835="",ISNUMBER(MATCH(records_master!$M4835,lst_dedup_duplicate,0))),"",records_master!$A4835)</f>
        <v/>
      </c>
      <c r="B4835">
        <f>IF($A4835="","",records_master!$E4835)</f>
        <v/>
      </c>
    </row>
    <row r="4836">
      <c r="A4836">
        <f>IF(OR(records_master!$A4836="",ISNUMBER(MATCH(records_master!$M4836,lst_dedup_duplicate,0))),"",records_master!$A4836)</f>
        <v/>
      </c>
      <c r="B4836">
        <f>IF($A4836="","",records_master!$E4836)</f>
        <v/>
      </c>
    </row>
    <row r="4837">
      <c r="A4837">
        <f>IF(OR(records_master!$A4837="",ISNUMBER(MATCH(records_master!$M4837,lst_dedup_duplicate,0))),"",records_master!$A4837)</f>
        <v/>
      </c>
      <c r="B4837">
        <f>IF($A4837="","",records_master!$E4837)</f>
        <v/>
      </c>
    </row>
    <row r="4838">
      <c r="A4838">
        <f>IF(OR(records_master!$A4838="",ISNUMBER(MATCH(records_master!$M4838,lst_dedup_duplicate,0))),"",records_master!$A4838)</f>
        <v/>
      </c>
      <c r="B4838">
        <f>IF($A4838="","",records_master!$E4838)</f>
        <v/>
      </c>
    </row>
    <row r="4839">
      <c r="A4839">
        <f>IF(OR(records_master!$A4839="",ISNUMBER(MATCH(records_master!$M4839,lst_dedup_duplicate,0))),"",records_master!$A4839)</f>
        <v/>
      </c>
      <c r="B4839">
        <f>IF($A4839="","",records_master!$E4839)</f>
        <v/>
      </c>
    </row>
    <row r="4840">
      <c r="A4840">
        <f>IF(OR(records_master!$A4840="",ISNUMBER(MATCH(records_master!$M4840,lst_dedup_duplicate,0))),"",records_master!$A4840)</f>
        <v/>
      </c>
      <c r="B4840">
        <f>IF($A4840="","",records_master!$E4840)</f>
        <v/>
      </c>
    </row>
    <row r="4841">
      <c r="A4841">
        <f>IF(OR(records_master!$A4841="",ISNUMBER(MATCH(records_master!$M4841,lst_dedup_duplicate,0))),"",records_master!$A4841)</f>
        <v/>
      </c>
      <c r="B4841">
        <f>IF($A4841="","",records_master!$E4841)</f>
        <v/>
      </c>
    </row>
    <row r="4842">
      <c r="A4842">
        <f>IF(OR(records_master!$A4842="",ISNUMBER(MATCH(records_master!$M4842,lst_dedup_duplicate,0))),"",records_master!$A4842)</f>
        <v/>
      </c>
      <c r="B4842">
        <f>IF($A4842="","",records_master!$E4842)</f>
        <v/>
      </c>
    </row>
    <row r="4843">
      <c r="A4843">
        <f>IF(OR(records_master!$A4843="",ISNUMBER(MATCH(records_master!$M4843,lst_dedup_duplicate,0))),"",records_master!$A4843)</f>
        <v/>
      </c>
      <c r="B4843">
        <f>IF($A4843="","",records_master!$E4843)</f>
        <v/>
      </c>
    </row>
    <row r="4844">
      <c r="A4844">
        <f>IF(OR(records_master!$A4844="",ISNUMBER(MATCH(records_master!$M4844,lst_dedup_duplicate,0))),"",records_master!$A4844)</f>
        <v/>
      </c>
      <c r="B4844">
        <f>IF($A4844="","",records_master!$E4844)</f>
        <v/>
      </c>
    </row>
    <row r="4845">
      <c r="A4845">
        <f>IF(OR(records_master!$A4845="",ISNUMBER(MATCH(records_master!$M4845,lst_dedup_duplicate,0))),"",records_master!$A4845)</f>
        <v/>
      </c>
      <c r="B4845">
        <f>IF($A4845="","",records_master!$E4845)</f>
        <v/>
      </c>
    </row>
    <row r="4846">
      <c r="A4846">
        <f>IF(OR(records_master!$A4846="",ISNUMBER(MATCH(records_master!$M4846,lst_dedup_duplicate,0))),"",records_master!$A4846)</f>
        <v/>
      </c>
      <c r="B4846">
        <f>IF($A4846="","",records_master!$E4846)</f>
        <v/>
      </c>
    </row>
    <row r="4847">
      <c r="A4847">
        <f>IF(OR(records_master!$A4847="",ISNUMBER(MATCH(records_master!$M4847,lst_dedup_duplicate,0))),"",records_master!$A4847)</f>
        <v/>
      </c>
      <c r="B4847">
        <f>IF($A4847="","",records_master!$E4847)</f>
        <v/>
      </c>
    </row>
    <row r="4848">
      <c r="A4848">
        <f>IF(OR(records_master!$A4848="",ISNUMBER(MATCH(records_master!$M4848,lst_dedup_duplicate,0))),"",records_master!$A4848)</f>
        <v/>
      </c>
      <c r="B4848">
        <f>IF($A4848="","",records_master!$E4848)</f>
        <v/>
      </c>
    </row>
    <row r="4849">
      <c r="A4849">
        <f>IF(OR(records_master!$A4849="",ISNUMBER(MATCH(records_master!$M4849,lst_dedup_duplicate,0))),"",records_master!$A4849)</f>
        <v/>
      </c>
      <c r="B4849">
        <f>IF($A4849="","",records_master!$E4849)</f>
        <v/>
      </c>
    </row>
    <row r="4850">
      <c r="A4850">
        <f>IF(OR(records_master!$A4850="",ISNUMBER(MATCH(records_master!$M4850,lst_dedup_duplicate,0))),"",records_master!$A4850)</f>
        <v/>
      </c>
      <c r="B4850">
        <f>IF($A4850="","",records_master!$E4850)</f>
        <v/>
      </c>
    </row>
    <row r="4851">
      <c r="A4851">
        <f>IF(OR(records_master!$A4851="",ISNUMBER(MATCH(records_master!$M4851,lst_dedup_duplicate,0))),"",records_master!$A4851)</f>
        <v/>
      </c>
      <c r="B4851">
        <f>IF($A4851="","",records_master!$E4851)</f>
        <v/>
      </c>
    </row>
    <row r="4852">
      <c r="A4852">
        <f>IF(OR(records_master!$A4852="",ISNUMBER(MATCH(records_master!$M4852,lst_dedup_duplicate,0))),"",records_master!$A4852)</f>
        <v/>
      </c>
      <c r="B4852">
        <f>IF($A4852="","",records_master!$E4852)</f>
        <v/>
      </c>
    </row>
    <row r="4853">
      <c r="A4853">
        <f>IF(OR(records_master!$A4853="",ISNUMBER(MATCH(records_master!$M4853,lst_dedup_duplicate,0))),"",records_master!$A4853)</f>
        <v/>
      </c>
      <c r="B4853">
        <f>IF($A4853="","",records_master!$E4853)</f>
        <v/>
      </c>
    </row>
    <row r="4854">
      <c r="A4854">
        <f>IF(OR(records_master!$A4854="",ISNUMBER(MATCH(records_master!$M4854,lst_dedup_duplicate,0))),"",records_master!$A4854)</f>
        <v/>
      </c>
      <c r="B4854">
        <f>IF($A4854="","",records_master!$E4854)</f>
        <v/>
      </c>
    </row>
    <row r="4855">
      <c r="A4855">
        <f>IF(OR(records_master!$A4855="",ISNUMBER(MATCH(records_master!$M4855,lst_dedup_duplicate,0))),"",records_master!$A4855)</f>
        <v/>
      </c>
      <c r="B4855">
        <f>IF($A4855="","",records_master!$E4855)</f>
        <v/>
      </c>
    </row>
    <row r="4856">
      <c r="A4856">
        <f>IF(OR(records_master!$A4856="",ISNUMBER(MATCH(records_master!$M4856,lst_dedup_duplicate,0))),"",records_master!$A4856)</f>
        <v/>
      </c>
      <c r="B4856">
        <f>IF($A4856="","",records_master!$E4856)</f>
        <v/>
      </c>
    </row>
    <row r="4857">
      <c r="A4857">
        <f>IF(OR(records_master!$A4857="",ISNUMBER(MATCH(records_master!$M4857,lst_dedup_duplicate,0))),"",records_master!$A4857)</f>
        <v/>
      </c>
      <c r="B4857">
        <f>IF($A4857="","",records_master!$E4857)</f>
        <v/>
      </c>
    </row>
    <row r="4858">
      <c r="A4858">
        <f>IF(OR(records_master!$A4858="",ISNUMBER(MATCH(records_master!$M4858,lst_dedup_duplicate,0))),"",records_master!$A4858)</f>
        <v/>
      </c>
      <c r="B4858">
        <f>IF($A4858="","",records_master!$E4858)</f>
        <v/>
      </c>
    </row>
    <row r="4859">
      <c r="A4859">
        <f>IF(OR(records_master!$A4859="",ISNUMBER(MATCH(records_master!$M4859,lst_dedup_duplicate,0))),"",records_master!$A4859)</f>
        <v/>
      </c>
      <c r="B4859">
        <f>IF($A4859="","",records_master!$E4859)</f>
        <v/>
      </c>
    </row>
    <row r="4860">
      <c r="A4860">
        <f>IF(OR(records_master!$A4860="",ISNUMBER(MATCH(records_master!$M4860,lst_dedup_duplicate,0))),"",records_master!$A4860)</f>
        <v/>
      </c>
      <c r="B4860">
        <f>IF($A4860="","",records_master!$E4860)</f>
        <v/>
      </c>
    </row>
    <row r="4861">
      <c r="A4861">
        <f>IF(OR(records_master!$A4861="",ISNUMBER(MATCH(records_master!$M4861,lst_dedup_duplicate,0))),"",records_master!$A4861)</f>
        <v/>
      </c>
      <c r="B4861">
        <f>IF($A4861="","",records_master!$E4861)</f>
        <v/>
      </c>
    </row>
    <row r="4862">
      <c r="A4862">
        <f>IF(OR(records_master!$A4862="",ISNUMBER(MATCH(records_master!$M4862,lst_dedup_duplicate,0))),"",records_master!$A4862)</f>
        <v/>
      </c>
      <c r="B4862">
        <f>IF($A4862="","",records_master!$E4862)</f>
        <v/>
      </c>
    </row>
    <row r="4863">
      <c r="A4863">
        <f>IF(OR(records_master!$A4863="",ISNUMBER(MATCH(records_master!$M4863,lst_dedup_duplicate,0))),"",records_master!$A4863)</f>
        <v/>
      </c>
      <c r="B4863">
        <f>IF($A4863="","",records_master!$E4863)</f>
        <v/>
      </c>
    </row>
    <row r="4864">
      <c r="A4864">
        <f>IF(OR(records_master!$A4864="",ISNUMBER(MATCH(records_master!$M4864,lst_dedup_duplicate,0))),"",records_master!$A4864)</f>
        <v/>
      </c>
      <c r="B4864">
        <f>IF($A4864="","",records_master!$E4864)</f>
        <v/>
      </c>
    </row>
    <row r="4865">
      <c r="A4865">
        <f>IF(OR(records_master!$A4865="",ISNUMBER(MATCH(records_master!$M4865,lst_dedup_duplicate,0))),"",records_master!$A4865)</f>
        <v/>
      </c>
      <c r="B4865">
        <f>IF($A4865="","",records_master!$E4865)</f>
        <v/>
      </c>
    </row>
    <row r="4866">
      <c r="A4866">
        <f>IF(OR(records_master!$A4866="",ISNUMBER(MATCH(records_master!$M4866,lst_dedup_duplicate,0))),"",records_master!$A4866)</f>
        <v/>
      </c>
      <c r="B4866">
        <f>IF($A4866="","",records_master!$E4866)</f>
        <v/>
      </c>
    </row>
    <row r="4867">
      <c r="A4867">
        <f>IF(OR(records_master!$A4867="",ISNUMBER(MATCH(records_master!$M4867,lst_dedup_duplicate,0))),"",records_master!$A4867)</f>
        <v/>
      </c>
      <c r="B4867">
        <f>IF($A4867="","",records_master!$E4867)</f>
        <v/>
      </c>
    </row>
    <row r="4868">
      <c r="A4868">
        <f>IF(OR(records_master!$A4868="",ISNUMBER(MATCH(records_master!$M4868,lst_dedup_duplicate,0))),"",records_master!$A4868)</f>
        <v/>
      </c>
      <c r="B4868">
        <f>IF($A4868="","",records_master!$E4868)</f>
        <v/>
      </c>
    </row>
    <row r="4869">
      <c r="A4869">
        <f>IF(OR(records_master!$A4869="",ISNUMBER(MATCH(records_master!$M4869,lst_dedup_duplicate,0))),"",records_master!$A4869)</f>
        <v/>
      </c>
      <c r="B4869">
        <f>IF($A4869="","",records_master!$E4869)</f>
        <v/>
      </c>
    </row>
    <row r="4870">
      <c r="A4870">
        <f>IF(OR(records_master!$A4870="",ISNUMBER(MATCH(records_master!$M4870,lst_dedup_duplicate,0))),"",records_master!$A4870)</f>
        <v/>
      </c>
      <c r="B4870">
        <f>IF($A4870="","",records_master!$E4870)</f>
        <v/>
      </c>
    </row>
    <row r="4871">
      <c r="A4871">
        <f>IF(OR(records_master!$A4871="",ISNUMBER(MATCH(records_master!$M4871,lst_dedup_duplicate,0))),"",records_master!$A4871)</f>
        <v/>
      </c>
      <c r="B4871">
        <f>IF($A4871="","",records_master!$E4871)</f>
        <v/>
      </c>
    </row>
    <row r="4872">
      <c r="A4872">
        <f>IF(OR(records_master!$A4872="",ISNUMBER(MATCH(records_master!$M4872,lst_dedup_duplicate,0))),"",records_master!$A4872)</f>
        <v/>
      </c>
      <c r="B4872">
        <f>IF($A4872="","",records_master!$E4872)</f>
        <v/>
      </c>
    </row>
    <row r="4873">
      <c r="A4873">
        <f>IF(OR(records_master!$A4873="",ISNUMBER(MATCH(records_master!$M4873,lst_dedup_duplicate,0))),"",records_master!$A4873)</f>
        <v/>
      </c>
      <c r="B4873">
        <f>IF($A4873="","",records_master!$E4873)</f>
        <v/>
      </c>
    </row>
    <row r="4874">
      <c r="A4874">
        <f>IF(OR(records_master!$A4874="",ISNUMBER(MATCH(records_master!$M4874,lst_dedup_duplicate,0))),"",records_master!$A4874)</f>
        <v/>
      </c>
      <c r="B4874">
        <f>IF($A4874="","",records_master!$E4874)</f>
        <v/>
      </c>
    </row>
    <row r="4875">
      <c r="A4875">
        <f>IF(OR(records_master!$A4875="",ISNUMBER(MATCH(records_master!$M4875,lst_dedup_duplicate,0))),"",records_master!$A4875)</f>
        <v/>
      </c>
      <c r="B4875">
        <f>IF($A4875="","",records_master!$E4875)</f>
        <v/>
      </c>
    </row>
    <row r="4876">
      <c r="A4876">
        <f>IF(OR(records_master!$A4876="",ISNUMBER(MATCH(records_master!$M4876,lst_dedup_duplicate,0))),"",records_master!$A4876)</f>
        <v/>
      </c>
      <c r="B4876">
        <f>IF($A4876="","",records_master!$E4876)</f>
        <v/>
      </c>
    </row>
    <row r="4877">
      <c r="A4877">
        <f>IF(OR(records_master!$A4877="",ISNUMBER(MATCH(records_master!$M4877,lst_dedup_duplicate,0))),"",records_master!$A4877)</f>
        <v/>
      </c>
      <c r="B4877">
        <f>IF($A4877="","",records_master!$E4877)</f>
        <v/>
      </c>
    </row>
    <row r="4878">
      <c r="A4878">
        <f>IF(OR(records_master!$A4878="",ISNUMBER(MATCH(records_master!$M4878,lst_dedup_duplicate,0))),"",records_master!$A4878)</f>
        <v/>
      </c>
      <c r="B4878">
        <f>IF($A4878="","",records_master!$E4878)</f>
        <v/>
      </c>
    </row>
    <row r="4879">
      <c r="A4879">
        <f>IF(OR(records_master!$A4879="",ISNUMBER(MATCH(records_master!$M4879,lst_dedup_duplicate,0))),"",records_master!$A4879)</f>
        <v/>
      </c>
      <c r="B4879">
        <f>IF($A4879="","",records_master!$E4879)</f>
        <v/>
      </c>
    </row>
    <row r="4880">
      <c r="A4880">
        <f>IF(OR(records_master!$A4880="",ISNUMBER(MATCH(records_master!$M4880,lst_dedup_duplicate,0))),"",records_master!$A4880)</f>
        <v/>
      </c>
      <c r="B4880">
        <f>IF($A4880="","",records_master!$E4880)</f>
        <v/>
      </c>
    </row>
    <row r="4881">
      <c r="A4881">
        <f>IF(OR(records_master!$A4881="",ISNUMBER(MATCH(records_master!$M4881,lst_dedup_duplicate,0))),"",records_master!$A4881)</f>
        <v/>
      </c>
      <c r="B4881">
        <f>IF($A4881="","",records_master!$E4881)</f>
        <v/>
      </c>
    </row>
    <row r="4882">
      <c r="A4882">
        <f>IF(OR(records_master!$A4882="",ISNUMBER(MATCH(records_master!$M4882,lst_dedup_duplicate,0))),"",records_master!$A4882)</f>
        <v/>
      </c>
      <c r="B4882">
        <f>IF($A4882="","",records_master!$E4882)</f>
        <v/>
      </c>
    </row>
    <row r="4883">
      <c r="A4883">
        <f>IF(OR(records_master!$A4883="",ISNUMBER(MATCH(records_master!$M4883,lst_dedup_duplicate,0))),"",records_master!$A4883)</f>
        <v/>
      </c>
      <c r="B4883">
        <f>IF($A4883="","",records_master!$E4883)</f>
        <v/>
      </c>
    </row>
    <row r="4884">
      <c r="A4884">
        <f>IF(OR(records_master!$A4884="",ISNUMBER(MATCH(records_master!$M4884,lst_dedup_duplicate,0))),"",records_master!$A4884)</f>
        <v/>
      </c>
      <c r="B4884">
        <f>IF($A4884="","",records_master!$E4884)</f>
        <v/>
      </c>
    </row>
    <row r="4885">
      <c r="A4885">
        <f>IF(OR(records_master!$A4885="",ISNUMBER(MATCH(records_master!$M4885,lst_dedup_duplicate,0))),"",records_master!$A4885)</f>
        <v/>
      </c>
      <c r="B4885">
        <f>IF($A4885="","",records_master!$E4885)</f>
        <v/>
      </c>
    </row>
    <row r="4886">
      <c r="A4886">
        <f>IF(OR(records_master!$A4886="",ISNUMBER(MATCH(records_master!$M4886,lst_dedup_duplicate,0))),"",records_master!$A4886)</f>
        <v/>
      </c>
      <c r="B4886">
        <f>IF($A4886="","",records_master!$E4886)</f>
        <v/>
      </c>
    </row>
    <row r="4887">
      <c r="A4887">
        <f>IF(OR(records_master!$A4887="",ISNUMBER(MATCH(records_master!$M4887,lst_dedup_duplicate,0))),"",records_master!$A4887)</f>
        <v/>
      </c>
      <c r="B4887">
        <f>IF($A4887="","",records_master!$E4887)</f>
        <v/>
      </c>
    </row>
    <row r="4888">
      <c r="A4888">
        <f>IF(OR(records_master!$A4888="",ISNUMBER(MATCH(records_master!$M4888,lst_dedup_duplicate,0))),"",records_master!$A4888)</f>
        <v/>
      </c>
      <c r="B4888">
        <f>IF($A4888="","",records_master!$E4888)</f>
        <v/>
      </c>
    </row>
    <row r="4889">
      <c r="A4889">
        <f>IF(OR(records_master!$A4889="",ISNUMBER(MATCH(records_master!$M4889,lst_dedup_duplicate,0))),"",records_master!$A4889)</f>
        <v/>
      </c>
      <c r="B4889">
        <f>IF($A4889="","",records_master!$E4889)</f>
        <v/>
      </c>
    </row>
    <row r="4890">
      <c r="A4890">
        <f>IF(OR(records_master!$A4890="",ISNUMBER(MATCH(records_master!$M4890,lst_dedup_duplicate,0))),"",records_master!$A4890)</f>
        <v/>
      </c>
      <c r="B4890">
        <f>IF($A4890="","",records_master!$E4890)</f>
        <v/>
      </c>
    </row>
    <row r="4891">
      <c r="A4891">
        <f>IF(OR(records_master!$A4891="",ISNUMBER(MATCH(records_master!$M4891,lst_dedup_duplicate,0))),"",records_master!$A4891)</f>
        <v/>
      </c>
      <c r="B4891">
        <f>IF($A4891="","",records_master!$E4891)</f>
        <v/>
      </c>
    </row>
    <row r="4892">
      <c r="A4892">
        <f>IF(OR(records_master!$A4892="",ISNUMBER(MATCH(records_master!$M4892,lst_dedup_duplicate,0))),"",records_master!$A4892)</f>
        <v/>
      </c>
      <c r="B4892">
        <f>IF($A4892="","",records_master!$E4892)</f>
        <v/>
      </c>
    </row>
    <row r="4893">
      <c r="A4893">
        <f>IF(OR(records_master!$A4893="",ISNUMBER(MATCH(records_master!$M4893,lst_dedup_duplicate,0))),"",records_master!$A4893)</f>
        <v/>
      </c>
      <c r="B4893">
        <f>IF($A4893="","",records_master!$E4893)</f>
        <v/>
      </c>
    </row>
    <row r="4894">
      <c r="A4894">
        <f>IF(OR(records_master!$A4894="",ISNUMBER(MATCH(records_master!$M4894,lst_dedup_duplicate,0))),"",records_master!$A4894)</f>
        <v/>
      </c>
      <c r="B4894">
        <f>IF($A4894="","",records_master!$E4894)</f>
        <v/>
      </c>
    </row>
    <row r="4895">
      <c r="A4895">
        <f>IF(OR(records_master!$A4895="",ISNUMBER(MATCH(records_master!$M4895,lst_dedup_duplicate,0))),"",records_master!$A4895)</f>
        <v/>
      </c>
      <c r="B4895">
        <f>IF($A4895="","",records_master!$E4895)</f>
        <v/>
      </c>
    </row>
    <row r="4896">
      <c r="A4896">
        <f>IF(OR(records_master!$A4896="",ISNUMBER(MATCH(records_master!$M4896,lst_dedup_duplicate,0))),"",records_master!$A4896)</f>
        <v/>
      </c>
      <c r="B4896">
        <f>IF($A4896="","",records_master!$E4896)</f>
        <v/>
      </c>
    </row>
    <row r="4897">
      <c r="A4897">
        <f>IF(OR(records_master!$A4897="",ISNUMBER(MATCH(records_master!$M4897,lst_dedup_duplicate,0))),"",records_master!$A4897)</f>
        <v/>
      </c>
      <c r="B4897">
        <f>IF($A4897="","",records_master!$E4897)</f>
        <v/>
      </c>
    </row>
    <row r="4898">
      <c r="A4898">
        <f>IF(OR(records_master!$A4898="",ISNUMBER(MATCH(records_master!$M4898,lst_dedup_duplicate,0))),"",records_master!$A4898)</f>
        <v/>
      </c>
      <c r="B4898">
        <f>IF($A4898="","",records_master!$E4898)</f>
        <v/>
      </c>
    </row>
    <row r="4899">
      <c r="A4899">
        <f>IF(OR(records_master!$A4899="",ISNUMBER(MATCH(records_master!$M4899,lst_dedup_duplicate,0))),"",records_master!$A4899)</f>
        <v/>
      </c>
      <c r="B4899">
        <f>IF($A4899="","",records_master!$E4899)</f>
        <v/>
      </c>
    </row>
    <row r="4900">
      <c r="A4900">
        <f>IF(OR(records_master!$A4900="",ISNUMBER(MATCH(records_master!$M4900,lst_dedup_duplicate,0))),"",records_master!$A4900)</f>
        <v/>
      </c>
      <c r="B4900">
        <f>IF($A4900="","",records_master!$E4900)</f>
        <v/>
      </c>
    </row>
    <row r="4901">
      <c r="A4901">
        <f>IF(OR(records_master!$A4901="",ISNUMBER(MATCH(records_master!$M4901,lst_dedup_duplicate,0))),"",records_master!$A4901)</f>
        <v/>
      </c>
      <c r="B4901">
        <f>IF($A4901="","",records_master!$E4901)</f>
        <v/>
      </c>
    </row>
    <row r="4902">
      <c r="A4902">
        <f>IF(OR(records_master!$A4902="",ISNUMBER(MATCH(records_master!$M4902,lst_dedup_duplicate,0))),"",records_master!$A4902)</f>
        <v/>
      </c>
      <c r="B4902">
        <f>IF($A4902="","",records_master!$E4902)</f>
        <v/>
      </c>
    </row>
    <row r="4903">
      <c r="A4903">
        <f>IF(OR(records_master!$A4903="",ISNUMBER(MATCH(records_master!$M4903,lst_dedup_duplicate,0))),"",records_master!$A4903)</f>
        <v/>
      </c>
      <c r="B4903">
        <f>IF($A4903="","",records_master!$E4903)</f>
        <v/>
      </c>
    </row>
    <row r="4904">
      <c r="A4904">
        <f>IF(OR(records_master!$A4904="",ISNUMBER(MATCH(records_master!$M4904,lst_dedup_duplicate,0))),"",records_master!$A4904)</f>
        <v/>
      </c>
      <c r="B4904">
        <f>IF($A4904="","",records_master!$E4904)</f>
        <v/>
      </c>
    </row>
    <row r="4905">
      <c r="A4905">
        <f>IF(OR(records_master!$A4905="",ISNUMBER(MATCH(records_master!$M4905,lst_dedup_duplicate,0))),"",records_master!$A4905)</f>
        <v/>
      </c>
      <c r="B4905">
        <f>IF($A4905="","",records_master!$E4905)</f>
        <v/>
      </c>
    </row>
    <row r="4906">
      <c r="A4906">
        <f>IF(OR(records_master!$A4906="",ISNUMBER(MATCH(records_master!$M4906,lst_dedup_duplicate,0))),"",records_master!$A4906)</f>
        <v/>
      </c>
      <c r="B4906">
        <f>IF($A4906="","",records_master!$E4906)</f>
        <v/>
      </c>
    </row>
    <row r="4907">
      <c r="A4907">
        <f>IF(OR(records_master!$A4907="",ISNUMBER(MATCH(records_master!$M4907,lst_dedup_duplicate,0))),"",records_master!$A4907)</f>
        <v/>
      </c>
      <c r="B4907">
        <f>IF($A4907="","",records_master!$E4907)</f>
        <v/>
      </c>
    </row>
    <row r="4908">
      <c r="A4908">
        <f>IF(OR(records_master!$A4908="",ISNUMBER(MATCH(records_master!$M4908,lst_dedup_duplicate,0))),"",records_master!$A4908)</f>
        <v/>
      </c>
      <c r="B4908">
        <f>IF($A4908="","",records_master!$E4908)</f>
        <v/>
      </c>
    </row>
    <row r="4909">
      <c r="A4909">
        <f>IF(OR(records_master!$A4909="",ISNUMBER(MATCH(records_master!$M4909,lst_dedup_duplicate,0))),"",records_master!$A4909)</f>
        <v/>
      </c>
      <c r="B4909">
        <f>IF($A4909="","",records_master!$E4909)</f>
        <v/>
      </c>
    </row>
    <row r="4910">
      <c r="A4910">
        <f>IF(OR(records_master!$A4910="",ISNUMBER(MATCH(records_master!$M4910,lst_dedup_duplicate,0))),"",records_master!$A4910)</f>
        <v/>
      </c>
      <c r="B4910">
        <f>IF($A4910="","",records_master!$E4910)</f>
        <v/>
      </c>
    </row>
    <row r="4911">
      <c r="A4911">
        <f>IF(OR(records_master!$A4911="",ISNUMBER(MATCH(records_master!$M4911,lst_dedup_duplicate,0))),"",records_master!$A4911)</f>
        <v/>
      </c>
      <c r="B4911">
        <f>IF($A4911="","",records_master!$E4911)</f>
        <v/>
      </c>
    </row>
    <row r="4912">
      <c r="A4912">
        <f>IF(OR(records_master!$A4912="",ISNUMBER(MATCH(records_master!$M4912,lst_dedup_duplicate,0))),"",records_master!$A4912)</f>
        <v/>
      </c>
      <c r="B4912">
        <f>IF($A4912="","",records_master!$E4912)</f>
        <v/>
      </c>
    </row>
    <row r="4913">
      <c r="A4913">
        <f>IF(OR(records_master!$A4913="",ISNUMBER(MATCH(records_master!$M4913,lst_dedup_duplicate,0))),"",records_master!$A4913)</f>
        <v/>
      </c>
      <c r="B4913">
        <f>IF($A4913="","",records_master!$E4913)</f>
        <v/>
      </c>
    </row>
    <row r="4914">
      <c r="A4914">
        <f>IF(OR(records_master!$A4914="",ISNUMBER(MATCH(records_master!$M4914,lst_dedup_duplicate,0))),"",records_master!$A4914)</f>
        <v/>
      </c>
      <c r="B4914">
        <f>IF($A4914="","",records_master!$E4914)</f>
        <v/>
      </c>
    </row>
    <row r="4915">
      <c r="A4915">
        <f>IF(OR(records_master!$A4915="",ISNUMBER(MATCH(records_master!$M4915,lst_dedup_duplicate,0))),"",records_master!$A4915)</f>
        <v/>
      </c>
      <c r="B4915">
        <f>IF($A4915="","",records_master!$E4915)</f>
        <v/>
      </c>
    </row>
    <row r="4916">
      <c r="A4916">
        <f>IF(OR(records_master!$A4916="",ISNUMBER(MATCH(records_master!$M4916,lst_dedup_duplicate,0))),"",records_master!$A4916)</f>
        <v/>
      </c>
      <c r="B4916">
        <f>IF($A4916="","",records_master!$E4916)</f>
        <v/>
      </c>
    </row>
    <row r="4917">
      <c r="A4917">
        <f>IF(OR(records_master!$A4917="",ISNUMBER(MATCH(records_master!$M4917,lst_dedup_duplicate,0))),"",records_master!$A4917)</f>
        <v/>
      </c>
      <c r="B4917">
        <f>IF($A4917="","",records_master!$E4917)</f>
        <v/>
      </c>
    </row>
    <row r="4918">
      <c r="A4918">
        <f>IF(OR(records_master!$A4918="",ISNUMBER(MATCH(records_master!$M4918,lst_dedup_duplicate,0))),"",records_master!$A4918)</f>
        <v/>
      </c>
      <c r="B4918">
        <f>IF($A4918="","",records_master!$E4918)</f>
        <v/>
      </c>
    </row>
    <row r="4919">
      <c r="A4919">
        <f>IF(OR(records_master!$A4919="",ISNUMBER(MATCH(records_master!$M4919,lst_dedup_duplicate,0))),"",records_master!$A4919)</f>
        <v/>
      </c>
      <c r="B4919">
        <f>IF($A4919="","",records_master!$E4919)</f>
        <v/>
      </c>
    </row>
    <row r="4920">
      <c r="A4920">
        <f>IF(OR(records_master!$A4920="",ISNUMBER(MATCH(records_master!$M4920,lst_dedup_duplicate,0))),"",records_master!$A4920)</f>
        <v/>
      </c>
      <c r="B4920">
        <f>IF($A4920="","",records_master!$E4920)</f>
        <v/>
      </c>
    </row>
    <row r="4921">
      <c r="A4921">
        <f>IF(OR(records_master!$A4921="",ISNUMBER(MATCH(records_master!$M4921,lst_dedup_duplicate,0))),"",records_master!$A4921)</f>
        <v/>
      </c>
      <c r="B4921">
        <f>IF($A4921="","",records_master!$E4921)</f>
        <v/>
      </c>
    </row>
    <row r="4922">
      <c r="A4922">
        <f>IF(OR(records_master!$A4922="",ISNUMBER(MATCH(records_master!$M4922,lst_dedup_duplicate,0))),"",records_master!$A4922)</f>
        <v/>
      </c>
      <c r="B4922">
        <f>IF($A4922="","",records_master!$E4922)</f>
        <v/>
      </c>
    </row>
    <row r="4923">
      <c r="A4923">
        <f>IF(OR(records_master!$A4923="",ISNUMBER(MATCH(records_master!$M4923,lst_dedup_duplicate,0))),"",records_master!$A4923)</f>
        <v/>
      </c>
      <c r="B4923">
        <f>IF($A4923="","",records_master!$E4923)</f>
        <v/>
      </c>
    </row>
    <row r="4924">
      <c r="A4924">
        <f>IF(OR(records_master!$A4924="",ISNUMBER(MATCH(records_master!$M4924,lst_dedup_duplicate,0))),"",records_master!$A4924)</f>
        <v/>
      </c>
      <c r="B4924">
        <f>IF($A4924="","",records_master!$E4924)</f>
        <v/>
      </c>
    </row>
    <row r="4925">
      <c r="A4925">
        <f>IF(OR(records_master!$A4925="",ISNUMBER(MATCH(records_master!$M4925,lst_dedup_duplicate,0))),"",records_master!$A4925)</f>
        <v/>
      </c>
      <c r="B4925">
        <f>IF($A4925="","",records_master!$E4925)</f>
        <v/>
      </c>
    </row>
    <row r="4926">
      <c r="A4926">
        <f>IF(OR(records_master!$A4926="",ISNUMBER(MATCH(records_master!$M4926,lst_dedup_duplicate,0))),"",records_master!$A4926)</f>
        <v/>
      </c>
      <c r="B4926">
        <f>IF($A4926="","",records_master!$E4926)</f>
        <v/>
      </c>
    </row>
    <row r="4927">
      <c r="A4927">
        <f>IF(OR(records_master!$A4927="",ISNUMBER(MATCH(records_master!$M4927,lst_dedup_duplicate,0))),"",records_master!$A4927)</f>
        <v/>
      </c>
      <c r="B4927">
        <f>IF($A4927="","",records_master!$E4927)</f>
        <v/>
      </c>
    </row>
    <row r="4928">
      <c r="A4928">
        <f>IF(OR(records_master!$A4928="",ISNUMBER(MATCH(records_master!$M4928,lst_dedup_duplicate,0))),"",records_master!$A4928)</f>
        <v/>
      </c>
      <c r="B4928">
        <f>IF($A4928="","",records_master!$E4928)</f>
        <v/>
      </c>
    </row>
    <row r="4929">
      <c r="A4929">
        <f>IF(OR(records_master!$A4929="",ISNUMBER(MATCH(records_master!$M4929,lst_dedup_duplicate,0))),"",records_master!$A4929)</f>
        <v/>
      </c>
      <c r="B4929">
        <f>IF($A4929="","",records_master!$E4929)</f>
        <v/>
      </c>
    </row>
    <row r="4930">
      <c r="A4930">
        <f>IF(OR(records_master!$A4930="",ISNUMBER(MATCH(records_master!$M4930,lst_dedup_duplicate,0))),"",records_master!$A4930)</f>
        <v/>
      </c>
      <c r="B4930">
        <f>IF($A4930="","",records_master!$E4930)</f>
        <v/>
      </c>
    </row>
    <row r="4931">
      <c r="A4931">
        <f>IF(OR(records_master!$A4931="",ISNUMBER(MATCH(records_master!$M4931,lst_dedup_duplicate,0))),"",records_master!$A4931)</f>
        <v/>
      </c>
      <c r="B4931">
        <f>IF($A4931="","",records_master!$E4931)</f>
        <v/>
      </c>
    </row>
    <row r="4932">
      <c r="A4932">
        <f>IF(OR(records_master!$A4932="",ISNUMBER(MATCH(records_master!$M4932,lst_dedup_duplicate,0))),"",records_master!$A4932)</f>
        <v/>
      </c>
      <c r="B4932">
        <f>IF($A4932="","",records_master!$E4932)</f>
        <v/>
      </c>
    </row>
    <row r="4933">
      <c r="A4933">
        <f>IF(OR(records_master!$A4933="",ISNUMBER(MATCH(records_master!$M4933,lst_dedup_duplicate,0))),"",records_master!$A4933)</f>
        <v/>
      </c>
      <c r="B4933">
        <f>IF($A4933="","",records_master!$E4933)</f>
        <v/>
      </c>
    </row>
    <row r="4934">
      <c r="A4934">
        <f>IF(OR(records_master!$A4934="",ISNUMBER(MATCH(records_master!$M4934,lst_dedup_duplicate,0))),"",records_master!$A4934)</f>
        <v/>
      </c>
      <c r="B4934">
        <f>IF($A4934="","",records_master!$E4934)</f>
        <v/>
      </c>
    </row>
    <row r="4935">
      <c r="A4935">
        <f>IF(OR(records_master!$A4935="",ISNUMBER(MATCH(records_master!$M4935,lst_dedup_duplicate,0))),"",records_master!$A4935)</f>
        <v/>
      </c>
      <c r="B4935">
        <f>IF($A4935="","",records_master!$E4935)</f>
        <v/>
      </c>
    </row>
    <row r="4936">
      <c r="A4936">
        <f>IF(OR(records_master!$A4936="",ISNUMBER(MATCH(records_master!$M4936,lst_dedup_duplicate,0))),"",records_master!$A4936)</f>
        <v/>
      </c>
      <c r="B4936">
        <f>IF($A4936="","",records_master!$E4936)</f>
        <v/>
      </c>
    </row>
    <row r="4937">
      <c r="A4937">
        <f>IF(OR(records_master!$A4937="",ISNUMBER(MATCH(records_master!$M4937,lst_dedup_duplicate,0))),"",records_master!$A4937)</f>
        <v/>
      </c>
      <c r="B4937">
        <f>IF($A4937="","",records_master!$E4937)</f>
        <v/>
      </c>
    </row>
    <row r="4938">
      <c r="A4938">
        <f>IF(OR(records_master!$A4938="",ISNUMBER(MATCH(records_master!$M4938,lst_dedup_duplicate,0))),"",records_master!$A4938)</f>
        <v/>
      </c>
      <c r="B4938">
        <f>IF($A4938="","",records_master!$E4938)</f>
        <v/>
      </c>
    </row>
    <row r="4939">
      <c r="A4939">
        <f>IF(OR(records_master!$A4939="",ISNUMBER(MATCH(records_master!$M4939,lst_dedup_duplicate,0))),"",records_master!$A4939)</f>
        <v/>
      </c>
      <c r="B4939">
        <f>IF($A4939="","",records_master!$E4939)</f>
        <v/>
      </c>
    </row>
    <row r="4940">
      <c r="A4940">
        <f>IF(OR(records_master!$A4940="",ISNUMBER(MATCH(records_master!$M4940,lst_dedup_duplicate,0))),"",records_master!$A4940)</f>
        <v/>
      </c>
      <c r="B4940">
        <f>IF($A4940="","",records_master!$E4940)</f>
        <v/>
      </c>
    </row>
    <row r="4941">
      <c r="A4941">
        <f>IF(OR(records_master!$A4941="",ISNUMBER(MATCH(records_master!$M4941,lst_dedup_duplicate,0))),"",records_master!$A4941)</f>
        <v/>
      </c>
      <c r="B4941">
        <f>IF($A4941="","",records_master!$E4941)</f>
        <v/>
      </c>
    </row>
    <row r="4942">
      <c r="A4942">
        <f>IF(OR(records_master!$A4942="",ISNUMBER(MATCH(records_master!$M4942,lst_dedup_duplicate,0))),"",records_master!$A4942)</f>
        <v/>
      </c>
      <c r="B4942">
        <f>IF($A4942="","",records_master!$E4942)</f>
        <v/>
      </c>
    </row>
    <row r="4943">
      <c r="A4943">
        <f>IF(OR(records_master!$A4943="",ISNUMBER(MATCH(records_master!$M4943,lst_dedup_duplicate,0))),"",records_master!$A4943)</f>
        <v/>
      </c>
      <c r="B4943">
        <f>IF($A4943="","",records_master!$E4943)</f>
        <v/>
      </c>
    </row>
    <row r="4944">
      <c r="A4944">
        <f>IF(OR(records_master!$A4944="",ISNUMBER(MATCH(records_master!$M4944,lst_dedup_duplicate,0))),"",records_master!$A4944)</f>
        <v/>
      </c>
      <c r="B4944">
        <f>IF($A4944="","",records_master!$E4944)</f>
        <v/>
      </c>
    </row>
    <row r="4945">
      <c r="A4945">
        <f>IF(OR(records_master!$A4945="",ISNUMBER(MATCH(records_master!$M4945,lst_dedup_duplicate,0))),"",records_master!$A4945)</f>
        <v/>
      </c>
      <c r="B4945">
        <f>IF($A4945="","",records_master!$E4945)</f>
        <v/>
      </c>
    </row>
    <row r="4946">
      <c r="A4946">
        <f>IF(OR(records_master!$A4946="",ISNUMBER(MATCH(records_master!$M4946,lst_dedup_duplicate,0))),"",records_master!$A4946)</f>
        <v/>
      </c>
      <c r="B4946">
        <f>IF($A4946="","",records_master!$E4946)</f>
        <v/>
      </c>
    </row>
    <row r="4947">
      <c r="A4947">
        <f>IF(OR(records_master!$A4947="",ISNUMBER(MATCH(records_master!$M4947,lst_dedup_duplicate,0))),"",records_master!$A4947)</f>
        <v/>
      </c>
      <c r="B4947">
        <f>IF($A4947="","",records_master!$E4947)</f>
        <v/>
      </c>
    </row>
    <row r="4948">
      <c r="A4948">
        <f>IF(OR(records_master!$A4948="",ISNUMBER(MATCH(records_master!$M4948,lst_dedup_duplicate,0))),"",records_master!$A4948)</f>
        <v/>
      </c>
      <c r="B4948">
        <f>IF($A4948="","",records_master!$E4948)</f>
        <v/>
      </c>
    </row>
    <row r="4949">
      <c r="A4949">
        <f>IF(OR(records_master!$A4949="",ISNUMBER(MATCH(records_master!$M4949,lst_dedup_duplicate,0))),"",records_master!$A4949)</f>
        <v/>
      </c>
      <c r="B4949">
        <f>IF($A4949="","",records_master!$E4949)</f>
        <v/>
      </c>
    </row>
    <row r="4950">
      <c r="A4950">
        <f>IF(OR(records_master!$A4950="",ISNUMBER(MATCH(records_master!$M4950,lst_dedup_duplicate,0))),"",records_master!$A4950)</f>
        <v/>
      </c>
      <c r="B4950">
        <f>IF($A4950="","",records_master!$E4950)</f>
        <v/>
      </c>
    </row>
    <row r="4951">
      <c r="A4951">
        <f>IF(OR(records_master!$A4951="",ISNUMBER(MATCH(records_master!$M4951,lst_dedup_duplicate,0))),"",records_master!$A4951)</f>
        <v/>
      </c>
      <c r="B4951">
        <f>IF($A4951="","",records_master!$E4951)</f>
        <v/>
      </c>
    </row>
    <row r="4952">
      <c r="A4952">
        <f>IF(OR(records_master!$A4952="",ISNUMBER(MATCH(records_master!$M4952,lst_dedup_duplicate,0))),"",records_master!$A4952)</f>
        <v/>
      </c>
      <c r="B4952">
        <f>IF($A4952="","",records_master!$E4952)</f>
        <v/>
      </c>
    </row>
    <row r="4953">
      <c r="A4953">
        <f>IF(OR(records_master!$A4953="",ISNUMBER(MATCH(records_master!$M4953,lst_dedup_duplicate,0))),"",records_master!$A4953)</f>
        <v/>
      </c>
      <c r="B4953">
        <f>IF($A4953="","",records_master!$E4953)</f>
        <v/>
      </c>
    </row>
    <row r="4954">
      <c r="A4954">
        <f>IF(OR(records_master!$A4954="",ISNUMBER(MATCH(records_master!$M4954,lst_dedup_duplicate,0))),"",records_master!$A4954)</f>
        <v/>
      </c>
      <c r="B4954">
        <f>IF($A4954="","",records_master!$E4954)</f>
        <v/>
      </c>
    </row>
    <row r="4955">
      <c r="A4955">
        <f>IF(OR(records_master!$A4955="",ISNUMBER(MATCH(records_master!$M4955,lst_dedup_duplicate,0))),"",records_master!$A4955)</f>
        <v/>
      </c>
      <c r="B4955">
        <f>IF($A4955="","",records_master!$E4955)</f>
        <v/>
      </c>
    </row>
    <row r="4956">
      <c r="A4956">
        <f>IF(OR(records_master!$A4956="",ISNUMBER(MATCH(records_master!$M4956,lst_dedup_duplicate,0))),"",records_master!$A4956)</f>
        <v/>
      </c>
      <c r="B4956">
        <f>IF($A4956="","",records_master!$E4956)</f>
        <v/>
      </c>
    </row>
    <row r="4957">
      <c r="A4957">
        <f>IF(OR(records_master!$A4957="",ISNUMBER(MATCH(records_master!$M4957,lst_dedup_duplicate,0))),"",records_master!$A4957)</f>
        <v/>
      </c>
      <c r="B4957">
        <f>IF($A4957="","",records_master!$E4957)</f>
        <v/>
      </c>
    </row>
    <row r="4958">
      <c r="A4958">
        <f>IF(OR(records_master!$A4958="",ISNUMBER(MATCH(records_master!$M4958,lst_dedup_duplicate,0))),"",records_master!$A4958)</f>
        <v/>
      </c>
      <c r="B4958">
        <f>IF($A4958="","",records_master!$E4958)</f>
        <v/>
      </c>
    </row>
    <row r="4959">
      <c r="A4959">
        <f>IF(OR(records_master!$A4959="",ISNUMBER(MATCH(records_master!$M4959,lst_dedup_duplicate,0))),"",records_master!$A4959)</f>
        <v/>
      </c>
      <c r="B4959">
        <f>IF($A4959="","",records_master!$E4959)</f>
        <v/>
      </c>
    </row>
    <row r="4960">
      <c r="A4960">
        <f>IF(OR(records_master!$A4960="",ISNUMBER(MATCH(records_master!$M4960,lst_dedup_duplicate,0))),"",records_master!$A4960)</f>
        <v/>
      </c>
      <c r="B4960">
        <f>IF($A4960="","",records_master!$E4960)</f>
        <v/>
      </c>
    </row>
    <row r="4961">
      <c r="A4961">
        <f>IF(OR(records_master!$A4961="",ISNUMBER(MATCH(records_master!$M4961,lst_dedup_duplicate,0))),"",records_master!$A4961)</f>
        <v/>
      </c>
      <c r="B4961">
        <f>IF($A4961="","",records_master!$E4961)</f>
        <v/>
      </c>
    </row>
    <row r="4962">
      <c r="A4962">
        <f>IF(OR(records_master!$A4962="",ISNUMBER(MATCH(records_master!$M4962,lst_dedup_duplicate,0))),"",records_master!$A4962)</f>
        <v/>
      </c>
      <c r="B4962">
        <f>IF($A4962="","",records_master!$E4962)</f>
        <v/>
      </c>
    </row>
    <row r="4963">
      <c r="A4963">
        <f>IF(OR(records_master!$A4963="",ISNUMBER(MATCH(records_master!$M4963,lst_dedup_duplicate,0))),"",records_master!$A4963)</f>
        <v/>
      </c>
      <c r="B4963">
        <f>IF($A4963="","",records_master!$E4963)</f>
        <v/>
      </c>
    </row>
    <row r="4964">
      <c r="A4964">
        <f>IF(OR(records_master!$A4964="",ISNUMBER(MATCH(records_master!$M4964,lst_dedup_duplicate,0))),"",records_master!$A4964)</f>
        <v/>
      </c>
      <c r="B4964">
        <f>IF($A4964="","",records_master!$E4964)</f>
        <v/>
      </c>
    </row>
    <row r="4965">
      <c r="A4965">
        <f>IF(OR(records_master!$A4965="",ISNUMBER(MATCH(records_master!$M4965,lst_dedup_duplicate,0))),"",records_master!$A4965)</f>
        <v/>
      </c>
      <c r="B4965">
        <f>IF($A4965="","",records_master!$E4965)</f>
        <v/>
      </c>
    </row>
    <row r="4966">
      <c r="A4966">
        <f>IF(OR(records_master!$A4966="",ISNUMBER(MATCH(records_master!$M4966,lst_dedup_duplicate,0))),"",records_master!$A4966)</f>
        <v/>
      </c>
      <c r="B4966">
        <f>IF($A4966="","",records_master!$E4966)</f>
        <v/>
      </c>
    </row>
    <row r="4967">
      <c r="A4967">
        <f>IF(OR(records_master!$A4967="",ISNUMBER(MATCH(records_master!$M4967,lst_dedup_duplicate,0))),"",records_master!$A4967)</f>
        <v/>
      </c>
      <c r="B4967">
        <f>IF($A4967="","",records_master!$E4967)</f>
        <v/>
      </c>
    </row>
    <row r="4968">
      <c r="A4968">
        <f>IF(OR(records_master!$A4968="",ISNUMBER(MATCH(records_master!$M4968,lst_dedup_duplicate,0))),"",records_master!$A4968)</f>
        <v/>
      </c>
      <c r="B4968">
        <f>IF($A4968="","",records_master!$E4968)</f>
        <v/>
      </c>
    </row>
    <row r="4969">
      <c r="A4969">
        <f>IF(OR(records_master!$A4969="",ISNUMBER(MATCH(records_master!$M4969,lst_dedup_duplicate,0))),"",records_master!$A4969)</f>
        <v/>
      </c>
      <c r="B4969">
        <f>IF($A4969="","",records_master!$E4969)</f>
        <v/>
      </c>
    </row>
    <row r="4970">
      <c r="A4970">
        <f>IF(OR(records_master!$A4970="",ISNUMBER(MATCH(records_master!$M4970,lst_dedup_duplicate,0))),"",records_master!$A4970)</f>
        <v/>
      </c>
      <c r="B4970">
        <f>IF($A4970="","",records_master!$E4970)</f>
        <v/>
      </c>
    </row>
    <row r="4971">
      <c r="A4971">
        <f>IF(OR(records_master!$A4971="",ISNUMBER(MATCH(records_master!$M4971,lst_dedup_duplicate,0))),"",records_master!$A4971)</f>
        <v/>
      </c>
      <c r="B4971">
        <f>IF($A4971="","",records_master!$E4971)</f>
        <v/>
      </c>
    </row>
    <row r="4972">
      <c r="A4972">
        <f>IF(OR(records_master!$A4972="",ISNUMBER(MATCH(records_master!$M4972,lst_dedup_duplicate,0))),"",records_master!$A4972)</f>
        <v/>
      </c>
      <c r="B4972">
        <f>IF($A4972="","",records_master!$E4972)</f>
        <v/>
      </c>
    </row>
    <row r="4973">
      <c r="A4973">
        <f>IF(OR(records_master!$A4973="",ISNUMBER(MATCH(records_master!$M4973,lst_dedup_duplicate,0))),"",records_master!$A4973)</f>
        <v/>
      </c>
      <c r="B4973">
        <f>IF($A4973="","",records_master!$E4973)</f>
        <v/>
      </c>
    </row>
    <row r="4974">
      <c r="A4974">
        <f>IF(OR(records_master!$A4974="",ISNUMBER(MATCH(records_master!$M4974,lst_dedup_duplicate,0))),"",records_master!$A4974)</f>
        <v/>
      </c>
      <c r="B4974">
        <f>IF($A4974="","",records_master!$E4974)</f>
        <v/>
      </c>
    </row>
    <row r="4975">
      <c r="A4975">
        <f>IF(OR(records_master!$A4975="",ISNUMBER(MATCH(records_master!$M4975,lst_dedup_duplicate,0))),"",records_master!$A4975)</f>
        <v/>
      </c>
      <c r="B4975">
        <f>IF($A4975="","",records_master!$E4975)</f>
        <v/>
      </c>
    </row>
    <row r="4976">
      <c r="A4976">
        <f>IF(OR(records_master!$A4976="",ISNUMBER(MATCH(records_master!$M4976,lst_dedup_duplicate,0))),"",records_master!$A4976)</f>
        <v/>
      </c>
      <c r="B4976">
        <f>IF($A4976="","",records_master!$E4976)</f>
        <v/>
      </c>
    </row>
    <row r="4977">
      <c r="A4977">
        <f>IF(OR(records_master!$A4977="",ISNUMBER(MATCH(records_master!$M4977,lst_dedup_duplicate,0))),"",records_master!$A4977)</f>
        <v/>
      </c>
      <c r="B4977">
        <f>IF($A4977="","",records_master!$E4977)</f>
        <v/>
      </c>
    </row>
    <row r="4978">
      <c r="A4978">
        <f>IF(OR(records_master!$A4978="",ISNUMBER(MATCH(records_master!$M4978,lst_dedup_duplicate,0))),"",records_master!$A4978)</f>
        <v/>
      </c>
      <c r="B4978">
        <f>IF($A4978="","",records_master!$E4978)</f>
        <v/>
      </c>
    </row>
    <row r="4979">
      <c r="A4979">
        <f>IF(OR(records_master!$A4979="",ISNUMBER(MATCH(records_master!$M4979,lst_dedup_duplicate,0))),"",records_master!$A4979)</f>
        <v/>
      </c>
      <c r="B4979">
        <f>IF($A4979="","",records_master!$E4979)</f>
        <v/>
      </c>
    </row>
    <row r="4980">
      <c r="A4980">
        <f>IF(OR(records_master!$A4980="",ISNUMBER(MATCH(records_master!$M4980,lst_dedup_duplicate,0))),"",records_master!$A4980)</f>
        <v/>
      </c>
      <c r="B4980">
        <f>IF($A4980="","",records_master!$E4980)</f>
        <v/>
      </c>
    </row>
    <row r="4981">
      <c r="A4981">
        <f>IF(OR(records_master!$A4981="",ISNUMBER(MATCH(records_master!$M4981,lst_dedup_duplicate,0))),"",records_master!$A4981)</f>
        <v/>
      </c>
      <c r="B4981">
        <f>IF($A4981="","",records_master!$E4981)</f>
        <v/>
      </c>
    </row>
    <row r="4982">
      <c r="A4982">
        <f>IF(OR(records_master!$A4982="",ISNUMBER(MATCH(records_master!$M4982,lst_dedup_duplicate,0))),"",records_master!$A4982)</f>
        <v/>
      </c>
      <c r="B4982">
        <f>IF($A4982="","",records_master!$E4982)</f>
        <v/>
      </c>
    </row>
    <row r="4983">
      <c r="A4983">
        <f>IF(OR(records_master!$A4983="",ISNUMBER(MATCH(records_master!$M4983,lst_dedup_duplicate,0))),"",records_master!$A4983)</f>
        <v/>
      </c>
      <c r="B4983">
        <f>IF($A4983="","",records_master!$E4983)</f>
        <v/>
      </c>
    </row>
    <row r="4984">
      <c r="A4984">
        <f>IF(OR(records_master!$A4984="",ISNUMBER(MATCH(records_master!$M4984,lst_dedup_duplicate,0))),"",records_master!$A4984)</f>
        <v/>
      </c>
      <c r="B4984">
        <f>IF($A4984="","",records_master!$E4984)</f>
        <v/>
      </c>
    </row>
    <row r="4985">
      <c r="A4985">
        <f>IF(OR(records_master!$A4985="",ISNUMBER(MATCH(records_master!$M4985,lst_dedup_duplicate,0))),"",records_master!$A4985)</f>
        <v/>
      </c>
      <c r="B4985">
        <f>IF($A4985="","",records_master!$E4985)</f>
        <v/>
      </c>
    </row>
    <row r="4986">
      <c r="A4986">
        <f>IF(OR(records_master!$A4986="",ISNUMBER(MATCH(records_master!$M4986,lst_dedup_duplicate,0))),"",records_master!$A4986)</f>
        <v/>
      </c>
      <c r="B4986">
        <f>IF($A4986="","",records_master!$E4986)</f>
        <v/>
      </c>
    </row>
    <row r="4987">
      <c r="A4987">
        <f>IF(OR(records_master!$A4987="",ISNUMBER(MATCH(records_master!$M4987,lst_dedup_duplicate,0))),"",records_master!$A4987)</f>
        <v/>
      </c>
      <c r="B4987">
        <f>IF($A4987="","",records_master!$E4987)</f>
        <v/>
      </c>
    </row>
    <row r="4988">
      <c r="A4988">
        <f>IF(OR(records_master!$A4988="",ISNUMBER(MATCH(records_master!$M4988,lst_dedup_duplicate,0))),"",records_master!$A4988)</f>
        <v/>
      </c>
      <c r="B4988">
        <f>IF($A4988="","",records_master!$E4988)</f>
        <v/>
      </c>
    </row>
    <row r="4989">
      <c r="A4989">
        <f>IF(OR(records_master!$A4989="",ISNUMBER(MATCH(records_master!$M4989,lst_dedup_duplicate,0))),"",records_master!$A4989)</f>
        <v/>
      </c>
      <c r="B4989">
        <f>IF($A4989="","",records_master!$E4989)</f>
        <v/>
      </c>
    </row>
    <row r="4990">
      <c r="A4990">
        <f>IF(OR(records_master!$A4990="",ISNUMBER(MATCH(records_master!$M4990,lst_dedup_duplicate,0))),"",records_master!$A4990)</f>
        <v/>
      </c>
      <c r="B4990">
        <f>IF($A4990="","",records_master!$E4990)</f>
        <v/>
      </c>
    </row>
    <row r="4991">
      <c r="A4991">
        <f>IF(OR(records_master!$A4991="",ISNUMBER(MATCH(records_master!$M4991,lst_dedup_duplicate,0))),"",records_master!$A4991)</f>
        <v/>
      </c>
      <c r="B4991">
        <f>IF($A4991="","",records_master!$E4991)</f>
        <v/>
      </c>
    </row>
    <row r="4992">
      <c r="A4992">
        <f>IF(OR(records_master!$A4992="",ISNUMBER(MATCH(records_master!$M4992,lst_dedup_duplicate,0))),"",records_master!$A4992)</f>
        <v/>
      </c>
      <c r="B4992">
        <f>IF($A4992="","",records_master!$E4992)</f>
        <v/>
      </c>
    </row>
    <row r="4993">
      <c r="A4993">
        <f>IF(OR(records_master!$A4993="",ISNUMBER(MATCH(records_master!$M4993,lst_dedup_duplicate,0))),"",records_master!$A4993)</f>
        <v/>
      </c>
      <c r="B4993">
        <f>IF($A4993="","",records_master!$E4993)</f>
        <v/>
      </c>
    </row>
    <row r="4994">
      <c r="A4994">
        <f>IF(OR(records_master!$A4994="",ISNUMBER(MATCH(records_master!$M4994,lst_dedup_duplicate,0))),"",records_master!$A4994)</f>
        <v/>
      </c>
      <c r="B4994">
        <f>IF($A4994="","",records_master!$E4994)</f>
        <v/>
      </c>
    </row>
    <row r="4995">
      <c r="A4995">
        <f>IF(OR(records_master!$A4995="",ISNUMBER(MATCH(records_master!$M4995,lst_dedup_duplicate,0))),"",records_master!$A4995)</f>
        <v/>
      </c>
      <c r="B4995">
        <f>IF($A4995="","",records_master!$E4995)</f>
        <v/>
      </c>
    </row>
    <row r="4996">
      <c r="A4996">
        <f>IF(OR(records_master!$A4996="",ISNUMBER(MATCH(records_master!$M4996,lst_dedup_duplicate,0))),"",records_master!$A4996)</f>
        <v/>
      </c>
      <c r="B4996">
        <f>IF($A4996="","",records_master!$E4996)</f>
        <v/>
      </c>
    </row>
    <row r="4997">
      <c r="A4997">
        <f>IF(OR(records_master!$A4997="",ISNUMBER(MATCH(records_master!$M4997,lst_dedup_duplicate,0))),"",records_master!$A4997)</f>
        <v/>
      </c>
      <c r="B4997">
        <f>IF($A4997="","",records_master!$E4997)</f>
        <v/>
      </c>
    </row>
    <row r="4998">
      <c r="A4998">
        <f>IF(OR(records_master!$A4998="",ISNUMBER(MATCH(records_master!$M4998,lst_dedup_duplicate,0))),"",records_master!$A4998)</f>
        <v/>
      </c>
      <c r="B4998">
        <f>IF($A4998="","",records_master!$E4998)</f>
        <v/>
      </c>
    </row>
    <row r="4999">
      <c r="A4999">
        <f>IF(OR(records_master!$A4999="",ISNUMBER(MATCH(records_master!$M4999,lst_dedup_duplicate,0))),"",records_master!$A4999)</f>
        <v/>
      </c>
      <c r="B4999">
        <f>IF($A4999="","",records_master!$E4999)</f>
        <v/>
      </c>
    </row>
    <row r="5000">
      <c r="A5000">
        <f>IF(OR(records_master!$A5000="",ISNUMBER(MATCH(records_master!$M5000,lst_dedup_duplicate,0))),"",records_master!$A5000)</f>
        <v/>
      </c>
      <c r="B5000">
        <f>IF($A5000="","",records_master!$E5000)</f>
        <v/>
      </c>
    </row>
    <row r="5001">
      <c r="A5001">
        <f>IF(OR(records_master!$A5001="",ISNUMBER(MATCH(records_master!$M5001,lst_dedup_duplicate,0))),"",records_master!$A5001)</f>
        <v/>
      </c>
      <c r="B5001">
        <f>IF($A5001="","",records_master!$E5001)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1"/>
  <dataValidations count="2">
    <dataValidation sqref="C2:C1048576" showDropDown="0" showInputMessage="1" showErrorMessage="1" allowBlank="1" errorTitle="Value not in code list" error="Choose a value from the dropdown (codes sheet). Codes come from the JSON templates." promptTitle="TA decision" prompt="TA disposition (screening_dispositions). Uncertain -&gt; ADVANCE / AWAITING_CLASSIFICATION." type="list" errorStyle="stop">
      <formula1>=lst_TA_decision</formula1>
    </dataValidation>
    <dataValidation sqref="D2:D1048576" showDropDown="0" showInputMessage="1" showErrorMessage="1" allowBlank="1" errorTitle="Value not in code list" error="Choose a value from the dropdown (codes sheet). Codes come from the JSON templates." promptTitle="primary reason" prompt="Only for EXCLUDE_TA: first failed dimension (FT01-FT08 hierarchy)." type="list" errorStyle="stop">
      <formula1>=lst_TA_reason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M5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  <col width="18" customWidth="1" style="7" min="10" max="10"/>
    <col width="18" customWidth="1" style="7" min="11" max="11"/>
    <col width="18" customWidth="1" style="7" min="12" max="12"/>
    <col width="18" customWidth="1" min="13" max="13"/>
  </cols>
  <sheetData>
    <row r="1" ht="32" customHeight="1">
      <c r="A1" s="8" t="inlineStr">
        <is>
          <t>record_id</t>
        </is>
      </c>
      <c r="B1" s="8" t="inlineStr">
        <is>
          <t>title</t>
        </is>
      </c>
      <c r="C1" s="9" t="inlineStr">
        <is>
          <t>decision</t>
        </is>
      </c>
      <c r="D1" s="9" t="inlineStr">
        <is>
          <t>primary_exclusion_code</t>
        </is>
      </c>
      <c r="E1" s="9" t="inlineStr">
        <is>
          <t>secondary_failed_dimensions</t>
        </is>
      </c>
      <c r="F1" s="9" t="inlineStr">
        <is>
          <t>A_eligible</t>
        </is>
      </c>
      <c r="G1" s="9" t="inlineStr">
        <is>
          <t>B_eligible</t>
        </is>
      </c>
      <c r="H1" s="9" t="inlineStr">
        <is>
          <t>evidence_locations</t>
        </is>
      </c>
      <c r="I1" s="9" t="inlineStr">
        <is>
          <t>rationale</t>
        </is>
      </c>
      <c r="J1" s="9" t="inlineStr">
        <is>
          <t>decided_at</t>
        </is>
      </c>
      <c r="K1" s="9" t="inlineStr">
        <is>
          <t>supporting_passage</t>
        </is>
      </c>
      <c r="L1" s="9" t="inlineStr">
        <is>
          <t>note</t>
        </is>
      </c>
      <c r="M1" s="8" t="inlineStr">
        <is>
          <t>check_code_rule</t>
        </is>
      </c>
    </row>
    <row r="2">
      <c r="A2">
        <f>IF(OR(records_master!$A2="",ISNUMBER(MATCH(records_master!$M2,lst_dedup_duplicate,0))),"",records_master!$A2)</f>
        <v/>
      </c>
      <c r="B2">
        <f>IF($A2="","",records_master!$E2)</f>
        <v/>
      </c>
      <c r="M2">
        <f>IF($A2="","",IF(AND(ISNUMBER(MATCH(C2,lst_FT_sci_excl,0)),D2=""),"MISSING FT CODE",IF(AND(NOT(ISNUMBER(MATCH(C2,lst_FT_sci_excl,0))),D2&lt;&gt;""),"CODE NOT ALLOWED FOR THIS DECISION","")))</f>
        <v/>
      </c>
    </row>
    <row r="3">
      <c r="A3">
        <f>IF(OR(records_master!$A3="",ISNUMBER(MATCH(records_master!$M3,lst_dedup_duplicate,0))),"",records_master!$A3)</f>
        <v/>
      </c>
      <c r="B3">
        <f>IF($A3="","",records_master!$E3)</f>
        <v/>
      </c>
      <c r="M3">
        <f>IF($A3="","",IF(AND(ISNUMBER(MATCH(C3,lst_FT_sci_excl,0)),D3=""),"MISSING FT CODE",IF(AND(NOT(ISNUMBER(MATCH(C3,lst_FT_sci_excl,0))),D3&lt;&gt;""),"CODE NOT ALLOWED FOR THIS DECISION","")))</f>
        <v/>
      </c>
    </row>
    <row r="4">
      <c r="A4">
        <f>IF(OR(records_master!$A4="",ISNUMBER(MATCH(records_master!$M4,lst_dedup_duplicate,0))),"",records_master!$A4)</f>
        <v/>
      </c>
      <c r="B4">
        <f>IF($A4="","",records_master!$E4)</f>
        <v/>
      </c>
      <c r="M4">
        <f>IF($A4="","",IF(AND(ISNUMBER(MATCH(C4,lst_FT_sci_excl,0)),D4=""),"MISSING FT CODE",IF(AND(NOT(ISNUMBER(MATCH(C4,lst_FT_sci_excl,0))),D4&lt;&gt;""),"CODE NOT ALLOWED FOR THIS DECISION","")))</f>
        <v/>
      </c>
    </row>
    <row r="5">
      <c r="A5">
        <f>IF(OR(records_master!$A5="",ISNUMBER(MATCH(records_master!$M5,lst_dedup_duplicate,0))),"",records_master!$A5)</f>
        <v/>
      </c>
      <c r="B5">
        <f>IF($A5="","",records_master!$E5)</f>
        <v/>
      </c>
      <c r="M5">
        <f>IF($A5="","",IF(AND(ISNUMBER(MATCH(C5,lst_FT_sci_excl,0)),D5=""),"MISSING FT CODE",IF(AND(NOT(ISNUMBER(MATCH(C5,lst_FT_sci_excl,0))),D5&lt;&gt;""),"CODE NOT ALLOWED FOR THIS DECISION","")))</f>
        <v/>
      </c>
    </row>
    <row r="6">
      <c r="A6">
        <f>IF(OR(records_master!$A6="",ISNUMBER(MATCH(records_master!$M6,lst_dedup_duplicate,0))),"",records_master!$A6)</f>
        <v/>
      </c>
      <c r="B6">
        <f>IF($A6="","",records_master!$E6)</f>
        <v/>
      </c>
      <c r="M6">
        <f>IF($A6="","",IF(AND(ISNUMBER(MATCH(C6,lst_FT_sci_excl,0)),D6=""),"MISSING FT CODE",IF(AND(NOT(ISNUMBER(MATCH(C6,lst_FT_sci_excl,0))),D6&lt;&gt;""),"CODE NOT ALLOWED FOR THIS DECISION","")))</f>
        <v/>
      </c>
    </row>
    <row r="7">
      <c r="A7">
        <f>IF(OR(records_master!$A7="",ISNUMBER(MATCH(records_master!$M7,lst_dedup_duplicate,0))),"",records_master!$A7)</f>
        <v/>
      </c>
      <c r="B7">
        <f>IF($A7="","",records_master!$E7)</f>
        <v/>
      </c>
      <c r="M7">
        <f>IF($A7="","",IF(AND(ISNUMBER(MATCH(C7,lst_FT_sci_excl,0)),D7=""),"MISSING FT CODE",IF(AND(NOT(ISNUMBER(MATCH(C7,lst_FT_sci_excl,0))),D7&lt;&gt;""),"CODE NOT ALLOWED FOR THIS DECISION","")))</f>
        <v/>
      </c>
    </row>
    <row r="8">
      <c r="A8">
        <f>IF(OR(records_master!$A8="",ISNUMBER(MATCH(records_master!$M8,lst_dedup_duplicate,0))),"",records_master!$A8)</f>
        <v/>
      </c>
      <c r="B8">
        <f>IF($A8="","",records_master!$E8)</f>
        <v/>
      </c>
      <c r="M8">
        <f>IF($A8="","",IF(AND(ISNUMBER(MATCH(C8,lst_FT_sci_excl,0)),D8=""),"MISSING FT CODE",IF(AND(NOT(ISNUMBER(MATCH(C8,lst_FT_sci_excl,0))),D8&lt;&gt;""),"CODE NOT ALLOWED FOR THIS DECISION","")))</f>
        <v/>
      </c>
    </row>
    <row r="9">
      <c r="A9">
        <f>IF(OR(records_master!$A9="",ISNUMBER(MATCH(records_master!$M9,lst_dedup_duplicate,0))),"",records_master!$A9)</f>
        <v/>
      </c>
      <c r="B9">
        <f>IF($A9="","",records_master!$E9)</f>
        <v/>
      </c>
      <c r="M9">
        <f>IF($A9="","",IF(AND(ISNUMBER(MATCH(C9,lst_FT_sci_excl,0)),D9=""),"MISSING FT CODE",IF(AND(NOT(ISNUMBER(MATCH(C9,lst_FT_sci_excl,0))),D9&lt;&gt;""),"CODE NOT ALLOWED FOR THIS DECISION","")))</f>
        <v/>
      </c>
    </row>
    <row r="10">
      <c r="A10">
        <f>IF(OR(records_master!$A10="",ISNUMBER(MATCH(records_master!$M10,lst_dedup_duplicate,0))),"",records_master!$A10)</f>
        <v/>
      </c>
      <c r="B10">
        <f>IF($A10="","",records_master!$E10)</f>
        <v/>
      </c>
      <c r="M10">
        <f>IF($A10="","",IF(AND(ISNUMBER(MATCH(C10,lst_FT_sci_excl,0)),D10=""),"MISSING FT CODE",IF(AND(NOT(ISNUMBER(MATCH(C10,lst_FT_sci_excl,0))),D10&lt;&gt;""),"CODE NOT ALLOWED FOR THIS DECISION","")))</f>
        <v/>
      </c>
    </row>
    <row r="11">
      <c r="A11">
        <f>IF(OR(records_master!$A11="",ISNUMBER(MATCH(records_master!$M11,lst_dedup_duplicate,0))),"",records_master!$A11)</f>
        <v/>
      </c>
      <c r="B11">
        <f>IF($A11="","",records_master!$E11)</f>
        <v/>
      </c>
      <c r="M11">
        <f>IF($A11="","",IF(AND(ISNUMBER(MATCH(C11,lst_FT_sci_excl,0)),D11=""),"MISSING FT CODE",IF(AND(NOT(ISNUMBER(MATCH(C11,lst_FT_sci_excl,0))),D11&lt;&gt;""),"CODE NOT ALLOWED FOR THIS DECISION","")))</f>
        <v/>
      </c>
    </row>
    <row r="12">
      <c r="A12">
        <f>IF(OR(records_master!$A12="",ISNUMBER(MATCH(records_master!$M12,lst_dedup_duplicate,0))),"",records_master!$A12)</f>
        <v/>
      </c>
      <c r="B12">
        <f>IF($A12="","",records_master!$E12)</f>
        <v/>
      </c>
      <c r="M12">
        <f>IF($A12="","",IF(AND(ISNUMBER(MATCH(C12,lst_FT_sci_excl,0)),D12=""),"MISSING FT CODE",IF(AND(NOT(ISNUMBER(MATCH(C12,lst_FT_sci_excl,0))),D12&lt;&gt;""),"CODE NOT ALLOWED FOR THIS DECISION","")))</f>
        <v/>
      </c>
    </row>
    <row r="13">
      <c r="A13">
        <f>IF(OR(records_master!$A13="",ISNUMBER(MATCH(records_master!$M13,lst_dedup_duplicate,0))),"",records_master!$A13)</f>
        <v/>
      </c>
      <c r="B13">
        <f>IF($A13="","",records_master!$E13)</f>
        <v/>
      </c>
      <c r="M13">
        <f>IF($A13="","",IF(AND(ISNUMBER(MATCH(C13,lst_FT_sci_excl,0)),D13=""),"MISSING FT CODE",IF(AND(NOT(ISNUMBER(MATCH(C13,lst_FT_sci_excl,0))),D13&lt;&gt;""),"CODE NOT ALLOWED FOR THIS DECISION","")))</f>
        <v/>
      </c>
    </row>
    <row r="14">
      <c r="A14">
        <f>IF(OR(records_master!$A14="",ISNUMBER(MATCH(records_master!$M14,lst_dedup_duplicate,0))),"",records_master!$A14)</f>
        <v/>
      </c>
      <c r="B14">
        <f>IF($A14="","",records_master!$E14)</f>
        <v/>
      </c>
      <c r="M14">
        <f>IF($A14="","",IF(AND(ISNUMBER(MATCH(C14,lst_FT_sci_excl,0)),D14=""),"MISSING FT CODE",IF(AND(NOT(ISNUMBER(MATCH(C14,lst_FT_sci_excl,0))),D14&lt;&gt;""),"CODE NOT ALLOWED FOR THIS DECISION","")))</f>
        <v/>
      </c>
    </row>
    <row r="15">
      <c r="A15">
        <f>IF(OR(records_master!$A15="",ISNUMBER(MATCH(records_master!$M15,lst_dedup_duplicate,0))),"",records_master!$A15)</f>
        <v/>
      </c>
      <c r="B15">
        <f>IF($A15="","",records_master!$E15)</f>
        <v/>
      </c>
      <c r="M15">
        <f>IF($A15="","",IF(AND(ISNUMBER(MATCH(C15,lst_FT_sci_excl,0)),D15=""),"MISSING FT CODE",IF(AND(NOT(ISNUMBER(MATCH(C15,lst_FT_sci_excl,0))),D15&lt;&gt;""),"CODE NOT ALLOWED FOR THIS DECISION","")))</f>
        <v/>
      </c>
    </row>
    <row r="16">
      <c r="A16">
        <f>IF(OR(records_master!$A16="",ISNUMBER(MATCH(records_master!$M16,lst_dedup_duplicate,0))),"",records_master!$A16)</f>
        <v/>
      </c>
      <c r="B16">
        <f>IF($A16="","",records_master!$E16)</f>
        <v/>
      </c>
      <c r="M16">
        <f>IF($A16="","",IF(AND(ISNUMBER(MATCH(C16,lst_FT_sci_excl,0)),D16=""),"MISSING FT CODE",IF(AND(NOT(ISNUMBER(MATCH(C16,lst_FT_sci_excl,0))),D16&lt;&gt;""),"CODE NOT ALLOWED FOR THIS DECISION","")))</f>
        <v/>
      </c>
    </row>
    <row r="17">
      <c r="A17">
        <f>IF(OR(records_master!$A17="",ISNUMBER(MATCH(records_master!$M17,lst_dedup_duplicate,0))),"",records_master!$A17)</f>
        <v/>
      </c>
      <c r="B17">
        <f>IF($A17="","",records_master!$E17)</f>
        <v/>
      </c>
      <c r="M17">
        <f>IF($A17="","",IF(AND(ISNUMBER(MATCH(C17,lst_FT_sci_excl,0)),D17=""),"MISSING FT CODE",IF(AND(NOT(ISNUMBER(MATCH(C17,lst_FT_sci_excl,0))),D17&lt;&gt;""),"CODE NOT ALLOWED FOR THIS DECISION","")))</f>
        <v/>
      </c>
    </row>
    <row r="18">
      <c r="A18">
        <f>IF(OR(records_master!$A18="",ISNUMBER(MATCH(records_master!$M18,lst_dedup_duplicate,0))),"",records_master!$A18)</f>
        <v/>
      </c>
      <c r="B18">
        <f>IF($A18="","",records_master!$E18)</f>
        <v/>
      </c>
      <c r="M18">
        <f>IF($A18="","",IF(AND(ISNUMBER(MATCH(C18,lst_FT_sci_excl,0)),D18=""),"MISSING FT CODE",IF(AND(NOT(ISNUMBER(MATCH(C18,lst_FT_sci_excl,0))),D18&lt;&gt;""),"CODE NOT ALLOWED FOR THIS DECISION","")))</f>
        <v/>
      </c>
    </row>
    <row r="19">
      <c r="A19">
        <f>IF(OR(records_master!$A19="",ISNUMBER(MATCH(records_master!$M19,lst_dedup_duplicate,0))),"",records_master!$A19)</f>
        <v/>
      </c>
      <c r="B19">
        <f>IF($A19="","",records_master!$E19)</f>
        <v/>
      </c>
      <c r="M19">
        <f>IF($A19="","",IF(AND(ISNUMBER(MATCH(C19,lst_FT_sci_excl,0)),D19=""),"MISSING FT CODE",IF(AND(NOT(ISNUMBER(MATCH(C19,lst_FT_sci_excl,0))),D19&lt;&gt;""),"CODE NOT ALLOWED FOR THIS DECISION","")))</f>
        <v/>
      </c>
    </row>
    <row r="20">
      <c r="A20">
        <f>IF(OR(records_master!$A20="",ISNUMBER(MATCH(records_master!$M20,lst_dedup_duplicate,0))),"",records_master!$A20)</f>
        <v/>
      </c>
      <c r="B20">
        <f>IF($A20="","",records_master!$E20)</f>
        <v/>
      </c>
      <c r="M20">
        <f>IF($A20="","",IF(AND(ISNUMBER(MATCH(C20,lst_FT_sci_excl,0)),D20=""),"MISSING FT CODE",IF(AND(NOT(ISNUMBER(MATCH(C20,lst_FT_sci_excl,0))),D20&lt;&gt;""),"CODE NOT ALLOWED FOR THIS DECISION","")))</f>
        <v/>
      </c>
    </row>
    <row r="21">
      <c r="A21">
        <f>IF(OR(records_master!$A21="",ISNUMBER(MATCH(records_master!$M21,lst_dedup_duplicate,0))),"",records_master!$A21)</f>
        <v/>
      </c>
      <c r="B21">
        <f>IF($A21="","",records_master!$E21)</f>
        <v/>
      </c>
      <c r="M21">
        <f>IF($A21="","",IF(AND(ISNUMBER(MATCH(C21,lst_FT_sci_excl,0)),D21=""),"MISSING FT CODE",IF(AND(NOT(ISNUMBER(MATCH(C21,lst_FT_sci_excl,0))),D21&lt;&gt;""),"CODE NOT ALLOWED FOR THIS DECISION","")))</f>
        <v/>
      </c>
    </row>
    <row r="22">
      <c r="A22">
        <f>IF(OR(records_master!$A22="",ISNUMBER(MATCH(records_master!$M22,lst_dedup_duplicate,0))),"",records_master!$A22)</f>
        <v/>
      </c>
      <c r="B22">
        <f>IF($A22="","",records_master!$E22)</f>
        <v/>
      </c>
      <c r="M22">
        <f>IF($A22="","",IF(AND(ISNUMBER(MATCH(C22,lst_FT_sci_excl,0)),D22=""),"MISSING FT CODE",IF(AND(NOT(ISNUMBER(MATCH(C22,lst_FT_sci_excl,0))),D22&lt;&gt;""),"CODE NOT ALLOWED FOR THIS DECISION","")))</f>
        <v/>
      </c>
    </row>
    <row r="23">
      <c r="A23">
        <f>IF(OR(records_master!$A23="",ISNUMBER(MATCH(records_master!$M23,lst_dedup_duplicate,0))),"",records_master!$A23)</f>
        <v/>
      </c>
      <c r="B23">
        <f>IF($A23="","",records_master!$E23)</f>
        <v/>
      </c>
      <c r="M23">
        <f>IF($A23="","",IF(AND(ISNUMBER(MATCH(C23,lst_FT_sci_excl,0)),D23=""),"MISSING FT CODE",IF(AND(NOT(ISNUMBER(MATCH(C23,lst_FT_sci_excl,0))),D23&lt;&gt;""),"CODE NOT ALLOWED FOR THIS DECISION","")))</f>
        <v/>
      </c>
    </row>
    <row r="24">
      <c r="A24">
        <f>IF(OR(records_master!$A24="",ISNUMBER(MATCH(records_master!$M24,lst_dedup_duplicate,0))),"",records_master!$A24)</f>
        <v/>
      </c>
      <c r="B24">
        <f>IF($A24="","",records_master!$E24)</f>
        <v/>
      </c>
      <c r="M24">
        <f>IF($A24="","",IF(AND(ISNUMBER(MATCH(C24,lst_FT_sci_excl,0)),D24=""),"MISSING FT CODE",IF(AND(NOT(ISNUMBER(MATCH(C24,lst_FT_sci_excl,0))),D24&lt;&gt;""),"CODE NOT ALLOWED FOR THIS DECISION","")))</f>
        <v/>
      </c>
    </row>
    <row r="25">
      <c r="A25">
        <f>IF(OR(records_master!$A25="",ISNUMBER(MATCH(records_master!$M25,lst_dedup_duplicate,0))),"",records_master!$A25)</f>
        <v/>
      </c>
      <c r="B25">
        <f>IF($A25="","",records_master!$E25)</f>
        <v/>
      </c>
      <c r="M25">
        <f>IF($A25="","",IF(AND(ISNUMBER(MATCH(C25,lst_FT_sci_excl,0)),D25=""),"MISSING FT CODE",IF(AND(NOT(ISNUMBER(MATCH(C25,lst_FT_sci_excl,0))),D25&lt;&gt;""),"CODE NOT ALLOWED FOR THIS DECISION","")))</f>
        <v/>
      </c>
    </row>
    <row r="26">
      <c r="A26">
        <f>IF(OR(records_master!$A26="",ISNUMBER(MATCH(records_master!$M26,lst_dedup_duplicate,0))),"",records_master!$A26)</f>
        <v/>
      </c>
      <c r="B26">
        <f>IF($A26="","",records_master!$E26)</f>
        <v/>
      </c>
      <c r="M26">
        <f>IF($A26="","",IF(AND(ISNUMBER(MATCH(C26,lst_FT_sci_excl,0)),D26=""),"MISSING FT CODE",IF(AND(NOT(ISNUMBER(MATCH(C26,lst_FT_sci_excl,0))),D26&lt;&gt;""),"CODE NOT ALLOWED FOR THIS DECISION","")))</f>
        <v/>
      </c>
    </row>
    <row r="27">
      <c r="A27">
        <f>IF(OR(records_master!$A27="",ISNUMBER(MATCH(records_master!$M27,lst_dedup_duplicate,0))),"",records_master!$A27)</f>
        <v/>
      </c>
      <c r="B27">
        <f>IF($A27="","",records_master!$E27)</f>
        <v/>
      </c>
      <c r="M27">
        <f>IF($A27="","",IF(AND(ISNUMBER(MATCH(C27,lst_FT_sci_excl,0)),D27=""),"MISSING FT CODE",IF(AND(NOT(ISNUMBER(MATCH(C27,lst_FT_sci_excl,0))),D27&lt;&gt;""),"CODE NOT ALLOWED FOR THIS DECISION","")))</f>
        <v/>
      </c>
    </row>
    <row r="28">
      <c r="A28">
        <f>IF(OR(records_master!$A28="",ISNUMBER(MATCH(records_master!$M28,lst_dedup_duplicate,0))),"",records_master!$A28)</f>
        <v/>
      </c>
      <c r="B28">
        <f>IF($A28="","",records_master!$E28)</f>
        <v/>
      </c>
      <c r="M28">
        <f>IF($A28="","",IF(AND(ISNUMBER(MATCH(C28,lst_FT_sci_excl,0)),D28=""),"MISSING FT CODE",IF(AND(NOT(ISNUMBER(MATCH(C28,lst_FT_sci_excl,0))),D28&lt;&gt;""),"CODE NOT ALLOWED FOR THIS DECISION","")))</f>
        <v/>
      </c>
    </row>
    <row r="29">
      <c r="A29">
        <f>IF(OR(records_master!$A29="",ISNUMBER(MATCH(records_master!$M29,lst_dedup_duplicate,0))),"",records_master!$A29)</f>
        <v/>
      </c>
      <c r="B29">
        <f>IF($A29="","",records_master!$E29)</f>
        <v/>
      </c>
      <c r="M29">
        <f>IF($A29="","",IF(AND(ISNUMBER(MATCH(C29,lst_FT_sci_excl,0)),D29=""),"MISSING FT CODE",IF(AND(NOT(ISNUMBER(MATCH(C29,lst_FT_sci_excl,0))),D29&lt;&gt;""),"CODE NOT ALLOWED FOR THIS DECISION","")))</f>
        <v/>
      </c>
    </row>
    <row r="30">
      <c r="A30">
        <f>IF(OR(records_master!$A30="",ISNUMBER(MATCH(records_master!$M30,lst_dedup_duplicate,0))),"",records_master!$A30)</f>
        <v/>
      </c>
      <c r="B30">
        <f>IF($A30="","",records_master!$E30)</f>
        <v/>
      </c>
      <c r="M30">
        <f>IF($A30="","",IF(AND(ISNUMBER(MATCH(C30,lst_FT_sci_excl,0)),D30=""),"MISSING FT CODE",IF(AND(NOT(ISNUMBER(MATCH(C30,lst_FT_sci_excl,0))),D30&lt;&gt;""),"CODE NOT ALLOWED FOR THIS DECISION","")))</f>
        <v/>
      </c>
    </row>
    <row r="31">
      <c r="A31">
        <f>IF(OR(records_master!$A31="",ISNUMBER(MATCH(records_master!$M31,lst_dedup_duplicate,0))),"",records_master!$A31)</f>
        <v/>
      </c>
      <c r="B31">
        <f>IF($A31="","",records_master!$E31)</f>
        <v/>
      </c>
      <c r="M31">
        <f>IF($A31="","",IF(AND(ISNUMBER(MATCH(C31,lst_FT_sci_excl,0)),D31=""),"MISSING FT CODE",IF(AND(NOT(ISNUMBER(MATCH(C31,lst_FT_sci_excl,0))),D31&lt;&gt;""),"CODE NOT ALLOWED FOR THIS DECISION","")))</f>
        <v/>
      </c>
    </row>
    <row r="32">
      <c r="A32">
        <f>IF(OR(records_master!$A32="",ISNUMBER(MATCH(records_master!$M32,lst_dedup_duplicate,0))),"",records_master!$A32)</f>
        <v/>
      </c>
      <c r="B32">
        <f>IF($A32="","",records_master!$E32)</f>
        <v/>
      </c>
      <c r="M32">
        <f>IF($A32="","",IF(AND(ISNUMBER(MATCH(C32,lst_FT_sci_excl,0)),D32=""),"MISSING FT CODE",IF(AND(NOT(ISNUMBER(MATCH(C32,lst_FT_sci_excl,0))),D32&lt;&gt;""),"CODE NOT ALLOWED FOR THIS DECISION","")))</f>
        <v/>
      </c>
    </row>
    <row r="33">
      <c r="A33">
        <f>IF(OR(records_master!$A33="",ISNUMBER(MATCH(records_master!$M33,lst_dedup_duplicate,0))),"",records_master!$A33)</f>
        <v/>
      </c>
      <c r="B33">
        <f>IF($A33="","",records_master!$E33)</f>
        <v/>
      </c>
      <c r="M33">
        <f>IF($A33="","",IF(AND(ISNUMBER(MATCH(C33,lst_FT_sci_excl,0)),D33=""),"MISSING FT CODE",IF(AND(NOT(ISNUMBER(MATCH(C33,lst_FT_sci_excl,0))),D33&lt;&gt;""),"CODE NOT ALLOWED FOR THIS DECISION","")))</f>
        <v/>
      </c>
    </row>
    <row r="34">
      <c r="A34">
        <f>IF(OR(records_master!$A34="",ISNUMBER(MATCH(records_master!$M34,lst_dedup_duplicate,0))),"",records_master!$A34)</f>
        <v/>
      </c>
      <c r="B34">
        <f>IF($A34="","",records_master!$E34)</f>
        <v/>
      </c>
      <c r="M34">
        <f>IF($A34="","",IF(AND(ISNUMBER(MATCH(C34,lst_FT_sci_excl,0)),D34=""),"MISSING FT CODE",IF(AND(NOT(ISNUMBER(MATCH(C34,lst_FT_sci_excl,0))),D34&lt;&gt;""),"CODE NOT ALLOWED FOR THIS DECISION","")))</f>
        <v/>
      </c>
    </row>
    <row r="35">
      <c r="A35">
        <f>IF(OR(records_master!$A35="",ISNUMBER(MATCH(records_master!$M35,lst_dedup_duplicate,0))),"",records_master!$A35)</f>
        <v/>
      </c>
      <c r="B35">
        <f>IF($A35="","",records_master!$E35)</f>
        <v/>
      </c>
      <c r="M35">
        <f>IF($A35="","",IF(AND(ISNUMBER(MATCH(C35,lst_FT_sci_excl,0)),D35=""),"MISSING FT CODE",IF(AND(NOT(ISNUMBER(MATCH(C35,lst_FT_sci_excl,0))),D35&lt;&gt;""),"CODE NOT ALLOWED FOR THIS DECISION","")))</f>
        <v/>
      </c>
    </row>
    <row r="36">
      <c r="A36">
        <f>IF(OR(records_master!$A36="",ISNUMBER(MATCH(records_master!$M36,lst_dedup_duplicate,0))),"",records_master!$A36)</f>
        <v/>
      </c>
      <c r="B36">
        <f>IF($A36="","",records_master!$E36)</f>
        <v/>
      </c>
      <c r="M36">
        <f>IF($A36="","",IF(AND(ISNUMBER(MATCH(C36,lst_FT_sci_excl,0)),D36=""),"MISSING FT CODE",IF(AND(NOT(ISNUMBER(MATCH(C36,lst_FT_sci_excl,0))),D36&lt;&gt;""),"CODE NOT ALLOWED FOR THIS DECISION","")))</f>
        <v/>
      </c>
    </row>
    <row r="37">
      <c r="A37">
        <f>IF(OR(records_master!$A37="",ISNUMBER(MATCH(records_master!$M37,lst_dedup_duplicate,0))),"",records_master!$A37)</f>
        <v/>
      </c>
      <c r="B37">
        <f>IF($A37="","",records_master!$E37)</f>
        <v/>
      </c>
      <c r="M37">
        <f>IF($A37="","",IF(AND(ISNUMBER(MATCH(C37,lst_FT_sci_excl,0)),D37=""),"MISSING FT CODE",IF(AND(NOT(ISNUMBER(MATCH(C37,lst_FT_sci_excl,0))),D37&lt;&gt;""),"CODE NOT ALLOWED FOR THIS DECISION","")))</f>
        <v/>
      </c>
    </row>
    <row r="38">
      <c r="A38">
        <f>IF(OR(records_master!$A38="",ISNUMBER(MATCH(records_master!$M38,lst_dedup_duplicate,0))),"",records_master!$A38)</f>
        <v/>
      </c>
      <c r="B38">
        <f>IF($A38="","",records_master!$E38)</f>
        <v/>
      </c>
      <c r="M38">
        <f>IF($A38="","",IF(AND(ISNUMBER(MATCH(C38,lst_FT_sci_excl,0)),D38=""),"MISSING FT CODE",IF(AND(NOT(ISNUMBER(MATCH(C38,lst_FT_sci_excl,0))),D38&lt;&gt;""),"CODE NOT ALLOWED FOR THIS DECISION","")))</f>
        <v/>
      </c>
    </row>
    <row r="39">
      <c r="A39">
        <f>IF(OR(records_master!$A39="",ISNUMBER(MATCH(records_master!$M39,lst_dedup_duplicate,0))),"",records_master!$A39)</f>
        <v/>
      </c>
      <c r="B39">
        <f>IF($A39="","",records_master!$E39)</f>
        <v/>
      </c>
      <c r="M39">
        <f>IF($A39="","",IF(AND(ISNUMBER(MATCH(C39,lst_FT_sci_excl,0)),D39=""),"MISSING FT CODE",IF(AND(NOT(ISNUMBER(MATCH(C39,lst_FT_sci_excl,0))),D39&lt;&gt;""),"CODE NOT ALLOWED FOR THIS DECISION","")))</f>
        <v/>
      </c>
    </row>
    <row r="40">
      <c r="A40">
        <f>IF(OR(records_master!$A40="",ISNUMBER(MATCH(records_master!$M40,lst_dedup_duplicate,0))),"",records_master!$A40)</f>
        <v/>
      </c>
      <c r="B40">
        <f>IF($A40="","",records_master!$E40)</f>
        <v/>
      </c>
      <c r="M40">
        <f>IF($A40="","",IF(AND(ISNUMBER(MATCH(C40,lst_FT_sci_excl,0)),D40=""),"MISSING FT CODE",IF(AND(NOT(ISNUMBER(MATCH(C40,lst_FT_sci_excl,0))),D40&lt;&gt;""),"CODE NOT ALLOWED FOR THIS DECISION","")))</f>
        <v/>
      </c>
    </row>
    <row r="41">
      <c r="A41">
        <f>IF(OR(records_master!$A41="",ISNUMBER(MATCH(records_master!$M41,lst_dedup_duplicate,0))),"",records_master!$A41)</f>
        <v/>
      </c>
      <c r="B41">
        <f>IF($A41="","",records_master!$E41)</f>
        <v/>
      </c>
      <c r="M41">
        <f>IF($A41="","",IF(AND(ISNUMBER(MATCH(C41,lst_FT_sci_excl,0)),D41=""),"MISSING FT CODE",IF(AND(NOT(ISNUMBER(MATCH(C41,lst_FT_sci_excl,0))),D41&lt;&gt;""),"CODE NOT ALLOWED FOR THIS DECISION","")))</f>
        <v/>
      </c>
    </row>
    <row r="42">
      <c r="A42">
        <f>IF(OR(records_master!$A42="",ISNUMBER(MATCH(records_master!$M42,lst_dedup_duplicate,0))),"",records_master!$A42)</f>
        <v/>
      </c>
      <c r="B42">
        <f>IF($A42="","",records_master!$E42)</f>
        <v/>
      </c>
      <c r="M42">
        <f>IF($A42="","",IF(AND(ISNUMBER(MATCH(C42,lst_FT_sci_excl,0)),D42=""),"MISSING FT CODE",IF(AND(NOT(ISNUMBER(MATCH(C42,lst_FT_sci_excl,0))),D42&lt;&gt;""),"CODE NOT ALLOWED FOR THIS DECISION","")))</f>
        <v/>
      </c>
    </row>
    <row r="43">
      <c r="A43">
        <f>IF(OR(records_master!$A43="",ISNUMBER(MATCH(records_master!$M43,lst_dedup_duplicate,0))),"",records_master!$A43)</f>
        <v/>
      </c>
      <c r="B43">
        <f>IF($A43="","",records_master!$E43)</f>
        <v/>
      </c>
      <c r="M43">
        <f>IF($A43="","",IF(AND(ISNUMBER(MATCH(C43,lst_FT_sci_excl,0)),D43=""),"MISSING FT CODE",IF(AND(NOT(ISNUMBER(MATCH(C43,lst_FT_sci_excl,0))),D43&lt;&gt;""),"CODE NOT ALLOWED FOR THIS DECISION","")))</f>
        <v/>
      </c>
    </row>
    <row r="44">
      <c r="A44">
        <f>IF(OR(records_master!$A44="",ISNUMBER(MATCH(records_master!$M44,lst_dedup_duplicate,0))),"",records_master!$A44)</f>
        <v/>
      </c>
      <c r="B44">
        <f>IF($A44="","",records_master!$E44)</f>
        <v/>
      </c>
      <c r="M44">
        <f>IF($A44="","",IF(AND(ISNUMBER(MATCH(C44,lst_FT_sci_excl,0)),D44=""),"MISSING FT CODE",IF(AND(NOT(ISNUMBER(MATCH(C44,lst_FT_sci_excl,0))),D44&lt;&gt;""),"CODE NOT ALLOWED FOR THIS DECISION","")))</f>
        <v/>
      </c>
    </row>
    <row r="45">
      <c r="A45">
        <f>IF(OR(records_master!$A45="",ISNUMBER(MATCH(records_master!$M45,lst_dedup_duplicate,0))),"",records_master!$A45)</f>
        <v/>
      </c>
      <c r="B45">
        <f>IF($A45="","",records_master!$E45)</f>
        <v/>
      </c>
      <c r="M45">
        <f>IF($A45="","",IF(AND(ISNUMBER(MATCH(C45,lst_FT_sci_excl,0)),D45=""),"MISSING FT CODE",IF(AND(NOT(ISNUMBER(MATCH(C45,lst_FT_sci_excl,0))),D45&lt;&gt;""),"CODE NOT ALLOWED FOR THIS DECISION","")))</f>
        <v/>
      </c>
    </row>
    <row r="46">
      <c r="A46">
        <f>IF(OR(records_master!$A46="",ISNUMBER(MATCH(records_master!$M46,lst_dedup_duplicate,0))),"",records_master!$A46)</f>
        <v/>
      </c>
      <c r="B46">
        <f>IF($A46="","",records_master!$E46)</f>
        <v/>
      </c>
      <c r="M46">
        <f>IF($A46="","",IF(AND(ISNUMBER(MATCH(C46,lst_FT_sci_excl,0)),D46=""),"MISSING FT CODE",IF(AND(NOT(ISNUMBER(MATCH(C46,lst_FT_sci_excl,0))),D46&lt;&gt;""),"CODE NOT ALLOWED FOR THIS DECISION","")))</f>
        <v/>
      </c>
    </row>
    <row r="47">
      <c r="A47">
        <f>IF(OR(records_master!$A47="",ISNUMBER(MATCH(records_master!$M47,lst_dedup_duplicate,0))),"",records_master!$A47)</f>
        <v/>
      </c>
      <c r="B47">
        <f>IF($A47="","",records_master!$E47)</f>
        <v/>
      </c>
      <c r="M47">
        <f>IF($A47="","",IF(AND(ISNUMBER(MATCH(C47,lst_FT_sci_excl,0)),D47=""),"MISSING FT CODE",IF(AND(NOT(ISNUMBER(MATCH(C47,lst_FT_sci_excl,0))),D47&lt;&gt;""),"CODE NOT ALLOWED FOR THIS DECISION","")))</f>
        <v/>
      </c>
    </row>
    <row r="48">
      <c r="A48">
        <f>IF(OR(records_master!$A48="",ISNUMBER(MATCH(records_master!$M48,lst_dedup_duplicate,0))),"",records_master!$A48)</f>
        <v/>
      </c>
      <c r="B48">
        <f>IF($A48="","",records_master!$E48)</f>
        <v/>
      </c>
      <c r="M48">
        <f>IF($A48="","",IF(AND(ISNUMBER(MATCH(C48,lst_FT_sci_excl,0)),D48=""),"MISSING FT CODE",IF(AND(NOT(ISNUMBER(MATCH(C48,lst_FT_sci_excl,0))),D48&lt;&gt;""),"CODE NOT ALLOWED FOR THIS DECISION","")))</f>
        <v/>
      </c>
    </row>
    <row r="49">
      <c r="A49">
        <f>IF(OR(records_master!$A49="",ISNUMBER(MATCH(records_master!$M49,lst_dedup_duplicate,0))),"",records_master!$A49)</f>
        <v/>
      </c>
      <c r="B49">
        <f>IF($A49="","",records_master!$E49)</f>
        <v/>
      </c>
      <c r="M49">
        <f>IF($A49="","",IF(AND(ISNUMBER(MATCH(C49,lst_FT_sci_excl,0)),D49=""),"MISSING FT CODE",IF(AND(NOT(ISNUMBER(MATCH(C49,lst_FT_sci_excl,0))),D49&lt;&gt;""),"CODE NOT ALLOWED FOR THIS DECISION","")))</f>
        <v/>
      </c>
    </row>
    <row r="50">
      <c r="A50">
        <f>IF(OR(records_master!$A50="",ISNUMBER(MATCH(records_master!$M50,lst_dedup_duplicate,0))),"",records_master!$A50)</f>
        <v/>
      </c>
      <c r="B50">
        <f>IF($A50="","",records_master!$E50)</f>
        <v/>
      </c>
      <c r="M50">
        <f>IF($A50="","",IF(AND(ISNUMBER(MATCH(C50,lst_FT_sci_excl,0)),D50=""),"MISSING FT CODE",IF(AND(NOT(ISNUMBER(MATCH(C50,lst_FT_sci_excl,0))),D50&lt;&gt;""),"CODE NOT ALLOWED FOR THIS DECISION","")))</f>
        <v/>
      </c>
    </row>
    <row r="51">
      <c r="A51">
        <f>IF(OR(records_master!$A51="",ISNUMBER(MATCH(records_master!$M51,lst_dedup_duplicate,0))),"",records_master!$A51)</f>
        <v/>
      </c>
      <c r="B51">
        <f>IF($A51="","",records_master!$E51)</f>
        <v/>
      </c>
      <c r="M51">
        <f>IF($A51="","",IF(AND(ISNUMBER(MATCH(C51,lst_FT_sci_excl,0)),D51=""),"MISSING FT CODE",IF(AND(NOT(ISNUMBER(MATCH(C51,lst_FT_sci_excl,0))),D51&lt;&gt;""),"CODE NOT ALLOWED FOR THIS DECISION","")))</f>
        <v/>
      </c>
    </row>
    <row r="52">
      <c r="A52">
        <f>IF(OR(records_master!$A52="",ISNUMBER(MATCH(records_master!$M52,lst_dedup_duplicate,0))),"",records_master!$A52)</f>
        <v/>
      </c>
      <c r="B52">
        <f>IF($A52="","",records_master!$E52)</f>
        <v/>
      </c>
      <c r="M52">
        <f>IF($A52="","",IF(AND(ISNUMBER(MATCH(C52,lst_FT_sci_excl,0)),D52=""),"MISSING FT CODE",IF(AND(NOT(ISNUMBER(MATCH(C52,lst_FT_sci_excl,0))),D52&lt;&gt;""),"CODE NOT ALLOWED FOR THIS DECISION","")))</f>
        <v/>
      </c>
    </row>
    <row r="53">
      <c r="A53">
        <f>IF(OR(records_master!$A53="",ISNUMBER(MATCH(records_master!$M53,lst_dedup_duplicate,0))),"",records_master!$A53)</f>
        <v/>
      </c>
      <c r="B53">
        <f>IF($A53="","",records_master!$E53)</f>
        <v/>
      </c>
      <c r="M53">
        <f>IF($A53="","",IF(AND(ISNUMBER(MATCH(C53,lst_FT_sci_excl,0)),D53=""),"MISSING FT CODE",IF(AND(NOT(ISNUMBER(MATCH(C53,lst_FT_sci_excl,0))),D53&lt;&gt;""),"CODE NOT ALLOWED FOR THIS DECISION","")))</f>
        <v/>
      </c>
    </row>
    <row r="54">
      <c r="A54">
        <f>IF(OR(records_master!$A54="",ISNUMBER(MATCH(records_master!$M54,lst_dedup_duplicate,0))),"",records_master!$A54)</f>
        <v/>
      </c>
      <c r="B54">
        <f>IF($A54="","",records_master!$E54)</f>
        <v/>
      </c>
      <c r="M54">
        <f>IF($A54="","",IF(AND(ISNUMBER(MATCH(C54,lst_FT_sci_excl,0)),D54=""),"MISSING FT CODE",IF(AND(NOT(ISNUMBER(MATCH(C54,lst_FT_sci_excl,0))),D54&lt;&gt;""),"CODE NOT ALLOWED FOR THIS DECISION","")))</f>
        <v/>
      </c>
    </row>
    <row r="55">
      <c r="A55">
        <f>IF(OR(records_master!$A55="",ISNUMBER(MATCH(records_master!$M55,lst_dedup_duplicate,0))),"",records_master!$A55)</f>
        <v/>
      </c>
      <c r="B55">
        <f>IF($A55="","",records_master!$E55)</f>
        <v/>
      </c>
      <c r="M55">
        <f>IF($A55="","",IF(AND(ISNUMBER(MATCH(C55,lst_FT_sci_excl,0)),D55=""),"MISSING FT CODE",IF(AND(NOT(ISNUMBER(MATCH(C55,lst_FT_sci_excl,0))),D55&lt;&gt;""),"CODE NOT ALLOWED FOR THIS DECISION","")))</f>
        <v/>
      </c>
    </row>
    <row r="56">
      <c r="A56">
        <f>IF(OR(records_master!$A56="",ISNUMBER(MATCH(records_master!$M56,lst_dedup_duplicate,0))),"",records_master!$A56)</f>
        <v/>
      </c>
      <c r="B56">
        <f>IF($A56="","",records_master!$E56)</f>
        <v/>
      </c>
      <c r="M56">
        <f>IF($A56="","",IF(AND(ISNUMBER(MATCH(C56,lst_FT_sci_excl,0)),D56=""),"MISSING FT CODE",IF(AND(NOT(ISNUMBER(MATCH(C56,lst_FT_sci_excl,0))),D56&lt;&gt;""),"CODE NOT ALLOWED FOR THIS DECISION","")))</f>
        <v/>
      </c>
    </row>
    <row r="57">
      <c r="A57">
        <f>IF(OR(records_master!$A57="",ISNUMBER(MATCH(records_master!$M57,lst_dedup_duplicate,0))),"",records_master!$A57)</f>
        <v/>
      </c>
      <c r="B57">
        <f>IF($A57="","",records_master!$E57)</f>
        <v/>
      </c>
      <c r="M57">
        <f>IF($A57="","",IF(AND(ISNUMBER(MATCH(C57,lst_FT_sci_excl,0)),D57=""),"MISSING FT CODE",IF(AND(NOT(ISNUMBER(MATCH(C57,lst_FT_sci_excl,0))),D57&lt;&gt;""),"CODE NOT ALLOWED FOR THIS DECISION","")))</f>
        <v/>
      </c>
    </row>
    <row r="58">
      <c r="A58">
        <f>IF(OR(records_master!$A58="",ISNUMBER(MATCH(records_master!$M58,lst_dedup_duplicate,0))),"",records_master!$A58)</f>
        <v/>
      </c>
      <c r="B58">
        <f>IF($A58="","",records_master!$E58)</f>
        <v/>
      </c>
      <c r="M58">
        <f>IF($A58="","",IF(AND(ISNUMBER(MATCH(C58,lst_FT_sci_excl,0)),D58=""),"MISSING FT CODE",IF(AND(NOT(ISNUMBER(MATCH(C58,lst_FT_sci_excl,0))),D58&lt;&gt;""),"CODE NOT ALLOWED FOR THIS DECISION","")))</f>
        <v/>
      </c>
    </row>
    <row r="59">
      <c r="A59">
        <f>IF(OR(records_master!$A59="",ISNUMBER(MATCH(records_master!$M59,lst_dedup_duplicate,0))),"",records_master!$A59)</f>
        <v/>
      </c>
      <c r="B59">
        <f>IF($A59="","",records_master!$E59)</f>
        <v/>
      </c>
      <c r="M59">
        <f>IF($A59="","",IF(AND(ISNUMBER(MATCH(C59,lst_FT_sci_excl,0)),D59=""),"MISSING FT CODE",IF(AND(NOT(ISNUMBER(MATCH(C59,lst_FT_sci_excl,0))),D59&lt;&gt;""),"CODE NOT ALLOWED FOR THIS DECISION","")))</f>
        <v/>
      </c>
    </row>
    <row r="60">
      <c r="A60">
        <f>IF(OR(records_master!$A60="",ISNUMBER(MATCH(records_master!$M60,lst_dedup_duplicate,0))),"",records_master!$A60)</f>
        <v/>
      </c>
      <c r="B60">
        <f>IF($A60="","",records_master!$E60)</f>
        <v/>
      </c>
      <c r="M60">
        <f>IF($A60="","",IF(AND(ISNUMBER(MATCH(C60,lst_FT_sci_excl,0)),D60=""),"MISSING FT CODE",IF(AND(NOT(ISNUMBER(MATCH(C60,lst_FT_sci_excl,0))),D60&lt;&gt;""),"CODE NOT ALLOWED FOR THIS DECISION","")))</f>
        <v/>
      </c>
    </row>
    <row r="61">
      <c r="A61">
        <f>IF(OR(records_master!$A61="",ISNUMBER(MATCH(records_master!$M61,lst_dedup_duplicate,0))),"",records_master!$A61)</f>
        <v/>
      </c>
      <c r="B61">
        <f>IF($A61="","",records_master!$E61)</f>
        <v/>
      </c>
      <c r="M61">
        <f>IF($A61="","",IF(AND(ISNUMBER(MATCH(C61,lst_FT_sci_excl,0)),D61=""),"MISSING FT CODE",IF(AND(NOT(ISNUMBER(MATCH(C61,lst_FT_sci_excl,0))),D61&lt;&gt;""),"CODE NOT ALLOWED FOR THIS DECISION","")))</f>
        <v/>
      </c>
    </row>
    <row r="62">
      <c r="A62">
        <f>IF(OR(records_master!$A62="",ISNUMBER(MATCH(records_master!$M62,lst_dedup_duplicate,0))),"",records_master!$A62)</f>
        <v/>
      </c>
      <c r="B62">
        <f>IF($A62="","",records_master!$E62)</f>
        <v/>
      </c>
      <c r="M62">
        <f>IF($A62="","",IF(AND(ISNUMBER(MATCH(C62,lst_FT_sci_excl,0)),D62=""),"MISSING FT CODE",IF(AND(NOT(ISNUMBER(MATCH(C62,lst_FT_sci_excl,0))),D62&lt;&gt;""),"CODE NOT ALLOWED FOR THIS DECISION","")))</f>
        <v/>
      </c>
    </row>
    <row r="63">
      <c r="A63">
        <f>IF(OR(records_master!$A63="",ISNUMBER(MATCH(records_master!$M63,lst_dedup_duplicate,0))),"",records_master!$A63)</f>
        <v/>
      </c>
      <c r="B63">
        <f>IF($A63="","",records_master!$E63)</f>
        <v/>
      </c>
      <c r="M63">
        <f>IF($A63="","",IF(AND(ISNUMBER(MATCH(C63,lst_FT_sci_excl,0)),D63=""),"MISSING FT CODE",IF(AND(NOT(ISNUMBER(MATCH(C63,lst_FT_sci_excl,0))),D63&lt;&gt;""),"CODE NOT ALLOWED FOR THIS DECISION","")))</f>
        <v/>
      </c>
    </row>
    <row r="64">
      <c r="A64">
        <f>IF(OR(records_master!$A64="",ISNUMBER(MATCH(records_master!$M64,lst_dedup_duplicate,0))),"",records_master!$A64)</f>
        <v/>
      </c>
      <c r="B64">
        <f>IF($A64="","",records_master!$E64)</f>
        <v/>
      </c>
      <c r="M64">
        <f>IF($A64="","",IF(AND(ISNUMBER(MATCH(C64,lst_FT_sci_excl,0)),D64=""),"MISSING FT CODE",IF(AND(NOT(ISNUMBER(MATCH(C64,lst_FT_sci_excl,0))),D64&lt;&gt;""),"CODE NOT ALLOWED FOR THIS DECISION","")))</f>
        <v/>
      </c>
    </row>
    <row r="65">
      <c r="A65">
        <f>IF(OR(records_master!$A65="",ISNUMBER(MATCH(records_master!$M65,lst_dedup_duplicate,0))),"",records_master!$A65)</f>
        <v/>
      </c>
      <c r="B65">
        <f>IF($A65="","",records_master!$E65)</f>
        <v/>
      </c>
      <c r="M65">
        <f>IF($A65="","",IF(AND(ISNUMBER(MATCH(C65,lst_FT_sci_excl,0)),D65=""),"MISSING FT CODE",IF(AND(NOT(ISNUMBER(MATCH(C65,lst_FT_sci_excl,0))),D65&lt;&gt;""),"CODE NOT ALLOWED FOR THIS DECISION","")))</f>
        <v/>
      </c>
    </row>
    <row r="66">
      <c r="A66">
        <f>IF(OR(records_master!$A66="",ISNUMBER(MATCH(records_master!$M66,lst_dedup_duplicate,0))),"",records_master!$A66)</f>
        <v/>
      </c>
      <c r="B66">
        <f>IF($A66="","",records_master!$E66)</f>
        <v/>
      </c>
      <c r="M66">
        <f>IF($A66="","",IF(AND(ISNUMBER(MATCH(C66,lst_FT_sci_excl,0)),D66=""),"MISSING FT CODE",IF(AND(NOT(ISNUMBER(MATCH(C66,lst_FT_sci_excl,0))),D66&lt;&gt;""),"CODE NOT ALLOWED FOR THIS DECISION","")))</f>
        <v/>
      </c>
    </row>
    <row r="67">
      <c r="A67">
        <f>IF(OR(records_master!$A67="",ISNUMBER(MATCH(records_master!$M67,lst_dedup_duplicate,0))),"",records_master!$A67)</f>
        <v/>
      </c>
      <c r="B67">
        <f>IF($A67="","",records_master!$E67)</f>
        <v/>
      </c>
      <c r="M67">
        <f>IF($A67="","",IF(AND(ISNUMBER(MATCH(C67,lst_FT_sci_excl,0)),D67=""),"MISSING FT CODE",IF(AND(NOT(ISNUMBER(MATCH(C67,lst_FT_sci_excl,0))),D67&lt;&gt;""),"CODE NOT ALLOWED FOR THIS DECISION","")))</f>
        <v/>
      </c>
    </row>
    <row r="68">
      <c r="A68">
        <f>IF(OR(records_master!$A68="",ISNUMBER(MATCH(records_master!$M68,lst_dedup_duplicate,0))),"",records_master!$A68)</f>
        <v/>
      </c>
      <c r="B68">
        <f>IF($A68="","",records_master!$E68)</f>
        <v/>
      </c>
      <c r="M68">
        <f>IF($A68="","",IF(AND(ISNUMBER(MATCH(C68,lst_FT_sci_excl,0)),D68=""),"MISSING FT CODE",IF(AND(NOT(ISNUMBER(MATCH(C68,lst_FT_sci_excl,0))),D68&lt;&gt;""),"CODE NOT ALLOWED FOR THIS DECISION","")))</f>
        <v/>
      </c>
    </row>
    <row r="69">
      <c r="A69">
        <f>IF(OR(records_master!$A69="",ISNUMBER(MATCH(records_master!$M69,lst_dedup_duplicate,0))),"",records_master!$A69)</f>
        <v/>
      </c>
      <c r="B69">
        <f>IF($A69="","",records_master!$E69)</f>
        <v/>
      </c>
      <c r="M69">
        <f>IF($A69="","",IF(AND(ISNUMBER(MATCH(C69,lst_FT_sci_excl,0)),D69=""),"MISSING FT CODE",IF(AND(NOT(ISNUMBER(MATCH(C69,lst_FT_sci_excl,0))),D69&lt;&gt;""),"CODE NOT ALLOWED FOR THIS DECISION","")))</f>
        <v/>
      </c>
    </row>
    <row r="70">
      <c r="A70">
        <f>IF(OR(records_master!$A70="",ISNUMBER(MATCH(records_master!$M70,lst_dedup_duplicate,0))),"",records_master!$A70)</f>
        <v/>
      </c>
      <c r="B70">
        <f>IF($A70="","",records_master!$E70)</f>
        <v/>
      </c>
      <c r="M70">
        <f>IF($A70="","",IF(AND(ISNUMBER(MATCH(C70,lst_FT_sci_excl,0)),D70=""),"MISSING FT CODE",IF(AND(NOT(ISNUMBER(MATCH(C70,lst_FT_sci_excl,0))),D70&lt;&gt;""),"CODE NOT ALLOWED FOR THIS DECISION","")))</f>
        <v/>
      </c>
    </row>
    <row r="71">
      <c r="A71">
        <f>IF(OR(records_master!$A71="",ISNUMBER(MATCH(records_master!$M71,lst_dedup_duplicate,0))),"",records_master!$A71)</f>
        <v/>
      </c>
      <c r="B71">
        <f>IF($A71="","",records_master!$E71)</f>
        <v/>
      </c>
      <c r="M71">
        <f>IF($A71="","",IF(AND(ISNUMBER(MATCH(C71,lst_FT_sci_excl,0)),D71=""),"MISSING FT CODE",IF(AND(NOT(ISNUMBER(MATCH(C71,lst_FT_sci_excl,0))),D71&lt;&gt;""),"CODE NOT ALLOWED FOR THIS DECISION","")))</f>
        <v/>
      </c>
    </row>
    <row r="72">
      <c r="A72">
        <f>IF(OR(records_master!$A72="",ISNUMBER(MATCH(records_master!$M72,lst_dedup_duplicate,0))),"",records_master!$A72)</f>
        <v/>
      </c>
      <c r="B72">
        <f>IF($A72="","",records_master!$E72)</f>
        <v/>
      </c>
      <c r="M72">
        <f>IF($A72="","",IF(AND(ISNUMBER(MATCH(C72,lst_FT_sci_excl,0)),D72=""),"MISSING FT CODE",IF(AND(NOT(ISNUMBER(MATCH(C72,lst_FT_sci_excl,0))),D72&lt;&gt;""),"CODE NOT ALLOWED FOR THIS DECISION","")))</f>
        <v/>
      </c>
    </row>
    <row r="73">
      <c r="A73">
        <f>IF(OR(records_master!$A73="",ISNUMBER(MATCH(records_master!$M73,lst_dedup_duplicate,0))),"",records_master!$A73)</f>
        <v/>
      </c>
      <c r="B73">
        <f>IF($A73="","",records_master!$E73)</f>
        <v/>
      </c>
      <c r="M73">
        <f>IF($A73="","",IF(AND(ISNUMBER(MATCH(C73,lst_FT_sci_excl,0)),D73=""),"MISSING FT CODE",IF(AND(NOT(ISNUMBER(MATCH(C73,lst_FT_sci_excl,0))),D73&lt;&gt;""),"CODE NOT ALLOWED FOR THIS DECISION","")))</f>
        <v/>
      </c>
    </row>
    <row r="74">
      <c r="A74">
        <f>IF(OR(records_master!$A74="",ISNUMBER(MATCH(records_master!$M74,lst_dedup_duplicate,0))),"",records_master!$A74)</f>
        <v/>
      </c>
      <c r="B74">
        <f>IF($A74="","",records_master!$E74)</f>
        <v/>
      </c>
      <c r="M74">
        <f>IF($A74="","",IF(AND(ISNUMBER(MATCH(C74,lst_FT_sci_excl,0)),D74=""),"MISSING FT CODE",IF(AND(NOT(ISNUMBER(MATCH(C74,lst_FT_sci_excl,0))),D74&lt;&gt;""),"CODE NOT ALLOWED FOR THIS DECISION","")))</f>
        <v/>
      </c>
    </row>
    <row r="75">
      <c r="A75">
        <f>IF(OR(records_master!$A75="",ISNUMBER(MATCH(records_master!$M75,lst_dedup_duplicate,0))),"",records_master!$A75)</f>
        <v/>
      </c>
      <c r="B75">
        <f>IF($A75="","",records_master!$E75)</f>
        <v/>
      </c>
      <c r="M75">
        <f>IF($A75="","",IF(AND(ISNUMBER(MATCH(C75,lst_FT_sci_excl,0)),D75=""),"MISSING FT CODE",IF(AND(NOT(ISNUMBER(MATCH(C75,lst_FT_sci_excl,0))),D75&lt;&gt;""),"CODE NOT ALLOWED FOR THIS DECISION","")))</f>
        <v/>
      </c>
    </row>
    <row r="76">
      <c r="A76">
        <f>IF(OR(records_master!$A76="",ISNUMBER(MATCH(records_master!$M76,lst_dedup_duplicate,0))),"",records_master!$A76)</f>
        <v/>
      </c>
      <c r="B76">
        <f>IF($A76="","",records_master!$E76)</f>
        <v/>
      </c>
      <c r="M76">
        <f>IF($A76="","",IF(AND(ISNUMBER(MATCH(C76,lst_FT_sci_excl,0)),D76=""),"MISSING FT CODE",IF(AND(NOT(ISNUMBER(MATCH(C76,lst_FT_sci_excl,0))),D76&lt;&gt;""),"CODE NOT ALLOWED FOR THIS DECISION","")))</f>
        <v/>
      </c>
    </row>
    <row r="77">
      <c r="A77">
        <f>IF(OR(records_master!$A77="",ISNUMBER(MATCH(records_master!$M77,lst_dedup_duplicate,0))),"",records_master!$A77)</f>
        <v/>
      </c>
      <c r="B77">
        <f>IF($A77="","",records_master!$E77)</f>
        <v/>
      </c>
      <c r="M77">
        <f>IF($A77="","",IF(AND(ISNUMBER(MATCH(C77,lst_FT_sci_excl,0)),D77=""),"MISSING FT CODE",IF(AND(NOT(ISNUMBER(MATCH(C77,lst_FT_sci_excl,0))),D77&lt;&gt;""),"CODE NOT ALLOWED FOR THIS DECISION","")))</f>
        <v/>
      </c>
    </row>
    <row r="78">
      <c r="A78">
        <f>IF(OR(records_master!$A78="",ISNUMBER(MATCH(records_master!$M78,lst_dedup_duplicate,0))),"",records_master!$A78)</f>
        <v/>
      </c>
      <c r="B78">
        <f>IF($A78="","",records_master!$E78)</f>
        <v/>
      </c>
      <c r="M78">
        <f>IF($A78="","",IF(AND(ISNUMBER(MATCH(C78,lst_FT_sci_excl,0)),D78=""),"MISSING FT CODE",IF(AND(NOT(ISNUMBER(MATCH(C78,lst_FT_sci_excl,0))),D78&lt;&gt;""),"CODE NOT ALLOWED FOR THIS DECISION","")))</f>
        <v/>
      </c>
    </row>
    <row r="79">
      <c r="A79">
        <f>IF(OR(records_master!$A79="",ISNUMBER(MATCH(records_master!$M79,lst_dedup_duplicate,0))),"",records_master!$A79)</f>
        <v/>
      </c>
      <c r="B79">
        <f>IF($A79="","",records_master!$E79)</f>
        <v/>
      </c>
      <c r="M79">
        <f>IF($A79="","",IF(AND(ISNUMBER(MATCH(C79,lst_FT_sci_excl,0)),D79=""),"MISSING FT CODE",IF(AND(NOT(ISNUMBER(MATCH(C79,lst_FT_sci_excl,0))),D79&lt;&gt;""),"CODE NOT ALLOWED FOR THIS DECISION","")))</f>
        <v/>
      </c>
    </row>
    <row r="80">
      <c r="A80">
        <f>IF(OR(records_master!$A80="",ISNUMBER(MATCH(records_master!$M80,lst_dedup_duplicate,0))),"",records_master!$A80)</f>
        <v/>
      </c>
      <c r="B80">
        <f>IF($A80="","",records_master!$E80)</f>
        <v/>
      </c>
      <c r="M80">
        <f>IF($A80="","",IF(AND(ISNUMBER(MATCH(C80,lst_FT_sci_excl,0)),D80=""),"MISSING FT CODE",IF(AND(NOT(ISNUMBER(MATCH(C80,lst_FT_sci_excl,0))),D80&lt;&gt;""),"CODE NOT ALLOWED FOR THIS DECISION","")))</f>
        <v/>
      </c>
    </row>
    <row r="81">
      <c r="A81">
        <f>IF(OR(records_master!$A81="",ISNUMBER(MATCH(records_master!$M81,lst_dedup_duplicate,0))),"",records_master!$A81)</f>
        <v/>
      </c>
      <c r="B81">
        <f>IF($A81="","",records_master!$E81)</f>
        <v/>
      </c>
      <c r="M81">
        <f>IF($A81="","",IF(AND(ISNUMBER(MATCH(C81,lst_FT_sci_excl,0)),D81=""),"MISSING FT CODE",IF(AND(NOT(ISNUMBER(MATCH(C81,lst_FT_sci_excl,0))),D81&lt;&gt;""),"CODE NOT ALLOWED FOR THIS DECISION","")))</f>
        <v/>
      </c>
    </row>
    <row r="82">
      <c r="A82">
        <f>IF(OR(records_master!$A82="",ISNUMBER(MATCH(records_master!$M82,lst_dedup_duplicate,0))),"",records_master!$A82)</f>
        <v/>
      </c>
      <c r="B82">
        <f>IF($A82="","",records_master!$E82)</f>
        <v/>
      </c>
      <c r="M82">
        <f>IF($A82="","",IF(AND(ISNUMBER(MATCH(C82,lst_FT_sci_excl,0)),D82=""),"MISSING FT CODE",IF(AND(NOT(ISNUMBER(MATCH(C82,lst_FT_sci_excl,0))),D82&lt;&gt;""),"CODE NOT ALLOWED FOR THIS DECISION","")))</f>
        <v/>
      </c>
    </row>
    <row r="83">
      <c r="A83">
        <f>IF(OR(records_master!$A83="",ISNUMBER(MATCH(records_master!$M83,lst_dedup_duplicate,0))),"",records_master!$A83)</f>
        <v/>
      </c>
      <c r="B83">
        <f>IF($A83="","",records_master!$E83)</f>
        <v/>
      </c>
      <c r="M83">
        <f>IF($A83="","",IF(AND(ISNUMBER(MATCH(C83,lst_FT_sci_excl,0)),D83=""),"MISSING FT CODE",IF(AND(NOT(ISNUMBER(MATCH(C83,lst_FT_sci_excl,0))),D83&lt;&gt;""),"CODE NOT ALLOWED FOR THIS DECISION","")))</f>
        <v/>
      </c>
    </row>
    <row r="84">
      <c r="A84">
        <f>IF(OR(records_master!$A84="",ISNUMBER(MATCH(records_master!$M84,lst_dedup_duplicate,0))),"",records_master!$A84)</f>
        <v/>
      </c>
      <c r="B84">
        <f>IF($A84="","",records_master!$E84)</f>
        <v/>
      </c>
      <c r="M84">
        <f>IF($A84="","",IF(AND(ISNUMBER(MATCH(C84,lst_FT_sci_excl,0)),D84=""),"MISSING FT CODE",IF(AND(NOT(ISNUMBER(MATCH(C84,lst_FT_sci_excl,0))),D84&lt;&gt;""),"CODE NOT ALLOWED FOR THIS DECISION","")))</f>
        <v/>
      </c>
    </row>
    <row r="85">
      <c r="A85">
        <f>IF(OR(records_master!$A85="",ISNUMBER(MATCH(records_master!$M85,lst_dedup_duplicate,0))),"",records_master!$A85)</f>
        <v/>
      </c>
      <c r="B85">
        <f>IF($A85="","",records_master!$E85)</f>
        <v/>
      </c>
      <c r="M85">
        <f>IF($A85="","",IF(AND(ISNUMBER(MATCH(C85,lst_FT_sci_excl,0)),D85=""),"MISSING FT CODE",IF(AND(NOT(ISNUMBER(MATCH(C85,lst_FT_sci_excl,0))),D85&lt;&gt;""),"CODE NOT ALLOWED FOR THIS DECISION","")))</f>
        <v/>
      </c>
    </row>
    <row r="86">
      <c r="A86">
        <f>IF(OR(records_master!$A86="",ISNUMBER(MATCH(records_master!$M86,lst_dedup_duplicate,0))),"",records_master!$A86)</f>
        <v/>
      </c>
      <c r="B86">
        <f>IF($A86="","",records_master!$E86)</f>
        <v/>
      </c>
      <c r="M86">
        <f>IF($A86="","",IF(AND(ISNUMBER(MATCH(C86,lst_FT_sci_excl,0)),D86=""),"MISSING FT CODE",IF(AND(NOT(ISNUMBER(MATCH(C86,lst_FT_sci_excl,0))),D86&lt;&gt;""),"CODE NOT ALLOWED FOR THIS DECISION","")))</f>
        <v/>
      </c>
    </row>
    <row r="87">
      <c r="A87">
        <f>IF(OR(records_master!$A87="",ISNUMBER(MATCH(records_master!$M87,lst_dedup_duplicate,0))),"",records_master!$A87)</f>
        <v/>
      </c>
      <c r="B87">
        <f>IF($A87="","",records_master!$E87)</f>
        <v/>
      </c>
      <c r="M87">
        <f>IF($A87="","",IF(AND(ISNUMBER(MATCH(C87,lst_FT_sci_excl,0)),D87=""),"MISSING FT CODE",IF(AND(NOT(ISNUMBER(MATCH(C87,lst_FT_sci_excl,0))),D87&lt;&gt;""),"CODE NOT ALLOWED FOR THIS DECISION","")))</f>
        <v/>
      </c>
    </row>
    <row r="88">
      <c r="A88">
        <f>IF(OR(records_master!$A88="",ISNUMBER(MATCH(records_master!$M88,lst_dedup_duplicate,0))),"",records_master!$A88)</f>
        <v/>
      </c>
      <c r="B88">
        <f>IF($A88="","",records_master!$E88)</f>
        <v/>
      </c>
      <c r="M88">
        <f>IF($A88="","",IF(AND(ISNUMBER(MATCH(C88,lst_FT_sci_excl,0)),D88=""),"MISSING FT CODE",IF(AND(NOT(ISNUMBER(MATCH(C88,lst_FT_sci_excl,0))),D88&lt;&gt;""),"CODE NOT ALLOWED FOR THIS DECISION","")))</f>
        <v/>
      </c>
    </row>
    <row r="89">
      <c r="A89">
        <f>IF(OR(records_master!$A89="",ISNUMBER(MATCH(records_master!$M89,lst_dedup_duplicate,0))),"",records_master!$A89)</f>
        <v/>
      </c>
      <c r="B89">
        <f>IF($A89="","",records_master!$E89)</f>
        <v/>
      </c>
      <c r="M89">
        <f>IF($A89="","",IF(AND(ISNUMBER(MATCH(C89,lst_FT_sci_excl,0)),D89=""),"MISSING FT CODE",IF(AND(NOT(ISNUMBER(MATCH(C89,lst_FT_sci_excl,0))),D89&lt;&gt;""),"CODE NOT ALLOWED FOR THIS DECISION","")))</f>
        <v/>
      </c>
    </row>
    <row r="90">
      <c r="A90">
        <f>IF(OR(records_master!$A90="",ISNUMBER(MATCH(records_master!$M90,lst_dedup_duplicate,0))),"",records_master!$A90)</f>
        <v/>
      </c>
      <c r="B90">
        <f>IF($A90="","",records_master!$E90)</f>
        <v/>
      </c>
      <c r="M90">
        <f>IF($A90="","",IF(AND(ISNUMBER(MATCH(C90,lst_FT_sci_excl,0)),D90=""),"MISSING FT CODE",IF(AND(NOT(ISNUMBER(MATCH(C90,lst_FT_sci_excl,0))),D90&lt;&gt;""),"CODE NOT ALLOWED FOR THIS DECISION","")))</f>
        <v/>
      </c>
    </row>
    <row r="91">
      <c r="A91">
        <f>IF(OR(records_master!$A91="",ISNUMBER(MATCH(records_master!$M91,lst_dedup_duplicate,0))),"",records_master!$A91)</f>
        <v/>
      </c>
      <c r="B91">
        <f>IF($A91="","",records_master!$E91)</f>
        <v/>
      </c>
      <c r="M91">
        <f>IF($A91="","",IF(AND(ISNUMBER(MATCH(C91,lst_FT_sci_excl,0)),D91=""),"MISSING FT CODE",IF(AND(NOT(ISNUMBER(MATCH(C91,lst_FT_sci_excl,0))),D91&lt;&gt;""),"CODE NOT ALLOWED FOR THIS DECISION","")))</f>
        <v/>
      </c>
    </row>
    <row r="92">
      <c r="A92">
        <f>IF(OR(records_master!$A92="",ISNUMBER(MATCH(records_master!$M92,lst_dedup_duplicate,0))),"",records_master!$A92)</f>
        <v/>
      </c>
      <c r="B92">
        <f>IF($A92="","",records_master!$E92)</f>
        <v/>
      </c>
      <c r="M92">
        <f>IF($A92="","",IF(AND(ISNUMBER(MATCH(C92,lst_FT_sci_excl,0)),D92=""),"MISSING FT CODE",IF(AND(NOT(ISNUMBER(MATCH(C92,lst_FT_sci_excl,0))),D92&lt;&gt;""),"CODE NOT ALLOWED FOR THIS DECISION","")))</f>
        <v/>
      </c>
    </row>
    <row r="93">
      <c r="A93">
        <f>IF(OR(records_master!$A93="",ISNUMBER(MATCH(records_master!$M93,lst_dedup_duplicate,0))),"",records_master!$A93)</f>
        <v/>
      </c>
      <c r="B93">
        <f>IF($A93="","",records_master!$E93)</f>
        <v/>
      </c>
      <c r="M93">
        <f>IF($A93="","",IF(AND(ISNUMBER(MATCH(C93,lst_FT_sci_excl,0)),D93=""),"MISSING FT CODE",IF(AND(NOT(ISNUMBER(MATCH(C93,lst_FT_sci_excl,0))),D93&lt;&gt;""),"CODE NOT ALLOWED FOR THIS DECISION","")))</f>
        <v/>
      </c>
    </row>
    <row r="94">
      <c r="A94">
        <f>IF(OR(records_master!$A94="",ISNUMBER(MATCH(records_master!$M94,lst_dedup_duplicate,0))),"",records_master!$A94)</f>
        <v/>
      </c>
      <c r="B94">
        <f>IF($A94="","",records_master!$E94)</f>
        <v/>
      </c>
      <c r="M94">
        <f>IF($A94="","",IF(AND(ISNUMBER(MATCH(C94,lst_FT_sci_excl,0)),D94=""),"MISSING FT CODE",IF(AND(NOT(ISNUMBER(MATCH(C94,lst_FT_sci_excl,0))),D94&lt;&gt;""),"CODE NOT ALLOWED FOR THIS DECISION","")))</f>
        <v/>
      </c>
    </row>
    <row r="95">
      <c r="A95">
        <f>IF(OR(records_master!$A95="",ISNUMBER(MATCH(records_master!$M95,lst_dedup_duplicate,0))),"",records_master!$A95)</f>
        <v/>
      </c>
      <c r="B95">
        <f>IF($A95="","",records_master!$E95)</f>
        <v/>
      </c>
      <c r="M95">
        <f>IF($A95="","",IF(AND(ISNUMBER(MATCH(C95,lst_FT_sci_excl,0)),D95=""),"MISSING FT CODE",IF(AND(NOT(ISNUMBER(MATCH(C95,lst_FT_sci_excl,0))),D95&lt;&gt;""),"CODE NOT ALLOWED FOR THIS DECISION","")))</f>
        <v/>
      </c>
    </row>
    <row r="96">
      <c r="A96">
        <f>IF(OR(records_master!$A96="",ISNUMBER(MATCH(records_master!$M96,lst_dedup_duplicate,0))),"",records_master!$A96)</f>
        <v/>
      </c>
      <c r="B96">
        <f>IF($A96="","",records_master!$E96)</f>
        <v/>
      </c>
      <c r="M96">
        <f>IF($A96="","",IF(AND(ISNUMBER(MATCH(C96,lst_FT_sci_excl,0)),D96=""),"MISSING FT CODE",IF(AND(NOT(ISNUMBER(MATCH(C96,lst_FT_sci_excl,0))),D96&lt;&gt;""),"CODE NOT ALLOWED FOR THIS DECISION","")))</f>
        <v/>
      </c>
    </row>
    <row r="97">
      <c r="A97">
        <f>IF(OR(records_master!$A97="",ISNUMBER(MATCH(records_master!$M97,lst_dedup_duplicate,0))),"",records_master!$A97)</f>
        <v/>
      </c>
      <c r="B97">
        <f>IF($A97="","",records_master!$E97)</f>
        <v/>
      </c>
      <c r="M97">
        <f>IF($A97="","",IF(AND(ISNUMBER(MATCH(C97,lst_FT_sci_excl,0)),D97=""),"MISSING FT CODE",IF(AND(NOT(ISNUMBER(MATCH(C97,lst_FT_sci_excl,0))),D97&lt;&gt;""),"CODE NOT ALLOWED FOR THIS DECISION","")))</f>
        <v/>
      </c>
    </row>
    <row r="98">
      <c r="A98">
        <f>IF(OR(records_master!$A98="",ISNUMBER(MATCH(records_master!$M98,lst_dedup_duplicate,0))),"",records_master!$A98)</f>
        <v/>
      </c>
      <c r="B98">
        <f>IF($A98="","",records_master!$E98)</f>
        <v/>
      </c>
      <c r="M98">
        <f>IF($A98="","",IF(AND(ISNUMBER(MATCH(C98,lst_FT_sci_excl,0)),D98=""),"MISSING FT CODE",IF(AND(NOT(ISNUMBER(MATCH(C98,lst_FT_sci_excl,0))),D98&lt;&gt;""),"CODE NOT ALLOWED FOR THIS DECISION","")))</f>
        <v/>
      </c>
    </row>
    <row r="99">
      <c r="A99">
        <f>IF(OR(records_master!$A99="",ISNUMBER(MATCH(records_master!$M99,lst_dedup_duplicate,0))),"",records_master!$A99)</f>
        <v/>
      </c>
      <c r="B99">
        <f>IF($A99="","",records_master!$E99)</f>
        <v/>
      </c>
      <c r="M99">
        <f>IF($A99="","",IF(AND(ISNUMBER(MATCH(C99,lst_FT_sci_excl,0)),D99=""),"MISSING FT CODE",IF(AND(NOT(ISNUMBER(MATCH(C99,lst_FT_sci_excl,0))),D99&lt;&gt;""),"CODE NOT ALLOWED FOR THIS DECISION","")))</f>
        <v/>
      </c>
    </row>
    <row r="100">
      <c r="A100">
        <f>IF(OR(records_master!$A100="",ISNUMBER(MATCH(records_master!$M100,lst_dedup_duplicate,0))),"",records_master!$A100)</f>
        <v/>
      </c>
      <c r="B100">
        <f>IF($A100="","",records_master!$E100)</f>
        <v/>
      </c>
      <c r="M100">
        <f>IF($A100="","",IF(AND(ISNUMBER(MATCH(C100,lst_FT_sci_excl,0)),D100=""),"MISSING FT CODE",IF(AND(NOT(ISNUMBER(MATCH(C100,lst_FT_sci_excl,0))),D100&lt;&gt;""),"CODE NOT ALLOWED FOR THIS DECISION","")))</f>
        <v/>
      </c>
    </row>
    <row r="101">
      <c r="A101">
        <f>IF(OR(records_master!$A101="",ISNUMBER(MATCH(records_master!$M101,lst_dedup_duplicate,0))),"",records_master!$A101)</f>
        <v/>
      </c>
      <c r="B101">
        <f>IF($A101="","",records_master!$E101)</f>
        <v/>
      </c>
      <c r="M101">
        <f>IF($A101="","",IF(AND(ISNUMBER(MATCH(C101,lst_FT_sci_excl,0)),D101=""),"MISSING FT CODE",IF(AND(NOT(ISNUMBER(MATCH(C101,lst_FT_sci_excl,0))),D101&lt;&gt;""),"CODE NOT ALLOWED FOR THIS DECISION","")))</f>
        <v/>
      </c>
    </row>
    <row r="102">
      <c r="A102">
        <f>IF(OR(records_master!$A102="",ISNUMBER(MATCH(records_master!$M102,lst_dedup_duplicate,0))),"",records_master!$A102)</f>
        <v/>
      </c>
      <c r="B102">
        <f>IF($A102="","",records_master!$E102)</f>
        <v/>
      </c>
      <c r="M102">
        <f>IF($A102="","",IF(AND(ISNUMBER(MATCH(C102,lst_FT_sci_excl,0)),D102=""),"MISSING FT CODE",IF(AND(NOT(ISNUMBER(MATCH(C102,lst_FT_sci_excl,0))),D102&lt;&gt;""),"CODE NOT ALLOWED FOR THIS DECISION","")))</f>
        <v/>
      </c>
    </row>
    <row r="103">
      <c r="A103">
        <f>IF(OR(records_master!$A103="",ISNUMBER(MATCH(records_master!$M103,lst_dedup_duplicate,0))),"",records_master!$A103)</f>
        <v/>
      </c>
      <c r="B103">
        <f>IF($A103="","",records_master!$E103)</f>
        <v/>
      </c>
      <c r="M103">
        <f>IF($A103="","",IF(AND(ISNUMBER(MATCH(C103,lst_FT_sci_excl,0)),D103=""),"MISSING FT CODE",IF(AND(NOT(ISNUMBER(MATCH(C103,lst_FT_sci_excl,0))),D103&lt;&gt;""),"CODE NOT ALLOWED FOR THIS DECISION","")))</f>
        <v/>
      </c>
    </row>
    <row r="104">
      <c r="A104">
        <f>IF(OR(records_master!$A104="",ISNUMBER(MATCH(records_master!$M104,lst_dedup_duplicate,0))),"",records_master!$A104)</f>
        <v/>
      </c>
      <c r="B104">
        <f>IF($A104="","",records_master!$E104)</f>
        <v/>
      </c>
      <c r="M104">
        <f>IF($A104="","",IF(AND(ISNUMBER(MATCH(C104,lst_FT_sci_excl,0)),D104=""),"MISSING FT CODE",IF(AND(NOT(ISNUMBER(MATCH(C104,lst_FT_sci_excl,0))),D104&lt;&gt;""),"CODE NOT ALLOWED FOR THIS DECISION","")))</f>
        <v/>
      </c>
    </row>
    <row r="105">
      <c r="A105">
        <f>IF(OR(records_master!$A105="",ISNUMBER(MATCH(records_master!$M105,lst_dedup_duplicate,0))),"",records_master!$A105)</f>
        <v/>
      </c>
      <c r="B105">
        <f>IF($A105="","",records_master!$E105)</f>
        <v/>
      </c>
      <c r="M105">
        <f>IF($A105="","",IF(AND(ISNUMBER(MATCH(C105,lst_FT_sci_excl,0)),D105=""),"MISSING FT CODE",IF(AND(NOT(ISNUMBER(MATCH(C105,lst_FT_sci_excl,0))),D105&lt;&gt;""),"CODE NOT ALLOWED FOR THIS DECISION","")))</f>
        <v/>
      </c>
    </row>
    <row r="106">
      <c r="A106">
        <f>IF(OR(records_master!$A106="",ISNUMBER(MATCH(records_master!$M106,lst_dedup_duplicate,0))),"",records_master!$A106)</f>
        <v/>
      </c>
      <c r="B106">
        <f>IF($A106="","",records_master!$E106)</f>
        <v/>
      </c>
      <c r="M106">
        <f>IF($A106="","",IF(AND(ISNUMBER(MATCH(C106,lst_FT_sci_excl,0)),D106=""),"MISSING FT CODE",IF(AND(NOT(ISNUMBER(MATCH(C106,lst_FT_sci_excl,0))),D106&lt;&gt;""),"CODE NOT ALLOWED FOR THIS DECISION","")))</f>
        <v/>
      </c>
    </row>
    <row r="107">
      <c r="A107">
        <f>IF(OR(records_master!$A107="",ISNUMBER(MATCH(records_master!$M107,lst_dedup_duplicate,0))),"",records_master!$A107)</f>
        <v/>
      </c>
      <c r="B107">
        <f>IF($A107="","",records_master!$E107)</f>
        <v/>
      </c>
      <c r="M107">
        <f>IF($A107="","",IF(AND(ISNUMBER(MATCH(C107,lst_FT_sci_excl,0)),D107=""),"MISSING FT CODE",IF(AND(NOT(ISNUMBER(MATCH(C107,lst_FT_sci_excl,0))),D107&lt;&gt;""),"CODE NOT ALLOWED FOR THIS DECISION","")))</f>
        <v/>
      </c>
    </row>
    <row r="108">
      <c r="A108">
        <f>IF(OR(records_master!$A108="",ISNUMBER(MATCH(records_master!$M108,lst_dedup_duplicate,0))),"",records_master!$A108)</f>
        <v/>
      </c>
      <c r="B108">
        <f>IF($A108="","",records_master!$E108)</f>
        <v/>
      </c>
      <c r="M108">
        <f>IF($A108="","",IF(AND(ISNUMBER(MATCH(C108,lst_FT_sci_excl,0)),D108=""),"MISSING FT CODE",IF(AND(NOT(ISNUMBER(MATCH(C108,lst_FT_sci_excl,0))),D108&lt;&gt;""),"CODE NOT ALLOWED FOR THIS DECISION","")))</f>
        <v/>
      </c>
    </row>
    <row r="109">
      <c r="A109">
        <f>IF(OR(records_master!$A109="",ISNUMBER(MATCH(records_master!$M109,lst_dedup_duplicate,0))),"",records_master!$A109)</f>
        <v/>
      </c>
      <c r="B109">
        <f>IF($A109="","",records_master!$E109)</f>
        <v/>
      </c>
      <c r="M109">
        <f>IF($A109="","",IF(AND(ISNUMBER(MATCH(C109,lst_FT_sci_excl,0)),D109=""),"MISSING FT CODE",IF(AND(NOT(ISNUMBER(MATCH(C109,lst_FT_sci_excl,0))),D109&lt;&gt;""),"CODE NOT ALLOWED FOR THIS DECISION","")))</f>
        <v/>
      </c>
    </row>
    <row r="110">
      <c r="A110">
        <f>IF(OR(records_master!$A110="",ISNUMBER(MATCH(records_master!$M110,lst_dedup_duplicate,0))),"",records_master!$A110)</f>
        <v/>
      </c>
      <c r="B110">
        <f>IF($A110="","",records_master!$E110)</f>
        <v/>
      </c>
      <c r="M110">
        <f>IF($A110="","",IF(AND(ISNUMBER(MATCH(C110,lst_FT_sci_excl,0)),D110=""),"MISSING FT CODE",IF(AND(NOT(ISNUMBER(MATCH(C110,lst_FT_sci_excl,0))),D110&lt;&gt;""),"CODE NOT ALLOWED FOR THIS DECISION","")))</f>
        <v/>
      </c>
    </row>
    <row r="111">
      <c r="A111">
        <f>IF(OR(records_master!$A111="",ISNUMBER(MATCH(records_master!$M111,lst_dedup_duplicate,0))),"",records_master!$A111)</f>
        <v/>
      </c>
      <c r="B111">
        <f>IF($A111="","",records_master!$E111)</f>
        <v/>
      </c>
      <c r="M111">
        <f>IF($A111="","",IF(AND(ISNUMBER(MATCH(C111,lst_FT_sci_excl,0)),D111=""),"MISSING FT CODE",IF(AND(NOT(ISNUMBER(MATCH(C111,lst_FT_sci_excl,0))),D111&lt;&gt;""),"CODE NOT ALLOWED FOR THIS DECISION","")))</f>
        <v/>
      </c>
    </row>
    <row r="112">
      <c r="A112">
        <f>IF(OR(records_master!$A112="",ISNUMBER(MATCH(records_master!$M112,lst_dedup_duplicate,0))),"",records_master!$A112)</f>
        <v/>
      </c>
      <c r="B112">
        <f>IF($A112="","",records_master!$E112)</f>
        <v/>
      </c>
      <c r="M112">
        <f>IF($A112="","",IF(AND(ISNUMBER(MATCH(C112,lst_FT_sci_excl,0)),D112=""),"MISSING FT CODE",IF(AND(NOT(ISNUMBER(MATCH(C112,lst_FT_sci_excl,0))),D112&lt;&gt;""),"CODE NOT ALLOWED FOR THIS DECISION","")))</f>
        <v/>
      </c>
    </row>
    <row r="113">
      <c r="A113">
        <f>IF(OR(records_master!$A113="",ISNUMBER(MATCH(records_master!$M113,lst_dedup_duplicate,0))),"",records_master!$A113)</f>
        <v/>
      </c>
      <c r="B113">
        <f>IF($A113="","",records_master!$E113)</f>
        <v/>
      </c>
      <c r="M113">
        <f>IF($A113="","",IF(AND(ISNUMBER(MATCH(C113,lst_FT_sci_excl,0)),D113=""),"MISSING FT CODE",IF(AND(NOT(ISNUMBER(MATCH(C113,lst_FT_sci_excl,0))),D113&lt;&gt;""),"CODE NOT ALLOWED FOR THIS DECISION","")))</f>
        <v/>
      </c>
    </row>
    <row r="114">
      <c r="A114">
        <f>IF(OR(records_master!$A114="",ISNUMBER(MATCH(records_master!$M114,lst_dedup_duplicate,0))),"",records_master!$A114)</f>
        <v/>
      </c>
      <c r="B114">
        <f>IF($A114="","",records_master!$E114)</f>
        <v/>
      </c>
      <c r="M114">
        <f>IF($A114="","",IF(AND(ISNUMBER(MATCH(C114,lst_FT_sci_excl,0)),D114=""),"MISSING FT CODE",IF(AND(NOT(ISNUMBER(MATCH(C114,lst_FT_sci_excl,0))),D114&lt;&gt;""),"CODE NOT ALLOWED FOR THIS DECISION","")))</f>
        <v/>
      </c>
    </row>
    <row r="115">
      <c r="A115">
        <f>IF(OR(records_master!$A115="",ISNUMBER(MATCH(records_master!$M115,lst_dedup_duplicate,0))),"",records_master!$A115)</f>
        <v/>
      </c>
      <c r="B115">
        <f>IF($A115="","",records_master!$E115)</f>
        <v/>
      </c>
      <c r="M115">
        <f>IF($A115="","",IF(AND(ISNUMBER(MATCH(C115,lst_FT_sci_excl,0)),D115=""),"MISSING FT CODE",IF(AND(NOT(ISNUMBER(MATCH(C115,lst_FT_sci_excl,0))),D115&lt;&gt;""),"CODE NOT ALLOWED FOR THIS DECISION","")))</f>
        <v/>
      </c>
    </row>
    <row r="116">
      <c r="A116">
        <f>IF(OR(records_master!$A116="",ISNUMBER(MATCH(records_master!$M116,lst_dedup_duplicate,0))),"",records_master!$A116)</f>
        <v/>
      </c>
      <c r="B116">
        <f>IF($A116="","",records_master!$E116)</f>
        <v/>
      </c>
      <c r="M116">
        <f>IF($A116="","",IF(AND(ISNUMBER(MATCH(C116,lst_FT_sci_excl,0)),D116=""),"MISSING FT CODE",IF(AND(NOT(ISNUMBER(MATCH(C116,lst_FT_sci_excl,0))),D116&lt;&gt;""),"CODE NOT ALLOWED FOR THIS DECISION","")))</f>
        <v/>
      </c>
    </row>
    <row r="117">
      <c r="A117">
        <f>IF(OR(records_master!$A117="",ISNUMBER(MATCH(records_master!$M117,lst_dedup_duplicate,0))),"",records_master!$A117)</f>
        <v/>
      </c>
      <c r="B117">
        <f>IF($A117="","",records_master!$E117)</f>
        <v/>
      </c>
      <c r="M117">
        <f>IF($A117="","",IF(AND(ISNUMBER(MATCH(C117,lst_FT_sci_excl,0)),D117=""),"MISSING FT CODE",IF(AND(NOT(ISNUMBER(MATCH(C117,lst_FT_sci_excl,0))),D117&lt;&gt;""),"CODE NOT ALLOWED FOR THIS DECISION","")))</f>
        <v/>
      </c>
    </row>
    <row r="118">
      <c r="A118">
        <f>IF(OR(records_master!$A118="",ISNUMBER(MATCH(records_master!$M118,lst_dedup_duplicate,0))),"",records_master!$A118)</f>
        <v/>
      </c>
      <c r="B118">
        <f>IF($A118="","",records_master!$E118)</f>
        <v/>
      </c>
      <c r="M118">
        <f>IF($A118="","",IF(AND(ISNUMBER(MATCH(C118,lst_FT_sci_excl,0)),D118=""),"MISSING FT CODE",IF(AND(NOT(ISNUMBER(MATCH(C118,lst_FT_sci_excl,0))),D118&lt;&gt;""),"CODE NOT ALLOWED FOR THIS DECISION","")))</f>
        <v/>
      </c>
    </row>
    <row r="119">
      <c r="A119">
        <f>IF(OR(records_master!$A119="",ISNUMBER(MATCH(records_master!$M119,lst_dedup_duplicate,0))),"",records_master!$A119)</f>
        <v/>
      </c>
      <c r="B119">
        <f>IF($A119="","",records_master!$E119)</f>
        <v/>
      </c>
      <c r="M119">
        <f>IF($A119="","",IF(AND(ISNUMBER(MATCH(C119,lst_FT_sci_excl,0)),D119=""),"MISSING FT CODE",IF(AND(NOT(ISNUMBER(MATCH(C119,lst_FT_sci_excl,0))),D119&lt;&gt;""),"CODE NOT ALLOWED FOR THIS DECISION","")))</f>
        <v/>
      </c>
    </row>
    <row r="120">
      <c r="A120">
        <f>IF(OR(records_master!$A120="",ISNUMBER(MATCH(records_master!$M120,lst_dedup_duplicate,0))),"",records_master!$A120)</f>
        <v/>
      </c>
      <c r="B120">
        <f>IF($A120="","",records_master!$E120)</f>
        <v/>
      </c>
      <c r="M120">
        <f>IF($A120="","",IF(AND(ISNUMBER(MATCH(C120,lst_FT_sci_excl,0)),D120=""),"MISSING FT CODE",IF(AND(NOT(ISNUMBER(MATCH(C120,lst_FT_sci_excl,0))),D120&lt;&gt;""),"CODE NOT ALLOWED FOR THIS DECISION","")))</f>
        <v/>
      </c>
    </row>
    <row r="121">
      <c r="A121">
        <f>IF(OR(records_master!$A121="",ISNUMBER(MATCH(records_master!$M121,lst_dedup_duplicate,0))),"",records_master!$A121)</f>
        <v/>
      </c>
      <c r="B121">
        <f>IF($A121="","",records_master!$E121)</f>
        <v/>
      </c>
      <c r="M121">
        <f>IF($A121="","",IF(AND(ISNUMBER(MATCH(C121,lst_FT_sci_excl,0)),D121=""),"MISSING FT CODE",IF(AND(NOT(ISNUMBER(MATCH(C121,lst_FT_sci_excl,0))),D121&lt;&gt;""),"CODE NOT ALLOWED FOR THIS DECISION","")))</f>
        <v/>
      </c>
    </row>
    <row r="122">
      <c r="A122">
        <f>IF(OR(records_master!$A122="",ISNUMBER(MATCH(records_master!$M122,lst_dedup_duplicate,0))),"",records_master!$A122)</f>
        <v/>
      </c>
      <c r="B122">
        <f>IF($A122="","",records_master!$E122)</f>
        <v/>
      </c>
      <c r="M122">
        <f>IF($A122="","",IF(AND(ISNUMBER(MATCH(C122,lst_FT_sci_excl,0)),D122=""),"MISSING FT CODE",IF(AND(NOT(ISNUMBER(MATCH(C122,lst_FT_sci_excl,0))),D122&lt;&gt;""),"CODE NOT ALLOWED FOR THIS DECISION","")))</f>
        <v/>
      </c>
    </row>
    <row r="123">
      <c r="A123">
        <f>IF(OR(records_master!$A123="",ISNUMBER(MATCH(records_master!$M123,lst_dedup_duplicate,0))),"",records_master!$A123)</f>
        <v/>
      </c>
      <c r="B123">
        <f>IF($A123="","",records_master!$E123)</f>
        <v/>
      </c>
      <c r="M123">
        <f>IF($A123="","",IF(AND(ISNUMBER(MATCH(C123,lst_FT_sci_excl,0)),D123=""),"MISSING FT CODE",IF(AND(NOT(ISNUMBER(MATCH(C123,lst_FT_sci_excl,0))),D123&lt;&gt;""),"CODE NOT ALLOWED FOR THIS DECISION","")))</f>
        <v/>
      </c>
    </row>
    <row r="124">
      <c r="A124">
        <f>IF(OR(records_master!$A124="",ISNUMBER(MATCH(records_master!$M124,lst_dedup_duplicate,0))),"",records_master!$A124)</f>
        <v/>
      </c>
      <c r="B124">
        <f>IF($A124="","",records_master!$E124)</f>
        <v/>
      </c>
      <c r="M124">
        <f>IF($A124="","",IF(AND(ISNUMBER(MATCH(C124,lst_FT_sci_excl,0)),D124=""),"MISSING FT CODE",IF(AND(NOT(ISNUMBER(MATCH(C124,lst_FT_sci_excl,0))),D124&lt;&gt;""),"CODE NOT ALLOWED FOR THIS DECISION","")))</f>
        <v/>
      </c>
    </row>
    <row r="125">
      <c r="A125">
        <f>IF(OR(records_master!$A125="",ISNUMBER(MATCH(records_master!$M125,lst_dedup_duplicate,0))),"",records_master!$A125)</f>
        <v/>
      </c>
      <c r="B125">
        <f>IF($A125="","",records_master!$E125)</f>
        <v/>
      </c>
      <c r="M125">
        <f>IF($A125="","",IF(AND(ISNUMBER(MATCH(C125,lst_FT_sci_excl,0)),D125=""),"MISSING FT CODE",IF(AND(NOT(ISNUMBER(MATCH(C125,lst_FT_sci_excl,0))),D125&lt;&gt;""),"CODE NOT ALLOWED FOR THIS DECISION","")))</f>
        <v/>
      </c>
    </row>
    <row r="126">
      <c r="A126">
        <f>IF(OR(records_master!$A126="",ISNUMBER(MATCH(records_master!$M126,lst_dedup_duplicate,0))),"",records_master!$A126)</f>
        <v/>
      </c>
      <c r="B126">
        <f>IF($A126="","",records_master!$E126)</f>
        <v/>
      </c>
      <c r="M126">
        <f>IF($A126="","",IF(AND(ISNUMBER(MATCH(C126,lst_FT_sci_excl,0)),D126=""),"MISSING FT CODE",IF(AND(NOT(ISNUMBER(MATCH(C126,lst_FT_sci_excl,0))),D126&lt;&gt;""),"CODE NOT ALLOWED FOR THIS DECISION","")))</f>
        <v/>
      </c>
    </row>
    <row r="127">
      <c r="A127">
        <f>IF(OR(records_master!$A127="",ISNUMBER(MATCH(records_master!$M127,lst_dedup_duplicate,0))),"",records_master!$A127)</f>
        <v/>
      </c>
      <c r="B127">
        <f>IF($A127="","",records_master!$E127)</f>
        <v/>
      </c>
      <c r="M127">
        <f>IF($A127="","",IF(AND(ISNUMBER(MATCH(C127,lst_FT_sci_excl,0)),D127=""),"MISSING FT CODE",IF(AND(NOT(ISNUMBER(MATCH(C127,lst_FT_sci_excl,0))),D127&lt;&gt;""),"CODE NOT ALLOWED FOR THIS DECISION","")))</f>
        <v/>
      </c>
    </row>
    <row r="128">
      <c r="A128">
        <f>IF(OR(records_master!$A128="",ISNUMBER(MATCH(records_master!$M128,lst_dedup_duplicate,0))),"",records_master!$A128)</f>
        <v/>
      </c>
      <c r="B128">
        <f>IF($A128="","",records_master!$E128)</f>
        <v/>
      </c>
      <c r="M128">
        <f>IF($A128="","",IF(AND(ISNUMBER(MATCH(C128,lst_FT_sci_excl,0)),D128=""),"MISSING FT CODE",IF(AND(NOT(ISNUMBER(MATCH(C128,lst_FT_sci_excl,0))),D128&lt;&gt;""),"CODE NOT ALLOWED FOR THIS DECISION","")))</f>
        <v/>
      </c>
    </row>
    <row r="129">
      <c r="A129">
        <f>IF(OR(records_master!$A129="",ISNUMBER(MATCH(records_master!$M129,lst_dedup_duplicate,0))),"",records_master!$A129)</f>
        <v/>
      </c>
      <c r="B129">
        <f>IF($A129="","",records_master!$E129)</f>
        <v/>
      </c>
      <c r="M129">
        <f>IF($A129="","",IF(AND(ISNUMBER(MATCH(C129,lst_FT_sci_excl,0)),D129=""),"MISSING FT CODE",IF(AND(NOT(ISNUMBER(MATCH(C129,lst_FT_sci_excl,0))),D129&lt;&gt;""),"CODE NOT ALLOWED FOR THIS DECISION","")))</f>
        <v/>
      </c>
    </row>
    <row r="130">
      <c r="A130">
        <f>IF(OR(records_master!$A130="",ISNUMBER(MATCH(records_master!$M130,lst_dedup_duplicate,0))),"",records_master!$A130)</f>
        <v/>
      </c>
      <c r="B130">
        <f>IF($A130="","",records_master!$E130)</f>
        <v/>
      </c>
      <c r="M130">
        <f>IF($A130="","",IF(AND(ISNUMBER(MATCH(C130,lst_FT_sci_excl,0)),D130=""),"MISSING FT CODE",IF(AND(NOT(ISNUMBER(MATCH(C130,lst_FT_sci_excl,0))),D130&lt;&gt;""),"CODE NOT ALLOWED FOR THIS DECISION","")))</f>
        <v/>
      </c>
    </row>
    <row r="131">
      <c r="A131">
        <f>IF(OR(records_master!$A131="",ISNUMBER(MATCH(records_master!$M131,lst_dedup_duplicate,0))),"",records_master!$A131)</f>
        <v/>
      </c>
      <c r="B131">
        <f>IF($A131="","",records_master!$E131)</f>
        <v/>
      </c>
      <c r="M131">
        <f>IF($A131="","",IF(AND(ISNUMBER(MATCH(C131,lst_FT_sci_excl,0)),D131=""),"MISSING FT CODE",IF(AND(NOT(ISNUMBER(MATCH(C131,lst_FT_sci_excl,0))),D131&lt;&gt;""),"CODE NOT ALLOWED FOR THIS DECISION","")))</f>
        <v/>
      </c>
    </row>
    <row r="132">
      <c r="A132">
        <f>IF(OR(records_master!$A132="",ISNUMBER(MATCH(records_master!$M132,lst_dedup_duplicate,0))),"",records_master!$A132)</f>
        <v/>
      </c>
      <c r="B132">
        <f>IF($A132="","",records_master!$E132)</f>
        <v/>
      </c>
      <c r="M132">
        <f>IF($A132="","",IF(AND(ISNUMBER(MATCH(C132,lst_FT_sci_excl,0)),D132=""),"MISSING FT CODE",IF(AND(NOT(ISNUMBER(MATCH(C132,lst_FT_sci_excl,0))),D132&lt;&gt;""),"CODE NOT ALLOWED FOR THIS DECISION","")))</f>
        <v/>
      </c>
    </row>
    <row r="133">
      <c r="A133">
        <f>IF(OR(records_master!$A133="",ISNUMBER(MATCH(records_master!$M133,lst_dedup_duplicate,0))),"",records_master!$A133)</f>
        <v/>
      </c>
      <c r="B133">
        <f>IF($A133="","",records_master!$E133)</f>
        <v/>
      </c>
      <c r="M133">
        <f>IF($A133="","",IF(AND(ISNUMBER(MATCH(C133,lst_FT_sci_excl,0)),D133=""),"MISSING FT CODE",IF(AND(NOT(ISNUMBER(MATCH(C133,lst_FT_sci_excl,0))),D133&lt;&gt;""),"CODE NOT ALLOWED FOR THIS DECISION","")))</f>
        <v/>
      </c>
    </row>
    <row r="134">
      <c r="A134">
        <f>IF(OR(records_master!$A134="",ISNUMBER(MATCH(records_master!$M134,lst_dedup_duplicate,0))),"",records_master!$A134)</f>
        <v/>
      </c>
      <c r="B134">
        <f>IF($A134="","",records_master!$E134)</f>
        <v/>
      </c>
      <c r="M134">
        <f>IF($A134="","",IF(AND(ISNUMBER(MATCH(C134,lst_FT_sci_excl,0)),D134=""),"MISSING FT CODE",IF(AND(NOT(ISNUMBER(MATCH(C134,lst_FT_sci_excl,0))),D134&lt;&gt;""),"CODE NOT ALLOWED FOR THIS DECISION","")))</f>
        <v/>
      </c>
    </row>
    <row r="135">
      <c r="A135">
        <f>IF(OR(records_master!$A135="",ISNUMBER(MATCH(records_master!$M135,lst_dedup_duplicate,0))),"",records_master!$A135)</f>
        <v/>
      </c>
      <c r="B135">
        <f>IF($A135="","",records_master!$E135)</f>
        <v/>
      </c>
      <c r="M135">
        <f>IF($A135="","",IF(AND(ISNUMBER(MATCH(C135,lst_FT_sci_excl,0)),D135=""),"MISSING FT CODE",IF(AND(NOT(ISNUMBER(MATCH(C135,lst_FT_sci_excl,0))),D135&lt;&gt;""),"CODE NOT ALLOWED FOR THIS DECISION","")))</f>
        <v/>
      </c>
    </row>
    <row r="136">
      <c r="A136">
        <f>IF(OR(records_master!$A136="",ISNUMBER(MATCH(records_master!$M136,lst_dedup_duplicate,0))),"",records_master!$A136)</f>
        <v/>
      </c>
      <c r="B136">
        <f>IF($A136="","",records_master!$E136)</f>
        <v/>
      </c>
      <c r="M136">
        <f>IF($A136="","",IF(AND(ISNUMBER(MATCH(C136,lst_FT_sci_excl,0)),D136=""),"MISSING FT CODE",IF(AND(NOT(ISNUMBER(MATCH(C136,lst_FT_sci_excl,0))),D136&lt;&gt;""),"CODE NOT ALLOWED FOR THIS DECISION","")))</f>
        <v/>
      </c>
    </row>
    <row r="137">
      <c r="A137">
        <f>IF(OR(records_master!$A137="",ISNUMBER(MATCH(records_master!$M137,lst_dedup_duplicate,0))),"",records_master!$A137)</f>
        <v/>
      </c>
      <c r="B137">
        <f>IF($A137="","",records_master!$E137)</f>
        <v/>
      </c>
      <c r="M137">
        <f>IF($A137="","",IF(AND(ISNUMBER(MATCH(C137,lst_FT_sci_excl,0)),D137=""),"MISSING FT CODE",IF(AND(NOT(ISNUMBER(MATCH(C137,lst_FT_sci_excl,0))),D137&lt;&gt;""),"CODE NOT ALLOWED FOR THIS DECISION","")))</f>
        <v/>
      </c>
    </row>
    <row r="138">
      <c r="A138">
        <f>IF(OR(records_master!$A138="",ISNUMBER(MATCH(records_master!$M138,lst_dedup_duplicate,0))),"",records_master!$A138)</f>
        <v/>
      </c>
      <c r="B138">
        <f>IF($A138="","",records_master!$E138)</f>
        <v/>
      </c>
      <c r="M138">
        <f>IF($A138="","",IF(AND(ISNUMBER(MATCH(C138,lst_FT_sci_excl,0)),D138=""),"MISSING FT CODE",IF(AND(NOT(ISNUMBER(MATCH(C138,lst_FT_sci_excl,0))),D138&lt;&gt;""),"CODE NOT ALLOWED FOR THIS DECISION","")))</f>
        <v/>
      </c>
    </row>
    <row r="139">
      <c r="A139">
        <f>IF(OR(records_master!$A139="",ISNUMBER(MATCH(records_master!$M139,lst_dedup_duplicate,0))),"",records_master!$A139)</f>
        <v/>
      </c>
      <c r="B139">
        <f>IF($A139="","",records_master!$E139)</f>
        <v/>
      </c>
      <c r="M139">
        <f>IF($A139="","",IF(AND(ISNUMBER(MATCH(C139,lst_FT_sci_excl,0)),D139=""),"MISSING FT CODE",IF(AND(NOT(ISNUMBER(MATCH(C139,lst_FT_sci_excl,0))),D139&lt;&gt;""),"CODE NOT ALLOWED FOR THIS DECISION","")))</f>
        <v/>
      </c>
    </row>
    <row r="140">
      <c r="A140">
        <f>IF(OR(records_master!$A140="",ISNUMBER(MATCH(records_master!$M140,lst_dedup_duplicate,0))),"",records_master!$A140)</f>
        <v/>
      </c>
      <c r="B140">
        <f>IF($A140="","",records_master!$E140)</f>
        <v/>
      </c>
      <c r="M140">
        <f>IF($A140="","",IF(AND(ISNUMBER(MATCH(C140,lst_FT_sci_excl,0)),D140=""),"MISSING FT CODE",IF(AND(NOT(ISNUMBER(MATCH(C140,lst_FT_sci_excl,0))),D140&lt;&gt;""),"CODE NOT ALLOWED FOR THIS DECISION","")))</f>
        <v/>
      </c>
    </row>
    <row r="141">
      <c r="A141">
        <f>IF(OR(records_master!$A141="",ISNUMBER(MATCH(records_master!$M141,lst_dedup_duplicate,0))),"",records_master!$A141)</f>
        <v/>
      </c>
      <c r="B141">
        <f>IF($A141="","",records_master!$E141)</f>
        <v/>
      </c>
      <c r="M141">
        <f>IF($A141="","",IF(AND(ISNUMBER(MATCH(C141,lst_FT_sci_excl,0)),D141=""),"MISSING FT CODE",IF(AND(NOT(ISNUMBER(MATCH(C141,lst_FT_sci_excl,0))),D141&lt;&gt;""),"CODE NOT ALLOWED FOR THIS DECISION","")))</f>
        <v/>
      </c>
    </row>
    <row r="142">
      <c r="A142">
        <f>IF(OR(records_master!$A142="",ISNUMBER(MATCH(records_master!$M142,lst_dedup_duplicate,0))),"",records_master!$A142)</f>
        <v/>
      </c>
      <c r="B142">
        <f>IF($A142="","",records_master!$E142)</f>
        <v/>
      </c>
      <c r="M142">
        <f>IF($A142="","",IF(AND(ISNUMBER(MATCH(C142,lst_FT_sci_excl,0)),D142=""),"MISSING FT CODE",IF(AND(NOT(ISNUMBER(MATCH(C142,lst_FT_sci_excl,0))),D142&lt;&gt;""),"CODE NOT ALLOWED FOR THIS DECISION","")))</f>
        <v/>
      </c>
    </row>
    <row r="143">
      <c r="A143">
        <f>IF(OR(records_master!$A143="",ISNUMBER(MATCH(records_master!$M143,lst_dedup_duplicate,0))),"",records_master!$A143)</f>
        <v/>
      </c>
      <c r="B143">
        <f>IF($A143="","",records_master!$E143)</f>
        <v/>
      </c>
      <c r="M143">
        <f>IF($A143="","",IF(AND(ISNUMBER(MATCH(C143,lst_FT_sci_excl,0)),D143=""),"MISSING FT CODE",IF(AND(NOT(ISNUMBER(MATCH(C143,lst_FT_sci_excl,0))),D143&lt;&gt;""),"CODE NOT ALLOWED FOR THIS DECISION","")))</f>
        <v/>
      </c>
    </row>
    <row r="144">
      <c r="A144">
        <f>IF(OR(records_master!$A144="",ISNUMBER(MATCH(records_master!$M144,lst_dedup_duplicate,0))),"",records_master!$A144)</f>
        <v/>
      </c>
      <c r="B144">
        <f>IF($A144="","",records_master!$E144)</f>
        <v/>
      </c>
      <c r="M144">
        <f>IF($A144="","",IF(AND(ISNUMBER(MATCH(C144,lst_FT_sci_excl,0)),D144=""),"MISSING FT CODE",IF(AND(NOT(ISNUMBER(MATCH(C144,lst_FT_sci_excl,0))),D144&lt;&gt;""),"CODE NOT ALLOWED FOR THIS DECISION","")))</f>
        <v/>
      </c>
    </row>
    <row r="145">
      <c r="A145">
        <f>IF(OR(records_master!$A145="",ISNUMBER(MATCH(records_master!$M145,lst_dedup_duplicate,0))),"",records_master!$A145)</f>
        <v/>
      </c>
      <c r="B145">
        <f>IF($A145="","",records_master!$E145)</f>
        <v/>
      </c>
      <c r="M145">
        <f>IF($A145="","",IF(AND(ISNUMBER(MATCH(C145,lst_FT_sci_excl,0)),D145=""),"MISSING FT CODE",IF(AND(NOT(ISNUMBER(MATCH(C145,lst_FT_sci_excl,0))),D145&lt;&gt;""),"CODE NOT ALLOWED FOR THIS DECISION","")))</f>
        <v/>
      </c>
    </row>
    <row r="146">
      <c r="A146">
        <f>IF(OR(records_master!$A146="",ISNUMBER(MATCH(records_master!$M146,lst_dedup_duplicate,0))),"",records_master!$A146)</f>
        <v/>
      </c>
      <c r="B146">
        <f>IF($A146="","",records_master!$E146)</f>
        <v/>
      </c>
      <c r="M146">
        <f>IF($A146="","",IF(AND(ISNUMBER(MATCH(C146,lst_FT_sci_excl,0)),D146=""),"MISSING FT CODE",IF(AND(NOT(ISNUMBER(MATCH(C146,lst_FT_sci_excl,0))),D146&lt;&gt;""),"CODE NOT ALLOWED FOR THIS DECISION","")))</f>
        <v/>
      </c>
    </row>
    <row r="147">
      <c r="A147">
        <f>IF(OR(records_master!$A147="",ISNUMBER(MATCH(records_master!$M147,lst_dedup_duplicate,0))),"",records_master!$A147)</f>
        <v/>
      </c>
      <c r="B147">
        <f>IF($A147="","",records_master!$E147)</f>
        <v/>
      </c>
      <c r="M147">
        <f>IF($A147="","",IF(AND(ISNUMBER(MATCH(C147,lst_FT_sci_excl,0)),D147=""),"MISSING FT CODE",IF(AND(NOT(ISNUMBER(MATCH(C147,lst_FT_sci_excl,0))),D147&lt;&gt;""),"CODE NOT ALLOWED FOR THIS DECISION","")))</f>
        <v/>
      </c>
    </row>
    <row r="148">
      <c r="A148">
        <f>IF(OR(records_master!$A148="",ISNUMBER(MATCH(records_master!$M148,lst_dedup_duplicate,0))),"",records_master!$A148)</f>
        <v/>
      </c>
      <c r="B148">
        <f>IF($A148="","",records_master!$E148)</f>
        <v/>
      </c>
      <c r="M148">
        <f>IF($A148="","",IF(AND(ISNUMBER(MATCH(C148,lst_FT_sci_excl,0)),D148=""),"MISSING FT CODE",IF(AND(NOT(ISNUMBER(MATCH(C148,lst_FT_sci_excl,0))),D148&lt;&gt;""),"CODE NOT ALLOWED FOR THIS DECISION","")))</f>
        <v/>
      </c>
    </row>
    <row r="149">
      <c r="A149">
        <f>IF(OR(records_master!$A149="",ISNUMBER(MATCH(records_master!$M149,lst_dedup_duplicate,0))),"",records_master!$A149)</f>
        <v/>
      </c>
      <c r="B149">
        <f>IF($A149="","",records_master!$E149)</f>
        <v/>
      </c>
      <c r="M149">
        <f>IF($A149="","",IF(AND(ISNUMBER(MATCH(C149,lst_FT_sci_excl,0)),D149=""),"MISSING FT CODE",IF(AND(NOT(ISNUMBER(MATCH(C149,lst_FT_sci_excl,0))),D149&lt;&gt;""),"CODE NOT ALLOWED FOR THIS DECISION","")))</f>
        <v/>
      </c>
    </row>
    <row r="150">
      <c r="A150">
        <f>IF(OR(records_master!$A150="",ISNUMBER(MATCH(records_master!$M150,lst_dedup_duplicate,0))),"",records_master!$A150)</f>
        <v/>
      </c>
      <c r="B150">
        <f>IF($A150="","",records_master!$E150)</f>
        <v/>
      </c>
      <c r="M150">
        <f>IF($A150="","",IF(AND(ISNUMBER(MATCH(C150,lst_FT_sci_excl,0)),D150=""),"MISSING FT CODE",IF(AND(NOT(ISNUMBER(MATCH(C150,lst_FT_sci_excl,0))),D150&lt;&gt;""),"CODE NOT ALLOWED FOR THIS DECISION","")))</f>
        <v/>
      </c>
    </row>
    <row r="151">
      <c r="A151">
        <f>IF(OR(records_master!$A151="",ISNUMBER(MATCH(records_master!$M151,lst_dedup_duplicate,0))),"",records_master!$A151)</f>
        <v/>
      </c>
      <c r="B151">
        <f>IF($A151="","",records_master!$E151)</f>
        <v/>
      </c>
      <c r="M151">
        <f>IF($A151="","",IF(AND(ISNUMBER(MATCH(C151,lst_FT_sci_excl,0)),D151=""),"MISSING FT CODE",IF(AND(NOT(ISNUMBER(MATCH(C151,lst_FT_sci_excl,0))),D151&lt;&gt;""),"CODE NOT ALLOWED FOR THIS DECISION","")))</f>
        <v/>
      </c>
    </row>
    <row r="152">
      <c r="A152">
        <f>IF(OR(records_master!$A152="",ISNUMBER(MATCH(records_master!$M152,lst_dedup_duplicate,0))),"",records_master!$A152)</f>
        <v/>
      </c>
      <c r="B152">
        <f>IF($A152="","",records_master!$E152)</f>
        <v/>
      </c>
      <c r="M152">
        <f>IF($A152="","",IF(AND(ISNUMBER(MATCH(C152,lst_FT_sci_excl,0)),D152=""),"MISSING FT CODE",IF(AND(NOT(ISNUMBER(MATCH(C152,lst_FT_sci_excl,0))),D152&lt;&gt;""),"CODE NOT ALLOWED FOR THIS DECISION","")))</f>
        <v/>
      </c>
    </row>
    <row r="153">
      <c r="A153">
        <f>IF(OR(records_master!$A153="",ISNUMBER(MATCH(records_master!$M153,lst_dedup_duplicate,0))),"",records_master!$A153)</f>
        <v/>
      </c>
      <c r="B153">
        <f>IF($A153="","",records_master!$E153)</f>
        <v/>
      </c>
      <c r="M153">
        <f>IF($A153="","",IF(AND(ISNUMBER(MATCH(C153,lst_FT_sci_excl,0)),D153=""),"MISSING FT CODE",IF(AND(NOT(ISNUMBER(MATCH(C153,lst_FT_sci_excl,0))),D153&lt;&gt;""),"CODE NOT ALLOWED FOR THIS DECISION","")))</f>
        <v/>
      </c>
    </row>
    <row r="154">
      <c r="A154">
        <f>IF(OR(records_master!$A154="",ISNUMBER(MATCH(records_master!$M154,lst_dedup_duplicate,0))),"",records_master!$A154)</f>
        <v/>
      </c>
      <c r="B154">
        <f>IF($A154="","",records_master!$E154)</f>
        <v/>
      </c>
      <c r="M154">
        <f>IF($A154="","",IF(AND(ISNUMBER(MATCH(C154,lst_FT_sci_excl,0)),D154=""),"MISSING FT CODE",IF(AND(NOT(ISNUMBER(MATCH(C154,lst_FT_sci_excl,0))),D154&lt;&gt;""),"CODE NOT ALLOWED FOR THIS DECISION","")))</f>
        <v/>
      </c>
    </row>
    <row r="155">
      <c r="A155">
        <f>IF(OR(records_master!$A155="",ISNUMBER(MATCH(records_master!$M155,lst_dedup_duplicate,0))),"",records_master!$A155)</f>
        <v/>
      </c>
      <c r="B155">
        <f>IF($A155="","",records_master!$E155)</f>
        <v/>
      </c>
      <c r="M155">
        <f>IF($A155="","",IF(AND(ISNUMBER(MATCH(C155,lst_FT_sci_excl,0)),D155=""),"MISSING FT CODE",IF(AND(NOT(ISNUMBER(MATCH(C155,lst_FT_sci_excl,0))),D155&lt;&gt;""),"CODE NOT ALLOWED FOR THIS DECISION","")))</f>
        <v/>
      </c>
    </row>
    <row r="156">
      <c r="A156">
        <f>IF(OR(records_master!$A156="",ISNUMBER(MATCH(records_master!$M156,lst_dedup_duplicate,0))),"",records_master!$A156)</f>
        <v/>
      </c>
      <c r="B156">
        <f>IF($A156="","",records_master!$E156)</f>
        <v/>
      </c>
      <c r="M156">
        <f>IF($A156="","",IF(AND(ISNUMBER(MATCH(C156,lst_FT_sci_excl,0)),D156=""),"MISSING FT CODE",IF(AND(NOT(ISNUMBER(MATCH(C156,lst_FT_sci_excl,0))),D156&lt;&gt;""),"CODE NOT ALLOWED FOR THIS DECISION","")))</f>
        <v/>
      </c>
    </row>
    <row r="157">
      <c r="A157">
        <f>IF(OR(records_master!$A157="",ISNUMBER(MATCH(records_master!$M157,lst_dedup_duplicate,0))),"",records_master!$A157)</f>
        <v/>
      </c>
      <c r="B157">
        <f>IF($A157="","",records_master!$E157)</f>
        <v/>
      </c>
      <c r="M157">
        <f>IF($A157="","",IF(AND(ISNUMBER(MATCH(C157,lst_FT_sci_excl,0)),D157=""),"MISSING FT CODE",IF(AND(NOT(ISNUMBER(MATCH(C157,lst_FT_sci_excl,0))),D157&lt;&gt;""),"CODE NOT ALLOWED FOR THIS DECISION","")))</f>
        <v/>
      </c>
    </row>
    <row r="158">
      <c r="A158">
        <f>IF(OR(records_master!$A158="",ISNUMBER(MATCH(records_master!$M158,lst_dedup_duplicate,0))),"",records_master!$A158)</f>
        <v/>
      </c>
      <c r="B158">
        <f>IF($A158="","",records_master!$E158)</f>
        <v/>
      </c>
      <c r="M158">
        <f>IF($A158="","",IF(AND(ISNUMBER(MATCH(C158,lst_FT_sci_excl,0)),D158=""),"MISSING FT CODE",IF(AND(NOT(ISNUMBER(MATCH(C158,lst_FT_sci_excl,0))),D158&lt;&gt;""),"CODE NOT ALLOWED FOR THIS DECISION","")))</f>
        <v/>
      </c>
    </row>
    <row r="159">
      <c r="A159">
        <f>IF(OR(records_master!$A159="",ISNUMBER(MATCH(records_master!$M159,lst_dedup_duplicate,0))),"",records_master!$A159)</f>
        <v/>
      </c>
      <c r="B159">
        <f>IF($A159="","",records_master!$E159)</f>
        <v/>
      </c>
      <c r="M159">
        <f>IF($A159="","",IF(AND(ISNUMBER(MATCH(C159,lst_FT_sci_excl,0)),D159=""),"MISSING FT CODE",IF(AND(NOT(ISNUMBER(MATCH(C159,lst_FT_sci_excl,0))),D159&lt;&gt;""),"CODE NOT ALLOWED FOR THIS DECISION","")))</f>
        <v/>
      </c>
    </row>
    <row r="160">
      <c r="A160">
        <f>IF(OR(records_master!$A160="",ISNUMBER(MATCH(records_master!$M160,lst_dedup_duplicate,0))),"",records_master!$A160)</f>
        <v/>
      </c>
      <c r="B160">
        <f>IF($A160="","",records_master!$E160)</f>
        <v/>
      </c>
      <c r="M160">
        <f>IF($A160="","",IF(AND(ISNUMBER(MATCH(C160,lst_FT_sci_excl,0)),D160=""),"MISSING FT CODE",IF(AND(NOT(ISNUMBER(MATCH(C160,lst_FT_sci_excl,0))),D160&lt;&gt;""),"CODE NOT ALLOWED FOR THIS DECISION","")))</f>
        <v/>
      </c>
    </row>
    <row r="161">
      <c r="A161">
        <f>IF(OR(records_master!$A161="",ISNUMBER(MATCH(records_master!$M161,lst_dedup_duplicate,0))),"",records_master!$A161)</f>
        <v/>
      </c>
      <c r="B161">
        <f>IF($A161="","",records_master!$E161)</f>
        <v/>
      </c>
      <c r="M161">
        <f>IF($A161="","",IF(AND(ISNUMBER(MATCH(C161,lst_FT_sci_excl,0)),D161=""),"MISSING FT CODE",IF(AND(NOT(ISNUMBER(MATCH(C161,lst_FT_sci_excl,0))),D161&lt;&gt;""),"CODE NOT ALLOWED FOR THIS DECISION","")))</f>
        <v/>
      </c>
    </row>
    <row r="162">
      <c r="A162">
        <f>IF(OR(records_master!$A162="",ISNUMBER(MATCH(records_master!$M162,lst_dedup_duplicate,0))),"",records_master!$A162)</f>
        <v/>
      </c>
      <c r="B162">
        <f>IF($A162="","",records_master!$E162)</f>
        <v/>
      </c>
      <c r="M162">
        <f>IF($A162="","",IF(AND(ISNUMBER(MATCH(C162,lst_FT_sci_excl,0)),D162=""),"MISSING FT CODE",IF(AND(NOT(ISNUMBER(MATCH(C162,lst_FT_sci_excl,0))),D162&lt;&gt;""),"CODE NOT ALLOWED FOR THIS DECISION","")))</f>
        <v/>
      </c>
    </row>
    <row r="163">
      <c r="A163">
        <f>IF(OR(records_master!$A163="",ISNUMBER(MATCH(records_master!$M163,lst_dedup_duplicate,0))),"",records_master!$A163)</f>
        <v/>
      </c>
      <c r="B163">
        <f>IF($A163="","",records_master!$E163)</f>
        <v/>
      </c>
      <c r="M163">
        <f>IF($A163="","",IF(AND(ISNUMBER(MATCH(C163,lst_FT_sci_excl,0)),D163=""),"MISSING FT CODE",IF(AND(NOT(ISNUMBER(MATCH(C163,lst_FT_sci_excl,0))),D163&lt;&gt;""),"CODE NOT ALLOWED FOR THIS DECISION","")))</f>
        <v/>
      </c>
    </row>
    <row r="164">
      <c r="A164">
        <f>IF(OR(records_master!$A164="",ISNUMBER(MATCH(records_master!$M164,lst_dedup_duplicate,0))),"",records_master!$A164)</f>
        <v/>
      </c>
      <c r="B164">
        <f>IF($A164="","",records_master!$E164)</f>
        <v/>
      </c>
      <c r="M164">
        <f>IF($A164="","",IF(AND(ISNUMBER(MATCH(C164,lst_FT_sci_excl,0)),D164=""),"MISSING FT CODE",IF(AND(NOT(ISNUMBER(MATCH(C164,lst_FT_sci_excl,0))),D164&lt;&gt;""),"CODE NOT ALLOWED FOR THIS DECISION","")))</f>
        <v/>
      </c>
    </row>
    <row r="165">
      <c r="A165">
        <f>IF(OR(records_master!$A165="",ISNUMBER(MATCH(records_master!$M165,lst_dedup_duplicate,0))),"",records_master!$A165)</f>
        <v/>
      </c>
      <c r="B165">
        <f>IF($A165="","",records_master!$E165)</f>
        <v/>
      </c>
      <c r="M165">
        <f>IF($A165="","",IF(AND(ISNUMBER(MATCH(C165,lst_FT_sci_excl,0)),D165=""),"MISSING FT CODE",IF(AND(NOT(ISNUMBER(MATCH(C165,lst_FT_sci_excl,0))),D165&lt;&gt;""),"CODE NOT ALLOWED FOR THIS DECISION","")))</f>
        <v/>
      </c>
    </row>
    <row r="166">
      <c r="A166">
        <f>IF(OR(records_master!$A166="",ISNUMBER(MATCH(records_master!$M166,lst_dedup_duplicate,0))),"",records_master!$A166)</f>
        <v/>
      </c>
      <c r="B166">
        <f>IF($A166="","",records_master!$E166)</f>
        <v/>
      </c>
      <c r="M166">
        <f>IF($A166="","",IF(AND(ISNUMBER(MATCH(C166,lst_FT_sci_excl,0)),D166=""),"MISSING FT CODE",IF(AND(NOT(ISNUMBER(MATCH(C166,lst_FT_sci_excl,0))),D166&lt;&gt;""),"CODE NOT ALLOWED FOR THIS DECISION","")))</f>
        <v/>
      </c>
    </row>
    <row r="167">
      <c r="A167">
        <f>IF(OR(records_master!$A167="",ISNUMBER(MATCH(records_master!$M167,lst_dedup_duplicate,0))),"",records_master!$A167)</f>
        <v/>
      </c>
      <c r="B167">
        <f>IF($A167="","",records_master!$E167)</f>
        <v/>
      </c>
      <c r="M167">
        <f>IF($A167="","",IF(AND(ISNUMBER(MATCH(C167,lst_FT_sci_excl,0)),D167=""),"MISSING FT CODE",IF(AND(NOT(ISNUMBER(MATCH(C167,lst_FT_sci_excl,0))),D167&lt;&gt;""),"CODE NOT ALLOWED FOR THIS DECISION","")))</f>
        <v/>
      </c>
    </row>
    <row r="168">
      <c r="A168">
        <f>IF(OR(records_master!$A168="",ISNUMBER(MATCH(records_master!$M168,lst_dedup_duplicate,0))),"",records_master!$A168)</f>
        <v/>
      </c>
      <c r="B168">
        <f>IF($A168="","",records_master!$E168)</f>
        <v/>
      </c>
      <c r="M168">
        <f>IF($A168="","",IF(AND(ISNUMBER(MATCH(C168,lst_FT_sci_excl,0)),D168=""),"MISSING FT CODE",IF(AND(NOT(ISNUMBER(MATCH(C168,lst_FT_sci_excl,0))),D168&lt;&gt;""),"CODE NOT ALLOWED FOR THIS DECISION","")))</f>
        <v/>
      </c>
    </row>
    <row r="169">
      <c r="A169">
        <f>IF(OR(records_master!$A169="",ISNUMBER(MATCH(records_master!$M169,lst_dedup_duplicate,0))),"",records_master!$A169)</f>
        <v/>
      </c>
      <c r="B169">
        <f>IF($A169="","",records_master!$E169)</f>
        <v/>
      </c>
      <c r="M169">
        <f>IF($A169="","",IF(AND(ISNUMBER(MATCH(C169,lst_FT_sci_excl,0)),D169=""),"MISSING FT CODE",IF(AND(NOT(ISNUMBER(MATCH(C169,lst_FT_sci_excl,0))),D169&lt;&gt;""),"CODE NOT ALLOWED FOR THIS DECISION","")))</f>
        <v/>
      </c>
    </row>
    <row r="170">
      <c r="A170">
        <f>IF(OR(records_master!$A170="",ISNUMBER(MATCH(records_master!$M170,lst_dedup_duplicate,0))),"",records_master!$A170)</f>
        <v/>
      </c>
      <c r="B170">
        <f>IF($A170="","",records_master!$E170)</f>
        <v/>
      </c>
      <c r="M170">
        <f>IF($A170="","",IF(AND(ISNUMBER(MATCH(C170,lst_FT_sci_excl,0)),D170=""),"MISSING FT CODE",IF(AND(NOT(ISNUMBER(MATCH(C170,lst_FT_sci_excl,0))),D170&lt;&gt;""),"CODE NOT ALLOWED FOR THIS DECISION","")))</f>
        <v/>
      </c>
    </row>
    <row r="171">
      <c r="A171">
        <f>IF(OR(records_master!$A171="",ISNUMBER(MATCH(records_master!$M171,lst_dedup_duplicate,0))),"",records_master!$A171)</f>
        <v/>
      </c>
      <c r="B171">
        <f>IF($A171="","",records_master!$E171)</f>
        <v/>
      </c>
      <c r="M171">
        <f>IF($A171="","",IF(AND(ISNUMBER(MATCH(C171,lst_FT_sci_excl,0)),D171=""),"MISSING FT CODE",IF(AND(NOT(ISNUMBER(MATCH(C171,lst_FT_sci_excl,0))),D171&lt;&gt;""),"CODE NOT ALLOWED FOR THIS DECISION","")))</f>
        <v/>
      </c>
    </row>
    <row r="172">
      <c r="A172">
        <f>IF(OR(records_master!$A172="",ISNUMBER(MATCH(records_master!$M172,lst_dedup_duplicate,0))),"",records_master!$A172)</f>
        <v/>
      </c>
      <c r="B172">
        <f>IF($A172="","",records_master!$E172)</f>
        <v/>
      </c>
      <c r="M172">
        <f>IF($A172="","",IF(AND(ISNUMBER(MATCH(C172,lst_FT_sci_excl,0)),D172=""),"MISSING FT CODE",IF(AND(NOT(ISNUMBER(MATCH(C172,lst_FT_sci_excl,0))),D172&lt;&gt;""),"CODE NOT ALLOWED FOR THIS DECISION","")))</f>
        <v/>
      </c>
    </row>
    <row r="173">
      <c r="A173">
        <f>IF(OR(records_master!$A173="",ISNUMBER(MATCH(records_master!$M173,lst_dedup_duplicate,0))),"",records_master!$A173)</f>
        <v/>
      </c>
      <c r="B173">
        <f>IF($A173="","",records_master!$E173)</f>
        <v/>
      </c>
      <c r="M173">
        <f>IF($A173="","",IF(AND(ISNUMBER(MATCH(C173,lst_FT_sci_excl,0)),D173=""),"MISSING FT CODE",IF(AND(NOT(ISNUMBER(MATCH(C173,lst_FT_sci_excl,0))),D173&lt;&gt;""),"CODE NOT ALLOWED FOR THIS DECISION","")))</f>
        <v/>
      </c>
    </row>
    <row r="174">
      <c r="A174">
        <f>IF(OR(records_master!$A174="",ISNUMBER(MATCH(records_master!$M174,lst_dedup_duplicate,0))),"",records_master!$A174)</f>
        <v/>
      </c>
      <c r="B174">
        <f>IF($A174="","",records_master!$E174)</f>
        <v/>
      </c>
      <c r="M174">
        <f>IF($A174="","",IF(AND(ISNUMBER(MATCH(C174,lst_FT_sci_excl,0)),D174=""),"MISSING FT CODE",IF(AND(NOT(ISNUMBER(MATCH(C174,lst_FT_sci_excl,0))),D174&lt;&gt;""),"CODE NOT ALLOWED FOR THIS DECISION","")))</f>
        <v/>
      </c>
    </row>
    <row r="175">
      <c r="A175">
        <f>IF(OR(records_master!$A175="",ISNUMBER(MATCH(records_master!$M175,lst_dedup_duplicate,0))),"",records_master!$A175)</f>
        <v/>
      </c>
      <c r="B175">
        <f>IF($A175="","",records_master!$E175)</f>
        <v/>
      </c>
      <c r="M175">
        <f>IF($A175="","",IF(AND(ISNUMBER(MATCH(C175,lst_FT_sci_excl,0)),D175=""),"MISSING FT CODE",IF(AND(NOT(ISNUMBER(MATCH(C175,lst_FT_sci_excl,0))),D175&lt;&gt;""),"CODE NOT ALLOWED FOR THIS DECISION","")))</f>
        <v/>
      </c>
    </row>
    <row r="176">
      <c r="A176">
        <f>IF(OR(records_master!$A176="",ISNUMBER(MATCH(records_master!$M176,lst_dedup_duplicate,0))),"",records_master!$A176)</f>
        <v/>
      </c>
      <c r="B176">
        <f>IF($A176="","",records_master!$E176)</f>
        <v/>
      </c>
      <c r="M176">
        <f>IF($A176="","",IF(AND(ISNUMBER(MATCH(C176,lst_FT_sci_excl,0)),D176=""),"MISSING FT CODE",IF(AND(NOT(ISNUMBER(MATCH(C176,lst_FT_sci_excl,0))),D176&lt;&gt;""),"CODE NOT ALLOWED FOR THIS DECISION","")))</f>
        <v/>
      </c>
    </row>
    <row r="177">
      <c r="A177">
        <f>IF(OR(records_master!$A177="",ISNUMBER(MATCH(records_master!$M177,lst_dedup_duplicate,0))),"",records_master!$A177)</f>
        <v/>
      </c>
      <c r="B177">
        <f>IF($A177="","",records_master!$E177)</f>
        <v/>
      </c>
      <c r="M177">
        <f>IF($A177="","",IF(AND(ISNUMBER(MATCH(C177,lst_FT_sci_excl,0)),D177=""),"MISSING FT CODE",IF(AND(NOT(ISNUMBER(MATCH(C177,lst_FT_sci_excl,0))),D177&lt;&gt;""),"CODE NOT ALLOWED FOR THIS DECISION","")))</f>
        <v/>
      </c>
    </row>
    <row r="178">
      <c r="A178">
        <f>IF(OR(records_master!$A178="",ISNUMBER(MATCH(records_master!$M178,lst_dedup_duplicate,0))),"",records_master!$A178)</f>
        <v/>
      </c>
      <c r="B178">
        <f>IF($A178="","",records_master!$E178)</f>
        <v/>
      </c>
      <c r="M178">
        <f>IF($A178="","",IF(AND(ISNUMBER(MATCH(C178,lst_FT_sci_excl,0)),D178=""),"MISSING FT CODE",IF(AND(NOT(ISNUMBER(MATCH(C178,lst_FT_sci_excl,0))),D178&lt;&gt;""),"CODE NOT ALLOWED FOR THIS DECISION","")))</f>
        <v/>
      </c>
    </row>
    <row r="179">
      <c r="A179">
        <f>IF(OR(records_master!$A179="",ISNUMBER(MATCH(records_master!$M179,lst_dedup_duplicate,0))),"",records_master!$A179)</f>
        <v/>
      </c>
      <c r="B179">
        <f>IF($A179="","",records_master!$E179)</f>
        <v/>
      </c>
      <c r="M179">
        <f>IF($A179="","",IF(AND(ISNUMBER(MATCH(C179,lst_FT_sci_excl,0)),D179=""),"MISSING FT CODE",IF(AND(NOT(ISNUMBER(MATCH(C179,lst_FT_sci_excl,0))),D179&lt;&gt;""),"CODE NOT ALLOWED FOR THIS DECISION","")))</f>
        <v/>
      </c>
    </row>
    <row r="180">
      <c r="A180">
        <f>IF(OR(records_master!$A180="",ISNUMBER(MATCH(records_master!$M180,lst_dedup_duplicate,0))),"",records_master!$A180)</f>
        <v/>
      </c>
      <c r="B180">
        <f>IF($A180="","",records_master!$E180)</f>
        <v/>
      </c>
      <c r="M180">
        <f>IF($A180="","",IF(AND(ISNUMBER(MATCH(C180,lst_FT_sci_excl,0)),D180=""),"MISSING FT CODE",IF(AND(NOT(ISNUMBER(MATCH(C180,lst_FT_sci_excl,0))),D180&lt;&gt;""),"CODE NOT ALLOWED FOR THIS DECISION","")))</f>
        <v/>
      </c>
    </row>
    <row r="181">
      <c r="A181">
        <f>IF(OR(records_master!$A181="",ISNUMBER(MATCH(records_master!$M181,lst_dedup_duplicate,0))),"",records_master!$A181)</f>
        <v/>
      </c>
      <c r="B181">
        <f>IF($A181="","",records_master!$E181)</f>
        <v/>
      </c>
      <c r="M181">
        <f>IF($A181="","",IF(AND(ISNUMBER(MATCH(C181,lst_FT_sci_excl,0)),D181=""),"MISSING FT CODE",IF(AND(NOT(ISNUMBER(MATCH(C181,lst_FT_sci_excl,0))),D181&lt;&gt;""),"CODE NOT ALLOWED FOR THIS DECISION","")))</f>
        <v/>
      </c>
    </row>
    <row r="182">
      <c r="A182">
        <f>IF(OR(records_master!$A182="",ISNUMBER(MATCH(records_master!$M182,lst_dedup_duplicate,0))),"",records_master!$A182)</f>
        <v/>
      </c>
      <c r="B182">
        <f>IF($A182="","",records_master!$E182)</f>
        <v/>
      </c>
      <c r="M182">
        <f>IF($A182="","",IF(AND(ISNUMBER(MATCH(C182,lst_FT_sci_excl,0)),D182=""),"MISSING FT CODE",IF(AND(NOT(ISNUMBER(MATCH(C182,lst_FT_sci_excl,0))),D182&lt;&gt;""),"CODE NOT ALLOWED FOR THIS DECISION","")))</f>
        <v/>
      </c>
    </row>
    <row r="183">
      <c r="A183">
        <f>IF(OR(records_master!$A183="",ISNUMBER(MATCH(records_master!$M183,lst_dedup_duplicate,0))),"",records_master!$A183)</f>
        <v/>
      </c>
      <c r="B183">
        <f>IF($A183="","",records_master!$E183)</f>
        <v/>
      </c>
      <c r="M183">
        <f>IF($A183="","",IF(AND(ISNUMBER(MATCH(C183,lst_FT_sci_excl,0)),D183=""),"MISSING FT CODE",IF(AND(NOT(ISNUMBER(MATCH(C183,lst_FT_sci_excl,0))),D183&lt;&gt;""),"CODE NOT ALLOWED FOR THIS DECISION","")))</f>
        <v/>
      </c>
    </row>
    <row r="184">
      <c r="A184">
        <f>IF(OR(records_master!$A184="",ISNUMBER(MATCH(records_master!$M184,lst_dedup_duplicate,0))),"",records_master!$A184)</f>
        <v/>
      </c>
      <c r="B184">
        <f>IF($A184="","",records_master!$E184)</f>
        <v/>
      </c>
      <c r="M184">
        <f>IF($A184="","",IF(AND(ISNUMBER(MATCH(C184,lst_FT_sci_excl,0)),D184=""),"MISSING FT CODE",IF(AND(NOT(ISNUMBER(MATCH(C184,lst_FT_sci_excl,0))),D184&lt;&gt;""),"CODE NOT ALLOWED FOR THIS DECISION","")))</f>
        <v/>
      </c>
    </row>
    <row r="185">
      <c r="A185">
        <f>IF(OR(records_master!$A185="",ISNUMBER(MATCH(records_master!$M185,lst_dedup_duplicate,0))),"",records_master!$A185)</f>
        <v/>
      </c>
      <c r="B185">
        <f>IF($A185="","",records_master!$E185)</f>
        <v/>
      </c>
      <c r="M185">
        <f>IF($A185="","",IF(AND(ISNUMBER(MATCH(C185,lst_FT_sci_excl,0)),D185=""),"MISSING FT CODE",IF(AND(NOT(ISNUMBER(MATCH(C185,lst_FT_sci_excl,0))),D185&lt;&gt;""),"CODE NOT ALLOWED FOR THIS DECISION","")))</f>
        <v/>
      </c>
    </row>
    <row r="186">
      <c r="A186">
        <f>IF(OR(records_master!$A186="",ISNUMBER(MATCH(records_master!$M186,lst_dedup_duplicate,0))),"",records_master!$A186)</f>
        <v/>
      </c>
      <c r="B186">
        <f>IF($A186="","",records_master!$E186)</f>
        <v/>
      </c>
      <c r="M186">
        <f>IF($A186="","",IF(AND(ISNUMBER(MATCH(C186,lst_FT_sci_excl,0)),D186=""),"MISSING FT CODE",IF(AND(NOT(ISNUMBER(MATCH(C186,lst_FT_sci_excl,0))),D186&lt;&gt;""),"CODE NOT ALLOWED FOR THIS DECISION","")))</f>
        <v/>
      </c>
    </row>
    <row r="187">
      <c r="A187">
        <f>IF(OR(records_master!$A187="",ISNUMBER(MATCH(records_master!$M187,lst_dedup_duplicate,0))),"",records_master!$A187)</f>
        <v/>
      </c>
      <c r="B187">
        <f>IF($A187="","",records_master!$E187)</f>
        <v/>
      </c>
      <c r="M187">
        <f>IF($A187="","",IF(AND(ISNUMBER(MATCH(C187,lst_FT_sci_excl,0)),D187=""),"MISSING FT CODE",IF(AND(NOT(ISNUMBER(MATCH(C187,lst_FT_sci_excl,0))),D187&lt;&gt;""),"CODE NOT ALLOWED FOR THIS DECISION","")))</f>
        <v/>
      </c>
    </row>
    <row r="188">
      <c r="A188">
        <f>IF(OR(records_master!$A188="",ISNUMBER(MATCH(records_master!$M188,lst_dedup_duplicate,0))),"",records_master!$A188)</f>
        <v/>
      </c>
      <c r="B188">
        <f>IF($A188="","",records_master!$E188)</f>
        <v/>
      </c>
      <c r="M188">
        <f>IF($A188="","",IF(AND(ISNUMBER(MATCH(C188,lst_FT_sci_excl,0)),D188=""),"MISSING FT CODE",IF(AND(NOT(ISNUMBER(MATCH(C188,lst_FT_sci_excl,0))),D188&lt;&gt;""),"CODE NOT ALLOWED FOR THIS DECISION","")))</f>
        <v/>
      </c>
    </row>
    <row r="189">
      <c r="A189">
        <f>IF(OR(records_master!$A189="",ISNUMBER(MATCH(records_master!$M189,lst_dedup_duplicate,0))),"",records_master!$A189)</f>
        <v/>
      </c>
      <c r="B189">
        <f>IF($A189="","",records_master!$E189)</f>
        <v/>
      </c>
      <c r="M189">
        <f>IF($A189="","",IF(AND(ISNUMBER(MATCH(C189,lst_FT_sci_excl,0)),D189=""),"MISSING FT CODE",IF(AND(NOT(ISNUMBER(MATCH(C189,lst_FT_sci_excl,0))),D189&lt;&gt;""),"CODE NOT ALLOWED FOR THIS DECISION","")))</f>
        <v/>
      </c>
    </row>
    <row r="190">
      <c r="A190">
        <f>IF(OR(records_master!$A190="",ISNUMBER(MATCH(records_master!$M190,lst_dedup_duplicate,0))),"",records_master!$A190)</f>
        <v/>
      </c>
      <c r="B190">
        <f>IF($A190="","",records_master!$E190)</f>
        <v/>
      </c>
      <c r="M190">
        <f>IF($A190="","",IF(AND(ISNUMBER(MATCH(C190,lst_FT_sci_excl,0)),D190=""),"MISSING FT CODE",IF(AND(NOT(ISNUMBER(MATCH(C190,lst_FT_sci_excl,0))),D190&lt;&gt;""),"CODE NOT ALLOWED FOR THIS DECISION","")))</f>
        <v/>
      </c>
    </row>
    <row r="191">
      <c r="A191">
        <f>IF(OR(records_master!$A191="",ISNUMBER(MATCH(records_master!$M191,lst_dedup_duplicate,0))),"",records_master!$A191)</f>
        <v/>
      </c>
      <c r="B191">
        <f>IF($A191="","",records_master!$E191)</f>
        <v/>
      </c>
      <c r="M191">
        <f>IF($A191="","",IF(AND(ISNUMBER(MATCH(C191,lst_FT_sci_excl,0)),D191=""),"MISSING FT CODE",IF(AND(NOT(ISNUMBER(MATCH(C191,lst_FT_sci_excl,0))),D191&lt;&gt;""),"CODE NOT ALLOWED FOR THIS DECISION","")))</f>
        <v/>
      </c>
    </row>
    <row r="192">
      <c r="A192">
        <f>IF(OR(records_master!$A192="",ISNUMBER(MATCH(records_master!$M192,lst_dedup_duplicate,0))),"",records_master!$A192)</f>
        <v/>
      </c>
      <c r="B192">
        <f>IF($A192="","",records_master!$E192)</f>
        <v/>
      </c>
      <c r="M192">
        <f>IF($A192="","",IF(AND(ISNUMBER(MATCH(C192,lst_FT_sci_excl,0)),D192=""),"MISSING FT CODE",IF(AND(NOT(ISNUMBER(MATCH(C192,lst_FT_sci_excl,0))),D192&lt;&gt;""),"CODE NOT ALLOWED FOR THIS DECISION","")))</f>
        <v/>
      </c>
    </row>
    <row r="193">
      <c r="A193">
        <f>IF(OR(records_master!$A193="",ISNUMBER(MATCH(records_master!$M193,lst_dedup_duplicate,0))),"",records_master!$A193)</f>
        <v/>
      </c>
      <c r="B193">
        <f>IF($A193="","",records_master!$E193)</f>
        <v/>
      </c>
      <c r="M193">
        <f>IF($A193="","",IF(AND(ISNUMBER(MATCH(C193,lst_FT_sci_excl,0)),D193=""),"MISSING FT CODE",IF(AND(NOT(ISNUMBER(MATCH(C193,lst_FT_sci_excl,0))),D193&lt;&gt;""),"CODE NOT ALLOWED FOR THIS DECISION","")))</f>
        <v/>
      </c>
    </row>
    <row r="194">
      <c r="A194">
        <f>IF(OR(records_master!$A194="",ISNUMBER(MATCH(records_master!$M194,lst_dedup_duplicate,0))),"",records_master!$A194)</f>
        <v/>
      </c>
      <c r="B194">
        <f>IF($A194="","",records_master!$E194)</f>
        <v/>
      </c>
      <c r="M194">
        <f>IF($A194="","",IF(AND(ISNUMBER(MATCH(C194,lst_FT_sci_excl,0)),D194=""),"MISSING FT CODE",IF(AND(NOT(ISNUMBER(MATCH(C194,lst_FT_sci_excl,0))),D194&lt;&gt;""),"CODE NOT ALLOWED FOR THIS DECISION","")))</f>
        <v/>
      </c>
    </row>
    <row r="195">
      <c r="A195">
        <f>IF(OR(records_master!$A195="",ISNUMBER(MATCH(records_master!$M195,lst_dedup_duplicate,0))),"",records_master!$A195)</f>
        <v/>
      </c>
      <c r="B195">
        <f>IF($A195="","",records_master!$E195)</f>
        <v/>
      </c>
      <c r="M195">
        <f>IF($A195="","",IF(AND(ISNUMBER(MATCH(C195,lst_FT_sci_excl,0)),D195=""),"MISSING FT CODE",IF(AND(NOT(ISNUMBER(MATCH(C195,lst_FT_sci_excl,0))),D195&lt;&gt;""),"CODE NOT ALLOWED FOR THIS DECISION","")))</f>
        <v/>
      </c>
    </row>
    <row r="196">
      <c r="A196">
        <f>IF(OR(records_master!$A196="",ISNUMBER(MATCH(records_master!$M196,lst_dedup_duplicate,0))),"",records_master!$A196)</f>
        <v/>
      </c>
      <c r="B196">
        <f>IF($A196="","",records_master!$E196)</f>
        <v/>
      </c>
      <c r="M196">
        <f>IF($A196="","",IF(AND(ISNUMBER(MATCH(C196,lst_FT_sci_excl,0)),D196=""),"MISSING FT CODE",IF(AND(NOT(ISNUMBER(MATCH(C196,lst_FT_sci_excl,0))),D196&lt;&gt;""),"CODE NOT ALLOWED FOR THIS DECISION","")))</f>
        <v/>
      </c>
    </row>
    <row r="197">
      <c r="A197">
        <f>IF(OR(records_master!$A197="",ISNUMBER(MATCH(records_master!$M197,lst_dedup_duplicate,0))),"",records_master!$A197)</f>
        <v/>
      </c>
      <c r="B197">
        <f>IF($A197="","",records_master!$E197)</f>
        <v/>
      </c>
      <c r="M197">
        <f>IF($A197="","",IF(AND(ISNUMBER(MATCH(C197,lst_FT_sci_excl,0)),D197=""),"MISSING FT CODE",IF(AND(NOT(ISNUMBER(MATCH(C197,lst_FT_sci_excl,0))),D197&lt;&gt;""),"CODE NOT ALLOWED FOR THIS DECISION","")))</f>
        <v/>
      </c>
    </row>
    <row r="198">
      <c r="A198">
        <f>IF(OR(records_master!$A198="",ISNUMBER(MATCH(records_master!$M198,lst_dedup_duplicate,0))),"",records_master!$A198)</f>
        <v/>
      </c>
      <c r="B198">
        <f>IF($A198="","",records_master!$E198)</f>
        <v/>
      </c>
      <c r="M198">
        <f>IF($A198="","",IF(AND(ISNUMBER(MATCH(C198,lst_FT_sci_excl,0)),D198=""),"MISSING FT CODE",IF(AND(NOT(ISNUMBER(MATCH(C198,lst_FT_sci_excl,0))),D198&lt;&gt;""),"CODE NOT ALLOWED FOR THIS DECISION","")))</f>
        <v/>
      </c>
    </row>
    <row r="199">
      <c r="A199">
        <f>IF(OR(records_master!$A199="",ISNUMBER(MATCH(records_master!$M199,lst_dedup_duplicate,0))),"",records_master!$A199)</f>
        <v/>
      </c>
      <c r="B199">
        <f>IF($A199="","",records_master!$E199)</f>
        <v/>
      </c>
      <c r="M199">
        <f>IF($A199="","",IF(AND(ISNUMBER(MATCH(C199,lst_FT_sci_excl,0)),D199=""),"MISSING FT CODE",IF(AND(NOT(ISNUMBER(MATCH(C199,lst_FT_sci_excl,0))),D199&lt;&gt;""),"CODE NOT ALLOWED FOR THIS DECISION","")))</f>
        <v/>
      </c>
    </row>
    <row r="200">
      <c r="A200">
        <f>IF(OR(records_master!$A200="",ISNUMBER(MATCH(records_master!$M200,lst_dedup_duplicate,0))),"",records_master!$A200)</f>
        <v/>
      </c>
      <c r="B200">
        <f>IF($A200="","",records_master!$E200)</f>
        <v/>
      </c>
      <c r="M200">
        <f>IF($A200="","",IF(AND(ISNUMBER(MATCH(C200,lst_FT_sci_excl,0)),D200=""),"MISSING FT CODE",IF(AND(NOT(ISNUMBER(MATCH(C200,lst_FT_sci_excl,0))),D200&lt;&gt;""),"CODE NOT ALLOWED FOR THIS DECISION","")))</f>
        <v/>
      </c>
    </row>
    <row r="201">
      <c r="A201">
        <f>IF(OR(records_master!$A201="",ISNUMBER(MATCH(records_master!$M201,lst_dedup_duplicate,0))),"",records_master!$A201)</f>
        <v/>
      </c>
      <c r="B201">
        <f>IF($A201="","",records_master!$E201)</f>
        <v/>
      </c>
      <c r="M201">
        <f>IF($A201="","",IF(AND(ISNUMBER(MATCH(C201,lst_FT_sci_excl,0)),D201=""),"MISSING FT CODE",IF(AND(NOT(ISNUMBER(MATCH(C201,lst_FT_sci_excl,0))),D201&lt;&gt;""),"CODE NOT ALLOWED FOR THIS DECISION","")))</f>
        <v/>
      </c>
    </row>
    <row r="202">
      <c r="A202">
        <f>IF(OR(records_master!$A202="",ISNUMBER(MATCH(records_master!$M202,lst_dedup_duplicate,0))),"",records_master!$A202)</f>
        <v/>
      </c>
      <c r="B202">
        <f>IF($A202="","",records_master!$E202)</f>
        <v/>
      </c>
      <c r="M202">
        <f>IF($A202="","",IF(AND(ISNUMBER(MATCH(C202,lst_FT_sci_excl,0)),D202=""),"MISSING FT CODE",IF(AND(NOT(ISNUMBER(MATCH(C202,lst_FT_sci_excl,0))),D202&lt;&gt;""),"CODE NOT ALLOWED FOR THIS DECISION","")))</f>
        <v/>
      </c>
    </row>
    <row r="203">
      <c r="A203">
        <f>IF(OR(records_master!$A203="",ISNUMBER(MATCH(records_master!$M203,lst_dedup_duplicate,0))),"",records_master!$A203)</f>
        <v/>
      </c>
      <c r="B203">
        <f>IF($A203="","",records_master!$E203)</f>
        <v/>
      </c>
      <c r="M203">
        <f>IF($A203="","",IF(AND(ISNUMBER(MATCH(C203,lst_FT_sci_excl,0)),D203=""),"MISSING FT CODE",IF(AND(NOT(ISNUMBER(MATCH(C203,lst_FT_sci_excl,0))),D203&lt;&gt;""),"CODE NOT ALLOWED FOR THIS DECISION","")))</f>
        <v/>
      </c>
    </row>
    <row r="204">
      <c r="A204">
        <f>IF(OR(records_master!$A204="",ISNUMBER(MATCH(records_master!$M204,lst_dedup_duplicate,0))),"",records_master!$A204)</f>
        <v/>
      </c>
      <c r="B204">
        <f>IF($A204="","",records_master!$E204)</f>
        <v/>
      </c>
      <c r="M204">
        <f>IF($A204="","",IF(AND(ISNUMBER(MATCH(C204,lst_FT_sci_excl,0)),D204=""),"MISSING FT CODE",IF(AND(NOT(ISNUMBER(MATCH(C204,lst_FT_sci_excl,0))),D204&lt;&gt;""),"CODE NOT ALLOWED FOR THIS DECISION","")))</f>
        <v/>
      </c>
    </row>
    <row r="205">
      <c r="A205">
        <f>IF(OR(records_master!$A205="",ISNUMBER(MATCH(records_master!$M205,lst_dedup_duplicate,0))),"",records_master!$A205)</f>
        <v/>
      </c>
      <c r="B205">
        <f>IF($A205="","",records_master!$E205)</f>
        <v/>
      </c>
      <c r="M205">
        <f>IF($A205="","",IF(AND(ISNUMBER(MATCH(C205,lst_FT_sci_excl,0)),D205=""),"MISSING FT CODE",IF(AND(NOT(ISNUMBER(MATCH(C205,lst_FT_sci_excl,0))),D205&lt;&gt;""),"CODE NOT ALLOWED FOR THIS DECISION","")))</f>
        <v/>
      </c>
    </row>
    <row r="206">
      <c r="A206">
        <f>IF(OR(records_master!$A206="",ISNUMBER(MATCH(records_master!$M206,lst_dedup_duplicate,0))),"",records_master!$A206)</f>
        <v/>
      </c>
      <c r="B206">
        <f>IF($A206="","",records_master!$E206)</f>
        <v/>
      </c>
      <c r="M206">
        <f>IF($A206="","",IF(AND(ISNUMBER(MATCH(C206,lst_FT_sci_excl,0)),D206=""),"MISSING FT CODE",IF(AND(NOT(ISNUMBER(MATCH(C206,lst_FT_sci_excl,0))),D206&lt;&gt;""),"CODE NOT ALLOWED FOR THIS DECISION","")))</f>
        <v/>
      </c>
    </row>
    <row r="207">
      <c r="A207">
        <f>IF(OR(records_master!$A207="",ISNUMBER(MATCH(records_master!$M207,lst_dedup_duplicate,0))),"",records_master!$A207)</f>
        <v/>
      </c>
      <c r="B207">
        <f>IF($A207="","",records_master!$E207)</f>
        <v/>
      </c>
      <c r="M207">
        <f>IF($A207="","",IF(AND(ISNUMBER(MATCH(C207,lst_FT_sci_excl,0)),D207=""),"MISSING FT CODE",IF(AND(NOT(ISNUMBER(MATCH(C207,lst_FT_sci_excl,0))),D207&lt;&gt;""),"CODE NOT ALLOWED FOR THIS DECISION","")))</f>
        <v/>
      </c>
    </row>
    <row r="208">
      <c r="A208">
        <f>IF(OR(records_master!$A208="",ISNUMBER(MATCH(records_master!$M208,lst_dedup_duplicate,0))),"",records_master!$A208)</f>
        <v/>
      </c>
      <c r="B208">
        <f>IF($A208="","",records_master!$E208)</f>
        <v/>
      </c>
      <c r="M208">
        <f>IF($A208="","",IF(AND(ISNUMBER(MATCH(C208,lst_FT_sci_excl,0)),D208=""),"MISSING FT CODE",IF(AND(NOT(ISNUMBER(MATCH(C208,lst_FT_sci_excl,0))),D208&lt;&gt;""),"CODE NOT ALLOWED FOR THIS DECISION","")))</f>
        <v/>
      </c>
    </row>
    <row r="209">
      <c r="A209">
        <f>IF(OR(records_master!$A209="",ISNUMBER(MATCH(records_master!$M209,lst_dedup_duplicate,0))),"",records_master!$A209)</f>
        <v/>
      </c>
      <c r="B209">
        <f>IF($A209="","",records_master!$E209)</f>
        <v/>
      </c>
      <c r="M209">
        <f>IF($A209="","",IF(AND(ISNUMBER(MATCH(C209,lst_FT_sci_excl,0)),D209=""),"MISSING FT CODE",IF(AND(NOT(ISNUMBER(MATCH(C209,lst_FT_sci_excl,0))),D209&lt;&gt;""),"CODE NOT ALLOWED FOR THIS DECISION","")))</f>
        <v/>
      </c>
    </row>
    <row r="210">
      <c r="A210">
        <f>IF(OR(records_master!$A210="",ISNUMBER(MATCH(records_master!$M210,lst_dedup_duplicate,0))),"",records_master!$A210)</f>
        <v/>
      </c>
      <c r="B210">
        <f>IF($A210="","",records_master!$E210)</f>
        <v/>
      </c>
      <c r="M210">
        <f>IF($A210="","",IF(AND(ISNUMBER(MATCH(C210,lst_FT_sci_excl,0)),D210=""),"MISSING FT CODE",IF(AND(NOT(ISNUMBER(MATCH(C210,lst_FT_sci_excl,0))),D210&lt;&gt;""),"CODE NOT ALLOWED FOR THIS DECISION","")))</f>
        <v/>
      </c>
    </row>
    <row r="211">
      <c r="A211">
        <f>IF(OR(records_master!$A211="",ISNUMBER(MATCH(records_master!$M211,lst_dedup_duplicate,0))),"",records_master!$A211)</f>
        <v/>
      </c>
      <c r="B211">
        <f>IF($A211="","",records_master!$E211)</f>
        <v/>
      </c>
      <c r="M211">
        <f>IF($A211="","",IF(AND(ISNUMBER(MATCH(C211,lst_FT_sci_excl,0)),D211=""),"MISSING FT CODE",IF(AND(NOT(ISNUMBER(MATCH(C211,lst_FT_sci_excl,0))),D211&lt;&gt;""),"CODE NOT ALLOWED FOR THIS DECISION","")))</f>
        <v/>
      </c>
    </row>
    <row r="212">
      <c r="A212">
        <f>IF(OR(records_master!$A212="",ISNUMBER(MATCH(records_master!$M212,lst_dedup_duplicate,0))),"",records_master!$A212)</f>
        <v/>
      </c>
      <c r="B212">
        <f>IF($A212="","",records_master!$E212)</f>
        <v/>
      </c>
      <c r="M212">
        <f>IF($A212="","",IF(AND(ISNUMBER(MATCH(C212,lst_FT_sci_excl,0)),D212=""),"MISSING FT CODE",IF(AND(NOT(ISNUMBER(MATCH(C212,lst_FT_sci_excl,0))),D212&lt;&gt;""),"CODE NOT ALLOWED FOR THIS DECISION","")))</f>
        <v/>
      </c>
    </row>
    <row r="213">
      <c r="A213">
        <f>IF(OR(records_master!$A213="",ISNUMBER(MATCH(records_master!$M213,lst_dedup_duplicate,0))),"",records_master!$A213)</f>
        <v/>
      </c>
      <c r="B213">
        <f>IF($A213="","",records_master!$E213)</f>
        <v/>
      </c>
      <c r="M213">
        <f>IF($A213="","",IF(AND(ISNUMBER(MATCH(C213,lst_FT_sci_excl,0)),D213=""),"MISSING FT CODE",IF(AND(NOT(ISNUMBER(MATCH(C213,lst_FT_sci_excl,0))),D213&lt;&gt;""),"CODE NOT ALLOWED FOR THIS DECISION","")))</f>
        <v/>
      </c>
    </row>
    <row r="214">
      <c r="A214">
        <f>IF(OR(records_master!$A214="",ISNUMBER(MATCH(records_master!$M214,lst_dedup_duplicate,0))),"",records_master!$A214)</f>
        <v/>
      </c>
      <c r="B214">
        <f>IF($A214="","",records_master!$E214)</f>
        <v/>
      </c>
      <c r="M214">
        <f>IF($A214="","",IF(AND(ISNUMBER(MATCH(C214,lst_FT_sci_excl,0)),D214=""),"MISSING FT CODE",IF(AND(NOT(ISNUMBER(MATCH(C214,lst_FT_sci_excl,0))),D214&lt;&gt;""),"CODE NOT ALLOWED FOR THIS DECISION","")))</f>
        <v/>
      </c>
    </row>
    <row r="215">
      <c r="A215">
        <f>IF(OR(records_master!$A215="",ISNUMBER(MATCH(records_master!$M215,lst_dedup_duplicate,0))),"",records_master!$A215)</f>
        <v/>
      </c>
      <c r="B215">
        <f>IF($A215="","",records_master!$E215)</f>
        <v/>
      </c>
      <c r="M215">
        <f>IF($A215="","",IF(AND(ISNUMBER(MATCH(C215,lst_FT_sci_excl,0)),D215=""),"MISSING FT CODE",IF(AND(NOT(ISNUMBER(MATCH(C215,lst_FT_sci_excl,0))),D215&lt;&gt;""),"CODE NOT ALLOWED FOR THIS DECISION","")))</f>
        <v/>
      </c>
    </row>
    <row r="216">
      <c r="A216">
        <f>IF(OR(records_master!$A216="",ISNUMBER(MATCH(records_master!$M216,lst_dedup_duplicate,0))),"",records_master!$A216)</f>
        <v/>
      </c>
      <c r="B216">
        <f>IF($A216="","",records_master!$E216)</f>
        <v/>
      </c>
      <c r="M216">
        <f>IF($A216="","",IF(AND(ISNUMBER(MATCH(C216,lst_FT_sci_excl,0)),D216=""),"MISSING FT CODE",IF(AND(NOT(ISNUMBER(MATCH(C216,lst_FT_sci_excl,0))),D216&lt;&gt;""),"CODE NOT ALLOWED FOR THIS DECISION","")))</f>
        <v/>
      </c>
    </row>
    <row r="217">
      <c r="A217">
        <f>IF(OR(records_master!$A217="",ISNUMBER(MATCH(records_master!$M217,lst_dedup_duplicate,0))),"",records_master!$A217)</f>
        <v/>
      </c>
      <c r="B217">
        <f>IF($A217="","",records_master!$E217)</f>
        <v/>
      </c>
      <c r="M217">
        <f>IF($A217="","",IF(AND(ISNUMBER(MATCH(C217,lst_FT_sci_excl,0)),D217=""),"MISSING FT CODE",IF(AND(NOT(ISNUMBER(MATCH(C217,lst_FT_sci_excl,0))),D217&lt;&gt;""),"CODE NOT ALLOWED FOR THIS DECISION","")))</f>
        <v/>
      </c>
    </row>
    <row r="218">
      <c r="A218">
        <f>IF(OR(records_master!$A218="",ISNUMBER(MATCH(records_master!$M218,lst_dedup_duplicate,0))),"",records_master!$A218)</f>
        <v/>
      </c>
      <c r="B218">
        <f>IF($A218="","",records_master!$E218)</f>
        <v/>
      </c>
      <c r="M218">
        <f>IF($A218="","",IF(AND(ISNUMBER(MATCH(C218,lst_FT_sci_excl,0)),D218=""),"MISSING FT CODE",IF(AND(NOT(ISNUMBER(MATCH(C218,lst_FT_sci_excl,0))),D218&lt;&gt;""),"CODE NOT ALLOWED FOR THIS DECISION","")))</f>
        <v/>
      </c>
    </row>
    <row r="219">
      <c r="A219">
        <f>IF(OR(records_master!$A219="",ISNUMBER(MATCH(records_master!$M219,lst_dedup_duplicate,0))),"",records_master!$A219)</f>
        <v/>
      </c>
      <c r="B219">
        <f>IF($A219="","",records_master!$E219)</f>
        <v/>
      </c>
      <c r="M219">
        <f>IF($A219="","",IF(AND(ISNUMBER(MATCH(C219,lst_FT_sci_excl,0)),D219=""),"MISSING FT CODE",IF(AND(NOT(ISNUMBER(MATCH(C219,lst_FT_sci_excl,0))),D219&lt;&gt;""),"CODE NOT ALLOWED FOR THIS DECISION","")))</f>
        <v/>
      </c>
    </row>
    <row r="220">
      <c r="A220">
        <f>IF(OR(records_master!$A220="",ISNUMBER(MATCH(records_master!$M220,lst_dedup_duplicate,0))),"",records_master!$A220)</f>
        <v/>
      </c>
      <c r="B220">
        <f>IF($A220="","",records_master!$E220)</f>
        <v/>
      </c>
      <c r="M220">
        <f>IF($A220="","",IF(AND(ISNUMBER(MATCH(C220,lst_FT_sci_excl,0)),D220=""),"MISSING FT CODE",IF(AND(NOT(ISNUMBER(MATCH(C220,lst_FT_sci_excl,0))),D220&lt;&gt;""),"CODE NOT ALLOWED FOR THIS DECISION","")))</f>
        <v/>
      </c>
    </row>
    <row r="221">
      <c r="A221">
        <f>IF(OR(records_master!$A221="",ISNUMBER(MATCH(records_master!$M221,lst_dedup_duplicate,0))),"",records_master!$A221)</f>
        <v/>
      </c>
      <c r="B221">
        <f>IF($A221="","",records_master!$E221)</f>
        <v/>
      </c>
      <c r="M221">
        <f>IF($A221="","",IF(AND(ISNUMBER(MATCH(C221,lst_FT_sci_excl,0)),D221=""),"MISSING FT CODE",IF(AND(NOT(ISNUMBER(MATCH(C221,lst_FT_sci_excl,0))),D221&lt;&gt;""),"CODE NOT ALLOWED FOR THIS DECISION","")))</f>
        <v/>
      </c>
    </row>
    <row r="222">
      <c r="A222">
        <f>IF(OR(records_master!$A222="",ISNUMBER(MATCH(records_master!$M222,lst_dedup_duplicate,0))),"",records_master!$A222)</f>
        <v/>
      </c>
      <c r="B222">
        <f>IF($A222="","",records_master!$E222)</f>
        <v/>
      </c>
      <c r="M222">
        <f>IF($A222="","",IF(AND(ISNUMBER(MATCH(C222,lst_FT_sci_excl,0)),D222=""),"MISSING FT CODE",IF(AND(NOT(ISNUMBER(MATCH(C222,lst_FT_sci_excl,0))),D222&lt;&gt;""),"CODE NOT ALLOWED FOR THIS DECISION","")))</f>
        <v/>
      </c>
    </row>
    <row r="223">
      <c r="A223">
        <f>IF(OR(records_master!$A223="",ISNUMBER(MATCH(records_master!$M223,lst_dedup_duplicate,0))),"",records_master!$A223)</f>
        <v/>
      </c>
      <c r="B223">
        <f>IF($A223="","",records_master!$E223)</f>
        <v/>
      </c>
      <c r="M223">
        <f>IF($A223="","",IF(AND(ISNUMBER(MATCH(C223,lst_FT_sci_excl,0)),D223=""),"MISSING FT CODE",IF(AND(NOT(ISNUMBER(MATCH(C223,lst_FT_sci_excl,0))),D223&lt;&gt;""),"CODE NOT ALLOWED FOR THIS DECISION","")))</f>
        <v/>
      </c>
    </row>
    <row r="224">
      <c r="A224">
        <f>IF(OR(records_master!$A224="",ISNUMBER(MATCH(records_master!$M224,lst_dedup_duplicate,0))),"",records_master!$A224)</f>
        <v/>
      </c>
      <c r="B224">
        <f>IF($A224="","",records_master!$E224)</f>
        <v/>
      </c>
      <c r="M224">
        <f>IF($A224="","",IF(AND(ISNUMBER(MATCH(C224,lst_FT_sci_excl,0)),D224=""),"MISSING FT CODE",IF(AND(NOT(ISNUMBER(MATCH(C224,lst_FT_sci_excl,0))),D224&lt;&gt;""),"CODE NOT ALLOWED FOR THIS DECISION","")))</f>
        <v/>
      </c>
    </row>
    <row r="225">
      <c r="A225">
        <f>IF(OR(records_master!$A225="",ISNUMBER(MATCH(records_master!$M225,lst_dedup_duplicate,0))),"",records_master!$A225)</f>
        <v/>
      </c>
      <c r="B225">
        <f>IF($A225="","",records_master!$E225)</f>
        <v/>
      </c>
      <c r="M225">
        <f>IF($A225="","",IF(AND(ISNUMBER(MATCH(C225,lst_FT_sci_excl,0)),D225=""),"MISSING FT CODE",IF(AND(NOT(ISNUMBER(MATCH(C225,lst_FT_sci_excl,0))),D225&lt;&gt;""),"CODE NOT ALLOWED FOR THIS DECISION","")))</f>
        <v/>
      </c>
    </row>
    <row r="226">
      <c r="A226">
        <f>IF(OR(records_master!$A226="",ISNUMBER(MATCH(records_master!$M226,lst_dedup_duplicate,0))),"",records_master!$A226)</f>
        <v/>
      </c>
      <c r="B226">
        <f>IF($A226="","",records_master!$E226)</f>
        <v/>
      </c>
      <c r="M226">
        <f>IF($A226="","",IF(AND(ISNUMBER(MATCH(C226,lst_FT_sci_excl,0)),D226=""),"MISSING FT CODE",IF(AND(NOT(ISNUMBER(MATCH(C226,lst_FT_sci_excl,0))),D226&lt;&gt;""),"CODE NOT ALLOWED FOR THIS DECISION","")))</f>
        <v/>
      </c>
    </row>
    <row r="227">
      <c r="A227">
        <f>IF(OR(records_master!$A227="",ISNUMBER(MATCH(records_master!$M227,lst_dedup_duplicate,0))),"",records_master!$A227)</f>
        <v/>
      </c>
      <c r="B227">
        <f>IF($A227="","",records_master!$E227)</f>
        <v/>
      </c>
      <c r="M227">
        <f>IF($A227="","",IF(AND(ISNUMBER(MATCH(C227,lst_FT_sci_excl,0)),D227=""),"MISSING FT CODE",IF(AND(NOT(ISNUMBER(MATCH(C227,lst_FT_sci_excl,0))),D227&lt;&gt;""),"CODE NOT ALLOWED FOR THIS DECISION","")))</f>
        <v/>
      </c>
    </row>
    <row r="228">
      <c r="A228">
        <f>IF(OR(records_master!$A228="",ISNUMBER(MATCH(records_master!$M228,lst_dedup_duplicate,0))),"",records_master!$A228)</f>
        <v/>
      </c>
      <c r="B228">
        <f>IF($A228="","",records_master!$E228)</f>
        <v/>
      </c>
      <c r="M228">
        <f>IF($A228="","",IF(AND(ISNUMBER(MATCH(C228,lst_FT_sci_excl,0)),D228=""),"MISSING FT CODE",IF(AND(NOT(ISNUMBER(MATCH(C228,lst_FT_sci_excl,0))),D228&lt;&gt;""),"CODE NOT ALLOWED FOR THIS DECISION","")))</f>
        <v/>
      </c>
    </row>
    <row r="229">
      <c r="A229">
        <f>IF(OR(records_master!$A229="",ISNUMBER(MATCH(records_master!$M229,lst_dedup_duplicate,0))),"",records_master!$A229)</f>
        <v/>
      </c>
      <c r="B229">
        <f>IF($A229="","",records_master!$E229)</f>
        <v/>
      </c>
      <c r="M229">
        <f>IF($A229="","",IF(AND(ISNUMBER(MATCH(C229,lst_FT_sci_excl,0)),D229=""),"MISSING FT CODE",IF(AND(NOT(ISNUMBER(MATCH(C229,lst_FT_sci_excl,0))),D229&lt;&gt;""),"CODE NOT ALLOWED FOR THIS DECISION","")))</f>
        <v/>
      </c>
    </row>
    <row r="230">
      <c r="A230">
        <f>IF(OR(records_master!$A230="",ISNUMBER(MATCH(records_master!$M230,lst_dedup_duplicate,0))),"",records_master!$A230)</f>
        <v/>
      </c>
      <c r="B230">
        <f>IF($A230="","",records_master!$E230)</f>
        <v/>
      </c>
      <c r="M230">
        <f>IF($A230="","",IF(AND(ISNUMBER(MATCH(C230,lst_FT_sci_excl,0)),D230=""),"MISSING FT CODE",IF(AND(NOT(ISNUMBER(MATCH(C230,lst_FT_sci_excl,0))),D230&lt;&gt;""),"CODE NOT ALLOWED FOR THIS DECISION","")))</f>
        <v/>
      </c>
    </row>
    <row r="231">
      <c r="A231">
        <f>IF(OR(records_master!$A231="",ISNUMBER(MATCH(records_master!$M231,lst_dedup_duplicate,0))),"",records_master!$A231)</f>
        <v/>
      </c>
      <c r="B231">
        <f>IF($A231="","",records_master!$E231)</f>
        <v/>
      </c>
      <c r="M231">
        <f>IF($A231="","",IF(AND(ISNUMBER(MATCH(C231,lst_FT_sci_excl,0)),D231=""),"MISSING FT CODE",IF(AND(NOT(ISNUMBER(MATCH(C231,lst_FT_sci_excl,0))),D231&lt;&gt;""),"CODE NOT ALLOWED FOR THIS DECISION","")))</f>
        <v/>
      </c>
    </row>
    <row r="232">
      <c r="A232">
        <f>IF(OR(records_master!$A232="",ISNUMBER(MATCH(records_master!$M232,lst_dedup_duplicate,0))),"",records_master!$A232)</f>
        <v/>
      </c>
      <c r="B232">
        <f>IF($A232="","",records_master!$E232)</f>
        <v/>
      </c>
      <c r="M232">
        <f>IF($A232="","",IF(AND(ISNUMBER(MATCH(C232,lst_FT_sci_excl,0)),D232=""),"MISSING FT CODE",IF(AND(NOT(ISNUMBER(MATCH(C232,lst_FT_sci_excl,0))),D232&lt;&gt;""),"CODE NOT ALLOWED FOR THIS DECISION","")))</f>
        <v/>
      </c>
    </row>
    <row r="233">
      <c r="A233">
        <f>IF(OR(records_master!$A233="",ISNUMBER(MATCH(records_master!$M233,lst_dedup_duplicate,0))),"",records_master!$A233)</f>
        <v/>
      </c>
      <c r="B233">
        <f>IF($A233="","",records_master!$E233)</f>
        <v/>
      </c>
      <c r="M233">
        <f>IF($A233="","",IF(AND(ISNUMBER(MATCH(C233,lst_FT_sci_excl,0)),D233=""),"MISSING FT CODE",IF(AND(NOT(ISNUMBER(MATCH(C233,lst_FT_sci_excl,0))),D233&lt;&gt;""),"CODE NOT ALLOWED FOR THIS DECISION","")))</f>
        <v/>
      </c>
    </row>
    <row r="234">
      <c r="A234">
        <f>IF(OR(records_master!$A234="",ISNUMBER(MATCH(records_master!$M234,lst_dedup_duplicate,0))),"",records_master!$A234)</f>
        <v/>
      </c>
      <c r="B234">
        <f>IF($A234="","",records_master!$E234)</f>
        <v/>
      </c>
      <c r="M234">
        <f>IF($A234="","",IF(AND(ISNUMBER(MATCH(C234,lst_FT_sci_excl,0)),D234=""),"MISSING FT CODE",IF(AND(NOT(ISNUMBER(MATCH(C234,lst_FT_sci_excl,0))),D234&lt;&gt;""),"CODE NOT ALLOWED FOR THIS DECISION","")))</f>
        <v/>
      </c>
    </row>
    <row r="235">
      <c r="A235">
        <f>IF(OR(records_master!$A235="",ISNUMBER(MATCH(records_master!$M235,lst_dedup_duplicate,0))),"",records_master!$A235)</f>
        <v/>
      </c>
      <c r="B235">
        <f>IF($A235="","",records_master!$E235)</f>
        <v/>
      </c>
      <c r="M235">
        <f>IF($A235="","",IF(AND(ISNUMBER(MATCH(C235,lst_FT_sci_excl,0)),D235=""),"MISSING FT CODE",IF(AND(NOT(ISNUMBER(MATCH(C235,lst_FT_sci_excl,0))),D235&lt;&gt;""),"CODE NOT ALLOWED FOR THIS DECISION","")))</f>
        <v/>
      </c>
    </row>
    <row r="236">
      <c r="A236">
        <f>IF(OR(records_master!$A236="",ISNUMBER(MATCH(records_master!$M236,lst_dedup_duplicate,0))),"",records_master!$A236)</f>
        <v/>
      </c>
      <c r="B236">
        <f>IF($A236="","",records_master!$E236)</f>
        <v/>
      </c>
      <c r="M236">
        <f>IF($A236="","",IF(AND(ISNUMBER(MATCH(C236,lst_FT_sci_excl,0)),D236=""),"MISSING FT CODE",IF(AND(NOT(ISNUMBER(MATCH(C236,lst_FT_sci_excl,0))),D236&lt;&gt;""),"CODE NOT ALLOWED FOR THIS DECISION","")))</f>
        <v/>
      </c>
    </row>
    <row r="237">
      <c r="A237">
        <f>IF(OR(records_master!$A237="",ISNUMBER(MATCH(records_master!$M237,lst_dedup_duplicate,0))),"",records_master!$A237)</f>
        <v/>
      </c>
      <c r="B237">
        <f>IF($A237="","",records_master!$E237)</f>
        <v/>
      </c>
      <c r="M237">
        <f>IF($A237="","",IF(AND(ISNUMBER(MATCH(C237,lst_FT_sci_excl,0)),D237=""),"MISSING FT CODE",IF(AND(NOT(ISNUMBER(MATCH(C237,lst_FT_sci_excl,0))),D237&lt;&gt;""),"CODE NOT ALLOWED FOR THIS DECISION","")))</f>
        <v/>
      </c>
    </row>
    <row r="238">
      <c r="A238">
        <f>IF(OR(records_master!$A238="",ISNUMBER(MATCH(records_master!$M238,lst_dedup_duplicate,0))),"",records_master!$A238)</f>
        <v/>
      </c>
      <c r="B238">
        <f>IF($A238="","",records_master!$E238)</f>
        <v/>
      </c>
      <c r="M238">
        <f>IF($A238="","",IF(AND(ISNUMBER(MATCH(C238,lst_FT_sci_excl,0)),D238=""),"MISSING FT CODE",IF(AND(NOT(ISNUMBER(MATCH(C238,lst_FT_sci_excl,0))),D238&lt;&gt;""),"CODE NOT ALLOWED FOR THIS DECISION","")))</f>
        <v/>
      </c>
    </row>
    <row r="239">
      <c r="A239">
        <f>IF(OR(records_master!$A239="",ISNUMBER(MATCH(records_master!$M239,lst_dedup_duplicate,0))),"",records_master!$A239)</f>
        <v/>
      </c>
      <c r="B239">
        <f>IF($A239="","",records_master!$E239)</f>
        <v/>
      </c>
      <c r="M239">
        <f>IF($A239="","",IF(AND(ISNUMBER(MATCH(C239,lst_FT_sci_excl,0)),D239=""),"MISSING FT CODE",IF(AND(NOT(ISNUMBER(MATCH(C239,lst_FT_sci_excl,0))),D239&lt;&gt;""),"CODE NOT ALLOWED FOR THIS DECISION","")))</f>
        <v/>
      </c>
    </row>
    <row r="240">
      <c r="A240">
        <f>IF(OR(records_master!$A240="",ISNUMBER(MATCH(records_master!$M240,lst_dedup_duplicate,0))),"",records_master!$A240)</f>
        <v/>
      </c>
      <c r="B240">
        <f>IF($A240="","",records_master!$E240)</f>
        <v/>
      </c>
      <c r="M240">
        <f>IF($A240="","",IF(AND(ISNUMBER(MATCH(C240,lst_FT_sci_excl,0)),D240=""),"MISSING FT CODE",IF(AND(NOT(ISNUMBER(MATCH(C240,lst_FT_sci_excl,0))),D240&lt;&gt;""),"CODE NOT ALLOWED FOR THIS DECISION","")))</f>
        <v/>
      </c>
    </row>
    <row r="241">
      <c r="A241">
        <f>IF(OR(records_master!$A241="",ISNUMBER(MATCH(records_master!$M241,lst_dedup_duplicate,0))),"",records_master!$A241)</f>
        <v/>
      </c>
      <c r="B241">
        <f>IF($A241="","",records_master!$E241)</f>
        <v/>
      </c>
      <c r="M241">
        <f>IF($A241="","",IF(AND(ISNUMBER(MATCH(C241,lst_FT_sci_excl,0)),D241=""),"MISSING FT CODE",IF(AND(NOT(ISNUMBER(MATCH(C241,lst_FT_sci_excl,0))),D241&lt;&gt;""),"CODE NOT ALLOWED FOR THIS DECISION","")))</f>
        <v/>
      </c>
    </row>
    <row r="242">
      <c r="A242">
        <f>IF(OR(records_master!$A242="",ISNUMBER(MATCH(records_master!$M242,lst_dedup_duplicate,0))),"",records_master!$A242)</f>
        <v/>
      </c>
      <c r="B242">
        <f>IF($A242="","",records_master!$E242)</f>
        <v/>
      </c>
      <c r="M242">
        <f>IF($A242="","",IF(AND(ISNUMBER(MATCH(C242,lst_FT_sci_excl,0)),D242=""),"MISSING FT CODE",IF(AND(NOT(ISNUMBER(MATCH(C242,lst_FT_sci_excl,0))),D242&lt;&gt;""),"CODE NOT ALLOWED FOR THIS DECISION","")))</f>
        <v/>
      </c>
    </row>
    <row r="243">
      <c r="A243">
        <f>IF(OR(records_master!$A243="",ISNUMBER(MATCH(records_master!$M243,lst_dedup_duplicate,0))),"",records_master!$A243)</f>
        <v/>
      </c>
      <c r="B243">
        <f>IF($A243="","",records_master!$E243)</f>
        <v/>
      </c>
      <c r="M243">
        <f>IF($A243="","",IF(AND(ISNUMBER(MATCH(C243,lst_FT_sci_excl,0)),D243=""),"MISSING FT CODE",IF(AND(NOT(ISNUMBER(MATCH(C243,lst_FT_sci_excl,0))),D243&lt;&gt;""),"CODE NOT ALLOWED FOR THIS DECISION","")))</f>
        <v/>
      </c>
    </row>
    <row r="244">
      <c r="A244">
        <f>IF(OR(records_master!$A244="",ISNUMBER(MATCH(records_master!$M244,lst_dedup_duplicate,0))),"",records_master!$A244)</f>
        <v/>
      </c>
      <c r="B244">
        <f>IF($A244="","",records_master!$E244)</f>
        <v/>
      </c>
      <c r="M244">
        <f>IF($A244="","",IF(AND(ISNUMBER(MATCH(C244,lst_FT_sci_excl,0)),D244=""),"MISSING FT CODE",IF(AND(NOT(ISNUMBER(MATCH(C244,lst_FT_sci_excl,0))),D244&lt;&gt;""),"CODE NOT ALLOWED FOR THIS DECISION","")))</f>
        <v/>
      </c>
    </row>
    <row r="245">
      <c r="A245">
        <f>IF(OR(records_master!$A245="",ISNUMBER(MATCH(records_master!$M245,lst_dedup_duplicate,0))),"",records_master!$A245)</f>
        <v/>
      </c>
      <c r="B245">
        <f>IF($A245="","",records_master!$E245)</f>
        <v/>
      </c>
      <c r="M245">
        <f>IF($A245="","",IF(AND(ISNUMBER(MATCH(C245,lst_FT_sci_excl,0)),D245=""),"MISSING FT CODE",IF(AND(NOT(ISNUMBER(MATCH(C245,lst_FT_sci_excl,0))),D245&lt;&gt;""),"CODE NOT ALLOWED FOR THIS DECISION","")))</f>
        <v/>
      </c>
    </row>
    <row r="246">
      <c r="A246">
        <f>IF(OR(records_master!$A246="",ISNUMBER(MATCH(records_master!$M246,lst_dedup_duplicate,0))),"",records_master!$A246)</f>
        <v/>
      </c>
      <c r="B246">
        <f>IF($A246="","",records_master!$E246)</f>
        <v/>
      </c>
      <c r="M246">
        <f>IF($A246="","",IF(AND(ISNUMBER(MATCH(C246,lst_FT_sci_excl,0)),D246=""),"MISSING FT CODE",IF(AND(NOT(ISNUMBER(MATCH(C246,lst_FT_sci_excl,0))),D246&lt;&gt;""),"CODE NOT ALLOWED FOR THIS DECISION","")))</f>
        <v/>
      </c>
    </row>
    <row r="247">
      <c r="A247">
        <f>IF(OR(records_master!$A247="",ISNUMBER(MATCH(records_master!$M247,lst_dedup_duplicate,0))),"",records_master!$A247)</f>
        <v/>
      </c>
      <c r="B247">
        <f>IF($A247="","",records_master!$E247)</f>
        <v/>
      </c>
      <c r="M247">
        <f>IF($A247="","",IF(AND(ISNUMBER(MATCH(C247,lst_FT_sci_excl,0)),D247=""),"MISSING FT CODE",IF(AND(NOT(ISNUMBER(MATCH(C247,lst_FT_sci_excl,0))),D247&lt;&gt;""),"CODE NOT ALLOWED FOR THIS DECISION","")))</f>
        <v/>
      </c>
    </row>
    <row r="248">
      <c r="A248">
        <f>IF(OR(records_master!$A248="",ISNUMBER(MATCH(records_master!$M248,lst_dedup_duplicate,0))),"",records_master!$A248)</f>
        <v/>
      </c>
      <c r="B248">
        <f>IF($A248="","",records_master!$E248)</f>
        <v/>
      </c>
      <c r="M248">
        <f>IF($A248="","",IF(AND(ISNUMBER(MATCH(C248,lst_FT_sci_excl,0)),D248=""),"MISSING FT CODE",IF(AND(NOT(ISNUMBER(MATCH(C248,lst_FT_sci_excl,0))),D248&lt;&gt;""),"CODE NOT ALLOWED FOR THIS DECISION","")))</f>
        <v/>
      </c>
    </row>
    <row r="249">
      <c r="A249">
        <f>IF(OR(records_master!$A249="",ISNUMBER(MATCH(records_master!$M249,lst_dedup_duplicate,0))),"",records_master!$A249)</f>
        <v/>
      </c>
      <c r="B249">
        <f>IF($A249="","",records_master!$E249)</f>
        <v/>
      </c>
      <c r="M249">
        <f>IF($A249="","",IF(AND(ISNUMBER(MATCH(C249,lst_FT_sci_excl,0)),D249=""),"MISSING FT CODE",IF(AND(NOT(ISNUMBER(MATCH(C249,lst_FT_sci_excl,0))),D249&lt;&gt;""),"CODE NOT ALLOWED FOR THIS DECISION","")))</f>
        <v/>
      </c>
    </row>
    <row r="250">
      <c r="A250">
        <f>IF(OR(records_master!$A250="",ISNUMBER(MATCH(records_master!$M250,lst_dedup_duplicate,0))),"",records_master!$A250)</f>
        <v/>
      </c>
      <c r="B250">
        <f>IF($A250="","",records_master!$E250)</f>
        <v/>
      </c>
      <c r="M250">
        <f>IF($A250="","",IF(AND(ISNUMBER(MATCH(C250,lst_FT_sci_excl,0)),D250=""),"MISSING FT CODE",IF(AND(NOT(ISNUMBER(MATCH(C250,lst_FT_sci_excl,0))),D250&lt;&gt;""),"CODE NOT ALLOWED FOR THIS DECISION","")))</f>
        <v/>
      </c>
    </row>
    <row r="251">
      <c r="A251">
        <f>IF(OR(records_master!$A251="",ISNUMBER(MATCH(records_master!$M251,lst_dedup_duplicate,0))),"",records_master!$A251)</f>
        <v/>
      </c>
      <c r="B251">
        <f>IF($A251="","",records_master!$E251)</f>
        <v/>
      </c>
      <c r="M251">
        <f>IF($A251="","",IF(AND(ISNUMBER(MATCH(C251,lst_FT_sci_excl,0)),D251=""),"MISSING FT CODE",IF(AND(NOT(ISNUMBER(MATCH(C251,lst_FT_sci_excl,0))),D251&lt;&gt;""),"CODE NOT ALLOWED FOR THIS DECISION","")))</f>
        <v/>
      </c>
    </row>
    <row r="252">
      <c r="A252">
        <f>IF(OR(records_master!$A252="",ISNUMBER(MATCH(records_master!$M252,lst_dedup_duplicate,0))),"",records_master!$A252)</f>
        <v/>
      </c>
      <c r="B252">
        <f>IF($A252="","",records_master!$E252)</f>
        <v/>
      </c>
      <c r="M252">
        <f>IF($A252="","",IF(AND(ISNUMBER(MATCH(C252,lst_FT_sci_excl,0)),D252=""),"MISSING FT CODE",IF(AND(NOT(ISNUMBER(MATCH(C252,lst_FT_sci_excl,0))),D252&lt;&gt;""),"CODE NOT ALLOWED FOR THIS DECISION","")))</f>
        <v/>
      </c>
    </row>
    <row r="253">
      <c r="A253">
        <f>IF(OR(records_master!$A253="",ISNUMBER(MATCH(records_master!$M253,lst_dedup_duplicate,0))),"",records_master!$A253)</f>
        <v/>
      </c>
      <c r="B253">
        <f>IF($A253="","",records_master!$E253)</f>
        <v/>
      </c>
      <c r="M253">
        <f>IF($A253="","",IF(AND(ISNUMBER(MATCH(C253,lst_FT_sci_excl,0)),D253=""),"MISSING FT CODE",IF(AND(NOT(ISNUMBER(MATCH(C253,lst_FT_sci_excl,0))),D253&lt;&gt;""),"CODE NOT ALLOWED FOR THIS DECISION","")))</f>
        <v/>
      </c>
    </row>
    <row r="254">
      <c r="A254">
        <f>IF(OR(records_master!$A254="",ISNUMBER(MATCH(records_master!$M254,lst_dedup_duplicate,0))),"",records_master!$A254)</f>
        <v/>
      </c>
      <c r="B254">
        <f>IF($A254="","",records_master!$E254)</f>
        <v/>
      </c>
      <c r="M254">
        <f>IF($A254="","",IF(AND(ISNUMBER(MATCH(C254,lst_FT_sci_excl,0)),D254=""),"MISSING FT CODE",IF(AND(NOT(ISNUMBER(MATCH(C254,lst_FT_sci_excl,0))),D254&lt;&gt;""),"CODE NOT ALLOWED FOR THIS DECISION","")))</f>
        <v/>
      </c>
    </row>
    <row r="255">
      <c r="A255">
        <f>IF(OR(records_master!$A255="",ISNUMBER(MATCH(records_master!$M255,lst_dedup_duplicate,0))),"",records_master!$A255)</f>
        <v/>
      </c>
      <c r="B255">
        <f>IF($A255="","",records_master!$E255)</f>
        <v/>
      </c>
      <c r="M255">
        <f>IF($A255="","",IF(AND(ISNUMBER(MATCH(C255,lst_FT_sci_excl,0)),D255=""),"MISSING FT CODE",IF(AND(NOT(ISNUMBER(MATCH(C255,lst_FT_sci_excl,0))),D255&lt;&gt;""),"CODE NOT ALLOWED FOR THIS DECISION","")))</f>
        <v/>
      </c>
    </row>
    <row r="256">
      <c r="A256">
        <f>IF(OR(records_master!$A256="",ISNUMBER(MATCH(records_master!$M256,lst_dedup_duplicate,0))),"",records_master!$A256)</f>
        <v/>
      </c>
      <c r="B256">
        <f>IF($A256="","",records_master!$E256)</f>
        <v/>
      </c>
      <c r="M256">
        <f>IF($A256="","",IF(AND(ISNUMBER(MATCH(C256,lst_FT_sci_excl,0)),D256=""),"MISSING FT CODE",IF(AND(NOT(ISNUMBER(MATCH(C256,lst_FT_sci_excl,0))),D256&lt;&gt;""),"CODE NOT ALLOWED FOR THIS DECISION","")))</f>
        <v/>
      </c>
    </row>
    <row r="257">
      <c r="A257">
        <f>IF(OR(records_master!$A257="",ISNUMBER(MATCH(records_master!$M257,lst_dedup_duplicate,0))),"",records_master!$A257)</f>
        <v/>
      </c>
      <c r="B257">
        <f>IF($A257="","",records_master!$E257)</f>
        <v/>
      </c>
      <c r="M257">
        <f>IF($A257="","",IF(AND(ISNUMBER(MATCH(C257,lst_FT_sci_excl,0)),D257=""),"MISSING FT CODE",IF(AND(NOT(ISNUMBER(MATCH(C257,lst_FT_sci_excl,0))),D257&lt;&gt;""),"CODE NOT ALLOWED FOR THIS DECISION","")))</f>
        <v/>
      </c>
    </row>
    <row r="258">
      <c r="A258">
        <f>IF(OR(records_master!$A258="",ISNUMBER(MATCH(records_master!$M258,lst_dedup_duplicate,0))),"",records_master!$A258)</f>
        <v/>
      </c>
      <c r="B258">
        <f>IF($A258="","",records_master!$E258)</f>
        <v/>
      </c>
      <c r="M258">
        <f>IF($A258="","",IF(AND(ISNUMBER(MATCH(C258,lst_FT_sci_excl,0)),D258=""),"MISSING FT CODE",IF(AND(NOT(ISNUMBER(MATCH(C258,lst_FT_sci_excl,0))),D258&lt;&gt;""),"CODE NOT ALLOWED FOR THIS DECISION","")))</f>
        <v/>
      </c>
    </row>
    <row r="259">
      <c r="A259">
        <f>IF(OR(records_master!$A259="",ISNUMBER(MATCH(records_master!$M259,lst_dedup_duplicate,0))),"",records_master!$A259)</f>
        <v/>
      </c>
      <c r="B259">
        <f>IF($A259="","",records_master!$E259)</f>
        <v/>
      </c>
      <c r="M259">
        <f>IF($A259="","",IF(AND(ISNUMBER(MATCH(C259,lst_FT_sci_excl,0)),D259=""),"MISSING FT CODE",IF(AND(NOT(ISNUMBER(MATCH(C259,lst_FT_sci_excl,0))),D259&lt;&gt;""),"CODE NOT ALLOWED FOR THIS DECISION","")))</f>
        <v/>
      </c>
    </row>
    <row r="260">
      <c r="A260">
        <f>IF(OR(records_master!$A260="",ISNUMBER(MATCH(records_master!$M260,lst_dedup_duplicate,0))),"",records_master!$A260)</f>
        <v/>
      </c>
      <c r="B260">
        <f>IF($A260="","",records_master!$E260)</f>
        <v/>
      </c>
      <c r="M260">
        <f>IF($A260="","",IF(AND(ISNUMBER(MATCH(C260,lst_FT_sci_excl,0)),D260=""),"MISSING FT CODE",IF(AND(NOT(ISNUMBER(MATCH(C260,lst_FT_sci_excl,0))),D260&lt;&gt;""),"CODE NOT ALLOWED FOR THIS DECISION","")))</f>
        <v/>
      </c>
    </row>
    <row r="261">
      <c r="A261">
        <f>IF(OR(records_master!$A261="",ISNUMBER(MATCH(records_master!$M261,lst_dedup_duplicate,0))),"",records_master!$A261)</f>
        <v/>
      </c>
      <c r="B261">
        <f>IF($A261="","",records_master!$E261)</f>
        <v/>
      </c>
      <c r="M261">
        <f>IF($A261="","",IF(AND(ISNUMBER(MATCH(C261,lst_FT_sci_excl,0)),D261=""),"MISSING FT CODE",IF(AND(NOT(ISNUMBER(MATCH(C261,lst_FT_sci_excl,0))),D261&lt;&gt;""),"CODE NOT ALLOWED FOR THIS DECISION","")))</f>
        <v/>
      </c>
    </row>
    <row r="262">
      <c r="A262">
        <f>IF(OR(records_master!$A262="",ISNUMBER(MATCH(records_master!$M262,lst_dedup_duplicate,0))),"",records_master!$A262)</f>
        <v/>
      </c>
      <c r="B262">
        <f>IF($A262="","",records_master!$E262)</f>
        <v/>
      </c>
      <c r="M262">
        <f>IF($A262="","",IF(AND(ISNUMBER(MATCH(C262,lst_FT_sci_excl,0)),D262=""),"MISSING FT CODE",IF(AND(NOT(ISNUMBER(MATCH(C262,lst_FT_sci_excl,0))),D262&lt;&gt;""),"CODE NOT ALLOWED FOR THIS DECISION","")))</f>
        <v/>
      </c>
    </row>
    <row r="263">
      <c r="A263">
        <f>IF(OR(records_master!$A263="",ISNUMBER(MATCH(records_master!$M263,lst_dedup_duplicate,0))),"",records_master!$A263)</f>
        <v/>
      </c>
      <c r="B263">
        <f>IF($A263="","",records_master!$E263)</f>
        <v/>
      </c>
      <c r="M263">
        <f>IF($A263="","",IF(AND(ISNUMBER(MATCH(C263,lst_FT_sci_excl,0)),D263=""),"MISSING FT CODE",IF(AND(NOT(ISNUMBER(MATCH(C263,lst_FT_sci_excl,0))),D263&lt;&gt;""),"CODE NOT ALLOWED FOR THIS DECISION","")))</f>
        <v/>
      </c>
    </row>
    <row r="264">
      <c r="A264">
        <f>IF(OR(records_master!$A264="",ISNUMBER(MATCH(records_master!$M264,lst_dedup_duplicate,0))),"",records_master!$A264)</f>
        <v/>
      </c>
      <c r="B264">
        <f>IF($A264="","",records_master!$E264)</f>
        <v/>
      </c>
      <c r="M264">
        <f>IF($A264="","",IF(AND(ISNUMBER(MATCH(C264,lst_FT_sci_excl,0)),D264=""),"MISSING FT CODE",IF(AND(NOT(ISNUMBER(MATCH(C264,lst_FT_sci_excl,0))),D264&lt;&gt;""),"CODE NOT ALLOWED FOR THIS DECISION","")))</f>
        <v/>
      </c>
    </row>
    <row r="265">
      <c r="A265">
        <f>IF(OR(records_master!$A265="",ISNUMBER(MATCH(records_master!$M265,lst_dedup_duplicate,0))),"",records_master!$A265)</f>
        <v/>
      </c>
      <c r="B265">
        <f>IF($A265="","",records_master!$E265)</f>
        <v/>
      </c>
      <c r="M265">
        <f>IF($A265="","",IF(AND(ISNUMBER(MATCH(C265,lst_FT_sci_excl,0)),D265=""),"MISSING FT CODE",IF(AND(NOT(ISNUMBER(MATCH(C265,lst_FT_sci_excl,0))),D265&lt;&gt;""),"CODE NOT ALLOWED FOR THIS DECISION","")))</f>
        <v/>
      </c>
    </row>
    <row r="266">
      <c r="A266">
        <f>IF(OR(records_master!$A266="",ISNUMBER(MATCH(records_master!$M266,lst_dedup_duplicate,0))),"",records_master!$A266)</f>
        <v/>
      </c>
      <c r="B266">
        <f>IF($A266="","",records_master!$E266)</f>
        <v/>
      </c>
      <c r="M266">
        <f>IF($A266="","",IF(AND(ISNUMBER(MATCH(C266,lst_FT_sci_excl,0)),D266=""),"MISSING FT CODE",IF(AND(NOT(ISNUMBER(MATCH(C266,lst_FT_sci_excl,0))),D266&lt;&gt;""),"CODE NOT ALLOWED FOR THIS DECISION","")))</f>
        <v/>
      </c>
    </row>
    <row r="267">
      <c r="A267">
        <f>IF(OR(records_master!$A267="",ISNUMBER(MATCH(records_master!$M267,lst_dedup_duplicate,0))),"",records_master!$A267)</f>
        <v/>
      </c>
      <c r="B267">
        <f>IF($A267="","",records_master!$E267)</f>
        <v/>
      </c>
      <c r="M267">
        <f>IF($A267="","",IF(AND(ISNUMBER(MATCH(C267,lst_FT_sci_excl,0)),D267=""),"MISSING FT CODE",IF(AND(NOT(ISNUMBER(MATCH(C267,lst_FT_sci_excl,0))),D267&lt;&gt;""),"CODE NOT ALLOWED FOR THIS DECISION","")))</f>
        <v/>
      </c>
    </row>
    <row r="268">
      <c r="A268">
        <f>IF(OR(records_master!$A268="",ISNUMBER(MATCH(records_master!$M268,lst_dedup_duplicate,0))),"",records_master!$A268)</f>
        <v/>
      </c>
      <c r="B268">
        <f>IF($A268="","",records_master!$E268)</f>
        <v/>
      </c>
      <c r="M268">
        <f>IF($A268="","",IF(AND(ISNUMBER(MATCH(C268,lst_FT_sci_excl,0)),D268=""),"MISSING FT CODE",IF(AND(NOT(ISNUMBER(MATCH(C268,lst_FT_sci_excl,0))),D268&lt;&gt;""),"CODE NOT ALLOWED FOR THIS DECISION","")))</f>
        <v/>
      </c>
    </row>
    <row r="269">
      <c r="A269">
        <f>IF(OR(records_master!$A269="",ISNUMBER(MATCH(records_master!$M269,lst_dedup_duplicate,0))),"",records_master!$A269)</f>
        <v/>
      </c>
      <c r="B269">
        <f>IF($A269="","",records_master!$E269)</f>
        <v/>
      </c>
      <c r="M269">
        <f>IF($A269="","",IF(AND(ISNUMBER(MATCH(C269,lst_FT_sci_excl,0)),D269=""),"MISSING FT CODE",IF(AND(NOT(ISNUMBER(MATCH(C269,lst_FT_sci_excl,0))),D269&lt;&gt;""),"CODE NOT ALLOWED FOR THIS DECISION","")))</f>
        <v/>
      </c>
    </row>
    <row r="270">
      <c r="A270">
        <f>IF(OR(records_master!$A270="",ISNUMBER(MATCH(records_master!$M270,lst_dedup_duplicate,0))),"",records_master!$A270)</f>
        <v/>
      </c>
      <c r="B270">
        <f>IF($A270="","",records_master!$E270)</f>
        <v/>
      </c>
      <c r="M270">
        <f>IF($A270="","",IF(AND(ISNUMBER(MATCH(C270,lst_FT_sci_excl,0)),D270=""),"MISSING FT CODE",IF(AND(NOT(ISNUMBER(MATCH(C270,lst_FT_sci_excl,0))),D270&lt;&gt;""),"CODE NOT ALLOWED FOR THIS DECISION","")))</f>
        <v/>
      </c>
    </row>
    <row r="271">
      <c r="A271">
        <f>IF(OR(records_master!$A271="",ISNUMBER(MATCH(records_master!$M271,lst_dedup_duplicate,0))),"",records_master!$A271)</f>
        <v/>
      </c>
      <c r="B271">
        <f>IF($A271="","",records_master!$E271)</f>
        <v/>
      </c>
      <c r="M271">
        <f>IF($A271="","",IF(AND(ISNUMBER(MATCH(C271,lst_FT_sci_excl,0)),D271=""),"MISSING FT CODE",IF(AND(NOT(ISNUMBER(MATCH(C271,lst_FT_sci_excl,0))),D271&lt;&gt;""),"CODE NOT ALLOWED FOR THIS DECISION","")))</f>
        <v/>
      </c>
    </row>
    <row r="272">
      <c r="A272">
        <f>IF(OR(records_master!$A272="",ISNUMBER(MATCH(records_master!$M272,lst_dedup_duplicate,0))),"",records_master!$A272)</f>
        <v/>
      </c>
      <c r="B272">
        <f>IF($A272="","",records_master!$E272)</f>
        <v/>
      </c>
      <c r="M272">
        <f>IF($A272="","",IF(AND(ISNUMBER(MATCH(C272,lst_FT_sci_excl,0)),D272=""),"MISSING FT CODE",IF(AND(NOT(ISNUMBER(MATCH(C272,lst_FT_sci_excl,0))),D272&lt;&gt;""),"CODE NOT ALLOWED FOR THIS DECISION","")))</f>
        <v/>
      </c>
    </row>
    <row r="273">
      <c r="A273">
        <f>IF(OR(records_master!$A273="",ISNUMBER(MATCH(records_master!$M273,lst_dedup_duplicate,0))),"",records_master!$A273)</f>
        <v/>
      </c>
      <c r="B273">
        <f>IF($A273="","",records_master!$E273)</f>
        <v/>
      </c>
      <c r="M273">
        <f>IF($A273="","",IF(AND(ISNUMBER(MATCH(C273,lst_FT_sci_excl,0)),D273=""),"MISSING FT CODE",IF(AND(NOT(ISNUMBER(MATCH(C273,lst_FT_sci_excl,0))),D273&lt;&gt;""),"CODE NOT ALLOWED FOR THIS DECISION","")))</f>
        <v/>
      </c>
    </row>
    <row r="274">
      <c r="A274">
        <f>IF(OR(records_master!$A274="",ISNUMBER(MATCH(records_master!$M274,lst_dedup_duplicate,0))),"",records_master!$A274)</f>
        <v/>
      </c>
      <c r="B274">
        <f>IF($A274="","",records_master!$E274)</f>
        <v/>
      </c>
      <c r="M274">
        <f>IF($A274="","",IF(AND(ISNUMBER(MATCH(C274,lst_FT_sci_excl,0)),D274=""),"MISSING FT CODE",IF(AND(NOT(ISNUMBER(MATCH(C274,lst_FT_sci_excl,0))),D274&lt;&gt;""),"CODE NOT ALLOWED FOR THIS DECISION","")))</f>
        <v/>
      </c>
    </row>
    <row r="275">
      <c r="A275">
        <f>IF(OR(records_master!$A275="",ISNUMBER(MATCH(records_master!$M275,lst_dedup_duplicate,0))),"",records_master!$A275)</f>
        <v/>
      </c>
      <c r="B275">
        <f>IF($A275="","",records_master!$E275)</f>
        <v/>
      </c>
      <c r="M275">
        <f>IF($A275="","",IF(AND(ISNUMBER(MATCH(C275,lst_FT_sci_excl,0)),D275=""),"MISSING FT CODE",IF(AND(NOT(ISNUMBER(MATCH(C275,lst_FT_sci_excl,0))),D275&lt;&gt;""),"CODE NOT ALLOWED FOR THIS DECISION","")))</f>
        <v/>
      </c>
    </row>
    <row r="276">
      <c r="A276">
        <f>IF(OR(records_master!$A276="",ISNUMBER(MATCH(records_master!$M276,lst_dedup_duplicate,0))),"",records_master!$A276)</f>
        <v/>
      </c>
      <c r="B276">
        <f>IF($A276="","",records_master!$E276)</f>
        <v/>
      </c>
      <c r="M276">
        <f>IF($A276="","",IF(AND(ISNUMBER(MATCH(C276,lst_FT_sci_excl,0)),D276=""),"MISSING FT CODE",IF(AND(NOT(ISNUMBER(MATCH(C276,lst_FT_sci_excl,0))),D276&lt;&gt;""),"CODE NOT ALLOWED FOR THIS DECISION","")))</f>
        <v/>
      </c>
    </row>
    <row r="277">
      <c r="A277">
        <f>IF(OR(records_master!$A277="",ISNUMBER(MATCH(records_master!$M277,lst_dedup_duplicate,0))),"",records_master!$A277)</f>
        <v/>
      </c>
      <c r="B277">
        <f>IF($A277="","",records_master!$E277)</f>
        <v/>
      </c>
      <c r="M277">
        <f>IF($A277="","",IF(AND(ISNUMBER(MATCH(C277,lst_FT_sci_excl,0)),D277=""),"MISSING FT CODE",IF(AND(NOT(ISNUMBER(MATCH(C277,lst_FT_sci_excl,0))),D277&lt;&gt;""),"CODE NOT ALLOWED FOR THIS DECISION","")))</f>
        <v/>
      </c>
    </row>
    <row r="278">
      <c r="A278">
        <f>IF(OR(records_master!$A278="",ISNUMBER(MATCH(records_master!$M278,lst_dedup_duplicate,0))),"",records_master!$A278)</f>
        <v/>
      </c>
      <c r="B278">
        <f>IF($A278="","",records_master!$E278)</f>
        <v/>
      </c>
      <c r="M278">
        <f>IF($A278="","",IF(AND(ISNUMBER(MATCH(C278,lst_FT_sci_excl,0)),D278=""),"MISSING FT CODE",IF(AND(NOT(ISNUMBER(MATCH(C278,lst_FT_sci_excl,0))),D278&lt;&gt;""),"CODE NOT ALLOWED FOR THIS DECISION","")))</f>
        <v/>
      </c>
    </row>
    <row r="279">
      <c r="A279">
        <f>IF(OR(records_master!$A279="",ISNUMBER(MATCH(records_master!$M279,lst_dedup_duplicate,0))),"",records_master!$A279)</f>
        <v/>
      </c>
      <c r="B279">
        <f>IF($A279="","",records_master!$E279)</f>
        <v/>
      </c>
      <c r="M279">
        <f>IF($A279="","",IF(AND(ISNUMBER(MATCH(C279,lst_FT_sci_excl,0)),D279=""),"MISSING FT CODE",IF(AND(NOT(ISNUMBER(MATCH(C279,lst_FT_sci_excl,0))),D279&lt;&gt;""),"CODE NOT ALLOWED FOR THIS DECISION","")))</f>
        <v/>
      </c>
    </row>
    <row r="280">
      <c r="A280">
        <f>IF(OR(records_master!$A280="",ISNUMBER(MATCH(records_master!$M280,lst_dedup_duplicate,0))),"",records_master!$A280)</f>
        <v/>
      </c>
      <c r="B280">
        <f>IF($A280="","",records_master!$E280)</f>
        <v/>
      </c>
      <c r="M280">
        <f>IF($A280="","",IF(AND(ISNUMBER(MATCH(C280,lst_FT_sci_excl,0)),D280=""),"MISSING FT CODE",IF(AND(NOT(ISNUMBER(MATCH(C280,lst_FT_sci_excl,0))),D280&lt;&gt;""),"CODE NOT ALLOWED FOR THIS DECISION","")))</f>
        <v/>
      </c>
    </row>
    <row r="281">
      <c r="A281">
        <f>IF(OR(records_master!$A281="",ISNUMBER(MATCH(records_master!$M281,lst_dedup_duplicate,0))),"",records_master!$A281)</f>
        <v/>
      </c>
      <c r="B281">
        <f>IF($A281="","",records_master!$E281)</f>
        <v/>
      </c>
      <c r="M281">
        <f>IF($A281="","",IF(AND(ISNUMBER(MATCH(C281,lst_FT_sci_excl,0)),D281=""),"MISSING FT CODE",IF(AND(NOT(ISNUMBER(MATCH(C281,lst_FT_sci_excl,0))),D281&lt;&gt;""),"CODE NOT ALLOWED FOR THIS DECISION","")))</f>
        <v/>
      </c>
    </row>
    <row r="282">
      <c r="A282">
        <f>IF(OR(records_master!$A282="",ISNUMBER(MATCH(records_master!$M282,lst_dedup_duplicate,0))),"",records_master!$A282)</f>
        <v/>
      </c>
      <c r="B282">
        <f>IF($A282="","",records_master!$E282)</f>
        <v/>
      </c>
      <c r="M282">
        <f>IF($A282="","",IF(AND(ISNUMBER(MATCH(C282,lst_FT_sci_excl,0)),D282=""),"MISSING FT CODE",IF(AND(NOT(ISNUMBER(MATCH(C282,lst_FT_sci_excl,0))),D282&lt;&gt;""),"CODE NOT ALLOWED FOR THIS DECISION","")))</f>
        <v/>
      </c>
    </row>
    <row r="283">
      <c r="A283">
        <f>IF(OR(records_master!$A283="",ISNUMBER(MATCH(records_master!$M283,lst_dedup_duplicate,0))),"",records_master!$A283)</f>
        <v/>
      </c>
      <c r="B283">
        <f>IF($A283="","",records_master!$E283)</f>
        <v/>
      </c>
      <c r="M283">
        <f>IF($A283="","",IF(AND(ISNUMBER(MATCH(C283,lst_FT_sci_excl,0)),D283=""),"MISSING FT CODE",IF(AND(NOT(ISNUMBER(MATCH(C283,lst_FT_sci_excl,0))),D283&lt;&gt;""),"CODE NOT ALLOWED FOR THIS DECISION","")))</f>
        <v/>
      </c>
    </row>
    <row r="284">
      <c r="A284">
        <f>IF(OR(records_master!$A284="",ISNUMBER(MATCH(records_master!$M284,lst_dedup_duplicate,0))),"",records_master!$A284)</f>
        <v/>
      </c>
      <c r="B284">
        <f>IF($A284="","",records_master!$E284)</f>
        <v/>
      </c>
      <c r="M284">
        <f>IF($A284="","",IF(AND(ISNUMBER(MATCH(C284,lst_FT_sci_excl,0)),D284=""),"MISSING FT CODE",IF(AND(NOT(ISNUMBER(MATCH(C284,lst_FT_sci_excl,0))),D284&lt;&gt;""),"CODE NOT ALLOWED FOR THIS DECISION","")))</f>
        <v/>
      </c>
    </row>
    <row r="285">
      <c r="A285">
        <f>IF(OR(records_master!$A285="",ISNUMBER(MATCH(records_master!$M285,lst_dedup_duplicate,0))),"",records_master!$A285)</f>
        <v/>
      </c>
      <c r="B285">
        <f>IF($A285="","",records_master!$E285)</f>
        <v/>
      </c>
      <c r="M285">
        <f>IF($A285="","",IF(AND(ISNUMBER(MATCH(C285,lst_FT_sci_excl,0)),D285=""),"MISSING FT CODE",IF(AND(NOT(ISNUMBER(MATCH(C285,lst_FT_sci_excl,0))),D285&lt;&gt;""),"CODE NOT ALLOWED FOR THIS DECISION","")))</f>
        <v/>
      </c>
    </row>
    <row r="286">
      <c r="A286">
        <f>IF(OR(records_master!$A286="",ISNUMBER(MATCH(records_master!$M286,lst_dedup_duplicate,0))),"",records_master!$A286)</f>
        <v/>
      </c>
      <c r="B286">
        <f>IF($A286="","",records_master!$E286)</f>
        <v/>
      </c>
      <c r="M286">
        <f>IF($A286="","",IF(AND(ISNUMBER(MATCH(C286,lst_FT_sci_excl,0)),D286=""),"MISSING FT CODE",IF(AND(NOT(ISNUMBER(MATCH(C286,lst_FT_sci_excl,0))),D286&lt;&gt;""),"CODE NOT ALLOWED FOR THIS DECISION","")))</f>
        <v/>
      </c>
    </row>
    <row r="287">
      <c r="A287">
        <f>IF(OR(records_master!$A287="",ISNUMBER(MATCH(records_master!$M287,lst_dedup_duplicate,0))),"",records_master!$A287)</f>
        <v/>
      </c>
      <c r="B287">
        <f>IF($A287="","",records_master!$E287)</f>
        <v/>
      </c>
      <c r="M287">
        <f>IF($A287="","",IF(AND(ISNUMBER(MATCH(C287,lst_FT_sci_excl,0)),D287=""),"MISSING FT CODE",IF(AND(NOT(ISNUMBER(MATCH(C287,lst_FT_sci_excl,0))),D287&lt;&gt;""),"CODE NOT ALLOWED FOR THIS DECISION","")))</f>
        <v/>
      </c>
    </row>
    <row r="288">
      <c r="A288">
        <f>IF(OR(records_master!$A288="",ISNUMBER(MATCH(records_master!$M288,lst_dedup_duplicate,0))),"",records_master!$A288)</f>
        <v/>
      </c>
      <c r="B288">
        <f>IF($A288="","",records_master!$E288)</f>
        <v/>
      </c>
      <c r="M288">
        <f>IF($A288="","",IF(AND(ISNUMBER(MATCH(C288,lst_FT_sci_excl,0)),D288=""),"MISSING FT CODE",IF(AND(NOT(ISNUMBER(MATCH(C288,lst_FT_sci_excl,0))),D288&lt;&gt;""),"CODE NOT ALLOWED FOR THIS DECISION","")))</f>
        <v/>
      </c>
    </row>
    <row r="289">
      <c r="A289">
        <f>IF(OR(records_master!$A289="",ISNUMBER(MATCH(records_master!$M289,lst_dedup_duplicate,0))),"",records_master!$A289)</f>
        <v/>
      </c>
      <c r="B289">
        <f>IF($A289="","",records_master!$E289)</f>
        <v/>
      </c>
      <c r="M289">
        <f>IF($A289="","",IF(AND(ISNUMBER(MATCH(C289,lst_FT_sci_excl,0)),D289=""),"MISSING FT CODE",IF(AND(NOT(ISNUMBER(MATCH(C289,lst_FT_sci_excl,0))),D289&lt;&gt;""),"CODE NOT ALLOWED FOR THIS DECISION","")))</f>
        <v/>
      </c>
    </row>
    <row r="290">
      <c r="A290">
        <f>IF(OR(records_master!$A290="",ISNUMBER(MATCH(records_master!$M290,lst_dedup_duplicate,0))),"",records_master!$A290)</f>
        <v/>
      </c>
      <c r="B290">
        <f>IF($A290="","",records_master!$E290)</f>
        <v/>
      </c>
      <c r="M290">
        <f>IF($A290="","",IF(AND(ISNUMBER(MATCH(C290,lst_FT_sci_excl,0)),D290=""),"MISSING FT CODE",IF(AND(NOT(ISNUMBER(MATCH(C290,lst_FT_sci_excl,0))),D290&lt;&gt;""),"CODE NOT ALLOWED FOR THIS DECISION","")))</f>
        <v/>
      </c>
    </row>
    <row r="291">
      <c r="A291">
        <f>IF(OR(records_master!$A291="",ISNUMBER(MATCH(records_master!$M291,lst_dedup_duplicate,0))),"",records_master!$A291)</f>
        <v/>
      </c>
      <c r="B291">
        <f>IF($A291="","",records_master!$E291)</f>
        <v/>
      </c>
      <c r="M291">
        <f>IF($A291="","",IF(AND(ISNUMBER(MATCH(C291,lst_FT_sci_excl,0)),D291=""),"MISSING FT CODE",IF(AND(NOT(ISNUMBER(MATCH(C291,lst_FT_sci_excl,0))),D291&lt;&gt;""),"CODE NOT ALLOWED FOR THIS DECISION","")))</f>
        <v/>
      </c>
    </row>
    <row r="292">
      <c r="A292">
        <f>IF(OR(records_master!$A292="",ISNUMBER(MATCH(records_master!$M292,lst_dedup_duplicate,0))),"",records_master!$A292)</f>
        <v/>
      </c>
      <c r="B292">
        <f>IF($A292="","",records_master!$E292)</f>
        <v/>
      </c>
      <c r="M292">
        <f>IF($A292="","",IF(AND(ISNUMBER(MATCH(C292,lst_FT_sci_excl,0)),D292=""),"MISSING FT CODE",IF(AND(NOT(ISNUMBER(MATCH(C292,lst_FT_sci_excl,0))),D292&lt;&gt;""),"CODE NOT ALLOWED FOR THIS DECISION","")))</f>
        <v/>
      </c>
    </row>
    <row r="293">
      <c r="A293">
        <f>IF(OR(records_master!$A293="",ISNUMBER(MATCH(records_master!$M293,lst_dedup_duplicate,0))),"",records_master!$A293)</f>
        <v/>
      </c>
      <c r="B293">
        <f>IF($A293="","",records_master!$E293)</f>
        <v/>
      </c>
      <c r="M293">
        <f>IF($A293="","",IF(AND(ISNUMBER(MATCH(C293,lst_FT_sci_excl,0)),D293=""),"MISSING FT CODE",IF(AND(NOT(ISNUMBER(MATCH(C293,lst_FT_sci_excl,0))),D293&lt;&gt;""),"CODE NOT ALLOWED FOR THIS DECISION","")))</f>
        <v/>
      </c>
    </row>
    <row r="294">
      <c r="A294">
        <f>IF(OR(records_master!$A294="",ISNUMBER(MATCH(records_master!$M294,lst_dedup_duplicate,0))),"",records_master!$A294)</f>
        <v/>
      </c>
      <c r="B294">
        <f>IF($A294="","",records_master!$E294)</f>
        <v/>
      </c>
      <c r="M294">
        <f>IF($A294="","",IF(AND(ISNUMBER(MATCH(C294,lst_FT_sci_excl,0)),D294=""),"MISSING FT CODE",IF(AND(NOT(ISNUMBER(MATCH(C294,lst_FT_sci_excl,0))),D294&lt;&gt;""),"CODE NOT ALLOWED FOR THIS DECISION","")))</f>
        <v/>
      </c>
    </row>
    <row r="295">
      <c r="A295">
        <f>IF(OR(records_master!$A295="",ISNUMBER(MATCH(records_master!$M295,lst_dedup_duplicate,0))),"",records_master!$A295)</f>
        <v/>
      </c>
      <c r="B295">
        <f>IF($A295="","",records_master!$E295)</f>
        <v/>
      </c>
      <c r="M295">
        <f>IF($A295="","",IF(AND(ISNUMBER(MATCH(C295,lst_FT_sci_excl,0)),D295=""),"MISSING FT CODE",IF(AND(NOT(ISNUMBER(MATCH(C295,lst_FT_sci_excl,0))),D295&lt;&gt;""),"CODE NOT ALLOWED FOR THIS DECISION","")))</f>
        <v/>
      </c>
    </row>
    <row r="296">
      <c r="A296">
        <f>IF(OR(records_master!$A296="",ISNUMBER(MATCH(records_master!$M296,lst_dedup_duplicate,0))),"",records_master!$A296)</f>
        <v/>
      </c>
      <c r="B296">
        <f>IF($A296="","",records_master!$E296)</f>
        <v/>
      </c>
      <c r="M296">
        <f>IF($A296="","",IF(AND(ISNUMBER(MATCH(C296,lst_FT_sci_excl,0)),D296=""),"MISSING FT CODE",IF(AND(NOT(ISNUMBER(MATCH(C296,lst_FT_sci_excl,0))),D296&lt;&gt;""),"CODE NOT ALLOWED FOR THIS DECISION","")))</f>
        <v/>
      </c>
    </row>
    <row r="297">
      <c r="A297">
        <f>IF(OR(records_master!$A297="",ISNUMBER(MATCH(records_master!$M297,lst_dedup_duplicate,0))),"",records_master!$A297)</f>
        <v/>
      </c>
      <c r="B297">
        <f>IF($A297="","",records_master!$E297)</f>
        <v/>
      </c>
      <c r="M297">
        <f>IF($A297="","",IF(AND(ISNUMBER(MATCH(C297,lst_FT_sci_excl,0)),D297=""),"MISSING FT CODE",IF(AND(NOT(ISNUMBER(MATCH(C297,lst_FT_sci_excl,0))),D297&lt;&gt;""),"CODE NOT ALLOWED FOR THIS DECISION","")))</f>
        <v/>
      </c>
    </row>
    <row r="298">
      <c r="A298">
        <f>IF(OR(records_master!$A298="",ISNUMBER(MATCH(records_master!$M298,lst_dedup_duplicate,0))),"",records_master!$A298)</f>
        <v/>
      </c>
      <c r="B298">
        <f>IF($A298="","",records_master!$E298)</f>
        <v/>
      </c>
      <c r="M298">
        <f>IF($A298="","",IF(AND(ISNUMBER(MATCH(C298,lst_FT_sci_excl,0)),D298=""),"MISSING FT CODE",IF(AND(NOT(ISNUMBER(MATCH(C298,lst_FT_sci_excl,0))),D298&lt;&gt;""),"CODE NOT ALLOWED FOR THIS DECISION","")))</f>
        <v/>
      </c>
    </row>
    <row r="299">
      <c r="A299">
        <f>IF(OR(records_master!$A299="",ISNUMBER(MATCH(records_master!$M299,lst_dedup_duplicate,0))),"",records_master!$A299)</f>
        <v/>
      </c>
      <c r="B299">
        <f>IF($A299="","",records_master!$E299)</f>
        <v/>
      </c>
      <c r="M299">
        <f>IF($A299="","",IF(AND(ISNUMBER(MATCH(C299,lst_FT_sci_excl,0)),D299=""),"MISSING FT CODE",IF(AND(NOT(ISNUMBER(MATCH(C299,lst_FT_sci_excl,0))),D299&lt;&gt;""),"CODE NOT ALLOWED FOR THIS DECISION","")))</f>
        <v/>
      </c>
    </row>
    <row r="300">
      <c r="A300">
        <f>IF(OR(records_master!$A300="",ISNUMBER(MATCH(records_master!$M300,lst_dedup_duplicate,0))),"",records_master!$A300)</f>
        <v/>
      </c>
      <c r="B300">
        <f>IF($A300="","",records_master!$E300)</f>
        <v/>
      </c>
      <c r="M300">
        <f>IF($A300="","",IF(AND(ISNUMBER(MATCH(C300,lst_FT_sci_excl,0)),D300=""),"MISSING FT CODE",IF(AND(NOT(ISNUMBER(MATCH(C300,lst_FT_sci_excl,0))),D300&lt;&gt;""),"CODE NOT ALLOWED FOR THIS DECISION","")))</f>
        <v/>
      </c>
    </row>
    <row r="301">
      <c r="A301">
        <f>IF(OR(records_master!$A301="",ISNUMBER(MATCH(records_master!$M301,lst_dedup_duplicate,0))),"",records_master!$A301)</f>
        <v/>
      </c>
      <c r="B301">
        <f>IF($A301="","",records_master!$E301)</f>
        <v/>
      </c>
      <c r="M301">
        <f>IF($A301="","",IF(AND(ISNUMBER(MATCH(C301,lst_FT_sci_excl,0)),D301=""),"MISSING FT CODE",IF(AND(NOT(ISNUMBER(MATCH(C301,lst_FT_sci_excl,0))),D301&lt;&gt;""),"CODE NOT ALLOWED FOR THIS DECISION","")))</f>
        <v/>
      </c>
    </row>
    <row r="302">
      <c r="A302">
        <f>IF(OR(records_master!$A302="",ISNUMBER(MATCH(records_master!$M302,lst_dedup_duplicate,0))),"",records_master!$A302)</f>
        <v/>
      </c>
      <c r="B302">
        <f>IF($A302="","",records_master!$E302)</f>
        <v/>
      </c>
      <c r="M302">
        <f>IF($A302="","",IF(AND(ISNUMBER(MATCH(C302,lst_FT_sci_excl,0)),D302=""),"MISSING FT CODE",IF(AND(NOT(ISNUMBER(MATCH(C302,lst_FT_sci_excl,0))),D302&lt;&gt;""),"CODE NOT ALLOWED FOR THIS DECISION","")))</f>
        <v/>
      </c>
    </row>
    <row r="303">
      <c r="A303">
        <f>IF(OR(records_master!$A303="",ISNUMBER(MATCH(records_master!$M303,lst_dedup_duplicate,0))),"",records_master!$A303)</f>
        <v/>
      </c>
      <c r="B303">
        <f>IF($A303="","",records_master!$E303)</f>
        <v/>
      </c>
      <c r="M303">
        <f>IF($A303="","",IF(AND(ISNUMBER(MATCH(C303,lst_FT_sci_excl,0)),D303=""),"MISSING FT CODE",IF(AND(NOT(ISNUMBER(MATCH(C303,lst_FT_sci_excl,0))),D303&lt;&gt;""),"CODE NOT ALLOWED FOR THIS DECISION","")))</f>
        <v/>
      </c>
    </row>
    <row r="304">
      <c r="A304">
        <f>IF(OR(records_master!$A304="",ISNUMBER(MATCH(records_master!$M304,lst_dedup_duplicate,0))),"",records_master!$A304)</f>
        <v/>
      </c>
      <c r="B304">
        <f>IF($A304="","",records_master!$E304)</f>
        <v/>
      </c>
      <c r="M304">
        <f>IF($A304="","",IF(AND(ISNUMBER(MATCH(C304,lst_FT_sci_excl,0)),D304=""),"MISSING FT CODE",IF(AND(NOT(ISNUMBER(MATCH(C304,lst_FT_sci_excl,0))),D304&lt;&gt;""),"CODE NOT ALLOWED FOR THIS DECISION","")))</f>
        <v/>
      </c>
    </row>
    <row r="305">
      <c r="A305">
        <f>IF(OR(records_master!$A305="",ISNUMBER(MATCH(records_master!$M305,lst_dedup_duplicate,0))),"",records_master!$A305)</f>
        <v/>
      </c>
      <c r="B305">
        <f>IF($A305="","",records_master!$E305)</f>
        <v/>
      </c>
      <c r="M305">
        <f>IF($A305="","",IF(AND(ISNUMBER(MATCH(C305,lst_FT_sci_excl,0)),D305=""),"MISSING FT CODE",IF(AND(NOT(ISNUMBER(MATCH(C305,lst_FT_sci_excl,0))),D305&lt;&gt;""),"CODE NOT ALLOWED FOR THIS DECISION","")))</f>
        <v/>
      </c>
    </row>
    <row r="306">
      <c r="A306">
        <f>IF(OR(records_master!$A306="",ISNUMBER(MATCH(records_master!$M306,lst_dedup_duplicate,0))),"",records_master!$A306)</f>
        <v/>
      </c>
      <c r="B306">
        <f>IF($A306="","",records_master!$E306)</f>
        <v/>
      </c>
      <c r="M306">
        <f>IF($A306="","",IF(AND(ISNUMBER(MATCH(C306,lst_FT_sci_excl,0)),D306=""),"MISSING FT CODE",IF(AND(NOT(ISNUMBER(MATCH(C306,lst_FT_sci_excl,0))),D306&lt;&gt;""),"CODE NOT ALLOWED FOR THIS DECISION","")))</f>
        <v/>
      </c>
    </row>
    <row r="307">
      <c r="A307">
        <f>IF(OR(records_master!$A307="",ISNUMBER(MATCH(records_master!$M307,lst_dedup_duplicate,0))),"",records_master!$A307)</f>
        <v/>
      </c>
      <c r="B307">
        <f>IF($A307="","",records_master!$E307)</f>
        <v/>
      </c>
      <c r="M307">
        <f>IF($A307="","",IF(AND(ISNUMBER(MATCH(C307,lst_FT_sci_excl,0)),D307=""),"MISSING FT CODE",IF(AND(NOT(ISNUMBER(MATCH(C307,lst_FT_sci_excl,0))),D307&lt;&gt;""),"CODE NOT ALLOWED FOR THIS DECISION","")))</f>
        <v/>
      </c>
    </row>
    <row r="308">
      <c r="A308">
        <f>IF(OR(records_master!$A308="",ISNUMBER(MATCH(records_master!$M308,lst_dedup_duplicate,0))),"",records_master!$A308)</f>
        <v/>
      </c>
      <c r="B308">
        <f>IF($A308="","",records_master!$E308)</f>
        <v/>
      </c>
      <c r="M308">
        <f>IF($A308="","",IF(AND(ISNUMBER(MATCH(C308,lst_FT_sci_excl,0)),D308=""),"MISSING FT CODE",IF(AND(NOT(ISNUMBER(MATCH(C308,lst_FT_sci_excl,0))),D308&lt;&gt;""),"CODE NOT ALLOWED FOR THIS DECISION","")))</f>
        <v/>
      </c>
    </row>
    <row r="309">
      <c r="A309">
        <f>IF(OR(records_master!$A309="",ISNUMBER(MATCH(records_master!$M309,lst_dedup_duplicate,0))),"",records_master!$A309)</f>
        <v/>
      </c>
      <c r="B309">
        <f>IF($A309="","",records_master!$E309)</f>
        <v/>
      </c>
      <c r="M309">
        <f>IF($A309="","",IF(AND(ISNUMBER(MATCH(C309,lst_FT_sci_excl,0)),D309=""),"MISSING FT CODE",IF(AND(NOT(ISNUMBER(MATCH(C309,lst_FT_sci_excl,0))),D309&lt;&gt;""),"CODE NOT ALLOWED FOR THIS DECISION","")))</f>
        <v/>
      </c>
    </row>
    <row r="310">
      <c r="A310">
        <f>IF(OR(records_master!$A310="",ISNUMBER(MATCH(records_master!$M310,lst_dedup_duplicate,0))),"",records_master!$A310)</f>
        <v/>
      </c>
      <c r="B310">
        <f>IF($A310="","",records_master!$E310)</f>
        <v/>
      </c>
      <c r="M310">
        <f>IF($A310="","",IF(AND(ISNUMBER(MATCH(C310,lst_FT_sci_excl,0)),D310=""),"MISSING FT CODE",IF(AND(NOT(ISNUMBER(MATCH(C310,lst_FT_sci_excl,0))),D310&lt;&gt;""),"CODE NOT ALLOWED FOR THIS DECISION","")))</f>
        <v/>
      </c>
    </row>
    <row r="311">
      <c r="A311">
        <f>IF(OR(records_master!$A311="",ISNUMBER(MATCH(records_master!$M311,lst_dedup_duplicate,0))),"",records_master!$A311)</f>
        <v/>
      </c>
      <c r="B311">
        <f>IF($A311="","",records_master!$E311)</f>
        <v/>
      </c>
      <c r="M311">
        <f>IF($A311="","",IF(AND(ISNUMBER(MATCH(C311,lst_FT_sci_excl,0)),D311=""),"MISSING FT CODE",IF(AND(NOT(ISNUMBER(MATCH(C311,lst_FT_sci_excl,0))),D311&lt;&gt;""),"CODE NOT ALLOWED FOR THIS DECISION","")))</f>
        <v/>
      </c>
    </row>
    <row r="312">
      <c r="A312">
        <f>IF(OR(records_master!$A312="",ISNUMBER(MATCH(records_master!$M312,lst_dedup_duplicate,0))),"",records_master!$A312)</f>
        <v/>
      </c>
      <c r="B312">
        <f>IF($A312="","",records_master!$E312)</f>
        <v/>
      </c>
      <c r="M312">
        <f>IF($A312="","",IF(AND(ISNUMBER(MATCH(C312,lst_FT_sci_excl,0)),D312=""),"MISSING FT CODE",IF(AND(NOT(ISNUMBER(MATCH(C312,lst_FT_sci_excl,0))),D312&lt;&gt;""),"CODE NOT ALLOWED FOR THIS DECISION","")))</f>
        <v/>
      </c>
    </row>
    <row r="313">
      <c r="A313">
        <f>IF(OR(records_master!$A313="",ISNUMBER(MATCH(records_master!$M313,lst_dedup_duplicate,0))),"",records_master!$A313)</f>
        <v/>
      </c>
      <c r="B313">
        <f>IF($A313="","",records_master!$E313)</f>
        <v/>
      </c>
      <c r="M313">
        <f>IF($A313="","",IF(AND(ISNUMBER(MATCH(C313,lst_FT_sci_excl,0)),D313=""),"MISSING FT CODE",IF(AND(NOT(ISNUMBER(MATCH(C313,lst_FT_sci_excl,0))),D313&lt;&gt;""),"CODE NOT ALLOWED FOR THIS DECISION","")))</f>
        <v/>
      </c>
    </row>
    <row r="314">
      <c r="A314">
        <f>IF(OR(records_master!$A314="",ISNUMBER(MATCH(records_master!$M314,lst_dedup_duplicate,0))),"",records_master!$A314)</f>
        <v/>
      </c>
      <c r="B314">
        <f>IF($A314="","",records_master!$E314)</f>
        <v/>
      </c>
      <c r="M314">
        <f>IF($A314="","",IF(AND(ISNUMBER(MATCH(C314,lst_FT_sci_excl,0)),D314=""),"MISSING FT CODE",IF(AND(NOT(ISNUMBER(MATCH(C314,lst_FT_sci_excl,0))),D314&lt;&gt;""),"CODE NOT ALLOWED FOR THIS DECISION","")))</f>
        <v/>
      </c>
    </row>
    <row r="315">
      <c r="A315">
        <f>IF(OR(records_master!$A315="",ISNUMBER(MATCH(records_master!$M315,lst_dedup_duplicate,0))),"",records_master!$A315)</f>
        <v/>
      </c>
      <c r="B315">
        <f>IF($A315="","",records_master!$E315)</f>
        <v/>
      </c>
      <c r="M315">
        <f>IF($A315="","",IF(AND(ISNUMBER(MATCH(C315,lst_FT_sci_excl,0)),D315=""),"MISSING FT CODE",IF(AND(NOT(ISNUMBER(MATCH(C315,lst_FT_sci_excl,0))),D315&lt;&gt;""),"CODE NOT ALLOWED FOR THIS DECISION","")))</f>
        <v/>
      </c>
    </row>
    <row r="316">
      <c r="A316">
        <f>IF(OR(records_master!$A316="",ISNUMBER(MATCH(records_master!$M316,lst_dedup_duplicate,0))),"",records_master!$A316)</f>
        <v/>
      </c>
      <c r="B316">
        <f>IF($A316="","",records_master!$E316)</f>
        <v/>
      </c>
      <c r="M316">
        <f>IF($A316="","",IF(AND(ISNUMBER(MATCH(C316,lst_FT_sci_excl,0)),D316=""),"MISSING FT CODE",IF(AND(NOT(ISNUMBER(MATCH(C316,lst_FT_sci_excl,0))),D316&lt;&gt;""),"CODE NOT ALLOWED FOR THIS DECISION","")))</f>
        <v/>
      </c>
    </row>
    <row r="317">
      <c r="A317">
        <f>IF(OR(records_master!$A317="",ISNUMBER(MATCH(records_master!$M317,lst_dedup_duplicate,0))),"",records_master!$A317)</f>
        <v/>
      </c>
      <c r="B317">
        <f>IF($A317="","",records_master!$E317)</f>
        <v/>
      </c>
      <c r="M317">
        <f>IF($A317="","",IF(AND(ISNUMBER(MATCH(C317,lst_FT_sci_excl,0)),D317=""),"MISSING FT CODE",IF(AND(NOT(ISNUMBER(MATCH(C317,lst_FT_sci_excl,0))),D317&lt;&gt;""),"CODE NOT ALLOWED FOR THIS DECISION","")))</f>
        <v/>
      </c>
    </row>
    <row r="318">
      <c r="A318">
        <f>IF(OR(records_master!$A318="",ISNUMBER(MATCH(records_master!$M318,lst_dedup_duplicate,0))),"",records_master!$A318)</f>
        <v/>
      </c>
      <c r="B318">
        <f>IF($A318="","",records_master!$E318)</f>
        <v/>
      </c>
      <c r="M318">
        <f>IF($A318="","",IF(AND(ISNUMBER(MATCH(C318,lst_FT_sci_excl,0)),D318=""),"MISSING FT CODE",IF(AND(NOT(ISNUMBER(MATCH(C318,lst_FT_sci_excl,0))),D318&lt;&gt;""),"CODE NOT ALLOWED FOR THIS DECISION","")))</f>
        <v/>
      </c>
    </row>
    <row r="319">
      <c r="A319">
        <f>IF(OR(records_master!$A319="",ISNUMBER(MATCH(records_master!$M319,lst_dedup_duplicate,0))),"",records_master!$A319)</f>
        <v/>
      </c>
      <c r="B319">
        <f>IF($A319="","",records_master!$E319)</f>
        <v/>
      </c>
      <c r="M319">
        <f>IF($A319="","",IF(AND(ISNUMBER(MATCH(C319,lst_FT_sci_excl,0)),D319=""),"MISSING FT CODE",IF(AND(NOT(ISNUMBER(MATCH(C319,lst_FT_sci_excl,0))),D319&lt;&gt;""),"CODE NOT ALLOWED FOR THIS DECISION","")))</f>
        <v/>
      </c>
    </row>
    <row r="320">
      <c r="A320">
        <f>IF(OR(records_master!$A320="",ISNUMBER(MATCH(records_master!$M320,lst_dedup_duplicate,0))),"",records_master!$A320)</f>
        <v/>
      </c>
      <c r="B320">
        <f>IF($A320="","",records_master!$E320)</f>
        <v/>
      </c>
      <c r="M320">
        <f>IF($A320="","",IF(AND(ISNUMBER(MATCH(C320,lst_FT_sci_excl,0)),D320=""),"MISSING FT CODE",IF(AND(NOT(ISNUMBER(MATCH(C320,lst_FT_sci_excl,0))),D320&lt;&gt;""),"CODE NOT ALLOWED FOR THIS DECISION","")))</f>
        <v/>
      </c>
    </row>
    <row r="321">
      <c r="A321">
        <f>IF(OR(records_master!$A321="",ISNUMBER(MATCH(records_master!$M321,lst_dedup_duplicate,0))),"",records_master!$A321)</f>
        <v/>
      </c>
      <c r="B321">
        <f>IF($A321="","",records_master!$E321)</f>
        <v/>
      </c>
      <c r="M321">
        <f>IF($A321="","",IF(AND(ISNUMBER(MATCH(C321,lst_FT_sci_excl,0)),D321=""),"MISSING FT CODE",IF(AND(NOT(ISNUMBER(MATCH(C321,lst_FT_sci_excl,0))),D321&lt;&gt;""),"CODE NOT ALLOWED FOR THIS DECISION","")))</f>
        <v/>
      </c>
    </row>
    <row r="322">
      <c r="A322">
        <f>IF(OR(records_master!$A322="",ISNUMBER(MATCH(records_master!$M322,lst_dedup_duplicate,0))),"",records_master!$A322)</f>
        <v/>
      </c>
      <c r="B322">
        <f>IF($A322="","",records_master!$E322)</f>
        <v/>
      </c>
      <c r="M322">
        <f>IF($A322="","",IF(AND(ISNUMBER(MATCH(C322,lst_FT_sci_excl,0)),D322=""),"MISSING FT CODE",IF(AND(NOT(ISNUMBER(MATCH(C322,lst_FT_sci_excl,0))),D322&lt;&gt;""),"CODE NOT ALLOWED FOR THIS DECISION","")))</f>
        <v/>
      </c>
    </row>
    <row r="323">
      <c r="A323">
        <f>IF(OR(records_master!$A323="",ISNUMBER(MATCH(records_master!$M323,lst_dedup_duplicate,0))),"",records_master!$A323)</f>
        <v/>
      </c>
      <c r="B323">
        <f>IF($A323="","",records_master!$E323)</f>
        <v/>
      </c>
      <c r="M323">
        <f>IF($A323="","",IF(AND(ISNUMBER(MATCH(C323,lst_FT_sci_excl,0)),D323=""),"MISSING FT CODE",IF(AND(NOT(ISNUMBER(MATCH(C323,lst_FT_sci_excl,0))),D323&lt;&gt;""),"CODE NOT ALLOWED FOR THIS DECISION","")))</f>
        <v/>
      </c>
    </row>
    <row r="324">
      <c r="A324">
        <f>IF(OR(records_master!$A324="",ISNUMBER(MATCH(records_master!$M324,lst_dedup_duplicate,0))),"",records_master!$A324)</f>
        <v/>
      </c>
      <c r="B324">
        <f>IF($A324="","",records_master!$E324)</f>
        <v/>
      </c>
      <c r="M324">
        <f>IF($A324="","",IF(AND(ISNUMBER(MATCH(C324,lst_FT_sci_excl,0)),D324=""),"MISSING FT CODE",IF(AND(NOT(ISNUMBER(MATCH(C324,lst_FT_sci_excl,0))),D324&lt;&gt;""),"CODE NOT ALLOWED FOR THIS DECISION","")))</f>
        <v/>
      </c>
    </row>
    <row r="325">
      <c r="A325">
        <f>IF(OR(records_master!$A325="",ISNUMBER(MATCH(records_master!$M325,lst_dedup_duplicate,0))),"",records_master!$A325)</f>
        <v/>
      </c>
      <c r="B325">
        <f>IF($A325="","",records_master!$E325)</f>
        <v/>
      </c>
      <c r="M325">
        <f>IF($A325="","",IF(AND(ISNUMBER(MATCH(C325,lst_FT_sci_excl,0)),D325=""),"MISSING FT CODE",IF(AND(NOT(ISNUMBER(MATCH(C325,lst_FT_sci_excl,0))),D325&lt;&gt;""),"CODE NOT ALLOWED FOR THIS DECISION","")))</f>
        <v/>
      </c>
    </row>
    <row r="326">
      <c r="A326">
        <f>IF(OR(records_master!$A326="",ISNUMBER(MATCH(records_master!$M326,lst_dedup_duplicate,0))),"",records_master!$A326)</f>
        <v/>
      </c>
      <c r="B326">
        <f>IF($A326="","",records_master!$E326)</f>
        <v/>
      </c>
      <c r="M326">
        <f>IF($A326="","",IF(AND(ISNUMBER(MATCH(C326,lst_FT_sci_excl,0)),D326=""),"MISSING FT CODE",IF(AND(NOT(ISNUMBER(MATCH(C326,lst_FT_sci_excl,0))),D326&lt;&gt;""),"CODE NOT ALLOWED FOR THIS DECISION","")))</f>
        <v/>
      </c>
    </row>
    <row r="327">
      <c r="A327">
        <f>IF(OR(records_master!$A327="",ISNUMBER(MATCH(records_master!$M327,lst_dedup_duplicate,0))),"",records_master!$A327)</f>
        <v/>
      </c>
      <c r="B327">
        <f>IF($A327="","",records_master!$E327)</f>
        <v/>
      </c>
      <c r="M327">
        <f>IF($A327="","",IF(AND(ISNUMBER(MATCH(C327,lst_FT_sci_excl,0)),D327=""),"MISSING FT CODE",IF(AND(NOT(ISNUMBER(MATCH(C327,lst_FT_sci_excl,0))),D327&lt;&gt;""),"CODE NOT ALLOWED FOR THIS DECISION","")))</f>
        <v/>
      </c>
    </row>
    <row r="328">
      <c r="A328">
        <f>IF(OR(records_master!$A328="",ISNUMBER(MATCH(records_master!$M328,lst_dedup_duplicate,0))),"",records_master!$A328)</f>
        <v/>
      </c>
      <c r="B328">
        <f>IF($A328="","",records_master!$E328)</f>
        <v/>
      </c>
      <c r="M328">
        <f>IF($A328="","",IF(AND(ISNUMBER(MATCH(C328,lst_FT_sci_excl,0)),D328=""),"MISSING FT CODE",IF(AND(NOT(ISNUMBER(MATCH(C328,lst_FT_sci_excl,0))),D328&lt;&gt;""),"CODE NOT ALLOWED FOR THIS DECISION","")))</f>
        <v/>
      </c>
    </row>
    <row r="329">
      <c r="A329">
        <f>IF(OR(records_master!$A329="",ISNUMBER(MATCH(records_master!$M329,lst_dedup_duplicate,0))),"",records_master!$A329)</f>
        <v/>
      </c>
      <c r="B329">
        <f>IF($A329="","",records_master!$E329)</f>
        <v/>
      </c>
      <c r="M329">
        <f>IF($A329="","",IF(AND(ISNUMBER(MATCH(C329,lst_FT_sci_excl,0)),D329=""),"MISSING FT CODE",IF(AND(NOT(ISNUMBER(MATCH(C329,lst_FT_sci_excl,0))),D329&lt;&gt;""),"CODE NOT ALLOWED FOR THIS DECISION","")))</f>
        <v/>
      </c>
    </row>
    <row r="330">
      <c r="A330">
        <f>IF(OR(records_master!$A330="",ISNUMBER(MATCH(records_master!$M330,lst_dedup_duplicate,0))),"",records_master!$A330)</f>
        <v/>
      </c>
      <c r="B330">
        <f>IF($A330="","",records_master!$E330)</f>
        <v/>
      </c>
      <c r="M330">
        <f>IF($A330="","",IF(AND(ISNUMBER(MATCH(C330,lst_FT_sci_excl,0)),D330=""),"MISSING FT CODE",IF(AND(NOT(ISNUMBER(MATCH(C330,lst_FT_sci_excl,0))),D330&lt;&gt;""),"CODE NOT ALLOWED FOR THIS DECISION","")))</f>
        <v/>
      </c>
    </row>
    <row r="331">
      <c r="A331">
        <f>IF(OR(records_master!$A331="",ISNUMBER(MATCH(records_master!$M331,lst_dedup_duplicate,0))),"",records_master!$A331)</f>
        <v/>
      </c>
      <c r="B331">
        <f>IF($A331="","",records_master!$E331)</f>
        <v/>
      </c>
      <c r="M331">
        <f>IF($A331="","",IF(AND(ISNUMBER(MATCH(C331,lst_FT_sci_excl,0)),D331=""),"MISSING FT CODE",IF(AND(NOT(ISNUMBER(MATCH(C331,lst_FT_sci_excl,0))),D331&lt;&gt;""),"CODE NOT ALLOWED FOR THIS DECISION","")))</f>
        <v/>
      </c>
    </row>
    <row r="332">
      <c r="A332">
        <f>IF(OR(records_master!$A332="",ISNUMBER(MATCH(records_master!$M332,lst_dedup_duplicate,0))),"",records_master!$A332)</f>
        <v/>
      </c>
      <c r="B332">
        <f>IF($A332="","",records_master!$E332)</f>
        <v/>
      </c>
      <c r="M332">
        <f>IF($A332="","",IF(AND(ISNUMBER(MATCH(C332,lst_FT_sci_excl,0)),D332=""),"MISSING FT CODE",IF(AND(NOT(ISNUMBER(MATCH(C332,lst_FT_sci_excl,0))),D332&lt;&gt;""),"CODE NOT ALLOWED FOR THIS DECISION","")))</f>
        <v/>
      </c>
    </row>
    <row r="333">
      <c r="A333">
        <f>IF(OR(records_master!$A333="",ISNUMBER(MATCH(records_master!$M333,lst_dedup_duplicate,0))),"",records_master!$A333)</f>
        <v/>
      </c>
      <c r="B333">
        <f>IF($A333="","",records_master!$E333)</f>
        <v/>
      </c>
      <c r="M333">
        <f>IF($A333="","",IF(AND(ISNUMBER(MATCH(C333,lst_FT_sci_excl,0)),D333=""),"MISSING FT CODE",IF(AND(NOT(ISNUMBER(MATCH(C333,lst_FT_sci_excl,0))),D333&lt;&gt;""),"CODE NOT ALLOWED FOR THIS DECISION","")))</f>
        <v/>
      </c>
    </row>
    <row r="334">
      <c r="A334">
        <f>IF(OR(records_master!$A334="",ISNUMBER(MATCH(records_master!$M334,lst_dedup_duplicate,0))),"",records_master!$A334)</f>
        <v/>
      </c>
      <c r="B334">
        <f>IF($A334="","",records_master!$E334)</f>
        <v/>
      </c>
      <c r="M334">
        <f>IF($A334="","",IF(AND(ISNUMBER(MATCH(C334,lst_FT_sci_excl,0)),D334=""),"MISSING FT CODE",IF(AND(NOT(ISNUMBER(MATCH(C334,lst_FT_sci_excl,0))),D334&lt;&gt;""),"CODE NOT ALLOWED FOR THIS DECISION","")))</f>
        <v/>
      </c>
    </row>
    <row r="335">
      <c r="A335">
        <f>IF(OR(records_master!$A335="",ISNUMBER(MATCH(records_master!$M335,lst_dedup_duplicate,0))),"",records_master!$A335)</f>
        <v/>
      </c>
      <c r="B335">
        <f>IF($A335="","",records_master!$E335)</f>
        <v/>
      </c>
      <c r="M335">
        <f>IF($A335="","",IF(AND(ISNUMBER(MATCH(C335,lst_FT_sci_excl,0)),D335=""),"MISSING FT CODE",IF(AND(NOT(ISNUMBER(MATCH(C335,lst_FT_sci_excl,0))),D335&lt;&gt;""),"CODE NOT ALLOWED FOR THIS DECISION","")))</f>
        <v/>
      </c>
    </row>
    <row r="336">
      <c r="A336">
        <f>IF(OR(records_master!$A336="",ISNUMBER(MATCH(records_master!$M336,lst_dedup_duplicate,0))),"",records_master!$A336)</f>
        <v/>
      </c>
      <c r="B336">
        <f>IF($A336="","",records_master!$E336)</f>
        <v/>
      </c>
      <c r="M336">
        <f>IF($A336="","",IF(AND(ISNUMBER(MATCH(C336,lst_FT_sci_excl,0)),D336=""),"MISSING FT CODE",IF(AND(NOT(ISNUMBER(MATCH(C336,lst_FT_sci_excl,0))),D336&lt;&gt;""),"CODE NOT ALLOWED FOR THIS DECISION","")))</f>
        <v/>
      </c>
    </row>
    <row r="337">
      <c r="A337">
        <f>IF(OR(records_master!$A337="",ISNUMBER(MATCH(records_master!$M337,lst_dedup_duplicate,0))),"",records_master!$A337)</f>
        <v/>
      </c>
      <c r="B337">
        <f>IF($A337="","",records_master!$E337)</f>
        <v/>
      </c>
      <c r="M337">
        <f>IF($A337="","",IF(AND(ISNUMBER(MATCH(C337,lst_FT_sci_excl,0)),D337=""),"MISSING FT CODE",IF(AND(NOT(ISNUMBER(MATCH(C337,lst_FT_sci_excl,0))),D337&lt;&gt;""),"CODE NOT ALLOWED FOR THIS DECISION","")))</f>
        <v/>
      </c>
    </row>
    <row r="338">
      <c r="A338">
        <f>IF(OR(records_master!$A338="",ISNUMBER(MATCH(records_master!$M338,lst_dedup_duplicate,0))),"",records_master!$A338)</f>
        <v/>
      </c>
      <c r="B338">
        <f>IF($A338="","",records_master!$E338)</f>
        <v/>
      </c>
      <c r="M338">
        <f>IF($A338="","",IF(AND(ISNUMBER(MATCH(C338,lst_FT_sci_excl,0)),D338=""),"MISSING FT CODE",IF(AND(NOT(ISNUMBER(MATCH(C338,lst_FT_sci_excl,0))),D338&lt;&gt;""),"CODE NOT ALLOWED FOR THIS DECISION","")))</f>
        <v/>
      </c>
    </row>
    <row r="339">
      <c r="A339">
        <f>IF(OR(records_master!$A339="",ISNUMBER(MATCH(records_master!$M339,lst_dedup_duplicate,0))),"",records_master!$A339)</f>
        <v/>
      </c>
      <c r="B339">
        <f>IF($A339="","",records_master!$E339)</f>
        <v/>
      </c>
      <c r="M339">
        <f>IF($A339="","",IF(AND(ISNUMBER(MATCH(C339,lst_FT_sci_excl,0)),D339=""),"MISSING FT CODE",IF(AND(NOT(ISNUMBER(MATCH(C339,lst_FT_sci_excl,0))),D339&lt;&gt;""),"CODE NOT ALLOWED FOR THIS DECISION","")))</f>
        <v/>
      </c>
    </row>
    <row r="340">
      <c r="A340">
        <f>IF(OR(records_master!$A340="",ISNUMBER(MATCH(records_master!$M340,lst_dedup_duplicate,0))),"",records_master!$A340)</f>
        <v/>
      </c>
      <c r="B340">
        <f>IF($A340="","",records_master!$E340)</f>
        <v/>
      </c>
      <c r="M340">
        <f>IF($A340="","",IF(AND(ISNUMBER(MATCH(C340,lst_FT_sci_excl,0)),D340=""),"MISSING FT CODE",IF(AND(NOT(ISNUMBER(MATCH(C340,lst_FT_sci_excl,0))),D340&lt;&gt;""),"CODE NOT ALLOWED FOR THIS DECISION","")))</f>
        <v/>
      </c>
    </row>
    <row r="341">
      <c r="A341">
        <f>IF(OR(records_master!$A341="",ISNUMBER(MATCH(records_master!$M341,lst_dedup_duplicate,0))),"",records_master!$A341)</f>
        <v/>
      </c>
      <c r="B341">
        <f>IF($A341="","",records_master!$E341)</f>
        <v/>
      </c>
      <c r="M341">
        <f>IF($A341="","",IF(AND(ISNUMBER(MATCH(C341,lst_FT_sci_excl,0)),D341=""),"MISSING FT CODE",IF(AND(NOT(ISNUMBER(MATCH(C341,lst_FT_sci_excl,0))),D341&lt;&gt;""),"CODE NOT ALLOWED FOR THIS DECISION","")))</f>
        <v/>
      </c>
    </row>
    <row r="342">
      <c r="A342">
        <f>IF(OR(records_master!$A342="",ISNUMBER(MATCH(records_master!$M342,lst_dedup_duplicate,0))),"",records_master!$A342)</f>
        <v/>
      </c>
      <c r="B342">
        <f>IF($A342="","",records_master!$E342)</f>
        <v/>
      </c>
      <c r="M342">
        <f>IF($A342="","",IF(AND(ISNUMBER(MATCH(C342,lst_FT_sci_excl,0)),D342=""),"MISSING FT CODE",IF(AND(NOT(ISNUMBER(MATCH(C342,lst_FT_sci_excl,0))),D342&lt;&gt;""),"CODE NOT ALLOWED FOR THIS DECISION","")))</f>
        <v/>
      </c>
    </row>
    <row r="343">
      <c r="A343">
        <f>IF(OR(records_master!$A343="",ISNUMBER(MATCH(records_master!$M343,lst_dedup_duplicate,0))),"",records_master!$A343)</f>
        <v/>
      </c>
      <c r="B343">
        <f>IF($A343="","",records_master!$E343)</f>
        <v/>
      </c>
      <c r="M343">
        <f>IF($A343="","",IF(AND(ISNUMBER(MATCH(C343,lst_FT_sci_excl,0)),D343=""),"MISSING FT CODE",IF(AND(NOT(ISNUMBER(MATCH(C343,lst_FT_sci_excl,0))),D343&lt;&gt;""),"CODE NOT ALLOWED FOR THIS DECISION","")))</f>
        <v/>
      </c>
    </row>
    <row r="344">
      <c r="A344">
        <f>IF(OR(records_master!$A344="",ISNUMBER(MATCH(records_master!$M344,lst_dedup_duplicate,0))),"",records_master!$A344)</f>
        <v/>
      </c>
      <c r="B344">
        <f>IF($A344="","",records_master!$E344)</f>
        <v/>
      </c>
      <c r="M344">
        <f>IF($A344="","",IF(AND(ISNUMBER(MATCH(C344,lst_FT_sci_excl,0)),D344=""),"MISSING FT CODE",IF(AND(NOT(ISNUMBER(MATCH(C344,lst_FT_sci_excl,0))),D344&lt;&gt;""),"CODE NOT ALLOWED FOR THIS DECISION","")))</f>
        <v/>
      </c>
    </row>
    <row r="345">
      <c r="A345">
        <f>IF(OR(records_master!$A345="",ISNUMBER(MATCH(records_master!$M345,lst_dedup_duplicate,0))),"",records_master!$A345)</f>
        <v/>
      </c>
      <c r="B345">
        <f>IF($A345="","",records_master!$E345)</f>
        <v/>
      </c>
      <c r="M345">
        <f>IF($A345="","",IF(AND(ISNUMBER(MATCH(C345,lst_FT_sci_excl,0)),D345=""),"MISSING FT CODE",IF(AND(NOT(ISNUMBER(MATCH(C345,lst_FT_sci_excl,0))),D345&lt;&gt;""),"CODE NOT ALLOWED FOR THIS DECISION","")))</f>
        <v/>
      </c>
    </row>
    <row r="346">
      <c r="A346">
        <f>IF(OR(records_master!$A346="",ISNUMBER(MATCH(records_master!$M346,lst_dedup_duplicate,0))),"",records_master!$A346)</f>
        <v/>
      </c>
      <c r="B346">
        <f>IF($A346="","",records_master!$E346)</f>
        <v/>
      </c>
      <c r="M346">
        <f>IF($A346="","",IF(AND(ISNUMBER(MATCH(C346,lst_FT_sci_excl,0)),D346=""),"MISSING FT CODE",IF(AND(NOT(ISNUMBER(MATCH(C346,lst_FT_sci_excl,0))),D346&lt;&gt;""),"CODE NOT ALLOWED FOR THIS DECISION","")))</f>
        <v/>
      </c>
    </row>
    <row r="347">
      <c r="A347">
        <f>IF(OR(records_master!$A347="",ISNUMBER(MATCH(records_master!$M347,lst_dedup_duplicate,0))),"",records_master!$A347)</f>
        <v/>
      </c>
      <c r="B347">
        <f>IF($A347="","",records_master!$E347)</f>
        <v/>
      </c>
      <c r="M347">
        <f>IF($A347="","",IF(AND(ISNUMBER(MATCH(C347,lst_FT_sci_excl,0)),D347=""),"MISSING FT CODE",IF(AND(NOT(ISNUMBER(MATCH(C347,lst_FT_sci_excl,0))),D347&lt;&gt;""),"CODE NOT ALLOWED FOR THIS DECISION","")))</f>
        <v/>
      </c>
    </row>
    <row r="348">
      <c r="A348">
        <f>IF(OR(records_master!$A348="",ISNUMBER(MATCH(records_master!$M348,lst_dedup_duplicate,0))),"",records_master!$A348)</f>
        <v/>
      </c>
      <c r="B348">
        <f>IF($A348="","",records_master!$E348)</f>
        <v/>
      </c>
      <c r="M348">
        <f>IF($A348="","",IF(AND(ISNUMBER(MATCH(C348,lst_FT_sci_excl,0)),D348=""),"MISSING FT CODE",IF(AND(NOT(ISNUMBER(MATCH(C348,lst_FT_sci_excl,0))),D348&lt;&gt;""),"CODE NOT ALLOWED FOR THIS DECISION","")))</f>
        <v/>
      </c>
    </row>
    <row r="349">
      <c r="A349">
        <f>IF(OR(records_master!$A349="",ISNUMBER(MATCH(records_master!$M349,lst_dedup_duplicate,0))),"",records_master!$A349)</f>
        <v/>
      </c>
      <c r="B349">
        <f>IF($A349="","",records_master!$E349)</f>
        <v/>
      </c>
      <c r="M349">
        <f>IF($A349="","",IF(AND(ISNUMBER(MATCH(C349,lst_FT_sci_excl,0)),D349=""),"MISSING FT CODE",IF(AND(NOT(ISNUMBER(MATCH(C349,lst_FT_sci_excl,0))),D349&lt;&gt;""),"CODE NOT ALLOWED FOR THIS DECISION","")))</f>
        <v/>
      </c>
    </row>
    <row r="350">
      <c r="A350">
        <f>IF(OR(records_master!$A350="",ISNUMBER(MATCH(records_master!$M350,lst_dedup_duplicate,0))),"",records_master!$A350)</f>
        <v/>
      </c>
      <c r="B350">
        <f>IF($A350="","",records_master!$E350)</f>
        <v/>
      </c>
      <c r="M350">
        <f>IF($A350="","",IF(AND(ISNUMBER(MATCH(C350,lst_FT_sci_excl,0)),D350=""),"MISSING FT CODE",IF(AND(NOT(ISNUMBER(MATCH(C350,lst_FT_sci_excl,0))),D350&lt;&gt;""),"CODE NOT ALLOWED FOR THIS DECISION","")))</f>
        <v/>
      </c>
    </row>
    <row r="351">
      <c r="A351">
        <f>IF(OR(records_master!$A351="",ISNUMBER(MATCH(records_master!$M351,lst_dedup_duplicate,0))),"",records_master!$A351)</f>
        <v/>
      </c>
      <c r="B351">
        <f>IF($A351="","",records_master!$E351)</f>
        <v/>
      </c>
      <c r="M351">
        <f>IF($A351="","",IF(AND(ISNUMBER(MATCH(C351,lst_FT_sci_excl,0)),D351=""),"MISSING FT CODE",IF(AND(NOT(ISNUMBER(MATCH(C351,lst_FT_sci_excl,0))),D351&lt;&gt;""),"CODE NOT ALLOWED FOR THIS DECISION","")))</f>
        <v/>
      </c>
    </row>
    <row r="352">
      <c r="A352">
        <f>IF(OR(records_master!$A352="",ISNUMBER(MATCH(records_master!$M352,lst_dedup_duplicate,0))),"",records_master!$A352)</f>
        <v/>
      </c>
      <c r="B352">
        <f>IF($A352="","",records_master!$E352)</f>
        <v/>
      </c>
      <c r="M352">
        <f>IF($A352="","",IF(AND(ISNUMBER(MATCH(C352,lst_FT_sci_excl,0)),D352=""),"MISSING FT CODE",IF(AND(NOT(ISNUMBER(MATCH(C352,lst_FT_sci_excl,0))),D352&lt;&gt;""),"CODE NOT ALLOWED FOR THIS DECISION","")))</f>
        <v/>
      </c>
    </row>
    <row r="353">
      <c r="A353">
        <f>IF(OR(records_master!$A353="",ISNUMBER(MATCH(records_master!$M353,lst_dedup_duplicate,0))),"",records_master!$A353)</f>
        <v/>
      </c>
      <c r="B353">
        <f>IF($A353="","",records_master!$E353)</f>
        <v/>
      </c>
      <c r="M353">
        <f>IF($A353="","",IF(AND(ISNUMBER(MATCH(C353,lst_FT_sci_excl,0)),D353=""),"MISSING FT CODE",IF(AND(NOT(ISNUMBER(MATCH(C353,lst_FT_sci_excl,0))),D353&lt;&gt;""),"CODE NOT ALLOWED FOR THIS DECISION","")))</f>
        <v/>
      </c>
    </row>
    <row r="354">
      <c r="A354">
        <f>IF(OR(records_master!$A354="",ISNUMBER(MATCH(records_master!$M354,lst_dedup_duplicate,0))),"",records_master!$A354)</f>
        <v/>
      </c>
      <c r="B354">
        <f>IF($A354="","",records_master!$E354)</f>
        <v/>
      </c>
      <c r="M354">
        <f>IF($A354="","",IF(AND(ISNUMBER(MATCH(C354,lst_FT_sci_excl,0)),D354=""),"MISSING FT CODE",IF(AND(NOT(ISNUMBER(MATCH(C354,lst_FT_sci_excl,0))),D354&lt;&gt;""),"CODE NOT ALLOWED FOR THIS DECISION","")))</f>
        <v/>
      </c>
    </row>
    <row r="355">
      <c r="A355">
        <f>IF(OR(records_master!$A355="",ISNUMBER(MATCH(records_master!$M355,lst_dedup_duplicate,0))),"",records_master!$A355)</f>
        <v/>
      </c>
      <c r="B355">
        <f>IF($A355="","",records_master!$E355)</f>
        <v/>
      </c>
      <c r="M355">
        <f>IF($A355="","",IF(AND(ISNUMBER(MATCH(C355,lst_FT_sci_excl,0)),D355=""),"MISSING FT CODE",IF(AND(NOT(ISNUMBER(MATCH(C355,lst_FT_sci_excl,0))),D355&lt;&gt;""),"CODE NOT ALLOWED FOR THIS DECISION","")))</f>
        <v/>
      </c>
    </row>
    <row r="356">
      <c r="A356">
        <f>IF(OR(records_master!$A356="",ISNUMBER(MATCH(records_master!$M356,lst_dedup_duplicate,0))),"",records_master!$A356)</f>
        <v/>
      </c>
      <c r="B356">
        <f>IF($A356="","",records_master!$E356)</f>
        <v/>
      </c>
      <c r="M356">
        <f>IF($A356="","",IF(AND(ISNUMBER(MATCH(C356,lst_FT_sci_excl,0)),D356=""),"MISSING FT CODE",IF(AND(NOT(ISNUMBER(MATCH(C356,lst_FT_sci_excl,0))),D356&lt;&gt;""),"CODE NOT ALLOWED FOR THIS DECISION","")))</f>
        <v/>
      </c>
    </row>
    <row r="357">
      <c r="A357">
        <f>IF(OR(records_master!$A357="",ISNUMBER(MATCH(records_master!$M357,lst_dedup_duplicate,0))),"",records_master!$A357)</f>
        <v/>
      </c>
      <c r="B357">
        <f>IF($A357="","",records_master!$E357)</f>
        <v/>
      </c>
      <c r="M357">
        <f>IF($A357="","",IF(AND(ISNUMBER(MATCH(C357,lst_FT_sci_excl,0)),D357=""),"MISSING FT CODE",IF(AND(NOT(ISNUMBER(MATCH(C357,lst_FT_sci_excl,0))),D357&lt;&gt;""),"CODE NOT ALLOWED FOR THIS DECISION","")))</f>
        <v/>
      </c>
    </row>
    <row r="358">
      <c r="A358">
        <f>IF(OR(records_master!$A358="",ISNUMBER(MATCH(records_master!$M358,lst_dedup_duplicate,0))),"",records_master!$A358)</f>
        <v/>
      </c>
      <c r="B358">
        <f>IF($A358="","",records_master!$E358)</f>
        <v/>
      </c>
      <c r="M358">
        <f>IF($A358="","",IF(AND(ISNUMBER(MATCH(C358,lst_FT_sci_excl,0)),D358=""),"MISSING FT CODE",IF(AND(NOT(ISNUMBER(MATCH(C358,lst_FT_sci_excl,0))),D358&lt;&gt;""),"CODE NOT ALLOWED FOR THIS DECISION","")))</f>
        <v/>
      </c>
    </row>
    <row r="359">
      <c r="A359">
        <f>IF(OR(records_master!$A359="",ISNUMBER(MATCH(records_master!$M359,lst_dedup_duplicate,0))),"",records_master!$A359)</f>
        <v/>
      </c>
      <c r="B359">
        <f>IF($A359="","",records_master!$E359)</f>
        <v/>
      </c>
      <c r="M359">
        <f>IF($A359="","",IF(AND(ISNUMBER(MATCH(C359,lst_FT_sci_excl,0)),D359=""),"MISSING FT CODE",IF(AND(NOT(ISNUMBER(MATCH(C359,lst_FT_sci_excl,0))),D359&lt;&gt;""),"CODE NOT ALLOWED FOR THIS DECISION","")))</f>
        <v/>
      </c>
    </row>
    <row r="360">
      <c r="A360">
        <f>IF(OR(records_master!$A360="",ISNUMBER(MATCH(records_master!$M360,lst_dedup_duplicate,0))),"",records_master!$A360)</f>
        <v/>
      </c>
      <c r="B360">
        <f>IF($A360="","",records_master!$E360)</f>
        <v/>
      </c>
      <c r="M360">
        <f>IF($A360="","",IF(AND(ISNUMBER(MATCH(C360,lst_FT_sci_excl,0)),D360=""),"MISSING FT CODE",IF(AND(NOT(ISNUMBER(MATCH(C360,lst_FT_sci_excl,0))),D360&lt;&gt;""),"CODE NOT ALLOWED FOR THIS DECISION","")))</f>
        <v/>
      </c>
    </row>
    <row r="361">
      <c r="A361">
        <f>IF(OR(records_master!$A361="",ISNUMBER(MATCH(records_master!$M361,lst_dedup_duplicate,0))),"",records_master!$A361)</f>
        <v/>
      </c>
      <c r="B361">
        <f>IF($A361="","",records_master!$E361)</f>
        <v/>
      </c>
      <c r="M361">
        <f>IF($A361="","",IF(AND(ISNUMBER(MATCH(C361,lst_FT_sci_excl,0)),D361=""),"MISSING FT CODE",IF(AND(NOT(ISNUMBER(MATCH(C361,lst_FT_sci_excl,0))),D361&lt;&gt;""),"CODE NOT ALLOWED FOR THIS DECISION","")))</f>
        <v/>
      </c>
    </row>
    <row r="362">
      <c r="A362">
        <f>IF(OR(records_master!$A362="",ISNUMBER(MATCH(records_master!$M362,lst_dedup_duplicate,0))),"",records_master!$A362)</f>
        <v/>
      </c>
      <c r="B362">
        <f>IF($A362="","",records_master!$E362)</f>
        <v/>
      </c>
      <c r="M362">
        <f>IF($A362="","",IF(AND(ISNUMBER(MATCH(C362,lst_FT_sci_excl,0)),D362=""),"MISSING FT CODE",IF(AND(NOT(ISNUMBER(MATCH(C362,lst_FT_sci_excl,0))),D362&lt;&gt;""),"CODE NOT ALLOWED FOR THIS DECISION","")))</f>
        <v/>
      </c>
    </row>
    <row r="363">
      <c r="A363">
        <f>IF(OR(records_master!$A363="",ISNUMBER(MATCH(records_master!$M363,lst_dedup_duplicate,0))),"",records_master!$A363)</f>
        <v/>
      </c>
      <c r="B363">
        <f>IF($A363="","",records_master!$E363)</f>
        <v/>
      </c>
      <c r="M363">
        <f>IF($A363="","",IF(AND(ISNUMBER(MATCH(C363,lst_FT_sci_excl,0)),D363=""),"MISSING FT CODE",IF(AND(NOT(ISNUMBER(MATCH(C363,lst_FT_sci_excl,0))),D363&lt;&gt;""),"CODE NOT ALLOWED FOR THIS DECISION","")))</f>
        <v/>
      </c>
    </row>
    <row r="364">
      <c r="A364">
        <f>IF(OR(records_master!$A364="",ISNUMBER(MATCH(records_master!$M364,lst_dedup_duplicate,0))),"",records_master!$A364)</f>
        <v/>
      </c>
      <c r="B364">
        <f>IF($A364="","",records_master!$E364)</f>
        <v/>
      </c>
      <c r="M364">
        <f>IF($A364="","",IF(AND(ISNUMBER(MATCH(C364,lst_FT_sci_excl,0)),D364=""),"MISSING FT CODE",IF(AND(NOT(ISNUMBER(MATCH(C364,lst_FT_sci_excl,0))),D364&lt;&gt;""),"CODE NOT ALLOWED FOR THIS DECISION","")))</f>
        <v/>
      </c>
    </row>
    <row r="365">
      <c r="A365">
        <f>IF(OR(records_master!$A365="",ISNUMBER(MATCH(records_master!$M365,lst_dedup_duplicate,0))),"",records_master!$A365)</f>
        <v/>
      </c>
      <c r="B365">
        <f>IF($A365="","",records_master!$E365)</f>
        <v/>
      </c>
      <c r="M365">
        <f>IF($A365="","",IF(AND(ISNUMBER(MATCH(C365,lst_FT_sci_excl,0)),D365=""),"MISSING FT CODE",IF(AND(NOT(ISNUMBER(MATCH(C365,lst_FT_sci_excl,0))),D365&lt;&gt;""),"CODE NOT ALLOWED FOR THIS DECISION","")))</f>
        <v/>
      </c>
    </row>
    <row r="366">
      <c r="A366">
        <f>IF(OR(records_master!$A366="",ISNUMBER(MATCH(records_master!$M366,lst_dedup_duplicate,0))),"",records_master!$A366)</f>
        <v/>
      </c>
      <c r="B366">
        <f>IF($A366="","",records_master!$E366)</f>
        <v/>
      </c>
      <c r="M366">
        <f>IF($A366="","",IF(AND(ISNUMBER(MATCH(C366,lst_FT_sci_excl,0)),D366=""),"MISSING FT CODE",IF(AND(NOT(ISNUMBER(MATCH(C366,lst_FT_sci_excl,0))),D366&lt;&gt;""),"CODE NOT ALLOWED FOR THIS DECISION","")))</f>
        <v/>
      </c>
    </row>
    <row r="367">
      <c r="A367">
        <f>IF(OR(records_master!$A367="",ISNUMBER(MATCH(records_master!$M367,lst_dedup_duplicate,0))),"",records_master!$A367)</f>
        <v/>
      </c>
      <c r="B367">
        <f>IF($A367="","",records_master!$E367)</f>
        <v/>
      </c>
      <c r="M367">
        <f>IF($A367="","",IF(AND(ISNUMBER(MATCH(C367,lst_FT_sci_excl,0)),D367=""),"MISSING FT CODE",IF(AND(NOT(ISNUMBER(MATCH(C367,lst_FT_sci_excl,0))),D367&lt;&gt;""),"CODE NOT ALLOWED FOR THIS DECISION","")))</f>
        <v/>
      </c>
    </row>
    <row r="368">
      <c r="A368">
        <f>IF(OR(records_master!$A368="",ISNUMBER(MATCH(records_master!$M368,lst_dedup_duplicate,0))),"",records_master!$A368)</f>
        <v/>
      </c>
      <c r="B368">
        <f>IF($A368="","",records_master!$E368)</f>
        <v/>
      </c>
      <c r="M368">
        <f>IF($A368="","",IF(AND(ISNUMBER(MATCH(C368,lst_FT_sci_excl,0)),D368=""),"MISSING FT CODE",IF(AND(NOT(ISNUMBER(MATCH(C368,lst_FT_sci_excl,0))),D368&lt;&gt;""),"CODE NOT ALLOWED FOR THIS DECISION","")))</f>
        <v/>
      </c>
    </row>
    <row r="369">
      <c r="A369">
        <f>IF(OR(records_master!$A369="",ISNUMBER(MATCH(records_master!$M369,lst_dedup_duplicate,0))),"",records_master!$A369)</f>
        <v/>
      </c>
      <c r="B369">
        <f>IF($A369="","",records_master!$E369)</f>
        <v/>
      </c>
      <c r="M369">
        <f>IF($A369="","",IF(AND(ISNUMBER(MATCH(C369,lst_FT_sci_excl,0)),D369=""),"MISSING FT CODE",IF(AND(NOT(ISNUMBER(MATCH(C369,lst_FT_sci_excl,0))),D369&lt;&gt;""),"CODE NOT ALLOWED FOR THIS DECISION","")))</f>
        <v/>
      </c>
    </row>
    <row r="370">
      <c r="A370">
        <f>IF(OR(records_master!$A370="",ISNUMBER(MATCH(records_master!$M370,lst_dedup_duplicate,0))),"",records_master!$A370)</f>
        <v/>
      </c>
      <c r="B370">
        <f>IF($A370="","",records_master!$E370)</f>
        <v/>
      </c>
      <c r="M370">
        <f>IF($A370="","",IF(AND(ISNUMBER(MATCH(C370,lst_FT_sci_excl,0)),D370=""),"MISSING FT CODE",IF(AND(NOT(ISNUMBER(MATCH(C370,lst_FT_sci_excl,0))),D370&lt;&gt;""),"CODE NOT ALLOWED FOR THIS DECISION","")))</f>
        <v/>
      </c>
    </row>
    <row r="371">
      <c r="A371">
        <f>IF(OR(records_master!$A371="",ISNUMBER(MATCH(records_master!$M371,lst_dedup_duplicate,0))),"",records_master!$A371)</f>
        <v/>
      </c>
      <c r="B371">
        <f>IF($A371="","",records_master!$E371)</f>
        <v/>
      </c>
      <c r="M371">
        <f>IF($A371="","",IF(AND(ISNUMBER(MATCH(C371,lst_FT_sci_excl,0)),D371=""),"MISSING FT CODE",IF(AND(NOT(ISNUMBER(MATCH(C371,lst_FT_sci_excl,0))),D371&lt;&gt;""),"CODE NOT ALLOWED FOR THIS DECISION","")))</f>
        <v/>
      </c>
    </row>
    <row r="372">
      <c r="A372">
        <f>IF(OR(records_master!$A372="",ISNUMBER(MATCH(records_master!$M372,lst_dedup_duplicate,0))),"",records_master!$A372)</f>
        <v/>
      </c>
      <c r="B372">
        <f>IF($A372="","",records_master!$E372)</f>
        <v/>
      </c>
      <c r="M372">
        <f>IF($A372="","",IF(AND(ISNUMBER(MATCH(C372,lst_FT_sci_excl,0)),D372=""),"MISSING FT CODE",IF(AND(NOT(ISNUMBER(MATCH(C372,lst_FT_sci_excl,0))),D372&lt;&gt;""),"CODE NOT ALLOWED FOR THIS DECISION","")))</f>
        <v/>
      </c>
    </row>
    <row r="373">
      <c r="A373">
        <f>IF(OR(records_master!$A373="",ISNUMBER(MATCH(records_master!$M373,lst_dedup_duplicate,0))),"",records_master!$A373)</f>
        <v/>
      </c>
      <c r="B373">
        <f>IF($A373="","",records_master!$E373)</f>
        <v/>
      </c>
      <c r="M373">
        <f>IF($A373="","",IF(AND(ISNUMBER(MATCH(C373,lst_FT_sci_excl,0)),D373=""),"MISSING FT CODE",IF(AND(NOT(ISNUMBER(MATCH(C373,lst_FT_sci_excl,0))),D373&lt;&gt;""),"CODE NOT ALLOWED FOR THIS DECISION","")))</f>
        <v/>
      </c>
    </row>
    <row r="374">
      <c r="A374">
        <f>IF(OR(records_master!$A374="",ISNUMBER(MATCH(records_master!$M374,lst_dedup_duplicate,0))),"",records_master!$A374)</f>
        <v/>
      </c>
      <c r="B374">
        <f>IF($A374="","",records_master!$E374)</f>
        <v/>
      </c>
      <c r="M374">
        <f>IF($A374="","",IF(AND(ISNUMBER(MATCH(C374,lst_FT_sci_excl,0)),D374=""),"MISSING FT CODE",IF(AND(NOT(ISNUMBER(MATCH(C374,lst_FT_sci_excl,0))),D374&lt;&gt;""),"CODE NOT ALLOWED FOR THIS DECISION","")))</f>
        <v/>
      </c>
    </row>
    <row r="375">
      <c r="A375">
        <f>IF(OR(records_master!$A375="",ISNUMBER(MATCH(records_master!$M375,lst_dedup_duplicate,0))),"",records_master!$A375)</f>
        <v/>
      </c>
      <c r="B375">
        <f>IF($A375="","",records_master!$E375)</f>
        <v/>
      </c>
      <c r="M375">
        <f>IF($A375="","",IF(AND(ISNUMBER(MATCH(C375,lst_FT_sci_excl,0)),D375=""),"MISSING FT CODE",IF(AND(NOT(ISNUMBER(MATCH(C375,lst_FT_sci_excl,0))),D375&lt;&gt;""),"CODE NOT ALLOWED FOR THIS DECISION","")))</f>
        <v/>
      </c>
    </row>
    <row r="376">
      <c r="A376">
        <f>IF(OR(records_master!$A376="",ISNUMBER(MATCH(records_master!$M376,lst_dedup_duplicate,0))),"",records_master!$A376)</f>
        <v/>
      </c>
      <c r="B376">
        <f>IF($A376="","",records_master!$E376)</f>
        <v/>
      </c>
      <c r="M376">
        <f>IF($A376="","",IF(AND(ISNUMBER(MATCH(C376,lst_FT_sci_excl,0)),D376=""),"MISSING FT CODE",IF(AND(NOT(ISNUMBER(MATCH(C376,lst_FT_sci_excl,0))),D376&lt;&gt;""),"CODE NOT ALLOWED FOR THIS DECISION","")))</f>
        <v/>
      </c>
    </row>
    <row r="377">
      <c r="A377">
        <f>IF(OR(records_master!$A377="",ISNUMBER(MATCH(records_master!$M377,lst_dedup_duplicate,0))),"",records_master!$A377)</f>
        <v/>
      </c>
      <c r="B377">
        <f>IF($A377="","",records_master!$E377)</f>
        <v/>
      </c>
      <c r="M377">
        <f>IF($A377="","",IF(AND(ISNUMBER(MATCH(C377,lst_FT_sci_excl,0)),D377=""),"MISSING FT CODE",IF(AND(NOT(ISNUMBER(MATCH(C377,lst_FT_sci_excl,0))),D377&lt;&gt;""),"CODE NOT ALLOWED FOR THIS DECISION","")))</f>
        <v/>
      </c>
    </row>
    <row r="378">
      <c r="A378">
        <f>IF(OR(records_master!$A378="",ISNUMBER(MATCH(records_master!$M378,lst_dedup_duplicate,0))),"",records_master!$A378)</f>
        <v/>
      </c>
      <c r="B378">
        <f>IF($A378="","",records_master!$E378)</f>
        <v/>
      </c>
      <c r="M378">
        <f>IF($A378="","",IF(AND(ISNUMBER(MATCH(C378,lst_FT_sci_excl,0)),D378=""),"MISSING FT CODE",IF(AND(NOT(ISNUMBER(MATCH(C378,lst_FT_sci_excl,0))),D378&lt;&gt;""),"CODE NOT ALLOWED FOR THIS DECISION","")))</f>
        <v/>
      </c>
    </row>
    <row r="379">
      <c r="A379">
        <f>IF(OR(records_master!$A379="",ISNUMBER(MATCH(records_master!$M379,lst_dedup_duplicate,0))),"",records_master!$A379)</f>
        <v/>
      </c>
      <c r="B379">
        <f>IF($A379="","",records_master!$E379)</f>
        <v/>
      </c>
      <c r="M379">
        <f>IF($A379="","",IF(AND(ISNUMBER(MATCH(C379,lst_FT_sci_excl,0)),D379=""),"MISSING FT CODE",IF(AND(NOT(ISNUMBER(MATCH(C379,lst_FT_sci_excl,0))),D379&lt;&gt;""),"CODE NOT ALLOWED FOR THIS DECISION","")))</f>
        <v/>
      </c>
    </row>
    <row r="380">
      <c r="A380">
        <f>IF(OR(records_master!$A380="",ISNUMBER(MATCH(records_master!$M380,lst_dedup_duplicate,0))),"",records_master!$A380)</f>
        <v/>
      </c>
      <c r="B380">
        <f>IF($A380="","",records_master!$E380)</f>
        <v/>
      </c>
      <c r="M380">
        <f>IF($A380="","",IF(AND(ISNUMBER(MATCH(C380,lst_FT_sci_excl,0)),D380=""),"MISSING FT CODE",IF(AND(NOT(ISNUMBER(MATCH(C380,lst_FT_sci_excl,0))),D380&lt;&gt;""),"CODE NOT ALLOWED FOR THIS DECISION","")))</f>
        <v/>
      </c>
    </row>
    <row r="381">
      <c r="A381">
        <f>IF(OR(records_master!$A381="",ISNUMBER(MATCH(records_master!$M381,lst_dedup_duplicate,0))),"",records_master!$A381)</f>
        <v/>
      </c>
      <c r="B381">
        <f>IF($A381="","",records_master!$E381)</f>
        <v/>
      </c>
      <c r="M381">
        <f>IF($A381="","",IF(AND(ISNUMBER(MATCH(C381,lst_FT_sci_excl,0)),D381=""),"MISSING FT CODE",IF(AND(NOT(ISNUMBER(MATCH(C381,lst_FT_sci_excl,0))),D381&lt;&gt;""),"CODE NOT ALLOWED FOR THIS DECISION","")))</f>
        <v/>
      </c>
    </row>
    <row r="382">
      <c r="A382">
        <f>IF(OR(records_master!$A382="",ISNUMBER(MATCH(records_master!$M382,lst_dedup_duplicate,0))),"",records_master!$A382)</f>
        <v/>
      </c>
      <c r="B382">
        <f>IF($A382="","",records_master!$E382)</f>
        <v/>
      </c>
      <c r="M382">
        <f>IF($A382="","",IF(AND(ISNUMBER(MATCH(C382,lst_FT_sci_excl,0)),D382=""),"MISSING FT CODE",IF(AND(NOT(ISNUMBER(MATCH(C382,lst_FT_sci_excl,0))),D382&lt;&gt;""),"CODE NOT ALLOWED FOR THIS DECISION","")))</f>
        <v/>
      </c>
    </row>
    <row r="383">
      <c r="A383">
        <f>IF(OR(records_master!$A383="",ISNUMBER(MATCH(records_master!$M383,lst_dedup_duplicate,0))),"",records_master!$A383)</f>
        <v/>
      </c>
      <c r="B383">
        <f>IF($A383="","",records_master!$E383)</f>
        <v/>
      </c>
      <c r="M383">
        <f>IF($A383="","",IF(AND(ISNUMBER(MATCH(C383,lst_FT_sci_excl,0)),D383=""),"MISSING FT CODE",IF(AND(NOT(ISNUMBER(MATCH(C383,lst_FT_sci_excl,0))),D383&lt;&gt;""),"CODE NOT ALLOWED FOR THIS DECISION","")))</f>
        <v/>
      </c>
    </row>
    <row r="384">
      <c r="A384">
        <f>IF(OR(records_master!$A384="",ISNUMBER(MATCH(records_master!$M384,lst_dedup_duplicate,0))),"",records_master!$A384)</f>
        <v/>
      </c>
      <c r="B384">
        <f>IF($A384="","",records_master!$E384)</f>
        <v/>
      </c>
      <c r="M384">
        <f>IF($A384="","",IF(AND(ISNUMBER(MATCH(C384,lst_FT_sci_excl,0)),D384=""),"MISSING FT CODE",IF(AND(NOT(ISNUMBER(MATCH(C384,lst_FT_sci_excl,0))),D384&lt;&gt;""),"CODE NOT ALLOWED FOR THIS DECISION","")))</f>
        <v/>
      </c>
    </row>
    <row r="385">
      <c r="A385">
        <f>IF(OR(records_master!$A385="",ISNUMBER(MATCH(records_master!$M385,lst_dedup_duplicate,0))),"",records_master!$A385)</f>
        <v/>
      </c>
      <c r="B385">
        <f>IF($A385="","",records_master!$E385)</f>
        <v/>
      </c>
      <c r="M385">
        <f>IF($A385="","",IF(AND(ISNUMBER(MATCH(C385,lst_FT_sci_excl,0)),D385=""),"MISSING FT CODE",IF(AND(NOT(ISNUMBER(MATCH(C385,lst_FT_sci_excl,0))),D385&lt;&gt;""),"CODE NOT ALLOWED FOR THIS DECISION","")))</f>
        <v/>
      </c>
    </row>
    <row r="386">
      <c r="A386">
        <f>IF(OR(records_master!$A386="",ISNUMBER(MATCH(records_master!$M386,lst_dedup_duplicate,0))),"",records_master!$A386)</f>
        <v/>
      </c>
      <c r="B386">
        <f>IF($A386="","",records_master!$E386)</f>
        <v/>
      </c>
      <c r="M386">
        <f>IF($A386="","",IF(AND(ISNUMBER(MATCH(C386,lst_FT_sci_excl,0)),D386=""),"MISSING FT CODE",IF(AND(NOT(ISNUMBER(MATCH(C386,lst_FT_sci_excl,0))),D386&lt;&gt;""),"CODE NOT ALLOWED FOR THIS DECISION","")))</f>
        <v/>
      </c>
    </row>
    <row r="387">
      <c r="A387">
        <f>IF(OR(records_master!$A387="",ISNUMBER(MATCH(records_master!$M387,lst_dedup_duplicate,0))),"",records_master!$A387)</f>
        <v/>
      </c>
      <c r="B387">
        <f>IF($A387="","",records_master!$E387)</f>
        <v/>
      </c>
      <c r="M387">
        <f>IF($A387="","",IF(AND(ISNUMBER(MATCH(C387,lst_FT_sci_excl,0)),D387=""),"MISSING FT CODE",IF(AND(NOT(ISNUMBER(MATCH(C387,lst_FT_sci_excl,0))),D387&lt;&gt;""),"CODE NOT ALLOWED FOR THIS DECISION","")))</f>
        <v/>
      </c>
    </row>
    <row r="388">
      <c r="A388">
        <f>IF(OR(records_master!$A388="",ISNUMBER(MATCH(records_master!$M388,lst_dedup_duplicate,0))),"",records_master!$A388)</f>
        <v/>
      </c>
      <c r="B388">
        <f>IF($A388="","",records_master!$E388)</f>
        <v/>
      </c>
      <c r="M388">
        <f>IF($A388="","",IF(AND(ISNUMBER(MATCH(C388,lst_FT_sci_excl,0)),D388=""),"MISSING FT CODE",IF(AND(NOT(ISNUMBER(MATCH(C388,lst_FT_sci_excl,0))),D388&lt;&gt;""),"CODE NOT ALLOWED FOR THIS DECISION","")))</f>
        <v/>
      </c>
    </row>
    <row r="389">
      <c r="A389">
        <f>IF(OR(records_master!$A389="",ISNUMBER(MATCH(records_master!$M389,lst_dedup_duplicate,0))),"",records_master!$A389)</f>
        <v/>
      </c>
      <c r="B389">
        <f>IF($A389="","",records_master!$E389)</f>
        <v/>
      </c>
      <c r="M389">
        <f>IF($A389="","",IF(AND(ISNUMBER(MATCH(C389,lst_FT_sci_excl,0)),D389=""),"MISSING FT CODE",IF(AND(NOT(ISNUMBER(MATCH(C389,lst_FT_sci_excl,0))),D389&lt;&gt;""),"CODE NOT ALLOWED FOR THIS DECISION","")))</f>
        <v/>
      </c>
    </row>
    <row r="390">
      <c r="A390">
        <f>IF(OR(records_master!$A390="",ISNUMBER(MATCH(records_master!$M390,lst_dedup_duplicate,0))),"",records_master!$A390)</f>
        <v/>
      </c>
      <c r="B390">
        <f>IF($A390="","",records_master!$E390)</f>
        <v/>
      </c>
      <c r="M390">
        <f>IF($A390="","",IF(AND(ISNUMBER(MATCH(C390,lst_FT_sci_excl,0)),D390=""),"MISSING FT CODE",IF(AND(NOT(ISNUMBER(MATCH(C390,lst_FT_sci_excl,0))),D390&lt;&gt;""),"CODE NOT ALLOWED FOR THIS DECISION","")))</f>
        <v/>
      </c>
    </row>
    <row r="391">
      <c r="A391">
        <f>IF(OR(records_master!$A391="",ISNUMBER(MATCH(records_master!$M391,lst_dedup_duplicate,0))),"",records_master!$A391)</f>
        <v/>
      </c>
      <c r="B391">
        <f>IF($A391="","",records_master!$E391)</f>
        <v/>
      </c>
      <c r="M391">
        <f>IF($A391="","",IF(AND(ISNUMBER(MATCH(C391,lst_FT_sci_excl,0)),D391=""),"MISSING FT CODE",IF(AND(NOT(ISNUMBER(MATCH(C391,lst_FT_sci_excl,0))),D391&lt;&gt;""),"CODE NOT ALLOWED FOR THIS DECISION","")))</f>
        <v/>
      </c>
    </row>
    <row r="392">
      <c r="A392">
        <f>IF(OR(records_master!$A392="",ISNUMBER(MATCH(records_master!$M392,lst_dedup_duplicate,0))),"",records_master!$A392)</f>
        <v/>
      </c>
      <c r="B392">
        <f>IF($A392="","",records_master!$E392)</f>
        <v/>
      </c>
      <c r="M392">
        <f>IF($A392="","",IF(AND(ISNUMBER(MATCH(C392,lst_FT_sci_excl,0)),D392=""),"MISSING FT CODE",IF(AND(NOT(ISNUMBER(MATCH(C392,lst_FT_sci_excl,0))),D392&lt;&gt;""),"CODE NOT ALLOWED FOR THIS DECISION","")))</f>
        <v/>
      </c>
    </row>
    <row r="393">
      <c r="A393">
        <f>IF(OR(records_master!$A393="",ISNUMBER(MATCH(records_master!$M393,lst_dedup_duplicate,0))),"",records_master!$A393)</f>
        <v/>
      </c>
      <c r="B393">
        <f>IF($A393="","",records_master!$E393)</f>
        <v/>
      </c>
      <c r="M393">
        <f>IF($A393="","",IF(AND(ISNUMBER(MATCH(C393,lst_FT_sci_excl,0)),D393=""),"MISSING FT CODE",IF(AND(NOT(ISNUMBER(MATCH(C393,lst_FT_sci_excl,0))),D393&lt;&gt;""),"CODE NOT ALLOWED FOR THIS DECISION","")))</f>
        <v/>
      </c>
    </row>
    <row r="394">
      <c r="A394">
        <f>IF(OR(records_master!$A394="",ISNUMBER(MATCH(records_master!$M394,lst_dedup_duplicate,0))),"",records_master!$A394)</f>
        <v/>
      </c>
      <c r="B394">
        <f>IF($A394="","",records_master!$E394)</f>
        <v/>
      </c>
      <c r="M394">
        <f>IF($A394="","",IF(AND(ISNUMBER(MATCH(C394,lst_FT_sci_excl,0)),D394=""),"MISSING FT CODE",IF(AND(NOT(ISNUMBER(MATCH(C394,lst_FT_sci_excl,0))),D394&lt;&gt;""),"CODE NOT ALLOWED FOR THIS DECISION","")))</f>
        <v/>
      </c>
    </row>
    <row r="395">
      <c r="A395">
        <f>IF(OR(records_master!$A395="",ISNUMBER(MATCH(records_master!$M395,lst_dedup_duplicate,0))),"",records_master!$A395)</f>
        <v/>
      </c>
      <c r="B395">
        <f>IF($A395="","",records_master!$E395)</f>
        <v/>
      </c>
      <c r="M395">
        <f>IF($A395="","",IF(AND(ISNUMBER(MATCH(C395,lst_FT_sci_excl,0)),D395=""),"MISSING FT CODE",IF(AND(NOT(ISNUMBER(MATCH(C395,lst_FT_sci_excl,0))),D395&lt;&gt;""),"CODE NOT ALLOWED FOR THIS DECISION","")))</f>
        <v/>
      </c>
    </row>
    <row r="396">
      <c r="A396">
        <f>IF(OR(records_master!$A396="",ISNUMBER(MATCH(records_master!$M396,lst_dedup_duplicate,0))),"",records_master!$A396)</f>
        <v/>
      </c>
      <c r="B396">
        <f>IF($A396="","",records_master!$E396)</f>
        <v/>
      </c>
      <c r="M396">
        <f>IF($A396="","",IF(AND(ISNUMBER(MATCH(C396,lst_FT_sci_excl,0)),D396=""),"MISSING FT CODE",IF(AND(NOT(ISNUMBER(MATCH(C396,lst_FT_sci_excl,0))),D396&lt;&gt;""),"CODE NOT ALLOWED FOR THIS DECISION","")))</f>
        <v/>
      </c>
    </row>
    <row r="397">
      <c r="A397">
        <f>IF(OR(records_master!$A397="",ISNUMBER(MATCH(records_master!$M397,lst_dedup_duplicate,0))),"",records_master!$A397)</f>
        <v/>
      </c>
      <c r="B397">
        <f>IF($A397="","",records_master!$E397)</f>
        <v/>
      </c>
      <c r="M397">
        <f>IF($A397="","",IF(AND(ISNUMBER(MATCH(C397,lst_FT_sci_excl,0)),D397=""),"MISSING FT CODE",IF(AND(NOT(ISNUMBER(MATCH(C397,lst_FT_sci_excl,0))),D397&lt;&gt;""),"CODE NOT ALLOWED FOR THIS DECISION","")))</f>
        <v/>
      </c>
    </row>
    <row r="398">
      <c r="A398">
        <f>IF(OR(records_master!$A398="",ISNUMBER(MATCH(records_master!$M398,lst_dedup_duplicate,0))),"",records_master!$A398)</f>
        <v/>
      </c>
      <c r="B398">
        <f>IF($A398="","",records_master!$E398)</f>
        <v/>
      </c>
      <c r="M398">
        <f>IF($A398="","",IF(AND(ISNUMBER(MATCH(C398,lst_FT_sci_excl,0)),D398=""),"MISSING FT CODE",IF(AND(NOT(ISNUMBER(MATCH(C398,lst_FT_sci_excl,0))),D398&lt;&gt;""),"CODE NOT ALLOWED FOR THIS DECISION","")))</f>
        <v/>
      </c>
    </row>
    <row r="399">
      <c r="A399">
        <f>IF(OR(records_master!$A399="",ISNUMBER(MATCH(records_master!$M399,lst_dedup_duplicate,0))),"",records_master!$A399)</f>
        <v/>
      </c>
      <c r="B399">
        <f>IF($A399="","",records_master!$E399)</f>
        <v/>
      </c>
      <c r="M399">
        <f>IF($A399="","",IF(AND(ISNUMBER(MATCH(C399,lst_FT_sci_excl,0)),D399=""),"MISSING FT CODE",IF(AND(NOT(ISNUMBER(MATCH(C399,lst_FT_sci_excl,0))),D399&lt;&gt;""),"CODE NOT ALLOWED FOR THIS DECISION","")))</f>
        <v/>
      </c>
    </row>
    <row r="400">
      <c r="A400">
        <f>IF(OR(records_master!$A400="",ISNUMBER(MATCH(records_master!$M400,lst_dedup_duplicate,0))),"",records_master!$A400)</f>
        <v/>
      </c>
      <c r="B400">
        <f>IF($A400="","",records_master!$E400)</f>
        <v/>
      </c>
      <c r="M400">
        <f>IF($A400="","",IF(AND(ISNUMBER(MATCH(C400,lst_FT_sci_excl,0)),D400=""),"MISSING FT CODE",IF(AND(NOT(ISNUMBER(MATCH(C400,lst_FT_sci_excl,0))),D400&lt;&gt;""),"CODE NOT ALLOWED FOR THIS DECISION","")))</f>
        <v/>
      </c>
    </row>
    <row r="401">
      <c r="A401">
        <f>IF(OR(records_master!$A401="",ISNUMBER(MATCH(records_master!$M401,lst_dedup_duplicate,0))),"",records_master!$A401)</f>
        <v/>
      </c>
      <c r="B401">
        <f>IF($A401="","",records_master!$E401)</f>
        <v/>
      </c>
      <c r="M401">
        <f>IF($A401="","",IF(AND(ISNUMBER(MATCH(C401,lst_FT_sci_excl,0)),D401=""),"MISSING FT CODE",IF(AND(NOT(ISNUMBER(MATCH(C401,lst_FT_sci_excl,0))),D401&lt;&gt;""),"CODE NOT ALLOWED FOR THIS DECISION","")))</f>
        <v/>
      </c>
    </row>
    <row r="402">
      <c r="A402">
        <f>IF(OR(records_master!$A402="",ISNUMBER(MATCH(records_master!$M402,lst_dedup_duplicate,0))),"",records_master!$A402)</f>
        <v/>
      </c>
      <c r="B402">
        <f>IF($A402="","",records_master!$E402)</f>
        <v/>
      </c>
      <c r="M402">
        <f>IF($A402="","",IF(AND(ISNUMBER(MATCH(C402,lst_FT_sci_excl,0)),D402=""),"MISSING FT CODE",IF(AND(NOT(ISNUMBER(MATCH(C402,lst_FT_sci_excl,0))),D402&lt;&gt;""),"CODE NOT ALLOWED FOR THIS DECISION","")))</f>
        <v/>
      </c>
    </row>
    <row r="403">
      <c r="A403">
        <f>IF(OR(records_master!$A403="",ISNUMBER(MATCH(records_master!$M403,lst_dedup_duplicate,0))),"",records_master!$A403)</f>
        <v/>
      </c>
      <c r="B403">
        <f>IF($A403="","",records_master!$E403)</f>
        <v/>
      </c>
      <c r="M403">
        <f>IF($A403="","",IF(AND(ISNUMBER(MATCH(C403,lst_FT_sci_excl,0)),D403=""),"MISSING FT CODE",IF(AND(NOT(ISNUMBER(MATCH(C403,lst_FT_sci_excl,0))),D403&lt;&gt;""),"CODE NOT ALLOWED FOR THIS DECISION","")))</f>
        <v/>
      </c>
    </row>
    <row r="404">
      <c r="A404">
        <f>IF(OR(records_master!$A404="",ISNUMBER(MATCH(records_master!$M404,lst_dedup_duplicate,0))),"",records_master!$A404)</f>
        <v/>
      </c>
      <c r="B404">
        <f>IF($A404="","",records_master!$E404)</f>
        <v/>
      </c>
      <c r="M404">
        <f>IF($A404="","",IF(AND(ISNUMBER(MATCH(C404,lst_FT_sci_excl,0)),D404=""),"MISSING FT CODE",IF(AND(NOT(ISNUMBER(MATCH(C404,lst_FT_sci_excl,0))),D404&lt;&gt;""),"CODE NOT ALLOWED FOR THIS DECISION","")))</f>
        <v/>
      </c>
    </row>
    <row r="405">
      <c r="A405">
        <f>IF(OR(records_master!$A405="",ISNUMBER(MATCH(records_master!$M405,lst_dedup_duplicate,0))),"",records_master!$A405)</f>
        <v/>
      </c>
      <c r="B405">
        <f>IF($A405="","",records_master!$E405)</f>
        <v/>
      </c>
      <c r="M405">
        <f>IF($A405="","",IF(AND(ISNUMBER(MATCH(C405,lst_FT_sci_excl,0)),D405=""),"MISSING FT CODE",IF(AND(NOT(ISNUMBER(MATCH(C405,lst_FT_sci_excl,0))),D405&lt;&gt;""),"CODE NOT ALLOWED FOR THIS DECISION","")))</f>
        <v/>
      </c>
    </row>
    <row r="406">
      <c r="A406">
        <f>IF(OR(records_master!$A406="",ISNUMBER(MATCH(records_master!$M406,lst_dedup_duplicate,0))),"",records_master!$A406)</f>
        <v/>
      </c>
      <c r="B406">
        <f>IF($A406="","",records_master!$E406)</f>
        <v/>
      </c>
      <c r="M406">
        <f>IF($A406="","",IF(AND(ISNUMBER(MATCH(C406,lst_FT_sci_excl,0)),D406=""),"MISSING FT CODE",IF(AND(NOT(ISNUMBER(MATCH(C406,lst_FT_sci_excl,0))),D406&lt;&gt;""),"CODE NOT ALLOWED FOR THIS DECISION","")))</f>
        <v/>
      </c>
    </row>
    <row r="407">
      <c r="A407">
        <f>IF(OR(records_master!$A407="",ISNUMBER(MATCH(records_master!$M407,lst_dedup_duplicate,0))),"",records_master!$A407)</f>
        <v/>
      </c>
      <c r="B407">
        <f>IF($A407="","",records_master!$E407)</f>
        <v/>
      </c>
      <c r="M407">
        <f>IF($A407="","",IF(AND(ISNUMBER(MATCH(C407,lst_FT_sci_excl,0)),D407=""),"MISSING FT CODE",IF(AND(NOT(ISNUMBER(MATCH(C407,lst_FT_sci_excl,0))),D407&lt;&gt;""),"CODE NOT ALLOWED FOR THIS DECISION","")))</f>
        <v/>
      </c>
    </row>
    <row r="408">
      <c r="A408">
        <f>IF(OR(records_master!$A408="",ISNUMBER(MATCH(records_master!$M408,lst_dedup_duplicate,0))),"",records_master!$A408)</f>
        <v/>
      </c>
      <c r="B408">
        <f>IF($A408="","",records_master!$E408)</f>
        <v/>
      </c>
      <c r="M408">
        <f>IF($A408="","",IF(AND(ISNUMBER(MATCH(C408,lst_FT_sci_excl,0)),D408=""),"MISSING FT CODE",IF(AND(NOT(ISNUMBER(MATCH(C408,lst_FT_sci_excl,0))),D408&lt;&gt;""),"CODE NOT ALLOWED FOR THIS DECISION","")))</f>
        <v/>
      </c>
    </row>
    <row r="409">
      <c r="A409">
        <f>IF(OR(records_master!$A409="",ISNUMBER(MATCH(records_master!$M409,lst_dedup_duplicate,0))),"",records_master!$A409)</f>
        <v/>
      </c>
      <c r="B409">
        <f>IF($A409="","",records_master!$E409)</f>
        <v/>
      </c>
      <c r="M409">
        <f>IF($A409="","",IF(AND(ISNUMBER(MATCH(C409,lst_FT_sci_excl,0)),D409=""),"MISSING FT CODE",IF(AND(NOT(ISNUMBER(MATCH(C409,lst_FT_sci_excl,0))),D409&lt;&gt;""),"CODE NOT ALLOWED FOR THIS DECISION","")))</f>
        <v/>
      </c>
    </row>
    <row r="410">
      <c r="A410">
        <f>IF(OR(records_master!$A410="",ISNUMBER(MATCH(records_master!$M410,lst_dedup_duplicate,0))),"",records_master!$A410)</f>
        <v/>
      </c>
      <c r="B410">
        <f>IF($A410="","",records_master!$E410)</f>
        <v/>
      </c>
      <c r="M410">
        <f>IF($A410="","",IF(AND(ISNUMBER(MATCH(C410,lst_FT_sci_excl,0)),D410=""),"MISSING FT CODE",IF(AND(NOT(ISNUMBER(MATCH(C410,lst_FT_sci_excl,0))),D410&lt;&gt;""),"CODE NOT ALLOWED FOR THIS DECISION","")))</f>
        <v/>
      </c>
    </row>
    <row r="411">
      <c r="A411">
        <f>IF(OR(records_master!$A411="",ISNUMBER(MATCH(records_master!$M411,lst_dedup_duplicate,0))),"",records_master!$A411)</f>
        <v/>
      </c>
      <c r="B411">
        <f>IF($A411="","",records_master!$E411)</f>
        <v/>
      </c>
      <c r="M411">
        <f>IF($A411="","",IF(AND(ISNUMBER(MATCH(C411,lst_FT_sci_excl,0)),D411=""),"MISSING FT CODE",IF(AND(NOT(ISNUMBER(MATCH(C411,lst_FT_sci_excl,0))),D411&lt;&gt;""),"CODE NOT ALLOWED FOR THIS DECISION","")))</f>
        <v/>
      </c>
    </row>
    <row r="412">
      <c r="A412">
        <f>IF(OR(records_master!$A412="",ISNUMBER(MATCH(records_master!$M412,lst_dedup_duplicate,0))),"",records_master!$A412)</f>
        <v/>
      </c>
      <c r="B412">
        <f>IF($A412="","",records_master!$E412)</f>
        <v/>
      </c>
      <c r="M412">
        <f>IF($A412="","",IF(AND(ISNUMBER(MATCH(C412,lst_FT_sci_excl,0)),D412=""),"MISSING FT CODE",IF(AND(NOT(ISNUMBER(MATCH(C412,lst_FT_sci_excl,0))),D412&lt;&gt;""),"CODE NOT ALLOWED FOR THIS DECISION","")))</f>
        <v/>
      </c>
    </row>
    <row r="413">
      <c r="A413">
        <f>IF(OR(records_master!$A413="",ISNUMBER(MATCH(records_master!$M413,lst_dedup_duplicate,0))),"",records_master!$A413)</f>
        <v/>
      </c>
      <c r="B413">
        <f>IF($A413="","",records_master!$E413)</f>
        <v/>
      </c>
      <c r="M413">
        <f>IF($A413="","",IF(AND(ISNUMBER(MATCH(C413,lst_FT_sci_excl,0)),D413=""),"MISSING FT CODE",IF(AND(NOT(ISNUMBER(MATCH(C413,lst_FT_sci_excl,0))),D413&lt;&gt;""),"CODE NOT ALLOWED FOR THIS DECISION","")))</f>
        <v/>
      </c>
    </row>
    <row r="414">
      <c r="A414">
        <f>IF(OR(records_master!$A414="",ISNUMBER(MATCH(records_master!$M414,lst_dedup_duplicate,0))),"",records_master!$A414)</f>
        <v/>
      </c>
      <c r="B414">
        <f>IF($A414="","",records_master!$E414)</f>
        <v/>
      </c>
      <c r="M414">
        <f>IF($A414="","",IF(AND(ISNUMBER(MATCH(C414,lst_FT_sci_excl,0)),D414=""),"MISSING FT CODE",IF(AND(NOT(ISNUMBER(MATCH(C414,lst_FT_sci_excl,0))),D414&lt;&gt;""),"CODE NOT ALLOWED FOR THIS DECISION","")))</f>
        <v/>
      </c>
    </row>
    <row r="415">
      <c r="A415">
        <f>IF(OR(records_master!$A415="",ISNUMBER(MATCH(records_master!$M415,lst_dedup_duplicate,0))),"",records_master!$A415)</f>
        <v/>
      </c>
      <c r="B415">
        <f>IF($A415="","",records_master!$E415)</f>
        <v/>
      </c>
      <c r="M415">
        <f>IF($A415="","",IF(AND(ISNUMBER(MATCH(C415,lst_FT_sci_excl,0)),D415=""),"MISSING FT CODE",IF(AND(NOT(ISNUMBER(MATCH(C415,lst_FT_sci_excl,0))),D415&lt;&gt;""),"CODE NOT ALLOWED FOR THIS DECISION","")))</f>
        <v/>
      </c>
    </row>
    <row r="416">
      <c r="A416">
        <f>IF(OR(records_master!$A416="",ISNUMBER(MATCH(records_master!$M416,lst_dedup_duplicate,0))),"",records_master!$A416)</f>
        <v/>
      </c>
      <c r="B416">
        <f>IF($A416="","",records_master!$E416)</f>
        <v/>
      </c>
      <c r="M416">
        <f>IF($A416="","",IF(AND(ISNUMBER(MATCH(C416,lst_FT_sci_excl,0)),D416=""),"MISSING FT CODE",IF(AND(NOT(ISNUMBER(MATCH(C416,lst_FT_sci_excl,0))),D416&lt;&gt;""),"CODE NOT ALLOWED FOR THIS DECISION","")))</f>
        <v/>
      </c>
    </row>
    <row r="417">
      <c r="A417">
        <f>IF(OR(records_master!$A417="",ISNUMBER(MATCH(records_master!$M417,lst_dedup_duplicate,0))),"",records_master!$A417)</f>
        <v/>
      </c>
      <c r="B417">
        <f>IF($A417="","",records_master!$E417)</f>
        <v/>
      </c>
      <c r="M417">
        <f>IF($A417="","",IF(AND(ISNUMBER(MATCH(C417,lst_FT_sci_excl,0)),D417=""),"MISSING FT CODE",IF(AND(NOT(ISNUMBER(MATCH(C417,lst_FT_sci_excl,0))),D417&lt;&gt;""),"CODE NOT ALLOWED FOR THIS DECISION","")))</f>
        <v/>
      </c>
    </row>
    <row r="418">
      <c r="A418">
        <f>IF(OR(records_master!$A418="",ISNUMBER(MATCH(records_master!$M418,lst_dedup_duplicate,0))),"",records_master!$A418)</f>
        <v/>
      </c>
      <c r="B418">
        <f>IF($A418="","",records_master!$E418)</f>
        <v/>
      </c>
      <c r="M418">
        <f>IF($A418="","",IF(AND(ISNUMBER(MATCH(C418,lst_FT_sci_excl,0)),D418=""),"MISSING FT CODE",IF(AND(NOT(ISNUMBER(MATCH(C418,lst_FT_sci_excl,0))),D418&lt;&gt;""),"CODE NOT ALLOWED FOR THIS DECISION","")))</f>
        <v/>
      </c>
    </row>
    <row r="419">
      <c r="A419">
        <f>IF(OR(records_master!$A419="",ISNUMBER(MATCH(records_master!$M419,lst_dedup_duplicate,0))),"",records_master!$A419)</f>
        <v/>
      </c>
      <c r="B419">
        <f>IF($A419="","",records_master!$E419)</f>
        <v/>
      </c>
      <c r="M419">
        <f>IF($A419="","",IF(AND(ISNUMBER(MATCH(C419,lst_FT_sci_excl,0)),D419=""),"MISSING FT CODE",IF(AND(NOT(ISNUMBER(MATCH(C419,lst_FT_sci_excl,0))),D419&lt;&gt;""),"CODE NOT ALLOWED FOR THIS DECISION","")))</f>
        <v/>
      </c>
    </row>
    <row r="420">
      <c r="A420">
        <f>IF(OR(records_master!$A420="",ISNUMBER(MATCH(records_master!$M420,lst_dedup_duplicate,0))),"",records_master!$A420)</f>
        <v/>
      </c>
      <c r="B420">
        <f>IF($A420="","",records_master!$E420)</f>
        <v/>
      </c>
      <c r="M420">
        <f>IF($A420="","",IF(AND(ISNUMBER(MATCH(C420,lst_FT_sci_excl,0)),D420=""),"MISSING FT CODE",IF(AND(NOT(ISNUMBER(MATCH(C420,lst_FT_sci_excl,0))),D420&lt;&gt;""),"CODE NOT ALLOWED FOR THIS DECISION","")))</f>
        <v/>
      </c>
    </row>
    <row r="421">
      <c r="A421">
        <f>IF(OR(records_master!$A421="",ISNUMBER(MATCH(records_master!$M421,lst_dedup_duplicate,0))),"",records_master!$A421)</f>
        <v/>
      </c>
      <c r="B421">
        <f>IF($A421="","",records_master!$E421)</f>
        <v/>
      </c>
      <c r="M421">
        <f>IF($A421="","",IF(AND(ISNUMBER(MATCH(C421,lst_FT_sci_excl,0)),D421=""),"MISSING FT CODE",IF(AND(NOT(ISNUMBER(MATCH(C421,lst_FT_sci_excl,0))),D421&lt;&gt;""),"CODE NOT ALLOWED FOR THIS DECISION","")))</f>
        <v/>
      </c>
    </row>
    <row r="422">
      <c r="A422">
        <f>IF(OR(records_master!$A422="",ISNUMBER(MATCH(records_master!$M422,lst_dedup_duplicate,0))),"",records_master!$A422)</f>
        <v/>
      </c>
      <c r="B422">
        <f>IF($A422="","",records_master!$E422)</f>
        <v/>
      </c>
      <c r="M422">
        <f>IF($A422="","",IF(AND(ISNUMBER(MATCH(C422,lst_FT_sci_excl,0)),D422=""),"MISSING FT CODE",IF(AND(NOT(ISNUMBER(MATCH(C422,lst_FT_sci_excl,0))),D422&lt;&gt;""),"CODE NOT ALLOWED FOR THIS DECISION","")))</f>
        <v/>
      </c>
    </row>
    <row r="423">
      <c r="A423">
        <f>IF(OR(records_master!$A423="",ISNUMBER(MATCH(records_master!$M423,lst_dedup_duplicate,0))),"",records_master!$A423)</f>
        <v/>
      </c>
      <c r="B423">
        <f>IF($A423="","",records_master!$E423)</f>
        <v/>
      </c>
      <c r="M423">
        <f>IF($A423="","",IF(AND(ISNUMBER(MATCH(C423,lst_FT_sci_excl,0)),D423=""),"MISSING FT CODE",IF(AND(NOT(ISNUMBER(MATCH(C423,lst_FT_sci_excl,0))),D423&lt;&gt;""),"CODE NOT ALLOWED FOR THIS DECISION","")))</f>
        <v/>
      </c>
    </row>
    <row r="424">
      <c r="A424">
        <f>IF(OR(records_master!$A424="",ISNUMBER(MATCH(records_master!$M424,lst_dedup_duplicate,0))),"",records_master!$A424)</f>
        <v/>
      </c>
      <c r="B424">
        <f>IF($A424="","",records_master!$E424)</f>
        <v/>
      </c>
      <c r="M424">
        <f>IF($A424="","",IF(AND(ISNUMBER(MATCH(C424,lst_FT_sci_excl,0)),D424=""),"MISSING FT CODE",IF(AND(NOT(ISNUMBER(MATCH(C424,lst_FT_sci_excl,0))),D424&lt;&gt;""),"CODE NOT ALLOWED FOR THIS DECISION","")))</f>
        <v/>
      </c>
    </row>
    <row r="425">
      <c r="A425">
        <f>IF(OR(records_master!$A425="",ISNUMBER(MATCH(records_master!$M425,lst_dedup_duplicate,0))),"",records_master!$A425)</f>
        <v/>
      </c>
      <c r="B425">
        <f>IF($A425="","",records_master!$E425)</f>
        <v/>
      </c>
      <c r="M425">
        <f>IF($A425="","",IF(AND(ISNUMBER(MATCH(C425,lst_FT_sci_excl,0)),D425=""),"MISSING FT CODE",IF(AND(NOT(ISNUMBER(MATCH(C425,lst_FT_sci_excl,0))),D425&lt;&gt;""),"CODE NOT ALLOWED FOR THIS DECISION","")))</f>
        <v/>
      </c>
    </row>
    <row r="426">
      <c r="A426">
        <f>IF(OR(records_master!$A426="",ISNUMBER(MATCH(records_master!$M426,lst_dedup_duplicate,0))),"",records_master!$A426)</f>
        <v/>
      </c>
      <c r="B426">
        <f>IF($A426="","",records_master!$E426)</f>
        <v/>
      </c>
      <c r="M426">
        <f>IF($A426="","",IF(AND(ISNUMBER(MATCH(C426,lst_FT_sci_excl,0)),D426=""),"MISSING FT CODE",IF(AND(NOT(ISNUMBER(MATCH(C426,lst_FT_sci_excl,0))),D426&lt;&gt;""),"CODE NOT ALLOWED FOR THIS DECISION","")))</f>
        <v/>
      </c>
    </row>
    <row r="427">
      <c r="A427">
        <f>IF(OR(records_master!$A427="",ISNUMBER(MATCH(records_master!$M427,lst_dedup_duplicate,0))),"",records_master!$A427)</f>
        <v/>
      </c>
      <c r="B427">
        <f>IF($A427="","",records_master!$E427)</f>
        <v/>
      </c>
      <c r="M427">
        <f>IF($A427="","",IF(AND(ISNUMBER(MATCH(C427,lst_FT_sci_excl,0)),D427=""),"MISSING FT CODE",IF(AND(NOT(ISNUMBER(MATCH(C427,lst_FT_sci_excl,0))),D427&lt;&gt;""),"CODE NOT ALLOWED FOR THIS DECISION","")))</f>
        <v/>
      </c>
    </row>
    <row r="428">
      <c r="A428">
        <f>IF(OR(records_master!$A428="",ISNUMBER(MATCH(records_master!$M428,lst_dedup_duplicate,0))),"",records_master!$A428)</f>
        <v/>
      </c>
      <c r="B428">
        <f>IF($A428="","",records_master!$E428)</f>
        <v/>
      </c>
      <c r="M428">
        <f>IF($A428="","",IF(AND(ISNUMBER(MATCH(C428,lst_FT_sci_excl,0)),D428=""),"MISSING FT CODE",IF(AND(NOT(ISNUMBER(MATCH(C428,lst_FT_sci_excl,0))),D428&lt;&gt;""),"CODE NOT ALLOWED FOR THIS DECISION","")))</f>
        <v/>
      </c>
    </row>
    <row r="429">
      <c r="A429">
        <f>IF(OR(records_master!$A429="",ISNUMBER(MATCH(records_master!$M429,lst_dedup_duplicate,0))),"",records_master!$A429)</f>
        <v/>
      </c>
      <c r="B429">
        <f>IF($A429="","",records_master!$E429)</f>
        <v/>
      </c>
      <c r="M429">
        <f>IF($A429="","",IF(AND(ISNUMBER(MATCH(C429,lst_FT_sci_excl,0)),D429=""),"MISSING FT CODE",IF(AND(NOT(ISNUMBER(MATCH(C429,lst_FT_sci_excl,0))),D429&lt;&gt;""),"CODE NOT ALLOWED FOR THIS DECISION","")))</f>
        <v/>
      </c>
    </row>
    <row r="430">
      <c r="A430">
        <f>IF(OR(records_master!$A430="",ISNUMBER(MATCH(records_master!$M430,lst_dedup_duplicate,0))),"",records_master!$A430)</f>
        <v/>
      </c>
      <c r="B430">
        <f>IF($A430="","",records_master!$E430)</f>
        <v/>
      </c>
      <c r="M430">
        <f>IF($A430="","",IF(AND(ISNUMBER(MATCH(C430,lst_FT_sci_excl,0)),D430=""),"MISSING FT CODE",IF(AND(NOT(ISNUMBER(MATCH(C430,lst_FT_sci_excl,0))),D430&lt;&gt;""),"CODE NOT ALLOWED FOR THIS DECISION","")))</f>
        <v/>
      </c>
    </row>
    <row r="431">
      <c r="A431">
        <f>IF(OR(records_master!$A431="",ISNUMBER(MATCH(records_master!$M431,lst_dedup_duplicate,0))),"",records_master!$A431)</f>
        <v/>
      </c>
      <c r="B431">
        <f>IF($A431="","",records_master!$E431)</f>
        <v/>
      </c>
      <c r="M431">
        <f>IF($A431="","",IF(AND(ISNUMBER(MATCH(C431,lst_FT_sci_excl,0)),D431=""),"MISSING FT CODE",IF(AND(NOT(ISNUMBER(MATCH(C431,lst_FT_sci_excl,0))),D431&lt;&gt;""),"CODE NOT ALLOWED FOR THIS DECISION","")))</f>
        <v/>
      </c>
    </row>
    <row r="432">
      <c r="A432">
        <f>IF(OR(records_master!$A432="",ISNUMBER(MATCH(records_master!$M432,lst_dedup_duplicate,0))),"",records_master!$A432)</f>
        <v/>
      </c>
      <c r="B432">
        <f>IF($A432="","",records_master!$E432)</f>
        <v/>
      </c>
      <c r="M432">
        <f>IF($A432="","",IF(AND(ISNUMBER(MATCH(C432,lst_FT_sci_excl,0)),D432=""),"MISSING FT CODE",IF(AND(NOT(ISNUMBER(MATCH(C432,lst_FT_sci_excl,0))),D432&lt;&gt;""),"CODE NOT ALLOWED FOR THIS DECISION","")))</f>
        <v/>
      </c>
    </row>
    <row r="433">
      <c r="A433">
        <f>IF(OR(records_master!$A433="",ISNUMBER(MATCH(records_master!$M433,lst_dedup_duplicate,0))),"",records_master!$A433)</f>
        <v/>
      </c>
      <c r="B433">
        <f>IF($A433="","",records_master!$E433)</f>
        <v/>
      </c>
      <c r="M433">
        <f>IF($A433="","",IF(AND(ISNUMBER(MATCH(C433,lst_FT_sci_excl,0)),D433=""),"MISSING FT CODE",IF(AND(NOT(ISNUMBER(MATCH(C433,lst_FT_sci_excl,0))),D433&lt;&gt;""),"CODE NOT ALLOWED FOR THIS DECISION","")))</f>
        <v/>
      </c>
    </row>
    <row r="434">
      <c r="A434">
        <f>IF(OR(records_master!$A434="",ISNUMBER(MATCH(records_master!$M434,lst_dedup_duplicate,0))),"",records_master!$A434)</f>
        <v/>
      </c>
      <c r="B434">
        <f>IF($A434="","",records_master!$E434)</f>
        <v/>
      </c>
      <c r="M434">
        <f>IF($A434="","",IF(AND(ISNUMBER(MATCH(C434,lst_FT_sci_excl,0)),D434=""),"MISSING FT CODE",IF(AND(NOT(ISNUMBER(MATCH(C434,lst_FT_sci_excl,0))),D434&lt;&gt;""),"CODE NOT ALLOWED FOR THIS DECISION","")))</f>
        <v/>
      </c>
    </row>
    <row r="435">
      <c r="A435">
        <f>IF(OR(records_master!$A435="",ISNUMBER(MATCH(records_master!$M435,lst_dedup_duplicate,0))),"",records_master!$A435)</f>
        <v/>
      </c>
      <c r="B435">
        <f>IF($A435="","",records_master!$E435)</f>
        <v/>
      </c>
      <c r="M435">
        <f>IF($A435="","",IF(AND(ISNUMBER(MATCH(C435,lst_FT_sci_excl,0)),D435=""),"MISSING FT CODE",IF(AND(NOT(ISNUMBER(MATCH(C435,lst_FT_sci_excl,0))),D435&lt;&gt;""),"CODE NOT ALLOWED FOR THIS DECISION","")))</f>
        <v/>
      </c>
    </row>
    <row r="436">
      <c r="A436">
        <f>IF(OR(records_master!$A436="",ISNUMBER(MATCH(records_master!$M436,lst_dedup_duplicate,0))),"",records_master!$A436)</f>
        <v/>
      </c>
      <c r="B436">
        <f>IF($A436="","",records_master!$E436)</f>
        <v/>
      </c>
      <c r="M436">
        <f>IF($A436="","",IF(AND(ISNUMBER(MATCH(C436,lst_FT_sci_excl,0)),D436=""),"MISSING FT CODE",IF(AND(NOT(ISNUMBER(MATCH(C436,lst_FT_sci_excl,0))),D436&lt;&gt;""),"CODE NOT ALLOWED FOR THIS DECISION","")))</f>
        <v/>
      </c>
    </row>
    <row r="437">
      <c r="A437">
        <f>IF(OR(records_master!$A437="",ISNUMBER(MATCH(records_master!$M437,lst_dedup_duplicate,0))),"",records_master!$A437)</f>
        <v/>
      </c>
      <c r="B437">
        <f>IF($A437="","",records_master!$E437)</f>
        <v/>
      </c>
      <c r="M437">
        <f>IF($A437="","",IF(AND(ISNUMBER(MATCH(C437,lst_FT_sci_excl,0)),D437=""),"MISSING FT CODE",IF(AND(NOT(ISNUMBER(MATCH(C437,lst_FT_sci_excl,0))),D437&lt;&gt;""),"CODE NOT ALLOWED FOR THIS DECISION","")))</f>
        <v/>
      </c>
    </row>
    <row r="438">
      <c r="A438">
        <f>IF(OR(records_master!$A438="",ISNUMBER(MATCH(records_master!$M438,lst_dedup_duplicate,0))),"",records_master!$A438)</f>
        <v/>
      </c>
      <c r="B438">
        <f>IF($A438="","",records_master!$E438)</f>
        <v/>
      </c>
      <c r="M438">
        <f>IF($A438="","",IF(AND(ISNUMBER(MATCH(C438,lst_FT_sci_excl,0)),D438=""),"MISSING FT CODE",IF(AND(NOT(ISNUMBER(MATCH(C438,lst_FT_sci_excl,0))),D438&lt;&gt;""),"CODE NOT ALLOWED FOR THIS DECISION","")))</f>
        <v/>
      </c>
    </row>
    <row r="439">
      <c r="A439">
        <f>IF(OR(records_master!$A439="",ISNUMBER(MATCH(records_master!$M439,lst_dedup_duplicate,0))),"",records_master!$A439)</f>
        <v/>
      </c>
      <c r="B439">
        <f>IF($A439="","",records_master!$E439)</f>
        <v/>
      </c>
      <c r="M439">
        <f>IF($A439="","",IF(AND(ISNUMBER(MATCH(C439,lst_FT_sci_excl,0)),D439=""),"MISSING FT CODE",IF(AND(NOT(ISNUMBER(MATCH(C439,lst_FT_sci_excl,0))),D439&lt;&gt;""),"CODE NOT ALLOWED FOR THIS DECISION","")))</f>
        <v/>
      </c>
    </row>
    <row r="440">
      <c r="A440">
        <f>IF(OR(records_master!$A440="",ISNUMBER(MATCH(records_master!$M440,lst_dedup_duplicate,0))),"",records_master!$A440)</f>
        <v/>
      </c>
      <c r="B440">
        <f>IF($A440="","",records_master!$E440)</f>
        <v/>
      </c>
      <c r="M440">
        <f>IF($A440="","",IF(AND(ISNUMBER(MATCH(C440,lst_FT_sci_excl,0)),D440=""),"MISSING FT CODE",IF(AND(NOT(ISNUMBER(MATCH(C440,lst_FT_sci_excl,0))),D440&lt;&gt;""),"CODE NOT ALLOWED FOR THIS DECISION","")))</f>
        <v/>
      </c>
    </row>
    <row r="441">
      <c r="A441">
        <f>IF(OR(records_master!$A441="",ISNUMBER(MATCH(records_master!$M441,lst_dedup_duplicate,0))),"",records_master!$A441)</f>
        <v/>
      </c>
      <c r="B441">
        <f>IF($A441="","",records_master!$E441)</f>
        <v/>
      </c>
      <c r="M441">
        <f>IF($A441="","",IF(AND(ISNUMBER(MATCH(C441,lst_FT_sci_excl,0)),D441=""),"MISSING FT CODE",IF(AND(NOT(ISNUMBER(MATCH(C441,lst_FT_sci_excl,0))),D441&lt;&gt;""),"CODE NOT ALLOWED FOR THIS DECISION","")))</f>
        <v/>
      </c>
    </row>
    <row r="442">
      <c r="A442">
        <f>IF(OR(records_master!$A442="",ISNUMBER(MATCH(records_master!$M442,lst_dedup_duplicate,0))),"",records_master!$A442)</f>
        <v/>
      </c>
      <c r="B442">
        <f>IF($A442="","",records_master!$E442)</f>
        <v/>
      </c>
      <c r="M442">
        <f>IF($A442="","",IF(AND(ISNUMBER(MATCH(C442,lst_FT_sci_excl,0)),D442=""),"MISSING FT CODE",IF(AND(NOT(ISNUMBER(MATCH(C442,lst_FT_sci_excl,0))),D442&lt;&gt;""),"CODE NOT ALLOWED FOR THIS DECISION","")))</f>
        <v/>
      </c>
    </row>
    <row r="443">
      <c r="A443">
        <f>IF(OR(records_master!$A443="",ISNUMBER(MATCH(records_master!$M443,lst_dedup_duplicate,0))),"",records_master!$A443)</f>
        <v/>
      </c>
      <c r="B443">
        <f>IF($A443="","",records_master!$E443)</f>
        <v/>
      </c>
      <c r="M443">
        <f>IF($A443="","",IF(AND(ISNUMBER(MATCH(C443,lst_FT_sci_excl,0)),D443=""),"MISSING FT CODE",IF(AND(NOT(ISNUMBER(MATCH(C443,lst_FT_sci_excl,0))),D443&lt;&gt;""),"CODE NOT ALLOWED FOR THIS DECISION","")))</f>
        <v/>
      </c>
    </row>
    <row r="444">
      <c r="A444">
        <f>IF(OR(records_master!$A444="",ISNUMBER(MATCH(records_master!$M444,lst_dedup_duplicate,0))),"",records_master!$A444)</f>
        <v/>
      </c>
      <c r="B444">
        <f>IF($A444="","",records_master!$E444)</f>
        <v/>
      </c>
      <c r="M444">
        <f>IF($A444="","",IF(AND(ISNUMBER(MATCH(C444,lst_FT_sci_excl,0)),D444=""),"MISSING FT CODE",IF(AND(NOT(ISNUMBER(MATCH(C444,lst_FT_sci_excl,0))),D444&lt;&gt;""),"CODE NOT ALLOWED FOR THIS DECISION","")))</f>
        <v/>
      </c>
    </row>
    <row r="445">
      <c r="A445">
        <f>IF(OR(records_master!$A445="",ISNUMBER(MATCH(records_master!$M445,lst_dedup_duplicate,0))),"",records_master!$A445)</f>
        <v/>
      </c>
      <c r="B445">
        <f>IF($A445="","",records_master!$E445)</f>
        <v/>
      </c>
      <c r="M445">
        <f>IF($A445="","",IF(AND(ISNUMBER(MATCH(C445,lst_FT_sci_excl,0)),D445=""),"MISSING FT CODE",IF(AND(NOT(ISNUMBER(MATCH(C445,lst_FT_sci_excl,0))),D445&lt;&gt;""),"CODE NOT ALLOWED FOR THIS DECISION","")))</f>
        <v/>
      </c>
    </row>
    <row r="446">
      <c r="A446">
        <f>IF(OR(records_master!$A446="",ISNUMBER(MATCH(records_master!$M446,lst_dedup_duplicate,0))),"",records_master!$A446)</f>
        <v/>
      </c>
      <c r="B446">
        <f>IF($A446="","",records_master!$E446)</f>
        <v/>
      </c>
      <c r="M446">
        <f>IF($A446="","",IF(AND(ISNUMBER(MATCH(C446,lst_FT_sci_excl,0)),D446=""),"MISSING FT CODE",IF(AND(NOT(ISNUMBER(MATCH(C446,lst_FT_sci_excl,0))),D446&lt;&gt;""),"CODE NOT ALLOWED FOR THIS DECISION","")))</f>
        <v/>
      </c>
    </row>
    <row r="447">
      <c r="A447">
        <f>IF(OR(records_master!$A447="",ISNUMBER(MATCH(records_master!$M447,lst_dedup_duplicate,0))),"",records_master!$A447)</f>
        <v/>
      </c>
      <c r="B447">
        <f>IF($A447="","",records_master!$E447)</f>
        <v/>
      </c>
      <c r="M447">
        <f>IF($A447="","",IF(AND(ISNUMBER(MATCH(C447,lst_FT_sci_excl,0)),D447=""),"MISSING FT CODE",IF(AND(NOT(ISNUMBER(MATCH(C447,lst_FT_sci_excl,0))),D447&lt;&gt;""),"CODE NOT ALLOWED FOR THIS DECISION","")))</f>
        <v/>
      </c>
    </row>
    <row r="448">
      <c r="A448">
        <f>IF(OR(records_master!$A448="",ISNUMBER(MATCH(records_master!$M448,lst_dedup_duplicate,0))),"",records_master!$A448)</f>
        <v/>
      </c>
      <c r="B448">
        <f>IF($A448="","",records_master!$E448)</f>
        <v/>
      </c>
      <c r="M448">
        <f>IF($A448="","",IF(AND(ISNUMBER(MATCH(C448,lst_FT_sci_excl,0)),D448=""),"MISSING FT CODE",IF(AND(NOT(ISNUMBER(MATCH(C448,lst_FT_sci_excl,0))),D448&lt;&gt;""),"CODE NOT ALLOWED FOR THIS DECISION","")))</f>
        <v/>
      </c>
    </row>
    <row r="449">
      <c r="A449">
        <f>IF(OR(records_master!$A449="",ISNUMBER(MATCH(records_master!$M449,lst_dedup_duplicate,0))),"",records_master!$A449)</f>
        <v/>
      </c>
      <c r="B449">
        <f>IF($A449="","",records_master!$E449)</f>
        <v/>
      </c>
      <c r="M449">
        <f>IF($A449="","",IF(AND(ISNUMBER(MATCH(C449,lst_FT_sci_excl,0)),D449=""),"MISSING FT CODE",IF(AND(NOT(ISNUMBER(MATCH(C449,lst_FT_sci_excl,0))),D449&lt;&gt;""),"CODE NOT ALLOWED FOR THIS DECISION","")))</f>
        <v/>
      </c>
    </row>
    <row r="450">
      <c r="A450">
        <f>IF(OR(records_master!$A450="",ISNUMBER(MATCH(records_master!$M450,lst_dedup_duplicate,0))),"",records_master!$A450)</f>
        <v/>
      </c>
      <c r="B450">
        <f>IF($A450="","",records_master!$E450)</f>
        <v/>
      </c>
      <c r="M450">
        <f>IF($A450="","",IF(AND(ISNUMBER(MATCH(C450,lst_FT_sci_excl,0)),D450=""),"MISSING FT CODE",IF(AND(NOT(ISNUMBER(MATCH(C450,lst_FT_sci_excl,0))),D450&lt;&gt;""),"CODE NOT ALLOWED FOR THIS DECISION","")))</f>
        <v/>
      </c>
    </row>
    <row r="451">
      <c r="A451">
        <f>IF(OR(records_master!$A451="",ISNUMBER(MATCH(records_master!$M451,lst_dedup_duplicate,0))),"",records_master!$A451)</f>
        <v/>
      </c>
      <c r="B451">
        <f>IF($A451="","",records_master!$E451)</f>
        <v/>
      </c>
      <c r="M451">
        <f>IF($A451="","",IF(AND(ISNUMBER(MATCH(C451,lst_FT_sci_excl,0)),D451=""),"MISSING FT CODE",IF(AND(NOT(ISNUMBER(MATCH(C451,lst_FT_sci_excl,0))),D451&lt;&gt;""),"CODE NOT ALLOWED FOR THIS DECISION","")))</f>
        <v/>
      </c>
    </row>
    <row r="452">
      <c r="A452">
        <f>IF(OR(records_master!$A452="",ISNUMBER(MATCH(records_master!$M452,lst_dedup_duplicate,0))),"",records_master!$A452)</f>
        <v/>
      </c>
      <c r="B452">
        <f>IF($A452="","",records_master!$E452)</f>
        <v/>
      </c>
      <c r="M452">
        <f>IF($A452="","",IF(AND(ISNUMBER(MATCH(C452,lst_FT_sci_excl,0)),D452=""),"MISSING FT CODE",IF(AND(NOT(ISNUMBER(MATCH(C452,lst_FT_sci_excl,0))),D452&lt;&gt;""),"CODE NOT ALLOWED FOR THIS DECISION","")))</f>
        <v/>
      </c>
    </row>
    <row r="453">
      <c r="A453">
        <f>IF(OR(records_master!$A453="",ISNUMBER(MATCH(records_master!$M453,lst_dedup_duplicate,0))),"",records_master!$A453)</f>
        <v/>
      </c>
      <c r="B453">
        <f>IF($A453="","",records_master!$E453)</f>
        <v/>
      </c>
      <c r="M453">
        <f>IF($A453="","",IF(AND(ISNUMBER(MATCH(C453,lst_FT_sci_excl,0)),D453=""),"MISSING FT CODE",IF(AND(NOT(ISNUMBER(MATCH(C453,lst_FT_sci_excl,0))),D453&lt;&gt;""),"CODE NOT ALLOWED FOR THIS DECISION","")))</f>
        <v/>
      </c>
    </row>
    <row r="454">
      <c r="A454">
        <f>IF(OR(records_master!$A454="",ISNUMBER(MATCH(records_master!$M454,lst_dedup_duplicate,0))),"",records_master!$A454)</f>
        <v/>
      </c>
      <c r="B454">
        <f>IF($A454="","",records_master!$E454)</f>
        <v/>
      </c>
      <c r="M454">
        <f>IF($A454="","",IF(AND(ISNUMBER(MATCH(C454,lst_FT_sci_excl,0)),D454=""),"MISSING FT CODE",IF(AND(NOT(ISNUMBER(MATCH(C454,lst_FT_sci_excl,0))),D454&lt;&gt;""),"CODE NOT ALLOWED FOR THIS DECISION","")))</f>
        <v/>
      </c>
    </row>
    <row r="455">
      <c r="A455">
        <f>IF(OR(records_master!$A455="",ISNUMBER(MATCH(records_master!$M455,lst_dedup_duplicate,0))),"",records_master!$A455)</f>
        <v/>
      </c>
      <c r="B455">
        <f>IF($A455="","",records_master!$E455)</f>
        <v/>
      </c>
      <c r="M455">
        <f>IF($A455="","",IF(AND(ISNUMBER(MATCH(C455,lst_FT_sci_excl,0)),D455=""),"MISSING FT CODE",IF(AND(NOT(ISNUMBER(MATCH(C455,lst_FT_sci_excl,0))),D455&lt;&gt;""),"CODE NOT ALLOWED FOR THIS DECISION","")))</f>
        <v/>
      </c>
    </row>
    <row r="456">
      <c r="A456">
        <f>IF(OR(records_master!$A456="",ISNUMBER(MATCH(records_master!$M456,lst_dedup_duplicate,0))),"",records_master!$A456)</f>
        <v/>
      </c>
      <c r="B456">
        <f>IF($A456="","",records_master!$E456)</f>
        <v/>
      </c>
      <c r="M456">
        <f>IF($A456="","",IF(AND(ISNUMBER(MATCH(C456,lst_FT_sci_excl,0)),D456=""),"MISSING FT CODE",IF(AND(NOT(ISNUMBER(MATCH(C456,lst_FT_sci_excl,0))),D456&lt;&gt;""),"CODE NOT ALLOWED FOR THIS DECISION","")))</f>
        <v/>
      </c>
    </row>
    <row r="457">
      <c r="A457">
        <f>IF(OR(records_master!$A457="",ISNUMBER(MATCH(records_master!$M457,lst_dedup_duplicate,0))),"",records_master!$A457)</f>
        <v/>
      </c>
      <c r="B457">
        <f>IF($A457="","",records_master!$E457)</f>
        <v/>
      </c>
      <c r="M457">
        <f>IF($A457="","",IF(AND(ISNUMBER(MATCH(C457,lst_FT_sci_excl,0)),D457=""),"MISSING FT CODE",IF(AND(NOT(ISNUMBER(MATCH(C457,lst_FT_sci_excl,0))),D457&lt;&gt;""),"CODE NOT ALLOWED FOR THIS DECISION","")))</f>
        <v/>
      </c>
    </row>
    <row r="458">
      <c r="A458">
        <f>IF(OR(records_master!$A458="",ISNUMBER(MATCH(records_master!$M458,lst_dedup_duplicate,0))),"",records_master!$A458)</f>
        <v/>
      </c>
      <c r="B458">
        <f>IF($A458="","",records_master!$E458)</f>
        <v/>
      </c>
      <c r="M458">
        <f>IF($A458="","",IF(AND(ISNUMBER(MATCH(C458,lst_FT_sci_excl,0)),D458=""),"MISSING FT CODE",IF(AND(NOT(ISNUMBER(MATCH(C458,lst_FT_sci_excl,0))),D458&lt;&gt;""),"CODE NOT ALLOWED FOR THIS DECISION","")))</f>
        <v/>
      </c>
    </row>
    <row r="459">
      <c r="A459">
        <f>IF(OR(records_master!$A459="",ISNUMBER(MATCH(records_master!$M459,lst_dedup_duplicate,0))),"",records_master!$A459)</f>
        <v/>
      </c>
      <c r="B459">
        <f>IF($A459="","",records_master!$E459)</f>
        <v/>
      </c>
      <c r="M459">
        <f>IF($A459="","",IF(AND(ISNUMBER(MATCH(C459,lst_FT_sci_excl,0)),D459=""),"MISSING FT CODE",IF(AND(NOT(ISNUMBER(MATCH(C459,lst_FT_sci_excl,0))),D459&lt;&gt;""),"CODE NOT ALLOWED FOR THIS DECISION","")))</f>
        <v/>
      </c>
    </row>
    <row r="460">
      <c r="A460">
        <f>IF(OR(records_master!$A460="",ISNUMBER(MATCH(records_master!$M460,lst_dedup_duplicate,0))),"",records_master!$A460)</f>
        <v/>
      </c>
      <c r="B460">
        <f>IF($A460="","",records_master!$E460)</f>
        <v/>
      </c>
      <c r="M460">
        <f>IF($A460="","",IF(AND(ISNUMBER(MATCH(C460,lst_FT_sci_excl,0)),D460=""),"MISSING FT CODE",IF(AND(NOT(ISNUMBER(MATCH(C460,lst_FT_sci_excl,0))),D460&lt;&gt;""),"CODE NOT ALLOWED FOR THIS DECISION","")))</f>
        <v/>
      </c>
    </row>
    <row r="461">
      <c r="A461">
        <f>IF(OR(records_master!$A461="",ISNUMBER(MATCH(records_master!$M461,lst_dedup_duplicate,0))),"",records_master!$A461)</f>
        <v/>
      </c>
      <c r="B461">
        <f>IF($A461="","",records_master!$E461)</f>
        <v/>
      </c>
      <c r="M461">
        <f>IF($A461="","",IF(AND(ISNUMBER(MATCH(C461,lst_FT_sci_excl,0)),D461=""),"MISSING FT CODE",IF(AND(NOT(ISNUMBER(MATCH(C461,lst_FT_sci_excl,0))),D461&lt;&gt;""),"CODE NOT ALLOWED FOR THIS DECISION","")))</f>
        <v/>
      </c>
    </row>
    <row r="462">
      <c r="A462">
        <f>IF(OR(records_master!$A462="",ISNUMBER(MATCH(records_master!$M462,lst_dedup_duplicate,0))),"",records_master!$A462)</f>
        <v/>
      </c>
      <c r="B462">
        <f>IF($A462="","",records_master!$E462)</f>
        <v/>
      </c>
      <c r="M462">
        <f>IF($A462="","",IF(AND(ISNUMBER(MATCH(C462,lst_FT_sci_excl,0)),D462=""),"MISSING FT CODE",IF(AND(NOT(ISNUMBER(MATCH(C462,lst_FT_sci_excl,0))),D462&lt;&gt;""),"CODE NOT ALLOWED FOR THIS DECISION","")))</f>
        <v/>
      </c>
    </row>
    <row r="463">
      <c r="A463">
        <f>IF(OR(records_master!$A463="",ISNUMBER(MATCH(records_master!$M463,lst_dedup_duplicate,0))),"",records_master!$A463)</f>
        <v/>
      </c>
      <c r="B463">
        <f>IF($A463="","",records_master!$E463)</f>
        <v/>
      </c>
      <c r="M463">
        <f>IF($A463="","",IF(AND(ISNUMBER(MATCH(C463,lst_FT_sci_excl,0)),D463=""),"MISSING FT CODE",IF(AND(NOT(ISNUMBER(MATCH(C463,lst_FT_sci_excl,0))),D463&lt;&gt;""),"CODE NOT ALLOWED FOR THIS DECISION","")))</f>
        <v/>
      </c>
    </row>
    <row r="464">
      <c r="A464">
        <f>IF(OR(records_master!$A464="",ISNUMBER(MATCH(records_master!$M464,lst_dedup_duplicate,0))),"",records_master!$A464)</f>
        <v/>
      </c>
      <c r="B464">
        <f>IF($A464="","",records_master!$E464)</f>
        <v/>
      </c>
      <c r="M464">
        <f>IF($A464="","",IF(AND(ISNUMBER(MATCH(C464,lst_FT_sci_excl,0)),D464=""),"MISSING FT CODE",IF(AND(NOT(ISNUMBER(MATCH(C464,lst_FT_sci_excl,0))),D464&lt;&gt;""),"CODE NOT ALLOWED FOR THIS DECISION","")))</f>
        <v/>
      </c>
    </row>
    <row r="465">
      <c r="A465">
        <f>IF(OR(records_master!$A465="",ISNUMBER(MATCH(records_master!$M465,lst_dedup_duplicate,0))),"",records_master!$A465)</f>
        <v/>
      </c>
      <c r="B465">
        <f>IF($A465="","",records_master!$E465)</f>
        <v/>
      </c>
      <c r="M465">
        <f>IF($A465="","",IF(AND(ISNUMBER(MATCH(C465,lst_FT_sci_excl,0)),D465=""),"MISSING FT CODE",IF(AND(NOT(ISNUMBER(MATCH(C465,lst_FT_sci_excl,0))),D465&lt;&gt;""),"CODE NOT ALLOWED FOR THIS DECISION","")))</f>
        <v/>
      </c>
    </row>
    <row r="466">
      <c r="A466">
        <f>IF(OR(records_master!$A466="",ISNUMBER(MATCH(records_master!$M466,lst_dedup_duplicate,0))),"",records_master!$A466)</f>
        <v/>
      </c>
      <c r="B466">
        <f>IF($A466="","",records_master!$E466)</f>
        <v/>
      </c>
      <c r="M466">
        <f>IF($A466="","",IF(AND(ISNUMBER(MATCH(C466,lst_FT_sci_excl,0)),D466=""),"MISSING FT CODE",IF(AND(NOT(ISNUMBER(MATCH(C466,lst_FT_sci_excl,0))),D466&lt;&gt;""),"CODE NOT ALLOWED FOR THIS DECISION","")))</f>
        <v/>
      </c>
    </row>
    <row r="467">
      <c r="A467">
        <f>IF(OR(records_master!$A467="",ISNUMBER(MATCH(records_master!$M467,lst_dedup_duplicate,0))),"",records_master!$A467)</f>
        <v/>
      </c>
      <c r="B467">
        <f>IF($A467="","",records_master!$E467)</f>
        <v/>
      </c>
      <c r="M467">
        <f>IF($A467="","",IF(AND(ISNUMBER(MATCH(C467,lst_FT_sci_excl,0)),D467=""),"MISSING FT CODE",IF(AND(NOT(ISNUMBER(MATCH(C467,lst_FT_sci_excl,0))),D467&lt;&gt;""),"CODE NOT ALLOWED FOR THIS DECISION","")))</f>
        <v/>
      </c>
    </row>
    <row r="468">
      <c r="A468">
        <f>IF(OR(records_master!$A468="",ISNUMBER(MATCH(records_master!$M468,lst_dedup_duplicate,0))),"",records_master!$A468)</f>
        <v/>
      </c>
      <c r="B468">
        <f>IF($A468="","",records_master!$E468)</f>
        <v/>
      </c>
      <c r="M468">
        <f>IF($A468="","",IF(AND(ISNUMBER(MATCH(C468,lst_FT_sci_excl,0)),D468=""),"MISSING FT CODE",IF(AND(NOT(ISNUMBER(MATCH(C468,lst_FT_sci_excl,0))),D468&lt;&gt;""),"CODE NOT ALLOWED FOR THIS DECISION","")))</f>
        <v/>
      </c>
    </row>
    <row r="469">
      <c r="A469">
        <f>IF(OR(records_master!$A469="",ISNUMBER(MATCH(records_master!$M469,lst_dedup_duplicate,0))),"",records_master!$A469)</f>
        <v/>
      </c>
      <c r="B469">
        <f>IF($A469="","",records_master!$E469)</f>
        <v/>
      </c>
      <c r="M469">
        <f>IF($A469="","",IF(AND(ISNUMBER(MATCH(C469,lst_FT_sci_excl,0)),D469=""),"MISSING FT CODE",IF(AND(NOT(ISNUMBER(MATCH(C469,lst_FT_sci_excl,0))),D469&lt;&gt;""),"CODE NOT ALLOWED FOR THIS DECISION","")))</f>
        <v/>
      </c>
    </row>
    <row r="470">
      <c r="A470">
        <f>IF(OR(records_master!$A470="",ISNUMBER(MATCH(records_master!$M470,lst_dedup_duplicate,0))),"",records_master!$A470)</f>
        <v/>
      </c>
      <c r="B470">
        <f>IF($A470="","",records_master!$E470)</f>
        <v/>
      </c>
      <c r="M470">
        <f>IF($A470="","",IF(AND(ISNUMBER(MATCH(C470,lst_FT_sci_excl,0)),D470=""),"MISSING FT CODE",IF(AND(NOT(ISNUMBER(MATCH(C470,lst_FT_sci_excl,0))),D470&lt;&gt;""),"CODE NOT ALLOWED FOR THIS DECISION","")))</f>
        <v/>
      </c>
    </row>
    <row r="471">
      <c r="A471">
        <f>IF(OR(records_master!$A471="",ISNUMBER(MATCH(records_master!$M471,lst_dedup_duplicate,0))),"",records_master!$A471)</f>
        <v/>
      </c>
      <c r="B471">
        <f>IF($A471="","",records_master!$E471)</f>
        <v/>
      </c>
      <c r="M471">
        <f>IF($A471="","",IF(AND(ISNUMBER(MATCH(C471,lst_FT_sci_excl,0)),D471=""),"MISSING FT CODE",IF(AND(NOT(ISNUMBER(MATCH(C471,lst_FT_sci_excl,0))),D471&lt;&gt;""),"CODE NOT ALLOWED FOR THIS DECISION","")))</f>
        <v/>
      </c>
    </row>
    <row r="472">
      <c r="A472">
        <f>IF(OR(records_master!$A472="",ISNUMBER(MATCH(records_master!$M472,lst_dedup_duplicate,0))),"",records_master!$A472)</f>
        <v/>
      </c>
      <c r="B472">
        <f>IF($A472="","",records_master!$E472)</f>
        <v/>
      </c>
      <c r="M472">
        <f>IF($A472="","",IF(AND(ISNUMBER(MATCH(C472,lst_FT_sci_excl,0)),D472=""),"MISSING FT CODE",IF(AND(NOT(ISNUMBER(MATCH(C472,lst_FT_sci_excl,0))),D472&lt;&gt;""),"CODE NOT ALLOWED FOR THIS DECISION","")))</f>
        <v/>
      </c>
    </row>
    <row r="473">
      <c r="A473">
        <f>IF(OR(records_master!$A473="",ISNUMBER(MATCH(records_master!$M473,lst_dedup_duplicate,0))),"",records_master!$A473)</f>
        <v/>
      </c>
      <c r="B473">
        <f>IF($A473="","",records_master!$E473)</f>
        <v/>
      </c>
      <c r="M473">
        <f>IF($A473="","",IF(AND(ISNUMBER(MATCH(C473,lst_FT_sci_excl,0)),D473=""),"MISSING FT CODE",IF(AND(NOT(ISNUMBER(MATCH(C473,lst_FT_sci_excl,0))),D473&lt;&gt;""),"CODE NOT ALLOWED FOR THIS DECISION","")))</f>
        <v/>
      </c>
    </row>
    <row r="474">
      <c r="A474">
        <f>IF(OR(records_master!$A474="",ISNUMBER(MATCH(records_master!$M474,lst_dedup_duplicate,0))),"",records_master!$A474)</f>
        <v/>
      </c>
      <c r="B474">
        <f>IF($A474="","",records_master!$E474)</f>
        <v/>
      </c>
      <c r="M474">
        <f>IF($A474="","",IF(AND(ISNUMBER(MATCH(C474,lst_FT_sci_excl,0)),D474=""),"MISSING FT CODE",IF(AND(NOT(ISNUMBER(MATCH(C474,lst_FT_sci_excl,0))),D474&lt;&gt;""),"CODE NOT ALLOWED FOR THIS DECISION","")))</f>
        <v/>
      </c>
    </row>
    <row r="475">
      <c r="A475">
        <f>IF(OR(records_master!$A475="",ISNUMBER(MATCH(records_master!$M475,lst_dedup_duplicate,0))),"",records_master!$A475)</f>
        <v/>
      </c>
      <c r="B475">
        <f>IF($A475="","",records_master!$E475)</f>
        <v/>
      </c>
      <c r="M475">
        <f>IF($A475="","",IF(AND(ISNUMBER(MATCH(C475,lst_FT_sci_excl,0)),D475=""),"MISSING FT CODE",IF(AND(NOT(ISNUMBER(MATCH(C475,lst_FT_sci_excl,0))),D475&lt;&gt;""),"CODE NOT ALLOWED FOR THIS DECISION","")))</f>
        <v/>
      </c>
    </row>
    <row r="476">
      <c r="A476">
        <f>IF(OR(records_master!$A476="",ISNUMBER(MATCH(records_master!$M476,lst_dedup_duplicate,0))),"",records_master!$A476)</f>
        <v/>
      </c>
      <c r="B476">
        <f>IF($A476="","",records_master!$E476)</f>
        <v/>
      </c>
      <c r="M476">
        <f>IF($A476="","",IF(AND(ISNUMBER(MATCH(C476,lst_FT_sci_excl,0)),D476=""),"MISSING FT CODE",IF(AND(NOT(ISNUMBER(MATCH(C476,lst_FT_sci_excl,0))),D476&lt;&gt;""),"CODE NOT ALLOWED FOR THIS DECISION","")))</f>
        <v/>
      </c>
    </row>
    <row r="477">
      <c r="A477">
        <f>IF(OR(records_master!$A477="",ISNUMBER(MATCH(records_master!$M477,lst_dedup_duplicate,0))),"",records_master!$A477)</f>
        <v/>
      </c>
      <c r="B477">
        <f>IF($A477="","",records_master!$E477)</f>
        <v/>
      </c>
      <c r="M477">
        <f>IF($A477="","",IF(AND(ISNUMBER(MATCH(C477,lst_FT_sci_excl,0)),D477=""),"MISSING FT CODE",IF(AND(NOT(ISNUMBER(MATCH(C477,lst_FT_sci_excl,0))),D477&lt;&gt;""),"CODE NOT ALLOWED FOR THIS DECISION","")))</f>
        <v/>
      </c>
    </row>
    <row r="478">
      <c r="A478">
        <f>IF(OR(records_master!$A478="",ISNUMBER(MATCH(records_master!$M478,lst_dedup_duplicate,0))),"",records_master!$A478)</f>
        <v/>
      </c>
      <c r="B478">
        <f>IF($A478="","",records_master!$E478)</f>
        <v/>
      </c>
      <c r="M478">
        <f>IF($A478="","",IF(AND(ISNUMBER(MATCH(C478,lst_FT_sci_excl,0)),D478=""),"MISSING FT CODE",IF(AND(NOT(ISNUMBER(MATCH(C478,lst_FT_sci_excl,0))),D478&lt;&gt;""),"CODE NOT ALLOWED FOR THIS DECISION","")))</f>
        <v/>
      </c>
    </row>
    <row r="479">
      <c r="A479">
        <f>IF(OR(records_master!$A479="",ISNUMBER(MATCH(records_master!$M479,lst_dedup_duplicate,0))),"",records_master!$A479)</f>
        <v/>
      </c>
      <c r="B479">
        <f>IF($A479="","",records_master!$E479)</f>
        <v/>
      </c>
      <c r="M479">
        <f>IF($A479="","",IF(AND(ISNUMBER(MATCH(C479,lst_FT_sci_excl,0)),D479=""),"MISSING FT CODE",IF(AND(NOT(ISNUMBER(MATCH(C479,lst_FT_sci_excl,0))),D479&lt;&gt;""),"CODE NOT ALLOWED FOR THIS DECISION","")))</f>
        <v/>
      </c>
    </row>
    <row r="480">
      <c r="A480">
        <f>IF(OR(records_master!$A480="",ISNUMBER(MATCH(records_master!$M480,lst_dedup_duplicate,0))),"",records_master!$A480)</f>
        <v/>
      </c>
      <c r="B480">
        <f>IF($A480="","",records_master!$E480)</f>
        <v/>
      </c>
      <c r="M480">
        <f>IF($A480="","",IF(AND(ISNUMBER(MATCH(C480,lst_FT_sci_excl,0)),D480=""),"MISSING FT CODE",IF(AND(NOT(ISNUMBER(MATCH(C480,lst_FT_sci_excl,0))),D480&lt;&gt;""),"CODE NOT ALLOWED FOR THIS DECISION","")))</f>
        <v/>
      </c>
    </row>
    <row r="481">
      <c r="A481">
        <f>IF(OR(records_master!$A481="",ISNUMBER(MATCH(records_master!$M481,lst_dedup_duplicate,0))),"",records_master!$A481)</f>
        <v/>
      </c>
      <c r="B481">
        <f>IF($A481="","",records_master!$E481)</f>
        <v/>
      </c>
      <c r="M481">
        <f>IF($A481="","",IF(AND(ISNUMBER(MATCH(C481,lst_FT_sci_excl,0)),D481=""),"MISSING FT CODE",IF(AND(NOT(ISNUMBER(MATCH(C481,lst_FT_sci_excl,0))),D481&lt;&gt;""),"CODE NOT ALLOWED FOR THIS DECISION","")))</f>
        <v/>
      </c>
    </row>
    <row r="482">
      <c r="A482">
        <f>IF(OR(records_master!$A482="",ISNUMBER(MATCH(records_master!$M482,lst_dedup_duplicate,0))),"",records_master!$A482)</f>
        <v/>
      </c>
      <c r="B482">
        <f>IF($A482="","",records_master!$E482)</f>
        <v/>
      </c>
      <c r="M482">
        <f>IF($A482="","",IF(AND(ISNUMBER(MATCH(C482,lst_FT_sci_excl,0)),D482=""),"MISSING FT CODE",IF(AND(NOT(ISNUMBER(MATCH(C482,lst_FT_sci_excl,0))),D482&lt;&gt;""),"CODE NOT ALLOWED FOR THIS DECISION","")))</f>
        <v/>
      </c>
    </row>
    <row r="483">
      <c r="A483">
        <f>IF(OR(records_master!$A483="",ISNUMBER(MATCH(records_master!$M483,lst_dedup_duplicate,0))),"",records_master!$A483)</f>
        <v/>
      </c>
      <c r="B483">
        <f>IF($A483="","",records_master!$E483)</f>
        <v/>
      </c>
      <c r="M483">
        <f>IF($A483="","",IF(AND(ISNUMBER(MATCH(C483,lst_FT_sci_excl,0)),D483=""),"MISSING FT CODE",IF(AND(NOT(ISNUMBER(MATCH(C483,lst_FT_sci_excl,0))),D483&lt;&gt;""),"CODE NOT ALLOWED FOR THIS DECISION","")))</f>
        <v/>
      </c>
    </row>
    <row r="484">
      <c r="A484">
        <f>IF(OR(records_master!$A484="",ISNUMBER(MATCH(records_master!$M484,lst_dedup_duplicate,0))),"",records_master!$A484)</f>
        <v/>
      </c>
      <c r="B484">
        <f>IF($A484="","",records_master!$E484)</f>
        <v/>
      </c>
      <c r="M484">
        <f>IF($A484="","",IF(AND(ISNUMBER(MATCH(C484,lst_FT_sci_excl,0)),D484=""),"MISSING FT CODE",IF(AND(NOT(ISNUMBER(MATCH(C484,lst_FT_sci_excl,0))),D484&lt;&gt;""),"CODE NOT ALLOWED FOR THIS DECISION","")))</f>
        <v/>
      </c>
    </row>
    <row r="485">
      <c r="A485">
        <f>IF(OR(records_master!$A485="",ISNUMBER(MATCH(records_master!$M485,lst_dedup_duplicate,0))),"",records_master!$A485)</f>
        <v/>
      </c>
      <c r="B485">
        <f>IF($A485="","",records_master!$E485)</f>
        <v/>
      </c>
      <c r="M485">
        <f>IF($A485="","",IF(AND(ISNUMBER(MATCH(C485,lst_FT_sci_excl,0)),D485=""),"MISSING FT CODE",IF(AND(NOT(ISNUMBER(MATCH(C485,lst_FT_sci_excl,0))),D485&lt;&gt;""),"CODE NOT ALLOWED FOR THIS DECISION","")))</f>
        <v/>
      </c>
    </row>
    <row r="486">
      <c r="A486">
        <f>IF(OR(records_master!$A486="",ISNUMBER(MATCH(records_master!$M486,lst_dedup_duplicate,0))),"",records_master!$A486)</f>
        <v/>
      </c>
      <c r="B486">
        <f>IF($A486="","",records_master!$E486)</f>
        <v/>
      </c>
      <c r="M486">
        <f>IF($A486="","",IF(AND(ISNUMBER(MATCH(C486,lst_FT_sci_excl,0)),D486=""),"MISSING FT CODE",IF(AND(NOT(ISNUMBER(MATCH(C486,lst_FT_sci_excl,0))),D486&lt;&gt;""),"CODE NOT ALLOWED FOR THIS DECISION","")))</f>
        <v/>
      </c>
    </row>
    <row r="487">
      <c r="A487">
        <f>IF(OR(records_master!$A487="",ISNUMBER(MATCH(records_master!$M487,lst_dedup_duplicate,0))),"",records_master!$A487)</f>
        <v/>
      </c>
      <c r="B487">
        <f>IF($A487="","",records_master!$E487)</f>
        <v/>
      </c>
      <c r="M487">
        <f>IF($A487="","",IF(AND(ISNUMBER(MATCH(C487,lst_FT_sci_excl,0)),D487=""),"MISSING FT CODE",IF(AND(NOT(ISNUMBER(MATCH(C487,lst_FT_sci_excl,0))),D487&lt;&gt;""),"CODE NOT ALLOWED FOR THIS DECISION","")))</f>
        <v/>
      </c>
    </row>
    <row r="488">
      <c r="A488">
        <f>IF(OR(records_master!$A488="",ISNUMBER(MATCH(records_master!$M488,lst_dedup_duplicate,0))),"",records_master!$A488)</f>
        <v/>
      </c>
      <c r="B488">
        <f>IF($A488="","",records_master!$E488)</f>
        <v/>
      </c>
      <c r="M488">
        <f>IF($A488="","",IF(AND(ISNUMBER(MATCH(C488,lst_FT_sci_excl,0)),D488=""),"MISSING FT CODE",IF(AND(NOT(ISNUMBER(MATCH(C488,lst_FT_sci_excl,0))),D488&lt;&gt;""),"CODE NOT ALLOWED FOR THIS DECISION","")))</f>
        <v/>
      </c>
    </row>
    <row r="489">
      <c r="A489">
        <f>IF(OR(records_master!$A489="",ISNUMBER(MATCH(records_master!$M489,lst_dedup_duplicate,0))),"",records_master!$A489)</f>
        <v/>
      </c>
      <c r="B489">
        <f>IF($A489="","",records_master!$E489)</f>
        <v/>
      </c>
      <c r="M489">
        <f>IF($A489="","",IF(AND(ISNUMBER(MATCH(C489,lst_FT_sci_excl,0)),D489=""),"MISSING FT CODE",IF(AND(NOT(ISNUMBER(MATCH(C489,lst_FT_sci_excl,0))),D489&lt;&gt;""),"CODE NOT ALLOWED FOR THIS DECISION","")))</f>
        <v/>
      </c>
    </row>
    <row r="490">
      <c r="A490">
        <f>IF(OR(records_master!$A490="",ISNUMBER(MATCH(records_master!$M490,lst_dedup_duplicate,0))),"",records_master!$A490)</f>
        <v/>
      </c>
      <c r="B490">
        <f>IF($A490="","",records_master!$E490)</f>
        <v/>
      </c>
      <c r="M490">
        <f>IF($A490="","",IF(AND(ISNUMBER(MATCH(C490,lst_FT_sci_excl,0)),D490=""),"MISSING FT CODE",IF(AND(NOT(ISNUMBER(MATCH(C490,lst_FT_sci_excl,0))),D490&lt;&gt;""),"CODE NOT ALLOWED FOR THIS DECISION","")))</f>
        <v/>
      </c>
    </row>
    <row r="491">
      <c r="A491">
        <f>IF(OR(records_master!$A491="",ISNUMBER(MATCH(records_master!$M491,lst_dedup_duplicate,0))),"",records_master!$A491)</f>
        <v/>
      </c>
      <c r="B491">
        <f>IF($A491="","",records_master!$E491)</f>
        <v/>
      </c>
      <c r="M491">
        <f>IF($A491="","",IF(AND(ISNUMBER(MATCH(C491,lst_FT_sci_excl,0)),D491=""),"MISSING FT CODE",IF(AND(NOT(ISNUMBER(MATCH(C491,lst_FT_sci_excl,0))),D491&lt;&gt;""),"CODE NOT ALLOWED FOR THIS DECISION","")))</f>
        <v/>
      </c>
    </row>
    <row r="492">
      <c r="A492">
        <f>IF(OR(records_master!$A492="",ISNUMBER(MATCH(records_master!$M492,lst_dedup_duplicate,0))),"",records_master!$A492)</f>
        <v/>
      </c>
      <c r="B492">
        <f>IF($A492="","",records_master!$E492)</f>
        <v/>
      </c>
      <c r="M492">
        <f>IF($A492="","",IF(AND(ISNUMBER(MATCH(C492,lst_FT_sci_excl,0)),D492=""),"MISSING FT CODE",IF(AND(NOT(ISNUMBER(MATCH(C492,lst_FT_sci_excl,0))),D492&lt;&gt;""),"CODE NOT ALLOWED FOR THIS DECISION","")))</f>
        <v/>
      </c>
    </row>
    <row r="493">
      <c r="A493">
        <f>IF(OR(records_master!$A493="",ISNUMBER(MATCH(records_master!$M493,lst_dedup_duplicate,0))),"",records_master!$A493)</f>
        <v/>
      </c>
      <c r="B493">
        <f>IF($A493="","",records_master!$E493)</f>
        <v/>
      </c>
      <c r="M493">
        <f>IF($A493="","",IF(AND(ISNUMBER(MATCH(C493,lst_FT_sci_excl,0)),D493=""),"MISSING FT CODE",IF(AND(NOT(ISNUMBER(MATCH(C493,lst_FT_sci_excl,0))),D493&lt;&gt;""),"CODE NOT ALLOWED FOR THIS DECISION","")))</f>
        <v/>
      </c>
    </row>
    <row r="494">
      <c r="A494">
        <f>IF(OR(records_master!$A494="",ISNUMBER(MATCH(records_master!$M494,lst_dedup_duplicate,0))),"",records_master!$A494)</f>
        <v/>
      </c>
      <c r="B494">
        <f>IF($A494="","",records_master!$E494)</f>
        <v/>
      </c>
      <c r="M494">
        <f>IF($A494="","",IF(AND(ISNUMBER(MATCH(C494,lst_FT_sci_excl,0)),D494=""),"MISSING FT CODE",IF(AND(NOT(ISNUMBER(MATCH(C494,lst_FT_sci_excl,0))),D494&lt;&gt;""),"CODE NOT ALLOWED FOR THIS DECISION","")))</f>
        <v/>
      </c>
    </row>
    <row r="495">
      <c r="A495">
        <f>IF(OR(records_master!$A495="",ISNUMBER(MATCH(records_master!$M495,lst_dedup_duplicate,0))),"",records_master!$A495)</f>
        <v/>
      </c>
      <c r="B495">
        <f>IF($A495="","",records_master!$E495)</f>
        <v/>
      </c>
      <c r="M495">
        <f>IF($A495="","",IF(AND(ISNUMBER(MATCH(C495,lst_FT_sci_excl,0)),D495=""),"MISSING FT CODE",IF(AND(NOT(ISNUMBER(MATCH(C495,lst_FT_sci_excl,0))),D495&lt;&gt;""),"CODE NOT ALLOWED FOR THIS DECISION","")))</f>
        <v/>
      </c>
    </row>
    <row r="496">
      <c r="A496">
        <f>IF(OR(records_master!$A496="",ISNUMBER(MATCH(records_master!$M496,lst_dedup_duplicate,0))),"",records_master!$A496)</f>
        <v/>
      </c>
      <c r="B496">
        <f>IF($A496="","",records_master!$E496)</f>
        <v/>
      </c>
      <c r="M496">
        <f>IF($A496="","",IF(AND(ISNUMBER(MATCH(C496,lst_FT_sci_excl,0)),D496=""),"MISSING FT CODE",IF(AND(NOT(ISNUMBER(MATCH(C496,lst_FT_sci_excl,0))),D496&lt;&gt;""),"CODE NOT ALLOWED FOR THIS DECISION","")))</f>
        <v/>
      </c>
    </row>
    <row r="497">
      <c r="A497">
        <f>IF(OR(records_master!$A497="",ISNUMBER(MATCH(records_master!$M497,lst_dedup_duplicate,0))),"",records_master!$A497)</f>
        <v/>
      </c>
      <c r="B497">
        <f>IF($A497="","",records_master!$E497)</f>
        <v/>
      </c>
      <c r="M497">
        <f>IF($A497="","",IF(AND(ISNUMBER(MATCH(C497,lst_FT_sci_excl,0)),D497=""),"MISSING FT CODE",IF(AND(NOT(ISNUMBER(MATCH(C497,lst_FT_sci_excl,0))),D497&lt;&gt;""),"CODE NOT ALLOWED FOR THIS DECISION","")))</f>
        <v/>
      </c>
    </row>
    <row r="498">
      <c r="A498">
        <f>IF(OR(records_master!$A498="",ISNUMBER(MATCH(records_master!$M498,lst_dedup_duplicate,0))),"",records_master!$A498)</f>
        <v/>
      </c>
      <c r="B498">
        <f>IF($A498="","",records_master!$E498)</f>
        <v/>
      </c>
      <c r="M498">
        <f>IF($A498="","",IF(AND(ISNUMBER(MATCH(C498,lst_FT_sci_excl,0)),D498=""),"MISSING FT CODE",IF(AND(NOT(ISNUMBER(MATCH(C498,lst_FT_sci_excl,0))),D498&lt;&gt;""),"CODE NOT ALLOWED FOR THIS DECISION","")))</f>
        <v/>
      </c>
    </row>
    <row r="499">
      <c r="A499">
        <f>IF(OR(records_master!$A499="",ISNUMBER(MATCH(records_master!$M499,lst_dedup_duplicate,0))),"",records_master!$A499)</f>
        <v/>
      </c>
      <c r="B499">
        <f>IF($A499="","",records_master!$E499)</f>
        <v/>
      </c>
      <c r="M499">
        <f>IF($A499="","",IF(AND(ISNUMBER(MATCH(C499,lst_FT_sci_excl,0)),D499=""),"MISSING FT CODE",IF(AND(NOT(ISNUMBER(MATCH(C499,lst_FT_sci_excl,0))),D499&lt;&gt;""),"CODE NOT ALLOWED FOR THIS DECISION","")))</f>
        <v/>
      </c>
    </row>
    <row r="500">
      <c r="A500">
        <f>IF(OR(records_master!$A500="",ISNUMBER(MATCH(records_master!$M500,lst_dedup_duplicate,0))),"",records_master!$A500)</f>
        <v/>
      </c>
      <c r="B500">
        <f>IF($A500="","",records_master!$E500)</f>
        <v/>
      </c>
      <c r="M500">
        <f>IF($A500="","",IF(AND(ISNUMBER(MATCH(C500,lst_FT_sci_excl,0)),D500=""),"MISSING FT CODE",IF(AND(NOT(ISNUMBER(MATCH(C500,lst_FT_sci_excl,0))),D500&lt;&gt;""),"CODE NOT ALLOWED FOR THIS DECISION","")))</f>
        <v/>
      </c>
    </row>
    <row r="501">
      <c r="A501">
        <f>IF(OR(records_master!$A501="",ISNUMBER(MATCH(records_master!$M501,lst_dedup_duplicate,0))),"",records_master!$A501)</f>
        <v/>
      </c>
      <c r="B501">
        <f>IF($A501="","",records_master!$E501)</f>
        <v/>
      </c>
      <c r="M501">
        <f>IF($A501="","",IF(AND(ISNUMBER(MATCH(C501,lst_FT_sci_excl,0)),D501=""),"MISSING FT CODE",IF(AND(NOT(ISNUMBER(MATCH(C501,lst_FT_sci_excl,0))),D501&lt;&gt;""),"CODE NOT ALLOWED FOR THIS DECISION","")))</f>
        <v/>
      </c>
    </row>
    <row r="502">
      <c r="A502">
        <f>IF(OR(records_master!$A502="",ISNUMBER(MATCH(records_master!$M502,lst_dedup_duplicate,0))),"",records_master!$A502)</f>
        <v/>
      </c>
      <c r="B502">
        <f>IF($A502="","",records_master!$E502)</f>
        <v/>
      </c>
      <c r="M502">
        <f>IF($A502="","",IF(AND(ISNUMBER(MATCH(C502,lst_FT_sci_excl,0)),D502=""),"MISSING FT CODE",IF(AND(NOT(ISNUMBER(MATCH(C502,lst_FT_sci_excl,0))),D502&lt;&gt;""),"CODE NOT ALLOWED FOR THIS DECISION","")))</f>
        <v/>
      </c>
    </row>
    <row r="503">
      <c r="A503">
        <f>IF(OR(records_master!$A503="",ISNUMBER(MATCH(records_master!$M503,lst_dedup_duplicate,0))),"",records_master!$A503)</f>
        <v/>
      </c>
      <c r="B503">
        <f>IF($A503="","",records_master!$E503)</f>
        <v/>
      </c>
      <c r="M503">
        <f>IF($A503="","",IF(AND(ISNUMBER(MATCH(C503,lst_FT_sci_excl,0)),D503=""),"MISSING FT CODE",IF(AND(NOT(ISNUMBER(MATCH(C503,lst_FT_sci_excl,0))),D503&lt;&gt;""),"CODE NOT ALLOWED FOR THIS DECISION","")))</f>
        <v/>
      </c>
    </row>
    <row r="504">
      <c r="A504">
        <f>IF(OR(records_master!$A504="",ISNUMBER(MATCH(records_master!$M504,lst_dedup_duplicate,0))),"",records_master!$A504)</f>
        <v/>
      </c>
      <c r="B504">
        <f>IF($A504="","",records_master!$E504)</f>
        <v/>
      </c>
      <c r="M504">
        <f>IF($A504="","",IF(AND(ISNUMBER(MATCH(C504,lst_FT_sci_excl,0)),D504=""),"MISSING FT CODE",IF(AND(NOT(ISNUMBER(MATCH(C504,lst_FT_sci_excl,0))),D504&lt;&gt;""),"CODE NOT ALLOWED FOR THIS DECISION","")))</f>
        <v/>
      </c>
    </row>
    <row r="505">
      <c r="A505">
        <f>IF(OR(records_master!$A505="",ISNUMBER(MATCH(records_master!$M505,lst_dedup_duplicate,0))),"",records_master!$A505)</f>
        <v/>
      </c>
      <c r="B505">
        <f>IF($A505="","",records_master!$E505)</f>
        <v/>
      </c>
      <c r="M505">
        <f>IF($A505="","",IF(AND(ISNUMBER(MATCH(C505,lst_FT_sci_excl,0)),D505=""),"MISSING FT CODE",IF(AND(NOT(ISNUMBER(MATCH(C505,lst_FT_sci_excl,0))),D505&lt;&gt;""),"CODE NOT ALLOWED FOR THIS DECISION","")))</f>
        <v/>
      </c>
    </row>
    <row r="506">
      <c r="A506">
        <f>IF(OR(records_master!$A506="",ISNUMBER(MATCH(records_master!$M506,lst_dedup_duplicate,0))),"",records_master!$A506)</f>
        <v/>
      </c>
      <c r="B506">
        <f>IF($A506="","",records_master!$E506)</f>
        <v/>
      </c>
      <c r="M506">
        <f>IF($A506="","",IF(AND(ISNUMBER(MATCH(C506,lst_FT_sci_excl,0)),D506=""),"MISSING FT CODE",IF(AND(NOT(ISNUMBER(MATCH(C506,lst_FT_sci_excl,0))),D506&lt;&gt;""),"CODE NOT ALLOWED FOR THIS DECISION","")))</f>
        <v/>
      </c>
    </row>
    <row r="507">
      <c r="A507">
        <f>IF(OR(records_master!$A507="",ISNUMBER(MATCH(records_master!$M507,lst_dedup_duplicate,0))),"",records_master!$A507)</f>
        <v/>
      </c>
      <c r="B507">
        <f>IF($A507="","",records_master!$E507)</f>
        <v/>
      </c>
      <c r="M507">
        <f>IF($A507="","",IF(AND(ISNUMBER(MATCH(C507,lst_FT_sci_excl,0)),D507=""),"MISSING FT CODE",IF(AND(NOT(ISNUMBER(MATCH(C507,lst_FT_sci_excl,0))),D507&lt;&gt;""),"CODE NOT ALLOWED FOR THIS DECISION","")))</f>
        <v/>
      </c>
    </row>
    <row r="508">
      <c r="A508">
        <f>IF(OR(records_master!$A508="",ISNUMBER(MATCH(records_master!$M508,lst_dedup_duplicate,0))),"",records_master!$A508)</f>
        <v/>
      </c>
      <c r="B508">
        <f>IF($A508="","",records_master!$E508)</f>
        <v/>
      </c>
      <c r="M508">
        <f>IF($A508="","",IF(AND(ISNUMBER(MATCH(C508,lst_FT_sci_excl,0)),D508=""),"MISSING FT CODE",IF(AND(NOT(ISNUMBER(MATCH(C508,lst_FT_sci_excl,0))),D508&lt;&gt;""),"CODE NOT ALLOWED FOR THIS DECISION","")))</f>
        <v/>
      </c>
    </row>
    <row r="509">
      <c r="A509">
        <f>IF(OR(records_master!$A509="",ISNUMBER(MATCH(records_master!$M509,lst_dedup_duplicate,0))),"",records_master!$A509)</f>
        <v/>
      </c>
      <c r="B509">
        <f>IF($A509="","",records_master!$E509)</f>
        <v/>
      </c>
      <c r="M509">
        <f>IF($A509="","",IF(AND(ISNUMBER(MATCH(C509,lst_FT_sci_excl,0)),D509=""),"MISSING FT CODE",IF(AND(NOT(ISNUMBER(MATCH(C509,lst_FT_sci_excl,0))),D509&lt;&gt;""),"CODE NOT ALLOWED FOR THIS DECISION","")))</f>
        <v/>
      </c>
    </row>
    <row r="510">
      <c r="A510">
        <f>IF(OR(records_master!$A510="",ISNUMBER(MATCH(records_master!$M510,lst_dedup_duplicate,0))),"",records_master!$A510)</f>
        <v/>
      </c>
      <c r="B510">
        <f>IF($A510="","",records_master!$E510)</f>
        <v/>
      </c>
      <c r="M510">
        <f>IF($A510="","",IF(AND(ISNUMBER(MATCH(C510,lst_FT_sci_excl,0)),D510=""),"MISSING FT CODE",IF(AND(NOT(ISNUMBER(MATCH(C510,lst_FT_sci_excl,0))),D510&lt;&gt;""),"CODE NOT ALLOWED FOR THIS DECISION","")))</f>
        <v/>
      </c>
    </row>
    <row r="511">
      <c r="A511">
        <f>IF(OR(records_master!$A511="",ISNUMBER(MATCH(records_master!$M511,lst_dedup_duplicate,0))),"",records_master!$A511)</f>
        <v/>
      </c>
      <c r="B511">
        <f>IF($A511="","",records_master!$E511)</f>
        <v/>
      </c>
      <c r="M511">
        <f>IF($A511="","",IF(AND(ISNUMBER(MATCH(C511,lst_FT_sci_excl,0)),D511=""),"MISSING FT CODE",IF(AND(NOT(ISNUMBER(MATCH(C511,lst_FT_sci_excl,0))),D511&lt;&gt;""),"CODE NOT ALLOWED FOR THIS DECISION","")))</f>
        <v/>
      </c>
    </row>
    <row r="512">
      <c r="A512">
        <f>IF(OR(records_master!$A512="",ISNUMBER(MATCH(records_master!$M512,lst_dedup_duplicate,0))),"",records_master!$A512)</f>
        <v/>
      </c>
      <c r="B512">
        <f>IF($A512="","",records_master!$E512)</f>
        <v/>
      </c>
      <c r="M512">
        <f>IF($A512="","",IF(AND(ISNUMBER(MATCH(C512,lst_FT_sci_excl,0)),D512=""),"MISSING FT CODE",IF(AND(NOT(ISNUMBER(MATCH(C512,lst_FT_sci_excl,0))),D512&lt;&gt;""),"CODE NOT ALLOWED FOR THIS DECISION","")))</f>
        <v/>
      </c>
    </row>
    <row r="513">
      <c r="A513">
        <f>IF(OR(records_master!$A513="",ISNUMBER(MATCH(records_master!$M513,lst_dedup_duplicate,0))),"",records_master!$A513)</f>
        <v/>
      </c>
      <c r="B513">
        <f>IF($A513="","",records_master!$E513)</f>
        <v/>
      </c>
      <c r="M513">
        <f>IF($A513="","",IF(AND(ISNUMBER(MATCH(C513,lst_FT_sci_excl,0)),D513=""),"MISSING FT CODE",IF(AND(NOT(ISNUMBER(MATCH(C513,lst_FT_sci_excl,0))),D513&lt;&gt;""),"CODE NOT ALLOWED FOR THIS DECISION","")))</f>
        <v/>
      </c>
    </row>
    <row r="514">
      <c r="A514">
        <f>IF(OR(records_master!$A514="",ISNUMBER(MATCH(records_master!$M514,lst_dedup_duplicate,0))),"",records_master!$A514)</f>
        <v/>
      </c>
      <c r="B514">
        <f>IF($A514="","",records_master!$E514)</f>
        <v/>
      </c>
      <c r="M514">
        <f>IF($A514="","",IF(AND(ISNUMBER(MATCH(C514,lst_FT_sci_excl,0)),D514=""),"MISSING FT CODE",IF(AND(NOT(ISNUMBER(MATCH(C514,lst_FT_sci_excl,0))),D514&lt;&gt;""),"CODE NOT ALLOWED FOR THIS DECISION","")))</f>
        <v/>
      </c>
    </row>
    <row r="515">
      <c r="A515">
        <f>IF(OR(records_master!$A515="",ISNUMBER(MATCH(records_master!$M515,lst_dedup_duplicate,0))),"",records_master!$A515)</f>
        <v/>
      </c>
      <c r="B515">
        <f>IF($A515="","",records_master!$E515)</f>
        <v/>
      </c>
      <c r="M515">
        <f>IF($A515="","",IF(AND(ISNUMBER(MATCH(C515,lst_FT_sci_excl,0)),D515=""),"MISSING FT CODE",IF(AND(NOT(ISNUMBER(MATCH(C515,lst_FT_sci_excl,0))),D515&lt;&gt;""),"CODE NOT ALLOWED FOR THIS DECISION","")))</f>
        <v/>
      </c>
    </row>
    <row r="516">
      <c r="A516">
        <f>IF(OR(records_master!$A516="",ISNUMBER(MATCH(records_master!$M516,lst_dedup_duplicate,0))),"",records_master!$A516)</f>
        <v/>
      </c>
      <c r="B516">
        <f>IF($A516="","",records_master!$E516)</f>
        <v/>
      </c>
      <c r="M516">
        <f>IF($A516="","",IF(AND(ISNUMBER(MATCH(C516,lst_FT_sci_excl,0)),D516=""),"MISSING FT CODE",IF(AND(NOT(ISNUMBER(MATCH(C516,lst_FT_sci_excl,0))),D516&lt;&gt;""),"CODE NOT ALLOWED FOR THIS DECISION","")))</f>
        <v/>
      </c>
    </row>
    <row r="517">
      <c r="A517">
        <f>IF(OR(records_master!$A517="",ISNUMBER(MATCH(records_master!$M517,lst_dedup_duplicate,0))),"",records_master!$A517)</f>
        <v/>
      </c>
      <c r="B517">
        <f>IF($A517="","",records_master!$E517)</f>
        <v/>
      </c>
      <c r="M517">
        <f>IF($A517="","",IF(AND(ISNUMBER(MATCH(C517,lst_FT_sci_excl,0)),D517=""),"MISSING FT CODE",IF(AND(NOT(ISNUMBER(MATCH(C517,lst_FT_sci_excl,0))),D517&lt;&gt;""),"CODE NOT ALLOWED FOR THIS DECISION","")))</f>
        <v/>
      </c>
    </row>
    <row r="518">
      <c r="A518">
        <f>IF(OR(records_master!$A518="",ISNUMBER(MATCH(records_master!$M518,lst_dedup_duplicate,0))),"",records_master!$A518)</f>
        <v/>
      </c>
      <c r="B518">
        <f>IF($A518="","",records_master!$E518)</f>
        <v/>
      </c>
      <c r="M518">
        <f>IF($A518="","",IF(AND(ISNUMBER(MATCH(C518,lst_FT_sci_excl,0)),D518=""),"MISSING FT CODE",IF(AND(NOT(ISNUMBER(MATCH(C518,lst_FT_sci_excl,0))),D518&lt;&gt;""),"CODE NOT ALLOWED FOR THIS DECISION","")))</f>
        <v/>
      </c>
    </row>
    <row r="519">
      <c r="A519">
        <f>IF(OR(records_master!$A519="",ISNUMBER(MATCH(records_master!$M519,lst_dedup_duplicate,0))),"",records_master!$A519)</f>
        <v/>
      </c>
      <c r="B519">
        <f>IF($A519="","",records_master!$E519)</f>
        <v/>
      </c>
      <c r="M519">
        <f>IF($A519="","",IF(AND(ISNUMBER(MATCH(C519,lst_FT_sci_excl,0)),D519=""),"MISSING FT CODE",IF(AND(NOT(ISNUMBER(MATCH(C519,lst_FT_sci_excl,0))),D519&lt;&gt;""),"CODE NOT ALLOWED FOR THIS DECISION","")))</f>
        <v/>
      </c>
    </row>
    <row r="520">
      <c r="A520">
        <f>IF(OR(records_master!$A520="",ISNUMBER(MATCH(records_master!$M520,lst_dedup_duplicate,0))),"",records_master!$A520)</f>
        <v/>
      </c>
      <c r="B520">
        <f>IF($A520="","",records_master!$E520)</f>
        <v/>
      </c>
      <c r="M520">
        <f>IF($A520="","",IF(AND(ISNUMBER(MATCH(C520,lst_FT_sci_excl,0)),D520=""),"MISSING FT CODE",IF(AND(NOT(ISNUMBER(MATCH(C520,lst_FT_sci_excl,0))),D520&lt;&gt;""),"CODE NOT ALLOWED FOR THIS DECISION","")))</f>
        <v/>
      </c>
    </row>
    <row r="521">
      <c r="A521">
        <f>IF(OR(records_master!$A521="",ISNUMBER(MATCH(records_master!$M521,lst_dedup_duplicate,0))),"",records_master!$A521)</f>
        <v/>
      </c>
      <c r="B521">
        <f>IF($A521="","",records_master!$E521)</f>
        <v/>
      </c>
      <c r="M521">
        <f>IF($A521="","",IF(AND(ISNUMBER(MATCH(C521,lst_FT_sci_excl,0)),D521=""),"MISSING FT CODE",IF(AND(NOT(ISNUMBER(MATCH(C521,lst_FT_sci_excl,0))),D521&lt;&gt;""),"CODE NOT ALLOWED FOR THIS DECISION","")))</f>
        <v/>
      </c>
    </row>
    <row r="522">
      <c r="A522">
        <f>IF(OR(records_master!$A522="",ISNUMBER(MATCH(records_master!$M522,lst_dedup_duplicate,0))),"",records_master!$A522)</f>
        <v/>
      </c>
      <c r="B522">
        <f>IF($A522="","",records_master!$E522)</f>
        <v/>
      </c>
      <c r="M522">
        <f>IF($A522="","",IF(AND(ISNUMBER(MATCH(C522,lst_FT_sci_excl,0)),D522=""),"MISSING FT CODE",IF(AND(NOT(ISNUMBER(MATCH(C522,lst_FT_sci_excl,0))),D522&lt;&gt;""),"CODE NOT ALLOWED FOR THIS DECISION","")))</f>
        <v/>
      </c>
    </row>
    <row r="523">
      <c r="A523">
        <f>IF(OR(records_master!$A523="",ISNUMBER(MATCH(records_master!$M523,lst_dedup_duplicate,0))),"",records_master!$A523)</f>
        <v/>
      </c>
      <c r="B523">
        <f>IF($A523="","",records_master!$E523)</f>
        <v/>
      </c>
      <c r="M523">
        <f>IF($A523="","",IF(AND(ISNUMBER(MATCH(C523,lst_FT_sci_excl,0)),D523=""),"MISSING FT CODE",IF(AND(NOT(ISNUMBER(MATCH(C523,lst_FT_sci_excl,0))),D523&lt;&gt;""),"CODE NOT ALLOWED FOR THIS DECISION","")))</f>
        <v/>
      </c>
    </row>
    <row r="524">
      <c r="A524">
        <f>IF(OR(records_master!$A524="",ISNUMBER(MATCH(records_master!$M524,lst_dedup_duplicate,0))),"",records_master!$A524)</f>
        <v/>
      </c>
      <c r="B524">
        <f>IF($A524="","",records_master!$E524)</f>
        <v/>
      </c>
      <c r="M524">
        <f>IF($A524="","",IF(AND(ISNUMBER(MATCH(C524,lst_FT_sci_excl,0)),D524=""),"MISSING FT CODE",IF(AND(NOT(ISNUMBER(MATCH(C524,lst_FT_sci_excl,0))),D524&lt;&gt;""),"CODE NOT ALLOWED FOR THIS DECISION","")))</f>
        <v/>
      </c>
    </row>
    <row r="525">
      <c r="A525">
        <f>IF(OR(records_master!$A525="",ISNUMBER(MATCH(records_master!$M525,lst_dedup_duplicate,0))),"",records_master!$A525)</f>
        <v/>
      </c>
      <c r="B525">
        <f>IF($A525="","",records_master!$E525)</f>
        <v/>
      </c>
      <c r="M525">
        <f>IF($A525="","",IF(AND(ISNUMBER(MATCH(C525,lst_FT_sci_excl,0)),D525=""),"MISSING FT CODE",IF(AND(NOT(ISNUMBER(MATCH(C525,lst_FT_sci_excl,0))),D525&lt;&gt;""),"CODE NOT ALLOWED FOR THIS DECISION","")))</f>
        <v/>
      </c>
    </row>
    <row r="526">
      <c r="A526">
        <f>IF(OR(records_master!$A526="",ISNUMBER(MATCH(records_master!$M526,lst_dedup_duplicate,0))),"",records_master!$A526)</f>
        <v/>
      </c>
      <c r="B526">
        <f>IF($A526="","",records_master!$E526)</f>
        <v/>
      </c>
      <c r="M526">
        <f>IF($A526="","",IF(AND(ISNUMBER(MATCH(C526,lst_FT_sci_excl,0)),D526=""),"MISSING FT CODE",IF(AND(NOT(ISNUMBER(MATCH(C526,lst_FT_sci_excl,0))),D526&lt;&gt;""),"CODE NOT ALLOWED FOR THIS DECISION","")))</f>
        <v/>
      </c>
    </row>
    <row r="527">
      <c r="A527">
        <f>IF(OR(records_master!$A527="",ISNUMBER(MATCH(records_master!$M527,lst_dedup_duplicate,0))),"",records_master!$A527)</f>
        <v/>
      </c>
      <c r="B527">
        <f>IF($A527="","",records_master!$E527)</f>
        <v/>
      </c>
      <c r="M527">
        <f>IF($A527="","",IF(AND(ISNUMBER(MATCH(C527,lst_FT_sci_excl,0)),D527=""),"MISSING FT CODE",IF(AND(NOT(ISNUMBER(MATCH(C527,lst_FT_sci_excl,0))),D527&lt;&gt;""),"CODE NOT ALLOWED FOR THIS DECISION","")))</f>
        <v/>
      </c>
    </row>
    <row r="528">
      <c r="A528">
        <f>IF(OR(records_master!$A528="",ISNUMBER(MATCH(records_master!$M528,lst_dedup_duplicate,0))),"",records_master!$A528)</f>
        <v/>
      </c>
      <c r="B528">
        <f>IF($A528="","",records_master!$E528)</f>
        <v/>
      </c>
      <c r="M528">
        <f>IF($A528="","",IF(AND(ISNUMBER(MATCH(C528,lst_FT_sci_excl,0)),D528=""),"MISSING FT CODE",IF(AND(NOT(ISNUMBER(MATCH(C528,lst_FT_sci_excl,0))),D528&lt;&gt;""),"CODE NOT ALLOWED FOR THIS DECISION","")))</f>
        <v/>
      </c>
    </row>
    <row r="529">
      <c r="A529">
        <f>IF(OR(records_master!$A529="",ISNUMBER(MATCH(records_master!$M529,lst_dedup_duplicate,0))),"",records_master!$A529)</f>
        <v/>
      </c>
      <c r="B529">
        <f>IF($A529="","",records_master!$E529)</f>
        <v/>
      </c>
      <c r="M529">
        <f>IF($A529="","",IF(AND(ISNUMBER(MATCH(C529,lst_FT_sci_excl,0)),D529=""),"MISSING FT CODE",IF(AND(NOT(ISNUMBER(MATCH(C529,lst_FT_sci_excl,0))),D529&lt;&gt;""),"CODE NOT ALLOWED FOR THIS DECISION","")))</f>
        <v/>
      </c>
    </row>
    <row r="530">
      <c r="A530">
        <f>IF(OR(records_master!$A530="",ISNUMBER(MATCH(records_master!$M530,lst_dedup_duplicate,0))),"",records_master!$A530)</f>
        <v/>
      </c>
      <c r="B530">
        <f>IF($A530="","",records_master!$E530)</f>
        <v/>
      </c>
      <c r="M530">
        <f>IF($A530="","",IF(AND(ISNUMBER(MATCH(C530,lst_FT_sci_excl,0)),D530=""),"MISSING FT CODE",IF(AND(NOT(ISNUMBER(MATCH(C530,lst_FT_sci_excl,0))),D530&lt;&gt;""),"CODE NOT ALLOWED FOR THIS DECISION","")))</f>
        <v/>
      </c>
    </row>
    <row r="531">
      <c r="A531">
        <f>IF(OR(records_master!$A531="",ISNUMBER(MATCH(records_master!$M531,lst_dedup_duplicate,0))),"",records_master!$A531)</f>
        <v/>
      </c>
      <c r="B531">
        <f>IF($A531="","",records_master!$E531)</f>
        <v/>
      </c>
      <c r="M531">
        <f>IF($A531="","",IF(AND(ISNUMBER(MATCH(C531,lst_FT_sci_excl,0)),D531=""),"MISSING FT CODE",IF(AND(NOT(ISNUMBER(MATCH(C531,lst_FT_sci_excl,0))),D531&lt;&gt;""),"CODE NOT ALLOWED FOR THIS DECISION","")))</f>
        <v/>
      </c>
    </row>
    <row r="532">
      <c r="A532">
        <f>IF(OR(records_master!$A532="",ISNUMBER(MATCH(records_master!$M532,lst_dedup_duplicate,0))),"",records_master!$A532)</f>
        <v/>
      </c>
      <c r="B532">
        <f>IF($A532="","",records_master!$E532)</f>
        <v/>
      </c>
      <c r="M532">
        <f>IF($A532="","",IF(AND(ISNUMBER(MATCH(C532,lst_FT_sci_excl,0)),D532=""),"MISSING FT CODE",IF(AND(NOT(ISNUMBER(MATCH(C532,lst_FT_sci_excl,0))),D532&lt;&gt;""),"CODE NOT ALLOWED FOR THIS DECISION","")))</f>
        <v/>
      </c>
    </row>
    <row r="533">
      <c r="A533">
        <f>IF(OR(records_master!$A533="",ISNUMBER(MATCH(records_master!$M533,lst_dedup_duplicate,0))),"",records_master!$A533)</f>
        <v/>
      </c>
      <c r="B533">
        <f>IF($A533="","",records_master!$E533)</f>
        <v/>
      </c>
      <c r="M533">
        <f>IF($A533="","",IF(AND(ISNUMBER(MATCH(C533,lst_FT_sci_excl,0)),D533=""),"MISSING FT CODE",IF(AND(NOT(ISNUMBER(MATCH(C533,lst_FT_sci_excl,0))),D533&lt;&gt;""),"CODE NOT ALLOWED FOR THIS DECISION","")))</f>
        <v/>
      </c>
    </row>
    <row r="534">
      <c r="A534">
        <f>IF(OR(records_master!$A534="",ISNUMBER(MATCH(records_master!$M534,lst_dedup_duplicate,0))),"",records_master!$A534)</f>
        <v/>
      </c>
      <c r="B534">
        <f>IF($A534="","",records_master!$E534)</f>
        <v/>
      </c>
      <c r="M534">
        <f>IF($A534="","",IF(AND(ISNUMBER(MATCH(C534,lst_FT_sci_excl,0)),D534=""),"MISSING FT CODE",IF(AND(NOT(ISNUMBER(MATCH(C534,lst_FT_sci_excl,0))),D534&lt;&gt;""),"CODE NOT ALLOWED FOR THIS DECISION","")))</f>
        <v/>
      </c>
    </row>
    <row r="535">
      <c r="A535">
        <f>IF(OR(records_master!$A535="",ISNUMBER(MATCH(records_master!$M535,lst_dedup_duplicate,0))),"",records_master!$A535)</f>
        <v/>
      </c>
      <c r="B535">
        <f>IF($A535="","",records_master!$E535)</f>
        <v/>
      </c>
      <c r="M535">
        <f>IF($A535="","",IF(AND(ISNUMBER(MATCH(C535,lst_FT_sci_excl,0)),D535=""),"MISSING FT CODE",IF(AND(NOT(ISNUMBER(MATCH(C535,lst_FT_sci_excl,0))),D535&lt;&gt;""),"CODE NOT ALLOWED FOR THIS DECISION","")))</f>
        <v/>
      </c>
    </row>
    <row r="536">
      <c r="A536">
        <f>IF(OR(records_master!$A536="",ISNUMBER(MATCH(records_master!$M536,lst_dedup_duplicate,0))),"",records_master!$A536)</f>
        <v/>
      </c>
      <c r="B536">
        <f>IF($A536="","",records_master!$E536)</f>
        <v/>
      </c>
      <c r="M536">
        <f>IF($A536="","",IF(AND(ISNUMBER(MATCH(C536,lst_FT_sci_excl,0)),D536=""),"MISSING FT CODE",IF(AND(NOT(ISNUMBER(MATCH(C536,lst_FT_sci_excl,0))),D536&lt;&gt;""),"CODE NOT ALLOWED FOR THIS DECISION","")))</f>
        <v/>
      </c>
    </row>
    <row r="537">
      <c r="A537">
        <f>IF(OR(records_master!$A537="",ISNUMBER(MATCH(records_master!$M537,lst_dedup_duplicate,0))),"",records_master!$A537)</f>
        <v/>
      </c>
      <c r="B537">
        <f>IF($A537="","",records_master!$E537)</f>
        <v/>
      </c>
      <c r="M537">
        <f>IF($A537="","",IF(AND(ISNUMBER(MATCH(C537,lst_FT_sci_excl,0)),D537=""),"MISSING FT CODE",IF(AND(NOT(ISNUMBER(MATCH(C537,lst_FT_sci_excl,0))),D537&lt;&gt;""),"CODE NOT ALLOWED FOR THIS DECISION","")))</f>
        <v/>
      </c>
    </row>
    <row r="538">
      <c r="A538">
        <f>IF(OR(records_master!$A538="",ISNUMBER(MATCH(records_master!$M538,lst_dedup_duplicate,0))),"",records_master!$A538)</f>
        <v/>
      </c>
      <c r="B538">
        <f>IF($A538="","",records_master!$E538)</f>
        <v/>
      </c>
      <c r="M538">
        <f>IF($A538="","",IF(AND(ISNUMBER(MATCH(C538,lst_FT_sci_excl,0)),D538=""),"MISSING FT CODE",IF(AND(NOT(ISNUMBER(MATCH(C538,lst_FT_sci_excl,0))),D538&lt;&gt;""),"CODE NOT ALLOWED FOR THIS DECISION","")))</f>
        <v/>
      </c>
    </row>
    <row r="539">
      <c r="A539">
        <f>IF(OR(records_master!$A539="",ISNUMBER(MATCH(records_master!$M539,lst_dedup_duplicate,0))),"",records_master!$A539)</f>
        <v/>
      </c>
      <c r="B539">
        <f>IF($A539="","",records_master!$E539)</f>
        <v/>
      </c>
      <c r="M539">
        <f>IF($A539="","",IF(AND(ISNUMBER(MATCH(C539,lst_FT_sci_excl,0)),D539=""),"MISSING FT CODE",IF(AND(NOT(ISNUMBER(MATCH(C539,lst_FT_sci_excl,0))),D539&lt;&gt;""),"CODE NOT ALLOWED FOR THIS DECISION","")))</f>
        <v/>
      </c>
    </row>
    <row r="540">
      <c r="A540">
        <f>IF(OR(records_master!$A540="",ISNUMBER(MATCH(records_master!$M540,lst_dedup_duplicate,0))),"",records_master!$A540)</f>
        <v/>
      </c>
      <c r="B540">
        <f>IF($A540="","",records_master!$E540)</f>
        <v/>
      </c>
      <c r="M540">
        <f>IF($A540="","",IF(AND(ISNUMBER(MATCH(C540,lst_FT_sci_excl,0)),D540=""),"MISSING FT CODE",IF(AND(NOT(ISNUMBER(MATCH(C540,lst_FT_sci_excl,0))),D540&lt;&gt;""),"CODE NOT ALLOWED FOR THIS DECISION","")))</f>
        <v/>
      </c>
    </row>
    <row r="541">
      <c r="A541">
        <f>IF(OR(records_master!$A541="",ISNUMBER(MATCH(records_master!$M541,lst_dedup_duplicate,0))),"",records_master!$A541)</f>
        <v/>
      </c>
      <c r="B541">
        <f>IF($A541="","",records_master!$E541)</f>
        <v/>
      </c>
      <c r="M541">
        <f>IF($A541="","",IF(AND(ISNUMBER(MATCH(C541,lst_FT_sci_excl,0)),D541=""),"MISSING FT CODE",IF(AND(NOT(ISNUMBER(MATCH(C541,lst_FT_sci_excl,0))),D541&lt;&gt;""),"CODE NOT ALLOWED FOR THIS DECISION","")))</f>
        <v/>
      </c>
    </row>
    <row r="542">
      <c r="A542">
        <f>IF(OR(records_master!$A542="",ISNUMBER(MATCH(records_master!$M542,lst_dedup_duplicate,0))),"",records_master!$A542)</f>
        <v/>
      </c>
      <c r="B542">
        <f>IF($A542="","",records_master!$E542)</f>
        <v/>
      </c>
      <c r="M542">
        <f>IF($A542="","",IF(AND(ISNUMBER(MATCH(C542,lst_FT_sci_excl,0)),D542=""),"MISSING FT CODE",IF(AND(NOT(ISNUMBER(MATCH(C542,lst_FT_sci_excl,0))),D542&lt;&gt;""),"CODE NOT ALLOWED FOR THIS DECISION","")))</f>
        <v/>
      </c>
    </row>
    <row r="543">
      <c r="A543">
        <f>IF(OR(records_master!$A543="",ISNUMBER(MATCH(records_master!$M543,lst_dedup_duplicate,0))),"",records_master!$A543)</f>
        <v/>
      </c>
      <c r="B543">
        <f>IF($A543="","",records_master!$E543)</f>
        <v/>
      </c>
      <c r="M543">
        <f>IF($A543="","",IF(AND(ISNUMBER(MATCH(C543,lst_FT_sci_excl,0)),D543=""),"MISSING FT CODE",IF(AND(NOT(ISNUMBER(MATCH(C543,lst_FT_sci_excl,0))),D543&lt;&gt;""),"CODE NOT ALLOWED FOR THIS DECISION","")))</f>
        <v/>
      </c>
    </row>
    <row r="544">
      <c r="A544">
        <f>IF(OR(records_master!$A544="",ISNUMBER(MATCH(records_master!$M544,lst_dedup_duplicate,0))),"",records_master!$A544)</f>
        <v/>
      </c>
      <c r="B544">
        <f>IF($A544="","",records_master!$E544)</f>
        <v/>
      </c>
      <c r="M544">
        <f>IF($A544="","",IF(AND(ISNUMBER(MATCH(C544,lst_FT_sci_excl,0)),D544=""),"MISSING FT CODE",IF(AND(NOT(ISNUMBER(MATCH(C544,lst_FT_sci_excl,0))),D544&lt;&gt;""),"CODE NOT ALLOWED FOR THIS DECISION","")))</f>
        <v/>
      </c>
    </row>
    <row r="545">
      <c r="A545">
        <f>IF(OR(records_master!$A545="",ISNUMBER(MATCH(records_master!$M545,lst_dedup_duplicate,0))),"",records_master!$A545)</f>
        <v/>
      </c>
      <c r="B545">
        <f>IF($A545="","",records_master!$E545)</f>
        <v/>
      </c>
      <c r="M545">
        <f>IF($A545="","",IF(AND(ISNUMBER(MATCH(C545,lst_FT_sci_excl,0)),D545=""),"MISSING FT CODE",IF(AND(NOT(ISNUMBER(MATCH(C545,lst_FT_sci_excl,0))),D545&lt;&gt;""),"CODE NOT ALLOWED FOR THIS DECISION","")))</f>
        <v/>
      </c>
    </row>
    <row r="546">
      <c r="A546">
        <f>IF(OR(records_master!$A546="",ISNUMBER(MATCH(records_master!$M546,lst_dedup_duplicate,0))),"",records_master!$A546)</f>
        <v/>
      </c>
      <c r="B546">
        <f>IF($A546="","",records_master!$E546)</f>
        <v/>
      </c>
      <c r="M546">
        <f>IF($A546="","",IF(AND(ISNUMBER(MATCH(C546,lst_FT_sci_excl,0)),D546=""),"MISSING FT CODE",IF(AND(NOT(ISNUMBER(MATCH(C546,lst_FT_sci_excl,0))),D546&lt;&gt;""),"CODE NOT ALLOWED FOR THIS DECISION","")))</f>
        <v/>
      </c>
    </row>
    <row r="547">
      <c r="A547">
        <f>IF(OR(records_master!$A547="",ISNUMBER(MATCH(records_master!$M547,lst_dedup_duplicate,0))),"",records_master!$A547)</f>
        <v/>
      </c>
      <c r="B547">
        <f>IF($A547="","",records_master!$E547)</f>
        <v/>
      </c>
      <c r="M547">
        <f>IF($A547="","",IF(AND(ISNUMBER(MATCH(C547,lst_FT_sci_excl,0)),D547=""),"MISSING FT CODE",IF(AND(NOT(ISNUMBER(MATCH(C547,lst_FT_sci_excl,0))),D547&lt;&gt;""),"CODE NOT ALLOWED FOR THIS DECISION","")))</f>
        <v/>
      </c>
    </row>
    <row r="548">
      <c r="A548">
        <f>IF(OR(records_master!$A548="",ISNUMBER(MATCH(records_master!$M548,lst_dedup_duplicate,0))),"",records_master!$A548)</f>
        <v/>
      </c>
      <c r="B548">
        <f>IF($A548="","",records_master!$E548)</f>
        <v/>
      </c>
      <c r="M548">
        <f>IF($A548="","",IF(AND(ISNUMBER(MATCH(C548,lst_FT_sci_excl,0)),D548=""),"MISSING FT CODE",IF(AND(NOT(ISNUMBER(MATCH(C548,lst_FT_sci_excl,0))),D548&lt;&gt;""),"CODE NOT ALLOWED FOR THIS DECISION","")))</f>
        <v/>
      </c>
    </row>
    <row r="549">
      <c r="A549">
        <f>IF(OR(records_master!$A549="",ISNUMBER(MATCH(records_master!$M549,lst_dedup_duplicate,0))),"",records_master!$A549)</f>
        <v/>
      </c>
      <c r="B549">
        <f>IF($A549="","",records_master!$E549)</f>
        <v/>
      </c>
      <c r="M549">
        <f>IF($A549="","",IF(AND(ISNUMBER(MATCH(C549,lst_FT_sci_excl,0)),D549=""),"MISSING FT CODE",IF(AND(NOT(ISNUMBER(MATCH(C549,lst_FT_sci_excl,0))),D549&lt;&gt;""),"CODE NOT ALLOWED FOR THIS DECISION","")))</f>
        <v/>
      </c>
    </row>
    <row r="550">
      <c r="A550">
        <f>IF(OR(records_master!$A550="",ISNUMBER(MATCH(records_master!$M550,lst_dedup_duplicate,0))),"",records_master!$A550)</f>
        <v/>
      </c>
      <c r="B550">
        <f>IF($A550="","",records_master!$E550)</f>
        <v/>
      </c>
      <c r="M550">
        <f>IF($A550="","",IF(AND(ISNUMBER(MATCH(C550,lst_FT_sci_excl,0)),D550=""),"MISSING FT CODE",IF(AND(NOT(ISNUMBER(MATCH(C550,lst_FT_sci_excl,0))),D550&lt;&gt;""),"CODE NOT ALLOWED FOR THIS DECISION","")))</f>
        <v/>
      </c>
    </row>
    <row r="551">
      <c r="A551">
        <f>IF(OR(records_master!$A551="",ISNUMBER(MATCH(records_master!$M551,lst_dedup_duplicate,0))),"",records_master!$A551)</f>
        <v/>
      </c>
      <c r="B551">
        <f>IF($A551="","",records_master!$E551)</f>
        <v/>
      </c>
      <c r="M551">
        <f>IF($A551="","",IF(AND(ISNUMBER(MATCH(C551,lst_FT_sci_excl,0)),D551=""),"MISSING FT CODE",IF(AND(NOT(ISNUMBER(MATCH(C551,lst_FT_sci_excl,0))),D551&lt;&gt;""),"CODE NOT ALLOWED FOR THIS DECISION","")))</f>
        <v/>
      </c>
    </row>
    <row r="552">
      <c r="A552">
        <f>IF(OR(records_master!$A552="",ISNUMBER(MATCH(records_master!$M552,lst_dedup_duplicate,0))),"",records_master!$A552)</f>
        <v/>
      </c>
      <c r="B552">
        <f>IF($A552="","",records_master!$E552)</f>
        <v/>
      </c>
      <c r="M552">
        <f>IF($A552="","",IF(AND(ISNUMBER(MATCH(C552,lst_FT_sci_excl,0)),D552=""),"MISSING FT CODE",IF(AND(NOT(ISNUMBER(MATCH(C552,lst_FT_sci_excl,0))),D552&lt;&gt;""),"CODE NOT ALLOWED FOR THIS DECISION","")))</f>
        <v/>
      </c>
    </row>
    <row r="553">
      <c r="A553">
        <f>IF(OR(records_master!$A553="",ISNUMBER(MATCH(records_master!$M553,lst_dedup_duplicate,0))),"",records_master!$A553)</f>
        <v/>
      </c>
      <c r="B553">
        <f>IF($A553="","",records_master!$E553)</f>
        <v/>
      </c>
      <c r="M553">
        <f>IF($A553="","",IF(AND(ISNUMBER(MATCH(C553,lst_FT_sci_excl,0)),D553=""),"MISSING FT CODE",IF(AND(NOT(ISNUMBER(MATCH(C553,lst_FT_sci_excl,0))),D553&lt;&gt;""),"CODE NOT ALLOWED FOR THIS DECISION","")))</f>
        <v/>
      </c>
    </row>
    <row r="554">
      <c r="A554">
        <f>IF(OR(records_master!$A554="",ISNUMBER(MATCH(records_master!$M554,lst_dedup_duplicate,0))),"",records_master!$A554)</f>
        <v/>
      </c>
      <c r="B554">
        <f>IF($A554="","",records_master!$E554)</f>
        <v/>
      </c>
      <c r="M554">
        <f>IF($A554="","",IF(AND(ISNUMBER(MATCH(C554,lst_FT_sci_excl,0)),D554=""),"MISSING FT CODE",IF(AND(NOT(ISNUMBER(MATCH(C554,lst_FT_sci_excl,0))),D554&lt;&gt;""),"CODE NOT ALLOWED FOR THIS DECISION","")))</f>
        <v/>
      </c>
    </row>
    <row r="555">
      <c r="A555">
        <f>IF(OR(records_master!$A555="",ISNUMBER(MATCH(records_master!$M555,lst_dedup_duplicate,0))),"",records_master!$A555)</f>
        <v/>
      </c>
      <c r="B555">
        <f>IF($A555="","",records_master!$E555)</f>
        <v/>
      </c>
      <c r="M555">
        <f>IF($A555="","",IF(AND(ISNUMBER(MATCH(C555,lst_FT_sci_excl,0)),D555=""),"MISSING FT CODE",IF(AND(NOT(ISNUMBER(MATCH(C555,lst_FT_sci_excl,0))),D555&lt;&gt;""),"CODE NOT ALLOWED FOR THIS DECISION","")))</f>
        <v/>
      </c>
    </row>
    <row r="556">
      <c r="A556">
        <f>IF(OR(records_master!$A556="",ISNUMBER(MATCH(records_master!$M556,lst_dedup_duplicate,0))),"",records_master!$A556)</f>
        <v/>
      </c>
      <c r="B556">
        <f>IF($A556="","",records_master!$E556)</f>
        <v/>
      </c>
      <c r="M556">
        <f>IF($A556="","",IF(AND(ISNUMBER(MATCH(C556,lst_FT_sci_excl,0)),D556=""),"MISSING FT CODE",IF(AND(NOT(ISNUMBER(MATCH(C556,lst_FT_sci_excl,0))),D556&lt;&gt;""),"CODE NOT ALLOWED FOR THIS DECISION","")))</f>
        <v/>
      </c>
    </row>
    <row r="557">
      <c r="A557">
        <f>IF(OR(records_master!$A557="",ISNUMBER(MATCH(records_master!$M557,lst_dedup_duplicate,0))),"",records_master!$A557)</f>
        <v/>
      </c>
      <c r="B557">
        <f>IF($A557="","",records_master!$E557)</f>
        <v/>
      </c>
      <c r="M557">
        <f>IF($A557="","",IF(AND(ISNUMBER(MATCH(C557,lst_FT_sci_excl,0)),D557=""),"MISSING FT CODE",IF(AND(NOT(ISNUMBER(MATCH(C557,lst_FT_sci_excl,0))),D557&lt;&gt;""),"CODE NOT ALLOWED FOR THIS DECISION","")))</f>
        <v/>
      </c>
    </row>
    <row r="558">
      <c r="A558">
        <f>IF(OR(records_master!$A558="",ISNUMBER(MATCH(records_master!$M558,lst_dedup_duplicate,0))),"",records_master!$A558)</f>
        <v/>
      </c>
      <c r="B558">
        <f>IF($A558="","",records_master!$E558)</f>
        <v/>
      </c>
      <c r="M558">
        <f>IF($A558="","",IF(AND(ISNUMBER(MATCH(C558,lst_FT_sci_excl,0)),D558=""),"MISSING FT CODE",IF(AND(NOT(ISNUMBER(MATCH(C558,lst_FT_sci_excl,0))),D558&lt;&gt;""),"CODE NOT ALLOWED FOR THIS DECISION","")))</f>
        <v/>
      </c>
    </row>
    <row r="559">
      <c r="A559">
        <f>IF(OR(records_master!$A559="",ISNUMBER(MATCH(records_master!$M559,lst_dedup_duplicate,0))),"",records_master!$A559)</f>
        <v/>
      </c>
      <c r="B559">
        <f>IF($A559="","",records_master!$E559)</f>
        <v/>
      </c>
      <c r="M559">
        <f>IF($A559="","",IF(AND(ISNUMBER(MATCH(C559,lst_FT_sci_excl,0)),D559=""),"MISSING FT CODE",IF(AND(NOT(ISNUMBER(MATCH(C559,lst_FT_sci_excl,0))),D559&lt;&gt;""),"CODE NOT ALLOWED FOR THIS DECISION","")))</f>
        <v/>
      </c>
    </row>
    <row r="560">
      <c r="A560">
        <f>IF(OR(records_master!$A560="",ISNUMBER(MATCH(records_master!$M560,lst_dedup_duplicate,0))),"",records_master!$A560)</f>
        <v/>
      </c>
      <c r="B560">
        <f>IF($A560="","",records_master!$E560)</f>
        <v/>
      </c>
      <c r="M560">
        <f>IF($A560="","",IF(AND(ISNUMBER(MATCH(C560,lst_FT_sci_excl,0)),D560=""),"MISSING FT CODE",IF(AND(NOT(ISNUMBER(MATCH(C560,lst_FT_sci_excl,0))),D560&lt;&gt;""),"CODE NOT ALLOWED FOR THIS DECISION","")))</f>
        <v/>
      </c>
    </row>
    <row r="561">
      <c r="A561">
        <f>IF(OR(records_master!$A561="",ISNUMBER(MATCH(records_master!$M561,lst_dedup_duplicate,0))),"",records_master!$A561)</f>
        <v/>
      </c>
      <c r="B561">
        <f>IF($A561="","",records_master!$E561)</f>
        <v/>
      </c>
      <c r="M561">
        <f>IF($A561="","",IF(AND(ISNUMBER(MATCH(C561,lst_FT_sci_excl,0)),D561=""),"MISSING FT CODE",IF(AND(NOT(ISNUMBER(MATCH(C561,lst_FT_sci_excl,0))),D561&lt;&gt;""),"CODE NOT ALLOWED FOR THIS DECISION","")))</f>
        <v/>
      </c>
    </row>
    <row r="562">
      <c r="A562">
        <f>IF(OR(records_master!$A562="",ISNUMBER(MATCH(records_master!$M562,lst_dedup_duplicate,0))),"",records_master!$A562)</f>
        <v/>
      </c>
      <c r="B562">
        <f>IF($A562="","",records_master!$E562)</f>
        <v/>
      </c>
      <c r="M562">
        <f>IF($A562="","",IF(AND(ISNUMBER(MATCH(C562,lst_FT_sci_excl,0)),D562=""),"MISSING FT CODE",IF(AND(NOT(ISNUMBER(MATCH(C562,lst_FT_sci_excl,0))),D562&lt;&gt;""),"CODE NOT ALLOWED FOR THIS DECISION","")))</f>
        <v/>
      </c>
    </row>
    <row r="563">
      <c r="A563">
        <f>IF(OR(records_master!$A563="",ISNUMBER(MATCH(records_master!$M563,lst_dedup_duplicate,0))),"",records_master!$A563)</f>
        <v/>
      </c>
      <c r="B563">
        <f>IF($A563="","",records_master!$E563)</f>
        <v/>
      </c>
      <c r="M563">
        <f>IF($A563="","",IF(AND(ISNUMBER(MATCH(C563,lst_FT_sci_excl,0)),D563=""),"MISSING FT CODE",IF(AND(NOT(ISNUMBER(MATCH(C563,lst_FT_sci_excl,0))),D563&lt;&gt;""),"CODE NOT ALLOWED FOR THIS DECISION","")))</f>
        <v/>
      </c>
    </row>
    <row r="564">
      <c r="A564">
        <f>IF(OR(records_master!$A564="",ISNUMBER(MATCH(records_master!$M564,lst_dedup_duplicate,0))),"",records_master!$A564)</f>
        <v/>
      </c>
      <c r="B564">
        <f>IF($A564="","",records_master!$E564)</f>
        <v/>
      </c>
      <c r="M564">
        <f>IF($A564="","",IF(AND(ISNUMBER(MATCH(C564,lst_FT_sci_excl,0)),D564=""),"MISSING FT CODE",IF(AND(NOT(ISNUMBER(MATCH(C564,lst_FT_sci_excl,0))),D564&lt;&gt;""),"CODE NOT ALLOWED FOR THIS DECISION","")))</f>
        <v/>
      </c>
    </row>
    <row r="565">
      <c r="A565">
        <f>IF(OR(records_master!$A565="",ISNUMBER(MATCH(records_master!$M565,lst_dedup_duplicate,0))),"",records_master!$A565)</f>
        <v/>
      </c>
      <c r="B565">
        <f>IF($A565="","",records_master!$E565)</f>
        <v/>
      </c>
      <c r="M565">
        <f>IF($A565="","",IF(AND(ISNUMBER(MATCH(C565,lst_FT_sci_excl,0)),D565=""),"MISSING FT CODE",IF(AND(NOT(ISNUMBER(MATCH(C565,lst_FT_sci_excl,0))),D565&lt;&gt;""),"CODE NOT ALLOWED FOR THIS DECISION","")))</f>
        <v/>
      </c>
    </row>
    <row r="566">
      <c r="A566">
        <f>IF(OR(records_master!$A566="",ISNUMBER(MATCH(records_master!$M566,lst_dedup_duplicate,0))),"",records_master!$A566)</f>
        <v/>
      </c>
      <c r="B566">
        <f>IF($A566="","",records_master!$E566)</f>
        <v/>
      </c>
      <c r="M566">
        <f>IF($A566="","",IF(AND(ISNUMBER(MATCH(C566,lst_FT_sci_excl,0)),D566=""),"MISSING FT CODE",IF(AND(NOT(ISNUMBER(MATCH(C566,lst_FT_sci_excl,0))),D566&lt;&gt;""),"CODE NOT ALLOWED FOR THIS DECISION","")))</f>
        <v/>
      </c>
    </row>
    <row r="567">
      <c r="A567">
        <f>IF(OR(records_master!$A567="",ISNUMBER(MATCH(records_master!$M567,lst_dedup_duplicate,0))),"",records_master!$A567)</f>
        <v/>
      </c>
      <c r="B567">
        <f>IF($A567="","",records_master!$E567)</f>
        <v/>
      </c>
      <c r="M567">
        <f>IF($A567="","",IF(AND(ISNUMBER(MATCH(C567,lst_FT_sci_excl,0)),D567=""),"MISSING FT CODE",IF(AND(NOT(ISNUMBER(MATCH(C567,lst_FT_sci_excl,0))),D567&lt;&gt;""),"CODE NOT ALLOWED FOR THIS DECISION","")))</f>
        <v/>
      </c>
    </row>
    <row r="568">
      <c r="A568">
        <f>IF(OR(records_master!$A568="",ISNUMBER(MATCH(records_master!$M568,lst_dedup_duplicate,0))),"",records_master!$A568)</f>
        <v/>
      </c>
      <c r="B568">
        <f>IF($A568="","",records_master!$E568)</f>
        <v/>
      </c>
      <c r="M568">
        <f>IF($A568="","",IF(AND(ISNUMBER(MATCH(C568,lst_FT_sci_excl,0)),D568=""),"MISSING FT CODE",IF(AND(NOT(ISNUMBER(MATCH(C568,lst_FT_sci_excl,0))),D568&lt;&gt;""),"CODE NOT ALLOWED FOR THIS DECISION","")))</f>
        <v/>
      </c>
    </row>
    <row r="569">
      <c r="A569">
        <f>IF(OR(records_master!$A569="",ISNUMBER(MATCH(records_master!$M569,lst_dedup_duplicate,0))),"",records_master!$A569)</f>
        <v/>
      </c>
      <c r="B569">
        <f>IF($A569="","",records_master!$E569)</f>
        <v/>
      </c>
      <c r="M569">
        <f>IF($A569="","",IF(AND(ISNUMBER(MATCH(C569,lst_FT_sci_excl,0)),D569=""),"MISSING FT CODE",IF(AND(NOT(ISNUMBER(MATCH(C569,lst_FT_sci_excl,0))),D569&lt;&gt;""),"CODE NOT ALLOWED FOR THIS DECISION","")))</f>
        <v/>
      </c>
    </row>
    <row r="570">
      <c r="A570">
        <f>IF(OR(records_master!$A570="",ISNUMBER(MATCH(records_master!$M570,lst_dedup_duplicate,0))),"",records_master!$A570)</f>
        <v/>
      </c>
      <c r="B570">
        <f>IF($A570="","",records_master!$E570)</f>
        <v/>
      </c>
      <c r="M570">
        <f>IF($A570="","",IF(AND(ISNUMBER(MATCH(C570,lst_FT_sci_excl,0)),D570=""),"MISSING FT CODE",IF(AND(NOT(ISNUMBER(MATCH(C570,lst_FT_sci_excl,0))),D570&lt;&gt;""),"CODE NOT ALLOWED FOR THIS DECISION","")))</f>
        <v/>
      </c>
    </row>
    <row r="571">
      <c r="A571">
        <f>IF(OR(records_master!$A571="",ISNUMBER(MATCH(records_master!$M571,lst_dedup_duplicate,0))),"",records_master!$A571)</f>
        <v/>
      </c>
      <c r="B571">
        <f>IF($A571="","",records_master!$E571)</f>
        <v/>
      </c>
      <c r="M571">
        <f>IF($A571="","",IF(AND(ISNUMBER(MATCH(C571,lst_FT_sci_excl,0)),D571=""),"MISSING FT CODE",IF(AND(NOT(ISNUMBER(MATCH(C571,lst_FT_sci_excl,0))),D571&lt;&gt;""),"CODE NOT ALLOWED FOR THIS DECISION","")))</f>
        <v/>
      </c>
    </row>
    <row r="572">
      <c r="A572">
        <f>IF(OR(records_master!$A572="",ISNUMBER(MATCH(records_master!$M572,lst_dedup_duplicate,0))),"",records_master!$A572)</f>
        <v/>
      </c>
      <c r="B572">
        <f>IF($A572="","",records_master!$E572)</f>
        <v/>
      </c>
      <c r="M572">
        <f>IF($A572="","",IF(AND(ISNUMBER(MATCH(C572,lst_FT_sci_excl,0)),D572=""),"MISSING FT CODE",IF(AND(NOT(ISNUMBER(MATCH(C572,lst_FT_sci_excl,0))),D572&lt;&gt;""),"CODE NOT ALLOWED FOR THIS DECISION","")))</f>
        <v/>
      </c>
    </row>
    <row r="573">
      <c r="A573">
        <f>IF(OR(records_master!$A573="",ISNUMBER(MATCH(records_master!$M573,lst_dedup_duplicate,0))),"",records_master!$A573)</f>
        <v/>
      </c>
      <c r="B573">
        <f>IF($A573="","",records_master!$E573)</f>
        <v/>
      </c>
      <c r="M573">
        <f>IF($A573="","",IF(AND(ISNUMBER(MATCH(C573,lst_FT_sci_excl,0)),D573=""),"MISSING FT CODE",IF(AND(NOT(ISNUMBER(MATCH(C573,lst_FT_sci_excl,0))),D573&lt;&gt;""),"CODE NOT ALLOWED FOR THIS DECISION","")))</f>
        <v/>
      </c>
    </row>
    <row r="574">
      <c r="A574">
        <f>IF(OR(records_master!$A574="",ISNUMBER(MATCH(records_master!$M574,lst_dedup_duplicate,0))),"",records_master!$A574)</f>
        <v/>
      </c>
      <c r="B574">
        <f>IF($A574="","",records_master!$E574)</f>
        <v/>
      </c>
      <c r="M574">
        <f>IF($A574="","",IF(AND(ISNUMBER(MATCH(C574,lst_FT_sci_excl,0)),D574=""),"MISSING FT CODE",IF(AND(NOT(ISNUMBER(MATCH(C574,lst_FT_sci_excl,0))),D574&lt;&gt;""),"CODE NOT ALLOWED FOR THIS DECISION","")))</f>
        <v/>
      </c>
    </row>
    <row r="575">
      <c r="A575">
        <f>IF(OR(records_master!$A575="",ISNUMBER(MATCH(records_master!$M575,lst_dedup_duplicate,0))),"",records_master!$A575)</f>
        <v/>
      </c>
      <c r="B575">
        <f>IF($A575="","",records_master!$E575)</f>
        <v/>
      </c>
      <c r="M575">
        <f>IF($A575="","",IF(AND(ISNUMBER(MATCH(C575,lst_FT_sci_excl,0)),D575=""),"MISSING FT CODE",IF(AND(NOT(ISNUMBER(MATCH(C575,lst_FT_sci_excl,0))),D575&lt;&gt;""),"CODE NOT ALLOWED FOR THIS DECISION","")))</f>
        <v/>
      </c>
    </row>
    <row r="576">
      <c r="A576">
        <f>IF(OR(records_master!$A576="",ISNUMBER(MATCH(records_master!$M576,lst_dedup_duplicate,0))),"",records_master!$A576)</f>
        <v/>
      </c>
      <c r="B576">
        <f>IF($A576="","",records_master!$E576)</f>
        <v/>
      </c>
      <c r="M576">
        <f>IF($A576="","",IF(AND(ISNUMBER(MATCH(C576,lst_FT_sci_excl,0)),D576=""),"MISSING FT CODE",IF(AND(NOT(ISNUMBER(MATCH(C576,lst_FT_sci_excl,0))),D576&lt;&gt;""),"CODE NOT ALLOWED FOR THIS DECISION","")))</f>
        <v/>
      </c>
    </row>
    <row r="577">
      <c r="A577">
        <f>IF(OR(records_master!$A577="",ISNUMBER(MATCH(records_master!$M577,lst_dedup_duplicate,0))),"",records_master!$A577)</f>
        <v/>
      </c>
      <c r="B577">
        <f>IF($A577="","",records_master!$E577)</f>
        <v/>
      </c>
      <c r="M577">
        <f>IF($A577="","",IF(AND(ISNUMBER(MATCH(C577,lst_FT_sci_excl,0)),D577=""),"MISSING FT CODE",IF(AND(NOT(ISNUMBER(MATCH(C577,lst_FT_sci_excl,0))),D577&lt;&gt;""),"CODE NOT ALLOWED FOR THIS DECISION","")))</f>
        <v/>
      </c>
    </row>
    <row r="578">
      <c r="A578">
        <f>IF(OR(records_master!$A578="",ISNUMBER(MATCH(records_master!$M578,lst_dedup_duplicate,0))),"",records_master!$A578)</f>
        <v/>
      </c>
      <c r="B578">
        <f>IF($A578="","",records_master!$E578)</f>
        <v/>
      </c>
      <c r="M578">
        <f>IF($A578="","",IF(AND(ISNUMBER(MATCH(C578,lst_FT_sci_excl,0)),D578=""),"MISSING FT CODE",IF(AND(NOT(ISNUMBER(MATCH(C578,lst_FT_sci_excl,0))),D578&lt;&gt;""),"CODE NOT ALLOWED FOR THIS DECISION","")))</f>
        <v/>
      </c>
    </row>
    <row r="579">
      <c r="A579">
        <f>IF(OR(records_master!$A579="",ISNUMBER(MATCH(records_master!$M579,lst_dedup_duplicate,0))),"",records_master!$A579)</f>
        <v/>
      </c>
      <c r="B579">
        <f>IF($A579="","",records_master!$E579)</f>
        <v/>
      </c>
      <c r="M579">
        <f>IF($A579="","",IF(AND(ISNUMBER(MATCH(C579,lst_FT_sci_excl,0)),D579=""),"MISSING FT CODE",IF(AND(NOT(ISNUMBER(MATCH(C579,lst_FT_sci_excl,0))),D579&lt;&gt;""),"CODE NOT ALLOWED FOR THIS DECISION","")))</f>
        <v/>
      </c>
    </row>
    <row r="580">
      <c r="A580">
        <f>IF(OR(records_master!$A580="",ISNUMBER(MATCH(records_master!$M580,lst_dedup_duplicate,0))),"",records_master!$A580)</f>
        <v/>
      </c>
      <c r="B580">
        <f>IF($A580="","",records_master!$E580)</f>
        <v/>
      </c>
      <c r="M580">
        <f>IF($A580="","",IF(AND(ISNUMBER(MATCH(C580,lst_FT_sci_excl,0)),D580=""),"MISSING FT CODE",IF(AND(NOT(ISNUMBER(MATCH(C580,lst_FT_sci_excl,0))),D580&lt;&gt;""),"CODE NOT ALLOWED FOR THIS DECISION","")))</f>
        <v/>
      </c>
    </row>
    <row r="581">
      <c r="A581">
        <f>IF(OR(records_master!$A581="",ISNUMBER(MATCH(records_master!$M581,lst_dedup_duplicate,0))),"",records_master!$A581)</f>
        <v/>
      </c>
      <c r="B581">
        <f>IF($A581="","",records_master!$E581)</f>
        <v/>
      </c>
      <c r="M581">
        <f>IF($A581="","",IF(AND(ISNUMBER(MATCH(C581,lst_FT_sci_excl,0)),D581=""),"MISSING FT CODE",IF(AND(NOT(ISNUMBER(MATCH(C581,lst_FT_sci_excl,0))),D581&lt;&gt;""),"CODE NOT ALLOWED FOR THIS DECISION","")))</f>
        <v/>
      </c>
    </row>
    <row r="582">
      <c r="A582">
        <f>IF(OR(records_master!$A582="",ISNUMBER(MATCH(records_master!$M582,lst_dedup_duplicate,0))),"",records_master!$A582)</f>
        <v/>
      </c>
      <c r="B582">
        <f>IF($A582="","",records_master!$E582)</f>
        <v/>
      </c>
      <c r="M582">
        <f>IF($A582="","",IF(AND(ISNUMBER(MATCH(C582,lst_FT_sci_excl,0)),D582=""),"MISSING FT CODE",IF(AND(NOT(ISNUMBER(MATCH(C582,lst_FT_sci_excl,0))),D582&lt;&gt;""),"CODE NOT ALLOWED FOR THIS DECISION","")))</f>
        <v/>
      </c>
    </row>
    <row r="583">
      <c r="A583">
        <f>IF(OR(records_master!$A583="",ISNUMBER(MATCH(records_master!$M583,lst_dedup_duplicate,0))),"",records_master!$A583)</f>
        <v/>
      </c>
      <c r="B583">
        <f>IF($A583="","",records_master!$E583)</f>
        <v/>
      </c>
      <c r="M583">
        <f>IF($A583="","",IF(AND(ISNUMBER(MATCH(C583,lst_FT_sci_excl,0)),D583=""),"MISSING FT CODE",IF(AND(NOT(ISNUMBER(MATCH(C583,lst_FT_sci_excl,0))),D583&lt;&gt;""),"CODE NOT ALLOWED FOR THIS DECISION","")))</f>
        <v/>
      </c>
    </row>
    <row r="584">
      <c r="A584">
        <f>IF(OR(records_master!$A584="",ISNUMBER(MATCH(records_master!$M584,lst_dedup_duplicate,0))),"",records_master!$A584)</f>
        <v/>
      </c>
      <c r="B584">
        <f>IF($A584="","",records_master!$E584)</f>
        <v/>
      </c>
      <c r="M584">
        <f>IF($A584="","",IF(AND(ISNUMBER(MATCH(C584,lst_FT_sci_excl,0)),D584=""),"MISSING FT CODE",IF(AND(NOT(ISNUMBER(MATCH(C584,lst_FT_sci_excl,0))),D584&lt;&gt;""),"CODE NOT ALLOWED FOR THIS DECISION","")))</f>
        <v/>
      </c>
    </row>
    <row r="585">
      <c r="A585">
        <f>IF(OR(records_master!$A585="",ISNUMBER(MATCH(records_master!$M585,lst_dedup_duplicate,0))),"",records_master!$A585)</f>
        <v/>
      </c>
      <c r="B585">
        <f>IF($A585="","",records_master!$E585)</f>
        <v/>
      </c>
      <c r="M585">
        <f>IF($A585="","",IF(AND(ISNUMBER(MATCH(C585,lst_FT_sci_excl,0)),D585=""),"MISSING FT CODE",IF(AND(NOT(ISNUMBER(MATCH(C585,lst_FT_sci_excl,0))),D585&lt;&gt;""),"CODE NOT ALLOWED FOR THIS DECISION","")))</f>
        <v/>
      </c>
    </row>
    <row r="586">
      <c r="A586">
        <f>IF(OR(records_master!$A586="",ISNUMBER(MATCH(records_master!$M586,lst_dedup_duplicate,0))),"",records_master!$A586)</f>
        <v/>
      </c>
      <c r="B586">
        <f>IF($A586="","",records_master!$E586)</f>
        <v/>
      </c>
      <c r="M586">
        <f>IF($A586="","",IF(AND(ISNUMBER(MATCH(C586,lst_FT_sci_excl,0)),D586=""),"MISSING FT CODE",IF(AND(NOT(ISNUMBER(MATCH(C586,lst_FT_sci_excl,0))),D586&lt;&gt;""),"CODE NOT ALLOWED FOR THIS DECISION","")))</f>
        <v/>
      </c>
    </row>
    <row r="587">
      <c r="A587">
        <f>IF(OR(records_master!$A587="",ISNUMBER(MATCH(records_master!$M587,lst_dedup_duplicate,0))),"",records_master!$A587)</f>
        <v/>
      </c>
      <c r="B587">
        <f>IF($A587="","",records_master!$E587)</f>
        <v/>
      </c>
      <c r="M587">
        <f>IF($A587="","",IF(AND(ISNUMBER(MATCH(C587,lst_FT_sci_excl,0)),D587=""),"MISSING FT CODE",IF(AND(NOT(ISNUMBER(MATCH(C587,lst_FT_sci_excl,0))),D587&lt;&gt;""),"CODE NOT ALLOWED FOR THIS DECISION","")))</f>
        <v/>
      </c>
    </row>
    <row r="588">
      <c r="A588">
        <f>IF(OR(records_master!$A588="",ISNUMBER(MATCH(records_master!$M588,lst_dedup_duplicate,0))),"",records_master!$A588)</f>
        <v/>
      </c>
      <c r="B588">
        <f>IF($A588="","",records_master!$E588)</f>
        <v/>
      </c>
      <c r="M588">
        <f>IF($A588="","",IF(AND(ISNUMBER(MATCH(C588,lst_FT_sci_excl,0)),D588=""),"MISSING FT CODE",IF(AND(NOT(ISNUMBER(MATCH(C588,lst_FT_sci_excl,0))),D588&lt;&gt;""),"CODE NOT ALLOWED FOR THIS DECISION","")))</f>
        <v/>
      </c>
    </row>
    <row r="589">
      <c r="A589">
        <f>IF(OR(records_master!$A589="",ISNUMBER(MATCH(records_master!$M589,lst_dedup_duplicate,0))),"",records_master!$A589)</f>
        <v/>
      </c>
      <c r="B589">
        <f>IF($A589="","",records_master!$E589)</f>
        <v/>
      </c>
      <c r="M589">
        <f>IF($A589="","",IF(AND(ISNUMBER(MATCH(C589,lst_FT_sci_excl,0)),D589=""),"MISSING FT CODE",IF(AND(NOT(ISNUMBER(MATCH(C589,lst_FT_sci_excl,0))),D589&lt;&gt;""),"CODE NOT ALLOWED FOR THIS DECISION","")))</f>
        <v/>
      </c>
    </row>
    <row r="590">
      <c r="A590">
        <f>IF(OR(records_master!$A590="",ISNUMBER(MATCH(records_master!$M590,lst_dedup_duplicate,0))),"",records_master!$A590)</f>
        <v/>
      </c>
      <c r="B590">
        <f>IF($A590="","",records_master!$E590)</f>
        <v/>
      </c>
      <c r="M590">
        <f>IF($A590="","",IF(AND(ISNUMBER(MATCH(C590,lst_FT_sci_excl,0)),D590=""),"MISSING FT CODE",IF(AND(NOT(ISNUMBER(MATCH(C590,lst_FT_sci_excl,0))),D590&lt;&gt;""),"CODE NOT ALLOWED FOR THIS DECISION","")))</f>
        <v/>
      </c>
    </row>
    <row r="591">
      <c r="A591">
        <f>IF(OR(records_master!$A591="",ISNUMBER(MATCH(records_master!$M591,lst_dedup_duplicate,0))),"",records_master!$A591)</f>
        <v/>
      </c>
      <c r="B591">
        <f>IF($A591="","",records_master!$E591)</f>
        <v/>
      </c>
      <c r="M591">
        <f>IF($A591="","",IF(AND(ISNUMBER(MATCH(C591,lst_FT_sci_excl,0)),D591=""),"MISSING FT CODE",IF(AND(NOT(ISNUMBER(MATCH(C591,lst_FT_sci_excl,0))),D591&lt;&gt;""),"CODE NOT ALLOWED FOR THIS DECISION","")))</f>
        <v/>
      </c>
    </row>
    <row r="592">
      <c r="A592">
        <f>IF(OR(records_master!$A592="",ISNUMBER(MATCH(records_master!$M592,lst_dedup_duplicate,0))),"",records_master!$A592)</f>
        <v/>
      </c>
      <c r="B592">
        <f>IF($A592="","",records_master!$E592)</f>
        <v/>
      </c>
      <c r="M592">
        <f>IF($A592="","",IF(AND(ISNUMBER(MATCH(C592,lst_FT_sci_excl,0)),D592=""),"MISSING FT CODE",IF(AND(NOT(ISNUMBER(MATCH(C592,lst_FT_sci_excl,0))),D592&lt;&gt;""),"CODE NOT ALLOWED FOR THIS DECISION","")))</f>
        <v/>
      </c>
    </row>
    <row r="593">
      <c r="A593">
        <f>IF(OR(records_master!$A593="",ISNUMBER(MATCH(records_master!$M593,lst_dedup_duplicate,0))),"",records_master!$A593)</f>
        <v/>
      </c>
      <c r="B593">
        <f>IF($A593="","",records_master!$E593)</f>
        <v/>
      </c>
      <c r="M593">
        <f>IF($A593="","",IF(AND(ISNUMBER(MATCH(C593,lst_FT_sci_excl,0)),D593=""),"MISSING FT CODE",IF(AND(NOT(ISNUMBER(MATCH(C593,lst_FT_sci_excl,0))),D593&lt;&gt;""),"CODE NOT ALLOWED FOR THIS DECISION","")))</f>
        <v/>
      </c>
    </row>
    <row r="594">
      <c r="A594">
        <f>IF(OR(records_master!$A594="",ISNUMBER(MATCH(records_master!$M594,lst_dedup_duplicate,0))),"",records_master!$A594)</f>
        <v/>
      </c>
      <c r="B594">
        <f>IF($A594="","",records_master!$E594)</f>
        <v/>
      </c>
      <c r="M594">
        <f>IF($A594="","",IF(AND(ISNUMBER(MATCH(C594,lst_FT_sci_excl,0)),D594=""),"MISSING FT CODE",IF(AND(NOT(ISNUMBER(MATCH(C594,lst_FT_sci_excl,0))),D594&lt;&gt;""),"CODE NOT ALLOWED FOR THIS DECISION","")))</f>
        <v/>
      </c>
    </row>
    <row r="595">
      <c r="A595">
        <f>IF(OR(records_master!$A595="",ISNUMBER(MATCH(records_master!$M595,lst_dedup_duplicate,0))),"",records_master!$A595)</f>
        <v/>
      </c>
      <c r="B595">
        <f>IF($A595="","",records_master!$E595)</f>
        <v/>
      </c>
      <c r="M595">
        <f>IF($A595="","",IF(AND(ISNUMBER(MATCH(C595,lst_FT_sci_excl,0)),D595=""),"MISSING FT CODE",IF(AND(NOT(ISNUMBER(MATCH(C595,lst_FT_sci_excl,0))),D595&lt;&gt;""),"CODE NOT ALLOWED FOR THIS DECISION","")))</f>
        <v/>
      </c>
    </row>
    <row r="596">
      <c r="A596">
        <f>IF(OR(records_master!$A596="",ISNUMBER(MATCH(records_master!$M596,lst_dedup_duplicate,0))),"",records_master!$A596)</f>
        <v/>
      </c>
      <c r="B596">
        <f>IF($A596="","",records_master!$E596)</f>
        <v/>
      </c>
      <c r="M596">
        <f>IF($A596="","",IF(AND(ISNUMBER(MATCH(C596,lst_FT_sci_excl,0)),D596=""),"MISSING FT CODE",IF(AND(NOT(ISNUMBER(MATCH(C596,lst_FT_sci_excl,0))),D596&lt;&gt;""),"CODE NOT ALLOWED FOR THIS DECISION","")))</f>
        <v/>
      </c>
    </row>
    <row r="597">
      <c r="A597">
        <f>IF(OR(records_master!$A597="",ISNUMBER(MATCH(records_master!$M597,lst_dedup_duplicate,0))),"",records_master!$A597)</f>
        <v/>
      </c>
      <c r="B597">
        <f>IF($A597="","",records_master!$E597)</f>
        <v/>
      </c>
      <c r="M597">
        <f>IF($A597="","",IF(AND(ISNUMBER(MATCH(C597,lst_FT_sci_excl,0)),D597=""),"MISSING FT CODE",IF(AND(NOT(ISNUMBER(MATCH(C597,lst_FT_sci_excl,0))),D597&lt;&gt;""),"CODE NOT ALLOWED FOR THIS DECISION","")))</f>
        <v/>
      </c>
    </row>
    <row r="598">
      <c r="A598">
        <f>IF(OR(records_master!$A598="",ISNUMBER(MATCH(records_master!$M598,lst_dedup_duplicate,0))),"",records_master!$A598)</f>
        <v/>
      </c>
      <c r="B598">
        <f>IF($A598="","",records_master!$E598)</f>
        <v/>
      </c>
      <c r="M598">
        <f>IF($A598="","",IF(AND(ISNUMBER(MATCH(C598,lst_FT_sci_excl,0)),D598=""),"MISSING FT CODE",IF(AND(NOT(ISNUMBER(MATCH(C598,lst_FT_sci_excl,0))),D598&lt;&gt;""),"CODE NOT ALLOWED FOR THIS DECISION","")))</f>
        <v/>
      </c>
    </row>
    <row r="599">
      <c r="A599">
        <f>IF(OR(records_master!$A599="",ISNUMBER(MATCH(records_master!$M599,lst_dedup_duplicate,0))),"",records_master!$A599)</f>
        <v/>
      </c>
      <c r="B599">
        <f>IF($A599="","",records_master!$E599)</f>
        <v/>
      </c>
      <c r="M599">
        <f>IF($A599="","",IF(AND(ISNUMBER(MATCH(C599,lst_FT_sci_excl,0)),D599=""),"MISSING FT CODE",IF(AND(NOT(ISNUMBER(MATCH(C599,lst_FT_sci_excl,0))),D599&lt;&gt;""),"CODE NOT ALLOWED FOR THIS DECISION","")))</f>
        <v/>
      </c>
    </row>
    <row r="600">
      <c r="A600">
        <f>IF(OR(records_master!$A600="",ISNUMBER(MATCH(records_master!$M600,lst_dedup_duplicate,0))),"",records_master!$A600)</f>
        <v/>
      </c>
      <c r="B600">
        <f>IF($A600="","",records_master!$E600)</f>
        <v/>
      </c>
      <c r="M600">
        <f>IF($A600="","",IF(AND(ISNUMBER(MATCH(C600,lst_FT_sci_excl,0)),D600=""),"MISSING FT CODE",IF(AND(NOT(ISNUMBER(MATCH(C600,lst_FT_sci_excl,0))),D600&lt;&gt;""),"CODE NOT ALLOWED FOR THIS DECISION","")))</f>
        <v/>
      </c>
    </row>
    <row r="601">
      <c r="A601">
        <f>IF(OR(records_master!$A601="",ISNUMBER(MATCH(records_master!$M601,lst_dedup_duplicate,0))),"",records_master!$A601)</f>
        <v/>
      </c>
      <c r="B601">
        <f>IF($A601="","",records_master!$E601)</f>
        <v/>
      </c>
      <c r="M601">
        <f>IF($A601="","",IF(AND(ISNUMBER(MATCH(C601,lst_FT_sci_excl,0)),D601=""),"MISSING FT CODE",IF(AND(NOT(ISNUMBER(MATCH(C601,lst_FT_sci_excl,0))),D601&lt;&gt;""),"CODE NOT ALLOWED FOR THIS DECISION","")))</f>
        <v/>
      </c>
    </row>
    <row r="602">
      <c r="A602">
        <f>IF(OR(records_master!$A602="",ISNUMBER(MATCH(records_master!$M602,lst_dedup_duplicate,0))),"",records_master!$A602)</f>
        <v/>
      </c>
      <c r="B602">
        <f>IF($A602="","",records_master!$E602)</f>
        <v/>
      </c>
      <c r="M602">
        <f>IF($A602="","",IF(AND(ISNUMBER(MATCH(C602,lst_FT_sci_excl,0)),D602=""),"MISSING FT CODE",IF(AND(NOT(ISNUMBER(MATCH(C602,lst_FT_sci_excl,0))),D602&lt;&gt;""),"CODE NOT ALLOWED FOR THIS DECISION","")))</f>
        <v/>
      </c>
    </row>
    <row r="603">
      <c r="A603">
        <f>IF(OR(records_master!$A603="",ISNUMBER(MATCH(records_master!$M603,lst_dedup_duplicate,0))),"",records_master!$A603)</f>
        <v/>
      </c>
      <c r="B603">
        <f>IF($A603="","",records_master!$E603)</f>
        <v/>
      </c>
      <c r="M603">
        <f>IF($A603="","",IF(AND(ISNUMBER(MATCH(C603,lst_FT_sci_excl,0)),D603=""),"MISSING FT CODE",IF(AND(NOT(ISNUMBER(MATCH(C603,lst_FT_sci_excl,0))),D603&lt;&gt;""),"CODE NOT ALLOWED FOR THIS DECISION","")))</f>
        <v/>
      </c>
    </row>
    <row r="604">
      <c r="A604">
        <f>IF(OR(records_master!$A604="",ISNUMBER(MATCH(records_master!$M604,lst_dedup_duplicate,0))),"",records_master!$A604)</f>
        <v/>
      </c>
      <c r="B604">
        <f>IF($A604="","",records_master!$E604)</f>
        <v/>
      </c>
      <c r="M604">
        <f>IF($A604="","",IF(AND(ISNUMBER(MATCH(C604,lst_FT_sci_excl,0)),D604=""),"MISSING FT CODE",IF(AND(NOT(ISNUMBER(MATCH(C604,lst_FT_sci_excl,0))),D604&lt;&gt;""),"CODE NOT ALLOWED FOR THIS DECISION","")))</f>
        <v/>
      </c>
    </row>
    <row r="605">
      <c r="A605">
        <f>IF(OR(records_master!$A605="",ISNUMBER(MATCH(records_master!$M605,lst_dedup_duplicate,0))),"",records_master!$A605)</f>
        <v/>
      </c>
      <c r="B605">
        <f>IF($A605="","",records_master!$E605)</f>
        <v/>
      </c>
      <c r="M605">
        <f>IF($A605="","",IF(AND(ISNUMBER(MATCH(C605,lst_FT_sci_excl,0)),D605=""),"MISSING FT CODE",IF(AND(NOT(ISNUMBER(MATCH(C605,lst_FT_sci_excl,0))),D605&lt;&gt;""),"CODE NOT ALLOWED FOR THIS DECISION","")))</f>
        <v/>
      </c>
    </row>
    <row r="606">
      <c r="A606">
        <f>IF(OR(records_master!$A606="",ISNUMBER(MATCH(records_master!$M606,lst_dedup_duplicate,0))),"",records_master!$A606)</f>
        <v/>
      </c>
      <c r="B606">
        <f>IF($A606="","",records_master!$E606)</f>
        <v/>
      </c>
      <c r="M606">
        <f>IF($A606="","",IF(AND(ISNUMBER(MATCH(C606,lst_FT_sci_excl,0)),D606=""),"MISSING FT CODE",IF(AND(NOT(ISNUMBER(MATCH(C606,lst_FT_sci_excl,0))),D606&lt;&gt;""),"CODE NOT ALLOWED FOR THIS DECISION","")))</f>
        <v/>
      </c>
    </row>
    <row r="607">
      <c r="A607">
        <f>IF(OR(records_master!$A607="",ISNUMBER(MATCH(records_master!$M607,lst_dedup_duplicate,0))),"",records_master!$A607)</f>
        <v/>
      </c>
      <c r="B607">
        <f>IF($A607="","",records_master!$E607)</f>
        <v/>
      </c>
      <c r="M607">
        <f>IF($A607="","",IF(AND(ISNUMBER(MATCH(C607,lst_FT_sci_excl,0)),D607=""),"MISSING FT CODE",IF(AND(NOT(ISNUMBER(MATCH(C607,lst_FT_sci_excl,0))),D607&lt;&gt;""),"CODE NOT ALLOWED FOR THIS DECISION","")))</f>
        <v/>
      </c>
    </row>
    <row r="608">
      <c r="A608">
        <f>IF(OR(records_master!$A608="",ISNUMBER(MATCH(records_master!$M608,lst_dedup_duplicate,0))),"",records_master!$A608)</f>
        <v/>
      </c>
      <c r="B608">
        <f>IF($A608="","",records_master!$E608)</f>
        <v/>
      </c>
      <c r="M608">
        <f>IF($A608="","",IF(AND(ISNUMBER(MATCH(C608,lst_FT_sci_excl,0)),D608=""),"MISSING FT CODE",IF(AND(NOT(ISNUMBER(MATCH(C608,lst_FT_sci_excl,0))),D608&lt;&gt;""),"CODE NOT ALLOWED FOR THIS DECISION","")))</f>
        <v/>
      </c>
    </row>
    <row r="609">
      <c r="A609">
        <f>IF(OR(records_master!$A609="",ISNUMBER(MATCH(records_master!$M609,lst_dedup_duplicate,0))),"",records_master!$A609)</f>
        <v/>
      </c>
      <c r="B609">
        <f>IF($A609="","",records_master!$E609)</f>
        <v/>
      </c>
      <c r="M609">
        <f>IF($A609="","",IF(AND(ISNUMBER(MATCH(C609,lst_FT_sci_excl,0)),D609=""),"MISSING FT CODE",IF(AND(NOT(ISNUMBER(MATCH(C609,lst_FT_sci_excl,0))),D609&lt;&gt;""),"CODE NOT ALLOWED FOR THIS DECISION","")))</f>
        <v/>
      </c>
    </row>
    <row r="610">
      <c r="A610">
        <f>IF(OR(records_master!$A610="",ISNUMBER(MATCH(records_master!$M610,lst_dedup_duplicate,0))),"",records_master!$A610)</f>
        <v/>
      </c>
      <c r="B610">
        <f>IF($A610="","",records_master!$E610)</f>
        <v/>
      </c>
      <c r="M610">
        <f>IF($A610="","",IF(AND(ISNUMBER(MATCH(C610,lst_FT_sci_excl,0)),D610=""),"MISSING FT CODE",IF(AND(NOT(ISNUMBER(MATCH(C610,lst_FT_sci_excl,0))),D610&lt;&gt;""),"CODE NOT ALLOWED FOR THIS DECISION","")))</f>
        <v/>
      </c>
    </row>
    <row r="611">
      <c r="A611">
        <f>IF(OR(records_master!$A611="",ISNUMBER(MATCH(records_master!$M611,lst_dedup_duplicate,0))),"",records_master!$A611)</f>
        <v/>
      </c>
      <c r="B611">
        <f>IF($A611="","",records_master!$E611)</f>
        <v/>
      </c>
      <c r="M611">
        <f>IF($A611="","",IF(AND(ISNUMBER(MATCH(C611,lst_FT_sci_excl,0)),D611=""),"MISSING FT CODE",IF(AND(NOT(ISNUMBER(MATCH(C611,lst_FT_sci_excl,0))),D611&lt;&gt;""),"CODE NOT ALLOWED FOR THIS DECISION","")))</f>
        <v/>
      </c>
    </row>
    <row r="612">
      <c r="A612">
        <f>IF(OR(records_master!$A612="",ISNUMBER(MATCH(records_master!$M612,lst_dedup_duplicate,0))),"",records_master!$A612)</f>
        <v/>
      </c>
      <c r="B612">
        <f>IF($A612="","",records_master!$E612)</f>
        <v/>
      </c>
      <c r="M612">
        <f>IF($A612="","",IF(AND(ISNUMBER(MATCH(C612,lst_FT_sci_excl,0)),D612=""),"MISSING FT CODE",IF(AND(NOT(ISNUMBER(MATCH(C612,lst_FT_sci_excl,0))),D612&lt;&gt;""),"CODE NOT ALLOWED FOR THIS DECISION","")))</f>
        <v/>
      </c>
    </row>
    <row r="613">
      <c r="A613">
        <f>IF(OR(records_master!$A613="",ISNUMBER(MATCH(records_master!$M613,lst_dedup_duplicate,0))),"",records_master!$A613)</f>
        <v/>
      </c>
      <c r="B613">
        <f>IF($A613="","",records_master!$E613)</f>
        <v/>
      </c>
      <c r="M613">
        <f>IF($A613="","",IF(AND(ISNUMBER(MATCH(C613,lst_FT_sci_excl,0)),D613=""),"MISSING FT CODE",IF(AND(NOT(ISNUMBER(MATCH(C613,lst_FT_sci_excl,0))),D613&lt;&gt;""),"CODE NOT ALLOWED FOR THIS DECISION","")))</f>
        <v/>
      </c>
    </row>
    <row r="614">
      <c r="A614">
        <f>IF(OR(records_master!$A614="",ISNUMBER(MATCH(records_master!$M614,lst_dedup_duplicate,0))),"",records_master!$A614)</f>
        <v/>
      </c>
      <c r="B614">
        <f>IF($A614="","",records_master!$E614)</f>
        <v/>
      </c>
      <c r="M614">
        <f>IF($A614="","",IF(AND(ISNUMBER(MATCH(C614,lst_FT_sci_excl,0)),D614=""),"MISSING FT CODE",IF(AND(NOT(ISNUMBER(MATCH(C614,lst_FT_sci_excl,0))),D614&lt;&gt;""),"CODE NOT ALLOWED FOR THIS DECISION","")))</f>
        <v/>
      </c>
    </row>
    <row r="615">
      <c r="A615">
        <f>IF(OR(records_master!$A615="",ISNUMBER(MATCH(records_master!$M615,lst_dedup_duplicate,0))),"",records_master!$A615)</f>
        <v/>
      </c>
      <c r="B615">
        <f>IF($A615="","",records_master!$E615)</f>
        <v/>
      </c>
      <c r="M615">
        <f>IF($A615="","",IF(AND(ISNUMBER(MATCH(C615,lst_FT_sci_excl,0)),D615=""),"MISSING FT CODE",IF(AND(NOT(ISNUMBER(MATCH(C615,lst_FT_sci_excl,0))),D615&lt;&gt;""),"CODE NOT ALLOWED FOR THIS DECISION","")))</f>
        <v/>
      </c>
    </row>
    <row r="616">
      <c r="A616">
        <f>IF(OR(records_master!$A616="",ISNUMBER(MATCH(records_master!$M616,lst_dedup_duplicate,0))),"",records_master!$A616)</f>
        <v/>
      </c>
      <c r="B616">
        <f>IF($A616="","",records_master!$E616)</f>
        <v/>
      </c>
      <c r="M616">
        <f>IF($A616="","",IF(AND(ISNUMBER(MATCH(C616,lst_FT_sci_excl,0)),D616=""),"MISSING FT CODE",IF(AND(NOT(ISNUMBER(MATCH(C616,lst_FT_sci_excl,0))),D616&lt;&gt;""),"CODE NOT ALLOWED FOR THIS DECISION","")))</f>
        <v/>
      </c>
    </row>
    <row r="617">
      <c r="A617">
        <f>IF(OR(records_master!$A617="",ISNUMBER(MATCH(records_master!$M617,lst_dedup_duplicate,0))),"",records_master!$A617)</f>
        <v/>
      </c>
      <c r="B617">
        <f>IF($A617="","",records_master!$E617)</f>
        <v/>
      </c>
      <c r="M617">
        <f>IF($A617="","",IF(AND(ISNUMBER(MATCH(C617,lst_FT_sci_excl,0)),D617=""),"MISSING FT CODE",IF(AND(NOT(ISNUMBER(MATCH(C617,lst_FT_sci_excl,0))),D617&lt;&gt;""),"CODE NOT ALLOWED FOR THIS DECISION","")))</f>
        <v/>
      </c>
    </row>
    <row r="618">
      <c r="A618">
        <f>IF(OR(records_master!$A618="",ISNUMBER(MATCH(records_master!$M618,lst_dedup_duplicate,0))),"",records_master!$A618)</f>
        <v/>
      </c>
      <c r="B618">
        <f>IF($A618="","",records_master!$E618)</f>
        <v/>
      </c>
      <c r="M618">
        <f>IF($A618="","",IF(AND(ISNUMBER(MATCH(C618,lst_FT_sci_excl,0)),D618=""),"MISSING FT CODE",IF(AND(NOT(ISNUMBER(MATCH(C618,lst_FT_sci_excl,0))),D618&lt;&gt;""),"CODE NOT ALLOWED FOR THIS DECISION","")))</f>
        <v/>
      </c>
    </row>
    <row r="619">
      <c r="A619">
        <f>IF(OR(records_master!$A619="",ISNUMBER(MATCH(records_master!$M619,lst_dedup_duplicate,0))),"",records_master!$A619)</f>
        <v/>
      </c>
      <c r="B619">
        <f>IF($A619="","",records_master!$E619)</f>
        <v/>
      </c>
      <c r="M619">
        <f>IF($A619="","",IF(AND(ISNUMBER(MATCH(C619,lst_FT_sci_excl,0)),D619=""),"MISSING FT CODE",IF(AND(NOT(ISNUMBER(MATCH(C619,lst_FT_sci_excl,0))),D619&lt;&gt;""),"CODE NOT ALLOWED FOR THIS DECISION","")))</f>
        <v/>
      </c>
    </row>
    <row r="620">
      <c r="A620">
        <f>IF(OR(records_master!$A620="",ISNUMBER(MATCH(records_master!$M620,lst_dedup_duplicate,0))),"",records_master!$A620)</f>
        <v/>
      </c>
      <c r="B620">
        <f>IF($A620="","",records_master!$E620)</f>
        <v/>
      </c>
      <c r="M620">
        <f>IF($A620="","",IF(AND(ISNUMBER(MATCH(C620,lst_FT_sci_excl,0)),D620=""),"MISSING FT CODE",IF(AND(NOT(ISNUMBER(MATCH(C620,lst_FT_sci_excl,0))),D620&lt;&gt;""),"CODE NOT ALLOWED FOR THIS DECISION","")))</f>
        <v/>
      </c>
    </row>
    <row r="621">
      <c r="A621">
        <f>IF(OR(records_master!$A621="",ISNUMBER(MATCH(records_master!$M621,lst_dedup_duplicate,0))),"",records_master!$A621)</f>
        <v/>
      </c>
      <c r="B621">
        <f>IF($A621="","",records_master!$E621)</f>
        <v/>
      </c>
      <c r="M621">
        <f>IF($A621="","",IF(AND(ISNUMBER(MATCH(C621,lst_FT_sci_excl,0)),D621=""),"MISSING FT CODE",IF(AND(NOT(ISNUMBER(MATCH(C621,lst_FT_sci_excl,0))),D621&lt;&gt;""),"CODE NOT ALLOWED FOR THIS DECISION","")))</f>
        <v/>
      </c>
    </row>
    <row r="622">
      <c r="A622">
        <f>IF(OR(records_master!$A622="",ISNUMBER(MATCH(records_master!$M622,lst_dedup_duplicate,0))),"",records_master!$A622)</f>
        <v/>
      </c>
      <c r="B622">
        <f>IF($A622="","",records_master!$E622)</f>
        <v/>
      </c>
      <c r="M622">
        <f>IF($A622="","",IF(AND(ISNUMBER(MATCH(C622,lst_FT_sci_excl,0)),D622=""),"MISSING FT CODE",IF(AND(NOT(ISNUMBER(MATCH(C622,lst_FT_sci_excl,0))),D622&lt;&gt;""),"CODE NOT ALLOWED FOR THIS DECISION","")))</f>
        <v/>
      </c>
    </row>
    <row r="623">
      <c r="A623">
        <f>IF(OR(records_master!$A623="",ISNUMBER(MATCH(records_master!$M623,lst_dedup_duplicate,0))),"",records_master!$A623)</f>
        <v/>
      </c>
      <c r="B623">
        <f>IF($A623="","",records_master!$E623)</f>
        <v/>
      </c>
      <c r="M623">
        <f>IF($A623="","",IF(AND(ISNUMBER(MATCH(C623,lst_FT_sci_excl,0)),D623=""),"MISSING FT CODE",IF(AND(NOT(ISNUMBER(MATCH(C623,lst_FT_sci_excl,0))),D623&lt;&gt;""),"CODE NOT ALLOWED FOR THIS DECISION","")))</f>
        <v/>
      </c>
    </row>
    <row r="624">
      <c r="A624">
        <f>IF(OR(records_master!$A624="",ISNUMBER(MATCH(records_master!$M624,lst_dedup_duplicate,0))),"",records_master!$A624)</f>
        <v/>
      </c>
      <c r="B624">
        <f>IF($A624="","",records_master!$E624)</f>
        <v/>
      </c>
      <c r="M624">
        <f>IF($A624="","",IF(AND(ISNUMBER(MATCH(C624,lst_FT_sci_excl,0)),D624=""),"MISSING FT CODE",IF(AND(NOT(ISNUMBER(MATCH(C624,lst_FT_sci_excl,0))),D624&lt;&gt;""),"CODE NOT ALLOWED FOR THIS DECISION","")))</f>
        <v/>
      </c>
    </row>
    <row r="625">
      <c r="A625">
        <f>IF(OR(records_master!$A625="",ISNUMBER(MATCH(records_master!$M625,lst_dedup_duplicate,0))),"",records_master!$A625)</f>
        <v/>
      </c>
      <c r="B625">
        <f>IF($A625="","",records_master!$E625)</f>
        <v/>
      </c>
      <c r="M625">
        <f>IF($A625="","",IF(AND(ISNUMBER(MATCH(C625,lst_FT_sci_excl,0)),D625=""),"MISSING FT CODE",IF(AND(NOT(ISNUMBER(MATCH(C625,lst_FT_sci_excl,0))),D625&lt;&gt;""),"CODE NOT ALLOWED FOR THIS DECISION","")))</f>
        <v/>
      </c>
    </row>
    <row r="626">
      <c r="A626">
        <f>IF(OR(records_master!$A626="",ISNUMBER(MATCH(records_master!$M626,lst_dedup_duplicate,0))),"",records_master!$A626)</f>
        <v/>
      </c>
      <c r="B626">
        <f>IF($A626="","",records_master!$E626)</f>
        <v/>
      </c>
      <c r="M626">
        <f>IF($A626="","",IF(AND(ISNUMBER(MATCH(C626,lst_FT_sci_excl,0)),D626=""),"MISSING FT CODE",IF(AND(NOT(ISNUMBER(MATCH(C626,lst_FT_sci_excl,0))),D626&lt;&gt;""),"CODE NOT ALLOWED FOR THIS DECISION","")))</f>
        <v/>
      </c>
    </row>
    <row r="627">
      <c r="A627">
        <f>IF(OR(records_master!$A627="",ISNUMBER(MATCH(records_master!$M627,lst_dedup_duplicate,0))),"",records_master!$A627)</f>
        <v/>
      </c>
      <c r="B627">
        <f>IF($A627="","",records_master!$E627)</f>
        <v/>
      </c>
      <c r="M627">
        <f>IF($A627="","",IF(AND(ISNUMBER(MATCH(C627,lst_FT_sci_excl,0)),D627=""),"MISSING FT CODE",IF(AND(NOT(ISNUMBER(MATCH(C627,lst_FT_sci_excl,0))),D627&lt;&gt;""),"CODE NOT ALLOWED FOR THIS DECISION","")))</f>
        <v/>
      </c>
    </row>
    <row r="628">
      <c r="A628">
        <f>IF(OR(records_master!$A628="",ISNUMBER(MATCH(records_master!$M628,lst_dedup_duplicate,0))),"",records_master!$A628)</f>
        <v/>
      </c>
      <c r="B628">
        <f>IF($A628="","",records_master!$E628)</f>
        <v/>
      </c>
      <c r="M628">
        <f>IF($A628="","",IF(AND(ISNUMBER(MATCH(C628,lst_FT_sci_excl,0)),D628=""),"MISSING FT CODE",IF(AND(NOT(ISNUMBER(MATCH(C628,lst_FT_sci_excl,0))),D628&lt;&gt;""),"CODE NOT ALLOWED FOR THIS DECISION","")))</f>
        <v/>
      </c>
    </row>
    <row r="629">
      <c r="A629">
        <f>IF(OR(records_master!$A629="",ISNUMBER(MATCH(records_master!$M629,lst_dedup_duplicate,0))),"",records_master!$A629)</f>
        <v/>
      </c>
      <c r="B629">
        <f>IF($A629="","",records_master!$E629)</f>
        <v/>
      </c>
      <c r="M629">
        <f>IF($A629="","",IF(AND(ISNUMBER(MATCH(C629,lst_FT_sci_excl,0)),D629=""),"MISSING FT CODE",IF(AND(NOT(ISNUMBER(MATCH(C629,lst_FT_sci_excl,0))),D629&lt;&gt;""),"CODE NOT ALLOWED FOR THIS DECISION","")))</f>
        <v/>
      </c>
    </row>
    <row r="630">
      <c r="A630">
        <f>IF(OR(records_master!$A630="",ISNUMBER(MATCH(records_master!$M630,lst_dedup_duplicate,0))),"",records_master!$A630)</f>
        <v/>
      </c>
      <c r="B630">
        <f>IF($A630="","",records_master!$E630)</f>
        <v/>
      </c>
      <c r="M630">
        <f>IF($A630="","",IF(AND(ISNUMBER(MATCH(C630,lst_FT_sci_excl,0)),D630=""),"MISSING FT CODE",IF(AND(NOT(ISNUMBER(MATCH(C630,lst_FT_sci_excl,0))),D630&lt;&gt;""),"CODE NOT ALLOWED FOR THIS DECISION","")))</f>
        <v/>
      </c>
    </row>
    <row r="631">
      <c r="A631">
        <f>IF(OR(records_master!$A631="",ISNUMBER(MATCH(records_master!$M631,lst_dedup_duplicate,0))),"",records_master!$A631)</f>
        <v/>
      </c>
      <c r="B631">
        <f>IF($A631="","",records_master!$E631)</f>
        <v/>
      </c>
      <c r="M631">
        <f>IF($A631="","",IF(AND(ISNUMBER(MATCH(C631,lst_FT_sci_excl,0)),D631=""),"MISSING FT CODE",IF(AND(NOT(ISNUMBER(MATCH(C631,lst_FT_sci_excl,0))),D631&lt;&gt;""),"CODE NOT ALLOWED FOR THIS DECISION","")))</f>
        <v/>
      </c>
    </row>
    <row r="632">
      <c r="A632">
        <f>IF(OR(records_master!$A632="",ISNUMBER(MATCH(records_master!$M632,lst_dedup_duplicate,0))),"",records_master!$A632)</f>
        <v/>
      </c>
      <c r="B632">
        <f>IF($A632="","",records_master!$E632)</f>
        <v/>
      </c>
      <c r="M632">
        <f>IF($A632="","",IF(AND(ISNUMBER(MATCH(C632,lst_FT_sci_excl,0)),D632=""),"MISSING FT CODE",IF(AND(NOT(ISNUMBER(MATCH(C632,lst_FT_sci_excl,0))),D632&lt;&gt;""),"CODE NOT ALLOWED FOR THIS DECISION","")))</f>
        <v/>
      </c>
    </row>
    <row r="633">
      <c r="A633">
        <f>IF(OR(records_master!$A633="",ISNUMBER(MATCH(records_master!$M633,lst_dedup_duplicate,0))),"",records_master!$A633)</f>
        <v/>
      </c>
      <c r="B633">
        <f>IF($A633="","",records_master!$E633)</f>
        <v/>
      </c>
      <c r="M633">
        <f>IF($A633="","",IF(AND(ISNUMBER(MATCH(C633,lst_FT_sci_excl,0)),D633=""),"MISSING FT CODE",IF(AND(NOT(ISNUMBER(MATCH(C633,lst_FT_sci_excl,0))),D633&lt;&gt;""),"CODE NOT ALLOWED FOR THIS DECISION","")))</f>
        <v/>
      </c>
    </row>
    <row r="634">
      <c r="A634">
        <f>IF(OR(records_master!$A634="",ISNUMBER(MATCH(records_master!$M634,lst_dedup_duplicate,0))),"",records_master!$A634)</f>
        <v/>
      </c>
      <c r="B634">
        <f>IF($A634="","",records_master!$E634)</f>
        <v/>
      </c>
      <c r="M634">
        <f>IF($A634="","",IF(AND(ISNUMBER(MATCH(C634,lst_FT_sci_excl,0)),D634=""),"MISSING FT CODE",IF(AND(NOT(ISNUMBER(MATCH(C634,lst_FT_sci_excl,0))),D634&lt;&gt;""),"CODE NOT ALLOWED FOR THIS DECISION","")))</f>
        <v/>
      </c>
    </row>
    <row r="635">
      <c r="A635">
        <f>IF(OR(records_master!$A635="",ISNUMBER(MATCH(records_master!$M635,lst_dedup_duplicate,0))),"",records_master!$A635)</f>
        <v/>
      </c>
      <c r="B635">
        <f>IF($A635="","",records_master!$E635)</f>
        <v/>
      </c>
      <c r="M635">
        <f>IF($A635="","",IF(AND(ISNUMBER(MATCH(C635,lst_FT_sci_excl,0)),D635=""),"MISSING FT CODE",IF(AND(NOT(ISNUMBER(MATCH(C635,lst_FT_sci_excl,0))),D635&lt;&gt;""),"CODE NOT ALLOWED FOR THIS DECISION","")))</f>
        <v/>
      </c>
    </row>
    <row r="636">
      <c r="A636">
        <f>IF(OR(records_master!$A636="",ISNUMBER(MATCH(records_master!$M636,lst_dedup_duplicate,0))),"",records_master!$A636)</f>
        <v/>
      </c>
      <c r="B636">
        <f>IF($A636="","",records_master!$E636)</f>
        <v/>
      </c>
      <c r="M636">
        <f>IF($A636="","",IF(AND(ISNUMBER(MATCH(C636,lst_FT_sci_excl,0)),D636=""),"MISSING FT CODE",IF(AND(NOT(ISNUMBER(MATCH(C636,lst_FT_sci_excl,0))),D636&lt;&gt;""),"CODE NOT ALLOWED FOR THIS DECISION","")))</f>
        <v/>
      </c>
    </row>
    <row r="637">
      <c r="A637">
        <f>IF(OR(records_master!$A637="",ISNUMBER(MATCH(records_master!$M637,lst_dedup_duplicate,0))),"",records_master!$A637)</f>
        <v/>
      </c>
      <c r="B637">
        <f>IF($A637="","",records_master!$E637)</f>
        <v/>
      </c>
      <c r="M637">
        <f>IF($A637="","",IF(AND(ISNUMBER(MATCH(C637,lst_FT_sci_excl,0)),D637=""),"MISSING FT CODE",IF(AND(NOT(ISNUMBER(MATCH(C637,lst_FT_sci_excl,0))),D637&lt;&gt;""),"CODE NOT ALLOWED FOR THIS DECISION","")))</f>
        <v/>
      </c>
    </row>
    <row r="638">
      <c r="A638">
        <f>IF(OR(records_master!$A638="",ISNUMBER(MATCH(records_master!$M638,lst_dedup_duplicate,0))),"",records_master!$A638)</f>
        <v/>
      </c>
      <c r="B638">
        <f>IF($A638="","",records_master!$E638)</f>
        <v/>
      </c>
      <c r="M638">
        <f>IF($A638="","",IF(AND(ISNUMBER(MATCH(C638,lst_FT_sci_excl,0)),D638=""),"MISSING FT CODE",IF(AND(NOT(ISNUMBER(MATCH(C638,lst_FT_sci_excl,0))),D638&lt;&gt;""),"CODE NOT ALLOWED FOR THIS DECISION","")))</f>
        <v/>
      </c>
    </row>
    <row r="639">
      <c r="A639">
        <f>IF(OR(records_master!$A639="",ISNUMBER(MATCH(records_master!$M639,lst_dedup_duplicate,0))),"",records_master!$A639)</f>
        <v/>
      </c>
      <c r="B639">
        <f>IF($A639="","",records_master!$E639)</f>
        <v/>
      </c>
      <c r="M639">
        <f>IF($A639="","",IF(AND(ISNUMBER(MATCH(C639,lst_FT_sci_excl,0)),D639=""),"MISSING FT CODE",IF(AND(NOT(ISNUMBER(MATCH(C639,lst_FT_sci_excl,0))),D639&lt;&gt;""),"CODE NOT ALLOWED FOR THIS DECISION","")))</f>
        <v/>
      </c>
    </row>
    <row r="640">
      <c r="A640">
        <f>IF(OR(records_master!$A640="",ISNUMBER(MATCH(records_master!$M640,lst_dedup_duplicate,0))),"",records_master!$A640)</f>
        <v/>
      </c>
      <c r="B640">
        <f>IF($A640="","",records_master!$E640)</f>
        <v/>
      </c>
      <c r="M640">
        <f>IF($A640="","",IF(AND(ISNUMBER(MATCH(C640,lst_FT_sci_excl,0)),D640=""),"MISSING FT CODE",IF(AND(NOT(ISNUMBER(MATCH(C640,lst_FT_sci_excl,0))),D640&lt;&gt;""),"CODE NOT ALLOWED FOR THIS DECISION","")))</f>
        <v/>
      </c>
    </row>
    <row r="641">
      <c r="A641">
        <f>IF(OR(records_master!$A641="",ISNUMBER(MATCH(records_master!$M641,lst_dedup_duplicate,0))),"",records_master!$A641)</f>
        <v/>
      </c>
      <c r="B641">
        <f>IF($A641="","",records_master!$E641)</f>
        <v/>
      </c>
      <c r="M641">
        <f>IF($A641="","",IF(AND(ISNUMBER(MATCH(C641,lst_FT_sci_excl,0)),D641=""),"MISSING FT CODE",IF(AND(NOT(ISNUMBER(MATCH(C641,lst_FT_sci_excl,0))),D641&lt;&gt;""),"CODE NOT ALLOWED FOR THIS DECISION","")))</f>
        <v/>
      </c>
    </row>
    <row r="642">
      <c r="A642">
        <f>IF(OR(records_master!$A642="",ISNUMBER(MATCH(records_master!$M642,lst_dedup_duplicate,0))),"",records_master!$A642)</f>
        <v/>
      </c>
      <c r="B642">
        <f>IF($A642="","",records_master!$E642)</f>
        <v/>
      </c>
      <c r="M642">
        <f>IF($A642="","",IF(AND(ISNUMBER(MATCH(C642,lst_FT_sci_excl,0)),D642=""),"MISSING FT CODE",IF(AND(NOT(ISNUMBER(MATCH(C642,lst_FT_sci_excl,0))),D642&lt;&gt;""),"CODE NOT ALLOWED FOR THIS DECISION","")))</f>
        <v/>
      </c>
    </row>
    <row r="643">
      <c r="A643">
        <f>IF(OR(records_master!$A643="",ISNUMBER(MATCH(records_master!$M643,lst_dedup_duplicate,0))),"",records_master!$A643)</f>
        <v/>
      </c>
      <c r="B643">
        <f>IF($A643="","",records_master!$E643)</f>
        <v/>
      </c>
      <c r="M643">
        <f>IF($A643="","",IF(AND(ISNUMBER(MATCH(C643,lst_FT_sci_excl,0)),D643=""),"MISSING FT CODE",IF(AND(NOT(ISNUMBER(MATCH(C643,lst_FT_sci_excl,0))),D643&lt;&gt;""),"CODE NOT ALLOWED FOR THIS DECISION","")))</f>
        <v/>
      </c>
    </row>
    <row r="644">
      <c r="A644">
        <f>IF(OR(records_master!$A644="",ISNUMBER(MATCH(records_master!$M644,lst_dedup_duplicate,0))),"",records_master!$A644)</f>
        <v/>
      </c>
      <c r="B644">
        <f>IF($A644="","",records_master!$E644)</f>
        <v/>
      </c>
      <c r="M644">
        <f>IF($A644="","",IF(AND(ISNUMBER(MATCH(C644,lst_FT_sci_excl,0)),D644=""),"MISSING FT CODE",IF(AND(NOT(ISNUMBER(MATCH(C644,lst_FT_sci_excl,0))),D644&lt;&gt;""),"CODE NOT ALLOWED FOR THIS DECISION","")))</f>
        <v/>
      </c>
    </row>
    <row r="645">
      <c r="A645">
        <f>IF(OR(records_master!$A645="",ISNUMBER(MATCH(records_master!$M645,lst_dedup_duplicate,0))),"",records_master!$A645)</f>
        <v/>
      </c>
      <c r="B645">
        <f>IF($A645="","",records_master!$E645)</f>
        <v/>
      </c>
      <c r="M645">
        <f>IF($A645="","",IF(AND(ISNUMBER(MATCH(C645,lst_FT_sci_excl,0)),D645=""),"MISSING FT CODE",IF(AND(NOT(ISNUMBER(MATCH(C645,lst_FT_sci_excl,0))),D645&lt;&gt;""),"CODE NOT ALLOWED FOR THIS DECISION","")))</f>
        <v/>
      </c>
    </row>
    <row r="646">
      <c r="A646">
        <f>IF(OR(records_master!$A646="",ISNUMBER(MATCH(records_master!$M646,lst_dedup_duplicate,0))),"",records_master!$A646)</f>
        <v/>
      </c>
      <c r="B646">
        <f>IF($A646="","",records_master!$E646)</f>
        <v/>
      </c>
      <c r="M646">
        <f>IF($A646="","",IF(AND(ISNUMBER(MATCH(C646,lst_FT_sci_excl,0)),D646=""),"MISSING FT CODE",IF(AND(NOT(ISNUMBER(MATCH(C646,lst_FT_sci_excl,0))),D646&lt;&gt;""),"CODE NOT ALLOWED FOR THIS DECISION","")))</f>
        <v/>
      </c>
    </row>
    <row r="647">
      <c r="A647">
        <f>IF(OR(records_master!$A647="",ISNUMBER(MATCH(records_master!$M647,lst_dedup_duplicate,0))),"",records_master!$A647)</f>
        <v/>
      </c>
      <c r="B647">
        <f>IF($A647="","",records_master!$E647)</f>
        <v/>
      </c>
      <c r="M647">
        <f>IF($A647="","",IF(AND(ISNUMBER(MATCH(C647,lst_FT_sci_excl,0)),D647=""),"MISSING FT CODE",IF(AND(NOT(ISNUMBER(MATCH(C647,lst_FT_sci_excl,0))),D647&lt;&gt;""),"CODE NOT ALLOWED FOR THIS DECISION","")))</f>
        <v/>
      </c>
    </row>
    <row r="648">
      <c r="A648">
        <f>IF(OR(records_master!$A648="",ISNUMBER(MATCH(records_master!$M648,lst_dedup_duplicate,0))),"",records_master!$A648)</f>
        <v/>
      </c>
      <c r="B648">
        <f>IF($A648="","",records_master!$E648)</f>
        <v/>
      </c>
      <c r="M648">
        <f>IF($A648="","",IF(AND(ISNUMBER(MATCH(C648,lst_FT_sci_excl,0)),D648=""),"MISSING FT CODE",IF(AND(NOT(ISNUMBER(MATCH(C648,lst_FT_sci_excl,0))),D648&lt;&gt;""),"CODE NOT ALLOWED FOR THIS DECISION","")))</f>
        <v/>
      </c>
    </row>
    <row r="649">
      <c r="A649">
        <f>IF(OR(records_master!$A649="",ISNUMBER(MATCH(records_master!$M649,lst_dedup_duplicate,0))),"",records_master!$A649)</f>
        <v/>
      </c>
      <c r="B649">
        <f>IF($A649="","",records_master!$E649)</f>
        <v/>
      </c>
      <c r="M649">
        <f>IF($A649="","",IF(AND(ISNUMBER(MATCH(C649,lst_FT_sci_excl,0)),D649=""),"MISSING FT CODE",IF(AND(NOT(ISNUMBER(MATCH(C649,lst_FT_sci_excl,0))),D649&lt;&gt;""),"CODE NOT ALLOWED FOR THIS DECISION","")))</f>
        <v/>
      </c>
    </row>
    <row r="650">
      <c r="A650">
        <f>IF(OR(records_master!$A650="",ISNUMBER(MATCH(records_master!$M650,lst_dedup_duplicate,0))),"",records_master!$A650)</f>
        <v/>
      </c>
      <c r="B650">
        <f>IF($A650="","",records_master!$E650)</f>
        <v/>
      </c>
      <c r="M650">
        <f>IF($A650="","",IF(AND(ISNUMBER(MATCH(C650,lst_FT_sci_excl,0)),D650=""),"MISSING FT CODE",IF(AND(NOT(ISNUMBER(MATCH(C650,lst_FT_sci_excl,0))),D650&lt;&gt;""),"CODE NOT ALLOWED FOR THIS DECISION","")))</f>
        <v/>
      </c>
    </row>
    <row r="651">
      <c r="A651">
        <f>IF(OR(records_master!$A651="",ISNUMBER(MATCH(records_master!$M651,lst_dedup_duplicate,0))),"",records_master!$A651)</f>
        <v/>
      </c>
      <c r="B651">
        <f>IF($A651="","",records_master!$E651)</f>
        <v/>
      </c>
      <c r="M651">
        <f>IF($A651="","",IF(AND(ISNUMBER(MATCH(C651,lst_FT_sci_excl,0)),D651=""),"MISSING FT CODE",IF(AND(NOT(ISNUMBER(MATCH(C651,lst_FT_sci_excl,0))),D651&lt;&gt;""),"CODE NOT ALLOWED FOR THIS DECISION","")))</f>
        <v/>
      </c>
    </row>
    <row r="652">
      <c r="A652">
        <f>IF(OR(records_master!$A652="",ISNUMBER(MATCH(records_master!$M652,lst_dedup_duplicate,0))),"",records_master!$A652)</f>
        <v/>
      </c>
      <c r="B652">
        <f>IF($A652="","",records_master!$E652)</f>
        <v/>
      </c>
      <c r="M652">
        <f>IF($A652="","",IF(AND(ISNUMBER(MATCH(C652,lst_FT_sci_excl,0)),D652=""),"MISSING FT CODE",IF(AND(NOT(ISNUMBER(MATCH(C652,lst_FT_sci_excl,0))),D652&lt;&gt;""),"CODE NOT ALLOWED FOR THIS DECISION","")))</f>
        <v/>
      </c>
    </row>
    <row r="653">
      <c r="A653">
        <f>IF(OR(records_master!$A653="",ISNUMBER(MATCH(records_master!$M653,lst_dedup_duplicate,0))),"",records_master!$A653)</f>
        <v/>
      </c>
      <c r="B653">
        <f>IF($A653="","",records_master!$E653)</f>
        <v/>
      </c>
      <c r="M653">
        <f>IF($A653="","",IF(AND(ISNUMBER(MATCH(C653,lst_FT_sci_excl,0)),D653=""),"MISSING FT CODE",IF(AND(NOT(ISNUMBER(MATCH(C653,lst_FT_sci_excl,0))),D653&lt;&gt;""),"CODE NOT ALLOWED FOR THIS DECISION","")))</f>
        <v/>
      </c>
    </row>
    <row r="654">
      <c r="A654">
        <f>IF(OR(records_master!$A654="",ISNUMBER(MATCH(records_master!$M654,lst_dedup_duplicate,0))),"",records_master!$A654)</f>
        <v/>
      </c>
      <c r="B654">
        <f>IF($A654="","",records_master!$E654)</f>
        <v/>
      </c>
      <c r="M654">
        <f>IF($A654="","",IF(AND(ISNUMBER(MATCH(C654,lst_FT_sci_excl,0)),D654=""),"MISSING FT CODE",IF(AND(NOT(ISNUMBER(MATCH(C654,lst_FT_sci_excl,0))),D654&lt;&gt;""),"CODE NOT ALLOWED FOR THIS DECISION","")))</f>
        <v/>
      </c>
    </row>
    <row r="655">
      <c r="A655">
        <f>IF(OR(records_master!$A655="",ISNUMBER(MATCH(records_master!$M655,lst_dedup_duplicate,0))),"",records_master!$A655)</f>
        <v/>
      </c>
      <c r="B655">
        <f>IF($A655="","",records_master!$E655)</f>
        <v/>
      </c>
      <c r="M655">
        <f>IF($A655="","",IF(AND(ISNUMBER(MATCH(C655,lst_FT_sci_excl,0)),D655=""),"MISSING FT CODE",IF(AND(NOT(ISNUMBER(MATCH(C655,lst_FT_sci_excl,0))),D655&lt;&gt;""),"CODE NOT ALLOWED FOR THIS DECISION","")))</f>
        <v/>
      </c>
    </row>
    <row r="656">
      <c r="A656">
        <f>IF(OR(records_master!$A656="",ISNUMBER(MATCH(records_master!$M656,lst_dedup_duplicate,0))),"",records_master!$A656)</f>
        <v/>
      </c>
      <c r="B656">
        <f>IF($A656="","",records_master!$E656)</f>
        <v/>
      </c>
      <c r="M656">
        <f>IF($A656="","",IF(AND(ISNUMBER(MATCH(C656,lst_FT_sci_excl,0)),D656=""),"MISSING FT CODE",IF(AND(NOT(ISNUMBER(MATCH(C656,lst_FT_sci_excl,0))),D656&lt;&gt;""),"CODE NOT ALLOWED FOR THIS DECISION","")))</f>
        <v/>
      </c>
    </row>
    <row r="657">
      <c r="A657">
        <f>IF(OR(records_master!$A657="",ISNUMBER(MATCH(records_master!$M657,lst_dedup_duplicate,0))),"",records_master!$A657)</f>
        <v/>
      </c>
      <c r="B657">
        <f>IF($A657="","",records_master!$E657)</f>
        <v/>
      </c>
      <c r="M657">
        <f>IF($A657="","",IF(AND(ISNUMBER(MATCH(C657,lst_FT_sci_excl,0)),D657=""),"MISSING FT CODE",IF(AND(NOT(ISNUMBER(MATCH(C657,lst_FT_sci_excl,0))),D657&lt;&gt;""),"CODE NOT ALLOWED FOR THIS DECISION","")))</f>
        <v/>
      </c>
    </row>
    <row r="658">
      <c r="A658">
        <f>IF(OR(records_master!$A658="",ISNUMBER(MATCH(records_master!$M658,lst_dedup_duplicate,0))),"",records_master!$A658)</f>
        <v/>
      </c>
      <c r="B658">
        <f>IF($A658="","",records_master!$E658)</f>
        <v/>
      </c>
      <c r="M658">
        <f>IF($A658="","",IF(AND(ISNUMBER(MATCH(C658,lst_FT_sci_excl,0)),D658=""),"MISSING FT CODE",IF(AND(NOT(ISNUMBER(MATCH(C658,lst_FT_sci_excl,0))),D658&lt;&gt;""),"CODE NOT ALLOWED FOR THIS DECISION","")))</f>
        <v/>
      </c>
    </row>
    <row r="659">
      <c r="A659">
        <f>IF(OR(records_master!$A659="",ISNUMBER(MATCH(records_master!$M659,lst_dedup_duplicate,0))),"",records_master!$A659)</f>
        <v/>
      </c>
      <c r="B659">
        <f>IF($A659="","",records_master!$E659)</f>
        <v/>
      </c>
      <c r="M659">
        <f>IF($A659="","",IF(AND(ISNUMBER(MATCH(C659,lst_FT_sci_excl,0)),D659=""),"MISSING FT CODE",IF(AND(NOT(ISNUMBER(MATCH(C659,lst_FT_sci_excl,0))),D659&lt;&gt;""),"CODE NOT ALLOWED FOR THIS DECISION","")))</f>
        <v/>
      </c>
    </row>
    <row r="660">
      <c r="A660">
        <f>IF(OR(records_master!$A660="",ISNUMBER(MATCH(records_master!$M660,lst_dedup_duplicate,0))),"",records_master!$A660)</f>
        <v/>
      </c>
      <c r="B660">
        <f>IF($A660="","",records_master!$E660)</f>
        <v/>
      </c>
      <c r="M660">
        <f>IF($A660="","",IF(AND(ISNUMBER(MATCH(C660,lst_FT_sci_excl,0)),D660=""),"MISSING FT CODE",IF(AND(NOT(ISNUMBER(MATCH(C660,lst_FT_sci_excl,0))),D660&lt;&gt;""),"CODE NOT ALLOWED FOR THIS DECISION","")))</f>
        <v/>
      </c>
    </row>
    <row r="661">
      <c r="A661">
        <f>IF(OR(records_master!$A661="",ISNUMBER(MATCH(records_master!$M661,lst_dedup_duplicate,0))),"",records_master!$A661)</f>
        <v/>
      </c>
      <c r="B661">
        <f>IF($A661="","",records_master!$E661)</f>
        <v/>
      </c>
      <c r="M661">
        <f>IF($A661="","",IF(AND(ISNUMBER(MATCH(C661,lst_FT_sci_excl,0)),D661=""),"MISSING FT CODE",IF(AND(NOT(ISNUMBER(MATCH(C661,lst_FT_sci_excl,0))),D661&lt;&gt;""),"CODE NOT ALLOWED FOR THIS DECISION","")))</f>
        <v/>
      </c>
    </row>
    <row r="662">
      <c r="A662">
        <f>IF(OR(records_master!$A662="",ISNUMBER(MATCH(records_master!$M662,lst_dedup_duplicate,0))),"",records_master!$A662)</f>
        <v/>
      </c>
      <c r="B662">
        <f>IF($A662="","",records_master!$E662)</f>
        <v/>
      </c>
      <c r="M662">
        <f>IF($A662="","",IF(AND(ISNUMBER(MATCH(C662,lst_FT_sci_excl,0)),D662=""),"MISSING FT CODE",IF(AND(NOT(ISNUMBER(MATCH(C662,lst_FT_sci_excl,0))),D662&lt;&gt;""),"CODE NOT ALLOWED FOR THIS DECISION","")))</f>
        <v/>
      </c>
    </row>
    <row r="663">
      <c r="A663">
        <f>IF(OR(records_master!$A663="",ISNUMBER(MATCH(records_master!$M663,lst_dedup_duplicate,0))),"",records_master!$A663)</f>
        <v/>
      </c>
      <c r="B663">
        <f>IF($A663="","",records_master!$E663)</f>
        <v/>
      </c>
      <c r="M663">
        <f>IF($A663="","",IF(AND(ISNUMBER(MATCH(C663,lst_FT_sci_excl,0)),D663=""),"MISSING FT CODE",IF(AND(NOT(ISNUMBER(MATCH(C663,lst_FT_sci_excl,0))),D663&lt;&gt;""),"CODE NOT ALLOWED FOR THIS DECISION","")))</f>
        <v/>
      </c>
    </row>
    <row r="664">
      <c r="A664">
        <f>IF(OR(records_master!$A664="",ISNUMBER(MATCH(records_master!$M664,lst_dedup_duplicate,0))),"",records_master!$A664)</f>
        <v/>
      </c>
      <c r="B664">
        <f>IF($A664="","",records_master!$E664)</f>
        <v/>
      </c>
      <c r="M664">
        <f>IF($A664="","",IF(AND(ISNUMBER(MATCH(C664,lst_FT_sci_excl,0)),D664=""),"MISSING FT CODE",IF(AND(NOT(ISNUMBER(MATCH(C664,lst_FT_sci_excl,0))),D664&lt;&gt;""),"CODE NOT ALLOWED FOR THIS DECISION","")))</f>
        <v/>
      </c>
    </row>
    <row r="665">
      <c r="A665">
        <f>IF(OR(records_master!$A665="",ISNUMBER(MATCH(records_master!$M665,lst_dedup_duplicate,0))),"",records_master!$A665)</f>
        <v/>
      </c>
      <c r="B665">
        <f>IF($A665="","",records_master!$E665)</f>
        <v/>
      </c>
      <c r="M665">
        <f>IF($A665="","",IF(AND(ISNUMBER(MATCH(C665,lst_FT_sci_excl,0)),D665=""),"MISSING FT CODE",IF(AND(NOT(ISNUMBER(MATCH(C665,lst_FT_sci_excl,0))),D665&lt;&gt;""),"CODE NOT ALLOWED FOR THIS DECISION","")))</f>
        <v/>
      </c>
    </row>
    <row r="666">
      <c r="A666">
        <f>IF(OR(records_master!$A666="",ISNUMBER(MATCH(records_master!$M666,lst_dedup_duplicate,0))),"",records_master!$A666)</f>
        <v/>
      </c>
      <c r="B666">
        <f>IF($A666="","",records_master!$E666)</f>
        <v/>
      </c>
      <c r="M666">
        <f>IF($A666="","",IF(AND(ISNUMBER(MATCH(C666,lst_FT_sci_excl,0)),D666=""),"MISSING FT CODE",IF(AND(NOT(ISNUMBER(MATCH(C666,lst_FT_sci_excl,0))),D666&lt;&gt;""),"CODE NOT ALLOWED FOR THIS DECISION","")))</f>
        <v/>
      </c>
    </row>
    <row r="667">
      <c r="A667">
        <f>IF(OR(records_master!$A667="",ISNUMBER(MATCH(records_master!$M667,lst_dedup_duplicate,0))),"",records_master!$A667)</f>
        <v/>
      </c>
      <c r="B667">
        <f>IF($A667="","",records_master!$E667)</f>
        <v/>
      </c>
      <c r="M667">
        <f>IF($A667="","",IF(AND(ISNUMBER(MATCH(C667,lst_FT_sci_excl,0)),D667=""),"MISSING FT CODE",IF(AND(NOT(ISNUMBER(MATCH(C667,lst_FT_sci_excl,0))),D667&lt;&gt;""),"CODE NOT ALLOWED FOR THIS DECISION","")))</f>
        <v/>
      </c>
    </row>
    <row r="668">
      <c r="A668">
        <f>IF(OR(records_master!$A668="",ISNUMBER(MATCH(records_master!$M668,lst_dedup_duplicate,0))),"",records_master!$A668)</f>
        <v/>
      </c>
      <c r="B668">
        <f>IF($A668="","",records_master!$E668)</f>
        <v/>
      </c>
      <c r="M668">
        <f>IF($A668="","",IF(AND(ISNUMBER(MATCH(C668,lst_FT_sci_excl,0)),D668=""),"MISSING FT CODE",IF(AND(NOT(ISNUMBER(MATCH(C668,lst_FT_sci_excl,0))),D668&lt;&gt;""),"CODE NOT ALLOWED FOR THIS DECISION","")))</f>
        <v/>
      </c>
    </row>
    <row r="669">
      <c r="A669">
        <f>IF(OR(records_master!$A669="",ISNUMBER(MATCH(records_master!$M669,lst_dedup_duplicate,0))),"",records_master!$A669)</f>
        <v/>
      </c>
      <c r="B669">
        <f>IF($A669="","",records_master!$E669)</f>
        <v/>
      </c>
      <c r="M669">
        <f>IF($A669="","",IF(AND(ISNUMBER(MATCH(C669,lst_FT_sci_excl,0)),D669=""),"MISSING FT CODE",IF(AND(NOT(ISNUMBER(MATCH(C669,lst_FT_sci_excl,0))),D669&lt;&gt;""),"CODE NOT ALLOWED FOR THIS DECISION","")))</f>
        <v/>
      </c>
    </row>
    <row r="670">
      <c r="A670">
        <f>IF(OR(records_master!$A670="",ISNUMBER(MATCH(records_master!$M670,lst_dedup_duplicate,0))),"",records_master!$A670)</f>
        <v/>
      </c>
      <c r="B670">
        <f>IF($A670="","",records_master!$E670)</f>
        <v/>
      </c>
      <c r="M670">
        <f>IF($A670="","",IF(AND(ISNUMBER(MATCH(C670,lst_FT_sci_excl,0)),D670=""),"MISSING FT CODE",IF(AND(NOT(ISNUMBER(MATCH(C670,lst_FT_sci_excl,0))),D670&lt;&gt;""),"CODE NOT ALLOWED FOR THIS DECISION","")))</f>
        <v/>
      </c>
    </row>
    <row r="671">
      <c r="A671">
        <f>IF(OR(records_master!$A671="",ISNUMBER(MATCH(records_master!$M671,lst_dedup_duplicate,0))),"",records_master!$A671)</f>
        <v/>
      </c>
      <c r="B671">
        <f>IF($A671="","",records_master!$E671)</f>
        <v/>
      </c>
      <c r="M671">
        <f>IF($A671="","",IF(AND(ISNUMBER(MATCH(C671,lst_FT_sci_excl,0)),D671=""),"MISSING FT CODE",IF(AND(NOT(ISNUMBER(MATCH(C671,lst_FT_sci_excl,0))),D671&lt;&gt;""),"CODE NOT ALLOWED FOR THIS DECISION","")))</f>
        <v/>
      </c>
    </row>
    <row r="672">
      <c r="A672">
        <f>IF(OR(records_master!$A672="",ISNUMBER(MATCH(records_master!$M672,lst_dedup_duplicate,0))),"",records_master!$A672)</f>
        <v/>
      </c>
      <c r="B672">
        <f>IF($A672="","",records_master!$E672)</f>
        <v/>
      </c>
      <c r="M672">
        <f>IF($A672="","",IF(AND(ISNUMBER(MATCH(C672,lst_FT_sci_excl,0)),D672=""),"MISSING FT CODE",IF(AND(NOT(ISNUMBER(MATCH(C672,lst_FT_sci_excl,0))),D672&lt;&gt;""),"CODE NOT ALLOWED FOR THIS DECISION","")))</f>
        <v/>
      </c>
    </row>
    <row r="673">
      <c r="A673">
        <f>IF(OR(records_master!$A673="",ISNUMBER(MATCH(records_master!$M673,lst_dedup_duplicate,0))),"",records_master!$A673)</f>
        <v/>
      </c>
      <c r="B673">
        <f>IF($A673="","",records_master!$E673)</f>
        <v/>
      </c>
      <c r="M673">
        <f>IF($A673="","",IF(AND(ISNUMBER(MATCH(C673,lst_FT_sci_excl,0)),D673=""),"MISSING FT CODE",IF(AND(NOT(ISNUMBER(MATCH(C673,lst_FT_sci_excl,0))),D673&lt;&gt;""),"CODE NOT ALLOWED FOR THIS DECISION","")))</f>
        <v/>
      </c>
    </row>
    <row r="674">
      <c r="A674">
        <f>IF(OR(records_master!$A674="",ISNUMBER(MATCH(records_master!$M674,lst_dedup_duplicate,0))),"",records_master!$A674)</f>
        <v/>
      </c>
      <c r="B674">
        <f>IF($A674="","",records_master!$E674)</f>
        <v/>
      </c>
      <c r="M674">
        <f>IF($A674="","",IF(AND(ISNUMBER(MATCH(C674,lst_FT_sci_excl,0)),D674=""),"MISSING FT CODE",IF(AND(NOT(ISNUMBER(MATCH(C674,lst_FT_sci_excl,0))),D674&lt;&gt;""),"CODE NOT ALLOWED FOR THIS DECISION","")))</f>
        <v/>
      </c>
    </row>
    <row r="675">
      <c r="A675">
        <f>IF(OR(records_master!$A675="",ISNUMBER(MATCH(records_master!$M675,lst_dedup_duplicate,0))),"",records_master!$A675)</f>
        <v/>
      </c>
      <c r="B675">
        <f>IF($A675="","",records_master!$E675)</f>
        <v/>
      </c>
      <c r="M675">
        <f>IF($A675="","",IF(AND(ISNUMBER(MATCH(C675,lst_FT_sci_excl,0)),D675=""),"MISSING FT CODE",IF(AND(NOT(ISNUMBER(MATCH(C675,lst_FT_sci_excl,0))),D675&lt;&gt;""),"CODE NOT ALLOWED FOR THIS DECISION","")))</f>
        <v/>
      </c>
    </row>
    <row r="676">
      <c r="A676">
        <f>IF(OR(records_master!$A676="",ISNUMBER(MATCH(records_master!$M676,lst_dedup_duplicate,0))),"",records_master!$A676)</f>
        <v/>
      </c>
      <c r="B676">
        <f>IF($A676="","",records_master!$E676)</f>
        <v/>
      </c>
      <c r="M676">
        <f>IF($A676="","",IF(AND(ISNUMBER(MATCH(C676,lst_FT_sci_excl,0)),D676=""),"MISSING FT CODE",IF(AND(NOT(ISNUMBER(MATCH(C676,lst_FT_sci_excl,0))),D676&lt;&gt;""),"CODE NOT ALLOWED FOR THIS DECISION","")))</f>
        <v/>
      </c>
    </row>
    <row r="677">
      <c r="A677">
        <f>IF(OR(records_master!$A677="",ISNUMBER(MATCH(records_master!$M677,lst_dedup_duplicate,0))),"",records_master!$A677)</f>
        <v/>
      </c>
      <c r="B677">
        <f>IF($A677="","",records_master!$E677)</f>
        <v/>
      </c>
      <c r="M677">
        <f>IF($A677="","",IF(AND(ISNUMBER(MATCH(C677,lst_FT_sci_excl,0)),D677=""),"MISSING FT CODE",IF(AND(NOT(ISNUMBER(MATCH(C677,lst_FT_sci_excl,0))),D677&lt;&gt;""),"CODE NOT ALLOWED FOR THIS DECISION","")))</f>
        <v/>
      </c>
    </row>
    <row r="678">
      <c r="A678">
        <f>IF(OR(records_master!$A678="",ISNUMBER(MATCH(records_master!$M678,lst_dedup_duplicate,0))),"",records_master!$A678)</f>
        <v/>
      </c>
      <c r="B678">
        <f>IF($A678="","",records_master!$E678)</f>
        <v/>
      </c>
      <c r="M678">
        <f>IF($A678="","",IF(AND(ISNUMBER(MATCH(C678,lst_FT_sci_excl,0)),D678=""),"MISSING FT CODE",IF(AND(NOT(ISNUMBER(MATCH(C678,lst_FT_sci_excl,0))),D678&lt;&gt;""),"CODE NOT ALLOWED FOR THIS DECISION","")))</f>
        <v/>
      </c>
    </row>
    <row r="679">
      <c r="A679">
        <f>IF(OR(records_master!$A679="",ISNUMBER(MATCH(records_master!$M679,lst_dedup_duplicate,0))),"",records_master!$A679)</f>
        <v/>
      </c>
      <c r="B679">
        <f>IF($A679="","",records_master!$E679)</f>
        <v/>
      </c>
      <c r="M679">
        <f>IF($A679="","",IF(AND(ISNUMBER(MATCH(C679,lst_FT_sci_excl,0)),D679=""),"MISSING FT CODE",IF(AND(NOT(ISNUMBER(MATCH(C679,lst_FT_sci_excl,0))),D679&lt;&gt;""),"CODE NOT ALLOWED FOR THIS DECISION","")))</f>
        <v/>
      </c>
    </row>
    <row r="680">
      <c r="A680">
        <f>IF(OR(records_master!$A680="",ISNUMBER(MATCH(records_master!$M680,lst_dedup_duplicate,0))),"",records_master!$A680)</f>
        <v/>
      </c>
      <c r="B680">
        <f>IF($A680="","",records_master!$E680)</f>
        <v/>
      </c>
      <c r="M680">
        <f>IF($A680="","",IF(AND(ISNUMBER(MATCH(C680,lst_FT_sci_excl,0)),D680=""),"MISSING FT CODE",IF(AND(NOT(ISNUMBER(MATCH(C680,lst_FT_sci_excl,0))),D680&lt;&gt;""),"CODE NOT ALLOWED FOR THIS DECISION","")))</f>
        <v/>
      </c>
    </row>
    <row r="681">
      <c r="A681">
        <f>IF(OR(records_master!$A681="",ISNUMBER(MATCH(records_master!$M681,lst_dedup_duplicate,0))),"",records_master!$A681)</f>
        <v/>
      </c>
      <c r="B681">
        <f>IF($A681="","",records_master!$E681)</f>
        <v/>
      </c>
      <c r="M681">
        <f>IF($A681="","",IF(AND(ISNUMBER(MATCH(C681,lst_FT_sci_excl,0)),D681=""),"MISSING FT CODE",IF(AND(NOT(ISNUMBER(MATCH(C681,lst_FT_sci_excl,0))),D681&lt;&gt;""),"CODE NOT ALLOWED FOR THIS DECISION","")))</f>
        <v/>
      </c>
    </row>
    <row r="682">
      <c r="A682">
        <f>IF(OR(records_master!$A682="",ISNUMBER(MATCH(records_master!$M682,lst_dedup_duplicate,0))),"",records_master!$A682)</f>
        <v/>
      </c>
      <c r="B682">
        <f>IF($A682="","",records_master!$E682)</f>
        <v/>
      </c>
      <c r="M682">
        <f>IF($A682="","",IF(AND(ISNUMBER(MATCH(C682,lst_FT_sci_excl,0)),D682=""),"MISSING FT CODE",IF(AND(NOT(ISNUMBER(MATCH(C682,lst_FT_sci_excl,0))),D682&lt;&gt;""),"CODE NOT ALLOWED FOR THIS DECISION","")))</f>
        <v/>
      </c>
    </row>
    <row r="683">
      <c r="A683">
        <f>IF(OR(records_master!$A683="",ISNUMBER(MATCH(records_master!$M683,lst_dedup_duplicate,0))),"",records_master!$A683)</f>
        <v/>
      </c>
      <c r="B683">
        <f>IF($A683="","",records_master!$E683)</f>
        <v/>
      </c>
      <c r="M683">
        <f>IF($A683="","",IF(AND(ISNUMBER(MATCH(C683,lst_FT_sci_excl,0)),D683=""),"MISSING FT CODE",IF(AND(NOT(ISNUMBER(MATCH(C683,lst_FT_sci_excl,0))),D683&lt;&gt;""),"CODE NOT ALLOWED FOR THIS DECISION","")))</f>
        <v/>
      </c>
    </row>
    <row r="684">
      <c r="A684">
        <f>IF(OR(records_master!$A684="",ISNUMBER(MATCH(records_master!$M684,lst_dedup_duplicate,0))),"",records_master!$A684)</f>
        <v/>
      </c>
      <c r="B684">
        <f>IF($A684="","",records_master!$E684)</f>
        <v/>
      </c>
      <c r="M684">
        <f>IF($A684="","",IF(AND(ISNUMBER(MATCH(C684,lst_FT_sci_excl,0)),D684=""),"MISSING FT CODE",IF(AND(NOT(ISNUMBER(MATCH(C684,lst_FT_sci_excl,0))),D684&lt;&gt;""),"CODE NOT ALLOWED FOR THIS DECISION","")))</f>
        <v/>
      </c>
    </row>
    <row r="685">
      <c r="A685">
        <f>IF(OR(records_master!$A685="",ISNUMBER(MATCH(records_master!$M685,lst_dedup_duplicate,0))),"",records_master!$A685)</f>
        <v/>
      </c>
      <c r="B685">
        <f>IF($A685="","",records_master!$E685)</f>
        <v/>
      </c>
      <c r="M685">
        <f>IF($A685="","",IF(AND(ISNUMBER(MATCH(C685,lst_FT_sci_excl,0)),D685=""),"MISSING FT CODE",IF(AND(NOT(ISNUMBER(MATCH(C685,lst_FT_sci_excl,0))),D685&lt;&gt;""),"CODE NOT ALLOWED FOR THIS DECISION","")))</f>
        <v/>
      </c>
    </row>
    <row r="686">
      <c r="A686">
        <f>IF(OR(records_master!$A686="",ISNUMBER(MATCH(records_master!$M686,lst_dedup_duplicate,0))),"",records_master!$A686)</f>
        <v/>
      </c>
      <c r="B686">
        <f>IF($A686="","",records_master!$E686)</f>
        <v/>
      </c>
      <c r="M686">
        <f>IF($A686="","",IF(AND(ISNUMBER(MATCH(C686,lst_FT_sci_excl,0)),D686=""),"MISSING FT CODE",IF(AND(NOT(ISNUMBER(MATCH(C686,lst_FT_sci_excl,0))),D686&lt;&gt;""),"CODE NOT ALLOWED FOR THIS DECISION","")))</f>
        <v/>
      </c>
    </row>
    <row r="687">
      <c r="A687">
        <f>IF(OR(records_master!$A687="",ISNUMBER(MATCH(records_master!$M687,lst_dedup_duplicate,0))),"",records_master!$A687)</f>
        <v/>
      </c>
      <c r="B687">
        <f>IF($A687="","",records_master!$E687)</f>
        <v/>
      </c>
      <c r="M687">
        <f>IF($A687="","",IF(AND(ISNUMBER(MATCH(C687,lst_FT_sci_excl,0)),D687=""),"MISSING FT CODE",IF(AND(NOT(ISNUMBER(MATCH(C687,lst_FT_sci_excl,0))),D687&lt;&gt;""),"CODE NOT ALLOWED FOR THIS DECISION","")))</f>
        <v/>
      </c>
    </row>
    <row r="688">
      <c r="A688">
        <f>IF(OR(records_master!$A688="",ISNUMBER(MATCH(records_master!$M688,lst_dedup_duplicate,0))),"",records_master!$A688)</f>
        <v/>
      </c>
      <c r="B688">
        <f>IF($A688="","",records_master!$E688)</f>
        <v/>
      </c>
      <c r="M688">
        <f>IF($A688="","",IF(AND(ISNUMBER(MATCH(C688,lst_FT_sci_excl,0)),D688=""),"MISSING FT CODE",IF(AND(NOT(ISNUMBER(MATCH(C688,lst_FT_sci_excl,0))),D688&lt;&gt;""),"CODE NOT ALLOWED FOR THIS DECISION","")))</f>
        <v/>
      </c>
    </row>
    <row r="689">
      <c r="A689">
        <f>IF(OR(records_master!$A689="",ISNUMBER(MATCH(records_master!$M689,lst_dedup_duplicate,0))),"",records_master!$A689)</f>
        <v/>
      </c>
      <c r="B689">
        <f>IF($A689="","",records_master!$E689)</f>
        <v/>
      </c>
      <c r="M689">
        <f>IF($A689="","",IF(AND(ISNUMBER(MATCH(C689,lst_FT_sci_excl,0)),D689=""),"MISSING FT CODE",IF(AND(NOT(ISNUMBER(MATCH(C689,lst_FT_sci_excl,0))),D689&lt;&gt;""),"CODE NOT ALLOWED FOR THIS DECISION","")))</f>
        <v/>
      </c>
    </row>
    <row r="690">
      <c r="A690">
        <f>IF(OR(records_master!$A690="",ISNUMBER(MATCH(records_master!$M690,lst_dedup_duplicate,0))),"",records_master!$A690)</f>
        <v/>
      </c>
      <c r="B690">
        <f>IF($A690="","",records_master!$E690)</f>
        <v/>
      </c>
      <c r="M690">
        <f>IF($A690="","",IF(AND(ISNUMBER(MATCH(C690,lst_FT_sci_excl,0)),D690=""),"MISSING FT CODE",IF(AND(NOT(ISNUMBER(MATCH(C690,lst_FT_sci_excl,0))),D690&lt;&gt;""),"CODE NOT ALLOWED FOR THIS DECISION","")))</f>
        <v/>
      </c>
    </row>
    <row r="691">
      <c r="A691">
        <f>IF(OR(records_master!$A691="",ISNUMBER(MATCH(records_master!$M691,lst_dedup_duplicate,0))),"",records_master!$A691)</f>
        <v/>
      </c>
      <c r="B691">
        <f>IF($A691="","",records_master!$E691)</f>
        <v/>
      </c>
      <c r="M691">
        <f>IF($A691="","",IF(AND(ISNUMBER(MATCH(C691,lst_FT_sci_excl,0)),D691=""),"MISSING FT CODE",IF(AND(NOT(ISNUMBER(MATCH(C691,lst_FT_sci_excl,0))),D691&lt;&gt;""),"CODE NOT ALLOWED FOR THIS DECISION","")))</f>
        <v/>
      </c>
    </row>
    <row r="692">
      <c r="A692">
        <f>IF(OR(records_master!$A692="",ISNUMBER(MATCH(records_master!$M692,lst_dedup_duplicate,0))),"",records_master!$A692)</f>
        <v/>
      </c>
      <c r="B692">
        <f>IF($A692="","",records_master!$E692)</f>
        <v/>
      </c>
      <c r="M692">
        <f>IF($A692="","",IF(AND(ISNUMBER(MATCH(C692,lst_FT_sci_excl,0)),D692=""),"MISSING FT CODE",IF(AND(NOT(ISNUMBER(MATCH(C692,lst_FT_sci_excl,0))),D692&lt;&gt;""),"CODE NOT ALLOWED FOR THIS DECISION","")))</f>
        <v/>
      </c>
    </row>
    <row r="693">
      <c r="A693">
        <f>IF(OR(records_master!$A693="",ISNUMBER(MATCH(records_master!$M693,lst_dedup_duplicate,0))),"",records_master!$A693)</f>
        <v/>
      </c>
      <c r="B693">
        <f>IF($A693="","",records_master!$E693)</f>
        <v/>
      </c>
      <c r="M693">
        <f>IF($A693="","",IF(AND(ISNUMBER(MATCH(C693,lst_FT_sci_excl,0)),D693=""),"MISSING FT CODE",IF(AND(NOT(ISNUMBER(MATCH(C693,lst_FT_sci_excl,0))),D693&lt;&gt;""),"CODE NOT ALLOWED FOR THIS DECISION","")))</f>
        <v/>
      </c>
    </row>
    <row r="694">
      <c r="A694">
        <f>IF(OR(records_master!$A694="",ISNUMBER(MATCH(records_master!$M694,lst_dedup_duplicate,0))),"",records_master!$A694)</f>
        <v/>
      </c>
      <c r="B694">
        <f>IF($A694="","",records_master!$E694)</f>
        <v/>
      </c>
      <c r="M694">
        <f>IF($A694="","",IF(AND(ISNUMBER(MATCH(C694,lst_FT_sci_excl,0)),D694=""),"MISSING FT CODE",IF(AND(NOT(ISNUMBER(MATCH(C694,lst_FT_sci_excl,0))),D694&lt;&gt;""),"CODE NOT ALLOWED FOR THIS DECISION","")))</f>
        <v/>
      </c>
    </row>
    <row r="695">
      <c r="A695">
        <f>IF(OR(records_master!$A695="",ISNUMBER(MATCH(records_master!$M695,lst_dedup_duplicate,0))),"",records_master!$A695)</f>
        <v/>
      </c>
      <c r="B695">
        <f>IF($A695="","",records_master!$E695)</f>
        <v/>
      </c>
      <c r="M695">
        <f>IF($A695="","",IF(AND(ISNUMBER(MATCH(C695,lst_FT_sci_excl,0)),D695=""),"MISSING FT CODE",IF(AND(NOT(ISNUMBER(MATCH(C695,lst_FT_sci_excl,0))),D695&lt;&gt;""),"CODE NOT ALLOWED FOR THIS DECISION","")))</f>
        <v/>
      </c>
    </row>
    <row r="696">
      <c r="A696">
        <f>IF(OR(records_master!$A696="",ISNUMBER(MATCH(records_master!$M696,lst_dedup_duplicate,0))),"",records_master!$A696)</f>
        <v/>
      </c>
      <c r="B696">
        <f>IF($A696="","",records_master!$E696)</f>
        <v/>
      </c>
      <c r="M696">
        <f>IF($A696="","",IF(AND(ISNUMBER(MATCH(C696,lst_FT_sci_excl,0)),D696=""),"MISSING FT CODE",IF(AND(NOT(ISNUMBER(MATCH(C696,lst_FT_sci_excl,0))),D696&lt;&gt;""),"CODE NOT ALLOWED FOR THIS DECISION","")))</f>
        <v/>
      </c>
    </row>
    <row r="697">
      <c r="A697">
        <f>IF(OR(records_master!$A697="",ISNUMBER(MATCH(records_master!$M697,lst_dedup_duplicate,0))),"",records_master!$A697)</f>
        <v/>
      </c>
      <c r="B697">
        <f>IF($A697="","",records_master!$E697)</f>
        <v/>
      </c>
      <c r="M697">
        <f>IF($A697="","",IF(AND(ISNUMBER(MATCH(C697,lst_FT_sci_excl,0)),D697=""),"MISSING FT CODE",IF(AND(NOT(ISNUMBER(MATCH(C697,lst_FT_sci_excl,0))),D697&lt;&gt;""),"CODE NOT ALLOWED FOR THIS DECISION","")))</f>
        <v/>
      </c>
    </row>
    <row r="698">
      <c r="A698">
        <f>IF(OR(records_master!$A698="",ISNUMBER(MATCH(records_master!$M698,lst_dedup_duplicate,0))),"",records_master!$A698)</f>
        <v/>
      </c>
      <c r="B698">
        <f>IF($A698="","",records_master!$E698)</f>
        <v/>
      </c>
      <c r="M698">
        <f>IF($A698="","",IF(AND(ISNUMBER(MATCH(C698,lst_FT_sci_excl,0)),D698=""),"MISSING FT CODE",IF(AND(NOT(ISNUMBER(MATCH(C698,lst_FT_sci_excl,0))),D698&lt;&gt;""),"CODE NOT ALLOWED FOR THIS DECISION","")))</f>
        <v/>
      </c>
    </row>
    <row r="699">
      <c r="A699">
        <f>IF(OR(records_master!$A699="",ISNUMBER(MATCH(records_master!$M699,lst_dedup_duplicate,0))),"",records_master!$A699)</f>
        <v/>
      </c>
      <c r="B699">
        <f>IF($A699="","",records_master!$E699)</f>
        <v/>
      </c>
      <c r="M699">
        <f>IF($A699="","",IF(AND(ISNUMBER(MATCH(C699,lst_FT_sci_excl,0)),D699=""),"MISSING FT CODE",IF(AND(NOT(ISNUMBER(MATCH(C699,lst_FT_sci_excl,0))),D699&lt;&gt;""),"CODE NOT ALLOWED FOR THIS DECISION","")))</f>
        <v/>
      </c>
    </row>
    <row r="700">
      <c r="A700">
        <f>IF(OR(records_master!$A700="",ISNUMBER(MATCH(records_master!$M700,lst_dedup_duplicate,0))),"",records_master!$A700)</f>
        <v/>
      </c>
      <c r="B700">
        <f>IF($A700="","",records_master!$E700)</f>
        <v/>
      </c>
      <c r="M700">
        <f>IF($A700="","",IF(AND(ISNUMBER(MATCH(C700,lst_FT_sci_excl,0)),D700=""),"MISSING FT CODE",IF(AND(NOT(ISNUMBER(MATCH(C700,lst_FT_sci_excl,0))),D700&lt;&gt;""),"CODE NOT ALLOWED FOR THIS DECISION","")))</f>
        <v/>
      </c>
    </row>
    <row r="701">
      <c r="A701">
        <f>IF(OR(records_master!$A701="",ISNUMBER(MATCH(records_master!$M701,lst_dedup_duplicate,0))),"",records_master!$A701)</f>
        <v/>
      </c>
      <c r="B701">
        <f>IF($A701="","",records_master!$E701)</f>
        <v/>
      </c>
      <c r="M701">
        <f>IF($A701="","",IF(AND(ISNUMBER(MATCH(C701,lst_FT_sci_excl,0)),D701=""),"MISSING FT CODE",IF(AND(NOT(ISNUMBER(MATCH(C701,lst_FT_sci_excl,0))),D701&lt;&gt;""),"CODE NOT ALLOWED FOR THIS DECISION","")))</f>
        <v/>
      </c>
    </row>
    <row r="702">
      <c r="A702">
        <f>IF(OR(records_master!$A702="",ISNUMBER(MATCH(records_master!$M702,lst_dedup_duplicate,0))),"",records_master!$A702)</f>
        <v/>
      </c>
      <c r="B702">
        <f>IF($A702="","",records_master!$E702)</f>
        <v/>
      </c>
      <c r="M702">
        <f>IF($A702="","",IF(AND(ISNUMBER(MATCH(C702,lst_FT_sci_excl,0)),D702=""),"MISSING FT CODE",IF(AND(NOT(ISNUMBER(MATCH(C702,lst_FT_sci_excl,0))),D702&lt;&gt;""),"CODE NOT ALLOWED FOR THIS DECISION","")))</f>
        <v/>
      </c>
    </row>
    <row r="703">
      <c r="A703">
        <f>IF(OR(records_master!$A703="",ISNUMBER(MATCH(records_master!$M703,lst_dedup_duplicate,0))),"",records_master!$A703)</f>
        <v/>
      </c>
      <c r="B703">
        <f>IF($A703="","",records_master!$E703)</f>
        <v/>
      </c>
      <c r="M703">
        <f>IF($A703="","",IF(AND(ISNUMBER(MATCH(C703,lst_FT_sci_excl,0)),D703=""),"MISSING FT CODE",IF(AND(NOT(ISNUMBER(MATCH(C703,lst_FT_sci_excl,0))),D703&lt;&gt;""),"CODE NOT ALLOWED FOR THIS DECISION","")))</f>
        <v/>
      </c>
    </row>
    <row r="704">
      <c r="A704">
        <f>IF(OR(records_master!$A704="",ISNUMBER(MATCH(records_master!$M704,lst_dedup_duplicate,0))),"",records_master!$A704)</f>
        <v/>
      </c>
      <c r="B704">
        <f>IF($A704="","",records_master!$E704)</f>
        <v/>
      </c>
      <c r="M704">
        <f>IF($A704="","",IF(AND(ISNUMBER(MATCH(C704,lst_FT_sci_excl,0)),D704=""),"MISSING FT CODE",IF(AND(NOT(ISNUMBER(MATCH(C704,lst_FT_sci_excl,0))),D704&lt;&gt;""),"CODE NOT ALLOWED FOR THIS DECISION","")))</f>
        <v/>
      </c>
    </row>
    <row r="705">
      <c r="A705">
        <f>IF(OR(records_master!$A705="",ISNUMBER(MATCH(records_master!$M705,lst_dedup_duplicate,0))),"",records_master!$A705)</f>
        <v/>
      </c>
      <c r="B705">
        <f>IF($A705="","",records_master!$E705)</f>
        <v/>
      </c>
      <c r="M705">
        <f>IF($A705="","",IF(AND(ISNUMBER(MATCH(C705,lst_FT_sci_excl,0)),D705=""),"MISSING FT CODE",IF(AND(NOT(ISNUMBER(MATCH(C705,lst_FT_sci_excl,0))),D705&lt;&gt;""),"CODE NOT ALLOWED FOR THIS DECISION","")))</f>
        <v/>
      </c>
    </row>
    <row r="706">
      <c r="A706">
        <f>IF(OR(records_master!$A706="",ISNUMBER(MATCH(records_master!$M706,lst_dedup_duplicate,0))),"",records_master!$A706)</f>
        <v/>
      </c>
      <c r="B706">
        <f>IF($A706="","",records_master!$E706)</f>
        <v/>
      </c>
      <c r="M706">
        <f>IF($A706="","",IF(AND(ISNUMBER(MATCH(C706,lst_FT_sci_excl,0)),D706=""),"MISSING FT CODE",IF(AND(NOT(ISNUMBER(MATCH(C706,lst_FT_sci_excl,0))),D706&lt;&gt;""),"CODE NOT ALLOWED FOR THIS DECISION","")))</f>
        <v/>
      </c>
    </row>
    <row r="707">
      <c r="A707">
        <f>IF(OR(records_master!$A707="",ISNUMBER(MATCH(records_master!$M707,lst_dedup_duplicate,0))),"",records_master!$A707)</f>
        <v/>
      </c>
      <c r="B707">
        <f>IF($A707="","",records_master!$E707)</f>
        <v/>
      </c>
      <c r="M707">
        <f>IF($A707="","",IF(AND(ISNUMBER(MATCH(C707,lst_FT_sci_excl,0)),D707=""),"MISSING FT CODE",IF(AND(NOT(ISNUMBER(MATCH(C707,lst_FT_sci_excl,0))),D707&lt;&gt;""),"CODE NOT ALLOWED FOR THIS DECISION","")))</f>
        <v/>
      </c>
    </row>
    <row r="708">
      <c r="A708">
        <f>IF(OR(records_master!$A708="",ISNUMBER(MATCH(records_master!$M708,lst_dedup_duplicate,0))),"",records_master!$A708)</f>
        <v/>
      </c>
      <c r="B708">
        <f>IF($A708="","",records_master!$E708)</f>
        <v/>
      </c>
      <c r="M708">
        <f>IF($A708="","",IF(AND(ISNUMBER(MATCH(C708,lst_FT_sci_excl,0)),D708=""),"MISSING FT CODE",IF(AND(NOT(ISNUMBER(MATCH(C708,lst_FT_sci_excl,0))),D708&lt;&gt;""),"CODE NOT ALLOWED FOR THIS DECISION","")))</f>
        <v/>
      </c>
    </row>
    <row r="709">
      <c r="A709">
        <f>IF(OR(records_master!$A709="",ISNUMBER(MATCH(records_master!$M709,lst_dedup_duplicate,0))),"",records_master!$A709)</f>
        <v/>
      </c>
      <c r="B709">
        <f>IF($A709="","",records_master!$E709)</f>
        <v/>
      </c>
      <c r="M709">
        <f>IF($A709="","",IF(AND(ISNUMBER(MATCH(C709,lst_FT_sci_excl,0)),D709=""),"MISSING FT CODE",IF(AND(NOT(ISNUMBER(MATCH(C709,lst_FT_sci_excl,0))),D709&lt;&gt;""),"CODE NOT ALLOWED FOR THIS DECISION","")))</f>
        <v/>
      </c>
    </row>
    <row r="710">
      <c r="A710">
        <f>IF(OR(records_master!$A710="",ISNUMBER(MATCH(records_master!$M710,lst_dedup_duplicate,0))),"",records_master!$A710)</f>
        <v/>
      </c>
      <c r="B710">
        <f>IF($A710="","",records_master!$E710)</f>
        <v/>
      </c>
      <c r="M710">
        <f>IF($A710="","",IF(AND(ISNUMBER(MATCH(C710,lst_FT_sci_excl,0)),D710=""),"MISSING FT CODE",IF(AND(NOT(ISNUMBER(MATCH(C710,lst_FT_sci_excl,0))),D710&lt;&gt;""),"CODE NOT ALLOWED FOR THIS DECISION","")))</f>
        <v/>
      </c>
    </row>
    <row r="711">
      <c r="A711">
        <f>IF(OR(records_master!$A711="",ISNUMBER(MATCH(records_master!$M711,lst_dedup_duplicate,0))),"",records_master!$A711)</f>
        <v/>
      </c>
      <c r="B711">
        <f>IF($A711="","",records_master!$E711)</f>
        <v/>
      </c>
      <c r="M711">
        <f>IF($A711="","",IF(AND(ISNUMBER(MATCH(C711,lst_FT_sci_excl,0)),D711=""),"MISSING FT CODE",IF(AND(NOT(ISNUMBER(MATCH(C711,lst_FT_sci_excl,0))),D711&lt;&gt;""),"CODE NOT ALLOWED FOR THIS DECISION","")))</f>
        <v/>
      </c>
    </row>
    <row r="712">
      <c r="A712">
        <f>IF(OR(records_master!$A712="",ISNUMBER(MATCH(records_master!$M712,lst_dedup_duplicate,0))),"",records_master!$A712)</f>
        <v/>
      </c>
      <c r="B712">
        <f>IF($A712="","",records_master!$E712)</f>
        <v/>
      </c>
      <c r="M712">
        <f>IF($A712="","",IF(AND(ISNUMBER(MATCH(C712,lst_FT_sci_excl,0)),D712=""),"MISSING FT CODE",IF(AND(NOT(ISNUMBER(MATCH(C712,lst_FT_sci_excl,0))),D712&lt;&gt;""),"CODE NOT ALLOWED FOR THIS DECISION","")))</f>
        <v/>
      </c>
    </row>
    <row r="713">
      <c r="A713">
        <f>IF(OR(records_master!$A713="",ISNUMBER(MATCH(records_master!$M713,lst_dedup_duplicate,0))),"",records_master!$A713)</f>
        <v/>
      </c>
      <c r="B713">
        <f>IF($A713="","",records_master!$E713)</f>
        <v/>
      </c>
      <c r="M713">
        <f>IF($A713="","",IF(AND(ISNUMBER(MATCH(C713,lst_FT_sci_excl,0)),D713=""),"MISSING FT CODE",IF(AND(NOT(ISNUMBER(MATCH(C713,lst_FT_sci_excl,0))),D713&lt;&gt;""),"CODE NOT ALLOWED FOR THIS DECISION","")))</f>
        <v/>
      </c>
    </row>
    <row r="714">
      <c r="A714">
        <f>IF(OR(records_master!$A714="",ISNUMBER(MATCH(records_master!$M714,lst_dedup_duplicate,0))),"",records_master!$A714)</f>
        <v/>
      </c>
      <c r="B714">
        <f>IF($A714="","",records_master!$E714)</f>
        <v/>
      </c>
      <c r="M714">
        <f>IF($A714="","",IF(AND(ISNUMBER(MATCH(C714,lst_FT_sci_excl,0)),D714=""),"MISSING FT CODE",IF(AND(NOT(ISNUMBER(MATCH(C714,lst_FT_sci_excl,0))),D714&lt;&gt;""),"CODE NOT ALLOWED FOR THIS DECISION","")))</f>
        <v/>
      </c>
    </row>
    <row r="715">
      <c r="A715">
        <f>IF(OR(records_master!$A715="",ISNUMBER(MATCH(records_master!$M715,lst_dedup_duplicate,0))),"",records_master!$A715)</f>
        <v/>
      </c>
      <c r="B715">
        <f>IF($A715="","",records_master!$E715)</f>
        <v/>
      </c>
      <c r="M715">
        <f>IF($A715="","",IF(AND(ISNUMBER(MATCH(C715,lst_FT_sci_excl,0)),D715=""),"MISSING FT CODE",IF(AND(NOT(ISNUMBER(MATCH(C715,lst_FT_sci_excl,0))),D715&lt;&gt;""),"CODE NOT ALLOWED FOR THIS DECISION","")))</f>
        <v/>
      </c>
    </row>
    <row r="716">
      <c r="A716">
        <f>IF(OR(records_master!$A716="",ISNUMBER(MATCH(records_master!$M716,lst_dedup_duplicate,0))),"",records_master!$A716)</f>
        <v/>
      </c>
      <c r="B716">
        <f>IF($A716="","",records_master!$E716)</f>
        <v/>
      </c>
      <c r="M716">
        <f>IF($A716="","",IF(AND(ISNUMBER(MATCH(C716,lst_FT_sci_excl,0)),D716=""),"MISSING FT CODE",IF(AND(NOT(ISNUMBER(MATCH(C716,lst_FT_sci_excl,0))),D716&lt;&gt;""),"CODE NOT ALLOWED FOR THIS DECISION","")))</f>
        <v/>
      </c>
    </row>
    <row r="717">
      <c r="A717">
        <f>IF(OR(records_master!$A717="",ISNUMBER(MATCH(records_master!$M717,lst_dedup_duplicate,0))),"",records_master!$A717)</f>
        <v/>
      </c>
      <c r="B717">
        <f>IF($A717="","",records_master!$E717)</f>
        <v/>
      </c>
      <c r="M717">
        <f>IF($A717="","",IF(AND(ISNUMBER(MATCH(C717,lst_FT_sci_excl,0)),D717=""),"MISSING FT CODE",IF(AND(NOT(ISNUMBER(MATCH(C717,lst_FT_sci_excl,0))),D717&lt;&gt;""),"CODE NOT ALLOWED FOR THIS DECISION","")))</f>
        <v/>
      </c>
    </row>
    <row r="718">
      <c r="A718">
        <f>IF(OR(records_master!$A718="",ISNUMBER(MATCH(records_master!$M718,lst_dedup_duplicate,0))),"",records_master!$A718)</f>
        <v/>
      </c>
      <c r="B718">
        <f>IF($A718="","",records_master!$E718)</f>
        <v/>
      </c>
      <c r="M718">
        <f>IF($A718="","",IF(AND(ISNUMBER(MATCH(C718,lst_FT_sci_excl,0)),D718=""),"MISSING FT CODE",IF(AND(NOT(ISNUMBER(MATCH(C718,lst_FT_sci_excl,0))),D718&lt;&gt;""),"CODE NOT ALLOWED FOR THIS DECISION","")))</f>
        <v/>
      </c>
    </row>
    <row r="719">
      <c r="A719">
        <f>IF(OR(records_master!$A719="",ISNUMBER(MATCH(records_master!$M719,lst_dedup_duplicate,0))),"",records_master!$A719)</f>
        <v/>
      </c>
      <c r="B719">
        <f>IF($A719="","",records_master!$E719)</f>
        <v/>
      </c>
      <c r="M719">
        <f>IF($A719="","",IF(AND(ISNUMBER(MATCH(C719,lst_FT_sci_excl,0)),D719=""),"MISSING FT CODE",IF(AND(NOT(ISNUMBER(MATCH(C719,lst_FT_sci_excl,0))),D719&lt;&gt;""),"CODE NOT ALLOWED FOR THIS DECISION","")))</f>
        <v/>
      </c>
    </row>
    <row r="720">
      <c r="A720">
        <f>IF(OR(records_master!$A720="",ISNUMBER(MATCH(records_master!$M720,lst_dedup_duplicate,0))),"",records_master!$A720)</f>
        <v/>
      </c>
      <c r="B720">
        <f>IF($A720="","",records_master!$E720)</f>
        <v/>
      </c>
      <c r="M720">
        <f>IF($A720="","",IF(AND(ISNUMBER(MATCH(C720,lst_FT_sci_excl,0)),D720=""),"MISSING FT CODE",IF(AND(NOT(ISNUMBER(MATCH(C720,lst_FT_sci_excl,0))),D720&lt;&gt;""),"CODE NOT ALLOWED FOR THIS DECISION","")))</f>
        <v/>
      </c>
    </row>
    <row r="721">
      <c r="A721">
        <f>IF(OR(records_master!$A721="",ISNUMBER(MATCH(records_master!$M721,lst_dedup_duplicate,0))),"",records_master!$A721)</f>
        <v/>
      </c>
      <c r="B721">
        <f>IF($A721="","",records_master!$E721)</f>
        <v/>
      </c>
      <c r="M721">
        <f>IF($A721="","",IF(AND(ISNUMBER(MATCH(C721,lst_FT_sci_excl,0)),D721=""),"MISSING FT CODE",IF(AND(NOT(ISNUMBER(MATCH(C721,lst_FT_sci_excl,0))),D721&lt;&gt;""),"CODE NOT ALLOWED FOR THIS DECISION","")))</f>
        <v/>
      </c>
    </row>
    <row r="722">
      <c r="A722">
        <f>IF(OR(records_master!$A722="",ISNUMBER(MATCH(records_master!$M722,lst_dedup_duplicate,0))),"",records_master!$A722)</f>
        <v/>
      </c>
      <c r="B722">
        <f>IF($A722="","",records_master!$E722)</f>
        <v/>
      </c>
      <c r="M722">
        <f>IF($A722="","",IF(AND(ISNUMBER(MATCH(C722,lst_FT_sci_excl,0)),D722=""),"MISSING FT CODE",IF(AND(NOT(ISNUMBER(MATCH(C722,lst_FT_sci_excl,0))),D722&lt;&gt;""),"CODE NOT ALLOWED FOR THIS DECISION","")))</f>
        <v/>
      </c>
    </row>
    <row r="723">
      <c r="A723">
        <f>IF(OR(records_master!$A723="",ISNUMBER(MATCH(records_master!$M723,lst_dedup_duplicate,0))),"",records_master!$A723)</f>
        <v/>
      </c>
      <c r="B723">
        <f>IF($A723="","",records_master!$E723)</f>
        <v/>
      </c>
      <c r="M723">
        <f>IF($A723="","",IF(AND(ISNUMBER(MATCH(C723,lst_FT_sci_excl,0)),D723=""),"MISSING FT CODE",IF(AND(NOT(ISNUMBER(MATCH(C723,lst_FT_sci_excl,0))),D723&lt;&gt;""),"CODE NOT ALLOWED FOR THIS DECISION","")))</f>
        <v/>
      </c>
    </row>
    <row r="724">
      <c r="A724">
        <f>IF(OR(records_master!$A724="",ISNUMBER(MATCH(records_master!$M724,lst_dedup_duplicate,0))),"",records_master!$A724)</f>
        <v/>
      </c>
      <c r="B724">
        <f>IF($A724="","",records_master!$E724)</f>
        <v/>
      </c>
      <c r="M724">
        <f>IF($A724="","",IF(AND(ISNUMBER(MATCH(C724,lst_FT_sci_excl,0)),D724=""),"MISSING FT CODE",IF(AND(NOT(ISNUMBER(MATCH(C724,lst_FT_sci_excl,0))),D724&lt;&gt;""),"CODE NOT ALLOWED FOR THIS DECISION","")))</f>
        <v/>
      </c>
    </row>
    <row r="725">
      <c r="A725">
        <f>IF(OR(records_master!$A725="",ISNUMBER(MATCH(records_master!$M725,lst_dedup_duplicate,0))),"",records_master!$A725)</f>
        <v/>
      </c>
      <c r="B725">
        <f>IF($A725="","",records_master!$E725)</f>
        <v/>
      </c>
      <c r="M725">
        <f>IF($A725="","",IF(AND(ISNUMBER(MATCH(C725,lst_FT_sci_excl,0)),D725=""),"MISSING FT CODE",IF(AND(NOT(ISNUMBER(MATCH(C725,lst_FT_sci_excl,0))),D725&lt;&gt;""),"CODE NOT ALLOWED FOR THIS DECISION","")))</f>
        <v/>
      </c>
    </row>
    <row r="726">
      <c r="A726">
        <f>IF(OR(records_master!$A726="",ISNUMBER(MATCH(records_master!$M726,lst_dedup_duplicate,0))),"",records_master!$A726)</f>
        <v/>
      </c>
      <c r="B726">
        <f>IF($A726="","",records_master!$E726)</f>
        <v/>
      </c>
      <c r="M726">
        <f>IF($A726="","",IF(AND(ISNUMBER(MATCH(C726,lst_FT_sci_excl,0)),D726=""),"MISSING FT CODE",IF(AND(NOT(ISNUMBER(MATCH(C726,lst_FT_sci_excl,0))),D726&lt;&gt;""),"CODE NOT ALLOWED FOR THIS DECISION","")))</f>
        <v/>
      </c>
    </row>
    <row r="727">
      <c r="A727">
        <f>IF(OR(records_master!$A727="",ISNUMBER(MATCH(records_master!$M727,lst_dedup_duplicate,0))),"",records_master!$A727)</f>
        <v/>
      </c>
      <c r="B727">
        <f>IF($A727="","",records_master!$E727)</f>
        <v/>
      </c>
      <c r="M727">
        <f>IF($A727="","",IF(AND(ISNUMBER(MATCH(C727,lst_FT_sci_excl,0)),D727=""),"MISSING FT CODE",IF(AND(NOT(ISNUMBER(MATCH(C727,lst_FT_sci_excl,0))),D727&lt;&gt;""),"CODE NOT ALLOWED FOR THIS DECISION","")))</f>
        <v/>
      </c>
    </row>
    <row r="728">
      <c r="A728">
        <f>IF(OR(records_master!$A728="",ISNUMBER(MATCH(records_master!$M728,lst_dedup_duplicate,0))),"",records_master!$A728)</f>
        <v/>
      </c>
      <c r="B728">
        <f>IF($A728="","",records_master!$E728)</f>
        <v/>
      </c>
      <c r="M728">
        <f>IF($A728="","",IF(AND(ISNUMBER(MATCH(C728,lst_FT_sci_excl,0)),D728=""),"MISSING FT CODE",IF(AND(NOT(ISNUMBER(MATCH(C728,lst_FT_sci_excl,0))),D728&lt;&gt;""),"CODE NOT ALLOWED FOR THIS DECISION","")))</f>
        <v/>
      </c>
    </row>
    <row r="729">
      <c r="A729">
        <f>IF(OR(records_master!$A729="",ISNUMBER(MATCH(records_master!$M729,lst_dedup_duplicate,0))),"",records_master!$A729)</f>
        <v/>
      </c>
      <c r="B729">
        <f>IF($A729="","",records_master!$E729)</f>
        <v/>
      </c>
      <c r="M729">
        <f>IF($A729="","",IF(AND(ISNUMBER(MATCH(C729,lst_FT_sci_excl,0)),D729=""),"MISSING FT CODE",IF(AND(NOT(ISNUMBER(MATCH(C729,lst_FT_sci_excl,0))),D729&lt;&gt;""),"CODE NOT ALLOWED FOR THIS DECISION","")))</f>
        <v/>
      </c>
    </row>
    <row r="730">
      <c r="A730">
        <f>IF(OR(records_master!$A730="",ISNUMBER(MATCH(records_master!$M730,lst_dedup_duplicate,0))),"",records_master!$A730)</f>
        <v/>
      </c>
      <c r="B730">
        <f>IF($A730="","",records_master!$E730)</f>
        <v/>
      </c>
      <c r="M730">
        <f>IF($A730="","",IF(AND(ISNUMBER(MATCH(C730,lst_FT_sci_excl,0)),D730=""),"MISSING FT CODE",IF(AND(NOT(ISNUMBER(MATCH(C730,lst_FT_sci_excl,0))),D730&lt;&gt;""),"CODE NOT ALLOWED FOR THIS DECISION","")))</f>
        <v/>
      </c>
    </row>
    <row r="731">
      <c r="A731">
        <f>IF(OR(records_master!$A731="",ISNUMBER(MATCH(records_master!$M731,lst_dedup_duplicate,0))),"",records_master!$A731)</f>
        <v/>
      </c>
      <c r="B731">
        <f>IF($A731="","",records_master!$E731)</f>
        <v/>
      </c>
      <c r="M731">
        <f>IF($A731="","",IF(AND(ISNUMBER(MATCH(C731,lst_FT_sci_excl,0)),D731=""),"MISSING FT CODE",IF(AND(NOT(ISNUMBER(MATCH(C731,lst_FT_sci_excl,0))),D731&lt;&gt;""),"CODE NOT ALLOWED FOR THIS DECISION","")))</f>
        <v/>
      </c>
    </row>
    <row r="732">
      <c r="A732">
        <f>IF(OR(records_master!$A732="",ISNUMBER(MATCH(records_master!$M732,lst_dedup_duplicate,0))),"",records_master!$A732)</f>
        <v/>
      </c>
      <c r="B732">
        <f>IF($A732="","",records_master!$E732)</f>
        <v/>
      </c>
      <c r="M732">
        <f>IF($A732="","",IF(AND(ISNUMBER(MATCH(C732,lst_FT_sci_excl,0)),D732=""),"MISSING FT CODE",IF(AND(NOT(ISNUMBER(MATCH(C732,lst_FT_sci_excl,0))),D732&lt;&gt;""),"CODE NOT ALLOWED FOR THIS DECISION","")))</f>
        <v/>
      </c>
    </row>
    <row r="733">
      <c r="A733">
        <f>IF(OR(records_master!$A733="",ISNUMBER(MATCH(records_master!$M733,lst_dedup_duplicate,0))),"",records_master!$A733)</f>
        <v/>
      </c>
      <c r="B733">
        <f>IF($A733="","",records_master!$E733)</f>
        <v/>
      </c>
      <c r="M733">
        <f>IF($A733="","",IF(AND(ISNUMBER(MATCH(C733,lst_FT_sci_excl,0)),D733=""),"MISSING FT CODE",IF(AND(NOT(ISNUMBER(MATCH(C733,lst_FT_sci_excl,0))),D733&lt;&gt;""),"CODE NOT ALLOWED FOR THIS DECISION","")))</f>
        <v/>
      </c>
    </row>
    <row r="734">
      <c r="A734">
        <f>IF(OR(records_master!$A734="",ISNUMBER(MATCH(records_master!$M734,lst_dedup_duplicate,0))),"",records_master!$A734)</f>
        <v/>
      </c>
      <c r="B734">
        <f>IF($A734="","",records_master!$E734)</f>
        <v/>
      </c>
      <c r="M734">
        <f>IF($A734="","",IF(AND(ISNUMBER(MATCH(C734,lst_FT_sci_excl,0)),D734=""),"MISSING FT CODE",IF(AND(NOT(ISNUMBER(MATCH(C734,lst_FT_sci_excl,0))),D734&lt;&gt;""),"CODE NOT ALLOWED FOR THIS DECISION","")))</f>
        <v/>
      </c>
    </row>
    <row r="735">
      <c r="A735">
        <f>IF(OR(records_master!$A735="",ISNUMBER(MATCH(records_master!$M735,lst_dedup_duplicate,0))),"",records_master!$A735)</f>
        <v/>
      </c>
      <c r="B735">
        <f>IF($A735="","",records_master!$E735)</f>
        <v/>
      </c>
      <c r="M735">
        <f>IF($A735="","",IF(AND(ISNUMBER(MATCH(C735,lst_FT_sci_excl,0)),D735=""),"MISSING FT CODE",IF(AND(NOT(ISNUMBER(MATCH(C735,lst_FT_sci_excl,0))),D735&lt;&gt;""),"CODE NOT ALLOWED FOR THIS DECISION","")))</f>
        <v/>
      </c>
    </row>
    <row r="736">
      <c r="A736">
        <f>IF(OR(records_master!$A736="",ISNUMBER(MATCH(records_master!$M736,lst_dedup_duplicate,0))),"",records_master!$A736)</f>
        <v/>
      </c>
      <c r="B736">
        <f>IF($A736="","",records_master!$E736)</f>
        <v/>
      </c>
      <c r="M736">
        <f>IF($A736="","",IF(AND(ISNUMBER(MATCH(C736,lst_FT_sci_excl,0)),D736=""),"MISSING FT CODE",IF(AND(NOT(ISNUMBER(MATCH(C736,lst_FT_sci_excl,0))),D736&lt;&gt;""),"CODE NOT ALLOWED FOR THIS DECISION","")))</f>
        <v/>
      </c>
    </row>
    <row r="737">
      <c r="A737">
        <f>IF(OR(records_master!$A737="",ISNUMBER(MATCH(records_master!$M737,lst_dedup_duplicate,0))),"",records_master!$A737)</f>
        <v/>
      </c>
      <c r="B737">
        <f>IF($A737="","",records_master!$E737)</f>
        <v/>
      </c>
      <c r="M737">
        <f>IF($A737="","",IF(AND(ISNUMBER(MATCH(C737,lst_FT_sci_excl,0)),D737=""),"MISSING FT CODE",IF(AND(NOT(ISNUMBER(MATCH(C737,lst_FT_sci_excl,0))),D737&lt;&gt;""),"CODE NOT ALLOWED FOR THIS DECISION","")))</f>
        <v/>
      </c>
    </row>
    <row r="738">
      <c r="A738">
        <f>IF(OR(records_master!$A738="",ISNUMBER(MATCH(records_master!$M738,lst_dedup_duplicate,0))),"",records_master!$A738)</f>
        <v/>
      </c>
      <c r="B738">
        <f>IF($A738="","",records_master!$E738)</f>
        <v/>
      </c>
      <c r="M738">
        <f>IF($A738="","",IF(AND(ISNUMBER(MATCH(C738,lst_FT_sci_excl,0)),D738=""),"MISSING FT CODE",IF(AND(NOT(ISNUMBER(MATCH(C738,lst_FT_sci_excl,0))),D738&lt;&gt;""),"CODE NOT ALLOWED FOR THIS DECISION","")))</f>
        <v/>
      </c>
    </row>
    <row r="739">
      <c r="A739">
        <f>IF(OR(records_master!$A739="",ISNUMBER(MATCH(records_master!$M739,lst_dedup_duplicate,0))),"",records_master!$A739)</f>
        <v/>
      </c>
      <c r="B739">
        <f>IF($A739="","",records_master!$E739)</f>
        <v/>
      </c>
      <c r="M739">
        <f>IF($A739="","",IF(AND(ISNUMBER(MATCH(C739,lst_FT_sci_excl,0)),D739=""),"MISSING FT CODE",IF(AND(NOT(ISNUMBER(MATCH(C739,lst_FT_sci_excl,0))),D739&lt;&gt;""),"CODE NOT ALLOWED FOR THIS DECISION","")))</f>
        <v/>
      </c>
    </row>
    <row r="740">
      <c r="A740">
        <f>IF(OR(records_master!$A740="",ISNUMBER(MATCH(records_master!$M740,lst_dedup_duplicate,0))),"",records_master!$A740)</f>
        <v/>
      </c>
      <c r="B740">
        <f>IF($A740="","",records_master!$E740)</f>
        <v/>
      </c>
      <c r="M740">
        <f>IF($A740="","",IF(AND(ISNUMBER(MATCH(C740,lst_FT_sci_excl,0)),D740=""),"MISSING FT CODE",IF(AND(NOT(ISNUMBER(MATCH(C740,lst_FT_sci_excl,0))),D740&lt;&gt;""),"CODE NOT ALLOWED FOR THIS DECISION","")))</f>
        <v/>
      </c>
    </row>
    <row r="741">
      <c r="A741">
        <f>IF(OR(records_master!$A741="",ISNUMBER(MATCH(records_master!$M741,lst_dedup_duplicate,0))),"",records_master!$A741)</f>
        <v/>
      </c>
      <c r="B741">
        <f>IF($A741="","",records_master!$E741)</f>
        <v/>
      </c>
      <c r="M741">
        <f>IF($A741="","",IF(AND(ISNUMBER(MATCH(C741,lst_FT_sci_excl,0)),D741=""),"MISSING FT CODE",IF(AND(NOT(ISNUMBER(MATCH(C741,lst_FT_sci_excl,0))),D741&lt;&gt;""),"CODE NOT ALLOWED FOR THIS DECISION","")))</f>
        <v/>
      </c>
    </row>
    <row r="742">
      <c r="A742">
        <f>IF(OR(records_master!$A742="",ISNUMBER(MATCH(records_master!$M742,lst_dedup_duplicate,0))),"",records_master!$A742)</f>
        <v/>
      </c>
      <c r="B742">
        <f>IF($A742="","",records_master!$E742)</f>
        <v/>
      </c>
      <c r="M742">
        <f>IF($A742="","",IF(AND(ISNUMBER(MATCH(C742,lst_FT_sci_excl,0)),D742=""),"MISSING FT CODE",IF(AND(NOT(ISNUMBER(MATCH(C742,lst_FT_sci_excl,0))),D742&lt;&gt;""),"CODE NOT ALLOWED FOR THIS DECISION","")))</f>
        <v/>
      </c>
    </row>
    <row r="743">
      <c r="A743">
        <f>IF(OR(records_master!$A743="",ISNUMBER(MATCH(records_master!$M743,lst_dedup_duplicate,0))),"",records_master!$A743)</f>
        <v/>
      </c>
      <c r="B743">
        <f>IF($A743="","",records_master!$E743)</f>
        <v/>
      </c>
      <c r="M743">
        <f>IF($A743="","",IF(AND(ISNUMBER(MATCH(C743,lst_FT_sci_excl,0)),D743=""),"MISSING FT CODE",IF(AND(NOT(ISNUMBER(MATCH(C743,lst_FT_sci_excl,0))),D743&lt;&gt;""),"CODE NOT ALLOWED FOR THIS DECISION","")))</f>
        <v/>
      </c>
    </row>
    <row r="744">
      <c r="A744">
        <f>IF(OR(records_master!$A744="",ISNUMBER(MATCH(records_master!$M744,lst_dedup_duplicate,0))),"",records_master!$A744)</f>
        <v/>
      </c>
      <c r="B744">
        <f>IF($A744="","",records_master!$E744)</f>
        <v/>
      </c>
      <c r="M744">
        <f>IF($A744="","",IF(AND(ISNUMBER(MATCH(C744,lst_FT_sci_excl,0)),D744=""),"MISSING FT CODE",IF(AND(NOT(ISNUMBER(MATCH(C744,lst_FT_sci_excl,0))),D744&lt;&gt;""),"CODE NOT ALLOWED FOR THIS DECISION","")))</f>
        <v/>
      </c>
    </row>
    <row r="745">
      <c r="A745">
        <f>IF(OR(records_master!$A745="",ISNUMBER(MATCH(records_master!$M745,lst_dedup_duplicate,0))),"",records_master!$A745)</f>
        <v/>
      </c>
      <c r="B745">
        <f>IF($A745="","",records_master!$E745)</f>
        <v/>
      </c>
      <c r="M745">
        <f>IF($A745="","",IF(AND(ISNUMBER(MATCH(C745,lst_FT_sci_excl,0)),D745=""),"MISSING FT CODE",IF(AND(NOT(ISNUMBER(MATCH(C745,lst_FT_sci_excl,0))),D745&lt;&gt;""),"CODE NOT ALLOWED FOR THIS DECISION","")))</f>
        <v/>
      </c>
    </row>
    <row r="746">
      <c r="A746">
        <f>IF(OR(records_master!$A746="",ISNUMBER(MATCH(records_master!$M746,lst_dedup_duplicate,0))),"",records_master!$A746)</f>
        <v/>
      </c>
      <c r="B746">
        <f>IF($A746="","",records_master!$E746)</f>
        <v/>
      </c>
      <c r="M746">
        <f>IF($A746="","",IF(AND(ISNUMBER(MATCH(C746,lst_FT_sci_excl,0)),D746=""),"MISSING FT CODE",IF(AND(NOT(ISNUMBER(MATCH(C746,lst_FT_sci_excl,0))),D746&lt;&gt;""),"CODE NOT ALLOWED FOR THIS DECISION","")))</f>
        <v/>
      </c>
    </row>
    <row r="747">
      <c r="A747">
        <f>IF(OR(records_master!$A747="",ISNUMBER(MATCH(records_master!$M747,lst_dedup_duplicate,0))),"",records_master!$A747)</f>
        <v/>
      </c>
      <c r="B747">
        <f>IF($A747="","",records_master!$E747)</f>
        <v/>
      </c>
      <c r="M747">
        <f>IF($A747="","",IF(AND(ISNUMBER(MATCH(C747,lst_FT_sci_excl,0)),D747=""),"MISSING FT CODE",IF(AND(NOT(ISNUMBER(MATCH(C747,lst_FT_sci_excl,0))),D747&lt;&gt;""),"CODE NOT ALLOWED FOR THIS DECISION","")))</f>
        <v/>
      </c>
    </row>
    <row r="748">
      <c r="A748">
        <f>IF(OR(records_master!$A748="",ISNUMBER(MATCH(records_master!$M748,lst_dedup_duplicate,0))),"",records_master!$A748)</f>
        <v/>
      </c>
      <c r="B748">
        <f>IF($A748="","",records_master!$E748)</f>
        <v/>
      </c>
      <c r="M748">
        <f>IF($A748="","",IF(AND(ISNUMBER(MATCH(C748,lst_FT_sci_excl,0)),D748=""),"MISSING FT CODE",IF(AND(NOT(ISNUMBER(MATCH(C748,lst_FT_sci_excl,0))),D748&lt;&gt;""),"CODE NOT ALLOWED FOR THIS DECISION","")))</f>
        <v/>
      </c>
    </row>
    <row r="749">
      <c r="A749">
        <f>IF(OR(records_master!$A749="",ISNUMBER(MATCH(records_master!$M749,lst_dedup_duplicate,0))),"",records_master!$A749)</f>
        <v/>
      </c>
      <c r="B749">
        <f>IF($A749="","",records_master!$E749)</f>
        <v/>
      </c>
      <c r="M749">
        <f>IF($A749="","",IF(AND(ISNUMBER(MATCH(C749,lst_FT_sci_excl,0)),D749=""),"MISSING FT CODE",IF(AND(NOT(ISNUMBER(MATCH(C749,lst_FT_sci_excl,0))),D749&lt;&gt;""),"CODE NOT ALLOWED FOR THIS DECISION","")))</f>
        <v/>
      </c>
    </row>
    <row r="750">
      <c r="A750">
        <f>IF(OR(records_master!$A750="",ISNUMBER(MATCH(records_master!$M750,lst_dedup_duplicate,0))),"",records_master!$A750)</f>
        <v/>
      </c>
      <c r="B750">
        <f>IF($A750="","",records_master!$E750)</f>
        <v/>
      </c>
      <c r="M750">
        <f>IF($A750="","",IF(AND(ISNUMBER(MATCH(C750,lst_FT_sci_excl,0)),D750=""),"MISSING FT CODE",IF(AND(NOT(ISNUMBER(MATCH(C750,lst_FT_sci_excl,0))),D750&lt;&gt;""),"CODE NOT ALLOWED FOR THIS DECISION","")))</f>
        <v/>
      </c>
    </row>
    <row r="751">
      <c r="A751">
        <f>IF(OR(records_master!$A751="",ISNUMBER(MATCH(records_master!$M751,lst_dedup_duplicate,0))),"",records_master!$A751)</f>
        <v/>
      </c>
      <c r="B751">
        <f>IF($A751="","",records_master!$E751)</f>
        <v/>
      </c>
      <c r="M751">
        <f>IF($A751="","",IF(AND(ISNUMBER(MATCH(C751,lst_FT_sci_excl,0)),D751=""),"MISSING FT CODE",IF(AND(NOT(ISNUMBER(MATCH(C751,lst_FT_sci_excl,0))),D751&lt;&gt;""),"CODE NOT ALLOWED FOR THIS DECISION","")))</f>
        <v/>
      </c>
    </row>
    <row r="752">
      <c r="A752">
        <f>IF(OR(records_master!$A752="",ISNUMBER(MATCH(records_master!$M752,lst_dedup_duplicate,0))),"",records_master!$A752)</f>
        <v/>
      </c>
      <c r="B752">
        <f>IF($A752="","",records_master!$E752)</f>
        <v/>
      </c>
      <c r="M752">
        <f>IF($A752="","",IF(AND(ISNUMBER(MATCH(C752,lst_FT_sci_excl,0)),D752=""),"MISSING FT CODE",IF(AND(NOT(ISNUMBER(MATCH(C752,lst_FT_sci_excl,0))),D752&lt;&gt;""),"CODE NOT ALLOWED FOR THIS DECISION","")))</f>
        <v/>
      </c>
    </row>
    <row r="753">
      <c r="A753">
        <f>IF(OR(records_master!$A753="",ISNUMBER(MATCH(records_master!$M753,lst_dedup_duplicate,0))),"",records_master!$A753)</f>
        <v/>
      </c>
      <c r="B753">
        <f>IF($A753="","",records_master!$E753)</f>
        <v/>
      </c>
      <c r="M753">
        <f>IF($A753="","",IF(AND(ISNUMBER(MATCH(C753,lst_FT_sci_excl,0)),D753=""),"MISSING FT CODE",IF(AND(NOT(ISNUMBER(MATCH(C753,lst_FT_sci_excl,0))),D753&lt;&gt;""),"CODE NOT ALLOWED FOR THIS DECISION","")))</f>
        <v/>
      </c>
    </row>
    <row r="754">
      <c r="A754">
        <f>IF(OR(records_master!$A754="",ISNUMBER(MATCH(records_master!$M754,lst_dedup_duplicate,0))),"",records_master!$A754)</f>
        <v/>
      </c>
      <c r="B754">
        <f>IF($A754="","",records_master!$E754)</f>
        <v/>
      </c>
      <c r="M754">
        <f>IF($A754="","",IF(AND(ISNUMBER(MATCH(C754,lst_FT_sci_excl,0)),D754=""),"MISSING FT CODE",IF(AND(NOT(ISNUMBER(MATCH(C754,lst_FT_sci_excl,0))),D754&lt;&gt;""),"CODE NOT ALLOWED FOR THIS DECISION","")))</f>
        <v/>
      </c>
    </row>
    <row r="755">
      <c r="A755">
        <f>IF(OR(records_master!$A755="",ISNUMBER(MATCH(records_master!$M755,lst_dedup_duplicate,0))),"",records_master!$A755)</f>
        <v/>
      </c>
      <c r="B755">
        <f>IF($A755="","",records_master!$E755)</f>
        <v/>
      </c>
      <c r="M755">
        <f>IF($A755="","",IF(AND(ISNUMBER(MATCH(C755,lst_FT_sci_excl,0)),D755=""),"MISSING FT CODE",IF(AND(NOT(ISNUMBER(MATCH(C755,lst_FT_sci_excl,0))),D755&lt;&gt;""),"CODE NOT ALLOWED FOR THIS DECISION","")))</f>
        <v/>
      </c>
    </row>
    <row r="756">
      <c r="A756">
        <f>IF(OR(records_master!$A756="",ISNUMBER(MATCH(records_master!$M756,lst_dedup_duplicate,0))),"",records_master!$A756)</f>
        <v/>
      </c>
      <c r="B756">
        <f>IF($A756="","",records_master!$E756)</f>
        <v/>
      </c>
      <c r="M756">
        <f>IF($A756="","",IF(AND(ISNUMBER(MATCH(C756,lst_FT_sci_excl,0)),D756=""),"MISSING FT CODE",IF(AND(NOT(ISNUMBER(MATCH(C756,lst_FT_sci_excl,0))),D756&lt;&gt;""),"CODE NOT ALLOWED FOR THIS DECISION","")))</f>
        <v/>
      </c>
    </row>
    <row r="757">
      <c r="A757">
        <f>IF(OR(records_master!$A757="",ISNUMBER(MATCH(records_master!$M757,lst_dedup_duplicate,0))),"",records_master!$A757)</f>
        <v/>
      </c>
      <c r="B757">
        <f>IF($A757="","",records_master!$E757)</f>
        <v/>
      </c>
      <c r="M757">
        <f>IF($A757="","",IF(AND(ISNUMBER(MATCH(C757,lst_FT_sci_excl,0)),D757=""),"MISSING FT CODE",IF(AND(NOT(ISNUMBER(MATCH(C757,lst_FT_sci_excl,0))),D757&lt;&gt;""),"CODE NOT ALLOWED FOR THIS DECISION","")))</f>
        <v/>
      </c>
    </row>
    <row r="758">
      <c r="A758">
        <f>IF(OR(records_master!$A758="",ISNUMBER(MATCH(records_master!$M758,lst_dedup_duplicate,0))),"",records_master!$A758)</f>
        <v/>
      </c>
      <c r="B758">
        <f>IF($A758="","",records_master!$E758)</f>
        <v/>
      </c>
      <c r="M758">
        <f>IF($A758="","",IF(AND(ISNUMBER(MATCH(C758,lst_FT_sci_excl,0)),D758=""),"MISSING FT CODE",IF(AND(NOT(ISNUMBER(MATCH(C758,lst_FT_sci_excl,0))),D758&lt;&gt;""),"CODE NOT ALLOWED FOR THIS DECISION","")))</f>
        <v/>
      </c>
    </row>
    <row r="759">
      <c r="A759">
        <f>IF(OR(records_master!$A759="",ISNUMBER(MATCH(records_master!$M759,lst_dedup_duplicate,0))),"",records_master!$A759)</f>
        <v/>
      </c>
      <c r="B759">
        <f>IF($A759="","",records_master!$E759)</f>
        <v/>
      </c>
      <c r="M759">
        <f>IF($A759="","",IF(AND(ISNUMBER(MATCH(C759,lst_FT_sci_excl,0)),D759=""),"MISSING FT CODE",IF(AND(NOT(ISNUMBER(MATCH(C759,lst_FT_sci_excl,0))),D759&lt;&gt;""),"CODE NOT ALLOWED FOR THIS DECISION","")))</f>
        <v/>
      </c>
    </row>
    <row r="760">
      <c r="A760">
        <f>IF(OR(records_master!$A760="",ISNUMBER(MATCH(records_master!$M760,lst_dedup_duplicate,0))),"",records_master!$A760)</f>
        <v/>
      </c>
      <c r="B760">
        <f>IF($A760="","",records_master!$E760)</f>
        <v/>
      </c>
      <c r="M760">
        <f>IF($A760="","",IF(AND(ISNUMBER(MATCH(C760,lst_FT_sci_excl,0)),D760=""),"MISSING FT CODE",IF(AND(NOT(ISNUMBER(MATCH(C760,lst_FT_sci_excl,0))),D760&lt;&gt;""),"CODE NOT ALLOWED FOR THIS DECISION","")))</f>
        <v/>
      </c>
    </row>
    <row r="761">
      <c r="A761">
        <f>IF(OR(records_master!$A761="",ISNUMBER(MATCH(records_master!$M761,lst_dedup_duplicate,0))),"",records_master!$A761)</f>
        <v/>
      </c>
      <c r="B761">
        <f>IF($A761="","",records_master!$E761)</f>
        <v/>
      </c>
      <c r="M761">
        <f>IF($A761="","",IF(AND(ISNUMBER(MATCH(C761,lst_FT_sci_excl,0)),D761=""),"MISSING FT CODE",IF(AND(NOT(ISNUMBER(MATCH(C761,lst_FT_sci_excl,0))),D761&lt;&gt;""),"CODE NOT ALLOWED FOR THIS DECISION","")))</f>
        <v/>
      </c>
    </row>
    <row r="762">
      <c r="A762">
        <f>IF(OR(records_master!$A762="",ISNUMBER(MATCH(records_master!$M762,lst_dedup_duplicate,0))),"",records_master!$A762)</f>
        <v/>
      </c>
      <c r="B762">
        <f>IF($A762="","",records_master!$E762)</f>
        <v/>
      </c>
      <c r="M762">
        <f>IF($A762="","",IF(AND(ISNUMBER(MATCH(C762,lst_FT_sci_excl,0)),D762=""),"MISSING FT CODE",IF(AND(NOT(ISNUMBER(MATCH(C762,lst_FT_sci_excl,0))),D762&lt;&gt;""),"CODE NOT ALLOWED FOR THIS DECISION","")))</f>
        <v/>
      </c>
    </row>
    <row r="763">
      <c r="A763">
        <f>IF(OR(records_master!$A763="",ISNUMBER(MATCH(records_master!$M763,lst_dedup_duplicate,0))),"",records_master!$A763)</f>
        <v/>
      </c>
      <c r="B763">
        <f>IF($A763="","",records_master!$E763)</f>
        <v/>
      </c>
      <c r="M763">
        <f>IF($A763="","",IF(AND(ISNUMBER(MATCH(C763,lst_FT_sci_excl,0)),D763=""),"MISSING FT CODE",IF(AND(NOT(ISNUMBER(MATCH(C763,lst_FT_sci_excl,0))),D763&lt;&gt;""),"CODE NOT ALLOWED FOR THIS DECISION","")))</f>
        <v/>
      </c>
    </row>
    <row r="764">
      <c r="A764">
        <f>IF(OR(records_master!$A764="",ISNUMBER(MATCH(records_master!$M764,lst_dedup_duplicate,0))),"",records_master!$A764)</f>
        <v/>
      </c>
      <c r="B764">
        <f>IF($A764="","",records_master!$E764)</f>
        <v/>
      </c>
      <c r="M764">
        <f>IF($A764="","",IF(AND(ISNUMBER(MATCH(C764,lst_FT_sci_excl,0)),D764=""),"MISSING FT CODE",IF(AND(NOT(ISNUMBER(MATCH(C764,lst_FT_sci_excl,0))),D764&lt;&gt;""),"CODE NOT ALLOWED FOR THIS DECISION","")))</f>
        <v/>
      </c>
    </row>
    <row r="765">
      <c r="A765">
        <f>IF(OR(records_master!$A765="",ISNUMBER(MATCH(records_master!$M765,lst_dedup_duplicate,0))),"",records_master!$A765)</f>
        <v/>
      </c>
      <c r="B765">
        <f>IF($A765="","",records_master!$E765)</f>
        <v/>
      </c>
      <c r="M765">
        <f>IF($A765="","",IF(AND(ISNUMBER(MATCH(C765,lst_FT_sci_excl,0)),D765=""),"MISSING FT CODE",IF(AND(NOT(ISNUMBER(MATCH(C765,lst_FT_sci_excl,0))),D765&lt;&gt;""),"CODE NOT ALLOWED FOR THIS DECISION","")))</f>
        <v/>
      </c>
    </row>
    <row r="766">
      <c r="A766">
        <f>IF(OR(records_master!$A766="",ISNUMBER(MATCH(records_master!$M766,lst_dedup_duplicate,0))),"",records_master!$A766)</f>
        <v/>
      </c>
      <c r="B766">
        <f>IF($A766="","",records_master!$E766)</f>
        <v/>
      </c>
      <c r="M766">
        <f>IF($A766="","",IF(AND(ISNUMBER(MATCH(C766,lst_FT_sci_excl,0)),D766=""),"MISSING FT CODE",IF(AND(NOT(ISNUMBER(MATCH(C766,lst_FT_sci_excl,0))),D766&lt;&gt;""),"CODE NOT ALLOWED FOR THIS DECISION","")))</f>
        <v/>
      </c>
    </row>
    <row r="767">
      <c r="A767">
        <f>IF(OR(records_master!$A767="",ISNUMBER(MATCH(records_master!$M767,lst_dedup_duplicate,0))),"",records_master!$A767)</f>
        <v/>
      </c>
      <c r="B767">
        <f>IF($A767="","",records_master!$E767)</f>
        <v/>
      </c>
      <c r="M767">
        <f>IF($A767="","",IF(AND(ISNUMBER(MATCH(C767,lst_FT_sci_excl,0)),D767=""),"MISSING FT CODE",IF(AND(NOT(ISNUMBER(MATCH(C767,lst_FT_sci_excl,0))),D767&lt;&gt;""),"CODE NOT ALLOWED FOR THIS DECISION","")))</f>
        <v/>
      </c>
    </row>
    <row r="768">
      <c r="A768">
        <f>IF(OR(records_master!$A768="",ISNUMBER(MATCH(records_master!$M768,lst_dedup_duplicate,0))),"",records_master!$A768)</f>
        <v/>
      </c>
      <c r="B768">
        <f>IF($A768="","",records_master!$E768)</f>
        <v/>
      </c>
      <c r="M768">
        <f>IF($A768="","",IF(AND(ISNUMBER(MATCH(C768,lst_FT_sci_excl,0)),D768=""),"MISSING FT CODE",IF(AND(NOT(ISNUMBER(MATCH(C768,lst_FT_sci_excl,0))),D768&lt;&gt;""),"CODE NOT ALLOWED FOR THIS DECISION","")))</f>
        <v/>
      </c>
    </row>
    <row r="769">
      <c r="A769">
        <f>IF(OR(records_master!$A769="",ISNUMBER(MATCH(records_master!$M769,lst_dedup_duplicate,0))),"",records_master!$A769)</f>
        <v/>
      </c>
      <c r="B769">
        <f>IF($A769="","",records_master!$E769)</f>
        <v/>
      </c>
      <c r="M769">
        <f>IF($A769="","",IF(AND(ISNUMBER(MATCH(C769,lst_FT_sci_excl,0)),D769=""),"MISSING FT CODE",IF(AND(NOT(ISNUMBER(MATCH(C769,lst_FT_sci_excl,0))),D769&lt;&gt;""),"CODE NOT ALLOWED FOR THIS DECISION","")))</f>
        <v/>
      </c>
    </row>
    <row r="770">
      <c r="A770">
        <f>IF(OR(records_master!$A770="",ISNUMBER(MATCH(records_master!$M770,lst_dedup_duplicate,0))),"",records_master!$A770)</f>
        <v/>
      </c>
      <c r="B770">
        <f>IF($A770="","",records_master!$E770)</f>
        <v/>
      </c>
      <c r="M770">
        <f>IF($A770="","",IF(AND(ISNUMBER(MATCH(C770,lst_FT_sci_excl,0)),D770=""),"MISSING FT CODE",IF(AND(NOT(ISNUMBER(MATCH(C770,lst_FT_sci_excl,0))),D770&lt;&gt;""),"CODE NOT ALLOWED FOR THIS DECISION","")))</f>
        <v/>
      </c>
    </row>
    <row r="771">
      <c r="A771">
        <f>IF(OR(records_master!$A771="",ISNUMBER(MATCH(records_master!$M771,lst_dedup_duplicate,0))),"",records_master!$A771)</f>
        <v/>
      </c>
      <c r="B771">
        <f>IF($A771="","",records_master!$E771)</f>
        <v/>
      </c>
      <c r="M771">
        <f>IF($A771="","",IF(AND(ISNUMBER(MATCH(C771,lst_FT_sci_excl,0)),D771=""),"MISSING FT CODE",IF(AND(NOT(ISNUMBER(MATCH(C771,lst_FT_sci_excl,0))),D771&lt;&gt;""),"CODE NOT ALLOWED FOR THIS DECISION","")))</f>
        <v/>
      </c>
    </row>
    <row r="772">
      <c r="A772">
        <f>IF(OR(records_master!$A772="",ISNUMBER(MATCH(records_master!$M772,lst_dedup_duplicate,0))),"",records_master!$A772)</f>
        <v/>
      </c>
      <c r="B772">
        <f>IF($A772="","",records_master!$E772)</f>
        <v/>
      </c>
      <c r="M772">
        <f>IF($A772="","",IF(AND(ISNUMBER(MATCH(C772,lst_FT_sci_excl,0)),D772=""),"MISSING FT CODE",IF(AND(NOT(ISNUMBER(MATCH(C772,lst_FT_sci_excl,0))),D772&lt;&gt;""),"CODE NOT ALLOWED FOR THIS DECISION","")))</f>
        <v/>
      </c>
    </row>
    <row r="773">
      <c r="A773">
        <f>IF(OR(records_master!$A773="",ISNUMBER(MATCH(records_master!$M773,lst_dedup_duplicate,0))),"",records_master!$A773)</f>
        <v/>
      </c>
      <c r="B773">
        <f>IF($A773="","",records_master!$E773)</f>
        <v/>
      </c>
      <c r="M773">
        <f>IF($A773="","",IF(AND(ISNUMBER(MATCH(C773,lst_FT_sci_excl,0)),D773=""),"MISSING FT CODE",IF(AND(NOT(ISNUMBER(MATCH(C773,lst_FT_sci_excl,0))),D773&lt;&gt;""),"CODE NOT ALLOWED FOR THIS DECISION","")))</f>
        <v/>
      </c>
    </row>
    <row r="774">
      <c r="A774">
        <f>IF(OR(records_master!$A774="",ISNUMBER(MATCH(records_master!$M774,lst_dedup_duplicate,0))),"",records_master!$A774)</f>
        <v/>
      </c>
      <c r="B774">
        <f>IF($A774="","",records_master!$E774)</f>
        <v/>
      </c>
      <c r="M774">
        <f>IF($A774="","",IF(AND(ISNUMBER(MATCH(C774,lst_FT_sci_excl,0)),D774=""),"MISSING FT CODE",IF(AND(NOT(ISNUMBER(MATCH(C774,lst_FT_sci_excl,0))),D774&lt;&gt;""),"CODE NOT ALLOWED FOR THIS DECISION","")))</f>
        <v/>
      </c>
    </row>
    <row r="775">
      <c r="A775">
        <f>IF(OR(records_master!$A775="",ISNUMBER(MATCH(records_master!$M775,lst_dedup_duplicate,0))),"",records_master!$A775)</f>
        <v/>
      </c>
      <c r="B775">
        <f>IF($A775="","",records_master!$E775)</f>
        <v/>
      </c>
      <c r="M775">
        <f>IF($A775="","",IF(AND(ISNUMBER(MATCH(C775,lst_FT_sci_excl,0)),D775=""),"MISSING FT CODE",IF(AND(NOT(ISNUMBER(MATCH(C775,lst_FT_sci_excl,0))),D775&lt;&gt;""),"CODE NOT ALLOWED FOR THIS DECISION","")))</f>
        <v/>
      </c>
    </row>
    <row r="776">
      <c r="A776">
        <f>IF(OR(records_master!$A776="",ISNUMBER(MATCH(records_master!$M776,lst_dedup_duplicate,0))),"",records_master!$A776)</f>
        <v/>
      </c>
      <c r="B776">
        <f>IF($A776="","",records_master!$E776)</f>
        <v/>
      </c>
      <c r="M776">
        <f>IF($A776="","",IF(AND(ISNUMBER(MATCH(C776,lst_FT_sci_excl,0)),D776=""),"MISSING FT CODE",IF(AND(NOT(ISNUMBER(MATCH(C776,lst_FT_sci_excl,0))),D776&lt;&gt;""),"CODE NOT ALLOWED FOR THIS DECISION","")))</f>
        <v/>
      </c>
    </row>
    <row r="777">
      <c r="A777">
        <f>IF(OR(records_master!$A777="",ISNUMBER(MATCH(records_master!$M777,lst_dedup_duplicate,0))),"",records_master!$A777)</f>
        <v/>
      </c>
      <c r="B777">
        <f>IF($A777="","",records_master!$E777)</f>
        <v/>
      </c>
      <c r="M777">
        <f>IF($A777="","",IF(AND(ISNUMBER(MATCH(C777,lst_FT_sci_excl,0)),D777=""),"MISSING FT CODE",IF(AND(NOT(ISNUMBER(MATCH(C777,lst_FT_sci_excl,0))),D777&lt;&gt;""),"CODE NOT ALLOWED FOR THIS DECISION","")))</f>
        <v/>
      </c>
    </row>
    <row r="778">
      <c r="A778">
        <f>IF(OR(records_master!$A778="",ISNUMBER(MATCH(records_master!$M778,lst_dedup_duplicate,0))),"",records_master!$A778)</f>
        <v/>
      </c>
      <c r="B778">
        <f>IF($A778="","",records_master!$E778)</f>
        <v/>
      </c>
      <c r="M778">
        <f>IF($A778="","",IF(AND(ISNUMBER(MATCH(C778,lst_FT_sci_excl,0)),D778=""),"MISSING FT CODE",IF(AND(NOT(ISNUMBER(MATCH(C778,lst_FT_sci_excl,0))),D778&lt;&gt;""),"CODE NOT ALLOWED FOR THIS DECISION","")))</f>
        <v/>
      </c>
    </row>
    <row r="779">
      <c r="A779">
        <f>IF(OR(records_master!$A779="",ISNUMBER(MATCH(records_master!$M779,lst_dedup_duplicate,0))),"",records_master!$A779)</f>
        <v/>
      </c>
      <c r="B779">
        <f>IF($A779="","",records_master!$E779)</f>
        <v/>
      </c>
      <c r="M779">
        <f>IF($A779="","",IF(AND(ISNUMBER(MATCH(C779,lst_FT_sci_excl,0)),D779=""),"MISSING FT CODE",IF(AND(NOT(ISNUMBER(MATCH(C779,lst_FT_sci_excl,0))),D779&lt;&gt;""),"CODE NOT ALLOWED FOR THIS DECISION","")))</f>
        <v/>
      </c>
    </row>
    <row r="780">
      <c r="A780">
        <f>IF(OR(records_master!$A780="",ISNUMBER(MATCH(records_master!$M780,lst_dedup_duplicate,0))),"",records_master!$A780)</f>
        <v/>
      </c>
      <c r="B780">
        <f>IF($A780="","",records_master!$E780)</f>
        <v/>
      </c>
      <c r="M780">
        <f>IF($A780="","",IF(AND(ISNUMBER(MATCH(C780,lst_FT_sci_excl,0)),D780=""),"MISSING FT CODE",IF(AND(NOT(ISNUMBER(MATCH(C780,lst_FT_sci_excl,0))),D780&lt;&gt;""),"CODE NOT ALLOWED FOR THIS DECISION","")))</f>
        <v/>
      </c>
    </row>
    <row r="781">
      <c r="A781">
        <f>IF(OR(records_master!$A781="",ISNUMBER(MATCH(records_master!$M781,lst_dedup_duplicate,0))),"",records_master!$A781)</f>
        <v/>
      </c>
      <c r="B781">
        <f>IF($A781="","",records_master!$E781)</f>
        <v/>
      </c>
      <c r="M781">
        <f>IF($A781="","",IF(AND(ISNUMBER(MATCH(C781,lst_FT_sci_excl,0)),D781=""),"MISSING FT CODE",IF(AND(NOT(ISNUMBER(MATCH(C781,lst_FT_sci_excl,0))),D781&lt;&gt;""),"CODE NOT ALLOWED FOR THIS DECISION","")))</f>
        <v/>
      </c>
    </row>
    <row r="782">
      <c r="A782">
        <f>IF(OR(records_master!$A782="",ISNUMBER(MATCH(records_master!$M782,lst_dedup_duplicate,0))),"",records_master!$A782)</f>
        <v/>
      </c>
      <c r="B782">
        <f>IF($A782="","",records_master!$E782)</f>
        <v/>
      </c>
      <c r="M782">
        <f>IF($A782="","",IF(AND(ISNUMBER(MATCH(C782,lst_FT_sci_excl,0)),D782=""),"MISSING FT CODE",IF(AND(NOT(ISNUMBER(MATCH(C782,lst_FT_sci_excl,0))),D782&lt;&gt;""),"CODE NOT ALLOWED FOR THIS DECISION","")))</f>
        <v/>
      </c>
    </row>
    <row r="783">
      <c r="A783">
        <f>IF(OR(records_master!$A783="",ISNUMBER(MATCH(records_master!$M783,lst_dedup_duplicate,0))),"",records_master!$A783)</f>
        <v/>
      </c>
      <c r="B783">
        <f>IF($A783="","",records_master!$E783)</f>
        <v/>
      </c>
      <c r="M783">
        <f>IF($A783="","",IF(AND(ISNUMBER(MATCH(C783,lst_FT_sci_excl,0)),D783=""),"MISSING FT CODE",IF(AND(NOT(ISNUMBER(MATCH(C783,lst_FT_sci_excl,0))),D783&lt;&gt;""),"CODE NOT ALLOWED FOR THIS DECISION","")))</f>
        <v/>
      </c>
    </row>
    <row r="784">
      <c r="A784">
        <f>IF(OR(records_master!$A784="",ISNUMBER(MATCH(records_master!$M784,lst_dedup_duplicate,0))),"",records_master!$A784)</f>
        <v/>
      </c>
      <c r="B784">
        <f>IF($A784="","",records_master!$E784)</f>
        <v/>
      </c>
      <c r="M784">
        <f>IF($A784="","",IF(AND(ISNUMBER(MATCH(C784,lst_FT_sci_excl,0)),D784=""),"MISSING FT CODE",IF(AND(NOT(ISNUMBER(MATCH(C784,lst_FT_sci_excl,0))),D784&lt;&gt;""),"CODE NOT ALLOWED FOR THIS DECISION","")))</f>
        <v/>
      </c>
    </row>
    <row r="785">
      <c r="A785">
        <f>IF(OR(records_master!$A785="",ISNUMBER(MATCH(records_master!$M785,lst_dedup_duplicate,0))),"",records_master!$A785)</f>
        <v/>
      </c>
      <c r="B785">
        <f>IF($A785="","",records_master!$E785)</f>
        <v/>
      </c>
      <c r="M785">
        <f>IF($A785="","",IF(AND(ISNUMBER(MATCH(C785,lst_FT_sci_excl,0)),D785=""),"MISSING FT CODE",IF(AND(NOT(ISNUMBER(MATCH(C785,lst_FT_sci_excl,0))),D785&lt;&gt;""),"CODE NOT ALLOWED FOR THIS DECISION","")))</f>
        <v/>
      </c>
    </row>
    <row r="786">
      <c r="A786">
        <f>IF(OR(records_master!$A786="",ISNUMBER(MATCH(records_master!$M786,lst_dedup_duplicate,0))),"",records_master!$A786)</f>
        <v/>
      </c>
      <c r="B786">
        <f>IF($A786="","",records_master!$E786)</f>
        <v/>
      </c>
      <c r="M786">
        <f>IF($A786="","",IF(AND(ISNUMBER(MATCH(C786,lst_FT_sci_excl,0)),D786=""),"MISSING FT CODE",IF(AND(NOT(ISNUMBER(MATCH(C786,lst_FT_sci_excl,0))),D786&lt;&gt;""),"CODE NOT ALLOWED FOR THIS DECISION","")))</f>
        <v/>
      </c>
    </row>
    <row r="787">
      <c r="A787">
        <f>IF(OR(records_master!$A787="",ISNUMBER(MATCH(records_master!$M787,lst_dedup_duplicate,0))),"",records_master!$A787)</f>
        <v/>
      </c>
      <c r="B787">
        <f>IF($A787="","",records_master!$E787)</f>
        <v/>
      </c>
      <c r="M787">
        <f>IF($A787="","",IF(AND(ISNUMBER(MATCH(C787,lst_FT_sci_excl,0)),D787=""),"MISSING FT CODE",IF(AND(NOT(ISNUMBER(MATCH(C787,lst_FT_sci_excl,0))),D787&lt;&gt;""),"CODE NOT ALLOWED FOR THIS DECISION","")))</f>
        <v/>
      </c>
    </row>
    <row r="788">
      <c r="A788">
        <f>IF(OR(records_master!$A788="",ISNUMBER(MATCH(records_master!$M788,lst_dedup_duplicate,0))),"",records_master!$A788)</f>
        <v/>
      </c>
      <c r="B788">
        <f>IF($A788="","",records_master!$E788)</f>
        <v/>
      </c>
      <c r="M788">
        <f>IF($A788="","",IF(AND(ISNUMBER(MATCH(C788,lst_FT_sci_excl,0)),D788=""),"MISSING FT CODE",IF(AND(NOT(ISNUMBER(MATCH(C788,lst_FT_sci_excl,0))),D788&lt;&gt;""),"CODE NOT ALLOWED FOR THIS DECISION","")))</f>
        <v/>
      </c>
    </row>
    <row r="789">
      <c r="A789">
        <f>IF(OR(records_master!$A789="",ISNUMBER(MATCH(records_master!$M789,lst_dedup_duplicate,0))),"",records_master!$A789)</f>
        <v/>
      </c>
      <c r="B789">
        <f>IF($A789="","",records_master!$E789)</f>
        <v/>
      </c>
      <c r="M789">
        <f>IF($A789="","",IF(AND(ISNUMBER(MATCH(C789,lst_FT_sci_excl,0)),D789=""),"MISSING FT CODE",IF(AND(NOT(ISNUMBER(MATCH(C789,lst_FT_sci_excl,0))),D789&lt;&gt;""),"CODE NOT ALLOWED FOR THIS DECISION","")))</f>
        <v/>
      </c>
    </row>
    <row r="790">
      <c r="A790">
        <f>IF(OR(records_master!$A790="",ISNUMBER(MATCH(records_master!$M790,lst_dedup_duplicate,0))),"",records_master!$A790)</f>
        <v/>
      </c>
      <c r="B790">
        <f>IF($A790="","",records_master!$E790)</f>
        <v/>
      </c>
      <c r="M790">
        <f>IF($A790="","",IF(AND(ISNUMBER(MATCH(C790,lst_FT_sci_excl,0)),D790=""),"MISSING FT CODE",IF(AND(NOT(ISNUMBER(MATCH(C790,lst_FT_sci_excl,0))),D790&lt;&gt;""),"CODE NOT ALLOWED FOR THIS DECISION","")))</f>
        <v/>
      </c>
    </row>
    <row r="791">
      <c r="A791">
        <f>IF(OR(records_master!$A791="",ISNUMBER(MATCH(records_master!$M791,lst_dedup_duplicate,0))),"",records_master!$A791)</f>
        <v/>
      </c>
      <c r="B791">
        <f>IF($A791="","",records_master!$E791)</f>
        <v/>
      </c>
      <c r="M791">
        <f>IF($A791="","",IF(AND(ISNUMBER(MATCH(C791,lst_FT_sci_excl,0)),D791=""),"MISSING FT CODE",IF(AND(NOT(ISNUMBER(MATCH(C791,lst_FT_sci_excl,0))),D791&lt;&gt;""),"CODE NOT ALLOWED FOR THIS DECISION","")))</f>
        <v/>
      </c>
    </row>
    <row r="792">
      <c r="A792">
        <f>IF(OR(records_master!$A792="",ISNUMBER(MATCH(records_master!$M792,lst_dedup_duplicate,0))),"",records_master!$A792)</f>
        <v/>
      </c>
      <c r="B792">
        <f>IF($A792="","",records_master!$E792)</f>
        <v/>
      </c>
      <c r="M792">
        <f>IF($A792="","",IF(AND(ISNUMBER(MATCH(C792,lst_FT_sci_excl,0)),D792=""),"MISSING FT CODE",IF(AND(NOT(ISNUMBER(MATCH(C792,lst_FT_sci_excl,0))),D792&lt;&gt;""),"CODE NOT ALLOWED FOR THIS DECISION","")))</f>
        <v/>
      </c>
    </row>
    <row r="793">
      <c r="A793">
        <f>IF(OR(records_master!$A793="",ISNUMBER(MATCH(records_master!$M793,lst_dedup_duplicate,0))),"",records_master!$A793)</f>
        <v/>
      </c>
      <c r="B793">
        <f>IF($A793="","",records_master!$E793)</f>
        <v/>
      </c>
      <c r="M793">
        <f>IF($A793="","",IF(AND(ISNUMBER(MATCH(C793,lst_FT_sci_excl,0)),D793=""),"MISSING FT CODE",IF(AND(NOT(ISNUMBER(MATCH(C793,lst_FT_sci_excl,0))),D793&lt;&gt;""),"CODE NOT ALLOWED FOR THIS DECISION","")))</f>
        <v/>
      </c>
    </row>
    <row r="794">
      <c r="A794">
        <f>IF(OR(records_master!$A794="",ISNUMBER(MATCH(records_master!$M794,lst_dedup_duplicate,0))),"",records_master!$A794)</f>
        <v/>
      </c>
      <c r="B794">
        <f>IF($A794="","",records_master!$E794)</f>
        <v/>
      </c>
      <c r="M794">
        <f>IF($A794="","",IF(AND(ISNUMBER(MATCH(C794,lst_FT_sci_excl,0)),D794=""),"MISSING FT CODE",IF(AND(NOT(ISNUMBER(MATCH(C794,lst_FT_sci_excl,0))),D794&lt;&gt;""),"CODE NOT ALLOWED FOR THIS DECISION","")))</f>
        <v/>
      </c>
    </row>
    <row r="795">
      <c r="A795">
        <f>IF(OR(records_master!$A795="",ISNUMBER(MATCH(records_master!$M795,lst_dedup_duplicate,0))),"",records_master!$A795)</f>
        <v/>
      </c>
      <c r="B795">
        <f>IF($A795="","",records_master!$E795)</f>
        <v/>
      </c>
      <c r="M795">
        <f>IF($A795="","",IF(AND(ISNUMBER(MATCH(C795,lst_FT_sci_excl,0)),D795=""),"MISSING FT CODE",IF(AND(NOT(ISNUMBER(MATCH(C795,lst_FT_sci_excl,0))),D795&lt;&gt;""),"CODE NOT ALLOWED FOR THIS DECISION","")))</f>
        <v/>
      </c>
    </row>
    <row r="796">
      <c r="A796">
        <f>IF(OR(records_master!$A796="",ISNUMBER(MATCH(records_master!$M796,lst_dedup_duplicate,0))),"",records_master!$A796)</f>
        <v/>
      </c>
      <c r="B796">
        <f>IF($A796="","",records_master!$E796)</f>
        <v/>
      </c>
      <c r="M796">
        <f>IF($A796="","",IF(AND(ISNUMBER(MATCH(C796,lst_FT_sci_excl,0)),D796=""),"MISSING FT CODE",IF(AND(NOT(ISNUMBER(MATCH(C796,lst_FT_sci_excl,0))),D796&lt;&gt;""),"CODE NOT ALLOWED FOR THIS DECISION","")))</f>
        <v/>
      </c>
    </row>
    <row r="797">
      <c r="A797">
        <f>IF(OR(records_master!$A797="",ISNUMBER(MATCH(records_master!$M797,lst_dedup_duplicate,0))),"",records_master!$A797)</f>
        <v/>
      </c>
      <c r="B797">
        <f>IF($A797="","",records_master!$E797)</f>
        <v/>
      </c>
      <c r="M797">
        <f>IF($A797="","",IF(AND(ISNUMBER(MATCH(C797,lst_FT_sci_excl,0)),D797=""),"MISSING FT CODE",IF(AND(NOT(ISNUMBER(MATCH(C797,lst_FT_sci_excl,0))),D797&lt;&gt;""),"CODE NOT ALLOWED FOR THIS DECISION","")))</f>
        <v/>
      </c>
    </row>
    <row r="798">
      <c r="A798">
        <f>IF(OR(records_master!$A798="",ISNUMBER(MATCH(records_master!$M798,lst_dedup_duplicate,0))),"",records_master!$A798)</f>
        <v/>
      </c>
      <c r="B798">
        <f>IF($A798="","",records_master!$E798)</f>
        <v/>
      </c>
      <c r="M798">
        <f>IF($A798="","",IF(AND(ISNUMBER(MATCH(C798,lst_FT_sci_excl,0)),D798=""),"MISSING FT CODE",IF(AND(NOT(ISNUMBER(MATCH(C798,lst_FT_sci_excl,0))),D798&lt;&gt;""),"CODE NOT ALLOWED FOR THIS DECISION","")))</f>
        <v/>
      </c>
    </row>
    <row r="799">
      <c r="A799">
        <f>IF(OR(records_master!$A799="",ISNUMBER(MATCH(records_master!$M799,lst_dedup_duplicate,0))),"",records_master!$A799)</f>
        <v/>
      </c>
      <c r="B799">
        <f>IF($A799="","",records_master!$E799)</f>
        <v/>
      </c>
      <c r="M799">
        <f>IF($A799="","",IF(AND(ISNUMBER(MATCH(C799,lst_FT_sci_excl,0)),D799=""),"MISSING FT CODE",IF(AND(NOT(ISNUMBER(MATCH(C799,lst_FT_sci_excl,0))),D799&lt;&gt;""),"CODE NOT ALLOWED FOR THIS DECISION","")))</f>
        <v/>
      </c>
    </row>
    <row r="800">
      <c r="A800">
        <f>IF(OR(records_master!$A800="",ISNUMBER(MATCH(records_master!$M800,lst_dedup_duplicate,0))),"",records_master!$A800)</f>
        <v/>
      </c>
      <c r="B800">
        <f>IF($A800="","",records_master!$E800)</f>
        <v/>
      </c>
      <c r="M800">
        <f>IF($A800="","",IF(AND(ISNUMBER(MATCH(C800,lst_FT_sci_excl,0)),D800=""),"MISSING FT CODE",IF(AND(NOT(ISNUMBER(MATCH(C800,lst_FT_sci_excl,0))),D800&lt;&gt;""),"CODE NOT ALLOWED FOR THIS DECISION","")))</f>
        <v/>
      </c>
    </row>
    <row r="801">
      <c r="A801">
        <f>IF(OR(records_master!$A801="",ISNUMBER(MATCH(records_master!$M801,lst_dedup_duplicate,0))),"",records_master!$A801)</f>
        <v/>
      </c>
      <c r="B801">
        <f>IF($A801="","",records_master!$E801)</f>
        <v/>
      </c>
      <c r="M801">
        <f>IF($A801="","",IF(AND(ISNUMBER(MATCH(C801,lst_FT_sci_excl,0)),D801=""),"MISSING FT CODE",IF(AND(NOT(ISNUMBER(MATCH(C801,lst_FT_sci_excl,0))),D801&lt;&gt;""),"CODE NOT ALLOWED FOR THIS DECISION","")))</f>
        <v/>
      </c>
    </row>
    <row r="802">
      <c r="A802">
        <f>IF(OR(records_master!$A802="",ISNUMBER(MATCH(records_master!$M802,lst_dedup_duplicate,0))),"",records_master!$A802)</f>
        <v/>
      </c>
      <c r="B802">
        <f>IF($A802="","",records_master!$E802)</f>
        <v/>
      </c>
      <c r="M802">
        <f>IF($A802="","",IF(AND(ISNUMBER(MATCH(C802,lst_FT_sci_excl,0)),D802=""),"MISSING FT CODE",IF(AND(NOT(ISNUMBER(MATCH(C802,lst_FT_sci_excl,0))),D802&lt;&gt;""),"CODE NOT ALLOWED FOR THIS DECISION","")))</f>
        <v/>
      </c>
    </row>
    <row r="803">
      <c r="A803">
        <f>IF(OR(records_master!$A803="",ISNUMBER(MATCH(records_master!$M803,lst_dedup_duplicate,0))),"",records_master!$A803)</f>
        <v/>
      </c>
      <c r="B803">
        <f>IF($A803="","",records_master!$E803)</f>
        <v/>
      </c>
      <c r="M803">
        <f>IF($A803="","",IF(AND(ISNUMBER(MATCH(C803,lst_FT_sci_excl,0)),D803=""),"MISSING FT CODE",IF(AND(NOT(ISNUMBER(MATCH(C803,lst_FT_sci_excl,0))),D803&lt;&gt;""),"CODE NOT ALLOWED FOR THIS DECISION","")))</f>
        <v/>
      </c>
    </row>
    <row r="804">
      <c r="A804">
        <f>IF(OR(records_master!$A804="",ISNUMBER(MATCH(records_master!$M804,lst_dedup_duplicate,0))),"",records_master!$A804)</f>
        <v/>
      </c>
      <c r="B804">
        <f>IF($A804="","",records_master!$E804)</f>
        <v/>
      </c>
      <c r="M804">
        <f>IF($A804="","",IF(AND(ISNUMBER(MATCH(C804,lst_FT_sci_excl,0)),D804=""),"MISSING FT CODE",IF(AND(NOT(ISNUMBER(MATCH(C804,lst_FT_sci_excl,0))),D804&lt;&gt;""),"CODE NOT ALLOWED FOR THIS DECISION","")))</f>
        <v/>
      </c>
    </row>
    <row r="805">
      <c r="A805">
        <f>IF(OR(records_master!$A805="",ISNUMBER(MATCH(records_master!$M805,lst_dedup_duplicate,0))),"",records_master!$A805)</f>
        <v/>
      </c>
      <c r="B805">
        <f>IF($A805="","",records_master!$E805)</f>
        <v/>
      </c>
      <c r="M805">
        <f>IF($A805="","",IF(AND(ISNUMBER(MATCH(C805,lst_FT_sci_excl,0)),D805=""),"MISSING FT CODE",IF(AND(NOT(ISNUMBER(MATCH(C805,lst_FT_sci_excl,0))),D805&lt;&gt;""),"CODE NOT ALLOWED FOR THIS DECISION","")))</f>
        <v/>
      </c>
    </row>
    <row r="806">
      <c r="A806">
        <f>IF(OR(records_master!$A806="",ISNUMBER(MATCH(records_master!$M806,lst_dedup_duplicate,0))),"",records_master!$A806)</f>
        <v/>
      </c>
      <c r="B806">
        <f>IF($A806="","",records_master!$E806)</f>
        <v/>
      </c>
      <c r="M806">
        <f>IF($A806="","",IF(AND(ISNUMBER(MATCH(C806,lst_FT_sci_excl,0)),D806=""),"MISSING FT CODE",IF(AND(NOT(ISNUMBER(MATCH(C806,lst_FT_sci_excl,0))),D806&lt;&gt;""),"CODE NOT ALLOWED FOR THIS DECISION","")))</f>
        <v/>
      </c>
    </row>
    <row r="807">
      <c r="A807">
        <f>IF(OR(records_master!$A807="",ISNUMBER(MATCH(records_master!$M807,lst_dedup_duplicate,0))),"",records_master!$A807)</f>
        <v/>
      </c>
      <c r="B807">
        <f>IF($A807="","",records_master!$E807)</f>
        <v/>
      </c>
      <c r="M807">
        <f>IF($A807="","",IF(AND(ISNUMBER(MATCH(C807,lst_FT_sci_excl,0)),D807=""),"MISSING FT CODE",IF(AND(NOT(ISNUMBER(MATCH(C807,lst_FT_sci_excl,0))),D807&lt;&gt;""),"CODE NOT ALLOWED FOR THIS DECISION","")))</f>
        <v/>
      </c>
    </row>
    <row r="808">
      <c r="A808">
        <f>IF(OR(records_master!$A808="",ISNUMBER(MATCH(records_master!$M808,lst_dedup_duplicate,0))),"",records_master!$A808)</f>
        <v/>
      </c>
      <c r="B808">
        <f>IF($A808="","",records_master!$E808)</f>
        <v/>
      </c>
      <c r="M808">
        <f>IF($A808="","",IF(AND(ISNUMBER(MATCH(C808,lst_FT_sci_excl,0)),D808=""),"MISSING FT CODE",IF(AND(NOT(ISNUMBER(MATCH(C808,lst_FT_sci_excl,0))),D808&lt;&gt;""),"CODE NOT ALLOWED FOR THIS DECISION","")))</f>
        <v/>
      </c>
    </row>
    <row r="809">
      <c r="A809">
        <f>IF(OR(records_master!$A809="",ISNUMBER(MATCH(records_master!$M809,lst_dedup_duplicate,0))),"",records_master!$A809)</f>
        <v/>
      </c>
      <c r="B809">
        <f>IF($A809="","",records_master!$E809)</f>
        <v/>
      </c>
      <c r="M809">
        <f>IF($A809="","",IF(AND(ISNUMBER(MATCH(C809,lst_FT_sci_excl,0)),D809=""),"MISSING FT CODE",IF(AND(NOT(ISNUMBER(MATCH(C809,lst_FT_sci_excl,0))),D809&lt;&gt;""),"CODE NOT ALLOWED FOR THIS DECISION","")))</f>
        <v/>
      </c>
    </row>
    <row r="810">
      <c r="A810">
        <f>IF(OR(records_master!$A810="",ISNUMBER(MATCH(records_master!$M810,lst_dedup_duplicate,0))),"",records_master!$A810)</f>
        <v/>
      </c>
      <c r="B810">
        <f>IF($A810="","",records_master!$E810)</f>
        <v/>
      </c>
      <c r="M810">
        <f>IF($A810="","",IF(AND(ISNUMBER(MATCH(C810,lst_FT_sci_excl,0)),D810=""),"MISSING FT CODE",IF(AND(NOT(ISNUMBER(MATCH(C810,lst_FT_sci_excl,0))),D810&lt;&gt;""),"CODE NOT ALLOWED FOR THIS DECISION","")))</f>
        <v/>
      </c>
    </row>
    <row r="811">
      <c r="A811">
        <f>IF(OR(records_master!$A811="",ISNUMBER(MATCH(records_master!$M811,lst_dedup_duplicate,0))),"",records_master!$A811)</f>
        <v/>
      </c>
      <c r="B811">
        <f>IF($A811="","",records_master!$E811)</f>
        <v/>
      </c>
      <c r="M811">
        <f>IF($A811="","",IF(AND(ISNUMBER(MATCH(C811,lst_FT_sci_excl,0)),D811=""),"MISSING FT CODE",IF(AND(NOT(ISNUMBER(MATCH(C811,lst_FT_sci_excl,0))),D811&lt;&gt;""),"CODE NOT ALLOWED FOR THIS DECISION","")))</f>
        <v/>
      </c>
    </row>
    <row r="812">
      <c r="A812">
        <f>IF(OR(records_master!$A812="",ISNUMBER(MATCH(records_master!$M812,lst_dedup_duplicate,0))),"",records_master!$A812)</f>
        <v/>
      </c>
      <c r="B812">
        <f>IF($A812="","",records_master!$E812)</f>
        <v/>
      </c>
      <c r="M812">
        <f>IF($A812="","",IF(AND(ISNUMBER(MATCH(C812,lst_FT_sci_excl,0)),D812=""),"MISSING FT CODE",IF(AND(NOT(ISNUMBER(MATCH(C812,lst_FT_sci_excl,0))),D812&lt;&gt;""),"CODE NOT ALLOWED FOR THIS DECISION","")))</f>
        <v/>
      </c>
    </row>
    <row r="813">
      <c r="A813">
        <f>IF(OR(records_master!$A813="",ISNUMBER(MATCH(records_master!$M813,lst_dedup_duplicate,0))),"",records_master!$A813)</f>
        <v/>
      </c>
      <c r="B813">
        <f>IF($A813="","",records_master!$E813)</f>
        <v/>
      </c>
      <c r="M813">
        <f>IF($A813="","",IF(AND(ISNUMBER(MATCH(C813,lst_FT_sci_excl,0)),D813=""),"MISSING FT CODE",IF(AND(NOT(ISNUMBER(MATCH(C813,lst_FT_sci_excl,0))),D813&lt;&gt;""),"CODE NOT ALLOWED FOR THIS DECISION","")))</f>
        <v/>
      </c>
    </row>
    <row r="814">
      <c r="A814">
        <f>IF(OR(records_master!$A814="",ISNUMBER(MATCH(records_master!$M814,lst_dedup_duplicate,0))),"",records_master!$A814)</f>
        <v/>
      </c>
      <c r="B814">
        <f>IF($A814="","",records_master!$E814)</f>
        <v/>
      </c>
      <c r="M814">
        <f>IF($A814="","",IF(AND(ISNUMBER(MATCH(C814,lst_FT_sci_excl,0)),D814=""),"MISSING FT CODE",IF(AND(NOT(ISNUMBER(MATCH(C814,lst_FT_sci_excl,0))),D814&lt;&gt;""),"CODE NOT ALLOWED FOR THIS DECISION","")))</f>
        <v/>
      </c>
    </row>
    <row r="815">
      <c r="A815">
        <f>IF(OR(records_master!$A815="",ISNUMBER(MATCH(records_master!$M815,lst_dedup_duplicate,0))),"",records_master!$A815)</f>
        <v/>
      </c>
      <c r="B815">
        <f>IF($A815="","",records_master!$E815)</f>
        <v/>
      </c>
      <c r="M815">
        <f>IF($A815="","",IF(AND(ISNUMBER(MATCH(C815,lst_FT_sci_excl,0)),D815=""),"MISSING FT CODE",IF(AND(NOT(ISNUMBER(MATCH(C815,lst_FT_sci_excl,0))),D815&lt;&gt;""),"CODE NOT ALLOWED FOR THIS DECISION","")))</f>
        <v/>
      </c>
    </row>
    <row r="816">
      <c r="A816">
        <f>IF(OR(records_master!$A816="",ISNUMBER(MATCH(records_master!$M816,lst_dedup_duplicate,0))),"",records_master!$A816)</f>
        <v/>
      </c>
      <c r="B816">
        <f>IF($A816="","",records_master!$E816)</f>
        <v/>
      </c>
      <c r="M816">
        <f>IF($A816="","",IF(AND(ISNUMBER(MATCH(C816,lst_FT_sci_excl,0)),D816=""),"MISSING FT CODE",IF(AND(NOT(ISNUMBER(MATCH(C816,lst_FT_sci_excl,0))),D816&lt;&gt;""),"CODE NOT ALLOWED FOR THIS DECISION","")))</f>
        <v/>
      </c>
    </row>
    <row r="817">
      <c r="A817">
        <f>IF(OR(records_master!$A817="",ISNUMBER(MATCH(records_master!$M817,lst_dedup_duplicate,0))),"",records_master!$A817)</f>
        <v/>
      </c>
      <c r="B817">
        <f>IF($A817="","",records_master!$E817)</f>
        <v/>
      </c>
      <c r="M817">
        <f>IF($A817="","",IF(AND(ISNUMBER(MATCH(C817,lst_FT_sci_excl,0)),D817=""),"MISSING FT CODE",IF(AND(NOT(ISNUMBER(MATCH(C817,lst_FT_sci_excl,0))),D817&lt;&gt;""),"CODE NOT ALLOWED FOR THIS DECISION","")))</f>
        <v/>
      </c>
    </row>
    <row r="818">
      <c r="A818">
        <f>IF(OR(records_master!$A818="",ISNUMBER(MATCH(records_master!$M818,lst_dedup_duplicate,0))),"",records_master!$A818)</f>
        <v/>
      </c>
      <c r="B818">
        <f>IF($A818="","",records_master!$E818)</f>
        <v/>
      </c>
      <c r="M818">
        <f>IF($A818="","",IF(AND(ISNUMBER(MATCH(C818,lst_FT_sci_excl,0)),D818=""),"MISSING FT CODE",IF(AND(NOT(ISNUMBER(MATCH(C818,lst_FT_sci_excl,0))),D818&lt;&gt;""),"CODE NOT ALLOWED FOR THIS DECISION","")))</f>
        <v/>
      </c>
    </row>
    <row r="819">
      <c r="A819">
        <f>IF(OR(records_master!$A819="",ISNUMBER(MATCH(records_master!$M819,lst_dedup_duplicate,0))),"",records_master!$A819)</f>
        <v/>
      </c>
      <c r="B819">
        <f>IF($A819="","",records_master!$E819)</f>
        <v/>
      </c>
      <c r="M819">
        <f>IF($A819="","",IF(AND(ISNUMBER(MATCH(C819,lst_FT_sci_excl,0)),D819=""),"MISSING FT CODE",IF(AND(NOT(ISNUMBER(MATCH(C819,lst_FT_sci_excl,0))),D819&lt;&gt;""),"CODE NOT ALLOWED FOR THIS DECISION","")))</f>
        <v/>
      </c>
    </row>
    <row r="820">
      <c r="A820">
        <f>IF(OR(records_master!$A820="",ISNUMBER(MATCH(records_master!$M820,lst_dedup_duplicate,0))),"",records_master!$A820)</f>
        <v/>
      </c>
      <c r="B820">
        <f>IF($A820="","",records_master!$E820)</f>
        <v/>
      </c>
      <c r="M820">
        <f>IF($A820="","",IF(AND(ISNUMBER(MATCH(C820,lst_FT_sci_excl,0)),D820=""),"MISSING FT CODE",IF(AND(NOT(ISNUMBER(MATCH(C820,lst_FT_sci_excl,0))),D820&lt;&gt;""),"CODE NOT ALLOWED FOR THIS DECISION","")))</f>
        <v/>
      </c>
    </row>
    <row r="821">
      <c r="A821">
        <f>IF(OR(records_master!$A821="",ISNUMBER(MATCH(records_master!$M821,lst_dedup_duplicate,0))),"",records_master!$A821)</f>
        <v/>
      </c>
      <c r="B821">
        <f>IF($A821="","",records_master!$E821)</f>
        <v/>
      </c>
      <c r="M821">
        <f>IF($A821="","",IF(AND(ISNUMBER(MATCH(C821,lst_FT_sci_excl,0)),D821=""),"MISSING FT CODE",IF(AND(NOT(ISNUMBER(MATCH(C821,lst_FT_sci_excl,0))),D821&lt;&gt;""),"CODE NOT ALLOWED FOR THIS DECISION","")))</f>
        <v/>
      </c>
    </row>
    <row r="822">
      <c r="A822">
        <f>IF(OR(records_master!$A822="",ISNUMBER(MATCH(records_master!$M822,lst_dedup_duplicate,0))),"",records_master!$A822)</f>
        <v/>
      </c>
      <c r="B822">
        <f>IF($A822="","",records_master!$E822)</f>
        <v/>
      </c>
      <c r="M822">
        <f>IF($A822="","",IF(AND(ISNUMBER(MATCH(C822,lst_FT_sci_excl,0)),D822=""),"MISSING FT CODE",IF(AND(NOT(ISNUMBER(MATCH(C822,lst_FT_sci_excl,0))),D822&lt;&gt;""),"CODE NOT ALLOWED FOR THIS DECISION","")))</f>
        <v/>
      </c>
    </row>
    <row r="823">
      <c r="A823">
        <f>IF(OR(records_master!$A823="",ISNUMBER(MATCH(records_master!$M823,lst_dedup_duplicate,0))),"",records_master!$A823)</f>
        <v/>
      </c>
      <c r="B823">
        <f>IF($A823="","",records_master!$E823)</f>
        <v/>
      </c>
      <c r="M823">
        <f>IF($A823="","",IF(AND(ISNUMBER(MATCH(C823,lst_FT_sci_excl,0)),D823=""),"MISSING FT CODE",IF(AND(NOT(ISNUMBER(MATCH(C823,lst_FT_sci_excl,0))),D823&lt;&gt;""),"CODE NOT ALLOWED FOR THIS DECISION","")))</f>
        <v/>
      </c>
    </row>
    <row r="824">
      <c r="A824">
        <f>IF(OR(records_master!$A824="",ISNUMBER(MATCH(records_master!$M824,lst_dedup_duplicate,0))),"",records_master!$A824)</f>
        <v/>
      </c>
      <c r="B824">
        <f>IF($A824="","",records_master!$E824)</f>
        <v/>
      </c>
      <c r="M824">
        <f>IF($A824="","",IF(AND(ISNUMBER(MATCH(C824,lst_FT_sci_excl,0)),D824=""),"MISSING FT CODE",IF(AND(NOT(ISNUMBER(MATCH(C824,lst_FT_sci_excl,0))),D824&lt;&gt;""),"CODE NOT ALLOWED FOR THIS DECISION","")))</f>
        <v/>
      </c>
    </row>
    <row r="825">
      <c r="A825">
        <f>IF(OR(records_master!$A825="",ISNUMBER(MATCH(records_master!$M825,lst_dedup_duplicate,0))),"",records_master!$A825)</f>
        <v/>
      </c>
      <c r="B825">
        <f>IF($A825="","",records_master!$E825)</f>
        <v/>
      </c>
      <c r="M825">
        <f>IF($A825="","",IF(AND(ISNUMBER(MATCH(C825,lst_FT_sci_excl,0)),D825=""),"MISSING FT CODE",IF(AND(NOT(ISNUMBER(MATCH(C825,lst_FT_sci_excl,0))),D825&lt;&gt;""),"CODE NOT ALLOWED FOR THIS DECISION","")))</f>
        <v/>
      </c>
    </row>
    <row r="826">
      <c r="A826">
        <f>IF(OR(records_master!$A826="",ISNUMBER(MATCH(records_master!$M826,lst_dedup_duplicate,0))),"",records_master!$A826)</f>
        <v/>
      </c>
      <c r="B826">
        <f>IF($A826="","",records_master!$E826)</f>
        <v/>
      </c>
      <c r="M826">
        <f>IF($A826="","",IF(AND(ISNUMBER(MATCH(C826,lst_FT_sci_excl,0)),D826=""),"MISSING FT CODE",IF(AND(NOT(ISNUMBER(MATCH(C826,lst_FT_sci_excl,0))),D826&lt;&gt;""),"CODE NOT ALLOWED FOR THIS DECISION","")))</f>
        <v/>
      </c>
    </row>
    <row r="827">
      <c r="A827">
        <f>IF(OR(records_master!$A827="",ISNUMBER(MATCH(records_master!$M827,lst_dedup_duplicate,0))),"",records_master!$A827)</f>
        <v/>
      </c>
      <c r="B827">
        <f>IF($A827="","",records_master!$E827)</f>
        <v/>
      </c>
      <c r="M827">
        <f>IF($A827="","",IF(AND(ISNUMBER(MATCH(C827,lst_FT_sci_excl,0)),D827=""),"MISSING FT CODE",IF(AND(NOT(ISNUMBER(MATCH(C827,lst_FT_sci_excl,0))),D827&lt;&gt;""),"CODE NOT ALLOWED FOR THIS DECISION","")))</f>
        <v/>
      </c>
    </row>
    <row r="828">
      <c r="A828">
        <f>IF(OR(records_master!$A828="",ISNUMBER(MATCH(records_master!$M828,lst_dedup_duplicate,0))),"",records_master!$A828)</f>
        <v/>
      </c>
      <c r="B828">
        <f>IF($A828="","",records_master!$E828)</f>
        <v/>
      </c>
      <c r="M828">
        <f>IF($A828="","",IF(AND(ISNUMBER(MATCH(C828,lst_FT_sci_excl,0)),D828=""),"MISSING FT CODE",IF(AND(NOT(ISNUMBER(MATCH(C828,lst_FT_sci_excl,0))),D828&lt;&gt;""),"CODE NOT ALLOWED FOR THIS DECISION","")))</f>
        <v/>
      </c>
    </row>
    <row r="829">
      <c r="A829">
        <f>IF(OR(records_master!$A829="",ISNUMBER(MATCH(records_master!$M829,lst_dedup_duplicate,0))),"",records_master!$A829)</f>
        <v/>
      </c>
      <c r="B829">
        <f>IF($A829="","",records_master!$E829)</f>
        <v/>
      </c>
      <c r="M829">
        <f>IF($A829="","",IF(AND(ISNUMBER(MATCH(C829,lst_FT_sci_excl,0)),D829=""),"MISSING FT CODE",IF(AND(NOT(ISNUMBER(MATCH(C829,lst_FT_sci_excl,0))),D829&lt;&gt;""),"CODE NOT ALLOWED FOR THIS DECISION","")))</f>
        <v/>
      </c>
    </row>
    <row r="830">
      <c r="A830">
        <f>IF(OR(records_master!$A830="",ISNUMBER(MATCH(records_master!$M830,lst_dedup_duplicate,0))),"",records_master!$A830)</f>
        <v/>
      </c>
      <c r="B830">
        <f>IF($A830="","",records_master!$E830)</f>
        <v/>
      </c>
      <c r="M830">
        <f>IF($A830="","",IF(AND(ISNUMBER(MATCH(C830,lst_FT_sci_excl,0)),D830=""),"MISSING FT CODE",IF(AND(NOT(ISNUMBER(MATCH(C830,lst_FT_sci_excl,0))),D830&lt;&gt;""),"CODE NOT ALLOWED FOR THIS DECISION","")))</f>
        <v/>
      </c>
    </row>
    <row r="831">
      <c r="A831">
        <f>IF(OR(records_master!$A831="",ISNUMBER(MATCH(records_master!$M831,lst_dedup_duplicate,0))),"",records_master!$A831)</f>
        <v/>
      </c>
      <c r="B831">
        <f>IF($A831="","",records_master!$E831)</f>
        <v/>
      </c>
      <c r="M831">
        <f>IF($A831="","",IF(AND(ISNUMBER(MATCH(C831,lst_FT_sci_excl,0)),D831=""),"MISSING FT CODE",IF(AND(NOT(ISNUMBER(MATCH(C831,lst_FT_sci_excl,0))),D831&lt;&gt;""),"CODE NOT ALLOWED FOR THIS DECISION","")))</f>
        <v/>
      </c>
    </row>
    <row r="832">
      <c r="A832">
        <f>IF(OR(records_master!$A832="",ISNUMBER(MATCH(records_master!$M832,lst_dedup_duplicate,0))),"",records_master!$A832)</f>
        <v/>
      </c>
      <c r="B832">
        <f>IF($A832="","",records_master!$E832)</f>
        <v/>
      </c>
      <c r="M832">
        <f>IF($A832="","",IF(AND(ISNUMBER(MATCH(C832,lst_FT_sci_excl,0)),D832=""),"MISSING FT CODE",IF(AND(NOT(ISNUMBER(MATCH(C832,lst_FT_sci_excl,0))),D832&lt;&gt;""),"CODE NOT ALLOWED FOR THIS DECISION","")))</f>
        <v/>
      </c>
    </row>
    <row r="833">
      <c r="A833">
        <f>IF(OR(records_master!$A833="",ISNUMBER(MATCH(records_master!$M833,lst_dedup_duplicate,0))),"",records_master!$A833)</f>
        <v/>
      </c>
      <c r="B833">
        <f>IF($A833="","",records_master!$E833)</f>
        <v/>
      </c>
      <c r="M833">
        <f>IF($A833="","",IF(AND(ISNUMBER(MATCH(C833,lst_FT_sci_excl,0)),D833=""),"MISSING FT CODE",IF(AND(NOT(ISNUMBER(MATCH(C833,lst_FT_sci_excl,0))),D833&lt;&gt;""),"CODE NOT ALLOWED FOR THIS DECISION","")))</f>
        <v/>
      </c>
    </row>
    <row r="834">
      <c r="A834">
        <f>IF(OR(records_master!$A834="",ISNUMBER(MATCH(records_master!$M834,lst_dedup_duplicate,0))),"",records_master!$A834)</f>
        <v/>
      </c>
      <c r="B834">
        <f>IF($A834="","",records_master!$E834)</f>
        <v/>
      </c>
      <c r="M834">
        <f>IF($A834="","",IF(AND(ISNUMBER(MATCH(C834,lst_FT_sci_excl,0)),D834=""),"MISSING FT CODE",IF(AND(NOT(ISNUMBER(MATCH(C834,lst_FT_sci_excl,0))),D834&lt;&gt;""),"CODE NOT ALLOWED FOR THIS DECISION","")))</f>
        <v/>
      </c>
    </row>
    <row r="835">
      <c r="A835">
        <f>IF(OR(records_master!$A835="",ISNUMBER(MATCH(records_master!$M835,lst_dedup_duplicate,0))),"",records_master!$A835)</f>
        <v/>
      </c>
      <c r="B835">
        <f>IF($A835="","",records_master!$E835)</f>
        <v/>
      </c>
      <c r="M835">
        <f>IF($A835="","",IF(AND(ISNUMBER(MATCH(C835,lst_FT_sci_excl,0)),D835=""),"MISSING FT CODE",IF(AND(NOT(ISNUMBER(MATCH(C835,lst_FT_sci_excl,0))),D835&lt;&gt;""),"CODE NOT ALLOWED FOR THIS DECISION","")))</f>
        <v/>
      </c>
    </row>
    <row r="836">
      <c r="A836">
        <f>IF(OR(records_master!$A836="",ISNUMBER(MATCH(records_master!$M836,lst_dedup_duplicate,0))),"",records_master!$A836)</f>
        <v/>
      </c>
      <c r="B836">
        <f>IF($A836="","",records_master!$E836)</f>
        <v/>
      </c>
      <c r="M836">
        <f>IF($A836="","",IF(AND(ISNUMBER(MATCH(C836,lst_FT_sci_excl,0)),D836=""),"MISSING FT CODE",IF(AND(NOT(ISNUMBER(MATCH(C836,lst_FT_sci_excl,0))),D836&lt;&gt;""),"CODE NOT ALLOWED FOR THIS DECISION","")))</f>
        <v/>
      </c>
    </row>
    <row r="837">
      <c r="A837">
        <f>IF(OR(records_master!$A837="",ISNUMBER(MATCH(records_master!$M837,lst_dedup_duplicate,0))),"",records_master!$A837)</f>
        <v/>
      </c>
      <c r="B837">
        <f>IF($A837="","",records_master!$E837)</f>
        <v/>
      </c>
      <c r="M837">
        <f>IF($A837="","",IF(AND(ISNUMBER(MATCH(C837,lst_FT_sci_excl,0)),D837=""),"MISSING FT CODE",IF(AND(NOT(ISNUMBER(MATCH(C837,lst_FT_sci_excl,0))),D837&lt;&gt;""),"CODE NOT ALLOWED FOR THIS DECISION","")))</f>
        <v/>
      </c>
    </row>
    <row r="838">
      <c r="A838">
        <f>IF(OR(records_master!$A838="",ISNUMBER(MATCH(records_master!$M838,lst_dedup_duplicate,0))),"",records_master!$A838)</f>
        <v/>
      </c>
      <c r="B838">
        <f>IF($A838="","",records_master!$E838)</f>
        <v/>
      </c>
      <c r="M838">
        <f>IF($A838="","",IF(AND(ISNUMBER(MATCH(C838,lst_FT_sci_excl,0)),D838=""),"MISSING FT CODE",IF(AND(NOT(ISNUMBER(MATCH(C838,lst_FT_sci_excl,0))),D838&lt;&gt;""),"CODE NOT ALLOWED FOR THIS DECISION","")))</f>
        <v/>
      </c>
    </row>
    <row r="839">
      <c r="A839">
        <f>IF(OR(records_master!$A839="",ISNUMBER(MATCH(records_master!$M839,lst_dedup_duplicate,0))),"",records_master!$A839)</f>
        <v/>
      </c>
      <c r="B839">
        <f>IF($A839="","",records_master!$E839)</f>
        <v/>
      </c>
      <c r="M839">
        <f>IF($A839="","",IF(AND(ISNUMBER(MATCH(C839,lst_FT_sci_excl,0)),D839=""),"MISSING FT CODE",IF(AND(NOT(ISNUMBER(MATCH(C839,lst_FT_sci_excl,0))),D839&lt;&gt;""),"CODE NOT ALLOWED FOR THIS DECISION","")))</f>
        <v/>
      </c>
    </row>
    <row r="840">
      <c r="A840">
        <f>IF(OR(records_master!$A840="",ISNUMBER(MATCH(records_master!$M840,lst_dedup_duplicate,0))),"",records_master!$A840)</f>
        <v/>
      </c>
      <c r="B840">
        <f>IF($A840="","",records_master!$E840)</f>
        <v/>
      </c>
      <c r="M840">
        <f>IF($A840="","",IF(AND(ISNUMBER(MATCH(C840,lst_FT_sci_excl,0)),D840=""),"MISSING FT CODE",IF(AND(NOT(ISNUMBER(MATCH(C840,lst_FT_sci_excl,0))),D840&lt;&gt;""),"CODE NOT ALLOWED FOR THIS DECISION","")))</f>
        <v/>
      </c>
    </row>
    <row r="841">
      <c r="A841">
        <f>IF(OR(records_master!$A841="",ISNUMBER(MATCH(records_master!$M841,lst_dedup_duplicate,0))),"",records_master!$A841)</f>
        <v/>
      </c>
      <c r="B841">
        <f>IF($A841="","",records_master!$E841)</f>
        <v/>
      </c>
      <c r="M841">
        <f>IF($A841="","",IF(AND(ISNUMBER(MATCH(C841,lst_FT_sci_excl,0)),D841=""),"MISSING FT CODE",IF(AND(NOT(ISNUMBER(MATCH(C841,lst_FT_sci_excl,0))),D841&lt;&gt;""),"CODE NOT ALLOWED FOR THIS DECISION","")))</f>
        <v/>
      </c>
    </row>
    <row r="842">
      <c r="A842">
        <f>IF(OR(records_master!$A842="",ISNUMBER(MATCH(records_master!$M842,lst_dedup_duplicate,0))),"",records_master!$A842)</f>
        <v/>
      </c>
      <c r="B842">
        <f>IF($A842="","",records_master!$E842)</f>
        <v/>
      </c>
      <c r="M842">
        <f>IF($A842="","",IF(AND(ISNUMBER(MATCH(C842,lst_FT_sci_excl,0)),D842=""),"MISSING FT CODE",IF(AND(NOT(ISNUMBER(MATCH(C842,lst_FT_sci_excl,0))),D842&lt;&gt;""),"CODE NOT ALLOWED FOR THIS DECISION","")))</f>
        <v/>
      </c>
    </row>
    <row r="843">
      <c r="A843">
        <f>IF(OR(records_master!$A843="",ISNUMBER(MATCH(records_master!$M843,lst_dedup_duplicate,0))),"",records_master!$A843)</f>
        <v/>
      </c>
      <c r="B843">
        <f>IF($A843="","",records_master!$E843)</f>
        <v/>
      </c>
      <c r="M843">
        <f>IF($A843="","",IF(AND(ISNUMBER(MATCH(C843,lst_FT_sci_excl,0)),D843=""),"MISSING FT CODE",IF(AND(NOT(ISNUMBER(MATCH(C843,lst_FT_sci_excl,0))),D843&lt;&gt;""),"CODE NOT ALLOWED FOR THIS DECISION","")))</f>
        <v/>
      </c>
    </row>
    <row r="844">
      <c r="A844">
        <f>IF(OR(records_master!$A844="",ISNUMBER(MATCH(records_master!$M844,lst_dedup_duplicate,0))),"",records_master!$A844)</f>
        <v/>
      </c>
      <c r="B844">
        <f>IF($A844="","",records_master!$E844)</f>
        <v/>
      </c>
      <c r="M844">
        <f>IF($A844="","",IF(AND(ISNUMBER(MATCH(C844,lst_FT_sci_excl,0)),D844=""),"MISSING FT CODE",IF(AND(NOT(ISNUMBER(MATCH(C844,lst_FT_sci_excl,0))),D844&lt;&gt;""),"CODE NOT ALLOWED FOR THIS DECISION","")))</f>
        <v/>
      </c>
    </row>
    <row r="845">
      <c r="A845">
        <f>IF(OR(records_master!$A845="",ISNUMBER(MATCH(records_master!$M845,lst_dedup_duplicate,0))),"",records_master!$A845)</f>
        <v/>
      </c>
      <c r="B845">
        <f>IF($A845="","",records_master!$E845)</f>
        <v/>
      </c>
      <c r="M845">
        <f>IF($A845="","",IF(AND(ISNUMBER(MATCH(C845,lst_FT_sci_excl,0)),D845=""),"MISSING FT CODE",IF(AND(NOT(ISNUMBER(MATCH(C845,lst_FT_sci_excl,0))),D845&lt;&gt;""),"CODE NOT ALLOWED FOR THIS DECISION","")))</f>
        <v/>
      </c>
    </row>
    <row r="846">
      <c r="A846">
        <f>IF(OR(records_master!$A846="",ISNUMBER(MATCH(records_master!$M846,lst_dedup_duplicate,0))),"",records_master!$A846)</f>
        <v/>
      </c>
      <c r="B846">
        <f>IF($A846="","",records_master!$E846)</f>
        <v/>
      </c>
      <c r="M846">
        <f>IF($A846="","",IF(AND(ISNUMBER(MATCH(C846,lst_FT_sci_excl,0)),D846=""),"MISSING FT CODE",IF(AND(NOT(ISNUMBER(MATCH(C846,lst_FT_sci_excl,0))),D846&lt;&gt;""),"CODE NOT ALLOWED FOR THIS DECISION","")))</f>
        <v/>
      </c>
    </row>
    <row r="847">
      <c r="A847">
        <f>IF(OR(records_master!$A847="",ISNUMBER(MATCH(records_master!$M847,lst_dedup_duplicate,0))),"",records_master!$A847)</f>
        <v/>
      </c>
      <c r="B847">
        <f>IF($A847="","",records_master!$E847)</f>
        <v/>
      </c>
      <c r="M847">
        <f>IF($A847="","",IF(AND(ISNUMBER(MATCH(C847,lst_FT_sci_excl,0)),D847=""),"MISSING FT CODE",IF(AND(NOT(ISNUMBER(MATCH(C847,lst_FT_sci_excl,0))),D847&lt;&gt;""),"CODE NOT ALLOWED FOR THIS DECISION","")))</f>
        <v/>
      </c>
    </row>
    <row r="848">
      <c r="A848">
        <f>IF(OR(records_master!$A848="",ISNUMBER(MATCH(records_master!$M848,lst_dedup_duplicate,0))),"",records_master!$A848)</f>
        <v/>
      </c>
      <c r="B848">
        <f>IF($A848="","",records_master!$E848)</f>
        <v/>
      </c>
      <c r="M848">
        <f>IF($A848="","",IF(AND(ISNUMBER(MATCH(C848,lst_FT_sci_excl,0)),D848=""),"MISSING FT CODE",IF(AND(NOT(ISNUMBER(MATCH(C848,lst_FT_sci_excl,0))),D848&lt;&gt;""),"CODE NOT ALLOWED FOR THIS DECISION","")))</f>
        <v/>
      </c>
    </row>
    <row r="849">
      <c r="A849">
        <f>IF(OR(records_master!$A849="",ISNUMBER(MATCH(records_master!$M849,lst_dedup_duplicate,0))),"",records_master!$A849)</f>
        <v/>
      </c>
      <c r="B849">
        <f>IF($A849="","",records_master!$E849)</f>
        <v/>
      </c>
      <c r="M849">
        <f>IF($A849="","",IF(AND(ISNUMBER(MATCH(C849,lst_FT_sci_excl,0)),D849=""),"MISSING FT CODE",IF(AND(NOT(ISNUMBER(MATCH(C849,lst_FT_sci_excl,0))),D849&lt;&gt;""),"CODE NOT ALLOWED FOR THIS DECISION","")))</f>
        <v/>
      </c>
    </row>
    <row r="850">
      <c r="A850">
        <f>IF(OR(records_master!$A850="",ISNUMBER(MATCH(records_master!$M850,lst_dedup_duplicate,0))),"",records_master!$A850)</f>
        <v/>
      </c>
      <c r="B850">
        <f>IF($A850="","",records_master!$E850)</f>
        <v/>
      </c>
      <c r="M850">
        <f>IF($A850="","",IF(AND(ISNUMBER(MATCH(C850,lst_FT_sci_excl,0)),D850=""),"MISSING FT CODE",IF(AND(NOT(ISNUMBER(MATCH(C850,lst_FT_sci_excl,0))),D850&lt;&gt;""),"CODE NOT ALLOWED FOR THIS DECISION","")))</f>
        <v/>
      </c>
    </row>
    <row r="851">
      <c r="A851">
        <f>IF(OR(records_master!$A851="",ISNUMBER(MATCH(records_master!$M851,lst_dedup_duplicate,0))),"",records_master!$A851)</f>
        <v/>
      </c>
      <c r="B851">
        <f>IF($A851="","",records_master!$E851)</f>
        <v/>
      </c>
      <c r="M851">
        <f>IF($A851="","",IF(AND(ISNUMBER(MATCH(C851,lst_FT_sci_excl,0)),D851=""),"MISSING FT CODE",IF(AND(NOT(ISNUMBER(MATCH(C851,lst_FT_sci_excl,0))),D851&lt;&gt;""),"CODE NOT ALLOWED FOR THIS DECISION","")))</f>
        <v/>
      </c>
    </row>
    <row r="852">
      <c r="A852">
        <f>IF(OR(records_master!$A852="",ISNUMBER(MATCH(records_master!$M852,lst_dedup_duplicate,0))),"",records_master!$A852)</f>
        <v/>
      </c>
      <c r="B852">
        <f>IF($A852="","",records_master!$E852)</f>
        <v/>
      </c>
      <c r="M852">
        <f>IF($A852="","",IF(AND(ISNUMBER(MATCH(C852,lst_FT_sci_excl,0)),D852=""),"MISSING FT CODE",IF(AND(NOT(ISNUMBER(MATCH(C852,lst_FT_sci_excl,0))),D852&lt;&gt;""),"CODE NOT ALLOWED FOR THIS DECISION","")))</f>
        <v/>
      </c>
    </row>
    <row r="853">
      <c r="A853">
        <f>IF(OR(records_master!$A853="",ISNUMBER(MATCH(records_master!$M853,lst_dedup_duplicate,0))),"",records_master!$A853)</f>
        <v/>
      </c>
      <c r="B853">
        <f>IF($A853="","",records_master!$E853)</f>
        <v/>
      </c>
      <c r="M853">
        <f>IF($A853="","",IF(AND(ISNUMBER(MATCH(C853,lst_FT_sci_excl,0)),D853=""),"MISSING FT CODE",IF(AND(NOT(ISNUMBER(MATCH(C853,lst_FT_sci_excl,0))),D853&lt;&gt;""),"CODE NOT ALLOWED FOR THIS DECISION","")))</f>
        <v/>
      </c>
    </row>
    <row r="854">
      <c r="A854">
        <f>IF(OR(records_master!$A854="",ISNUMBER(MATCH(records_master!$M854,lst_dedup_duplicate,0))),"",records_master!$A854)</f>
        <v/>
      </c>
      <c r="B854">
        <f>IF($A854="","",records_master!$E854)</f>
        <v/>
      </c>
      <c r="M854">
        <f>IF($A854="","",IF(AND(ISNUMBER(MATCH(C854,lst_FT_sci_excl,0)),D854=""),"MISSING FT CODE",IF(AND(NOT(ISNUMBER(MATCH(C854,lst_FT_sci_excl,0))),D854&lt;&gt;""),"CODE NOT ALLOWED FOR THIS DECISION","")))</f>
        <v/>
      </c>
    </row>
    <row r="855">
      <c r="A855">
        <f>IF(OR(records_master!$A855="",ISNUMBER(MATCH(records_master!$M855,lst_dedup_duplicate,0))),"",records_master!$A855)</f>
        <v/>
      </c>
      <c r="B855">
        <f>IF($A855="","",records_master!$E855)</f>
        <v/>
      </c>
      <c r="M855">
        <f>IF($A855="","",IF(AND(ISNUMBER(MATCH(C855,lst_FT_sci_excl,0)),D855=""),"MISSING FT CODE",IF(AND(NOT(ISNUMBER(MATCH(C855,lst_FT_sci_excl,0))),D855&lt;&gt;""),"CODE NOT ALLOWED FOR THIS DECISION","")))</f>
        <v/>
      </c>
    </row>
    <row r="856">
      <c r="A856">
        <f>IF(OR(records_master!$A856="",ISNUMBER(MATCH(records_master!$M856,lst_dedup_duplicate,0))),"",records_master!$A856)</f>
        <v/>
      </c>
      <c r="B856">
        <f>IF($A856="","",records_master!$E856)</f>
        <v/>
      </c>
      <c r="M856">
        <f>IF($A856="","",IF(AND(ISNUMBER(MATCH(C856,lst_FT_sci_excl,0)),D856=""),"MISSING FT CODE",IF(AND(NOT(ISNUMBER(MATCH(C856,lst_FT_sci_excl,0))),D856&lt;&gt;""),"CODE NOT ALLOWED FOR THIS DECISION","")))</f>
        <v/>
      </c>
    </row>
    <row r="857">
      <c r="A857">
        <f>IF(OR(records_master!$A857="",ISNUMBER(MATCH(records_master!$M857,lst_dedup_duplicate,0))),"",records_master!$A857)</f>
        <v/>
      </c>
      <c r="B857">
        <f>IF($A857="","",records_master!$E857)</f>
        <v/>
      </c>
      <c r="M857">
        <f>IF($A857="","",IF(AND(ISNUMBER(MATCH(C857,lst_FT_sci_excl,0)),D857=""),"MISSING FT CODE",IF(AND(NOT(ISNUMBER(MATCH(C857,lst_FT_sci_excl,0))),D857&lt;&gt;""),"CODE NOT ALLOWED FOR THIS DECISION","")))</f>
        <v/>
      </c>
    </row>
    <row r="858">
      <c r="A858">
        <f>IF(OR(records_master!$A858="",ISNUMBER(MATCH(records_master!$M858,lst_dedup_duplicate,0))),"",records_master!$A858)</f>
        <v/>
      </c>
      <c r="B858">
        <f>IF($A858="","",records_master!$E858)</f>
        <v/>
      </c>
      <c r="M858">
        <f>IF($A858="","",IF(AND(ISNUMBER(MATCH(C858,lst_FT_sci_excl,0)),D858=""),"MISSING FT CODE",IF(AND(NOT(ISNUMBER(MATCH(C858,lst_FT_sci_excl,0))),D858&lt;&gt;""),"CODE NOT ALLOWED FOR THIS DECISION","")))</f>
        <v/>
      </c>
    </row>
    <row r="859">
      <c r="A859">
        <f>IF(OR(records_master!$A859="",ISNUMBER(MATCH(records_master!$M859,lst_dedup_duplicate,0))),"",records_master!$A859)</f>
        <v/>
      </c>
      <c r="B859">
        <f>IF($A859="","",records_master!$E859)</f>
        <v/>
      </c>
      <c r="M859">
        <f>IF($A859="","",IF(AND(ISNUMBER(MATCH(C859,lst_FT_sci_excl,0)),D859=""),"MISSING FT CODE",IF(AND(NOT(ISNUMBER(MATCH(C859,lst_FT_sci_excl,0))),D859&lt;&gt;""),"CODE NOT ALLOWED FOR THIS DECISION","")))</f>
        <v/>
      </c>
    </row>
    <row r="860">
      <c r="A860">
        <f>IF(OR(records_master!$A860="",ISNUMBER(MATCH(records_master!$M860,lst_dedup_duplicate,0))),"",records_master!$A860)</f>
        <v/>
      </c>
      <c r="B860">
        <f>IF($A860="","",records_master!$E860)</f>
        <v/>
      </c>
      <c r="M860">
        <f>IF($A860="","",IF(AND(ISNUMBER(MATCH(C860,lst_FT_sci_excl,0)),D860=""),"MISSING FT CODE",IF(AND(NOT(ISNUMBER(MATCH(C860,lst_FT_sci_excl,0))),D860&lt;&gt;""),"CODE NOT ALLOWED FOR THIS DECISION","")))</f>
        <v/>
      </c>
    </row>
    <row r="861">
      <c r="A861">
        <f>IF(OR(records_master!$A861="",ISNUMBER(MATCH(records_master!$M861,lst_dedup_duplicate,0))),"",records_master!$A861)</f>
        <v/>
      </c>
      <c r="B861">
        <f>IF($A861="","",records_master!$E861)</f>
        <v/>
      </c>
      <c r="M861">
        <f>IF($A861="","",IF(AND(ISNUMBER(MATCH(C861,lst_FT_sci_excl,0)),D861=""),"MISSING FT CODE",IF(AND(NOT(ISNUMBER(MATCH(C861,lst_FT_sci_excl,0))),D861&lt;&gt;""),"CODE NOT ALLOWED FOR THIS DECISION","")))</f>
        <v/>
      </c>
    </row>
    <row r="862">
      <c r="A862">
        <f>IF(OR(records_master!$A862="",ISNUMBER(MATCH(records_master!$M862,lst_dedup_duplicate,0))),"",records_master!$A862)</f>
        <v/>
      </c>
      <c r="B862">
        <f>IF($A862="","",records_master!$E862)</f>
        <v/>
      </c>
      <c r="M862">
        <f>IF($A862="","",IF(AND(ISNUMBER(MATCH(C862,lst_FT_sci_excl,0)),D862=""),"MISSING FT CODE",IF(AND(NOT(ISNUMBER(MATCH(C862,lst_FT_sci_excl,0))),D862&lt;&gt;""),"CODE NOT ALLOWED FOR THIS DECISION","")))</f>
        <v/>
      </c>
    </row>
    <row r="863">
      <c r="A863">
        <f>IF(OR(records_master!$A863="",ISNUMBER(MATCH(records_master!$M863,lst_dedup_duplicate,0))),"",records_master!$A863)</f>
        <v/>
      </c>
      <c r="B863">
        <f>IF($A863="","",records_master!$E863)</f>
        <v/>
      </c>
      <c r="M863">
        <f>IF($A863="","",IF(AND(ISNUMBER(MATCH(C863,lst_FT_sci_excl,0)),D863=""),"MISSING FT CODE",IF(AND(NOT(ISNUMBER(MATCH(C863,lst_FT_sci_excl,0))),D863&lt;&gt;""),"CODE NOT ALLOWED FOR THIS DECISION","")))</f>
        <v/>
      </c>
    </row>
    <row r="864">
      <c r="A864">
        <f>IF(OR(records_master!$A864="",ISNUMBER(MATCH(records_master!$M864,lst_dedup_duplicate,0))),"",records_master!$A864)</f>
        <v/>
      </c>
      <c r="B864">
        <f>IF($A864="","",records_master!$E864)</f>
        <v/>
      </c>
      <c r="M864">
        <f>IF($A864="","",IF(AND(ISNUMBER(MATCH(C864,lst_FT_sci_excl,0)),D864=""),"MISSING FT CODE",IF(AND(NOT(ISNUMBER(MATCH(C864,lst_FT_sci_excl,0))),D864&lt;&gt;""),"CODE NOT ALLOWED FOR THIS DECISION","")))</f>
        <v/>
      </c>
    </row>
    <row r="865">
      <c r="A865">
        <f>IF(OR(records_master!$A865="",ISNUMBER(MATCH(records_master!$M865,lst_dedup_duplicate,0))),"",records_master!$A865)</f>
        <v/>
      </c>
      <c r="B865">
        <f>IF($A865="","",records_master!$E865)</f>
        <v/>
      </c>
      <c r="M865">
        <f>IF($A865="","",IF(AND(ISNUMBER(MATCH(C865,lst_FT_sci_excl,0)),D865=""),"MISSING FT CODE",IF(AND(NOT(ISNUMBER(MATCH(C865,lst_FT_sci_excl,0))),D865&lt;&gt;""),"CODE NOT ALLOWED FOR THIS DECISION","")))</f>
        <v/>
      </c>
    </row>
    <row r="866">
      <c r="A866">
        <f>IF(OR(records_master!$A866="",ISNUMBER(MATCH(records_master!$M866,lst_dedup_duplicate,0))),"",records_master!$A866)</f>
        <v/>
      </c>
      <c r="B866">
        <f>IF($A866="","",records_master!$E866)</f>
        <v/>
      </c>
      <c r="M866">
        <f>IF($A866="","",IF(AND(ISNUMBER(MATCH(C866,lst_FT_sci_excl,0)),D866=""),"MISSING FT CODE",IF(AND(NOT(ISNUMBER(MATCH(C866,lst_FT_sci_excl,0))),D866&lt;&gt;""),"CODE NOT ALLOWED FOR THIS DECISION","")))</f>
        <v/>
      </c>
    </row>
    <row r="867">
      <c r="A867">
        <f>IF(OR(records_master!$A867="",ISNUMBER(MATCH(records_master!$M867,lst_dedup_duplicate,0))),"",records_master!$A867)</f>
        <v/>
      </c>
      <c r="B867">
        <f>IF($A867="","",records_master!$E867)</f>
        <v/>
      </c>
      <c r="M867">
        <f>IF($A867="","",IF(AND(ISNUMBER(MATCH(C867,lst_FT_sci_excl,0)),D867=""),"MISSING FT CODE",IF(AND(NOT(ISNUMBER(MATCH(C867,lst_FT_sci_excl,0))),D867&lt;&gt;""),"CODE NOT ALLOWED FOR THIS DECISION","")))</f>
        <v/>
      </c>
    </row>
    <row r="868">
      <c r="A868">
        <f>IF(OR(records_master!$A868="",ISNUMBER(MATCH(records_master!$M868,lst_dedup_duplicate,0))),"",records_master!$A868)</f>
        <v/>
      </c>
      <c r="B868">
        <f>IF($A868="","",records_master!$E868)</f>
        <v/>
      </c>
      <c r="M868">
        <f>IF($A868="","",IF(AND(ISNUMBER(MATCH(C868,lst_FT_sci_excl,0)),D868=""),"MISSING FT CODE",IF(AND(NOT(ISNUMBER(MATCH(C868,lst_FT_sci_excl,0))),D868&lt;&gt;""),"CODE NOT ALLOWED FOR THIS DECISION","")))</f>
        <v/>
      </c>
    </row>
    <row r="869">
      <c r="A869">
        <f>IF(OR(records_master!$A869="",ISNUMBER(MATCH(records_master!$M869,lst_dedup_duplicate,0))),"",records_master!$A869)</f>
        <v/>
      </c>
      <c r="B869">
        <f>IF($A869="","",records_master!$E869)</f>
        <v/>
      </c>
      <c r="M869">
        <f>IF($A869="","",IF(AND(ISNUMBER(MATCH(C869,lst_FT_sci_excl,0)),D869=""),"MISSING FT CODE",IF(AND(NOT(ISNUMBER(MATCH(C869,lst_FT_sci_excl,0))),D869&lt;&gt;""),"CODE NOT ALLOWED FOR THIS DECISION","")))</f>
        <v/>
      </c>
    </row>
    <row r="870">
      <c r="A870">
        <f>IF(OR(records_master!$A870="",ISNUMBER(MATCH(records_master!$M870,lst_dedup_duplicate,0))),"",records_master!$A870)</f>
        <v/>
      </c>
      <c r="B870">
        <f>IF($A870="","",records_master!$E870)</f>
        <v/>
      </c>
      <c r="M870">
        <f>IF($A870="","",IF(AND(ISNUMBER(MATCH(C870,lst_FT_sci_excl,0)),D870=""),"MISSING FT CODE",IF(AND(NOT(ISNUMBER(MATCH(C870,lst_FT_sci_excl,0))),D870&lt;&gt;""),"CODE NOT ALLOWED FOR THIS DECISION","")))</f>
        <v/>
      </c>
    </row>
    <row r="871">
      <c r="A871">
        <f>IF(OR(records_master!$A871="",ISNUMBER(MATCH(records_master!$M871,lst_dedup_duplicate,0))),"",records_master!$A871)</f>
        <v/>
      </c>
      <c r="B871">
        <f>IF($A871="","",records_master!$E871)</f>
        <v/>
      </c>
      <c r="M871">
        <f>IF($A871="","",IF(AND(ISNUMBER(MATCH(C871,lst_FT_sci_excl,0)),D871=""),"MISSING FT CODE",IF(AND(NOT(ISNUMBER(MATCH(C871,lst_FT_sci_excl,0))),D871&lt;&gt;""),"CODE NOT ALLOWED FOR THIS DECISION","")))</f>
        <v/>
      </c>
    </row>
    <row r="872">
      <c r="A872">
        <f>IF(OR(records_master!$A872="",ISNUMBER(MATCH(records_master!$M872,lst_dedup_duplicate,0))),"",records_master!$A872)</f>
        <v/>
      </c>
      <c r="B872">
        <f>IF($A872="","",records_master!$E872)</f>
        <v/>
      </c>
      <c r="M872">
        <f>IF($A872="","",IF(AND(ISNUMBER(MATCH(C872,lst_FT_sci_excl,0)),D872=""),"MISSING FT CODE",IF(AND(NOT(ISNUMBER(MATCH(C872,lst_FT_sci_excl,0))),D872&lt;&gt;""),"CODE NOT ALLOWED FOR THIS DECISION","")))</f>
        <v/>
      </c>
    </row>
    <row r="873">
      <c r="A873">
        <f>IF(OR(records_master!$A873="",ISNUMBER(MATCH(records_master!$M873,lst_dedup_duplicate,0))),"",records_master!$A873)</f>
        <v/>
      </c>
      <c r="B873">
        <f>IF($A873="","",records_master!$E873)</f>
        <v/>
      </c>
      <c r="M873">
        <f>IF($A873="","",IF(AND(ISNUMBER(MATCH(C873,lst_FT_sci_excl,0)),D873=""),"MISSING FT CODE",IF(AND(NOT(ISNUMBER(MATCH(C873,lst_FT_sci_excl,0))),D873&lt;&gt;""),"CODE NOT ALLOWED FOR THIS DECISION","")))</f>
        <v/>
      </c>
    </row>
    <row r="874">
      <c r="A874">
        <f>IF(OR(records_master!$A874="",ISNUMBER(MATCH(records_master!$M874,lst_dedup_duplicate,0))),"",records_master!$A874)</f>
        <v/>
      </c>
      <c r="B874">
        <f>IF($A874="","",records_master!$E874)</f>
        <v/>
      </c>
      <c r="M874">
        <f>IF($A874="","",IF(AND(ISNUMBER(MATCH(C874,lst_FT_sci_excl,0)),D874=""),"MISSING FT CODE",IF(AND(NOT(ISNUMBER(MATCH(C874,lst_FT_sci_excl,0))),D874&lt;&gt;""),"CODE NOT ALLOWED FOR THIS DECISION","")))</f>
        <v/>
      </c>
    </row>
    <row r="875">
      <c r="A875">
        <f>IF(OR(records_master!$A875="",ISNUMBER(MATCH(records_master!$M875,lst_dedup_duplicate,0))),"",records_master!$A875)</f>
        <v/>
      </c>
      <c r="B875">
        <f>IF($A875="","",records_master!$E875)</f>
        <v/>
      </c>
      <c r="M875">
        <f>IF($A875="","",IF(AND(ISNUMBER(MATCH(C875,lst_FT_sci_excl,0)),D875=""),"MISSING FT CODE",IF(AND(NOT(ISNUMBER(MATCH(C875,lst_FT_sci_excl,0))),D875&lt;&gt;""),"CODE NOT ALLOWED FOR THIS DECISION","")))</f>
        <v/>
      </c>
    </row>
    <row r="876">
      <c r="A876">
        <f>IF(OR(records_master!$A876="",ISNUMBER(MATCH(records_master!$M876,lst_dedup_duplicate,0))),"",records_master!$A876)</f>
        <v/>
      </c>
      <c r="B876">
        <f>IF($A876="","",records_master!$E876)</f>
        <v/>
      </c>
      <c r="M876">
        <f>IF($A876="","",IF(AND(ISNUMBER(MATCH(C876,lst_FT_sci_excl,0)),D876=""),"MISSING FT CODE",IF(AND(NOT(ISNUMBER(MATCH(C876,lst_FT_sci_excl,0))),D876&lt;&gt;""),"CODE NOT ALLOWED FOR THIS DECISION","")))</f>
        <v/>
      </c>
    </row>
    <row r="877">
      <c r="A877">
        <f>IF(OR(records_master!$A877="",ISNUMBER(MATCH(records_master!$M877,lst_dedup_duplicate,0))),"",records_master!$A877)</f>
        <v/>
      </c>
      <c r="B877">
        <f>IF($A877="","",records_master!$E877)</f>
        <v/>
      </c>
      <c r="M877">
        <f>IF($A877="","",IF(AND(ISNUMBER(MATCH(C877,lst_FT_sci_excl,0)),D877=""),"MISSING FT CODE",IF(AND(NOT(ISNUMBER(MATCH(C877,lst_FT_sci_excl,0))),D877&lt;&gt;""),"CODE NOT ALLOWED FOR THIS DECISION","")))</f>
        <v/>
      </c>
    </row>
    <row r="878">
      <c r="A878">
        <f>IF(OR(records_master!$A878="",ISNUMBER(MATCH(records_master!$M878,lst_dedup_duplicate,0))),"",records_master!$A878)</f>
        <v/>
      </c>
      <c r="B878">
        <f>IF($A878="","",records_master!$E878)</f>
        <v/>
      </c>
      <c r="M878">
        <f>IF($A878="","",IF(AND(ISNUMBER(MATCH(C878,lst_FT_sci_excl,0)),D878=""),"MISSING FT CODE",IF(AND(NOT(ISNUMBER(MATCH(C878,lst_FT_sci_excl,0))),D878&lt;&gt;""),"CODE NOT ALLOWED FOR THIS DECISION","")))</f>
        <v/>
      </c>
    </row>
    <row r="879">
      <c r="A879">
        <f>IF(OR(records_master!$A879="",ISNUMBER(MATCH(records_master!$M879,lst_dedup_duplicate,0))),"",records_master!$A879)</f>
        <v/>
      </c>
      <c r="B879">
        <f>IF($A879="","",records_master!$E879)</f>
        <v/>
      </c>
      <c r="M879">
        <f>IF($A879="","",IF(AND(ISNUMBER(MATCH(C879,lst_FT_sci_excl,0)),D879=""),"MISSING FT CODE",IF(AND(NOT(ISNUMBER(MATCH(C879,lst_FT_sci_excl,0))),D879&lt;&gt;""),"CODE NOT ALLOWED FOR THIS DECISION","")))</f>
        <v/>
      </c>
    </row>
    <row r="880">
      <c r="A880">
        <f>IF(OR(records_master!$A880="",ISNUMBER(MATCH(records_master!$M880,lst_dedup_duplicate,0))),"",records_master!$A880)</f>
        <v/>
      </c>
      <c r="B880">
        <f>IF($A880="","",records_master!$E880)</f>
        <v/>
      </c>
      <c r="M880">
        <f>IF($A880="","",IF(AND(ISNUMBER(MATCH(C880,lst_FT_sci_excl,0)),D880=""),"MISSING FT CODE",IF(AND(NOT(ISNUMBER(MATCH(C880,lst_FT_sci_excl,0))),D880&lt;&gt;""),"CODE NOT ALLOWED FOR THIS DECISION","")))</f>
        <v/>
      </c>
    </row>
    <row r="881">
      <c r="A881">
        <f>IF(OR(records_master!$A881="",ISNUMBER(MATCH(records_master!$M881,lst_dedup_duplicate,0))),"",records_master!$A881)</f>
        <v/>
      </c>
      <c r="B881">
        <f>IF($A881="","",records_master!$E881)</f>
        <v/>
      </c>
      <c r="M881">
        <f>IF($A881="","",IF(AND(ISNUMBER(MATCH(C881,lst_FT_sci_excl,0)),D881=""),"MISSING FT CODE",IF(AND(NOT(ISNUMBER(MATCH(C881,lst_FT_sci_excl,0))),D881&lt;&gt;""),"CODE NOT ALLOWED FOR THIS DECISION","")))</f>
        <v/>
      </c>
    </row>
    <row r="882">
      <c r="A882">
        <f>IF(OR(records_master!$A882="",ISNUMBER(MATCH(records_master!$M882,lst_dedup_duplicate,0))),"",records_master!$A882)</f>
        <v/>
      </c>
      <c r="B882">
        <f>IF($A882="","",records_master!$E882)</f>
        <v/>
      </c>
      <c r="M882">
        <f>IF($A882="","",IF(AND(ISNUMBER(MATCH(C882,lst_FT_sci_excl,0)),D882=""),"MISSING FT CODE",IF(AND(NOT(ISNUMBER(MATCH(C882,lst_FT_sci_excl,0))),D882&lt;&gt;""),"CODE NOT ALLOWED FOR THIS DECISION","")))</f>
        <v/>
      </c>
    </row>
    <row r="883">
      <c r="A883">
        <f>IF(OR(records_master!$A883="",ISNUMBER(MATCH(records_master!$M883,lst_dedup_duplicate,0))),"",records_master!$A883)</f>
        <v/>
      </c>
      <c r="B883">
        <f>IF($A883="","",records_master!$E883)</f>
        <v/>
      </c>
      <c r="M883">
        <f>IF($A883="","",IF(AND(ISNUMBER(MATCH(C883,lst_FT_sci_excl,0)),D883=""),"MISSING FT CODE",IF(AND(NOT(ISNUMBER(MATCH(C883,lst_FT_sci_excl,0))),D883&lt;&gt;""),"CODE NOT ALLOWED FOR THIS DECISION","")))</f>
        <v/>
      </c>
    </row>
    <row r="884">
      <c r="A884">
        <f>IF(OR(records_master!$A884="",ISNUMBER(MATCH(records_master!$M884,lst_dedup_duplicate,0))),"",records_master!$A884)</f>
        <v/>
      </c>
      <c r="B884">
        <f>IF($A884="","",records_master!$E884)</f>
        <v/>
      </c>
      <c r="M884">
        <f>IF($A884="","",IF(AND(ISNUMBER(MATCH(C884,lst_FT_sci_excl,0)),D884=""),"MISSING FT CODE",IF(AND(NOT(ISNUMBER(MATCH(C884,lst_FT_sci_excl,0))),D884&lt;&gt;""),"CODE NOT ALLOWED FOR THIS DECISION","")))</f>
        <v/>
      </c>
    </row>
    <row r="885">
      <c r="A885">
        <f>IF(OR(records_master!$A885="",ISNUMBER(MATCH(records_master!$M885,lst_dedup_duplicate,0))),"",records_master!$A885)</f>
        <v/>
      </c>
      <c r="B885">
        <f>IF($A885="","",records_master!$E885)</f>
        <v/>
      </c>
      <c r="M885">
        <f>IF($A885="","",IF(AND(ISNUMBER(MATCH(C885,lst_FT_sci_excl,0)),D885=""),"MISSING FT CODE",IF(AND(NOT(ISNUMBER(MATCH(C885,lst_FT_sci_excl,0))),D885&lt;&gt;""),"CODE NOT ALLOWED FOR THIS DECISION","")))</f>
        <v/>
      </c>
    </row>
    <row r="886">
      <c r="A886">
        <f>IF(OR(records_master!$A886="",ISNUMBER(MATCH(records_master!$M886,lst_dedup_duplicate,0))),"",records_master!$A886)</f>
        <v/>
      </c>
      <c r="B886">
        <f>IF($A886="","",records_master!$E886)</f>
        <v/>
      </c>
      <c r="M886">
        <f>IF($A886="","",IF(AND(ISNUMBER(MATCH(C886,lst_FT_sci_excl,0)),D886=""),"MISSING FT CODE",IF(AND(NOT(ISNUMBER(MATCH(C886,lst_FT_sci_excl,0))),D886&lt;&gt;""),"CODE NOT ALLOWED FOR THIS DECISION","")))</f>
        <v/>
      </c>
    </row>
    <row r="887">
      <c r="A887">
        <f>IF(OR(records_master!$A887="",ISNUMBER(MATCH(records_master!$M887,lst_dedup_duplicate,0))),"",records_master!$A887)</f>
        <v/>
      </c>
      <c r="B887">
        <f>IF($A887="","",records_master!$E887)</f>
        <v/>
      </c>
      <c r="M887">
        <f>IF($A887="","",IF(AND(ISNUMBER(MATCH(C887,lst_FT_sci_excl,0)),D887=""),"MISSING FT CODE",IF(AND(NOT(ISNUMBER(MATCH(C887,lst_FT_sci_excl,0))),D887&lt;&gt;""),"CODE NOT ALLOWED FOR THIS DECISION","")))</f>
        <v/>
      </c>
    </row>
    <row r="888">
      <c r="A888">
        <f>IF(OR(records_master!$A888="",ISNUMBER(MATCH(records_master!$M888,lst_dedup_duplicate,0))),"",records_master!$A888)</f>
        <v/>
      </c>
      <c r="B888">
        <f>IF($A888="","",records_master!$E888)</f>
        <v/>
      </c>
      <c r="M888">
        <f>IF($A888="","",IF(AND(ISNUMBER(MATCH(C888,lst_FT_sci_excl,0)),D888=""),"MISSING FT CODE",IF(AND(NOT(ISNUMBER(MATCH(C888,lst_FT_sci_excl,0))),D888&lt;&gt;""),"CODE NOT ALLOWED FOR THIS DECISION","")))</f>
        <v/>
      </c>
    </row>
    <row r="889">
      <c r="A889">
        <f>IF(OR(records_master!$A889="",ISNUMBER(MATCH(records_master!$M889,lst_dedup_duplicate,0))),"",records_master!$A889)</f>
        <v/>
      </c>
      <c r="B889">
        <f>IF($A889="","",records_master!$E889)</f>
        <v/>
      </c>
      <c r="M889">
        <f>IF($A889="","",IF(AND(ISNUMBER(MATCH(C889,lst_FT_sci_excl,0)),D889=""),"MISSING FT CODE",IF(AND(NOT(ISNUMBER(MATCH(C889,lst_FT_sci_excl,0))),D889&lt;&gt;""),"CODE NOT ALLOWED FOR THIS DECISION","")))</f>
        <v/>
      </c>
    </row>
    <row r="890">
      <c r="A890">
        <f>IF(OR(records_master!$A890="",ISNUMBER(MATCH(records_master!$M890,lst_dedup_duplicate,0))),"",records_master!$A890)</f>
        <v/>
      </c>
      <c r="B890">
        <f>IF($A890="","",records_master!$E890)</f>
        <v/>
      </c>
      <c r="M890">
        <f>IF($A890="","",IF(AND(ISNUMBER(MATCH(C890,lst_FT_sci_excl,0)),D890=""),"MISSING FT CODE",IF(AND(NOT(ISNUMBER(MATCH(C890,lst_FT_sci_excl,0))),D890&lt;&gt;""),"CODE NOT ALLOWED FOR THIS DECISION","")))</f>
        <v/>
      </c>
    </row>
    <row r="891">
      <c r="A891">
        <f>IF(OR(records_master!$A891="",ISNUMBER(MATCH(records_master!$M891,lst_dedup_duplicate,0))),"",records_master!$A891)</f>
        <v/>
      </c>
      <c r="B891">
        <f>IF($A891="","",records_master!$E891)</f>
        <v/>
      </c>
      <c r="M891">
        <f>IF($A891="","",IF(AND(ISNUMBER(MATCH(C891,lst_FT_sci_excl,0)),D891=""),"MISSING FT CODE",IF(AND(NOT(ISNUMBER(MATCH(C891,lst_FT_sci_excl,0))),D891&lt;&gt;""),"CODE NOT ALLOWED FOR THIS DECISION","")))</f>
        <v/>
      </c>
    </row>
    <row r="892">
      <c r="A892">
        <f>IF(OR(records_master!$A892="",ISNUMBER(MATCH(records_master!$M892,lst_dedup_duplicate,0))),"",records_master!$A892)</f>
        <v/>
      </c>
      <c r="B892">
        <f>IF($A892="","",records_master!$E892)</f>
        <v/>
      </c>
      <c r="M892">
        <f>IF($A892="","",IF(AND(ISNUMBER(MATCH(C892,lst_FT_sci_excl,0)),D892=""),"MISSING FT CODE",IF(AND(NOT(ISNUMBER(MATCH(C892,lst_FT_sci_excl,0))),D892&lt;&gt;""),"CODE NOT ALLOWED FOR THIS DECISION","")))</f>
        <v/>
      </c>
    </row>
    <row r="893">
      <c r="A893">
        <f>IF(OR(records_master!$A893="",ISNUMBER(MATCH(records_master!$M893,lst_dedup_duplicate,0))),"",records_master!$A893)</f>
        <v/>
      </c>
      <c r="B893">
        <f>IF($A893="","",records_master!$E893)</f>
        <v/>
      </c>
      <c r="M893">
        <f>IF($A893="","",IF(AND(ISNUMBER(MATCH(C893,lst_FT_sci_excl,0)),D893=""),"MISSING FT CODE",IF(AND(NOT(ISNUMBER(MATCH(C893,lst_FT_sci_excl,0))),D893&lt;&gt;""),"CODE NOT ALLOWED FOR THIS DECISION","")))</f>
        <v/>
      </c>
    </row>
    <row r="894">
      <c r="A894">
        <f>IF(OR(records_master!$A894="",ISNUMBER(MATCH(records_master!$M894,lst_dedup_duplicate,0))),"",records_master!$A894)</f>
        <v/>
      </c>
      <c r="B894">
        <f>IF($A894="","",records_master!$E894)</f>
        <v/>
      </c>
      <c r="M894">
        <f>IF($A894="","",IF(AND(ISNUMBER(MATCH(C894,lst_FT_sci_excl,0)),D894=""),"MISSING FT CODE",IF(AND(NOT(ISNUMBER(MATCH(C894,lst_FT_sci_excl,0))),D894&lt;&gt;""),"CODE NOT ALLOWED FOR THIS DECISION","")))</f>
        <v/>
      </c>
    </row>
    <row r="895">
      <c r="A895">
        <f>IF(OR(records_master!$A895="",ISNUMBER(MATCH(records_master!$M895,lst_dedup_duplicate,0))),"",records_master!$A895)</f>
        <v/>
      </c>
      <c r="B895">
        <f>IF($A895="","",records_master!$E895)</f>
        <v/>
      </c>
      <c r="M895">
        <f>IF($A895="","",IF(AND(ISNUMBER(MATCH(C895,lst_FT_sci_excl,0)),D895=""),"MISSING FT CODE",IF(AND(NOT(ISNUMBER(MATCH(C895,lst_FT_sci_excl,0))),D895&lt;&gt;""),"CODE NOT ALLOWED FOR THIS DECISION","")))</f>
        <v/>
      </c>
    </row>
    <row r="896">
      <c r="A896">
        <f>IF(OR(records_master!$A896="",ISNUMBER(MATCH(records_master!$M896,lst_dedup_duplicate,0))),"",records_master!$A896)</f>
        <v/>
      </c>
      <c r="B896">
        <f>IF($A896="","",records_master!$E896)</f>
        <v/>
      </c>
      <c r="M896">
        <f>IF($A896="","",IF(AND(ISNUMBER(MATCH(C896,lst_FT_sci_excl,0)),D896=""),"MISSING FT CODE",IF(AND(NOT(ISNUMBER(MATCH(C896,lst_FT_sci_excl,0))),D896&lt;&gt;""),"CODE NOT ALLOWED FOR THIS DECISION","")))</f>
        <v/>
      </c>
    </row>
    <row r="897">
      <c r="A897">
        <f>IF(OR(records_master!$A897="",ISNUMBER(MATCH(records_master!$M897,lst_dedup_duplicate,0))),"",records_master!$A897)</f>
        <v/>
      </c>
      <c r="B897">
        <f>IF($A897="","",records_master!$E897)</f>
        <v/>
      </c>
      <c r="M897">
        <f>IF($A897="","",IF(AND(ISNUMBER(MATCH(C897,lst_FT_sci_excl,0)),D897=""),"MISSING FT CODE",IF(AND(NOT(ISNUMBER(MATCH(C897,lst_FT_sci_excl,0))),D897&lt;&gt;""),"CODE NOT ALLOWED FOR THIS DECISION","")))</f>
        <v/>
      </c>
    </row>
    <row r="898">
      <c r="A898">
        <f>IF(OR(records_master!$A898="",ISNUMBER(MATCH(records_master!$M898,lst_dedup_duplicate,0))),"",records_master!$A898)</f>
        <v/>
      </c>
      <c r="B898">
        <f>IF($A898="","",records_master!$E898)</f>
        <v/>
      </c>
      <c r="M898">
        <f>IF($A898="","",IF(AND(ISNUMBER(MATCH(C898,lst_FT_sci_excl,0)),D898=""),"MISSING FT CODE",IF(AND(NOT(ISNUMBER(MATCH(C898,lst_FT_sci_excl,0))),D898&lt;&gt;""),"CODE NOT ALLOWED FOR THIS DECISION","")))</f>
        <v/>
      </c>
    </row>
    <row r="899">
      <c r="A899">
        <f>IF(OR(records_master!$A899="",ISNUMBER(MATCH(records_master!$M899,lst_dedup_duplicate,0))),"",records_master!$A899)</f>
        <v/>
      </c>
      <c r="B899">
        <f>IF($A899="","",records_master!$E899)</f>
        <v/>
      </c>
      <c r="M899">
        <f>IF($A899="","",IF(AND(ISNUMBER(MATCH(C899,lst_FT_sci_excl,0)),D899=""),"MISSING FT CODE",IF(AND(NOT(ISNUMBER(MATCH(C899,lst_FT_sci_excl,0))),D899&lt;&gt;""),"CODE NOT ALLOWED FOR THIS DECISION","")))</f>
        <v/>
      </c>
    </row>
    <row r="900">
      <c r="A900">
        <f>IF(OR(records_master!$A900="",ISNUMBER(MATCH(records_master!$M900,lst_dedup_duplicate,0))),"",records_master!$A900)</f>
        <v/>
      </c>
      <c r="B900">
        <f>IF($A900="","",records_master!$E900)</f>
        <v/>
      </c>
      <c r="M900">
        <f>IF($A900="","",IF(AND(ISNUMBER(MATCH(C900,lst_FT_sci_excl,0)),D900=""),"MISSING FT CODE",IF(AND(NOT(ISNUMBER(MATCH(C900,lst_FT_sci_excl,0))),D900&lt;&gt;""),"CODE NOT ALLOWED FOR THIS DECISION","")))</f>
        <v/>
      </c>
    </row>
    <row r="901">
      <c r="A901">
        <f>IF(OR(records_master!$A901="",ISNUMBER(MATCH(records_master!$M901,lst_dedup_duplicate,0))),"",records_master!$A901)</f>
        <v/>
      </c>
      <c r="B901">
        <f>IF($A901="","",records_master!$E901)</f>
        <v/>
      </c>
      <c r="M901">
        <f>IF($A901="","",IF(AND(ISNUMBER(MATCH(C901,lst_FT_sci_excl,0)),D901=""),"MISSING FT CODE",IF(AND(NOT(ISNUMBER(MATCH(C901,lst_FT_sci_excl,0))),D901&lt;&gt;""),"CODE NOT ALLOWED FOR THIS DECISION","")))</f>
        <v/>
      </c>
    </row>
    <row r="902">
      <c r="A902">
        <f>IF(OR(records_master!$A902="",ISNUMBER(MATCH(records_master!$M902,lst_dedup_duplicate,0))),"",records_master!$A902)</f>
        <v/>
      </c>
      <c r="B902">
        <f>IF($A902="","",records_master!$E902)</f>
        <v/>
      </c>
      <c r="M902">
        <f>IF($A902="","",IF(AND(ISNUMBER(MATCH(C902,lst_FT_sci_excl,0)),D902=""),"MISSING FT CODE",IF(AND(NOT(ISNUMBER(MATCH(C902,lst_FT_sci_excl,0))),D902&lt;&gt;""),"CODE NOT ALLOWED FOR THIS DECISION","")))</f>
        <v/>
      </c>
    </row>
    <row r="903">
      <c r="A903">
        <f>IF(OR(records_master!$A903="",ISNUMBER(MATCH(records_master!$M903,lst_dedup_duplicate,0))),"",records_master!$A903)</f>
        <v/>
      </c>
      <c r="B903">
        <f>IF($A903="","",records_master!$E903)</f>
        <v/>
      </c>
      <c r="M903">
        <f>IF($A903="","",IF(AND(ISNUMBER(MATCH(C903,lst_FT_sci_excl,0)),D903=""),"MISSING FT CODE",IF(AND(NOT(ISNUMBER(MATCH(C903,lst_FT_sci_excl,0))),D903&lt;&gt;""),"CODE NOT ALLOWED FOR THIS DECISION","")))</f>
        <v/>
      </c>
    </row>
    <row r="904">
      <c r="A904">
        <f>IF(OR(records_master!$A904="",ISNUMBER(MATCH(records_master!$M904,lst_dedup_duplicate,0))),"",records_master!$A904)</f>
        <v/>
      </c>
      <c r="B904">
        <f>IF($A904="","",records_master!$E904)</f>
        <v/>
      </c>
      <c r="M904">
        <f>IF($A904="","",IF(AND(ISNUMBER(MATCH(C904,lst_FT_sci_excl,0)),D904=""),"MISSING FT CODE",IF(AND(NOT(ISNUMBER(MATCH(C904,lst_FT_sci_excl,0))),D904&lt;&gt;""),"CODE NOT ALLOWED FOR THIS DECISION","")))</f>
        <v/>
      </c>
    </row>
    <row r="905">
      <c r="A905">
        <f>IF(OR(records_master!$A905="",ISNUMBER(MATCH(records_master!$M905,lst_dedup_duplicate,0))),"",records_master!$A905)</f>
        <v/>
      </c>
      <c r="B905">
        <f>IF($A905="","",records_master!$E905)</f>
        <v/>
      </c>
      <c r="M905">
        <f>IF($A905="","",IF(AND(ISNUMBER(MATCH(C905,lst_FT_sci_excl,0)),D905=""),"MISSING FT CODE",IF(AND(NOT(ISNUMBER(MATCH(C905,lst_FT_sci_excl,0))),D905&lt;&gt;""),"CODE NOT ALLOWED FOR THIS DECISION","")))</f>
        <v/>
      </c>
    </row>
    <row r="906">
      <c r="A906">
        <f>IF(OR(records_master!$A906="",ISNUMBER(MATCH(records_master!$M906,lst_dedup_duplicate,0))),"",records_master!$A906)</f>
        <v/>
      </c>
      <c r="B906">
        <f>IF($A906="","",records_master!$E906)</f>
        <v/>
      </c>
      <c r="M906">
        <f>IF($A906="","",IF(AND(ISNUMBER(MATCH(C906,lst_FT_sci_excl,0)),D906=""),"MISSING FT CODE",IF(AND(NOT(ISNUMBER(MATCH(C906,lst_FT_sci_excl,0))),D906&lt;&gt;""),"CODE NOT ALLOWED FOR THIS DECISION","")))</f>
        <v/>
      </c>
    </row>
    <row r="907">
      <c r="A907">
        <f>IF(OR(records_master!$A907="",ISNUMBER(MATCH(records_master!$M907,lst_dedup_duplicate,0))),"",records_master!$A907)</f>
        <v/>
      </c>
      <c r="B907">
        <f>IF($A907="","",records_master!$E907)</f>
        <v/>
      </c>
      <c r="M907">
        <f>IF($A907="","",IF(AND(ISNUMBER(MATCH(C907,lst_FT_sci_excl,0)),D907=""),"MISSING FT CODE",IF(AND(NOT(ISNUMBER(MATCH(C907,lst_FT_sci_excl,0))),D907&lt;&gt;""),"CODE NOT ALLOWED FOR THIS DECISION","")))</f>
        <v/>
      </c>
    </row>
    <row r="908">
      <c r="A908">
        <f>IF(OR(records_master!$A908="",ISNUMBER(MATCH(records_master!$M908,lst_dedup_duplicate,0))),"",records_master!$A908)</f>
        <v/>
      </c>
      <c r="B908">
        <f>IF($A908="","",records_master!$E908)</f>
        <v/>
      </c>
      <c r="M908">
        <f>IF($A908="","",IF(AND(ISNUMBER(MATCH(C908,lst_FT_sci_excl,0)),D908=""),"MISSING FT CODE",IF(AND(NOT(ISNUMBER(MATCH(C908,lst_FT_sci_excl,0))),D908&lt;&gt;""),"CODE NOT ALLOWED FOR THIS DECISION","")))</f>
        <v/>
      </c>
    </row>
    <row r="909">
      <c r="A909">
        <f>IF(OR(records_master!$A909="",ISNUMBER(MATCH(records_master!$M909,lst_dedup_duplicate,0))),"",records_master!$A909)</f>
        <v/>
      </c>
      <c r="B909">
        <f>IF($A909="","",records_master!$E909)</f>
        <v/>
      </c>
      <c r="M909">
        <f>IF($A909="","",IF(AND(ISNUMBER(MATCH(C909,lst_FT_sci_excl,0)),D909=""),"MISSING FT CODE",IF(AND(NOT(ISNUMBER(MATCH(C909,lst_FT_sci_excl,0))),D909&lt;&gt;""),"CODE NOT ALLOWED FOR THIS DECISION","")))</f>
        <v/>
      </c>
    </row>
    <row r="910">
      <c r="A910">
        <f>IF(OR(records_master!$A910="",ISNUMBER(MATCH(records_master!$M910,lst_dedup_duplicate,0))),"",records_master!$A910)</f>
        <v/>
      </c>
      <c r="B910">
        <f>IF($A910="","",records_master!$E910)</f>
        <v/>
      </c>
      <c r="M910">
        <f>IF($A910="","",IF(AND(ISNUMBER(MATCH(C910,lst_FT_sci_excl,0)),D910=""),"MISSING FT CODE",IF(AND(NOT(ISNUMBER(MATCH(C910,lst_FT_sci_excl,0))),D910&lt;&gt;""),"CODE NOT ALLOWED FOR THIS DECISION","")))</f>
        <v/>
      </c>
    </row>
    <row r="911">
      <c r="A911">
        <f>IF(OR(records_master!$A911="",ISNUMBER(MATCH(records_master!$M911,lst_dedup_duplicate,0))),"",records_master!$A911)</f>
        <v/>
      </c>
      <c r="B911">
        <f>IF($A911="","",records_master!$E911)</f>
        <v/>
      </c>
      <c r="M911">
        <f>IF($A911="","",IF(AND(ISNUMBER(MATCH(C911,lst_FT_sci_excl,0)),D911=""),"MISSING FT CODE",IF(AND(NOT(ISNUMBER(MATCH(C911,lst_FT_sci_excl,0))),D911&lt;&gt;""),"CODE NOT ALLOWED FOR THIS DECISION","")))</f>
        <v/>
      </c>
    </row>
    <row r="912">
      <c r="A912">
        <f>IF(OR(records_master!$A912="",ISNUMBER(MATCH(records_master!$M912,lst_dedup_duplicate,0))),"",records_master!$A912)</f>
        <v/>
      </c>
      <c r="B912">
        <f>IF($A912="","",records_master!$E912)</f>
        <v/>
      </c>
      <c r="M912">
        <f>IF($A912="","",IF(AND(ISNUMBER(MATCH(C912,lst_FT_sci_excl,0)),D912=""),"MISSING FT CODE",IF(AND(NOT(ISNUMBER(MATCH(C912,lst_FT_sci_excl,0))),D912&lt;&gt;""),"CODE NOT ALLOWED FOR THIS DECISION","")))</f>
        <v/>
      </c>
    </row>
    <row r="913">
      <c r="A913">
        <f>IF(OR(records_master!$A913="",ISNUMBER(MATCH(records_master!$M913,lst_dedup_duplicate,0))),"",records_master!$A913)</f>
        <v/>
      </c>
      <c r="B913">
        <f>IF($A913="","",records_master!$E913)</f>
        <v/>
      </c>
      <c r="M913">
        <f>IF($A913="","",IF(AND(ISNUMBER(MATCH(C913,lst_FT_sci_excl,0)),D913=""),"MISSING FT CODE",IF(AND(NOT(ISNUMBER(MATCH(C913,lst_FT_sci_excl,0))),D913&lt;&gt;""),"CODE NOT ALLOWED FOR THIS DECISION","")))</f>
        <v/>
      </c>
    </row>
    <row r="914">
      <c r="A914">
        <f>IF(OR(records_master!$A914="",ISNUMBER(MATCH(records_master!$M914,lst_dedup_duplicate,0))),"",records_master!$A914)</f>
        <v/>
      </c>
      <c r="B914">
        <f>IF($A914="","",records_master!$E914)</f>
        <v/>
      </c>
      <c r="M914">
        <f>IF($A914="","",IF(AND(ISNUMBER(MATCH(C914,lst_FT_sci_excl,0)),D914=""),"MISSING FT CODE",IF(AND(NOT(ISNUMBER(MATCH(C914,lst_FT_sci_excl,0))),D914&lt;&gt;""),"CODE NOT ALLOWED FOR THIS DECISION","")))</f>
        <v/>
      </c>
    </row>
    <row r="915">
      <c r="A915">
        <f>IF(OR(records_master!$A915="",ISNUMBER(MATCH(records_master!$M915,lst_dedup_duplicate,0))),"",records_master!$A915)</f>
        <v/>
      </c>
      <c r="B915">
        <f>IF($A915="","",records_master!$E915)</f>
        <v/>
      </c>
      <c r="M915">
        <f>IF($A915="","",IF(AND(ISNUMBER(MATCH(C915,lst_FT_sci_excl,0)),D915=""),"MISSING FT CODE",IF(AND(NOT(ISNUMBER(MATCH(C915,lst_FT_sci_excl,0))),D915&lt;&gt;""),"CODE NOT ALLOWED FOR THIS DECISION","")))</f>
        <v/>
      </c>
    </row>
    <row r="916">
      <c r="A916">
        <f>IF(OR(records_master!$A916="",ISNUMBER(MATCH(records_master!$M916,lst_dedup_duplicate,0))),"",records_master!$A916)</f>
        <v/>
      </c>
      <c r="B916">
        <f>IF($A916="","",records_master!$E916)</f>
        <v/>
      </c>
      <c r="M916">
        <f>IF($A916="","",IF(AND(ISNUMBER(MATCH(C916,lst_FT_sci_excl,0)),D916=""),"MISSING FT CODE",IF(AND(NOT(ISNUMBER(MATCH(C916,lst_FT_sci_excl,0))),D916&lt;&gt;""),"CODE NOT ALLOWED FOR THIS DECISION","")))</f>
        <v/>
      </c>
    </row>
    <row r="917">
      <c r="A917">
        <f>IF(OR(records_master!$A917="",ISNUMBER(MATCH(records_master!$M917,lst_dedup_duplicate,0))),"",records_master!$A917)</f>
        <v/>
      </c>
      <c r="B917">
        <f>IF($A917="","",records_master!$E917)</f>
        <v/>
      </c>
      <c r="M917">
        <f>IF($A917="","",IF(AND(ISNUMBER(MATCH(C917,lst_FT_sci_excl,0)),D917=""),"MISSING FT CODE",IF(AND(NOT(ISNUMBER(MATCH(C917,lst_FT_sci_excl,0))),D917&lt;&gt;""),"CODE NOT ALLOWED FOR THIS DECISION","")))</f>
        <v/>
      </c>
    </row>
    <row r="918">
      <c r="A918">
        <f>IF(OR(records_master!$A918="",ISNUMBER(MATCH(records_master!$M918,lst_dedup_duplicate,0))),"",records_master!$A918)</f>
        <v/>
      </c>
      <c r="B918">
        <f>IF($A918="","",records_master!$E918)</f>
        <v/>
      </c>
      <c r="M918">
        <f>IF($A918="","",IF(AND(ISNUMBER(MATCH(C918,lst_FT_sci_excl,0)),D918=""),"MISSING FT CODE",IF(AND(NOT(ISNUMBER(MATCH(C918,lst_FT_sci_excl,0))),D918&lt;&gt;""),"CODE NOT ALLOWED FOR THIS DECISION","")))</f>
        <v/>
      </c>
    </row>
    <row r="919">
      <c r="A919">
        <f>IF(OR(records_master!$A919="",ISNUMBER(MATCH(records_master!$M919,lst_dedup_duplicate,0))),"",records_master!$A919)</f>
        <v/>
      </c>
      <c r="B919">
        <f>IF($A919="","",records_master!$E919)</f>
        <v/>
      </c>
      <c r="M919">
        <f>IF($A919="","",IF(AND(ISNUMBER(MATCH(C919,lst_FT_sci_excl,0)),D919=""),"MISSING FT CODE",IF(AND(NOT(ISNUMBER(MATCH(C919,lst_FT_sci_excl,0))),D919&lt;&gt;""),"CODE NOT ALLOWED FOR THIS DECISION","")))</f>
        <v/>
      </c>
    </row>
    <row r="920">
      <c r="A920">
        <f>IF(OR(records_master!$A920="",ISNUMBER(MATCH(records_master!$M920,lst_dedup_duplicate,0))),"",records_master!$A920)</f>
        <v/>
      </c>
      <c r="B920">
        <f>IF($A920="","",records_master!$E920)</f>
        <v/>
      </c>
      <c r="M920">
        <f>IF($A920="","",IF(AND(ISNUMBER(MATCH(C920,lst_FT_sci_excl,0)),D920=""),"MISSING FT CODE",IF(AND(NOT(ISNUMBER(MATCH(C920,lst_FT_sci_excl,0))),D920&lt;&gt;""),"CODE NOT ALLOWED FOR THIS DECISION","")))</f>
        <v/>
      </c>
    </row>
    <row r="921">
      <c r="A921">
        <f>IF(OR(records_master!$A921="",ISNUMBER(MATCH(records_master!$M921,lst_dedup_duplicate,0))),"",records_master!$A921)</f>
        <v/>
      </c>
      <c r="B921">
        <f>IF($A921="","",records_master!$E921)</f>
        <v/>
      </c>
      <c r="M921">
        <f>IF($A921="","",IF(AND(ISNUMBER(MATCH(C921,lst_FT_sci_excl,0)),D921=""),"MISSING FT CODE",IF(AND(NOT(ISNUMBER(MATCH(C921,lst_FT_sci_excl,0))),D921&lt;&gt;""),"CODE NOT ALLOWED FOR THIS DECISION","")))</f>
        <v/>
      </c>
    </row>
    <row r="922">
      <c r="A922">
        <f>IF(OR(records_master!$A922="",ISNUMBER(MATCH(records_master!$M922,lst_dedup_duplicate,0))),"",records_master!$A922)</f>
        <v/>
      </c>
      <c r="B922">
        <f>IF($A922="","",records_master!$E922)</f>
        <v/>
      </c>
      <c r="M922">
        <f>IF($A922="","",IF(AND(ISNUMBER(MATCH(C922,lst_FT_sci_excl,0)),D922=""),"MISSING FT CODE",IF(AND(NOT(ISNUMBER(MATCH(C922,lst_FT_sci_excl,0))),D922&lt;&gt;""),"CODE NOT ALLOWED FOR THIS DECISION","")))</f>
        <v/>
      </c>
    </row>
    <row r="923">
      <c r="A923">
        <f>IF(OR(records_master!$A923="",ISNUMBER(MATCH(records_master!$M923,lst_dedup_duplicate,0))),"",records_master!$A923)</f>
        <v/>
      </c>
      <c r="B923">
        <f>IF($A923="","",records_master!$E923)</f>
        <v/>
      </c>
      <c r="M923">
        <f>IF($A923="","",IF(AND(ISNUMBER(MATCH(C923,lst_FT_sci_excl,0)),D923=""),"MISSING FT CODE",IF(AND(NOT(ISNUMBER(MATCH(C923,lst_FT_sci_excl,0))),D923&lt;&gt;""),"CODE NOT ALLOWED FOR THIS DECISION","")))</f>
        <v/>
      </c>
    </row>
    <row r="924">
      <c r="A924">
        <f>IF(OR(records_master!$A924="",ISNUMBER(MATCH(records_master!$M924,lst_dedup_duplicate,0))),"",records_master!$A924)</f>
        <v/>
      </c>
      <c r="B924">
        <f>IF($A924="","",records_master!$E924)</f>
        <v/>
      </c>
      <c r="M924">
        <f>IF($A924="","",IF(AND(ISNUMBER(MATCH(C924,lst_FT_sci_excl,0)),D924=""),"MISSING FT CODE",IF(AND(NOT(ISNUMBER(MATCH(C924,lst_FT_sci_excl,0))),D924&lt;&gt;""),"CODE NOT ALLOWED FOR THIS DECISION","")))</f>
        <v/>
      </c>
    </row>
    <row r="925">
      <c r="A925">
        <f>IF(OR(records_master!$A925="",ISNUMBER(MATCH(records_master!$M925,lst_dedup_duplicate,0))),"",records_master!$A925)</f>
        <v/>
      </c>
      <c r="B925">
        <f>IF($A925="","",records_master!$E925)</f>
        <v/>
      </c>
      <c r="M925">
        <f>IF($A925="","",IF(AND(ISNUMBER(MATCH(C925,lst_FT_sci_excl,0)),D925=""),"MISSING FT CODE",IF(AND(NOT(ISNUMBER(MATCH(C925,lst_FT_sci_excl,0))),D925&lt;&gt;""),"CODE NOT ALLOWED FOR THIS DECISION","")))</f>
        <v/>
      </c>
    </row>
    <row r="926">
      <c r="A926">
        <f>IF(OR(records_master!$A926="",ISNUMBER(MATCH(records_master!$M926,lst_dedup_duplicate,0))),"",records_master!$A926)</f>
        <v/>
      </c>
      <c r="B926">
        <f>IF($A926="","",records_master!$E926)</f>
        <v/>
      </c>
      <c r="M926">
        <f>IF($A926="","",IF(AND(ISNUMBER(MATCH(C926,lst_FT_sci_excl,0)),D926=""),"MISSING FT CODE",IF(AND(NOT(ISNUMBER(MATCH(C926,lst_FT_sci_excl,0))),D926&lt;&gt;""),"CODE NOT ALLOWED FOR THIS DECISION","")))</f>
        <v/>
      </c>
    </row>
    <row r="927">
      <c r="A927">
        <f>IF(OR(records_master!$A927="",ISNUMBER(MATCH(records_master!$M927,lst_dedup_duplicate,0))),"",records_master!$A927)</f>
        <v/>
      </c>
      <c r="B927">
        <f>IF($A927="","",records_master!$E927)</f>
        <v/>
      </c>
      <c r="M927">
        <f>IF($A927="","",IF(AND(ISNUMBER(MATCH(C927,lst_FT_sci_excl,0)),D927=""),"MISSING FT CODE",IF(AND(NOT(ISNUMBER(MATCH(C927,lst_FT_sci_excl,0))),D927&lt;&gt;""),"CODE NOT ALLOWED FOR THIS DECISION","")))</f>
        <v/>
      </c>
    </row>
    <row r="928">
      <c r="A928">
        <f>IF(OR(records_master!$A928="",ISNUMBER(MATCH(records_master!$M928,lst_dedup_duplicate,0))),"",records_master!$A928)</f>
        <v/>
      </c>
      <c r="B928">
        <f>IF($A928="","",records_master!$E928)</f>
        <v/>
      </c>
      <c r="M928">
        <f>IF($A928="","",IF(AND(ISNUMBER(MATCH(C928,lst_FT_sci_excl,0)),D928=""),"MISSING FT CODE",IF(AND(NOT(ISNUMBER(MATCH(C928,lst_FT_sci_excl,0))),D928&lt;&gt;""),"CODE NOT ALLOWED FOR THIS DECISION","")))</f>
        <v/>
      </c>
    </row>
    <row r="929">
      <c r="A929">
        <f>IF(OR(records_master!$A929="",ISNUMBER(MATCH(records_master!$M929,lst_dedup_duplicate,0))),"",records_master!$A929)</f>
        <v/>
      </c>
      <c r="B929">
        <f>IF($A929="","",records_master!$E929)</f>
        <v/>
      </c>
      <c r="M929">
        <f>IF($A929="","",IF(AND(ISNUMBER(MATCH(C929,lst_FT_sci_excl,0)),D929=""),"MISSING FT CODE",IF(AND(NOT(ISNUMBER(MATCH(C929,lst_FT_sci_excl,0))),D929&lt;&gt;""),"CODE NOT ALLOWED FOR THIS DECISION","")))</f>
        <v/>
      </c>
    </row>
    <row r="930">
      <c r="A930">
        <f>IF(OR(records_master!$A930="",ISNUMBER(MATCH(records_master!$M930,lst_dedup_duplicate,0))),"",records_master!$A930)</f>
        <v/>
      </c>
      <c r="B930">
        <f>IF($A930="","",records_master!$E930)</f>
        <v/>
      </c>
      <c r="M930">
        <f>IF($A930="","",IF(AND(ISNUMBER(MATCH(C930,lst_FT_sci_excl,0)),D930=""),"MISSING FT CODE",IF(AND(NOT(ISNUMBER(MATCH(C930,lst_FT_sci_excl,0))),D930&lt;&gt;""),"CODE NOT ALLOWED FOR THIS DECISION","")))</f>
        <v/>
      </c>
    </row>
    <row r="931">
      <c r="A931">
        <f>IF(OR(records_master!$A931="",ISNUMBER(MATCH(records_master!$M931,lst_dedup_duplicate,0))),"",records_master!$A931)</f>
        <v/>
      </c>
      <c r="B931">
        <f>IF($A931="","",records_master!$E931)</f>
        <v/>
      </c>
      <c r="M931">
        <f>IF($A931="","",IF(AND(ISNUMBER(MATCH(C931,lst_FT_sci_excl,0)),D931=""),"MISSING FT CODE",IF(AND(NOT(ISNUMBER(MATCH(C931,lst_FT_sci_excl,0))),D931&lt;&gt;""),"CODE NOT ALLOWED FOR THIS DECISION","")))</f>
        <v/>
      </c>
    </row>
    <row r="932">
      <c r="A932">
        <f>IF(OR(records_master!$A932="",ISNUMBER(MATCH(records_master!$M932,lst_dedup_duplicate,0))),"",records_master!$A932)</f>
        <v/>
      </c>
      <c r="B932">
        <f>IF($A932="","",records_master!$E932)</f>
        <v/>
      </c>
      <c r="M932">
        <f>IF($A932="","",IF(AND(ISNUMBER(MATCH(C932,lst_FT_sci_excl,0)),D932=""),"MISSING FT CODE",IF(AND(NOT(ISNUMBER(MATCH(C932,lst_FT_sci_excl,0))),D932&lt;&gt;""),"CODE NOT ALLOWED FOR THIS DECISION","")))</f>
        <v/>
      </c>
    </row>
    <row r="933">
      <c r="A933">
        <f>IF(OR(records_master!$A933="",ISNUMBER(MATCH(records_master!$M933,lst_dedup_duplicate,0))),"",records_master!$A933)</f>
        <v/>
      </c>
      <c r="B933">
        <f>IF($A933="","",records_master!$E933)</f>
        <v/>
      </c>
      <c r="M933">
        <f>IF($A933="","",IF(AND(ISNUMBER(MATCH(C933,lst_FT_sci_excl,0)),D933=""),"MISSING FT CODE",IF(AND(NOT(ISNUMBER(MATCH(C933,lst_FT_sci_excl,0))),D933&lt;&gt;""),"CODE NOT ALLOWED FOR THIS DECISION","")))</f>
        <v/>
      </c>
    </row>
    <row r="934">
      <c r="A934">
        <f>IF(OR(records_master!$A934="",ISNUMBER(MATCH(records_master!$M934,lst_dedup_duplicate,0))),"",records_master!$A934)</f>
        <v/>
      </c>
      <c r="B934">
        <f>IF($A934="","",records_master!$E934)</f>
        <v/>
      </c>
      <c r="M934">
        <f>IF($A934="","",IF(AND(ISNUMBER(MATCH(C934,lst_FT_sci_excl,0)),D934=""),"MISSING FT CODE",IF(AND(NOT(ISNUMBER(MATCH(C934,lst_FT_sci_excl,0))),D934&lt;&gt;""),"CODE NOT ALLOWED FOR THIS DECISION","")))</f>
        <v/>
      </c>
    </row>
    <row r="935">
      <c r="A935">
        <f>IF(OR(records_master!$A935="",ISNUMBER(MATCH(records_master!$M935,lst_dedup_duplicate,0))),"",records_master!$A935)</f>
        <v/>
      </c>
      <c r="B935">
        <f>IF($A935="","",records_master!$E935)</f>
        <v/>
      </c>
      <c r="M935">
        <f>IF($A935="","",IF(AND(ISNUMBER(MATCH(C935,lst_FT_sci_excl,0)),D935=""),"MISSING FT CODE",IF(AND(NOT(ISNUMBER(MATCH(C935,lst_FT_sci_excl,0))),D935&lt;&gt;""),"CODE NOT ALLOWED FOR THIS DECISION","")))</f>
        <v/>
      </c>
    </row>
    <row r="936">
      <c r="A936">
        <f>IF(OR(records_master!$A936="",ISNUMBER(MATCH(records_master!$M936,lst_dedup_duplicate,0))),"",records_master!$A936)</f>
        <v/>
      </c>
      <c r="B936">
        <f>IF($A936="","",records_master!$E936)</f>
        <v/>
      </c>
      <c r="M936">
        <f>IF($A936="","",IF(AND(ISNUMBER(MATCH(C936,lst_FT_sci_excl,0)),D936=""),"MISSING FT CODE",IF(AND(NOT(ISNUMBER(MATCH(C936,lst_FT_sci_excl,0))),D936&lt;&gt;""),"CODE NOT ALLOWED FOR THIS DECISION","")))</f>
        <v/>
      </c>
    </row>
    <row r="937">
      <c r="A937">
        <f>IF(OR(records_master!$A937="",ISNUMBER(MATCH(records_master!$M937,lst_dedup_duplicate,0))),"",records_master!$A937)</f>
        <v/>
      </c>
      <c r="B937">
        <f>IF($A937="","",records_master!$E937)</f>
        <v/>
      </c>
      <c r="M937">
        <f>IF($A937="","",IF(AND(ISNUMBER(MATCH(C937,lst_FT_sci_excl,0)),D937=""),"MISSING FT CODE",IF(AND(NOT(ISNUMBER(MATCH(C937,lst_FT_sci_excl,0))),D937&lt;&gt;""),"CODE NOT ALLOWED FOR THIS DECISION","")))</f>
        <v/>
      </c>
    </row>
    <row r="938">
      <c r="A938">
        <f>IF(OR(records_master!$A938="",ISNUMBER(MATCH(records_master!$M938,lst_dedup_duplicate,0))),"",records_master!$A938)</f>
        <v/>
      </c>
      <c r="B938">
        <f>IF($A938="","",records_master!$E938)</f>
        <v/>
      </c>
      <c r="M938">
        <f>IF($A938="","",IF(AND(ISNUMBER(MATCH(C938,lst_FT_sci_excl,0)),D938=""),"MISSING FT CODE",IF(AND(NOT(ISNUMBER(MATCH(C938,lst_FT_sci_excl,0))),D938&lt;&gt;""),"CODE NOT ALLOWED FOR THIS DECISION","")))</f>
        <v/>
      </c>
    </row>
    <row r="939">
      <c r="A939">
        <f>IF(OR(records_master!$A939="",ISNUMBER(MATCH(records_master!$M939,lst_dedup_duplicate,0))),"",records_master!$A939)</f>
        <v/>
      </c>
      <c r="B939">
        <f>IF($A939="","",records_master!$E939)</f>
        <v/>
      </c>
      <c r="M939">
        <f>IF($A939="","",IF(AND(ISNUMBER(MATCH(C939,lst_FT_sci_excl,0)),D939=""),"MISSING FT CODE",IF(AND(NOT(ISNUMBER(MATCH(C939,lst_FT_sci_excl,0))),D939&lt;&gt;""),"CODE NOT ALLOWED FOR THIS DECISION","")))</f>
        <v/>
      </c>
    </row>
    <row r="940">
      <c r="A940">
        <f>IF(OR(records_master!$A940="",ISNUMBER(MATCH(records_master!$M940,lst_dedup_duplicate,0))),"",records_master!$A940)</f>
        <v/>
      </c>
      <c r="B940">
        <f>IF($A940="","",records_master!$E940)</f>
        <v/>
      </c>
      <c r="M940">
        <f>IF($A940="","",IF(AND(ISNUMBER(MATCH(C940,lst_FT_sci_excl,0)),D940=""),"MISSING FT CODE",IF(AND(NOT(ISNUMBER(MATCH(C940,lst_FT_sci_excl,0))),D940&lt;&gt;""),"CODE NOT ALLOWED FOR THIS DECISION","")))</f>
        <v/>
      </c>
    </row>
    <row r="941">
      <c r="A941">
        <f>IF(OR(records_master!$A941="",ISNUMBER(MATCH(records_master!$M941,lst_dedup_duplicate,0))),"",records_master!$A941)</f>
        <v/>
      </c>
      <c r="B941">
        <f>IF($A941="","",records_master!$E941)</f>
        <v/>
      </c>
      <c r="M941">
        <f>IF($A941="","",IF(AND(ISNUMBER(MATCH(C941,lst_FT_sci_excl,0)),D941=""),"MISSING FT CODE",IF(AND(NOT(ISNUMBER(MATCH(C941,lst_FT_sci_excl,0))),D941&lt;&gt;""),"CODE NOT ALLOWED FOR THIS DECISION","")))</f>
        <v/>
      </c>
    </row>
    <row r="942">
      <c r="A942">
        <f>IF(OR(records_master!$A942="",ISNUMBER(MATCH(records_master!$M942,lst_dedup_duplicate,0))),"",records_master!$A942)</f>
        <v/>
      </c>
      <c r="B942">
        <f>IF($A942="","",records_master!$E942)</f>
        <v/>
      </c>
      <c r="M942">
        <f>IF($A942="","",IF(AND(ISNUMBER(MATCH(C942,lst_FT_sci_excl,0)),D942=""),"MISSING FT CODE",IF(AND(NOT(ISNUMBER(MATCH(C942,lst_FT_sci_excl,0))),D942&lt;&gt;""),"CODE NOT ALLOWED FOR THIS DECISION","")))</f>
        <v/>
      </c>
    </row>
    <row r="943">
      <c r="A943">
        <f>IF(OR(records_master!$A943="",ISNUMBER(MATCH(records_master!$M943,lst_dedup_duplicate,0))),"",records_master!$A943)</f>
        <v/>
      </c>
      <c r="B943">
        <f>IF($A943="","",records_master!$E943)</f>
        <v/>
      </c>
      <c r="M943">
        <f>IF($A943="","",IF(AND(ISNUMBER(MATCH(C943,lst_FT_sci_excl,0)),D943=""),"MISSING FT CODE",IF(AND(NOT(ISNUMBER(MATCH(C943,lst_FT_sci_excl,0))),D943&lt;&gt;""),"CODE NOT ALLOWED FOR THIS DECISION","")))</f>
        <v/>
      </c>
    </row>
    <row r="944">
      <c r="A944">
        <f>IF(OR(records_master!$A944="",ISNUMBER(MATCH(records_master!$M944,lst_dedup_duplicate,0))),"",records_master!$A944)</f>
        <v/>
      </c>
      <c r="B944">
        <f>IF($A944="","",records_master!$E944)</f>
        <v/>
      </c>
      <c r="M944">
        <f>IF($A944="","",IF(AND(ISNUMBER(MATCH(C944,lst_FT_sci_excl,0)),D944=""),"MISSING FT CODE",IF(AND(NOT(ISNUMBER(MATCH(C944,lst_FT_sci_excl,0))),D944&lt;&gt;""),"CODE NOT ALLOWED FOR THIS DECISION","")))</f>
        <v/>
      </c>
    </row>
    <row r="945">
      <c r="A945">
        <f>IF(OR(records_master!$A945="",ISNUMBER(MATCH(records_master!$M945,lst_dedup_duplicate,0))),"",records_master!$A945)</f>
        <v/>
      </c>
      <c r="B945">
        <f>IF($A945="","",records_master!$E945)</f>
        <v/>
      </c>
      <c r="M945">
        <f>IF($A945="","",IF(AND(ISNUMBER(MATCH(C945,lst_FT_sci_excl,0)),D945=""),"MISSING FT CODE",IF(AND(NOT(ISNUMBER(MATCH(C945,lst_FT_sci_excl,0))),D945&lt;&gt;""),"CODE NOT ALLOWED FOR THIS DECISION","")))</f>
        <v/>
      </c>
    </row>
    <row r="946">
      <c r="A946">
        <f>IF(OR(records_master!$A946="",ISNUMBER(MATCH(records_master!$M946,lst_dedup_duplicate,0))),"",records_master!$A946)</f>
        <v/>
      </c>
      <c r="B946">
        <f>IF($A946="","",records_master!$E946)</f>
        <v/>
      </c>
      <c r="M946">
        <f>IF($A946="","",IF(AND(ISNUMBER(MATCH(C946,lst_FT_sci_excl,0)),D946=""),"MISSING FT CODE",IF(AND(NOT(ISNUMBER(MATCH(C946,lst_FT_sci_excl,0))),D946&lt;&gt;""),"CODE NOT ALLOWED FOR THIS DECISION","")))</f>
        <v/>
      </c>
    </row>
    <row r="947">
      <c r="A947">
        <f>IF(OR(records_master!$A947="",ISNUMBER(MATCH(records_master!$M947,lst_dedup_duplicate,0))),"",records_master!$A947)</f>
        <v/>
      </c>
      <c r="B947">
        <f>IF($A947="","",records_master!$E947)</f>
        <v/>
      </c>
      <c r="M947">
        <f>IF($A947="","",IF(AND(ISNUMBER(MATCH(C947,lst_FT_sci_excl,0)),D947=""),"MISSING FT CODE",IF(AND(NOT(ISNUMBER(MATCH(C947,lst_FT_sci_excl,0))),D947&lt;&gt;""),"CODE NOT ALLOWED FOR THIS DECISION","")))</f>
        <v/>
      </c>
    </row>
    <row r="948">
      <c r="A948">
        <f>IF(OR(records_master!$A948="",ISNUMBER(MATCH(records_master!$M948,lst_dedup_duplicate,0))),"",records_master!$A948)</f>
        <v/>
      </c>
      <c r="B948">
        <f>IF($A948="","",records_master!$E948)</f>
        <v/>
      </c>
      <c r="M948">
        <f>IF($A948="","",IF(AND(ISNUMBER(MATCH(C948,lst_FT_sci_excl,0)),D948=""),"MISSING FT CODE",IF(AND(NOT(ISNUMBER(MATCH(C948,lst_FT_sci_excl,0))),D948&lt;&gt;""),"CODE NOT ALLOWED FOR THIS DECISION","")))</f>
        <v/>
      </c>
    </row>
    <row r="949">
      <c r="A949">
        <f>IF(OR(records_master!$A949="",ISNUMBER(MATCH(records_master!$M949,lst_dedup_duplicate,0))),"",records_master!$A949)</f>
        <v/>
      </c>
      <c r="B949">
        <f>IF($A949="","",records_master!$E949)</f>
        <v/>
      </c>
      <c r="M949">
        <f>IF($A949="","",IF(AND(ISNUMBER(MATCH(C949,lst_FT_sci_excl,0)),D949=""),"MISSING FT CODE",IF(AND(NOT(ISNUMBER(MATCH(C949,lst_FT_sci_excl,0))),D949&lt;&gt;""),"CODE NOT ALLOWED FOR THIS DECISION","")))</f>
        <v/>
      </c>
    </row>
    <row r="950">
      <c r="A950">
        <f>IF(OR(records_master!$A950="",ISNUMBER(MATCH(records_master!$M950,lst_dedup_duplicate,0))),"",records_master!$A950)</f>
        <v/>
      </c>
      <c r="B950">
        <f>IF($A950="","",records_master!$E950)</f>
        <v/>
      </c>
      <c r="M950">
        <f>IF($A950="","",IF(AND(ISNUMBER(MATCH(C950,lst_FT_sci_excl,0)),D950=""),"MISSING FT CODE",IF(AND(NOT(ISNUMBER(MATCH(C950,lst_FT_sci_excl,0))),D950&lt;&gt;""),"CODE NOT ALLOWED FOR THIS DECISION","")))</f>
        <v/>
      </c>
    </row>
    <row r="951">
      <c r="A951">
        <f>IF(OR(records_master!$A951="",ISNUMBER(MATCH(records_master!$M951,lst_dedup_duplicate,0))),"",records_master!$A951)</f>
        <v/>
      </c>
      <c r="B951">
        <f>IF($A951="","",records_master!$E951)</f>
        <v/>
      </c>
      <c r="M951">
        <f>IF($A951="","",IF(AND(ISNUMBER(MATCH(C951,lst_FT_sci_excl,0)),D951=""),"MISSING FT CODE",IF(AND(NOT(ISNUMBER(MATCH(C951,lst_FT_sci_excl,0))),D951&lt;&gt;""),"CODE NOT ALLOWED FOR THIS DECISION","")))</f>
        <v/>
      </c>
    </row>
    <row r="952">
      <c r="A952">
        <f>IF(OR(records_master!$A952="",ISNUMBER(MATCH(records_master!$M952,lst_dedup_duplicate,0))),"",records_master!$A952)</f>
        <v/>
      </c>
      <c r="B952">
        <f>IF($A952="","",records_master!$E952)</f>
        <v/>
      </c>
      <c r="M952">
        <f>IF($A952="","",IF(AND(ISNUMBER(MATCH(C952,lst_FT_sci_excl,0)),D952=""),"MISSING FT CODE",IF(AND(NOT(ISNUMBER(MATCH(C952,lst_FT_sci_excl,0))),D952&lt;&gt;""),"CODE NOT ALLOWED FOR THIS DECISION","")))</f>
        <v/>
      </c>
    </row>
    <row r="953">
      <c r="A953">
        <f>IF(OR(records_master!$A953="",ISNUMBER(MATCH(records_master!$M953,lst_dedup_duplicate,0))),"",records_master!$A953)</f>
        <v/>
      </c>
      <c r="B953">
        <f>IF($A953="","",records_master!$E953)</f>
        <v/>
      </c>
      <c r="M953">
        <f>IF($A953="","",IF(AND(ISNUMBER(MATCH(C953,lst_FT_sci_excl,0)),D953=""),"MISSING FT CODE",IF(AND(NOT(ISNUMBER(MATCH(C953,lst_FT_sci_excl,0))),D953&lt;&gt;""),"CODE NOT ALLOWED FOR THIS DECISION","")))</f>
        <v/>
      </c>
    </row>
    <row r="954">
      <c r="A954">
        <f>IF(OR(records_master!$A954="",ISNUMBER(MATCH(records_master!$M954,lst_dedup_duplicate,0))),"",records_master!$A954)</f>
        <v/>
      </c>
      <c r="B954">
        <f>IF($A954="","",records_master!$E954)</f>
        <v/>
      </c>
      <c r="M954">
        <f>IF($A954="","",IF(AND(ISNUMBER(MATCH(C954,lst_FT_sci_excl,0)),D954=""),"MISSING FT CODE",IF(AND(NOT(ISNUMBER(MATCH(C954,lst_FT_sci_excl,0))),D954&lt;&gt;""),"CODE NOT ALLOWED FOR THIS DECISION","")))</f>
        <v/>
      </c>
    </row>
    <row r="955">
      <c r="A955">
        <f>IF(OR(records_master!$A955="",ISNUMBER(MATCH(records_master!$M955,lst_dedup_duplicate,0))),"",records_master!$A955)</f>
        <v/>
      </c>
      <c r="B955">
        <f>IF($A955="","",records_master!$E955)</f>
        <v/>
      </c>
      <c r="M955">
        <f>IF($A955="","",IF(AND(ISNUMBER(MATCH(C955,lst_FT_sci_excl,0)),D955=""),"MISSING FT CODE",IF(AND(NOT(ISNUMBER(MATCH(C955,lst_FT_sci_excl,0))),D955&lt;&gt;""),"CODE NOT ALLOWED FOR THIS DECISION","")))</f>
        <v/>
      </c>
    </row>
    <row r="956">
      <c r="A956">
        <f>IF(OR(records_master!$A956="",ISNUMBER(MATCH(records_master!$M956,lst_dedup_duplicate,0))),"",records_master!$A956)</f>
        <v/>
      </c>
      <c r="B956">
        <f>IF($A956="","",records_master!$E956)</f>
        <v/>
      </c>
      <c r="M956">
        <f>IF($A956="","",IF(AND(ISNUMBER(MATCH(C956,lst_FT_sci_excl,0)),D956=""),"MISSING FT CODE",IF(AND(NOT(ISNUMBER(MATCH(C956,lst_FT_sci_excl,0))),D956&lt;&gt;""),"CODE NOT ALLOWED FOR THIS DECISION","")))</f>
        <v/>
      </c>
    </row>
    <row r="957">
      <c r="A957">
        <f>IF(OR(records_master!$A957="",ISNUMBER(MATCH(records_master!$M957,lst_dedup_duplicate,0))),"",records_master!$A957)</f>
        <v/>
      </c>
      <c r="B957">
        <f>IF($A957="","",records_master!$E957)</f>
        <v/>
      </c>
      <c r="M957">
        <f>IF($A957="","",IF(AND(ISNUMBER(MATCH(C957,lst_FT_sci_excl,0)),D957=""),"MISSING FT CODE",IF(AND(NOT(ISNUMBER(MATCH(C957,lst_FT_sci_excl,0))),D957&lt;&gt;""),"CODE NOT ALLOWED FOR THIS DECISION","")))</f>
        <v/>
      </c>
    </row>
    <row r="958">
      <c r="A958">
        <f>IF(OR(records_master!$A958="",ISNUMBER(MATCH(records_master!$M958,lst_dedup_duplicate,0))),"",records_master!$A958)</f>
        <v/>
      </c>
      <c r="B958">
        <f>IF($A958="","",records_master!$E958)</f>
        <v/>
      </c>
      <c r="M958">
        <f>IF($A958="","",IF(AND(ISNUMBER(MATCH(C958,lst_FT_sci_excl,0)),D958=""),"MISSING FT CODE",IF(AND(NOT(ISNUMBER(MATCH(C958,lst_FT_sci_excl,0))),D958&lt;&gt;""),"CODE NOT ALLOWED FOR THIS DECISION","")))</f>
        <v/>
      </c>
    </row>
    <row r="959">
      <c r="A959">
        <f>IF(OR(records_master!$A959="",ISNUMBER(MATCH(records_master!$M959,lst_dedup_duplicate,0))),"",records_master!$A959)</f>
        <v/>
      </c>
      <c r="B959">
        <f>IF($A959="","",records_master!$E959)</f>
        <v/>
      </c>
      <c r="M959">
        <f>IF($A959="","",IF(AND(ISNUMBER(MATCH(C959,lst_FT_sci_excl,0)),D959=""),"MISSING FT CODE",IF(AND(NOT(ISNUMBER(MATCH(C959,lst_FT_sci_excl,0))),D959&lt;&gt;""),"CODE NOT ALLOWED FOR THIS DECISION","")))</f>
        <v/>
      </c>
    </row>
    <row r="960">
      <c r="A960">
        <f>IF(OR(records_master!$A960="",ISNUMBER(MATCH(records_master!$M960,lst_dedup_duplicate,0))),"",records_master!$A960)</f>
        <v/>
      </c>
      <c r="B960">
        <f>IF($A960="","",records_master!$E960)</f>
        <v/>
      </c>
      <c r="M960">
        <f>IF($A960="","",IF(AND(ISNUMBER(MATCH(C960,lst_FT_sci_excl,0)),D960=""),"MISSING FT CODE",IF(AND(NOT(ISNUMBER(MATCH(C960,lst_FT_sci_excl,0))),D960&lt;&gt;""),"CODE NOT ALLOWED FOR THIS DECISION","")))</f>
        <v/>
      </c>
    </row>
    <row r="961">
      <c r="A961">
        <f>IF(OR(records_master!$A961="",ISNUMBER(MATCH(records_master!$M961,lst_dedup_duplicate,0))),"",records_master!$A961)</f>
        <v/>
      </c>
      <c r="B961">
        <f>IF($A961="","",records_master!$E961)</f>
        <v/>
      </c>
      <c r="M961">
        <f>IF($A961="","",IF(AND(ISNUMBER(MATCH(C961,lst_FT_sci_excl,0)),D961=""),"MISSING FT CODE",IF(AND(NOT(ISNUMBER(MATCH(C961,lst_FT_sci_excl,0))),D961&lt;&gt;""),"CODE NOT ALLOWED FOR THIS DECISION","")))</f>
        <v/>
      </c>
    </row>
    <row r="962">
      <c r="A962">
        <f>IF(OR(records_master!$A962="",ISNUMBER(MATCH(records_master!$M962,lst_dedup_duplicate,0))),"",records_master!$A962)</f>
        <v/>
      </c>
      <c r="B962">
        <f>IF($A962="","",records_master!$E962)</f>
        <v/>
      </c>
      <c r="M962">
        <f>IF($A962="","",IF(AND(ISNUMBER(MATCH(C962,lst_FT_sci_excl,0)),D962=""),"MISSING FT CODE",IF(AND(NOT(ISNUMBER(MATCH(C962,lst_FT_sci_excl,0))),D962&lt;&gt;""),"CODE NOT ALLOWED FOR THIS DECISION","")))</f>
        <v/>
      </c>
    </row>
    <row r="963">
      <c r="A963">
        <f>IF(OR(records_master!$A963="",ISNUMBER(MATCH(records_master!$M963,lst_dedup_duplicate,0))),"",records_master!$A963)</f>
        <v/>
      </c>
      <c r="B963">
        <f>IF($A963="","",records_master!$E963)</f>
        <v/>
      </c>
      <c r="M963">
        <f>IF($A963="","",IF(AND(ISNUMBER(MATCH(C963,lst_FT_sci_excl,0)),D963=""),"MISSING FT CODE",IF(AND(NOT(ISNUMBER(MATCH(C963,lst_FT_sci_excl,0))),D963&lt;&gt;""),"CODE NOT ALLOWED FOR THIS DECISION","")))</f>
        <v/>
      </c>
    </row>
    <row r="964">
      <c r="A964">
        <f>IF(OR(records_master!$A964="",ISNUMBER(MATCH(records_master!$M964,lst_dedup_duplicate,0))),"",records_master!$A964)</f>
        <v/>
      </c>
      <c r="B964">
        <f>IF($A964="","",records_master!$E964)</f>
        <v/>
      </c>
      <c r="M964">
        <f>IF($A964="","",IF(AND(ISNUMBER(MATCH(C964,lst_FT_sci_excl,0)),D964=""),"MISSING FT CODE",IF(AND(NOT(ISNUMBER(MATCH(C964,lst_FT_sci_excl,0))),D964&lt;&gt;""),"CODE NOT ALLOWED FOR THIS DECISION","")))</f>
        <v/>
      </c>
    </row>
    <row r="965">
      <c r="A965">
        <f>IF(OR(records_master!$A965="",ISNUMBER(MATCH(records_master!$M965,lst_dedup_duplicate,0))),"",records_master!$A965)</f>
        <v/>
      </c>
      <c r="B965">
        <f>IF($A965="","",records_master!$E965)</f>
        <v/>
      </c>
      <c r="M965">
        <f>IF($A965="","",IF(AND(ISNUMBER(MATCH(C965,lst_FT_sci_excl,0)),D965=""),"MISSING FT CODE",IF(AND(NOT(ISNUMBER(MATCH(C965,lst_FT_sci_excl,0))),D965&lt;&gt;""),"CODE NOT ALLOWED FOR THIS DECISION","")))</f>
        <v/>
      </c>
    </row>
    <row r="966">
      <c r="A966">
        <f>IF(OR(records_master!$A966="",ISNUMBER(MATCH(records_master!$M966,lst_dedup_duplicate,0))),"",records_master!$A966)</f>
        <v/>
      </c>
      <c r="B966">
        <f>IF($A966="","",records_master!$E966)</f>
        <v/>
      </c>
      <c r="M966">
        <f>IF($A966="","",IF(AND(ISNUMBER(MATCH(C966,lst_FT_sci_excl,0)),D966=""),"MISSING FT CODE",IF(AND(NOT(ISNUMBER(MATCH(C966,lst_FT_sci_excl,0))),D966&lt;&gt;""),"CODE NOT ALLOWED FOR THIS DECISION","")))</f>
        <v/>
      </c>
    </row>
    <row r="967">
      <c r="A967">
        <f>IF(OR(records_master!$A967="",ISNUMBER(MATCH(records_master!$M967,lst_dedup_duplicate,0))),"",records_master!$A967)</f>
        <v/>
      </c>
      <c r="B967">
        <f>IF($A967="","",records_master!$E967)</f>
        <v/>
      </c>
      <c r="M967">
        <f>IF($A967="","",IF(AND(ISNUMBER(MATCH(C967,lst_FT_sci_excl,0)),D967=""),"MISSING FT CODE",IF(AND(NOT(ISNUMBER(MATCH(C967,lst_FT_sci_excl,0))),D967&lt;&gt;""),"CODE NOT ALLOWED FOR THIS DECISION","")))</f>
        <v/>
      </c>
    </row>
    <row r="968">
      <c r="A968">
        <f>IF(OR(records_master!$A968="",ISNUMBER(MATCH(records_master!$M968,lst_dedup_duplicate,0))),"",records_master!$A968)</f>
        <v/>
      </c>
      <c r="B968">
        <f>IF($A968="","",records_master!$E968)</f>
        <v/>
      </c>
      <c r="M968">
        <f>IF($A968="","",IF(AND(ISNUMBER(MATCH(C968,lst_FT_sci_excl,0)),D968=""),"MISSING FT CODE",IF(AND(NOT(ISNUMBER(MATCH(C968,lst_FT_sci_excl,0))),D968&lt;&gt;""),"CODE NOT ALLOWED FOR THIS DECISION","")))</f>
        <v/>
      </c>
    </row>
    <row r="969">
      <c r="A969">
        <f>IF(OR(records_master!$A969="",ISNUMBER(MATCH(records_master!$M969,lst_dedup_duplicate,0))),"",records_master!$A969)</f>
        <v/>
      </c>
      <c r="B969">
        <f>IF($A969="","",records_master!$E969)</f>
        <v/>
      </c>
      <c r="M969">
        <f>IF($A969="","",IF(AND(ISNUMBER(MATCH(C969,lst_FT_sci_excl,0)),D969=""),"MISSING FT CODE",IF(AND(NOT(ISNUMBER(MATCH(C969,lst_FT_sci_excl,0))),D969&lt;&gt;""),"CODE NOT ALLOWED FOR THIS DECISION","")))</f>
        <v/>
      </c>
    </row>
    <row r="970">
      <c r="A970">
        <f>IF(OR(records_master!$A970="",ISNUMBER(MATCH(records_master!$M970,lst_dedup_duplicate,0))),"",records_master!$A970)</f>
        <v/>
      </c>
      <c r="B970">
        <f>IF($A970="","",records_master!$E970)</f>
        <v/>
      </c>
      <c r="M970">
        <f>IF($A970="","",IF(AND(ISNUMBER(MATCH(C970,lst_FT_sci_excl,0)),D970=""),"MISSING FT CODE",IF(AND(NOT(ISNUMBER(MATCH(C970,lst_FT_sci_excl,0))),D970&lt;&gt;""),"CODE NOT ALLOWED FOR THIS DECISION","")))</f>
        <v/>
      </c>
    </row>
    <row r="971">
      <c r="A971">
        <f>IF(OR(records_master!$A971="",ISNUMBER(MATCH(records_master!$M971,lst_dedup_duplicate,0))),"",records_master!$A971)</f>
        <v/>
      </c>
      <c r="B971">
        <f>IF($A971="","",records_master!$E971)</f>
        <v/>
      </c>
      <c r="M971">
        <f>IF($A971="","",IF(AND(ISNUMBER(MATCH(C971,lst_FT_sci_excl,0)),D971=""),"MISSING FT CODE",IF(AND(NOT(ISNUMBER(MATCH(C971,lst_FT_sci_excl,0))),D971&lt;&gt;""),"CODE NOT ALLOWED FOR THIS DECISION","")))</f>
        <v/>
      </c>
    </row>
    <row r="972">
      <c r="A972">
        <f>IF(OR(records_master!$A972="",ISNUMBER(MATCH(records_master!$M972,lst_dedup_duplicate,0))),"",records_master!$A972)</f>
        <v/>
      </c>
      <c r="B972">
        <f>IF($A972="","",records_master!$E972)</f>
        <v/>
      </c>
      <c r="M972">
        <f>IF($A972="","",IF(AND(ISNUMBER(MATCH(C972,lst_FT_sci_excl,0)),D972=""),"MISSING FT CODE",IF(AND(NOT(ISNUMBER(MATCH(C972,lst_FT_sci_excl,0))),D972&lt;&gt;""),"CODE NOT ALLOWED FOR THIS DECISION","")))</f>
        <v/>
      </c>
    </row>
    <row r="973">
      <c r="A973">
        <f>IF(OR(records_master!$A973="",ISNUMBER(MATCH(records_master!$M973,lst_dedup_duplicate,0))),"",records_master!$A973)</f>
        <v/>
      </c>
      <c r="B973">
        <f>IF($A973="","",records_master!$E973)</f>
        <v/>
      </c>
      <c r="M973">
        <f>IF($A973="","",IF(AND(ISNUMBER(MATCH(C973,lst_FT_sci_excl,0)),D973=""),"MISSING FT CODE",IF(AND(NOT(ISNUMBER(MATCH(C973,lst_FT_sci_excl,0))),D973&lt;&gt;""),"CODE NOT ALLOWED FOR THIS DECISION","")))</f>
        <v/>
      </c>
    </row>
    <row r="974">
      <c r="A974">
        <f>IF(OR(records_master!$A974="",ISNUMBER(MATCH(records_master!$M974,lst_dedup_duplicate,0))),"",records_master!$A974)</f>
        <v/>
      </c>
      <c r="B974">
        <f>IF($A974="","",records_master!$E974)</f>
        <v/>
      </c>
      <c r="M974">
        <f>IF($A974="","",IF(AND(ISNUMBER(MATCH(C974,lst_FT_sci_excl,0)),D974=""),"MISSING FT CODE",IF(AND(NOT(ISNUMBER(MATCH(C974,lst_FT_sci_excl,0))),D974&lt;&gt;""),"CODE NOT ALLOWED FOR THIS DECISION","")))</f>
        <v/>
      </c>
    </row>
    <row r="975">
      <c r="A975">
        <f>IF(OR(records_master!$A975="",ISNUMBER(MATCH(records_master!$M975,lst_dedup_duplicate,0))),"",records_master!$A975)</f>
        <v/>
      </c>
      <c r="B975">
        <f>IF($A975="","",records_master!$E975)</f>
        <v/>
      </c>
      <c r="M975">
        <f>IF($A975="","",IF(AND(ISNUMBER(MATCH(C975,lst_FT_sci_excl,0)),D975=""),"MISSING FT CODE",IF(AND(NOT(ISNUMBER(MATCH(C975,lst_FT_sci_excl,0))),D975&lt;&gt;""),"CODE NOT ALLOWED FOR THIS DECISION","")))</f>
        <v/>
      </c>
    </row>
    <row r="976">
      <c r="A976">
        <f>IF(OR(records_master!$A976="",ISNUMBER(MATCH(records_master!$M976,lst_dedup_duplicate,0))),"",records_master!$A976)</f>
        <v/>
      </c>
      <c r="B976">
        <f>IF($A976="","",records_master!$E976)</f>
        <v/>
      </c>
      <c r="M976">
        <f>IF($A976="","",IF(AND(ISNUMBER(MATCH(C976,lst_FT_sci_excl,0)),D976=""),"MISSING FT CODE",IF(AND(NOT(ISNUMBER(MATCH(C976,lst_FT_sci_excl,0))),D976&lt;&gt;""),"CODE NOT ALLOWED FOR THIS DECISION","")))</f>
        <v/>
      </c>
    </row>
    <row r="977">
      <c r="A977">
        <f>IF(OR(records_master!$A977="",ISNUMBER(MATCH(records_master!$M977,lst_dedup_duplicate,0))),"",records_master!$A977)</f>
        <v/>
      </c>
      <c r="B977">
        <f>IF($A977="","",records_master!$E977)</f>
        <v/>
      </c>
      <c r="M977">
        <f>IF($A977="","",IF(AND(ISNUMBER(MATCH(C977,lst_FT_sci_excl,0)),D977=""),"MISSING FT CODE",IF(AND(NOT(ISNUMBER(MATCH(C977,lst_FT_sci_excl,0))),D977&lt;&gt;""),"CODE NOT ALLOWED FOR THIS DECISION","")))</f>
        <v/>
      </c>
    </row>
    <row r="978">
      <c r="A978">
        <f>IF(OR(records_master!$A978="",ISNUMBER(MATCH(records_master!$M978,lst_dedup_duplicate,0))),"",records_master!$A978)</f>
        <v/>
      </c>
      <c r="B978">
        <f>IF($A978="","",records_master!$E978)</f>
        <v/>
      </c>
      <c r="M978">
        <f>IF($A978="","",IF(AND(ISNUMBER(MATCH(C978,lst_FT_sci_excl,0)),D978=""),"MISSING FT CODE",IF(AND(NOT(ISNUMBER(MATCH(C978,lst_FT_sci_excl,0))),D978&lt;&gt;""),"CODE NOT ALLOWED FOR THIS DECISION","")))</f>
        <v/>
      </c>
    </row>
    <row r="979">
      <c r="A979">
        <f>IF(OR(records_master!$A979="",ISNUMBER(MATCH(records_master!$M979,lst_dedup_duplicate,0))),"",records_master!$A979)</f>
        <v/>
      </c>
      <c r="B979">
        <f>IF($A979="","",records_master!$E979)</f>
        <v/>
      </c>
      <c r="M979">
        <f>IF($A979="","",IF(AND(ISNUMBER(MATCH(C979,lst_FT_sci_excl,0)),D979=""),"MISSING FT CODE",IF(AND(NOT(ISNUMBER(MATCH(C979,lst_FT_sci_excl,0))),D979&lt;&gt;""),"CODE NOT ALLOWED FOR THIS DECISION","")))</f>
        <v/>
      </c>
    </row>
    <row r="980">
      <c r="A980">
        <f>IF(OR(records_master!$A980="",ISNUMBER(MATCH(records_master!$M980,lst_dedup_duplicate,0))),"",records_master!$A980)</f>
        <v/>
      </c>
      <c r="B980">
        <f>IF($A980="","",records_master!$E980)</f>
        <v/>
      </c>
      <c r="M980">
        <f>IF($A980="","",IF(AND(ISNUMBER(MATCH(C980,lst_FT_sci_excl,0)),D980=""),"MISSING FT CODE",IF(AND(NOT(ISNUMBER(MATCH(C980,lst_FT_sci_excl,0))),D980&lt;&gt;""),"CODE NOT ALLOWED FOR THIS DECISION","")))</f>
        <v/>
      </c>
    </row>
    <row r="981">
      <c r="A981">
        <f>IF(OR(records_master!$A981="",ISNUMBER(MATCH(records_master!$M981,lst_dedup_duplicate,0))),"",records_master!$A981)</f>
        <v/>
      </c>
      <c r="B981">
        <f>IF($A981="","",records_master!$E981)</f>
        <v/>
      </c>
      <c r="M981">
        <f>IF($A981="","",IF(AND(ISNUMBER(MATCH(C981,lst_FT_sci_excl,0)),D981=""),"MISSING FT CODE",IF(AND(NOT(ISNUMBER(MATCH(C981,lst_FT_sci_excl,0))),D981&lt;&gt;""),"CODE NOT ALLOWED FOR THIS DECISION","")))</f>
        <v/>
      </c>
    </row>
    <row r="982">
      <c r="A982">
        <f>IF(OR(records_master!$A982="",ISNUMBER(MATCH(records_master!$M982,lst_dedup_duplicate,0))),"",records_master!$A982)</f>
        <v/>
      </c>
      <c r="B982">
        <f>IF($A982="","",records_master!$E982)</f>
        <v/>
      </c>
      <c r="M982">
        <f>IF($A982="","",IF(AND(ISNUMBER(MATCH(C982,lst_FT_sci_excl,0)),D982=""),"MISSING FT CODE",IF(AND(NOT(ISNUMBER(MATCH(C982,lst_FT_sci_excl,0))),D982&lt;&gt;""),"CODE NOT ALLOWED FOR THIS DECISION","")))</f>
        <v/>
      </c>
    </row>
    <row r="983">
      <c r="A983">
        <f>IF(OR(records_master!$A983="",ISNUMBER(MATCH(records_master!$M983,lst_dedup_duplicate,0))),"",records_master!$A983)</f>
        <v/>
      </c>
      <c r="B983">
        <f>IF($A983="","",records_master!$E983)</f>
        <v/>
      </c>
      <c r="M983">
        <f>IF($A983="","",IF(AND(ISNUMBER(MATCH(C983,lst_FT_sci_excl,0)),D983=""),"MISSING FT CODE",IF(AND(NOT(ISNUMBER(MATCH(C983,lst_FT_sci_excl,0))),D983&lt;&gt;""),"CODE NOT ALLOWED FOR THIS DECISION","")))</f>
        <v/>
      </c>
    </row>
    <row r="984">
      <c r="A984">
        <f>IF(OR(records_master!$A984="",ISNUMBER(MATCH(records_master!$M984,lst_dedup_duplicate,0))),"",records_master!$A984)</f>
        <v/>
      </c>
      <c r="B984">
        <f>IF($A984="","",records_master!$E984)</f>
        <v/>
      </c>
      <c r="M984">
        <f>IF($A984="","",IF(AND(ISNUMBER(MATCH(C984,lst_FT_sci_excl,0)),D984=""),"MISSING FT CODE",IF(AND(NOT(ISNUMBER(MATCH(C984,lst_FT_sci_excl,0))),D984&lt;&gt;""),"CODE NOT ALLOWED FOR THIS DECISION","")))</f>
        <v/>
      </c>
    </row>
    <row r="985">
      <c r="A985">
        <f>IF(OR(records_master!$A985="",ISNUMBER(MATCH(records_master!$M985,lst_dedup_duplicate,0))),"",records_master!$A985)</f>
        <v/>
      </c>
      <c r="B985">
        <f>IF($A985="","",records_master!$E985)</f>
        <v/>
      </c>
      <c r="M985">
        <f>IF($A985="","",IF(AND(ISNUMBER(MATCH(C985,lst_FT_sci_excl,0)),D985=""),"MISSING FT CODE",IF(AND(NOT(ISNUMBER(MATCH(C985,lst_FT_sci_excl,0))),D985&lt;&gt;""),"CODE NOT ALLOWED FOR THIS DECISION","")))</f>
        <v/>
      </c>
    </row>
    <row r="986">
      <c r="A986">
        <f>IF(OR(records_master!$A986="",ISNUMBER(MATCH(records_master!$M986,lst_dedup_duplicate,0))),"",records_master!$A986)</f>
        <v/>
      </c>
      <c r="B986">
        <f>IF($A986="","",records_master!$E986)</f>
        <v/>
      </c>
      <c r="M986">
        <f>IF($A986="","",IF(AND(ISNUMBER(MATCH(C986,lst_FT_sci_excl,0)),D986=""),"MISSING FT CODE",IF(AND(NOT(ISNUMBER(MATCH(C986,lst_FT_sci_excl,0))),D986&lt;&gt;""),"CODE NOT ALLOWED FOR THIS DECISION","")))</f>
        <v/>
      </c>
    </row>
    <row r="987">
      <c r="A987">
        <f>IF(OR(records_master!$A987="",ISNUMBER(MATCH(records_master!$M987,lst_dedup_duplicate,0))),"",records_master!$A987)</f>
        <v/>
      </c>
      <c r="B987">
        <f>IF($A987="","",records_master!$E987)</f>
        <v/>
      </c>
      <c r="M987">
        <f>IF($A987="","",IF(AND(ISNUMBER(MATCH(C987,lst_FT_sci_excl,0)),D987=""),"MISSING FT CODE",IF(AND(NOT(ISNUMBER(MATCH(C987,lst_FT_sci_excl,0))),D987&lt;&gt;""),"CODE NOT ALLOWED FOR THIS DECISION","")))</f>
        <v/>
      </c>
    </row>
    <row r="988">
      <c r="A988">
        <f>IF(OR(records_master!$A988="",ISNUMBER(MATCH(records_master!$M988,lst_dedup_duplicate,0))),"",records_master!$A988)</f>
        <v/>
      </c>
      <c r="B988">
        <f>IF($A988="","",records_master!$E988)</f>
        <v/>
      </c>
      <c r="M988">
        <f>IF($A988="","",IF(AND(ISNUMBER(MATCH(C988,lst_FT_sci_excl,0)),D988=""),"MISSING FT CODE",IF(AND(NOT(ISNUMBER(MATCH(C988,lst_FT_sci_excl,0))),D988&lt;&gt;""),"CODE NOT ALLOWED FOR THIS DECISION","")))</f>
        <v/>
      </c>
    </row>
    <row r="989">
      <c r="A989">
        <f>IF(OR(records_master!$A989="",ISNUMBER(MATCH(records_master!$M989,lst_dedup_duplicate,0))),"",records_master!$A989)</f>
        <v/>
      </c>
      <c r="B989">
        <f>IF($A989="","",records_master!$E989)</f>
        <v/>
      </c>
      <c r="M989">
        <f>IF($A989="","",IF(AND(ISNUMBER(MATCH(C989,lst_FT_sci_excl,0)),D989=""),"MISSING FT CODE",IF(AND(NOT(ISNUMBER(MATCH(C989,lst_FT_sci_excl,0))),D989&lt;&gt;""),"CODE NOT ALLOWED FOR THIS DECISION","")))</f>
        <v/>
      </c>
    </row>
    <row r="990">
      <c r="A990">
        <f>IF(OR(records_master!$A990="",ISNUMBER(MATCH(records_master!$M990,lst_dedup_duplicate,0))),"",records_master!$A990)</f>
        <v/>
      </c>
      <c r="B990">
        <f>IF($A990="","",records_master!$E990)</f>
        <v/>
      </c>
      <c r="M990">
        <f>IF($A990="","",IF(AND(ISNUMBER(MATCH(C990,lst_FT_sci_excl,0)),D990=""),"MISSING FT CODE",IF(AND(NOT(ISNUMBER(MATCH(C990,lst_FT_sci_excl,0))),D990&lt;&gt;""),"CODE NOT ALLOWED FOR THIS DECISION","")))</f>
        <v/>
      </c>
    </row>
    <row r="991">
      <c r="A991">
        <f>IF(OR(records_master!$A991="",ISNUMBER(MATCH(records_master!$M991,lst_dedup_duplicate,0))),"",records_master!$A991)</f>
        <v/>
      </c>
      <c r="B991">
        <f>IF($A991="","",records_master!$E991)</f>
        <v/>
      </c>
      <c r="M991">
        <f>IF($A991="","",IF(AND(ISNUMBER(MATCH(C991,lst_FT_sci_excl,0)),D991=""),"MISSING FT CODE",IF(AND(NOT(ISNUMBER(MATCH(C991,lst_FT_sci_excl,0))),D991&lt;&gt;""),"CODE NOT ALLOWED FOR THIS DECISION","")))</f>
        <v/>
      </c>
    </row>
    <row r="992">
      <c r="A992">
        <f>IF(OR(records_master!$A992="",ISNUMBER(MATCH(records_master!$M992,lst_dedup_duplicate,0))),"",records_master!$A992)</f>
        <v/>
      </c>
      <c r="B992">
        <f>IF($A992="","",records_master!$E992)</f>
        <v/>
      </c>
      <c r="M992">
        <f>IF($A992="","",IF(AND(ISNUMBER(MATCH(C992,lst_FT_sci_excl,0)),D992=""),"MISSING FT CODE",IF(AND(NOT(ISNUMBER(MATCH(C992,lst_FT_sci_excl,0))),D992&lt;&gt;""),"CODE NOT ALLOWED FOR THIS DECISION","")))</f>
        <v/>
      </c>
    </row>
    <row r="993">
      <c r="A993">
        <f>IF(OR(records_master!$A993="",ISNUMBER(MATCH(records_master!$M993,lst_dedup_duplicate,0))),"",records_master!$A993)</f>
        <v/>
      </c>
      <c r="B993">
        <f>IF($A993="","",records_master!$E993)</f>
        <v/>
      </c>
      <c r="M993">
        <f>IF($A993="","",IF(AND(ISNUMBER(MATCH(C993,lst_FT_sci_excl,0)),D993=""),"MISSING FT CODE",IF(AND(NOT(ISNUMBER(MATCH(C993,lst_FT_sci_excl,0))),D993&lt;&gt;""),"CODE NOT ALLOWED FOR THIS DECISION","")))</f>
        <v/>
      </c>
    </row>
    <row r="994">
      <c r="A994">
        <f>IF(OR(records_master!$A994="",ISNUMBER(MATCH(records_master!$M994,lst_dedup_duplicate,0))),"",records_master!$A994)</f>
        <v/>
      </c>
      <c r="B994">
        <f>IF($A994="","",records_master!$E994)</f>
        <v/>
      </c>
      <c r="M994">
        <f>IF($A994="","",IF(AND(ISNUMBER(MATCH(C994,lst_FT_sci_excl,0)),D994=""),"MISSING FT CODE",IF(AND(NOT(ISNUMBER(MATCH(C994,lst_FT_sci_excl,0))),D994&lt;&gt;""),"CODE NOT ALLOWED FOR THIS DECISION","")))</f>
        <v/>
      </c>
    </row>
    <row r="995">
      <c r="A995">
        <f>IF(OR(records_master!$A995="",ISNUMBER(MATCH(records_master!$M995,lst_dedup_duplicate,0))),"",records_master!$A995)</f>
        <v/>
      </c>
      <c r="B995">
        <f>IF($A995="","",records_master!$E995)</f>
        <v/>
      </c>
      <c r="M995">
        <f>IF($A995="","",IF(AND(ISNUMBER(MATCH(C995,lst_FT_sci_excl,0)),D995=""),"MISSING FT CODE",IF(AND(NOT(ISNUMBER(MATCH(C995,lst_FT_sci_excl,0))),D995&lt;&gt;""),"CODE NOT ALLOWED FOR THIS DECISION","")))</f>
        <v/>
      </c>
    </row>
    <row r="996">
      <c r="A996">
        <f>IF(OR(records_master!$A996="",ISNUMBER(MATCH(records_master!$M996,lst_dedup_duplicate,0))),"",records_master!$A996)</f>
        <v/>
      </c>
      <c r="B996">
        <f>IF($A996="","",records_master!$E996)</f>
        <v/>
      </c>
      <c r="M996">
        <f>IF($A996="","",IF(AND(ISNUMBER(MATCH(C996,lst_FT_sci_excl,0)),D996=""),"MISSING FT CODE",IF(AND(NOT(ISNUMBER(MATCH(C996,lst_FT_sci_excl,0))),D996&lt;&gt;""),"CODE NOT ALLOWED FOR THIS DECISION","")))</f>
        <v/>
      </c>
    </row>
    <row r="997">
      <c r="A997">
        <f>IF(OR(records_master!$A997="",ISNUMBER(MATCH(records_master!$M997,lst_dedup_duplicate,0))),"",records_master!$A997)</f>
        <v/>
      </c>
      <c r="B997">
        <f>IF($A997="","",records_master!$E997)</f>
        <v/>
      </c>
      <c r="M997">
        <f>IF($A997="","",IF(AND(ISNUMBER(MATCH(C997,lst_FT_sci_excl,0)),D997=""),"MISSING FT CODE",IF(AND(NOT(ISNUMBER(MATCH(C997,lst_FT_sci_excl,0))),D997&lt;&gt;""),"CODE NOT ALLOWED FOR THIS DECISION","")))</f>
        <v/>
      </c>
    </row>
    <row r="998">
      <c r="A998">
        <f>IF(OR(records_master!$A998="",ISNUMBER(MATCH(records_master!$M998,lst_dedup_duplicate,0))),"",records_master!$A998)</f>
        <v/>
      </c>
      <c r="B998">
        <f>IF($A998="","",records_master!$E998)</f>
        <v/>
      </c>
      <c r="M998">
        <f>IF($A998="","",IF(AND(ISNUMBER(MATCH(C998,lst_FT_sci_excl,0)),D998=""),"MISSING FT CODE",IF(AND(NOT(ISNUMBER(MATCH(C998,lst_FT_sci_excl,0))),D998&lt;&gt;""),"CODE NOT ALLOWED FOR THIS DECISION","")))</f>
        <v/>
      </c>
    </row>
    <row r="999">
      <c r="A999">
        <f>IF(OR(records_master!$A999="",ISNUMBER(MATCH(records_master!$M999,lst_dedup_duplicate,0))),"",records_master!$A999)</f>
        <v/>
      </c>
      <c r="B999">
        <f>IF($A999="","",records_master!$E999)</f>
        <v/>
      </c>
      <c r="M999">
        <f>IF($A999="","",IF(AND(ISNUMBER(MATCH(C999,lst_FT_sci_excl,0)),D999=""),"MISSING FT CODE",IF(AND(NOT(ISNUMBER(MATCH(C999,lst_FT_sci_excl,0))),D999&lt;&gt;""),"CODE NOT ALLOWED FOR THIS DECISION","")))</f>
        <v/>
      </c>
    </row>
    <row r="1000">
      <c r="A1000">
        <f>IF(OR(records_master!$A1000="",ISNUMBER(MATCH(records_master!$M1000,lst_dedup_duplicate,0))),"",records_master!$A1000)</f>
        <v/>
      </c>
      <c r="B1000">
        <f>IF($A1000="","",records_master!$E1000)</f>
        <v/>
      </c>
      <c r="M1000">
        <f>IF($A1000="","",IF(AND(ISNUMBER(MATCH(C1000,lst_FT_sci_excl,0)),D1000=""),"MISSING FT CODE",IF(AND(NOT(ISNUMBER(MATCH(C1000,lst_FT_sci_excl,0))),D1000&lt;&gt;""),"CODE NOT ALLOWED FOR THIS DECISION","")))</f>
        <v/>
      </c>
    </row>
    <row r="1001">
      <c r="A1001">
        <f>IF(OR(records_master!$A1001="",ISNUMBER(MATCH(records_master!$M1001,lst_dedup_duplicate,0))),"",records_master!$A1001)</f>
        <v/>
      </c>
      <c r="B1001">
        <f>IF($A1001="","",records_master!$E1001)</f>
        <v/>
      </c>
      <c r="M1001">
        <f>IF($A1001="","",IF(AND(ISNUMBER(MATCH(C1001,lst_FT_sci_excl,0)),D1001=""),"MISSING FT CODE",IF(AND(NOT(ISNUMBER(MATCH(C1001,lst_FT_sci_excl,0))),D1001&lt;&gt;""),"CODE NOT ALLOWED FOR THIS DECISION","")))</f>
        <v/>
      </c>
    </row>
    <row r="1002">
      <c r="A1002">
        <f>IF(OR(records_master!$A1002="",ISNUMBER(MATCH(records_master!$M1002,lst_dedup_duplicate,0))),"",records_master!$A1002)</f>
        <v/>
      </c>
      <c r="B1002">
        <f>IF($A1002="","",records_master!$E1002)</f>
        <v/>
      </c>
      <c r="M1002">
        <f>IF($A1002="","",IF(AND(ISNUMBER(MATCH(C1002,lst_FT_sci_excl,0)),D1002=""),"MISSING FT CODE",IF(AND(NOT(ISNUMBER(MATCH(C1002,lst_FT_sci_excl,0))),D1002&lt;&gt;""),"CODE NOT ALLOWED FOR THIS DECISION","")))</f>
        <v/>
      </c>
    </row>
    <row r="1003">
      <c r="A1003">
        <f>IF(OR(records_master!$A1003="",ISNUMBER(MATCH(records_master!$M1003,lst_dedup_duplicate,0))),"",records_master!$A1003)</f>
        <v/>
      </c>
      <c r="B1003">
        <f>IF($A1003="","",records_master!$E1003)</f>
        <v/>
      </c>
      <c r="M1003">
        <f>IF($A1003="","",IF(AND(ISNUMBER(MATCH(C1003,lst_FT_sci_excl,0)),D1003=""),"MISSING FT CODE",IF(AND(NOT(ISNUMBER(MATCH(C1003,lst_FT_sci_excl,0))),D1003&lt;&gt;""),"CODE NOT ALLOWED FOR THIS DECISION","")))</f>
        <v/>
      </c>
    </row>
    <row r="1004">
      <c r="A1004">
        <f>IF(OR(records_master!$A1004="",ISNUMBER(MATCH(records_master!$M1004,lst_dedup_duplicate,0))),"",records_master!$A1004)</f>
        <v/>
      </c>
      <c r="B1004">
        <f>IF($A1004="","",records_master!$E1004)</f>
        <v/>
      </c>
      <c r="M1004">
        <f>IF($A1004="","",IF(AND(ISNUMBER(MATCH(C1004,lst_FT_sci_excl,0)),D1004=""),"MISSING FT CODE",IF(AND(NOT(ISNUMBER(MATCH(C1004,lst_FT_sci_excl,0))),D1004&lt;&gt;""),"CODE NOT ALLOWED FOR THIS DECISION","")))</f>
        <v/>
      </c>
    </row>
    <row r="1005">
      <c r="A1005">
        <f>IF(OR(records_master!$A1005="",ISNUMBER(MATCH(records_master!$M1005,lst_dedup_duplicate,0))),"",records_master!$A1005)</f>
        <v/>
      </c>
      <c r="B1005">
        <f>IF($A1005="","",records_master!$E1005)</f>
        <v/>
      </c>
      <c r="M1005">
        <f>IF($A1005="","",IF(AND(ISNUMBER(MATCH(C1005,lst_FT_sci_excl,0)),D1005=""),"MISSING FT CODE",IF(AND(NOT(ISNUMBER(MATCH(C1005,lst_FT_sci_excl,0))),D1005&lt;&gt;""),"CODE NOT ALLOWED FOR THIS DECISION","")))</f>
        <v/>
      </c>
    </row>
    <row r="1006">
      <c r="A1006">
        <f>IF(OR(records_master!$A1006="",ISNUMBER(MATCH(records_master!$M1006,lst_dedup_duplicate,0))),"",records_master!$A1006)</f>
        <v/>
      </c>
      <c r="B1006">
        <f>IF($A1006="","",records_master!$E1006)</f>
        <v/>
      </c>
      <c r="M1006">
        <f>IF($A1006="","",IF(AND(ISNUMBER(MATCH(C1006,lst_FT_sci_excl,0)),D1006=""),"MISSING FT CODE",IF(AND(NOT(ISNUMBER(MATCH(C1006,lst_FT_sci_excl,0))),D1006&lt;&gt;""),"CODE NOT ALLOWED FOR THIS DECISION","")))</f>
        <v/>
      </c>
    </row>
    <row r="1007">
      <c r="A1007">
        <f>IF(OR(records_master!$A1007="",ISNUMBER(MATCH(records_master!$M1007,lst_dedup_duplicate,0))),"",records_master!$A1007)</f>
        <v/>
      </c>
      <c r="B1007">
        <f>IF($A1007="","",records_master!$E1007)</f>
        <v/>
      </c>
      <c r="M1007">
        <f>IF($A1007="","",IF(AND(ISNUMBER(MATCH(C1007,lst_FT_sci_excl,0)),D1007=""),"MISSING FT CODE",IF(AND(NOT(ISNUMBER(MATCH(C1007,lst_FT_sci_excl,0))),D1007&lt;&gt;""),"CODE NOT ALLOWED FOR THIS DECISION","")))</f>
        <v/>
      </c>
    </row>
    <row r="1008">
      <c r="A1008">
        <f>IF(OR(records_master!$A1008="",ISNUMBER(MATCH(records_master!$M1008,lst_dedup_duplicate,0))),"",records_master!$A1008)</f>
        <v/>
      </c>
      <c r="B1008">
        <f>IF($A1008="","",records_master!$E1008)</f>
        <v/>
      </c>
      <c r="M1008">
        <f>IF($A1008="","",IF(AND(ISNUMBER(MATCH(C1008,lst_FT_sci_excl,0)),D1008=""),"MISSING FT CODE",IF(AND(NOT(ISNUMBER(MATCH(C1008,lst_FT_sci_excl,0))),D1008&lt;&gt;""),"CODE NOT ALLOWED FOR THIS DECISION","")))</f>
        <v/>
      </c>
    </row>
    <row r="1009">
      <c r="A1009">
        <f>IF(OR(records_master!$A1009="",ISNUMBER(MATCH(records_master!$M1009,lst_dedup_duplicate,0))),"",records_master!$A1009)</f>
        <v/>
      </c>
      <c r="B1009">
        <f>IF($A1009="","",records_master!$E1009)</f>
        <v/>
      </c>
      <c r="M1009">
        <f>IF($A1009="","",IF(AND(ISNUMBER(MATCH(C1009,lst_FT_sci_excl,0)),D1009=""),"MISSING FT CODE",IF(AND(NOT(ISNUMBER(MATCH(C1009,lst_FT_sci_excl,0))),D1009&lt;&gt;""),"CODE NOT ALLOWED FOR THIS DECISION","")))</f>
        <v/>
      </c>
    </row>
    <row r="1010">
      <c r="A1010">
        <f>IF(OR(records_master!$A1010="",ISNUMBER(MATCH(records_master!$M1010,lst_dedup_duplicate,0))),"",records_master!$A1010)</f>
        <v/>
      </c>
      <c r="B1010">
        <f>IF($A1010="","",records_master!$E1010)</f>
        <v/>
      </c>
      <c r="M1010">
        <f>IF($A1010="","",IF(AND(ISNUMBER(MATCH(C1010,lst_FT_sci_excl,0)),D1010=""),"MISSING FT CODE",IF(AND(NOT(ISNUMBER(MATCH(C1010,lst_FT_sci_excl,0))),D1010&lt;&gt;""),"CODE NOT ALLOWED FOR THIS DECISION","")))</f>
        <v/>
      </c>
    </row>
    <row r="1011">
      <c r="A1011">
        <f>IF(OR(records_master!$A1011="",ISNUMBER(MATCH(records_master!$M1011,lst_dedup_duplicate,0))),"",records_master!$A1011)</f>
        <v/>
      </c>
      <c r="B1011">
        <f>IF($A1011="","",records_master!$E1011)</f>
        <v/>
      </c>
      <c r="M1011">
        <f>IF($A1011="","",IF(AND(ISNUMBER(MATCH(C1011,lst_FT_sci_excl,0)),D1011=""),"MISSING FT CODE",IF(AND(NOT(ISNUMBER(MATCH(C1011,lst_FT_sci_excl,0))),D1011&lt;&gt;""),"CODE NOT ALLOWED FOR THIS DECISION","")))</f>
        <v/>
      </c>
    </row>
    <row r="1012">
      <c r="A1012">
        <f>IF(OR(records_master!$A1012="",ISNUMBER(MATCH(records_master!$M1012,lst_dedup_duplicate,0))),"",records_master!$A1012)</f>
        <v/>
      </c>
      <c r="B1012">
        <f>IF($A1012="","",records_master!$E1012)</f>
        <v/>
      </c>
      <c r="M1012">
        <f>IF($A1012="","",IF(AND(ISNUMBER(MATCH(C1012,lst_FT_sci_excl,0)),D1012=""),"MISSING FT CODE",IF(AND(NOT(ISNUMBER(MATCH(C1012,lst_FT_sci_excl,0))),D1012&lt;&gt;""),"CODE NOT ALLOWED FOR THIS DECISION","")))</f>
        <v/>
      </c>
    </row>
    <row r="1013">
      <c r="A1013">
        <f>IF(OR(records_master!$A1013="",ISNUMBER(MATCH(records_master!$M1013,lst_dedup_duplicate,0))),"",records_master!$A1013)</f>
        <v/>
      </c>
      <c r="B1013">
        <f>IF($A1013="","",records_master!$E1013)</f>
        <v/>
      </c>
      <c r="M1013">
        <f>IF($A1013="","",IF(AND(ISNUMBER(MATCH(C1013,lst_FT_sci_excl,0)),D1013=""),"MISSING FT CODE",IF(AND(NOT(ISNUMBER(MATCH(C1013,lst_FT_sci_excl,0))),D1013&lt;&gt;""),"CODE NOT ALLOWED FOR THIS DECISION","")))</f>
        <v/>
      </c>
    </row>
    <row r="1014">
      <c r="A1014">
        <f>IF(OR(records_master!$A1014="",ISNUMBER(MATCH(records_master!$M1014,lst_dedup_duplicate,0))),"",records_master!$A1014)</f>
        <v/>
      </c>
      <c r="B1014">
        <f>IF($A1014="","",records_master!$E1014)</f>
        <v/>
      </c>
      <c r="M1014">
        <f>IF($A1014="","",IF(AND(ISNUMBER(MATCH(C1014,lst_FT_sci_excl,0)),D1014=""),"MISSING FT CODE",IF(AND(NOT(ISNUMBER(MATCH(C1014,lst_FT_sci_excl,0))),D1014&lt;&gt;""),"CODE NOT ALLOWED FOR THIS DECISION","")))</f>
        <v/>
      </c>
    </row>
    <row r="1015">
      <c r="A1015">
        <f>IF(OR(records_master!$A1015="",ISNUMBER(MATCH(records_master!$M1015,lst_dedup_duplicate,0))),"",records_master!$A1015)</f>
        <v/>
      </c>
      <c r="B1015">
        <f>IF($A1015="","",records_master!$E1015)</f>
        <v/>
      </c>
      <c r="M1015">
        <f>IF($A1015="","",IF(AND(ISNUMBER(MATCH(C1015,lst_FT_sci_excl,0)),D1015=""),"MISSING FT CODE",IF(AND(NOT(ISNUMBER(MATCH(C1015,lst_FT_sci_excl,0))),D1015&lt;&gt;""),"CODE NOT ALLOWED FOR THIS DECISION","")))</f>
        <v/>
      </c>
    </row>
    <row r="1016">
      <c r="A1016">
        <f>IF(OR(records_master!$A1016="",ISNUMBER(MATCH(records_master!$M1016,lst_dedup_duplicate,0))),"",records_master!$A1016)</f>
        <v/>
      </c>
      <c r="B1016">
        <f>IF($A1016="","",records_master!$E1016)</f>
        <v/>
      </c>
      <c r="M1016">
        <f>IF($A1016="","",IF(AND(ISNUMBER(MATCH(C1016,lst_FT_sci_excl,0)),D1016=""),"MISSING FT CODE",IF(AND(NOT(ISNUMBER(MATCH(C1016,lst_FT_sci_excl,0))),D1016&lt;&gt;""),"CODE NOT ALLOWED FOR THIS DECISION","")))</f>
        <v/>
      </c>
    </row>
    <row r="1017">
      <c r="A1017">
        <f>IF(OR(records_master!$A1017="",ISNUMBER(MATCH(records_master!$M1017,lst_dedup_duplicate,0))),"",records_master!$A1017)</f>
        <v/>
      </c>
      <c r="B1017">
        <f>IF($A1017="","",records_master!$E1017)</f>
        <v/>
      </c>
      <c r="M1017">
        <f>IF($A1017="","",IF(AND(ISNUMBER(MATCH(C1017,lst_FT_sci_excl,0)),D1017=""),"MISSING FT CODE",IF(AND(NOT(ISNUMBER(MATCH(C1017,lst_FT_sci_excl,0))),D1017&lt;&gt;""),"CODE NOT ALLOWED FOR THIS DECISION","")))</f>
        <v/>
      </c>
    </row>
    <row r="1018">
      <c r="A1018">
        <f>IF(OR(records_master!$A1018="",ISNUMBER(MATCH(records_master!$M1018,lst_dedup_duplicate,0))),"",records_master!$A1018)</f>
        <v/>
      </c>
      <c r="B1018">
        <f>IF($A1018="","",records_master!$E1018)</f>
        <v/>
      </c>
      <c r="M1018">
        <f>IF($A1018="","",IF(AND(ISNUMBER(MATCH(C1018,lst_FT_sci_excl,0)),D1018=""),"MISSING FT CODE",IF(AND(NOT(ISNUMBER(MATCH(C1018,lst_FT_sci_excl,0))),D1018&lt;&gt;""),"CODE NOT ALLOWED FOR THIS DECISION","")))</f>
        <v/>
      </c>
    </row>
    <row r="1019">
      <c r="A1019">
        <f>IF(OR(records_master!$A1019="",ISNUMBER(MATCH(records_master!$M1019,lst_dedup_duplicate,0))),"",records_master!$A1019)</f>
        <v/>
      </c>
      <c r="B1019">
        <f>IF($A1019="","",records_master!$E1019)</f>
        <v/>
      </c>
      <c r="M1019">
        <f>IF($A1019="","",IF(AND(ISNUMBER(MATCH(C1019,lst_FT_sci_excl,0)),D1019=""),"MISSING FT CODE",IF(AND(NOT(ISNUMBER(MATCH(C1019,lst_FT_sci_excl,0))),D1019&lt;&gt;""),"CODE NOT ALLOWED FOR THIS DECISION","")))</f>
        <v/>
      </c>
    </row>
    <row r="1020">
      <c r="A1020">
        <f>IF(OR(records_master!$A1020="",ISNUMBER(MATCH(records_master!$M1020,lst_dedup_duplicate,0))),"",records_master!$A1020)</f>
        <v/>
      </c>
      <c r="B1020">
        <f>IF($A1020="","",records_master!$E1020)</f>
        <v/>
      </c>
      <c r="M1020">
        <f>IF($A1020="","",IF(AND(ISNUMBER(MATCH(C1020,lst_FT_sci_excl,0)),D1020=""),"MISSING FT CODE",IF(AND(NOT(ISNUMBER(MATCH(C1020,lst_FT_sci_excl,0))),D1020&lt;&gt;""),"CODE NOT ALLOWED FOR THIS DECISION","")))</f>
        <v/>
      </c>
    </row>
    <row r="1021">
      <c r="A1021">
        <f>IF(OR(records_master!$A1021="",ISNUMBER(MATCH(records_master!$M1021,lst_dedup_duplicate,0))),"",records_master!$A1021)</f>
        <v/>
      </c>
      <c r="B1021">
        <f>IF($A1021="","",records_master!$E1021)</f>
        <v/>
      </c>
      <c r="M1021">
        <f>IF($A1021="","",IF(AND(ISNUMBER(MATCH(C1021,lst_FT_sci_excl,0)),D1021=""),"MISSING FT CODE",IF(AND(NOT(ISNUMBER(MATCH(C1021,lst_FT_sci_excl,0))),D1021&lt;&gt;""),"CODE NOT ALLOWED FOR THIS DECISION","")))</f>
        <v/>
      </c>
    </row>
    <row r="1022">
      <c r="A1022">
        <f>IF(OR(records_master!$A1022="",ISNUMBER(MATCH(records_master!$M1022,lst_dedup_duplicate,0))),"",records_master!$A1022)</f>
        <v/>
      </c>
      <c r="B1022">
        <f>IF($A1022="","",records_master!$E1022)</f>
        <v/>
      </c>
      <c r="M1022">
        <f>IF($A1022="","",IF(AND(ISNUMBER(MATCH(C1022,lst_FT_sci_excl,0)),D1022=""),"MISSING FT CODE",IF(AND(NOT(ISNUMBER(MATCH(C1022,lst_FT_sci_excl,0))),D1022&lt;&gt;""),"CODE NOT ALLOWED FOR THIS DECISION","")))</f>
        <v/>
      </c>
    </row>
    <row r="1023">
      <c r="A1023">
        <f>IF(OR(records_master!$A1023="",ISNUMBER(MATCH(records_master!$M1023,lst_dedup_duplicate,0))),"",records_master!$A1023)</f>
        <v/>
      </c>
      <c r="B1023">
        <f>IF($A1023="","",records_master!$E1023)</f>
        <v/>
      </c>
      <c r="M1023">
        <f>IF($A1023="","",IF(AND(ISNUMBER(MATCH(C1023,lst_FT_sci_excl,0)),D1023=""),"MISSING FT CODE",IF(AND(NOT(ISNUMBER(MATCH(C1023,lst_FT_sci_excl,0))),D1023&lt;&gt;""),"CODE NOT ALLOWED FOR THIS DECISION","")))</f>
        <v/>
      </c>
    </row>
    <row r="1024">
      <c r="A1024">
        <f>IF(OR(records_master!$A1024="",ISNUMBER(MATCH(records_master!$M1024,lst_dedup_duplicate,0))),"",records_master!$A1024)</f>
        <v/>
      </c>
      <c r="B1024">
        <f>IF($A1024="","",records_master!$E1024)</f>
        <v/>
      </c>
      <c r="M1024">
        <f>IF($A1024="","",IF(AND(ISNUMBER(MATCH(C1024,lst_FT_sci_excl,0)),D1024=""),"MISSING FT CODE",IF(AND(NOT(ISNUMBER(MATCH(C1024,lst_FT_sci_excl,0))),D1024&lt;&gt;""),"CODE NOT ALLOWED FOR THIS DECISION","")))</f>
        <v/>
      </c>
    </row>
    <row r="1025">
      <c r="A1025">
        <f>IF(OR(records_master!$A1025="",ISNUMBER(MATCH(records_master!$M1025,lst_dedup_duplicate,0))),"",records_master!$A1025)</f>
        <v/>
      </c>
      <c r="B1025">
        <f>IF($A1025="","",records_master!$E1025)</f>
        <v/>
      </c>
      <c r="M1025">
        <f>IF($A1025="","",IF(AND(ISNUMBER(MATCH(C1025,lst_FT_sci_excl,0)),D1025=""),"MISSING FT CODE",IF(AND(NOT(ISNUMBER(MATCH(C1025,lst_FT_sci_excl,0))),D1025&lt;&gt;""),"CODE NOT ALLOWED FOR THIS DECISION","")))</f>
        <v/>
      </c>
    </row>
    <row r="1026">
      <c r="A1026">
        <f>IF(OR(records_master!$A1026="",ISNUMBER(MATCH(records_master!$M1026,lst_dedup_duplicate,0))),"",records_master!$A1026)</f>
        <v/>
      </c>
      <c r="B1026">
        <f>IF($A1026="","",records_master!$E1026)</f>
        <v/>
      </c>
      <c r="M1026">
        <f>IF($A1026="","",IF(AND(ISNUMBER(MATCH(C1026,lst_FT_sci_excl,0)),D1026=""),"MISSING FT CODE",IF(AND(NOT(ISNUMBER(MATCH(C1026,lst_FT_sci_excl,0))),D1026&lt;&gt;""),"CODE NOT ALLOWED FOR THIS DECISION","")))</f>
        <v/>
      </c>
    </row>
    <row r="1027">
      <c r="A1027">
        <f>IF(OR(records_master!$A1027="",ISNUMBER(MATCH(records_master!$M1027,lst_dedup_duplicate,0))),"",records_master!$A1027)</f>
        <v/>
      </c>
      <c r="B1027">
        <f>IF($A1027="","",records_master!$E1027)</f>
        <v/>
      </c>
      <c r="M1027">
        <f>IF($A1027="","",IF(AND(ISNUMBER(MATCH(C1027,lst_FT_sci_excl,0)),D1027=""),"MISSING FT CODE",IF(AND(NOT(ISNUMBER(MATCH(C1027,lst_FT_sci_excl,0))),D1027&lt;&gt;""),"CODE NOT ALLOWED FOR THIS DECISION","")))</f>
        <v/>
      </c>
    </row>
    <row r="1028">
      <c r="A1028">
        <f>IF(OR(records_master!$A1028="",ISNUMBER(MATCH(records_master!$M1028,lst_dedup_duplicate,0))),"",records_master!$A1028)</f>
        <v/>
      </c>
      <c r="B1028">
        <f>IF($A1028="","",records_master!$E1028)</f>
        <v/>
      </c>
      <c r="M1028">
        <f>IF($A1028="","",IF(AND(ISNUMBER(MATCH(C1028,lst_FT_sci_excl,0)),D1028=""),"MISSING FT CODE",IF(AND(NOT(ISNUMBER(MATCH(C1028,lst_FT_sci_excl,0))),D1028&lt;&gt;""),"CODE NOT ALLOWED FOR THIS DECISION","")))</f>
        <v/>
      </c>
    </row>
    <row r="1029">
      <c r="A1029">
        <f>IF(OR(records_master!$A1029="",ISNUMBER(MATCH(records_master!$M1029,lst_dedup_duplicate,0))),"",records_master!$A1029)</f>
        <v/>
      </c>
      <c r="B1029">
        <f>IF($A1029="","",records_master!$E1029)</f>
        <v/>
      </c>
      <c r="M1029">
        <f>IF($A1029="","",IF(AND(ISNUMBER(MATCH(C1029,lst_FT_sci_excl,0)),D1029=""),"MISSING FT CODE",IF(AND(NOT(ISNUMBER(MATCH(C1029,lst_FT_sci_excl,0))),D1029&lt;&gt;""),"CODE NOT ALLOWED FOR THIS DECISION","")))</f>
        <v/>
      </c>
    </row>
    <row r="1030">
      <c r="A1030">
        <f>IF(OR(records_master!$A1030="",ISNUMBER(MATCH(records_master!$M1030,lst_dedup_duplicate,0))),"",records_master!$A1030)</f>
        <v/>
      </c>
      <c r="B1030">
        <f>IF($A1030="","",records_master!$E1030)</f>
        <v/>
      </c>
      <c r="M1030">
        <f>IF($A1030="","",IF(AND(ISNUMBER(MATCH(C1030,lst_FT_sci_excl,0)),D1030=""),"MISSING FT CODE",IF(AND(NOT(ISNUMBER(MATCH(C1030,lst_FT_sci_excl,0))),D1030&lt;&gt;""),"CODE NOT ALLOWED FOR THIS DECISION","")))</f>
        <v/>
      </c>
    </row>
    <row r="1031">
      <c r="A1031">
        <f>IF(OR(records_master!$A1031="",ISNUMBER(MATCH(records_master!$M1031,lst_dedup_duplicate,0))),"",records_master!$A1031)</f>
        <v/>
      </c>
      <c r="B1031">
        <f>IF($A1031="","",records_master!$E1031)</f>
        <v/>
      </c>
      <c r="M1031">
        <f>IF($A1031="","",IF(AND(ISNUMBER(MATCH(C1031,lst_FT_sci_excl,0)),D1031=""),"MISSING FT CODE",IF(AND(NOT(ISNUMBER(MATCH(C1031,lst_FT_sci_excl,0))),D1031&lt;&gt;""),"CODE NOT ALLOWED FOR THIS DECISION","")))</f>
        <v/>
      </c>
    </row>
    <row r="1032">
      <c r="A1032">
        <f>IF(OR(records_master!$A1032="",ISNUMBER(MATCH(records_master!$M1032,lst_dedup_duplicate,0))),"",records_master!$A1032)</f>
        <v/>
      </c>
      <c r="B1032">
        <f>IF($A1032="","",records_master!$E1032)</f>
        <v/>
      </c>
      <c r="M1032">
        <f>IF($A1032="","",IF(AND(ISNUMBER(MATCH(C1032,lst_FT_sci_excl,0)),D1032=""),"MISSING FT CODE",IF(AND(NOT(ISNUMBER(MATCH(C1032,lst_FT_sci_excl,0))),D1032&lt;&gt;""),"CODE NOT ALLOWED FOR THIS DECISION","")))</f>
        <v/>
      </c>
    </row>
    <row r="1033">
      <c r="A1033">
        <f>IF(OR(records_master!$A1033="",ISNUMBER(MATCH(records_master!$M1033,lst_dedup_duplicate,0))),"",records_master!$A1033)</f>
        <v/>
      </c>
      <c r="B1033">
        <f>IF($A1033="","",records_master!$E1033)</f>
        <v/>
      </c>
      <c r="M1033">
        <f>IF($A1033="","",IF(AND(ISNUMBER(MATCH(C1033,lst_FT_sci_excl,0)),D1033=""),"MISSING FT CODE",IF(AND(NOT(ISNUMBER(MATCH(C1033,lst_FT_sci_excl,0))),D1033&lt;&gt;""),"CODE NOT ALLOWED FOR THIS DECISION","")))</f>
        <v/>
      </c>
    </row>
    <row r="1034">
      <c r="A1034">
        <f>IF(OR(records_master!$A1034="",ISNUMBER(MATCH(records_master!$M1034,lst_dedup_duplicate,0))),"",records_master!$A1034)</f>
        <v/>
      </c>
      <c r="B1034">
        <f>IF($A1034="","",records_master!$E1034)</f>
        <v/>
      </c>
      <c r="M1034">
        <f>IF($A1034="","",IF(AND(ISNUMBER(MATCH(C1034,lst_FT_sci_excl,0)),D1034=""),"MISSING FT CODE",IF(AND(NOT(ISNUMBER(MATCH(C1034,lst_FT_sci_excl,0))),D1034&lt;&gt;""),"CODE NOT ALLOWED FOR THIS DECISION","")))</f>
        <v/>
      </c>
    </row>
    <row r="1035">
      <c r="A1035">
        <f>IF(OR(records_master!$A1035="",ISNUMBER(MATCH(records_master!$M1035,lst_dedup_duplicate,0))),"",records_master!$A1035)</f>
        <v/>
      </c>
      <c r="B1035">
        <f>IF($A1035="","",records_master!$E1035)</f>
        <v/>
      </c>
      <c r="M1035">
        <f>IF($A1035="","",IF(AND(ISNUMBER(MATCH(C1035,lst_FT_sci_excl,0)),D1035=""),"MISSING FT CODE",IF(AND(NOT(ISNUMBER(MATCH(C1035,lst_FT_sci_excl,0))),D1035&lt;&gt;""),"CODE NOT ALLOWED FOR THIS DECISION","")))</f>
        <v/>
      </c>
    </row>
    <row r="1036">
      <c r="A1036">
        <f>IF(OR(records_master!$A1036="",ISNUMBER(MATCH(records_master!$M1036,lst_dedup_duplicate,0))),"",records_master!$A1036)</f>
        <v/>
      </c>
      <c r="B1036">
        <f>IF($A1036="","",records_master!$E1036)</f>
        <v/>
      </c>
      <c r="M1036">
        <f>IF($A1036="","",IF(AND(ISNUMBER(MATCH(C1036,lst_FT_sci_excl,0)),D1036=""),"MISSING FT CODE",IF(AND(NOT(ISNUMBER(MATCH(C1036,lst_FT_sci_excl,0))),D1036&lt;&gt;""),"CODE NOT ALLOWED FOR THIS DECISION","")))</f>
        <v/>
      </c>
    </row>
    <row r="1037">
      <c r="A1037">
        <f>IF(OR(records_master!$A1037="",ISNUMBER(MATCH(records_master!$M1037,lst_dedup_duplicate,0))),"",records_master!$A1037)</f>
        <v/>
      </c>
      <c r="B1037">
        <f>IF($A1037="","",records_master!$E1037)</f>
        <v/>
      </c>
      <c r="M1037">
        <f>IF($A1037="","",IF(AND(ISNUMBER(MATCH(C1037,lst_FT_sci_excl,0)),D1037=""),"MISSING FT CODE",IF(AND(NOT(ISNUMBER(MATCH(C1037,lst_FT_sci_excl,0))),D1037&lt;&gt;""),"CODE NOT ALLOWED FOR THIS DECISION","")))</f>
        <v/>
      </c>
    </row>
    <row r="1038">
      <c r="A1038">
        <f>IF(OR(records_master!$A1038="",ISNUMBER(MATCH(records_master!$M1038,lst_dedup_duplicate,0))),"",records_master!$A1038)</f>
        <v/>
      </c>
      <c r="B1038">
        <f>IF($A1038="","",records_master!$E1038)</f>
        <v/>
      </c>
      <c r="M1038">
        <f>IF($A1038="","",IF(AND(ISNUMBER(MATCH(C1038,lst_FT_sci_excl,0)),D1038=""),"MISSING FT CODE",IF(AND(NOT(ISNUMBER(MATCH(C1038,lst_FT_sci_excl,0))),D1038&lt;&gt;""),"CODE NOT ALLOWED FOR THIS DECISION","")))</f>
        <v/>
      </c>
    </row>
    <row r="1039">
      <c r="A1039">
        <f>IF(OR(records_master!$A1039="",ISNUMBER(MATCH(records_master!$M1039,lst_dedup_duplicate,0))),"",records_master!$A1039)</f>
        <v/>
      </c>
      <c r="B1039">
        <f>IF($A1039="","",records_master!$E1039)</f>
        <v/>
      </c>
      <c r="M1039">
        <f>IF($A1039="","",IF(AND(ISNUMBER(MATCH(C1039,lst_FT_sci_excl,0)),D1039=""),"MISSING FT CODE",IF(AND(NOT(ISNUMBER(MATCH(C1039,lst_FT_sci_excl,0))),D1039&lt;&gt;""),"CODE NOT ALLOWED FOR THIS DECISION","")))</f>
        <v/>
      </c>
    </row>
    <row r="1040">
      <c r="A1040">
        <f>IF(OR(records_master!$A1040="",ISNUMBER(MATCH(records_master!$M1040,lst_dedup_duplicate,0))),"",records_master!$A1040)</f>
        <v/>
      </c>
      <c r="B1040">
        <f>IF($A1040="","",records_master!$E1040)</f>
        <v/>
      </c>
      <c r="M1040">
        <f>IF($A1040="","",IF(AND(ISNUMBER(MATCH(C1040,lst_FT_sci_excl,0)),D1040=""),"MISSING FT CODE",IF(AND(NOT(ISNUMBER(MATCH(C1040,lst_FT_sci_excl,0))),D1040&lt;&gt;""),"CODE NOT ALLOWED FOR THIS DECISION","")))</f>
        <v/>
      </c>
    </row>
    <row r="1041">
      <c r="A1041">
        <f>IF(OR(records_master!$A1041="",ISNUMBER(MATCH(records_master!$M1041,lst_dedup_duplicate,0))),"",records_master!$A1041)</f>
        <v/>
      </c>
      <c r="B1041">
        <f>IF($A1041="","",records_master!$E1041)</f>
        <v/>
      </c>
      <c r="M1041">
        <f>IF($A1041="","",IF(AND(ISNUMBER(MATCH(C1041,lst_FT_sci_excl,0)),D1041=""),"MISSING FT CODE",IF(AND(NOT(ISNUMBER(MATCH(C1041,lst_FT_sci_excl,0))),D1041&lt;&gt;""),"CODE NOT ALLOWED FOR THIS DECISION","")))</f>
        <v/>
      </c>
    </row>
    <row r="1042">
      <c r="A1042">
        <f>IF(OR(records_master!$A1042="",ISNUMBER(MATCH(records_master!$M1042,lst_dedup_duplicate,0))),"",records_master!$A1042)</f>
        <v/>
      </c>
      <c r="B1042">
        <f>IF($A1042="","",records_master!$E1042)</f>
        <v/>
      </c>
      <c r="M1042">
        <f>IF($A1042="","",IF(AND(ISNUMBER(MATCH(C1042,lst_FT_sci_excl,0)),D1042=""),"MISSING FT CODE",IF(AND(NOT(ISNUMBER(MATCH(C1042,lst_FT_sci_excl,0))),D1042&lt;&gt;""),"CODE NOT ALLOWED FOR THIS DECISION","")))</f>
        <v/>
      </c>
    </row>
    <row r="1043">
      <c r="A1043">
        <f>IF(OR(records_master!$A1043="",ISNUMBER(MATCH(records_master!$M1043,lst_dedup_duplicate,0))),"",records_master!$A1043)</f>
        <v/>
      </c>
      <c r="B1043">
        <f>IF($A1043="","",records_master!$E1043)</f>
        <v/>
      </c>
      <c r="M1043">
        <f>IF($A1043="","",IF(AND(ISNUMBER(MATCH(C1043,lst_FT_sci_excl,0)),D1043=""),"MISSING FT CODE",IF(AND(NOT(ISNUMBER(MATCH(C1043,lst_FT_sci_excl,0))),D1043&lt;&gt;""),"CODE NOT ALLOWED FOR THIS DECISION","")))</f>
        <v/>
      </c>
    </row>
    <row r="1044">
      <c r="A1044">
        <f>IF(OR(records_master!$A1044="",ISNUMBER(MATCH(records_master!$M1044,lst_dedup_duplicate,0))),"",records_master!$A1044)</f>
        <v/>
      </c>
      <c r="B1044">
        <f>IF($A1044="","",records_master!$E1044)</f>
        <v/>
      </c>
      <c r="M1044">
        <f>IF($A1044="","",IF(AND(ISNUMBER(MATCH(C1044,lst_FT_sci_excl,0)),D1044=""),"MISSING FT CODE",IF(AND(NOT(ISNUMBER(MATCH(C1044,lst_FT_sci_excl,0))),D1044&lt;&gt;""),"CODE NOT ALLOWED FOR THIS DECISION","")))</f>
        <v/>
      </c>
    </row>
    <row r="1045">
      <c r="A1045">
        <f>IF(OR(records_master!$A1045="",ISNUMBER(MATCH(records_master!$M1045,lst_dedup_duplicate,0))),"",records_master!$A1045)</f>
        <v/>
      </c>
      <c r="B1045">
        <f>IF($A1045="","",records_master!$E1045)</f>
        <v/>
      </c>
      <c r="M1045">
        <f>IF($A1045="","",IF(AND(ISNUMBER(MATCH(C1045,lst_FT_sci_excl,0)),D1045=""),"MISSING FT CODE",IF(AND(NOT(ISNUMBER(MATCH(C1045,lst_FT_sci_excl,0))),D1045&lt;&gt;""),"CODE NOT ALLOWED FOR THIS DECISION","")))</f>
        <v/>
      </c>
    </row>
    <row r="1046">
      <c r="A1046">
        <f>IF(OR(records_master!$A1046="",ISNUMBER(MATCH(records_master!$M1046,lst_dedup_duplicate,0))),"",records_master!$A1046)</f>
        <v/>
      </c>
      <c r="B1046">
        <f>IF($A1046="","",records_master!$E1046)</f>
        <v/>
      </c>
      <c r="M1046">
        <f>IF($A1046="","",IF(AND(ISNUMBER(MATCH(C1046,lst_FT_sci_excl,0)),D1046=""),"MISSING FT CODE",IF(AND(NOT(ISNUMBER(MATCH(C1046,lst_FT_sci_excl,0))),D1046&lt;&gt;""),"CODE NOT ALLOWED FOR THIS DECISION","")))</f>
        <v/>
      </c>
    </row>
    <row r="1047">
      <c r="A1047">
        <f>IF(OR(records_master!$A1047="",ISNUMBER(MATCH(records_master!$M1047,lst_dedup_duplicate,0))),"",records_master!$A1047)</f>
        <v/>
      </c>
      <c r="B1047">
        <f>IF($A1047="","",records_master!$E1047)</f>
        <v/>
      </c>
      <c r="M1047">
        <f>IF($A1047="","",IF(AND(ISNUMBER(MATCH(C1047,lst_FT_sci_excl,0)),D1047=""),"MISSING FT CODE",IF(AND(NOT(ISNUMBER(MATCH(C1047,lst_FT_sci_excl,0))),D1047&lt;&gt;""),"CODE NOT ALLOWED FOR THIS DECISION","")))</f>
        <v/>
      </c>
    </row>
    <row r="1048">
      <c r="A1048">
        <f>IF(OR(records_master!$A1048="",ISNUMBER(MATCH(records_master!$M1048,lst_dedup_duplicate,0))),"",records_master!$A1048)</f>
        <v/>
      </c>
      <c r="B1048">
        <f>IF($A1048="","",records_master!$E1048)</f>
        <v/>
      </c>
      <c r="M1048">
        <f>IF($A1048="","",IF(AND(ISNUMBER(MATCH(C1048,lst_FT_sci_excl,0)),D1048=""),"MISSING FT CODE",IF(AND(NOT(ISNUMBER(MATCH(C1048,lst_FT_sci_excl,0))),D1048&lt;&gt;""),"CODE NOT ALLOWED FOR THIS DECISION","")))</f>
        <v/>
      </c>
    </row>
    <row r="1049">
      <c r="A1049">
        <f>IF(OR(records_master!$A1049="",ISNUMBER(MATCH(records_master!$M1049,lst_dedup_duplicate,0))),"",records_master!$A1049)</f>
        <v/>
      </c>
      <c r="B1049">
        <f>IF($A1049="","",records_master!$E1049)</f>
        <v/>
      </c>
      <c r="M1049">
        <f>IF($A1049="","",IF(AND(ISNUMBER(MATCH(C1049,lst_FT_sci_excl,0)),D1049=""),"MISSING FT CODE",IF(AND(NOT(ISNUMBER(MATCH(C1049,lst_FT_sci_excl,0))),D1049&lt;&gt;""),"CODE NOT ALLOWED FOR THIS DECISION","")))</f>
        <v/>
      </c>
    </row>
    <row r="1050">
      <c r="A1050">
        <f>IF(OR(records_master!$A1050="",ISNUMBER(MATCH(records_master!$M1050,lst_dedup_duplicate,0))),"",records_master!$A1050)</f>
        <v/>
      </c>
      <c r="B1050">
        <f>IF($A1050="","",records_master!$E1050)</f>
        <v/>
      </c>
      <c r="M1050">
        <f>IF($A1050="","",IF(AND(ISNUMBER(MATCH(C1050,lst_FT_sci_excl,0)),D1050=""),"MISSING FT CODE",IF(AND(NOT(ISNUMBER(MATCH(C1050,lst_FT_sci_excl,0))),D1050&lt;&gt;""),"CODE NOT ALLOWED FOR THIS DECISION","")))</f>
        <v/>
      </c>
    </row>
    <row r="1051">
      <c r="A1051">
        <f>IF(OR(records_master!$A1051="",ISNUMBER(MATCH(records_master!$M1051,lst_dedup_duplicate,0))),"",records_master!$A1051)</f>
        <v/>
      </c>
      <c r="B1051">
        <f>IF($A1051="","",records_master!$E1051)</f>
        <v/>
      </c>
      <c r="M1051">
        <f>IF($A1051="","",IF(AND(ISNUMBER(MATCH(C1051,lst_FT_sci_excl,0)),D1051=""),"MISSING FT CODE",IF(AND(NOT(ISNUMBER(MATCH(C1051,lst_FT_sci_excl,0))),D1051&lt;&gt;""),"CODE NOT ALLOWED FOR THIS DECISION","")))</f>
        <v/>
      </c>
    </row>
    <row r="1052">
      <c r="A1052">
        <f>IF(OR(records_master!$A1052="",ISNUMBER(MATCH(records_master!$M1052,lst_dedup_duplicate,0))),"",records_master!$A1052)</f>
        <v/>
      </c>
      <c r="B1052">
        <f>IF($A1052="","",records_master!$E1052)</f>
        <v/>
      </c>
      <c r="M1052">
        <f>IF($A1052="","",IF(AND(ISNUMBER(MATCH(C1052,lst_FT_sci_excl,0)),D1052=""),"MISSING FT CODE",IF(AND(NOT(ISNUMBER(MATCH(C1052,lst_FT_sci_excl,0))),D1052&lt;&gt;""),"CODE NOT ALLOWED FOR THIS DECISION","")))</f>
        <v/>
      </c>
    </row>
    <row r="1053">
      <c r="A1053">
        <f>IF(OR(records_master!$A1053="",ISNUMBER(MATCH(records_master!$M1053,lst_dedup_duplicate,0))),"",records_master!$A1053)</f>
        <v/>
      </c>
      <c r="B1053">
        <f>IF($A1053="","",records_master!$E1053)</f>
        <v/>
      </c>
      <c r="M1053">
        <f>IF($A1053="","",IF(AND(ISNUMBER(MATCH(C1053,lst_FT_sci_excl,0)),D1053=""),"MISSING FT CODE",IF(AND(NOT(ISNUMBER(MATCH(C1053,lst_FT_sci_excl,0))),D1053&lt;&gt;""),"CODE NOT ALLOWED FOR THIS DECISION","")))</f>
        <v/>
      </c>
    </row>
    <row r="1054">
      <c r="A1054">
        <f>IF(OR(records_master!$A1054="",ISNUMBER(MATCH(records_master!$M1054,lst_dedup_duplicate,0))),"",records_master!$A1054)</f>
        <v/>
      </c>
      <c r="B1054">
        <f>IF($A1054="","",records_master!$E1054)</f>
        <v/>
      </c>
      <c r="M1054">
        <f>IF($A1054="","",IF(AND(ISNUMBER(MATCH(C1054,lst_FT_sci_excl,0)),D1054=""),"MISSING FT CODE",IF(AND(NOT(ISNUMBER(MATCH(C1054,lst_FT_sci_excl,0))),D1054&lt;&gt;""),"CODE NOT ALLOWED FOR THIS DECISION","")))</f>
        <v/>
      </c>
    </row>
    <row r="1055">
      <c r="A1055">
        <f>IF(OR(records_master!$A1055="",ISNUMBER(MATCH(records_master!$M1055,lst_dedup_duplicate,0))),"",records_master!$A1055)</f>
        <v/>
      </c>
      <c r="B1055">
        <f>IF($A1055="","",records_master!$E1055)</f>
        <v/>
      </c>
      <c r="M1055">
        <f>IF($A1055="","",IF(AND(ISNUMBER(MATCH(C1055,lst_FT_sci_excl,0)),D1055=""),"MISSING FT CODE",IF(AND(NOT(ISNUMBER(MATCH(C1055,lst_FT_sci_excl,0))),D1055&lt;&gt;""),"CODE NOT ALLOWED FOR THIS DECISION","")))</f>
        <v/>
      </c>
    </row>
    <row r="1056">
      <c r="A1056">
        <f>IF(OR(records_master!$A1056="",ISNUMBER(MATCH(records_master!$M1056,lst_dedup_duplicate,0))),"",records_master!$A1056)</f>
        <v/>
      </c>
      <c r="B1056">
        <f>IF($A1056="","",records_master!$E1056)</f>
        <v/>
      </c>
      <c r="M1056">
        <f>IF($A1056="","",IF(AND(ISNUMBER(MATCH(C1056,lst_FT_sci_excl,0)),D1056=""),"MISSING FT CODE",IF(AND(NOT(ISNUMBER(MATCH(C1056,lst_FT_sci_excl,0))),D1056&lt;&gt;""),"CODE NOT ALLOWED FOR THIS DECISION","")))</f>
        <v/>
      </c>
    </row>
    <row r="1057">
      <c r="A1057">
        <f>IF(OR(records_master!$A1057="",ISNUMBER(MATCH(records_master!$M1057,lst_dedup_duplicate,0))),"",records_master!$A1057)</f>
        <v/>
      </c>
      <c r="B1057">
        <f>IF($A1057="","",records_master!$E1057)</f>
        <v/>
      </c>
      <c r="M1057">
        <f>IF($A1057="","",IF(AND(ISNUMBER(MATCH(C1057,lst_FT_sci_excl,0)),D1057=""),"MISSING FT CODE",IF(AND(NOT(ISNUMBER(MATCH(C1057,lst_FT_sci_excl,0))),D1057&lt;&gt;""),"CODE NOT ALLOWED FOR THIS DECISION","")))</f>
        <v/>
      </c>
    </row>
    <row r="1058">
      <c r="A1058">
        <f>IF(OR(records_master!$A1058="",ISNUMBER(MATCH(records_master!$M1058,lst_dedup_duplicate,0))),"",records_master!$A1058)</f>
        <v/>
      </c>
      <c r="B1058">
        <f>IF($A1058="","",records_master!$E1058)</f>
        <v/>
      </c>
      <c r="M1058">
        <f>IF($A1058="","",IF(AND(ISNUMBER(MATCH(C1058,lst_FT_sci_excl,0)),D1058=""),"MISSING FT CODE",IF(AND(NOT(ISNUMBER(MATCH(C1058,lst_FT_sci_excl,0))),D1058&lt;&gt;""),"CODE NOT ALLOWED FOR THIS DECISION","")))</f>
        <v/>
      </c>
    </row>
    <row r="1059">
      <c r="A1059">
        <f>IF(OR(records_master!$A1059="",ISNUMBER(MATCH(records_master!$M1059,lst_dedup_duplicate,0))),"",records_master!$A1059)</f>
        <v/>
      </c>
      <c r="B1059">
        <f>IF($A1059="","",records_master!$E1059)</f>
        <v/>
      </c>
      <c r="M1059">
        <f>IF($A1059="","",IF(AND(ISNUMBER(MATCH(C1059,lst_FT_sci_excl,0)),D1059=""),"MISSING FT CODE",IF(AND(NOT(ISNUMBER(MATCH(C1059,lst_FT_sci_excl,0))),D1059&lt;&gt;""),"CODE NOT ALLOWED FOR THIS DECISION","")))</f>
        <v/>
      </c>
    </row>
    <row r="1060">
      <c r="A1060">
        <f>IF(OR(records_master!$A1060="",ISNUMBER(MATCH(records_master!$M1060,lst_dedup_duplicate,0))),"",records_master!$A1060)</f>
        <v/>
      </c>
      <c r="B1060">
        <f>IF($A1060="","",records_master!$E1060)</f>
        <v/>
      </c>
      <c r="M1060">
        <f>IF($A1060="","",IF(AND(ISNUMBER(MATCH(C1060,lst_FT_sci_excl,0)),D1060=""),"MISSING FT CODE",IF(AND(NOT(ISNUMBER(MATCH(C1060,lst_FT_sci_excl,0))),D1060&lt;&gt;""),"CODE NOT ALLOWED FOR THIS DECISION","")))</f>
        <v/>
      </c>
    </row>
    <row r="1061">
      <c r="A1061">
        <f>IF(OR(records_master!$A1061="",ISNUMBER(MATCH(records_master!$M1061,lst_dedup_duplicate,0))),"",records_master!$A1061)</f>
        <v/>
      </c>
      <c r="B1061">
        <f>IF($A1061="","",records_master!$E1061)</f>
        <v/>
      </c>
      <c r="M1061">
        <f>IF($A1061="","",IF(AND(ISNUMBER(MATCH(C1061,lst_FT_sci_excl,0)),D1061=""),"MISSING FT CODE",IF(AND(NOT(ISNUMBER(MATCH(C1061,lst_FT_sci_excl,0))),D1061&lt;&gt;""),"CODE NOT ALLOWED FOR THIS DECISION","")))</f>
        <v/>
      </c>
    </row>
    <row r="1062">
      <c r="A1062">
        <f>IF(OR(records_master!$A1062="",ISNUMBER(MATCH(records_master!$M1062,lst_dedup_duplicate,0))),"",records_master!$A1062)</f>
        <v/>
      </c>
      <c r="B1062">
        <f>IF($A1062="","",records_master!$E1062)</f>
        <v/>
      </c>
      <c r="M1062">
        <f>IF($A1062="","",IF(AND(ISNUMBER(MATCH(C1062,lst_FT_sci_excl,0)),D1062=""),"MISSING FT CODE",IF(AND(NOT(ISNUMBER(MATCH(C1062,lst_FT_sci_excl,0))),D1062&lt;&gt;""),"CODE NOT ALLOWED FOR THIS DECISION","")))</f>
        <v/>
      </c>
    </row>
    <row r="1063">
      <c r="A1063">
        <f>IF(OR(records_master!$A1063="",ISNUMBER(MATCH(records_master!$M1063,lst_dedup_duplicate,0))),"",records_master!$A1063)</f>
        <v/>
      </c>
      <c r="B1063">
        <f>IF($A1063="","",records_master!$E1063)</f>
        <v/>
      </c>
      <c r="M1063">
        <f>IF($A1063="","",IF(AND(ISNUMBER(MATCH(C1063,lst_FT_sci_excl,0)),D1063=""),"MISSING FT CODE",IF(AND(NOT(ISNUMBER(MATCH(C1063,lst_FT_sci_excl,0))),D1063&lt;&gt;""),"CODE NOT ALLOWED FOR THIS DECISION","")))</f>
        <v/>
      </c>
    </row>
    <row r="1064">
      <c r="A1064">
        <f>IF(OR(records_master!$A1064="",ISNUMBER(MATCH(records_master!$M1064,lst_dedup_duplicate,0))),"",records_master!$A1064)</f>
        <v/>
      </c>
      <c r="B1064">
        <f>IF($A1064="","",records_master!$E1064)</f>
        <v/>
      </c>
      <c r="M1064">
        <f>IF($A1064="","",IF(AND(ISNUMBER(MATCH(C1064,lst_FT_sci_excl,0)),D1064=""),"MISSING FT CODE",IF(AND(NOT(ISNUMBER(MATCH(C1064,lst_FT_sci_excl,0))),D1064&lt;&gt;""),"CODE NOT ALLOWED FOR THIS DECISION","")))</f>
        <v/>
      </c>
    </row>
    <row r="1065">
      <c r="A1065">
        <f>IF(OR(records_master!$A1065="",ISNUMBER(MATCH(records_master!$M1065,lst_dedup_duplicate,0))),"",records_master!$A1065)</f>
        <v/>
      </c>
      <c r="B1065">
        <f>IF($A1065="","",records_master!$E1065)</f>
        <v/>
      </c>
      <c r="M1065">
        <f>IF($A1065="","",IF(AND(ISNUMBER(MATCH(C1065,lst_FT_sci_excl,0)),D1065=""),"MISSING FT CODE",IF(AND(NOT(ISNUMBER(MATCH(C1065,lst_FT_sci_excl,0))),D1065&lt;&gt;""),"CODE NOT ALLOWED FOR THIS DECISION","")))</f>
        <v/>
      </c>
    </row>
    <row r="1066">
      <c r="A1066">
        <f>IF(OR(records_master!$A1066="",ISNUMBER(MATCH(records_master!$M1066,lst_dedup_duplicate,0))),"",records_master!$A1066)</f>
        <v/>
      </c>
      <c r="B1066">
        <f>IF($A1066="","",records_master!$E1066)</f>
        <v/>
      </c>
      <c r="M1066">
        <f>IF($A1066="","",IF(AND(ISNUMBER(MATCH(C1066,lst_FT_sci_excl,0)),D1066=""),"MISSING FT CODE",IF(AND(NOT(ISNUMBER(MATCH(C1066,lst_FT_sci_excl,0))),D1066&lt;&gt;""),"CODE NOT ALLOWED FOR THIS DECISION","")))</f>
        <v/>
      </c>
    </row>
    <row r="1067">
      <c r="A1067">
        <f>IF(OR(records_master!$A1067="",ISNUMBER(MATCH(records_master!$M1067,lst_dedup_duplicate,0))),"",records_master!$A1067)</f>
        <v/>
      </c>
      <c r="B1067">
        <f>IF($A1067="","",records_master!$E1067)</f>
        <v/>
      </c>
      <c r="M1067">
        <f>IF($A1067="","",IF(AND(ISNUMBER(MATCH(C1067,lst_FT_sci_excl,0)),D1067=""),"MISSING FT CODE",IF(AND(NOT(ISNUMBER(MATCH(C1067,lst_FT_sci_excl,0))),D1067&lt;&gt;""),"CODE NOT ALLOWED FOR THIS DECISION","")))</f>
        <v/>
      </c>
    </row>
    <row r="1068">
      <c r="A1068">
        <f>IF(OR(records_master!$A1068="",ISNUMBER(MATCH(records_master!$M1068,lst_dedup_duplicate,0))),"",records_master!$A1068)</f>
        <v/>
      </c>
      <c r="B1068">
        <f>IF($A1068="","",records_master!$E1068)</f>
        <v/>
      </c>
      <c r="M1068">
        <f>IF($A1068="","",IF(AND(ISNUMBER(MATCH(C1068,lst_FT_sci_excl,0)),D1068=""),"MISSING FT CODE",IF(AND(NOT(ISNUMBER(MATCH(C1068,lst_FT_sci_excl,0))),D1068&lt;&gt;""),"CODE NOT ALLOWED FOR THIS DECISION","")))</f>
        <v/>
      </c>
    </row>
    <row r="1069">
      <c r="A1069">
        <f>IF(OR(records_master!$A1069="",ISNUMBER(MATCH(records_master!$M1069,lst_dedup_duplicate,0))),"",records_master!$A1069)</f>
        <v/>
      </c>
      <c r="B1069">
        <f>IF($A1069="","",records_master!$E1069)</f>
        <v/>
      </c>
      <c r="M1069">
        <f>IF($A1069="","",IF(AND(ISNUMBER(MATCH(C1069,lst_FT_sci_excl,0)),D1069=""),"MISSING FT CODE",IF(AND(NOT(ISNUMBER(MATCH(C1069,lst_FT_sci_excl,0))),D1069&lt;&gt;""),"CODE NOT ALLOWED FOR THIS DECISION","")))</f>
        <v/>
      </c>
    </row>
    <row r="1070">
      <c r="A1070">
        <f>IF(OR(records_master!$A1070="",ISNUMBER(MATCH(records_master!$M1070,lst_dedup_duplicate,0))),"",records_master!$A1070)</f>
        <v/>
      </c>
      <c r="B1070">
        <f>IF($A1070="","",records_master!$E1070)</f>
        <v/>
      </c>
      <c r="M1070">
        <f>IF($A1070="","",IF(AND(ISNUMBER(MATCH(C1070,lst_FT_sci_excl,0)),D1070=""),"MISSING FT CODE",IF(AND(NOT(ISNUMBER(MATCH(C1070,lst_FT_sci_excl,0))),D1070&lt;&gt;""),"CODE NOT ALLOWED FOR THIS DECISION","")))</f>
        <v/>
      </c>
    </row>
    <row r="1071">
      <c r="A1071">
        <f>IF(OR(records_master!$A1071="",ISNUMBER(MATCH(records_master!$M1071,lst_dedup_duplicate,0))),"",records_master!$A1071)</f>
        <v/>
      </c>
      <c r="B1071">
        <f>IF($A1071="","",records_master!$E1071)</f>
        <v/>
      </c>
      <c r="M1071">
        <f>IF($A1071="","",IF(AND(ISNUMBER(MATCH(C1071,lst_FT_sci_excl,0)),D1071=""),"MISSING FT CODE",IF(AND(NOT(ISNUMBER(MATCH(C1071,lst_FT_sci_excl,0))),D1071&lt;&gt;""),"CODE NOT ALLOWED FOR THIS DECISION","")))</f>
        <v/>
      </c>
    </row>
    <row r="1072">
      <c r="A1072">
        <f>IF(OR(records_master!$A1072="",ISNUMBER(MATCH(records_master!$M1072,lst_dedup_duplicate,0))),"",records_master!$A1072)</f>
        <v/>
      </c>
      <c r="B1072">
        <f>IF($A1072="","",records_master!$E1072)</f>
        <v/>
      </c>
      <c r="M1072">
        <f>IF($A1072="","",IF(AND(ISNUMBER(MATCH(C1072,lst_FT_sci_excl,0)),D1072=""),"MISSING FT CODE",IF(AND(NOT(ISNUMBER(MATCH(C1072,lst_FT_sci_excl,0))),D1072&lt;&gt;""),"CODE NOT ALLOWED FOR THIS DECISION","")))</f>
        <v/>
      </c>
    </row>
    <row r="1073">
      <c r="A1073">
        <f>IF(OR(records_master!$A1073="",ISNUMBER(MATCH(records_master!$M1073,lst_dedup_duplicate,0))),"",records_master!$A1073)</f>
        <v/>
      </c>
      <c r="B1073">
        <f>IF($A1073="","",records_master!$E1073)</f>
        <v/>
      </c>
      <c r="M1073">
        <f>IF($A1073="","",IF(AND(ISNUMBER(MATCH(C1073,lst_FT_sci_excl,0)),D1073=""),"MISSING FT CODE",IF(AND(NOT(ISNUMBER(MATCH(C1073,lst_FT_sci_excl,0))),D1073&lt;&gt;""),"CODE NOT ALLOWED FOR THIS DECISION","")))</f>
        <v/>
      </c>
    </row>
    <row r="1074">
      <c r="A1074">
        <f>IF(OR(records_master!$A1074="",ISNUMBER(MATCH(records_master!$M1074,lst_dedup_duplicate,0))),"",records_master!$A1074)</f>
        <v/>
      </c>
      <c r="B1074">
        <f>IF($A1074="","",records_master!$E1074)</f>
        <v/>
      </c>
      <c r="M1074">
        <f>IF($A1074="","",IF(AND(ISNUMBER(MATCH(C1074,lst_FT_sci_excl,0)),D1074=""),"MISSING FT CODE",IF(AND(NOT(ISNUMBER(MATCH(C1074,lst_FT_sci_excl,0))),D1074&lt;&gt;""),"CODE NOT ALLOWED FOR THIS DECISION","")))</f>
        <v/>
      </c>
    </row>
    <row r="1075">
      <c r="A1075">
        <f>IF(OR(records_master!$A1075="",ISNUMBER(MATCH(records_master!$M1075,lst_dedup_duplicate,0))),"",records_master!$A1075)</f>
        <v/>
      </c>
      <c r="B1075">
        <f>IF($A1075="","",records_master!$E1075)</f>
        <v/>
      </c>
      <c r="M1075">
        <f>IF($A1075="","",IF(AND(ISNUMBER(MATCH(C1075,lst_FT_sci_excl,0)),D1075=""),"MISSING FT CODE",IF(AND(NOT(ISNUMBER(MATCH(C1075,lst_FT_sci_excl,0))),D1075&lt;&gt;""),"CODE NOT ALLOWED FOR THIS DECISION","")))</f>
        <v/>
      </c>
    </row>
    <row r="1076">
      <c r="A1076">
        <f>IF(OR(records_master!$A1076="",ISNUMBER(MATCH(records_master!$M1076,lst_dedup_duplicate,0))),"",records_master!$A1076)</f>
        <v/>
      </c>
      <c r="B1076">
        <f>IF($A1076="","",records_master!$E1076)</f>
        <v/>
      </c>
      <c r="M1076">
        <f>IF($A1076="","",IF(AND(ISNUMBER(MATCH(C1076,lst_FT_sci_excl,0)),D1076=""),"MISSING FT CODE",IF(AND(NOT(ISNUMBER(MATCH(C1076,lst_FT_sci_excl,0))),D1076&lt;&gt;""),"CODE NOT ALLOWED FOR THIS DECISION","")))</f>
        <v/>
      </c>
    </row>
    <row r="1077">
      <c r="A1077">
        <f>IF(OR(records_master!$A1077="",ISNUMBER(MATCH(records_master!$M1077,lst_dedup_duplicate,0))),"",records_master!$A1077)</f>
        <v/>
      </c>
      <c r="B1077">
        <f>IF($A1077="","",records_master!$E1077)</f>
        <v/>
      </c>
      <c r="M1077">
        <f>IF($A1077="","",IF(AND(ISNUMBER(MATCH(C1077,lst_FT_sci_excl,0)),D1077=""),"MISSING FT CODE",IF(AND(NOT(ISNUMBER(MATCH(C1077,lst_FT_sci_excl,0))),D1077&lt;&gt;""),"CODE NOT ALLOWED FOR THIS DECISION","")))</f>
        <v/>
      </c>
    </row>
    <row r="1078">
      <c r="A1078">
        <f>IF(OR(records_master!$A1078="",ISNUMBER(MATCH(records_master!$M1078,lst_dedup_duplicate,0))),"",records_master!$A1078)</f>
        <v/>
      </c>
      <c r="B1078">
        <f>IF($A1078="","",records_master!$E1078)</f>
        <v/>
      </c>
      <c r="M1078">
        <f>IF($A1078="","",IF(AND(ISNUMBER(MATCH(C1078,lst_FT_sci_excl,0)),D1078=""),"MISSING FT CODE",IF(AND(NOT(ISNUMBER(MATCH(C1078,lst_FT_sci_excl,0))),D1078&lt;&gt;""),"CODE NOT ALLOWED FOR THIS DECISION","")))</f>
        <v/>
      </c>
    </row>
    <row r="1079">
      <c r="A1079">
        <f>IF(OR(records_master!$A1079="",ISNUMBER(MATCH(records_master!$M1079,lst_dedup_duplicate,0))),"",records_master!$A1079)</f>
        <v/>
      </c>
      <c r="B1079">
        <f>IF($A1079="","",records_master!$E1079)</f>
        <v/>
      </c>
      <c r="M1079">
        <f>IF($A1079="","",IF(AND(ISNUMBER(MATCH(C1079,lst_FT_sci_excl,0)),D1079=""),"MISSING FT CODE",IF(AND(NOT(ISNUMBER(MATCH(C1079,lst_FT_sci_excl,0))),D1079&lt;&gt;""),"CODE NOT ALLOWED FOR THIS DECISION","")))</f>
        <v/>
      </c>
    </row>
    <row r="1080">
      <c r="A1080">
        <f>IF(OR(records_master!$A1080="",ISNUMBER(MATCH(records_master!$M1080,lst_dedup_duplicate,0))),"",records_master!$A1080)</f>
        <v/>
      </c>
      <c r="B1080">
        <f>IF($A1080="","",records_master!$E1080)</f>
        <v/>
      </c>
      <c r="M1080">
        <f>IF($A1080="","",IF(AND(ISNUMBER(MATCH(C1080,lst_FT_sci_excl,0)),D1080=""),"MISSING FT CODE",IF(AND(NOT(ISNUMBER(MATCH(C1080,lst_FT_sci_excl,0))),D1080&lt;&gt;""),"CODE NOT ALLOWED FOR THIS DECISION","")))</f>
        <v/>
      </c>
    </row>
    <row r="1081">
      <c r="A1081">
        <f>IF(OR(records_master!$A1081="",ISNUMBER(MATCH(records_master!$M1081,lst_dedup_duplicate,0))),"",records_master!$A1081)</f>
        <v/>
      </c>
      <c r="B1081">
        <f>IF($A1081="","",records_master!$E1081)</f>
        <v/>
      </c>
      <c r="M1081">
        <f>IF($A1081="","",IF(AND(ISNUMBER(MATCH(C1081,lst_FT_sci_excl,0)),D1081=""),"MISSING FT CODE",IF(AND(NOT(ISNUMBER(MATCH(C1081,lst_FT_sci_excl,0))),D1081&lt;&gt;""),"CODE NOT ALLOWED FOR THIS DECISION","")))</f>
        <v/>
      </c>
    </row>
    <row r="1082">
      <c r="A1082">
        <f>IF(OR(records_master!$A1082="",ISNUMBER(MATCH(records_master!$M1082,lst_dedup_duplicate,0))),"",records_master!$A1082)</f>
        <v/>
      </c>
      <c r="B1082">
        <f>IF($A1082="","",records_master!$E1082)</f>
        <v/>
      </c>
      <c r="M1082">
        <f>IF($A1082="","",IF(AND(ISNUMBER(MATCH(C1082,lst_FT_sci_excl,0)),D1082=""),"MISSING FT CODE",IF(AND(NOT(ISNUMBER(MATCH(C1082,lst_FT_sci_excl,0))),D1082&lt;&gt;""),"CODE NOT ALLOWED FOR THIS DECISION","")))</f>
        <v/>
      </c>
    </row>
    <row r="1083">
      <c r="A1083">
        <f>IF(OR(records_master!$A1083="",ISNUMBER(MATCH(records_master!$M1083,lst_dedup_duplicate,0))),"",records_master!$A1083)</f>
        <v/>
      </c>
      <c r="B1083">
        <f>IF($A1083="","",records_master!$E1083)</f>
        <v/>
      </c>
      <c r="M1083">
        <f>IF($A1083="","",IF(AND(ISNUMBER(MATCH(C1083,lst_FT_sci_excl,0)),D1083=""),"MISSING FT CODE",IF(AND(NOT(ISNUMBER(MATCH(C1083,lst_FT_sci_excl,0))),D1083&lt;&gt;""),"CODE NOT ALLOWED FOR THIS DECISION","")))</f>
        <v/>
      </c>
    </row>
    <row r="1084">
      <c r="A1084">
        <f>IF(OR(records_master!$A1084="",ISNUMBER(MATCH(records_master!$M1084,lst_dedup_duplicate,0))),"",records_master!$A1084)</f>
        <v/>
      </c>
      <c r="B1084">
        <f>IF($A1084="","",records_master!$E1084)</f>
        <v/>
      </c>
      <c r="M1084">
        <f>IF($A1084="","",IF(AND(ISNUMBER(MATCH(C1084,lst_FT_sci_excl,0)),D1084=""),"MISSING FT CODE",IF(AND(NOT(ISNUMBER(MATCH(C1084,lst_FT_sci_excl,0))),D1084&lt;&gt;""),"CODE NOT ALLOWED FOR THIS DECISION","")))</f>
        <v/>
      </c>
    </row>
    <row r="1085">
      <c r="A1085">
        <f>IF(OR(records_master!$A1085="",ISNUMBER(MATCH(records_master!$M1085,lst_dedup_duplicate,0))),"",records_master!$A1085)</f>
        <v/>
      </c>
      <c r="B1085">
        <f>IF($A1085="","",records_master!$E1085)</f>
        <v/>
      </c>
      <c r="M1085">
        <f>IF($A1085="","",IF(AND(ISNUMBER(MATCH(C1085,lst_FT_sci_excl,0)),D1085=""),"MISSING FT CODE",IF(AND(NOT(ISNUMBER(MATCH(C1085,lst_FT_sci_excl,0))),D1085&lt;&gt;""),"CODE NOT ALLOWED FOR THIS DECISION","")))</f>
        <v/>
      </c>
    </row>
    <row r="1086">
      <c r="A1086">
        <f>IF(OR(records_master!$A1086="",ISNUMBER(MATCH(records_master!$M1086,lst_dedup_duplicate,0))),"",records_master!$A1086)</f>
        <v/>
      </c>
      <c r="B1086">
        <f>IF($A1086="","",records_master!$E1086)</f>
        <v/>
      </c>
      <c r="M1086">
        <f>IF($A1086="","",IF(AND(ISNUMBER(MATCH(C1086,lst_FT_sci_excl,0)),D1086=""),"MISSING FT CODE",IF(AND(NOT(ISNUMBER(MATCH(C1086,lst_FT_sci_excl,0))),D1086&lt;&gt;""),"CODE NOT ALLOWED FOR THIS DECISION","")))</f>
        <v/>
      </c>
    </row>
    <row r="1087">
      <c r="A1087">
        <f>IF(OR(records_master!$A1087="",ISNUMBER(MATCH(records_master!$M1087,lst_dedup_duplicate,0))),"",records_master!$A1087)</f>
        <v/>
      </c>
      <c r="B1087">
        <f>IF($A1087="","",records_master!$E1087)</f>
        <v/>
      </c>
      <c r="M1087">
        <f>IF($A1087="","",IF(AND(ISNUMBER(MATCH(C1087,lst_FT_sci_excl,0)),D1087=""),"MISSING FT CODE",IF(AND(NOT(ISNUMBER(MATCH(C1087,lst_FT_sci_excl,0))),D1087&lt;&gt;""),"CODE NOT ALLOWED FOR THIS DECISION","")))</f>
        <v/>
      </c>
    </row>
    <row r="1088">
      <c r="A1088">
        <f>IF(OR(records_master!$A1088="",ISNUMBER(MATCH(records_master!$M1088,lst_dedup_duplicate,0))),"",records_master!$A1088)</f>
        <v/>
      </c>
      <c r="B1088">
        <f>IF($A1088="","",records_master!$E1088)</f>
        <v/>
      </c>
      <c r="M1088">
        <f>IF($A1088="","",IF(AND(ISNUMBER(MATCH(C1088,lst_FT_sci_excl,0)),D1088=""),"MISSING FT CODE",IF(AND(NOT(ISNUMBER(MATCH(C1088,lst_FT_sci_excl,0))),D1088&lt;&gt;""),"CODE NOT ALLOWED FOR THIS DECISION","")))</f>
        <v/>
      </c>
    </row>
    <row r="1089">
      <c r="A1089">
        <f>IF(OR(records_master!$A1089="",ISNUMBER(MATCH(records_master!$M1089,lst_dedup_duplicate,0))),"",records_master!$A1089)</f>
        <v/>
      </c>
      <c r="B1089">
        <f>IF($A1089="","",records_master!$E1089)</f>
        <v/>
      </c>
      <c r="M1089">
        <f>IF($A1089="","",IF(AND(ISNUMBER(MATCH(C1089,lst_FT_sci_excl,0)),D1089=""),"MISSING FT CODE",IF(AND(NOT(ISNUMBER(MATCH(C1089,lst_FT_sci_excl,0))),D1089&lt;&gt;""),"CODE NOT ALLOWED FOR THIS DECISION","")))</f>
        <v/>
      </c>
    </row>
    <row r="1090">
      <c r="A1090">
        <f>IF(OR(records_master!$A1090="",ISNUMBER(MATCH(records_master!$M1090,lst_dedup_duplicate,0))),"",records_master!$A1090)</f>
        <v/>
      </c>
      <c r="B1090">
        <f>IF($A1090="","",records_master!$E1090)</f>
        <v/>
      </c>
      <c r="M1090">
        <f>IF($A1090="","",IF(AND(ISNUMBER(MATCH(C1090,lst_FT_sci_excl,0)),D1090=""),"MISSING FT CODE",IF(AND(NOT(ISNUMBER(MATCH(C1090,lst_FT_sci_excl,0))),D1090&lt;&gt;""),"CODE NOT ALLOWED FOR THIS DECISION","")))</f>
        <v/>
      </c>
    </row>
    <row r="1091">
      <c r="A1091">
        <f>IF(OR(records_master!$A1091="",ISNUMBER(MATCH(records_master!$M1091,lst_dedup_duplicate,0))),"",records_master!$A1091)</f>
        <v/>
      </c>
      <c r="B1091">
        <f>IF($A1091="","",records_master!$E1091)</f>
        <v/>
      </c>
      <c r="M1091">
        <f>IF($A1091="","",IF(AND(ISNUMBER(MATCH(C1091,lst_FT_sci_excl,0)),D1091=""),"MISSING FT CODE",IF(AND(NOT(ISNUMBER(MATCH(C1091,lst_FT_sci_excl,0))),D1091&lt;&gt;""),"CODE NOT ALLOWED FOR THIS DECISION","")))</f>
        <v/>
      </c>
    </row>
    <row r="1092">
      <c r="A1092">
        <f>IF(OR(records_master!$A1092="",ISNUMBER(MATCH(records_master!$M1092,lst_dedup_duplicate,0))),"",records_master!$A1092)</f>
        <v/>
      </c>
      <c r="B1092">
        <f>IF($A1092="","",records_master!$E1092)</f>
        <v/>
      </c>
      <c r="M1092">
        <f>IF($A1092="","",IF(AND(ISNUMBER(MATCH(C1092,lst_FT_sci_excl,0)),D1092=""),"MISSING FT CODE",IF(AND(NOT(ISNUMBER(MATCH(C1092,lst_FT_sci_excl,0))),D1092&lt;&gt;""),"CODE NOT ALLOWED FOR THIS DECISION","")))</f>
        <v/>
      </c>
    </row>
    <row r="1093">
      <c r="A1093">
        <f>IF(OR(records_master!$A1093="",ISNUMBER(MATCH(records_master!$M1093,lst_dedup_duplicate,0))),"",records_master!$A1093)</f>
        <v/>
      </c>
      <c r="B1093">
        <f>IF($A1093="","",records_master!$E1093)</f>
        <v/>
      </c>
      <c r="M1093">
        <f>IF($A1093="","",IF(AND(ISNUMBER(MATCH(C1093,lst_FT_sci_excl,0)),D1093=""),"MISSING FT CODE",IF(AND(NOT(ISNUMBER(MATCH(C1093,lst_FT_sci_excl,0))),D1093&lt;&gt;""),"CODE NOT ALLOWED FOR THIS DECISION","")))</f>
        <v/>
      </c>
    </row>
    <row r="1094">
      <c r="A1094">
        <f>IF(OR(records_master!$A1094="",ISNUMBER(MATCH(records_master!$M1094,lst_dedup_duplicate,0))),"",records_master!$A1094)</f>
        <v/>
      </c>
      <c r="B1094">
        <f>IF($A1094="","",records_master!$E1094)</f>
        <v/>
      </c>
      <c r="M1094">
        <f>IF($A1094="","",IF(AND(ISNUMBER(MATCH(C1094,lst_FT_sci_excl,0)),D1094=""),"MISSING FT CODE",IF(AND(NOT(ISNUMBER(MATCH(C1094,lst_FT_sci_excl,0))),D1094&lt;&gt;""),"CODE NOT ALLOWED FOR THIS DECISION","")))</f>
        <v/>
      </c>
    </row>
    <row r="1095">
      <c r="A1095">
        <f>IF(OR(records_master!$A1095="",ISNUMBER(MATCH(records_master!$M1095,lst_dedup_duplicate,0))),"",records_master!$A1095)</f>
        <v/>
      </c>
      <c r="B1095">
        <f>IF($A1095="","",records_master!$E1095)</f>
        <v/>
      </c>
      <c r="M1095">
        <f>IF($A1095="","",IF(AND(ISNUMBER(MATCH(C1095,lst_FT_sci_excl,0)),D1095=""),"MISSING FT CODE",IF(AND(NOT(ISNUMBER(MATCH(C1095,lst_FT_sci_excl,0))),D1095&lt;&gt;""),"CODE NOT ALLOWED FOR THIS DECISION","")))</f>
        <v/>
      </c>
    </row>
    <row r="1096">
      <c r="A1096">
        <f>IF(OR(records_master!$A1096="",ISNUMBER(MATCH(records_master!$M1096,lst_dedup_duplicate,0))),"",records_master!$A1096)</f>
        <v/>
      </c>
      <c r="B1096">
        <f>IF($A1096="","",records_master!$E1096)</f>
        <v/>
      </c>
      <c r="M1096">
        <f>IF($A1096="","",IF(AND(ISNUMBER(MATCH(C1096,lst_FT_sci_excl,0)),D1096=""),"MISSING FT CODE",IF(AND(NOT(ISNUMBER(MATCH(C1096,lst_FT_sci_excl,0))),D1096&lt;&gt;""),"CODE NOT ALLOWED FOR THIS DECISION","")))</f>
        <v/>
      </c>
    </row>
    <row r="1097">
      <c r="A1097">
        <f>IF(OR(records_master!$A1097="",ISNUMBER(MATCH(records_master!$M1097,lst_dedup_duplicate,0))),"",records_master!$A1097)</f>
        <v/>
      </c>
      <c r="B1097">
        <f>IF($A1097="","",records_master!$E1097)</f>
        <v/>
      </c>
      <c r="M1097">
        <f>IF($A1097="","",IF(AND(ISNUMBER(MATCH(C1097,lst_FT_sci_excl,0)),D1097=""),"MISSING FT CODE",IF(AND(NOT(ISNUMBER(MATCH(C1097,lst_FT_sci_excl,0))),D1097&lt;&gt;""),"CODE NOT ALLOWED FOR THIS DECISION","")))</f>
        <v/>
      </c>
    </row>
    <row r="1098">
      <c r="A1098">
        <f>IF(OR(records_master!$A1098="",ISNUMBER(MATCH(records_master!$M1098,lst_dedup_duplicate,0))),"",records_master!$A1098)</f>
        <v/>
      </c>
      <c r="B1098">
        <f>IF($A1098="","",records_master!$E1098)</f>
        <v/>
      </c>
      <c r="M1098">
        <f>IF($A1098="","",IF(AND(ISNUMBER(MATCH(C1098,lst_FT_sci_excl,0)),D1098=""),"MISSING FT CODE",IF(AND(NOT(ISNUMBER(MATCH(C1098,lst_FT_sci_excl,0))),D1098&lt;&gt;""),"CODE NOT ALLOWED FOR THIS DECISION","")))</f>
        <v/>
      </c>
    </row>
    <row r="1099">
      <c r="A1099">
        <f>IF(OR(records_master!$A1099="",ISNUMBER(MATCH(records_master!$M1099,lst_dedup_duplicate,0))),"",records_master!$A1099)</f>
        <v/>
      </c>
      <c r="B1099">
        <f>IF($A1099="","",records_master!$E1099)</f>
        <v/>
      </c>
      <c r="M1099">
        <f>IF($A1099="","",IF(AND(ISNUMBER(MATCH(C1099,lst_FT_sci_excl,0)),D1099=""),"MISSING FT CODE",IF(AND(NOT(ISNUMBER(MATCH(C1099,lst_FT_sci_excl,0))),D1099&lt;&gt;""),"CODE NOT ALLOWED FOR THIS DECISION","")))</f>
        <v/>
      </c>
    </row>
    <row r="1100">
      <c r="A1100">
        <f>IF(OR(records_master!$A1100="",ISNUMBER(MATCH(records_master!$M1100,lst_dedup_duplicate,0))),"",records_master!$A1100)</f>
        <v/>
      </c>
      <c r="B1100">
        <f>IF($A1100="","",records_master!$E1100)</f>
        <v/>
      </c>
      <c r="M1100">
        <f>IF($A1100="","",IF(AND(ISNUMBER(MATCH(C1100,lst_FT_sci_excl,0)),D1100=""),"MISSING FT CODE",IF(AND(NOT(ISNUMBER(MATCH(C1100,lst_FT_sci_excl,0))),D1100&lt;&gt;""),"CODE NOT ALLOWED FOR THIS DECISION","")))</f>
        <v/>
      </c>
    </row>
    <row r="1101">
      <c r="A1101">
        <f>IF(OR(records_master!$A1101="",ISNUMBER(MATCH(records_master!$M1101,lst_dedup_duplicate,0))),"",records_master!$A1101)</f>
        <v/>
      </c>
      <c r="B1101">
        <f>IF($A1101="","",records_master!$E1101)</f>
        <v/>
      </c>
      <c r="M1101">
        <f>IF($A1101="","",IF(AND(ISNUMBER(MATCH(C1101,lst_FT_sci_excl,0)),D1101=""),"MISSING FT CODE",IF(AND(NOT(ISNUMBER(MATCH(C1101,lst_FT_sci_excl,0))),D1101&lt;&gt;""),"CODE NOT ALLOWED FOR THIS DECISION","")))</f>
        <v/>
      </c>
    </row>
    <row r="1102">
      <c r="A1102">
        <f>IF(OR(records_master!$A1102="",ISNUMBER(MATCH(records_master!$M1102,lst_dedup_duplicate,0))),"",records_master!$A1102)</f>
        <v/>
      </c>
      <c r="B1102">
        <f>IF($A1102="","",records_master!$E1102)</f>
        <v/>
      </c>
      <c r="M1102">
        <f>IF($A1102="","",IF(AND(ISNUMBER(MATCH(C1102,lst_FT_sci_excl,0)),D1102=""),"MISSING FT CODE",IF(AND(NOT(ISNUMBER(MATCH(C1102,lst_FT_sci_excl,0))),D1102&lt;&gt;""),"CODE NOT ALLOWED FOR THIS DECISION","")))</f>
        <v/>
      </c>
    </row>
    <row r="1103">
      <c r="A1103">
        <f>IF(OR(records_master!$A1103="",ISNUMBER(MATCH(records_master!$M1103,lst_dedup_duplicate,0))),"",records_master!$A1103)</f>
        <v/>
      </c>
      <c r="B1103">
        <f>IF($A1103="","",records_master!$E1103)</f>
        <v/>
      </c>
      <c r="M1103">
        <f>IF($A1103="","",IF(AND(ISNUMBER(MATCH(C1103,lst_FT_sci_excl,0)),D1103=""),"MISSING FT CODE",IF(AND(NOT(ISNUMBER(MATCH(C1103,lst_FT_sci_excl,0))),D1103&lt;&gt;""),"CODE NOT ALLOWED FOR THIS DECISION","")))</f>
        <v/>
      </c>
    </row>
    <row r="1104">
      <c r="A1104">
        <f>IF(OR(records_master!$A1104="",ISNUMBER(MATCH(records_master!$M1104,lst_dedup_duplicate,0))),"",records_master!$A1104)</f>
        <v/>
      </c>
      <c r="B1104">
        <f>IF($A1104="","",records_master!$E1104)</f>
        <v/>
      </c>
      <c r="M1104">
        <f>IF($A1104="","",IF(AND(ISNUMBER(MATCH(C1104,lst_FT_sci_excl,0)),D1104=""),"MISSING FT CODE",IF(AND(NOT(ISNUMBER(MATCH(C1104,lst_FT_sci_excl,0))),D1104&lt;&gt;""),"CODE NOT ALLOWED FOR THIS DECISION","")))</f>
        <v/>
      </c>
    </row>
    <row r="1105">
      <c r="A1105">
        <f>IF(OR(records_master!$A1105="",ISNUMBER(MATCH(records_master!$M1105,lst_dedup_duplicate,0))),"",records_master!$A1105)</f>
        <v/>
      </c>
      <c r="B1105">
        <f>IF($A1105="","",records_master!$E1105)</f>
        <v/>
      </c>
      <c r="M1105">
        <f>IF($A1105="","",IF(AND(ISNUMBER(MATCH(C1105,lst_FT_sci_excl,0)),D1105=""),"MISSING FT CODE",IF(AND(NOT(ISNUMBER(MATCH(C1105,lst_FT_sci_excl,0))),D1105&lt;&gt;""),"CODE NOT ALLOWED FOR THIS DECISION","")))</f>
        <v/>
      </c>
    </row>
    <row r="1106">
      <c r="A1106">
        <f>IF(OR(records_master!$A1106="",ISNUMBER(MATCH(records_master!$M1106,lst_dedup_duplicate,0))),"",records_master!$A1106)</f>
        <v/>
      </c>
      <c r="B1106">
        <f>IF($A1106="","",records_master!$E1106)</f>
        <v/>
      </c>
      <c r="M1106">
        <f>IF($A1106="","",IF(AND(ISNUMBER(MATCH(C1106,lst_FT_sci_excl,0)),D1106=""),"MISSING FT CODE",IF(AND(NOT(ISNUMBER(MATCH(C1106,lst_FT_sci_excl,0))),D1106&lt;&gt;""),"CODE NOT ALLOWED FOR THIS DECISION","")))</f>
        <v/>
      </c>
    </row>
    <row r="1107">
      <c r="A1107">
        <f>IF(OR(records_master!$A1107="",ISNUMBER(MATCH(records_master!$M1107,lst_dedup_duplicate,0))),"",records_master!$A1107)</f>
        <v/>
      </c>
      <c r="B1107">
        <f>IF($A1107="","",records_master!$E1107)</f>
        <v/>
      </c>
      <c r="M1107">
        <f>IF($A1107="","",IF(AND(ISNUMBER(MATCH(C1107,lst_FT_sci_excl,0)),D1107=""),"MISSING FT CODE",IF(AND(NOT(ISNUMBER(MATCH(C1107,lst_FT_sci_excl,0))),D1107&lt;&gt;""),"CODE NOT ALLOWED FOR THIS DECISION","")))</f>
        <v/>
      </c>
    </row>
    <row r="1108">
      <c r="A1108">
        <f>IF(OR(records_master!$A1108="",ISNUMBER(MATCH(records_master!$M1108,lst_dedup_duplicate,0))),"",records_master!$A1108)</f>
        <v/>
      </c>
      <c r="B1108">
        <f>IF($A1108="","",records_master!$E1108)</f>
        <v/>
      </c>
      <c r="M1108">
        <f>IF($A1108="","",IF(AND(ISNUMBER(MATCH(C1108,lst_FT_sci_excl,0)),D1108=""),"MISSING FT CODE",IF(AND(NOT(ISNUMBER(MATCH(C1108,lst_FT_sci_excl,0))),D1108&lt;&gt;""),"CODE NOT ALLOWED FOR THIS DECISION","")))</f>
        <v/>
      </c>
    </row>
    <row r="1109">
      <c r="A1109">
        <f>IF(OR(records_master!$A1109="",ISNUMBER(MATCH(records_master!$M1109,lst_dedup_duplicate,0))),"",records_master!$A1109)</f>
        <v/>
      </c>
      <c r="B1109">
        <f>IF($A1109="","",records_master!$E1109)</f>
        <v/>
      </c>
      <c r="M1109">
        <f>IF($A1109="","",IF(AND(ISNUMBER(MATCH(C1109,lst_FT_sci_excl,0)),D1109=""),"MISSING FT CODE",IF(AND(NOT(ISNUMBER(MATCH(C1109,lst_FT_sci_excl,0))),D1109&lt;&gt;""),"CODE NOT ALLOWED FOR THIS DECISION","")))</f>
        <v/>
      </c>
    </row>
    <row r="1110">
      <c r="A1110">
        <f>IF(OR(records_master!$A1110="",ISNUMBER(MATCH(records_master!$M1110,lst_dedup_duplicate,0))),"",records_master!$A1110)</f>
        <v/>
      </c>
      <c r="B1110">
        <f>IF($A1110="","",records_master!$E1110)</f>
        <v/>
      </c>
      <c r="M1110">
        <f>IF($A1110="","",IF(AND(ISNUMBER(MATCH(C1110,lst_FT_sci_excl,0)),D1110=""),"MISSING FT CODE",IF(AND(NOT(ISNUMBER(MATCH(C1110,lst_FT_sci_excl,0))),D1110&lt;&gt;""),"CODE NOT ALLOWED FOR THIS DECISION","")))</f>
        <v/>
      </c>
    </row>
    <row r="1111">
      <c r="A1111">
        <f>IF(OR(records_master!$A1111="",ISNUMBER(MATCH(records_master!$M1111,lst_dedup_duplicate,0))),"",records_master!$A1111)</f>
        <v/>
      </c>
      <c r="B1111">
        <f>IF($A1111="","",records_master!$E1111)</f>
        <v/>
      </c>
      <c r="M1111">
        <f>IF($A1111="","",IF(AND(ISNUMBER(MATCH(C1111,lst_FT_sci_excl,0)),D1111=""),"MISSING FT CODE",IF(AND(NOT(ISNUMBER(MATCH(C1111,lst_FT_sci_excl,0))),D1111&lt;&gt;""),"CODE NOT ALLOWED FOR THIS DECISION","")))</f>
        <v/>
      </c>
    </row>
    <row r="1112">
      <c r="A1112">
        <f>IF(OR(records_master!$A1112="",ISNUMBER(MATCH(records_master!$M1112,lst_dedup_duplicate,0))),"",records_master!$A1112)</f>
        <v/>
      </c>
      <c r="B1112">
        <f>IF($A1112="","",records_master!$E1112)</f>
        <v/>
      </c>
      <c r="M1112">
        <f>IF($A1112="","",IF(AND(ISNUMBER(MATCH(C1112,lst_FT_sci_excl,0)),D1112=""),"MISSING FT CODE",IF(AND(NOT(ISNUMBER(MATCH(C1112,lst_FT_sci_excl,0))),D1112&lt;&gt;""),"CODE NOT ALLOWED FOR THIS DECISION","")))</f>
        <v/>
      </c>
    </row>
    <row r="1113">
      <c r="A1113">
        <f>IF(OR(records_master!$A1113="",ISNUMBER(MATCH(records_master!$M1113,lst_dedup_duplicate,0))),"",records_master!$A1113)</f>
        <v/>
      </c>
      <c r="B1113">
        <f>IF($A1113="","",records_master!$E1113)</f>
        <v/>
      </c>
      <c r="M1113">
        <f>IF($A1113="","",IF(AND(ISNUMBER(MATCH(C1113,lst_FT_sci_excl,0)),D1113=""),"MISSING FT CODE",IF(AND(NOT(ISNUMBER(MATCH(C1113,lst_FT_sci_excl,0))),D1113&lt;&gt;""),"CODE NOT ALLOWED FOR THIS DECISION","")))</f>
        <v/>
      </c>
    </row>
    <row r="1114">
      <c r="A1114">
        <f>IF(OR(records_master!$A1114="",ISNUMBER(MATCH(records_master!$M1114,lst_dedup_duplicate,0))),"",records_master!$A1114)</f>
        <v/>
      </c>
      <c r="B1114">
        <f>IF($A1114="","",records_master!$E1114)</f>
        <v/>
      </c>
      <c r="M1114">
        <f>IF($A1114="","",IF(AND(ISNUMBER(MATCH(C1114,lst_FT_sci_excl,0)),D1114=""),"MISSING FT CODE",IF(AND(NOT(ISNUMBER(MATCH(C1114,lst_FT_sci_excl,0))),D1114&lt;&gt;""),"CODE NOT ALLOWED FOR THIS DECISION","")))</f>
        <v/>
      </c>
    </row>
    <row r="1115">
      <c r="A1115">
        <f>IF(OR(records_master!$A1115="",ISNUMBER(MATCH(records_master!$M1115,lst_dedup_duplicate,0))),"",records_master!$A1115)</f>
        <v/>
      </c>
      <c r="B1115">
        <f>IF($A1115="","",records_master!$E1115)</f>
        <v/>
      </c>
      <c r="M1115">
        <f>IF($A1115="","",IF(AND(ISNUMBER(MATCH(C1115,lst_FT_sci_excl,0)),D1115=""),"MISSING FT CODE",IF(AND(NOT(ISNUMBER(MATCH(C1115,lst_FT_sci_excl,0))),D1115&lt;&gt;""),"CODE NOT ALLOWED FOR THIS DECISION","")))</f>
        <v/>
      </c>
    </row>
    <row r="1116">
      <c r="A1116">
        <f>IF(OR(records_master!$A1116="",ISNUMBER(MATCH(records_master!$M1116,lst_dedup_duplicate,0))),"",records_master!$A1116)</f>
        <v/>
      </c>
      <c r="B1116">
        <f>IF($A1116="","",records_master!$E1116)</f>
        <v/>
      </c>
      <c r="M1116">
        <f>IF($A1116="","",IF(AND(ISNUMBER(MATCH(C1116,lst_FT_sci_excl,0)),D1116=""),"MISSING FT CODE",IF(AND(NOT(ISNUMBER(MATCH(C1116,lst_FT_sci_excl,0))),D1116&lt;&gt;""),"CODE NOT ALLOWED FOR THIS DECISION","")))</f>
        <v/>
      </c>
    </row>
    <row r="1117">
      <c r="A1117">
        <f>IF(OR(records_master!$A1117="",ISNUMBER(MATCH(records_master!$M1117,lst_dedup_duplicate,0))),"",records_master!$A1117)</f>
        <v/>
      </c>
      <c r="B1117">
        <f>IF($A1117="","",records_master!$E1117)</f>
        <v/>
      </c>
      <c r="M1117">
        <f>IF($A1117="","",IF(AND(ISNUMBER(MATCH(C1117,lst_FT_sci_excl,0)),D1117=""),"MISSING FT CODE",IF(AND(NOT(ISNUMBER(MATCH(C1117,lst_FT_sci_excl,0))),D1117&lt;&gt;""),"CODE NOT ALLOWED FOR THIS DECISION","")))</f>
        <v/>
      </c>
    </row>
    <row r="1118">
      <c r="A1118">
        <f>IF(OR(records_master!$A1118="",ISNUMBER(MATCH(records_master!$M1118,lst_dedup_duplicate,0))),"",records_master!$A1118)</f>
        <v/>
      </c>
      <c r="B1118">
        <f>IF($A1118="","",records_master!$E1118)</f>
        <v/>
      </c>
      <c r="M1118">
        <f>IF($A1118="","",IF(AND(ISNUMBER(MATCH(C1118,lst_FT_sci_excl,0)),D1118=""),"MISSING FT CODE",IF(AND(NOT(ISNUMBER(MATCH(C1118,lst_FT_sci_excl,0))),D1118&lt;&gt;""),"CODE NOT ALLOWED FOR THIS DECISION","")))</f>
        <v/>
      </c>
    </row>
    <row r="1119">
      <c r="A1119">
        <f>IF(OR(records_master!$A1119="",ISNUMBER(MATCH(records_master!$M1119,lst_dedup_duplicate,0))),"",records_master!$A1119)</f>
        <v/>
      </c>
      <c r="B1119">
        <f>IF($A1119="","",records_master!$E1119)</f>
        <v/>
      </c>
      <c r="M1119">
        <f>IF($A1119="","",IF(AND(ISNUMBER(MATCH(C1119,lst_FT_sci_excl,0)),D1119=""),"MISSING FT CODE",IF(AND(NOT(ISNUMBER(MATCH(C1119,lst_FT_sci_excl,0))),D1119&lt;&gt;""),"CODE NOT ALLOWED FOR THIS DECISION","")))</f>
        <v/>
      </c>
    </row>
    <row r="1120">
      <c r="A1120">
        <f>IF(OR(records_master!$A1120="",ISNUMBER(MATCH(records_master!$M1120,lst_dedup_duplicate,0))),"",records_master!$A1120)</f>
        <v/>
      </c>
      <c r="B1120">
        <f>IF($A1120="","",records_master!$E1120)</f>
        <v/>
      </c>
      <c r="M1120">
        <f>IF($A1120="","",IF(AND(ISNUMBER(MATCH(C1120,lst_FT_sci_excl,0)),D1120=""),"MISSING FT CODE",IF(AND(NOT(ISNUMBER(MATCH(C1120,lst_FT_sci_excl,0))),D1120&lt;&gt;""),"CODE NOT ALLOWED FOR THIS DECISION","")))</f>
        <v/>
      </c>
    </row>
    <row r="1121">
      <c r="A1121">
        <f>IF(OR(records_master!$A1121="",ISNUMBER(MATCH(records_master!$M1121,lst_dedup_duplicate,0))),"",records_master!$A1121)</f>
        <v/>
      </c>
      <c r="B1121">
        <f>IF($A1121="","",records_master!$E1121)</f>
        <v/>
      </c>
      <c r="M1121">
        <f>IF($A1121="","",IF(AND(ISNUMBER(MATCH(C1121,lst_FT_sci_excl,0)),D1121=""),"MISSING FT CODE",IF(AND(NOT(ISNUMBER(MATCH(C1121,lst_FT_sci_excl,0))),D1121&lt;&gt;""),"CODE NOT ALLOWED FOR THIS DECISION","")))</f>
        <v/>
      </c>
    </row>
    <row r="1122">
      <c r="A1122">
        <f>IF(OR(records_master!$A1122="",ISNUMBER(MATCH(records_master!$M1122,lst_dedup_duplicate,0))),"",records_master!$A1122)</f>
        <v/>
      </c>
      <c r="B1122">
        <f>IF($A1122="","",records_master!$E1122)</f>
        <v/>
      </c>
      <c r="M1122">
        <f>IF($A1122="","",IF(AND(ISNUMBER(MATCH(C1122,lst_FT_sci_excl,0)),D1122=""),"MISSING FT CODE",IF(AND(NOT(ISNUMBER(MATCH(C1122,lst_FT_sci_excl,0))),D1122&lt;&gt;""),"CODE NOT ALLOWED FOR THIS DECISION","")))</f>
        <v/>
      </c>
    </row>
    <row r="1123">
      <c r="A1123">
        <f>IF(OR(records_master!$A1123="",ISNUMBER(MATCH(records_master!$M1123,lst_dedup_duplicate,0))),"",records_master!$A1123)</f>
        <v/>
      </c>
      <c r="B1123">
        <f>IF($A1123="","",records_master!$E1123)</f>
        <v/>
      </c>
      <c r="M1123">
        <f>IF($A1123="","",IF(AND(ISNUMBER(MATCH(C1123,lst_FT_sci_excl,0)),D1123=""),"MISSING FT CODE",IF(AND(NOT(ISNUMBER(MATCH(C1123,lst_FT_sci_excl,0))),D1123&lt;&gt;""),"CODE NOT ALLOWED FOR THIS DECISION","")))</f>
        <v/>
      </c>
    </row>
    <row r="1124">
      <c r="A1124">
        <f>IF(OR(records_master!$A1124="",ISNUMBER(MATCH(records_master!$M1124,lst_dedup_duplicate,0))),"",records_master!$A1124)</f>
        <v/>
      </c>
      <c r="B1124">
        <f>IF($A1124="","",records_master!$E1124)</f>
        <v/>
      </c>
      <c r="M1124">
        <f>IF($A1124="","",IF(AND(ISNUMBER(MATCH(C1124,lst_FT_sci_excl,0)),D1124=""),"MISSING FT CODE",IF(AND(NOT(ISNUMBER(MATCH(C1124,lst_FT_sci_excl,0))),D1124&lt;&gt;""),"CODE NOT ALLOWED FOR THIS DECISION","")))</f>
        <v/>
      </c>
    </row>
    <row r="1125">
      <c r="A1125">
        <f>IF(OR(records_master!$A1125="",ISNUMBER(MATCH(records_master!$M1125,lst_dedup_duplicate,0))),"",records_master!$A1125)</f>
        <v/>
      </c>
      <c r="B1125">
        <f>IF($A1125="","",records_master!$E1125)</f>
        <v/>
      </c>
      <c r="M1125">
        <f>IF($A1125="","",IF(AND(ISNUMBER(MATCH(C1125,lst_FT_sci_excl,0)),D1125=""),"MISSING FT CODE",IF(AND(NOT(ISNUMBER(MATCH(C1125,lst_FT_sci_excl,0))),D1125&lt;&gt;""),"CODE NOT ALLOWED FOR THIS DECISION","")))</f>
        <v/>
      </c>
    </row>
    <row r="1126">
      <c r="A1126">
        <f>IF(OR(records_master!$A1126="",ISNUMBER(MATCH(records_master!$M1126,lst_dedup_duplicate,0))),"",records_master!$A1126)</f>
        <v/>
      </c>
      <c r="B1126">
        <f>IF($A1126="","",records_master!$E1126)</f>
        <v/>
      </c>
      <c r="M1126">
        <f>IF($A1126="","",IF(AND(ISNUMBER(MATCH(C1126,lst_FT_sci_excl,0)),D1126=""),"MISSING FT CODE",IF(AND(NOT(ISNUMBER(MATCH(C1126,lst_FT_sci_excl,0))),D1126&lt;&gt;""),"CODE NOT ALLOWED FOR THIS DECISION","")))</f>
        <v/>
      </c>
    </row>
    <row r="1127">
      <c r="A1127">
        <f>IF(OR(records_master!$A1127="",ISNUMBER(MATCH(records_master!$M1127,lst_dedup_duplicate,0))),"",records_master!$A1127)</f>
        <v/>
      </c>
      <c r="B1127">
        <f>IF($A1127="","",records_master!$E1127)</f>
        <v/>
      </c>
      <c r="M1127">
        <f>IF($A1127="","",IF(AND(ISNUMBER(MATCH(C1127,lst_FT_sci_excl,0)),D1127=""),"MISSING FT CODE",IF(AND(NOT(ISNUMBER(MATCH(C1127,lst_FT_sci_excl,0))),D1127&lt;&gt;""),"CODE NOT ALLOWED FOR THIS DECISION","")))</f>
        <v/>
      </c>
    </row>
    <row r="1128">
      <c r="A1128">
        <f>IF(OR(records_master!$A1128="",ISNUMBER(MATCH(records_master!$M1128,lst_dedup_duplicate,0))),"",records_master!$A1128)</f>
        <v/>
      </c>
      <c r="B1128">
        <f>IF($A1128="","",records_master!$E1128)</f>
        <v/>
      </c>
      <c r="M1128">
        <f>IF($A1128="","",IF(AND(ISNUMBER(MATCH(C1128,lst_FT_sci_excl,0)),D1128=""),"MISSING FT CODE",IF(AND(NOT(ISNUMBER(MATCH(C1128,lst_FT_sci_excl,0))),D1128&lt;&gt;""),"CODE NOT ALLOWED FOR THIS DECISION","")))</f>
        <v/>
      </c>
    </row>
    <row r="1129">
      <c r="A1129">
        <f>IF(OR(records_master!$A1129="",ISNUMBER(MATCH(records_master!$M1129,lst_dedup_duplicate,0))),"",records_master!$A1129)</f>
        <v/>
      </c>
      <c r="B1129">
        <f>IF($A1129="","",records_master!$E1129)</f>
        <v/>
      </c>
      <c r="M1129">
        <f>IF($A1129="","",IF(AND(ISNUMBER(MATCH(C1129,lst_FT_sci_excl,0)),D1129=""),"MISSING FT CODE",IF(AND(NOT(ISNUMBER(MATCH(C1129,lst_FT_sci_excl,0))),D1129&lt;&gt;""),"CODE NOT ALLOWED FOR THIS DECISION","")))</f>
        <v/>
      </c>
    </row>
    <row r="1130">
      <c r="A1130">
        <f>IF(OR(records_master!$A1130="",ISNUMBER(MATCH(records_master!$M1130,lst_dedup_duplicate,0))),"",records_master!$A1130)</f>
        <v/>
      </c>
      <c r="B1130">
        <f>IF($A1130="","",records_master!$E1130)</f>
        <v/>
      </c>
      <c r="M1130">
        <f>IF($A1130="","",IF(AND(ISNUMBER(MATCH(C1130,lst_FT_sci_excl,0)),D1130=""),"MISSING FT CODE",IF(AND(NOT(ISNUMBER(MATCH(C1130,lst_FT_sci_excl,0))),D1130&lt;&gt;""),"CODE NOT ALLOWED FOR THIS DECISION","")))</f>
        <v/>
      </c>
    </row>
    <row r="1131">
      <c r="A1131">
        <f>IF(OR(records_master!$A1131="",ISNUMBER(MATCH(records_master!$M1131,lst_dedup_duplicate,0))),"",records_master!$A1131)</f>
        <v/>
      </c>
      <c r="B1131">
        <f>IF($A1131="","",records_master!$E1131)</f>
        <v/>
      </c>
      <c r="M1131">
        <f>IF($A1131="","",IF(AND(ISNUMBER(MATCH(C1131,lst_FT_sci_excl,0)),D1131=""),"MISSING FT CODE",IF(AND(NOT(ISNUMBER(MATCH(C1131,lst_FT_sci_excl,0))),D1131&lt;&gt;""),"CODE NOT ALLOWED FOR THIS DECISION","")))</f>
        <v/>
      </c>
    </row>
    <row r="1132">
      <c r="A1132">
        <f>IF(OR(records_master!$A1132="",ISNUMBER(MATCH(records_master!$M1132,lst_dedup_duplicate,0))),"",records_master!$A1132)</f>
        <v/>
      </c>
      <c r="B1132">
        <f>IF($A1132="","",records_master!$E1132)</f>
        <v/>
      </c>
      <c r="M1132">
        <f>IF($A1132="","",IF(AND(ISNUMBER(MATCH(C1132,lst_FT_sci_excl,0)),D1132=""),"MISSING FT CODE",IF(AND(NOT(ISNUMBER(MATCH(C1132,lst_FT_sci_excl,0))),D1132&lt;&gt;""),"CODE NOT ALLOWED FOR THIS DECISION","")))</f>
        <v/>
      </c>
    </row>
    <row r="1133">
      <c r="A1133">
        <f>IF(OR(records_master!$A1133="",ISNUMBER(MATCH(records_master!$M1133,lst_dedup_duplicate,0))),"",records_master!$A1133)</f>
        <v/>
      </c>
      <c r="B1133">
        <f>IF($A1133="","",records_master!$E1133)</f>
        <v/>
      </c>
      <c r="M1133">
        <f>IF($A1133="","",IF(AND(ISNUMBER(MATCH(C1133,lst_FT_sci_excl,0)),D1133=""),"MISSING FT CODE",IF(AND(NOT(ISNUMBER(MATCH(C1133,lst_FT_sci_excl,0))),D1133&lt;&gt;""),"CODE NOT ALLOWED FOR THIS DECISION","")))</f>
        <v/>
      </c>
    </row>
    <row r="1134">
      <c r="A1134">
        <f>IF(OR(records_master!$A1134="",ISNUMBER(MATCH(records_master!$M1134,lst_dedup_duplicate,0))),"",records_master!$A1134)</f>
        <v/>
      </c>
      <c r="B1134">
        <f>IF($A1134="","",records_master!$E1134)</f>
        <v/>
      </c>
      <c r="M1134">
        <f>IF($A1134="","",IF(AND(ISNUMBER(MATCH(C1134,lst_FT_sci_excl,0)),D1134=""),"MISSING FT CODE",IF(AND(NOT(ISNUMBER(MATCH(C1134,lst_FT_sci_excl,0))),D1134&lt;&gt;""),"CODE NOT ALLOWED FOR THIS DECISION","")))</f>
        <v/>
      </c>
    </row>
    <row r="1135">
      <c r="A1135">
        <f>IF(OR(records_master!$A1135="",ISNUMBER(MATCH(records_master!$M1135,lst_dedup_duplicate,0))),"",records_master!$A1135)</f>
        <v/>
      </c>
      <c r="B1135">
        <f>IF($A1135="","",records_master!$E1135)</f>
        <v/>
      </c>
      <c r="M1135">
        <f>IF($A1135="","",IF(AND(ISNUMBER(MATCH(C1135,lst_FT_sci_excl,0)),D1135=""),"MISSING FT CODE",IF(AND(NOT(ISNUMBER(MATCH(C1135,lst_FT_sci_excl,0))),D1135&lt;&gt;""),"CODE NOT ALLOWED FOR THIS DECISION","")))</f>
        <v/>
      </c>
    </row>
    <row r="1136">
      <c r="A1136">
        <f>IF(OR(records_master!$A1136="",ISNUMBER(MATCH(records_master!$M1136,lst_dedup_duplicate,0))),"",records_master!$A1136)</f>
        <v/>
      </c>
      <c r="B1136">
        <f>IF($A1136="","",records_master!$E1136)</f>
        <v/>
      </c>
      <c r="M1136">
        <f>IF($A1136="","",IF(AND(ISNUMBER(MATCH(C1136,lst_FT_sci_excl,0)),D1136=""),"MISSING FT CODE",IF(AND(NOT(ISNUMBER(MATCH(C1136,lst_FT_sci_excl,0))),D1136&lt;&gt;""),"CODE NOT ALLOWED FOR THIS DECISION","")))</f>
        <v/>
      </c>
    </row>
    <row r="1137">
      <c r="A1137">
        <f>IF(OR(records_master!$A1137="",ISNUMBER(MATCH(records_master!$M1137,lst_dedup_duplicate,0))),"",records_master!$A1137)</f>
        <v/>
      </c>
      <c r="B1137">
        <f>IF($A1137="","",records_master!$E1137)</f>
        <v/>
      </c>
      <c r="M1137">
        <f>IF($A1137="","",IF(AND(ISNUMBER(MATCH(C1137,lst_FT_sci_excl,0)),D1137=""),"MISSING FT CODE",IF(AND(NOT(ISNUMBER(MATCH(C1137,lst_FT_sci_excl,0))),D1137&lt;&gt;""),"CODE NOT ALLOWED FOR THIS DECISION","")))</f>
        <v/>
      </c>
    </row>
    <row r="1138">
      <c r="A1138">
        <f>IF(OR(records_master!$A1138="",ISNUMBER(MATCH(records_master!$M1138,lst_dedup_duplicate,0))),"",records_master!$A1138)</f>
        <v/>
      </c>
      <c r="B1138">
        <f>IF($A1138="","",records_master!$E1138)</f>
        <v/>
      </c>
      <c r="M1138">
        <f>IF($A1138="","",IF(AND(ISNUMBER(MATCH(C1138,lst_FT_sci_excl,0)),D1138=""),"MISSING FT CODE",IF(AND(NOT(ISNUMBER(MATCH(C1138,lst_FT_sci_excl,0))),D1138&lt;&gt;""),"CODE NOT ALLOWED FOR THIS DECISION","")))</f>
        <v/>
      </c>
    </row>
    <row r="1139">
      <c r="A1139">
        <f>IF(OR(records_master!$A1139="",ISNUMBER(MATCH(records_master!$M1139,lst_dedup_duplicate,0))),"",records_master!$A1139)</f>
        <v/>
      </c>
      <c r="B1139">
        <f>IF($A1139="","",records_master!$E1139)</f>
        <v/>
      </c>
      <c r="M1139">
        <f>IF($A1139="","",IF(AND(ISNUMBER(MATCH(C1139,lst_FT_sci_excl,0)),D1139=""),"MISSING FT CODE",IF(AND(NOT(ISNUMBER(MATCH(C1139,lst_FT_sci_excl,0))),D1139&lt;&gt;""),"CODE NOT ALLOWED FOR THIS DECISION","")))</f>
        <v/>
      </c>
    </row>
    <row r="1140">
      <c r="A1140">
        <f>IF(OR(records_master!$A1140="",ISNUMBER(MATCH(records_master!$M1140,lst_dedup_duplicate,0))),"",records_master!$A1140)</f>
        <v/>
      </c>
      <c r="B1140">
        <f>IF($A1140="","",records_master!$E1140)</f>
        <v/>
      </c>
      <c r="M1140">
        <f>IF($A1140="","",IF(AND(ISNUMBER(MATCH(C1140,lst_FT_sci_excl,0)),D1140=""),"MISSING FT CODE",IF(AND(NOT(ISNUMBER(MATCH(C1140,lst_FT_sci_excl,0))),D1140&lt;&gt;""),"CODE NOT ALLOWED FOR THIS DECISION","")))</f>
        <v/>
      </c>
    </row>
    <row r="1141">
      <c r="A1141">
        <f>IF(OR(records_master!$A1141="",ISNUMBER(MATCH(records_master!$M1141,lst_dedup_duplicate,0))),"",records_master!$A1141)</f>
        <v/>
      </c>
      <c r="B1141">
        <f>IF($A1141="","",records_master!$E1141)</f>
        <v/>
      </c>
      <c r="M1141">
        <f>IF($A1141="","",IF(AND(ISNUMBER(MATCH(C1141,lst_FT_sci_excl,0)),D1141=""),"MISSING FT CODE",IF(AND(NOT(ISNUMBER(MATCH(C1141,lst_FT_sci_excl,0))),D1141&lt;&gt;""),"CODE NOT ALLOWED FOR THIS DECISION","")))</f>
        <v/>
      </c>
    </row>
    <row r="1142">
      <c r="A1142">
        <f>IF(OR(records_master!$A1142="",ISNUMBER(MATCH(records_master!$M1142,lst_dedup_duplicate,0))),"",records_master!$A1142)</f>
        <v/>
      </c>
      <c r="B1142">
        <f>IF($A1142="","",records_master!$E1142)</f>
        <v/>
      </c>
      <c r="M1142">
        <f>IF($A1142="","",IF(AND(ISNUMBER(MATCH(C1142,lst_FT_sci_excl,0)),D1142=""),"MISSING FT CODE",IF(AND(NOT(ISNUMBER(MATCH(C1142,lst_FT_sci_excl,0))),D1142&lt;&gt;""),"CODE NOT ALLOWED FOR THIS DECISION","")))</f>
        <v/>
      </c>
    </row>
    <row r="1143">
      <c r="A1143">
        <f>IF(OR(records_master!$A1143="",ISNUMBER(MATCH(records_master!$M1143,lst_dedup_duplicate,0))),"",records_master!$A1143)</f>
        <v/>
      </c>
      <c r="B1143">
        <f>IF($A1143="","",records_master!$E1143)</f>
        <v/>
      </c>
      <c r="M1143">
        <f>IF($A1143="","",IF(AND(ISNUMBER(MATCH(C1143,lst_FT_sci_excl,0)),D1143=""),"MISSING FT CODE",IF(AND(NOT(ISNUMBER(MATCH(C1143,lst_FT_sci_excl,0))),D1143&lt;&gt;""),"CODE NOT ALLOWED FOR THIS DECISION","")))</f>
        <v/>
      </c>
    </row>
    <row r="1144">
      <c r="A1144">
        <f>IF(OR(records_master!$A1144="",ISNUMBER(MATCH(records_master!$M1144,lst_dedup_duplicate,0))),"",records_master!$A1144)</f>
        <v/>
      </c>
      <c r="B1144">
        <f>IF($A1144="","",records_master!$E1144)</f>
        <v/>
      </c>
      <c r="M1144">
        <f>IF($A1144="","",IF(AND(ISNUMBER(MATCH(C1144,lst_FT_sci_excl,0)),D1144=""),"MISSING FT CODE",IF(AND(NOT(ISNUMBER(MATCH(C1144,lst_FT_sci_excl,0))),D1144&lt;&gt;""),"CODE NOT ALLOWED FOR THIS DECISION","")))</f>
        <v/>
      </c>
    </row>
    <row r="1145">
      <c r="A1145">
        <f>IF(OR(records_master!$A1145="",ISNUMBER(MATCH(records_master!$M1145,lst_dedup_duplicate,0))),"",records_master!$A1145)</f>
        <v/>
      </c>
      <c r="B1145">
        <f>IF($A1145="","",records_master!$E1145)</f>
        <v/>
      </c>
      <c r="M1145">
        <f>IF($A1145="","",IF(AND(ISNUMBER(MATCH(C1145,lst_FT_sci_excl,0)),D1145=""),"MISSING FT CODE",IF(AND(NOT(ISNUMBER(MATCH(C1145,lst_FT_sci_excl,0))),D1145&lt;&gt;""),"CODE NOT ALLOWED FOR THIS DECISION","")))</f>
        <v/>
      </c>
    </row>
    <row r="1146">
      <c r="A1146">
        <f>IF(OR(records_master!$A1146="",ISNUMBER(MATCH(records_master!$M1146,lst_dedup_duplicate,0))),"",records_master!$A1146)</f>
        <v/>
      </c>
      <c r="B1146">
        <f>IF($A1146="","",records_master!$E1146)</f>
        <v/>
      </c>
      <c r="M1146">
        <f>IF($A1146="","",IF(AND(ISNUMBER(MATCH(C1146,lst_FT_sci_excl,0)),D1146=""),"MISSING FT CODE",IF(AND(NOT(ISNUMBER(MATCH(C1146,lst_FT_sci_excl,0))),D1146&lt;&gt;""),"CODE NOT ALLOWED FOR THIS DECISION","")))</f>
        <v/>
      </c>
    </row>
    <row r="1147">
      <c r="A1147">
        <f>IF(OR(records_master!$A1147="",ISNUMBER(MATCH(records_master!$M1147,lst_dedup_duplicate,0))),"",records_master!$A1147)</f>
        <v/>
      </c>
      <c r="B1147">
        <f>IF($A1147="","",records_master!$E1147)</f>
        <v/>
      </c>
      <c r="M1147">
        <f>IF($A1147="","",IF(AND(ISNUMBER(MATCH(C1147,lst_FT_sci_excl,0)),D1147=""),"MISSING FT CODE",IF(AND(NOT(ISNUMBER(MATCH(C1147,lst_FT_sci_excl,0))),D1147&lt;&gt;""),"CODE NOT ALLOWED FOR THIS DECISION","")))</f>
        <v/>
      </c>
    </row>
    <row r="1148">
      <c r="A1148">
        <f>IF(OR(records_master!$A1148="",ISNUMBER(MATCH(records_master!$M1148,lst_dedup_duplicate,0))),"",records_master!$A1148)</f>
        <v/>
      </c>
      <c r="B1148">
        <f>IF($A1148="","",records_master!$E1148)</f>
        <v/>
      </c>
      <c r="M1148">
        <f>IF($A1148="","",IF(AND(ISNUMBER(MATCH(C1148,lst_FT_sci_excl,0)),D1148=""),"MISSING FT CODE",IF(AND(NOT(ISNUMBER(MATCH(C1148,lst_FT_sci_excl,0))),D1148&lt;&gt;""),"CODE NOT ALLOWED FOR THIS DECISION","")))</f>
        <v/>
      </c>
    </row>
    <row r="1149">
      <c r="A1149">
        <f>IF(OR(records_master!$A1149="",ISNUMBER(MATCH(records_master!$M1149,lst_dedup_duplicate,0))),"",records_master!$A1149)</f>
        <v/>
      </c>
      <c r="B1149">
        <f>IF($A1149="","",records_master!$E1149)</f>
        <v/>
      </c>
      <c r="M1149">
        <f>IF($A1149="","",IF(AND(ISNUMBER(MATCH(C1149,lst_FT_sci_excl,0)),D1149=""),"MISSING FT CODE",IF(AND(NOT(ISNUMBER(MATCH(C1149,lst_FT_sci_excl,0))),D1149&lt;&gt;""),"CODE NOT ALLOWED FOR THIS DECISION","")))</f>
        <v/>
      </c>
    </row>
    <row r="1150">
      <c r="A1150">
        <f>IF(OR(records_master!$A1150="",ISNUMBER(MATCH(records_master!$M1150,lst_dedup_duplicate,0))),"",records_master!$A1150)</f>
        <v/>
      </c>
      <c r="B1150">
        <f>IF($A1150="","",records_master!$E1150)</f>
        <v/>
      </c>
      <c r="M1150">
        <f>IF($A1150="","",IF(AND(ISNUMBER(MATCH(C1150,lst_FT_sci_excl,0)),D1150=""),"MISSING FT CODE",IF(AND(NOT(ISNUMBER(MATCH(C1150,lst_FT_sci_excl,0))),D1150&lt;&gt;""),"CODE NOT ALLOWED FOR THIS DECISION","")))</f>
        <v/>
      </c>
    </row>
    <row r="1151">
      <c r="A1151">
        <f>IF(OR(records_master!$A1151="",ISNUMBER(MATCH(records_master!$M1151,lst_dedup_duplicate,0))),"",records_master!$A1151)</f>
        <v/>
      </c>
      <c r="B1151">
        <f>IF($A1151="","",records_master!$E1151)</f>
        <v/>
      </c>
      <c r="M1151">
        <f>IF($A1151="","",IF(AND(ISNUMBER(MATCH(C1151,lst_FT_sci_excl,0)),D1151=""),"MISSING FT CODE",IF(AND(NOT(ISNUMBER(MATCH(C1151,lst_FT_sci_excl,0))),D1151&lt;&gt;""),"CODE NOT ALLOWED FOR THIS DECISION","")))</f>
        <v/>
      </c>
    </row>
    <row r="1152">
      <c r="A1152">
        <f>IF(OR(records_master!$A1152="",ISNUMBER(MATCH(records_master!$M1152,lst_dedup_duplicate,0))),"",records_master!$A1152)</f>
        <v/>
      </c>
      <c r="B1152">
        <f>IF($A1152="","",records_master!$E1152)</f>
        <v/>
      </c>
      <c r="M1152">
        <f>IF($A1152="","",IF(AND(ISNUMBER(MATCH(C1152,lst_FT_sci_excl,0)),D1152=""),"MISSING FT CODE",IF(AND(NOT(ISNUMBER(MATCH(C1152,lst_FT_sci_excl,0))),D1152&lt;&gt;""),"CODE NOT ALLOWED FOR THIS DECISION","")))</f>
        <v/>
      </c>
    </row>
    <row r="1153">
      <c r="A1153">
        <f>IF(OR(records_master!$A1153="",ISNUMBER(MATCH(records_master!$M1153,lst_dedup_duplicate,0))),"",records_master!$A1153)</f>
        <v/>
      </c>
      <c r="B1153">
        <f>IF($A1153="","",records_master!$E1153)</f>
        <v/>
      </c>
      <c r="M1153">
        <f>IF($A1153="","",IF(AND(ISNUMBER(MATCH(C1153,lst_FT_sci_excl,0)),D1153=""),"MISSING FT CODE",IF(AND(NOT(ISNUMBER(MATCH(C1153,lst_FT_sci_excl,0))),D1153&lt;&gt;""),"CODE NOT ALLOWED FOR THIS DECISION","")))</f>
        <v/>
      </c>
    </row>
    <row r="1154">
      <c r="A1154">
        <f>IF(OR(records_master!$A1154="",ISNUMBER(MATCH(records_master!$M1154,lst_dedup_duplicate,0))),"",records_master!$A1154)</f>
        <v/>
      </c>
      <c r="B1154">
        <f>IF($A1154="","",records_master!$E1154)</f>
        <v/>
      </c>
      <c r="M1154">
        <f>IF($A1154="","",IF(AND(ISNUMBER(MATCH(C1154,lst_FT_sci_excl,0)),D1154=""),"MISSING FT CODE",IF(AND(NOT(ISNUMBER(MATCH(C1154,lst_FT_sci_excl,0))),D1154&lt;&gt;""),"CODE NOT ALLOWED FOR THIS DECISION","")))</f>
        <v/>
      </c>
    </row>
    <row r="1155">
      <c r="A1155">
        <f>IF(OR(records_master!$A1155="",ISNUMBER(MATCH(records_master!$M1155,lst_dedup_duplicate,0))),"",records_master!$A1155)</f>
        <v/>
      </c>
      <c r="B1155">
        <f>IF($A1155="","",records_master!$E1155)</f>
        <v/>
      </c>
      <c r="M1155">
        <f>IF($A1155="","",IF(AND(ISNUMBER(MATCH(C1155,lst_FT_sci_excl,0)),D1155=""),"MISSING FT CODE",IF(AND(NOT(ISNUMBER(MATCH(C1155,lst_FT_sci_excl,0))),D1155&lt;&gt;""),"CODE NOT ALLOWED FOR THIS DECISION","")))</f>
        <v/>
      </c>
    </row>
    <row r="1156">
      <c r="A1156">
        <f>IF(OR(records_master!$A1156="",ISNUMBER(MATCH(records_master!$M1156,lst_dedup_duplicate,0))),"",records_master!$A1156)</f>
        <v/>
      </c>
      <c r="B1156">
        <f>IF($A1156="","",records_master!$E1156)</f>
        <v/>
      </c>
      <c r="M1156">
        <f>IF($A1156="","",IF(AND(ISNUMBER(MATCH(C1156,lst_FT_sci_excl,0)),D1156=""),"MISSING FT CODE",IF(AND(NOT(ISNUMBER(MATCH(C1156,lst_FT_sci_excl,0))),D1156&lt;&gt;""),"CODE NOT ALLOWED FOR THIS DECISION","")))</f>
        <v/>
      </c>
    </row>
    <row r="1157">
      <c r="A1157">
        <f>IF(OR(records_master!$A1157="",ISNUMBER(MATCH(records_master!$M1157,lst_dedup_duplicate,0))),"",records_master!$A1157)</f>
        <v/>
      </c>
      <c r="B1157">
        <f>IF($A1157="","",records_master!$E1157)</f>
        <v/>
      </c>
      <c r="M1157">
        <f>IF($A1157="","",IF(AND(ISNUMBER(MATCH(C1157,lst_FT_sci_excl,0)),D1157=""),"MISSING FT CODE",IF(AND(NOT(ISNUMBER(MATCH(C1157,lst_FT_sci_excl,0))),D1157&lt;&gt;""),"CODE NOT ALLOWED FOR THIS DECISION","")))</f>
        <v/>
      </c>
    </row>
    <row r="1158">
      <c r="A1158">
        <f>IF(OR(records_master!$A1158="",ISNUMBER(MATCH(records_master!$M1158,lst_dedup_duplicate,0))),"",records_master!$A1158)</f>
        <v/>
      </c>
      <c r="B1158">
        <f>IF($A1158="","",records_master!$E1158)</f>
        <v/>
      </c>
      <c r="M1158">
        <f>IF($A1158="","",IF(AND(ISNUMBER(MATCH(C1158,lst_FT_sci_excl,0)),D1158=""),"MISSING FT CODE",IF(AND(NOT(ISNUMBER(MATCH(C1158,lst_FT_sci_excl,0))),D1158&lt;&gt;""),"CODE NOT ALLOWED FOR THIS DECISION","")))</f>
        <v/>
      </c>
    </row>
    <row r="1159">
      <c r="A1159">
        <f>IF(OR(records_master!$A1159="",ISNUMBER(MATCH(records_master!$M1159,lst_dedup_duplicate,0))),"",records_master!$A1159)</f>
        <v/>
      </c>
      <c r="B1159">
        <f>IF($A1159="","",records_master!$E1159)</f>
        <v/>
      </c>
      <c r="M1159">
        <f>IF($A1159="","",IF(AND(ISNUMBER(MATCH(C1159,lst_FT_sci_excl,0)),D1159=""),"MISSING FT CODE",IF(AND(NOT(ISNUMBER(MATCH(C1159,lst_FT_sci_excl,0))),D1159&lt;&gt;""),"CODE NOT ALLOWED FOR THIS DECISION","")))</f>
        <v/>
      </c>
    </row>
    <row r="1160">
      <c r="A1160">
        <f>IF(OR(records_master!$A1160="",ISNUMBER(MATCH(records_master!$M1160,lst_dedup_duplicate,0))),"",records_master!$A1160)</f>
        <v/>
      </c>
      <c r="B1160">
        <f>IF($A1160="","",records_master!$E1160)</f>
        <v/>
      </c>
      <c r="M1160">
        <f>IF($A1160="","",IF(AND(ISNUMBER(MATCH(C1160,lst_FT_sci_excl,0)),D1160=""),"MISSING FT CODE",IF(AND(NOT(ISNUMBER(MATCH(C1160,lst_FT_sci_excl,0))),D1160&lt;&gt;""),"CODE NOT ALLOWED FOR THIS DECISION","")))</f>
        <v/>
      </c>
    </row>
    <row r="1161">
      <c r="A1161">
        <f>IF(OR(records_master!$A1161="",ISNUMBER(MATCH(records_master!$M1161,lst_dedup_duplicate,0))),"",records_master!$A1161)</f>
        <v/>
      </c>
      <c r="B1161">
        <f>IF($A1161="","",records_master!$E1161)</f>
        <v/>
      </c>
      <c r="M1161">
        <f>IF($A1161="","",IF(AND(ISNUMBER(MATCH(C1161,lst_FT_sci_excl,0)),D1161=""),"MISSING FT CODE",IF(AND(NOT(ISNUMBER(MATCH(C1161,lst_FT_sci_excl,0))),D1161&lt;&gt;""),"CODE NOT ALLOWED FOR THIS DECISION","")))</f>
        <v/>
      </c>
    </row>
    <row r="1162">
      <c r="A1162">
        <f>IF(OR(records_master!$A1162="",ISNUMBER(MATCH(records_master!$M1162,lst_dedup_duplicate,0))),"",records_master!$A1162)</f>
        <v/>
      </c>
      <c r="B1162">
        <f>IF($A1162="","",records_master!$E1162)</f>
        <v/>
      </c>
      <c r="M1162">
        <f>IF($A1162="","",IF(AND(ISNUMBER(MATCH(C1162,lst_FT_sci_excl,0)),D1162=""),"MISSING FT CODE",IF(AND(NOT(ISNUMBER(MATCH(C1162,lst_FT_sci_excl,0))),D1162&lt;&gt;""),"CODE NOT ALLOWED FOR THIS DECISION","")))</f>
        <v/>
      </c>
    </row>
    <row r="1163">
      <c r="A1163">
        <f>IF(OR(records_master!$A1163="",ISNUMBER(MATCH(records_master!$M1163,lst_dedup_duplicate,0))),"",records_master!$A1163)</f>
        <v/>
      </c>
      <c r="B1163">
        <f>IF($A1163="","",records_master!$E1163)</f>
        <v/>
      </c>
      <c r="M1163">
        <f>IF($A1163="","",IF(AND(ISNUMBER(MATCH(C1163,lst_FT_sci_excl,0)),D1163=""),"MISSING FT CODE",IF(AND(NOT(ISNUMBER(MATCH(C1163,lst_FT_sci_excl,0))),D1163&lt;&gt;""),"CODE NOT ALLOWED FOR THIS DECISION","")))</f>
        <v/>
      </c>
    </row>
    <row r="1164">
      <c r="A1164">
        <f>IF(OR(records_master!$A1164="",ISNUMBER(MATCH(records_master!$M1164,lst_dedup_duplicate,0))),"",records_master!$A1164)</f>
        <v/>
      </c>
      <c r="B1164">
        <f>IF($A1164="","",records_master!$E1164)</f>
        <v/>
      </c>
      <c r="M1164">
        <f>IF($A1164="","",IF(AND(ISNUMBER(MATCH(C1164,lst_FT_sci_excl,0)),D1164=""),"MISSING FT CODE",IF(AND(NOT(ISNUMBER(MATCH(C1164,lst_FT_sci_excl,0))),D1164&lt;&gt;""),"CODE NOT ALLOWED FOR THIS DECISION","")))</f>
        <v/>
      </c>
    </row>
    <row r="1165">
      <c r="A1165">
        <f>IF(OR(records_master!$A1165="",ISNUMBER(MATCH(records_master!$M1165,lst_dedup_duplicate,0))),"",records_master!$A1165)</f>
        <v/>
      </c>
      <c r="B1165">
        <f>IF($A1165="","",records_master!$E1165)</f>
        <v/>
      </c>
      <c r="M1165">
        <f>IF($A1165="","",IF(AND(ISNUMBER(MATCH(C1165,lst_FT_sci_excl,0)),D1165=""),"MISSING FT CODE",IF(AND(NOT(ISNUMBER(MATCH(C1165,lst_FT_sci_excl,0))),D1165&lt;&gt;""),"CODE NOT ALLOWED FOR THIS DECISION","")))</f>
        <v/>
      </c>
    </row>
    <row r="1166">
      <c r="A1166">
        <f>IF(OR(records_master!$A1166="",ISNUMBER(MATCH(records_master!$M1166,lst_dedup_duplicate,0))),"",records_master!$A1166)</f>
        <v/>
      </c>
      <c r="B1166">
        <f>IF($A1166="","",records_master!$E1166)</f>
        <v/>
      </c>
      <c r="M1166">
        <f>IF($A1166="","",IF(AND(ISNUMBER(MATCH(C1166,lst_FT_sci_excl,0)),D1166=""),"MISSING FT CODE",IF(AND(NOT(ISNUMBER(MATCH(C1166,lst_FT_sci_excl,0))),D1166&lt;&gt;""),"CODE NOT ALLOWED FOR THIS DECISION","")))</f>
        <v/>
      </c>
    </row>
    <row r="1167">
      <c r="A1167">
        <f>IF(OR(records_master!$A1167="",ISNUMBER(MATCH(records_master!$M1167,lst_dedup_duplicate,0))),"",records_master!$A1167)</f>
        <v/>
      </c>
      <c r="B1167">
        <f>IF($A1167="","",records_master!$E1167)</f>
        <v/>
      </c>
      <c r="M1167">
        <f>IF($A1167="","",IF(AND(ISNUMBER(MATCH(C1167,lst_FT_sci_excl,0)),D1167=""),"MISSING FT CODE",IF(AND(NOT(ISNUMBER(MATCH(C1167,lst_FT_sci_excl,0))),D1167&lt;&gt;""),"CODE NOT ALLOWED FOR THIS DECISION","")))</f>
        <v/>
      </c>
    </row>
    <row r="1168">
      <c r="A1168">
        <f>IF(OR(records_master!$A1168="",ISNUMBER(MATCH(records_master!$M1168,lst_dedup_duplicate,0))),"",records_master!$A1168)</f>
        <v/>
      </c>
      <c r="B1168">
        <f>IF($A1168="","",records_master!$E1168)</f>
        <v/>
      </c>
      <c r="M1168">
        <f>IF($A1168="","",IF(AND(ISNUMBER(MATCH(C1168,lst_FT_sci_excl,0)),D1168=""),"MISSING FT CODE",IF(AND(NOT(ISNUMBER(MATCH(C1168,lst_FT_sci_excl,0))),D1168&lt;&gt;""),"CODE NOT ALLOWED FOR THIS DECISION","")))</f>
        <v/>
      </c>
    </row>
    <row r="1169">
      <c r="A1169">
        <f>IF(OR(records_master!$A1169="",ISNUMBER(MATCH(records_master!$M1169,lst_dedup_duplicate,0))),"",records_master!$A1169)</f>
        <v/>
      </c>
      <c r="B1169">
        <f>IF($A1169="","",records_master!$E1169)</f>
        <v/>
      </c>
      <c r="M1169">
        <f>IF($A1169="","",IF(AND(ISNUMBER(MATCH(C1169,lst_FT_sci_excl,0)),D1169=""),"MISSING FT CODE",IF(AND(NOT(ISNUMBER(MATCH(C1169,lst_FT_sci_excl,0))),D1169&lt;&gt;""),"CODE NOT ALLOWED FOR THIS DECISION","")))</f>
        <v/>
      </c>
    </row>
    <row r="1170">
      <c r="A1170">
        <f>IF(OR(records_master!$A1170="",ISNUMBER(MATCH(records_master!$M1170,lst_dedup_duplicate,0))),"",records_master!$A1170)</f>
        <v/>
      </c>
      <c r="B1170">
        <f>IF($A1170="","",records_master!$E1170)</f>
        <v/>
      </c>
      <c r="M1170">
        <f>IF($A1170="","",IF(AND(ISNUMBER(MATCH(C1170,lst_FT_sci_excl,0)),D1170=""),"MISSING FT CODE",IF(AND(NOT(ISNUMBER(MATCH(C1170,lst_FT_sci_excl,0))),D1170&lt;&gt;""),"CODE NOT ALLOWED FOR THIS DECISION","")))</f>
        <v/>
      </c>
    </row>
    <row r="1171">
      <c r="A1171">
        <f>IF(OR(records_master!$A1171="",ISNUMBER(MATCH(records_master!$M1171,lst_dedup_duplicate,0))),"",records_master!$A1171)</f>
        <v/>
      </c>
      <c r="B1171">
        <f>IF($A1171="","",records_master!$E1171)</f>
        <v/>
      </c>
      <c r="M1171">
        <f>IF($A1171="","",IF(AND(ISNUMBER(MATCH(C1171,lst_FT_sci_excl,0)),D1171=""),"MISSING FT CODE",IF(AND(NOT(ISNUMBER(MATCH(C1171,lst_FT_sci_excl,0))),D1171&lt;&gt;""),"CODE NOT ALLOWED FOR THIS DECISION","")))</f>
        <v/>
      </c>
    </row>
    <row r="1172">
      <c r="A1172">
        <f>IF(OR(records_master!$A1172="",ISNUMBER(MATCH(records_master!$M1172,lst_dedup_duplicate,0))),"",records_master!$A1172)</f>
        <v/>
      </c>
      <c r="B1172">
        <f>IF($A1172="","",records_master!$E1172)</f>
        <v/>
      </c>
      <c r="M1172">
        <f>IF($A1172="","",IF(AND(ISNUMBER(MATCH(C1172,lst_FT_sci_excl,0)),D1172=""),"MISSING FT CODE",IF(AND(NOT(ISNUMBER(MATCH(C1172,lst_FT_sci_excl,0))),D1172&lt;&gt;""),"CODE NOT ALLOWED FOR THIS DECISION","")))</f>
        <v/>
      </c>
    </row>
    <row r="1173">
      <c r="A1173">
        <f>IF(OR(records_master!$A1173="",ISNUMBER(MATCH(records_master!$M1173,lst_dedup_duplicate,0))),"",records_master!$A1173)</f>
        <v/>
      </c>
      <c r="B1173">
        <f>IF($A1173="","",records_master!$E1173)</f>
        <v/>
      </c>
      <c r="M1173">
        <f>IF($A1173="","",IF(AND(ISNUMBER(MATCH(C1173,lst_FT_sci_excl,0)),D1173=""),"MISSING FT CODE",IF(AND(NOT(ISNUMBER(MATCH(C1173,lst_FT_sci_excl,0))),D1173&lt;&gt;""),"CODE NOT ALLOWED FOR THIS DECISION","")))</f>
        <v/>
      </c>
    </row>
    <row r="1174">
      <c r="A1174">
        <f>IF(OR(records_master!$A1174="",ISNUMBER(MATCH(records_master!$M1174,lst_dedup_duplicate,0))),"",records_master!$A1174)</f>
        <v/>
      </c>
      <c r="B1174">
        <f>IF($A1174="","",records_master!$E1174)</f>
        <v/>
      </c>
      <c r="M1174">
        <f>IF($A1174="","",IF(AND(ISNUMBER(MATCH(C1174,lst_FT_sci_excl,0)),D1174=""),"MISSING FT CODE",IF(AND(NOT(ISNUMBER(MATCH(C1174,lst_FT_sci_excl,0))),D1174&lt;&gt;""),"CODE NOT ALLOWED FOR THIS DECISION","")))</f>
        <v/>
      </c>
    </row>
    <row r="1175">
      <c r="A1175">
        <f>IF(OR(records_master!$A1175="",ISNUMBER(MATCH(records_master!$M1175,lst_dedup_duplicate,0))),"",records_master!$A1175)</f>
        <v/>
      </c>
      <c r="B1175">
        <f>IF($A1175="","",records_master!$E1175)</f>
        <v/>
      </c>
      <c r="M1175">
        <f>IF($A1175="","",IF(AND(ISNUMBER(MATCH(C1175,lst_FT_sci_excl,0)),D1175=""),"MISSING FT CODE",IF(AND(NOT(ISNUMBER(MATCH(C1175,lst_FT_sci_excl,0))),D1175&lt;&gt;""),"CODE NOT ALLOWED FOR THIS DECISION","")))</f>
        <v/>
      </c>
    </row>
    <row r="1176">
      <c r="A1176">
        <f>IF(OR(records_master!$A1176="",ISNUMBER(MATCH(records_master!$M1176,lst_dedup_duplicate,0))),"",records_master!$A1176)</f>
        <v/>
      </c>
      <c r="B1176">
        <f>IF($A1176="","",records_master!$E1176)</f>
        <v/>
      </c>
      <c r="M1176">
        <f>IF($A1176="","",IF(AND(ISNUMBER(MATCH(C1176,lst_FT_sci_excl,0)),D1176=""),"MISSING FT CODE",IF(AND(NOT(ISNUMBER(MATCH(C1176,lst_FT_sci_excl,0))),D1176&lt;&gt;""),"CODE NOT ALLOWED FOR THIS DECISION","")))</f>
        <v/>
      </c>
    </row>
    <row r="1177">
      <c r="A1177">
        <f>IF(OR(records_master!$A1177="",ISNUMBER(MATCH(records_master!$M1177,lst_dedup_duplicate,0))),"",records_master!$A1177)</f>
        <v/>
      </c>
      <c r="B1177">
        <f>IF($A1177="","",records_master!$E1177)</f>
        <v/>
      </c>
      <c r="M1177">
        <f>IF($A1177="","",IF(AND(ISNUMBER(MATCH(C1177,lst_FT_sci_excl,0)),D1177=""),"MISSING FT CODE",IF(AND(NOT(ISNUMBER(MATCH(C1177,lst_FT_sci_excl,0))),D1177&lt;&gt;""),"CODE NOT ALLOWED FOR THIS DECISION","")))</f>
        <v/>
      </c>
    </row>
    <row r="1178">
      <c r="A1178">
        <f>IF(OR(records_master!$A1178="",ISNUMBER(MATCH(records_master!$M1178,lst_dedup_duplicate,0))),"",records_master!$A1178)</f>
        <v/>
      </c>
      <c r="B1178">
        <f>IF($A1178="","",records_master!$E1178)</f>
        <v/>
      </c>
      <c r="M1178">
        <f>IF($A1178="","",IF(AND(ISNUMBER(MATCH(C1178,lst_FT_sci_excl,0)),D1178=""),"MISSING FT CODE",IF(AND(NOT(ISNUMBER(MATCH(C1178,lst_FT_sci_excl,0))),D1178&lt;&gt;""),"CODE NOT ALLOWED FOR THIS DECISION","")))</f>
        <v/>
      </c>
    </row>
    <row r="1179">
      <c r="A1179">
        <f>IF(OR(records_master!$A1179="",ISNUMBER(MATCH(records_master!$M1179,lst_dedup_duplicate,0))),"",records_master!$A1179)</f>
        <v/>
      </c>
      <c r="B1179">
        <f>IF($A1179="","",records_master!$E1179)</f>
        <v/>
      </c>
      <c r="M1179">
        <f>IF($A1179="","",IF(AND(ISNUMBER(MATCH(C1179,lst_FT_sci_excl,0)),D1179=""),"MISSING FT CODE",IF(AND(NOT(ISNUMBER(MATCH(C1179,lst_FT_sci_excl,0))),D1179&lt;&gt;""),"CODE NOT ALLOWED FOR THIS DECISION","")))</f>
        <v/>
      </c>
    </row>
    <row r="1180">
      <c r="A1180">
        <f>IF(OR(records_master!$A1180="",ISNUMBER(MATCH(records_master!$M1180,lst_dedup_duplicate,0))),"",records_master!$A1180)</f>
        <v/>
      </c>
      <c r="B1180">
        <f>IF($A1180="","",records_master!$E1180)</f>
        <v/>
      </c>
      <c r="M1180">
        <f>IF($A1180="","",IF(AND(ISNUMBER(MATCH(C1180,lst_FT_sci_excl,0)),D1180=""),"MISSING FT CODE",IF(AND(NOT(ISNUMBER(MATCH(C1180,lst_FT_sci_excl,0))),D1180&lt;&gt;""),"CODE NOT ALLOWED FOR THIS DECISION","")))</f>
        <v/>
      </c>
    </row>
    <row r="1181">
      <c r="A1181">
        <f>IF(OR(records_master!$A1181="",ISNUMBER(MATCH(records_master!$M1181,lst_dedup_duplicate,0))),"",records_master!$A1181)</f>
        <v/>
      </c>
      <c r="B1181">
        <f>IF($A1181="","",records_master!$E1181)</f>
        <v/>
      </c>
      <c r="M1181">
        <f>IF($A1181="","",IF(AND(ISNUMBER(MATCH(C1181,lst_FT_sci_excl,0)),D1181=""),"MISSING FT CODE",IF(AND(NOT(ISNUMBER(MATCH(C1181,lst_FT_sci_excl,0))),D1181&lt;&gt;""),"CODE NOT ALLOWED FOR THIS DECISION","")))</f>
        <v/>
      </c>
    </row>
    <row r="1182">
      <c r="A1182">
        <f>IF(OR(records_master!$A1182="",ISNUMBER(MATCH(records_master!$M1182,lst_dedup_duplicate,0))),"",records_master!$A1182)</f>
        <v/>
      </c>
      <c r="B1182">
        <f>IF($A1182="","",records_master!$E1182)</f>
        <v/>
      </c>
      <c r="M1182">
        <f>IF($A1182="","",IF(AND(ISNUMBER(MATCH(C1182,lst_FT_sci_excl,0)),D1182=""),"MISSING FT CODE",IF(AND(NOT(ISNUMBER(MATCH(C1182,lst_FT_sci_excl,0))),D1182&lt;&gt;""),"CODE NOT ALLOWED FOR THIS DECISION","")))</f>
        <v/>
      </c>
    </row>
    <row r="1183">
      <c r="A1183">
        <f>IF(OR(records_master!$A1183="",ISNUMBER(MATCH(records_master!$M1183,lst_dedup_duplicate,0))),"",records_master!$A1183)</f>
        <v/>
      </c>
      <c r="B1183">
        <f>IF($A1183="","",records_master!$E1183)</f>
        <v/>
      </c>
      <c r="M1183">
        <f>IF($A1183="","",IF(AND(ISNUMBER(MATCH(C1183,lst_FT_sci_excl,0)),D1183=""),"MISSING FT CODE",IF(AND(NOT(ISNUMBER(MATCH(C1183,lst_FT_sci_excl,0))),D1183&lt;&gt;""),"CODE NOT ALLOWED FOR THIS DECISION","")))</f>
        <v/>
      </c>
    </row>
    <row r="1184">
      <c r="A1184">
        <f>IF(OR(records_master!$A1184="",ISNUMBER(MATCH(records_master!$M1184,lst_dedup_duplicate,0))),"",records_master!$A1184)</f>
        <v/>
      </c>
      <c r="B1184">
        <f>IF($A1184="","",records_master!$E1184)</f>
        <v/>
      </c>
      <c r="M1184">
        <f>IF($A1184="","",IF(AND(ISNUMBER(MATCH(C1184,lst_FT_sci_excl,0)),D1184=""),"MISSING FT CODE",IF(AND(NOT(ISNUMBER(MATCH(C1184,lst_FT_sci_excl,0))),D1184&lt;&gt;""),"CODE NOT ALLOWED FOR THIS DECISION","")))</f>
        <v/>
      </c>
    </row>
    <row r="1185">
      <c r="A1185">
        <f>IF(OR(records_master!$A1185="",ISNUMBER(MATCH(records_master!$M1185,lst_dedup_duplicate,0))),"",records_master!$A1185)</f>
        <v/>
      </c>
      <c r="B1185">
        <f>IF($A1185="","",records_master!$E1185)</f>
        <v/>
      </c>
      <c r="M1185">
        <f>IF($A1185="","",IF(AND(ISNUMBER(MATCH(C1185,lst_FT_sci_excl,0)),D1185=""),"MISSING FT CODE",IF(AND(NOT(ISNUMBER(MATCH(C1185,lst_FT_sci_excl,0))),D1185&lt;&gt;""),"CODE NOT ALLOWED FOR THIS DECISION","")))</f>
        <v/>
      </c>
    </row>
    <row r="1186">
      <c r="A1186">
        <f>IF(OR(records_master!$A1186="",ISNUMBER(MATCH(records_master!$M1186,lst_dedup_duplicate,0))),"",records_master!$A1186)</f>
        <v/>
      </c>
      <c r="B1186">
        <f>IF($A1186="","",records_master!$E1186)</f>
        <v/>
      </c>
      <c r="M1186">
        <f>IF($A1186="","",IF(AND(ISNUMBER(MATCH(C1186,lst_FT_sci_excl,0)),D1186=""),"MISSING FT CODE",IF(AND(NOT(ISNUMBER(MATCH(C1186,lst_FT_sci_excl,0))),D1186&lt;&gt;""),"CODE NOT ALLOWED FOR THIS DECISION","")))</f>
        <v/>
      </c>
    </row>
    <row r="1187">
      <c r="A1187">
        <f>IF(OR(records_master!$A1187="",ISNUMBER(MATCH(records_master!$M1187,lst_dedup_duplicate,0))),"",records_master!$A1187)</f>
        <v/>
      </c>
      <c r="B1187">
        <f>IF($A1187="","",records_master!$E1187)</f>
        <v/>
      </c>
      <c r="M1187">
        <f>IF($A1187="","",IF(AND(ISNUMBER(MATCH(C1187,lst_FT_sci_excl,0)),D1187=""),"MISSING FT CODE",IF(AND(NOT(ISNUMBER(MATCH(C1187,lst_FT_sci_excl,0))),D1187&lt;&gt;""),"CODE NOT ALLOWED FOR THIS DECISION","")))</f>
        <v/>
      </c>
    </row>
    <row r="1188">
      <c r="A1188">
        <f>IF(OR(records_master!$A1188="",ISNUMBER(MATCH(records_master!$M1188,lst_dedup_duplicate,0))),"",records_master!$A1188)</f>
        <v/>
      </c>
      <c r="B1188">
        <f>IF($A1188="","",records_master!$E1188)</f>
        <v/>
      </c>
      <c r="M1188">
        <f>IF($A1188="","",IF(AND(ISNUMBER(MATCH(C1188,lst_FT_sci_excl,0)),D1188=""),"MISSING FT CODE",IF(AND(NOT(ISNUMBER(MATCH(C1188,lst_FT_sci_excl,0))),D1188&lt;&gt;""),"CODE NOT ALLOWED FOR THIS DECISION","")))</f>
        <v/>
      </c>
    </row>
    <row r="1189">
      <c r="A1189">
        <f>IF(OR(records_master!$A1189="",ISNUMBER(MATCH(records_master!$M1189,lst_dedup_duplicate,0))),"",records_master!$A1189)</f>
        <v/>
      </c>
      <c r="B1189">
        <f>IF($A1189="","",records_master!$E1189)</f>
        <v/>
      </c>
      <c r="M1189">
        <f>IF($A1189="","",IF(AND(ISNUMBER(MATCH(C1189,lst_FT_sci_excl,0)),D1189=""),"MISSING FT CODE",IF(AND(NOT(ISNUMBER(MATCH(C1189,lst_FT_sci_excl,0))),D1189&lt;&gt;""),"CODE NOT ALLOWED FOR THIS DECISION","")))</f>
        <v/>
      </c>
    </row>
    <row r="1190">
      <c r="A1190">
        <f>IF(OR(records_master!$A1190="",ISNUMBER(MATCH(records_master!$M1190,lst_dedup_duplicate,0))),"",records_master!$A1190)</f>
        <v/>
      </c>
      <c r="B1190">
        <f>IF($A1190="","",records_master!$E1190)</f>
        <v/>
      </c>
      <c r="M1190">
        <f>IF($A1190="","",IF(AND(ISNUMBER(MATCH(C1190,lst_FT_sci_excl,0)),D1190=""),"MISSING FT CODE",IF(AND(NOT(ISNUMBER(MATCH(C1190,lst_FT_sci_excl,0))),D1190&lt;&gt;""),"CODE NOT ALLOWED FOR THIS DECISION","")))</f>
        <v/>
      </c>
    </row>
    <row r="1191">
      <c r="A1191">
        <f>IF(OR(records_master!$A1191="",ISNUMBER(MATCH(records_master!$M1191,lst_dedup_duplicate,0))),"",records_master!$A1191)</f>
        <v/>
      </c>
      <c r="B1191">
        <f>IF($A1191="","",records_master!$E1191)</f>
        <v/>
      </c>
      <c r="M1191">
        <f>IF($A1191="","",IF(AND(ISNUMBER(MATCH(C1191,lst_FT_sci_excl,0)),D1191=""),"MISSING FT CODE",IF(AND(NOT(ISNUMBER(MATCH(C1191,lst_FT_sci_excl,0))),D1191&lt;&gt;""),"CODE NOT ALLOWED FOR THIS DECISION","")))</f>
        <v/>
      </c>
    </row>
    <row r="1192">
      <c r="A1192">
        <f>IF(OR(records_master!$A1192="",ISNUMBER(MATCH(records_master!$M1192,lst_dedup_duplicate,0))),"",records_master!$A1192)</f>
        <v/>
      </c>
      <c r="B1192">
        <f>IF($A1192="","",records_master!$E1192)</f>
        <v/>
      </c>
      <c r="M1192">
        <f>IF($A1192="","",IF(AND(ISNUMBER(MATCH(C1192,lst_FT_sci_excl,0)),D1192=""),"MISSING FT CODE",IF(AND(NOT(ISNUMBER(MATCH(C1192,lst_FT_sci_excl,0))),D1192&lt;&gt;""),"CODE NOT ALLOWED FOR THIS DECISION","")))</f>
        <v/>
      </c>
    </row>
    <row r="1193">
      <c r="A1193">
        <f>IF(OR(records_master!$A1193="",ISNUMBER(MATCH(records_master!$M1193,lst_dedup_duplicate,0))),"",records_master!$A1193)</f>
        <v/>
      </c>
      <c r="B1193">
        <f>IF($A1193="","",records_master!$E1193)</f>
        <v/>
      </c>
      <c r="M1193">
        <f>IF($A1193="","",IF(AND(ISNUMBER(MATCH(C1193,lst_FT_sci_excl,0)),D1193=""),"MISSING FT CODE",IF(AND(NOT(ISNUMBER(MATCH(C1193,lst_FT_sci_excl,0))),D1193&lt;&gt;""),"CODE NOT ALLOWED FOR THIS DECISION","")))</f>
        <v/>
      </c>
    </row>
    <row r="1194">
      <c r="A1194">
        <f>IF(OR(records_master!$A1194="",ISNUMBER(MATCH(records_master!$M1194,lst_dedup_duplicate,0))),"",records_master!$A1194)</f>
        <v/>
      </c>
      <c r="B1194">
        <f>IF($A1194="","",records_master!$E1194)</f>
        <v/>
      </c>
      <c r="M1194">
        <f>IF($A1194="","",IF(AND(ISNUMBER(MATCH(C1194,lst_FT_sci_excl,0)),D1194=""),"MISSING FT CODE",IF(AND(NOT(ISNUMBER(MATCH(C1194,lst_FT_sci_excl,0))),D1194&lt;&gt;""),"CODE NOT ALLOWED FOR THIS DECISION","")))</f>
        <v/>
      </c>
    </row>
    <row r="1195">
      <c r="A1195">
        <f>IF(OR(records_master!$A1195="",ISNUMBER(MATCH(records_master!$M1195,lst_dedup_duplicate,0))),"",records_master!$A1195)</f>
        <v/>
      </c>
      <c r="B1195">
        <f>IF($A1195="","",records_master!$E1195)</f>
        <v/>
      </c>
      <c r="M1195">
        <f>IF($A1195="","",IF(AND(ISNUMBER(MATCH(C1195,lst_FT_sci_excl,0)),D1195=""),"MISSING FT CODE",IF(AND(NOT(ISNUMBER(MATCH(C1195,lst_FT_sci_excl,0))),D1195&lt;&gt;""),"CODE NOT ALLOWED FOR THIS DECISION","")))</f>
        <v/>
      </c>
    </row>
    <row r="1196">
      <c r="A1196">
        <f>IF(OR(records_master!$A1196="",ISNUMBER(MATCH(records_master!$M1196,lst_dedup_duplicate,0))),"",records_master!$A1196)</f>
        <v/>
      </c>
      <c r="B1196">
        <f>IF($A1196="","",records_master!$E1196)</f>
        <v/>
      </c>
      <c r="M1196">
        <f>IF($A1196="","",IF(AND(ISNUMBER(MATCH(C1196,lst_FT_sci_excl,0)),D1196=""),"MISSING FT CODE",IF(AND(NOT(ISNUMBER(MATCH(C1196,lst_FT_sci_excl,0))),D1196&lt;&gt;""),"CODE NOT ALLOWED FOR THIS DECISION","")))</f>
        <v/>
      </c>
    </row>
    <row r="1197">
      <c r="A1197">
        <f>IF(OR(records_master!$A1197="",ISNUMBER(MATCH(records_master!$M1197,lst_dedup_duplicate,0))),"",records_master!$A1197)</f>
        <v/>
      </c>
      <c r="B1197">
        <f>IF($A1197="","",records_master!$E1197)</f>
        <v/>
      </c>
      <c r="M1197">
        <f>IF($A1197="","",IF(AND(ISNUMBER(MATCH(C1197,lst_FT_sci_excl,0)),D1197=""),"MISSING FT CODE",IF(AND(NOT(ISNUMBER(MATCH(C1197,lst_FT_sci_excl,0))),D1197&lt;&gt;""),"CODE NOT ALLOWED FOR THIS DECISION","")))</f>
        <v/>
      </c>
    </row>
    <row r="1198">
      <c r="A1198">
        <f>IF(OR(records_master!$A1198="",ISNUMBER(MATCH(records_master!$M1198,lst_dedup_duplicate,0))),"",records_master!$A1198)</f>
        <v/>
      </c>
      <c r="B1198">
        <f>IF($A1198="","",records_master!$E1198)</f>
        <v/>
      </c>
      <c r="M1198">
        <f>IF($A1198="","",IF(AND(ISNUMBER(MATCH(C1198,lst_FT_sci_excl,0)),D1198=""),"MISSING FT CODE",IF(AND(NOT(ISNUMBER(MATCH(C1198,lst_FT_sci_excl,0))),D1198&lt;&gt;""),"CODE NOT ALLOWED FOR THIS DECISION","")))</f>
        <v/>
      </c>
    </row>
    <row r="1199">
      <c r="A1199">
        <f>IF(OR(records_master!$A1199="",ISNUMBER(MATCH(records_master!$M1199,lst_dedup_duplicate,0))),"",records_master!$A1199)</f>
        <v/>
      </c>
      <c r="B1199">
        <f>IF($A1199="","",records_master!$E1199)</f>
        <v/>
      </c>
      <c r="M1199">
        <f>IF($A1199="","",IF(AND(ISNUMBER(MATCH(C1199,lst_FT_sci_excl,0)),D1199=""),"MISSING FT CODE",IF(AND(NOT(ISNUMBER(MATCH(C1199,lst_FT_sci_excl,0))),D1199&lt;&gt;""),"CODE NOT ALLOWED FOR THIS DECISION","")))</f>
        <v/>
      </c>
    </row>
    <row r="1200">
      <c r="A1200">
        <f>IF(OR(records_master!$A1200="",ISNUMBER(MATCH(records_master!$M1200,lst_dedup_duplicate,0))),"",records_master!$A1200)</f>
        <v/>
      </c>
      <c r="B1200">
        <f>IF($A1200="","",records_master!$E1200)</f>
        <v/>
      </c>
      <c r="M1200">
        <f>IF($A1200="","",IF(AND(ISNUMBER(MATCH(C1200,lst_FT_sci_excl,0)),D1200=""),"MISSING FT CODE",IF(AND(NOT(ISNUMBER(MATCH(C1200,lst_FT_sci_excl,0))),D1200&lt;&gt;""),"CODE NOT ALLOWED FOR THIS DECISION","")))</f>
        <v/>
      </c>
    </row>
    <row r="1201">
      <c r="A1201">
        <f>IF(OR(records_master!$A1201="",ISNUMBER(MATCH(records_master!$M1201,lst_dedup_duplicate,0))),"",records_master!$A1201)</f>
        <v/>
      </c>
      <c r="B1201">
        <f>IF($A1201="","",records_master!$E1201)</f>
        <v/>
      </c>
      <c r="M1201">
        <f>IF($A1201="","",IF(AND(ISNUMBER(MATCH(C1201,lst_FT_sci_excl,0)),D1201=""),"MISSING FT CODE",IF(AND(NOT(ISNUMBER(MATCH(C1201,lst_FT_sci_excl,0))),D1201&lt;&gt;""),"CODE NOT ALLOWED FOR THIS DECISION","")))</f>
        <v/>
      </c>
    </row>
    <row r="1202">
      <c r="A1202">
        <f>IF(OR(records_master!$A1202="",ISNUMBER(MATCH(records_master!$M1202,lst_dedup_duplicate,0))),"",records_master!$A1202)</f>
        <v/>
      </c>
      <c r="B1202">
        <f>IF($A1202="","",records_master!$E1202)</f>
        <v/>
      </c>
      <c r="M1202">
        <f>IF($A1202="","",IF(AND(ISNUMBER(MATCH(C1202,lst_FT_sci_excl,0)),D1202=""),"MISSING FT CODE",IF(AND(NOT(ISNUMBER(MATCH(C1202,lst_FT_sci_excl,0))),D1202&lt;&gt;""),"CODE NOT ALLOWED FOR THIS DECISION","")))</f>
        <v/>
      </c>
    </row>
    <row r="1203">
      <c r="A1203">
        <f>IF(OR(records_master!$A1203="",ISNUMBER(MATCH(records_master!$M1203,lst_dedup_duplicate,0))),"",records_master!$A1203)</f>
        <v/>
      </c>
      <c r="B1203">
        <f>IF($A1203="","",records_master!$E1203)</f>
        <v/>
      </c>
      <c r="M1203">
        <f>IF($A1203="","",IF(AND(ISNUMBER(MATCH(C1203,lst_FT_sci_excl,0)),D1203=""),"MISSING FT CODE",IF(AND(NOT(ISNUMBER(MATCH(C1203,lst_FT_sci_excl,0))),D1203&lt;&gt;""),"CODE NOT ALLOWED FOR THIS DECISION","")))</f>
        <v/>
      </c>
    </row>
    <row r="1204">
      <c r="A1204">
        <f>IF(OR(records_master!$A1204="",ISNUMBER(MATCH(records_master!$M1204,lst_dedup_duplicate,0))),"",records_master!$A1204)</f>
        <v/>
      </c>
      <c r="B1204">
        <f>IF($A1204="","",records_master!$E1204)</f>
        <v/>
      </c>
      <c r="M1204">
        <f>IF($A1204="","",IF(AND(ISNUMBER(MATCH(C1204,lst_FT_sci_excl,0)),D1204=""),"MISSING FT CODE",IF(AND(NOT(ISNUMBER(MATCH(C1204,lst_FT_sci_excl,0))),D1204&lt;&gt;""),"CODE NOT ALLOWED FOR THIS DECISION","")))</f>
        <v/>
      </c>
    </row>
    <row r="1205">
      <c r="A1205">
        <f>IF(OR(records_master!$A1205="",ISNUMBER(MATCH(records_master!$M1205,lst_dedup_duplicate,0))),"",records_master!$A1205)</f>
        <v/>
      </c>
      <c r="B1205">
        <f>IF($A1205="","",records_master!$E1205)</f>
        <v/>
      </c>
      <c r="M1205">
        <f>IF($A1205="","",IF(AND(ISNUMBER(MATCH(C1205,lst_FT_sci_excl,0)),D1205=""),"MISSING FT CODE",IF(AND(NOT(ISNUMBER(MATCH(C1205,lst_FT_sci_excl,0))),D1205&lt;&gt;""),"CODE NOT ALLOWED FOR THIS DECISION","")))</f>
        <v/>
      </c>
    </row>
    <row r="1206">
      <c r="A1206">
        <f>IF(OR(records_master!$A1206="",ISNUMBER(MATCH(records_master!$M1206,lst_dedup_duplicate,0))),"",records_master!$A1206)</f>
        <v/>
      </c>
      <c r="B1206">
        <f>IF($A1206="","",records_master!$E1206)</f>
        <v/>
      </c>
      <c r="M1206">
        <f>IF($A1206="","",IF(AND(ISNUMBER(MATCH(C1206,lst_FT_sci_excl,0)),D1206=""),"MISSING FT CODE",IF(AND(NOT(ISNUMBER(MATCH(C1206,lst_FT_sci_excl,0))),D1206&lt;&gt;""),"CODE NOT ALLOWED FOR THIS DECISION","")))</f>
        <v/>
      </c>
    </row>
    <row r="1207">
      <c r="A1207">
        <f>IF(OR(records_master!$A1207="",ISNUMBER(MATCH(records_master!$M1207,lst_dedup_duplicate,0))),"",records_master!$A1207)</f>
        <v/>
      </c>
      <c r="B1207">
        <f>IF($A1207="","",records_master!$E1207)</f>
        <v/>
      </c>
      <c r="M1207">
        <f>IF($A1207="","",IF(AND(ISNUMBER(MATCH(C1207,lst_FT_sci_excl,0)),D1207=""),"MISSING FT CODE",IF(AND(NOT(ISNUMBER(MATCH(C1207,lst_FT_sci_excl,0))),D1207&lt;&gt;""),"CODE NOT ALLOWED FOR THIS DECISION","")))</f>
        <v/>
      </c>
    </row>
    <row r="1208">
      <c r="A1208">
        <f>IF(OR(records_master!$A1208="",ISNUMBER(MATCH(records_master!$M1208,lst_dedup_duplicate,0))),"",records_master!$A1208)</f>
        <v/>
      </c>
      <c r="B1208">
        <f>IF($A1208="","",records_master!$E1208)</f>
        <v/>
      </c>
      <c r="M1208">
        <f>IF($A1208="","",IF(AND(ISNUMBER(MATCH(C1208,lst_FT_sci_excl,0)),D1208=""),"MISSING FT CODE",IF(AND(NOT(ISNUMBER(MATCH(C1208,lst_FT_sci_excl,0))),D1208&lt;&gt;""),"CODE NOT ALLOWED FOR THIS DECISION","")))</f>
        <v/>
      </c>
    </row>
    <row r="1209">
      <c r="A1209">
        <f>IF(OR(records_master!$A1209="",ISNUMBER(MATCH(records_master!$M1209,lst_dedup_duplicate,0))),"",records_master!$A1209)</f>
        <v/>
      </c>
      <c r="B1209">
        <f>IF($A1209="","",records_master!$E1209)</f>
        <v/>
      </c>
      <c r="M1209">
        <f>IF($A1209="","",IF(AND(ISNUMBER(MATCH(C1209,lst_FT_sci_excl,0)),D1209=""),"MISSING FT CODE",IF(AND(NOT(ISNUMBER(MATCH(C1209,lst_FT_sci_excl,0))),D1209&lt;&gt;""),"CODE NOT ALLOWED FOR THIS DECISION","")))</f>
        <v/>
      </c>
    </row>
    <row r="1210">
      <c r="A1210">
        <f>IF(OR(records_master!$A1210="",ISNUMBER(MATCH(records_master!$M1210,lst_dedup_duplicate,0))),"",records_master!$A1210)</f>
        <v/>
      </c>
      <c r="B1210">
        <f>IF($A1210="","",records_master!$E1210)</f>
        <v/>
      </c>
      <c r="M1210">
        <f>IF($A1210="","",IF(AND(ISNUMBER(MATCH(C1210,lst_FT_sci_excl,0)),D1210=""),"MISSING FT CODE",IF(AND(NOT(ISNUMBER(MATCH(C1210,lst_FT_sci_excl,0))),D1210&lt;&gt;""),"CODE NOT ALLOWED FOR THIS DECISION","")))</f>
        <v/>
      </c>
    </row>
    <row r="1211">
      <c r="A1211">
        <f>IF(OR(records_master!$A1211="",ISNUMBER(MATCH(records_master!$M1211,lst_dedup_duplicate,0))),"",records_master!$A1211)</f>
        <v/>
      </c>
      <c r="B1211">
        <f>IF($A1211="","",records_master!$E1211)</f>
        <v/>
      </c>
      <c r="M1211">
        <f>IF($A1211="","",IF(AND(ISNUMBER(MATCH(C1211,lst_FT_sci_excl,0)),D1211=""),"MISSING FT CODE",IF(AND(NOT(ISNUMBER(MATCH(C1211,lst_FT_sci_excl,0))),D1211&lt;&gt;""),"CODE NOT ALLOWED FOR THIS DECISION","")))</f>
        <v/>
      </c>
    </row>
    <row r="1212">
      <c r="A1212">
        <f>IF(OR(records_master!$A1212="",ISNUMBER(MATCH(records_master!$M1212,lst_dedup_duplicate,0))),"",records_master!$A1212)</f>
        <v/>
      </c>
      <c r="B1212">
        <f>IF($A1212="","",records_master!$E1212)</f>
        <v/>
      </c>
      <c r="M1212">
        <f>IF($A1212="","",IF(AND(ISNUMBER(MATCH(C1212,lst_FT_sci_excl,0)),D1212=""),"MISSING FT CODE",IF(AND(NOT(ISNUMBER(MATCH(C1212,lst_FT_sci_excl,0))),D1212&lt;&gt;""),"CODE NOT ALLOWED FOR THIS DECISION","")))</f>
        <v/>
      </c>
    </row>
    <row r="1213">
      <c r="A1213">
        <f>IF(OR(records_master!$A1213="",ISNUMBER(MATCH(records_master!$M1213,lst_dedup_duplicate,0))),"",records_master!$A1213)</f>
        <v/>
      </c>
      <c r="B1213">
        <f>IF($A1213="","",records_master!$E1213)</f>
        <v/>
      </c>
      <c r="M1213">
        <f>IF($A1213="","",IF(AND(ISNUMBER(MATCH(C1213,lst_FT_sci_excl,0)),D1213=""),"MISSING FT CODE",IF(AND(NOT(ISNUMBER(MATCH(C1213,lst_FT_sci_excl,0))),D1213&lt;&gt;""),"CODE NOT ALLOWED FOR THIS DECISION","")))</f>
        <v/>
      </c>
    </row>
    <row r="1214">
      <c r="A1214">
        <f>IF(OR(records_master!$A1214="",ISNUMBER(MATCH(records_master!$M1214,lst_dedup_duplicate,0))),"",records_master!$A1214)</f>
        <v/>
      </c>
      <c r="B1214">
        <f>IF($A1214="","",records_master!$E1214)</f>
        <v/>
      </c>
      <c r="M1214">
        <f>IF($A1214="","",IF(AND(ISNUMBER(MATCH(C1214,lst_FT_sci_excl,0)),D1214=""),"MISSING FT CODE",IF(AND(NOT(ISNUMBER(MATCH(C1214,lst_FT_sci_excl,0))),D1214&lt;&gt;""),"CODE NOT ALLOWED FOR THIS DECISION","")))</f>
        <v/>
      </c>
    </row>
    <row r="1215">
      <c r="A1215">
        <f>IF(OR(records_master!$A1215="",ISNUMBER(MATCH(records_master!$M1215,lst_dedup_duplicate,0))),"",records_master!$A1215)</f>
        <v/>
      </c>
      <c r="B1215">
        <f>IF($A1215="","",records_master!$E1215)</f>
        <v/>
      </c>
      <c r="M1215">
        <f>IF($A1215="","",IF(AND(ISNUMBER(MATCH(C1215,lst_FT_sci_excl,0)),D1215=""),"MISSING FT CODE",IF(AND(NOT(ISNUMBER(MATCH(C1215,lst_FT_sci_excl,0))),D1215&lt;&gt;""),"CODE NOT ALLOWED FOR THIS DECISION","")))</f>
        <v/>
      </c>
    </row>
    <row r="1216">
      <c r="A1216">
        <f>IF(OR(records_master!$A1216="",ISNUMBER(MATCH(records_master!$M1216,lst_dedup_duplicate,0))),"",records_master!$A1216)</f>
        <v/>
      </c>
      <c r="B1216">
        <f>IF($A1216="","",records_master!$E1216)</f>
        <v/>
      </c>
      <c r="M1216">
        <f>IF($A1216="","",IF(AND(ISNUMBER(MATCH(C1216,lst_FT_sci_excl,0)),D1216=""),"MISSING FT CODE",IF(AND(NOT(ISNUMBER(MATCH(C1216,lst_FT_sci_excl,0))),D1216&lt;&gt;""),"CODE NOT ALLOWED FOR THIS DECISION","")))</f>
        <v/>
      </c>
    </row>
    <row r="1217">
      <c r="A1217">
        <f>IF(OR(records_master!$A1217="",ISNUMBER(MATCH(records_master!$M1217,lst_dedup_duplicate,0))),"",records_master!$A1217)</f>
        <v/>
      </c>
      <c r="B1217">
        <f>IF($A1217="","",records_master!$E1217)</f>
        <v/>
      </c>
      <c r="M1217">
        <f>IF($A1217="","",IF(AND(ISNUMBER(MATCH(C1217,lst_FT_sci_excl,0)),D1217=""),"MISSING FT CODE",IF(AND(NOT(ISNUMBER(MATCH(C1217,lst_FT_sci_excl,0))),D1217&lt;&gt;""),"CODE NOT ALLOWED FOR THIS DECISION","")))</f>
        <v/>
      </c>
    </row>
    <row r="1218">
      <c r="A1218">
        <f>IF(OR(records_master!$A1218="",ISNUMBER(MATCH(records_master!$M1218,lst_dedup_duplicate,0))),"",records_master!$A1218)</f>
        <v/>
      </c>
      <c r="B1218">
        <f>IF($A1218="","",records_master!$E1218)</f>
        <v/>
      </c>
      <c r="M1218">
        <f>IF($A1218="","",IF(AND(ISNUMBER(MATCH(C1218,lst_FT_sci_excl,0)),D1218=""),"MISSING FT CODE",IF(AND(NOT(ISNUMBER(MATCH(C1218,lst_FT_sci_excl,0))),D1218&lt;&gt;""),"CODE NOT ALLOWED FOR THIS DECISION","")))</f>
        <v/>
      </c>
    </row>
    <row r="1219">
      <c r="A1219">
        <f>IF(OR(records_master!$A1219="",ISNUMBER(MATCH(records_master!$M1219,lst_dedup_duplicate,0))),"",records_master!$A1219)</f>
        <v/>
      </c>
      <c r="B1219">
        <f>IF($A1219="","",records_master!$E1219)</f>
        <v/>
      </c>
      <c r="M1219">
        <f>IF($A1219="","",IF(AND(ISNUMBER(MATCH(C1219,lst_FT_sci_excl,0)),D1219=""),"MISSING FT CODE",IF(AND(NOT(ISNUMBER(MATCH(C1219,lst_FT_sci_excl,0))),D1219&lt;&gt;""),"CODE NOT ALLOWED FOR THIS DECISION","")))</f>
        <v/>
      </c>
    </row>
    <row r="1220">
      <c r="A1220">
        <f>IF(OR(records_master!$A1220="",ISNUMBER(MATCH(records_master!$M1220,lst_dedup_duplicate,0))),"",records_master!$A1220)</f>
        <v/>
      </c>
      <c r="B1220">
        <f>IF($A1220="","",records_master!$E1220)</f>
        <v/>
      </c>
      <c r="M1220">
        <f>IF($A1220="","",IF(AND(ISNUMBER(MATCH(C1220,lst_FT_sci_excl,0)),D1220=""),"MISSING FT CODE",IF(AND(NOT(ISNUMBER(MATCH(C1220,lst_FT_sci_excl,0))),D1220&lt;&gt;""),"CODE NOT ALLOWED FOR THIS DECISION","")))</f>
        <v/>
      </c>
    </row>
    <row r="1221">
      <c r="A1221">
        <f>IF(OR(records_master!$A1221="",ISNUMBER(MATCH(records_master!$M1221,lst_dedup_duplicate,0))),"",records_master!$A1221)</f>
        <v/>
      </c>
      <c r="B1221">
        <f>IF($A1221="","",records_master!$E1221)</f>
        <v/>
      </c>
      <c r="M1221">
        <f>IF($A1221="","",IF(AND(ISNUMBER(MATCH(C1221,lst_FT_sci_excl,0)),D1221=""),"MISSING FT CODE",IF(AND(NOT(ISNUMBER(MATCH(C1221,lst_FT_sci_excl,0))),D1221&lt;&gt;""),"CODE NOT ALLOWED FOR THIS DECISION","")))</f>
        <v/>
      </c>
    </row>
    <row r="1222">
      <c r="A1222">
        <f>IF(OR(records_master!$A1222="",ISNUMBER(MATCH(records_master!$M1222,lst_dedup_duplicate,0))),"",records_master!$A1222)</f>
        <v/>
      </c>
      <c r="B1222">
        <f>IF($A1222="","",records_master!$E1222)</f>
        <v/>
      </c>
      <c r="M1222">
        <f>IF($A1222="","",IF(AND(ISNUMBER(MATCH(C1222,lst_FT_sci_excl,0)),D1222=""),"MISSING FT CODE",IF(AND(NOT(ISNUMBER(MATCH(C1222,lst_FT_sci_excl,0))),D1222&lt;&gt;""),"CODE NOT ALLOWED FOR THIS DECISION","")))</f>
        <v/>
      </c>
    </row>
    <row r="1223">
      <c r="A1223">
        <f>IF(OR(records_master!$A1223="",ISNUMBER(MATCH(records_master!$M1223,lst_dedup_duplicate,0))),"",records_master!$A1223)</f>
        <v/>
      </c>
      <c r="B1223">
        <f>IF($A1223="","",records_master!$E1223)</f>
        <v/>
      </c>
      <c r="M1223">
        <f>IF($A1223="","",IF(AND(ISNUMBER(MATCH(C1223,lst_FT_sci_excl,0)),D1223=""),"MISSING FT CODE",IF(AND(NOT(ISNUMBER(MATCH(C1223,lst_FT_sci_excl,0))),D1223&lt;&gt;""),"CODE NOT ALLOWED FOR THIS DECISION","")))</f>
        <v/>
      </c>
    </row>
    <row r="1224">
      <c r="A1224">
        <f>IF(OR(records_master!$A1224="",ISNUMBER(MATCH(records_master!$M1224,lst_dedup_duplicate,0))),"",records_master!$A1224)</f>
        <v/>
      </c>
      <c r="B1224">
        <f>IF($A1224="","",records_master!$E1224)</f>
        <v/>
      </c>
      <c r="M1224">
        <f>IF($A1224="","",IF(AND(ISNUMBER(MATCH(C1224,lst_FT_sci_excl,0)),D1224=""),"MISSING FT CODE",IF(AND(NOT(ISNUMBER(MATCH(C1224,lst_FT_sci_excl,0))),D1224&lt;&gt;""),"CODE NOT ALLOWED FOR THIS DECISION","")))</f>
        <v/>
      </c>
    </row>
    <row r="1225">
      <c r="A1225">
        <f>IF(OR(records_master!$A1225="",ISNUMBER(MATCH(records_master!$M1225,lst_dedup_duplicate,0))),"",records_master!$A1225)</f>
        <v/>
      </c>
      <c r="B1225">
        <f>IF($A1225="","",records_master!$E1225)</f>
        <v/>
      </c>
      <c r="M1225">
        <f>IF($A1225="","",IF(AND(ISNUMBER(MATCH(C1225,lst_FT_sci_excl,0)),D1225=""),"MISSING FT CODE",IF(AND(NOT(ISNUMBER(MATCH(C1225,lst_FT_sci_excl,0))),D1225&lt;&gt;""),"CODE NOT ALLOWED FOR THIS DECISION","")))</f>
        <v/>
      </c>
    </row>
    <row r="1226">
      <c r="A1226">
        <f>IF(OR(records_master!$A1226="",ISNUMBER(MATCH(records_master!$M1226,lst_dedup_duplicate,0))),"",records_master!$A1226)</f>
        <v/>
      </c>
      <c r="B1226">
        <f>IF($A1226="","",records_master!$E1226)</f>
        <v/>
      </c>
      <c r="M1226">
        <f>IF($A1226="","",IF(AND(ISNUMBER(MATCH(C1226,lst_FT_sci_excl,0)),D1226=""),"MISSING FT CODE",IF(AND(NOT(ISNUMBER(MATCH(C1226,lst_FT_sci_excl,0))),D1226&lt;&gt;""),"CODE NOT ALLOWED FOR THIS DECISION","")))</f>
        <v/>
      </c>
    </row>
    <row r="1227">
      <c r="A1227">
        <f>IF(OR(records_master!$A1227="",ISNUMBER(MATCH(records_master!$M1227,lst_dedup_duplicate,0))),"",records_master!$A1227)</f>
        <v/>
      </c>
      <c r="B1227">
        <f>IF($A1227="","",records_master!$E1227)</f>
        <v/>
      </c>
      <c r="M1227">
        <f>IF($A1227="","",IF(AND(ISNUMBER(MATCH(C1227,lst_FT_sci_excl,0)),D1227=""),"MISSING FT CODE",IF(AND(NOT(ISNUMBER(MATCH(C1227,lst_FT_sci_excl,0))),D1227&lt;&gt;""),"CODE NOT ALLOWED FOR THIS DECISION","")))</f>
        <v/>
      </c>
    </row>
    <row r="1228">
      <c r="A1228">
        <f>IF(OR(records_master!$A1228="",ISNUMBER(MATCH(records_master!$M1228,lst_dedup_duplicate,0))),"",records_master!$A1228)</f>
        <v/>
      </c>
      <c r="B1228">
        <f>IF($A1228="","",records_master!$E1228)</f>
        <v/>
      </c>
      <c r="M1228">
        <f>IF($A1228="","",IF(AND(ISNUMBER(MATCH(C1228,lst_FT_sci_excl,0)),D1228=""),"MISSING FT CODE",IF(AND(NOT(ISNUMBER(MATCH(C1228,lst_FT_sci_excl,0))),D1228&lt;&gt;""),"CODE NOT ALLOWED FOR THIS DECISION","")))</f>
        <v/>
      </c>
    </row>
    <row r="1229">
      <c r="A1229">
        <f>IF(OR(records_master!$A1229="",ISNUMBER(MATCH(records_master!$M1229,lst_dedup_duplicate,0))),"",records_master!$A1229)</f>
        <v/>
      </c>
      <c r="B1229">
        <f>IF($A1229="","",records_master!$E1229)</f>
        <v/>
      </c>
      <c r="M1229">
        <f>IF($A1229="","",IF(AND(ISNUMBER(MATCH(C1229,lst_FT_sci_excl,0)),D1229=""),"MISSING FT CODE",IF(AND(NOT(ISNUMBER(MATCH(C1229,lst_FT_sci_excl,0))),D1229&lt;&gt;""),"CODE NOT ALLOWED FOR THIS DECISION","")))</f>
        <v/>
      </c>
    </row>
    <row r="1230">
      <c r="A1230">
        <f>IF(OR(records_master!$A1230="",ISNUMBER(MATCH(records_master!$M1230,lst_dedup_duplicate,0))),"",records_master!$A1230)</f>
        <v/>
      </c>
      <c r="B1230">
        <f>IF($A1230="","",records_master!$E1230)</f>
        <v/>
      </c>
      <c r="M1230">
        <f>IF($A1230="","",IF(AND(ISNUMBER(MATCH(C1230,lst_FT_sci_excl,0)),D1230=""),"MISSING FT CODE",IF(AND(NOT(ISNUMBER(MATCH(C1230,lst_FT_sci_excl,0))),D1230&lt;&gt;""),"CODE NOT ALLOWED FOR THIS DECISION","")))</f>
        <v/>
      </c>
    </row>
    <row r="1231">
      <c r="A1231">
        <f>IF(OR(records_master!$A1231="",ISNUMBER(MATCH(records_master!$M1231,lst_dedup_duplicate,0))),"",records_master!$A1231)</f>
        <v/>
      </c>
      <c r="B1231">
        <f>IF($A1231="","",records_master!$E1231)</f>
        <v/>
      </c>
      <c r="M1231">
        <f>IF($A1231="","",IF(AND(ISNUMBER(MATCH(C1231,lst_FT_sci_excl,0)),D1231=""),"MISSING FT CODE",IF(AND(NOT(ISNUMBER(MATCH(C1231,lst_FT_sci_excl,0))),D1231&lt;&gt;""),"CODE NOT ALLOWED FOR THIS DECISION","")))</f>
        <v/>
      </c>
    </row>
    <row r="1232">
      <c r="A1232">
        <f>IF(OR(records_master!$A1232="",ISNUMBER(MATCH(records_master!$M1232,lst_dedup_duplicate,0))),"",records_master!$A1232)</f>
        <v/>
      </c>
      <c r="B1232">
        <f>IF($A1232="","",records_master!$E1232)</f>
        <v/>
      </c>
      <c r="M1232">
        <f>IF($A1232="","",IF(AND(ISNUMBER(MATCH(C1232,lst_FT_sci_excl,0)),D1232=""),"MISSING FT CODE",IF(AND(NOT(ISNUMBER(MATCH(C1232,lst_FT_sci_excl,0))),D1232&lt;&gt;""),"CODE NOT ALLOWED FOR THIS DECISION","")))</f>
        <v/>
      </c>
    </row>
    <row r="1233">
      <c r="A1233">
        <f>IF(OR(records_master!$A1233="",ISNUMBER(MATCH(records_master!$M1233,lst_dedup_duplicate,0))),"",records_master!$A1233)</f>
        <v/>
      </c>
      <c r="B1233">
        <f>IF($A1233="","",records_master!$E1233)</f>
        <v/>
      </c>
      <c r="M1233">
        <f>IF($A1233="","",IF(AND(ISNUMBER(MATCH(C1233,lst_FT_sci_excl,0)),D1233=""),"MISSING FT CODE",IF(AND(NOT(ISNUMBER(MATCH(C1233,lst_FT_sci_excl,0))),D1233&lt;&gt;""),"CODE NOT ALLOWED FOR THIS DECISION","")))</f>
        <v/>
      </c>
    </row>
    <row r="1234">
      <c r="A1234">
        <f>IF(OR(records_master!$A1234="",ISNUMBER(MATCH(records_master!$M1234,lst_dedup_duplicate,0))),"",records_master!$A1234)</f>
        <v/>
      </c>
      <c r="B1234">
        <f>IF($A1234="","",records_master!$E1234)</f>
        <v/>
      </c>
      <c r="M1234">
        <f>IF($A1234="","",IF(AND(ISNUMBER(MATCH(C1234,lst_FT_sci_excl,0)),D1234=""),"MISSING FT CODE",IF(AND(NOT(ISNUMBER(MATCH(C1234,lst_FT_sci_excl,0))),D1234&lt;&gt;""),"CODE NOT ALLOWED FOR THIS DECISION","")))</f>
        <v/>
      </c>
    </row>
    <row r="1235">
      <c r="A1235">
        <f>IF(OR(records_master!$A1235="",ISNUMBER(MATCH(records_master!$M1235,lst_dedup_duplicate,0))),"",records_master!$A1235)</f>
        <v/>
      </c>
      <c r="B1235">
        <f>IF($A1235="","",records_master!$E1235)</f>
        <v/>
      </c>
      <c r="M1235">
        <f>IF($A1235="","",IF(AND(ISNUMBER(MATCH(C1235,lst_FT_sci_excl,0)),D1235=""),"MISSING FT CODE",IF(AND(NOT(ISNUMBER(MATCH(C1235,lst_FT_sci_excl,0))),D1235&lt;&gt;""),"CODE NOT ALLOWED FOR THIS DECISION","")))</f>
        <v/>
      </c>
    </row>
    <row r="1236">
      <c r="A1236">
        <f>IF(OR(records_master!$A1236="",ISNUMBER(MATCH(records_master!$M1236,lst_dedup_duplicate,0))),"",records_master!$A1236)</f>
        <v/>
      </c>
      <c r="B1236">
        <f>IF($A1236="","",records_master!$E1236)</f>
        <v/>
      </c>
      <c r="M1236">
        <f>IF($A1236="","",IF(AND(ISNUMBER(MATCH(C1236,lst_FT_sci_excl,0)),D1236=""),"MISSING FT CODE",IF(AND(NOT(ISNUMBER(MATCH(C1236,lst_FT_sci_excl,0))),D1236&lt;&gt;""),"CODE NOT ALLOWED FOR THIS DECISION","")))</f>
        <v/>
      </c>
    </row>
    <row r="1237">
      <c r="A1237">
        <f>IF(OR(records_master!$A1237="",ISNUMBER(MATCH(records_master!$M1237,lst_dedup_duplicate,0))),"",records_master!$A1237)</f>
        <v/>
      </c>
      <c r="B1237">
        <f>IF($A1237="","",records_master!$E1237)</f>
        <v/>
      </c>
      <c r="M1237">
        <f>IF($A1237="","",IF(AND(ISNUMBER(MATCH(C1237,lst_FT_sci_excl,0)),D1237=""),"MISSING FT CODE",IF(AND(NOT(ISNUMBER(MATCH(C1237,lst_FT_sci_excl,0))),D1237&lt;&gt;""),"CODE NOT ALLOWED FOR THIS DECISION","")))</f>
        <v/>
      </c>
    </row>
    <row r="1238">
      <c r="A1238">
        <f>IF(OR(records_master!$A1238="",ISNUMBER(MATCH(records_master!$M1238,lst_dedup_duplicate,0))),"",records_master!$A1238)</f>
        <v/>
      </c>
      <c r="B1238">
        <f>IF($A1238="","",records_master!$E1238)</f>
        <v/>
      </c>
      <c r="M1238">
        <f>IF($A1238="","",IF(AND(ISNUMBER(MATCH(C1238,lst_FT_sci_excl,0)),D1238=""),"MISSING FT CODE",IF(AND(NOT(ISNUMBER(MATCH(C1238,lst_FT_sci_excl,0))),D1238&lt;&gt;""),"CODE NOT ALLOWED FOR THIS DECISION","")))</f>
        <v/>
      </c>
    </row>
    <row r="1239">
      <c r="A1239">
        <f>IF(OR(records_master!$A1239="",ISNUMBER(MATCH(records_master!$M1239,lst_dedup_duplicate,0))),"",records_master!$A1239)</f>
        <v/>
      </c>
      <c r="B1239">
        <f>IF($A1239="","",records_master!$E1239)</f>
        <v/>
      </c>
      <c r="M1239">
        <f>IF($A1239="","",IF(AND(ISNUMBER(MATCH(C1239,lst_FT_sci_excl,0)),D1239=""),"MISSING FT CODE",IF(AND(NOT(ISNUMBER(MATCH(C1239,lst_FT_sci_excl,0))),D1239&lt;&gt;""),"CODE NOT ALLOWED FOR THIS DECISION","")))</f>
        <v/>
      </c>
    </row>
    <row r="1240">
      <c r="A1240">
        <f>IF(OR(records_master!$A1240="",ISNUMBER(MATCH(records_master!$M1240,lst_dedup_duplicate,0))),"",records_master!$A1240)</f>
        <v/>
      </c>
      <c r="B1240">
        <f>IF($A1240="","",records_master!$E1240)</f>
        <v/>
      </c>
      <c r="M1240">
        <f>IF($A1240="","",IF(AND(ISNUMBER(MATCH(C1240,lst_FT_sci_excl,0)),D1240=""),"MISSING FT CODE",IF(AND(NOT(ISNUMBER(MATCH(C1240,lst_FT_sci_excl,0))),D1240&lt;&gt;""),"CODE NOT ALLOWED FOR THIS DECISION","")))</f>
        <v/>
      </c>
    </row>
    <row r="1241">
      <c r="A1241">
        <f>IF(OR(records_master!$A1241="",ISNUMBER(MATCH(records_master!$M1241,lst_dedup_duplicate,0))),"",records_master!$A1241)</f>
        <v/>
      </c>
      <c r="B1241">
        <f>IF($A1241="","",records_master!$E1241)</f>
        <v/>
      </c>
      <c r="M1241">
        <f>IF($A1241="","",IF(AND(ISNUMBER(MATCH(C1241,lst_FT_sci_excl,0)),D1241=""),"MISSING FT CODE",IF(AND(NOT(ISNUMBER(MATCH(C1241,lst_FT_sci_excl,0))),D1241&lt;&gt;""),"CODE NOT ALLOWED FOR THIS DECISION","")))</f>
        <v/>
      </c>
    </row>
    <row r="1242">
      <c r="A1242">
        <f>IF(OR(records_master!$A1242="",ISNUMBER(MATCH(records_master!$M1242,lst_dedup_duplicate,0))),"",records_master!$A1242)</f>
        <v/>
      </c>
      <c r="B1242">
        <f>IF($A1242="","",records_master!$E1242)</f>
        <v/>
      </c>
      <c r="M1242">
        <f>IF($A1242="","",IF(AND(ISNUMBER(MATCH(C1242,lst_FT_sci_excl,0)),D1242=""),"MISSING FT CODE",IF(AND(NOT(ISNUMBER(MATCH(C1242,lst_FT_sci_excl,0))),D1242&lt;&gt;""),"CODE NOT ALLOWED FOR THIS DECISION","")))</f>
        <v/>
      </c>
    </row>
    <row r="1243">
      <c r="A1243">
        <f>IF(OR(records_master!$A1243="",ISNUMBER(MATCH(records_master!$M1243,lst_dedup_duplicate,0))),"",records_master!$A1243)</f>
        <v/>
      </c>
      <c r="B1243">
        <f>IF($A1243="","",records_master!$E1243)</f>
        <v/>
      </c>
      <c r="M1243">
        <f>IF($A1243="","",IF(AND(ISNUMBER(MATCH(C1243,lst_FT_sci_excl,0)),D1243=""),"MISSING FT CODE",IF(AND(NOT(ISNUMBER(MATCH(C1243,lst_FT_sci_excl,0))),D1243&lt;&gt;""),"CODE NOT ALLOWED FOR THIS DECISION","")))</f>
        <v/>
      </c>
    </row>
    <row r="1244">
      <c r="A1244">
        <f>IF(OR(records_master!$A1244="",ISNUMBER(MATCH(records_master!$M1244,lst_dedup_duplicate,0))),"",records_master!$A1244)</f>
        <v/>
      </c>
      <c r="B1244">
        <f>IF($A1244="","",records_master!$E1244)</f>
        <v/>
      </c>
      <c r="M1244">
        <f>IF($A1244="","",IF(AND(ISNUMBER(MATCH(C1244,lst_FT_sci_excl,0)),D1244=""),"MISSING FT CODE",IF(AND(NOT(ISNUMBER(MATCH(C1244,lst_FT_sci_excl,0))),D1244&lt;&gt;""),"CODE NOT ALLOWED FOR THIS DECISION","")))</f>
        <v/>
      </c>
    </row>
    <row r="1245">
      <c r="A1245">
        <f>IF(OR(records_master!$A1245="",ISNUMBER(MATCH(records_master!$M1245,lst_dedup_duplicate,0))),"",records_master!$A1245)</f>
        <v/>
      </c>
      <c r="B1245">
        <f>IF($A1245="","",records_master!$E1245)</f>
        <v/>
      </c>
      <c r="M1245">
        <f>IF($A1245="","",IF(AND(ISNUMBER(MATCH(C1245,lst_FT_sci_excl,0)),D1245=""),"MISSING FT CODE",IF(AND(NOT(ISNUMBER(MATCH(C1245,lst_FT_sci_excl,0))),D1245&lt;&gt;""),"CODE NOT ALLOWED FOR THIS DECISION","")))</f>
        <v/>
      </c>
    </row>
    <row r="1246">
      <c r="A1246">
        <f>IF(OR(records_master!$A1246="",ISNUMBER(MATCH(records_master!$M1246,lst_dedup_duplicate,0))),"",records_master!$A1246)</f>
        <v/>
      </c>
      <c r="B1246">
        <f>IF($A1246="","",records_master!$E1246)</f>
        <v/>
      </c>
      <c r="M1246">
        <f>IF($A1246="","",IF(AND(ISNUMBER(MATCH(C1246,lst_FT_sci_excl,0)),D1246=""),"MISSING FT CODE",IF(AND(NOT(ISNUMBER(MATCH(C1246,lst_FT_sci_excl,0))),D1246&lt;&gt;""),"CODE NOT ALLOWED FOR THIS DECISION","")))</f>
        <v/>
      </c>
    </row>
    <row r="1247">
      <c r="A1247">
        <f>IF(OR(records_master!$A1247="",ISNUMBER(MATCH(records_master!$M1247,lst_dedup_duplicate,0))),"",records_master!$A1247)</f>
        <v/>
      </c>
      <c r="B1247">
        <f>IF($A1247="","",records_master!$E1247)</f>
        <v/>
      </c>
      <c r="M1247">
        <f>IF($A1247="","",IF(AND(ISNUMBER(MATCH(C1247,lst_FT_sci_excl,0)),D1247=""),"MISSING FT CODE",IF(AND(NOT(ISNUMBER(MATCH(C1247,lst_FT_sci_excl,0))),D1247&lt;&gt;""),"CODE NOT ALLOWED FOR THIS DECISION","")))</f>
        <v/>
      </c>
    </row>
    <row r="1248">
      <c r="A1248">
        <f>IF(OR(records_master!$A1248="",ISNUMBER(MATCH(records_master!$M1248,lst_dedup_duplicate,0))),"",records_master!$A1248)</f>
        <v/>
      </c>
      <c r="B1248">
        <f>IF($A1248="","",records_master!$E1248)</f>
        <v/>
      </c>
      <c r="M1248">
        <f>IF($A1248="","",IF(AND(ISNUMBER(MATCH(C1248,lst_FT_sci_excl,0)),D1248=""),"MISSING FT CODE",IF(AND(NOT(ISNUMBER(MATCH(C1248,lst_FT_sci_excl,0))),D1248&lt;&gt;""),"CODE NOT ALLOWED FOR THIS DECISION","")))</f>
        <v/>
      </c>
    </row>
    <row r="1249">
      <c r="A1249">
        <f>IF(OR(records_master!$A1249="",ISNUMBER(MATCH(records_master!$M1249,lst_dedup_duplicate,0))),"",records_master!$A1249)</f>
        <v/>
      </c>
      <c r="B1249">
        <f>IF($A1249="","",records_master!$E1249)</f>
        <v/>
      </c>
      <c r="M1249">
        <f>IF($A1249="","",IF(AND(ISNUMBER(MATCH(C1249,lst_FT_sci_excl,0)),D1249=""),"MISSING FT CODE",IF(AND(NOT(ISNUMBER(MATCH(C1249,lst_FT_sci_excl,0))),D1249&lt;&gt;""),"CODE NOT ALLOWED FOR THIS DECISION","")))</f>
        <v/>
      </c>
    </row>
    <row r="1250">
      <c r="A1250">
        <f>IF(OR(records_master!$A1250="",ISNUMBER(MATCH(records_master!$M1250,lst_dedup_duplicate,0))),"",records_master!$A1250)</f>
        <v/>
      </c>
      <c r="B1250">
        <f>IF($A1250="","",records_master!$E1250)</f>
        <v/>
      </c>
      <c r="M1250">
        <f>IF($A1250="","",IF(AND(ISNUMBER(MATCH(C1250,lst_FT_sci_excl,0)),D1250=""),"MISSING FT CODE",IF(AND(NOT(ISNUMBER(MATCH(C1250,lst_FT_sci_excl,0))),D1250&lt;&gt;""),"CODE NOT ALLOWED FOR THIS DECISION","")))</f>
        <v/>
      </c>
    </row>
    <row r="1251">
      <c r="A1251">
        <f>IF(OR(records_master!$A1251="",ISNUMBER(MATCH(records_master!$M1251,lst_dedup_duplicate,0))),"",records_master!$A1251)</f>
        <v/>
      </c>
      <c r="B1251">
        <f>IF($A1251="","",records_master!$E1251)</f>
        <v/>
      </c>
      <c r="M1251">
        <f>IF($A1251="","",IF(AND(ISNUMBER(MATCH(C1251,lst_FT_sci_excl,0)),D1251=""),"MISSING FT CODE",IF(AND(NOT(ISNUMBER(MATCH(C1251,lst_FT_sci_excl,0))),D1251&lt;&gt;""),"CODE NOT ALLOWED FOR THIS DECISION","")))</f>
        <v/>
      </c>
    </row>
    <row r="1252">
      <c r="A1252">
        <f>IF(OR(records_master!$A1252="",ISNUMBER(MATCH(records_master!$M1252,lst_dedup_duplicate,0))),"",records_master!$A1252)</f>
        <v/>
      </c>
      <c r="B1252">
        <f>IF($A1252="","",records_master!$E1252)</f>
        <v/>
      </c>
      <c r="M1252">
        <f>IF($A1252="","",IF(AND(ISNUMBER(MATCH(C1252,lst_FT_sci_excl,0)),D1252=""),"MISSING FT CODE",IF(AND(NOT(ISNUMBER(MATCH(C1252,lst_FT_sci_excl,0))),D1252&lt;&gt;""),"CODE NOT ALLOWED FOR THIS DECISION","")))</f>
        <v/>
      </c>
    </row>
    <row r="1253">
      <c r="A1253">
        <f>IF(OR(records_master!$A1253="",ISNUMBER(MATCH(records_master!$M1253,lst_dedup_duplicate,0))),"",records_master!$A1253)</f>
        <v/>
      </c>
      <c r="B1253">
        <f>IF($A1253="","",records_master!$E1253)</f>
        <v/>
      </c>
      <c r="M1253">
        <f>IF($A1253="","",IF(AND(ISNUMBER(MATCH(C1253,lst_FT_sci_excl,0)),D1253=""),"MISSING FT CODE",IF(AND(NOT(ISNUMBER(MATCH(C1253,lst_FT_sci_excl,0))),D1253&lt;&gt;""),"CODE NOT ALLOWED FOR THIS DECISION","")))</f>
        <v/>
      </c>
    </row>
    <row r="1254">
      <c r="A1254">
        <f>IF(OR(records_master!$A1254="",ISNUMBER(MATCH(records_master!$M1254,lst_dedup_duplicate,0))),"",records_master!$A1254)</f>
        <v/>
      </c>
      <c r="B1254">
        <f>IF($A1254="","",records_master!$E1254)</f>
        <v/>
      </c>
      <c r="M1254">
        <f>IF($A1254="","",IF(AND(ISNUMBER(MATCH(C1254,lst_FT_sci_excl,0)),D1254=""),"MISSING FT CODE",IF(AND(NOT(ISNUMBER(MATCH(C1254,lst_FT_sci_excl,0))),D1254&lt;&gt;""),"CODE NOT ALLOWED FOR THIS DECISION","")))</f>
        <v/>
      </c>
    </row>
    <row r="1255">
      <c r="A1255">
        <f>IF(OR(records_master!$A1255="",ISNUMBER(MATCH(records_master!$M1255,lst_dedup_duplicate,0))),"",records_master!$A1255)</f>
        <v/>
      </c>
      <c r="B1255">
        <f>IF($A1255="","",records_master!$E1255)</f>
        <v/>
      </c>
      <c r="M1255">
        <f>IF($A1255="","",IF(AND(ISNUMBER(MATCH(C1255,lst_FT_sci_excl,0)),D1255=""),"MISSING FT CODE",IF(AND(NOT(ISNUMBER(MATCH(C1255,lst_FT_sci_excl,0))),D1255&lt;&gt;""),"CODE NOT ALLOWED FOR THIS DECISION","")))</f>
        <v/>
      </c>
    </row>
    <row r="1256">
      <c r="A1256">
        <f>IF(OR(records_master!$A1256="",ISNUMBER(MATCH(records_master!$M1256,lst_dedup_duplicate,0))),"",records_master!$A1256)</f>
        <v/>
      </c>
      <c r="B1256">
        <f>IF($A1256="","",records_master!$E1256)</f>
        <v/>
      </c>
      <c r="M1256">
        <f>IF($A1256="","",IF(AND(ISNUMBER(MATCH(C1256,lst_FT_sci_excl,0)),D1256=""),"MISSING FT CODE",IF(AND(NOT(ISNUMBER(MATCH(C1256,lst_FT_sci_excl,0))),D1256&lt;&gt;""),"CODE NOT ALLOWED FOR THIS DECISION","")))</f>
        <v/>
      </c>
    </row>
    <row r="1257">
      <c r="A1257">
        <f>IF(OR(records_master!$A1257="",ISNUMBER(MATCH(records_master!$M1257,lst_dedup_duplicate,0))),"",records_master!$A1257)</f>
        <v/>
      </c>
      <c r="B1257">
        <f>IF($A1257="","",records_master!$E1257)</f>
        <v/>
      </c>
      <c r="M1257">
        <f>IF($A1257="","",IF(AND(ISNUMBER(MATCH(C1257,lst_FT_sci_excl,0)),D1257=""),"MISSING FT CODE",IF(AND(NOT(ISNUMBER(MATCH(C1257,lst_FT_sci_excl,0))),D1257&lt;&gt;""),"CODE NOT ALLOWED FOR THIS DECISION","")))</f>
        <v/>
      </c>
    </row>
    <row r="1258">
      <c r="A1258">
        <f>IF(OR(records_master!$A1258="",ISNUMBER(MATCH(records_master!$M1258,lst_dedup_duplicate,0))),"",records_master!$A1258)</f>
        <v/>
      </c>
      <c r="B1258">
        <f>IF($A1258="","",records_master!$E1258)</f>
        <v/>
      </c>
      <c r="M1258">
        <f>IF($A1258="","",IF(AND(ISNUMBER(MATCH(C1258,lst_FT_sci_excl,0)),D1258=""),"MISSING FT CODE",IF(AND(NOT(ISNUMBER(MATCH(C1258,lst_FT_sci_excl,0))),D1258&lt;&gt;""),"CODE NOT ALLOWED FOR THIS DECISION","")))</f>
        <v/>
      </c>
    </row>
    <row r="1259">
      <c r="A1259">
        <f>IF(OR(records_master!$A1259="",ISNUMBER(MATCH(records_master!$M1259,lst_dedup_duplicate,0))),"",records_master!$A1259)</f>
        <v/>
      </c>
      <c r="B1259">
        <f>IF($A1259="","",records_master!$E1259)</f>
        <v/>
      </c>
      <c r="M1259">
        <f>IF($A1259="","",IF(AND(ISNUMBER(MATCH(C1259,lst_FT_sci_excl,0)),D1259=""),"MISSING FT CODE",IF(AND(NOT(ISNUMBER(MATCH(C1259,lst_FT_sci_excl,0))),D1259&lt;&gt;""),"CODE NOT ALLOWED FOR THIS DECISION","")))</f>
        <v/>
      </c>
    </row>
    <row r="1260">
      <c r="A1260">
        <f>IF(OR(records_master!$A1260="",ISNUMBER(MATCH(records_master!$M1260,lst_dedup_duplicate,0))),"",records_master!$A1260)</f>
        <v/>
      </c>
      <c r="B1260">
        <f>IF($A1260="","",records_master!$E1260)</f>
        <v/>
      </c>
      <c r="M1260">
        <f>IF($A1260="","",IF(AND(ISNUMBER(MATCH(C1260,lst_FT_sci_excl,0)),D1260=""),"MISSING FT CODE",IF(AND(NOT(ISNUMBER(MATCH(C1260,lst_FT_sci_excl,0))),D1260&lt;&gt;""),"CODE NOT ALLOWED FOR THIS DECISION","")))</f>
        <v/>
      </c>
    </row>
    <row r="1261">
      <c r="A1261">
        <f>IF(OR(records_master!$A1261="",ISNUMBER(MATCH(records_master!$M1261,lst_dedup_duplicate,0))),"",records_master!$A1261)</f>
        <v/>
      </c>
      <c r="B1261">
        <f>IF($A1261="","",records_master!$E1261)</f>
        <v/>
      </c>
      <c r="M1261">
        <f>IF($A1261="","",IF(AND(ISNUMBER(MATCH(C1261,lst_FT_sci_excl,0)),D1261=""),"MISSING FT CODE",IF(AND(NOT(ISNUMBER(MATCH(C1261,lst_FT_sci_excl,0))),D1261&lt;&gt;""),"CODE NOT ALLOWED FOR THIS DECISION","")))</f>
        <v/>
      </c>
    </row>
    <row r="1262">
      <c r="A1262">
        <f>IF(OR(records_master!$A1262="",ISNUMBER(MATCH(records_master!$M1262,lst_dedup_duplicate,0))),"",records_master!$A1262)</f>
        <v/>
      </c>
      <c r="B1262">
        <f>IF($A1262="","",records_master!$E1262)</f>
        <v/>
      </c>
      <c r="M1262">
        <f>IF($A1262="","",IF(AND(ISNUMBER(MATCH(C1262,lst_FT_sci_excl,0)),D1262=""),"MISSING FT CODE",IF(AND(NOT(ISNUMBER(MATCH(C1262,lst_FT_sci_excl,0))),D1262&lt;&gt;""),"CODE NOT ALLOWED FOR THIS DECISION","")))</f>
        <v/>
      </c>
    </row>
    <row r="1263">
      <c r="A1263">
        <f>IF(OR(records_master!$A1263="",ISNUMBER(MATCH(records_master!$M1263,lst_dedup_duplicate,0))),"",records_master!$A1263)</f>
        <v/>
      </c>
      <c r="B1263">
        <f>IF($A1263="","",records_master!$E1263)</f>
        <v/>
      </c>
      <c r="M1263">
        <f>IF($A1263="","",IF(AND(ISNUMBER(MATCH(C1263,lst_FT_sci_excl,0)),D1263=""),"MISSING FT CODE",IF(AND(NOT(ISNUMBER(MATCH(C1263,lst_FT_sci_excl,0))),D1263&lt;&gt;""),"CODE NOT ALLOWED FOR THIS DECISION","")))</f>
        <v/>
      </c>
    </row>
    <row r="1264">
      <c r="A1264">
        <f>IF(OR(records_master!$A1264="",ISNUMBER(MATCH(records_master!$M1264,lst_dedup_duplicate,0))),"",records_master!$A1264)</f>
        <v/>
      </c>
      <c r="B1264">
        <f>IF($A1264="","",records_master!$E1264)</f>
        <v/>
      </c>
      <c r="M1264">
        <f>IF($A1264="","",IF(AND(ISNUMBER(MATCH(C1264,lst_FT_sci_excl,0)),D1264=""),"MISSING FT CODE",IF(AND(NOT(ISNUMBER(MATCH(C1264,lst_FT_sci_excl,0))),D1264&lt;&gt;""),"CODE NOT ALLOWED FOR THIS DECISION","")))</f>
        <v/>
      </c>
    </row>
    <row r="1265">
      <c r="A1265">
        <f>IF(OR(records_master!$A1265="",ISNUMBER(MATCH(records_master!$M1265,lst_dedup_duplicate,0))),"",records_master!$A1265)</f>
        <v/>
      </c>
      <c r="B1265">
        <f>IF($A1265="","",records_master!$E1265)</f>
        <v/>
      </c>
      <c r="M1265">
        <f>IF($A1265="","",IF(AND(ISNUMBER(MATCH(C1265,lst_FT_sci_excl,0)),D1265=""),"MISSING FT CODE",IF(AND(NOT(ISNUMBER(MATCH(C1265,lst_FT_sci_excl,0))),D1265&lt;&gt;""),"CODE NOT ALLOWED FOR THIS DECISION","")))</f>
        <v/>
      </c>
    </row>
    <row r="1266">
      <c r="A1266">
        <f>IF(OR(records_master!$A1266="",ISNUMBER(MATCH(records_master!$M1266,lst_dedup_duplicate,0))),"",records_master!$A1266)</f>
        <v/>
      </c>
      <c r="B1266">
        <f>IF($A1266="","",records_master!$E1266)</f>
        <v/>
      </c>
      <c r="M1266">
        <f>IF($A1266="","",IF(AND(ISNUMBER(MATCH(C1266,lst_FT_sci_excl,0)),D1266=""),"MISSING FT CODE",IF(AND(NOT(ISNUMBER(MATCH(C1266,lst_FT_sci_excl,0))),D1266&lt;&gt;""),"CODE NOT ALLOWED FOR THIS DECISION","")))</f>
        <v/>
      </c>
    </row>
    <row r="1267">
      <c r="A1267">
        <f>IF(OR(records_master!$A1267="",ISNUMBER(MATCH(records_master!$M1267,lst_dedup_duplicate,0))),"",records_master!$A1267)</f>
        <v/>
      </c>
      <c r="B1267">
        <f>IF($A1267="","",records_master!$E1267)</f>
        <v/>
      </c>
      <c r="M1267">
        <f>IF($A1267="","",IF(AND(ISNUMBER(MATCH(C1267,lst_FT_sci_excl,0)),D1267=""),"MISSING FT CODE",IF(AND(NOT(ISNUMBER(MATCH(C1267,lst_FT_sci_excl,0))),D1267&lt;&gt;""),"CODE NOT ALLOWED FOR THIS DECISION","")))</f>
        <v/>
      </c>
    </row>
    <row r="1268">
      <c r="A1268">
        <f>IF(OR(records_master!$A1268="",ISNUMBER(MATCH(records_master!$M1268,lst_dedup_duplicate,0))),"",records_master!$A1268)</f>
        <v/>
      </c>
      <c r="B1268">
        <f>IF($A1268="","",records_master!$E1268)</f>
        <v/>
      </c>
      <c r="M1268">
        <f>IF($A1268="","",IF(AND(ISNUMBER(MATCH(C1268,lst_FT_sci_excl,0)),D1268=""),"MISSING FT CODE",IF(AND(NOT(ISNUMBER(MATCH(C1268,lst_FT_sci_excl,0))),D1268&lt;&gt;""),"CODE NOT ALLOWED FOR THIS DECISION","")))</f>
        <v/>
      </c>
    </row>
    <row r="1269">
      <c r="A1269">
        <f>IF(OR(records_master!$A1269="",ISNUMBER(MATCH(records_master!$M1269,lst_dedup_duplicate,0))),"",records_master!$A1269)</f>
        <v/>
      </c>
      <c r="B1269">
        <f>IF($A1269="","",records_master!$E1269)</f>
        <v/>
      </c>
      <c r="M1269">
        <f>IF($A1269="","",IF(AND(ISNUMBER(MATCH(C1269,lst_FT_sci_excl,0)),D1269=""),"MISSING FT CODE",IF(AND(NOT(ISNUMBER(MATCH(C1269,lst_FT_sci_excl,0))),D1269&lt;&gt;""),"CODE NOT ALLOWED FOR THIS DECISION","")))</f>
        <v/>
      </c>
    </row>
    <row r="1270">
      <c r="A1270">
        <f>IF(OR(records_master!$A1270="",ISNUMBER(MATCH(records_master!$M1270,lst_dedup_duplicate,0))),"",records_master!$A1270)</f>
        <v/>
      </c>
      <c r="B1270">
        <f>IF($A1270="","",records_master!$E1270)</f>
        <v/>
      </c>
      <c r="M1270">
        <f>IF($A1270="","",IF(AND(ISNUMBER(MATCH(C1270,lst_FT_sci_excl,0)),D1270=""),"MISSING FT CODE",IF(AND(NOT(ISNUMBER(MATCH(C1270,lst_FT_sci_excl,0))),D1270&lt;&gt;""),"CODE NOT ALLOWED FOR THIS DECISION","")))</f>
        <v/>
      </c>
    </row>
    <row r="1271">
      <c r="A1271">
        <f>IF(OR(records_master!$A1271="",ISNUMBER(MATCH(records_master!$M1271,lst_dedup_duplicate,0))),"",records_master!$A1271)</f>
        <v/>
      </c>
      <c r="B1271">
        <f>IF($A1271="","",records_master!$E1271)</f>
        <v/>
      </c>
      <c r="M1271">
        <f>IF($A1271="","",IF(AND(ISNUMBER(MATCH(C1271,lst_FT_sci_excl,0)),D1271=""),"MISSING FT CODE",IF(AND(NOT(ISNUMBER(MATCH(C1271,lst_FT_sci_excl,0))),D1271&lt;&gt;""),"CODE NOT ALLOWED FOR THIS DECISION","")))</f>
        <v/>
      </c>
    </row>
    <row r="1272">
      <c r="A1272">
        <f>IF(OR(records_master!$A1272="",ISNUMBER(MATCH(records_master!$M1272,lst_dedup_duplicate,0))),"",records_master!$A1272)</f>
        <v/>
      </c>
      <c r="B1272">
        <f>IF($A1272="","",records_master!$E1272)</f>
        <v/>
      </c>
      <c r="M1272">
        <f>IF($A1272="","",IF(AND(ISNUMBER(MATCH(C1272,lst_FT_sci_excl,0)),D1272=""),"MISSING FT CODE",IF(AND(NOT(ISNUMBER(MATCH(C1272,lst_FT_sci_excl,0))),D1272&lt;&gt;""),"CODE NOT ALLOWED FOR THIS DECISION","")))</f>
        <v/>
      </c>
    </row>
    <row r="1273">
      <c r="A1273">
        <f>IF(OR(records_master!$A1273="",ISNUMBER(MATCH(records_master!$M1273,lst_dedup_duplicate,0))),"",records_master!$A1273)</f>
        <v/>
      </c>
      <c r="B1273">
        <f>IF($A1273="","",records_master!$E1273)</f>
        <v/>
      </c>
      <c r="M1273">
        <f>IF($A1273="","",IF(AND(ISNUMBER(MATCH(C1273,lst_FT_sci_excl,0)),D1273=""),"MISSING FT CODE",IF(AND(NOT(ISNUMBER(MATCH(C1273,lst_FT_sci_excl,0))),D1273&lt;&gt;""),"CODE NOT ALLOWED FOR THIS DECISION","")))</f>
        <v/>
      </c>
    </row>
    <row r="1274">
      <c r="A1274">
        <f>IF(OR(records_master!$A1274="",ISNUMBER(MATCH(records_master!$M1274,lst_dedup_duplicate,0))),"",records_master!$A1274)</f>
        <v/>
      </c>
      <c r="B1274">
        <f>IF($A1274="","",records_master!$E1274)</f>
        <v/>
      </c>
      <c r="M1274">
        <f>IF($A1274="","",IF(AND(ISNUMBER(MATCH(C1274,lst_FT_sci_excl,0)),D1274=""),"MISSING FT CODE",IF(AND(NOT(ISNUMBER(MATCH(C1274,lst_FT_sci_excl,0))),D1274&lt;&gt;""),"CODE NOT ALLOWED FOR THIS DECISION","")))</f>
        <v/>
      </c>
    </row>
    <row r="1275">
      <c r="A1275">
        <f>IF(OR(records_master!$A1275="",ISNUMBER(MATCH(records_master!$M1275,lst_dedup_duplicate,0))),"",records_master!$A1275)</f>
        <v/>
      </c>
      <c r="B1275">
        <f>IF($A1275="","",records_master!$E1275)</f>
        <v/>
      </c>
      <c r="M1275">
        <f>IF($A1275="","",IF(AND(ISNUMBER(MATCH(C1275,lst_FT_sci_excl,0)),D1275=""),"MISSING FT CODE",IF(AND(NOT(ISNUMBER(MATCH(C1275,lst_FT_sci_excl,0))),D1275&lt;&gt;""),"CODE NOT ALLOWED FOR THIS DECISION","")))</f>
        <v/>
      </c>
    </row>
    <row r="1276">
      <c r="A1276">
        <f>IF(OR(records_master!$A1276="",ISNUMBER(MATCH(records_master!$M1276,lst_dedup_duplicate,0))),"",records_master!$A1276)</f>
        <v/>
      </c>
      <c r="B1276">
        <f>IF($A1276="","",records_master!$E1276)</f>
        <v/>
      </c>
      <c r="M1276">
        <f>IF($A1276="","",IF(AND(ISNUMBER(MATCH(C1276,lst_FT_sci_excl,0)),D1276=""),"MISSING FT CODE",IF(AND(NOT(ISNUMBER(MATCH(C1276,lst_FT_sci_excl,0))),D1276&lt;&gt;""),"CODE NOT ALLOWED FOR THIS DECISION","")))</f>
        <v/>
      </c>
    </row>
    <row r="1277">
      <c r="A1277">
        <f>IF(OR(records_master!$A1277="",ISNUMBER(MATCH(records_master!$M1277,lst_dedup_duplicate,0))),"",records_master!$A1277)</f>
        <v/>
      </c>
      <c r="B1277">
        <f>IF($A1277="","",records_master!$E1277)</f>
        <v/>
      </c>
      <c r="M1277">
        <f>IF($A1277="","",IF(AND(ISNUMBER(MATCH(C1277,lst_FT_sci_excl,0)),D1277=""),"MISSING FT CODE",IF(AND(NOT(ISNUMBER(MATCH(C1277,lst_FT_sci_excl,0))),D1277&lt;&gt;""),"CODE NOT ALLOWED FOR THIS DECISION","")))</f>
        <v/>
      </c>
    </row>
    <row r="1278">
      <c r="A1278">
        <f>IF(OR(records_master!$A1278="",ISNUMBER(MATCH(records_master!$M1278,lst_dedup_duplicate,0))),"",records_master!$A1278)</f>
        <v/>
      </c>
      <c r="B1278">
        <f>IF($A1278="","",records_master!$E1278)</f>
        <v/>
      </c>
      <c r="M1278">
        <f>IF($A1278="","",IF(AND(ISNUMBER(MATCH(C1278,lst_FT_sci_excl,0)),D1278=""),"MISSING FT CODE",IF(AND(NOT(ISNUMBER(MATCH(C1278,lst_FT_sci_excl,0))),D1278&lt;&gt;""),"CODE NOT ALLOWED FOR THIS DECISION","")))</f>
        <v/>
      </c>
    </row>
    <row r="1279">
      <c r="A1279">
        <f>IF(OR(records_master!$A1279="",ISNUMBER(MATCH(records_master!$M1279,lst_dedup_duplicate,0))),"",records_master!$A1279)</f>
        <v/>
      </c>
      <c r="B1279">
        <f>IF($A1279="","",records_master!$E1279)</f>
        <v/>
      </c>
      <c r="M1279">
        <f>IF($A1279="","",IF(AND(ISNUMBER(MATCH(C1279,lst_FT_sci_excl,0)),D1279=""),"MISSING FT CODE",IF(AND(NOT(ISNUMBER(MATCH(C1279,lst_FT_sci_excl,0))),D1279&lt;&gt;""),"CODE NOT ALLOWED FOR THIS DECISION","")))</f>
        <v/>
      </c>
    </row>
    <row r="1280">
      <c r="A1280">
        <f>IF(OR(records_master!$A1280="",ISNUMBER(MATCH(records_master!$M1280,lst_dedup_duplicate,0))),"",records_master!$A1280)</f>
        <v/>
      </c>
      <c r="B1280">
        <f>IF($A1280="","",records_master!$E1280)</f>
        <v/>
      </c>
      <c r="M1280">
        <f>IF($A1280="","",IF(AND(ISNUMBER(MATCH(C1280,lst_FT_sci_excl,0)),D1280=""),"MISSING FT CODE",IF(AND(NOT(ISNUMBER(MATCH(C1280,lst_FT_sci_excl,0))),D1280&lt;&gt;""),"CODE NOT ALLOWED FOR THIS DECISION","")))</f>
        <v/>
      </c>
    </row>
    <row r="1281">
      <c r="A1281">
        <f>IF(OR(records_master!$A1281="",ISNUMBER(MATCH(records_master!$M1281,lst_dedup_duplicate,0))),"",records_master!$A1281)</f>
        <v/>
      </c>
      <c r="B1281">
        <f>IF($A1281="","",records_master!$E1281)</f>
        <v/>
      </c>
      <c r="M1281">
        <f>IF($A1281="","",IF(AND(ISNUMBER(MATCH(C1281,lst_FT_sci_excl,0)),D1281=""),"MISSING FT CODE",IF(AND(NOT(ISNUMBER(MATCH(C1281,lst_FT_sci_excl,0))),D1281&lt;&gt;""),"CODE NOT ALLOWED FOR THIS DECISION","")))</f>
        <v/>
      </c>
    </row>
    <row r="1282">
      <c r="A1282">
        <f>IF(OR(records_master!$A1282="",ISNUMBER(MATCH(records_master!$M1282,lst_dedup_duplicate,0))),"",records_master!$A1282)</f>
        <v/>
      </c>
      <c r="B1282">
        <f>IF($A1282="","",records_master!$E1282)</f>
        <v/>
      </c>
      <c r="M1282">
        <f>IF($A1282="","",IF(AND(ISNUMBER(MATCH(C1282,lst_FT_sci_excl,0)),D1282=""),"MISSING FT CODE",IF(AND(NOT(ISNUMBER(MATCH(C1282,lst_FT_sci_excl,0))),D1282&lt;&gt;""),"CODE NOT ALLOWED FOR THIS DECISION","")))</f>
        <v/>
      </c>
    </row>
    <row r="1283">
      <c r="A1283">
        <f>IF(OR(records_master!$A1283="",ISNUMBER(MATCH(records_master!$M1283,lst_dedup_duplicate,0))),"",records_master!$A1283)</f>
        <v/>
      </c>
      <c r="B1283">
        <f>IF($A1283="","",records_master!$E1283)</f>
        <v/>
      </c>
      <c r="M1283">
        <f>IF($A1283="","",IF(AND(ISNUMBER(MATCH(C1283,lst_FT_sci_excl,0)),D1283=""),"MISSING FT CODE",IF(AND(NOT(ISNUMBER(MATCH(C1283,lst_FT_sci_excl,0))),D1283&lt;&gt;""),"CODE NOT ALLOWED FOR THIS DECISION","")))</f>
        <v/>
      </c>
    </row>
    <row r="1284">
      <c r="A1284">
        <f>IF(OR(records_master!$A1284="",ISNUMBER(MATCH(records_master!$M1284,lst_dedup_duplicate,0))),"",records_master!$A1284)</f>
        <v/>
      </c>
      <c r="B1284">
        <f>IF($A1284="","",records_master!$E1284)</f>
        <v/>
      </c>
      <c r="M1284">
        <f>IF($A1284="","",IF(AND(ISNUMBER(MATCH(C1284,lst_FT_sci_excl,0)),D1284=""),"MISSING FT CODE",IF(AND(NOT(ISNUMBER(MATCH(C1284,lst_FT_sci_excl,0))),D1284&lt;&gt;""),"CODE NOT ALLOWED FOR THIS DECISION","")))</f>
        <v/>
      </c>
    </row>
    <row r="1285">
      <c r="A1285">
        <f>IF(OR(records_master!$A1285="",ISNUMBER(MATCH(records_master!$M1285,lst_dedup_duplicate,0))),"",records_master!$A1285)</f>
        <v/>
      </c>
      <c r="B1285">
        <f>IF($A1285="","",records_master!$E1285)</f>
        <v/>
      </c>
      <c r="M1285">
        <f>IF($A1285="","",IF(AND(ISNUMBER(MATCH(C1285,lst_FT_sci_excl,0)),D1285=""),"MISSING FT CODE",IF(AND(NOT(ISNUMBER(MATCH(C1285,lst_FT_sci_excl,0))),D1285&lt;&gt;""),"CODE NOT ALLOWED FOR THIS DECISION","")))</f>
        <v/>
      </c>
    </row>
    <row r="1286">
      <c r="A1286">
        <f>IF(OR(records_master!$A1286="",ISNUMBER(MATCH(records_master!$M1286,lst_dedup_duplicate,0))),"",records_master!$A1286)</f>
        <v/>
      </c>
      <c r="B1286">
        <f>IF($A1286="","",records_master!$E1286)</f>
        <v/>
      </c>
      <c r="M1286">
        <f>IF($A1286="","",IF(AND(ISNUMBER(MATCH(C1286,lst_FT_sci_excl,0)),D1286=""),"MISSING FT CODE",IF(AND(NOT(ISNUMBER(MATCH(C1286,lst_FT_sci_excl,0))),D1286&lt;&gt;""),"CODE NOT ALLOWED FOR THIS DECISION","")))</f>
        <v/>
      </c>
    </row>
    <row r="1287">
      <c r="A1287">
        <f>IF(OR(records_master!$A1287="",ISNUMBER(MATCH(records_master!$M1287,lst_dedup_duplicate,0))),"",records_master!$A1287)</f>
        <v/>
      </c>
      <c r="B1287">
        <f>IF($A1287="","",records_master!$E1287)</f>
        <v/>
      </c>
      <c r="M1287">
        <f>IF($A1287="","",IF(AND(ISNUMBER(MATCH(C1287,lst_FT_sci_excl,0)),D1287=""),"MISSING FT CODE",IF(AND(NOT(ISNUMBER(MATCH(C1287,lst_FT_sci_excl,0))),D1287&lt;&gt;""),"CODE NOT ALLOWED FOR THIS DECISION","")))</f>
        <v/>
      </c>
    </row>
    <row r="1288">
      <c r="A1288">
        <f>IF(OR(records_master!$A1288="",ISNUMBER(MATCH(records_master!$M1288,lst_dedup_duplicate,0))),"",records_master!$A1288)</f>
        <v/>
      </c>
      <c r="B1288">
        <f>IF($A1288="","",records_master!$E1288)</f>
        <v/>
      </c>
      <c r="M1288">
        <f>IF($A1288="","",IF(AND(ISNUMBER(MATCH(C1288,lst_FT_sci_excl,0)),D1288=""),"MISSING FT CODE",IF(AND(NOT(ISNUMBER(MATCH(C1288,lst_FT_sci_excl,0))),D1288&lt;&gt;""),"CODE NOT ALLOWED FOR THIS DECISION","")))</f>
        <v/>
      </c>
    </row>
    <row r="1289">
      <c r="A1289">
        <f>IF(OR(records_master!$A1289="",ISNUMBER(MATCH(records_master!$M1289,lst_dedup_duplicate,0))),"",records_master!$A1289)</f>
        <v/>
      </c>
      <c r="B1289">
        <f>IF($A1289="","",records_master!$E1289)</f>
        <v/>
      </c>
      <c r="M1289">
        <f>IF($A1289="","",IF(AND(ISNUMBER(MATCH(C1289,lst_FT_sci_excl,0)),D1289=""),"MISSING FT CODE",IF(AND(NOT(ISNUMBER(MATCH(C1289,lst_FT_sci_excl,0))),D1289&lt;&gt;""),"CODE NOT ALLOWED FOR THIS DECISION","")))</f>
        <v/>
      </c>
    </row>
    <row r="1290">
      <c r="A1290">
        <f>IF(OR(records_master!$A1290="",ISNUMBER(MATCH(records_master!$M1290,lst_dedup_duplicate,0))),"",records_master!$A1290)</f>
        <v/>
      </c>
      <c r="B1290">
        <f>IF($A1290="","",records_master!$E1290)</f>
        <v/>
      </c>
      <c r="M1290">
        <f>IF($A1290="","",IF(AND(ISNUMBER(MATCH(C1290,lst_FT_sci_excl,0)),D1290=""),"MISSING FT CODE",IF(AND(NOT(ISNUMBER(MATCH(C1290,lst_FT_sci_excl,0))),D1290&lt;&gt;""),"CODE NOT ALLOWED FOR THIS DECISION","")))</f>
        <v/>
      </c>
    </row>
    <row r="1291">
      <c r="A1291">
        <f>IF(OR(records_master!$A1291="",ISNUMBER(MATCH(records_master!$M1291,lst_dedup_duplicate,0))),"",records_master!$A1291)</f>
        <v/>
      </c>
      <c r="B1291">
        <f>IF($A1291="","",records_master!$E1291)</f>
        <v/>
      </c>
      <c r="M1291">
        <f>IF($A1291="","",IF(AND(ISNUMBER(MATCH(C1291,lst_FT_sci_excl,0)),D1291=""),"MISSING FT CODE",IF(AND(NOT(ISNUMBER(MATCH(C1291,lst_FT_sci_excl,0))),D1291&lt;&gt;""),"CODE NOT ALLOWED FOR THIS DECISION","")))</f>
        <v/>
      </c>
    </row>
    <row r="1292">
      <c r="A1292">
        <f>IF(OR(records_master!$A1292="",ISNUMBER(MATCH(records_master!$M1292,lst_dedup_duplicate,0))),"",records_master!$A1292)</f>
        <v/>
      </c>
      <c r="B1292">
        <f>IF($A1292="","",records_master!$E1292)</f>
        <v/>
      </c>
      <c r="M1292">
        <f>IF($A1292="","",IF(AND(ISNUMBER(MATCH(C1292,lst_FT_sci_excl,0)),D1292=""),"MISSING FT CODE",IF(AND(NOT(ISNUMBER(MATCH(C1292,lst_FT_sci_excl,0))),D1292&lt;&gt;""),"CODE NOT ALLOWED FOR THIS DECISION","")))</f>
        <v/>
      </c>
    </row>
    <row r="1293">
      <c r="A1293">
        <f>IF(OR(records_master!$A1293="",ISNUMBER(MATCH(records_master!$M1293,lst_dedup_duplicate,0))),"",records_master!$A1293)</f>
        <v/>
      </c>
      <c r="B1293">
        <f>IF($A1293="","",records_master!$E1293)</f>
        <v/>
      </c>
      <c r="M1293">
        <f>IF($A1293="","",IF(AND(ISNUMBER(MATCH(C1293,lst_FT_sci_excl,0)),D1293=""),"MISSING FT CODE",IF(AND(NOT(ISNUMBER(MATCH(C1293,lst_FT_sci_excl,0))),D1293&lt;&gt;""),"CODE NOT ALLOWED FOR THIS DECISION","")))</f>
        <v/>
      </c>
    </row>
    <row r="1294">
      <c r="A1294">
        <f>IF(OR(records_master!$A1294="",ISNUMBER(MATCH(records_master!$M1294,lst_dedup_duplicate,0))),"",records_master!$A1294)</f>
        <v/>
      </c>
      <c r="B1294">
        <f>IF($A1294="","",records_master!$E1294)</f>
        <v/>
      </c>
      <c r="M1294">
        <f>IF($A1294="","",IF(AND(ISNUMBER(MATCH(C1294,lst_FT_sci_excl,0)),D1294=""),"MISSING FT CODE",IF(AND(NOT(ISNUMBER(MATCH(C1294,lst_FT_sci_excl,0))),D1294&lt;&gt;""),"CODE NOT ALLOWED FOR THIS DECISION","")))</f>
        <v/>
      </c>
    </row>
    <row r="1295">
      <c r="A1295">
        <f>IF(OR(records_master!$A1295="",ISNUMBER(MATCH(records_master!$M1295,lst_dedup_duplicate,0))),"",records_master!$A1295)</f>
        <v/>
      </c>
      <c r="B1295">
        <f>IF($A1295="","",records_master!$E1295)</f>
        <v/>
      </c>
      <c r="M1295">
        <f>IF($A1295="","",IF(AND(ISNUMBER(MATCH(C1295,lst_FT_sci_excl,0)),D1295=""),"MISSING FT CODE",IF(AND(NOT(ISNUMBER(MATCH(C1295,lst_FT_sci_excl,0))),D1295&lt;&gt;""),"CODE NOT ALLOWED FOR THIS DECISION","")))</f>
        <v/>
      </c>
    </row>
    <row r="1296">
      <c r="A1296">
        <f>IF(OR(records_master!$A1296="",ISNUMBER(MATCH(records_master!$M1296,lst_dedup_duplicate,0))),"",records_master!$A1296)</f>
        <v/>
      </c>
      <c r="B1296">
        <f>IF($A1296="","",records_master!$E1296)</f>
        <v/>
      </c>
      <c r="M1296">
        <f>IF($A1296="","",IF(AND(ISNUMBER(MATCH(C1296,lst_FT_sci_excl,0)),D1296=""),"MISSING FT CODE",IF(AND(NOT(ISNUMBER(MATCH(C1296,lst_FT_sci_excl,0))),D1296&lt;&gt;""),"CODE NOT ALLOWED FOR THIS DECISION","")))</f>
        <v/>
      </c>
    </row>
    <row r="1297">
      <c r="A1297">
        <f>IF(OR(records_master!$A1297="",ISNUMBER(MATCH(records_master!$M1297,lst_dedup_duplicate,0))),"",records_master!$A1297)</f>
        <v/>
      </c>
      <c r="B1297">
        <f>IF($A1297="","",records_master!$E1297)</f>
        <v/>
      </c>
      <c r="M1297">
        <f>IF($A1297="","",IF(AND(ISNUMBER(MATCH(C1297,lst_FT_sci_excl,0)),D1297=""),"MISSING FT CODE",IF(AND(NOT(ISNUMBER(MATCH(C1297,lst_FT_sci_excl,0))),D1297&lt;&gt;""),"CODE NOT ALLOWED FOR THIS DECISION","")))</f>
        <v/>
      </c>
    </row>
    <row r="1298">
      <c r="A1298">
        <f>IF(OR(records_master!$A1298="",ISNUMBER(MATCH(records_master!$M1298,lst_dedup_duplicate,0))),"",records_master!$A1298)</f>
        <v/>
      </c>
      <c r="B1298">
        <f>IF($A1298="","",records_master!$E1298)</f>
        <v/>
      </c>
      <c r="M1298">
        <f>IF($A1298="","",IF(AND(ISNUMBER(MATCH(C1298,lst_FT_sci_excl,0)),D1298=""),"MISSING FT CODE",IF(AND(NOT(ISNUMBER(MATCH(C1298,lst_FT_sci_excl,0))),D1298&lt;&gt;""),"CODE NOT ALLOWED FOR THIS DECISION","")))</f>
        <v/>
      </c>
    </row>
    <row r="1299">
      <c r="A1299">
        <f>IF(OR(records_master!$A1299="",ISNUMBER(MATCH(records_master!$M1299,lst_dedup_duplicate,0))),"",records_master!$A1299)</f>
        <v/>
      </c>
      <c r="B1299">
        <f>IF($A1299="","",records_master!$E1299)</f>
        <v/>
      </c>
      <c r="M1299">
        <f>IF($A1299="","",IF(AND(ISNUMBER(MATCH(C1299,lst_FT_sci_excl,0)),D1299=""),"MISSING FT CODE",IF(AND(NOT(ISNUMBER(MATCH(C1299,lst_FT_sci_excl,0))),D1299&lt;&gt;""),"CODE NOT ALLOWED FOR THIS DECISION","")))</f>
        <v/>
      </c>
    </row>
    <row r="1300">
      <c r="A1300">
        <f>IF(OR(records_master!$A1300="",ISNUMBER(MATCH(records_master!$M1300,lst_dedup_duplicate,0))),"",records_master!$A1300)</f>
        <v/>
      </c>
      <c r="B1300">
        <f>IF($A1300="","",records_master!$E1300)</f>
        <v/>
      </c>
      <c r="M1300">
        <f>IF($A1300="","",IF(AND(ISNUMBER(MATCH(C1300,lst_FT_sci_excl,0)),D1300=""),"MISSING FT CODE",IF(AND(NOT(ISNUMBER(MATCH(C1300,lst_FT_sci_excl,0))),D1300&lt;&gt;""),"CODE NOT ALLOWED FOR THIS DECISION","")))</f>
        <v/>
      </c>
    </row>
    <row r="1301">
      <c r="A1301">
        <f>IF(OR(records_master!$A1301="",ISNUMBER(MATCH(records_master!$M1301,lst_dedup_duplicate,0))),"",records_master!$A1301)</f>
        <v/>
      </c>
      <c r="B1301">
        <f>IF($A1301="","",records_master!$E1301)</f>
        <v/>
      </c>
      <c r="M1301">
        <f>IF($A1301="","",IF(AND(ISNUMBER(MATCH(C1301,lst_FT_sci_excl,0)),D1301=""),"MISSING FT CODE",IF(AND(NOT(ISNUMBER(MATCH(C1301,lst_FT_sci_excl,0))),D1301&lt;&gt;""),"CODE NOT ALLOWED FOR THIS DECISION","")))</f>
        <v/>
      </c>
    </row>
    <row r="1302">
      <c r="A1302">
        <f>IF(OR(records_master!$A1302="",ISNUMBER(MATCH(records_master!$M1302,lst_dedup_duplicate,0))),"",records_master!$A1302)</f>
        <v/>
      </c>
      <c r="B1302">
        <f>IF($A1302="","",records_master!$E1302)</f>
        <v/>
      </c>
      <c r="M1302">
        <f>IF($A1302="","",IF(AND(ISNUMBER(MATCH(C1302,lst_FT_sci_excl,0)),D1302=""),"MISSING FT CODE",IF(AND(NOT(ISNUMBER(MATCH(C1302,lst_FT_sci_excl,0))),D1302&lt;&gt;""),"CODE NOT ALLOWED FOR THIS DECISION","")))</f>
        <v/>
      </c>
    </row>
    <row r="1303">
      <c r="A1303">
        <f>IF(OR(records_master!$A1303="",ISNUMBER(MATCH(records_master!$M1303,lst_dedup_duplicate,0))),"",records_master!$A1303)</f>
        <v/>
      </c>
      <c r="B1303">
        <f>IF($A1303="","",records_master!$E1303)</f>
        <v/>
      </c>
      <c r="M1303">
        <f>IF($A1303="","",IF(AND(ISNUMBER(MATCH(C1303,lst_FT_sci_excl,0)),D1303=""),"MISSING FT CODE",IF(AND(NOT(ISNUMBER(MATCH(C1303,lst_FT_sci_excl,0))),D1303&lt;&gt;""),"CODE NOT ALLOWED FOR THIS DECISION","")))</f>
        <v/>
      </c>
    </row>
    <row r="1304">
      <c r="A1304">
        <f>IF(OR(records_master!$A1304="",ISNUMBER(MATCH(records_master!$M1304,lst_dedup_duplicate,0))),"",records_master!$A1304)</f>
        <v/>
      </c>
      <c r="B1304">
        <f>IF($A1304="","",records_master!$E1304)</f>
        <v/>
      </c>
      <c r="M1304">
        <f>IF($A1304="","",IF(AND(ISNUMBER(MATCH(C1304,lst_FT_sci_excl,0)),D1304=""),"MISSING FT CODE",IF(AND(NOT(ISNUMBER(MATCH(C1304,lst_FT_sci_excl,0))),D1304&lt;&gt;""),"CODE NOT ALLOWED FOR THIS DECISION","")))</f>
        <v/>
      </c>
    </row>
    <row r="1305">
      <c r="A1305">
        <f>IF(OR(records_master!$A1305="",ISNUMBER(MATCH(records_master!$M1305,lst_dedup_duplicate,0))),"",records_master!$A1305)</f>
        <v/>
      </c>
      <c r="B1305">
        <f>IF($A1305="","",records_master!$E1305)</f>
        <v/>
      </c>
      <c r="M1305">
        <f>IF($A1305="","",IF(AND(ISNUMBER(MATCH(C1305,lst_FT_sci_excl,0)),D1305=""),"MISSING FT CODE",IF(AND(NOT(ISNUMBER(MATCH(C1305,lst_FT_sci_excl,0))),D1305&lt;&gt;""),"CODE NOT ALLOWED FOR THIS DECISION","")))</f>
        <v/>
      </c>
    </row>
    <row r="1306">
      <c r="A1306">
        <f>IF(OR(records_master!$A1306="",ISNUMBER(MATCH(records_master!$M1306,lst_dedup_duplicate,0))),"",records_master!$A1306)</f>
        <v/>
      </c>
      <c r="B1306">
        <f>IF($A1306="","",records_master!$E1306)</f>
        <v/>
      </c>
      <c r="M1306">
        <f>IF($A1306="","",IF(AND(ISNUMBER(MATCH(C1306,lst_FT_sci_excl,0)),D1306=""),"MISSING FT CODE",IF(AND(NOT(ISNUMBER(MATCH(C1306,lst_FT_sci_excl,0))),D1306&lt;&gt;""),"CODE NOT ALLOWED FOR THIS DECISION","")))</f>
        <v/>
      </c>
    </row>
    <row r="1307">
      <c r="A1307">
        <f>IF(OR(records_master!$A1307="",ISNUMBER(MATCH(records_master!$M1307,lst_dedup_duplicate,0))),"",records_master!$A1307)</f>
        <v/>
      </c>
      <c r="B1307">
        <f>IF($A1307="","",records_master!$E1307)</f>
        <v/>
      </c>
      <c r="M1307">
        <f>IF($A1307="","",IF(AND(ISNUMBER(MATCH(C1307,lst_FT_sci_excl,0)),D1307=""),"MISSING FT CODE",IF(AND(NOT(ISNUMBER(MATCH(C1307,lst_FT_sci_excl,0))),D1307&lt;&gt;""),"CODE NOT ALLOWED FOR THIS DECISION","")))</f>
        <v/>
      </c>
    </row>
    <row r="1308">
      <c r="A1308">
        <f>IF(OR(records_master!$A1308="",ISNUMBER(MATCH(records_master!$M1308,lst_dedup_duplicate,0))),"",records_master!$A1308)</f>
        <v/>
      </c>
      <c r="B1308">
        <f>IF($A1308="","",records_master!$E1308)</f>
        <v/>
      </c>
      <c r="M1308">
        <f>IF($A1308="","",IF(AND(ISNUMBER(MATCH(C1308,lst_FT_sci_excl,0)),D1308=""),"MISSING FT CODE",IF(AND(NOT(ISNUMBER(MATCH(C1308,lst_FT_sci_excl,0))),D1308&lt;&gt;""),"CODE NOT ALLOWED FOR THIS DECISION","")))</f>
        <v/>
      </c>
    </row>
    <row r="1309">
      <c r="A1309">
        <f>IF(OR(records_master!$A1309="",ISNUMBER(MATCH(records_master!$M1309,lst_dedup_duplicate,0))),"",records_master!$A1309)</f>
        <v/>
      </c>
      <c r="B1309">
        <f>IF($A1309="","",records_master!$E1309)</f>
        <v/>
      </c>
      <c r="M1309">
        <f>IF($A1309="","",IF(AND(ISNUMBER(MATCH(C1309,lst_FT_sci_excl,0)),D1309=""),"MISSING FT CODE",IF(AND(NOT(ISNUMBER(MATCH(C1309,lst_FT_sci_excl,0))),D1309&lt;&gt;""),"CODE NOT ALLOWED FOR THIS DECISION","")))</f>
        <v/>
      </c>
    </row>
    <row r="1310">
      <c r="A1310">
        <f>IF(OR(records_master!$A1310="",ISNUMBER(MATCH(records_master!$M1310,lst_dedup_duplicate,0))),"",records_master!$A1310)</f>
        <v/>
      </c>
      <c r="B1310">
        <f>IF($A1310="","",records_master!$E1310)</f>
        <v/>
      </c>
      <c r="M1310">
        <f>IF($A1310="","",IF(AND(ISNUMBER(MATCH(C1310,lst_FT_sci_excl,0)),D1310=""),"MISSING FT CODE",IF(AND(NOT(ISNUMBER(MATCH(C1310,lst_FT_sci_excl,0))),D1310&lt;&gt;""),"CODE NOT ALLOWED FOR THIS DECISION","")))</f>
        <v/>
      </c>
    </row>
    <row r="1311">
      <c r="A1311">
        <f>IF(OR(records_master!$A1311="",ISNUMBER(MATCH(records_master!$M1311,lst_dedup_duplicate,0))),"",records_master!$A1311)</f>
        <v/>
      </c>
      <c r="B1311">
        <f>IF($A1311="","",records_master!$E1311)</f>
        <v/>
      </c>
      <c r="M1311">
        <f>IF($A1311="","",IF(AND(ISNUMBER(MATCH(C1311,lst_FT_sci_excl,0)),D1311=""),"MISSING FT CODE",IF(AND(NOT(ISNUMBER(MATCH(C1311,lst_FT_sci_excl,0))),D1311&lt;&gt;""),"CODE NOT ALLOWED FOR THIS DECISION","")))</f>
        <v/>
      </c>
    </row>
    <row r="1312">
      <c r="A1312">
        <f>IF(OR(records_master!$A1312="",ISNUMBER(MATCH(records_master!$M1312,lst_dedup_duplicate,0))),"",records_master!$A1312)</f>
        <v/>
      </c>
      <c r="B1312">
        <f>IF($A1312="","",records_master!$E1312)</f>
        <v/>
      </c>
      <c r="M1312">
        <f>IF($A1312="","",IF(AND(ISNUMBER(MATCH(C1312,lst_FT_sci_excl,0)),D1312=""),"MISSING FT CODE",IF(AND(NOT(ISNUMBER(MATCH(C1312,lst_FT_sci_excl,0))),D1312&lt;&gt;""),"CODE NOT ALLOWED FOR THIS DECISION","")))</f>
        <v/>
      </c>
    </row>
    <row r="1313">
      <c r="A1313">
        <f>IF(OR(records_master!$A1313="",ISNUMBER(MATCH(records_master!$M1313,lst_dedup_duplicate,0))),"",records_master!$A1313)</f>
        <v/>
      </c>
      <c r="B1313">
        <f>IF($A1313="","",records_master!$E1313)</f>
        <v/>
      </c>
      <c r="M1313">
        <f>IF($A1313="","",IF(AND(ISNUMBER(MATCH(C1313,lst_FT_sci_excl,0)),D1313=""),"MISSING FT CODE",IF(AND(NOT(ISNUMBER(MATCH(C1313,lst_FT_sci_excl,0))),D1313&lt;&gt;""),"CODE NOT ALLOWED FOR THIS DECISION","")))</f>
        <v/>
      </c>
    </row>
    <row r="1314">
      <c r="A1314">
        <f>IF(OR(records_master!$A1314="",ISNUMBER(MATCH(records_master!$M1314,lst_dedup_duplicate,0))),"",records_master!$A1314)</f>
        <v/>
      </c>
      <c r="B1314">
        <f>IF($A1314="","",records_master!$E1314)</f>
        <v/>
      </c>
      <c r="M1314">
        <f>IF($A1314="","",IF(AND(ISNUMBER(MATCH(C1314,lst_FT_sci_excl,0)),D1314=""),"MISSING FT CODE",IF(AND(NOT(ISNUMBER(MATCH(C1314,lst_FT_sci_excl,0))),D1314&lt;&gt;""),"CODE NOT ALLOWED FOR THIS DECISION","")))</f>
        <v/>
      </c>
    </row>
    <row r="1315">
      <c r="A1315">
        <f>IF(OR(records_master!$A1315="",ISNUMBER(MATCH(records_master!$M1315,lst_dedup_duplicate,0))),"",records_master!$A1315)</f>
        <v/>
      </c>
      <c r="B1315">
        <f>IF($A1315="","",records_master!$E1315)</f>
        <v/>
      </c>
      <c r="M1315">
        <f>IF($A1315="","",IF(AND(ISNUMBER(MATCH(C1315,lst_FT_sci_excl,0)),D1315=""),"MISSING FT CODE",IF(AND(NOT(ISNUMBER(MATCH(C1315,lst_FT_sci_excl,0))),D1315&lt;&gt;""),"CODE NOT ALLOWED FOR THIS DECISION","")))</f>
        <v/>
      </c>
    </row>
    <row r="1316">
      <c r="A1316">
        <f>IF(OR(records_master!$A1316="",ISNUMBER(MATCH(records_master!$M1316,lst_dedup_duplicate,0))),"",records_master!$A1316)</f>
        <v/>
      </c>
      <c r="B1316">
        <f>IF($A1316="","",records_master!$E1316)</f>
        <v/>
      </c>
      <c r="M1316">
        <f>IF($A1316="","",IF(AND(ISNUMBER(MATCH(C1316,lst_FT_sci_excl,0)),D1316=""),"MISSING FT CODE",IF(AND(NOT(ISNUMBER(MATCH(C1316,lst_FT_sci_excl,0))),D1316&lt;&gt;""),"CODE NOT ALLOWED FOR THIS DECISION","")))</f>
        <v/>
      </c>
    </row>
    <row r="1317">
      <c r="A1317">
        <f>IF(OR(records_master!$A1317="",ISNUMBER(MATCH(records_master!$M1317,lst_dedup_duplicate,0))),"",records_master!$A1317)</f>
        <v/>
      </c>
      <c r="B1317">
        <f>IF($A1317="","",records_master!$E1317)</f>
        <v/>
      </c>
      <c r="M1317">
        <f>IF($A1317="","",IF(AND(ISNUMBER(MATCH(C1317,lst_FT_sci_excl,0)),D1317=""),"MISSING FT CODE",IF(AND(NOT(ISNUMBER(MATCH(C1317,lst_FT_sci_excl,0))),D1317&lt;&gt;""),"CODE NOT ALLOWED FOR THIS DECISION","")))</f>
        <v/>
      </c>
    </row>
    <row r="1318">
      <c r="A1318">
        <f>IF(OR(records_master!$A1318="",ISNUMBER(MATCH(records_master!$M1318,lst_dedup_duplicate,0))),"",records_master!$A1318)</f>
        <v/>
      </c>
      <c r="B1318">
        <f>IF($A1318="","",records_master!$E1318)</f>
        <v/>
      </c>
      <c r="M1318">
        <f>IF($A1318="","",IF(AND(ISNUMBER(MATCH(C1318,lst_FT_sci_excl,0)),D1318=""),"MISSING FT CODE",IF(AND(NOT(ISNUMBER(MATCH(C1318,lst_FT_sci_excl,0))),D1318&lt;&gt;""),"CODE NOT ALLOWED FOR THIS DECISION","")))</f>
        <v/>
      </c>
    </row>
    <row r="1319">
      <c r="A1319">
        <f>IF(OR(records_master!$A1319="",ISNUMBER(MATCH(records_master!$M1319,lst_dedup_duplicate,0))),"",records_master!$A1319)</f>
        <v/>
      </c>
      <c r="B1319">
        <f>IF($A1319="","",records_master!$E1319)</f>
        <v/>
      </c>
      <c r="M1319">
        <f>IF($A1319="","",IF(AND(ISNUMBER(MATCH(C1319,lst_FT_sci_excl,0)),D1319=""),"MISSING FT CODE",IF(AND(NOT(ISNUMBER(MATCH(C1319,lst_FT_sci_excl,0))),D1319&lt;&gt;""),"CODE NOT ALLOWED FOR THIS DECISION","")))</f>
        <v/>
      </c>
    </row>
    <row r="1320">
      <c r="A1320">
        <f>IF(OR(records_master!$A1320="",ISNUMBER(MATCH(records_master!$M1320,lst_dedup_duplicate,0))),"",records_master!$A1320)</f>
        <v/>
      </c>
      <c r="B1320">
        <f>IF($A1320="","",records_master!$E1320)</f>
        <v/>
      </c>
      <c r="M1320">
        <f>IF($A1320="","",IF(AND(ISNUMBER(MATCH(C1320,lst_FT_sci_excl,0)),D1320=""),"MISSING FT CODE",IF(AND(NOT(ISNUMBER(MATCH(C1320,lst_FT_sci_excl,0))),D1320&lt;&gt;""),"CODE NOT ALLOWED FOR THIS DECISION","")))</f>
        <v/>
      </c>
    </row>
    <row r="1321">
      <c r="A1321">
        <f>IF(OR(records_master!$A1321="",ISNUMBER(MATCH(records_master!$M1321,lst_dedup_duplicate,0))),"",records_master!$A1321)</f>
        <v/>
      </c>
      <c r="B1321">
        <f>IF($A1321="","",records_master!$E1321)</f>
        <v/>
      </c>
      <c r="M1321">
        <f>IF($A1321="","",IF(AND(ISNUMBER(MATCH(C1321,lst_FT_sci_excl,0)),D1321=""),"MISSING FT CODE",IF(AND(NOT(ISNUMBER(MATCH(C1321,lst_FT_sci_excl,0))),D1321&lt;&gt;""),"CODE NOT ALLOWED FOR THIS DECISION","")))</f>
        <v/>
      </c>
    </row>
    <row r="1322">
      <c r="A1322">
        <f>IF(OR(records_master!$A1322="",ISNUMBER(MATCH(records_master!$M1322,lst_dedup_duplicate,0))),"",records_master!$A1322)</f>
        <v/>
      </c>
      <c r="B1322">
        <f>IF($A1322="","",records_master!$E1322)</f>
        <v/>
      </c>
      <c r="M1322">
        <f>IF($A1322="","",IF(AND(ISNUMBER(MATCH(C1322,lst_FT_sci_excl,0)),D1322=""),"MISSING FT CODE",IF(AND(NOT(ISNUMBER(MATCH(C1322,lst_FT_sci_excl,0))),D1322&lt;&gt;""),"CODE NOT ALLOWED FOR THIS DECISION","")))</f>
        <v/>
      </c>
    </row>
    <row r="1323">
      <c r="A1323">
        <f>IF(OR(records_master!$A1323="",ISNUMBER(MATCH(records_master!$M1323,lst_dedup_duplicate,0))),"",records_master!$A1323)</f>
        <v/>
      </c>
      <c r="B1323">
        <f>IF($A1323="","",records_master!$E1323)</f>
        <v/>
      </c>
      <c r="M1323">
        <f>IF($A1323="","",IF(AND(ISNUMBER(MATCH(C1323,lst_FT_sci_excl,0)),D1323=""),"MISSING FT CODE",IF(AND(NOT(ISNUMBER(MATCH(C1323,lst_FT_sci_excl,0))),D1323&lt;&gt;""),"CODE NOT ALLOWED FOR THIS DECISION","")))</f>
        <v/>
      </c>
    </row>
    <row r="1324">
      <c r="A1324">
        <f>IF(OR(records_master!$A1324="",ISNUMBER(MATCH(records_master!$M1324,lst_dedup_duplicate,0))),"",records_master!$A1324)</f>
        <v/>
      </c>
      <c r="B1324">
        <f>IF($A1324="","",records_master!$E1324)</f>
        <v/>
      </c>
      <c r="M1324">
        <f>IF($A1324="","",IF(AND(ISNUMBER(MATCH(C1324,lst_FT_sci_excl,0)),D1324=""),"MISSING FT CODE",IF(AND(NOT(ISNUMBER(MATCH(C1324,lst_FT_sci_excl,0))),D1324&lt;&gt;""),"CODE NOT ALLOWED FOR THIS DECISION","")))</f>
        <v/>
      </c>
    </row>
    <row r="1325">
      <c r="A1325">
        <f>IF(OR(records_master!$A1325="",ISNUMBER(MATCH(records_master!$M1325,lst_dedup_duplicate,0))),"",records_master!$A1325)</f>
        <v/>
      </c>
      <c r="B1325">
        <f>IF($A1325="","",records_master!$E1325)</f>
        <v/>
      </c>
      <c r="M1325">
        <f>IF($A1325="","",IF(AND(ISNUMBER(MATCH(C1325,lst_FT_sci_excl,0)),D1325=""),"MISSING FT CODE",IF(AND(NOT(ISNUMBER(MATCH(C1325,lst_FT_sci_excl,0))),D1325&lt;&gt;""),"CODE NOT ALLOWED FOR THIS DECISION","")))</f>
        <v/>
      </c>
    </row>
    <row r="1326">
      <c r="A1326">
        <f>IF(OR(records_master!$A1326="",ISNUMBER(MATCH(records_master!$M1326,lst_dedup_duplicate,0))),"",records_master!$A1326)</f>
        <v/>
      </c>
      <c r="B1326">
        <f>IF($A1326="","",records_master!$E1326)</f>
        <v/>
      </c>
      <c r="M1326">
        <f>IF($A1326="","",IF(AND(ISNUMBER(MATCH(C1326,lst_FT_sci_excl,0)),D1326=""),"MISSING FT CODE",IF(AND(NOT(ISNUMBER(MATCH(C1326,lst_FT_sci_excl,0))),D1326&lt;&gt;""),"CODE NOT ALLOWED FOR THIS DECISION","")))</f>
        <v/>
      </c>
    </row>
    <row r="1327">
      <c r="A1327">
        <f>IF(OR(records_master!$A1327="",ISNUMBER(MATCH(records_master!$M1327,lst_dedup_duplicate,0))),"",records_master!$A1327)</f>
        <v/>
      </c>
      <c r="B1327">
        <f>IF($A1327="","",records_master!$E1327)</f>
        <v/>
      </c>
      <c r="M1327">
        <f>IF($A1327="","",IF(AND(ISNUMBER(MATCH(C1327,lst_FT_sci_excl,0)),D1327=""),"MISSING FT CODE",IF(AND(NOT(ISNUMBER(MATCH(C1327,lst_FT_sci_excl,0))),D1327&lt;&gt;""),"CODE NOT ALLOWED FOR THIS DECISION","")))</f>
        <v/>
      </c>
    </row>
    <row r="1328">
      <c r="A1328">
        <f>IF(OR(records_master!$A1328="",ISNUMBER(MATCH(records_master!$M1328,lst_dedup_duplicate,0))),"",records_master!$A1328)</f>
        <v/>
      </c>
      <c r="B1328">
        <f>IF($A1328="","",records_master!$E1328)</f>
        <v/>
      </c>
      <c r="M1328">
        <f>IF($A1328="","",IF(AND(ISNUMBER(MATCH(C1328,lst_FT_sci_excl,0)),D1328=""),"MISSING FT CODE",IF(AND(NOT(ISNUMBER(MATCH(C1328,lst_FT_sci_excl,0))),D1328&lt;&gt;""),"CODE NOT ALLOWED FOR THIS DECISION","")))</f>
        <v/>
      </c>
    </row>
    <row r="1329">
      <c r="A1329">
        <f>IF(OR(records_master!$A1329="",ISNUMBER(MATCH(records_master!$M1329,lst_dedup_duplicate,0))),"",records_master!$A1329)</f>
        <v/>
      </c>
      <c r="B1329">
        <f>IF($A1329="","",records_master!$E1329)</f>
        <v/>
      </c>
      <c r="M1329">
        <f>IF($A1329="","",IF(AND(ISNUMBER(MATCH(C1329,lst_FT_sci_excl,0)),D1329=""),"MISSING FT CODE",IF(AND(NOT(ISNUMBER(MATCH(C1329,lst_FT_sci_excl,0))),D1329&lt;&gt;""),"CODE NOT ALLOWED FOR THIS DECISION","")))</f>
        <v/>
      </c>
    </row>
    <row r="1330">
      <c r="A1330">
        <f>IF(OR(records_master!$A1330="",ISNUMBER(MATCH(records_master!$M1330,lst_dedup_duplicate,0))),"",records_master!$A1330)</f>
        <v/>
      </c>
      <c r="B1330">
        <f>IF($A1330="","",records_master!$E1330)</f>
        <v/>
      </c>
      <c r="M1330">
        <f>IF($A1330="","",IF(AND(ISNUMBER(MATCH(C1330,lst_FT_sci_excl,0)),D1330=""),"MISSING FT CODE",IF(AND(NOT(ISNUMBER(MATCH(C1330,lst_FT_sci_excl,0))),D1330&lt;&gt;""),"CODE NOT ALLOWED FOR THIS DECISION","")))</f>
        <v/>
      </c>
    </row>
    <row r="1331">
      <c r="A1331">
        <f>IF(OR(records_master!$A1331="",ISNUMBER(MATCH(records_master!$M1331,lst_dedup_duplicate,0))),"",records_master!$A1331)</f>
        <v/>
      </c>
      <c r="B1331">
        <f>IF($A1331="","",records_master!$E1331)</f>
        <v/>
      </c>
      <c r="M1331">
        <f>IF($A1331="","",IF(AND(ISNUMBER(MATCH(C1331,lst_FT_sci_excl,0)),D1331=""),"MISSING FT CODE",IF(AND(NOT(ISNUMBER(MATCH(C1331,lst_FT_sci_excl,0))),D1331&lt;&gt;""),"CODE NOT ALLOWED FOR THIS DECISION","")))</f>
        <v/>
      </c>
    </row>
    <row r="1332">
      <c r="A1332">
        <f>IF(OR(records_master!$A1332="",ISNUMBER(MATCH(records_master!$M1332,lst_dedup_duplicate,0))),"",records_master!$A1332)</f>
        <v/>
      </c>
      <c r="B1332">
        <f>IF($A1332="","",records_master!$E1332)</f>
        <v/>
      </c>
      <c r="M1332">
        <f>IF($A1332="","",IF(AND(ISNUMBER(MATCH(C1332,lst_FT_sci_excl,0)),D1332=""),"MISSING FT CODE",IF(AND(NOT(ISNUMBER(MATCH(C1332,lst_FT_sci_excl,0))),D1332&lt;&gt;""),"CODE NOT ALLOWED FOR THIS DECISION","")))</f>
        <v/>
      </c>
    </row>
    <row r="1333">
      <c r="A1333">
        <f>IF(OR(records_master!$A1333="",ISNUMBER(MATCH(records_master!$M1333,lst_dedup_duplicate,0))),"",records_master!$A1333)</f>
        <v/>
      </c>
      <c r="B1333">
        <f>IF($A1333="","",records_master!$E1333)</f>
        <v/>
      </c>
      <c r="M1333">
        <f>IF($A1333="","",IF(AND(ISNUMBER(MATCH(C1333,lst_FT_sci_excl,0)),D1333=""),"MISSING FT CODE",IF(AND(NOT(ISNUMBER(MATCH(C1333,lst_FT_sci_excl,0))),D1333&lt;&gt;""),"CODE NOT ALLOWED FOR THIS DECISION","")))</f>
        <v/>
      </c>
    </row>
    <row r="1334">
      <c r="A1334">
        <f>IF(OR(records_master!$A1334="",ISNUMBER(MATCH(records_master!$M1334,lst_dedup_duplicate,0))),"",records_master!$A1334)</f>
        <v/>
      </c>
      <c r="B1334">
        <f>IF($A1334="","",records_master!$E1334)</f>
        <v/>
      </c>
      <c r="M1334">
        <f>IF($A1334="","",IF(AND(ISNUMBER(MATCH(C1334,lst_FT_sci_excl,0)),D1334=""),"MISSING FT CODE",IF(AND(NOT(ISNUMBER(MATCH(C1334,lst_FT_sci_excl,0))),D1334&lt;&gt;""),"CODE NOT ALLOWED FOR THIS DECISION","")))</f>
        <v/>
      </c>
    </row>
    <row r="1335">
      <c r="A1335">
        <f>IF(OR(records_master!$A1335="",ISNUMBER(MATCH(records_master!$M1335,lst_dedup_duplicate,0))),"",records_master!$A1335)</f>
        <v/>
      </c>
      <c r="B1335">
        <f>IF($A1335="","",records_master!$E1335)</f>
        <v/>
      </c>
      <c r="M1335">
        <f>IF($A1335="","",IF(AND(ISNUMBER(MATCH(C1335,lst_FT_sci_excl,0)),D1335=""),"MISSING FT CODE",IF(AND(NOT(ISNUMBER(MATCH(C1335,lst_FT_sci_excl,0))),D1335&lt;&gt;""),"CODE NOT ALLOWED FOR THIS DECISION","")))</f>
        <v/>
      </c>
    </row>
    <row r="1336">
      <c r="A1336">
        <f>IF(OR(records_master!$A1336="",ISNUMBER(MATCH(records_master!$M1336,lst_dedup_duplicate,0))),"",records_master!$A1336)</f>
        <v/>
      </c>
      <c r="B1336">
        <f>IF($A1336="","",records_master!$E1336)</f>
        <v/>
      </c>
      <c r="M1336">
        <f>IF($A1336="","",IF(AND(ISNUMBER(MATCH(C1336,lst_FT_sci_excl,0)),D1336=""),"MISSING FT CODE",IF(AND(NOT(ISNUMBER(MATCH(C1336,lst_FT_sci_excl,0))),D1336&lt;&gt;""),"CODE NOT ALLOWED FOR THIS DECISION","")))</f>
        <v/>
      </c>
    </row>
    <row r="1337">
      <c r="A1337">
        <f>IF(OR(records_master!$A1337="",ISNUMBER(MATCH(records_master!$M1337,lst_dedup_duplicate,0))),"",records_master!$A1337)</f>
        <v/>
      </c>
      <c r="B1337">
        <f>IF($A1337="","",records_master!$E1337)</f>
        <v/>
      </c>
      <c r="M1337">
        <f>IF($A1337="","",IF(AND(ISNUMBER(MATCH(C1337,lst_FT_sci_excl,0)),D1337=""),"MISSING FT CODE",IF(AND(NOT(ISNUMBER(MATCH(C1337,lst_FT_sci_excl,0))),D1337&lt;&gt;""),"CODE NOT ALLOWED FOR THIS DECISION","")))</f>
        <v/>
      </c>
    </row>
    <row r="1338">
      <c r="A1338">
        <f>IF(OR(records_master!$A1338="",ISNUMBER(MATCH(records_master!$M1338,lst_dedup_duplicate,0))),"",records_master!$A1338)</f>
        <v/>
      </c>
      <c r="B1338">
        <f>IF($A1338="","",records_master!$E1338)</f>
        <v/>
      </c>
      <c r="M1338">
        <f>IF($A1338="","",IF(AND(ISNUMBER(MATCH(C1338,lst_FT_sci_excl,0)),D1338=""),"MISSING FT CODE",IF(AND(NOT(ISNUMBER(MATCH(C1338,lst_FT_sci_excl,0))),D1338&lt;&gt;""),"CODE NOT ALLOWED FOR THIS DECISION","")))</f>
        <v/>
      </c>
    </row>
    <row r="1339">
      <c r="A1339">
        <f>IF(OR(records_master!$A1339="",ISNUMBER(MATCH(records_master!$M1339,lst_dedup_duplicate,0))),"",records_master!$A1339)</f>
        <v/>
      </c>
      <c r="B1339">
        <f>IF($A1339="","",records_master!$E1339)</f>
        <v/>
      </c>
      <c r="M1339">
        <f>IF($A1339="","",IF(AND(ISNUMBER(MATCH(C1339,lst_FT_sci_excl,0)),D1339=""),"MISSING FT CODE",IF(AND(NOT(ISNUMBER(MATCH(C1339,lst_FT_sci_excl,0))),D1339&lt;&gt;""),"CODE NOT ALLOWED FOR THIS DECISION","")))</f>
        <v/>
      </c>
    </row>
    <row r="1340">
      <c r="A1340">
        <f>IF(OR(records_master!$A1340="",ISNUMBER(MATCH(records_master!$M1340,lst_dedup_duplicate,0))),"",records_master!$A1340)</f>
        <v/>
      </c>
      <c r="B1340">
        <f>IF($A1340="","",records_master!$E1340)</f>
        <v/>
      </c>
      <c r="M1340">
        <f>IF($A1340="","",IF(AND(ISNUMBER(MATCH(C1340,lst_FT_sci_excl,0)),D1340=""),"MISSING FT CODE",IF(AND(NOT(ISNUMBER(MATCH(C1340,lst_FT_sci_excl,0))),D1340&lt;&gt;""),"CODE NOT ALLOWED FOR THIS DECISION","")))</f>
        <v/>
      </c>
    </row>
    <row r="1341">
      <c r="A1341">
        <f>IF(OR(records_master!$A1341="",ISNUMBER(MATCH(records_master!$M1341,lst_dedup_duplicate,0))),"",records_master!$A1341)</f>
        <v/>
      </c>
      <c r="B1341">
        <f>IF($A1341="","",records_master!$E1341)</f>
        <v/>
      </c>
      <c r="M1341">
        <f>IF($A1341="","",IF(AND(ISNUMBER(MATCH(C1341,lst_FT_sci_excl,0)),D1341=""),"MISSING FT CODE",IF(AND(NOT(ISNUMBER(MATCH(C1341,lst_FT_sci_excl,0))),D1341&lt;&gt;""),"CODE NOT ALLOWED FOR THIS DECISION","")))</f>
        <v/>
      </c>
    </row>
    <row r="1342">
      <c r="A1342">
        <f>IF(OR(records_master!$A1342="",ISNUMBER(MATCH(records_master!$M1342,lst_dedup_duplicate,0))),"",records_master!$A1342)</f>
        <v/>
      </c>
      <c r="B1342">
        <f>IF($A1342="","",records_master!$E1342)</f>
        <v/>
      </c>
      <c r="M1342">
        <f>IF($A1342="","",IF(AND(ISNUMBER(MATCH(C1342,lst_FT_sci_excl,0)),D1342=""),"MISSING FT CODE",IF(AND(NOT(ISNUMBER(MATCH(C1342,lst_FT_sci_excl,0))),D1342&lt;&gt;""),"CODE NOT ALLOWED FOR THIS DECISION","")))</f>
        <v/>
      </c>
    </row>
    <row r="1343">
      <c r="A1343">
        <f>IF(OR(records_master!$A1343="",ISNUMBER(MATCH(records_master!$M1343,lst_dedup_duplicate,0))),"",records_master!$A1343)</f>
        <v/>
      </c>
      <c r="B1343">
        <f>IF($A1343="","",records_master!$E1343)</f>
        <v/>
      </c>
      <c r="M1343">
        <f>IF($A1343="","",IF(AND(ISNUMBER(MATCH(C1343,lst_FT_sci_excl,0)),D1343=""),"MISSING FT CODE",IF(AND(NOT(ISNUMBER(MATCH(C1343,lst_FT_sci_excl,0))),D1343&lt;&gt;""),"CODE NOT ALLOWED FOR THIS DECISION","")))</f>
        <v/>
      </c>
    </row>
    <row r="1344">
      <c r="A1344">
        <f>IF(OR(records_master!$A1344="",ISNUMBER(MATCH(records_master!$M1344,lst_dedup_duplicate,0))),"",records_master!$A1344)</f>
        <v/>
      </c>
      <c r="B1344">
        <f>IF($A1344="","",records_master!$E1344)</f>
        <v/>
      </c>
      <c r="M1344">
        <f>IF($A1344="","",IF(AND(ISNUMBER(MATCH(C1344,lst_FT_sci_excl,0)),D1344=""),"MISSING FT CODE",IF(AND(NOT(ISNUMBER(MATCH(C1344,lst_FT_sci_excl,0))),D1344&lt;&gt;""),"CODE NOT ALLOWED FOR THIS DECISION","")))</f>
        <v/>
      </c>
    </row>
    <row r="1345">
      <c r="A1345">
        <f>IF(OR(records_master!$A1345="",ISNUMBER(MATCH(records_master!$M1345,lst_dedup_duplicate,0))),"",records_master!$A1345)</f>
        <v/>
      </c>
      <c r="B1345">
        <f>IF($A1345="","",records_master!$E1345)</f>
        <v/>
      </c>
      <c r="M1345">
        <f>IF($A1345="","",IF(AND(ISNUMBER(MATCH(C1345,lst_FT_sci_excl,0)),D1345=""),"MISSING FT CODE",IF(AND(NOT(ISNUMBER(MATCH(C1345,lst_FT_sci_excl,0))),D1345&lt;&gt;""),"CODE NOT ALLOWED FOR THIS DECISION","")))</f>
        <v/>
      </c>
    </row>
    <row r="1346">
      <c r="A1346">
        <f>IF(OR(records_master!$A1346="",ISNUMBER(MATCH(records_master!$M1346,lst_dedup_duplicate,0))),"",records_master!$A1346)</f>
        <v/>
      </c>
      <c r="B1346">
        <f>IF($A1346="","",records_master!$E1346)</f>
        <v/>
      </c>
      <c r="M1346">
        <f>IF($A1346="","",IF(AND(ISNUMBER(MATCH(C1346,lst_FT_sci_excl,0)),D1346=""),"MISSING FT CODE",IF(AND(NOT(ISNUMBER(MATCH(C1346,lst_FT_sci_excl,0))),D1346&lt;&gt;""),"CODE NOT ALLOWED FOR THIS DECISION","")))</f>
        <v/>
      </c>
    </row>
    <row r="1347">
      <c r="A1347">
        <f>IF(OR(records_master!$A1347="",ISNUMBER(MATCH(records_master!$M1347,lst_dedup_duplicate,0))),"",records_master!$A1347)</f>
        <v/>
      </c>
      <c r="B1347">
        <f>IF($A1347="","",records_master!$E1347)</f>
        <v/>
      </c>
      <c r="M1347">
        <f>IF($A1347="","",IF(AND(ISNUMBER(MATCH(C1347,lst_FT_sci_excl,0)),D1347=""),"MISSING FT CODE",IF(AND(NOT(ISNUMBER(MATCH(C1347,lst_FT_sci_excl,0))),D1347&lt;&gt;""),"CODE NOT ALLOWED FOR THIS DECISION","")))</f>
        <v/>
      </c>
    </row>
    <row r="1348">
      <c r="A1348">
        <f>IF(OR(records_master!$A1348="",ISNUMBER(MATCH(records_master!$M1348,lst_dedup_duplicate,0))),"",records_master!$A1348)</f>
        <v/>
      </c>
      <c r="B1348">
        <f>IF($A1348="","",records_master!$E1348)</f>
        <v/>
      </c>
      <c r="M1348">
        <f>IF($A1348="","",IF(AND(ISNUMBER(MATCH(C1348,lst_FT_sci_excl,0)),D1348=""),"MISSING FT CODE",IF(AND(NOT(ISNUMBER(MATCH(C1348,lst_FT_sci_excl,0))),D1348&lt;&gt;""),"CODE NOT ALLOWED FOR THIS DECISION","")))</f>
        <v/>
      </c>
    </row>
    <row r="1349">
      <c r="A1349">
        <f>IF(OR(records_master!$A1349="",ISNUMBER(MATCH(records_master!$M1349,lst_dedup_duplicate,0))),"",records_master!$A1349)</f>
        <v/>
      </c>
      <c r="B1349">
        <f>IF($A1349="","",records_master!$E1349)</f>
        <v/>
      </c>
      <c r="M1349">
        <f>IF($A1349="","",IF(AND(ISNUMBER(MATCH(C1349,lst_FT_sci_excl,0)),D1349=""),"MISSING FT CODE",IF(AND(NOT(ISNUMBER(MATCH(C1349,lst_FT_sci_excl,0))),D1349&lt;&gt;""),"CODE NOT ALLOWED FOR THIS DECISION","")))</f>
        <v/>
      </c>
    </row>
    <row r="1350">
      <c r="A1350">
        <f>IF(OR(records_master!$A1350="",ISNUMBER(MATCH(records_master!$M1350,lst_dedup_duplicate,0))),"",records_master!$A1350)</f>
        <v/>
      </c>
      <c r="B1350">
        <f>IF($A1350="","",records_master!$E1350)</f>
        <v/>
      </c>
      <c r="M1350">
        <f>IF($A1350="","",IF(AND(ISNUMBER(MATCH(C1350,lst_FT_sci_excl,0)),D1350=""),"MISSING FT CODE",IF(AND(NOT(ISNUMBER(MATCH(C1350,lst_FT_sci_excl,0))),D1350&lt;&gt;""),"CODE NOT ALLOWED FOR THIS DECISION","")))</f>
        <v/>
      </c>
    </row>
    <row r="1351">
      <c r="A1351">
        <f>IF(OR(records_master!$A1351="",ISNUMBER(MATCH(records_master!$M1351,lst_dedup_duplicate,0))),"",records_master!$A1351)</f>
        <v/>
      </c>
      <c r="B1351">
        <f>IF($A1351="","",records_master!$E1351)</f>
        <v/>
      </c>
      <c r="M1351">
        <f>IF($A1351="","",IF(AND(ISNUMBER(MATCH(C1351,lst_FT_sci_excl,0)),D1351=""),"MISSING FT CODE",IF(AND(NOT(ISNUMBER(MATCH(C1351,lst_FT_sci_excl,0))),D1351&lt;&gt;""),"CODE NOT ALLOWED FOR THIS DECISION","")))</f>
        <v/>
      </c>
    </row>
    <row r="1352">
      <c r="A1352">
        <f>IF(OR(records_master!$A1352="",ISNUMBER(MATCH(records_master!$M1352,lst_dedup_duplicate,0))),"",records_master!$A1352)</f>
        <v/>
      </c>
      <c r="B1352">
        <f>IF($A1352="","",records_master!$E1352)</f>
        <v/>
      </c>
      <c r="M1352">
        <f>IF($A1352="","",IF(AND(ISNUMBER(MATCH(C1352,lst_FT_sci_excl,0)),D1352=""),"MISSING FT CODE",IF(AND(NOT(ISNUMBER(MATCH(C1352,lst_FT_sci_excl,0))),D1352&lt;&gt;""),"CODE NOT ALLOWED FOR THIS DECISION","")))</f>
        <v/>
      </c>
    </row>
    <row r="1353">
      <c r="A1353">
        <f>IF(OR(records_master!$A1353="",ISNUMBER(MATCH(records_master!$M1353,lst_dedup_duplicate,0))),"",records_master!$A1353)</f>
        <v/>
      </c>
      <c r="B1353">
        <f>IF($A1353="","",records_master!$E1353)</f>
        <v/>
      </c>
      <c r="M1353">
        <f>IF($A1353="","",IF(AND(ISNUMBER(MATCH(C1353,lst_FT_sci_excl,0)),D1353=""),"MISSING FT CODE",IF(AND(NOT(ISNUMBER(MATCH(C1353,lst_FT_sci_excl,0))),D1353&lt;&gt;""),"CODE NOT ALLOWED FOR THIS DECISION","")))</f>
        <v/>
      </c>
    </row>
    <row r="1354">
      <c r="A1354">
        <f>IF(OR(records_master!$A1354="",ISNUMBER(MATCH(records_master!$M1354,lst_dedup_duplicate,0))),"",records_master!$A1354)</f>
        <v/>
      </c>
      <c r="B1354">
        <f>IF($A1354="","",records_master!$E1354)</f>
        <v/>
      </c>
      <c r="M1354">
        <f>IF($A1354="","",IF(AND(ISNUMBER(MATCH(C1354,lst_FT_sci_excl,0)),D1354=""),"MISSING FT CODE",IF(AND(NOT(ISNUMBER(MATCH(C1354,lst_FT_sci_excl,0))),D1354&lt;&gt;""),"CODE NOT ALLOWED FOR THIS DECISION","")))</f>
        <v/>
      </c>
    </row>
    <row r="1355">
      <c r="A1355">
        <f>IF(OR(records_master!$A1355="",ISNUMBER(MATCH(records_master!$M1355,lst_dedup_duplicate,0))),"",records_master!$A1355)</f>
        <v/>
      </c>
      <c r="B1355">
        <f>IF($A1355="","",records_master!$E1355)</f>
        <v/>
      </c>
      <c r="M1355">
        <f>IF($A1355="","",IF(AND(ISNUMBER(MATCH(C1355,lst_FT_sci_excl,0)),D1355=""),"MISSING FT CODE",IF(AND(NOT(ISNUMBER(MATCH(C1355,lst_FT_sci_excl,0))),D1355&lt;&gt;""),"CODE NOT ALLOWED FOR THIS DECISION","")))</f>
        <v/>
      </c>
    </row>
    <row r="1356">
      <c r="A1356">
        <f>IF(OR(records_master!$A1356="",ISNUMBER(MATCH(records_master!$M1356,lst_dedup_duplicate,0))),"",records_master!$A1356)</f>
        <v/>
      </c>
      <c r="B1356">
        <f>IF($A1356="","",records_master!$E1356)</f>
        <v/>
      </c>
      <c r="M1356">
        <f>IF($A1356="","",IF(AND(ISNUMBER(MATCH(C1356,lst_FT_sci_excl,0)),D1356=""),"MISSING FT CODE",IF(AND(NOT(ISNUMBER(MATCH(C1356,lst_FT_sci_excl,0))),D1356&lt;&gt;""),"CODE NOT ALLOWED FOR THIS DECISION","")))</f>
        <v/>
      </c>
    </row>
    <row r="1357">
      <c r="A1357">
        <f>IF(OR(records_master!$A1357="",ISNUMBER(MATCH(records_master!$M1357,lst_dedup_duplicate,0))),"",records_master!$A1357)</f>
        <v/>
      </c>
      <c r="B1357">
        <f>IF($A1357="","",records_master!$E1357)</f>
        <v/>
      </c>
      <c r="M1357">
        <f>IF($A1357="","",IF(AND(ISNUMBER(MATCH(C1357,lst_FT_sci_excl,0)),D1357=""),"MISSING FT CODE",IF(AND(NOT(ISNUMBER(MATCH(C1357,lst_FT_sci_excl,0))),D1357&lt;&gt;""),"CODE NOT ALLOWED FOR THIS DECISION","")))</f>
        <v/>
      </c>
    </row>
    <row r="1358">
      <c r="A1358">
        <f>IF(OR(records_master!$A1358="",ISNUMBER(MATCH(records_master!$M1358,lst_dedup_duplicate,0))),"",records_master!$A1358)</f>
        <v/>
      </c>
      <c r="B1358">
        <f>IF($A1358="","",records_master!$E1358)</f>
        <v/>
      </c>
      <c r="M1358">
        <f>IF($A1358="","",IF(AND(ISNUMBER(MATCH(C1358,lst_FT_sci_excl,0)),D1358=""),"MISSING FT CODE",IF(AND(NOT(ISNUMBER(MATCH(C1358,lst_FT_sci_excl,0))),D1358&lt;&gt;""),"CODE NOT ALLOWED FOR THIS DECISION","")))</f>
        <v/>
      </c>
    </row>
    <row r="1359">
      <c r="A1359">
        <f>IF(OR(records_master!$A1359="",ISNUMBER(MATCH(records_master!$M1359,lst_dedup_duplicate,0))),"",records_master!$A1359)</f>
        <v/>
      </c>
      <c r="B1359">
        <f>IF($A1359="","",records_master!$E1359)</f>
        <v/>
      </c>
      <c r="M1359">
        <f>IF($A1359="","",IF(AND(ISNUMBER(MATCH(C1359,lst_FT_sci_excl,0)),D1359=""),"MISSING FT CODE",IF(AND(NOT(ISNUMBER(MATCH(C1359,lst_FT_sci_excl,0))),D1359&lt;&gt;""),"CODE NOT ALLOWED FOR THIS DECISION","")))</f>
        <v/>
      </c>
    </row>
    <row r="1360">
      <c r="A1360">
        <f>IF(OR(records_master!$A1360="",ISNUMBER(MATCH(records_master!$M1360,lst_dedup_duplicate,0))),"",records_master!$A1360)</f>
        <v/>
      </c>
      <c r="B1360">
        <f>IF($A1360="","",records_master!$E1360)</f>
        <v/>
      </c>
      <c r="M1360">
        <f>IF($A1360="","",IF(AND(ISNUMBER(MATCH(C1360,lst_FT_sci_excl,0)),D1360=""),"MISSING FT CODE",IF(AND(NOT(ISNUMBER(MATCH(C1360,lst_FT_sci_excl,0))),D1360&lt;&gt;""),"CODE NOT ALLOWED FOR THIS DECISION","")))</f>
        <v/>
      </c>
    </row>
    <row r="1361">
      <c r="A1361">
        <f>IF(OR(records_master!$A1361="",ISNUMBER(MATCH(records_master!$M1361,lst_dedup_duplicate,0))),"",records_master!$A1361)</f>
        <v/>
      </c>
      <c r="B1361">
        <f>IF($A1361="","",records_master!$E1361)</f>
        <v/>
      </c>
      <c r="M1361">
        <f>IF($A1361="","",IF(AND(ISNUMBER(MATCH(C1361,lst_FT_sci_excl,0)),D1361=""),"MISSING FT CODE",IF(AND(NOT(ISNUMBER(MATCH(C1361,lst_FT_sci_excl,0))),D1361&lt;&gt;""),"CODE NOT ALLOWED FOR THIS DECISION","")))</f>
        <v/>
      </c>
    </row>
    <row r="1362">
      <c r="A1362">
        <f>IF(OR(records_master!$A1362="",ISNUMBER(MATCH(records_master!$M1362,lst_dedup_duplicate,0))),"",records_master!$A1362)</f>
        <v/>
      </c>
      <c r="B1362">
        <f>IF($A1362="","",records_master!$E1362)</f>
        <v/>
      </c>
      <c r="M1362">
        <f>IF($A1362="","",IF(AND(ISNUMBER(MATCH(C1362,lst_FT_sci_excl,0)),D1362=""),"MISSING FT CODE",IF(AND(NOT(ISNUMBER(MATCH(C1362,lst_FT_sci_excl,0))),D1362&lt;&gt;""),"CODE NOT ALLOWED FOR THIS DECISION","")))</f>
        <v/>
      </c>
    </row>
    <row r="1363">
      <c r="A1363">
        <f>IF(OR(records_master!$A1363="",ISNUMBER(MATCH(records_master!$M1363,lst_dedup_duplicate,0))),"",records_master!$A1363)</f>
        <v/>
      </c>
      <c r="B1363">
        <f>IF($A1363="","",records_master!$E1363)</f>
        <v/>
      </c>
      <c r="M1363">
        <f>IF($A1363="","",IF(AND(ISNUMBER(MATCH(C1363,lst_FT_sci_excl,0)),D1363=""),"MISSING FT CODE",IF(AND(NOT(ISNUMBER(MATCH(C1363,lst_FT_sci_excl,0))),D1363&lt;&gt;""),"CODE NOT ALLOWED FOR THIS DECISION","")))</f>
        <v/>
      </c>
    </row>
    <row r="1364">
      <c r="A1364">
        <f>IF(OR(records_master!$A1364="",ISNUMBER(MATCH(records_master!$M1364,lst_dedup_duplicate,0))),"",records_master!$A1364)</f>
        <v/>
      </c>
      <c r="B1364">
        <f>IF($A1364="","",records_master!$E1364)</f>
        <v/>
      </c>
      <c r="M1364">
        <f>IF($A1364="","",IF(AND(ISNUMBER(MATCH(C1364,lst_FT_sci_excl,0)),D1364=""),"MISSING FT CODE",IF(AND(NOT(ISNUMBER(MATCH(C1364,lst_FT_sci_excl,0))),D1364&lt;&gt;""),"CODE NOT ALLOWED FOR THIS DECISION","")))</f>
        <v/>
      </c>
    </row>
    <row r="1365">
      <c r="A1365">
        <f>IF(OR(records_master!$A1365="",ISNUMBER(MATCH(records_master!$M1365,lst_dedup_duplicate,0))),"",records_master!$A1365)</f>
        <v/>
      </c>
      <c r="B1365">
        <f>IF($A1365="","",records_master!$E1365)</f>
        <v/>
      </c>
      <c r="M1365">
        <f>IF($A1365="","",IF(AND(ISNUMBER(MATCH(C1365,lst_FT_sci_excl,0)),D1365=""),"MISSING FT CODE",IF(AND(NOT(ISNUMBER(MATCH(C1365,lst_FT_sci_excl,0))),D1365&lt;&gt;""),"CODE NOT ALLOWED FOR THIS DECISION","")))</f>
        <v/>
      </c>
    </row>
    <row r="1366">
      <c r="A1366">
        <f>IF(OR(records_master!$A1366="",ISNUMBER(MATCH(records_master!$M1366,lst_dedup_duplicate,0))),"",records_master!$A1366)</f>
        <v/>
      </c>
      <c r="B1366">
        <f>IF($A1366="","",records_master!$E1366)</f>
        <v/>
      </c>
      <c r="M1366">
        <f>IF($A1366="","",IF(AND(ISNUMBER(MATCH(C1366,lst_FT_sci_excl,0)),D1366=""),"MISSING FT CODE",IF(AND(NOT(ISNUMBER(MATCH(C1366,lst_FT_sci_excl,0))),D1366&lt;&gt;""),"CODE NOT ALLOWED FOR THIS DECISION","")))</f>
        <v/>
      </c>
    </row>
    <row r="1367">
      <c r="A1367">
        <f>IF(OR(records_master!$A1367="",ISNUMBER(MATCH(records_master!$M1367,lst_dedup_duplicate,0))),"",records_master!$A1367)</f>
        <v/>
      </c>
      <c r="B1367">
        <f>IF($A1367="","",records_master!$E1367)</f>
        <v/>
      </c>
      <c r="M1367">
        <f>IF($A1367="","",IF(AND(ISNUMBER(MATCH(C1367,lst_FT_sci_excl,0)),D1367=""),"MISSING FT CODE",IF(AND(NOT(ISNUMBER(MATCH(C1367,lst_FT_sci_excl,0))),D1367&lt;&gt;""),"CODE NOT ALLOWED FOR THIS DECISION","")))</f>
        <v/>
      </c>
    </row>
    <row r="1368">
      <c r="A1368">
        <f>IF(OR(records_master!$A1368="",ISNUMBER(MATCH(records_master!$M1368,lst_dedup_duplicate,0))),"",records_master!$A1368)</f>
        <v/>
      </c>
      <c r="B1368">
        <f>IF($A1368="","",records_master!$E1368)</f>
        <v/>
      </c>
      <c r="M1368">
        <f>IF($A1368="","",IF(AND(ISNUMBER(MATCH(C1368,lst_FT_sci_excl,0)),D1368=""),"MISSING FT CODE",IF(AND(NOT(ISNUMBER(MATCH(C1368,lst_FT_sci_excl,0))),D1368&lt;&gt;""),"CODE NOT ALLOWED FOR THIS DECISION","")))</f>
        <v/>
      </c>
    </row>
    <row r="1369">
      <c r="A1369">
        <f>IF(OR(records_master!$A1369="",ISNUMBER(MATCH(records_master!$M1369,lst_dedup_duplicate,0))),"",records_master!$A1369)</f>
        <v/>
      </c>
      <c r="B1369">
        <f>IF($A1369="","",records_master!$E1369)</f>
        <v/>
      </c>
      <c r="M1369">
        <f>IF($A1369="","",IF(AND(ISNUMBER(MATCH(C1369,lst_FT_sci_excl,0)),D1369=""),"MISSING FT CODE",IF(AND(NOT(ISNUMBER(MATCH(C1369,lst_FT_sci_excl,0))),D1369&lt;&gt;""),"CODE NOT ALLOWED FOR THIS DECISION","")))</f>
        <v/>
      </c>
    </row>
    <row r="1370">
      <c r="A1370">
        <f>IF(OR(records_master!$A1370="",ISNUMBER(MATCH(records_master!$M1370,lst_dedup_duplicate,0))),"",records_master!$A1370)</f>
        <v/>
      </c>
      <c r="B1370">
        <f>IF($A1370="","",records_master!$E1370)</f>
        <v/>
      </c>
      <c r="M1370">
        <f>IF($A1370="","",IF(AND(ISNUMBER(MATCH(C1370,lst_FT_sci_excl,0)),D1370=""),"MISSING FT CODE",IF(AND(NOT(ISNUMBER(MATCH(C1370,lst_FT_sci_excl,0))),D1370&lt;&gt;""),"CODE NOT ALLOWED FOR THIS DECISION","")))</f>
        <v/>
      </c>
    </row>
    <row r="1371">
      <c r="A1371">
        <f>IF(OR(records_master!$A1371="",ISNUMBER(MATCH(records_master!$M1371,lst_dedup_duplicate,0))),"",records_master!$A1371)</f>
        <v/>
      </c>
      <c r="B1371">
        <f>IF($A1371="","",records_master!$E1371)</f>
        <v/>
      </c>
      <c r="M1371">
        <f>IF($A1371="","",IF(AND(ISNUMBER(MATCH(C1371,lst_FT_sci_excl,0)),D1371=""),"MISSING FT CODE",IF(AND(NOT(ISNUMBER(MATCH(C1371,lst_FT_sci_excl,0))),D1371&lt;&gt;""),"CODE NOT ALLOWED FOR THIS DECISION","")))</f>
        <v/>
      </c>
    </row>
    <row r="1372">
      <c r="A1372">
        <f>IF(OR(records_master!$A1372="",ISNUMBER(MATCH(records_master!$M1372,lst_dedup_duplicate,0))),"",records_master!$A1372)</f>
        <v/>
      </c>
      <c r="B1372">
        <f>IF($A1372="","",records_master!$E1372)</f>
        <v/>
      </c>
      <c r="M1372">
        <f>IF($A1372="","",IF(AND(ISNUMBER(MATCH(C1372,lst_FT_sci_excl,0)),D1372=""),"MISSING FT CODE",IF(AND(NOT(ISNUMBER(MATCH(C1372,lst_FT_sci_excl,0))),D1372&lt;&gt;""),"CODE NOT ALLOWED FOR THIS DECISION","")))</f>
        <v/>
      </c>
    </row>
    <row r="1373">
      <c r="A1373">
        <f>IF(OR(records_master!$A1373="",ISNUMBER(MATCH(records_master!$M1373,lst_dedup_duplicate,0))),"",records_master!$A1373)</f>
        <v/>
      </c>
      <c r="B1373">
        <f>IF($A1373="","",records_master!$E1373)</f>
        <v/>
      </c>
      <c r="M1373">
        <f>IF($A1373="","",IF(AND(ISNUMBER(MATCH(C1373,lst_FT_sci_excl,0)),D1373=""),"MISSING FT CODE",IF(AND(NOT(ISNUMBER(MATCH(C1373,lst_FT_sci_excl,0))),D1373&lt;&gt;""),"CODE NOT ALLOWED FOR THIS DECISION","")))</f>
        <v/>
      </c>
    </row>
    <row r="1374">
      <c r="A1374">
        <f>IF(OR(records_master!$A1374="",ISNUMBER(MATCH(records_master!$M1374,lst_dedup_duplicate,0))),"",records_master!$A1374)</f>
        <v/>
      </c>
      <c r="B1374">
        <f>IF($A1374="","",records_master!$E1374)</f>
        <v/>
      </c>
      <c r="M1374">
        <f>IF($A1374="","",IF(AND(ISNUMBER(MATCH(C1374,lst_FT_sci_excl,0)),D1374=""),"MISSING FT CODE",IF(AND(NOT(ISNUMBER(MATCH(C1374,lst_FT_sci_excl,0))),D1374&lt;&gt;""),"CODE NOT ALLOWED FOR THIS DECISION","")))</f>
        <v/>
      </c>
    </row>
    <row r="1375">
      <c r="A1375">
        <f>IF(OR(records_master!$A1375="",ISNUMBER(MATCH(records_master!$M1375,lst_dedup_duplicate,0))),"",records_master!$A1375)</f>
        <v/>
      </c>
      <c r="B1375">
        <f>IF($A1375="","",records_master!$E1375)</f>
        <v/>
      </c>
      <c r="M1375">
        <f>IF($A1375="","",IF(AND(ISNUMBER(MATCH(C1375,lst_FT_sci_excl,0)),D1375=""),"MISSING FT CODE",IF(AND(NOT(ISNUMBER(MATCH(C1375,lst_FT_sci_excl,0))),D1375&lt;&gt;""),"CODE NOT ALLOWED FOR THIS DECISION","")))</f>
        <v/>
      </c>
    </row>
    <row r="1376">
      <c r="A1376">
        <f>IF(OR(records_master!$A1376="",ISNUMBER(MATCH(records_master!$M1376,lst_dedup_duplicate,0))),"",records_master!$A1376)</f>
        <v/>
      </c>
      <c r="B1376">
        <f>IF($A1376="","",records_master!$E1376)</f>
        <v/>
      </c>
      <c r="M1376">
        <f>IF($A1376="","",IF(AND(ISNUMBER(MATCH(C1376,lst_FT_sci_excl,0)),D1376=""),"MISSING FT CODE",IF(AND(NOT(ISNUMBER(MATCH(C1376,lst_FT_sci_excl,0))),D1376&lt;&gt;""),"CODE NOT ALLOWED FOR THIS DECISION","")))</f>
        <v/>
      </c>
    </row>
    <row r="1377">
      <c r="A1377">
        <f>IF(OR(records_master!$A1377="",ISNUMBER(MATCH(records_master!$M1377,lst_dedup_duplicate,0))),"",records_master!$A1377)</f>
        <v/>
      </c>
      <c r="B1377">
        <f>IF($A1377="","",records_master!$E1377)</f>
        <v/>
      </c>
      <c r="M1377">
        <f>IF($A1377="","",IF(AND(ISNUMBER(MATCH(C1377,lst_FT_sci_excl,0)),D1377=""),"MISSING FT CODE",IF(AND(NOT(ISNUMBER(MATCH(C1377,lst_FT_sci_excl,0))),D1377&lt;&gt;""),"CODE NOT ALLOWED FOR THIS DECISION","")))</f>
        <v/>
      </c>
    </row>
    <row r="1378">
      <c r="A1378">
        <f>IF(OR(records_master!$A1378="",ISNUMBER(MATCH(records_master!$M1378,lst_dedup_duplicate,0))),"",records_master!$A1378)</f>
        <v/>
      </c>
      <c r="B1378">
        <f>IF($A1378="","",records_master!$E1378)</f>
        <v/>
      </c>
      <c r="M1378">
        <f>IF($A1378="","",IF(AND(ISNUMBER(MATCH(C1378,lst_FT_sci_excl,0)),D1378=""),"MISSING FT CODE",IF(AND(NOT(ISNUMBER(MATCH(C1378,lst_FT_sci_excl,0))),D1378&lt;&gt;""),"CODE NOT ALLOWED FOR THIS DECISION","")))</f>
        <v/>
      </c>
    </row>
    <row r="1379">
      <c r="A1379">
        <f>IF(OR(records_master!$A1379="",ISNUMBER(MATCH(records_master!$M1379,lst_dedup_duplicate,0))),"",records_master!$A1379)</f>
        <v/>
      </c>
      <c r="B1379">
        <f>IF($A1379="","",records_master!$E1379)</f>
        <v/>
      </c>
      <c r="M1379">
        <f>IF($A1379="","",IF(AND(ISNUMBER(MATCH(C1379,lst_FT_sci_excl,0)),D1379=""),"MISSING FT CODE",IF(AND(NOT(ISNUMBER(MATCH(C1379,lst_FT_sci_excl,0))),D1379&lt;&gt;""),"CODE NOT ALLOWED FOR THIS DECISION","")))</f>
        <v/>
      </c>
    </row>
    <row r="1380">
      <c r="A1380">
        <f>IF(OR(records_master!$A1380="",ISNUMBER(MATCH(records_master!$M1380,lst_dedup_duplicate,0))),"",records_master!$A1380)</f>
        <v/>
      </c>
      <c r="B1380">
        <f>IF($A1380="","",records_master!$E1380)</f>
        <v/>
      </c>
      <c r="M1380">
        <f>IF($A1380="","",IF(AND(ISNUMBER(MATCH(C1380,lst_FT_sci_excl,0)),D1380=""),"MISSING FT CODE",IF(AND(NOT(ISNUMBER(MATCH(C1380,lst_FT_sci_excl,0))),D1380&lt;&gt;""),"CODE NOT ALLOWED FOR THIS DECISION","")))</f>
        <v/>
      </c>
    </row>
    <row r="1381">
      <c r="A1381">
        <f>IF(OR(records_master!$A1381="",ISNUMBER(MATCH(records_master!$M1381,lst_dedup_duplicate,0))),"",records_master!$A1381)</f>
        <v/>
      </c>
      <c r="B1381">
        <f>IF($A1381="","",records_master!$E1381)</f>
        <v/>
      </c>
      <c r="M1381">
        <f>IF($A1381="","",IF(AND(ISNUMBER(MATCH(C1381,lst_FT_sci_excl,0)),D1381=""),"MISSING FT CODE",IF(AND(NOT(ISNUMBER(MATCH(C1381,lst_FT_sci_excl,0))),D1381&lt;&gt;""),"CODE NOT ALLOWED FOR THIS DECISION","")))</f>
        <v/>
      </c>
    </row>
    <row r="1382">
      <c r="A1382">
        <f>IF(OR(records_master!$A1382="",ISNUMBER(MATCH(records_master!$M1382,lst_dedup_duplicate,0))),"",records_master!$A1382)</f>
        <v/>
      </c>
      <c r="B1382">
        <f>IF($A1382="","",records_master!$E1382)</f>
        <v/>
      </c>
      <c r="M1382">
        <f>IF($A1382="","",IF(AND(ISNUMBER(MATCH(C1382,lst_FT_sci_excl,0)),D1382=""),"MISSING FT CODE",IF(AND(NOT(ISNUMBER(MATCH(C1382,lst_FT_sci_excl,0))),D1382&lt;&gt;""),"CODE NOT ALLOWED FOR THIS DECISION","")))</f>
        <v/>
      </c>
    </row>
    <row r="1383">
      <c r="A1383">
        <f>IF(OR(records_master!$A1383="",ISNUMBER(MATCH(records_master!$M1383,lst_dedup_duplicate,0))),"",records_master!$A1383)</f>
        <v/>
      </c>
      <c r="B1383">
        <f>IF($A1383="","",records_master!$E1383)</f>
        <v/>
      </c>
      <c r="M1383">
        <f>IF($A1383="","",IF(AND(ISNUMBER(MATCH(C1383,lst_FT_sci_excl,0)),D1383=""),"MISSING FT CODE",IF(AND(NOT(ISNUMBER(MATCH(C1383,lst_FT_sci_excl,0))),D1383&lt;&gt;""),"CODE NOT ALLOWED FOR THIS DECISION","")))</f>
        <v/>
      </c>
    </row>
    <row r="1384">
      <c r="A1384">
        <f>IF(OR(records_master!$A1384="",ISNUMBER(MATCH(records_master!$M1384,lst_dedup_duplicate,0))),"",records_master!$A1384)</f>
        <v/>
      </c>
      <c r="B1384">
        <f>IF($A1384="","",records_master!$E1384)</f>
        <v/>
      </c>
      <c r="M1384">
        <f>IF($A1384="","",IF(AND(ISNUMBER(MATCH(C1384,lst_FT_sci_excl,0)),D1384=""),"MISSING FT CODE",IF(AND(NOT(ISNUMBER(MATCH(C1384,lst_FT_sci_excl,0))),D1384&lt;&gt;""),"CODE NOT ALLOWED FOR THIS DECISION","")))</f>
        <v/>
      </c>
    </row>
    <row r="1385">
      <c r="A1385">
        <f>IF(OR(records_master!$A1385="",ISNUMBER(MATCH(records_master!$M1385,lst_dedup_duplicate,0))),"",records_master!$A1385)</f>
        <v/>
      </c>
      <c r="B1385">
        <f>IF($A1385="","",records_master!$E1385)</f>
        <v/>
      </c>
      <c r="M1385">
        <f>IF($A1385="","",IF(AND(ISNUMBER(MATCH(C1385,lst_FT_sci_excl,0)),D1385=""),"MISSING FT CODE",IF(AND(NOT(ISNUMBER(MATCH(C1385,lst_FT_sci_excl,0))),D1385&lt;&gt;""),"CODE NOT ALLOWED FOR THIS DECISION","")))</f>
        <v/>
      </c>
    </row>
    <row r="1386">
      <c r="A1386">
        <f>IF(OR(records_master!$A1386="",ISNUMBER(MATCH(records_master!$M1386,lst_dedup_duplicate,0))),"",records_master!$A1386)</f>
        <v/>
      </c>
      <c r="B1386">
        <f>IF($A1386="","",records_master!$E1386)</f>
        <v/>
      </c>
      <c r="M1386">
        <f>IF($A1386="","",IF(AND(ISNUMBER(MATCH(C1386,lst_FT_sci_excl,0)),D1386=""),"MISSING FT CODE",IF(AND(NOT(ISNUMBER(MATCH(C1386,lst_FT_sci_excl,0))),D1386&lt;&gt;""),"CODE NOT ALLOWED FOR THIS DECISION","")))</f>
        <v/>
      </c>
    </row>
    <row r="1387">
      <c r="A1387">
        <f>IF(OR(records_master!$A1387="",ISNUMBER(MATCH(records_master!$M1387,lst_dedup_duplicate,0))),"",records_master!$A1387)</f>
        <v/>
      </c>
      <c r="B1387">
        <f>IF($A1387="","",records_master!$E1387)</f>
        <v/>
      </c>
      <c r="M1387">
        <f>IF($A1387="","",IF(AND(ISNUMBER(MATCH(C1387,lst_FT_sci_excl,0)),D1387=""),"MISSING FT CODE",IF(AND(NOT(ISNUMBER(MATCH(C1387,lst_FT_sci_excl,0))),D1387&lt;&gt;""),"CODE NOT ALLOWED FOR THIS DECISION","")))</f>
        <v/>
      </c>
    </row>
    <row r="1388">
      <c r="A1388">
        <f>IF(OR(records_master!$A1388="",ISNUMBER(MATCH(records_master!$M1388,lst_dedup_duplicate,0))),"",records_master!$A1388)</f>
        <v/>
      </c>
      <c r="B1388">
        <f>IF($A1388="","",records_master!$E1388)</f>
        <v/>
      </c>
      <c r="M1388">
        <f>IF($A1388="","",IF(AND(ISNUMBER(MATCH(C1388,lst_FT_sci_excl,0)),D1388=""),"MISSING FT CODE",IF(AND(NOT(ISNUMBER(MATCH(C1388,lst_FT_sci_excl,0))),D1388&lt;&gt;""),"CODE NOT ALLOWED FOR THIS DECISION","")))</f>
        <v/>
      </c>
    </row>
    <row r="1389">
      <c r="A1389">
        <f>IF(OR(records_master!$A1389="",ISNUMBER(MATCH(records_master!$M1389,lst_dedup_duplicate,0))),"",records_master!$A1389)</f>
        <v/>
      </c>
      <c r="B1389">
        <f>IF($A1389="","",records_master!$E1389)</f>
        <v/>
      </c>
      <c r="M1389">
        <f>IF($A1389="","",IF(AND(ISNUMBER(MATCH(C1389,lst_FT_sci_excl,0)),D1389=""),"MISSING FT CODE",IF(AND(NOT(ISNUMBER(MATCH(C1389,lst_FT_sci_excl,0))),D1389&lt;&gt;""),"CODE NOT ALLOWED FOR THIS DECISION","")))</f>
        <v/>
      </c>
    </row>
    <row r="1390">
      <c r="A1390">
        <f>IF(OR(records_master!$A1390="",ISNUMBER(MATCH(records_master!$M1390,lst_dedup_duplicate,0))),"",records_master!$A1390)</f>
        <v/>
      </c>
      <c r="B1390">
        <f>IF($A1390="","",records_master!$E1390)</f>
        <v/>
      </c>
      <c r="M1390">
        <f>IF($A1390="","",IF(AND(ISNUMBER(MATCH(C1390,lst_FT_sci_excl,0)),D1390=""),"MISSING FT CODE",IF(AND(NOT(ISNUMBER(MATCH(C1390,lst_FT_sci_excl,0))),D1390&lt;&gt;""),"CODE NOT ALLOWED FOR THIS DECISION","")))</f>
        <v/>
      </c>
    </row>
    <row r="1391">
      <c r="A1391">
        <f>IF(OR(records_master!$A1391="",ISNUMBER(MATCH(records_master!$M1391,lst_dedup_duplicate,0))),"",records_master!$A1391)</f>
        <v/>
      </c>
      <c r="B1391">
        <f>IF($A1391="","",records_master!$E1391)</f>
        <v/>
      </c>
      <c r="M1391">
        <f>IF($A1391="","",IF(AND(ISNUMBER(MATCH(C1391,lst_FT_sci_excl,0)),D1391=""),"MISSING FT CODE",IF(AND(NOT(ISNUMBER(MATCH(C1391,lst_FT_sci_excl,0))),D1391&lt;&gt;""),"CODE NOT ALLOWED FOR THIS DECISION","")))</f>
        <v/>
      </c>
    </row>
    <row r="1392">
      <c r="A1392">
        <f>IF(OR(records_master!$A1392="",ISNUMBER(MATCH(records_master!$M1392,lst_dedup_duplicate,0))),"",records_master!$A1392)</f>
        <v/>
      </c>
      <c r="B1392">
        <f>IF($A1392="","",records_master!$E1392)</f>
        <v/>
      </c>
      <c r="M1392">
        <f>IF($A1392="","",IF(AND(ISNUMBER(MATCH(C1392,lst_FT_sci_excl,0)),D1392=""),"MISSING FT CODE",IF(AND(NOT(ISNUMBER(MATCH(C1392,lst_FT_sci_excl,0))),D1392&lt;&gt;""),"CODE NOT ALLOWED FOR THIS DECISION","")))</f>
        <v/>
      </c>
    </row>
    <row r="1393">
      <c r="A1393">
        <f>IF(OR(records_master!$A1393="",ISNUMBER(MATCH(records_master!$M1393,lst_dedup_duplicate,0))),"",records_master!$A1393)</f>
        <v/>
      </c>
      <c r="B1393">
        <f>IF($A1393="","",records_master!$E1393)</f>
        <v/>
      </c>
      <c r="M1393">
        <f>IF($A1393="","",IF(AND(ISNUMBER(MATCH(C1393,lst_FT_sci_excl,0)),D1393=""),"MISSING FT CODE",IF(AND(NOT(ISNUMBER(MATCH(C1393,lst_FT_sci_excl,0))),D1393&lt;&gt;""),"CODE NOT ALLOWED FOR THIS DECISION","")))</f>
        <v/>
      </c>
    </row>
    <row r="1394">
      <c r="A1394">
        <f>IF(OR(records_master!$A1394="",ISNUMBER(MATCH(records_master!$M1394,lst_dedup_duplicate,0))),"",records_master!$A1394)</f>
        <v/>
      </c>
      <c r="B1394">
        <f>IF($A1394="","",records_master!$E1394)</f>
        <v/>
      </c>
      <c r="M1394">
        <f>IF($A1394="","",IF(AND(ISNUMBER(MATCH(C1394,lst_FT_sci_excl,0)),D1394=""),"MISSING FT CODE",IF(AND(NOT(ISNUMBER(MATCH(C1394,lst_FT_sci_excl,0))),D1394&lt;&gt;""),"CODE NOT ALLOWED FOR THIS DECISION","")))</f>
        <v/>
      </c>
    </row>
    <row r="1395">
      <c r="A1395">
        <f>IF(OR(records_master!$A1395="",ISNUMBER(MATCH(records_master!$M1395,lst_dedup_duplicate,0))),"",records_master!$A1395)</f>
        <v/>
      </c>
      <c r="B1395">
        <f>IF($A1395="","",records_master!$E1395)</f>
        <v/>
      </c>
      <c r="M1395">
        <f>IF($A1395="","",IF(AND(ISNUMBER(MATCH(C1395,lst_FT_sci_excl,0)),D1395=""),"MISSING FT CODE",IF(AND(NOT(ISNUMBER(MATCH(C1395,lst_FT_sci_excl,0))),D1395&lt;&gt;""),"CODE NOT ALLOWED FOR THIS DECISION","")))</f>
        <v/>
      </c>
    </row>
    <row r="1396">
      <c r="A1396">
        <f>IF(OR(records_master!$A1396="",ISNUMBER(MATCH(records_master!$M1396,lst_dedup_duplicate,0))),"",records_master!$A1396)</f>
        <v/>
      </c>
      <c r="B1396">
        <f>IF($A1396="","",records_master!$E1396)</f>
        <v/>
      </c>
      <c r="M1396">
        <f>IF($A1396="","",IF(AND(ISNUMBER(MATCH(C1396,lst_FT_sci_excl,0)),D1396=""),"MISSING FT CODE",IF(AND(NOT(ISNUMBER(MATCH(C1396,lst_FT_sci_excl,0))),D1396&lt;&gt;""),"CODE NOT ALLOWED FOR THIS DECISION","")))</f>
        <v/>
      </c>
    </row>
    <row r="1397">
      <c r="A1397">
        <f>IF(OR(records_master!$A1397="",ISNUMBER(MATCH(records_master!$M1397,lst_dedup_duplicate,0))),"",records_master!$A1397)</f>
        <v/>
      </c>
      <c r="B1397">
        <f>IF($A1397="","",records_master!$E1397)</f>
        <v/>
      </c>
      <c r="M1397">
        <f>IF($A1397="","",IF(AND(ISNUMBER(MATCH(C1397,lst_FT_sci_excl,0)),D1397=""),"MISSING FT CODE",IF(AND(NOT(ISNUMBER(MATCH(C1397,lst_FT_sci_excl,0))),D1397&lt;&gt;""),"CODE NOT ALLOWED FOR THIS DECISION","")))</f>
        <v/>
      </c>
    </row>
    <row r="1398">
      <c r="A1398">
        <f>IF(OR(records_master!$A1398="",ISNUMBER(MATCH(records_master!$M1398,lst_dedup_duplicate,0))),"",records_master!$A1398)</f>
        <v/>
      </c>
      <c r="B1398">
        <f>IF($A1398="","",records_master!$E1398)</f>
        <v/>
      </c>
      <c r="M1398">
        <f>IF($A1398="","",IF(AND(ISNUMBER(MATCH(C1398,lst_FT_sci_excl,0)),D1398=""),"MISSING FT CODE",IF(AND(NOT(ISNUMBER(MATCH(C1398,lst_FT_sci_excl,0))),D1398&lt;&gt;""),"CODE NOT ALLOWED FOR THIS DECISION","")))</f>
        <v/>
      </c>
    </row>
    <row r="1399">
      <c r="A1399">
        <f>IF(OR(records_master!$A1399="",ISNUMBER(MATCH(records_master!$M1399,lst_dedup_duplicate,0))),"",records_master!$A1399)</f>
        <v/>
      </c>
      <c r="B1399">
        <f>IF($A1399="","",records_master!$E1399)</f>
        <v/>
      </c>
      <c r="M1399">
        <f>IF($A1399="","",IF(AND(ISNUMBER(MATCH(C1399,lst_FT_sci_excl,0)),D1399=""),"MISSING FT CODE",IF(AND(NOT(ISNUMBER(MATCH(C1399,lst_FT_sci_excl,0))),D1399&lt;&gt;""),"CODE NOT ALLOWED FOR THIS DECISION","")))</f>
        <v/>
      </c>
    </row>
    <row r="1400">
      <c r="A1400">
        <f>IF(OR(records_master!$A1400="",ISNUMBER(MATCH(records_master!$M1400,lst_dedup_duplicate,0))),"",records_master!$A1400)</f>
        <v/>
      </c>
      <c r="B1400">
        <f>IF($A1400="","",records_master!$E1400)</f>
        <v/>
      </c>
      <c r="M1400">
        <f>IF($A1400="","",IF(AND(ISNUMBER(MATCH(C1400,lst_FT_sci_excl,0)),D1400=""),"MISSING FT CODE",IF(AND(NOT(ISNUMBER(MATCH(C1400,lst_FT_sci_excl,0))),D1400&lt;&gt;""),"CODE NOT ALLOWED FOR THIS DECISION","")))</f>
        <v/>
      </c>
    </row>
    <row r="1401">
      <c r="A1401">
        <f>IF(OR(records_master!$A1401="",ISNUMBER(MATCH(records_master!$M1401,lst_dedup_duplicate,0))),"",records_master!$A1401)</f>
        <v/>
      </c>
      <c r="B1401">
        <f>IF($A1401="","",records_master!$E1401)</f>
        <v/>
      </c>
      <c r="M1401">
        <f>IF($A1401="","",IF(AND(ISNUMBER(MATCH(C1401,lst_FT_sci_excl,0)),D1401=""),"MISSING FT CODE",IF(AND(NOT(ISNUMBER(MATCH(C1401,lst_FT_sci_excl,0))),D1401&lt;&gt;""),"CODE NOT ALLOWED FOR THIS DECISION","")))</f>
        <v/>
      </c>
    </row>
    <row r="1402">
      <c r="A1402">
        <f>IF(OR(records_master!$A1402="",ISNUMBER(MATCH(records_master!$M1402,lst_dedup_duplicate,0))),"",records_master!$A1402)</f>
        <v/>
      </c>
      <c r="B1402">
        <f>IF($A1402="","",records_master!$E1402)</f>
        <v/>
      </c>
      <c r="M1402">
        <f>IF($A1402="","",IF(AND(ISNUMBER(MATCH(C1402,lst_FT_sci_excl,0)),D1402=""),"MISSING FT CODE",IF(AND(NOT(ISNUMBER(MATCH(C1402,lst_FT_sci_excl,0))),D1402&lt;&gt;""),"CODE NOT ALLOWED FOR THIS DECISION","")))</f>
        <v/>
      </c>
    </row>
    <row r="1403">
      <c r="A1403">
        <f>IF(OR(records_master!$A1403="",ISNUMBER(MATCH(records_master!$M1403,lst_dedup_duplicate,0))),"",records_master!$A1403)</f>
        <v/>
      </c>
      <c r="B1403">
        <f>IF($A1403="","",records_master!$E1403)</f>
        <v/>
      </c>
      <c r="M1403">
        <f>IF($A1403="","",IF(AND(ISNUMBER(MATCH(C1403,lst_FT_sci_excl,0)),D1403=""),"MISSING FT CODE",IF(AND(NOT(ISNUMBER(MATCH(C1403,lst_FT_sci_excl,0))),D1403&lt;&gt;""),"CODE NOT ALLOWED FOR THIS DECISION","")))</f>
        <v/>
      </c>
    </row>
    <row r="1404">
      <c r="A1404">
        <f>IF(OR(records_master!$A1404="",ISNUMBER(MATCH(records_master!$M1404,lst_dedup_duplicate,0))),"",records_master!$A1404)</f>
        <v/>
      </c>
      <c r="B1404">
        <f>IF($A1404="","",records_master!$E1404)</f>
        <v/>
      </c>
      <c r="M1404">
        <f>IF($A1404="","",IF(AND(ISNUMBER(MATCH(C1404,lst_FT_sci_excl,0)),D1404=""),"MISSING FT CODE",IF(AND(NOT(ISNUMBER(MATCH(C1404,lst_FT_sci_excl,0))),D1404&lt;&gt;""),"CODE NOT ALLOWED FOR THIS DECISION","")))</f>
        <v/>
      </c>
    </row>
    <row r="1405">
      <c r="A1405">
        <f>IF(OR(records_master!$A1405="",ISNUMBER(MATCH(records_master!$M1405,lst_dedup_duplicate,0))),"",records_master!$A1405)</f>
        <v/>
      </c>
      <c r="B1405">
        <f>IF($A1405="","",records_master!$E1405)</f>
        <v/>
      </c>
      <c r="M1405">
        <f>IF($A1405="","",IF(AND(ISNUMBER(MATCH(C1405,lst_FT_sci_excl,0)),D1405=""),"MISSING FT CODE",IF(AND(NOT(ISNUMBER(MATCH(C1405,lst_FT_sci_excl,0))),D1405&lt;&gt;""),"CODE NOT ALLOWED FOR THIS DECISION","")))</f>
        <v/>
      </c>
    </row>
    <row r="1406">
      <c r="A1406">
        <f>IF(OR(records_master!$A1406="",ISNUMBER(MATCH(records_master!$M1406,lst_dedup_duplicate,0))),"",records_master!$A1406)</f>
        <v/>
      </c>
      <c r="B1406">
        <f>IF($A1406="","",records_master!$E1406)</f>
        <v/>
      </c>
      <c r="M1406">
        <f>IF($A1406="","",IF(AND(ISNUMBER(MATCH(C1406,lst_FT_sci_excl,0)),D1406=""),"MISSING FT CODE",IF(AND(NOT(ISNUMBER(MATCH(C1406,lst_FT_sci_excl,0))),D1406&lt;&gt;""),"CODE NOT ALLOWED FOR THIS DECISION","")))</f>
        <v/>
      </c>
    </row>
    <row r="1407">
      <c r="A1407">
        <f>IF(OR(records_master!$A1407="",ISNUMBER(MATCH(records_master!$M1407,lst_dedup_duplicate,0))),"",records_master!$A1407)</f>
        <v/>
      </c>
      <c r="B1407">
        <f>IF($A1407="","",records_master!$E1407)</f>
        <v/>
      </c>
      <c r="M1407">
        <f>IF($A1407="","",IF(AND(ISNUMBER(MATCH(C1407,lst_FT_sci_excl,0)),D1407=""),"MISSING FT CODE",IF(AND(NOT(ISNUMBER(MATCH(C1407,lst_FT_sci_excl,0))),D1407&lt;&gt;""),"CODE NOT ALLOWED FOR THIS DECISION","")))</f>
        <v/>
      </c>
    </row>
    <row r="1408">
      <c r="A1408">
        <f>IF(OR(records_master!$A1408="",ISNUMBER(MATCH(records_master!$M1408,lst_dedup_duplicate,0))),"",records_master!$A1408)</f>
        <v/>
      </c>
      <c r="B1408">
        <f>IF($A1408="","",records_master!$E1408)</f>
        <v/>
      </c>
      <c r="M1408">
        <f>IF($A1408="","",IF(AND(ISNUMBER(MATCH(C1408,lst_FT_sci_excl,0)),D1408=""),"MISSING FT CODE",IF(AND(NOT(ISNUMBER(MATCH(C1408,lst_FT_sci_excl,0))),D1408&lt;&gt;""),"CODE NOT ALLOWED FOR THIS DECISION","")))</f>
        <v/>
      </c>
    </row>
    <row r="1409">
      <c r="A1409">
        <f>IF(OR(records_master!$A1409="",ISNUMBER(MATCH(records_master!$M1409,lst_dedup_duplicate,0))),"",records_master!$A1409)</f>
        <v/>
      </c>
      <c r="B1409">
        <f>IF($A1409="","",records_master!$E1409)</f>
        <v/>
      </c>
      <c r="M1409">
        <f>IF($A1409="","",IF(AND(ISNUMBER(MATCH(C1409,lst_FT_sci_excl,0)),D1409=""),"MISSING FT CODE",IF(AND(NOT(ISNUMBER(MATCH(C1409,lst_FT_sci_excl,0))),D1409&lt;&gt;""),"CODE NOT ALLOWED FOR THIS DECISION","")))</f>
        <v/>
      </c>
    </row>
    <row r="1410">
      <c r="A1410">
        <f>IF(OR(records_master!$A1410="",ISNUMBER(MATCH(records_master!$M1410,lst_dedup_duplicate,0))),"",records_master!$A1410)</f>
        <v/>
      </c>
      <c r="B1410">
        <f>IF($A1410="","",records_master!$E1410)</f>
        <v/>
      </c>
      <c r="M1410">
        <f>IF($A1410="","",IF(AND(ISNUMBER(MATCH(C1410,lst_FT_sci_excl,0)),D1410=""),"MISSING FT CODE",IF(AND(NOT(ISNUMBER(MATCH(C1410,lst_FT_sci_excl,0))),D1410&lt;&gt;""),"CODE NOT ALLOWED FOR THIS DECISION","")))</f>
        <v/>
      </c>
    </row>
    <row r="1411">
      <c r="A1411">
        <f>IF(OR(records_master!$A1411="",ISNUMBER(MATCH(records_master!$M1411,lst_dedup_duplicate,0))),"",records_master!$A1411)</f>
        <v/>
      </c>
      <c r="B1411">
        <f>IF($A1411="","",records_master!$E1411)</f>
        <v/>
      </c>
      <c r="M1411">
        <f>IF($A1411="","",IF(AND(ISNUMBER(MATCH(C1411,lst_FT_sci_excl,0)),D1411=""),"MISSING FT CODE",IF(AND(NOT(ISNUMBER(MATCH(C1411,lst_FT_sci_excl,0))),D1411&lt;&gt;""),"CODE NOT ALLOWED FOR THIS DECISION","")))</f>
        <v/>
      </c>
    </row>
    <row r="1412">
      <c r="A1412">
        <f>IF(OR(records_master!$A1412="",ISNUMBER(MATCH(records_master!$M1412,lst_dedup_duplicate,0))),"",records_master!$A1412)</f>
        <v/>
      </c>
      <c r="B1412">
        <f>IF($A1412="","",records_master!$E1412)</f>
        <v/>
      </c>
      <c r="M1412">
        <f>IF($A1412="","",IF(AND(ISNUMBER(MATCH(C1412,lst_FT_sci_excl,0)),D1412=""),"MISSING FT CODE",IF(AND(NOT(ISNUMBER(MATCH(C1412,lst_FT_sci_excl,0))),D1412&lt;&gt;""),"CODE NOT ALLOWED FOR THIS DECISION","")))</f>
        <v/>
      </c>
    </row>
    <row r="1413">
      <c r="A1413">
        <f>IF(OR(records_master!$A1413="",ISNUMBER(MATCH(records_master!$M1413,lst_dedup_duplicate,0))),"",records_master!$A1413)</f>
        <v/>
      </c>
      <c r="B1413">
        <f>IF($A1413="","",records_master!$E1413)</f>
        <v/>
      </c>
      <c r="M1413">
        <f>IF($A1413="","",IF(AND(ISNUMBER(MATCH(C1413,lst_FT_sci_excl,0)),D1413=""),"MISSING FT CODE",IF(AND(NOT(ISNUMBER(MATCH(C1413,lst_FT_sci_excl,0))),D1413&lt;&gt;""),"CODE NOT ALLOWED FOR THIS DECISION","")))</f>
        <v/>
      </c>
    </row>
    <row r="1414">
      <c r="A1414">
        <f>IF(OR(records_master!$A1414="",ISNUMBER(MATCH(records_master!$M1414,lst_dedup_duplicate,0))),"",records_master!$A1414)</f>
        <v/>
      </c>
      <c r="B1414">
        <f>IF($A1414="","",records_master!$E1414)</f>
        <v/>
      </c>
      <c r="M1414">
        <f>IF($A1414="","",IF(AND(ISNUMBER(MATCH(C1414,lst_FT_sci_excl,0)),D1414=""),"MISSING FT CODE",IF(AND(NOT(ISNUMBER(MATCH(C1414,lst_FT_sci_excl,0))),D1414&lt;&gt;""),"CODE NOT ALLOWED FOR THIS DECISION","")))</f>
        <v/>
      </c>
    </row>
    <row r="1415">
      <c r="A1415">
        <f>IF(OR(records_master!$A1415="",ISNUMBER(MATCH(records_master!$M1415,lst_dedup_duplicate,0))),"",records_master!$A1415)</f>
        <v/>
      </c>
      <c r="B1415">
        <f>IF($A1415="","",records_master!$E1415)</f>
        <v/>
      </c>
      <c r="M1415">
        <f>IF($A1415="","",IF(AND(ISNUMBER(MATCH(C1415,lst_FT_sci_excl,0)),D1415=""),"MISSING FT CODE",IF(AND(NOT(ISNUMBER(MATCH(C1415,lst_FT_sci_excl,0))),D1415&lt;&gt;""),"CODE NOT ALLOWED FOR THIS DECISION","")))</f>
        <v/>
      </c>
    </row>
    <row r="1416">
      <c r="A1416">
        <f>IF(OR(records_master!$A1416="",ISNUMBER(MATCH(records_master!$M1416,lst_dedup_duplicate,0))),"",records_master!$A1416)</f>
        <v/>
      </c>
      <c r="B1416">
        <f>IF($A1416="","",records_master!$E1416)</f>
        <v/>
      </c>
      <c r="M1416">
        <f>IF($A1416="","",IF(AND(ISNUMBER(MATCH(C1416,lst_FT_sci_excl,0)),D1416=""),"MISSING FT CODE",IF(AND(NOT(ISNUMBER(MATCH(C1416,lst_FT_sci_excl,0))),D1416&lt;&gt;""),"CODE NOT ALLOWED FOR THIS DECISION","")))</f>
        <v/>
      </c>
    </row>
    <row r="1417">
      <c r="A1417">
        <f>IF(OR(records_master!$A1417="",ISNUMBER(MATCH(records_master!$M1417,lst_dedup_duplicate,0))),"",records_master!$A1417)</f>
        <v/>
      </c>
      <c r="B1417">
        <f>IF($A1417="","",records_master!$E1417)</f>
        <v/>
      </c>
      <c r="M1417">
        <f>IF($A1417="","",IF(AND(ISNUMBER(MATCH(C1417,lst_FT_sci_excl,0)),D1417=""),"MISSING FT CODE",IF(AND(NOT(ISNUMBER(MATCH(C1417,lst_FT_sci_excl,0))),D1417&lt;&gt;""),"CODE NOT ALLOWED FOR THIS DECISION","")))</f>
        <v/>
      </c>
    </row>
    <row r="1418">
      <c r="A1418">
        <f>IF(OR(records_master!$A1418="",ISNUMBER(MATCH(records_master!$M1418,lst_dedup_duplicate,0))),"",records_master!$A1418)</f>
        <v/>
      </c>
      <c r="B1418">
        <f>IF($A1418="","",records_master!$E1418)</f>
        <v/>
      </c>
      <c r="M1418">
        <f>IF($A1418="","",IF(AND(ISNUMBER(MATCH(C1418,lst_FT_sci_excl,0)),D1418=""),"MISSING FT CODE",IF(AND(NOT(ISNUMBER(MATCH(C1418,lst_FT_sci_excl,0))),D1418&lt;&gt;""),"CODE NOT ALLOWED FOR THIS DECISION","")))</f>
        <v/>
      </c>
    </row>
    <row r="1419">
      <c r="A1419">
        <f>IF(OR(records_master!$A1419="",ISNUMBER(MATCH(records_master!$M1419,lst_dedup_duplicate,0))),"",records_master!$A1419)</f>
        <v/>
      </c>
      <c r="B1419">
        <f>IF($A1419="","",records_master!$E1419)</f>
        <v/>
      </c>
      <c r="M1419">
        <f>IF($A1419="","",IF(AND(ISNUMBER(MATCH(C1419,lst_FT_sci_excl,0)),D1419=""),"MISSING FT CODE",IF(AND(NOT(ISNUMBER(MATCH(C1419,lst_FT_sci_excl,0))),D1419&lt;&gt;""),"CODE NOT ALLOWED FOR THIS DECISION","")))</f>
        <v/>
      </c>
    </row>
    <row r="1420">
      <c r="A1420">
        <f>IF(OR(records_master!$A1420="",ISNUMBER(MATCH(records_master!$M1420,lst_dedup_duplicate,0))),"",records_master!$A1420)</f>
        <v/>
      </c>
      <c r="B1420">
        <f>IF($A1420="","",records_master!$E1420)</f>
        <v/>
      </c>
      <c r="M1420">
        <f>IF($A1420="","",IF(AND(ISNUMBER(MATCH(C1420,lst_FT_sci_excl,0)),D1420=""),"MISSING FT CODE",IF(AND(NOT(ISNUMBER(MATCH(C1420,lst_FT_sci_excl,0))),D1420&lt;&gt;""),"CODE NOT ALLOWED FOR THIS DECISION","")))</f>
        <v/>
      </c>
    </row>
    <row r="1421">
      <c r="A1421">
        <f>IF(OR(records_master!$A1421="",ISNUMBER(MATCH(records_master!$M1421,lst_dedup_duplicate,0))),"",records_master!$A1421)</f>
        <v/>
      </c>
      <c r="B1421">
        <f>IF($A1421="","",records_master!$E1421)</f>
        <v/>
      </c>
      <c r="M1421">
        <f>IF($A1421="","",IF(AND(ISNUMBER(MATCH(C1421,lst_FT_sci_excl,0)),D1421=""),"MISSING FT CODE",IF(AND(NOT(ISNUMBER(MATCH(C1421,lst_FT_sci_excl,0))),D1421&lt;&gt;""),"CODE NOT ALLOWED FOR THIS DECISION","")))</f>
        <v/>
      </c>
    </row>
    <row r="1422">
      <c r="A1422">
        <f>IF(OR(records_master!$A1422="",ISNUMBER(MATCH(records_master!$M1422,lst_dedup_duplicate,0))),"",records_master!$A1422)</f>
        <v/>
      </c>
      <c r="B1422">
        <f>IF($A1422="","",records_master!$E1422)</f>
        <v/>
      </c>
      <c r="M1422">
        <f>IF($A1422="","",IF(AND(ISNUMBER(MATCH(C1422,lst_FT_sci_excl,0)),D1422=""),"MISSING FT CODE",IF(AND(NOT(ISNUMBER(MATCH(C1422,lst_FT_sci_excl,0))),D1422&lt;&gt;""),"CODE NOT ALLOWED FOR THIS DECISION","")))</f>
        <v/>
      </c>
    </row>
    <row r="1423">
      <c r="A1423">
        <f>IF(OR(records_master!$A1423="",ISNUMBER(MATCH(records_master!$M1423,lst_dedup_duplicate,0))),"",records_master!$A1423)</f>
        <v/>
      </c>
      <c r="B1423">
        <f>IF($A1423="","",records_master!$E1423)</f>
        <v/>
      </c>
      <c r="M1423">
        <f>IF($A1423="","",IF(AND(ISNUMBER(MATCH(C1423,lst_FT_sci_excl,0)),D1423=""),"MISSING FT CODE",IF(AND(NOT(ISNUMBER(MATCH(C1423,lst_FT_sci_excl,0))),D1423&lt;&gt;""),"CODE NOT ALLOWED FOR THIS DECISION","")))</f>
        <v/>
      </c>
    </row>
    <row r="1424">
      <c r="A1424">
        <f>IF(OR(records_master!$A1424="",ISNUMBER(MATCH(records_master!$M1424,lst_dedup_duplicate,0))),"",records_master!$A1424)</f>
        <v/>
      </c>
      <c r="B1424">
        <f>IF($A1424="","",records_master!$E1424)</f>
        <v/>
      </c>
      <c r="M1424">
        <f>IF($A1424="","",IF(AND(ISNUMBER(MATCH(C1424,lst_FT_sci_excl,0)),D1424=""),"MISSING FT CODE",IF(AND(NOT(ISNUMBER(MATCH(C1424,lst_FT_sci_excl,0))),D1424&lt;&gt;""),"CODE NOT ALLOWED FOR THIS DECISION","")))</f>
        <v/>
      </c>
    </row>
    <row r="1425">
      <c r="A1425">
        <f>IF(OR(records_master!$A1425="",ISNUMBER(MATCH(records_master!$M1425,lst_dedup_duplicate,0))),"",records_master!$A1425)</f>
        <v/>
      </c>
      <c r="B1425">
        <f>IF($A1425="","",records_master!$E1425)</f>
        <v/>
      </c>
      <c r="M1425">
        <f>IF($A1425="","",IF(AND(ISNUMBER(MATCH(C1425,lst_FT_sci_excl,0)),D1425=""),"MISSING FT CODE",IF(AND(NOT(ISNUMBER(MATCH(C1425,lst_FT_sci_excl,0))),D1425&lt;&gt;""),"CODE NOT ALLOWED FOR THIS DECISION","")))</f>
        <v/>
      </c>
    </row>
    <row r="1426">
      <c r="A1426">
        <f>IF(OR(records_master!$A1426="",ISNUMBER(MATCH(records_master!$M1426,lst_dedup_duplicate,0))),"",records_master!$A1426)</f>
        <v/>
      </c>
      <c r="B1426">
        <f>IF($A1426="","",records_master!$E1426)</f>
        <v/>
      </c>
      <c r="M1426">
        <f>IF($A1426="","",IF(AND(ISNUMBER(MATCH(C1426,lst_FT_sci_excl,0)),D1426=""),"MISSING FT CODE",IF(AND(NOT(ISNUMBER(MATCH(C1426,lst_FT_sci_excl,0))),D1426&lt;&gt;""),"CODE NOT ALLOWED FOR THIS DECISION","")))</f>
        <v/>
      </c>
    </row>
    <row r="1427">
      <c r="A1427">
        <f>IF(OR(records_master!$A1427="",ISNUMBER(MATCH(records_master!$M1427,lst_dedup_duplicate,0))),"",records_master!$A1427)</f>
        <v/>
      </c>
      <c r="B1427">
        <f>IF($A1427="","",records_master!$E1427)</f>
        <v/>
      </c>
      <c r="M1427">
        <f>IF($A1427="","",IF(AND(ISNUMBER(MATCH(C1427,lst_FT_sci_excl,0)),D1427=""),"MISSING FT CODE",IF(AND(NOT(ISNUMBER(MATCH(C1427,lst_FT_sci_excl,0))),D1427&lt;&gt;""),"CODE NOT ALLOWED FOR THIS DECISION","")))</f>
        <v/>
      </c>
    </row>
    <row r="1428">
      <c r="A1428">
        <f>IF(OR(records_master!$A1428="",ISNUMBER(MATCH(records_master!$M1428,lst_dedup_duplicate,0))),"",records_master!$A1428)</f>
        <v/>
      </c>
      <c r="B1428">
        <f>IF($A1428="","",records_master!$E1428)</f>
        <v/>
      </c>
      <c r="M1428">
        <f>IF($A1428="","",IF(AND(ISNUMBER(MATCH(C1428,lst_FT_sci_excl,0)),D1428=""),"MISSING FT CODE",IF(AND(NOT(ISNUMBER(MATCH(C1428,lst_FT_sci_excl,0))),D1428&lt;&gt;""),"CODE NOT ALLOWED FOR THIS DECISION","")))</f>
        <v/>
      </c>
    </row>
    <row r="1429">
      <c r="A1429">
        <f>IF(OR(records_master!$A1429="",ISNUMBER(MATCH(records_master!$M1429,lst_dedup_duplicate,0))),"",records_master!$A1429)</f>
        <v/>
      </c>
      <c r="B1429">
        <f>IF($A1429="","",records_master!$E1429)</f>
        <v/>
      </c>
      <c r="M1429">
        <f>IF($A1429="","",IF(AND(ISNUMBER(MATCH(C1429,lst_FT_sci_excl,0)),D1429=""),"MISSING FT CODE",IF(AND(NOT(ISNUMBER(MATCH(C1429,lst_FT_sci_excl,0))),D1429&lt;&gt;""),"CODE NOT ALLOWED FOR THIS DECISION","")))</f>
        <v/>
      </c>
    </row>
    <row r="1430">
      <c r="A1430">
        <f>IF(OR(records_master!$A1430="",ISNUMBER(MATCH(records_master!$M1430,lst_dedup_duplicate,0))),"",records_master!$A1430)</f>
        <v/>
      </c>
      <c r="B1430">
        <f>IF($A1430="","",records_master!$E1430)</f>
        <v/>
      </c>
      <c r="M1430">
        <f>IF($A1430="","",IF(AND(ISNUMBER(MATCH(C1430,lst_FT_sci_excl,0)),D1430=""),"MISSING FT CODE",IF(AND(NOT(ISNUMBER(MATCH(C1430,lst_FT_sci_excl,0))),D1430&lt;&gt;""),"CODE NOT ALLOWED FOR THIS DECISION","")))</f>
        <v/>
      </c>
    </row>
    <row r="1431">
      <c r="A1431">
        <f>IF(OR(records_master!$A1431="",ISNUMBER(MATCH(records_master!$M1431,lst_dedup_duplicate,0))),"",records_master!$A1431)</f>
        <v/>
      </c>
      <c r="B1431">
        <f>IF($A1431="","",records_master!$E1431)</f>
        <v/>
      </c>
      <c r="M1431">
        <f>IF($A1431="","",IF(AND(ISNUMBER(MATCH(C1431,lst_FT_sci_excl,0)),D1431=""),"MISSING FT CODE",IF(AND(NOT(ISNUMBER(MATCH(C1431,lst_FT_sci_excl,0))),D1431&lt;&gt;""),"CODE NOT ALLOWED FOR THIS DECISION","")))</f>
        <v/>
      </c>
    </row>
    <row r="1432">
      <c r="A1432">
        <f>IF(OR(records_master!$A1432="",ISNUMBER(MATCH(records_master!$M1432,lst_dedup_duplicate,0))),"",records_master!$A1432)</f>
        <v/>
      </c>
      <c r="B1432">
        <f>IF($A1432="","",records_master!$E1432)</f>
        <v/>
      </c>
      <c r="M1432">
        <f>IF($A1432="","",IF(AND(ISNUMBER(MATCH(C1432,lst_FT_sci_excl,0)),D1432=""),"MISSING FT CODE",IF(AND(NOT(ISNUMBER(MATCH(C1432,lst_FT_sci_excl,0))),D1432&lt;&gt;""),"CODE NOT ALLOWED FOR THIS DECISION","")))</f>
        <v/>
      </c>
    </row>
    <row r="1433">
      <c r="A1433">
        <f>IF(OR(records_master!$A1433="",ISNUMBER(MATCH(records_master!$M1433,lst_dedup_duplicate,0))),"",records_master!$A1433)</f>
        <v/>
      </c>
      <c r="B1433">
        <f>IF($A1433="","",records_master!$E1433)</f>
        <v/>
      </c>
      <c r="M1433">
        <f>IF($A1433="","",IF(AND(ISNUMBER(MATCH(C1433,lst_FT_sci_excl,0)),D1433=""),"MISSING FT CODE",IF(AND(NOT(ISNUMBER(MATCH(C1433,lst_FT_sci_excl,0))),D1433&lt;&gt;""),"CODE NOT ALLOWED FOR THIS DECISION","")))</f>
        <v/>
      </c>
    </row>
    <row r="1434">
      <c r="A1434">
        <f>IF(OR(records_master!$A1434="",ISNUMBER(MATCH(records_master!$M1434,lst_dedup_duplicate,0))),"",records_master!$A1434)</f>
        <v/>
      </c>
      <c r="B1434">
        <f>IF($A1434="","",records_master!$E1434)</f>
        <v/>
      </c>
      <c r="M1434">
        <f>IF($A1434="","",IF(AND(ISNUMBER(MATCH(C1434,lst_FT_sci_excl,0)),D1434=""),"MISSING FT CODE",IF(AND(NOT(ISNUMBER(MATCH(C1434,lst_FT_sci_excl,0))),D1434&lt;&gt;""),"CODE NOT ALLOWED FOR THIS DECISION","")))</f>
        <v/>
      </c>
    </row>
    <row r="1435">
      <c r="A1435">
        <f>IF(OR(records_master!$A1435="",ISNUMBER(MATCH(records_master!$M1435,lst_dedup_duplicate,0))),"",records_master!$A1435)</f>
        <v/>
      </c>
      <c r="B1435">
        <f>IF($A1435="","",records_master!$E1435)</f>
        <v/>
      </c>
      <c r="M1435">
        <f>IF($A1435="","",IF(AND(ISNUMBER(MATCH(C1435,lst_FT_sci_excl,0)),D1435=""),"MISSING FT CODE",IF(AND(NOT(ISNUMBER(MATCH(C1435,lst_FT_sci_excl,0))),D1435&lt;&gt;""),"CODE NOT ALLOWED FOR THIS DECISION","")))</f>
        <v/>
      </c>
    </row>
    <row r="1436">
      <c r="A1436">
        <f>IF(OR(records_master!$A1436="",ISNUMBER(MATCH(records_master!$M1436,lst_dedup_duplicate,0))),"",records_master!$A1436)</f>
        <v/>
      </c>
      <c r="B1436">
        <f>IF($A1436="","",records_master!$E1436)</f>
        <v/>
      </c>
      <c r="M1436">
        <f>IF($A1436="","",IF(AND(ISNUMBER(MATCH(C1436,lst_FT_sci_excl,0)),D1436=""),"MISSING FT CODE",IF(AND(NOT(ISNUMBER(MATCH(C1436,lst_FT_sci_excl,0))),D1436&lt;&gt;""),"CODE NOT ALLOWED FOR THIS DECISION","")))</f>
        <v/>
      </c>
    </row>
    <row r="1437">
      <c r="A1437">
        <f>IF(OR(records_master!$A1437="",ISNUMBER(MATCH(records_master!$M1437,lst_dedup_duplicate,0))),"",records_master!$A1437)</f>
        <v/>
      </c>
      <c r="B1437">
        <f>IF($A1437="","",records_master!$E1437)</f>
        <v/>
      </c>
      <c r="M1437">
        <f>IF($A1437="","",IF(AND(ISNUMBER(MATCH(C1437,lst_FT_sci_excl,0)),D1437=""),"MISSING FT CODE",IF(AND(NOT(ISNUMBER(MATCH(C1437,lst_FT_sci_excl,0))),D1437&lt;&gt;""),"CODE NOT ALLOWED FOR THIS DECISION","")))</f>
        <v/>
      </c>
    </row>
    <row r="1438">
      <c r="A1438">
        <f>IF(OR(records_master!$A1438="",ISNUMBER(MATCH(records_master!$M1438,lst_dedup_duplicate,0))),"",records_master!$A1438)</f>
        <v/>
      </c>
      <c r="B1438">
        <f>IF($A1438="","",records_master!$E1438)</f>
        <v/>
      </c>
      <c r="M1438">
        <f>IF($A1438="","",IF(AND(ISNUMBER(MATCH(C1438,lst_FT_sci_excl,0)),D1438=""),"MISSING FT CODE",IF(AND(NOT(ISNUMBER(MATCH(C1438,lst_FT_sci_excl,0))),D1438&lt;&gt;""),"CODE NOT ALLOWED FOR THIS DECISION","")))</f>
        <v/>
      </c>
    </row>
    <row r="1439">
      <c r="A1439">
        <f>IF(OR(records_master!$A1439="",ISNUMBER(MATCH(records_master!$M1439,lst_dedup_duplicate,0))),"",records_master!$A1439)</f>
        <v/>
      </c>
      <c r="B1439">
        <f>IF($A1439="","",records_master!$E1439)</f>
        <v/>
      </c>
      <c r="M1439">
        <f>IF($A1439="","",IF(AND(ISNUMBER(MATCH(C1439,lst_FT_sci_excl,0)),D1439=""),"MISSING FT CODE",IF(AND(NOT(ISNUMBER(MATCH(C1439,lst_FT_sci_excl,0))),D1439&lt;&gt;""),"CODE NOT ALLOWED FOR THIS DECISION","")))</f>
        <v/>
      </c>
    </row>
    <row r="1440">
      <c r="A1440">
        <f>IF(OR(records_master!$A1440="",ISNUMBER(MATCH(records_master!$M1440,lst_dedup_duplicate,0))),"",records_master!$A1440)</f>
        <v/>
      </c>
      <c r="B1440">
        <f>IF($A1440="","",records_master!$E1440)</f>
        <v/>
      </c>
      <c r="M1440">
        <f>IF($A1440="","",IF(AND(ISNUMBER(MATCH(C1440,lst_FT_sci_excl,0)),D1440=""),"MISSING FT CODE",IF(AND(NOT(ISNUMBER(MATCH(C1440,lst_FT_sci_excl,0))),D1440&lt;&gt;""),"CODE NOT ALLOWED FOR THIS DECISION","")))</f>
        <v/>
      </c>
    </row>
    <row r="1441">
      <c r="A1441">
        <f>IF(OR(records_master!$A1441="",ISNUMBER(MATCH(records_master!$M1441,lst_dedup_duplicate,0))),"",records_master!$A1441)</f>
        <v/>
      </c>
      <c r="B1441">
        <f>IF($A1441="","",records_master!$E1441)</f>
        <v/>
      </c>
      <c r="M1441">
        <f>IF($A1441="","",IF(AND(ISNUMBER(MATCH(C1441,lst_FT_sci_excl,0)),D1441=""),"MISSING FT CODE",IF(AND(NOT(ISNUMBER(MATCH(C1441,lst_FT_sci_excl,0))),D1441&lt;&gt;""),"CODE NOT ALLOWED FOR THIS DECISION","")))</f>
        <v/>
      </c>
    </row>
    <row r="1442">
      <c r="A1442">
        <f>IF(OR(records_master!$A1442="",ISNUMBER(MATCH(records_master!$M1442,lst_dedup_duplicate,0))),"",records_master!$A1442)</f>
        <v/>
      </c>
      <c r="B1442">
        <f>IF($A1442="","",records_master!$E1442)</f>
        <v/>
      </c>
      <c r="M1442">
        <f>IF($A1442="","",IF(AND(ISNUMBER(MATCH(C1442,lst_FT_sci_excl,0)),D1442=""),"MISSING FT CODE",IF(AND(NOT(ISNUMBER(MATCH(C1442,lst_FT_sci_excl,0))),D1442&lt;&gt;""),"CODE NOT ALLOWED FOR THIS DECISION","")))</f>
        <v/>
      </c>
    </row>
    <row r="1443">
      <c r="A1443">
        <f>IF(OR(records_master!$A1443="",ISNUMBER(MATCH(records_master!$M1443,lst_dedup_duplicate,0))),"",records_master!$A1443)</f>
        <v/>
      </c>
      <c r="B1443">
        <f>IF($A1443="","",records_master!$E1443)</f>
        <v/>
      </c>
      <c r="M1443">
        <f>IF($A1443="","",IF(AND(ISNUMBER(MATCH(C1443,lst_FT_sci_excl,0)),D1443=""),"MISSING FT CODE",IF(AND(NOT(ISNUMBER(MATCH(C1443,lst_FT_sci_excl,0))),D1443&lt;&gt;""),"CODE NOT ALLOWED FOR THIS DECISION","")))</f>
        <v/>
      </c>
    </row>
    <row r="1444">
      <c r="A1444">
        <f>IF(OR(records_master!$A1444="",ISNUMBER(MATCH(records_master!$M1444,lst_dedup_duplicate,0))),"",records_master!$A1444)</f>
        <v/>
      </c>
      <c r="B1444">
        <f>IF($A1444="","",records_master!$E1444)</f>
        <v/>
      </c>
      <c r="M1444">
        <f>IF($A1444="","",IF(AND(ISNUMBER(MATCH(C1444,lst_FT_sci_excl,0)),D1444=""),"MISSING FT CODE",IF(AND(NOT(ISNUMBER(MATCH(C1444,lst_FT_sci_excl,0))),D1444&lt;&gt;""),"CODE NOT ALLOWED FOR THIS DECISION","")))</f>
        <v/>
      </c>
    </row>
    <row r="1445">
      <c r="A1445">
        <f>IF(OR(records_master!$A1445="",ISNUMBER(MATCH(records_master!$M1445,lst_dedup_duplicate,0))),"",records_master!$A1445)</f>
        <v/>
      </c>
      <c r="B1445">
        <f>IF($A1445="","",records_master!$E1445)</f>
        <v/>
      </c>
      <c r="M1445">
        <f>IF($A1445="","",IF(AND(ISNUMBER(MATCH(C1445,lst_FT_sci_excl,0)),D1445=""),"MISSING FT CODE",IF(AND(NOT(ISNUMBER(MATCH(C1445,lst_FT_sci_excl,0))),D1445&lt;&gt;""),"CODE NOT ALLOWED FOR THIS DECISION","")))</f>
        <v/>
      </c>
    </row>
    <row r="1446">
      <c r="A1446">
        <f>IF(OR(records_master!$A1446="",ISNUMBER(MATCH(records_master!$M1446,lst_dedup_duplicate,0))),"",records_master!$A1446)</f>
        <v/>
      </c>
      <c r="B1446">
        <f>IF($A1446="","",records_master!$E1446)</f>
        <v/>
      </c>
      <c r="M1446">
        <f>IF($A1446="","",IF(AND(ISNUMBER(MATCH(C1446,lst_FT_sci_excl,0)),D1446=""),"MISSING FT CODE",IF(AND(NOT(ISNUMBER(MATCH(C1446,lst_FT_sci_excl,0))),D1446&lt;&gt;""),"CODE NOT ALLOWED FOR THIS DECISION","")))</f>
        <v/>
      </c>
    </row>
    <row r="1447">
      <c r="A1447">
        <f>IF(OR(records_master!$A1447="",ISNUMBER(MATCH(records_master!$M1447,lst_dedup_duplicate,0))),"",records_master!$A1447)</f>
        <v/>
      </c>
      <c r="B1447">
        <f>IF($A1447="","",records_master!$E1447)</f>
        <v/>
      </c>
      <c r="M1447">
        <f>IF($A1447="","",IF(AND(ISNUMBER(MATCH(C1447,lst_FT_sci_excl,0)),D1447=""),"MISSING FT CODE",IF(AND(NOT(ISNUMBER(MATCH(C1447,lst_FT_sci_excl,0))),D1447&lt;&gt;""),"CODE NOT ALLOWED FOR THIS DECISION","")))</f>
        <v/>
      </c>
    </row>
    <row r="1448">
      <c r="A1448">
        <f>IF(OR(records_master!$A1448="",ISNUMBER(MATCH(records_master!$M1448,lst_dedup_duplicate,0))),"",records_master!$A1448)</f>
        <v/>
      </c>
      <c r="B1448">
        <f>IF($A1448="","",records_master!$E1448)</f>
        <v/>
      </c>
      <c r="M1448">
        <f>IF($A1448="","",IF(AND(ISNUMBER(MATCH(C1448,lst_FT_sci_excl,0)),D1448=""),"MISSING FT CODE",IF(AND(NOT(ISNUMBER(MATCH(C1448,lst_FT_sci_excl,0))),D1448&lt;&gt;""),"CODE NOT ALLOWED FOR THIS DECISION","")))</f>
        <v/>
      </c>
    </row>
    <row r="1449">
      <c r="A1449">
        <f>IF(OR(records_master!$A1449="",ISNUMBER(MATCH(records_master!$M1449,lst_dedup_duplicate,0))),"",records_master!$A1449)</f>
        <v/>
      </c>
      <c r="B1449">
        <f>IF($A1449="","",records_master!$E1449)</f>
        <v/>
      </c>
      <c r="M1449">
        <f>IF($A1449="","",IF(AND(ISNUMBER(MATCH(C1449,lst_FT_sci_excl,0)),D1449=""),"MISSING FT CODE",IF(AND(NOT(ISNUMBER(MATCH(C1449,lst_FT_sci_excl,0))),D1449&lt;&gt;""),"CODE NOT ALLOWED FOR THIS DECISION","")))</f>
        <v/>
      </c>
    </row>
    <row r="1450">
      <c r="A1450">
        <f>IF(OR(records_master!$A1450="",ISNUMBER(MATCH(records_master!$M1450,lst_dedup_duplicate,0))),"",records_master!$A1450)</f>
        <v/>
      </c>
      <c r="B1450">
        <f>IF($A1450="","",records_master!$E1450)</f>
        <v/>
      </c>
      <c r="M1450">
        <f>IF($A1450="","",IF(AND(ISNUMBER(MATCH(C1450,lst_FT_sci_excl,0)),D1450=""),"MISSING FT CODE",IF(AND(NOT(ISNUMBER(MATCH(C1450,lst_FT_sci_excl,0))),D1450&lt;&gt;""),"CODE NOT ALLOWED FOR THIS DECISION","")))</f>
        <v/>
      </c>
    </row>
    <row r="1451">
      <c r="A1451">
        <f>IF(OR(records_master!$A1451="",ISNUMBER(MATCH(records_master!$M1451,lst_dedup_duplicate,0))),"",records_master!$A1451)</f>
        <v/>
      </c>
      <c r="B1451">
        <f>IF($A1451="","",records_master!$E1451)</f>
        <v/>
      </c>
      <c r="M1451">
        <f>IF($A1451="","",IF(AND(ISNUMBER(MATCH(C1451,lst_FT_sci_excl,0)),D1451=""),"MISSING FT CODE",IF(AND(NOT(ISNUMBER(MATCH(C1451,lst_FT_sci_excl,0))),D1451&lt;&gt;""),"CODE NOT ALLOWED FOR THIS DECISION","")))</f>
        <v/>
      </c>
    </row>
    <row r="1452">
      <c r="A1452">
        <f>IF(OR(records_master!$A1452="",ISNUMBER(MATCH(records_master!$M1452,lst_dedup_duplicate,0))),"",records_master!$A1452)</f>
        <v/>
      </c>
      <c r="B1452">
        <f>IF($A1452="","",records_master!$E1452)</f>
        <v/>
      </c>
      <c r="M1452">
        <f>IF($A1452="","",IF(AND(ISNUMBER(MATCH(C1452,lst_FT_sci_excl,0)),D1452=""),"MISSING FT CODE",IF(AND(NOT(ISNUMBER(MATCH(C1452,lst_FT_sci_excl,0))),D1452&lt;&gt;""),"CODE NOT ALLOWED FOR THIS DECISION","")))</f>
        <v/>
      </c>
    </row>
    <row r="1453">
      <c r="A1453">
        <f>IF(OR(records_master!$A1453="",ISNUMBER(MATCH(records_master!$M1453,lst_dedup_duplicate,0))),"",records_master!$A1453)</f>
        <v/>
      </c>
      <c r="B1453">
        <f>IF($A1453="","",records_master!$E1453)</f>
        <v/>
      </c>
      <c r="M1453">
        <f>IF($A1453="","",IF(AND(ISNUMBER(MATCH(C1453,lst_FT_sci_excl,0)),D1453=""),"MISSING FT CODE",IF(AND(NOT(ISNUMBER(MATCH(C1453,lst_FT_sci_excl,0))),D1453&lt;&gt;""),"CODE NOT ALLOWED FOR THIS DECISION","")))</f>
        <v/>
      </c>
    </row>
    <row r="1454">
      <c r="A1454">
        <f>IF(OR(records_master!$A1454="",ISNUMBER(MATCH(records_master!$M1454,lst_dedup_duplicate,0))),"",records_master!$A1454)</f>
        <v/>
      </c>
      <c r="B1454">
        <f>IF($A1454="","",records_master!$E1454)</f>
        <v/>
      </c>
      <c r="M1454">
        <f>IF($A1454="","",IF(AND(ISNUMBER(MATCH(C1454,lst_FT_sci_excl,0)),D1454=""),"MISSING FT CODE",IF(AND(NOT(ISNUMBER(MATCH(C1454,lst_FT_sci_excl,0))),D1454&lt;&gt;""),"CODE NOT ALLOWED FOR THIS DECISION","")))</f>
        <v/>
      </c>
    </row>
    <row r="1455">
      <c r="A1455">
        <f>IF(OR(records_master!$A1455="",ISNUMBER(MATCH(records_master!$M1455,lst_dedup_duplicate,0))),"",records_master!$A1455)</f>
        <v/>
      </c>
      <c r="B1455">
        <f>IF($A1455="","",records_master!$E1455)</f>
        <v/>
      </c>
      <c r="M1455">
        <f>IF($A1455="","",IF(AND(ISNUMBER(MATCH(C1455,lst_FT_sci_excl,0)),D1455=""),"MISSING FT CODE",IF(AND(NOT(ISNUMBER(MATCH(C1455,lst_FT_sci_excl,0))),D1455&lt;&gt;""),"CODE NOT ALLOWED FOR THIS DECISION","")))</f>
        <v/>
      </c>
    </row>
    <row r="1456">
      <c r="A1456">
        <f>IF(OR(records_master!$A1456="",ISNUMBER(MATCH(records_master!$M1456,lst_dedup_duplicate,0))),"",records_master!$A1456)</f>
        <v/>
      </c>
      <c r="B1456">
        <f>IF($A1456="","",records_master!$E1456)</f>
        <v/>
      </c>
      <c r="M1456">
        <f>IF($A1456="","",IF(AND(ISNUMBER(MATCH(C1456,lst_FT_sci_excl,0)),D1456=""),"MISSING FT CODE",IF(AND(NOT(ISNUMBER(MATCH(C1456,lst_FT_sci_excl,0))),D1456&lt;&gt;""),"CODE NOT ALLOWED FOR THIS DECISION","")))</f>
        <v/>
      </c>
    </row>
    <row r="1457">
      <c r="A1457">
        <f>IF(OR(records_master!$A1457="",ISNUMBER(MATCH(records_master!$M1457,lst_dedup_duplicate,0))),"",records_master!$A1457)</f>
        <v/>
      </c>
      <c r="B1457">
        <f>IF($A1457="","",records_master!$E1457)</f>
        <v/>
      </c>
      <c r="M1457">
        <f>IF($A1457="","",IF(AND(ISNUMBER(MATCH(C1457,lst_FT_sci_excl,0)),D1457=""),"MISSING FT CODE",IF(AND(NOT(ISNUMBER(MATCH(C1457,lst_FT_sci_excl,0))),D1457&lt;&gt;""),"CODE NOT ALLOWED FOR THIS DECISION","")))</f>
        <v/>
      </c>
    </row>
    <row r="1458">
      <c r="A1458">
        <f>IF(OR(records_master!$A1458="",ISNUMBER(MATCH(records_master!$M1458,lst_dedup_duplicate,0))),"",records_master!$A1458)</f>
        <v/>
      </c>
      <c r="B1458">
        <f>IF($A1458="","",records_master!$E1458)</f>
        <v/>
      </c>
      <c r="M1458">
        <f>IF($A1458="","",IF(AND(ISNUMBER(MATCH(C1458,lst_FT_sci_excl,0)),D1458=""),"MISSING FT CODE",IF(AND(NOT(ISNUMBER(MATCH(C1458,lst_FT_sci_excl,0))),D1458&lt;&gt;""),"CODE NOT ALLOWED FOR THIS DECISION","")))</f>
        <v/>
      </c>
    </row>
    <row r="1459">
      <c r="A1459">
        <f>IF(OR(records_master!$A1459="",ISNUMBER(MATCH(records_master!$M1459,lst_dedup_duplicate,0))),"",records_master!$A1459)</f>
        <v/>
      </c>
      <c r="B1459">
        <f>IF($A1459="","",records_master!$E1459)</f>
        <v/>
      </c>
      <c r="M1459">
        <f>IF($A1459="","",IF(AND(ISNUMBER(MATCH(C1459,lst_FT_sci_excl,0)),D1459=""),"MISSING FT CODE",IF(AND(NOT(ISNUMBER(MATCH(C1459,lst_FT_sci_excl,0))),D1459&lt;&gt;""),"CODE NOT ALLOWED FOR THIS DECISION","")))</f>
        <v/>
      </c>
    </row>
    <row r="1460">
      <c r="A1460">
        <f>IF(OR(records_master!$A1460="",ISNUMBER(MATCH(records_master!$M1460,lst_dedup_duplicate,0))),"",records_master!$A1460)</f>
        <v/>
      </c>
      <c r="B1460">
        <f>IF($A1460="","",records_master!$E1460)</f>
        <v/>
      </c>
      <c r="M1460">
        <f>IF($A1460="","",IF(AND(ISNUMBER(MATCH(C1460,lst_FT_sci_excl,0)),D1460=""),"MISSING FT CODE",IF(AND(NOT(ISNUMBER(MATCH(C1460,lst_FT_sci_excl,0))),D1460&lt;&gt;""),"CODE NOT ALLOWED FOR THIS DECISION","")))</f>
        <v/>
      </c>
    </row>
    <row r="1461">
      <c r="A1461">
        <f>IF(OR(records_master!$A1461="",ISNUMBER(MATCH(records_master!$M1461,lst_dedup_duplicate,0))),"",records_master!$A1461)</f>
        <v/>
      </c>
      <c r="B1461">
        <f>IF($A1461="","",records_master!$E1461)</f>
        <v/>
      </c>
      <c r="M1461">
        <f>IF($A1461="","",IF(AND(ISNUMBER(MATCH(C1461,lst_FT_sci_excl,0)),D1461=""),"MISSING FT CODE",IF(AND(NOT(ISNUMBER(MATCH(C1461,lst_FT_sci_excl,0))),D1461&lt;&gt;""),"CODE NOT ALLOWED FOR THIS DECISION","")))</f>
        <v/>
      </c>
    </row>
    <row r="1462">
      <c r="A1462">
        <f>IF(OR(records_master!$A1462="",ISNUMBER(MATCH(records_master!$M1462,lst_dedup_duplicate,0))),"",records_master!$A1462)</f>
        <v/>
      </c>
      <c r="B1462">
        <f>IF($A1462="","",records_master!$E1462)</f>
        <v/>
      </c>
      <c r="M1462">
        <f>IF($A1462="","",IF(AND(ISNUMBER(MATCH(C1462,lst_FT_sci_excl,0)),D1462=""),"MISSING FT CODE",IF(AND(NOT(ISNUMBER(MATCH(C1462,lst_FT_sci_excl,0))),D1462&lt;&gt;""),"CODE NOT ALLOWED FOR THIS DECISION","")))</f>
        <v/>
      </c>
    </row>
    <row r="1463">
      <c r="A1463">
        <f>IF(OR(records_master!$A1463="",ISNUMBER(MATCH(records_master!$M1463,lst_dedup_duplicate,0))),"",records_master!$A1463)</f>
        <v/>
      </c>
      <c r="B1463">
        <f>IF($A1463="","",records_master!$E1463)</f>
        <v/>
      </c>
      <c r="M1463">
        <f>IF($A1463="","",IF(AND(ISNUMBER(MATCH(C1463,lst_FT_sci_excl,0)),D1463=""),"MISSING FT CODE",IF(AND(NOT(ISNUMBER(MATCH(C1463,lst_FT_sci_excl,0))),D1463&lt;&gt;""),"CODE NOT ALLOWED FOR THIS DECISION","")))</f>
        <v/>
      </c>
    </row>
    <row r="1464">
      <c r="A1464">
        <f>IF(OR(records_master!$A1464="",ISNUMBER(MATCH(records_master!$M1464,lst_dedup_duplicate,0))),"",records_master!$A1464)</f>
        <v/>
      </c>
      <c r="B1464">
        <f>IF($A1464="","",records_master!$E1464)</f>
        <v/>
      </c>
      <c r="M1464">
        <f>IF($A1464="","",IF(AND(ISNUMBER(MATCH(C1464,lst_FT_sci_excl,0)),D1464=""),"MISSING FT CODE",IF(AND(NOT(ISNUMBER(MATCH(C1464,lst_FT_sci_excl,0))),D1464&lt;&gt;""),"CODE NOT ALLOWED FOR THIS DECISION","")))</f>
        <v/>
      </c>
    </row>
    <row r="1465">
      <c r="A1465">
        <f>IF(OR(records_master!$A1465="",ISNUMBER(MATCH(records_master!$M1465,lst_dedup_duplicate,0))),"",records_master!$A1465)</f>
        <v/>
      </c>
      <c r="B1465">
        <f>IF($A1465="","",records_master!$E1465)</f>
        <v/>
      </c>
      <c r="M1465">
        <f>IF($A1465="","",IF(AND(ISNUMBER(MATCH(C1465,lst_FT_sci_excl,0)),D1465=""),"MISSING FT CODE",IF(AND(NOT(ISNUMBER(MATCH(C1465,lst_FT_sci_excl,0))),D1465&lt;&gt;""),"CODE NOT ALLOWED FOR THIS DECISION","")))</f>
        <v/>
      </c>
    </row>
    <row r="1466">
      <c r="A1466">
        <f>IF(OR(records_master!$A1466="",ISNUMBER(MATCH(records_master!$M1466,lst_dedup_duplicate,0))),"",records_master!$A1466)</f>
        <v/>
      </c>
      <c r="B1466">
        <f>IF($A1466="","",records_master!$E1466)</f>
        <v/>
      </c>
      <c r="M1466">
        <f>IF($A1466="","",IF(AND(ISNUMBER(MATCH(C1466,lst_FT_sci_excl,0)),D1466=""),"MISSING FT CODE",IF(AND(NOT(ISNUMBER(MATCH(C1466,lst_FT_sci_excl,0))),D1466&lt;&gt;""),"CODE NOT ALLOWED FOR THIS DECISION","")))</f>
        <v/>
      </c>
    </row>
    <row r="1467">
      <c r="A1467">
        <f>IF(OR(records_master!$A1467="",ISNUMBER(MATCH(records_master!$M1467,lst_dedup_duplicate,0))),"",records_master!$A1467)</f>
        <v/>
      </c>
      <c r="B1467">
        <f>IF($A1467="","",records_master!$E1467)</f>
        <v/>
      </c>
      <c r="M1467">
        <f>IF($A1467="","",IF(AND(ISNUMBER(MATCH(C1467,lst_FT_sci_excl,0)),D1467=""),"MISSING FT CODE",IF(AND(NOT(ISNUMBER(MATCH(C1467,lst_FT_sci_excl,0))),D1467&lt;&gt;""),"CODE NOT ALLOWED FOR THIS DECISION","")))</f>
        <v/>
      </c>
    </row>
    <row r="1468">
      <c r="A1468">
        <f>IF(OR(records_master!$A1468="",ISNUMBER(MATCH(records_master!$M1468,lst_dedup_duplicate,0))),"",records_master!$A1468)</f>
        <v/>
      </c>
      <c r="B1468">
        <f>IF($A1468="","",records_master!$E1468)</f>
        <v/>
      </c>
      <c r="M1468">
        <f>IF($A1468="","",IF(AND(ISNUMBER(MATCH(C1468,lst_FT_sci_excl,0)),D1468=""),"MISSING FT CODE",IF(AND(NOT(ISNUMBER(MATCH(C1468,lst_FT_sci_excl,0))),D1468&lt;&gt;""),"CODE NOT ALLOWED FOR THIS DECISION","")))</f>
        <v/>
      </c>
    </row>
    <row r="1469">
      <c r="A1469">
        <f>IF(OR(records_master!$A1469="",ISNUMBER(MATCH(records_master!$M1469,lst_dedup_duplicate,0))),"",records_master!$A1469)</f>
        <v/>
      </c>
      <c r="B1469">
        <f>IF($A1469="","",records_master!$E1469)</f>
        <v/>
      </c>
      <c r="M1469">
        <f>IF($A1469="","",IF(AND(ISNUMBER(MATCH(C1469,lst_FT_sci_excl,0)),D1469=""),"MISSING FT CODE",IF(AND(NOT(ISNUMBER(MATCH(C1469,lst_FT_sci_excl,0))),D1469&lt;&gt;""),"CODE NOT ALLOWED FOR THIS DECISION","")))</f>
        <v/>
      </c>
    </row>
    <row r="1470">
      <c r="A1470">
        <f>IF(OR(records_master!$A1470="",ISNUMBER(MATCH(records_master!$M1470,lst_dedup_duplicate,0))),"",records_master!$A1470)</f>
        <v/>
      </c>
      <c r="B1470">
        <f>IF($A1470="","",records_master!$E1470)</f>
        <v/>
      </c>
      <c r="M1470">
        <f>IF($A1470="","",IF(AND(ISNUMBER(MATCH(C1470,lst_FT_sci_excl,0)),D1470=""),"MISSING FT CODE",IF(AND(NOT(ISNUMBER(MATCH(C1470,lst_FT_sci_excl,0))),D1470&lt;&gt;""),"CODE NOT ALLOWED FOR THIS DECISION","")))</f>
        <v/>
      </c>
    </row>
    <row r="1471">
      <c r="A1471">
        <f>IF(OR(records_master!$A1471="",ISNUMBER(MATCH(records_master!$M1471,lst_dedup_duplicate,0))),"",records_master!$A1471)</f>
        <v/>
      </c>
      <c r="B1471">
        <f>IF($A1471="","",records_master!$E1471)</f>
        <v/>
      </c>
      <c r="M1471">
        <f>IF($A1471="","",IF(AND(ISNUMBER(MATCH(C1471,lst_FT_sci_excl,0)),D1471=""),"MISSING FT CODE",IF(AND(NOT(ISNUMBER(MATCH(C1471,lst_FT_sci_excl,0))),D1471&lt;&gt;""),"CODE NOT ALLOWED FOR THIS DECISION","")))</f>
        <v/>
      </c>
    </row>
    <row r="1472">
      <c r="A1472">
        <f>IF(OR(records_master!$A1472="",ISNUMBER(MATCH(records_master!$M1472,lst_dedup_duplicate,0))),"",records_master!$A1472)</f>
        <v/>
      </c>
      <c r="B1472">
        <f>IF($A1472="","",records_master!$E1472)</f>
        <v/>
      </c>
      <c r="M1472">
        <f>IF($A1472="","",IF(AND(ISNUMBER(MATCH(C1472,lst_FT_sci_excl,0)),D1472=""),"MISSING FT CODE",IF(AND(NOT(ISNUMBER(MATCH(C1472,lst_FT_sci_excl,0))),D1472&lt;&gt;""),"CODE NOT ALLOWED FOR THIS DECISION","")))</f>
        <v/>
      </c>
    </row>
    <row r="1473">
      <c r="A1473">
        <f>IF(OR(records_master!$A1473="",ISNUMBER(MATCH(records_master!$M1473,lst_dedup_duplicate,0))),"",records_master!$A1473)</f>
        <v/>
      </c>
      <c r="B1473">
        <f>IF($A1473="","",records_master!$E1473)</f>
        <v/>
      </c>
      <c r="M1473">
        <f>IF($A1473="","",IF(AND(ISNUMBER(MATCH(C1473,lst_FT_sci_excl,0)),D1473=""),"MISSING FT CODE",IF(AND(NOT(ISNUMBER(MATCH(C1473,lst_FT_sci_excl,0))),D1473&lt;&gt;""),"CODE NOT ALLOWED FOR THIS DECISION","")))</f>
        <v/>
      </c>
    </row>
    <row r="1474">
      <c r="A1474">
        <f>IF(OR(records_master!$A1474="",ISNUMBER(MATCH(records_master!$M1474,lst_dedup_duplicate,0))),"",records_master!$A1474)</f>
        <v/>
      </c>
      <c r="B1474">
        <f>IF($A1474="","",records_master!$E1474)</f>
        <v/>
      </c>
      <c r="M1474">
        <f>IF($A1474="","",IF(AND(ISNUMBER(MATCH(C1474,lst_FT_sci_excl,0)),D1474=""),"MISSING FT CODE",IF(AND(NOT(ISNUMBER(MATCH(C1474,lst_FT_sci_excl,0))),D1474&lt;&gt;""),"CODE NOT ALLOWED FOR THIS DECISION","")))</f>
        <v/>
      </c>
    </row>
    <row r="1475">
      <c r="A1475">
        <f>IF(OR(records_master!$A1475="",ISNUMBER(MATCH(records_master!$M1475,lst_dedup_duplicate,0))),"",records_master!$A1475)</f>
        <v/>
      </c>
      <c r="B1475">
        <f>IF($A1475="","",records_master!$E1475)</f>
        <v/>
      </c>
      <c r="M1475">
        <f>IF($A1475="","",IF(AND(ISNUMBER(MATCH(C1475,lst_FT_sci_excl,0)),D1475=""),"MISSING FT CODE",IF(AND(NOT(ISNUMBER(MATCH(C1475,lst_FT_sci_excl,0))),D1475&lt;&gt;""),"CODE NOT ALLOWED FOR THIS DECISION","")))</f>
        <v/>
      </c>
    </row>
    <row r="1476">
      <c r="A1476">
        <f>IF(OR(records_master!$A1476="",ISNUMBER(MATCH(records_master!$M1476,lst_dedup_duplicate,0))),"",records_master!$A1476)</f>
        <v/>
      </c>
      <c r="B1476">
        <f>IF($A1476="","",records_master!$E1476)</f>
        <v/>
      </c>
      <c r="M1476">
        <f>IF($A1476="","",IF(AND(ISNUMBER(MATCH(C1476,lst_FT_sci_excl,0)),D1476=""),"MISSING FT CODE",IF(AND(NOT(ISNUMBER(MATCH(C1476,lst_FT_sci_excl,0))),D1476&lt;&gt;""),"CODE NOT ALLOWED FOR THIS DECISION","")))</f>
        <v/>
      </c>
    </row>
    <row r="1477">
      <c r="A1477">
        <f>IF(OR(records_master!$A1477="",ISNUMBER(MATCH(records_master!$M1477,lst_dedup_duplicate,0))),"",records_master!$A1477)</f>
        <v/>
      </c>
      <c r="B1477">
        <f>IF($A1477="","",records_master!$E1477)</f>
        <v/>
      </c>
      <c r="M1477">
        <f>IF($A1477="","",IF(AND(ISNUMBER(MATCH(C1477,lst_FT_sci_excl,0)),D1477=""),"MISSING FT CODE",IF(AND(NOT(ISNUMBER(MATCH(C1477,lst_FT_sci_excl,0))),D1477&lt;&gt;""),"CODE NOT ALLOWED FOR THIS DECISION","")))</f>
        <v/>
      </c>
    </row>
    <row r="1478">
      <c r="A1478">
        <f>IF(OR(records_master!$A1478="",ISNUMBER(MATCH(records_master!$M1478,lst_dedup_duplicate,0))),"",records_master!$A1478)</f>
        <v/>
      </c>
      <c r="B1478">
        <f>IF($A1478="","",records_master!$E1478)</f>
        <v/>
      </c>
      <c r="M1478">
        <f>IF($A1478="","",IF(AND(ISNUMBER(MATCH(C1478,lst_FT_sci_excl,0)),D1478=""),"MISSING FT CODE",IF(AND(NOT(ISNUMBER(MATCH(C1478,lst_FT_sci_excl,0))),D1478&lt;&gt;""),"CODE NOT ALLOWED FOR THIS DECISION","")))</f>
        <v/>
      </c>
    </row>
    <row r="1479">
      <c r="A1479">
        <f>IF(OR(records_master!$A1479="",ISNUMBER(MATCH(records_master!$M1479,lst_dedup_duplicate,0))),"",records_master!$A1479)</f>
        <v/>
      </c>
      <c r="B1479">
        <f>IF($A1479="","",records_master!$E1479)</f>
        <v/>
      </c>
      <c r="M1479">
        <f>IF($A1479="","",IF(AND(ISNUMBER(MATCH(C1479,lst_FT_sci_excl,0)),D1479=""),"MISSING FT CODE",IF(AND(NOT(ISNUMBER(MATCH(C1479,lst_FT_sci_excl,0))),D1479&lt;&gt;""),"CODE NOT ALLOWED FOR THIS DECISION","")))</f>
        <v/>
      </c>
    </row>
    <row r="1480">
      <c r="A1480">
        <f>IF(OR(records_master!$A1480="",ISNUMBER(MATCH(records_master!$M1480,lst_dedup_duplicate,0))),"",records_master!$A1480)</f>
        <v/>
      </c>
      <c r="B1480">
        <f>IF($A1480="","",records_master!$E1480)</f>
        <v/>
      </c>
      <c r="M1480">
        <f>IF($A1480="","",IF(AND(ISNUMBER(MATCH(C1480,lst_FT_sci_excl,0)),D1480=""),"MISSING FT CODE",IF(AND(NOT(ISNUMBER(MATCH(C1480,lst_FT_sci_excl,0))),D1480&lt;&gt;""),"CODE NOT ALLOWED FOR THIS DECISION","")))</f>
        <v/>
      </c>
    </row>
    <row r="1481">
      <c r="A1481">
        <f>IF(OR(records_master!$A1481="",ISNUMBER(MATCH(records_master!$M1481,lst_dedup_duplicate,0))),"",records_master!$A1481)</f>
        <v/>
      </c>
      <c r="B1481">
        <f>IF($A1481="","",records_master!$E1481)</f>
        <v/>
      </c>
      <c r="M1481">
        <f>IF($A1481="","",IF(AND(ISNUMBER(MATCH(C1481,lst_FT_sci_excl,0)),D1481=""),"MISSING FT CODE",IF(AND(NOT(ISNUMBER(MATCH(C1481,lst_FT_sci_excl,0))),D1481&lt;&gt;""),"CODE NOT ALLOWED FOR THIS DECISION","")))</f>
        <v/>
      </c>
    </row>
    <row r="1482">
      <c r="A1482">
        <f>IF(OR(records_master!$A1482="",ISNUMBER(MATCH(records_master!$M1482,lst_dedup_duplicate,0))),"",records_master!$A1482)</f>
        <v/>
      </c>
      <c r="B1482">
        <f>IF($A1482="","",records_master!$E1482)</f>
        <v/>
      </c>
      <c r="M1482">
        <f>IF($A1482="","",IF(AND(ISNUMBER(MATCH(C1482,lst_FT_sci_excl,0)),D1482=""),"MISSING FT CODE",IF(AND(NOT(ISNUMBER(MATCH(C1482,lst_FT_sci_excl,0))),D1482&lt;&gt;""),"CODE NOT ALLOWED FOR THIS DECISION","")))</f>
        <v/>
      </c>
    </row>
    <row r="1483">
      <c r="A1483">
        <f>IF(OR(records_master!$A1483="",ISNUMBER(MATCH(records_master!$M1483,lst_dedup_duplicate,0))),"",records_master!$A1483)</f>
        <v/>
      </c>
      <c r="B1483">
        <f>IF($A1483="","",records_master!$E1483)</f>
        <v/>
      </c>
      <c r="M1483">
        <f>IF($A1483="","",IF(AND(ISNUMBER(MATCH(C1483,lst_FT_sci_excl,0)),D1483=""),"MISSING FT CODE",IF(AND(NOT(ISNUMBER(MATCH(C1483,lst_FT_sci_excl,0))),D1483&lt;&gt;""),"CODE NOT ALLOWED FOR THIS DECISION","")))</f>
        <v/>
      </c>
    </row>
    <row r="1484">
      <c r="A1484">
        <f>IF(OR(records_master!$A1484="",ISNUMBER(MATCH(records_master!$M1484,lst_dedup_duplicate,0))),"",records_master!$A1484)</f>
        <v/>
      </c>
      <c r="B1484">
        <f>IF($A1484="","",records_master!$E1484)</f>
        <v/>
      </c>
      <c r="M1484">
        <f>IF($A1484="","",IF(AND(ISNUMBER(MATCH(C1484,lst_FT_sci_excl,0)),D1484=""),"MISSING FT CODE",IF(AND(NOT(ISNUMBER(MATCH(C1484,lst_FT_sci_excl,0))),D1484&lt;&gt;""),"CODE NOT ALLOWED FOR THIS DECISION","")))</f>
        <v/>
      </c>
    </row>
    <row r="1485">
      <c r="A1485">
        <f>IF(OR(records_master!$A1485="",ISNUMBER(MATCH(records_master!$M1485,lst_dedup_duplicate,0))),"",records_master!$A1485)</f>
        <v/>
      </c>
      <c r="B1485">
        <f>IF($A1485="","",records_master!$E1485)</f>
        <v/>
      </c>
      <c r="M1485">
        <f>IF($A1485="","",IF(AND(ISNUMBER(MATCH(C1485,lst_FT_sci_excl,0)),D1485=""),"MISSING FT CODE",IF(AND(NOT(ISNUMBER(MATCH(C1485,lst_FT_sci_excl,0))),D1485&lt;&gt;""),"CODE NOT ALLOWED FOR THIS DECISION","")))</f>
        <v/>
      </c>
    </row>
    <row r="1486">
      <c r="A1486">
        <f>IF(OR(records_master!$A1486="",ISNUMBER(MATCH(records_master!$M1486,lst_dedup_duplicate,0))),"",records_master!$A1486)</f>
        <v/>
      </c>
      <c r="B1486">
        <f>IF($A1486="","",records_master!$E1486)</f>
        <v/>
      </c>
      <c r="M1486">
        <f>IF($A1486="","",IF(AND(ISNUMBER(MATCH(C1486,lst_FT_sci_excl,0)),D1486=""),"MISSING FT CODE",IF(AND(NOT(ISNUMBER(MATCH(C1486,lst_FT_sci_excl,0))),D1486&lt;&gt;""),"CODE NOT ALLOWED FOR THIS DECISION","")))</f>
        <v/>
      </c>
    </row>
    <row r="1487">
      <c r="A1487">
        <f>IF(OR(records_master!$A1487="",ISNUMBER(MATCH(records_master!$M1487,lst_dedup_duplicate,0))),"",records_master!$A1487)</f>
        <v/>
      </c>
      <c r="B1487">
        <f>IF($A1487="","",records_master!$E1487)</f>
        <v/>
      </c>
      <c r="M1487">
        <f>IF($A1487="","",IF(AND(ISNUMBER(MATCH(C1487,lst_FT_sci_excl,0)),D1487=""),"MISSING FT CODE",IF(AND(NOT(ISNUMBER(MATCH(C1487,lst_FT_sci_excl,0))),D1487&lt;&gt;""),"CODE NOT ALLOWED FOR THIS DECISION","")))</f>
        <v/>
      </c>
    </row>
    <row r="1488">
      <c r="A1488">
        <f>IF(OR(records_master!$A1488="",ISNUMBER(MATCH(records_master!$M1488,lst_dedup_duplicate,0))),"",records_master!$A1488)</f>
        <v/>
      </c>
      <c r="B1488">
        <f>IF($A1488="","",records_master!$E1488)</f>
        <v/>
      </c>
      <c r="M1488">
        <f>IF($A1488="","",IF(AND(ISNUMBER(MATCH(C1488,lst_FT_sci_excl,0)),D1488=""),"MISSING FT CODE",IF(AND(NOT(ISNUMBER(MATCH(C1488,lst_FT_sci_excl,0))),D1488&lt;&gt;""),"CODE NOT ALLOWED FOR THIS DECISION","")))</f>
        <v/>
      </c>
    </row>
    <row r="1489">
      <c r="A1489">
        <f>IF(OR(records_master!$A1489="",ISNUMBER(MATCH(records_master!$M1489,lst_dedup_duplicate,0))),"",records_master!$A1489)</f>
        <v/>
      </c>
      <c r="B1489">
        <f>IF($A1489="","",records_master!$E1489)</f>
        <v/>
      </c>
      <c r="M1489">
        <f>IF($A1489="","",IF(AND(ISNUMBER(MATCH(C1489,lst_FT_sci_excl,0)),D1489=""),"MISSING FT CODE",IF(AND(NOT(ISNUMBER(MATCH(C1489,lst_FT_sci_excl,0))),D1489&lt;&gt;""),"CODE NOT ALLOWED FOR THIS DECISION","")))</f>
        <v/>
      </c>
    </row>
    <row r="1490">
      <c r="A1490">
        <f>IF(OR(records_master!$A1490="",ISNUMBER(MATCH(records_master!$M1490,lst_dedup_duplicate,0))),"",records_master!$A1490)</f>
        <v/>
      </c>
      <c r="B1490">
        <f>IF($A1490="","",records_master!$E1490)</f>
        <v/>
      </c>
      <c r="M1490">
        <f>IF($A1490="","",IF(AND(ISNUMBER(MATCH(C1490,lst_FT_sci_excl,0)),D1490=""),"MISSING FT CODE",IF(AND(NOT(ISNUMBER(MATCH(C1490,lst_FT_sci_excl,0))),D1490&lt;&gt;""),"CODE NOT ALLOWED FOR THIS DECISION","")))</f>
        <v/>
      </c>
    </row>
    <row r="1491">
      <c r="A1491">
        <f>IF(OR(records_master!$A1491="",ISNUMBER(MATCH(records_master!$M1491,lst_dedup_duplicate,0))),"",records_master!$A1491)</f>
        <v/>
      </c>
      <c r="B1491">
        <f>IF($A1491="","",records_master!$E1491)</f>
        <v/>
      </c>
      <c r="M1491">
        <f>IF($A1491="","",IF(AND(ISNUMBER(MATCH(C1491,lst_FT_sci_excl,0)),D1491=""),"MISSING FT CODE",IF(AND(NOT(ISNUMBER(MATCH(C1491,lst_FT_sci_excl,0))),D1491&lt;&gt;""),"CODE NOT ALLOWED FOR THIS DECISION","")))</f>
        <v/>
      </c>
    </row>
    <row r="1492">
      <c r="A1492">
        <f>IF(OR(records_master!$A1492="",ISNUMBER(MATCH(records_master!$M1492,lst_dedup_duplicate,0))),"",records_master!$A1492)</f>
        <v/>
      </c>
      <c r="B1492">
        <f>IF($A1492="","",records_master!$E1492)</f>
        <v/>
      </c>
      <c r="M1492">
        <f>IF($A1492="","",IF(AND(ISNUMBER(MATCH(C1492,lst_FT_sci_excl,0)),D1492=""),"MISSING FT CODE",IF(AND(NOT(ISNUMBER(MATCH(C1492,lst_FT_sci_excl,0))),D1492&lt;&gt;""),"CODE NOT ALLOWED FOR THIS DECISION","")))</f>
        <v/>
      </c>
    </row>
    <row r="1493">
      <c r="A1493">
        <f>IF(OR(records_master!$A1493="",ISNUMBER(MATCH(records_master!$M1493,lst_dedup_duplicate,0))),"",records_master!$A1493)</f>
        <v/>
      </c>
      <c r="B1493">
        <f>IF($A1493="","",records_master!$E1493)</f>
        <v/>
      </c>
      <c r="M1493">
        <f>IF($A1493="","",IF(AND(ISNUMBER(MATCH(C1493,lst_FT_sci_excl,0)),D1493=""),"MISSING FT CODE",IF(AND(NOT(ISNUMBER(MATCH(C1493,lst_FT_sci_excl,0))),D1493&lt;&gt;""),"CODE NOT ALLOWED FOR THIS DECISION","")))</f>
        <v/>
      </c>
    </row>
    <row r="1494">
      <c r="A1494">
        <f>IF(OR(records_master!$A1494="",ISNUMBER(MATCH(records_master!$M1494,lst_dedup_duplicate,0))),"",records_master!$A1494)</f>
        <v/>
      </c>
      <c r="B1494">
        <f>IF($A1494="","",records_master!$E1494)</f>
        <v/>
      </c>
      <c r="M1494">
        <f>IF($A1494="","",IF(AND(ISNUMBER(MATCH(C1494,lst_FT_sci_excl,0)),D1494=""),"MISSING FT CODE",IF(AND(NOT(ISNUMBER(MATCH(C1494,lst_FT_sci_excl,0))),D1494&lt;&gt;""),"CODE NOT ALLOWED FOR THIS DECISION","")))</f>
        <v/>
      </c>
    </row>
    <row r="1495">
      <c r="A1495">
        <f>IF(OR(records_master!$A1495="",ISNUMBER(MATCH(records_master!$M1495,lst_dedup_duplicate,0))),"",records_master!$A1495)</f>
        <v/>
      </c>
      <c r="B1495">
        <f>IF($A1495="","",records_master!$E1495)</f>
        <v/>
      </c>
      <c r="M1495">
        <f>IF($A1495="","",IF(AND(ISNUMBER(MATCH(C1495,lst_FT_sci_excl,0)),D1495=""),"MISSING FT CODE",IF(AND(NOT(ISNUMBER(MATCH(C1495,lst_FT_sci_excl,0))),D1495&lt;&gt;""),"CODE NOT ALLOWED FOR THIS DECISION","")))</f>
        <v/>
      </c>
    </row>
    <row r="1496">
      <c r="A1496">
        <f>IF(OR(records_master!$A1496="",ISNUMBER(MATCH(records_master!$M1496,lst_dedup_duplicate,0))),"",records_master!$A1496)</f>
        <v/>
      </c>
      <c r="B1496">
        <f>IF($A1496="","",records_master!$E1496)</f>
        <v/>
      </c>
      <c r="M1496">
        <f>IF($A1496="","",IF(AND(ISNUMBER(MATCH(C1496,lst_FT_sci_excl,0)),D1496=""),"MISSING FT CODE",IF(AND(NOT(ISNUMBER(MATCH(C1496,lst_FT_sci_excl,0))),D1496&lt;&gt;""),"CODE NOT ALLOWED FOR THIS DECISION","")))</f>
        <v/>
      </c>
    </row>
    <row r="1497">
      <c r="A1497">
        <f>IF(OR(records_master!$A1497="",ISNUMBER(MATCH(records_master!$M1497,lst_dedup_duplicate,0))),"",records_master!$A1497)</f>
        <v/>
      </c>
      <c r="B1497">
        <f>IF($A1497="","",records_master!$E1497)</f>
        <v/>
      </c>
      <c r="M1497">
        <f>IF($A1497="","",IF(AND(ISNUMBER(MATCH(C1497,lst_FT_sci_excl,0)),D1497=""),"MISSING FT CODE",IF(AND(NOT(ISNUMBER(MATCH(C1497,lst_FT_sci_excl,0))),D1497&lt;&gt;""),"CODE NOT ALLOWED FOR THIS DECISION","")))</f>
        <v/>
      </c>
    </row>
    <row r="1498">
      <c r="A1498">
        <f>IF(OR(records_master!$A1498="",ISNUMBER(MATCH(records_master!$M1498,lst_dedup_duplicate,0))),"",records_master!$A1498)</f>
        <v/>
      </c>
      <c r="B1498">
        <f>IF($A1498="","",records_master!$E1498)</f>
        <v/>
      </c>
      <c r="M1498">
        <f>IF($A1498="","",IF(AND(ISNUMBER(MATCH(C1498,lst_FT_sci_excl,0)),D1498=""),"MISSING FT CODE",IF(AND(NOT(ISNUMBER(MATCH(C1498,lst_FT_sci_excl,0))),D1498&lt;&gt;""),"CODE NOT ALLOWED FOR THIS DECISION","")))</f>
        <v/>
      </c>
    </row>
    <row r="1499">
      <c r="A1499">
        <f>IF(OR(records_master!$A1499="",ISNUMBER(MATCH(records_master!$M1499,lst_dedup_duplicate,0))),"",records_master!$A1499)</f>
        <v/>
      </c>
      <c r="B1499">
        <f>IF($A1499="","",records_master!$E1499)</f>
        <v/>
      </c>
      <c r="M1499">
        <f>IF($A1499="","",IF(AND(ISNUMBER(MATCH(C1499,lst_FT_sci_excl,0)),D1499=""),"MISSING FT CODE",IF(AND(NOT(ISNUMBER(MATCH(C1499,lst_FT_sci_excl,0))),D1499&lt;&gt;""),"CODE NOT ALLOWED FOR THIS DECISION","")))</f>
        <v/>
      </c>
    </row>
    <row r="1500">
      <c r="A1500">
        <f>IF(OR(records_master!$A1500="",ISNUMBER(MATCH(records_master!$M1500,lst_dedup_duplicate,0))),"",records_master!$A1500)</f>
        <v/>
      </c>
      <c r="B1500">
        <f>IF($A1500="","",records_master!$E1500)</f>
        <v/>
      </c>
      <c r="M1500">
        <f>IF($A1500="","",IF(AND(ISNUMBER(MATCH(C1500,lst_FT_sci_excl,0)),D1500=""),"MISSING FT CODE",IF(AND(NOT(ISNUMBER(MATCH(C1500,lst_FT_sci_excl,0))),D1500&lt;&gt;""),"CODE NOT ALLOWED FOR THIS DECISION","")))</f>
        <v/>
      </c>
    </row>
    <row r="1501">
      <c r="A1501">
        <f>IF(OR(records_master!$A1501="",ISNUMBER(MATCH(records_master!$M1501,lst_dedup_duplicate,0))),"",records_master!$A1501)</f>
        <v/>
      </c>
      <c r="B1501">
        <f>IF($A1501="","",records_master!$E1501)</f>
        <v/>
      </c>
      <c r="M1501">
        <f>IF($A1501="","",IF(AND(ISNUMBER(MATCH(C1501,lst_FT_sci_excl,0)),D1501=""),"MISSING FT CODE",IF(AND(NOT(ISNUMBER(MATCH(C1501,lst_FT_sci_excl,0))),D1501&lt;&gt;""),"CODE NOT ALLOWED FOR THIS DECISION","")))</f>
        <v/>
      </c>
    </row>
    <row r="1502">
      <c r="A1502">
        <f>IF(OR(records_master!$A1502="",ISNUMBER(MATCH(records_master!$M1502,lst_dedup_duplicate,0))),"",records_master!$A1502)</f>
        <v/>
      </c>
      <c r="B1502">
        <f>IF($A1502="","",records_master!$E1502)</f>
        <v/>
      </c>
      <c r="M1502">
        <f>IF($A1502="","",IF(AND(ISNUMBER(MATCH(C1502,lst_FT_sci_excl,0)),D1502=""),"MISSING FT CODE",IF(AND(NOT(ISNUMBER(MATCH(C1502,lst_FT_sci_excl,0))),D1502&lt;&gt;""),"CODE NOT ALLOWED FOR THIS DECISION","")))</f>
        <v/>
      </c>
    </row>
    <row r="1503">
      <c r="A1503">
        <f>IF(OR(records_master!$A1503="",ISNUMBER(MATCH(records_master!$M1503,lst_dedup_duplicate,0))),"",records_master!$A1503)</f>
        <v/>
      </c>
      <c r="B1503">
        <f>IF($A1503="","",records_master!$E1503)</f>
        <v/>
      </c>
      <c r="M1503">
        <f>IF($A1503="","",IF(AND(ISNUMBER(MATCH(C1503,lst_FT_sci_excl,0)),D1503=""),"MISSING FT CODE",IF(AND(NOT(ISNUMBER(MATCH(C1503,lst_FT_sci_excl,0))),D1503&lt;&gt;""),"CODE NOT ALLOWED FOR THIS DECISION","")))</f>
        <v/>
      </c>
    </row>
    <row r="1504">
      <c r="A1504">
        <f>IF(OR(records_master!$A1504="",ISNUMBER(MATCH(records_master!$M1504,lst_dedup_duplicate,0))),"",records_master!$A1504)</f>
        <v/>
      </c>
      <c r="B1504">
        <f>IF($A1504="","",records_master!$E1504)</f>
        <v/>
      </c>
      <c r="M1504">
        <f>IF($A1504="","",IF(AND(ISNUMBER(MATCH(C1504,lst_FT_sci_excl,0)),D1504=""),"MISSING FT CODE",IF(AND(NOT(ISNUMBER(MATCH(C1504,lst_FT_sci_excl,0))),D1504&lt;&gt;""),"CODE NOT ALLOWED FOR THIS DECISION","")))</f>
        <v/>
      </c>
    </row>
    <row r="1505">
      <c r="A1505">
        <f>IF(OR(records_master!$A1505="",ISNUMBER(MATCH(records_master!$M1505,lst_dedup_duplicate,0))),"",records_master!$A1505)</f>
        <v/>
      </c>
      <c r="B1505">
        <f>IF($A1505="","",records_master!$E1505)</f>
        <v/>
      </c>
      <c r="M1505">
        <f>IF($A1505="","",IF(AND(ISNUMBER(MATCH(C1505,lst_FT_sci_excl,0)),D1505=""),"MISSING FT CODE",IF(AND(NOT(ISNUMBER(MATCH(C1505,lst_FT_sci_excl,0))),D1505&lt;&gt;""),"CODE NOT ALLOWED FOR THIS DECISION","")))</f>
        <v/>
      </c>
    </row>
    <row r="1506">
      <c r="A1506">
        <f>IF(OR(records_master!$A1506="",ISNUMBER(MATCH(records_master!$M1506,lst_dedup_duplicate,0))),"",records_master!$A1506)</f>
        <v/>
      </c>
      <c r="B1506">
        <f>IF($A1506="","",records_master!$E1506)</f>
        <v/>
      </c>
      <c r="M1506">
        <f>IF($A1506="","",IF(AND(ISNUMBER(MATCH(C1506,lst_FT_sci_excl,0)),D1506=""),"MISSING FT CODE",IF(AND(NOT(ISNUMBER(MATCH(C1506,lst_FT_sci_excl,0))),D1506&lt;&gt;""),"CODE NOT ALLOWED FOR THIS DECISION","")))</f>
        <v/>
      </c>
    </row>
    <row r="1507">
      <c r="A1507">
        <f>IF(OR(records_master!$A1507="",ISNUMBER(MATCH(records_master!$M1507,lst_dedup_duplicate,0))),"",records_master!$A1507)</f>
        <v/>
      </c>
      <c r="B1507">
        <f>IF($A1507="","",records_master!$E1507)</f>
        <v/>
      </c>
      <c r="M1507">
        <f>IF($A1507="","",IF(AND(ISNUMBER(MATCH(C1507,lst_FT_sci_excl,0)),D1507=""),"MISSING FT CODE",IF(AND(NOT(ISNUMBER(MATCH(C1507,lst_FT_sci_excl,0))),D1507&lt;&gt;""),"CODE NOT ALLOWED FOR THIS DECISION","")))</f>
        <v/>
      </c>
    </row>
    <row r="1508">
      <c r="A1508">
        <f>IF(OR(records_master!$A1508="",ISNUMBER(MATCH(records_master!$M1508,lst_dedup_duplicate,0))),"",records_master!$A1508)</f>
        <v/>
      </c>
      <c r="B1508">
        <f>IF($A1508="","",records_master!$E1508)</f>
        <v/>
      </c>
      <c r="M1508">
        <f>IF($A1508="","",IF(AND(ISNUMBER(MATCH(C1508,lst_FT_sci_excl,0)),D1508=""),"MISSING FT CODE",IF(AND(NOT(ISNUMBER(MATCH(C1508,lst_FT_sci_excl,0))),D1508&lt;&gt;""),"CODE NOT ALLOWED FOR THIS DECISION","")))</f>
        <v/>
      </c>
    </row>
    <row r="1509">
      <c r="A1509">
        <f>IF(OR(records_master!$A1509="",ISNUMBER(MATCH(records_master!$M1509,lst_dedup_duplicate,0))),"",records_master!$A1509)</f>
        <v/>
      </c>
      <c r="B1509">
        <f>IF($A1509="","",records_master!$E1509)</f>
        <v/>
      </c>
      <c r="M1509">
        <f>IF($A1509="","",IF(AND(ISNUMBER(MATCH(C1509,lst_FT_sci_excl,0)),D1509=""),"MISSING FT CODE",IF(AND(NOT(ISNUMBER(MATCH(C1509,lst_FT_sci_excl,0))),D1509&lt;&gt;""),"CODE NOT ALLOWED FOR THIS DECISION","")))</f>
        <v/>
      </c>
    </row>
    <row r="1510">
      <c r="A1510">
        <f>IF(OR(records_master!$A1510="",ISNUMBER(MATCH(records_master!$M1510,lst_dedup_duplicate,0))),"",records_master!$A1510)</f>
        <v/>
      </c>
      <c r="B1510">
        <f>IF($A1510="","",records_master!$E1510)</f>
        <v/>
      </c>
      <c r="M1510">
        <f>IF($A1510="","",IF(AND(ISNUMBER(MATCH(C1510,lst_FT_sci_excl,0)),D1510=""),"MISSING FT CODE",IF(AND(NOT(ISNUMBER(MATCH(C1510,lst_FT_sci_excl,0))),D1510&lt;&gt;""),"CODE NOT ALLOWED FOR THIS DECISION","")))</f>
        <v/>
      </c>
    </row>
    <row r="1511">
      <c r="A1511">
        <f>IF(OR(records_master!$A1511="",ISNUMBER(MATCH(records_master!$M1511,lst_dedup_duplicate,0))),"",records_master!$A1511)</f>
        <v/>
      </c>
      <c r="B1511">
        <f>IF($A1511="","",records_master!$E1511)</f>
        <v/>
      </c>
      <c r="M1511">
        <f>IF($A1511="","",IF(AND(ISNUMBER(MATCH(C1511,lst_FT_sci_excl,0)),D1511=""),"MISSING FT CODE",IF(AND(NOT(ISNUMBER(MATCH(C1511,lst_FT_sci_excl,0))),D1511&lt;&gt;""),"CODE NOT ALLOWED FOR THIS DECISION","")))</f>
        <v/>
      </c>
    </row>
    <row r="1512">
      <c r="A1512">
        <f>IF(OR(records_master!$A1512="",ISNUMBER(MATCH(records_master!$M1512,lst_dedup_duplicate,0))),"",records_master!$A1512)</f>
        <v/>
      </c>
      <c r="B1512">
        <f>IF($A1512="","",records_master!$E1512)</f>
        <v/>
      </c>
      <c r="M1512">
        <f>IF($A1512="","",IF(AND(ISNUMBER(MATCH(C1512,lst_FT_sci_excl,0)),D1512=""),"MISSING FT CODE",IF(AND(NOT(ISNUMBER(MATCH(C1512,lst_FT_sci_excl,0))),D1512&lt;&gt;""),"CODE NOT ALLOWED FOR THIS DECISION","")))</f>
        <v/>
      </c>
    </row>
    <row r="1513">
      <c r="A1513">
        <f>IF(OR(records_master!$A1513="",ISNUMBER(MATCH(records_master!$M1513,lst_dedup_duplicate,0))),"",records_master!$A1513)</f>
        <v/>
      </c>
      <c r="B1513">
        <f>IF($A1513="","",records_master!$E1513)</f>
        <v/>
      </c>
      <c r="M1513">
        <f>IF($A1513="","",IF(AND(ISNUMBER(MATCH(C1513,lst_FT_sci_excl,0)),D1513=""),"MISSING FT CODE",IF(AND(NOT(ISNUMBER(MATCH(C1513,lst_FT_sci_excl,0))),D1513&lt;&gt;""),"CODE NOT ALLOWED FOR THIS DECISION","")))</f>
        <v/>
      </c>
    </row>
    <row r="1514">
      <c r="A1514">
        <f>IF(OR(records_master!$A1514="",ISNUMBER(MATCH(records_master!$M1514,lst_dedup_duplicate,0))),"",records_master!$A1514)</f>
        <v/>
      </c>
      <c r="B1514">
        <f>IF($A1514="","",records_master!$E1514)</f>
        <v/>
      </c>
      <c r="M1514">
        <f>IF($A1514="","",IF(AND(ISNUMBER(MATCH(C1514,lst_FT_sci_excl,0)),D1514=""),"MISSING FT CODE",IF(AND(NOT(ISNUMBER(MATCH(C1514,lst_FT_sci_excl,0))),D1514&lt;&gt;""),"CODE NOT ALLOWED FOR THIS DECISION","")))</f>
        <v/>
      </c>
    </row>
    <row r="1515">
      <c r="A1515">
        <f>IF(OR(records_master!$A1515="",ISNUMBER(MATCH(records_master!$M1515,lst_dedup_duplicate,0))),"",records_master!$A1515)</f>
        <v/>
      </c>
      <c r="B1515">
        <f>IF($A1515="","",records_master!$E1515)</f>
        <v/>
      </c>
      <c r="M1515">
        <f>IF($A1515="","",IF(AND(ISNUMBER(MATCH(C1515,lst_FT_sci_excl,0)),D1515=""),"MISSING FT CODE",IF(AND(NOT(ISNUMBER(MATCH(C1515,lst_FT_sci_excl,0))),D1515&lt;&gt;""),"CODE NOT ALLOWED FOR THIS DECISION","")))</f>
        <v/>
      </c>
    </row>
    <row r="1516">
      <c r="A1516">
        <f>IF(OR(records_master!$A1516="",ISNUMBER(MATCH(records_master!$M1516,lst_dedup_duplicate,0))),"",records_master!$A1516)</f>
        <v/>
      </c>
      <c r="B1516">
        <f>IF($A1516="","",records_master!$E1516)</f>
        <v/>
      </c>
      <c r="M1516">
        <f>IF($A1516="","",IF(AND(ISNUMBER(MATCH(C1516,lst_FT_sci_excl,0)),D1516=""),"MISSING FT CODE",IF(AND(NOT(ISNUMBER(MATCH(C1516,lst_FT_sci_excl,0))),D1516&lt;&gt;""),"CODE NOT ALLOWED FOR THIS DECISION","")))</f>
        <v/>
      </c>
    </row>
    <row r="1517">
      <c r="A1517">
        <f>IF(OR(records_master!$A1517="",ISNUMBER(MATCH(records_master!$M1517,lst_dedup_duplicate,0))),"",records_master!$A1517)</f>
        <v/>
      </c>
      <c r="B1517">
        <f>IF($A1517="","",records_master!$E1517)</f>
        <v/>
      </c>
      <c r="M1517">
        <f>IF($A1517="","",IF(AND(ISNUMBER(MATCH(C1517,lst_FT_sci_excl,0)),D1517=""),"MISSING FT CODE",IF(AND(NOT(ISNUMBER(MATCH(C1517,lst_FT_sci_excl,0))),D1517&lt;&gt;""),"CODE NOT ALLOWED FOR THIS DECISION","")))</f>
        <v/>
      </c>
    </row>
    <row r="1518">
      <c r="A1518">
        <f>IF(OR(records_master!$A1518="",ISNUMBER(MATCH(records_master!$M1518,lst_dedup_duplicate,0))),"",records_master!$A1518)</f>
        <v/>
      </c>
      <c r="B1518">
        <f>IF($A1518="","",records_master!$E1518)</f>
        <v/>
      </c>
      <c r="M1518">
        <f>IF($A1518="","",IF(AND(ISNUMBER(MATCH(C1518,lst_FT_sci_excl,0)),D1518=""),"MISSING FT CODE",IF(AND(NOT(ISNUMBER(MATCH(C1518,lst_FT_sci_excl,0))),D1518&lt;&gt;""),"CODE NOT ALLOWED FOR THIS DECISION","")))</f>
        <v/>
      </c>
    </row>
    <row r="1519">
      <c r="A1519">
        <f>IF(OR(records_master!$A1519="",ISNUMBER(MATCH(records_master!$M1519,lst_dedup_duplicate,0))),"",records_master!$A1519)</f>
        <v/>
      </c>
      <c r="B1519">
        <f>IF($A1519="","",records_master!$E1519)</f>
        <v/>
      </c>
      <c r="M1519">
        <f>IF($A1519="","",IF(AND(ISNUMBER(MATCH(C1519,lst_FT_sci_excl,0)),D1519=""),"MISSING FT CODE",IF(AND(NOT(ISNUMBER(MATCH(C1519,lst_FT_sci_excl,0))),D1519&lt;&gt;""),"CODE NOT ALLOWED FOR THIS DECISION","")))</f>
        <v/>
      </c>
    </row>
    <row r="1520">
      <c r="A1520">
        <f>IF(OR(records_master!$A1520="",ISNUMBER(MATCH(records_master!$M1520,lst_dedup_duplicate,0))),"",records_master!$A1520)</f>
        <v/>
      </c>
      <c r="B1520">
        <f>IF($A1520="","",records_master!$E1520)</f>
        <v/>
      </c>
      <c r="M1520">
        <f>IF($A1520="","",IF(AND(ISNUMBER(MATCH(C1520,lst_FT_sci_excl,0)),D1520=""),"MISSING FT CODE",IF(AND(NOT(ISNUMBER(MATCH(C1520,lst_FT_sci_excl,0))),D1520&lt;&gt;""),"CODE NOT ALLOWED FOR THIS DECISION","")))</f>
        <v/>
      </c>
    </row>
    <row r="1521">
      <c r="A1521">
        <f>IF(OR(records_master!$A1521="",ISNUMBER(MATCH(records_master!$M1521,lst_dedup_duplicate,0))),"",records_master!$A1521)</f>
        <v/>
      </c>
      <c r="B1521">
        <f>IF($A1521="","",records_master!$E1521)</f>
        <v/>
      </c>
      <c r="M1521">
        <f>IF($A1521="","",IF(AND(ISNUMBER(MATCH(C1521,lst_FT_sci_excl,0)),D1521=""),"MISSING FT CODE",IF(AND(NOT(ISNUMBER(MATCH(C1521,lst_FT_sci_excl,0))),D1521&lt;&gt;""),"CODE NOT ALLOWED FOR THIS DECISION","")))</f>
        <v/>
      </c>
    </row>
    <row r="1522">
      <c r="A1522">
        <f>IF(OR(records_master!$A1522="",ISNUMBER(MATCH(records_master!$M1522,lst_dedup_duplicate,0))),"",records_master!$A1522)</f>
        <v/>
      </c>
      <c r="B1522">
        <f>IF($A1522="","",records_master!$E1522)</f>
        <v/>
      </c>
      <c r="M1522">
        <f>IF($A1522="","",IF(AND(ISNUMBER(MATCH(C1522,lst_FT_sci_excl,0)),D1522=""),"MISSING FT CODE",IF(AND(NOT(ISNUMBER(MATCH(C1522,lst_FT_sci_excl,0))),D1522&lt;&gt;""),"CODE NOT ALLOWED FOR THIS DECISION","")))</f>
        <v/>
      </c>
    </row>
    <row r="1523">
      <c r="A1523">
        <f>IF(OR(records_master!$A1523="",ISNUMBER(MATCH(records_master!$M1523,lst_dedup_duplicate,0))),"",records_master!$A1523)</f>
        <v/>
      </c>
      <c r="B1523">
        <f>IF($A1523="","",records_master!$E1523)</f>
        <v/>
      </c>
      <c r="M1523">
        <f>IF($A1523="","",IF(AND(ISNUMBER(MATCH(C1523,lst_FT_sci_excl,0)),D1523=""),"MISSING FT CODE",IF(AND(NOT(ISNUMBER(MATCH(C1523,lst_FT_sci_excl,0))),D1523&lt;&gt;""),"CODE NOT ALLOWED FOR THIS DECISION","")))</f>
        <v/>
      </c>
    </row>
    <row r="1524">
      <c r="A1524">
        <f>IF(OR(records_master!$A1524="",ISNUMBER(MATCH(records_master!$M1524,lst_dedup_duplicate,0))),"",records_master!$A1524)</f>
        <v/>
      </c>
      <c r="B1524">
        <f>IF($A1524="","",records_master!$E1524)</f>
        <v/>
      </c>
      <c r="M1524">
        <f>IF($A1524="","",IF(AND(ISNUMBER(MATCH(C1524,lst_FT_sci_excl,0)),D1524=""),"MISSING FT CODE",IF(AND(NOT(ISNUMBER(MATCH(C1524,lst_FT_sci_excl,0))),D1524&lt;&gt;""),"CODE NOT ALLOWED FOR THIS DECISION","")))</f>
        <v/>
      </c>
    </row>
    <row r="1525">
      <c r="A1525">
        <f>IF(OR(records_master!$A1525="",ISNUMBER(MATCH(records_master!$M1525,lst_dedup_duplicate,0))),"",records_master!$A1525)</f>
        <v/>
      </c>
      <c r="B1525">
        <f>IF($A1525="","",records_master!$E1525)</f>
        <v/>
      </c>
      <c r="M1525">
        <f>IF($A1525="","",IF(AND(ISNUMBER(MATCH(C1525,lst_FT_sci_excl,0)),D1525=""),"MISSING FT CODE",IF(AND(NOT(ISNUMBER(MATCH(C1525,lst_FT_sci_excl,0))),D1525&lt;&gt;""),"CODE NOT ALLOWED FOR THIS DECISION","")))</f>
        <v/>
      </c>
    </row>
    <row r="1526">
      <c r="A1526">
        <f>IF(OR(records_master!$A1526="",ISNUMBER(MATCH(records_master!$M1526,lst_dedup_duplicate,0))),"",records_master!$A1526)</f>
        <v/>
      </c>
      <c r="B1526">
        <f>IF($A1526="","",records_master!$E1526)</f>
        <v/>
      </c>
      <c r="M1526">
        <f>IF($A1526="","",IF(AND(ISNUMBER(MATCH(C1526,lst_FT_sci_excl,0)),D1526=""),"MISSING FT CODE",IF(AND(NOT(ISNUMBER(MATCH(C1526,lst_FT_sci_excl,0))),D1526&lt;&gt;""),"CODE NOT ALLOWED FOR THIS DECISION","")))</f>
        <v/>
      </c>
    </row>
    <row r="1527">
      <c r="A1527">
        <f>IF(OR(records_master!$A1527="",ISNUMBER(MATCH(records_master!$M1527,lst_dedup_duplicate,0))),"",records_master!$A1527)</f>
        <v/>
      </c>
      <c r="B1527">
        <f>IF($A1527="","",records_master!$E1527)</f>
        <v/>
      </c>
      <c r="M1527">
        <f>IF($A1527="","",IF(AND(ISNUMBER(MATCH(C1527,lst_FT_sci_excl,0)),D1527=""),"MISSING FT CODE",IF(AND(NOT(ISNUMBER(MATCH(C1527,lst_FT_sci_excl,0))),D1527&lt;&gt;""),"CODE NOT ALLOWED FOR THIS DECISION","")))</f>
        <v/>
      </c>
    </row>
    <row r="1528">
      <c r="A1528">
        <f>IF(OR(records_master!$A1528="",ISNUMBER(MATCH(records_master!$M1528,lst_dedup_duplicate,0))),"",records_master!$A1528)</f>
        <v/>
      </c>
      <c r="B1528">
        <f>IF($A1528="","",records_master!$E1528)</f>
        <v/>
      </c>
      <c r="M1528">
        <f>IF($A1528="","",IF(AND(ISNUMBER(MATCH(C1528,lst_FT_sci_excl,0)),D1528=""),"MISSING FT CODE",IF(AND(NOT(ISNUMBER(MATCH(C1528,lst_FT_sci_excl,0))),D1528&lt;&gt;""),"CODE NOT ALLOWED FOR THIS DECISION","")))</f>
        <v/>
      </c>
    </row>
    <row r="1529">
      <c r="A1529">
        <f>IF(OR(records_master!$A1529="",ISNUMBER(MATCH(records_master!$M1529,lst_dedup_duplicate,0))),"",records_master!$A1529)</f>
        <v/>
      </c>
      <c r="B1529">
        <f>IF($A1529="","",records_master!$E1529)</f>
        <v/>
      </c>
      <c r="M1529">
        <f>IF($A1529="","",IF(AND(ISNUMBER(MATCH(C1529,lst_FT_sci_excl,0)),D1529=""),"MISSING FT CODE",IF(AND(NOT(ISNUMBER(MATCH(C1529,lst_FT_sci_excl,0))),D1529&lt;&gt;""),"CODE NOT ALLOWED FOR THIS DECISION","")))</f>
        <v/>
      </c>
    </row>
    <row r="1530">
      <c r="A1530">
        <f>IF(OR(records_master!$A1530="",ISNUMBER(MATCH(records_master!$M1530,lst_dedup_duplicate,0))),"",records_master!$A1530)</f>
        <v/>
      </c>
      <c r="B1530">
        <f>IF($A1530="","",records_master!$E1530)</f>
        <v/>
      </c>
      <c r="M1530">
        <f>IF($A1530="","",IF(AND(ISNUMBER(MATCH(C1530,lst_FT_sci_excl,0)),D1530=""),"MISSING FT CODE",IF(AND(NOT(ISNUMBER(MATCH(C1530,lst_FT_sci_excl,0))),D1530&lt;&gt;""),"CODE NOT ALLOWED FOR THIS DECISION","")))</f>
        <v/>
      </c>
    </row>
    <row r="1531">
      <c r="A1531">
        <f>IF(OR(records_master!$A1531="",ISNUMBER(MATCH(records_master!$M1531,lst_dedup_duplicate,0))),"",records_master!$A1531)</f>
        <v/>
      </c>
      <c r="B1531">
        <f>IF($A1531="","",records_master!$E1531)</f>
        <v/>
      </c>
      <c r="M1531">
        <f>IF($A1531="","",IF(AND(ISNUMBER(MATCH(C1531,lst_FT_sci_excl,0)),D1531=""),"MISSING FT CODE",IF(AND(NOT(ISNUMBER(MATCH(C1531,lst_FT_sci_excl,0))),D1531&lt;&gt;""),"CODE NOT ALLOWED FOR THIS DECISION","")))</f>
        <v/>
      </c>
    </row>
    <row r="1532">
      <c r="A1532">
        <f>IF(OR(records_master!$A1532="",ISNUMBER(MATCH(records_master!$M1532,lst_dedup_duplicate,0))),"",records_master!$A1532)</f>
        <v/>
      </c>
      <c r="B1532">
        <f>IF($A1532="","",records_master!$E1532)</f>
        <v/>
      </c>
      <c r="M1532">
        <f>IF($A1532="","",IF(AND(ISNUMBER(MATCH(C1532,lst_FT_sci_excl,0)),D1532=""),"MISSING FT CODE",IF(AND(NOT(ISNUMBER(MATCH(C1532,lst_FT_sci_excl,0))),D1532&lt;&gt;""),"CODE NOT ALLOWED FOR THIS DECISION","")))</f>
        <v/>
      </c>
    </row>
    <row r="1533">
      <c r="A1533">
        <f>IF(OR(records_master!$A1533="",ISNUMBER(MATCH(records_master!$M1533,lst_dedup_duplicate,0))),"",records_master!$A1533)</f>
        <v/>
      </c>
      <c r="B1533">
        <f>IF($A1533="","",records_master!$E1533)</f>
        <v/>
      </c>
      <c r="M1533">
        <f>IF($A1533="","",IF(AND(ISNUMBER(MATCH(C1533,lst_FT_sci_excl,0)),D1533=""),"MISSING FT CODE",IF(AND(NOT(ISNUMBER(MATCH(C1533,lst_FT_sci_excl,0))),D1533&lt;&gt;""),"CODE NOT ALLOWED FOR THIS DECISION","")))</f>
        <v/>
      </c>
    </row>
    <row r="1534">
      <c r="A1534">
        <f>IF(OR(records_master!$A1534="",ISNUMBER(MATCH(records_master!$M1534,lst_dedup_duplicate,0))),"",records_master!$A1534)</f>
        <v/>
      </c>
      <c r="B1534">
        <f>IF($A1534="","",records_master!$E1534)</f>
        <v/>
      </c>
      <c r="M1534">
        <f>IF($A1534="","",IF(AND(ISNUMBER(MATCH(C1534,lst_FT_sci_excl,0)),D1534=""),"MISSING FT CODE",IF(AND(NOT(ISNUMBER(MATCH(C1534,lst_FT_sci_excl,0))),D1534&lt;&gt;""),"CODE NOT ALLOWED FOR THIS DECISION","")))</f>
        <v/>
      </c>
    </row>
    <row r="1535">
      <c r="A1535">
        <f>IF(OR(records_master!$A1535="",ISNUMBER(MATCH(records_master!$M1535,lst_dedup_duplicate,0))),"",records_master!$A1535)</f>
        <v/>
      </c>
      <c r="B1535">
        <f>IF($A1535="","",records_master!$E1535)</f>
        <v/>
      </c>
      <c r="M1535">
        <f>IF($A1535="","",IF(AND(ISNUMBER(MATCH(C1535,lst_FT_sci_excl,0)),D1535=""),"MISSING FT CODE",IF(AND(NOT(ISNUMBER(MATCH(C1535,lst_FT_sci_excl,0))),D1535&lt;&gt;""),"CODE NOT ALLOWED FOR THIS DECISION","")))</f>
        <v/>
      </c>
    </row>
    <row r="1536">
      <c r="A1536">
        <f>IF(OR(records_master!$A1536="",ISNUMBER(MATCH(records_master!$M1536,lst_dedup_duplicate,0))),"",records_master!$A1536)</f>
        <v/>
      </c>
      <c r="B1536">
        <f>IF($A1536="","",records_master!$E1536)</f>
        <v/>
      </c>
      <c r="M1536">
        <f>IF($A1536="","",IF(AND(ISNUMBER(MATCH(C1536,lst_FT_sci_excl,0)),D1536=""),"MISSING FT CODE",IF(AND(NOT(ISNUMBER(MATCH(C1536,lst_FT_sci_excl,0))),D1536&lt;&gt;""),"CODE NOT ALLOWED FOR THIS DECISION","")))</f>
        <v/>
      </c>
    </row>
    <row r="1537">
      <c r="A1537">
        <f>IF(OR(records_master!$A1537="",ISNUMBER(MATCH(records_master!$M1537,lst_dedup_duplicate,0))),"",records_master!$A1537)</f>
        <v/>
      </c>
      <c r="B1537">
        <f>IF($A1537="","",records_master!$E1537)</f>
        <v/>
      </c>
      <c r="M1537">
        <f>IF($A1537="","",IF(AND(ISNUMBER(MATCH(C1537,lst_FT_sci_excl,0)),D1537=""),"MISSING FT CODE",IF(AND(NOT(ISNUMBER(MATCH(C1537,lst_FT_sci_excl,0))),D1537&lt;&gt;""),"CODE NOT ALLOWED FOR THIS DECISION","")))</f>
        <v/>
      </c>
    </row>
    <row r="1538">
      <c r="A1538">
        <f>IF(OR(records_master!$A1538="",ISNUMBER(MATCH(records_master!$M1538,lst_dedup_duplicate,0))),"",records_master!$A1538)</f>
        <v/>
      </c>
      <c r="B1538">
        <f>IF($A1538="","",records_master!$E1538)</f>
        <v/>
      </c>
      <c r="M1538">
        <f>IF($A1538="","",IF(AND(ISNUMBER(MATCH(C1538,lst_FT_sci_excl,0)),D1538=""),"MISSING FT CODE",IF(AND(NOT(ISNUMBER(MATCH(C1538,lst_FT_sci_excl,0))),D1538&lt;&gt;""),"CODE NOT ALLOWED FOR THIS DECISION","")))</f>
        <v/>
      </c>
    </row>
    <row r="1539">
      <c r="A1539">
        <f>IF(OR(records_master!$A1539="",ISNUMBER(MATCH(records_master!$M1539,lst_dedup_duplicate,0))),"",records_master!$A1539)</f>
        <v/>
      </c>
      <c r="B1539">
        <f>IF($A1539="","",records_master!$E1539)</f>
        <v/>
      </c>
      <c r="M1539">
        <f>IF($A1539="","",IF(AND(ISNUMBER(MATCH(C1539,lst_FT_sci_excl,0)),D1539=""),"MISSING FT CODE",IF(AND(NOT(ISNUMBER(MATCH(C1539,lst_FT_sci_excl,0))),D1539&lt;&gt;""),"CODE NOT ALLOWED FOR THIS DECISION","")))</f>
        <v/>
      </c>
    </row>
    <row r="1540">
      <c r="A1540">
        <f>IF(OR(records_master!$A1540="",ISNUMBER(MATCH(records_master!$M1540,lst_dedup_duplicate,0))),"",records_master!$A1540)</f>
        <v/>
      </c>
      <c r="B1540">
        <f>IF($A1540="","",records_master!$E1540)</f>
        <v/>
      </c>
      <c r="M1540">
        <f>IF($A1540="","",IF(AND(ISNUMBER(MATCH(C1540,lst_FT_sci_excl,0)),D1540=""),"MISSING FT CODE",IF(AND(NOT(ISNUMBER(MATCH(C1540,lst_FT_sci_excl,0))),D1540&lt;&gt;""),"CODE NOT ALLOWED FOR THIS DECISION","")))</f>
        <v/>
      </c>
    </row>
    <row r="1541">
      <c r="A1541">
        <f>IF(OR(records_master!$A1541="",ISNUMBER(MATCH(records_master!$M1541,lst_dedup_duplicate,0))),"",records_master!$A1541)</f>
        <v/>
      </c>
      <c r="B1541">
        <f>IF($A1541="","",records_master!$E1541)</f>
        <v/>
      </c>
      <c r="M1541">
        <f>IF($A1541="","",IF(AND(ISNUMBER(MATCH(C1541,lst_FT_sci_excl,0)),D1541=""),"MISSING FT CODE",IF(AND(NOT(ISNUMBER(MATCH(C1541,lst_FT_sci_excl,0))),D1541&lt;&gt;""),"CODE NOT ALLOWED FOR THIS DECISION","")))</f>
        <v/>
      </c>
    </row>
    <row r="1542">
      <c r="A1542">
        <f>IF(OR(records_master!$A1542="",ISNUMBER(MATCH(records_master!$M1542,lst_dedup_duplicate,0))),"",records_master!$A1542)</f>
        <v/>
      </c>
      <c r="B1542">
        <f>IF($A1542="","",records_master!$E1542)</f>
        <v/>
      </c>
      <c r="M1542">
        <f>IF($A1542="","",IF(AND(ISNUMBER(MATCH(C1542,lst_FT_sci_excl,0)),D1542=""),"MISSING FT CODE",IF(AND(NOT(ISNUMBER(MATCH(C1542,lst_FT_sci_excl,0))),D1542&lt;&gt;""),"CODE NOT ALLOWED FOR THIS DECISION","")))</f>
        <v/>
      </c>
    </row>
    <row r="1543">
      <c r="A1543">
        <f>IF(OR(records_master!$A1543="",ISNUMBER(MATCH(records_master!$M1543,lst_dedup_duplicate,0))),"",records_master!$A1543)</f>
        <v/>
      </c>
      <c r="B1543">
        <f>IF($A1543="","",records_master!$E1543)</f>
        <v/>
      </c>
      <c r="M1543">
        <f>IF($A1543="","",IF(AND(ISNUMBER(MATCH(C1543,lst_FT_sci_excl,0)),D1543=""),"MISSING FT CODE",IF(AND(NOT(ISNUMBER(MATCH(C1543,lst_FT_sci_excl,0))),D1543&lt;&gt;""),"CODE NOT ALLOWED FOR THIS DECISION","")))</f>
        <v/>
      </c>
    </row>
    <row r="1544">
      <c r="A1544">
        <f>IF(OR(records_master!$A1544="",ISNUMBER(MATCH(records_master!$M1544,lst_dedup_duplicate,0))),"",records_master!$A1544)</f>
        <v/>
      </c>
      <c r="B1544">
        <f>IF($A1544="","",records_master!$E1544)</f>
        <v/>
      </c>
      <c r="M1544">
        <f>IF($A1544="","",IF(AND(ISNUMBER(MATCH(C1544,lst_FT_sci_excl,0)),D1544=""),"MISSING FT CODE",IF(AND(NOT(ISNUMBER(MATCH(C1544,lst_FT_sci_excl,0))),D1544&lt;&gt;""),"CODE NOT ALLOWED FOR THIS DECISION","")))</f>
        <v/>
      </c>
    </row>
    <row r="1545">
      <c r="A1545">
        <f>IF(OR(records_master!$A1545="",ISNUMBER(MATCH(records_master!$M1545,lst_dedup_duplicate,0))),"",records_master!$A1545)</f>
        <v/>
      </c>
      <c r="B1545">
        <f>IF($A1545="","",records_master!$E1545)</f>
        <v/>
      </c>
      <c r="M1545">
        <f>IF($A1545="","",IF(AND(ISNUMBER(MATCH(C1545,lst_FT_sci_excl,0)),D1545=""),"MISSING FT CODE",IF(AND(NOT(ISNUMBER(MATCH(C1545,lst_FT_sci_excl,0))),D1545&lt;&gt;""),"CODE NOT ALLOWED FOR THIS DECISION","")))</f>
        <v/>
      </c>
    </row>
    <row r="1546">
      <c r="A1546">
        <f>IF(OR(records_master!$A1546="",ISNUMBER(MATCH(records_master!$M1546,lst_dedup_duplicate,0))),"",records_master!$A1546)</f>
        <v/>
      </c>
      <c r="B1546">
        <f>IF($A1546="","",records_master!$E1546)</f>
        <v/>
      </c>
      <c r="M1546">
        <f>IF($A1546="","",IF(AND(ISNUMBER(MATCH(C1546,lst_FT_sci_excl,0)),D1546=""),"MISSING FT CODE",IF(AND(NOT(ISNUMBER(MATCH(C1546,lst_FT_sci_excl,0))),D1546&lt;&gt;""),"CODE NOT ALLOWED FOR THIS DECISION","")))</f>
        <v/>
      </c>
    </row>
    <row r="1547">
      <c r="A1547">
        <f>IF(OR(records_master!$A1547="",ISNUMBER(MATCH(records_master!$M1547,lst_dedup_duplicate,0))),"",records_master!$A1547)</f>
        <v/>
      </c>
      <c r="B1547">
        <f>IF($A1547="","",records_master!$E1547)</f>
        <v/>
      </c>
      <c r="M1547">
        <f>IF($A1547="","",IF(AND(ISNUMBER(MATCH(C1547,lst_FT_sci_excl,0)),D1547=""),"MISSING FT CODE",IF(AND(NOT(ISNUMBER(MATCH(C1547,lst_FT_sci_excl,0))),D1547&lt;&gt;""),"CODE NOT ALLOWED FOR THIS DECISION","")))</f>
        <v/>
      </c>
    </row>
    <row r="1548">
      <c r="A1548">
        <f>IF(OR(records_master!$A1548="",ISNUMBER(MATCH(records_master!$M1548,lst_dedup_duplicate,0))),"",records_master!$A1548)</f>
        <v/>
      </c>
      <c r="B1548">
        <f>IF($A1548="","",records_master!$E1548)</f>
        <v/>
      </c>
      <c r="M1548">
        <f>IF($A1548="","",IF(AND(ISNUMBER(MATCH(C1548,lst_FT_sci_excl,0)),D1548=""),"MISSING FT CODE",IF(AND(NOT(ISNUMBER(MATCH(C1548,lst_FT_sci_excl,0))),D1548&lt;&gt;""),"CODE NOT ALLOWED FOR THIS DECISION","")))</f>
        <v/>
      </c>
    </row>
    <row r="1549">
      <c r="A1549">
        <f>IF(OR(records_master!$A1549="",ISNUMBER(MATCH(records_master!$M1549,lst_dedup_duplicate,0))),"",records_master!$A1549)</f>
        <v/>
      </c>
      <c r="B1549">
        <f>IF($A1549="","",records_master!$E1549)</f>
        <v/>
      </c>
      <c r="M1549">
        <f>IF($A1549="","",IF(AND(ISNUMBER(MATCH(C1549,lst_FT_sci_excl,0)),D1549=""),"MISSING FT CODE",IF(AND(NOT(ISNUMBER(MATCH(C1549,lst_FT_sci_excl,0))),D1549&lt;&gt;""),"CODE NOT ALLOWED FOR THIS DECISION","")))</f>
        <v/>
      </c>
    </row>
    <row r="1550">
      <c r="A1550">
        <f>IF(OR(records_master!$A1550="",ISNUMBER(MATCH(records_master!$M1550,lst_dedup_duplicate,0))),"",records_master!$A1550)</f>
        <v/>
      </c>
      <c r="B1550">
        <f>IF($A1550="","",records_master!$E1550)</f>
        <v/>
      </c>
      <c r="M1550">
        <f>IF($A1550="","",IF(AND(ISNUMBER(MATCH(C1550,lst_FT_sci_excl,0)),D1550=""),"MISSING FT CODE",IF(AND(NOT(ISNUMBER(MATCH(C1550,lst_FT_sci_excl,0))),D1550&lt;&gt;""),"CODE NOT ALLOWED FOR THIS DECISION","")))</f>
        <v/>
      </c>
    </row>
    <row r="1551">
      <c r="A1551">
        <f>IF(OR(records_master!$A1551="",ISNUMBER(MATCH(records_master!$M1551,lst_dedup_duplicate,0))),"",records_master!$A1551)</f>
        <v/>
      </c>
      <c r="B1551">
        <f>IF($A1551="","",records_master!$E1551)</f>
        <v/>
      </c>
      <c r="M1551">
        <f>IF($A1551="","",IF(AND(ISNUMBER(MATCH(C1551,lst_FT_sci_excl,0)),D1551=""),"MISSING FT CODE",IF(AND(NOT(ISNUMBER(MATCH(C1551,lst_FT_sci_excl,0))),D1551&lt;&gt;""),"CODE NOT ALLOWED FOR THIS DECISION","")))</f>
        <v/>
      </c>
    </row>
    <row r="1552">
      <c r="A1552">
        <f>IF(OR(records_master!$A1552="",ISNUMBER(MATCH(records_master!$M1552,lst_dedup_duplicate,0))),"",records_master!$A1552)</f>
        <v/>
      </c>
      <c r="B1552">
        <f>IF($A1552="","",records_master!$E1552)</f>
        <v/>
      </c>
      <c r="M1552">
        <f>IF($A1552="","",IF(AND(ISNUMBER(MATCH(C1552,lst_FT_sci_excl,0)),D1552=""),"MISSING FT CODE",IF(AND(NOT(ISNUMBER(MATCH(C1552,lst_FT_sci_excl,0))),D1552&lt;&gt;""),"CODE NOT ALLOWED FOR THIS DECISION","")))</f>
        <v/>
      </c>
    </row>
    <row r="1553">
      <c r="A1553">
        <f>IF(OR(records_master!$A1553="",ISNUMBER(MATCH(records_master!$M1553,lst_dedup_duplicate,0))),"",records_master!$A1553)</f>
        <v/>
      </c>
      <c r="B1553">
        <f>IF($A1553="","",records_master!$E1553)</f>
        <v/>
      </c>
      <c r="M1553">
        <f>IF($A1553="","",IF(AND(ISNUMBER(MATCH(C1553,lst_FT_sci_excl,0)),D1553=""),"MISSING FT CODE",IF(AND(NOT(ISNUMBER(MATCH(C1553,lst_FT_sci_excl,0))),D1553&lt;&gt;""),"CODE NOT ALLOWED FOR THIS DECISION","")))</f>
        <v/>
      </c>
    </row>
    <row r="1554">
      <c r="A1554">
        <f>IF(OR(records_master!$A1554="",ISNUMBER(MATCH(records_master!$M1554,lst_dedup_duplicate,0))),"",records_master!$A1554)</f>
        <v/>
      </c>
      <c r="B1554">
        <f>IF($A1554="","",records_master!$E1554)</f>
        <v/>
      </c>
      <c r="M1554">
        <f>IF($A1554="","",IF(AND(ISNUMBER(MATCH(C1554,lst_FT_sci_excl,0)),D1554=""),"MISSING FT CODE",IF(AND(NOT(ISNUMBER(MATCH(C1554,lst_FT_sci_excl,0))),D1554&lt;&gt;""),"CODE NOT ALLOWED FOR THIS DECISION","")))</f>
        <v/>
      </c>
    </row>
    <row r="1555">
      <c r="A1555">
        <f>IF(OR(records_master!$A1555="",ISNUMBER(MATCH(records_master!$M1555,lst_dedup_duplicate,0))),"",records_master!$A1555)</f>
        <v/>
      </c>
      <c r="B1555">
        <f>IF($A1555="","",records_master!$E1555)</f>
        <v/>
      </c>
      <c r="M1555">
        <f>IF($A1555="","",IF(AND(ISNUMBER(MATCH(C1555,lst_FT_sci_excl,0)),D1555=""),"MISSING FT CODE",IF(AND(NOT(ISNUMBER(MATCH(C1555,lst_FT_sci_excl,0))),D1555&lt;&gt;""),"CODE NOT ALLOWED FOR THIS DECISION","")))</f>
        <v/>
      </c>
    </row>
    <row r="1556">
      <c r="A1556">
        <f>IF(OR(records_master!$A1556="",ISNUMBER(MATCH(records_master!$M1556,lst_dedup_duplicate,0))),"",records_master!$A1556)</f>
        <v/>
      </c>
      <c r="B1556">
        <f>IF($A1556="","",records_master!$E1556)</f>
        <v/>
      </c>
      <c r="M1556">
        <f>IF($A1556="","",IF(AND(ISNUMBER(MATCH(C1556,lst_FT_sci_excl,0)),D1556=""),"MISSING FT CODE",IF(AND(NOT(ISNUMBER(MATCH(C1556,lst_FT_sci_excl,0))),D1556&lt;&gt;""),"CODE NOT ALLOWED FOR THIS DECISION","")))</f>
        <v/>
      </c>
    </row>
    <row r="1557">
      <c r="A1557">
        <f>IF(OR(records_master!$A1557="",ISNUMBER(MATCH(records_master!$M1557,lst_dedup_duplicate,0))),"",records_master!$A1557)</f>
        <v/>
      </c>
      <c r="B1557">
        <f>IF($A1557="","",records_master!$E1557)</f>
        <v/>
      </c>
      <c r="M1557">
        <f>IF($A1557="","",IF(AND(ISNUMBER(MATCH(C1557,lst_FT_sci_excl,0)),D1557=""),"MISSING FT CODE",IF(AND(NOT(ISNUMBER(MATCH(C1557,lst_FT_sci_excl,0))),D1557&lt;&gt;""),"CODE NOT ALLOWED FOR THIS DECISION","")))</f>
        <v/>
      </c>
    </row>
    <row r="1558">
      <c r="A1558">
        <f>IF(OR(records_master!$A1558="",ISNUMBER(MATCH(records_master!$M1558,lst_dedup_duplicate,0))),"",records_master!$A1558)</f>
        <v/>
      </c>
      <c r="B1558">
        <f>IF($A1558="","",records_master!$E1558)</f>
        <v/>
      </c>
      <c r="M1558">
        <f>IF($A1558="","",IF(AND(ISNUMBER(MATCH(C1558,lst_FT_sci_excl,0)),D1558=""),"MISSING FT CODE",IF(AND(NOT(ISNUMBER(MATCH(C1558,lst_FT_sci_excl,0))),D1558&lt;&gt;""),"CODE NOT ALLOWED FOR THIS DECISION","")))</f>
        <v/>
      </c>
    </row>
    <row r="1559">
      <c r="A1559">
        <f>IF(OR(records_master!$A1559="",ISNUMBER(MATCH(records_master!$M1559,lst_dedup_duplicate,0))),"",records_master!$A1559)</f>
        <v/>
      </c>
      <c r="B1559">
        <f>IF($A1559="","",records_master!$E1559)</f>
        <v/>
      </c>
      <c r="M1559">
        <f>IF($A1559="","",IF(AND(ISNUMBER(MATCH(C1559,lst_FT_sci_excl,0)),D1559=""),"MISSING FT CODE",IF(AND(NOT(ISNUMBER(MATCH(C1559,lst_FT_sci_excl,0))),D1559&lt;&gt;""),"CODE NOT ALLOWED FOR THIS DECISION","")))</f>
        <v/>
      </c>
    </row>
    <row r="1560">
      <c r="A1560">
        <f>IF(OR(records_master!$A1560="",ISNUMBER(MATCH(records_master!$M1560,lst_dedup_duplicate,0))),"",records_master!$A1560)</f>
        <v/>
      </c>
      <c r="B1560">
        <f>IF($A1560="","",records_master!$E1560)</f>
        <v/>
      </c>
      <c r="M1560">
        <f>IF($A1560="","",IF(AND(ISNUMBER(MATCH(C1560,lst_FT_sci_excl,0)),D1560=""),"MISSING FT CODE",IF(AND(NOT(ISNUMBER(MATCH(C1560,lst_FT_sci_excl,0))),D1560&lt;&gt;""),"CODE NOT ALLOWED FOR THIS DECISION","")))</f>
        <v/>
      </c>
    </row>
    <row r="1561">
      <c r="A1561">
        <f>IF(OR(records_master!$A1561="",ISNUMBER(MATCH(records_master!$M1561,lst_dedup_duplicate,0))),"",records_master!$A1561)</f>
        <v/>
      </c>
      <c r="B1561">
        <f>IF($A1561="","",records_master!$E1561)</f>
        <v/>
      </c>
      <c r="M1561">
        <f>IF($A1561="","",IF(AND(ISNUMBER(MATCH(C1561,lst_FT_sci_excl,0)),D1561=""),"MISSING FT CODE",IF(AND(NOT(ISNUMBER(MATCH(C1561,lst_FT_sci_excl,0))),D1561&lt;&gt;""),"CODE NOT ALLOWED FOR THIS DECISION","")))</f>
        <v/>
      </c>
    </row>
    <row r="1562">
      <c r="A1562">
        <f>IF(OR(records_master!$A1562="",ISNUMBER(MATCH(records_master!$M1562,lst_dedup_duplicate,0))),"",records_master!$A1562)</f>
        <v/>
      </c>
      <c r="B1562">
        <f>IF($A1562="","",records_master!$E1562)</f>
        <v/>
      </c>
      <c r="M1562">
        <f>IF($A1562="","",IF(AND(ISNUMBER(MATCH(C1562,lst_FT_sci_excl,0)),D1562=""),"MISSING FT CODE",IF(AND(NOT(ISNUMBER(MATCH(C1562,lst_FT_sci_excl,0))),D1562&lt;&gt;""),"CODE NOT ALLOWED FOR THIS DECISION","")))</f>
        <v/>
      </c>
    </row>
    <row r="1563">
      <c r="A1563">
        <f>IF(OR(records_master!$A1563="",ISNUMBER(MATCH(records_master!$M1563,lst_dedup_duplicate,0))),"",records_master!$A1563)</f>
        <v/>
      </c>
      <c r="B1563">
        <f>IF($A1563="","",records_master!$E1563)</f>
        <v/>
      </c>
      <c r="M1563">
        <f>IF($A1563="","",IF(AND(ISNUMBER(MATCH(C1563,lst_FT_sci_excl,0)),D1563=""),"MISSING FT CODE",IF(AND(NOT(ISNUMBER(MATCH(C1563,lst_FT_sci_excl,0))),D1563&lt;&gt;""),"CODE NOT ALLOWED FOR THIS DECISION","")))</f>
        <v/>
      </c>
    </row>
    <row r="1564">
      <c r="A1564">
        <f>IF(OR(records_master!$A1564="",ISNUMBER(MATCH(records_master!$M1564,lst_dedup_duplicate,0))),"",records_master!$A1564)</f>
        <v/>
      </c>
      <c r="B1564">
        <f>IF($A1564="","",records_master!$E1564)</f>
        <v/>
      </c>
      <c r="M1564">
        <f>IF($A1564="","",IF(AND(ISNUMBER(MATCH(C1564,lst_FT_sci_excl,0)),D1564=""),"MISSING FT CODE",IF(AND(NOT(ISNUMBER(MATCH(C1564,lst_FT_sci_excl,0))),D1564&lt;&gt;""),"CODE NOT ALLOWED FOR THIS DECISION","")))</f>
        <v/>
      </c>
    </row>
    <row r="1565">
      <c r="A1565">
        <f>IF(OR(records_master!$A1565="",ISNUMBER(MATCH(records_master!$M1565,lst_dedup_duplicate,0))),"",records_master!$A1565)</f>
        <v/>
      </c>
      <c r="B1565">
        <f>IF($A1565="","",records_master!$E1565)</f>
        <v/>
      </c>
      <c r="M1565">
        <f>IF($A1565="","",IF(AND(ISNUMBER(MATCH(C1565,lst_FT_sci_excl,0)),D1565=""),"MISSING FT CODE",IF(AND(NOT(ISNUMBER(MATCH(C1565,lst_FT_sci_excl,0))),D1565&lt;&gt;""),"CODE NOT ALLOWED FOR THIS DECISION","")))</f>
        <v/>
      </c>
    </row>
    <row r="1566">
      <c r="A1566">
        <f>IF(OR(records_master!$A1566="",ISNUMBER(MATCH(records_master!$M1566,lst_dedup_duplicate,0))),"",records_master!$A1566)</f>
        <v/>
      </c>
      <c r="B1566">
        <f>IF($A1566="","",records_master!$E1566)</f>
        <v/>
      </c>
      <c r="M1566">
        <f>IF($A1566="","",IF(AND(ISNUMBER(MATCH(C1566,lst_FT_sci_excl,0)),D1566=""),"MISSING FT CODE",IF(AND(NOT(ISNUMBER(MATCH(C1566,lst_FT_sci_excl,0))),D1566&lt;&gt;""),"CODE NOT ALLOWED FOR THIS DECISION","")))</f>
        <v/>
      </c>
    </row>
    <row r="1567">
      <c r="A1567">
        <f>IF(OR(records_master!$A1567="",ISNUMBER(MATCH(records_master!$M1567,lst_dedup_duplicate,0))),"",records_master!$A1567)</f>
        <v/>
      </c>
      <c r="B1567">
        <f>IF($A1567="","",records_master!$E1567)</f>
        <v/>
      </c>
      <c r="M1567">
        <f>IF($A1567="","",IF(AND(ISNUMBER(MATCH(C1567,lst_FT_sci_excl,0)),D1567=""),"MISSING FT CODE",IF(AND(NOT(ISNUMBER(MATCH(C1567,lst_FT_sci_excl,0))),D1567&lt;&gt;""),"CODE NOT ALLOWED FOR THIS DECISION","")))</f>
        <v/>
      </c>
    </row>
    <row r="1568">
      <c r="A1568">
        <f>IF(OR(records_master!$A1568="",ISNUMBER(MATCH(records_master!$M1568,lst_dedup_duplicate,0))),"",records_master!$A1568)</f>
        <v/>
      </c>
      <c r="B1568">
        <f>IF($A1568="","",records_master!$E1568)</f>
        <v/>
      </c>
      <c r="M1568">
        <f>IF($A1568="","",IF(AND(ISNUMBER(MATCH(C1568,lst_FT_sci_excl,0)),D1568=""),"MISSING FT CODE",IF(AND(NOT(ISNUMBER(MATCH(C1568,lst_FT_sci_excl,0))),D1568&lt;&gt;""),"CODE NOT ALLOWED FOR THIS DECISION","")))</f>
        <v/>
      </c>
    </row>
    <row r="1569">
      <c r="A1569">
        <f>IF(OR(records_master!$A1569="",ISNUMBER(MATCH(records_master!$M1569,lst_dedup_duplicate,0))),"",records_master!$A1569)</f>
        <v/>
      </c>
      <c r="B1569">
        <f>IF($A1569="","",records_master!$E1569)</f>
        <v/>
      </c>
      <c r="M1569">
        <f>IF($A1569="","",IF(AND(ISNUMBER(MATCH(C1569,lst_FT_sci_excl,0)),D1569=""),"MISSING FT CODE",IF(AND(NOT(ISNUMBER(MATCH(C1569,lst_FT_sci_excl,0))),D1569&lt;&gt;""),"CODE NOT ALLOWED FOR THIS DECISION","")))</f>
        <v/>
      </c>
    </row>
    <row r="1570">
      <c r="A1570">
        <f>IF(OR(records_master!$A1570="",ISNUMBER(MATCH(records_master!$M1570,lst_dedup_duplicate,0))),"",records_master!$A1570)</f>
        <v/>
      </c>
      <c r="B1570">
        <f>IF($A1570="","",records_master!$E1570)</f>
        <v/>
      </c>
      <c r="M1570">
        <f>IF($A1570="","",IF(AND(ISNUMBER(MATCH(C1570,lst_FT_sci_excl,0)),D1570=""),"MISSING FT CODE",IF(AND(NOT(ISNUMBER(MATCH(C1570,lst_FT_sci_excl,0))),D1570&lt;&gt;""),"CODE NOT ALLOWED FOR THIS DECISION","")))</f>
        <v/>
      </c>
    </row>
    <row r="1571">
      <c r="A1571">
        <f>IF(OR(records_master!$A1571="",ISNUMBER(MATCH(records_master!$M1571,lst_dedup_duplicate,0))),"",records_master!$A1571)</f>
        <v/>
      </c>
      <c r="B1571">
        <f>IF($A1571="","",records_master!$E1571)</f>
        <v/>
      </c>
      <c r="M1571">
        <f>IF($A1571="","",IF(AND(ISNUMBER(MATCH(C1571,lst_FT_sci_excl,0)),D1571=""),"MISSING FT CODE",IF(AND(NOT(ISNUMBER(MATCH(C1571,lst_FT_sci_excl,0))),D1571&lt;&gt;""),"CODE NOT ALLOWED FOR THIS DECISION","")))</f>
        <v/>
      </c>
    </row>
    <row r="1572">
      <c r="A1572">
        <f>IF(OR(records_master!$A1572="",ISNUMBER(MATCH(records_master!$M1572,lst_dedup_duplicate,0))),"",records_master!$A1572)</f>
        <v/>
      </c>
      <c r="B1572">
        <f>IF($A1572="","",records_master!$E1572)</f>
        <v/>
      </c>
      <c r="M1572">
        <f>IF($A1572="","",IF(AND(ISNUMBER(MATCH(C1572,lst_FT_sci_excl,0)),D1572=""),"MISSING FT CODE",IF(AND(NOT(ISNUMBER(MATCH(C1572,lst_FT_sci_excl,0))),D1572&lt;&gt;""),"CODE NOT ALLOWED FOR THIS DECISION","")))</f>
        <v/>
      </c>
    </row>
    <row r="1573">
      <c r="A1573">
        <f>IF(OR(records_master!$A1573="",ISNUMBER(MATCH(records_master!$M1573,lst_dedup_duplicate,0))),"",records_master!$A1573)</f>
        <v/>
      </c>
      <c r="B1573">
        <f>IF($A1573="","",records_master!$E1573)</f>
        <v/>
      </c>
      <c r="M1573">
        <f>IF($A1573="","",IF(AND(ISNUMBER(MATCH(C1573,lst_FT_sci_excl,0)),D1573=""),"MISSING FT CODE",IF(AND(NOT(ISNUMBER(MATCH(C1573,lst_FT_sci_excl,0))),D1573&lt;&gt;""),"CODE NOT ALLOWED FOR THIS DECISION","")))</f>
        <v/>
      </c>
    </row>
    <row r="1574">
      <c r="A1574">
        <f>IF(OR(records_master!$A1574="",ISNUMBER(MATCH(records_master!$M1574,lst_dedup_duplicate,0))),"",records_master!$A1574)</f>
        <v/>
      </c>
      <c r="B1574">
        <f>IF($A1574="","",records_master!$E1574)</f>
        <v/>
      </c>
      <c r="M1574">
        <f>IF($A1574="","",IF(AND(ISNUMBER(MATCH(C1574,lst_FT_sci_excl,0)),D1574=""),"MISSING FT CODE",IF(AND(NOT(ISNUMBER(MATCH(C1574,lst_FT_sci_excl,0))),D1574&lt;&gt;""),"CODE NOT ALLOWED FOR THIS DECISION","")))</f>
        <v/>
      </c>
    </row>
    <row r="1575">
      <c r="A1575">
        <f>IF(OR(records_master!$A1575="",ISNUMBER(MATCH(records_master!$M1575,lst_dedup_duplicate,0))),"",records_master!$A1575)</f>
        <v/>
      </c>
      <c r="B1575">
        <f>IF($A1575="","",records_master!$E1575)</f>
        <v/>
      </c>
      <c r="M1575">
        <f>IF($A1575="","",IF(AND(ISNUMBER(MATCH(C1575,lst_FT_sci_excl,0)),D1575=""),"MISSING FT CODE",IF(AND(NOT(ISNUMBER(MATCH(C1575,lst_FT_sci_excl,0))),D1575&lt;&gt;""),"CODE NOT ALLOWED FOR THIS DECISION","")))</f>
        <v/>
      </c>
    </row>
    <row r="1576">
      <c r="A1576">
        <f>IF(OR(records_master!$A1576="",ISNUMBER(MATCH(records_master!$M1576,lst_dedup_duplicate,0))),"",records_master!$A1576)</f>
        <v/>
      </c>
      <c r="B1576">
        <f>IF($A1576="","",records_master!$E1576)</f>
        <v/>
      </c>
      <c r="M1576">
        <f>IF($A1576="","",IF(AND(ISNUMBER(MATCH(C1576,lst_FT_sci_excl,0)),D1576=""),"MISSING FT CODE",IF(AND(NOT(ISNUMBER(MATCH(C1576,lst_FT_sci_excl,0))),D1576&lt;&gt;""),"CODE NOT ALLOWED FOR THIS DECISION","")))</f>
        <v/>
      </c>
    </row>
    <row r="1577">
      <c r="A1577">
        <f>IF(OR(records_master!$A1577="",ISNUMBER(MATCH(records_master!$M1577,lst_dedup_duplicate,0))),"",records_master!$A1577)</f>
        <v/>
      </c>
      <c r="B1577">
        <f>IF($A1577="","",records_master!$E1577)</f>
        <v/>
      </c>
      <c r="M1577">
        <f>IF($A1577="","",IF(AND(ISNUMBER(MATCH(C1577,lst_FT_sci_excl,0)),D1577=""),"MISSING FT CODE",IF(AND(NOT(ISNUMBER(MATCH(C1577,lst_FT_sci_excl,0))),D1577&lt;&gt;""),"CODE NOT ALLOWED FOR THIS DECISION","")))</f>
        <v/>
      </c>
    </row>
    <row r="1578">
      <c r="A1578">
        <f>IF(OR(records_master!$A1578="",ISNUMBER(MATCH(records_master!$M1578,lst_dedup_duplicate,0))),"",records_master!$A1578)</f>
        <v/>
      </c>
      <c r="B1578">
        <f>IF($A1578="","",records_master!$E1578)</f>
        <v/>
      </c>
      <c r="M1578">
        <f>IF($A1578="","",IF(AND(ISNUMBER(MATCH(C1578,lst_FT_sci_excl,0)),D1578=""),"MISSING FT CODE",IF(AND(NOT(ISNUMBER(MATCH(C1578,lst_FT_sci_excl,0))),D1578&lt;&gt;""),"CODE NOT ALLOWED FOR THIS DECISION","")))</f>
        <v/>
      </c>
    </row>
    <row r="1579">
      <c r="A1579">
        <f>IF(OR(records_master!$A1579="",ISNUMBER(MATCH(records_master!$M1579,lst_dedup_duplicate,0))),"",records_master!$A1579)</f>
        <v/>
      </c>
      <c r="B1579">
        <f>IF($A1579="","",records_master!$E1579)</f>
        <v/>
      </c>
      <c r="M1579">
        <f>IF($A1579="","",IF(AND(ISNUMBER(MATCH(C1579,lst_FT_sci_excl,0)),D1579=""),"MISSING FT CODE",IF(AND(NOT(ISNUMBER(MATCH(C1579,lst_FT_sci_excl,0))),D1579&lt;&gt;""),"CODE NOT ALLOWED FOR THIS DECISION","")))</f>
        <v/>
      </c>
    </row>
    <row r="1580">
      <c r="A1580">
        <f>IF(OR(records_master!$A1580="",ISNUMBER(MATCH(records_master!$M1580,lst_dedup_duplicate,0))),"",records_master!$A1580)</f>
        <v/>
      </c>
      <c r="B1580">
        <f>IF($A1580="","",records_master!$E1580)</f>
        <v/>
      </c>
      <c r="M1580">
        <f>IF($A1580="","",IF(AND(ISNUMBER(MATCH(C1580,lst_FT_sci_excl,0)),D1580=""),"MISSING FT CODE",IF(AND(NOT(ISNUMBER(MATCH(C1580,lst_FT_sci_excl,0))),D1580&lt;&gt;""),"CODE NOT ALLOWED FOR THIS DECISION","")))</f>
        <v/>
      </c>
    </row>
    <row r="1581">
      <c r="A1581">
        <f>IF(OR(records_master!$A1581="",ISNUMBER(MATCH(records_master!$M1581,lst_dedup_duplicate,0))),"",records_master!$A1581)</f>
        <v/>
      </c>
      <c r="B1581">
        <f>IF($A1581="","",records_master!$E1581)</f>
        <v/>
      </c>
      <c r="M1581">
        <f>IF($A1581="","",IF(AND(ISNUMBER(MATCH(C1581,lst_FT_sci_excl,0)),D1581=""),"MISSING FT CODE",IF(AND(NOT(ISNUMBER(MATCH(C1581,lst_FT_sci_excl,0))),D1581&lt;&gt;""),"CODE NOT ALLOWED FOR THIS DECISION","")))</f>
        <v/>
      </c>
    </row>
    <row r="1582">
      <c r="A1582">
        <f>IF(OR(records_master!$A1582="",ISNUMBER(MATCH(records_master!$M1582,lst_dedup_duplicate,0))),"",records_master!$A1582)</f>
        <v/>
      </c>
      <c r="B1582">
        <f>IF($A1582="","",records_master!$E1582)</f>
        <v/>
      </c>
      <c r="M1582">
        <f>IF($A1582="","",IF(AND(ISNUMBER(MATCH(C1582,lst_FT_sci_excl,0)),D1582=""),"MISSING FT CODE",IF(AND(NOT(ISNUMBER(MATCH(C1582,lst_FT_sci_excl,0))),D1582&lt;&gt;""),"CODE NOT ALLOWED FOR THIS DECISION","")))</f>
        <v/>
      </c>
    </row>
    <row r="1583">
      <c r="A1583">
        <f>IF(OR(records_master!$A1583="",ISNUMBER(MATCH(records_master!$M1583,lst_dedup_duplicate,0))),"",records_master!$A1583)</f>
        <v/>
      </c>
      <c r="B1583">
        <f>IF($A1583="","",records_master!$E1583)</f>
        <v/>
      </c>
      <c r="M1583">
        <f>IF($A1583="","",IF(AND(ISNUMBER(MATCH(C1583,lst_FT_sci_excl,0)),D1583=""),"MISSING FT CODE",IF(AND(NOT(ISNUMBER(MATCH(C1583,lst_FT_sci_excl,0))),D1583&lt;&gt;""),"CODE NOT ALLOWED FOR THIS DECISION","")))</f>
        <v/>
      </c>
    </row>
    <row r="1584">
      <c r="A1584">
        <f>IF(OR(records_master!$A1584="",ISNUMBER(MATCH(records_master!$M1584,lst_dedup_duplicate,0))),"",records_master!$A1584)</f>
        <v/>
      </c>
      <c r="B1584">
        <f>IF($A1584="","",records_master!$E1584)</f>
        <v/>
      </c>
      <c r="M1584">
        <f>IF($A1584="","",IF(AND(ISNUMBER(MATCH(C1584,lst_FT_sci_excl,0)),D1584=""),"MISSING FT CODE",IF(AND(NOT(ISNUMBER(MATCH(C1584,lst_FT_sci_excl,0))),D1584&lt;&gt;""),"CODE NOT ALLOWED FOR THIS DECISION","")))</f>
        <v/>
      </c>
    </row>
    <row r="1585">
      <c r="A1585">
        <f>IF(OR(records_master!$A1585="",ISNUMBER(MATCH(records_master!$M1585,lst_dedup_duplicate,0))),"",records_master!$A1585)</f>
        <v/>
      </c>
      <c r="B1585">
        <f>IF($A1585="","",records_master!$E1585)</f>
        <v/>
      </c>
      <c r="M1585">
        <f>IF($A1585="","",IF(AND(ISNUMBER(MATCH(C1585,lst_FT_sci_excl,0)),D1585=""),"MISSING FT CODE",IF(AND(NOT(ISNUMBER(MATCH(C1585,lst_FT_sci_excl,0))),D1585&lt;&gt;""),"CODE NOT ALLOWED FOR THIS DECISION","")))</f>
        <v/>
      </c>
    </row>
    <row r="1586">
      <c r="A1586">
        <f>IF(OR(records_master!$A1586="",ISNUMBER(MATCH(records_master!$M1586,lst_dedup_duplicate,0))),"",records_master!$A1586)</f>
        <v/>
      </c>
      <c r="B1586">
        <f>IF($A1586="","",records_master!$E1586)</f>
        <v/>
      </c>
      <c r="M1586">
        <f>IF($A1586="","",IF(AND(ISNUMBER(MATCH(C1586,lst_FT_sci_excl,0)),D1586=""),"MISSING FT CODE",IF(AND(NOT(ISNUMBER(MATCH(C1586,lst_FT_sci_excl,0))),D1586&lt;&gt;""),"CODE NOT ALLOWED FOR THIS DECISION","")))</f>
        <v/>
      </c>
    </row>
    <row r="1587">
      <c r="A1587">
        <f>IF(OR(records_master!$A1587="",ISNUMBER(MATCH(records_master!$M1587,lst_dedup_duplicate,0))),"",records_master!$A1587)</f>
        <v/>
      </c>
      <c r="B1587">
        <f>IF($A1587="","",records_master!$E1587)</f>
        <v/>
      </c>
      <c r="M1587">
        <f>IF($A1587="","",IF(AND(ISNUMBER(MATCH(C1587,lst_FT_sci_excl,0)),D1587=""),"MISSING FT CODE",IF(AND(NOT(ISNUMBER(MATCH(C1587,lst_FT_sci_excl,0))),D1587&lt;&gt;""),"CODE NOT ALLOWED FOR THIS DECISION","")))</f>
        <v/>
      </c>
    </row>
    <row r="1588">
      <c r="A1588">
        <f>IF(OR(records_master!$A1588="",ISNUMBER(MATCH(records_master!$M1588,lst_dedup_duplicate,0))),"",records_master!$A1588)</f>
        <v/>
      </c>
      <c r="B1588">
        <f>IF($A1588="","",records_master!$E1588)</f>
        <v/>
      </c>
      <c r="M1588">
        <f>IF($A1588="","",IF(AND(ISNUMBER(MATCH(C1588,lst_FT_sci_excl,0)),D1588=""),"MISSING FT CODE",IF(AND(NOT(ISNUMBER(MATCH(C1588,lst_FT_sci_excl,0))),D1588&lt;&gt;""),"CODE NOT ALLOWED FOR THIS DECISION","")))</f>
        <v/>
      </c>
    </row>
    <row r="1589">
      <c r="A1589">
        <f>IF(OR(records_master!$A1589="",ISNUMBER(MATCH(records_master!$M1589,lst_dedup_duplicate,0))),"",records_master!$A1589)</f>
        <v/>
      </c>
      <c r="B1589">
        <f>IF($A1589="","",records_master!$E1589)</f>
        <v/>
      </c>
      <c r="M1589">
        <f>IF($A1589="","",IF(AND(ISNUMBER(MATCH(C1589,lst_FT_sci_excl,0)),D1589=""),"MISSING FT CODE",IF(AND(NOT(ISNUMBER(MATCH(C1589,lst_FT_sci_excl,0))),D1589&lt;&gt;""),"CODE NOT ALLOWED FOR THIS DECISION","")))</f>
        <v/>
      </c>
    </row>
    <row r="1590">
      <c r="A1590">
        <f>IF(OR(records_master!$A1590="",ISNUMBER(MATCH(records_master!$M1590,lst_dedup_duplicate,0))),"",records_master!$A1590)</f>
        <v/>
      </c>
      <c r="B1590">
        <f>IF($A1590="","",records_master!$E1590)</f>
        <v/>
      </c>
      <c r="M1590">
        <f>IF($A1590="","",IF(AND(ISNUMBER(MATCH(C1590,lst_FT_sci_excl,0)),D1590=""),"MISSING FT CODE",IF(AND(NOT(ISNUMBER(MATCH(C1590,lst_FT_sci_excl,0))),D1590&lt;&gt;""),"CODE NOT ALLOWED FOR THIS DECISION","")))</f>
        <v/>
      </c>
    </row>
    <row r="1591">
      <c r="A1591">
        <f>IF(OR(records_master!$A1591="",ISNUMBER(MATCH(records_master!$M1591,lst_dedup_duplicate,0))),"",records_master!$A1591)</f>
        <v/>
      </c>
      <c r="B1591">
        <f>IF($A1591="","",records_master!$E1591)</f>
        <v/>
      </c>
      <c r="M1591">
        <f>IF($A1591="","",IF(AND(ISNUMBER(MATCH(C1591,lst_FT_sci_excl,0)),D1591=""),"MISSING FT CODE",IF(AND(NOT(ISNUMBER(MATCH(C1591,lst_FT_sci_excl,0))),D1591&lt;&gt;""),"CODE NOT ALLOWED FOR THIS DECISION","")))</f>
        <v/>
      </c>
    </row>
    <row r="1592">
      <c r="A1592">
        <f>IF(OR(records_master!$A1592="",ISNUMBER(MATCH(records_master!$M1592,lst_dedup_duplicate,0))),"",records_master!$A1592)</f>
        <v/>
      </c>
      <c r="B1592">
        <f>IF($A1592="","",records_master!$E1592)</f>
        <v/>
      </c>
      <c r="M1592">
        <f>IF($A1592="","",IF(AND(ISNUMBER(MATCH(C1592,lst_FT_sci_excl,0)),D1592=""),"MISSING FT CODE",IF(AND(NOT(ISNUMBER(MATCH(C1592,lst_FT_sci_excl,0))),D1592&lt;&gt;""),"CODE NOT ALLOWED FOR THIS DECISION","")))</f>
        <v/>
      </c>
    </row>
    <row r="1593">
      <c r="A1593">
        <f>IF(OR(records_master!$A1593="",ISNUMBER(MATCH(records_master!$M1593,lst_dedup_duplicate,0))),"",records_master!$A1593)</f>
        <v/>
      </c>
      <c r="B1593">
        <f>IF($A1593="","",records_master!$E1593)</f>
        <v/>
      </c>
      <c r="M1593">
        <f>IF($A1593="","",IF(AND(ISNUMBER(MATCH(C1593,lst_FT_sci_excl,0)),D1593=""),"MISSING FT CODE",IF(AND(NOT(ISNUMBER(MATCH(C1593,lst_FT_sci_excl,0))),D1593&lt;&gt;""),"CODE NOT ALLOWED FOR THIS DECISION","")))</f>
        <v/>
      </c>
    </row>
    <row r="1594">
      <c r="A1594">
        <f>IF(OR(records_master!$A1594="",ISNUMBER(MATCH(records_master!$M1594,lst_dedup_duplicate,0))),"",records_master!$A1594)</f>
        <v/>
      </c>
      <c r="B1594">
        <f>IF($A1594="","",records_master!$E1594)</f>
        <v/>
      </c>
      <c r="M1594">
        <f>IF($A1594="","",IF(AND(ISNUMBER(MATCH(C1594,lst_FT_sci_excl,0)),D1594=""),"MISSING FT CODE",IF(AND(NOT(ISNUMBER(MATCH(C1594,lst_FT_sci_excl,0))),D1594&lt;&gt;""),"CODE NOT ALLOWED FOR THIS DECISION","")))</f>
        <v/>
      </c>
    </row>
    <row r="1595">
      <c r="A1595">
        <f>IF(OR(records_master!$A1595="",ISNUMBER(MATCH(records_master!$M1595,lst_dedup_duplicate,0))),"",records_master!$A1595)</f>
        <v/>
      </c>
      <c r="B1595">
        <f>IF($A1595="","",records_master!$E1595)</f>
        <v/>
      </c>
      <c r="M1595">
        <f>IF($A1595="","",IF(AND(ISNUMBER(MATCH(C1595,lst_FT_sci_excl,0)),D1595=""),"MISSING FT CODE",IF(AND(NOT(ISNUMBER(MATCH(C1595,lst_FT_sci_excl,0))),D1595&lt;&gt;""),"CODE NOT ALLOWED FOR THIS DECISION","")))</f>
        <v/>
      </c>
    </row>
    <row r="1596">
      <c r="A1596">
        <f>IF(OR(records_master!$A1596="",ISNUMBER(MATCH(records_master!$M1596,lst_dedup_duplicate,0))),"",records_master!$A1596)</f>
        <v/>
      </c>
      <c r="B1596">
        <f>IF($A1596="","",records_master!$E1596)</f>
        <v/>
      </c>
      <c r="M1596">
        <f>IF($A1596="","",IF(AND(ISNUMBER(MATCH(C1596,lst_FT_sci_excl,0)),D1596=""),"MISSING FT CODE",IF(AND(NOT(ISNUMBER(MATCH(C1596,lst_FT_sci_excl,0))),D1596&lt;&gt;""),"CODE NOT ALLOWED FOR THIS DECISION","")))</f>
        <v/>
      </c>
    </row>
    <row r="1597">
      <c r="A1597">
        <f>IF(OR(records_master!$A1597="",ISNUMBER(MATCH(records_master!$M1597,lst_dedup_duplicate,0))),"",records_master!$A1597)</f>
        <v/>
      </c>
      <c r="B1597">
        <f>IF($A1597="","",records_master!$E1597)</f>
        <v/>
      </c>
      <c r="M1597">
        <f>IF($A1597="","",IF(AND(ISNUMBER(MATCH(C1597,lst_FT_sci_excl,0)),D1597=""),"MISSING FT CODE",IF(AND(NOT(ISNUMBER(MATCH(C1597,lst_FT_sci_excl,0))),D1597&lt;&gt;""),"CODE NOT ALLOWED FOR THIS DECISION","")))</f>
        <v/>
      </c>
    </row>
    <row r="1598">
      <c r="A1598">
        <f>IF(OR(records_master!$A1598="",ISNUMBER(MATCH(records_master!$M1598,lst_dedup_duplicate,0))),"",records_master!$A1598)</f>
        <v/>
      </c>
      <c r="B1598">
        <f>IF($A1598="","",records_master!$E1598)</f>
        <v/>
      </c>
      <c r="M1598">
        <f>IF($A1598="","",IF(AND(ISNUMBER(MATCH(C1598,lst_FT_sci_excl,0)),D1598=""),"MISSING FT CODE",IF(AND(NOT(ISNUMBER(MATCH(C1598,lst_FT_sci_excl,0))),D1598&lt;&gt;""),"CODE NOT ALLOWED FOR THIS DECISION","")))</f>
        <v/>
      </c>
    </row>
    <row r="1599">
      <c r="A1599">
        <f>IF(OR(records_master!$A1599="",ISNUMBER(MATCH(records_master!$M1599,lst_dedup_duplicate,0))),"",records_master!$A1599)</f>
        <v/>
      </c>
      <c r="B1599">
        <f>IF($A1599="","",records_master!$E1599)</f>
        <v/>
      </c>
      <c r="M1599">
        <f>IF($A1599="","",IF(AND(ISNUMBER(MATCH(C1599,lst_FT_sci_excl,0)),D1599=""),"MISSING FT CODE",IF(AND(NOT(ISNUMBER(MATCH(C1599,lst_FT_sci_excl,0))),D1599&lt;&gt;""),"CODE NOT ALLOWED FOR THIS DECISION","")))</f>
        <v/>
      </c>
    </row>
    <row r="1600">
      <c r="A1600">
        <f>IF(OR(records_master!$A1600="",ISNUMBER(MATCH(records_master!$M1600,lst_dedup_duplicate,0))),"",records_master!$A1600)</f>
        <v/>
      </c>
      <c r="B1600">
        <f>IF($A1600="","",records_master!$E1600)</f>
        <v/>
      </c>
      <c r="M1600">
        <f>IF($A1600="","",IF(AND(ISNUMBER(MATCH(C1600,lst_FT_sci_excl,0)),D1600=""),"MISSING FT CODE",IF(AND(NOT(ISNUMBER(MATCH(C1600,lst_FT_sci_excl,0))),D1600&lt;&gt;""),"CODE NOT ALLOWED FOR THIS DECISION","")))</f>
        <v/>
      </c>
    </row>
    <row r="1601">
      <c r="A1601">
        <f>IF(OR(records_master!$A1601="",ISNUMBER(MATCH(records_master!$M1601,lst_dedup_duplicate,0))),"",records_master!$A1601)</f>
        <v/>
      </c>
      <c r="B1601">
        <f>IF($A1601="","",records_master!$E1601)</f>
        <v/>
      </c>
      <c r="M1601">
        <f>IF($A1601="","",IF(AND(ISNUMBER(MATCH(C1601,lst_FT_sci_excl,0)),D1601=""),"MISSING FT CODE",IF(AND(NOT(ISNUMBER(MATCH(C1601,lst_FT_sci_excl,0))),D1601&lt;&gt;""),"CODE NOT ALLOWED FOR THIS DECISION","")))</f>
        <v/>
      </c>
    </row>
    <row r="1602">
      <c r="A1602">
        <f>IF(OR(records_master!$A1602="",ISNUMBER(MATCH(records_master!$M1602,lst_dedup_duplicate,0))),"",records_master!$A1602)</f>
        <v/>
      </c>
      <c r="B1602">
        <f>IF($A1602="","",records_master!$E1602)</f>
        <v/>
      </c>
      <c r="M1602">
        <f>IF($A1602="","",IF(AND(ISNUMBER(MATCH(C1602,lst_FT_sci_excl,0)),D1602=""),"MISSING FT CODE",IF(AND(NOT(ISNUMBER(MATCH(C1602,lst_FT_sci_excl,0))),D1602&lt;&gt;""),"CODE NOT ALLOWED FOR THIS DECISION","")))</f>
        <v/>
      </c>
    </row>
    <row r="1603">
      <c r="A1603">
        <f>IF(OR(records_master!$A1603="",ISNUMBER(MATCH(records_master!$M1603,lst_dedup_duplicate,0))),"",records_master!$A1603)</f>
        <v/>
      </c>
      <c r="B1603">
        <f>IF($A1603="","",records_master!$E1603)</f>
        <v/>
      </c>
      <c r="M1603">
        <f>IF($A1603="","",IF(AND(ISNUMBER(MATCH(C1603,lst_FT_sci_excl,0)),D1603=""),"MISSING FT CODE",IF(AND(NOT(ISNUMBER(MATCH(C1603,lst_FT_sci_excl,0))),D1603&lt;&gt;""),"CODE NOT ALLOWED FOR THIS DECISION","")))</f>
        <v/>
      </c>
    </row>
    <row r="1604">
      <c r="A1604">
        <f>IF(OR(records_master!$A1604="",ISNUMBER(MATCH(records_master!$M1604,lst_dedup_duplicate,0))),"",records_master!$A1604)</f>
        <v/>
      </c>
      <c r="B1604">
        <f>IF($A1604="","",records_master!$E1604)</f>
        <v/>
      </c>
      <c r="M1604">
        <f>IF($A1604="","",IF(AND(ISNUMBER(MATCH(C1604,lst_FT_sci_excl,0)),D1604=""),"MISSING FT CODE",IF(AND(NOT(ISNUMBER(MATCH(C1604,lst_FT_sci_excl,0))),D1604&lt;&gt;""),"CODE NOT ALLOWED FOR THIS DECISION","")))</f>
        <v/>
      </c>
    </row>
    <row r="1605">
      <c r="A1605">
        <f>IF(OR(records_master!$A1605="",ISNUMBER(MATCH(records_master!$M1605,lst_dedup_duplicate,0))),"",records_master!$A1605)</f>
        <v/>
      </c>
      <c r="B1605">
        <f>IF($A1605="","",records_master!$E1605)</f>
        <v/>
      </c>
      <c r="M1605">
        <f>IF($A1605="","",IF(AND(ISNUMBER(MATCH(C1605,lst_FT_sci_excl,0)),D1605=""),"MISSING FT CODE",IF(AND(NOT(ISNUMBER(MATCH(C1605,lst_FT_sci_excl,0))),D1605&lt;&gt;""),"CODE NOT ALLOWED FOR THIS DECISION","")))</f>
        <v/>
      </c>
    </row>
    <row r="1606">
      <c r="A1606">
        <f>IF(OR(records_master!$A1606="",ISNUMBER(MATCH(records_master!$M1606,lst_dedup_duplicate,0))),"",records_master!$A1606)</f>
        <v/>
      </c>
      <c r="B1606">
        <f>IF($A1606="","",records_master!$E1606)</f>
        <v/>
      </c>
      <c r="M1606">
        <f>IF($A1606="","",IF(AND(ISNUMBER(MATCH(C1606,lst_FT_sci_excl,0)),D1606=""),"MISSING FT CODE",IF(AND(NOT(ISNUMBER(MATCH(C1606,lst_FT_sci_excl,0))),D1606&lt;&gt;""),"CODE NOT ALLOWED FOR THIS DECISION","")))</f>
        <v/>
      </c>
    </row>
    <row r="1607">
      <c r="A1607">
        <f>IF(OR(records_master!$A1607="",ISNUMBER(MATCH(records_master!$M1607,lst_dedup_duplicate,0))),"",records_master!$A1607)</f>
        <v/>
      </c>
      <c r="B1607">
        <f>IF($A1607="","",records_master!$E1607)</f>
        <v/>
      </c>
      <c r="M1607">
        <f>IF($A1607="","",IF(AND(ISNUMBER(MATCH(C1607,lst_FT_sci_excl,0)),D1607=""),"MISSING FT CODE",IF(AND(NOT(ISNUMBER(MATCH(C1607,lst_FT_sci_excl,0))),D1607&lt;&gt;""),"CODE NOT ALLOWED FOR THIS DECISION","")))</f>
        <v/>
      </c>
    </row>
    <row r="1608">
      <c r="A1608">
        <f>IF(OR(records_master!$A1608="",ISNUMBER(MATCH(records_master!$M1608,lst_dedup_duplicate,0))),"",records_master!$A1608)</f>
        <v/>
      </c>
      <c r="B1608">
        <f>IF($A1608="","",records_master!$E1608)</f>
        <v/>
      </c>
      <c r="M1608">
        <f>IF($A1608="","",IF(AND(ISNUMBER(MATCH(C1608,lst_FT_sci_excl,0)),D1608=""),"MISSING FT CODE",IF(AND(NOT(ISNUMBER(MATCH(C1608,lst_FT_sci_excl,0))),D1608&lt;&gt;""),"CODE NOT ALLOWED FOR THIS DECISION","")))</f>
        <v/>
      </c>
    </row>
    <row r="1609">
      <c r="A1609">
        <f>IF(OR(records_master!$A1609="",ISNUMBER(MATCH(records_master!$M1609,lst_dedup_duplicate,0))),"",records_master!$A1609)</f>
        <v/>
      </c>
      <c r="B1609">
        <f>IF($A1609="","",records_master!$E1609)</f>
        <v/>
      </c>
      <c r="M1609">
        <f>IF($A1609="","",IF(AND(ISNUMBER(MATCH(C1609,lst_FT_sci_excl,0)),D1609=""),"MISSING FT CODE",IF(AND(NOT(ISNUMBER(MATCH(C1609,lst_FT_sci_excl,0))),D1609&lt;&gt;""),"CODE NOT ALLOWED FOR THIS DECISION","")))</f>
        <v/>
      </c>
    </row>
    <row r="1610">
      <c r="A1610">
        <f>IF(OR(records_master!$A1610="",ISNUMBER(MATCH(records_master!$M1610,lst_dedup_duplicate,0))),"",records_master!$A1610)</f>
        <v/>
      </c>
      <c r="B1610">
        <f>IF($A1610="","",records_master!$E1610)</f>
        <v/>
      </c>
      <c r="M1610">
        <f>IF($A1610="","",IF(AND(ISNUMBER(MATCH(C1610,lst_FT_sci_excl,0)),D1610=""),"MISSING FT CODE",IF(AND(NOT(ISNUMBER(MATCH(C1610,lst_FT_sci_excl,0))),D1610&lt;&gt;""),"CODE NOT ALLOWED FOR THIS DECISION","")))</f>
        <v/>
      </c>
    </row>
    <row r="1611">
      <c r="A1611">
        <f>IF(OR(records_master!$A1611="",ISNUMBER(MATCH(records_master!$M1611,lst_dedup_duplicate,0))),"",records_master!$A1611)</f>
        <v/>
      </c>
      <c r="B1611">
        <f>IF($A1611="","",records_master!$E1611)</f>
        <v/>
      </c>
      <c r="M1611">
        <f>IF($A1611="","",IF(AND(ISNUMBER(MATCH(C1611,lst_FT_sci_excl,0)),D1611=""),"MISSING FT CODE",IF(AND(NOT(ISNUMBER(MATCH(C1611,lst_FT_sci_excl,0))),D1611&lt;&gt;""),"CODE NOT ALLOWED FOR THIS DECISION","")))</f>
        <v/>
      </c>
    </row>
    <row r="1612">
      <c r="A1612">
        <f>IF(OR(records_master!$A1612="",ISNUMBER(MATCH(records_master!$M1612,lst_dedup_duplicate,0))),"",records_master!$A1612)</f>
        <v/>
      </c>
      <c r="B1612">
        <f>IF($A1612="","",records_master!$E1612)</f>
        <v/>
      </c>
      <c r="M1612">
        <f>IF($A1612="","",IF(AND(ISNUMBER(MATCH(C1612,lst_FT_sci_excl,0)),D1612=""),"MISSING FT CODE",IF(AND(NOT(ISNUMBER(MATCH(C1612,lst_FT_sci_excl,0))),D1612&lt;&gt;""),"CODE NOT ALLOWED FOR THIS DECISION","")))</f>
        <v/>
      </c>
    </row>
    <row r="1613">
      <c r="A1613">
        <f>IF(OR(records_master!$A1613="",ISNUMBER(MATCH(records_master!$M1613,lst_dedup_duplicate,0))),"",records_master!$A1613)</f>
        <v/>
      </c>
      <c r="B1613">
        <f>IF($A1613="","",records_master!$E1613)</f>
        <v/>
      </c>
      <c r="M1613">
        <f>IF($A1613="","",IF(AND(ISNUMBER(MATCH(C1613,lst_FT_sci_excl,0)),D1613=""),"MISSING FT CODE",IF(AND(NOT(ISNUMBER(MATCH(C1613,lst_FT_sci_excl,0))),D1613&lt;&gt;""),"CODE NOT ALLOWED FOR THIS DECISION","")))</f>
        <v/>
      </c>
    </row>
    <row r="1614">
      <c r="A1614">
        <f>IF(OR(records_master!$A1614="",ISNUMBER(MATCH(records_master!$M1614,lst_dedup_duplicate,0))),"",records_master!$A1614)</f>
        <v/>
      </c>
      <c r="B1614">
        <f>IF($A1614="","",records_master!$E1614)</f>
        <v/>
      </c>
      <c r="M1614">
        <f>IF($A1614="","",IF(AND(ISNUMBER(MATCH(C1614,lst_FT_sci_excl,0)),D1614=""),"MISSING FT CODE",IF(AND(NOT(ISNUMBER(MATCH(C1614,lst_FT_sci_excl,0))),D1614&lt;&gt;""),"CODE NOT ALLOWED FOR THIS DECISION","")))</f>
        <v/>
      </c>
    </row>
    <row r="1615">
      <c r="A1615">
        <f>IF(OR(records_master!$A1615="",ISNUMBER(MATCH(records_master!$M1615,lst_dedup_duplicate,0))),"",records_master!$A1615)</f>
        <v/>
      </c>
      <c r="B1615">
        <f>IF($A1615="","",records_master!$E1615)</f>
        <v/>
      </c>
      <c r="M1615">
        <f>IF($A1615="","",IF(AND(ISNUMBER(MATCH(C1615,lst_FT_sci_excl,0)),D1615=""),"MISSING FT CODE",IF(AND(NOT(ISNUMBER(MATCH(C1615,lst_FT_sci_excl,0))),D1615&lt;&gt;""),"CODE NOT ALLOWED FOR THIS DECISION","")))</f>
        <v/>
      </c>
    </row>
    <row r="1616">
      <c r="A1616">
        <f>IF(OR(records_master!$A1616="",ISNUMBER(MATCH(records_master!$M1616,lst_dedup_duplicate,0))),"",records_master!$A1616)</f>
        <v/>
      </c>
      <c r="B1616">
        <f>IF($A1616="","",records_master!$E1616)</f>
        <v/>
      </c>
      <c r="M1616">
        <f>IF($A1616="","",IF(AND(ISNUMBER(MATCH(C1616,lst_FT_sci_excl,0)),D1616=""),"MISSING FT CODE",IF(AND(NOT(ISNUMBER(MATCH(C1616,lst_FT_sci_excl,0))),D1616&lt;&gt;""),"CODE NOT ALLOWED FOR THIS DECISION","")))</f>
        <v/>
      </c>
    </row>
    <row r="1617">
      <c r="A1617">
        <f>IF(OR(records_master!$A1617="",ISNUMBER(MATCH(records_master!$M1617,lst_dedup_duplicate,0))),"",records_master!$A1617)</f>
        <v/>
      </c>
      <c r="B1617">
        <f>IF($A1617="","",records_master!$E1617)</f>
        <v/>
      </c>
      <c r="M1617">
        <f>IF($A1617="","",IF(AND(ISNUMBER(MATCH(C1617,lst_FT_sci_excl,0)),D1617=""),"MISSING FT CODE",IF(AND(NOT(ISNUMBER(MATCH(C1617,lst_FT_sci_excl,0))),D1617&lt;&gt;""),"CODE NOT ALLOWED FOR THIS DECISION","")))</f>
        <v/>
      </c>
    </row>
    <row r="1618">
      <c r="A1618">
        <f>IF(OR(records_master!$A1618="",ISNUMBER(MATCH(records_master!$M1618,lst_dedup_duplicate,0))),"",records_master!$A1618)</f>
        <v/>
      </c>
      <c r="B1618">
        <f>IF($A1618="","",records_master!$E1618)</f>
        <v/>
      </c>
      <c r="M1618">
        <f>IF($A1618="","",IF(AND(ISNUMBER(MATCH(C1618,lst_FT_sci_excl,0)),D1618=""),"MISSING FT CODE",IF(AND(NOT(ISNUMBER(MATCH(C1618,lst_FT_sci_excl,0))),D1618&lt;&gt;""),"CODE NOT ALLOWED FOR THIS DECISION","")))</f>
        <v/>
      </c>
    </row>
    <row r="1619">
      <c r="A1619">
        <f>IF(OR(records_master!$A1619="",ISNUMBER(MATCH(records_master!$M1619,lst_dedup_duplicate,0))),"",records_master!$A1619)</f>
        <v/>
      </c>
      <c r="B1619">
        <f>IF($A1619="","",records_master!$E1619)</f>
        <v/>
      </c>
      <c r="M1619">
        <f>IF($A1619="","",IF(AND(ISNUMBER(MATCH(C1619,lst_FT_sci_excl,0)),D1619=""),"MISSING FT CODE",IF(AND(NOT(ISNUMBER(MATCH(C1619,lst_FT_sci_excl,0))),D1619&lt;&gt;""),"CODE NOT ALLOWED FOR THIS DECISION","")))</f>
        <v/>
      </c>
    </row>
    <row r="1620">
      <c r="A1620">
        <f>IF(OR(records_master!$A1620="",ISNUMBER(MATCH(records_master!$M1620,lst_dedup_duplicate,0))),"",records_master!$A1620)</f>
        <v/>
      </c>
      <c r="B1620">
        <f>IF($A1620="","",records_master!$E1620)</f>
        <v/>
      </c>
      <c r="M1620">
        <f>IF($A1620="","",IF(AND(ISNUMBER(MATCH(C1620,lst_FT_sci_excl,0)),D1620=""),"MISSING FT CODE",IF(AND(NOT(ISNUMBER(MATCH(C1620,lst_FT_sci_excl,0))),D1620&lt;&gt;""),"CODE NOT ALLOWED FOR THIS DECISION","")))</f>
        <v/>
      </c>
    </row>
    <row r="1621">
      <c r="A1621">
        <f>IF(OR(records_master!$A1621="",ISNUMBER(MATCH(records_master!$M1621,lst_dedup_duplicate,0))),"",records_master!$A1621)</f>
        <v/>
      </c>
      <c r="B1621">
        <f>IF($A1621="","",records_master!$E1621)</f>
        <v/>
      </c>
      <c r="M1621">
        <f>IF($A1621="","",IF(AND(ISNUMBER(MATCH(C1621,lst_FT_sci_excl,0)),D1621=""),"MISSING FT CODE",IF(AND(NOT(ISNUMBER(MATCH(C1621,lst_FT_sci_excl,0))),D1621&lt;&gt;""),"CODE NOT ALLOWED FOR THIS DECISION","")))</f>
        <v/>
      </c>
    </row>
    <row r="1622">
      <c r="A1622">
        <f>IF(OR(records_master!$A1622="",ISNUMBER(MATCH(records_master!$M1622,lst_dedup_duplicate,0))),"",records_master!$A1622)</f>
        <v/>
      </c>
      <c r="B1622">
        <f>IF($A1622="","",records_master!$E1622)</f>
        <v/>
      </c>
      <c r="M1622">
        <f>IF($A1622="","",IF(AND(ISNUMBER(MATCH(C1622,lst_FT_sci_excl,0)),D1622=""),"MISSING FT CODE",IF(AND(NOT(ISNUMBER(MATCH(C1622,lst_FT_sci_excl,0))),D1622&lt;&gt;""),"CODE NOT ALLOWED FOR THIS DECISION","")))</f>
        <v/>
      </c>
    </row>
    <row r="1623">
      <c r="A1623">
        <f>IF(OR(records_master!$A1623="",ISNUMBER(MATCH(records_master!$M1623,lst_dedup_duplicate,0))),"",records_master!$A1623)</f>
        <v/>
      </c>
      <c r="B1623">
        <f>IF($A1623="","",records_master!$E1623)</f>
        <v/>
      </c>
      <c r="M1623">
        <f>IF($A1623="","",IF(AND(ISNUMBER(MATCH(C1623,lst_FT_sci_excl,0)),D1623=""),"MISSING FT CODE",IF(AND(NOT(ISNUMBER(MATCH(C1623,lst_FT_sci_excl,0))),D1623&lt;&gt;""),"CODE NOT ALLOWED FOR THIS DECISION","")))</f>
        <v/>
      </c>
    </row>
    <row r="1624">
      <c r="A1624">
        <f>IF(OR(records_master!$A1624="",ISNUMBER(MATCH(records_master!$M1624,lst_dedup_duplicate,0))),"",records_master!$A1624)</f>
        <v/>
      </c>
      <c r="B1624">
        <f>IF($A1624="","",records_master!$E1624)</f>
        <v/>
      </c>
      <c r="M1624">
        <f>IF($A1624="","",IF(AND(ISNUMBER(MATCH(C1624,lst_FT_sci_excl,0)),D1624=""),"MISSING FT CODE",IF(AND(NOT(ISNUMBER(MATCH(C1624,lst_FT_sci_excl,0))),D1624&lt;&gt;""),"CODE NOT ALLOWED FOR THIS DECISION","")))</f>
        <v/>
      </c>
    </row>
    <row r="1625">
      <c r="A1625">
        <f>IF(OR(records_master!$A1625="",ISNUMBER(MATCH(records_master!$M1625,lst_dedup_duplicate,0))),"",records_master!$A1625)</f>
        <v/>
      </c>
      <c r="B1625">
        <f>IF($A1625="","",records_master!$E1625)</f>
        <v/>
      </c>
      <c r="M1625">
        <f>IF($A1625="","",IF(AND(ISNUMBER(MATCH(C1625,lst_FT_sci_excl,0)),D1625=""),"MISSING FT CODE",IF(AND(NOT(ISNUMBER(MATCH(C1625,lst_FT_sci_excl,0))),D1625&lt;&gt;""),"CODE NOT ALLOWED FOR THIS DECISION","")))</f>
        <v/>
      </c>
    </row>
    <row r="1626">
      <c r="A1626">
        <f>IF(OR(records_master!$A1626="",ISNUMBER(MATCH(records_master!$M1626,lst_dedup_duplicate,0))),"",records_master!$A1626)</f>
        <v/>
      </c>
      <c r="B1626">
        <f>IF($A1626="","",records_master!$E1626)</f>
        <v/>
      </c>
      <c r="M1626">
        <f>IF($A1626="","",IF(AND(ISNUMBER(MATCH(C1626,lst_FT_sci_excl,0)),D1626=""),"MISSING FT CODE",IF(AND(NOT(ISNUMBER(MATCH(C1626,lst_FT_sci_excl,0))),D1626&lt;&gt;""),"CODE NOT ALLOWED FOR THIS DECISION","")))</f>
        <v/>
      </c>
    </row>
    <row r="1627">
      <c r="A1627">
        <f>IF(OR(records_master!$A1627="",ISNUMBER(MATCH(records_master!$M1627,lst_dedup_duplicate,0))),"",records_master!$A1627)</f>
        <v/>
      </c>
      <c r="B1627">
        <f>IF($A1627="","",records_master!$E1627)</f>
        <v/>
      </c>
      <c r="M1627">
        <f>IF($A1627="","",IF(AND(ISNUMBER(MATCH(C1627,lst_FT_sci_excl,0)),D1627=""),"MISSING FT CODE",IF(AND(NOT(ISNUMBER(MATCH(C1627,lst_FT_sci_excl,0))),D1627&lt;&gt;""),"CODE NOT ALLOWED FOR THIS DECISION","")))</f>
        <v/>
      </c>
    </row>
    <row r="1628">
      <c r="A1628">
        <f>IF(OR(records_master!$A1628="",ISNUMBER(MATCH(records_master!$M1628,lst_dedup_duplicate,0))),"",records_master!$A1628)</f>
        <v/>
      </c>
      <c r="B1628">
        <f>IF($A1628="","",records_master!$E1628)</f>
        <v/>
      </c>
      <c r="M1628">
        <f>IF($A1628="","",IF(AND(ISNUMBER(MATCH(C1628,lst_FT_sci_excl,0)),D1628=""),"MISSING FT CODE",IF(AND(NOT(ISNUMBER(MATCH(C1628,lst_FT_sci_excl,0))),D1628&lt;&gt;""),"CODE NOT ALLOWED FOR THIS DECISION","")))</f>
        <v/>
      </c>
    </row>
    <row r="1629">
      <c r="A1629">
        <f>IF(OR(records_master!$A1629="",ISNUMBER(MATCH(records_master!$M1629,lst_dedup_duplicate,0))),"",records_master!$A1629)</f>
        <v/>
      </c>
      <c r="B1629">
        <f>IF($A1629="","",records_master!$E1629)</f>
        <v/>
      </c>
      <c r="M1629">
        <f>IF($A1629="","",IF(AND(ISNUMBER(MATCH(C1629,lst_FT_sci_excl,0)),D1629=""),"MISSING FT CODE",IF(AND(NOT(ISNUMBER(MATCH(C1629,lst_FT_sci_excl,0))),D1629&lt;&gt;""),"CODE NOT ALLOWED FOR THIS DECISION","")))</f>
        <v/>
      </c>
    </row>
    <row r="1630">
      <c r="A1630">
        <f>IF(OR(records_master!$A1630="",ISNUMBER(MATCH(records_master!$M1630,lst_dedup_duplicate,0))),"",records_master!$A1630)</f>
        <v/>
      </c>
      <c r="B1630">
        <f>IF($A1630="","",records_master!$E1630)</f>
        <v/>
      </c>
      <c r="M1630">
        <f>IF($A1630="","",IF(AND(ISNUMBER(MATCH(C1630,lst_FT_sci_excl,0)),D1630=""),"MISSING FT CODE",IF(AND(NOT(ISNUMBER(MATCH(C1630,lst_FT_sci_excl,0))),D1630&lt;&gt;""),"CODE NOT ALLOWED FOR THIS DECISION","")))</f>
        <v/>
      </c>
    </row>
    <row r="1631">
      <c r="A1631">
        <f>IF(OR(records_master!$A1631="",ISNUMBER(MATCH(records_master!$M1631,lst_dedup_duplicate,0))),"",records_master!$A1631)</f>
        <v/>
      </c>
      <c r="B1631">
        <f>IF($A1631="","",records_master!$E1631)</f>
        <v/>
      </c>
      <c r="M1631">
        <f>IF($A1631="","",IF(AND(ISNUMBER(MATCH(C1631,lst_FT_sci_excl,0)),D1631=""),"MISSING FT CODE",IF(AND(NOT(ISNUMBER(MATCH(C1631,lst_FT_sci_excl,0))),D1631&lt;&gt;""),"CODE NOT ALLOWED FOR THIS DECISION","")))</f>
        <v/>
      </c>
    </row>
    <row r="1632">
      <c r="A1632">
        <f>IF(OR(records_master!$A1632="",ISNUMBER(MATCH(records_master!$M1632,lst_dedup_duplicate,0))),"",records_master!$A1632)</f>
        <v/>
      </c>
      <c r="B1632">
        <f>IF($A1632="","",records_master!$E1632)</f>
        <v/>
      </c>
      <c r="M1632">
        <f>IF($A1632="","",IF(AND(ISNUMBER(MATCH(C1632,lst_FT_sci_excl,0)),D1632=""),"MISSING FT CODE",IF(AND(NOT(ISNUMBER(MATCH(C1632,lst_FT_sci_excl,0))),D1632&lt;&gt;""),"CODE NOT ALLOWED FOR THIS DECISION","")))</f>
        <v/>
      </c>
    </row>
    <row r="1633">
      <c r="A1633">
        <f>IF(OR(records_master!$A1633="",ISNUMBER(MATCH(records_master!$M1633,lst_dedup_duplicate,0))),"",records_master!$A1633)</f>
        <v/>
      </c>
      <c r="B1633">
        <f>IF($A1633="","",records_master!$E1633)</f>
        <v/>
      </c>
      <c r="M1633">
        <f>IF($A1633="","",IF(AND(ISNUMBER(MATCH(C1633,lst_FT_sci_excl,0)),D1633=""),"MISSING FT CODE",IF(AND(NOT(ISNUMBER(MATCH(C1633,lst_FT_sci_excl,0))),D1633&lt;&gt;""),"CODE NOT ALLOWED FOR THIS DECISION","")))</f>
        <v/>
      </c>
    </row>
    <row r="1634">
      <c r="A1634">
        <f>IF(OR(records_master!$A1634="",ISNUMBER(MATCH(records_master!$M1634,lst_dedup_duplicate,0))),"",records_master!$A1634)</f>
        <v/>
      </c>
      <c r="B1634">
        <f>IF($A1634="","",records_master!$E1634)</f>
        <v/>
      </c>
      <c r="M1634">
        <f>IF($A1634="","",IF(AND(ISNUMBER(MATCH(C1634,lst_FT_sci_excl,0)),D1634=""),"MISSING FT CODE",IF(AND(NOT(ISNUMBER(MATCH(C1634,lst_FT_sci_excl,0))),D1634&lt;&gt;""),"CODE NOT ALLOWED FOR THIS DECISION","")))</f>
        <v/>
      </c>
    </row>
    <row r="1635">
      <c r="A1635">
        <f>IF(OR(records_master!$A1635="",ISNUMBER(MATCH(records_master!$M1635,lst_dedup_duplicate,0))),"",records_master!$A1635)</f>
        <v/>
      </c>
      <c r="B1635">
        <f>IF($A1635="","",records_master!$E1635)</f>
        <v/>
      </c>
      <c r="M1635">
        <f>IF($A1635="","",IF(AND(ISNUMBER(MATCH(C1635,lst_FT_sci_excl,0)),D1635=""),"MISSING FT CODE",IF(AND(NOT(ISNUMBER(MATCH(C1635,lst_FT_sci_excl,0))),D1635&lt;&gt;""),"CODE NOT ALLOWED FOR THIS DECISION","")))</f>
        <v/>
      </c>
    </row>
    <row r="1636">
      <c r="A1636">
        <f>IF(OR(records_master!$A1636="",ISNUMBER(MATCH(records_master!$M1636,lst_dedup_duplicate,0))),"",records_master!$A1636)</f>
        <v/>
      </c>
      <c r="B1636">
        <f>IF($A1636="","",records_master!$E1636)</f>
        <v/>
      </c>
      <c r="M1636">
        <f>IF($A1636="","",IF(AND(ISNUMBER(MATCH(C1636,lst_FT_sci_excl,0)),D1636=""),"MISSING FT CODE",IF(AND(NOT(ISNUMBER(MATCH(C1636,lst_FT_sci_excl,0))),D1636&lt;&gt;""),"CODE NOT ALLOWED FOR THIS DECISION","")))</f>
        <v/>
      </c>
    </row>
    <row r="1637">
      <c r="A1637">
        <f>IF(OR(records_master!$A1637="",ISNUMBER(MATCH(records_master!$M1637,lst_dedup_duplicate,0))),"",records_master!$A1637)</f>
        <v/>
      </c>
      <c r="B1637">
        <f>IF($A1637="","",records_master!$E1637)</f>
        <v/>
      </c>
      <c r="M1637">
        <f>IF($A1637="","",IF(AND(ISNUMBER(MATCH(C1637,lst_FT_sci_excl,0)),D1637=""),"MISSING FT CODE",IF(AND(NOT(ISNUMBER(MATCH(C1637,lst_FT_sci_excl,0))),D1637&lt;&gt;""),"CODE NOT ALLOWED FOR THIS DECISION","")))</f>
        <v/>
      </c>
    </row>
    <row r="1638">
      <c r="A1638">
        <f>IF(OR(records_master!$A1638="",ISNUMBER(MATCH(records_master!$M1638,lst_dedup_duplicate,0))),"",records_master!$A1638)</f>
        <v/>
      </c>
      <c r="B1638">
        <f>IF($A1638="","",records_master!$E1638)</f>
        <v/>
      </c>
      <c r="M1638">
        <f>IF($A1638="","",IF(AND(ISNUMBER(MATCH(C1638,lst_FT_sci_excl,0)),D1638=""),"MISSING FT CODE",IF(AND(NOT(ISNUMBER(MATCH(C1638,lst_FT_sci_excl,0))),D1638&lt;&gt;""),"CODE NOT ALLOWED FOR THIS DECISION","")))</f>
        <v/>
      </c>
    </row>
    <row r="1639">
      <c r="A1639">
        <f>IF(OR(records_master!$A1639="",ISNUMBER(MATCH(records_master!$M1639,lst_dedup_duplicate,0))),"",records_master!$A1639)</f>
        <v/>
      </c>
      <c r="B1639">
        <f>IF($A1639="","",records_master!$E1639)</f>
        <v/>
      </c>
      <c r="M1639">
        <f>IF($A1639="","",IF(AND(ISNUMBER(MATCH(C1639,lst_FT_sci_excl,0)),D1639=""),"MISSING FT CODE",IF(AND(NOT(ISNUMBER(MATCH(C1639,lst_FT_sci_excl,0))),D1639&lt;&gt;""),"CODE NOT ALLOWED FOR THIS DECISION","")))</f>
        <v/>
      </c>
    </row>
    <row r="1640">
      <c r="A1640">
        <f>IF(OR(records_master!$A1640="",ISNUMBER(MATCH(records_master!$M1640,lst_dedup_duplicate,0))),"",records_master!$A1640)</f>
        <v/>
      </c>
      <c r="B1640">
        <f>IF($A1640="","",records_master!$E1640)</f>
        <v/>
      </c>
      <c r="M1640">
        <f>IF($A1640="","",IF(AND(ISNUMBER(MATCH(C1640,lst_FT_sci_excl,0)),D1640=""),"MISSING FT CODE",IF(AND(NOT(ISNUMBER(MATCH(C1640,lst_FT_sci_excl,0))),D1640&lt;&gt;""),"CODE NOT ALLOWED FOR THIS DECISION","")))</f>
        <v/>
      </c>
    </row>
    <row r="1641">
      <c r="A1641">
        <f>IF(OR(records_master!$A1641="",ISNUMBER(MATCH(records_master!$M1641,lst_dedup_duplicate,0))),"",records_master!$A1641)</f>
        <v/>
      </c>
      <c r="B1641">
        <f>IF($A1641="","",records_master!$E1641)</f>
        <v/>
      </c>
      <c r="M1641">
        <f>IF($A1641="","",IF(AND(ISNUMBER(MATCH(C1641,lst_FT_sci_excl,0)),D1641=""),"MISSING FT CODE",IF(AND(NOT(ISNUMBER(MATCH(C1641,lst_FT_sci_excl,0))),D1641&lt;&gt;""),"CODE NOT ALLOWED FOR THIS DECISION","")))</f>
        <v/>
      </c>
    </row>
    <row r="1642">
      <c r="A1642">
        <f>IF(OR(records_master!$A1642="",ISNUMBER(MATCH(records_master!$M1642,lst_dedup_duplicate,0))),"",records_master!$A1642)</f>
        <v/>
      </c>
      <c r="B1642">
        <f>IF($A1642="","",records_master!$E1642)</f>
        <v/>
      </c>
      <c r="M1642">
        <f>IF($A1642="","",IF(AND(ISNUMBER(MATCH(C1642,lst_FT_sci_excl,0)),D1642=""),"MISSING FT CODE",IF(AND(NOT(ISNUMBER(MATCH(C1642,lst_FT_sci_excl,0))),D1642&lt;&gt;""),"CODE NOT ALLOWED FOR THIS DECISION","")))</f>
        <v/>
      </c>
    </row>
    <row r="1643">
      <c r="A1643">
        <f>IF(OR(records_master!$A1643="",ISNUMBER(MATCH(records_master!$M1643,lst_dedup_duplicate,0))),"",records_master!$A1643)</f>
        <v/>
      </c>
      <c r="B1643">
        <f>IF($A1643="","",records_master!$E1643)</f>
        <v/>
      </c>
      <c r="M1643">
        <f>IF($A1643="","",IF(AND(ISNUMBER(MATCH(C1643,lst_FT_sci_excl,0)),D1643=""),"MISSING FT CODE",IF(AND(NOT(ISNUMBER(MATCH(C1643,lst_FT_sci_excl,0))),D1643&lt;&gt;""),"CODE NOT ALLOWED FOR THIS DECISION","")))</f>
        <v/>
      </c>
    </row>
    <row r="1644">
      <c r="A1644">
        <f>IF(OR(records_master!$A1644="",ISNUMBER(MATCH(records_master!$M1644,lst_dedup_duplicate,0))),"",records_master!$A1644)</f>
        <v/>
      </c>
      <c r="B1644">
        <f>IF($A1644="","",records_master!$E1644)</f>
        <v/>
      </c>
      <c r="M1644">
        <f>IF($A1644="","",IF(AND(ISNUMBER(MATCH(C1644,lst_FT_sci_excl,0)),D1644=""),"MISSING FT CODE",IF(AND(NOT(ISNUMBER(MATCH(C1644,lst_FT_sci_excl,0))),D1644&lt;&gt;""),"CODE NOT ALLOWED FOR THIS DECISION","")))</f>
        <v/>
      </c>
    </row>
    <row r="1645">
      <c r="A1645">
        <f>IF(OR(records_master!$A1645="",ISNUMBER(MATCH(records_master!$M1645,lst_dedup_duplicate,0))),"",records_master!$A1645)</f>
        <v/>
      </c>
      <c r="B1645">
        <f>IF($A1645="","",records_master!$E1645)</f>
        <v/>
      </c>
      <c r="M1645">
        <f>IF($A1645="","",IF(AND(ISNUMBER(MATCH(C1645,lst_FT_sci_excl,0)),D1645=""),"MISSING FT CODE",IF(AND(NOT(ISNUMBER(MATCH(C1645,lst_FT_sci_excl,0))),D1645&lt;&gt;""),"CODE NOT ALLOWED FOR THIS DECISION","")))</f>
        <v/>
      </c>
    </row>
    <row r="1646">
      <c r="A1646">
        <f>IF(OR(records_master!$A1646="",ISNUMBER(MATCH(records_master!$M1646,lst_dedup_duplicate,0))),"",records_master!$A1646)</f>
        <v/>
      </c>
      <c r="B1646">
        <f>IF($A1646="","",records_master!$E1646)</f>
        <v/>
      </c>
      <c r="M1646">
        <f>IF($A1646="","",IF(AND(ISNUMBER(MATCH(C1646,lst_FT_sci_excl,0)),D1646=""),"MISSING FT CODE",IF(AND(NOT(ISNUMBER(MATCH(C1646,lst_FT_sci_excl,0))),D1646&lt;&gt;""),"CODE NOT ALLOWED FOR THIS DECISION","")))</f>
        <v/>
      </c>
    </row>
    <row r="1647">
      <c r="A1647">
        <f>IF(OR(records_master!$A1647="",ISNUMBER(MATCH(records_master!$M1647,lst_dedup_duplicate,0))),"",records_master!$A1647)</f>
        <v/>
      </c>
      <c r="B1647">
        <f>IF($A1647="","",records_master!$E1647)</f>
        <v/>
      </c>
      <c r="M1647">
        <f>IF($A1647="","",IF(AND(ISNUMBER(MATCH(C1647,lst_FT_sci_excl,0)),D1647=""),"MISSING FT CODE",IF(AND(NOT(ISNUMBER(MATCH(C1647,lst_FT_sci_excl,0))),D1647&lt;&gt;""),"CODE NOT ALLOWED FOR THIS DECISION","")))</f>
        <v/>
      </c>
    </row>
    <row r="1648">
      <c r="A1648">
        <f>IF(OR(records_master!$A1648="",ISNUMBER(MATCH(records_master!$M1648,lst_dedup_duplicate,0))),"",records_master!$A1648)</f>
        <v/>
      </c>
      <c r="B1648">
        <f>IF($A1648="","",records_master!$E1648)</f>
        <v/>
      </c>
      <c r="M1648">
        <f>IF($A1648="","",IF(AND(ISNUMBER(MATCH(C1648,lst_FT_sci_excl,0)),D1648=""),"MISSING FT CODE",IF(AND(NOT(ISNUMBER(MATCH(C1648,lst_FT_sci_excl,0))),D1648&lt;&gt;""),"CODE NOT ALLOWED FOR THIS DECISION","")))</f>
        <v/>
      </c>
    </row>
    <row r="1649">
      <c r="A1649">
        <f>IF(OR(records_master!$A1649="",ISNUMBER(MATCH(records_master!$M1649,lst_dedup_duplicate,0))),"",records_master!$A1649)</f>
        <v/>
      </c>
      <c r="B1649">
        <f>IF($A1649="","",records_master!$E1649)</f>
        <v/>
      </c>
      <c r="M1649">
        <f>IF($A1649="","",IF(AND(ISNUMBER(MATCH(C1649,lst_FT_sci_excl,0)),D1649=""),"MISSING FT CODE",IF(AND(NOT(ISNUMBER(MATCH(C1649,lst_FT_sci_excl,0))),D1649&lt;&gt;""),"CODE NOT ALLOWED FOR THIS DECISION","")))</f>
        <v/>
      </c>
    </row>
    <row r="1650">
      <c r="A1650">
        <f>IF(OR(records_master!$A1650="",ISNUMBER(MATCH(records_master!$M1650,lst_dedup_duplicate,0))),"",records_master!$A1650)</f>
        <v/>
      </c>
      <c r="B1650">
        <f>IF($A1650="","",records_master!$E1650)</f>
        <v/>
      </c>
      <c r="M1650">
        <f>IF($A1650="","",IF(AND(ISNUMBER(MATCH(C1650,lst_FT_sci_excl,0)),D1650=""),"MISSING FT CODE",IF(AND(NOT(ISNUMBER(MATCH(C1650,lst_FT_sci_excl,0))),D1650&lt;&gt;""),"CODE NOT ALLOWED FOR THIS DECISION","")))</f>
        <v/>
      </c>
    </row>
    <row r="1651">
      <c r="A1651">
        <f>IF(OR(records_master!$A1651="",ISNUMBER(MATCH(records_master!$M1651,lst_dedup_duplicate,0))),"",records_master!$A1651)</f>
        <v/>
      </c>
      <c r="B1651">
        <f>IF($A1651="","",records_master!$E1651)</f>
        <v/>
      </c>
      <c r="M1651">
        <f>IF($A1651="","",IF(AND(ISNUMBER(MATCH(C1651,lst_FT_sci_excl,0)),D1651=""),"MISSING FT CODE",IF(AND(NOT(ISNUMBER(MATCH(C1651,lst_FT_sci_excl,0))),D1651&lt;&gt;""),"CODE NOT ALLOWED FOR THIS DECISION","")))</f>
        <v/>
      </c>
    </row>
    <row r="1652">
      <c r="A1652">
        <f>IF(OR(records_master!$A1652="",ISNUMBER(MATCH(records_master!$M1652,lst_dedup_duplicate,0))),"",records_master!$A1652)</f>
        <v/>
      </c>
      <c r="B1652">
        <f>IF($A1652="","",records_master!$E1652)</f>
        <v/>
      </c>
      <c r="M1652">
        <f>IF($A1652="","",IF(AND(ISNUMBER(MATCH(C1652,lst_FT_sci_excl,0)),D1652=""),"MISSING FT CODE",IF(AND(NOT(ISNUMBER(MATCH(C1652,lst_FT_sci_excl,0))),D1652&lt;&gt;""),"CODE NOT ALLOWED FOR THIS DECISION","")))</f>
        <v/>
      </c>
    </row>
    <row r="1653">
      <c r="A1653">
        <f>IF(OR(records_master!$A1653="",ISNUMBER(MATCH(records_master!$M1653,lst_dedup_duplicate,0))),"",records_master!$A1653)</f>
        <v/>
      </c>
      <c r="B1653">
        <f>IF($A1653="","",records_master!$E1653)</f>
        <v/>
      </c>
      <c r="M1653">
        <f>IF($A1653="","",IF(AND(ISNUMBER(MATCH(C1653,lst_FT_sci_excl,0)),D1653=""),"MISSING FT CODE",IF(AND(NOT(ISNUMBER(MATCH(C1653,lst_FT_sci_excl,0))),D1653&lt;&gt;""),"CODE NOT ALLOWED FOR THIS DECISION","")))</f>
        <v/>
      </c>
    </row>
    <row r="1654">
      <c r="A1654">
        <f>IF(OR(records_master!$A1654="",ISNUMBER(MATCH(records_master!$M1654,lst_dedup_duplicate,0))),"",records_master!$A1654)</f>
        <v/>
      </c>
      <c r="B1654">
        <f>IF($A1654="","",records_master!$E1654)</f>
        <v/>
      </c>
      <c r="M1654">
        <f>IF($A1654="","",IF(AND(ISNUMBER(MATCH(C1654,lst_FT_sci_excl,0)),D1654=""),"MISSING FT CODE",IF(AND(NOT(ISNUMBER(MATCH(C1654,lst_FT_sci_excl,0))),D1654&lt;&gt;""),"CODE NOT ALLOWED FOR THIS DECISION","")))</f>
        <v/>
      </c>
    </row>
    <row r="1655">
      <c r="A1655">
        <f>IF(OR(records_master!$A1655="",ISNUMBER(MATCH(records_master!$M1655,lst_dedup_duplicate,0))),"",records_master!$A1655)</f>
        <v/>
      </c>
      <c r="B1655">
        <f>IF($A1655="","",records_master!$E1655)</f>
        <v/>
      </c>
      <c r="M1655">
        <f>IF($A1655="","",IF(AND(ISNUMBER(MATCH(C1655,lst_FT_sci_excl,0)),D1655=""),"MISSING FT CODE",IF(AND(NOT(ISNUMBER(MATCH(C1655,lst_FT_sci_excl,0))),D1655&lt;&gt;""),"CODE NOT ALLOWED FOR THIS DECISION","")))</f>
        <v/>
      </c>
    </row>
    <row r="1656">
      <c r="A1656">
        <f>IF(OR(records_master!$A1656="",ISNUMBER(MATCH(records_master!$M1656,lst_dedup_duplicate,0))),"",records_master!$A1656)</f>
        <v/>
      </c>
      <c r="B1656">
        <f>IF($A1656="","",records_master!$E1656)</f>
        <v/>
      </c>
      <c r="M1656">
        <f>IF($A1656="","",IF(AND(ISNUMBER(MATCH(C1656,lst_FT_sci_excl,0)),D1656=""),"MISSING FT CODE",IF(AND(NOT(ISNUMBER(MATCH(C1656,lst_FT_sci_excl,0))),D1656&lt;&gt;""),"CODE NOT ALLOWED FOR THIS DECISION","")))</f>
        <v/>
      </c>
    </row>
    <row r="1657">
      <c r="A1657">
        <f>IF(OR(records_master!$A1657="",ISNUMBER(MATCH(records_master!$M1657,lst_dedup_duplicate,0))),"",records_master!$A1657)</f>
        <v/>
      </c>
      <c r="B1657">
        <f>IF($A1657="","",records_master!$E1657)</f>
        <v/>
      </c>
      <c r="M1657">
        <f>IF($A1657="","",IF(AND(ISNUMBER(MATCH(C1657,lst_FT_sci_excl,0)),D1657=""),"MISSING FT CODE",IF(AND(NOT(ISNUMBER(MATCH(C1657,lst_FT_sci_excl,0))),D1657&lt;&gt;""),"CODE NOT ALLOWED FOR THIS DECISION","")))</f>
        <v/>
      </c>
    </row>
    <row r="1658">
      <c r="A1658">
        <f>IF(OR(records_master!$A1658="",ISNUMBER(MATCH(records_master!$M1658,lst_dedup_duplicate,0))),"",records_master!$A1658)</f>
        <v/>
      </c>
      <c r="B1658">
        <f>IF($A1658="","",records_master!$E1658)</f>
        <v/>
      </c>
      <c r="M1658">
        <f>IF($A1658="","",IF(AND(ISNUMBER(MATCH(C1658,lst_FT_sci_excl,0)),D1658=""),"MISSING FT CODE",IF(AND(NOT(ISNUMBER(MATCH(C1658,lst_FT_sci_excl,0))),D1658&lt;&gt;""),"CODE NOT ALLOWED FOR THIS DECISION","")))</f>
        <v/>
      </c>
    </row>
    <row r="1659">
      <c r="A1659">
        <f>IF(OR(records_master!$A1659="",ISNUMBER(MATCH(records_master!$M1659,lst_dedup_duplicate,0))),"",records_master!$A1659)</f>
        <v/>
      </c>
      <c r="B1659">
        <f>IF($A1659="","",records_master!$E1659)</f>
        <v/>
      </c>
      <c r="M1659">
        <f>IF($A1659="","",IF(AND(ISNUMBER(MATCH(C1659,lst_FT_sci_excl,0)),D1659=""),"MISSING FT CODE",IF(AND(NOT(ISNUMBER(MATCH(C1659,lst_FT_sci_excl,0))),D1659&lt;&gt;""),"CODE NOT ALLOWED FOR THIS DECISION","")))</f>
        <v/>
      </c>
    </row>
    <row r="1660">
      <c r="A1660">
        <f>IF(OR(records_master!$A1660="",ISNUMBER(MATCH(records_master!$M1660,lst_dedup_duplicate,0))),"",records_master!$A1660)</f>
        <v/>
      </c>
      <c r="B1660">
        <f>IF($A1660="","",records_master!$E1660)</f>
        <v/>
      </c>
      <c r="M1660">
        <f>IF($A1660="","",IF(AND(ISNUMBER(MATCH(C1660,lst_FT_sci_excl,0)),D1660=""),"MISSING FT CODE",IF(AND(NOT(ISNUMBER(MATCH(C1660,lst_FT_sci_excl,0))),D1660&lt;&gt;""),"CODE NOT ALLOWED FOR THIS DECISION","")))</f>
        <v/>
      </c>
    </row>
    <row r="1661">
      <c r="A1661">
        <f>IF(OR(records_master!$A1661="",ISNUMBER(MATCH(records_master!$M1661,lst_dedup_duplicate,0))),"",records_master!$A1661)</f>
        <v/>
      </c>
      <c r="B1661">
        <f>IF($A1661="","",records_master!$E1661)</f>
        <v/>
      </c>
      <c r="M1661">
        <f>IF($A1661="","",IF(AND(ISNUMBER(MATCH(C1661,lst_FT_sci_excl,0)),D1661=""),"MISSING FT CODE",IF(AND(NOT(ISNUMBER(MATCH(C1661,lst_FT_sci_excl,0))),D1661&lt;&gt;""),"CODE NOT ALLOWED FOR THIS DECISION","")))</f>
        <v/>
      </c>
    </row>
    <row r="1662">
      <c r="A1662">
        <f>IF(OR(records_master!$A1662="",ISNUMBER(MATCH(records_master!$M1662,lst_dedup_duplicate,0))),"",records_master!$A1662)</f>
        <v/>
      </c>
      <c r="B1662">
        <f>IF($A1662="","",records_master!$E1662)</f>
        <v/>
      </c>
      <c r="M1662">
        <f>IF($A1662="","",IF(AND(ISNUMBER(MATCH(C1662,lst_FT_sci_excl,0)),D1662=""),"MISSING FT CODE",IF(AND(NOT(ISNUMBER(MATCH(C1662,lst_FT_sci_excl,0))),D1662&lt;&gt;""),"CODE NOT ALLOWED FOR THIS DECISION","")))</f>
        <v/>
      </c>
    </row>
    <row r="1663">
      <c r="A1663">
        <f>IF(OR(records_master!$A1663="",ISNUMBER(MATCH(records_master!$M1663,lst_dedup_duplicate,0))),"",records_master!$A1663)</f>
        <v/>
      </c>
      <c r="B1663">
        <f>IF($A1663="","",records_master!$E1663)</f>
        <v/>
      </c>
      <c r="M1663">
        <f>IF($A1663="","",IF(AND(ISNUMBER(MATCH(C1663,lst_FT_sci_excl,0)),D1663=""),"MISSING FT CODE",IF(AND(NOT(ISNUMBER(MATCH(C1663,lst_FT_sci_excl,0))),D1663&lt;&gt;""),"CODE NOT ALLOWED FOR THIS DECISION","")))</f>
        <v/>
      </c>
    </row>
    <row r="1664">
      <c r="A1664">
        <f>IF(OR(records_master!$A1664="",ISNUMBER(MATCH(records_master!$M1664,lst_dedup_duplicate,0))),"",records_master!$A1664)</f>
        <v/>
      </c>
      <c r="B1664">
        <f>IF($A1664="","",records_master!$E1664)</f>
        <v/>
      </c>
      <c r="M1664">
        <f>IF($A1664="","",IF(AND(ISNUMBER(MATCH(C1664,lst_FT_sci_excl,0)),D1664=""),"MISSING FT CODE",IF(AND(NOT(ISNUMBER(MATCH(C1664,lst_FT_sci_excl,0))),D1664&lt;&gt;""),"CODE NOT ALLOWED FOR THIS DECISION","")))</f>
        <v/>
      </c>
    </row>
    <row r="1665">
      <c r="A1665">
        <f>IF(OR(records_master!$A1665="",ISNUMBER(MATCH(records_master!$M1665,lst_dedup_duplicate,0))),"",records_master!$A1665)</f>
        <v/>
      </c>
      <c r="B1665">
        <f>IF($A1665="","",records_master!$E1665)</f>
        <v/>
      </c>
      <c r="M1665">
        <f>IF($A1665="","",IF(AND(ISNUMBER(MATCH(C1665,lst_FT_sci_excl,0)),D1665=""),"MISSING FT CODE",IF(AND(NOT(ISNUMBER(MATCH(C1665,lst_FT_sci_excl,0))),D1665&lt;&gt;""),"CODE NOT ALLOWED FOR THIS DECISION","")))</f>
        <v/>
      </c>
    </row>
    <row r="1666">
      <c r="A1666">
        <f>IF(OR(records_master!$A1666="",ISNUMBER(MATCH(records_master!$M1666,lst_dedup_duplicate,0))),"",records_master!$A1666)</f>
        <v/>
      </c>
      <c r="B1666">
        <f>IF($A1666="","",records_master!$E1666)</f>
        <v/>
      </c>
      <c r="M1666">
        <f>IF($A1666="","",IF(AND(ISNUMBER(MATCH(C1666,lst_FT_sci_excl,0)),D1666=""),"MISSING FT CODE",IF(AND(NOT(ISNUMBER(MATCH(C1666,lst_FT_sci_excl,0))),D1666&lt;&gt;""),"CODE NOT ALLOWED FOR THIS DECISION","")))</f>
        <v/>
      </c>
    </row>
    <row r="1667">
      <c r="A1667">
        <f>IF(OR(records_master!$A1667="",ISNUMBER(MATCH(records_master!$M1667,lst_dedup_duplicate,0))),"",records_master!$A1667)</f>
        <v/>
      </c>
      <c r="B1667">
        <f>IF($A1667="","",records_master!$E1667)</f>
        <v/>
      </c>
      <c r="M1667">
        <f>IF($A1667="","",IF(AND(ISNUMBER(MATCH(C1667,lst_FT_sci_excl,0)),D1667=""),"MISSING FT CODE",IF(AND(NOT(ISNUMBER(MATCH(C1667,lst_FT_sci_excl,0))),D1667&lt;&gt;""),"CODE NOT ALLOWED FOR THIS DECISION","")))</f>
        <v/>
      </c>
    </row>
    <row r="1668">
      <c r="A1668">
        <f>IF(OR(records_master!$A1668="",ISNUMBER(MATCH(records_master!$M1668,lst_dedup_duplicate,0))),"",records_master!$A1668)</f>
        <v/>
      </c>
      <c r="B1668">
        <f>IF($A1668="","",records_master!$E1668)</f>
        <v/>
      </c>
      <c r="M1668">
        <f>IF($A1668="","",IF(AND(ISNUMBER(MATCH(C1668,lst_FT_sci_excl,0)),D1668=""),"MISSING FT CODE",IF(AND(NOT(ISNUMBER(MATCH(C1668,lst_FT_sci_excl,0))),D1668&lt;&gt;""),"CODE NOT ALLOWED FOR THIS DECISION","")))</f>
        <v/>
      </c>
    </row>
    <row r="1669">
      <c r="A1669">
        <f>IF(OR(records_master!$A1669="",ISNUMBER(MATCH(records_master!$M1669,lst_dedup_duplicate,0))),"",records_master!$A1669)</f>
        <v/>
      </c>
      <c r="B1669">
        <f>IF($A1669="","",records_master!$E1669)</f>
        <v/>
      </c>
      <c r="M1669">
        <f>IF($A1669="","",IF(AND(ISNUMBER(MATCH(C1669,lst_FT_sci_excl,0)),D1669=""),"MISSING FT CODE",IF(AND(NOT(ISNUMBER(MATCH(C1669,lst_FT_sci_excl,0))),D1669&lt;&gt;""),"CODE NOT ALLOWED FOR THIS DECISION","")))</f>
        <v/>
      </c>
    </row>
    <row r="1670">
      <c r="A1670">
        <f>IF(OR(records_master!$A1670="",ISNUMBER(MATCH(records_master!$M1670,lst_dedup_duplicate,0))),"",records_master!$A1670)</f>
        <v/>
      </c>
      <c r="B1670">
        <f>IF($A1670="","",records_master!$E1670)</f>
        <v/>
      </c>
      <c r="M1670">
        <f>IF($A1670="","",IF(AND(ISNUMBER(MATCH(C1670,lst_FT_sci_excl,0)),D1670=""),"MISSING FT CODE",IF(AND(NOT(ISNUMBER(MATCH(C1670,lst_FT_sci_excl,0))),D1670&lt;&gt;""),"CODE NOT ALLOWED FOR THIS DECISION","")))</f>
        <v/>
      </c>
    </row>
    <row r="1671">
      <c r="A1671">
        <f>IF(OR(records_master!$A1671="",ISNUMBER(MATCH(records_master!$M1671,lst_dedup_duplicate,0))),"",records_master!$A1671)</f>
        <v/>
      </c>
      <c r="B1671">
        <f>IF($A1671="","",records_master!$E1671)</f>
        <v/>
      </c>
      <c r="M1671">
        <f>IF($A1671="","",IF(AND(ISNUMBER(MATCH(C1671,lst_FT_sci_excl,0)),D1671=""),"MISSING FT CODE",IF(AND(NOT(ISNUMBER(MATCH(C1671,lst_FT_sci_excl,0))),D1671&lt;&gt;""),"CODE NOT ALLOWED FOR THIS DECISION","")))</f>
        <v/>
      </c>
    </row>
    <row r="1672">
      <c r="A1672">
        <f>IF(OR(records_master!$A1672="",ISNUMBER(MATCH(records_master!$M1672,lst_dedup_duplicate,0))),"",records_master!$A1672)</f>
        <v/>
      </c>
      <c r="B1672">
        <f>IF($A1672="","",records_master!$E1672)</f>
        <v/>
      </c>
      <c r="M1672">
        <f>IF($A1672="","",IF(AND(ISNUMBER(MATCH(C1672,lst_FT_sci_excl,0)),D1672=""),"MISSING FT CODE",IF(AND(NOT(ISNUMBER(MATCH(C1672,lst_FT_sci_excl,0))),D1672&lt;&gt;""),"CODE NOT ALLOWED FOR THIS DECISION","")))</f>
        <v/>
      </c>
    </row>
    <row r="1673">
      <c r="A1673">
        <f>IF(OR(records_master!$A1673="",ISNUMBER(MATCH(records_master!$M1673,lst_dedup_duplicate,0))),"",records_master!$A1673)</f>
        <v/>
      </c>
      <c r="B1673">
        <f>IF($A1673="","",records_master!$E1673)</f>
        <v/>
      </c>
      <c r="M1673">
        <f>IF($A1673="","",IF(AND(ISNUMBER(MATCH(C1673,lst_FT_sci_excl,0)),D1673=""),"MISSING FT CODE",IF(AND(NOT(ISNUMBER(MATCH(C1673,lst_FT_sci_excl,0))),D1673&lt;&gt;""),"CODE NOT ALLOWED FOR THIS DECISION","")))</f>
        <v/>
      </c>
    </row>
    <row r="1674">
      <c r="A1674">
        <f>IF(OR(records_master!$A1674="",ISNUMBER(MATCH(records_master!$M1674,lst_dedup_duplicate,0))),"",records_master!$A1674)</f>
        <v/>
      </c>
      <c r="B1674">
        <f>IF($A1674="","",records_master!$E1674)</f>
        <v/>
      </c>
      <c r="M1674">
        <f>IF($A1674="","",IF(AND(ISNUMBER(MATCH(C1674,lst_FT_sci_excl,0)),D1674=""),"MISSING FT CODE",IF(AND(NOT(ISNUMBER(MATCH(C1674,lst_FT_sci_excl,0))),D1674&lt;&gt;""),"CODE NOT ALLOWED FOR THIS DECISION","")))</f>
        <v/>
      </c>
    </row>
    <row r="1675">
      <c r="A1675">
        <f>IF(OR(records_master!$A1675="",ISNUMBER(MATCH(records_master!$M1675,lst_dedup_duplicate,0))),"",records_master!$A1675)</f>
        <v/>
      </c>
      <c r="B1675">
        <f>IF($A1675="","",records_master!$E1675)</f>
        <v/>
      </c>
      <c r="M1675">
        <f>IF($A1675="","",IF(AND(ISNUMBER(MATCH(C1675,lst_FT_sci_excl,0)),D1675=""),"MISSING FT CODE",IF(AND(NOT(ISNUMBER(MATCH(C1675,lst_FT_sci_excl,0))),D1675&lt;&gt;""),"CODE NOT ALLOWED FOR THIS DECISION","")))</f>
        <v/>
      </c>
    </row>
    <row r="1676">
      <c r="A1676">
        <f>IF(OR(records_master!$A1676="",ISNUMBER(MATCH(records_master!$M1676,lst_dedup_duplicate,0))),"",records_master!$A1676)</f>
        <v/>
      </c>
      <c r="B1676">
        <f>IF($A1676="","",records_master!$E1676)</f>
        <v/>
      </c>
      <c r="M1676">
        <f>IF($A1676="","",IF(AND(ISNUMBER(MATCH(C1676,lst_FT_sci_excl,0)),D1676=""),"MISSING FT CODE",IF(AND(NOT(ISNUMBER(MATCH(C1676,lst_FT_sci_excl,0))),D1676&lt;&gt;""),"CODE NOT ALLOWED FOR THIS DECISION","")))</f>
        <v/>
      </c>
    </row>
    <row r="1677">
      <c r="A1677">
        <f>IF(OR(records_master!$A1677="",ISNUMBER(MATCH(records_master!$M1677,lst_dedup_duplicate,0))),"",records_master!$A1677)</f>
        <v/>
      </c>
      <c r="B1677">
        <f>IF($A1677="","",records_master!$E1677)</f>
        <v/>
      </c>
      <c r="M1677">
        <f>IF($A1677="","",IF(AND(ISNUMBER(MATCH(C1677,lst_FT_sci_excl,0)),D1677=""),"MISSING FT CODE",IF(AND(NOT(ISNUMBER(MATCH(C1677,lst_FT_sci_excl,0))),D1677&lt;&gt;""),"CODE NOT ALLOWED FOR THIS DECISION","")))</f>
        <v/>
      </c>
    </row>
    <row r="1678">
      <c r="A1678">
        <f>IF(OR(records_master!$A1678="",ISNUMBER(MATCH(records_master!$M1678,lst_dedup_duplicate,0))),"",records_master!$A1678)</f>
        <v/>
      </c>
      <c r="B1678">
        <f>IF($A1678="","",records_master!$E1678)</f>
        <v/>
      </c>
      <c r="M1678">
        <f>IF($A1678="","",IF(AND(ISNUMBER(MATCH(C1678,lst_FT_sci_excl,0)),D1678=""),"MISSING FT CODE",IF(AND(NOT(ISNUMBER(MATCH(C1678,lst_FT_sci_excl,0))),D1678&lt;&gt;""),"CODE NOT ALLOWED FOR THIS DECISION","")))</f>
        <v/>
      </c>
    </row>
    <row r="1679">
      <c r="A1679">
        <f>IF(OR(records_master!$A1679="",ISNUMBER(MATCH(records_master!$M1679,lst_dedup_duplicate,0))),"",records_master!$A1679)</f>
        <v/>
      </c>
      <c r="B1679">
        <f>IF($A1679="","",records_master!$E1679)</f>
        <v/>
      </c>
      <c r="M1679">
        <f>IF($A1679="","",IF(AND(ISNUMBER(MATCH(C1679,lst_FT_sci_excl,0)),D1679=""),"MISSING FT CODE",IF(AND(NOT(ISNUMBER(MATCH(C1679,lst_FT_sci_excl,0))),D1679&lt;&gt;""),"CODE NOT ALLOWED FOR THIS DECISION","")))</f>
        <v/>
      </c>
    </row>
    <row r="1680">
      <c r="A1680">
        <f>IF(OR(records_master!$A1680="",ISNUMBER(MATCH(records_master!$M1680,lst_dedup_duplicate,0))),"",records_master!$A1680)</f>
        <v/>
      </c>
      <c r="B1680">
        <f>IF($A1680="","",records_master!$E1680)</f>
        <v/>
      </c>
      <c r="M1680">
        <f>IF($A1680="","",IF(AND(ISNUMBER(MATCH(C1680,lst_FT_sci_excl,0)),D1680=""),"MISSING FT CODE",IF(AND(NOT(ISNUMBER(MATCH(C1680,lst_FT_sci_excl,0))),D1680&lt;&gt;""),"CODE NOT ALLOWED FOR THIS DECISION","")))</f>
        <v/>
      </c>
    </row>
    <row r="1681">
      <c r="A1681">
        <f>IF(OR(records_master!$A1681="",ISNUMBER(MATCH(records_master!$M1681,lst_dedup_duplicate,0))),"",records_master!$A1681)</f>
        <v/>
      </c>
      <c r="B1681">
        <f>IF($A1681="","",records_master!$E1681)</f>
        <v/>
      </c>
      <c r="M1681">
        <f>IF($A1681="","",IF(AND(ISNUMBER(MATCH(C1681,lst_FT_sci_excl,0)),D1681=""),"MISSING FT CODE",IF(AND(NOT(ISNUMBER(MATCH(C1681,lst_FT_sci_excl,0))),D1681&lt;&gt;""),"CODE NOT ALLOWED FOR THIS DECISION","")))</f>
        <v/>
      </c>
    </row>
    <row r="1682">
      <c r="A1682">
        <f>IF(OR(records_master!$A1682="",ISNUMBER(MATCH(records_master!$M1682,lst_dedup_duplicate,0))),"",records_master!$A1682)</f>
        <v/>
      </c>
      <c r="B1682">
        <f>IF($A1682="","",records_master!$E1682)</f>
        <v/>
      </c>
      <c r="M1682">
        <f>IF($A1682="","",IF(AND(ISNUMBER(MATCH(C1682,lst_FT_sci_excl,0)),D1682=""),"MISSING FT CODE",IF(AND(NOT(ISNUMBER(MATCH(C1682,lst_FT_sci_excl,0))),D1682&lt;&gt;""),"CODE NOT ALLOWED FOR THIS DECISION","")))</f>
        <v/>
      </c>
    </row>
    <row r="1683">
      <c r="A1683">
        <f>IF(OR(records_master!$A1683="",ISNUMBER(MATCH(records_master!$M1683,lst_dedup_duplicate,0))),"",records_master!$A1683)</f>
        <v/>
      </c>
      <c r="B1683">
        <f>IF($A1683="","",records_master!$E1683)</f>
        <v/>
      </c>
      <c r="M1683">
        <f>IF($A1683="","",IF(AND(ISNUMBER(MATCH(C1683,lst_FT_sci_excl,0)),D1683=""),"MISSING FT CODE",IF(AND(NOT(ISNUMBER(MATCH(C1683,lst_FT_sci_excl,0))),D1683&lt;&gt;""),"CODE NOT ALLOWED FOR THIS DECISION","")))</f>
        <v/>
      </c>
    </row>
    <row r="1684">
      <c r="A1684">
        <f>IF(OR(records_master!$A1684="",ISNUMBER(MATCH(records_master!$M1684,lst_dedup_duplicate,0))),"",records_master!$A1684)</f>
        <v/>
      </c>
      <c r="B1684">
        <f>IF($A1684="","",records_master!$E1684)</f>
        <v/>
      </c>
      <c r="M1684">
        <f>IF($A1684="","",IF(AND(ISNUMBER(MATCH(C1684,lst_FT_sci_excl,0)),D1684=""),"MISSING FT CODE",IF(AND(NOT(ISNUMBER(MATCH(C1684,lst_FT_sci_excl,0))),D1684&lt;&gt;""),"CODE NOT ALLOWED FOR THIS DECISION","")))</f>
        <v/>
      </c>
    </row>
    <row r="1685">
      <c r="A1685">
        <f>IF(OR(records_master!$A1685="",ISNUMBER(MATCH(records_master!$M1685,lst_dedup_duplicate,0))),"",records_master!$A1685)</f>
        <v/>
      </c>
      <c r="B1685">
        <f>IF($A1685="","",records_master!$E1685)</f>
        <v/>
      </c>
      <c r="M1685">
        <f>IF($A1685="","",IF(AND(ISNUMBER(MATCH(C1685,lst_FT_sci_excl,0)),D1685=""),"MISSING FT CODE",IF(AND(NOT(ISNUMBER(MATCH(C1685,lst_FT_sci_excl,0))),D1685&lt;&gt;""),"CODE NOT ALLOWED FOR THIS DECISION","")))</f>
        <v/>
      </c>
    </row>
    <row r="1686">
      <c r="A1686">
        <f>IF(OR(records_master!$A1686="",ISNUMBER(MATCH(records_master!$M1686,lst_dedup_duplicate,0))),"",records_master!$A1686)</f>
        <v/>
      </c>
      <c r="B1686">
        <f>IF($A1686="","",records_master!$E1686)</f>
        <v/>
      </c>
      <c r="M1686">
        <f>IF($A1686="","",IF(AND(ISNUMBER(MATCH(C1686,lst_FT_sci_excl,0)),D1686=""),"MISSING FT CODE",IF(AND(NOT(ISNUMBER(MATCH(C1686,lst_FT_sci_excl,0))),D1686&lt;&gt;""),"CODE NOT ALLOWED FOR THIS DECISION","")))</f>
        <v/>
      </c>
    </row>
    <row r="1687">
      <c r="A1687">
        <f>IF(OR(records_master!$A1687="",ISNUMBER(MATCH(records_master!$M1687,lst_dedup_duplicate,0))),"",records_master!$A1687)</f>
        <v/>
      </c>
      <c r="B1687">
        <f>IF($A1687="","",records_master!$E1687)</f>
        <v/>
      </c>
      <c r="M1687">
        <f>IF($A1687="","",IF(AND(ISNUMBER(MATCH(C1687,lst_FT_sci_excl,0)),D1687=""),"MISSING FT CODE",IF(AND(NOT(ISNUMBER(MATCH(C1687,lst_FT_sci_excl,0))),D1687&lt;&gt;""),"CODE NOT ALLOWED FOR THIS DECISION","")))</f>
        <v/>
      </c>
    </row>
    <row r="1688">
      <c r="A1688">
        <f>IF(OR(records_master!$A1688="",ISNUMBER(MATCH(records_master!$M1688,lst_dedup_duplicate,0))),"",records_master!$A1688)</f>
        <v/>
      </c>
      <c r="B1688">
        <f>IF($A1688="","",records_master!$E1688)</f>
        <v/>
      </c>
      <c r="M1688">
        <f>IF($A1688="","",IF(AND(ISNUMBER(MATCH(C1688,lst_FT_sci_excl,0)),D1688=""),"MISSING FT CODE",IF(AND(NOT(ISNUMBER(MATCH(C1688,lst_FT_sci_excl,0))),D1688&lt;&gt;""),"CODE NOT ALLOWED FOR THIS DECISION","")))</f>
        <v/>
      </c>
    </row>
    <row r="1689">
      <c r="A1689">
        <f>IF(OR(records_master!$A1689="",ISNUMBER(MATCH(records_master!$M1689,lst_dedup_duplicate,0))),"",records_master!$A1689)</f>
        <v/>
      </c>
      <c r="B1689">
        <f>IF($A1689="","",records_master!$E1689)</f>
        <v/>
      </c>
      <c r="M1689">
        <f>IF($A1689="","",IF(AND(ISNUMBER(MATCH(C1689,lst_FT_sci_excl,0)),D1689=""),"MISSING FT CODE",IF(AND(NOT(ISNUMBER(MATCH(C1689,lst_FT_sci_excl,0))),D1689&lt;&gt;""),"CODE NOT ALLOWED FOR THIS DECISION","")))</f>
        <v/>
      </c>
    </row>
    <row r="1690">
      <c r="A1690">
        <f>IF(OR(records_master!$A1690="",ISNUMBER(MATCH(records_master!$M1690,lst_dedup_duplicate,0))),"",records_master!$A1690)</f>
        <v/>
      </c>
      <c r="B1690">
        <f>IF($A1690="","",records_master!$E1690)</f>
        <v/>
      </c>
      <c r="M1690">
        <f>IF($A1690="","",IF(AND(ISNUMBER(MATCH(C1690,lst_FT_sci_excl,0)),D1690=""),"MISSING FT CODE",IF(AND(NOT(ISNUMBER(MATCH(C1690,lst_FT_sci_excl,0))),D1690&lt;&gt;""),"CODE NOT ALLOWED FOR THIS DECISION","")))</f>
        <v/>
      </c>
    </row>
    <row r="1691">
      <c r="A1691">
        <f>IF(OR(records_master!$A1691="",ISNUMBER(MATCH(records_master!$M1691,lst_dedup_duplicate,0))),"",records_master!$A1691)</f>
        <v/>
      </c>
      <c r="B1691">
        <f>IF($A1691="","",records_master!$E1691)</f>
        <v/>
      </c>
      <c r="M1691">
        <f>IF($A1691="","",IF(AND(ISNUMBER(MATCH(C1691,lst_FT_sci_excl,0)),D1691=""),"MISSING FT CODE",IF(AND(NOT(ISNUMBER(MATCH(C1691,lst_FT_sci_excl,0))),D1691&lt;&gt;""),"CODE NOT ALLOWED FOR THIS DECISION","")))</f>
        <v/>
      </c>
    </row>
    <row r="1692">
      <c r="A1692">
        <f>IF(OR(records_master!$A1692="",ISNUMBER(MATCH(records_master!$M1692,lst_dedup_duplicate,0))),"",records_master!$A1692)</f>
        <v/>
      </c>
      <c r="B1692">
        <f>IF($A1692="","",records_master!$E1692)</f>
        <v/>
      </c>
      <c r="M1692">
        <f>IF($A1692="","",IF(AND(ISNUMBER(MATCH(C1692,lst_FT_sci_excl,0)),D1692=""),"MISSING FT CODE",IF(AND(NOT(ISNUMBER(MATCH(C1692,lst_FT_sci_excl,0))),D1692&lt;&gt;""),"CODE NOT ALLOWED FOR THIS DECISION","")))</f>
        <v/>
      </c>
    </row>
    <row r="1693">
      <c r="A1693">
        <f>IF(OR(records_master!$A1693="",ISNUMBER(MATCH(records_master!$M1693,lst_dedup_duplicate,0))),"",records_master!$A1693)</f>
        <v/>
      </c>
      <c r="B1693">
        <f>IF($A1693="","",records_master!$E1693)</f>
        <v/>
      </c>
      <c r="M1693">
        <f>IF($A1693="","",IF(AND(ISNUMBER(MATCH(C1693,lst_FT_sci_excl,0)),D1693=""),"MISSING FT CODE",IF(AND(NOT(ISNUMBER(MATCH(C1693,lst_FT_sci_excl,0))),D1693&lt;&gt;""),"CODE NOT ALLOWED FOR THIS DECISION","")))</f>
        <v/>
      </c>
    </row>
    <row r="1694">
      <c r="A1694">
        <f>IF(OR(records_master!$A1694="",ISNUMBER(MATCH(records_master!$M1694,lst_dedup_duplicate,0))),"",records_master!$A1694)</f>
        <v/>
      </c>
      <c r="B1694">
        <f>IF($A1694="","",records_master!$E1694)</f>
        <v/>
      </c>
      <c r="M1694">
        <f>IF($A1694="","",IF(AND(ISNUMBER(MATCH(C1694,lst_FT_sci_excl,0)),D1694=""),"MISSING FT CODE",IF(AND(NOT(ISNUMBER(MATCH(C1694,lst_FT_sci_excl,0))),D1694&lt;&gt;""),"CODE NOT ALLOWED FOR THIS DECISION","")))</f>
        <v/>
      </c>
    </row>
    <row r="1695">
      <c r="A1695">
        <f>IF(OR(records_master!$A1695="",ISNUMBER(MATCH(records_master!$M1695,lst_dedup_duplicate,0))),"",records_master!$A1695)</f>
        <v/>
      </c>
      <c r="B1695">
        <f>IF($A1695="","",records_master!$E1695)</f>
        <v/>
      </c>
      <c r="M1695">
        <f>IF($A1695="","",IF(AND(ISNUMBER(MATCH(C1695,lst_FT_sci_excl,0)),D1695=""),"MISSING FT CODE",IF(AND(NOT(ISNUMBER(MATCH(C1695,lst_FT_sci_excl,0))),D1695&lt;&gt;""),"CODE NOT ALLOWED FOR THIS DECISION","")))</f>
        <v/>
      </c>
    </row>
    <row r="1696">
      <c r="A1696">
        <f>IF(OR(records_master!$A1696="",ISNUMBER(MATCH(records_master!$M1696,lst_dedup_duplicate,0))),"",records_master!$A1696)</f>
        <v/>
      </c>
      <c r="B1696">
        <f>IF($A1696="","",records_master!$E1696)</f>
        <v/>
      </c>
      <c r="M1696">
        <f>IF($A1696="","",IF(AND(ISNUMBER(MATCH(C1696,lst_FT_sci_excl,0)),D1696=""),"MISSING FT CODE",IF(AND(NOT(ISNUMBER(MATCH(C1696,lst_FT_sci_excl,0))),D1696&lt;&gt;""),"CODE NOT ALLOWED FOR THIS DECISION","")))</f>
        <v/>
      </c>
    </row>
    <row r="1697">
      <c r="A1697">
        <f>IF(OR(records_master!$A1697="",ISNUMBER(MATCH(records_master!$M1697,lst_dedup_duplicate,0))),"",records_master!$A1697)</f>
        <v/>
      </c>
      <c r="B1697">
        <f>IF($A1697="","",records_master!$E1697)</f>
        <v/>
      </c>
      <c r="M1697">
        <f>IF($A1697="","",IF(AND(ISNUMBER(MATCH(C1697,lst_FT_sci_excl,0)),D1697=""),"MISSING FT CODE",IF(AND(NOT(ISNUMBER(MATCH(C1697,lst_FT_sci_excl,0))),D1697&lt;&gt;""),"CODE NOT ALLOWED FOR THIS DECISION","")))</f>
        <v/>
      </c>
    </row>
    <row r="1698">
      <c r="A1698">
        <f>IF(OR(records_master!$A1698="",ISNUMBER(MATCH(records_master!$M1698,lst_dedup_duplicate,0))),"",records_master!$A1698)</f>
        <v/>
      </c>
      <c r="B1698">
        <f>IF($A1698="","",records_master!$E1698)</f>
        <v/>
      </c>
      <c r="M1698">
        <f>IF($A1698="","",IF(AND(ISNUMBER(MATCH(C1698,lst_FT_sci_excl,0)),D1698=""),"MISSING FT CODE",IF(AND(NOT(ISNUMBER(MATCH(C1698,lst_FT_sci_excl,0))),D1698&lt;&gt;""),"CODE NOT ALLOWED FOR THIS DECISION","")))</f>
        <v/>
      </c>
    </row>
    <row r="1699">
      <c r="A1699">
        <f>IF(OR(records_master!$A1699="",ISNUMBER(MATCH(records_master!$M1699,lst_dedup_duplicate,0))),"",records_master!$A1699)</f>
        <v/>
      </c>
      <c r="B1699">
        <f>IF($A1699="","",records_master!$E1699)</f>
        <v/>
      </c>
      <c r="M1699">
        <f>IF($A1699="","",IF(AND(ISNUMBER(MATCH(C1699,lst_FT_sci_excl,0)),D1699=""),"MISSING FT CODE",IF(AND(NOT(ISNUMBER(MATCH(C1699,lst_FT_sci_excl,0))),D1699&lt;&gt;""),"CODE NOT ALLOWED FOR THIS DECISION","")))</f>
        <v/>
      </c>
    </row>
    <row r="1700">
      <c r="A1700">
        <f>IF(OR(records_master!$A1700="",ISNUMBER(MATCH(records_master!$M1700,lst_dedup_duplicate,0))),"",records_master!$A1700)</f>
        <v/>
      </c>
      <c r="B1700">
        <f>IF($A1700="","",records_master!$E1700)</f>
        <v/>
      </c>
      <c r="M1700">
        <f>IF($A1700="","",IF(AND(ISNUMBER(MATCH(C1700,lst_FT_sci_excl,0)),D1700=""),"MISSING FT CODE",IF(AND(NOT(ISNUMBER(MATCH(C1700,lst_FT_sci_excl,0))),D1700&lt;&gt;""),"CODE NOT ALLOWED FOR THIS DECISION","")))</f>
        <v/>
      </c>
    </row>
    <row r="1701">
      <c r="A1701">
        <f>IF(OR(records_master!$A1701="",ISNUMBER(MATCH(records_master!$M1701,lst_dedup_duplicate,0))),"",records_master!$A1701)</f>
        <v/>
      </c>
      <c r="B1701">
        <f>IF($A1701="","",records_master!$E1701)</f>
        <v/>
      </c>
      <c r="M1701">
        <f>IF($A1701="","",IF(AND(ISNUMBER(MATCH(C1701,lst_FT_sci_excl,0)),D1701=""),"MISSING FT CODE",IF(AND(NOT(ISNUMBER(MATCH(C1701,lst_FT_sci_excl,0))),D1701&lt;&gt;""),"CODE NOT ALLOWED FOR THIS DECISION","")))</f>
        <v/>
      </c>
    </row>
    <row r="1702">
      <c r="A1702">
        <f>IF(OR(records_master!$A1702="",ISNUMBER(MATCH(records_master!$M1702,lst_dedup_duplicate,0))),"",records_master!$A1702)</f>
        <v/>
      </c>
      <c r="B1702">
        <f>IF($A1702="","",records_master!$E1702)</f>
        <v/>
      </c>
      <c r="M1702">
        <f>IF($A1702="","",IF(AND(ISNUMBER(MATCH(C1702,lst_FT_sci_excl,0)),D1702=""),"MISSING FT CODE",IF(AND(NOT(ISNUMBER(MATCH(C1702,lst_FT_sci_excl,0))),D1702&lt;&gt;""),"CODE NOT ALLOWED FOR THIS DECISION","")))</f>
        <v/>
      </c>
    </row>
    <row r="1703">
      <c r="A1703">
        <f>IF(OR(records_master!$A1703="",ISNUMBER(MATCH(records_master!$M1703,lst_dedup_duplicate,0))),"",records_master!$A1703)</f>
        <v/>
      </c>
      <c r="B1703">
        <f>IF($A1703="","",records_master!$E1703)</f>
        <v/>
      </c>
      <c r="M1703">
        <f>IF($A1703="","",IF(AND(ISNUMBER(MATCH(C1703,lst_FT_sci_excl,0)),D1703=""),"MISSING FT CODE",IF(AND(NOT(ISNUMBER(MATCH(C1703,lst_FT_sci_excl,0))),D1703&lt;&gt;""),"CODE NOT ALLOWED FOR THIS DECISION","")))</f>
        <v/>
      </c>
    </row>
    <row r="1704">
      <c r="A1704">
        <f>IF(OR(records_master!$A1704="",ISNUMBER(MATCH(records_master!$M1704,lst_dedup_duplicate,0))),"",records_master!$A1704)</f>
        <v/>
      </c>
      <c r="B1704">
        <f>IF($A1704="","",records_master!$E1704)</f>
        <v/>
      </c>
      <c r="M1704">
        <f>IF($A1704="","",IF(AND(ISNUMBER(MATCH(C1704,lst_FT_sci_excl,0)),D1704=""),"MISSING FT CODE",IF(AND(NOT(ISNUMBER(MATCH(C1704,lst_FT_sci_excl,0))),D1704&lt;&gt;""),"CODE NOT ALLOWED FOR THIS DECISION","")))</f>
        <v/>
      </c>
    </row>
    <row r="1705">
      <c r="A1705">
        <f>IF(OR(records_master!$A1705="",ISNUMBER(MATCH(records_master!$M1705,lst_dedup_duplicate,0))),"",records_master!$A1705)</f>
        <v/>
      </c>
      <c r="B1705">
        <f>IF($A1705="","",records_master!$E1705)</f>
        <v/>
      </c>
      <c r="M1705">
        <f>IF($A1705="","",IF(AND(ISNUMBER(MATCH(C1705,lst_FT_sci_excl,0)),D1705=""),"MISSING FT CODE",IF(AND(NOT(ISNUMBER(MATCH(C1705,lst_FT_sci_excl,0))),D1705&lt;&gt;""),"CODE NOT ALLOWED FOR THIS DECISION","")))</f>
        <v/>
      </c>
    </row>
    <row r="1706">
      <c r="A1706">
        <f>IF(OR(records_master!$A1706="",ISNUMBER(MATCH(records_master!$M1706,lst_dedup_duplicate,0))),"",records_master!$A1706)</f>
        <v/>
      </c>
      <c r="B1706">
        <f>IF($A1706="","",records_master!$E1706)</f>
        <v/>
      </c>
      <c r="M1706">
        <f>IF($A1706="","",IF(AND(ISNUMBER(MATCH(C1706,lst_FT_sci_excl,0)),D1706=""),"MISSING FT CODE",IF(AND(NOT(ISNUMBER(MATCH(C1706,lst_FT_sci_excl,0))),D1706&lt;&gt;""),"CODE NOT ALLOWED FOR THIS DECISION","")))</f>
        <v/>
      </c>
    </row>
    <row r="1707">
      <c r="A1707">
        <f>IF(OR(records_master!$A1707="",ISNUMBER(MATCH(records_master!$M1707,lst_dedup_duplicate,0))),"",records_master!$A1707)</f>
        <v/>
      </c>
      <c r="B1707">
        <f>IF($A1707="","",records_master!$E1707)</f>
        <v/>
      </c>
      <c r="M1707">
        <f>IF($A1707="","",IF(AND(ISNUMBER(MATCH(C1707,lst_FT_sci_excl,0)),D1707=""),"MISSING FT CODE",IF(AND(NOT(ISNUMBER(MATCH(C1707,lst_FT_sci_excl,0))),D1707&lt;&gt;""),"CODE NOT ALLOWED FOR THIS DECISION","")))</f>
        <v/>
      </c>
    </row>
    <row r="1708">
      <c r="A1708">
        <f>IF(OR(records_master!$A1708="",ISNUMBER(MATCH(records_master!$M1708,lst_dedup_duplicate,0))),"",records_master!$A1708)</f>
        <v/>
      </c>
      <c r="B1708">
        <f>IF($A1708="","",records_master!$E1708)</f>
        <v/>
      </c>
      <c r="M1708">
        <f>IF($A1708="","",IF(AND(ISNUMBER(MATCH(C1708,lst_FT_sci_excl,0)),D1708=""),"MISSING FT CODE",IF(AND(NOT(ISNUMBER(MATCH(C1708,lst_FT_sci_excl,0))),D1708&lt;&gt;""),"CODE NOT ALLOWED FOR THIS DECISION","")))</f>
        <v/>
      </c>
    </row>
    <row r="1709">
      <c r="A1709">
        <f>IF(OR(records_master!$A1709="",ISNUMBER(MATCH(records_master!$M1709,lst_dedup_duplicate,0))),"",records_master!$A1709)</f>
        <v/>
      </c>
      <c r="B1709">
        <f>IF($A1709="","",records_master!$E1709)</f>
        <v/>
      </c>
      <c r="M1709">
        <f>IF($A1709="","",IF(AND(ISNUMBER(MATCH(C1709,lst_FT_sci_excl,0)),D1709=""),"MISSING FT CODE",IF(AND(NOT(ISNUMBER(MATCH(C1709,lst_FT_sci_excl,0))),D1709&lt;&gt;""),"CODE NOT ALLOWED FOR THIS DECISION","")))</f>
        <v/>
      </c>
    </row>
    <row r="1710">
      <c r="A1710">
        <f>IF(OR(records_master!$A1710="",ISNUMBER(MATCH(records_master!$M1710,lst_dedup_duplicate,0))),"",records_master!$A1710)</f>
        <v/>
      </c>
      <c r="B1710">
        <f>IF($A1710="","",records_master!$E1710)</f>
        <v/>
      </c>
      <c r="M1710">
        <f>IF($A1710="","",IF(AND(ISNUMBER(MATCH(C1710,lst_FT_sci_excl,0)),D1710=""),"MISSING FT CODE",IF(AND(NOT(ISNUMBER(MATCH(C1710,lst_FT_sci_excl,0))),D1710&lt;&gt;""),"CODE NOT ALLOWED FOR THIS DECISION","")))</f>
        <v/>
      </c>
    </row>
    <row r="1711">
      <c r="A1711">
        <f>IF(OR(records_master!$A1711="",ISNUMBER(MATCH(records_master!$M1711,lst_dedup_duplicate,0))),"",records_master!$A1711)</f>
        <v/>
      </c>
      <c r="B1711">
        <f>IF($A1711="","",records_master!$E1711)</f>
        <v/>
      </c>
      <c r="M1711">
        <f>IF($A1711="","",IF(AND(ISNUMBER(MATCH(C1711,lst_FT_sci_excl,0)),D1711=""),"MISSING FT CODE",IF(AND(NOT(ISNUMBER(MATCH(C1711,lst_FT_sci_excl,0))),D1711&lt;&gt;""),"CODE NOT ALLOWED FOR THIS DECISION","")))</f>
        <v/>
      </c>
    </row>
    <row r="1712">
      <c r="A1712">
        <f>IF(OR(records_master!$A1712="",ISNUMBER(MATCH(records_master!$M1712,lst_dedup_duplicate,0))),"",records_master!$A1712)</f>
        <v/>
      </c>
      <c r="B1712">
        <f>IF($A1712="","",records_master!$E1712)</f>
        <v/>
      </c>
      <c r="M1712">
        <f>IF($A1712="","",IF(AND(ISNUMBER(MATCH(C1712,lst_FT_sci_excl,0)),D1712=""),"MISSING FT CODE",IF(AND(NOT(ISNUMBER(MATCH(C1712,lst_FT_sci_excl,0))),D1712&lt;&gt;""),"CODE NOT ALLOWED FOR THIS DECISION","")))</f>
        <v/>
      </c>
    </row>
    <row r="1713">
      <c r="A1713">
        <f>IF(OR(records_master!$A1713="",ISNUMBER(MATCH(records_master!$M1713,lst_dedup_duplicate,0))),"",records_master!$A1713)</f>
        <v/>
      </c>
      <c r="B1713">
        <f>IF($A1713="","",records_master!$E1713)</f>
        <v/>
      </c>
      <c r="M1713">
        <f>IF($A1713="","",IF(AND(ISNUMBER(MATCH(C1713,lst_FT_sci_excl,0)),D1713=""),"MISSING FT CODE",IF(AND(NOT(ISNUMBER(MATCH(C1713,lst_FT_sci_excl,0))),D1713&lt;&gt;""),"CODE NOT ALLOWED FOR THIS DECISION","")))</f>
        <v/>
      </c>
    </row>
    <row r="1714">
      <c r="A1714">
        <f>IF(OR(records_master!$A1714="",ISNUMBER(MATCH(records_master!$M1714,lst_dedup_duplicate,0))),"",records_master!$A1714)</f>
        <v/>
      </c>
      <c r="B1714">
        <f>IF($A1714="","",records_master!$E1714)</f>
        <v/>
      </c>
      <c r="M1714">
        <f>IF($A1714="","",IF(AND(ISNUMBER(MATCH(C1714,lst_FT_sci_excl,0)),D1714=""),"MISSING FT CODE",IF(AND(NOT(ISNUMBER(MATCH(C1714,lst_FT_sci_excl,0))),D1714&lt;&gt;""),"CODE NOT ALLOWED FOR THIS DECISION","")))</f>
        <v/>
      </c>
    </row>
    <row r="1715">
      <c r="A1715">
        <f>IF(OR(records_master!$A1715="",ISNUMBER(MATCH(records_master!$M1715,lst_dedup_duplicate,0))),"",records_master!$A1715)</f>
        <v/>
      </c>
      <c r="B1715">
        <f>IF($A1715="","",records_master!$E1715)</f>
        <v/>
      </c>
      <c r="M1715">
        <f>IF($A1715="","",IF(AND(ISNUMBER(MATCH(C1715,lst_FT_sci_excl,0)),D1715=""),"MISSING FT CODE",IF(AND(NOT(ISNUMBER(MATCH(C1715,lst_FT_sci_excl,0))),D1715&lt;&gt;""),"CODE NOT ALLOWED FOR THIS DECISION","")))</f>
        <v/>
      </c>
    </row>
    <row r="1716">
      <c r="A1716">
        <f>IF(OR(records_master!$A1716="",ISNUMBER(MATCH(records_master!$M1716,lst_dedup_duplicate,0))),"",records_master!$A1716)</f>
        <v/>
      </c>
      <c r="B1716">
        <f>IF($A1716="","",records_master!$E1716)</f>
        <v/>
      </c>
      <c r="M1716">
        <f>IF($A1716="","",IF(AND(ISNUMBER(MATCH(C1716,lst_FT_sci_excl,0)),D1716=""),"MISSING FT CODE",IF(AND(NOT(ISNUMBER(MATCH(C1716,lst_FT_sci_excl,0))),D1716&lt;&gt;""),"CODE NOT ALLOWED FOR THIS DECISION","")))</f>
        <v/>
      </c>
    </row>
    <row r="1717">
      <c r="A1717">
        <f>IF(OR(records_master!$A1717="",ISNUMBER(MATCH(records_master!$M1717,lst_dedup_duplicate,0))),"",records_master!$A1717)</f>
        <v/>
      </c>
      <c r="B1717">
        <f>IF($A1717="","",records_master!$E1717)</f>
        <v/>
      </c>
      <c r="M1717">
        <f>IF($A1717="","",IF(AND(ISNUMBER(MATCH(C1717,lst_FT_sci_excl,0)),D1717=""),"MISSING FT CODE",IF(AND(NOT(ISNUMBER(MATCH(C1717,lst_FT_sci_excl,0))),D1717&lt;&gt;""),"CODE NOT ALLOWED FOR THIS DECISION","")))</f>
        <v/>
      </c>
    </row>
    <row r="1718">
      <c r="A1718">
        <f>IF(OR(records_master!$A1718="",ISNUMBER(MATCH(records_master!$M1718,lst_dedup_duplicate,0))),"",records_master!$A1718)</f>
        <v/>
      </c>
      <c r="B1718">
        <f>IF($A1718="","",records_master!$E1718)</f>
        <v/>
      </c>
      <c r="M1718">
        <f>IF($A1718="","",IF(AND(ISNUMBER(MATCH(C1718,lst_FT_sci_excl,0)),D1718=""),"MISSING FT CODE",IF(AND(NOT(ISNUMBER(MATCH(C1718,lst_FT_sci_excl,0))),D1718&lt;&gt;""),"CODE NOT ALLOWED FOR THIS DECISION","")))</f>
        <v/>
      </c>
    </row>
    <row r="1719">
      <c r="A1719">
        <f>IF(OR(records_master!$A1719="",ISNUMBER(MATCH(records_master!$M1719,lst_dedup_duplicate,0))),"",records_master!$A1719)</f>
        <v/>
      </c>
      <c r="B1719">
        <f>IF($A1719="","",records_master!$E1719)</f>
        <v/>
      </c>
      <c r="M1719">
        <f>IF($A1719="","",IF(AND(ISNUMBER(MATCH(C1719,lst_FT_sci_excl,0)),D1719=""),"MISSING FT CODE",IF(AND(NOT(ISNUMBER(MATCH(C1719,lst_FT_sci_excl,0))),D1719&lt;&gt;""),"CODE NOT ALLOWED FOR THIS DECISION","")))</f>
        <v/>
      </c>
    </row>
    <row r="1720">
      <c r="A1720">
        <f>IF(OR(records_master!$A1720="",ISNUMBER(MATCH(records_master!$M1720,lst_dedup_duplicate,0))),"",records_master!$A1720)</f>
        <v/>
      </c>
      <c r="B1720">
        <f>IF($A1720="","",records_master!$E1720)</f>
        <v/>
      </c>
      <c r="M1720">
        <f>IF($A1720="","",IF(AND(ISNUMBER(MATCH(C1720,lst_FT_sci_excl,0)),D1720=""),"MISSING FT CODE",IF(AND(NOT(ISNUMBER(MATCH(C1720,lst_FT_sci_excl,0))),D1720&lt;&gt;""),"CODE NOT ALLOWED FOR THIS DECISION","")))</f>
        <v/>
      </c>
    </row>
    <row r="1721">
      <c r="A1721">
        <f>IF(OR(records_master!$A1721="",ISNUMBER(MATCH(records_master!$M1721,lst_dedup_duplicate,0))),"",records_master!$A1721)</f>
        <v/>
      </c>
      <c r="B1721">
        <f>IF($A1721="","",records_master!$E1721)</f>
        <v/>
      </c>
      <c r="M1721">
        <f>IF($A1721="","",IF(AND(ISNUMBER(MATCH(C1721,lst_FT_sci_excl,0)),D1721=""),"MISSING FT CODE",IF(AND(NOT(ISNUMBER(MATCH(C1721,lst_FT_sci_excl,0))),D1721&lt;&gt;""),"CODE NOT ALLOWED FOR THIS DECISION","")))</f>
        <v/>
      </c>
    </row>
    <row r="1722">
      <c r="A1722">
        <f>IF(OR(records_master!$A1722="",ISNUMBER(MATCH(records_master!$M1722,lst_dedup_duplicate,0))),"",records_master!$A1722)</f>
        <v/>
      </c>
      <c r="B1722">
        <f>IF($A1722="","",records_master!$E1722)</f>
        <v/>
      </c>
      <c r="M1722">
        <f>IF($A1722="","",IF(AND(ISNUMBER(MATCH(C1722,lst_FT_sci_excl,0)),D1722=""),"MISSING FT CODE",IF(AND(NOT(ISNUMBER(MATCH(C1722,lst_FT_sci_excl,0))),D1722&lt;&gt;""),"CODE NOT ALLOWED FOR THIS DECISION","")))</f>
        <v/>
      </c>
    </row>
    <row r="1723">
      <c r="A1723">
        <f>IF(OR(records_master!$A1723="",ISNUMBER(MATCH(records_master!$M1723,lst_dedup_duplicate,0))),"",records_master!$A1723)</f>
        <v/>
      </c>
      <c r="B1723">
        <f>IF($A1723="","",records_master!$E1723)</f>
        <v/>
      </c>
      <c r="M1723">
        <f>IF($A1723="","",IF(AND(ISNUMBER(MATCH(C1723,lst_FT_sci_excl,0)),D1723=""),"MISSING FT CODE",IF(AND(NOT(ISNUMBER(MATCH(C1723,lst_FT_sci_excl,0))),D1723&lt;&gt;""),"CODE NOT ALLOWED FOR THIS DECISION","")))</f>
        <v/>
      </c>
    </row>
    <row r="1724">
      <c r="A1724">
        <f>IF(OR(records_master!$A1724="",ISNUMBER(MATCH(records_master!$M1724,lst_dedup_duplicate,0))),"",records_master!$A1724)</f>
        <v/>
      </c>
      <c r="B1724">
        <f>IF($A1724="","",records_master!$E1724)</f>
        <v/>
      </c>
      <c r="M1724">
        <f>IF($A1724="","",IF(AND(ISNUMBER(MATCH(C1724,lst_FT_sci_excl,0)),D1724=""),"MISSING FT CODE",IF(AND(NOT(ISNUMBER(MATCH(C1724,lst_FT_sci_excl,0))),D1724&lt;&gt;""),"CODE NOT ALLOWED FOR THIS DECISION","")))</f>
        <v/>
      </c>
    </row>
    <row r="1725">
      <c r="A1725">
        <f>IF(OR(records_master!$A1725="",ISNUMBER(MATCH(records_master!$M1725,lst_dedup_duplicate,0))),"",records_master!$A1725)</f>
        <v/>
      </c>
      <c r="B1725">
        <f>IF($A1725="","",records_master!$E1725)</f>
        <v/>
      </c>
      <c r="M1725">
        <f>IF($A1725="","",IF(AND(ISNUMBER(MATCH(C1725,lst_FT_sci_excl,0)),D1725=""),"MISSING FT CODE",IF(AND(NOT(ISNUMBER(MATCH(C1725,lst_FT_sci_excl,0))),D1725&lt;&gt;""),"CODE NOT ALLOWED FOR THIS DECISION","")))</f>
        <v/>
      </c>
    </row>
    <row r="1726">
      <c r="A1726">
        <f>IF(OR(records_master!$A1726="",ISNUMBER(MATCH(records_master!$M1726,lst_dedup_duplicate,0))),"",records_master!$A1726)</f>
        <v/>
      </c>
      <c r="B1726">
        <f>IF($A1726="","",records_master!$E1726)</f>
        <v/>
      </c>
      <c r="M1726">
        <f>IF($A1726="","",IF(AND(ISNUMBER(MATCH(C1726,lst_FT_sci_excl,0)),D1726=""),"MISSING FT CODE",IF(AND(NOT(ISNUMBER(MATCH(C1726,lst_FT_sci_excl,0))),D1726&lt;&gt;""),"CODE NOT ALLOWED FOR THIS DECISION","")))</f>
        <v/>
      </c>
    </row>
    <row r="1727">
      <c r="A1727">
        <f>IF(OR(records_master!$A1727="",ISNUMBER(MATCH(records_master!$M1727,lst_dedup_duplicate,0))),"",records_master!$A1727)</f>
        <v/>
      </c>
      <c r="B1727">
        <f>IF($A1727="","",records_master!$E1727)</f>
        <v/>
      </c>
      <c r="M1727">
        <f>IF($A1727="","",IF(AND(ISNUMBER(MATCH(C1727,lst_FT_sci_excl,0)),D1727=""),"MISSING FT CODE",IF(AND(NOT(ISNUMBER(MATCH(C1727,lst_FT_sci_excl,0))),D1727&lt;&gt;""),"CODE NOT ALLOWED FOR THIS DECISION","")))</f>
        <v/>
      </c>
    </row>
    <row r="1728">
      <c r="A1728">
        <f>IF(OR(records_master!$A1728="",ISNUMBER(MATCH(records_master!$M1728,lst_dedup_duplicate,0))),"",records_master!$A1728)</f>
        <v/>
      </c>
      <c r="B1728">
        <f>IF($A1728="","",records_master!$E1728)</f>
        <v/>
      </c>
      <c r="M1728">
        <f>IF($A1728="","",IF(AND(ISNUMBER(MATCH(C1728,lst_FT_sci_excl,0)),D1728=""),"MISSING FT CODE",IF(AND(NOT(ISNUMBER(MATCH(C1728,lst_FT_sci_excl,0))),D1728&lt;&gt;""),"CODE NOT ALLOWED FOR THIS DECISION","")))</f>
        <v/>
      </c>
    </row>
    <row r="1729">
      <c r="A1729">
        <f>IF(OR(records_master!$A1729="",ISNUMBER(MATCH(records_master!$M1729,lst_dedup_duplicate,0))),"",records_master!$A1729)</f>
        <v/>
      </c>
      <c r="B1729">
        <f>IF($A1729="","",records_master!$E1729)</f>
        <v/>
      </c>
      <c r="M1729">
        <f>IF($A1729="","",IF(AND(ISNUMBER(MATCH(C1729,lst_FT_sci_excl,0)),D1729=""),"MISSING FT CODE",IF(AND(NOT(ISNUMBER(MATCH(C1729,lst_FT_sci_excl,0))),D1729&lt;&gt;""),"CODE NOT ALLOWED FOR THIS DECISION","")))</f>
        <v/>
      </c>
    </row>
    <row r="1730">
      <c r="A1730">
        <f>IF(OR(records_master!$A1730="",ISNUMBER(MATCH(records_master!$M1730,lst_dedup_duplicate,0))),"",records_master!$A1730)</f>
        <v/>
      </c>
      <c r="B1730">
        <f>IF($A1730="","",records_master!$E1730)</f>
        <v/>
      </c>
      <c r="M1730">
        <f>IF($A1730="","",IF(AND(ISNUMBER(MATCH(C1730,lst_FT_sci_excl,0)),D1730=""),"MISSING FT CODE",IF(AND(NOT(ISNUMBER(MATCH(C1730,lst_FT_sci_excl,0))),D1730&lt;&gt;""),"CODE NOT ALLOWED FOR THIS DECISION","")))</f>
        <v/>
      </c>
    </row>
    <row r="1731">
      <c r="A1731">
        <f>IF(OR(records_master!$A1731="",ISNUMBER(MATCH(records_master!$M1731,lst_dedup_duplicate,0))),"",records_master!$A1731)</f>
        <v/>
      </c>
      <c r="B1731">
        <f>IF($A1731="","",records_master!$E1731)</f>
        <v/>
      </c>
      <c r="M1731">
        <f>IF($A1731="","",IF(AND(ISNUMBER(MATCH(C1731,lst_FT_sci_excl,0)),D1731=""),"MISSING FT CODE",IF(AND(NOT(ISNUMBER(MATCH(C1731,lst_FT_sci_excl,0))),D1731&lt;&gt;""),"CODE NOT ALLOWED FOR THIS DECISION","")))</f>
        <v/>
      </c>
    </row>
    <row r="1732">
      <c r="A1732">
        <f>IF(OR(records_master!$A1732="",ISNUMBER(MATCH(records_master!$M1732,lst_dedup_duplicate,0))),"",records_master!$A1732)</f>
        <v/>
      </c>
      <c r="B1732">
        <f>IF($A1732="","",records_master!$E1732)</f>
        <v/>
      </c>
      <c r="M1732">
        <f>IF($A1732="","",IF(AND(ISNUMBER(MATCH(C1732,lst_FT_sci_excl,0)),D1732=""),"MISSING FT CODE",IF(AND(NOT(ISNUMBER(MATCH(C1732,lst_FT_sci_excl,0))),D1732&lt;&gt;""),"CODE NOT ALLOWED FOR THIS DECISION","")))</f>
        <v/>
      </c>
    </row>
    <row r="1733">
      <c r="A1733">
        <f>IF(OR(records_master!$A1733="",ISNUMBER(MATCH(records_master!$M1733,lst_dedup_duplicate,0))),"",records_master!$A1733)</f>
        <v/>
      </c>
      <c r="B1733">
        <f>IF($A1733="","",records_master!$E1733)</f>
        <v/>
      </c>
      <c r="M1733">
        <f>IF($A1733="","",IF(AND(ISNUMBER(MATCH(C1733,lst_FT_sci_excl,0)),D1733=""),"MISSING FT CODE",IF(AND(NOT(ISNUMBER(MATCH(C1733,lst_FT_sci_excl,0))),D1733&lt;&gt;""),"CODE NOT ALLOWED FOR THIS DECISION","")))</f>
        <v/>
      </c>
    </row>
    <row r="1734">
      <c r="A1734">
        <f>IF(OR(records_master!$A1734="",ISNUMBER(MATCH(records_master!$M1734,lst_dedup_duplicate,0))),"",records_master!$A1734)</f>
        <v/>
      </c>
      <c r="B1734">
        <f>IF($A1734="","",records_master!$E1734)</f>
        <v/>
      </c>
      <c r="M1734">
        <f>IF($A1734="","",IF(AND(ISNUMBER(MATCH(C1734,lst_FT_sci_excl,0)),D1734=""),"MISSING FT CODE",IF(AND(NOT(ISNUMBER(MATCH(C1734,lst_FT_sci_excl,0))),D1734&lt;&gt;""),"CODE NOT ALLOWED FOR THIS DECISION","")))</f>
        <v/>
      </c>
    </row>
    <row r="1735">
      <c r="A1735">
        <f>IF(OR(records_master!$A1735="",ISNUMBER(MATCH(records_master!$M1735,lst_dedup_duplicate,0))),"",records_master!$A1735)</f>
        <v/>
      </c>
      <c r="B1735">
        <f>IF($A1735="","",records_master!$E1735)</f>
        <v/>
      </c>
      <c r="M1735">
        <f>IF($A1735="","",IF(AND(ISNUMBER(MATCH(C1735,lst_FT_sci_excl,0)),D1735=""),"MISSING FT CODE",IF(AND(NOT(ISNUMBER(MATCH(C1735,lst_FT_sci_excl,0))),D1735&lt;&gt;""),"CODE NOT ALLOWED FOR THIS DECISION","")))</f>
        <v/>
      </c>
    </row>
    <row r="1736">
      <c r="A1736">
        <f>IF(OR(records_master!$A1736="",ISNUMBER(MATCH(records_master!$M1736,lst_dedup_duplicate,0))),"",records_master!$A1736)</f>
        <v/>
      </c>
      <c r="B1736">
        <f>IF($A1736="","",records_master!$E1736)</f>
        <v/>
      </c>
      <c r="M1736">
        <f>IF($A1736="","",IF(AND(ISNUMBER(MATCH(C1736,lst_FT_sci_excl,0)),D1736=""),"MISSING FT CODE",IF(AND(NOT(ISNUMBER(MATCH(C1736,lst_FT_sci_excl,0))),D1736&lt;&gt;""),"CODE NOT ALLOWED FOR THIS DECISION","")))</f>
        <v/>
      </c>
    </row>
    <row r="1737">
      <c r="A1737">
        <f>IF(OR(records_master!$A1737="",ISNUMBER(MATCH(records_master!$M1737,lst_dedup_duplicate,0))),"",records_master!$A1737)</f>
        <v/>
      </c>
      <c r="B1737">
        <f>IF($A1737="","",records_master!$E1737)</f>
        <v/>
      </c>
      <c r="M1737">
        <f>IF($A1737="","",IF(AND(ISNUMBER(MATCH(C1737,lst_FT_sci_excl,0)),D1737=""),"MISSING FT CODE",IF(AND(NOT(ISNUMBER(MATCH(C1737,lst_FT_sci_excl,0))),D1737&lt;&gt;""),"CODE NOT ALLOWED FOR THIS DECISION","")))</f>
        <v/>
      </c>
    </row>
    <row r="1738">
      <c r="A1738">
        <f>IF(OR(records_master!$A1738="",ISNUMBER(MATCH(records_master!$M1738,lst_dedup_duplicate,0))),"",records_master!$A1738)</f>
        <v/>
      </c>
      <c r="B1738">
        <f>IF($A1738="","",records_master!$E1738)</f>
        <v/>
      </c>
      <c r="M1738">
        <f>IF($A1738="","",IF(AND(ISNUMBER(MATCH(C1738,lst_FT_sci_excl,0)),D1738=""),"MISSING FT CODE",IF(AND(NOT(ISNUMBER(MATCH(C1738,lst_FT_sci_excl,0))),D1738&lt;&gt;""),"CODE NOT ALLOWED FOR THIS DECISION","")))</f>
        <v/>
      </c>
    </row>
    <row r="1739">
      <c r="A1739">
        <f>IF(OR(records_master!$A1739="",ISNUMBER(MATCH(records_master!$M1739,lst_dedup_duplicate,0))),"",records_master!$A1739)</f>
        <v/>
      </c>
      <c r="B1739">
        <f>IF($A1739="","",records_master!$E1739)</f>
        <v/>
      </c>
      <c r="M1739">
        <f>IF($A1739="","",IF(AND(ISNUMBER(MATCH(C1739,lst_FT_sci_excl,0)),D1739=""),"MISSING FT CODE",IF(AND(NOT(ISNUMBER(MATCH(C1739,lst_FT_sci_excl,0))),D1739&lt;&gt;""),"CODE NOT ALLOWED FOR THIS DECISION","")))</f>
        <v/>
      </c>
    </row>
    <row r="1740">
      <c r="A1740">
        <f>IF(OR(records_master!$A1740="",ISNUMBER(MATCH(records_master!$M1740,lst_dedup_duplicate,0))),"",records_master!$A1740)</f>
        <v/>
      </c>
      <c r="B1740">
        <f>IF($A1740="","",records_master!$E1740)</f>
        <v/>
      </c>
      <c r="M1740">
        <f>IF($A1740="","",IF(AND(ISNUMBER(MATCH(C1740,lst_FT_sci_excl,0)),D1740=""),"MISSING FT CODE",IF(AND(NOT(ISNUMBER(MATCH(C1740,lst_FT_sci_excl,0))),D1740&lt;&gt;""),"CODE NOT ALLOWED FOR THIS DECISION","")))</f>
        <v/>
      </c>
    </row>
    <row r="1741">
      <c r="A1741">
        <f>IF(OR(records_master!$A1741="",ISNUMBER(MATCH(records_master!$M1741,lst_dedup_duplicate,0))),"",records_master!$A1741)</f>
        <v/>
      </c>
      <c r="B1741">
        <f>IF($A1741="","",records_master!$E1741)</f>
        <v/>
      </c>
      <c r="M1741">
        <f>IF($A1741="","",IF(AND(ISNUMBER(MATCH(C1741,lst_FT_sci_excl,0)),D1741=""),"MISSING FT CODE",IF(AND(NOT(ISNUMBER(MATCH(C1741,lst_FT_sci_excl,0))),D1741&lt;&gt;""),"CODE NOT ALLOWED FOR THIS DECISION","")))</f>
        <v/>
      </c>
    </row>
    <row r="1742">
      <c r="A1742">
        <f>IF(OR(records_master!$A1742="",ISNUMBER(MATCH(records_master!$M1742,lst_dedup_duplicate,0))),"",records_master!$A1742)</f>
        <v/>
      </c>
      <c r="B1742">
        <f>IF($A1742="","",records_master!$E1742)</f>
        <v/>
      </c>
      <c r="M1742">
        <f>IF($A1742="","",IF(AND(ISNUMBER(MATCH(C1742,lst_FT_sci_excl,0)),D1742=""),"MISSING FT CODE",IF(AND(NOT(ISNUMBER(MATCH(C1742,lst_FT_sci_excl,0))),D1742&lt;&gt;""),"CODE NOT ALLOWED FOR THIS DECISION","")))</f>
        <v/>
      </c>
    </row>
    <row r="1743">
      <c r="A1743">
        <f>IF(OR(records_master!$A1743="",ISNUMBER(MATCH(records_master!$M1743,lst_dedup_duplicate,0))),"",records_master!$A1743)</f>
        <v/>
      </c>
      <c r="B1743">
        <f>IF($A1743="","",records_master!$E1743)</f>
        <v/>
      </c>
      <c r="M1743">
        <f>IF($A1743="","",IF(AND(ISNUMBER(MATCH(C1743,lst_FT_sci_excl,0)),D1743=""),"MISSING FT CODE",IF(AND(NOT(ISNUMBER(MATCH(C1743,lst_FT_sci_excl,0))),D1743&lt;&gt;""),"CODE NOT ALLOWED FOR THIS DECISION","")))</f>
        <v/>
      </c>
    </row>
    <row r="1744">
      <c r="A1744">
        <f>IF(OR(records_master!$A1744="",ISNUMBER(MATCH(records_master!$M1744,lst_dedup_duplicate,0))),"",records_master!$A1744)</f>
        <v/>
      </c>
      <c r="B1744">
        <f>IF($A1744="","",records_master!$E1744)</f>
        <v/>
      </c>
      <c r="M1744">
        <f>IF($A1744="","",IF(AND(ISNUMBER(MATCH(C1744,lst_FT_sci_excl,0)),D1744=""),"MISSING FT CODE",IF(AND(NOT(ISNUMBER(MATCH(C1744,lst_FT_sci_excl,0))),D1744&lt;&gt;""),"CODE NOT ALLOWED FOR THIS DECISION","")))</f>
        <v/>
      </c>
    </row>
    <row r="1745">
      <c r="A1745">
        <f>IF(OR(records_master!$A1745="",ISNUMBER(MATCH(records_master!$M1745,lst_dedup_duplicate,0))),"",records_master!$A1745)</f>
        <v/>
      </c>
      <c r="B1745">
        <f>IF($A1745="","",records_master!$E1745)</f>
        <v/>
      </c>
      <c r="M1745">
        <f>IF($A1745="","",IF(AND(ISNUMBER(MATCH(C1745,lst_FT_sci_excl,0)),D1745=""),"MISSING FT CODE",IF(AND(NOT(ISNUMBER(MATCH(C1745,lst_FT_sci_excl,0))),D1745&lt;&gt;""),"CODE NOT ALLOWED FOR THIS DECISION","")))</f>
        <v/>
      </c>
    </row>
    <row r="1746">
      <c r="A1746">
        <f>IF(OR(records_master!$A1746="",ISNUMBER(MATCH(records_master!$M1746,lst_dedup_duplicate,0))),"",records_master!$A1746)</f>
        <v/>
      </c>
      <c r="B1746">
        <f>IF($A1746="","",records_master!$E1746)</f>
        <v/>
      </c>
      <c r="M1746">
        <f>IF($A1746="","",IF(AND(ISNUMBER(MATCH(C1746,lst_FT_sci_excl,0)),D1746=""),"MISSING FT CODE",IF(AND(NOT(ISNUMBER(MATCH(C1746,lst_FT_sci_excl,0))),D1746&lt;&gt;""),"CODE NOT ALLOWED FOR THIS DECISION","")))</f>
        <v/>
      </c>
    </row>
    <row r="1747">
      <c r="A1747">
        <f>IF(OR(records_master!$A1747="",ISNUMBER(MATCH(records_master!$M1747,lst_dedup_duplicate,0))),"",records_master!$A1747)</f>
        <v/>
      </c>
      <c r="B1747">
        <f>IF($A1747="","",records_master!$E1747)</f>
        <v/>
      </c>
      <c r="M1747">
        <f>IF($A1747="","",IF(AND(ISNUMBER(MATCH(C1747,lst_FT_sci_excl,0)),D1747=""),"MISSING FT CODE",IF(AND(NOT(ISNUMBER(MATCH(C1747,lst_FT_sci_excl,0))),D1747&lt;&gt;""),"CODE NOT ALLOWED FOR THIS DECISION","")))</f>
        <v/>
      </c>
    </row>
    <row r="1748">
      <c r="A1748">
        <f>IF(OR(records_master!$A1748="",ISNUMBER(MATCH(records_master!$M1748,lst_dedup_duplicate,0))),"",records_master!$A1748)</f>
        <v/>
      </c>
      <c r="B1748">
        <f>IF($A1748="","",records_master!$E1748)</f>
        <v/>
      </c>
      <c r="M1748">
        <f>IF($A1748="","",IF(AND(ISNUMBER(MATCH(C1748,lst_FT_sci_excl,0)),D1748=""),"MISSING FT CODE",IF(AND(NOT(ISNUMBER(MATCH(C1748,lst_FT_sci_excl,0))),D1748&lt;&gt;""),"CODE NOT ALLOWED FOR THIS DECISION","")))</f>
        <v/>
      </c>
    </row>
    <row r="1749">
      <c r="A1749">
        <f>IF(OR(records_master!$A1749="",ISNUMBER(MATCH(records_master!$M1749,lst_dedup_duplicate,0))),"",records_master!$A1749)</f>
        <v/>
      </c>
      <c r="B1749">
        <f>IF($A1749="","",records_master!$E1749)</f>
        <v/>
      </c>
      <c r="M1749">
        <f>IF($A1749="","",IF(AND(ISNUMBER(MATCH(C1749,lst_FT_sci_excl,0)),D1749=""),"MISSING FT CODE",IF(AND(NOT(ISNUMBER(MATCH(C1749,lst_FT_sci_excl,0))),D1749&lt;&gt;""),"CODE NOT ALLOWED FOR THIS DECISION","")))</f>
        <v/>
      </c>
    </row>
    <row r="1750">
      <c r="A1750">
        <f>IF(OR(records_master!$A1750="",ISNUMBER(MATCH(records_master!$M1750,lst_dedup_duplicate,0))),"",records_master!$A1750)</f>
        <v/>
      </c>
      <c r="B1750">
        <f>IF($A1750="","",records_master!$E1750)</f>
        <v/>
      </c>
      <c r="M1750">
        <f>IF($A1750="","",IF(AND(ISNUMBER(MATCH(C1750,lst_FT_sci_excl,0)),D1750=""),"MISSING FT CODE",IF(AND(NOT(ISNUMBER(MATCH(C1750,lst_FT_sci_excl,0))),D1750&lt;&gt;""),"CODE NOT ALLOWED FOR THIS DECISION","")))</f>
        <v/>
      </c>
    </row>
    <row r="1751">
      <c r="A1751">
        <f>IF(OR(records_master!$A1751="",ISNUMBER(MATCH(records_master!$M1751,lst_dedup_duplicate,0))),"",records_master!$A1751)</f>
        <v/>
      </c>
      <c r="B1751">
        <f>IF($A1751="","",records_master!$E1751)</f>
        <v/>
      </c>
      <c r="M1751">
        <f>IF($A1751="","",IF(AND(ISNUMBER(MATCH(C1751,lst_FT_sci_excl,0)),D1751=""),"MISSING FT CODE",IF(AND(NOT(ISNUMBER(MATCH(C1751,lst_FT_sci_excl,0))),D1751&lt;&gt;""),"CODE NOT ALLOWED FOR THIS DECISION","")))</f>
        <v/>
      </c>
    </row>
    <row r="1752">
      <c r="A1752">
        <f>IF(OR(records_master!$A1752="",ISNUMBER(MATCH(records_master!$M1752,lst_dedup_duplicate,0))),"",records_master!$A1752)</f>
        <v/>
      </c>
      <c r="B1752">
        <f>IF($A1752="","",records_master!$E1752)</f>
        <v/>
      </c>
      <c r="M1752">
        <f>IF($A1752="","",IF(AND(ISNUMBER(MATCH(C1752,lst_FT_sci_excl,0)),D1752=""),"MISSING FT CODE",IF(AND(NOT(ISNUMBER(MATCH(C1752,lst_FT_sci_excl,0))),D1752&lt;&gt;""),"CODE NOT ALLOWED FOR THIS DECISION","")))</f>
        <v/>
      </c>
    </row>
    <row r="1753">
      <c r="A1753">
        <f>IF(OR(records_master!$A1753="",ISNUMBER(MATCH(records_master!$M1753,lst_dedup_duplicate,0))),"",records_master!$A1753)</f>
        <v/>
      </c>
      <c r="B1753">
        <f>IF($A1753="","",records_master!$E1753)</f>
        <v/>
      </c>
      <c r="M1753">
        <f>IF($A1753="","",IF(AND(ISNUMBER(MATCH(C1753,lst_FT_sci_excl,0)),D1753=""),"MISSING FT CODE",IF(AND(NOT(ISNUMBER(MATCH(C1753,lst_FT_sci_excl,0))),D1753&lt;&gt;""),"CODE NOT ALLOWED FOR THIS DECISION","")))</f>
        <v/>
      </c>
    </row>
    <row r="1754">
      <c r="A1754">
        <f>IF(OR(records_master!$A1754="",ISNUMBER(MATCH(records_master!$M1754,lst_dedup_duplicate,0))),"",records_master!$A1754)</f>
        <v/>
      </c>
      <c r="B1754">
        <f>IF($A1754="","",records_master!$E1754)</f>
        <v/>
      </c>
      <c r="M1754">
        <f>IF($A1754="","",IF(AND(ISNUMBER(MATCH(C1754,lst_FT_sci_excl,0)),D1754=""),"MISSING FT CODE",IF(AND(NOT(ISNUMBER(MATCH(C1754,lst_FT_sci_excl,0))),D1754&lt;&gt;""),"CODE NOT ALLOWED FOR THIS DECISION","")))</f>
        <v/>
      </c>
    </row>
    <row r="1755">
      <c r="A1755">
        <f>IF(OR(records_master!$A1755="",ISNUMBER(MATCH(records_master!$M1755,lst_dedup_duplicate,0))),"",records_master!$A1755)</f>
        <v/>
      </c>
      <c r="B1755">
        <f>IF($A1755="","",records_master!$E1755)</f>
        <v/>
      </c>
      <c r="M1755">
        <f>IF($A1755="","",IF(AND(ISNUMBER(MATCH(C1755,lst_FT_sci_excl,0)),D1755=""),"MISSING FT CODE",IF(AND(NOT(ISNUMBER(MATCH(C1755,lst_FT_sci_excl,0))),D1755&lt;&gt;""),"CODE NOT ALLOWED FOR THIS DECISION","")))</f>
        <v/>
      </c>
    </row>
    <row r="1756">
      <c r="A1756">
        <f>IF(OR(records_master!$A1756="",ISNUMBER(MATCH(records_master!$M1756,lst_dedup_duplicate,0))),"",records_master!$A1756)</f>
        <v/>
      </c>
      <c r="B1756">
        <f>IF($A1756="","",records_master!$E1756)</f>
        <v/>
      </c>
      <c r="M1756">
        <f>IF($A1756="","",IF(AND(ISNUMBER(MATCH(C1756,lst_FT_sci_excl,0)),D1756=""),"MISSING FT CODE",IF(AND(NOT(ISNUMBER(MATCH(C1756,lst_FT_sci_excl,0))),D1756&lt;&gt;""),"CODE NOT ALLOWED FOR THIS DECISION","")))</f>
        <v/>
      </c>
    </row>
    <row r="1757">
      <c r="A1757">
        <f>IF(OR(records_master!$A1757="",ISNUMBER(MATCH(records_master!$M1757,lst_dedup_duplicate,0))),"",records_master!$A1757)</f>
        <v/>
      </c>
      <c r="B1757">
        <f>IF($A1757="","",records_master!$E1757)</f>
        <v/>
      </c>
      <c r="M1757">
        <f>IF($A1757="","",IF(AND(ISNUMBER(MATCH(C1757,lst_FT_sci_excl,0)),D1757=""),"MISSING FT CODE",IF(AND(NOT(ISNUMBER(MATCH(C1757,lst_FT_sci_excl,0))),D1757&lt;&gt;""),"CODE NOT ALLOWED FOR THIS DECISION","")))</f>
        <v/>
      </c>
    </row>
    <row r="1758">
      <c r="A1758">
        <f>IF(OR(records_master!$A1758="",ISNUMBER(MATCH(records_master!$M1758,lst_dedup_duplicate,0))),"",records_master!$A1758)</f>
        <v/>
      </c>
      <c r="B1758">
        <f>IF($A1758="","",records_master!$E1758)</f>
        <v/>
      </c>
      <c r="M1758">
        <f>IF($A1758="","",IF(AND(ISNUMBER(MATCH(C1758,lst_FT_sci_excl,0)),D1758=""),"MISSING FT CODE",IF(AND(NOT(ISNUMBER(MATCH(C1758,lst_FT_sci_excl,0))),D1758&lt;&gt;""),"CODE NOT ALLOWED FOR THIS DECISION","")))</f>
        <v/>
      </c>
    </row>
    <row r="1759">
      <c r="A1759">
        <f>IF(OR(records_master!$A1759="",ISNUMBER(MATCH(records_master!$M1759,lst_dedup_duplicate,0))),"",records_master!$A1759)</f>
        <v/>
      </c>
      <c r="B1759">
        <f>IF($A1759="","",records_master!$E1759)</f>
        <v/>
      </c>
      <c r="M1759">
        <f>IF($A1759="","",IF(AND(ISNUMBER(MATCH(C1759,lst_FT_sci_excl,0)),D1759=""),"MISSING FT CODE",IF(AND(NOT(ISNUMBER(MATCH(C1759,lst_FT_sci_excl,0))),D1759&lt;&gt;""),"CODE NOT ALLOWED FOR THIS DECISION","")))</f>
        <v/>
      </c>
    </row>
    <row r="1760">
      <c r="A1760">
        <f>IF(OR(records_master!$A1760="",ISNUMBER(MATCH(records_master!$M1760,lst_dedup_duplicate,0))),"",records_master!$A1760)</f>
        <v/>
      </c>
      <c r="B1760">
        <f>IF($A1760="","",records_master!$E1760)</f>
        <v/>
      </c>
      <c r="M1760">
        <f>IF($A1760="","",IF(AND(ISNUMBER(MATCH(C1760,lst_FT_sci_excl,0)),D1760=""),"MISSING FT CODE",IF(AND(NOT(ISNUMBER(MATCH(C1760,lst_FT_sci_excl,0))),D1760&lt;&gt;""),"CODE NOT ALLOWED FOR THIS DECISION","")))</f>
        <v/>
      </c>
    </row>
    <row r="1761">
      <c r="A1761">
        <f>IF(OR(records_master!$A1761="",ISNUMBER(MATCH(records_master!$M1761,lst_dedup_duplicate,0))),"",records_master!$A1761)</f>
        <v/>
      </c>
      <c r="B1761">
        <f>IF($A1761="","",records_master!$E1761)</f>
        <v/>
      </c>
      <c r="M1761">
        <f>IF($A1761="","",IF(AND(ISNUMBER(MATCH(C1761,lst_FT_sci_excl,0)),D1761=""),"MISSING FT CODE",IF(AND(NOT(ISNUMBER(MATCH(C1761,lst_FT_sci_excl,0))),D1761&lt;&gt;""),"CODE NOT ALLOWED FOR THIS DECISION","")))</f>
        <v/>
      </c>
    </row>
    <row r="1762">
      <c r="A1762">
        <f>IF(OR(records_master!$A1762="",ISNUMBER(MATCH(records_master!$M1762,lst_dedup_duplicate,0))),"",records_master!$A1762)</f>
        <v/>
      </c>
      <c r="B1762">
        <f>IF($A1762="","",records_master!$E1762)</f>
        <v/>
      </c>
      <c r="M1762">
        <f>IF($A1762="","",IF(AND(ISNUMBER(MATCH(C1762,lst_FT_sci_excl,0)),D1762=""),"MISSING FT CODE",IF(AND(NOT(ISNUMBER(MATCH(C1762,lst_FT_sci_excl,0))),D1762&lt;&gt;""),"CODE NOT ALLOWED FOR THIS DECISION","")))</f>
        <v/>
      </c>
    </row>
    <row r="1763">
      <c r="A1763">
        <f>IF(OR(records_master!$A1763="",ISNUMBER(MATCH(records_master!$M1763,lst_dedup_duplicate,0))),"",records_master!$A1763)</f>
        <v/>
      </c>
      <c r="B1763">
        <f>IF($A1763="","",records_master!$E1763)</f>
        <v/>
      </c>
      <c r="M1763">
        <f>IF($A1763="","",IF(AND(ISNUMBER(MATCH(C1763,lst_FT_sci_excl,0)),D1763=""),"MISSING FT CODE",IF(AND(NOT(ISNUMBER(MATCH(C1763,lst_FT_sci_excl,0))),D1763&lt;&gt;""),"CODE NOT ALLOWED FOR THIS DECISION","")))</f>
        <v/>
      </c>
    </row>
    <row r="1764">
      <c r="A1764">
        <f>IF(OR(records_master!$A1764="",ISNUMBER(MATCH(records_master!$M1764,lst_dedup_duplicate,0))),"",records_master!$A1764)</f>
        <v/>
      </c>
      <c r="B1764">
        <f>IF($A1764="","",records_master!$E1764)</f>
        <v/>
      </c>
      <c r="M1764">
        <f>IF($A1764="","",IF(AND(ISNUMBER(MATCH(C1764,lst_FT_sci_excl,0)),D1764=""),"MISSING FT CODE",IF(AND(NOT(ISNUMBER(MATCH(C1764,lst_FT_sci_excl,0))),D1764&lt;&gt;""),"CODE NOT ALLOWED FOR THIS DECISION","")))</f>
        <v/>
      </c>
    </row>
    <row r="1765">
      <c r="A1765">
        <f>IF(OR(records_master!$A1765="",ISNUMBER(MATCH(records_master!$M1765,lst_dedup_duplicate,0))),"",records_master!$A1765)</f>
        <v/>
      </c>
      <c r="B1765">
        <f>IF($A1765="","",records_master!$E1765)</f>
        <v/>
      </c>
      <c r="M1765">
        <f>IF($A1765="","",IF(AND(ISNUMBER(MATCH(C1765,lst_FT_sci_excl,0)),D1765=""),"MISSING FT CODE",IF(AND(NOT(ISNUMBER(MATCH(C1765,lst_FT_sci_excl,0))),D1765&lt;&gt;""),"CODE NOT ALLOWED FOR THIS DECISION","")))</f>
        <v/>
      </c>
    </row>
    <row r="1766">
      <c r="A1766">
        <f>IF(OR(records_master!$A1766="",ISNUMBER(MATCH(records_master!$M1766,lst_dedup_duplicate,0))),"",records_master!$A1766)</f>
        <v/>
      </c>
      <c r="B1766">
        <f>IF($A1766="","",records_master!$E1766)</f>
        <v/>
      </c>
      <c r="M1766">
        <f>IF($A1766="","",IF(AND(ISNUMBER(MATCH(C1766,lst_FT_sci_excl,0)),D1766=""),"MISSING FT CODE",IF(AND(NOT(ISNUMBER(MATCH(C1766,lst_FT_sci_excl,0))),D1766&lt;&gt;""),"CODE NOT ALLOWED FOR THIS DECISION","")))</f>
        <v/>
      </c>
    </row>
    <row r="1767">
      <c r="A1767">
        <f>IF(OR(records_master!$A1767="",ISNUMBER(MATCH(records_master!$M1767,lst_dedup_duplicate,0))),"",records_master!$A1767)</f>
        <v/>
      </c>
      <c r="B1767">
        <f>IF($A1767="","",records_master!$E1767)</f>
        <v/>
      </c>
      <c r="M1767">
        <f>IF($A1767="","",IF(AND(ISNUMBER(MATCH(C1767,lst_FT_sci_excl,0)),D1767=""),"MISSING FT CODE",IF(AND(NOT(ISNUMBER(MATCH(C1767,lst_FT_sci_excl,0))),D1767&lt;&gt;""),"CODE NOT ALLOWED FOR THIS DECISION","")))</f>
        <v/>
      </c>
    </row>
    <row r="1768">
      <c r="A1768">
        <f>IF(OR(records_master!$A1768="",ISNUMBER(MATCH(records_master!$M1768,lst_dedup_duplicate,0))),"",records_master!$A1768)</f>
        <v/>
      </c>
      <c r="B1768">
        <f>IF($A1768="","",records_master!$E1768)</f>
        <v/>
      </c>
      <c r="M1768">
        <f>IF($A1768="","",IF(AND(ISNUMBER(MATCH(C1768,lst_FT_sci_excl,0)),D1768=""),"MISSING FT CODE",IF(AND(NOT(ISNUMBER(MATCH(C1768,lst_FT_sci_excl,0))),D1768&lt;&gt;""),"CODE NOT ALLOWED FOR THIS DECISION","")))</f>
        <v/>
      </c>
    </row>
    <row r="1769">
      <c r="A1769">
        <f>IF(OR(records_master!$A1769="",ISNUMBER(MATCH(records_master!$M1769,lst_dedup_duplicate,0))),"",records_master!$A1769)</f>
        <v/>
      </c>
      <c r="B1769">
        <f>IF($A1769="","",records_master!$E1769)</f>
        <v/>
      </c>
      <c r="M1769">
        <f>IF($A1769="","",IF(AND(ISNUMBER(MATCH(C1769,lst_FT_sci_excl,0)),D1769=""),"MISSING FT CODE",IF(AND(NOT(ISNUMBER(MATCH(C1769,lst_FT_sci_excl,0))),D1769&lt;&gt;""),"CODE NOT ALLOWED FOR THIS DECISION","")))</f>
        <v/>
      </c>
    </row>
    <row r="1770">
      <c r="A1770">
        <f>IF(OR(records_master!$A1770="",ISNUMBER(MATCH(records_master!$M1770,lst_dedup_duplicate,0))),"",records_master!$A1770)</f>
        <v/>
      </c>
      <c r="B1770">
        <f>IF($A1770="","",records_master!$E1770)</f>
        <v/>
      </c>
      <c r="M1770">
        <f>IF($A1770="","",IF(AND(ISNUMBER(MATCH(C1770,lst_FT_sci_excl,0)),D1770=""),"MISSING FT CODE",IF(AND(NOT(ISNUMBER(MATCH(C1770,lst_FT_sci_excl,0))),D1770&lt;&gt;""),"CODE NOT ALLOWED FOR THIS DECISION","")))</f>
        <v/>
      </c>
    </row>
    <row r="1771">
      <c r="A1771">
        <f>IF(OR(records_master!$A1771="",ISNUMBER(MATCH(records_master!$M1771,lst_dedup_duplicate,0))),"",records_master!$A1771)</f>
        <v/>
      </c>
      <c r="B1771">
        <f>IF($A1771="","",records_master!$E1771)</f>
        <v/>
      </c>
      <c r="M1771">
        <f>IF($A1771="","",IF(AND(ISNUMBER(MATCH(C1771,lst_FT_sci_excl,0)),D1771=""),"MISSING FT CODE",IF(AND(NOT(ISNUMBER(MATCH(C1771,lst_FT_sci_excl,0))),D1771&lt;&gt;""),"CODE NOT ALLOWED FOR THIS DECISION","")))</f>
        <v/>
      </c>
    </row>
    <row r="1772">
      <c r="A1772">
        <f>IF(OR(records_master!$A1772="",ISNUMBER(MATCH(records_master!$M1772,lst_dedup_duplicate,0))),"",records_master!$A1772)</f>
        <v/>
      </c>
      <c r="B1772">
        <f>IF($A1772="","",records_master!$E1772)</f>
        <v/>
      </c>
      <c r="M1772">
        <f>IF($A1772="","",IF(AND(ISNUMBER(MATCH(C1772,lst_FT_sci_excl,0)),D1772=""),"MISSING FT CODE",IF(AND(NOT(ISNUMBER(MATCH(C1772,lst_FT_sci_excl,0))),D1772&lt;&gt;""),"CODE NOT ALLOWED FOR THIS DECISION","")))</f>
        <v/>
      </c>
    </row>
    <row r="1773">
      <c r="A1773">
        <f>IF(OR(records_master!$A1773="",ISNUMBER(MATCH(records_master!$M1773,lst_dedup_duplicate,0))),"",records_master!$A1773)</f>
        <v/>
      </c>
      <c r="B1773">
        <f>IF($A1773="","",records_master!$E1773)</f>
        <v/>
      </c>
      <c r="M1773">
        <f>IF($A1773="","",IF(AND(ISNUMBER(MATCH(C1773,lst_FT_sci_excl,0)),D1773=""),"MISSING FT CODE",IF(AND(NOT(ISNUMBER(MATCH(C1773,lst_FT_sci_excl,0))),D1773&lt;&gt;""),"CODE NOT ALLOWED FOR THIS DECISION","")))</f>
        <v/>
      </c>
    </row>
    <row r="1774">
      <c r="A1774">
        <f>IF(OR(records_master!$A1774="",ISNUMBER(MATCH(records_master!$M1774,lst_dedup_duplicate,0))),"",records_master!$A1774)</f>
        <v/>
      </c>
      <c r="B1774">
        <f>IF($A1774="","",records_master!$E1774)</f>
        <v/>
      </c>
      <c r="M1774">
        <f>IF($A1774="","",IF(AND(ISNUMBER(MATCH(C1774,lst_FT_sci_excl,0)),D1774=""),"MISSING FT CODE",IF(AND(NOT(ISNUMBER(MATCH(C1774,lst_FT_sci_excl,0))),D1774&lt;&gt;""),"CODE NOT ALLOWED FOR THIS DECISION","")))</f>
        <v/>
      </c>
    </row>
    <row r="1775">
      <c r="A1775">
        <f>IF(OR(records_master!$A1775="",ISNUMBER(MATCH(records_master!$M1775,lst_dedup_duplicate,0))),"",records_master!$A1775)</f>
        <v/>
      </c>
      <c r="B1775">
        <f>IF($A1775="","",records_master!$E1775)</f>
        <v/>
      </c>
      <c r="M1775">
        <f>IF($A1775="","",IF(AND(ISNUMBER(MATCH(C1775,lst_FT_sci_excl,0)),D1775=""),"MISSING FT CODE",IF(AND(NOT(ISNUMBER(MATCH(C1775,lst_FT_sci_excl,0))),D1775&lt;&gt;""),"CODE NOT ALLOWED FOR THIS DECISION","")))</f>
        <v/>
      </c>
    </row>
    <row r="1776">
      <c r="A1776">
        <f>IF(OR(records_master!$A1776="",ISNUMBER(MATCH(records_master!$M1776,lst_dedup_duplicate,0))),"",records_master!$A1776)</f>
        <v/>
      </c>
      <c r="B1776">
        <f>IF($A1776="","",records_master!$E1776)</f>
        <v/>
      </c>
      <c r="M1776">
        <f>IF($A1776="","",IF(AND(ISNUMBER(MATCH(C1776,lst_FT_sci_excl,0)),D1776=""),"MISSING FT CODE",IF(AND(NOT(ISNUMBER(MATCH(C1776,lst_FT_sci_excl,0))),D1776&lt;&gt;""),"CODE NOT ALLOWED FOR THIS DECISION","")))</f>
        <v/>
      </c>
    </row>
    <row r="1777">
      <c r="A1777">
        <f>IF(OR(records_master!$A1777="",ISNUMBER(MATCH(records_master!$M1777,lst_dedup_duplicate,0))),"",records_master!$A1777)</f>
        <v/>
      </c>
      <c r="B1777">
        <f>IF($A1777="","",records_master!$E1777)</f>
        <v/>
      </c>
      <c r="M1777">
        <f>IF($A1777="","",IF(AND(ISNUMBER(MATCH(C1777,lst_FT_sci_excl,0)),D1777=""),"MISSING FT CODE",IF(AND(NOT(ISNUMBER(MATCH(C1777,lst_FT_sci_excl,0))),D1777&lt;&gt;""),"CODE NOT ALLOWED FOR THIS DECISION","")))</f>
        <v/>
      </c>
    </row>
    <row r="1778">
      <c r="A1778">
        <f>IF(OR(records_master!$A1778="",ISNUMBER(MATCH(records_master!$M1778,lst_dedup_duplicate,0))),"",records_master!$A1778)</f>
        <v/>
      </c>
      <c r="B1778">
        <f>IF($A1778="","",records_master!$E1778)</f>
        <v/>
      </c>
      <c r="M1778">
        <f>IF($A1778="","",IF(AND(ISNUMBER(MATCH(C1778,lst_FT_sci_excl,0)),D1778=""),"MISSING FT CODE",IF(AND(NOT(ISNUMBER(MATCH(C1778,lst_FT_sci_excl,0))),D1778&lt;&gt;""),"CODE NOT ALLOWED FOR THIS DECISION","")))</f>
        <v/>
      </c>
    </row>
    <row r="1779">
      <c r="A1779">
        <f>IF(OR(records_master!$A1779="",ISNUMBER(MATCH(records_master!$M1779,lst_dedup_duplicate,0))),"",records_master!$A1779)</f>
        <v/>
      </c>
      <c r="B1779">
        <f>IF($A1779="","",records_master!$E1779)</f>
        <v/>
      </c>
      <c r="M1779">
        <f>IF($A1779="","",IF(AND(ISNUMBER(MATCH(C1779,lst_FT_sci_excl,0)),D1779=""),"MISSING FT CODE",IF(AND(NOT(ISNUMBER(MATCH(C1779,lst_FT_sci_excl,0))),D1779&lt;&gt;""),"CODE NOT ALLOWED FOR THIS DECISION","")))</f>
        <v/>
      </c>
    </row>
    <row r="1780">
      <c r="A1780">
        <f>IF(OR(records_master!$A1780="",ISNUMBER(MATCH(records_master!$M1780,lst_dedup_duplicate,0))),"",records_master!$A1780)</f>
        <v/>
      </c>
      <c r="B1780">
        <f>IF($A1780="","",records_master!$E1780)</f>
        <v/>
      </c>
      <c r="M1780">
        <f>IF($A1780="","",IF(AND(ISNUMBER(MATCH(C1780,lst_FT_sci_excl,0)),D1780=""),"MISSING FT CODE",IF(AND(NOT(ISNUMBER(MATCH(C1780,lst_FT_sci_excl,0))),D1780&lt;&gt;""),"CODE NOT ALLOWED FOR THIS DECISION","")))</f>
        <v/>
      </c>
    </row>
    <row r="1781">
      <c r="A1781">
        <f>IF(OR(records_master!$A1781="",ISNUMBER(MATCH(records_master!$M1781,lst_dedup_duplicate,0))),"",records_master!$A1781)</f>
        <v/>
      </c>
      <c r="B1781">
        <f>IF($A1781="","",records_master!$E1781)</f>
        <v/>
      </c>
      <c r="M1781">
        <f>IF($A1781="","",IF(AND(ISNUMBER(MATCH(C1781,lst_FT_sci_excl,0)),D1781=""),"MISSING FT CODE",IF(AND(NOT(ISNUMBER(MATCH(C1781,lst_FT_sci_excl,0))),D1781&lt;&gt;""),"CODE NOT ALLOWED FOR THIS DECISION","")))</f>
        <v/>
      </c>
    </row>
    <row r="1782">
      <c r="A1782">
        <f>IF(OR(records_master!$A1782="",ISNUMBER(MATCH(records_master!$M1782,lst_dedup_duplicate,0))),"",records_master!$A1782)</f>
        <v/>
      </c>
      <c r="B1782">
        <f>IF($A1782="","",records_master!$E1782)</f>
        <v/>
      </c>
      <c r="M1782">
        <f>IF($A1782="","",IF(AND(ISNUMBER(MATCH(C1782,lst_FT_sci_excl,0)),D1782=""),"MISSING FT CODE",IF(AND(NOT(ISNUMBER(MATCH(C1782,lst_FT_sci_excl,0))),D1782&lt;&gt;""),"CODE NOT ALLOWED FOR THIS DECISION","")))</f>
        <v/>
      </c>
    </row>
    <row r="1783">
      <c r="A1783">
        <f>IF(OR(records_master!$A1783="",ISNUMBER(MATCH(records_master!$M1783,lst_dedup_duplicate,0))),"",records_master!$A1783)</f>
        <v/>
      </c>
      <c r="B1783">
        <f>IF($A1783="","",records_master!$E1783)</f>
        <v/>
      </c>
      <c r="M1783">
        <f>IF($A1783="","",IF(AND(ISNUMBER(MATCH(C1783,lst_FT_sci_excl,0)),D1783=""),"MISSING FT CODE",IF(AND(NOT(ISNUMBER(MATCH(C1783,lst_FT_sci_excl,0))),D1783&lt;&gt;""),"CODE NOT ALLOWED FOR THIS DECISION","")))</f>
        <v/>
      </c>
    </row>
    <row r="1784">
      <c r="A1784">
        <f>IF(OR(records_master!$A1784="",ISNUMBER(MATCH(records_master!$M1784,lst_dedup_duplicate,0))),"",records_master!$A1784)</f>
        <v/>
      </c>
      <c r="B1784">
        <f>IF($A1784="","",records_master!$E1784)</f>
        <v/>
      </c>
      <c r="M1784">
        <f>IF($A1784="","",IF(AND(ISNUMBER(MATCH(C1784,lst_FT_sci_excl,0)),D1784=""),"MISSING FT CODE",IF(AND(NOT(ISNUMBER(MATCH(C1784,lst_FT_sci_excl,0))),D1784&lt;&gt;""),"CODE NOT ALLOWED FOR THIS DECISION","")))</f>
        <v/>
      </c>
    </row>
    <row r="1785">
      <c r="A1785">
        <f>IF(OR(records_master!$A1785="",ISNUMBER(MATCH(records_master!$M1785,lst_dedup_duplicate,0))),"",records_master!$A1785)</f>
        <v/>
      </c>
      <c r="B1785">
        <f>IF($A1785="","",records_master!$E1785)</f>
        <v/>
      </c>
      <c r="M1785">
        <f>IF($A1785="","",IF(AND(ISNUMBER(MATCH(C1785,lst_FT_sci_excl,0)),D1785=""),"MISSING FT CODE",IF(AND(NOT(ISNUMBER(MATCH(C1785,lst_FT_sci_excl,0))),D1785&lt;&gt;""),"CODE NOT ALLOWED FOR THIS DECISION","")))</f>
        <v/>
      </c>
    </row>
    <row r="1786">
      <c r="A1786">
        <f>IF(OR(records_master!$A1786="",ISNUMBER(MATCH(records_master!$M1786,lst_dedup_duplicate,0))),"",records_master!$A1786)</f>
        <v/>
      </c>
      <c r="B1786">
        <f>IF($A1786="","",records_master!$E1786)</f>
        <v/>
      </c>
      <c r="M1786">
        <f>IF($A1786="","",IF(AND(ISNUMBER(MATCH(C1786,lst_FT_sci_excl,0)),D1786=""),"MISSING FT CODE",IF(AND(NOT(ISNUMBER(MATCH(C1786,lst_FT_sci_excl,0))),D1786&lt;&gt;""),"CODE NOT ALLOWED FOR THIS DECISION","")))</f>
        <v/>
      </c>
    </row>
    <row r="1787">
      <c r="A1787">
        <f>IF(OR(records_master!$A1787="",ISNUMBER(MATCH(records_master!$M1787,lst_dedup_duplicate,0))),"",records_master!$A1787)</f>
        <v/>
      </c>
      <c r="B1787">
        <f>IF($A1787="","",records_master!$E1787)</f>
        <v/>
      </c>
      <c r="M1787">
        <f>IF($A1787="","",IF(AND(ISNUMBER(MATCH(C1787,lst_FT_sci_excl,0)),D1787=""),"MISSING FT CODE",IF(AND(NOT(ISNUMBER(MATCH(C1787,lst_FT_sci_excl,0))),D1787&lt;&gt;""),"CODE NOT ALLOWED FOR THIS DECISION","")))</f>
        <v/>
      </c>
    </row>
    <row r="1788">
      <c r="A1788">
        <f>IF(OR(records_master!$A1788="",ISNUMBER(MATCH(records_master!$M1788,lst_dedup_duplicate,0))),"",records_master!$A1788)</f>
        <v/>
      </c>
      <c r="B1788">
        <f>IF($A1788="","",records_master!$E1788)</f>
        <v/>
      </c>
      <c r="M1788">
        <f>IF($A1788="","",IF(AND(ISNUMBER(MATCH(C1788,lst_FT_sci_excl,0)),D1788=""),"MISSING FT CODE",IF(AND(NOT(ISNUMBER(MATCH(C1788,lst_FT_sci_excl,0))),D1788&lt;&gt;""),"CODE NOT ALLOWED FOR THIS DECISION","")))</f>
        <v/>
      </c>
    </row>
    <row r="1789">
      <c r="A1789">
        <f>IF(OR(records_master!$A1789="",ISNUMBER(MATCH(records_master!$M1789,lst_dedup_duplicate,0))),"",records_master!$A1789)</f>
        <v/>
      </c>
      <c r="B1789">
        <f>IF($A1789="","",records_master!$E1789)</f>
        <v/>
      </c>
      <c r="M1789">
        <f>IF($A1789="","",IF(AND(ISNUMBER(MATCH(C1789,lst_FT_sci_excl,0)),D1789=""),"MISSING FT CODE",IF(AND(NOT(ISNUMBER(MATCH(C1789,lst_FT_sci_excl,0))),D1789&lt;&gt;""),"CODE NOT ALLOWED FOR THIS DECISION","")))</f>
        <v/>
      </c>
    </row>
    <row r="1790">
      <c r="A1790">
        <f>IF(OR(records_master!$A1790="",ISNUMBER(MATCH(records_master!$M1790,lst_dedup_duplicate,0))),"",records_master!$A1790)</f>
        <v/>
      </c>
      <c r="B1790">
        <f>IF($A1790="","",records_master!$E1790)</f>
        <v/>
      </c>
      <c r="M1790">
        <f>IF($A1790="","",IF(AND(ISNUMBER(MATCH(C1790,lst_FT_sci_excl,0)),D1790=""),"MISSING FT CODE",IF(AND(NOT(ISNUMBER(MATCH(C1790,lst_FT_sci_excl,0))),D1790&lt;&gt;""),"CODE NOT ALLOWED FOR THIS DECISION","")))</f>
        <v/>
      </c>
    </row>
    <row r="1791">
      <c r="A1791">
        <f>IF(OR(records_master!$A1791="",ISNUMBER(MATCH(records_master!$M1791,lst_dedup_duplicate,0))),"",records_master!$A1791)</f>
        <v/>
      </c>
      <c r="B1791">
        <f>IF($A1791="","",records_master!$E1791)</f>
        <v/>
      </c>
      <c r="M1791">
        <f>IF($A1791="","",IF(AND(ISNUMBER(MATCH(C1791,lst_FT_sci_excl,0)),D1791=""),"MISSING FT CODE",IF(AND(NOT(ISNUMBER(MATCH(C1791,lst_FT_sci_excl,0))),D1791&lt;&gt;""),"CODE NOT ALLOWED FOR THIS DECISION","")))</f>
        <v/>
      </c>
    </row>
    <row r="1792">
      <c r="A1792">
        <f>IF(OR(records_master!$A1792="",ISNUMBER(MATCH(records_master!$M1792,lst_dedup_duplicate,0))),"",records_master!$A1792)</f>
        <v/>
      </c>
      <c r="B1792">
        <f>IF($A1792="","",records_master!$E1792)</f>
        <v/>
      </c>
      <c r="M1792">
        <f>IF($A1792="","",IF(AND(ISNUMBER(MATCH(C1792,lst_FT_sci_excl,0)),D1792=""),"MISSING FT CODE",IF(AND(NOT(ISNUMBER(MATCH(C1792,lst_FT_sci_excl,0))),D1792&lt;&gt;""),"CODE NOT ALLOWED FOR THIS DECISION","")))</f>
        <v/>
      </c>
    </row>
    <row r="1793">
      <c r="A1793">
        <f>IF(OR(records_master!$A1793="",ISNUMBER(MATCH(records_master!$M1793,lst_dedup_duplicate,0))),"",records_master!$A1793)</f>
        <v/>
      </c>
      <c r="B1793">
        <f>IF($A1793="","",records_master!$E1793)</f>
        <v/>
      </c>
      <c r="M1793">
        <f>IF($A1793="","",IF(AND(ISNUMBER(MATCH(C1793,lst_FT_sci_excl,0)),D1793=""),"MISSING FT CODE",IF(AND(NOT(ISNUMBER(MATCH(C1793,lst_FT_sci_excl,0))),D1793&lt;&gt;""),"CODE NOT ALLOWED FOR THIS DECISION","")))</f>
        <v/>
      </c>
    </row>
    <row r="1794">
      <c r="A1794">
        <f>IF(OR(records_master!$A1794="",ISNUMBER(MATCH(records_master!$M1794,lst_dedup_duplicate,0))),"",records_master!$A1794)</f>
        <v/>
      </c>
      <c r="B1794">
        <f>IF($A1794="","",records_master!$E1794)</f>
        <v/>
      </c>
      <c r="M1794">
        <f>IF($A1794="","",IF(AND(ISNUMBER(MATCH(C1794,lst_FT_sci_excl,0)),D1794=""),"MISSING FT CODE",IF(AND(NOT(ISNUMBER(MATCH(C1794,lst_FT_sci_excl,0))),D1794&lt;&gt;""),"CODE NOT ALLOWED FOR THIS DECISION","")))</f>
        <v/>
      </c>
    </row>
    <row r="1795">
      <c r="A1795">
        <f>IF(OR(records_master!$A1795="",ISNUMBER(MATCH(records_master!$M1795,lst_dedup_duplicate,0))),"",records_master!$A1795)</f>
        <v/>
      </c>
      <c r="B1795">
        <f>IF($A1795="","",records_master!$E1795)</f>
        <v/>
      </c>
      <c r="M1795">
        <f>IF($A1795="","",IF(AND(ISNUMBER(MATCH(C1795,lst_FT_sci_excl,0)),D1795=""),"MISSING FT CODE",IF(AND(NOT(ISNUMBER(MATCH(C1795,lst_FT_sci_excl,0))),D1795&lt;&gt;""),"CODE NOT ALLOWED FOR THIS DECISION","")))</f>
        <v/>
      </c>
    </row>
    <row r="1796">
      <c r="A1796">
        <f>IF(OR(records_master!$A1796="",ISNUMBER(MATCH(records_master!$M1796,lst_dedup_duplicate,0))),"",records_master!$A1796)</f>
        <v/>
      </c>
      <c r="B1796">
        <f>IF($A1796="","",records_master!$E1796)</f>
        <v/>
      </c>
      <c r="M1796">
        <f>IF($A1796="","",IF(AND(ISNUMBER(MATCH(C1796,lst_FT_sci_excl,0)),D1796=""),"MISSING FT CODE",IF(AND(NOT(ISNUMBER(MATCH(C1796,lst_FT_sci_excl,0))),D1796&lt;&gt;""),"CODE NOT ALLOWED FOR THIS DECISION","")))</f>
        <v/>
      </c>
    </row>
    <row r="1797">
      <c r="A1797">
        <f>IF(OR(records_master!$A1797="",ISNUMBER(MATCH(records_master!$M1797,lst_dedup_duplicate,0))),"",records_master!$A1797)</f>
        <v/>
      </c>
      <c r="B1797">
        <f>IF($A1797="","",records_master!$E1797)</f>
        <v/>
      </c>
      <c r="M1797">
        <f>IF($A1797="","",IF(AND(ISNUMBER(MATCH(C1797,lst_FT_sci_excl,0)),D1797=""),"MISSING FT CODE",IF(AND(NOT(ISNUMBER(MATCH(C1797,lst_FT_sci_excl,0))),D1797&lt;&gt;""),"CODE NOT ALLOWED FOR THIS DECISION","")))</f>
        <v/>
      </c>
    </row>
    <row r="1798">
      <c r="A1798">
        <f>IF(OR(records_master!$A1798="",ISNUMBER(MATCH(records_master!$M1798,lst_dedup_duplicate,0))),"",records_master!$A1798)</f>
        <v/>
      </c>
      <c r="B1798">
        <f>IF($A1798="","",records_master!$E1798)</f>
        <v/>
      </c>
      <c r="M1798">
        <f>IF($A1798="","",IF(AND(ISNUMBER(MATCH(C1798,lst_FT_sci_excl,0)),D1798=""),"MISSING FT CODE",IF(AND(NOT(ISNUMBER(MATCH(C1798,lst_FT_sci_excl,0))),D1798&lt;&gt;""),"CODE NOT ALLOWED FOR THIS DECISION","")))</f>
        <v/>
      </c>
    </row>
    <row r="1799">
      <c r="A1799">
        <f>IF(OR(records_master!$A1799="",ISNUMBER(MATCH(records_master!$M1799,lst_dedup_duplicate,0))),"",records_master!$A1799)</f>
        <v/>
      </c>
      <c r="B1799">
        <f>IF($A1799="","",records_master!$E1799)</f>
        <v/>
      </c>
      <c r="M1799">
        <f>IF($A1799="","",IF(AND(ISNUMBER(MATCH(C1799,lst_FT_sci_excl,0)),D1799=""),"MISSING FT CODE",IF(AND(NOT(ISNUMBER(MATCH(C1799,lst_FT_sci_excl,0))),D1799&lt;&gt;""),"CODE NOT ALLOWED FOR THIS DECISION","")))</f>
        <v/>
      </c>
    </row>
    <row r="1800">
      <c r="A1800">
        <f>IF(OR(records_master!$A1800="",ISNUMBER(MATCH(records_master!$M1800,lst_dedup_duplicate,0))),"",records_master!$A1800)</f>
        <v/>
      </c>
      <c r="B1800">
        <f>IF($A1800="","",records_master!$E1800)</f>
        <v/>
      </c>
      <c r="M1800">
        <f>IF($A1800="","",IF(AND(ISNUMBER(MATCH(C1800,lst_FT_sci_excl,0)),D1800=""),"MISSING FT CODE",IF(AND(NOT(ISNUMBER(MATCH(C1800,lst_FT_sci_excl,0))),D1800&lt;&gt;""),"CODE NOT ALLOWED FOR THIS DECISION","")))</f>
        <v/>
      </c>
    </row>
    <row r="1801">
      <c r="A1801">
        <f>IF(OR(records_master!$A1801="",ISNUMBER(MATCH(records_master!$M1801,lst_dedup_duplicate,0))),"",records_master!$A1801)</f>
        <v/>
      </c>
      <c r="B1801">
        <f>IF($A1801="","",records_master!$E1801)</f>
        <v/>
      </c>
      <c r="M1801">
        <f>IF($A1801="","",IF(AND(ISNUMBER(MATCH(C1801,lst_FT_sci_excl,0)),D1801=""),"MISSING FT CODE",IF(AND(NOT(ISNUMBER(MATCH(C1801,lst_FT_sci_excl,0))),D1801&lt;&gt;""),"CODE NOT ALLOWED FOR THIS DECISION","")))</f>
        <v/>
      </c>
    </row>
    <row r="1802">
      <c r="A1802">
        <f>IF(OR(records_master!$A1802="",ISNUMBER(MATCH(records_master!$M1802,lst_dedup_duplicate,0))),"",records_master!$A1802)</f>
        <v/>
      </c>
      <c r="B1802">
        <f>IF($A1802="","",records_master!$E1802)</f>
        <v/>
      </c>
      <c r="M1802">
        <f>IF($A1802="","",IF(AND(ISNUMBER(MATCH(C1802,lst_FT_sci_excl,0)),D1802=""),"MISSING FT CODE",IF(AND(NOT(ISNUMBER(MATCH(C1802,lst_FT_sci_excl,0))),D1802&lt;&gt;""),"CODE NOT ALLOWED FOR THIS DECISION","")))</f>
        <v/>
      </c>
    </row>
    <row r="1803">
      <c r="A1803">
        <f>IF(OR(records_master!$A1803="",ISNUMBER(MATCH(records_master!$M1803,lst_dedup_duplicate,0))),"",records_master!$A1803)</f>
        <v/>
      </c>
      <c r="B1803">
        <f>IF($A1803="","",records_master!$E1803)</f>
        <v/>
      </c>
      <c r="M1803">
        <f>IF($A1803="","",IF(AND(ISNUMBER(MATCH(C1803,lst_FT_sci_excl,0)),D1803=""),"MISSING FT CODE",IF(AND(NOT(ISNUMBER(MATCH(C1803,lst_FT_sci_excl,0))),D1803&lt;&gt;""),"CODE NOT ALLOWED FOR THIS DECISION","")))</f>
        <v/>
      </c>
    </row>
    <row r="1804">
      <c r="A1804">
        <f>IF(OR(records_master!$A1804="",ISNUMBER(MATCH(records_master!$M1804,lst_dedup_duplicate,0))),"",records_master!$A1804)</f>
        <v/>
      </c>
      <c r="B1804">
        <f>IF($A1804="","",records_master!$E1804)</f>
        <v/>
      </c>
      <c r="M1804">
        <f>IF($A1804="","",IF(AND(ISNUMBER(MATCH(C1804,lst_FT_sci_excl,0)),D1804=""),"MISSING FT CODE",IF(AND(NOT(ISNUMBER(MATCH(C1804,lst_FT_sci_excl,0))),D1804&lt;&gt;""),"CODE NOT ALLOWED FOR THIS DECISION","")))</f>
        <v/>
      </c>
    </row>
    <row r="1805">
      <c r="A1805">
        <f>IF(OR(records_master!$A1805="",ISNUMBER(MATCH(records_master!$M1805,lst_dedup_duplicate,0))),"",records_master!$A1805)</f>
        <v/>
      </c>
      <c r="B1805">
        <f>IF($A1805="","",records_master!$E1805)</f>
        <v/>
      </c>
      <c r="M1805">
        <f>IF($A1805="","",IF(AND(ISNUMBER(MATCH(C1805,lst_FT_sci_excl,0)),D1805=""),"MISSING FT CODE",IF(AND(NOT(ISNUMBER(MATCH(C1805,lst_FT_sci_excl,0))),D1805&lt;&gt;""),"CODE NOT ALLOWED FOR THIS DECISION","")))</f>
        <v/>
      </c>
    </row>
    <row r="1806">
      <c r="A1806">
        <f>IF(OR(records_master!$A1806="",ISNUMBER(MATCH(records_master!$M1806,lst_dedup_duplicate,0))),"",records_master!$A1806)</f>
        <v/>
      </c>
      <c r="B1806">
        <f>IF($A1806="","",records_master!$E1806)</f>
        <v/>
      </c>
      <c r="M1806">
        <f>IF($A1806="","",IF(AND(ISNUMBER(MATCH(C1806,lst_FT_sci_excl,0)),D1806=""),"MISSING FT CODE",IF(AND(NOT(ISNUMBER(MATCH(C1806,lst_FT_sci_excl,0))),D1806&lt;&gt;""),"CODE NOT ALLOWED FOR THIS DECISION","")))</f>
        <v/>
      </c>
    </row>
    <row r="1807">
      <c r="A1807">
        <f>IF(OR(records_master!$A1807="",ISNUMBER(MATCH(records_master!$M1807,lst_dedup_duplicate,0))),"",records_master!$A1807)</f>
        <v/>
      </c>
      <c r="B1807">
        <f>IF($A1807="","",records_master!$E1807)</f>
        <v/>
      </c>
      <c r="M1807">
        <f>IF($A1807="","",IF(AND(ISNUMBER(MATCH(C1807,lst_FT_sci_excl,0)),D1807=""),"MISSING FT CODE",IF(AND(NOT(ISNUMBER(MATCH(C1807,lst_FT_sci_excl,0))),D1807&lt;&gt;""),"CODE NOT ALLOWED FOR THIS DECISION","")))</f>
        <v/>
      </c>
    </row>
    <row r="1808">
      <c r="A1808">
        <f>IF(OR(records_master!$A1808="",ISNUMBER(MATCH(records_master!$M1808,lst_dedup_duplicate,0))),"",records_master!$A1808)</f>
        <v/>
      </c>
      <c r="B1808">
        <f>IF($A1808="","",records_master!$E1808)</f>
        <v/>
      </c>
      <c r="M1808">
        <f>IF($A1808="","",IF(AND(ISNUMBER(MATCH(C1808,lst_FT_sci_excl,0)),D1808=""),"MISSING FT CODE",IF(AND(NOT(ISNUMBER(MATCH(C1808,lst_FT_sci_excl,0))),D1808&lt;&gt;""),"CODE NOT ALLOWED FOR THIS DECISION","")))</f>
        <v/>
      </c>
    </row>
    <row r="1809">
      <c r="A1809">
        <f>IF(OR(records_master!$A1809="",ISNUMBER(MATCH(records_master!$M1809,lst_dedup_duplicate,0))),"",records_master!$A1809)</f>
        <v/>
      </c>
      <c r="B1809">
        <f>IF($A1809="","",records_master!$E1809)</f>
        <v/>
      </c>
      <c r="M1809">
        <f>IF($A1809="","",IF(AND(ISNUMBER(MATCH(C1809,lst_FT_sci_excl,0)),D1809=""),"MISSING FT CODE",IF(AND(NOT(ISNUMBER(MATCH(C1809,lst_FT_sci_excl,0))),D1809&lt;&gt;""),"CODE NOT ALLOWED FOR THIS DECISION","")))</f>
        <v/>
      </c>
    </row>
    <row r="1810">
      <c r="A1810">
        <f>IF(OR(records_master!$A1810="",ISNUMBER(MATCH(records_master!$M1810,lst_dedup_duplicate,0))),"",records_master!$A1810)</f>
        <v/>
      </c>
      <c r="B1810">
        <f>IF($A1810="","",records_master!$E1810)</f>
        <v/>
      </c>
      <c r="M1810">
        <f>IF($A1810="","",IF(AND(ISNUMBER(MATCH(C1810,lst_FT_sci_excl,0)),D1810=""),"MISSING FT CODE",IF(AND(NOT(ISNUMBER(MATCH(C1810,lst_FT_sci_excl,0))),D1810&lt;&gt;""),"CODE NOT ALLOWED FOR THIS DECISION","")))</f>
        <v/>
      </c>
    </row>
    <row r="1811">
      <c r="A1811">
        <f>IF(OR(records_master!$A1811="",ISNUMBER(MATCH(records_master!$M1811,lst_dedup_duplicate,0))),"",records_master!$A1811)</f>
        <v/>
      </c>
      <c r="B1811">
        <f>IF($A1811="","",records_master!$E1811)</f>
        <v/>
      </c>
      <c r="M1811">
        <f>IF($A1811="","",IF(AND(ISNUMBER(MATCH(C1811,lst_FT_sci_excl,0)),D1811=""),"MISSING FT CODE",IF(AND(NOT(ISNUMBER(MATCH(C1811,lst_FT_sci_excl,0))),D1811&lt;&gt;""),"CODE NOT ALLOWED FOR THIS DECISION","")))</f>
        <v/>
      </c>
    </row>
    <row r="1812">
      <c r="A1812">
        <f>IF(OR(records_master!$A1812="",ISNUMBER(MATCH(records_master!$M1812,lst_dedup_duplicate,0))),"",records_master!$A1812)</f>
        <v/>
      </c>
      <c r="B1812">
        <f>IF($A1812="","",records_master!$E1812)</f>
        <v/>
      </c>
      <c r="M1812">
        <f>IF($A1812="","",IF(AND(ISNUMBER(MATCH(C1812,lst_FT_sci_excl,0)),D1812=""),"MISSING FT CODE",IF(AND(NOT(ISNUMBER(MATCH(C1812,lst_FT_sci_excl,0))),D1812&lt;&gt;""),"CODE NOT ALLOWED FOR THIS DECISION","")))</f>
        <v/>
      </c>
    </row>
    <row r="1813">
      <c r="A1813">
        <f>IF(OR(records_master!$A1813="",ISNUMBER(MATCH(records_master!$M1813,lst_dedup_duplicate,0))),"",records_master!$A1813)</f>
        <v/>
      </c>
      <c r="B1813">
        <f>IF($A1813="","",records_master!$E1813)</f>
        <v/>
      </c>
      <c r="M1813">
        <f>IF($A1813="","",IF(AND(ISNUMBER(MATCH(C1813,lst_FT_sci_excl,0)),D1813=""),"MISSING FT CODE",IF(AND(NOT(ISNUMBER(MATCH(C1813,lst_FT_sci_excl,0))),D1813&lt;&gt;""),"CODE NOT ALLOWED FOR THIS DECISION","")))</f>
        <v/>
      </c>
    </row>
    <row r="1814">
      <c r="A1814">
        <f>IF(OR(records_master!$A1814="",ISNUMBER(MATCH(records_master!$M1814,lst_dedup_duplicate,0))),"",records_master!$A1814)</f>
        <v/>
      </c>
      <c r="B1814">
        <f>IF($A1814="","",records_master!$E1814)</f>
        <v/>
      </c>
      <c r="M1814">
        <f>IF($A1814="","",IF(AND(ISNUMBER(MATCH(C1814,lst_FT_sci_excl,0)),D1814=""),"MISSING FT CODE",IF(AND(NOT(ISNUMBER(MATCH(C1814,lst_FT_sci_excl,0))),D1814&lt;&gt;""),"CODE NOT ALLOWED FOR THIS DECISION","")))</f>
        <v/>
      </c>
    </row>
    <row r="1815">
      <c r="A1815">
        <f>IF(OR(records_master!$A1815="",ISNUMBER(MATCH(records_master!$M1815,lst_dedup_duplicate,0))),"",records_master!$A1815)</f>
        <v/>
      </c>
      <c r="B1815">
        <f>IF($A1815="","",records_master!$E1815)</f>
        <v/>
      </c>
      <c r="M1815">
        <f>IF($A1815="","",IF(AND(ISNUMBER(MATCH(C1815,lst_FT_sci_excl,0)),D1815=""),"MISSING FT CODE",IF(AND(NOT(ISNUMBER(MATCH(C1815,lst_FT_sci_excl,0))),D1815&lt;&gt;""),"CODE NOT ALLOWED FOR THIS DECISION","")))</f>
        <v/>
      </c>
    </row>
    <row r="1816">
      <c r="A1816">
        <f>IF(OR(records_master!$A1816="",ISNUMBER(MATCH(records_master!$M1816,lst_dedup_duplicate,0))),"",records_master!$A1816)</f>
        <v/>
      </c>
      <c r="B1816">
        <f>IF($A1816="","",records_master!$E1816)</f>
        <v/>
      </c>
      <c r="M1816">
        <f>IF($A1816="","",IF(AND(ISNUMBER(MATCH(C1816,lst_FT_sci_excl,0)),D1816=""),"MISSING FT CODE",IF(AND(NOT(ISNUMBER(MATCH(C1816,lst_FT_sci_excl,0))),D1816&lt;&gt;""),"CODE NOT ALLOWED FOR THIS DECISION","")))</f>
        <v/>
      </c>
    </row>
    <row r="1817">
      <c r="A1817">
        <f>IF(OR(records_master!$A1817="",ISNUMBER(MATCH(records_master!$M1817,lst_dedup_duplicate,0))),"",records_master!$A1817)</f>
        <v/>
      </c>
      <c r="B1817">
        <f>IF($A1817="","",records_master!$E1817)</f>
        <v/>
      </c>
      <c r="M1817">
        <f>IF($A1817="","",IF(AND(ISNUMBER(MATCH(C1817,lst_FT_sci_excl,0)),D1817=""),"MISSING FT CODE",IF(AND(NOT(ISNUMBER(MATCH(C1817,lst_FT_sci_excl,0))),D1817&lt;&gt;""),"CODE NOT ALLOWED FOR THIS DECISION","")))</f>
        <v/>
      </c>
    </row>
    <row r="1818">
      <c r="A1818">
        <f>IF(OR(records_master!$A1818="",ISNUMBER(MATCH(records_master!$M1818,lst_dedup_duplicate,0))),"",records_master!$A1818)</f>
        <v/>
      </c>
      <c r="B1818">
        <f>IF($A1818="","",records_master!$E1818)</f>
        <v/>
      </c>
      <c r="M1818">
        <f>IF($A1818="","",IF(AND(ISNUMBER(MATCH(C1818,lst_FT_sci_excl,0)),D1818=""),"MISSING FT CODE",IF(AND(NOT(ISNUMBER(MATCH(C1818,lst_FT_sci_excl,0))),D1818&lt;&gt;""),"CODE NOT ALLOWED FOR THIS DECISION","")))</f>
        <v/>
      </c>
    </row>
    <row r="1819">
      <c r="A1819">
        <f>IF(OR(records_master!$A1819="",ISNUMBER(MATCH(records_master!$M1819,lst_dedup_duplicate,0))),"",records_master!$A1819)</f>
        <v/>
      </c>
      <c r="B1819">
        <f>IF($A1819="","",records_master!$E1819)</f>
        <v/>
      </c>
      <c r="M1819">
        <f>IF($A1819="","",IF(AND(ISNUMBER(MATCH(C1819,lst_FT_sci_excl,0)),D1819=""),"MISSING FT CODE",IF(AND(NOT(ISNUMBER(MATCH(C1819,lst_FT_sci_excl,0))),D1819&lt;&gt;""),"CODE NOT ALLOWED FOR THIS DECISION","")))</f>
        <v/>
      </c>
    </row>
    <row r="1820">
      <c r="A1820">
        <f>IF(OR(records_master!$A1820="",ISNUMBER(MATCH(records_master!$M1820,lst_dedup_duplicate,0))),"",records_master!$A1820)</f>
        <v/>
      </c>
      <c r="B1820">
        <f>IF($A1820="","",records_master!$E1820)</f>
        <v/>
      </c>
      <c r="M1820">
        <f>IF($A1820="","",IF(AND(ISNUMBER(MATCH(C1820,lst_FT_sci_excl,0)),D1820=""),"MISSING FT CODE",IF(AND(NOT(ISNUMBER(MATCH(C1820,lst_FT_sci_excl,0))),D1820&lt;&gt;""),"CODE NOT ALLOWED FOR THIS DECISION","")))</f>
        <v/>
      </c>
    </row>
    <row r="1821">
      <c r="A1821">
        <f>IF(OR(records_master!$A1821="",ISNUMBER(MATCH(records_master!$M1821,lst_dedup_duplicate,0))),"",records_master!$A1821)</f>
        <v/>
      </c>
      <c r="B1821">
        <f>IF($A1821="","",records_master!$E1821)</f>
        <v/>
      </c>
      <c r="M1821">
        <f>IF($A1821="","",IF(AND(ISNUMBER(MATCH(C1821,lst_FT_sci_excl,0)),D1821=""),"MISSING FT CODE",IF(AND(NOT(ISNUMBER(MATCH(C1821,lst_FT_sci_excl,0))),D1821&lt;&gt;""),"CODE NOT ALLOWED FOR THIS DECISION","")))</f>
        <v/>
      </c>
    </row>
    <row r="1822">
      <c r="A1822">
        <f>IF(OR(records_master!$A1822="",ISNUMBER(MATCH(records_master!$M1822,lst_dedup_duplicate,0))),"",records_master!$A1822)</f>
        <v/>
      </c>
      <c r="B1822">
        <f>IF($A1822="","",records_master!$E1822)</f>
        <v/>
      </c>
      <c r="M1822">
        <f>IF($A1822="","",IF(AND(ISNUMBER(MATCH(C1822,lst_FT_sci_excl,0)),D1822=""),"MISSING FT CODE",IF(AND(NOT(ISNUMBER(MATCH(C1822,lst_FT_sci_excl,0))),D1822&lt;&gt;""),"CODE NOT ALLOWED FOR THIS DECISION","")))</f>
        <v/>
      </c>
    </row>
    <row r="1823">
      <c r="A1823">
        <f>IF(OR(records_master!$A1823="",ISNUMBER(MATCH(records_master!$M1823,lst_dedup_duplicate,0))),"",records_master!$A1823)</f>
        <v/>
      </c>
      <c r="B1823">
        <f>IF($A1823="","",records_master!$E1823)</f>
        <v/>
      </c>
      <c r="M1823">
        <f>IF($A1823="","",IF(AND(ISNUMBER(MATCH(C1823,lst_FT_sci_excl,0)),D1823=""),"MISSING FT CODE",IF(AND(NOT(ISNUMBER(MATCH(C1823,lst_FT_sci_excl,0))),D1823&lt;&gt;""),"CODE NOT ALLOWED FOR THIS DECISION","")))</f>
        <v/>
      </c>
    </row>
    <row r="1824">
      <c r="A1824">
        <f>IF(OR(records_master!$A1824="",ISNUMBER(MATCH(records_master!$M1824,lst_dedup_duplicate,0))),"",records_master!$A1824)</f>
        <v/>
      </c>
      <c r="B1824">
        <f>IF($A1824="","",records_master!$E1824)</f>
        <v/>
      </c>
      <c r="M1824">
        <f>IF($A1824="","",IF(AND(ISNUMBER(MATCH(C1824,lst_FT_sci_excl,0)),D1824=""),"MISSING FT CODE",IF(AND(NOT(ISNUMBER(MATCH(C1824,lst_FT_sci_excl,0))),D1824&lt;&gt;""),"CODE NOT ALLOWED FOR THIS DECISION","")))</f>
        <v/>
      </c>
    </row>
    <row r="1825">
      <c r="A1825">
        <f>IF(OR(records_master!$A1825="",ISNUMBER(MATCH(records_master!$M1825,lst_dedup_duplicate,0))),"",records_master!$A1825)</f>
        <v/>
      </c>
      <c r="B1825">
        <f>IF($A1825="","",records_master!$E1825)</f>
        <v/>
      </c>
      <c r="M1825">
        <f>IF($A1825="","",IF(AND(ISNUMBER(MATCH(C1825,lst_FT_sci_excl,0)),D1825=""),"MISSING FT CODE",IF(AND(NOT(ISNUMBER(MATCH(C1825,lst_FT_sci_excl,0))),D1825&lt;&gt;""),"CODE NOT ALLOWED FOR THIS DECISION","")))</f>
        <v/>
      </c>
    </row>
    <row r="1826">
      <c r="A1826">
        <f>IF(OR(records_master!$A1826="",ISNUMBER(MATCH(records_master!$M1826,lst_dedup_duplicate,0))),"",records_master!$A1826)</f>
        <v/>
      </c>
      <c r="B1826">
        <f>IF($A1826="","",records_master!$E1826)</f>
        <v/>
      </c>
      <c r="M1826">
        <f>IF($A1826="","",IF(AND(ISNUMBER(MATCH(C1826,lst_FT_sci_excl,0)),D1826=""),"MISSING FT CODE",IF(AND(NOT(ISNUMBER(MATCH(C1826,lst_FT_sci_excl,0))),D1826&lt;&gt;""),"CODE NOT ALLOWED FOR THIS DECISION","")))</f>
        <v/>
      </c>
    </row>
    <row r="1827">
      <c r="A1827">
        <f>IF(OR(records_master!$A1827="",ISNUMBER(MATCH(records_master!$M1827,lst_dedup_duplicate,0))),"",records_master!$A1827)</f>
        <v/>
      </c>
      <c r="B1827">
        <f>IF($A1827="","",records_master!$E1827)</f>
        <v/>
      </c>
      <c r="M1827">
        <f>IF($A1827="","",IF(AND(ISNUMBER(MATCH(C1827,lst_FT_sci_excl,0)),D1827=""),"MISSING FT CODE",IF(AND(NOT(ISNUMBER(MATCH(C1827,lst_FT_sci_excl,0))),D1827&lt;&gt;""),"CODE NOT ALLOWED FOR THIS DECISION","")))</f>
        <v/>
      </c>
    </row>
    <row r="1828">
      <c r="A1828">
        <f>IF(OR(records_master!$A1828="",ISNUMBER(MATCH(records_master!$M1828,lst_dedup_duplicate,0))),"",records_master!$A1828)</f>
        <v/>
      </c>
      <c r="B1828">
        <f>IF($A1828="","",records_master!$E1828)</f>
        <v/>
      </c>
      <c r="M1828">
        <f>IF($A1828="","",IF(AND(ISNUMBER(MATCH(C1828,lst_FT_sci_excl,0)),D1828=""),"MISSING FT CODE",IF(AND(NOT(ISNUMBER(MATCH(C1828,lst_FT_sci_excl,0))),D1828&lt;&gt;""),"CODE NOT ALLOWED FOR THIS DECISION","")))</f>
        <v/>
      </c>
    </row>
    <row r="1829">
      <c r="A1829">
        <f>IF(OR(records_master!$A1829="",ISNUMBER(MATCH(records_master!$M1829,lst_dedup_duplicate,0))),"",records_master!$A1829)</f>
        <v/>
      </c>
      <c r="B1829">
        <f>IF($A1829="","",records_master!$E1829)</f>
        <v/>
      </c>
      <c r="M1829">
        <f>IF($A1829="","",IF(AND(ISNUMBER(MATCH(C1829,lst_FT_sci_excl,0)),D1829=""),"MISSING FT CODE",IF(AND(NOT(ISNUMBER(MATCH(C1829,lst_FT_sci_excl,0))),D1829&lt;&gt;""),"CODE NOT ALLOWED FOR THIS DECISION","")))</f>
        <v/>
      </c>
    </row>
    <row r="1830">
      <c r="A1830">
        <f>IF(OR(records_master!$A1830="",ISNUMBER(MATCH(records_master!$M1830,lst_dedup_duplicate,0))),"",records_master!$A1830)</f>
        <v/>
      </c>
      <c r="B1830">
        <f>IF($A1830="","",records_master!$E1830)</f>
        <v/>
      </c>
      <c r="M1830">
        <f>IF($A1830="","",IF(AND(ISNUMBER(MATCH(C1830,lst_FT_sci_excl,0)),D1830=""),"MISSING FT CODE",IF(AND(NOT(ISNUMBER(MATCH(C1830,lst_FT_sci_excl,0))),D1830&lt;&gt;""),"CODE NOT ALLOWED FOR THIS DECISION","")))</f>
        <v/>
      </c>
    </row>
    <row r="1831">
      <c r="A1831">
        <f>IF(OR(records_master!$A1831="",ISNUMBER(MATCH(records_master!$M1831,lst_dedup_duplicate,0))),"",records_master!$A1831)</f>
        <v/>
      </c>
      <c r="B1831">
        <f>IF($A1831="","",records_master!$E1831)</f>
        <v/>
      </c>
      <c r="M1831">
        <f>IF($A1831="","",IF(AND(ISNUMBER(MATCH(C1831,lst_FT_sci_excl,0)),D1831=""),"MISSING FT CODE",IF(AND(NOT(ISNUMBER(MATCH(C1831,lst_FT_sci_excl,0))),D1831&lt;&gt;""),"CODE NOT ALLOWED FOR THIS DECISION","")))</f>
        <v/>
      </c>
    </row>
    <row r="1832">
      <c r="A1832">
        <f>IF(OR(records_master!$A1832="",ISNUMBER(MATCH(records_master!$M1832,lst_dedup_duplicate,0))),"",records_master!$A1832)</f>
        <v/>
      </c>
      <c r="B1832">
        <f>IF($A1832="","",records_master!$E1832)</f>
        <v/>
      </c>
      <c r="M1832">
        <f>IF($A1832="","",IF(AND(ISNUMBER(MATCH(C1832,lst_FT_sci_excl,0)),D1832=""),"MISSING FT CODE",IF(AND(NOT(ISNUMBER(MATCH(C1832,lst_FT_sci_excl,0))),D1832&lt;&gt;""),"CODE NOT ALLOWED FOR THIS DECISION","")))</f>
        <v/>
      </c>
    </row>
    <row r="1833">
      <c r="A1833">
        <f>IF(OR(records_master!$A1833="",ISNUMBER(MATCH(records_master!$M1833,lst_dedup_duplicate,0))),"",records_master!$A1833)</f>
        <v/>
      </c>
      <c r="B1833">
        <f>IF($A1833="","",records_master!$E1833)</f>
        <v/>
      </c>
      <c r="M1833">
        <f>IF($A1833="","",IF(AND(ISNUMBER(MATCH(C1833,lst_FT_sci_excl,0)),D1833=""),"MISSING FT CODE",IF(AND(NOT(ISNUMBER(MATCH(C1833,lst_FT_sci_excl,0))),D1833&lt;&gt;""),"CODE NOT ALLOWED FOR THIS DECISION","")))</f>
        <v/>
      </c>
    </row>
    <row r="1834">
      <c r="A1834">
        <f>IF(OR(records_master!$A1834="",ISNUMBER(MATCH(records_master!$M1834,lst_dedup_duplicate,0))),"",records_master!$A1834)</f>
        <v/>
      </c>
      <c r="B1834">
        <f>IF($A1834="","",records_master!$E1834)</f>
        <v/>
      </c>
      <c r="M1834">
        <f>IF($A1834="","",IF(AND(ISNUMBER(MATCH(C1834,lst_FT_sci_excl,0)),D1834=""),"MISSING FT CODE",IF(AND(NOT(ISNUMBER(MATCH(C1834,lst_FT_sci_excl,0))),D1834&lt;&gt;""),"CODE NOT ALLOWED FOR THIS DECISION","")))</f>
        <v/>
      </c>
    </row>
    <row r="1835">
      <c r="A1835">
        <f>IF(OR(records_master!$A1835="",ISNUMBER(MATCH(records_master!$M1835,lst_dedup_duplicate,0))),"",records_master!$A1835)</f>
        <v/>
      </c>
      <c r="B1835">
        <f>IF($A1835="","",records_master!$E1835)</f>
        <v/>
      </c>
      <c r="M1835">
        <f>IF($A1835="","",IF(AND(ISNUMBER(MATCH(C1835,lst_FT_sci_excl,0)),D1835=""),"MISSING FT CODE",IF(AND(NOT(ISNUMBER(MATCH(C1835,lst_FT_sci_excl,0))),D1835&lt;&gt;""),"CODE NOT ALLOWED FOR THIS DECISION","")))</f>
        <v/>
      </c>
    </row>
    <row r="1836">
      <c r="A1836">
        <f>IF(OR(records_master!$A1836="",ISNUMBER(MATCH(records_master!$M1836,lst_dedup_duplicate,0))),"",records_master!$A1836)</f>
        <v/>
      </c>
      <c r="B1836">
        <f>IF($A1836="","",records_master!$E1836)</f>
        <v/>
      </c>
      <c r="M1836">
        <f>IF($A1836="","",IF(AND(ISNUMBER(MATCH(C1836,lst_FT_sci_excl,0)),D1836=""),"MISSING FT CODE",IF(AND(NOT(ISNUMBER(MATCH(C1836,lst_FT_sci_excl,0))),D1836&lt;&gt;""),"CODE NOT ALLOWED FOR THIS DECISION","")))</f>
        <v/>
      </c>
    </row>
    <row r="1837">
      <c r="A1837">
        <f>IF(OR(records_master!$A1837="",ISNUMBER(MATCH(records_master!$M1837,lst_dedup_duplicate,0))),"",records_master!$A1837)</f>
        <v/>
      </c>
      <c r="B1837">
        <f>IF($A1837="","",records_master!$E1837)</f>
        <v/>
      </c>
      <c r="M1837">
        <f>IF($A1837="","",IF(AND(ISNUMBER(MATCH(C1837,lst_FT_sci_excl,0)),D1837=""),"MISSING FT CODE",IF(AND(NOT(ISNUMBER(MATCH(C1837,lst_FT_sci_excl,0))),D1837&lt;&gt;""),"CODE NOT ALLOWED FOR THIS DECISION","")))</f>
        <v/>
      </c>
    </row>
    <row r="1838">
      <c r="A1838">
        <f>IF(OR(records_master!$A1838="",ISNUMBER(MATCH(records_master!$M1838,lst_dedup_duplicate,0))),"",records_master!$A1838)</f>
        <v/>
      </c>
      <c r="B1838">
        <f>IF($A1838="","",records_master!$E1838)</f>
        <v/>
      </c>
      <c r="M1838">
        <f>IF($A1838="","",IF(AND(ISNUMBER(MATCH(C1838,lst_FT_sci_excl,0)),D1838=""),"MISSING FT CODE",IF(AND(NOT(ISNUMBER(MATCH(C1838,lst_FT_sci_excl,0))),D1838&lt;&gt;""),"CODE NOT ALLOWED FOR THIS DECISION","")))</f>
        <v/>
      </c>
    </row>
    <row r="1839">
      <c r="A1839">
        <f>IF(OR(records_master!$A1839="",ISNUMBER(MATCH(records_master!$M1839,lst_dedup_duplicate,0))),"",records_master!$A1839)</f>
        <v/>
      </c>
      <c r="B1839">
        <f>IF($A1839="","",records_master!$E1839)</f>
        <v/>
      </c>
      <c r="M1839">
        <f>IF($A1839="","",IF(AND(ISNUMBER(MATCH(C1839,lst_FT_sci_excl,0)),D1839=""),"MISSING FT CODE",IF(AND(NOT(ISNUMBER(MATCH(C1839,lst_FT_sci_excl,0))),D1839&lt;&gt;""),"CODE NOT ALLOWED FOR THIS DECISION","")))</f>
        <v/>
      </c>
    </row>
    <row r="1840">
      <c r="A1840">
        <f>IF(OR(records_master!$A1840="",ISNUMBER(MATCH(records_master!$M1840,lst_dedup_duplicate,0))),"",records_master!$A1840)</f>
        <v/>
      </c>
      <c r="B1840">
        <f>IF($A1840="","",records_master!$E1840)</f>
        <v/>
      </c>
      <c r="M1840">
        <f>IF($A1840="","",IF(AND(ISNUMBER(MATCH(C1840,lst_FT_sci_excl,0)),D1840=""),"MISSING FT CODE",IF(AND(NOT(ISNUMBER(MATCH(C1840,lst_FT_sci_excl,0))),D1840&lt;&gt;""),"CODE NOT ALLOWED FOR THIS DECISION","")))</f>
        <v/>
      </c>
    </row>
    <row r="1841">
      <c r="A1841">
        <f>IF(OR(records_master!$A1841="",ISNUMBER(MATCH(records_master!$M1841,lst_dedup_duplicate,0))),"",records_master!$A1841)</f>
        <v/>
      </c>
      <c r="B1841">
        <f>IF($A1841="","",records_master!$E1841)</f>
        <v/>
      </c>
      <c r="M1841">
        <f>IF($A1841="","",IF(AND(ISNUMBER(MATCH(C1841,lst_FT_sci_excl,0)),D1841=""),"MISSING FT CODE",IF(AND(NOT(ISNUMBER(MATCH(C1841,lst_FT_sci_excl,0))),D1841&lt;&gt;""),"CODE NOT ALLOWED FOR THIS DECISION","")))</f>
        <v/>
      </c>
    </row>
    <row r="1842">
      <c r="A1842">
        <f>IF(OR(records_master!$A1842="",ISNUMBER(MATCH(records_master!$M1842,lst_dedup_duplicate,0))),"",records_master!$A1842)</f>
        <v/>
      </c>
      <c r="B1842">
        <f>IF($A1842="","",records_master!$E1842)</f>
        <v/>
      </c>
      <c r="M1842">
        <f>IF($A1842="","",IF(AND(ISNUMBER(MATCH(C1842,lst_FT_sci_excl,0)),D1842=""),"MISSING FT CODE",IF(AND(NOT(ISNUMBER(MATCH(C1842,lst_FT_sci_excl,0))),D1842&lt;&gt;""),"CODE NOT ALLOWED FOR THIS DECISION","")))</f>
        <v/>
      </c>
    </row>
    <row r="1843">
      <c r="A1843">
        <f>IF(OR(records_master!$A1843="",ISNUMBER(MATCH(records_master!$M1843,lst_dedup_duplicate,0))),"",records_master!$A1843)</f>
        <v/>
      </c>
      <c r="B1843">
        <f>IF($A1843="","",records_master!$E1843)</f>
        <v/>
      </c>
      <c r="M1843">
        <f>IF($A1843="","",IF(AND(ISNUMBER(MATCH(C1843,lst_FT_sci_excl,0)),D1843=""),"MISSING FT CODE",IF(AND(NOT(ISNUMBER(MATCH(C1843,lst_FT_sci_excl,0))),D1843&lt;&gt;""),"CODE NOT ALLOWED FOR THIS DECISION","")))</f>
        <v/>
      </c>
    </row>
    <row r="1844">
      <c r="A1844">
        <f>IF(OR(records_master!$A1844="",ISNUMBER(MATCH(records_master!$M1844,lst_dedup_duplicate,0))),"",records_master!$A1844)</f>
        <v/>
      </c>
      <c r="B1844">
        <f>IF($A1844="","",records_master!$E1844)</f>
        <v/>
      </c>
      <c r="M1844">
        <f>IF($A1844="","",IF(AND(ISNUMBER(MATCH(C1844,lst_FT_sci_excl,0)),D1844=""),"MISSING FT CODE",IF(AND(NOT(ISNUMBER(MATCH(C1844,lst_FT_sci_excl,0))),D1844&lt;&gt;""),"CODE NOT ALLOWED FOR THIS DECISION","")))</f>
        <v/>
      </c>
    </row>
    <row r="1845">
      <c r="A1845">
        <f>IF(OR(records_master!$A1845="",ISNUMBER(MATCH(records_master!$M1845,lst_dedup_duplicate,0))),"",records_master!$A1845)</f>
        <v/>
      </c>
      <c r="B1845">
        <f>IF($A1845="","",records_master!$E1845)</f>
        <v/>
      </c>
      <c r="M1845">
        <f>IF($A1845="","",IF(AND(ISNUMBER(MATCH(C1845,lst_FT_sci_excl,0)),D1845=""),"MISSING FT CODE",IF(AND(NOT(ISNUMBER(MATCH(C1845,lst_FT_sci_excl,0))),D1845&lt;&gt;""),"CODE NOT ALLOWED FOR THIS DECISION","")))</f>
        <v/>
      </c>
    </row>
    <row r="1846">
      <c r="A1846">
        <f>IF(OR(records_master!$A1846="",ISNUMBER(MATCH(records_master!$M1846,lst_dedup_duplicate,0))),"",records_master!$A1846)</f>
        <v/>
      </c>
      <c r="B1846">
        <f>IF($A1846="","",records_master!$E1846)</f>
        <v/>
      </c>
      <c r="M1846">
        <f>IF($A1846="","",IF(AND(ISNUMBER(MATCH(C1846,lst_FT_sci_excl,0)),D1846=""),"MISSING FT CODE",IF(AND(NOT(ISNUMBER(MATCH(C1846,lst_FT_sci_excl,0))),D1846&lt;&gt;""),"CODE NOT ALLOWED FOR THIS DECISION","")))</f>
        <v/>
      </c>
    </row>
    <row r="1847">
      <c r="A1847">
        <f>IF(OR(records_master!$A1847="",ISNUMBER(MATCH(records_master!$M1847,lst_dedup_duplicate,0))),"",records_master!$A1847)</f>
        <v/>
      </c>
      <c r="B1847">
        <f>IF($A1847="","",records_master!$E1847)</f>
        <v/>
      </c>
      <c r="M1847">
        <f>IF($A1847="","",IF(AND(ISNUMBER(MATCH(C1847,lst_FT_sci_excl,0)),D1847=""),"MISSING FT CODE",IF(AND(NOT(ISNUMBER(MATCH(C1847,lst_FT_sci_excl,0))),D1847&lt;&gt;""),"CODE NOT ALLOWED FOR THIS DECISION","")))</f>
        <v/>
      </c>
    </row>
    <row r="1848">
      <c r="A1848">
        <f>IF(OR(records_master!$A1848="",ISNUMBER(MATCH(records_master!$M1848,lst_dedup_duplicate,0))),"",records_master!$A1848)</f>
        <v/>
      </c>
      <c r="B1848">
        <f>IF($A1848="","",records_master!$E1848)</f>
        <v/>
      </c>
      <c r="M1848">
        <f>IF($A1848="","",IF(AND(ISNUMBER(MATCH(C1848,lst_FT_sci_excl,0)),D1848=""),"MISSING FT CODE",IF(AND(NOT(ISNUMBER(MATCH(C1848,lst_FT_sci_excl,0))),D1848&lt;&gt;""),"CODE NOT ALLOWED FOR THIS DECISION","")))</f>
        <v/>
      </c>
    </row>
    <row r="1849">
      <c r="A1849">
        <f>IF(OR(records_master!$A1849="",ISNUMBER(MATCH(records_master!$M1849,lst_dedup_duplicate,0))),"",records_master!$A1849)</f>
        <v/>
      </c>
      <c r="B1849">
        <f>IF($A1849="","",records_master!$E1849)</f>
        <v/>
      </c>
      <c r="M1849">
        <f>IF($A1849="","",IF(AND(ISNUMBER(MATCH(C1849,lst_FT_sci_excl,0)),D1849=""),"MISSING FT CODE",IF(AND(NOT(ISNUMBER(MATCH(C1849,lst_FT_sci_excl,0))),D1849&lt;&gt;""),"CODE NOT ALLOWED FOR THIS DECISION","")))</f>
        <v/>
      </c>
    </row>
    <row r="1850">
      <c r="A1850">
        <f>IF(OR(records_master!$A1850="",ISNUMBER(MATCH(records_master!$M1850,lst_dedup_duplicate,0))),"",records_master!$A1850)</f>
        <v/>
      </c>
      <c r="B1850">
        <f>IF($A1850="","",records_master!$E1850)</f>
        <v/>
      </c>
      <c r="M1850">
        <f>IF($A1850="","",IF(AND(ISNUMBER(MATCH(C1850,lst_FT_sci_excl,0)),D1850=""),"MISSING FT CODE",IF(AND(NOT(ISNUMBER(MATCH(C1850,lst_FT_sci_excl,0))),D1850&lt;&gt;""),"CODE NOT ALLOWED FOR THIS DECISION","")))</f>
        <v/>
      </c>
    </row>
    <row r="1851">
      <c r="A1851">
        <f>IF(OR(records_master!$A1851="",ISNUMBER(MATCH(records_master!$M1851,lst_dedup_duplicate,0))),"",records_master!$A1851)</f>
        <v/>
      </c>
      <c r="B1851">
        <f>IF($A1851="","",records_master!$E1851)</f>
        <v/>
      </c>
      <c r="M1851">
        <f>IF($A1851="","",IF(AND(ISNUMBER(MATCH(C1851,lst_FT_sci_excl,0)),D1851=""),"MISSING FT CODE",IF(AND(NOT(ISNUMBER(MATCH(C1851,lst_FT_sci_excl,0))),D1851&lt;&gt;""),"CODE NOT ALLOWED FOR THIS DECISION","")))</f>
        <v/>
      </c>
    </row>
    <row r="1852">
      <c r="A1852">
        <f>IF(OR(records_master!$A1852="",ISNUMBER(MATCH(records_master!$M1852,lst_dedup_duplicate,0))),"",records_master!$A1852)</f>
        <v/>
      </c>
      <c r="B1852">
        <f>IF($A1852="","",records_master!$E1852)</f>
        <v/>
      </c>
      <c r="M1852">
        <f>IF($A1852="","",IF(AND(ISNUMBER(MATCH(C1852,lst_FT_sci_excl,0)),D1852=""),"MISSING FT CODE",IF(AND(NOT(ISNUMBER(MATCH(C1852,lst_FT_sci_excl,0))),D1852&lt;&gt;""),"CODE NOT ALLOWED FOR THIS DECISION","")))</f>
        <v/>
      </c>
    </row>
    <row r="1853">
      <c r="A1853">
        <f>IF(OR(records_master!$A1853="",ISNUMBER(MATCH(records_master!$M1853,lst_dedup_duplicate,0))),"",records_master!$A1853)</f>
        <v/>
      </c>
      <c r="B1853">
        <f>IF($A1853="","",records_master!$E1853)</f>
        <v/>
      </c>
      <c r="M1853">
        <f>IF($A1853="","",IF(AND(ISNUMBER(MATCH(C1853,lst_FT_sci_excl,0)),D1853=""),"MISSING FT CODE",IF(AND(NOT(ISNUMBER(MATCH(C1853,lst_FT_sci_excl,0))),D1853&lt;&gt;""),"CODE NOT ALLOWED FOR THIS DECISION","")))</f>
        <v/>
      </c>
    </row>
    <row r="1854">
      <c r="A1854">
        <f>IF(OR(records_master!$A1854="",ISNUMBER(MATCH(records_master!$M1854,lst_dedup_duplicate,0))),"",records_master!$A1854)</f>
        <v/>
      </c>
      <c r="B1854">
        <f>IF($A1854="","",records_master!$E1854)</f>
        <v/>
      </c>
      <c r="M1854">
        <f>IF($A1854="","",IF(AND(ISNUMBER(MATCH(C1854,lst_FT_sci_excl,0)),D1854=""),"MISSING FT CODE",IF(AND(NOT(ISNUMBER(MATCH(C1854,lst_FT_sci_excl,0))),D1854&lt;&gt;""),"CODE NOT ALLOWED FOR THIS DECISION","")))</f>
        <v/>
      </c>
    </row>
    <row r="1855">
      <c r="A1855">
        <f>IF(OR(records_master!$A1855="",ISNUMBER(MATCH(records_master!$M1855,lst_dedup_duplicate,0))),"",records_master!$A1855)</f>
        <v/>
      </c>
      <c r="B1855">
        <f>IF($A1855="","",records_master!$E1855)</f>
        <v/>
      </c>
      <c r="M1855">
        <f>IF($A1855="","",IF(AND(ISNUMBER(MATCH(C1855,lst_FT_sci_excl,0)),D1855=""),"MISSING FT CODE",IF(AND(NOT(ISNUMBER(MATCH(C1855,lst_FT_sci_excl,0))),D1855&lt;&gt;""),"CODE NOT ALLOWED FOR THIS DECISION","")))</f>
        <v/>
      </c>
    </row>
    <row r="1856">
      <c r="A1856">
        <f>IF(OR(records_master!$A1856="",ISNUMBER(MATCH(records_master!$M1856,lst_dedup_duplicate,0))),"",records_master!$A1856)</f>
        <v/>
      </c>
      <c r="B1856">
        <f>IF($A1856="","",records_master!$E1856)</f>
        <v/>
      </c>
      <c r="M1856">
        <f>IF($A1856="","",IF(AND(ISNUMBER(MATCH(C1856,lst_FT_sci_excl,0)),D1856=""),"MISSING FT CODE",IF(AND(NOT(ISNUMBER(MATCH(C1856,lst_FT_sci_excl,0))),D1856&lt;&gt;""),"CODE NOT ALLOWED FOR THIS DECISION","")))</f>
        <v/>
      </c>
    </row>
    <row r="1857">
      <c r="A1857">
        <f>IF(OR(records_master!$A1857="",ISNUMBER(MATCH(records_master!$M1857,lst_dedup_duplicate,0))),"",records_master!$A1857)</f>
        <v/>
      </c>
      <c r="B1857">
        <f>IF($A1857="","",records_master!$E1857)</f>
        <v/>
      </c>
      <c r="M1857">
        <f>IF($A1857="","",IF(AND(ISNUMBER(MATCH(C1857,lst_FT_sci_excl,0)),D1857=""),"MISSING FT CODE",IF(AND(NOT(ISNUMBER(MATCH(C1857,lst_FT_sci_excl,0))),D1857&lt;&gt;""),"CODE NOT ALLOWED FOR THIS DECISION","")))</f>
        <v/>
      </c>
    </row>
    <row r="1858">
      <c r="A1858">
        <f>IF(OR(records_master!$A1858="",ISNUMBER(MATCH(records_master!$M1858,lst_dedup_duplicate,0))),"",records_master!$A1858)</f>
        <v/>
      </c>
      <c r="B1858">
        <f>IF($A1858="","",records_master!$E1858)</f>
        <v/>
      </c>
      <c r="M1858">
        <f>IF($A1858="","",IF(AND(ISNUMBER(MATCH(C1858,lst_FT_sci_excl,0)),D1858=""),"MISSING FT CODE",IF(AND(NOT(ISNUMBER(MATCH(C1858,lst_FT_sci_excl,0))),D1858&lt;&gt;""),"CODE NOT ALLOWED FOR THIS DECISION","")))</f>
        <v/>
      </c>
    </row>
    <row r="1859">
      <c r="A1859">
        <f>IF(OR(records_master!$A1859="",ISNUMBER(MATCH(records_master!$M1859,lst_dedup_duplicate,0))),"",records_master!$A1859)</f>
        <v/>
      </c>
      <c r="B1859">
        <f>IF($A1859="","",records_master!$E1859)</f>
        <v/>
      </c>
      <c r="M1859">
        <f>IF($A1859="","",IF(AND(ISNUMBER(MATCH(C1859,lst_FT_sci_excl,0)),D1859=""),"MISSING FT CODE",IF(AND(NOT(ISNUMBER(MATCH(C1859,lst_FT_sci_excl,0))),D1859&lt;&gt;""),"CODE NOT ALLOWED FOR THIS DECISION","")))</f>
        <v/>
      </c>
    </row>
    <row r="1860">
      <c r="A1860">
        <f>IF(OR(records_master!$A1860="",ISNUMBER(MATCH(records_master!$M1860,lst_dedup_duplicate,0))),"",records_master!$A1860)</f>
        <v/>
      </c>
      <c r="B1860">
        <f>IF($A1860="","",records_master!$E1860)</f>
        <v/>
      </c>
      <c r="M1860">
        <f>IF($A1860="","",IF(AND(ISNUMBER(MATCH(C1860,lst_FT_sci_excl,0)),D1860=""),"MISSING FT CODE",IF(AND(NOT(ISNUMBER(MATCH(C1860,lst_FT_sci_excl,0))),D1860&lt;&gt;""),"CODE NOT ALLOWED FOR THIS DECISION","")))</f>
        <v/>
      </c>
    </row>
    <row r="1861">
      <c r="A1861">
        <f>IF(OR(records_master!$A1861="",ISNUMBER(MATCH(records_master!$M1861,lst_dedup_duplicate,0))),"",records_master!$A1861)</f>
        <v/>
      </c>
      <c r="B1861">
        <f>IF($A1861="","",records_master!$E1861)</f>
        <v/>
      </c>
      <c r="M1861">
        <f>IF($A1861="","",IF(AND(ISNUMBER(MATCH(C1861,lst_FT_sci_excl,0)),D1861=""),"MISSING FT CODE",IF(AND(NOT(ISNUMBER(MATCH(C1861,lst_FT_sci_excl,0))),D1861&lt;&gt;""),"CODE NOT ALLOWED FOR THIS DECISION","")))</f>
        <v/>
      </c>
    </row>
    <row r="1862">
      <c r="A1862">
        <f>IF(OR(records_master!$A1862="",ISNUMBER(MATCH(records_master!$M1862,lst_dedup_duplicate,0))),"",records_master!$A1862)</f>
        <v/>
      </c>
      <c r="B1862">
        <f>IF($A1862="","",records_master!$E1862)</f>
        <v/>
      </c>
      <c r="M1862">
        <f>IF($A1862="","",IF(AND(ISNUMBER(MATCH(C1862,lst_FT_sci_excl,0)),D1862=""),"MISSING FT CODE",IF(AND(NOT(ISNUMBER(MATCH(C1862,lst_FT_sci_excl,0))),D1862&lt;&gt;""),"CODE NOT ALLOWED FOR THIS DECISION","")))</f>
        <v/>
      </c>
    </row>
    <row r="1863">
      <c r="A1863">
        <f>IF(OR(records_master!$A1863="",ISNUMBER(MATCH(records_master!$M1863,lst_dedup_duplicate,0))),"",records_master!$A1863)</f>
        <v/>
      </c>
      <c r="B1863">
        <f>IF($A1863="","",records_master!$E1863)</f>
        <v/>
      </c>
      <c r="M1863">
        <f>IF($A1863="","",IF(AND(ISNUMBER(MATCH(C1863,lst_FT_sci_excl,0)),D1863=""),"MISSING FT CODE",IF(AND(NOT(ISNUMBER(MATCH(C1863,lst_FT_sci_excl,0))),D1863&lt;&gt;""),"CODE NOT ALLOWED FOR THIS DECISION","")))</f>
        <v/>
      </c>
    </row>
    <row r="1864">
      <c r="A1864">
        <f>IF(OR(records_master!$A1864="",ISNUMBER(MATCH(records_master!$M1864,lst_dedup_duplicate,0))),"",records_master!$A1864)</f>
        <v/>
      </c>
      <c r="B1864">
        <f>IF($A1864="","",records_master!$E1864)</f>
        <v/>
      </c>
      <c r="M1864">
        <f>IF($A1864="","",IF(AND(ISNUMBER(MATCH(C1864,lst_FT_sci_excl,0)),D1864=""),"MISSING FT CODE",IF(AND(NOT(ISNUMBER(MATCH(C1864,lst_FT_sci_excl,0))),D1864&lt;&gt;""),"CODE NOT ALLOWED FOR THIS DECISION","")))</f>
        <v/>
      </c>
    </row>
    <row r="1865">
      <c r="A1865">
        <f>IF(OR(records_master!$A1865="",ISNUMBER(MATCH(records_master!$M1865,lst_dedup_duplicate,0))),"",records_master!$A1865)</f>
        <v/>
      </c>
      <c r="B1865">
        <f>IF($A1865="","",records_master!$E1865)</f>
        <v/>
      </c>
      <c r="M1865">
        <f>IF($A1865="","",IF(AND(ISNUMBER(MATCH(C1865,lst_FT_sci_excl,0)),D1865=""),"MISSING FT CODE",IF(AND(NOT(ISNUMBER(MATCH(C1865,lst_FT_sci_excl,0))),D1865&lt;&gt;""),"CODE NOT ALLOWED FOR THIS DECISION","")))</f>
        <v/>
      </c>
    </row>
    <row r="1866">
      <c r="A1866">
        <f>IF(OR(records_master!$A1866="",ISNUMBER(MATCH(records_master!$M1866,lst_dedup_duplicate,0))),"",records_master!$A1866)</f>
        <v/>
      </c>
      <c r="B1866">
        <f>IF($A1866="","",records_master!$E1866)</f>
        <v/>
      </c>
      <c r="M1866">
        <f>IF($A1866="","",IF(AND(ISNUMBER(MATCH(C1866,lst_FT_sci_excl,0)),D1866=""),"MISSING FT CODE",IF(AND(NOT(ISNUMBER(MATCH(C1866,lst_FT_sci_excl,0))),D1866&lt;&gt;""),"CODE NOT ALLOWED FOR THIS DECISION","")))</f>
        <v/>
      </c>
    </row>
    <row r="1867">
      <c r="A1867">
        <f>IF(OR(records_master!$A1867="",ISNUMBER(MATCH(records_master!$M1867,lst_dedup_duplicate,0))),"",records_master!$A1867)</f>
        <v/>
      </c>
      <c r="B1867">
        <f>IF($A1867="","",records_master!$E1867)</f>
        <v/>
      </c>
      <c r="M1867">
        <f>IF($A1867="","",IF(AND(ISNUMBER(MATCH(C1867,lst_FT_sci_excl,0)),D1867=""),"MISSING FT CODE",IF(AND(NOT(ISNUMBER(MATCH(C1867,lst_FT_sci_excl,0))),D1867&lt;&gt;""),"CODE NOT ALLOWED FOR THIS DECISION","")))</f>
        <v/>
      </c>
    </row>
    <row r="1868">
      <c r="A1868">
        <f>IF(OR(records_master!$A1868="",ISNUMBER(MATCH(records_master!$M1868,lst_dedup_duplicate,0))),"",records_master!$A1868)</f>
        <v/>
      </c>
      <c r="B1868">
        <f>IF($A1868="","",records_master!$E1868)</f>
        <v/>
      </c>
      <c r="M1868">
        <f>IF($A1868="","",IF(AND(ISNUMBER(MATCH(C1868,lst_FT_sci_excl,0)),D1868=""),"MISSING FT CODE",IF(AND(NOT(ISNUMBER(MATCH(C1868,lst_FT_sci_excl,0))),D1868&lt;&gt;""),"CODE NOT ALLOWED FOR THIS DECISION","")))</f>
        <v/>
      </c>
    </row>
    <row r="1869">
      <c r="A1869">
        <f>IF(OR(records_master!$A1869="",ISNUMBER(MATCH(records_master!$M1869,lst_dedup_duplicate,0))),"",records_master!$A1869)</f>
        <v/>
      </c>
      <c r="B1869">
        <f>IF($A1869="","",records_master!$E1869)</f>
        <v/>
      </c>
      <c r="M1869">
        <f>IF($A1869="","",IF(AND(ISNUMBER(MATCH(C1869,lst_FT_sci_excl,0)),D1869=""),"MISSING FT CODE",IF(AND(NOT(ISNUMBER(MATCH(C1869,lst_FT_sci_excl,0))),D1869&lt;&gt;""),"CODE NOT ALLOWED FOR THIS DECISION","")))</f>
        <v/>
      </c>
    </row>
    <row r="1870">
      <c r="A1870">
        <f>IF(OR(records_master!$A1870="",ISNUMBER(MATCH(records_master!$M1870,lst_dedup_duplicate,0))),"",records_master!$A1870)</f>
        <v/>
      </c>
      <c r="B1870">
        <f>IF($A1870="","",records_master!$E1870)</f>
        <v/>
      </c>
      <c r="M1870">
        <f>IF($A1870="","",IF(AND(ISNUMBER(MATCH(C1870,lst_FT_sci_excl,0)),D1870=""),"MISSING FT CODE",IF(AND(NOT(ISNUMBER(MATCH(C1870,lst_FT_sci_excl,0))),D1870&lt;&gt;""),"CODE NOT ALLOWED FOR THIS DECISION","")))</f>
        <v/>
      </c>
    </row>
    <row r="1871">
      <c r="A1871">
        <f>IF(OR(records_master!$A1871="",ISNUMBER(MATCH(records_master!$M1871,lst_dedup_duplicate,0))),"",records_master!$A1871)</f>
        <v/>
      </c>
      <c r="B1871">
        <f>IF($A1871="","",records_master!$E1871)</f>
        <v/>
      </c>
      <c r="M1871">
        <f>IF($A1871="","",IF(AND(ISNUMBER(MATCH(C1871,lst_FT_sci_excl,0)),D1871=""),"MISSING FT CODE",IF(AND(NOT(ISNUMBER(MATCH(C1871,lst_FT_sci_excl,0))),D1871&lt;&gt;""),"CODE NOT ALLOWED FOR THIS DECISION","")))</f>
        <v/>
      </c>
    </row>
    <row r="1872">
      <c r="A1872">
        <f>IF(OR(records_master!$A1872="",ISNUMBER(MATCH(records_master!$M1872,lst_dedup_duplicate,0))),"",records_master!$A1872)</f>
        <v/>
      </c>
      <c r="B1872">
        <f>IF($A1872="","",records_master!$E1872)</f>
        <v/>
      </c>
      <c r="M1872">
        <f>IF($A1872="","",IF(AND(ISNUMBER(MATCH(C1872,lst_FT_sci_excl,0)),D1872=""),"MISSING FT CODE",IF(AND(NOT(ISNUMBER(MATCH(C1872,lst_FT_sci_excl,0))),D1872&lt;&gt;""),"CODE NOT ALLOWED FOR THIS DECISION","")))</f>
        <v/>
      </c>
    </row>
    <row r="1873">
      <c r="A1873">
        <f>IF(OR(records_master!$A1873="",ISNUMBER(MATCH(records_master!$M1873,lst_dedup_duplicate,0))),"",records_master!$A1873)</f>
        <v/>
      </c>
      <c r="B1873">
        <f>IF($A1873="","",records_master!$E1873)</f>
        <v/>
      </c>
      <c r="M1873">
        <f>IF($A1873="","",IF(AND(ISNUMBER(MATCH(C1873,lst_FT_sci_excl,0)),D1873=""),"MISSING FT CODE",IF(AND(NOT(ISNUMBER(MATCH(C1873,lst_FT_sci_excl,0))),D1873&lt;&gt;""),"CODE NOT ALLOWED FOR THIS DECISION","")))</f>
        <v/>
      </c>
    </row>
    <row r="1874">
      <c r="A1874">
        <f>IF(OR(records_master!$A1874="",ISNUMBER(MATCH(records_master!$M1874,lst_dedup_duplicate,0))),"",records_master!$A1874)</f>
        <v/>
      </c>
      <c r="B1874">
        <f>IF($A1874="","",records_master!$E1874)</f>
        <v/>
      </c>
      <c r="M1874">
        <f>IF($A1874="","",IF(AND(ISNUMBER(MATCH(C1874,lst_FT_sci_excl,0)),D1874=""),"MISSING FT CODE",IF(AND(NOT(ISNUMBER(MATCH(C1874,lst_FT_sci_excl,0))),D1874&lt;&gt;""),"CODE NOT ALLOWED FOR THIS DECISION","")))</f>
        <v/>
      </c>
    </row>
    <row r="1875">
      <c r="A1875">
        <f>IF(OR(records_master!$A1875="",ISNUMBER(MATCH(records_master!$M1875,lst_dedup_duplicate,0))),"",records_master!$A1875)</f>
        <v/>
      </c>
      <c r="B1875">
        <f>IF($A1875="","",records_master!$E1875)</f>
        <v/>
      </c>
      <c r="M1875">
        <f>IF($A1875="","",IF(AND(ISNUMBER(MATCH(C1875,lst_FT_sci_excl,0)),D1875=""),"MISSING FT CODE",IF(AND(NOT(ISNUMBER(MATCH(C1875,lst_FT_sci_excl,0))),D1875&lt;&gt;""),"CODE NOT ALLOWED FOR THIS DECISION","")))</f>
        <v/>
      </c>
    </row>
    <row r="1876">
      <c r="A1876">
        <f>IF(OR(records_master!$A1876="",ISNUMBER(MATCH(records_master!$M1876,lst_dedup_duplicate,0))),"",records_master!$A1876)</f>
        <v/>
      </c>
      <c r="B1876">
        <f>IF($A1876="","",records_master!$E1876)</f>
        <v/>
      </c>
      <c r="M1876">
        <f>IF($A1876="","",IF(AND(ISNUMBER(MATCH(C1876,lst_FT_sci_excl,0)),D1876=""),"MISSING FT CODE",IF(AND(NOT(ISNUMBER(MATCH(C1876,lst_FT_sci_excl,0))),D1876&lt;&gt;""),"CODE NOT ALLOWED FOR THIS DECISION","")))</f>
        <v/>
      </c>
    </row>
    <row r="1877">
      <c r="A1877">
        <f>IF(OR(records_master!$A1877="",ISNUMBER(MATCH(records_master!$M1877,lst_dedup_duplicate,0))),"",records_master!$A1877)</f>
        <v/>
      </c>
      <c r="B1877">
        <f>IF($A1877="","",records_master!$E1877)</f>
        <v/>
      </c>
      <c r="M1877">
        <f>IF($A1877="","",IF(AND(ISNUMBER(MATCH(C1877,lst_FT_sci_excl,0)),D1877=""),"MISSING FT CODE",IF(AND(NOT(ISNUMBER(MATCH(C1877,lst_FT_sci_excl,0))),D1877&lt;&gt;""),"CODE NOT ALLOWED FOR THIS DECISION","")))</f>
        <v/>
      </c>
    </row>
    <row r="1878">
      <c r="A1878">
        <f>IF(OR(records_master!$A1878="",ISNUMBER(MATCH(records_master!$M1878,lst_dedup_duplicate,0))),"",records_master!$A1878)</f>
        <v/>
      </c>
      <c r="B1878">
        <f>IF($A1878="","",records_master!$E1878)</f>
        <v/>
      </c>
      <c r="M1878">
        <f>IF($A1878="","",IF(AND(ISNUMBER(MATCH(C1878,lst_FT_sci_excl,0)),D1878=""),"MISSING FT CODE",IF(AND(NOT(ISNUMBER(MATCH(C1878,lst_FT_sci_excl,0))),D1878&lt;&gt;""),"CODE NOT ALLOWED FOR THIS DECISION","")))</f>
        <v/>
      </c>
    </row>
    <row r="1879">
      <c r="A1879">
        <f>IF(OR(records_master!$A1879="",ISNUMBER(MATCH(records_master!$M1879,lst_dedup_duplicate,0))),"",records_master!$A1879)</f>
        <v/>
      </c>
      <c r="B1879">
        <f>IF($A1879="","",records_master!$E1879)</f>
        <v/>
      </c>
      <c r="M1879">
        <f>IF($A1879="","",IF(AND(ISNUMBER(MATCH(C1879,lst_FT_sci_excl,0)),D1879=""),"MISSING FT CODE",IF(AND(NOT(ISNUMBER(MATCH(C1879,lst_FT_sci_excl,0))),D1879&lt;&gt;""),"CODE NOT ALLOWED FOR THIS DECISION","")))</f>
        <v/>
      </c>
    </row>
    <row r="1880">
      <c r="A1880">
        <f>IF(OR(records_master!$A1880="",ISNUMBER(MATCH(records_master!$M1880,lst_dedup_duplicate,0))),"",records_master!$A1880)</f>
        <v/>
      </c>
      <c r="B1880">
        <f>IF($A1880="","",records_master!$E1880)</f>
        <v/>
      </c>
      <c r="M1880">
        <f>IF($A1880="","",IF(AND(ISNUMBER(MATCH(C1880,lst_FT_sci_excl,0)),D1880=""),"MISSING FT CODE",IF(AND(NOT(ISNUMBER(MATCH(C1880,lst_FT_sci_excl,0))),D1880&lt;&gt;""),"CODE NOT ALLOWED FOR THIS DECISION","")))</f>
        <v/>
      </c>
    </row>
    <row r="1881">
      <c r="A1881">
        <f>IF(OR(records_master!$A1881="",ISNUMBER(MATCH(records_master!$M1881,lst_dedup_duplicate,0))),"",records_master!$A1881)</f>
        <v/>
      </c>
      <c r="B1881">
        <f>IF($A1881="","",records_master!$E1881)</f>
        <v/>
      </c>
      <c r="M1881">
        <f>IF($A1881="","",IF(AND(ISNUMBER(MATCH(C1881,lst_FT_sci_excl,0)),D1881=""),"MISSING FT CODE",IF(AND(NOT(ISNUMBER(MATCH(C1881,lst_FT_sci_excl,0))),D1881&lt;&gt;""),"CODE NOT ALLOWED FOR THIS DECISION","")))</f>
        <v/>
      </c>
    </row>
    <row r="1882">
      <c r="A1882">
        <f>IF(OR(records_master!$A1882="",ISNUMBER(MATCH(records_master!$M1882,lst_dedup_duplicate,0))),"",records_master!$A1882)</f>
        <v/>
      </c>
      <c r="B1882">
        <f>IF($A1882="","",records_master!$E1882)</f>
        <v/>
      </c>
      <c r="M1882">
        <f>IF($A1882="","",IF(AND(ISNUMBER(MATCH(C1882,lst_FT_sci_excl,0)),D1882=""),"MISSING FT CODE",IF(AND(NOT(ISNUMBER(MATCH(C1882,lst_FT_sci_excl,0))),D1882&lt;&gt;""),"CODE NOT ALLOWED FOR THIS DECISION","")))</f>
        <v/>
      </c>
    </row>
    <row r="1883">
      <c r="A1883">
        <f>IF(OR(records_master!$A1883="",ISNUMBER(MATCH(records_master!$M1883,lst_dedup_duplicate,0))),"",records_master!$A1883)</f>
        <v/>
      </c>
      <c r="B1883">
        <f>IF($A1883="","",records_master!$E1883)</f>
        <v/>
      </c>
      <c r="M1883">
        <f>IF($A1883="","",IF(AND(ISNUMBER(MATCH(C1883,lst_FT_sci_excl,0)),D1883=""),"MISSING FT CODE",IF(AND(NOT(ISNUMBER(MATCH(C1883,lst_FT_sci_excl,0))),D1883&lt;&gt;""),"CODE NOT ALLOWED FOR THIS DECISION","")))</f>
        <v/>
      </c>
    </row>
    <row r="1884">
      <c r="A1884">
        <f>IF(OR(records_master!$A1884="",ISNUMBER(MATCH(records_master!$M1884,lst_dedup_duplicate,0))),"",records_master!$A1884)</f>
        <v/>
      </c>
      <c r="B1884">
        <f>IF($A1884="","",records_master!$E1884)</f>
        <v/>
      </c>
      <c r="M1884">
        <f>IF($A1884="","",IF(AND(ISNUMBER(MATCH(C1884,lst_FT_sci_excl,0)),D1884=""),"MISSING FT CODE",IF(AND(NOT(ISNUMBER(MATCH(C1884,lst_FT_sci_excl,0))),D1884&lt;&gt;""),"CODE NOT ALLOWED FOR THIS DECISION","")))</f>
        <v/>
      </c>
    </row>
    <row r="1885">
      <c r="A1885">
        <f>IF(OR(records_master!$A1885="",ISNUMBER(MATCH(records_master!$M1885,lst_dedup_duplicate,0))),"",records_master!$A1885)</f>
        <v/>
      </c>
      <c r="B1885">
        <f>IF($A1885="","",records_master!$E1885)</f>
        <v/>
      </c>
      <c r="M1885">
        <f>IF($A1885="","",IF(AND(ISNUMBER(MATCH(C1885,lst_FT_sci_excl,0)),D1885=""),"MISSING FT CODE",IF(AND(NOT(ISNUMBER(MATCH(C1885,lst_FT_sci_excl,0))),D1885&lt;&gt;""),"CODE NOT ALLOWED FOR THIS DECISION","")))</f>
        <v/>
      </c>
    </row>
    <row r="1886">
      <c r="A1886">
        <f>IF(OR(records_master!$A1886="",ISNUMBER(MATCH(records_master!$M1886,lst_dedup_duplicate,0))),"",records_master!$A1886)</f>
        <v/>
      </c>
      <c r="B1886">
        <f>IF($A1886="","",records_master!$E1886)</f>
        <v/>
      </c>
      <c r="M1886">
        <f>IF($A1886="","",IF(AND(ISNUMBER(MATCH(C1886,lst_FT_sci_excl,0)),D1886=""),"MISSING FT CODE",IF(AND(NOT(ISNUMBER(MATCH(C1886,lst_FT_sci_excl,0))),D1886&lt;&gt;""),"CODE NOT ALLOWED FOR THIS DECISION","")))</f>
        <v/>
      </c>
    </row>
    <row r="1887">
      <c r="A1887">
        <f>IF(OR(records_master!$A1887="",ISNUMBER(MATCH(records_master!$M1887,lst_dedup_duplicate,0))),"",records_master!$A1887)</f>
        <v/>
      </c>
      <c r="B1887">
        <f>IF($A1887="","",records_master!$E1887)</f>
        <v/>
      </c>
      <c r="M1887">
        <f>IF($A1887="","",IF(AND(ISNUMBER(MATCH(C1887,lst_FT_sci_excl,0)),D1887=""),"MISSING FT CODE",IF(AND(NOT(ISNUMBER(MATCH(C1887,lst_FT_sci_excl,0))),D1887&lt;&gt;""),"CODE NOT ALLOWED FOR THIS DECISION","")))</f>
        <v/>
      </c>
    </row>
    <row r="1888">
      <c r="A1888">
        <f>IF(OR(records_master!$A1888="",ISNUMBER(MATCH(records_master!$M1888,lst_dedup_duplicate,0))),"",records_master!$A1888)</f>
        <v/>
      </c>
      <c r="B1888">
        <f>IF($A1888="","",records_master!$E1888)</f>
        <v/>
      </c>
      <c r="M1888">
        <f>IF($A1888="","",IF(AND(ISNUMBER(MATCH(C1888,lst_FT_sci_excl,0)),D1888=""),"MISSING FT CODE",IF(AND(NOT(ISNUMBER(MATCH(C1888,lst_FT_sci_excl,0))),D1888&lt;&gt;""),"CODE NOT ALLOWED FOR THIS DECISION","")))</f>
        <v/>
      </c>
    </row>
    <row r="1889">
      <c r="A1889">
        <f>IF(OR(records_master!$A1889="",ISNUMBER(MATCH(records_master!$M1889,lst_dedup_duplicate,0))),"",records_master!$A1889)</f>
        <v/>
      </c>
      <c r="B1889">
        <f>IF($A1889="","",records_master!$E1889)</f>
        <v/>
      </c>
      <c r="M1889">
        <f>IF($A1889="","",IF(AND(ISNUMBER(MATCH(C1889,lst_FT_sci_excl,0)),D1889=""),"MISSING FT CODE",IF(AND(NOT(ISNUMBER(MATCH(C1889,lst_FT_sci_excl,0))),D1889&lt;&gt;""),"CODE NOT ALLOWED FOR THIS DECISION","")))</f>
        <v/>
      </c>
    </row>
    <row r="1890">
      <c r="A1890">
        <f>IF(OR(records_master!$A1890="",ISNUMBER(MATCH(records_master!$M1890,lst_dedup_duplicate,0))),"",records_master!$A1890)</f>
        <v/>
      </c>
      <c r="B1890">
        <f>IF($A1890="","",records_master!$E1890)</f>
        <v/>
      </c>
      <c r="M1890">
        <f>IF($A1890="","",IF(AND(ISNUMBER(MATCH(C1890,lst_FT_sci_excl,0)),D1890=""),"MISSING FT CODE",IF(AND(NOT(ISNUMBER(MATCH(C1890,lst_FT_sci_excl,0))),D1890&lt;&gt;""),"CODE NOT ALLOWED FOR THIS DECISION","")))</f>
        <v/>
      </c>
    </row>
    <row r="1891">
      <c r="A1891">
        <f>IF(OR(records_master!$A1891="",ISNUMBER(MATCH(records_master!$M1891,lst_dedup_duplicate,0))),"",records_master!$A1891)</f>
        <v/>
      </c>
      <c r="B1891">
        <f>IF($A1891="","",records_master!$E1891)</f>
        <v/>
      </c>
      <c r="M1891">
        <f>IF($A1891="","",IF(AND(ISNUMBER(MATCH(C1891,lst_FT_sci_excl,0)),D1891=""),"MISSING FT CODE",IF(AND(NOT(ISNUMBER(MATCH(C1891,lst_FT_sci_excl,0))),D1891&lt;&gt;""),"CODE NOT ALLOWED FOR THIS DECISION","")))</f>
        <v/>
      </c>
    </row>
    <row r="1892">
      <c r="A1892">
        <f>IF(OR(records_master!$A1892="",ISNUMBER(MATCH(records_master!$M1892,lst_dedup_duplicate,0))),"",records_master!$A1892)</f>
        <v/>
      </c>
      <c r="B1892">
        <f>IF($A1892="","",records_master!$E1892)</f>
        <v/>
      </c>
      <c r="M1892">
        <f>IF($A1892="","",IF(AND(ISNUMBER(MATCH(C1892,lst_FT_sci_excl,0)),D1892=""),"MISSING FT CODE",IF(AND(NOT(ISNUMBER(MATCH(C1892,lst_FT_sci_excl,0))),D1892&lt;&gt;""),"CODE NOT ALLOWED FOR THIS DECISION","")))</f>
        <v/>
      </c>
    </row>
    <row r="1893">
      <c r="A1893">
        <f>IF(OR(records_master!$A1893="",ISNUMBER(MATCH(records_master!$M1893,lst_dedup_duplicate,0))),"",records_master!$A1893)</f>
        <v/>
      </c>
      <c r="B1893">
        <f>IF($A1893="","",records_master!$E1893)</f>
        <v/>
      </c>
      <c r="M1893">
        <f>IF($A1893="","",IF(AND(ISNUMBER(MATCH(C1893,lst_FT_sci_excl,0)),D1893=""),"MISSING FT CODE",IF(AND(NOT(ISNUMBER(MATCH(C1893,lst_FT_sci_excl,0))),D1893&lt;&gt;""),"CODE NOT ALLOWED FOR THIS DECISION","")))</f>
        <v/>
      </c>
    </row>
    <row r="1894">
      <c r="A1894">
        <f>IF(OR(records_master!$A1894="",ISNUMBER(MATCH(records_master!$M1894,lst_dedup_duplicate,0))),"",records_master!$A1894)</f>
        <v/>
      </c>
      <c r="B1894">
        <f>IF($A1894="","",records_master!$E1894)</f>
        <v/>
      </c>
      <c r="M1894">
        <f>IF($A1894="","",IF(AND(ISNUMBER(MATCH(C1894,lst_FT_sci_excl,0)),D1894=""),"MISSING FT CODE",IF(AND(NOT(ISNUMBER(MATCH(C1894,lst_FT_sci_excl,0))),D1894&lt;&gt;""),"CODE NOT ALLOWED FOR THIS DECISION","")))</f>
        <v/>
      </c>
    </row>
    <row r="1895">
      <c r="A1895">
        <f>IF(OR(records_master!$A1895="",ISNUMBER(MATCH(records_master!$M1895,lst_dedup_duplicate,0))),"",records_master!$A1895)</f>
        <v/>
      </c>
      <c r="B1895">
        <f>IF($A1895="","",records_master!$E1895)</f>
        <v/>
      </c>
      <c r="M1895">
        <f>IF($A1895="","",IF(AND(ISNUMBER(MATCH(C1895,lst_FT_sci_excl,0)),D1895=""),"MISSING FT CODE",IF(AND(NOT(ISNUMBER(MATCH(C1895,lst_FT_sci_excl,0))),D1895&lt;&gt;""),"CODE NOT ALLOWED FOR THIS DECISION","")))</f>
        <v/>
      </c>
    </row>
    <row r="1896">
      <c r="A1896">
        <f>IF(OR(records_master!$A1896="",ISNUMBER(MATCH(records_master!$M1896,lst_dedup_duplicate,0))),"",records_master!$A1896)</f>
        <v/>
      </c>
      <c r="B1896">
        <f>IF($A1896="","",records_master!$E1896)</f>
        <v/>
      </c>
      <c r="M1896">
        <f>IF($A1896="","",IF(AND(ISNUMBER(MATCH(C1896,lst_FT_sci_excl,0)),D1896=""),"MISSING FT CODE",IF(AND(NOT(ISNUMBER(MATCH(C1896,lst_FT_sci_excl,0))),D1896&lt;&gt;""),"CODE NOT ALLOWED FOR THIS DECISION","")))</f>
        <v/>
      </c>
    </row>
    <row r="1897">
      <c r="A1897">
        <f>IF(OR(records_master!$A1897="",ISNUMBER(MATCH(records_master!$M1897,lst_dedup_duplicate,0))),"",records_master!$A1897)</f>
        <v/>
      </c>
      <c r="B1897">
        <f>IF($A1897="","",records_master!$E1897)</f>
        <v/>
      </c>
      <c r="M1897">
        <f>IF($A1897="","",IF(AND(ISNUMBER(MATCH(C1897,lst_FT_sci_excl,0)),D1897=""),"MISSING FT CODE",IF(AND(NOT(ISNUMBER(MATCH(C1897,lst_FT_sci_excl,0))),D1897&lt;&gt;""),"CODE NOT ALLOWED FOR THIS DECISION","")))</f>
        <v/>
      </c>
    </row>
    <row r="1898">
      <c r="A1898">
        <f>IF(OR(records_master!$A1898="",ISNUMBER(MATCH(records_master!$M1898,lst_dedup_duplicate,0))),"",records_master!$A1898)</f>
        <v/>
      </c>
      <c r="B1898">
        <f>IF($A1898="","",records_master!$E1898)</f>
        <v/>
      </c>
      <c r="M1898">
        <f>IF($A1898="","",IF(AND(ISNUMBER(MATCH(C1898,lst_FT_sci_excl,0)),D1898=""),"MISSING FT CODE",IF(AND(NOT(ISNUMBER(MATCH(C1898,lst_FT_sci_excl,0))),D1898&lt;&gt;""),"CODE NOT ALLOWED FOR THIS DECISION","")))</f>
        <v/>
      </c>
    </row>
    <row r="1899">
      <c r="A1899">
        <f>IF(OR(records_master!$A1899="",ISNUMBER(MATCH(records_master!$M1899,lst_dedup_duplicate,0))),"",records_master!$A1899)</f>
        <v/>
      </c>
      <c r="B1899">
        <f>IF($A1899="","",records_master!$E1899)</f>
        <v/>
      </c>
      <c r="M1899">
        <f>IF($A1899="","",IF(AND(ISNUMBER(MATCH(C1899,lst_FT_sci_excl,0)),D1899=""),"MISSING FT CODE",IF(AND(NOT(ISNUMBER(MATCH(C1899,lst_FT_sci_excl,0))),D1899&lt;&gt;""),"CODE NOT ALLOWED FOR THIS DECISION","")))</f>
        <v/>
      </c>
    </row>
    <row r="1900">
      <c r="A1900">
        <f>IF(OR(records_master!$A1900="",ISNUMBER(MATCH(records_master!$M1900,lst_dedup_duplicate,0))),"",records_master!$A1900)</f>
        <v/>
      </c>
      <c r="B1900">
        <f>IF($A1900="","",records_master!$E1900)</f>
        <v/>
      </c>
      <c r="M1900">
        <f>IF($A1900="","",IF(AND(ISNUMBER(MATCH(C1900,lst_FT_sci_excl,0)),D1900=""),"MISSING FT CODE",IF(AND(NOT(ISNUMBER(MATCH(C1900,lst_FT_sci_excl,0))),D1900&lt;&gt;""),"CODE NOT ALLOWED FOR THIS DECISION","")))</f>
        <v/>
      </c>
    </row>
    <row r="1901">
      <c r="A1901">
        <f>IF(OR(records_master!$A1901="",ISNUMBER(MATCH(records_master!$M1901,lst_dedup_duplicate,0))),"",records_master!$A1901)</f>
        <v/>
      </c>
      <c r="B1901">
        <f>IF($A1901="","",records_master!$E1901)</f>
        <v/>
      </c>
      <c r="M1901">
        <f>IF($A1901="","",IF(AND(ISNUMBER(MATCH(C1901,lst_FT_sci_excl,0)),D1901=""),"MISSING FT CODE",IF(AND(NOT(ISNUMBER(MATCH(C1901,lst_FT_sci_excl,0))),D1901&lt;&gt;""),"CODE NOT ALLOWED FOR THIS DECISION","")))</f>
        <v/>
      </c>
    </row>
    <row r="1902">
      <c r="A1902">
        <f>IF(OR(records_master!$A1902="",ISNUMBER(MATCH(records_master!$M1902,lst_dedup_duplicate,0))),"",records_master!$A1902)</f>
        <v/>
      </c>
      <c r="B1902">
        <f>IF($A1902="","",records_master!$E1902)</f>
        <v/>
      </c>
      <c r="M1902">
        <f>IF($A1902="","",IF(AND(ISNUMBER(MATCH(C1902,lst_FT_sci_excl,0)),D1902=""),"MISSING FT CODE",IF(AND(NOT(ISNUMBER(MATCH(C1902,lst_FT_sci_excl,0))),D1902&lt;&gt;""),"CODE NOT ALLOWED FOR THIS DECISION","")))</f>
        <v/>
      </c>
    </row>
    <row r="1903">
      <c r="A1903">
        <f>IF(OR(records_master!$A1903="",ISNUMBER(MATCH(records_master!$M1903,lst_dedup_duplicate,0))),"",records_master!$A1903)</f>
        <v/>
      </c>
      <c r="B1903">
        <f>IF($A1903="","",records_master!$E1903)</f>
        <v/>
      </c>
      <c r="M1903">
        <f>IF($A1903="","",IF(AND(ISNUMBER(MATCH(C1903,lst_FT_sci_excl,0)),D1903=""),"MISSING FT CODE",IF(AND(NOT(ISNUMBER(MATCH(C1903,lst_FT_sci_excl,0))),D1903&lt;&gt;""),"CODE NOT ALLOWED FOR THIS DECISION","")))</f>
        <v/>
      </c>
    </row>
    <row r="1904">
      <c r="A1904">
        <f>IF(OR(records_master!$A1904="",ISNUMBER(MATCH(records_master!$M1904,lst_dedup_duplicate,0))),"",records_master!$A1904)</f>
        <v/>
      </c>
      <c r="B1904">
        <f>IF($A1904="","",records_master!$E1904)</f>
        <v/>
      </c>
      <c r="M1904">
        <f>IF($A1904="","",IF(AND(ISNUMBER(MATCH(C1904,lst_FT_sci_excl,0)),D1904=""),"MISSING FT CODE",IF(AND(NOT(ISNUMBER(MATCH(C1904,lst_FT_sci_excl,0))),D1904&lt;&gt;""),"CODE NOT ALLOWED FOR THIS DECISION","")))</f>
        <v/>
      </c>
    </row>
    <row r="1905">
      <c r="A1905">
        <f>IF(OR(records_master!$A1905="",ISNUMBER(MATCH(records_master!$M1905,lst_dedup_duplicate,0))),"",records_master!$A1905)</f>
        <v/>
      </c>
      <c r="B1905">
        <f>IF($A1905="","",records_master!$E1905)</f>
        <v/>
      </c>
      <c r="M1905">
        <f>IF($A1905="","",IF(AND(ISNUMBER(MATCH(C1905,lst_FT_sci_excl,0)),D1905=""),"MISSING FT CODE",IF(AND(NOT(ISNUMBER(MATCH(C1905,lst_FT_sci_excl,0))),D1905&lt;&gt;""),"CODE NOT ALLOWED FOR THIS DECISION","")))</f>
        <v/>
      </c>
    </row>
    <row r="1906">
      <c r="A1906">
        <f>IF(OR(records_master!$A1906="",ISNUMBER(MATCH(records_master!$M1906,lst_dedup_duplicate,0))),"",records_master!$A1906)</f>
        <v/>
      </c>
      <c r="B1906">
        <f>IF($A1906="","",records_master!$E1906)</f>
        <v/>
      </c>
      <c r="M1906">
        <f>IF($A1906="","",IF(AND(ISNUMBER(MATCH(C1906,lst_FT_sci_excl,0)),D1906=""),"MISSING FT CODE",IF(AND(NOT(ISNUMBER(MATCH(C1906,lst_FT_sci_excl,0))),D1906&lt;&gt;""),"CODE NOT ALLOWED FOR THIS DECISION","")))</f>
        <v/>
      </c>
    </row>
    <row r="1907">
      <c r="A1907">
        <f>IF(OR(records_master!$A1907="",ISNUMBER(MATCH(records_master!$M1907,lst_dedup_duplicate,0))),"",records_master!$A1907)</f>
        <v/>
      </c>
      <c r="B1907">
        <f>IF($A1907="","",records_master!$E1907)</f>
        <v/>
      </c>
      <c r="M1907">
        <f>IF($A1907="","",IF(AND(ISNUMBER(MATCH(C1907,lst_FT_sci_excl,0)),D1907=""),"MISSING FT CODE",IF(AND(NOT(ISNUMBER(MATCH(C1907,lst_FT_sci_excl,0))),D1907&lt;&gt;""),"CODE NOT ALLOWED FOR THIS DECISION","")))</f>
        <v/>
      </c>
    </row>
    <row r="1908">
      <c r="A1908">
        <f>IF(OR(records_master!$A1908="",ISNUMBER(MATCH(records_master!$M1908,lst_dedup_duplicate,0))),"",records_master!$A1908)</f>
        <v/>
      </c>
      <c r="B1908">
        <f>IF($A1908="","",records_master!$E1908)</f>
        <v/>
      </c>
      <c r="M1908">
        <f>IF($A1908="","",IF(AND(ISNUMBER(MATCH(C1908,lst_FT_sci_excl,0)),D1908=""),"MISSING FT CODE",IF(AND(NOT(ISNUMBER(MATCH(C1908,lst_FT_sci_excl,0))),D1908&lt;&gt;""),"CODE NOT ALLOWED FOR THIS DECISION","")))</f>
        <v/>
      </c>
    </row>
    <row r="1909">
      <c r="A1909">
        <f>IF(OR(records_master!$A1909="",ISNUMBER(MATCH(records_master!$M1909,lst_dedup_duplicate,0))),"",records_master!$A1909)</f>
        <v/>
      </c>
      <c r="B1909">
        <f>IF($A1909="","",records_master!$E1909)</f>
        <v/>
      </c>
      <c r="M1909">
        <f>IF($A1909="","",IF(AND(ISNUMBER(MATCH(C1909,lst_FT_sci_excl,0)),D1909=""),"MISSING FT CODE",IF(AND(NOT(ISNUMBER(MATCH(C1909,lst_FT_sci_excl,0))),D1909&lt;&gt;""),"CODE NOT ALLOWED FOR THIS DECISION","")))</f>
        <v/>
      </c>
    </row>
    <row r="1910">
      <c r="A1910">
        <f>IF(OR(records_master!$A1910="",ISNUMBER(MATCH(records_master!$M1910,lst_dedup_duplicate,0))),"",records_master!$A1910)</f>
        <v/>
      </c>
      <c r="B1910">
        <f>IF($A1910="","",records_master!$E1910)</f>
        <v/>
      </c>
      <c r="M1910">
        <f>IF($A1910="","",IF(AND(ISNUMBER(MATCH(C1910,lst_FT_sci_excl,0)),D1910=""),"MISSING FT CODE",IF(AND(NOT(ISNUMBER(MATCH(C1910,lst_FT_sci_excl,0))),D1910&lt;&gt;""),"CODE NOT ALLOWED FOR THIS DECISION","")))</f>
        <v/>
      </c>
    </row>
    <row r="1911">
      <c r="A1911">
        <f>IF(OR(records_master!$A1911="",ISNUMBER(MATCH(records_master!$M1911,lst_dedup_duplicate,0))),"",records_master!$A1911)</f>
        <v/>
      </c>
      <c r="B1911">
        <f>IF($A1911="","",records_master!$E1911)</f>
        <v/>
      </c>
      <c r="M1911">
        <f>IF($A1911="","",IF(AND(ISNUMBER(MATCH(C1911,lst_FT_sci_excl,0)),D1911=""),"MISSING FT CODE",IF(AND(NOT(ISNUMBER(MATCH(C1911,lst_FT_sci_excl,0))),D1911&lt;&gt;""),"CODE NOT ALLOWED FOR THIS DECISION","")))</f>
        <v/>
      </c>
    </row>
    <row r="1912">
      <c r="A1912">
        <f>IF(OR(records_master!$A1912="",ISNUMBER(MATCH(records_master!$M1912,lst_dedup_duplicate,0))),"",records_master!$A1912)</f>
        <v/>
      </c>
      <c r="B1912">
        <f>IF($A1912="","",records_master!$E1912)</f>
        <v/>
      </c>
      <c r="M1912">
        <f>IF($A1912="","",IF(AND(ISNUMBER(MATCH(C1912,lst_FT_sci_excl,0)),D1912=""),"MISSING FT CODE",IF(AND(NOT(ISNUMBER(MATCH(C1912,lst_FT_sci_excl,0))),D1912&lt;&gt;""),"CODE NOT ALLOWED FOR THIS DECISION","")))</f>
        <v/>
      </c>
    </row>
    <row r="1913">
      <c r="A1913">
        <f>IF(OR(records_master!$A1913="",ISNUMBER(MATCH(records_master!$M1913,lst_dedup_duplicate,0))),"",records_master!$A1913)</f>
        <v/>
      </c>
      <c r="B1913">
        <f>IF($A1913="","",records_master!$E1913)</f>
        <v/>
      </c>
      <c r="M1913">
        <f>IF($A1913="","",IF(AND(ISNUMBER(MATCH(C1913,lst_FT_sci_excl,0)),D1913=""),"MISSING FT CODE",IF(AND(NOT(ISNUMBER(MATCH(C1913,lst_FT_sci_excl,0))),D1913&lt;&gt;""),"CODE NOT ALLOWED FOR THIS DECISION","")))</f>
        <v/>
      </c>
    </row>
    <row r="1914">
      <c r="A1914">
        <f>IF(OR(records_master!$A1914="",ISNUMBER(MATCH(records_master!$M1914,lst_dedup_duplicate,0))),"",records_master!$A1914)</f>
        <v/>
      </c>
      <c r="B1914">
        <f>IF($A1914="","",records_master!$E1914)</f>
        <v/>
      </c>
      <c r="M1914">
        <f>IF($A1914="","",IF(AND(ISNUMBER(MATCH(C1914,lst_FT_sci_excl,0)),D1914=""),"MISSING FT CODE",IF(AND(NOT(ISNUMBER(MATCH(C1914,lst_FT_sci_excl,0))),D1914&lt;&gt;""),"CODE NOT ALLOWED FOR THIS DECISION","")))</f>
        <v/>
      </c>
    </row>
    <row r="1915">
      <c r="A1915">
        <f>IF(OR(records_master!$A1915="",ISNUMBER(MATCH(records_master!$M1915,lst_dedup_duplicate,0))),"",records_master!$A1915)</f>
        <v/>
      </c>
      <c r="B1915">
        <f>IF($A1915="","",records_master!$E1915)</f>
        <v/>
      </c>
      <c r="M1915">
        <f>IF($A1915="","",IF(AND(ISNUMBER(MATCH(C1915,lst_FT_sci_excl,0)),D1915=""),"MISSING FT CODE",IF(AND(NOT(ISNUMBER(MATCH(C1915,lst_FT_sci_excl,0))),D1915&lt;&gt;""),"CODE NOT ALLOWED FOR THIS DECISION","")))</f>
        <v/>
      </c>
    </row>
    <row r="1916">
      <c r="A1916">
        <f>IF(OR(records_master!$A1916="",ISNUMBER(MATCH(records_master!$M1916,lst_dedup_duplicate,0))),"",records_master!$A1916)</f>
        <v/>
      </c>
      <c r="B1916">
        <f>IF($A1916="","",records_master!$E1916)</f>
        <v/>
      </c>
      <c r="M1916">
        <f>IF($A1916="","",IF(AND(ISNUMBER(MATCH(C1916,lst_FT_sci_excl,0)),D1916=""),"MISSING FT CODE",IF(AND(NOT(ISNUMBER(MATCH(C1916,lst_FT_sci_excl,0))),D1916&lt;&gt;""),"CODE NOT ALLOWED FOR THIS DECISION","")))</f>
        <v/>
      </c>
    </row>
    <row r="1917">
      <c r="A1917">
        <f>IF(OR(records_master!$A1917="",ISNUMBER(MATCH(records_master!$M1917,lst_dedup_duplicate,0))),"",records_master!$A1917)</f>
        <v/>
      </c>
      <c r="B1917">
        <f>IF($A1917="","",records_master!$E1917)</f>
        <v/>
      </c>
      <c r="M1917">
        <f>IF($A1917="","",IF(AND(ISNUMBER(MATCH(C1917,lst_FT_sci_excl,0)),D1917=""),"MISSING FT CODE",IF(AND(NOT(ISNUMBER(MATCH(C1917,lst_FT_sci_excl,0))),D1917&lt;&gt;""),"CODE NOT ALLOWED FOR THIS DECISION","")))</f>
        <v/>
      </c>
    </row>
    <row r="1918">
      <c r="A1918">
        <f>IF(OR(records_master!$A1918="",ISNUMBER(MATCH(records_master!$M1918,lst_dedup_duplicate,0))),"",records_master!$A1918)</f>
        <v/>
      </c>
      <c r="B1918">
        <f>IF($A1918="","",records_master!$E1918)</f>
        <v/>
      </c>
      <c r="M1918">
        <f>IF($A1918="","",IF(AND(ISNUMBER(MATCH(C1918,lst_FT_sci_excl,0)),D1918=""),"MISSING FT CODE",IF(AND(NOT(ISNUMBER(MATCH(C1918,lst_FT_sci_excl,0))),D1918&lt;&gt;""),"CODE NOT ALLOWED FOR THIS DECISION","")))</f>
        <v/>
      </c>
    </row>
    <row r="1919">
      <c r="A1919">
        <f>IF(OR(records_master!$A1919="",ISNUMBER(MATCH(records_master!$M1919,lst_dedup_duplicate,0))),"",records_master!$A1919)</f>
        <v/>
      </c>
      <c r="B1919">
        <f>IF($A1919="","",records_master!$E1919)</f>
        <v/>
      </c>
      <c r="M1919">
        <f>IF($A1919="","",IF(AND(ISNUMBER(MATCH(C1919,lst_FT_sci_excl,0)),D1919=""),"MISSING FT CODE",IF(AND(NOT(ISNUMBER(MATCH(C1919,lst_FT_sci_excl,0))),D1919&lt;&gt;""),"CODE NOT ALLOWED FOR THIS DECISION","")))</f>
        <v/>
      </c>
    </row>
    <row r="1920">
      <c r="A1920">
        <f>IF(OR(records_master!$A1920="",ISNUMBER(MATCH(records_master!$M1920,lst_dedup_duplicate,0))),"",records_master!$A1920)</f>
        <v/>
      </c>
      <c r="B1920">
        <f>IF($A1920="","",records_master!$E1920)</f>
        <v/>
      </c>
      <c r="M1920">
        <f>IF($A1920="","",IF(AND(ISNUMBER(MATCH(C1920,lst_FT_sci_excl,0)),D1920=""),"MISSING FT CODE",IF(AND(NOT(ISNUMBER(MATCH(C1920,lst_FT_sci_excl,0))),D1920&lt;&gt;""),"CODE NOT ALLOWED FOR THIS DECISION","")))</f>
        <v/>
      </c>
    </row>
    <row r="1921">
      <c r="A1921">
        <f>IF(OR(records_master!$A1921="",ISNUMBER(MATCH(records_master!$M1921,lst_dedup_duplicate,0))),"",records_master!$A1921)</f>
        <v/>
      </c>
      <c r="B1921">
        <f>IF($A1921="","",records_master!$E1921)</f>
        <v/>
      </c>
      <c r="M1921">
        <f>IF($A1921="","",IF(AND(ISNUMBER(MATCH(C1921,lst_FT_sci_excl,0)),D1921=""),"MISSING FT CODE",IF(AND(NOT(ISNUMBER(MATCH(C1921,lst_FT_sci_excl,0))),D1921&lt;&gt;""),"CODE NOT ALLOWED FOR THIS DECISION","")))</f>
        <v/>
      </c>
    </row>
    <row r="1922">
      <c r="A1922">
        <f>IF(OR(records_master!$A1922="",ISNUMBER(MATCH(records_master!$M1922,lst_dedup_duplicate,0))),"",records_master!$A1922)</f>
        <v/>
      </c>
      <c r="B1922">
        <f>IF($A1922="","",records_master!$E1922)</f>
        <v/>
      </c>
      <c r="M1922">
        <f>IF($A1922="","",IF(AND(ISNUMBER(MATCH(C1922,lst_FT_sci_excl,0)),D1922=""),"MISSING FT CODE",IF(AND(NOT(ISNUMBER(MATCH(C1922,lst_FT_sci_excl,0))),D1922&lt;&gt;""),"CODE NOT ALLOWED FOR THIS DECISION","")))</f>
        <v/>
      </c>
    </row>
    <row r="1923">
      <c r="A1923">
        <f>IF(OR(records_master!$A1923="",ISNUMBER(MATCH(records_master!$M1923,lst_dedup_duplicate,0))),"",records_master!$A1923)</f>
        <v/>
      </c>
      <c r="B1923">
        <f>IF($A1923="","",records_master!$E1923)</f>
        <v/>
      </c>
      <c r="M1923">
        <f>IF($A1923="","",IF(AND(ISNUMBER(MATCH(C1923,lst_FT_sci_excl,0)),D1923=""),"MISSING FT CODE",IF(AND(NOT(ISNUMBER(MATCH(C1923,lst_FT_sci_excl,0))),D1923&lt;&gt;""),"CODE NOT ALLOWED FOR THIS DECISION","")))</f>
        <v/>
      </c>
    </row>
    <row r="1924">
      <c r="A1924">
        <f>IF(OR(records_master!$A1924="",ISNUMBER(MATCH(records_master!$M1924,lst_dedup_duplicate,0))),"",records_master!$A1924)</f>
        <v/>
      </c>
      <c r="B1924">
        <f>IF($A1924="","",records_master!$E1924)</f>
        <v/>
      </c>
      <c r="M1924">
        <f>IF($A1924="","",IF(AND(ISNUMBER(MATCH(C1924,lst_FT_sci_excl,0)),D1924=""),"MISSING FT CODE",IF(AND(NOT(ISNUMBER(MATCH(C1924,lst_FT_sci_excl,0))),D1924&lt;&gt;""),"CODE NOT ALLOWED FOR THIS DECISION","")))</f>
        <v/>
      </c>
    </row>
    <row r="1925">
      <c r="A1925">
        <f>IF(OR(records_master!$A1925="",ISNUMBER(MATCH(records_master!$M1925,lst_dedup_duplicate,0))),"",records_master!$A1925)</f>
        <v/>
      </c>
      <c r="B1925">
        <f>IF($A1925="","",records_master!$E1925)</f>
        <v/>
      </c>
      <c r="M1925">
        <f>IF($A1925="","",IF(AND(ISNUMBER(MATCH(C1925,lst_FT_sci_excl,0)),D1925=""),"MISSING FT CODE",IF(AND(NOT(ISNUMBER(MATCH(C1925,lst_FT_sci_excl,0))),D1925&lt;&gt;""),"CODE NOT ALLOWED FOR THIS DECISION","")))</f>
        <v/>
      </c>
    </row>
    <row r="1926">
      <c r="A1926">
        <f>IF(OR(records_master!$A1926="",ISNUMBER(MATCH(records_master!$M1926,lst_dedup_duplicate,0))),"",records_master!$A1926)</f>
        <v/>
      </c>
      <c r="B1926">
        <f>IF($A1926="","",records_master!$E1926)</f>
        <v/>
      </c>
      <c r="M1926">
        <f>IF($A1926="","",IF(AND(ISNUMBER(MATCH(C1926,lst_FT_sci_excl,0)),D1926=""),"MISSING FT CODE",IF(AND(NOT(ISNUMBER(MATCH(C1926,lst_FT_sci_excl,0))),D1926&lt;&gt;""),"CODE NOT ALLOWED FOR THIS DECISION","")))</f>
        <v/>
      </c>
    </row>
    <row r="1927">
      <c r="A1927">
        <f>IF(OR(records_master!$A1927="",ISNUMBER(MATCH(records_master!$M1927,lst_dedup_duplicate,0))),"",records_master!$A1927)</f>
        <v/>
      </c>
      <c r="B1927">
        <f>IF($A1927="","",records_master!$E1927)</f>
        <v/>
      </c>
      <c r="M1927">
        <f>IF($A1927="","",IF(AND(ISNUMBER(MATCH(C1927,lst_FT_sci_excl,0)),D1927=""),"MISSING FT CODE",IF(AND(NOT(ISNUMBER(MATCH(C1927,lst_FT_sci_excl,0))),D1927&lt;&gt;""),"CODE NOT ALLOWED FOR THIS DECISION","")))</f>
        <v/>
      </c>
    </row>
    <row r="1928">
      <c r="A1928">
        <f>IF(OR(records_master!$A1928="",ISNUMBER(MATCH(records_master!$M1928,lst_dedup_duplicate,0))),"",records_master!$A1928)</f>
        <v/>
      </c>
      <c r="B1928">
        <f>IF($A1928="","",records_master!$E1928)</f>
        <v/>
      </c>
      <c r="M1928">
        <f>IF($A1928="","",IF(AND(ISNUMBER(MATCH(C1928,lst_FT_sci_excl,0)),D1928=""),"MISSING FT CODE",IF(AND(NOT(ISNUMBER(MATCH(C1928,lst_FT_sci_excl,0))),D1928&lt;&gt;""),"CODE NOT ALLOWED FOR THIS DECISION","")))</f>
        <v/>
      </c>
    </row>
    <row r="1929">
      <c r="A1929">
        <f>IF(OR(records_master!$A1929="",ISNUMBER(MATCH(records_master!$M1929,lst_dedup_duplicate,0))),"",records_master!$A1929)</f>
        <v/>
      </c>
      <c r="B1929">
        <f>IF($A1929="","",records_master!$E1929)</f>
        <v/>
      </c>
      <c r="M1929">
        <f>IF($A1929="","",IF(AND(ISNUMBER(MATCH(C1929,lst_FT_sci_excl,0)),D1929=""),"MISSING FT CODE",IF(AND(NOT(ISNUMBER(MATCH(C1929,lst_FT_sci_excl,0))),D1929&lt;&gt;""),"CODE NOT ALLOWED FOR THIS DECISION","")))</f>
        <v/>
      </c>
    </row>
    <row r="1930">
      <c r="A1930">
        <f>IF(OR(records_master!$A1930="",ISNUMBER(MATCH(records_master!$M1930,lst_dedup_duplicate,0))),"",records_master!$A1930)</f>
        <v/>
      </c>
      <c r="B1930">
        <f>IF($A1930="","",records_master!$E1930)</f>
        <v/>
      </c>
      <c r="M1930">
        <f>IF($A1930="","",IF(AND(ISNUMBER(MATCH(C1930,lst_FT_sci_excl,0)),D1930=""),"MISSING FT CODE",IF(AND(NOT(ISNUMBER(MATCH(C1930,lst_FT_sci_excl,0))),D1930&lt;&gt;""),"CODE NOT ALLOWED FOR THIS DECISION","")))</f>
        <v/>
      </c>
    </row>
    <row r="1931">
      <c r="A1931">
        <f>IF(OR(records_master!$A1931="",ISNUMBER(MATCH(records_master!$M1931,lst_dedup_duplicate,0))),"",records_master!$A1931)</f>
        <v/>
      </c>
      <c r="B1931">
        <f>IF($A1931="","",records_master!$E1931)</f>
        <v/>
      </c>
      <c r="M1931">
        <f>IF($A1931="","",IF(AND(ISNUMBER(MATCH(C1931,lst_FT_sci_excl,0)),D1931=""),"MISSING FT CODE",IF(AND(NOT(ISNUMBER(MATCH(C1931,lst_FT_sci_excl,0))),D1931&lt;&gt;""),"CODE NOT ALLOWED FOR THIS DECISION","")))</f>
        <v/>
      </c>
    </row>
    <row r="1932">
      <c r="A1932">
        <f>IF(OR(records_master!$A1932="",ISNUMBER(MATCH(records_master!$M1932,lst_dedup_duplicate,0))),"",records_master!$A1932)</f>
        <v/>
      </c>
      <c r="B1932">
        <f>IF($A1932="","",records_master!$E1932)</f>
        <v/>
      </c>
      <c r="M1932">
        <f>IF($A1932="","",IF(AND(ISNUMBER(MATCH(C1932,lst_FT_sci_excl,0)),D1932=""),"MISSING FT CODE",IF(AND(NOT(ISNUMBER(MATCH(C1932,lst_FT_sci_excl,0))),D1932&lt;&gt;""),"CODE NOT ALLOWED FOR THIS DECISION","")))</f>
        <v/>
      </c>
    </row>
    <row r="1933">
      <c r="A1933">
        <f>IF(OR(records_master!$A1933="",ISNUMBER(MATCH(records_master!$M1933,lst_dedup_duplicate,0))),"",records_master!$A1933)</f>
        <v/>
      </c>
      <c r="B1933">
        <f>IF($A1933="","",records_master!$E1933)</f>
        <v/>
      </c>
      <c r="M1933">
        <f>IF($A1933="","",IF(AND(ISNUMBER(MATCH(C1933,lst_FT_sci_excl,0)),D1933=""),"MISSING FT CODE",IF(AND(NOT(ISNUMBER(MATCH(C1933,lst_FT_sci_excl,0))),D1933&lt;&gt;""),"CODE NOT ALLOWED FOR THIS DECISION","")))</f>
        <v/>
      </c>
    </row>
    <row r="1934">
      <c r="A1934">
        <f>IF(OR(records_master!$A1934="",ISNUMBER(MATCH(records_master!$M1934,lst_dedup_duplicate,0))),"",records_master!$A1934)</f>
        <v/>
      </c>
      <c r="B1934">
        <f>IF($A1934="","",records_master!$E1934)</f>
        <v/>
      </c>
      <c r="M1934">
        <f>IF($A1934="","",IF(AND(ISNUMBER(MATCH(C1934,lst_FT_sci_excl,0)),D1934=""),"MISSING FT CODE",IF(AND(NOT(ISNUMBER(MATCH(C1934,lst_FT_sci_excl,0))),D1934&lt;&gt;""),"CODE NOT ALLOWED FOR THIS DECISION","")))</f>
        <v/>
      </c>
    </row>
    <row r="1935">
      <c r="A1935">
        <f>IF(OR(records_master!$A1935="",ISNUMBER(MATCH(records_master!$M1935,lst_dedup_duplicate,0))),"",records_master!$A1935)</f>
        <v/>
      </c>
      <c r="B1935">
        <f>IF($A1935="","",records_master!$E1935)</f>
        <v/>
      </c>
      <c r="M1935">
        <f>IF($A1935="","",IF(AND(ISNUMBER(MATCH(C1935,lst_FT_sci_excl,0)),D1935=""),"MISSING FT CODE",IF(AND(NOT(ISNUMBER(MATCH(C1935,lst_FT_sci_excl,0))),D1935&lt;&gt;""),"CODE NOT ALLOWED FOR THIS DECISION","")))</f>
        <v/>
      </c>
    </row>
    <row r="1936">
      <c r="A1936">
        <f>IF(OR(records_master!$A1936="",ISNUMBER(MATCH(records_master!$M1936,lst_dedup_duplicate,0))),"",records_master!$A1936)</f>
        <v/>
      </c>
      <c r="B1936">
        <f>IF($A1936="","",records_master!$E1936)</f>
        <v/>
      </c>
      <c r="M1936">
        <f>IF($A1936="","",IF(AND(ISNUMBER(MATCH(C1936,lst_FT_sci_excl,0)),D1936=""),"MISSING FT CODE",IF(AND(NOT(ISNUMBER(MATCH(C1936,lst_FT_sci_excl,0))),D1936&lt;&gt;""),"CODE NOT ALLOWED FOR THIS DECISION","")))</f>
        <v/>
      </c>
    </row>
    <row r="1937">
      <c r="A1937">
        <f>IF(OR(records_master!$A1937="",ISNUMBER(MATCH(records_master!$M1937,lst_dedup_duplicate,0))),"",records_master!$A1937)</f>
        <v/>
      </c>
      <c r="B1937">
        <f>IF($A1937="","",records_master!$E1937)</f>
        <v/>
      </c>
      <c r="M1937">
        <f>IF($A1937="","",IF(AND(ISNUMBER(MATCH(C1937,lst_FT_sci_excl,0)),D1937=""),"MISSING FT CODE",IF(AND(NOT(ISNUMBER(MATCH(C1937,lst_FT_sci_excl,0))),D1937&lt;&gt;""),"CODE NOT ALLOWED FOR THIS DECISION","")))</f>
        <v/>
      </c>
    </row>
    <row r="1938">
      <c r="A1938">
        <f>IF(OR(records_master!$A1938="",ISNUMBER(MATCH(records_master!$M1938,lst_dedup_duplicate,0))),"",records_master!$A1938)</f>
        <v/>
      </c>
      <c r="B1938">
        <f>IF($A1938="","",records_master!$E1938)</f>
        <v/>
      </c>
      <c r="M1938">
        <f>IF($A1938="","",IF(AND(ISNUMBER(MATCH(C1938,lst_FT_sci_excl,0)),D1938=""),"MISSING FT CODE",IF(AND(NOT(ISNUMBER(MATCH(C1938,lst_FT_sci_excl,0))),D1938&lt;&gt;""),"CODE NOT ALLOWED FOR THIS DECISION","")))</f>
        <v/>
      </c>
    </row>
    <row r="1939">
      <c r="A1939">
        <f>IF(OR(records_master!$A1939="",ISNUMBER(MATCH(records_master!$M1939,lst_dedup_duplicate,0))),"",records_master!$A1939)</f>
        <v/>
      </c>
      <c r="B1939">
        <f>IF($A1939="","",records_master!$E1939)</f>
        <v/>
      </c>
      <c r="M1939">
        <f>IF($A1939="","",IF(AND(ISNUMBER(MATCH(C1939,lst_FT_sci_excl,0)),D1939=""),"MISSING FT CODE",IF(AND(NOT(ISNUMBER(MATCH(C1939,lst_FT_sci_excl,0))),D1939&lt;&gt;""),"CODE NOT ALLOWED FOR THIS DECISION","")))</f>
        <v/>
      </c>
    </row>
    <row r="1940">
      <c r="A1940">
        <f>IF(OR(records_master!$A1940="",ISNUMBER(MATCH(records_master!$M1940,lst_dedup_duplicate,0))),"",records_master!$A1940)</f>
        <v/>
      </c>
      <c r="B1940">
        <f>IF($A1940="","",records_master!$E1940)</f>
        <v/>
      </c>
      <c r="M1940">
        <f>IF($A1940="","",IF(AND(ISNUMBER(MATCH(C1940,lst_FT_sci_excl,0)),D1940=""),"MISSING FT CODE",IF(AND(NOT(ISNUMBER(MATCH(C1940,lst_FT_sci_excl,0))),D1940&lt;&gt;""),"CODE NOT ALLOWED FOR THIS DECISION","")))</f>
        <v/>
      </c>
    </row>
    <row r="1941">
      <c r="A1941">
        <f>IF(OR(records_master!$A1941="",ISNUMBER(MATCH(records_master!$M1941,lst_dedup_duplicate,0))),"",records_master!$A1941)</f>
        <v/>
      </c>
      <c r="B1941">
        <f>IF($A1941="","",records_master!$E1941)</f>
        <v/>
      </c>
      <c r="M1941">
        <f>IF($A1941="","",IF(AND(ISNUMBER(MATCH(C1941,lst_FT_sci_excl,0)),D1941=""),"MISSING FT CODE",IF(AND(NOT(ISNUMBER(MATCH(C1941,lst_FT_sci_excl,0))),D1941&lt;&gt;""),"CODE NOT ALLOWED FOR THIS DECISION","")))</f>
        <v/>
      </c>
    </row>
    <row r="1942">
      <c r="A1942">
        <f>IF(OR(records_master!$A1942="",ISNUMBER(MATCH(records_master!$M1942,lst_dedup_duplicate,0))),"",records_master!$A1942)</f>
        <v/>
      </c>
      <c r="B1942">
        <f>IF($A1942="","",records_master!$E1942)</f>
        <v/>
      </c>
      <c r="M1942">
        <f>IF($A1942="","",IF(AND(ISNUMBER(MATCH(C1942,lst_FT_sci_excl,0)),D1942=""),"MISSING FT CODE",IF(AND(NOT(ISNUMBER(MATCH(C1942,lst_FT_sci_excl,0))),D1942&lt;&gt;""),"CODE NOT ALLOWED FOR THIS DECISION","")))</f>
        <v/>
      </c>
    </row>
    <row r="1943">
      <c r="A1943">
        <f>IF(OR(records_master!$A1943="",ISNUMBER(MATCH(records_master!$M1943,lst_dedup_duplicate,0))),"",records_master!$A1943)</f>
        <v/>
      </c>
      <c r="B1943">
        <f>IF($A1943="","",records_master!$E1943)</f>
        <v/>
      </c>
      <c r="M1943">
        <f>IF($A1943="","",IF(AND(ISNUMBER(MATCH(C1943,lst_FT_sci_excl,0)),D1943=""),"MISSING FT CODE",IF(AND(NOT(ISNUMBER(MATCH(C1943,lst_FT_sci_excl,0))),D1943&lt;&gt;""),"CODE NOT ALLOWED FOR THIS DECISION","")))</f>
        <v/>
      </c>
    </row>
    <row r="1944">
      <c r="A1944">
        <f>IF(OR(records_master!$A1944="",ISNUMBER(MATCH(records_master!$M1944,lst_dedup_duplicate,0))),"",records_master!$A1944)</f>
        <v/>
      </c>
      <c r="B1944">
        <f>IF($A1944="","",records_master!$E1944)</f>
        <v/>
      </c>
      <c r="M1944">
        <f>IF($A1944="","",IF(AND(ISNUMBER(MATCH(C1944,lst_FT_sci_excl,0)),D1944=""),"MISSING FT CODE",IF(AND(NOT(ISNUMBER(MATCH(C1944,lst_FT_sci_excl,0))),D1944&lt;&gt;""),"CODE NOT ALLOWED FOR THIS DECISION","")))</f>
        <v/>
      </c>
    </row>
    <row r="1945">
      <c r="A1945">
        <f>IF(OR(records_master!$A1945="",ISNUMBER(MATCH(records_master!$M1945,lst_dedup_duplicate,0))),"",records_master!$A1945)</f>
        <v/>
      </c>
      <c r="B1945">
        <f>IF($A1945="","",records_master!$E1945)</f>
        <v/>
      </c>
      <c r="M1945">
        <f>IF($A1945="","",IF(AND(ISNUMBER(MATCH(C1945,lst_FT_sci_excl,0)),D1945=""),"MISSING FT CODE",IF(AND(NOT(ISNUMBER(MATCH(C1945,lst_FT_sci_excl,0))),D1945&lt;&gt;""),"CODE NOT ALLOWED FOR THIS DECISION","")))</f>
        <v/>
      </c>
    </row>
    <row r="1946">
      <c r="A1946">
        <f>IF(OR(records_master!$A1946="",ISNUMBER(MATCH(records_master!$M1946,lst_dedup_duplicate,0))),"",records_master!$A1946)</f>
        <v/>
      </c>
      <c r="B1946">
        <f>IF($A1946="","",records_master!$E1946)</f>
        <v/>
      </c>
      <c r="M1946">
        <f>IF($A1946="","",IF(AND(ISNUMBER(MATCH(C1946,lst_FT_sci_excl,0)),D1946=""),"MISSING FT CODE",IF(AND(NOT(ISNUMBER(MATCH(C1946,lst_FT_sci_excl,0))),D1946&lt;&gt;""),"CODE NOT ALLOWED FOR THIS DECISION","")))</f>
        <v/>
      </c>
    </row>
    <row r="1947">
      <c r="A1947">
        <f>IF(OR(records_master!$A1947="",ISNUMBER(MATCH(records_master!$M1947,lst_dedup_duplicate,0))),"",records_master!$A1947)</f>
        <v/>
      </c>
      <c r="B1947">
        <f>IF($A1947="","",records_master!$E1947)</f>
        <v/>
      </c>
      <c r="M1947">
        <f>IF($A1947="","",IF(AND(ISNUMBER(MATCH(C1947,lst_FT_sci_excl,0)),D1947=""),"MISSING FT CODE",IF(AND(NOT(ISNUMBER(MATCH(C1947,lst_FT_sci_excl,0))),D1947&lt;&gt;""),"CODE NOT ALLOWED FOR THIS DECISION","")))</f>
        <v/>
      </c>
    </row>
    <row r="1948">
      <c r="A1948">
        <f>IF(OR(records_master!$A1948="",ISNUMBER(MATCH(records_master!$M1948,lst_dedup_duplicate,0))),"",records_master!$A1948)</f>
        <v/>
      </c>
      <c r="B1948">
        <f>IF($A1948="","",records_master!$E1948)</f>
        <v/>
      </c>
      <c r="M1948">
        <f>IF($A1948="","",IF(AND(ISNUMBER(MATCH(C1948,lst_FT_sci_excl,0)),D1948=""),"MISSING FT CODE",IF(AND(NOT(ISNUMBER(MATCH(C1948,lst_FT_sci_excl,0))),D1948&lt;&gt;""),"CODE NOT ALLOWED FOR THIS DECISION","")))</f>
        <v/>
      </c>
    </row>
    <row r="1949">
      <c r="A1949">
        <f>IF(OR(records_master!$A1949="",ISNUMBER(MATCH(records_master!$M1949,lst_dedup_duplicate,0))),"",records_master!$A1949)</f>
        <v/>
      </c>
      <c r="B1949">
        <f>IF($A1949="","",records_master!$E1949)</f>
        <v/>
      </c>
      <c r="M1949">
        <f>IF($A1949="","",IF(AND(ISNUMBER(MATCH(C1949,lst_FT_sci_excl,0)),D1949=""),"MISSING FT CODE",IF(AND(NOT(ISNUMBER(MATCH(C1949,lst_FT_sci_excl,0))),D1949&lt;&gt;""),"CODE NOT ALLOWED FOR THIS DECISION","")))</f>
        <v/>
      </c>
    </row>
    <row r="1950">
      <c r="A1950">
        <f>IF(OR(records_master!$A1950="",ISNUMBER(MATCH(records_master!$M1950,lst_dedup_duplicate,0))),"",records_master!$A1950)</f>
        <v/>
      </c>
      <c r="B1950">
        <f>IF($A1950="","",records_master!$E1950)</f>
        <v/>
      </c>
      <c r="M1950">
        <f>IF($A1950="","",IF(AND(ISNUMBER(MATCH(C1950,lst_FT_sci_excl,0)),D1950=""),"MISSING FT CODE",IF(AND(NOT(ISNUMBER(MATCH(C1950,lst_FT_sci_excl,0))),D1950&lt;&gt;""),"CODE NOT ALLOWED FOR THIS DECISION","")))</f>
        <v/>
      </c>
    </row>
    <row r="1951">
      <c r="A1951">
        <f>IF(OR(records_master!$A1951="",ISNUMBER(MATCH(records_master!$M1951,lst_dedup_duplicate,0))),"",records_master!$A1951)</f>
        <v/>
      </c>
      <c r="B1951">
        <f>IF($A1951="","",records_master!$E1951)</f>
        <v/>
      </c>
      <c r="M1951">
        <f>IF($A1951="","",IF(AND(ISNUMBER(MATCH(C1951,lst_FT_sci_excl,0)),D1951=""),"MISSING FT CODE",IF(AND(NOT(ISNUMBER(MATCH(C1951,lst_FT_sci_excl,0))),D1951&lt;&gt;""),"CODE NOT ALLOWED FOR THIS DECISION","")))</f>
        <v/>
      </c>
    </row>
    <row r="1952">
      <c r="A1952">
        <f>IF(OR(records_master!$A1952="",ISNUMBER(MATCH(records_master!$M1952,lst_dedup_duplicate,0))),"",records_master!$A1952)</f>
        <v/>
      </c>
      <c r="B1952">
        <f>IF($A1952="","",records_master!$E1952)</f>
        <v/>
      </c>
      <c r="M1952">
        <f>IF($A1952="","",IF(AND(ISNUMBER(MATCH(C1952,lst_FT_sci_excl,0)),D1952=""),"MISSING FT CODE",IF(AND(NOT(ISNUMBER(MATCH(C1952,lst_FT_sci_excl,0))),D1952&lt;&gt;""),"CODE NOT ALLOWED FOR THIS DECISION","")))</f>
        <v/>
      </c>
    </row>
    <row r="1953">
      <c r="A1953">
        <f>IF(OR(records_master!$A1953="",ISNUMBER(MATCH(records_master!$M1953,lst_dedup_duplicate,0))),"",records_master!$A1953)</f>
        <v/>
      </c>
      <c r="B1953">
        <f>IF($A1953="","",records_master!$E1953)</f>
        <v/>
      </c>
      <c r="M1953">
        <f>IF($A1953="","",IF(AND(ISNUMBER(MATCH(C1953,lst_FT_sci_excl,0)),D1953=""),"MISSING FT CODE",IF(AND(NOT(ISNUMBER(MATCH(C1953,lst_FT_sci_excl,0))),D1953&lt;&gt;""),"CODE NOT ALLOWED FOR THIS DECISION","")))</f>
        <v/>
      </c>
    </row>
    <row r="1954">
      <c r="A1954">
        <f>IF(OR(records_master!$A1954="",ISNUMBER(MATCH(records_master!$M1954,lst_dedup_duplicate,0))),"",records_master!$A1954)</f>
        <v/>
      </c>
      <c r="B1954">
        <f>IF($A1954="","",records_master!$E1954)</f>
        <v/>
      </c>
      <c r="M1954">
        <f>IF($A1954="","",IF(AND(ISNUMBER(MATCH(C1954,lst_FT_sci_excl,0)),D1954=""),"MISSING FT CODE",IF(AND(NOT(ISNUMBER(MATCH(C1954,lst_FT_sci_excl,0))),D1954&lt;&gt;""),"CODE NOT ALLOWED FOR THIS DECISION","")))</f>
        <v/>
      </c>
    </row>
    <row r="1955">
      <c r="A1955">
        <f>IF(OR(records_master!$A1955="",ISNUMBER(MATCH(records_master!$M1955,lst_dedup_duplicate,0))),"",records_master!$A1955)</f>
        <v/>
      </c>
      <c r="B1955">
        <f>IF($A1955="","",records_master!$E1955)</f>
        <v/>
      </c>
      <c r="M1955">
        <f>IF($A1955="","",IF(AND(ISNUMBER(MATCH(C1955,lst_FT_sci_excl,0)),D1955=""),"MISSING FT CODE",IF(AND(NOT(ISNUMBER(MATCH(C1955,lst_FT_sci_excl,0))),D1955&lt;&gt;""),"CODE NOT ALLOWED FOR THIS DECISION","")))</f>
        <v/>
      </c>
    </row>
    <row r="1956">
      <c r="A1956">
        <f>IF(OR(records_master!$A1956="",ISNUMBER(MATCH(records_master!$M1956,lst_dedup_duplicate,0))),"",records_master!$A1956)</f>
        <v/>
      </c>
      <c r="B1956">
        <f>IF($A1956="","",records_master!$E1956)</f>
        <v/>
      </c>
      <c r="M1956">
        <f>IF($A1956="","",IF(AND(ISNUMBER(MATCH(C1956,lst_FT_sci_excl,0)),D1956=""),"MISSING FT CODE",IF(AND(NOT(ISNUMBER(MATCH(C1956,lst_FT_sci_excl,0))),D1956&lt;&gt;""),"CODE NOT ALLOWED FOR THIS DECISION","")))</f>
        <v/>
      </c>
    </row>
    <row r="1957">
      <c r="A1957">
        <f>IF(OR(records_master!$A1957="",ISNUMBER(MATCH(records_master!$M1957,lst_dedup_duplicate,0))),"",records_master!$A1957)</f>
        <v/>
      </c>
      <c r="B1957">
        <f>IF($A1957="","",records_master!$E1957)</f>
        <v/>
      </c>
      <c r="M1957">
        <f>IF($A1957="","",IF(AND(ISNUMBER(MATCH(C1957,lst_FT_sci_excl,0)),D1957=""),"MISSING FT CODE",IF(AND(NOT(ISNUMBER(MATCH(C1957,lst_FT_sci_excl,0))),D1957&lt;&gt;""),"CODE NOT ALLOWED FOR THIS DECISION","")))</f>
        <v/>
      </c>
    </row>
    <row r="1958">
      <c r="A1958">
        <f>IF(OR(records_master!$A1958="",ISNUMBER(MATCH(records_master!$M1958,lst_dedup_duplicate,0))),"",records_master!$A1958)</f>
        <v/>
      </c>
      <c r="B1958">
        <f>IF($A1958="","",records_master!$E1958)</f>
        <v/>
      </c>
      <c r="M1958">
        <f>IF($A1958="","",IF(AND(ISNUMBER(MATCH(C1958,lst_FT_sci_excl,0)),D1958=""),"MISSING FT CODE",IF(AND(NOT(ISNUMBER(MATCH(C1958,lst_FT_sci_excl,0))),D1958&lt;&gt;""),"CODE NOT ALLOWED FOR THIS DECISION","")))</f>
        <v/>
      </c>
    </row>
    <row r="1959">
      <c r="A1959">
        <f>IF(OR(records_master!$A1959="",ISNUMBER(MATCH(records_master!$M1959,lst_dedup_duplicate,0))),"",records_master!$A1959)</f>
        <v/>
      </c>
      <c r="B1959">
        <f>IF($A1959="","",records_master!$E1959)</f>
        <v/>
      </c>
      <c r="M1959">
        <f>IF($A1959="","",IF(AND(ISNUMBER(MATCH(C1959,lst_FT_sci_excl,0)),D1959=""),"MISSING FT CODE",IF(AND(NOT(ISNUMBER(MATCH(C1959,lst_FT_sci_excl,0))),D1959&lt;&gt;""),"CODE NOT ALLOWED FOR THIS DECISION","")))</f>
        <v/>
      </c>
    </row>
    <row r="1960">
      <c r="A1960">
        <f>IF(OR(records_master!$A1960="",ISNUMBER(MATCH(records_master!$M1960,lst_dedup_duplicate,0))),"",records_master!$A1960)</f>
        <v/>
      </c>
      <c r="B1960">
        <f>IF($A1960="","",records_master!$E1960)</f>
        <v/>
      </c>
      <c r="M1960">
        <f>IF($A1960="","",IF(AND(ISNUMBER(MATCH(C1960,lst_FT_sci_excl,0)),D1960=""),"MISSING FT CODE",IF(AND(NOT(ISNUMBER(MATCH(C1960,lst_FT_sci_excl,0))),D1960&lt;&gt;""),"CODE NOT ALLOWED FOR THIS DECISION","")))</f>
        <v/>
      </c>
    </row>
    <row r="1961">
      <c r="A1961">
        <f>IF(OR(records_master!$A1961="",ISNUMBER(MATCH(records_master!$M1961,lst_dedup_duplicate,0))),"",records_master!$A1961)</f>
        <v/>
      </c>
      <c r="B1961">
        <f>IF($A1961="","",records_master!$E1961)</f>
        <v/>
      </c>
      <c r="M1961">
        <f>IF($A1961="","",IF(AND(ISNUMBER(MATCH(C1961,lst_FT_sci_excl,0)),D1961=""),"MISSING FT CODE",IF(AND(NOT(ISNUMBER(MATCH(C1961,lst_FT_sci_excl,0))),D1961&lt;&gt;""),"CODE NOT ALLOWED FOR THIS DECISION","")))</f>
        <v/>
      </c>
    </row>
    <row r="1962">
      <c r="A1962">
        <f>IF(OR(records_master!$A1962="",ISNUMBER(MATCH(records_master!$M1962,lst_dedup_duplicate,0))),"",records_master!$A1962)</f>
        <v/>
      </c>
      <c r="B1962">
        <f>IF($A1962="","",records_master!$E1962)</f>
        <v/>
      </c>
      <c r="M1962">
        <f>IF($A1962="","",IF(AND(ISNUMBER(MATCH(C1962,lst_FT_sci_excl,0)),D1962=""),"MISSING FT CODE",IF(AND(NOT(ISNUMBER(MATCH(C1962,lst_FT_sci_excl,0))),D1962&lt;&gt;""),"CODE NOT ALLOWED FOR THIS DECISION","")))</f>
        <v/>
      </c>
    </row>
    <row r="1963">
      <c r="A1963">
        <f>IF(OR(records_master!$A1963="",ISNUMBER(MATCH(records_master!$M1963,lst_dedup_duplicate,0))),"",records_master!$A1963)</f>
        <v/>
      </c>
      <c r="B1963">
        <f>IF($A1963="","",records_master!$E1963)</f>
        <v/>
      </c>
      <c r="M1963">
        <f>IF($A1963="","",IF(AND(ISNUMBER(MATCH(C1963,lst_FT_sci_excl,0)),D1963=""),"MISSING FT CODE",IF(AND(NOT(ISNUMBER(MATCH(C1963,lst_FT_sci_excl,0))),D1963&lt;&gt;""),"CODE NOT ALLOWED FOR THIS DECISION","")))</f>
        <v/>
      </c>
    </row>
    <row r="1964">
      <c r="A1964">
        <f>IF(OR(records_master!$A1964="",ISNUMBER(MATCH(records_master!$M1964,lst_dedup_duplicate,0))),"",records_master!$A1964)</f>
        <v/>
      </c>
      <c r="B1964">
        <f>IF($A1964="","",records_master!$E1964)</f>
        <v/>
      </c>
      <c r="M1964">
        <f>IF($A1964="","",IF(AND(ISNUMBER(MATCH(C1964,lst_FT_sci_excl,0)),D1964=""),"MISSING FT CODE",IF(AND(NOT(ISNUMBER(MATCH(C1964,lst_FT_sci_excl,0))),D1964&lt;&gt;""),"CODE NOT ALLOWED FOR THIS DECISION","")))</f>
        <v/>
      </c>
    </row>
    <row r="1965">
      <c r="A1965">
        <f>IF(OR(records_master!$A1965="",ISNUMBER(MATCH(records_master!$M1965,lst_dedup_duplicate,0))),"",records_master!$A1965)</f>
        <v/>
      </c>
      <c r="B1965">
        <f>IF($A1965="","",records_master!$E1965)</f>
        <v/>
      </c>
      <c r="M1965">
        <f>IF($A1965="","",IF(AND(ISNUMBER(MATCH(C1965,lst_FT_sci_excl,0)),D1965=""),"MISSING FT CODE",IF(AND(NOT(ISNUMBER(MATCH(C1965,lst_FT_sci_excl,0))),D1965&lt;&gt;""),"CODE NOT ALLOWED FOR THIS DECISION","")))</f>
        <v/>
      </c>
    </row>
    <row r="1966">
      <c r="A1966">
        <f>IF(OR(records_master!$A1966="",ISNUMBER(MATCH(records_master!$M1966,lst_dedup_duplicate,0))),"",records_master!$A1966)</f>
        <v/>
      </c>
      <c r="B1966">
        <f>IF($A1966="","",records_master!$E1966)</f>
        <v/>
      </c>
      <c r="M1966">
        <f>IF($A1966="","",IF(AND(ISNUMBER(MATCH(C1966,lst_FT_sci_excl,0)),D1966=""),"MISSING FT CODE",IF(AND(NOT(ISNUMBER(MATCH(C1966,lst_FT_sci_excl,0))),D1966&lt;&gt;""),"CODE NOT ALLOWED FOR THIS DECISION","")))</f>
        <v/>
      </c>
    </row>
    <row r="1967">
      <c r="A1967">
        <f>IF(OR(records_master!$A1967="",ISNUMBER(MATCH(records_master!$M1967,lst_dedup_duplicate,0))),"",records_master!$A1967)</f>
        <v/>
      </c>
      <c r="B1967">
        <f>IF($A1967="","",records_master!$E1967)</f>
        <v/>
      </c>
      <c r="M1967">
        <f>IF($A1967="","",IF(AND(ISNUMBER(MATCH(C1967,lst_FT_sci_excl,0)),D1967=""),"MISSING FT CODE",IF(AND(NOT(ISNUMBER(MATCH(C1967,lst_FT_sci_excl,0))),D1967&lt;&gt;""),"CODE NOT ALLOWED FOR THIS DECISION","")))</f>
        <v/>
      </c>
    </row>
    <row r="1968">
      <c r="A1968">
        <f>IF(OR(records_master!$A1968="",ISNUMBER(MATCH(records_master!$M1968,lst_dedup_duplicate,0))),"",records_master!$A1968)</f>
        <v/>
      </c>
      <c r="B1968">
        <f>IF($A1968="","",records_master!$E1968)</f>
        <v/>
      </c>
      <c r="M1968">
        <f>IF($A1968="","",IF(AND(ISNUMBER(MATCH(C1968,lst_FT_sci_excl,0)),D1968=""),"MISSING FT CODE",IF(AND(NOT(ISNUMBER(MATCH(C1968,lst_FT_sci_excl,0))),D1968&lt;&gt;""),"CODE NOT ALLOWED FOR THIS DECISION","")))</f>
        <v/>
      </c>
    </row>
    <row r="1969">
      <c r="A1969">
        <f>IF(OR(records_master!$A1969="",ISNUMBER(MATCH(records_master!$M1969,lst_dedup_duplicate,0))),"",records_master!$A1969)</f>
        <v/>
      </c>
      <c r="B1969">
        <f>IF($A1969="","",records_master!$E1969)</f>
        <v/>
      </c>
      <c r="M1969">
        <f>IF($A1969="","",IF(AND(ISNUMBER(MATCH(C1969,lst_FT_sci_excl,0)),D1969=""),"MISSING FT CODE",IF(AND(NOT(ISNUMBER(MATCH(C1969,lst_FT_sci_excl,0))),D1969&lt;&gt;""),"CODE NOT ALLOWED FOR THIS DECISION","")))</f>
        <v/>
      </c>
    </row>
    <row r="1970">
      <c r="A1970">
        <f>IF(OR(records_master!$A1970="",ISNUMBER(MATCH(records_master!$M1970,lst_dedup_duplicate,0))),"",records_master!$A1970)</f>
        <v/>
      </c>
      <c r="B1970">
        <f>IF($A1970="","",records_master!$E1970)</f>
        <v/>
      </c>
      <c r="M1970">
        <f>IF($A1970="","",IF(AND(ISNUMBER(MATCH(C1970,lst_FT_sci_excl,0)),D1970=""),"MISSING FT CODE",IF(AND(NOT(ISNUMBER(MATCH(C1970,lst_FT_sci_excl,0))),D1970&lt;&gt;""),"CODE NOT ALLOWED FOR THIS DECISION","")))</f>
        <v/>
      </c>
    </row>
    <row r="1971">
      <c r="A1971">
        <f>IF(OR(records_master!$A1971="",ISNUMBER(MATCH(records_master!$M1971,lst_dedup_duplicate,0))),"",records_master!$A1971)</f>
        <v/>
      </c>
      <c r="B1971">
        <f>IF($A1971="","",records_master!$E1971)</f>
        <v/>
      </c>
      <c r="M1971">
        <f>IF($A1971="","",IF(AND(ISNUMBER(MATCH(C1971,lst_FT_sci_excl,0)),D1971=""),"MISSING FT CODE",IF(AND(NOT(ISNUMBER(MATCH(C1971,lst_FT_sci_excl,0))),D1971&lt;&gt;""),"CODE NOT ALLOWED FOR THIS DECISION","")))</f>
        <v/>
      </c>
    </row>
    <row r="1972">
      <c r="A1972">
        <f>IF(OR(records_master!$A1972="",ISNUMBER(MATCH(records_master!$M1972,lst_dedup_duplicate,0))),"",records_master!$A1972)</f>
        <v/>
      </c>
      <c r="B1972">
        <f>IF($A1972="","",records_master!$E1972)</f>
        <v/>
      </c>
      <c r="M1972">
        <f>IF($A1972="","",IF(AND(ISNUMBER(MATCH(C1972,lst_FT_sci_excl,0)),D1972=""),"MISSING FT CODE",IF(AND(NOT(ISNUMBER(MATCH(C1972,lst_FT_sci_excl,0))),D1972&lt;&gt;""),"CODE NOT ALLOWED FOR THIS DECISION","")))</f>
        <v/>
      </c>
    </row>
    <row r="1973">
      <c r="A1973">
        <f>IF(OR(records_master!$A1973="",ISNUMBER(MATCH(records_master!$M1973,lst_dedup_duplicate,0))),"",records_master!$A1973)</f>
        <v/>
      </c>
      <c r="B1973">
        <f>IF($A1973="","",records_master!$E1973)</f>
        <v/>
      </c>
      <c r="M1973">
        <f>IF($A1973="","",IF(AND(ISNUMBER(MATCH(C1973,lst_FT_sci_excl,0)),D1973=""),"MISSING FT CODE",IF(AND(NOT(ISNUMBER(MATCH(C1973,lst_FT_sci_excl,0))),D1973&lt;&gt;""),"CODE NOT ALLOWED FOR THIS DECISION","")))</f>
        <v/>
      </c>
    </row>
    <row r="1974">
      <c r="A1974">
        <f>IF(OR(records_master!$A1974="",ISNUMBER(MATCH(records_master!$M1974,lst_dedup_duplicate,0))),"",records_master!$A1974)</f>
        <v/>
      </c>
      <c r="B1974">
        <f>IF($A1974="","",records_master!$E1974)</f>
        <v/>
      </c>
      <c r="M1974">
        <f>IF($A1974="","",IF(AND(ISNUMBER(MATCH(C1974,lst_FT_sci_excl,0)),D1974=""),"MISSING FT CODE",IF(AND(NOT(ISNUMBER(MATCH(C1974,lst_FT_sci_excl,0))),D1974&lt;&gt;""),"CODE NOT ALLOWED FOR THIS DECISION","")))</f>
        <v/>
      </c>
    </row>
    <row r="1975">
      <c r="A1975">
        <f>IF(OR(records_master!$A1975="",ISNUMBER(MATCH(records_master!$M1975,lst_dedup_duplicate,0))),"",records_master!$A1975)</f>
        <v/>
      </c>
      <c r="B1975">
        <f>IF($A1975="","",records_master!$E1975)</f>
        <v/>
      </c>
      <c r="M1975">
        <f>IF($A1975="","",IF(AND(ISNUMBER(MATCH(C1975,lst_FT_sci_excl,0)),D1975=""),"MISSING FT CODE",IF(AND(NOT(ISNUMBER(MATCH(C1975,lst_FT_sci_excl,0))),D1975&lt;&gt;""),"CODE NOT ALLOWED FOR THIS DECISION","")))</f>
        <v/>
      </c>
    </row>
    <row r="1976">
      <c r="A1976">
        <f>IF(OR(records_master!$A1976="",ISNUMBER(MATCH(records_master!$M1976,lst_dedup_duplicate,0))),"",records_master!$A1976)</f>
        <v/>
      </c>
      <c r="B1976">
        <f>IF($A1976="","",records_master!$E1976)</f>
        <v/>
      </c>
      <c r="M1976">
        <f>IF($A1976="","",IF(AND(ISNUMBER(MATCH(C1976,lst_FT_sci_excl,0)),D1976=""),"MISSING FT CODE",IF(AND(NOT(ISNUMBER(MATCH(C1976,lst_FT_sci_excl,0))),D1976&lt;&gt;""),"CODE NOT ALLOWED FOR THIS DECISION","")))</f>
        <v/>
      </c>
    </row>
    <row r="1977">
      <c r="A1977">
        <f>IF(OR(records_master!$A1977="",ISNUMBER(MATCH(records_master!$M1977,lst_dedup_duplicate,0))),"",records_master!$A1977)</f>
        <v/>
      </c>
      <c r="B1977">
        <f>IF($A1977="","",records_master!$E1977)</f>
        <v/>
      </c>
      <c r="M1977">
        <f>IF($A1977="","",IF(AND(ISNUMBER(MATCH(C1977,lst_FT_sci_excl,0)),D1977=""),"MISSING FT CODE",IF(AND(NOT(ISNUMBER(MATCH(C1977,lst_FT_sci_excl,0))),D1977&lt;&gt;""),"CODE NOT ALLOWED FOR THIS DECISION","")))</f>
        <v/>
      </c>
    </row>
    <row r="1978">
      <c r="A1978">
        <f>IF(OR(records_master!$A1978="",ISNUMBER(MATCH(records_master!$M1978,lst_dedup_duplicate,0))),"",records_master!$A1978)</f>
        <v/>
      </c>
      <c r="B1978">
        <f>IF($A1978="","",records_master!$E1978)</f>
        <v/>
      </c>
      <c r="M1978">
        <f>IF($A1978="","",IF(AND(ISNUMBER(MATCH(C1978,lst_FT_sci_excl,0)),D1978=""),"MISSING FT CODE",IF(AND(NOT(ISNUMBER(MATCH(C1978,lst_FT_sci_excl,0))),D1978&lt;&gt;""),"CODE NOT ALLOWED FOR THIS DECISION","")))</f>
        <v/>
      </c>
    </row>
    <row r="1979">
      <c r="A1979">
        <f>IF(OR(records_master!$A1979="",ISNUMBER(MATCH(records_master!$M1979,lst_dedup_duplicate,0))),"",records_master!$A1979)</f>
        <v/>
      </c>
      <c r="B1979">
        <f>IF($A1979="","",records_master!$E1979)</f>
        <v/>
      </c>
      <c r="M1979">
        <f>IF($A1979="","",IF(AND(ISNUMBER(MATCH(C1979,lst_FT_sci_excl,0)),D1979=""),"MISSING FT CODE",IF(AND(NOT(ISNUMBER(MATCH(C1979,lst_FT_sci_excl,0))),D1979&lt;&gt;""),"CODE NOT ALLOWED FOR THIS DECISION","")))</f>
        <v/>
      </c>
    </row>
    <row r="1980">
      <c r="A1980">
        <f>IF(OR(records_master!$A1980="",ISNUMBER(MATCH(records_master!$M1980,lst_dedup_duplicate,0))),"",records_master!$A1980)</f>
        <v/>
      </c>
      <c r="B1980">
        <f>IF($A1980="","",records_master!$E1980)</f>
        <v/>
      </c>
      <c r="M1980">
        <f>IF($A1980="","",IF(AND(ISNUMBER(MATCH(C1980,lst_FT_sci_excl,0)),D1980=""),"MISSING FT CODE",IF(AND(NOT(ISNUMBER(MATCH(C1980,lst_FT_sci_excl,0))),D1980&lt;&gt;""),"CODE NOT ALLOWED FOR THIS DECISION","")))</f>
        <v/>
      </c>
    </row>
    <row r="1981">
      <c r="A1981">
        <f>IF(OR(records_master!$A1981="",ISNUMBER(MATCH(records_master!$M1981,lst_dedup_duplicate,0))),"",records_master!$A1981)</f>
        <v/>
      </c>
      <c r="B1981">
        <f>IF($A1981="","",records_master!$E1981)</f>
        <v/>
      </c>
      <c r="M1981">
        <f>IF($A1981="","",IF(AND(ISNUMBER(MATCH(C1981,lst_FT_sci_excl,0)),D1981=""),"MISSING FT CODE",IF(AND(NOT(ISNUMBER(MATCH(C1981,lst_FT_sci_excl,0))),D1981&lt;&gt;""),"CODE NOT ALLOWED FOR THIS DECISION","")))</f>
        <v/>
      </c>
    </row>
    <row r="1982">
      <c r="A1982">
        <f>IF(OR(records_master!$A1982="",ISNUMBER(MATCH(records_master!$M1982,lst_dedup_duplicate,0))),"",records_master!$A1982)</f>
        <v/>
      </c>
      <c r="B1982">
        <f>IF($A1982="","",records_master!$E1982)</f>
        <v/>
      </c>
      <c r="M1982">
        <f>IF($A1982="","",IF(AND(ISNUMBER(MATCH(C1982,lst_FT_sci_excl,0)),D1982=""),"MISSING FT CODE",IF(AND(NOT(ISNUMBER(MATCH(C1982,lst_FT_sci_excl,0))),D1982&lt;&gt;""),"CODE NOT ALLOWED FOR THIS DECISION","")))</f>
        <v/>
      </c>
    </row>
    <row r="1983">
      <c r="A1983">
        <f>IF(OR(records_master!$A1983="",ISNUMBER(MATCH(records_master!$M1983,lst_dedup_duplicate,0))),"",records_master!$A1983)</f>
        <v/>
      </c>
      <c r="B1983">
        <f>IF($A1983="","",records_master!$E1983)</f>
        <v/>
      </c>
      <c r="M1983">
        <f>IF($A1983="","",IF(AND(ISNUMBER(MATCH(C1983,lst_FT_sci_excl,0)),D1983=""),"MISSING FT CODE",IF(AND(NOT(ISNUMBER(MATCH(C1983,lst_FT_sci_excl,0))),D1983&lt;&gt;""),"CODE NOT ALLOWED FOR THIS DECISION","")))</f>
        <v/>
      </c>
    </row>
    <row r="1984">
      <c r="A1984">
        <f>IF(OR(records_master!$A1984="",ISNUMBER(MATCH(records_master!$M1984,lst_dedup_duplicate,0))),"",records_master!$A1984)</f>
        <v/>
      </c>
      <c r="B1984">
        <f>IF($A1984="","",records_master!$E1984)</f>
        <v/>
      </c>
      <c r="M1984">
        <f>IF($A1984="","",IF(AND(ISNUMBER(MATCH(C1984,lst_FT_sci_excl,0)),D1984=""),"MISSING FT CODE",IF(AND(NOT(ISNUMBER(MATCH(C1984,lst_FT_sci_excl,0))),D1984&lt;&gt;""),"CODE NOT ALLOWED FOR THIS DECISION","")))</f>
        <v/>
      </c>
    </row>
    <row r="1985">
      <c r="A1985">
        <f>IF(OR(records_master!$A1985="",ISNUMBER(MATCH(records_master!$M1985,lst_dedup_duplicate,0))),"",records_master!$A1985)</f>
        <v/>
      </c>
      <c r="B1985">
        <f>IF($A1985="","",records_master!$E1985)</f>
        <v/>
      </c>
      <c r="M1985">
        <f>IF($A1985="","",IF(AND(ISNUMBER(MATCH(C1985,lst_FT_sci_excl,0)),D1985=""),"MISSING FT CODE",IF(AND(NOT(ISNUMBER(MATCH(C1985,lst_FT_sci_excl,0))),D1985&lt;&gt;""),"CODE NOT ALLOWED FOR THIS DECISION","")))</f>
        <v/>
      </c>
    </row>
    <row r="1986">
      <c r="A1986">
        <f>IF(OR(records_master!$A1986="",ISNUMBER(MATCH(records_master!$M1986,lst_dedup_duplicate,0))),"",records_master!$A1986)</f>
        <v/>
      </c>
      <c r="B1986">
        <f>IF($A1986="","",records_master!$E1986)</f>
        <v/>
      </c>
      <c r="M1986">
        <f>IF($A1986="","",IF(AND(ISNUMBER(MATCH(C1986,lst_FT_sci_excl,0)),D1986=""),"MISSING FT CODE",IF(AND(NOT(ISNUMBER(MATCH(C1986,lst_FT_sci_excl,0))),D1986&lt;&gt;""),"CODE NOT ALLOWED FOR THIS DECISION","")))</f>
        <v/>
      </c>
    </row>
    <row r="1987">
      <c r="A1987">
        <f>IF(OR(records_master!$A1987="",ISNUMBER(MATCH(records_master!$M1987,lst_dedup_duplicate,0))),"",records_master!$A1987)</f>
        <v/>
      </c>
      <c r="B1987">
        <f>IF($A1987="","",records_master!$E1987)</f>
        <v/>
      </c>
      <c r="M1987">
        <f>IF($A1987="","",IF(AND(ISNUMBER(MATCH(C1987,lst_FT_sci_excl,0)),D1987=""),"MISSING FT CODE",IF(AND(NOT(ISNUMBER(MATCH(C1987,lst_FT_sci_excl,0))),D1987&lt;&gt;""),"CODE NOT ALLOWED FOR THIS DECISION","")))</f>
        <v/>
      </c>
    </row>
    <row r="1988">
      <c r="A1988">
        <f>IF(OR(records_master!$A1988="",ISNUMBER(MATCH(records_master!$M1988,lst_dedup_duplicate,0))),"",records_master!$A1988)</f>
        <v/>
      </c>
      <c r="B1988">
        <f>IF($A1988="","",records_master!$E1988)</f>
        <v/>
      </c>
      <c r="M1988">
        <f>IF($A1988="","",IF(AND(ISNUMBER(MATCH(C1988,lst_FT_sci_excl,0)),D1988=""),"MISSING FT CODE",IF(AND(NOT(ISNUMBER(MATCH(C1988,lst_FT_sci_excl,0))),D1988&lt;&gt;""),"CODE NOT ALLOWED FOR THIS DECISION","")))</f>
        <v/>
      </c>
    </row>
    <row r="1989">
      <c r="A1989">
        <f>IF(OR(records_master!$A1989="",ISNUMBER(MATCH(records_master!$M1989,lst_dedup_duplicate,0))),"",records_master!$A1989)</f>
        <v/>
      </c>
      <c r="B1989">
        <f>IF($A1989="","",records_master!$E1989)</f>
        <v/>
      </c>
      <c r="M1989">
        <f>IF($A1989="","",IF(AND(ISNUMBER(MATCH(C1989,lst_FT_sci_excl,0)),D1989=""),"MISSING FT CODE",IF(AND(NOT(ISNUMBER(MATCH(C1989,lst_FT_sci_excl,0))),D1989&lt;&gt;""),"CODE NOT ALLOWED FOR THIS DECISION","")))</f>
        <v/>
      </c>
    </row>
    <row r="1990">
      <c r="A1990">
        <f>IF(OR(records_master!$A1990="",ISNUMBER(MATCH(records_master!$M1990,lst_dedup_duplicate,0))),"",records_master!$A1990)</f>
        <v/>
      </c>
      <c r="B1990">
        <f>IF($A1990="","",records_master!$E1990)</f>
        <v/>
      </c>
      <c r="M1990">
        <f>IF($A1990="","",IF(AND(ISNUMBER(MATCH(C1990,lst_FT_sci_excl,0)),D1990=""),"MISSING FT CODE",IF(AND(NOT(ISNUMBER(MATCH(C1990,lst_FT_sci_excl,0))),D1990&lt;&gt;""),"CODE NOT ALLOWED FOR THIS DECISION","")))</f>
        <v/>
      </c>
    </row>
    <row r="1991">
      <c r="A1991">
        <f>IF(OR(records_master!$A1991="",ISNUMBER(MATCH(records_master!$M1991,lst_dedup_duplicate,0))),"",records_master!$A1991)</f>
        <v/>
      </c>
      <c r="B1991">
        <f>IF($A1991="","",records_master!$E1991)</f>
        <v/>
      </c>
      <c r="M1991">
        <f>IF($A1991="","",IF(AND(ISNUMBER(MATCH(C1991,lst_FT_sci_excl,0)),D1991=""),"MISSING FT CODE",IF(AND(NOT(ISNUMBER(MATCH(C1991,lst_FT_sci_excl,0))),D1991&lt;&gt;""),"CODE NOT ALLOWED FOR THIS DECISION","")))</f>
        <v/>
      </c>
    </row>
    <row r="1992">
      <c r="A1992">
        <f>IF(OR(records_master!$A1992="",ISNUMBER(MATCH(records_master!$M1992,lst_dedup_duplicate,0))),"",records_master!$A1992)</f>
        <v/>
      </c>
      <c r="B1992">
        <f>IF($A1992="","",records_master!$E1992)</f>
        <v/>
      </c>
      <c r="M1992">
        <f>IF($A1992="","",IF(AND(ISNUMBER(MATCH(C1992,lst_FT_sci_excl,0)),D1992=""),"MISSING FT CODE",IF(AND(NOT(ISNUMBER(MATCH(C1992,lst_FT_sci_excl,0))),D1992&lt;&gt;""),"CODE NOT ALLOWED FOR THIS DECISION","")))</f>
        <v/>
      </c>
    </row>
    <row r="1993">
      <c r="A1993">
        <f>IF(OR(records_master!$A1993="",ISNUMBER(MATCH(records_master!$M1993,lst_dedup_duplicate,0))),"",records_master!$A1993)</f>
        <v/>
      </c>
      <c r="B1993">
        <f>IF($A1993="","",records_master!$E1993)</f>
        <v/>
      </c>
      <c r="M1993">
        <f>IF($A1993="","",IF(AND(ISNUMBER(MATCH(C1993,lst_FT_sci_excl,0)),D1993=""),"MISSING FT CODE",IF(AND(NOT(ISNUMBER(MATCH(C1993,lst_FT_sci_excl,0))),D1993&lt;&gt;""),"CODE NOT ALLOWED FOR THIS DECISION","")))</f>
        <v/>
      </c>
    </row>
    <row r="1994">
      <c r="A1994">
        <f>IF(OR(records_master!$A1994="",ISNUMBER(MATCH(records_master!$M1994,lst_dedup_duplicate,0))),"",records_master!$A1994)</f>
        <v/>
      </c>
      <c r="B1994">
        <f>IF($A1994="","",records_master!$E1994)</f>
        <v/>
      </c>
      <c r="M1994">
        <f>IF($A1994="","",IF(AND(ISNUMBER(MATCH(C1994,lst_FT_sci_excl,0)),D1994=""),"MISSING FT CODE",IF(AND(NOT(ISNUMBER(MATCH(C1994,lst_FT_sci_excl,0))),D1994&lt;&gt;""),"CODE NOT ALLOWED FOR THIS DECISION","")))</f>
        <v/>
      </c>
    </row>
    <row r="1995">
      <c r="A1995">
        <f>IF(OR(records_master!$A1995="",ISNUMBER(MATCH(records_master!$M1995,lst_dedup_duplicate,0))),"",records_master!$A1995)</f>
        <v/>
      </c>
      <c r="B1995">
        <f>IF($A1995="","",records_master!$E1995)</f>
        <v/>
      </c>
      <c r="M1995">
        <f>IF($A1995="","",IF(AND(ISNUMBER(MATCH(C1995,lst_FT_sci_excl,0)),D1995=""),"MISSING FT CODE",IF(AND(NOT(ISNUMBER(MATCH(C1995,lst_FT_sci_excl,0))),D1995&lt;&gt;""),"CODE NOT ALLOWED FOR THIS DECISION","")))</f>
        <v/>
      </c>
    </row>
    <row r="1996">
      <c r="A1996">
        <f>IF(OR(records_master!$A1996="",ISNUMBER(MATCH(records_master!$M1996,lst_dedup_duplicate,0))),"",records_master!$A1996)</f>
        <v/>
      </c>
      <c r="B1996">
        <f>IF($A1996="","",records_master!$E1996)</f>
        <v/>
      </c>
      <c r="M1996">
        <f>IF($A1996="","",IF(AND(ISNUMBER(MATCH(C1996,lst_FT_sci_excl,0)),D1996=""),"MISSING FT CODE",IF(AND(NOT(ISNUMBER(MATCH(C1996,lst_FT_sci_excl,0))),D1996&lt;&gt;""),"CODE NOT ALLOWED FOR THIS DECISION","")))</f>
        <v/>
      </c>
    </row>
    <row r="1997">
      <c r="A1997">
        <f>IF(OR(records_master!$A1997="",ISNUMBER(MATCH(records_master!$M1997,lst_dedup_duplicate,0))),"",records_master!$A1997)</f>
        <v/>
      </c>
      <c r="B1997">
        <f>IF($A1997="","",records_master!$E1997)</f>
        <v/>
      </c>
      <c r="M1997">
        <f>IF($A1997="","",IF(AND(ISNUMBER(MATCH(C1997,lst_FT_sci_excl,0)),D1997=""),"MISSING FT CODE",IF(AND(NOT(ISNUMBER(MATCH(C1997,lst_FT_sci_excl,0))),D1997&lt;&gt;""),"CODE NOT ALLOWED FOR THIS DECISION","")))</f>
        <v/>
      </c>
    </row>
    <row r="1998">
      <c r="A1998">
        <f>IF(OR(records_master!$A1998="",ISNUMBER(MATCH(records_master!$M1998,lst_dedup_duplicate,0))),"",records_master!$A1998)</f>
        <v/>
      </c>
      <c r="B1998">
        <f>IF($A1998="","",records_master!$E1998)</f>
        <v/>
      </c>
      <c r="M1998">
        <f>IF($A1998="","",IF(AND(ISNUMBER(MATCH(C1998,lst_FT_sci_excl,0)),D1998=""),"MISSING FT CODE",IF(AND(NOT(ISNUMBER(MATCH(C1998,lst_FT_sci_excl,0))),D1998&lt;&gt;""),"CODE NOT ALLOWED FOR THIS DECISION","")))</f>
        <v/>
      </c>
    </row>
    <row r="1999">
      <c r="A1999">
        <f>IF(OR(records_master!$A1999="",ISNUMBER(MATCH(records_master!$M1999,lst_dedup_duplicate,0))),"",records_master!$A1999)</f>
        <v/>
      </c>
      <c r="B1999">
        <f>IF($A1999="","",records_master!$E1999)</f>
        <v/>
      </c>
      <c r="M1999">
        <f>IF($A1999="","",IF(AND(ISNUMBER(MATCH(C1999,lst_FT_sci_excl,0)),D1999=""),"MISSING FT CODE",IF(AND(NOT(ISNUMBER(MATCH(C1999,lst_FT_sci_excl,0))),D1999&lt;&gt;""),"CODE NOT ALLOWED FOR THIS DECISION","")))</f>
        <v/>
      </c>
    </row>
    <row r="2000">
      <c r="A2000">
        <f>IF(OR(records_master!$A2000="",ISNUMBER(MATCH(records_master!$M2000,lst_dedup_duplicate,0))),"",records_master!$A2000)</f>
        <v/>
      </c>
      <c r="B2000">
        <f>IF($A2000="","",records_master!$E2000)</f>
        <v/>
      </c>
      <c r="M2000">
        <f>IF($A2000="","",IF(AND(ISNUMBER(MATCH(C2000,lst_FT_sci_excl,0)),D2000=""),"MISSING FT CODE",IF(AND(NOT(ISNUMBER(MATCH(C2000,lst_FT_sci_excl,0))),D2000&lt;&gt;""),"CODE NOT ALLOWED FOR THIS DECISION","")))</f>
        <v/>
      </c>
    </row>
    <row r="2001">
      <c r="A2001">
        <f>IF(OR(records_master!$A2001="",ISNUMBER(MATCH(records_master!$M2001,lst_dedup_duplicate,0))),"",records_master!$A2001)</f>
        <v/>
      </c>
      <c r="B2001">
        <f>IF($A2001="","",records_master!$E2001)</f>
        <v/>
      </c>
      <c r="M2001">
        <f>IF($A2001="","",IF(AND(ISNUMBER(MATCH(C2001,lst_FT_sci_excl,0)),D2001=""),"MISSING FT CODE",IF(AND(NOT(ISNUMBER(MATCH(C2001,lst_FT_sci_excl,0))),D2001&lt;&gt;""),"CODE NOT ALLOWED FOR THIS DECISION","")))</f>
        <v/>
      </c>
    </row>
    <row r="2002">
      <c r="A2002">
        <f>IF(OR(records_master!$A2002="",ISNUMBER(MATCH(records_master!$M2002,lst_dedup_duplicate,0))),"",records_master!$A2002)</f>
        <v/>
      </c>
      <c r="B2002">
        <f>IF($A2002="","",records_master!$E2002)</f>
        <v/>
      </c>
      <c r="M2002">
        <f>IF($A2002="","",IF(AND(ISNUMBER(MATCH(C2002,lst_FT_sci_excl,0)),D2002=""),"MISSING FT CODE",IF(AND(NOT(ISNUMBER(MATCH(C2002,lst_FT_sci_excl,0))),D2002&lt;&gt;""),"CODE NOT ALLOWED FOR THIS DECISION","")))</f>
        <v/>
      </c>
    </row>
    <row r="2003">
      <c r="A2003">
        <f>IF(OR(records_master!$A2003="",ISNUMBER(MATCH(records_master!$M2003,lst_dedup_duplicate,0))),"",records_master!$A2003)</f>
        <v/>
      </c>
      <c r="B2003">
        <f>IF($A2003="","",records_master!$E2003)</f>
        <v/>
      </c>
      <c r="M2003">
        <f>IF($A2003="","",IF(AND(ISNUMBER(MATCH(C2003,lst_FT_sci_excl,0)),D2003=""),"MISSING FT CODE",IF(AND(NOT(ISNUMBER(MATCH(C2003,lst_FT_sci_excl,0))),D2003&lt;&gt;""),"CODE NOT ALLOWED FOR THIS DECISION","")))</f>
        <v/>
      </c>
    </row>
    <row r="2004">
      <c r="A2004">
        <f>IF(OR(records_master!$A2004="",ISNUMBER(MATCH(records_master!$M2004,lst_dedup_duplicate,0))),"",records_master!$A2004)</f>
        <v/>
      </c>
      <c r="B2004">
        <f>IF($A2004="","",records_master!$E2004)</f>
        <v/>
      </c>
      <c r="M2004">
        <f>IF($A2004="","",IF(AND(ISNUMBER(MATCH(C2004,lst_FT_sci_excl,0)),D2004=""),"MISSING FT CODE",IF(AND(NOT(ISNUMBER(MATCH(C2004,lst_FT_sci_excl,0))),D2004&lt;&gt;""),"CODE NOT ALLOWED FOR THIS DECISION","")))</f>
        <v/>
      </c>
    </row>
    <row r="2005">
      <c r="A2005">
        <f>IF(OR(records_master!$A2005="",ISNUMBER(MATCH(records_master!$M2005,lst_dedup_duplicate,0))),"",records_master!$A2005)</f>
        <v/>
      </c>
      <c r="B2005">
        <f>IF($A2005="","",records_master!$E2005)</f>
        <v/>
      </c>
      <c r="M2005">
        <f>IF($A2005="","",IF(AND(ISNUMBER(MATCH(C2005,lst_FT_sci_excl,0)),D2005=""),"MISSING FT CODE",IF(AND(NOT(ISNUMBER(MATCH(C2005,lst_FT_sci_excl,0))),D2005&lt;&gt;""),"CODE NOT ALLOWED FOR THIS DECISION","")))</f>
        <v/>
      </c>
    </row>
    <row r="2006">
      <c r="A2006">
        <f>IF(OR(records_master!$A2006="",ISNUMBER(MATCH(records_master!$M2006,lst_dedup_duplicate,0))),"",records_master!$A2006)</f>
        <v/>
      </c>
      <c r="B2006">
        <f>IF($A2006="","",records_master!$E2006)</f>
        <v/>
      </c>
      <c r="M2006">
        <f>IF($A2006="","",IF(AND(ISNUMBER(MATCH(C2006,lst_FT_sci_excl,0)),D2006=""),"MISSING FT CODE",IF(AND(NOT(ISNUMBER(MATCH(C2006,lst_FT_sci_excl,0))),D2006&lt;&gt;""),"CODE NOT ALLOWED FOR THIS DECISION","")))</f>
        <v/>
      </c>
    </row>
    <row r="2007">
      <c r="A2007">
        <f>IF(OR(records_master!$A2007="",ISNUMBER(MATCH(records_master!$M2007,lst_dedup_duplicate,0))),"",records_master!$A2007)</f>
        <v/>
      </c>
      <c r="B2007">
        <f>IF($A2007="","",records_master!$E2007)</f>
        <v/>
      </c>
      <c r="M2007">
        <f>IF($A2007="","",IF(AND(ISNUMBER(MATCH(C2007,lst_FT_sci_excl,0)),D2007=""),"MISSING FT CODE",IF(AND(NOT(ISNUMBER(MATCH(C2007,lst_FT_sci_excl,0))),D2007&lt;&gt;""),"CODE NOT ALLOWED FOR THIS DECISION","")))</f>
        <v/>
      </c>
    </row>
    <row r="2008">
      <c r="A2008">
        <f>IF(OR(records_master!$A2008="",ISNUMBER(MATCH(records_master!$M2008,lst_dedup_duplicate,0))),"",records_master!$A2008)</f>
        <v/>
      </c>
      <c r="B2008">
        <f>IF($A2008="","",records_master!$E2008)</f>
        <v/>
      </c>
      <c r="M2008">
        <f>IF($A2008="","",IF(AND(ISNUMBER(MATCH(C2008,lst_FT_sci_excl,0)),D2008=""),"MISSING FT CODE",IF(AND(NOT(ISNUMBER(MATCH(C2008,lst_FT_sci_excl,0))),D2008&lt;&gt;""),"CODE NOT ALLOWED FOR THIS DECISION","")))</f>
        <v/>
      </c>
    </row>
    <row r="2009">
      <c r="A2009">
        <f>IF(OR(records_master!$A2009="",ISNUMBER(MATCH(records_master!$M2009,lst_dedup_duplicate,0))),"",records_master!$A2009)</f>
        <v/>
      </c>
      <c r="B2009">
        <f>IF($A2009="","",records_master!$E2009)</f>
        <v/>
      </c>
      <c r="M2009">
        <f>IF($A2009="","",IF(AND(ISNUMBER(MATCH(C2009,lst_FT_sci_excl,0)),D2009=""),"MISSING FT CODE",IF(AND(NOT(ISNUMBER(MATCH(C2009,lst_FT_sci_excl,0))),D2009&lt;&gt;""),"CODE NOT ALLOWED FOR THIS DECISION","")))</f>
        <v/>
      </c>
    </row>
    <row r="2010">
      <c r="A2010">
        <f>IF(OR(records_master!$A2010="",ISNUMBER(MATCH(records_master!$M2010,lst_dedup_duplicate,0))),"",records_master!$A2010)</f>
        <v/>
      </c>
      <c r="B2010">
        <f>IF($A2010="","",records_master!$E2010)</f>
        <v/>
      </c>
      <c r="M2010">
        <f>IF($A2010="","",IF(AND(ISNUMBER(MATCH(C2010,lst_FT_sci_excl,0)),D2010=""),"MISSING FT CODE",IF(AND(NOT(ISNUMBER(MATCH(C2010,lst_FT_sci_excl,0))),D2010&lt;&gt;""),"CODE NOT ALLOWED FOR THIS DECISION","")))</f>
        <v/>
      </c>
    </row>
    <row r="2011">
      <c r="A2011">
        <f>IF(OR(records_master!$A2011="",ISNUMBER(MATCH(records_master!$M2011,lst_dedup_duplicate,0))),"",records_master!$A2011)</f>
        <v/>
      </c>
      <c r="B2011">
        <f>IF($A2011="","",records_master!$E2011)</f>
        <v/>
      </c>
      <c r="M2011">
        <f>IF($A2011="","",IF(AND(ISNUMBER(MATCH(C2011,lst_FT_sci_excl,0)),D2011=""),"MISSING FT CODE",IF(AND(NOT(ISNUMBER(MATCH(C2011,lst_FT_sci_excl,0))),D2011&lt;&gt;""),"CODE NOT ALLOWED FOR THIS DECISION","")))</f>
        <v/>
      </c>
    </row>
    <row r="2012">
      <c r="A2012">
        <f>IF(OR(records_master!$A2012="",ISNUMBER(MATCH(records_master!$M2012,lst_dedup_duplicate,0))),"",records_master!$A2012)</f>
        <v/>
      </c>
      <c r="B2012">
        <f>IF($A2012="","",records_master!$E2012)</f>
        <v/>
      </c>
      <c r="M2012">
        <f>IF($A2012="","",IF(AND(ISNUMBER(MATCH(C2012,lst_FT_sci_excl,0)),D2012=""),"MISSING FT CODE",IF(AND(NOT(ISNUMBER(MATCH(C2012,lst_FT_sci_excl,0))),D2012&lt;&gt;""),"CODE NOT ALLOWED FOR THIS DECISION","")))</f>
        <v/>
      </c>
    </row>
    <row r="2013">
      <c r="A2013">
        <f>IF(OR(records_master!$A2013="",ISNUMBER(MATCH(records_master!$M2013,lst_dedup_duplicate,0))),"",records_master!$A2013)</f>
        <v/>
      </c>
      <c r="B2013">
        <f>IF($A2013="","",records_master!$E2013)</f>
        <v/>
      </c>
      <c r="M2013">
        <f>IF($A2013="","",IF(AND(ISNUMBER(MATCH(C2013,lst_FT_sci_excl,0)),D2013=""),"MISSING FT CODE",IF(AND(NOT(ISNUMBER(MATCH(C2013,lst_FT_sci_excl,0))),D2013&lt;&gt;""),"CODE NOT ALLOWED FOR THIS DECISION","")))</f>
        <v/>
      </c>
    </row>
    <row r="2014">
      <c r="A2014">
        <f>IF(OR(records_master!$A2014="",ISNUMBER(MATCH(records_master!$M2014,lst_dedup_duplicate,0))),"",records_master!$A2014)</f>
        <v/>
      </c>
      <c r="B2014">
        <f>IF($A2014="","",records_master!$E2014)</f>
        <v/>
      </c>
      <c r="M2014">
        <f>IF($A2014="","",IF(AND(ISNUMBER(MATCH(C2014,lst_FT_sci_excl,0)),D2014=""),"MISSING FT CODE",IF(AND(NOT(ISNUMBER(MATCH(C2014,lst_FT_sci_excl,0))),D2014&lt;&gt;""),"CODE NOT ALLOWED FOR THIS DECISION","")))</f>
        <v/>
      </c>
    </row>
    <row r="2015">
      <c r="A2015">
        <f>IF(OR(records_master!$A2015="",ISNUMBER(MATCH(records_master!$M2015,lst_dedup_duplicate,0))),"",records_master!$A2015)</f>
        <v/>
      </c>
      <c r="B2015">
        <f>IF($A2015="","",records_master!$E2015)</f>
        <v/>
      </c>
      <c r="M2015">
        <f>IF($A2015="","",IF(AND(ISNUMBER(MATCH(C2015,lst_FT_sci_excl,0)),D2015=""),"MISSING FT CODE",IF(AND(NOT(ISNUMBER(MATCH(C2015,lst_FT_sci_excl,0))),D2015&lt;&gt;""),"CODE NOT ALLOWED FOR THIS DECISION","")))</f>
        <v/>
      </c>
    </row>
    <row r="2016">
      <c r="A2016">
        <f>IF(OR(records_master!$A2016="",ISNUMBER(MATCH(records_master!$M2016,lst_dedup_duplicate,0))),"",records_master!$A2016)</f>
        <v/>
      </c>
      <c r="B2016">
        <f>IF($A2016="","",records_master!$E2016)</f>
        <v/>
      </c>
      <c r="M2016">
        <f>IF($A2016="","",IF(AND(ISNUMBER(MATCH(C2016,lst_FT_sci_excl,0)),D2016=""),"MISSING FT CODE",IF(AND(NOT(ISNUMBER(MATCH(C2016,lst_FT_sci_excl,0))),D2016&lt;&gt;""),"CODE NOT ALLOWED FOR THIS DECISION","")))</f>
        <v/>
      </c>
    </row>
    <row r="2017">
      <c r="A2017">
        <f>IF(OR(records_master!$A2017="",ISNUMBER(MATCH(records_master!$M2017,lst_dedup_duplicate,0))),"",records_master!$A2017)</f>
        <v/>
      </c>
      <c r="B2017">
        <f>IF($A2017="","",records_master!$E2017)</f>
        <v/>
      </c>
      <c r="M2017">
        <f>IF($A2017="","",IF(AND(ISNUMBER(MATCH(C2017,lst_FT_sci_excl,0)),D2017=""),"MISSING FT CODE",IF(AND(NOT(ISNUMBER(MATCH(C2017,lst_FT_sci_excl,0))),D2017&lt;&gt;""),"CODE NOT ALLOWED FOR THIS DECISION","")))</f>
        <v/>
      </c>
    </row>
    <row r="2018">
      <c r="A2018">
        <f>IF(OR(records_master!$A2018="",ISNUMBER(MATCH(records_master!$M2018,lst_dedup_duplicate,0))),"",records_master!$A2018)</f>
        <v/>
      </c>
      <c r="B2018">
        <f>IF($A2018="","",records_master!$E2018)</f>
        <v/>
      </c>
      <c r="M2018">
        <f>IF($A2018="","",IF(AND(ISNUMBER(MATCH(C2018,lst_FT_sci_excl,0)),D2018=""),"MISSING FT CODE",IF(AND(NOT(ISNUMBER(MATCH(C2018,lst_FT_sci_excl,0))),D2018&lt;&gt;""),"CODE NOT ALLOWED FOR THIS DECISION","")))</f>
        <v/>
      </c>
    </row>
    <row r="2019">
      <c r="A2019">
        <f>IF(OR(records_master!$A2019="",ISNUMBER(MATCH(records_master!$M2019,lst_dedup_duplicate,0))),"",records_master!$A2019)</f>
        <v/>
      </c>
      <c r="B2019">
        <f>IF($A2019="","",records_master!$E2019)</f>
        <v/>
      </c>
      <c r="M2019">
        <f>IF($A2019="","",IF(AND(ISNUMBER(MATCH(C2019,lst_FT_sci_excl,0)),D2019=""),"MISSING FT CODE",IF(AND(NOT(ISNUMBER(MATCH(C2019,lst_FT_sci_excl,0))),D2019&lt;&gt;""),"CODE NOT ALLOWED FOR THIS DECISION","")))</f>
        <v/>
      </c>
    </row>
    <row r="2020">
      <c r="A2020">
        <f>IF(OR(records_master!$A2020="",ISNUMBER(MATCH(records_master!$M2020,lst_dedup_duplicate,0))),"",records_master!$A2020)</f>
        <v/>
      </c>
      <c r="B2020">
        <f>IF($A2020="","",records_master!$E2020)</f>
        <v/>
      </c>
      <c r="M2020">
        <f>IF($A2020="","",IF(AND(ISNUMBER(MATCH(C2020,lst_FT_sci_excl,0)),D2020=""),"MISSING FT CODE",IF(AND(NOT(ISNUMBER(MATCH(C2020,lst_FT_sci_excl,0))),D2020&lt;&gt;""),"CODE NOT ALLOWED FOR THIS DECISION","")))</f>
        <v/>
      </c>
    </row>
    <row r="2021">
      <c r="A2021">
        <f>IF(OR(records_master!$A2021="",ISNUMBER(MATCH(records_master!$M2021,lst_dedup_duplicate,0))),"",records_master!$A2021)</f>
        <v/>
      </c>
      <c r="B2021">
        <f>IF($A2021="","",records_master!$E2021)</f>
        <v/>
      </c>
      <c r="M2021">
        <f>IF($A2021="","",IF(AND(ISNUMBER(MATCH(C2021,lst_FT_sci_excl,0)),D2021=""),"MISSING FT CODE",IF(AND(NOT(ISNUMBER(MATCH(C2021,lst_FT_sci_excl,0))),D2021&lt;&gt;""),"CODE NOT ALLOWED FOR THIS DECISION","")))</f>
        <v/>
      </c>
    </row>
    <row r="2022">
      <c r="A2022">
        <f>IF(OR(records_master!$A2022="",ISNUMBER(MATCH(records_master!$M2022,lst_dedup_duplicate,0))),"",records_master!$A2022)</f>
        <v/>
      </c>
      <c r="B2022">
        <f>IF($A2022="","",records_master!$E2022)</f>
        <v/>
      </c>
      <c r="M2022">
        <f>IF($A2022="","",IF(AND(ISNUMBER(MATCH(C2022,lst_FT_sci_excl,0)),D2022=""),"MISSING FT CODE",IF(AND(NOT(ISNUMBER(MATCH(C2022,lst_FT_sci_excl,0))),D2022&lt;&gt;""),"CODE NOT ALLOWED FOR THIS DECISION","")))</f>
        <v/>
      </c>
    </row>
    <row r="2023">
      <c r="A2023">
        <f>IF(OR(records_master!$A2023="",ISNUMBER(MATCH(records_master!$M2023,lst_dedup_duplicate,0))),"",records_master!$A2023)</f>
        <v/>
      </c>
      <c r="B2023">
        <f>IF($A2023="","",records_master!$E2023)</f>
        <v/>
      </c>
      <c r="M2023">
        <f>IF($A2023="","",IF(AND(ISNUMBER(MATCH(C2023,lst_FT_sci_excl,0)),D2023=""),"MISSING FT CODE",IF(AND(NOT(ISNUMBER(MATCH(C2023,lst_FT_sci_excl,0))),D2023&lt;&gt;""),"CODE NOT ALLOWED FOR THIS DECISION","")))</f>
        <v/>
      </c>
    </row>
    <row r="2024">
      <c r="A2024">
        <f>IF(OR(records_master!$A2024="",ISNUMBER(MATCH(records_master!$M2024,lst_dedup_duplicate,0))),"",records_master!$A2024)</f>
        <v/>
      </c>
      <c r="B2024">
        <f>IF($A2024="","",records_master!$E2024)</f>
        <v/>
      </c>
      <c r="M2024">
        <f>IF($A2024="","",IF(AND(ISNUMBER(MATCH(C2024,lst_FT_sci_excl,0)),D2024=""),"MISSING FT CODE",IF(AND(NOT(ISNUMBER(MATCH(C2024,lst_FT_sci_excl,0))),D2024&lt;&gt;""),"CODE NOT ALLOWED FOR THIS DECISION","")))</f>
        <v/>
      </c>
    </row>
    <row r="2025">
      <c r="A2025">
        <f>IF(OR(records_master!$A2025="",ISNUMBER(MATCH(records_master!$M2025,lst_dedup_duplicate,0))),"",records_master!$A2025)</f>
        <v/>
      </c>
      <c r="B2025">
        <f>IF($A2025="","",records_master!$E2025)</f>
        <v/>
      </c>
      <c r="M2025">
        <f>IF($A2025="","",IF(AND(ISNUMBER(MATCH(C2025,lst_FT_sci_excl,0)),D2025=""),"MISSING FT CODE",IF(AND(NOT(ISNUMBER(MATCH(C2025,lst_FT_sci_excl,0))),D2025&lt;&gt;""),"CODE NOT ALLOWED FOR THIS DECISION","")))</f>
        <v/>
      </c>
    </row>
    <row r="2026">
      <c r="A2026">
        <f>IF(OR(records_master!$A2026="",ISNUMBER(MATCH(records_master!$M2026,lst_dedup_duplicate,0))),"",records_master!$A2026)</f>
        <v/>
      </c>
      <c r="B2026">
        <f>IF($A2026="","",records_master!$E2026)</f>
        <v/>
      </c>
      <c r="M2026">
        <f>IF($A2026="","",IF(AND(ISNUMBER(MATCH(C2026,lst_FT_sci_excl,0)),D2026=""),"MISSING FT CODE",IF(AND(NOT(ISNUMBER(MATCH(C2026,lst_FT_sci_excl,0))),D2026&lt;&gt;""),"CODE NOT ALLOWED FOR THIS DECISION","")))</f>
        <v/>
      </c>
    </row>
    <row r="2027">
      <c r="A2027">
        <f>IF(OR(records_master!$A2027="",ISNUMBER(MATCH(records_master!$M2027,lst_dedup_duplicate,0))),"",records_master!$A2027)</f>
        <v/>
      </c>
      <c r="B2027">
        <f>IF($A2027="","",records_master!$E2027)</f>
        <v/>
      </c>
      <c r="M2027">
        <f>IF($A2027="","",IF(AND(ISNUMBER(MATCH(C2027,lst_FT_sci_excl,0)),D2027=""),"MISSING FT CODE",IF(AND(NOT(ISNUMBER(MATCH(C2027,lst_FT_sci_excl,0))),D2027&lt;&gt;""),"CODE NOT ALLOWED FOR THIS DECISION","")))</f>
        <v/>
      </c>
    </row>
    <row r="2028">
      <c r="A2028">
        <f>IF(OR(records_master!$A2028="",ISNUMBER(MATCH(records_master!$M2028,lst_dedup_duplicate,0))),"",records_master!$A2028)</f>
        <v/>
      </c>
      <c r="B2028">
        <f>IF($A2028="","",records_master!$E2028)</f>
        <v/>
      </c>
      <c r="M2028">
        <f>IF($A2028="","",IF(AND(ISNUMBER(MATCH(C2028,lst_FT_sci_excl,0)),D2028=""),"MISSING FT CODE",IF(AND(NOT(ISNUMBER(MATCH(C2028,lst_FT_sci_excl,0))),D2028&lt;&gt;""),"CODE NOT ALLOWED FOR THIS DECISION","")))</f>
        <v/>
      </c>
    </row>
    <row r="2029">
      <c r="A2029">
        <f>IF(OR(records_master!$A2029="",ISNUMBER(MATCH(records_master!$M2029,lst_dedup_duplicate,0))),"",records_master!$A2029)</f>
        <v/>
      </c>
      <c r="B2029">
        <f>IF($A2029="","",records_master!$E2029)</f>
        <v/>
      </c>
      <c r="M2029">
        <f>IF($A2029="","",IF(AND(ISNUMBER(MATCH(C2029,lst_FT_sci_excl,0)),D2029=""),"MISSING FT CODE",IF(AND(NOT(ISNUMBER(MATCH(C2029,lst_FT_sci_excl,0))),D2029&lt;&gt;""),"CODE NOT ALLOWED FOR THIS DECISION","")))</f>
        <v/>
      </c>
    </row>
    <row r="2030">
      <c r="A2030">
        <f>IF(OR(records_master!$A2030="",ISNUMBER(MATCH(records_master!$M2030,lst_dedup_duplicate,0))),"",records_master!$A2030)</f>
        <v/>
      </c>
      <c r="B2030">
        <f>IF($A2030="","",records_master!$E2030)</f>
        <v/>
      </c>
      <c r="M2030">
        <f>IF($A2030="","",IF(AND(ISNUMBER(MATCH(C2030,lst_FT_sci_excl,0)),D2030=""),"MISSING FT CODE",IF(AND(NOT(ISNUMBER(MATCH(C2030,lst_FT_sci_excl,0))),D2030&lt;&gt;""),"CODE NOT ALLOWED FOR THIS DECISION","")))</f>
        <v/>
      </c>
    </row>
    <row r="2031">
      <c r="A2031">
        <f>IF(OR(records_master!$A2031="",ISNUMBER(MATCH(records_master!$M2031,lst_dedup_duplicate,0))),"",records_master!$A2031)</f>
        <v/>
      </c>
      <c r="B2031">
        <f>IF($A2031="","",records_master!$E2031)</f>
        <v/>
      </c>
      <c r="M2031">
        <f>IF($A2031="","",IF(AND(ISNUMBER(MATCH(C2031,lst_FT_sci_excl,0)),D2031=""),"MISSING FT CODE",IF(AND(NOT(ISNUMBER(MATCH(C2031,lst_FT_sci_excl,0))),D2031&lt;&gt;""),"CODE NOT ALLOWED FOR THIS DECISION","")))</f>
        <v/>
      </c>
    </row>
    <row r="2032">
      <c r="A2032">
        <f>IF(OR(records_master!$A2032="",ISNUMBER(MATCH(records_master!$M2032,lst_dedup_duplicate,0))),"",records_master!$A2032)</f>
        <v/>
      </c>
      <c r="B2032">
        <f>IF($A2032="","",records_master!$E2032)</f>
        <v/>
      </c>
      <c r="M2032">
        <f>IF($A2032="","",IF(AND(ISNUMBER(MATCH(C2032,lst_FT_sci_excl,0)),D2032=""),"MISSING FT CODE",IF(AND(NOT(ISNUMBER(MATCH(C2032,lst_FT_sci_excl,0))),D2032&lt;&gt;""),"CODE NOT ALLOWED FOR THIS DECISION","")))</f>
        <v/>
      </c>
    </row>
    <row r="2033">
      <c r="A2033">
        <f>IF(OR(records_master!$A2033="",ISNUMBER(MATCH(records_master!$M2033,lst_dedup_duplicate,0))),"",records_master!$A2033)</f>
        <v/>
      </c>
      <c r="B2033">
        <f>IF($A2033="","",records_master!$E2033)</f>
        <v/>
      </c>
      <c r="M2033">
        <f>IF($A2033="","",IF(AND(ISNUMBER(MATCH(C2033,lst_FT_sci_excl,0)),D2033=""),"MISSING FT CODE",IF(AND(NOT(ISNUMBER(MATCH(C2033,lst_FT_sci_excl,0))),D2033&lt;&gt;""),"CODE NOT ALLOWED FOR THIS DECISION","")))</f>
        <v/>
      </c>
    </row>
    <row r="2034">
      <c r="A2034">
        <f>IF(OR(records_master!$A2034="",ISNUMBER(MATCH(records_master!$M2034,lst_dedup_duplicate,0))),"",records_master!$A2034)</f>
        <v/>
      </c>
      <c r="B2034">
        <f>IF($A2034="","",records_master!$E2034)</f>
        <v/>
      </c>
      <c r="M2034">
        <f>IF($A2034="","",IF(AND(ISNUMBER(MATCH(C2034,lst_FT_sci_excl,0)),D2034=""),"MISSING FT CODE",IF(AND(NOT(ISNUMBER(MATCH(C2034,lst_FT_sci_excl,0))),D2034&lt;&gt;""),"CODE NOT ALLOWED FOR THIS DECISION","")))</f>
        <v/>
      </c>
    </row>
    <row r="2035">
      <c r="A2035">
        <f>IF(OR(records_master!$A2035="",ISNUMBER(MATCH(records_master!$M2035,lst_dedup_duplicate,0))),"",records_master!$A2035)</f>
        <v/>
      </c>
      <c r="B2035">
        <f>IF($A2035="","",records_master!$E2035)</f>
        <v/>
      </c>
      <c r="M2035">
        <f>IF($A2035="","",IF(AND(ISNUMBER(MATCH(C2035,lst_FT_sci_excl,0)),D2035=""),"MISSING FT CODE",IF(AND(NOT(ISNUMBER(MATCH(C2035,lst_FT_sci_excl,0))),D2035&lt;&gt;""),"CODE NOT ALLOWED FOR THIS DECISION","")))</f>
        <v/>
      </c>
    </row>
    <row r="2036">
      <c r="A2036">
        <f>IF(OR(records_master!$A2036="",ISNUMBER(MATCH(records_master!$M2036,lst_dedup_duplicate,0))),"",records_master!$A2036)</f>
        <v/>
      </c>
      <c r="B2036">
        <f>IF($A2036="","",records_master!$E2036)</f>
        <v/>
      </c>
      <c r="M2036">
        <f>IF($A2036="","",IF(AND(ISNUMBER(MATCH(C2036,lst_FT_sci_excl,0)),D2036=""),"MISSING FT CODE",IF(AND(NOT(ISNUMBER(MATCH(C2036,lst_FT_sci_excl,0))),D2036&lt;&gt;""),"CODE NOT ALLOWED FOR THIS DECISION","")))</f>
        <v/>
      </c>
    </row>
    <row r="2037">
      <c r="A2037">
        <f>IF(OR(records_master!$A2037="",ISNUMBER(MATCH(records_master!$M2037,lst_dedup_duplicate,0))),"",records_master!$A2037)</f>
        <v/>
      </c>
      <c r="B2037">
        <f>IF($A2037="","",records_master!$E2037)</f>
        <v/>
      </c>
      <c r="M2037">
        <f>IF($A2037="","",IF(AND(ISNUMBER(MATCH(C2037,lst_FT_sci_excl,0)),D2037=""),"MISSING FT CODE",IF(AND(NOT(ISNUMBER(MATCH(C2037,lst_FT_sci_excl,0))),D2037&lt;&gt;""),"CODE NOT ALLOWED FOR THIS DECISION","")))</f>
        <v/>
      </c>
    </row>
    <row r="2038">
      <c r="A2038">
        <f>IF(OR(records_master!$A2038="",ISNUMBER(MATCH(records_master!$M2038,lst_dedup_duplicate,0))),"",records_master!$A2038)</f>
        <v/>
      </c>
      <c r="B2038">
        <f>IF($A2038="","",records_master!$E2038)</f>
        <v/>
      </c>
      <c r="M2038">
        <f>IF($A2038="","",IF(AND(ISNUMBER(MATCH(C2038,lst_FT_sci_excl,0)),D2038=""),"MISSING FT CODE",IF(AND(NOT(ISNUMBER(MATCH(C2038,lst_FT_sci_excl,0))),D2038&lt;&gt;""),"CODE NOT ALLOWED FOR THIS DECISION","")))</f>
        <v/>
      </c>
    </row>
    <row r="2039">
      <c r="A2039">
        <f>IF(OR(records_master!$A2039="",ISNUMBER(MATCH(records_master!$M2039,lst_dedup_duplicate,0))),"",records_master!$A2039)</f>
        <v/>
      </c>
      <c r="B2039">
        <f>IF($A2039="","",records_master!$E2039)</f>
        <v/>
      </c>
      <c r="M2039">
        <f>IF($A2039="","",IF(AND(ISNUMBER(MATCH(C2039,lst_FT_sci_excl,0)),D2039=""),"MISSING FT CODE",IF(AND(NOT(ISNUMBER(MATCH(C2039,lst_FT_sci_excl,0))),D2039&lt;&gt;""),"CODE NOT ALLOWED FOR THIS DECISION","")))</f>
        <v/>
      </c>
    </row>
    <row r="2040">
      <c r="A2040">
        <f>IF(OR(records_master!$A2040="",ISNUMBER(MATCH(records_master!$M2040,lst_dedup_duplicate,0))),"",records_master!$A2040)</f>
        <v/>
      </c>
      <c r="B2040">
        <f>IF($A2040="","",records_master!$E2040)</f>
        <v/>
      </c>
      <c r="M2040">
        <f>IF($A2040="","",IF(AND(ISNUMBER(MATCH(C2040,lst_FT_sci_excl,0)),D2040=""),"MISSING FT CODE",IF(AND(NOT(ISNUMBER(MATCH(C2040,lst_FT_sci_excl,0))),D2040&lt;&gt;""),"CODE NOT ALLOWED FOR THIS DECISION","")))</f>
        <v/>
      </c>
    </row>
    <row r="2041">
      <c r="A2041">
        <f>IF(OR(records_master!$A2041="",ISNUMBER(MATCH(records_master!$M2041,lst_dedup_duplicate,0))),"",records_master!$A2041)</f>
        <v/>
      </c>
      <c r="B2041">
        <f>IF($A2041="","",records_master!$E2041)</f>
        <v/>
      </c>
      <c r="M2041">
        <f>IF($A2041="","",IF(AND(ISNUMBER(MATCH(C2041,lst_FT_sci_excl,0)),D2041=""),"MISSING FT CODE",IF(AND(NOT(ISNUMBER(MATCH(C2041,lst_FT_sci_excl,0))),D2041&lt;&gt;""),"CODE NOT ALLOWED FOR THIS DECISION","")))</f>
        <v/>
      </c>
    </row>
    <row r="2042">
      <c r="A2042">
        <f>IF(OR(records_master!$A2042="",ISNUMBER(MATCH(records_master!$M2042,lst_dedup_duplicate,0))),"",records_master!$A2042)</f>
        <v/>
      </c>
      <c r="B2042">
        <f>IF($A2042="","",records_master!$E2042)</f>
        <v/>
      </c>
      <c r="M2042">
        <f>IF($A2042="","",IF(AND(ISNUMBER(MATCH(C2042,lst_FT_sci_excl,0)),D2042=""),"MISSING FT CODE",IF(AND(NOT(ISNUMBER(MATCH(C2042,lst_FT_sci_excl,0))),D2042&lt;&gt;""),"CODE NOT ALLOWED FOR THIS DECISION","")))</f>
        <v/>
      </c>
    </row>
    <row r="2043">
      <c r="A2043">
        <f>IF(OR(records_master!$A2043="",ISNUMBER(MATCH(records_master!$M2043,lst_dedup_duplicate,0))),"",records_master!$A2043)</f>
        <v/>
      </c>
      <c r="B2043">
        <f>IF($A2043="","",records_master!$E2043)</f>
        <v/>
      </c>
      <c r="M2043">
        <f>IF($A2043="","",IF(AND(ISNUMBER(MATCH(C2043,lst_FT_sci_excl,0)),D2043=""),"MISSING FT CODE",IF(AND(NOT(ISNUMBER(MATCH(C2043,lst_FT_sci_excl,0))),D2043&lt;&gt;""),"CODE NOT ALLOWED FOR THIS DECISION","")))</f>
        <v/>
      </c>
    </row>
    <row r="2044">
      <c r="A2044">
        <f>IF(OR(records_master!$A2044="",ISNUMBER(MATCH(records_master!$M2044,lst_dedup_duplicate,0))),"",records_master!$A2044)</f>
        <v/>
      </c>
      <c r="B2044">
        <f>IF($A2044="","",records_master!$E2044)</f>
        <v/>
      </c>
      <c r="M2044">
        <f>IF($A2044="","",IF(AND(ISNUMBER(MATCH(C2044,lst_FT_sci_excl,0)),D2044=""),"MISSING FT CODE",IF(AND(NOT(ISNUMBER(MATCH(C2044,lst_FT_sci_excl,0))),D2044&lt;&gt;""),"CODE NOT ALLOWED FOR THIS DECISION","")))</f>
        <v/>
      </c>
    </row>
    <row r="2045">
      <c r="A2045">
        <f>IF(OR(records_master!$A2045="",ISNUMBER(MATCH(records_master!$M2045,lst_dedup_duplicate,0))),"",records_master!$A2045)</f>
        <v/>
      </c>
      <c r="B2045">
        <f>IF($A2045="","",records_master!$E2045)</f>
        <v/>
      </c>
      <c r="M2045">
        <f>IF($A2045="","",IF(AND(ISNUMBER(MATCH(C2045,lst_FT_sci_excl,0)),D2045=""),"MISSING FT CODE",IF(AND(NOT(ISNUMBER(MATCH(C2045,lst_FT_sci_excl,0))),D2045&lt;&gt;""),"CODE NOT ALLOWED FOR THIS DECISION","")))</f>
        <v/>
      </c>
    </row>
    <row r="2046">
      <c r="A2046">
        <f>IF(OR(records_master!$A2046="",ISNUMBER(MATCH(records_master!$M2046,lst_dedup_duplicate,0))),"",records_master!$A2046)</f>
        <v/>
      </c>
      <c r="B2046">
        <f>IF($A2046="","",records_master!$E2046)</f>
        <v/>
      </c>
      <c r="M2046">
        <f>IF($A2046="","",IF(AND(ISNUMBER(MATCH(C2046,lst_FT_sci_excl,0)),D2046=""),"MISSING FT CODE",IF(AND(NOT(ISNUMBER(MATCH(C2046,lst_FT_sci_excl,0))),D2046&lt;&gt;""),"CODE NOT ALLOWED FOR THIS DECISION","")))</f>
        <v/>
      </c>
    </row>
    <row r="2047">
      <c r="A2047">
        <f>IF(OR(records_master!$A2047="",ISNUMBER(MATCH(records_master!$M2047,lst_dedup_duplicate,0))),"",records_master!$A2047)</f>
        <v/>
      </c>
      <c r="B2047">
        <f>IF($A2047="","",records_master!$E2047)</f>
        <v/>
      </c>
      <c r="M2047">
        <f>IF($A2047="","",IF(AND(ISNUMBER(MATCH(C2047,lst_FT_sci_excl,0)),D2047=""),"MISSING FT CODE",IF(AND(NOT(ISNUMBER(MATCH(C2047,lst_FT_sci_excl,0))),D2047&lt;&gt;""),"CODE NOT ALLOWED FOR THIS DECISION","")))</f>
        <v/>
      </c>
    </row>
    <row r="2048">
      <c r="A2048">
        <f>IF(OR(records_master!$A2048="",ISNUMBER(MATCH(records_master!$M2048,lst_dedup_duplicate,0))),"",records_master!$A2048)</f>
        <v/>
      </c>
      <c r="B2048">
        <f>IF($A2048="","",records_master!$E2048)</f>
        <v/>
      </c>
      <c r="M2048">
        <f>IF($A2048="","",IF(AND(ISNUMBER(MATCH(C2048,lst_FT_sci_excl,0)),D2048=""),"MISSING FT CODE",IF(AND(NOT(ISNUMBER(MATCH(C2048,lst_FT_sci_excl,0))),D2048&lt;&gt;""),"CODE NOT ALLOWED FOR THIS DECISION","")))</f>
        <v/>
      </c>
    </row>
    <row r="2049">
      <c r="A2049">
        <f>IF(OR(records_master!$A2049="",ISNUMBER(MATCH(records_master!$M2049,lst_dedup_duplicate,0))),"",records_master!$A2049)</f>
        <v/>
      </c>
      <c r="B2049">
        <f>IF($A2049="","",records_master!$E2049)</f>
        <v/>
      </c>
      <c r="M2049">
        <f>IF($A2049="","",IF(AND(ISNUMBER(MATCH(C2049,lst_FT_sci_excl,0)),D2049=""),"MISSING FT CODE",IF(AND(NOT(ISNUMBER(MATCH(C2049,lst_FT_sci_excl,0))),D2049&lt;&gt;""),"CODE NOT ALLOWED FOR THIS DECISION","")))</f>
        <v/>
      </c>
    </row>
    <row r="2050">
      <c r="A2050">
        <f>IF(OR(records_master!$A2050="",ISNUMBER(MATCH(records_master!$M2050,lst_dedup_duplicate,0))),"",records_master!$A2050)</f>
        <v/>
      </c>
      <c r="B2050">
        <f>IF($A2050="","",records_master!$E2050)</f>
        <v/>
      </c>
      <c r="M2050">
        <f>IF($A2050="","",IF(AND(ISNUMBER(MATCH(C2050,lst_FT_sci_excl,0)),D2050=""),"MISSING FT CODE",IF(AND(NOT(ISNUMBER(MATCH(C2050,lst_FT_sci_excl,0))),D2050&lt;&gt;""),"CODE NOT ALLOWED FOR THIS DECISION","")))</f>
        <v/>
      </c>
    </row>
    <row r="2051">
      <c r="A2051">
        <f>IF(OR(records_master!$A2051="",ISNUMBER(MATCH(records_master!$M2051,lst_dedup_duplicate,0))),"",records_master!$A2051)</f>
        <v/>
      </c>
      <c r="B2051">
        <f>IF($A2051="","",records_master!$E2051)</f>
        <v/>
      </c>
      <c r="M2051">
        <f>IF($A2051="","",IF(AND(ISNUMBER(MATCH(C2051,lst_FT_sci_excl,0)),D2051=""),"MISSING FT CODE",IF(AND(NOT(ISNUMBER(MATCH(C2051,lst_FT_sci_excl,0))),D2051&lt;&gt;""),"CODE NOT ALLOWED FOR THIS DECISION","")))</f>
        <v/>
      </c>
    </row>
    <row r="2052">
      <c r="A2052">
        <f>IF(OR(records_master!$A2052="",ISNUMBER(MATCH(records_master!$M2052,lst_dedup_duplicate,0))),"",records_master!$A2052)</f>
        <v/>
      </c>
      <c r="B2052">
        <f>IF($A2052="","",records_master!$E2052)</f>
        <v/>
      </c>
      <c r="M2052">
        <f>IF($A2052="","",IF(AND(ISNUMBER(MATCH(C2052,lst_FT_sci_excl,0)),D2052=""),"MISSING FT CODE",IF(AND(NOT(ISNUMBER(MATCH(C2052,lst_FT_sci_excl,0))),D2052&lt;&gt;""),"CODE NOT ALLOWED FOR THIS DECISION","")))</f>
        <v/>
      </c>
    </row>
    <row r="2053">
      <c r="A2053">
        <f>IF(OR(records_master!$A2053="",ISNUMBER(MATCH(records_master!$M2053,lst_dedup_duplicate,0))),"",records_master!$A2053)</f>
        <v/>
      </c>
      <c r="B2053">
        <f>IF($A2053="","",records_master!$E2053)</f>
        <v/>
      </c>
      <c r="M2053">
        <f>IF($A2053="","",IF(AND(ISNUMBER(MATCH(C2053,lst_FT_sci_excl,0)),D2053=""),"MISSING FT CODE",IF(AND(NOT(ISNUMBER(MATCH(C2053,lst_FT_sci_excl,0))),D2053&lt;&gt;""),"CODE NOT ALLOWED FOR THIS DECISION","")))</f>
        <v/>
      </c>
    </row>
    <row r="2054">
      <c r="A2054">
        <f>IF(OR(records_master!$A2054="",ISNUMBER(MATCH(records_master!$M2054,lst_dedup_duplicate,0))),"",records_master!$A2054)</f>
        <v/>
      </c>
      <c r="B2054">
        <f>IF($A2054="","",records_master!$E2054)</f>
        <v/>
      </c>
      <c r="M2054">
        <f>IF($A2054="","",IF(AND(ISNUMBER(MATCH(C2054,lst_FT_sci_excl,0)),D2054=""),"MISSING FT CODE",IF(AND(NOT(ISNUMBER(MATCH(C2054,lst_FT_sci_excl,0))),D2054&lt;&gt;""),"CODE NOT ALLOWED FOR THIS DECISION","")))</f>
        <v/>
      </c>
    </row>
    <row r="2055">
      <c r="A2055">
        <f>IF(OR(records_master!$A2055="",ISNUMBER(MATCH(records_master!$M2055,lst_dedup_duplicate,0))),"",records_master!$A2055)</f>
        <v/>
      </c>
      <c r="B2055">
        <f>IF($A2055="","",records_master!$E2055)</f>
        <v/>
      </c>
      <c r="M2055">
        <f>IF($A2055="","",IF(AND(ISNUMBER(MATCH(C2055,lst_FT_sci_excl,0)),D2055=""),"MISSING FT CODE",IF(AND(NOT(ISNUMBER(MATCH(C2055,lst_FT_sci_excl,0))),D2055&lt;&gt;""),"CODE NOT ALLOWED FOR THIS DECISION","")))</f>
        <v/>
      </c>
    </row>
    <row r="2056">
      <c r="A2056">
        <f>IF(OR(records_master!$A2056="",ISNUMBER(MATCH(records_master!$M2056,lst_dedup_duplicate,0))),"",records_master!$A2056)</f>
        <v/>
      </c>
      <c r="B2056">
        <f>IF($A2056="","",records_master!$E2056)</f>
        <v/>
      </c>
      <c r="M2056">
        <f>IF($A2056="","",IF(AND(ISNUMBER(MATCH(C2056,lst_FT_sci_excl,0)),D2056=""),"MISSING FT CODE",IF(AND(NOT(ISNUMBER(MATCH(C2056,lst_FT_sci_excl,0))),D2056&lt;&gt;""),"CODE NOT ALLOWED FOR THIS DECISION","")))</f>
        <v/>
      </c>
    </row>
    <row r="2057">
      <c r="A2057">
        <f>IF(OR(records_master!$A2057="",ISNUMBER(MATCH(records_master!$M2057,lst_dedup_duplicate,0))),"",records_master!$A2057)</f>
        <v/>
      </c>
      <c r="B2057">
        <f>IF($A2057="","",records_master!$E2057)</f>
        <v/>
      </c>
      <c r="M2057">
        <f>IF($A2057="","",IF(AND(ISNUMBER(MATCH(C2057,lst_FT_sci_excl,0)),D2057=""),"MISSING FT CODE",IF(AND(NOT(ISNUMBER(MATCH(C2057,lst_FT_sci_excl,0))),D2057&lt;&gt;""),"CODE NOT ALLOWED FOR THIS DECISION","")))</f>
        <v/>
      </c>
    </row>
    <row r="2058">
      <c r="A2058">
        <f>IF(OR(records_master!$A2058="",ISNUMBER(MATCH(records_master!$M2058,lst_dedup_duplicate,0))),"",records_master!$A2058)</f>
        <v/>
      </c>
      <c r="B2058">
        <f>IF($A2058="","",records_master!$E2058)</f>
        <v/>
      </c>
      <c r="M2058">
        <f>IF($A2058="","",IF(AND(ISNUMBER(MATCH(C2058,lst_FT_sci_excl,0)),D2058=""),"MISSING FT CODE",IF(AND(NOT(ISNUMBER(MATCH(C2058,lst_FT_sci_excl,0))),D2058&lt;&gt;""),"CODE NOT ALLOWED FOR THIS DECISION","")))</f>
        <v/>
      </c>
    </row>
    <row r="2059">
      <c r="A2059">
        <f>IF(OR(records_master!$A2059="",ISNUMBER(MATCH(records_master!$M2059,lst_dedup_duplicate,0))),"",records_master!$A2059)</f>
        <v/>
      </c>
      <c r="B2059">
        <f>IF($A2059="","",records_master!$E2059)</f>
        <v/>
      </c>
      <c r="M2059">
        <f>IF($A2059="","",IF(AND(ISNUMBER(MATCH(C2059,lst_FT_sci_excl,0)),D2059=""),"MISSING FT CODE",IF(AND(NOT(ISNUMBER(MATCH(C2059,lst_FT_sci_excl,0))),D2059&lt;&gt;""),"CODE NOT ALLOWED FOR THIS DECISION","")))</f>
        <v/>
      </c>
    </row>
    <row r="2060">
      <c r="A2060">
        <f>IF(OR(records_master!$A2060="",ISNUMBER(MATCH(records_master!$M2060,lst_dedup_duplicate,0))),"",records_master!$A2060)</f>
        <v/>
      </c>
      <c r="B2060">
        <f>IF($A2060="","",records_master!$E2060)</f>
        <v/>
      </c>
      <c r="M2060">
        <f>IF($A2060="","",IF(AND(ISNUMBER(MATCH(C2060,lst_FT_sci_excl,0)),D2060=""),"MISSING FT CODE",IF(AND(NOT(ISNUMBER(MATCH(C2060,lst_FT_sci_excl,0))),D2060&lt;&gt;""),"CODE NOT ALLOWED FOR THIS DECISION","")))</f>
        <v/>
      </c>
    </row>
    <row r="2061">
      <c r="A2061">
        <f>IF(OR(records_master!$A2061="",ISNUMBER(MATCH(records_master!$M2061,lst_dedup_duplicate,0))),"",records_master!$A2061)</f>
        <v/>
      </c>
      <c r="B2061">
        <f>IF($A2061="","",records_master!$E2061)</f>
        <v/>
      </c>
      <c r="M2061">
        <f>IF($A2061="","",IF(AND(ISNUMBER(MATCH(C2061,lst_FT_sci_excl,0)),D2061=""),"MISSING FT CODE",IF(AND(NOT(ISNUMBER(MATCH(C2061,lst_FT_sci_excl,0))),D2061&lt;&gt;""),"CODE NOT ALLOWED FOR THIS DECISION","")))</f>
        <v/>
      </c>
    </row>
    <row r="2062">
      <c r="A2062">
        <f>IF(OR(records_master!$A2062="",ISNUMBER(MATCH(records_master!$M2062,lst_dedup_duplicate,0))),"",records_master!$A2062)</f>
        <v/>
      </c>
      <c r="B2062">
        <f>IF($A2062="","",records_master!$E2062)</f>
        <v/>
      </c>
      <c r="M2062">
        <f>IF($A2062="","",IF(AND(ISNUMBER(MATCH(C2062,lst_FT_sci_excl,0)),D2062=""),"MISSING FT CODE",IF(AND(NOT(ISNUMBER(MATCH(C2062,lst_FT_sci_excl,0))),D2062&lt;&gt;""),"CODE NOT ALLOWED FOR THIS DECISION","")))</f>
        <v/>
      </c>
    </row>
    <row r="2063">
      <c r="A2063">
        <f>IF(OR(records_master!$A2063="",ISNUMBER(MATCH(records_master!$M2063,lst_dedup_duplicate,0))),"",records_master!$A2063)</f>
        <v/>
      </c>
      <c r="B2063">
        <f>IF($A2063="","",records_master!$E2063)</f>
        <v/>
      </c>
      <c r="M2063">
        <f>IF($A2063="","",IF(AND(ISNUMBER(MATCH(C2063,lst_FT_sci_excl,0)),D2063=""),"MISSING FT CODE",IF(AND(NOT(ISNUMBER(MATCH(C2063,lst_FT_sci_excl,0))),D2063&lt;&gt;""),"CODE NOT ALLOWED FOR THIS DECISION","")))</f>
        <v/>
      </c>
    </row>
    <row r="2064">
      <c r="A2064">
        <f>IF(OR(records_master!$A2064="",ISNUMBER(MATCH(records_master!$M2064,lst_dedup_duplicate,0))),"",records_master!$A2064)</f>
        <v/>
      </c>
      <c r="B2064">
        <f>IF($A2064="","",records_master!$E2064)</f>
        <v/>
      </c>
      <c r="M2064">
        <f>IF($A2064="","",IF(AND(ISNUMBER(MATCH(C2064,lst_FT_sci_excl,0)),D2064=""),"MISSING FT CODE",IF(AND(NOT(ISNUMBER(MATCH(C2064,lst_FT_sci_excl,0))),D2064&lt;&gt;""),"CODE NOT ALLOWED FOR THIS DECISION","")))</f>
        <v/>
      </c>
    </row>
    <row r="2065">
      <c r="A2065">
        <f>IF(OR(records_master!$A2065="",ISNUMBER(MATCH(records_master!$M2065,lst_dedup_duplicate,0))),"",records_master!$A2065)</f>
        <v/>
      </c>
      <c r="B2065">
        <f>IF($A2065="","",records_master!$E2065)</f>
        <v/>
      </c>
      <c r="M2065">
        <f>IF($A2065="","",IF(AND(ISNUMBER(MATCH(C2065,lst_FT_sci_excl,0)),D2065=""),"MISSING FT CODE",IF(AND(NOT(ISNUMBER(MATCH(C2065,lst_FT_sci_excl,0))),D2065&lt;&gt;""),"CODE NOT ALLOWED FOR THIS DECISION","")))</f>
        <v/>
      </c>
    </row>
    <row r="2066">
      <c r="A2066">
        <f>IF(OR(records_master!$A2066="",ISNUMBER(MATCH(records_master!$M2066,lst_dedup_duplicate,0))),"",records_master!$A2066)</f>
        <v/>
      </c>
      <c r="B2066">
        <f>IF($A2066="","",records_master!$E2066)</f>
        <v/>
      </c>
      <c r="M2066">
        <f>IF($A2066="","",IF(AND(ISNUMBER(MATCH(C2066,lst_FT_sci_excl,0)),D2066=""),"MISSING FT CODE",IF(AND(NOT(ISNUMBER(MATCH(C2066,lst_FT_sci_excl,0))),D2066&lt;&gt;""),"CODE NOT ALLOWED FOR THIS DECISION","")))</f>
        <v/>
      </c>
    </row>
    <row r="2067">
      <c r="A2067">
        <f>IF(OR(records_master!$A2067="",ISNUMBER(MATCH(records_master!$M2067,lst_dedup_duplicate,0))),"",records_master!$A2067)</f>
        <v/>
      </c>
      <c r="B2067">
        <f>IF($A2067="","",records_master!$E2067)</f>
        <v/>
      </c>
      <c r="M2067">
        <f>IF($A2067="","",IF(AND(ISNUMBER(MATCH(C2067,lst_FT_sci_excl,0)),D2067=""),"MISSING FT CODE",IF(AND(NOT(ISNUMBER(MATCH(C2067,lst_FT_sci_excl,0))),D2067&lt;&gt;""),"CODE NOT ALLOWED FOR THIS DECISION","")))</f>
        <v/>
      </c>
    </row>
    <row r="2068">
      <c r="A2068">
        <f>IF(OR(records_master!$A2068="",ISNUMBER(MATCH(records_master!$M2068,lst_dedup_duplicate,0))),"",records_master!$A2068)</f>
        <v/>
      </c>
      <c r="B2068">
        <f>IF($A2068="","",records_master!$E2068)</f>
        <v/>
      </c>
      <c r="M2068">
        <f>IF($A2068="","",IF(AND(ISNUMBER(MATCH(C2068,lst_FT_sci_excl,0)),D2068=""),"MISSING FT CODE",IF(AND(NOT(ISNUMBER(MATCH(C2068,lst_FT_sci_excl,0))),D2068&lt;&gt;""),"CODE NOT ALLOWED FOR THIS DECISION","")))</f>
        <v/>
      </c>
    </row>
    <row r="2069">
      <c r="A2069">
        <f>IF(OR(records_master!$A2069="",ISNUMBER(MATCH(records_master!$M2069,lst_dedup_duplicate,0))),"",records_master!$A2069)</f>
        <v/>
      </c>
      <c r="B2069">
        <f>IF($A2069="","",records_master!$E2069)</f>
        <v/>
      </c>
      <c r="M2069">
        <f>IF($A2069="","",IF(AND(ISNUMBER(MATCH(C2069,lst_FT_sci_excl,0)),D2069=""),"MISSING FT CODE",IF(AND(NOT(ISNUMBER(MATCH(C2069,lst_FT_sci_excl,0))),D2069&lt;&gt;""),"CODE NOT ALLOWED FOR THIS DECISION","")))</f>
        <v/>
      </c>
    </row>
    <row r="2070">
      <c r="A2070">
        <f>IF(OR(records_master!$A2070="",ISNUMBER(MATCH(records_master!$M2070,lst_dedup_duplicate,0))),"",records_master!$A2070)</f>
        <v/>
      </c>
      <c r="B2070">
        <f>IF($A2070="","",records_master!$E2070)</f>
        <v/>
      </c>
      <c r="M2070">
        <f>IF($A2070="","",IF(AND(ISNUMBER(MATCH(C2070,lst_FT_sci_excl,0)),D2070=""),"MISSING FT CODE",IF(AND(NOT(ISNUMBER(MATCH(C2070,lst_FT_sci_excl,0))),D2070&lt;&gt;""),"CODE NOT ALLOWED FOR THIS DECISION","")))</f>
        <v/>
      </c>
    </row>
    <row r="2071">
      <c r="A2071">
        <f>IF(OR(records_master!$A2071="",ISNUMBER(MATCH(records_master!$M2071,lst_dedup_duplicate,0))),"",records_master!$A2071)</f>
        <v/>
      </c>
      <c r="B2071">
        <f>IF($A2071="","",records_master!$E2071)</f>
        <v/>
      </c>
      <c r="M2071">
        <f>IF($A2071="","",IF(AND(ISNUMBER(MATCH(C2071,lst_FT_sci_excl,0)),D2071=""),"MISSING FT CODE",IF(AND(NOT(ISNUMBER(MATCH(C2071,lst_FT_sci_excl,0))),D2071&lt;&gt;""),"CODE NOT ALLOWED FOR THIS DECISION","")))</f>
        <v/>
      </c>
    </row>
    <row r="2072">
      <c r="A2072">
        <f>IF(OR(records_master!$A2072="",ISNUMBER(MATCH(records_master!$M2072,lst_dedup_duplicate,0))),"",records_master!$A2072)</f>
        <v/>
      </c>
      <c r="B2072">
        <f>IF($A2072="","",records_master!$E2072)</f>
        <v/>
      </c>
      <c r="M2072">
        <f>IF($A2072="","",IF(AND(ISNUMBER(MATCH(C2072,lst_FT_sci_excl,0)),D2072=""),"MISSING FT CODE",IF(AND(NOT(ISNUMBER(MATCH(C2072,lst_FT_sci_excl,0))),D2072&lt;&gt;""),"CODE NOT ALLOWED FOR THIS DECISION","")))</f>
        <v/>
      </c>
    </row>
    <row r="2073">
      <c r="A2073">
        <f>IF(OR(records_master!$A2073="",ISNUMBER(MATCH(records_master!$M2073,lst_dedup_duplicate,0))),"",records_master!$A2073)</f>
        <v/>
      </c>
      <c r="B2073">
        <f>IF($A2073="","",records_master!$E2073)</f>
        <v/>
      </c>
      <c r="M2073">
        <f>IF($A2073="","",IF(AND(ISNUMBER(MATCH(C2073,lst_FT_sci_excl,0)),D2073=""),"MISSING FT CODE",IF(AND(NOT(ISNUMBER(MATCH(C2073,lst_FT_sci_excl,0))),D2073&lt;&gt;""),"CODE NOT ALLOWED FOR THIS DECISION","")))</f>
        <v/>
      </c>
    </row>
    <row r="2074">
      <c r="A2074">
        <f>IF(OR(records_master!$A2074="",ISNUMBER(MATCH(records_master!$M2074,lst_dedup_duplicate,0))),"",records_master!$A2074)</f>
        <v/>
      </c>
      <c r="B2074">
        <f>IF($A2074="","",records_master!$E2074)</f>
        <v/>
      </c>
      <c r="M2074">
        <f>IF($A2074="","",IF(AND(ISNUMBER(MATCH(C2074,lst_FT_sci_excl,0)),D2074=""),"MISSING FT CODE",IF(AND(NOT(ISNUMBER(MATCH(C2074,lst_FT_sci_excl,0))),D2074&lt;&gt;""),"CODE NOT ALLOWED FOR THIS DECISION","")))</f>
        <v/>
      </c>
    </row>
    <row r="2075">
      <c r="A2075">
        <f>IF(OR(records_master!$A2075="",ISNUMBER(MATCH(records_master!$M2075,lst_dedup_duplicate,0))),"",records_master!$A2075)</f>
        <v/>
      </c>
      <c r="B2075">
        <f>IF($A2075="","",records_master!$E2075)</f>
        <v/>
      </c>
      <c r="M2075">
        <f>IF($A2075="","",IF(AND(ISNUMBER(MATCH(C2075,lst_FT_sci_excl,0)),D2075=""),"MISSING FT CODE",IF(AND(NOT(ISNUMBER(MATCH(C2075,lst_FT_sci_excl,0))),D2075&lt;&gt;""),"CODE NOT ALLOWED FOR THIS DECISION","")))</f>
        <v/>
      </c>
    </row>
    <row r="2076">
      <c r="A2076">
        <f>IF(OR(records_master!$A2076="",ISNUMBER(MATCH(records_master!$M2076,lst_dedup_duplicate,0))),"",records_master!$A2076)</f>
        <v/>
      </c>
      <c r="B2076">
        <f>IF($A2076="","",records_master!$E2076)</f>
        <v/>
      </c>
      <c r="M2076">
        <f>IF($A2076="","",IF(AND(ISNUMBER(MATCH(C2076,lst_FT_sci_excl,0)),D2076=""),"MISSING FT CODE",IF(AND(NOT(ISNUMBER(MATCH(C2076,lst_FT_sci_excl,0))),D2076&lt;&gt;""),"CODE NOT ALLOWED FOR THIS DECISION","")))</f>
        <v/>
      </c>
    </row>
    <row r="2077">
      <c r="A2077">
        <f>IF(OR(records_master!$A2077="",ISNUMBER(MATCH(records_master!$M2077,lst_dedup_duplicate,0))),"",records_master!$A2077)</f>
        <v/>
      </c>
      <c r="B2077">
        <f>IF($A2077="","",records_master!$E2077)</f>
        <v/>
      </c>
      <c r="M2077">
        <f>IF($A2077="","",IF(AND(ISNUMBER(MATCH(C2077,lst_FT_sci_excl,0)),D2077=""),"MISSING FT CODE",IF(AND(NOT(ISNUMBER(MATCH(C2077,lst_FT_sci_excl,0))),D2077&lt;&gt;""),"CODE NOT ALLOWED FOR THIS DECISION","")))</f>
        <v/>
      </c>
    </row>
    <row r="2078">
      <c r="A2078">
        <f>IF(OR(records_master!$A2078="",ISNUMBER(MATCH(records_master!$M2078,lst_dedup_duplicate,0))),"",records_master!$A2078)</f>
        <v/>
      </c>
      <c r="B2078">
        <f>IF($A2078="","",records_master!$E2078)</f>
        <v/>
      </c>
      <c r="M2078">
        <f>IF($A2078="","",IF(AND(ISNUMBER(MATCH(C2078,lst_FT_sci_excl,0)),D2078=""),"MISSING FT CODE",IF(AND(NOT(ISNUMBER(MATCH(C2078,lst_FT_sci_excl,0))),D2078&lt;&gt;""),"CODE NOT ALLOWED FOR THIS DECISION","")))</f>
        <v/>
      </c>
    </row>
    <row r="2079">
      <c r="A2079">
        <f>IF(OR(records_master!$A2079="",ISNUMBER(MATCH(records_master!$M2079,lst_dedup_duplicate,0))),"",records_master!$A2079)</f>
        <v/>
      </c>
      <c r="B2079">
        <f>IF($A2079="","",records_master!$E2079)</f>
        <v/>
      </c>
      <c r="M2079">
        <f>IF($A2079="","",IF(AND(ISNUMBER(MATCH(C2079,lst_FT_sci_excl,0)),D2079=""),"MISSING FT CODE",IF(AND(NOT(ISNUMBER(MATCH(C2079,lst_FT_sci_excl,0))),D2079&lt;&gt;""),"CODE NOT ALLOWED FOR THIS DECISION","")))</f>
        <v/>
      </c>
    </row>
    <row r="2080">
      <c r="A2080">
        <f>IF(OR(records_master!$A2080="",ISNUMBER(MATCH(records_master!$M2080,lst_dedup_duplicate,0))),"",records_master!$A2080)</f>
        <v/>
      </c>
      <c r="B2080">
        <f>IF($A2080="","",records_master!$E2080)</f>
        <v/>
      </c>
      <c r="M2080">
        <f>IF($A2080="","",IF(AND(ISNUMBER(MATCH(C2080,lst_FT_sci_excl,0)),D2080=""),"MISSING FT CODE",IF(AND(NOT(ISNUMBER(MATCH(C2080,lst_FT_sci_excl,0))),D2080&lt;&gt;""),"CODE NOT ALLOWED FOR THIS DECISION","")))</f>
        <v/>
      </c>
    </row>
    <row r="2081">
      <c r="A2081">
        <f>IF(OR(records_master!$A2081="",ISNUMBER(MATCH(records_master!$M2081,lst_dedup_duplicate,0))),"",records_master!$A2081)</f>
        <v/>
      </c>
      <c r="B2081">
        <f>IF($A2081="","",records_master!$E2081)</f>
        <v/>
      </c>
      <c r="M2081">
        <f>IF($A2081="","",IF(AND(ISNUMBER(MATCH(C2081,lst_FT_sci_excl,0)),D2081=""),"MISSING FT CODE",IF(AND(NOT(ISNUMBER(MATCH(C2081,lst_FT_sci_excl,0))),D2081&lt;&gt;""),"CODE NOT ALLOWED FOR THIS DECISION","")))</f>
        <v/>
      </c>
    </row>
    <row r="2082">
      <c r="A2082">
        <f>IF(OR(records_master!$A2082="",ISNUMBER(MATCH(records_master!$M2082,lst_dedup_duplicate,0))),"",records_master!$A2082)</f>
        <v/>
      </c>
      <c r="B2082">
        <f>IF($A2082="","",records_master!$E2082)</f>
        <v/>
      </c>
      <c r="M2082">
        <f>IF($A2082="","",IF(AND(ISNUMBER(MATCH(C2082,lst_FT_sci_excl,0)),D2082=""),"MISSING FT CODE",IF(AND(NOT(ISNUMBER(MATCH(C2082,lst_FT_sci_excl,0))),D2082&lt;&gt;""),"CODE NOT ALLOWED FOR THIS DECISION","")))</f>
        <v/>
      </c>
    </row>
    <row r="2083">
      <c r="A2083">
        <f>IF(OR(records_master!$A2083="",ISNUMBER(MATCH(records_master!$M2083,lst_dedup_duplicate,0))),"",records_master!$A2083)</f>
        <v/>
      </c>
      <c r="B2083">
        <f>IF($A2083="","",records_master!$E2083)</f>
        <v/>
      </c>
      <c r="M2083">
        <f>IF($A2083="","",IF(AND(ISNUMBER(MATCH(C2083,lst_FT_sci_excl,0)),D2083=""),"MISSING FT CODE",IF(AND(NOT(ISNUMBER(MATCH(C2083,lst_FT_sci_excl,0))),D2083&lt;&gt;""),"CODE NOT ALLOWED FOR THIS DECISION","")))</f>
        <v/>
      </c>
    </row>
    <row r="2084">
      <c r="A2084">
        <f>IF(OR(records_master!$A2084="",ISNUMBER(MATCH(records_master!$M2084,lst_dedup_duplicate,0))),"",records_master!$A2084)</f>
        <v/>
      </c>
      <c r="B2084">
        <f>IF($A2084="","",records_master!$E2084)</f>
        <v/>
      </c>
      <c r="M2084">
        <f>IF($A2084="","",IF(AND(ISNUMBER(MATCH(C2084,lst_FT_sci_excl,0)),D2084=""),"MISSING FT CODE",IF(AND(NOT(ISNUMBER(MATCH(C2084,lst_FT_sci_excl,0))),D2084&lt;&gt;""),"CODE NOT ALLOWED FOR THIS DECISION","")))</f>
        <v/>
      </c>
    </row>
    <row r="2085">
      <c r="A2085">
        <f>IF(OR(records_master!$A2085="",ISNUMBER(MATCH(records_master!$M2085,lst_dedup_duplicate,0))),"",records_master!$A2085)</f>
        <v/>
      </c>
      <c r="B2085">
        <f>IF($A2085="","",records_master!$E2085)</f>
        <v/>
      </c>
      <c r="M2085">
        <f>IF($A2085="","",IF(AND(ISNUMBER(MATCH(C2085,lst_FT_sci_excl,0)),D2085=""),"MISSING FT CODE",IF(AND(NOT(ISNUMBER(MATCH(C2085,lst_FT_sci_excl,0))),D2085&lt;&gt;""),"CODE NOT ALLOWED FOR THIS DECISION","")))</f>
        <v/>
      </c>
    </row>
    <row r="2086">
      <c r="A2086">
        <f>IF(OR(records_master!$A2086="",ISNUMBER(MATCH(records_master!$M2086,lst_dedup_duplicate,0))),"",records_master!$A2086)</f>
        <v/>
      </c>
      <c r="B2086">
        <f>IF($A2086="","",records_master!$E2086)</f>
        <v/>
      </c>
      <c r="M2086">
        <f>IF($A2086="","",IF(AND(ISNUMBER(MATCH(C2086,lst_FT_sci_excl,0)),D2086=""),"MISSING FT CODE",IF(AND(NOT(ISNUMBER(MATCH(C2086,lst_FT_sci_excl,0))),D2086&lt;&gt;""),"CODE NOT ALLOWED FOR THIS DECISION","")))</f>
        <v/>
      </c>
    </row>
    <row r="2087">
      <c r="A2087">
        <f>IF(OR(records_master!$A2087="",ISNUMBER(MATCH(records_master!$M2087,lst_dedup_duplicate,0))),"",records_master!$A2087)</f>
        <v/>
      </c>
      <c r="B2087">
        <f>IF($A2087="","",records_master!$E2087)</f>
        <v/>
      </c>
      <c r="M2087">
        <f>IF($A2087="","",IF(AND(ISNUMBER(MATCH(C2087,lst_FT_sci_excl,0)),D2087=""),"MISSING FT CODE",IF(AND(NOT(ISNUMBER(MATCH(C2087,lst_FT_sci_excl,0))),D2087&lt;&gt;""),"CODE NOT ALLOWED FOR THIS DECISION","")))</f>
        <v/>
      </c>
    </row>
    <row r="2088">
      <c r="A2088">
        <f>IF(OR(records_master!$A2088="",ISNUMBER(MATCH(records_master!$M2088,lst_dedup_duplicate,0))),"",records_master!$A2088)</f>
        <v/>
      </c>
      <c r="B2088">
        <f>IF($A2088="","",records_master!$E2088)</f>
        <v/>
      </c>
      <c r="M2088">
        <f>IF($A2088="","",IF(AND(ISNUMBER(MATCH(C2088,lst_FT_sci_excl,0)),D2088=""),"MISSING FT CODE",IF(AND(NOT(ISNUMBER(MATCH(C2088,lst_FT_sci_excl,0))),D2088&lt;&gt;""),"CODE NOT ALLOWED FOR THIS DECISION","")))</f>
        <v/>
      </c>
    </row>
    <row r="2089">
      <c r="A2089">
        <f>IF(OR(records_master!$A2089="",ISNUMBER(MATCH(records_master!$M2089,lst_dedup_duplicate,0))),"",records_master!$A2089)</f>
        <v/>
      </c>
      <c r="B2089">
        <f>IF($A2089="","",records_master!$E2089)</f>
        <v/>
      </c>
      <c r="M2089">
        <f>IF($A2089="","",IF(AND(ISNUMBER(MATCH(C2089,lst_FT_sci_excl,0)),D2089=""),"MISSING FT CODE",IF(AND(NOT(ISNUMBER(MATCH(C2089,lst_FT_sci_excl,0))),D2089&lt;&gt;""),"CODE NOT ALLOWED FOR THIS DECISION","")))</f>
        <v/>
      </c>
    </row>
    <row r="2090">
      <c r="A2090">
        <f>IF(OR(records_master!$A2090="",ISNUMBER(MATCH(records_master!$M2090,lst_dedup_duplicate,0))),"",records_master!$A2090)</f>
        <v/>
      </c>
      <c r="B2090">
        <f>IF($A2090="","",records_master!$E2090)</f>
        <v/>
      </c>
      <c r="M2090">
        <f>IF($A2090="","",IF(AND(ISNUMBER(MATCH(C2090,lst_FT_sci_excl,0)),D2090=""),"MISSING FT CODE",IF(AND(NOT(ISNUMBER(MATCH(C2090,lst_FT_sci_excl,0))),D2090&lt;&gt;""),"CODE NOT ALLOWED FOR THIS DECISION","")))</f>
        <v/>
      </c>
    </row>
    <row r="2091">
      <c r="A2091">
        <f>IF(OR(records_master!$A2091="",ISNUMBER(MATCH(records_master!$M2091,lst_dedup_duplicate,0))),"",records_master!$A2091)</f>
        <v/>
      </c>
      <c r="B2091">
        <f>IF($A2091="","",records_master!$E2091)</f>
        <v/>
      </c>
      <c r="M2091">
        <f>IF($A2091="","",IF(AND(ISNUMBER(MATCH(C2091,lst_FT_sci_excl,0)),D2091=""),"MISSING FT CODE",IF(AND(NOT(ISNUMBER(MATCH(C2091,lst_FT_sci_excl,0))),D2091&lt;&gt;""),"CODE NOT ALLOWED FOR THIS DECISION","")))</f>
        <v/>
      </c>
    </row>
    <row r="2092">
      <c r="A2092">
        <f>IF(OR(records_master!$A2092="",ISNUMBER(MATCH(records_master!$M2092,lst_dedup_duplicate,0))),"",records_master!$A2092)</f>
        <v/>
      </c>
      <c r="B2092">
        <f>IF($A2092="","",records_master!$E2092)</f>
        <v/>
      </c>
      <c r="M2092">
        <f>IF($A2092="","",IF(AND(ISNUMBER(MATCH(C2092,lst_FT_sci_excl,0)),D2092=""),"MISSING FT CODE",IF(AND(NOT(ISNUMBER(MATCH(C2092,lst_FT_sci_excl,0))),D2092&lt;&gt;""),"CODE NOT ALLOWED FOR THIS DECISION","")))</f>
        <v/>
      </c>
    </row>
    <row r="2093">
      <c r="A2093">
        <f>IF(OR(records_master!$A2093="",ISNUMBER(MATCH(records_master!$M2093,lst_dedup_duplicate,0))),"",records_master!$A2093)</f>
        <v/>
      </c>
      <c r="B2093">
        <f>IF($A2093="","",records_master!$E2093)</f>
        <v/>
      </c>
      <c r="M2093">
        <f>IF($A2093="","",IF(AND(ISNUMBER(MATCH(C2093,lst_FT_sci_excl,0)),D2093=""),"MISSING FT CODE",IF(AND(NOT(ISNUMBER(MATCH(C2093,lst_FT_sci_excl,0))),D2093&lt;&gt;""),"CODE NOT ALLOWED FOR THIS DECISION","")))</f>
        <v/>
      </c>
    </row>
    <row r="2094">
      <c r="A2094">
        <f>IF(OR(records_master!$A2094="",ISNUMBER(MATCH(records_master!$M2094,lst_dedup_duplicate,0))),"",records_master!$A2094)</f>
        <v/>
      </c>
      <c r="B2094">
        <f>IF($A2094="","",records_master!$E2094)</f>
        <v/>
      </c>
      <c r="M2094">
        <f>IF($A2094="","",IF(AND(ISNUMBER(MATCH(C2094,lst_FT_sci_excl,0)),D2094=""),"MISSING FT CODE",IF(AND(NOT(ISNUMBER(MATCH(C2094,lst_FT_sci_excl,0))),D2094&lt;&gt;""),"CODE NOT ALLOWED FOR THIS DECISION","")))</f>
        <v/>
      </c>
    </row>
    <row r="2095">
      <c r="A2095">
        <f>IF(OR(records_master!$A2095="",ISNUMBER(MATCH(records_master!$M2095,lst_dedup_duplicate,0))),"",records_master!$A2095)</f>
        <v/>
      </c>
      <c r="B2095">
        <f>IF($A2095="","",records_master!$E2095)</f>
        <v/>
      </c>
      <c r="M2095">
        <f>IF($A2095="","",IF(AND(ISNUMBER(MATCH(C2095,lst_FT_sci_excl,0)),D2095=""),"MISSING FT CODE",IF(AND(NOT(ISNUMBER(MATCH(C2095,lst_FT_sci_excl,0))),D2095&lt;&gt;""),"CODE NOT ALLOWED FOR THIS DECISION","")))</f>
        <v/>
      </c>
    </row>
    <row r="2096">
      <c r="A2096">
        <f>IF(OR(records_master!$A2096="",ISNUMBER(MATCH(records_master!$M2096,lst_dedup_duplicate,0))),"",records_master!$A2096)</f>
        <v/>
      </c>
      <c r="B2096">
        <f>IF($A2096="","",records_master!$E2096)</f>
        <v/>
      </c>
      <c r="M2096">
        <f>IF($A2096="","",IF(AND(ISNUMBER(MATCH(C2096,lst_FT_sci_excl,0)),D2096=""),"MISSING FT CODE",IF(AND(NOT(ISNUMBER(MATCH(C2096,lst_FT_sci_excl,0))),D2096&lt;&gt;""),"CODE NOT ALLOWED FOR THIS DECISION","")))</f>
        <v/>
      </c>
    </row>
    <row r="2097">
      <c r="A2097">
        <f>IF(OR(records_master!$A2097="",ISNUMBER(MATCH(records_master!$M2097,lst_dedup_duplicate,0))),"",records_master!$A2097)</f>
        <v/>
      </c>
      <c r="B2097">
        <f>IF($A2097="","",records_master!$E2097)</f>
        <v/>
      </c>
      <c r="M2097">
        <f>IF($A2097="","",IF(AND(ISNUMBER(MATCH(C2097,lst_FT_sci_excl,0)),D2097=""),"MISSING FT CODE",IF(AND(NOT(ISNUMBER(MATCH(C2097,lst_FT_sci_excl,0))),D2097&lt;&gt;""),"CODE NOT ALLOWED FOR THIS DECISION","")))</f>
        <v/>
      </c>
    </row>
    <row r="2098">
      <c r="A2098">
        <f>IF(OR(records_master!$A2098="",ISNUMBER(MATCH(records_master!$M2098,lst_dedup_duplicate,0))),"",records_master!$A2098)</f>
        <v/>
      </c>
      <c r="B2098">
        <f>IF($A2098="","",records_master!$E2098)</f>
        <v/>
      </c>
      <c r="M2098">
        <f>IF($A2098="","",IF(AND(ISNUMBER(MATCH(C2098,lst_FT_sci_excl,0)),D2098=""),"MISSING FT CODE",IF(AND(NOT(ISNUMBER(MATCH(C2098,lst_FT_sci_excl,0))),D2098&lt;&gt;""),"CODE NOT ALLOWED FOR THIS DECISION","")))</f>
        <v/>
      </c>
    </row>
    <row r="2099">
      <c r="A2099">
        <f>IF(OR(records_master!$A2099="",ISNUMBER(MATCH(records_master!$M2099,lst_dedup_duplicate,0))),"",records_master!$A2099)</f>
        <v/>
      </c>
      <c r="B2099">
        <f>IF($A2099="","",records_master!$E2099)</f>
        <v/>
      </c>
      <c r="M2099">
        <f>IF($A2099="","",IF(AND(ISNUMBER(MATCH(C2099,lst_FT_sci_excl,0)),D2099=""),"MISSING FT CODE",IF(AND(NOT(ISNUMBER(MATCH(C2099,lst_FT_sci_excl,0))),D2099&lt;&gt;""),"CODE NOT ALLOWED FOR THIS DECISION","")))</f>
        <v/>
      </c>
    </row>
    <row r="2100">
      <c r="A2100">
        <f>IF(OR(records_master!$A2100="",ISNUMBER(MATCH(records_master!$M2100,lst_dedup_duplicate,0))),"",records_master!$A2100)</f>
        <v/>
      </c>
      <c r="B2100">
        <f>IF($A2100="","",records_master!$E2100)</f>
        <v/>
      </c>
      <c r="M2100">
        <f>IF($A2100="","",IF(AND(ISNUMBER(MATCH(C2100,lst_FT_sci_excl,0)),D2100=""),"MISSING FT CODE",IF(AND(NOT(ISNUMBER(MATCH(C2100,lst_FT_sci_excl,0))),D2100&lt;&gt;""),"CODE NOT ALLOWED FOR THIS DECISION","")))</f>
        <v/>
      </c>
    </row>
    <row r="2101">
      <c r="A2101">
        <f>IF(OR(records_master!$A2101="",ISNUMBER(MATCH(records_master!$M2101,lst_dedup_duplicate,0))),"",records_master!$A2101)</f>
        <v/>
      </c>
      <c r="B2101">
        <f>IF($A2101="","",records_master!$E2101)</f>
        <v/>
      </c>
      <c r="M2101">
        <f>IF($A2101="","",IF(AND(ISNUMBER(MATCH(C2101,lst_FT_sci_excl,0)),D2101=""),"MISSING FT CODE",IF(AND(NOT(ISNUMBER(MATCH(C2101,lst_FT_sci_excl,0))),D2101&lt;&gt;""),"CODE NOT ALLOWED FOR THIS DECISION","")))</f>
        <v/>
      </c>
    </row>
    <row r="2102">
      <c r="A2102">
        <f>IF(OR(records_master!$A2102="",ISNUMBER(MATCH(records_master!$M2102,lst_dedup_duplicate,0))),"",records_master!$A2102)</f>
        <v/>
      </c>
      <c r="B2102">
        <f>IF($A2102="","",records_master!$E2102)</f>
        <v/>
      </c>
      <c r="M2102">
        <f>IF($A2102="","",IF(AND(ISNUMBER(MATCH(C2102,lst_FT_sci_excl,0)),D2102=""),"MISSING FT CODE",IF(AND(NOT(ISNUMBER(MATCH(C2102,lst_FT_sci_excl,0))),D2102&lt;&gt;""),"CODE NOT ALLOWED FOR THIS DECISION","")))</f>
        <v/>
      </c>
    </row>
    <row r="2103">
      <c r="A2103">
        <f>IF(OR(records_master!$A2103="",ISNUMBER(MATCH(records_master!$M2103,lst_dedup_duplicate,0))),"",records_master!$A2103)</f>
        <v/>
      </c>
      <c r="B2103">
        <f>IF($A2103="","",records_master!$E2103)</f>
        <v/>
      </c>
      <c r="M2103">
        <f>IF($A2103="","",IF(AND(ISNUMBER(MATCH(C2103,lst_FT_sci_excl,0)),D2103=""),"MISSING FT CODE",IF(AND(NOT(ISNUMBER(MATCH(C2103,lst_FT_sci_excl,0))),D2103&lt;&gt;""),"CODE NOT ALLOWED FOR THIS DECISION","")))</f>
        <v/>
      </c>
    </row>
    <row r="2104">
      <c r="A2104">
        <f>IF(OR(records_master!$A2104="",ISNUMBER(MATCH(records_master!$M2104,lst_dedup_duplicate,0))),"",records_master!$A2104)</f>
        <v/>
      </c>
      <c r="B2104">
        <f>IF($A2104="","",records_master!$E2104)</f>
        <v/>
      </c>
      <c r="M2104">
        <f>IF($A2104="","",IF(AND(ISNUMBER(MATCH(C2104,lst_FT_sci_excl,0)),D2104=""),"MISSING FT CODE",IF(AND(NOT(ISNUMBER(MATCH(C2104,lst_FT_sci_excl,0))),D2104&lt;&gt;""),"CODE NOT ALLOWED FOR THIS DECISION","")))</f>
        <v/>
      </c>
    </row>
    <row r="2105">
      <c r="A2105">
        <f>IF(OR(records_master!$A2105="",ISNUMBER(MATCH(records_master!$M2105,lst_dedup_duplicate,0))),"",records_master!$A2105)</f>
        <v/>
      </c>
      <c r="B2105">
        <f>IF($A2105="","",records_master!$E2105)</f>
        <v/>
      </c>
      <c r="M2105">
        <f>IF($A2105="","",IF(AND(ISNUMBER(MATCH(C2105,lst_FT_sci_excl,0)),D2105=""),"MISSING FT CODE",IF(AND(NOT(ISNUMBER(MATCH(C2105,lst_FT_sci_excl,0))),D2105&lt;&gt;""),"CODE NOT ALLOWED FOR THIS DECISION","")))</f>
        <v/>
      </c>
    </row>
    <row r="2106">
      <c r="A2106">
        <f>IF(OR(records_master!$A2106="",ISNUMBER(MATCH(records_master!$M2106,lst_dedup_duplicate,0))),"",records_master!$A2106)</f>
        <v/>
      </c>
      <c r="B2106">
        <f>IF($A2106="","",records_master!$E2106)</f>
        <v/>
      </c>
      <c r="M2106">
        <f>IF($A2106="","",IF(AND(ISNUMBER(MATCH(C2106,lst_FT_sci_excl,0)),D2106=""),"MISSING FT CODE",IF(AND(NOT(ISNUMBER(MATCH(C2106,lst_FT_sci_excl,0))),D2106&lt;&gt;""),"CODE NOT ALLOWED FOR THIS DECISION","")))</f>
        <v/>
      </c>
    </row>
    <row r="2107">
      <c r="A2107">
        <f>IF(OR(records_master!$A2107="",ISNUMBER(MATCH(records_master!$M2107,lst_dedup_duplicate,0))),"",records_master!$A2107)</f>
        <v/>
      </c>
      <c r="B2107">
        <f>IF($A2107="","",records_master!$E2107)</f>
        <v/>
      </c>
      <c r="M2107">
        <f>IF($A2107="","",IF(AND(ISNUMBER(MATCH(C2107,lst_FT_sci_excl,0)),D2107=""),"MISSING FT CODE",IF(AND(NOT(ISNUMBER(MATCH(C2107,lst_FT_sci_excl,0))),D2107&lt;&gt;""),"CODE NOT ALLOWED FOR THIS DECISION","")))</f>
        <v/>
      </c>
    </row>
    <row r="2108">
      <c r="A2108">
        <f>IF(OR(records_master!$A2108="",ISNUMBER(MATCH(records_master!$M2108,lst_dedup_duplicate,0))),"",records_master!$A2108)</f>
        <v/>
      </c>
      <c r="B2108">
        <f>IF($A2108="","",records_master!$E2108)</f>
        <v/>
      </c>
      <c r="M2108">
        <f>IF($A2108="","",IF(AND(ISNUMBER(MATCH(C2108,lst_FT_sci_excl,0)),D2108=""),"MISSING FT CODE",IF(AND(NOT(ISNUMBER(MATCH(C2108,lst_FT_sci_excl,0))),D2108&lt;&gt;""),"CODE NOT ALLOWED FOR THIS DECISION","")))</f>
        <v/>
      </c>
    </row>
    <row r="2109">
      <c r="A2109">
        <f>IF(OR(records_master!$A2109="",ISNUMBER(MATCH(records_master!$M2109,lst_dedup_duplicate,0))),"",records_master!$A2109)</f>
        <v/>
      </c>
      <c r="B2109">
        <f>IF($A2109="","",records_master!$E2109)</f>
        <v/>
      </c>
      <c r="M2109">
        <f>IF($A2109="","",IF(AND(ISNUMBER(MATCH(C2109,lst_FT_sci_excl,0)),D2109=""),"MISSING FT CODE",IF(AND(NOT(ISNUMBER(MATCH(C2109,lst_FT_sci_excl,0))),D2109&lt;&gt;""),"CODE NOT ALLOWED FOR THIS DECISION","")))</f>
        <v/>
      </c>
    </row>
    <row r="2110">
      <c r="A2110">
        <f>IF(OR(records_master!$A2110="",ISNUMBER(MATCH(records_master!$M2110,lst_dedup_duplicate,0))),"",records_master!$A2110)</f>
        <v/>
      </c>
      <c r="B2110">
        <f>IF($A2110="","",records_master!$E2110)</f>
        <v/>
      </c>
      <c r="M2110">
        <f>IF($A2110="","",IF(AND(ISNUMBER(MATCH(C2110,lst_FT_sci_excl,0)),D2110=""),"MISSING FT CODE",IF(AND(NOT(ISNUMBER(MATCH(C2110,lst_FT_sci_excl,0))),D2110&lt;&gt;""),"CODE NOT ALLOWED FOR THIS DECISION","")))</f>
        <v/>
      </c>
    </row>
    <row r="2111">
      <c r="A2111">
        <f>IF(OR(records_master!$A2111="",ISNUMBER(MATCH(records_master!$M2111,lst_dedup_duplicate,0))),"",records_master!$A2111)</f>
        <v/>
      </c>
      <c r="B2111">
        <f>IF($A2111="","",records_master!$E2111)</f>
        <v/>
      </c>
      <c r="M2111">
        <f>IF($A2111="","",IF(AND(ISNUMBER(MATCH(C2111,lst_FT_sci_excl,0)),D2111=""),"MISSING FT CODE",IF(AND(NOT(ISNUMBER(MATCH(C2111,lst_FT_sci_excl,0))),D2111&lt;&gt;""),"CODE NOT ALLOWED FOR THIS DECISION","")))</f>
        <v/>
      </c>
    </row>
    <row r="2112">
      <c r="A2112">
        <f>IF(OR(records_master!$A2112="",ISNUMBER(MATCH(records_master!$M2112,lst_dedup_duplicate,0))),"",records_master!$A2112)</f>
        <v/>
      </c>
      <c r="B2112">
        <f>IF($A2112="","",records_master!$E2112)</f>
        <v/>
      </c>
      <c r="M2112">
        <f>IF($A2112="","",IF(AND(ISNUMBER(MATCH(C2112,lst_FT_sci_excl,0)),D2112=""),"MISSING FT CODE",IF(AND(NOT(ISNUMBER(MATCH(C2112,lst_FT_sci_excl,0))),D2112&lt;&gt;""),"CODE NOT ALLOWED FOR THIS DECISION","")))</f>
        <v/>
      </c>
    </row>
    <row r="2113">
      <c r="A2113">
        <f>IF(OR(records_master!$A2113="",ISNUMBER(MATCH(records_master!$M2113,lst_dedup_duplicate,0))),"",records_master!$A2113)</f>
        <v/>
      </c>
      <c r="B2113">
        <f>IF($A2113="","",records_master!$E2113)</f>
        <v/>
      </c>
      <c r="M2113">
        <f>IF($A2113="","",IF(AND(ISNUMBER(MATCH(C2113,lst_FT_sci_excl,0)),D2113=""),"MISSING FT CODE",IF(AND(NOT(ISNUMBER(MATCH(C2113,lst_FT_sci_excl,0))),D2113&lt;&gt;""),"CODE NOT ALLOWED FOR THIS DECISION","")))</f>
        <v/>
      </c>
    </row>
    <row r="2114">
      <c r="A2114">
        <f>IF(OR(records_master!$A2114="",ISNUMBER(MATCH(records_master!$M2114,lst_dedup_duplicate,0))),"",records_master!$A2114)</f>
        <v/>
      </c>
      <c r="B2114">
        <f>IF($A2114="","",records_master!$E2114)</f>
        <v/>
      </c>
      <c r="M2114">
        <f>IF($A2114="","",IF(AND(ISNUMBER(MATCH(C2114,lst_FT_sci_excl,0)),D2114=""),"MISSING FT CODE",IF(AND(NOT(ISNUMBER(MATCH(C2114,lst_FT_sci_excl,0))),D2114&lt;&gt;""),"CODE NOT ALLOWED FOR THIS DECISION","")))</f>
        <v/>
      </c>
    </row>
    <row r="2115">
      <c r="A2115">
        <f>IF(OR(records_master!$A2115="",ISNUMBER(MATCH(records_master!$M2115,lst_dedup_duplicate,0))),"",records_master!$A2115)</f>
        <v/>
      </c>
      <c r="B2115">
        <f>IF($A2115="","",records_master!$E2115)</f>
        <v/>
      </c>
      <c r="M2115">
        <f>IF($A2115="","",IF(AND(ISNUMBER(MATCH(C2115,lst_FT_sci_excl,0)),D2115=""),"MISSING FT CODE",IF(AND(NOT(ISNUMBER(MATCH(C2115,lst_FT_sci_excl,0))),D2115&lt;&gt;""),"CODE NOT ALLOWED FOR THIS DECISION","")))</f>
        <v/>
      </c>
    </row>
    <row r="2116">
      <c r="A2116">
        <f>IF(OR(records_master!$A2116="",ISNUMBER(MATCH(records_master!$M2116,lst_dedup_duplicate,0))),"",records_master!$A2116)</f>
        <v/>
      </c>
      <c r="B2116">
        <f>IF($A2116="","",records_master!$E2116)</f>
        <v/>
      </c>
      <c r="M2116">
        <f>IF($A2116="","",IF(AND(ISNUMBER(MATCH(C2116,lst_FT_sci_excl,0)),D2116=""),"MISSING FT CODE",IF(AND(NOT(ISNUMBER(MATCH(C2116,lst_FT_sci_excl,0))),D2116&lt;&gt;""),"CODE NOT ALLOWED FOR THIS DECISION","")))</f>
        <v/>
      </c>
    </row>
    <row r="2117">
      <c r="A2117">
        <f>IF(OR(records_master!$A2117="",ISNUMBER(MATCH(records_master!$M2117,lst_dedup_duplicate,0))),"",records_master!$A2117)</f>
        <v/>
      </c>
      <c r="B2117">
        <f>IF($A2117="","",records_master!$E2117)</f>
        <v/>
      </c>
      <c r="M2117">
        <f>IF($A2117="","",IF(AND(ISNUMBER(MATCH(C2117,lst_FT_sci_excl,0)),D2117=""),"MISSING FT CODE",IF(AND(NOT(ISNUMBER(MATCH(C2117,lst_FT_sci_excl,0))),D2117&lt;&gt;""),"CODE NOT ALLOWED FOR THIS DECISION","")))</f>
        <v/>
      </c>
    </row>
    <row r="2118">
      <c r="A2118">
        <f>IF(OR(records_master!$A2118="",ISNUMBER(MATCH(records_master!$M2118,lst_dedup_duplicate,0))),"",records_master!$A2118)</f>
        <v/>
      </c>
      <c r="B2118">
        <f>IF($A2118="","",records_master!$E2118)</f>
        <v/>
      </c>
      <c r="M2118">
        <f>IF($A2118="","",IF(AND(ISNUMBER(MATCH(C2118,lst_FT_sci_excl,0)),D2118=""),"MISSING FT CODE",IF(AND(NOT(ISNUMBER(MATCH(C2118,lst_FT_sci_excl,0))),D2118&lt;&gt;""),"CODE NOT ALLOWED FOR THIS DECISION","")))</f>
        <v/>
      </c>
    </row>
    <row r="2119">
      <c r="A2119">
        <f>IF(OR(records_master!$A2119="",ISNUMBER(MATCH(records_master!$M2119,lst_dedup_duplicate,0))),"",records_master!$A2119)</f>
        <v/>
      </c>
      <c r="B2119">
        <f>IF($A2119="","",records_master!$E2119)</f>
        <v/>
      </c>
      <c r="M2119">
        <f>IF($A2119="","",IF(AND(ISNUMBER(MATCH(C2119,lst_FT_sci_excl,0)),D2119=""),"MISSING FT CODE",IF(AND(NOT(ISNUMBER(MATCH(C2119,lst_FT_sci_excl,0))),D2119&lt;&gt;""),"CODE NOT ALLOWED FOR THIS DECISION","")))</f>
        <v/>
      </c>
    </row>
    <row r="2120">
      <c r="A2120">
        <f>IF(OR(records_master!$A2120="",ISNUMBER(MATCH(records_master!$M2120,lst_dedup_duplicate,0))),"",records_master!$A2120)</f>
        <v/>
      </c>
      <c r="B2120">
        <f>IF($A2120="","",records_master!$E2120)</f>
        <v/>
      </c>
      <c r="M2120">
        <f>IF($A2120="","",IF(AND(ISNUMBER(MATCH(C2120,lst_FT_sci_excl,0)),D2120=""),"MISSING FT CODE",IF(AND(NOT(ISNUMBER(MATCH(C2120,lst_FT_sci_excl,0))),D2120&lt;&gt;""),"CODE NOT ALLOWED FOR THIS DECISION","")))</f>
        <v/>
      </c>
    </row>
    <row r="2121">
      <c r="A2121">
        <f>IF(OR(records_master!$A2121="",ISNUMBER(MATCH(records_master!$M2121,lst_dedup_duplicate,0))),"",records_master!$A2121)</f>
        <v/>
      </c>
      <c r="B2121">
        <f>IF($A2121="","",records_master!$E2121)</f>
        <v/>
      </c>
      <c r="M2121">
        <f>IF($A2121="","",IF(AND(ISNUMBER(MATCH(C2121,lst_FT_sci_excl,0)),D2121=""),"MISSING FT CODE",IF(AND(NOT(ISNUMBER(MATCH(C2121,lst_FT_sci_excl,0))),D2121&lt;&gt;""),"CODE NOT ALLOWED FOR THIS DECISION","")))</f>
        <v/>
      </c>
    </row>
    <row r="2122">
      <c r="A2122">
        <f>IF(OR(records_master!$A2122="",ISNUMBER(MATCH(records_master!$M2122,lst_dedup_duplicate,0))),"",records_master!$A2122)</f>
        <v/>
      </c>
      <c r="B2122">
        <f>IF($A2122="","",records_master!$E2122)</f>
        <v/>
      </c>
      <c r="M2122">
        <f>IF($A2122="","",IF(AND(ISNUMBER(MATCH(C2122,lst_FT_sci_excl,0)),D2122=""),"MISSING FT CODE",IF(AND(NOT(ISNUMBER(MATCH(C2122,lst_FT_sci_excl,0))),D2122&lt;&gt;""),"CODE NOT ALLOWED FOR THIS DECISION","")))</f>
        <v/>
      </c>
    </row>
    <row r="2123">
      <c r="A2123">
        <f>IF(OR(records_master!$A2123="",ISNUMBER(MATCH(records_master!$M2123,lst_dedup_duplicate,0))),"",records_master!$A2123)</f>
        <v/>
      </c>
      <c r="B2123">
        <f>IF($A2123="","",records_master!$E2123)</f>
        <v/>
      </c>
      <c r="M2123">
        <f>IF($A2123="","",IF(AND(ISNUMBER(MATCH(C2123,lst_FT_sci_excl,0)),D2123=""),"MISSING FT CODE",IF(AND(NOT(ISNUMBER(MATCH(C2123,lst_FT_sci_excl,0))),D2123&lt;&gt;""),"CODE NOT ALLOWED FOR THIS DECISION","")))</f>
        <v/>
      </c>
    </row>
    <row r="2124">
      <c r="A2124">
        <f>IF(OR(records_master!$A2124="",ISNUMBER(MATCH(records_master!$M2124,lst_dedup_duplicate,0))),"",records_master!$A2124)</f>
        <v/>
      </c>
      <c r="B2124">
        <f>IF($A2124="","",records_master!$E2124)</f>
        <v/>
      </c>
      <c r="M2124">
        <f>IF($A2124="","",IF(AND(ISNUMBER(MATCH(C2124,lst_FT_sci_excl,0)),D2124=""),"MISSING FT CODE",IF(AND(NOT(ISNUMBER(MATCH(C2124,lst_FT_sci_excl,0))),D2124&lt;&gt;""),"CODE NOT ALLOWED FOR THIS DECISION","")))</f>
        <v/>
      </c>
    </row>
    <row r="2125">
      <c r="A2125">
        <f>IF(OR(records_master!$A2125="",ISNUMBER(MATCH(records_master!$M2125,lst_dedup_duplicate,0))),"",records_master!$A2125)</f>
        <v/>
      </c>
      <c r="B2125">
        <f>IF($A2125="","",records_master!$E2125)</f>
        <v/>
      </c>
      <c r="M2125">
        <f>IF($A2125="","",IF(AND(ISNUMBER(MATCH(C2125,lst_FT_sci_excl,0)),D2125=""),"MISSING FT CODE",IF(AND(NOT(ISNUMBER(MATCH(C2125,lst_FT_sci_excl,0))),D2125&lt;&gt;""),"CODE NOT ALLOWED FOR THIS DECISION","")))</f>
        <v/>
      </c>
    </row>
    <row r="2126">
      <c r="A2126">
        <f>IF(OR(records_master!$A2126="",ISNUMBER(MATCH(records_master!$M2126,lst_dedup_duplicate,0))),"",records_master!$A2126)</f>
        <v/>
      </c>
      <c r="B2126">
        <f>IF($A2126="","",records_master!$E2126)</f>
        <v/>
      </c>
      <c r="M2126">
        <f>IF($A2126="","",IF(AND(ISNUMBER(MATCH(C2126,lst_FT_sci_excl,0)),D2126=""),"MISSING FT CODE",IF(AND(NOT(ISNUMBER(MATCH(C2126,lst_FT_sci_excl,0))),D2126&lt;&gt;""),"CODE NOT ALLOWED FOR THIS DECISION","")))</f>
        <v/>
      </c>
    </row>
    <row r="2127">
      <c r="A2127">
        <f>IF(OR(records_master!$A2127="",ISNUMBER(MATCH(records_master!$M2127,lst_dedup_duplicate,0))),"",records_master!$A2127)</f>
        <v/>
      </c>
      <c r="B2127">
        <f>IF($A2127="","",records_master!$E2127)</f>
        <v/>
      </c>
      <c r="M2127">
        <f>IF($A2127="","",IF(AND(ISNUMBER(MATCH(C2127,lst_FT_sci_excl,0)),D2127=""),"MISSING FT CODE",IF(AND(NOT(ISNUMBER(MATCH(C2127,lst_FT_sci_excl,0))),D2127&lt;&gt;""),"CODE NOT ALLOWED FOR THIS DECISION","")))</f>
        <v/>
      </c>
    </row>
    <row r="2128">
      <c r="A2128">
        <f>IF(OR(records_master!$A2128="",ISNUMBER(MATCH(records_master!$M2128,lst_dedup_duplicate,0))),"",records_master!$A2128)</f>
        <v/>
      </c>
      <c r="B2128">
        <f>IF($A2128="","",records_master!$E2128)</f>
        <v/>
      </c>
      <c r="M2128">
        <f>IF($A2128="","",IF(AND(ISNUMBER(MATCH(C2128,lst_FT_sci_excl,0)),D2128=""),"MISSING FT CODE",IF(AND(NOT(ISNUMBER(MATCH(C2128,lst_FT_sci_excl,0))),D2128&lt;&gt;""),"CODE NOT ALLOWED FOR THIS DECISION","")))</f>
        <v/>
      </c>
    </row>
    <row r="2129">
      <c r="A2129">
        <f>IF(OR(records_master!$A2129="",ISNUMBER(MATCH(records_master!$M2129,lst_dedup_duplicate,0))),"",records_master!$A2129)</f>
        <v/>
      </c>
      <c r="B2129">
        <f>IF($A2129="","",records_master!$E2129)</f>
        <v/>
      </c>
      <c r="M2129">
        <f>IF($A2129="","",IF(AND(ISNUMBER(MATCH(C2129,lst_FT_sci_excl,0)),D2129=""),"MISSING FT CODE",IF(AND(NOT(ISNUMBER(MATCH(C2129,lst_FT_sci_excl,0))),D2129&lt;&gt;""),"CODE NOT ALLOWED FOR THIS DECISION","")))</f>
        <v/>
      </c>
    </row>
    <row r="2130">
      <c r="A2130">
        <f>IF(OR(records_master!$A2130="",ISNUMBER(MATCH(records_master!$M2130,lst_dedup_duplicate,0))),"",records_master!$A2130)</f>
        <v/>
      </c>
      <c r="B2130">
        <f>IF($A2130="","",records_master!$E2130)</f>
        <v/>
      </c>
      <c r="M2130">
        <f>IF($A2130="","",IF(AND(ISNUMBER(MATCH(C2130,lst_FT_sci_excl,0)),D2130=""),"MISSING FT CODE",IF(AND(NOT(ISNUMBER(MATCH(C2130,lst_FT_sci_excl,0))),D2130&lt;&gt;""),"CODE NOT ALLOWED FOR THIS DECISION","")))</f>
        <v/>
      </c>
    </row>
    <row r="2131">
      <c r="A2131">
        <f>IF(OR(records_master!$A2131="",ISNUMBER(MATCH(records_master!$M2131,lst_dedup_duplicate,0))),"",records_master!$A2131)</f>
        <v/>
      </c>
      <c r="B2131">
        <f>IF($A2131="","",records_master!$E2131)</f>
        <v/>
      </c>
      <c r="M2131">
        <f>IF($A2131="","",IF(AND(ISNUMBER(MATCH(C2131,lst_FT_sci_excl,0)),D2131=""),"MISSING FT CODE",IF(AND(NOT(ISNUMBER(MATCH(C2131,lst_FT_sci_excl,0))),D2131&lt;&gt;""),"CODE NOT ALLOWED FOR THIS DECISION","")))</f>
        <v/>
      </c>
    </row>
    <row r="2132">
      <c r="A2132">
        <f>IF(OR(records_master!$A2132="",ISNUMBER(MATCH(records_master!$M2132,lst_dedup_duplicate,0))),"",records_master!$A2132)</f>
        <v/>
      </c>
      <c r="B2132">
        <f>IF($A2132="","",records_master!$E2132)</f>
        <v/>
      </c>
      <c r="M2132">
        <f>IF($A2132="","",IF(AND(ISNUMBER(MATCH(C2132,lst_FT_sci_excl,0)),D2132=""),"MISSING FT CODE",IF(AND(NOT(ISNUMBER(MATCH(C2132,lst_FT_sci_excl,0))),D2132&lt;&gt;""),"CODE NOT ALLOWED FOR THIS DECISION","")))</f>
        <v/>
      </c>
    </row>
    <row r="2133">
      <c r="A2133">
        <f>IF(OR(records_master!$A2133="",ISNUMBER(MATCH(records_master!$M2133,lst_dedup_duplicate,0))),"",records_master!$A2133)</f>
        <v/>
      </c>
      <c r="B2133">
        <f>IF($A2133="","",records_master!$E2133)</f>
        <v/>
      </c>
      <c r="M2133">
        <f>IF($A2133="","",IF(AND(ISNUMBER(MATCH(C2133,lst_FT_sci_excl,0)),D2133=""),"MISSING FT CODE",IF(AND(NOT(ISNUMBER(MATCH(C2133,lst_FT_sci_excl,0))),D2133&lt;&gt;""),"CODE NOT ALLOWED FOR THIS DECISION","")))</f>
        <v/>
      </c>
    </row>
    <row r="2134">
      <c r="A2134">
        <f>IF(OR(records_master!$A2134="",ISNUMBER(MATCH(records_master!$M2134,lst_dedup_duplicate,0))),"",records_master!$A2134)</f>
        <v/>
      </c>
      <c r="B2134">
        <f>IF($A2134="","",records_master!$E2134)</f>
        <v/>
      </c>
      <c r="M2134">
        <f>IF($A2134="","",IF(AND(ISNUMBER(MATCH(C2134,lst_FT_sci_excl,0)),D2134=""),"MISSING FT CODE",IF(AND(NOT(ISNUMBER(MATCH(C2134,lst_FT_sci_excl,0))),D2134&lt;&gt;""),"CODE NOT ALLOWED FOR THIS DECISION","")))</f>
        <v/>
      </c>
    </row>
    <row r="2135">
      <c r="A2135">
        <f>IF(OR(records_master!$A2135="",ISNUMBER(MATCH(records_master!$M2135,lst_dedup_duplicate,0))),"",records_master!$A2135)</f>
        <v/>
      </c>
      <c r="B2135">
        <f>IF($A2135="","",records_master!$E2135)</f>
        <v/>
      </c>
      <c r="M2135">
        <f>IF($A2135="","",IF(AND(ISNUMBER(MATCH(C2135,lst_FT_sci_excl,0)),D2135=""),"MISSING FT CODE",IF(AND(NOT(ISNUMBER(MATCH(C2135,lst_FT_sci_excl,0))),D2135&lt;&gt;""),"CODE NOT ALLOWED FOR THIS DECISION","")))</f>
        <v/>
      </c>
    </row>
    <row r="2136">
      <c r="A2136">
        <f>IF(OR(records_master!$A2136="",ISNUMBER(MATCH(records_master!$M2136,lst_dedup_duplicate,0))),"",records_master!$A2136)</f>
        <v/>
      </c>
      <c r="B2136">
        <f>IF($A2136="","",records_master!$E2136)</f>
        <v/>
      </c>
      <c r="M2136">
        <f>IF($A2136="","",IF(AND(ISNUMBER(MATCH(C2136,lst_FT_sci_excl,0)),D2136=""),"MISSING FT CODE",IF(AND(NOT(ISNUMBER(MATCH(C2136,lst_FT_sci_excl,0))),D2136&lt;&gt;""),"CODE NOT ALLOWED FOR THIS DECISION","")))</f>
        <v/>
      </c>
    </row>
    <row r="2137">
      <c r="A2137">
        <f>IF(OR(records_master!$A2137="",ISNUMBER(MATCH(records_master!$M2137,lst_dedup_duplicate,0))),"",records_master!$A2137)</f>
        <v/>
      </c>
      <c r="B2137">
        <f>IF($A2137="","",records_master!$E2137)</f>
        <v/>
      </c>
      <c r="M2137">
        <f>IF($A2137="","",IF(AND(ISNUMBER(MATCH(C2137,lst_FT_sci_excl,0)),D2137=""),"MISSING FT CODE",IF(AND(NOT(ISNUMBER(MATCH(C2137,lst_FT_sci_excl,0))),D2137&lt;&gt;""),"CODE NOT ALLOWED FOR THIS DECISION","")))</f>
        <v/>
      </c>
    </row>
    <row r="2138">
      <c r="A2138">
        <f>IF(OR(records_master!$A2138="",ISNUMBER(MATCH(records_master!$M2138,lst_dedup_duplicate,0))),"",records_master!$A2138)</f>
        <v/>
      </c>
      <c r="B2138">
        <f>IF($A2138="","",records_master!$E2138)</f>
        <v/>
      </c>
      <c r="M2138">
        <f>IF($A2138="","",IF(AND(ISNUMBER(MATCH(C2138,lst_FT_sci_excl,0)),D2138=""),"MISSING FT CODE",IF(AND(NOT(ISNUMBER(MATCH(C2138,lst_FT_sci_excl,0))),D2138&lt;&gt;""),"CODE NOT ALLOWED FOR THIS DECISION","")))</f>
        <v/>
      </c>
    </row>
    <row r="2139">
      <c r="A2139">
        <f>IF(OR(records_master!$A2139="",ISNUMBER(MATCH(records_master!$M2139,lst_dedup_duplicate,0))),"",records_master!$A2139)</f>
        <v/>
      </c>
      <c r="B2139">
        <f>IF($A2139="","",records_master!$E2139)</f>
        <v/>
      </c>
      <c r="M2139">
        <f>IF($A2139="","",IF(AND(ISNUMBER(MATCH(C2139,lst_FT_sci_excl,0)),D2139=""),"MISSING FT CODE",IF(AND(NOT(ISNUMBER(MATCH(C2139,lst_FT_sci_excl,0))),D2139&lt;&gt;""),"CODE NOT ALLOWED FOR THIS DECISION","")))</f>
        <v/>
      </c>
    </row>
    <row r="2140">
      <c r="A2140">
        <f>IF(OR(records_master!$A2140="",ISNUMBER(MATCH(records_master!$M2140,lst_dedup_duplicate,0))),"",records_master!$A2140)</f>
        <v/>
      </c>
      <c r="B2140">
        <f>IF($A2140="","",records_master!$E2140)</f>
        <v/>
      </c>
      <c r="M2140">
        <f>IF($A2140="","",IF(AND(ISNUMBER(MATCH(C2140,lst_FT_sci_excl,0)),D2140=""),"MISSING FT CODE",IF(AND(NOT(ISNUMBER(MATCH(C2140,lst_FT_sci_excl,0))),D2140&lt;&gt;""),"CODE NOT ALLOWED FOR THIS DECISION","")))</f>
        <v/>
      </c>
    </row>
    <row r="2141">
      <c r="A2141">
        <f>IF(OR(records_master!$A2141="",ISNUMBER(MATCH(records_master!$M2141,lst_dedup_duplicate,0))),"",records_master!$A2141)</f>
        <v/>
      </c>
      <c r="B2141">
        <f>IF($A2141="","",records_master!$E2141)</f>
        <v/>
      </c>
      <c r="M2141">
        <f>IF($A2141="","",IF(AND(ISNUMBER(MATCH(C2141,lst_FT_sci_excl,0)),D2141=""),"MISSING FT CODE",IF(AND(NOT(ISNUMBER(MATCH(C2141,lst_FT_sci_excl,0))),D2141&lt;&gt;""),"CODE NOT ALLOWED FOR THIS DECISION","")))</f>
        <v/>
      </c>
    </row>
    <row r="2142">
      <c r="A2142">
        <f>IF(OR(records_master!$A2142="",ISNUMBER(MATCH(records_master!$M2142,lst_dedup_duplicate,0))),"",records_master!$A2142)</f>
        <v/>
      </c>
      <c r="B2142">
        <f>IF($A2142="","",records_master!$E2142)</f>
        <v/>
      </c>
      <c r="M2142">
        <f>IF($A2142="","",IF(AND(ISNUMBER(MATCH(C2142,lst_FT_sci_excl,0)),D2142=""),"MISSING FT CODE",IF(AND(NOT(ISNUMBER(MATCH(C2142,lst_FT_sci_excl,0))),D2142&lt;&gt;""),"CODE NOT ALLOWED FOR THIS DECISION","")))</f>
        <v/>
      </c>
    </row>
    <row r="2143">
      <c r="A2143">
        <f>IF(OR(records_master!$A2143="",ISNUMBER(MATCH(records_master!$M2143,lst_dedup_duplicate,0))),"",records_master!$A2143)</f>
        <v/>
      </c>
      <c r="B2143">
        <f>IF($A2143="","",records_master!$E2143)</f>
        <v/>
      </c>
      <c r="M2143">
        <f>IF($A2143="","",IF(AND(ISNUMBER(MATCH(C2143,lst_FT_sci_excl,0)),D2143=""),"MISSING FT CODE",IF(AND(NOT(ISNUMBER(MATCH(C2143,lst_FT_sci_excl,0))),D2143&lt;&gt;""),"CODE NOT ALLOWED FOR THIS DECISION","")))</f>
        <v/>
      </c>
    </row>
    <row r="2144">
      <c r="A2144">
        <f>IF(OR(records_master!$A2144="",ISNUMBER(MATCH(records_master!$M2144,lst_dedup_duplicate,0))),"",records_master!$A2144)</f>
        <v/>
      </c>
      <c r="B2144">
        <f>IF($A2144="","",records_master!$E2144)</f>
        <v/>
      </c>
      <c r="M2144">
        <f>IF($A2144="","",IF(AND(ISNUMBER(MATCH(C2144,lst_FT_sci_excl,0)),D2144=""),"MISSING FT CODE",IF(AND(NOT(ISNUMBER(MATCH(C2144,lst_FT_sci_excl,0))),D2144&lt;&gt;""),"CODE NOT ALLOWED FOR THIS DECISION","")))</f>
        <v/>
      </c>
    </row>
    <row r="2145">
      <c r="A2145">
        <f>IF(OR(records_master!$A2145="",ISNUMBER(MATCH(records_master!$M2145,lst_dedup_duplicate,0))),"",records_master!$A2145)</f>
        <v/>
      </c>
      <c r="B2145">
        <f>IF($A2145="","",records_master!$E2145)</f>
        <v/>
      </c>
      <c r="M2145">
        <f>IF($A2145="","",IF(AND(ISNUMBER(MATCH(C2145,lst_FT_sci_excl,0)),D2145=""),"MISSING FT CODE",IF(AND(NOT(ISNUMBER(MATCH(C2145,lst_FT_sci_excl,0))),D2145&lt;&gt;""),"CODE NOT ALLOWED FOR THIS DECISION","")))</f>
        <v/>
      </c>
    </row>
    <row r="2146">
      <c r="A2146">
        <f>IF(OR(records_master!$A2146="",ISNUMBER(MATCH(records_master!$M2146,lst_dedup_duplicate,0))),"",records_master!$A2146)</f>
        <v/>
      </c>
      <c r="B2146">
        <f>IF($A2146="","",records_master!$E2146)</f>
        <v/>
      </c>
      <c r="M2146">
        <f>IF($A2146="","",IF(AND(ISNUMBER(MATCH(C2146,lst_FT_sci_excl,0)),D2146=""),"MISSING FT CODE",IF(AND(NOT(ISNUMBER(MATCH(C2146,lst_FT_sci_excl,0))),D2146&lt;&gt;""),"CODE NOT ALLOWED FOR THIS DECISION","")))</f>
        <v/>
      </c>
    </row>
    <row r="2147">
      <c r="A2147">
        <f>IF(OR(records_master!$A2147="",ISNUMBER(MATCH(records_master!$M2147,lst_dedup_duplicate,0))),"",records_master!$A2147)</f>
        <v/>
      </c>
      <c r="B2147">
        <f>IF($A2147="","",records_master!$E2147)</f>
        <v/>
      </c>
      <c r="M2147">
        <f>IF($A2147="","",IF(AND(ISNUMBER(MATCH(C2147,lst_FT_sci_excl,0)),D2147=""),"MISSING FT CODE",IF(AND(NOT(ISNUMBER(MATCH(C2147,lst_FT_sci_excl,0))),D2147&lt;&gt;""),"CODE NOT ALLOWED FOR THIS DECISION","")))</f>
        <v/>
      </c>
    </row>
    <row r="2148">
      <c r="A2148">
        <f>IF(OR(records_master!$A2148="",ISNUMBER(MATCH(records_master!$M2148,lst_dedup_duplicate,0))),"",records_master!$A2148)</f>
        <v/>
      </c>
      <c r="B2148">
        <f>IF($A2148="","",records_master!$E2148)</f>
        <v/>
      </c>
      <c r="M2148">
        <f>IF($A2148="","",IF(AND(ISNUMBER(MATCH(C2148,lst_FT_sci_excl,0)),D2148=""),"MISSING FT CODE",IF(AND(NOT(ISNUMBER(MATCH(C2148,lst_FT_sci_excl,0))),D2148&lt;&gt;""),"CODE NOT ALLOWED FOR THIS DECISION","")))</f>
        <v/>
      </c>
    </row>
    <row r="2149">
      <c r="A2149">
        <f>IF(OR(records_master!$A2149="",ISNUMBER(MATCH(records_master!$M2149,lst_dedup_duplicate,0))),"",records_master!$A2149)</f>
        <v/>
      </c>
      <c r="B2149">
        <f>IF($A2149="","",records_master!$E2149)</f>
        <v/>
      </c>
      <c r="M2149">
        <f>IF($A2149="","",IF(AND(ISNUMBER(MATCH(C2149,lst_FT_sci_excl,0)),D2149=""),"MISSING FT CODE",IF(AND(NOT(ISNUMBER(MATCH(C2149,lst_FT_sci_excl,0))),D2149&lt;&gt;""),"CODE NOT ALLOWED FOR THIS DECISION","")))</f>
        <v/>
      </c>
    </row>
    <row r="2150">
      <c r="A2150">
        <f>IF(OR(records_master!$A2150="",ISNUMBER(MATCH(records_master!$M2150,lst_dedup_duplicate,0))),"",records_master!$A2150)</f>
        <v/>
      </c>
      <c r="B2150">
        <f>IF($A2150="","",records_master!$E2150)</f>
        <v/>
      </c>
      <c r="M2150">
        <f>IF($A2150="","",IF(AND(ISNUMBER(MATCH(C2150,lst_FT_sci_excl,0)),D2150=""),"MISSING FT CODE",IF(AND(NOT(ISNUMBER(MATCH(C2150,lst_FT_sci_excl,0))),D2150&lt;&gt;""),"CODE NOT ALLOWED FOR THIS DECISION","")))</f>
        <v/>
      </c>
    </row>
    <row r="2151">
      <c r="A2151">
        <f>IF(OR(records_master!$A2151="",ISNUMBER(MATCH(records_master!$M2151,lst_dedup_duplicate,0))),"",records_master!$A2151)</f>
        <v/>
      </c>
      <c r="B2151">
        <f>IF($A2151="","",records_master!$E2151)</f>
        <v/>
      </c>
      <c r="M2151">
        <f>IF($A2151="","",IF(AND(ISNUMBER(MATCH(C2151,lst_FT_sci_excl,0)),D2151=""),"MISSING FT CODE",IF(AND(NOT(ISNUMBER(MATCH(C2151,lst_FT_sci_excl,0))),D2151&lt;&gt;""),"CODE NOT ALLOWED FOR THIS DECISION","")))</f>
        <v/>
      </c>
    </row>
    <row r="2152">
      <c r="A2152">
        <f>IF(OR(records_master!$A2152="",ISNUMBER(MATCH(records_master!$M2152,lst_dedup_duplicate,0))),"",records_master!$A2152)</f>
        <v/>
      </c>
      <c r="B2152">
        <f>IF($A2152="","",records_master!$E2152)</f>
        <v/>
      </c>
      <c r="M2152">
        <f>IF($A2152="","",IF(AND(ISNUMBER(MATCH(C2152,lst_FT_sci_excl,0)),D2152=""),"MISSING FT CODE",IF(AND(NOT(ISNUMBER(MATCH(C2152,lst_FT_sci_excl,0))),D2152&lt;&gt;""),"CODE NOT ALLOWED FOR THIS DECISION","")))</f>
        <v/>
      </c>
    </row>
    <row r="2153">
      <c r="A2153">
        <f>IF(OR(records_master!$A2153="",ISNUMBER(MATCH(records_master!$M2153,lst_dedup_duplicate,0))),"",records_master!$A2153)</f>
        <v/>
      </c>
      <c r="B2153">
        <f>IF($A2153="","",records_master!$E2153)</f>
        <v/>
      </c>
      <c r="M2153">
        <f>IF($A2153="","",IF(AND(ISNUMBER(MATCH(C2153,lst_FT_sci_excl,0)),D2153=""),"MISSING FT CODE",IF(AND(NOT(ISNUMBER(MATCH(C2153,lst_FT_sci_excl,0))),D2153&lt;&gt;""),"CODE NOT ALLOWED FOR THIS DECISION","")))</f>
        <v/>
      </c>
    </row>
    <row r="2154">
      <c r="A2154">
        <f>IF(OR(records_master!$A2154="",ISNUMBER(MATCH(records_master!$M2154,lst_dedup_duplicate,0))),"",records_master!$A2154)</f>
        <v/>
      </c>
      <c r="B2154">
        <f>IF($A2154="","",records_master!$E2154)</f>
        <v/>
      </c>
      <c r="M2154">
        <f>IF($A2154="","",IF(AND(ISNUMBER(MATCH(C2154,lst_FT_sci_excl,0)),D2154=""),"MISSING FT CODE",IF(AND(NOT(ISNUMBER(MATCH(C2154,lst_FT_sci_excl,0))),D2154&lt;&gt;""),"CODE NOT ALLOWED FOR THIS DECISION","")))</f>
        <v/>
      </c>
    </row>
    <row r="2155">
      <c r="A2155">
        <f>IF(OR(records_master!$A2155="",ISNUMBER(MATCH(records_master!$M2155,lst_dedup_duplicate,0))),"",records_master!$A2155)</f>
        <v/>
      </c>
      <c r="B2155">
        <f>IF($A2155="","",records_master!$E2155)</f>
        <v/>
      </c>
      <c r="M2155">
        <f>IF($A2155="","",IF(AND(ISNUMBER(MATCH(C2155,lst_FT_sci_excl,0)),D2155=""),"MISSING FT CODE",IF(AND(NOT(ISNUMBER(MATCH(C2155,lst_FT_sci_excl,0))),D2155&lt;&gt;""),"CODE NOT ALLOWED FOR THIS DECISION","")))</f>
        <v/>
      </c>
    </row>
    <row r="2156">
      <c r="A2156">
        <f>IF(OR(records_master!$A2156="",ISNUMBER(MATCH(records_master!$M2156,lst_dedup_duplicate,0))),"",records_master!$A2156)</f>
        <v/>
      </c>
      <c r="B2156">
        <f>IF($A2156="","",records_master!$E2156)</f>
        <v/>
      </c>
      <c r="M2156">
        <f>IF($A2156="","",IF(AND(ISNUMBER(MATCH(C2156,lst_FT_sci_excl,0)),D2156=""),"MISSING FT CODE",IF(AND(NOT(ISNUMBER(MATCH(C2156,lst_FT_sci_excl,0))),D2156&lt;&gt;""),"CODE NOT ALLOWED FOR THIS DECISION","")))</f>
        <v/>
      </c>
    </row>
    <row r="2157">
      <c r="A2157">
        <f>IF(OR(records_master!$A2157="",ISNUMBER(MATCH(records_master!$M2157,lst_dedup_duplicate,0))),"",records_master!$A2157)</f>
        <v/>
      </c>
      <c r="B2157">
        <f>IF($A2157="","",records_master!$E2157)</f>
        <v/>
      </c>
      <c r="M2157">
        <f>IF($A2157="","",IF(AND(ISNUMBER(MATCH(C2157,lst_FT_sci_excl,0)),D2157=""),"MISSING FT CODE",IF(AND(NOT(ISNUMBER(MATCH(C2157,lst_FT_sci_excl,0))),D2157&lt;&gt;""),"CODE NOT ALLOWED FOR THIS DECISION","")))</f>
        <v/>
      </c>
    </row>
    <row r="2158">
      <c r="A2158">
        <f>IF(OR(records_master!$A2158="",ISNUMBER(MATCH(records_master!$M2158,lst_dedup_duplicate,0))),"",records_master!$A2158)</f>
        <v/>
      </c>
      <c r="B2158">
        <f>IF($A2158="","",records_master!$E2158)</f>
        <v/>
      </c>
      <c r="M2158">
        <f>IF($A2158="","",IF(AND(ISNUMBER(MATCH(C2158,lst_FT_sci_excl,0)),D2158=""),"MISSING FT CODE",IF(AND(NOT(ISNUMBER(MATCH(C2158,lst_FT_sci_excl,0))),D2158&lt;&gt;""),"CODE NOT ALLOWED FOR THIS DECISION","")))</f>
        <v/>
      </c>
    </row>
    <row r="2159">
      <c r="A2159">
        <f>IF(OR(records_master!$A2159="",ISNUMBER(MATCH(records_master!$M2159,lst_dedup_duplicate,0))),"",records_master!$A2159)</f>
        <v/>
      </c>
      <c r="B2159">
        <f>IF($A2159="","",records_master!$E2159)</f>
        <v/>
      </c>
      <c r="M2159">
        <f>IF($A2159="","",IF(AND(ISNUMBER(MATCH(C2159,lst_FT_sci_excl,0)),D2159=""),"MISSING FT CODE",IF(AND(NOT(ISNUMBER(MATCH(C2159,lst_FT_sci_excl,0))),D2159&lt;&gt;""),"CODE NOT ALLOWED FOR THIS DECISION","")))</f>
        <v/>
      </c>
    </row>
    <row r="2160">
      <c r="A2160">
        <f>IF(OR(records_master!$A2160="",ISNUMBER(MATCH(records_master!$M2160,lst_dedup_duplicate,0))),"",records_master!$A2160)</f>
        <v/>
      </c>
      <c r="B2160">
        <f>IF($A2160="","",records_master!$E2160)</f>
        <v/>
      </c>
      <c r="M2160">
        <f>IF($A2160="","",IF(AND(ISNUMBER(MATCH(C2160,lst_FT_sci_excl,0)),D2160=""),"MISSING FT CODE",IF(AND(NOT(ISNUMBER(MATCH(C2160,lst_FT_sci_excl,0))),D2160&lt;&gt;""),"CODE NOT ALLOWED FOR THIS DECISION","")))</f>
        <v/>
      </c>
    </row>
    <row r="2161">
      <c r="A2161">
        <f>IF(OR(records_master!$A2161="",ISNUMBER(MATCH(records_master!$M2161,lst_dedup_duplicate,0))),"",records_master!$A2161)</f>
        <v/>
      </c>
      <c r="B2161">
        <f>IF($A2161="","",records_master!$E2161)</f>
        <v/>
      </c>
      <c r="M2161">
        <f>IF($A2161="","",IF(AND(ISNUMBER(MATCH(C2161,lst_FT_sci_excl,0)),D2161=""),"MISSING FT CODE",IF(AND(NOT(ISNUMBER(MATCH(C2161,lst_FT_sci_excl,0))),D2161&lt;&gt;""),"CODE NOT ALLOWED FOR THIS DECISION","")))</f>
        <v/>
      </c>
    </row>
    <row r="2162">
      <c r="A2162">
        <f>IF(OR(records_master!$A2162="",ISNUMBER(MATCH(records_master!$M2162,lst_dedup_duplicate,0))),"",records_master!$A2162)</f>
        <v/>
      </c>
      <c r="B2162">
        <f>IF($A2162="","",records_master!$E2162)</f>
        <v/>
      </c>
      <c r="M2162">
        <f>IF($A2162="","",IF(AND(ISNUMBER(MATCH(C2162,lst_FT_sci_excl,0)),D2162=""),"MISSING FT CODE",IF(AND(NOT(ISNUMBER(MATCH(C2162,lst_FT_sci_excl,0))),D2162&lt;&gt;""),"CODE NOT ALLOWED FOR THIS DECISION","")))</f>
        <v/>
      </c>
    </row>
    <row r="2163">
      <c r="A2163">
        <f>IF(OR(records_master!$A2163="",ISNUMBER(MATCH(records_master!$M2163,lst_dedup_duplicate,0))),"",records_master!$A2163)</f>
        <v/>
      </c>
      <c r="B2163">
        <f>IF($A2163="","",records_master!$E2163)</f>
        <v/>
      </c>
      <c r="M2163">
        <f>IF($A2163="","",IF(AND(ISNUMBER(MATCH(C2163,lst_FT_sci_excl,0)),D2163=""),"MISSING FT CODE",IF(AND(NOT(ISNUMBER(MATCH(C2163,lst_FT_sci_excl,0))),D2163&lt;&gt;""),"CODE NOT ALLOWED FOR THIS DECISION","")))</f>
        <v/>
      </c>
    </row>
    <row r="2164">
      <c r="A2164">
        <f>IF(OR(records_master!$A2164="",ISNUMBER(MATCH(records_master!$M2164,lst_dedup_duplicate,0))),"",records_master!$A2164)</f>
        <v/>
      </c>
      <c r="B2164">
        <f>IF($A2164="","",records_master!$E2164)</f>
        <v/>
      </c>
      <c r="M2164">
        <f>IF($A2164="","",IF(AND(ISNUMBER(MATCH(C2164,lst_FT_sci_excl,0)),D2164=""),"MISSING FT CODE",IF(AND(NOT(ISNUMBER(MATCH(C2164,lst_FT_sci_excl,0))),D2164&lt;&gt;""),"CODE NOT ALLOWED FOR THIS DECISION","")))</f>
        <v/>
      </c>
    </row>
    <row r="2165">
      <c r="A2165">
        <f>IF(OR(records_master!$A2165="",ISNUMBER(MATCH(records_master!$M2165,lst_dedup_duplicate,0))),"",records_master!$A2165)</f>
        <v/>
      </c>
      <c r="B2165">
        <f>IF($A2165="","",records_master!$E2165)</f>
        <v/>
      </c>
      <c r="M2165">
        <f>IF($A2165="","",IF(AND(ISNUMBER(MATCH(C2165,lst_FT_sci_excl,0)),D2165=""),"MISSING FT CODE",IF(AND(NOT(ISNUMBER(MATCH(C2165,lst_FT_sci_excl,0))),D2165&lt;&gt;""),"CODE NOT ALLOWED FOR THIS DECISION","")))</f>
        <v/>
      </c>
    </row>
    <row r="2166">
      <c r="A2166">
        <f>IF(OR(records_master!$A2166="",ISNUMBER(MATCH(records_master!$M2166,lst_dedup_duplicate,0))),"",records_master!$A2166)</f>
        <v/>
      </c>
      <c r="B2166">
        <f>IF($A2166="","",records_master!$E2166)</f>
        <v/>
      </c>
      <c r="M2166">
        <f>IF($A2166="","",IF(AND(ISNUMBER(MATCH(C2166,lst_FT_sci_excl,0)),D2166=""),"MISSING FT CODE",IF(AND(NOT(ISNUMBER(MATCH(C2166,lst_FT_sci_excl,0))),D2166&lt;&gt;""),"CODE NOT ALLOWED FOR THIS DECISION","")))</f>
        <v/>
      </c>
    </row>
    <row r="2167">
      <c r="A2167">
        <f>IF(OR(records_master!$A2167="",ISNUMBER(MATCH(records_master!$M2167,lst_dedup_duplicate,0))),"",records_master!$A2167)</f>
        <v/>
      </c>
      <c r="B2167">
        <f>IF($A2167="","",records_master!$E2167)</f>
        <v/>
      </c>
      <c r="M2167">
        <f>IF($A2167="","",IF(AND(ISNUMBER(MATCH(C2167,lst_FT_sci_excl,0)),D2167=""),"MISSING FT CODE",IF(AND(NOT(ISNUMBER(MATCH(C2167,lst_FT_sci_excl,0))),D2167&lt;&gt;""),"CODE NOT ALLOWED FOR THIS DECISION","")))</f>
        <v/>
      </c>
    </row>
    <row r="2168">
      <c r="A2168">
        <f>IF(OR(records_master!$A2168="",ISNUMBER(MATCH(records_master!$M2168,lst_dedup_duplicate,0))),"",records_master!$A2168)</f>
        <v/>
      </c>
      <c r="B2168">
        <f>IF($A2168="","",records_master!$E2168)</f>
        <v/>
      </c>
      <c r="M2168">
        <f>IF($A2168="","",IF(AND(ISNUMBER(MATCH(C2168,lst_FT_sci_excl,0)),D2168=""),"MISSING FT CODE",IF(AND(NOT(ISNUMBER(MATCH(C2168,lst_FT_sci_excl,0))),D2168&lt;&gt;""),"CODE NOT ALLOWED FOR THIS DECISION","")))</f>
        <v/>
      </c>
    </row>
    <row r="2169">
      <c r="A2169">
        <f>IF(OR(records_master!$A2169="",ISNUMBER(MATCH(records_master!$M2169,lst_dedup_duplicate,0))),"",records_master!$A2169)</f>
        <v/>
      </c>
      <c r="B2169">
        <f>IF($A2169="","",records_master!$E2169)</f>
        <v/>
      </c>
      <c r="M2169">
        <f>IF($A2169="","",IF(AND(ISNUMBER(MATCH(C2169,lst_FT_sci_excl,0)),D2169=""),"MISSING FT CODE",IF(AND(NOT(ISNUMBER(MATCH(C2169,lst_FT_sci_excl,0))),D2169&lt;&gt;""),"CODE NOT ALLOWED FOR THIS DECISION","")))</f>
        <v/>
      </c>
    </row>
    <row r="2170">
      <c r="A2170">
        <f>IF(OR(records_master!$A2170="",ISNUMBER(MATCH(records_master!$M2170,lst_dedup_duplicate,0))),"",records_master!$A2170)</f>
        <v/>
      </c>
      <c r="B2170">
        <f>IF($A2170="","",records_master!$E2170)</f>
        <v/>
      </c>
      <c r="M2170">
        <f>IF($A2170="","",IF(AND(ISNUMBER(MATCH(C2170,lst_FT_sci_excl,0)),D2170=""),"MISSING FT CODE",IF(AND(NOT(ISNUMBER(MATCH(C2170,lst_FT_sci_excl,0))),D2170&lt;&gt;""),"CODE NOT ALLOWED FOR THIS DECISION","")))</f>
        <v/>
      </c>
    </row>
    <row r="2171">
      <c r="A2171">
        <f>IF(OR(records_master!$A2171="",ISNUMBER(MATCH(records_master!$M2171,lst_dedup_duplicate,0))),"",records_master!$A2171)</f>
        <v/>
      </c>
      <c r="B2171">
        <f>IF($A2171="","",records_master!$E2171)</f>
        <v/>
      </c>
      <c r="M2171">
        <f>IF($A2171="","",IF(AND(ISNUMBER(MATCH(C2171,lst_FT_sci_excl,0)),D2171=""),"MISSING FT CODE",IF(AND(NOT(ISNUMBER(MATCH(C2171,lst_FT_sci_excl,0))),D2171&lt;&gt;""),"CODE NOT ALLOWED FOR THIS DECISION","")))</f>
        <v/>
      </c>
    </row>
    <row r="2172">
      <c r="A2172">
        <f>IF(OR(records_master!$A2172="",ISNUMBER(MATCH(records_master!$M2172,lst_dedup_duplicate,0))),"",records_master!$A2172)</f>
        <v/>
      </c>
      <c r="B2172">
        <f>IF($A2172="","",records_master!$E2172)</f>
        <v/>
      </c>
      <c r="M2172">
        <f>IF($A2172="","",IF(AND(ISNUMBER(MATCH(C2172,lst_FT_sci_excl,0)),D2172=""),"MISSING FT CODE",IF(AND(NOT(ISNUMBER(MATCH(C2172,lst_FT_sci_excl,0))),D2172&lt;&gt;""),"CODE NOT ALLOWED FOR THIS DECISION","")))</f>
        <v/>
      </c>
    </row>
    <row r="2173">
      <c r="A2173">
        <f>IF(OR(records_master!$A2173="",ISNUMBER(MATCH(records_master!$M2173,lst_dedup_duplicate,0))),"",records_master!$A2173)</f>
        <v/>
      </c>
      <c r="B2173">
        <f>IF($A2173="","",records_master!$E2173)</f>
        <v/>
      </c>
      <c r="M2173">
        <f>IF($A2173="","",IF(AND(ISNUMBER(MATCH(C2173,lst_FT_sci_excl,0)),D2173=""),"MISSING FT CODE",IF(AND(NOT(ISNUMBER(MATCH(C2173,lst_FT_sci_excl,0))),D2173&lt;&gt;""),"CODE NOT ALLOWED FOR THIS DECISION","")))</f>
        <v/>
      </c>
    </row>
    <row r="2174">
      <c r="A2174">
        <f>IF(OR(records_master!$A2174="",ISNUMBER(MATCH(records_master!$M2174,lst_dedup_duplicate,0))),"",records_master!$A2174)</f>
        <v/>
      </c>
      <c r="B2174">
        <f>IF($A2174="","",records_master!$E2174)</f>
        <v/>
      </c>
      <c r="M2174">
        <f>IF($A2174="","",IF(AND(ISNUMBER(MATCH(C2174,lst_FT_sci_excl,0)),D2174=""),"MISSING FT CODE",IF(AND(NOT(ISNUMBER(MATCH(C2174,lst_FT_sci_excl,0))),D2174&lt;&gt;""),"CODE NOT ALLOWED FOR THIS DECISION","")))</f>
        <v/>
      </c>
    </row>
    <row r="2175">
      <c r="A2175">
        <f>IF(OR(records_master!$A2175="",ISNUMBER(MATCH(records_master!$M2175,lst_dedup_duplicate,0))),"",records_master!$A2175)</f>
        <v/>
      </c>
      <c r="B2175">
        <f>IF($A2175="","",records_master!$E2175)</f>
        <v/>
      </c>
      <c r="M2175">
        <f>IF($A2175="","",IF(AND(ISNUMBER(MATCH(C2175,lst_FT_sci_excl,0)),D2175=""),"MISSING FT CODE",IF(AND(NOT(ISNUMBER(MATCH(C2175,lst_FT_sci_excl,0))),D2175&lt;&gt;""),"CODE NOT ALLOWED FOR THIS DECISION","")))</f>
        <v/>
      </c>
    </row>
    <row r="2176">
      <c r="A2176">
        <f>IF(OR(records_master!$A2176="",ISNUMBER(MATCH(records_master!$M2176,lst_dedup_duplicate,0))),"",records_master!$A2176)</f>
        <v/>
      </c>
      <c r="B2176">
        <f>IF($A2176="","",records_master!$E2176)</f>
        <v/>
      </c>
      <c r="M2176">
        <f>IF($A2176="","",IF(AND(ISNUMBER(MATCH(C2176,lst_FT_sci_excl,0)),D2176=""),"MISSING FT CODE",IF(AND(NOT(ISNUMBER(MATCH(C2176,lst_FT_sci_excl,0))),D2176&lt;&gt;""),"CODE NOT ALLOWED FOR THIS DECISION","")))</f>
        <v/>
      </c>
    </row>
    <row r="2177">
      <c r="A2177">
        <f>IF(OR(records_master!$A2177="",ISNUMBER(MATCH(records_master!$M2177,lst_dedup_duplicate,0))),"",records_master!$A2177)</f>
        <v/>
      </c>
      <c r="B2177">
        <f>IF($A2177="","",records_master!$E2177)</f>
        <v/>
      </c>
      <c r="M2177">
        <f>IF($A2177="","",IF(AND(ISNUMBER(MATCH(C2177,lst_FT_sci_excl,0)),D2177=""),"MISSING FT CODE",IF(AND(NOT(ISNUMBER(MATCH(C2177,lst_FT_sci_excl,0))),D2177&lt;&gt;""),"CODE NOT ALLOWED FOR THIS DECISION","")))</f>
        <v/>
      </c>
    </row>
    <row r="2178">
      <c r="A2178">
        <f>IF(OR(records_master!$A2178="",ISNUMBER(MATCH(records_master!$M2178,lst_dedup_duplicate,0))),"",records_master!$A2178)</f>
        <v/>
      </c>
      <c r="B2178">
        <f>IF($A2178="","",records_master!$E2178)</f>
        <v/>
      </c>
      <c r="M2178">
        <f>IF($A2178="","",IF(AND(ISNUMBER(MATCH(C2178,lst_FT_sci_excl,0)),D2178=""),"MISSING FT CODE",IF(AND(NOT(ISNUMBER(MATCH(C2178,lst_FT_sci_excl,0))),D2178&lt;&gt;""),"CODE NOT ALLOWED FOR THIS DECISION","")))</f>
        <v/>
      </c>
    </row>
    <row r="2179">
      <c r="A2179">
        <f>IF(OR(records_master!$A2179="",ISNUMBER(MATCH(records_master!$M2179,lst_dedup_duplicate,0))),"",records_master!$A2179)</f>
        <v/>
      </c>
      <c r="B2179">
        <f>IF($A2179="","",records_master!$E2179)</f>
        <v/>
      </c>
      <c r="M2179">
        <f>IF($A2179="","",IF(AND(ISNUMBER(MATCH(C2179,lst_FT_sci_excl,0)),D2179=""),"MISSING FT CODE",IF(AND(NOT(ISNUMBER(MATCH(C2179,lst_FT_sci_excl,0))),D2179&lt;&gt;""),"CODE NOT ALLOWED FOR THIS DECISION","")))</f>
        <v/>
      </c>
    </row>
    <row r="2180">
      <c r="A2180">
        <f>IF(OR(records_master!$A2180="",ISNUMBER(MATCH(records_master!$M2180,lst_dedup_duplicate,0))),"",records_master!$A2180)</f>
        <v/>
      </c>
      <c r="B2180">
        <f>IF($A2180="","",records_master!$E2180)</f>
        <v/>
      </c>
      <c r="M2180">
        <f>IF($A2180="","",IF(AND(ISNUMBER(MATCH(C2180,lst_FT_sci_excl,0)),D2180=""),"MISSING FT CODE",IF(AND(NOT(ISNUMBER(MATCH(C2180,lst_FT_sci_excl,0))),D2180&lt;&gt;""),"CODE NOT ALLOWED FOR THIS DECISION","")))</f>
        <v/>
      </c>
    </row>
    <row r="2181">
      <c r="A2181">
        <f>IF(OR(records_master!$A2181="",ISNUMBER(MATCH(records_master!$M2181,lst_dedup_duplicate,0))),"",records_master!$A2181)</f>
        <v/>
      </c>
      <c r="B2181">
        <f>IF($A2181="","",records_master!$E2181)</f>
        <v/>
      </c>
      <c r="M2181">
        <f>IF($A2181="","",IF(AND(ISNUMBER(MATCH(C2181,lst_FT_sci_excl,0)),D2181=""),"MISSING FT CODE",IF(AND(NOT(ISNUMBER(MATCH(C2181,lst_FT_sci_excl,0))),D2181&lt;&gt;""),"CODE NOT ALLOWED FOR THIS DECISION","")))</f>
        <v/>
      </c>
    </row>
    <row r="2182">
      <c r="A2182">
        <f>IF(OR(records_master!$A2182="",ISNUMBER(MATCH(records_master!$M2182,lst_dedup_duplicate,0))),"",records_master!$A2182)</f>
        <v/>
      </c>
      <c r="B2182">
        <f>IF($A2182="","",records_master!$E2182)</f>
        <v/>
      </c>
      <c r="M2182">
        <f>IF($A2182="","",IF(AND(ISNUMBER(MATCH(C2182,lst_FT_sci_excl,0)),D2182=""),"MISSING FT CODE",IF(AND(NOT(ISNUMBER(MATCH(C2182,lst_FT_sci_excl,0))),D2182&lt;&gt;""),"CODE NOT ALLOWED FOR THIS DECISION","")))</f>
        <v/>
      </c>
    </row>
    <row r="2183">
      <c r="A2183">
        <f>IF(OR(records_master!$A2183="",ISNUMBER(MATCH(records_master!$M2183,lst_dedup_duplicate,0))),"",records_master!$A2183)</f>
        <v/>
      </c>
      <c r="B2183">
        <f>IF($A2183="","",records_master!$E2183)</f>
        <v/>
      </c>
      <c r="M2183">
        <f>IF($A2183="","",IF(AND(ISNUMBER(MATCH(C2183,lst_FT_sci_excl,0)),D2183=""),"MISSING FT CODE",IF(AND(NOT(ISNUMBER(MATCH(C2183,lst_FT_sci_excl,0))),D2183&lt;&gt;""),"CODE NOT ALLOWED FOR THIS DECISION","")))</f>
        <v/>
      </c>
    </row>
    <row r="2184">
      <c r="A2184">
        <f>IF(OR(records_master!$A2184="",ISNUMBER(MATCH(records_master!$M2184,lst_dedup_duplicate,0))),"",records_master!$A2184)</f>
        <v/>
      </c>
      <c r="B2184">
        <f>IF($A2184="","",records_master!$E2184)</f>
        <v/>
      </c>
      <c r="M2184">
        <f>IF($A2184="","",IF(AND(ISNUMBER(MATCH(C2184,lst_FT_sci_excl,0)),D2184=""),"MISSING FT CODE",IF(AND(NOT(ISNUMBER(MATCH(C2184,lst_FT_sci_excl,0))),D2184&lt;&gt;""),"CODE NOT ALLOWED FOR THIS DECISION","")))</f>
        <v/>
      </c>
    </row>
    <row r="2185">
      <c r="A2185">
        <f>IF(OR(records_master!$A2185="",ISNUMBER(MATCH(records_master!$M2185,lst_dedup_duplicate,0))),"",records_master!$A2185)</f>
        <v/>
      </c>
      <c r="B2185">
        <f>IF($A2185="","",records_master!$E2185)</f>
        <v/>
      </c>
      <c r="M2185">
        <f>IF($A2185="","",IF(AND(ISNUMBER(MATCH(C2185,lst_FT_sci_excl,0)),D2185=""),"MISSING FT CODE",IF(AND(NOT(ISNUMBER(MATCH(C2185,lst_FT_sci_excl,0))),D2185&lt;&gt;""),"CODE NOT ALLOWED FOR THIS DECISION","")))</f>
        <v/>
      </c>
    </row>
    <row r="2186">
      <c r="A2186">
        <f>IF(OR(records_master!$A2186="",ISNUMBER(MATCH(records_master!$M2186,lst_dedup_duplicate,0))),"",records_master!$A2186)</f>
        <v/>
      </c>
      <c r="B2186">
        <f>IF($A2186="","",records_master!$E2186)</f>
        <v/>
      </c>
      <c r="M2186">
        <f>IF($A2186="","",IF(AND(ISNUMBER(MATCH(C2186,lst_FT_sci_excl,0)),D2186=""),"MISSING FT CODE",IF(AND(NOT(ISNUMBER(MATCH(C2186,lst_FT_sci_excl,0))),D2186&lt;&gt;""),"CODE NOT ALLOWED FOR THIS DECISION","")))</f>
        <v/>
      </c>
    </row>
    <row r="2187">
      <c r="A2187">
        <f>IF(OR(records_master!$A2187="",ISNUMBER(MATCH(records_master!$M2187,lst_dedup_duplicate,0))),"",records_master!$A2187)</f>
        <v/>
      </c>
      <c r="B2187">
        <f>IF($A2187="","",records_master!$E2187)</f>
        <v/>
      </c>
      <c r="M2187">
        <f>IF($A2187="","",IF(AND(ISNUMBER(MATCH(C2187,lst_FT_sci_excl,0)),D2187=""),"MISSING FT CODE",IF(AND(NOT(ISNUMBER(MATCH(C2187,lst_FT_sci_excl,0))),D2187&lt;&gt;""),"CODE NOT ALLOWED FOR THIS DECISION","")))</f>
        <v/>
      </c>
    </row>
    <row r="2188">
      <c r="A2188">
        <f>IF(OR(records_master!$A2188="",ISNUMBER(MATCH(records_master!$M2188,lst_dedup_duplicate,0))),"",records_master!$A2188)</f>
        <v/>
      </c>
      <c r="B2188">
        <f>IF($A2188="","",records_master!$E2188)</f>
        <v/>
      </c>
      <c r="M2188">
        <f>IF($A2188="","",IF(AND(ISNUMBER(MATCH(C2188,lst_FT_sci_excl,0)),D2188=""),"MISSING FT CODE",IF(AND(NOT(ISNUMBER(MATCH(C2188,lst_FT_sci_excl,0))),D2188&lt;&gt;""),"CODE NOT ALLOWED FOR THIS DECISION","")))</f>
        <v/>
      </c>
    </row>
    <row r="2189">
      <c r="A2189">
        <f>IF(OR(records_master!$A2189="",ISNUMBER(MATCH(records_master!$M2189,lst_dedup_duplicate,0))),"",records_master!$A2189)</f>
        <v/>
      </c>
      <c r="B2189">
        <f>IF($A2189="","",records_master!$E2189)</f>
        <v/>
      </c>
      <c r="M2189">
        <f>IF($A2189="","",IF(AND(ISNUMBER(MATCH(C2189,lst_FT_sci_excl,0)),D2189=""),"MISSING FT CODE",IF(AND(NOT(ISNUMBER(MATCH(C2189,lst_FT_sci_excl,0))),D2189&lt;&gt;""),"CODE NOT ALLOWED FOR THIS DECISION","")))</f>
        <v/>
      </c>
    </row>
    <row r="2190">
      <c r="A2190">
        <f>IF(OR(records_master!$A2190="",ISNUMBER(MATCH(records_master!$M2190,lst_dedup_duplicate,0))),"",records_master!$A2190)</f>
        <v/>
      </c>
      <c r="B2190">
        <f>IF($A2190="","",records_master!$E2190)</f>
        <v/>
      </c>
      <c r="M2190">
        <f>IF($A2190="","",IF(AND(ISNUMBER(MATCH(C2190,lst_FT_sci_excl,0)),D2190=""),"MISSING FT CODE",IF(AND(NOT(ISNUMBER(MATCH(C2190,lst_FT_sci_excl,0))),D2190&lt;&gt;""),"CODE NOT ALLOWED FOR THIS DECISION","")))</f>
        <v/>
      </c>
    </row>
    <row r="2191">
      <c r="A2191">
        <f>IF(OR(records_master!$A2191="",ISNUMBER(MATCH(records_master!$M2191,lst_dedup_duplicate,0))),"",records_master!$A2191)</f>
        <v/>
      </c>
      <c r="B2191">
        <f>IF($A2191="","",records_master!$E2191)</f>
        <v/>
      </c>
      <c r="M2191">
        <f>IF($A2191="","",IF(AND(ISNUMBER(MATCH(C2191,lst_FT_sci_excl,0)),D2191=""),"MISSING FT CODE",IF(AND(NOT(ISNUMBER(MATCH(C2191,lst_FT_sci_excl,0))),D2191&lt;&gt;""),"CODE NOT ALLOWED FOR THIS DECISION","")))</f>
        <v/>
      </c>
    </row>
    <row r="2192">
      <c r="A2192">
        <f>IF(OR(records_master!$A2192="",ISNUMBER(MATCH(records_master!$M2192,lst_dedup_duplicate,0))),"",records_master!$A2192)</f>
        <v/>
      </c>
      <c r="B2192">
        <f>IF($A2192="","",records_master!$E2192)</f>
        <v/>
      </c>
      <c r="M2192">
        <f>IF($A2192="","",IF(AND(ISNUMBER(MATCH(C2192,lst_FT_sci_excl,0)),D2192=""),"MISSING FT CODE",IF(AND(NOT(ISNUMBER(MATCH(C2192,lst_FT_sci_excl,0))),D2192&lt;&gt;""),"CODE NOT ALLOWED FOR THIS DECISION","")))</f>
        <v/>
      </c>
    </row>
    <row r="2193">
      <c r="A2193">
        <f>IF(OR(records_master!$A2193="",ISNUMBER(MATCH(records_master!$M2193,lst_dedup_duplicate,0))),"",records_master!$A2193)</f>
        <v/>
      </c>
      <c r="B2193">
        <f>IF($A2193="","",records_master!$E2193)</f>
        <v/>
      </c>
      <c r="M2193">
        <f>IF($A2193="","",IF(AND(ISNUMBER(MATCH(C2193,lst_FT_sci_excl,0)),D2193=""),"MISSING FT CODE",IF(AND(NOT(ISNUMBER(MATCH(C2193,lst_FT_sci_excl,0))),D2193&lt;&gt;""),"CODE NOT ALLOWED FOR THIS DECISION","")))</f>
        <v/>
      </c>
    </row>
    <row r="2194">
      <c r="A2194">
        <f>IF(OR(records_master!$A2194="",ISNUMBER(MATCH(records_master!$M2194,lst_dedup_duplicate,0))),"",records_master!$A2194)</f>
        <v/>
      </c>
      <c r="B2194">
        <f>IF($A2194="","",records_master!$E2194)</f>
        <v/>
      </c>
      <c r="M2194">
        <f>IF($A2194="","",IF(AND(ISNUMBER(MATCH(C2194,lst_FT_sci_excl,0)),D2194=""),"MISSING FT CODE",IF(AND(NOT(ISNUMBER(MATCH(C2194,lst_FT_sci_excl,0))),D2194&lt;&gt;""),"CODE NOT ALLOWED FOR THIS DECISION","")))</f>
        <v/>
      </c>
    </row>
    <row r="2195">
      <c r="A2195">
        <f>IF(OR(records_master!$A2195="",ISNUMBER(MATCH(records_master!$M2195,lst_dedup_duplicate,0))),"",records_master!$A2195)</f>
        <v/>
      </c>
      <c r="B2195">
        <f>IF($A2195="","",records_master!$E2195)</f>
        <v/>
      </c>
      <c r="M2195">
        <f>IF($A2195="","",IF(AND(ISNUMBER(MATCH(C2195,lst_FT_sci_excl,0)),D2195=""),"MISSING FT CODE",IF(AND(NOT(ISNUMBER(MATCH(C2195,lst_FT_sci_excl,0))),D2195&lt;&gt;""),"CODE NOT ALLOWED FOR THIS DECISION","")))</f>
        <v/>
      </c>
    </row>
    <row r="2196">
      <c r="A2196">
        <f>IF(OR(records_master!$A2196="",ISNUMBER(MATCH(records_master!$M2196,lst_dedup_duplicate,0))),"",records_master!$A2196)</f>
        <v/>
      </c>
      <c r="B2196">
        <f>IF($A2196="","",records_master!$E2196)</f>
        <v/>
      </c>
      <c r="M2196">
        <f>IF($A2196="","",IF(AND(ISNUMBER(MATCH(C2196,lst_FT_sci_excl,0)),D2196=""),"MISSING FT CODE",IF(AND(NOT(ISNUMBER(MATCH(C2196,lst_FT_sci_excl,0))),D2196&lt;&gt;""),"CODE NOT ALLOWED FOR THIS DECISION","")))</f>
        <v/>
      </c>
    </row>
    <row r="2197">
      <c r="A2197">
        <f>IF(OR(records_master!$A2197="",ISNUMBER(MATCH(records_master!$M2197,lst_dedup_duplicate,0))),"",records_master!$A2197)</f>
        <v/>
      </c>
      <c r="B2197">
        <f>IF($A2197="","",records_master!$E2197)</f>
        <v/>
      </c>
      <c r="M2197">
        <f>IF($A2197="","",IF(AND(ISNUMBER(MATCH(C2197,lst_FT_sci_excl,0)),D2197=""),"MISSING FT CODE",IF(AND(NOT(ISNUMBER(MATCH(C2197,lst_FT_sci_excl,0))),D2197&lt;&gt;""),"CODE NOT ALLOWED FOR THIS DECISION","")))</f>
        <v/>
      </c>
    </row>
    <row r="2198">
      <c r="A2198">
        <f>IF(OR(records_master!$A2198="",ISNUMBER(MATCH(records_master!$M2198,lst_dedup_duplicate,0))),"",records_master!$A2198)</f>
        <v/>
      </c>
      <c r="B2198">
        <f>IF($A2198="","",records_master!$E2198)</f>
        <v/>
      </c>
      <c r="M2198">
        <f>IF($A2198="","",IF(AND(ISNUMBER(MATCH(C2198,lst_FT_sci_excl,0)),D2198=""),"MISSING FT CODE",IF(AND(NOT(ISNUMBER(MATCH(C2198,lst_FT_sci_excl,0))),D2198&lt;&gt;""),"CODE NOT ALLOWED FOR THIS DECISION","")))</f>
        <v/>
      </c>
    </row>
    <row r="2199">
      <c r="A2199">
        <f>IF(OR(records_master!$A2199="",ISNUMBER(MATCH(records_master!$M2199,lst_dedup_duplicate,0))),"",records_master!$A2199)</f>
        <v/>
      </c>
      <c r="B2199">
        <f>IF($A2199="","",records_master!$E2199)</f>
        <v/>
      </c>
      <c r="M2199">
        <f>IF($A2199="","",IF(AND(ISNUMBER(MATCH(C2199,lst_FT_sci_excl,0)),D2199=""),"MISSING FT CODE",IF(AND(NOT(ISNUMBER(MATCH(C2199,lst_FT_sci_excl,0))),D2199&lt;&gt;""),"CODE NOT ALLOWED FOR THIS DECISION","")))</f>
        <v/>
      </c>
    </row>
    <row r="2200">
      <c r="A2200">
        <f>IF(OR(records_master!$A2200="",ISNUMBER(MATCH(records_master!$M2200,lst_dedup_duplicate,0))),"",records_master!$A2200)</f>
        <v/>
      </c>
      <c r="B2200">
        <f>IF($A2200="","",records_master!$E2200)</f>
        <v/>
      </c>
      <c r="M2200">
        <f>IF($A2200="","",IF(AND(ISNUMBER(MATCH(C2200,lst_FT_sci_excl,0)),D2200=""),"MISSING FT CODE",IF(AND(NOT(ISNUMBER(MATCH(C2200,lst_FT_sci_excl,0))),D2200&lt;&gt;""),"CODE NOT ALLOWED FOR THIS DECISION","")))</f>
        <v/>
      </c>
    </row>
    <row r="2201">
      <c r="A2201">
        <f>IF(OR(records_master!$A2201="",ISNUMBER(MATCH(records_master!$M2201,lst_dedup_duplicate,0))),"",records_master!$A2201)</f>
        <v/>
      </c>
      <c r="B2201">
        <f>IF($A2201="","",records_master!$E2201)</f>
        <v/>
      </c>
      <c r="M2201">
        <f>IF($A2201="","",IF(AND(ISNUMBER(MATCH(C2201,lst_FT_sci_excl,0)),D2201=""),"MISSING FT CODE",IF(AND(NOT(ISNUMBER(MATCH(C2201,lst_FT_sci_excl,0))),D2201&lt;&gt;""),"CODE NOT ALLOWED FOR THIS DECISION","")))</f>
        <v/>
      </c>
    </row>
    <row r="2202">
      <c r="A2202">
        <f>IF(OR(records_master!$A2202="",ISNUMBER(MATCH(records_master!$M2202,lst_dedup_duplicate,0))),"",records_master!$A2202)</f>
        <v/>
      </c>
      <c r="B2202">
        <f>IF($A2202="","",records_master!$E2202)</f>
        <v/>
      </c>
      <c r="M2202">
        <f>IF($A2202="","",IF(AND(ISNUMBER(MATCH(C2202,lst_FT_sci_excl,0)),D2202=""),"MISSING FT CODE",IF(AND(NOT(ISNUMBER(MATCH(C2202,lst_FT_sci_excl,0))),D2202&lt;&gt;""),"CODE NOT ALLOWED FOR THIS DECISION","")))</f>
        <v/>
      </c>
    </row>
    <row r="2203">
      <c r="A2203">
        <f>IF(OR(records_master!$A2203="",ISNUMBER(MATCH(records_master!$M2203,lst_dedup_duplicate,0))),"",records_master!$A2203)</f>
        <v/>
      </c>
      <c r="B2203">
        <f>IF($A2203="","",records_master!$E2203)</f>
        <v/>
      </c>
      <c r="M2203">
        <f>IF($A2203="","",IF(AND(ISNUMBER(MATCH(C2203,lst_FT_sci_excl,0)),D2203=""),"MISSING FT CODE",IF(AND(NOT(ISNUMBER(MATCH(C2203,lst_FT_sci_excl,0))),D2203&lt;&gt;""),"CODE NOT ALLOWED FOR THIS DECISION","")))</f>
        <v/>
      </c>
    </row>
    <row r="2204">
      <c r="A2204">
        <f>IF(OR(records_master!$A2204="",ISNUMBER(MATCH(records_master!$M2204,lst_dedup_duplicate,0))),"",records_master!$A2204)</f>
        <v/>
      </c>
      <c r="B2204">
        <f>IF($A2204="","",records_master!$E2204)</f>
        <v/>
      </c>
      <c r="M2204">
        <f>IF($A2204="","",IF(AND(ISNUMBER(MATCH(C2204,lst_FT_sci_excl,0)),D2204=""),"MISSING FT CODE",IF(AND(NOT(ISNUMBER(MATCH(C2204,lst_FT_sci_excl,0))),D2204&lt;&gt;""),"CODE NOT ALLOWED FOR THIS DECISION","")))</f>
        <v/>
      </c>
    </row>
    <row r="2205">
      <c r="A2205">
        <f>IF(OR(records_master!$A2205="",ISNUMBER(MATCH(records_master!$M2205,lst_dedup_duplicate,0))),"",records_master!$A2205)</f>
        <v/>
      </c>
      <c r="B2205">
        <f>IF($A2205="","",records_master!$E2205)</f>
        <v/>
      </c>
      <c r="M2205">
        <f>IF($A2205="","",IF(AND(ISNUMBER(MATCH(C2205,lst_FT_sci_excl,0)),D2205=""),"MISSING FT CODE",IF(AND(NOT(ISNUMBER(MATCH(C2205,lst_FT_sci_excl,0))),D2205&lt;&gt;""),"CODE NOT ALLOWED FOR THIS DECISION","")))</f>
        <v/>
      </c>
    </row>
    <row r="2206">
      <c r="A2206">
        <f>IF(OR(records_master!$A2206="",ISNUMBER(MATCH(records_master!$M2206,lst_dedup_duplicate,0))),"",records_master!$A2206)</f>
        <v/>
      </c>
      <c r="B2206">
        <f>IF($A2206="","",records_master!$E2206)</f>
        <v/>
      </c>
      <c r="M2206">
        <f>IF($A2206="","",IF(AND(ISNUMBER(MATCH(C2206,lst_FT_sci_excl,0)),D2206=""),"MISSING FT CODE",IF(AND(NOT(ISNUMBER(MATCH(C2206,lst_FT_sci_excl,0))),D2206&lt;&gt;""),"CODE NOT ALLOWED FOR THIS DECISION","")))</f>
        <v/>
      </c>
    </row>
    <row r="2207">
      <c r="A2207">
        <f>IF(OR(records_master!$A2207="",ISNUMBER(MATCH(records_master!$M2207,lst_dedup_duplicate,0))),"",records_master!$A2207)</f>
        <v/>
      </c>
      <c r="B2207">
        <f>IF($A2207="","",records_master!$E2207)</f>
        <v/>
      </c>
      <c r="M2207">
        <f>IF($A2207="","",IF(AND(ISNUMBER(MATCH(C2207,lst_FT_sci_excl,0)),D2207=""),"MISSING FT CODE",IF(AND(NOT(ISNUMBER(MATCH(C2207,lst_FT_sci_excl,0))),D2207&lt;&gt;""),"CODE NOT ALLOWED FOR THIS DECISION","")))</f>
        <v/>
      </c>
    </row>
    <row r="2208">
      <c r="A2208">
        <f>IF(OR(records_master!$A2208="",ISNUMBER(MATCH(records_master!$M2208,lst_dedup_duplicate,0))),"",records_master!$A2208)</f>
        <v/>
      </c>
      <c r="B2208">
        <f>IF($A2208="","",records_master!$E2208)</f>
        <v/>
      </c>
      <c r="M2208">
        <f>IF($A2208="","",IF(AND(ISNUMBER(MATCH(C2208,lst_FT_sci_excl,0)),D2208=""),"MISSING FT CODE",IF(AND(NOT(ISNUMBER(MATCH(C2208,lst_FT_sci_excl,0))),D2208&lt;&gt;""),"CODE NOT ALLOWED FOR THIS DECISION","")))</f>
        <v/>
      </c>
    </row>
    <row r="2209">
      <c r="A2209">
        <f>IF(OR(records_master!$A2209="",ISNUMBER(MATCH(records_master!$M2209,lst_dedup_duplicate,0))),"",records_master!$A2209)</f>
        <v/>
      </c>
      <c r="B2209">
        <f>IF($A2209="","",records_master!$E2209)</f>
        <v/>
      </c>
      <c r="M2209">
        <f>IF($A2209="","",IF(AND(ISNUMBER(MATCH(C2209,lst_FT_sci_excl,0)),D2209=""),"MISSING FT CODE",IF(AND(NOT(ISNUMBER(MATCH(C2209,lst_FT_sci_excl,0))),D2209&lt;&gt;""),"CODE NOT ALLOWED FOR THIS DECISION","")))</f>
        <v/>
      </c>
    </row>
    <row r="2210">
      <c r="A2210">
        <f>IF(OR(records_master!$A2210="",ISNUMBER(MATCH(records_master!$M2210,lst_dedup_duplicate,0))),"",records_master!$A2210)</f>
        <v/>
      </c>
      <c r="B2210">
        <f>IF($A2210="","",records_master!$E2210)</f>
        <v/>
      </c>
      <c r="M2210">
        <f>IF($A2210="","",IF(AND(ISNUMBER(MATCH(C2210,lst_FT_sci_excl,0)),D2210=""),"MISSING FT CODE",IF(AND(NOT(ISNUMBER(MATCH(C2210,lst_FT_sci_excl,0))),D2210&lt;&gt;""),"CODE NOT ALLOWED FOR THIS DECISION","")))</f>
        <v/>
      </c>
    </row>
    <row r="2211">
      <c r="A2211">
        <f>IF(OR(records_master!$A2211="",ISNUMBER(MATCH(records_master!$M2211,lst_dedup_duplicate,0))),"",records_master!$A2211)</f>
        <v/>
      </c>
      <c r="B2211">
        <f>IF($A2211="","",records_master!$E2211)</f>
        <v/>
      </c>
      <c r="M2211">
        <f>IF($A2211="","",IF(AND(ISNUMBER(MATCH(C2211,lst_FT_sci_excl,0)),D2211=""),"MISSING FT CODE",IF(AND(NOT(ISNUMBER(MATCH(C2211,lst_FT_sci_excl,0))),D2211&lt;&gt;""),"CODE NOT ALLOWED FOR THIS DECISION","")))</f>
        <v/>
      </c>
    </row>
    <row r="2212">
      <c r="A2212">
        <f>IF(OR(records_master!$A2212="",ISNUMBER(MATCH(records_master!$M2212,lst_dedup_duplicate,0))),"",records_master!$A2212)</f>
        <v/>
      </c>
      <c r="B2212">
        <f>IF($A2212="","",records_master!$E2212)</f>
        <v/>
      </c>
      <c r="M2212">
        <f>IF($A2212="","",IF(AND(ISNUMBER(MATCH(C2212,lst_FT_sci_excl,0)),D2212=""),"MISSING FT CODE",IF(AND(NOT(ISNUMBER(MATCH(C2212,lst_FT_sci_excl,0))),D2212&lt;&gt;""),"CODE NOT ALLOWED FOR THIS DECISION","")))</f>
        <v/>
      </c>
    </row>
    <row r="2213">
      <c r="A2213">
        <f>IF(OR(records_master!$A2213="",ISNUMBER(MATCH(records_master!$M2213,lst_dedup_duplicate,0))),"",records_master!$A2213)</f>
        <v/>
      </c>
      <c r="B2213">
        <f>IF($A2213="","",records_master!$E2213)</f>
        <v/>
      </c>
      <c r="M2213">
        <f>IF($A2213="","",IF(AND(ISNUMBER(MATCH(C2213,lst_FT_sci_excl,0)),D2213=""),"MISSING FT CODE",IF(AND(NOT(ISNUMBER(MATCH(C2213,lst_FT_sci_excl,0))),D2213&lt;&gt;""),"CODE NOT ALLOWED FOR THIS DECISION","")))</f>
        <v/>
      </c>
    </row>
    <row r="2214">
      <c r="A2214">
        <f>IF(OR(records_master!$A2214="",ISNUMBER(MATCH(records_master!$M2214,lst_dedup_duplicate,0))),"",records_master!$A2214)</f>
        <v/>
      </c>
      <c r="B2214">
        <f>IF($A2214="","",records_master!$E2214)</f>
        <v/>
      </c>
      <c r="M2214">
        <f>IF($A2214="","",IF(AND(ISNUMBER(MATCH(C2214,lst_FT_sci_excl,0)),D2214=""),"MISSING FT CODE",IF(AND(NOT(ISNUMBER(MATCH(C2214,lst_FT_sci_excl,0))),D2214&lt;&gt;""),"CODE NOT ALLOWED FOR THIS DECISION","")))</f>
        <v/>
      </c>
    </row>
    <row r="2215">
      <c r="A2215">
        <f>IF(OR(records_master!$A2215="",ISNUMBER(MATCH(records_master!$M2215,lst_dedup_duplicate,0))),"",records_master!$A2215)</f>
        <v/>
      </c>
      <c r="B2215">
        <f>IF($A2215="","",records_master!$E2215)</f>
        <v/>
      </c>
      <c r="M2215">
        <f>IF($A2215="","",IF(AND(ISNUMBER(MATCH(C2215,lst_FT_sci_excl,0)),D2215=""),"MISSING FT CODE",IF(AND(NOT(ISNUMBER(MATCH(C2215,lst_FT_sci_excl,0))),D2215&lt;&gt;""),"CODE NOT ALLOWED FOR THIS DECISION","")))</f>
        <v/>
      </c>
    </row>
    <row r="2216">
      <c r="A2216">
        <f>IF(OR(records_master!$A2216="",ISNUMBER(MATCH(records_master!$M2216,lst_dedup_duplicate,0))),"",records_master!$A2216)</f>
        <v/>
      </c>
      <c r="B2216">
        <f>IF($A2216="","",records_master!$E2216)</f>
        <v/>
      </c>
      <c r="M2216">
        <f>IF($A2216="","",IF(AND(ISNUMBER(MATCH(C2216,lst_FT_sci_excl,0)),D2216=""),"MISSING FT CODE",IF(AND(NOT(ISNUMBER(MATCH(C2216,lst_FT_sci_excl,0))),D2216&lt;&gt;""),"CODE NOT ALLOWED FOR THIS DECISION","")))</f>
        <v/>
      </c>
    </row>
    <row r="2217">
      <c r="A2217">
        <f>IF(OR(records_master!$A2217="",ISNUMBER(MATCH(records_master!$M2217,lst_dedup_duplicate,0))),"",records_master!$A2217)</f>
        <v/>
      </c>
      <c r="B2217">
        <f>IF($A2217="","",records_master!$E2217)</f>
        <v/>
      </c>
      <c r="M2217">
        <f>IF($A2217="","",IF(AND(ISNUMBER(MATCH(C2217,lst_FT_sci_excl,0)),D2217=""),"MISSING FT CODE",IF(AND(NOT(ISNUMBER(MATCH(C2217,lst_FT_sci_excl,0))),D2217&lt;&gt;""),"CODE NOT ALLOWED FOR THIS DECISION","")))</f>
        <v/>
      </c>
    </row>
    <row r="2218">
      <c r="A2218">
        <f>IF(OR(records_master!$A2218="",ISNUMBER(MATCH(records_master!$M2218,lst_dedup_duplicate,0))),"",records_master!$A2218)</f>
        <v/>
      </c>
      <c r="B2218">
        <f>IF($A2218="","",records_master!$E2218)</f>
        <v/>
      </c>
      <c r="M2218">
        <f>IF($A2218="","",IF(AND(ISNUMBER(MATCH(C2218,lst_FT_sci_excl,0)),D2218=""),"MISSING FT CODE",IF(AND(NOT(ISNUMBER(MATCH(C2218,lst_FT_sci_excl,0))),D2218&lt;&gt;""),"CODE NOT ALLOWED FOR THIS DECISION","")))</f>
        <v/>
      </c>
    </row>
    <row r="2219">
      <c r="A2219">
        <f>IF(OR(records_master!$A2219="",ISNUMBER(MATCH(records_master!$M2219,lst_dedup_duplicate,0))),"",records_master!$A2219)</f>
        <v/>
      </c>
      <c r="B2219">
        <f>IF($A2219="","",records_master!$E2219)</f>
        <v/>
      </c>
      <c r="M2219">
        <f>IF($A2219="","",IF(AND(ISNUMBER(MATCH(C2219,lst_FT_sci_excl,0)),D2219=""),"MISSING FT CODE",IF(AND(NOT(ISNUMBER(MATCH(C2219,lst_FT_sci_excl,0))),D2219&lt;&gt;""),"CODE NOT ALLOWED FOR THIS DECISION","")))</f>
        <v/>
      </c>
    </row>
    <row r="2220">
      <c r="A2220">
        <f>IF(OR(records_master!$A2220="",ISNUMBER(MATCH(records_master!$M2220,lst_dedup_duplicate,0))),"",records_master!$A2220)</f>
        <v/>
      </c>
      <c r="B2220">
        <f>IF($A2220="","",records_master!$E2220)</f>
        <v/>
      </c>
      <c r="M2220">
        <f>IF($A2220="","",IF(AND(ISNUMBER(MATCH(C2220,lst_FT_sci_excl,0)),D2220=""),"MISSING FT CODE",IF(AND(NOT(ISNUMBER(MATCH(C2220,lst_FT_sci_excl,0))),D2220&lt;&gt;""),"CODE NOT ALLOWED FOR THIS DECISION","")))</f>
        <v/>
      </c>
    </row>
    <row r="2221">
      <c r="A2221">
        <f>IF(OR(records_master!$A2221="",ISNUMBER(MATCH(records_master!$M2221,lst_dedup_duplicate,0))),"",records_master!$A2221)</f>
        <v/>
      </c>
      <c r="B2221">
        <f>IF($A2221="","",records_master!$E2221)</f>
        <v/>
      </c>
      <c r="M2221">
        <f>IF($A2221="","",IF(AND(ISNUMBER(MATCH(C2221,lst_FT_sci_excl,0)),D2221=""),"MISSING FT CODE",IF(AND(NOT(ISNUMBER(MATCH(C2221,lst_FT_sci_excl,0))),D2221&lt;&gt;""),"CODE NOT ALLOWED FOR THIS DECISION","")))</f>
        <v/>
      </c>
    </row>
    <row r="2222">
      <c r="A2222">
        <f>IF(OR(records_master!$A2222="",ISNUMBER(MATCH(records_master!$M2222,lst_dedup_duplicate,0))),"",records_master!$A2222)</f>
        <v/>
      </c>
      <c r="B2222">
        <f>IF($A2222="","",records_master!$E2222)</f>
        <v/>
      </c>
      <c r="M2222">
        <f>IF($A2222="","",IF(AND(ISNUMBER(MATCH(C2222,lst_FT_sci_excl,0)),D2222=""),"MISSING FT CODE",IF(AND(NOT(ISNUMBER(MATCH(C2222,lst_FT_sci_excl,0))),D2222&lt;&gt;""),"CODE NOT ALLOWED FOR THIS DECISION","")))</f>
        <v/>
      </c>
    </row>
    <row r="2223">
      <c r="A2223">
        <f>IF(OR(records_master!$A2223="",ISNUMBER(MATCH(records_master!$M2223,lst_dedup_duplicate,0))),"",records_master!$A2223)</f>
        <v/>
      </c>
      <c r="B2223">
        <f>IF($A2223="","",records_master!$E2223)</f>
        <v/>
      </c>
      <c r="M2223">
        <f>IF($A2223="","",IF(AND(ISNUMBER(MATCH(C2223,lst_FT_sci_excl,0)),D2223=""),"MISSING FT CODE",IF(AND(NOT(ISNUMBER(MATCH(C2223,lst_FT_sci_excl,0))),D2223&lt;&gt;""),"CODE NOT ALLOWED FOR THIS DECISION","")))</f>
        <v/>
      </c>
    </row>
    <row r="2224">
      <c r="A2224">
        <f>IF(OR(records_master!$A2224="",ISNUMBER(MATCH(records_master!$M2224,lst_dedup_duplicate,0))),"",records_master!$A2224)</f>
        <v/>
      </c>
      <c r="B2224">
        <f>IF($A2224="","",records_master!$E2224)</f>
        <v/>
      </c>
      <c r="M2224">
        <f>IF($A2224="","",IF(AND(ISNUMBER(MATCH(C2224,lst_FT_sci_excl,0)),D2224=""),"MISSING FT CODE",IF(AND(NOT(ISNUMBER(MATCH(C2224,lst_FT_sci_excl,0))),D2224&lt;&gt;""),"CODE NOT ALLOWED FOR THIS DECISION","")))</f>
        <v/>
      </c>
    </row>
    <row r="2225">
      <c r="A2225">
        <f>IF(OR(records_master!$A2225="",ISNUMBER(MATCH(records_master!$M2225,lst_dedup_duplicate,0))),"",records_master!$A2225)</f>
        <v/>
      </c>
      <c r="B2225">
        <f>IF($A2225="","",records_master!$E2225)</f>
        <v/>
      </c>
      <c r="M2225">
        <f>IF($A2225="","",IF(AND(ISNUMBER(MATCH(C2225,lst_FT_sci_excl,0)),D2225=""),"MISSING FT CODE",IF(AND(NOT(ISNUMBER(MATCH(C2225,lst_FT_sci_excl,0))),D2225&lt;&gt;""),"CODE NOT ALLOWED FOR THIS DECISION","")))</f>
        <v/>
      </c>
    </row>
    <row r="2226">
      <c r="A2226">
        <f>IF(OR(records_master!$A2226="",ISNUMBER(MATCH(records_master!$M2226,lst_dedup_duplicate,0))),"",records_master!$A2226)</f>
        <v/>
      </c>
      <c r="B2226">
        <f>IF($A2226="","",records_master!$E2226)</f>
        <v/>
      </c>
      <c r="M2226">
        <f>IF($A2226="","",IF(AND(ISNUMBER(MATCH(C2226,lst_FT_sci_excl,0)),D2226=""),"MISSING FT CODE",IF(AND(NOT(ISNUMBER(MATCH(C2226,lst_FT_sci_excl,0))),D2226&lt;&gt;""),"CODE NOT ALLOWED FOR THIS DECISION","")))</f>
        <v/>
      </c>
    </row>
    <row r="2227">
      <c r="A2227">
        <f>IF(OR(records_master!$A2227="",ISNUMBER(MATCH(records_master!$M2227,lst_dedup_duplicate,0))),"",records_master!$A2227)</f>
        <v/>
      </c>
      <c r="B2227">
        <f>IF($A2227="","",records_master!$E2227)</f>
        <v/>
      </c>
      <c r="M2227">
        <f>IF($A2227="","",IF(AND(ISNUMBER(MATCH(C2227,lst_FT_sci_excl,0)),D2227=""),"MISSING FT CODE",IF(AND(NOT(ISNUMBER(MATCH(C2227,lst_FT_sci_excl,0))),D2227&lt;&gt;""),"CODE NOT ALLOWED FOR THIS DECISION","")))</f>
        <v/>
      </c>
    </row>
    <row r="2228">
      <c r="A2228">
        <f>IF(OR(records_master!$A2228="",ISNUMBER(MATCH(records_master!$M2228,lst_dedup_duplicate,0))),"",records_master!$A2228)</f>
        <v/>
      </c>
      <c r="B2228">
        <f>IF($A2228="","",records_master!$E2228)</f>
        <v/>
      </c>
      <c r="M2228">
        <f>IF($A2228="","",IF(AND(ISNUMBER(MATCH(C2228,lst_FT_sci_excl,0)),D2228=""),"MISSING FT CODE",IF(AND(NOT(ISNUMBER(MATCH(C2228,lst_FT_sci_excl,0))),D2228&lt;&gt;""),"CODE NOT ALLOWED FOR THIS DECISION","")))</f>
        <v/>
      </c>
    </row>
    <row r="2229">
      <c r="A2229">
        <f>IF(OR(records_master!$A2229="",ISNUMBER(MATCH(records_master!$M2229,lst_dedup_duplicate,0))),"",records_master!$A2229)</f>
        <v/>
      </c>
      <c r="B2229">
        <f>IF($A2229="","",records_master!$E2229)</f>
        <v/>
      </c>
      <c r="M2229">
        <f>IF($A2229="","",IF(AND(ISNUMBER(MATCH(C2229,lst_FT_sci_excl,0)),D2229=""),"MISSING FT CODE",IF(AND(NOT(ISNUMBER(MATCH(C2229,lst_FT_sci_excl,0))),D2229&lt;&gt;""),"CODE NOT ALLOWED FOR THIS DECISION","")))</f>
        <v/>
      </c>
    </row>
    <row r="2230">
      <c r="A2230">
        <f>IF(OR(records_master!$A2230="",ISNUMBER(MATCH(records_master!$M2230,lst_dedup_duplicate,0))),"",records_master!$A2230)</f>
        <v/>
      </c>
      <c r="B2230">
        <f>IF($A2230="","",records_master!$E2230)</f>
        <v/>
      </c>
      <c r="M2230">
        <f>IF($A2230="","",IF(AND(ISNUMBER(MATCH(C2230,lst_FT_sci_excl,0)),D2230=""),"MISSING FT CODE",IF(AND(NOT(ISNUMBER(MATCH(C2230,lst_FT_sci_excl,0))),D2230&lt;&gt;""),"CODE NOT ALLOWED FOR THIS DECISION","")))</f>
        <v/>
      </c>
    </row>
    <row r="2231">
      <c r="A2231">
        <f>IF(OR(records_master!$A2231="",ISNUMBER(MATCH(records_master!$M2231,lst_dedup_duplicate,0))),"",records_master!$A2231)</f>
        <v/>
      </c>
      <c r="B2231">
        <f>IF($A2231="","",records_master!$E2231)</f>
        <v/>
      </c>
      <c r="M2231">
        <f>IF($A2231="","",IF(AND(ISNUMBER(MATCH(C2231,lst_FT_sci_excl,0)),D2231=""),"MISSING FT CODE",IF(AND(NOT(ISNUMBER(MATCH(C2231,lst_FT_sci_excl,0))),D2231&lt;&gt;""),"CODE NOT ALLOWED FOR THIS DECISION","")))</f>
        <v/>
      </c>
    </row>
    <row r="2232">
      <c r="A2232">
        <f>IF(OR(records_master!$A2232="",ISNUMBER(MATCH(records_master!$M2232,lst_dedup_duplicate,0))),"",records_master!$A2232)</f>
        <v/>
      </c>
      <c r="B2232">
        <f>IF($A2232="","",records_master!$E2232)</f>
        <v/>
      </c>
      <c r="M2232">
        <f>IF($A2232="","",IF(AND(ISNUMBER(MATCH(C2232,lst_FT_sci_excl,0)),D2232=""),"MISSING FT CODE",IF(AND(NOT(ISNUMBER(MATCH(C2232,lst_FT_sci_excl,0))),D2232&lt;&gt;""),"CODE NOT ALLOWED FOR THIS DECISION","")))</f>
        <v/>
      </c>
    </row>
    <row r="2233">
      <c r="A2233">
        <f>IF(OR(records_master!$A2233="",ISNUMBER(MATCH(records_master!$M2233,lst_dedup_duplicate,0))),"",records_master!$A2233)</f>
        <v/>
      </c>
      <c r="B2233">
        <f>IF($A2233="","",records_master!$E2233)</f>
        <v/>
      </c>
      <c r="M2233">
        <f>IF($A2233="","",IF(AND(ISNUMBER(MATCH(C2233,lst_FT_sci_excl,0)),D2233=""),"MISSING FT CODE",IF(AND(NOT(ISNUMBER(MATCH(C2233,lst_FT_sci_excl,0))),D2233&lt;&gt;""),"CODE NOT ALLOWED FOR THIS DECISION","")))</f>
        <v/>
      </c>
    </row>
    <row r="2234">
      <c r="A2234">
        <f>IF(OR(records_master!$A2234="",ISNUMBER(MATCH(records_master!$M2234,lst_dedup_duplicate,0))),"",records_master!$A2234)</f>
        <v/>
      </c>
      <c r="B2234">
        <f>IF($A2234="","",records_master!$E2234)</f>
        <v/>
      </c>
      <c r="M2234">
        <f>IF($A2234="","",IF(AND(ISNUMBER(MATCH(C2234,lst_FT_sci_excl,0)),D2234=""),"MISSING FT CODE",IF(AND(NOT(ISNUMBER(MATCH(C2234,lst_FT_sci_excl,0))),D2234&lt;&gt;""),"CODE NOT ALLOWED FOR THIS DECISION","")))</f>
        <v/>
      </c>
    </row>
    <row r="2235">
      <c r="A2235">
        <f>IF(OR(records_master!$A2235="",ISNUMBER(MATCH(records_master!$M2235,lst_dedup_duplicate,0))),"",records_master!$A2235)</f>
        <v/>
      </c>
      <c r="B2235">
        <f>IF($A2235="","",records_master!$E2235)</f>
        <v/>
      </c>
      <c r="M2235">
        <f>IF($A2235="","",IF(AND(ISNUMBER(MATCH(C2235,lst_FT_sci_excl,0)),D2235=""),"MISSING FT CODE",IF(AND(NOT(ISNUMBER(MATCH(C2235,lst_FT_sci_excl,0))),D2235&lt;&gt;""),"CODE NOT ALLOWED FOR THIS DECISION","")))</f>
        <v/>
      </c>
    </row>
    <row r="2236">
      <c r="A2236">
        <f>IF(OR(records_master!$A2236="",ISNUMBER(MATCH(records_master!$M2236,lst_dedup_duplicate,0))),"",records_master!$A2236)</f>
        <v/>
      </c>
      <c r="B2236">
        <f>IF($A2236="","",records_master!$E2236)</f>
        <v/>
      </c>
      <c r="M2236">
        <f>IF($A2236="","",IF(AND(ISNUMBER(MATCH(C2236,lst_FT_sci_excl,0)),D2236=""),"MISSING FT CODE",IF(AND(NOT(ISNUMBER(MATCH(C2236,lst_FT_sci_excl,0))),D2236&lt;&gt;""),"CODE NOT ALLOWED FOR THIS DECISION","")))</f>
        <v/>
      </c>
    </row>
    <row r="2237">
      <c r="A2237">
        <f>IF(OR(records_master!$A2237="",ISNUMBER(MATCH(records_master!$M2237,lst_dedup_duplicate,0))),"",records_master!$A2237)</f>
        <v/>
      </c>
      <c r="B2237">
        <f>IF($A2237="","",records_master!$E2237)</f>
        <v/>
      </c>
      <c r="M2237">
        <f>IF($A2237="","",IF(AND(ISNUMBER(MATCH(C2237,lst_FT_sci_excl,0)),D2237=""),"MISSING FT CODE",IF(AND(NOT(ISNUMBER(MATCH(C2237,lst_FT_sci_excl,0))),D2237&lt;&gt;""),"CODE NOT ALLOWED FOR THIS DECISION","")))</f>
        <v/>
      </c>
    </row>
    <row r="2238">
      <c r="A2238">
        <f>IF(OR(records_master!$A2238="",ISNUMBER(MATCH(records_master!$M2238,lst_dedup_duplicate,0))),"",records_master!$A2238)</f>
        <v/>
      </c>
      <c r="B2238">
        <f>IF($A2238="","",records_master!$E2238)</f>
        <v/>
      </c>
      <c r="M2238">
        <f>IF($A2238="","",IF(AND(ISNUMBER(MATCH(C2238,lst_FT_sci_excl,0)),D2238=""),"MISSING FT CODE",IF(AND(NOT(ISNUMBER(MATCH(C2238,lst_FT_sci_excl,0))),D2238&lt;&gt;""),"CODE NOT ALLOWED FOR THIS DECISION","")))</f>
        <v/>
      </c>
    </row>
    <row r="2239">
      <c r="A2239">
        <f>IF(OR(records_master!$A2239="",ISNUMBER(MATCH(records_master!$M2239,lst_dedup_duplicate,0))),"",records_master!$A2239)</f>
        <v/>
      </c>
      <c r="B2239">
        <f>IF($A2239="","",records_master!$E2239)</f>
        <v/>
      </c>
      <c r="M2239">
        <f>IF($A2239="","",IF(AND(ISNUMBER(MATCH(C2239,lst_FT_sci_excl,0)),D2239=""),"MISSING FT CODE",IF(AND(NOT(ISNUMBER(MATCH(C2239,lst_FT_sci_excl,0))),D2239&lt;&gt;""),"CODE NOT ALLOWED FOR THIS DECISION","")))</f>
        <v/>
      </c>
    </row>
    <row r="2240">
      <c r="A2240">
        <f>IF(OR(records_master!$A2240="",ISNUMBER(MATCH(records_master!$M2240,lst_dedup_duplicate,0))),"",records_master!$A2240)</f>
        <v/>
      </c>
      <c r="B2240">
        <f>IF($A2240="","",records_master!$E2240)</f>
        <v/>
      </c>
      <c r="M2240">
        <f>IF($A2240="","",IF(AND(ISNUMBER(MATCH(C2240,lst_FT_sci_excl,0)),D2240=""),"MISSING FT CODE",IF(AND(NOT(ISNUMBER(MATCH(C2240,lst_FT_sci_excl,0))),D2240&lt;&gt;""),"CODE NOT ALLOWED FOR THIS DECISION","")))</f>
        <v/>
      </c>
    </row>
    <row r="2241">
      <c r="A2241">
        <f>IF(OR(records_master!$A2241="",ISNUMBER(MATCH(records_master!$M2241,lst_dedup_duplicate,0))),"",records_master!$A2241)</f>
        <v/>
      </c>
      <c r="B2241">
        <f>IF($A2241="","",records_master!$E2241)</f>
        <v/>
      </c>
      <c r="M2241">
        <f>IF($A2241="","",IF(AND(ISNUMBER(MATCH(C2241,lst_FT_sci_excl,0)),D2241=""),"MISSING FT CODE",IF(AND(NOT(ISNUMBER(MATCH(C2241,lst_FT_sci_excl,0))),D2241&lt;&gt;""),"CODE NOT ALLOWED FOR THIS DECISION","")))</f>
        <v/>
      </c>
    </row>
    <row r="2242">
      <c r="A2242">
        <f>IF(OR(records_master!$A2242="",ISNUMBER(MATCH(records_master!$M2242,lst_dedup_duplicate,0))),"",records_master!$A2242)</f>
        <v/>
      </c>
      <c r="B2242">
        <f>IF($A2242="","",records_master!$E2242)</f>
        <v/>
      </c>
      <c r="M2242">
        <f>IF($A2242="","",IF(AND(ISNUMBER(MATCH(C2242,lst_FT_sci_excl,0)),D2242=""),"MISSING FT CODE",IF(AND(NOT(ISNUMBER(MATCH(C2242,lst_FT_sci_excl,0))),D2242&lt;&gt;""),"CODE NOT ALLOWED FOR THIS DECISION","")))</f>
        <v/>
      </c>
    </row>
    <row r="2243">
      <c r="A2243">
        <f>IF(OR(records_master!$A2243="",ISNUMBER(MATCH(records_master!$M2243,lst_dedup_duplicate,0))),"",records_master!$A2243)</f>
        <v/>
      </c>
      <c r="B2243">
        <f>IF($A2243="","",records_master!$E2243)</f>
        <v/>
      </c>
      <c r="M2243">
        <f>IF($A2243="","",IF(AND(ISNUMBER(MATCH(C2243,lst_FT_sci_excl,0)),D2243=""),"MISSING FT CODE",IF(AND(NOT(ISNUMBER(MATCH(C2243,lst_FT_sci_excl,0))),D2243&lt;&gt;""),"CODE NOT ALLOWED FOR THIS DECISION","")))</f>
        <v/>
      </c>
    </row>
    <row r="2244">
      <c r="A2244">
        <f>IF(OR(records_master!$A2244="",ISNUMBER(MATCH(records_master!$M2244,lst_dedup_duplicate,0))),"",records_master!$A2244)</f>
        <v/>
      </c>
      <c r="B2244">
        <f>IF($A2244="","",records_master!$E2244)</f>
        <v/>
      </c>
      <c r="M2244">
        <f>IF($A2244="","",IF(AND(ISNUMBER(MATCH(C2244,lst_FT_sci_excl,0)),D2244=""),"MISSING FT CODE",IF(AND(NOT(ISNUMBER(MATCH(C2244,lst_FT_sci_excl,0))),D2244&lt;&gt;""),"CODE NOT ALLOWED FOR THIS DECISION","")))</f>
        <v/>
      </c>
    </row>
    <row r="2245">
      <c r="A2245">
        <f>IF(OR(records_master!$A2245="",ISNUMBER(MATCH(records_master!$M2245,lst_dedup_duplicate,0))),"",records_master!$A2245)</f>
        <v/>
      </c>
      <c r="B2245">
        <f>IF($A2245="","",records_master!$E2245)</f>
        <v/>
      </c>
      <c r="M2245">
        <f>IF($A2245="","",IF(AND(ISNUMBER(MATCH(C2245,lst_FT_sci_excl,0)),D2245=""),"MISSING FT CODE",IF(AND(NOT(ISNUMBER(MATCH(C2245,lst_FT_sci_excl,0))),D2245&lt;&gt;""),"CODE NOT ALLOWED FOR THIS DECISION","")))</f>
        <v/>
      </c>
    </row>
    <row r="2246">
      <c r="A2246">
        <f>IF(OR(records_master!$A2246="",ISNUMBER(MATCH(records_master!$M2246,lst_dedup_duplicate,0))),"",records_master!$A2246)</f>
        <v/>
      </c>
      <c r="B2246">
        <f>IF($A2246="","",records_master!$E2246)</f>
        <v/>
      </c>
      <c r="M2246">
        <f>IF($A2246="","",IF(AND(ISNUMBER(MATCH(C2246,lst_FT_sci_excl,0)),D2246=""),"MISSING FT CODE",IF(AND(NOT(ISNUMBER(MATCH(C2246,lst_FT_sci_excl,0))),D2246&lt;&gt;""),"CODE NOT ALLOWED FOR THIS DECISION","")))</f>
        <v/>
      </c>
    </row>
    <row r="2247">
      <c r="A2247">
        <f>IF(OR(records_master!$A2247="",ISNUMBER(MATCH(records_master!$M2247,lst_dedup_duplicate,0))),"",records_master!$A2247)</f>
        <v/>
      </c>
      <c r="B2247">
        <f>IF($A2247="","",records_master!$E2247)</f>
        <v/>
      </c>
      <c r="M2247">
        <f>IF($A2247="","",IF(AND(ISNUMBER(MATCH(C2247,lst_FT_sci_excl,0)),D2247=""),"MISSING FT CODE",IF(AND(NOT(ISNUMBER(MATCH(C2247,lst_FT_sci_excl,0))),D2247&lt;&gt;""),"CODE NOT ALLOWED FOR THIS DECISION","")))</f>
        <v/>
      </c>
    </row>
    <row r="2248">
      <c r="A2248">
        <f>IF(OR(records_master!$A2248="",ISNUMBER(MATCH(records_master!$M2248,lst_dedup_duplicate,0))),"",records_master!$A2248)</f>
        <v/>
      </c>
      <c r="B2248">
        <f>IF($A2248="","",records_master!$E2248)</f>
        <v/>
      </c>
      <c r="M2248">
        <f>IF($A2248="","",IF(AND(ISNUMBER(MATCH(C2248,lst_FT_sci_excl,0)),D2248=""),"MISSING FT CODE",IF(AND(NOT(ISNUMBER(MATCH(C2248,lst_FT_sci_excl,0))),D2248&lt;&gt;""),"CODE NOT ALLOWED FOR THIS DECISION","")))</f>
        <v/>
      </c>
    </row>
    <row r="2249">
      <c r="A2249">
        <f>IF(OR(records_master!$A2249="",ISNUMBER(MATCH(records_master!$M2249,lst_dedup_duplicate,0))),"",records_master!$A2249)</f>
        <v/>
      </c>
      <c r="B2249">
        <f>IF($A2249="","",records_master!$E2249)</f>
        <v/>
      </c>
      <c r="M2249">
        <f>IF($A2249="","",IF(AND(ISNUMBER(MATCH(C2249,lst_FT_sci_excl,0)),D2249=""),"MISSING FT CODE",IF(AND(NOT(ISNUMBER(MATCH(C2249,lst_FT_sci_excl,0))),D2249&lt;&gt;""),"CODE NOT ALLOWED FOR THIS DECISION","")))</f>
        <v/>
      </c>
    </row>
    <row r="2250">
      <c r="A2250">
        <f>IF(OR(records_master!$A2250="",ISNUMBER(MATCH(records_master!$M2250,lst_dedup_duplicate,0))),"",records_master!$A2250)</f>
        <v/>
      </c>
      <c r="B2250">
        <f>IF($A2250="","",records_master!$E2250)</f>
        <v/>
      </c>
      <c r="M2250">
        <f>IF($A2250="","",IF(AND(ISNUMBER(MATCH(C2250,lst_FT_sci_excl,0)),D2250=""),"MISSING FT CODE",IF(AND(NOT(ISNUMBER(MATCH(C2250,lst_FT_sci_excl,0))),D2250&lt;&gt;""),"CODE NOT ALLOWED FOR THIS DECISION","")))</f>
        <v/>
      </c>
    </row>
    <row r="2251">
      <c r="A2251">
        <f>IF(OR(records_master!$A2251="",ISNUMBER(MATCH(records_master!$M2251,lst_dedup_duplicate,0))),"",records_master!$A2251)</f>
        <v/>
      </c>
      <c r="B2251">
        <f>IF($A2251="","",records_master!$E2251)</f>
        <v/>
      </c>
      <c r="M2251">
        <f>IF($A2251="","",IF(AND(ISNUMBER(MATCH(C2251,lst_FT_sci_excl,0)),D2251=""),"MISSING FT CODE",IF(AND(NOT(ISNUMBER(MATCH(C2251,lst_FT_sci_excl,0))),D2251&lt;&gt;""),"CODE NOT ALLOWED FOR THIS DECISION","")))</f>
        <v/>
      </c>
    </row>
    <row r="2252">
      <c r="A2252">
        <f>IF(OR(records_master!$A2252="",ISNUMBER(MATCH(records_master!$M2252,lst_dedup_duplicate,0))),"",records_master!$A2252)</f>
        <v/>
      </c>
      <c r="B2252">
        <f>IF($A2252="","",records_master!$E2252)</f>
        <v/>
      </c>
      <c r="M2252">
        <f>IF($A2252="","",IF(AND(ISNUMBER(MATCH(C2252,lst_FT_sci_excl,0)),D2252=""),"MISSING FT CODE",IF(AND(NOT(ISNUMBER(MATCH(C2252,lst_FT_sci_excl,0))),D2252&lt;&gt;""),"CODE NOT ALLOWED FOR THIS DECISION","")))</f>
        <v/>
      </c>
    </row>
    <row r="2253">
      <c r="A2253">
        <f>IF(OR(records_master!$A2253="",ISNUMBER(MATCH(records_master!$M2253,lst_dedup_duplicate,0))),"",records_master!$A2253)</f>
        <v/>
      </c>
      <c r="B2253">
        <f>IF($A2253="","",records_master!$E2253)</f>
        <v/>
      </c>
      <c r="M2253">
        <f>IF($A2253="","",IF(AND(ISNUMBER(MATCH(C2253,lst_FT_sci_excl,0)),D2253=""),"MISSING FT CODE",IF(AND(NOT(ISNUMBER(MATCH(C2253,lst_FT_sci_excl,0))),D2253&lt;&gt;""),"CODE NOT ALLOWED FOR THIS DECISION","")))</f>
        <v/>
      </c>
    </row>
    <row r="2254">
      <c r="A2254">
        <f>IF(OR(records_master!$A2254="",ISNUMBER(MATCH(records_master!$M2254,lst_dedup_duplicate,0))),"",records_master!$A2254)</f>
        <v/>
      </c>
      <c r="B2254">
        <f>IF($A2254="","",records_master!$E2254)</f>
        <v/>
      </c>
      <c r="M2254">
        <f>IF($A2254="","",IF(AND(ISNUMBER(MATCH(C2254,lst_FT_sci_excl,0)),D2254=""),"MISSING FT CODE",IF(AND(NOT(ISNUMBER(MATCH(C2254,lst_FT_sci_excl,0))),D2254&lt;&gt;""),"CODE NOT ALLOWED FOR THIS DECISION","")))</f>
        <v/>
      </c>
    </row>
    <row r="2255">
      <c r="A2255">
        <f>IF(OR(records_master!$A2255="",ISNUMBER(MATCH(records_master!$M2255,lst_dedup_duplicate,0))),"",records_master!$A2255)</f>
        <v/>
      </c>
      <c r="B2255">
        <f>IF($A2255="","",records_master!$E2255)</f>
        <v/>
      </c>
      <c r="M2255">
        <f>IF($A2255="","",IF(AND(ISNUMBER(MATCH(C2255,lst_FT_sci_excl,0)),D2255=""),"MISSING FT CODE",IF(AND(NOT(ISNUMBER(MATCH(C2255,lst_FT_sci_excl,0))),D2255&lt;&gt;""),"CODE NOT ALLOWED FOR THIS DECISION","")))</f>
        <v/>
      </c>
    </row>
    <row r="2256">
      <c r="A2256">
        <f>IF(OR(records_master!$A2256="",ISNUMBER(MATCH(records_master!$M2256,lst_dedup_duplicate,0))),"",records_master!$A2256)</f>
        <v/>
      </c>
      <c r="B2256">
        <f>IF($A2256="","",records_master!$E2256)</f>
        <v/>
      </c>
      <c r="M2256">
        <f>IF($A2256="","",IF(AND(ISNUMBER(MATCH(C2256,lst_FT_sci_excl,0)),D2256=""),"MISSING FT CODE",IF(AND(NOT(ISNUMBER(MATCH(C2256,lst_FT_sci_excl,0))),D2256&lt;&gt;""),"CODE NOT ALLOWED FOR THIS DECISION","")))</f>
        <v/>
      </c>
    </row>
    <row r="2257">
      <c r="A2257">
        <f>IF(OR(records_master!$A2257="",ISNUMBER(MATCH(records_master!$M2257,lst_dedup_duplicate,0))),"",records_master!$A2257)</f>
        <v/>
      </c>
      <c r="B2257">
        <f>IF($A2257="","",records_master!$E2257)</f>
        <v/>
      </c>
      <c r="M2257">
        <f>IF($A2257="","",IF(AND(ISNUMBER(MATCH(C2257,lst_FT_sci_excl,0)),D2257=""),"MISSING FT CODE",IF(AND(NOT(ISNUMBER(MATCH(C2257,lst_FT_sci_excl,0))),D2257&lt;&gt;""),"CODE NOT ALLOWED FOR THIS DECISION","")))</f>
        <v/>
      </c>
    </row>
    <row r="2258">
      <c r="A2258">
        <f>IF(OR(records_master!$A2258="",ISNUMBER(MATCH(records_master!$M2258,lst_dedup_duplicate,0))),"",records_master!$A2258)</f>
        <v/>
      </c>
      <c r="B2258">
        <f>IF($A2258="","",records_master!$E2258)</f>
        <v/>
      </c>
      <c r="M2258">
        <f>IF($A2258="","",IF(AND(ISNUMBER(MATCH(C2258,lst_FT_sci_excl,0)),D2258=""),"MISSING FT CODE",IF(AND(NOT(ISNUMBER(MATCH(C2258,lst_FT_sci_excl,0))),D2258&lt;&gt;""),"CODE NOT ALLOWED FOR THIS DECISION","")))</f>
        <v/>
      </c>
    </row>
    <row r="2259">
      <c r="A2259">
        <f>IF(OR(records_master!$A2259="",ISNUMBER(MATCH(records_master!$M2259,lst_dedup_duplicate,0))),"",records_master!$A2259)</f>
        <v/>
      </c>
      <c r="B2259">
        <f>IF($A2259="","",records_master!$E2259)</f>
        <v/>
      </c>
      <c r="M2259">
        <f>IF($A2259="","",IF(AND(ISNUMBER(MATCH(C2259,lst_FT_sci_excl,0)),D2259=""),"MISSING FT CODE",IF(AND(NOT(ISNUMBER(MATCH(C2259,lst_FT_sci_excl,0))),D2259&lt;&gt;""),"CODE NOT ALLOWED FOR THIS DECISION","")))</f>
        <v/>
      </c>
    </row>
    <row r="2260">
      <c r="A2260">
        <f>IF(OR(records_master!$A2260="",ISNUMBER(MATCH(records_master!$M2260,lst_dedup_duplicate,0))),"",records_master!$A2260)</f>
        <v/>
      </c>
      <c r="B2260">
        <f>IF($A2260="","",records_master!$E2260)</f>
        <v/>
      </c>
      <c r="M2260">
        <f>IF($A2260="","",IF(AND(ISNUMBER(MATCH(C2260,lst_FT_sci_excl,0)),D2260=""),"MISSING FT CODE",IF(AND(NOT(ISNUMBER(MATCH(C2260,lst_FT_sci_excl,0))),D2260&lt;&gt;""),"CODE NOT ALLOWED FOR THIS DECISION","")))</f>
        <v/>
      </c>
    </row>
    <row r="2261">
      <c r="A2261">
        <f>IF(OR(records_master!$A2261="",ISNUMBER(MATCH(records_master!$M2261,lst_dedup_duplicate,0))),"",records_master!$A2261)</f>
        <v/>
      </c>
      <c r="B2261">
        <f>IF($A2261="","",records_master!$E2261)</f>
        <v/>
      </c>
      <c r="M2261">
        <f>IF($A2261="","",IF(AND(ISNUMBER(MATCH(C2261,lst_FT_sci_excl,0)),D2261=""),"MISSING FT CODE",IF(AND(NOT(ISNUMBER(MATCH(C2261,lst_FT_sci_excl,0))),D2261&lt;&gt;""),"CODE NOT ALLOWED FOR THIS DECISION","")))</f>
        <v/>
      </c>
    </row>
    <row r="2262">
      <c r="A2262">
        <f>IF(OR(records_master!$A2262="",ISNUMBER(MATCH(records_master!$M2262,lst_dedup_duplicate,0))),"",records_master!$A2262)</f>
        <v/>
      </c>
      <c r="B2262">
        <f>IF($A2262="","",records_master!$E2262)</f>
        <v/>
      </c>
      <c r="M2262">
        <f>IF($A2262="","",IF(AND(ISNUMBER(MATCH(C2262,lst_FT_sci_excl,0)),D2262=""),"MISSING FT CODE",IF(AND(NOT(ISNUMBER(MATCH(C2262,lst_FT_sci_excl,0))),D2262&lt;&gt;""),"CODE NOT ALLOWED FOR THIS DECISION","")))</f>
        <v/>
      </c>
    </row>
    <row r="2263">
      <c r="A2263">
        <f>IF(OR(records_master!$A2263="",ISNUMBER(MATCH(records_master!$M2263,lst_dedup_duplicate,0))),"",records_master!$A2263)</f>
        <v/>
      </c>
      <c r="B2263">
        <f>IF($A2263="","",records_master!$E2263)</f>
        <v/>
      </c>
      <c r="M2263">
        <f>IF($A2263="","",IF(AND(ISNUMBER(MATCH(C2263,lst_FT_sci_excl,0)),D2263=""),"MISSING FT CODE",IF(AND(NOT(ISNUMBER(MATCH(C2263,lst_FT_sci_excl,0))),D2263&lt;&gt;""),"CODE NOT ALLOWED FOR THIS DECISION","")))</f>
        <v/>
      </c>
    </row>
    <row r="2264">
      <c r="A2264">
        <f>IF(OR(records_master!$A2264="",ISNUMBER(MATCH(records_master!$M2264,lst_dedup_duplicate,0))),"",records_master!$A2264)</f>
        <v/>
      </c>
      <c r="B2264">
        <f>IF($A2264="","",records_master!$E2264)</f>
        <v/>
      </c>
      <c r="M2264">
        <f>IF($A2264="","",IF(AND(ISNUMBER(MATCH(C2264,lst_FT_sci_excl,0)),D2264=""),"MISSING FT CODE",IF(AND(NOT(ISNUMBER(MATCH(C2264,lst_FT_sci_excl,0))),D2264&lt;&gt;""),"CODE NOT ALLOWED FOR THIS DECISION","")))</f>
        <v/>
      </c>
    </row>
    <row r="2265">
      <c r="A2265">
        <f>IF(OR(records_master!$A2265="",ISNUMBER(MATCH(records_master!$M2265,lst_dedup_duplicate,0))),"",records_master!$A2265)</f>
        <v/>
      </c>
      <c r="B2265">
        <f>IF($A2265="","",records_master!$E2265)</f>
        <v/>
      </c>
      <c r="M2265">
        <f>IF($A2265="","",IF(AND(ISNUMBER(MATCH(C2265,lst_FT_sci_excl,0)),D2265=""),"MISSING FT CODE",IF(AND(NOT(ISNUMBER(MATCH(C2265,lst_FT_sci_excl,0))),D2265&lt;&gt;""),"CODE NOT ALLOWED FOR THIS DECISION","")))</f>
        <v/>
      </c>
    </row>
    <row r="2266">
      <c r="A2266">
        <f>IF(OR(records_master!$A2266="",ISNUMBER(MATCH(records_master!$M2266,lst_dedup_duplicate,0))),"",records_master!$A2266)</f>
        <v/>
      </c>
      <c r="B2266">
        <f>IF($A2266="","",records_master!$E2266)</f>
        <v/>
      </c>
      <c r="M2266">
        <f>IF($A2266="","",IF(AND(ISNUMBER(MATCH(C2266,lst_FT_sci_excl,0)),D2266=""),"MISSING FT CODE",IF(AND(NOT(ISNUMBER(MATCH(C2266,lst_FT_sci_excl,0))),D2266&lt;&gt;""),"CODE NOT ALLOWED FOR THIS DECISION","")))</f>
        <v/>
      </c>
    </row>
    <row r="2267">
      <c r="A2267">
        <f>IF(OR(records_master!$A2267="",ISNUMBER(MATCH(records_master!$M2267,lst_dedup_duplicate,0))),"",records_master!$A2267)</f>
        <v/>
      </c>
      <c r="B2267">
        <f>IF($A2267="","",records_master!$E2267)</f>
        <v/>
      </c>
      <c r="M2267">
        <f>IF($A2267="","",IF(AND(ISNUMBER(MATCH(C2267,lst_FT_sci_excl,0)),D2267=""),"MISSING FT CODE",IF(AND(NOT(ISNUMBER(MATCH(C2267,lst_FT_sci_excl,0))),D2267&lt;&gt;""),"CODE NOT ALLOWED FOR THIS DECISION","")))</f>
        <v/>
      </c>
    </row>
    <row r="2268">
      <c r="A2268">
        <f>IF(OR(records_master!$A2268="",ISNUMBER(MATCH(records_master!$M2268,lst_dedup_duplicate,0))),"",records_master!$A2268)</f>
        <v/>
      </c>
      <c r="B2268">
        <f>IF($A2268="","",records_master!$E2268)</f>
        <v/>
      </c>
      <c r="M2268">
        <f>IF($A2268="","",IF(AND(ISNUMBER(MATCH(C2268,lst_FT_sci_excl,0)),D2268=""),"MISSING FT CODE",IF(AND(NOT(ISNUMBER(MATCH(C2268,lst_FT_sci_excl,0))),D2268&lt;&gt;""),"CODE NOT ALLOWED FOR THIS DECISION","")))</f>
        <v/>
      </c>
    </row>
    <row r="2269">
      <c r="A2269">
        <f>IF(OR(records_master!$A2269="",ISNUMBER(MATCH(records_master!$M2269,lst_dedup_duplicate,0))),"",records_master!$A2269)</f>
        <v/>
      </c>
      <c r="B2269">
        <f>IF($A2269="","",records_master!$E2269)</f>
        <v/>
      </c>
      <c r="M2269">
        <f>IF($A2269="","",IF(AND(ISNUMBER(MATCH(C2269,lst_FT_sci_excl,0)),D2269=""),"MISSING FT CODE",IF(AND(NOT(ISNUMBER(MATCH(C2269,lst_FT_sci_excl,0))),D2269&lt;&gt;""),"CODE NOT ALLOWED FOR THIS DECISION","")))</f>
        <v/>
      </c>
    </row>
    <row r="2270">
      <c r="A2270">
        <f>IF(OR(records_master!$A2270="",ISNUMBER(MATCH(records_master!$M2270,lst_dedup_duplicate,0))),"",records_master!$A2270)</f>
        <v/>
      </c>
      <c r="B2270">
        <f>IF($A2270="","",records_master!$E2270)</f>
        <v/>
      </c>
      <c r="M2270">
        <f>IF($A2270="","",IF(AND(ISNUMBER(MATCH(C2270,lst_FT_sci_excl,0)),D2270=""),"MISSING FT CODE",IF(AND(NOT(ISNUMBER(MATCH(C2270,lst_FT_sci_excl,0))),D2270&lt;&gt;""),"CODE NOT ALLOWED FOR THIS DECISION","")))</f>
        <v/>
      </c>
    </row>
    <row r="2271">
      <c r="A2271">
        <f>IF(OR(records_master!$A2271="",ISNUMBER(MATCH(records_master!$M2271,lst_dedup_duplicate,0))),"",records_master!$A2271)</f>
        <v/>
      </c>
      <c r="B2271">
        <f>IF($A2271="","",records_master!$E2271)</f>
        <v/>
      </c>
      <c r="M2271">
        <f>IF($A2271="","",IF(AND(ISNUMBER(MATCH(C2271,lst_FT_sci_excl,0)),D2271=""),"MISSING FT CODE",IF(AND(NOT(ISNUMBER(MATCH(C2271,lst_FT_sci_excl,0))),D2271&lt;&gt;""),"CODE NOT ALLOWED FOR THIS DECISION","")))</f>
        <v/>
      </c>
    </row>
    <row r="2272">
      <c r="A2272">
        <f>IF(OR(records_master!$A2272="",ISNUMBER(MATCH(records_master!$M2272,lst_dedup_duplicate,0))),"",records_master!$A2272)</f>
        <v/>
      </c>
      <c r="B2272">
        <f>IF($A2272="","",records_master!$E2272)</f>
        <v/>
      </c>
      <c r="M2272">
        <f>IF($A2272="","",IF(AND(ISNUMBER(MATCH(C2272,lst_FT_sci_excl,0)),D2272=""),"MISSING FT CODE",IF(AND(NOT(ISNUMBER(MATCH(C2272,lst_FT_sci_excl,0))),D2272&lt;&gt;""),"CODE NOT ALLOWED FOR THIS DECISION","")))</f>
        <v/>
      </c>
    </row>
    <row r="2273">
      <c r="A2273">
        <f>IF(OR(records_master!$A2273="",ISNUMBER(MATCH(records_master!$M2273,lst_dedup_duplicate,0))),"",records_master!$A2273)</f>
        <v/>
      </c>
      <c r="B2273">
        <f>IF($A2273="","",records_master!$E2273)</f>
        <v/>
      </c>
      <c r="M2273">
        <f>IF($A2273="","",IF(AND(ISNUMBER(MATCH(C2273,lst_FT_sci_excl,0)),D2273=""),"MISSING FT CODE",IF(AND(NOT(ISNUMBER(MATCH(C2273,lst_FT_sci_excl,0))),D2273&lt;&gt;""),"CODE NOT ALLOWED FOR THIS DECISION","")))</f>
        <v/>
      </c>
    </row>
    <row r="2274">
      <c r="A2274">
        <f>IF(OR(records_master!$A2274="",ISNUMBER(MATCH(records_master!$M2274,lst_dedup_duplicate,0))),"",records_master!$A2274)</f>
        <v/>
      </c>
      <c r="B2274">
        <f>IF($A2274="","",records_master!$E2274)</f>
        <v/>
      </c>
      <c r="M2274">
        <f>IF($A2274="","",IF(AND(ISNUMBER(MATCH(C2274,lst_FT_sci_excl,0)),D2274=""),"MISSING FT CODE",IF(AND(NOT(ISNUMBER(MATCH(C2274,lst_FT_sci_excl,0))),D2274&lt;&gt;""),"CODE NOT ALLOWED FOR THIS DECISION","")))</f>
        <v/>
      </c>
    </row>
    <row r="2275">
      <c r="A2275">
        <f>IF(OR(records_master!$A2275="",ISNUMBER(MATCH(records_master!$M2275,lst_dedup_duplicate,0))),"",records_master!$A2275)</f>
        <v/>
      </c>
      <c r="B2275">
        <f>IF($A2275="","",records_master!$E2275)</f>
        <v/>
      </c>
      <c r="M2275">
        <f>IF($A2275="","",IF(AND(ISNUMBER(MATCH(C2275,lst_FT_sci_excl,0)),D2275=""),"MISSING FT CODE",IF(AND(NOT(ISNUMBER(MATCH(C2275,lst_FT_sci_excl,0))),D2275&lt;&gt;""),"CODE NOT ALLOWED FOR THIS DECISION","")))</f>
        <v/>
      </c>
    </row>
    <row r="2276">
      <c r="A2276">
        <f>IF(OR(records_master!$A2276="",ISNUMBER(MATCH(records_master!$M2276,lst_dedup_duplicate,0))),"",records_master!$A2276)</f>
        <v/>
      </c>
      <c r="B2276">
        <f>IF($A2276="","",records_master!$E2276)</f>
        <v/>
      </c>
      <c r="M2276">
        <f>IF($A2276="","",IF(AND(ISNUMBER(MATCH(C2276,lst_FT_sci_excl,0)),D2276=""),"MISSING FT CODE",IF(AND(NOT(ISNUMBER(MATCH(C2276,lst_FT_sci_excl,0))),D2276&lt;&gt;""),"CODE NOT ALLOWED FOR THIS DECISION","")))</f>
        <v/>
      </c>
    </row>
    <row r="2277">
      <c r="A2277">
        <f>IF(OR(records_master!$A2277="",ISNUMBER(MATCH(records_master!$M2277,lst_dedup_duplicate,0))),"",records_master!$A2277)</f>
        <v/>
      </c>
      <c r="B2277">
        <f>IF($A2277="","",records_master!$E2277)</f>
        <v/>
      </c>
      <c r="M2277">
        <f>IF($A2277="","",IF(AND(ISNUMBER(MATCH(C2277,lst_FT_sci_excl,0)),D2277=""),"MISSING FT CODE",IF(AND(NOT(ISNUMBER(MATCH(C2277,lst_FT_sci_excl,0))),D2277&lt;&gt;""),"CODE NOT ALLOWED FOR THIS DECISION","")))</f>
        <v/>
      </c>
    </row>
    <row r="2278">
      <c r="A2278">
        <f>IF(OR(records_master!$A2278="",ISNUMBER(MATCH(records_master!$M2278,lst_dedup_duplicate,0))),"",records_master!$A2278)</f>
        <v/>
      </c>
      <c r="B2278">
        <f>IF($A2278="","",records_master!$E2278)</f>
        <v/>
      </c>
      <c r="M2278">
        <f>IF($A2278="","",IF(AND(ISNUMBER(MATCH(C2278,lst_FT_sci_excl,0)),D2278=""),"MISSING FT CODE",IF(AND(NOT(ISNUMBER(MATCH(C2278,lst_FT_sci_excl,0))),D2278&lt;&gt;""),"CODE NOT ALLOWED FOR THIS DECISION","")))</f>
        <v/>
      </c>
    </row>
    <row r="2279">
      <c r="A2279">
        <f>IF(OR(records_master!$A2279="",ISNUMBER(MATCH(records_master!$M2279,lst_dedup_duplicate,0))),"",records_master!$A2279)</f>
        <v/>
      </c>
      <c r="B2279">
        <f>IF($A2279="","",records_master!$E2279)</f>
        <v/>
      </c>
      <c r="M2279">
        <f>IF($A2279="","",IF(AND(ISNUMBER(MATCH(C2279,lst_FT_sci_excl,0)),D2279=""),"MISSING FT CODE",IF(AND(NOT(ISNUMBER(MATCH(C2279,lst_FT_sci_excl,0))),D2279&lt;&gt;""),"CODE NOT ALLOWED FOR THIS DECISION","")))</f>
        <v/>
      </c>
    </row>
    <row r="2280">
      <c r="A2280">
        <f>IF(OR(records_master!$A2280="",ISNUMBER(MATCH(records_master!$M2280,lst_dedup_duplicate,0))),"",records_master!$A2280)</f>
        <v/>
      </c>
      <c r="B2280">
        <f>IF($A2280="","",records_master!$E2280)</f>
        <v/>
      </c>
      <c r="M2280">
        <f>IF($A2280="","",IF(AND(ISNUMBER(MATCH(C2280,lst_FT_sci_excl,0)),D2280=""),"MISSING FT CODE",IF(AND(NOT(ISNUMBER(MATCH(C2280,lst_FT_sci_excl,0))),D2280&lt;&gt;""),"CODE NOT ALLOWED FOR THIS DECISION","")))</f>
        <v/>
      </c>
    </row>
    <row r="2281">
      <c r="A2281">
        <f>IF(OR(records_master!$A2281="",ISNUMBER(MATCH(records_master!$M2281,lst_dedup_duplicate,0))),"",records_master!$A2281)</f>
        <v/>
      </c>
      <c r="B2281">
        <f>IF($A2281="","",records_master!$E2281)</f>
        <v/>
      </c>
      <c r="M2281">
        <f>IF($A2281="","",IF(AND(ISNUMBER(MATCH(C2281,lst_FT_sci_excl,0)),D2281=""),"MISSING FT CODE",IF(AND(NOT(ISNUMBER(MATCH(C2281,lst_FT_sci_excl,0))),D2281&lt;&gt;""),"CODE NOT ALLOWED FOR THIS DECISION","")))</f>
        <v/>
      </c>
    </row>
    <row r="2282">
      <c r="A2282">
        <f>IF(OR(records_master!$A2282="",ISNUMBER(MATCH(records_master!$M2282,lst_dedup_duplicate,0))),"",records_master!$A2282)</f>
        <v/>
      </c>
      <c r="B2282">
        <f>IF($A2282="","",records_master!$E2282)</f>
        <v/>
      </c>
      <c r="M2282">
        <f>IF($A2282="","",IF(AND(ISNUMBER(MATCH(C2282,lst_FT_sci_excl,0)),D2282=""),"MISSING FT CODE",IF(AND(NOT(ISNUMBER(MATCH(C2282,lst_FT_sci_excl,0))),D2282&lt;&gt;""),"CODE NOT ALLOWED FOR THIS DECISION","")))</f>
        <v/>
      </c>
    </row>
    <row r="2283">
      <c r="A2283">
        <f>IF(OR(records_master!$A2283="",ISNUMBER(MATCH(records_master!$M2283,lst_dedup_duplicate,0))),"",records_master!$A2283)</f>
        <v/>
      </c>
      <c r="B2283">
        <f>IF($A2283="","",records_master!$E2283)</f>
        <v/>
      </c>
      <c r="M2283">
        <f>IF($A2283="","",IF(AND(ISNUMBER(MATCH(C2283,lst_FT_sci_excl,0)),D2283=""),"MISSING FT CODE",IF(AND(NOT(ISNUMBER(MATCH(C2283,lst_FT_sci_excl,0))),D2283&lt;&gt;""),"CODE NOT ALLOWED FOR THIS DECISION","")))</f>
        <v/>
      </c>
    </row>
    <row r="2284">
      <c r="A2284">
        <f>IF(OR(records_master!$A2284="",ISNUMBER(MATCH(records_master!$M2284,lst_dedup_duplicate,0))),"",records_master!$A2284)</f>
        <v/>
      </c>
      <c r="B2284">
        <f>IF($A2284="","",records_master!$E2284)</f>
        <v/>
      </c>
      <c r="M2284">
        <f>IF($A2284="","",IF(AND(ISNUMBER(MATCH(C2284,lst_FT_sci_excl,0)),D2284=""),"MISSING FT CODE",IF(AND(NOT(ISNUMBER(MATCH(C2284,lst_FT_sci_excl,0))),D2284&lt;&gt;""),"CODE NOT ALLOWED FOR THIS DECISION","")))</f>
        <v/>
      </c>
    </row>
    <row r="2285">
      <c r="A2285">
        <f>IF(OR(records_master!$A2285="",ISNUMBER(MATCH(records_master!$M2285,lst_dedup_duplicate,0))),"",records_master!$A2285)</f>
        <v/>
      </c>
      <c r="B2285">
        <f>IF($A2285="","",records_master!$E2285)</f>
        <v/>
      </c>
      <c r="M2285">
        <f>IF($A2285="","",IF(AND(ISNUMBER(MATCH(C2285,lst_FT_sci_excl,0)),D2285=""),"MISSING FT CODE",IF(AND(NOT(ISNUMBER(MATCH(C2285,lst_FT_sci_excl,0))),D2285&lt;&gt;""),"CODE NOT ALLOWED FOR THIS DECISION","")))</f>
        <v/>
      </c>
    </row>
    <row r="2286">
      <c r="A2286">
        <f>IF(OR(records_master!$A2286="",ISNUMBER(MATCH(records_master!$M2286,lst_dedup_duplicate,0))),"",records_master!$A2286)</f>
        <v/>
      </c>
      <c r="B2286">
        <f>IF($A2286="","",records_master!$E2286)</f>
        <v/>
      </c>
      <c r="M2286">
        <f>IF($A2286="","",IF(AND(ISNUMBER(MATCH(C2286,lst_FT_sci_excl,0)),D2286=""),"MISSING FT CODE",IF(AND(NOT(ISNUMBER(MATCH(C2286,lst_FT_sci_excl,0))),D2286&lt;&gt;""),"CODE NOT ALLOWED FOR THIS DECISION","")))</f>
        <v/>
      </c>
    </row>
    <row r="2287">
      <c r="A2287">
        <f>IF(OR(records_master!$A2287="",ISNUMBER(MATCH(records_master!$M2287,lst_dedup_duplicate,0))),"",records_master!$A2287)</f>
        <v/>
      </c>
      <c r="B2287">
        <f>IF($A2287="","",records_master!$E2287)</f>
        <v/>
      </c>
      <c r="M2287">
        <f>IF($A2287="","",IF(AND(ISNUMBER(MATCH(C2287,lst_FT_sci_excl,0)),D2287=""),"MISSING FT CODE",IF(AND(NOT(ISNUMBER(MATCH(C2287,lst_FT_sci_excl,0))),D2287&lt;&gt;""),"CODE NOT ALLOWED FOR THIS DECISION","")))</f>
        <v/>
      </c>
    </row>
    <row r="2288">
      <c r="A2288">
        <f>IF(OR(records_master!$A2288="",ISNUMBER(MATCH(records_master!$M2288,lst_dedup_duplicate,0))),"",records_master!$A2288)</f>
        <v/>
      </c>
      <c r="B2288">
        <f>IF($A2288="","",records_master!$E2288)</f>
        <v/>
      </c>
      <c r="M2288">
        <f>IF($A2288="","",IF(AND(ISNUMBER(MATCH(C2288,lst_FT_sci_excl,0)),D2288=""),"MISSING FT CODE",IF(AND(NOT(ISNUMBER(MATCH(C2288,lst_FT_sci_excl,0))),D2288&lt;&gt;""),"CODE NOT ALLOWED FOR THIS DECISION","")))</f>
        <v/>
      </c>
    </row>
    <row r="2289">
      <c r="A2289">
        <f>IF(OR(records_master!$A2289="",ISNUMBER(MATCH(records_master!$M2289,lst_dedup_duplicate,0))),"",records_master!$A2289)</f>
        <v/>
      </c>
      <c r="B2289">
        <f>IF($A2289="","",records_master!$E2289)</f>
        <v/>
      </c>
      <c r="M2289">
        <f>IF($A2289="","",IF(AND(ISNUMBER(MATCH(C2289,lst_FT_sci_excl,0)),D2289=""),"MISSING FT CODE",IF(AND(NOT(ISNUMBER(MATCH(C2289,lst_FT_sci_excl,0))),D2289&lt;&gt;""),"CODE NOT ALLOWED FOR THIS DECISION","")))</f>
        <v/>
      </c>
    </row>
    <row r="2290">
      <c r="A2290">
        <f>IF(OR(records_master!$A2290="",ISNUMBER(MATCH(records_master!$M2290,lst_dedup_duplicate,0))),"",records_master!$A2290)</f>
        <v/>
      </c>
      <c r="B2290">
        <f>IF($A2290="","",records_master!$E2290)</f>
        <v/>
      </c>
      <c r="M2290">
        <f>IF($A2290="","",IF(AND(ISNUMBER(MATCH(C2290,lst_FT_sci_excl,0)),D2290=""),"MISSING FT CODE",IF(AND(NOT(ISNUMBER(MATCH(C2290,lst_FT_sci_excl,0))),D2290&lt;&gt;""),"CODE NOT ALLOWED FOR THIS DECISION","")))</f>
        <v/>
      </c>
    </row>
    <row r="2291">
      <c r="A2291">
        <f>IF(OR(records_master!$A2291="",ISNUMBER(MATCH(records_master!$M2291,lst_dedup_duplicate,0))),"",records_master!$A2291)</f>
        <v/>
      </c>
      <c r="B2291">
        <f>IF($A2291="","",records_master!$E2291)</f>
        <v/>
      </c>
      <c r="M2291">
        <f>IF($A2291="","",IF(AND(ISNUMBER(MATCH(C2291,lst_FT_sci_excl,0)),D2291=""),"MISSING FT CODE",IF(AND(NOT(ISNUMBER(MATCH(C2291,lst_FT_sci_excl,0))),D2291&lt;&gt;""),"CODE NOT ALLOWED FOR THIS DECISION","")))</f>
        <v/>
      </c>
    </row>
    <row r="2292">
      <c r="A2292">
        <f>IF(OR(records_master!$A2292="",ISNUMBER(MATCH(records_master!$M2292,lst_dedup_duplicate,0))),"",records_master!$A2292)</f>
        <v/>
      </c>
      <c r="B2292">
        <f>IF($A2292="","",records_master!$E2292)</f>
        <v/>
      </c>
      <c r="M2292">
        <f>IF($A2292="","",IF(AND(ISNUMBER(MATCH(C2292,lst_FT_sci_excl,0)),D2292=""),"MISSING FT CODE",IF(AND(NOT(ISNUMBER(MATCH(C2292,lst_FT_sci_excl,0))),D2292&lt;&gt;""),"CODE NOT ALLOWED FOR THIS DECISION","")))</f>
        <v/>
      </c>
    </row>
    <row r="2293">
      <c r="A2293">
        <f>IF(OR(records_master!$A2293="",ISNUMBER(MATCH(records_master!$M2293,lst_dedup_duplicate,0))),"",records_master!$A2293)</f>
        <v/>
      </c>
      <c r="B2293">
        <f>IF($A2293="","",records_master!$E2293)</f>
        <v/>
      </c>
      <c r="M2293">
        <f>IF($A2293="","",IF(AND(ISNUMBER(MATCH(C2293,lst_FT_sci_excl,0)),D2293=""),"MISSING FT CODE",IF(AND(NOT(ISNUMBER(MATCH(C2293,lst_FT_sci_excl,0))),D2293&lt;&gt;""),"CODE NOT ALLOWED FOR THIS DECISION","")))</f>
        <v/>
      </c>
    </row>
    <row r="2294">
      <c r="A2294">
        <f>IF(OR(records_master!$A2294="",ISNUMBER(MATCH(records_master!$M2294,lst_dedup_duplicate,0))),"",records_master!$A2294)</f>
        <v/>
      </c>
      <c r="B2294">
        <f>IF($A2294="","",records_master!$E2294)</f>
        <v/>
      </c>
      <c r="M2294">
        <f>IF($A2294="","",IF(AND(ISNUMBER(MATCH(C2294,lst_FT_sci_excl,0)),D2294=""),"MISSING FT CODE",IF(AND(NOT(ISNUMBER(MATCH(C2294,lst_FT_sci_excl,0))),D2294&lt;&gt;""),"CODE NOT ALLOWED FOR THIS DECISION","")))</f>
        <v/>
      </c>
    </row>
    <row r="2295">
      <c r="A2295">
        <f>IF(OR(records_master!$A2295="",ISNUMBER(MATCH(records_master!$M2295,lst_dedup_duplicate,0))),"",records_master!$A2295)</f>
        <v/>
      </c>
      <c r="B2295">
        <f>IF($A2295="","",records_master!$E2295)</f>
        <v/>
      </c>
      <c r="M2295">
        <f>IF($A2295="","",IF(AND(ISNUMBER(MATCH(C2295,lst_FT_sci_excl,0)),D2295=""),"MISSING FT CODE",IF(AND(NOT(ISNUMBER(MATCH(C2295,lst_FT_sci_excl,0))),D2295&lt;&gt;""),"CODE NOT ALLOWED FOR THIS DECISION","")))</f>
        <v/>
      </c>
    </row>
    <row r="2296">
      <c r="A2296">
        <f>IF(OR(records_master!$A2296="",ISNUMBER(MATCH(records_master!$M2296,lst_dedup_duplicate,0))),"",records_master!$A2296)</f>
        <v/>
      </c>
      <c r="B2296">
        <f>IF($A2296="","",records_master!$E2296)</f>
        <v/>
      </c>
      <c r="M2296">
        <f>IF($A2296="","",IF(AND(ISNUMBER(MATCH(C2296,lst_FT_sci_excl,0)),D2296=""),"MISSING FT CODE",IF(AND(NOT(ISNUMBER(MATCH(C2296,lst_FT_sci_excl,0))),D2296&lt;&gt;""),"CODE NOT ALLOWED FOR THIS DECISION","")))</f>
        <v/>
      </c>
    </row>
    <row r="2297">
      <c r="A2297">
        <f>IF(OR(records_master!$A2297="",ISNUMBER(MATCH(records_master!$M2297,lst_dedup_duplicate,0))),"",records_master!$A2297)</f>
        <v/>
      </c>
      <c r="B2297">
        <f>IF($A2297="","",records_master!$E2297)</f>
        <v/>
      </c>
      <c r="M2297">
        <f>IF($A2297="","",IF(AND(ISNUMBER(MATCH(C2297,lst_FT_sci_excl,0)),D2297=""),"MISSING FT CODE",IF(AND(NOT(ISNUMBER(MATCH(C2297,lst_FT_sci_excl,0))),D2297&lt;&gt;""),"CODE NOT ALLOWED FOR THIS DECISION","")))</f>
        <v/>
      </c>
    </row>
    <row r="2298">
      <c r="A2298">
        <f>IF(OR(records_master!$A2298="",ISNUMBER(MATCH(records_master!$M2298,lst_dedup_duplicate,0))),"",records_master!$A2298)</f>
        <v/>
      </c>
      <c r="B2298">
        <f>IF($A2298="","",records_master!$E2298)</f>
        <v/>
      </c>
      <c r="M2298">
        <f>IF($A2298="","",IF(AND(ISNUMBER(MATCH(C2298,lst_FT_sci_excl,0)),D2298=""),"MISSING FT CODE",IF(AND(NOT(ISNUMBER(MATCH(C2298,lst_FT_sci_excl,0))),D2298&lt;&gt;""),"CODE NOT ALLOWED FOR THIS DECISION","")))</f>
        <v/>
      </c>
    </row>
    <row r="2299">
      <c r="A2299">
        <f>IF(OR(records_master!$A2299="",ISNUMBER(MATCH(records_master!$M2299,lst_dedup_duplicate,0))),"",records_master!$A2299)</f>
        <v/>
      </c>
      <c r="B2299">
        <f>IF($A2299="","",records_master!$E2299)</f>
        <v/>
      </c>
      <c r="M2299">
        <f>IF($A2299="","",IF(AND(ISNUMBER(MATCH(C2299,lst_FT_sci_excl,0)),D2299=""),"MISSING FT CODE",IF(AND(NOT(ISNUMBER(MATCH(C2299,lst_FT_sci_excl,0))),D2299&lt;&gt;""),"CODE NOT ALLOWED FOR THIS DECISION","")))</f>
        <v/>
      </c>
    </row>
    <row r="2300">
      <c r="A2300">
        <f>IF(OR(records_master!$A2300="",ISNUMBER(MATCH(records_master!$M2300,lst_dedup_duplicate,0))),"",records_master!$A2300)</f>
        <v/>
      </c>
      <c r="B2300">
        <f>IF($A2300="","",records_master!$E2300)</f>
        <v/>
      </c>
      <c r="M2300">
        <f>IF($A2300="","",IF(AND(ISNUMBER(MATCH(C2300,lst_FT_sci_excl,0)),D2300=""),"MISSING FT CODE",IF(AND(NOT(ISNUMBER(MATCH(C2300,lst_FT_sci_excl,0))),D2300&lt;&gt;""),"CODE NOT ALLOWED FOR THIS DECISION","")))</f>
        <v/>
      </c>
    </row>
    <row r="2301">
      <c r="A2301">
        <f>IF(OR(records_master!$A2301="",ISNUMBER(MATCH(records_master!$M2301,lst_dedup_duplicate,0))),"",records_master!$A2301)</f>
        <v/>
      </c>
      <c r="B2301">
        <f>IF($A2301="","",records_master!$E2301)</f>
        <v/>
      </c>
      <c r="M2301">
        <f>IF($A2301="","",IF(AND(ISNUMBER(MATCH(C2301,lst_FT_sci_excl,0)),D2301=""),"MISSING FT CODE",IF(AND(NOT(ISNUMBER(MATCH(C2301,lst_FT_sci_excl,0))),D2301&lt;&gt;""),"CODE NOT ALLOWED FOR THIS DECISION","")))</f>
        <v/>
      </c>
    </row>
    <row r="2302">
      <c r="A2302">
        <f>IF(OR(records_master!$A2302="",ISNUMBER(MATCH(records_master!$M2302,lst_dedup_duplicate,0))),"",records_master!$A2302)</f>
        <v/>
      </c>
      <c r="B2302">
        <f>IF($A2302="","",records_master!$E2302)</f>
        <v/>
      </c>
      <c r="M2302">
        <f>IF($A2302="","",IF(AND(ISNUMBER(MATCH(C2302,lst_FT_sci_excl,0)),D2302=""),"MISSING FT CODE",IF(AND(NOT(ISNUMBER(MATCH(C2302,lst_FT_sci_excl,0))),D2302&lt;&gt;""),"CODE NOT ALLOWED FOR THIS DECISION","")))</f>
        <v/>
      </c>
    </row>
    <row r="2303">
      <c r="A2303">
        <f>IF(OR(records_master!$A2303="",ISNUMBER(MATCH(records_master!$M2303,lst_dedup_duplicate,0))),"",records_master!$A2303)</f>
        <v/>
      </c>
      <c r="B2303">
        <f>IF($A2303="","",records_master!$E2303)</f>
        <v/>
      </c>
      <c r="M2303">
        <f>IF($A2303="","",IF(AND(ISNUMBER(MATCH(C2303,lst_FT_sci_excl,0)),D2303=""),"MISSING FT CODE",IF(AND(NOT(ISNUMBER(MATCH(C2303,lst_FT_sci_excl,0))),D2303&lt;&gt;""),"CODE NOT ALLOWED FOR THIS DECISION","")))</f>
        <v/>
      </c>
    </row>
    <row r="2304">
      <c r="A2304">
        <f>IF(OR(records_master!$A2304="",ISNUMBER(MATCH(records_master!$M2304,lst_dedup_duplicate,0))),"",records_master!$A2304)</f>
        <v/>
      </c>
      <c r="B2304">
        <f>IF($A2304="","",records_master!$E2304)</f>
        <v/>
      </c>
      <c r="M2304">
        <f>IF($A2304="","",IF(AND(ISNUMBER(MATCH(C2304,lst_FT_sci_excl,0)),D2304=""),"MISSING FT CODE",IF(AND(NOT(ISNUMBER(MATCH(C2304,lst_FT_sci_excl,0))),D2304&lt;&gt;""),"CODE NOT ALLOWED FOR THIS DECISION","")))</f>
        <v/>
      </c>
    </row>
    <row r="2305">
      <c r="A2305">
        <f>IF(OR(records_master!$A2305="",ISNUMBER(MATCH(records_master!$M2305,lst_dedup_duplicate,0))),"",records_master!$A2305)</f>
        <v/>
      </c>
      <c r="B2305">
        <f>IF($A2305="","",records_master!$E2305)</f>
        <v/>
      </c>
      <c r="M2305">
        <f>IF($A2305="","",IF(AND(ISNUMBER(MATCH(C2305,lst_FT_sci_excl,0)),D2305=""),"MISSING FT CODE",IF(AND(NOT(ISNUMBER(MATCH(C2305,lst_FT_sci_excl,0))),D2305&lt;&gt;""),"CODE NOT ALLOWED FOR THIS DECISION","")))</f>
        <v/>
      </c>
    </row>
    <row r="2306">
      <c r="A2306">
        <f>IF(OR(records_master!$A2306="",ISNUMBER(MATCH(records_master!$M2306,lst_dedup_duplicate,0))),"",records_master!$A2306)</f>
        <v/>
      </c>
      <c r="B2306">
        <f>IF($A2306="","",records_master!$E2306)</f>
        <v/>
      </c>
      <c r="M2306">
        <f>IF($A2306="","",IF(AND(ISNUMBER(MATCH(C2306,lst_FT_sci_excl,0)),D2306=""),"MISSING FT CODE",IF(AND(NOT(ISNUMBER(MATCH(C2306,lst_FT_sci_excl,0))),D2306&lt;&gt;""),"CODE NOT ALLOWED FOR THIS DECISION","")))</f>
        <v/>
      </c>
    </row>
    <row r="2307">
      <c r="A2307">
        <f>IF(OR(records_master!$A2307="",ISNUMBER(MATCH(records_master!$M2307,lst_dedup_duplicate,0))),"",records_master!$A2307)</f>
        <v/>
      </c>
      <c r="B2307">
        <f>IF($A2307="","",records_master!$E2307)</f>
        <v/>
      </c>
      <c r="M2307">
        <f>IF($A2307="","",IF(AND(ISNUMBER(MATCH(C2307,lst_FT_sci_excl,0)),D2307=""),"MISSING FT CODE",IF(AND(NOT(ISNUMBER(MATCH(C2307,lst_FT_sci_excl,0))),D2307&lt;&gt;""),"CODE NOT ALLOWED FOR THIS DECISION","")))</f>
        <v/>
      </c>
    </row>
    <row r="2308">
      <c r="A2308">
        <f>IF(OR(records_master!$A2308="",ISNUMBER(MATCH(records_master!$M2308,lst_dedup_duplicate,0))),"",records_master!$A2308)</f>
        <v/>
      </c>
      <c r="B2308">
        <f>IF($A2308="","",records_master!$E2308)</f>
        <v/>
      </c>
      <c r="M2308">
        <f>IF($A2308="","",IF(AND(ISNUMBER(MATCH(C2308,lst_FT_sci_excl,0)),D2308=""),"MISSING FT CODE",IF(AND(NOT(ISNUMBER(MATCH(C2308,lst_FT_sci_excl,0))),D2308&lt;&gt;""),"CODE NOT ALLOWED FOR THIS DECISION","")))</f>
        <v/>
      </c>
    </row>
    <row r="2309">
      <c r="A2309">
        <f>IF(OR(records_master!$A2309="",ISNUMBER(MATCH(records_master!$M2309,lst_dedup_duplicate,0))),"",records_master!$A2309)</f>
        <v/>
      </c>
      <c r="B2309">
        <f>IF($A2309="","",records_master!$E2309)</f>
        <v/>
      </c>
      <c r="M2309">
        <f>IF($A2309="","",IF(AND(ISNUMBER(MATCH(C2309,lst_FT_sci_excl,0)),D2309=""),"MISSING FT CODE",IF(AND(NOT(ISNUMBER(MATCH(C2309,lst_FT_sci_excl,0))),D2309&lt;&gt;""),"CODE NOT ALLOWED FOR THIS DECISION","")))</f>
        <v/>
      </c>
    </row>
    <row r="2310">
      <c r="A2310">
        <f>IF(OR(records_master!$A2310="",ISNUMBER(MATCH(records_master!$M2310,lst_dedup_duplicate,0))),"",records_master!$A2310)</f>
        <v/>
      </c>
      <c r="B2310">
        <f>IF($A2310="","",records_master!$E2310)</f>
        <v/>
      </c>
      <c r="M2310">
        <f>IF($A2310="","",IF(AND(ISNUMBER(MATCH(C2310,lst_FT_sci_excl,0)),D2310=""),"MISSING FT CODE",IF(AND(NOT(ISNUMBER(MATCH(C2310,lst_FT_sci_excl,0))),D2310&lt;&gt;""),"CODE NOT ALLOWED FOR THIS DECISION","")))</f>
        <v/>
      </c>
    </row>
    <row r="2311">
      <c r="A2311">
        <f>IF(OR(records_master!$A2311="",ISNUMBER(MATCH(records_master!$M2311,lst_dedup_duplicate,0))),"",records_master!$A2311)</f>
        <v/>
      </c>
      <c r="B2311">
        <f>IF($A2311="","",records_master!$E2311)</f>
        <v/>
      </c>
      <c r="M2311">
        <f>IF($A2311="","",IF(AND(ISNUMBER(MATCH(C2311,lst_FT_sci_excl,0)),D2311=""),"MISSING FT CODE",IF(AND(NOT(ISNUMBER(MATCH(C2311,lst_FT_sci_excl,0))),D2311&lt;&gt;""),"CODE NOT ALLOWED FOR THIS DECISION","")))</f>
        <v/>
      </c>
    </row>
    <row r="2312">
      <c r="A2312">
        <f>IF(OR(records_master!$A2312="",ISNUMBER(MATCH(records_master!$M2312,lst_dedup_duplicate,0))),"",records_master!$A2312)</f>
        <v/>
      </c>
      <c r="B2312">
        <f>IF($A2312="","",records_master!$E2312)</f>
        <v/>
      </c>
      <c r="M2312">
        <f>IF($A2312="","",IF(AND(ISNUMBER(MATCH(C2312,lst_FT_sci_excl,0)),D2312=""),"MISSING FT CODE",IF(AND(NOT(ISNUMBER(MATCH(C2312,lst_FT_sci_excl,0))),D2312&lt;&gt;""),"CODE NOT ALLOWED FOR THIS DECISION","")))</f>
        <v/>
      </c>
    </row>
    <row r="2313">
      <c r="A2313">
        <f>IF(OR(records_master!$A2313="",ISNUMBER(MATCH(records_master!$M2313,lst_dedup_duplicate,0))),"",records_master!$A2313)</f>
        <v/>
      </c>
      <c r="B2313">
        <f>IF($A2313="","",records_master!$E2313)</f>
        <v/>
      </c>
      <c r="M2313">
        <f>IF($A2313="","",IF(AND(ISNUMBER(MATCH(C2313,lst_FT_sci_excl,0)),D2313=""),"MISSING FT CODE",IF(AND(NOT(ISNUMBER(MATCH(C2313,lst_FT_sci_excl,0))),D2313&lt;&gt;""),"CODE NOT ALLOWED FOR THIS DECISION","")))</f>
        <v/>
      </c>
    </row>
    <row r="2314">
      <c r="A2314">
        <f>IF(OR(records_master!$A2314="",ISNUMBER(MATCH(records_master!$M2314,lst_dedup_duplicate,0))),"",records_master!$A2314)</f>
        <v/>
      </c>
      <c r="B2314">
        <f>IF($A2314="","",records_master!$E2314)</f>
        <v/>
      </c>
      <c r="M2314">
        <f>IF($A2314="","",IF(AND(ISNUMBER(MATCH(C2314,lst_FT_sci_excl,0)),D2314=""),"MISSING FT CODE",IF(AND(NOT(ISNUMBER(MATCH(C2314,lst_FT_sci_excl,0))),D2314&lt;&gt;""),"CODE NOT ALLOWED FOR THIS DECISION","")))</f>
        <v/>
      </c>
    </row>
    <row r="2315">
      <c r="A2315">
        <f>IF(OR(records_master!$A2315="",ISNUMBER(MATCH(records_master!$M2315,lst_dedup_duplicate,0))),"",records_master!$A2315)</f>
        <v/>
      </c>
      <c r="B2315">
        <f>IF($A2315="","",records_master!$E2315)</f>
        <v/>
      </c>
      <c r="M2315">
        <f>IF($A2315="","",IF(AND(ISNUMBER(MATCH(C2315,lst_FT_sci_excl,0)),D2315=""),"MISSING FT CODE",IF(AND(NOT(ISNUMBER(MATCH(C2315,lst_FT_sci_excl,0))),D2315&lt;&gt;""),"CODE NOT ALLOWED FOR THIS DECISION","")))</f>
        <v/>
      </c>
    </row>
    <row r="2316">
      <c r="A2316">
        <f>IF(OR(records_master!$A2316="",ISNUMBER(MATCH(records_master!$M2316,lst_dedup_duplicate,0))),"",records_master!$A2316)</f>
        <v/>
      </c>
      <c r="B2316">
        <f>IF($A2316="","",records_master!$E2316)</f>
        <v/>
      </c>
      <c r="M2316">
        <f>IF($A2316="","",IF(AND(ISNUMBER(MATCH(C2316,lst_FT_sci_excl,0)),D2316=""),"MISSING FT CODE",IF(AND(NOT(ISNUMBER(MATCH(C2316,lst_FT_sci_excl,0))),D2316&lt;&gt;""),"CODE NOT ALLOWED FOR THIS DECISION","")))</f>
        <v/>
      </c>
    </row>
    <row r="2317">
      <c r="A2317">
        <f>IF(OR(records_master!$A2317="",ISNUMBER(MATCH(records_master!$M2317,lst_dedup_duplicate,0))),"",records_master!$A2317)</f>
        <v/>
      </c>
      <c r="B2317">
        <f>IF($A2317="","",records_master!$E2317)</f>
        <v/>
      </c>
      <c r="M2317">
        <f>IF($A2317="","",IF(AND(ISNUMBER(MATCH(C2317,lst_FT_sci_excl,0)),D2317=""),"MISSING FT CODE",IF(AND(NOT(ISNUMBER(MATCH(C2317,lst_FT_sci_excl,0))),D2317&lt;&gt;""),"CODE NOT ALLOWED FOR THIS DECISION","")))</f>
        <v/>
      </c>
    </row>
    <row r="2318">
      <c r="A2318">
        <f>IF(OR(records_master!$A2318="",ISNUMBER(MATCH(records_master!$M2318,lst_dedup_duplicate,0))),"",records_master!$A2318)</f>
        <v/>
      </c>
      <c r="B2318">
        <f>IF($A2318="","",records_master!$E2318)</f>
        <v/>
      </c>
      <c r="M2318">
        <f>IF($A2318="","",IF(AND(ISNUMBER(MATCH(C2318,lst_FT_sci_excl,0)),D2318=""),"MISSING FT CODE",IF(AND(NOT(ISNUMBER(MATCH(C2318,lst_FT_sci_excl,0))),D2318&lt;&gt;""),"CODE NOT ALLOWED FOR THIS DECISION","")))</f>
        <v/>
      </c>
    </row>
    <row r="2319">
      <c r="A2319">
        <f>IF(OR(records_master!$A2319="",ISNUMBER(MATCH(records_master!$M2319,lst_dedup_duplicate,0))),"",records_master!$A2319)</f>
        <v/>
      </c>
      <c r="B2319">
        <f>IF($A2319="","",records_master!$E2319)</f>
        <v/>
      </c>
      <c r="M2319">
        <f>IF($A2319="","",IF(AND(ISNUMBER(MATCH(C2319,lst_FT_sci_excl,0)),D2319=""),"MISSING FT CODE",IF(AND(NOT(ISNUMBER(MATCH(C2319,lst_FT_sci_excl,0))),D2319&lt;&gt;""),"CODE NOT ALLOWED FOR THIS DECISION","")))</f>
        <v/>
      </c>
    </row>
    <row r="2320">
      <c r="A2320">
        <f>IF(OR(records_master!$A2320="",ISNUMBER(MATCH(records_master!$M2320,lst_dedup_duplicate,0))),"",records_master!$A2320)</f>
        <v/>
      </c>
      <c r="B2320">
        <f>IF($A2320="","",records_master!$E2320)</f>
        <v/>
      </c>
      <c r="M2320">
        <f>IF($A2320="","",IF(AND(ISNUMBER(MATCH(C2320,lst_FT_sci_excl,0)),D2320=""),"MISSING FT CODE",IF(AND(NOT(ISNUMBER(MATCH(C2320,lst_FT_sci_excl,0))),D2320&lt;&gt;""),"CODE NOT ALLOWED FOR THIS DECISION","")))</f>
        <v/>
      </c>
    </row>
    <row r="2321">
      <c r="A2321">
        <f>IF(OR(records_master!$A2321="",ISNUMBER(MATCH(records_master!$M2321,lst_dedup_duplicate,0))),"",records_master!$A2321)</f>
        <v/>
      </c>
      <c r="B2321">
        <f>IF($A2321="","",records_master!$E2321)</f>
        <v/>
      </c>
      <c r="M2321">
        <f>IF($A2321="","",IF(AND(ISNUMBER(MATCH(C2321,lst_FT_sci_excl,0)),D2321=""),"MISSING FT CODE",IF(AND(NOT(ISNUMBER(MATCH(C2321,lst_FT_sci_excl,0))),D2321&lt;&gt;""),"CODE NOT ALLOWED FOR THIS DECISION","")))</f>
        <v/>
      </c>
    </row>
    <row r="2322">
      <c r="A2322">
        <f>IF(OR(records_master!$A2322="",ISNUMBER(MATCH(records_master!$M2322,lst_dedup_duplicate,0))),"",records_master!$A2322)</f>
        <v/>
      </c>
      <c r="B2322">
        <f>IF($A2322="","",records_master!$E2322)</f>
        <v/>
      </c>
      <c r="M2322">
        <f>IF($A2322="","",IF(AND(ISNUMBER(MATCH(C2322,lst_FT_sci_excl,0)),D2322=""),"MISSING FT CODE",IF(AND(NOT(ISNUMBER(MATCH(C2322,lst_FT_sci_excl,0))),D2322&lt;&gt;""),"CODE NOT ALLOWED FOR THIS DECISION","")))</f>
        <v/>
      </c>
    </row>
    <row r="2323">
      <c r="A2323">
        <f>IF(OR(records_master!$A2323="",ISNUMBER(MATCH(records_master!$M2323,lst_dedup_duplicate,0))),"",records_master!$A2323)</f>
        <v/>
      </c>
      <c r="B2323">
        <f>IF($A2323="","",records_master!$E2323)</f>
        <v/>
      </c>
      <c r="M2323">
        <f>IF($A2323="","",IF(AND(ISNUMBER(MATCH(C2323,lst_FT_sci_excl,0)),D2323=""),"MISSING FT CODE",IF(AND(NOT(ISNUMBER(MATCH(C2323,lst_FT_sci_excl,0))),D2323&lt;&gt;""),"CODE NOT ALLOWED FOR THIS DECISION","")))</f>
        <v/>
      </c>
    </row>
    <row r="2324">
      <c r="A2324">
        <f>IF(OR(records_master!$A2324="",ISNUMBER(MATCH(records_master!$M2324,lst_dedup_duplicate,0))),"",records_master!$A2324)</f>
        <v/>
      </c>
      <c r="B2324">
        <f>IF($A2324="","",records_master!$E2324)</f>
        <v/>
      </c>
      <c r="M2324">
        <f>IF($A2324="","",IF(AND(ISNUMBER(MATCH(C2324,lst_FT_sci_excl,0)),D2324=""),"MISSING FT CODE",IF(AND(NOT(ISNUMBER(MATCH(C2324,lst_FT_sci_excl,0))),D2324&lt;&gt;""),"CODE NOT ALLOWED FOR THIS DECISION","")))</f>
        <v/>
      </c>
    </row>
    <row r="2325">
      <c r="A2325">
        <f>IF(OR(records_master!$A2325="",ISNUMBER(MATCH(records_master!$M2325,lst_dedup_duplicate,0))),"",records_master!$A2325)</f>
        <v/>
      </c>
      <c r="B2325">
        <f>IF($A2325="","",records_master!$E2325)</f>
        <v/>
      </c>
      <c r="M2325">
        <f>IF($A2325="","",IF(AND(ISNUMBER(MATCH(C2325,lst_FT_sci_excl,0)),D2325=""),"MISSING FT CODE",IF(AND(NOT(ISNUMBER(MATCH(C2325,lst_FT_sci_excl,0))),D2325&lt;&gt;""),"CODE NOT ALLOWED FOR THIS DECISION","")))</f>
        <v/>
      </c>
    </row>
    <row r="2326">
      <c r="A2326">
        <f>IF(OR(records_master!$A2326="",ISNUMBER(MATCH(records_master!$M2326,lst_dedup_duplicate,0))),"",records_master!$A2326)</f>
        <v/>
      </c>
      <c r="B2326">
        <f>IF($A2326="","",records_master!$E2326)</f>
        <v/>
      </c>
      <c r="M2326">
        <f>IF($A2326="","",IF(AND(ISNUMBER(MATCH(C2326,lst_FT_sci_excl,0)),D2326=""),"MISSING FT CODE",IF(AND(NOT(ISNUMBER(MATCH(C2326,lst_FT_sci_excl,0))),D2326&lt;&gt;""),"CODE NOT ALLOWED FOR THIS DECISION","")))</f>
        <v/>
      </c>
    </row>
    <row r="2327">
      <c r="A2327">
        <f>IF(OR(records_master!$A2327="",ISNUMBER(MATCH(records_master!$M2327,lst_dedup_duplicate,0))),"",records_master!$A2327)</f>
        <v/>
      </c>
      <c r="B2327">
        <f>IF($A2327="","",records_master!$E2327)</f>
        <v/>
      </c>
      <c r="M2327">
        <f>IF($A2327="","",IF(AND(ISNUMBER(MATCH(C2327,lst_FT_sci_excl,0)),D2327=""),"MISSING FT CODE",IF(AND(NOT(ISNUMBER(MATCH(C2327,lst_FT_sci_excl,0))),D2327&lt;&gt;""),"CODE NOT ALLOWED FOR THIS DECISION","")))</f>
        <v/>
      </c>
    </row>
    <row r="2328">
      <c r="A2328">
        <f>IF(OR(records_master!$A2328="",ISNUMBER(MATCH(records_master!$M2328,lst_dedup_duplicate,0))),"",records_master!$A2328)</f>
        <v/>
      </c>
      <c r="B2328">
        <f>IF($A2328="","",records_master!$E2328)</f>
        <v/>
      </c>
      <c r="M2328">
        <f>IF($A2328="","",IF(AND(ISNUMBER(MATCH(C2328,lst_FT_sci_excl,0)),D2328=""),"MISSING FT CODE",IF(AND(NOT(ISNUMBER(MATCH(C2328,lst_FT_sci_excl,0))),D2328&lt;&gt;""),"CODE NOT ALLOWED FOR THIS DECISION","")))</f>
        <v/>
      </c>
    </row>
    <row r="2329">
      <c r="A2329">
        <f>IF(OR(records_master!$A2329="",ISNUMBER(MATCH(records_master!$M2329,lst_dedup_duplicate,0))),"",records_master!$A2329)</f>
        <v/>
      </c>
      <c r="B2329">
        <f>IF($A2329="","",records_master!$E2329)</f>
        <v/>
      </c>
      <c r="M2329">
        <f>IF($A2329="","",IF(AND(ISNUMBER(MATCH(C2329,lst_FT_sci_excl,0)),D2329=""),"MISSING FT CODE",IF(AND(NOT(ISNUMBER(MATCH(C2329,lst_FT_sci_excl,0))),D2329&lt;&gt;""),"CODE NOT ALLOWED FOR THIS DECISION","")))</f>
        <v/>
      </c>
    </row>
    <row r="2330">
      <c r="A2330">
        <f>IF(OR(records_master!$A2330="",ISNUMBER(MATCH(records_master!$M2330,lst_dedup_duplicate,0))),"",records_master!$A2330)</f>
        <v/>
      </c>
      <c r="B2330">
        <f>IF($A2330="","",records_master!$E2330)</f>
        <v/>
      </c>
      <c r="M2330">
        <f>IF($A2330="","",IF(AND(ISNUMBER(MATCH(C2330,lst_FT_sci_excl,0)),D2330=""),"MISSING FT CODE",IF(AND(NOT(ISNUMBER(MATCH(C2330,lst_FT_sci_excl,0))),D2330&lt;&gt;""),"CODE NOT ALLOWED FOR THIS DECISION","")))</f>
        <v/>
      </c>
    </row>
    <row r="2331">
      <c r="A2331">
        <f>IF(OR(records_master!$A2331="",ISNUMBER(MATCH(records_master!$M2331,lst_dedup_duplicate,0))),"",records_master!$A2331)</f>
        <v/>
      </c>
      <c r="B2331">
        <f>IF($A2331="","",records_master!$E2331)</f>
        <v/>
      </c>
      <c r="M2331">
        <f>IF($A2331="","",IF(AND(ISNUMBER(MATCH(C2331,lst_FT_sci_excl,0)),D2331=""),"MISSING FT CODE",IF(AND(NOT(ISNUMBER(MATCH(C2331,lst_FT_sci_excl,0))),D2331&lt;&gt;""),"CODE NOT ALLOWED FOR THIS DECISION","")))</f>
        <v/>
      </c>
    </row>
    <row r="2332">
      <c r="A2332">
        <f>IF(OR(records_master!$A2332="",ISNUMBER(MATCH(records_master!$M2332,lst_dedup_duplicate,0))),"",records_master!$A2332)</f>
        <v/>
      </c>
      <c r="B2332">
        <f>IF($A2332="","",records_master!$E2332)</f>
        <v/>
      </c>
      <c r="M2332">
        <f>IF($A2332="","",IF(AND(ISNUMBER(MATCH(C2332,lst_FT_sci_excl,0)),D2332=""),"MISSING FT CODE",IF(AND(NOT(ISNUMBER(MATCH(C2332,lst_FT_sci_excl,0))),D2332&lt;&gt;""),"CODE NOT ALLOWED FOR THIS DECISION","")))</f>
        <v/>
      </c>
    </row>
    <row r="2333">
      <c r="A2333">
        <f>IF(OR(records_master!$A2333="",ISNUMBER(MATCH(records_master!$M2333,lst_dedup_duplicate,0))),"",records_master!$A2333)</f>
        <v/>
      </c>
      <c r="B2333">
        <f>IF($A2333="","",records_master!$E2333)</f>
        <v/>
      </c>
      <c r="M2333">
        <f>IF($A2333="","",IF(AND(ISNUMBER(MATCH(C2333,lst_FT_sci_excl,0)),D2333=""),"MISSING FT CODE",IF(AND(NOT(ISNUMBER(MATCH(C2333,lst_FT_sci_excl,0))),D2333&lt;&gt;""),"CODE NOT ALLOWED FOR THIS DECISION","")))</f>
        <v/>
      </c>
    </row>
    <row r="2334">
      <c r="A2334">
        <f>IF(OR(records_master!$A2334="",ISNUMBER(MATCH(records_master!$M2334,lst_dedup_duplicate,0))),"",records_master!$A2334)</f>
        <v/>
      </c>
      <c r="B2334">
        <f>IF($A2334="","",records_master!$E2334)</f>
        <v/>
      </c>
      <c r="M2334">
        <f>IF($A2334="","",IF(AND(ISNUMBER(MATCH(C2334,lst_FT_sci_excl,0)),D2334=""),"MISSING FT CODE",IF(AND(NOT(ISNUMBER(MATCH(C2334,lst_FT_sci_excl,0))),D2334&lt;&gt;""),"CODE NOT ALLOWED FOR THIS DECISION","")))</f>
        <v/>
      </c>
    </row>
    <row r="2335">
      <c r="A2335">
        <f>IF(OR(records_master!$A2335="",ISNUMBER(MATCH(records_master!$M2335,lst_dedup_duplicate,0))),"",records_master!$A2335)</f>
        <v/>
      </c>
      <c r="B2335">
        <f>IF($A2335="","",records_master!$E2335)</f>
        <v/>
      </c>
      <c r="M2335">
        <f>IF($A2335="","",IF(AND(ISNUMBER(MATCH(C2335,lst_FT_sci_excl,0)),D2335=""),"MISSING FT CODE",IF(AND(NOT(ISNUMBER(MATCH(C2335,lst_FT_sci_excl,0))),D2335&lt;&gt;""),"CODE NOT ALLOWED FOR THIS DECISION","")))</f>
        <v/>
      </c>
    </row>
    <row r="2336">
      <c r="A2336">
        <f>IF(OR(records_master!$A2336="",ISNUMBER(MATCH(records_master!$M2336,lst_dedup_duplicate,0))),"",records_master!$A2336)</f>
        <v/>
      </c>
      <c r="B2336">
        <f>IF($A2336="","",records_master!$E2336)</f>
        <v/>
      </c>
      <c r="M2336">
        <f>IF($A2336="","",IF(AND(ISNUMBER(MATCH(C2336,lst_FT_sci_excl,0)),D2336=""),"MISSING FT CODE",IF(AND(NOT(ISNUMBER(MATCH(C2336,lst_FT_sci_excl,0))),D2336&lt;&gt;""),"CODE NOT ALLOWED FOR THIS DECISION","")))</f>
        <v/>
      </c>
    </row>
    <row r="2337">
      <c r="A2337">
        <f>IF(OR(records_master!$A2337="",ISNUMBER(MATCH(records_master!$M2337,lst_dedup_duplicate,0))),"",records_master!$A2337)</f>
        <v/>
      </c>
      <c r="B2337">
        <f>IF($A2337="","",records_master!$E2337)</f>
        <v/>
      </c>
      <c r="M2337">
        <f>IF($A2337="","",IF(AND(ISNUMBER(MATCH(C2337,lst_FT_sci_excl,0)),D2337=""),"MISSING FT CODE",IF(AND(NOT(ISNUMBER(MATCH(C2337,lst_FT_sci_excl,0))),D2337&lt;&gt;""),"CODE NOT ALLOWED FOR THIS DECISION","")))</f>
        <v/>
      </c>
    </row>
    <row r="2338">
      <c r="A2338">
        <f>IF(OR(records_master!$A2338="",ISNUMBER(MATCH(records_master!$M2338,lst_dedup_duplicate,0))),"",records_master!$A2338)</f>
        <v/>
      </c>
      <c r="B2338">
        <f>IF($A2338="","",records_master!$E2338)</f>
        <v/>
      </c>
      <c r="M2338">
        <f>IF($A2338="","",IF(AND(ISNUMBER(MATCH(C2338,lst_FT_sci_excl,0)),D2338=""),"MISSING FT CODE",IF(AND(NOT(ISNUMBER(MATCH(C2338,lst_FT_sci_excl,0))),D2338&lt;&gt;""),"CODE NOT ALLOWED FOR THIS DECISION","")))</f>
        <v/>
      </c>
    </row>
    <row r="2339">
      <c r="A2339">
        <f>IF(OR(records_master!$A2339="",ISNUMBER(MATCH(records_master!$M2339,lst_dedup_duplicate,0))),"",records_master!$A2339)</f>
        <v/>
      </c>
      <c r="B2339">
        <f>IF($A2339="","",records_master!$E2339)</f>
        <v/>
      </c>
      <c r="M2339">
        <f>IF($A2339="","",IF(AND(ISNUMBER(MATCH(C2339,lst_FT_sci_excl,0)),D2339=""),"MISSING FT CODE",IF(AND(NOT(ISNUMBER(MATCH(C2339,lst_FT_sci_excl,0))),D2339&lt;&gt;""),"CODE NOT ALLOWED FOR THIS DECISION","")))</f>
        <v/>
      </c>
    </row>
    <row r="2340">
      <c r="A2340">
        <f>IF(OR(records_master!$A2340="",ISNUMBER(MATCH(records_master!$M2340,lst_dedup_duplicate,0))),"",records_master!$A2340)</f>
        <v/>
      </c>
      <c r="B2340">
        <f>IF($A2340="","",records_master!$E2340)</f>
        <v/>
      </c>
      <c r="M2340">
        <f>IF($A2340="","",IF(AND(ISNUMBER(MATCH(C2340,lst_FT_sci_excl,0)),D2340=""),"MISSING FT CODE",IF(AND(NOT(ISNUMBER(MATCH(C2340,lst_FT_sci_excl,0))),D2340&lt;&gt;""),"CODE NOT ALLOWED FOR THIS DECISION","")))</f>
        <v/>
      </c>
    </row>
    <row r="2341">
      <c r="A2341">
        <f>IF(OR(records_master!$A2341="",ISNUMBER(MATCH(records_master!$M2341,lst_dedup_duplicate,0))),"",records_master!$A2341)</f>
        <v/>
      </c>
      <c r="B2341">
        <f>IF($A2341="","",records_master!$E2341)</f>
        <v/>
      </c>
      <c r="M2341">
        <f>IF($A2341="","",IF(AND(ISNUMBER(MATCH(C2341,lst_FT_sci_excl,0)),D2341=""),"MISSING FT CODE",IF(AND(NOT(ISNUMBER(MATCH(C2341,lst_FT_sci_excl,0))),D2341&lt;&gt;""),"CODE NOT ALLOWED FOR THIS DECISION","")))</f>
        <v/>
      </c>
    </row>
    <row r="2342">
      <c r="A2342">
        <f>IF(OR(records_master!$A2342="",ISNUMBER(MATCH(records_master!$M2342,lst_dedup_duplicate,0))),"",records_master!$A2342)</f>
        <v/>
      </c>
      <c r="B2342">
        <f>IF($A2342="","",records_master!$E2342)</f>
        <v/>
      </c>
      <c r="M2342">
        <f>IF($A2342="","",IF(AND(ISNUMBER(MATCH(C2342,lst_FT_sci_excl,0)),D2342=""),"MISSING FT CODE",IF(AND(NOT(ISNUMBER(MATCH(C2342,lst_FT_sci_excl,0))),D2342&lt;&gt;""),"CODE NOT ALLOWED FOR THIS DECISION","")))</f>
        <v/>
      </c>
    </row>
    <row r="2343">
      <c r="A2343">
        <f>IF(OR(records_master!$A2343="",ISNUMBER(MATCH(records_master!$M2343,lst_dedup_duplicate,0))),"",records_master!$A2343)</f>
        <v/>
      </c>
      <c r="B2343">
        <f>IF($A2343="","",records_master!$E2343)</f>
        <v/>
      </c>
      <c r="M2343">
        <f>IF($A2343="","",IF(AND(ISNUMBER(MATCH(C2343,lst_FT_sci_excl,0)),D2343=""),"MISSING FT CODE",IF(AND(NOT(ISNUMBER(MATCH(C2343,lst_FT_sci_excl,0))),D2343&lt;&gt;""),"CODE NOT ALLOWED FOR THIS DECISION","")))</f>
        <v/>
      </c>
    </row>
    <row r="2344">
      <c r="A2344">
        <f>IF(OR(records_master!$A2344="",ISNUMBER(MATCH(records_master!$M2344,lst_dedup_duplicate,0))),"",records_master!$A2344)</f>
        <v/>
      </c>
      <c r="B2344">
        <f>IF($A2344="","",records_master!$E2344)</f>
        <v/>
      </c>
      <c r="M2344">
        <f>IF($A2344="","",IF(AND(ISNUMBER(MATCH(C2344,lst_FT_sci_excl,0)),D2344=""),"MISSING FT CODE",IF(AND(NOT(ISNUMBER(MATCH(C2344,lst_FT_sci_excl,0))),D2344&lt;&gt;""),"CODE NOT ALLOWED FOR THIS DECISION","")))</f>
        <v/>
      </c>
    </row>
    <row r="2345">
      <c r="A2345">
        <f>IF(OR(records_master!$A2345="",ISNUMBER(MATCH(records_master!$M2345,lst_dedup_duplicate,0))),"",records_master!$A2345)</f>
        <v/>
      </c>
      <c r="B2345">
        <f>IF($A2345="","",records_master!$E2345)</f>
        <v/>
      </c>
      <c r="M2345">
        <f>IF($A2345="","",IF(AND(ISNUMBER(MATCH(C2345,lst_FT_sci_excl,0)),D2345=""),"MISSING FT CODE",IF(AND(NOT(ISNUMBER(MATCH(C2345,lst_FT_sci_excl,0))),D2345&lt;&gt;""),"CODE NOT ALLOWED FOR THIS DECISION","")))</f>
        <v/>
      </c>
    </row>
    <row r="2346">
      <c r="A2346">
        <f>IF(OR(records_master!$A2346="",ISNUMBER(MATCH(records_master!$M2346,lst_dedup_duplicate,0))),"",records_master!$A2346)</f>
        <v/>
      </c>
      <c r="B2346">
        <f>IF($A2346="","",records_master!$E2346)</f>
        <v/>
      </c>
      <c r="M2346">
        <f>IF($A2346="","",IF(AND(ISNUMBER(MATCH(C2346,lst_FT_sci_excl,0)),D2346=""),"MISSING FT CODE",IF(AND(NOT(ISNUMBER(MATCH(C2346,lst_FT_sci_excl,0))),D2346&lt;&gt;""),"CODE NOT ALLOWED FOR THIS DECISION","")))</f>
        <v/>
      </c>
    </row>
    <row r="2347">
      <c r="A2347">
        <f>IF(OR(records_master!$A2347="",ISNUMBER(MATCH(records_master!$M2347,lst_dedup_duplicate,0))),"",records_master!$A2347)</f>
        <v/>
      </c>
      <c r="B2347">
        <f>IF($A2347="","",records_master!$E2347)</f>
        <v/>
      </c>
      <c r="M2347">
        <f>IF($A2347="","",IF(AND(ISNUMBER(MATCH(C2347,lst_FT_sci_excl,0)),D2347=""),"MISSING FT CODE",IF(AND(NOT(ISNUMBER(MATCH(C2347,lst_FT_sci_excl,0))),D2347&lt;&gt;""),"CODE NOT ALLOWED FOR THIS DECISION","")))</f>
        <v/>
      </c>
    </row>
    <row r="2348">
      <c r="A2348">
        <f>IF(OR(records_master!$A2348="",ISNUMBER(MATCH(records_master!$M2348,lst_dedup_duplicate,0))),"",records_master!$A2348)</f>
        <v/>
      </c>
      <c r="B2348">
        <f>IF($A2348="","",records_master!$E2348)</f>
        <v/>
      </c>
      <c r="M2348">
        <f>IF($A2348="","",IF(AND(ISNUMBER(MATCH(C2348,lst_FT_sci_excl,0)),D2348=""),"MISSING FT CODE",IF(AND(NOT(ISNUMBER(MATCH(C2348,lst_FT_sci_excl,0))),D2348&lt;&gt;""),"CODE NOT ALLOWED FOR THIS DECISION","")))</f>
        <v/>
      </c>
    </row>
    <row r="2349">
      <c r="A2349">
        <f>IF(OR(records_master!$A2349="",ISNUMBER(MATCH(records_master!$M2349,lst_dedup_duplicate,0))),"",records_master!$A2349)</f>
        <v/>
      </c>
      <c r="B2349">
        <f>IF($A2349="","",records_master!$E2349)</f>
        <v/>
      </c>
      <c r="M2349">
        <f>IF($A2349="","",IF(AND(ISNUMBER(MATCH(C2349,lst_FT_sci_excl,0)),D2349=""),"MISSING FT CODE",IF(AND(NOT(ISNUMBER(MATCH(C2349,lst_FT_sci_excl,0))),D2349&lt;&gt;""),"CODE NOT ALLOWED FOR THIS DECISION","")))</f>
        <v/>
      </c>
    </row>
    <row r="2350">
      <c r="A2350">
        <f>IF(OR(records_master!$A2350="",ISNUMBER(MATCH(records_master!$M2350,lst_dedup_duplicate,0))),"",records_master!$A2350)</f>
        <v/>
      </c>
      <c r="B2350">
        <f>IF($A2350="","",records_master!$E2350)</f>
        <v/>
      </c>
      <c r="M2350">
        <f>IF($A2350="","",IF(AND(ISNUMBER(MATCH(C2350,lst_FT_sci_excl,0)),D2350=""),"MISSING FT CODE",IF(AND(NOT(ISNUMBER(MATCH(C2350,lst_FT_sci_excl,0))),D2350&lt;&gt;""),"CODE NOT ALLOWED FOR THIS DECISION","")))</f>
        <v/>
      </c>
    </row>
    <row r="2351">
      <c r="A2351">
        <f>IF(OR(records_master!$A2351="",ISNUMBER(MATCH(records_master!$M2351,lst_dedup_duplicate,0))),"",records_master!$A2351)</f>
        <v/>
      </c>
      <c r="B2351">
        <f>IF($A2351="","",records_master!$E2351)</f>
        <v/>
      </c>
      <c r="M2351">
        <f>IF($A2351="","",IF(AND(ISNUMBER(MATCH(C2351,lst_FT_sci_excl,0)),D2351=""),"MISSING FT CODE",IF(AND(NOT(ISNUMBER(MATCH(C2351,lst_FT_sci_excl,0))),D2351&lt;&gt;""),"CODE NOT ALLOWED FOR THIS DECISION","")))</f>
        <v/>
      </c>
    </row>
    <row r="2352">
      <c r="A2352">
        <f>IF(OR(records_master!$A2352="",ISNUMBER(MATCH(records_master!$M2352,lst_dedup_duplicate,0))),"",records_master!$A2352)</f>
        <v/>
      </c>
      <c r="B2352">
        <f>IF($A2352="","",records_master!$E2352)</f>
        <v/>
      </c>
      <c r="M2352">
        <f>IF($A2352="","",IF(AND(ISNUMBER(MATCH(C2352,lst_FT_sci_excl,0)),D2352=""),"MISSING FT CODE",IF(AND(NOT(ISNUMBER(MATCH(C2352,lst_FT_sci_excl,0))),D2352&lt;&gt;""),"CODE NOT ALLOWED FOR THIS DECISION","")))</f>
        <v/>
      </c>
    </row>
    <row r="2353">
      <c r="A2353">
        <f>IF(OR(records_master!$A2353="",ISNUMBER(MATCH(records_master!$M2353,lst_dedup_duplicate,0))),"",records_master!$A2353)</f>
        <v/>
      </c>
      <c r="B2353">
        <f>IF($A2353="","",records_master!$E2353)</f>
        <v/>
      </c>
      <c r="M2353">
        <f>IF($A2353="","",IF(AND(ISNUMBER(MATCH(C2353,lst_FT_sci_excl,0)),D2353=""),"MISSING FT CODE",IF(AND(NOT(ISNUMBER(MATCH(C2353,lst_FT_sci_excl,0))),D2353&lt;&gt;""),"CODE NOT ALLOWED FOR THIS DECISION","")))</f>
        <v/>
      </c>
    </row>
    <row r="2354">
      <c r="A2354">
        <f>IF(OR(records_master!$A2354="",ISNUMBER(MATCH(records_master!$M2354,lst_dedup_duplicate,0))),"",records_master!$A2354)</f>
        <v/>
      </c>
      <c r="B2354">
        <f>IF($A2354="","",records_master!$E2354)</f>
        <v/>
      </c>
      <c r="M2354">
        <f>IF($A2354="","",IF(AND(ISNUMBER(MATCH(C2354,lst_FT_sci_excl,0)),D2354=""),"MISSING FT CODE",IF(AND(NOT(ISNUMBER(MATCH(C2354,lst_FT_sci_excl,0))),D2354&lt;&gt;""),"CODE NOT ALLOWED FOR THIS DECISION","")))</f>
        <v/>
      </c>
    </row>
    <row r="2355">
      <c r="A2355">
        <f>IF(OR(records_master!$A2355="",ISNUMBER(MATCH(records_master!$M2355,lst_dedup_duplicate,0))),"",records_master!$A2355)</f>
        <v/>
      </c>
      <c r="B2355">
        <f>IF($A2355="","",records_master!$E2355)</f>
        <v/>
      </c>
      <c r="M2355">
        <f>IF($A2355="","",IF(AND(ISNUMBER(MATCH(C2355,lst_FT_sci_excl,0)),D2355=""),"MISSING FT CODE",IF(AND(NOT(ISNUMBER(MATCH(C2355,lst_FT_sci_excl,0))),D2355&lt;&gt;""),"CODE NOT ALLOWED FOR THIS DECISION","")))</f>
        <v/>
      </c>
    </row>
    <row r="2356">
      <c r="A2356">
        <f>IF(OR(records_master!$A2356="",ISNUMBER(MATCH(records_master!$M2356,lst_dedup_duplicate,0))),"",records_master!$A2356)</f>
        <v/>
      </c>
      <c r="B2356">
        <f>IF($A2356="","",records_master!$E2356)</f>
        <v/>
      </c>
      <c r="M2356">
        <f>IF($A2356="","",IF(AND(ISNUMBER(MATCH(C2356,lst_FT_sci_excl,0)),D2356=""),"MISSING FT CODE",IF(AND(NOT(ISNUMBER(MATCH(C2356,lst_FT_sci_excl,0))),D2356&lt;&gt;""),"CODE NOT ALLOWED FOR THIS DECISION","")))</f>
        <v/>
      </c>
    </row>
    <row r="2357">
      <c r="A2357">
        <f>IF(OR(records_master!$A2357="",ISNUMBER(MATCH(records_master!$M2357,lst_dedup_duplicate,0))),"",records_master!$A2357)</f>
        <v/>
      </c>
      <c r="B2357">
        <f>IF($A2357="","",records_master!$E2357)</f>
        <v/>
      </c>
      <c r="M2357">
        <f>IF($A2357="","",IF(AND(ISNUMBER(MATCH(C2357,lst_FT_sci_excl,0)),D2357=""),"MISSING FT CODE",IF(AND(NOT(ISNUMBER(MATCH(C2357,lst_FT_sci_excl,0))),D2357&lt;&gt;""),"CODE NOT ALLOWED FOR THIS DECISION","")))</f>
        <v/>
      </c>
    </row>
    <row r="2358">
      <c r="A2358">
        <f>IF(OR(records_master!$A2358="",ISNUMBER(MATCH(records_master!$M2358,lst_dedup_duplicate,0))),"",records_master!$A2358)</f>
        <v/>
      </c>
      <c r="B2358">
        <f>IF($A2358="","",records_master!$E2358)</f>
        <v/>
      </c>
      <c r="M2358">
        <f>IF($A2358="","",IF(AND(ISNUMBER(MATCH(C2358,lst_FT_sci_excl,0)),D2358=""),"MISSING FT CODE",IF(AND(NOT(ISNUMBER(MATCH(C2358,lst_FT_sci_excl,0))),D2358&lt;&gt;""),"CODE NOT ALLOWED FOR THIS DECISION","")))</f>
        <v/>
      </c>
    </row>
    <row r="2359">
      <c r="A2359">
        <f>IF(OR(records_master!$A2359="",ISNUMBER(MATCH(records_master!$M2359,lst_dedup_duplicate,0))),"",records_master!$A2359)</f>
        <v/>
      </c>
      <c r="B2359">
        <f>IF($A2359="","",records_master!$E2359)</f>
        <v/>
      </c>
      <c r="M2359">
        <f>IF($A2359="","",IF(AND(ISNUMBER(MATCH(C2359,lst_FT_sci_excl,0)),D2359=""),"MISSING FT CODE",IF(AND(NOT(ISNUMBER(MATCH(C2359,lst_FT_sci_excl,0))),D2359&lt;&gt;""),"CODE NOT ALLOWED FOR THIS DECISION","")))</f>
        <v/>
      </c>
    </row>
    <row r="2360">
      <c r="A2360">
        <f>IF(OR(records_master!$A2360="",ISNUMBER(MATCH(records_master!$M2360,lst_dedup_duplicate,0))),"",records_master!$A2360)</f>
        <v/>
      </c>
      <c r="B2360">
        <f>IF($A2360="","",records_master!$E2360)</f>
        <v/>
      </c>
      <c r="M2360">
        <f>IF($A2360="","",IF(AND(ISNUMBER(MATCH(C2360,lst_FT_sci_excl,0)),D2360=""),"MISSING FT CODE",IF(AND(NOT(ISNUMBER(MATCH(C2360,lst_FT_sci_excl,0))),D2360&lt;&gt;""),"CODE NOT ALLOWED FOR THIS DECISION","")))</f>
        <v/>
      </c>
    </row>
    <row r="2361">
      <c r="A2361">
        <f>IF(OR(records_master!$A2361="",ISNUMBER(MATCH(records_master!$M2361,lst_dedup_duplicate,0))),"",records_master!$A2361)</f>
        <v/>
      </c>
      <c r="B2361">
        <f>IF($A2361="","",records_master!$E2361)</f>
        <v/>
      </c>
      <c r="M2361">
        <f>IF($A2361="","",IF(AND(ISNUMBER(MATCH(C2361,lst_FT_sci_excl,0)),D2361=""),"MISSING FT CODE",IF(AND(NOT(ISNUMBER(MATCH(C2361,lst_FT_sci_excl,0))),D2361&lt;&gt;""),"CODE NOT ALLOWED FOR THIS DECISION","")))</f>
        <v/>
      </c>
    </row>
    <row r="2362">
      <c r="A2362">
        <f>IF(OR(records_master!$A2362="",ISNUMBER(MATCH(records_master!$M2362,lst_dedup_duplicate,0))),"",records_master!$A2362)</f>
        <v/>
      </c>
      <c r="B2362">
        <f>IF($A2362="","",records_master!$E2362)</f>
        <v/>
      </c>
      <c r="M2362">
        <f>IF($A2362="","",IF(AND(ISNUMBER(MATCH(C2362,lst_FT_sci_excl,0)),D2362=""),"MISSING FT CODE",IF(AND(NOT(ISNUMBER(MATCH(C2362,lst_FT_sci_excl,0))),D2362&lt;&gt;""),"CODE NOT ALLOWED FOR THIS DECISION","")))</f>
        <v/>
      </c>
    </row>
    <row r="2363">
      <c r="A2363">
        <f>IF(OR(records_master!$A2363="",ISNUMBER(MATCH(records_master!$M2363,lst_dedup_duplicate,0))),"",records_master!$A2363)</f>
        <v/>
      </c>
      <c r="B2363">
        <f>IF($A2363="","",records_master!$E2363)</f>
        <v/>
      </c>
      <c r="M2363">
        <f>IF($A2363="","",IF(AND(ISNUMBER(MATCH(C2363,lst_FT_sci_excl,0)),D2363=""),"MISSING FT CODE",IF(AND(NOT(ISNUMBER(MATCH(C2363,lst_FT_sci_excl,0))),D2363&lt;&gt;""),"CODE NOT ALLOWED FOR THIS DECISION","")))</f>
        <v/>
      </c>
    </row>
    <row r="2364">
      <c r="A2364">
        <f>IF(OR(records_master!$A2364="",ISNUMBER(MATCH(records_master!$M2364,lst_dedup_duplicate,0))),"",records_master!$A2364)</f>
        <v/>
      </c>
      <c r="B2364">
        <f>IF($A2364="","",records_master!$E2364)</f>
        <v/>
      </c>
      <c r="M2364">
        <f>IF($A2364="","",IF(AND(ISNUMBER(MATCH(C2364,lst_FT_sci_excl,0)),D2364=""),"MISSING FT CODE",IF(AND(NOT(ISNUMBER(MATCH(C2364,lst_FT_sci_excl,0))),D2364&lt;&gt;""),"CODE NOT ALLOWED FOR THIS DECISION","")))</f>
        <v/>
      </c>
    </row>
    <row r="2365">
      <c r="A2365">
        <f>IF(OR(records_master!$A2365="",ISNUMBER(MATCH(records_master!$M2365,lst_dedup_duplicate,0))),"",records_master!$A2365)</f>
        <v/>
      </c>
      <c r="B2365">
        <f>IF($A2365="","",records_master!$E2365)</f>
        <v/>
      </c>
      <c r="M2365">
        <f>IF($A2365="","",IF(AND(ISNUMBER(MATCH(C2365,lst_FT_sci_excl,0)),D2365=""),"MISSING FT CODE",IF(AND(NOT(ISNUMBER(MATCH(C2365,lst_FT_sci_excl,0))),D2365&lt;&gt;""),"CODE NOT ALLOWED FOR THIS DECISION","")))</f>
        <v/>
      </c>
    </row>
    <row r="2366">
      <c r="A2366">
        <f>IF(OR(records_master!$A2366="",ISNUMBER(MATCH(records_master!$M2366,lst_dedup_duplicate,0))),"",records_master!$A2366)</f>
        <v/>
      </c>
      <c r="B2366">
        <f>IF($A2366="","",records_master!$E2366)</f>
        <v/>
      </c>
      <c r="M2366">
        <f>IF($A2366="","",IF(AND(ISNUMBER(MATCH(C2366,lst_FT_sci_excl,0)),D2366=""),"MISSING FT CODE",IF(AND(NOT(ISNUMBER(MATCH(C2366,lst_FT_sci_excl,0))),D2366&lt;&gt;""),"CODE NOT ALLOWED FOR THIS DECISION","")))</f>
        <v/>
      </c>
    </row>
    <row r="2367">
      <c r="A2367">
        <f>IF(OR(records_master!$A2367="",ISNUMBER(MATCH(records_master!$M2367,lst_dedup_duplicate,0))),"",records_master!$A2367)</f>
        <v/>
      </c>
      <c r="B2367">
        <f>IF($A2367="","",records_master!$E2367)</f>
        <v/>
      </c>
      <c r="M2367">
        <f>IF($A2367="","",IF(AND(ISNUMBER(MATCH(C2367,lst_FT_sci_excl,0)),D2367=""),"MISSING FT CODE",IF(AND(NOT(ISNUMBER(MATCH(C2367,lst_FT_sci_excl,0))),D2367&lt;&gt;""),"CODE NOT ALLOWED FOR THIS DECISION","")))</f>
        <v/>
      </c>
    </row>
    <row r="2368">
      <c r="A2368">
        <f>IF(OR(records_master!$A2368="",ISNUMBER(MATCH(records_master!$M2368,lst_dedup_duplicate,0))),"",records_master!$A2368)</f>
        <v/>
      </c>
      <c r="B2368">
        <f>IF($A2368="","",records_master!$E2368)</f>
        <v/>
      </c>
      <c r="M2368">
        <f>IF($A2368="","",IF(AND(ISNUMBER(MATCH(C2368,lst_FT_sci_excl,0)),D2368=""),"MISSING FT CODE",IF(AND(NOT(ISNUMBER(MATCH(C2368,lst_FT_sci_excl,0))),D2368&lt;&gt;""),"CODE NOT ALLOWED FOR THIS DECISION","")))</f>
        <v/>
      </c>
    </row>
    <row r="2369">
      <c r="A2369">
        <f>IF(OR(records_master!$A2369="",ISNUMBER(MATCH(records_master!$M2369,lst_dedup_duplicate,0))),"",records_master!$A2369)</f>
        <v/>
      </c>
      <c r="B2369">
        <f>IF($A2369="","",records_master!$E2369)</f>
        <v/>
      </c>
      <c r="M2369">
        <f>IF($A2369="","",IF(AND(ISNUMBER(MATCH(C2369,lst_FT_sci_excl,0)),D2369=""),"MISSING FT CODE",IF(AND(NOT(ISNUMBER(MATCH(C2369,lst_FT_sci_excl,0))),D2369&lt;&gt;""),"CODE NOT ALLOWED FOR THIS DECISION","")))</f>
        <v/>
      </c>
    </row>
    <row r="2370">
      <c r="A2370">
        <f>IF(OR(records_master!$A2370="",ISNUMBER(MATCH(records_master!$M2370,lst_dedup_duplicate,0))),"",records_master!$A2370)</f>
        <v/>
      </c>
      <c r="B2370">
        <f>IF($A2370="","",records_master!$E2370)</f>
        <v/>
      </c>
      <c r="M2370">
        <f>IF($A2370="","",IF(AND(ISNUMBER(MATCH(C2370,lst_FT_sci_excl,0)),D2370=""),"MISSING FT CODE",IF(AND(NOT(ISNUMBER(MATCH(C2370,lst_FT_sci_excl,0))),D2370&lt;&gt;""),"CODE NOT ALLOWED FOR THIS DECISION","")))</f>
        <v/>
      </c>
    </row>
    <row r="2371">
      <c r="A2371">
        <f>IF(OR(records_master!$A2371="",ISNUMBER(MATCH(records_master!$M2371,lst_dedup_duplicate,0))),"",records_master!$A2371)</f>
        <v/>
      </c>
      <c r="B2371">
        <f>IF($A2371="","",records_master!$E2371)</f>
        <v/>
      </c>
      <c r="M2371">
        <f>IF($A2371="","",IF(AND(ISNUMBER(MATCH(C2371,lst_FT_sci_excl,0)),D2371=""),"MISSING FT CODE",IF(AND(NOT(ISNUMBER(MATCH(C2371,lst_FT_sci_excl,0))),D2371&lt;&gt;""),"CODE NOT ALLOWED FOR THIS DECISION","")))</f>
        <v/>
      </c>
    </row>
    <row r="2372">
      <c r="A2372">
        <f>IF(OR(records_master!$A2372="",ISNUMBER(MATCH(records_master!$M2372,lst_dedup_duplicate,0))),"",records_master!$A2372)</f>
        <v/>
      </c>
      <c r="B2372">
        <f>IF($A2372="","",records_master!$E2372)</f>
        <v/>
      </c>
      <c r="M2372">
        <f>IF($A2372="","",IF(AND(ISNUMBER(MATCH(C2372,lst_FT_sci_excl,0)),D2372=""),"MISSING FT CODE",IF(AND(NOT(ISNUMBER(MATCH(C2372,lst_FT_sci_excl,0))),D2372&lt;&gt;""),"CODE NOT ALLOWED FOR THIS DECISION","")))</f>
        <v/>
      </c>
    </row>
    <row r="2373">
      <c r="A2373">
        <f>IF(OR(records_master!$A2373="",ISNUMBER(MATCH(records_master!$M2373,lst_dedup_duplicate,0))),"",records_master!$A2373)</f>
        <v/>
      </c>
      <c r="B2373">
        <f>IF($A2373="","",records_master!$E2373)</f>
        <v/>
      </c>
      <c r="M2373">
        <f>IF($A2373="","",IF(AND(ISNUMBER(MATCH(C2373,lst_FT_sci_excl,0)),D2373=""),"MISSING FT CODE",IF(AND(NOT(ISNUMBER(MATCH(C2373,lst_FT_sci_excl,0))),D2373&lt;&gt;""),"CODE NOT ALLOWED FOR THIS DECISION","")))</f>
        <v/>
      </c>
    </row>
    <row r="2374">
      <c r="A2374">
        <f>IF(OR(records_master!$A2374="",ISNUMBER(MATCH(records_master!$M2374,lst_dedup_duplicate,0))),"",records_master!$A2374)</f>
        <v/>
      </c>
      <c r="B2374">
        <f>IF($A2374="","",records_master!$E2374)</f>
        <v/>
      </c>
      <c r="M2374">
        <f>IF($A2374="","",IF(AND(ISNUMBER(MATCH(C2374,lst_FT_sci_excl,0)),D2374=""),"MISSING FT CODE",IF(AND(NOT(ISNUMBER(MATCH(C2374,lst_FT_sci_excl,0))),D2374&lt;&gt;""),"CODE NOT ALLOWED FOR THIS DECISION","")))</f>
        <v/>
      </c>
    </row>
    <row r="2375">
      <c r="A2375">
        <f>IF(OR(records_master!$A2375="",ISNUMBER(MATCH(records_master!$M2375,lst_dedup_duplicate,0))),"",records_master!$A2375)</f>
        <v/>
      </c>
      <c r="B2375">
        <f>IF($A2375="","",records_master!$E2375)</f>
        <v/>
      </c>
      <c r="M2375">
        <f>IF($A2375="","",IF(AND(ISNUMBER(MATCH(C2375,lst_FT_sci_excl,0)),D2375=""),"MISSING FT CODE",IF(AND(NOT(ISNUMBER(MATCH(C2375,lst_FT_sci_excl,0))),D2375&lt;&gt;""),"CODE NOT ALLOWED FOR THIS DECISION","")))</f>
        <v/>
      </c>
    </row>
    <row r="2376">
      <c r="A2376">
        <f>IF(OR(records_master!$A2376="",ISNUMBER(MATCH(records_master!$M2376,lst_dedup_duplicate,0))),"",records_master!$A2376)</f>
        <v/>
      </c>
      <c r="B2376">
        <f>IF($A2376="","",records_master!$E2376)</f>
        <v/>
      </c>
      <c r="M2376">
        <f>IF($A2376="","",IF(AND(ISNUMBER(MATCH(C2376,lst_FT_sci_excl,0)),D2376=""),"MISSING FT CODE",IF(AND(NOT(ISNUMBER(MATCH(C2376,lst_FT_sci_excl,0))),D2376&lt;&gt;""),"CODE NOT ALLOWED FOR THIS DECISION","")))</f>
        <v/>
      </c>
    </row>
    <row r="2377">
      <c r="A2377">
        <f>IF(OR(records_master!$A2377="",ISNUMBER(MATCH(records_master!$M2377,lst_dedup_duplicate,0))),"",records_master!$A2377)</f>
        <v/>
      </c>
      <c r="B2377">
        <f>IF($A2377="","",records_master!$E2377)</f>
        <v/>
      </c>
      <c r="M2377">
        <f>IF($A2377="","",IF(AND(ISNUMBER(MATCH(C2377,lst_FT_sci_excl,0)),D2377=""),"MISSING FT CODE",IF(AND(NOT(ISNUMBER(MATCH(C2377,lst_FT_sci_excl,0))),D2377&lt;&gt;""),"CODE NOT ALLOWED FOR THIS DECISION","")))</f>
        <v/>
      </c>
    </row>
    <row r="2378">
      <c r="A2378">
        <f>IF(OR(records_master!$A2378="",ISNUMBER(MATCH(records_master!$M2378,lst_dedup_duplicate,0))),"",records_master!$A2378)</f>
        <v/>
      </c>
      <c r="B2378">
        <f>IF($A2378="","",records_master!$E2378)</f>
        <v/>
      </c>
      <c r="M2378">
        <f>IF($A2378="","",IF(AND(ISNUMBER(MATCH(C2378,lst_FT_sci_excl,0)),D2378=""),"MISSING FT CODE",IF(AND(NOT(ISNUMBER(MATCH(C2378,lst_FT_sci_excl,0))),D2378&lt;&gt;""),"CODE NOT ALLOWED FOR THIS DECISION","")))</f>
        <v/>
      </c>
    </row>
    <row r="2379">
      <c r="A2379">
        <f>IF(OR(records_master!$A2379="",ISNUMBER(MATCH(records_master!$M2379,lst_dedup_duplicate,0))),"",records_master!$A2379)</f>
        <v/>
      </c>
      <c r="B2379">
        <f>IF($A2379="","",records_master!$E2379)</f>
        <v/>
      </c>
      <c r="M2379">
        <f>IF($A2379="","",IF(AND(ISNUMBER(MATCH(C2379,lst_FT_sci_excl,0)),D2379=""),"MISSING FT CODE",IF(AND(NOT(ISNUMBER(MATCH(C2379,lst_FT_sci_excl,0))),D2379&lt;&gt;""),"CODE NOT ALLOWED FOR THIS DECISION","")))</f>
        <v/>
      </c>
    </row>
    <row r="2380">
      <c r="A2380">
        <f>IF(OR(records_master!$A2380="",ISNUMBER(MATCH(records_master!$M2380,lst_dedup_duplicate,0))),"",records_master!$A2380)</f>
        <v/>
      </c>
      <c r="B2380">
        <f>IF($A2380="","",records_master!$E2380)</f>
        <v/>
      </c>
      <c r="M2380">
        <f>IF($A2380="","",IF(AND(ISNUMBER(MATCH(C2380,lst_FT_sci_excl,0)),D2380=""),"MISSING FT CODE",IF(AND(NOT(ISNUMBER(MATCH(C2380,lst_FT_sci_excl,0))),D2380&lt;&gt;""),"CODE NOT ALLOWED FOR THIS DECISION","")))</f>
        <v/>
      </c>
    </row>
    <row r="2381">
      <c r="A2381">
        <f>IF(OR(records_master!$A2381="",ISNUMBER(MATCH(records_master!$M2381,lst_dedup_duplicate,0))),"",records_master!$A2381)</f>
        <v/>
      </c>
      <c r="B2381">
        <f>IF($A2381="","",records_master!$E2381)</f>
        <v/>
      </c>
      <c r="M2381">
        <f>IF($A2381="","",IF(AND(ISNUMBER(MATCH(C2381,lst_FT_sci_excl,0)),D2381=""),"MISSING FT CODE",IF(AND(NOT(ISNUMBER(MATCH(C2381,lst_FT_sci_excl,0))),D2381&lt;&gt;""),"CODE NOT ALLOWED FOR THIS DECISION","")))</f>
        <v/>
      </c>
    </row>
    <row r="2382">
      <c r="A2382">
        <f>IF(OR(records_master!$A2382="",ISNUMBER(MATCH(records_master!$M2382,lst_dedup_duplicate,0))),"",records_master!$A2382)</f>
        <v/>
      </c>
      <c r="B2382">
        <f>IF($A2382="","",records_master!$E2382)</f>
        <v/>
      </c>
      <c r="M2382">
        <f>IF($A2382="","",IF(AND(ISNUMBER(MATCH(C2382,lst_FT_sci_excl,0)),D2382=""),"MISSING FT CODE",IF(AND(NOT(ISNUMBER(MATCH(C2382,lst_FT_sci_excl,0))),D2382&lt;&gt;""),"CODE NOT ALLOWED FOR THIS DECISION","")))</f>
        <v/>
      </c>
    </row>
    <row r="2383">
      <c r="A2383">
        <f>IF(OR(records_master!$A2383="",ISNUMBER(MATCH(records_master!$M2383,lst_dedup_duplicate,0))),"",records_master!$A2383)</f>
        <v/>
      </c>
      <c r="B2383">
        <f>IF($A2383="","",records_master!$E2383)</f>
        <v/>
      </c>
      <c r="M2383">
        <f>IF($A2383="","",IF(AND(ISNUMBER(MATCH(C2383,lst_FT_sci_excl,0)),D2383=""),"MISSING FT CODE",IF(AND(NOT(ISNUMBER(MATCH(C2383,lst_FT_sci_excl,0))),D2383&lt;&gt;""),"CODE NOT ALLOWED FOR THIS DECISION","")))</f>
        <v/>
      </c>
    </row>
    <row r="2384">
      <c r="A2384">
        <f>IF(OR(records_master!$A2384="",ISNUMBER(MATCH(records_master!$M2384,lst_dedup_duplicate,0))),"",records_master!$A2384)</f>
        <v/>
      </c>
      <c r="B2384">
        <f>IF($A2384="","",records_master!$E2384)</f>
        <v/>
      </c>
      <c r="M2384">
        <f>IF($A2384="","",IF(AND(ISNUMBER(MATCH(C2384,lst_FT_sci_excl,0)),D2384=""),"MISSING FT CODE",IF(AND(NOT(ISNUMBER(MATCH(C2384,lst_FT_sci_excl,0))),D2384&lt;&gt;""),"CODE NOT ALLOWED FOR THIS DECISION","")))</f>
        <v/>
      </c>
    </row>
    <row r="2385">
      <c r="A2385">
        <f>IF(OR(records_master!$A2385="",ISNUMBER(MATCH(records_master!$M2385,lst_dedup_duplicate,0))),"",records_master!$A2385)</f>
        <v/>
      </c>
      <c r="B2385">
        <f>IF($A2385="","",records_master!$E2385)</f>
        <v/>
      </c>
      <c r="M2385">
        <f>IF($A2385="","",IF(AND(ISNUMBER(MATCH(C2385,lst_FT_sci_excl,0)),D2385=""),"MISSING FT CODE",IF(AND(NOT(ISNUMBER(MATCH(C2385,lst_FT_sci_excl,0))),D2385&lt;&gt;""),"CODE NOT ALLOWED FOR THIS DECISION","")))</f>
        <v/>
      </c>
    </row>
    <row r="2386">
      <c r="A2386">
        <f>IF(OR(records_master!$A2386="",ISNUMBER(MATCH(records_master!$M2386,lst_dedup_duplicate,0))),"",records_master!$A2386)</f>
        <v/>
      </c>
      <c r="B2386">
        <f>IF($A2386="","",records_master!$E2386)</f>
        <v/>
      </c>
      <c r="M2386">
        <f>IF($A2386="","",IF(AND(ISNUMBER(MATCH(C2386,lst_FT_sci_excl,0)),D2386=""),"MISSING FT CODE",IF(AND(NOT(ISNUMBER(MATCH(C2386,lst_FT_sci_excl,0))),D2386&lt;&gt;""),"CODE NOT ALLOWED FOR THIS DECISION","")))</f>
        <v/>
      </c>
    </row>
    <row r="2387">
      <c r="A2387">
        <f>IF(OR(records_master!$A2387="",ISNUMBER(MATCH(records_master!$M2387,lst_dedup_duplicate,0))),"",records_master!$A2387)</f>
        <v/>
      </c>
      <c r="B2387">
        <f>IF($A2387="","",records_master!$E2387)</f>
        <v/>
      </c>
      <c r="M2387">
        <f>IF($A2387="","",IF(AND(ISNUMBER(MATCH(C2387,lst_FT_sci_excl,0)),D2387=""),"MISSING FT CODE",IF(AND(NOT(ISNUMBER(MATCH(C2387,lst_FT_sci_excl,0))),D2387&lt;&gt;""),"CODE NOT ALLOWED FOR THIS DECISION","")))</f>
        <v/>
      </c>
    </row>
    <row r="2388">
      <c r="A2388">
        <f>IF(OR(records_master!$A2388="",ISNUMBER(MATCH(records_master!$M2388,lst_dedup_duplicate,0))),"",records_master!$A2388)</f>
        <v/>
      </c>
      <c r="B2388">
        <f>IF($A2388="","",records_master!$E2388)</f>
        <v/>
      </c>
      <c r="M2388">
        <f>IF($A2388="","",IF(AND(ISNUMBER(MATCH(C2388,lst_FT_sci_excl,0)),D2388=""),"MISSING FT CODE",IF(AND(NOT(ISNUMBER(MATCH(C2388,lst_FT_sci_excl,0))),D2388&lt;&gt;""),"CODE NOT ALLOWED FOR THIS DECISION","")))</f>
        <v/>
      </c>
    </row>
    <row r="2389">
      <c r="A2389">
        <f>IF(OR(records_master!$A2389="",ISNUMBER(MATCH(records_master!$M2389,lst_dedup_duplicate,0))),"",records_master!$A2389)</f>
        <v/>
      </c>
      <c r="B2389">
        <f>IF($A2389="","",records_master!$E2389)</f>
        <v/>
      </c>
      <c r="M2389">
        <f>IF($A2389="","",IF(AND(ISNUMBER(MATCH(C2389,lst_FT_sci_excl,0)),D2389=""),"MISSING FT CODE",IF(AND(NOT(ISNUMBER(MATCH(C2389,lst_FT_sci_excl,0))),D2389&lt;&gt;""),"CODE NOT ALLOWED FOR THIS DECISION","")))</f>
        <v/>
      </c>
    </row>
    <row r="2390">
      <c r="A2390">
        <f>IF(OR(records_master!$A2390="",ISNUMBER(MATCH(records_master!$M2390,lst_dedup_duplicate,0))),"",records_master!$A2390)</f>
        <v/>
      </c>
      <c r="B2390">
        <f>IF($A2390="","",records_master!$E2390)</f>
        <v/>
      </c>
      <c r="M2390">
        <f>IF($A2390="","",IF(AND(ISNUMBER(MATCH(C2390,lst_FT_sci_excl,0)),D2390=""),"MISSING FT CODE",IF(AND(NOT(ISNUMBER(MATCH(C2390,lst_FT_sci_excl,0))),D2390&lt;&gt;""),"CODE NOT ALLOWED FOR THIS DECISION","")))</f>
        <v/>
      </c>
    </row>
    <row r="2391">
      <c r="A2391">
        <f>IF(OR(records_master!$A2391="",ISNUMBER(MATCH(records_master!$M2391,lst_dedup_duplicate,0))),"",records_master!$A2391)</f>
        <v/>
      </c>
      <c r="B2391">
        <f>IF($A2391="","",records_master!$E2391)</f>
        <v/>
      </c>
      <c r="M2391">
        <f>IF($A2391="","",IF(AND(ISNUMBER(MATCH(C2391,lst_FT_sci_excl,0)),D2391=""),"MISSING FT CODE",IF(AND(NOT(ISNUMBER(MATCH(C2391,lst_FT_sci_excl,0))),D2391&lt;&gt;""),"CODE NOT ALLOWED FOR THIS DECISION","")))</f>
        <v/>
      </c>
    </row>
    <row r="2392">
      <c r="A2392">
        <f>IF(OR(records_master!$A2392="",ISNUMBER(MATCH(records_master!$M2392,lst_dedup_duplicate,0))),"",records_master!$A2392)</f>
        <v/>
      </c>
      <c r="B2392">
        <f>IF($A2392="","",records_master!$E2392)</f>
        <v/>
      </c>
      <c r="M2392">
        <f>IF($A2392="","",IF(AND(ISNUMBER(MATCH(C2392,lst_FT_sci_excl,0)),D2392=""),"MISSING FT CODE",IF(AND(NOT(ISNUMBER(MATCH(C2392,lst_FT_sci_excl,0))),D2392&lt;&gt;""),"CODE NOT ALLOWED FOR THIS DECISION","")))</f>
        <v/>
      </c>
    </row>
    <row r="2393">
      <c r="A2393">
        <f>IF(OR(records_master!$A2393="",ISNUMBER(MATCH(records_master!$M2393,lst_dedup_duplicate,0))),"",records_master!$A2393)</f>
        <v/>
      </c>
      <c r="B2393">
        <f>IF($A2393="","",records_master!$E2393)</f>
        <v/>
      </c>
      <c r="M2393">
        <f>IF($A2393="","",IF(AND(ISNUMBER(MATCH(C2393,lst_FT_sci_excl,0)),D2393=""),"MISSING FT CODE",IF(AND(NOT(ISNUMBER(MATCH(C2393,lst_FT_sci_excl,0))),D2393&lt;&gt;""),"CODE NOT ALLOWED FOR THIS DECISION","")))</f>
        <v/>
      </c>
    </row>
    <row r="2394">
      <c r="A2394">
        <f>IF(OR(records_master!$A2394="",ISNUMBER(MATCH(records_master!$M2394,lst_dedup_duplicate,0))),"",records_master!$A2394)</f>
        <v/>
      </c>
      <c r="B2394">
        <f>IF($A2394="","",records_master!$E2394)</f>
        <v/>
      </c>
      <c r="M2394">
        <f>IF($A2394="","",IF(AND(ISNUMBER(MATCH(C2394,lst_FT_sci_excl,0)),D2394=""),"MISSING FT CODE",IF(AND(NOT(ISNUMBER(MATCH(C2394,lst_FT_sci_excl,0))),D2394&lt;&gt;""),"CODE NOT ALLOWED FOR THIS DECISION","")))</f>
        <v/>
      </c>
    </row>
    <row r="2395">
      <c r="A2395">
        <f>IF(OR(records_master!$A2395="",ISNUMBER(MATCH(records_master!$M2395,lst_dedup_duplicate,0))),"",records_master!$A2395)</f>
        <v/>
      </c>
      <c r="B2395">
        <f>IF($A2395="","",records_master!$E2395)</f>
        <v/>
      </c>
      <c r="M2395">
        <f>IF($A2395="","",IF(AND(ISNUMBER(MATCH(C2395,lst_FT_sci_excl,0)),D2395=""),"MISSING FT CODE",IF(AND(NOT(ISNUMBER(MATCH(C2395,lst_FT_sci_excl,0))),D2395&lt;&gt;""),"CODE NOT ALLOWED FOR THIS DECISION","")))</f>
        <v/>
      </c>
    </row>
    <row r="2396">
      <c r="A2396">
        <f>IF(OR(records_master!$A2396="",ISNUMBER(MATCH(records_master!$M2396,lst_dedup_duplicate,0))),"",records_master!$A2396)</f>
        <v/>
      </c>
      <c r="B2396">
        <f>IF($A2396="","",records_master!$E2396)</f>
        <v/>
      </c>
      <c r="M2396">
        <f>IF($A2396="","",IF(AND(ISNUMBER(MATCH(C2396,lst_FT_sci_excl,0)),D2396=""),"MISSING FT CODE",IF(AND(NOT(ISNUMBER(MATCH(C2396,lst_FT_sci_excl,0))),D2396&lt;&gt;""),"CODE NOT ALLOWED FOR THIS DECISION","")))</f>
        <v/>
      </c>
    </row>
    <row r="2397">
      <c r="A2397">
        <f>IF(OR(records_master!$A2397="",ISNUMBER(MATCH(records_master!$M2397,lst_dedup_duplicate,0))),"",records_master!$A2397)</f>
        <v/>
      </c>
      <c r="B2397">
        <f>IF($A2397="","",records_master!$E2397)</f>
        <v/>
      </c>
      <c r="M2397">
        <f>IF($A2397="","",IF(AND(ISNUMBER(MATCH(C2397,lst_FT_sci_excl,0)),D2397=""),"MISSING FT CODE",IF(AND(NOT(ISNUMBER(MATCH(C2397,lst_FT_sci_excl,0))),D2397&lt;&gt;""),"CODE NOT ALLOWED FOR THIS DECISION","")))</f>
        <v/>
      </c>
    </row>
    <row r="2398">
      <c r="A2398">
        <f>IF(OR(records_master!$A2398="",ISNUMBER(MATCH(records_master!$M2398,lst_dedup_duplicate,0))),"",records_master!$A2398)</f>
        <v/>
      </c>
      <c r="B2398">
        <f>IF($A2398="","",records_master!$E2398)</f>
        <v/>
      </c>
      <c r="M2398">
        <f>IF($A2398="","",IF(AND(ISNUMBER(MATCH(C2398,lst_FT_sci_excl,0)),D2398=""),"MISSING FT CODE",IF(AND(NOT(ISNUMBER(MATCH(C2398,lst_FT_sci_excl,0))),D2398&lt;&gt;""),"CODE NOT ALLOWED FOR THIS DECISION","")))</f>
        <v/>
      </c>
    </row>
    <row r="2399">
      <c r="A2399">
        <f>IF(OR(records_master!$A2399="",ISNUMBER(MATCH(records_master!$M2399,lst_dedup_duplicate,0))),"",records_master!$A2399)</f>
        <v/>
      </c>
      <c r="B2399">
        <f>IF($A2399="","",records_master!$E2399)</f>
        <v/>
      </c>
      <c r="M2399">
        <f>IF($A2399="","",IF(AND(ISNUMBER(MATCH(C2399,lst_FT_sci_excl,0)),D2399=""),"MISSING FT CODE",IF(AND(NOT(ISNUMBER(MATCH(C2399,lst_FT_sci_excl,0))),D2399&lt;&gt;""),"CODE NOT ALLOWED FOR THIS DECISION","")))</f>
        <v/>
      </c>
    </row>
    <row r="2400">
      <c r="A2400">
        <f>IF(OR(records_master!$A2400="",ISNUMBER(MATCH(records_master!$M2400,lst_dedup_duplicate,0))),"",records_master!$A2400)</f>
        <v/>
      </c>
      <c r="B2400">
        <f>IF($A2400="","",records_master!$E2400)</f>
        <v/>
      </c>
      <c r="M2400">
        <f>IF($A2400="","",IF(AND(ISNUMBER(MATCH(C2400,lst_FT_sci_excl,0)),D2400=""),"MISSING FT CODE",IF(AND(NOT(ISNUMBER(MATCH(C2400,lst_FT_sci_excl,0))),D2400&lt;&gt;""),"CODE NOT ALLOWED FOR THIS DECISION","")))</f>
        <v/>
      </c>
    </row>
    <row r="2401">
      <c r="A2401">
        <f>IF(OR(records_master!$A2401="",ISNUMBER(MATCH(records_master!$M2401,lst_dedup_duplicate,0))),"",records_master!$A2401)</f>
        <v/>
      </c>
      <c r="B2401">
        <f>IF($A2401="","",records_master!$E2401)</f>
        <v/>
      </c>
      <c r="M2401">
        <f>IF($A2401="","",IF(AND(ISNUMBER(MATCH(C2401,lst_FT_sci_excl,0)),D2401=""),"MISSING FT CODE",IF(AND(NOT(ISNUMBER(MATCH(C2401,lst_FT_sci_excl,0))),D2401&lt;&gt;""),"CODE NOT ALLOWED FOR THIS DECISION","")))</f>
        <v/>
      </c>
    </row>
    <row r="2402">
      <c r="A2402">
        <f>IF(OR(records_master!$A2402="",ISNUMBER(MATCH(records_master!$M2402,lst_dedup_duplicate,0))),"",records_master!$A2402)</f>
        <v/>
      </c>
      <c r="B2402">
        <f>IF($A2402="","",records_master!$E2402)</f>
        <v/>
      </c>
      <c r="M2402">
        <f>IF($A2402="","",IF(AND(ISNUMBER(MATCH(C2402,lst_FT_sci_excl,0)),D2402=""),"MISSING FT CODE",IF(AND(NOT(ISNUMBER(MATCH(C2402,lst_FT_sci_excl,0))),D2402&lt;&gt;""),"CODE NOT ALLOWED FOR THIS DECISION","")))</f>
        <v/>
      </c>
    </row>
    <row r="2403">
      <c r="A2403">
        <f>IF(OR(records_master!$A2403="",ISNUMBER(MATCH(records_master!$M2403,lst_dedup_duplicate,0))),"",records_master!$A2403)</f>
        <v/>
      </c>
      <c r="B2403">
        <f>IF($A2403="","",records_master!$E2403)</f>
        <v/>
      </c>
      <c r="M2403">
        <f>IF($A2403="","",IF(AND(ISNUMBER(MATCH(C2403,lst_FT_sci_excl,0)),D2403=""),"MISSING FT CODE",IF(AND(NOT(ISNUMBER(MATCH(C2403,lst_FT_sci_excl,0))),D2403&lt;&gt;""),"CODE NOT ALLOWED FOR THIS DECISION","")))</f>
        <v/>
      </c>
    </row>
    <row r="2404">
      <c r="A2404">
        <f>IF(OR(records_master!$A2404="",ISNUMBER(MATCH(records_master!$M2404,lst_dedup_duplicate,0))),"",records_master!$A2404)</f>
        <v/>
      </c>
      <c r="B2404">
        <f>IF($A2404="","",records_master!$E2404)</f>
        <v/>
      </c>
      <c r="M2404">
        <f>IF($A2404="","",IF(AND(ISNUMBER(MATCH(C2404,lst_FT_sci_excl,0)),D2404=""),"MISSING FT CODE",IF(AND(NOT(ISNUMBER(MATCH(C2404,lst_FT_sci_excl,0))),D2404&lt;&gt;""),"CODE NOT ALLOWED FOR THIS DECISION","")))</f>
        <v/>
      </c>
    </row>
    <row r="2405">
      <c r="A2405">
        <f>IF(OR(records_master!$A2405="",ISNUMBER(MATCH(records_master!$M2405,lst_dedup_duplicate,0))),"",records_master!$A2405)</f>
        <v/>
      </c>
      <c r="B2405">
        <f>IF($A2405="","",records_master!$E2405)</f>
        <v/>
      </c>
      <c r="M2405">
        <f>IF($A2405="","",IF(AND(ISNUMBER(MATCH(C2405,lst_FT_sci_excl,0)),D2405=""),"MISSING FT CODE",IF(AND(NOT(ISNUMBER(MATCH(C2405,lst_FT_sci_excl,0))),D2405&lt;&gt;""),"CODE NOT ALLOWED FOR THIS DECISION","")))</f>
        <v/>
      </c>
    </row>
    <row r="2406">
      <c r="A2406">
        <f>IF(OR(records_master!$A2406="",ISNUMBER(MATCH(records_master!$M2406,lst_dedup_duplicate,0))),"",records_master!$A2406)</f>
        <v/>
      </c>
      <c r="B2406">
        <f>IF($A2406="","",records_master!$E2406)</f>
        <v/>
      </c>
      <c r="M2406">
        <f>IF($A2406="","",IF(AND(ISNUMBER(MATCH(C2406,lst_FT_sci_excl,0)),D2406=""),"MISSING FT CODE",IF(AND(NOT(ISNUMBER(MATCH(C2406,lst_FT_sci_excl,0))),D2406&lt;&gt;""),"CODE NOT ALLOWED FOR THIS DECISION","")))</f>
        <v/>
      </c>
    </row>
    <row r="2407">
      <c r="A2407">
        <f>IF(OR(records_master!$A2407="",ISNUMBER(MATCH(records_master!$M2407,lst_dedup_duplicate,0))),"",records_master!$A2407)</f>
        <v/>
      </c>
      <c r="B2407">
        <f>IF($A2407="","",records_master!$E2407)</f>
        <v/>
      </c>
      <c r="M2407">
        <f>IF($A2407="","",IF(AND(ISNUMBER(MATCH(C2407,lst_FT_sci_excl,0)),D2407=""),"MISSING FT CODE",IF(AND(NOT(ISNUMBER(MATCH(C2407,lst_FT_sci_excl,0))),D2407&lt;&gt;""),"CODE NOT ALLOWED FOR THIS DECISION","")))</f>
        <v/>
      </c>
    </row>
    <row r="2408">
      <c r="A2408">
        <f>IF(OR(records_master!$A2408="",ISNUMBER(MATCH(records_master!$M2408,lst_dedup_duplicate,0))),"",records_master!$A2408)</f>
        <v/>
      </c>
      <c r="B2408">
        <f>IF($A2408="","",records_master!$E2408)</f>
        <v/>
      </c>
      <c r="M2408">
        <f>IF($A2408="","",IF(AND(ISNUMBER(MATCH(C2408,lst_FT_sci_excl,0)),D2408=""),"MISSING FT CODE",IF(AND(NOT(ISNUMBER(MATCH(C2408,lst_FT_sci_excl,0))),D2408&lt;&gt;""),"CODE NOT ALLOWED FOR THIS DECISION","")))</f>
        <v/>
      </c>
    </row>
    <row r="2409">
      <c r="A2409">
        <f>IF(OR(records_master!$A2409="",ISNUMBER(MATCH(records_master!$M2409,lst_dedup_duplicate,0))),"",records_master!$A2409)</f>
        <v/>
      </c>
      <c r="B2409">
        <f>IF($A2409="","",records_master!$E2409)</f>
        <v/>
      </c>
      <c r="M2409">
        <f>IF($A2409="","",IF(AND(ISNUMBER(MATCH(C2409,lst_FT_sci_excl,0)),D2409=""),"MISSING FT CODE",IF(AND(NOT(ISNUMBER(MATCH(C2409,lst_FT_sci_excl,0))),D2409&lt;&gt;""),"CODE NOT ALLOWED FOR THIS DECISION","")))</f>
        <v/>
      </c>
    </row>
    <row r="2410">
      <c r="A2410">
        <f>IF(OR(records_master!$A2410="",ISNUMBER(MATCH(records_master!$M2410,lst_dedup_duplicate,0))),"",records_master!$A2410)</f>
        <v/>
      </c>
      <c r="B2410">
        <f>IF($A2410="","",records_master!$E2410)</f>
        <v/>
      </c>
      <c r="M2410">
        <f>IF($A2410="","",IF(AND(ISNUMBER(MATCH(C2410,lst_FT_sci_excl,0)),D2410=""),"MISSING FT CODE",IF(AND(NOT(ISNUMBER(MATCH(C2410,lst_FT_sci_excl,0))),D2410&lt;&gt;""),"CODE NOT ALLOWED FOR THIS DECISION","")))</f>
        <v/>
      </c>
    </row>
    <row r="2411">
      <c r="A2411">
        <f>IF(OR(records_master!$A2411="",ISNUMBER(MATCH(records_master!$M2411,lst_dedup_duplicate,0))),"",records_master!$A2411)</f>
        <v/>
      </c>
      <c r="B2411">
        <f>IF($A2411="","",records_master!$E2411)</f>
        <v/>
      </c>
      <c r="M2411">
        <f>IF($A2411="","",IF(AND(ISNUMBER(MATCH(C2411,lst_FT_sci_excl,0)),D2411=""),"MISSING FT CODE",IF(AND(NOT(ISNUMBER(MATCH(C2411,lst_FT_sci_excl,0))),D2411&lt;&gt;""),"CODE NOT ALLOWED FOR THIS DECISION","")))</f>
        <v/>
      </c>
    </row>
    <row r="2412">
      <c r="A2412">
        <f>IF(OR(records_master!$A2412="",ISNUMBER(MATCH(records_master!$M2412,lst_dedup_duplicate,0))),"",records_master!$A2412)</f>
        <v/>
      </c>
      <c r="B2412">
        <f>IF($A2412="","",records_master!$E2412)</f>
        <v/>
      </c>
      <c r="M2412">
        <f>IF($A2412="","",IF(AND(ISNUMBER(MATCH(C2412,lst_FT_sci_excl,0)),D2412=""),"MISSING FT CODE",IF(AND(NOT(ISNUMBER(MATCH(C2412,lst_FT_sci_excl,0))),D2412&lt;&gt;""),"CODE NOT ALLOWED FOR THIS DECISION","")))</f>
        <v/>
      </c>
    </row>
    <row r="2413">
      <c r="A2413">
        <f>IF(OR(records_master!$A2413="",ISNUMBER(MATCH(records_master!$M2413,lst_dedup_duplicate,0))),"",records_master!$A2413)</f>
        <v/>
      </c>
      <c r="B2413">
        <f>IF($A2413="","",records_master!$E2413)</f>
        <v/>
      </c>
      <c r="M2413">
        <f>IF($A2413="","",IF(AND(ISNUMBER(MATCH(C2413,lst_FT_sci_excl,0)),D2413=""),"MISSING FT CODE",IF(AND(NOT(ISNUMBER(MATCH(C2413,lst_FT_sci_excl,0))),D2413&lt;&gt;""),"CODE NOT ALLOWED FOR THIS DECISION","")))</f>
        <v/>
      </c>
    </row>
    <row r="2414">
      <c r="A2414">
        <f>IF(OR(records_master!$A2414="",ISNUMBER(MATCH(records_master!$M2414,lst_dedup_duplicate,0))),"",records_master!$A2414)</f>
        <v/>
      </c>
      <c r="B2414">
        <f>IF($A2414="","",records_master!$E2414)</f>
        <v/>
      </c>
      <c r="M2414">
        <f>IF($A2414="","",IF(AND(ISNUMBER(MATCH(C2414,lst_FT_sci_excl,0)),D2414=""),"MISSING FT CODE",IF(AND(NOT(ISNUMBER(MATCH(C2414,lst_FT_sci_excl,0))),D2414&lt;&gt;""),"CODE NOT ALLOWED FOR THIS DECISION","")))</f>
        <v/>
      </c>
    </row>
    <row r="2415">
      <c r="A2415">
        <f>IF(OR(records_master!$A2415="",ISNUMBER(MATCH(records_master!$M2415,lst_dedup_duplicate,0))),"",records_master!$A2415)</f>
        <v/>
      </c>
      <c r="B2415">
        <f>IF($A2415="","",records_master!$E2415)</f>
        <v/>
      </c>
      <c r="M2415">
        <f>IF($A2415="","",IF(AND(ISNUMBER(MATCH(C2415,lst_FT_sci_excl,0)),D2415=""),"MISSING FT CODE",IF(AND(NOT(ISNUMBER(MATCH(C2415,lst_FT_sci_excl,0))),D2415&lt;&gt;""),"CODE NOT ALLOWED FOR THIS DECISION","")))</f>
        <v/>
      </c>
    </row>
    <row r="2416">
      <c r="A2416">
        <f>IF(OR(records_master!$A2416="",ISNUMBER(MATCH(records_master!$M2416,lst_dedup_duplicate,0))),"",records_master!$A2416)</f>
        <v/>
      </c>
      <c r="B2416">
        <f>IF($A2416="","",records_master!$E2416)</f>
        <v/>
      </c>
      <c r="M2416">
        <f>IF($A2416="","",IF(AND(ISNUMBER(MATCH(C2416,lst_FT_sci_excl,0)),D2416=""),"MISSING FT CODE",IF(AND(NOT(ISNUMBER(MATCH(C2416,lst_FT_sci_excl,0))),D2416&lt;&gt;""),"CODE NOT ALLOWED FOR THIS DECISION","")))</f>
        <v/>
      </c>
    </row>
    <row r="2417">
      <c r="A2417">
        <f>IF(OR(records_master!$A2417="",ISNUMBER(MATCH(records_master!$M2417,lst_dedup_duplicate,0))),"",records_master!$A2417)</f>
        <v/>
      </c>
      <c r="B2417">
        <f>IF($A2417="","",records_master!$E2417)</f>
        <v/>
      </c>
      <c r="M2417">
        <f>IF($A2417="","",IF(AND(ISNUMBER(MATCH(C2417,lst_FT_sci_excl,0)),D2417=""),"MISSING FT CODE",IF(AND(NOT(ISNUMBER(MATCH(C2417,lst_FT_sci_excl,0))),D2417&lt;&gt;""),"CODE NOT ALLOWED FOR THIS DECISION","")))</f>
        <v/>
      </c>
    </row>
    <row r="2418">
      <c r="A2418">
        <f>IF(OR(records_master!$A2418="",ISNUMBER(MATCH(records_master!$M2418,lst_dedup_duplicate,0))),"",records_master!$A2418)</f>
        <v/>
      </c>
      <c r="B2418">
        <f>IF($A2418="","",records_master!$E2418)</f>
        <v/>
      </c>
      <c r="M2418">
        <f>IF($A2418="","",IF(AND(ISNUMBER(MATCH(C2418,lst_FT_sci_excl,0)),D2418=""),"MISSING FT CODE",IF(AND(NOT(ISNUMBER(MATCH(C2418,lst_FT_sci_excl,0))),D2418&lt;&gt;""),"CODE NOT ALLOWED FOR THIS DECISION","")))</f>
        <v/>
      </c>
    </row>
    <row r="2419">
      <c r="A2419">
        <f>IF(OR(records_master!$A2419="",ISNUMBER(MATCH(records_master!$M2419,lst_dedup_duplicate,0))),"",records_master!$A2419)</f>
        <v/>
      </c>
      <c r="B2419">
        <f>IF($A2419="","",records_master!$E2419)</f>
        <v/>
      </c>
      <c r="M2419">
        <f>IF($A2419="","",IF(AND(ISNUMBER(MATCH(C2419,lst_FT_sci_excl,0)),D2419=""),"MISSING FT CODE",IF(AND(NOT(ISNUMBER(MATCH(C2419,lst_FT_sci_excl,0))),D2419&lt;&gt;""),"CODE NOT ALLOWED FOR THIS DECISION","")))</f>
        <v/>
      </c>
    </row>
    <row r="2420">
      <c r="A2420">
        <f>IF(OR(records_master!$A2420="",ISNUMBER(MATCH(records_master!$M2420,lst_dedup_duplicate,0))),"",records_master!$A2420)</f>
        <v/>
      </c>
      <c r="B2420">
        <f>IF($A2420="","",records_master!$E2420)</f>
        <v/>
      </c>
      <c r="M2420">
        <f>IF($A2420="","",IF(AND(ISNUMBER(MATCH(C2420,lst_FT_sci_excl,0)),D2420=""),"MISSING FT CODE",IF(AND(NOT(ISNUMBER(MATCH(C2420,lst_FT_sci_excl,0))),D2420&lt;&gt;""),"CODE NOT ALLOWED FOR THIS DECISION","")))</f>
        <v/>
      </c>
    </row>
    <row r="2421">
      <c r="A2421">
        <f>IF(OR(records_master!$A2421="",ISNUMBER(MATCH(records_master!$M2421,lst_dedup_duplicate,0))),"",records_master!$A2421)</f>
        <v/>
      </c>
      <c r="B2421">
        <f>IF($A2421="","",records_master!$E2421)</f>
        <v/>
      </c>
      <c r="M2421">
        <f>IF($A2421="","",IF(AND(ISNUMBER(MATCH(C2421,lst_FT_sci_excl,0)),D2421=""),"MISSING FT CODE",IF(AND(NOT(ISNUMBER(MATCH(C2421,lst_FT_sci_excl,0))),D2421&lt;&gt;""),"CODE NOT ALLOWED FOR THIS DECISION","")))</f>
        <v/>
      </c>
    </row>
    <row r="2422">
      <c r="A2422">
        <f>IF(OR(records_master!$A2422="",ISNUMBER(MATCH(records_master!$M2422,lst_dedup_duplicate,0))),"",records_master!$A2422)</f>
        <v/>
      </c>
      <c r="B2422">
        <f>IF($A2422="","",records_master!$E2422)</f>
        <v/>
      </c>
      <c r="M2422">
        <f>IF($A2422="","",IF(AND(ISNUMBER(MATCH(C2422,lst_FT_sci_excl,0)),D2422=""),"MISSING FT CODE",IF(AND(NOT(ISNUMBER(MATCH(C2422,lst_FT_sci_excl,0))),D2422&lt;&gt;""),"CODE NOT ALLOWED FOR THIS DECISION","")))</f>
        <v/>
      </c>
    </row>
    <row r="2423">
      <c r="A2423">
        <f>IF(OR(records_master!$A2423="",ISNUMBER(MATCH(records_master!$M2423,lst_dedup_duplicate,0))),"",records_master!$A2423)</f>
        <v/>
      </c>
      <c r="B2423">
        <f>IF($A2423="","",records_master!$E2423)</f>
        <v/>
      </c>
      <c r="M2423">
        <f>IF($A2423="","",IF(AND(ISNUMBER(MATCH(C2423,lst_FT_sci_excl,0)),D2423=""),"MISSING FT CODE",IF(AND(NOT(ISNUMBER(MATCH(C2423,lst_FT_sci_excl,0))),D2423&lt;&gt;""),"CODE NOT ALLOWED FOR THIS DECISION","")))</f>
        <v/>
      </c>
    </row>
    <row r="2424">
      <c r="A2424">
        <f>IF(OR(records_master!$A2424="",ISNUMBER(MATCH(records_master!$M2424,lst_dedup_duplicate,0))),"",records_master!$A2424)</f>
        <v/>
      </c>
      <c r="B2424">
        <f>IF($A2424="","",records_master!$E2424)</f>
        <v/>
      </c>
      <c r="M2424">
        <f>IF($A2424="","",IF(AND(ISNUMBER(MATCH(C2424,lst_FT_sci_excl,0)),D2424=""),"MISSING FT CODE",IF(AND(NOT(ISNUMBER(MATCH(C2424,lst_FT_sci_excl,0))),D2424&lt;&gt;""),"CODE NOT ALLOWED FOR THIS DECISION","")))</f>
        <v/>
      </c>
    </row>
    <row r="2425">
      <c r="A2425">
        <f>IF(OR(records_master!$A2425="",ISNUMBER(MATCH(records_master!$M2425,lst_dedup_duplicate,0))),"",records_master!$A2425)</f>
        <v/>
      </c>
      <c r="B2425">
        <f>IF($A2425="","",records_master!$E2425)</f>
        <v/>
      </c>
      <c r="M2425">
        <f>IF($A2425="","",IF(AND(ISNUMBER(MATCH(C2425,lst_FT_sci_excl,0)),D2425=""),"MISSING FT CODE",IF(AND(NOT(ISNUMBER(MATCH(C2425,lst_FT_sci_excl,0))),D2425&lt;&gt;""),"CODE NOT ALLOWED FOR THIS DECISION","")))</f>
        <v/>
      </c>
    </row>
    <row r="2426">
      <c r="A2426">
        <f>IF(OR(records_master!$A2426="",ISNUMBER(MATCH(records_master!$M2426,lst_dedup_duplicate,0))),"",records_master!$A2426)</f>
        <v/>
      </c>
      <c r="B2426">
        <f>IF($A2426="","",records_master!$E2426)</f>
        <v/>
      </c>
      <c r="M2426">
        <f>IF($A2426="","",IF(AND(ISNUMBER(MATCH(C2426,lst_FT_sci_excl,0)),D2426=""),"MISSING FT CODE",IF(AND(NOT(ISNUMBER(MATCH(C2426,lst_FT_sci_excl,0))),D2426&lt;&gt;""),"CODE NOT ALLOWED FOR THIS DECISION","")))</f>
        <v/>
      </c>
    </row>
    <row r="2427">
      <c r="A2427">
        <f>IF(OR(records_master!$A2427="",ISNUMBER(MATCH(records_master!$M2427,lst_dedup_duplicate,0))),"",records_master!$A2427)</f>
        <v/>
      </c>
      <c r="B2427">
        <f>IF($A2427="","",records_master!$E2427)</f>
        <v/>
      </c>
      <c r="M2427">
        <f>IF($A2427="","",IF(AND(ISNUMBER(MATCH(C2427,lst_FT_sci_excl,0)),D2427=""),"MISSING FT CODE",IF(AND(NOT(ISNUMBER(MATCH(C2427,lst_FT_sci_excl,0))),D2427&lt;&gt;""),"CODE NOT ALLOWED FOR THIS DECISION","")))</f>
        <v/>
      </c>
    </row>
    <row r="2428">
      <c r="A2428">
        <f>IF(OR(records_master!$A2428="",ISNUMBER(MATCH(records_master!$M2428,lst_dedup_duplicate,0))),"",records_master!$A2428)</f>
        <v/>
      </c>
      <c r="B2428">
        <f>IF($A2428="","",records_master!$E2428)</f>
        <v/>
      </c>
      <c r="M2428">
        <f>IF($A2428="","",IF(AND(ISNUMBER(MATCH(C2428,lst_FT_sci_excl,0)),D2428=""),"MISSING FT CODE",IF(AND(NOT(ISNUMBER(MATCH(C2428,lst_FT_sci_excl,0))),D2428&lt;&gt;""),"CODE NOT ALLOWED FOR THIS DECISION","")))</f>
        <v/>
      </c>
    </row>
    <row r="2429">
      <c r="A2429">
        <f>IF(OR(records_master!$A2429="",ISNUMBER(MATCH(records_master!$M2429,lst_dedup_duplicate,0))),"",records_master!$A2429)</f>
        <v/>
      </c>
      <c r="B2429">
        <f>IF($A2429="","",records_master!$E2429)</f>
        <v/>
      </c>
      <c r="M2429">
        <f>IF($A2429="","",IF(AND(ISNUMBER(MATCH(C2429,lst_FT_sci_excl,0)),D2429=""),"MISSING FT CODE",IF(AND(NOT(ISNUMBER(MATCH(C2429,lst_FT_sci_excl,0))),D2429&lt;&gt;""),"CODE NOT ALLOWED FOR THIS DECISION","")))</f>
        <v/>
      </c>
    </row>
    <row r="2430">
      <c r="A2430">
        <f>IF(OR(records_master!$A2430="",ISNUMBER(MATCH(records_master!$M2430,lst_dedup_duplicate,0))),"",records_master!$A2430)</f>
        <v/>
      </c>
      <c r="B2430">
        <f>IF($A2430="","",records_master!$E2430)</f>
        <v/>
      </c>
      <c r="M2430">
        <f>IF($A2430="","",IF(AND(ISNUMBER(MATCH(C2430,lst_FT_sci_excl,0)),D2430=""),"MISSING FT CODE",IF(AND(NOT(ISNUMBER(MATCH(C2430,lst_FT_sci_excl,0))),D2430&lt;&gt;""),"CODE NOT ALLOWED FOR THIS DECISION","")))</f>
        <v/>
      </c>
    </row>
    <row r="2431">
      <c r="A2431">
        <f>IF(OR(records_master!$A2431="",ISNUMBER(MATCH(records_master!$M2431,lst_dedup_duplicate,0))),"",records_master!$A2431)</f>
        <v/>
      </c>
      <c r="B2431">
        <f>IF($A2431="","",records_master!$E2431)</f>
        <v/>
      </c>
      <c r="M2431">
        <f>IF($A2431="","",IF(AND(ISNUMBER(MATCH(C2431,lst_FT_sci_excl,0)),D2431=""),"MISSING FT CODE",IF(AND(NOT(ISNUMBER(MATCH(C2431,lst_FT_sci_excl,0))),D2431&lt;&gt;""),"CODE NOT ALLOWED FOR THIS DECISION","")))</f>
        <v/>
      </c>
    </row>
    <row r="2432">
      <c r="A2432">
        <f>IF(OR(records_master!$A2432="",ISNUMBER(MATCH(records_master!$M2432,lst_dedup_duplicate,0))),"",records_master!$A2432)</f>
        <v/>
      </c>
      <c r="B2432">
        <f>IF($A2432="","",records_master!$E2432)</f>
        <v/>
      </c>
      <c r="M2432">
        <f>IF($A2432="","",IF(AND(ISNUMBER(MATCH(C2432,lst_FT_sci_excl,0)),D2432=""),"MISSING FT CODE",IF(AND(NOT(ISNUMBER(MATCH(C2432,lst_FT_sci_excl,0))),D2432&lt;&gt;""),"CODE NOT ALLOWED FOR THIS DECISION","")))</f>
        <v/>
      </c>
    </row>
    <row r="2433">
      <c r="A2433">
        <f>IF(OR(records_master!$A2433="",ISNUMBER(MATCH(records_master!$M2433,lst_dedup_duplicate,0))),"",records_master!$A2433)</f>
        <v/>
      </c>
      <c r="B2433">
        <f>IF($A2433="","",records_master!$E2433)</f>
        <v/>
      </c>
      <c r="M2433">
        <f>IF($A2433="","",IF(AND(ISNUMBER(MATCH(C2433,lst_FT_sci_excl,0)),D2433=""),"MISSING FT CODE",IF(AND(NOT(ISNUMBER(MATCH(C2433,lst_FT_sci_excl,0))),D2433&lt;&gt;""),"CODE NOT ALLOWED FOR THIS DECISION","")))</f>
        <v/>
      </c>
    </row>
    <row r="2434">
      <c r="A2434">
        <f>IF(OR(records_master!$A2434="",ISNUMBER(MATCH(records_master!$M2434,lst_dedup_duplicate,0))),"",records_master!$A2434)</f>
        <v/>
      </c>
      <c r="B2434">
        <f>IF($A2434="","",records_master!$E2434)</f>
        <v/>
      </c>
      <c r="M2434">
        <f>IF($A2434="","",IF(AND(ISNUMBER(MATCH(C2434,lst_FT_sci_excl,0)),D2434=""),"MISSING FT CODE",IF(AND(NOT(ISNUMBER(MATCH(C2434,lst_FT_sci_excl,0))),D2434&lt;&gt;""),"CODE NOT ALLOWED FOR THIS DECISION","")))</f>
        <v/>
      </c>
    </row>
    <row r="2435">
      <c r="A2435">
        <f>IF(OR(records_master!$A2435="",ISNUMBER(MATCH(records_master!$M2435,lst_dedup_duplicate,0))),"",records_master!$A2435)</f>
        <v/>
      </c>
      <c r="B2435">
        <f>IF($A2435="","",records_master!$E2435)</f>
        <v/>
      </c>
      <c r="M2435">
        <f>IF($A2435="","",IF(AND(ISNUMBER(MATCH(C2435,lst_FT_sci_excl,0)),D2435=""),"MISSING FT CODE",IF(AND(NOT(ISNUMBER(MATCH(C2435,lst_FT_sci_excl,0))),D2435&lt;&gt;""),"CODE NOT ALLOWED FOR THIS DECISION","")))</f>
        <v/>
      </c>
    </row>
    <row r="2436">
      <c r="A2436">
        <f>IF(OR(records_master!$A2436="",ISNUMBER(MATCH(records_master!$M2436,lst_dedup_duplicate,0))),"",records_master!$A2436)</f>
        <v/>
      </c>
      <c r="B2436">
        <f>IF($A2436="","",records_master!$E2436)</f>
        <v/>
      </c>
      <c r="M2436">
        <f>IF($A2436="","",IF(AND(ISNUMBER(MATCH(C2436,lst_FT_sci_excl,0)),D2436=""),"MISSING FT CODE",IF(AND(NOT(ISNUMBER(MATCH(C2436,lst_FT_sci_excl,0))),D2436&lt;&gt;""),"CODE NOT ALLOWED FOR THIS DECISION","")))</f>
        <v/>
      </c>
    </row>
    <row r="2437">
      <c r="A2437">
        <f>IF(OR(records_master!$A2437="",ISNUMBER(MATCH(records_master!$M2437,lst_dedup_duplicate,0))),"",records_master!$A2437)</f>
        <v/>
      </c>
      <c r="B2437">
        <f>IF($A2437="","",records_master!$E2437)</f>
        <v/>
      </c>
      <c r="M2437">
        <f>IF($A2437="","",IF(AND(ISNUMBER(MATCH(C2437,lst_FT_sci_excl,0)),D2437=""),"MISSING FT CODE",IF(AND(NOT(ISNUMBER(MATCH(C2437,lst_FT_sci_excl,0))),D2437&lt;&gt;""),"CODE NOT ALLOWED FOR THIS DECISION","")))</f>
        <v/>
      </c>
    </row>
    <row r="2438">
      <c r="A2438">
        <f>IF(OR(records_master!$A2438="",ISNUMBER(MATCH(records_master!$M2438,lst_dedup_duplicate,0))),"",records_master!$A2438)</f>
        <v/>
      </c>
      <c r="B2438">
        <f>IF($A2438="","",records_master!$E2438)</f>
        <v/>
      </c>
      <c r="M2438">
        <f>IF($A2438="","",IF(AND(ISNUMBER(MATCH(C2438,lst_FT_sci_excl,0)),D2438=""),"MISSING FT CODE",IF(AND(NOT(ISNUMBER(MATCH(C2438,lst_FT_sci_excl,0))),D2438&lt;&gt;""),"CODE NOT ALLOWED FOR THIS DECISION","")))</f>
        <v/>
      </c>
    </row>
    <row r="2439">
      <c r="A2439">
        <f>IF(OR(records_master!$A2439="",ISNUMBER(MATCH(records_master!$M2439,lst_dedup_duplicate,0))),"",records_master!$A2439)</f>
        <v/>
      </c>
      <c r="B2439">
        <f>IF($A2439="","",records_master!$E2439)</f>
        <v/>
      </c>
      <c r="M2439">
        <f>IF($A2439="","",IF(AND(ISNUMBER(MATCH(C2439,lst_FT_sci_excl,0)),D2439=""),"MISSING FT CODE",IF(AND(NOT(ISNUMBER(MATCH(C2439,lst_FT_sci_excl,0))),D2439&lt;&gt;""),"CODE NOT ALLOWED FOR THIS DECISION","")))</f>
        <v/>
      </c>
    </row>
    <row r="2440">
      <c r="A2440">
        <f>IF(OR(records_master!$A2440="",ISNUMBER(MATCH(records_master!$M2440,lst_dedup_duplicate,0))),"",records_master!$A2440)</f>
        <v/>
      </c>
      <c r="B2440">
        <f>IF($A2440="","",records_master!$E2440)</f>
        <v/>
      </c>
      <c r="M2440">
        <f>IF($A2440="","",IF(AND(ISNUMBER(MATCH(C2440,lst_FT_sci_excl,0)),D2440=""),"MISSING FT CODE",IF(AND(NOT(ISNUMBER(MATCH(C2440,lst_FT_sci_excl,0))),D2440&lt;&gt;""),"CODE NOT ALLOWED FOR THIS DECISION","")))</f>
        <v/>
      </c>
    </row>
    <row r="2441">
      <c r="A2441">
        <f>IF(OR(records_master!$A2441="",ISNUMBER(MATCH(records_master!$M2441,lst_dedup_duplicate,0))),"",records_master!$A2441)</f>
        <v/>
      </c>
      <c r="B2441">
        <f>IF($A2441="","",records_master!$E2441)</f>
        <v/>
      </c>
      <c r="M2441">
        <f>IF($A2441="","",IF(AND(ISNUMBER(MATCH(C2441,lst_FT_sci_excl,0)),D2441=""),"MISSING FT CODE",IF(AND(NOT(ISNUMBER(MATCH(C2441,lst_FT_sci_excl,0))),D2441&lt;&gt;""),"CODE NOT ALLOWED FOR THIS DECISION","")))</f>
        <v/>
      </c>
    </row>
    <row r="2442">
      <c r="A2442">
        <f>IF(OR(records_master!$A2442="",ISNUMBER(MATCH(records_master!$M2442,lst_dedup_duplicate,0))),"",records_master!$A2442)</f>
        <v/>
      </c>
      <c r="B2442">
        <f>IF($A2442="","",records_master!$E2442)</f>
        <v/>
      </c>
      <c r="M2442">
        <f>IF($A2442="","",IF(AND(ISNUMBER(MATCH(C2442,lst_FT_sci_excl,0)),D2442=""),"MISSING FT CODE",IF(AND(NOT(ISNUMBER(MATCH(C2442,lst_FT_sci_excl,0))),D2442&lt;&gt;""),"CODE NOT ALLOWED FOR THIS DECISION","")))</f>
        <v/>
      </c>
    </row>
    <row r="2443">
      <c r="A2443">
        <f>IF(OR(records_master!$A2443="",ISNUMBER(MATCH(records_master!$M2443,lst_dedup_duplicate,0))),"",records_master!$A2443)</f>
        <v/>
      </c>
      <c r="B2443">
        <f>IF($A2443="","",records_master!$E2443)</f>
        <v/>
      </c>
      <c r="M2443">
        <f>IF($A2443="","",IF(AND(ISNUMBER(MATCH(C2443,lst_FT_sci_excl,0)),D2443=""),"MISSING FT CODE",IF(AND(NOT(ISNUMBER(MATCH(C2443,lst_FT_sci_excl,0))),D2443&lt;&gt;""),"CODE NOT ALLOWED FOR THIS DECISION","")))</f>
        <v/>
      </c>
    </row>
    <row r="2444">
      <c r="A2444">
        <f>IF(OR(records_master!$A2444="",ISNUMBER(MATCH(records_master!$M2444,lst_dedup_duplicate,0))),"",records_master!$A2444)</f>
        <v/>
      </c>
      <c r="B2444">
        <f>IF($A2444="","",records_master!$E2444)</f>
        <v/>
      </c>
      <c r="M2444">
        <f>IF($A2444="","",IF(AND(ISNUMBER(MATCH(C2444,lst_FT_sci_excl,0)),D2444=""),"MISSING FT CODE",IF(AND(NOT(ISNUMBER(MATCH(C2444,lst_FT_sci_excl,0))),D2444&lt;&gt;""),"CODE NOT ALLOWED FOR THIS DECISION","")))</f>
        <v/>
      </c>
    </row>
    <row r="2445">
      <c r="A2445">
        <f>IF(OR(records_master!$A2445="",ISNUMBER(MATCH(records_master!$M2445,lst_dedup_duplicate,0))),"",records_master!$A2445)</f>
        <v/>
      </c>
      <c r="B2445">
        <f>IF($A2445="","",records_master!$E2445)</f>
        <v/>
      </c>
      <c r="M2445">
        <f>IF($A2445="","",IF(AND(ISNUMBER(MATCH(C2445,lst_FT_sci_excl,0)),D2445=""),"MISSING FT CODE",IF(AND(NOT(ISNUMBER(MATCH(C2445,lst_FT_sci_excl,0))),D2445&lt;&gt;""),"CODE NOT ALLOWED FOR THIS DECISION","")))</f>
        <v/>
      </c>
    </row>
    <row r="2446">
      <c r="A2446">
        <f>IF(OR(records_master!$A2446="",ISNUMBER(MATCH(records_master!$M2446,lst_dedup_duplicate,0))),"",records_master!$A2446)</f>
        <v/>
      </c>
      <c r="B2446">
        <f>IF($A2446="","",records_master!$E2446)</f>
        <v/>
      </c>
      <c r="M2446">
        <f>IF($A2446="","",IF(AND(ISNUMBER(MATCH(C2446,lst_FT_sci_excl,0)),D2446=""),"MISSING FT CODE",IF(AND(NOT(ISNUMBER(MATCH(C2446,lst_FT_sci_excl,0))),D2446&lt;&gt;""),"CODE NOT ALLOWED FOR THIS DECISION","")))</f>
        <v/>
      </c>
    </row>
    <row r="2447">
      <c r="A2447">
        <f>IF(OR(records_master!$A2447="",ISNUMBER(MATCH(records_master!$M2447,lst_dedup_duplicate,0))),"",records_master!$A2447)</f>
        <v/>
      </c>
      <c r="B2447">
        <f>IF($A2447="","",records_master!$E2447)</f>
        <v/>
      </c>
      <c r="M2447">
        <f>IF($A2447="","",IF(AND(ISNUMBER(MATCH(C2447,lst_FT_sci_excl,0)),D2447=""),"MISSING FT CODE",IF(AND(NOT(ISNUMBER(MATCH(C2447,lst_FT_sci_excl,0))),D2447&lt;&gt;""),"CODE NOT ALLOWED FOR THIS DECISION","")))</f>
        <v/>
      </c>
    </row>
    <row r="2448">
      <c r="A2448">
        <f>IF(OR(records_master!$A2448="",ISNUMBER(MATCH(records_master!$M2448,lst_dedup_duplicate,0))),"",records_master!$A2448)</f>
        <v/>
      </c>
      <c r="B2448">
        <f>IF($A2448="","",records_master!$E2448)</f>
        <v/>
      </c>
      <c r="M2448">
        <f>IF($A2448="","",IF(AND(ISNUMBER(MATCH(C2448,lst_FT_sci_excl,0)),D2448=""),"MISSING FT CODE",IF(AND(NOT(ISNUMBER(MATCH(C2448,lst_FT_sci_excl,0))),D2448&lt;&gt;""),"CODE NOT ALLOWED FOR THIS DECISION","")))</f>
        <v/>
      </c>
    </row>
    <row r="2449">
      <c r="A2449">
        <f>IF(OR(records_master!$A2449="",ISNUMBER(MATCH(records_master!$M2449,lst_dedup_duplicate,0))),"",records_master!$A2449)</f>
        <v/>
      </c>
      <c r="B2449">
        <f>IF($A2449="","",records_master!$E2449)</f>
        <v/>
      </c>
      <c r="M2449">
        <f>IF($A2449="","",IF(AND(ISNUMBER(MATCH(C2449,lst_FT_sci_excl,0)),D2449=""),"MISSING FT CODE",IF(AND(NOT(ISNUMBER(MATCH(C2449,lst_FT_sci_excl,0))),D2449&lt;&gt;""),"CODE NOT ALLOWED FOR THIS DECISION","")))</f>
        <v/>
      </c>
    </row>
    <row r="2450">
      <c r="A2450">
        <f>IF(OR(records_master!$A2450="",ISNUMBER(MATCH(records_master!$M2450,lst_dedup_duplicate,0))),"",records_master!$A2450)</f>
        <v/>
      </c>
      <c r="B2450">
        <f>IF($A2450="","",records_master!$E2450)</f>
        <v/>
      </c>
      <c r="M2450">
        <f>IF($A2450="","",IF(AND(ISNUMBER(MATCH(C2450,lst_FT_sci_excl,0)),D2450=""),"MISSING FT CODE",IF(AND(NOT(ISNUMBER(MATCH(C2450,lst_FT_sci_excl,0))),D2450&lt;&gt;""),"CODE NOT ALLOWED FOR THIS DECISION","")))</f>
        <v/>
      </c>
    </row>
    <row r="2451">
      <c r="A2451">
        <f>IF(OR(records_master!$A2451="",ISNUMBER(MATCH(records_master!$M2451,lst_dedup_duplicate,0))),"",records_master!$A2451)</f>
        <v/>
      </c>
      <c r="B2451">
        <f>IF($A2451="","",records_master!$E2451)</f>
        <v/>
      </c>
      <c r="M2451">
        <f>IF($A2451="","",IF(AND(ISNUMBER(MATCH(C2451,lst_FT_sci_excl,0)),D2451=""),"MISSING FT CODE",IF(AND(NOT(ISNUMBER(MATCH(C2451,lst_FT_sci_excl,0))),D2451&lt;&gt;""),"CODE NOT ALLOWED FOR THIS DECISION","")))</f>
        <v/>
      </c>
    </row>
    <row r="2452">
      <c r="A2452">
        <f>IF(OR(records_master!$A2452="",ISNUMBER(MATCH(records_master!$M2452,lst_dedup_duplicate,0))),"",records_master!$A2452)</f>
        <v/>
      </c>
      <c r="B2452">
        <f>IF($A2452="","",records_master!$E2452)</f>
        <v/>
      </c>
      <c r="M2452">
        <f>IF($A2452="","",IF(AND(ISNUMBER(MATCH(C2452,lst_FT_sci_excl,0)),D2452=""),"MISSING FT CODE",IF(AND(NOT(ISNUMBER(MATCH(C2452,lst_FT_sci_excl,0))),D2452&lt;&gt;""),"CODE NOT ALLOWED FOR THIS DECISION","")))</f>
        <v/>
      </c>
    </row>
    <row r="2453">
      <c r="A2453">
        <f>IF(OR(records_master!$A2453="",ISNUMBER(MATCH(records_master!$M2453,lst_dedup_duplicate,0))),"",records_master!$A2453)</f>
        <v/>
      </c>
      <c r="B2453">
        <f>IF($A2453="","",records_master!$E2453)</f>
        <v/>
      </c>
      <c r="M2453">
        <f>IF($A2453="","",IF(AND(ISNUMBER(MATCH(C2453,lst_FT_sci_excl,0)),D2453=""),"MISSING FT CODE",IF(AND(NOT(ISNUMBER(MATCH(C2453,lst_FT_sci_excl,0))),D2453&lt;&gt;""),"CODE NOT ALLOWED FOR THIS DECISION","")))</f>
        <v/>
      </c>
    </row>
    <row r="2454">
      <c r="A2454">
        <f>IF(OR(records_master!$A2454="",ISNUMBER(MATCH(records_master!$M2454,lst_dedup_duplicate,0))),"",records_master!$A2454)</f>
        <v/>
      </c>
      <c r="B2454">
        <f>IF($A2454="","",records_master!$E2454)</f>
        <v/>
      </c>
      <c r="M2454">
        <f>IF($A2454="","",IF(AND(ISNUMBER(MATCH(C2454,lst_FT_sci_excl,0)),D2454=""),"MISSING FT CODE",IF(AND(NOT(ISNUMBER(MATCH(C2454,lst_FT_sci_excl,0))),D2454&lt;&gt;""),"CODE NOT ALLOWED FOR THIS DECISION","")))</f>
        <v/>
      </c>
    </row>
    <row r="2455">
      <c r="A2455">
        <f>IF(OR(records_master!$A2455="",ISNUMBER(MATCH(records_master!$M2455,lst_dedup_duplicate,0))),"",records_master!$A2455)</f>
        <v/>
      </c>
      <c r="B2455">
        <f>IF($A2455="","",records_master!$E2455)</f>
        <v/>
      </c>
      <c r="M2455">
        <f>IF($A2455="","",IF(AND(ISNUMBER(MATCH(C2455,lst_FT_sci_excl,0)),D2455=""),"MISSING FT CODE",IF(AND(NOT(ISNUMBER(MATCH(C2455,lst_FT_sci_excl,0))),D2455&lt;&gt;""),"CODE NOT ALLOWED FOR THIS DECISION","")))</f>
        <v/>
      </c>
    </row>
    <row r="2456">
      <c r="A2456">
        <f>IF(OR(records_master!$A2456="",ISNUMBER(MATCH(records_master!$M2456,lst_dedup_duplicate,0))),"",records_master!$A2456)</f>
        <v/>
      </c>
      <c r="B2456">
        <f>IF($A2456="","",records_master!$E2456)</f>
        <v/>
      </c>
      <c r="M2456">
        <f>IF($A2456="","",IF(AND(ISNUMBER(MATCH(C2456,lst_FT_sci_excl,0)),D2456=""),"MISSING FT CODE",IF(AND(NOT(ISNUMBER(MATCH(C2456,lst_FT_sci_excl,0))),D2456&lt;&gt;""),"CODE NOT ALLOWED FOR THIS DECISION","")))</f>
        <v/>
      </c>
    </row>
    <row r="2457">
      <c r="A2457">
        <f>IF(OR(records_master!$A2457="",ISNUMBER(MATCH(records_master!$M2457,lst_dedup_duplicate,0))),"",records_master!$A2457)</f>
        <v/>
      </c>
      <c r="B2457">
        <f>IF($A2457="","",records_master!$E2457)</f>
        <v/>
      </c>
      <c r="M2457">
        <f>IF($A2457="","",IF(AND(ISNUMBER(MATCH(C2457,lst_FT_sci_excl,0)),D2457=""),"MISSING FT CODE",IF(AND(NOT(ISNUMBER(MATCH(C2457,lst_FT_sci_excl,0))),D2457&lt;&gt;""),"CODE NOT ALLOWED FOR THIS DECISION","")))</f>
        <v/>
      </c>
    </row>
    <row r="2458">
      <c r="A2458">
        <f>IF(OR(records_master!$A2458="",ISNUMBER(MATCH(records_master!$M2458,lst_dedup_duplicate,0))),"",records_master!$A2458)</f>
        <v/>
      </c>
      <c r="B2458">
        <f>IF($A2458="","",records_master!$E2458)</f>
        <v/>
      </c>
      <c r="M2458">
        <f>IF($A2458="","",IF(AND(ISNUMBER(MATCH(C2458,lst_FT_sci_excl,0)),D2458=""),"MISSING FT CODE",IF(AND(NOT(ISNUMBER(MATCH(C2458,lst_FT_sci_excl,0))),D2458&lt;&gt;""),"CODE NOT ALLOWED FOR THIS DECISION","")))</f>
        <v/>
      </c>
    </row>
    <row r="2459">
      <c r="A2459">
        <f>IF(OR(records_master!$A2459="",ISNUMBER(MATCH(records_master!$M2459,lst_dedup_duplicate,0))),"",records_master!$A2459)</f>
        <v/>
      </c>
      <c r="B2459">
        <f>IF($A2459="","",records_master!$E2459)</f>
        <v/>
      </c>
      <c r="M2459">
        <f>IF($A2459="","",IF(AND(ISNUMBER(MATCH(C2459,lst_FT_sci_excl,0)),D2459=""),"MISSING FT CODE",IF(AND(NOT(ISNUMBER(MATCH(C2459,lst_FT_sci_excl,0))),D2459&lt;&gt;""),"CODE NOT ALLOWED FOR THIS DECISION","")))</f>
        <v/>
      </c>
    </row>
    <row r="2460">
      <c r="A2460">
        <f>IF(OR(records_master!$A2460="",ISNUMBER(MATCH(records_master!$M2460,lst_dedup_duplicate,0))),"",records_master!$A2460)</f>
        <v/>
      </c>
      <c r="B2460">
        <f>IF($A2460="","",records_master!$E2460)</f>
        <v/>
      </c>
      <c r="M2460">
        <f>IF($A2460="","",IF(AND(ISNUMBER(MATCH(C2460,lst_FT_sci_excl,0)),D2460=""),"MISSING FT CODE",IF(AND(NOT(ISNUMBER(MATCH(C2460,lst_FT_sci_excl,0))),D2460&lt;&gt;""),"CODE NOT ALLOWED FOR THIS DECISION","")))</f>
        <v/>
      </c>
    </row>
    <row r="2461">
      <c r="A2461">
        <f>IF(OR(records_master!$A2461="",ISNUMBER(MATCH(records_master!$M2461,lst_dedup_duplicate,0))),"",records_master!$A2461)</f>
        <v/>
      </c>
      <c r="B2461">
        <f>IF($A2461="","",records_master!$E2461)</f>
        <v/>
      </c>
      <c r="M2461">
        <f>IF($A2461="","",IF(AND(ISNUMBER(MATCH(C2461,lst_FT_sci_excl,0)),D2461=""),"MISSING FT CODE",IF(AND(NOT(ISNUMBER(MATCH(C2461,lst_FT_sci_excl,0))),D2461&lt;&gt;""),"CODE NOT ALLOWED FOR THIS DECISION","")))</f>
        <v/>
      </c>
    </row>
    <row r="2462">
      <c r="A2462">
        <f>IF(OR(records_master!$A2462="",ISNUMBER(MATCH(records_master!$M2462,lst_dedup_duplicate,0))),"",records_master!$A2462)</f>
        <v/>
      </c>
      <c r="B2462">
        <f>IF($A2462="","",records_master!$E2462)</f>
        <v/>
      </c>
      <c r="M2462">
        <f>IF($A2462="","",IF(AND(ISNUMBER(MATCH(C2462,lst_FT_sci_excl,0)),D2462=""),"MISSING FT CODE",IF(AND(NOT(ISNUMBER(MATCH(C2462,lst_FT_sci_excl,0))),D2462&lt;&gt;""),"CODE NOT ALLOWED FOR THIS DECISION","")))</f>
        <v/>
      </c>
    </row>
    <row r="2463">
      <c r="A2463">
        <f>IF(OR(records_master!$A2463="",ISNUMBER(MATCH(records_master!$M2463,lst_dedup_duplicate,0))),"",records_master!$A2463)</f>
        <v/>
      </c>
      <c r="B2463">
        <f>IF($A2463="","",records_master!$E2463)</f>
        <v/>
      </c>
      <c r="M2463">
        <f>IF($A2463="","",IF(AND(ISNUMBER(MATCH(C2463,lst_FT_sci_excl,0)),D2463=""),"MISSING FT CODE",IF(AND(NOT(ISNUMBER(MATCH(C2463,lst_FT_sci_excl,0))),D2463&lt;&gt;""),"CODE NOT ALLOWED FOR THIS DECISION","")))</f>
        <v/>
      </c>
    </row>
    <row r="2464">
      <c r="A2464">
        <f>IF(OR(records_master!$A2464="",ISNUMBER(MATCH(records_master!$M2464,lst_dedup_duplicate,0))),"",records_master!$A2464)</f>
        <v/>
      </c>
      <c r="B2464">
        <f>IF($A2464="","",records_master!$E2464)</f>
        <v/>
      </c>
      <c r="M2464">
        <f>IF($A2464="","",IF(AND(ISNUMBER(MATCH(C2464,lst_FT_sci_excl,0)),D2464=""),"MISSING FT CODE",IF(AND(NOT(ISNUMBER(MATCH(C2464,lst_FT_sci_excl,0))),D2464&lt;&gt;""),"CODE NOT ALLOWED FOR THIS DECISION","")))</f>
        <v/>
      </c>
    </row>
    <row r="2465">
      <c r="A2465">
        <f>IF(OR(records_master!$A2465="",ISNUMBER(MATCH(records_master!$M2465,lst_dedup_duplicate,0))),"",records_master!$A2465)</f>
        <v/>
      </c>
      <c r="B2465">
        <f>IF($A2465="","",records_master!$E2465)</f>
        <v/>
      </c>
      <c r="M2465">
        <f>IF($A2465="","",IF(AND(ISNUMBER(MATCH(C2465,lst_FT_sci_excl,0)),D2465=""),"MISSING FT CODE",IF(AND(NOT(ISNUMBER(MATCH(C2465,lst_FT_sci_excl,0))),D2465&lt;&gt;""),"CODE NOT ALLOWED FOR THIS DECISION","")))</f>
        <v/>
      </c>
    </row>
    <row r="2466">
      <c r="A2466">
        <f>IF(OR(records_master!$A2466="",ISNUMBER(MATCH(records_master!$M2466,lst_dedup_duplicate,0))),"",records_master!$A2466)</f>
        <v/>
      </c>
      <c r="B2466">
        <f>IF($A2466="","",records_master!$E2466)</f>
        <v/>
      </c>
      <c r="M2466">
        <f>IF($A2466="","",IF(AND(ISNUMBER(MATCH(C2466,lst_FT_sci_excl,0)),D2466=""),"MISSING FT CODE",IF(AND(NOT(ISNUMBER(MATCH(C2466,lst_FT_sci_excl,0))),D2466&lt;&gt;""),"CODE NOT ALLOWED FOR THIS DECISION","")))</f>
        <v/>
      </c>
    </row>
    <row r="2467">
      <c r="A2467">
        <f>IF(OR(records_master!$A2467="",ISNUMBER(MATCH(records_master!$M2467,lst_dedup_duplicate,0))),"",records_master!$A2467)</f>
        <v/>
      </c>
      <c r="B2467">
        <f>IF($A2467="","",records_master!$E2467)</f>
        <v/>
      </c>
      <c r="M2467">
        <f>IF($A2467="","",IF(AND(ISNUMBER(MATCH(C2467,lst_FT_sci_excl,0)),D2467=""),"MISSING FT CODE",IF(AND(NOT(ISNUMBER(MATCH(C2467,lst_FT_sci_excl,0))),D2467&lt;&gt;""),"CODE NOT ALLOWED FOR THIS DECISION","")))</f>
        <v/>
      </c>
    </row>
    <row r="2468">
      <c r="A2468">
        <f>IF(OR(records_master!$A2468="",ISNUMBER(MATCH(records_master!$M2468,lst_dedup_duplicate,0))),"",records_master!$A2468)</f>
        <v/>
      </c>
      <c r="B2468">
        <f>IF($A2468="","",records_master!$E2468)</f>
        <v/>
      </c>
      <c r="M2468">
        <f>IF($A2468="","",IF(AND(ISNUMBER(MATCH(C2468,lst_FT_sci_excl,0)),D2468=""),"MISSING FT CODE",IF(AND(NOT(ISNUMBER(MATCH(C2468,lst_FT_sci_excl,0))),D2468&lt;&gt;""),"CODE NOT ALLOWED FOR THIS DECISION","")))</f>
        <v/>
      </c>
    </row>
    <row r="2469">
      <c r="A2469">
        <f>IF(OR(records_master!$A2469="",ISNUMBER(MATCH(records_master!$M2469,lst_dedup_duplicate,0))),"",records_master!$A2469)</f>
        <v/>
      </c>
      <c r="B2469">
        <f>IF($A2469="","",records_master!$E2469)</f>
        <v/>
      </c>
      <c r="M2469">
        <f>IF($A2469="","",IF(AND(ISNUMBER(MATCH(C2469,lst_FT_sci_excl,0)),D2469=""),"MISSING FT CODE",IF(AND(NOT(ISNUMBER(MATCH(C2469,lst_FT_sci_excl,0))),D2469&lt;&gt;""),"CODE NOT ALLOWED FOR THIS DECISION","")))</f>
        <v/>
      </c>
    </row>
    <row r="2470">
      <c r="A2470">
        <f>IF(OR(records_master!$A2470="",ISNUMBER(MATCH(records_master!$M2470,lst_dedup_duplicate,0))),"",records_master!$A2470)</f>
        <v/>
      </c>
      <c r="B2470">
        <f>IF($A2470="","",records_master!$E2470)</f>
        <v/>
      </c>
      <c r="M2470">
        <f>IF($A2470="","",IF(AND(ISNUMBER(MATCH(C2470,lst_FT_sci_excl,0)),D2470=""),"MISSING FT CODE",IF(AND(NOT(ISNUMBER(MATCH(C2470,lst_FT_sci_excl,0))),D2470&lt;&gt;""),"CODE NOT ALLOWED FOR THIS DECISION","")))</f>
        <v/>
      </c>
    </row>
    <row r="2471">
      <c r="A2471">
        <f>IF(OR(records_master!$A2471="",ISNUMBER(MATCH(records_master!$M2471,lst_dedup_duplicate,0))),"",records_master!$A2471)</f>
        <v/>
      </c>
      <c r="B2471">
        <f>IF($A2471="","",records_master!$E2471)</f>
        <v/>
      </c>
      <c r="M2471">
        <f>IF($A2471="","",IF(AND(ISNUMBER(MATCH(C2471,lst_FT_sci_excl,0)),D2471=""),"MISSING FT CODE",IF(AND(NOT(ISNUMBER(MATCH(C2471,lst_FT_sci_excl,0))),D2471&lt;&gt;""),"CODE NOT ALLOWED FOR THIS DECISION","")))</f>
        <v/>
      </c>
    </row>
    <row r="2472">
      <c r="A2472">
        <f>IF(OR(records_master!$A2472="",ISNUMBER(MATCH(records_master!$M2472,lst_dedup_duplicate,0))),"",records_master!$A2472)</f>
        <v/>
      </c>
      <c r="B2472">
        <f>IF($A2472="","",records_master!$E2472)</f>
        <v/>
      </c>
      <c r="M2472">
        <f>IF($A2472="","",IF(AND(ISNUMBER(MATCH(C2472,lst_FT_sci_excl,0)),D2472=""),"MISSING FT CODE",IF(AND(NOT(ISNUMBER(MATCH(C2472,lst_FT_sci_excl,0))),D2472&lt;&gt;""),"CODE NOT ALLOWED FOR THIS DECISION","")))</f>
        <v/>
      </c>
    </row>
    <row r="2473">
      <c r="A2473">
        <f>IF(OR(records_master!$A2473="",ISNUMBER(MATCH(records_master!$M2473,lst_dedup_duplicate,0))),"",records_master!$A2473)</f>
        <v/>
      </c>
      <c r="B2473">
        <f>IF($A2473="","",records_master!$E2473)</f>
        <v/>
      </c>
      <c r="M2473">
        <f>IF($A2473="","",IF(AND(ISNUMBER(MATCH(C2473,lst_FT_sci_excl,0)),D2473=""),"MISSING FT CODE",IF(AND(NOT(ISNUMBER(MATCH(C2473,lst_FT_sci_excl,0))),D2473&lt;&gt;""),"CODE NOT ALLOWED FOR THIS DECISION","")))</f>
        <v/>
      </c>
    </row>
    <row r="2474">
      <c r="A2474">
        <f>IF(OR(records_master!$A2474="",ISNUMBER(MATCH(records_master!$M2474,lst_dedup_duplicate,0))),"",records_master!$A2474)</f>
        <v/>
      </c>
      <c r="B2474">
        <f>IF($A2474="","",records_master!$E2474)</f>
        <v/>
      </c>
      <c r="M2474">
        <f>IF($A2474="","",IF(AND(ISNUMBER(MATCH(C2474,lst_FT_sci_excl,0)),D2474=""),"MISSING FT CODE",IF(AND(NOT(ISNUMBER(MATCH(C2474,lst_FT_sci_excl,0))),D2474&lt;&gt;""),"CODE NOT ALLOWED FOR THIS DECISION","")))</f>
        <v/>
      </c>
    </row>
    <row r="2475">
      <c r="A2475">
        <f>IF(OR(records_master!$A2475="",ISNUMBER(MATCH(records_master!$M2475,lst_dedup_duplicate,0))),"",records_master!$A2475)</f>
        <v/>
      </c>
      <c r="B2475">
        <f>IF($A2475="","",records_master!$E2475)</f>
        <v/>
      </c>
      <c r="M2475">
        <f>IF($A2475="","",IF(AND(ISNUMBER(MATCH(C2475,lst_FT_sci_excl,0)),D2475=""),"MISSING FT CODE",IF(AND(NOT(ISNUMBER(MATCH(C2475,lst_FT_sci_excl,0))),D2475&lt;&gt;""),"CODE NOT ALLOWED FOR THIS DECISION","")))</f>
        <v/>
      </c>
    </row>
    <row r="2476">
      <c r="A2476">
        <f>IF(OR(records_master!$A2476="",ISNUMBER(MATCH(records_master!$M2476,lst_dedup_duplicate,0))),"",records_master!$A2476)</f>
        <v/>
      </c>
      <c r="B2476">
        <f>IF($A2476="","",records_master!$E2476)</f>
        <v/>
      </c>
      <c r="M2476">
        <f>IF($A2476="","",IF(AND(ISNUMBER(MATCH(C2476,lst_FT_sci_excl,0)),D2476=""),"MISSING FT CODE",IF(AND(NOT(ISNUMBER(MATCH(C2476,lst_FT_sci_excl,0))),D2476&lt;&gt;""),"CODE NOT ALLOWED FOR THIS DECISION","")))</f>
        <v/>
      </c>
    </row>
    <row r="2477">
      <c r="A2477">
        <f>IF(OR(records_master!$A2477="",ISNUMBER(MATCH(records_master!$M2477,lst_dedup_duplicate,0))),"",records_master!$A2477)</f>
        <v/>
      </c>
      <c r="B2477">
        <f>IF($A2477="","",records_master!$E2477)</f>
        <v/>
      </c>
      <c r="M2477">
        <f>IF($A2477="","",IF(AND(ISNUMBER(MATCH(C2477,lst_FT_sci_excl,0)),D2477=""),"MISSING FT CODE",IF(AND(NOT(ISNUMBER(MATCH(C2477,lst_FT_sci_excl,0))),D2477&lt;&gt;""),"CODE NOT ALLOWED FOR THIS DECISION","")))</f>
        <v/>
      </c>
    </row>
    <row r="2478">
      <c r="A2478">
        <f>IF(OR(records_master!$A2478="",ISNUMBER(MATCH(records_master!$M2478,lst_dedup_duplicate,0))),"",records_master!$A2478)</f>
        <v/>
      </c>
      <c r="B2478">
        <f>IF($A2478="","",records_master!$E2478)</f>
        <v/>
      </c>
      <c r="M2478">
        <f>IF($A2478="","",IF(AND(ISNUMBER(MATCH(C2478,lst_FT_sci_excl,0)),D2478=""),"MISSING FT CODE",IF(AND(NOT(ISNUMBER(MATCH(C2478,lst_FT_sci_excl,0))),D2478&lt;&gt;""),"CODE NOT ALLOWED FOR THIS DECISION","")))</f>
        <v/>
      </c>
    </row>
    <row r="2479">
      <c r="A2479">
        <f>IF(OR(records_master!$A2479="",ISNUMBER(MATCH(records_master!$M2479,lst_dedup_duplicate,0))),"",records_master!$A2479)</f>
        <v/>
      </c>
      <c r="B2479">
        <f>IF($A2479="","",records_master!$E2479)</f>
        <v/>
      </c>
      <c r="M2479">
        <f>IF($A2479="","",IF(AND(ISNUMBER(MATCH(C2479,lst_FT_sci_excl,0)),D2479=""),"MISSING FT CODE",IF(AND(NOT(ISNUMBER(MATCH(C2479,lst_FT_sci_excl,0))),D2479&lt;&gt;""),"CODE NOT ALLOWED FOR THIS DECISION","")))</f>
        <v/>
      </c>
    </row>
    <row r="2480">
      <c r="A2480">
        <f>IF(OR(records_master!$A2480="",ISNUMBER(MATCH(records_master!$M2480,lst_dedup_duplicate,0))),"",records_master!$A2480)</f>
        <v/>
      </c>
      <c r="B2480">
        <f>IF($A2480="","",records_master!$E2480)</f>
        <v/>
      </c>
      <c r="M2480">
        <f>IF($A2480="","",IF(AND(ISNUMBER(MATCH(C2480,lst_FT_sci_excl,0)),D2480=""),"MISSING FT CODE",IF(AND(NOT(ISNUMBER(MATCH(C2480,lst_FT_sci_excl,0))),D2480&lt;&gt;""),"CODE NOT ALLOWED FOR THIS DECISION","")))</f>
        <v/>
      </c>
    </row>
    <row r="2481">
      <c r="A2481">
        <f>IF(OR(records_master!$A2481="",ISNUMBER(MATCH(records_master!$M2481,lst_dedup_duplicate,0))),"",records_master!$A2481)</f>
        <v/>
      </c>
      <c r="B2481">
        <f>IF($A2481="","",records_master!$E2481)</f>
        <v/>
      </c>
      <c r="M2481">
        <f>IF($A2481="","",IF(AND(ISNUMBER(MATCH(C2481,lst_FT_sci_excl,0)),D2481=""),"MISSING FT CODE",IF(AND(NOT(ISNUMBER(MATCH(C2481,lst_FT_sci_excl,0))),D2481&lt;&gt;""),"CODE NOT ALLOWED FOR THIS DECISION","")))</f>
        <v/>
      </c>
    </row>
    <row r="2482">
      <c r="A2482">
        <f>IF(OR(records_master!$A2482="",ISNUMBER(MATCH(records_master!$M2482,lst_dedup_duplicate,0))),"",records_master!$A2482)</f>
        <v/>
      </c>
      <c r="B2482">
        <f>IF($A2482="","",records_master!$E2482)</f>
        <v/>
      </c>
      <c r="M2482">
        <f>IF($A2482="","",IF(AND(ISNUMBER(MATCH(C2482,lst_FT_sci_excl,0)),D2482=""),"MISSING FT CODE",IF(AND(NOT(ISNUMBER(MATCH(C2482,lst_FT_sci_excl,0))),D2482&lt;&gt;""),"CODE NOT ALLOWED FOR THIS DECISION","")))</f>
        <v/>
      </c>
    </row>
    <row r="2483">
      <c r="A2483">
        <f>IF(OR(records_master!$A2483="",ISNUMBER(MATCH(records_master!$M2483,lst_dedup_duplicate,0))),"",records_master!$A2483)</f>
        <v/>
      </c>
      <c r="B2483">
        <f>IF($A2483="","",records_master!$E2483)</f>
        <v/>
      </c>
      <c r="M2483">
        <f>IF($A2483="","",IF(AND(ISNUMBER(MATCH(C2483,lst_FT_sci_excl,0)),D2483=""),"MISSING FT CODE",IF(AND(NOT(ISNUMBER(MATCH(C2483,lst_FT_sci_excl,0))),D2483&lt;&gt;""),"CODE NOT ALLOWED FOR THIS DECISION","")))</f>
        <v/>
      </c>
    </row>
    <row r="2484">
      <c r="A2484">
        <f>IF(OR(records_master!$A2484="",ISNUMBER(MATCH(records_master!$M2484,lst_dedup_duplicate,0))),"",records_master!$A2484)</f>
        <v/>
      </c>
      <c r="B2484">
        <f>IF($A2484="","",records_master!$E2484)</f>
        <v/>
      </c>
      <c r="M2484">
        <f>IF($A2484="","",IF(AND(ISNUMBER(MATCH(C2484,lst_FT_sci_excl,0)),D2484=""),"MISSING FT CODE",IF(AND(NOT(ISNUMBER(MATCH(C2484,lst_FT_sci_excl,0))),D2484&lt;&gt;""),"CODE NOT ALLOWED FOR THIS DECISION","")))</f>
        <v/>
      </c>
    </row>
    <row r="2485">
      <c r="A2485">
        <f>IF(OR(records_master!$A2485="",ISNUMBER(MATCH(records_master!$M2485,lst_dedup_duplicate,0))),"",records_master!$A2485)</f>
        <v/>
      </c>
      <c r="B2485">
        <f>IF($A2485="","",records_master!$E2485)</f>
        <v/>
      </c>
      <c r="M2485">
        <f>IF($A2485="","",IF(AND(ISNUMBER(MATCH(C2485,lst_FT_sci_excl,0)),D2485=""),"MISSING FT CODE",IF(AND(NOT(ISNUMBER(MATCH(C2485,lst_FT_sci_excl,0))),D2485&lt;&gt;""),"CODE NOT ALLOWED FOR THIS DECISION","")))</f>
        <v/>
      </c>
    </row>
    <row r="2486">
      <c r="A2486">
        <f>IF(OR(records_master!$A2486="",ISNUMBER(MATCH(records_master!$M2486,lst_dedup_duplicate,0))),"",records_master!$A2486)</f>
        <v/>
      </c>
      <c r="B2486">
        <f>IF($A2486="","",records_master!$E2486)</f>
        <v/>
      </c>
      <c r="M2486">
        <f>IF($A2486="","",IF(AND(ISNUMBER(MATCH(C2486,lst_FT_sci_excl,0)),D2486=""),"MISSING FT CODE",IF(AND(NOT(ISNUMBER(MATCH(C2486,lst_FT_sci_excl,0))),D2486&lt;&gt;""),"CODE NOT ALLOWED FOR THIS DECISION","")))</f>
        <v/>
      </c>
    </row>
    <row r="2487">
      <c r="A2487">
        <f>IF(OR(records_master!$A2487="",ISNUMBER(MATCH(records_master!$M2487,lst_dedup_duplicate,0))),"",records_master!$A2487)</f>
        <v/>
      </c>
      <c r="B2487">
        <f>IF($A2487="","",records_master!$E2487)</f>
        <v/>
      </c>
      <c r="M2487">
        <f>IF($A2487="","",IF(AND(ISNUMBER(MATCH(C2487,lst_FT_sci_excl,0)),D2487=""),"MISSING FT CODE",IF(AND(NOT(ISNUMBER(MATCH(C2487,lst_FT_sci_excl,0))),D2487&lt;&gt;""),"CODE NOT ALLOWED FOR THIS DECISION","")))</f>
        <v/>
      </c>
    </row>
    <row r="2488">
      <c r="A2488">
        <f>IF(OR(records_master!$A2488="",ISNUMBER(MATCH(records_master!$M2488,lst_dedup_duplicate,0))),"",records_master!$A2488)</f>
        <v/>
      </c>
      <c r="B2488">
        <f>IF($A2488="","",records_master!$E2488)</f>
        <v/>
      </c>
      <c r="M2488">
        <f>IF($A2488="","",IF(AND(ISNUMBER(MATCH(C2488,lst_FT_sci_excl,0)),D2488=""),"MISSING FT CODE",IF(AND(NOT(ISNUMBER(MATCH(C2488,lst_FT_sci_excl,0))),D2488&lt;&gt;""),"CODE NOT ALLOWED FOR THIS DECISION","")))</f>
        <v/>
      </c>
    </row>
    <row r="2489">
      <c r="A2489">
        <f>IF(OR(records_master!$A2489="",ISNUMBER(MATCH(records_master!$M2489,lst_dedup_duplicate,0))),"",records_master!$A2489)</f>
        <v/>
      </c>
      <c r="B2489">
        <f>IF($A2489="","",records_master!$E2489)</f>
        <v/>
      </c>
      <c r="M2489">
        <f>IF($A2489="","",IF(AND(ISNUMBER(MATCH(C2489,lst_FT_sci_excl,0)),D2489=""),"MISSING FT CODE",IF(AND(NOT(ISNUMBER(MATCH(C2489,lst_FT_sci_excl,0))),D2489&lt;&gt;""),"CODE NOT ALLOWED FOR THIS DECISION","")))</f>
        <v/>
      </c>
    </row>
    <row r="2490">
      <c r="A2490">
        <f>IF(OR(records_master!$A2490="",ISNUMBER(MATCH(records_master!$M2490,lst_dedup_duplicate,0))),"",records_master!$A2490)</f>
        <v/>
      </c>
      <c r="B2490">
        <f>IF($A2490="","",records_master!$E2490)</f>
        <v/>
      </c>
      <c r="M2490">
        <f>IF($A2490="","",IF(AND(ISNUMBER(MATCH(C2490,lst_FT_sci_excl,0)),D2490=""),"MISSING FT CODE",IF(AND(NOT(ISNUMBER(MATCH(C2490,lst_FT_sci_excl,0))),D2490&lt;&gt;""),"CODE NOT ALLOWED FOR THIS DECISION","")))</f>
        <v/>
      </c>
    </row>
    <row r="2491">
      <c r="A2491">
        <f>IF(OR(records_master!$A2491="",ISNUMBER(MATCH(records_master!$M2491,lst_dedup_duplicate,0))),"",records_master!$A2491)</f>
        <v/>
      </c>
      <c r="B2491">
        <f>IF($A2491="","",records_master!$E2491)</f>
        <v/>
      </c>
      <c r="M2491">
        <f>IF($A2491="","",IF(AND(ISNUMBER(MATCH(C2491,lst_FT_sci_excl,0)),D2491=""),"MISSING FT CODE",IF(AND(NOT(ISNUMBER(MATCH(C2491,lst_FT_sci_excl,0))),D2491&lt;&gt;""),"CODE NOT ALLOWED FOR THIS DECISION","")))</f>
        <v/>
      </c>
    </row>
    <row r="2492">
      <c r="A2492">
        <f>IF(OR(records_master!$A2492="",ISNUMBER(MATCH(records_master!$M2492,lst_dedup_duplicate,0))),"",records_master!$A2492)</f>
        <v/>
      </c>
      <c r="B2492">
        <f>IF($A2492="","",records_master!$E2492)</f>
        <v/>
      </c>
      <c r="M2492">
        <f>IF($A2492="","",IF(AND(ISNUMBER(MATCH(C2492,lst_FT_sci_excl,0)),D2492=""),"MISSING FT CODE",IF(AND(NOT(ISNUMBER(MATCH(C2492,lst_FT_sci_excl,0))),D2492&lt;&gt;""),"CODE NOT ALLOWED FOR THIS DECISION","")))</f>
        <v/>
      </c>
    </row>
    <row r="2493">
      <c r="A2493">
        <f>IF(OR(records_master!$A2493="",ISNUMBER(MATCH(records_master!$M2493,lst_dedup_duplicate,0))),"",records_master!$A2493)</f>
        <v/>
      </c>
      <c r="B2493">
        <f>IF($A2493="","",records_master!$E2493)</f>
        <v/>
      </c>
      <c r="M2493">
        <f>IF($A2493="","",IF(AND(ISNUMBER(MATCH(C2493,lst_FT_sci_excl,0)),D2493=""),"MISSING FT CODE",IF(AND(NOT(ISNUMBER(MATCH(C2493,lst_FT_sci_excl,0))),D2493&lt;&gt;""),"CODE NOT ALLOWED FOR THIS DECISION","")))</f>
        <v/>
      </c>
    </row>
    <row r="2494">
      <c r="A2494">
        <f>IF(OR(records_master!$A2494="",ISNUMBER(MATCH(records_master!$M2494,lst_dedup_duplicate,0))),"",records_master!$A2494)</f>
        <v/>
      </c>
      <c r="B2494">
        <f>IF($A2494="","",records_master!$E2494)</f>
        <v/>
      </c>
      <c r="M2494">
        <f>IF($A2494="","",IF(AND(ISNUMBER(MATCH(C2494,lst_FT_sci_excl,0)),D2494=""),"MISSING FT CODE",IF(AND(NOT(ISNUMBER(MATCH(C2494,lst_FT_sci_excl,0))),D2494&lt;&gt;""),"CODE NOT ALLOWED FOR THIS DECISION","")))</f>
        <v/>
      </c>
    </row>
    <row r="2495">
      <c r="A2495">
        <f>IF(OR(records_master!$A2495="",ISNUMBER(MATCH(records_master!$M2495,lst_dedup_duplicate,0))),"",records_master!$A2495)</f>
        <v/>
      </c>
      <c r="B2495">
        <f>IF($A2495="","",records_master!$E2495)</f>
        <v/>
      </c>
      <c r="M2495">
        <f>IF($A2495="","",IF(AND(ISNUMBER(MATCH(C2495,lst_FT_sci_excl,0)),D2495=""),"MISSING FT CODE",IF(AND(NOT(ISNUMBER(MATCH(C2495,lst_FT_sci_excl,0))),D2495&lt;&gt;""),"CODE NOT ALLOWED FOR THIS DECISION","")))</f>
        <v/>
      </c>
    </row>
    <row r="2496">
      <c r="A2496">
        <f>IF(OR(records_master!$A2496="",ISNUMBER(MATCH(records_master!$M2496,lst_dedup_duplicate,0))),"",records_master!$A2496)</f>
        <v/>
      </c>
      <c r="B2496">
        <f>IF($A2496="","",records_master!$E2496)</f>
        <v/>
      </c>
      <c r="M2496">
        <f>IF($A2496="","",IF(AND(ISNUMBER(MATCH(C2496,lst_FT_sci_excl,0)),D2496=""),"MISSING FT CODE",IF(AND(NOT(ISNUMBER(MATCH(C2496,lst_FT_sci_excl,0))),D2496&lt;&gt;""),"CODE NOT ALLOWED FOR THIS DECISION","")))</f>
        <v/>
      </c>
    </row>
    <row r="2497">
      <c r="A2497">
        <f>IF(OR(records_master!$A2497="",ISNUMBER(MATCH(records_master!$M2497,lst_dedup_duplicate,0))),"",records_master!$A2497)</f>
        <v/>
      </c>
      <c r="B2497">
        <f>IF($A2497="","",records_master!$E2497)</f>
        <v/>
      </c>
      <c r="M2497">
        <f>IF($A2497="","",IF(AND(ISNUMBER(MATCH(C2497,lst_FT_sci_excl,0)),D2497=""),"MISSING FT CODE",IF(AND(NOT(ISNUMBER(MATCH(C2497,lst_FT_sci_excl,0))),D2497&lt;&gt;""),"CODE NOT ALLOWED FOR THIS DECISION","")))</f>
        <v/>
      </c>
    </row>
    <row r="2498">
      <c r="A2498">
        <f>IF(OR(records_master!$A2498="",ISNUMBER(MATCH(records_master!$M2498,lst_dedup_duplicate,0))),"",records_master!$A2498)</f>
        <v/>
      </c>
      <c r="B2498">
        <f>IF($A2498="","",records_master!$E2498)</f>
        <v/>
      </c>
      <c r="M2498">
        <f>IF($A2498="","",IF(AND(ISNUMBER(MATCH(C2498,lst_FT_sci_excl,0)),D2498=""),"MISSING FT CODE",IF(AND(NOT(ISNUMBER(MATCH(C2498,lst_FT_sci_excl,0))),D2498&lt;&gt;""),"CODE NOT ALLOWED FOR THIS DECISION","")))</f>
        <v/>
      </c>
    </row>
    <row r="2499">
      <c r="A2499">
        <f>IF(OR(records_master!$A2499="",ISNUMBER(MATCH(records_master!$M2499,lst_dedup_duplicate,0))),"",records_master!$A2499)</f>
        <v/>
      </c>
      <c r="B2499">
        <f>IF($A2499="","",records_master!$E2499)</f>
        <v/>
      </c>
      <c r="M2499">
        <f>IF($A2499="","",IF(AND(ISNUMBER(MATCH(C2499,lst_FT_sci_excl,0)),D2499=""),"MISSING FT CODE",IF(AND(NOT(ISNUMBER(MATCH(C2499,lst_FT_sci_excl,0))),D2499&lt;&gt;""),"CODE NOT ALLOWED FOR THIS DECISION","")))</f>
        <v/>
      </c>
    </row>
    <row r="2500">
      <c r="A2500">
        <f>IF(OR(records_master!$A2500="",ISNUMBER(MATCH(records_master!$M2500,lst_dedup_duplicate,0))),"",records_master!$A2500)</f>
        <v/>
      </c>
      <c r="B2500">
        <f>IF($A2500="","",records_master!$E2500)</f>
        <v/>
      </c>
      <c r="M2500">
        <f>IF($A2500="","",IF(AND(ISNUMBER(MATCH(C2500,lst_FT_sci_excl,0)),D2500=""),"MISSING FT CODE",IF(AND(NOT(ISNUMBER(MATCH(C2500,lst_FT_sci_excl,0))),D2500&lt;&gt;""),"CODE NOT ALLOWED FOR THIS DECISION","")))</f>
        <v/>
      </c>
    </row>
    <row r="2501">
      <c r="A2501">
        <f>IF(OR(records_master!$A2501="",ISNUMBER(MATCH(records_master!$M2501,lst_dedup_duplicate,0))),"",records_master!$A2501)</f>
        <v/>
      </c>
      <c r="B2501">
        <f>IF($A2501="","",records_master!$E2501)</f>
        <v/>
      </c>
      <c r="M2501">
        <f>IF($A2501="","",IF(AND(ISNUMBER(MATCH(C2501,lst_FT_sci_excl,0)),D2501=""),"MISSING FT CODE",IF(AND(NOT(ISNUMBER(MATCH(C2501,lst_FT_sci_excl,0))),D2501&lt;&gt;""),"CODE NOT ALLOWED FOR THIS DECISION","")))</f>
        <v/>
      </c>
    </row>
    <row r="2502">
      <c r="A2502">
        <f>IF(OR(records_master!$A2502="",ISNUMBER(MATCH(records_master!$M2502,lst_dedup_duplicate,0))),"",records_master!$A2502)</f>
        <v/>
      </c>
      <c r="B2502">
        <f>IF($A2502="","",records_master!$E2502)</f>
        <v/>
      </c>
      <c r="M2502">
        <f>IF($A2502="","",IF(AND(ISNUMBER(MATCH(C2502,lst_FT_sci_excl,0)),D2502=""),"MISSING FT CODE",IF(AND(NOT(ISNUMBER(MATCH(C2502,lst_FT_sci_excl,0))),D2502&lt;&gt;""),"CODE NOT ALLOWED FOR THIS DECISION","")))</f>
        <v/>
      </c>
    </row>
    <row r="2503">
      <c r="A2503">
        <f>IF(OR(records_master!$A2503="",ISNUMBER(MATCH(records_master!$M2503,lst_dedup_duplicate,0))),"",records_master!$A2503)</f>
        <v/>
      </c>
      <c r="B2503">
        <f>IF($A2503="","",records_master!$E2503)</f>
        <v/>
      </c>
      <c r="M2503">
        <f>IF($A2503="","",IF(AND(ISNUMBER(MATCH(C2503,lst_FT_sci_excl,0)),D2503=""),"MISSING FT CODE",IF(AND(NOT(ISNUMBER(MATCH(C2503,lst_FT_sci_excl,0))),D2503&lt;&gt;""),"CODE NOT ALLOWED FOR THIS DECISION","")))</f>
        <v/>
      </c>
    </row>
    <row r="2504">
      <c r="A2504">
        <f>IF(OR(records_master!$A2504="",ISNUMBER(MATCH(records_master!$M2504,lst_dedup_duplicate,0))),"",records_master!$A2504)</f>
        <v/>
      </c>
      <c r="B2504">
        <f>IF($A2504="","",records_master!$E2504)</f>
        <v/>
      </c>
      <c r="M2504">
        <f>IF($A2504="","",IF(AND(ISNUMBER(MATCH(C2504,lst_FT_sci_excl,0)),D2504=""),"MISSING FT CODE",IF(AND(NOT(ISNUMBER(MATCH(C2504,lst_FT_sci_excl,0))),D2504&lt;&gt;""),"CODE NOT ALLOWED FOR THIS DECISION","")))</f>
        <v/>
      </c>
    </row>
    <row r="2505">
      <c r="A2505">
        <f>IF(OR(records_master!$A2505="",ISNUMBER(MATCH(records_master!$M2505,lst_dedup_duplicate,0))),"",records_master!$A2505)</f>
        <v/>
      </c>
      <c r="B2505">
        <f>IF($A2505="","",records_master!$E2505)</f>
        <v/>
      </c>
      <c r="M2505">
        <f>IF($A2505="","",IF(AND(ISNUMBER(MATCH(C2505,lst_FT_sci_excl,0)),D2505=""),"MISSING FT CODE",IF(AND(NOT(ISNUMBER(MATCH(C2505,lst_FT_sci_excl,0))),D2505&lt;&gt;""),"CODE NOT ALLOWED FOR THIS DECISION","")))</f>
        <v/>
      </c>
    </row>
    <row r="2506">
      <c r="A2506">
        <f>IF(OR(records_master!$A2506="",ISNUMBER(MATCH(records_master!$M2506,lst_dedup_duplicate,0))),"",records_master!$A2506)</f>
        <v/>
      </c>
      <c r="B2506">
        <f>IF($A2506="","",records_master!$E2506)</f>
        <v/>
      </c>
      <c r="M2506">
        <f>IF($A2506="","",IF(AND(ISNUMBER(MATCH(C2506,lst_FT_sci_excl,0)),D2506=""),"MISSING FT CODE",IF(AND(NOT(ISNUMBER(MATCH(C2506,lst_FT_sci_excl,0))),D2506&lt;&gt;""),"CODE NOT ALLOWED FOR THIS DECISION","")))</f>
        <v/>
      </c>
    </row>
    <row r="2507">
      <c r="A2507">
        <f>IF(OR(records_master!$A2507="",ISNUMBER(MATCH(records_master!$M2507,lst_dedup_duplicate,0))),"",records_master!$A2507)</f>
        <v/>
      </c>
      <c r="B2507">
        <f>IF($A2507="","",records_master!$E2507)</f>
        <v/>
      </c>
      <c r="M2507">
        <f>IF($A2507="","",IF(AND(ISNUMBER(MATCH(C2507,lst_FT_sci_excl,0)),D2507=""),"MISSING FT CODE",IF(AND(NOT(ISNUMBER(MATCH(C2507,lst_FT_sci_excl,0))),D2507&lt;&gt;""),"CODE NOT ALLOWED FOR THIS DECISION","")))</f>
        <v/>
      </c>
    </row>
    <row r="2508">
      <c r="A2508">
        <f>IF(OR(records_master!$A2508="",ISNUMBER(MATCH(records_master!$M2508,lst_dedup_duplicate,0))),"",records_master!$A2508)</f>
        <v/>
      </c>
      <c r="B2508">
        <f>IF($A2508="","",records_master!$E2508)</f>
        <v/>
      </c>
      <c r="M2508">
        <f>IF($A2508="","",IF(AND(ISNUMBER(MATCH(C2508,lst_FT_sci_excl,0)),D2508=""),"MISSING FT CODE",IF(AND(NOT(ISNUMBER(MATCH(C2508,lst_FT_sci_excl,0))),D2508&lt;&gt;""),"CODE NOT ALLOWED FOR THIS DECISION","")))</f>
        <v/>
      </c>
    </row>
    <row r="2509">
      <c r="A2509">
        <f>IF(OR(records_master!$A2509="",ISNUMBER(MATCH(records_master!$M2509,lst_dedup_duplicate,0))),"",records_master!$A2509)</f>
        <v/>
      </c>
      <c r="B2509">
        <f>IF($A2509="","",records_master!$E2509)</f>
        <v/>
      </c>
      <c r="M2509">
        <f>IF($A2509="","",IF(AND(ISNUMBER(MATCH(C2509,lst_FT_sci_excl,0)),D2509=""),"MISSING FT CODE",IF(AND(NOT(ISNUMBER(MATCH(C2509,lst_FT_sci_excl,0))),D2509&lt;&gt;""),"CODE NOT ALLOWED FOR THIS DECISION","")))</f>
        <v/>
      </c>
    </row>
    <row r="2510">
      <c r="A2510">
        <f>IF(OR(records_master!$A2510="",ISNUMBER(MATCH(records_master!$M2510,lst_dedup_duplicate,0))),"",records_master!$A2510)</f>
        <v/>
      </c>
      <c r="B2510">
        <f>IF($A2510="","",records_master!$E2510)</f>
        <v/>
      </c>
      <c r="M2510">
        <f>IF($A2510="","",IF(AND(ISNUMBER(MATCH(C2510,lst_FT_sci_excl,0)),D2510=""),"MISSING FT CODE",IF(AND(NOT(ISNUMBER(MATCH(C2510,lst_FT_sci_excl,0))),D2510&lt;&gt;""),"CODE NOT ALLOWED FOR THIS DECISION","")))</f>
        <v/>
      </c>
    </row>
    <row r="2511">
      <c r="A2511">
        <f>IF(OR(records_master!$A2511="",ISNUMBER(MATCH(records_master!$M2511,lst_dedup_duplicate,0))),"",records_master!$A2511)</f>
        <v/>
      </c>
      <c r="B2511">
        <f>IF($A2511="","",records_master!$E2511)</f>
        <v/>
      </c>
      <c r="M2511">
        <f>IF($A2511="","",IF(AND(ISNUMBER(MATCH(C2511,lst_FT_sci_excl,0)),D2511=""),"MISSING FT CODE",IF(AND(NOT(ISNUMBER(MATCH(C2511,lst_FT_sci_excl,0))),D2511&lt;&gt;""),"CODE NOT ALLOWED FOR THIS DECISION","")))</f>
        <v/>
      </c>
    </row>
    <row r="2512">
      <c r="A2512">
        <f>IF(OR(records_master!$A2512="",ISNUMBER(MATCH(records_master!$M2512,lst_dedup_duplicate,0))),"",records_master!$A2512)</f>
        <v/>
      </c>
      <c r="B2512">
        <f>IF($A2512="","",records_master!$E2512)</f>
        <v/>
      </c>
      <c r="M2512">
        <f>IF($A2512="","",IF(AND(ISNUMBER(MATCH(C2512,lst_FT_sci_excl,0)),D2512=""),"MISSING FT CODE",IF(AND(NOT(ISNUMBER(MATCH(C2512,lst_FT_sci_excl,0))),D2512&lt;&gt;""),"CODE NOT ALLOWED FOR THIS DECISION","")))</f>
        <v/>
      </c>
    </row>
    <row r="2513">
      <c r="A2513">
        <f>IF(OR(records_master!$A2513="",ISNUMBER(MATCH(records_master!$M2513,lst_dedup_duplicate,0))),"",records_master!$A2513)</f>
        <v/>
      </c>
      <c r="B2513">
        <f>IF($A2513="","",records_master!$E2513)</f>
        <v/>
      </c>
      <c r="M2513">
        <f>IF($A2513="","",IF(AND(ISNUMBER(MATCH(C2513,lst_FT_sci_excl,0)),D2513=""),"MISSING FT CODE",IF(AND(NOT(ISNUMBER(MATCH(C2513,lst_FT_sci_excl,0))),D2513&lt;&gt;""),"CODE NOT ALLOWED FOR THIS DECISION","")))</f>
        <v/>
      </c>
    </row>
    <row r="2514">
      <c r="A2514">
        <f>IF(OR(records_master!$A2514="",ISNUMBER(MATCH(records_master!$M2514,lst_dedup_duplicate,0))),"",records_master!$A2514)</f>
        <v/>
      </c>
      <c r="B2514">
        <f>IF($A2514="","",records_master!$E2514)</f>
        <v/>
      </c>
      <c r="M2514">
        <f>IF($A2514="","",IF(AND(ISNUMBER(MATCH(C2514,lst_FT_sci_excl,0)),D2514=""),"MISSING FT CODE",IF(AND(NOT(ISNUMBER(MATCH(C2514,lst_FT_sci_excl,0))),D2514&lt;&gt;""),"CODE NOT ALLOWED FOR THIS DECISION","")))</f>
        <v/>
      </c>
    </row>
    <row r="2515">
      <c r="A2515">
        <f>IF(OR(records_master!$A2515="",ISNUMBER(MATCH(records_master!$M2515,lst_dedup_duplicate,0))),"",records_master!$A2515)</f>
        <v/>
      </c>
      <c r="B2515">
        <f>IF($A2515="","",records_master!$E2515)</f>
        <v/>
      </c>
      <c r="M2515">
        <f>IF($A2515="","",IF(AND(ISNUMBER(MATCH(C2515,lst_FT_sci_excl,0)),D2515=""),"MISSING FT CODE",IF(AND(NOT(ISNUMBER(MATCH(C2515,lst_FT_sci_excl,0))),D2515&lt;&gt;""),"CODE NOT ALLOWED FOR THIS DECISION","")))</f>
        <v/>
      </c>
    </row>
    <row r="2516">
      <c r="A2516">
        <f>IF(OR(records_master!$A2516="",ISNUMBER(MATCH(records_master!$M2516,lst_dedup_duplicate,0))),"",records_master!$A2516)</f>
        <v/>
      </c>
      <c r="B2516">
        <f>IF($A2516="","",records_master!$E2516)</f>
        <v/>
      </c>
      <c r="M2516">
        <f>IF($A2516="","",IF(AND(ISNUMBER(MATCH(C2516,lst_FT_sci_excl,0)),D2516=""),"MISSING FT CODE",IF(AND(NOT(ISNUMBER(MATCH(C2516,lst_FT_sci_excl,0))),D2516&lt;&gt;""),"CODE NOT ALLOWED FOR THIS DECISION","")))</f>
        <v/>
      </c>
    </row>
    <row r="2517">
      <c r="A2517">
        <f>IF(OR(records_master!$A2517="",ISNUMBER(MATCH(records_master!$M2517,lst_dedup_duplicate,0))),"",records_master!$A2517)</f>
        <v/>
      </c>
      <c r="B2517">
        <f>IF($A2517="","",records_master!$E2517)</f>
        <v/>
      </c>
      <c r="M2517">
        <f>IF($A2517="","",IF(AND(ISNUMBER(MATCH(C2517,lst_FT_sci_excl,0)),D2517=""),"MISSING FT CODE",IF(AND(NOT(ISNUMBER(MATCH(C2517,lst_FT_sci_excl,0))),D2517&lt;&gt;""),"CODE NOT ALLOWED FOR THIS DECISION","")))</f>
        <v/>
      </c>
    </row>
    <row r="2518">
      <c r="A2518">
        <f>IF(OR(records_master!$A2518="",ISNUMBER(MATCH(records_master!$M2518,lst_dedup_duplicate,0))),"",records_master!$A2518)</f>
        <v/>
      </c>
      <c r="B2518">
        <f>IF($A2518="","",records_master!$E2518)</f>
        <v/>
      </c>
      <c r="M2518">
        <f>IF($A2518="","",IF(AND(ISNUMBER(MATCH(C2518,lst_FT_sci_excl,0)),D2518=""),"MISSING FT CODE",IF(AND(NOT(ISNUMBER(MATCH(C2518,lst_FT_sci_excl,0))),D2518&lt;&gt;""),"CODE NOT ALLOWED FOR THIS DECISION","")))</f>
        <v/>
      </c>
    </row>
    <row r="2519">
      <c r="A2519">
        <f>IF(OR(records_master!$A2519="",ISNUMBER(MATCH(records_master!$M2519,lst_dedup_duplicate,0))),"",records_master!$A2519)</f>
        <v/>
      </c>
      <c r="B2519">
        <f>IF($A2519="","",records_master!$E2519)</f>
        <v/>
      </c>
      <c r="M2519">
        <f>IF($A2519="","",IF(AND(ISNUMBER(MATCH(C2519,lst_FT_sci_excl,0)),D2519=""),"MISSING FT CODE",IF(AND(NOT(ISNUMBER(MATCH(C2519,lst_FT_sci_excl,0))),D2519&lt;&gt;""),"CODE NOT ALLOWED FOR THIS DECISION","")))</f>
        <v/>
      </c>
    </row>
    <row r="2520">
      <c r="A2520">
        <f>IF(OR(records_master!$A2520="",ISNUMBER(MATCH(records_master!$M2520,lst_dedup_duplicate,0))),"",records_master!$A2520)</f>
        <v/>
      </c>
      <c r="B2520">
        <f>IF($A2520="","",records_master!$E2520)</f>
        <v/>
      </c>
      <c r="M2520">
        <f>IF($A2520="","",IF(AND(ISNUMBER(MATCH(C2520,lst_FT_sci_excl,0)),D2520=""),"MISSING FT CODE",IF(AND(NOT(ISNUMBER(MATCH(C2520,lst_FT_sci_excl,0))),D2520&lt;&gt;""),"CODE NOT ALLOWED FOR THIS DECISION","")))</f>
        <v/>
      </c>
    </row>
    <row r="2521">
      <c r="A2521">
        <f>IF(OR(records_master!$A2521="",ISNUMBER(MATCH(records_master!$M2521,lst_dedup_duplicate,0))),"",records_master!$A2521)</f>
        <v/>
      </c>
      <c r="B2521">
        <f>IF($A2521="","",records_master!$E2521)</f>
        <v/>
      </c>
      <c r="M2521">
        <f>IF($A2521="","",IF(AND(ISNUMBER(MATCH(C2521,lst_FT_sci_excl,0)),D2521=""),"MISSING FT CODE",IF(AND(NOT(ISNUMBER(MATCH(C2521,lst_FT_sci_excl,0))),D2521&lt;&gt;""),"CODE NOT ALLOWED FOR THIS DECISION","")))</f>
        <v/>
      </c>
    </row>
    <row r="2522">
      <c r="A2522">
        <f>IF(OR(records_master!$A2522="",ISNUMBER(MATCH(records_master!$M2522,lst_dedup_duplicate,0))),"",records_master!$A2522)</f>
        <v/>
      </c>
      <c r="B2522">
        <f>IF($A2522="","",records_master!$E2522)</f>
        <v/>
      </c>
      <c r="M2522">
        <f>IF($A2522="","",IF(AND(ISNUMBER(MATCH(C2522,lst_FT_sci_excl,0)),D2522=""),"MISSING FT CODE",IF(AND(NOT(ISNUMBER(MATCH(C2522,lst_FT_sci_excl,0))),D2522&lt;&gt;""),"CODE NOT ALLOWED FOR THIS DECISION","")))</f>
        <v/>
      </c>
    </row>
    <row r="2523">
      <c r="A2523">
        <f>IF(OR(records_master!$A2523="",ISNUMBER(MATCH(records_master!$M2523,lst_dedup_duplicate,0))),"",records_master!$A2523)</f>
        <v/>
      </c>
      <c r="B2523">
        <f>IF($A2523="","",records_master!$E2523)</f>
        <v/>
      </c>
      <c r="M2523">
        <f>IF($A2523="","",IF(AND(ISNUMBER(MATCH(C2523,lst_FT_sci_excl,0)),D2523=""),"MISSING FT CODE",IF(AND(NOT(ISNUMBER(MATCH(C2523,lst_FT_sci_excl,0))),D2523&lt;&gt;""),"CODE NOT ALLOWED FOR THIS DECISION","")))</f>
        <v/>
      </c>
    </row>
    <row r="2524">
      <c r="A2524">
        <f>IF(OR(records_master!$A2524="",ISNUMBER(MATCH(records_master!$M2524,lst_dedup_duplicate,0))),"",records_master!$A2524)</f>
        <v/>
      </c>
      <c r="B2524">
        <f>IF($A2524="","",records_master!$E2524)</f>
        <v/>
      </c>
      <c r="M2524">
        <f>IF($A2524="","",IF(AND(ISNUMBER(MATCH(C2524,lst_FT_sci_excl,0)),D2524=""),"MISSING FT CODE",IF(AND(NOT(ISNUMBER(MATCH(C2524,lst_FT_sci_excl,0))),D2524&lt;&gt;""),"CODE NOT ALLOWED FOR THIS DECISION","")))</f>
        <v/>
      </c>
    </row>
    <row r="2525">
      <c r="A2525">
        <f>IF(OR(records_master!$A2525="",ISNUMBER(MATCH(records_master!$M2525,lst_dedup_duplicate,0))),"",records_master!$A2525)</f>
        <v/>
      </c>
      <c r="B2525">
        <f>IF($A2525="","",records_master!$E2525)</f>
        <v/>
      </c>
      <c r="M2525">
        <f>IF($A2525="","",IF(AND(ISNUMBER(MATCH(C2525,lst_FT_sci_excl,0)),D2525=""),"MISSING FT CODE",IF(AND(NOT(ISNUMBER(MATCH(C2525,lst_FT_sci_excl,0))),D2525&lt;&gt;""),"CODE NOT ALLOWED FOR THIS DECISION","")))</f>
        <v/>
      </c>
    </row>
    <row r="2526">
      <c r="A2526">
        <f>IF(OR(records_master!$A2526="",ISNUMBER(MATCH(records_master!$M2526,lst_dedup_duplicate,0))),"",records_master!$A2526)</f>
        <v/>
      </c>
      <c r="B2526">
        <f>IF($A2526="","",records_master!$E2526)</f>
        <v/>
      </c>
      <c r="M2526">
        <f>IF($A2526="","",IF(AND(ISNUMBER(MATCH(C2526,lst_FT_sci_excl,0)),D2526=""),"MISSING FT CODE",IF(AND(NOT(ISNUMBER(MATCH(C2526,lst_FT_sci_excl,0))),D2526&lt;&gt;""),"CODE NOT ALLOWED FOR THIS DECISION","")))</f>
        <v/>
      </c>
    </row>
    <row r="2527">
      <c r="A2527">
        <f>IF(OR(records_master!$A2527="",ISNUMBER(MATCH(records_master!$M2527,lst_dedup_duplicate,0))),"",records_master!$A2527)</f>
        <v/>
      </c>
      <c r="B2527">
        <f>IF($A2527="","",records_master!$E2527)</f>
        <v/>
      </c>
      <c r="M2527">
        <f>IF($A2527="","",IF(AND(ISNUMBER(MATCH(C2527,lst_FT_sci_excl,0)),D2527=""),"MISSING FT CODE",IF(AND(NOT(ISNUMBER(MATCH(C2527,lst_FT_sci_excl,0))),D2527&lt;&gt;""),"CODE NOT ALLOWED FOR THIS DECISION","")))</f>
        <v/>
      </c>
    </row>
    <row r="2528">
      <c r="A2528">
        <f>IF(OR(records_master!$A2528="",ISNUMBER(MATCH(records_master!$M2528,lst_dedup_duplicate,0))),"",records_master!$A2528)</f>
        <v/>
      </c>
      <c r="B2528">
        <f>IF($A2528="","",records_master!$E2528)</f>
        <v/>
      </c>
      <c r="M2528">
        <f>IF($A2528="","",IF(AND(ISNUMBER(MATCH(C2528,lst_FT_sci_excl,0)),D2528=""),"MISSING FT CODE",IF(AND(NOT(ISNUMBER(MATCH(C2528,lst_FT_sci_excl,0))),D2528&lt;&gt;""),"CODE NOT ALLOWED FOR THIS DECISION","")))</f>
        <v/>
      </c>
    </row>
    <row r="2529">
      <c r="A2529">
        <f>IF(OR(records_master!$A2529="",ISNUMBER(MATCH(records_master!$M2529,lst_dedup_duplicate,0))),"",records_master!$A2529)</f>
        <v/>
      </c>
      <c r="B2529">
        <f>IF($A2529="","",records_master!$E2529)</f>
        <v/>
      </c>
      <c r="M2529">
        <f>IF($A2529="","",IF(AND(ISNUMBER(MATCH(C2529,lst_FT_sci_excl,0)),D2529=""),"MISSING FT CODE",IF(AND(NOT(ISNUMBER(MATCH(C2529,lst_FT_sci_excl,0))),D2529&lt;&gt;""),"CODE NOT ALLOWED FOR THIS DECISION","")))</f>
        <v/>
      </c>
    </row>
    <row r="2530">
      <c r="A2530">
        <f>IF(OR(records_master!$A2530="",ISNUMBER(MATCH(records_master!$M2530,lst_dedup_duplicate,0))),"",records_master!$A2530)</f>
        <v/>
      </c>
      <c r="B2530">
        <f>IF($A2530="","",records_master!$E2530)</f>
        <v/>
      </c>
      <c r="M2530">
        <f>IF($A2530="","",IF(AND(ISNUMBER(MATCH(C2530,lst_FT_sci_excl,0)),D2530=""),"MISSING FT CODE",IF(AND(NOT(ISNUMBER(MATCH(C2530,lst_FT_sci_excl,0))),D2530&lt;&gt;""),"CODE NOT ALLOWED FOR THIS DECISION","")))</f>
        <v/>
      </c>
    </row>
    <row r="2531">
      <c r="A2531">
        <f>IF(OR(records_master!$A2531="",ISNUMBER(MATCH(records_master!$M2531,lst_dedup_duplicate,0))),"",records_master!$A2531)</f>
        <v/>
      </c>
      <c r="B2531">
        <f>IF($A2531="","",records_master!$E2531)</f>
        <v/>
      </c>
      <c r="M2531">
        <f>IF($A2531="","",IF(AND(ISNUMBER(MATCH(C2531,lst_FT_sci_excl,0)),D2531=""),"MISSING FT CODE",IF(AND(NOT(ISNUMBER(MATCH(C2531,lst_FT_sci_excl,0))),D2531&lt;&gt;""),"CODE NOT ALLOWED FOR THIS DECISION","")))</f>
        <v/>
      </c>
    </row>
    <row r="2532">
      <c r="A2532">
        <f>IF(OR(records_master!$A2532="",ISNUMBER(MATCH(records_master!$M2532,lst_dedup_duplicate,0))),"",records_master!$A2532)</f>
        <v/>
      </c>
      <c r="B2532">
        <f>IF($A2532="","",records_master!$E2532)</f>
        <v/>
      </c>
      <c r="M2532">
        <f>IF($A2532="","",IF(AND(ISNUMBER(MATCH(C2532,lst_FT_sci_excl,0)),D2532=""),"MISSING FT CODE",IF(AND(NOT(ISNUMBER(MATCH(C2532,lst_FT_sci_excl,0))),D2532&lt;&gt;""),"CODE NOT ALLOWED FOR THIS DECISION","")))</f>
        <v/>
      </c>
    </row>
    <row r="2533">
      <c r="A2533">
        <f>IF(OR(records_master!$A2533="",ISNUMBER(MATCH(records_master!$M2533,lst_dedup_duplicate,0))),"",records_master!$A2533)</f>
        <v/>
      </c>
      <c r="B2533">
        <f>IF($A2533="","",records_master!$E2533)</f>
        <v/>
      </c>
      <c r="M2533">
        <f>IF($A2533="","",IF(AND(ISNUMBER(MATCH(C2533,lst_FT_sci_excl,0)),D2533=""),"MISSING FT CODE",IF(AND(NOT(ISNUMBER(MATCH(C2533,lst_FT_sci_excl,0))),D2533&lt;&gt;""),"CODE NOT ALLOWED FOR THIS DECISION","")))</f>
        <v/>
      </c>
    </row>
    <row r="2534">
      <c r="A2534">
        <f>IF(OR(records_master!$A2534="",ISNUMBER(MATCH(records_master!$M2534,lst_dedup_duplicate,0))),"",records_master!$A2534)</f>
        <v/>
      </c>
      <c r="B2534">
        <f>IF($A2534="","",records_master!$E2534)</f>
        <v/>
      </c>
      <c r="M2534">
        <f>IF($A2534="","",IF(AND(ISNUMBER(MATCH(C2534,lst_FT_sci_excl,0)),D2534=""),"MISSING FT CODE",IF(AND(NOT(ISNUMBER(MATCH(C2534,lst_FT_sci_excl,0))),D2534&lt;&gt;""),"CODE NOT ALLOWED FOR THIS DECISION","")))</f>
        <v/>
      </c>
    </row>
    <row r="2535">
      <c r="A2535">
        <f>IF(OR(records_master!$A2535="",ISNUMBER(MATCH(records_master!$M2535,lst_dedup_duplicate,0))),"",records_master!$A2535)</f>
        <v/>
      </c>
      <c r="B2535">
        <f>IF($A2535="","",records_master!$E2535)</f>
        <v/>
      </c>
      <c r="M2535">
        <f>IF($A2535="","",IF(AND(ISNUMBER(MATCH(C2535,lst_FT_sci_excl,0)),D2535=""),"MISSING FT CODE",IF(AND(NOT(ISNUMBER(MATCH(C2535,lst_FT_sci_excl,0))),D2535&lt;&gt;""),"CODE NOT ALLOWED FOR THIS DECISION","")))</f>
        <v/>
      </c>
    </row>
    <row r="2536">
      <c r="A2536">
        <f>IF(OR(records_master!$A2536="",ISNUMBER(MATCH(records_master!$M2536,lst_dedup_duplicate,0))),"",records_master!$A2536)</f>
        <v/>
      </c>
      <c r="B2536">
        <f>IF($A2536="","",records_master!$E2536)</f>
        <v/>
      </c>
      <c r="M2536">
        <f>IF($A2536="","",IF(AND(ISNUMBER(MATCH(C2536,lst_FT_sci_excl,0)),D2536=""),"MISSING FT CODE",IF(AND(NOT(ISNUMBER(MATCH(C2536,lst_FT_sci_excl,0))),D2536&lt;&gt;""),"CODE NOT ALLOWED FOR THIS DECISION","")))</f>
        <v/>
      </c>
    </row>
    <row r="2537">
      <c r="A2537">
        <f>IF(OR(records_master!$A2537="",ISNUMBER(MATCH(records_master!$M2537,lst_dedup_duplicate,0))),"",records_master!$A2537)</f>
        <v/>
      </c>
      <c r="B2537">
        <f>IF($A2537="","",records_master!$E2537)</f>
        <v/>
      </c>
      <c r="M2537">
        <f>IF($A2537="","",IF(AND(ISNUMBER(MATCH(C2537,lst_FT_sci_excl,0)),D2537=""),"MISSING FT CODE",IF(AND(NOT(ISNUMBER(MATCH(C2537,lst_FT_sci_excl,0))),D2537&lt;&gt;""),"CODE NOT ALLOWED FOR THIS DECISION","")))</f>
        <v/>
      </c>
    </row>
    <row r="2538">
      <c r="A2538">
        <f>IF(OR(records_master!$A2538="",ISNUMBER(MATCH(records_master!$M2538,lst_dedup_duplicate,0))),"",records_master!$A2538)</f>
        <v/>
      </c>
      <c r="B2538">
        <f>IF($A2538="","",records_master!$E2538)</f>
        <v/>
      </c>
      <c r="M2538">
        <f>IF($A2538="","",IF(AND(ISNUMBER(MATCH(C2538,lst_FT_sci_excl,0)),D2538=""),"MISSING FT CODE",IF(AND(NOT(ISNUMBER(MATCH(C2538,lst_FT_sci_excl,0))),D2538&lt;&gt;""),"CODE NOT ALLOWED FOR THIS DECISION","")))</f>
        <v/>
      </c>
    </row>
    <row r="2539">
      <c r="A2539">
        <f>IF(OR(records_master!$A2539="",ISNUMBER(MATCH(records_master!$M2539,lst_dedup_duplicate,0))),"",records_master!$A2539)</f>
        <v/>
      </c>
      <c r="B2539">
        <f>IF($A2539="","",records_master!$E2539)</f>
        <v/>
      </c>
      <c r="M2539">
        <f>IF($A2539="","",IF(AND(ISNUMBER(MATCH(C2539,lst_FT_sci_excl,0)),D2539=""),"MISSING FT CODE",IF(AND(NOT(ISNUMBER(MATCH(C2539,lst_FT_sci_excl,0))),D2539&lt;&gt;""),"CODE NOT ALLOWED FOR THIS DECISION","")))</f>
        <v/>
      </c>
    </row>
    <row r="2540">
      <c r="A2540">
        <f>IF(OR(records_master!$A2540="",ISNUMBER(MATCH(records_master!$M2540,lst_dedup_duplicate,0))),"",records_master!$A2540)</f>
        <v/>
      </c>
      <c r="B2540">
        <f>IF($A2540="","",records_master!$E2540)</f>
        <v/>
      </c>
      <c r="M2540">
        <f>IF($A2540="","",IF(AND(ISNUMBER(MATCH(C2540,lst_FT_sci_excl,0)),D2540=""),"MISSING FT CODE",IF(AND(NOT(ISNUMBER(MATCH(C2540,lst_FT_sci_excl,0))),D2540&lt;&gt;""),"CODE NOT ALLOWED FOR THIS DECISION","")))</f>
        <v/>
      </c>
    </row>
    <row r="2541">
      <c r="A2541">
        <f>IF(OR(records_master!$A2541="",ISNUMBER(MATCH(records_master!$M2541,lst_dedup_duplicate,0))),"",records_master!$A2541)</f>
        <v/>
      </c>
      <c r="B2541">
        <f>IF($A2541="","",records_master!$E2541)</f>
        <v/>
      </c>
      <c r="M2541">
        <f>IF($A2541="","",IF(AND(ISNUMBER(MATCH(C2541,lst_FT_sci_excl,0)),D2541=""),"MISSING FT CODE",IF(AND(NOT(ISNUMBER(MATCH(C2541,lst_FT_sci_excl,0))),D2541&lt;&gt;""),"CODE NOT ALLOWED FOR THIS DECISION","")))</f>
        <v/>
      </c>
    </row>
    <row r="2542">
      <c r="A2542">
        <f>IF(OR(records_master!$A2542="",ISNUMBER(MATCH(records_master!$M2542,lst_dedup_duplicate,0))),"",records_master!$A2542)</f>
        <v/>
      </c>
      <c r="B2542">
        <f>IF($A2542="","",records_master!$E2542)</f>
        <v/>
      </c>
      <c r="M2542">
        <f>IF($A2542="","",IF(AND(ISNUMBER(MATCH(C2542,lst_FT_sci_excl,0)),D2542=""),"MISSING FT CODE",IF(AND(NOT(ISNUMBER(MATCH(C2542,lst_FT_sci_excl,0))),D2542&lt;&gt;""),"CODE NOT ALLOWED FOR THIS DECISION","")))</f>
        <v/>
      </c>
    </row>
    <row r="2543">
      <c r="A2543">
        <f>IF(OR(records_master!$A2543="",ISNUMBER(MATCH(records_master!$M2543,lst_dedup_duplicate,0))),"",records_master!$A2543)</f>
        <v/>
      </c>
      <c r="B2543">
        <f>IF($A2543="","",records_master!$E2543)</f>
        <v/>
      </c>
      <c r="M2543">
        <f>IF($A2543="","",IF(AND(ISNUMBER(MATCH(C2543,lst_FT_sci_excl,0)),D2543=""),"MISSING FT CODE",IF(AND(NOT(ISNUMBER(MATCH(C2543,lst_FT_sci_excl,0))),D2543&lt;&gt;""),"CODE NOT ALLOWED FOR THIS DECISION","")))</f>
        <v/>
      </c>
    </row>
    <row r="2544">
      <c r="A2544">
        <f>IF(OR(records_master!$A2544="",ISNUMBER(MATCH(records_master!$M2544,lst_dedup_duplicate,0))),"",records_master!$A2544)</f>
        <v/>
      </c>
      <c r="B2544">
        <f>IF($A2544="","",records_master!$E2544)</f>
        <v/>
      </c>
      <c r="M2544">
        <f>IF($A2544="","",IF(AND(ISNUMBER(MATCH(C2544,lst_FT_sci_excl,0)),D2544=""),"MISSING FT CODE",IF(AND(NOT(ISNUMBER(MATCH(C2544,lst_FT_sci_excl,0))),D2544&lt;&gt;""),"CODE NOT ALLOWED FOR THIS DECISION","")))</f>
        <v/>
      </c>
    </row>
    <row r="2545">
      <c r="A2545">
        <f>IF(OR(records_master!$A2545="",ISNUMBER(MATCH(records_master!$M2545,lst_dedup_duplicate,0))),"",records_master!$A2545)</f>
        <v/>
      </c>
      <c r="B2545">
        <f>IF($A2545="","",records_master!$E2545)</f>
        <v/>
      </c>
      <c r="M2545">
        <f>IF($A2545="","",IF(AND(ISNUMBER(MATCH(C2545,lst_FT_sci_excl,0)),D2545=""),"MISSING FT CODE",IF(AND(NOT(ISNUMBER(MATCH(C2545,lst_FT_sci_excl,0))),D2545&lt;&gt;""),"CODE NOT ALLOWED FOR THIS DECISION","")))</f>
        <v/>
      </c>
    </row>
    <row r="2546">
      <c r="A2546">
        <f>IF(OR(records_master!$A2546="",ISNUMBER(MATCH(records_master!$M2546,lst_dedup_duplicate,0))),"",records_master!$A2546)</f>
        <v/>
      </c>
      <c r="B2546">
        <f>IF($A2546="","",records_master!$E2546)</f>
        <v/>
      </c>
      <c r="M2546">
        <f>IF($A2546="","",IF(AND(ISNUMBER(MATCH(C2546,lst_FT_sci_excl,0)),D2546=""),"MISSING FT CODE",IF(AND(NOT(ISNUMBER(MATCH(C2546,lst_FT_sci_excl,0))),D2546&lt;&gt;""),"CODE NOT ALLOWED FOR THIS DECISION","")))</f>
        <v/>
      </c>
    </row>
    <row r="2547">
      <c r="A2547">
        <f>IF(OR(records_master!$A2547="",ISNUMBER(MATCH(records_master!$M2547,lst_dedup_duplicate,0))),"",records_master!$A2547)</f>
        <v/>
      </c>
      <c r="B2547">
        <f>IF($A2547="","",records_master!$E2547)</f>
        <v/>
      </c>
      <c r="M2547">
        <f>IF($A2547="","",IF(AND(ISNUMBER(MATCH(C2547,lst_FT_sci_excl,0)),D2547=""),"MISSING FT CODE",IF(AND(NOT(ISNUMBER(MATCH(C2547,lst_FT_sci_excl,0))),D2547&lt;&gt;""),"CODE NOT ALLOWED FOR THIS DECISION","")))</f>
        <v/>
      </c>
    </row>
    <row r="2548">
      <c r="A2548">
        <f>IF(OR(records_master!$A2548="",ISNUMBER(MATCH(records_master!$M2548,lst_dedup_duplicate,0))),"",records_master!$A2548)</f>
        <v/>
      </c>
      <c r="B2548">
        <f>IF($A2548="","",records_master!$E2548)</f>
        <v/>
      </c>
      <c r="M2548">
        <f>IF($A2548="","",IF(AND(ISNUMBER(MATCH(C2548,lst_FT_sci_excl,0)),D2548=""),"MISSING FT CODE",IF(AND(NOT(ISNUMBER(MATCH(C2548,lst_FT_sci_excl,0))),D2548&lt;&gt;""),"CODE NOT ALLOWED FOR THIS DECISION","")))</f>
        <v/>
      </c>
    </row>
    <row r="2549">
      <c r="A2549">
        <f>IF(OR(records_master!$A2549="",ISNUMBER(MATCH(records_master!$M2549,lst_dedup_duplicate,0))),"",records_master!$A2549)</f>
        <v/>
      </c>
      <c r="B2549">
        <f>IF($A2549="","",records_master!$E2549)</f>
        <v/>
      </c>
      <c r="M2549">
        <f>IF($A2549="","",IF(AND(ISNUMBER(MATCH(C2549,lst_FT_sci_excl,0)),D2549=""),"MISSING FT CODE",IF(AND(NOT(ISNUMBER(MATCH(C2549,lst_FT_sci_excl,0))),D2549&lt;&gt;""),"CODE NOT ALLOWED FOR THIS DECISION","")))</f>
        <v/>
      </c>
    </row>
    <row r="2550">
      <c r="A2550">
        <f>IF(OR(records_master!$A2550="",ISNUMBER(MATCH(records_master!$M2550,lst_dedup_duplicate,0))),"",records_master!$A2550)</f>
        <v/>
      </c>
      <c r="B2550">
        <f>IF($A2550="","",records_master!$E2550)</f>
        <v/>
      </c>
      <c r="M2550">
        <f>IF($A2550="","",IF(AND(ISNUMBER(MATCH(C2550,lst_FT_sci_excl,0)),D2550=""),"MISSING FT CODE",IF(AND(NOT(ISNUMBER(MATCH(C2550,lst_FT_sci_excl,0))),D2550&lt;&gt;""),"CODE NOT ALLOWED FOR THIS DECISION","")))</f>
        <v/>
      </c>
    </row>
    <row r="2551">
      <c r="A2551">
        <f>IF(OR(records_master!$A2551="",ISNUMBER(MATCH(records_master!$M2551,lst_dedup_duplicate,0))),"",records_master!$A2551)</f>
        <v/>
      </c>
      <c r="B2551">
        <f>IF($A2551="","",records_master!$E2551)</f>
        <v/>
      </c>
      <c r="M2551">
        <f>IF($A2551="","",IF(AND(ISNUMBER(MATCH(C2551,lst_FT_sci_excl,0)),D2551=""),"MISSING FT CODE",IF(AND(NOT(ISNUMBER(MATCH(C2551,lst_FT_sci_excl,0))),D2551&lt;&gt;""),"CODE NOT ALLOWED FOR THIS DECISION","")))</f>
        <v/>
      </c>
    </row>
    <row r="2552">
      <c r="A2552">
        <f>IF(OR(records_master!$A2552="",ISNUMBER(MATCH(records_master!$M2552,lst_dedup_duplicate,0))),"",records_master!$A2552)</f>
        <v/>
      </c>
      <c r="B2552">
        <f>IF($A2552="","",records_master!$E2552)</f>
        <v/>
      </c>
      <c r="M2552">
        <f>IF($A2552="","",IF(AND(ISNUMBER(MATCH(C2552,lst_FT_sci_excl,0)),D2552=""),"MISSING FT CODE",IF(AND(NOT(ISNUMBER(MATCH(C2552,lst_FT_sci_excl,0))),D2552&lt;&gt;""),"CODE NOT ALLOWED FOR THIS DECISION","")))</f>
        <v/>
      </c>
    </row>
    <row r="2553">
      <c r="A2553">
        <f>IF(OR(records_master!$A2553="",ISNUMBER(MATCH(records_master!$M2553,lst_dedup_duplicate,0))),"",records_master!$A2553)</f>
        <v/>
      </c>
      <c r="B2553">
        <f>IF($A2553="","",records_master!$E2553)</f>
        <v/>
      </c>
      <c r="M2553">
        <f>IF($A2553="","",IF(AND(ISNUMBER(MATCH(C2553,lst_FT_sci_excl,0)),D2553=""),"MISSING FT CODE",IF(AND(NOT(ISNUMBER(MATCH(C2553,lst_FT_sci_excl,0))),D2553&lt;&gt;""),"CODE NOT ALLOWED FOR THIS DECISION","")))</f>
        <v/>
      </c>
    </row>
    <row r="2554">
      <c r="A2554">
        <f>IF(OR(records_master!$A2554="",ISNUMBER(MATCH(records_master!$M2554,lst_dedup_duplicate,0))),"",records_master!$A2554)</f>
        <v/>
      </c>
      <c r="B2554">
        <f>IF($A2554="","",records_master!$E2554)</f>
        <v/>
      </c>
      <c r="M2554">
        <f>IF($A2554="","",IF(AND(ISNUMBER(MATCH(C2554,lst_FT_sci_excl,0)),D2554=""),"MISSING FT CODE",IF(AND(NOT(ISNUMBER(MATCH(C2554,lst_FT_sci_excl,0))),D2554&lt;&gt;""),"CODE NOT ALLOWED FOR THIS DECISION","")))</f>
        <v/>
      </c>
    </row>
    <row r="2555">
      <c r="A2555">
        <f>IF(OR(records_master!$A2555="",ISNUMBER(MATCH(records_master!$M2555,lst_dedup_duplicate,0))),"",records_master!$A2555)</f>
        <v/>
      </c>
      <c r="B2555">
        <f>IF($A2555="","",records_master!$E2555)</f>
        <v/>
      </c>
      <c r="M2555">
        <f>IF($A2555="","",IF(AND(ISNUMBER(MATCH(C2555,lst_FT_sci_excl,0)),D2555=""),"MISSING FT CODE",IF(AND(NOT(ISNUMBER(MATCH(C2555,lst_FT_sci_excl,0))),D2555&lt;&gt;""),"CODE NOT ALLOWED FOR THIS DECISION","")))</f>
        <v/>
      </c>
    </row>
    <row r="2556">
      <c r="A2556">
        <f>IF(OR(records_master!$A2556="",ISNUMBER(MATCH(records_master!$M2556,lst_dedup_duplicate,0))),"",records_master!$A2556)</f>
        <v/>
      </c>
      <c r="B2556">
        <f>IF($A2556="","",records_master!$E2556)</f>
        <v/>
      </c>
      <c r="M2556">
        <f>IF($A2556="","",IF(AND(ISNUMBER(MATCH(C2556,lst_FT_sci_excl,0)),D2556=""),"MISSING FT CODE",IF(AND(NOT(ISNUMBER(MATCH(C2556,lst_FT_sci_excl,0))),D2556&lt;&gt;""),"CODE NOT ALLOWED FOR THIS DECISION","")))</f>
        <v/>
      </c>
    </row>
    <row r="2557">
      <c r="A2557">
        <f>IF(OR(records_master!$A2557="",ISNUMBER(MATCH(records_master!$M2557,lst_dedup_duplicate,0))),"",records_master!$A2557)</f>
        <v/>
      </c>
      <c r="B2557">
        <f>IF($A2557="","",records_master!$E2557)</f>
        <v/>
      </c>
      <c r="M2557">
        <f>IF($A2557="","",IF(AND(ISNUMBER(MATCH(C2557,lst_FT_sci_excl,0)),D2557=""),"MISSING FT CODE",IF(AND(NOT(ISNUMBER(MATCH(C2557,lst_FT_sci_excl,0))),D2557&lt;&gt;""),"CODE NOT ALLOWED FOR THIS DECISION","")))</f>
        <v/>
      </c>
    </row>
    <row r="2558">
      <c r="A2558">
        <f>IF(OR(records_master!$A2558="",ISNUMBER(MATCH(records_master!$M2558,lst_dedup_duplicate,0))),"",records_master!$A2558)</f>
        <v/>
      </c>
      <c r="B2558">
        <f>IF($A2558="","",records_master!$E2558)</f>
        <v/>
      </c>
      <c r="M2558">
        <f>IF($A2558="","",IF(AND(ISNUMBER(MATCH(C2558,lst_FT_sci_excl,0)),D2558=""),"MISSING FT CODE",IF(AND(NOT(ISNUMBER(MATCH(C2558,lst_FT_sci_excl,0))),D2558&lt;&gt;""),"CODE NOT ALLOWED FOR THIS DECISION","")))</f>
        <v/>
      </c>
    </row>
    <row r="2559">
      <c r="A2559">
        <f>IF(OR(records_master!$A2559="",ISNUMBER(MATCH(records_master!$M2559,lst_dedup_duplicate,0))),"",records_master!$A2559)</f>
        <v/>
      </c>
      <c r="B2559">
        <f>IF($A2559="","",records_master!$E2559)</f>
        <v/>
      </c>
      <c r="M2559">
        <f>IF($A2559="","",IF(AND(ISNUMBER(MATCH(C2559,lst_FT_sci_excl,0)),D2559=""),"MISSING FT CODE",IF(AND(NOT(ISNUMBER(MATCH(C2559,lst_FT_sci_excl,0))),D2559&lt;&gt;""),"CODE NOT ALLOWED FOR THIS DECISION","")))</f>
        <v/>
      </c>
    </row>
    <row r="2560">
      <c r="A2560">
        <f>IF(OR(records_master!$A2560="",ISNUMBER(MATCH(records_master!$M2560,lst_dedup_duplicate,0))),"",records_master!$A2560)</f>
        <v/>
      </c>
      <c r="B2560">
        <f>IF($A2560="","",records_master!$E2560)</f>
        <v/>
      </c>
      <c r="M2560">
        <f>IF($A2560="","",IF(AND(ISNUMBER(MATCH(C2560,lst_FT_sci_excl,0)),D2560=""),"MISSING FT CODE",IF(AND(NOT(ISNUMBER(MATCH(C2560,lst_FT_sci_excl,0))),D2560&lt;&gt;""),"CODE NOT ALLOWED FOR THIS DECISION","")))</f>
        <v/>
      </c>
    </row>
    <row r="2561">
      <c r="A2561">
        <f>IF(OR(records_master!$A2561="",ISNUMBER(MATCH(records_master!$M2561,lst_dedup_duplicate,0))),"",records_master!$A2561)</f>
        <v/>
      </c>
      <c r="B2561">
        <f>IF($A2561="","",records_master!$E2561)</f>
        <v/>
      </c>
      <c r="M2561">
        <f>IF($A2561="","",IF(AND(ISNUMBER(MATCH(C2561,lst_FT_sci_excl,0)),D2561=""),"MISSING FT CODE",IF(AND(NOT(ISNUMBER(MATCH(C2561,lst_FT_sci_excl,0))),D2561&lt;&gt;""),"CODE NOT ALLOWED FOR THIS DECISION","")))</f>
        <v/>
      </c>
    </row>
    <row r="2562">
      <c r="A2562">
        <f>IF(OR(records_master!$A2562="",ISNUMBER(MATCH(records_master!$M2562,lst_dedup_duplicate,0))),"",records_master!$A2562)</f>
        <v/>
      </c>
      <c r="B2562">
        <f>IF($A2562="","",records_master!$E2562)</f>
        <v/>
      </c>
      <c r="M2562">
        <f>IF($A2562="","",IF(AND(ISNUMBER(MATCH(C2562,lst_FT_sci_excl,0)),D2562=""),"MISSING FT CODE",IF(AND(NOT(ISNUMBER(MATCH(C2562,lst_FT_sci_excl,0))),D2562&lt;&gt;""),"CODE NOT ALLOWED FOR THIS DECISION","")))</f>
        <v/>
      </c>
    </row>
    <row r="2563">
      <c r="A2563">
        <f>IF(OR(records_master!$A2563="",ISNUMBER(MATCH(records_master!$M2563,lst_dedup_duplicate,0))),"",records_master!$A2563)</f>
        <v/>
      </c>
      <c r="B2563">
        <f>IF($A2563="","",records_master!$E2563)</f>
        <v/>
      </c>
      <c r="M2563">
        <f>IF($A2563="","",IF(AND(ISNUMBER(MATCH(C2563,lst_FT_sci_excl,0)),D2563=""),"MISSING FT CODE",IF(AND(NOT(ISNUMBER(MATCH(C2563,lst_FT_sci_excl,0))),D2563&lt;&gt;""),"CODE NOT ALLOWED FOR THIS DECISION","")))</f>
        <v/>
      </c>
    </row>
    <row r="2564">
      <c r="A2564">
        <f>IF(OR(records_master!$A2564="",ISNUMBER(MATCH(records_master!$M2564,lst_dedup_duplicate,0))),"",records_master!$A2564)</f>
        <v/>
      </c>
      <c r="B2564">
        <f>IF($A2564="","",records_master!$E2564)</f>
        <v/>
      </c>
      <c r="M2564">
        <f>IF($A2564="","",IF(AND(ISNUMBER(MATCH(C2564,lst_FT_sci_excl,0)),D2564=""),"MISSING FT CODE",IF(AND(NOT(ISNUMBER(MATCH(C2564,lst_FT_sci_excl,0))),D2564&lt;&gt;""),"CODE NOT ALLOWED FOR THIS DECISION","")))</f>
        <v/>
      </c>
    </row>
    <row r="2565">
      <c r="A2565">
        <f>IF(OR(records_master!$A2565="",ISNUMBER(MATCH(records_master!$M2565,lst_dedup_duplicate,0))),"",records_master!$A2565)</f>
        <v/>
      </c>
      <c r="B2565">
        <f>IF($A2565="","",records_master!$E2565)</f>
        <v/>
      </c>
      <c r="M2565">
        <f>IF($A2565="","",IF(AND(ISNUMBER(MATCH(C2565,lst_FT_sci_excl,0)),D2565=""),"MISSING FT CODE",IF(AND(NOT(ISNUMBER(MATCH(C2565,lst_FT_sci_excl,0))),D2565&lt;&gt;""),"CODE NOT ALLOWED FOR THIS DECISION","")))</f>
        <v/>
      </c>
    </row>
    <row r="2566">
      <c r="A2566">
        <f>IF(OR(records_master!$A2566="",ISNUMBER(MATCH(records_master!$M2566,lst_dedup_duplicate,0))),"",records_master!$A2566)</f>
        <v/>
      </c>
      <c r="B2566">
        <f>IF($A2566="","",records_master!$E2566)</f>
        <v/>
      </c>
      <c r="M2566">
        <f>IF($A2566="","",IF(AND(ISNUMBER(MATCH(C2566,lst_FT_sci_excl,0)),D2566=""),"MISSING FT CODE",IF(AND(NOT(ISNUMBER(MATCH(C2566,lst_FT_sci_excl,0))),D2566&lt;&gt;""),"CODE NOT ALLOWED FOR THIS DECISION","")))</f>
        <v/>
      </c>
    </row>
    <row r="2567">
      <c r="A2567">
        <f>IF(OR(records_master!$A2567="",ISNUMBER(MATCH(records_master!$M2567,lst_dedup_duplicate,0))),"",records_master!$A2567)</f>
        <v/>
      </c>
      <c r="B2567">
        <f>IF($A2567="","",records_master!$E2567)</f>
        <v/>
      </c>
      <c r="M2567">
        <f>IF($A2567="","",IF(AND(ISNUMBER(MATCH(C2567,lst_FT_sci_excl,0)),D2567=""),"MISSING FT CODE",IF(AND(NOT(ISNUMBER(MATCH(C2567,lst_FT_sci_excl,0))),D2567&lt;&gt;""),"CODE NOT ALLOWED FOR THIS DECISION","")))</f>
        <v/>
      </c>
    </row>
    <row r="2568">
      <c r="A2568">
        <f>IF(OR(records_master!$A2568="",ISNUMBER(MATCH(records_master!$M2568,lst_dedup_duplicate,0))),"",records_master!$A2568)</f>
        <v/>
      </c>
      <c r="B2568">
        <f>IF($A2568="","",records_master!$E2568)</f>
        <v/>
      </c>
      <c r="M2568">
        <f>IF($A2568="","",IF(AND(ISNUMBER(MATCH(C2568,lst_FT_sci_excl,0)),D2568=""),"MISSING FT CODE",IF(AND(NOT(ISNUMBER(MATCH(C2568,lst_FT_sci_excl,0))),D2568&lt;&gt;""),"CODE NOT ALLOWED FOR THIS DECISION","")))</f>
        <v/>
      </c>
    </row>
    <row r="2569">
      <c r="A2569">
        <f>IF(OR(records_master!$A2569="",ISNUMBER(MATCH(records_master!$M2569,lst_dedup_duplicate,0))),"",records_master!$A2569)</f>
        <v/>
      </c>
      <c r="B2569">
        <f>IF($A2569="","",records_master!$E2569)</f>
        <v/>
      </c>
      <c r="M2569">
        <f>IF($A2569="","",IF(AND(ISNUMBER(MATCH(C2569,lst_FT_sci_excl,0)),D2569=""),"MISSING FT CODE",IF(AND(NOT(ISNUMBER(MATCH(C2569,lst_FT_sci_excl,0))),D2569&lt;&gt;""),"CODE NOT ALLOWED FOR THIS DECISION","")))</f>
        <v/>
      </c>
    </row>
    <row r="2570">
      <c r="A2570">
        <f>IF(OR(records_master!$A2570="",ISNUMBER(MATCH(records_master!$M2570,lst_dedup_duplicate,0))),"",records_master!$A2570)</f>
        <v/>
      </c>
      <c r="B2570">
        <f>IF($A2570="","",records_master!$E2570)</f>
        <v/>
      </c>
      <c r="M2570">
        <f>IF($A2570="","",IF(AND(ISNUMBER(MATCH(C2570,lst_FT_sci_excl,0)),D2570=""),"MISSING FT CODE",IF(AND(NOT(ISNUMBER(MATCH(C2570,lst_FT_sci_excl,0))),D2570&lt;&gt;""),"CODE NOT ALLOWED FOR THIS DECISION","")))</f>
        <v/>
      </c>
    </row>
    <row r="2571">
      <c r="A2571">
        <f>IF(OR(records_master!$A2571="",ISNUMBER(MATCH(records_master!$M2571,lst_dedup_duplicate,0))),"",records_master!$A2571)</f>
        <v/>
      </c>
      <c r="B2571">
        <f>IF($A2571="","",records_master!$E2571)</f>
        <v/>
      </c>
      <c r="M2571">
        <f>IF($A2571="","",IF(AND(ISNUMBER(MATCH(C2571,lst_FT_sci_excl,0)),D2571=""),"MISSING FT CODE",IF(AND(NOT(ISNUMBER(MATCH(C2571,lst_FT_sci_excl,0))),D2571&lt;&gt;""),"CODE NOT ALLOWED FOR THIS DECISION","")))</f>
        <v/>
      </c>
    </row>
    <row r="2572">
      <c r="A2572">
        <f>IF(OR(records_master!$A2572="",ISNUMBER(MATCH(records_master!$M2572,lst_dedup_duplicate,0))),"",records_master!$A2572)</f>
        <v/>
      </c>
      <c r="B2572">
        <f>IF($A2572="","",records_master!$E2572)</f>
        <v/>
      </c>
      <c r="M2572">
        <f>IF($A2572="","",IF(AND(ISNUMBER(MATCH(C2572,lst_FT_sci_excl,0)),D2572=""),"MISSING FT CODE",IF(AND(NOT(ISNUMBER(MATCH(C2572,lst_FT_sci_excl,0))),D2572&lt;&gt;""),"CODE NOT ALLOWED FOR THIS DECISION","")))</f>
        <v/>
      </c>
    </row>
    <row r="2573">
      <c r="A2573">
        <f>IF(OR(records_master!$A2573="",ISNUMBER(MATCH(records_master!$M2573,lst_dedup_duplicate,0))),"",records_master!$A2573)</f>
        <v/>
      </c>
      <c r="B2573">
        <f>IF($A2573="","",records_master!$E2573)</f>
        <v/>
      </c>
      <c r="M2573">
        <f>IF($A2573="","",IF(AND(ISNUMBER(MATCH(C2573,lst_FT_sci_excl,0)),D2573=""),"MISSING FT CODE",IF(AND(NOT(ISNUMBER(MATCH(C2573,lst_FT_sci_excl,0))),D2573&lt;&gt;""),"CODE NOT ALLOWED FOR THIS DECISION","")))</f>
        <v/>
      </c>
    </row>
    <row r="2574">
      <c r="A2574">
        <f>IF(OR(records_master!$A2574="",ISNUMBER(MATCH(records_master!$M2574,lst_dedup_duplicate,0))),"",records_master!$A2574)</f>
        <v/>
      </c>
      <c r="B2574">
        <f>IF($A2574="","",records_master!$E2574)</f>
        <v/>
      </c>
      <c r="M2574">
        <f>IF($A2574="","",IF(AND(ISNUMBER(MATCH(C2574,lst_FT_sci_excl,0)),D2574=""),"MISSING FT CODE",IF(AND(NOT(ISNUMBER(MATCH(C2574,lst_FT_sci_excl,0))),D2574&lt;&gt;""),"CODE NOT ALLOWED FOR THIS DECISION","")))</f>
        <v/>
      </c>
    </row>
    <row r="2575">
      <c r="A2575">
        <f>IF(OR(records_master!$A2575="",ISNUMBER(MATCH(records_master!$M2575,lst_dedup_duplicate,0))),"",records_master!$A2575)</f>
        <v/>
      </c>
      <c r="B2575">
        <f>IF($A2575="","",records_master!$E2575)</f>
        <v/>
      </c>
      <c r="M2575">
        <f>IF($A2575="","",IF(AND(ISNUMBER(MATCH(C2575,lst_FT_sci_excl,0)),D2575=""),"MISSING FT CODE",IF(AND(NOT(ISNUMBER(MATCH(C2575,lst_FT_sci_excl,0))),D2575&lt;&gt;""),"CODE NOT ALLOWED FOR THIS DECISION","")))</f>
        <v/>
      </c>
    </row>
    <row r="2576">
      <c r="A2576">
        <f>IF(OR(records_master!$A2576="",ISNUMBER(MATCH(records_master!$M2576,lst_dedup_duplicate,0))),"",records_master!$A2576)</f>
        <v/>
      </c>
      <c r="B2576">
        <f>IF($A2576="","",records_master!$E2576)</f>
        <v/>
      </c>
      <c r="M2576">
        <f>IF($A2576="","",IF(AND(ISNUMBER(MATCH(C2576,lst_FT_sci_excl,0)),D2576=""),"MISSING FT CODE",IF(AND(NOT(ISNUMBER(MATCH(C2576,lst_FT_sci_excl,0))),D2576&lt;&gt;""),"CODE NOT ALLOWED FOR THIS DECISION","")))</f>
        <v/>
      </c>
    </row>
    <row r="2577">
      <c r="A2577">
        <f>IF(OR(records_master!$A2577="",ISNUMBER(MATCH(records_master!$M2577,lst_dedup_duplicate,0))),"",records_master!$A2577)</f>
        <v/>
      </c>
      <c r="B2577">
        <f>IF($A2577="","",records_master!$E2577)</f>
        <v/>
      </c>
      <c r="M2577">
        <f>IF($A2577="","",IF(AND(ISNUMBER(MATCH(C2577,lst_FT_sci_excl,0)),D2577=""),"MISSING FT CODE",IF(AND(NOT(ISNUMBER(MATCH(C2577,lst_FT_sci_excl,0))),D2577&lt;&gt;""),"CODE NOT ALLOWED FOR THIS DECISION","")))</f>
        <v/>
      </c>
    </row>
    <row r="2578">
      <c r="A2578">
        <f>IF(OR(records_master!$A2578="",ISNUMBER(MATCH(records_master!$M2578,lst_dedup_duplicate,0))),"",records_master!$A2578)</f>
        <v/>
      </c>
      <c r="B2578">
        <f>IF($A2578="","",records_master!$E2578)</f>
        <v/>
      </c>
      <c r="M2578">
        <f>IF($A2578="","",IF(AND(ISNUMBER(MATCH(C2578,lst_FT_sci_excl,0)),D2578=""),"MISSING FT CODE",IF(AND(NOT(ISNUMBER(MATCH(C2578,lst_FT_sci_excl,0))),D2578&lt;&gt;""),"CODE NOT ALLOWED FOR THIS DECISION","")))</f>
        <v/>
      </c>
    </row>
    <row r="2579">
      <c r="A2579">
        <f>IF(OR(records_master!$A2579="",ISNUMBER(MATCH(records_master!$M2579,lst_dedup_duplicate,0))),"",records_master!$A2579)</f>
        <v/>
      </c>
      <c r="B2579">
        <f>IF($A2579="","",records_master!$E2579)</f>
        <v/>
      </c>
      <c r="M2579">
        <f>IF($A2579="","",IF(AND(ISNUMBER(MATCH(C2579,lst_FT_sci_excl,0)),D2579=""),"MISSING FT CODE",IF(AND(NOT(ISNUMBER(MATCH(C2579,lst_FT_sci_excl,0))),D2579&lt;&gt;""),"CODE NOT ALLOWED FOR THIS DECISION","")))</f>
        <v/>
      </c>
    </row>
    <row r="2580">
      <c r="A2580">
        <f>IF(OR(records_master!$A2580="",ISNUMBER(MATCH(records_master!$M2580,lst_dedup_duplicate,0))),"",records_master!$A2580)</f>
        <v/>
      </c>
      <c r="B2580">
        <f>IF($A2580="","",records_master!$E2580)</f>
        <v/>
      </c>
      <c r="M2580">
        <f>IF($A2580="","",IF(AND(ISNUMBER(MATCH(C2580,lst_FT_sci_excl,0)),D2580=""),"MISSING FT CODE",IF(AND(NOT(ISNUMBER(MATCH(C2580,lst_FT_sci_excl,0))),D2580&lt;&gt;""),"CODE NOT ALLOWED FOR THIS DECISION","")))</f>
        <v/>
      </c>
    </row>
    <row r="2581">
      <c r="A2581">
        <f>IF(OR(records_master!$A2581="",ISNUMBER(MATCH(records_master!$M2581,lst_dedup_duplicate,0))),"",records_master!$A2581)</f>
        <v/>
      </c>
      <c r="B2581">
        <f>IF($A2581="","",records_master!$E2581)</f>
        <v/>
      </c>
      <c r="M2581">
        <f>IF($A2581="","",IF(AND(ISNUMBER(MATCH(C2581,lst_FT_sci_excl,0)),D2581=""),"MISSING FT CODE",IF(AND(NOT(ISNUMBER(MATCH(C2581,lst_FT_sci_excl,0))),D2581&lt;&gt;""),"CODE NOT ALLOWED FOR THIS DECISION","")))</f>
        <v/>
      </c>
    </row>
    <row r="2582">
      <c r="A2582">
        <f>IF(OR(records_master!$A2582="",ISNUMBER(MATCH(records_master!$M2582,lst_dedup_duplicate,0))),"",records_master!$A2582)</f>
        <v/>
      </c>
      <c r="B2582">
        <f>IF($A2582="","",records_master!$E2582)</f>
        <v/>
      </c>
      <c r="M2582">
        <f>IF($A2582="","",IF(AND(ISNUMBER(MATCH(C2582,lst_FT_sci_excl,0)),D2582=""),"MISSING FT CODE",IF(AND(NOT(ISNUMBER(MATCH(C2582,lst_FT_sci_excl,0))),D2582&lt;&gt;""),"CODE NOT ALLOWED FOR THIS DECISION","")))</f>
        <v/>
      </c>
    </row>
    <row r="2583">
      <c r="A2583">
        <f>IF(OR(records_master!$A2583="",ISNUMBER(MATCH(records_master!$M2583,lst_dedup_duplicate,0))),"",records_master!$A2583)</f>
        <v/>
      </c>
      <c r="B2583">
        <f>IF($A2583="","",records_master!$E2583)</f>
        <v/>
      </c>
      <c r="M2583">
        <f>IF($A2583="","",IF(AND(ISNUMBER(MATCH(C2583,lst_FT_sci_excl,0)),D2583=""),"MISSING FT CODE",IF(AND(NOT(ISNUMBER(MATCH(C2583,lst_FT_sci_excl,0))),D2583&lt;&gt;""),"CODE NOT ALLOWED FOR THIS DECISION","")))</f>
        <v/>
      </c>
    </row>
    <row r="2584">
      <c r="A2584">
        <f>IF(OR(records_master!$A2584="",ISNUMBER(MATCH(records_master!$M2584,lst_dedup_duplicate,0))),"",records_master!$A2584)</f>
        <v/>
      </c>
      <c r="B2584">
        <f>IF($A2584="","",records_master!$E2584)</f>
        <v/>
      </c>
      <c r="M2584">
        <f>IF($A2584="","",IF(AND(ISNUMBER(MATCH(C2584,lst_FT_sci_excl,0)),D2584=""),"MISSING FT CODE",IF(AND(NOT(ISNUMBER(MATCH(C2584,lst_FT_sci_excl,0))),D2584&lt;&gt;""),"CODE NOT ALLOWED FOR THIS DECISION","")))</f>
        <v/>
      </c>
    </row>
    <row r="2585">
      <c r="A2585">
        <f>IF(OR(records_master!$A2585="",ISNUMBER(MATCH(records_master!$M2585,lst_dedup_duplicate,0))),"",records_master!$A2585)</f>
        <v/>
      </c>
      <c r="B2585">
        <f>IF($A2585="","",records_master!$E2585)</f>
        <v/>
      </c>
      <c r="M2585">
        <f>IF($A2585="","",IF(AND(ISNUMBER(MATCH(C2585,lst_FT_sci_excl,0)),D2585=""),"MISSING FT CODE",IF(AND(NOT(ISNUMBER(MATCH(C2585,lst_FT_sci_excl,0))),D2585&lt;&gt;""),"CODE NOT ALLOWED FOR THIS DECISION","")))</f>
        <v/>
      </c>
    </row>
    <row r="2586">
      <c r="A2586">
        <f>IF(OR(records_master!$A2586="",ISNUMBER(MATCH(records_master!$M2586,lst_dedup_duplicate,0))),"",records_master!$A2586)</f>
        <v/>
      </c>
      <c r="B2586">
        <f>IF($A2586="","",records_master!$E2586)</f>
        <v/>
      </c>
      <c r="M2586">
        <f>IF($A2586="","",IF(AND(ISNUMBER(MATCH(C2586,lst_FT_sci_excl,0)),D2586=""),"MISSING FT CODE",IF(AND(NOT(ISNUMBER(MATCH(C2586,lst_FT_sci_excl,0))),D2586&lt;&gt;""),"CODE NOT ALLOWED FOR THIS DECISION","")))</f>
        <v/>
      </c>
    </row>
    <row r="2587">
      <c r="A2587">
        <f>IF(OR(records_master!$A2587="",ISNUMBER(MATCH(records_master!$M2587,lst_dedup_duplicate,0))),"",records_master!$A2587)</f>
        <v/>
      </c>
      <c r="B2587">
        <f>IF($A2587="","",records_master!$E2587)</f>
        <v/>
      </c>
      <c r="M2587">
        <f>IF($A2587="","",IF(AND(ISNUMBER(MATCH(C2587,lst_FT_sci_excl,0)),D2587=""),"MISSING FT CODE",IF(AND(NOT(ISNUMBER(MATCH(C2587,lst_FT_sci_excl,0))),D2587&lt;&gt;""),"CODE NOT ALLOWED FOR THIS DECISION","")))</f>
        <v/>
      </c>
    </row>
    <row r="2588">
      <c r="A2588">
        <f>IF(OR(records_master!$A2588="",ISNUMBER(MATCH(records_master!$M2588,lst_dedup_duplicate,0))),"",records_master!$A2588)</f>
        <v/>
      </c>
      <c r="B2588">
        <f>IF($A2588="","",records_master!$E2588)</f>
        <v/>
      </c>
      <c r="M2588">
        <f>IF($A2588="","",IF(AND(ISNUMBER(MATCH(C2588,lst_FT_sci_excl,0)),D2588=""),"MISSING FT CODE",IF(AND(NOT(ISNUMBER(MATCH(C2588,lst_FT_sci_excl,0))),D2588&lt;&gt;""),"CODE NOT ALLOWED FOR THIS DECISION","")))</f>
        <v/>
      </c>
    </row>
    <row r="2589">
      <c r="A2589">
        <f>IF(OR(records_master!$A2589="",ISNUMBER(MATCH(records_master!$M2589,lst_dedup_duplicate,0))),"",records_master!$A2589)</f>
        <v/>
      </c>
      <c r="B2589">
        <f>IF($A2589="","",records_master!$E2589)</f>
        <v/>
      </c>
      <c r="M2589">
        <f>IF($A2589="","",IF(AND(ISNUMBER(MATCH(C2589,lst_FT_sci_excl,0)),D2589=""),"MISSING FT CODE",IF(AND(NOT(ISNUMBER(MATCH(C2589,lst_FT_sci_excl,0))),D2589&lt;&gt;""),"CODE NOT ALLOWED FOR THIS DECISION","")))</f>
        <v/>
      </c>
    </row>
    <row r="2590">
      <c r="A2590">
        <f>IF(OR(records_master!$A2590="",ISNUMBER(MATCH(records_master!$M2590,lst_dedup_duplicate,0))),"",records_master!$A2590)</f>
        <v/>
      </c>
      <c r="B2590">
        <f>IF($A2590="","",records_master!$E2590)</f>
        <v/>
      </c>
      <c r="M2590">
        <f>IF($A2590="","",IF(AND(ISNUMBER(MATCH(C2590,lst_FT_sci_excl,0)),D2590=""),"MISSING FT CODE",IF(AND(NOT(ISNUMBER(MATCH(C2590,lst_FT_sci_excl,0))),D2590&lt;&gt;""),"CODE NOT ALLOWED FOR THIS DECISION","")))</f>
        <v/>
      </c>
    </row>
    <row r="2591">
      <c r="A2591">
        <f>IF(OR(records_master!$A2591="",ISNUMBER(MATCH(records_master!$M2591,lst_dedup_duplicate,0))),"",records_master!$A2591)</f>
        <v/>
      </c>
      <c r="B2591">
        <f>IF($A2591="","",records_master!$E2591)</f>
        <v/>
      </c>
      <c r="M2591">
        <f>IF($A2591="","",IF(AND(ISNUMBER(MATCH(C2591,lst_FT_sci_excl,0)),D2591=""),"MISSING FT CODE",IF(AND(NOT(ISNUMBER(MATCH(C2591,lst_FT_sci_excl,0))),D2591&lt;&gt;""),"CODE NOT ALLOWED FOR THIS DECISION","")))</f>
        <v/>
      </c>
    </row>
    <row r="2592">
      <c r="A2592">
        <f>IF(OR(records_master!$A2592="",ISNUMBER(MATCH(records_master!$M2592,lst_dedup_duplicate,0))),"",records_master!$A2592)</f>
        <v/>
      </c>
      <c r="B2592">
        <f>IF($A2592="","",records_master!$E2592)</f>
        <v/>
      </c>
      <c r="M2592">
        <f>IF($A2592="","",IF(AND(ISNUMBER(MATCH(C2592,lst_FT_sci_excl,0)),D2592=""),"MISSING FT CODE",IF(AND(NOT(ISNUMBER(MATCH(C2592,lst_FT_sci_excl,0))),D2592&lt;&gt;""),"CODE NOT ALLOWED FOR THIS DECISION","")))</f>
        <v/>
      </c>
    </row>
    <row r="2593">
      <c r="A2593">
        <f>IF(OR(records_master!$A2593="",ISNUMBER(MATCH(records_master!$M2593,lst_dedup_duplicate,0))),"",records_master!$A2593)</f>
        <v/>
      </c>
      <c r="B2593">
        <f>IF($A2593="","",records_master!$E2593)</f>
        <v/>
      </c>
      <c r="M2593">
        <f>IF($A2593="","",IF(AND(ISNUMBER(MATCH(C2593,lst_FT_sci_excl,0)),D2593=""),"MISSING FT CODE",IF(AND(NOT(ISNUMBER(MATCH(C2593,lst_FT_sci_excl,0))),D2593&lt;&gt;""),"CODE NOT ALLOWED FOR THIS DECISION","")))</f>
        <v/>
      </c>
    </row>
    <row r="2594">
      <c r="A2594">
        <f>IF(OR(records_master!$A2594="",ISNUMBER(MATCH(records_master!$M2594,lst_dedup_duplicate,0))),"",records_master!$A2594)</f>
        <v/>
      </c>
      <c r="B2594">
        <f>IF($A2594="","",records_master!$E2594)</f>
        <v/>
      </c>
      <c r="M2594">
        <f>IF($A2594="","",IF(AND(ISNUMBER(MATCH(C2594,lst_FT_sci_excl,0)),D2594=""),"MISSING FT CODE",IF(AND(NOT(ISNUMBER(MATCH(C2594,lst_FT_sci_excl,0))),D2594&lt;&gt;""),"CODE NOT ALLOWED FOR THIS DECISION","")))</f>
        <v/>
      </c>
    </row>
    <row r="2595">
      <c r="A2595">
        <f>IF(OR(records_master!$A2595="",ISNUMBER(MATCH(records_master!$M2595,lst_dedup_duplicate,0))),"",records_master!$A2595)</f>
        <v/>
      </c>
      <c r="B2595">
        <f>IF($A2595="","",records_master!$E2595)</f>
        <v/>
      </c>
      <c r="M2595">
        <f>IF($A2595="","",IF(AND(ISNUMBER(MATCH(C2595,lst_FT_sci_excl,0)),D2595=""),"MISSING FT CODE",IF(AND(NOT(ISNUMBER(MATCH(C2595,lst_FT_sci_excl,0))),D2595&lt;&gt;""),"CODE NOT ALLOWED FOR THIS DECISION","")))</f>
        <v/>
      </c>
    </row>
    <row r="2596">
      <c r="A2596">
        <f>IF(OR(records_master!$A2596="",ISNUMBER(MATCH(records_master!$M2596,lst_dedup_duplicate,0))),"",records_master!$A2596)</f>
        <v/>
      </c>
      <c r="B2596">
        <f>IF($A2596="","",records_master!$E2596)</f>
        <v/>
      </c>
      <c r="M2596">
        <f>IF($A2596="","",IF(AND(ISNUMBER(MATCH(C2596,lst_FT_sci_excl,0)),D2596=""),"MISSING FT CODE",IF(AND(NOT(ISNUMBER(MATCH(C2596,lst_FT_sci_excl,0))),D2596&lt;&gt;""),"CODE NOT ALLOWED FOR THIS DECISION","")))</f>
        <v/>
      </c>
    </row>
    <row r="2597">
      <c r="A2597">
        <f>IF(OR(records_master!$A2597="",ISNUMBER(MATCH(records_master!$M2597,lst_dedup_duplicate,0))),"",records_master!$A2597)</f>
        <v/>
      </c>
      <c r="B2597">
        <f>IF($A2597="","",records_master!$E2597)</f>
        <v/>
      </c>
      <c r="M2597">
        <f>IF($A2597="","",IF(AND(ISNUMBER(MATCH(C2597,lst_FT_sci_excl,0)),D2597=""),"MISSING FT CODE",IF(AND(NOT(ISNUMBER(MATCH(C2597,lst_FT_sci_excl,0))),D2597&lt;&gt;""),"CODE NOT ALLOWED FOR THIS DECISION","")))</f>
        <v/>
      </c>
    </row>
    <row r="2598">
      <c r="A2598">
        <f>IF(OR(records_master!$A2598="",ISNUMBER(MATCH(records_master!$M2598,lst_dedup_duplicate,0))),"",records_master!$A2598)</f>
        <v/>
      </c>
      <c r="B2598">
        <f>IF($A2598="","",records_master!$E2598)</f>
        <v/>
      </c>
      <c r="M2598">
        <f>IF($A2598="","",IF(AND(ISNUMBER(MATCH(C2598,lst_FT_sci_excl,0)),D2598=""),"MISSING FT CODE",IF(AND(NOT(ISNUMBER(MATCH(C2598,lst_FT_sci_excl,0))),D2598&lt;&gt;""),"CODE NOT ALLOWED FOR THIS DECISION","")))</f>
        <v/>
      </c>
    </row>
    <row r="2599">
      <c r="A2599">
        <f>IF(OR(records_master!$A2599="",ISNUMBER(MATCH(records_master!$M2599,lst_dedup_duplicate,0))),"",records_master!$A2599)</f>
        <v/>
      </c>
      <c r="B2599">
        <f>IF($A2599="","",records_master!$E2599)</f>
        <v/>
      </c>
      <c r="M2599">
        <f>IF($A2599="","",IF(AND(ISNUMBER(MATCH(C2599,lst_FT_sci_excl,0)),D2599=""),"MISSING FT CODE",IF(AND(NOT(ISNUMBER(MATCH(C2599,lst_FT_sci_excl,0))),D2599&lt;&gt;""),"CODE NOT ALLOWED FOR THIS DECISION","")))</f>
        <v/>
      </c>
    </row>
    <row r="2600">
      <c r="A2600">
        <f>IF(OR(records_master!$A2600="",ISNUMBER(MATCH(records_master!$M2600,lst_dedup_duplicate,0))),"",records_master!$A2600)</f>
        <v/>
      </c>
      <c r="B2600">
        <f>IF($A2600="","",records_master!$E2600)</f>
        <v/>
      </c>
      <c r="M2600">
        <f>IF($A2600="","",IF(AND(ISNUMBER(MATCH(C2600,lst_FT_sci_excl,0)),D2600=""),"MISSING FT CODE",IF(AND(NOT(ISNUMBER(MATCH(C2600,lst_FT_sci_excl,0))),D2600&lt;&gt;""),"CODE NOT ALLOWED FOR THIS DECISION","")))</f>
        <v/>
      </c>
    </row>
    <row r="2601">
      <c r="A2601">
        <f>IF(OR(records_master!$A2601="",ISNUMBER(MATCH(records_master!$M2601,lst_dedup_duplicate,0))),"",records_master!$A2601)</f>
        <v/>
      </c>
      <c r="B2601">
        <f>IF($A2601="","",records_master!$E2601)</f>
        <v/>
      </c>
      <c r="M2601">
        <f>IF($A2601="","",IF(AND(ISNUMBER(MATCH(C2601,lst_FT_sci_excl,0)),D2601=""),"MISSING FT CODE",IF(AND(NOT(ISNUMBER(MATCH(C2601,lst_FT_sci_excl,0))),D2601&lt;&gt;""),"CODE NOT ALLOWED FOR THIS DECISION","")))</f>
        <v/>
      </c>
    </row>
    <row r="2602">
      <c r="A2602">
        <f>IF(OR(records_master!$A2602="",ISNUMBER(MATCH(records_master!$M2602,lst_dedup_duplicate,0))),"",records_master!$A2602)</f>
        <v/>
      </c>
      <c r="B2602">
        <f>IF($A2602="","",records_master!$E2602)</f>
        <v/>
      </c>
      <c r="M2602">
        <f>IF($A2602="","",IF(AND(ISNUMBER(MATCH(C2602,lst_FT_sci_excl,0)),D2602=""),"MISSING FT CODE",IF(AND(NOT(ISNUMBER(MATCH(C2602,lst_FT_sci_excl,0))),D2602&lt;&gt;""),"CODE NOT ALLOWED FOR THIS DECISION","")))</f>
        <v/>
      </c>
    </row>
    <row r="2603">
      <c r="A2603">
        <f>IF(OR(records_master!$A2603="",ISNUMBER(MATCH(records_master!$M2603,lst_dedup_duplicate,0))),"",records_master!$A2603)</f>
        <v/>
      </c>
      <c r="B2603">
        <f>IF($A2603="","",records_master!$E2603)</f>
        <v/>
      </c>
      <c r="M2603">
        <f>IF($A2603="","",IF(AND(ISNUMBER(MATCH(C2603,lst_FT_sci_excl,0)),D2603=""),"MISSING FT CODE",IF(AND(NOT(ISNUMBER(MATCH(C2603,lst_FT_sci_excl,0))),D2603&lt;&gt;""),"CODE NOT ALLOWED FOR THIS DECISION","")))</f>
        <v/>
      </c>
    </row>
    <row r="2604">
      <c r="A2604">
        <f>IF(OR(records_master!$A2604="",ISNUMBER(MATCH(records_master!$M2604,lst_dedup_duplicate,0))),"",records_master!$A2604)</f>
        <v/>
      </c>
      <c r="B2604">
        <f>IF($A2604="","",records_master!$E2604)</f>
        <v/>
      </c>
      <c r="M2604">
        <f>IF($A2604="","",IF(AND(ISNUMBER(MATCH(C2604,lst_FT_sci_excl,0)),D2604=""),"MISSING FT CODE",IF(AND(NOT(ISNUMBER(MATCH(C2604,lst_FT_sci_excl,0))),D2604&lt;&gt;""),"CODE NOT ALLOWED FOR THIS DECISION","")))</f>
        <v/>
      </c>
    </row>
    <row r="2605">
      <c r="A2605">
        <f>IF(OR(records_master!$A2605="",ISNUMBER(MATCH(records_master!$M2605,lst_dedup_duplicate,0))),"",records_master!$A2605)</f>
        <v/>
      </c>
      <c r="B2605">
        <f>IF($A2605="","",records_master!$E2605)</f>
        <v/>
      </c>
      <c r="M2605">
        <f>IF($A2605="","",IF(AND(ISNUMBER(MATCH(C2605,lst_FT_sci_excl,0)),D2605=""),"MISSING FT CODE",IF(AND(NOT(ISNUMBER(MATCH(C2605,lst_FT_sci_excl,0))),D2605&lt;&gt;""),"CODE NOT ALLOWED FOR THIS DECISION","")))</f>
        <v/>
      </c>
    </row>
    <row r="2606">
      <c r="A2606">
        <f>IF(OR(records_master!$A2606="",ISNUMBER(MATCH(records_master!$M2606,lst_dedup_duplicate,0))),"",records_master!$A2606)</f>
        <v/>
      </c>
      <c r="B2606">
        <f>IF($A2606="","",records_master!$E2606)</f>
        <v/>
      </c>
      <c r="M2606">
        <f>IF($A2606="","",IF(AND(ISNUMBER(MATCH(C2606,lst_FT_sci_excl,0)),D2606=""),"MISSING FT CODE",IF(AND(NOT(ISNUMBER(MATCH(C2606,lst_FT_sci_excl,0))),D2606&lt;&gt;""),"CODE NOT ALLOWED FOR THIS DECISION","")))</f>
        <v/>
      </c>
    </row>
    <row r="2607">
      <c r="A2607">
        <f>IF(OR(records_master!$A2607="",ISNUMBER(MATCH(records_master!$M2607,lst_dedup_duplicate,0))),"",records_master!$A2607)</f>
        <v/>
      </c>
      <c r="B2607">
        <f>IF($A2607="","",records_master!$E2607)</f>
        <v/>
      </c>
      <c r="M2607">
        <f>IF($A2607="","",IF(AND(ISNUMBER(MATCH(C2607,lst_FT_sci_excl,0)),D2607=""),"MISSING FT CODE",IF(AND(NOT(ISNUMBER(MATCH(C2607,lst_FT_sci_excl,0))),D2607&lt;&gt;""),"CODE NOT ALLOWED FOR THIS DECISION","")))</f>
        <v/>
      </c>
    </row>
    <row r="2608">
      <c r="A2608">
        <f>IF(OR(records_master!$A2608="",ISNUMBER(MATCH(records_master!$M2608,lst_dedup_duplicate,0))),"",records_master!$A2608)</f>
        <v/>
      </c>
      <c r="B2608">
        <f>IF($A2608="","",records_master!$E2608)</f>
        <v/>
      </c>
      <c r="M2608">
        <f>IF($A2608="","",IF(AND(ISNUMBER(MATCH(C2608,lst_FT_sci_excl,0)),D2608=""),"MISSING FT CODE",IF(AND(NOT(ISNUMBER(MATCH(C2608,lst_FT_sci_excl,0))),D2608&lt;&gt;""),"CODE NOT ALLOWED FOR THIS DECISION","")))</f>
        <v/>
      </c>
    </row>
    <row r="2609">
      <c r="A2609">
        <f>IF(OR(records_master!$A2609="",ISNUMBER(MATCH(records_master!$M2609,lst_dedup_duplicate,0))),"",records_master!$A2609)</f>
        <v/>
      </c>
      <c r="B2609">
        <f>IF($A2609="","",records_master!$E2609)</f>
        <v/>
      </c>
      <c r="M2609">
        <f>IF($A2609="","",IF(AND(ISNUMBER(MATCH(C2609,lst_FT_sci_excl,0)),D2609=""),"MISSING FT CODE",IF(AND(NOT(ISNUMBER(MATCH(C2609,lst_FT_sci_excl,0))),D2609&lt;&gt;""),"CODE NOT ALLOWED FOR THIS DECISION","")))</f>
        <v/>
      </c>
    </row>
    <row r="2610">
      <c r="A2610">
        <f>IF(OR(records_master!$A2610="",ISNUMBER(MATCH(records_master!$M2610,lst_dedup_duplicate,0))),"",records_master!$A2610)</f>
        <v/>
      </c>
      <c r="B2610">
        <f>IF($A2610="","",records_master!$E2610)</f>
        <v/>
      </c>
      <c r="M2610">
        <f>IF($A2610="","",IF(AND(ISNUMBER(MATCH(C2610,lst_FT_sci_excl,0)),D2610=""),"MISSING FT CODE",IF(AND(NOT(ISNUMBER(MATCH(C2610,lst_FT_sci_excl,0))),D2610&lt;&gt;""),"CODE NOT ALLOWED FOR THIS DECISION","")))</f>
        <v/>
      </c>
    </row>
    <row r="2611">
      <c r="A2611">
        <f>IF(OR(records_master!$A2611="",ISNUMBER(MATCH(records_master!$M2611,lst_dedup_duplicate,0))),"",records_master!$A2611)</f>
        <v/>
      </c>
      <c r="B2611">
        <f>IF($A2611="","",records_master!$E2611)</f>
        <v/>
      </c>
      <c r="M2611">
        <f>IF($A2611="","",IF(AND(ISNUMBER(MATCH(C2611,lst_FT_sci_excl,0)),D2611=""),"MISSING FT CODE",IF(AND(NOT(ISNUMBER(MATCH(C2611,lst_FT_sci_excl,0))),D2611&lt;&gt;""),"CODE NOT ALLOWED FOR THIS DECISION","")))</f>
        <v/>
      </c>
    </row>
    <row r="2612">
      <c r="A2612">
        <f>IF(OR(records_master!$A2612="",ISNUMBER(MATCH(records_master!$M2612,lst_dedup_duplicate,0))),"",records_master!$A2612)</f>
        <v/>
      </c>
      <c r="B2612">
        <f>IF($A2612="","",records_master!$E2612)</f>
        <v/>
      </c>
      <c r="M2612">
        <f>IF($A2612="","",IF(AND(ISNUMBER(MATCH(C2612,lst_FT_sci_excl,0)),D2612=""),"MISSING FT CODE",IF(AND(NOT(ISNUMBER(MATCH(C2612,lst_FT_sci_excl,0))),D2612&lt;&gt;""),"CODE NOT ALLOWED FOR THIS DECISION","")))</f>
        <v/>
      </c>
    </row>
    <row r="2613">
      <c r="A2613">
        <f>IF(OR(records_master!$A2613="",ISNUMBER(MATCH(records_master!$M2613,lst_dedup_duplicate,0))),"",records_master!$A2613)</f>
        <v/>
      </c>
      <c r="B2613">
        <f>IF($A2613="","",records_master!$E2613)</f>
        <v/>
      </c>
      <c r="M2613">
        <f>IF($A2613="","",IF(AND(ISNUMBER(MATCH(C2613,lst_FT_sci_excl,0)),D2613=""),"MISSING FT CODE",IF(AND(NOT(ISNUMBER(MATCH(C2613,lst_FT_sci_excl,0))),D2613&lt;&gt;""),"CODE NOT ALLOWED FOR THIS DECISION","")))</f>
        <v/>
      </c>
    </row>
    <row r="2614">
      <c r="A2614">
        <f>IF(OR(records_master!$A2614="",ISNUMBER(MATCH(records_master!$M2614,lst_dedup_duplicate,0))),"",records_master!$A2614)</f>
        <v/>
      </c>
      <c r="B2614">
        <f>IF($A2614="","",records_master!$E2614)</f>
        <v/>
      </c>
      <c r="M2614">
        <f>IF($A2614="","",IF(AND(ISNUMBER(MATCH(C2614,lst_FT_sci_excl,0)),D2614=""),"MISSING FT CODE",IF(AND(NOT(ISNUMBER(MATCH(C2614,lst_FT_sci_excl,0))),D2614&lt;&gt;""),"CODE NOT ALLOWED FOR THIS DECISION","")))</f>
        <v/>
      </c>
    </row>
    <row r="2615">
      <c r="A2615">
        <f>IF(OR(records_master!$A2615="",ISNUMBER(MATCH(records_master!$M2615,lst_dedup_duplicate,0))),"",records_master!$A2615)</f>
        <v/>
      </c>
      <c r="B2615">
        <f>IF($A2615="","",records_master!$E2615)</f>
        <v/>
      </c>
      <c r="M2615">
        <f>IF($A2615="","",IF(AND(ISNUMBER(MATCH(C2615,lst_FT_sci_excl,0)),D2615=""),"MISSING FT CODE",IF(AND(NOT(ISNUMBER(MATCH(C2615,lst_FT_sci_excl,0))),D2615&lt;&gt;""),"CODE NOT ALLOWED FOR THIS DECISION","")))</f>
        <v/>
      </c>
    </row>
    <row r="2616">
      <c r="A2616">
        <f>IF(OR(records_master!$A2616="",ISNUMBER(MATCH(records_master!$M2616,lst_dedup_duplicate,0))),"",records_master!$A2616)</f>
        <v/>
      </c>
      <c r="B2616">
        <f>IF($A2616="","",records_master!$E2616)</f>
        <v/>
      </c>
      <c r="M2616">
        <f>IF($A2616="","",IF(AND(ISNUMBER(MATCH(C2616,lst_FT_sci_excl,0)),D2616=""),"MISSING FT CODE",IF(AND(NOT(ISNUMBER(MATCH(C2616,lst_FT_sci_excl,0))),D2616&lt;&gt;""),"CODE NOT ALLOWED FOR THIS DECISION","")))</f>
        <v/>
      </c>
    </row>
    <row r="2617">
      <c r="A2617">
        <f>IF(OR(records_master!$A2617="",ISNUMBER(MATCH(records_master!$M2617,lst_dedup_duplicate,0))),"",records_master!$A2617)</f>
        <v/>
      </c>
      <c r="B2617">
        <f>IF($A2617="","",records_master!$E2617)</f>
        <v/>
      </c>
      <c r="M2617">
        <f>IF($A2617="","",IF(AND(ISNUMBER(MATCH(C2617,lst_FT_sci_excl,0)),D2617=""),"MISSING FT CODE",IF(AND(NOT(ISNUMBER(MATCH(C2617,lst_FT_sci_excl,0))),D2617&lt;&gt;""),"CODE NOT ALLOWED FOR THIS DECISION","")))</f>
        <v/>
      </c>
    </row>
    <row r="2618">
      <c r="A2618">
        <f>IF(OR(records_master!$A2618="",ISNUMBER(MATCH(records_master!$M2618,lst_dedup_duplicate,0))),"",records_master!$A2618)</f>
        <v/>
      </c>
      <c r="B2618">
        <f>IF($A2618="","",records_master!$E2618)</f>
        <v/>
      </c>
      <c r="M2618">
        <f>IF($A2618="","",IF(AND(ISNUMBER(MATCH(C2618,lst_FT_sci_excl,0)),D2618=""),"MISSING FT CODE",IF(AND(NOT(ISNUMBER(MATCH(C2618,lst_FT_sci_excl,0))),D2618&lt;&gt;""),"CODE NOT ALLOWED FOR THIS DECISION","")))</f>
        <v/>
      </c>
    </row>
    <row r="2619">
      <c r="A2619">
        <f>IF(OR(records_master!$A2619="",ISNUMBER(MATCH(records_master!$M2619,lst_dedup_duplicate,0))),"",records_master!$A2619)</f>
        <v/>
      </c>
      <c r="B2619">
        <f>IF($A2619="","",records_master!$E2619)</f>
        <v/>
      </c>
      <c r="M2619">
        <f>IF($A2619="","",IF(AND(ISNUMBER(MATCH(C2619,lst_FT_sci_excl,0)),D2619=""),"MISSING FT CODE",IF(AND(NOT(ISNUMBER(MATCH(C2619,lst_FT_sci_excl,0))),D2619&lt;&gt;""),"CODE NOT ALLOWED FOR THIS DECISION","")))</f>
        <v/>
      </c>
    </row>
    <row r="2620">
      <c r="A2620">
        <f>IF(OR(records_master!$A2620="",ISNUMBER(MATCH(records_master!$M2620,lst_dedup_duplicate,0))),"",records_master!$A2620)</f>
        <v/>
      </c>
      <c r="B2620">
        <f>IF($A2620="","",records_master!$E2620)</f>
        <v/>
      </c>
      <c r="M2620">
        <f>IF($A2620="","",IF(AND(ISNUMBER(MATCH(C2620,lst_FT_sci_excl,0)),D2620=""),"MISSING FT CODE",IF(AND(NOT(ISNUMBER(MATCH(C2620,lst_FT_sci_excl,0))),D2620&lt;&gt;""),"CODE NOT ALLOWED FOR THIS DECISION","")))</f>
        <v/>
      </c>
    </row>
    <row r="2621">
      <c r="A2621">
        <f>IF(OR(records_master!$A2621="",ISNUMBER(MATCH(records_master!$M2621,lst_dedup_duplicate,0))),"",records_master!$A2621)</f>
        <v/>
      </c>
      <c r="B2621">
        <f>IF($A2621="","",records_master!$E2621)</f>
        <v/>
      </c>
      <c r="M2621">
        <f>IF($A2621="","",IF(AND(ISNUMBER(MATCH(C2621,lst_FT_sci_excl,0)),D2621=""),"MISSING FT CODE",IF(AND(NOT(ISNUMBER(MATCH(C2621,lst_FT_sci_excl,0))),D2621&lt;&gt;""),"CODE NOT ALLOWED FOR THIS DECISION","")))</f>
        <v/>
      </c>
    </row>
    <row r="2622">
      <c r="A2622">
        <f>IF(OR(records_master!$A2622="",ISNUMBER(MATCH(records_master!$M2622,lst_dedup_duplicate,0))),"",records_master!$A2622)</f>
        <v/>
      </c>
      <c r="B2622">
        <f>IF($A2622="","",records_master!$E2622)</f>
        <v/>
      </c>
      <c r="M2622">
        <f>IF($A2622="","",IF(AND(ISNUMBER(MATCH(C2622,lst_FT_sci_excl,0)),D2622=""),"MISSING FT CODE",IF(AND(NOT(ISNUMBER(MATCH(C2622,lst_FT_sci_excl,0))),D2622&lt;&gt;""),"CODE NOT ALLOWED FOR THIS DECISION","")))</f>
        <v/>
      </c>
    </row>
    <row r="2623">
      <c r="A2623">
        <f>IF(OR(records_master!$A2623="",ISNUMBER(MATCH(records_master!$M2623,lst_dedup_duplicate,0))),"",records_master!$A2623)</f>
        <v/>
      </c>
      <c r="B2623">
        <f>IF($A2623="","",records_master!$E2623)</f>
        <v/>
      </c>
      <c r="M2623">
        <f>IF($A2623="","",IF(AND(ISNUMBER(MATCH(C2623,lst_FT_sci_excl,0)),D2623=""),"MISSING FT CODE",IF(AND(NOT(ISNUMBER(MATCH(C2623,lst_FT_sci_excl,0))),D2623&lt;&gt;""),"CODE NOT ALLOWED FOR THIS DECISION","")))</f>
        <v/>
      </c>
    </row>
    <row r="2624">
      <c r="A2624">
        <f>IF(OR(records_master!$A2624="",ISNUMBER(MATCH(records_master!$M2624,lst_dedup_duplicate,0))),"",records_master!$A2624)</f>
        <v/>
      </c>
      <c r="B2624">
        <f>IF($A2624="","",records_master!$E2624)</f>
        <v/>
      </c>
      <c r="M2624">
        <f>IF($A2624="","",IF(AND(ISNUMBER(MATCH(C2624,lst_FT_sci_excl,0)),D2624=""),"MISSING FT CODE",IF(AND(NOT(ISNUMBER(MATCH(C2624,lst_FT_sci_excl,0))),D2624&lt;&gt;""),"CODE NOT ALLOWED FOR THIS DECISION","")))</f>
        <v/>
      </c>
    </row>
    <row r="2625">
      <c r="A2625">
        <f>IF(OR(records_master!$A2625="",ISNUMBER(MATCH(records_master!$M2625,lst_dedup_duplicate,0))),"",records_master!$A2625)</f>
        <v/>
      </c>
      <c r="B2625">
        <f>IF($A2625="","",records_master!$E2625)</f>
        <v/>
      </c>
      <c r="M2625">
        <f>IF($A2625="","",IF(AND(ISNUMBER(MATCH(C2625,lst_FT_sci_excl,0)),D2625=""),"MISSING FT CODE",IF(AND(NOT(ISNUMBER(MATCH(C2625,lst_FT_sci_excl,0))),D2625&lt;&gt;""),"CODE NOT ALLOWED FOR THIS DECISION","")))</f>
        <v/>
      </c>
    </row>
    <row r="2626">
      <c r="A2626">
        <f>IF(OR(records_master!$A2626="",ISNUMBER(MATCH(records_master!$M2626,lst_dedup_duplicate,0))),"",records_master!$A2626)</f>
        <v/>
      </c>
      <c r="B2626">
        <f>IF($A2626="","",records_master!$E2626)</f>
        <v/>
      </c>
      <c r="M2626">
        <f>IF($A2626="","",IF(AND(ISNUMBER(MATCH(C2626,lst_FT_sci_excl,0)),D2626=""),"MISSING FT CODE",IF(AND(NOT(ISNUMBER(MATCH(C2626,lst_FT_sci_excl,0))),D2626&lt;&gt;""),"CODE NOT ALLOWED FOR THIS DECISION","")))</f>
        <v/>
      </c>
    </row>
    <row r="2627">
      <c r="A2627">
        <f>IF(OR(records_master!$A2627="",ISNUMBER(MATCH(records_master!$M2627,lst_dedup_duplicate,0))),"",records_master!$A2627)</f>
        <v/>
      </c>
      <c r="B2627">
        <f>IF($A2627="","",records_master!$E2627)</f>
        <v/>
      </c>
      <c r="M2627">
        <f>IF($A2627="","",IF(AND(ISNUMBER(MATCH(C2627,lst_FT_sci_excl,0)),D2627=""),"MISSING FT CODE",IF(AND(NOT(ISNUMBER(MATCH(C2627,lst_FT_sci_excl,0))),D2627&lt;&gt;""),"CODE NOT ALLOWED FOR THIS DECISION","")))</f>
        <v/>
      </c>
    </row>
    <row r="2628">
      <c r="A2628">
        <f>IF(OR(records_master!$A2628="",ISNUMBER(MATCH(records_master!$M2628,lst_dedup_duplicate,0))),"",records_master!$A2628)</f>
        <v/>
      </c>
      <c r="B2628">
        <f>IF($A2628="","",records_master!$E2628)</f>
        <v/>
      </c>
      <c r="M2628">
        <f>IF($A2628="","",IF(AND(ISNUMBER(MATCH(C2628,lst_FT_sci_excl,0)),D2628=""),"MISSING FT CODE",IF(AND(NOT(ISNUMBER(MATCH(C2628,lst_FT_sci_excl,0))),D2628&lt;&gt;""),"CODE NOT ALLOWED FOR THIS DECISION","")))</f>
        <v/>
      </c>
    </row>
    <row r="2629">
      <c r="A2629">
        <f>IF(OR(records_master!$A2629="",ISNUMBER(MATCH(records_master!$M2629,lst_dedup_duplicate,0))),"",records_master!$A2629)</f>
        <v/>
      </c>
      <c r="B2629">
        <f>IF($A2629="","",records_master!$E2629)</f>
        <v/>
      </c>
      <c r="M2629">
        <f>IF($A2629="","",IF(AND(ISNUMBER(MATCH(C2629,lst_FT_sci_excl,0)),D2629=""),"MISSING FT CODE",IF(AND(NOT(ISNUMBER(MATCH(C2629,lst_FT_sci_excl,0))),D2629&lt;&gt;""),"CODE NOT ALLOWED FOR THIS DECISION","")))</f>
        <v/>
      </c>
    </row>
    <row r="2630">
      <c r="A2630">
        <f>IF(OR(records_master!$A2630="",ISNUMBER(MATCH(records_master!$M2630,lst_dedup_duplicate,0))),"",records_master!$A2630)</f>
        <v/>
      </c>
      <c r="B2630">
        <f>IF($A2630="","",records_master!$E2630)</f>
        <v/>
      </c>
      <c r="M2630">
        <f>IF($A2630="","",IF(AND(ISNUMBER(MATCH(C2630,lst_FT_sci_excl,0)),D2630=""),"MISSING FT CODE",IF(AND(NOT(ISNUMBER(MATCH(C2630,lst_FT_sci_excl,0))),D2630&lt;&gt;""),"CODE NOT ALLOWED FOR THIS DECISION","")))</f>
        <v/>
      </c>
    </row>
    <row r="2631">
      <c r="A2631">
        <f>IF(OR(records_master!$A2631="",ISNUMBER(MATCH(records_master!$M2631,lst_dedup_duplicate,0))),"",records_master!$A2631)</f>
        <v/>
      </c>
      <c r="B2631">
        <f>IF($A2631="","",records_master!$E2631)</f>
        <v/>
      </c>
      <c r="M2631">
        <f>IF($A2631="","",IF(AND(ISNUMBER(MATCH(C2631,lst_FT_sci_excl,0)),D2631=""),"MISSING FT CODE",IF(AND(NOT(ISNUMBER(MATCH(C2631,lst_FT_sci_excl,0))),D2631&lt;&gt;""),"CODE NOT ALLOWED FOR THIS DECISION","")))</f>
        <v/>
      </c>
    </row>
    <row r="2632">
      <c r="A2632">
        <f>IF(OR(records_master!$A2632="",ISNUMBER(MATCH(records_master!$M2632,lst_dedup_duplicate,0))),"",records_master!$A2632)</f>
        <v/>
      </c>
      <c r="B2632">
        <f>IF($A2632="","",records_master!$E2632)</f>
        <v/>
      </c>
      <c r="M2632">
        <f>IF($A2632="","",IF(AND(ISNUMBER(MATCH(C2632,lst_FT_sci_excl,0)),D2632=""),"MISSING FT CODE",IF(AND(NOT(ISNUMBER(MATCH(C2632,lst_FT_sci_excl,0))),D2632&lt;&gt;""),"CODE NOT ALLOWED FOR THIS DECISION","")))</f>
        <v/>
      </c>
    </row>
    <row r="2633">
      <c r="A2633">
        <f>IF(OR(records_master!$A2633="",ISNUMBER(MATCH(records_master!$M2633,lst_dedup_duplicate,0))),"",records_master!$A2633)</f>
        <v/>
      </c>
      <c r="B2633">
        <f>IF($A2633="","",records_master!$E2633)</f>
        <v/>
      </c>
      <c r="M2633">
        <f>IF($A2633="","",IF(AND(ISNUMBER(MATCH(C2633,lst_FT_sci_excl,0)),D2633=""),"MISSING FT CODE",IF(AND(NOT(ISNUMBER(MATCH(C2633,lst_FT_sci_excl,0))),D2633&lt;&gt;""),"CODE NOT ALLOWED FOR THIS DECISION","")))</f>
        <v/>
      </c>
    </row>
    <row r="2634">
      <c r="A2634">
        <f>IF(OR(records_master!$A2634="",ISNUMBER(MATCH(records_master!$M2634,lst_dedup_duplicate,0))),"",records_master!$A2634)</f>
        <v/>
      </c>
      <c r="B2634">
        <f>IF($A2634="","",records_master!$E2634)</f>
        <v/>
      </c>
      <c r="M2634">
        <f>IF($A2634="","",IF(AND(ISNUMBER(MATCH(C2634,lst_FT_sci_excl,0)),D2634=""),"MISSING FT CODE",IF(AND(NOT(ISNUMBER(MATCH(C2634,lst_FT_sci_excl,0))),D2634&lt;&gt;""),"CODE NOT ALLOWED FOR THIS DECISION","")))</f>
        <v/>
      </c>
    </row>
    <row r="2635">
      <c r="A2635">
        <f>IF(OR(records_master!$A2635="",ISNUMBER(MATCH(records_master!$M2635,lst_dedup_duplicate,0))),"",records_master!$A2635)</f>
        <v/>
      </c>
      <c r="B2635">
        <f>IF($A2635="","",records_master!$E2635)</f>
        <v/>
      </c>
      <c r="M2635">
        <f>IF($A2635="","",IF(AND(ISNUMBER(MATCH(C2635,lst_FT_sci_excl,0)),D2635=""),"MISSING FT CODE",IF(AND(NOT(ISNUMBER(MATCH(C2635,lst_FT_sci_excl,0))),D2635&lt;&gt;""),"CODE NOT ALLOWED FOR THIS DECISION","")))</f>
        <v/>
      </c>
    </row>
    <row r="2636">
      <c r="A2636">
        <f>IF(OR(records_master!$A2636="",ISNUMBER(MATCH(records_master!$M2636,lst_dedup_duplicate,0))),"",records_master!$A2636)</f>
        <v/>
      </c>
      <c r="B2636">
        <f>IF($A2636="","",records_master!$E2636)</f>
        <v/>
      </c>
      <c r="M2636">
        <f>IF($A2636="","",IF(AND(ISNUMBER(MATCH(C2636,lst_FT_sci_excl,0)),D2636=""),"MISSING FT CODE",IF(AND(NOT(ISNUMBER(MATCH(C2636,lst_FT_sci_excl,0))),D2636&lt;&gt;""),"CODE NOT ALLOWED FOR THIS DECISION","")))</f>
        <v/>
      </c>
    </row>
    <row r="2637">
      <c r="A2637">
        <f>IF(OR(records_master!$A2637="",ISNUMBER(MATCH(records_master!$M2637,lst_dedup_duplicate,0))),"",records_master!$A2637)</f>
        <v/>
      </c>
      <c r="B2637">
        <f>IF($A2637="","",records_master!$E2637)</f>
        <v/>
      </c>
      <c r="M2637">
        <f>IF($A2637="","",IF(AND(ISNUMBER(MATCH(C2637,lst_FT_sci_excl,0)),D2637=""),"MISSING FT CODE",IF(AND(NOT(ISNUMBER(MATCH(C2637,lst_FT_sci_excl,0))),D2637&lt;&gt;""),"CODE NOT ALLOWED FOR THIS DECISION","")))</f>
        <v/>
      </c>
    </row>
    <row r="2638">
      <c r="A2638">
        <f>IF(OR(records_master!$A2638="",ISNUMBER(MATCH(records_master!$M2638,lst_dedup_duplicate,0))),"",records_master!$A2638)</f>
        <v/>
      </c>
      <c r="B2638">
        <f>IF($A2638="","",records_master!$E2638)</f>
        <v/>
      </c>
      <c r="M2638">
        <f>IF($A2638="","",IF(AND(ISNUMBER(MATCH(C2638,lst_FT_sci_excl,0)),D2638=""),"MISSING FT CODE",IF(AND(NOT(ISNUMBER(MATCH(C2638,lst_FT_sci_excl,0))),D2638&lt;&gt;""),"CODE NOT ALLOWED FOR THIS DECISION","")))</f>
        <v/>
      </c>
    </row>
    <row r="2639">
      <c r="A2639">
        <f>IF(OR(records_master!$A2639="",ISNUMBER(MATCH(records_master!$M2639,lst_dedup_duplicate,0))),"",records_master!$A2639)</f>
        <v/>
      </c>
      <c r="B2639">
        <f>IF($A2639="","",records_master!$E2639)</f>
        <v/>
      </c>
      <c r="M2639">
        <f>IF($A2639="","",IF(AND(ISNUMBER(MATCH(C2639,lst_FT_sci_excl,0)),D2639=""),"MISSING FT CODE",IF(AND(NOT(ISNUMBER(MATCH(C2639,lst_FT_sci_excl,0))),D2639&lt;&gt;""),"CODE NOT ALLOWED FOR THIS DECISION","")))</f>
        <v/>
      </c>
    </row>
    <row r="2640">
      <c r="A2640">
        <f>IF(OR(records_master!$A2640="",ISNUMBER(MATCH(records_master!$M2640,lst_dedup_duplicate,0))),"",records_master!$A2640)</f>
        <v/>
      </c>
      <c r="B2640">
        <f>IF($A2640="","",records_master!$E2640)</f>
        <v/>
      </c>
      <c r="M2640">
        <f>IF($A2640="","",IF(AND(ISNUMBER(MATCH(C2640,lst_FT_sci_excl,0)),D2640=""),"MISSING FT CODE",IF(AND(NOT(ISNUMBER(MATCH(C2640,lst_FT_sci_excl,0))),D2640&lt;&gt;""),"CODE NOT ALLOWED FOR THIS DECISION","")))</f>
        <v/>
      </c>
    </row>
    <row r="2641">
      <c r="A2641">
        <f>IF(OR(records_master!$A2641="",ISNUMBER(MATCH(records_master!$M2641,lst_dedup_duplicate,0))),"",records_master!$A2641)</f>
        <v/>
      </c>
      <c r="B2641">
        <f>IF($A2641="","",records_master!$E2641)</f>
        <v/>
      </c>
      <c r="M2641">
        <f>IF($A2641="","",IF(AND(ISNUMBER(MATCH(C2641,lst_FT_sci_excl,0)),D2641=""),"MISSING FT CODE",IF(AND(NOT(ISNUMBER(MATCH(C2641,lst_FT_sci_excl,0))),D2641&lt;&gt;""),"CODE NOT ALLOWED FOR THIS DECISION","")))</f>
        <v/>
      </c>
    </row>
    <row r="2642">
      <c r="A2642">
        <f>IF(OR(records_master!$A2642="",ISNUMBER(MATCH(records_master!$M2642,lst_dedup_duplicate,0))),"",records_master!$A2642)</f>
        <v/>
      </c>
      <c r="B2642">
        <f>IF($A2642="","",records_master!$E2642)</f>
        <v/>
      </c>
      <c r="M2642">
        <f>IF($A2642="","",IF(AND(ISNUMBER(MATCH(C2642,lst_FT_sci_excl,0)),D2642=""),"MISSING FT CODE",IF(AND(NOT(ISNUMBER(MATCH(C2642,lst_FT_sci_excl,0))),D2642&lt;&gt;""),"CODE NOT ALLOWED FOR THIS DECISION","")))</f>
        <v/>
      </c>
    </row>
    <row r="2643">
      <c r="A2643">
        <f>IF(OR(records_master!$A2643="",ISNUMBER(MATCH(records_master!$M2643,lst_dedup_duplicate,0))),"",records_master!$A2643)</f>
        <v/>
      </c>
      <c r="B2643">
        <f>IF($A2643="","",records_master!$E2643)</f>
        <v/>
      </c>
      <c r="M2643">
        <f>IF($A2643="","",IF(AND(ISNUMBER(MATCH(C2643,lst_FT_sci_excl,0)),D2643=""),"MISSING FT CODE",IF(AND(NOT(ISNUMBER(MATCH(C2643,lst_FT_sci_excl,0))),D2643&lt;&gt;""),"CODE NOT ALLOWED FOR THIS DECISION","")))</f>
        <v/>
      </c>
    </row>
    <row r="2644">
      <c r="A2644">
        <f>IF(OR(records_master!$A2644="",ISNUMBER(MATCH(records_master!$M2644,lst_dedup_duplicate,0))),"",records_master!$A2644)</f>
        <v/>
      </c>
      <c r="B2644">
        <f>IF($A2644="","",records_master!$E2644)</f>
        <v/>
      </c>
      <c r="M2644">
        <f>IF($A2644="","",IF(AND(ISNUMBER(MATCH(C2644,lst_FT_sci_excl,0)),D2644=""),"MISSING FT CODE",IF(AND(NOT(ISNUMBER(MATCH(C2644,lst_FT_sci_excl,0))),D2644&lt;&gt;""),"CODE NOT ALLOWED FOR THIS DECISION","")))</f>
        <v/>
      </c>
    </row>
    <row r="2645">
      <c r="A2645">
        <f>IF(OR(records_master!$A2645="",ISNUMBER(MATCH(records_master!$M2645,lst_dedup_duplicate,0))),"",records_master!$A2645)</f>
        <v/>
      </c>
      <c r="B2645">
        <f>IF($A2645="","",records_master!$E2645)</f>
        <v/>
      </c>
      <c r="M2645">
        <f>IF($A2645="","",IF(AND(ISNUMBER(MATCH(C2645,lst_FT_sci_excl,0)),D2645=""),"MISSING FT CODE",IF(AND(NOT(ISNUMBER(MATCH(C2645,lst_FT_sci_excl,0))),D2645&lt;&gt;""),"CODE NOT ALLOWED FOR THIS DECISION","")))</f>
        <v/>
      </c>
    </row>
    <row r="2646">
      <c r="A2646">
        <f>IF(OR(records_master!$A2646="",ISNUMBER(MATCH(records_master!$M2646,lst_dedup_duplicate,0))),"",records_master!$A2646)</f>
        <v/>
      </c>
      <c r="B2646">
        <f>IF($A2646="","",records_master!$E2646)</f>
        <v/>
      </c>
      <c r="M2646">
        <f>IF($A2646="","",IF(AND(ISNUMBER(MATCH(C2646,lst_FT_sci_excl,0)),D2646=""),"MISSING FT CODE",IF(AND(NOT(ISNUMBER(MATCH(C2646,lst_FT_sci_excl,0))),D2646&lt;&gt;""),"CODE NOT ALLOWED FOR THIS DECISION","")))</f>
        <v/>
      </c>
    </row>
    <row r="2647">
      <c r="A2647">
        <f>IF(OR(records_master!$A2647="",ISNUMBER(MATCH(records_master!$M2647,lst_dedup_duplicate,0))),"",records_master!$A2647)</f>
        <v/>
      </c>
      <c r="B2647">
        <f>IF($A2647="","",records_master!$E2647)</f>
        <v/>
      </c>
      <c r="M2647">
        <f>IF($A2647="","",IF(AND(ISNUMBER(MATCH(C2647,lst_FT_sci_excl,0)),D2647=""),"MISSING FT CODE",IF(AND(NOT(ISNUMBER(MATCH(C2647,lst_FT_sci_excl,0))),D2647&lt;&gt;""),"CODE NOT ALLOWED FOR THIS DECISION","")))</f>
        <v/>
      </c>
    </row>
    <row r="2648">
      <c r="A2648">
        <f>IF(OR(records_master!$A2648="",ISNUMBER(MATCH(records_master!$M2648,lst_dedup_duplicate,0))),"",records_master!$A2648)</f>
        <v/>
      </c>
      <c r="B2648">
        <f>IF($A2648="","",records_master!$E2648)</f>
        <v/>
      </c>
      <c r="M2648">
        <f>IF($A2648="","",IF(AND(ISNUMBER(MATCH(C2648,lst_FT_sci_excl,0)),D2648=""),"MISSING FT CODE",IF(AND(NOT(ISNUMBER(MATCH(C2648,lst_FT_sci_excl,0))),D2648&lt;&gt;""),"CODE NOT ALLOWED FOR THIS DECISION","")))</f>
        <v/>
      </c>
    </row>
    <row r="2649">
      <c r="A2649">
        <f>IF(OR(records_master!$A2649="",ISNUMBER(MATCH(records_master!$M2649,lst_dedup_duplicate,0))),"",records_master!$A2649)</f>
        <v/>
      </c>
      <c r="B2649">
        <f>IF($A2649="","",records_master!$E2649)</f>
        <v/>
      </c>
      <c r="M2649">
        <f>IF($A2649="","",IF(AND(ISNUMBER(MATCH(C2649,lst_FT_sci_excl,0)),D2649=""),"MISSING FT CODE",IF(AND(NOT(ISNUMBER(MATCH(C2649,lst_FT_sci_excl,0))),D2649&lt;&gt;""),"CODE NOT ALLOWED FOR THIS DECISION","")))</f>
        <v/>
      </c>
    </row>
    <row r="2650">
      <c r="A2650">
        <f>IF(OR(records_master!$A2650="",ISNUMBER(MATCH(records_master!$M2650,lst_dedup_duplicate,0))),"",records_master!$A2650)</f>
        <v/>
      </c>
      <c r="B2650">
        <f>IF($A2650="","",records_master!$E2650)</f>
        <v/>
      </c>
      <c r="M2650">
        <f>IF($A2650="","",IF(AND(ISNUMBER(MATCH(C2650,lst_FT_sci_excl,0)),D2650=""),"MISSING FT CODE",IF(AND(NOT(ISNUMBER(MATCH(C2650,lst_FT_sci_excl,0))),D2650&lt;&gt;""),"CODE NOT ALLOWED FOR THIS DECISION","")))</f>
        <v/>
      </c>
    </row>
    <row r="2651">
      <c r="A2651">
        <f>IF(OR(records_master!$A2651="",ISNUMBER(MATCH(records_master!$M2651,lst_dedup_duplicate,0))),"",records_master!$A2651)</f>
        <v/>
      </c>
      <c r="B2651">
        <f>IF($A2651="","",records_master!$E2651)</f>
        <v/>
      </c>
      <c r="M2651">
        <f>IF($A2651="","",IF(AND(ISNUMBER(MATCH(C2651,lst_FT_sci_excl,0)),D2651=""),"MISSING FT CODE",IF(AND(NOT(ISNUMBER(MATCH(C2651,lst_FT_sci_excl,0))),D2651&lt;&gt;""),"CODE NOT ALLOWED FOR THIS DECISION","")))</f>
        <v/>
      </c>
    </row>
    <row r="2652">
      <c r="A2652">
        <f>IF(OR(records_master!$A2652="",ISNUMBER(MATCH(records_master!$M2652,lst_dedup_duplicate,0))),"",records_master!$A2652)</f>
        <v/>
      </c>
      <c r="B2652">
        <f>IF($A2652="","",records_master!$E2652)</f>
        <v/>
      </c>
      <c r="M2652">
        <f>IF($A2652="","",IF(AND(ISNUMBER(MATCH(C2652,lst_FT_sci_excl,0)),D2652=""),"MISSING FT CODE",IF(AND(NOT(ISNUMBER(MATCH(C2652,lst_FT_sci_excl,0))),D2652&lt;&gt;""),"CODE NOT ALLOWED FOR THIS DECISION","")))</f>
        <v/>
      </c>
    </row>
    <row r="2653">
      <c r="A2653">
        <f>IF(OR(records_master!$A2653="",ISNUMBER(MATCH(records_master!$M2653,lst_dedup_duplicate,0))),"",records_master!$A2653)</f>
        <v/>
      </c>
      <c r="B2653">
        <f>IF($A2653="","",records_master!$E2653)</f>
        <v/>
      </c>
      <c r="M2653">
        <f>IF($A2653="","",IF(AND(ISNUMBER(MATCH(C2653,lst_FT_sci_excl,0)),D2653=""),"MISSING FT CODE",IF(AND(NOT(ISNUMBER(MATCH(C2653,lst_FT_sci_excl,0))),D2653&lt;&gt;""),"CODE NOT ALLOWED FOR THIS DECISION","")))</f>
        <v/>
      </c>
    </row>
    <row r="2654">
      <c r="A2654">
        <f>IF(OR(records_master!$A2654="",ISNUMBER(MATCH(records_master!$M2654,lst_dedup_duplicate,0))),"",records_master!$A2654)</f>
        <v/>
      </c>
      <c r="B2654">
        <f>IF($A2654="","",records_master!$E2654)</f>
        <v/>
      </c>
      <c r="M2654">
        <f>IF($A2654="","",IF(AND(ISNUMBER(MATCH(C2654,lst_FT_sci_excl,0)),D2654=""),"MISSING FT CODE",IF(AND(NOT(ISNUMBER(MATCH(C2654,lst_FT_sci_excl,0))),D2654&lt;&gt;""),"CODE NOT ALLOWED FOR THIS DECISION","")))</f>
        <v/>
      </c>
    </row>
    <row r="2655">
      <c r="A2655">
        <f>IF(OR(records_master!$A2655="",ISNUMBER(MATCH(records_master!$M2655,lst_dedup_duplicate,0))),"",records_master!$A2655)</f>
        <v/>
      </c>
      <c r="B2655">
        <f>IF($A2655="","",records_master!$E2655)</f>
        <v/>
      </c>
      <c r="M2655">
        <f>IF($A2655="","",IF(AND(ISNUMBER(MATCH(C2655,lst_FT_sci_excl,0)),D2655=""),"MISSING FT CODE",IF(AND(NOT(ISNUMBER(MATCH(C2655,lst_FT_sci_excl,0))),D2655&lt;&gt;""),"CODE NOT ALLOWED FOR THIS DECISION","")))</f>
        <v/>
      </c>
    </row>
    <row r="2656">
      <c r="A2656">
        <f>IF(OR(records_master!$A2656="",ISNUMBER(MATCH(records_master!$M2656,lst_dedup_duplicate,0))),"",records_master!$A2656)</f>
        <v/>
      </c>
      <c r="B2656">
        <f>IF($A2656="","",records_master!$E2656)</f>
        <v/>
      </c>
      <c r="M2656">
        <f>IF($A2656="","",IF(AND(ISNUMBER(MATCH(C2656,lst_FT_sci_excl,0)),D2656=""),"MISSING FT CODE",IF(AND(NOT(ISNUMBER(MATCH(C2656,lst_FT_sci_excl,0))),D2656&lt;&gt;""),"CODE NOT ALLOWED FOR THIS DECISION","")))</f>
        <v/>
      </c>
    </row>
    <row r="2657">
      <c r="A2657">
        <f>IF(OR(records_master!$A2657="",ISNUMBER(MATCH(records_master!$M2657,lst_dedup_duplicate,0))),"",records_master!$A2657)</f>
        <v/>
      </c>
      <c r="B2657">
        <f>IF($A2657="","",records_master!$E2657)</f>
        <v/>
      </c>
      <c r="M2657">
        <f>IF($A2657="","",IF(AND(ISNUMBER(MATCH(C2657,lst_FT_sci_excl,0)),D2657=""),"MISSING FT CODE",IF(AND(NOT(ISNUMBER(MATCH(C2657,lst_FT_sci_excl,0))),D2657&lt;&gt;""),"CODE NOT ALLOWED FOR THIS DECISION","")))</f>
        <v/>
      </c>
    </row>
    <row r="2658">
      <c r="A2658">
        <f>IF(OR(records_master!$A2658="",ISNUMBER(MATCH(records_master!$M2658,lst_dedup_duplicate,0))),"",records_master!$A2658)</f>
        <v/>
      </c>
      <c r="B2658">
        <f>IF($A2658="","",records_master!$E2658)</f>
        <v/>
      </c>
      <c r="M2658">
        <f>IF($A2658="","",IF(AND(ISNUMBER(MATCH(C2658,lst_FT_sci_excl,0)),D2658=""),"MISSING FT CODE",IF(AND(NOT(ISNUMBER(MATCH(C2658,lst_FT_sci_excl,0))),D2658&lt;&gt;""),"CODE NOT ALLOWED FOR THIS DECISION","")))</f>
        <v/>
      </c>
    </row>
    <row r="2659">
      <c r="A2659">
        <f>IF(OR(records_master!$A2659="",ISNUMBER(MATCH(records_master!$M2659,lst_dedup_duplicate,0))),"",records_master!$A2659)</f>
        <v/>
      </c>
      <c r="B2659">
        <f>IF($A2659="","",records_master!$E2659)</f>
        <v/>
      </c>
      <c r="M2659">
        <f>IF($A2659="","",IF(AND(ISNUMBER(MATCH(C2659,lst_FT_sci_excl,0)),D2659=""),"MISSING FT CODE",IF(AND(NOT(ISNUMBER(MATCH(C2659,lst_FT_sci_excl,0))),D2659&lt;&gt;""),"CODE NOT ALLOWED FOR THIS DECISION","")))</f>
        <v/>
      </c>
    </row>
    <row r="2660">
      <c r="A2660">
        <f>IF(OR(records_master!$A2660="",ISNUMBER(MATCH(records_master!$M2660,lst_dedup_duplicate,0))),"",records_master!$A2660)</f>
        <v/>
      </c>
      <c r="B2660">
        <f>IF($A2660="","",records_master!$E2660)</f>
        <v/>
      </c>
      <c r="M2660">
        <f>IF($A2660="","",IF(AND(ISNUMBER(MATCH(C2660,lst_FT_sci_excl,0)),D2660=""),"MISSING FT CODE",IF(AND(NOT(ISNUMBER(MATCH(C2660,lst_FT_sci_excl,0))),D2660&lt;&gt;""),"CODE NOT ALLOWED FOR THIS DECISION","")))</f>
        <v/>
      </c>
    </row>
    <row r="2661">
      <c r="A2661">
        <f>IF(OR(records_master!$A2661="",ISNUMBER(MATCH(records_master!$M2661,lst_dedup_duplicate,0))),"",records_master!$A2661)</f>
        <v/>
      </c>
      <c r="B2661">
        <f>IF($A2661="","",records_master!$E2661)</f>
        <v/>
      </c>
      <c r="M2661">
        <f>IF($A2661="","",IF(AND(ISNUMBER(MATCH(C2661,lst_FT_sci_excl,0)),D2661=""),"MISSING FT CODE",IF(AND(NOT(ISNUMBER(MATCH(C2661,lst_FT_sci_excl,0))),D2661&lt;&gt;""),"CODE NOT ALLOWED FOR THIS DECISION","")))</f>
        <v/>
      </c>
    </row>
    <row r="2662">
      <c r="A2662">
        <f>IF(OR(records_master!$A2662="",ISNUMBER(MATCH(records_master!$M2662,lst_dedup_duplicate,0))),"",records_master!$A2662)</f>
        <v/>
      </c>
      <c r="B2662">
        <f>IF($A2662="","",records_master!$E2662)</f>
        <v/>
      </c>
      <c r="M2662">
        <f>IF($A2662="","",IF(AND(ISNUMBER(MATCH(C2662,lst_FT_sci_excl,0)),D2662=""),"MISSING FT CODE",IF(AND(NOT(ISNUMBER(MATCH(C2662,lst_FT_sci_excl,0))),D2662&lt;&gt;""),"CODE NOT ALLOWED FOR THIS DECISION","")))</f>
        <v/>
      </c>
    </row>
    <row r="2663">
      <c r="A2663">
        <f>IF(OR(records_master!$A2663="",ISNUMBER(MATCH(records_master!$M2663,lst_dedup_duplicate,0))),"",records_master!$A2663)</f>
        <v/>
      </c>
      <c r="B2663">
        <f>IF($A2663="","",records_master!$E2663)</f>
        <v/>
      </c>
      <c r="M2663">
        <f>IF($A2663="","",IF(AND(ISNUMBER(MATCH(C2663,lst_FT_sci_excl,0)),D2663=""),"MISSING FT CODE",IF(AND(NOT(ISNUMBER(MATCH(C2663,lst_FT_sci_excl,0))),D2663&lt;&gt;""),"CODE NOT ALLOWED FOR THIS DECISION","")))</f>
        <v/>
      </c>
    </row>
    <row r="2664">
      <c r="A2664">
        <f>IF(OR(records_master!$A2664="",ISNUMBER(MATCH(records_master!$M2664,lst_dedup_duplicate,0))),"",records_master!$A2664)</f>
        <v/>
      </c>
      <c r="B2664">
        <f>IF($A2664="","",records_master!$E2664)</f>
        <v/>
      </c>
      <c r="M2664">
        <f>IF($A2664="","",IF(AND(ISNUMBER(MATCH(C2664,lst_FT_sci_excl,0)),D2664=""),"MISSING FT CODE",IF(AND(NOT(ISNUMBER(MATCH(C2664,lst_FT_sci_excl,0))),D2664&lt;&gt;""),"CODE NOT ALLOWED FOR THIS DECISION","")))</f>
        <v/>
      </c>
    </row>
    <row r="2665">
      <c r="A2665">
        <f>IF(OR(records_master!$A2665="",ISNUMBER(MATCH(records_master!$M2665,lst_dedup_duplicate,0))),"",records_master!$A2665)</f>
        <v/>
      </c>
      <c r="B2665">
        <f>IF($A2665="","",records_master!$E2665)</f>
        <v/>
      </c>
      <c r="M2665">
        <f>IF($A2665="","",IF(AND(ISNUMBER(MATCH(C2665,lst_FT_sci_excl,0)),D2665=""),"MISSING FT CODE",IF(AND(NOT(ISNUMBER(MATCH(C2665,lst_FT_sci_excl,0))),D2665&lt;&gt;""),"CODE NOT ALLOWED FOR THIS DECISION","")))</f>
        <v/>
      </c>
    </row>
    <row r="2666">
      <c r="A2666">
        <f>IF(OR(records_master!$A2666="",ISNUMBER(MATCH(records_master!$M2666,lst_dedup_duplicate,0))),"",records_master!$A2666)</f>
        <v/>
      </c>
      <c r="B2666">
        <f>IF($A2666="","",records_master!$E2666)</f>
        <v/>
      </c>
      <c r="M2666">
        <f>IF($A2666="","",IF(AND(ISNUMBER(MATCH(C2666,lst_FT_sci_excl,0)),D2666=""),"MISSING FT CODE",IF(AND(NOT(ISNUMBER(MATCH(C2666,lst_FT_sci_excl,0))),D2666&lt;&gt;""),"CODE NOT ALLOWED FOR THIS DECISION","")))</f>
        <v/>
      </c>
    </row>
    <row r="2667">
      <c r="A2667">
        <f>IF(OR(records_master!$A2667="",ISNUMBER(MATCH(records_master!$M2667,lst_dedup_duplicate,0))),"",records_master!$A2667)</f>
        <v/>
      </c>
      <c r="B2667">
        <f>IF($A2667="","",records_master!$E2667)</f>
        <v/>
      </c>
      <c r="M2667">
        <f>IF($A2667="","",IF(AND(ISNUMBER(MATCH(C2667,lst_FT_sci_excl,0)),D2667=""),"MISSING FT CODE",IF(AND(NOT(ISNUMBER(MATCH(C2667,lst_FT_sci_excl,0))),D2667&lt;&gt;""),"CODE NOT ALLOWED FOR THIS DECISION","")))</f>
        <v/>
      </c>
    </row>
    <row r="2668">
      <c r="A2668">
        <f>IF(OR(records_master!$A2668="",ISNUMBER(MATCH(records_master!$M2668,lst_dedup_duplicate,0))),"",records_master!$A2668)</f>
        <v/>
      </c>
      <c r="B2668">
        <f>IF($A2668="","",records_master!$E2668)</f>
        <v/>
      </c>
      <c r="M2668">
        <f>IF($A2668="","",IF(AND(ISNUMBER(MATCH(C2668,lst_FT_sci_excl,0)),D2668=""),"MISSING FT CODE",IF(AND(NOT(ISNUMBER(MATCH(C2668,lst_FT_sci_excl,0))),D2668&lt;&gt;""),"CODE NOT ALLOWED FOR THIS DECISION","")))</f>
        <v/>
      </c>
    </row>
    <row r="2669">
      <c r="A2669">
        <f>IF(OR(records_master!$A2669="",ISNUMBER(MATCH(records_master!$M2669,lst_dedup_duplicate,0))),"",records_master!$A2669)</f>
        <v/>
      </c>
      <c r="B2669">
        <f>IF($A2669="","",records_master!$E2669)</f>
        <v/>
      </c>
      <c r="M2669">
        <f>IF($A2669="","",IF(AND(ISNUMBER(MATCH(C2669,lst_FT_sci_excl,0)),D2669=""),"MISSING FT CODE",IF(AND(NOT(ISNUMBER(MATCH(C2669,lst_FT_sci_excl,0))),D2669&lt;&gt;""),"CODE NOT ALLOWED FOR THIS DECISION","")))</f>
        <v/>
      </c>
    </row>
    <row r="2670">
      <c r="A2670">
        <f>IF(OR(records_master!$A2670="",ISNUMBER(MATCH(records_master!$M2670,lst_dedup_duplicate,0))),"",records_master!$A2670)</f>
        <v/>
      </c>
      <c r="B2670">
        <f>IF($A2670="","",records_master!$E2670)</f>
        <v/>
      </c>
      <c r="M2670">
        <f>IF($A2670="","",IF(AND(ISNUMBER(MATCH(C2670,lst_FT_sci_excl,0)),D2670=""),"MISSING FT CODE",IF(AND(NOT(ISNUMBER(MATCH(C2670,lst_FT_sci_excl,0))),D2670&lt;&gt;""),"CODE NOT ALLOWED FOR THIS DECISION","")))</f>
        <v/>
      </c>
    </row>
    <row r="2671">
      <c r="A2671">
        <f>IF(OR(records_master!$A2671="",ISNUMBER(MATCH(records_master!$M2671,lst_dedup_duplicate,0))),"",records_master!$A2671)</f>
        <v/>
      </c>
      <c r="B2671">
        <f>IF($A2671="","",records_master!$E2671)</f>
        <v/>
      </c>
      <c r="M2671">
        <f>IF($A2671="","",IF(AND(ISNUMBER(MATCH(C2671,lst_FT_sci_excl,0)),D2671=""),"MISSING FT CODE",IF(AND(NOT(ISNUMBER(MATCH(C2671,lst_FT_sci_excl,0))),D2671&lt;&gt;""),"CODE NOT ALLOWED FOR THIS DECISION","")))</f>
        <v/>
      </c>
    </row>
    <row r="2672">
      <c r="A2672">
        <f>IF(OR(records_master!$A2672="",ISNUMBER(MATCH(records_master!$M2672,lst_dedup_duplicate,0))),"",records_master!$A2672)</f>
        <v/>
      </c>
      <c r="B2672">
        <f>IF($A2672="","",records_master!$E2672)</f>
        <v/>
      </c>
      <c r="M2672">
        <f>IF($A2672="","",IF(AND(ISNUMBER(MATCH(C2672,lst_FT_sci_excl,0)),D2672=""),"MISSING FT CODE",IF(AND(NOT(ISNUMBER(MATCH(C2672,lst_FT_sci_excl,0))),D2672&lt;&gt;""),"CODE NOT ALLOWED FOR THIS DECISION","")))</f>
        <v/>
      </c>
    </row>
    <row r="2673">
      <c r="A2673">
        <f>IF(OR(records_master!$A2673="",ISNUMBER(MATCH(records_master!$M2673,lst_dedup_duplicate,0))),"",records_master!$A2673)</f>
        <v/>
      </c>
      <c r="B2673">
        <f>IF($A2673="","",records_master!$E2673)</f>
        <v/>
      </c>
      <c r="M2673">
        <f>IF($A2673="","",IF(AND(ISNUMBER(MATCH(C2673,lst_FT_sci_excl,0)),D2673=""),"MISSING FT CODE",IF(AND(NOT(ISNUMBER(MATCH(C2673,lst_FT_sci_excl,0))),D2673&lt;&gt;""),"CODE NOT ALLOWED FOR THIS DECISION","")))</f>
        <v/>
      </c>
    </row>
    <row r="2674">
      <c r="A2674">
        <f>IF(OR(records_master!$A2674="",ISNUMBER(MATCH(records_master!$M2674,lst_dedup_duplicate,0))),"",records_master!$A2674)</f>
        <v/>
      </c>
      <c r="B2674">
        <f>IF($A2674="","",records_master!$E2674)</f>
        <v/>
      </c>
      <c r="M2674">
        <f>IF($A2674="","",IF(AND(ISNUMBER(MATCH(C2674,lst_FT_sci_excl,0)),D2674=""),"MISSING FT CODE",IF(AND(NOT(ISNUMBER(MATCH(C2674,lst_FT_sci_excl,0))),D2674&lt;&gt;""),"CODE NOT ALLOWED FOR THIS DECISION","")))</f>
        <v/>
      </c>
    </row>
    <row r="2675">
      <c r="A2675">
        <f>IF(OR(records_master!$A2675="",ISNUMBER(MATCH(records_master!$M2675,lst_dedup_duplicate,0))),"",records_master!$A2675)</f>
        <v/>
      </c>
      <c r="B2675">
        <f>IF($A2675="","",records_master!$E2675)</f>
        <v/>
      </c>
      <c r="M2675">
        <f>IF($A2675="","",IF(AND(ISNUMBER(MATCH(C2675,lst_FT_sci_excl,0)),D2675=""),"MISSING FT CODE",IF(AND(NOT(ISNUMBER(MATCH(C2675,lst_FT_sci_excl,0))),D2675&lt;&gt;""),"CODE NOT ALLOWED FOR THIS DECISION","")))</f>
        <v/>
      </c>
    </row>
    <row r="2676">
      <c r="A2676">
        <f>IF(OR(records_master!$A2676="",ISNUMBER(MATCH(records_master!$M2676,lst_dedup_duplicate,0))),"",records_master!$A2676)</f>
        <v/>
      </c>
      <c r="B2676">
        <f>IF($A2676="","",records_master!$E2676)</f>
        <v/>
      </c>
      <c r="M2676">
        <f>IF($A2676="","",IF(AND(ISNUMBER(MATCH(C2676,lst_FT_sci_excl,0)),D2676=""),"MISSING FT CODE",IF(AND(NOT(ISNUMBER(MATCH(C2676,lst_FT_sci_excl,0))),D2676&lt;&gt;""),"CODE NOT ALLOWED FOR THIS DECISION","")))</f>
        <v/>
      </c>
    </row>
    <row r="2677">
      <c r="A2677">
        <f>IF(OR(records_master!$A2677="",ISNUMBER(MATCH(records_master!$M2677,lst_dedup_duplicate,0))),"",records_master!$A2677)</f>
        <v/>
      </c>
      <c r="B2677">
        <f>IF($A2677="","",records_master!$E2677)</f>
        <v/>
      </c>
      <c r="M2677">
        <f>IF($A2677="","",IF(AND(ISNUMBER(MATCH(C2677,lst_FT_sci_excl,0)),D2677=""),"MISSING FT CODE",IF(AND(NOT(ISNUMBER(MATCH(C2677,lst_FT_sci_excl,0))),D2677&lt;&gt;""),"CODE NOT ALLOWED FOR THIS DECISION","")))</f>
        <v/>
      </c>
    </row>
    <row r="2678">
      <c r="A2678">
        <f>IF(OR(records_master!$A2678="",ISNUMBER(MATCH(records_master!$M2678,lst_dedup_duplicate,0))),"",records_master!$A2678)</f>
        <v/>
      </c>
      <c r="B2678">
        <f>IF($A2678="","",records_master!$E2678)</f>
        <v/>
      </c>
      <c r="M2678">
        <f>IF($A2678="","",IF(AND(ISNUMBER(MATCH(C2678,lst_FT_sci_excl,0)),D2678=""),"MISSING FT CODE",IF(AND(NOT(ISNUMBER(MATCH(C2678,lst_FT_sci_excl,0))),D2678&lt;&gt;""),"CODE NOT ALLOWED FOR THIS DECISION","")))</f>
        <v/>
      </c>
    </row>
    <row r="2679">
      <c r="A2679">
        <f>IF(OR(records_master!$A2679="",ISNUMBER(MATCH(records_master!$M2679,lst_dedup_duplicate,0))),"",records_master!$A2679)</f>
        <v/>
      </c>
      <c r="B2679">
        <f>IF($A2679="","",records_master!$E2679)</f>
        <v/>
      </c>
      <c r="M2679">
        <f>IF($A2679="","",IF(AND(ISNUMBER(MATCH(C2679,lst_FT_sci_excl,0)),D2679=""),"MISSING FT CODE",IF(AND(NOT(ISNUMBER(MATCH(C2679,lst_FT_sci_excl,0))),D2679&lt;&gt;""),"CODE NOT ALLOWED FOR THIS DECISION","")))</f>
        <v/>
      </c>
    </row>
    <row r="2680">
      <c r="A2680">
        <f>IF(OR(records_master!$A2680="",ISNUMBER(MATCH(records_master!$M2680,lst_dedup_duplicate,0))),"",records_master!$A2680)</f>
        <v/>
      </c>
      <c r="B2680">
        <f>IF($A2680="","",records_master!$E2680)</f>
        <v/>
      </c>
      <c r="M2680">
        <f>IF($A2680="","",IF(AND(ISNUMBER(MATCH(C2680,lst_FT_sci_excl,0)),D2680=""),"MISSING FT CODE",IF(AND(NOT(ISNUMBER(MATCH(C2680,lst_FT_sci_excl,0))),D2680&lt;&gt;""),"CODE NOT ALLOWED FOR THIS DECISION","")))</f>
        <v/>
      </c>
    </row>
    <row r="2681">
      <c r="A2681">
        <f>IF(OR(records_master!$A2681="",ISNUMBER(MATCH(records_master!$M2681,lst_dedup_duplicate,0))),"",records_master!$A2681)</f>
        <v/>
      </c>
      <c r="B2681">
        <f>IF($A2681="","",records_master!$E2681)</f>
        <v/>
      </c>
      <c r="M2681">
        <f>IF($A2681="","",IF(AND(ISNUMBER(MATCH(C2681,lst_FT_sci_excl,0)),D2681=""),"MISSING FT CODE",IF(AND(NOT(ISNUMBER(MATCH(C2681,lst_FT_sci_excl,0))),D2681&lt;&gt;""),"CODE NOT ALLOWED FOR THIS DECISION","")))</f>
        <v/>
      </c>
    </row>
    <row r="2682">
      <c r="A2682">
        <f>IF(OR(records_master!$A2682="",ISNUMBER(MATCH(records_master!$M2682,lst_dedup_duplicate,0))),"",records_master!$A2682)</f>
        <v/>
      </c>
      <c r="B2682">
        <f>IF($A2682="","",records_master!$E2682)</f>
        <v/>
      </c>
      <c r="M2682">
        <f>IF($A2682="","",IF(AND(ISNUMBER(MATCH(C2682,lst_FT_sci_excl,0)),D2682=""),"MISSING FT CODE",IF(AND(NOT(ISNUMBER(MATCH(C2682,lst_FT_sci_excl,0))),D2682&lt;&gt;""),"CODE NOT ALLOWED FOR THIS DECISION","")))</f>
        <v/>
      </c>
    </row>
    <row r="2683">
      <c r="A2683">
        <f>IF(OR(records_master!$A2683="",ISNUMBER(MATCH(records_master!$M2683,lst_dedup_duplicate,0))),"",records_master!$A2683)</f>
        <v/>
      </c>
      <c r="B2683">
        <f>IF($A2683="","",records_master!$E2683)</f>
        <v/>
      </c>
      <c r="M2683">
        <f>IF($A2683="","",IF(AND(ISNUMBER(MATCH(C2683,lst_FT_sci_excl,0)),D2683=""),"MISSING FT CODE",IF(AND(NOT(ISNUMBER(MATCH(C2683,lst_FT_sci_excl,0))),D2683&lt;&gt;""),"CODE NOT ALLOWED FOR THIS DECISION","")))</f>
        <v/>
      </c>
    </row>
    <row r="2684">
      <c r="A2684">
        <f>IF(OR(records_master!$A2684="",ISNUMBER(MATCH(records_master!$M2684,lst_dedup_duplicate,0))),"",records_master!$A2684)</f>
        <v/>
      </c>
      <c r="B2684">
        <f>IF($A2684="","",records_master!$E2684)</f>
        <v/>
      </c>
      <c r="M2684">
        <f>IF($A2684="","",IF(AND(ISNUMBER(MATCH(C2684,lst_FT_sci_excl,0)),D2684=""),"MISSING FT CODE",IF(AND(NOT(ISNUMBER(MATCH(C2684,lst_FT_sci_excl,0))),D2684&lt;&gt;""),"CODE NOT ALLOWED FOR THIS DECISION","")))</f>
        <v/>
      </c>
    </row>
    <row r="2685">
      <c r="A2685">
        <f>IF(OR(records_master!$A2685="",ISNUMBER(MATCH(records_master!$M2685,lst_dedup_duplicate,0))),"",records_master!$A2685)</f>
        <v/>
      </c>
      <c r="B2685">
        <f>IF($A2685="","",records_master!$E2685)</f>
        <v/>
      </c>
      <c r="M2685">
        <f>IF($A2685="","",IF(AND(ISNUMBER(MATCH(C2685,lst_FT_sci_excl,0)),D2685=""),"MISSING FT CODE",IF(AND(NOT(ISNUMBER(MATCH(C2685,lst_FT_sci_excl,0))),D2685&lt;&gt;""),"CODE NOT ALLOWED FOR THIS DECISION","")))</f>
        <v/>
      </c>
    </row>
    <row r="2686">
      <c r="A2686">
        <f>IF(OR(records_master!$A2686="",ISNUMBER(MATCH(records_master!$M2686,lst_dedup_duplicate,0))),"",records_master!$A2686)</f>
        <v/>
      </c>
      <c r="B2686">
        <f>IF($A2686="","",records_master!$E2686)</f>
        <v/>
      </c>
      <c r="M2686">
        <f>IF($A2686="","",IF(AND(ISNUMBER(MATCH(C2686,lst_FT_sci_excl,0)),D2686=""),"MISSING FT CODE",IF(AND(NOT(ISNUMBER(MATCH(C2686,lst_FT_sci_excl,0))),D2686&lt;&gt;""),"CODE NOT ALLOWED FOR THIS DECISION","")))</f>
        <v/>
      </c>
    </row>
    <row r="2687">
      <c r="A2687">
        <f>IF(OR(records_master!$A2687="",ISNUMBER(MATCH(records_master!$M2687,lst_dedup_duplicate,0))),"",records_master!$A2687)</f>
        <v/>
      </c>
      <c r="B2687">
        <f>IF($A2687="","",records_master!$E2687)</f>
        <v/>
      </c>
      <c r="M2687">
        <f>IF($A2687="","",IF(AND(ISNUMBER(MATCH(C2687,lst_FT_sci_excl,0)),D2687=""),"MISSING FT CODE",IF(AND(NOT(ISNUMBER(MATCH(C2687,lst_FT_sci_excl,0))),D2687&lt;&gt;""),"CODE NOT ALLOWED FOR THIS DECISION","")))</f>
        <v/>
      </c>
    </row>
    <row r="2688">
      <c r="A2688">
        <f>IF(OR(records_master!$A2688="",ISNUMBER(MATCH(records_master!$M2688,lst_dedup_duplicate,0))),"",records_master!$A2688)</f>
        <v/>
      </c>
      <c r="B2688">
        <f>IF($A2688="","",records_master!$E2688)</f>
        <v/>
      </c>
      <c r="M2688">
        <f>IF($A2688="","",IF(AND(ISNUMBER(MATCH(C2688,lst_FT_sci_excl,0)),D2688=""),"MISSING FT CODE",IF(AND(NOT(ISNUMBER(MATCH(C2688,lst_FT_sci_excl,0))),D2688&lt;&gt;""),"CODE NOT ALLOWED FOR THIS DECISION","")))</f>
        <v/>
      </c>
    </row>
    <row r="2689">
      <c r="A2689">
        <f>IF(OR(records_master!$A2689="",ISNUMBER(MATCH(records_master!$M2689,lst_dedup_duplicate,0))),"",records_master!$A2689)</f>
        <v/>
      </c>
      <c r="B2689">
        <f>IF($A2689="","",records_master!$E2689)</f>
        <v/>
      </c>
      <c r="M2689">
        <f>IF($A2689="","",IF(AND(ISNUMBER(MATCH(C2689,lst_FT_sci_excl,0)),D2689=""),"MISSING FT CODE",IF(AND(NOT(ISNUMBER(MATCH(C2689,lst_FT_sci_excl,0))),D2689&lt;&gt;""),"CODE NOT ALLOWED FOR THIS DECISION","")))</f>
        <v/>
      </c>
    </row>
    <row r="2690">
      <c r="A2690">
        <f>IF(OR(records_master!$A2690="",ISNUMBER(MATCH(records_master!$M2690,lst_dedup_duplicate,0))),"",records_master!$A2690)</f>
        <v/>
      </c>
      <c r="B2690">
        <f>IF($A2690="","",records_master!$E2690)</f>
        <v/>
      </c>
      <c r="M2690">
        <f>IF($A2690="","",IF(AND(ISNUMBER(MATCH(C2690,lst_FT_sci_excl,0)),D2690=""),"MISSING FT CODE",IF(AND(NOT(ISNUMBER(MATCH(C2690,lst_FT_sci_excl,0))),D2690&lt;&gt;""),"CODE NOT ALLOWED FOR THIS DECISION","")))</f>
        <v/>
      </c>
    </row>
    <row r="2691">
      <c r="A2691">
        <f>IF(OR(records_master!$A2691="",ISNUMBER(MATCH(records_master!$M2691,lst_dedup_duplicate,0))),"",records_master!$A2691)</f>
        <v/>
      </c>
      <c r="B2691">
        <f>IF($A2691="","",records_master!$E2691)</f>
        <v/>
      </c>
      <c r="M2691">
        <f>IF($A2691="","",IF(AND(ISNUMBER(MATCH(C2691,lst_FT_sci_excl,0)),D2691=""),"MISSING FT CODE",IF(AND(NOT(ISNUMBER(MATCH(C2691,lst_FT_sci_excl,0))),D2691&lt;&gt;""),"CODE NOT ALLOWED FOR THIS DECISION","")))</f>
        <v/>
      </c>
    </row>
    <row r="2692">
      <c r="A2692">
        <f>IF(OR(records_master!$A2692="",ISNUMBER(MATCH(records_master!$M2692,lst_dedup_duplicate,0))),"",records_master!$A2692)</f>
        <v/>
      </c>
      <c r="B2692">
        <f>IF($A2692="","",records_master!$E2692)</f>
        <v/>
      </c>
      <c r="M2692">
        <f>IF($A2692="","",IF(AND(ISNUMBER(MATCH(C2692,lst_FT_sci_excl,0)),D2692=""),"MISSING FT CODE",IF(AND(NOT(ISNUMBER(MATCH(C2692,lst_FT_sci_excl,0))),D2692&lt;&gt;""),"CODE NOT ALLOWED FOR THIS DECISION","")))</f>
        <v/>
      </c>
    </row>
    <row r="2693">
      <c r="A2693">
        <f>IF(OR(records_master!$A2693="",ISNUMBER(MATCH(records_master!$M2693,lst_dedup_duplicate,0))),"",records_master!$A2693)</f>
        <v/>
      </c>
      <c r="B2693">
        <f>IF($A2693="","",records_master!$E2693)</f>
        <v/>
      </c>
      <c r="M2693">
        <f>IF($A2693="","",IF(AND(ISNUMBER(MATCH(C2693,lst_FT_sci_excl,0)),D2693=""),"MISSING FT CODE",IF(AND(NOT(ISNUMBER(MATCH(C2693,lst_FT_sci_excl,0))),D2693&lt;&gt;""),"CODE NOT ALLOWED FOR THIS DECISION","")))</f>
        <v/>
      </c>
    </row>
    <row r="2694">
      <c r="A2694">
        <f>IF(OR(records_master!$A2694="",ISNUMBER(MATCH(records_master!$M2694,lst_dedup_duplicate,0))),"",records_master!$A2694)</f>
        <v/>
      </c>
      <c r="B2694">
        <f>IF($A2694="","",records_master!$E2694)</f>
        <v/>
      </c>
      <c r="M2694">
        <f>IF($A2694="","",IF(AND(ISNUMBER(MATCH(C2694,lst_FT_sci_excl,0)),D2694=""),"MISSING FT CODE",IF(AND(NOT(ISNUMBER(MATCH(C2694,lst_FT_sci_excl,0))),D2694&lt;&gt;""),"CODE NOT ALLOWED FOR THIS DECISION","")))</f>
        <v/>
      </c>
    </row>
    <row r="2695">
      <c r="A2695">
        <f>IF(OR(records_master!$A2695="",ISNUMBER(MATCH(records_master!$M2695,lst_dedup_duplicate,0))),"",records_master!$A2695)</f>
        <v/>
      </c>
      <c r="B2695">
        <f>IF($A2695="","",records_master!$E2695)</f>
        <v/>
      </c>
      <c r="M2695">
        <f>IF($A2695="","",IF(AND(ISNUMBER(MATCH(C2695,lst_FT_sci_excl,0)),D2695=""),"MISSING FT CODE",IF(AND(NOT(ISNUMBER(MATCH(C2695,lst_FT_sci_excl,0))),D2695&lt;&gt;""),"CODE NOT ALLOWED FOR THIS DECISION","")))</f>
        <v/>
      </c>
    </row>
    <row r="2696">
      <c r="A2696">
        <f>IF(OR(records_master!$A2696="",ISNUMBER(MATCH(records_master!$M2696,lst_dedup_duplicate,0))),"",records_master!$A2696)</f>
        <v/>
      </c>
      <c r="B2696">
        <f>IF($A2696="","",records_master!$E2696)</f>
        <v/>
      </c>
      <c r="M2696">
        <f>IF($A2696="","",IF(AND(ISNUMBER(MATCH(C2696,lst_FT_sci_excl,0)),D2696=""),"MISSING FT CODE",IF(AND(NOT(ISNUMBER(MATCH(C2696,lst_FT_sci_excl,0))),D2696&lt;&gt;""),"CODE NOT ALLOWED FOR THIS DECISION","")))</f>
        <v/>
      </c>
    </row>
    <row r="2697">
      <c r="A2697">
        <f>IF(OR(records_master!$A2697="",ISNUMBER(MATCH(records_master!$M2697,lst_dedup_duplicate,0))),"",records_master!$A2697)</f>
        <v/>
      </c>
      <c r="B2697">
        <f>IF($A2697="","",records_master!$E2697)</f>
        <v/>
      </c>
      <c r="M2697">
        <f>IF($A2697="","",IF(AND(ISNUMBER(MATCH(C2697,lst_FT_sci_excl,0)),D2697=""),"MISSING FT CODE",IF(AND(NOT(ISNUMBER(MATCH(C2697,lst_FT_sci_excl,0))),D2697&lt;&gt;""),"CODE NOT ALLOWED FOR THIS DECISION","")))</f>
        <v/>
      </c>
    </row>
    <row r="2698">
      <c r="A2698">
        <f>IF(OR(records_master!$A2698="",ISNUMBER(MATCH(records_master!$M2698,lst_dedup_duplicate,0))),"",records_master!$A2698)</f>
        <v/>
      </c>
      <c r="B2698">
        <f>IF($A2698="","",records_master!$E2698)</f>
        <v/>
      </c>
      <c r="M2698">
        <f>IF($A2698="","",IF(AND(ISNUMBER(MATCH(C2698,lst_FT_sci_excl,0)),D2698=""),"MISSING FT CODE",IF(AND(NOT(ISNUMBER(MATCH(C2698,lst_FT_sci_excl,0))),D2698&lt;&gt;""),"CODE NOT ALLOWED FOR THIS DECISION","")))</f>
        <v/>
      </c>
    </row>
    <row r="2699">
      <c r="A2699">
        <f>IF(OR(records_master!$A2699="",ISNUMBER(MATCH(records_master!$M2699,lst_dedup_duplicate,0))),"",records_master!$A2699)</f>
        <v/>
      </c>
      <c r="B2699">
        <f>IF($A2699="","",records_master!$E2699)</f>
        <v/>
      </c>
      <c r="M2699">
        <f>IF($A2699="","",IF(AND(ISNUMBER(MATCH(C2699,lst_FT_sci_excl,0)),D2699=""),"MISSING FT CODE",IF(AND(NOT(ISNUMBER(MATCH(C2699,lst_FT_sci_excl,0))),D2699&lt;&gt;""),"CODE NOT ALLOWED FOR THIS DECISION","")))</f>
        <v/>
      </c>
    </row>
    <row r="2700">
      <c r="A2700">
        <f>IF(OR(records_master!$A2700="",ISNUMBER(MATCH(records_master!$M2700,lst_dedup_duplicate,0))),"",records_master!$A2700)</f>
        <v/>
      </c>
      <c r="B2700">
        <f>IF($A2700="","",records_master!$E2700)</f>
        <v/>
      </c>
      <c r="M2700">
        <f>IF($A2700="","",IF(AND(ISNUMBER(MATCH(C2700,lst_FT_sci_excl,0)),D2700=""),"MISSING FT CODE",IF(AND(NOT(ISNUMBER(MATCH(C2700,lst_FT_sci_excl,0))),D2700&lt;&gt;""),"CODE NOT ALLOWED FOR THIS DECISION","")))</f>
        <v/>
      </c>
    </row>
    <row r="2701">
      <c r="A2701">
        <f>IF(OR(records_master!$A2701="",ISNUMBER(MATCH(records_master!$M2701,lst_dedup_duplicate,0))),"",records_master!$A2701)</f>
        <v/>
      </c>
      <c r="B2701">
        <f>IF($A2701="","",records_master!$E2701)</f>
        <v/>
      </c>
      <c r="M2701">
        <f>IF($A2701="","",IF(AND(ISNUMBER(MATCH(C2701,lst_FT_sci_excl,0)),D2701=""),"MISSING FT CODE",IF(AND(NOT(ISNUMBER(MATCH(C2701,lst_FT_sci_excl,0))),D2701&lt;&gt;""),"CODE NOT ALLOWED FOR THIS DECISION","")))</f>
        <v/>
      </c>
    </row>
    <row r="2702">
      <c r="A2702">
        <f>IF(OR(records_master!$A2702="",ISNUMBER(MATCH(records_master!$M2702,lst_dedup_duplicate,0))),"",records_master!$A2702)</f>
        <v/>
      </c>
      <c r="B2702">
        <f>IF($A2702="","",records_master!$E2702)</f>
        <v/>
      </c>
      <c r="M2702">
        <f>IF($A2702="","",IF(AND(ISNUMBER(MATCH(C2702,lst_FT_sci_excl,0)),D2702=""),"MISSING FT CODE",IF(AND(NOT(ISNUMBER(MATCH(C2702,lst_FT_sci_excl,0))),D2702&lt;&gt;""),"CODE NOT ALLOWED FOR THIS DECISION","")))</f>
        <v/>
      </c>
    </row>
    <row r="2703">
      <c r="A2703">
        <f>IF(OR(records_master!$A2703="",ISNUMBER(MATCH(records_master!$M2703,lst_dedup_duplicate,0))),"",records_master!$A2703)</f>
        <v/>
      </c>
      <c r="B2703">
        <f>IF($A2703="","",records_master!$E2703)</f>
        <v/>
      </c>
      <c r="M2703">
        <f>IF($A2703="","",IF(AND(ISNUMBER(MATCH(C2703,lst_FT_sci_excl,0)),D2703=""),"MISSING FT CODE",IF(AND(NOT(ISNUMBER(MATCH(C2703,lst_FT_sci_excl,0))),D2703&lt;&gt;""),"CODE NOT ALLOWED FOR THIS DECISION","")))</f>
        <v/>
      </c>
    </row>
    <row r="2704">
      <c r="A2704">
        <f>IF(OR(records_master!$A2704="",ISNUMBER(MATCH(records_master!$M2704,lst_dedup_duplicate,0))),"",records_master!$A2704)</f>
        <v/>
      </c>
      <c r="B2704">
        <f>IF($A2704="","",records_master!$E2704)</f>
        <v/>
      </c>
      <c r="M2704">
        <f>IF($A2704="","",IF(AND(ISNUMBER(MATCH(C2704,lst_FT_sci_excl,0)),D2704=""),"MISSING FT CODE",IF(AND(NOT(ISNUMBER(MATCH(C2704,lst_FT_sci_excl,0))),D2704&lt;&gt;""),"CODE NOT ALLOWED FOR THIS DECISION","")))</f>
        <v/>
      </c>
    </row>
    <row r="2705">
      <c r="A2705">
        <f>IF(OR(records_master!$A2705="",ISNUMBER(MATCH(records_master!$M2705,lst_dedup_duplicate,0))),"",records_master!$A2705)</f>
        <v/>
      </c>
      <c r="B2705">
        <f>IF($A2705="","",records_master!$E2705)</f>
        <v/>
      </c>
      <c r="M2705">
        <f>IF($A2705="","",IF(AND(ISNUMBER(MATCH(C2705,lst_FT_sci_excl,0)),D2705=""),"MISSING FT CODE",IF(AND(NOT(ISNUMBER(MATCH(C2705,lst_FT_sci_excl,0))),D2705&lt;&gt;""),"CODE NOT ALLOWED FOR THIS DECISION","")))</f>
        <v/>
      </c>
    </row>
    <row r="2706">
      <c r="A2706">
        <f>IF(OR(records_master!$A2706="",ISNUMBER(MATCH(records_master!$M2706,lst_dedup_duplicate,0))),"",records_master!$A2706)</f>
        <v/>
      </c>
      <c r="B2706">
        <f>IF($A2706="","",records_master!$E2706)</f>
        <v/>
      </c>
      <c r="M2706">
        <f>IF($A2706="","",IF(AND(ISNUMBER(MATCH(C2706,lst_FT_sci_excl,0)),D2706=""),"MISSING FT CODE",IF(AND(NOT(ISNUMBER(MATCH(C2706,lst_FT_sci_excl,0))),D2706&lt;&gt;""),"CODE NOT ALLOWED FOR THIS DECISION","")))</f>
        <v/>
      </c>
    </row>
    <row r="2707">
      <c r="A2707">
        <f>IF(OR(records_master!$A2707="",ISNUMBER(MATCH(records_master!$M2707,lst_dedup_duplicate,0))),"",records_master!$A2707)</f>
        <v/>
      </c>
      <c r="B2707">
        <f>IF($A2707="","",records_master!$E2707)</f>
        <v/>
      </c>
      <c r="M2707">
        <f>IF($A2707="","",IF(AND(ISNUMBER(MATCH(C2707,lst_FT_sci_excl,0)),D2707=""),"MISSING FT CODE",IF(AND(NOT(ISNUMBER(MATCH(C2707,lst_FT_sci_excl,0))),D2707&lt;&gt;""),"CODE NOT ALLOWED FOR THIS DECISION","")))</f>
        <v/>
      </c>
    </row>
    <row r="2708">
      <c r="A2708">
        <f>IF(OR(records_master!$A2708="",ISNUMBER(MATCH(records_master!$M2708,lst_dedup_duplicate,0))),"",records_master!$A2708)</f>
        <v/>
      </c>
      <c r="B2708">
        <f>IF($A2708="","",records_master!$E2708)</f>
        <v/>
      </c>
      <c r="M2708">
        <f>IF($A2708="","",IF(AND(ISNUMBER(MATCH(C2708,lst_FT_sci_excl,0)),D2708=""),"MISSING FT CODE",IF(AND(NOT(ISNUMBER(MATCH(C2708,lst_FT_sci_excl,0))),D2708&lt;&gt;""),"CODE NOT ALLOWED FOR THIS DECISION","")))</f>
        <v/>
      </c>
    </row>
    <row r="2709">
      <c r="A2709">
        <f>IF(OR(records_master!$A2709="",ISNUMBER(MATCH(records_master!$M2709,lst_dedup_duplicate,0))),"",records_master!$A2709)</f>
        <v/>
      </c>
      <c r="B2709">
        <f>IF($A2709="","",records_master!$E2709)</f>
        <v/>
      </c>
      <c r="M2709">
        <f>IF($A2709="","",IF(AND(ISNUMBER(MATCH(C2709,lst_FT_sci_excl,0)),D2709=""),"MISSING FT CODE",IF(AND(NOT(ISNUMBER(MATCH(C2709,lst_FT_sci_excl,0))),D2709&lt;&gt;""),"CODE NOT ALLOWED FOR THIS DECISION","")))</f>
        <v/>
      </c>
    </row>
    <row r="2710">
      <c r="A2710">
        <f>IF(OR(records_master!$A2710="",ISNUMBER(MATCH(records_master!$M2710,lst_dedup_duplicate,0))),"",records_master!$A2710)</f>
        <v/>
      </c>
      <c r="B2710">
        <f>IF($A2710="","",records_master!$E2710)</f>
        <v/>
      </c>
      <c r="M2710">
        <f>IF($A2710="","",IF(AND(ISNUMBER(MATCH(C2710,lst_FT_sci_excl,0)),D2710=""),"MISSING FT CODE",IF(AND(NOT(ISNUMBER(MATCH(C2710,lst_FT_sci_excl,0))),D2710&lt;&gt;""),"CODE NOT ALLOWED FOR THIS DECISION","")))</f>
        <v/>
      </c>
    </row>
    <row r="2711">
      <c r="A2711">
        <f>IF(OR(records_master!$A2711="",ISNUMBER(MATCH(records_master!$M2711,lst_dedup_duplicate,0))),"",records_master!$A2711)</f>
        <v/>
      </c>
      <c r="B2711">
        <f>IF($A2711="","",records_master!$E2711)</f>
        <v/>
      </c>
      <c r="M2711">
        <f>IF($A2711="","",IF(AND(ISNUMBER(MATCH(C2711,lst_FT_sci_excl,0)),D2711=""),"MISSING FT CODE",IF(AND(NOT(ISNUMBER(MATCH(C2711,lst_FT_sci_excl,0))),D2711&lt;&gt;""),"CODE NOT ALLOWED FOR THIS DECISION","")))</f>
        <v/>
      </c>
    </row>
    <row r="2712">
      <c r="A2712">
        <f>IF(OR(records_master!$A2712="",ISNUMBER(MATCH(records_master!$M2712,lst_dedup_duplicate,0))),"",records_master!$A2712)</f>
        <v/>
      </c>
      <c r="B2712">
        <f>IF($A2712="","",records_master!$E2712)</f>
        <v/>
      </c>
      <c r="M2712">
        <f>IF($A2712="","",IF(AND(ISNUMBER(MATCH(C2712,lst_FT_sci_excl,0)),D2712=""),"MISSING FT CODE",IF(AND(NOT(ISNUMBER(MATCH(C2712,lst_FT_sci_excl,0))),D2712&lt;&gt;""),"CODE NOT ALLOWED FOR THIS DECISION","")))</f>
        <v/>
      </c>
    </row>
    <row r="2713">
      <c r="A2713">
        <f>IF(OR(records_master!$A2713="",ISNUMBER(MATCH(records_master!$M2713,lst_dedup_duplicate,0))),"",records_master!$A2713)</f>
        <v/>
      </c>
      <c r="B2713">
        <f>IF($A2713="","",records_master!$E2713)</f>
        <v/>
      </c>
      <c r="M2713">
        <f>IF($A2713="","",IF(AND(ISNUMBER(MATCH(C2713,lst_FT_sci_excl,0)),D2713=""),"MISSING FT CODE",IF(AND(NOT(ISNUMBER(MATCH(C2713,lst_FT_sci_excl,0))),D2713&lt;&gt;""),"CODE NOT ALLOWED FOR THIS DECISION","")))</f>
        <v/>
      </c>
    </row>
    <row r="2714">
      <c r="A2714">
        <f>IF(OR(records_master!$A2714="",ISNUMBER(MATCH(records_master!$M2714,lst_dedup_duplicate,0))),"",records_master!$A2714)</f>
        <v/>
      </c>
      <c r="B2714">
        <f>IF($A2714="","",records_master!$E2714)</f>
        <v/>
      </c>
      <c r="M2714">
        <f>IF($A2714="","",IF(AND(ISNUMBER(MATCH(C2714,lst_FT_sci_excl,0)),D2714=""),"MISSING FT CODE",IF(AND(NOT(ISNUMBER(MATCH(C2714,lst_FT_sci_excl,0))),D2714&lt;&gt;""),"CODE NOT ALLOWED FOR THIS DECISION","")))</f>
        <v/>
      </c>
    </row>
    <row r="2715">
      <c r="A2715">
        <f>IF(OR(records_master!$A2715="",ISNUMBER(MATCH(records_master!$M2715,lst_dedup_duplicate,0))),"",records_master!$A2715)</f>
        <v/>
      </c>
      <c r="B2715">
        <f>IF($A2715="","",records_master!$E2715)</f>
        <v/>
      </c>
      <c r="M2715">
        <f>IF($A2715="","",IF(AND(ISNUMBER(MATCH(C2715,lst_FT_sci_excl,0)),D2715=""),"MISSING FT CODE",IF(AND(NOT(ISNUMBER(MATCH(C2715,lst_FT_sci_excl,0))),D2715&lt;&gt;""),"CODE NOT ALLOWED FOR THIS DECISION","")))</f>
        <v/>
      </c>
    </row>
    <row r="2716">
      <c r="A2716">
        <f>IF(OR(records_master!$A2716="",ISNUMBER(MATCH(records_master!$M2716,lst_dedup_duplicate,0))),"",records_master!$A2716)</f>
        <v/>
      </c>
      <c r="B2716">
        <f>IF($A2716="","",records_master!$E2716)</f>
        <v/>
      </c>
      <c r="M2716">
        <f>IF($A2716="","",IF(AND(ISNUMBER(MATCH(C2716,lst_FT_sci_excl,0)),D2716=""),"MISSING FT CODE",IF(AND(NOT(ISNUMBER(MATCH(C2716,lst_FT_sci_excl,0))),D2716&lt;&gt;""),"CODE NOT ALLOWED FOR THIS DECISION","")))</f>
        <v/>
      </c>
    </row>
    <row r="2717">
      <c r="A2717">
        <f>IF(OR(records_master!$A2717="",ISNUMBER(MATCH(records_master!$M2717,lst_dedup_duplicate,0))),"",records_master!$A2717)</f>
        <v/>
      </c>
      <c r="B2717">
        <f>IF($A2717="","",records_master!$E2717)</f>
        <v/>
      </c>
      <c r="M2717">
        <f>IF($A2717="","",IF(AND(ISNUMBER(MATCH(C2717,lst_FT_sci_excl,0)),D2717=""),"MISSING FT CODE",IF(AND(NOT(ISNUMBER(MATCH(C2717,lst_FT_sci_excl,0))),D2717&lt;&gt;""),"CODE NOT ALLOWED FOR THIS DECISION","")))</f>
        <v/>
      </c>
    </row>
    <row r="2718">
      <c r="A2718">
        <f>IF(OR(records_master!$A2718="",ISNUMBER(MATCH(records_master!$M2718,lst_dedup_duplicate,0))),"",records_master!$A2718)</f>
        <v/>
      </c>
      <c r="B2718">
        <f>IF($A2718="","",records_master!$E2718)</f>
        <v/>
      </c>
      <c r="M2718">
        <f>IF($A2718="","",IF(AND(ISNUMBER(MATCH(C2718,lst_FT_sci_excl,0)),D2718=""),"MISSING FT CODE",IF(AND(NOT(ISNUMBER(MATCH(C2718,lst_FT_sci_excl,0))),D2718&lt;&gt;""),"CODE NOT ALLOWED FOR THIS DECISION","")))</f>
        <v/>
      </c>
    </row>
    <row r="2719">
      <c r="A2719">
        <f>IF(OR(records_master!$A2719="",ISNUMBER(MATCH(records_master!$M2719,lst_dedup_duplicate,0))),"",records_master!$A2719)</f>
        <v/>
      </c>
      <c r="B2719">
        <f>IF($A2719="","",records_master!$E2719)</f>
        <v/>
      </c>
      <c r="M2719">
        <f>IF($A2719="","",IF(AND(ISNUMBER(MATCH(C2719,lst_FT_sci_excl,0)),D2719=""),"MISSING FT CODE",IF(AND(NOT(ISNUMBER(MATCH(C2719,lst_FT_sci_excl,0))),D2719&lt;&gt;""),"CODE NOT ALLOWED FOR THIS DECISION","")))</f>
        <v/>
      </c>
    </row>
    <row r="2720">
      <c r="A2720">
        <f>IF(OR(records_master!$A2720="",ISNUMBER(MATCH(records_master!$M2720,lst_dedup_duplicate,0))),"",records_master!$A2720)</f>
        <v/>
      </c>
      <c r="B2720">
        <f>IF($A2720="","",records_master!$E2720)</f>
        <v/>
      </c>
      <c r="M2720">
        <f>IF($A2720="","",IF(AND(ISNUMBER(MATCH(C2720,lst_FT_sci_excl,0)),D2720=""),"MISSING FT CODE",IF(AND(NOT(ISNUMBER(MATCH(C2720,lst_FT_sci_excl,0))),D2720&lt;&gt;""),"CODE NOT ALLOWED FOR THIS DECISION","")))</f>
        <v/>
      </c>
    </row>
    <row r="2721">
      <c r="A2721">
        <f>IF(OR(records_master!$A2721="",ISNUMBER(MATCH(records_master!$M2721,lst_dedup_duplicate,0))),"",records_master!$A2721)</f>
        <v/>
      </c>
      <c r="B2721">
        <f>IF($A2721="","",records_master!$E2721)</f>
        <v/>
      </c>
      <c r="M2721">
        <f>IF($A2721="","",IF(AND(ISNUMBER(MATCH(C2721,lst_FT_sci_excl,0)),D2721=""),"MISSING FT CODE",IF(AND(NOT(ISNUMBER(MATCH(C2721,lst_FT_sci_excl,0))),D2721&lt;&gt;""),"CODE NOT ALLOWED FOR THIS DECISION","")))</f>
        <v/>
      </c>
    </row>
    <row r="2722">
      <c r="A2722">
        <f>IF(OR(records_master!$A2722="",ISNUMBER(MATCH(records_master!$M2722,lst_dedup_duplicate,0))),"",records_master!$A2722)</f>
        <v/>
      </c>
      <c r="B2722">
        <f>IF($A2722="","",records_master!$E2722)</f>
        <v/>
      </c>
      <c r="M2722">
        <f>IF($A2722="","",IF(AND(ISNUMBER(MATCH(C2722,lst_FT_sci_excl,0)),D2722=""),"MISSING FT CODE",IF(AND(NOT(ISNUMBER(MATCH(C2722,lst_FT_sci_excl,0))),D2722&lt;&gt;""),"CODE NOT ALLOWED FOR THIS DECISION","")))</f>
        <v/>
      </c>
    </row>
    <row r="2723">
      <c r="A2723">
        <f>IF(OR(records_master!$A2723="",ISNUMBER(MATCH(records_master!$M2723,lst_dedup_duplicate,0))),"",records_master!$A2723)</f>
        <v/>
      </c>
      <c r="B2723">
        <f>IF($A2723="","",records_master!$E2723)</f>
        <v/>
      </c>
      <c r="M2723">
        <f>IF($A2723="","",IF(AND(ISNUMBER(MATCH(C2723,lst_FT_sci_excl,0)),D2723=""),"MISSING FT CODE",IF(AND(NOT(ISNUMBER(MATCH(C2723,lst_FT_sci_excl,0))),D2723&lt;&gt;""),"CODE NOT ALLOWED FOR THIS DECISION","")))</f>
        <v/>
      </c>
    </row>
    <row r="2724">
      <c r="A2724">
        <f>IF(OR(records_master!$A2724="",ISNUMBER(MATCH(records_master!$M2724,lst_dedup_duplicate,0))),"",records_master!$A2724)</f>
        <v/>
      </c>
      <c r="B2724">
        <f>IF($A2724="","",records_master!$E2724)</f>
        <v/>
      </c>
      <c r="M2724">
        <f>IF($A2724="","",IF(AND(ISNUMBER(MATCH(C2724,lst_FT_sci_excl,0)),D2724=""),"MISSING FT CODE",IF(AND(NOT(ISNUMBER(MATCH(C2724,lst_FT_sci_excl,0))),D2724&lt;&gt;""),"CODE NOT ALLOWED FOR THIS DECISION","")))</f>
        <v/>
      </c>
    </row>
    <row r="2725">
      <c r="A2725">
        <f>IF(OR(records_master!$A2725="",ISNUMBER(MATCH(records_master!$M2725,lst_dedup_duplicate,0))),"",records_master!$A2725)</f>
        <v/>
      </c>
      <c r="B2725">
        <f>IF($A2725="","",records_master!$E2725)</f>
        <v/>
      </c>
      <c r="M2725">
        <f>IF($A2725="","",IF(AND(ISNUMBER(MATCH(C2725,lst_FT_sci_excl,0)),D2725=""),"MISSING FT CODE",IF(AND(NOT(ISNUMBER(MATCH(C2725,lst_FT_sci_excl,0))),D2725&lt;&gt;""),"CODE NOT ALLOWED FOR THIS DECISION","")))</f>
        <v/>
      </c>
    </row>
    <row r="2726">
      <c r="A2726">
        <f>IF(OR(records_master!$A2726="",ISNUMBER(MATCH(records_master!$M2726,lst_dedup_duplicate,0))),"",records_master!$A2726)</f>
        <v/>
      </c>
      <c r="B2726">
        <f>IF($A2726="","",records_master!$E2726)</f>
        <v/>
      </c>
      <c r="M2726">
        <f>IF($A2726="","",IF(AND(ISNUMBER(MATCH(C2726,lst_FT_sci_excl,0)),D2726=""),"MISSING FT CODE",IF(AND(NOT(ISNUMBER(MATCH(C2726,lst_FT_sci_excl,0))),D2726&lt;&gt;""),"CODE NOT ALLOWED FOR THIS DECISION","")))</f>
        <v/>
      </c>
    </row>
    <row r="2727">
      <c r="A2727">
        <f>IF(OR(records_master!$A2727="",ISNUMBER(MATCH(records_master!$M2727,lst_dedup_duplicate,0))),"",records_master!$A2727)</f>
        <v/>
      </c>
      <c r="B2727">
        <f>IF($A2727="","",records_master!$E2727)</f>
        <v/>
      </c>
      <c r="M2727">
        <f>IF($A2727="","",IF(AND(ISNUMBER(MATCH(C2727,lst_FT_sci_excl,0)),D2727=""),"MISSING FT CODE",IF(AND(NOT(ISNUMBER(MATCH(C2727,lst_FT_sci_excl,0))),D2727&lt;&gt;""),"CODE NOT ALLOWED FOR THIS DECISION","")))</f>
        <v/>
      </c>
    </row>
    <row r="2728">
      <c r="A2728">
        <f>IF(OR(records_master!$A2728="",ISNUMBER(MATCH(records_master!$M2728,lst_dedup_duplicate,0))),"",records_master!$A2728)</f>
        <v/>
      </c>
      <c r="B2728">
        <f>IF($A2728="","",records_master!$E2728)</f>
        <v/>
      </c>
      <c r="M2728">
        <f>IF($A2728="","",IF(AND(ISNUMBER(MATCH(C2728,lst_FT_sci_excl,0)),D2728=""),"MISSING FT CODE",IF(AND(NOT(ISNUMBER(MATCH(C2728,lst_FT_sci_excl,0))),D2728&lt;&gt;""),"CODE NOT ALLOWED FOR THIS DECISION","")))</f>
        <v/>
      </c>
    </row>
    <row r="2729">
      <c r="A2729">
        <f>IF(OR(records_master!$A2729="",ISNUMBER(MATCH(records_master!$M2729,lst_dedup_duplicate,0))),"",records_master!$A2729)</f>
        <v/>
      </c>
      <c r="B2729">
        <f>IF($A2729="","",records_master!$E2729)</f>
        <v/>
      </c>
      <c r="M2729">
        <f>IF($A2729="","",IF(AND(ISNUMBER(MATCH(C2729,lst_FT_sci_excl,0)),D2729=""),"MISSING FT CODE",IF(AND(NOT(ISNUMBER(MATCH(C2729,lst_FT_sci_excl,0))),D2729&lt;&gt;""),"CODE NOT ALLOWED FOR THIS DECISION","")))</f>
        <v/>
      </c>
    </row>
    <row r="2730">
      <c r="A2730">
        <f>IF(OR(records_master!$A2730="",ISNUMBER(MATCH(records_master!$M2730,lst_dedup_duplicate,0))),"",records_master!$A2730)</f>
        <v/>
      </c>
      <c r="B2730">
        <f>IF($A2730="","",records_master!$E2730)</f>
        <v/>
      </c>
      <c r="M2730">
        <f>IF($A2730="","",IF(AND(ISNUMBER(MATCH(C2730,lst_FT_sci_excl,0)),D2730=""),"MISSING FT CODE",IF(AND(NOT(ISNUMBER(MATCH(C2730,lst_FT_sci_excl,0))),D2730&lt;&gt;""),"CODE NOT ALLOWED FOR THIS DECISION","")))</f>
        <v/>
      </c>
    </row>
    <row r="2731">
      <c r="A2731">
        <f>IF(OR(records_master!$A2731="",ISNUMBER(MATCH(records_master!$M2731,lst_dedup_duplicate,0))),"",records_master!$A2731)</f>
        <v/>
      </c>
      <c r="B2731">
        <f>IF($A2731="","",records_master!$E2731)</f>
        <v/>
      </c>
      <c r="M2731">
        <f>IF($A2731="","",IF(AND(ISNUMBER(MATCH(C2731,lst_FT_sci_excl,0)),D2731=""),"MISSING FT CODE",IF(AND(NOT(ISNUMBER(MATCH(C2731,lst_FT_sci_excl,0))),D2731&lt;&gt;""),"CODE NOT ALLOWED FOR THIS DECISION","")))</f>
        <v/>
      </c>
    </row>
    <row r="2732">
      <c r="A2732">
        <f>IF(OR(records_master!$A2732="",ISNUMBER(MATCH(records_master!$M2732,lst_dedup_duplicate,0))),"",records_master!$A2732)</f>
        <v/>
      </c>
      <c r="B2732">
        <f>IF($A2732="","",records_master!$E2732)</f>
        <v/>
      </c>
      <c r="M2732">
        <f>IF($A2732="","",IF(AND(ISNUMBER(MATCH(C2732,lst_FT_sci_excl,0)),D2732=""),"MISSING FT CODE",IF(AND(NOT(ISNUMBER(MATCH(C2732,lst_FT_sci_excl,0))),D2732&lt;&gt;""),"CODE NOT ALLOWED FOR THIS DECISION","")))</f>
        <v/>
      </c>
    </row>
    <row r="2733">
      <c r="A2733">
        <f>IF(OR(records_master!$A2733="",ISNUMBER(MATCH(records_master!$M2733,lst_dedup_duplicate,0))),"",records_master!$A2733)</f>
        <v/>
      </c>
      <c r="B2733">
        <f>IF($A2733="","",records_master!$E2733)</f>
        <v/>
      </c>
      <c r="M2733">
        <f>IF($A2733="","",IF(AND(ISNUMBER(MATCH(C2733,lst_FT_sci_excl,0)),D2733=""),"MISSING FT CODE",IF(AND(NOT(ISNUMBER(MATCH(C2733,lst_FT_sci_excl,0))),D2733&lt;&gt;""),"CODE NOT ALLOWED FOR THIS DECISION","")))</f>
        <v/>
      </c>
    </row>
    <row r="2734">
      <c r="A2734">
        <f>IF(OR(records_master!$A2734="",ISNUMBER(MATCH(records_master!$M2734,lst_dedup_duplicate,0))),"",records_master!$A2734)</f>
        <v/>
      </c>
      <c r="B2734">
        <f>IF($A2734="","",records_master!$E2734)</f>
        <v/>
      </c>
      <c r="M2734">
        <f>IF($A2734="","",IF(AND(ISNUMBER(MATCH(C2734,lst_FT_sci_excl,0)),D2734=""),"MISSING FT CODE",IF(AND(NOT(ISNUMBER(MATCH(C2734,lst_FT_sci_excl,0))),D2734&lt;&gt;""),"CODE NOT ALLOWED FOR THIS DECISION","")))</f>
        <v/>
      </c>
    </row>
    <row r="2735">
      <c r="A2735">
        <f>IF(OR(records_master!$A2735="",ISNUMBER(MATCH(records_master!$M2735,lst_dedup_duplicate,0))),"",records_master!$A2735)</f>
        <v/>
      </c>
      <c r="B2735">
        <f>IF($A2735="","",records_master!$E2735)</f>
        <v/>
      </c>
      <c r="M2735">
        <f>IF($A2735="","",IF(AND(ISNUMBER(MATCH(C2735,lst_FT_sci_excl,0)),D2735=""),"MISSING FT CODE",IF(AND(NOT(ISNUMBER(MATCH(C2735,lst_FT_sci_excl,0))),D2735&lt;&gt;""),"CODE NOT ALLOWED FOR THIS DECISION","")))</f>
        <v/>
      </c>
    </row>
    <row r="2736">
      <c r="A2736">
        <f>IF(OR(records_master!$A2736="",ISNUMBER(MATCH(records_master!$M2736,lst_dedup_duplicate,0))),"",records_master!$A2736)</f>
        <v/>
      </c>
      <c r="B2736">
        <f>IF($A2736="","",records_master!$E2736)</f>
        <v/>
      </c>
      <c r="M2736">
        <f>IF($A2736="","",IF(AND(ISNUMBER(MATCH(C2736,lst_FT_sci_excl,0)),D2736=""),"MISSING FT CODE",IF(AND(NOT(ISNUMBER(MATCH(C2736,lst_FT_sci_excl,0))),D2736&lt;&gt;""),"CODE NOT ALLOWED FOR THIS DECISION","")))</f>
        <v/>
      </c>
    </row>
    <row r="2737">
      <c r="A2737">
        <f>IF(OR(records_master!$A2737="",ISNUMBER(MATCH(records_master!$M2737,lst_dedup_duplicate,0))),"",records_master!$A2737)</f>
        <v/>
      </c>
      <c r="B2737">
        <f>IF($A2737="","",records_master!$E2737)</f>
        <v/>
      </c>
      <c r="M2737">
        <f>IF($A2737="","",IF(AND(ISNUMBER(MATCH(C2737,lst_FT_sci_excl,0)),D2737=""),"MISSING FT CODE",IF(AND(NOT(ISNUMBER(MATCH(C2737,lst_FT_sci_excl,0))),D2737&lt;&gt;""),"CODE NOT ALLOWED FOR THIS DECISION","")))</f>
        <v/>
      </c>
    </row>
    <row r="2738">
      <c r="A2738">
        <f>IF(OR(records_master!$A2738="",ISNUMBER(MATCH(records_master!$M2738,lst_dedup_duplicate,0))),"",records_master!$A2738)</f>
        <v/>
      </c>
      <c r="B2738">
        <f>IF($A2738="","",records_master!$E2738)</f>
        <v/>
      </c>
      <c r="M2738">
        <f>IF($A2738="","",IF(AND(ISNUMBER(MATCH(C2738,lst_FT_sci_excl,0)),D2738=""),"MISSING FT CODE",IF(AND(NOT(ISNUMBER(MATCH(C2738,lst_FT_sci_excl,0))),D2738&lt;&gt;""),"CODE NOT ALLOWED FOR THIS DECISION","")))</f>
        <v/>
      </c>
    </row>
    <row r="2739">
      <c r="A2739">
        <f>IF(OR(records_master!$A2739="",ISNUMBER(MATCH(records_master!$M2739,lst_dedup_duplicate,0))),"",records_master!$A2739)</f>
        <v/>
      </c>
      <c r="B2739">
        <f>IF($A2739="","",records_master!$E2739)</f>
        <v/>
      </c>
      <c r="M2739">
        <f>IF($A2739="","",IF(AND(ISNUMBER(MATCH(C2739,lst_FT_sci_excl,0)),D2739=""),"MISSING FT CODE",IF(AND(NOT(ISNUMBER(MATCH(C2739,lst_FT_sci_excl,0))),D2739&lt;&gt;""),"CODE NOT ALLOWED FOR THIS DECISION","")))</f>
        <v/>
      </c>
    </row>
    <row r="2740">
      <c r="A2740">
        <f>IF(OR(records_master!$A2740="",ISNUMBER(MATCH(records_master!$M2740,lst_dedup_duplicate,0))),"",records_master!$A2740)</f>
        <v/>
      </c>
      <c r="B2740">
        <f>IF($A2740="","",records_master!$E2740)</f>
        <v/>
      </c>
      <c r="M2740">
        <f>IF($A2740="","",IF(AND(ISNUMBER(MATCH(C2740,lst_FT_sci_excl,0)),D2740=""),"MISSING FT CODE",IF(AND(NOT(ISNUMBER(MATCH(C2740,lst_FT_sci_excl,0))),D2740&lt;&gt;""),"CODE NOT ALLOWED FOR THIS DECISION","")))</f>
        <v/>
      </c>
    </row>
    <row r="2741">
      <c r="A2741">
        <f>IF(OR(records_master!$A2741="",ISNUMBER(MATCH(records_master!$M2741,lst_dedup_duplicate,0))),"",records_master!$A2741)</f>
        <v/>
      </c>
      <c r="B2741">
        <f>IF($A2741="","",records_master!$E2741)</f>
        <v/>
      </c>
      <c r="M2741">
        <f>IF($A2741="","",IF(AND(ISNUMBER(MATCH(C2741,lst_FT_sci_excl,0)),D2741=""),"MISSING FT CODE",IF(AND(NOT(ISNUMBER(MATCH(C2741,lst_FT_sci_excl,0))),D2741&lt;&gt;""),"CODE NOT ALLOWED FOR THIS DECISION","")))</f>
        <v/>
      </c>
    </row>
    <row r="2742">
      <c r="A2742">
        <f>IF(OR(records_master!$A2742="",ISNUMBER(MATCH(records_master!$M2742,lst_dedup_duplicate,0))),"",records_master!$A2742)</f>
        <v/>
      </c>
      <c r="B2742">
        <f>IF($A2742="","",records_master!$E2742)</f>
        <v/>
      </c>
      <c r="M2742">
        <f>IF($A2742="","",IF(AND(ISNUMBER(MATCH(C2742,lst_FT_sci_excl,0)),D2742=""),"MISSING FT CODE",IF(AND(NOT(ISNUMBER(MATCH(C2742,lst_FT_sci_excl,0))),D2742&lt;&gt;""),"CODE NOT ALLOWED FOR THIS DECISION","")))</f>
        <v/>
      </c>
    </row>
    <row r="2743">
      <c r="A2743">
        <f>IF(OR(records_master!$A2743="",ISNUMBER(MATCH(records_master!$M2743,lst_dedup_duplicate,0))),"",records_master!$A2743)</f>
        <v/>
      </c>
      <c r="B2743">
        <f>IF($A2743="","",records_master!$E2743)</f>
        <v/>
      </c>
      <c r="M2743">
        <f>IF($A2743="","",IF(AND(ISNUMBER(MATCH(C2743,lst_FT_sci_excl,0)),D2743=""),"MISSING FT CODE",IF(AND(NOT(ISNUMBER(MATCH(C2743,lst_FT_sci_excl,0))),D2743&lt;&gt;""),"CODE NOT ALLOWED FOR THIS DECISION","")))</f>
        <v/>
      </c>
    </row>
    <row r="2744">
      <c r="A2744">
        <f>IF(OR(records_master!$A2744="",ISNUMBER(MATCH(records_master!$M2744,lst_dedup_duplicate,0))),"",records_master!$A2744)</f>
        <v/>
      </c>
      <c r="B2744">
        <f>IF($A2744="","",records_master!$E2744)</f>
        <v/>
      </c>
      <c r="M2744">
        <f>IF($A2744="","",IF(AND(ISNUMBER(MATCH(C2744,lst_FT_sci_excl,0)),D2744=""),"MISSING FT CODE",IF(AND(NOT(ISNUMBER(MATCH(C2744,lst_FT_sci_excl,0))),D2744&lt;&gt;""),"CODE NOT ALLOWED FOR THIS DECISION","")))</f>
        <v/>
      </c>
    </row>
    <row r="2745">
      <c r="A2745">
        <f>IF(OR(records_master!$A2745="",ISNUMBER(MATCH(records_master!$M2745,lst_dedup_duplicate,0))),"",records_master!$A2745)</f>
        <v/>
      </c>
      <c r="B2745">
        <f>IF($A2745="","",records_master!$E2745)</f>
        <v/>
      </c>
      <c r="M2745">
        <f>IF($A2745="","",IF(AND(ISNUMBER(MATCH(C2745,lst_FT_sci_excl,0)),D2745=""),"MISSING FT CODE",IF(AND(NOT(ISNUMBER(MATCH(C2745,lst_FT_sci_excl,0))),D2745&lt;&gt;""),"CODE NOT ALLOWED FOR THIS DECISION","")))</f>
        <v/>
      </c>
    </row>
    <row r="2746">
      <c r="A2746">
        <f>IF(OR(records_master!$A2746="",ISNUMBER(MATCH(records_master!$M2746,lst_dedup_duplicate,0))),"",records_master!$A2746)</f>
        <v/>
      </c>
      <c r="B2746">
        <f>IF($A2746="","",records_master!$E2746)</f>
        <v/>
      </c>
      <c r="M2746">
        <f>IF($A2746="","",IF(AND(ISNUMBER(MATCH(C2746,lst_FT_sci_excl,0)),D2746=""),"MISSING FT CODE",IF(AND(NOT(ISNUMBER(MATCH(C2746,lst_FT_sci_excl,0))),D2746&lt;&gt;""),"CODE NOT ALLOWED FOR THIS DECISION","")))</f>
        <v/>
      </c>
    </row>
    <row r="2747">
      <c r="A2747">
        <f>IF(OR(records_master!$A2747="",ISNUMBER(MATCH(records_master!$M2747,lst_dedup_duplicate,0))),"",records_master!$A2747)</f>
        <v/>
      </c>
      <c r="B2747">
        <f>IF($A2747="","",records_master!$E2747)</f>
        <v/>
      </c>
      <c r="M2747">
        <f>IF($A2747="","",IF(AND(ISNUMBER(MATCH(C2747,lst_FT_sci_excl,0)),D2747=""),"MISSING FT CODE",IF(AND(NOT(ISNUMBER(MATCH(C2747,lst_FT_sci_excl,0))),D2747&lt;&gt;""),"CODE NOT ALLOWED FOR THIS DECISION","")))</f>
        <v/>
      </c>
    </row>
    <row r="2748">
      <c r="A2748">
        <f>IF(OR(records_master!$A2748="",ISNUMBER(MATCH(records_master!$M2748,lst_dedup_duplicate,0))),"",records_master!$A2748)</f>
        <v/>
      </c>
      <c r="B2748">
        <f>IF($A2748="","",records_master!$E2748)</f>
        <v/>
      </c>
      <c r="M2748">
        <f>IF($A2748="","",IF(AND(ISNUMBER(MATCH(C2748,lst_FT_sci_excl,0)),D2748=""),"MISSING FT CODE",IF(AND(NOT(ISNUMBER(MATCH(C2748,lst_FT_sci_excl,0))),D2748&lt;&gt;""),"CODE NOT ALLOWED FOR THIS DECISION","")))</f>
        <v/>
      </c>
    </row>
    <row r="2749">
      <c r="A2749">
        <f>IF(OR(records_master!$A2749="",ISNUMBER(MATCH(records_master!$M2749,lst_dedup_duplicate,0))),"",records_master!$A2749)</f>
        <v/>
      </c>
      <c r="B2749">
        <f>IF($A2749="","",records_master!$E2749)</f>
        <v/>
      </c>
      <c r="M2749">
        <f>IF($A2749="","",IF(AND(ISNUMBER(MATCH(C2749,lst_FT_sci_excl,0)),D2749=""),"MISSING FT CODE",IF(AND(NOT(ISNUMBER(MATCH(C2749,lst_FT_sci_excl,0))),D2749&lt;&gt;""),"CODE NOT ALLOWED FOR THIS DECISION","")))</f>
        <v/>
      </c>
    </row>
    <row r="2750">
      <c r="A2750">
        <f>IF(OR(records_master!$A2750="",ISNUMBER(MATCH(records_master!$M2750,lst_dedup_duplicate,0))),"",records_master!$A2750)</f>
        <v/>
      </c>
      <c r="B2750">
        <f>IF($A2750="","",records_master!$E2750)</f>
        <v/>
      </c>
      <c r="M2750">
        <f>IF($A2750="","",IF(AND(ISNUMBER(MATCH(C2750,lst_FT_sci_excl,0)),D2750=""),"MISSING FT CODE",IF(AND(NOT(ISNUMBER(MATCH(C2750,lst_FT_sci_excl,0))),D2750&lt;&gt;""),"CODE NOT ALLOWED FOR THIS DECISION","")))</f>
        <v/>
      </c>
    </row>
    <row r="2751">
      <c r="A2751">
        <f>IF(OR(records_master!$A2751="",ISNUMBER(MATCH(records_master!$M2751,lst_dedup_duplicate,0))),"",records_master!$A2751)</f>
        <v/>
      </c>
      <c r="B2751">
        <f>IF($A2751="","",records_master!$E2751)</f>
        <v/>
      </c>
      <c r="M2751">
        <f>IF($A2751="","",IF(AND(ISNUMBER(MATCH(C2751,lst_FT_sci_excl,0)),D2751=""),"MISSING FT CODE",IF(AND(NOT(ISNUMBER(MATCH(C2751,lst_FT_sci_excl,0))),D2751&lt;&gt;""),"CODE NOT ALLOWED FOR THIS DECISION","")))</f>
        <v/>
      </c>
    </row>
    <row r="2752">
      <c r="A2752">
        <f>IF(OR(records_master!$A2752="",ISNUMBER(MATCH(records_master!$M2752,lst_dedup_duplicate,0))),"",records_master!$A2752)</f>
        <v/>
      </c>
      <c r="B2752">
        <f>IF($A2752="","",records_master!$E2752)</f>
        <v/>
      </c>
      <c r="M2752">
        <f>IF($A2752="","",IF(AND(ISNUMBER(MATCH(C2752,lst_FT_sci_excl,0)),D2752=""),"MISSING FT CODE",IF(AND(NOT(ISNUMBER(MATCH(C2752,lst_FT_sci_excl,0))),D2752&lt;&gt;""),"CODE NOT ALLOWED FOR THIS DECISION","")))</f>
        <v/>
      </c>
    </row>
    <row r="2753">
      <c r="A2753">
        <f>IF(OR(records_master!$A2753="",ISNUMBER(MATCH(records_master!$M2753,lst_dedup_duplicate,0))),"",records_master!$A2753)</f>
        <v/>
      </c>
      <c r="B2753">
        <f>IF($A2753="","",records_master!$E2753)</f>
        <v/>
      </c>
      <c r="M2753">
        <f>IF($A2753="","",IF(AND(ISNUMBER(MATCH(C2753,lst_FT_sci_excl,0)),D2753=""),"MISSING FT CODE",IF(AND(NOT(ISNUMBER(MATCH(C2753,lst_FT_sci_excl,0))),D2753&lt;&gt;""),"CODE NOT ALLOWED FOR THIS DECISION","")))</f>
        <v/>
      </c>
    </row>
    <row r="2754">
      <c r="A2754">
        <f>IF(OR(records_master!$A2754="",ISNUMBER(MATCH(records_master!$M2754,lst_dedup_duplicate,0))),"",records_master!$A2754)</f>
        <v/>
      </c>
      <c r="B2754">
        <f>IF($A2754="","",records_master!$E2754)</f>
        <v/>
      </c>
      <c r="M2754">
        <f>IF($A2754="","",IF(AND(ISNUMBER(MATCH(C2754,lst_FT_sci_excl,0)),D2754=""),"MISSING FT CODE",IF(AND(NOT(ISNUMBER(MATCH(C2754,lst_FT_sci_excl,0))),D2754&lt;&gt;""),"CODE NOT ALLOWED FOR THIS DECISION","")))</f>
        <v/>
      </c>
    </row>
    <row r="2755">
      <c r="A2755">
        <f>IF(OR(records_master!$A2755="",ISNUMBER(MATCH(records_master!$M2755,lst_dedup_duplicate,0))),"",records_master!$A2755)</f>
        <v/>
      </c>
      <c r="B2755">
        <f>IF($A2755="","",records_master!$E2755)</f>
        <v/>
      </c>
      <c r="M2755">
        <f>IF($A2755="","",IF(AND(ISNUMBER(MATCH(C2755,lst_FT_sci_excl,0)),D2755=""),"MISSING FT CODE",IF(AND(NOT(ISNUMBER(MATCH(C2755,lst_FT_sci_excl,0))),D2755&lt;&gt;""),"CODE NOT ALLOWED FOR THIS DECISION","")))</f>
        <v/>
      </c>
    </row>
    <row r="2756">
      <c r="A2756">
        <f>IF(OR(records_master!$A2756="",ISNUMBER(MATCH(records_master!$M2756,lst_dedup_duplicate,0))),"",records_master!$A2756)</f>
        <v/>
      </c>
      <c r="B2756">
        <f>IF($A2756="","",records_master!$E2756)</f>
        <v/>
      </c>
      <c r="M2756">
        <f>IF($A2756="","",IF(AND(ISNUMBER(MATCH(C2756,lst_FT_sci_excl,0)),D2756=""),"MISSING FT CODE",IF(AND(NOT(ISNUMBER(MATCH(C2756,lst_FT_sci_excl,0))),D2756&lt;&gt;""),"CODE NOT ALLOWED FOR THIS DECISION","")))</f>
        <v/>
      </c>
    </row>
    <row r="2757">
      <c r="A2757">
        <f>IF(OR(records_master!$A2757="",ISNUMBER(MATCH(records_master!$M2757,lst_dedup_duplicate,0))),"",records_master!$A2757)</f>
        <v/>
      </c>
      <c r="B2757">
        <f>IF($A2757="","",records_master!$E2757)</f>
        <v/>
      </c>
      <c r="M2757">
        <f>IF($A2757="","",IF(AND(ISNUMBER(MATCH(C2757,lst_FT_sci_excl,0)),D2757=""),"MISSING FT CODE",IF(AND(NOT(ISNUMBER(MATCH(C2757,lst_FT_sci_excl,0))),D2757&lt;&gt;""),"CODE NOT ALLOWED FOR THIS DECISION","")))</f>
        <v/>
      </c>
    </row>
    <row r="2758">
      <c r="A2758">
        <f>IF(OR(records_master!$A2758="",ISNUMBER(MATCH(records_master!$M2758,lst_dedup_duplicate,0))),"",records_master!$A2758)</f>
        <v/>
      </c>
      <c r="B2758">
        <f>IF($A2758="","",records_master!$E2758)</f>
        <v/>
      </c>
      <c r="M2758">
        <f>IF($A2758="","",IF(AND(ISNUMBER(MATCH(C2758,lst_FT_sci_excl,0)),D2758=""),"MISSING FT CODE",IF(AND(NOT(ISNUMBER(MATCH(C2758,lst_FT_sci_excl,0))),D2758&lt;&gt;""),"CODE NOT ALLOWED FOR THIS DECISION","")))</f>
        <v/>
      </c>
    </row>
    <row r="2759">
      <c r="A2759">
        <f>IF(OR(records_master!$A2759="",ISNUMBER(MATCH(records_master!$M2759,lst_dedup_duplicate,0))),"",records_master!$A2759)</f>
        <v/>
      </c>
      <c r="B2759">
        <f>IF($A2759="","",records_master!$E2759)</f>
        <v/>
      </c>
      <c r="M2759">
        <f>IF($A2759="","",IF(AND(ISNUMBER(MATCH(C2759,lst_FT_sci_excl,0)),D2759=""),"MISSING FT CODE",IF(AND(NOT(ISNUMBER(MATCH(C2759,lst_FT_sci_excl,0))),D2759&lt;&gt;""),"CODE NOT ALLOWED FOR THIS DECISION","")))</f>
        <v/>
      </c>
    </row>
    <row r="2760">
      <c r="A2760">
        <f>IF(OR(records_master!$A2760="",ISNUMBER(MATCH(records_master!$M2760,lst_dedup_duplicate,0))),"",records_master!$A2760)</f>
        <v/>
      </c>
      <c r="B2760">
        <f>IF($A2760="","",records_master!$E2760)</f>
        <v/>
      </c>
      <c r="M2760">
        <f>IF($A2760="","",IF(AND(ISNUMBER(MATCH(C2760,lst_FT_sci_excl,0)),D2760=""),"MISSING FT CODE",IF(AND(NOT(ISNUMBER(MATCH(C2760,lst_FT_sci_excl,0))),D2760&lt;&gt;""),"CODE NOT ALLOWED FOR THIS DECISION","")))</f>
        <v/>
      </c>
    </row>
    <row r="2761">
      <c r="A2761">
        <f>IF(OR(records_master!$A2761="",ISNUMBER(MATCH(records_master!$M2761,lst_dedup_duplicate,0))),"",records_master!$A2761)</f>
        <v/>
      </c>
      <c r="B2761">
        <f>IF($A2761="","",records_master!$E2761)</f>
        <v/>
      </c>
      <c r="M2761">
        <f>IF($A2761="","",IF(AND(ISNUMBER(MATCH(C2761,lst_FT_sci_excl,0)),D2761=""),"MISSING FT CODE",IF(AND(NOT(ISNUMBER(MATCH(C2761,lst_FT_sci_excl,0))),D2761&lt;&gt;""),"CODE NOT ALLOWED FOR THIS DECISION","")))</f>
        <v/>
      </c>
    </row>
    <row r="2762">
      <c r="A2762">
        <f>IF(OR(records_master!$A2762="",ISNUMBER(MATCH(records_master!$M2762,lst_dedup_duplicate,0))),"",records_master!$A2762)</f>
        <v/>
      </c>
      <c r="B2762">
        <f>IF($A2762="","",records_master!$E2762)</f>
        <v/>
      </c>
      <c r="M2762">
        <f>IF($A2762="","",IF(AND(ISNUMBER(MATCH(C2762,lst_FT_sci_excl,0)),D2762=""),"MISSING FT CODE",IF(AND(NOT(ISNUMBER(MATCH(C2762,lst_FT_sci_excl,0))),D2762&lt;&gt;""),"CODE NOT ALLOWED FOR THIS DECISION","")))</f>
        <v/>
      </c>
    </row>
    <row r="2763">
      <c r="A2763">
        <f>IF(OR(records_master!$A2763="",ISNUMBER(MATCH(records_master!$M2763,lst_dedup_duplicate,0))),"",records_master!$A2763)</f>
        <v/>
      </c>
      <c r="B2763">
        <f>IF($A2763="","",records_master!$E2763)</f>
        <v/>
      </c>
      <c r="M2763">
        <f>IF($A2763="","",IF(AND(ISNUMBER(MATCH(C2763,lst_FT_sci_excl,0)),D2763=""),"MISSING FT CODE",IF(AND(NOT(ISNUMBER(MATCH(C2763,lst_FT_sci_excl,0))),D2763&lt;&gt;""),"CODE NOT ALLOWED FOR THIS DECISION","")))</f>
        <v/>
      </c>
    </row>
    <row r="2764">
      <c r="A2764">
        <f>IF(OR(records_master!$A2764="",ISNUMBER(MATCH(records_master!$M2764,lst_dedup_duplicate,0))),"",records_master!$A2764)</f>
        <v/>
      </c>
      <c r="B2764">
        <f>IF($A2764="","",records_master!$E2764)</f>
        <v/>
      </c>
      <c r="M2764">
        <f>IF($A2764="","",IF(AND(ISNUMBER(MATCH(C2764,lst_FT_sci_excl,0)),D2764=""),"MISSING FT CODE",IF(AND(NOT(ISNUMBER(MATCH(C2764,lst_FT_sci_excl,0))),D2764&lt;&gt;""),"CODE NOT ALLOWED FOR THIS DECISION","")))</f>
        <v/>
      </c>
    </row>
    <row r="2765">
      <c r="A2765">
        <f>IF(OR(records_master!$A2765="",ISNUMBER(MATCH(records_master!$M2765,lst_dedup_duplicate,0))),"",records_master!$A2765)</f>
        <v/>
      </c>
      <c r="B2765">
        <f>IF($A2765="","",records_master!$E2765)</f>
        <v/>
      </c>
      <c r="M2765">
        <f>IF($A2765="","",IF(AND(ISNUMBER(MATCH(C2765,lst_FT_sci_excl,0)),D2765=""),"MISSING FT CODE",IF(AND(NOT(ISNUMBER(MATCH(C2765,lst_FT_sci_excl,0))),D2765&lt;&gt;""),"CODE NOT ALLOWED FOR THIS DECISION","")))</f>
        <v/>
      </c>
    </row>
    <row r="2766">
      <c r="A2766">
        <f>IF(OR(records_master!$A2766="",ISNUMBER(MATCH(records_master!$M2766,lst_dedup_duplicate,0))),"",records_master!$A2766)</f>
        <v/>
      </c>
      <c r="B2766">
        <f>IF($A2766="","",records_master!$E2766)</f>
        <v/>
      </c>
      <c r="M2766">
        <f>IF($A2766="","",IF(AND(ISNUMBER(MATCH(C2766,lst_FT_sci_excl,0)),D2766=""),"MISSING FT CODE",IF(AND(NOT(ISNUMBER(MATCH(C2766,lst_FT_sci_excl,0))),D2766&lt;&gt;""),"CODE NOT ALLOWED FOR THIS DECISION","")))</f>
        <v/>
      </c>
    </row>
    <row r="2767">
      <c r="A2767">
        <f>IF(OR(records_master!$A2767="",ISNUMBER(MATCH(records_master!$M2767,lst_dedup_duplicate,0))),"",records_master!$A2767)</f>
        <v/>
      </c>
      <c r="B2767">
        <f>IF($A2767="","",records_master!$E2767)</f>
        <v/>
      </c>
      <c r="M2767">
        <f>IF($A2767="","",IF(AND(ISNUMBER(MATCH(C2767,lst_FT_sci_excl,0)),D2767=""),"MISSING FT CODE",IF(AND(NOT(ISNUMBER(MATCH(C2767,lst_FT_sci_excl,0))),D2767&lt;&gt;""),"CODE NOT ALLOWED FOR THIS DECISION","")))</f>
        <v/>
      </c>
    </row>
    <row r="2768">
      <c r="A2768">
        <f>IF(OR(records_master!$A2768="",ISNUMBER(MATCH(records_master!$M2768,lst_dedup_duplicate,0))),"",records_master!$A2768)</f>
        <v/>
      </c>
      <c r="B2768">
        <f>IF($A2768="","",records_master!$E2768)</f>
        <v/>
      </c>
      <c r="M2768">
        <f>IF($A2768="","",IF(AND(ISNUMBER(MATCH(C2768,lst_FT_sci_excl,0)),D2768=""),"MISSING FT CODE",IF(AND(NOT(ISNUMBER(MATCH(C2768,lst_FT_sci_excl,0))),D2768&lt;&gt;""),"CODE NOT ALLOWED FOR THIS DECISION","")))</f>
        <v/>
      </c>
    </row>
    <row r="2769">
      <c r="A2769">
        <f>IF(OR(records_master!$A2769="",ISNUMBER(MATCH(records_master!$M2769,lst_dedup_duplicate,0))),"",records_master!$A2769)</f>
        <v/>
      </c>
      <c r="B2769">
        <f>IF($A2769="","",records_master!$E2769)</f>
        <v/>
      </c>
      <c r="M2769">
        <f>IF($A2769="","",IF(AND(ISNUMBER(MATCH(C2769,lst_FT_sci_excl,0)),D2769=""),"MISSING FT CODE",IF(AND(NOT(ISNUMBER(MATCH(C2769,lst_FT_sci_excl,0))),D2769&lt;&gt;""),"CODE NOT ALLOWED FOR THIS DECISION","")))</f>
        <v/>
      </c>
    </row>
    <row r="2770">
      <c r="A2770">
        <f>IF(OR(records_master!$A2770="",ISNUMBER(MATCH(records_master!$M2770,lst_dedup_duplicate,0))),"",records_master!$A2770)</f>
        <v/>
      </c>
      <c r="B2770">
        <f>IF($A2770="","",records_master!$E2770)</f>
        <v/>
      </c>
      <c r="M2770">
        <f>IF($A2770="","",IF(AND(ISNUMBER(MATCH(C2770,lst_FT_sci_excl,0)),D2770=""),"MISSING FT CODE",IF(AND(NOT(ISNUMBER(MATCH(C2770,lst_FT_sci_excl,0))),D2770&lt;&gt;""),"CODE NOT ALLOWED FOR THIS DECISION","")))</f>
        <v/>
      </c>
    </row>
    <row r="2771">
      <c r="A2771">
        <f>IF(OR(records_master!$A2771="",ISNUMBER(MATCH(records_master!$M2771,lst_dedup_duplicate,0))),"",records_master!$A2771)</f>
        <v/>
      </c>
      <c r="B2771">
        <f>IF($A2771="","",records_master!$E2771)</f>
        <v/>
      </c>
      <c r="M2771">
        <f>IF($A2771="","",IF(AND(ISNUMBER(MATCH(C2771,lst_FT_sci_excl,0)),D2771=""),"MISSING FT CODE",IF(AND(NOT(ISNUMBER(MATCH(C2771,lst_FT_sci_excl,0))),D2771&lt;&gt;""),"CODE NOT ALLOWED FOR THIS DECISION","")))</f>
        <v/>
      </c>
    </row>
    <row r="2772">
      <c r="A2772">
        <f>IF(OR(records_master!$A2772="",ISNUMBER(MATCH(records_master!$M2772,lst_dedup_duplicate,0))),"",records_master!$A2772)</f>
        <v/>
      </c>
      <c r="B2772">
        <f>IF($A2772="","",records_master!$E2772)</f>
        <v/>
      </c>
      <c r="M2772">
        <f>IF($A2772="","",IF(AND(ISNUMBER(MATCH(C2772,lst_FT_sci_excl,0)),D2772=""),"MISSING FT CODE",IF(AND(NOT(ISNUMBER(MATCH(C2772,lst_FT_sci_excl,0))),D2772&lt;&gt;""),"CODE NOT ALLOWED FOR THIS DECISION","")))</f>
        <v/>
      </c>
    </row>
    <row r="2773">
      <c r="A2773">
        <f>IF(OR(records_master!$A2773="",ISNUMBER(MATCH(records_master!$M2773,lst_dedup_duplicate,0))),"",records_master!$A2773)</f>
        <v/>
      </c>
      <c r="B2773">
        <f>IF($A2773="","",records_master!$E2773)</f>
        <v/>
      </c>
      <c r="M2773">
        <f>IF($A2773="","",IF(AND(ISNUMBER(MATCH(C2773,lst_FT_sci_excl,0)),D2773=""),"MISSING FT CODE",IF(AND(NOT(ISNUMBER(MATCH(C2773,lst_FT_sci_excl,0))),D2773&lt;&gt;""),"CODE NOT ALLOWED FOR THIS DECISION","")))</f>
        <v/>
      </c>
    </row>
    <row r="2774">
      <c r="A2774">
        <f>IF(OR(records_master!$A2774="",ISNUMBER(MATCH(records_master!$M2774,lst_dedup_duplicate,0))),"",records_master!$A2774)</f>
        <v/>
      </c>
      <c r="B2774">
        <f>IF($A2774="","",records_master!$E2774)</f>
        <v/>
      </c>
      <c r="M2774">
        <f>IF($A2774="","",IF(AND(ISNUMBER(MATCH(C2774,lst_FT_sci_excl,0)),D2774=""),"MISSING FT CODE",IF(AND(NOT(ISNUMBER(MATCH(C2774,lst_FT_sci_excl,0))),D2774&lt;&gt;""),"CODE NOT ALLOWED FOR THIS DECISION","")))</f>
        <v/>
      </c>
    </row>
    <row r="2775">
      <c r="A2775">
        <f>IF(OR(records_master!$A2775="",ISNUMBER(MATCH(records_master!$M2775,lst_dedup_duplicate,0))),"",records_master!$A2775)</f>
        <v/>
      </c>
      <c r="B2775">
        <f>IF($A2775="","",records_master!$E2775)</f>
        <v/>
      </c>
      <c r="M2775">
        <f>IF($A2775="","",IF(AND(ISNUMBER(MATCH(C2775,lst_FT_sci_excl,0)),D2775=""),"MISSING FT CODE",IF(AND(NOT(ISNUMBER(MATCH(C2775,lst_FT_sci_excl,0))),D2775&lt;&gt;""),"CODE NOT ALLOWED FOR THIS DECISION","")))</f>
        <v/>
      </c>
    </row>
    <row r="2776">
      <c r="A2776">
        <f>IF(OR(records_master!$A2776="",ISNUMBER(MATCH(records_master!$M2776,lst_dedup_duplicate,0))),"",records_master!$A2776)</f>
        <v/>
      </c>
      <c r="B2776">
        <f>IF($A2776="","",records_master!$E2776)</f>
        <v/>
      </c>
      <c r="M2776">
        <f>IF($A2776="","",IF(AND(ISNUMBER(MATCH(C2776,lst_FT_sci_excl,0)),D2776=""),"MISSING FT CODE",IF(AND(NOT(ISNUMBER(MATCH(C2776,lst_FT_sci_excl,0))),D2776&lt;&gt;""),"CODE NOT ALLOWED FOR THIS DECISION","")))</f>
        <v/>
      </c>
    </row>
    <row r="2777">
      <c r="A2777">
        <f>IF(OR(records_master!$A2777="",ISNUMBER(MATCH(records_master!$M2777,lst_dedup_duplicate,0))),"",records_master!$A2777)</f>
        <v/>
      </c>
      <c r="B2777">
        <f>IF($A2777="","",records_master!$E2777)</f>
        <v/>
      </c>
      <c r="M2777">
        <f>IF($A2777="","",IF(AND(ISNUMBER(MATCH(C2777,lst_FT_sci_excl,0)),D2777=""),"MISSING FT CODE",IF(AND(NOT(ISNUMBER(MATCH(C2777,lst_FT_sci_excl,0))),D2777&lt;&gt;""),"CODE NOT ALLOWED FOR THIS DECISION","")))</f>
        <v/>
      </c>
    </row>
    <row r="2778">
      <c r="A2778">
        <f>IF(OR(records_master!$A2778="",ISNUMBER(MATCH(records_master!$M2778,lst_dedup_duplicate,0))),"",records_master!$A2778)</f>
        <v/>
      </c>
      <c r="B2778">
        <f>IF($A2778="","",records_master!$E2778)</f>
        <v/>
      </c>
      <c r="M2778">
        <f>IF($A2778="","",IF(AND(ISNUMBER(MATCH(C2778,lst_FT_sci_excl,0)),D2778=""),"MISSING FT CODE",IF(AND(NOT(ISNUMBER(MATCH(C2778,lst_FT_sci_excl,0))),D2778&lt;&gt;""),"CODE NOT ALLOWED FOR THIS DECISION","")))</f>
        <v/>
      </c>
    </row>
    <row r="2779">
      <c r="A2779">
        <f>IF(OR(records_master!$A2779="",ISNUMBER(MATCH(records_master!$M2779,lst_dedup_duplicate,0))),"",records_master!$A2779)</f>
        <v/>
      </c>
      <c r="B2779">
        <f>IF($A2779="","",records_master!$E2779)</f>
        <v/>
      </c>
      <c r="M2779">
        <f>IF($A2779="","",IF(AND(ISNUMBER(MATCH(C2779,lst_FT_sci_excl,0)),D2779=""),"MISSING FT CODE",IF(AND(NOT(ISNUMBER(MATCH(C2779,lst_FT_sci_excl,0))),D2779&lt;&gt;""),"CODE NOT ALLOWED FOR THIS DECISION","")))</f>
        <v/>
      </c>
    </row>
    <row r="2780">
      <c r="A2780">
        <f>IF(OR(records_master!$A2780="",ISNUMBER(MATCH(records_master!$M2780,lst_dedup_duplicate,0))),"",records_master!$A2780)</f>
        <v/>
      </c>
      <c r="B2780">
        <f>IF($A2780="","",records_master!$E2780)</f>
        <v/>
      </c>
      <c r="M2780">
        <f>IF($A2780="","",IF(AND(ISNUMBER(MATCH(C2780,lst_FT_sci_excl,0)),D2780=""),"MISSING FT CODE",IF(AND(NOT(ISNUMBER(MATCH(C2780,lst_FT_sci_excl,0))),D2780&lt;&gt;""),"CODE NOT ALLOWED FOR THIS DECISION","")))</f>
        <v/>
      </c>
    </row>
    <row r="2781">
      <c r="A2781">
        <f>IF(OR(records_master!$A2781="",ISNUMBER(MATCH(records_master!$M2781,lst_dedup_duplicate,0))),"",records_master!$A2781)</f>
        <v/>
      </c>
      <c r="B2781">
        <f>IF($A2781="","",records_master!$E2781)</f>
        <v/>
      </c>
      <c r="M2781">
        <f>IF($A2781="","",IF(AND(ISNUMBER(MATCH(C2781,lst_FT_sci_excl,0)),D2781=""),"MISSING FT CODE",IF(AND(NOT(ISNUMBER(MATCH(C2781,lst_FT_sci_excl,0))),D2781&lt;&gt;""),"CODE NOT ALLOWED FOR THIS DECISION","")))</f>
        <v/>
      </c>
    </row>
    <row r="2782">
      <c r="A2782">
        <f>IF(OR(records_master!$A2782="",ISNUMBER(MATCH(records_master!$M2782,lst_dedup_duplicate,0))),"",records_master!$A2782)</f>
        <v/>
      </c>
      <c r="B2782">
        <f>IF($A2782="","",records_master!$E2782)</f>
        <v/>
      </c>
      <c r="M2782">
        <f>IF($A2782="","",IF(AND(ISNUMBER(MATCH(C2782,lst_FT_sci_excl,0)),D2782=""),"MISSING FT CODE",IF(AND(NOT(ISNUMBER(MATCH(C2782,lst_FT_sci_excl,0))),D2782&lt;&gt;""),"CODE NOT ALLOWED FOR THIS DECISION","")))</f>
        <v/>
      </c>
    </row>
    <row r="2783">
      <c r="A2783">
        <f>IF(OR(records_master!$A2783="",ISNUMBER(MATCH(records_master!$M2783,lst_dedup_duplicate,0))),"",records_master!$A2783)</f>
        <v/>
      </c>
      <c r="B2783">
        <f>IF($A2783="","",records_master!$E2783)</f>
        <v/>
      </c>
      <c r="M2783">
        <f>IF($A2783="","",IF(AND(ISNUMBER(MATCH(C2783,lst_FT_sci_excl,0)),D2783=""),"MISSING FT CODE",IF(AND(NOT(ISNUMBER(MATCH(C2783,lst_FT_sci_excl,0))),D2783&lt;&gt;""),"CODE NOT ALLOWED FOR THIS DECISION","")))</f>
        <v/>
      </c>
    </row>
    <row r="2784">
      <c r="A2784">
        <f>IF(OR(records_master!$A2784="",ISNUMBER(MATCH(records_master!$M2784,lst_dedup_duplicate,0))),"",records_master!$A2784)</f>
        <v/>
      </c>
      <c r="B2784">
        <f>IF($A2784="","",records_master!$E2784)</f>
        <v/>
      </c>
      <c r="M2784">
        <f>IF($A2784="","",IF(AND(ISNUMBER(MATCH(C2784,lst_FT_sci_excl,0)),D2784=""),"MISSING FT CODE",IF(AND(NOT(ISNUMBER(MATCH(C2784,lst_FT_sci_excl,0))),D2784&lt;&gt;""),"CODE NOT ALLOWED FOR THIS DECISION","")))</f>
        <v/>
      </c>
    </row>
    <row r="2785">
      <c r="A2785">
        <f>IF(OR(records_master!$A2785="",ISNUMBER(MATCH(records_master!$M2785,lst_dedup_duplicate,0))),"",records_master!$A2785)</f>
        <v/>
      </c>
      <c r="B2785">
        <f>IF($A2785="","",records_master!$E2785)</f>
        <v/>
      </c>
      <c r="M2785">
        <f>IF($A2785="","",IF(AND(ISNUMBER(MATCH(C2785,lst_FT_sci_excl,0)),D2785=""),"MISSING FT CODE",IF(AND(NOT(ISNUMBER(MATCH(C2785,lst_FT_sci_excl,0))),D2785&lt;&gt;""),"CODE NOT ALLOWED FOR THIS DECISION","")))</f>
        <v/>
      </c>
    </row>
    <row r="2786">
      <c r="A2786">
        <f>IF(OR(records_master!$A2786="",ISNUMBER(MATCH(records_master!$M2786,lst_dedup_duplicate,0))),"",records_master!$A2786)</f>
        <v/>
      </c>
      <c r="B2786">
        <f>IF($A2786="","",records_master!$E2786)</f>
        <v/>
      </c>
      <c r="M2786">
        <f>IF($A2786="","",IF(AND(ISNUMBER(MATCH(C2786,lst_FT_sci_excl,0)),D2786=""),"MISSING FT CODE",IF(AND(NOT(ISNUMBER(MATCH(C2786,lst_FT_sci_excl,0))),D2786&lt;&gt;""),"CODE NOT ALLOWED FOR THIS DECISION","")))</f>
        <v/>
      </c>
    </row>
    <row r="2787">
      <c r="A2787">
        <f>IF(OR(records_master!$A2787="",ISNUMBER(MATCH(records_master!$M2787,lst_dedup_duplicate,0))),"",records_master!$A2787)</f>
        <v/>
      </c>
      <c r="B2787">
        <f>IF($A2787="","",records_master!$E2787)</f>
        <v/>
      </c>
      <c r="M2787">
        <f>IF($A2787="","",IF(AND(ISNUMBER(MATCH(C2787,lst_FT_sci_excl,0)),D2787=""),"MISSING FT CODE",IF(AND(NOT(ISNUMBER(MATCH(C2787,lst_FT_sci_excl,0))),D2787&lt;&gt;""),"CODE NOT ALLOWED FOR THIS DECISION","")))</f>
        <v/>
      </c>
    </row>
    <row r="2788">
      <c r="A2788">
        <f>IF(OR(records_master!$A2788="",ISNUMBER(MATCH(records_master!$M2788,lst_dedup_duplicate,0))),"",records_master!$A2788)</f>
        <v/>
      </c>
      <c r="B2788">
        <f>IF($A2788="","",records_master!$E2788)</f>
        <v/>
      </c>
      <c r="M2788">
        <f>IF($A2788="","",IF(AND(ISNUMBER(MATCH(C2788,lst_FT_sci_excl,0)),D2788=""),"MISSING FT CODE",IF(AND(NOT(ISNUMBER(MATCH(C2788,lst_FT_sci_excl,0))),D2788&lt;&gt;""),"CODE NOT ALLOWED FOR THIS DECISION","")))</f>
        <v/>
      </c>
    </row>
    <row r="2789">
      <c r="A2789">
        <f>IF(OR(records_master!$A2789="",ISNUMBER(MATCH(records_master!$M2789,lst_dedup_duplicate,0))),"",records_master!$A2789)</f>
        <v/>
      </c>
      <c r="B2789">
        <f>IF($A2789="","",records_master!$E2789)</f>
        <v/>
      </c>
      <c r="M2789">
        <f>IF($A2789="","",IF(AND(ISNUMBER(MATCH(C2789,lst_FT_sci_excl,0)),D2789=""),"MISSING FT CODE",IF(AND(NOT(ISNUMBER(MATCH(C2789,lst_FT_sci_excl,0))),D2789&lt;&gt;""),"CODE NOT ALLOWED FOR THIS DECISION","")))</f>
        <v/>
      </c>
    </row>
    <row r="2790">
      <c r="A2790">
        <f>IF(OR(records_master!$A2790="",ISNUMBER(MATCH(records_master!$M2790,lst_dedup_duplicate,0))),"",records_master!$A2790)</f>
        <v/>
      </c>
      <c r="B2790">
        <f>IF($A2790="","",records_master!$E2790)</f>
        <v/>
      </c>
      <c r="M2790">
        <f>IF($A2790="","",IF(AND(ISNUMBER(MATCH(C2790,lst_FT_sci_excl,0)),D2790=""),"MISSING FT CODE",IF(AND(NOT(ISNUMBER(MATCH(C2790,lst_FT_sci_excl,0))),D2790&lt;&gt;""),"CODE NOT ALLOWED FOR THIS DECISION","")))</f>
        <v/>
      </c>
    </row>
    <row r="2791">
      <c r="A2791">
        <f>IF(OR(records_master!$A2791="",ISNUMBER(MATCH(records_master!$M2791,lst_dedup_duplicate,0))),"",records_master!$A2791)</f>
        <v/>
      </c>
      <c r="B2791">
        <f>IF($A2791="","",records_master!$E2791)</f>
        <v/>
      </c>
      <c r="M2791">
        <f>IF($A2791="","",IF(AND(ISNUMBER(MATCH(C2791,lst_FT_sci_excl,0)),D2791=""),"MISSING FT CODE",IF(AND(NOT(ISNUMBER(MATCH(C2791,lst_FT_sci_excl,0))),D2791&lt;&gt;""),"CODE NOT ALLOWED FOR THIS DECISION","")))</f>
        <v/>
      </c>
    </row>
    <row r="2792">
      <c r="A2792">
        <f>IF(OR(records_master!$A2792="",ISNUMBER(MATCH(records_master!$M2792,lst_dedup_duplicate,0))),"",records_master!$A2792)</f>
        <v/>
      </c>
      <c r="B2792">
        <f>IF($A2792="","",records_master!$E2792)</f>
        <v/>
      </c>
      <c r="M2792">
        <f>IF($A2792="","",IF(AND(ISNUMBER(MATCH(C2792,lst_FT_sci_excl,0)),D2792=""),"MISSING FT CODE",IF(AND(NOT(ISNUMBER(MATCH(C2792,lst_FT_sci_excl,0))),D2792&lt;&gt;""),"CODE NOT ALLOWED FOR THIS DECISION","")))</f>
        <v/>
      </c>
    </row>
    <row r="2793">
      <c r="A2793">
        <f>IF(OR(records_master!$A2793="",ISNUMBER(MATCH(records_master!$M2793,lst_dedup_duplicate,0))),"",records_master!$A2793)</f>
        <v/>
      </c>
      <c r="B2793">
        <f>IF($A2793="","",records_master!$E2793)</f>
        <v/>
      </c>
      <c r="M2793">
        <f>IF($A2793="","",IF(AND(ISNUMBER(MATCH(C2793,lst_FT_sci_excl,0)),D2793=""),"MISSING FT CODE",IF(AND(NOT(ISNUMBER(MATCH(C2793,lst_FT_sci_excl,0))),D2793&lt;&gt;""),"CODE NOT ALLOWED FOR THIS DECISION","")))</f>
        <v/>
      </c>
    </row>
    <row r="2794">
      <c r="A2794">
        <f>IF(OR(records_master!$A2794="",ISNUMBER(MATCH(records_master!$M2794,lst_dedup_duplicate,0))),"",records_master!$A2794)</f>
        <v/>
      </c>
      <c r="B2794">
        <f>IF($A2794="","",records_master!$E2794)</f>
        <v/>
      </c>
      <c r="M2794">
        <f>IF($A2794="","",IF(AND(ISNUMBER(MATCH(C2794,lst_FT_sci_excl,0)),D2794=""),"MISSING FT CODE",IF(AND(NOT(ISNUMBER(MATCH(C2794,lst_FT_sci_excl,0))),D2794&lt;&gt;""),"CODE NOT ALLOWED FOR THIS DECISION","")))</f>
        <v/>
      </c>
    </row>
    <row r="2795">
      <c r="A2795">
        <f>IF(OR(records_master!$A2795="",ISNUMBER(MATCH(records_master!$M2795,lst_dedup_duplicate,0))),"",records_master!$A2795)</f>
        <v/>
      </c>
      <c r="B2795">
        <f>IF($A2795="","",records_master!$E2795)</f>
        <v/>
      </c>
      <c r="M2795">
        <f>IF($A2795="","",IF(AND(ISNUMBER(MATCH(C2795,lst_FT_sci_excl,0)),D2795=""),"MISSING FT CODE",IF(AND(NOT(ISNUMBER(MATCH(C2795,lst_FT_sci_excl,0))),D2795&lt;&gt;""),"CODE NOT ALLOWED FOR THIS DECISION","")))</f>
        <v/>
      </c>
    </row>
    <row r="2796">
      <c r="A2796">
        <f>IF(OR(records_master!$A2796="",ISNUMBER(MATCH(records_master!$M2796,lst_dedup_duplicate,0))),"",records_master!$A2796)</f>
        <v/>
      </c>
      <c r="B2796">
        <f>IF($A2796="","",records_master!$E2796)</f>
        <v/>
      </c>
      <c r="M2796">
        <f>IF($A2796="","",IF(AND(ISNUMBER(MATCH(C2796,lst_FT_sci_excl,0)),D2796=""),"MISSING FT CODE",IF(AND(NOT(ISNUMBER(MATCH(C2796,lst_FT_sci_excl,0))),D2796&lt;&gt;""),"CODE NOT ALLOWED FOR THIS DECISION","")))</f>
        <v/>
      </c>
    </row>
    <row r="2797">
      <c r="A2797">
        <f>IF(OR(records_master!$A2797="",ISNUMBER(MATCH(records_master!$M2797,lst_dedup_duplicate,0))),"",records_master!$A2797)</f>
        <v/>
      </c>
      <c r="B2797">
        <f>IF($A2797="","",records_master!$E2797)</f>
        <v/>
      </c>
      <c r="M2797">
        <f>IF($A2797="","",IF(AND(ISNUMBER(MATCH(C2797,lst_FT_sci_excl,0)),D2797=""),"MISSING FT CODE",IF(AND(NOT(ISNUMBER(MATCH(C2797,lst_FT_sci_excl,0))),D2797&lt;&gt;""),"CODE NOT ALLOWED FOR THIS DECISION","")))</f>
        <v/>
      </c>
    </row>
    <row r="2798">
      <c r="A2798">
        <f>IF(OR(records_master!$A2798="",ISNUMBER(MATCH(records_master!$M2798,lst_dedup_duplicate,0))),"",records_master!$A2798)</f>
        <v/>
      </c>
      <c r="B2798">
        <f>IF($A2798="","",records_master!$E2798)</f>
        <v/>
      </c>
      <c r="M2798">
        <f>IF($A2798="","",IF(AND(ISNUMBER(MATCH(C2798,lst_FT_sci_excl,0)),D2798=""),"MISSING FT CODE",IF(AND(NOT(ISNUMBER(MATCH(C2798,lst_FT_sci_excl,0))),D2798&lt;&gt;""),"CODE NOT ALLOWED FOR THIS DECISION","")))</f>
        <v/>
      </c>
    </row>
    <row r="2799">
      <c r="A2799">
        <f>IF(OR(records_master!$A2799="",ISNUMBER(MATCH(records_master!$M2799,lst_dedup_duplicate,0))),"",records_master!$A2799)</f>
        <v/>
      </c>
      <c r="B2799">
        <f>IF($A2799="","",records_master!$E2799)</f>
        <v/>
      </c>
      <c r="M2799">
        <f>IF($A2799="","",IF(AND(ISNUMBER(MATCH(C2799,lst_FT_sci_excl,0)),D2799=""),"MISSING FT CODE",IF(AND(NOT(ISNUMBER(MATCH(C2799,lst_FT_sci_excl,0))),D2799&lt;&gt;""),"CODE NOT ALLOWED FOR THIS DECISION","")))</f>
        <v/>
      </c>
    </row>
    <row r="2800">
      <c r="A2800">
        <f>IF(OR(records_master!$A2800="",ISNUMBER(MATCH(records_master!$M2800,lst_dedup_duplicate,0))),"",records_master!$A2800)</f>
        <v/>
      </c>
      <c r="B2800">
        <f>IF($A2800="","",records_master!$E2800)</f>
        <v/>
      </c>
      <c r="M2800">
        <f>IF($A2800="","",IF(AND(ISNUMBER(MATCH(C2800,lst_FT_sci_excl,0)),D2800=""),"MISSING FT CODE",IF(AND(NOT(ISNUMBER(MATCH(C2800,lst_FT_sci_excl,0))),D2800&lt;&gt;""),"CODE NOT ALLOWED FOR THIS DECISION","")))</f>
        <v/>
      </c>
    </row>
    <row r="2801">
      <c r="A2801">
        <f>IF(OR(records_master!$A2801="",ISNUMBER(MATCH(records_master!$M2801,lst_dedup_duplicate,0))),"",records_master!$A2801)</f>
        <v/>
      </c>
      <c r="B2801">
        <f>IF($A2801="","",records_master!$E2801)</f>
        <v/>
      </c>
      <c r="M2801">
        <f>IF($A2801="","",IF(AND(ISNUMBER(MATCH(C2801,lst_FT_sci_excl,0)),D2801=""),"MISSING FT CODE",IF(AND(NOT(ISNUMBER(MATCH(C2801,lst_FT_sci_excl,0))),D2801&lt;&gt;""),"CODE NOT ALLOWED FOR THIS DECISION","")))</f>
        <v/>
      </c>
    </row>
    <row r="2802">
      <c r="A2802">
        <f>IF(OR(records_master!$A2802="",ISNUMBER(MATCH(records_master!$M2802,lst_dedup_duplicate,0))),"",records_master!$A2802)</f>
        <v/>
      </c>
      <c r="B2802">
        <f>IF($A2802="","",records_master!$E2802)</f>
        <v/>
      </c>
      <c r="M2802">
        <f>IF($A2802="","",IF(AND(ISNUMBER(MATCH(C2802,lst_FT_sci_excl,0)),D2802=""),"MISSING FT CODE",IF(AND(NOT(ISNUMBER(MATCH(C2802,lst_FT_sci_excl,0))),D2802&lt;&gt;""),"CODE NOT ALLOWED FOR THIS DECISION","")))</f>
        <v/>
      </c>
    </row>
    <row r="2803">
      <c r="A2803">
        <f>IF(OR(records_master!$A2803="",ISNUMBER(MATCH(records_master!$M2803,lst_dedup_duplicate,0))),"",records_master!$A2803)</f>
        <v/>
      </c>
      <c r="B2803">
        <f>IF($A2803="","",records_master!$E2803)</f>
        <v/>
      </c>
      <c r="M2803">
        <f>IF($A2803="","",IF(AND(ISNUMBER(MATCH(C2803,lst_FT_sci_excl,0)),D2803=""),"MISSING FT CODE",IF(AND(NOT(ISNUMBER(MATCH(C2803,lst_FT_sci_excl,0))),D2803&lt;&gt;""),"CODE NOT ALLOWED FOR THIS DECISION","")))</f>
        <v/>
      </c>
    </row>
    <row r="2804">
      <c r="A2804">
        <f>IF(OR(records_master!$A2804="",ISNUMBER(MATCH(records_master!$M2804,lst_dedup_duplicate,0))),"",records_master!$A2804)</f>
        <v/>
      </c>
      <c r="B2804">
        <f>IF($A2804="","",records_master!$E2804)</f>
        <v/>
      </c>
      <c r="M2804">
        <f>IF($A2804="","",IF(AND(ISNUMBER(MATCH(C2804,lst_FT_sci_excl,0)),D2804=""),"MISSING FT CODE",IF(AND(NOT(ISNUMBER(MATCH(C2804,lst_FT_sci_excl,0))),D2804&lt;&gt;""),"CODE NOT ALLOWED FOR THIS DECISION","")))</f>
        <v/>
      </c>
    </row>
    <row r="2805">
      <c r="A2805">
        <f>IF(OR(records_master!$A2805="",ISNUMBER(MATCH(records_master!$M2805,lst_dedup_duplicate,0))),"",records_master!$A2805)</f>
        <v/>
      </c>
      <c r="B2805">
        <f>IF($A2805="","",records_master!$E2805)</f>
        <v/>
      </c>
      <c r="M2805">
        <f>IF($A2805="","",IF(AND(ISNUMBER(MATCH(C2805,lst_FT_sci_excl,0)),D2805=""),"MISSING FT CODE",IF(AND(NOT(ISNUMBER(MATCH(C2805,lst_FT_sci_excl,0))),D2805&lt;&gt;""),"CODE NOT ALLOWED FOR THIS DECISION","")))</f>
        <v/>
      </c>
    </row>
    <row r="2806">
      <c r="A2806">
        <f>IF(OR(records_master!$A2806="",ISNUMBER(MATCH(records_master!$M2806,lst_dedup_duplicate,0))),"",records_master!$A2806)</f>
        <v/>
      </c>
      <c r="B2806">
        <f>IF($A2806="","",records_master!$E2806)</f>
        <v/>
      </c>
      <c r="M2806">
        <f>IF($A2806="","",IF(AND(ISNUMBER(MATCH(C2806,lst_FT_sci_excl,0)),D2806=""),"MISSING FT CODE",IF(AND(NOT(ISNUMBER(MATCH(C2806,lst_FT_sci_excl,0))),D2806&lt;&gt;""),"CODE NOT ALLOWED FOR THIS DECISION","")))</f>
        <v/>
      </c>
    </row>
    <row r="2807">
      <c r="A2807">
        <f>IF(OR(records_master!$A2807="",ISNUMBER(MATCH(records_master!$M2807,lst_dedup_duplicate,0))),"",records_master!$A2807)</f>
        <v/>
      </c>
      <c r="B2807">
        <f>IF($A2807="","",records_master!$E2807)</f>
        <v/>
      </c>
      <c r="M2807">
        <f>IF($A2807="","",IF(AND(ISNUMBER(MATCH(C2807,lst_FT_sci_excl,0)),D2807=""),"MISSING FT CODE",IF(AND(NOT(ISNUMBER(MATCH(C2807,lst_FT_sci_excl,0))),D2807&lt;&gt;""),"CODE NOT ALLOWED FOR THIS DECISION","")))</f>
        <v/>
      </c>
    </row>
    <row r="2808">
      <c r="A2808">
        <f>IF(OR(records_master!$A2808="",ISNUMBER(MATCH(records_master!$M2808,lst_dedup_duplicate,0))),"",records_master!$A2808)</f>
        <v/>
      </c>
      <c r="B2808">
        <f>IF($A2808="","",records_master!$E2808)</f>
        <v/>
      </c>
      <c r="M2808">
        <f>IF($A2808="","",IF(AND(ISNUMBER(MATCH(C2808,lst_FT_sci_excl,0)),D2808=""),"MISSING FT CODE",IF(AND(NOT(ISNUMBER(MATCH(C2808,lst_FT_sci_excl,0))),D2808&lt;&gt;""),"CODE NOT ALLOWED FOR THIS DECISION","")))</f>
        <v/>
      </c>
    </row>
    <row r="2809">
      <c r="A2809">
        <f>IF(OR(records_master!$A2809="",ISNUMBER(MATCH(records_master!$M2809,lst_dedup_duplicate,0))),"",records_master!$A2809)</f>
        <v/>
      </c>
      <c r="B2809">
        <f>IF($A2809="","",records_master!$E2809)</f>
        <v/>
      </c>
      <c r="M2809">
        <f>IF($A2809="","",IF(AND(ISNUMBER(MATCH(C2809,lst_FT_sci_excl,0)),D2809=""),"MISSING FT CODE",IF(AND(NOT(ISNUMBER(MATCH(C2809,lst_FT_sci_excl,0))),D2809&lt;&gt;""),"CODE NOT ALLOWED FOR THIS DECISION","")))</f>
        <v/>
      </c>
    </row>
    <row r="2810">
      <c r="A2810">
        <f>IF(OR(records_master!$A2810="",ISNUMBER(MATCH(records_master!$M2810,lst_dedup_duplicate,0))),"",records_master!$A2810)</f>
        <v/>
      </c>
      <c r="B2810">
        <f>IF($A2810="","",records_master!$E2810)</f>
        <v/>
      </c>
      <c r="M2810">
        <f>IF($A2810="","",IF(AND(ISNUMBER(MATCH(C2810,lst_FT_sci_excl,0)),D2810=""),"MISSING FT CODE",IF(AND(NOT(ISNUMBER(MATCH(C2810,lst_FT_sci_excl,0))),D2810&lt;&gt;""),"CODE NOT ALLOWED FOR THIS DECISION","")))</f>
        <v/>
      </c>
    </row>
    <row r="2811">
      <c r="A2811">
        <f>IF(OR(records_master!$A2811="",ISNUMBER(MATCH(records_master!$M2811,lst_dedup_duplicate,0))),"",records_master!$A2811)</f>
        <v/>
      </c>
      <c r="B2811">
        <f>IF($A2811="","",records_master!$E2811)</f>
        <v/>
      </c>
      <c r="M2811">
        <f>IF($A2811="","",IF(AND(ISNUMBER(MATCH(C2811,lst_FT_sci_excl,0)),D2811=""),"MISSING FT CODE",IF(AND(NOT(ISNUMBER(MATCH(C2811,lst_FT_sci_excl,0))),D2811&lt;&gt;""),"CODE NOT ALLOWED FOR THIS DECISION","")))</f>
        <v/>
      </c>
    </row>
    <row r="2812">
      <c r="A2812">
        <f>IF(OR(records_master!$A2812="",ISNUMBER(MATCH(records_master!$M2812,lst_dedup_duplicate,0))),"",records_master!$A2812)</f>
        <v/>
      </c>
      <c r="B2812">
        <f>IF($A2812="","",records_master!$E2812)</f>
        <v/>
      </c>
      <c r="M2812">
        <f>IF($A2812="","",IF(AND(ISNUMBER(MATCH(C2812,lst_FT_sci_excl,0)),D2812=""),"MISSING FT CODE",IF(AND(NOT(ISNUMBER(MATCH(C2812,lst_FT_sci_excl,0))),D2812&lt;&gt;""),"CODE NOT ALLOWED FOR THIS DECISION","")))</f>
        <v/>
      </c>
    </row>
    <row r="2813">
      <c r="A2813">
        <f>IF(OR(records_master!$A2813="",ISNUMBER(MATCH(records_master!$M2813,lst_dedup_duplicate,0))),"",records_master!$A2813)</f>
        <v/>
      </c>
      <c r="B2813">
        <f>IF($A2813="","",records_master!$E2813)</f>
        <v/>
      </c>
      <c r="M2813">
        <f>IF($A2813="","",IF(AND(ISNUMBER(MATCH(C2813,lst_FT_sci_excl,0)),D2813=""),"MISSING FT CODE",IF(AND(NOT(ISNUMBER(MATCH(C2813,lst_FT_sci_excl,0))),D2813&lt;&gt;""),"CODE NOT ALLOWED FOR THIS DECISION","")))</f>
        <v/>
      </c>
    </row>
    <row r="2814">
      <c r="A2814">
        <f>IF(OR(records_master!$A2814="",ISNUMBER(MATCH(records_master!$M2814,lst_dedup_duplicate,0))),"",records_master!$A2814)</f>
        <v/>
      </c>
      <c r="B2814">
        <f>IF($A2814="","",records_master!$E2814)</f>
        <v/>
      </c>
      <c r="M2814">
        <f>IF($A2814="","",IF(AND(ISNUMBER(MATCH(C2814,lst_FT_sci_excl,0)),D2814=""),"MISSING FT CODE",IF(AND(NOT(ISNUMBER(MATCH(C2814,lst_FT_sci_excl,0))),D2814&lt;&gt;""),"CODE NOT ALLOWED FOR THIS DECISION","")))</f>
        <v/>
      </c>
    </row>
    <row r="2815">
      <c r="A2815">
        <f>IF(OR(records_master!$A2815="",ISNUMBER(MATCH(records_master!$M2815,lst_dedup_duplicate,0))),"",records_master!$A2815)</f>
        <v/>
      </c>
      <c r="B2815">
        <f>IF($A2815="","",records_master!$E2815)</f>
        <v/>
      </c>
      <c r="M2815">
        <f>IF($A2815="","",IF(AND(ISNUMBER(MATCH(C2815,lst_FT_sci_excl,0)),D2815=""),"MISSING FT CODE",IF(AND(NOT(ISNUMBER(MATCH(C2815,lst_FT_sci_excl,0))),D2815&lt;&gt;""),"CODE NOT ALLOWED FOR THIS DECISION","")))</f>
        <v/>
      </c>
    </row>
    <row r="2816">
      <c r="A2816">
        <f>IF(OR(records_master!$A2816="",ISNUMBER(MATCH(records_master!$M2816,lst_dedup_duplicate,0))),"",records_master!$A2816)</f>
        <v/>
      </c>
      <c r="B2816">
        <f>IF($A2816="","",records_master!$E2816)</f>
        <v/>
      </c>
      <c r="M2816">
        <f>IF($A2816="","",IF(AND(ISNUMBER(MATCH(C2816,lst_FT_sci_excl,0)),D2816=""),"MISSING FT CODE",IF(AND(NOT(ISNUMBER(MATCH(C2816,lst_FT_sci_excl,0))),D2816&lt;&gt;""),"CODE NOT ALLOWED FOR THIS DECISION","")))</f>
        <v/>
      </c>
    </row>
    <row r="2817">
      <c r="A2817">
        <f>IF(OR(records_master!$A2817="",ISNUMBER(MATCH(records_master!$M2817,lst_dedup_duplicate,0))),"",records_master!$A2817)</f>
        <v/>
      </c>
      <c r="B2817">
        <f>IF($A2817="","",records_master!$E2817)</f>
        <v/>
      </c>
      <c r="M2817">
        <f>IF($A2817="","",IF(AND(ISNUMBER(MATCH(C2817,lst_FT_sci_excl,0)),D2817=""),"MISSING FT CODE",IF(AND(NOT(ISNUMBER(MATCH(C2817,lst_FT_sci_excl,0))),D2817&lt;&gt;""),"CODE NOT ALLOWED FOR THIS DECISION","")))</f>
        <v/>
      </c>
    </row>
    <row r="2818">
      <c r="A2818">
        <f>IF(OR(records_master!$A2818="",ISNUMBER(MATCH(records_master!$M2818,lst_dedup_duplicate,0))),"",records_master!$A2818)</f>
        <v/>
      </c>
      <c r="B2818">
        <f>IF($A2818="","",records_master!$E2818)</f>
        <v/>
      </c>
      <c r="M2818">
        <f>IF($A2818="","",IF(AND(ISNUMBER(MATCH(C2818,lst_FT_sci_excl,0)),D2818=""),"MISSING FT CODE",IF(AND(NOT(ISNUMBER(MATCH(C2818,lst_FT_sci_excl,0))),D2818&lt;&gt;""),"CODE NOT ALLOWED FOR THIS DECISION","")))</f>
        <v/>
      </c>
    </row>
    <row r="2819">
      <c r="A2819">
        <f>IF(OR(records_master!$A2819="",ISNUMBER(MATCH(records_master!$M2819,lst_dedup_duplicate,0))),"",records_master!$A2819)</f>
        <v/>
      </c>
      <c r="B2819">
        <f>IF($A2819="","",records_master!$E2819)</f>
        <v/>
      </c>
      <c r="M2819">
        <f>IF($A2819="","",IF(AND(ISNUMBER(MATCH(C2819,lst_FT_sci_excl,0)),D2819=""),"MISSING FT CODE",IF(AND(NOT(ISNUMBER(MATCH(C2819,lst_FT_sci_excl,0))),D2819&lt;&gt;""),"CODE NOT ALLOWED FOR THIS DECISION","")))</f>
        <v/>
      </c>
    </row>
    <row r="2820">
      <c r="A2820">
        <f>IF(OR(records_master!$A2820="",ISNUMBER(MATCH(records_master!$M2820,lst_dedup_duplicate,0))),"",records_master!$A2820)</f>
        <v/>
      </c>
      <c r="B2820">
        <f>IF($A2820="","",records_master!$E2820)</f>
        <v/>
      </c>
      <c r="M2820">
        <f>IF($A2820="","",IF(AND(ISNUMBER(MATCH(C2820,lst_FT_sci_excl,0)),D2820=""),"MISSING FT CODE",IF(AND(NOT(ISNUMBER(MATCH(C2820,lst_FT_sci_excl,0))),D2820&lt;&gt;""),"CODE NOT ALLOWED FOR THIS DECISION","")))</f>
        <v/>
      </c>
    </row>
    <row r="2821">
      <c r="A2821">
        <f>IF(OR(records_master!$A2821="",ISNUMBER(MATCH(records_master!$M2821,lst_dedup_duplicate,0))),"",records_master!$A2821)</f>
        <v/>
      </c>
      <c r="B2821">
        <f>IF($A2821="","",records_master!$E2821)</f>
        <v/>
      </c>
      <c r="M2821">
        <f>IF($A2821="","",IF(AND(ISNUMBER(MATCH(C2821,lst_FT_sci_excl,0)),D2821=""),"MISSING FT CODE",IF(AND(NOT(ISNUMBER(MATCH(C2821,lst_FT_sci_excl,0))),D2821&lt;&gt;""),"CODE NOT ALLOWED FOR THIS DECISION","")))</f>
        <v/>
      </c>
    </row>
    <row r="2822">
      <c r="A2822">
        <f>IF(OR(records_master!$A2822="",ISNUMBER(MATCH(records_master!$M2822,lst_dedup_duplicate,0))),"",records_master!$A2822)</f>
        <v/>
      </c>
      <c r="B2822">
        <f>IF($A2822="","",records_master!$E2822)</f>
        <v/>
      </c>
      <c r="M2822">
        <f>IF($A2822="","",IF(AND(ISNUMBER(MATCH(C2822,lst_FT_sci_excl,0)),D2822=""),"MISSING FT CODE",IF(AND(NOT(ISNUMBER(MATCH(C2822,lst_FT_sci_excl,0))),D2822&lt;&gt;""),"CODE NOT ALLOWED FOR THIS DECISION","")))</f>
        <v/>
      </c>
    </row>
    <row r="2823">
      <c r="A2823">
        <f>IF(OR(records_master!$A2823="",ISNUMBER(MATCH(records_master!$M2823,lst_dedup_duplicate,0))),"",records_master!$A2823)</f>
        <v/>
      </c>
      <c r="B2823">
        <f>IF($A2823="","",records_master!$E2823)</f>
        <v/>
      </c>
      <c r="M2823">
        <f>IF($A2823="","",IF(AND(ISNUMBER(MATCH(C2823,lst_FT_sci_excl,0)),D2823=""),"MISSING FT CODE",IF(AND(NOT(ISNUMBER(MATCH(C2823,lst_FT_sci_excl,0))),D2823&lt;&gt;""),"CODE NOT ALLOWED FOR THIS DECISION","")))</f>
        <v/>
      </c>
    </row>
    <row r="2824">
      <c r="A2824">
        <f>IF(OR(records_master!$A2824="",ISNUMBER(MATCH(records_master!$M2824,lst_dedup_duplicate,0))),"",records_master!$A2824)</f>
        <v/>
      </c>
      <c r="B2824">
        <f>IF($A2824="","",records_master!$E2824)</f>
        <v/>
      </c>
      <c r="M2824">
        <f>IF($A2824="","",IF(AND(ISNUMBER(MATCH(C2824,lst_FT_sci_excl,0)),D2824=""),"MISSING FT CODE",IF(AND(NOT(ISNUMBER(MATCH(C2824,lst_FT_sci_excl,0))),D2824&lt;&gt;""),"CODE NOT ALLOWED FOR THIS DECISION","")))</f>
        <v/>
      </c>
    </row>
    <row r="2825">
      <c r="A2825">
        <f>IF(OR(records_master!$A2825="",ISNUMBER(MATCH(records_master!$M2825,lst_dedup_duplicate,0))),"",records_master!$A2825)</f>
        <v/>
      </c>
      <c r="B2825">
        <f>IF($A2825="","",records_master!$E2825)</f>
        <v/>
      </c>
      <c r="M2825">
        <f>IF($A2825="","",IF(AND(ISNUMBER(MATCH(C2825,lst_FT_sci_excl,0)),D2825=""),"MISSING FT CODE",IF(AND(NOT(ISNUMBER(MATCH(C2825,lst_FT_sci_excl,0))),D2825&lt;&gt;""),"CODE NOT ALLOWED FOR THIS DECISION","")))</f>
        <v/>
      </c>
    </row>
    <row r="2826">
      <c r="A2826">
        <f>IF(OR(records_master!$A2826="",ISNUMBER(MATCH(records_master!$M2826,lst_dedup_duplicate,0))),"",records_master!$A2826)</f>
        <v/>
      </c>
      <c r="B2826">
        <f>IF($A2826="","",records_master!$E2826)</f>
        <v/>
      </c>
      <c r="M2826">
        <f>IF($A2826="","",IF(AND(ISNUMBER(MATCH(C2826,lst_FT_sci_excl,0)),D2826=""),"MISSING FT CODE",IF(AND(NOT(ISNUMBER(MATCH(C2826,lst_FT_sci_excl,0))),D2826&lt;&gt;""),"CODE NOT ALLOWED FOR THIS DECISION","")))</f>
        <v/>
      </c>
    </row>
    <row r="2827">
      <c r="A2827">
        <f>IF(OR(records_master!$A2827="",ISNUMBER(MATCH(records_master!$M2827,lst_dedup_duplicate,0))),"",records_master!$A2827)</f>
        <v/>
      </c>
      <c r="B2827">
        <f>IF($A2827="","",records_master!$E2827)</f>
        <v/>
      </c>
      <c r="M2827">
        <f>IF($A2827="","",IF(AND(ISNUMBER(MATCH(C2827,lst_FT_sci_excl,0)),D2827=""),"MISSING FT CODE",IF(AND(NOT(ISNUMBER(MATCH(C2827,lst_FT_sci_excl,0))),D2827&lt;&gt;""),"CODE NOT ALLOWED FOR THIS DECISION","")))</f>
        <v/>
      </c>
    </row>
    <row r="2828">
      <c r="A2828">
        <f>IF(OR(records_master!$A2828="",ISNUMBER(MATCH(records_master!$M2828,lst_dedup_duplicate,0))),"",records_master!$A2828)</f>
        <v/>
      </c>
      <c r="B2828">
        <f>IF($A2828="","",records_master!$E2828)</f>
        <v/>
      </c>
      <c r="M2828">
        <f>IF($A2828="","",IF(AND(ISNUMBER(MATCH(C2828,lst_FT_sci_excl,0)),D2828=""),"MISSING FT CODE",IF(AND(NOT(ISNUMBER(MATCH(C2828,lst_FT_sci_excl,0))),D2828&lt;&gt;""),"CODE NOT ALLOWED FOR THIS DECISION","")))</f>
        <v/>
      </c>
    </row>
    <row r="2829">
      <c r="A2829">
        <f>IF(OR(records_master!$A2829="",ISNUMBER(MATCH(records_master!$M2829,lst_dedup_duplicate,0))),"",records_master!$A2829)</f>
        <v/>
      </c>
      <c r="B2829">
        <f>IF($A2829="","",records_master!$E2829)</f>
        <v/>
      </c>
      <c r="M2829">
        <f>IF($A2829="","",IF(AND(ISNUMBER(MATCH(C2829,lst_FT_sci_excl,0)),D2829=""),"MISSING FT CODE",IF(AND(NOT(ISNUMBER(MATCH(C2829,lst_FT_sci_excl,0))),D2829&lt;&gt;""),"CODE NOT ALLOWED FOR THIS DECISION","")))</f>
        <v/>
      </c>
    </row>
    <row r="2830">
      <c r="A2830">
        <f>IF(OR(records_master!$A2830="",ISNUMBER(MATCH(records_master!$M2830,lst_dedup_duplicate,0))),"",records_master!$A2830)</f>
        <v/>
      </c>
      <c r="B2830">
        <f>IF($A2830="","",records_master!$E2830)</f>
        <v/>
      </c>
      <c r="M2830">
        <f>IF($A2830="","",IF(AND(ISNUMBER(MATCH(C2830,lst_FT_sci_excl,0)),D2830=""),"MISSING FT CODE",IF(AND(NOT(ISNUMBER(MATCH(C2830,lst_FT_sci_excl,0))),D2830&lt;&gt;""),"CODE NOT ALLOWED FOR THIS DECISION","")))</f>
        <v/>
      </c>
    </row>
    <row r="2831">
      <c r="A2831">
        <f>IF(OR(records_master!$A2831="",ISNUMBER(MATCH(records_master!$M2831,lst_dedup_duplicate,0))),"",records_master!$A2831)</f>
        <v/>
      </c>
      <c r="B2831">
        <f>IF($A2831="","",records_master!$E2831)</f>
        <v/>
      </c>
      <c r="M2831">
        <f>IF($A2831="","",IF(AND(ISNUMBER(MATCH(C2831,lst_FT_sci_excl,0)),D2831=""),"MISSING FT CODE",IF(AND(NOT(ISNUMBER(MATCH(C2831,lst_FT_sci_excl,0))),D2831&lt;&gt;""),"CODE NOT ALLOWED FOR THIS DECISION","")))</f>
        <v/>
      </c>
    </row>
    <row r="2832">
      <c r="A2832">
        <f>IF(OR(records_master!$A2832="",ISNUMBER(MATCH(records_master!$M2832,lst_dedup_duplicate,0))),"",records_master!$A2832)</f>
        <v/>
      </c>
      <c r="B2832">
        <f>IF($A2832="","",records_master!$E2832)</f>
        <v/>
      </c>
      <c r="M2832">
        <f>IF($A2832="","",IF(AND(ISNUMBER(MATCH(C2832,lst_FT_sci_excl,0)),D2832=""),"MISSING FT CODE",IF(AND(NOT(ISNUMBER(MATCH(C2832,lst_FT_sci_excl,0))),D2832&lt;&gt;""),"CODE NOT ALLOWED FOR THIS DECISION","")))</f>
        <v/>
      </c>
    </row>
    <row r="2833">
      <c r="A2833">
        <f>IF(OR(records_master!$A2833="",ISNUMBER(MATCH(records_master!$M2833,lst_dedup_duplicate,0))),"",records_master!$A2833)</f>
        <v/>
      </c>
      <c r="B2833">
        <f>IF($A2833="","",records_master!$E2833)</f>
        <v/>
      </c>
      <c r="M2833">
        <f>IF($A2833="","",IF(AND(ISNUMBER(MATCH(C2833,lst_FT_sci_excl,0)),D2833=""),"MISSING FT CODE",IF(AND(NOT(ISNUMBER(MATCH(C2833,lst_FT_sci_excl,0))),D2833&lt;&gt;""),"CODE NOT ALLOWED FOR THIS DECISION","")))</f>
        <v/>
      </c>
    </row>
    <row r="2834">
      <c r="A2834">
        <f>IF(OR(records_master!$A2834="",ISNUMBER(MATCH(records_master!$M2834,lst_dedup_duplicate,0))),"",records_master!$A2834)</f>
        <v/>
      </c>
      <c r="B2834">
        <f>IF($A2834="","",records_master!$E2834)</f>
        <v/>
      </c>
      <c r="M2834">
        <f>IF($A2834="","",IF(AND(ISNUMBER(MATCH(C2834,lst_FT_sci_excl,0)),D2834=""),"MISSING FT CODE",IF(AND(NOT(ISNUMBER(MATCH(C2834,lst_FT_sci_excl,0))),D2834&lt;&gt;""),"CODE NOT ALLOWED FOR THIS DECISION","")))</f>
        <v/>
      </c>
    </row>
    <row r="2835">
      <c r="A2835">
        <f>IF(OR(records_master!$A2835="",ISNUMBER(MATCH(records_master!$M2835,lst_dedup_duplicate,0))),"",records_master!$A2835)</f>
        <v/>
      </c>
      <c r="B2835">
        <f>IF($A2835="","",records_master!$E2835)</f>
        <v/>
      </c>
      <c r="M2835">
        <f>IF($A2835="","",IF(AND(ISNUMBER(MATCH(C2835,lst_FT_sci_excl,0)),D2835=""),"MISSING FT CODE",IF(AND(NOT(ISNUMBER(MATCH(C2835,lst_FT_sci_excl,0))),D2835&lt;&gt;""),"CODE NOT ALLOWED FOR THIS DECISION","")))</f>
        <v/>
      </c>
    </row>
    <row r="2836">
      <c r="A2836">
        <f>IF(OR(records_master!$A2836="",ISNUMBER(MATCH(records_master!$M2836,lst_dedup_duplicate,0))),"",records_master!$A2836)</f>
        <v/>
      </c>
      <c r="B2836">
        <f>IF($A2836="","",records_master!$E2836)</f>
        <v/>
      </c>
      <c r="M2836">
        <f>IF($A2836="","",IF(AND(ISNUMBER(MATCH(C2836,lst_FT_sci_excl,0)),D2836=""),"MISSING FT CODE",IF(AND(NOT(ISNUMBER(MATCH(C2836,lst_FT_sci_excl,0))),D2836&lt;&gt;""),"CODE NOT ALLOWED FOR THIS DECISION","")))</f>
        <v/>
      </c>
    </row>
    <row r="2837">
      <c r="A2837">
        <f>IF(OR(records_master!$A2837="",ISNUMBER(MATCH(records_master!$M2837,lst_dedup_duplicate,0))),"",records_master!$A2837)</f>
        <v/>
      </c>
      <c r="B2837">
        <f>IF($A2837="","",records_master!$E2837)</f>
        <v/>
      </c>
      <c r="M2837">
        <f>IF($A2837="","",IF(AND(ISNUMBER(MATCH(C2837,lst_FT_sci_excl,0)),D2837=""),"MISSING FT CODE",IF(AND(NOT(ISNUMBER(MATCH(C2837,lst_FT_sci_excl,0))),D2837&lt;&gt;""),"CODE NOT ALLOWED FOR THIS DECISION","")))</f>
        <v/>
      </c>
    </row>
    <row r="2838">
      <c r="A2838">
        <f>IF(OR(records_master!$A2838="",ISNUMBER(MATCH(records_master!$M2838,lst_dedup_duplicate,0))),"",records_master!$A2838)</f>
        <v/>
      </c>
      <c r="B2838">
        <f>IF($A2838="","",records_master!$E2838)</f>
        <v/>
      </c>
      <c r="M2838">
        <f>IF($A2838="","",IF(AND(ISNUMBER(MATCH(C2838,lst_FT_sci_excl,0)),D2838=""),"MISSING FT CODE",IF(AND(NOT(ISNUMBER(MATCH(C2838,lst_FT_sci_excl,0))),D2838&lt;&gt;""),"CODE NOT ALLOWED FOR THIS DECISION","")))</f>
        <v/>
      </c>
    </row>
    <row r="2839">
      <c r="A2839">
        <f>IF(OR(records_master!$A2839="",ISNUMBER(MATCH(records_master!$M2839,lst_dedup_duplicate,0))),"",records_master!$A2839)</f>
        <v/>
      </c>
      <c r="B2839">
        <f>IF($A2839="","",records_master!$E2839)</f>
        <v/>
      </c>
      <c r="M2839">
        <f>IF($A2839="","",IF(AND(ISNUMBER(MATCH(C2839,lst_FT_sci_excl,0)),D2839=""),"MISSING FT CODE",IF(AND(NOT(ISNUMBER(MATCH(C2839,lst_FT_sci_excl,0))),D2839&lt;&gt;""),"CODE NOT ALLOWED FOR THIS DECISION","")))</f>
        <v/>
      </c>
    </row>
    <row r="2840">
      <c r="A2840">
        <f>IF(OR(records_master!$A2840="",ISNUMBER(MATCH(records_master!$M2840,lst_dedup_duplicate,0))),"",records_master!$A2840)</f>
        <v/>
      </c>
      <c r="B2840">
        <f>IF($A2840="","",records_master!$E2840)</f>
        <v/>
      </c>
      <c r="M2840">
        <f>IF($A2840="","",IF(AND(ISNUMBER(MATCH(C2840,lst_FT_sci_excl,0)),D2840=""),"MISSING FT CODE",IF(AND(NOT(ISNUMBER(MATCH(C2840,lst_FT_sci_excl,0))),D2840&lt;&gt;""),"CODE NOT ALLOWED FOR THIS DECISION","")))</f>
        <v/>
      </c>
    </row>
    <row r="2841">
      <c r="A2841">
        <f>IF(OR(records_master!$A2841="",ISNUMBER(MATCH(records_master!$M2841,lst_dedup_duplicate,0))),"",records_master!$A2841)</f>
        <v/>
      </c>
      <c r="B2841">
        <f>IF($A2841="","",records_master!$E2841)</f>
        <v/>
      </c>
      <c r="M2841">
        <f>IF($A2841="","",IF(AND(ISNUMBER(MATCH(C2841,lst_FT_sci_excl,0)),D2841=""),"MISSING FT CODE",IF(AND(NOT(ISNUMBER(MATCH(C2841,lst_FT_sci_excl,0))),D2841&lt;&gt;""),"CODE NOT ALLOWED FOR THIS DECISION","")))</f>
        <v/>
      </c>
    </row>
    <row r="2842">
      <c r="A2842">
        <f>IF(OR(records_master!$A2842="",ISNUMBER(MATCH(records_master!$M2842,lst_dedup_duplicate,0))),"",records_master!$A2842)</f>
        <v/>
      </c>
      <c r="B2842">
        <f>IF($A2842="","",records_master!$E2842)</f>
        <v/>
      </c>
      <c r="M2842">
        <f>IF($A2842="","",IF(AND(ISNUMBER(MATCH(C2842,lst_FT_sci_excl,0)),D2842=""),"MISSING FT CODE",IF(AND(NOT(ISNUMBER(MATCH(C2842,lst_FT_sci_excl,0))),D2842&lt;&gt;""),"CODE NOT ALLOWED FOR THIS DECISION","")))</f>
        <v/>
      </c>
    </row>
    <row r="2843">
      <c r="A2843">
        <f>IF(OR(records_master!$A2843="",ISNUMBER(MATCH(records_master!$M2843,lst_dedup_duplicate,0))),"",records_master!$A2843)</f>
        <v/>
      </c>
      <c r="B2843">
        <f>IF($A2843="","",records_master!$E2843)</f>
        <v/>
      </c>
      <c r="M2843">
        <f>IF($A2843="","",IF(AND(ISNUMBER(MATCH(C2843,lst_FT_sci_excl,0)),D2843=""),"MISSING FT CODE",IF(AND(NOT(ISNUMBER(MATCH(C2843,lst_FT_sci_excl,0))),D2843&lt;&gt;""),"CODE NOT ALLOWED FOR THIS DECISION","")))</f>
        <v/>
      </c>
    </row>
    <row r="2844">
      <c r="A2844">
        <f>IF(OR(records_master!$A2844="",ISNUMBER(MATCH(records_master!$M2844,lst_dedup_duplicate,0))),"",records_master!$A2844)</f>
        <v/>
      </c>
      <c r="B2844">
        <f>IF($A2844="","",records_master!$E2844)</f>
        <v/>
      </c>
      <c r="M2844">
        <f>IF($A2844="","",IF(AND(ISNUMBER(MATCH(C2844,lst_FT_sci_excl,0)),D2844=""),"MISSING FT CODE",IF(AND(NOT(ISNUMBER(MATCH(C2844,lst_FT_sci_excl,0))),D2844&lt;&gt;""),"CODE NOT ALLOWED FOR THIS DECISION","")))</f>
        <v/>
      </c>
    </row>
    <row r="2845">
      <c r="A2845">
        <f>IF(OR(records_master!$A2845="",ISNUMBER(MATCH(records_master!$M2845,lst_dedup_duplicate,0))),"",records_master!$A2845)</f>
        <v/>
      </c>
      <c r="B2845">
        <f>IF($A2845="","",records_master!$E2845)</f>
        <v/>
      </c>
      <c r="M2845">
        <f>IF($A2845="","",IF(AND(ISNUMBER(MATCH(C2845,lst_FT_sci_excl,0)),D2845=""),"MISSING FT CODE",IF(AND(NOT(ISNUMBER(MATCH(C2845,lst_FT_sci_excl,0))),D2845&lt;&gt;""),"CODE NOT ALLOWED FOR THIS DECISION","")))</f>
        <v/>
      </c>
    </row>
    <row r="2846">
      <c r="A2846">
        <f>IF(OR(records_master!$A2846="",ISNUMBER(MATCH(records_master!$M2846,lst_dedup_duplicate,0))),"",records_master!$A2846)</f>
        <v/>
      </c>
      <c r="B2846">
        <f>IF($A2846="","",records_master!$E2846)</f>
        <v/>
      </c>
      <c r="M2846">
        <f>IF($A2846="","",IF(AND(ISNUMBER(MATCH(C2846,lst_FT_sci_excl,0)),D2846=""),"MISSING FT CODE",IF(AND(NOT(ISNUMBER(MATCH(C2846,lst_FT_sci_excl,0))),D2846&lt;&gt;""),"CODE NOT ALLOWED FOR THIS DECISION","")))</f>
        <v/>
      </c>
    </row>
    <row r="2847">
      <c r="A2847">
        <f>IF(OR(records_master!$A2847="",ISNUMBER(MATCH(records_master!$M2847,lst_dedup_duplicate,0))),"",records_master!$A2847)</f>
        <v/>
      </c>
      <c r="B2847">
        <f>IF($A2847="","",records_master!$E2847)</f>
        <v/>
      </c>
      <c r="M2847">
        <f>IF($A2847="","",IF(AND(ISNUMBER(MATCH(C2847,lst_FT_sci_excl,0)),D2847=""),"MISSING FT CODE",IF(AND(NOT(ISNUMBER(MATCH(C2847,lst_FT_sci_excl,0))),D2847&lt;&gt;""),"CODE NOT ALLOWED FOR THIS DECISION","")))</f>
        <v/>
      </c>
    </row>
    <row r="2848">
      <c r="A2848">
        <f>IF(OR(records_master!$A2848="",ISNUMBER(MATCH(records_master!$M2848,lst_dedup_duplicate,0))),"",records_master!$A2848)</f>
        <v/>
      </c>
      <c r="B2848">
        <f>IF($A2848="","",records_master!$E2848)</f>
        <v/>
      </c>
      <c r="M2848">
        <f>IF($A2848="","",IF(AND(ISNUMBER(MATCH(C2848,lst_FT_sci_excl,0)),D2848=""),"MISSING FT CODE",IF(AND(NOT(ISNUMBER(MATCH(C2848,lst_FT_sci_excl,0))),D2848&lt;&gt;""),"CODE NOT ALLOWED FOR THIS DECISION","")))</f>
        <v/>
      </c>
    </row>
    <row r="2849">
      <c r="A2849">
        <f>IF(OR(records_master!$A2849="",ISNUMBER(MATCH(records_master!$M2849,lst_dedup_duplicate,0))),"",records_master!$A2849)</f>
        <v/>
      </c>
      <c r="B2849">
        <f>IF($A2849="","",records_master!$E2849)</f>
        <v/>
      </c>
      <c r="M2849">
        <f>IF($A2849="","",IF(AND(ISNUMBER(MATCH(C2849,lst_FT_sci_excl,0)),D2849=""),"MISSING FT CODE",IF(AND(NOT(ISNUMBER(MATCH(C2849,lst_FT_sci_excl,0))),D2849&lt;&gt;""),"CODE NOT ALLOWED FOR THIS DECISION","")))</f>
        <v/>
      </c>
    </row>
    <row r="2850">
      <c r="A2850">
        <f>IF(OR(records_master!$A2850="",ISNUMBER(MATCH(records_master!$M2850,lst_dedup_duplicate,0))),"",records_master!$A2850)</f>
        <v/>
      </c>
      <c r="B2850">
        <f>IF($A2850="","",records_master!$E2850)</f>
        <v/>
      </c>
      <c r="M2850">
        <f>IF($A2850="","",IF(AND(ISNUMBER(MATCH(C2850,lst_FT_sci_excl,0)),D2850=""),"MISSING FT CODE",IF(AND(NOT(ISNUMBER(MATCH(C2850,lst_FT_sci_excl,0))),D2850&lt;&gt;""),"CODE NOT ALLOWED FOR THIS DECISION","")))</f>
        <v/>
      </c>
    </row>
    <row r="2851">
      <c r="A2851">
        <f>IF(OR(records_master!$A2851="",ISNUMBER(MATCH(records_master!$M2851,lst_dedup_duplicate,0))),"",records_master!$A2851)</f>
        <v/>
      </c>
      <c r="B2851">
        <f>IF($A2851="","",records_master!$E2851)</f>
        <v/>
      </c>
      <c r="M2851">
        <f>IF($A2851="","",IF(AND(ISNUMBER(MATCH(C2851,lst_FT_sci_excl,0)),D2851=""),"MISSING FT CODE",IF(AND(NOT(ISNUMBER(MATCH(C2851,lst_FT_sci_excl,0))),D2851&lt;&gt;""),"CODE NOT ALLOWED FOR THIS DECISION","")))</f>
        <v/>
      </c>
    </row>
    <row r="2852">
      <c r="A2852">
        <f>IF(OR(records_master!$A2852="",ISNUMBER(MATCH(records_master!$M2852,lst_dedup_duplicate,0))),"",records_master!$A2852)</f>
        <v/>
      </c>
      <c r="B2852">
        <f>IF($A2852="","",records_master!$E2852)</f>
        <v/>
      </c>
      <c r="M2852">
        <f>IF($A2852="","",IF(AND(ISNUMBER(MATCH(C2852,lst_FT_sci_excl,0)),D2852=""),"MISSING FT CODE",IF(AND(NOT(ISNUMBER(MATCH(C2852,lst_FT_sci_excl,0))),D2852&lt;&gt;""),"CODE NOT ALLOWED FOR THIS DECISION","")))</f>
        <v/>
      </c>
    </row>
    <row r="2853">
      <c r="A2853">
        <f>IF(OR(records_master!$A2853="",ISNUMBER(MATCH(records_master!$M2853,lst_dedup_duplicate,0))),"",records_master!$A2853)</f>
        <v/>
      </c>
      <c r="B2853">
        <f>IF($A2853="","",records_master!$E2853)</f>
        <v/>
      </c>
      <c r="M2853">
        <f>IF($A2853="","",IF(AND(ISNUMBER(MATCH(C2853,lst_FT_sci_excl,0)),D2853=""),"MISSING FT CODE",IF(AND(NOT(ISNUMBER(MATCH(C2853,lst_FT_sci_excl,0))),D2853&lt;&gt;""),"CODE NOT ALLOWED FOR THIS DECISION","")))</f>
        <v/>
      </c>
    </row>
    <row r="2854">
      <c r="A2854">
        <f>IF(OR(records_master!$A2854="",ISNUMBER(MATCH(records_master!$M2854,lst_dedup_duplicate,0))),"",records_master!$A2854)</f>
        <v/>
      </c>
      <c r="B2854">
        <f>IF($A2854="","",records_master!$E2854)</f>
        <v/>
      </c>
      <c r="M2854">
        <f>IF($A2854="","",IF(AND(ISNUMBER(MATCH(C2854,lst_FT_sci_excl,0)),D2854=""),"MISSING FT CODE",IF(AND(NOT(ISNUMBER(MATCH(C2854,lst_FT_sci_excl,0))),D2854&lt;&gt;""),"CODE NOT ALLOWED FOR THIS DECISION","")))</f>
        <v/>
      </c>
    </row>
    <row r="2855">
      <c r="A2855">
        <f>IF(OR(records_master!$A2855="",ISNUMBER(MATCH(records_master!$M2855,lst_dedup_duplicate,0))),"",records_master!$A2855)</f>
        <v/>
      </c>
      <c r="B2855">
        <f>IF($A2855="","",records_master!$E2855)</f>
        <v/>
      </c>
      <c r="M2855">
        <f>IF($A2855="","",IF(AND(ISNUMBER(MATCH(C2855,lst_FT_sci_excl,0)),D2855=""),"MISSING FT CODE",IF(AND(NOT(ISNUMBER(MATCH(C2855,lst_FT_sci_excl,0))),D2855&lt;&gt;""),"CODE NOT ALLOWED FOR THIS DECISION","")))</f>
        <v/>
      </c>
    </row>
    <row r="2856">
      <c r="A2856">
        <f>IF(OR(records_master!$A2856="",ISNUMBER(MATCH(records_master!$M2856,lst_dedup_duplicate,0))),"",records_master!$A2856)</f>
        <v/>
      </c>
      <c r="B2856">
        <f>IF($A2856="","",records_master!$E2856)</f>
        <v/>
      </c>
      <c r="M2856">
        <f>IF($A2856="","",IF(AND(ISNUMBER(MATCH(C2856,lst_FT_sci_excl,0)),D2856=""),"MISSING FT CODE",IF(AND(NOT(ISNUMBER(MATCH(C2856,lst_FT_sci_excl,0))),D2856&lt;&gt;""),"CODE NOT ALLOWED FOR THIS DECISION","")))</f>
        <v/>
      </c>
    </row>
    <row r="2857">
      <c r="A2857">
        <f>IF(OR(records_master!$A2857="",ISNUMBER(MATCH(records_master!$M2857,lst_dedup_duplicate,0))),"",records_master!$A2857)</f>
        <v/>
      </c>
      <c r="B2857">
        <f>IF($A2857="","",records_master!$E2857)</f>
        <v/>
      </c>
      <c r="M2857">
        <f>IF($A2857="","",IF(AND(ISNUMBER(MATCH(C2857,lst_FT_sci_excl,0)),D2857=""),"MISSING FT CODE",IF(AND(NOT(ISNUMBER(MATCH(C2857,lst_FT_sci_excl,0))),D2857&lt;&gt;""),"CODE NOT ALLOWED FOR THIS DECISION","")))</f>
        <v/>
      </c>
    </row>
    <row r="2858">
      <c r="A2858">
        <f>IF(OR(records_master!$A2858="",ISNUMBER(MATCH(records_master!$M2858,lst_dedup_duplicate,0))),"",records_master!$A2858)</f>
        <v/>
      </c>
      <c r="B2858">
        <f>IF($A2858="","",records_master!$E2858)</f>
        <v/>
      </c>
      <c r="M2858">
        <f>IF($A2858="","",IF(AND(ISNUMBER(MATCH(C2858,lst_FT_sci_excl,0)),D2858=""),"MISSING FT CODE",IF(AND(NOT(ISNUMBER(MATCH(C2858,lst_FT_sci_excl,0))),D2858&lt;&gt;""),"CODE NOT ALLOWED FOR THIS DECISION","")))</f>
        <v/>
      </c>
    </row>
    <row r="2859">
      <c r="A2859">
        <f>IF(OR(records_master!$A2859="",ISNUMBER(MATCH(records_master!$M2859,lst_dedup_duplicate,0))),"",records_master!$A2859)</f>
        <v/>
      </c>
      <c r="B2859">
        <f>IF($A2859="","",records_master!$E2859)</f>
        <v/>
      </c>
      <c r="M2859">
        <f>IF($A2859="","",IF(AND(ISNUMBER(MATCH(C2859,lst_FT_sci_excl,0)),D2859=""),"MISSING FT CODE",IF(AND(NOT(ISNUMBER(MATCH(C2859,lst_FT_sci_excl,0))),D2859&lt;&gt;""),"CODE NOT ALLOWED FOR THIS DECISION","")))</f>
        <v/>
      </c>
    </row>
    <row r="2860">
      <c r="A2860">
        <f>IF(OR(records_master!$A2860="",ISNUMBER(MATCH(records_master!$M2860,lst_dedup_duplicate,0))),"",records_master!$A2860)</f>
        <v/>
      </c>
      <c r="B2860">
        <f>IF($A2860="","",records_master!$E2860)</f>
        <v/>
      </c>
      <c r="M2860">
        <f>IF($A2860="","",IF(AND(ISNUMBER(MATCH(C2860,lst_FT_sci_excl,0)),D2860=""),"MISSING FT CODE",IF(AND(NOT(ISNUMBER(MATCH(C2860,lst_FT_sci_excl,0))),D2860&lt;&gt;""),"CODE NOT ALLOWED FOR THIS DECISION","")))</f>
        <v/>
      </c>
    </row>
    <row r="2861">
      <c r="A2861">
        <f>IF(OR(records_master!$A2861="",ISNUMBER(MATCH(records_master!$M2861,lst_dedup_duplicate,0))),"",records_master!$A2861)</f>
        <v/>
      </c>
      <c r="B2861">
        <f>IF($A2861="","",records_master!$E2861)</f>
        <v/>
      </c>
      <c r="M2861">
        <f>IF($A2861="","",IF(AND(ISNUMBER(MATCH(C2861,lst_FT_sci_excl,0)),D2861=""),"MISSING FT CODE",IF(AND(NOT(ISNUMBER(MATCH(C2861,lst_FT_sci_excl,0))),D2861&lt;&gt;""),"CODE NOT ALLOWED FOR THIS DECISION","")))</f>
        <v/>
      </c>
    </row>
    <row r="2862">
      <c r="A2862">
        <f>IF(OR(records_master!$A2862="",ISNUMBER(MATCH(records_master!$M2862,lst_dedup_duplicate,0))),"",records_master!$A2862)</f>
        <v/>
      </c>
      <c r="B2862">
        <f>IF($A2862="","",records_master!$E2862)</f>
        <v/>
      </c>
      <c r="M2862">
        <f>IF($A2862="","",IF(AND(ISNUMBER(MATCH(C2862,lst_FT_sci_excl,0)),D2862=""),"MISSING FT CODE",IF(AND(NOT(ISNUMBER(MATCH(C2862,lst_FT_sci_excl,0))),D2862&lt;&gt;""),"CODE NOT ALLOWED FOR THIS DECISION","")))</f>
        <v/>
      </c>
    </row>
    <row r="2863">
      <c r="A2863">
        <f>IF(OR(records_master!$A2863="",ISNUMBER(MATCH(records_master!$M2863,lst_dedup_duplicate,0))),"",records_master!$A2863)</f>
        <v/>
      </c>
      <c r="B2863">
        <f>IF($A2863="","",records_master!$E2863)</f>
        <v/>
      </c>
      <c r="M2863">
        <f>IF($A2863="","",IF(AND(ISNUMBER(MATCH(C2863,lst_FT_sci_excl,0)),D2863=""),"MISSING FT CODE",IF(AND(NOT(ISNUMBER(MATCH(C2863,lst_FT_sci_excl,0))),D2863&lt;&gt;""),"CODE NOT ALLOWED FOR THIS DECISION","")))</f>
        <v/>
      </c>
    </row>
    <row r="2864">
      <c r="A2864">
        <f>IF(OR(records_master!$A2864="",ISNUMBER(MATCH(records_master!$M2864,lst_dedup_duplicate,0))),"",records_master!$A2864)</f>
        <v/>
      </c>
      <c r="B2864">
        <f>IF($A2864="","",records_master!$E2864)</f>
        <v/>
      </c>
      <c r="M2864">
        <f>IF($A2864="","",IF(AND(ISNUMBER(MATCH(C2864,lst_FT_sci_excl,0)),D2864=""),"MISSING FT CODE",IF(AND(NOT(ISNUMBER(MATCH(C2864,lst_FT_sci_excl,0))),D2864&lt;&gt;""),"CODE NOT ALLOWED FOR THIS DECISION","")))</f>
        <v/>
      </c>
    </row>
    <row r="2865">
      <c r="A2865">
        <f>IF(OR(records_master!$A2865="",ISNUMBER(MATCH(records_master!$M2865,lst_dedup_duplicate,0))),"",records_master!$A2865)</f>
        <v/>
      </c>
      <c r="B2865">
        <f>IF($A2865="","",records_master!$E2865)</f>
        <v/>
      </c>
      <c r="M2865">
        <f>IF($A2865="","",IF(AND(ISNUMBER(MATCH(C2865,lst_FT_sci_excl,0)),D2865=""),"MISSING FT CODE",IF(AND(NOT(ISNUMBER(MATCH(C2865,lst_FT_sci_excl,0))),D2865&lt;&gt;""),"CODE NOT ALLOWED FOR THIS DECISION","")))</f>
        <v/>
      </c>
    </row>
    <row r="2866">
      <c r="A2866">
        <f>IF(OR(records_master!$A2866="",ISNUMBER(MATCH(records_master!$M2866,lst_dedup_duplicate,0))),"",records_master!$A2866)</f>
        <v/>
      </c>
      <c r="B2866">
        <f>IF($A2866="","",records_master!$E2866)</f>
        <v/>
      </c>
      <c r="M2866">
        <f>IF($A2866="","",IF(AND(ISNUMBER(MATCH(C2866,lst_FT_sci_excl,0)),D2866=""),"MISSING FT CODE",IF(AND(NOT(ISNUMBER(MATCH(C2866,lst_FT_sci_excl,0))),D2866&lt;&gt;""),"CODE NOT ALLOWED FOR THIS DECISION","")))</f>
        <v/>
      </c>
    </row>
    <row r="2867">
      <c r="A2867">
        <f>IF(OR(records_master!$A2867="",ISNUMBER(MATCH(records_master!$M2867,lst_dedup_duplicate,0))),"",records_master!$A2867)</f>
        <v/>
      </c>
      <c r="B2867">
        <f>IF($A2867="","",records_master!$E2867)</f>
        <v/>
      </c>
      <c r="M2867">
        <f>IF($A2867="","",IF(AND(ISNUMBER(MATCH(C2867,lst_FT_sci_excl,0)),D2867=""),"MISSING FT CODE",IF(AND(NOT(ISNUMBER(MATCH(C2867,lst_FT_sci_excl,0))),D2867&lt;&gt;""),"CODE NOT ALLOWED FOR THIS DECISION","")))</f>
        <v/>
      </c>
    </row>
    <row r="2868">
      <c r="A2868">
        <f>IF(OR(records_master!$A2868="",ISNUMBER(MATCH(records_master!$M2868,lst_dedup_duplicate,0))),"",records_master!$A2868)</f>
        <v/>
      </c>
      <c r="B2868">
        <f>IF($A2868="","",records_master!$E2868)</f>
        <v/>
      </c>
      <c r="M2868">
        <f>IF($A2868="","",IF(AND(ISNUMBER(MATCH(C2868,lst_FT_sci_excl,0)),D2868=""),"MISSING FT CODE",IF(AND(NOT(ISNUMBER(MATCH(C2868,lst_FT_sci_excl,0))),D2868&lt;&gt;""),"CODE NOT ALLOWED FOR THIS DECISION","")))</f>
        <v/>
      </c>
    </row>
    <row r="2869">
      <c r="A2869">
        <f>IF(OR(records_master!$A2869="",ISNUMBER(MATCH(records_master!$M2869,lst_dedup_duplicate,0))),"",records_master!$A2869)</f>
        <v/>
      </c>
      <c r="B2869">
        <f>IF($A2869="","",records_master!$E2869)</f>
        <v/>
      </c>
      <c r="M2869">
        <f>IF($A2869="","",IF(AND(ISNUMBER(MATCH(C2869,lst_FT_sci_excl,0)),D2869=""),"MISSING FT CODE",IF(AND(NOT(ISNUMBER(MATCH(C2869,lst_FT_sci_excl,0))),D2869&lt;&gt;""),"CODE NOT ALLOWED FOR THIS DECISION","")))</f>
        <v/>
      </c>
    </row>
    <row r="2870">
      <c r="A2870">
        <f>IF(OR(records_master!$A2870="",ISNUMBER(MATCH(records_master!$M2870,lst_dedup_duplicate,0))),"",records_master!$A2870)</f>
        <v/>
      </c>
      <c r="B2870">
        <f>IF($A2870="","",records_master!$E2870)</f>
        <v/>
      </c>
      <c r="M2870">
        <f>IF($A2870="","",IF(AND(ISNUMBER(MATCH(C2870,lst_FT_sci_excl,0)),D2870=""),"MISSING FT CODE",IF(AND(NOT(ISNUMBER(MATCH(C2870,lst_FT_sci_excl,0))),D2870&lt;&gt;""),"CODE NOT ALLOWED FOR THIS DECISION","")))</f>
        <v/>
      </c>
    </row>
    <row r="2871">
      <c r="A2871">
        <f>IF(OR(records_master!$A2871="",ISNUMBER(MATCH(records_master!$M2871,lst_dedup_duplicate,0))),"",records_master!$A2871)</f>
        <v/>
      </c>
      <c r="B2871">
        <f>IF($A2871="","",records_master!$E2871)</f>
        <v/>
      </c>
      <c r="M2871">
        <f>IF($A2871="","",IF(AND(ISNUMBER(MATCH(C2871,lst_FT_sci_excl,0)),D2871=""),"MISSING FT CODE",IF(AND(NOT(ISNUMBER(MATCH(C2871,lst_FT_sci_excl,0))),D2871&lt;&gt;""),"CODE NOT ALLOWED FOR THIS DECISION","")))</f>
        <v/>
      </c>
    </row>
    <row r="2872">
      <c r="A2872">
        <f>IF(OR(records_master!$A2872="",ISNUMBER(MATCH(records_master!$M2872,lst_dedup_duplicate,0))),"",records_master!$A2872)</f>
        <v/>
      </c>
      <c r="B2872">
        <f>IF($A2872="","",records_master!$E2872)</f>
        <v/>
      </c>
      <c r="M2872">
        <f>IF($A2872="","",IF(AND(ISNUMBER(MATCH(C2872,lst_FT_sci_excl,0)),D2872=""),"MISSING FT CODE",IF(AND(NOT(ISNUMBER(MATCH(C2872,lst_FT_sci_excl,0))),D2872&lt;&gt;""),"CODE NOT ALLOWED FOR THIS DECISION","")))</f>
        <v/>
      </c>
    </row>
    <row r="2873">
      <c r="A2873">
        <f>IF(OR(records_master!$A2873="",ISNUMBER(MATCH(records_master!$M2873,lst_dedup_duplicate,0))),"",records_master!$A2873)</f>
        <v/>
      </c>
      <c r="B2873">
        <f>IF($A2873="","",records_master!$E2873)</f>
        <v/>
      </c>
      <c r="M2873">
        <f>IF($A2873="","",IF(AND(ISNUMBER(MATCH(C2873,lst_FT_sci_excl,0)),D2873=""),"MISSING FT CODE",IF(AND(NOT(ISNUMBER(MATCH(C2873,lst_FT_sci_excl,0))),D2873&lt;&gt;""),"CODE NOT ALLOWED FOR THIS DECISION","")))</f>
        <v/>
      </c>
    </row>
    <row r="2874">
      <c r="A2874">
        <f>IF(OR(records_master!$A2874="",ISNUMBER(MATCH(records_master!$M2874,lst_dedup_duplicate,0))),"",records_master!$A2874)</f>
        <v/>
      </c>
      <c r="B2874">
        <f>IF($A2874="","",records_master!$E2874)</f>
        <v/>
      </c>
      <c r="M2874">
        <f>IF($A2874="","",IF(AND(ISNUMBER(MATCH(C2874,lst_FT_sci_excl,0)),D2874=""),"MISSING FT CODE",IF(AND(NOT(ISNUMBER(MATCH(C2874,lst_FT_sci_excl,0))),D2874&lt;&gt;""),"CODE NOT ALLOWED FOR THIS DECISION","")))</f>
        <v/>
      </c>
    </row>
    <row r="2875">
      <c r="A2875">
        <f>IF(OR(records_master!$A2875="",ISNUMBER(MATCH(records_master!$M2875,lst_dedup_duplicate,0))),"",records_master!$A2875)</f>
        <v/>
      </c>
      <c r="B2875">
        <f>IF($A2875="","",records_master!$E2875)</f>
        <v/>
      </c>
      <c r="M2875">
        <f>IF($A2875="","",IF(AND(ISNUMBER(MATCH(C2875,lst_FT_sci_excl,0)),D2875=""),"MISSING FT CODE",IF(AND(NOT(ISNUMBER(MATCH(C2875,lst_FT_sci_excl,0))),D2875&lt;&gt;""),"CODE NOT ALLOWED FOR THIS DECISION","")))</f>
        <v/>
      </c>
    </row>
    <row r="2876">
      <c r="A2876">
        <f>IF(OR(records_master!$A2876="",ISNUMBER(MATCH(records_master!$M2876,lst_dedup_duplicate,0))),"",records_master!$A2876)</f>
        <v/>
      </c>
      <c r="B2876">
        <f>IF($A2876="","",records_master!$E2876)</f>
        <v/>
      </c>
      <c r="M2876">
        <f>IF($A2876="","",IF(AND(ISNUMBER(MATCH(C2876,lst_FT_sci_excl,0)),D2876=""),"MISSING FT CODE",IF(AND(NOT(ISNUMBER(MATCH(C2876,lst_FT_sci_excl,0))),D2876&lt;&gt;""),"CODE NOT ALLOWED FOR THIS DECISION","")))</f>
        <v/>
      </c>
    </row>
    <row r="2877">
      <c r="A2877">
        <f>IF(OR(records_master!$A2877="",ISNUMBER(MATCH(records_master!$M2877,lst_dedup_duplicate,0))),"",records_master!$A2877)</f>
        <v/>
      </c>
      <c r="B2877">
        <f>IF($A2877="","",records_master!$E2877)</f>
        <v/>
      </c>
      <c r="M2877">
        <f>IF($A2877="","",IF(AND(ISNUMBER(MATCH(C2877,lst_FT_sci_excl,0)),D2877=""),"MISSING FT CODE",IF(AND(NOT(ISNUMBER(MATCH(C2877,lst_FT_sci_excl,0))),D2877&lt;&gt;""),"CODE NOT ALLOWED FOR THIS DECISION","")))</f>
        <v/>
      </c>
    </row>
    <row r="2878">
      <c r="A2878">
        <f>IF(OR(records_master!$A2878="",ISNUMBER(MATCH(records_master!$M2878,lst_dedup_duplicate,0))),"",records_master!$A2878)</f>
        <v/>
      </c>
      <c r="B2878">
        <f>IF($A2878="","",records_master!$E2878)</f>
        <v/>
      </c>
      <c r="M2878">
        <f>IF($A2878="","",IF(AND(ISNUMBER(MATCH(C2878,lst_FT_sci_excl,0)),D2878=""),"MISSING FT CODE",IF(AND(NOT(ISNUMBER(MATCH(C2878,lst_FT_sci_excl,0))),D2878&lt;&gt;""),"CODE NOT ALLOWED FOR THIS DECISION","")))</f>
        <v/>
      </c>
    </row>
    <row r="2879">
      <c r="A2879">
        <f>IF(OR(records_master!$A2879="",ISNUMBER(MATCH(records_master!$M2879,lst_dedup_duplicate,0))),"",records_master!$A2879)</f>
        <v/>
      </c>
      <c r="B2879">
        <f>IF($A2879="","",records_master!$E2879)</f>
        <v/>
      </c>
      <c r="M2879">
        <f>IF($A2879="","",IF(AND(ISNUMBER(MATCH(C2879,lst_FT_sci_excl,0)),D2879=""),"MISSING FT CODE",IF(AND(NOT(ISNUMBER(MATCH(C2879,lst_FT_sci_excl,0))),D2879&lt;&gt;""),"CODE NOT ALLOWED FOR THIS DECISION","")))</f>
        <v/>
      </c>
    </row>
    <row r="2880">
      <c r="A2880">
        <f>IF(OR(records_master!$A2880="",ISNUMBER(MATCH(records_master!$M2880,lst_dedup_duplicate,0))),"",records_master!$A2880)</f>
        <v/>
      </c>
      <c r="B2880">
        <f>IF($A2880="","",records_master!$E2880)</f>
        <v/>
      </c>
      <c r="M2880">
        <f>IF($A2880="","",IF(AND(ISNUMBER(MATCH(C2880,lst_FT_sci_excl,0)),D2880=""),"MISSING FT CODE",IF(AND(NOT(ISNUMBER(MATCH(C2880,lst_FT_sci_excl,0))),D2880&lt;&gt;""),"CODE NOT ALLOWED FOR THIS DECISION","")))</f>
        <v/>
      </c>
    </row>
    <row r="2881">
      <c r="A2881">
        <f>IF(OR(records_master!$A2881="",ISNUMBER(MATCH(records_master!$M2881,lst_dedup_duplicate,0))),"",records_master!$A2881)</f>
        <v/>
      </c>
      <c r="B2881">
        <f>IF($A2881="","",records_master!$E2881)</f>
        <v/>
      </c>
      <c r="M2881">
        <f>IF($A2881="","",IF(AND(ISNUMBER(MATCH(C2881,lst_FT_sci_excl,0)),D2881=""),"MISSING FT CODE",IF(AND(NOT(ISNUMBER(MATCH(C2881,lst_FT_sci_excl,0))),D2881&lt;&gt;""),"CODE NOT ALLOWED FOR THIS DECISION","")))</f>
        <v/>
      </c>
    </row>
    <row r="2882">
      <c r="A2882">
        <f>IF(OR(records_master!$A2882="",ISNUMBER(MATCH(records_master!$M2882,lst_dedup_duplicate,0))),"",records_master!$A2882)</f>
        <v/>
      </c>
      <c r="B2882">
        <f>IF($A2882="","",records_master!$E2882)</f>
        <v/>
      </c>
      <c r="M2882">
        <f>IF($A2882="","",IF(AND(ISNUMBER(MATCH(C2882,lst_FT_sci_excl,0)),D2882=""),"MISSING FT CODE",IF(AND(NOT(ISNUMBER(MATCH(C2882,lst_FT_sci_excl,0))),D2882&lt;&gt;""),"CODE NOT ALLOWED FOR THIS DECISION","")))</f>
        <v/>
      </c>
    </row>
    <row r="2883">
      <c r="A2883">
        <f>IF(OR(records_master!$A2883="",ISNUMBER(MATCH(records_master!$M2883,lst_dedup_duplicate,0))),"",records_master!$A2883)</f>
        <v/>
      </c>
      <c r="B2883">
        <f>IF($A2883="","",records_master!$E2883)</f>
        <v/>
      </c>
      <c r="M2883">
        <f>IF($A2883="","",IF(AND(ISNUMBER(MATCH(C2883,lst_FT_sci_excl,0)),D2883=""),"MISSING FT CODE",IF(AND(NOT(ISNUMBER(MATCH(C2883,lst_FT_sci_excl,0))),D2883&lt;&gt;""),"CODE NOT ALLOWED FOR THIS DECISION","")))</f>
        <v/>
      </c>
    </row>
    <row r="2884">
      <c r="A2884">
        <f>IF(OR(records_master!$A2884="",ISNUMBER(MATCH(records_master!$M2884,lst_dedup_duplicate,0))),"",records_master!$A2884)</f>
        <v/>
      </c>
      <c r="B2884">
        <f>IF($A2884="","",records_master!$E2884)</f>
        <v/>
      </c>
      <c r="M2884">
        <f>IF($A2884="","",IF(AND(ISNUMBER(MATCH(C2884,lst_FT_sci_excl,0)),D2884=""),"MISSING FT CODE",IF(AND(NOT(ISNUMBER(MATCH(C2884,lst_FT_sci_excl,0))),D2884&lt;&gt;""),"CODE NOT ALLOWED FOR THIS DECISION","")))</f>
        <v/>
      </c>
    </row>
    <row r="2885">
      <c r="A2885">
        <f>IF(OR(records_master!$A2885="",ISNUMBER(MATCH(records_master!$M2885,lst_dedup_duplicate,0))),"",records_master!$A2885)</f>
        <v/>
      </c>
      <c r="B2885">
        <f>IF($A2885="","",records_master!$E2885)</f>
        <v/>
      </c>
      <c r="M2885">
        <f>IF($A2885="","",IF(AND(ISNUMBER(MATCH(C2885,lst_FT_sci_excl,0)),D2885=""),"MISSING FT CODE",IF(AND(NOT(ISNUMBER(MATCH(C2885,lst_FT_sci_excl,0))),D2885&lt;&gt;""),"CODE NOT ALLOWED FOR THIS DECISION","")))</f>
        <v/>
      </c>
    </row>
    <row r="2886">
      <c r="A2886">
        <f>IF(OR(records_master!$A2886="",ISNUMBER(MATCH(records_master!$M2886,lst_dedup_duplicate,0))),"",records_master!$A2886)</f>
        <v/>
      </c>
      <c r="B2886">
        <f>IF($A2886="","",records_master!$E2886)</f>
        <v/>
      </c>
      <c r="M2886">
        <f>IF($A2886="","",IF(AND(ISNUMBER(MATCH(C2886,lst_FT_sci_excl,0)),D2886=""),"MISSING FT CODE",IF(AND(NOT(ISNUMBER(MATCH(C2886,lst_FT_sci_excl,0))),D2886&lt;&gt;""),"CODE NOT ALLOWED FOR THIS DECISION","")))</f>
        <v/>
      </c>
    </row>
    <row r="2887">
      <c r="A2887">
        <f>IF(OR(records_master!$A2887="",ISNUMBER(MATCH(records_master!$M2887,lst_dedup_duplicate,0))),"",records_master!$A2887)</f>
        <v/>
      </c>
      <c r="B2887">
        <f>IF($A2887="","",records_master!$E2887)</f>
        <v/>
      </c>
      <c r="M2887">
        <f>IF($A2887="","",IF(AND(ISNUMBER(MATCH(C2887,lst_FT_sci_excl,0)),D2887=""),"MISSING FT CODE",IF(AND(NOT(ISNUMBER(MATCH(C2887,lst_FT_sci_excl,0))),D2887&lt;&gt;""),"CODE NOT ALLOWED FOR THIS DECISION","")))</f>
        <v/>
      </c>
    </row>
    <row r="2888">
      <c r="A2888">
        <f>IF(OR(records_master!$A2888="",ISNUMBER(MATCH(records_master!$M2888,lst_dedup_duplicate,0))),"",records_master!$A2888)</f>
        <v/>
      </c>
      <c r="B2888">
        <f>IF($A2888="","",records_master!$E2888)</f>
        <v/>
      </c>
      <c r="M2888">
        <f>IF($A2888="","",IF(AND(ISNUMBER(MATCH(C2888,lst_FT_sci_excl,0)),D2888=""),"MISSING FT CODE",IF(AND(NOT(ISNUMBER(MATCH(C2888,lst_FT_sci_excl,0))),D2888&lt;&gt;""),"CODE NOT ALLOWED FOR THIS DECISION","")))</f>
        <v/>
      </c>
    </row>
    <row r="2889">
      <c r="A2889">
        <f>IF(OR(records_master!$A2889="",ISNUMBER(MATCH(records_master!$M2889,lst_dedup_duplicate,0))),"",records_master!$A2889)</f>
        <v/>
      </c>
      <c r="B2889">
        <f>IF($A2889="","",records_master!$E2889)</f>
        <v/>
      </c>
      <c r="M2889">
        <f>IF($A2889="","",IF(AND(ISNUMBER(MATCH(C2889,lst_FT_sci_excl,0)),D2889=""),"MISSING FT CODE",IF(AND(NOT(ISNUMBER(MATCH(C2889,lst_FT_sci_excl,0))),D2889&lt;&gt;""),"CODE NOT ALLOWED FOR THIS DECISION","")))</f>
        <v/>
      </c>
    </row>
    <row r="2890">
      <c r="A2890">
        <f>IF(OR(records_master!$A2890="",ISNUMBER(MATCH(records_master!$M2890,lst_dedup_duplicate,0))),"",records_master!$A2890)</f>
        <v/>
      </c>
      <c r="B2890">
        <f>IF($A2890="","",records_master!$E2890)</f>
        <v/>
      </c>
      <c r="M2890">
        <f>IF($A2890="","",IF(AND(ISNUMBER(MATCH(C2890,lst_FT_sci_excl,0)),D2890=""),"MISSING FT CODE",IF(AND(NOT(ISNUMBER(MATCH(C2890,lst_FT_sci_excl,0))),D2890&lt;&gt;""),"CODE NOT ALLOWED FOR THIS DECISION","")))</f>
        <v/>
      </c>
    </row>
    <row r="2891">
      <c r="A2891">
        <f>IF(OR(records_master!$A2891="",ISNUMBER(MATCH(records_master!$M2891,lst_dedup_duplicate,0))),"",records_master!$A2891)</f>
        <v/>
      </c>
      <c r="B2891">
        <f>IF($A2891="","",records_master!$E2891)</f>
        <v/>
      </c>
      <c r="M2891">
        <f>IF($A2891="","",IF(AND(ISNUMBER(MATCH(C2891,lst_FT_sci_excl,0)),D2891=""),"MISSING FT CODE",IF(AND(NOT(ISNUMBER(MATCH(C2891,lst_FT_sci_excl,0))),D2891&lt;&gt;""),"CODE NOT ALLOWED FOR THIS DECISION","")))</f>
        <v/>
      </c>
    </row>
    <row r="2892">
      <c r="A2892">
        <f>IF(OR(records_master!$A2892="",ISNUMBER(MATCH(records_master!$M2892,lst_dedup_duplicate,0))),"",records_master!$A2892)</f>
        <v/>
      </c>
      <c r="B2892">
        <f>IF($A2892="","",records_master!$E2892)</f>
        <v/>
      </c>
      <c r="M2892">
        <f>IF($A2892="","",IF(AND(ISNUMBER(MATCH(C2892,lst_FT_sci_excl,0)),D2892=""),"MISSING FT CODE",IF(AND(NOT(ISNUMBER(MATCH(C2892,lst_FT_sci_excl,0))),D2892&lt;&gt;""),"CODE NOT ALLOWED FOR THIS DECISION","")))</f>
        <v/>
      </c>
    </row>
    <row r="2893">
      <c r="A2893">
        <f>IF(OR(records_master!$A2893="",ISNUMBER(MATCH(records_master!$M2893,lst_dedup_duplicate,0))),"",records_master!$A2893)</f>
        <v/>
      </c>
      <c r="B2893">
        <f>IF($A2893="","",records_master!$E2893)</f>
        <v/>
      </c>
      <c r="M2893">
        <f>IF($A2893="","",IF(AND(ISNUMBER(MATCH(C2893,lst_FT_sci_excl,0)),D2893=""),"MISSING FT CODE",IF(AND(NOT(ISNUMBER(MATCH(C2893,lst_FT_sci_excl,0))),D2893&lt;&gt;""),"CODE NOT ALLOWED FOR THIS DECISION","")))</f>
        <v/>
      </c>
    </row>
    <row r="2894">
      <c r="A2894">
        <f>IF(OR(records_master!$A2894="",ISNUMBER(MATCH(records_master!$M2894,lst_dedup_duplicate,0))),"",records_master!$A2894)</f>
        <v/>
      </c>
      <c r="B2894">
        <f>IF($A2894="","",records_master!$E2894)</f>
        <v/>
      </c>
      <c r="M2894">
        <f>IF($A2894="","",IF(AND(ISNUMBER(MATCH(C2894,lst_FT_sci_excl,0)),D2894=""),"MISSING FT CODE",IF(AND(NOT(ISNUMBER(MATCH(C2894,lst_FT_sci_excl,0))),D2894&lt;&gt;""),"CODE NOT ALLOWED FOR THIS DECISION","")))</f>
        <v/>
      </c>
    </row>
    <row r="2895">
      <c r="A2895">
        <f>IF(OR(records_master!$A2895="",ISNUMBER(MATCH(records_master!$M2895,lst_dedup_duplicate,0))),"",records_master!$A2895)</f>
        <v/>
      </c>
      <c r="B2895">
        <f>IF($A2895="","",records_master!$E2895)</f>
        <v/>
      </c>
      <c r="M2895">
        <f>IF($A2895="","",IF(AND(ISNUMBER(MATCH(C2895,lst_FT_sci_excl,0)),D2895=""),"MISSING FT CODE",IF(AND(NOT(ISNUMBER(MATCH(C2895,lst_FT_sci_excl,0))),D2895&lt;&gt;""),"CODE NOT ALLOWED FOR THIS DECISION","")))</f>
        <v/>
      </c>
    </row>
    <row r="2896">
      <c r="A2896">
        <f>IF(OR(records_master!$A2896="",ISNUMBER(MATCH(records_master!$M2896,lst_dedup_duplicate,0))),"",records_master!$A2896)</f>
        <v/>
      </c>
      <c r="B2896">
        <f>IF($A2896="","",records_master!$E2896)</f>
        <v/>
      </c>
      <c r="M2896">
        <f>IF($A2896="","",IF(AND(ISNUMBER(MATCH(C2896,lst_FT_sci_excl,0)),D2896=""),"MISSING FT CODE",IF(AND(NOT(ISNUMBER(MATCH(C2896,lst_FT_sci_excl,0))),D2896&lt;&gt;""),"CODE NOT ALLOWED FOR THIS DECISION","")))</f>
        <v/>
      </c>
    </row>
    <row r="2897">
      <c r="A2897">
        <f>IF(OR(records_master!$A2897="",ISNUMBER(MATCH(records_master!$M2897,lst_dedup_duplicate,0))),"",records_master!$A2897)</f>
        <v/>
      </c>
      <c r="B2897">
        <f>IF($A2897="","",records_master!$E2897)</f>
        <v/>
      </c>
      <c r="M2897">
        <f>IF($A2897="","",IF(AND(ISNUMBER(MATCH(C2897,lst_FT_sci_excl,0)),D2897=""),"MISSING FT CODE",IF(AND(NOT(ISNUMBER(MATCH(C2897,lst_FT_sci_excl,0))),D2897&lt;&gt;""),"CODE NOT ALLOWED FOR THIS DECISION","")))</f>
        <v/>
      </c>
    </row>
    <row r="2898">
      <c r="A2898">
        <f>IF(OR(records_master!$A2898="",ISNUMBER(MATCH(records_master!$M2898,lst_dedup_duplicate,0))),"",records_master!$A2898)</f>
        <v/>
      </c>
      <c r="B2898">
        <f>IF($A2898="","",records_master!$E2898)</f>
        <v/>
      </c>
      <c r="M2898">
        <f>IF($A2898="","",IF(AND(ISNUMBER(MATCH(C2898,lst_FT_sci_excl,0)),D2898=""),"MISSING FT CODE",IF(AND(NOT(ISNUMBER(MATCH(C2898,lst_FT_sci_excl,0))),D2898&lt;&gt;""),"CODE NOT ALLOWED FOR THIS DECISION","")))</f>
        <v/>
      </c>
    </row>
    <row r="2899">
      <c r="A2899">
        <f>IF(OR(records_master!$A2899="",ISNUMBER(MATCH(records_master!$M2899,lst_dedup_duplicate,0))),"",records_master!$A2899)</f>
        <v/>
      </c>
      <c r="B2899">
        <f>IF($A2899="","",records_master!$E2899)</f>
        <v/>
      </c>
      <c r="M2899">
        <f>IF($A2899="","",IF(AND(ISNUMBER(MATCH(C2899,lst_FT_sci_excl,0)),D2899=""),"MISSING FT CODE",IF(AND(NOT(ISNUMBER(MATCH(C2899,lst_FT_sci_excl,0))),D2899&lt;&gt;""),"CODE NOT ALLOWED FOR THIS DECISION","")))</f>
        <v/>
      </c>
    </row>
    <row r="2900">
      <c r="A2900">
        <f>IF(OR(records_master!$A2900="",ISNUMBER(MATCH(records_master!$M2900,lst_dedup_duplicate,0))),"",records_master!$A2900)</f>
        <v/>
      </c>
      <c r="B2900">
        <f>IF($A2900="","",records_master!$E2900)</f>
        <v/>
      </c>
      <c r="M2900">
        <f>IF($A2900="","",IF(AND(ISNUMBER(MATCH(C2900,lst_FT_sci_excl,0)),D2900=""),"MISSING FT CODE",IF(AND(NOT(ISNUMBER(MATCH(C2900,lst_FT_sci_excl,0))),D2900&lt;&gt;""),"CODE NOT ALLOWED FOR THIS DECISION","")))</f>
        <v/>
      </c>
    </row>
    <row r="2901">
      <c r="A2901">
        <f>IF(OR(records_master!$A2901="",ISNUMBER(MATCH(records_master!$M2901,lst_dedup_duplicate,0))),"",records_master!$A2901)</f>
        <v/>
      </c>
      <c r="B2901">
        <f>IF($A2901="","",records_master!$E2901)</f>
        <v/>
      </c>
      <c r="M2901">
        <f>IF($A2901="","",IF(AND(ISNUMBER(MATCH(C2901,lst_FT_sci_excl,0)),D2901=""),"MISSING FT CODE",IF(AND(NOT(ISNUMBER(MATCH(C2901,lst_FT_sci_excl,0))),D2901&lt;&gt;""),"CODE NOT ALLOWED FOR THIS DECISION","")))</f>
        <v/>
      </c>
    </row>
    <row r="2902">
      <c r="A2902">
        <f>IF(OR(records_master!$A2902="",ISNUMBER(MATCH(records_master!$M2902,lst_dedup_duplicate,0))),"",records_master!$A2902)</f>
        <v/>
      </c>
      <c r="B2902">
        <f>IF($A2902="","",records_master!$E2902)</f>
        <v/>
      </c>
      <c r="M2902">
        <f>IF($A2902="","",IF(AND(ISNUMBER(MATCH(C2902,lst_FT_sci_excl,0)),D2902=""),"MISSING FT CODE",IF(AND(NOT(ISNUMBER(MATCH(C2902,lst_FT_sci_excl,0))),D2902&lt;&gt;""),"CODE NOT ALLOWED FOR THIS DECISION","")))</f>
        <v/>
      </c>
    </row>
    <row r="2903">
      <c r="A2903">
        <f>IF(OR(records_master!$A2903="",ISNUMBER(MATCH(records_master!$M2903,lst_dedup_duplicate,0))),"",records_master!$A2903)</f>
        <v/>
      </c>
      <c r="B2903">
        <f>IF($A2903="","",records_master!$E2903)</f>
        <v/>
      </c>
      <c r="M2903">
        <f>IF($A2903="","",IF(AND(ISNUMBER(MATCH(C2903,lst_FT_sci_excl,0)),D2903=""),"MISSING FT CODE",IF(AND(NOT(ISNUMBER(MATCH(C2903,lst_FT_sci_excl,0))),D2903&lt;&gt;""),"CODE NOT ALLOWED FOR THIS DECISION","")))</f>
        <v/>
      </c>
    </row>
    <row r="2904">
      <c r="A2904">
        <f>IF(OR(records_master!$A2904="",ISNUMBER(MATCH(records_master!$M2904,lst_dedup_duplicate,0))),"",records_master!$A2904)</f>
        <v/>
      </c>
      <c r="B2904">
        <f>IF($A2904="","",records_master!$E2904)</f>
        <v/>
      </c>
      <c r="M2904">
        <f>IF($A2904="","",IF(AND(ISNUMBER(MATCH(C2904,lst_FT_sci_excl,0)),D2904=""),"MISSING FT CODE",IF(AND(NOT(ISNUMBER(MATCH(C2904,lst_FT_sci_excl,0))),D2904&lt;&gt;""),"CODE NOT ALLOWED FOR THIS DECISION","")))</f>
        <v/>
      </c>
    </row>
    <row r="2905">
      <c r="A2905">
        <f>IF(OR(records_master!$A2905="",ISNUMBER(MATCH(records_master!$M2905,lst_dedup_duplicate,0))),"",records_master!$A2905)</f>
        <v/>
      </c>
      <c r="B2905">
        <f>IF($A2905="","",records_master!$E2905)</f>
        <v/>
      </c>
      <c r="M2905">
        <f>IF($A2905="","",IF(AND(ISNUMBER(MATCH(C2905,lst_FT_sci_excl,0)),D2905=""),"MISSING FT CODE",IF(AND(NOT(ISNUMBER(MATCH(C2905,lst_FT_sci_excl,0))),D2905&lt;&gt;""),"CODE NOT ALLOWED FOR THIS DECISION","")))</f>
        <v/>
      </c>
    </row>
    <row r="2906">
      <c r="A2906">
        <f>IF(OR(records_master!$A2906="",ISNUMBER(MATCH(records_master!$M2906,lst_dedup_duplicate,0))),"",records_master!$A2906)</f>
        <v/>
      </c>
      <c r="B2906">
        <f>IF($A2906="","",records_master!$E2906)</f>
        <v/>
      </c>
      <c r="M2906">
        <f>IF($A2906="","",IF(AND(ISNUMBER(MATCH(C2906,lst_FT_sci_excl,0)),D2906=""),"MISSING FT CODE",IF(AND(NOT(ISNUMBER(MATCH(C2906,lst_FT_sci_excl,0))),D2906&lt;&gt;""),"CODE NOT ALLOWED FOR THIS DECISION","")))</f>
        <v/>
      </c>
    </row>
    <row r="2907">
      <c r="A2907">
        <f>IF(OR(records_master!$A2907="",ISNUMBER(MATCH(records_master!$M2907,lst_dedup_duplicate,0))),"",records_master!$A2907)</f>
        <v/>
      </c>
      <c r="B2907">
        <f>IF($A2907="","",records_master!$E2907)</f>
        <v/>
      </c>
      <c r="M2907">
        <f>IF($A2907="","",IF(AND(ISNUMBER(MATCH(C2907,lst_FT_sci_excl,0)),D2907=""),"MISSING FT CODE",IF(AND(NOT(ISNUMBER(MATCH(C2907,lst_FT_sci_excl,0))),D2907&lt;&gt;""),"CODE NOT ALLOWED FOR THIS DECISION","")))</f>
        <v/>
      </c>
    </row>
    <row r="2908">
      <c r="A2908">
        <f>IF(OR(records_master!$A2908="",ISNUMBER(MATCH(records_master!$M2908,lst_dedup_duplicate,0))),"",records_master!$A2908)</f>
        <v/>
      </c>
      <c r="B2908">
        <f>IF($A2908="","",records_master!$E2908)</f>
        <v/>
      </c>
      <c r="M2908">
        <f>IF($A2908="","",IF(AND(ISNUMBER(MATCH(C2908,lst_FT_sci_excl,0)),D2908=""),"MISSING FT CODE",IF(AND(NOT(ISNUMBER(MATCH(C2908,lst_FT_sci_excl,0))),D2908&lt;&gt;""),"CODE NOT ALLOWED FOR THIS DECISION","")))</f>
        <v/>
      </c>
    </row>
    <row r="2909">
      <c r="A2909">
        <f>IF(OR(records_master!$A2909="",ISNUMBER(MATCH(records_master!$M2909,lst_dedup_duplicate,0))),"",records_master!$A2909)</f>
        <v/>
      </c>
      <c r="B2909">
        <f>IF($A2909="","",records_master!$E2909)</f>
        <v/>
      </c>
      <c r="M2909">
        <f>IF($A2909="","",IF(AND(ISNUMBER(MATCH(C2909,lst_FT_sci_excl,0)),D2909=""),"MISSING FT CODE",IF(AND(NOT(ISNUMBER(MATCH(C2909,lst_FT_sci_excl,0))),D2909&lt;&gt;""),"CODE NOT ALLOWED FOR THIS DECISION","")))</f>
        <v/>
      </c>
    </row>
    <row r="2910">
      <c r="A2910">
        <f>IF(OR(records_master!$A2910="",ISNUMBER(MATCH(records_master!$M2910,lst_dedup_duplicate,0))),"",records_master!$A2910)</f>
        <v/>
      </c>
      <c r="B2910">
        <f>IF($A2910="","",records_master!$E2910)</f>
        <v/>
      </c>
      <c r="M2910">
        <f>IF($A2910="","",IF(AND(ISNUMBER(MATCH(C2910,lst_FT_sci_excl,0)),D2910=""),"MISSING FT CODE",IF(AND(NOT(ISNUMBER(MATCH(C2910,lst_FT_sci_excl,0))),D2910&lt;&gt;""),"CODE NOT ALLOWED FOR THIS DECISION","")))</f>
        <v/>
      </c>
    </row>
    <row r="2911">
      <c r="A2911">
        <f>IF(OR(records_master!$A2911="",ISNUMBER(MATCH(records_master!$M2911,lst_dedup_duplicate,0))),"",records_master!$A2911)</f>
        <v/>
      </c>
      <c r="B2911">
        <f>IF($A2911="","",records_master!$E2911)</f>
        <v/>
      </c>
      <c r="M2911">
        <f>IF($A2911="","",IF(AND(ISNUMBER(MATCH(C2911,lst_FT_sci_excl,0)),D2911=""),"MISSING FT CODE",IF(AND(NOT(ISNUMBER(MATCH(C2911,lst_FT_sci_excl,0))),D2911&lt;&gt;""),"CODE NOT ALLOWED FOR THIS DECISION","")))</f>
        <v/>
      </c>
    </row>
    <row r="2912">
      <c r="A2912">
        <f>IF(OR(records_master!$A2912="",ISNUMBER(MATCH(records_master!$M2912,lst_dedup_duplicate,0))),"",records_master!$A2912)</f>
        <v/>
      </c>
      <c r="B2912">
        <f>IF($A2912="","",records_master!$E2912)</f>
        <v/>
      </c>
      <c r="M2912">
        <f>IF($A2912="","",IF(AND(ISNUMBER(MATCH(C2912,lst_FT_sci_excl,0)),D2912=""),"MISSING FT CODE",IF(AND(NOT(ISNUMBER(MATCH(C2912,lst_FT_sci_excl,0))),D2912&lt;&gt;""),"CODE NOT ALLOWED FOR THIS DECISION","")))</f>
        <v/>
      </c>
    </row>
    <row r="2913">
      <c r="A2913">
        <f>IF(OR(records_master!$A2913="",ISNUMBER(MATCH(records_master!$M2913,lst_dedup_duplicate,0))),"",records_master!$A2913)</f>
        <v/>
      </c>
      <c r="B2913">
        <f>IF($A2913="","",records_master!$E2913)</f>
        <v/>
      </c>
      <c r="M2913">
        <f>IF($A2913="","",IF(AND(ISNUMBER(MATCH(C2913,lst_FT_sci_excl,0)),D2913=""),"MISSING FT CODE",IF(AND(NOT(ISNUMBER(MATCH(C2913,lst_FT_sci_excl,0))),D2913&lt;&gt;""),"CODE NOT ALLOWED FOR THIS DECISION","")))</f>
        <v/>
      </c>
    </row>
    <row r="2914">
      <c r="A2914">
        <f>IF(OR(records_master!$A2914="",ISNUMBER(MATCH(records_master!$M2914,lst_dedup_duplicate,0))),"",records_master!$A2914)</f>
        <v/>
      </c>
      <c r="B2914">
        <f>IF($A2914="","",records_master!$E2914)</f>
        <v/>
      </c>
      <c r="M2914">
        <f>IF($A2914="","",IF(AND(ISNUMBER(MATCH(C2914,lst_FT_sci_excl,0)),D2914=""),"MISSING FT CODE",IF(AND(NOT(ISNUMBER(MATCH(C2914,lst_FT_sci_excl,0))),D2914&lt;&gt;""),"CODE NOT ALLOWED FOR THIS DECISION","")))</f>
        <v/>
      </c>
    </row>
    <row r="2915">
      <c r="A2915">
        <f>IF(OR(records_master!$A2915="",ISNUMBER(MATCH(records_master!$M2915,lst_dedup_duplicate,0))),"",records_master!$A2915)</f>
        <v/>
      </c>
      <c r="B2915">
        <f>IF($A2915="","",records_master!$E2915)</f>
        <v/>
      </c>
      <c r="M2915">
        <f>IF($A2915="","",IF(AND(ISNUMBER(MATCH(C2915,lst_FT_sci_excl,0)),D2915=""),"MISSING FT CODE",IF(AND(NOT(ISNUMBER(MATCH(C2915,lst_FT_sci_excl,0))),D2915&lt;&gt;""),"CODE NOT ALLOWED FOR THIS DECISION","")))</f>
        <v/>
      </c>
    </row>
    <row r="2916">
      <c r="A2916">
        <f>IF(OR(records_master!$A2916="",ISNUMBER(MATCH(records_master!$M2916,lst_dedup_duplicate,0))),"",records_master!$A2916)</f>
        <v/>
      </c>
      <c r="B2916">
        <f>IF($A2916="","",records_master!$E2916)</f>
        <v/>
      </c>
      <c r="M2916">
        <f>IF($A2916="","",IF(AND(ISNUMBER(MATCH(C2916,lst_FT_sci_excl,0)),D2916=""),"MISSING FT CODE",IF(AND(NOT(ISNUMBER(MATCH(C2916,lst_FT_sci_excl,0))),D2916&lt;&gt;""),"CODE NOT ALLOWED FOR THIS DECISION","")))</f>
        <v/>
      </c>
    </row>
    <row r="2917">
      <c r="A2917">
        <f>IF(OR(records_master!$A2917="",ISNUMBER(MATCH(records_master!$M2917,lst_dedup_duplicate,0))),"",records_master!$A2917)</f>
        <v/>
      </c>
      <c r="B2917">
        <f>IF($A2917="","",records_master!$E2917)</f>
        <v/>
      </c>
      <c r="M2917">
        <f>IF($A2917="","",IF(AND(ISNUMBER(MATCH(C2917,lst_FT_sci_excl,0)),D2917=""),"MISSING FT CODE",IF(AND(NOT(ISNUMBER(MATCH(C2917,lst_FT_sci_excl,0))),D2917&lt;&gt;""),"CODE NOT ALLOWED FOR THIS DECISION","")))</f>
        <v/>
      </c>
    </row>
    <row r="2918">
      <c r="A2918">
        <f>IF(OR(records_master!$A2918="",ISNUMBER(MATCH(records_master!$M2918,lst_dedup_duplicate,0))),"",records_master!$A2918)</f>
        <v/>
      </c>
      <c r="B2918">
        <f>IF($A2918="","",records_master!$E2918)</f>
        <v/>
      </c>
      <c r="M2918">
        <f>IF($A2918="","",IF(AND(ISNUMBER(MATCH(C2918,lst_FT_sci_excl,0)),D2918=""),"MISSING FT CODE",IF(AND(NOT(ISNUMBER(MATCH(C2918,lst_FT_sci_excl,0))),D2918&lt;&gt;""),"CODE NOT ALLOWED FOR THIS DECISION","")))</f>
        <v/>
      </c>
    </row>
    <row r="2919">
      <c r="A2919">
        <f>IF(OR(records_master!$A2919="",ISNUMBER(MATCH(records_master!$M2919,lst_dedup_duplicate,0))),"",records_master!$A2919)</f>
        <v/>
      </c>
      <c r="B2919">
        <f>IF($A2919="","",records_master!$E2919)</f>
        <v/>
      </c>
      <c r="M2919">
        <f>IF($A2919="","",IF(AND(ISNUMBER(MATCH(C2919,lst_FT_sci_excl,0)),D2919=""),"MISSING FT CODE",IF(AND(NOT(ISNUMBER(MATCH(C2919,lst_FT_sci_excl,0))),D2919&lt;&gt;""),"CODE NOT ALLOWED FOR THIS DECISION","")))</f>
        <v/>
      </c>
    </row>
    <row r="2920">
      <c r="A2920">
        <f>IF(OR(records_master!$A2920="",ISNUMBER(MATCH(records_master!$M2920,lst_dedup_duplicate,0))),"",records_master!$A2920)</f>
        <v/>
      </c>
      <c r="B2920">
        <f>IF($A2920="","",records_master!$E2920)</f>
        <v/>
      </c>
      <c r="M2920">
        <f>IF($A2920="","",IF(AND(ISNUMBER(MATCH(C2920,lst_FT_sci_excl,0)),D2920=""),"MISSING FT CODE",IF(AND(NOT(ISNUMBER(MATCH(C2920,lst_FT_sci_excl,0))),D2920&lt;&gt;""),"CODE NOT ALLOWED FOR THIS DECISION","")))</f>
        <v/>
      </c>
    </row>
    <row r="2921">
      <c r="A2921">
        <f>IF(OR(records_master!$A2921="",ISNUMBER(MATCH(records_master!$M2921,lst_dedup_duplicate,0))),"",records_master!$A2921)</f>
        <v/>
      </c>
      <c r="B2921">
        <f>IF($A2921="","",records_master!$E2921)</f>
        <v/>
      </c>
      <c r="M2921">
        <f>IF($A2921="","",IF(AND(ISNUMBER(MATCH(C2921,lst_FT_sci_excl,0)),D2921=""),"MISSING FT CODE",IF(AND(NOT(ISNUMBER(MATCH(C2921,lst_FT_sci_excl,0))),D2921&lt;&gt;""),"CODE NOT ALLOWED FOR THIS DECISION","")))</f>
        <v/>
      </c>
    </row>
    <row r="2922">
      <c r="A2922">
        <f>IF(OR(records_master!$A2922="",ISNUMBER(MATCH(records_master!$M2922,lst_dedup_duplicate,0))),"",records_master!$A2922)</f>
        <v/>
      </c>
      <c r="B2922">
        <f>IF($A2922="","",records_master!$E2922)</f>
        <v/>
      </c>
      <c r="M2922">
        <f>IF($A2922="","",IF(AND(ISNUMBER(MATCH(C2922,lst_FT_sci_excl,0)),D2922=""),"MISSING FT CODE",IF(AND(NOT(ISNUMBER(MATCH(C2922,lst_FT_sci_excl,0))),D2922&lt;&gt;""),"CODE NOT ALLOWED FOR THIS DECISION","")))</f>
        <v/>
      </c>
    </row>
    <row r="2923">
      <c r="A2923">
        <f>IF(OR(records_master!$A2923="",ISNUMBER(MATCH(records_master!$M2923,lst_dedup_duplicate,0))),"",records_master!$A2923)</f>
        <v/>
      </c>
      <c r="B2923">
        <f>IF($A2923="","",records_master!$E2923)</f>
        <v/>
      </c>
      <c r="M2923">
        <f>IF($A2923="","",IF(AND(ISNUMBER(MATCH(C2923,lst_FT_sci_excl,0)),D2923=""),"MISSING FT CODE",IF(AND(NOT(ISNUMBER(MATCH(C2923,lst_FT_sci_excl,0))),D2923&lt;&gt;""),"CODE NOT ALLOWED FOR THIS DECISION","")))</f>
        <v/>
      </c>
    </row>
    <row r="2924">
      <c r="A2924">
        <f>IF(OR(records_master!$A2924="",ISNUMBER(MATCH(records_master!$M2924,lst_dedup_duplicate,0))),"",records_master!$A2924)</f>
        <v/>
      </c>
      <c r="B2924">
        <f>IF($A2924="","",records_master!$E2924)</f>
        <v/>
      </c>
      <c r="M2924">
        <f>IF($A2924="","",IF(AND(ISNUMBER(MATCH(C2924,lst_FT_sci_excl,0)),D2924=""),"MISSING FT CODE",IF(AND(NOT(ISNUMBER(MATCH(C2924,lst_FT_sci_excl,0))),D2924&lt;&gt;""),"CODE NOT ALLOWED FOR THIS DECISION","")))</f>
        <v/>
      </c>
    </row>
    <row r="2925">
      <c r="A2925">
        <f>IF(OR(records_master!$A2925="",ISNUMBER(MATCH(records_master!$M2925,lst_dedup_duplicate,0))),"",records_master!$A2925)</f>
        <v/>
      </c>
      <c r="B2925">
        <f>IF($A2925="","",records_master!$E2925)</f>
        <v/>
      </c>
      <c r="M2925">
        <f>IF($A2925="","",IF(AND(ISNUMBER(MATCH(C2925,lst_FT_sci_excl,0)),D2925=""),"MISSING FT CODE",IF(AND(NOT(ISNUMBER(MATCH(C2925,lst_FT_sci_excl,0))),D2925&lt;&gt;""),"CODE NOT ALLOWED FOR THIS DECISION","")))</f>
        <v/>
      </c>
    </row>
    <row r="2926">
      <c r="A2926">
        <f>IF(OR(records_master!$A2926="",ISNUMBER(MATCH(records_master!$M2926,lst_dedup_duplicate,0))),"",records_master!$A2926)</f>
        <v/>
      </c>
      <c r="B2926">
        <f>IF($A2926="","",records_master!$E2926)</f>
        <v/>
      </c>
      <c r="M2926">
        <f>IF($A2926="","",IF(AND(ISNUMBER(MATCH(C2926,lst_FT_sci_excl,0)),D2926=""),"MISSING FT CODE",IF(AND(NOT(ISNUMBER(MATCH(C2926,lst_FT_sci_excl,0))),D2926&lt;&gt;""),"CODE NOT ALLOWED FOR THIS DECISION","")))</f>
        <v/>
      </c>
    </row>
    <row r="2927">
      <c r="A2927">
        <f>IF(OR(records_master!$A2927="",ISNUMBER(MATCH(records_master!$M2927,lst_dedup_duplicate,0))),"",records_master!$A2927)</f>
        <v/>
      </c>
      <c r="B2927">
        <f>IF($A2927="","",records_master!$E2927)</f>
        <v/>
      </c>
      <c r="M2927">
        <f>IF($A2927="","",IF(AND(ISNUMBER(MATCH(C2927,lst_FT_sci_excl,0)),D2927=""),"MISSING FT CODE",IF(AND(NOT(ISNUMBER(MATCH(C2927,lst_FT_sci_excl,0))),D2927&lt;&gt;""),"CODE NOT ALLOWED FOR THIS DECISION","")))</f>
        <v/>
      </c>
    </row>
    <row r="2928">
      <c r="A2928">
        <f>IF(OR(records_master!$A2928="",ISNUMBER(MATCH(records_master!$M2928,lst_dedup_duplicate,0))),"",records_master!$A2928)</f>
        <v/>
      </c>
      <c r="B2928">
        <f>IF($A2928="","",records_master!$E2928)</f>
        <v/>
      </c>
      <c r="M2928">
        <f>IF($A2928="","",IF(AND(ISNUMBER(MATCH(C2928,lst_FT_sci_excl,0)),D2928=""),"MISSING FT CODE",IF(AND(NOT(ISNUMBER(MATCH(C2928,lst_FT_sci_excl,0))),D2928&lt;&gt;""),"CODE NOT ALLOWED FOR THIS DECISION","")))</f>
        <v/>
      </c>
    </row>
    <row r="2929">
      <c r="A2929">
        <f>IF(OR(records_master!$A2929="",ISNUMBER(MATCH(records_master!$M2929,lst_dedup_duplicate,0))),"",records_master!$A2929)</f>
        <v/>
      </c>
      <c r="B2929">
        <f>IF($A2929="","",records_master!$E2929)</f>
        <v/>
      </c>
      <c r="M2929">
        <f>IF($A2929="","",IF(AND(ISNUMBER(MATCH(C2929,lst_FT_sci_excl,0)),D2929=""),"MISSING FT CODE",IF(AND(NOT(ISNUMBER(MATCH(C2929,lst_FT_sci_excl,0))),D2929&lt;&gt;""),"CODE NOT ALLOWED FOR THIS DECISION","")))</f>
        <v/>
      </c>
    </row>
    <row r="2930">
      <c r="A2930">
        <f>IF(OR(records_master!$A2930="",ISNUMBER(MATCH(records_master!$M2930,lst_dedup_duplicate,0))),"",records_master!$A2930)</f>
        <v/>
      </c>
      <c r="B2930">
        <f>IF($A2930="","",records_master!$E2930)</f>
        <v/>
      </c>
      <c r="M2930">
        <f>IF($A2930="","",IF(AND(ISNUMBER(MATCH(C2930,lst_FT_sci_excl,0)),D2930=""),"MISSING FT CODE",IF(AND(NOT(ISNUMBER(MATCH(C2930,lst_FT_sci_excl,0))),D2930&lt;&gt;""),"CODE NOT ALLOWED FOR THIS DECISION","")))</f>
        <v/>
      </c>
    </row>
    <row r="2931">
      <c r="A2931">
        <f>IF(OR(records_master!$A2931="",ISNUMBER(MATCH(records_master!$M2931,lst_dedup_duplicate,0))),"",records_master!$A2931)</f>
        <v/>
      </c>
      <c r="B2931">
        <f>IF($A2931="","",records_master!$E2931)</f>
        <v/>
      </c>
      <c r="M2931">
        <f>IF($A2931="","",IF(AND(ISNUMBER(MATCH(C2931,lst_FT_sci_excl,0)),D2931=""),"MISSING FT CODE",IF(AND(NOT(ISNUMBER(MATCH(C2931,lst_FT_sci_excl,0))),D2931&lt;&gt;""),"CODE NOT ALLOWED FOR THIS DECISION","")))</f>
        <v/>
      </c>
    </row>
    <row r="2932">
      <c r="A2932">
        <f>IF(OR(records_master!$A2932="",ISNUMBER(MATCH(records_master!$M2932,lst_dedup_duplicate,0))),"",records_master!$A2932)</f>
        <v/>
      </c>
      <c r="B2932">
        <f>IF($A2932="","",records_master!$E2932)</f>
        <v/>
      </c>
      <c r="M2932">
        <f>IF($A2932="","",IF(AND(ISNUMBER(MATCH(C2932,lst_FT_sci_excl,0)),D2932=""),"MISSING FT CODE",IF(AND(NOT(ISNUMBER(MATCH(C2932,lst_FT_sci_excl,0))),D2932&lt;&gt;""),"CODE NOT ALLOWED FOR THIS DECISION","")))</f>
        <v/>
      </c>
    </row>
    <row r="2933">
      <c r="A2933">
        <f>IF(OR(records_master!$A2933="",ISNUMBER(MATCH(records_master!$M2933,lst_dedup_duplicate,0))),"",records_master!$A2933)</f>
        <v/>
      </c>
      <c r="B2933">
        <f>IF($A2933="","",records_master!$E2933)</f>
        <v/>
      </c>
      <c r="M2933">
        <f>IF($A2933="","",IF(AND(ISNUMBER(MATCH(C2933,lst_FT_sci_excl,0)),D2933=""),"MISSING FT CODE",IF(AND(NOT(ISNUMBER(MATCH(C2933,lst_FT_sci_excl,0))),D2933&lt;&gt;""),"CODE NOT ALLOWED FOR THIS DECISION","")))</f>
        <v/>
      </c>
    </row>
    <row r="2934">
      <c r="A2934">
        <f>IF(OR(records_master!$A2934="",ISNUMBER(MATCH(records_master!$M2934,lst_dedup_duplicate,0))),"",records_master!$A2934)</f>
        <v/>
      </c>
      <c r="B2934">
        <f>IF($A2934="","",records_master!$E2934)</f>
        <v/>
      </c>
      <c r="M2934">
        <f>IF($A2934="","",IF(AND(ISNUMBER(MATCH(C2934,lst_FT_sci_excl,0)),D2934=""),"MISSING FT CODE",IF(AND(NOT(ISNUMBER(MATCH(C2934,lst_FT_sci_excl,0))),D2934&lt;&gt;""),"CODE NOT ALLOWED FOR THIS DECISION","")))</f>
        <v/>
      </c>
    </row>
    <row r="2935">
      <c r="A2935">
        <f>IF(OR(records_master!$A2935="",ISNUMBER(MATCH(records_master!$M2935,lst_dedup_duplicate,0))),"",records_master!$A2935)</f>
        <v/>
      </c>
      <c r="B2935">
        <f>IF($A2935="","",records_master!$E2935)</f>
        <v/>
      </c>
      <c r="M2935">
        <f>IF($A2935="","",IF(AND(ISNUMBER(MATCH(C2935,lst_FT_sci_excl,0)),D2935=""),"MISSING FT CODE",IF(AND(NOT(ISNUMBER(MATCH(C2935,lst_FT_sci_excl,0))),D2935&lt;&gt;""),"CODE NOT ALLOWED FOR THIS DECISION","")))</f>
        <v/>
      </c>
    </row>
    <row r="2936">
      <c r="A2936">
        <f>IF(OR(records_master!$A2936="",ISNUMBER(MATCH(records_master!$M2936,lst_dedup_duplicate,0))),"",records_master!$A2936)</f>
        <v/>
      </c>
      <c r="B2936">
        <f>IF($A2936="","",records_master!$E2936)</f>
        <v/>
      </c>
      <c r="M2936">
        <f>IF($A2936="","",IF(AND(ISNUMBER(MATCH(C2936,lst_FT_sci_excl,0)),D2936=""),"MISSING FT CODE",IF(AND(NOT(ISNUMBER(MATCH(C2936,lst_FT_sci_excl,0))),D2936&lt;&gt;""),"CODE NOT ALLOWED FOR THIS DECISION","")))</f>
        <v/>
      </c>
    </row>
    <row r="2937">
      <c r="A2937">
        <f>IF(OR(records_master!$A2937="",ISNUMBER(MATCH(records_master!$M2937,lst_dedup_duplicate,0))),"",records_master!$A2937)</f>
        <v/>
      </c>
      <c r="B2937">
        <f>IF($A2937="","",records_master!$E2937)</f>
        <v/>
      </c>
      <c r="M2937">
        <f>IF($A2937="","",IF(AND(ISNUMBER(MATCH(C2937,lst_FT_sci_excl,0)),D2937=""),"MISSING FT CODE",IF(AND(NOT(ISNUMBER(MATCH(C2937,lst_FT_sci_excl,0))),D2937&lt;&gt;""),"CODE NOT ALLOWED FOR THIS DECISION","")))</f>
        <v/>
      </c>
    </row>
    <row r="2938">
      <c r="A2938">
        <f>IF(OR(records_master!$A2938="",ISNUMBER(MATCH(records_master!$M2938,lst_dedup_duplicate,0))),"",records_master!$A2938)</f>
        <v/>
      </c>
      <c r="B2938">
        <f>IF($A2938="","",records_master!$E2938)</f>
        <v/>
      </c>
      <c r="M2938">
        <f>IF($A2938="","",IF(AND(ISNUMBER(MATCH(C2938,lst_FT_sci_excl,0)),D2938=""),"MISSING FT CODE",IF(AND(NOT(ISNUMBER(MATCH(C2938,lst_FT_sci_excl,0))),D2938&lt;&gt;""),"CODE NOT ALLOWED FOR THIS DECISION","")))</f>
        <v/>
      </c>
    </row>
    <row r="2939">
      <c r="A2939">
        <f>IF(OR(records_master!$A2939="",ISNUMBER(MATCH(records_master!$M2939,lst_dedup_duplicate,0))),"",records_master!$A2939)</f>
        <v/>
      </c>
      <c r="B2939">
        <f>IF($A2939="","",records_master!$E2939)</f>
        <v/>
      </c>
      <c r="M2939">
        <f>IF($A2939="","",IF(AND(ISNUMBER(MATCH(C2939,lst_FT_sci_excl,0)),D2939=""),"MISSING FT CODE",IF(AND(NOT(ISNUMBER(MATCH(C2939,lst_FT_sci_excl,0))),D2939&lt;&gt;""),"CODE NOT ALLOWED FOR THIS DECISION","")))</f>
        <v/>
      </c>
    </row>
    <row r="2940">
      <c r="A2940">
        <f>IF(OR(records_master!$A2940="",ISNUMBER(MATCH(records_master!$M2940,lst_dedup_duplicate,0))),"",records_master!$A2940)</f>
        <v/>
      </c>
      <c r="B2940">
        <f>IF($A2940="","",records_master!$E2940)</f>
        <v/>
      </c>
      <c r="M2940">
        <f>IF($A2940="","",IF(AND(ISNUMBER(MATCH(C2940,lst_FT_sci_excl,0)),D2940=""),"MISSING FT CODE",IF(AND(NOT(ISNUMBER(MATCH(C2940,lst_FT_sci_excl,0))),D2940&lt;&gt;""),"CODE NOT ALLOWED FOR THIS DECISION","")))</f>
        <v/>
      </c>
    </row>
    <row r="2941">
      <c r="A2941">
        <f>IF(OR(records_master!$A2941="",ISNUMBER(MATCH(records_master!$M2941,lst_dedup_duplicate,0))),"",records_master!$A2941)</f>
        <v/>
      </c>
      <c r="B2941">
        <f>IF($A2941="","",records_master!$E2941)</f>
        <v/>
      </c>
      <c r="M2941">
        <f>IF($A2941="","",IF(AND(ISNUMBER(MATCH(C2941,lst_FT_sci_excl,0)),D2941=""),"MISSING FT CODE",IF(AND(NOT(ISNUMBER(MATCH(C2941,lst_FT_sci_excl,0))),D2941&lt;&gt;""),"CODE NOT ALLOWED FOR THIS DECISION","")))</f>
        <v/>
      </c>
    </row>
    <row r="2942">
      <c r="A2942">
        <f>IF(OR(records_master!$A2942="",ISNUMBER(MATCH(records_master!$M2942,lst_dedup_duplicate,0))),"",records_master!$A2942)</f>
        <v/>
      </c>
      <c r="B2942">
        <f>IF($A2942="","",records_master!$E2942)</f>
        <v/>
      </c>
      <c r="M2942">
        <f>IF($A2942="","",IF(AND(ISNUMBER(MATCH(C2942,lst_FT_sci_excl,0)),D2942=""),"MISSING FT CODE",IF(AND(NOT(ISNUMBER(MATCH(C2942,lst_FT_sci_excl,0))),D2942&lt;&gt;""),"CODE NOT ALLOWED FOR THIS DECISION","")))</f>
        <v/>
      </c>
    </row>
    <row r="2943">
      <c r="A2943">
        <f>IF(OR(records_master!$A2943="",ISNUMBER(MATCH(records_master!$M2943,lst_dedup_duplicate,0))),"",records_master!$A2943)</f>
        <v/>
      </c>
      <c r="B2943">
        <f>IF($A2943="","",records_master!$E2943)</f>
        <v/>
      </c>
      <c r="M2943">
        <f>IF($A2943="","",IF(AND(ISNUMBER(MATCH(C2943,lst_FT_sci_excl,0)),D2943=""),"MISSING FT CODE",IF(AND(NOT(ISNUMBER(MATCH(C2943,lst_FT_sci_excl,0))),D2943&lt;&gt;""),"CODE NOT ALLOWED FOR THIS DECISION","")))</f>
        <v/>
      </c>
    </row>
    <row r="2944">
      <c r="A2944">
        <f>IF(OR(records_master!$A2944="",ISNUMBER(MATCH(records_master!$M2944,lst_dedup_duplicate,0))),"",records_master!$A2944)</f>
        <v/>
      </c>
      <c r="B2944">
        <f>IF($A2944="","",records_master!$E2944)</f>
        <v/>
      </c>
      <c r="M2944">
        <f>IF($A2944="","",IF(AND(ISNUMBER(MATCH(C2944,lst_FT_sci_excl,0)),D2944=""),"MISSING FT CODE",IF(AND(NOT(ISNUMBER(MATCH(C2944,lst_FT_sci_excl,0))),D2944&lt;&gt;""),"CODE NOT ALLOWED FOR THIS DECISION","")))</f>
        <v/>
      </c>
    </row>
    <row r="2945">
      <c r="A2945">
        <f>IF(OR(records_master!$A2945="",ISNUMBER(MATCH(records_master!$M2945,lst_dedup_duplicate,0))),"",records_master!$A2945)</f>
        <v/>
      </c>
      <c r="B2945">
        <f>IF($A2945="","",records_master!$E2945)</f>
        <v/>
      </c>
      <c r="M2945">
        <f>IF($A2945="","",IF(AND(ISNUMBER(MATCH(C2945,lst_FT_sci_excl,0)),D2945=""),"MISSING FT CODE",IF(AND(NOT(ISNUMBER(MATCH(C2945,lst_FT_sci_excl,0))),D2945&lt;&gt;""),"CODE NOT ALLOWED FOR THIS DECISION","")))</f>
        <v/>
      </c>
    </row>
    <row r="2946">
      <c r="A2946">
        <f>IF(OR(records_master!$A2946="",ISNUMBER(MATCH(records_master!$M2946,lst_dedup_duplicate,0))),"",records_master!$A2946)</f>
        <v/>
      </c>
      <c r="B2946">
        <f>IF($A2946="","",records_master!$E2946)</f>
        <v/>
      </c>
      <c r="M2946">
        <f>IF($A2946="","",IF(AND(ISNUMBER(MATCH(C2946,lst_FT_sci_excl,0)),D2946=""),"MISSING FT CODE",IF(AND(NOT(ISNUMBER(MATCH(C2946,lst_FT_sci_excl,0))),D2946&lt;&gt;""),"CODE NOT ALLOWED FOR THIS DECISION","")))</f>
        <v/>
      </c>
    </row>
    <row r="2947">
      <c r="A2947">
        <f>IF(OR(records_master!$A2947="",ISNUMBER(MATCH(records_master!$M2947,lst_dedup_duplicate,0))),"",records_master!$A2947)</f>
        <v/>
      </c>
      <c r="B2947">
        <f>IF($A2947="","",records_master!$E2947)</f>
        <v/>
      </c>
      <c r="M2947">
        <f>IF($A2947="","",IF(AND(ISNUMBER(MATCH(C2947,lst_FT_sci_excl,0)),D2947=""),"MISSING FT CODE",IF(AND(NOT(ISNUMBER(MATCH(C2947,lst_FT_sci_excl,0))),D2947&lt;&gt;""),"CODE NOT ALLOWED FOR THIS DECISION","")))</f>
        <v/>
      </c>
    </row>
    <row r="2948">
      <c r="A2948">
        <f>IF(OR(records_master!$A2948="",ISNUMBER(MATCH(records_master!$M2948,lst_dedup_duplicate,0))),"",records_master!$A2948)</f>
        <v/>
      </c>
      <c r="B2948">
        <f>IF($A2948="","",records_master!$E2948)</f>
        <v/>
      </c>
      <c r="M2948">
        <f>IF($A2948="","",IF(AND(ISNUMBER(MATCH(C2948,lst_FT_sci_excl,0)),D2948=""),"MISSING FT CODE",IF(AND(NOT(ISNUMBER(MATCH(C2948,lst_FT_sci_excl,0))),D2948&lt;&gt;""),"CODE NOT ALLOWED FOR THIS DECISION","")))</f>
        <v/>
      </c>
    </row>
    <row r="2949">
      <c r="A2949">
        <f>IF(OR(records_master!$A2949="",ISNUMBER(MATCH(records_master!$M2949,lst_dedup_duplicate,0))),"",records_master!$A2949)</f>
        <v/>
      </c>
      <c r="B2949">
        <f>IF($A2949="","",records_master!$E2949)</f>
        <v/>
      </c>
      <c r="M2949">
        <f>IF($A2949="","",IF(AND(ISNUMBER(MATCH(C2949,lst_FT_sci_excl,0)),D2949=""),"MISSING FT CODE",IF(AND(NOT(ISNUMBER(MATCH(C2949,lst_FT_sci_excl,0))),D2949&lt;&gt;""),"CODE NOT ALLOWED FOR THIS DECISION","")))</f>
        <v/>
      </c>
    </row>
    <row r="2950">
      <c r="A2950">
        <f>IF(OR(records_master!$A2950="",ISNUMBER(MATCH(records_master!$M2950,lst_dedup_duplicate,0))),"",records_master!$A2950)</f>
        <v/>
      </c>
      <c r="B2950">
        <f>IF($A2950="","",records_master!$E2950)</f>
        <v/>
      </c>
      <c r="M2950">
        <f>IF($A2950="","",IF(AND(ISNUMBER(MATCH(C2950,lst_FT_sci_excl,0)),D2950=""),"MISSING FT CODE",IF(AND(NOT(ISNUMBER(MATCH(C2950,lst_FT_sci_excl,0))),D2950&lt;&gt;""),"CODE NOT ALLOWED FOR THIS DECISION","")))</f>
        <v/>
      </c>
    </row>
    <row r="2951">
      <c r="A2951">
        <f>IF(OR(records_master!$A2951="",ISNUMBER(MATCH(records_master!$M2951,lst_dedup_duplicate,0))),"",records_master!$A2951)</f>
        <v/>
      </c>
      <c r="B2951">
        <f>IF($A2951="","",records_master!$E2951)</f>
        <v/>
      </c>
      <c r="M2951">
        <f>IF($A2951="","",IF(AND(ISNUMBER(MATCH(C2951,lst_FT_sci_excl,0)),D2951=""),"MISSING FT CODE",IF(AND(NOT(ISNUMBER(MATCH(C2951,lst_FT_sci_excl,0))),D2951&lt;&gt;""),"CODE NOT ALLOWED FOR THIS DECISION","")))</f>
        <v/>
      </c>
    </row>
    <row r="2952">
      <c r="A2952">
        <f>IF(OR(records_master!$A2952="",ISNUMBER(MATCH(records_master!$M2952,lst_dedup_duplicate,0))),"",records_master!$A2952)</f>
        <v/>
      </c>
      <c r="B2952">
        <f>IF($A2952="","",records_master!$E2952)</f>
        <v/>
      </c>
      <c r="M2952">
        <f>IF($A2952="","",IF(AND(ISNUMBER(MATCH(C2952,lst_FT_sci_excl,0)),D2952=""),"MISSING FT CODE",IF(AND(NOT(ISNUMBER(MATCH(C2952,lst_FT_sci_excl,0))),D2952&lt;&gt;""),"CODE NOT ALLOWED FOR THIS DECISION","")))</f>
        <v/>
      </c>
    </row>
    <row r="2953">
      <c r="A2953">
        <f>IF(OR(records_master!$A2953="",ISNUMBER(MATCH(records_master!$M2953,lst_dedup_duplicate,0))),"",records_master!$A2953)</f>
        <v/>
      </c>
      <c r="B2953">
        <f>IF($A2953="","",records_master!$E2953)</f>
        <v/>
      </c>
      <c r="M2953">
        <f>IF($A2953="","",IF(AND(ISNUMBER(MATCH(C2953,lst_FT_sci_excl,0)),D2953=""),"MISSING FT CODE",IF(AND(NOT(ISNUMBER(MATCH(C2953,lst_FT_sci_excl,0))),D2953&lt;&gt;""),"CODE NOT ALLOWED FOR THIS DECISION","")))</f>
        <v/>
      </c>
    </row>
    <row r="2954">
      <c r="A2954">
        <f>IF(OR(records_master!$A2954="",ISNUMBER(MATCH(records_master!$M2954,lst_dedup_duplicate,0))),"",records_master!$A2954)</f>
        <v/>
      </c>
      <c r="B2954">
        <f>IF($A2954="","",records_master!$E2954)</f>
        <v/>
      </c>
      <c r="M2954">
        <f>IF($A2954="","",IF(AND(ISNUMBER(MATCH(C2954,lst_FT_sci_excl,0)),D2954=""),"MISSING FT CODE",IF(AND(NOT(ISNUMBER(MATCH(C2954,lst_FT_sci_excl,0))),D2954&lt;&gt;""),"CODE NOT ALLOWED FOR THIS DECISION","")))</f>
        <v/>
      </c>
    </row>
    <row r="2955">
      <c r="A2955">
        <f>IF(OR(records_master!$A2955="",ISNUMBER(MATCH(records_master!$M2955,lst_dedup_duplicate,0))),"",records_master!$A2955)</f>
        <v/>
      </c>
      <c r="B2955">
        <f>IF($A2955="","",records_master!$E2955)</f>
        <v/>
      </c>
      <c r="M2955">
        <f>IF($A2955="","",IF(AND(ISNUMBER(MATCH(C2955,lst_FT_sci_excl,0)),D2955=""),"MISSING FT CODE",IF(AND(NOT(ISNUMBER(MATCH(C2955,lst_FT_sci_excl,0))),D2955&lt;&gt;""),"CODE NOT ALLOWED FOR THIS DECISION","")))</f>
        <v/>
      </c>
    </row>
    <row r="2956">
      <c r="A2956">
        <f>IF(OR(records_master!$A2956="",ISNUMBER(MATCH(records_master!$M2956,lst_dedup_duplicate,0))),"",records_master!$A2956)</f>
        <v/>
      </c>
      <c r="B2956">
        <f>IF($A2956="","",records_master!$E2956)</f>
        <v/>
      </c>
      <c r="M2956">
        <f>IF($A2956="","",IF(AND(ISNUMBER(MATCH(C2956,lst_FT_sci_excl,0)),D2956=""),"MISSING FT CODE",IF(AND(NOT(ISNUMBER(MATCH(C2956,lst_FT_sci_excl,0))),D2956&lt;&gt;""),"CODE NOT ALLOWED FOR THIS DECISION","")))</f>
        <v/>
      </c>
    </row>
    <row r="2957">
      <c r="A2957">
        <f>IF(OR(records_master!$A2957="",ISNUMBER(MATCH(records_master!$M2957,lst_dedup_duplicate,0))),"",records_master!$A2957)</f>
        <v/>
      </c>
      <c r="B2957">
        <f>IF($A2957="","",records_master!$E2957)</f>
        <v/>
      </c>
      <c r="M2957">
        <f>IF($A2957="","",IF(AND(ISNUMBER(MATCH(C2957,lst_FT_sci_excl,0)),D2957=""),"MISSING FT CODE",IF(AND(NOT(ISNUMBER(MATCH(C2957,lst_FT_sci_excl,0))),D2957&lt;&gt;""),"CODE NOT ALLOWED FOR THIS DECISION","")))</f>
        <v/>
      </c>
    </row>
    <row r="2958">
      <c r="A2958">
        <f>IF(OR(records_master!$A2958="",ISNUMBER(MATCH(records_master!$M2958,lst_dedup_duplicate,0))),"",records_master!$A2958)</f>
        <v/>
      </c>
      <c r="B2958">
        <f>IF($A2958="","",records_master!$E2958)</f>
        <v/>
      </c>
      <c r="M2958">
        <f>IF($A2958="","",IF(AND(ISNUMBER(MATCH(C2958,lst_FT_sci_excl,0)),D2958=""),"MISSING FT CODE",IF(AND(NOT(ISNUMBER(MATCH(C2958,lst_FT_sci_excl,0))),D2958&lt;&gt;""),"CODE NOT ALLOWED FOR THIS DECISION","")))</f>
        <v/>
      </c>
    </row>
    <row r="2959">
      <c r="A2959">
        <f>IF(OR(records_master!$A2959="",ISNUMBER(MATCH(records_master!$M2959,lst_dedup_duplicate,0))),"",records_master!$A2959)</f>
        <v/>
      </c>
      <c r="B2959">
        <f>IF($A2959="","",records_master!$E2959)</f>
        <v/>
      </c>
      <c r="M2959">
        <f>IF($A2959="","",IF(AND(ISNUMBER(MATCH(C2959,lst_FT_sci_excl,0)),D2959=""),"MISSING FT CODE",IF(AND(NOT(ISNUMBER(MATCH(C2959,lst_FT_sci_excl,0))),D2959&lt;&gt;""),"CODE NOT ALLOWED FOR THIS DECISION","")))</f>
        <v/>
      </c>
    </row>
    <row r="2960">
      <c r="A2960">
        <f>IF(OR(records_master!$A2960="",ISNUMBER(MATCH(records_master!$M2960,lst_dedup_duplicate,0))),"",records_master!$A2960)</f>
        <v/>
      </c>
      <c r="B2960">
        <f>IF($A2960="","",records_master!$E2960)</f>
        <v/>
      </c>
      <c r="M2960">
        <f>IF($A2960="","",IF(AND(ISNUMBER(MATCH(C2960,lst_FT_sci_excl,0)),D2960=""),"MISSING FT CODE",IF(AND(NOT(ISNUMBER(MATCH(C2960,lst_FT_sci_excl,0))),D2960&lt;&gt;""),"CODE NOT ALLOWED FOR THIS DECISION","")))</f>
        <v/>
      </c>
    </row>
    <row r="2961">
      <c r="A2961">
        <f>IF(OR(records_master!$A2961="",ISNUMBER(MATCH(records_master!$M2961,lst_dedup_duplicate,0))),"",records_master!$A2961)</f>
        <v/>
      </c>
      <c r="B2961">
        <f>IF($A2961="","",records_master!$E2961)</f>
        <v/>
      </c>
      <c r="M2961">
        <f>IF($A2961="","",IF(AND(ISNUMBER(MATCH(C2961,lst_FT_sci_excl,0)),D2961=""),"MISSING FT CODE",IF(AND(NOT(ISNUMBER(MATCH(C2961,lst_FT_sci_excl,0))),D2961&lt;&gt;""),"CODE NOT ALLOWED FOR THIS DECISION","")))</f>
        <v/>
      </c>
    </row>
    <row r="2962">
      <c r="A2962">
        <f>IF(OR(records_master!$A2962="",ISNUMBER(MATCH(records_master!$M2962,lst_dedup_duplicate,0))),"",records_master!$A2962)</f>
        <v/>
      </c>
      <c r="B2962">
        <f>IF($A2962="","",records_master!$E2962)</f>
        <v/>
      </c>
      <c r="M2962">
        <f>IF($A2962="","",IF(AND(ISNUMBER(MATCH(C2962,lst_FT_sci_excl,0)),D2962=""),"MISSING FT CODE",IF(AND(NOT(ISNUMBER(MATCH(C2962,lst_FT_sci_excl,0))),D2962&lt;&gt;""),"CODE NOT ALLOWED FOR THIS DECISION","")))</f>
        <v/>
      </c>
    </row>
    <row r="2963">
      <c r="A2963">
        <f>IF(OR(records_master!$A2963="",ISNUMBER(MATCH(records_master!$M2963,lst_dedup_duplicate,0))),"",records_master!$A2963)</f>
        <v/>
      </c>
      <c r="B2963">
        <f>IF($A2963="","",records_master!$E2963)</f>
        <v/>
      </c>
      <c r="M2963">
        <f>IF($A2963="","",IF(AND(ISNUMBER(MATCH(C2963,lst_FT_sci_excl,0)),D2963=""),"MISSING FT CODE",IF(AND(NOT(ISNUMBER(MATCH(C2963,lst_FT_sci_excl,0))),D2963&lt;&gt;""),"CODE NOT ALLOWED FOR THIS DECISION","")))</f>
        <v/>
      </c>
    </row>
    <row r="2964">
      <c r="A2964">
        <f>IF(OR(records_master!$A2964="",ISNUMBER(MATCH(records_master!$M2964,lst_dedup_duplicate,0))),"",records_master!$A2964)</f>
        <v/>
      </c>
      <c r="B2964">
        <f>IF($A2964="","",records_master!$E2964)</f>
        <v/>
      </c>
      <c r="M2964">
        <f>IF($A2964="","",IF(AND(ISNUMBER(MATCH(C2964,lst_FT_sci_excl,0)),D2964=""),"MISSING FT CODE",IF(AND(NOT(ISNUMBER(MATCH(C2964,lst_FT_sci_excl,0))),D2964&lt;&gt;""),"CODE NOT ALLOWED FOR THIS DECISION","")))</f>
        <v/>
      </c>
    </row>
    <row r="2965">
      <c r="A2965">
        <f>IF(OR(records_master!$A2965="",ISNUMBER(MATCH(records_master!$M2965,lst_dedup_duplicate,0))),"",records_master!$A2965)</f>
        <v/>
      </c>
      <c r="B2965">
        <f>IF($A2965="","",records_master!$E2965)</f>
        <v/>
      </c>
      <c r="M2965">
        <f>IF($A2965="","",IF(AND(ISNUMBER(MATCH(C2965,lst_FT_sci_excl,0)),D2965=""),"MISSING FT CODE",IF(AND(NOT(ISNUMBER(MATCH(C2965,lst_FT_sci_excl,0))),D2965&lt;&gt;""),"CODE NOT ALLOWED FOR THIS DECISION","")))</f>
        <v/>
      </c>
    </row>
    <row r="2966">
      <c r="A2966">
        <f>IF(OR(records_master!$A2966="",ISNUMBER(MATCH(records_master!$M2966,lst_dedup_duplicate,0))),"",records_master!$A2966)</f>
        <v/>
      </c>
      <c r="B2966">
        <f>IF($A2966="","",records_master!$E2966)</f>
        <v/>
      </c>
      <c r="M2966">
        <f>IF($A2966="","",IF(AND(ISNUMBER(MATCH(C2966,lst_FT_sci_excl,0)),D2966=""),"MISSING FT CODE",IF(AND(NOT(ISNUMBER(MATCH(C2966,lst_FT_sci_excl,0))),D2966&lt;&gt;""),"CODE NOT ALLOWED FOR THIS DECISION","")))</f>
        <v/>
      </c>
    </row>
    <row r="2967">
      <c r="A2967">
        <f>IF(OR(records_master!$A2967="",ISNUMBER(MATCH(records_master!$M2967,lst_dedup_duplicate,0))),"",records_master!$A2967)</f>
        <v/>
      </c>
      <c r="B2967">
        <f>IF($A2967="","",records_master!$E2967)</f>
        <v/>
      </c>
      <c r="M2967">
        <f>IF($A2967="","",IF(AND(ISNUMBER(MATCH(C2967,lst_FT_sci_excl,0)),D2967=""),"MISSING FT CODE",IF(AND(NOT(ISNUMBER(MATCH(C2967,lst_FT_sci_excl,0))),D2967&lt;&gt;""),"CODE NOT ALLOWED FOR THIS DECISION","")))</f>
        <v/>
      </c>
    </row>
    <row r="2968">
      <c r="A2968">
        <f>IF(OR(records_master!$A2968="",ISNUMBER(MATCH(records_master!$M2968,lst_dedup_duplicate,0))),"",records_master!$A2968)</f>
        <v/>
      </c>
      <c r="B2968">
        <f>IF($A2968="","",records_master!$E2968)</f>
        <v/>
      </c>
      <c r="M2968">
        <f>IF($A2968="","",IF(AND(ISNUMBER(MATCH(C2968,lst_FT_sci_excl,0)),D2968=""),"MISSING FT CODE",IF(AND(NOT(ISNUMBER(MATCH(C2968,lst_FT_sci_excl,0))),D2968&lt;&gt;""),"CODE NOT ALLOWED FOR THIS DECISION","")))</f>
        <v/>
      </c>
    </row>
    <row r="2969">
      <c r="A2969">
        <f>IF(OR(records_master!$A2969="",ISNUMBER(MATCH(records_master!$M2969,lst_dedup_duplicate,0))),"",records_master!$A2969)</f>
        <v/>
      </c>
      <c r="B2969">
        <f>IF($A2969="","",records_master!$E2969)</f>
        <v/>
      </c>
      <c r="M2969">
        <f>IF($A2969="","",IF(AND(ISNUMBER(MATCH(C2969,lst_FT_sci_excl,0)),D2969=""),"MISSING FT CODE",IF(AND(NOT(ISNUMBER(MATCH(C2969,lst_FT_sci_excl,0))),D2969&lt;&gt;""),"CODE NOT ALLOWED FOR THIS DECISION","")))</f>
        <v/>
      </c>
    </row>
    <row r="2970">
      <c r="A2970">
        <f>IF(OR(records_master!$A2970="",ISNUMBER(MATCH(records_master!$M2970,lst_dedup_duplicate,0))),"",records_master!$A2970)</f>
        <v/>
      </c>
      <c r="B2970">
        <f>IF($A2970="","",records_master!$E2970)</f>
        <v/>
      </c>
      <c r="M2970">
        <f>IF($A2970="","",IF(AND(ISNUMBER(MATCH(C2970,lst_FT_sci_excl,0)),D2970=""),"MISSING FT CODE",IF(AND(NOT(ISNUMBER(MATCH(C2970,lst_FT_sci_excl,0))),D2970&lt;&gt;""),"CODE NOT ALLOWED FOR THIS DECISION","")))</f>
        <v/>
      </c>
    </row>
    <row r="2971">
      <c r="A2971">
        <f>IF(OR(records_master!$A2971="",ISNUMBER(MATCH(records_master!$M2971,lst_dedup_duplicate,0))),"",records_master!$A2971)</f>
        <v/>
      </c>
      <c r="B2971">
        <f>IF($A2971="","",records_master!$E2971)</f>
        <v/>
      </c>
      <c r="M2971">
        <f>IF($A2971="","",IF(AND(ISNUMBER(MATCH(C2971,lst_FT_sci_excl,0)),D2971=""),"MISSING FT CODE",IF(AND(NOT(ISNUMBER(MATCH(C2971,lst_FT_sci_excl,0))),D2971&lt;&gt;""),"CODE NOT ALLOWED FOR THIS DECISION","")))</f>
        <v/>
      </c>
    </row>
    <row r="2972">
      <c r="A2972">
        <f>IF(OR(records_master!$A2972="",ISNUMBER(MATCH(records_master!$M2972,lst_dedup_duplicate,0))),"",records_master!$A2972)</f>
        <v/>
      </c>
      <c r="B2972">
        <f>IF($A2972="","",records_master!$E2972)</f>
        <v/>
      </c>
      <c r="M2972">
        <f>IF($A2972="","",IF(AND(ISNUMBER(MATCH(C2972,lst_FT_sci_excl,0)),D2972=""),"MISSING FT CODE",IF(AND(NOT(ISNUMBER(MATCH(C2972,lst_FT_sci_excl,0))),D2972&lt;&gt;""),"CODE NOT ALLOWED FOR THIS DECISION","")))</f>
        <v/>
      </c>
    </row>
    <row r="2973">
      <c r="A2973">
        <f>IF(OR(records_master!$A2973="",ISNUMBER(MATCH(records_master!$M2973,lst_dedup_duplicate,0))),"",records_master!$A2973)</f>
        <v/>
      </c>
      <c r="B2973">
        <f>IF($A2973="","",records_master!$E2973)</f>
        <v/>
      </c>
      <c r="M2973">
        <f>IF($A2973="","",IF(AND(ISNUMBER(MATCH(C2973,lst_FT_sci_excl,0)),D2973=""),"MISSING FT CODE",IF(AND(NOT(ISNUMBER(MATCH(C2973,lst_FT_sci_excl,0))),D2973&lt;&gt;""),"CODE NOT ALLOWED FOR THIS DECISION","")))</f>
        <v/>
      </c>
    </row>
    <row r="2974">
      <c r="A2974">
        <f>IF(OR(records_master!$A2974="",ISNUMBER(MATCH(records_master!$M2974,lst_dedup_duplicate,0))),"",records_master!$A2974)</f>
        <v/>
      </c>
      <c r="B2974">
        <f>IF($A2974="","",records_master!$E2974)</f>
        <v/>
      </c>
      <c r="M2974">
        <f>IF($A2974="","",IF(AND(ISNUMBER(MATCH(C2974,lst_FT_sci_excl,0)),D2974=""),"MISSING FT CODE",IF(AND(NOT(ISNUMBER(MATCH(C2974,lst_FT_sci_excl,0))),D2974&lt;&gt;""),"CODE NOT ALLOWED FOR THIS DECISION","")))</f>
        <v/>
      </c>
    </row>
    <row r="2975">
      <c r="A2975">
        <f>IF(OR(records_master!$A2975="",ISNUMBER(MATCH(records_master!$M2975,lst_dedup_duplicate,0))),"",records_master!$A2975)</f>
        <v/>
      </c>
      <c r="B2975">
        <f>IF($A2975="","",records_master!$E2975)</f>
        <v/>
      </c>
      <c r="M2975">
        <f>IF($A2975="","",IF(AND(ISNUMBER(MATCH(C2975,lst_FT_sci_excl,0)),D2975=""),"MISSING FT CODE",IF(AND(NOT(ISNUMBER(MATCH(C2975,lst_FT_sci_excl,0))),D2975&lt;&gt;""),"CODE NOT ALLOWED FOR THIS DECISION","")))</f>
        <v/>
      </c>
    </row>
    <row r="2976">
      <c r="A2976">
        <f>IF(OR(records_master!$A2976="",ISNUMBER(MATCH(records_master!$M2976,lst_dedup_duplicate,0))),"",records_master!$A2976)</f>
        <v/>
      </c>
      <c r="B2976">
        <f>IF($A2976="","",records_master!$E2976)</f>
        <v/>
      </c>
      <c r="M2976">
        <f>IF($A2976="","",IF(AND(ISNUMBER(MATCH(C2976,lst_FT_sci_excl,0)),D2976=""),"MISSING FT CODE",IF(AND(NOT(ISNUMBER(MATCH(C2976,lst_FT_sci_excl,0))),D2976&lt;&gt;""),"CODE NOT ALLOWED FOR THIS DECISION","")))</f>
        <v/>
      </c>
    </row>
    <row r="2977">
      <c r="A2977">
        <f>IF(OR(records_master!$A2977="",ISNUMBER(MATCH(records_master!$M2977,lst_dedup_duplicate,0))),"",records_master!$A2977)</f>
        <v/>
      </c>
      <c r="B2977">
        <f>IF($A2977="","",records_master!$E2977)</f>
        <v/>
      </c>
      <c r="M2977">
        <f>IF($A2977="","",IF(AND(ISNUMBER(MATCH(C2977,lst_FT_sci_excl,0)),D2977=""),"MISSING FT CODE",IF(AND(NOT(ISNUMBER(MATCH(C2977,lst_FT_sci_excl,0))),D2977&lt;&gt;""),"CODE NOT ALLOWED FOR THIS DECISION","")))</f>
        <v/>
      </c>
    </row>
    <row r="2978">
      <c r="A2978">
        <f>IF(OR(records_master!$A2978="",ISNUMBER(MATCH(records_master!$M2978,lst_dedup_duplicate,0))),"",records_master!$A2978)</f>
        <v/>
      </c>
      <c r="B2978">
        <f>IF($A2978="","",records_master!$E2978)</f>
        <v/>
      </c>
      <c r="M2978">
        <f>IF($A2978="","",IF(AND(ISNUMBER(MATCH(C2978,lst_FT_sci_excl,0)),D2978=""),"MISSING FT CODE",IF(AND(NOT(ISNUMBER(MATCH(C2978,lst_FT_sci_excl,0))),D2978&lt;&gt;""),"CODE NOT ALLOWED FOR THIS DECISION","")))</f>
        <v/>
      </c>
    </row>
    <row r="2979">
      <c r="A2979">
        <f>IF(OR(records_master!$A2979="",ISNUMBER(MATCH(records_master!$M2979,lst_dedup_duplicate,0))),"",records_master!$A2979)</f>
        <v/>
      </c>
      <c r="B2979">
        <f>IF($A2979="","",records_master!$E2979)</f>
        <v/>
      </c>
      <c r="M2979">
        <f>IF($A2979="","",IF(AND(ISNUMBER(MATCH(C2979,lst_FT_sci_excl,0)),D2979=""),"MISSING FT CODE",IF(AND(NOT(ISNUMBER(MATCH(C2979,lst_FT_sci_excl,0))),D2979&lt;&gt;""),"CODE NOT ALLOWED FOR THIS DECISION","")))</f>
        <v/>
      </c>
    </row>
    <row r="2980">
      <c r="A2980">
        <f>IF(OR(records_master!$A2980="",ISNUMBER(MATCH(records_master!$M2980,lst_dedup_duplicate,0))),"",records_master!$A2980)</f>
        <v/>
      </c>
      <c r="B2980">
        <f>IF($A2980="","",records_master!$E2980)</f>
        <v/>
      </c>
      <c r="M2980">
        <f>IF($A2980="","",IF(AND(ISNUMBER(MATCH(C2980,lst_FT_sci_excl,0)),D2980=""),"MISSING FT CODE",IF(AND(NOT(ISNUMBER(MATCH(C2980,lst_FT_sci_excl,0))),D2980&lt;&gt;""),"CODE NOT ALLOWED FOR THIS DECISION","")))</f>
        <v/>
      </c>
    </row>
    <row r="2981">
      <c r="A2981">
        <f>IF(OR(records_master!$A2981="",ISNUMBER(MATCH(records_master!$M2981,lst_dedup_duplicate,0))),"",records_master!$A2981)</f>
        <v/>
      </c>
      <c r="B2981">
        <f>IF($A2981="","",records_master!$E2981)</f>
        <v/>
      </c>
      <c r="M2981">
        <f>IF($A2981="","",IF(AND(ISNUMBER(MATCH(C2981,lst_FT_sci_excl,0)),D2981=""),"MISSING FT CODE",IF(AND(NOT(ISNUMBER(MATCH(C2981,lst_FT_sci_excl,0))),D2981&lt;&gt;""),"CODE NOT ALLOWED FOR THIS DECISION","")))</f>
        <v/>
      </c>
    </row>
    <row r="2982">
      <c r="A2982">
        <f>IF(OR(records_master!$A2982="",ISNUMBER(MATCH(records_master!$M2982,lst_dedup_duplicate,0))),"",records_master!$A2982)</f>
        <v/>
      </c>
      <c r="B2982">
        <f>IF($A2982="","",records_master!$E2982)</f>
        <v/>
      </c>
      <c r="M2982">
        <f>IF($A2982="","",IF(AND(ISNUMBER(MATCH(C2982,lst_FT_sci_excl,0)),D2982=""),"MISSING FT CODE",IF(AND(NOT(ISNUMBER(MATCH(C2982,lst_FT_sci_excl,0))),D2982&lt;&gt;""),"CODE NOT ALLOWED FOR THIS DECISION","")))</f>
        <v/>
      </c>
    </row>
    <row r="2983">
      <c r="A2983">
        <f>IF(OR(records_master!$A2983="",ISNUMBER(MATCH(records_master!$M2983,lst_dedup_duplicate,0))),"",records_master!$A2983)</f>
        <v/>
      </c>
      <c r="B2983">
        <f>IF($A2983="","",records_master!$E2983)</f>
        <v/>
      </c>
      <c r="M2983">
        <f>IF($A2983="","",IF(AND(ISNUMBER(MATCH(C2983,lst_FT_sci_excl,0)),D2983=""),"MISSING FT CODE",IF(AND(NOT(ISNUMBER(MATCH(C2983,lst_FT_sci_excl,0))),D2983&lt;&gt;""),"CODE NOT ALLOWED FOR THIS DECISION","")))</f>
        <v/>
      </c>
    </row>
    <row r="2984">
      <c r="A2984">
        <f>IF(OR(records_master!$A2984="",ISNUMBER(MATCH(records_master!$M2984,lst_dedup_duplicate,0))),"",records_master!$A2984)</f>
        <v/>
      </c>
      <c r="B2984">
        <f>IF($A2984="","",records_master!$E2984)</f>
        <v/>
      </c>
      <c r="M2984">
        <f>IF($A2984="","",IF(AND(ISNUMBER(MATCH(C2984,lst_FT_sci_excl,0)),D2984=""),"MISSING FT CODE",IF(AND(NOT(ISNUMBER(MATCH(C2984,lst_FT_sci_excl,0))),D2984&lt;&gt;""),"CODE NOT ALLOWED FOR THIS DECISION","")))</f>
        <v/>
      </c>
    </row>
    <row r="2985">
      <c r="A2985">
        <f>IF(OR(records_master!$A2985="",ISNUMBER(MATCH(records_master!$M2985,lst_dedup_duplicate,0))),"",records_master!$A2985)</f>
        <v/>
      </c>
      <c r="B2985">
        <f>IF($A2985="","",records_master!$E2985)</f>
        <v/>
      </c>
      <c r="M2985">
        <f>IF($A2985="","",IF(AND(ISNUMBER(MATCH(C2985,lst_FT_sci_excl,0)),D2985=""),"MISSING FT CODE",IF(AND(NOT(ISNUMBER(MATCH(C2985,lst_FT_sci_excl,0))),D2985&lt;&gt;""),"CODE NOT ALLOWED FOR THIS DECISION","")))</f>
        <v/>
      </c>
    </row>
    <row r="2986">
      <c r="A2986">
        <f>IF(OR(records_master!$A2986="",ISNUMBER(MATCH(records_master!$M2986,lst_dedup_duplicate,0))),"",records_master!$A2986)</f>
        <v/>
      </c>
      <c r="B2986">
        <f>IF($A2986="","",records_master!$E2986)</f>
        <v/>
      </c>
      <c r="M2986">
        <f>IF($A2986="","",IF(AND(ISNUMBER(MATCH(C2986,lst_FT_sci_excl,0)),D2986=""),"MISSING FT CODE",IF(AND(NOT(ISNUMBER(MATCH(C2986,lst_FT_sci_excl,0))),D2986&lt;&gt;""),"CODE NOT ALLOWED FOR THIS DECISION","")))</f>
        <v/>
      </c>
    </row>
    <row r="2987">
      <c r="A2987">
        <f>IF(OR(records_master!$A2987="",ISNUMBER(MATCH(records_master!$M2987,lst_dedup_duplicate,0))),"",records_master!$A2987)</f>
        <v/>
      </c>
      <c r="B2987">
        <f>IF($A2987="","",records_master!$E2987)</f>
        <v/>
      </c>
      <c r="M2987">
        <f>IF($A2987="","",IF(AND(ISNUMBER(MATCH(C2987,lst_FT_sci_excl,0)),D2987=""),"MISSING FT CODE",IF(AND(NOT(ISNUMBER(MATCH(C2987,lst_FT_sci_excl,0))),D2987&lt;&gt;""),"CODE NOT ALLOWED FOR THIS DECISION","")))</f>
        <v/>
      </c>
    </row>
    <row r="2988">
      <c r="A2988">
        <f>IF(OR(records_master!$A2988="",ISNUMBER(MATCH(records_master!$M2988,lst_dedup_duplicate,0))),"",records_master!$A2988)</f>
        <v/>
      </c>
      <c r="B2988">
        <f>IF($A2988="","",records_master!$E2988)</f>
        <v/>
      </c>
      <c r="M2988">
        <f>IF($A2988="","",IF(AND(ISNUMBER(MATCH(C2988,lst_FT_sci_excl,0)),D2988=""),"MISSING FT CODE",IF(AND(NOT(ISNUMBER(MATCH(C2988,lst_FT_sci_excl,0))),D2988&lt;&gt;""),"CODE NOT ALLOWED FOR THIS DECISION","")))</f>
        <v/>
      </c>
    </row>
    <row r="2989">
      <c r="A2989">
        <f>IF(OR(records_master!$A2989="",ISNUMBER(MATCH(records_master!$M2989,lst_dedup_duplicate,0))),"",records_master!$A2989)</f>
        <v/>
      </c>
      <c r="B2989">
        <f>IF($A2989="","",records_master!$E2989)</f>
        <v/>
      </c>
      <c r="M2989">
        <f>IF($A2989="","",IF(AND(ISNUMBER(MATCH(C2989,lst_FT_sci_excl,0)),D2989=""),"MISSING FT CODE",IF(AND(NOT(ISNUMBER(MATCH(C2989,lst_FT_sci_excl,0))),D2989&lt;&gt;""),"CODE NOT ALLOWED FOR THIS DECISION","")))</f>
        <v/>
      </c>
    </row>
    <row r="2990">
      <c r="A2990">
        <f>IF(OR(records_master!$A2990="",ISNUMBER(MATCH(records_master!$M2990,lst_dedup_duplicate,0))),"",records_master!$A2990)</f>
        <v/>
      </c>
      <c r="B2990">
        <f>IF($A2990="","",records_master!$E2990)</f>
        <v/>
      </c>
      <c r="M2990">
        <f>IF($A2990="","",IF(AND(ISNUMBER(MATCH(C2990,lst_FT_sci_excl,0)),D2990=""),"MISSING FT CODE",IF(AND(NOT(ISNUMBER(MATCH(C2990,lst_FT_sci_excl,0))),D2990&lt;&gt;""),"CODE NOT ALLOWED FOR THIS DECISION","")))</f>
        <v/>
      </c>
    </row>
    <row r="2991">
      <c r="A2991">
        <f>IF(OR(records_master!$A2991="",ISNUMBER(MATCH(records_master!$M2991,lst_dedup_duplicate,0))),"",records_master!$A2991)</f>
        <v/>
      </c>
      <c r="B2991">
        <f>IF($A2991="","",records_master!$E2991)</f>
        <v/>
      </c>
      <c r="M2991">
        <f>IF($A2991="","",IF(AND(ISNUMBER(MATCH(C2991,lst_FT_sci_excl,0)),D2991=""),"MISSING FT CODE",IF(AND(NOT(ISNUMBER(MATCH(C2991,lst_FT_sci_excl,0))),D2991&lt;&gt;""),"CODE NOT ALLOWED FOR THIS DECISION","")))</f>
        <v/>
      </c>
    </row>
    <row r="2992">
      <c r="A2992">
        <f>IF(OR(records_master!$A2992="",ISNUMBER(MATCH(records_master!$M2992,lst_dedup_duplicate,0))),"",records_master!$A2992)</f>
        <v/>
      </c>
      <c r="B2992">
        <f>IF($A2992="","",records_master!$E2992)</f>
        <v/>
      </c>
      <c r="M2992">
        <f>IF($A2992="","",IF(AND(ISNUMBER(MATCH(C2992,lst_FT_sci_excl,0)),D2992=""),"MISSING FT CODE",IF(AND(NOT(ISNUMBER(MATCH(C2992,lst_FT_sci_excl,0))),D2992&lt;&gt;""),"CODE NOT ALLOWED FOR THIS DECISION","")))</f>
        <v/>
      </c>
    </row>
    <row r="2993">
      <c r="A2993">
        <f>IF(OR(records_master!$A2993="",ISNUMBER(MATCH(records_master!$M2993,lst_dedup_duplicate,0))),"",records_master!$A2993)</f>
        <v/>
      </c>
      <c r="B2993">
        <f>IF($A2993="","",records_master!$E2993)</f>
        <v/>
      </c>
      <c r="M2993">
        <f>IF($A2993="","",IF(AND(ISNUMBER(MATCH(C2993,lst_FT_sci_excl,0)),D2993=""),"MISSING FT CODE",IF(AND(NOT(ISNUMBER(MATCH(C2993,lst_FT_sci_excl,0))),D2993&lt;&gt;""),"CODE NOT ALLOWED FOR THIS DECISION","")))</f>
        <v/>
      </c>
    </row>
    <row r="2994">
      <c r="A2994">
        <f>IF(OR(records_master!$A2994="",ISNUMBER(MATCH(records_master!$M2994,lst_dedup_duplicate,0))),"",records_master!$A2994)</f>
        <v/>
      </c>
      <c r="B2994">
        <f>IF($A2994="","",records_master!$E2994)</f>
        <v/>
      </c>
      <c r="M2994">
        <f>IF($A2994="","",IF(AND(ISNUMBER(MATCH(C2994,lst_FT_sci_excl,0)),D2994=""),"MISSING FT CODE",IF(AND(NOT(ISNUMBER(MATCH(C2994,lst_FT_sci_excl,0))),D2994&lt;&gt;""),"CODE NOT ALLOWED FOR THIS DECISION","")))</f>
        <v/>
      </c>
    </row>
    <row r="2995">
      <c r="A2995">
        <f>IF(OR(records_master!$A2995="",ISNUMBER(MATCH(records_master!$M2995,lst_dedup_duplicate,0))),"",records_master!$A2995)</f>
        <v/>
      </c>
      <c r="B2995">
        <f>IF($A2995="","",records_master!$E2995)</f>
        <v/>
      </c>
      <c r="M2995">
        <f>IF($A2995="","",IF(AND(ISNUMBER(MATCH(C2995,lst_FT_sci_excl,0)),D2995=""),"MISSING FT CODE",IF(AND(NOT(ISNUMBER(MATCH(C2995,lst_FT_sci_excl,0))),D2995&lt;&gt;""),"CODE NOT ALLOWED FOR THIS DECISION","")))</f>
        <v/>
      </c>
    </row>
    <row r="2996">
      <c r="A2996">
        <f>IF(OR(records_master!$A2996="",ISNUMBER(MATCH(records_master!$M2996,lst_dedup_duplicate,0))),"",records_master!$A2996)</f>
        <v/>
      </c>
      <c r="B2996">
        <f>IF($A2996="","",records_master!$E2996)</f>
        <v/>
      </c>
      <c r="M2996">
        <f>IF($A2996="","",IF(AND(ISNUMBER(MATCH(C2996,lst_FT_sci_excl,0)),D2996=""),"MISSING FT CODE",IF(AND(NOT(ISNUMBER(MATCH(C2996,lst_FT_sci_excl,0))),D2996&lt;&gt;""),"CODE NOT ALLOWED FOR THIS DECISION","")))</f>
        <v/>
      </c>
    </row>
    <row r="2997">
      <c r="A2997">
        <f>IF(OR(records_master!$A2997="",ISNUMBER(MATCH(records_master!$M2997,lst_dedup_duplicate,0))),"",records_master!$A2997)</f>
        <v/>
      </c>
      <c r="B2997">
        <f>IF($A2997="","",records_master!$E2997)</f>
        <v/>
      </c>
      <c r="M2997">
        <f>IF($A2997="","",IF(AND(ISNUMBER(MATCH(C2997,lst_FT_sci_excl,0)),D2997=""),"MISSING FT CODE",IF(AND(NOT(ISNUMBER(MATCH(C2997,lst_FT_sci_excl,0))),D2997&lt;&gt;""),"CODE NOT ALLOWED FOR THIS DECISION","")))</f>
        <v/>
      </c>
    </row>
    <row r="2998">
      <c r="A2998">
        <f>IF(OR(records_master!$A2998="",ISNUMBER(MATCH(records_master!$M2998,lst_dedup_duplicate,0))),"",records_master!$A2998)</f>
        <v/>
      </c>
      <c r="B2998">
        <f>IF($A2998="","",records_master!$E2998)</f>
        <v/>
      </c>
      <c r="M2998">
        <f>IF($A2998="","",IF(AND(ISNUMBER(MATCH(C2998,lst_FT_sci_excl,0)),D2998=""),"MISSING FT CODE",IF(AND(NOT(ISNUMBER(MATCH(C2998,lst_FT_sci_excl,0))),D2998&lt;&gt;""),"CODE NOT ALLOWED FOR THIS DECISION","")))</f>
        <v/>
      </c>
    </row>
    <row r="2999">
      <c r="A2999">
        <f>IF(OR(records_master!$A2999="",ISNUMBER(MATCH(records_master!$M2999,lst_dedup_duplicate,0))),"",records_master!$A2999)</f>
        <v/>
      </c>
      <c r="B2999">
        <f>IF($A2999="","",records_master!$E2999)</f>
        <v/>
      </c>
      <c r="M2999">
        <f>IF($A2999="","",IF(AND(ISNUMBER(MATCH(C2999,lst_FT_sci_excl,0)),D2999=""),"MISSING FT CODE",IF(AND(NOT(ISNUMBER(MATCH(C2999,lst_FT_sci_excl,0))),D2999&lt;&gt;""),"CODE NOT ALLOWED FOR THIS DECISION","")))</f>
        <v/>
      </c>
    </row>
    <row r="3000">
      <c r="A3000">
        <f>IF(OR(records_master!$A3000="",ISNUMBER(MATCH(records_master!$M3000,lst_dedup_duplicate,0))),"",records_master!$A3000)</f>
        <v/>
      </c>
      <c r="B3000">
        <f>IF($A3000="","",records_master!$E3000)</f>
        <v/>
      </c>
      <c r="M3000">
        <f>IF($A3000="","",IF(AND(ISNUMBER(MATCH(C3000,lst_FT_sci_excl,0)),D3000=""),"MISSING FT CODE",IF(AND(NOT(ISNUMBER(MATCH(C3000,lst_FT_sci_excl,0))),D3000&lt;&gt;""),"CODE NOT ALLOWED FOR THIS DECISION","")))</f>
        <v/>
      </c>
    </row>
    <row r="3001">
      <c r="A3001">
        <f>IF(OR(records_master!$A3001="",ISNUMBER(MATCH(records_master!$M3001,lst_dedup_duplicate,0))),"",records_master!$A3001)</f>
        <v/>
      </c>
      <c r="B3001">
        <f>IF($A3001="","",records_master!$E3001)</f>
        <v/>
      </c>
      <c r="M3001">
        <f>IF($A3001="","",IF(AND(ISNUMBER(MATCH(C3001,lst_FT_sci_excl,0)),D3001=""),"MISSING FT CODE",IF(AND(NOT(ISNUMBER(MATCH(C3001,lst_FT_sci_excl,0))),D3001&lt;&gt;""),"CODE NOT ALLOWED FOR THIS DECISION","")))</f>
        <v/>
      </c>
    </row>
    <row r="3002">
      <c r="A3002">
        <f>IF(OR(records_master!$A3002="",ISNUMBER(MATCH(records_master!$M3002,lst_dedup_duplicate,0))),"",records_master!$A3002)</f>
        <v/>
      </c>
      <c r="B3002">
        <f>IF($A3002="","",records_master!$E3002)</f>
        <v/>
      </c>
      <c r="M3002">
        <f>IF($A3002="","",IF(AND(ISNUMBER(MATCH(C3002,lst_FT_sci_excl,0)),D3002=""),"MISSING FT CODE",IF(AND(NOT(ISNUMBER(MATCH(C3002,lst_FT_sci_excl,0))),D3002&lt;&gt;""),"CODE NOT ALLOWED FOR THIS DECISION","")))</f>
        <v/>
      </c>
    </row>
    <row r="3003">
      <c r="A3003">
        <f>IF(OR(records_master!$A3003="",ISNUMBER(MATCH(records_master!$M3003,lst_dedup_duplicate,0))),"",records_master!$A3003)</f>
        <v/>
      </c>
      <c r="B3003">
        <f>IF($A3003="","",records_master!$E3003)</f>
        <v/>
      </c>
      <c r="M3003">
        <f>IF($A3003="","",IF(AND(ISNUMBER(MATCH(C3003,lst_FT_sci_excl,0)),D3003=""),"MISSING FT CODE",IF(AND(NOT(ISNUMBER(MATCH(C3003,lst_FT_sci_excl,0))),D3003&lt;&gt;""),"CODE NOT ALLOWED FOR THIS DECISION","")))</f>
        <v/>
      </c>
    </row>
    <row r="3004">
      <c r="A3004">
        <f>IF(OR(records_master!$A3004="",ISNUMBER(MATCH(records_master!$M3004,lst_dedup_duplicate,0))),"",records_master!$A3004)</f>
        <v/>
      </c>
      <c r="B3004">
        <f>IF($A3004="","",records_master!$E3004)</f>
        <v/>
      </c>
      <c r="M3004">
        <f>IF($A3004="","",IF(AND(ISNUMBER(MATCH(C3004,lst_FT_sci_excl,0)),D3004=""),"MISSING FT CODE",IF(AND(NOT(ISNUMBER(MATCH(C3004,lst_FT_sci_excl,0))),D3004&lt;&gt;""),"CODE NOT ALLOWED FOR THIS DECISION","")))</f>
        <v/>
      </c>
    </row>
    <row r="3005">
      <c r="A3005">
        <f>IF(OR(records_master!$A3005="",ISNUMBER(MATCH(records_master!$M3005,lst_dedup_duplicate,0))),"",records_master!$A3005)</f>
        <v/>
      </c>
      <c r="B3005">
        <f>IF($A3005="","",records_master!$E3005)</f>
        <v/>
      </c>
      <c r="M3005">
        <f>IF($A3005="","",IF(AND(ISNUMBER(MATCH(C3005,lst_FT_sci_excl,0)),D3005=""),"MISSING FT CODE",IF(AND(NOT(ISNUMBER(MATCH(C3005,lst_FT_sci_excl,0))),D3005&lt;&gt;""),"CODE NOT ALLOWED FOR THIS DECISION","")))</f>
        <v/>
      </c>
    </row>
    <row r="3006">
      <c r="A3006">
        <f>IF(OR(records_master!$A3006="",ISNUMBER(MATCH(records_master!$M3006,lst_dedup_duplicate,0))),"",records_master!$A3006)</f>
        <v/>
      </c>
      <c r="B3006">
        <f>IF($A3006="","",records_master!$E3006)</f>
        <v/>
      </c>
      <c r="M3006">
        <f>IF($A3006="","",IF(AND(ISNUMBER(MATCH(C3006,lst_FT_sci_excl,0)),D3006=""),"MISSING FT CODE",IF(AND(NOT(ISNUMBER(MATCH(C3006,lst_FT_sci_excl,0))),D3006&lt;&gt;""),"CODE NOT ALLOWED FOR THIS DECISION","")))</f>
        <v/>
      </c>
    </row>
    <row r="3007">
      <c r="A3007">
        <f>IF(OR(records_master!$A3007="",ISNUMBER(MATCH(records_master!$M3007,lst_dedup_duplicate,0))),"",records_master!$A3007)</f>
        <v/>
      </c>
      <c r="B3007">
        <f>IF($A3007="","",records_master!$E3007)</f>
        <v/>
      </c>
      <c r="M3007">
        <f>IF($A3007="","",IF(AND(ISNUMBER(MATCH(C3007,lst_FT_sci_excl,0)),D3007=""),"MISSING FT CODE",IF(AND(NOT(ISNUMBER(MATCH(C3007,lst_FT_sci_excl,0))),D3007&lt;&gt;""),"CODE NOT ALLOWED FOR THIS DECISION","")))</f>
        <v/>
      </c>
    </row>
    <row r="3008">
      <c r="A3008">
        <f>IF(OR(records_master!$A3008="",ISNUMBER(MATCH(records_master!$M3008,lst_dedup_duplicate,0))),"",records_master!$A3008)</f>
        <v/>
      </c>
      <c r="B3008">
        <f>IF($A3008="","",records_master!$E3008)</f>
        <v/>
      </c>
      <c r="M3008">
        <f>IF($A3008="","",IF(AND(ISNUMBER(MATCH(C3008,lst_FT_sci_excl,0)),D3008=""),"MISSING FT CODE",IF(AND(NOT(ISNUMBER(MATCH(C3008,lst_FT_sci_excl,0))),D3008&lt;&gt;""),"CODE NOT ALLOWED FOR THIS DECISION","")))</f>
        <v/>
      </c>
    </row>
    <row r="3009">
      <c r="A3009">
        <f>IF(OR(records_master!$A3009="",ISNUMBER(MATCH(records_master!$M3009,lst_dedup_duplicate,0))),"",records_master!$A3009)</f>
        <v/>
      </c>
      <c r="B3009">
        <f>IF($A3009="","",records_master!$E3009)</f>
        <v/>
      </c>
      <c r="M3009">
        <f>IF($A3009="","",IF(AND(ISNUMBER(MATCH(C3009,lst_FT_sci_excl,0)),D3009=""),"MISSING FT CODE",IF(AND(NOT(ISNUMBER(MATCH(C3009,lst_FT_sci_excl,0))),D3009&lt;&gt;""),"CODE NOT ALLOWED FOR THIS DECISION","")))</f>
        <v/>
      </c>
    </row>
    <row r="3010">
      <c r="A3010">
        <f>IF(OR(records_master!$A3010="",ISNUMBER(MATCH(records_master!$M3010,lst_dedup_duplicate,0))),"",records_master!$A3010)</f>
        <v/>
      </c>
      <c r="B3010">
        <f>IF($A3010="","",records_master!$E3010)</f>
        <v/>
      </c>
      <c r="M3010">
        <f>IF($A3010="","",IF(AND(ISNUMBER(MATCH(C3010,lst_FT_sci_excl,0)),D3010=""),"MISSING FT CODE",IF(AND(NOT(ISNUMBER(MATCH(C3010,lst_FT_sci_excl,0))),D3010&lt;&gt;""),"CODE NOT ALLOWED FOR THIS DECISION","")))</f>
        <v/>
      </c>
    </row>
    <row r="3011">
      <c r="A3011">
        <f>IF(OR(records_master!$A3011="",ISNUMBER(MATCH(records_master!$M3011,lst_dedup_duplicate,0))),"",records_master!$A3011)</f>
        <v/>
      </c>
      <c r="B3011">
        <f>IF($A3011="","",records_master!$E3011)</f>
        <v/>
      </c>
      <c r="M3011">
        <f>IF($A3011="","",IF(AND(ISNUMBER(MATCH(C3011,lst_FT_sci_excl,0)),D3011=""),"MISSING FT CODE",IF(AND(NOT(ISNUMBER(MATCH(C3011,lst_FT_sci_excl,0))),D3011&lt;&gt;""),"CODE NOT ALLOWED FOR THIS DECISION","")))</f>
        <v/>
      </c>
    </row>
    <row r="3012">
      <c r="A3012">
        <f>IF(OR(records_master!$A3012="",ISNUMBER(MATCH(records_master!$M3012,lst_dedup_duplicate,0))),"",records_master!$A3012)</f>
        <v/>
      </c>
      <c r="B3012">
        <f>IF($A3012="","",records_master!$E3012)</f>
        <v/>
      </c>
      <c r="M3012">
        <f>IF($A3012="","",IF(AND(ISNUMBER(MATCH(C3012,lst_FT_sci_excl,0)),D3012=""),"MISSING FT CODE",IF(AND(NOT(ISNUMBER(MATCH(C3012,lst_FT_sci_excl,0))),D3012&lt;&gt;""),"CODE NOT ALLOWED FOR THIS DECISION","")))</f>
        <v/>
      </c>
    </row>
    <row r="3013">
      <c r="A3013">
        <f>IF(OR(records_master!$A3013="",ISNUMBER(MATCH(records_master!$M3013,lst_dedup_duplicate,0))),"",records_master!$A3013)</f>
        <v/>
      </c>
      <c r="B3013">
        <f>IF($A3013="","",records_master!$E3013)</f>
        <v/>
      </c>
      <c r="M3013">
        <f>IF($A3013="","",IF(AND(ISNUMBER(MATCH(C3013,lst_FT_sci_excl,0)),D3013=""),"MISSING FT CODE",IF(AND(NOT(ISNUMBER(MATCH(C3013,lst_FT_sci_excl,0))),D3013&lt;&gt;""),"CODE NOT ALLOWED FOR THIS DECISION","")))</f>
        <v/>
      </c>
    </row>
    <row r="3014">
      <c r="A3014">
        <f>IF(OR(records_master!$A3014="",ISNUMBER(MATCH(records_master!$M3014,lst_dedup_duplicate,0))),"",records_master!$A3014)</f>
        <v/>
      </c>
      <c r="B3014">
        <f>IF($A3014="","",records_master!$E3014)</f>
        <v/>
      </c>
      <c r="M3014">
        <f>IF($A3014="","",IF(AND(ISNUMBER(MATCH(C3014,lst_FT_sci_excl,0)),D3014=""),"MISSING FT CODE",IF(AND(NOT(ISNUMBER(MATCH(C3014,lst_FT_sci_excl,0))),D3014&lt;&gt;""),"CODE NOT ALLOWED FOR THIS DECISION","")))</f>
        <v/>
      </c>
    </row>
    <row r="3015">
      <c r="A3015">
        <f>IF(OR(records_master!$A3015="",ISNUMBER(MATCH(records_master!$M3015,lst_dedup_duplicate,0))),"",records_master!$A3015)</f>
        <v/>
      </c>
      <c r="B3015">
        <f>IF($A3015="","",records_master!$E3015)</f>
        <v/>
      </c>
      <c r="M3015">
        <f>IF($A3015="","",IF(AND(ISNUMBER(MATCH(C3015,lst_FT_sci_excl,0)),D3015=""),"MISSING FT CODE",IF(AND(NOT(ISNUMBER(MATCH(C3015,lst_FT_sci_excl,0))),D3015&lt;&gt;""),"CODE NOT ALLOWED FOR THIS DECISION","")))</f>
        <v/>
      </c>
    </row>
    <row r="3016">
      <c r="A3016">
        <f>IF(OR(records_master!$A3016="",ISNUMBER(MATCH(records_master!$M3016,lst_dedup_duplicate,0))),"",records_master!$A3016)</f>
        <v/>
      </c>
      <c r="B3016">
        <f>IF($A3016="","",records_master!$E3016)</f>
        <v/>
      </c>
      <c r="M3016">
        <f>IF($A3016="","",IF(AND(ISNUMBER(MATCH(C3016,lst_FT_sci_excl,0)),D3016=""),"MISSING FT CODE",IF(AND(NOT(ISNUMBER(MATCH(C3016,lst_FT_sci_excl,0))),D3016&lt;&gt;""),"CODE NOT ALLOWED FOR THIS DECISION","")))</f>
        <v/>
      </c>
    </row>
    <row r="3017">
      <c r="A3017">
        <f>IF(OR(records_master!$A3017="",ISNUMBER(MATCH(records_master!$M3017,lst_dedup_duplicate,0))),"",records_master!$A3017)</f>
        <v/>
      </c>
      <c r="B3017">
        <f>IF($A3017="","",records_master!$E3017)</f>
        <v/>
      </c>
      <c r="M3017">
        <f>IF($A3017="","",IF(AND(ISNUMBER(MATCH(C3017,lst_FT_sci_excl,0)),D3017=""),"MISSING FT CODE",IF(AND(NOT(ISNUMBER(MATCH(C3017,lst_FT_sci_excl,0))),D3017&lt;&gt;""),"CODE NOT ALLOWED FOR THIS DECISION","")))</f>
        <v/>
      </c>
    </row>
    <row r="3018">
      <c r="A3018">
        <f>IF(OR(records_master!$A3018="",ISNUMBER(MATCH(records_master!$M3018,lst_dedup_duplicate,0))),"",records_master!$A3018)</f>
        <v/>
      </c>
      <c r="B3018">
        <f>IF($A3018="","",records_master!$E3018)</f>
        <v/>
      </c>
      <c r="M3018">
        <f>IF($A3018="","",IF(AND(ISNUMBER(MATCH(C3018,lst_FT_sci_excl,0)),D3018=""),"MISSING FT CODE",IF(AND(NOT(ISNUMBER(MATCH(C3018,lst_FT_sci_excl,0))),D3018&lt;&gt;""),"CODE NOT ALLOWED FOR THIS DECISION","")))</f>
        <v/>
      </c>
    </row>
    <row r="3019">
      <c r="A3019">
        <f>IF(OR(records_master!$A3019="",ISNUMBER(MATCH(records_master!$M3019,lst_dedup_duplicate,0))),"",records_master!$A3019)</f>
        <v/>
      </c>
      <c r="B3019">
        <f>IF($A3019="","",records_master!$E3019)</f>
        <v/>
      </c>
      <c r="M3019">
        <f>IF($A3019="","",IF(AND(ISNUMBER(MATCH(C3019,lst_FT_sci_excl,0)),D3019=""),"MISSING FT CODE",IF(AND(NOT(ISNUMBER(MATCH(C3019,lst_FT_sci_excl,0))),D3019&lt;&gt;""),"CODE NOT ALLOWED FOR THIS DECISION","")))</f>
        <v/>
      </c>
    </row>
    <row r="3020">
      <c r="A3020">
        <f>IF(OR(records_master!$A3020="",ISNUMBER(MATCH(records_master!$M3020,lst_dedup_duplicate,0))),"",records_master!$A3020)</f>
        <v/>
      </c>
      <c r="B3020">
        <f>IF($A3020="","",records_master!$E3020)</f>
        <v/>
      </c>
      <c r="M3020">
        <f>IF($A3020="","",IF(AND(ISNUMBER(MATCH(C3020,lst_FT_sci_excl,0)),D3020=""),"MISSING FT CODE",IF(AND(NOT(ISNUMBER(MATCH(C3020,lst_FT_sci_excl,0))),D3020&lt;&gt;""),"CODE NOT ALLOWED FOR THIS DECISION","")))</f>
        <v/>
      </c>
    </row>
    <row r="3021">
      <c r="A3021">
        <f>IF(OR(records_master!$A3021="",ISNUMBER(MATCH(records_master!$M3021,lst_dedup_duplicate,0))),"",records_master!$A3021)</f>
        <v/>
      </c>
      <c r="B3021">
        <f>IF($A3021="","",records_master!$E3021)</f>
        <v/>
      </c>
      <c r="M3021">
        <f>IF($A3021="","",IF(AND(ISNUMBER(MATCH(C3021,lst_FT_sci_excl,0)),D3021=""),"MISSING FT CODE",IF(AND(NOT(ISNUMBER(MATCH(C3021,lst_FT_sci_excl,0))),D3021&lt;&gt;""),"CODE NOT ALLOWED FOR THIS DECISION","")))</f>
        <v/>
      </c>
    </row>
    <row r="3022">
      <c r="A3022">
        <f>IF(OR(records_master!$A3022="",ISNUMBER(MATCH(records_master!$M3022,lst_dedup_duplicate,0))),"",records_master!$A3022)</f>
        <v/>
      </c>
      <c r="B3022">
        <f>IF($A3022="","",records_master!$E3022)</f>
        <v/>
      </c>
      <c r="M3022">
        <f>IF($A3022="","",IF(AND(ISNUMBER(MATCH(C3022,lst_FT_sci_excl,0)),D3022=""),"MISSING FT CODE",IF(AND(NOT(ISNUMBER(MATCH(C3022,lst_FT_sci_excl,0))),D3022&lt;&gt;""),"CODE NOT ALLOWED FOR THIS DECISION","")))</f>
        <v/>
      </c>
    </row>
    <row r="3023">
      <c r="A3023">
        <f>IF(OR(records_master!$A3023="",ISNUMBER(MATCH(records_master!$M3023,lst_dedup_duplicate,0))),"",records_master!$A3023)</f>
        <v/>
      </c>
      <c r="B3023">
        <f>IF($A3023="","",records_master!$E3023)</f>
        <v/>
      </c>
      <c r="M3023">
        <f>IF($A3023="","",IF(AND(ISNUMBER(MATCH(C3023,lst_FT_sci_excl,0)),D3023=""),"MISSING FT CODE",IF(AND(NOT(ISNUMBER(MATCH(C3023,lst_FT_sci_excl,0))),D3023&lt;&gt;""),"CODE NOT ALLOWED FOR THIS DECISION","")))</f>
        <v/>
      </c>
    </row>
    <row r="3024">
      <c r="A3024">
        <f>IF(OR(records_master!$A3024="",ISNUMBER(MATCH(records_master!$M3024,lst_dedup_duplicate,0))),"",records_master!$A3024)</f>
        <v/>
      </c>
      <c r="B3024">
        <f>IF($A3024="","",records_master!$E3024)</f>
        <v/>
      </c>
      <c r="M3024">
        <f>IF($A3024="","",IF(AND(ISNUMBER(MATCH(C3024,lst_FT_sci_excl,0)),D3024=""),"MISSING FT CODE",IF(AND(NOT(ISNUMBER(MATCH(C3024,lst_FT_sci_excl,0))),D3024&lt;&gt;""),"CODE NOT ALLOWED FOR THIS DECISION","")))</f>
        <v/>
      </c>
    </row>
    <row r="3025">
      <c r="A3025">
        <f>IF(OR(records_master!$A3025="",ISNUMBER(MATCH(records_master!$M3025,lst_dedup_duplicate,0))),"",records_master!$A3025)</f>
        <v/>
      </c>
      <c r="B3025">
        <f>IF($A3025="","",records_master!$E3025)</f>
        <v/>
      </c>
      <c r="M3025">
        <f>IF($A3025="","",IF(AND(ISNUMBER(MATCH(C3025,lst_FT_sci_excl,0)),D3025=""),"MISSING FT CODE",IF(AND(NOT(ISNUMBER(MATCH(C3025,lst_FT_sci_excl,0))),D3025&lt;&gt;""),"CODE NOT ALLOWED FOR THIS DECISION","")))</f>
        <v/>
      </c>
    </row>
    <row r="3026">
      <c r="A3026">
        <f>IF(OR(records_master!$A3026="",ISNUMBER(MATCH(records_master!$M3026,lst_dedup_duplicate,0))),"",records_master!$A3026)</f>
        <v/>
      </c>
      <c r="B3026">
        <f>IF($A3026="","",records_master!$E3026)</f>
        <v/>
      </c>
      <c r="M3026">
        <f>IF($A3026="","",IF(AND(ISNUMBER(MATCH(C3026,lst_FT_sci_excl,0)),D3026=""),"MISSING FT CODE",IF(AND(NOT(ISNUMBER(MATCH(C3026,lst_FT_sci_excl,0))),D3026&lt;&gt;""),"CODE NOT ALLOWED FOR THIS DECISION","")))</f>
        <v/>
      </c>
    </row>
    <row r="3027">
      <c r="A3027">
        <f>IF(OR(records_master!$A3027="",ISNUMBER(MATCH(records_master!$M3027,lst_dedup_duplicate,0))),"",records_master!$A3027)</f>
        <v/>
      </c>
      <c r="B3027">
        <f>IF($A3027="","",records_master!$E3027)</f>
        <v/>
      </c>
      <c r="M3027">
        <f>IF($A3027="","",IF(AND(ISNUMBER(MATCH(C3027,lst_FT_sci_excl,0)),D3027=""),"MISSING FT CODE",IF(AND(NOT(ISNUMBER(MATCH(C3027,lst_FT_sci_excl,0))),D3027&lt;&gt;""),"CODE NOT ALLOWED FOR THIS DECISION","")))</f>
        <v/>
      </c>
    </row>
    <row r="3028">
      <c r="A3028">
        <f>IF(OR(records_master!$A3028="",ISNUMBER(MATCH(records_master!$M3028,lst_dedup_duplicate,0))),"",records_master!$A3028)</f>
        <v/>
      </c>
      <c r="B3028">
        <f>IF($A3028="","",records_master!$E3028)</f>
        <v/>
      </c>
      <c r="M3028">
        <f>IF($A3028="","",IF(AND(ISNUMBER(MATCH(C3028,lst_FT_sci_excl,0)),D3028=""),"MISSING FT CODE",IF(AND(NOT(ISNUMBER(MATCH(C3028,lst_FT_sci_excl,0))),D3028&lt;&gt;""),"CODE NOT ALLOWED FOR THIS DECISION","")))</f>
        <v/>
      </c>
    </row>
    <row r="3029">
      <c r="A3029">
        <f>IF(OR(records_master!$A3029="",ISNUMBER(MATCH(records_master!$M3029,lst_dedup_duplicate,0))),"",records_master!$A3029)</f>
        <v/>
      </c>
      <c r="B3029">
        <f>IF($A3029="","",records_master!$E3029)</f>
        <v/>
      </c>
      <c r="M3029">
        <f>IF($A3029="","",IF(AND(ISNUMBER(MATCH(C3029,lst_FT_sci_excl,0)),D3029=""),"MISSING FT CODE",IF(AND(NOT(ISNUMBER(MATCH(C3029,lst_FT_sci_excl,0))),D3029&lt;&gt;""),"CODE NOT ALLOWED FOR THIS DECISION","")))</f>
        <v/>
      </c>
    </row>
    <row r="3030">
      <c r="A3030">
        <f>IF(OR(records_master!$A3030="",ISNUMBER(MATCH(records_master!$M3030,lst_dedup_duplicate,0))),"",records_master!$A3030)</f>
        <v/>
      </c>
      <c r="B3030">
        <f>IF($A3030="","",records_master!$E3030)</f>
        <v/>
      </c>
      <c r="M3030">
        <f>IF($A3030="","",IF(AND(ISNUMBER(MATCH(C3030,lst_FT_sci_excl,0)),D3030=""),"MISSING FT CODE",IF(AND(NOT(ISNUMBER(MATCH(C3030,lst_FT_sci_excl,0))),D3030&lt;&gt;""),"CODE NOT ALLOWED FOR THIS DECISION","")))</f>
        <v/>
      </c>
    </row>
    <row r="3031">
      <c r="A3031">
        <f>IF(OR(records_master!$A3031="",ISNUMBER(MATCH(records_master!$M3031,lst_dedup_duplicate,0))),"",records_master!$A3031)</f>
        <v/>
      </c>
      <c r="B3031">
        <f>IF($A3031="","",records_master!$E3031)</f>
        <v/>
      </c>
      <c r="M3031">
        <f>IF($A3031="","",IF(AND(ISNUMBER(MATCH(C3031,lst_FT_sci_excl,0)),D3031=""),"MISSING FT CODE",IF(AND(NOT(ISNUMBER(MATCH(C3031,lst_FT_sci_excl,0))),D3031&lt;&gt;""),"CODE NOT ALLOWED FOR THIS DECISION","")))</f>
        <v/>
      </c>
    </row>
    <row r="3032">
      <c r="A3032">
        <f>IF(OR(records_master!$A3032="",ISNUMBER(MATCH(records_master!$M3032,lst_dedup_duplicate,0))),"",records_master!$A3032)</f>
        <v/>
      </c>
      <c r="B3032">
        <f>IF($A3032="","",records_master!$E3032)</f>
        <v/>
      </c>
      <c r="M3032">
        <f>IF($A3032="","",IF(AND(ISNUMBER(MATCH(C3032,lst_FT_sci_excl,0)),D3032=""),"MISSING FT CODE",IF(AND(NOT(ISNUMBER(MATCH(C3032,lst_FT_sci_excl,0))),D3032&lt;&gt;""),"CODE NOT ALLOWED FOR THIS DECISION","")))</f>
        <v/>
      </c>
    </row>
    <row r="3033">
      <c r="A3033">
        <f>IF(OR(records_master!$A3033="",ISNUMBER(MATCH(records_master!$M3033,lst_dedup_duplicate,0))),"",records_master!$A3033)</f>
        <v/>
      </c>
      <c r="B3033">
        <f>IF($A3033="","",records_master!$E3033)</f>
        <v/>
      </c>
      <c r="M3033">
        <f>IF($A3033="","",IF(AND(ISNUMBER(MATCH(C3033,lst_FT_sci_excl,0)),D3033=""),"MISSING FT CODE",IF(AND(NOT(ISNUMBER(MATCH(C3033,lst_FT_sci_excl,0))),D3033&lt;&gt;""),"CODE NOT ALLOWED FOR THIS DECISION","")))</f>
        <v/>
      </c>
    </row>
    <row r="3034">
      <c r="A3034">
        <f>IF(OR(records_master!$A3034="",ISNUMBER(MATCH(records_master!$M3034,lst_dedup_duplicate,0))),"",records_master!$A3034)</f>
        <v/>
      </c>
      <c r="B3034">
        <f>IF($A3034="","",records_master!$E3034)</f>
        <v/>
      </c>
      <c r="M3034">
        <f>IF($A3034="","",IF(AND(ISNUMBER(MATCH(C3034,lst_FT_sci_excl,0)),D3034=""),"MISSING FT CODE",IF(AND(NOT(ISNUMBER(MATCH(C3034,lst_FT_sci_excl,0))),D3034&lt;&gt;""),"CODE NOT ALLOWED FOR THIS DECISION","")))</f>
        <v/>
      </c>
    </row>
    <row r="3035">
      <c r="A3035">
        <f>IF(OR(records_master!$A3035="",ISNUMBER(MATCH(records_master!$M3035,lst_dedup_duplicate,0))),"",records_master!$A3035)</f>
        <v/>
      </c>
      <c r="B3035">
        <f>IF($A3035="","",records_master!$E3035)</f>
        <v/>
      </c>
      <c r="M3035">
        <f>IF($A3035="","",IF(AND(ISNUMBER(MATCH(C3035,lst_FT_sci_excl,0)),D3035=""),"MISSING FT CODE",IF(AND(NOT(ISNUMBER(MATCH(C3035,lst_FT_sci_excl,0))),D3035&lt;&gt;""),"CODE NOT ALLOWED FOR THIS DECISION","")))</f>
        <v/>
      </c>
    </row>
    <row r="3036">
      <c r="A3036">
        <f>IF(OR(records_master!$A3036="",ISNUMBER(MATCH(records_master!$M3036,lst_dedup_duplicate,0))),"",records_master!$A3036)</f>
        <v/>
      </c>
      <c r="B3036">
        <f>IF($A3036="","",records_master!$E3036)</f>
        <v/>
      </c>
      <c r="M3036">
        <f>IF($A3036="","",IF(AND(ISNUMBER(MATCH(C3036,lst_FT_sci_excl,0)),D3036=""),"MISSING FT CODE",IF(AND(NOT(ISNUMBER(MATCH(C3036,lst_FT_sci_excl,0))),D3036&lt;&gt;""),"CODE NOT ALLOWED FOR THIS DECISION","")))</f>
        <v/>
      </c>
    </row>
    <row r="3037">
      <c r="A3037">
        <f>IF(OR(records_master!$A3037="",ISNUMBER(MATCH(records_master!$M3037,lst_dedup_duplicate,0))),"",records_master!$A3037)</f>
        <v/>
      </c>
      <c r="B3037">
        <f>IF($A3037="","",records_master!$E3037)</f>
        <v/>
      </c>
      <c r="M3037">
        <f>IF($A3037="","",IF(AND(ISNUMBER(MATCH(C3037,lst_FT_sci_excl,0)),D3037=""),"MISSING FT CODE",IF(AND(NOT(ISNUMBER(MATCH(C3037,lst_FT_sci_excl,0))),D3037&lt;&gt;""),"CODE NOT ALLOWED FOR THIS DECISION","")))</f>
        <v/>
      </c>
    </row>
    <row r="3038">
      <c r="A3038">
        <f>IF(OR(records_master!$A3038="",ISNUMBER(MATCH(records_master!$M3038,lst_dedup_duplicate,0))),"",records_master!$A3038)</f>
        <v/>
      </c>
      <c r="B3038">
        <f>IF($A3038="","",records_master!$E3038)</f>
        <v/>
      </c>
      <c r="M3038">
        <f>IF($A3038="","",IF(AND(ISNUMBER(MATCH(C3038,lst_FT_sci_excl,0)),D3038=""),"MISSING FT CODE",IF(AND(NOT(ISNUMBER(MATCH(C3038,lst_FT_sci_excl,0))),D3038&lt;&gt;""),"CODE NOT ALLOWED FOR THIS DECISION","")))</f>
        <v/>
      </c>
    </row>
    <row r="3039">
      <c r="A3039">
        <f>IF(OR(records_master!$A3039="",ISNUMBER(MATCH(records_master!$M3039,lst_dedup_duplicate,0))),"",records_master!$A3039)</f>
        <v/>
      </c>
      <c r="B3039">
        <f>IF($A3039="","",records_master!$E3039)</f>
        <v/>
      </c>
      <c r="M3039">
        <f>IF($A3039="","",IF(AND(ISNUMBER(MATCH(C3039,lst_FT_sci_excl,0)),D3039=""),"MISSING FT CODE",IF(AND(NOT(ISNUMBER(MATCH(C3039,lst_FT_sci_excl,0))),D3039&lt;&gt;""),"CODE NOT ALLOWED FOR THIS DECISION","")))</f>
        <v/>
      </c>
    </row>
    <row r="3040">
      <c r="A3040">
        <f>IF(OR(records_master!$A3040="",ISNUMBER(MATCH(records_master!$M3040,lst_dedup_duplicate,0))),"",records_master!$A3040)</f>
        <v/>
      </c>
      <c r="B3040">
        <f>IF($A3040="","",records_master!$E3040)</f>
        <v/>
      </c>
      <c r="M3040">
        <f>IF($A3040="","",IF(AND(ISNUMBER(MATCH(C3040,lst_FT_sci_excl,0)),D3040=""),"MISSING FT CODE",IF(AND(NOT(ISNUMBER(MATCH(C3040,lst_FT_sci_excl,0))),D3040&lt;&gt;""),"CODE NOT ALLOWED FOR THIS DECISION","")))</f>
        <v/>
      </c>
    </row>
    <row r="3041">
      <c r="A3041">
        <f>IF(OR(records_master!$A3041="",ISNUMBER(MATCH(records_master!$M3041,lst_dedup_duplicate,0))),"",records_master!$A3041)</f>
        <v/>
      </c>
      <c r="B3041">
        <f>IF($A3041="","",records_master!$E3041)</f>
        <v/>
      </c>
      <c r="M3041">
        <f>IF($A3041="","",IF(AND(ISNUMBER(MATCH(C3041,lst_FT_sci_excl,0)),D3041=""),"MISSING FT CODE",IF(AND(NOT(ISNUMBER(MATCH(C3041,lst_FT_sci_excl,0))),D3041&lt;&gt;""),"CODE NOT ALLOWED FOR THIS DECISION","")))</f>
        <v/>
      </c>
    </row>
    <row r="3042">
      <c r="A3042">
        <f>IF(OR(records_master!$A3042="",ISNUMBER(MATCH(records_master!$M3042,lst_dedup_duplicate,0))),"",records_master!$A3042)</f>
        <v/>
      </c>
      <c r="B3042">
        <f>IF($A3042="","",records_master!$E3042)</f>
        <v/>
      </c>
      <c r="M3042">
        <f>IF($A3042="","",IF(AND(ISNUMBER(MATCH(C3042,lst_FT_sci_excl,0)),D3042=""),"MISSING FT CODE",IF(AND(NOT(ISNUMBER(MATCH(C3042,lst_FT_sci_excl,0))),D3042&lt;&gt;""),"CODE NOT ALLOWED FOR THIS DECISION","")))</f>
        <v/>
      </c>
    </row>
    <row r="3043">
      <c r="A3043">
        <f>IF(OR(records_master!$A3043="",ISNUMBER(MATCH(records_master!$M3043,lst_dedup_duplicate,0))),"",records_master!$A3043)</f>
        <v/>
      </c>
      <c r="B3043">
        <f>IF($A3043="","",records_master!$E3043)</f>
        <v/>
      </c>
      <c r="M3043">
        <f>IF($A3043="","",IF(AND(ISNUMBER(MATCH(C3043,lst_FT_sci_excl,0)),D3043=""),"MISSING FT CODE",IF(AND(NOT(ISNUMBER(MATCH(C3043,lst_FT_sci_excl,0))),D3043&lt;&gt;""),"CODE NOT ALLOWED FOR THIS DECISION","")))</f>
        <v/>
      </c>
    </row>
    <row r="3044">
      <c r="A3044">
        <f>IF(OR(records_master!$A3044="",ISNUMBER(MATCH(records_master!$M3044,lst_dedup_duplicate,0))),"",records_master!$A3044)</f>
        <v/>
      </c>
      <c r="B3044">
        <f>IF($A3044="","",records_master!$E3044)</f>
        <v/>
      </c>
      <c r="M3044">
        <f>IF($A3044="","",IF(AND(ISNUMBER(MATCH(C3044,lst_FT_sci_excl,0)),D3044=""),"MISSING FT CODE",IF(AND(NOT(ISNUMBER(MATCH(C3044,lst_FT_sci_excl,0))),D3044&lt;&gt;""),"CODE NOT ALLOWED FOR THIS DECISION","")))</f>
        <v/>
      </c>
    </row>
    <row r="3045">
      <c r="A3045">
        <f>IF(OR(records_master!$A3045="",ISNUMBER(MATCH(records_master!$M3045,lst_dedup_duplicate,0))),"",records_master!$A3045)</f>
        <v/>
      </c>
      <c r="B3045">
        <f>IF($A3045="","",records_master!$E3045)</f>
        <v/>
      </c>
      <c r="M3045">
        <f>IF($A3045="","",IF(AND(ISNUMBER(MATCH(C3045,lst_FT_sci_excl,0)),D3045=""),"MISSING FT CODE",IF(AND(NOT(ISNUMBER(MATCH(C3045,lst_FT_sci_excl,0))),D3045&lt;&gt;""),"CODE NOT ALLOWED FOR THIS DECISION","")))</f>
        <v/>
      </c>
    </row>
    <row r="3046">
      <c r="A3046">
        <f>IF(OR(records_master!$A3046="",ISNUMBER(MATCH(records_master!$M3046,lst_dedup_duplicate,0))),"",records_master!$A3046)</f>
        <v/>
      </c>
      <c r="B3046">
        <f>IF($A3046="","",records_master!$E3046)</f>
        <v/>
      </c>
      <c r="M3046">
        <f>IF($A3046="","",IF(AND(ISNUMBER(MATCH(C3046,lst_FT_sci_excl,0)),D3046=""),"MISSING FT CODE",IF(AND(NOT(ISNUMBER(MATCH(C3046,lst_FT_sci_excl,0))),D3046&lt;&gt;""),"CODE NOT ALLOWED FOR THIS DECISION","")))</f>
        <v/>
      </c>
    </row>
    <row r="3047">
      <c r="A3047">
        <f>IF(OR(records_master!$A3047="",ISNUMBER(MATCH(records_master!$M3047,lst_dedup_duplicate,0))),"",records_master!$A3047)</f>
        <v/>
      </c>
      <c r="B3047">
        <f>IF($A3047="","",records_master!$E3047)</f>
        <v/>
      </c>
      <c r="M3047">
        <f>IF($A3047="","",IF(AND(ISNUMBER(MATCH(C3047,lst_FT_sci_excl,0)),D3047=""),"MISSING FT CODE",IF(AND(NOT(ISNUMBER(MATCH(C3047,lst_FT_sci_excl,0))),D3047&lt;&gt;""),"CODE NOT ALLOWED FOR THIS DECISION","")))</f>
        <v/>
      </c>
    </row>
    <row r="3048">
      <c r="A3048">
        <f>IF(OR(records_master!$A3048="",ISNUMBER(MATCH(records_master!$M3048,lst_dedup_duplicate,0))),"",records_master!$A3048)</f>
        <v/>
      </c>
      <c r="B3048">
        <f>IF($A3048="","",records_master!$E3048)</f>
        <v/>
      </c>
      <c r="M3048">
        <f>IF($A3048="","",IF(AND(ISNUMBER(MATCH(C3048,lst_FT_sci_excl,0)),D3048=""),"MISSING FT CODE",IF(AND(NOT(ISNUMBER(MATCH(C3048,lst_FT_sci_excl,0))),D3048&lt;&gt;""),"CODE NOT ALLOWED FOR THIS DECISION","")))</f>
        <v/>
      </c>
    </row>
    <row r="3049">
      <c r="A3049">
        <f>IF(OR(records_master!$A3049="",ISNUMBER(MATCH(records_master!$M3049,lst_dedup_duplicate,0))),"",records_master!$A3049)</f>
        <v/>
      </c>
      <c r="B3049">
        <f>IF($A3049="","",records_master!$E3049)</f>
        <v/>
      </c>
      <c r="M3049">
        <f>IF($A3049="","",IF(AND(ISNUMBER(MATCH(C3049,lst_FT_sci_excl,0)),D3049=""),"MISSING FT CODE",IF(AND(NOT(ISNUMBER(MATCH(C3049,lst_FT_sci_excl,0))),D3049&lt;&gt;""),"CODE NOT ALLOWED FOR THIS DECISION","")))</f>
        <v/>
      </c>
    </row>
    <row r="3050">
      <c r="A3050">
        <f>IF(OR(records_master!$A3050="",ISNUMBER(MATCH(records_master!$M3050,lst_dedup_duplicate,0))),"",records_master!$A3050)</f>
        <v/>
      </c>
      <c r="B3050">
        <f>IF($A3050="","",records_master!$E3050)</f>
        <v/>
      </c>
      <c r="M3050">
        <f>IF($A3050="","",IF(AND(ISNUMBER(MATCH(C3050,lst_FT_sci_excl,0)),D3050=""),"MISSING FT CODE",IF(AND(NOT(ISNUMBER(MATCH(C3050,lst_FT_sci_excl,0))),D3050&lt;&gt;""),"CODE NOT ALLOWED FOR THIS DECISION","")))</f>
        <v/>
      </c>
    </row>
    <row r="3051">
      <c r="A3051">
        <f>IF(OR(records_master!$A3051="",ISNUMBER(MATCH(records_master!$M3051,lst_dedup_duplicate,0))),"",records_master!$A3051)</f>
        <v/>
      </c>
      <c r="B3051">
        <f>IF($A3051="","",records_master!$E3051)</f>
        <v/>
      </c>
      <c r="M3051">
        <f>IF($A3051="","",IF(AND(ISNUMBER(MATCH(C3051,lst_FT_sci_excl,0)),D3051=""),"MISSING FT CODE",IF(AND(NOT(ISNUMBER(MATCH(C3051,lst_FT_sci_excl,0))),D3051&lt;&gt;""),"CODE NOT ALLOWED FOR THIS DECISION","")))</f>
        <v/>
      </c>
    </row>
    <row r="3052">
      <c r="A3052">
        <f>IF(OR(records_master!$A3052="",ISNUMBER(MATCH(records_master!$M3052,lst_dedup_duplicate,0))),"",records_master!$A3052)</f>
        <v/>
      </c>
      <c r="B3052">
        <f>IF($A3052="","",records_master!$E3052)</f>
        <v/>
      </c>
      <c r="M3052">
        <f>IF($A3052="","",IF(AND(ISNUMBER(MATCH(C3052,lst_FT_sci_excl,0)),D3052=""),"MISSING FT CODE",IF(AND(NOT(ISNUMBER(MATCH(C3052,lst_FT_sci_excl,0))),D3052&lt;&gt;""),"CODE NOT ALLOWED FOR THIS DECISION","")))</f>
        <v/>
      </c>
    </row>
    <row r="3053">
      <c r="A3053">
        <f>IF(OR(records_master!$A3053="",ISNUMBER(MATCH(records_master!$M3053,lst_dedup_duplicate,0))),"",records_master!$A3053)</f>
        <v/>
      </c>
      <c r="B3053">
        <f>IF($A3053="","",records_master!$E3053)</f>
        <v/>
      </c>
      <c r="M3053">
        <f>IF($A3053="","",IF(AND(ISNUMBER(MATCH(C3053,lst_FT_sci_excl,0)),D3053=""),"MISSING FT CODE",IF(AND(NOT(ISNUMBER(MATCH(C3053,lst_FT_sci_excl,0))),D3053&lt;&gt;""),"CODE NOT ALLOWED FOR THIS DECISION","")))</f>
        <v/>
      </c>
    </row>
    <row r="3054">
      <c r="A3054">
        <f>IF(OR(records_master!$A3054="",ISNUMBER(MATCH(records_master!$M3054,lst_dedup_duplicate,0))),"",records_master!$A3054)</f>
        <v/>
      </c>
      <c r="B3054">
        <f>IF($A3054="","",records_master!$E3054)</f>
        <v/>
      </c>
      <c r="M3054">
        <f>IF($A3054="","",IF(AND(ISNUMBER(MATCH(C3054,lst_FT_sci_excl,0)),D3054=""),"MISSING FT CODE",IF(AND(NOT(ISNUMBER(MATCH(C3054,lst_FT_sci_excl,0))),D3054&lt;&gt;""),"CODE NOT ALLOWED FOR THIS DECISION","")))</f>
        <v/>
      </c>
    </row>
    <row r="3055">
      <c r="A3055">
        <f>IF(OR(records_master!$A3055="",ISNUMBER(MATCH(records_master!$M3055,lst_dedup_duplicate,0))),"",records_master!$A3055)</f>
        <v/>
      </c>
      <c r="B3055">
        <f>IF($A3055="","",records_master!$E3055)</f>
        <v/>
      </c>
      <c r="M3055">
        <f>IF($A3055="","",IF(AND(ISNUMBER(MATCH(C3055,lst_FT_sci_excl,0)),D3055=""),"MISSING FT CODE",IF(AND(NOT(ISNUMBER(MATCH(C3055,lst_FT_sci_excl,0))),D3055&lt;&gt;""),"CODE NOT ALLOWED FOR THIS DECISION","")))</f>
        <v/>
      </c>
    </row>
    <row r="3056">
      <c r="A3056">
        <f>IF(OR(records_master!$A3056="",ISNUMBER(MATCH(records_master!$M3056,lst_dedup_duplicate,0))),"",records_master!$A3056)</f>
        <v/>
      </c>
      <c r="B3056">
        <f>IF($A3056="","",records_master!$E3056)</f>
        <v/>
      </c>
      <c r="M3056">
        <f>IF($A3056="","",IF(AND(ISNUMBER(MATCH(C3056,lst_FT_sci_excl,0)),D3056=""),"MISSING FT CODE",IF(AND(NOT(ISNUMBER(MATCH(C3056,lst_FT_sci_excl,0))),D3056&lt;&gt;""),"CODE NOT ALLOWED FOR THIS DECISION","")))</f>
        <v/>
      </c>
    </row>
    <row r="3057">
      <c r="A3057">
        <f>IF(OR(records_master!$A3057="",ISNUMBER(MATCH(records_master!$M3057,lst_dedup_duplicate,0))),"",records_master!$A3057)</f>
        <v/>
      </c>
      <c r="B3057">
        <f>IF($A3057="","",records_master!$E3057)</f>
        <v/>
      </c>
      <c r="M3057">
        <f>IF($A3057="","",IF(AND(ISNUMBER(MATCH(C3057,lst_FT_sci_excl,0)),D3057=""),"MISSING FT CODE",IF(AND(NOT(ISNUMBER(MATCH(C3057,lst_FT_sci_excl,0))),D3057&lt;&gt;""),"CODE NOT ALLOWED FOR THIS DECISION","")))</f>
        <v/>
      </c>
    </row>
    <row r="3058">
      <c r="A3058">
        <f>IF(OR(records_master!$A3058="",ISNUMBER(MATCH(records_master!$M3058,lst_dedup_duplicate,0))),"",records_master!$A3058)</f>
        <v/>
      </c>
      <c r="B3058">
        <f>IF($A3058="","",records_master!$E3058)</f>
        <v/>
      </c>
      <c r="M3058">
        <f>IF($A3058="","",IF(AND(ISNUMBER(MATCH(C3058,lst_FT_sci_excl,0)),D3058=""),"MISSING FT CODE",IF(AND(NOT(ISNUMBER(MATCH(C3058,lst_FT_sci_excl,0))),D3058&lt;&gt;""),"CODE NOT ALLOWED FOR THIS DECISION","")))</f>
        <v/>
      </c>
    </row>
    <row r="3059">
      <c r="A3059">
        <f>IF(OR(records_master!$A3059="",ISNUMBER(MATCH(records_master!$M3059,lst_dedup_duplicate,0))),"",records_master!$A3059)</f>
        <v/>
      </c>
      <c r="B3059">
        <f>IF($A3059="","",records_master!$E3059)</f>
        <v/>
      </c>
      <c r="M3059">
        <f>IF($A3059="","",IF(AND(ISNUMBER(MATCH(C3059,lst_FT_sci_excl,0)),D3059=""),"MISSING FT CODE",IF(AND(NOT(ISNUMBER(MATCH(C3059,lst_FT_sci_excl,0))),D3059&lt;&gt;""),"CODE NOT ALLOWED FOR THIS DECISION","")))</f>
        <v/>
      </c>
    </row>
    <row r="3060">
      <c r="A3060">
        <f>IF(OR(records_master!$A3060="",ISNUMBER(MATCH(records_master!$M3060,lst_dedup_duplicate,0))),"",records_master!$A3060)</f>
        <v/>
      </c>
      <c r="B3060">
        <f>IF($A3060="","",records_master!$E3060)</f>
        <v/>
      </c>
      <c r="M3060">
        <f>IF($A3060="","",IF(AND(ISNUMBER(MATCH(C3060,lst_FT_sci_excl,0)),D3060=""),"MISSING FT CODE",IF(AND(NOT(ISNUMBER(MATCH(C3060,lst_FT_sci_excl,0))),D3060&lt;&gt;""),"CODE NOT ALLOWED FOR THIS DECISION","")))</f>
        <v/>
      </c>
    </row>
    <row r="3061">
      <c r="A3061">
        <f>IF(OR(records_master!$A3061="",ISNUMBER(MATCH(records_master!$M3061,lst_dedup_duplicate,0))),"",records_master!$A3061)</f>
        <v/>
      </c>
      <c r="B3061">
        <f>IF($A3061="","",records_master!$E3061)</f>
        <v/>
      </c>
      <c r="M3061">
        <f>IF($A3061="","",IF(AND(ISNUMBER(MATCH(C3061,lst_FT_sci_excl,0)),D3061=""),"MISSING FT CODE",IF(AND(NOT(ISNUMBER(MATCH(C3061,lst_FT_sci_excl,0))),D3061&lt;&gt;""),"CODE NOT ALLOWED FOR THIS DECISION","")))</f>
        <v/>
      </c>
    </row>
    <row r="3062">
      <c r="A3062">
        <f>IF(OR(records_master!$A3062="",ISNUMBER(MATCH(records_master!$M3062,lst_dedup_duplicate,0))),"",records_master!$A3062)</f>
        <v/>
      </c>
      <c r="B3062">
        <f>IF($A3062="","",records_master!$E3062)</f>
        <v/>
      </c>
      <c r="M3062">
        <f>IF($A3062="","",IF(AND(ISNUMBER(MATCH(C3062,lst_FT_sci_excl,0)),D3062=""),"MISSING FT CODE",IF(AND(NOT(ISNUMBER(MATCH(C3062,lst_FT_sci_excl,0))),D3062&lt;&gt;""),"CODE NOT ALLOWED FOR THIS DECISION","")))</f>
        <v/>
      </c>
    </row>
    <row r="3063">
      <c r="A3063">
        <f>IF(OR(records_master!$A3063="",ISNUMBER(MATCH(records_master!$M3063,lst_dedup_duplicate,0))),"",records_master!$A3063)</f>
        <v/>
      </c>
      <c r="B3063">
        <f>IF($A3063="","",records_master!$E3063)</f>
        <v/>
      </c>
      <c r="M3063">
        <f>IF($A3063="","",IF(AND(ISNUMBER(MATCH(C3063,lst_FT_sci_excl,0)),D3063=""),"MISSING FT CODE",IF(AND(NOT(ISNUMBER(MATCH(C3063,lst_FT_sci_excl,0))),D3063&lt;&gt;""),"CODE NOT ALLOWED FOR THIS DECISION","")))</f>
        <v/>
      </c>
    </row>
    <row r="3064">
      <c r="A3064">
        <f>IF(OR(records_master!$A3064="",ISNUMBER(MATCH(records_master!$M3064,lst_dedup_duplicate,0))),"",records_master!$A3064)</f>
        <v/>
      </c>
      <c r="B3064">
        <f>IF($A3064="","",records_master!$E3064)</f>
        <v/>
      </c>
      <c r="M3064">
        <f>IF($A3064="","",IF(AND(ISNUMBER(MATCH(C3064,lst_FT_sci_excl,0)),D3064=""),"MISSING FT CODE",IF(AND(NOT(ISNUMBER(MATCH(C3064,lst_FT_sci_excl,0))),D3064&lt;&gt;""),"CODE NOT ALLOWED FOR THIS DECISION","")))</f>
        <v/>
      </c>
    </row>
    <row r="3065">
      <c r="A3065">
        <f>IF(OR(records_master!$A3065="",ISNUMBER(MATCH(records_master!$M3065,lst_dedup_duplicate,0))),"",records_master!$A3065)</f>
        <v/>
      </c>
      <c r="B3065">
        <f>IF($A3065="","",records_master!$E3065)</f>
        <v/>
      </c>
      <c r="M3065">
        <f>IF($A3065="","",IF(AND(ISNUMBER(MATCH(C3065,lst_FT_sci_excl,0)),D3065=""),"MISSING FT CODE",IF(AND(NOT(ISNUMBER(MATCH(C3065,lst_FT_sci_excl,0))),D3065&lt;&gt;""),"CODE NOT ALLOWED FOR THIS DECISION","")))</f>
        <v/>
      </c>
    </row>
    <row r="3066">
      <c r="A3066">
        <f>IF(OR(records_master!$A3066="",ISNUMBER(MATCH(records_master!$M3066,lst_dedup_duplicate,0))),"",records_master!$A3066)</f>
        <v/>
      </c>
      <c r="B3066">
        <f>IF($A3066="","",records_master!$E3066)</f>
        <v/>
      </c>
      <c r="M3066">
        <f>IF($A3066="","",IF(AND(ISNUMBER(MATCH(C3066,lst_FT_sci_excl,0)),D3066=""),"MISSING FT CODE",IF(AND(NOT(ISNUMBER(MATCH(C3066,lst_FT_sci_excl,0))),D3066&lt;&gt;""),"CODE NOT ALLOWED FOR THIS DECISION","")))</f>
        <v/>
      </c>
    </row>
    <row r="3067">
      <c r="A3067">
        <f>IF(OR(records_master!$A3067="",ISNUMBER(MATCH(records_master!$M3067,lst_dedup_duplicate,0))),"",records_master!$A3067)</f>
        <v/>
      </c>
      <c r="B3067">
        <f>IF($A3067="","",records_master!$E3067)</f>
        <v/>
      </c>
      <c r="M3067">
        <f>IF($A3067="","",IF(AND(ISNUMBER(MATCH(C3067,lst_FT_sci_excl,0)),D3067=""),"MISSING FT CODE",IF(AND(NOT(ISNUMBER(MATCH(C3067,lst_FT_sci_excl,0))),D3067&lt;&gt;""),"CODE NOT ALLOWED FOR THIS DECISION","")))</f>
        <v/>
      </c>
    </row>
    <row r="3068">
      <c r="A3068">
        <f>IF(OR(records_master!$A3068="",ISNUMBER(MATCH(records_master!$M3068,lst_dedup_duplicate,0))),"",records_master!$A3068)</f>
        <v/>
      </c>
      <c r="B3068">
        <f>IF($A3068="","",records_master!$E3068)</f>
        <v/>
      </c>
      <c r="M3068">
        <f>IF($A3068="","",IF(AND(ISNUMBER(MATCH(C3068,lst_FT_sci_excl,0)),D3068=""),"MISSING FT CODE",IF(AND(NOT(ISNUMBER(MATCH(C3068,lst_FT_sci_excl,0))),D3068&lt;&gt;""),"CODE NOT ALLOWED FOR THIS DECISION","")))</f>
        <v/>
      </c>
    </row>
    <row r="3069">
      <c r="A3069">
        <f>IF(OR(records_master!$A3069="",ISNUMBER(MATCH(records_master!$M3069,lst_dedup_duplicate,0))),"",records_master!$A3069)</f>
        <v/>
      </c>
      <c r="B3069">
        <f>IF($A3069="","",records_master!$E3069)</f>
        <v/>
      </c>
      <c r="M3069">
        <f>IF($A3069="","",IF(AND(ISNUMBER(MATCH(C3069,lst_FT_sci_excl,0)),D3069=""),"MISSING FT CODE",IF(AND(NOT(ISNUMBER(MATCH(C3069,lst_FT_sci_excl,0))),D3069&lt;&gt;""),"CODE NOT ALLOWED FOR THIS DECISION","")))</f>
        <v/>
      </c>
    </row>
    <row r="3070">
      <c r="A3070">
        <f>IF(OR(records_master!$A3070="",ISNUMBER(MATCH(records_master!$M3070,lst_dedup_duplicate,0))),"",records_master!$A3070)</f>
        <v/>
      </c>
      <c r="B3070">
        <f>IF($A3070="","",records_master!$E3070)</f>
        <v/>
      </c>
      <c r="M3070">
        <f>IF($A3070="","",IF(AND(ISNUMBER(MATCH(C3070,lst_FT_sci_excl,0)),D3070=""),"MISSING FT CODE",IF(AND(NOT(ISNUMBER(MATCH(C3070,lst_FT_sci_excl,0))),D3070&lt;&gt;""),"CODE NOT ALLOWED FOR THIS DECISION","")))</f>
        <v/>
      </c>
    </row>
    <row r="3071">
      <c r="A3071">
        <f>IF(OR(records_master!$A3071="",ISNUMBER(MATCH(records_master!$M3071,lst_dedup_duplicate,0))),"",records_master!$A3071)</f>
        <v/>
      </c>
      <c r="B3071">
        <f>IF($A3071="","",records_master!$E3071)</f>
        <v/>
      </c>
      <c r="M3071">
        <f>IF($A3071="","",IF(AND(ISNUMBER(MATCH(C3071,lst_FT_sci_excl,0)),D3071=""),"MISSING FT CODE",IF(AND(NOT(ISNUMBER(MATCH(C3071,lst_FT_sci_excl,0))),D3071&lt;&gt;""),"CODE NOT ALLOWED FOR THIS DECISION","")))</f>
        <v/>
      </c>
    </row>
    <row r="3072">
      <c r="A3072">
        <f>IF(OR(records_master!$A3072="",ISNUMBER(MATCH(records_master!$M3072,lst_dedup_duplicate,0))),"",records_master!$A3072)</f>
        <v/>
      </c>
      <c r="B3072">
        <f>IF($A3072="","",records_master!$E3072)</f>
        <v/>
      </c>
      <c r="M3072">
        <f>IF($A3072="","",IF(AND(ISNUMBER(MATCH(C3072,lst_FT_sci_excl,0)),D3072=""),"MISSING FT CODE",IF(AND(NOT(ISNUMBER(MATCH(C3072,lst_FT_sci_excl,0))),D3072&lt;&gt;""),"CODE NOT ALLOWED FOR THIS DECISION","")))</f>
        <v/>
      </c>
    </row>
    <row r="3073">
      <c r="A3073">
        <f>IF(OR(records_master!$A3073="",ISNUMBER(MATCH(records_master!$M3073,lst_dedup_duplicate,0))),"",records_master!$A3073)</f>
        <v/>
      </c>
      <c r="B3073">
        <f>IF($A3073="","",records_master!$E3073)</f>
        <v/>
      </c>
      <c r="M3073">
        <f>IF($A3073="","",IF(AND(ISNUMBER(MATCH(C3073,lst_FT_sci_excl,0)),D3073=""),"MISSING FT CODE",IF(AND(NOT(ISNUMBER(MATCH(C3073,lst_FT_sci_excl,0))),D3073&lt;&gt;""),"CODE NOT ALLOWED FOR THIS DECISION","")))</f>
        <v/>
      </c>
    </row>
    <row r="3074">
      <c r="A3074">
        <f>IF(OR(records_master!$A3074="",ISNUMBER(MATCH(records_master!$M3074,lst_dedup_duplicate,0))),"",records_master!$A3074)</f>
        <v/>
      </c>
      <c r="B3074">
        <f>IF($A3074="","",records_master!$E3074)</f>
        <v/>
      </c>
      <c r="M3074">
        <f>IF($A3074="","",IF(AND(ISNUMBER(MATCH(C3074,lst_FT_sci_excl,0)),D3074=""),"MISSING FT CODE",IF(AND(NOT(ISNUMBER(MATCH(C3074,lst_FT_sci_excl,0))),D3074&lt;&gt;""),"CODE NOT ALLOWED FOR THIS DECISION","")))</f>
        <v/>
      </c>
    </row>
    <row r="3075">
      <c r="A3075">
        <f>IF(OR(records_master!$A3075="",ISNUMBER(MATCH(records_master!$M3075,lst_dedup_duplicate,0))),"",records_master!$A3075)</f>
        <v/>
      </c>
      <c r="B3075">
        <f>IF($A3075="","",records_master!$E3075)</f>
        <v/>
      </c>
      <c r="M3075">
        <f>IF($A3075="","",IF(AND(ISNUMBER(MATCH(C3075,lst_FT_sci_excl,0)),D3075=""),"MISSING FT CODE",IF(AND(NOT(ISNUMBER(MATCH(C3075,lst_FT_sci_excl,0))),D3075&lt;&gt;""),"CODE NOT ALLOWED FOR THIS DECISION","")))</f>
        <v/>
      </c>
    </row>
    <row r="3076">
      <c r="A3076">
        <f>IF(OR(records_master!$A3076="",ISNUMBER(MATCH(records_master!$M3076,lst_dedup_duplicate,0))),"",records_master!$A3076)</f>
        <v/>
      </c>
      <c r="B3076">
        <f>IF($A3076="","",records_master!$E3076)</f>
        <v/>
      </c>
      <c r="M3076">
        <f>IF($A3076="","",IF(AND(ISNUMBER(MATCH(C3076,lst_FT_sci_excl,0)),D3076=""),"MISSING FT CODE",IF(AND(NOT(ISNUMBER(MATCH(C3076,lst_FT_sci_excl,0))),D3076&lt;&gt;""),"CODE NOT ALLOWED FOR THIS DECISION","")))</f>
        <v/>
      </c>
    </row>
    <row r="3077">
      <c r="A3077">
        <f>IF(OR(records_master!$A3077="",ISNUMBER(MATCH(records_master!$M3077,lst_dedup_duplicate,0))),"",records_master!$A3077)</f>
        <v/>
      </c>
      <c r="B3077">
        <f>IF($A3077="","",records_master!$E3077)</f>
        <v/>
      </c>
      <c r="M3077">
        <f>IF($A3077="","",IF(AND(ISNUMBER(MATCH(C3077,lst_FT_sci_excl,0)),D3077=""),"MISSING FT CODE",IF(AND(NOT(ISNUMBER(MATCH(C3077,lst_FT_sci_excl,0))),D3077&lt;&gt;""),"CODE NOT ALLOWED FOR THIS DECISION","")))</f>
        <v/>
      </c>
    </row>
    <row r="3078">
      <c r="A3078">
        <f>IF(OR(records_master!$A3078="",ISNUMBER(MATCH(records_master!$M3078,lst_dedup_duplicate,0))),"",records_master!$A3078)</f>
        <v/>
      </c>
      <c r="B3078">
        <f>IF($A3078="","",records_master!$E3078)</f>
        <v/>
      </c>
      <c r="M3078">
        <f>IF($A3078="","",IF(AND(ISNUMBER(MATCH(C3078,lst_FT_sci_excl,0)),D3078=""),"MISSING FT CODE",IF(AND(NOT(ISNUMBER(MATCH(C3078,lst_FT_sci_excl,0))),D3078&lt;&gt;""),"CODE NOT ALLOWED FOR THIS DECISION","")))</f>
        <v/>
      </c>
    </row>
    <row r="3079">
      <c r="A3079">
        <f>IF(OR(records_master!$A3079="",ISNUMBER(MATCH(records_master!$M3079,lst_dedup_duplicate,0))),"",records_master!$A3079)</f>
        <v/>
      </c>
      <c r="B3079">
        <f>IF($A3079="","",records_master!$E3079)</f>
        <v/>
      </c>
      <c r="M3079">
        <f>IF($A3079="","",IF(AND(ISNUMBER(MATCH(C3079,lst_FT_sci_excl,0)),D3079=""),"MISSING FT CODE",IF(AND(NOT(ISNUMBER(MATCH(C3079,lst_FT_sci_excl,0))),D3079&lt;&gt;""),"CODE NOT ALLOWED FOR THIS DECISION","")))</f>
        <v/>
      </c>
    </row>
    <row r="3080">
      <c r="A3080">
        <f>IF(OR(records_master!$A3080="",ISNUMBER(MATCH(records_master!$M3080,lst_dedup_duplicate,0))),"",records_master!$A3080)</f>
        <v/>
      </c>
      <c r="B3080">
        <f>IF($A3080="","",records_master!$E3080)</f>
        <v/>
      </c>
      <c r="M3080">
        <f>IF($A3080="","",IF(AND(ISNUMBER(MATCH(C3080,lst_FT_sci_excl,0)),D3080=""),"MISSING FT CODE",IF(AND(NOT(ISNUMBER(MATCH(C3080,lst_FT_sci_excl,0))),D3080&lt;&gt;""),"CODE NOT ALLOWED FOR THIS DECISION","")))</f>
        <v/>
      </c>
    </row>
    <row r="3081">
      <c r="A3081">
        <f>IF(OR(records_master!$A3081="",ISNUMBER(MATCH(records_master!$M3081,lst_dedup_duplicate,0))),"",records_master!$A3081)</f>
        <v/>
      </c>
      <c r="B3081">
        <f>IF($A3081="","",records_master!$E3081)</f>
        <v/>
      </c>
      <c r="M3081">
        <f>IF($A3081="","",IF(AND(ISNUMBER(MATCH(C3081,lst_FT_sci_excl,0)),D3081=""),"MISSING FT CODE",IF(AND(NOT(ISNUMBER(MATCH(C3081,lst_FT_sci_excl,0))),D3081&lt;&gt;""),"CODE NOT ALLOWED FOR THIS DECISION","")))</f>
        <v/>
      </c>
    </row>
    <row r="3082">
      <c r="A3082">
        <f>IF(OR(records_master!$A3082="",ISNUMBER(MATCH(records_master!$M3082,lst_dedup_duplicate,0))),"",records_master!$A3082)</f>
        <v/>
      </c>
      <c r="B3082">
        <f>IF($A3082="","",records_master!$E3082)</f>
        <v/>
      </c>
      <c r="M3082">
        <f>IF($A3082="","",IF(AND(ISNUMBER(MATCH(C3082,lst_FT_sci_excl,0)),D3082=""),"MISSING FT CODE",IF(AND(NOT(ISNUMBER(MATCH(C3082,lst_FT_sci_excl,0))),D3082&lt;&gt;""),"CODE NOT ALLOWED FOR THIS DECISION","")))</f>
        <v/>
      </c>
    </row>
    <row r="3083">
      <c r="A3083">
        <f>IF(OR(records_master!$A3083="",ISNUMBER(MATCH(records_master!$M3083,lst_dedup_duplicate,0))),"",records_master!$A3083)</f>
        <v/>
      </c>
      <c r="B3083">
        <f>IF($A3083="","",records_master!$E3083)</f>
        <v/>
      </c>
      <c r="M3083">
        <f>IF($A3083="","",IF(AND(ISNUMBER(MATCH(C3083,lst_FT_sci_excl,0)),D3083=""),"MISSING FT CODE",IF(AND(NOT(ISNUMBER(MATCH(C3083,lst_FT_sci_excl,0))),D3083&lt;&gt;""),"CODE NOT ALLOWED FOR THIS DECISION","")))</f>
        <v/>
      </c>
    </row>
    <row r="3084">
      <c r="A3084">
        <f>IF(OR(records_master!$A3084="",ISNUMBER(MATCH(records_master!$M3084,lst_dedup_duplicate,0))),"",records_master!$A3084)</f>
        <v/>
      </c>
      <c r="B3084">
        <f>IF($A3084="","",records_master!$E3084)</f>
        <v/>
      </c>
      <c r="M3084">
        <f>IF($A3084="","",IF(AND(ISNUMBER(MATCH(C3084,lst_FT_sci_excl,0)),D3084=""),"MISSING FT CODE",IF(AND(NOT(ISNUMBER(MATCH(C3084,lst_FT_sci_excl,0))),D3084&lt;&gt;""),"CODE NOT ALLOWED FOR THIS DECISION","")))</f>
        <v/>
      </c>
    </row>
    <row r="3085">
      <c r="A3085">
        <f>IF(OR(records_master!$A3085="",ISNUMBER(MATCH(records_master!$M3085,lst_dedup_duplicate,0))),"",records_master!$A3085)</f>
        <v/>
      </c>
      <c r="B3085">
        <f>IF($A3085="","",records_master!$E3085)</f>
        <v/>
      </c>
      <c r="M3085">
        <f>IF($A3085="","",IF(AND(ISNUMBER(MATCH(C3085,lst_FT_sci_excl,0)),D3085=""),"MISSING FT CODE",IF(AND(NOT(ISNUMBER(MATCH(C3085,lst_FT_sci_excl,0))),D3085&lt;&gt;""),"CODE NOT ALLOWED FOR THIS DECISION","")))</f>
        <v/>
      </c>
    </row>
    <row r="3086">
      <c r="A3086">
        <f>IF(OR(records_master!$A3086="",ISNUMBER(MATCH(records_master!$M3086,lst_dedup_duplicate,0))),"",records_master!$A3086)</f>
        <v/>
      </c>
      <c r="B3086">
        <f>IF($A3086="","",records_master!$E3086)</f>
        <v/>
      </c>
      <c r="M3086">
        <f>IF($A3086="","",IF(AND(ISNUMBER(MATCH(C3086,lst_FT_sci_excl,0)),D3086=""),"MISSING FT CODE",IF(AND(NOT(ISNUMBER(MATCH(C3086,lst_FT_sci_excl,0))),D3086&lt;&gt;""),"CODE NOT ALLOWED FOR THIS DECISION","")))</f>
        <v/>
      </c>
    </row>
    <row r="3087">
      <c r="A3087">
        <f>IF(OR(records_master!$A3087="",ISNUMBER(MATCH(records_master!$M3087,lst_dedup_duplicate,0))),"",records_master!$A3087)</f>
        <v/>
      </c>
      <c r="B3087">
        <f>IF($A3087="","",records_master!$E3087)</f>
        <v/>
      </c>
      <c r="M3087">
        <f>IF($A3087="","",IF(AND(ISNUMBER(MATCH(C3087,lst_FT_sci_excl,0)),D3087=""),"MISSING FT CODE",IF(AND(NOT(ISNUMBER(MATCH(C3087,lst_FT_sci_excl,0))),D3087&lt;&gt;""),"CODE NOT ALLOWED FOR THIS DECISION","")))</f>
        <v/>
      </c>
    </row>
    <row r="3088">
      <c r="A3088">
        <f>IF(OR(records_master!$A3088="",ISNUMBER(MATCH(records_master!$M3088,lst_dedup_duplicate,0))),"",records_master!$A3088)</f>
        <v/>
      </c>
      <c r="B3088">
        <f>IF($A3088="","",records_master!$E3088)</f>
        <v/>
      </c>
      <c r="M3088">
        <f>IF($A3088="","",IF(AND(ISNUMBER(MATCH(C3088,lst_FT_sci_excl,0)),D3088=""),"MISSING FT CODE",IF(AND(NOT(ISNUMBER(MATCH(C3088,lst_FT_sci_excl,0))),D3088&lt;&gt;""),"CODE NOT ALLOWED FOR THIS DECISION","")))</f>
        <v/>
      </c>
    </row>
    <row r="3089">
      <c r="A3089">
        <f>IF(OR(records_master!$A3089="",ISNUMBER(MATCH(records_master!$M3089,lst_dedup_duplicate,0))),"",records_master!$A3089)</f>
        <v/>
      </c>
      <c r="B3089">
        <f>IF($A3089="","",records_master!$E3089)</f>
        <v/>
      </c>
      <c r="M3089">
        <f>IF($A3089="","",IF(AND(ISNUMBER(MATCH(C3089,lst_FT_sci_excl,0)),D3089=""),"MISSING FT CODE",IF(AND(NOT(ISNUMBER(MATCH(C3089,lst_FT_sci_excl,0))),D3089&lt;&gt;""),"CODE NOT ALLOWED FOR THIS DECISION","")))</f>
        <v/>
      </c>
    </row>
    <row r="3090">
      <c r="A3090">
        <f>IF(OR(records_master!$A3090="",ISNUMBER(MATCH(records_master!$M3090,lst_dedup_duplicate,0))),"",records_master!$A3090)</f>
        <v/>
      </c>
      <c r="B3090">
        <f>IF($A3090="","",records_master!$E3090)</f>
        <v/>
      </c>
      <c r="M3090">
        <f>IF($A3090="","",IF(AND(ISNUMBER(MATCH(C3090,lst_FT_sci_excl,0)),D3090=""),"MISSING FT CODE",IF(AND(NOT(ISNUMBER(MATCH(C3090,lst_FT_sci_excl,0))),D3090&lt;&gt;""),"CODE NOT ALLOWED FOR THIS DECISION","")))</f>
        <v/>
      </c>
    </row>
    <row r="3091">
      <c r="A3091">
        <f>IF(OR(records_master!$A3091="",ISNUMBER(MATCH(records_master!$M3091,lst_dedup_duplicate,0))),"",records_master!$A3091)</f>
        <v/>
      </c>
      <c r="B3091">
        <f>IF($A3091="","",records_master!$E3091)</f>
        <v/>
      </c>
      <c r="M3091">
        <f>IF($A3091="","",IF(AND(ISNUMBER(MATCH(C3091,lst_FT_sci_excl,0)),D3091=""),"MISSING FT CODE",IF(AND(NOT(ISNUMBER(MATCH(C3091,lst_FT_sci_excl,0))),D3091&lt;&gt;""),"CODE NOT ALLOWED FOR THIS DECISION","")))</f>
        <v/>
      </c>
    </row>
    <row r="3092">
      <c r="A3092">
        <f>IF(OR(records_master!$A3092="",ISNUMBER(MATCH(records_master!$M3092,lst_dedup_duplicate,0))),"",records_master!$A3092)</f>
        <v/>
      </c>
      <c r="B3092">
        <f>IF($A3092="","",records_master!$E3092)</f>
        <v/>
      </c>
      <c r="M3092">
        <f>IF($A3092="","",IF(AND(ISNUMBER(MATCH(C3092,lst_FT_sci_excl,0)),D3092=""),"MISSING FT CODE",IF(AND(NOT(ISNUMBER(MATCH(C3092,lst_FT_sci_excl,0))),D3092&lt;&gt;""),"CODE NOT ALLOWED FOR THIS DECISION","")))</f>
        <v/>
      </c>
    </row>
    <row r="3093">
      <c r="A3093">
        <f>IF(OR(records_master!$A3093="",ISNUMBER(MATCH(records_master!$M3093,lst_dedup_duplicate,0))),"",records_master!$A3093)</f>
        <v/>
      </c>
      <c r="B3093">
        <f>IF($A3093="","",records_master!$E3093)</f>
        <v/>
      </c>
      <c r="M3093">
        <f>IF($A3093="","",IF(AND(ISNUMBER(MATCH(C3093,lst_FT_sci_excl,0)),D3093=""),"MISSING FT CODE",IF(AND(NOT(ISNUMBER(MATCH(C3093,lst_FT_sci_excl,0))),D3093&lt;&gt;""),"CODE NOT ALLOWED FOR THIS DECISION","")))</f>
        <v/>
      </c>
    </row>
    <row r="3094">
      <c r="A3094">
        <f>IF(OR(records_master!$A3094="",ISNUMBER(MATCH(records_master!$M3094,lst_dedup_duplicate,0))),"",records_master!$A3094)</f>
        <v/>
      </c>
      <c r="B3094">
        <f>IF($A3094="","",records_master!$E3094)</f>
        <v/>
      </c>
      <c r="M3094">
        <f>IF($A3094="","",IF(AND(ISNUMBER(MATCH(C3094,lst_FT_sci_excl,0)),D3094=""),"MISSING FT CODE",IF(AND(NOT(ISNUMBER(MATCH(C3094,lst_FT_sci_excl,0))),D3094&lt;&gt;""),"CODE NOT ALLOWED FOR THIS DECISION","")))</f>
        <v/>
      </c>
    </row>
    <row r="3095">
      <c r="A3095">
        <f>IF(OR(records_master!$A3095="",ISNUMBER(MATCH(records_master!$M3095,lst_dedup_duplicate,0))),"",records_master!$A3095)</f>
        <v/>
      </c>
      <c r="B3095">
        <f>IF($A3095="","",records_master!$E3095)</f>
        <v/>
      </c>
      <c r="M3095">
        <f>IF($A3095="","",IF(AND(ISNUMBER(MATCH(C3095,lst_FT_sci_excl,0)),D3095=""),"MISSING FT CODE",IF(AND(NOT(ISNUMBER(MATCH(C3095,lst_FT_sci_excl,0))),D3095&lt;&gt;""),"CODE NOT ALLOWED FOR THIS DECISION","")))</f>
        <v/>
      </c>
    </row>
    <row r="3096">
      <c r="A3096">
        <f>IF(OR(records_master!$A3096="",ISNUMBER(MATCH(records_master!$M3096,lst_dedup_duplicate,0))),"",records_master!$A3096)</f>
        <v/>
      </c>
      <c r="B3096">
        <f>IF($A3096="","",records_master!$E3096)</f>
        <v/>
      </c>
      <c r="M3096">
        <f>IF($A3096="","",IF(AND(ISNUMBER(MATCH(C3096,lst_FT_sci_excl,0)),D3096=""),"MISSING FT CODE",IF(AND(NOT(ISNUMBER(MATCH(C3096,lst_FT_sci_excl,0))),D3096&lt;&gt;""),"CODE NOT ALLOWED FOR THIS DECISION","")))</f>
        <v/>
      </c>
    </row>
    <row r="3097">
      <c r="A3097">
        <f>IF(OR(records_master!$A3097="",ISNUMBER(MATCH(records_master!$M3097,lst_dedup_duplicate,0))),"",records_master!$A3097)</f>
        <v/>
      </c>
      <c r="B3097">
        <f>IF($A3097="","",records_master!$E3097)</f>
        <v/>
      </c>
      <c r="M3097">
        <f>IF($A3097="","",IF(AND(ISNUMBER(MATCH(C3097,lst_FT_sci_excl,0)),D3097=""),"MISSING FT CODE",IF(AND(NOT(ISNUMBER(MATCH(C3097,lst_FT_sci_excl,0))),D3097&lt;&gt;""),"CODE NOT ALLOWED FOR THIS DECISION","")))</f>
        <v/>
      </c>
    </row>
    <row r="3098">
      <c r="A3098">
        <f>IF(OR(records_master!$A3098="",ISNUMBER(MATCH(records_master!$M3098,lst_dedup_duplicate,0))),"",records_master!$A3098)</f>
        <v/>
      </c>
      <c r="B3098">
        <f>IF($A3098="","",records_master!$E3098)</f>
        <v/>
      </c>
      <c r="M3098">
        <f>IF($A3098="","",IF(AND(ISNUMBER(MATCH(C3098,lst_FT_sci_excl,0)),D3098=""),"MISSING FT CODE",IF(AND(NOT(ISNUMBER(MATCH(C3098,lst_FT_sci_excl,0))),D3098&lt;&gt;""),"CODE NOT ALLOWED FOR THIS DECISION","")))</f>
        <v/>
      </c>
    </row>
    <row r="3099">
      <c r="A3099">
        <f>IF(OR(records_master!$A3099="",ISNUMBER(MATCH(records_master!$M3099,lst_dedup_duplicate,0))),"",records_master!$A3099)</f>
        <v/>
      </c>
      <c r="B3099">
        <f>IF($A3099="","",records_master!$E3099)</f>
        <v/>
      </c>
      <c r="M3099">
        <f>IF($A3099="","",IF(AND(ISNUMBER(MATCH(C3099,lst_FT_sci_excl,0)),D3099=""),"MISSING FT CODE",IF(AND(NOT(ISNUMBER(MATCH(C3099,lst_FT_sci_excl,0))),D3099&lt;&gt;""),"CODE NOT ALLOWED FOR THIS DECISION","")))</f>
        <v/>
      </c>
    </row>
    <row r="3100">
      <c r="A3100">
        <f>IF(OR(records_master!$A3100="",ISNUMBER(MATCH(records_master!$M3100,lst_dedup_duplicate,0))),"",records_master!$A3100)</f>
        <v/>
      </c>
      <c r="B3100">
        <f>IF($A3100="","",records_master!$E3100)</f>
        <v/>
      </c>
      <c r="M3100">
        <f>IF($A3100="","",IF(AND(ISNUMBER(MATCH(C3100,lst_FT_sci_excl,0)),D3100=""),"MISSING FT CODE",IF(AND(NOT(ISNUMBER(MATCH(C3100,lst_FT_sci_excl,0))),D3100&lt;&gt;""),"CODE NOT ALLOWED FOR THIS DECISION","")))</f>
        <v/>
      </c>
    </row>
    <row r="3101">
      <c r="A3101">
        <f>IF(OR(records_master!$A3101="",ISNUMBER(MATCH(records_master!$M3101,lst_dedup_duplicate,0))),"",records_master!$A3101)</f>
        <v/>
      </c>
      <c r="B3101">
        <f>IF($A3101="","",records_master!$E3101)</f>
        <v/>
      </c>
      <c r="M3101">
        <f>IF($A3101="","",IF(AND(ISNUMBER(MATCH(C3101,lst_FT_sci_excl,0)),D3101=""),"MISSING FT CODE",IF(AND(NOT(ISNUMBER(MATCH(C3101,lst_FT_sci_excl,0))),D3101&lt;&gt;""),"CODE NOT ALLOWED FOR THIS DECISION","")))</f>
        <v/>
      </c>
    </row>
    <row r="3102">
      <c r="A3102">
        <f>IF(OR(records_master!$A3102="",ISNUMBER(MATCH(records_master!$M3102,lst_dedup_duplicate,0))),"",records_master!$A3102)</f>
        <v/>
      </c>
      <c r="B3102">
        <f>IF($A3102="","",records_master!$E3102)</f>
        <v/>
      </c>
      <c r="M3102">
        <f>IF($A3102="","",IF(AND(ISNUMBER(MATCH(C3102,lst_FT_sci_excl,0)),D3102=""),"MISSING FT CODE",IF(AND(NOT(ISNUMBER(MATCH(C3102,lst_FT_sci_excl,0))),D3102&lt;&gt;""),"CODE NOT ALLOWED FOR THIS DECISION","")))</f>
        <v/>
      </c>
    </row>
    <row r="3103">
      <c r="A3103">
        <f>IF(OR(records_master!$A3103="",ISNUMBER(MATCH(records_master!$M3103,lst_dedup_duplicate,0))),"",records_master!$A3103)</f>
        <v/>
      </c>
      <c r="B3103">
        <f>IF($A3103="","",records_master!$E3103)</f>
        <v/>
      </c>
      <c r="M3103">
        <f>IF($A3103="","",IF(AND(ISNUMBER(MATCH(C3103,lst_FT_sci_excl,0)),D3103=""),"MISSING FT CODE",IF(AND(NOT(ISNUMBER(MATCH(C3103,lst_FT_sci_excl,0))),D3103&lt;&gt;""),"CODE NOT ALLOWED FOR THIS DECISION","")))</f>
        <v/>
      </c>
    </row>
    <row r="3104">
      <c r="A3104">
        <f>IF(OR(records_master!$A3104="",ISNUMBER(MATCH(records_master!$M3104,lst_dedup_duplicate,0))),"",records_master!$A3104)</f>
        <v/>
      </c>
      <c r="B3104">
        <f>IF($A3104="","",records_master!$E3104)</f>
        <v/>
      </c>
      <c r="M3104">
        <f>IF($A3104="","",IF(AND(ISNUMBER(MATCH(C3104,lst_FT_sci_excl,0)),D3104=""),"MISSING FT CODE",IF(AND(NOT(ISNUMBER(MATCH(C3104,lst_FT_sci_excl,0))),D3104&lt;&gt;""),"CODE NOT ALLOWED FOR THIS DECISION","")))</f>
        <v/>
      </c>
    </row>
    <row r="3105">
      <c r="A3105">
        <f>IF(OR(records_master!$A3105="",ISNUMBER(MATCH(records_master!$M3105,lst_dedup_duplicate,0))),"",records_master!$A3105)</f>
        <v/>
      </c>
      <c r="B3105">
        <f>IF($A3105="","",records_master!$E3105)</f>
        <v/>
      </c>
      <c r="M3105">
        <f>IF($A3105="","",IF(AND(ISNUMBER(MATCH(C3105,lst_FT_sci_excl,0)),D3105=""),"MISSING FT CODE",IF(AND(NOT(ISNUMBER(MATCH(C3105,lst_FT_sci_excl,0))),D3105&lt;&gt;""),"CODE NOT ALLOWED FOR THIS DECISION","")))</f>
        <v/>
      </c>
    </row>
    <row r="3106">
      <c r="A3106">
        <f>IF(OR(records_master!$A3106="",ISNUMBER(MATCH(records_master!$M3106,lst_dedup_duplicate,0))),"",records_master!$A3106)</f>
        <v/>
      </c>
      <c r="B3106">
        <f>IF($A3106="","",records_master!$E3106)</f>
        <v/>
      </c>
      <c r="M3106">
        <f>IF($A3106="","",IF(AND(ISNUMBER(MATCH(C3106,lst_FT_sci_excl,0)),D3106=""),"MISSING FT CODE",IF(AND(NOT(ISNUMBER(MATCH(C3106,lst_FT_sci_excl,0))),D3106&lt;&gt;""),"CODE NOT ALLOWED FOR THIS DECISION","")))</f>
        <v/>
      </c>
    </row>
    <row r="3107">
      <c r="A3107">
        <f>IF(OR(records_master!$A3107="",ISNUMBER(MATCH(records_master!$M3107,lst_dedup_duplicate,0))),"",records_master!$A3107)</f>
        <v/>
      </c>
      <c r="B3107">
        <f>IF($A3107="","",records_master!$E3107)</f>
        <v/>
      </c>
      <c r="M3107">
        <f>IF($A3107="","",IF(AND(ISNUMBER(MATCH(C3107,lst_FT_sci_excl,0)),D3107=""),"MISSING FT CODE",IF(AND(NOT(ISNUMBER(MATCH(C3107,lst_FT_sci_excl,0))),D3107&lt;&gt;""),"CODE NOT ALLOWED FOR THIS DECISION","")))</f>
        <v/>
      </c>
    </row>
    <row r="3108">
      <c r="A3108">
        <f>IF(OR(records_master!$A3108="",ISNUMBER(MATCH(records_master!$M3108,lst_dedup_duplicate,0))),"",records_master!$A3108)</f>
        <v/>
      </c>
      <c r="B3108">
        <f>IF($A3108="","",records_master!$E3108)</f>
        <v/>
      </c>
      <c r="M3108">
        <f>IF($A3108="","",IF(AND(ISNUMBER(MATCH(C3108,lst_FT_sci_excl,0)),D3108=""),"MISSING FT CODE",IF(AND(NOT(ISNUMBER(MATCH(C3108,lst_FT_sci_excl,0))),D3108&lt;&gt;""),"CODE NOT ALLOWED FOR THIS DECISION","")))</f>
        <v/>
      </c>
    </row>
    <row r="3109">
      <c r="A3109">
        <f>IF(OR(records_master!$A3109="",ISNUMBER(MATCH(records_master!$M3109,lst_dedup_duplicate,0))),"",records_master!$A3109)</f>
        <v/>
      </c>
      <c r="B3109">
        <f>IF($A3109="","",records_master!$E3109)</f>
        <v/>
      </c>
      <c r="M3109">
        <f>IF($A3109="","",IF(AND(ISNUMBER(MATCH(C3109,lst_FT_sci_excl,0)),D3109=""),"MISSING FT CODE",IF(AND(NOT(ISNUMBER(MATCH(C3109,lst_FT_sci_excl,0))),D3109&lt;&gt;""),"CODE NOT ALLOWED FOR THIS DECISION","")))</f>
        <v/>
      </c>
    </row>
    <row r="3110">
      <c r="A3110">
        <f>IF(OR(records_master!$A3110="",ISNUMBER(MATCH(records_master!$M3110,lst_dedup_duplicate,0))),"",records_master!$A3110)</f>
        <v/>
      </c>
      <c r="B3110">
        <f>IF($A3110="","",records_master!$E3110)</f>
        <v/>
      </c>
      <c r="M3110">
        <f>IF($A3110="","",IF(AND(ISNUMBER(MATCH(C3110,lst_FT_sci_excl,0)),D3110=""),"MISSING FT CODE",IF(AND(NOT(ISNUMBER(MATCH(C3110,lst_FT_sci_excl,0))),D3110&lt;&gt;""),"CODE NOT ALLOWED FOR THIS DECISION","")))</f>
        <v/>
      </c>
    </row>
    <row r="3111">
      <c r="A3111">
        <f>IF(OR(records_master!$A3111="",ISNUMBER(MATCH(records_master!$M3111,lst_dedup_duplicate,0))),"",records_master!$A3111)</f>
        <v/>
      </c>
      <c r="B3111">
        <f>IF($A3111="","",records_master!$E3111)</f>
        <v/>
      </c>
      <c r="M3111">
        <f>IF($A3111="","",IF(AND(ISNUMBER(MATCH(C3111,lst_FT_sci_excl,0)),D3111=""),"MISSING FT CODE",IF(AND(NOT(ISNUMBER(MATCH(C3111,lst_FT_sci_excl,0))),D3111&lt;&gt;""),"CODE NOT ALLOWED FOR THIS DECISION","")))</f>
        <v/>
      </c>
    </row>
    <row r="3112">
      <c r="A3112">
        <f>IF(OR(records_master!$A3112="",ISNUMBER(MATCH(records_master!$M3112,lst_dedup_duplicate,0))),"",records_master!$A3112)</f>
        <v/>
      </c>
      <c r="B3112">
        <f>IF($A3112="","",records_master!$E3112)</f>
        <v/>
      </c>
      <c r="M3112">
        <f>IF($A3112="","",IF(AND(ISNUMBER(MATCH(C3112,lst_FT_sci_excl,0)),D3112=""),"MISSING FT CODE",IF(AND(NOT(ISNUMBER(MATCH(C3112,lst_FT_sci_excl,0))),D3112&lt;&gt;""),"CODE NOT ALLOWED FOR THIS DECISION","")))</f>
        <v/>
      </c>
    </row>
    <row r="3113">
      <c r="A3113">
        <f>IF(OR(records_master!$A3113="",ISNUMBER(MATCH(records_master!$M3113,lst_dedup_duplicate,0))),"",records_master!$A3113)</f>
        <v/>
      </c>
      <c r="B3113">
        <f>IF($A3113="","",records_master!$E3113)</f>
        <v/>
      </c>
      <c r="M3113">
        <f>IF($A3113="","",IF(AND(ISNUMBER(MATCH(C3113,lst_FT_sci_excl,0)),D3113=""),"MISSING FT CODE",IF(AND(NOT(ISNUMBER(MATCH(C3113,lst_FT_sci_excl,0))),D3113&lt;&gt;""),"CODE NOT ALLOWED FOR THIS DECISION","")))</f>
        <v/>
      </c>
    </row>
    <row r="3114">
      <c r="A3114">
        <f>IF(OR(records_master!$A3114="",ISNUMBER(MATCH(records_master!$M3114,lst_dedup_duplicate,0))),"",records_master!$A3114)</f>
        <v/>
      </c>
      <c r="B3114">
        <f>IF($A3114="","",records_master!$E3114)</f>
        <v/>
      </c>
      <c r="M3114">
        <f>IF($A3114="","",IF(AND(ISNUMBER(MATCH(C3114,lst_FT_sci_excl,0)),D3114=""),"MISSING FT CODE",IF(AND(NOT(ISNUMBER(MATCH(C3114,lst_FT_sci_excl,0))),D3114&lt;&gt;""),"CODE NOT ALLOWED FOR THIS DECISION","")))</f>
        <v/>
      </c>
    </row>
    <row r="3115">
      <c r="A3115">
        <f>IF(OR(records_master!$A3115="",ISNUMBER(MATCH(records_master!$M3115,lst_dedup_duplicate,0))),"",records_master!$A3115)</f>
        <v/>
      </c>
      <c r="B3115">
        <f>IF($A3115="","",records_master!$E3115)</f>
        <v/>
      </c>
      <c r="M3115">
        <f>IF($A3115="","",IF(AND(ISNUMBER(MATCH(C3115,lst_FT_sci_excl,0)),D3115=""),"MISSING FT CODE",IF(AND(NOT(ISNUMBER(MATCH(C3115,lst_FT_sci_excl,0))),D3115&lt;&gt;""),"CODE NOT ALLOWED FOR THIS DECISION","")))</f>
        <v/>
      </c>
    </row>
    <row r="3116">
      <c r="A3116">
        <f>IF(OR(records_master!$A3116="",ISNUMBER(MATCH(records_master!$M3116,lst_dedup_duplicate,0))),"",records_master!$A3116)</f>
        <v/>
      </c>
      <c r="B3116">
        <f>IF($A3116="","",records_master!$E3116)</f>
        <v/>
      </c>
      <c r="M3116">
        <f>IF($A3116="","",IF(AND(ISNUMBER(MATCH(C3116,lst_FT_sci_excl,0)),D3116=""),"MISSING FT CODE",IF(AND(NOT(ISNUMBER(MATCH(C3116,lst_FT_sci_excl,0))),D3116&lt;&gt;""),"CODE NOT ALLOWED FOR THIS DECISION","")))</f>
        <v/>
      </c>
    </row>
    <row r="3117">
      <c r="A3117">
        <f>IF(OR(records_master!$A3117="",ISNUMBER(MATCH(records_master!$M3117,lst_dedup_duplicate,0))),"",records_master!$A3117)</f>
        <v/>
      </c>
      <c r="B3117">
        <f>IF($A3117="","",records_master!$E3117)</f>
        <v/>
      </c>
      <c r="M3117">
        <f>IF($A3117="","",IF(AND(ISNUMBER(MATCH(C3117,lst_FT_sci_excl,0)),D3117=""),"MISSING FT CODE",IF(AND(NOT(ISNUMBER(MATCH(C3117,lst_FT_sci_excl,0))),D3117&lt;&gt;""),"CODE NOT ALLOWED FOR THIS DECISION","")))</f>
        <v/>
      </c>
    </row>
    <row r="3118">
      <c r="A3118">
        <f>IF(OR(records_master!$A3118="",ISNUMBER(MATCH(records_master!$M3118,lst_dedup_duplicate,0))),"",records_master!$A3118)</f>
        <v/>
      </c>
      <c r="B3118">
        <f>IF($A3118="","",records_master!$E3118)</f>
        <v/>
      </c>
      <c r="M3118">
        <f>IF($A3118="","",IF(AND(ISNUMBER(MATCH(C3118,lst_FT_sci_excl,0)),D3118=""),"MISSING FT CODE",IF(AND(NOT(ISNUMBER(MATCH(C3118,lst_FT_sci_excl,0))),D3118&lt;&gt;""),"CODE NOT ALLOWED FOR THIS DECISION","")))</f>
        <v/>
      </c>
    </row>
    <row r="3119">
      <c r="A3119">
        <f>IF(OR(records_master!$A3119="",ISNUMBER(MATCH(records_master!$M3119,lst_dedup_duplicate,0))),"",records_master!$A3119)</f>
        <v/>
      </c>
      <c r="B3119">
        <f>IF($A3119="","",records_master!$E3119)</f>
        <v/>
      </c>
      <c r="M3119">
        <f>IF($A3119="","",IF(AND(ISNUMBER(MATCH(C3119,lst_FT_sci_excl,0)),D3119=""),"MISSING FT CODE",IF(AND(NOT(ISNUMBER(MATCH(C3119,lst_FT_sci_excl,0))),D3119&lt;&gt;""),"CODE NOT ALLOWED FOR THIS DECISION","")))</f>
        <v/>
      </c>
    </row>
    <row r="3120">
      <c r="A3120">
        <f>IF(OR(records_master!$A3120="",ISNUMBER(MATCH(records_master!$M3120,lst_dedup_duplicate,0))),"",records_master!$A3120)</f>
        <v/>
      </c>
      <c r="B3120">
        <f>IF($A3120="","",records_master!$E3120)</f>
        <v/>
      </c>
      <c r="M3120">
        <f>IF($A3120="","",IF(AND(ISNUMBER(MATCH(C3120,lst_FT_sci_excl,0)),D3120=""),"MISSING FT CODE",IF(AND(NOT(ISNUMBER(MATCH(C3120,lst_FT_sci_excl,0))),D3120&lt;&gt;""),"CODE NOT ALLOWED FOR THIS DECISION","")))</f>
        <v/>
      </c>
    </row>
    <row r="3121">
      <c r="A3121">
        <f>IF(OR(records_master!$A3121="",ISNUMBER(MATCH(records_master!$M3121,lst_dedup_duplicate,0))),"",records_master!$A3121)</f>
        <v/>
      </c>
      <c r="B3121">
        <f>IF($A3121="","",records_master!$E3121)</f>
        <v/>
      </c>
      <c r="M3121">
        <f>IF($A3121="","",IF(AND(ISNUMBER(MATCH(C3121,lst_FT_sci_excl,0)),D3121=""),"MISSING FT CODE",IF(AND(NOT(ISNUMBER(MATCH(C3121,lst_FT_sci_excl,0))),D3121&lt;&gt;""),"CODE NOT ALLOWED FOR THIS DECISION","")))</f>
        <v/>
      </c>
    </row>
    <row r="3122">
      <c r="A3122">
        <f>IF(OR(records_master!$A3122="",ISNUMBER(MATCH(records_master!$M3122,lst_dedup_duplicate,0))),"",records_master!$A3122)</f>
        <v/>
      </c>
      <c r="B3122">
        <f>IF($A3122="","",records_master!$E3122)</f>
        <v/>
      </c>
      <c r="M3122">
        <f>IF($A3122="","",IF(AND(ISNUMBER(MATCH(C3122,lst_FT_sci_excl,0)),D3122=""),"MISSING FT CODE",IF(AND(NOT(ISNUMBER(MATCH(C3122,lst_FT_sci_excl,0))),D3122&lt;&gt;""),"CODE NOT ALLOWED FOR THIS DECISION","")))</f>
        <v/>
      </c>
    </row>
    <row r="3123">
      <c r="A3123">
        <f>IF(OR(records_master!$A3123="",ISNUMBER(MATCH(records_master!$M3123,lst_dedup_duplicate,0))),"",records_master!$A3123)</f>
        <v/>
      </c>
      <c r="B3123">
        <f>IF($A3123="","",records_master!$E3123)</f>
        <v/>
      </c>
      <c r="M3123">
        <f>IF($A3123="","",IF(AND(ISNUMBER(MATCH(C3123,lst_FT_sci_excl,0)),D3123=""),"MISSING FT CODE",IF(AND(NOT(ISNUMBER(MATCH(C3123,lst_FT_sci_excl,0))),D3123&lt;&gt;""),"CODE NOT ALLOWED FOR THIS DECISION","")))</f>
        <v/>
      </c>
    </row>
    <row r="3124">
      <c r="A3124">
        <f>IF(OR(records_master!$A3124="",ISNUMBER(MATCH(records_master!$M3124,lst_dedup_duplicate,0))),"",records_master!$A3124)</f>
        <v/>
      </c>
      <c r="B3124">
        <f>IF($A3124="","",records_master!$E3124)</f>
        <v/>
      </c>
      <c r="M3124">
        <f>IF($A3124="","",IF(AND(ISNUMBER(MATCH(C3124,lst_FT_sci_excl,0)),D3124=""),"MISSING FT CODE",IF(AND(NOT(ISNUMBER(MATCH(C3124,lst_FT_sci_excl,0))),D3124&lt;&gt;""),"CODE NOT ALLOWED FOR THIS DECISION","")))</f>
        <v/>
      </c>
    </row>
    <row r="3125">
      <c r="A3125">
        <f>IF(OR(records_master!$A3125="",ISNUMBER(MATCH(records_master!$M3125,lst_dedup_duplicate,0))),"",records_master!$A3125)</f>
        <v/>
      </c>
      <c r="B3125">
        <f>IF($A3125="","",records_master!$E3125)</f>
        <v/>
      </c>
      <c r="M3125">
        <f>IF($A3125="","",IF(AND(ISNUMBER(MATCH(C3125,lst_FT_sci_excl,0)),D3125=""),"MISSING FT CODE",IF(AND(NOT(ISNUMBER(MATCH(C3125,lst_FT_sci_excl,0))),D3125&lt;&gt;""),"CODE NOT ALLOWED FOR THIS DECISION","")))</f>
        <v/>
      </c>
    </row>
    <row r="3126">
      <c r="A3126">
        <f>IF(OR(records_master!$A3126="",ISNUMBER(MATCH(records_master!$M3126,lst_dedup_duplicate,0))),"",records_master!$A3126)</f>
        <v/>
      </c>
      <c r="B3126">
        <f>IF($A3126="","",records_master!$E3126)</f>
        <v/>
      </c>
      <c r="M3126">
        <f>IF($A3126="","",IF(AND(ISNUMBER(MATCH(C3126,lst_FT_sci_excl,0)),D3126=""),"MISSING FT CODE",IF(AND(NOT(ISNUMBER(MATCH(C3126,lst_FT_sci_excl,0))),D3126&lt;&gt;""),"CODE NOT ALLOWED FOR THIS DECISION","")))</f>
        <v/>
      </c>
    </row>
    <row r="3127">
      <c r="A3127">
        <f>IF(OR(records_master!$A3127="",ISNUMBER(MATCH(records_master!$M3127,lst_dedup_duplicate,0))),"",records_master!$A3127)</f>
        <v/>
      </c>
      <c r="B3127">
        <f>IF($A3127="","",records_master!$E3127)</f>
        <v/>
      </c>
      <c r="M3127">
        <f>IF($A3127="","",IF(AND(ISNUMBER(MATCH(C3127,lst_FT_sci_excl,0)),D3127=""),"MISSING FT CODE",IF(AND(NOT(ISNUMBER(MATCH(C3127,lst_FT_sci_excl,0))),D3127&lt;&gt;""),"CODE NOT ALLOWED FOR THIS DECISION","")))</f>
        <v/>
      </c>
    </row>
    <row r="3128">
      <c r="A3128">
        <f>IF(OR(records_master!$A3128="",ISNUMBER(MATCH(records_master!$M3128,lst_dedup_duplicate,0))),"",records_master!$A3128)</f>
        <v/>
      </c>
      <c r="B3128">
        <f>IF($A3128="","",records_master!$E3128)</f>
        <v/>
      </c>
      <c r="M3128">
        <f>IF($A3128="","",IF(AND(ISNUMBER(MATCH(C3128,lst_FT_sci_excl,0)),D3128=""),"MISSING FT CODE",IF(AND(NOT(ISNUMBER(MATCH(C3128,lst_FT_sci_excl,0))),D3128&lt;&gt;""),"CODE NOT ALLOWED FOR THIS DECISION","")))</f>
        <v/>
      </c>
    </row>
    <row r="3129">
      <c r="A3129">
        <f>IF(OR(records_master!$A3129="",ISNUMBER(MATCH(records_master!$M3129,lst_dedup_duplicate,0))),"",records_master!$A3129)</f>
        <v/>
      </c>
      <c r="B3129">
        <f>IF($A3129="","",records_master!$E3129)</f>
        <v/>
      </c>
      <c r="M3129">
        <f>IF($A3129="","",IF(AND(ISNUMBER(MATCH(C3129,lst_FT_sci_excl,0)),D3129=""),"MISSING FT CODE",IF(AND(NOT(ISNUMBER(MATCH(C3129,lst_FT_sci_excl,0))),D3129&lt;&gt;""),"CODE NOT ALLOWED FOR THIS DECISION","")))</f>
        <v/>
      </c>
    </row>
    <row r="3130">
      <c r="A3130">
        <f>IF(OR(records_master!$A3130="",ISNUMBER(MATCH(records_master!$M3130,lst_dedup_duplicate,0))),"",records_master!$A3130)</f>
        <v/>
      </c>
      <c r="B3130">
        <f>IF($A3130="","",records_master!$E3130)</f>
        <v/>
      </c>
      <c r="M3130">
        <f>IF($A3130="","",IF(AND(ISNUMBER(MATCH(C3130,lst_FT_sci_excl,0)),D3130=""),"MISSING FT CODE",IF(AND(NOT(ISNUMBER(MATCH(C3130,lst_FT_sci_excl,0))),D3130&lt;&gt;""),"CODE NOT ALLOWED FOR THIS DECISION","")))</f>
        <v/>
      </c>
    </row>
    <row r="3131">
      <c r="A3131">
        <f>IF(OR(records_master!$A3131="",ISNUMBER(MATCH(records_master!$M3131,lst_dedup_duplicate,0))),"",records_master!$A3131)</f>
        <v/>
      </c>
      <c r="B3131">
        <f>IF($A3131="","",records_master!$E3131)</f>
        <v/>
      </c>
      <c r="M3131">
        <f>IF($A3131="","",IF(AND(ISNUMBER(MATCH(C3131,lst_FT_sci_excl,0)),D3131=""),"MISSING FT CODE",IF(AND(NOT(ISNUMBER(MATCH(C3131,lst_FT_sci_excl,0))),D3131&lt;&gt;""),"CODE NOT ALLOWED FOR THIS DECISION","")))</f>
        <v/>
      </c>
    </row>
    <row r="3132">
      <c r="A3132">
        <f>IF(OR(records_master!$A3132="",ISNUMBER(MATCH(records_master!$M3132,lst_dedup_duplicate,0))),"",records_master!$A3132)</f>
        <v/>
      </c>
      <c r="B3132">
        <f>IF($A3132="","",records_master!$E3132)</f>
        <v/>
      </c>
      <c r="M3132">
        <f>IF($A3132="","",IF(AND(ISNUMBER(MATCH(C3132,lst_FT_sci_excl,0)),D3132=""),"MISSING FT CODE",IF(AND(NOT(ISNUMBER(MATCH(C3132,lst_FT_sci_excl,0))),D3132&lt;&gt;""),"CODE NOT ALLOWED FOR THIS DECISION","")))</f>
        <v/>
      </c>
    </row>
    <row r="3133">
      <c r="A3133">
        <f>IF(OR(records_master!$A3133="",ISNUMBER(MATCH(records_master!$M3133,lst_dedup_duplicate,0))),"",records_master!$A3133)</f>
        <v/>
      </c>
      <c r="B3133">
        <f>IF($A3133="","",records_master!$E3133)</f>
        <v/>
      </c>
      <c r="M3133">
        <f>IF($A3133="","",IF(AND(ISNUMBER(MATCH(C3133,lst_FT_sci_excl,0)),D3133=""),"MISSING FT CODE",IF(AND(NOT(ISNUMBER(MATCH(C3133,lst_FT_sci_excl,0))),D3133&lt;&gt;""),"CODE NOT ALLOWED FOR THIS DECISION","")))</f>
        <v/>
      </c>
    </row>
    <row r="3134">
      <c r="A3134">
        <f>IF(OR(records_master!$A3134="",ISNUMBER(MATCH(records_master!$M3134,lst_dedup_duplicate,0))),"",records_master!$A3134)</f>
        <v/>
      </c>
      <c r="B3134">
        <f>IF($A3134="","",records_master!$E3134)</f>
        <v/>
      </c>
      <c r="M3134">
        <f>IF($A3134="","",IF(AND(ISNUMBER(MATCH(C3134,lst_FT_sci_excl,0)),D3134=""),"MISSING FT CODE",IF(AND(NOT(ISNUMBER(MATCH(C3134,lst_FT_sci_excl,0))),D3134&lt;&gt;""),"CODE NOT ALLOWED FOR THIS DECISION","")))</f>
        <v/>
      </c>
    </row>
    <row r="3135">
      <c r="A3135">
        <f>IF(OR(records_master!$A3135="",ISNUMBER(MATCH(records_master!$M3135,lst_dedup_duplicate,0))),"",records_master!$A3135)</f>
        <v/>
      </c>
      <c r="B3135">
        <f>IF($A3135="","",records_master!$E3135)</f>
        <v/>
      </c>
      <c r="M3135">
        <f>IF($A3135="","",IF(AND(ISNUMBER(MATCH(C3135,lst_FT_sci_excl,0)),D3135=""),"MISSING FT CODE",IF(AND(NOT(ISNUMBER(MATCH(C3135,lst_FT_sci_excl,0))),D3135&lt;&gt;""),"CODE NOT ALLOWED FOR THIS DECISION","")))</f>
        <v/>
      </c>
    </row>
    <row r="3136">
      <c r="A3136">
        <f>IF(OR(records_master!$A3136="",ISNUMBER(MATCH(records_master!$M3136,lst_dedup_duplicate,0))),"",records_master!$A3136)</f>
        <v/>
      </c>
      <c r="B3136">
        <f>IF($A3136="","",records_master!$E3136)</f>
        <v/>
      </c>
      <c r="M3136">
        <f>IF($A3136="","",IF(AND(ISNUMBER(MATCH(C3136,lst_FT_sci_excl,0)),D3136=""),"MISSING FT CODE",IF(AND(NOT(ISNUMBER(MATCH(C3136,lst_FT_sci_excl,0))),D3136&lt;&gt;""),"CODE NOT ALLOWED FOR THIS DECISION","")))</f>
        <v/>
      </c>
    </row>
    <row r="3137">
      <c r="A3137">
        <f>IF(OR(records_master!$A3137="",ISNUMBER(MATCH(records_master!$M3137,lst_dedup_duplicate,0))),"",records_master!$A3137)</f>
        <v/>
      </c>
      <c r="B3137">
        <f>IF($A3137="","",records_master!$E3137)</f>
        <v/>
      </c>
      <c r="M3137">
        <f>IF($A3137="","",IF(AND(ISNUMBER(MATCH(C3137,lst_FT_sci_excl,0)),D3137=""),"MISSING FT CODE",IF(AND(NOT(ISNUMBER(MATCH(C3137,lst_FT_sci_excl,0))),D3137&lt;&gt;""),"CODE NOT ALLOWED FOR THIS DECISION","")))</f>
        <v/>
      </c>
    </row>
    <row r="3138">
      <c r="A3138">
        <f>IF(OR(records_master!$A3138="",ISNUMBER(MATCH(records_master!$M3138,lst_dedup_duplicate,0))),"",records_master!$A3138)</f>
        <v/>
      </c>
      <c r="B3138">
        <f>IF($A3138="","",records_master!$E3138)</f>
        <v/>
      </c>
      <c r="M3138">
        <f>IF($A3138="","",IF(AND(ISNUMBER(MATCH(C3138,lst_FT_sci_excl,0)),D3138=""),"MISSING FT CODE",IF(AND(NOT(ISNUMBER(MATCH(C3138,lst_FT_sci_excl,0))),D3138&lt;&gt;""),"CODE NOT ALLOWED FOR THIS DECISION","")))</f>
        <v/>
      </c>
    </row>
    <row r="3139">
      <c r="A3139">
        <f>IF(OR(records_master!$A3139="",ISNUMBER(MATCH(records_master!$M3139,lst_dedup_duplicate,0))),"",records_master!$A3139)</f>
        <v/>
      </c>
      <c r="B3139">
        <f>IF($A3139="","",records_master!$E3139)</f>
        <v/>
      </c>
      <c r="M3139">
        <f>IF($A3139="","",IF(AND(ISNUMBER(MATCH(C3139,lst_FT_sci_excl,0)),D3139=""),"MISSING FT CODE",IF(AND(NOT(ISNUMBER(MATCH(C3139,lst_FT_sci_excl,0))),D3139&lt;&gt;""),"CODE NOT ALLOWED FOR THIS DECISION","")))</f>
        <v/>
      </c>
    </row>
    <row r="3140">
      <c r="A3140">
        <f>IF(OR(records_master!$A3140="",ISNUMBER(MATCH(records_master!$M3140,lst_dedup_duplicate,0))),"",records_master!$A3140)</f>
        <v/>
      </c>
      <c r="B3140">
        <f>IF($A3140="","",records_master!$E3140)</f>
        <v/>
      </c>
      <c r="M3140">
        <f>IF($A3140="","",IF(AND(ISNUMBER(MATCH(C3140,lst_FT_sci_excl,0)),D3140=""),"MISSING FT CODE",IF(AND(NOT(ISNUMBER(MATCH(C3140,lst_FT_sci_excl,0))),D3140&lt;&gt;""),"CODE NOT ALLOWED FOR THIS DECISION","")))</f>
        <v/>
      </c>
    </row>
    <row r="3141">
      <c r="A3141">
        <f>IF(OR(records_master!$A3141="",ISNUMBER(MATCH(records_master!$M3141,lst_dedup_duplicate,0))),"",records_master!$A3141)</f>
        <v/>
      </c>
      <c r="B3141">
        <f>IF($A3141="","",records_master!$E3141)</f>
        <v/>
      </c>
      <c r="M3141">
        <f>IF($A3141="","",IF(AND(ISNUMBER(MATCH(C3141,lst_FT_sci_excl,0)),D3141=""),"MISSING FT CODE",IF(AND(NOT(ISNUMBER(MATCH(C3141,lst_FT_sci_excl,0))),D3141&lt;&gt;""),"CODE NOT ALLOWED FOR THIS DECISION","")))</f>
        <v/>
      </c>
    </row>
    <row r="3142">
      <c r="A3142">
        <f>IF(OR(records_master!$A3142="",ISNUMBER(MATCH(records_master!$M3142,lst_dedup_duplicate,0))),"",records_master!$A3142)</f>
        <v/>
      </c>
      <c r="B3142">
        <f>IF($A3142="","",records_master!$E3142)</f>
        <v/>
      </c>
      <c r="M3142">
        <f>IF($A3142="","",IF(AND(ISNUMBER(MATCH(C3142,lst_FT_sci_excl,0)),D3142=""),"MISSING FT CODE",IF(AND(NOT(ISNUMBER(MATCH(C3142,lst_FT_sci_excl,0))),D3142&lt;&gt;""),"CODE NOT ALLOWED FOR THIS DECISION","")))</f>
        <v/>
      </c>
    </row>
    <row r="3143">
      <c r="A3143">
        <f>IF(OR(records_master!$A3143="",ISNUMBER(MATCH(records_master!$M3143,lst_dedup_duplicate,0))),"",records_master!$A3143)</f>
        <v/>
      </c>
      <c r="B3143">
        <f>IF($A3143="","",records_master!$E3143)</f>
        <v/>
      </c>
      <c r="M3143">
        <f>IF($A3143="","",IF(AND(ISNUMBER(MATCH(C3143,lst_FT_sci_excl,0)),D3143=""),"MISSING FT CODE",IF(AND(NOT(ISNUMBER(MATCH(C3143,lst_FT_sci_excl,0))),D3143&lt;&gt;""),"CODE NOT ALLOWED FOR THIS DECISION","")))</f>
        <v/>
      </c>
    </row>
    <row r="3144">
      <c r="A3144">
        <f>IF(OR(records_master!$A3144="",ISNUMBER(MATCH(records_master!$M3144,lst_dedup_duplicate,0))),"",records_master!$A3144)</f>
        <v/>
      </c>
      <c r="B3144">
        <f>IF($A3144="","",records_master!$E3144)</f>
        <v/>
      </c>
      <c r="M3144">
        <f>IF($A3144="","",IF(AND(ISNUMBER(MATCH(C3144,lst_FT_sci_excl,0)),D3144=""),"MISSING FT CODE",IF(AND(NOT(ISNUMBER(MATCH(C3144,lst_FT_sci_excl,0))),D3144&lt;&gt;""),"CODE NOT ALLOWED FOR THIS DECISION","")))</f>
        <v/>
      </c>
    </row>
    <row r="3145">
      <c r="A3145">
        <f>IF(OR(records_master!$A3145="",ISNUMBER(MATCH(records_master!$M3145,lst_dedup_duplicate,0))),"",records_master!$A3145)</f>
        <v/>
      </c>
      <c r="B3145">
        <f>IF($A3145="","",records_master!$E3145)</f>
        <v/>
      </c>
      <c r="M3145">
        <f>IF($A3145="","",IF(AND(ISNUMBER(MATCH(C3145,lst_FT_sci_excl,0)),D3145=""),"MISSING FT CODE",IF(AND(NOT(ISNUMBER(MATCH(C3145,lst_FT_sci_excl,0))),D3145&lt;&gt;""),"CODE NOT ALLOWED FOR THIS DECISION","")))</f>
        <v/>
      </c>
    </row>
    <row r="3146">
      <c r="A3146">
        <f>IF(OR(records_master!$A3146="",ISNUMBER(MATCH(records_master!$M3146,lst_dedup_duplicate,0))),"",records_master!$A3146)</f>
        <v/>
      </c>
      <c r="B3146">
        <f>IF($A3146="","",records_master!$E3146)</f>
        <v/>
      </c>
      <c r="M3146">
        <f>IF($A3146="","",IF(AND(ISNUMBER(MATCH(C3146,lst_FT_sci_excl,0)),D3146=""),"MISSING FT CODE",IF(AND(NOT(ISNUMBER(MATCH(C3146,lst_FT_sci_excl,0))),D3146&lt;&gt;""),"CODE NOT ALLOWED FOR THIS DECISION","")))</f>
        <v/>
      </c>
    </row>
    <row r="3147">
      <c r="A3147">
        <f>IF(OR(records_master!$A3147="",ISNUMBER(MATCH(records_master!$M3147,lst_dedup_duplicate,0))),"",records_master!$A3147)</f>
        <v/>
      </c>
      <c r="B3147">
        <f>IF($A3147="","",records_master!$E3147)</f>
        <v/>
      </c>
      <c r="M3147">
        <f>IF($A3147="","",IF(AND(ISNUMBER(MATCH(C3147,lst_FT_sci_excl,0)),D3147=""),"MISSING FT CODE",IF(AND(NOT(ISNUMBER(MATCH(C3147,lst_FT_sci_excl,0))),D3147&lt;&gt;""),"CODE NOT ALLOWED FOR THIS DECISION","")))</f>
        <v/>
      </c>
    </row>
    <row r="3148">
      <c r="A3148">
        <f>IF(OR(records_master!$A3148="",ISNUMBER(MATCH(records_master!$M3148,lst_dedup_duplicate,0))),"",records_master!$A3148)</f>
        <v/>
      </c>
      <c r="B3148">
        <f>IF($A3148="","",records_master!$E3148)</f>
        <v/>
      </c>
      <c r="M3148">
        <f>IF($A3148="","",IF(AND(ISNUMBER(MATCH(C3148,lst_FT_sci_excl,0)),D3148=""),"MISSING FT CODE",IF(AND(NOT(ISNUMBER(MATCH(C3148,lst_FT_sci_excl,0))),D3148&lt;&gt;""),"CODE NOT ALLOWED FOR THIS DECISION","")))</f>
        <v/>
      </c>
    </row>
    <row r="3149">
      <c r="A3149">
        <f>IF(OR(records_master!$A3149="",ISNUMBER(MATCH(records_master!$M3149,lst_dedup_duplicate,0))),"",records_master!$A3149)</f>
        <v/>
      </c>
      <c r="B3149">
        <f>IF($A3149="","",records_master!$E3149)</f>
        <v/>
      </c>
      <c r="M3149">
        <f>IF($A3149="","",IF(AND(ISNUMBER(MATCH(C3149,lst_FT_sci_excl,0)),D3149=""),"MISSING FT CODE",IF(AND(NOT(ISNUMBER(MATCH(C3149,lst_FT_sci_excl,0))),D3149&lt;&gt;""),"CODE NOT ALLOWED FOR THIS DECISION","")))</f>
        <v/>
      </c>
    </row>
    <row r="3150">
      <c r="A3150">
        <f>IF(OR(records_master!$A3150="",ISNUMBER(MATCH(records_master!$M3150,lst_dedup_duplicate,0))),"",records_master!$A3150)</f>
        <v/>
      </c>
      <c r="B3150">
        <f>IF($A3150="","",records_master!$E3150)</f>
        <v/>
      </c>
      <c r="M3150">
        <f>IF($A3150="","",IF(AND(ISNUMBER(MATCH(C3150,lst_FT_sci_excl,0)),D3150=""),"MISSING FT CODE",IF(AND(NOT(ISNUMBER(MATCH(C3150,lst_FT_sci_excl,0))),D3150&lt;&gt;""),"CODE NOT ALLOWED FOR THIS DECISION","")))</f>
        <v/>
      </c>
    </row>
    <row r="3151">
      <c r="A3151">
        <f>IF(OR(records_master!$A3151="",ISNUMBER(MATCH(records_master!$M3151,lst_dedup_duplicate,0))),"",records_master!$A3151)</f>
        <v/>
      </c>
      <c r="B3151">
        <f>IF($A3151="","",records_master!$E3151)</f>
        <v/>
      </c>
      <c r="M3151">
        <f>IF($A3151="","",IF(AND(ISNUMBER(MATCH(C3151,lst_FT_sci_excl,0)),D3151=""),"MISSING FT CODE",IF(AND(NOT(ISNUMBER(MATCH(C3151,lst_FT_sci_excl,0))),D3151&lt;&gt;""),"CODE NOT ALLOWED FOR THIS DECISION","")))</f>
        <v/>
      </c>
    </row>
    <row r="3152">
      <c r="A3152">
        <f>IF(OR(records_master!$A3152="",ISNUMBER(MATCH(records_master!$M3152,lst_dedup_duplicate,0))),"",records_master!$A3152)</f>
        <v/>
      </c>
      <c r="B3152">
        <f>IF($A3152="","",records_master!$E3152)</f>
        <v/>
      </c>
      <c r="M3152">
        <f>IF($A3152="","",IF(AND(ISNUMBER(MATCH(C3152,lst_FT_sci_excl,0)),D3152=""),"MISSING FT CODE",IF(AND(NOT(ISNUMBER(MATCH(C3152,lst_FT_sci_excl,0))),D3152&lt;&gt;""),"CODE NOT ALLOWED FOR THIS DECISION","")))</f>
        <v/>
      </c>
    </row>
    <row r="3153">
      <c r="A3153">
        <f>IF(OR(records_master!$A3153="",ISNUMBER(MATCH(records_master!$M3153,lst_dedup_duplicate,0))),"",records_master!$A3153)</f>
        <v/>
      </c>
      <c r="B3153">
        <f>IF($A3153="","",records_master!$E3153)</f>
        <v/>
      </c>
      <c r="M3153">
        <f>IF($A3153="","",IF(AND(ISNUMBER(MATCH(C3153,lst_FT_sci_excl,0)),D3153=""),"MISSING FT CODE",IF(AND(NOT(ISNUMBER(MATCH(C3153,lst_FT_sci_excl,0))),D3153&lt;&gt;""),"CODE NOT ALLOWED FOR THIS DECISION","")))</f>
        <v/>
      </c>
    </row>
    <row r="3154">
      <c r="A3154">
        <f>IF(OR(records_master!$A3154="",ISNUMBER(MATCH(records_master!$M3154,lst_dedup_duplicate,0))),"",records_master!$A3154)</f>
        <v/>
      </c>
      <c r="B3154">
        <f>IF($A3154="","",records_master!$E3154)</f>
        <v/>
      </c>
      <c r="M3154">
        <f>IF($A3154="","",IF(AND(ISNUMBER(MATCH(C3154,lst_FT_sci_excl,0)),D3154=""),"MISSING FT CODE",IF(AND(NOT(ISNUMBER(MATCH(C3154,lst_FT_sci_excl,0))),D3154&lt;&gt;""),"CODE NOT ALLOWED FOR THIS DECISION","")))</f>
        <v/>
      </c>
    </row>
    <row r="3155">
      <c r="A3155">
        <f>IF(OR(records_master!$A3155="",ISNUMBER(MATCH(records_master!$M3155,lst_dedup_duplicate,0))),"",records_master!$A3155)</f>
        <v/>
      </c>
      <c r="B3155">
        <f>IF($A3155="","",records_master!$E3155)</f>
        <v/>
      </c>
      <c r="M3155">
        <f>IF($A3155="","",IF(AND(ISNUMBER(MATCH(C3155,lst_FT_sci_excl,0)),D3155=""),"MISSING FT CODE",IF(AND(NOT(ISNUMBER(MATCH(C3155,lst_FT_sci_excl,0))),D3155&lt;&gt;""),"CODE NOT ALLOWED FOR THIS DECISION","")))</f>
        <v/>
      </c>
    </row>
    <row r="3156">
      <c r="A3156">
        <f>IF(OR(records_master!$A3156="",ISNUMBER(MATCH(records_master!$M3156,lst_dedup_duplicate,0))),"",records_master!$A3156)</f>
        <v/>
      </c>
      <c r="B3156">
        <f>IF($A3156="","",records_master!$E3156)</f>
        <v/>
      </c>
      <c r="M3156">
        <f>IF($A3156="","",IF(AND(ISNUMBER(MATCH(C3156,lst_FT_sci_excl,0)),D3156=""),"MISSING FT CODE",IF(AND(NOT(ISNUMBER(MATCH(C3156,lst_FT_sci_excl,0))),D3156&lt;&gt;""),"CODE NOT ALLOWED FOR THIS DECISION","")))</f>
        <v/>
      </c>
    </row>
    <row r="3157">
      <c r="A3157">
        <f>IF(OR(records_master!$A3157="",ISNUMBER(MATCH(records_master!$M3157,lst_dedup_duplicate,0))),"",records_master!$A3157)</f>
        <v/>
      </c>
      <c r="B3157">
        <f>IF($A3157="","",records_master!$E3157)</f>
        <v/>
      </c>
      <c r="M3157">
        <f>IF($A3157="","",IF(AND(ISNUMBER(MATCH(C3157,lst_FT_sci_excl,0)),D3157=""),"MISSING FT CODE",IF(AND(NOT(ISNUMBER(MATCH(C3157,lst_FT_sci_excl,0))),D3157&lt;&gt;""),"CODE NOT ALLOWED FOR THIS DECISION","")))</f>
        <v/>
      </c>
    </row>
    <row r="3158">
      <c r="A3158">
        <f>IF(OR(records_master!$A3158="",ISNUMBER(MATCH(records_master!$M3158,lst_dedup_duplicate,0))),"",records_master!$A3158)</f>
        <v/>
      </c>
      <c r="B3158">
        <f>IF($A3158="","",records_master!$E3158)</f>
        <v/>
      </c>
      <c r="M3158">
        <f>IF($A3158="","",IF(AND(ISNUMBER(MATCH(C3158,lst_FT_sci_excl,0)),D3158=""),"MISSING FT CODE",IF(AND(NOT(ISNUMBER(MATCH(C3158,lst_FT_sci_excl,0))),D3158&lt;&gt;""),"CODE NOT ALLOWED FOR THIS DECISION","")))</f>
        <v/>
      </c>
    </row>
    <row r="3159">
      <c r="A3159">
        <f>IF(OR(records_master!$A3159="",ISNUMBER(MATCH(records_master!$M3159,lst_dedup_duplicate,0))),"",records_master!$A3159)</f>
        <v/>
      </c>
      <c r="B3159">
        <f>IF($A3159="","",records_master!$E3159)</f>
        <v/>
      </c>
      <c r="M3159">
        <f>IF($A3159="","",IF(AND(ISNUMBER(MATCH(C3159,lst_FT_sci_excl,0)),D3159=""),"MISSING FT CODE",IF(AND(NOT(ISNUMBER(MATCH(C3159,lst_FT_sci_excl,0))),D3159&lt;&gt;""),"CODE NOT ALLOWED FOR THIS DECISION","")))</f>
        <v/>
      </c>
    </row>
    <row r="3160">
      <c r="A3160">
        <f>IF(OR(records_master!$A3160="",ISNUMBER(MATCH(records_master!$M3160,lst_dedup_duplicate,0))),"",records_master!$A3160)</f>
        <v/>
      </c>
      <c r="B3160">
        <f>IF($A3160="","",records_master!$E3160)</f>
        <v/>
      </c>
      <c r="M3160">
        <f>IF($A3160="","",IF(AND(ISNUMBER(MATCH(C3160,lst_FT_sci_excl,0)),D3160=""),"MISSING FT CODE",IF(AND(NOT(ISNUMBER(MATCH(C3160,lst_FT_sci_excl,0))),D3160&lt;&gt;""),"CODE NOT ALLOWED FOR THIS DECISION","")))</f>
        <v/>
      </c>
    </row>
    <row r="3161">
      <c r="A3161">
        <f>IF(OR(records_master!$A3161="",ISNUMBER(MATCH(records_master!$M3161,lst_dedup_duplicate,0))),"",records_master!$A3161)</f>
        <v/>
      </c>
      <c r="B3161">
        <f>IF($A3161="","",records_master!$E3161)</f>
        <v/>
      </c>
      <c r="M3161">
        <f>IF($A3161="","",IF(AND(ISNUMBER(MATCH(C3161,lst_FT_sci_excl,0)),D3161=""),"MISSING FT CODE",IF(AND(NOT(ISNUMBER(MATCH(C3161,lst_FT_sci_excl,0))),D3161&lt;&gt;""),"CODE NOT ALLOWED FOR THIS DECISION","")))</f>
        <v/>
      </c>
    </row>
    <row r="3162">
      <c r="A3162">
        <f>IF(OR(records_master!$A3162="",ISNUMBER(MATCH(records_master!$M3162,lst_dedup_duplicate,0))),"",records_master!$A3162)</f>
        <v/>
      </c>
      <c r="B3162">
        <f>IF($A3162="","",records_master!$E3162)</f>
        <v/>
      </c>
      <c r="M3162">
        <f>IF($A3162="","",IF(AND(ISNUMBER(MATCH(C3162,lst_FT_sci_excl,0)),D3162=""),"MISSING FT CODE",IF(AND(NOT(ISNUMBER(MATCH(C3162,lst_FT_sci_excl,0))),D3162&lt;&gt;""),"CODE NOT ALLOWED FOR THIS DECISION","")))</f>
        <v/>
      </c>
    </row>
    <row r="3163">
      <c r="A3163">
        <f>IF(OR(records_master!$A3163="",ISNUMBER(MATCH(records_master!$M3163,lst_dedup_duplicate,0))),"",records_master!$A3163)</f>
        <v/>
      </c>
      <c r="B3163">
        <f>IF($A3163="","",records_master!$E3163)</f>
        <v/>
      </c>
      <c r="M3163">
        <f>IF($A3163="","",IF(AND(ISNUMBER(MATCH(C3163,lst_FT_sci_excl,0)),D3163=""),"MISSING FT CODE",IF(AND(NOT(ISNUMBER(MATCH(C3163,lst_FT_sci_excl,0))),D3163&lt;&gt;""),"CODE NOT ALLOWED FOR THIS DECISION","")))</f>
        <v/>
      </c>
    </row>
    <row r="3164">
      <c r="A3164">
        <f>IF(OR(records_master!$A3164="",ISNUMBER(MATCH(records_master!$M3164,lst_dedup_duplicate,0))),"",records_master!$A3164)</f>
        <v/>
      </c>
      <c r="B3164">
        <f>IF($A3164="","",records_master!$E3164)</f>
        <v/>
      </c>
      <c r="M3164">
        <f>IF($A3164="","",IF(AND(ISNUMBER(MATCH(C3164,lst_FT_sci_excl,0)),D3164=""),"MISSING FT CODE",IF(AND(NOT(ISNUMBER(MATCH(C3164,lst_FT_sci_excl,0))),D3164&lt;&gt;""),"CODE NOT ALLOWED FOR THIS DECISION","")))</f>
        <v/>
      </c>
    </row>
    <row r="3165">
      <c r="A3165">
        <f>IF(OR(records_master!$A3165="",ISNUMBER(MATCH(records_master!$M3165,lst_dedup_duplicate,0))),"",records_master!$A3165)</f>
        <v/>
      </c>
      <c r="B3165">
        <f>IF($A3165="","",records_master!$E3165)</f>
        <v/>
      </c>
      <c r="M3165">
        <f>IF($A3165="","",IF(AND(ISNUMBER(MATCH(C3165,lst_FT_sci_excl,0)),D3165=""),"MISSING FT CODE",IF(AND(NOT(ISNUMBER(MATCH(C3165,lst_FT_sci_excl,0))),D3165&lt;&gt;""),"CODE NOT ALLOWED FOR THIS DECISION","")))</f>
        <v/>
      </c>
    </row>
    <row r="3166">
      <c r="A3166">
        <f>IF(OR(records_master!$A3166="",ISNUMBER(MATCH(records_master!$M3166,lst_dedup_duplicate,0))),"",records_master!$A3166)</f>
        <v/>
      </c>
      <c r="B3166">
        <f>IF($A3166="","",records_master!$E3166)</f>
        <v/>
      </c>
      <c r="M3166">
        <f>IF($A3166="","",IF(AND(ISNUMBER(MATCH(C3166,lst_FT_sci_excl,0)),D3166=""),"MISSING FT CODE",IF(AND(NOT(ISNUMBER(MATCH(C3166,lst_FT_sci_excl,0))),D3166&lt;&gt;""),"CODE NOT ALLOWED FOR THIS DECISION","")))</f>
        <v/>
      </c>
    </row>
    <row r="3167">
      <c r="A3167">
        <f>IF(OR(records_master!$A3167="",ISNUMBER(MATCH(records_master!$M3167,lst_dedup_duplicate,0))),"",records_master!$A3167)</f>
        <v/>
      </c>
      <c r="B3167">
        <f>IF($A3167="","",records_master!$E3167)</f>
        <v/>
      </c>
      <c r="M3167">
        <f>IF($A3167="","",IF(AND(ISNUMBER(MATCH(C3167,lst_FT_sci_excl,0)),D3167=""),"MISSING FT CODE",IF(AND(NOT(ISNUMBER(MATCH(C3167,lst_FT_sci_excl,0))),D3167&lt;&gt;""),"CODE NOT ALLOWED FOR THIS DECISION","")))</f>
        <v/>
      </c>
    </row>
    <row r="3168">
      <c r="A3168">
        <f>IF(OR(records_master!$A3168="",ISNUMBER(MATCH(records_master!$M3168,lst_dedup_duplicate,0))),"",records_master!$A3168)</f>
        <v/>
      </c>
      <c r="B3168">
        <f>IF($A3168="","",records_master!$E3168)</f>
        <v/>
      </c>
      <c r="M3168">
        <f>IF($A3168="","",IF(AND(ISNUMBER(MATCH(C3168,lst_FT_sci_excl,0)),D3168=""),"MISSING FT CODE",IF(AND(NOT(ISNUMBER(MATCH(C3168,lst_FT_sci_excl,0))),D3168&lt;&gt;""),"CODE NOT ALLOWED FOR THIS DECISION","")))</f>
        <v/>
      </c>
    </row>
    <row r="3169">
      <c r="A3169">
        <f>IF(OR(records_master!$A3169="",ISNUMBER(MATCH(records_master!$M3169,lst_dedup_duplicate,0))),"",records_master!$A3169)</f>
        <v/>
      </c>
      <c r="B3169">
        <f>IF($A3169="","",records_master!$E3169)</f>
        <v/>
      </c>
      <c r="M3169">
        <f>IF($A3169="","",IF(AND(ISNUMBER(MATCH(C3169,lst_FT_sci_excl,0)),D3169=""),"MISSING FT CODE",IF(AND(NOT(ISNUMBER(MATCH(C3169,lst_FT_sci_excl,0))),D3169&lt;&gt;""),"CODE NOT ALLOWED FOR THIS DECISION","")))</f>
        <v/>
      </c>
    </row>
    <row r="3170">
      <c r="A3170">
        <f>IF(OR(records_master!$A3170="",ISNUMBER(MATCH(records_master!$M3170,lst_dedup_duplicate,0))),"",records_master!$A3170)</f>
        <v/>
      </c>
      <c r="B3170">
        <f>IF($A3170="","",records_master!$E3170)</f>
        <v/>
      </c>
      <c r="M3170">
        <f>IF($A3170="","",IF(AND(ISNUMBER(MATCH(C3170,lst_FT_sci_excl,0)),D3170=""),"MISSING FT CODE",IF(AND(NOT(ISNUMBER(MATCH(C3170,lst_FT_sci_excl,0))),D3170&lt;&gt;""),"CODE NOT ALLOWED FOR THIS DECISION","")))</f>
        <v/>
      </c>
    </row>
    <row r="3171">
      <c r="A3171">
        <f>IF(OR(records_master!$A3171="",ISNUMBER(MATCH(records_master!$M3171,lst_dedup_duplicate,0))),"",records_master!$A3171)</f>
        <v/>
      </c>
      <c r="B3171">
        <f>IF($A3171="","",records_master!$E3171)</f>
        <v/>
      </c>
      <c r="M3171">
        <f>IF($A3171="","",IF(AND(ISNUMBER(MATCH(C3171,lst_FT_sci_excl,0)),D3171=""),"MISSING FT CODE",IF(AND(NOT(ISNUMBER(MATCH(C3171,lst_FT_sci_excl,0))),D3171&lt;&gt;""),"CODE NOT ALLOWED FOR THIS DECISION","")))</f>
        <v/>
      </c>
    </row>
    <row r="3172">
      <c r="A3172">
        <f>IF(OR(records_master!$A3172="",ISNUMBER(MATCH(records_master!$M3172,lst_dedup_duplicate,0))),"",records_master!$A3172)</f>
        <v/>
      </c>
      <c r="B3172">
        <f>IF($A3172="","",records_master!$E3172)</f>
        <v/>
      </c>
      <c r="M3172">
        <f>IF($A3172="","",IF(AND(ISNUMBER(MATCH(C3172,lst_FT_sci_excl,0)),D3172=""),"MISSING FT CODE",IF(AND(NOT(ISNUMBER(MATCH(C3172,lst_FT_sci_excl,0))),D3172&lt;&gt;""),"CODE NOT ALLOWED FOR THIS DECISION","")))</f>
        <v/>
      </c>
    </row>
    <row r="3173">
      <c r="A3173">
        <f>IF(OR(records_master!$A3173="",ISNUMBER(MATCH(records_master!$M3173,lst_dedup_duplicate,0))),"",records_master!$A3173)</f>
        <v/>
      </c>
      <c r="B3173">
        <f>IF($A3173="","",records_master!$E3173)</f>
        <v/>
      </c>
      <c r="M3173">
        <f>IF($A3173="","",IF(AND(ISNUMBER(MATCH(C3173,lst_FT_sci_excl,0)),D3173=""),"MISSING FT CODE",IF(AND(NOT(ISNUMBER(MATCH(C3173,lst_FT_sci_excl,0))),D3173&lt;&gt;""),"CODE NOT ALLOWED FOR THIS DECISION","")))</f>
        <v/>
      </c>
    </row>
    <row r="3174">
      <c r="A3174">
        <f>IF(OR(records_master!$A3174="",ISNUMBER(MATCH(records_master!$M3174,lst_dedup_duplicate,0))),"",records_master!$A3174)</f>
        <v/>
      </c>
      <c r="B3174">
        <f>IF($A3174="","",records_master!$E3174)</f>
        <v/>
      </c>
      <c r="M3174">
        <f>IF($A3174="","",IF(AND(ISNUMBER(MATCH(C3174,lst_FT_sci_excl,0)),D3174=""),"MISSING FT CODE",IF(AND(NOT(ISNUMBER(MATCH(C3174,lst_FT_sci_excl,0))),D3174&lt;&gt;""),"CODE NOT ALLOWED FOR THIS DECISION","")))</f>
        <v/>
      </c>
    </row>
    <row r="3175">
      <c r="A3175">
        <f>IF(OR(records_master!$A3175="",ISNUMBER(MATCH(records_master!$M3175,lst_dedup_duplicate,0))),"",records_master!$A3175)</f>
        <v/>
      </c>
      <c r="B3175">
        <f>IF($A3175="","",records_master!$E3175)</f>
        <v/>
      </c>
      <c r="M3175">
        <f>IF($A3175="","",IF(AND(ISNUMBER(MATCH(C3175,lst_FT_sci_excl,0)),D3175=""),"MISSING FT CODE",IF(AND(NOT(ISNUMBER(MATCH(C3175,lst_FT_sci_excl,0))),D3175&lt;&gt;""),"CODE NOT ALLOWED FOR THIS DECISION","")))</f>
        <v/>
      </c>
    </row>
    <row r="3176">
      <c r="A3176">
        <f>IF(OR(records_master!$A3176="",ISNUMBER(MATCH(records_master!$M3176,lst_dedup_duplicate,0))),"",records_master!$A3176)</f>
        <v/>
      </c>
      <c r="B3176">
        <f>IF($A3176="","",records_master!$E3176)</f>
        <v/>
      </c>
      <c r="M3176">
        <f>IF($A3176="","",IF(AND(ISNUMBER(MATCH(C3176,lst_FT_sci_excl,0)),D3176=""),"MISSING FT CODE",IF(AND(NOT(ISNUMBER(MATCH(C3176,lst_FT_sci_excl,0))),D3176&lt;&gt;""),"CODE NOT ALLOWED FOR THIS DECISION","")))</f>
        <v/>
      </c>
    </row>
    <row r="3177">
      <c r="A3177">
        <f>IF(OR(records_master!$A3177="",ISNUMBER(MATCH(records_master!$M3177,lst_dedup_duplicate,0))),"",records_master!$A3177)</f>
        <v/>
      </c>
      <c r="B3177">
        <f>IF($A3177="","",records_master!$E3177)</f>
        <v/>
      </c>
      <c r="M3177">
        <f>IF($A3177="","",IF(AND(ISNUMBER(MATCH(C3177,lst_FT_sci_excl,0)),D3177=""),"MISSING FT CODE",IF(AND(NOT(ISNUMBER(MATCH(C3177,lst_FT_sci_excl,0))),D3177&lt;&gt;""),"CODE NOT ALLOWED FOR THIS DECISION","")))</f>
        <v/>
      </c>
    </row>
    <row r="3178">
      <c r="A3178">
        <f>IF(OR(records_master!$A3178="",ISNUMBER(MATCH(records_master!$M3178,lst_dedup_duplicate,0))),"",records_master!$A3178)</f>
        <v/>
      </c>
      <c r="B3178">
        <f>IF($A3178="","",records_master!$E3178)</f>
        <v/>
      </c>
      <c r="M3178">
        <f>IF($A3178="","",IF(AND(ISNUMBER(MATCH(C3178,lst_FT_sci_excl,0)),D3178=""),"MISSING FT CODE",IF(AND(NOT(ISNUMBER(MATCH(C3178,lst_FT_sci_excl,0))),D3178&lt;&gt;""),"CODE NOT ALLOWED FOR THIS DECISION","")))</f>
        <v/>
      </c>
    </row>
    <row r="3179">
      <c r="A3179">
        <f>IF(OR(records_master!$A3179="",ISNUMBER(MATCH(records_master!$M3179,lst_dedup_duplicate,0))),"",records_master!$A3179)</f>
        <v/>
      </c>
      <c r="B3179">
        <f>IF($A3179="","",records_master!$E3179)</f>
        <v/>
      </c>
      <c r="M3179">
        <f>IF($A3179="","",IF(AND(ISNUMBER(MATCH(C3179,lst_FT_sci_excl,0)),D3179=""),"MISSING FT CODE",IF(AND(NOT(ISNUMBER(MATCH(C3179,lst_FT_sci_excl,0))),D3179&lt;&gt;""),"CODE NOT ALLOWED FOR THIS DECISION","")))</f>
        <v/>
      </c>
    </row>
    <row r="3180">
      <c r="A3180">
        <f>IF(OR(records_master!$A3180="",ISNUMBER(MATCH(records_master!$M3180,lst_dedup_duplicate,0))),"",records_master!$A3180)</f>
        <v/>
      </c>
      <c r="B3180">
        <f>IF($A3180="","",records_master!$E3180)</f>
        <v/>
      </c>
      <c r="M3180">
        <f>IF($A3180="","",IF(AND(ISNUMBER(MATCH(C3180,lst_FT_sci_excl,0)),D3180=""),"MISSING FT CODE",IF(AND(NOT(ISNUMBER(MATCH(C3180,lst_FT_sci_excl,0))),D3180&lt;&gt;""),"CODE NOT ALLOWED FOR THIS DECISION","")))</f>
        <v/>
      </c>
    </row>
    <row r="3181">
      <c r="A3181">
        <f>IF(OR(records_master!$A3181="",ISNUMBER(MATCH(records_master!$M3181,lst_dedup_duplicate,0))),"",records_master!$A3181)</f>
        <v/>
      </c>
      <c r="B3181">
        <f>IF($A3181="","",records_master!$E3181)</f>
        <v/>
      </c>
      <c r="M3181">
        <f>IF($A3181="","",IF(AND(ISNUMBER(MATCH(C3181,lst_FT_sci_excl,0)),D3181=""),"MISSING FT CODE",IF(AND(NOT(ISNUMBER(MATCH(C3181,lst_FT_sci_excl,0))),D3181&lt;&gt;""),"CODE NOT ALLOWED FOR THIS DECISION","")))</f>
        <v/>
      </c>
    </row>
    <row r="3182">
      <c r="A3182">
        <f>IF(OR(records_master!$A3182="",ISNUMBER(MATCH(records_master!$M3182,lst_dedup_duplicate,0))),"",records_master!$A3182)</f>
        <v/>
      </c>
      <c r="B3182">
        <f>IF($A3182="","",records_master!$E3182)</f>
        <v/>
      </c>
      <c r="M3182">
        <f>IF($A3182="","",IF(AND(ISNUMBER(MATCH(C3182,lst_FT_sci_excl,0)),D3182=""),"MISSING FT CODE",IF(AND(NOT(ISNUMBER(MATCH(C3182,lst_FT_sci_excl,0))),D3182&lt;&gt;""),"CODE NOT ALLOWED FOR THIS DECISION","")))</f>
        <v/>
      </c>
    </row>
    <row r="3183">
      <c r="A3183">
        <f>IF(OR(records_master!$A3183="",ISNUMBER(MATCH(records_master!$M3183,lst_dedup_duplicate,0))),"",records_master!$A3183)</f>
        <v/>
      </c>
      <c r="B3183">
        <f>IF($A3183="","",records_master!$E3183)</f>
        <v/>
      </c>
      <c r="M3183">
        <f>IF($A3183="","",IF(AND(ISNUMBER(MATCH(C3183,lst_FT_sci_excl,0)),D3183=""),"MISSING FT CODE",IF(AND(NOT(ISNUMBER(MATCH(C3183,lst_FT_sci_excl,0))),D3183&lt;&gt;""),"CODE NOT ALLOWED FOR THIS DECISION","")))</f>
        <v/>
      </c>
    </row>
    <row r="3184">
      <c r="A3184">
        <f>IF(OR(records_master!$A3184="",ISNUMBER(MATCH(records_master!$M3184,lst_dedup_duplicate,0))),"",records_master!$A3184)</f>
        <v/>
      </c>
      <c r="B3184">
        <f>IF($A3184="","",records_master!$E3184)</f>
        <v/>
      </c>
      <c r="M3184">
        <f>IF($A3184="","",IF(AND(ISNUMBER(MATCH(C3184,lst_FT_sci_excl,0)),D3184=""),"MISSING FT CODE",IF(AND(NOT(ISNUMBER(MATCH(C3184,lst_FT_sci_excl,0))),D3184&lt;&gt;""),"CODE NOT ALLOWED FOR THIS DECISION","")))</f>
        <v/>
      </c>
    </row>
    <row r="3185">
      <c r="A3185">
        <f>IF(OR(records_master!$A3185="",ISNUMBER(MATCH(records_master!$M3185,lst_dedup_duplicate,0))),"",records_master!$A3185)</f>
        <v/>
      </c>
      <c r="B3185">
        <f>IF($A3185="","",records_master!$E3185)</f>
        <v/>
      </c>
      <c r="M3185">
        <f>IF($A3185="","",IF(AND(ISNUMBER(MATCH(C3185,lst_FT_sci_excl,0)),D3185=""),"MISSING FT CODE",IF(AND(NOT(ISNUMBER(MATCH(C3185,lst_FT_sci_excl,0))),D3185&lt;&gt;""),"CODE NOT ALLOWED FOR THIS DECISION","")))</f>
        <v/>
      </c>
    </row>
    <row r="3186">
      <c r="A3186">
        <f>IF(OR(records_master!$A3186="",ISNUMBER(MATCH(records_master!$M3186,lst_dedup_duplicate,0))),"",records_master!$A3186)</f>
        <v/>
      </c>
      <c r="B3186">
        <f>IF($A3186="","",records_master!$E3186)</f>
        <v/>
      </c>
      <c r="M3186">
        <f>IF($A3186="","",IF(AND(ISNUMBER(MATCH(C3186,lst_FT_sci_excl,0)),D3186=""),"MISSING FT CODE",IF(AND(NOT(ISNUMBER(MATCH(C3186,lst_FT_sci_excl,0))),D3186&lt;&gt;""),"CODE NOT ALLOWED FOR THIS DECISION","")))</f>
        <v/>
      </c>
    </row>
    <row r="3187">
      <c r="A3187">
        <f>IF(OR(records_master!$A3187="",ISNUMBER(MATCH(records_master!$M3187,lst_dedup_duplicate,0))),"",records_master!$A3187)</f>
        <v/>
      </c>
      <c r="B3187">
        <f>IF($A3187="","",records_master!$E3187)</f>
        <v/>
      </c>
      <c r="M3187">
        <f>IF($A3187="","",IF(AND(ISNUMBER(MATCH(C3187,lst_FT_sci_excl,0)),D3187=""),"MISSING FT CODE",IF(AND(NOT(ISNUMBER(MATCH(C3187,lst_FT_sci_excl,0))),D3187&lt;&gt;""),"CODE NOT ALLOWED FOR THIS DECISION","")))</f>
        <v/>
      </c>
    </row>
    <row r="3188">
      <c r="A3188">
        <f>IF(OR(records_master!$A3188="",ISNUMBER(MATCH(records_master!$M3188,lst_dedup_duplicate,0))),"",records_master!$A3188)</f>
        <v/>
      </c>
      <c r="B3188">
        <f>IF($A3188="","",records_master!$E3188)</f>
        <v/>
      </c>
      <c r="M3188">
        <f>IF($A3188="","",IF(AND(ISNUMBER(MATCH(C3188,lst_FT_sci_excl,0)),D3188=""),"MISSING FT CODE",IF(AND(NOT(ISNUMBER(MATCH(C3188,lst_FT_sci_excl,0))),D3188&lt;&gt;""),"CODE NOT ALLOWED FOR THIS DECISION","")))</f>
        <v/>
      </c>
    </row>
    <row r="3189">
      <c r="A3189">
        <f>IF(OR(records_master!$A3189="",ISNUMBER(MATCH(records_master!$M3189,lst_dedup_duplicate,0))),"",records_master!$A3189)</f>
        <v/>
      </c>
      <c r="B3189">
        <f>IF($A3189="","",records_master!$E3189)</f>
        <v/>
      </c>
      <c r="M3189">
        <f>IF($A3189="","",IF(AND(ISNUMBER(MATCH(C3189,lst_FT_sci_excl,0)),D3189=""),"MISSING FT CODE",IF(AND(NOT(ISNUMBER(MATCH(C3189,lst_FT_sci_excl,0))),D3189&lt;&gt;""),"CODE NOT ALLOWED FOR THIS DECISION","")))</f>
        <v/>
      </c>
    </row>
    <row r="3190">
      <c r="A3190">
        <f>IF(OR(records_master!$A3190="",ISNUMBER(MATCH(records_master!$M3190,lst_dedup_duplicate,0))),"",records_master!$A3190)</f>
        <v/>
      </c>
      <c r="B3190">
        <f>IF($A3190="","",records_master!$E3190)</f>
        <v/>
      </c>
      <c r="M3190">
        <f>IF($A3190="","",IF(AND(ISNUMBER(MATCH(C3190,lst_FT_sci_excl,0)),D3190=""),"MISSING FT CODE",IF(AND(NOT(ISNUMBER(MATCH(C3190,lst_FT_sci_excl,0))),D3190&lt;&gt;""),"CODE NOT ALLOWED FOR THIS DECISION","")))</f>
        <v/>
      </c>
    </row>
    <row r="3191">
      <c r="A3191">
        <f>IF(OR(records_master!$A3191="",ISNUMBER(MATCH(records_master!$M3191,lst_dedup_duplicate,0))),"",records_master!$A3191)</f>
        <v/>
      </c>
      <c r="B3191">
        <f>IF($A3191="","",records_master!$E3191)</f>
        <v/>
      </c>
      <c r="M3191">
        <f>IF($A3191="","",IF(AND(ISNUMBER(MATCH(C3191,lst_FT_sci_excl,0)),D3191=""),"MISSING FT CODE",IF(AND(NOT(ISNUMBER(MATCH(C3191,lst_FT_sci_excl,0))),D3191&lt;&gt;""),"CODE NOT ALLOWED FOR THIS DECISION","")))</f>
        <v/>
      </c>
    </row>
    <row r="3192">
      <c r="A3192">
        <f>IF(OR(records_master!$A3192="",ISNUMBER(MATCH(records_master!$M3192,lst_dedup_duplicate,0))),"",records_master!$A3192)</f>
        <v/>
      </c>
      <c r="B3192">
        <f>IF($A3192="","",records_master!$E3192)</f>
        <v/>
      </c>
      <c r="M3192">
        <f>IF($A3192="","",IF(AND(ISNUMBER(MATCH(C3192,lst_FT_sci_excl,0)),D3192=""),"MISSING FT CODE",IF(AND(NOT(ISNUMBER(MATCH(C3192,lst_FT_sci_excl,0))),D3192&lt;&gt;""),"CODE NOT ALLOWED FOR THIS DECISION","")))</f>
        <v/>
      </c>
    </row>
    <row r="3193">
      <c r="A3193">
        <f>IF(OR(records_master!$A3193="",ISNUMBER(MATCH(records_master!$M3193,lst_dedup_duplicate,0))),"",records_master!$A3193)</f>
        <v/>
      </c>
      <c r="B3193">
        <f>IF($A3193="","",records_master!$E3193)</f>
        <v/>
      </c>
      <c r="M3193">
        <f>IF($A3193="","",IF(AND(ISNUMBER(MATCH(C3193,lst_FT_sci_excl,0)),D3193=""),"MISSING FT CODE",IF(AND(NOT(ISNUMBER(MATCH(C3193,lst_FT_sci_excl,0))),D3193&lt;&gt;""),"CODE NOT ALLOWED FOR THIS DECISION","")))</f>
        <v/>
      </c>
    </row>
    <row r="3194">
      <c r="A3194">
        <f>IF(OR(records_master!$A3194="",ISNUMBER(MATCH(records_master!$M3194,lst_dedup_duplicate,0))),"",records_master!$A3194)</f>
        <v/>
      </c>
      <c r="B3194">
        <f>IF($A3194="","",records_master!$E3194)</f>
        <v/>
      </c>
      <c r="M3194">
        <f>IF($A3194="","",IF(AND(ISNUMBER(MATCH(C3194,lst_FT_sci_excl,0)),D3194=""),"MISSING FT CODE",IF(AND(NOT(ISNUMBER(MATCH(C3194,lst_FT_sci_excl,0))),D3194&lt;&gt;""),"CODE NOT ALLOWED FOR THIS DECISION","")))</f>
        <v/>
      </c>
    </row>
    <row r="3195">
      <c r="A3195">
        <f>IF(OR(records_master!$A3195="",ISNUMBER(MATCH(records_master!$M3195,lst_dedup_duplicate,0))),"",records_master!$A3195)</f>
        <v/>
      </c>
      <c r="B3195">
        <f>IF($A3195="","",records_master!$E3195)</f>
        <v/>
      </c>
      <c r="M3195">
        <f>IF($A3195="","",IF(AND(ISNUMBER(MATCH(C3195,lst_FT_sci_excl,0)),D3195=""),"MISSING FT CODE",IF(AND(NOT(ISNUMBER(MATCH(C3195,lst_FT_sci_excl,0))),D3195&lt;&gt;""),"CODE NOT ALLOWED FOR THIS DECISION","")))</f>
        <v/>
      </c>
    </row>
    <row r="3196">
      <c r="A3196">
        <f>IF(OR(records_master!$A3196="",ISNUMBER(MATCH(records_master!$M3196,lst_dedup_duplicate,0))),"",records_master!$A3196)</f>
        <v/>
      </c>
      <c r="B3196">
        <f>IF($A3196="","",records_master!$E3196)</f>
        <v/>
      </c>
      <c r="M3196">
        <f>IF($A3196="","",IF(AND(ISNUMBER(MATCH(C3196,lst_FT_sci_excl,0)),D3196=""),"MISSING FT CODE",IF(AND(NOT(ISNUMBER(MATCH(C3196,lst_FT_sci_excl,0))),D3196&lt;&gt;""),"CODE NOT ALLOWED FOR THIS DECISION","")))</f>
        <v/>
      </c>
    </row>
    <row r="3197">
      <c r="A3197">
        <f>IF(OR(records_master!$A3197="",ISNUMBER(MATCH(records_master!$M3197,lst_dedup_duplicate,0))),"",records_master!$A3197)</f>
        <v/>
      </c>
      <c r="B3197">
        <f>IF($A3197="","",records_master!$E3197)</f>
        <v/>
      </c>
      <c r="M3197">
        <f>IF($A3197="","",IF(AND(ISNUMBER(MATCH(C3197,lst_FT_sci_excl,0)),D3197=""),"MISSING FT CODE",IF(AND(NOT(ISNUMBER(MATCH(C3197,lst_FT_sci_excl,0))),D3197&lt;&gt;""),"CODE NOT ALLOWED FOR THIS DECISION","")))</f>
        <v/>
      </c>
    </row>
    <row r="3198">
      <c r="A3198">
        <f>IF(OR(records_master!$A3198="",ISNUMBER(MATCH(records_master!$M3198,lst_dedup_duplicate,0))),"",records_master!$A3198)</f>
        <v/>
      </c>
      <c r="B3198">
        <f>IF($A3198="","",records_master!$E3198)</f>
        <v/>
      </c>
      <c r="M3198">
        <f>IF($A3198="","",IF(AND(ISNUMBER(MATCH(C3198,lst_FT_sci_excl,0)),D3198=""),"MISSING FT CODE",IF(AND(NOT(ISNUMBER(MATCH(C3198,lst_FT_sci_excl,0))),D3198&lt;&gt;""),"CODE NOT ALLOWED FOR THIS DECISION","")))</f>
        <v/>
      </c>
    </row>
    <row r="3199">
      <c r="A3199">
        <f>IF(OR(records_master!$A3199="",ISNUMBER(MATCH(records_master!$M3199,lst_dedup_duplicate,0))),"",records_master!$A3199)</f>
        <v/>
      </c>
      <c r="B3199">
        <f>IF($A3199="","",records_master!$E3199)</f>
        <v/>
      </c>
      <c r="M3199">
        <f>IF($A3199="","",IF(AND(ISNUMBER(MATCH(C3199,lst_FT_sci_excl,0)),D3199=""),"MISSING FT CODE",IF(AND(NOT(ISNUMBER(MATCH(C3199,lst_FT_sci_excl,0))),D3199&lt;&gt;""),"CODE NOT ALLOWED FOR THIS DECISION","")))</f>
        <v/>
      </c>
    </row>
    <row r="3200">
      <c r="A3200">
        <f>IF(OR(records_master!$A3200="",ISNUMBER(MATCH(records_master!$M3200,lst_dedup_duplicate,0))),"",records_master!$A3200)</f>
        <v/>
      </c>
      <c r="B3200">
        <f>IF($A3200="","",records_master!$E3200)</f>
        <v/>
      </c>
      <c r="M3200">
        <f>IF($A3200="","",IF(AND(ISNUMBER(MATCH(C3200,lst_FT_sci_excl,0)),D3200=""),"MISSING FT CODE",IF(AND(NOT(ISNUMBER(MATCH(C3200,lst_FT_sci_excl,0))),D3200&lt;&gt;""),"CODE NOT ALLOWED FOR THIS DECISION","")))</f>
        <v/>
      </c>
    </row>
    <row r="3201">
      <c r="A3201">
        <f>IF(OR(records_master!$A3201="",ISNUMBER(MATCH(records_master!$M3201,lst_dedup_duplicate,0))),"",records_master!$A3201)</f>
        <v/>
      </c>
      <c r="B3201">
        <f>IF($A3201="","",records_master!$E3201)</f>
        <v/>
      </c>
      <c r="M3201">
        <f>IF($A3201="","",IF(AND(ISNUMBER(MATCH(C3201,lst_FT_sci_excl,0)),D3201=""),"MISSING FT CODE",IF(AND(NOT(ISNUMBER(MATCH(C3201,lst_FT_sci_excl,0))),D3201&lt;&gt;""),"CODE NOT ALLOWED FOR THIS DECISION","")))</f>
        <v/>
      </c>
    </row>
    <row r="3202">
      <c r="A3202">
        <f>IF(OR(records_master!$A3202="",ISNUMBER(MATCH(records_master!$M3202,lst_dedup_duplicate,0))),"",records_master!$A3202)</f>
        <v/>
      </c>
      <c r="B3202">
        <f>IF($A3202="","",records_master!$E3202)</f>
        <v/>
      </c>
      <c r="M3202">
        <f>IF($A3202="","",IF(AND(ISNUMBER(MATCH(C3202,lst_FT_sci_excl,0)),D3202=""),"MISSING FT CODE",IF(AND(NOT(ISNUMBER(MATCH(C3202,lst_FT_sci_excl,0))),D3202&lt;&gt;""),"CODE NOT ALLOWED FOR THIS DECISION","")))</f>
        <v/>
      </c>
    </row>
    <row r="3203">
      <c r="A3203">
        <f>IF(OR(records_master!$A3203="",ISNUMBER(MATCH(records_master!$M3203,lst_dedup_duplicate,0))),"",records_master!$A3203)</f>
        <v/>
      </c>
      <c r="B3203">
        <f>IF($A3203="","",records_master!$E3203)</f>
        <v/>
      </c>
      <c r="M3203">
        <f>IF($A3203="","",IF(AND(ISNUMBER(MATCH(C3203,lst_FT_sci_excl,0)),D3203=""),"MISSING FT CODE",IF(AND(NOT(ISNUMBER(MATCH(C3203,lst_FT_sci_excl,0))),D3203&lt;&gt;""),"CODE NOT ALLOWED FOR THIS DECISION","")))</f>
        <v/>
      </c>
    </row>
    <row r="3204">
      <c r="A3204">
        <f>IF(OR(records_master!$A3204="",ISNUMBER(MATCH(records_master!$M3204,lst_dedup_duplicate,0))),"",records_master!$A3204)</f>
        <v/>
      </c>
      <c r="B3204">
        <f>IF($A3204="","",records_master!$E3204)</f>
        <v/>
      </c>
      <c r="M3204">
        <f>IF($A3204="","",IF(AND(ISNUMBER(MATCH(C3204,lst_FT_sci_excl,0)),D3204=""),"MISSING FT CODE",IF(AND(NOT(ISNUMBER(MATCH(C3204,lst_FT_sci_excl,0))),D3204&lt;&gt;""),"CODE NOT ALLOWED FOR THIS DECISION","")))</f>
        <v/>
      </c>
    </row>
    <row r="3205">
      <c r="A3205">
        <f>IF(OR(records_master!$A3205="",ISNUMBER(MATCH(records_master!$M3205,lst_dedup_duplicate,0))),"",records_master!$A3205)</f>
        <v/>
      </c>
      <c r="B3205">
        <f>IF($A3205="","",records_master!$E3205)</f>
        <v/>
      </c>
      <c r="M3205">
        <f>IF($A3205="","",IF(AND(ISNUMBER(MATCH(C3205,lst_FT_sci_excl,0)),D3205=""),"MISSING FT CODE",IF(AND(NOT(ISNUMBER(MATCH(C3205,lst_FT_sci_excl,0))),D3205&lt;&gt;""),"CODE NOT ALLOWED FOR THIS DECISION","")))</f>
        <v/>
      </c>
    </row>
    <row r="3206">
      <c r="A3206">
        <f>IF(OR(records_master!$A3206="",ISNUMBER(MATCH(records_master!$M3206,lst_dedup_duplicate,0))),"",records_master!$A3206)</f>
        <v/>
      </c>
      <c r="B3206">
        <f>IF($A3206="","",records_master!$E3206)</f>
        <v/>
      </c>
      <c r="M3206">
        <f>IF($A3206="","",IF(AND(ISNUMBER(MATCH(C3206,lst_FT_sci_excl,0)),D3206=""),"MISSING FT CODE",IF(AND(NOT(ISNUMBER(MATCH(C3206,lst_FT_sci_excl,0))),D3206&lt;&gt;""),"CODE NOT ALLOWED FOR THIS DECISION","")))</f>
        <v/>
      </c>
    </row>
    <row r="3207">
      <c r="A3207">
        <f>IF(OR(records_master!$A3207="",ISNUMBER(MATCH(records_master!$M3207,lst_dedup_duplicate,0))),"",records_master!$A3207)</f>
        <v/>
      </c>
      <c r="B3207">
        <f>IF($A3207="","",records_master!$E3207)</f>
        <v/>
      </c>
      <c r="M3207">
        <f>IF($A3207="","",IF(AND(ISNUMBER(MATCH(C3207,lst_FT_sci_excl,0)),D3207=""),"MISSING FT CODE",IF(AND(NOT(ISNUMBER(MATCH(C3207,lst_FT_sci_excl,0))),D3207&lt;&gt;""),"CODE NOT ALLOWED FOR THIS DECISION","")))</f>
        <v/>
      </c>
    </row>
    <row r="3208">
      <c r="A3208">
        <f>IF(OR(records_master!$A3208="",ISNUMBER(MATCH(records_master!$M3208,lst_dedup_duplicate,0))),"",records_master!$A3208)</f>
        <v/>
      </c>
      <c r="B3208">
        <f>IF($A3208="","",records_master!$E3208)</f>
        <v/>
      </c>
      <c r="M3208">
        <f>IF($A3208="","",IF(AND(ISNUMBER(MATCH(C3208,lst_FT_sci_excl,0)),D3208=""),"MISSING FT CODE",IF(AND(NOT(ISNUMBER(MATCH(C3208,lst_FT_sci_excl,0))),D3208&lt;&gt;""),"CODE NOT ALLOWED FOR THIS DECISION","")))</f>
        <v/>
      </c>
    </row>
    <row r="3209">
      <c r="A3209">
        <f>IF(OR(records_master!$A3209="",ISNUMBER(MATCH(records_master!$M3209,lst_dedup_duplicate,0))),"",records_master!$A3209)</f>
        <v/>
      </c>
      <c r="B3209">
        <f>IF($A3209="","",records_master!$E3209)</f>
        <v/>
      </c>
      <c r="M3209">
        <f>IF($A3209="","",IF(AND(ISNUMBER(MATCH(C3209,lst_FT_sci_excl,0)),D3209=""),"MISSING FT CODE",IF(AND(NOT(ISNUMBER(MATCH(C3209,lst_FT_sci_excl,0))),D3209&lt;&gt;""),"CODE NOT ALLOWED FOR THIS DECISION","")))</f>
        <v/>
      </c>
    </row>
    <row r="3210">
      <c r="A3210">
        <f>IF(OR(records_master!$A3210="",ISNUMBER(MATCH(records_master!$M3210,lst_dedup_duplicate,0))),"",records_master!$A3210)</f>
        <v/>
      </c>
      <c r="B3210">
        <f>IF($A3210="","",records_master!$E3210)</f>
        <v/>
      </c>
      <c r="M3210">
        <f>IF($A3210="","",IF(AND(ISNUMBER(MATCH(C3210,lst_FT_sci_excl,0)),D3210=""),"MISSING FT CODE",IF(AND(NOT(ISNUMBER(MATCH(C3210,lst_FT_sci_excl,0))),D3210&lt;&gt;""),"CODE NOT ALLOWED FOR THIS DECISION","")))</f>
        <v/>
      </c>
    </row>
    <row r="3211">
      <c r="A3211">
        <f>IF(OR(records_master!$A3211="",ISNUMBER(MATCH(records_master!$M3211,lst_dedup_duplicate,0))),"",records_master!$A3211)</f>
        <v/>
      </c>
      <c r="B3211">
        <f>IF($A3211="","",records_master!$E3211)</f>
        <v/>
      </c>
      <c r="M3211">
        <f>IF($A3211="","",IF(AND(ISNUMBER(MATCH(C3211,lst_FT_sci_excl,0)),D3211=""),"MISSING FT CODE",IF(AND(NOT(ISNUMBER(MATCH(C3211,lst_FT_sci_excl,0))),D3211&lt;&gt;""),"CODE NOT ALLOWED FOR THIS DECISION","")))</f>
        <v/>
      </c>
    </row>
    <row r="3212">
      <c r="A3212">
        <f>IF(OR(records_master!$A3212="",ISNUMBER(MATCH(records_master!$M3212,lst_dedup_duplicate,0))),"",records_master!$A3212)</f>
        <v/>
      </c>
      <c r="B3212">
        <f>IF($A3212="","",records_master!$E3212)</f>
        <v/>
      </c>
      <c r="M3212">
        <f>IF($A3212="","",IF(AND(ISNUMBER(MATCH(C3212,lst_FT_sci_excl,0)),D3212=""),"MISSING FT CODE",IF(AND(NOT(ISNUMBER(MATCH(C3212,lst_FT_sci_excl,0))),D3212&lt;&gt;""),"CODE NOT ALLOWED FOR THIS DECISION","")))</f>
        <v/>
      </c>
    </row>
    <row r="3213">
      <c r="A3213">
        <f>IF(OR(records_master!$A3213="",ISNUMBER(MATCH(records_master!$M3213,lst_dedup_duplicate,0))),"",records_master!$A3213)</f>
        <v/>
      </c>
      <c r="B3213">
        <f>IF($A3213="","",records_master!$E3213)</f>
        <v/>
      </c>
      <c r="M3213">
        <f>IF($A3213="","",IF(AND(ISNUMBER(MATCH(C3213,lst_FT_sci_excl,0)),D3213=""),"MISSING FT CODE",IF(AND(NOT(ISNUMBER(MATCH(C3213,lst_FT_sci_excl,0))),D3213&lt;&gt;""),"CODE NOT ALLOWED FOR THIS DECISION","")))</f>
        <v/>
      </c>
    </row>
    <row r="3214">
      <c r="A3214">
        <f>IF(OR(records_master!$A3214="",ISNUMBER(MATCH(records_master!$M3214,lst_dedup_duplicate,0))),"",records_master!$A3214)</f>
        <v/>
      </c>
      <c r="B3214">
        <f>IF($A3214="","",records_master!$E3214)</f>
        <v/>
      </c>
      <c r="M3214">
        <f>IF($A3214="","",IF(AND(ISNUMBER(MATCH(C3214,lst_FT_sci_excl,0)),D3214=""),"MISSING FT CODE",IF(AND(NOT(ISNUMBER(MATCH(C3214,lst_FT_sci_excl,0))),D3214&lt;&gt;""),"CODE NOT ALLOWED FOR THIS DECISION","")))</f>
        <v/>
      </c>
    </row>
    <row r="3215">
      <c r="A3215">
        <f>IF(OR(records_master!$A3215="",ISNUMBER(MATCH(records_master!$M3215,lst_dedup_duplicate,0))),"",records_master!$A3215)</f>
        <v/>
      </c>
      <c r="B3215">
        <f>IF($A3215="","",records_master!$E3215)</f>
        <v/>
      </c>
      <c r="M3215">
        <f>IF($A3215="","",IF(AND(ISNUMBER(MATCH(C3215,lst_FT_sci_excl,0)),D3215=""),"MISSING FT CODE",IF(AND(NOT(ISNUMBER(MATCH(C3215,lst_FT_sci_excl,0))),D3215&lt;&gt;""),"CODE NOT ALLOWED FOR THIS DECISION","")))</f>
        <v/>
      </c>
    </row>
    <row r="3216">
      <c r="A3216">
        <f>IF(OR(records_master!$A3216="",ISNUMBER(MATCH(records_master!$M3216,lst_dedup_duplicate,0))),"",records_master!$A3216)</f>
        <v/>
      </c>
      <c r="B3216">
        <f>IF($A3216="","",records_master!$E3216)</f>
        <v/>
      </c>
      <c r="M3216">
        <f>IF($A3216="","",IF(AND(ISNUMBER(MATCH(C3216,lst_FT_sci_excl,0)),D3216=""),"MISSING FT CODE",IF(AND(NOT(ISNUMBER(MATCH(C3216,lst_FT_sci_excl,0))),D3216&lt;&gt;""),"CODE NOT ALLOWED FOR THIS DECISION","")))</f>
        <v/>
      </c>
    </row>
    <row r="3217">
      <c r="A3217">
        <f>IF(OR(records_master!$A3217="",ISNUMBER(MATCH(records_master!$M3217,lst_dedup_duplicate,0))),"",records_master!$A3217)</f>
        <v/>
      </c>
      <c r="B3217">
        <f>IF($A3217="","",records_master!$E3217)</f>
        <v/>
      </c>
      <c r="M3217">
        <f>IF($A3217="","",IF(AND(ISNUMBER(MATCH(C3217,lst_FT_sci_excl,0)),D3217=""),"MISSING FT CODE",IF(AND(NOT(ISNUMBER(MATCH(C3217,lst_FT_sci_excl,0))),D3217&lt;&gt;""),"CODE NOT ALLOWED FOR THIS DECISION","")))</f>
        <v/>
      </c>
    </row>
    <row r="3218">
      <c r="A3218">
        <f>IF(OR(records_master!$A3218="",ISNUMBER(MATCH(records_master!$M3218,lst_dedup_duplicate,0))),"",records_master!$A3218)</f>
        <v/>
      </c>
      <c r="B3218">
        <f>IF($A3218="","",records_master!$E3218)</f>
        <v/>
      </c>
      <c r="M3218">
        <f>IF($A3218="","",IF(AND(ISNUMBER(MATCH(C3218,lst_FT_sci_excl,0)),D3218=""),"MISSING FT CODE",IF(AND(NOT(ISNUMBER(MATCH(C3218,lst_FT_sci_excl,0))),D3218&lt;&gt;""),"CODE NOT ALLOWED FOR THIS DECISION","")))</f>
        <v/>
      </c>
    </row>
    <row r="3219">
      <c r="A3219">
        <f>IF(OR(records_master!$A3219="",ISNUMBER(MATCH(records_master!$M3219,lst_dedup_duplicate,0))),"",records_master!$A3219)</f>
        <v/>
      </c>
      <c r="B3219">
        <f>IF($A3219="","",records_master!$E3219)</f>
        <v/>
      </c>
      <c r="M3219">
        <f>IF($A3219="","",IF(AND(ISNUMBER(MATCH(C3219,lst_FT_sci_excl,0)),D3219=""),"MISSING FT CODE",IF(AND(NOT(ISNUMBER(MATCH(C3219,lst_FT_sci_excl,0))),D3219&lt;&gt;""),"CODE NOT ALLOWED FOR THIS DECISION","")))</f>
        <v/>
      </c>
    </row>
    <row r="3220">
      <c r="A3220">
        <f>IF(OR(records_master!$A3220="",ISNUMBER(MATCH(records_master!$M3220,lst_dedup_duplicate,0))),"",records_master!$A3220)</f>
        <v/>
      </c>
      <c r="B3220">
        <f>IF($A3220="","",records_master!$E3220)</f>
        <v/>
      </c>
      <c r="M3220">
        <f>IF($A3220="","",IF(AND(ISNUMBER(MATCH(C3220,lst_FT_sci_excl,0)),D3220=""),"MISSING FT CODE",IF(AND(NOT(ISNUMBER(MATCH(C3220,lst_FT_sci_excl,0))),D3220&lt;&gt;""),"CODE NOT ALLOWED FOR THIS DECISION","")))</f>
        <v/>
      </c>
    </row>
    <row r="3221">
      <c r="A3221">
        <f>IF(OR(records_master!$A3221="",ISNUMBER(MATCH(records_master!$M3221,lst_dedup_duplicate,0))),"",records_master!$A3221)</f>
        <v/>
      </c>
      <c r="B3221">
        <f>IF($A3221="","",records_master!$E3221)</f>
        <v/>
      </c>
      <c r="M3221">
        <f>IF($A3221="","",IF(AND(ISNUMBER(MATCH(C3221,lst_FT_sci_excl,0)),D3221=""),"MISSING FT CODE",IF(AND(NOT(ISNUMBER(MATCH(C3221,lst_FT_sci_excl,0))),D3221&lt;&gt;""),"CODE NOT ALLOWED FOR THIS DECISION","")))</f>
        <v/>
      </c>
    </row>
    <row r="3222">
      <c r="A3222">
        <f>IF(OR(records_master!$A3222="",ISNUMBER(MATCH(records_master!$M3222,lst_dedup_duplicate,0))),"",records_master!$A3222)</f>
        <v/>
      </c>
      <c r="B3222">
        <f>IF($A3222="","",records_master!$E3222)</f>
        <v/>
      </c>
      <c r="M3222">
        <f>IF($A3222="","",IF(AND(ISNUMBER(MATCH(C3222,lst_FT_sci_excl,0)),D3222=""),"MISSING FT CODE",IF(AND(NOT(ISNUMBER(MATCH(C3222,lst_FT_sci_excl,0))),D3222&lt;&gt;""),"CODE NOT ALLOWED FOR THIS DECISION","")))</f>
        <v/>
      </c>
    </row>
    <row r="3223">
      <c r="A3223">
        <f>IF(OR(records_master!$A3223="",ISNUMBER(MATCH(records_master!$M3223,lst_dedup_duplicate,0))),"",records_master!$A3223)</f>
        <v/>
      </c>
      <c r="B3223">
        <f>IF($A3223="","",records_master!$E3223)</f>
        <v/>
      </c>
      <c r="M3223">
        <f>IF($A3223="","",IF(AND(ISNUMBER(MATCH(C3223,lst_FT_sci_excl,0)),D3223=""),"MISSING FT CODE",IF(AND(NOT(ISNUMBER(MATCH(C3223,lst_FT_sci_excl,0))),D3223&lt;&gt;""),"CODE NOT ALLOWED FOR THIS DECISION","")))</f>
        <v/>
      </c>
    </row>
    <row r="3224">
      <c r="A3224">
        <f>IF(OR(records_master!$A3224="",ISNUMBER(MATCH(records_master!$M3224,lst_dedup_duplicate,0))),"",records_master!$A3224)</f>
        <v/>
      </c>
      <c r="B3224">
        <f>IF($A3224="","",records_master!$E3224)</f>
        <v/>
      </c>
      <c r="M3224">
        <f>IF($A3224="","",IF(AND(ISNUMBER(MATCH(C3224,lst_FT_sci_excl,0)),D3224=""),"MISSING FT CODE",IF(AND(NOT(ISNUMBER(MATCH(C3224,lst_FT_sci_excl,0))),D3224&lt;&gt;""),"CODE NOT ALLOWED FOR THIS DECISION","")))</f>
        <v/>
      </c>
    </row>
    <row r="3225">
      <c r="A3225">
        <f>IF(OR(records_master!$A3225="",ISNUMBER(MATCH(records_master!$M3225,lst_dedup_duplicate,0))),"",records_master!$A3225)</f>
        <v/>
      </c>
      <c r="B3225">
        <f>IF($A3225="","",records_master!$E3225)</f>
        <v/>
      </c>
      <c r="M3225">
        <f>IF($A3225="","",IF(AND(ISNUMBER(MATCH(C3225,lst_FT_sci_excl,0)),D3225=""),"MISSING FT CODE",IF(AND(NOT(ISNUMBER(MATCH(C3225,lst_FT_sci_excl,0))),D3225&lt;&gt;""),"CODE NOT ALLOWED FOR THIS DECISION","")))</f>
        <v/>
      </c>
    </row>
    <row r="3226">
      <c r="A3226">
        <f>IF(OR(records_master!$A3226="",ISNUMBER(MATCH(records_master!$M3226,lst_dedup_duplicate,0))),"",records_master!$A3226)</f>
        <v/>
      </c>
      <c r="B3226">
        <f>IF($A3226="","",records_master!$E3226)</f>
        <v/>
      </c>
      <c r="M3226">
        <f>IF($A3226="","",IF(AND(ISNUMBER(MATCH(C3226,lst_FT_sci_excl,0)),D3226=""),"MISSING FT CODE",IF(AND(NOT(ISNUMBER(MATCH(C3226,lst_FT_sci_excl,0))),D3226&lt;&gt;""),"CODE NOT ALLOWED FOR THIS DECISION","")))</f>
        <v/>
      </c>
    </row>
    <row r="3227">
      <c r="A3227">
        <f>IF(OR(records_master!$A3227="",ISNUMBER(MATCH(records_master!$M3227,lst_dedup_duplicate,0))),"",records_master!$A3227)</f>
        <v/>
      </c>
      <c r="B3227">
        <f>IF($A3227="","",records_master!$E3227)</f>
        <v/>
      </c>
      <c r="M3227">
        <f>IF($A3227="","",IF(AND(ISNUMBER(MATCH(C3227,lst_FT_sci_excl,0)),D3227=""),"MISSING FT CODE",IF(AND(NOT(ISNUMBER(MATCH(C3227,lst_FT_sci_excl,0))),D3227&lt;&gt;""),"CODE NOT ALLOWED FOR THIS DECISION","")))</f>
        <v/>
      </c>
    </row>
    <row r="3228">
      <c r="A3228">
        <f>IF(OR(records_master!$A3228="",ISNUMBER(MATCH(records_master!$M3228,lst_dedup_duplicate,0))),"",records_master!$A3228)</f>
        <v/>
      </c>
      <c r="B3228">
        <f>IF($A3228="","",records_master!$E3228)</f>
        <v/>
      </c>
      <c r="M3228">
        <f>IF($A3228="","",IF(AND(ISNUMBER(MATCH(C3228,lst_FT_sci_excl,0)),D3228=""),"MISSING FT CODE",IF(AND(NOT(ISNUMBER(MATCH(C3228,lst_FT_sci_excl,0))),D3228&lt;&gt;""),"CODE NOT ALLOWED FOR THIS DECISION","")))</f>
        <v/>
      </c>
    </row>
    <row r="3229">
      <c r="A3229">
        <f>IF(OR(records_master!$A3229="",ISNUMBER(MATCH(records_master!$M3229,lst_dedup_duplicate,0))),"",records_master!$A3229)</f>
        <v/>
      </c>
      <c r="B3229">
        <f>IF($A3229="","",records_master!$E3229)</f>
        <v/>
      </c>
      <c r="M3229">
        <f>IF($A3229="","",IF(AND(ISNUMBER(MATCH(C3229,lst_FT_sci_excl,0)),D3229=""),"MISSING FT CODE",IF(AND(NOT(ISNUMBER(MATCH(C3229,lst_FT_sci_excl,0))),D3229&lt;&gt;""),"CODE NOT ALLOWED FOR THIS DECISION","")))</f>
        <v/>
      </c>
    </row>
    <row r="3230">
      <c r="A3230">
        <f>IF(OR(records_master!$A3230="",ISNUMBER(MATCH(records_master!$M3230,lst_dedup_duplicate,0))),"",records_master!$A3230)</f>
        <v/>
      </c>
      <c r="B3230">
        <f>IF($A3230="","",records_master!$E3230)</f>
        <v/>
      </c>
      <c r="M3230">
        <f>IF($A3230="","",IF(AND(ISNUMBER(MATCH(C3230,lst_FT_sci_excl,0)),D3230=""),"MISSING FT CODE",IF(AND(NOT(ISNUMBER(MATCH(C3230,lst_FT_sci_excl,0))),D3230&lt;&gt;""),"CODE NOT ALLOWED FOR THIS DECISION","")))</f>
        <v/>
      </c>
    </row>
    <row r="3231">
      <c r="A3231">
        <f>IF(OR(records_master!$A3231="",ISNUMBER(MATCH(records_master!$M3231,lst_dedup_duplicate,0))),"",records_master!$A3231)</f>
        <v/>
      </c>
      <c r="B3231">
        <f>IF($A3231="","",records_master!$E3231)</f>
        <v/>
      </c>
      <c r="M3231">
        <f>IF($A3231="","",IF(AND(ISNUMBER(MATCH(C3231,lst_FT_sci_excl,0)),D3231=""),"MISSING FT CODE",IF(AND(NOT(ISNUMBER(MATCH(C3231,lst_FT_sci_excl,0))),D3231&lt;&gt;""),"CODE NOT ALLOWED FOR THIS DECISION","")))</f>
        <v/>
      </c>
    </row>
    <row r="3232">
      <c r="A3232">
        <f>IF(OR(records_master!$A3232="",ISNUMBER(MATCH(records_master!$M3232,lst_dedup_duplicate,0))),"",records_master!$A3232)</f>
        <v/>
      </c>
      <c r="B3232">
        <f>IF($A3232="","",records_master!$E3232)</f>
        <v/>
      </c>
      <c r="M3232">
        <f>IF($A3232="","",IF(AND(ISNUMBER(MATCH(C3232,lst_FT_sci_excl,0)),D3232=""),"MISSING FT CODE",IF(AND(NOT(ISNUMBER(MATCH(C3232,lst_FT_sci_excl,0))),D3232&lt;&gt;""),"CODE NOT ALLOWED FOR THIS DECISION","")))</f>
        <v/>
      </c>
    </row>
    <row r="3233">
      <c r="A3233">
        <f>IF(OR(records_master!$A3233="",ISNUMBER(MATCH(records_master!$M3233,lst_dedup_duplicate,0))),"",records_master!$A3233)</f>
        <v/>
      </c>
      <c r="B3233">
        <f>IF($A3233="","",records_master!$E3233)</f>
        <v/>
      </c>
      <c r="M3233">
        <f>IF($A3233="","",IF(AND(ISNUMBER(MATCH(C3233,lst_FT_sci_excl,0)),D3233=""),"MISSING FT CODE",IF(AND(NOT(ISNUMBER(MATCH(C3233,lst_FT_sci_excl,0))),D3233&lt;&gt;""),"CODE NOT ALLOWED FOR THIS DECISION","")))</f>
        <v/>
      </c>
    </row>
    <row r="3234">
      <c r="A3234">
        <f>IF(OR(records_master!$A3234="",ISNUMBER(MATCH(records_master!$M3234,lst_dedup_duplicate,0))),"",records_master!$A3234)</f>
        <v/>
      </c>
      <c r="B3234">
        <f>IF($A3234="","",records_master!$E3234)</f>
        <v/>
      </c>
      <c r="M3234">
        <f>IF($A3234="","",IF(AND(ISNUMBER(MATCH(C3234,lst_FT_sci_excl,0)),D3234=""),"MISSING FT CODE",IF(AND(NOT(ISNUMBER(MATCH(C3234,lst_FT_sci_excl,0))),D3234&lt;&gt;""),"CODE NOT ALLOWED FOR THIS DECISION","")))</f>
        <v/>
      </c>
    </row>
    <row r="3235">
      <c r="A3235">
        <f>IF(OR(records_master!$A3235="",ISNUMBER(MATCH(records_master!$M3235,lst_dedup_duplicate,0))),"",records_master!$A3235)</f>
        <v/>
      </c>
      <c r="B3235">
        <f>IF($A3235="","",records_master!$E3235)</f>
        <v/>
      </c>
      <c r="M3235">
        <f>IF($A3235="","",IF(AND(ISNUMBER(MATCH(C3235,lst_FT_sci_excl,0)),D3235=""),"MISSING FT CODE",IF(AND(NOT(ISNUMBER(MATCH(C3235,lst_FT_sci_excl,0))),D3235&lt;&gt;""),"CODE NOT ALLOWED FOR THIS DECISION","")))</f>
        <v/>
      </c>
    </row>
    <row r="3236">
      <c r="A3236">
        <f>IF(OR(records_master!$A3236="",ISNUMBER(MATCH(records_master!$M3236,lst_dedup_duplicate,0))),"",records_master!$A3236)</f>
        <v/>
      </c>
      <c r="B3236">
        <f>IF($A3236="","",records_master!$E3236)</f>
        <v/>
      </c>
      <c r="M3236">
        <f>IF($A3236="","",IF(AND(ISNUMBER(MATCH(C3236,lst_FT_sci_excl,0)),D3236=""),"MISSING FT CODE",IF(AND(NOT(ISNUMBER(MATCH(C3236,lst_FT_sci_excl,0))),D3236&lt;&gt;""),"CODE NOT ALLOWED FOR THIS DECISION","")))</f>
        <v/>
      </c>
    </row>
    <row r="3237">
      <c r="A3237">
        <f>IF(OR(records_master!$A3237="",ISNUMBER(MATCH(records_master!$M3237,lst_dedup_duplicate,0))),"",records_master!$A3237)</f>
        <v/>
      </c>
      <c r="B3237">
        <f>IF($A3237="","",records_master!$E3237)</f>
        <v/>
      </c>
      <c r="M3237">
        <f>IF($A3237="","",IF(AND(ISNUMBER(MATCH(C3237,lst_FT_sci_excl,0)),D3237=""),"MISSING FT CODE",IF(AND(NOT(ISNUMBER(MATCH(C3237,lst_FT_sci_excl,0))),D3237&lt;&gt;""),"CODE NOT ALLOWED FOR THIS DECISION","")))</f>
        <v/>
      </c>
    </row>
    <row r="3238">
      <c r="A3238">
        <f>IF(OR(records_master!$A3238="",ISNUMBER(MATCH(records_master!$M3238,lst_dedup_duplicate,0))),"",records_master!$A3238)</f>
        <v/>
      </c>
      <c r="B3238">
        <f>IF($A3238="","",records_master!$E3238)</f>
        <v/>
      </c>
      <c r="M3238">
        <f>IF($A3238="","",IF(AND(ISNUMBER(MATCH(C3238,lst_FT_sci_excl,0)),D3238=""),"MISSING FT CODE",IF(AND(NOT(ISNUMBER(MATCH(C3238,lst_FT_sci_excl,0))),D3238&lt;&gt;""),"CODE NOT ALLOWED FOR THIS DECISION","")))</f>
        <v/>
      </c>
    </row>
    <row r="3239">
      <c r="A3239">
        <f>IF(OR(records_master!$A3239="",ISNUMBER(MATCH(records_master!$M3239,lst_dedup_duplicate,0))),"",records_master!$A3239)</f>
        <v/>
      </c>
      <c r="B3239">
        <f>IF($A3239="","",records_master!$E3239)</f>
        <v/>
      </c>
      <c r="M3239">
        <f>IF($A3239="","",IF(AND(ISNUMBER(MATCH(C3239,lst_FT_sci_excl,0)),D3239=""),"MISSING FT CODE",IF(AND(NOT(ISNUMBER(MATCH(C3239,lst_FT_sci_excl,0))),D3239&lt;&gt;""),"CODE NOT ALLOWED FOR THIS DECISION","")))</f>
        <v/>
      </c>
    </row>
    <row r="3240">
      <c r="A3240">
        <f>IF(OR(records_master!$A3240="",ISNUMBER(MATCH(records_master!$M3240,lst_dedup_duplicate,0))),"",records_master!$A3240)</f>
        <v/>
      </c>
      <c r="B3240">
        <f>IF($A3240="","",records_master!$E3240)</f>
        <v/>
      </c>
      <c r="M3240">
        <f>IF($A3240="","",IF(AND(ISNUMBER(MATCH(C3240,lst_FT_sci_excl,0)),D3240=""),"MISSING FT CODE",IF(AND(NOT(ISNUMBER(MATCH(C3240,lst_FT_sci_excl,0))),D3240&lt;&gt;""),"CODE NOT ALLOWED FOR THIS DECISION","")))</f>
        <v/>
      </c>
    </row>
    <row r="3241">
      <c r="A3241">
        <f>IF(OR(records_master!$A3241="",ISNUMBER(MATCH(records_master!$M3241,lst_dedup_duplicate,0))),"",records_master!$A3241)</f>
        <v/>
      </c>
      <c r="B3241">
        <f>IF($A3241="","",records_master!$E3241)</f>
        <v/>
      </c>
      <c r="M3241">
        <f>IF($A3241="","",IF(AND(ISNUMBER(MATCH(C3241,lst_FT_sci_excl,0)),D3241=""),"MISSING FT CODE",IF(AND(NOT(ISNUMBER(MATCH(C3241,lst_FT_sci_excl,0))),D3241&lt;&gt;""),"CODE NOT ALLOWED FOR THIS DECISION","")))</f>
        <v/>
      </c>
    </row>
    <row r="3242">
      <c r="A3242">
        <f>IF(OR(records_master!$A3242="",ISNUMBER(MATCH(records_master!$M3242,lst_dedup_duplicate,0))),"",records_master!$A3242)</f>
        <v/>
      </c>
      <c r="B3242">
        <f>IF($A3242="","",records_master!$E3242)</f>
        <v/>
      </c>
      <c r="M3242">
        <f>IF($A3242="","",IF(AND(ISNUMBER(MATCH(C3242,lst_FT_sci_excl,0)),D3242=""),"MISSING FT CODE",IF(AND(NOT(ISNUMBER(MATCH(C3242,lst_FT_sci_excl,0))),D3242&lt;&gt;""),"CODE NOT ALLOWED FOR THIS DECISION","")))</f>
        <v/>
      </c>
    </row>
    <row r="3243">
      <c r="A3243">
        <f>IF(OR(records_master!$A3243="",ISNUMBER(MATCH(records_master!$M3243,lst_dedup_duplicate,0))),"",records_master!$A3243)</f>
        <v/>
      </c>
      <c r="B3243">
        <f>IF($A3243="","",records_master!$E3243)</f>
        <v/>
      </c>
      <c r="M3243">
        <f>IF($A3243="","",IF(AND(ISNUMBER(MATCH(C3243,lst_FT_sci_excl,0)),D3243=""),"MISSING FT CODE",IF(AND(NOT(ISNUMBER(MATCH(C3243,lst_FT_sci_excl,0))),D3243&lt;&gt;""),"CODE NOT ALLOWED FOR THIS DECISION","")))</f>
        <v/>
      </c>
    </row>
    <row r="3244">
      <c r="A3244">
        <f>IF(OR(records_master!$A3244="",ISNUMBER(MATCH(records_master!$M3244,lst_dedup_duplicate,0))),"",records_master!$A3244)</f>
        <v/>
      </c>
      <c r="B3244">
        <f>IF($A3244="","",records_master!$E3244)</f>
        <v/>
      </c>
      <c r="M3244">
        <f>IF($A3244="","",IF(AND(ISNUMBER(MATCH(C3244,lst_FT_sci_excl,0)),D3244=""),"MISSING FT CODE",IF(AND(NOT(ISNUMBER(MATCH(C3244,lst_FT_sci_excl,0))),D3244&lt;&gt;""),"CODE NOT ALLOWED FOR THIS DECISION","")))</f>
        <v/>
      </c>
    </row>
    <row r="3245">
      <c r="A3245">
        <f>IF(OR(records_master!$A3245="",ISNUMBER(MATCH(records_master!$M3245,lst_dedup_duplicate,0))),"",records_master!$A3245)</f>
        <v/>
      </c>
      <c r="B3245">
        <f>IF($A3245="","",records_master!$E3245)</f>
        <v/>
      </c>
      <c r="M3245">
        <f>IF($A3245="","",IF(AND(ISNUMBER(MATCH(C3245,lst_FT_sci_excl,0)),D3245=""),"MISSING FT CODE",IF(AND(NOT(ISNUMBER(MATCH(C3245,lst_FT_sci_excl,0))),D3245&lt;&gt;""),"CODE NOT ALLOWED FOR THIS DECISION","")))</f>
        <v/>
      </c>
    </row>
    <row r="3246">
      <c r="A3246">
        <f>IF(OR(records_master!$A3246="",ISNUMBER(MATCH(records_master!$M3246,lst_dedup_duplicate,0))),"",records_master!$A3246)</f>
        <v/>
      </c>
      <c r="B3246">
        <f>IF($A3246="","",records_master!$E3246)</f>
        <v/>
      </c>
      <c r="M3246">
        <f>IF($A3246="","",IF(AND(ISNUMBER(MATCH(C3246,lst_FT_sci_excl,0)),D3246=""),"MISSING FT CODE",IF(AND(NOT(ISNUMBER(MATCH(C3246,lst_FT_sci_excl,0))),D3246&lt;&gt;""),"CODE NOT ALLOWED FOR THIS DECISION","")))</f>
        <v/>
      </c>
    </row>
    <row r="3247">
      <c r="A3247">
        <f>IF(OR(records_master!$A3247="",ISNUMBER(MATCH(records_master!$M3247,lst_dedup_duplicate,0))),"",records_master!$A3247)</f>
        <v/>
      </c>
      <c r="B3247">
        <f>IF($A3247="","",records_master!$E3247)</f>
        <v/>
      </c>
      <c r="M3247">
        <f>IF($A3247="","",IF(AND(ISNUMBER(MATCH(C3247,lst_FT_sci_excl,0)),D3247=""),"MISSING FT CODE",IF(AND(NOT(ISNUMBER(MATCH(C3247,lst_FT_sci_excl,0))),D3247&lt;&gt;""),"CODE NOT ALLOWED FOR THIS DECISION","")))</f>
        <v/>
      </c>
    </row>
    <row r="3248">
      <c r="A3248">
        <f>IF(OR(records_master!$A3248="",ISNUMBER(MATCH(records_master!$M3248,lst_dedup_duplicate,0))),"",records_master!$A3248)</f>
        <v/>
      </c>
      <c r="B3248">
        <f>IF($A3248="","",records_master!$E3248)</f>
        <v/>
      </c>
      <c r="M3248">
        <f>IF($A3248="","",IF(AND(ISNUMBER(MATCH(C3248,lst_FT_sci_excl,0)),D3248=""),"MISSING FT CODE",IF(AND(NOT(ISNUMBER(MATCH(C3248,lst_FT_sci_excl,0))),D3248&lt;&gt;""),"CODE NOT ALLOWED FOR THIS DECISION","")))</f>
        <v/>
      </c>
    </row>
    <row r="3249">
      <c r="A3249">
        <f>IF(OR(records_master!$A3249="",ISNUMBER(MATCH(records_master!$M3249,lst_dedup_duplicate,0))),"",records_master!$A3249)</f>
        <v/>
      </c>
      <c r="B3249">
        <f>IF($A3249="","",records_master!$E3249)</f>
        <v/>
      </c>
      <c r="M3249">
        <f>IF($A3249="","",IF(AND(ISNUMBER(MATCH(C3249,lst_FT_sci_excl,0)),D3249=""),"MISSING FT CODE",IF(AND(NOT(ISNUMBER(MATCH(C3249,lst_FT_sci_excl,0))),D3249&lt;&gt;""),"CODE NOT ALLOWED FOR THIS DECISION","")))</f>
        <v/>
      </c>
    </row>
    <row r="3250">
      <c r="A3250">
        <f>IF(OR(records_master!$A3250="",ISNUMBER(MATCH(records_master!$M3250,lst_dedup_duplicate,0))),"",records_master!$A3250)</f>
        <v/>
      </c>
      <c r="B3250">
        <f>IF($A3250="","",records_master!$E3250)</f>
        <v/>
      </c>
      <c r="M3250">
        <f>IF($A3250="","",IF(AND(ISNUMBER(MATCH(C3250,lst_FT_sci_excl,0)),D3250=""),"MISSING FT CODE",IF(AND(NOT(ISNUMBER(MATCH(C3250,lst_FT_sci_excl,0))),D3250&lt;&gt;""),"CODE NOT ALLOWED FOR THIS DECISION","")))</f>
        <v/>
      </c>
    </row>
    <row r="3251">
      <c r="A3251">
        <f>IF(OR(records_master!$A3251="",ISNUMBER(MATCH(records_master!$M3251,lst_dedup_duplicate,0))),"",records_master!$A3251)</f>
        <v/>
      </c>
      <c r="B3251">
        <f>IF($A3251="","",records_master!$E3251)</f>
        <v/>
      </c>
      <c r="M3251">
        <f>IF($A3251="","",IF(AND(ISNUMBER(MATCH(C3251,lst_FT_sci_excl,0)),D3251=""),"MISSING FT CODE",IF(AND(NOT(ISNUMBER(MATCH(C3251,lst_FT_sci_excl,0))),D3251&lt;&gt;""),"CODE NOT ALLOWED FOR THIS DECISION","")))</f>
        <v/>
      </c>
    </row>
    <row r="3252">
      <c r="A3252">
        <f>IF(OR(records_master!$A3252="",ISNUMBER(MATCH(records_master!$M3252,lst_dedup_duplicate,0))),"",records_master!$A3252)</f>
        <v/>
      </c>
      <c r="B3252">
        <f>IF($A3252="","",records_master!$E3252)</f>
        <v/>
      </c>
      <c r="M3252">
        <f>IF($A3252="","",IF(AND(ISNUMBER(MATCH(C3252,lst_FT_sci_excl,0)),D3252=""),"MISSING FT CODE",IF(AND(NOT(ISNUMBER(MATCH(C3252,lst_FT_sci_excl,0))),D3252&lt;&gt;""),"CODE NOT ALLOWED FOR THIS DECISION","")))</f>
        <v/>
      </c>
    </row>
    <row r="3253">
      <c r="A3253">
        <f>IF(OR(records_master!$A3253="",ISNUMBER(MATCH(records_master!$M3253,lst_dedup_duplicate,0))),"",records_master!$A3253)</f>
        <v/>
      </c>
      <c r="B3253">
        <f>IF($A3253="","",records_master!$E3253)</f>
        <v/>
      </c>
      <c r="M3253">
        <f>IF($A3253="","",IF(AND(ISNUMBER(MATCH(C3253,lst_FT_sci_excl,0)),D3253=""),"MISSING FT CODE",IF(AND(NOT(ISNUMBER(MATCH(C3253,lst_FT_sci_excl,0))),D3253&lt;&gt;""),"CODE NOT ALLOWED FOR THIS DECISION","")))</f>
        <v/>
      </c>
    </row>
    <row r="3254">
      <c r="A3254">
        <f>IF(OR(records_master!$A3254="",ISNUMBER(MATCH(records_master!$M3254,lst_dedup_duplicate,0))),"",records_master!$A3254)</f>
        <v/>
      </c>
      <c r="B3254">
        <f>IF($A3254="","",records_master!$E3254)</f>
        <v/>
      </c>
      <c r="M3254">
        <f>IF($A3254="","",IF(AND(ISNUMBER(MATCH(C3254,lst_FT_sci_excl,0)),D3254=""),"MISSING FT CODE",IF(AND(NOT(ISNUMBER(MATCH(C3254,lst_FT_sci_excl,0))),D3254&lt;&gt;""),"CODE NOT ALLOWED FOR THIS DECISION","")))</f>
        <v/>
      </c>
    </row>
    <row r="3255">
      <c r="A3255">
        <f>IF(OR(records_master!$A3255="",ISNUMBER(MATCH(records_master!$M3255,lst_dedup_duplicate,0))),"",records_master!$A3255)</f>
        <v/>
      </c>
      <c r="B3255">
        <f>IF($A3255="","",records_master!$E3255)</f>
        <v/>
      </c>
      <c r="M3255">
        <f>IF($A3255="","",IF(AND(ISNUMBER(MATCH(C3255,lst_FT_sci_excl,0)),D3255=""),"MISSING FT CODE",IF(AND(NOT(ISNUMBER(MATCH(C3255,lst_FT_sci_excl,0))),D3255&lt;&gt;""),"CODE NOT ALLOWED FOR THIS DECISION","")))</f>
        <v/>
      </c>
    </row>
    <row r="3256">
      <c r="A3256">
        <f>IF(OR(records_master!$A3256="",ISNUMBER(MATCH(records_master!$M3256,lst_dedup_duplicate,0))),"",records_master!$A3256)</f>
        <v/>
      </c>
      <c r="B3256">
        <f>IF($A3256="","",records_master!$E3256)</f>
        <v/>
      </c>
      <c r="M3256">
        <f>IF($A3256="","",IF(AND(ISNUMBER(MATCH(C3256,lst_FT_sci_excl,0)),D3256=""),"MISSING FT CODE",IF(AND(NOT(ISNUMBER(MATCH(C3256,lst_FT_sci_excl,0))),D3256&lt;&gt;""),"CODE NOT ALLOWED FOR THIS DECISION","")))</f>
        <v/>
      </c>
    </row>
    <row r="3257">
      <c r="A3257">
        <f>IF(OR(records_master!$A3257="",ISNUMBER(MATCH(records_master!$M3257,lst_dedup_duplicate,0))),"",records_master!$A3257)</f>
        <v/>
      </c>
      <c r="B3257">
        <f>IF($A3257="","",records_master!$E3257)</f>
        <v/>
      </c>
      <c r="M3257">
        <f>IF($A3257="","",IF(AND(ISNUMBER(MATCH(C3257,lst_FT_sci_excl,0)),D3257=""),"MISSING FT CODE",IF(AND(NOT(ISNUMBER(MATCH(C3257,lst_FT_sci_excl,0))),D3257&lt;&gt;""),"CODE NOT ALLOWED FOR THIS DECISION","")))</f>
        <v/>
      </c>
    </row>
    <row r="3258">
      <c r="A3258">
        <f>IF(OR(records_master!$A3258="",ISNUMBER(MATCH(records_master!$M3258,lst_dedup_duplicate,0))),"",records_master!$A3258)</f>
        <v/>
      </c>
      <c r="B3258">
        <f>IF($A3258="","",records_master!$E3258)</f>
        <v/>
      </c>
      <c r="M3258">
        <f>IF($A3258="","",IF(AND(ISNUMBER(MATCH(C3258,lst_FT_sci_excl,0)),D3258=""),"MISSING FT CODE",IF(AND(NOT(ISNUMBER(MATCH(C3258,lst_FT_sci_excl,0))),D3258&lt;&gt;""),"CODE NOT ALLOWED FOR THIS DECISION","")))</f>
        <v/>
      </c>
    </row>
    <row r="3259">
      <c r="A3259">
        <f>IF(OR(records_master!$A3259="",ISNUMBER(MATCH(records_master!$M3259,lst_dedup_duplicate,0))),"",records_master!$A3259)</f>
        <v/>
      </c>
      <c r="B3259">
        <f>IF($A3259="","",records_master!$E3259)</f>
        <v/>
      </c>
      <c r="M3259">
        <f>IF($A3259="","",IF(AND(ISNUMBER(MATCH(C3259,lst_FT_sci_excl,0)),D3259=""),"MISSING FT CODE",IF(AND(NOT(ISNUMBER(MATCH(C3259,lst_FT_sci_excl,0))),D3259&lt;&gt;""),"CODE NOT ALLOWED FOR THIS DECISION","")))</f>
        <v/>
      </c>
    </row>
    <row r="3260">
      <c r="A3260">
        <f>IF(OR(records_master!$A3260="",ISNUMBER(MATCH(records_master!$M3260,lst_dedup_duplicate,0))),"",records_master!$A3260)</f>
        <v/>
      </c>
      <c r="B3260">
        <f>IF($A3260="","",records_master!$E3260)</f>
        <v/>
      </c>
      <c r="M3260">
        <f>IF($A3260="","",IF(AND(ISNUMBER(MATCH(C3260,lst_FT_sci_excl,0)),D3260=""),"MISSING FT CODE",IF(AND(NOT(ISNUMBER(MATCH(C3260,lst_FT_sci_excl,0))),D3260&lt;&gt;""),"CODE NOT ALLOWED FOR THIS DECISION","")))</f>
        <v/>
      </c>
    </row>
    <row r="3261">
      <c r="A3261">
        <f>IF(OR(records_master!$A3261="",ISNUMBER(MATCH(records_master!$M3261,lst_dedup_duplicate,0))),"",records_master!$A3261)</f>
        <v/>
      </c>
      <c r="B3261">
        <f>IF($A3261="","",records_master!$E3261)</f>
        <v/>
      </c>
      <c r="M3261">
        <f>IF($A3261="","",IF(AND(ISNUMBER(MATCH(C3261,lst_FT_sci_excl,0)),D3261=""),"MISSING FT CODE",IF(AND(NOT(ISNUMBER(MATCH(C3261,lst_FT_sci_excl,0))),D3261&lt;&gt;""),"CODE NOT ALLOWED FOR THIS DECISION","")))</f>
        <v/>
      </c>
    </row>
    <row r="3262">
      <c r="A3262">
        <f>IF(OR(records_master!$A3262="",ISNUMBER(MATCH(records_master!$M3262,lst_dedup_duplicate,0))),"",records_master!$A3262)</f>
        <v/>
      </c>
      <c r="B3262">
        <f>IF($A3262="","",records_master!$E3262)</f>
        <v/>
      </c>
      <c r="M3262">
        <f>IF($A3262="","",IF(AND(ISNUMBER(MATCH(C3262,lst_FT_sci_excl,0)),D3262=""),"MISSING FT CODE",IF(AND(NOT(ISNUMBER(MATCH(C3262,lst_FT_sci_excl,0))),D3262&lt;&gt;""),"CODE NOT ALLOWED FOR THIS DECISION","")))</f>
        <v/>
      </c>
    </row>
    <row r="3263">
      <c r="A3263">
        <f>IF(OR(records_master!$A3263="",ISNUMBER(MATCH(records_master!$M3263,lst_dedup_duplicate,0))),"",records_master!$A3263)</f>
        <v/>
      </c>
      <c r="B3263">
        <f>IF($A3263="","",records_master!$E3263)</f>
        <v/>
      </c>
      <c r="M3263">
        <f>IF($A3263="","",IF(AND(ISNUMBER(MATCH(C3263,lst_FT_sci_excl,0)),D3263=""),"MISSING FT CODE",IF(AND(NOT(ISNUMBER(MATCH(C3263,lst_FT_sci_excl,0))),D3263&lt;&gt;""),"CODE NOT ALLOWED FOR THIS DECISION","")))</f>
        <v/>
      </c>
    </row>
    <row r="3264">
      <c r="A3264">
        <f>IF(OR(records_master!$A3264="",ISNUMBER(MATCH(records_master!$M3264,lst_dedup_duplicate,0))),"",records_master!$A3264)</f>
        <v/>
      </c>
      <c r="B3264">
        <f>IF($A3264="","",records_master!$E3264)</f>
        <v/>
      </c>
      <c r="M3264">
        <f>IF($A3264="","",IF(AND(ISNUMBER(MATCH(C3264,lst_FT_sci_excl,0)),D3264=""),"MISSING FT CODE",IF(AND(NOT(ISNUMBER(MATCH(C3264,lst_FT_sci_excl,0))),D3264&lt;&gt;""),"CODE NOT ALLOWED FOR THIS DECISION","")))</f>
        <v/>
      </c>
    </row>
    <row r="3265">
      <c r="A3265">
        <f>IF(OR(records_master!$A3265="",ISNUMBER(MATCH(records_master!$M3265,lst_dedup_duplicate,0))),"",records_master!$A3265)</f>
        <v/>
      </c>
      <c r="B3265">
        <f>IF($A3265="","",records_master!$E3265)</f>
        <v/>
      </c>
      <c r="M3265">
        <f>IF($A3265="","",IF(AND(ISNUMBER(MATCH(C3265,lst_FT_sci_excl,0)),D3265=""),"MISSING FT CODE",IF(AND(NOT(ISNUMBER(MATCH(C3265,lst_FT_sci_excl,0))),D3265&lt;&gt;""),"CODE NOT ALLOWED FOR THIS DECISION","")))</f>
        <v/>
      </c>
    </row>
    <row r="3266">
      <c r="A3266">
        <f>IF(OR(records_master!$A3266="",ISNUMBER(MATCH(records_master!$M3266,lst_dedup_duplicate,0))),"",records_master!$A3266)</f>
        <v/>
      </c>
      <c r="B3266">
        <f>IF($A3266="","",records_master!$E3266)</f>
        <v/>
      </c>
      <c r="M3266">
        <f>IF($A3266="","",IF(AND(ISNUMBER(MATCH(C3266,lst_FT_sci_excl,0)),D3266=""),"MISSING FT CODE",IF(AND(NOT(ISNUMBER(MATCH(C3266,lst_FT_sci_excl,0))),D3266&lt;&gt;""),"CODE NOT ALLOWED FOR THIS DECISION","")))</f>
        <v/>
      </c>
    </row>
    <row r="3267">
      <c r="A3267">
        <f>IF(OR(records_master!$A3267="",ISNUMBER(MATCH(records_master!$M3267,lst_dedup_duplicate,0))),"",records_master!$A3267)</f>
        <v/>
      </c>
      <c r="B3267">
        <f>IF($A3267="","",records_master!$E3267)</f>
        <v/>
      </c>
      <c r="M3267">
        <f>IF($A3267="","",IF(AND(ISNUMBER(MATCH(C3267,lst_FT_sci_excl,0)),D3267=""),"MISSING FT CODE",IF(AND(NOT(ISNUMBER(MATCH(C3267,lst_FT_sci_excl,0))),D3267&lt;&gt;""),"CODE NOT ALLOWED FOR THIS DECISION","")))</f>
        <v/>
      </c>
    </row>
    <row r="3268">
      <c r="A3268">
        <f>IF(OR(records_master!$A3268="",ISNUMBER(MATCH(records_master!$M3268,lst_dedup_duplicate,0))),"",records_master!$A3268)</f>
        <v/>
      </c>
      <c r="B3268">
        <f>IF($A3268="","",records_master!$E3268)</f>
        <v/>
      </c>
      <c r="M3268">
        <f>IF($A3268="","",IF(AND(ISNUMBER(MATCH(C3268,lst_FT_sci_excl,0)),D3268=""),"MISSING FT CODE",IF(AND(NOT(ISNUMBER(MATCH(C3268,lst_FT_sci_excl,0))),D3268&lt;&gt;""),"CODE NOT ALLOWED FOR THIS DECISION","")))</f>
        <v/>
      </c>
    </row>
    <row r="3269">
      <c r="A3269">
        <f>IF(OR(records_master!$A3269="",ISNUMBER(MATCH(records_master!$M3269,lst_dedup_duplicate,0))),"",records_master!$A3269)</f>
        <v/>
      </c>
      <c r="B3269">
        <f>IF($A3269="","",records_master!$E3269)</f>
        <v/>
      </c>
      <c r="M3269">
        <f>IF($A3269="","",IF(AND(ISNUMBER(MATCH(C3269,lst_FT_sci_excl,0)),D3269=""),"MISSING FT CODE",IF(AND(NOT(ISNUMBER(MATCH(C3269,lst_FT_sci_excl,0))),D3269&lt;&gt;""),"CODE NOT ALLOWED FOR THIS DECISION","")))</f>
        <v/>
      </c>
    </row>
    <row r="3270">
      <c r="A3270">
        <f>IF(OR(records_master!$A3270="",ISNUMBER(MATCH(records_master!$M3270,lst_dedup_duplicate,0))),"",records_master!$A3270)</f>
        <v/>
      </c>
      <c r="B3270">
        <f>IF($A3270="","",records_master!$E3270)</f>
        <v/>
      </c>
      <c r="M3270">
        <f>IF($A3270="","",IF(AND(ISNUMBER(MATCH(C3270,lst_FT_sci_excl,0)),D3270=""),"MISSING FT CODE",IF(AND(NOT(ISNUMBER(MATCH(C3270,lst_FT_sci_excl,0))),D3270&lt;&gt;""),"CODE NOT ALLOWED FOR THIS DECISION","")))</f>
        <v/>
      </c>
    </row>
    <row r="3271">
      <c r="A3271">
        <f>IF(OR(records_master!$A3271="",ISNUMBER(MATCH(records_master!$M3271,lst_dedup_duplicate,0))),"",records_master!$A3271)</f>
        <v/>
      </c>
      <c r="B3271">
        <f>IF($A3271="","",records_master!$E3271)</f>
        <v/>
      </c>
      <c r="M3271">
        <f>IF($A3271="","",IF(AND(ISNUMBER(MATCH(C3271,lst_FT_sci_excl,0)),D3271=""),"MISSING FT CODE",IF(AND(NOT(ISNUMBER(MATCH(C3271,lst_FT_sci_excl,0))),D3271&lt;&gt;""),"CODE NOT ALLOWED FOR THIS DECISION","")))</f>
        <v/>
      </c>
    </row>
    <row r="3272">
      <c r="A3272">
        <f>IF(OR(records_master!$A3272="",ISNUMBER(MATCH(records_master!$M3272,lst_dedup_duplicate,0))),"",records_master!$A3272)</f>
        <v/>
      </c>
      <c r="B3272">
        <f>IF($A3272="","",records_master!$E3272)</f>
        <v/>
      </c>
      <c r="M3272">
        <f>IF($A3272="","",IF(AND(ISNUMBER(MATCH(C3272,lst_FT_sci_excl,0)),D3272=""),"MISSING FT CODE",IF(AND(NOT(ISNUMBER(MATCH(C3272,lst_FT_sci_excl,0))),D3272&lt;&gt;""),"CODE NOT ALLOWED FOR THIS DECISION","")))</f>
        <v/>
      </c>
    </row>
    <row r="3273">
      <c r="A3273">
        <f>IF(OR(records_master!$A3273="",ISNUMBER(MATCH(records_master!$M3273,lst_dedup_duplicate,0))),"",records_master!$A3273)</f>
        <v/>
      </c>
      <c r="B3273">
        <f>IF($A3273="","",records_master!$E3273)</f>
        <v/>
      </c>
      <c r="M3273">
        <f>IF($A3273="","",IF(AND(ISNUMBER(MATCH(C3273,lst_FT_sci_excl,0)),D3273=""),"MISSING FT CODE",IF(AND(NOT(ISNUMBER(MATCH(C3273,lst_FT_sci_excl,0))),D3273&lt;&gt;""),"CODE NOT ALLOWED FOR THIS DECISION","")))</f>
        <v/>
      </c>
    </row>
    <row r="3274">
      <c r="A3274">
        <f>IF(OR(records_master!$A3274="",ISNUMBER(MATCH(records_master!$M3274,lst_dedup_duplicate,0))),"",records_master!$A3274)</f>
        <v/>
      </c>
      <c r="B3274">
        <f>IF($A3274="","",records_master!$E3274)</f>
        <v/>
      </c>
      <c r="M3274">
        <f>IF($A3274="","",IF(AND(ISNUMBER(MATCH(C3274,lst_FT_sci_excl,0)),D3274=""),"MISSING FT CODE",IF(AND(NOT(ISNUMBER(MATCH(C3274,lst_FT_sci_excl,0))),D3274&lt;&gt;""),"CODE NOT ALLOWED FOR THIS DECISION","")))</f>
        <v/>
      </c>
    </row>
    <row r="3275">
      <c r="A3275">
        <f>IF(OR(records_master!$A3275="",ISNUMBER(MATCH(records_master!$M3275,lst_dedup_duplicate,0))),"",records_master!$A3275)</f>
        <v/>
      </c>
      <c r="B3275">
        <f>IF($A3275="","",records_master!$E3275)</f>
        <v/>
      </c>
      <c r="M3275">
        <f>IF($A3275="","",IF(AND(ISNUMBER(MATCH(C3275,lst_FT_sci_excl,0)),D3275=""),"MISSING FT CODE",IF(AND(NOT(ISNUMBER(MATCH(C3275,lst_FT_sci_excl,0))),D3275&lt;&gt;""),"CODE NOT ALLOWED FOR THIS DECISION","")))</f>
        <v/>
      </c>
    </row>
    <row r="3276">
      <c r="A3276">
        <f>IF(OR(records_master!$A3276="",ISNUMBER(MATCH(records_master!$M3276,lst_dedup_duplicate,0))),"",records_master!$A3276)</f>
        <v/>
      </c>
      <c r="B3276">
        <f>IF($A3276="","",records_master!$E3276)</f>
        <v/>
      </c>
      <c r="M3276">
        <f>IF($A3276="","",IF(AND(ISNUMBER(MATCH(C3276,lst_FT_sci_excl,0)),D3276=""),"MISSING FT CODE",IF(AND(NOT(ISNUMBER(MATCH(C3276,lst_FT_sci_excl,0))),D3276&lt;&gt;""),"CODE NOT ALLOWED FOR THIS DECISION","")))</f>
        <v/>
      </c>
    </row>
    <row r="3277">
      <c r="A3277">
        <f>IF(OR(records_master!$A3277="",ISNUMBER(MATCH(records_master!$M3277,lst_dedup_duplicate,0))),"",records_master!$A3277)</f>
        <v/>
      </c>
      <c r="B3277">
        <f>IF($A3277="","",records_master!$E3277)</f>
        <v/>
      </c>
      <c r="M3277">
        <f>IF($A3277="","",IF(AND(ISNUMBER(MATCH(C3277,lst_FT_sci_excl,0)),D3277=""),"MISSING FT CODE",IF(AND(NOT(ISNUMBER(MATCH(C3277,lst_FT_sci_excl,0))),D3277&lt;&gt;""),"CODE NOT ALLOWED FOR THIS DECISION","")))</f>
        <v/>
      </c>
    </row>
    <row r="3278">
      <c r="A3278">
        <f>IF(OR(records_master!$A3278="",ISNUMBER(MATCH(records_master!$M3278,lst_dedup_duplicate,0))),"",records_master!$A3278)</f>
        <v/>
      </c>
      <c r="B3278">
        <f>IF($A3278="","",records_master!$E3278)</f>
        <v/>
      </c>
      <c r="M3278">
        <f>IF($A3278="","",IF(AND(ISNUMBER(MATCH(C3278,lst_FT_sci_excl,0)),D3278=""),"MISSING FT CODE",IF(AND(NOT(ISNUMBER(MATCH(C3278,lst_FT_sci_excl,0))),D3278&lt;&gt;""),"CODE NOT ALLOWED FOR THIS DECISION","")))</f>
        <v/>
      </c>
    </row>
    <row r="3279">
      <c r="A3279">
        <f>IF(OR(records_master!$A3279="",ISNUMBER(MATCH(records_master!$M3279,lst_dedup_duplicate,0))),"",records_master!$A3279)</f>
        <v/>
      </c>
      <c r="B3279">
        <f>IF($A3279="","",records_master!$E3279)</f>
        <v/>
      </c>
      <c r="M3279">
        <f>IF($A3279="","",IF(AND(ISNUMBER(MATCH(C3279,lst_FT_sci_excl,0)),D3279=""),"MISSING FT CODE",IF(AND(NOT(ISNUMBER(MATCH(C3279,lst_FT_sci_excl,0))),D3279&lt;&gt;""),"CODE NOT ALLOWED FOR THIS DECISION","")))</f>
        <v/>
      </c>
    </row>
    <row r="3280">
      <c r="A3280">
        <f>IF(OR(records_master!$A3280="",ISNUMBER(MATCH(records_master!$M3280,lst_dedup_duplicate,0))),"",records_master!$A3280)</f>
        <v/>
      </c>
      <c r="B3280">
        <f>IF($A3280="","",records_master!$E3280)</f>
        <v/>
      </c>
      <c r="M3280">
        <f>IF($A3280="","",IF(AND(ISNUMBER(MATCH(C3280,lst_FT_sci_excl,0)),D3280=""),"MISSING FT CODE",IF(AND(NOT(ISNUMBER(MATCH(C3280,lst_FT_sci_excl,0))),D3280&lt;&gt;""),"CODE NOT ALLOWED FOR THIS DECISION","")))</f>
        <v/>
      </c>
    </row>
    <row r="3281">
      <c r="A3281">
        <f>IF(OR(records_master!$A3281="",ISNUMBER(MATCH(records_master!$M3281,lst_dedup_duplicate,0))),"",records_master!$A3281)</f>
        <v/>
      </c>
      <c r="B3281">
        <f>IF($A3281="","",records_master!$E3281)</f>
        <v/>
      </c>
      <c r="M3281">
        <f>IF($A3281="","",IF(AND(ISNUMBER(MATCH(C3281,lst_FT_sci_excl,0)),D3281=""),"MISSING FT CODE",IF(AND(NOT(ISNUMBER(MATCH(C3281,lst_FT_sci_excl,0))),D3281&lt;&gt;""),"CODE NOT ALLOWED FOR THIS DECISION","")))</f>
        <v/>
      </c>
    </row>
    <row r="3282">
      <c r="A3282">
        <f>IF(OR(records_master!$A3282="",ISNUMBER(MATCH(records_master!$M3282,lst_dedup_duplicate,0))),"",records_master!$A3282)</f>
        <v/>
      </c>
      <c r="B3282">
        <f>IF($A3282="","",records_master!$E3282)</f>
        <v/>
      </c>
      <c r="M3282">
        <f>IF($A3282="","",IF(AND(ISNUMBER(MATCH(C3282,lst_FT_sci_excl,0)),D3282=""),"MISSING FT CODE",IF(AND(NOT(ISNUMBER(MATCH(C3282,lst_FT_sci_excl,0))),D3282&lt;&gt;""),"CODE NOT ALLOWED FOR THIS DECISION","")))</f>
        <v/>
      </c>
    </row>
    <row r="3283">
      <c r="A3283">
        <f>IF(OR(records_master!$A3283="",ISNUMBER(MATCH(records_master!$M3283,lst_dedup_duplicate,0))),"",records_master!$A3283)</f>
        <v/>
      </c>
      <c r="B3283">
        <f>IF($A3283="","",records_master!$E3283)</f>
        <v/>
      </c>
      <c r="M3283">
        <f>IF($A3283="","",IF(AND(ISNUMBER(MATCH(C3283,lst_FT_sci_excl,0)),D3283=""),"MISSING FT CODE",IF(AND(NOT(ISNUMBER(MATCH(C3283,lst_FT_sci_excl,0))),D3283&lt;&gt;""),"CODE NOT ALLOWED FOR THIS DECISION","")))</f>
        <v/>
      </c>
    </row>
    <row r="3284">
      <c r="A3284">
        <f>IF(OR(records_master!$A3284="",ISNUMBER(MATCH(records_master!$M3284,lst_dedup_duplicate,0))),"",records_master!$A3284)</f>
        <v/>
      </c>
      <c r="B3284">
        <f>IF($A3284="","",records_master!$E3284)</f>
        <v/>
      </c>
      <c r="M3284">
        <f>IF($A3284="","",IF(AND(ISNUMBER(MATCH(C3284,lst_FT_sci_excl,0)),D3284=""),"MISSING FT CODE",IF(AND(NOT(ISNUMBER(MATCH(C3284,lst_FT_sci_excl,0))),D3284&lt;&gt;""),"CODE NOT ALLOWED FOR THIS DECISION","")))</f>
        <v/>
      </c>
    </row>
    <row r="3285">
      <c r="A3285">
        <f>IF(OR(records_master!$A3285="",ISNUMBER(MATCH(records_master!$M3285,lst_dedup_duplicate,0))),"",records_master!$A3285)</f>
        <v/>
      </c>
      <c r="B3285">
        <f>IF($A3285="","",records_master!$E3285)</f>
        <v/>
      </c>
      <c r="M3285">
        <f>IF($A3285="","",IF(AND(ISNUMBER(MATCH(C3285,lst_FT_sci_excl,0)),D3285=""),"MISSING FT CODE",IF(AND(NOT(ISNUMBER(MATCH(C3285,lst_FT_sci_excl,0))),D3285&lt;&gt;""),"CODE NOT ALLOWED FOR THIS DECISION","")))</f>
        <v/>
      </c>
    </row>
    <row r="3286">
      <c r="A3286">
        <f>IF(OR(records_master!$A3286="",ISNUMBER(MATCH(records_master!$M3286,lst_dedup_duplicate,0))),"",records_master!$A3286)</f>
        <v/>
      </c>
      <c r="B3286">
        <f>IF($A3286="","",records_master!$E3286)</f>
        <v/>
      </c>
      <c r="M3286">
        <f>IF($A3286="","",IF(AND(ISNUMBER(MATCH(C3286,lst_FT_sci_excl,0)),D3286=""),"MISSING FT CODE",IF(AND(NOT(ISNUMBER(MATCH(C3286,lst_FT_sci_excl,0))),D3286&lt;&gt;""),"CODE NOT ALLOWED FOR THIS DECISION","")))</f>
        <v/>
      </c>
    </row>
    <row r="3287">
      <c r="A3287">
        <f>IF(OR(records_master!$A3287="",ISNUMBER(MATCH(records_master!$M3287,lst_dedup_duplicate,0))),"",records_master!$A3287)</f>
        <v/>
      </c>
      <c r="B3287">
        <f>IF($A3287="","",records_master!$E3287)</f>
        <v/>
      </c>
      <c r="M3287">
        <f>IF($A3287="","",IF(AND(ISNUMBER(MATCH(C3287,lst_FT_sci_excl,0)),D3287=""),"MISSING FT CODE",IF(AND(NOT(ISNUMBER(MATCH(C3287,lst_FT_sci_excl,0))),D3287&lt;&gt;""),"CODE NOT ALLOWED FOR THIS DECISION","")))</f>
        <v/>
      </c>
    </row>
    <row r="3288">
      <c r="A3288">
        <f>IF(OR(records_master!$A3288="",ISNUMBER(MATCH(records_master!$M3288,lst_dedup_duplicate,0))),"",records_master!$A3288)</f>
        <v/>
      </c>
      <c r="B3288">
        <f>IF($A3288="","",records_master!$E3288)</f>
        <v/>
      </c>
      <c r="M3288">
        <f>IF($A3288="","",IF(AND(ISNUMBER(MATCH(C3288,lst_FT_sci_excl,0)),D3288=""),"MISSING FT CODE",IF(AND(NOT(ISNUMBER(MATCH(C3288,lst_FT_sci_excl,0))),D3288&lt;&gt;""),"CODE NOT ALLOWED FOR THIS DECISION","")))</f>
        <v/>
      </c>
    </row>
    <row r="3289">
      <c r="A3289">
        <f>IF(OR(records_master!$A3289="",ISNUMBER(MATCH(records_master!$M3289,lst_dedup_duplicate,0))),"",records_master!$A3289)</f>
        <v/>
      </c>
      <c r="B3289">
        <f>IF($A3289="","",records_master!$E3289)</f>
        <v/>
      </c>
      <c r="M3289">
        <f>IF($A3289="","",IF(AND(ISNUMBER(MATCH(C3289,lst_FT_sci_excl,0)),D3289=""),"MISSING FT CODE",IF(AND(NOT(ISNUMBER(MATCH(C3289,lst_FT_sci_excl,0))),D3289&lt;&gt;""),"CODE NOT ALLOWED FOR THIS DECISION","")))</f>
        <v/>
      </c>
    </row>
    <row r="3290">
      <c r="A3290">
        <f>IF(OR(records_master!$A3290="",ISNUMBER(MATCH(records_master!$M3290,lst_dedup_duplicate,0))),"",records_master!$A3290)</f>
        <v/>
      </c>
      <c r="B3290">
        <f>IF($A3290="","",records_master!$E3290)</f>
        <v/>
      </c>
      <c r="M3290">
        <f>IF($A3290="","",IF(AND(ISNUMBER(MATCH(C3290,lst_FT_sci_excl,0)),D3290=""),"MISSING FT CODE",IF(AND(NOT(ISNUMBER(MATCH(C3290,lst_FT_sci_excl,0))),D3290&lt;&gt;""),"CODE NOT ALLOWED FOR THIS DECISION","")))</f>
        <v/>
      </c>
    </row>
    <row r="3291">
      <c r="A3291">
        <f>IF(OR(records_master!$A3291="",ISNUMBER(MATCH(records_master!$M3291,lst_dedup_duplicate,0))),"",records_master!$A3291)</f>
        <v/>
      </c>
      <c r="B3291">
        <f>IF($A3291="","",records_master!$E3291)</f>
        <v/>
      </c>
      <c r="M3291">
        <f>IF($A3291="","",IF(AND(ISNUMBER(MATCH(C3291,lst_FT_sci_excl,0)),D3291=""),"MISSING FT CODE",IF(AND(NOT(ISNUMBER(MATCH(C3291,lst_FT_sci_excl,0))),D3291&lt;&gt;""),"CODE NOT ALLOWED FOR THIS DECISION","")))</f>
        <v/>
      </c>
    </row>
    <row r="3292">
      <c r="A3292">
        <f>IF(OR(records_master!$A3292="",ISNUMBER(MATCH(records_master!$M3292,lst_dedup_duplicate,0))),"",records_master!$A3292)</f>
        <v/>
      </c>
      <c r="B3292">
        <f>IF($A3292="","",records_master!$E3292)</f>
        <v/>
      </c>
      <c r="M3292">
        <f>IF($A3292="","",IF(AND(ISNUMBER(MATCH(C3292,lst_FT_sci_excl,0)),D3292=""),"MISSING FT CODE",IF(AND(NOT(ISNUMBER(MATCH(C3292,lst_FT_sci_excl,0))),D3292&lt;&gt;""),"CODE NOT ALLOWED FOR THIS DECISION","")))</f>
        <v/>
      </c>
    </row>
    <row r="3293">
      <c r="A3293">
        <f>IF(OR(records_master!$A3293="",ISNUMBER(MATCH(records_master!$M3293,lst_dedup_duplicate,0))),"",records_master!$A3293)</f>
        <v/>
      </c>
      <c r="B3293">
        <f>IF($A3293="","",records_master!$E3293)</f>
        <v/>
      </c>
      <c r="M3293">
        <f>IF($A3293="","",IF(AND(ISNUMBER(MATCH(C3293,lst_FT_sci_excl,0)),D3293=""),"MISSING FT CODE",IF(AND(NOT(ISNUMBER(MATCH(C3293,lst_FT_sci_excl,0))),D3293&lt;&gt;""),"CODE NOT ALLOWED FOR THIS DECISION","")))</f>
        <v/>
      </c>
    </row>
    <row r="3294">
      <c r="A3294">
        <f>IF(OR(records_master!$A3294="",ISNUMBER(MATCH(records_master!$M3294,lst_dedup_duplicate,0))),"",records_master!$A3294)</f>
        <v/>
      </c>
      <c r="B3294">
        <f>IF($A3294="","",records_master!$E3294)</f>
        <v/>
      </c>
      <c r="M3294">
        <f>IF($A3294="","",IF(AND(ISNUMBER(MATCH(C3294,lst_FT_sci_excl,0)),D3294=""),"MISSING FT CODE",IF(AND(NOT(ISNUMBER(MATCH(C3294,lst_FT_sci_excl,0))),D3294&lt;&gt;""),"CODE NOT ALLOWED FOR THIS DECISION","")))</f>
        <v/>
      </c>
    </row>
    <row r="3295">
      <c r="A3295">
        <f>IF(OR(records_master!$A3295="",ISNUMBER(MATCH(records_master!$M3295,lst_dedup_duplicate,0))),"",records_master!$A3295)</f>
        <v/>
      </c>
      <c r="B3295">
        <f>IF($A3295="","",records_master!$E3295)</f>
        <v/>
      </c>
      <c r="M3295">
        <f>IF($A3295="","",IF(AND(ISNUMBER(MATCH(C3295,lst_FT_sci_excl,0)),D3295=""),"MISSING FT CODE",IF(AND(NOT(ISNUMBER(MATCH(C3295,lst_FT_sci_excl,0))),D3295&lt;&gt;""),"CODE NOT ALLOWED FOR THIS DECISION","")))</f>
        <v/>
      </c>
    </row>
    <row r="3296">
      <c r="A3296">
        <f>IF(OR(records_master!$A3296="",ISNUMBER(MATCH(records_master!$M3296,lst_dedup_duplicate,0))),"",records_master!$A3296)</f>
        <v/>
      </c>
      <c r="B3296">
        <f>IF($A3296="","",records_master!$E3296)</f>
        <v/>
      </c>
      <c r="M3296">
        <f>IF($A3296="","",IF(AND(ISNUMBER(MATCH(C3296,lst_FT_sci_excl,0)),D3296=""),"MISSING FT CODE",IF(AND(NOT(ISNUMBER(MATCH(C3296,lst_FT_sci_excl,0))),D3296&lt;&gt;""),"CODE NOT ALLOWED FOR THIS DECISION","")))</f>
        <v/>
      </c>
    </row>
    <row r="3297">
      <c r="A3297">
        <f>IF(OR(records_master!$A3297="",ISNUMBER(MATCH(records_master!$M3297,lst_dedup_duplicate,0))),"",records_master!$A3297)</f>
        <v/>
      </c>
      <c r="B3297">
        <f>IF($A3297="","",records_master!$E3297)</f>
        <v/>
      </c>
      <c r="M3297">
        <f>IF($A3297="","",IF(AND(ISNUMBER(MATCH(C3297,lst_FT_sci_excl,0)),D3297=""),"MISSING FT CODE",IF(AND(NOT(ISNUMBER(MATCH(C3297,lst_FT_sci_excl,0))),D3297&lt;&gt;""),"CODE NOT ALLOWED FOR THIS DECISION","")))</f>
        <v/>
      </c>
    </row>
    <row r="3298">
      <c r="A3298">
        <f>IF(OR(records_master!$A3298="",ISNUMBER(MATCH(records_master!$M3298,lst_dedup_duplicate,0))),"",records_master!$A3298)</f>
        <v/>
      </c>
      <c r="B3298">
        <f>IF($A3298="","",records_master!$E3298)</f>
        <v/>
      </c>
      <c r="M3298">
        <f>IF($A3298="","",IF(AND(ISNUMBER(MATCH(C3298,lst_FT_sci_excl,0)),D3298=""),"MISSING FT CODE",IF(AND(NOT(ISNUMBER(MATCH(C3298,lst_FT_sci_excl,0))),D3298&lt;&gt;""),"CODE NOT ALLOWED FOR THIS DECISION","")))</f>
        <v/>
      </c>
    </row>
    <row r="3299">
      <c r="A3299">
        <f>IF(OR(records_master!$A3299="",ISNUMBER(MATCH(records_master!$M3299,lst_dedup_duplicate,0))),"",records_master!$A3299)</f>
        <v/>
      </c>
      <c r="B3299">
        <f>IF($A3299="","",records_master!$E3299)</f>
        <v/>
      </c>
      <c r="M3299">
        <f>IF($A3299="","",IF(AND(ISNUMBER(MATCH(C3299,lst_FT_sci_excl,0)),D3299=""),"MISSING FT CODE",IF(AND(NOT(ISNUMBER(MATCH(C3299,lst_FT_sci_excl,0))),D3299&lt;&gt;""),"CODE NOT ALLOWED FOR THIS DECISION","")))</f>
        <v/>
      </c>
    </row>
    <row r="3300">
      <c r="A3300">
        <f>IF(OR(records_master!$A3300="",ISNUMBER(MATCH(records_master!$M3300,lst_dedup_duplicate,0))),"",records_master!$A3300)</f>
        <v/>
      </c>
      <c r="B3300">
        <f>IF($A3300="","",records_master!$E3300)</f>
        <v/>
      </c>
      <c r="M3300">
        <f>IF($A3300="","",IF(AND(ISNUMBER(MATCH(C3300,lst_FT_sci_excl,0)),D3300=""),"MISSING FT CODE",IF(AND(NOT(ISNUMBER(MATCH(C3300,lst_FT_sci_excl,0))),D3300&lt;&gt;""),"CODE NOT ALLOWED FOR THIS DECISION","")))</f>
        <v/>
      </c>
    </row>
    <row r="3301">
      <c r="A3301">
        <f>IF(OR(records_master!$A3301="",ISNUMBER(MATCH(records_master!$M3301,lst_dedup_duplicate,0))),"",records_master!$A3301)</f>
        <v/>
      </c>
      <c r="B3301">
        <f>IF($A3301="","",records_master!$E3301)</f>
        <v/>
      </c>
      <c r="M3301">
        <f>IF($A3301="","",IF(AND(ISNUMBER(MATCH(C3301,lst_FT_sci_excl,0)),D3301=""),"MISSING FT CODE",IF(AND(NOT(ISNUMBER(MATCH(C3301,lst_FT_sci_excl,0))),D3301&lt;&gt;""),"CODE NOT ALLOWED FOR THIS DECISION","")))</f>
        <v/>
      </c>
    </row>
    <row r="3302">
      <c r="A3302">
        <f>IF(OR(records_master!$A3302="",ISNUMBER(MATCH(records_master!$M3302,lst_dedup_duplicate,0))),"",records_master!$A3302)</f>
        <v/>
      </c>
      <c r="B3302">
        <f>IF($A3302="","",records_master!$E3302)</f>
        <v/>
      </c>
      <c r="M3302">
        <f>IF($A3302="","",IF(AND(ISNUMBER(MATCH(C3302,lst_FT_sci_excl,0)),D3302=""),"MISSING FT CODE",IF(AND(NOT(ISNUMBER(MATCH(C3302,lst_FT_sci_excl,0))),D3302&lt;&gt;""),"CODE NOT ALLOWED FOR THIS DECISION","")))</f>
        <v/>
      </c>
    </row>
    <row r="3303">
      <c r="A3303">
        <f>IF(OR(records_master!$A3303="",ISNUMBER(MATCH(records_master!$M3303,lst_dedup_duplicate,0))),"",records_master!$A3303)</f>
        <v/>
      </c>
      <c r="B3303">
        <f>IF($A3303="","",records_master!$E3303)</f>
        <v/>
      </c>
      <c r="M3303">
        <f>IF($A3303="","",IF(AND(ISNUMBER(MATCH(C3303,lst_FT_sci_excl,0)),D3303=""),"MISSING FT CODE",IF(AND(NOT(ISNUMBER(MATCH(C3303,lst_FT_sci_excl,0))),D3303&lt;&gt;""),"CODE NOT ALLOWED FOR THIS DECISION","")))</f>
        <v/>
      </c>
    </row>
    <row r="3304">
      <c r="A3304">
        <f>IF(OR(records_master!$A3304="",ISNUMBER(MATCH(records_master!$M3304,lst_dedup_duplicate,0))),"",records_master!$A3304)</f>
        <v/>
      </c>
      <c r="B3304">
        <f>IF($A3304="","",records_master!$E3304)</f>
        <v/>
      </c>
      <c r="M3304">
        <f>IF($A3304="","",IF(AND(ISNUMBER(MATCH(C3304,lst_FT_sci_excl,0)),D3304=""),"MISSING FT CODE",IF(AND(NOT(ISNUMBER(MATCH(C3304,lst_FT_sci_excl,0))),D3304&lt;&gt;""),"CODE NOT ALLOWED FOR THIS DECISION","")))</f>
        <v/>
      </c>
    </row>
    <row r="3305">
      <c r="A3305">
        <f>IF(OR(records_master!$A3305="",ISNUMBER(MATCH(records_master!$M3305,lst_dedup_duplicate,0))),"",records_master!$A3305)</f>
        <v/>
      </c>
      <c r="B3305">
        <f>IF($A3305="","",records_master!$E3305)</f>
        <v/>
      </c>
      <c r="M3305">
        <f>IF($A3305="","",IF(AND(ISNUMBER(MATCH(C3305,lst_FT_sci_excl,0)),D3305=""),"MISSING FT CODE",IF(AND(NOT(ISNUMBER(MATCH(C3305,lst_FT_sci_excl,0))),D3305&lt;&gt;""),"CODE NOT ALLOWED FOR THIS DECISION","")))</f>
        <v/>
      </c>
    </row>
    <row r="3306">
      <c r="A3306">
        <f>IF(OR(records_master!$A3306="",ISNUMBER(MATCH(records_master!$M3306,lst_dedup_duplicate,0))),"",records_master!$A3306)</f>
        <v/>
      </c>
      <c r="B3306">
        <f>IF($A3306="","",records_master!$E3306)</f>
        <v/>
      </c>
      <c r="M3306">
        <f>IF($A3306="","",IF(AND(ISNUMBER(MATCH(C3306,lst_FT_sci_excl,0)),D3306=""),"MISSING FT CODE",IF(AND(NOT(ISNUMBER(MATCH(C3306,lst_FT_sci_excl,0))),D3306&lt;&gt;""),"CODE NOT ALLOWED FOR THIS DECISION","")))</f>
        <v/>
      </c>
    </row>
    <row r="3307">
      <c r="A3307">
        <f>IF(OR(records_master!$A3307="",ISNUMBER(MATCH(records_master!$M3307,lst_dedup_duplicate,0))),"",records_master!$A3307)</f>
        <v/>
      </c>
      <c r="B3307">
        <f>IF($A3307="","",records_master!$E3307)</f>
        <v/>
      </c>
      <c r="M3307">
        <f>IF($A3307="","",IF(AND(ISNUMBER(MATCH(C3307,lst_FT_sci_excl,0)),D3307=""),"MISSING FT CODE",IF(AND(NOT(ISNUMBER(MATCH(C3307,lst_FT_sci_excl,0))),D3307&lt;&gt;""),"CODE NOT ALLOWED FOR THIS DECISION","")))</f>
        <v/>
      </c>
    </row>
    <row r="3308">
      <c r="A3308">
        <f>IF(OR(records_master!$A3308="",ISNUMBER(MATCH(records_master!$M3308,lst_dedup_duplicate,0))),"",records_master!$A3308)</f>
        <v/>
      </c>
      <c r="B3308">
        <f>IF($A3308="","",records_master!$E3308)</f>
        <v/>
      </c>
      <c r="M3308">
        <f>IF($A3308="","",IF(AND(ISNUMBER(MATCH(C3308,lst_FT_sci_excl,0)),D3308=""),"MISSING FT CODE",IF(AND(NOT(ISNUMBER(MATCH(C3308,lst_FT_sci_excl,0))),D3308&lt;&gt;""),"CODE NOT ALLOWED FOR THIS DECISION","")))</f>
        <v/>
      </c>
    </row>
    <row r="3309">
      <c r="A3309">
        <f>IF(OR(records_master!$A3309="",ISNUMBER(MATCH(records_master!$M3309,lst_dedup_duplicate,0))),"",records_master!$A3309)</f>
        <v/>
      </c>
      <c r="B3309">
        <f>IF($A3309="","",records_master!$E3309)</f>
        <v/>
      </c>
      <c r="M3309">
        <f>IF($A3309="","",IF(AND(ISNUMBER(MATCH(C3309,lst_FT_sci_excl,0)),D3309=""),"MISSING FT CODE",IF(AND(NOT(ISNUMBER(MATCH(C3309,lst_FT_sci_excl,0))),D3309&lt;&gt;""),"CODE NOT ALLOWED FOR THIS DECISION","")))</f>
        <v/>
      </c>
    </row>
    <row r="3310">
      <c r="A3310">
        <f>IF(OR(records_master!$A3310="",ISNUMBER(MATCH(records_master!$M3310,lst_dedup_duplicate,0))),"",records_master!$A3310)</f>
        <v/>
      </c>
      <c r="B3310">
        <f>IF($A3310="","",records_master!$E3310)</f>
        <v/>
      </c>
      <c r="M3310">
        <f>IF($A3310="","",IF(AND(ISNUMBER(MATCH(C3310,lst_FT_sci_excl,0)),D3310=""),"MISSING FT CODE",IF(AND(NOT(ISNUMBER(MATCH(C3310,lst_FT_sci_excl,0))),D3310&lt;&gt;""),"CODE NOT ALLOWED FOR THIS DECISION","")))</f>
        <v/>
      </c>
    </row>
    <row r="3311">
      <c r="A3311">
        <f>IF(OR(records_master!$A3311="",ISNUMBER(MATCH(records_master!$M3311,lst_dedup_duplicate,0))),"",records_master!$A3311)</f>
        <v/>
      </c>
      <c r="B3311">
        <f>IF($A3311="","",records_master!$E3311)</f>
        <v/>
      </c>
      <c r="M3311">
        <f>IF($A3311="","",IF(AND(ISNUMBER(MATCH(C3311,lst_FT_sci_excl,0)),D3311=""),"MISSING FT CODE",IF(AND(NOT(ISNUMBER(MATCH(C3311,lst_FT_sci_excl,0))),D3311&lt;&gt;""),"CODE NOT ALLOWED FOR THIS DECISION","")))</f>
        <v/>
      </c>
    </row>
    <row r="3312">
      <c r="A3312">
        <f>IF(OR(records_master!$A3312="",ISNUMBER(MATCH(records_master!$M3312,lst_dedup_duplicate,0))),"",records_master!$A3312)</f>
        <v/>
      </c>
      <c r="B3312">
        <f>IF($A3312="","",records_master!$E3312)</f>
        <v/>
      </c>
      <c r="M3312">
        <f>IF($A3312="","",IF(AND(ISNUMBER(MATCH(C3312,lst_FT_sci_excl,0)),D3312=""),"MISSING FT CODE",IF(AND(NOT(ISNUMBER(MATCH(C3312,lst_FT_sci_excl,0))),D3312&lt;&gt;""),"CODE NOT ALLOWED FOR THIS DECISION","")))</f>
        <v/>
      </c>
    </row>
    <row r="3313">
      <c r="A3313">
        <f>IF(OR(records_master!$A3313="",ISNUMBER(MATCH(records_master!$M3313,lst_dedup_duplicate,0))),"",records_master!$A3313)</f>
        <v/>
      </c>
      <c r="B3313">
        <f>IF($A3313="","",records_master!$E3313)</f>
        <v/>
      </c>
      <c r="M3313">
        <f>IF($A3313="","",IF(AND(ISNUMBER(MATCH(C3313,lst_FT_sci_excl,0)),D3313=""),"MISSING FT CODE",IF(AND(NOT(ISNUMBER(MATCH(C3313,lst_FT_sci_excl,0))),D3313&lt;&gt;""),"CODE NOT ALLOWED FOR THIS DECISION","")))</f>
        <v/>
      </c>
    </row>
    <row r="3314">
      <c r="A3314">
        <f>IF(OR(records_master!$A3314="",ISNUMBER(MATCH(records_master!$M3314,lst_dedup_duplicate,0))),"",records_master!$A3314)</f>
        <v/>
      </c>
      <c r="B3314">
        <f>IF($A3314="","",records_master!$E3314)</f>
        <v/>
      </c>
      <c r="M3314">
        <f>IF($A3314="","",IF(AND(ISNUMBER(MATCH(C3314,lst_FT_sci_excl,0)),D3314=""),"MISSING FT CODE",IF(AND(NOT(ISNUMBER(MATCH(C3314,lst_FT_sci_excl,0))),D3314&lt;&gt;""),"CODE NOT ALLOWED FOR THIS DECISION","")))</f>
        <v/>
      </c>
    </row>
    <row r="3315">
      <c r="A3315">
        <f>IF(OR(records_master!$A3315="",ISNUMBER(MATCH(records_master!$M3315,lst_dedup_duplicate,0))),"",records_master!$A3315)</f>
        <v/>
      </c>
      <c r="B3315">
        <f>IF($A3315="","",records_master!$E3315)</f>
        <v/>
      </c>
      <c r="M3315">
        <f>IF($A3315="","",IF(AND(ISNUMBER(MATCH(C3315,lst_FT_sci_excl,0)),D3315=""),"MISSING FT CODE",IF(AND(NOT(ISNUMBER(MATCH(C3315,lst_FT_sci_excl,0))),D3315&lt;&gt;""),"CODE NOT ALLOWED FOR THIS DECISION","")))</f>
        <v/>
      </c>
    </row>
    <row r="3316">
      <c r="A3316">
        <f>IF(OR(records_master!$A3316="",ISNUMBER(MATCH(records_master!$M3316,lst_dedup_duplicate,0))),"",records_master!$A3316)</f>
        <v/>
      </c>
      <c r="B3316">
        <f>IF($A3316="","",records_master!$E3316)</f>
        <v/>
      </c>
      <c r="M3316">
        <f>IF($A3316="","",IF(AND(ISNUMBER(MATCH(C3316,lst_FT_sci_excl,0)),D3316=""),"MISSING FT CODE",IF(AND(NOT(ISNUMBER(MATCH(C3316,lst_FT_sci_excl,0))),D3316&lt;&gt;""),"CODE NOT ALLOWED FOR THIS DECISION","")))</f>
        <v/>
      </c>
    </row>
    <row r="3317">
      <c r="A3317">
        <f>IF(OR(records_master!$A3317="",ISNUMBER(MATCH(records_master!$M3317,lst_dedup_duplicate,0))),"",records_master!$A3317)</f>
        <v/>
      </c>
      <c r="B3317">
        <f>IF($A3317="","",records_master!$E3317)</f>
        <v/>
      </c>
      <c r="M3317">
        <f>IF($A3317="","",IF(AND(ISNUMBER(MATCH(C3317,lst_FT_sci_excl,0)),D3317=""),"MISSING FT CODE",IF(AND(NOT(ISNUMBER(MATCH(C3317,lst_FT_sci_excl,0))),D3317&lt;&gt;""),"CODE NOT ALLOWED FOR THIS DECISION","")))</f>
        <v/>
      </c>
    </row>
    <row r="3318">
      <c r="A3318">
        <f>IF(OR(records_master!$A3318="",ISNUMBER(MATCH(records_master!$M3318,lst_dedup_duplicate,0))),"",records_master!$A3318)</f>
        <v/>
      </c>
      <c r="B3318">
        <f>IF($A3318="","",records_master!$E3318)</f>
        <v/>
      </c>
      <c r="M3318">
        <f>IF($A3318="","",IF(AND(ISNUMBER(MATCH(C3318,lst_FT_sci_excl,0)),D3318=""),"MISSING FT CODE",IF(AND(NOT(ISNUMBER(MATCH(C3318,lst_FT_sci_excl,0))),D3318&lt;&gt;""),"CODE NOT ALLOWED FOR THIS DECISION","")))</f>
        <v/>
      </c>
    </row>
    <row r="3319">
      <c r="A3319">
        <f>IF(OR(records_master!$A3319="",ISNUMBER(MATCH(records_master!$M3319,lst_dedup_duplicate,0))),"",records_master!$A3319)</f>
        <v/>
      </c>
      <c r="B3319">
        <f>IF($A3319="","",records_master!$E3319)</f>
        <v/>
      </c>
      <c r="M3319">
        <f>IF($A3319="","",IF(AND(ISNUMBER(MATCH(C3319,lst_FT_sci_excl,0)),D3319=""),"MISSING FT CODE",IF(AND(NOT(ISNUMBER(MATCH(C3319,lst_FT_sci_excl,0))),D3319&lt;&gt;""),"CODE NOT ALLOWED FOR THIS DECISION","")))</f>
        <v/>
      </c>
    </row>
    <row r="3320">
      <c r="A3320">
        <f>IF(OR(records_master!$A3320="",ISNUMBER(MATCH(records_master!$M3320,lst_dedup_duplicate,0))),"",records_master!$A3320)</f>
        <v/>
      </c>
      <c r="B3320">
        <f>IF($A3320="","",records_master!$E3320)</f>
        <v/>
      </c>
      <c r="M3320">
        <f>IF($A3320="","",IF(AND(ISNUMBER(MATCH(C3320,lst_FT_sci_excl,0)),D3320=""),"MISSING FT CODE",IF(AND(NOT(ISNUMBER(MATCH(C3320,lst_FT_sci_excl,0))),D3320&lt;&gt;""),"CODE NOT ALLOWED FOR THIS DECISION","")))</f>
        <v/>
      </c>
    </row>
    <row r="3321">
      <c r="A3321">
        <f>IF(OR(records_master!$A3321="",ISNUMBER(MATCH(records_master!$M3321,lst_dedup_duplicate,0))),"",records_master!$A3321)</f>
        <v/>
      </c>
      <c r="B3321">
        <f>IF($A3321="","",records_master!$E3321)</f>
        <v/>
      </c>
      <c r="M3321">
        <f>IF($A3321="","",IF(AND(ISNUMBER(MATCH(C3321,lst_FT_sci_excl,0)),D3321=""),"MISSING FT CODE",IF(AND(NOT(ISNUMBER(MATCH(C3321,lst_FT_sci_excl,0))),D3321&lt;&gt;""),"CODE NOT ALLOWED FOR THIS DECISION","")))</f>
        <v/>
      </c>
    </row>
    <row r="3322">
      <c r="A3322">
        <f>IF(OR(records_master!$A3322="",ISNUMBER(MATCH(records_master!$M3322,lst_dedup_duplicate,0))),"",records_master!$A3322)</f>
        <v/>
      </c>
      <c r="B3322">
        <f>IF($A3322="","",records_master!$E3322)</f>
        <v/>
      </c>
      <c r="M3322">
        <f>IF($A3322="","",IF(AND(ISNUMBER(MATCH(C3322,lst_FT_sci_excl,0)),D3322=""),"MISSING FT CODE",IF(AND(NOT(ISNUMBER(MATCH(C3322,lst_FT_sci_excl,0))),D3322&lt;&gt;""),"CODE NOT ALLOWED FOR THIS DECISION","")))</f>
        <v/>
      </c>
    </row>
    <row r="3323">
      <c r="A3323">
        <f>IF(OR(records_master!$A3323="",ISNUMBER(MATCH(records_master!$M3323,lst_dedup_duplicate,0))),"",records_master!$A3323)</f>
        <v/>
      </c>
      <c r="B3323">
        <f>IF($A3323="","",records_master!$E3323)</f>
        <v/>
      </c>
      <c r="M3323">
        <f>IF($A3323="","",IF(AND(ISNUMBER(MATCH(C3323,lst_FT_sci_excl,0)),D3323=""),"MISSING FT CODE",IF(AND(NOT(ISNUMBER(MATCH(C3323,lst_FT_sci_excl,0))),D3323&lt;&gt;""),"CODE NOT ALLOWED FOR THIS DECISION","")))</f>
        <v/>
      </c>
    </row>
    <row r="3324">
      <c r="A3324">
        <f>IF(OR(records_master!$A3324="",ISNUMBER(MATCH(records_master!$M3324,lst_dedup_duplicate,0))),"",records_master!$A3324)</f>
        <v/>
      </c>
      <c r="B3324">
        <f>IF($A3324="","",records_master!$E3324)</f>
        <v/>
      </c>
      <c r="M3324">
        <f>IF($A3324="","",IF(AND(ISNUMBER(MATCH(C3324,lst_FT_sci_excl,0)),D3324=""),"MISSING FT CODE",IF(AND(NOT(ISNUMBER(MATCH(C3324,lst_FT_sci_excl,0))),D3324&lt;&gt;""),"CODE NOT ALLOWED FOR THIS DECISION","")))</f>
        <v/>
      </c>
    </row>
    <row r="3325">
      <c r="A3325">
        <f>IF(OR(records_master!$A3325="",ISNUMBER(MATCH(records_master!$M3325,lst_dedup_duplicate,0))),"",records_master!$A3325)</f>
        <v/>
      </c>
      <c r="B3325">
        <f>IF($A3325="","",records_master!$E3325)</f>
        <v/>
      </c>
      <c r="M3325">
        <f>IF($A3325="","",IF(AND(ISNUMBER(MATCH(C3325,lst_FT_sci_excl,0)),D3325=""),"MISSING FT CODE",IF(AND(NOT(ISNUMBER(MATCH(C3325,lst_FT_sci_excl,0))),D3325&lt;&gt;""),"CODE NOT ALLOWED FOR THIS DECISION","")))</f>
        <v/>
      </c>
    </row>
    <row r="3326">
      <c r="A3326">
        <f>IF(OR(records_master!$A3326="",ISNUMBER(MATCH(records_master!$M3326,lst_dedup_duplicate,0))),"",records_master!$A3326)</f>
        <v/>
      </c>
      <c r="B3326">
        <f>IF($A3326="","",records_master!$E3326)</f>
        <v/>
      </c>
      <c r="M3326">
        <f>IF($A3326="","",IF(AND(ISNUMBER(MATCH(C3326,lst_FT_sci_excl,0)),D3326=""),"MISSING FT CODE",IF(AND(NOT(ISNUMBER(MATCH(C3326,lst_FT_sci_excl,0))),D3326&lt;&gt;""),"CODE NOT ALLOWED FOR THIS DECISION","")))</f>
        <v/>
      </c>
    </row>
    <row r="3327">
      <c r="A3327">
        <f>IF(OR(records_master!$A3327="",ISNUMBER(MATCH(records_master!$M3327,lst_dedup_duplicate,0))),"",records_master!$A3327)</f>
        <v/>
      </c>
      <c r="B3327">
        <f>IF($A3327="","",records_master!$E3327)</f>
        <v/>
      </c>
      <c r="M3327">
        <f>IF($A3327="","",IF(AND(ISNUMBER(MATCH(C3327,lst_FT_sci_excl,0)),D3327=""),"MISSING FT CODE",IF(AND(NOT(ISNUMBER(MATCH(C3327,lst_FT_sci_excl,0))),D3327&lt;&gt;""),"CODE NOT ALLOWED FOR THIS DECISION","")))</f>
        <v/>
      </c>
    </row>
    <row r="3328">
      <c r="A3328">
        <f>IF(OR(records_master!$A3328="",ISNUMBER(MATCH(records_master!$M3328,lst_dedup_duplicate,0))),"",records_master!$A3328)</f>
        <v/>
      </c>
      <c r="B3328">
        <f>IF($A3328="","",records_master!$E3328)</f>
        <v/>
      </c>
      <c r="M3328">
        <f>IF($A3328="","",IF(AND(ISNUMBER(MATCH(C3328,lst_FT_sci_excl,0)),D3328=""),"MISSING FT CODE",IF(AND(NOT(ISNUMBER(MATCH(C3328,lst_FT_sci_excl,0))),D3328&lt;&gt;""),"CODE NOT ALLOWED FOR THIS DECISION","")))</f>
        <v/>
      </c>
    </row>
    <row r="3329">
      <c r="A3329">
        <f>IF(OR(records_master!$A3329="",ISNUMBER(MATCH(records_master!$M3329,lst_dedup_duplicate,0))),"",records_master!$A3329)</f>
        <v/>
      </c>
      <c r="B3329">
        <f>IF($A3329="","",records_master!$E3329)</f>
        <v/>
      </c>
      <c r="M3329">
        <f>IF($A3329="","",IF(AND(ISNUMBER(MATCH(C3329,lst_FT_sci_excl,0)),D3329=""),"MISSING FT CODE",IF(AND(NOT(ISNUMBER(MATCH(C3329,lst_FT_sci_excl,0))),D3329&lt;&gt;""),"CODE NOT ALLOWED FOR THIS DECISION","")))</f>
        <v/>
      </c>
    </row>
    <row r="3330">
      <c r="A3330">
        <f>IF(OR(records_master!$A3330="",ISNUMBER(MATCH(records_master!$M3330,lst_dedup_duplicate,0))),"",records_master!$A3330)</f>
        <v/>
      </c>
      <c r="B3330">
        <f>IF($A3330="","",records_master!$E3330)</f>
        <v/>
      </c>
      <c r="M3330">
        <f>IF($A3330="","",IF(AND(ISNUMBER(MATCH(C3330,lst_FT_sci_excl,0)),D3330=""),"MISSING FT CODE",IF(AND(NOT(ISNUMBER(MATCH(C3330,lst_FT_sci_excl,0))),D3330&lt;&gt;""),"CODE NOT ALLOWED FOR THIS DECISION","")))</f>
        <v/>
      </c>
    </row>
    <row r="3331">
      <c r="A3331">
        <f>IF(OR(records_master!$A3331="",ISNUMBER(MATCH(records_master!$M3331,lst_dedup_duplicate,0))),"",records_master!$A3331)</f>
        <v/>
      </c>
      <c r="B3331">
        <f>IF($A3331="","",records_master!$E3331)</f>
        <v/>
      </c>
      <c r="M3331">
        <f>IF($A3331="","",IF(AND(ISNUMBER(MATCH(C3331,lst_FT_sci_excl,0)),D3331=""),"MISSING FT CODE",IF(AND(NOT(ISNUMBER(MATCH(C3331,lst_FT_sci_excl,0))),D3331&lt;&gt;""),"CODE NOT ALLOWED FOR THIS DECISION","")))</f>
        <v/>
      </c>
    </row>
    <row r="3332">
      <c r="A3332">
        <f>IF(OR(records_master!$A3332="",ISNUMBER(MATCH(records_master!$M3332,lst_dedup_duplicate,0))),"",records_master!$A3332)</f>
        <v/>
      </c>
      <c r="B3332">
        <f>IF($A3332="","",records_master!$E3332)</f>
        <v/>
      </c>
      <c r="M3332">
        <f>IF($A3332="","",IF(AND(ISNUMBER(MATCH(C3332,lst_FT_sci_excl,0)),D3332=""),"MISSING FT CODE",IF(AND(NOT(ISNUMBER(MATCH(C3332,lst_FT_sci_excl,0))),D3332&lt;&gt;""),"CODE NOT ALLOWED FOR THIS DECISION","")))</f>
        <v/>
      </c>
    </row>
    <row r="3333">
      <c r="A3333">
        <f>IF(OR(records_master!$A3333="",ISNUMBER(MATCH(records_master!$M3333,lst_dedup_duplicate,0))),"",records_master!$A3333)</f>
        <v/>
      </c>
      <c r="B3333">
        <f>IF($A3333="","",records_master!$E3333)</f>
        <v/>
      </c>
      <c r="M3333">
        <f>IF($A3333="","",IF(AND(ISNUMBER(MATCH(C3333,lst_FT_sci_excl,0)),D3333=""),"MISSING FT CODE",IF(AND(NOT(ISNUMBER(MATCH(C3333,lst_FT_sci_excl,0))),D3333&lt;&gt;""),"CODE NOT ALLOWED FOR THIS DECISION","")))</f>
        <v/>
      </c>
    </row>
    <row r="3334">
      <c r="A3334">
        <f>IF(OR(records_master!$A3334="",ISNUMBER(MATCH(records_master!$M3334,lst_dedup_duplicate,0))),"",records_master!$A3334)</f>
        <v/>
      </c>
      <c r="B3334">
        <f>IF($A3334="","",records_master!$E3334)</f>
        <v/>
      </c>
      <c r="M3334">
        <f>IF($A3334="","",IF(AND(ISNUMBER(MATCH(C3334,lst_FT_sci_excl,0)),D3334=""),"MISSING FT CODE",IF(AND(NOT(ISNUMBER(MATCH(C3334,lst_FT_sci_excl,0))),D3334&lt;&gt;""),"CODE NOT ALLOWED FOR THIS DECISION","")))</f>
        <v/>
      </c>
    </row>
    <row r="3335">
      <c r="A3335">
        <f>IF(OR(records_master!$A3335="",ISNUMBER(MATCH(records_master!$M3335,lst_dedup_duplicate,0))),"",records_master!$A3335)</f>
        <v/>
      </c>
      <c r="B3335">
        <f>IF($A3335="","",records_master!$E3335)</f>
        <v/>
      </c>
      <c r="M3335">
        <f>IF($A3335="","",IF(AND(ISNUMBER(MATCH(C3335,lst_FT_sci_excl,0)),D3335=""),"MISSING FT CODE",IF(AND(NOT(ISNUMBER(MATCH(C3335,lst_FT_sci_excl,0))),D3335&lt;&gt;""),"CODE NOT ALLOWED FOR THIS DECISION","")))</f>
        <v/>
      </c>
    </row>
    <row r="3336">
      <c r="A3336">
        <f>IF(OR(records_master!$A3336="",ISNUMBER(MATCH(records_master!$M3336,lst_dedup_duplicate,0))),"",records_master!$A3336)</f>
        <v/>
      </c>
      <c r="B3336">
        <f>IF($A3336="","",records_master!$E3336)</f>
        <v/>
      </c>
      <c r="M3336">
        <f>IF($A3336="","",IF(AND(ISNUMBER(MATCH(C3336,lst_FT_sci_excl,0)),D3336=""),"MISSING FT CODE",IF(AND(NOT(ISNUMBER(MATCH(C3336,lst_FT_sci_excl,0))),D3336&lt;&gt;""),"CODE NOT ALLOWED FOR THIS DECISION","")))</f>
        <v/>
      </c>
    </row>
    <row r="3337">
      <c r="A3337">
        <f>IF(OR(records_master!$A3337="",ISNUMBER(MATCH(records_master!$M3337,lst_dedup_duplicate,0))),"",records_master!$A3337)</f>
        <v/>
      </c>
      <c r="B3337">
        <f>IF($A3337="","",records_master!$E3337)</f>
        <v/>
      </c>
      <c r="M3337">
        <f>IF($A3337="","",IF(AND(ISNUMBER(MATCH(C3337,lst_FT_sci_excl,0)),D3337=""),"MISSING FT CODE",IF(AND(NOT(ISNUMBER(MATCH(C3337,lst_FT_sci_excl,0))),D3337&lt;&gt;""),"CODE NOT ALLOWED FOR THIS DECISION","")))</f>
        <v/>
      </c>
    </row>
    <row r="3338">
      <c r="A3338">
        <f>IF(OR(records_master!$A3338="",ISNUMBER(MATCH(records_master!$M3338,lst_dedup_duplicate,0))),"",records_master!$A3338)</f>
        <v/>
      </c>
      <c r="B3338">
        <f>IF($A3338="","",records_master!$E3338)</f>
        <v/>
      </c>
      <c r="M3338">
        <f>IF($A3338="","",IF(AND(ISNUMBER(MATCH(C3338,lst_FT_sci_excl,0)),D3338=""),"MISSING FT CODE",IF(AND(NOT(ISNUMBER(MATCH(C3338,lst_FT_sci_excl,0))),D3338&lt;&gt;""),"CODE NOT ALLOWED FOR THIS DECISION","")))</f>
        <v/>
      </c>
    </row>
    <row r="3339">
      <c r="A3339">
        <f>IF(OR(records_master!$A3339="",ISNUMBER(MATCH(records_master!$M3339,lst_dedup_duplicate,0))),"",records_master!$A3339)</f>
        <v/>
      </c>
      <c r="B3339">
        <f>IF($A3339="","",records_master!$E3339)</f>
        <v/>
      </c>
      <c r="M3339">
        <f>IF($A3339="","",IF(AND(ISNUMBER(MATCH(C3339,lst_FT_sci_excl,0)),D3339=""),"MISSING FT CODE",IF(AND(NOT(ISNUMBER(MATCH(C3339,lst_FT_sci_excl,0))),D3339&lt;&gt;""),"CODE NOT ALLOWED FOR THIS DECISION","")))</f>
        <v/>
      </c>
    </row>
    <row r="3340">
      <c r="A3340">
        <f>IF(OR(records_master!$A3340="",ISNUMBER(MATCH(records_master!$M3340,lst_dedup_duplicate,0))),"",records_master!$A3340)</f>
        <v/>
      </c>
      <c r="B3340">
        <f>IF($A3340="","",records_master!$E3340)</f>
        <v/>
      </c>
      <c r="M3340">
        <f>IF($A3340="","",IF(AND(ISNUMBER(MATCH(C3340,lst_FT_sci_excl,0)),D3340=""),"MISSING FT CODE",IF(AND(NOT(ISNUMBER(MATCH(C3340,lst_FT_sci_excl,0))),D3340&lt;&gt;""),"CODE NOT ALLOWED FOR THIS DECISION","")))</f>
        <v/>
      </c>
    </row>
    <row r="3341">
      <c r="A3341">
        <f>IF(OR(records_master!$A3341="",ISNUMBER(MATCH(records_master!$M3341,lst_dedup_duplicate,0))),"",records_master!$A3341)</f>
        <v/>
      </c>
      <c r="B3341">
        <f>IF($A3341="","",records_master!$E3341)</f>
        <v/>
      </c>
      <c r="M3341">
        <f>IF($A3341="","",IF(AND(ISNUMBER(MATCH(C3341,lst_FT_sci_excl,0)),D3341=""),"MISSING FT CODE",IF(AND(NOT(ISNUMBER(MATCH(C3341,lst_FT_sci_excl,0))),D3341&lt;&gt;""),"CODE NOT ALLOWED FOR THIS DECISION","")))</f>
        <v/>
      </c>
    </row>
    <row r="3342">
      <c r="A3342">
        <f>IF(OR(records_master!$A3342="",ISNUMBER(MATCH(records_master!$M3342,lst_dedup_duplicate,0))),"",records_master!$A3342)</f>
        <v/>
      </c>
      <c r="B3342">
        <f>IF($A3342="","",records_master!$E3342)</f>
        <v/>
      </c>
      <c r="M3342">
        <f>IF($A3342="","",IF(AND(ISNUMBER(MATCH(C3342,lst_FT_sci_excl,0)),D3342=""),"MISSING FT CODE",IF(AND(NOT(ISNUMBER(MATCH(C3342,lst_FT_sci_excl,0))),D3342&lt;&gt;""),"CODE NOT ALLOWED FOR THIS DECISION","")))</f>
        <v/>
      </c>
    </row>
    <row r="3343">
      <c r="A3343">
        <f>IF(OR(records_master!$A3343="",ISNUMBER(MATCH(records_master!$M3343,lst_dedup_duplicate,0))),"",records_master!$A3343)</f>
        <v/>
      </c>
      <c r="B3343">
        <f>IF($A3343="","",records_master!$E3343)</f>
        <v/>
      </c>
      <c r="M3343">
        <f>IF($A3343="","",IF(AND(ISNUMBER(MATCH(C3343,lst_FT_sci_excl,0)),D3343=""),"MISSING FT CODE",IF(AND(NOT(ISNUMBER(MATCH(C3343,lst_FT_sci_excl,0))),D3343&lt;&gt;""),"CODE NOT ALLOWED FOR THIS DECISION","")))</f>
        <v/>
      </c>
    </row>
    <row r="3344">
      <c r="A3344">
        <f>IF(OR(records_master!$A3344="",ISNUMBER(MATCH(records_master!$M3344,lst_dedup_duplicate,0))),"",records_master!$A3344)</f>
        <v/>
      </c>
      <c r="B3344">
        <f>IF($A3344="","",records_master!$E3344)</f>
        <v/>
      </c>
      <c r="M3344">
        <f>IF($A3344="","",IF(AND(ISNUMBER(MATCH(C3344,lst_FT_sci_excl,0)),D3344=""),"MISSING FT CODE",IF(AND(NOT(ISNUMBER(MATCH(C3344,lst_FT_sci_excl,0))),D3344&lt;&gt;""),"CODE NOT ALLOWED FOR THIS DECISION","")))</f>
        <v/>
      </c>
    </row>
    <row r="3345">
      <c r="A3345">
        <f>IF(OR(records_master!$A3345="",ISNUMBER(MATCH(records_master!$M3345,lst_dedup_duplicate,0))),"",records_master!$A3345)</f>
        <v/>
      </c>
      <c r="B3345">
        <f>IF($A3345="","",records_master!$E3345)</f>
        <v/>
      </c>
      <c r="M3345">
        <f>IF($A3345="","",IF(AND(ISNUMBER(MATCH(C3345,lst_FT_sci_excl,0)),D3345=""),"MISSING FT CODE",IF(AND(NOT(ISNUMBER(MATCH(C3345,lst_FT_sci_excl,0))),D3345&lt;&gt;""),"CODE NOT ALLOWED FOR THIS DECISION","")))</f>
        <v/>
      </c>
    </row>
    <row r="3346">
      <c r="A3346">
        <f>IF(OR(records_master!$A3346="",ISNUMBER(MATCH(records_master!$M3346,lst_dedup_duplicate,0))),"",records_master!$A3346)</f>
        <v/>
      </c>
      <c r="B3346">
        <f>IF($A3346="","",records_master!$E3346)</f>
        <v/>
      </c>
      <c r="M3346">
        <f>IF($A3346="","",IF(AND(ISNUMBER(MATCH(C3346,lst_FT_sci_excl,0)),D3346=""),"MISSING FT CODE",IF(AND(NOT(ISNUMBER(MATCH(C3346,lst_FT_sci_excl,0))),D3346&lt;&gt;""),"CODE NOT ALLOWED FOR THIS DECISION","")))</f>
        <v/>
      </c>
    </row>
    <row r="3347">
      <c r="A3347">
        <f>IF(OR(records_master!$A3347="",ISNUMBER(MATCH(records_master!$M3347,lst_dedup_duplicate,0))),"",records_master!$A3347)</f>
        <v/>
      </c>
      <c r="B3347">
        <f>IF($A3347="","",records_master!$E3347)</f>
        <v/>
      </c>
      <c r="M3347">
        <f>IF($A3347="","",IF(AND(ISNUMBER(MATCH(C3347,lst_FT_sci_excl,0)),D3347=""),"MISSING FT CODE",IF(AND(NOT(ISNUMBER(MATCH(C3347,lst_FT_sci_excl,0))),D3347&lt;&gt;""),"CODE NOT ALLOWED FOR THIS DECISION","")))</f>
        <v/>
      </c>
    </row>
    <row r="3348">
      <c r="A3348">
        <f>IF(OR(records_master!$A3348="",ISNUMBER(MATCH(records_master!$M3348,lst_dedup_duplicate,0))),"",records_master!$A3348)</f>
        <v/>
      </c>
      <c r="B3348">
        <f>IF($A3348="","",records_master!$E3348)</f>
        <v/>
      </c>
      <c r="M3348">
        <f>IF($A3348="","",IF(AND(ISNUMBER(MATCH(C3348,lst_FT_sci_excl,0)),D3348=""),"MISSING FT CODE",IF(AND(NOT(ISNUMBER(MATCH(C3348,lst_FT_sci_excl,0))),D3348&lt;&gt;""),"CODE NOT ALLOWED FOR THIS DECISION","")))</f>
        <v/>
      </c>
    </row>
    <row r="3349">
      <c r="A3349">
        <f>IF(OR(records_master!$A3349="",ISNUMBER(MATCH(records_master!$M3349,lst_dedup_duplicate,0))),"",records_master!$A3349)</f>
        <v/>
      </c>
      <c r="B3349">
        <f>IF($A3349="","",records_master!$E3349)</f>
        <v/>
      </c>
      <c r="M3349">
        <f>IF($A3349="","",IF(AND(ISNUMBER(MATCH(C3349,lst_FT_sci_excl,0)),D3349=""),"MISSING FT CODE",IF(AND(NOT(ISNUMBER(MATCH(C3349,lst_FT_sci_excl,0))),D3349&lt;&gt;""),"CODE NOT ALLOWED FOR THIS DECISION","")))</f>
        <v/>
      </c>
    </row>
    <row r="3350">
      <c r="A3350">
        <f>IF(OR(records_master!$A3350="",ISNUMBER(MATCH(records_master!$M3350,lst_dedup_duplicate,0))),"",records_master!$A3350)</f>
        <v/>
      </c>
      <c r="B3350">
        <f>IF($A3350="","",records_master!$E3350)</f>
        <v/>
      </c>
      <c r="M3350">
        <f>IF($A3350="","",IF(AND(ISNUMBER(MATCH(C3350,lst_FT_sci_excl,0)),D3350=""),"MISSING FT CODE",IF(AND(NOT(ISNUMBER(MATCH(C3350,lst_FT_sci_excl,0))),D3350&lt;&gt;""),"CODE NOT ALLOWED FOR THIS DECISION","")))</f>
        <v/>
      </c>
    </row>
    <row r="3351">
      <c r="A3351">
        <f>IF(OR(records_master!$A3351="",ISNUMBER(MATCH(records_master!$M3351,lst_dedup_duplicate,0))),"",records_master!$A3351)</f>
        <v/>
      </c>
      <c r="B3351">
        <f>IF($A3351="","",records_master!$E3351)</f>
        <v/>
      </c>
      <c r="M3351">
        <f>IF($A3351="","",IF(AND(ISNUMBER(MATCH(C3351,lst_FT_sci_excl,0)),D3351=""),"MISSING FT CODE",IF(AND(NOT(ISNUMBER(MATCH(C3351,lst_FT_sci_excl,0))),D3351&lt;&gt;""),"CODE NOT ALLOWED FOR THIS DECISION","")))</f>
        <v/>
      </c>
    </row>
    <row r="3352">
      <c r="A3352">
        <f>IF(OR(records_master!$A3352="",ISNUMBER(MATCH(records_master!$M3352,lst_dedup_duplicate,0))),"",records_master!$A3352)</f>
        <v/>
      </c>
      <c r="B3352">
        <f>IF($A3352="","",records_master!$E3352)</f>
        <v/>
      </c>
      <c r="M3352">
        <f>IF($A3352="","",IF(AND(ISNUMBER(MATCH(C3352,lst_FT_sci_excl,0)),D3352=""),"MISSING FT CODE",IF(AND(NOT(ISNUMBER(MATCH(C3352,lst_FT_sci_excl,0))),D3352&lt;&gt;""),"CODE NOT ALLOWED FOR THIS DECISION","")))</f>
        <v/>
      </c>
    </row>
    <row r="3353">
      <c r="A3353">
        <f>IF(OR(records_master!$A3353="",ISNUMBER(MATCH(records_master!$M3353,lst_dedup_duplicate,0))),"",records_master!$A3353)</f>
        <v/>
      </c>
      <c r="B3353">
        <f>IF($A3353="","",records_master!$E3353)</f>
        <v/>
      </c>
      <c r="M3353">
        <f>IF($A3353="","",IF(AND(ISNUMBER(MATCH(C3353,lst_FT_sci_excl,0)),D3353=""),"MISSING FT CODE",IF(AND(NOT(ISNUMBER(MATCH(C3353,lst_FT_sci_excl,0))),D3353&lt;&gt;""),"CODE NOT ALLOWED FOR THIS DECISION","")))</f>
        <v/>
      </c>
    </row>
    <row r="3354">
      <c r="A3354">
        <f>IF(OR(records_master!$A3354="",ISNUMBER(MATCH(records_master!$M3354,lst_dedup_duplicate,0))),"",records_master!$A3354)</f>
        <v/>
      </c>
      <c r="B3354">
        <f>IF($A3354="","",records_master!$E3354)</f>
        <v/>
      </c>
      <c r="M3354">
        <f>IF($A3354="","",IF(AND(ISNUMBER(MATCH(C3354,lst_FT_sci_excl,0)),D3354=""),"MISSING FT CODE",IF(AND(NOT(ISNUMBER(MATCH(C3354,lst_FT_sci_excl,0))),D3354&lt;&gt;""),"CODE NOT ALLOWED FOR THIS DECISION","")))</f>
        <v/>
      </c>
    </row>
    <row r="3355">
      <c r="A3355">
        <f>IF(OR(records_master!$A3355="",ISNUMBER(MATCH(records_master!$M3355,lst_dedup_duplicate,0))),"",records_master!$A3355)</f>
        <v/>
      </c>
      <c r="B3355">
        <f>IF($A3355="","",records_master!$E3355)</f>
        <v/>
      </c>
      <c r="M3355">
        <f>IF($A3355="","",IF(AND(ISNUMBER(MATCH(C3355,lst_FT_sci_excl,0)),D3355=""),"MISSING FT CODE",IF(AND(NOT(ISNUMBER(MATCH(C3355,lst_FT_sci_excl,0))),D3355&lt;&gt;""),"CODE NOT ALLOWED FOR THIS DECISION","")))</f>
        <v/>
      </c>
    </row>
    <row r="3356">
      <c r="A3356">
        <f>IF(OR(records_master!$A3356="",ISNUMBER(MATCH(records_master!$M3356,lst_dedup_duplicate,0))),"",records_master!$A3356)</f>
        <v/>
      </c>
      <c r="B3356">
        <f>IF($A3356="","",records_master!$E3356)</f>
        <v/>
      </c>
      <c r="M3356">
        <f>IF($A3356="","",IF(AND(ISNUMBER(MATCH(C3356,lst_FT_sci_excl,0)),D3356=""),"MISSING FT CODE",IF(AND(NOT(ISNUMBER(MATCH(C3356,lst_FT_sci_excl,0))),D3356&lt;&gt;""),"CODE NOT ALLOWED FOR THIS DECISION","")))</f>
        <v/>
      </c>
    </row>
    <row r="3357">
      <c r="A3357">
        <f>IF(OR(records_master!$A3357="",ISNUMBER(MATCH(records_master!$M3357,lst_dedup_duplicate,0))),"",records_master!$A3357)</f>
        <v/>
      </c>
      <c r="B3357">
        <f>IF($A3357="","",records_master!$E3357)</f>
        <v/>
      </c>
      <c r="M3357">
        <f>IF($A3357="","",IF(AND(ISNUMBER(MATCH(C3357,lst_FT_sci_excl,0)),D3357=""),"MISSING FT CODE",IF(AND(NOT(ISNUMBER(MATCH(C3357,lst_FT_sci_excl,0))),D3357&lt;&gt;""),"CODE NOT ALLOWED FOR THIS DECISION","")))</f>
        <v/>
      </c>
    </row>
    <row r="3358">
      <c r="A3358">
        <f>IF(OR(records_master!$A3358="",ISNUMBER(MATCH(records_master!$M3358,lst_dedup_duplicate,0))),"",records_master!$A3358)</f>
        <v/>
      </c>
      <c r="B3358">
        <f>IF($A3358="","",records_master!$E3358)</f>
        <v/>
      </c>
      <c r="M3358">
        <f>IF($A3358="","",IF(AND(ISNUMBER(MATCH(C3358,lst_FT_sci_excl,0)),D3358=""),"MISSING FT CODE",IF(AND(NOT(ISNUMBER(MATCH(C3358,lst_FT_sci_excl,0))),D3358&lt;&gt;""),"CODE NOT ALLOWED FOR THIS DECISION","")))</f>
        <v/>
      </c>
    </row>
    <row r="3359">
      <c r="A3359">
        <f>IF(OR(records_master!$A3359="",ISNUMBER(MATCH(records_master!$M3359,lst_dedup_duplicate,0))),"",records_master!$A3359)</f>
        <v/>
      </c>
      <c r="B3359">
        <f>IF($A3359="","",records_master!$E3359)</f>
        <v/>
      </c>
      <c r="M3359">
        <f>IF($A3359="","",IF(AND(ISNUMBER(MATCH(C3359,lst_FT_sci_excl,0)),D3359=""),"MISSING FT CODE",IF(AND(NOT(ISNUMBER(MATCH(C3359,lst_FT_sci_excl,0))),D3359&lt;&gt;""),"CODE NOT ALLOWED FOR THIS DECISION","")))</f>
        <v/>
      </c>
    </row>
    <row r="3360">
      <c r="A3360">
        <f>IF(OR(records_master!$A3360="",ISNUMBER(MATCH(records_master!$M3360,lst_dedup_duplicate,0))),"",records_master!$A3360)</f>
        <v/>
      </c>
      <c r="B3360">
        <f>IF($A3360="","",records_master!$E3360)</f>
        <v/>
      </c>
      <c r="M3360">
        <f>IF($A3360="","",IF(AND(ISNUMBER(MATCH(C3360,lst_FT_sci_excl,0)),D3360=""),"MISSING FT CODE",IF(AND(NOT(ISNUMBER(MATCH(C3360,lst_FT_sci_excl,0))),D3360&lt;&gt;""),"CODE NOT ALLOWED FOR THIS DECISION","")))</f>
        <v/>
      </c>
    </row>
    <row r="3361">
      <c r="A3361">
        <f>IF(OR(records_master!$A3361="",ISNUMBER(MATCH(records_master!$M3361,lst_dedup_duplicate,0))),"",records_master!$A3361)</f>
        <v/>
      </c>
      <c r="B3361">
        <f>IF($A3361="","",records_master!$E3361)</f>
        <v/>
      </c>
      <c r="M3361">
        <f>IF($A3361="","",IF(AND(ISNUMBER(MATCH(C3361,lst_FT_sci_excl,0)),D3361=""),"MISSING FT CODE",IF(AND(NOT(ISNUMBER(MATCH(C3361,lst_FT_sci_excl,0))),D3361&lt;&gt;""),"CODE NOT ALLOWED FOR THIS DECISION","")))</f>
        <v/>
      </c>
    </row>
    <row r="3362">
      <c r="A3362">
        <f>IF(OR(records_master!$A3362="",ISNUMBER(MATCH(records_master!$M3362,lst_dedup_duplicate,0))),"",records_master!$A3362)</f>
        <v/>
      </c>
      <c r="B3362">
        <f>IF($A3362="","",records_master!$E3362)</f>
        <v/>
      </c>
      <c r="M3362">
        <f>IF($A3362="","",IF(AND(ISNUMBER(MATCH(C3362,lst_FT_sci_excl,0)),D3362=""),"MISSING FT CODE",IF(AND(NOT(ISNUMBER(MATCH(C3362,lst_FT_sci_excl,0))),D3362&lt;&gt;""),"CODE NOT ALLOWED FOR THIS DECISION","")))</f>
        <v/>
      </c>
    </row>
    <row r="3363">
      <c r="A3363">
        <f>IF(OR(records_master!$A3363="",ISNUMBER(MATCH(records_master!$M3363,lst_dedup_duplicate,0))),"",records_master!$A3363)</f>
        <v/>
      </c>
      <c r="B3363">
        <f>IF($A3363="","",records_master!$E3363)</f>
        <v/>
      </c>
      <c r="M3363">
        <f>IF($A3363="","",IF(AND(ISNUMBER(MATCH(C3363,lst_FT_sci_excl,0)),D3363=""),"MISSING FT CODE",IF(AND(NOT(ISNUMBER(MATCH(C3363,lst_FT_sci_excl,0))),D3363&lt;&gt;""),"CODE NOT ALLOWED FOR THIS DECISION","")))</f>
        <v/>
      </c>
    </row>
    <row r="3364">
      <c r="A3364">
        <f>IF(OR(records_master!$A3364="",ISNUMBER(MATCH(records_master!$M3364,lst_dedup_duplicate,0))),"",records_master!$A3364)</f>
        <v/>
      </c>
      <c r="B3364">
        <f>IF($A3364="","",records_master!$E3364)</f>
        <v/>
      </c>
      <c r="M3364">
        <f>IF($A3364="","",IF(AND(ISNUMBER(MATCH(C3364,lst_FT_sci_excl,0)),D3364=""),"MISSING FT CODE",IF(AND(NOT(ISNUMBER(MATCH(C3364,lst_FT_sci_excl,0))),D3364&lt;&gt;""),"CODE NOT ALLOWED FOR THIS DECISION","")))</f>
        <v/>
      </c>
    </row>
    <row r="3365">
      <c r="A3365">
        <f>IF(OR(records_master!$A3365="",ISNUMBER(MATCH(records_master!$M3365,lst_dedup_duplicate,0))),"",records_master!$A3365)</f>
        <v/>
      </c>
      <c r="B3365">
        <f>IF($A3365="","",records_master!$E3365)</f>
        <v/>
      </c>
      <c r="M3365">
        <f>IF($A3365="","",IF(AND(ISNUMBER(MATCH(C3365,lst_FT_sci_excl,0)),D3365=""),"MISSING FT CODE",IF(AND(NOT(ISNUMBER(MATCH(C3365,lst_FT_sci_excl,0))),D3365&lt;&gt;""),"CODE NOT ALLOWED FOR THIS DECISION","")))</f>
        <v/>
      </c>
    </row>
    <row r="3366">
      <c r="A3366">
        <f>IF(OR(records_master!$A3366="",ISNUMBER(MATCH(records_master!$M3366,lst_dedup_duplicate,0))),"",records_master!$A3366)</f>
        <v/>
      </c>
      <c r="B3366">
        <f>IF($A3366="","",records_master!$E3366)</f>
        <v/>
      </c>
      <c r="M3366">
        <f>IF($A3366="","",IF(AND(ISNUMBER(MATCH(C3366,lst_FT_sci_excl,0)),D3366=""),"MISSING FT CODE",IF(AND(NOT(ISNUMBER(MATCH(C3366,lst_FT_sci_excl,0))),D3366&lt;&gt;""),"CODE NOT ALLOWED FOR THIS DECISION","")))</f>
        <v/>
      </c>
    </row>
    <row r="3367">
      <c r="A3367">
        <f>IF(OR(records_master!$A3367="",ISNUMBER(MATCH(records_master!$M3367,lst_dedup_duplicate,0))),"",records_master!$A3367)</f>
        <v/>
      </c>
      <c r="B3367">
        <f>IF($A3367="","",records_master!$E3367)</f>
        <v/>
      </c>
      <c r="M3367">
        <f>IF($A3367="","",IF(AND(ISNUMBER(MATCH(C3367,lst_FT_sci_excl,0)),D3367=""),"MISSING FT CODE",IF(AND(NOT(ISNUMBER(MATCH(C3367,lst_FT_sci_excl,0))),D3367&lt;&gt;""),"CODE NOT ALLOWED FOR THIS DECISION","")))</f>
        <v/>
      </c>
    </row>
    <row r="3368">
      <c r="A3368">
        <f>IF(OR(records_master!$A3368="",ISNUMBER(MATCH(records_master!$M3368,lst_dedup_duplicate,0))),"",records_master!$A3368)</f>
        <v/>
      </c>
      <c r="B3368">
        <f>IF($A3368="","",records_master!$E3368)</f>
        <v/>
      </c>
      <c r="M3368">
        <f>IF($A3368="","",IF(AND(ISNUMBER(MATCH(C3368,lst_FT_sci_excl,0)),D3368=""),"MISSING FT CODE",IF(AND(NOT(ISNUMBER(MATCH(C3368,lst_FT_sci_excl,0))),D3368&lt;&gt;""),"CODE NOT ALLOWED FOR THIS DECISION","")))</f>
        <v/>
      </c>
    </row>
    <row r="3369">
      <c r="A3369">
        <f>IF(OR(records_master!$A3369="",ISNUMBER(MATCH(records_master!$M3369,lst_dedup_duplicate,0))),"",records_master!$A3369)</f>
        <v/>
      </c>
      <c r="B3369">
        <f>IF($A3369="","",records_master!$E3369)</f>
        <v/>
      </c>
      <c r="M3369">
        <f>IF($A3369="","",IF(AND(ISNUMBER(MATCH(C3369,lst_FT_sci_excl,0)),D3369=""),"MISSING FT CODE",IF(AND(NOT(ISNUMBER(MATCH(C3369,lst_FT_sci_excl,0))),D3369&lt;&gt;""),"CODE NOT ALLOWED FOR THIS DECISION","")))</f>
        <v/>
      </c>
    </row>
    <row r="3370">
      <c r="A3370">
        <f>IF(OR(records_master!$A3370="",ISNUMBER(MATCH(records_master!$M3370,lst_dedup_duplicate,0))),"",records_master!$A3370)</f>
        <v/>
      </c>
      <c r="B3370">
        <f>IF($A3370="","",records_master!$E3370)</f>
        <v/>
      </c>
      <c r="M3370">
        <f>IF($A3370="","",IF(AND(ISNUMBER(MATCH(C3370,lst_FT_sci_excl,0)),D3370=""),"MISSING FT CODE",IF(AND(NOT(ISNUMBER(MATCH(C3370,lst_FT_sci_excl,0))),D3370&lt;&gt;""),"CODE NOT ALLOWED FOR THIS DECISION","")))</f>
        <v/>
      </c>
    </row>
    <row r="3371">
      <c r="A3371">
        <f>IF(OR(records_master!$A3371="",ISNUMBER(MATCH(records_master!$M3371,lst_dedup_duplicate,0))),"",records_master!$A3371)</f>
        <v/>
      </c>
      <c r="B3371">
        <f>IF($A3371="","",records_master!$E3371)</f>
        <v/>
      </c>
      <c r="M3371">
        <f>IF($A3371="","",IF(AND(ISNUMBER(MATCH(C3371,lst_FT_sci_excl,0)),D3371=""),"MISSING FT CODE",IF(AND(NOT(ISNUMBER(MATCH(C3371,lst_FT_sci_excl,0))),D3371&lt;&gt;""),"CODE NOT ALLOWED FOR THIS DECISION","")))</f>
        <v/>
      </c>
    </row>
    <row r="3372">
      <c r="A3372">
        <f>IF(OR(records_master!$A3372="",ISNUMBER(MATCH(records_master!$M3372,lst_dedup_duplicate,0))),"",records_master!$A3372)</f>
        <v/>
      </c>
      <c r="B3372">
        <f>IF($A3372="","",records_master!$E3372)</f>
        <v/>
      </c>
      <c r="M3372">
        <f>IF($A3372="","",IF(AND(ISNUMBER(MATCH(C3372,lst_FT_sci_excl,0)),D3372=""),"MISSING FT CODE",IF(AND(NOT(ISNUMBER(MATCH(C3372,lst_FT_sci_excl,0))),D3372&lt;&gt;""),"CODE NOT ALLOWED FOR THIS DECISION","")))</f>
        <v/>
      </c>
    </row>
    <row r="3373">
      <c r="A3373">
        <f>IF(OR(records_master!$A3373="",ISNUMBER(MATCH(records_master!$M3373,lst_dedup_duplicate,0))),"",records_master!$A3373)</f>
        <v/>
      </c>
      <c r="B3373">
        <f>IF($A3373="","",records_master!$E3373)</f>
        <v/>
      </c>
      <c r="M3373">
        <f>IF($A3373="","",IF(AND(ISNUMBER(MATCH(C3373,lst_FT_sci_excl,0)),D3373=""),"MISSING FT CODE",IF(AND(NOT(ISNUMBER(MATCH(C3373,lst_FT_sci_excl,0))),D3373&lt;&gt;""),"CODE NOT ALLOWED FOR THIS DECISION","")))</f>
        <v/>
      </c>
    </row>
    <row r="3374">
      <c r="A3374">
        <f>IF(OR(records_master!$A3374="",ISNUMBER(MATCH(records_master!$M3374,lst_dedup_duplicate,0))),"",records_master!$A3374)</f>
        <v/>
      </c>
      <c r="B3374">
        <f>IF($A3374="","",records_master!$E3374)</f>
        <v/>
      </c>
      <c r="M3374">
        <f>IF($A3374="","",IF(AND(ISNUMBER(MATCH(C3374,lst_FT_sci_excl,0)),D3374=""),"MISSING FT CODE",IF(AND(NOT(ISNUMBER(MATCH(C3374,lst_FT_sci_excl,0))),D3374&lt;&gt;""),"CODE NOT ALLOWED FOR THIS DECISION","")))</f>
        <v/>
      </c>
    </row>
    <row r="3375">
      <c r="A3375">
        <f>IF(OR(records_master!$A3375="",ISNUMBER(MATCH(records_master!$M3375,lst_dedup_duplicate,0))),"",records_master!$A3375)</f>
        <v/>
      </c>
      <c r="B3375">
        <f>IF($A3375="","",records_master!$E3375)</f>
        <v/>
      </c>
      <c r="M3375">
        <f>IF($A3375="","",IF(AND(ISNUMBER(MATCH(C3375,lst_FT_sci_excl,0)),D3375=""),"MISSING FT CODE",IF(AND(NOT(ISNUMBER(MATCH(C3375,lst_FT_sci_excl,0))),D3375&lt;&gt;""),"CODE NOT ALLOWED FOR THIS DECISION","")))</f>
        <v/>
      </c>
    </row>
    <row r="3376">
      <c r="A3376">
        <f>IF(OR(records_master!$A3376="",ISNUMBER(MATCH(records_master!$M3376,lst_dedup_duplicate,0))),"",records_master!$A3376)</f>
        <v/>
      </c>
      <c r="B3376">
        <f>IF($A3376="","",records_master!$E3376)</f>
        <v/>
      </c>
      <c r="M3376">
        <f>IF($A3376="","",IF(AND(ISNUMBER(MATCH(C3376,lst_FT_sci_excl,0)),D3376=""),"MISSING FT CODE",IF(AND(NOT(ISNUMBER(MATCH(C3376,lst_FT_sci_excl,0))),D3376&lt;&gt;""),"CODE NOT ALLOWED FOR THIS DECISION","")))</f>
        <v/>
      </c>
    </row>
    <row r="3377">
      <c r="A3377">
        <f>IF(OR(records_master!$A3377="",ISNUMBER(MATCH(records_master!$M3377,lst_dedup_duplicate,0))),"",records_master!$A3377)</f>
        <v/>
      </c>
      <c r="B3377">
        <f>IF($A3377="","",records_master!$E3377)</f>
        <v/>
      </c>
      <c r="M3377">
        <f>IF($A3377="","",IF(AND(ISNUMBER(MATCH(C3377,lst_FT_sci_excl,0)),D3377=""),"MISSING FT CODE",IF(AND(NOT(ISNUMBER(MATCH(C3377,lst_FT_sci_excl,0))),D3377&lt;&gt;""),"CODE NOT ALLOWED FOR THIS DECISION","")))</f>
        <v/>
      </c>
    </row>
    <row r="3378">
      <c r="A3378">
        <f>IF(OR(records_master!$A3378="",ISNUMBER(MATCH(records_master!$M3378,lst_dedup_duplicate,0))),"",records_master!$A3378)</f>
        <v/>
      </c>
      <c r="B3378">
        <f>IF($A3378="","",records_master!$E3378)</f>
        <v/>
      </c>
      <c r="M3378">
        <f>IF($A3378="","",IF(AND(ISNUMBER(MATCH(C3378,lst_FT_sci_excl,0)),D3378=""),"MISSING FT CODE",IF(AND(NOT(ISNUMBER(MATCH(C3378,lst_FT_sci_excl,0))),D3378&lt;&gt;""),"CODE NOT ALLOWED FOR THIS DECISION","")))</f>
        <v/>
      </c>
    </row>
    <row r="3379">
      <c r="A3379">
        <f>IF(OR(records_master!$A3379="",ISNUMBER(MATCH(records_master!$M3379,lst_dedup_duplicate,0))),"",records_master!$A3379)</f>
        <v/>
      </c>
      <c r="B3379">
        <f>IF($A3379="","",records_master!$E3379)</f>
        <v/>
      </c>
      <c r="M3379">
        <f>IF($A3379="","",IF(AND(ISNUMBER(MATCH(C3379,lst_FT_sci_excl,0)),D3379=""),"MISSING FT CODE",IF(AND(NOT(ISNUMBER(MATCH(C3379,lst_FT_sci_excl,0))),D3379&lt;&gt;""),"CODE NOT ALLOWED FOR THIS DECISION","")))</f>
        <v/>
      </c>
    </row>
    <row r="3380">
      <c r="A3380">
        <f>IF(OR(records_master!$A3380="",ISNUMBER(MATCH(records_master!$M3380,lst_dedup_duplicate,0))),"",records_master!$A3380)</f>
        <v/>
      </c>
      <c r="B3380">
        <f>IF($A3380="","",records_master!$E3380)</f>
        <v/>
      </c>
      <c r="M3380">
        <f>IF($A3380="","",IF(AND(ISNUMBER(MATCH(C3380,lst_FT_sci_excl,0)),D3380=""),"MISSING FT CODE",IF(AND(NOT(ISNUMBER(MATCH(C3380,lst_FT_sci_excl,0))),D3380&lt;&gt;""),"CODE NOT ALLOWED FOR THIS DECISION","")))</f>
        <v/>
      </c>
    </row>
    <row r="3381">
      <c r="A3381">
        <f>IF(OR(records_master!$A3381="",ISNUMBER(MATCH(records_master!$M3381,lst_dedup_duplicate,0))),"",records_master!$A3381)</f>
        <v/>
      </c>
      <c r="B3381">
        <f>IF($A3381="","",records_master!$E3381)</f>
        <v/>
      </c>
      <c r="M3381">
        <f>IF($A3381="","",IF(AND(ISNUMBER(MATCH(C3381,lst_FT_sci_excl,0)),D3381=""),"MISSING FT CODE",IF(AND(NOT(ISNUMBER(MATCH(C3381,lst_FT_sci_excl,0))),D3381&lt;&gt;""),"CODE NOT ALLOWED FOR THIS DECISION","")))</f>
        <v/>
      </c>
    </row>
    <row r="3382">
      <c r="A3382">
        <f>IF(OR(records_master!$A3382="",ISNUMBER(MATCH(records_master!$M3382,lst_dedup_duplicate,0))),"",records_master!$A3382)</f>
        <v/>
      </c>
      <c r="B3382">
        <f>IF($A3382="","",records_master!$E3382)</f>
        <v/>
      </c>
      <c r="M3382">
        <f>IF($A3382="","",IF(AND(ISNUMBER(MATCH(C3382,lst_FT_sci_excl,0)),D3382=""),"MISSING FT CODE",IF(AND(NOT(ISNUMBER(MATCH(C3382,lst_FT_sci_excl,0))),D3382&lt;&gt;""),"CODE NOT ALLOWED FOR THIS DECISION","")))</f>
        <v/>
      </c>
    </row>
    <row r="3383">
      <c r="A3383">
        <f>IF(OR(records_master!$A3383="",ISNUMBER(MATCH(records_master!$M3383,lst_dedup_duplicate,0))),"",records_master!$A3383)</f>
        <v/>
      </c>
      <c r="B3383">
        <f>IF($A3383="","",records_master!$E3383)</f>
        <v/>
      </c>
      <c r="M3383">
        <f>IF($A3383="","",IF(AND(ISNUMBER(MATCH(C3383,lst_FT_sci_excl,0)),D3383=""),"MISSING FT CODE",IF(AND(NOT(ISNUMBER(MATCH(C3383,lst_FT_sci_excl,0))),D3383&lt;&gt;""),"CODE NOT ALLOWED FOR THIS DECISION","")))</f>
        <v/>
      </c>
    </row>
    <row r="3384">
      <c r="A3384">
        <f>IF(OR(records_master!$A3384="",ISNUMBER(MATCH(records_master!$M3384,lst_dedup_duplicate,0))),"",records_master!$A3384)</f>
        <v/>
      </c>
      <c r="B3384">
        <f>IF($A3384="","",records_master!$E3384)</f>
        <v/>
      </c>
      <c r="M3384">
        <f>IF($A3384="","",IF(AND(ISNUMBER(MATCH(C3384,lst_FT_sci_excl,0)),D3384=""),"MISSING FT CODE",IF(AND(NOT(ISNUMBER(MATCH(C3384,lst_FT_sci_excl,0))),D3384&lt;&gt;""),"CODE NOT ALLOWED FOR THIS DECISION","")))</f>
        <v/>
      </c>
    </row>
    <row r="3385">
      <c r="A3385">
        <f>IF(OR(records_master!$A3385="",ISNUMBER(MATCH(records_master!$M3385,lst_dedup_duplicate,0))),"",records_master!$A3385)</f>
        <v/>
      </c>
      <c r="B3385">
        <f>IF($A3385="","",records_master!$E3385)</f>
        <v/>
      </c>
      <c r="M3385">
        <f>IF($A3385="","",IF(AND(ISNUMBER(MATCH(C3385,lst_FT_sci_excl,0)),D3385=""),"MISSING FT CODE",IF(AND(NOT(ISNUMBER(MATCH(C3385,lst_FT_sci_excl,0))),D3385&lt;&gt;""),"CODE NOT ALLOWED FOR THIS DECISION","")))</f>
        <v/>
      </c>
    </row>
    <row r="3386">
      <c r="A3386">
        <f>IF(OR(records_master!$A3386="",ISNUMBER(MATCH(records_master!$M3386,lst_dedup_duplicate,0))),"",records_master!$A3386)</f>
        <v/>
      </c>
      <c r="B3386">
        <f>IF($A3386="","",records_master!$E3386)</f>
        <v/>
      </c>
      <c r="M3386">
        <f>IF($A3386="","",IF(AND(ISNUMBER(MATCH(C3386,lst_FT_sci_excl,0)),D3386=""),"MISSING FT CODE",IF(AND(NOT(ISNUMBER(MATCH(C3386,lst_FT_sci_excl,0))),D3386&lt;&gt;""),"CODE NOT ALLOWED FOR THIS DECISION","")))</f>
        <v/>
      </c>
    </row>
    <row r="3387">
      <c r="A3387">
        <f>IF(OR(records_master!$A3387="",ISNUMBER(MATCH(records_master!$M3387,lst_dedup_duplicate,0))),"",records_master!$A3387)</f>
        <v/>
      </c>
      <c r="B3387">
        <f>IF($A3387="","",records_master!$E3387)</f>
        <v/>
      </c>
      <c r="M3387">
        <f>IF($A3387="","",IF(AND(ISNUMBER(MATCH(C3387,lst_FT_sci_excl,0)),D3387=""),"MISSING FT CODE",IF(AND(NOT(ISNUMBER(MATCH(C3387,lst_FT_sci_excl,0))),D3387&lt;&gt;""),"CODE NOT ALLOWED FOR THIS DECISION","")))</f>
        <v/>
      </c>
    </row>
    <row r="3388">
      <c r="A3388">
        <f>IF(OR(records_master!$A3388="",ISNUMBER(MATCH(records_master!$M3388,lst_dedup_duplicate,0))),"",records_master!$A3388)</f>
        <v/>
      </c>
      <c r="B3388">
        <f>IF($A3388="","",records_master!$E3388)</f>
        <v/>
      </c>
      <c r="M3388">
        <f>IF($A3388="","",IF(AND(ISNUMBER(MATCH(C3388,lst_FT_sci_excl,0)),D3388=""),"MISSING FT CODE",IF(AND(NOT(ISNUMBER(MATCH(C3388,lst_FT_sci_excl,0))),D3388&lt;&gt;""),"CODE NOT ALLOWED FOR THIS DECISION","")))</f>
        <v/>
      </c>
    </row>
    <row r="3389">
      <c r="A3389">
        <f>IF(OR(records_master!$A3389="",ISNUMBER(MATCH(records_master!$M3389,lst_dedup_duplicate,0))),"",records_master!$A3389)</f>
        <v/>
      </c>
      <c r="B3389">
        <f>IF($A3389="","",records_master!$E3389)</f>
        <v/>
      </c>
      <c r="M3389">
        <f>IF($A3389="","",IF(AND(ISNUMBER(MATCH(C3389,lst_FT_sci_excl,0)),D3389=""),"MISSING FT CODE",IF(AND(NOT(ISNUMBER(MATCH(C3389,lst_FT_sci_excl,0))),D3389&lt;&gt;""),"CODE NOT ALLOWED FOR THIS DECISION","")))</f>
        <v/>
      </c>
    </row>
    <row r="3390">
      <c r="A3390">
        <f>IF(OR(records_master!$A3390="",ISNUMBER(MATCH(records_master!$M3390,lst_dedup_duplicate,0))),"",records_master!$A3390)</f>
        <v/>
      </c>
      <c r="B3390">
        <f>IF($A3390="","",records_master!$E3390)</f>
        <v/>
      </c>
      <c r="M3390">
        <f>IF($A3390="","",IF(AND(ISNUMBER(MATCH(C3390,lst_FT_sci_excl,0)),D3390=""),"MISSING FT CODE",IF(AND(NOT(ISNUMBER(MATCH(C3390,lst_FT_sci_excl,0))),D3390&lt;&gt;""),"CODE NOT ALLOWED FOR THIS DECISION","")))</f>
        <v/>
      </c>
    </row>
    <row r="3391">
      <c r="A3391">
        <f>IF(OR(records_master!$A3391="",ISNUMBER(MATCH(records_master!$M3391,lst_dedup_duplicate,0))),"",records_master!$A3391)</f>
        <v/>
      </c>
      <c r="B3391">
        <f>IF($A3391="","",records_master!$E3391)</f>
        <v/>
      </c>
      <c r="M3391">
        <f>IF($A3391="","",IF(AND(ISNUMBER(MATCH(C3391,lst_FT_sci_excl,0)),D3391=""),"MISSING FT CODE",IF(AND(NOT(ISNUMBER(MATCH(C3391,lst_FT_sci_excl,0))),D3391&lt;&gt;""),"CODE NOT ALLOWED FOR THIS DECISION","")))</f>
        <v/>
      </c>
    </row>
    <row r="3392">
      <c r="A3392">
        <f>IF(OR(records_master!$A3392="",ISNUMBER(MATCH(records_master!$M3392,lst_dedup_duplicate,0))),"",records_master!$A3392)</f>
        <v/>
      </c>
      <c r="B3392">
        <f>IF($A3392="","",records_master!$E3392)</f>
        <v/>
      </c>
      <c r="M3392">
        <f>IF($A3392="","",IF(AND(ISNUMBER(MATCH(C3392,lst_FT_sci_excl,0)),D3392=""),"MISSING FT CODE",IF(AND(NOT(ISNUMBER(MATCH(C3392,lst_FT_sci_excl,0))),D3392&lt;&gt;""),"CODE NOT ALLOWED FOR THIS DECISION","")))</f>
        <v/>
      </c>
    </row>
    <row r="3393">
      <c r="A3393">
        <f>IF(OR(records_master!$A3393="",ISNUMBER(MATCH(records_master!$M3393,lst_dedup_duplicate,0))),"",records_master!$A3393)</f>
        <v/>
      </c>
      <c r="B3393">
        <f>IF($A3393="","",records_master!$E3393)</f>
        <v/>
      </c>
      <c r="M3393">
        <f>IF($A3393="","",IF(AND(ISNUMBER(MATCH(C3393,lst_FT_sci_excl,0)),D3393=""),"MISSING FT CODE",IF(AND(NOT(ISNUMBER(MATCH(C3393,lst_FT_sci_excl,0))),D3393&lt;&gt;""),"CODE NOT ALLOWED FOR THIS DECISION","")))</f>
        <v/>
      </c>
    </row>
    <row r="3394">
      <c r="A3394">
        <f>IF(OR(records_master!$A3394="",ISNUMBER(MATCH(records_master!$M3394,lst_dedup_duplicate,0))),"",records_master!$A3394)</f>
        <v/>
      </c>
      <c r="B3394">
        <f>IF($A3394="","",records_master!$E3394)</f>
        <v/>
      </c>
      <c r="M3394">
        <f>IF($A3394="","",IF(AND(ISNUMBER(MATCH(C3394,lst_FT_sci_excl,0)),D3394=""),"MISSING FT CODE",IF(AND(NOT(ISNUMBER(MATCH(C3394,lst_FT_sci_excl,0))),D3394&lt;&gt;""),"CODE NOT ALLOWED FOR THIS DECISION","")))</f>
        <v/>
      </c>
    </row>
    <row r="3395">
      <c r="A3395">
        <f>IF(OR(records_master!$A3395="",ISNUMBER(MATCH(records_master!$M3395,lst_dedup_duplicate,0))),"",records_master!$A3395)</f>
        <v/>
      </c>
      <c r="B3395">
        <f>IF($A3395="","",records_master!$E3395)</f>
        <v/>
      </c>
      <c r="M3395">
        <f>IF($A3395="","",IF(AND(ISNUMBER(MATCH(C3395,lst_FT_sci_excl,0)),D3395=""),"MISSING FT CODE",IF(AND(NOT(ISNUMBER(MATCH(C3395,lst_FT_sci_excl,0))),D3395&lt;&gt;""),"CODE NOT ALLOWED FOR THIS DECISION","")))</f>
        <v/>
      </c>
    </row>
    <row r="3396">
      <c r="A3396">
        <f>IF(OR(records_master!$A3396="",ISNUMBER(MATCH(records_master!$M3396,lst_dedup_duplicate,0))),"",records_master!$A3396)</f>
        <v/>
      </c>
      <c r="B3396">
        <f>IF($A3396="","",records_master!$E3396)</f>
        <v/>
      </c>
      <c r="M3396">
        <f>IF($A3396="","",IF(AND(ISNUMBER(MATCH(C3396,lst_FT_sci_excl,0)),D3396=""),"MISSING FT CODE",IF(AND(NOT(ISNUMBER(MATCH(C3396,lst_FT_sci_excl,0))),D3396&lt;&gt;""),"CODE NOT ALLOWED FOR THIS DECISION","")))</f>
        <v/>
      </c>
    </row>
    <row r="3397">
      <c r="A3397">
        <f>IF(OR(records_master!$A3397="",ISNUMBER(MATCH(records_master!$M3397,lst_dedup_duplicate,0))),"",records_master!$A3397)</f>
        <v/>
      </c>
      <c r="B3397">
        <f>IF($A3397="","",records_master!$E3397)</f>
        <v/>
      </c>
      <c r="M3397">
        <f>IF($A3397="","",IF(AND(ISNUMBER(MATCH(C3397,lst_FT_sci_excl,0)),D3397=""),"MISSING FT CODE",IF(AND(NOT(ISNUMBER(MATCH(C3397,lst_FT_sci_excl,0))),D3397&lt;&gt;""),"CODE NOT ALLOWED FOR THIS DECISION","")))</f>
        <v/>
      </c>
    </row>
    <row r="3398">
      <c r="A3398">
        <f>IF(OR(records_master!$A3398="",ISNUMBER(MATCH(records_master!$M3398,lst_dedup_duplicate,0))),"",records_master!$A3398)</f>
        <v/>
      </c>
      <c r="B3398">
        <f>IF($A3398="","",records_master!$E3398)</f>
        <v/>
      </c>
      <c r="M3398">
        <f>IF($A3398="","",IF(AND(ISNUMBER(MATCH(C3398,lst_FT_sci_excl,0)),D3398=""),"MISSING FT CODE",IF(AND(NOT(ISNUMBER(MATCH(C3398,lst_FT_sci_excl,0))),D3398&lt;&gt;""),"CODE NOT ALLOWED FOR THIS DECISION","")))</f>
        <v/>
      </c>
    </row>
    <row r="3399">
      <c r="A3399">
        <f>IF(OR(records_master!$A3399="",ISNUMBER(MATCH(records_master!$M3399,lst_dedup_duplicate,0))),"",records_master!$A3399)</f>
        <v/>
      </c>
      <c r="B3399">
        <f>IF($A3399="","",records_master!$E3399)</f>
        <v/>
      </c>
      <c r="M3399">
        <f>IF($A3399="","",IF(AND(ISNUMBER(MATCH(C3399,lst_FT_sci_excl,0)),D3399=""),"MISSING FT CODE",IF(AND(NOT(ISNUMBER(MATCH(C3399,lst_FT_sci_excl,0))),D3399&lt;&gt;""),"CODE NOT ALLOWED FOR THIS DECISION","")))</f>
        <v/>
      </c>
    </row>
    <row r="3400">
      <c r="A3400">
        <f>IF(OR(records_master!$A3400="",ISNUMBER(MATCH(records_master!$M3400,lst_dedup_duplicate,0))),"",records_master!$A3400)</f>
        <v/>
      </c>
      <c r="B3400">
        <f>IF($A3400="","",records_master!$E3400)</f>
        <v/>
      </c>
      <c r="M3400">
        <f>IF($A3400="","",IF(AND(ISNUMBER(MATCH(C3400,lst_FT_sci_excl,0)),D3400=""),"MISSING FT CODE",IF(AND(NOT(ISNUMBER(MATCH(C3400,lst_FT_sci_excl,0))),D3400&lt;&gt;""),"CODE NOT ALLOWED FOR THIS DECISION","")))</f>
        <v/>
      </c>
    </row>
    <row r="3401">
      <c r="A3401">
        <f>IF(OR(records_master!$A3401="",ISNUMBER(MATCH(records_master!$M3401,lst_dedup_duplicate,0))),"",records_master!$A3401)</f>
        <v/>
      </c>
      <c r="B3401">
        <f>IF($A3401="","",records_master!$E3401)</f>
        <v/>
      </c>
      <c r="M3401">
        <f>IF($A3401="","",IF(AND(ISNUMBER(MATCH(C3401,lst_FT_sci_excl,0)),D3401=""),"MISSING FT CODE",IF(AND(NOT(ISNUMBER(MATCH(C3401,lst_FT_sci_excl,0))),D3401&lt;&gt;""),"CODE NOT ALLOWED FOR THIS DECISION","")))</f>
        <v/>
      </c>
    </row>
    <row r="3402">
      <c r="A3402">
        <f>IF(OR(records_master!$A3402="",ISNUMBER(MATCH(records_master!$M3402,lst_dedup_duplicate,0))),"",records_master!$A3402)</f>
        <v/>
      </c>
      <c r="B3402">
        <f>IF($A3402="","",records_master!$E3402)</f>
        <v/>
      </c>
      <c r="M3402">
        <f>IF($A3402="","",IF(AND(ISNUMBER(MATCH(C3402,lst_FT_sci_excl,0)),D3402=""),"MISSING FT CODE",IF(AND(NOT(ISNUMBER(MATCH(C3402,lst_FT_sci_excl,0))),D3402&lt;&gt;""),"CODE NOT ALLOWED FOR THIS DECISION","")))</f>
        <v/>
      </c>
    </row>
    <row r="3403">
      <c r="A3403">
        <f>IF(OR(records_master!$A3403="",ISNUMBER(MATCH(records_master!$M3403,lst_dedup_duplicate,0))),"",records_master!$A3403)</f>
        <v/>
      </c>
      <c r="B3403">
        <f>IF($A3403="","",records_master!$E3403)</f>
        <v/>
      </c>
      <c r="M3403">
        <f>IF($A3403="","",IF(AND(ISNUMBER(MATCH(C3403,lst_FT_sci_excl,0)),D3403=""),"MISSING FT CODE",IF(AND(NOT(ISNUMBER(MATCH(C3403,lst_FT_sci_excl,0))),D3403&lt;&gt;""),"CODE NOT ALLOWED FOR THIS DECISION","")))</f>
        <v/>
      </c>
    </row>
    <row r="3404">
      <c r="A3404">
        <f>IF(OR(records_master!$A3404="",ISNUMBER(MATCH(records_master!$M3404,lst_dedup_duplicate,0))),"",records_master!$A3404)</f>
        <v/>
      </c>
      <c r="B3404">
        <f>IF($A3404="","",records_master!$E3404)</f>
        <v/>
      </c>
      <c r="M3404">
        <f>IF($A3404="","",IF(AND(ISNUMBER(MATCH(C3404,lst_FT_sci_excl,0)),D3404=""),"MISSING FT CODE",IF(AND(NOT(ISNUMBER(MATCH(C3404,lst_FT_sci_excl,0))),D3404&lt;&gt;""),"CODE NOT ALLOWED FOR THIS DECISION","")))</f>
        <v/>
      </c>
    </row>
    <row r="3405">
      <c r="A3405">
        <f>IF(OR(records_master!$A3405="",ISNUMBER(MATCH(records_master!$M3405,lst_dedup_duplicate,0))),"",records_master!$A3405)</f>
        <v/>
      </c>
      <c r="B3405">
        <f>IF($A3405="","",records_master!$E3405)</f>
        <v/>
      </c>
      <c r="M3405">
        <f>IF($A3405="","",IF(AND(ISNUMBER(MATCH(C3405,lst_FT_sci_excl,0)),D3405=""),"MISSING FT CODE",IF(AND(NOT(ISNUMBER(MATCH(C3405,lst_FT_sci_excl,0))),D3405&lt;&gt;""),"CODE NOT ALLOWED FOR THIS DECISION","")))</f>
        <v/>
      </c>
    </row>
    <row r="3406">
      <c r="A3406">
        <f>IF(OR(records_master!$A3406="",ISNUMBER(MATCH(records_master!$M3406,lst_dedup_duplicate,0))),"",records_master!$A3406)</f>
        <v/>
      </c>
      <c r="B3406">
        <f>IF($A3406="","",records_master!$E3406)</f>
        <v/>
      </c>
      <c r="M3406">
        <f>IF($A3406="","",IF(AND(ISNUMBER(MATCH(C3406,lst_FT_sci_excl,0)),D3406=""),"MISSING FT CODE",IF(AND(NOT(ISNUMBER(MATCH(C3406,lst_FT_sci_excl,0))),D3406&lt;&gt;""),"CODE NOT ALLOWED FOR THIS DECISION","")))</f>
        <v/>
      </c>
    </row>
    <row r="3407">
      <c r="A3407">
        <f>IF(OR(records_master!$A3407="",ISNUMBER(MATCH(records_master!$M3407,lst_dedup_duplicate,0))),"",records_master!$A3407)</f>
        <v/>
      </c>
      <c r="B3407">
        <f>IF($A3407="","",records_master!$E3407)</f>
        <v/>
      </c>
      <c r="M3407">
        <f>IF($A3407="","",IF(AND(ISNUMBER(MATCH(C3407,lst_FT_sci_excl,0)),D3407=""),"MISSING FT CODE",IF(AND(NOT(ISNUMBER(MATCH(C3407,lst_FT_sci_excl,0))),D3407&lt;&gt;""),"CODE NOT ALLOWED FOR THIS DECISION","")))</f>
        <v/>
      </c>
    </row>
    <row r="3408">
      <c r="A3408">
        <f>IF(OR(records_master!$A3408="",ISNUMBER(MATCH(records_master!$M3408,lst_dedup_duplicate,0))),"",records_master!$A3408)</f>
        <v/>
      </c>
      <c r="B3408">
        <f>IF($A3408="","",records_master!$E3408)</f>
        <v/>
      </c>
      <c r="M3408">
        <f>IF($A3408="","",IF(AND(ISNUMBER(MATCH(C3408,lst_FT_sci_excl,0)),D3408=""),"MISSING FT CODE",IF(AND(NOT(ISNUMBER(MATCH(C3408,lst_FT_sci_excl,0))),D3408&lt;&gt;""),"CODE NOT ALLOWED FOR THIS DECISION","")))</f>
        <v/>
      </c>
    </row>
    <row r="3409">
      <c r="A3409">
        <f>IF(OR(records_master!$A3409="",ISNUMBER(MATCH(records_master!$M3409,lst_dedup_duplicate,0))),"",records_master!$A3409)</f>
        <v/>
      </c>
      <c r="B3409">
        <f>IF($A3409="","",records_master!$E3409)</f>
        <v/>
      </c>
      <c r="M3409">
        <f>IF($A3409="","",IF(AND(ISNUMBER(MATCH(C3409,lst_FT_sci_excl,0)),D3409=""),"MISSING FT CODE",IF(AND(NOT(ISNUMBER(MATCH(C3409,lst_FT_sci_excl,0))),D3409&lt;&gt;""),"CODE NOT ALLOWED FOR THIS DECISION","")))</f>
        <v/>
      </c>
    </row>
    <row r="3410">
      <c r="A3410">
        <f>IF(OR(records_master!$A3410="",ISNUMBER(MATCH(records_master!$M3410,lst_dedup_duplicate,0))),"",records_master!$A3410)</f>
        <v/>
      </c>
      <c r="B3410">
        <f>IF($A3410="","",records_master!$E3410)</f>
        <v/>
      </c>
      <c r="M3410">
        <f>IF($A3410="","",IF(AND(ISNUMBER(MATCH(C3410,lst_FT_sci_excl,0)),D3410=""),"MISSING FT CODE",IF(AND(NOT(ISNUMBER(MATCH(C3410,lst_FT_sci_excl,0))),D3410&lt;&gt;""),"CODE NOT ALLOWED FOR THIS DECISION","")))</f>
        <v/>
      </c>
    </row>
    <row r="3411">
      <c r="A3411">
        <f>IF(OR(records_master!$A3411="",ISNUMBER(MATCH(records_master!$M3411,lst_dedup_duplicate,0))),"",records_master!$A3411)</f>
        <v/>
      </c>
      <c r="B3411">
        <f>IF($A3411="","",records_master!$E3411)</f>
        <v/>
      </c>
      <c r="M3411">
        <f>IF($A3411="","",IF(AND(ISNUMBER(MATCH(C3411,lst_FT_sci_excl,0)),D3411=""),"MISSING FT CODE",IF(AND(NOT(ISNUMBER(MATCH(C3411,lst_FT_sci_excl,0))),D3411&lt;&gt;""),"CODE NOT ALLOWED FOR THIS DECISION","")))</f>
        <v/>
      </c>
    </row>
    <row r="3412">
      <c r="A3412">
        <f>IF(OR(records_master!$A3412="",ISNUMBER(MATCH(records_master!$M3412,lst_dedup_duplicate,0))),"",records_master!$A3412)</f>
        <v/>
      </c>
      <c r="B3412">
        <f>IF($A3412="","",records_master!$E3412)</f>
        <v/>
      </c>
      <c r="M3412">
        <f>IF($A3412="","",IF(AND(ISNUMBER(MATCH(C3412,lst_FT_sci_excl,0)),D3412=""),"MISSING FT CODE",IF(AND(NOT(ISNUMBER(MATCH(C3412,lst_FT_sci_excl,0))),D3412&lt;&gt;""),"CODE NOT ALLOWED FOR THIS DECISION","")))</f>
        <v/>
      </c>
    </row>
    <row r="3413">
      <c r="A3413">
        <f>IF(OR(records_master!$A3413="",ISNUMBER(MATCH(records_master!$M3413,lst_dedup_duplicate,0))),"",records_master!$A3413)</f>
        <v/>
      </c>
      <c r="B3413">
        <f>IF($A3413="","",records_master!$E3413)</f>
        <v/>
      </c>
      <c r="M3413">
        <f>IF($A3413="","",IF(AND(ISNUMBER(MATCH(C3413,lst_FT_sci_excl,0)),D3413=""),"MISSING FT CODE",IF(AND(NOT(ISNUMBER(MATCH(C3413,lst_FT_sci_excl,0))),D3413&lt;&gt;""),"CODE NOT ALLOWED FOR THIS DECISION","")))</f>
        <v/>
      </c>
    </row>
    <row r="3414">
      <c r="A3414">
        <f>IF(OR(records_master!$A3414="",ISNUMBER(MATCH(records_master!$M3414,lst_dedup_duplicate,0))),"",records_master!$A3414)</f>
        <v/>
      </c>
      <c r="B3414">
        <f>IF($A3414="","",records_master!$E3414)</f>
        <v/>
      </c>
      <c r="M3414">
        <f>IF($A3414="","",IF(AND(ISNUMBER(MATCH(C3414,lst_FT_sci_excl,0)),D3414=""),"MISSING FT CODE",IF(AND(NOT(ISNUMBER(MATCH(C3414,lst_FT_sci_excl,0))),D3414&lt;&gt;""),"CODE NOT ALLOWED FOR THIS DECISION","")))</f>
        <v/>
      </c>
    </row>
    <row r="3415">
      <c r="A3415">
        <f>IF(OR(records_master!$A3415="",ISNUMBER(MATCH(records_master!$M3415,lst_dedup_duplicate,0))),"",records_master!$A3415)</f>
        <v/>
      </c>
      <c r="B3415">
        <f>IF($A3415="","",records_master!$E3415)</f>
        <v/>
      </c>
      <c r="M3415">
        <f>IF($A3415="","",IF(AND(ISNUMBER(MATCH(C3415,lst_FT_sci_excl,0)),D3415=""),"MISSING FT CODE",IF(AND(NOT(ISNUMBER(MATCH(C3415,lst_FT_sci_excl,0))),D3415&lt;&gt;""),"CODE NOT ALLOWED FOR THIS DECISION","")))</f>
        <v/>
      </c>
    </row>
    <row r="3416">
      <c r="A3416">
        <f>IF(OR(records_master!$A3416="",ISNUMBER(MATCH(records_master!$M3416,lst_dedup_duplicate,0))),"",records_master!$A3416)</f>
        <v/>
      </c>
      <c r="B3416">
        <f>IF($A3416="","",records_master!$E3416)</f>
        <v/>
      </c>
      <c r="M3416">
        <f>IF($A3416="","",IF(AND(ISNUMBER(MATCH(C3416,lst_FT_sci_excl,0)),D3416=""),"MISSING FT CODE",IF(AND(NOT(ISNUMBER(MATCH(C3416,lst_FT_sci_excl,0))),D3416&lt;&gt;""),"CODE NOT ALLOWED FOR THIS DECISION","")))</f>
        <v/>
      </c>
    </row>
    <row r="3417">
      <c r="A3417">
        <f>IF(OR(records_master!$A3417="",ISNUMBER(MATCH(records_master!$M3417,lst_dedup_duplicate,0))),"",records_master!$A3417)</f>
        <v/>
      </c>
      <c r="B3417">
        <f>IF($A3417="","",records_master!$E3417)</f>
        <v/>
      </c>
      <c r="M3417">
        <f>IF($A3417="","",IF(AND(ISNUMBER(MATCH(C3417,lst_FT_sci_excl,0)),D3417=""),"MISSING FT CODE",IF(AND(NOT(ISNUMBER(MATCH(C3417,lst_FT_sci_excl,0))),D3417&lt;&gt;""),"CODE NOT ALLOWED FOR THIS DECISION","")))</f>
        <v/>
      </c>
    </row>
    <row r="3418">
      <c r="A3418">
        <f>IF(OR(records_master!$A3418="",ISNUMBER(MATCH(records_master!$M3418,lst_dedup_duplicate,0))),"",records_master!$A3418)</f>
        <v/>
      </c>
      <c r="B3418">
        <f>IF($A3418="","",records_master!$E3418)</f>
        <v/>
      </c>
      <c r="M3418">
        <f>IF($A3418="","",IF(AND(ISNUMBER(MATCH(C3418,lst_FT_sci_excl,0)),D3418=""),"MISSING FT CODE",IF(AND(NOT(ISNUMBER(MATCH(C3418,lst_FT_sci_excl,0))),D3418&lt;&gt;""),"CODE NOT ALLOWED FOR THIS DECISION","")))</f>
        <v/>
      </c>
    </row>
    <row r="3419">
      <c r="A3419">
        <f>IF(OR(records_master!$A3419="",ISNUMBER(MATCH(records_master!$M3419,lst_dedup_duplicate,0))),"",records_master!$A3419)</f>
        <v/>
      </c>
      <c r="B3419">
        <f>IF($A3419="","",records_master!$E3419)</f>
        <v/>
      </c>
      <c r="M3419">
        <f>IF($A3419="","",IF(AND(ISNUMBER(MATCH(C3419,lst_FT_sci_excl,0)),D3419=""),"MISSING FT CODE",IF(AND(NOT(ISNUMBER(MATCH(C3419,lst_FT_sci_excl,0))),D3419&lt;&gt;""),"CODE NOT ALLOWED FOR THIS DECISION","")))</f>
        <v/>
      </c>
    </row>
    <row r="3420">
      <c r="A3420">
        <f>IF(OR(records_master!$A3420="",ISNUMBER(MATCH(records_master!$M3420,lst_dedup_duplicate,0))),"",records_master!$A3420)</f>
        <v/>
      </c>
      <c r="B3420">
        <f>IF($A3420="","",records_master!$E3420)</f>
        <v/>
      </c>
      <c r="M3420">
        <f>IF($A3420="","",IF(AND(ISNUMBER(MATCH(C3420,lst_FT_sci_excl,0)),D3420=""),"MISSING FT CODE",IF(AND(NOT(ISNUMBER(MATCH(C3420,lst_FT_sci_excl,0))),D3420&lt;&gt;""),"CODE NOT ALLOWED FOR THIS DECISION","")))</f>
        <v/>
      </c>
    </row>
    <row r="3421">
      <c r="A3421">
        <f>IF(OR(records_master!$A3421="",ISNUMBER(MATCH(records_master!$M3421,lst_dedup_duplicate,0))),"",records_master!$A3421)</f>
        <v/>
      </c>
      <c r="B3421">
        <f>IF($A3421="","",records_master!$E3421)</f>
        <v/>
      </c>
      <c r="M3421">
        <f>IF($A3421="","",IF(AND(ISNUMBER(MATCH(C3421,lst_FT_sci_excl,0)),D3421=""),"MISSING FT CODE",IF(AND(NOT(ISNUMBER(MATCH(C3421,lst_FT_sci_excl,0))),D3421&lt;&gt;""),"CODE NOT ALLOWED FOR THIS DECISION","")))</f>
        <v/>
      </c>
    </row>
    <row r="3422">
      <c r="A3422">
        <f>IF(OR(records_master!$A3422="",ISNUMBER(MATCH(records_master!$M3422,lst_dedup_duplicate,0))),"",records_master!$A3422)</f>
        <v/>
      </c>
      <c r="B3422">
        <f>IF($A3422="","",records_master!$E3422)</f>
        <v/>
      </c>
      <c r="M3422">
        <f>IF($A3422="","",IF(AND(ISNUMBER(MATCH(C3422,lst_FT_sci_excl,0)),D3422=""),"MISSING FT CODE",IF(AND(NOT(ISNUMBER(MATCH(C3422,lst_FT_sci_excl,0))),D3422&lt;&gt;""),"CODE NOT ALLOWED FOR THIS DECISION","")))</f>
        <v/>
      </c>
    </row>
    <row r="3423">
      <c r="A3423">
        <f>IF(OR(records_master!$A3423="",ISNUMBER(MATCH(records_master!$M3423,lst_dedup_duplicate,0))),"",records_master!$A3423)</f>
        <v/>
      </c>
      <c r="B3423">
        <f>IF($A3423="","",records_master!$E3423)</f>
        <v/>
      </c>
      <c r="M3423">
        <f>IF($A3423="","",IF(AND(ISNUMBER(MATCH(C3423,lst_FT_sci_excl,0)),D3423=""),"MISSING FT CODE",IF(AND(NOT(ISNUMBER(MATCH(C3423,lst_FT_sci_excl,0))),D3423&lt;&gt;""),"CODE NOT ALLOWED FOR THIS DECISION","")))</f>
        <v/>
      </c>
    </row>
    <row r="3424">
      <c r="A3424">
        <f>IF(OR(records_master!$A3424="",ISNUMBER(MATCH(records_master!$M3424,lst_dedup_duplicate,0))),"",records_master!$A3424)</f>
        <v/>
      </c>
      <c r="B3424">
        <f>IF($A3424="","",records_master!$E3424)</f>
        <v/>
      </c>
      <c r="M3424">
        <f>IF($A3424="","",IF(AND(ISNUMBER(MATCH(C3424,lst_FT_sci_excl,0)),D3424=""),"MISSING FT CODE",IF(AND(NOT(ISNUMBER(MATCH(C3424,lst_FT_sci_excl,0))),D3424&lt;&gt;""),"CODE NOT ALLOWED FOR THIS DECISION","")))</f>
        <v/>
      </c>
    </row>
    <row r="3425">
      <c r="A3425">
        <f>IF(OR(records_master!$A3425="",ISNUMBER(MATCH(records_master!$M3425,lst_dedup_duplicate,0))),"",records_master!$A3425)</f>
        <v/>
      </c>
      <c r="B3425">
        <f>IF($A3425="","",records_master!$E3425)</f>
        <v/>
      </c>
      <c r="M3425">
        <f>IF($A3425="","",IF(AND(ISNUMBER(MATCH(C3425,lst_FT_sci_excl,0)),D3425=""),"MISSING FT CODE",IF(AND(NOT(ISNUMBER(MATCH(C3425,lst_FT_sci_excl,0))),D3425&lt;&gt;""),"CODE NOT ALLOWED FOR THIS DECISION","")))</f>
        <v/>
      </c>
    </row>
    <row r="3426">
      <c r="A3426">
        <f>IF(OR(records_master!$A3426="",ISNUMBER(MATCH(records_master!$M3426,lst_dedup_duplicate,0))),"",records_master!$A3426)</f>
        <v/>
      </c>
      <c r="B3426">
        <f>IF($A3426="","",records_master!$E3426)</f>
        <v/>
      </c>
      <c r="M3426">
        <f>IF($A3426="","",IF(AND(ISNUMBER(MATCH(C3426,lst_FT_sci_excl,0)),D3426=""),"MISSING FT CODE",IF(AND(NOT(ISNUMBER(MATCH(C3426,lst_FT_sci_excl,0))),D3426&lt;&gt;""),"CODE NOT ALLOWED FOR THIS DECISION","")))</f>
        <v/>
      </c>
    </row>
    <row r="3427">
      <c r="A3427">
        <f>IF(OR(records_master!$A3427="",ISNUMBER(MATCH(records_master!$M3427,lst_dedup_duplicate,0))),"",records_master!$A3427)</f>
        <v/>
      </c>
      <c r="B3427">
        <f>IF($A3427="","",records_master!$E3427)</f>
        <v/>
      </c>
      <c r="M3427">
        <f>IF($A3427="","",IF(AND(ISNUMBER(MATCH(C3427,lst_FT_sci_excl,0)),D3427=""),"MISSING FT CODE",IF(AND(NOT(ISNUMBER(MATCH(C3427,lst_FT_sci_excl,0))),D3427&lt;&gt;""),"CODE NOT ALLOWED FOR THIS DECISION","")))</f>
        <v/>
      </c>
    </row>
    <row r="3428">
      <c r="A3428">
        <f>IF(OR(records_master!$A3428="",ISNUMBER(MATCH(records_master!$M3428,lst_dedup_duplicate,0))),"",records_master!$A3428)</f>
        <v/>
      </c>
      <c r="B3428">
        <f>IF($A3428="","",records_master!$E3428)</f>
        <v/>
      </c>
      <c r="M3428">
        <f>IF($A3428="","",IF(AND(ISNUMBER(MATCH(C3428,lst_FT_sci_excl,0)),D3428=""),"MISSING FT CODE",IF(AND(NOT(ISNUMBER(MATCH(C3428,lst_FT_sci_excl,0))),D3428&lt;&gt;""),"CODE NOT ALLOWED FOR THIS DECISION","")))</f>
        <v/>
      </c>
    </row>
    <row r="3429">
      <c r="A3429">
        <f>IF(OR(records_master!$A3429="",ISNUMBER(MATCH(records_master!$M3429,lst_dedup_duplicate,0))),"",records_master!$A3429)</f>
        <v/>
      </c>
      <c r="B3429">
        <f>IF($A3429="","",records_master!$E3429)</f>
        <v/>
      </c>
      <c r="M3429">
        <f>IF($A3429="","",IF(AND(ISNUMBER(MATCH(C3429,lst_FT_sci_excl,0)),D3429=""),"MISSING FT CODE",IF(AND(NOT(ISNUMBER(MATCH(C3429,lst_FT_sci_excl,0))),D3429&lt;&gt;""),"CODE NOT ALLOWED FOR THIS DECISION","")))</f>
        <v/>
      </c>
    </row>
    <row r="3430">
      <c r="A3430">
        <f>IF(OR(records_master!$A3430="",ISNUMBER(MATCH(records_master!$M3430,lst_dedup_duplicate,0))),"",records_master!$A3430)</f>
        <v/>
      </c>
      <c r="B3430">
        <f>IF($A3430="","",records_master!$E3430)</f>
        <v/>
      </c>
      <c r="M3430">
        <f>IF($A3430="","",IF(AND(ISNUMBER(MATCH(C3430,lst_FT_sci_excl,0)),D3430=""),"MISSING FT CODE",IF(AND(NOT(ISNUMBER(MATCH(C3430,lst_FT_sci_excl,0))),D3430&lt;&gt;""),"CODE NOT ALLOWED FOR THIS DECISION","")))</f>
        <v/>
      </c>
    </row>
    <row r="3431">
      <c r="A3431">
        <f>IF(OR(records_master!$A3431="",ISNUMBER(MATCH(records_master!$M3431,lst_dedup_duplicate,0))),"",records_master!$A3431)</f>
        <v/>
      </c>
      <c r="B3431">
        <f>IF($A3431="","",records_master!$E3431)</f>
        <v/>
      </c>
      <c r="M3431">
        <f>IF($A3431="","",IF(AND(ISNUMBER(MATCH(C3431,lst_FT_sci_excl,0)),D3431=""),"MISSING FT CODE",IF(AND(NOT(ISNUMBER(MATCH(C3431,lst_FT_sci_excl,0))),D3431&lt;&gt;""),"CODE NOT ALLOWED FOR THIS DECISION","")))</f>
        <v/>
      </c>
    </row>
    <row r="3432">
      <c r="A3432">
        <f>IF(OR(records_master!$A3432="",ISNUMBER(MATCH(records_master!$M3432,lst_dedup_duplicate,0))),"",records_master!$A3432)</f>
        <v/>
      </c>
      <c r="B3432">
        <f>IF($A3432="","",records_master!$E3432)</f>
        <v/>
      </c>
      <c r="M3432">
        <f>IF($A3432="","",IF(AND(ISNUMBER(MATCH(C3432,lst_FT_sci_excl,0)),D3432=""),"MISSING FT CODE",IF(AND(NOT(ISNUMBER(MATCH(C3432,lst_FT_sci_excl,0))),D3432&lt;&gt;""),"CODE NOT ALLOWED FOR THIS DECISION","")))</f>
        <v/>
      </c>
    </row>
    <row r="3433">
      <c r="A3433">
        <f>IF(OR(records_master!$A3433="",ISNUMBER(MATCH(records_master!$M3433,lst_dedup_duplicate,0))),"",records_master!$A3433)</f>
        <v/>
      </c>
      <c r="B3433">
        <f>IF($A3433="","",records_master!$E3433)</f>
        <v/>
      </c>
      <c r="M3433">
        <f>IF($A3433="","",IF(AND(ISNUMBER(MATCH(C3433,lst_FT_sci_excl,0)),D3433=""),"MISSING FT CODE",IF(AND(NOT(ISNUMBER(MATCH(C3433,lst_FT_sci_excl,0))),D3433&lt;&gt;""),"CODE NOT ALLOWED FOR THIS DECISION","")))</f>
        <v/>
      </c>
    </row>
    <row r="3434">
      <c r="A3434">
        <f>IF(OR(records_master!$A3434="",ISNUMBER(MATCH(records_master!$M3434,lst_dedup_duplicate,0))),"",records_master!$A3434)</f>
        <v/>
      </c>
      <c r="B3434">
        <f>IF($A3434="","",records_master!$E3434)</f>
        <v/>
      </c>
      <c r="M3434">
        <f>IF($A3434="","",IF(AND(ISNUMBER(MATCH(C3434,lst_FT_sci_excl,0)),D3434=""),"MISSING FT CODE",IF(AND(NOT(ISNUMBER(MATCH(C3434,lst_FT_sci_excl,0))),D3434&lt;&gt;""),"CODE NOT ALLOWED FOR THIS DECISION","")))</f>
        <v/>
      </c>
    </row>
    <row r="3435">
      <c r="A3435">
        <f>IF(OR(records_master!$A3435="",ISNUMBER(MATCH(records_master!$M3435,lst_dedup_duplicate,0))),"",records_master!$A3435)</f>
        <v/>
      </c>
      <c r="B3435">
        <f>IF($A3435="","",records_master!$E3435)</f>
        <v/>
      </c>
      <c r="M3435">
        <f>IF($A3435="","",IF(AND(ISNUMBER(MATCH(C3435,lst_FT_sci_excl,0)),D3435=""),"MISSING FT CODE",IF(AND(NOT(ISNUMBER(MATCH(C3435,lst_FT_sci_excl,0))),D3435&lt;&gt;""),"CODE NOT ALLOWED FOR THIS DECISION","")))</f>
        <v/>
      </c>
    </row>
    <row r="3436">
      <c r="A3436">
        <f>IF(OR(records_master!$A3436="",ISNUMBER(MATCH(records_master!$M3436,lst_dedup_duplicate,0))),"",records_master!$A3436)</f>
        <v/>
      </c>
      <c r="B3436">
        <f>IF($A3436="","",records_master!$E3436)</f>
        <v/>
      </c>
      <c r="M3436">
        <f>IF($A3436="","",IF(AND(ISNUMBER(MATCH(C3436,lst_FT_sci_excl,0)),D3436=""),"MISSING FT CODE",IF(AND(NOT(ISNUMBER(MATCH(C3436,lst_FT_sci_excl,0))),D3436&lt;&gt;""),"CODE NOT ALLOWED FOR THIS DECISION","")))</f>
        <v/>
      </c>
    </row>
    <row r="3437">
      <c r="A3437">
        <f>IF(OR(records_master!$A3437="",ISNUMBER(MATCH(records_master!$M3437,lst_dedup_duplicate,0))),"",records_master!$A3437)</f>
        <v/>
      </c>
      <c r="B3437">
        <f>IF($A3437="","",records_master!$E3437)</f>
        <v/>
      </c>
      <c r="M3437">
        <f>IF($A3437="","",IF(AND(ISNUMBER(MATCH(C3437,lst_FT_sci_excl,0)),D3437=""),"MISSING FT CODE",IF(AND(NOT(ISNUMBER(MATCH(C3437,lst_FT_sci_excl,0))),D3437&lt;&gt;""),"CODE NOT ALLOWED FOR THIS DECISION","")))</f>
        <v/>
      </c>
    </row>
    <row r="3438">
      <c r="A3438">
        <f>IF(OR(records_master!$A3438="",ISNUMBER(MATCH(records_master!$M3438,lst_dedup_duplicate,0))),"",records_master!$A3438)</f>
        <v/>
      </c>
      <c r="B3438">
        <f>IF($A3438="","",records_master!$E3438)</f>
        <v/>
      </c>
      <c r="M3438">
        <f>IF($A3438="","",IF(AND(ISNUMBER(MATCH(C3438,lst_FT_sci_excl,0)),D3438=""),"MISSING FT CODE",IF(AND(NOT(ISNUMBER(MATCH(C3438,lst_FT_sci_excl,0))),D3438&lt;&gt;""),"CODE NOT ALLOWED FOR THIS DECISION","")))</f>
        <v/>
      </c>
    </row>
    <row r="3439">
      <c r="A3439">
        <f>IF(OR(records_master!$A3439="",ISNUMBER(MATCH(records_master!$M3439,lst_dedup_duplicate,0))),"",records_master!$A3439)</f>
        <v/>
      </c>
      <c r="B3439">
        <f>IF($A3439="","",records_master!$E3439)</f>
        <v/>
      </c>
      <c r="M3439">
        <f>IF($A3439="","",IF(AND(ISNUMBER(MATCH(C3439,lst_FT_sci_excl,0)),D3439=""),"MISSING FT CODE",IF(AND(NOT(ISNUMBER(MATCH(C3439,lst_FT_sci_excl,0))),D3439&lt;&gt;""),"CODE NOT ALLOWED FOR THIS DECISION","")))</f>
        <v/>
      </c>
    </row>
    <row r="3440">
      <c r="A3440">
        <f>IF(OR(records_master!$A3440="",ISNUMBER(MATCH(records_master!$M3440,lst_dedup_duplicate,0))),"",records_master!$A3440)</f>
        <v/>
      </c>
      <c r="B3440">
        <f>IF($A3440="","",records_master!$E3440)</f>
        <v/>
      </c>
      <c r="M3440">
        <f>IF($A3440="","",IF(AND(ISNUMBER(MATCH(C3440,lst_FT_sci_excl,0)),D3440=""),"MISSING FT CODE",IF(AND(NOT(ISNUMBER(MATCH(C3440,lst_FT_sci_excl,0))),D3440&lt;&gt;""),"CODE NOT ALLOWED FOR THIS DECISION","")))</f>
        <v/>
      </c>
    </row>
    <row r="3441">
      <c r="A3441">
        <f>IF(OR(records_master!$A3441="",ISNUMBER(MATCH(records_master!$M3441,lst_dedup_duplicate,0))),"",records_master!$A3441)</f>
        <v/>
      </c>
      <c r="B3441">
        <f>IF($A3441="","",records_master!$E3441)</f>
        <v/>
      </c>
      <c r="M3441">
        <f>IF($A3441="","",IF(AND(ISNUMBER(MATCH(C3441,lst_FT_sci_excl,0)),D3441=""),"MISSING FT CODE",IF(AND(NOT(ISNUMBER(MATCH(C3441,lst_FT_sci_excl,0))),D3441&lt;&gt;""),"CODE NOT ALLOWED FOR THIS DECISION","")))</f>
        <v/>
      </c>
    </row>
    <row r="3442">
      <c r="A3442">
        <f>IF(OR(records_master!$A3442="",ISNUMBER(MATCH(records_master!$M3442,lst_dedup_duplicate,0))),"",records_master!$A3442)</f>
        <v/>
      </c>
      <c r="B3442">
        <f>IF($A3442="","",records_master!$E3442)</f>
        <v/>
      </c>
      <c r="M3442">
        <f>IF($A3442="","",IF(AND(ISNUMBER(MATCH(C3442,lst_FT_sci_excl,0)),D3442=""),"MISSING FT CODE",IF(AND(NOT(ISNUMBER(MATCH(C3442,lst_FT_sci_excl,0))),D3442&lt;&gt;""),"CODE NOT ALLOWED FOR THIS DECISION","")))</f>
        <v/>
      </c>
    </row>
    <row r="3443">
      <c r="A3443">
        <f>IF(OR(records_master!$A3443="",ISNUMBER(MATCH(records_master!$M3443,lst_dedup_duplicate,0))),"",records_master!$A3443)</f>
        <v/>
      </c>
      <c r="B3443">
        <f>IF($A3443="","",records_master!$E3443)</f>
        <v/>
      </c>
      <c r="M3443">
        <f>IF($A3443="","",IF(AND(ISNUMBER(MATCH(C3443,lst_FT_sci_excl,0)),D3443=""),"MISSING FT CODE",IF(AND(NOT(ISNUMBER(MATCH(C3443,lst_FT_sci_excl,0))),D3443&lt;&gt;""),"CODE NOT ALLOWED FOR THIS DECISION","")))</f>
        <v/>
      </c>
    </row>
    <row r="3444">
      <c r="A3444">
        <f>IF(OR(records_master!$A3444="",ISNUMBER(MATCH(records_master!$M3444,lst_dedup_duplicate,0))),"",records_master!$A3444)</f>
        <v/>
      </c>
      <c r="B3444">
        <f>IF($A3444="","",records_master!$E3444)</f>
        <v/>
      </c>
      <c r="M3444">
        <f>IF($A3444="","",IF(AND(ISNUMBER(MATCH(C3444,lst_FT_sci_excl,0)),D3444=""),"MISSING FT CODE",IF(AND(NOT(ISNUMBER(MATCH(C3444,lst_FT_sci_excl,0))),D3444&lt;&gt;""),"CODE NOT ALLOWED FOR THIS DECISION","")))</f>
        <v/>
      </c>
    </row>
    <row r="3445">
      <c r="A3445">
        <f>IF(OR(records_master!$A3445="",ISNUMBER(MATCH(records_master!$M3445,lst_dedup_duplicate,0))),"",records_master!$A3445)</f>
        <v/>
      </c>
      <c r="B3445">
        <f>IF($A3445="","",records_master!$E3445)</f>
        <v/>
      </c>
      <c r="M3445">
        <f>IF($A3445="","",IF(AND(ISNUMBER(MATCH(C3445,lst_FT_sci_excl,0)),D3445=""),"MISSING FT CODE",IF(AND(NOT(ISNUMBER(MATCH(C3445,lst_FT_sci_excl,0))),D3445&lt;&gt;""),"CODE NOT ALLOWED FOR THIS DECISION","")))</f>
        <v/>
      </c>
    </row>
    <row r="3446">
      <c r="A3446">
        <f>IF(OR(records_master!$A3446="",ISNUMBER(MATCH(records_master!$M3446,lst_dedup_duplicate,0))),"",records_master!$A3446)</f>
        <v/>
      </c>
      <c r="B3446">
        <f>IF($A3446="","",records_master!$E3446)</f>
        <v/>
      </c>
      <c r="M3446">
        <f>IF($A3446="","",IF(AND(ISNUMBER(MATCH(C3446,lst_FT_sci_excl,0)),D3446=""),"MISSING FT CODE",IF(AND(NOT(ISNUMBER(MATCH(C3446,lst_FT_sci_excl,0))),D3446&lt;&gt;""),"CODE NOT ALLOWED FOR THIS DECISION","")))</f>
        <v/>
      </c>
    </row>
    <row r="3447">
      <c r="A3447">
        <f>IF(OR(records_master!$A3447="",ISNUMBER(MATCH(records_master!$M3447,lst_dedup_duplicate,0))),"",records_master!$A3447)</f>
        <v/>
      </c>
      <c r="B3447">
        <f>IF($A3447="","",records_master!$E3447)</f>
        <v/>
      </c>
      <c r="M3447">
        <f>IF($A3447="","",IF(AND(ISNUMBER(MATCH(C3447,lst_FT_sci_excl,0)),D3447=""),"MISSING FT CODE",IF(AND(NOT(ISNUMBER(MATCH(C3447,lst_FT_sci_excl,0))),D3447&lt;&gt;""),"CODE NOT ALLOWED FOR THIS DECISION","")))</f>
        <v/>
      </c>
    </row>
    <row r="3448">
      <c r="A3448">
        <f>IF(OR(records_master!$A3448="",ISNUMBER(MATCH(records_master!$M3448,lst_dedup_duplicate,0))),"",records_master!$A3448)</f>
        <v/>
      </c>
      <c r="B3448">
        <f>IF($A3448="","",records_master!$E3448)</f>
        <v/>
      </c>
      <c r="M3448">
        <f>IF($A3448="","",IF(AND(ISNUMBER(MATCH(C3448,lst_FT_sci_excl,0)),D3448=""),"MISSING FT CODE",IF(AND(NOT(ISNUMBER(MATCH(C3448,lst_FT_sci_excl,0))),D3448&lt;&gt;""),"CODE NOT ALLOWED FOR THIS DECISION","")))</f>
        <v/>
      </c>
    </row>
    <row r="3449">
      <c r="A3449">
        <f>IF(OR(records_master!$A3449="",ISNUMBER(MATCH(records_master!$M3449,lst_dedup_duplicate,0))),"",records_master!$A3449)</f>
        <v/>
      </c>
      <c r="B3449">
        <f>IF($A3449="","",records_master!$E3449)</f>
        <v/>
      </c>
      <c r="M3449">
        <f>IF($A3449="","",IF(AND(ISNUMBER(MATCH(C3449,lst_FT_sci_excl,0)),D3449=""),"MISSING FT CODE",IF(AND(NOT(ISNUMBER(MATCH(C3449,lst_FT_sci_excl,0))),D3449&lt;&gt;""),"CODE NOT ALLOWED FOR THIS DECISION","")))</f>
        <v/>
      </c>
    </row>
    <row r="3450">
      <c r="A3450">
        <f>IF(OR(records_master!$A3450="",ISNUMBER(MATCH(records_master!$M3450,lst_dedup_duplicate,0))),"",records_master!$A3450)</f>
        <v/>
      </c>
      <c r="B3450">
        <f>IF($A3450="","",records_master!$E3450)</f>
        <v/>
      </c>
      <c r="M3450">
        <f>IF($A3450="","",IF(AND(ISNUMBER(MATCH(C3450,lst_FT_sci_excl,0)),D3450=""),"MISSING FT CODE",IF(AND(NOT(ISNUMBER(MATCH(C3450,lst_FT_sci_excl,0))),D3450&lt;&gt;""),"CODE NOT ALLOWED FOR THIS DECISION","")))</f>
        <v/>
      </c>
    </row>
    <row r="3451">
      <c r="A3451">
        <f>IF(OR(records_master!$A3451="",ISNUMBER(MATCH(records_master!$M3451,lst_dedup_duplicate,0))),"",records_master!$A3451)</f>
        <v/>
      </c>
      <c r="B3451">
        <f>IF($A3451="","",records_master!$E3451)</f>
        <v/>
      </c>
      <c r="M3451">
        <f>IF($A3451="","",IF(AND(ISNUMBER(MATCH(C3451,lst_FT_sci_excl,0)),D3451=""),"MISSING FT CODE",IF(AND(NOT(ISNUMBER(MATCH(C3451,lst_FT_sci_excl,0))),D3451&lt;&gt;""),"CODE NOT ALLOWED FOR THIS DECISION","")))</f>
        <v/>
      </c>
    </row>
    <row r="3452">
      <c r="A3452">
        <f>IF(OR(records_master!$A3452="",ISNUMBER(MATCH(records_master!$M3452,lst_dedup_duplicate,0))),"",records_master!$A3452)</f>
        <v/>
      </c>
      <c r="B3452">
        <f>IF($A3452="","",records_master!$E3452)</f>
        <v/>
      </c>
      <c r="M3452">
        <f>IF($A3452="","",IF(AND(ISNUMBER(MATCH(C3452,lst_FT_sci_excl,0)),D3452=""),"MISSING FT CODE",IF(AND(NOT(ISNUMBER(MATCH(C3452,lst_FT_sci_excl,0))),D3452&lt;&gt;""),"CODE NOT ALLOWED FOR THIS DECISION","")))</f>
        <v/>
      </c>
    </row>
    <row r="3453">
      <c r="A3453">
        <f>IF(OR(records_master!$A3453="",ISNUMBER(MATCH(records_master!$M3453,lst_dedup_duplicate,0))),"",records_master!$A3453)</f>
        <v/>
      </c>
      <c r="B3453">
        <f>IF($A3453="","",records_master!$E3453)</f>
        <v/>
      </c>
      <c r="M3453">
        <f>IF($A3453="","",IF(AND(ISNUMBER(MATCH(C3453,lst_FT_sci_excl,0)),D3453=""),"MISSING FT CODE",IF(AND(NOT(ISNUMBER(MATCH(C3453,lst_FT_sci_excl,0))),D3453&lt;&gt;""),"CODE NOT ALLOWED FOR THIS DECISION","")))</f>
        <v/>
      </c>
    </row>
    <row r="3454">
      <c r="A3454">
        <f>IF(OR(records_master!$A3454="",ISNUMBER(MATCH(records_master!$M3454,lst_dedup_duplicate,0))),"",records_master!$A3454)</f>
        <v/>
      </c>
      <c r="B3454">
        <f>IF($A3454="","",records_master!$E3454)</f>
        <v/>
      </c>
      <c r="M3454">
        <f>IF($A3454="","",IF(AND(ISNUMBER(MATCH(C3454,lst_FT_sci_excl,0)),D3454=""),"MISSING FT CODE",IF(AND(NOT(ISNUMBER(MATCH(C3454,lst_FT_sci_excl,0))),D3454&lt;&gt;""),"CODE NOT ALLOWED FOR THIS DECISION","")))</f>
        <v/>
      </c>
    </row>
    <row r="3455">
      <c r="A3455">
        <f>IF(OR(records_master!$A3455="",ISNUMBER(MATCH(records_master!$M3455,lst_dedup_duplicate,0))),"",records_master!$A3455)</f>
        <v/>
      </c>
      <c r="B3455">
        <f>IF($A3455="","",records_master!$E3455)</f>
        <v/>
      </c>
      <c r="M3455">
        <f>IF($A3455="","",IF(AND(ISNUMBER(MATCH(C3455,lst_FT_sci_excl,0)),D3455=""),"MISSING FT CODE",IF(AND(NOT(ISNUMBER(MATCH(C3455,lst_FT_sci_excl,0))),D3455&lt;&gt;""),"CODE NOT ALLOWED FOR THIS DECISION","")))</f>
        <v/>
      </c>
    </row>
    <row r="3456">
      <c r="A3456">
        <f>IF(OR(records_master!$A3456="",ISNUMBER(MATCH(records_master!$M3456,lst_dedup_duplicate,0))),"",records_master!$A3456)</f>
        <v/>
      </c>
      <c r="B3456">
        <f>IF($A3456="","",records_master!$E3456)</f>
        <v/>
      </c>
      <c r="M3456">
        <f>IF($A3456="","",IF(AND(ISNUMBER(MATCH(C3456,lst_FT_sci_excl,0)),D3456=""),"MISSING FT CODE",IF(AND(NOT(ISNUMBER(MATCH(C3456,lst_FT_sci_excl,0))),D3456&lt;&gt;""),"CODE NOT ALLOWED FOR THIS DECISION","")))</f>
        <v/>
      </c>
    </row>
    <row r="3457">
      <c r="A3457">
        <f>IF(OR(records_master!$A3457="",ISNUMBER(MATCH(records_master!$M3457,lst_dedup_duplicate,0))),"",records_master!$A3457)</f>
        <v/>
      </c>
      <c r="B3457">
        <f>IF($A3457="","",records_master!$E3457)</f>
        <v/>
      </c>
      <c r="M3457">
        <f>IF($A3457="","",IF(AND(ISNUMBER(MATCH(C3457,lst_FT_sci_excl,0)),D3457=""),"MISSING FT CODE",IF(AND(NOT(ISNUMBER(MATCH(C3457,lst_FT_sci_excl,0))),D3457&lt;&gt;""),"CODE NOT ALLOWED FOR THIS DECISION","")))</f>
        <v/>
      </c>
    </row>
    <row r="3458">
      <c r="A3458">
        <f>IF(OR(records_master!$A3458="",ISNUMBER(MATCH(records_master!$M3458,lst_dedup_duplicate,0))),"",records_master!$A3458)</f>
        <v/>
      </c>
      <c r="B3458">
        <f>IF($A3458="","",records_master!$E3458)</f>
        <v/>
      </c>
      <c r="M3458">
        <f>IF($A3458="","",IF(AND(ISNUMBER(MATCH(C3458,lst_FT_sci_excl,0)),D3458=""),"MISSING FT CODE",IF(AND(NOT(ISNUMBER(MATCH(C3458,lst_FT_sci_excl,0))),D3458&lt;&gt;""),"CODE NOT ALLOWED FOR THIS DECISION","")))</f>
        <v/>
      </c>
    </row>
    <row r="3459">
      <c r="A3459">
        <f>IF(OR(records_master!$A3459="",ISNUMBER(MATCH(records_master!$M3459,lst_dedup_duplicate,0))),"",records_master!$A3459)</f>
        <v/>
      </c>
      <c r="B3459">
        <f>IF($A3459="","",records_master!$E3459)</f>
        <v/>
      </c>
      <c r="M3459">
        <f>IF($A3459="","",IF(AND(ISNUMBER(MATCH(C3459,lst_FT_sci_excl,0)),D3459=""),"MISSING FT CODE",IF(AND(NOT(ISNUMBER(MATCH(C3459,lst_FT_sci_excl,0))),D3459&lt;&gt;""),"CODE NOT ALLOWED FOR THIS DECISION","")))</f>
        <v/>
      </c>
    </row>
    <row r="3460">
      <c r="A3460">
        <f>IF(OR(records_master!$A3460="",ISNUMBER(MATCH(records_master!$M3460,lst_dedup_duplicate,0))),"",records_master!$A3460)</f>
        <v/>
      </c>
      <c r="B3460">
        <f>IF($A3460="","",records_master!$E3460)</f>
        <v/>
      </c>
      <c r="M3460">
        <f>IF($A3460="","",IF(AND(ISNUMBER(MATCH(C3460,lst_FT_sci_excl,0)),D3460=""),"MISSING FT CODE",IF(AND(NOT(ISNUMBER(MATCH(C3460,lst_FT_sci_excl,0))),D3460&lt;&gt;""),"CODE NOT ALLOWED FOR THIS DECISION","")))</f>
        <v/>
      </c>
    </row>
    <row r="3461">
      <c r="A3461">
        <f>IF(OR(records_master!$A3461="",ISNUMBER(MATCH(records_master!$M3461,lst_dedup_duplicate,0))),"",records_master!$A3461)</f>
        <v/>
      </c>
      <c r="B3461">
        <f>IF($A3461="","",records_master!$E3461)</f>
        <v/>
      </c>
      <c r="M3461">
        <f>IF($A3461="","",IF(AND(ISNUMBER(MATCH(C3461,lst_FT_sci_excl,0)),D3461=""),"MISSING FT CODE",IF(AND(NOT(ISNUMBER(MATCH(C3461,lst_FT_sci_excl,0))),D3461&lt;&gt;""),"CODE NOT ALLOWED FOR THIS DECISION","")))</f>
        <v/>
      </c>
    </row>
    <row r="3462">
      <c r="A3462">
        <f>IF(OR(records_master!$A3462="",ISNUMBER(MATCH(records_master!$M3462,lst_dedup_duplicate,0))),"",records_master!$A3462)</f>
        <v/>
      </c>
      <c r="B3462">
        <f>IF($A3462="","",records_master!$E3462)</f>
        <v/>
      </c>
      <c r="M3462">
        <f>IF($A3462="","",IF(AND(ISNUMBER(MATCH(C3462,lst_FT_sci_excl,0)),D3462=""),"MISSING FT CODE",IF(AND(NOT(ISNUMBER(MATCH(C3462,lst_FT_sci_excl,0))),D3462&lt;&gt;""),"CODE NOT ALLOWED FOR THIS DECISION","")))</f>
        <v/>
      </c>
    </row>
    <row r="3463">
      <c r="A3463">
        <f>IF(OR(records_master!$A3463="",ISNUMBER(MATCH(records_master!$M3463,lst_dedup_duplicate,0))),"",records_master!$A3463)</f>
        <v/>
      </c>
      <c r="B3463">
        <f>IF($A3463="","",records_master!$E3463)</f>
        <v/>
      </c>
      <c r="M3463">
        <f>IF($A3463="","",IF(AND(ISNUMBER(MATCH(C3463,lst_FT_sci_excl,0)),D3463=""),"MISSING FT CODE",IF(AND(NOT(ISNUMBER(MATCH(C3463,lst_FT_sci_excl,0))),D3463&lt;&gt;""),"CODE NOT ALLOWED FOR THIS DECISION","")))</f>
        <v/>
      </c>
    </row>
    <row r="3464">
      <c r="A3464">
        <f>IF(OR(records_master!$A3464="",ISNUMBER(MATCH(records_master!$M3464,lst_dedup_duplicate,0))),"",records_master!$A3464)</f>
        <v/>
      </c>
      <c r="B3464">
        <f>IF($A3464="","",records_master!$E3464)</f>
        <v/>
      </c>
      <c r="M3464">
        <f>IF($A3464="","",IF(AND(ISNUMBER(MATCH(C3464,lst_FT_sci_excl,0)),D3464=""),"MISSING FT CODE",IF(AND(NOT(ISNUMBER(MATCH(C3464,lst_FT_sci_excl,0))),D3464&lt;&gt;""),"CODE NOT ALLOWED FOR THIS DECISION","")))</f>
        <v/>
      </c>
    </row>
    <row r="3465">
      <c r="A3465">
        <f>IF(OR(records_master!$A3465="",ISNUMBER(MATCH(records_master!$M3465,lst_dedup_duplicate,0))),"",records_master!$A3465)</f>
        <v/>
      </c>
      <c r="B3465">
        <f>IF($A3465="","",records_master!$E3465)</f>
        <v/>
      </c>
      <c r="M3465">
        <f>IF($A3465="","",IF(AND(ISNUMBER(MATCH(C3465,lst_FT_sci_excl,0)),D3465=""),"MISSING FT CODE",IF(AND(NOT(ISNUMBER(MATCH(C3465,lst_FT_sci_excl,0))),D3465&lt;&gt;""),"CODE NOT ALLOWED FOR THIS DECISION","")))</f>
        <v/>
      </c>
    </row>
    <row r="3466">
      <c r="A3466">
        <f>IF(OR(records_master!$A3466="",ISNUMBER(MATCH(records_master!$M3466,lst_dedup_duplicate,0))),"",records_master!$A3466)</f>
        <v/>
      </c>
      <c r="B3466">
        <f>IF($A3466="","",records_master!$E3466)</f>
        <v/>
      </c>
      <c r="M3466">
        <f>IF($A3466="","",IF(AND(ISNUMBER(MATCH(C3466,lst_FT_sci_excl,0)),D3466=""),"MISSING FT CODE",IF(AND(NOT(ISNUMBER(MATCH(C3466,lst_FT_sci_excl,0))),D3466&lt;&gt;""),"CODE NOT ALLOWED FOR THIS DECISION","")))</f>
        <v/>
      </c>
    </row>
    <row r="3467">
      <c r="A3467">
        <f>IF(OR(records_master!$A3467="",ISNUMBER(MATCH(records_master!$M3467,lst_dedup_duplicate,0))),"",records_master!$A3467)</f>
        <v/>
      </c>
      <c r="B3467">
        <f>IF($A3467="","",records_master!$E3467)</f>
        <v/>
      </c>
      <c r="M3467">
        <f>IF($A3467="","",IF(AND(ISNUMBER(MATCH(C3467,lst_FT_sci_excl,0)),D3467=""),"MISSING FT CODE",IF(AND(NOT(ISNUMBER(MATCH(C3467,lst_FT_sci_excl,0))),D3467&lt;&gt;""),"CODE NOT ALLOWED FOR THIS DECISION","")))</f>
        <v/>
      </c>
    </row>
    <row r="3468">
      <c r="A3468">
        <f>IF(OR(records_master!$A3468="",ISNUMBER(MATCH(records_master!$M3468,lst_dedup_duplicate,0))),"",records_master!$A3468)</f>
        <v/>
      </c>
      <c r="B3468">
        <f>IF($A3468="","",records_master!$E3468)</f>
        <v/>
      </c>
      <c r="M3468">
        <f>IF($A3468="","",IF(AND(ISNUMBER(MATCH(C3468,lst_FT_sci_excl,0)),D3468=""),"MISSING FT CODE",IF(AND(NOT(ISNUMBER(MATCH(C3468,lst_FT_sci_excl,0))),D3468&lt;&gt;""),"CODE NOT ALLOWED FOR THIS DECISION","")))</f>
        <v/>
      </c>
    </row>
    <row r="3469">
      <c r="A3469">
        <f>IF(OR(records_master!$A3469="",ISNUMBER(MATCH(records_master!$M3469,lst_dedup_duplicate,0))),"",records_master!$A3469)</f>
        <v/>
      </c>
      <c r="B3469">
        <f>IF($A3469="","",records_master!$E3469)</f>
        <v/>
      </c>
      <c r="M3469">
        <f>IF($A3469="","",IF(AND(ISNUMBER(MATCH(C3469,lst_FT_sci_excl,0)),D3469=""),"MISSING FT CODE",IF(AND(NOT(ISNUMBER(MATCH(C3469,lst_FT_sci_excl,0))),D3469&lt;&gt;""),"CODE NOT ALLOWED FOR THIS DECISION","")))</f>
        <v/>
      </c>
    </row>
    <row r="3470">
      <c r="A3470">
        <f>IF(OR(records_master!$A3470="",ISNUMBER(MATCH(records_master!$M3470,lst_dedup_duplicate,0))),"",records_master!$A3470)</f>
        <v/>
      </c>
      <c r="B3470">
        <f>IF($A3470="","",records_master!$E3470)</f>
        <v/>
      </c>
      <c r="M3470">
        <f>IF($A3470="","",IF(AND(ISNUMBER(MATCH(C3470,lst_FT_sci_excl,0)),D3470=""),"MISSING FT CODE",IF(AND(NOT(ISNUMBER(MATCH(C3470,lst_FT_sci_excl,0))),D3470&lt;&gt;""),"CODE NOT ALLOWED FOR THIS DECISION","")))</f>
        <v/>
      </c>
    </row>
    <row r="3471">
      <c r="A3471">
        <f>IF(OR(records_master!$A3471="",ISNUMBER(MATCH(records_master!$M3471,lst_dedup_duplicate,0))),"",records_master!$A3471)</f>
        <v/>
      </c>
      <c r="B3471">
        <f>IF($A3471="","",records_master!$E3471)</f>
        <v/>
      </c>
      <c r="M3471">
        <f>IF($A3471="","",IF(AND(ISNUMBER(MATCH(C3471,lst_FT_sci_excl,0)),D3471=""),"MISSING FT CODE",IF(AND(NOT(ISNUMBER(MATCH(C3471,lst_FT_sci_excl,0))),D3471&lt;&gt;""),"CODE NOT ALLOWED FOR THIS DECISION","")))</f>
        <v/>
      </c>
    </row>
    <row r="3472">
      <c r="A3472">
        <f>IF(OR(records_master!$A3472="",ISNUMBER(MATCH(records_master!$M3472,lst_dedup_duplicate,0))),"",records_master!$A3472)</f>
        <v/>
      </c>
      <c r="B3472">
        <f>IF($A3472="","",records_master!$E3472)</f>
        <v/>
      </c>
      <c r="M3472">
        <f>IF($A3472="","",IF(AND(ISNUMBER(MATCH(C3472,lst_FT_sci_excl,0)),D3472=""),"MISSING FT CODE",IF(AND(NOT(ISNUMBER(MATCH(C3472,lst_FT_sci_excl,0))),D3472&lt;&gt;""),"CODE NOT ALLOWED FOR THIS DECISION","")))</f>
        <v/>
      </c>
    </row>
    <row r="3473">
      <c r="A3473">
        <f>IF(OR(records_master!$A3473="",ISNUMBER(MATCH(records_master!$M3473,lst_dedup_duplicate,0))),"",records_master!$A3473)</f>
        <v/>
      </c>
      <c r="B3473">
        <f>IF($A3473="","",records_master!$E3473)</f>
        <v/>
      </c>
      <c r="M3473">
        <f>IF($A3473="","",IF(AND(ISNUMBER(MATCH(C3473,lst_FT_sci_excl,0)),D3473=""),"MISSING FT CODE",IF(AND(NOT(ISNUMBER(MATCH(C3473,lst_FT_sci_excl,0))),D3473&lt;&gt;""),"CODE NOT ALLOWED FOR THIS DECISION","")))</f>
        <v/>
      </c>
    </row>
    <row r="3474">
      <c r="A3474">
        <f>IF(OR(records_master!$A3474="",ISNUMBER(MATCH(records_master!$M3474,lst_dedup_duplicate,0))),"",records_master!$A3474)</f>
        <v/>
      </c>
      <c r="B3474">
        <f>IF($A3474="","",records_master!$E3474)</f>
        <v/>
      </c>
      <c r="M3474">
        <f>IF($A3474="","",IF(AND(ISNUMBER(MATCH(C3474,lst_FT_sci_excl,0)),D3474=""),"MISSING FT CODE",IF(AND(NOT(ISNUMBER(MATCH(C3474,lst_FT_sci_excl,0))),D3474&lt;&gt;""),"CODE NOT ALLOWED FOR THIS DECISION","")))</f>
        <v/>
      </c>
    </row>
    <row r="3475">
      <c r="A3475">
        <f>IF(OR(records_master!$A3475="",ISNUMBER(MATCH(records_master!$M3475,lst_dedup_duplicate,0))),"",records_master!$A3475)</f>
        <v/>
      </c>
      <c r="B3475">
        <f>IF($A3475="","",records_master!$E3475)</f>
        <v/>
      </c>
      <c r="M3475">
        <f>IF($A3475="","",IF(AND(ISNUMBER(MATCH(C3475,lst_FT_sci_excl,0)),D3475=""),"MISSING FT CODE",IF(AND(NOT(ISNUMBER(MATCH(C3475,lst_FT_sci_excl,0))),D3475&lt;&gt;""),"CODE NOT ALLOWED FOR THIS DECISION","")))</f>
        <v/>
      </c>
    </row>
    <row r="3476">
      <c r="A3476">
        <f>IF(OR(records_master!$A3476="",ISNUMBER(MATCH(records_master!$M3476,lst_dedup_duplicate,0))),"",records_master!$A3476)</f>
        <v/>
      </c>
      <c r="B3476">
        <f>IF($A3476="","",records_master!$E3476)</f>
        <v/>
      </c>
      <c r="M3476">
        <f>IF($A3476="","",IF(AND(ISNUMBER(MATCH(C3476,lst_FT_sci_excl,0)),D3476=""),"MISSING FT CODE",IF(AND(NOT(ISNUMBER(MATCH(C3476,lst_FT_sci_excl,0))),D3476&lt;&gt;""),"CODE NOT ALLOWED FOR THIS DECISION","")))</f>
        <v/>
      </c>
    </row>
    <row r="3477">
      <c r="A3477">
        <f>IF(OR(records_master!$A3477="",ISNUMBER(MATCH(records_master!$M3477,lst_dedup_duplicate,0))),"",records_master!$A3477)</f>
        <v/>
      </c>
      <c r="B3477">
        <f>IF($A3477="","",records_master!$E3477)</f>
        <v/>
      </c>
      <c r="M3477">
        <f>IF($A3477="","",IF(AND(ISNUMBER(MATCH(C3477,lst_FT_sci_excl,0)),D3477=""),"MISSING FT CODE",IF(AND(NOT(ISNUMBER(MATCH(C3477,lst_FT_sci_excl,0))),D3477&lt;&gt;""),"CODE NOT ALLOWED FOR THIS DECISION","")))</f>
        <v/>
      </c>
    </row>
    <row r="3478">
      <c r="A3478">
        <f>IF(OR(records_master!$A3478="",ISNUMBER(MATCH(records_master!$M3478,lst_dedup_duplicate,0))),"",records_master!$A3478)</f>
        <v/>
      </c>
      <c r="B3478">
        <f>IF($A3478="","",records_master!$E3478)</f>
        <v/>
      </c>
      <c r="M3478">
        <f>IF($A3478="","",IF(AND(ISNUMBER(MATCH(C3478,lst_FT_sci_excl,0)),D3478=""),"MISSING FT CODE",IF(AND(NOT(ISNUMBER(MATCH(C3478,lst_FT_sci_excl,0))),D3478&lt;&gt;""),"CODE NOT ALLOWED FOR THIS DECISION","")))</f>
        <v/>
      </c>
    </row>
    <row r="3479">
      <c r="A3479">
        <f>IF(OR(records_master!$A3479="",ISNUMBER(MATCH(records_master!$M3479,lst_dedup_duplicate,0))),"",records_master!$A3479)</f>
        <v/>
      </c>
      <c r="B3479">
        <f>IF($A3479="","",records_master!$E3479)</f>
        <v/>
      </c>
      <c r="M3479">
        <f>IF($A3479="","",IF(AND(ISNUMBER(MATCH(C3479,lst_FT_sci_excl,0)),D3479=""),"MISSING FT CODE",IF(AND(NOT(ISNUMBER(MATCH(C3479,lst_FT_sci_excl,0))),D3479&lt;&gt;""),"CODE NOT ALLOWED FOR THIS DECISION","")))</f>
        <v/>
      </c>
    </row>
    <row r="3480">
      <c r="A3480">
        <f>IF(OR(records_master!$A3480="",ISNUMBER(MATCH(records_master!$M3480,lst_dedup_duplicate,0))),"",records_master!$A3480)</f>
        <v/>
      </c>
      <c r="B3480">
        <f>IF($A3480="","",records_master!$E3480)</f>
        <v/>
      </c>
      <c r="M3480">
        <f>IF($A3480="","",IF(AND(ISNUMBER(MATCH(C3480,lst_FT_sci_excl,0)),D3480=""),"MISSING FT CODE",IF(AND(NOT(ISNUMBER(MATCH(C3480,lst_FT_sci_excl,0))),D3480&lt;&gt;""),"CODE NOT ALLOWED FOR THIS DECISION","")))</f>
        <v/>
      </c>
    </row>
    <row r="3481">
      <c r="A3481">
        <f>IF(OR(records_master!$A3481="",ISNUMBER(MATCH(records_master!$M3481,lst_dedup_duplicate,0))),"",records_master!$A3481)</f>
        <v/>
      </c>
      <c r="B3481">
        <f>IF($A3481="","",records_master!$E3481)</f>
        <v/>
      </c>
      <c r="M3481">
        <f>IF($A3481="","",IF(AND(ISNUMBER(MATCH(C3481,lst_FT_sci_excl,0)),D3481=""),"MISSING FT CODE",IF(AND(NOT(ISNUMBER(MATCH(C3481,lst_FT_sci_excl,0))),D3481&lt;&gt;""),"CODE NOT ALLOWED FOR THIS DECISION","")))</f>
        <v/>
      </c>
    </row>
    <row r="3482">
      <c r="A3482">
        <f>IF(OR(records_master!$A3482="",ISNUMBER(MATCH(records_master!$M3482,lst_dedup_duplicate,0))),"",records_master!$A3482)</f>
        <v/>
      </c>
      <c r="B3482">
        <f>IF($A3482="","",records_master!$E3482)</f>
        <v/>
      </c>
      <c r="M3482">
        <f>IF($A3482="","",IF(AND(ISNUMBER(MATCH(C3482,lst_FT_sci_excl,0)),D3482=""),"MISSING FT CODE",IF(AND(NOT(ISNUMBER(MATCH(C3482,lst_FT_sci_excl,0))),D3482&lt;&gt;""),"CODE NOT ALLOWED FOR THIS DECISION","")))</f>
        <v/>
      </c>
    </row>
    <row r="3483">
      <c r="A3483">
        <f>IF(OR(records_master!$A3483="",ISNUMBER(MATCH(records_master!$M3483,lst_dedup_duplicate,0))),"",records_master!$A3483)</f>
        <v/>
      </c>
      <c r="B3483">
        <f>IF($A3483="","",records_master!$E3483)</f>
        <v/>
      </c>
      <c r="M3483">
        <f>IF($A3483="","",IF(AND(ISNUMBER(MATCH(C3483,lst_FT_sci_excl,0)),D3483=""),"MISSING FT CODE",IF(AND(NOT(ISNUMBER(MATCH(C3483,lst_FT_sci_excl,0))),D3483&lt;&gt;""),"CODE NOT ALLOWED FOR THIS DECISION","")))</f>
        <v/>
      </c>
    </row>
    <row r="3484">
      <c r="A3484">
        <f>IF(OR(records_master!$A3484="",ISNUMBER(MATCH(records_master!$M3484,lst_dedup_duplicate,0))),"",records_master!$A3484)</f>
        <v/>
      </c>
      <c r="B3484">
        <f>IF($A3484="","",records_master!$E3484)</f>
        <v/>
      </c>
      <c r="M3484">
        <f>IF($A3484="","",IF(AND(ISNUMBER(MATCH(C3484,lst_FT_sci_excl,0)),D3484=""),"MISSING FT CODE",IF(AND(NOT(ISNUMBER(MATCH(C3484,lst_FT_sci_excl,0))),D3484&lt;&gt;""),"CODE NOT ALLOWED FOR THIS DECISION","")))</f>
        <v/>
      </c>
    </row>
    <row r="3485">
      <c r="A3485">
        <f>IF(OR(records_master!$A3485="",ISNUMBER(MATCH(records_master!$M3485,lst_dedup_duplicate,0))),"",records_master!$A3485)</f>
        <v/>
      </c>
      <c r="B3485">
        <f>IF($A3485="","",records_master!$E3485)</f>
        <v/>
      </c>
      <c r="M3485">
        <f>IF($A3485="","",IF(AND(ISNUMBER(MATCH(C3485,lst_FT_sci_excl,0)),D3485=""),"MISSING FT CODE",IF(AND(NOT(ISNUMBER(MATCH(C3485,lst_FT_sci_excl,0))),D3485&lt;&gt;""),"CODE NOT ALLOWED FOR THIS DECISION","")))</f>
        <v/>
      </c>
    </row>
    <row r="3486">
      <c r="A3486">
        <f>IF(OR(records_master!$A3486="",ISNUMBER(MATCH(records_master!$M3486,lst_dedup_duplicate,0))),"",records_master!$A3486)</f>
        <v/>
      </c>
      <c r="B3486">
        <f>IF($A3486="","",records_master!$E3486)</f>
        <v/>
      </c>
      <c r="M3486">
        <f>IF($A3486="","",IF(AND(ISNUMBER(MATCH(C3486,lst_FT_sci_excl,0)),D3486=""),"MISSING FT CODE",IF(AND(NOT(ISNUMBER(MATCH(C3486,lst_FT_sci_excl,0))),D3486&lt;&gt;""),"CODE NOT ALLOWED FOR THIS DECISION","")))</f>
        <v/>
      </c>
    </row>
    <row r="3487">
      <c r="A3487">
        <f>IF(OR(records_master!$A3487="",ISNUMBER(MATCH(records_master!$M3487,lst_dedup_duplicate,0))),"",records_master!$A3487)</f>
        <v/>
      </c>
      <c r="B3487">
        <f>IF($A3487="","",records_master!$E3487)</f>
        <v/>
      </c>
      <c r="M3487">
        <f>IF($A3487="","",IF(AND(ISNUMBER(MATCH(C3487,lst_FT_sci_excl,0)),D3487=""),"MISSING FT CODE",IF(AND(NOT(ISNUMBER(MATCH(C3487,lst_FT_sci_excl,0))),D3487&lt;&gt;""),"CODE NOT ALLOWED FOR THIS DECISION","")))</f>
        <v/>
      </c>
    </row>
    <row r="3488">
      <c r="A3488">
        <f>IF(OR(records_master!$A3488="",ISNUMBER(MATCH(records_master!$M3488,lst_dedup_duplicate,0))),"",records_master!$A3488)</f>
        <v/>
      </c>
      <c r="B3488">
        <f>IF($A3488="","",records_master!$E3488)</f>
        <v/>
      </c>
      <c r="M3488">
        <f>IF($A3488="","",IF(AND(ISNUMBER(MATCH(C3488,lst_FT_sci_excl,0)),D3488=""),"MISSING FT CODE",IF(AND(NOT(ISNUMBER(MATCH(C3488,lst_FT_sci_excl,0))),D3488&lt;&gt;""),"CODE NOT ALLOWED FOR THIS DECISION","")))</f>
        <v/>
      </c>
    </row>
    <row r="3489">
      <c r="A3489">
        <f>IF(OR(records_master!$A3489="",ISNUMBER(MATCH(records_master!$M3489,lst_dedup_duplicate,0))),"",records_master!$A3489)</f>
        <v/>
      </c>
      <c r="B3489">
        <f>IF($A3489="","",records_master!$E3489)</f>
        <v/>
      </c>
      <c r="M3489">
        <f>IF($A3489="","",IF(AND(ISNUMBER(MATCH(C3489,lst_FT_sci_excl,0)),D3489=""),"MISSING FT CODE",IF(AND(NOT(ISNUMBER(MATCH(C3489,lst_FT_sci_excl,0))),D3489&lt;&gt;""),"CODE NOT ALLOWED FOR THIS DECISION","")))</f>
        <v/>
      </c>
    </row>
    <row r="3490">
      <c r="A3490">
        <f>IF(OR(records_master!$A3490="",ISNUMBER(MATCH(records_master!$M3490,lst_dedup_duplicate,0))),"",records_master!$A3490)</f>
        <v/>
      </c>
      <c r="B3490">
        <f>IF($A3490="","",records_master!$E3490)</f>
        <v/>
      </c>
      <c r="M3490">
        <f>IF($A3490="","",IF(AND(ISNUMBER(MATCH(C3490,lst_FT_sci_excl,0)),D3490=""),"MISSING FT CODE",IF(AND(NOT(ISNUMBER(MATCH(C3490,lst_FT_sci_excl,0))),D3490&lt;&gt;""),"CODE NOT ALLOWED FOR THIS DECISION","")))</f>
        <v/>
      </c>
    </row>
    <row r="3491">
      <c r="A3491">
        <f>IF(OR(records_master!$A3491="",ISNUMBER(MATCH(records_master!$M3491,lst_dedup_duplicate,0))),"",records_master!$A3491)</f>
        <v/>
      </c>
      <c r="B3491">
        <f>IF($A3491="","",records_master!$E3491)</f>
        <v/>
      </c>
      <c r="M3491">
        <f>IF($A3491="","",IF(AND(ISNUMBER(MATCH(C3491,lst_FT_sci_excl,0)),D3491=""),"MISSING FT CODE",IF(AND(NOT(ISNUMBER(MATCH(C3491,lst_FT_sci_excl,0))),D3491&lt;&gt;""),"CODE NOT ALLOWED FOR THIS DECISION","")))</f>
        <v/>
      </c>
    </row>
    <row r="3492">
      <c r="A3492">
        <f>IF(OR(records_master!$A3492="",ISNUMBER(MATCH(records_master!$M3492,lst_dedup_duplicate,0))),"",records_master!$A3492)</f>
        <v/>
      </c>
      <c r="B3492">
        <f>IF($A3492="","",records_master!$E3492)</f>
        <v/>
      </c>
      <c r="M3492">
        <f>IF($A3492="","",IF(AND(ISNUMBER(MATCH(C3492,lst_FT_sci_excl,0)),D3492=""),"MISSING FT CODE",IF(AND(NOT(ISNUMBER(MATCH(C3492,lst_FT_sci_excl,0))),D3492&lt;&gt;""),"CODE NOT ALLOWED FOR THIS DECISION","")))</f>
        <v/>
      </c>
    </row>
    <row r="3493">
      <c r="A3493">
        <f>IF(OR(records_master!$A3493="",ISNUMBER(MATCH(records_master!$M3493,lst_dedup_duplicate,0))),"",records_master!$A3493)</f>
        <v/>
      </c>
      <c r="B3493">
        <f>IF($A3493="","",records_master!$E3493)</f>
        <v/>
      </c>
      <c r="M3493">
        <f>IF($A3493="","",IF(AND(ISNUMBER(MATCH(C3493,lst_FT_sci_excl,0)),D3493=""),"MISSING FT CODE",IF(AND(NOT(ISNUMBER(MATCH(C3493,lst_FT_sci_excl,0))),D3493&lt;&gt;""),"CODE NOT ALLOWED FOR THIS DECISION","")))</f>
        <v/>
      </c>
    </row>
    <row r="3494">
      <c r="A3494">
        <f>IF(OR(records_master!$A3494="",ISNUMBER(MATCH(records_master!$M3494,lst_dedup_duplicate,0))),"",records_master!$A3494)</f>
        <v/>
      </c>
      <c r="B3494">
        <f>IF($A3494="","",records_master!$E3494)</f>
        <v/>
      </c>
      <c r="M3494">
        <f>IF($A3494="","",IF(AND(ISNUMBER(MATCH(C3494,lst_FT_sci_excl,0)),D3494=""),"MISSING FT CODE",IF(AND(NOT(ISNUMBER(MATCH(C3494,lst_FT_sci_excl,0))),D3494&lt;&gt;""),"CODE NOT ALLOWED FOR THIS DECISION","")))</f>
        <v/>
      </c>
    </row>
    <row r="3495">
      <c r="A3495">
        <f>IF(OR(records_master!$A3495="",ISNUMBER(MATCH(records_master!$M3495,lst_dedup_duplicate,0))),"",records_master!$A3495)</f>
        <v/>
      </c>
      <c r="B3495">
        <f>IF($A3495="","",records_master!$E3495)</f>
        <v/>
      </c>
      <c r="M3495">
        <f>IF($A3495="","",IF(AND(ISNUMBER(MATCH(C3495,lst_FT_sci_excl,0)),D3495=""),"MISSING FT CODE",IF(AND(NOT(ISNUMBER(MATCH(C3495,lst_FT_sci_excl,0))),D3495&lt;&gt;""),"CODE NOT ALLOWED FOR THIS DECISION","")))</f>
        <v/>
      </c>
    </row>
    <row r="3496">
      <c r="A3496">
        <f>IF(OR(records_master!$A3496="",ISNUMBER(MATCH(records_master!$M3496,lst_dedup_duplicate,0))),"",records_master!$A3496)</f>
        <v/>
      </c>
      <c r="B3496">
        <f>IF($A3496="","",records_master!$E3496)</f>
        <v/>
      </c>
      <c r="M3496">
        <f>IF($A3496="","",IF(AND(ISNUMBER(MATCH(C3496,lst_FT_sci_excl,0)),D3496=""),"MISSING FT CODE",IF(AND(NOT(ISNUMBER(MATCH(C3496,lst_FT_sci_excl,0))),D3496&lt;&gt;""),"CODE NOT ALLOWED FOR THIS DECISION","")))</f>
        <v/>
      </c>
    </row>
    <row r="3497">
      <c r="A3497">
        <f>IF(OR(records_master!$A3497="",ISNUMBER(MATCH(records_master!$M3497,lst_dedup_duplicate,0))),"",records_master!$A3497)</f>
        <v/>
      </c>
      <c r="B3497">
        <f>IF($A3497="","",records_master!$E3497)</f>
        <v/>
      </c>
      <c r="M3497">
        <f>IF($A3497="","",IF(AND(ISNUMBER(MATCH(C3497,lst_FT_sci_excl,0)),D3497=""),"MISSING FT CODE",IF(AND(NOT(ISNUMBER(MATCH(C3497,lst_FT_sci_excl,0))),D3497&lt;&gt;""),"CODE NOT ALLOWED FOR THIS DECISION","")))</f>
        <v/>
      </c>
    </row>
    <row r="3498">
      <c r="A3498">
        <f>IF(OR(records_master!$A3498="",ISNUMBER(MATCH(records_master!$M3498,lst_dedup_duplicate,0))),"",records_master!$A3498)</f>
        <v/>
      </c>
      <c r="B3498">
        <f>IF($A3498="","",records_master!$E3498)</f>
        <v/>
      </c>
      <c r="M3498">
        <f>IF($A3498="","",IF(AND(ISNUMBER(MATCH(C3498,lst_FT_sci_excl,0)),D3498=""),"MISSING FT CODE",IF(AND(NOT(ISNUMBER(MATCH(C3498,lst_FT_sci_excl,0))),D3498&lt;&gt;""),"CODE NOT ALLOWED FOR THIS DECISION","")))</f>
        <v/>
      </c>
    </row>
    <row r="3499">
      <c r="A3499">
        <f>IF(OR(records_master!$A3499="",ISNUMBER(MATCH(records_master!$M3499,lst_dedup_duplicate,0))),"",records_master!$A3499)</f>
        <v/>
      </c>
      <c r="B3499">
        <f>IF($A3499="","",records_master!$E3499)</f>
        <v/>
      </c>
      <c r="M3499">
        <f>IF($A3499="","",IF(AND(ISNUMBER(MATCH(C3499,lst_FT_sci_excl,0)),D3499=""),"MISSING FT CODE",IF(AND(NOT(ISNUMBER(MATCH(C3499,lst_FT_sci_excl,0))),D3499&lt;&gt;""),"CODE NOT ALLOWED FOR THIS DECISION","")))</f>
        <v/>
      </c>
    </row>
    <row r="3500">
      <c r="A3500">
        <f>IF(OR(records_master!$A3500="",ISNUMBER(MATCH(records_master!$M3500,lst_dedup_duplicate,0))),"",records_master!$A3500)</f>
        <v/>
      </c>
      <c r="B3500">
        <f>IF($A3500="","",records_master!$E3500)</f>
        <v/>
      </c>
      <c r="M3500">
        <f>IF($A3500="","",IF(AND(ISNUMBER(MATCH(C3500,lst_FT_sci_excl,0)),D3500=""),"MISSING FT CODE",IF(AND(NOT(ISNUMBER(MATCH(C3500,lst_FT_sci_excl,0))),D3500&lt;&gt;""),"CODE NOT ALLOWED FOR THIS DECISION","")))</f>
        <v/>
      </c>
    </row>
    <row r="3501">
      <c r="A3501">
        <f>IF(OR(records_master!$A3501="",ISNUMBER(MATCH(records_master!$M3501,lst_dedup_duplicate,0))),"",records_master!$A3501)</f>
        <v/>
      </c>
      <c r="B3501">
        <f>IF($A3501="","",records_master!$E3501)</f>
        <v/>
      </c>
      <c r="M3501">
        <f>IF($A3501="","",IF(AND(ISNUMBER(MATCH(C3501,lst_FT_sci_excl,0)),D3501=""),"MISSING FT CODE",IF(AND(NOT(ISNUMBER(MATCH(C3501,lst_FT_sci_excl,0))),D3501&lt;&gt;""),"CODE NOT ALLOWED FOR THIS DECISION","")))</f>
        <v/>
      </c>
    </row>
    <row r="3502">
      <c r="A3502">
        <f>IF(OR(records_master!$A3502="",ISNUMBER(MATCH(records_master!$M3502,lst_dedup_duplicate,0))),"",records_master!$A3502)</f>
        <v/>
      </c>
      <c r="B3502">
        <f>IF($A3502="","",records_master!$E3502)</f>
        <v/>
      </c>
      <c r="M3502">
        <f>IF($A3502="","",IF(AND(ISNUMBER(MATCH(C3502,lst_FT_sci_excl,0)),D3502=""),"MISSING FT CODE",IF(AND(NOT(ISNUMBER(MATCH(C3502,lst_FT_sci_excl,0))),D3502&lt;&gt;""),"CODE NOT ALLOWED FOR THIS DECISION","")))</f>
        <v/>
      </c>
    </row>
    <row r="3503">
      <c r="A3503">
        <f>IF(OR(records_master!$A3503="",ISNUMBER(MATCH(records_master!$M3503,lst_dedup_duplicate,0))),"",records_master!$A3503)</f>
        <v/>
      </c>
      <c r="B3503">
        <f>IF($A3503="","",records_master!$E3503)</f>
        <v/>
      </c>
      <c r="M3503">
        <f>IF($A3503="","",IF(AND(ISNUMBER(MATCH(C3503,lst_FT_sci_excl,0)),D3503=""),"MISSING FT CODE",IF(AND(NOT(ISNUMBER(MATCH(C3503,lst_FT_sci_excl,0))),D3503&lt;&gt;""),"CODE NOT ALLOWED FOR THIS DECISION","")))</f>
        <v/>
      </c>
    </row>
    <row r="3504">
      <c r="A3504">
        <f>IF(OR(records_master!$A3504="",ISNUMBER(MATCH(records_master!$M3504,lst_dedup_duplicate,0))),"",records_master!$A3504)</f>
        <v/>
      </c>
      <c r="B3504">
        <f>IF($A3504="","",records_master!$E3504)</f>
        <v/>
      </c>
      <c r="M3504">
        <f>IF($A3504="","",IF(AND(ISNUMBER(MATCH(C3504,lst_FT_sci_excl,0)),D3504=""),"MISSING FT CODE",IF(AND(NOT(ISNUMBER(MATCH(C3504,lst_FT_sci_excl,0))),D3504&lt;&gt;""),"CODE NOT ALLOWED FOR THIS DECISION","")))</f>
        <v/>
      </c>
    </row>
    <row r="3505">
      <c r="A3505">
        <f>IF(OR(records_master!$A3505="",ISNUMBER(MATCH(records_master!$M3505,lst_dedup_duplicate,0))),"",records_master!$A3505)</f>
        <v/>
      </c>
      <c r="B3505">
        <f>IF($A3505="","",records_master!$E3505)</f>
        <v/>
      </c>
      <c r="M3505">
        <f>IF($A3505="","",IF(AND(ISNUMBER(MATCH(C3505,lst_FT_sci_excl,0)),D3505=""),"MISSING FT CODE",IF(AND(NOT(ISNUMBER(MATCH(C3505,lst_FT_sci_excl,0))),D3505&lt;&gt;""),"CODE NOT ALLOWED FOR THIS DECISION","")))</f>
        <v/>
      </c>
    </row>
    <row r="3506">
      <c r="A3506">
        <f>IF(OR(records_master!$A3506="",ISNUMBER(MATCH(records_master!$M3506,lst_dedup_duplicate,0))),"",records_master!$A3506)</f>
        <v/>
      </c>
      <c r="B3506">
        <f>IF($A3506="","",records_master!$E3506)</f>
        <v/>
      </c>
      <c r="M3506">
        <f>IF($A3506="","",IF(AND(ISNUMBER(MATCH(C3506,lst_FT_sci_excl,0)),D3506=""),"MISSING FT CODE",IF(AND(NOT(ISNUMBER(MATCH(C3506,lst_FT_sci_excl,0))),D3506&lt;&gt;""),"CODE NOT ALLOWED FOR THIS DECISION","")))</f>
        <v/>
      </c>
    </row>
    <row r="3507">
      <c r="A3507">
        <f>IF(OR(records_master!$A3507="",ISNUMBER(MATCH(records_master!$M3507,lst_dedup_duplicate,0))),"",records_master!$A3507)</f>
        <v/>
      </c>
      <c r="B3507">
        <f>IF($A3507="","",records_master!$E3507)</f>
        <v/>
      </c>
      <c r="M3507">
        <f>IF($A3507="","",IF(AND(ISNUMBER(MATCH(C3507,lst_FT_sci_excl,0)),D3507=""),"MISSING FT CODE",IF(AND(NOT(ISNUMBER(MATCH(C3507,lst_FT_sci_excl,0))),D3507&lt;&gt;""),"CODE NOT ALLOWED FOR THIS DECISION","")))</f>
        <v/>
      </c>
    </row>
    <row r="3508">
      <c r="A3508">
        <f>IF(OR(records_master!$A3508="",ISNUMBER(MATCH(records_master!$M3508,lst_dedup_duplicate,0))),"",records_master!$A3508)</f>
        <v/>
      </c>
      <c r="B3508">
        <f>IF($A3508="","",records_master!$E3508)</f>
        <v/>
      </c>
      <c r="M3508">
        <f>IF($A3508="","",IF(AND(ISNUMBER(MATCH(C3508,lst_FT_sci_excl,0)),D3508=""),"MISSING FT CODE",IF(AND(NOT(ISNUMBER(MATCH(C3508,lst_FT_sci_excl,0))),D3508&lt;&gt;""),"CODE NOT ALLOWED FOR THIS DECISION","")))</f>
        <v/>
      </c>
    </row>
    <row r="3509">
      <c r="A3509">
        <f>IF(OR(records_master!$A3509="",ISNUMBER(MATCH(records_master!$M3509,lst_dedup_duplicate,0))),"",records_master!$A3509)</f>
        <v/>
      </c>
      <c r="B3509">
        <f>IF($A3509="","",records_master!$E3509)</f>
        <v/>
      </c>
      <c r="M3509">
        <f>IF($A3509="","",IF(AND(ISNUMBER(MATCH(C3509,lst_FT_sci_excl,0)),D3509=""),"MISSING FT CODE",IF(AND(NOT(ISNUMBER(MATCH(C3509,lst_FT_sci_excl,0))),D3509&lt;&gt;""),"CODE NOT ALLOWED FOR THIS DECISION","")))</f>
        <v/>
      </c>
    </row>
    <row r="3510">
      <c r="A3510">
        <f>IF(OR(records_master!$A3510="",ISNUMBER(MATCH(records_master!$M3510,lst_dedup_duplicate,0))),"",records_master!$A3510)</f>
        <v/>
      </c>
      <c r="B3510">
        <f>IF($A3510="","",records_master!$E3510)</f>
        <v/>
      </c>
      <c r="M3510">
        <f>IF($A3510="","",IF(AND(ISNUMBER(MATCH(C3510,lst_FT_sci_excl,0)),D3510=""),"MISSING FT CODE",IF(AND(NOT(ISNUMBER(MATCH(C3510,lst_FT_sci_excl,0))),D3510&lt;&gt;""),"CODE NOT ALLOWED FOR THIS DECISION","")))</f>
        <v/>
      </c>
    </row>
    <row r="3511">
      <c r="A3511">
        <f>IF(OR(records_master!$A3511="",ISNUMBER(MATCH(records_master!$M3511,lst_dedup_duplicate,0))),"",records_master!$A3511)</f>
        <v/>
      </c>
      <c r="B3511">
        <f>IF($A3511="","",records_master!$E3511)</f>
        <v/>
      </c>
      <c r="M3511">
        <f>IF($A3511="","",IF(AND(ISNUMBER(MATCH(C3511,lst_FT_sci_excl,0)),D3511=""),"MISSING FT CODE",IF(AND(NOT(ISNUMBER(MATCH(C3511,lst_FT_sci_excl,0))),D3511&lt;&gt;""),"CODE NOT ALLOWED FOR THIS DECISION","")))</f>
        <v/>
      </c>
    </row>
    <row r="3512">
      <c r="A3512">
        <f>IF(OR(records_master!$A3512="",ISNUMBER(MATCH(records_master!$M3512,lst_dedup_duplicate,0))),"",records_master!$A3512)</f>
        <v/>
      </c>
      <c r="B3512">
        <f>IF($A3512="","",records_master!$E3512)</f>
        <v/>
      </c>
      <c r="M3512">
        <f>IF($A3512="","",IF(AND(ISNUMBER(MATCH(C3512,lst_FT_sci_excl,0)),D3512=""),"MISSING FT CODE",IF(AND(NOT(ISNUMBER(MATCH(C3512,lst_FT_sci_excl,0))),D3512&lt;&gt;""),"CODE NOT ALLOWED FOR THIS DECISION","")))</f>
        <v/>
      </c>
    </row>
    <row r="3513">
      <c r="A3513">
        <f>IF(OR(records_master!$A3513="",ISNUMBER(MATCH(records_master!$M3513,lst_dedup_duplicate,0))),"",records_master!$A3513)</f>
        <v/>
      </c>
      <c r="B3513">
        <f>IF($A3513="","",records_master!$E3513)</f>
        <v/>
      </c>
      <c r="M3513">
        <f>IF($A3513="","",IF(AND(ISNUMBER(MATCH(C3513,lst_FT_sci_excl,0)),D3513=""),"MISSING FT CODE",IF(AND(NOT(ISNUMBER(MATCH(C3513,lst_FT_sci_excl,0))),D3513&lt;&gt;""),"CODE NOT ALLOWED FOR THIS DECISION","")))</f>
        <v/>
      </c>
    </row>
    <row r="3514">
      <c r="A3514">
        <f>IF(OR(records_master!$A3514="",ISNUMBER(MATCH(records_master!$M3514,lst_dedup_duplicate,0))),"",records_master!$A3514)</f>
        <v/>
      </c>
      <c r="B3514">
        <f>IF($A3514="","",records_master!$E3514)</f>
        <v/>
      </c>
      <c r="M3514">
        <f>IF($A3514="","",IF(AND(ISNUMBER(MATCH(C3514,lst_FT_sci_excl,0)),D3514=""),"MISSING FT CODE",IF(AND(NOT(ISNUMBER(MATCH(C3514,lst_FT_sci_excl,0))),D3514&lt;&gt;""),"CODE NOT ALLOWED FOR THIS DECISION","")))</f>
        <v/>
      </c>
    </row>
    <row r="3515">
      <c r="A3515">
        <f>IF(OR(records_master!$A3515="",ISNUMBER(MATCH(records_master!$M3515,lst_dedup_duplicate,0))),"",records_master!$A3515)</f>
        <v/>
      </c>
      <c r="B3515">
        <f>IF($A3515="","",records_master!$E3515)</f>
        <v/>
      </c>
      <c r="M3515">
        <f>IF($A3515="","",IF(AND(ISNUMBER(MATCH(C3515,lst_FT_sci_excl,0)),D3515=""),"MISSING FT CODE",IF(AND(NOT(ISNUMBER(MATCH(C3515,lst_FT_sci_excl,0))),D3515&lt;&gt;""),"CODE NOT ALLOWED FOR THIS DECISION","")))</f>
        <v/>
      </c>
    </row>
    <row r="3516">
      <c r="A3516">
        <f>IF(OR(records_master!$A3516="",ISNUMBER(MATCH(records_master!$M3516,lst_dedup_duplicate,0))),"",records_master!$A3516)</f>
        <v/>
      </c>
      <c r="B3516">
        <f>IF($A3516="","",records_master!$E3516)</f>
        <v/>
      </c>
      <c r="M3516">
        <f>IF($A3516="","",IF(AND(ISNUMBER(MATCH(C3516,lst_FT_sci_excl,0)),D3516=""),"MISSING FT CODE",IF(AND(NOT(ISNUMBER(MATCH(C3516,lst_FT_sci_excl,0))),D3516&lt;&gt;""),"CODE NOT ALLOWED FOR THIS DECISION","")))</f>
        <v/>
      </c>
    </row>
    <row r="3517">
      <c r="A3517">
        <f>IF(OR(records_master!$A3517="",ISNUMBER(MATCH(records_master!$M3517,lst_dedup_duplicate,0))),"",records_master!$A3517)</f>
        <v/>
      </c>
      <c r="B3517">
        <f>IF($A3517="","",records_master!$E3517)</f>
        <v/>
      </c>
      <c r="M3517">
        <f>IF($A3517="","",IF(AND(ISNUMBER(MATCH(C3517,lst_FT_sci_excl,0)),D3517=""),"MISSING FT CODE",IF(AND(NOT(ISNUMBER(MATCH(C3517,lst_FT_sci_excl,0))),D3517&lt;&gt;""),"CODE NOT ALLOWED FOR THIS DECISION","")))</f>
        <v/>
      </c>
    </row>
    <row r="3518">
      <c r="A3518">
        <f>IF(OR(records_master!$A3518="",ISNUMBER(MATCH(records_master!$M3518,lst_dedup_duplicate,0))),"",records_master!$A3518)</f>
        <v/>
      </c>
      <c r="B3518">
        <f>IF($A3518="","",records_master!$E3518)</f>
        <v/>
      </c>
      <c r="M3518">
        <f>IF($A3518="","",IF(AND(ISNUMBER(MATCH(C3518,lst_FT_sci_excl,0)),D3518=""),"MISSING FT CODE",IF(AND(NOT(ISNUMBER(MATCH(C3518,lst_FT_sci_excl,0))),D3518&lt;&gt;""),"CODE NOT ALLOWED FOR THIS DECISION","")))</f>
        <v/>
      </c>
    </row>
    <row r="3519">
      <c r="A3519">
        <f>IF(OR(records_master!$A3519="",ISNUMBER(MATCH(records_master!$M3519,lst_dedup_duplicate,0))),"",records_master!$A3519)</f>
        <v/>
      </c>
      <c r="B3519">
        <f>IF($A3519="","",records_master!$E3519)</f>
        <v/>
      </c>
      <c r="M3519">
        <f>IF($A3519="","",IF(AND(ISNUMBER(MATCH(C3519,lst_FT_sci_excl,0)),D3519=""),"MISSING FT CODE",IF(AND(NOT(ISNUMBER(MATCH(C3519,lst_FT_sci_excl,0))),D3519&lt;&gt;""),"CODE NOT ALLOWED FOR THIS DECISION","")))</f>
        <v/>
      </c>
    </row>
    <row r="3520">
      <c r="A3520">
        <f>IF(OR(records_master!$A3520="",ISNUMBER(MATCH(records_master!$M3520,lst_dedup_duplicate,0))),"",records_master!$A3520)</f>
        <v/>
      </c>
      <c r="B3520">
        <f>IF($A3520="","",records_master!$E3520)</f>
        <v/>
      </c>
      <c r="M3520">
        <f>IF($A3520="","",IF(AND(ISNUMBER(MATCH(C3520,lst_FT_sci_excl,0)),D3520=""),"MISSING FT CODE",IF(AND(NOT(ISNUMBER(MATCH(C3520,lst_FT_sci_excl,0))),D3520&lt;&gt;""),"CODE NOT ALLOWED FOR THIS DECISION","")))</f>
        <v/>
      </c>
    </row>
    <row r="3521">
      <c r="A3521">
        <f>IF(OR(records_master!$A3521="",ISNUMBER(MATCH(records_master!$M3521,lst_dedup_duplicate,0))),"",records_master!$A3521)</f>
        <v/>
      </c>
      <c r="B3521">
        <f>IF($A3521="","",records_master!$E3521)</f>
        <v/>
      </c>
      <c r="M3521">
        <f>IF($A3521="","",IF(AND(ISNUMBER(MATCH(C3521,lst_FT_sci_excl,0)),D3521=""),"MISSING FT CODE",IF(AND(NOT(ISNUMBER(MATCH(C3521,lst_FT_sci_excl,0))),D3521&lt;&gt;""),"CODE NOT ALLOWED FOR THIS DECISION","")))</f>
        <v/>
      </c>
    </row>
    <row r="3522">
      <c r="A3522">
        <f>IF(OR(records_master!$A3522="",ISNUMBER(MATCH(records_master!$M3522,lst_dedup_duplicate,0))),"",records_master!$A3522)</f>
        <v/>
      </c>
      <c r="B3522">
        <f>IF($A3522="","",records_master!$E3522)</f>
        <v/>
      </c>
      <c r="M3522">
        <f>IF($A3522="","",IF(AND(ISNUMBER(MATCH(C3522,lst_FT_sci_excl,0)),D3522=""),"MISSING FT CODE",IF(AND(NOT(ISNUMBER(MATCH(C3522,lst_FT_sci_excl,0))),D3522&lt;&gt;""),"CODE NOT ALLOWED FOR THIS DECISION","")))</f>
        <v/>
      </c>
    </row>
    <row r="3523">
      <c r="A3523">
        <f>IF(OR(records_master!$A3523="",ISNUMBER(MATCH(records_master!$M3523,lst_dedup_duplicate,0))),"",records_master!$A3523)</f>
        <v/>
      </c>
      <c r="B3523">
        <f>IF($A3523="","",records_master!$E3523)</f>
        <v/>
      </c>
      <c r="M3523">
        <f>IF($A3523="","",IF(AND(ISNUMBER(MATCH(C3523,lst_FT_sci_excl,0)),D3523=""),"MISSING FT CODE",IF(AND(NOT(ISNUMBER(MATCH(C3523,lst_FT_sci_excl,0))),D3523&lt;&gt;""),"CODE NOT ALLOWED FOR THIS DECISION","")))</f>
        <v/>
      </c>
    </row>
    <row r="3524">
      <c r="A3524">
        <f>IF(OR(records_master!$A3524="",ISNUMBER(MATCH(records_master!$M3524,lst_dedup_duplicate,0))),"",records_master!$A3524)</f>
        <v/>
      </c>
      <c r="B3524">
        <f>IF($A3524="","",records_master!$E3524)</f>
        <v/>
      </c>
      <c r="M3524">
        <f>IF($A3524="","",IF(AND(ISNUMBER(MATCH(C3524,lst_FT_sci_excl,0)),D3524=""),"MISSING FT CODE",IF(AND(NOT(ISNUMBER(MATCH(C3524,lst_FT_sci_excl,0))),D3524&lt;&gt;""),"CODE NOT ALLOWED FOR THIS DECISION","")))</f>
        <v/>
      </c>
    </row>
    <row r="3525">
      <c r="A3525">
        <f>IF(OR(records_master!$A3525="",ISNUMBER(MATCH(records_master!$M3525,lst_dedup_duplicate,0))),"",records_master!$A3525)</f>
        <v/>
      </c>
      <c r="B3525">
        <f>IF($A3525="","",records_master!$E3525)</f>
        <v/>
      </c>
      <c r="M3525">
        <f>IF($A3525="","",IF(AND(ISNUMBER(MATCH(C3525,lst_FT_sci_excl,0)),D3525=""),"MISSING FT CODE",IF(AND(NOT(ISNUMBER(MATCH(C3525,lst_FT_sci_excl,0))),D3525&lt;&gt;""),"CODE NOT ALLOWED FOR THIS DECISION","")))</f>
        <v/>
      </c>
    </row>
    <row r="3526">
      <c r="A3526">
        <f>IF(OR(records_master!$A3526="",ISNUMBER(MATCH(records_master!$M3526,lst_dedup_duplicate,0))),"",records_master!$A3526)</f>
        <v/>
      </c>
      <c r="B3526">
        <f>IF($A3526="","",records_master!$E3526)</f>
        <v/>
      </c>
      <c r="M3526">
        <f>IF($A3526="","",IF(AND(ISNUMBER(MATCH(C3526,lst_FT_sci_excl,0)),D3526=""),"MISSING FT CODE",IF(AND(NOT(ISNUMBER(MATCH(C3526,lst_FT_sci_excl,0))),D3526&lt;&gt;""),"CODE NOT ALLOWED FOR THIS DECISION","")))</f>
        <v/>
      </c>
    </row>
    <row r="3527">
      <c r="A3527">
        <f>IF(OR(records_master!$A3527="",ISNUMBER(MATCH(records_master!$M3527,lst_dedup_duplicate,0))),"",records_master!$A3527)</f>
        <v/>
      </c>
      <c r="B3527">
        <f>IF($A3527="","",records_master!$E3527)</f>
        <v/>
      </c>
      <c r="M3527">
        <f>IF($A3527="","",IF(AND(ISNUMBER(MATCH(C3527,lst_FT_sci_excl,0)),D3527=""),"MISSING FT CODE",IF(AND(NOT(ISNUMBER(MATCH(C3527,lst_FT_sci_excl,0))),D3527&lt;&gt;""),"CODE NOT ALLOWED FOR THIS DECISION","")))</f>
        <v/>
      </c>
    </row>
    <row r="3528">
      <c r="A3528">
        <f>IF(OR(records_master!$A3528="",ISNUMBER(MATCH(records_master!$M3528,lst_dedup_duplicate,0))),"",records_master!$A3528)</f>
        <v/>
      </c>
      <c r="B3528">
        <f>IF($A3528="","",records_master!$E3528)</f>
        <v/>
      </c>
      <c r="M3528">
        <f>IF($A3528="","",IF(AND(ISNUMBER(MATCH(C3528,lst_FT_sci_excl,0)),D3528=""),"MISSING FT CODE",IF(AND(NOT(ISNUMBER(MATCH(C3528,lst_FT_sci_excl,0))),D3528&lt;&gt;""),"CODE NOT ALLOWED FOR THIS DECISION","")))</f>
        <v/>
      </c>
    </row>
    <row r="3529">
      <c r="A3529">
        <f>IF(OR(records_master!$A3529="",ISNUMBER(MATCH(records_master!$M3529,lst_dedup_duplicate,0))),"",records_master!$A3529)</f>
        <v/>
      </c>
      <c r="B3529">
        <f>IF($A3529="","",records_master!$E3529)</f>
        <v/>
      </c>
      <c r="M3529">
        <f>IF($A3529="","",IF(AND(ISNUMBER(MATCH(C3529,lst_FT_sci_excl,0)),D3529=""),"MISSING FT CODE",IF(AND(NOT(ISNUMBER(MATCH(C3529,lst_FT_sci_excl,0))),D3529&lt;&gt;""),"CODE NOT ALLOWED FOR THIS DECISION","")))</f>
        <v/>
      </c>
    </row>
    <row r="3530">
      <c r="A3530">
        <f>IF(OR(records_master!$A3530="",ISNUMBER(MATCH(records_master!$M3530,lst_dedup_duplicate,0))),"",records_master!$A3530)</f>
        <v/>
      </c>
      <c r="B3530">
        <f>IF($A3530="","",records_master!$E3530)</f>
        <v/>
      </c>
      <c r="M3530">
        <f>IF($A3530="","",IF(AND(ISNUMBER(MATCH(C3530,lst_FT_sci_excl,0)),D3530=""),"MISSING FT CODE",IF(AND(NOT(ISNUMBER(MATCH(C3530,lst_FT_sci_excl,0))),D3530&lt;&gt;""),"CODE NOT ALLOWED FOR THIS DECISION","")))</f>
        <v/>
      </c>
    </row>
    <row r="3531">
      <c r="A3531">
        <f>IF(OR(records_master!$A3531="",ISNUMBER(MATCH(records_master!$M3531,lst_dedup_duplicate,0))),"",records_master!$A3531)</f>
        <v/>
      </c>
      <c r="B3531">
        <f>IF($A3531="","",records_master!$E3531)</f>
        <v/>
      </c>
      <c r="M3531">
        <f>IF($A3531="","",IF(AND(ISNUMBER(MATCH(C3531,lst_FT_sci_excl,0)),D3531=""),"MISSING FT CODE",IF(AND(NOT(ISNUMBER(MATCH(C3531,lst_FT_sci_excl,0))),D3531&lt;&gt;""),"CODE NOT ALLOWED FOR THIS DECISION","")))</f>
        <v/>
      </c>
    </row>
    <row r="3532">
      <c r="A3532">
        <f>IF(OR(records_master!$A3532="",ISNUMBER(MATCH(records_master!$M3532,lst_dedup_duplicate,0))),"",records_master!$A3532)</f>
        <v/>
      </c>
      <c r="B3532">
        <f>IF($A3532="","",records_master!$E3532)</f>
        <v/>
      </c>
      <c r="M3532">
        <f>IF($A3532="","",IF(AND(ISNUMBER(MATCH(C3532,lst_FT_sci_excl,0)),D3532=""),"MISSING FT CODE",IF(AND(NOT(ISNUMBER(MATCH(C3532,lst_FT_sci_excl,0))),D3532&lt;&gt;""),"CODE NOT ALLOWED FOR THIS DECISION","")))</f>
        <v/>
      </c>
    </row>
    <row r="3533">
      <c r="A3533">
        <f>IF(OR(records_master!$A3533="",ISNUMBER(MATCH(records_master!$M3533,lst_dedup_duplicate,0))),"",records_master!$A3533)</f>
        <v/>
      </c>
      <c r="B3533">
        <f>IF($A3533="","",records_master!$E3533)</f>
        <v/>
      </c>
      <c r="M3533">
        <f>IF($A3533="","",IF(AND(ISNUMBER(MATCH(C3533,lst_FT_sci_excl,0)),D3533=""),"MISSING FT CODE",IF(AND(NOT(ISNUMBER(MATCH(C3533,lst_FT_sci_excl,0))),D3533&lt;&gt;""),"CODE NOT ALLOWED FOR THIS DECISION","")))</f>
        <v/>
      </c>
    </row>
    <row r="3534">
      <c r="A3534">
        <f>IF(OR(records_master!$A3534="",ISNUMBER(MATCH(records_master!$M3534,lst_dedup_duplicate,0))),"",records_master!$A3534)</f>
        <v/>
      </c>
      <c r="B3534">
        <f>IF($A3534="","",records_master!$E3534)</f>
        <v/>
      </c>
      <c r="M3534">
        <f>IF($A3534="","",IF(AND(ISNUMBER(MATCH(C3534,lst_FT_sci_excl,0)),D3534=""),"MISSING FT CODE",IF(AND(NOT(ISNUMBER(MATCH(C3534,lst_FT_sci_excl,0))),D3534&lt;&gt;""),"CODE NOT ALLOWED FOR THIS DECISION","")))</f>
        <v/>
      </c>
    </row>
    <row r="3535">
      <c r="A3535">
        <f>IF(OR(records_master!$A3535="",ISNUMBER(MATCH(records_master!$M3535,lst_dedup_duplicate,0))),"",records_master!$A3535)</f>
        <v/>
      </c>
      <c r="B3535">
        <f>IF($A3535="","",records_master!$E3535)</f>
        <v/>
      </c>
      <c r="M3535">
        <f>IF($A3535="","",IF(AND(ISNUMBER(MATCH(C3535,lst_FT_sci_excl,0)),D3535=""),"MISSING FT CODE",IF(AND(NOT(ISNUMBER(MATCH(C3535,lst_FT_sci_excl,0))),D3535&lt;&gt;""),"CODE NOT ALLOWED FOR THIS DECISION","")))</f>
        <v/>
      </c>
    </row>
    <row r="3536">
      <c r="A3536">
        <f>IF(OR(records_master!$A3536="",ISNUMBER(MATCH(records_master!$M3536,lst_dedup_duplicate,0))),"",records_master!$A3536)</f>
        <v/>
      </c>
      <c r="B3536">
        <f>IF($A3536="","",records_master!$E3536)</f>
        <v/>
      </c>
      <c r="M3536">
        <f>IF($A3536="","",IF(AND(ISNUMBER(MATCH(C3536,lst_FT_sci_excl,0)),D3536=""),"MISSING FT CODE",IF(AND(NOT(ISNUMBER(MATCH(C3536,lst_FT_sci_excl,0))),D3536&lt;&gt;""),"CODE NOT ALLOWED FOR THIS DECISION","")))</f>
        <v/>
      </c>
    </row>
    <row r="3537">
      <c r="A3537">
        <f>IF(OR(records_master!$A3537="",ISNUMBER(MATCH(records_master!$M3537,lst_dedup_duplicate,0))),"",records_master!$A3537)</f>
        <v/>
      </c>
      <c r="B3537">
        <f>IF($A3537="","",records_master!$E3537)</f>
        <v/>
      </c>
      <c r="M3537">
        <f>IF($A3537="","",IF(AND(ISNUMBER(MATCH(C3537,lst_FT_sci_excl,0)),D3537=""),"MISSING FT CODE",IF(AND(NOT(ISNUMBER(MATCH(C3537,lst_FT_sci_excl,0))),D3537&lt;&gt;""),"CODE NOT ALLOWED FOR THIS DECISION","")))</f>
        <v/>
      </c>
    </row>
    <row r="3538">
      <c r="A3538">
        <f>IF(OR(records_master!$A3538="",ISNUMBER(MATCH(records_master!$M3538,lst_dedup_duplicate,0))),"",records_master!$A3538)</f>
        <v/>
      </c>
      <c r="B3538">
        <f>IF($A3538="","",records_master!$E3538)</f>
        <v/>
      </c>
      <c r="M3538">
        <f>IF($A3538="","",IF(AND(ISNUMBER(MATCH(C3538,lst_FT_sci_excl,0)),D3538=""),"MISSING FT CODE",IF(AND(NOT(ISNUMBER(MATCH(C3538,lst_FT_sci_excl,0))),D3538&lt;&gt;""),"CODE NOT ALLOWED FOR THIS DECISION","")))</f>
        <v/>
      </c>
    </row>
    <row r="3539">
      <c r="A3539">
        <f>IF(OR(records_master!$A3539="",ISNUMBER(MATCH(records_master!$M3539,lst_dedup_duplicate,0))),"",records_master!$A3539)</f>
        <v/>
      </c>
      <c r="B3539">
        <f>IF($A3539="","",records_master!$E3539)</f>
        <v/>
      </c>
      <c r="M3539">
        <f>IF($A3539="","",IF(AND(ISNUMBER(MATCH(C3539,lst_FT_sci_excl,0)),D3539=""),"MISSING FT CODE",IF(AND(NOT(ISNUMBER(MATCH(C3539,lst_FT_sci_excl,0))),D3539&lt;&gt;""),"CODE NOT ALLOWED FOR THIS DECISION","")))</f>
        <v/>
      </c>
    </row>
    <row r="3540">
      <c r="A3540">
        <f>IF(OR(records_master!$A3540="",ISNUMBER(MATCH(records_master!$M3540,lst_dedup_duplicate,0))),"",records_master!$A3540)</f>
        <v/>
      </c>
      <c r="B3540">
        <f>IF($A3540="","",records_master!$E3540)</f>
        <v/>
      </c>
      <c r="M3540">
        <f>IF($A3540="","",IF(AND(ISNUMBER(MATCH(C3540,lst_FT_sci_excl,0)),D3540=""),"MISSING FT CODE",IF(AND(NOT(ISNUMBER(MATCH(C3540,lst_FT_sci_excl,0))),D3540&lt;&gt;""),"CODE NOT ALLOWED FOR THIS DECISION","")))</f>
        <v/>
      </c>
    </row>
    <row r="3541">
      <c r="A3541">
        <f>IF(OR(records_master!$A3541="",ISNUMBER(MATCH(records_master!$M3541,lst_dedup_duplicate,0))),"",records_master!$A3541)</f>
        <v/>
      </c>
      <c r="B3541">
        <f>IF($A3541="","",records_master!$E3541)</f>
        <v/>
      </c>
      <c r="M3541">
        <f>IF($A3541="","",IF(AND(ISNUMBER(MATCH(C3541,lst_FT_sci_excl,0)),D3541=""),"MISSING FT CODE",IF(AND(NOT(ISNUMBER(MATCH(C3541,lst_FT_sci_excl,0))),D3541&lt;&gt;""),"CODE NOT ALLOWED FOR THIS DECISION","")))</f>
        <v/>
      </c>
    </row>
    <row r="3542">
      <c r="A3542">
        <f>IF(OR(records_master!$A3542="",ISNUMBER(MATCH(records_master!$M3542,lst_dedup_duplicate,0))),"",records_master!$A3542)</f>
        <v/>
      </c>
      <c r="B3542">
        <f>IF($A3542="","",records_master!$E3542)</f>
        <v/>
      </c>
      <c r="M3542">
        <f>IF($A3542="","",IF(AND(ISNUMBER(MATCH(C3542,lst_FT_sci_excl,0)),D3542=""),"MISSING FT CODE",IF(AND(NOT(ISNUMBER(MATCH(C3542,lst_FT_sci_excl,0))),D3542&lt;&gt;""),"CODE NOT ALLOWED FOR THIS DECISION","")))</f>
        <v/>
      </c>
    </row>
    <row r="3543">
      <c r="A3543">
        <f>IF(OR(records_master!$A3543="",ISNUMBER(MATCH(records_master!$M3543,lst_dedup_duplicate,0))),"",records_master!$A3543)</f>
        <v/>
      </c>
      <c r="B3543">
        <f>IF($A3543="","",records_master!$E3543)</f>
        <v/>
      </c>
      <c r="M3543">
        <f>IF($A3543="","",IF(AND(ISNUMBER(MATCH(C3543,lst_FT_sci_excl,0)),D3543=""),"MISSING FT CODE",IF(AND(NOT(ISNUMBER(MATCH(C3543,lst_FT_sci_excl,0))),D3543&lt;&gt;""),"CODE NOT ALLOWED FOR THIS DECISION","")))</f>
        <v/>
      </c>
    </row>
    <row r="3544">
      <c r="A3544">
        <f>IF(OR(records_master!$A3544="",ISNUMBER(MATCH(records_master!$M3544,lst_dedup_duplicate,0))),"",records_master!$A3544)</f>
        <v/>
      </c>
      <c r="B3544">
        <f>IF($A3544="","",records_master!$E3544)</f>
        <v/>
      </c>
      <c r="M3544">
        <f>IF($A3544="","",IF(AND(ISNUMBER(MATCH(C3544,lst_FT_sci_excl,0)),D3544=""),"MISSING FT CODE",IF(AND(NOT(ISNUMBER(MATCH(C3544,lst_FT_sci_excl,0))),D3544&lt;&gt;""),"CODE NOT ALLOWED FOR THIS DECISION","")))</f>
        <v/>
      </c>
    </row>
    <row r="3545">
      <c r="A3545">
        <f>IF(OR(records_master!$A3545="",ISNUMBER(MATCH(records_master!$M3545,lst_dedup_duplicate,0))),"",records_master!$A3545)</f>
        <v/>
      </c>
      <c r="B3545">
        <f>IF($A3545="","",records_master!$E3545)</f>
        <v/>
      </c>
      <c r="M3545">
        <f>IF($A3545="","",IF(AND(ISNUMBER(MATCH(C3545,lst_FT_sci_excl,0)),D3545=""),"MISSING FT CODE",IF(AND(NOT(ISNUMBER(MATCH(C3545,lst_FT_sci_excl,0))),D3545&lt;&gt;""),"CODE NOT ALLOWED FOR THIS DECISION","")))</f>
        <v/>
      </c>
    </row>
    <row r="3546">
      <c r="A3546">
        <f>IF(OR(records_master!$A3546="",ISNUMBER(MATCH(records_master!$M3546,lst_dedup_duplicate,0))),"",records_master!$A3546)</f>
        <v/>
      </c>
      <c r="B3546">
        <f>IF($A3546="","",records_master!$E3546)</f>
        <v/>
      </c>
      <c r="M3546">
        <f>IF($A3546="","",IF(AND(ISNUMBER(MATCH(C3546,lst_FT_sci_excl,0)),D3546=""),"MISSING FT CODE",IF(AND(NOT(ISNUMBER(MATCH(C3546,lst_FT_sci_excl,0))),D3546&lt;&gt;""),"CODE NOT ALLOWED FOR THIS DECISION","")))</f>
        <v/>
      </c>
    </row>
    <row r="3547">
      <c r="A3547">
        <f>IF(OR(records_master!$A3547="",ISNUMBER(MATCH(records_master!$M3547,lst_dedup_duplicate,0))),"",records_master!$A3547)</f>
        <v/>
      </c>
      <c r="B3547">
        <f>IF($A3547="","",records_master!$E3547)</f>
        <v/>
      </c>
      <c r="M3547">
        <f>IF($A3547="","",IF(AND(ISNUMBER(MATCH(C3547,lst_FT_sci_excl,0)),D3547=""),"MISSING FT CODE",IF(AND(NOT(ISNUMBER(MATCH(C3547,lst_FT_sci_excl,0))),D3547&lt;&gt;""),"CODE NOT ALLOWED FOR THIS DECISION","")))</f>
        <v/>
      </c>
    </row>
    <row r="3548">
      <c r="A3548">
        <f>IF(OR(records_master!$A3548="",ISNUMBER(MATCH(records_master!$M3548,lst_dedup_duplicate,0))),"",records_master!$A3548)</f>
        <v/>
      </c>
      <c r="B3548">
        <f>IF($A3548="","",records_master!$E3548)</f>
        <v/>
      </c>
      <c r="M3548">
        <f>IF($A3548="","",IF(AND(ISNUMBER(MATCH(C3548,lst_FT_sci_excl,0)),D3548=""),"MISSING FT CODE",IF(AND(NOT(ISNUMBER(MATCH(C3548,lst_FT_sci_excl,0))),D3548&lt;&gt;""),"CODE NOT ALLOWED FOR THIS DECISION","")))</f>
        <v/>
      </c>
    </row>
    <row r="3549">
      <c r="A3549">
        <f>IF(OR(records_master!$A3549="",ISNUMBER(MATCH(records_master!$M3549,lst_dedup_duplicate,0))),"",records_master!$A3549)</f>
        <v/>
      </c>
      <c r="B3549">
        <f>IF($A3549="","",records_master!$E3549)</f>
        <v/>
      </c>
      <c r="M3549">
        <f>IF($A3549="","",IF(AND(ISNUMBER(MATCH(C3549,lst_FT_sci_excl,0)),D3549=""),"MISSING FT CODE",IF(AND(NOT(ISNUMBER(MATCH(C3549,lst_FT_sci_excl,0))),D3549&lt;&gt;""),"CODE NOT ALLOWED FOR THIS DECISION","")))</f>
        <v/>
      </c>
    </row>
    <row r="3550">
      <c r="A3550">
        <f>IF(OR(records_master!$A3550="",ISNUMBER(MATCH(records_master!$M3550,lst_dedup_duplicate,0))),"",records_master!$A3550)</f>
        <v/>
      </c>
      <c r="B3550">
        <f>IF($A3550="","",records_master!$E3550)</f>
        <v/>
      </c>
      <c r="M3550">
        <f>IF($A3550="","",IF(AND(ISNUMBER(MATCH(C3550,lst_FT_sci_excl,0)),D3550=""),"MISSING FT CODE",IF(AND(NOT(ISNUMBER(MATCH(C3550,lst_FT_sci_excl,0))),D3550&lt;&gt;""),"CODE NOT ALLOWED FOR THIS DECISION","")))</f>
        <v/>
      </c>
    </row>
    <row r="3551">
      <c r="A3551">
        <f>IF(OR(records_master!$A3551="",ISNUMBER(MATCH(records_master!$M3551,lst_dedup_duplicate,0))),"",records_master!$A3551)</f>
        <v/>
      </c>
      <c r="B3551">
        <f>IF($A3551="","",records_master!$E3551)</f>
        <v/>
      </c>
      <c r="M3551">
        <f>IF($A3551="","",IF(AND(ISNUMBER(MATCH(C3551,lst_FT_sci_excl,0)),D3551=""),"MISSING FT CODE",IF(AND(NOT(ISNUMBER(MATCH(C3551,lst_FT_sci_excl,0))),D3551&lt;&gt;""),"CODE NOT ALLOWED FOR THIS DECISION","")))</f>
        <v/>
      </c>
    </row>
    <row r="3552">
      <c r="A3552">
        <f>IF(OR(records_master!$A3552="",ISNUMBER(MATCH(records_master!$M3552,lst_dedup_duplicate,0))),"",records_master!$A3552)</f>
        <v/>
      </c>
      <c r="B3552">
        <f>IF($A3552="","",records_master!$E3552)</f>
        <v/>
      </c>
      <c r="M3552">
        <f>IF($A3552="","",IF(AND(ISNUMBER(MATCH(C3552,lst_FT_sci_excl,0)),D3552=""),"MISSING FT CODE",IF(AND(NOT(ISNUMBER(MATCH(C3552,lst_FT_sci_excl,0))),D3552&lt;&gt;""),"CODE NOT ALLOWED FOR THIS DECISION","")))</f>
        <v/>
      </c>
    </row>
    <row r="3553">
      <c r="A3553">
        <f>IF(OR(records_master!$A3553="",ISNUMBER(MATCH(records_master!$M3553,lst_dedup_duplicate,0))),"",records_master!$A3553)</f>
        <v/>
      </c>
      <c r="B3553">
        <f>IF($A3553="","",records_master!$E3553)</f>
        <v/>
      </c>
      <c r="M3553">
        <f>IF($A3553="","",IF(AND(ISNUMBER(MATCH(C3553,lst_FT_sci_excl,0)),D3553=""),"MISSING FT CODE",IF(AND(NOT(ISNUMBER(MATCH(C3553,lst_FT_sci_excl,0))),D3553&lt;&gt;""),"CODE NOT ALLOWED FOR THIS DECISION","")))</f>
        <v/>
      </c>
    </row>
    <row r="3554">
      <c r="A3554">
        <f>IF(OR(records_master!$A3554="",ISNUMBER(MATCH(records_master!$M3554,lst_dedup_duplicate,0))),"",records_master!$A3554)</f>
        <v/>
      </c>
      <c r="B3554">
        <f>IF($A3554="","",records_master!$E3554)</f>
        <v/>
      </c>
      <c r="M3554">
        <f>IF($A3554="","",IF(AND(ISNUMBER(MATCH(C3554,lst_FT_sci_excl,0)),D3554=""),"MISSING FT CODE",IF(AND(NOT(ISNUMBER(MATCH(C3554,lst_FT_sci_excl,0))),D3554&lt;&gt;""),"CODE NOT ALLOWED FOR THIS DECISION","")))</f>
        <v/>
      </c>
    </row>
    <row r="3555">
      <c r="A3555">
        <f>IF(OR(records_master!$A3555="",ISNUMBER(MATCH(records_master!$M3555,lst_dedup_duplicate,0))),"",records_master!$A3555)</f>
        <v/>
      </c>
      <c r="B3555">
        <f>IF($A3555="","",records_master!$E3555)</f>
        <v/>
      </c>
      <c r="M3555">
        <f>IF($A3555="","",IF(AND(ISNUMBER(MATCH(C3555,lst_FT_sci_excl,0)),D3555=""),"MISSING FT CODE",IF(AND(NOT(ISNUMBER(MATCH(C3555,lst_FT_sci_excl,0))),D3555&lt;&gt;""),"CODE NOT ALLOWED FOR THIS DECISION","")))</f>
        <v/>
      </c>
    </row>
    <row r="3556">
      <c r="A3556">
        <f>IF(OR(records_master!$A3556="",ISNUMBER(MATCH(records_master!$M3556,lst_dedup_duplicate,0))),"",records_master!$A3556)</f>
        <v/>
      </c>
      <c r="B3556">
        <f>IF($A3556="","",records_master!$E3556)</f>
        <v/>
      </c>
      <c r="M3556">
        <f>IF($A3556="","",IF(AND(ISNUMBER(MATCH(C3556,lst_FT_sci_excl,0)),D3556=""),"MISSING FT CODE",IF(AND(NOT(ISNUMBER(MATCH(C3556,lst_FT_sci_excl,0))),D3556&lt;&gt;""),"CODE NOT ALLOWED FOR THIS DECISION","")))</f>
        <v/>
      </c>
    </row>
    <row r="3557">
      <c r="A3557">
        <f>IF(OR(records_master!$A3557="",ISNUMBER(MATCH(records_master!$M3557,lst_dedup_duplicate,0))),"",records_master!$A3557)</f>
        <v/>
      </c>
      <c r="B3557">
        <f>IF($A3557="","",records_master!$E3557)</f>
        <v/>
      </c>
      <c r="M3557">
        <f>IF($A3557="","",IF(AND(ISNUMBER(MATCH(C3557,lst_FT_sci_excl,0)),D3557=""),"MISSING FT CODE",IF(AND(NOT(ISNUMBER(MATCH(C3557,lst_FT_sci_excl,0))),D3557&lt;&gt;""),"CODE NOT ALLOWED FOR THIS DECISION","")))</f>
        <v/>
      </c>
    </row>
    <row r="3558">
      <c r="A3558">
        <f>IF(OR(records_master!$A3558="",ISNUMBER(MATCH(records_master!$M3558,lst_dedup_duplicate,0))),"",records_master!$A3558)</f>
        <v/>
      </c>
      <c r="B3558">
        <f>IF($A3558="","",records_master!$E3558)</f>
        <v/>
      </c>
      <c r="M3558">
        <f>IF($A3558="","",IF(AND(ISNUMBER(MATCH(C3558,lst_FT_sci_excl,0)),D3558=""),"MISSING FT CODE",IF(AND(NOT(ISNUMBER(MATCH(C3558,lst_FT_sci_excl,0))),D3558&lt;&gt;""),"CODE NOT ALLOWED FOR THIS DECISION","")))</f>
        <v/>
      </c>
    </row>
    <row r="3559">
      <c r="A3559">
        <f>IF(OR(records_master!$A3559="",ISNUMBER(MATCH(records_master!$M3559,lst_dedup_duplicate,0))),"",records_master!$A3559)</f>
        <v/>
      </c>
      <c r="B3559">
        <f>IF($A3559="","",records_master!$E3559)</f>
        <v/>
      </c>
      <c r="M3559">
        <f>IF($A3559="","",IF(AND(ISNUMBER(MATCH(C3559,lst_FT_sci_excl,0)),D3559=""),"MISSING FT CODE",IF(AND(NOT(ISNUMBER(MATCH(C3559,lst_FT_sci_excl,0))),D3559&lt;&gt;""),"CODE NOT ALLOWED FOR THIS DECISION","")))</f>
        <v/>
      </c>
    </row>
    <row r="3560">
      <c r="A3560">
        <f>IF(OR(records_master!$A3560="",ISNUMBER(MATCH(records_master!$M3560,lst_dedup_duplicate,0))),"",records_master!$A3560)</f>
        <v/>
      </c>
      <c r="B3560">
        <f>IF($A3560="","",records_master!$E3560)</f>
        <v/>
      </c>
      <c r="M3560">
        <f>IF($A3560="","",IF(AND(ISNUMBER(MATCH(C3560,lst_FT_sci_excl,0)),D3560=""),"MISSING FT CODE",IF(AND(NOT(ISNUMBER(MATCH(C3560,lst_FT_sci_excl,0))),D3560&lt;&gt;""),"CODE NOT ALLOWED FOR THIS DECISION","")))</f>
        <v/>
      </c>
    </row>
    <row r="3561">
      <c r="A3561">
        <f>IF(OR(records_master!$A3561="",ISNUMBER(MATCH(records_master!$M3561,lst_dedup_duplicate,0))),"",records_master!$A3561)</f>
        <v/>
      </c>
      <c r="B3561">
        <f>IF($A3561="","",records_master!$E3561)</f>
        <v/>
      </c>
      <c r="M3561">
        <f>IF($A3561="","",IF(AND(ISNUMBER(MATCH(C3561,lst_FT_sci_excl,0)),D3561=""),"MISSING FT CODE",IF(AND(NOT(ISNUMBER(MATCH(C3561,lst_FT_sci_excl,0))),D3561&lt;&gt;""),"CODE NOT ALLOWED FOR THIS DECISION","")))</f>
        <v/>
      </c>
    </row>
    <row r="3562">
      <c r="A3562">
        <f>IF(OR(records_master!$A3562="",ISNUMBER(MATCH(records_master!$M3562,lst_dedup_duplicate,0))),"",records_master!$A3562)</f>
        <v/>
      </c>
      <c r="B3562">
        <f>IF($A3562="","",records_master!$E3562)</f>
        <v/>
      </c>
      <c r="M3562">
        <f>IF($A3562="","",IF(AND(ISNUMBER(MATCH(C3562,lst_FT_sci_excl,0)),D3562=""),"MISSING FT CODE",IF(AND(NOT(ISNUMBER(MATCH(C3562,lst_FT_sci_excl,0))),D3562&lt;&gt;""),"CODE NOT ALLOWED FOR THIS DECISION","")))</f>
        <v/>
      </c>
    </row>
    <row r="3563">
      <c r="A3563">
        <f>IF(OR(records_master!$A3563="",ISNUMBER(MATCH(records_master!$M3563,lst_dedup_duplicate,0))),"",records_master!$A3563)</f>
        <v/>
      </c>
      <c r="B3563">
        <f>IF($A3563="","",records_master!$E3563)</f>
        <v/>
      </c>
      <c r="M3563">
        <f>IF($A3563="","",IF(AND(ISNUMBER(MATCH(C3563,lst_FT_sci_excl,0)),D3563=""),"MISSING FT CODE",IF(AND(NOT(ISNUMBER(MATCH(C3563,lst_FT_sci_excl,0))),D3563&lt;&gt;""),"CODE NOT ALLOWED FOR THIS DECISION","")))</f>
        <v/>
      </c>
    </row>
    <row r="3564">
      <c r="A3564">
        <f>IF(OR(records_master!$A3564="",ISNUMBER(MATCH(records_master!$M3564,lst_dedup_duplicate,0))),"",records_master!$A3564)</f>
        <v/>
      </c>
      <c r="B3564">
        <f>IF($A3564="","",records_master!$E3564)</f>
        <v/>
      </c>
      <c r="M3564">
        <f>IF($A3564="","",IF(AND(ISNUMBER(MATCH(C3564,lst_FT_sci_excl,0)),D3564=""),"MISSING FT CODE",IF(AND(NOT(ISNUMBER(MATCH(C3564,lst_FT_sci_excl,0))),D3564&lt;&gt;""),"CODE NOT ALLOWED FOR THIS DECISION","")))</f>
        <v/>
      </c>
    </row>
    <row r="3565">
      <c r="A3565">
        <f>IF(OR(records_master!$A3565="",ISNUMBER(MATCH(records_master!$M3565,lst_dedup_duplicate,0))),"",records_master!$A3565)</f>
        <v/>
      </c>
      <c r="B3565">
        <f>IF($A3565="","",records_master!$E3565)</f>
        <v/>
      </c>
      <c r="M3565">
        <f>IF($A3565="","",IF(AND(ISNUMBER(MATCH(C3565,lst_FT_sci_excl,0)),D3565=""),"MISSING FT CODE",IF(AND(NOT(ISNUMBER(MATCH(C3565,lst_FT_sci_excl,0))),D3565&lt;&gt;""),"CODE NOT ALLOWED FOR THIS DECISION","")))</f>
        <v/>
      </c>
    </row>
    <row r="3566">
      <c r="A3566">
        <f>IF(OR(records_master!$A3566="",ISNUMBER(MATCH(records_master!$M3566,lst_dedup_duplicate,0))),"",records_master!$A3566)</f>
        <v/>
      </c>
      <c r="B3566">
        <f>IF($A3566="","",records_master!$E3566)</f>
        <v/>
      </c>
      <c r="M3566">
        <f>IF($A3566="","",IF(AND(ISNUMBER(MATCH(C3566,lst_FT_sci_excl,0)),D3566=""),"MISSING FT CODE",IF(AND(NOT(ISNUMBER(MATCH(C3566,lst_FT_sci_excl,0))),D3566&lt;&gt;""),"CODE NOT ALLOWED FOR THIS DECISION","")))</f>
        <v/>
      </c>
    </row>
    <row r="3567">
      <c r="A3567">
        <f>IF(OR(records_master!$A3567="",ISNUMBER(MATCH(records_master!$M3567,lst_dedup_duplicate,0))),"",records_master!$A3567)</f>
        <v/>
      </c>
      <c r="B3567">
        <f>IF($A3567="","",records_master!$E3567)</f>
        <v/>
      </c>
      <c r="M3567">
        <f>IF($A3567="","",IF(AND(ISNUMBER(MATCH(C3567,lst_FT_sci_excl,0)),D3567=""),"MISSING FT CODE",IF(AND(NOT(ISNUMBER(MATCH(C3567,lst_FT_sci_excl,0))),D3567&lt;&gt;""),"CODE NOT ALLOWED FOR THIS DECISION","")))</f>
        <v/>
      </c>
    </row>
    <row r="3568">
      <c r="A3568">
        <f>IF(OR(records_master!$A3568="",ISNUMBER(MATCH(records_master!$M3568,lst_dedup_duplicate,0))),"",records_master!$A3568)</f>
        <v/>
      </c>
      <c r="B3568">
        <f>IF($A3568="","",records_master!$E3568)</f>
        <v/>
      </c>
      <c r="M3568">
        <f>IF($A3568="","",IF(AND(ISNUMBER(MATCH(C3568,lst_FT_sci_excl,0)),D3568=""),"MISSING FT CODE",IF(AND(NOT(ISNUMBER(MATCH(C3568,lst_FT_sci_excl,0))),D3568&lt;&gt;""),"CODE NOT ALLOWED FOR THIS DECISION","")))</f>
        <v/>
      </c>
    </row>
    <row r="3569">
      <c r="A3569">
        <f>IF(OR(records_master!$A3569="",ISNUMBER(MATCH(records_master!$M3569,lst_dedup_duplicate,0))),"",records_master!$A3569)</f>
        <v/>
      </c>
      <c r="B3569">
        <f>IF($A3569="","",records_master!$E3569)</f>
        <v/>
      </c>
      <c r="M3569">
        <f>IF($A3569="","",IF(AND(ISNUMBER(MATCH(C3569,lst_FT_sci_excl,0)),D3569=""),"MISSING FT CODE",IF(AND(NOT(ISNUMBER(MATCH(C3569,lst_FT_sci_excl,0))),D3569&lt;&gt;""),"CODE NOT ALLOWED FOR THIS DECISION","")))</f>
        <v/>
      </c>
    </row>
    <row r="3570">
      <c r="A3570">
        <f>IF(OR(records_master!$A3570="",ISNUMBER(MATCH(records_master!$M3570,lst_dedup_duplicate,0))),"",records_master!$A3570)</f>
        <v/>
      </c>
      <c r="B3570">
        <f>IF($A3570="","",records_master!$E3570)</f>
        <v/>
      </c>
      <c r="M3570">
        <f>IF($A3570="","",IF(AND(ISNUMBER(MATCH(C3570,lst_FT_sci_excl,0)),D3570=""),"MISSING FT CODE",IF(AND(NOT(ISNUMBER(MATCH(C3570,lst_FT_sci_excl,0))),D3570&lt;&gt;""),"CODE NOT ALLOWED FOR THIS DECISION","")))</f>
        <v/>
      </c>
    </row>
    <row r="3571">
      <c r="A3571">
        <f>IF(OR(records_master!$A3571="",ISNUMBER(MATCH(records_master!$M3571,lst_dedup_duplicate,0))),"",records_master!$A3571)</f>
        <v/>
      </c>
      <c r="B3571">
        <f>IF($A3571="","",records_master!$E3571)</f>
        <v/>
      </c>
      <c r="M3571">
        <f>IF($A3571="","",IF(AND(ISNUMBER(MATCH(C3571,lst_FT_sci_excl,0)),D3571=""),"MISSING FT CODE",IF(AND(NOT(ISNUMBER(MATCH(C3571,lst_FT_sci_excl,0))),D3571&lt;&gt;""),"CODE NOT ALLOWED FOR THIS DECISION","")))</f>
        <v/>
      </c>
    </row>
    <row r="3572">
      <c r="A3572">
        <f>IF(OR(records_master!$A3572="",ISNUMBER(MATCH(records_master!$M3572,lst_dedup_duplicate,0))),"",records_master!$A3572)</f>
        <v/>
      </c>
      <c r="B3572">
        <f>IF($A3572="","",records_master!$E3572)</f>
        <v/>
      </c>
      <c r="M3572">
        <f>IF($A3572="","",IF(AND(ISNUMBER(MATCH(C3572,lst_FT_sci_excl,0)),D3572=""),"MISSING FT CODE",IF(AND(NOT(ISNUMBER(MATCH(C3572,lst_FT_sci_excl,0))),D3572&lt;&gt;""),"CODE NOT ALLOWED FOR THIS DECISION","")))</f>
        <v/>
      </c>
    </row>
    <row r="3573">
      <c r="A3573">
        <f>IF(OR(records_master!$A3573="",ISNUMBER(MATCH(records_master!$M3573,lst_dedup_duplicate,0))),"",records_master!$A3573)</f>
        <v/>
      </c>
      <c r="B3573">
        <f>IF($A3573="","",records_master!$E3573)</f>
        <v/>
      </c>
      <c r="M3573">
        <f>IF($A3573="","",IF(AND(ISNUMBER(MATCH(C3573,lst_FT_sci_excl,0)),D3573=""),"MISSING FT CODE",IF(AND(NOT(ISNUMBER(MATCH(C3573,lst_FT_sci_excl,0))),D3573&lt;&gt;""),"CODE NOT ALLOWED FOR THIS DECISION","")))</f>
        <v/>
      </c>
    </row>
    <row r="3574">
      <c r="A3574">
        <f>IF(OR(records_master!$A3574="",ISNUMBER(MATCH(records_master!$M3574,lst_dedup_duplicate,0))),"",records_master!$A3574)</f>
        <v/>
      </c>
      <c r="B3574">
        <f>IF($A3574="","",records_master!$E3574)</f>
        <v/>
      </c>
      <c r="M3574">
        <f>IF($A3574="","",IF(AND(ISNUMBER(MATCH(C3574,lst_FT_sci_excl,0)),D3574=""),"MISSING FT CODE",IF(AND(NOT(ISNUMBER(MATCH(C3574,lst_FT_sci_excl,0))),D3574&lt;&gt;""),"CODE NOT ALLOWED FOR THIS DECISION","")))</f>
        <v/>
      </c>
    </row>
    <row r="3575">
      <c r="A3575">
        <f>IF(OR(records_master!$A3575="",ISNUMBER(MATCH(records_master!$M3575,lst_dedup_duplicate,0))),"",records_master!$A3575)</f>
        <v/>
      </c>
      <c r="B3575">
        <f>IF($A3575="","",records_master!$E3575)</f>
        <v/>
      </c>
      <c r="M3575">
        <f>IF($A3575="","",IF(AND(ISNUMBER(MATCH(C3575,lst_FT_sci_excl,0)),D3575=""),"MISSING FT CODE",IF(AND(NOT(ISNUMBER(MATCH(C3575,lst_FT_sci_excl,0))),D3575&lt;&gt;""),"CODE NOT ALLOWED FOR THIS DECISION","")))</f>
        <v/>
      </c>
    </row>
    <row r="3576">
      <c r="A3576">
        <f>IF(OR(records_master!$A3576="",ISNUMBER(MATCH(records_master!$M3576,lst_dedup_duplicate,0))),"",records_master!$A3576)</f>
        <v/>
      </c>
      <c r="B3576">
        <f>IF($A3576="","",records_master!$E3576)</f>
        <v/>
      </c>
      <c r="M3576">
        <f>IF($A3576="","",IF(AND(ISNUMBER(MATCH(C3576,lst_FT_sci_excl,0)),D3576=""),"MISSING FT CODE",IF(AND(NOT(ISNUMBER(MATCH(C3576,lst_FT_sci_excl,0))),D3576&lt;&gt;""),"CODE NOT ALLOWED FOR THIS DECISION","")))</f>
        <v/>
      </c>
    </row>
    <row r="3577">
      <c r="A3577">
        <f>IF(OR(records_master!$A3577="",ISNUMBER(MATCH(records_master!$M3577,lst_dedup_duplicate,0))),"",records_master!$A3577)</f>
        <v/>
      </c>
      <c r="B3577">
        <f>IF($A3577="","",records_master!$E3577)</f>
        <v/>
      </c>
      <c r="M3577">
        <f>IF($A3577="","",IF(AND(ISNUMBER(MATCH(C3577,lst_FT_sci_excl,0)),D3577=""),"MISSING FT CODE",IF(AND(NOT(ISNUMBER(MATCH(C3577,lst_FT_sci_excl,0))),D3577&lt;&gt;""),"CODE NOT ALLOWED FOR THIS DECISION","")))</f>
        <v/>
      </c>
    </row>
    <row r="3578">
      <c r="A3578">
        <f>IF(OR(records_master!$A3578="",ISNUMBER(MATCH(records_master!$M3578,lst_dedup_duplicate,0))),"",records_master!$A3578)</f>
        <v/>
      </c>
      <c r="B3578">
        <f>IF($A3578="","",records_master!$E3578)</f>
        <v/>
      </c>
      <c r="M3578">
        <f>IF($A3578="","",IF(AND(ISNUMBER(MATCH(C3578,lst_FT_sci_excl,0)),D3578=""),"MISSING FT CODE",IF(AND(NOT(ISNUMBER(MATCH(C3578,lst_FT_sci_excl,0))),D3578&lt;&gt;""),"CODE NOT ALLOWED FOR THIS DECISION","")))</f>
        <v/>
      </c>
    </row>
    <row r="3579">
      <c r="A3579">
        <f>IF(OR(records_master!$A3579="",ISNUMBER(MATCH(records_master!$M3579,lst_dedup_duplicate,0))),"",records_master!$A3579)</f>
        <v/>
      </c>
      <c r="B3579">
        <f>IF($A3579="","",records_master!$E3579)</f>
        <v/>
      </c>
      <c r="M3579">
        <f>IF($A3579="","",IF(AND(ISNUMBER(MATCH(C3579,lst_FT_sci_excl,0)),D3579=""),"MISSING FT CODE",IF(AND(NOT(ISNUMBER(MATCH(C3579,lst_FT_sci_excl,0))),D3579&lt;&gt;""),"CODE NOT ALLOWED FOR THIS DECISION","")))</f>
        <v/>
      </c>
    </row>
    <row r="3580">
      <c r="A3580">
        <f>IF(OR(records_master!$A3580="",ISNUMBER(MATCH(records_master!$M3580,lst_dedup_duplicate,0))),"",records_master!$A3580)</f>
        <v/>
      </c>
      <c r="B3580">
        <f>IF($A3580="","",records_master!$E3580)</f>
        <v/>
      </c>
      <c r="M3580">
        <f>IF($A3580="","",IF(AND(ISNUMBER(MATCH(C3580,lst_FT_sci_excl,0)),D3580=""),"MISSING FT CODE",IF(AND(NOT(ISNUMBER(MATCH(C3580,lst_FT_sci_excl,0))),D3580&lt;&gt;""),"CODE NOT ALLOWED FOR THIS DECISION","")))</f>
        <v/>
      </c>
    </row>
    <row r="3581">
      <c r="A3581">
        <f>IF(OR(records_master!$A3581="",ISNUMBER(MATCH(records_master!$M3581,lst_dedup_duplicate,0))),"",records_master!$A3581)</f>
        <v/>
      </c>
      <c r="B3581">
        <f>IF($A3581="","",records_master!$E3581)</f>
        <v/>
      </c>
      <c r="M3581">
        <f>IF($A3581="","",IF(AND(ISNUMBER(MATCH(C3581,lst_FT_sci_excl,0)),D3581=""),"MISSING FT CODE",IF(AND(NOT(ISNUMBER(MATCH(C3581,lst_FT_sci_excl,0))),D3581&lt;&gt;""),"CODE NOT ALLOWED FOR THIS DECISION","")))</f>
        <v/>
      </c>
    </row>
    <row r="3582">
      <c r="A3582">
        <f>IF(OR(records_master!$A3582="",ISNUMBER(MATCH(records_master!$M3582,lst_dedup_duplicate,0))),"",records_master!$A3582)</f>
        <v/>
      </c>
      <c r="B3582">
        <f>IF($A3582="","",records_master!$E3582)</f>
        <v/>
      </c>
      <c r="M3582">
        <f>IF($A3582="","",IF(AND(ISNUMBER(MATCH(C3582,lst_FT_sci_excl,0)),D3582=""),"MISSING FT CODE",IF(AND(NOT(ISNUMBER(MATCH(C3582,lst_FT_sci_excl,0))),D3582&lt;&gt;""),"CODE NOT ALLOWED FOR THIS DECISION","")))</f>
        <v/>
      </c>
    </row>
    <row r="3583">
      <c r="A3583">
        <f>IF(OR(records_master!$A3583="",ISNUMBER(MATCH(records_master!$M3583,lst_dedup_duplicate,0))),"",records_master!$A3583)</f>
        <v/>
      </c>
      <c r="B3583">
        <f>IF($A3583="","",records_master!$E3583)</f>
        <v/>
      </c>
      <c r="M3583">
        <f>IF($A3583="","",IF(AND(ISNUMBER(MATCH(C3583,lst_FT_sci_excl,0)),D3583=""),"MISSING FT CODE",IF(AND(NOT(ISNUMBER(MATCH(C3583,lst_FT_sci_excl,0))),D3583&lt;&gt;""),"CODE NOT ALLOWED FOR THIS DECISION","")))</f>
        <v/>
      </c>
    </row>
    <row r="3584">
      <c r="A3584">
        <f>IF(OR(records_master!$A3584="",ISNUMBER(MATCH(records_master!$M3584,lst_dedup_duplicate,0))),"",records_master!$A3584)</f>
        <v/>
      </c>
      <c r="B3584">
        <f>IF($A3584="","",records_master!$E3584)</f>
        <v/>
      </c>
      <c r="M3584">
        <f>IF($A3584="","",IF(AND(ISNUMBER(MATCH(C3584,lst_FT_sci_excl,0)),D3584=""),"MISSING FT CODE",IF(AND(NOT(ISNUMBER(MATCH(C3584,lst_FT_sci_excl,0))),D3584&lt;&gt;""),"CODE NOT ALLOWED FOR THIS DECISION","")))</f>
        <v/>
      </c>
    </row>
    <row r="3585">
      <c r="A3585">
        <f>IF(OR(records_master!$A3585="",ISNUMBER(MATCH(records_master!$M3585,lst_dedup_duplicate,0))),"",records_master!$A3585)</f>
        <v/>
      </c>
      <c r="B3585">
        <f>IF($A3585="","",records_master!$E3585)</f>
        <v/>
      </c>
      <c r="M3585">
        <f>IF($A3585="","",IF(AND(ISNUMBER(MATCH(C3585,lst_FT_sci_excl,0)),D3585=""),"MISSING FT CODE",IF(AND(NOT(ISNUMBER(MATCH(C3585,lst_FT_sci_excl,0))),D3585&lt;&gt;""),"CODE NOT ALLOWED FOR THIS DECISION","")))</f>
        <v/>
      </c>
    </row>
    <row r="3586">
      <c r="A3586">
        <f>IF(OR(records_master!$A3586="",ISNUMBER(MATCH(records_master!$M3586,lst_dedup_duplicate,0))),"",records_master!$A3586)</f>
        <v/>
      </c>
      <c r="B3586">
        <f>IF($A3586="","",records_master!$E3586)</f>
        <v/>
      </c>
      <c r="M3586">
        <f>IF($A3586="","",IF(AND(ISNUMBER(MATCH(C3586,lst_FT_sci_excl,0)),D3586=""),"MISSING FT CODE",IF(AND(NOT(ISNUMBER(MATCH(C3586,lst_FT_sci_excl,0))),D3586&lt;&gt;""),"CODE NOT ALLOWED FOR THIS DECISION","")))</f>
        <v/>
      </c>
    </row>
    <row r="3587">
      <c r="A3587">
        <f>IF(OR(records_master!$A3587="",ISNUMBER(MATCH(records_master!$M3587,lst_dedup_duplicate,0))),"",records_master!$A3587)</f>
        <v/>
      </c>
      <c r="B3587">
        <f>IF($A3587="","",records_master!$E3587)</f>
        <v/>
      </c>
      <c r="M3587">
        <f>IF($A3587="","",IF(AND(ISNUMBER(MATCH(C3587,lst_FT_sci_excl,0)),D3587=""),"MISSING FT CODE",IF(AND(NOT(ISNUMBER(MATCH(C3587,lst_FT_sci_excl,0))),D3587&lt;&gt;""),"CODE NOT ALLOWED FOR THIS DECISION","")))</f>
        <v/>
      </c>
    </row>
    <row r="3588">
      <c r="A3588">
        <f>IF(OR(records_master!$A3588="",ISNUMBER(MATCH(records_master!$M3588,lst_dedup_duplicate,0))),"",records_master!$A3588)</f>
        <v/>
      </c>
      <c r="B3588">
        <f>IF($A3588="","",records_master!$E3588)</f>
        <v/>
      </c>
      <c r="M3588">
        <f>IF($A3588="","",IF(AND(ISNUMBER(MATCH(C3588,lst_FT_sci_excl,0)),D3588=""),"MISSING FT CODE",IF(AND(NOT(ISNUMBER(MATCH(C3588,lst_FT_sci_excl,0))),D3588&lt;&gt;""),"CODE NOT ALLOWED FOR THIS DECISION","")))</f>
        <v/>
      </c>
    </row>
    <row r="3589">
      <c r="A3589">
        <f>IF(OR(records_master!$A3589="",ISNUMBER(MATCH(records_master!$M3589,lst_dedup_duplicate,0))),"",records_master!$A3589)</f>
        <v/>
      </c>
      <c r="B3589">
        <f>IF($A3589="","",records_master!$E3589)</f>
        <v/>
      </c>
      <c r="M3589">
        <f>IF($A3589="","",IF(AND(ISNUMBER(MATCH(C3589,lst_FT_sci_excl,0)),D3589=""),"MISSING FT CODE",IF(AND(NOT(ISNUMBER(MATCH(C3589,lst_FT_sci_excl,0))),D3589&lt;&gt;""),"CODE NOT ALLOWED FOR THIS DECISION","")))</f>
        <v/>
      </c>
    </row>
    <row r="3590">
      <c r="A3590">
        <f>IF(OR(records_master!$A3590="",ISNUMBER(MATCH(records_master!$M3590,lst_dedup_duplicate,0))),"",records_master!$A3590)</f>
        <v/>
      </c>
      <c r="B3590">
        <f>IF($A3590="","",records_master!$E3590)</f>
        <v/>
      </c>
      <c r="M3590">
        <f>IF($A3590="","",IF(AND(ISNUMBER(MATCH(C3590,lst_FT_sci_excl,0)),D3590=""),"MISSING FT CODE",IF(AND(NOT(ISNUMBER(MATCH(C3590,lst_FT_sci_excl,0))),D3590&lt;&gt;""),"CODE NOT ALLOWED FOR THIS DECISION","")))</f>
        <v/>
      </c>
    </row>
    <row r="3591">
      <c r="A3591">
        <f>IF(OR(records_master!$A3591="",ISNUMBER(MATCH(records_master!$M3591,lst_dedup_duplicate,0))),"",records_master!$A3591)</f>
        <v/>
      </c>
      <c r="B3591">
        <f>IF($A3591="","",records_master!$E3591)</f>
        <v/>
      </c>
      <c r="M3591">
        <f>IF($A3591="","",IF(AND(ISNUMBER(MATCH(C3591,lst_FT_sci_excl,0)),D3591=""),"MISSING FT CODE",IF(AND(NOT(ISNUMBER(MATCH(C3591,lst_FT_sci_excl,0))),D3591&lt;&gt;""),"CODE NOT ALLOWED FOR THIS DECISION","")))</f>
        <v/>
      </c>
    </row>
    <row r="3592">
      <c r="A3592">
        <f>IF(OR(records_master!$A3592="",ISNUMBER(MATCH(records_master!$M3592,lst_dedup_duplicate,0))),"",records_master!$A3592)</f>
        <v/>
      </c>
      <c r="B3592">
        <f>IF($A3592="","",records_master!$E3592)</f>
        <v/>
      </c>
      <c r="M3592">
        <f>IF($A3592="","",IF(AND(ISNUMBER(MATCH(C3592,lst_FT_sci_excl,0)),D3592=""),"MISSING FT CODE",IF(AND(NOT(ISNUMBER(MATCH(C3592,lst_FT_sci_excl,0))),D3592&lt;&gt;""),"CODE NOT ALLOWED FOR THIS DECISION","")))</f>
        <v/>
      </c>
    </row>
    <row r="3593">
      <c r="A3593">
        <f>IF(OR(records_master!$A3593="",ISNUMBER(MATCH(records_master!$M3593,lst_dedup_duplicate,0))),"",records_master!$A3593)</f>
        <v/>
      </c>
      <c r="B3593">
        <f>IF($A3593="","",records_master!$E3593)</f>
        <v/>
      </c>
      <c r="M3593">
        <f>IF($A3593="","",IF(AND(ISNUMBER(MATCH(C3593,lst_FT_sci_excl,0)),D3593=""),"MISSING FT CODE",IF(AND(NOT(ISNUMBER(MATCH(C3593,lst_FT_sci_excl,0))),D3593&lt;&gt;""),"CODE NOT ALLOWED FOR THIS DECISION","")))</f>
        <v/>
      </c>
    </row>
    <row r="3594">
      <c r="A3594">
        <f>IF(OR(records_master!$A3594="",ISNUMBER(MATCH(records_master!$M3594,lst_dedup_duplicate,0))),"",records_master!$A3594)</f>
        <v/>
      </c>
      <c r="B3594">
        <f>IF($A3594="","",records_master!$E3594)</f>
        <v/>
      </c>
      <c r="M3594">
        <f>IF($A3594="","",IF(AND(ISNUMBER(MATCH(C3594,lst_FT_sci_excl,0)),D3594=""),"MISSING FT CODE",IF(AND(NOT(ISNUMBER(MATCH(C3594,lst_FT_sci_excl,0))),D3594&lt;&gt;""),"CODE NOT ALLOWED FOR THIS DECISION","")))</f>
        <v/>
      </c>
    </row>
    <row r="3595">
      <c r="A3595">
        <f>IF(OR(records_master!$A3595="",ISNUMBER(MATCH(records_master!$M3595,lst_dedup_duplicate,0))),"",records_master!$A3595)</f>
        <v/>
      </c>
      <c r="B3595">
        <f>IF($A3595="","",records_master!$E3595)</f>
        <v/>
      </c>
      <c r="M3595">
        <f>IF($A3595="","",IF(AND(ISNUMBER(MATCH(C3595,lst_FT_sci_excl,0)),D3595=""),"MISSING FT CODE",IF(AND(NOT(ISNUMBER(MATCH(C3595,lst_FT_sci_excl,0))),D3595&lt;&gt;""),"CODE NOT ALLOWED FOR THIS DECISION","")))</f>
        <v/>
      </c>
    </row>
    <row r="3596">
      <c r="A3596">
        <f>IF(OR(records_master!$A3596="",ISNUMBER(MATCH(records_master!$M3596,lst_dedup_duplicate,0))),"",records_master!$A3596)</f>
        <v/>
      </c>
      <c r="B3596">
        <f>IF($A3596="","",records_master!$E3596)</f>
        <v/>
      </c>
      <c r="M3596">
        <f>IF($A3596="","",IF(AND(ISNUMBER(MATCH(C3596,lst_FT_sci_excl,0)),D3596=""),"MISSING FT CODE",IF(AND(NOT(ISNUMBER(MATCH(C3596,lst_FT_sci_excl,0))),D3596&lt;&gt;""),"CODE NOT ALLOWED FOR THIS DECISION","")))</f>
        <v/>
      </c>
    </row>
    <row r="3597">
      <c r="A3597">
        <f>IF(OR(records_master!$A3597="",ISNUMBER(MATCH(records_master!$M3597,lst_dedup_duplicate,0))),"",records_master!$A3597)</f>
        <v/>
      </c>
      <c r="B3597">
        <f>IF($A3597="","",records_master!$E3597)</f>
        <v/>
      </c>
      <c r="M3597">
        <f>IF($A3597="","",IF(AND(ISNUMBER(MATCH(C3597,lst_FT_sci_excl,0)),D3597=""),"MISSING FT CODE",IF(AND(NOT(ISNUMBER(MATCH(C3597,lst_FT_sci_excl,0))),D3597&lt;&gt;""),"CODE NOT ALLOWED FOR THIS DECISION","")))</f>
        <v/>
      </c>
    </row>
    <row r="3598">
      <c r="A3598">
        <f>IF(OR(records_master!$A3598="",ISNUMBER(MATCH(records_master!$M3598,lst_dedup_duplicate,0))),"",records_master!$A3598)</f>
        <v/>
      </c>
      <c r="B3598">
        <f>IF($A3598="","",records_master!$E3598)</f>
        <v/>
      </c>
      <c r="M3598">
        <f>IF($A3598="","",IF(AND(ISNUMBER(MATCH(C3598,lst_FT_sci_excl,0)),D3598=""),"MISSING FT CODE",IF(AND(NOT(ISNUMBER(MATCH(C3598,lst_FT_sci_excl,0))),D3598&lt;&gt;""),"CODE NOT ALLOWED FOR THIS DECISION","")))</f>
        <v/>
      </c>
    </row>
    <row r="3599">
      <c r="A3599">
        <f>IF(OR(records_master!$A3599="",ISNUMBER(MATCH(records_master!$M3599,lst_dedup_duplicate,0))),"",records_master!$A3599)</f>
        <v/>
      </c>
      <c r="B3599">
        <f>IF($A3599="","",records_master!$E3599)</f>
        <v/>
      </c>
      <c r="M3599">
        <f>IF($A3599="","",IF(AND(ISNUMBER(MATCH(C3599,lst_FT_sci_excl,0)),D3599=""),"MISSING FT CODE",IF(AND(NOT(ISNUMBER(MATCH(C3599,lst_FT_sci_excl,0))),D3599&lt;&gt;""),"CODE NOT ALLOWED FOR THIS DECISION","")))</f>
        <v/>
      </c>
    </row>
    <row r="3600">
      <c r="A3600">
        <f>IF(OR(records_master!$A3600="",ISNUMBER(MATCH(records_master!$M3600,lst_dedup_duplicate,0))),"",records_master!$A3600)</f>
        <v/>
      </c>
      <c r="B3600">
        <f>IF($A3600="","",records_master!$E3600)</f>
        <v/>
      </c>
      <c r="M3600">
        <f>IF($A3600="","",IF(AND(ISNUMBER(MATCH(C3600,lst_FT_sci_excl,0)),D3600=""),"MISSING FT CODE",IF(AND(NOT(ISNUMBER(MATCH(C3600,lst_FT_sci_excl,0))),D3600&lt;&gt;""),"CODE NOT ALLOWED FOR THIS DECISION","")))</f>
        <v/>
      </c>
    </row>
    <row r="3601">
      <c r="A3601">
        <f>IF(OR(records_master!$A3601="",ISNUMBER(MATCH(records_master!$M3601,lst_dedup_duplicate,0))),"",records_master!$A3601)</f>
        <v/>
      </c>
      <c r="B3601">
        <f>IF($A3601="","",records_master!$E3601)</f>
        <v/>
      </c>
      <c r="M3601">
        <f>IF($A3601="","",IF(AND(ISNUMBER(MATCH(C3601,lst_FT_sci_excl,0)),D3601=""),"MISSING FT CODE",IF(AND(NOT(ISNUMBER(MATCH(C3601,lst_FT_sci_excl,0))),D3601&lt;&gt;""),"CODE NOT ALLOWED FOR THIS DECISION","")))</f>
        <v/>
      </c>
    </row>
    <row r="3602">
      <c r="A3602">
        <f>IF(OR(records_master!$A3602="",ISNUMBER(MATCH(records_master!$M3602,lst_dedup_duplicate,0))),"",records_master!$A3602)</f>
        <v/>
      </c>
      <c r="B3602">
        <f>IF($A3602="","",records_master!$E3602)</f>
        <v/>
      </c>
      <c r="M3602">
        <f>IF($A3602="","",IF(AND(ISNUMBER(MATCH(C3602,lst_FT_sci_excl,0)),D3602=""),"MISSING FT CODE",IF(AND(NOT(ISNUMBER(MATCH(C3602,lst_FT_sci_excl,0))),D3602&lt;&gt;""),"CODE NOT ALLOWED FOR THIS DECISION","")))</f>
        <v/>
      </c>
    </row>
    <row r="3603">
      <c r="A3603">
        <f>IF(OR(records_master!$A3603="",ISNUMBER(MATCH(records_master!$M3603,lst_dedup_duplicate,0))),"",records_master!$A3603)</f>
        <v/>
      </c>
      <c r="B3603">
        <f>IF($A3603="","",records_master!$E3603)</f>
        <v/>
      </c>
      <c r="M3603">
        <f>IF($A3603="","",IF(AND(ISNUMBER(MATCH(C3603,lst_FT_sci_excl,0)),D3603=""),"MISSING FT CODE",IF(AND(NOT(ISNUMBER(MATCH(C3603,lst_FT_sci_excl,0))),D3603&lt;&gt;""),"CODE NOT ALLOWED FOR THIS DECISION","")))</f>
        <v/>
      </c>
    </row>
    <row r="3604">
      <c r="A3604">
        <f>IF(OR(records_master!$A3604="",ISNUMBER(MATCH(records_master!$M3604,lst_dedup_duplicate,0))),"",records_master!$A3604)</f>
        <v/>
      </c>
      <c r="B3604">
        <f>IF($A3604="","",records_master!$E3604)</f>
        <v/>
      </c>
      <c r="M3604">
        <f>IF($A3604="","",IF(AND(ISNUMBER(MATCH(C3604,lst_FT_sci_excl,0)),D3604=""),"MISSING FT CODE",IF(AND(NOT(ISNUMBER(MATCH(C3604,lst_FT_sci_excl,0))),D3604&lt;&gt;""),"CODE NOT ALLOWED FOR THIS DECISION","")))</f>
        <v/>
      </c>
    </row>
    <row r="3605">
      <c r="A3605">
        <f>IF(OR(records_master!$A3605="",ISNUMBER(MATCH(records_master!$M3605,lst_dedup_duplicate,0))),"",records_master!$A3605)</f>
        <v/>
      </c>
      <c r="B3605">
        <f>IF($A3605="","",records_master!$E3605)</f>
        <v/>
      </c>
      <c r="M3605">
        <f>IF($A3605="","",IF(AND(ISNUMBER(MATCH(C3605,lst_FT_sci_excl,0)),D3605=""),"MISSING FT CODE",IF(AND(NOT(ISNUMBER(MATCH(C3605,lst_FT_sci_excl,0))),D3605&lt;&gt;""),"CODE NOT ALLOWED FOR THIS DECISION","")))</f>
        <v/>
      </c>
    </row>
    <row r="3606">
      <c r="A3606">
        <f>IF(OR(records_master!$A3606="",ISNUMBER(MATCH(records_master!$M3606,lst_dedup_duplicate,0))),"",records_master!$A3606)</f>
        <v/>
      </c>
      <c r="B3606">
        <f>IF($A3606="","",records_master!$E3606)</f>
        <v/>
      </c>
      <c r="M3606">
        <f>IF($A3606="","",IF(AND(ISNUMBER(MATCH(C3606,lst_FT_sci_excl,0)),D3606=""),"MISSING FT CODE",IF(AND(NOT(ISNUMBER(MATCH(C3606,lst_FT_sci_excl,0))),D3606&lt;&gt;""),"CODE NOT ALLOWED FOR THIS DECISION","")))</f>
        <v/>
      </c>
    </row>
    <row r="3607">
      <c r="A3607">
        <f>IF(OR(records_master!$A3607="",ISNUMBER(MATCH(records_master!$M3607,lst_dedup_duplicate,0))),"",records_master!$A3607)</f>
        <v/>
      </c>
      <c r="B3607">
        <f>IF($A3607="","",records_master!$E3607)</f>
        <v/>
      </c>
      <c r="M3607">
        <f>IF($A3607="","",IF(AND(ISNUMBER(MATCH(C3607,lst_FT_sci_excl,0)),D3607=""),"MISSING FT CODE",IF(AND(NOT(ISNUMBER(MATCH(C3607,lst_FT_sci_excl,0))),D3607&lt;&gt;""),"CODE NOT ALLOWED FOR THIS DECISION","")))</f>
        <v/>
      </c>
    </row>
    <row r="3608">
      <c r="A3608">
        <f>IF(OR(records_master!$A3608="",ISNUMBER(MATCH(records_master!$M3608,lst_dedup_duplicate,0))),"",records_master!$A3608)</f>
        <v/>
      </c>
      <c r="B3608">
        <f>IF($A3608="","",records_master!$E3608)</f>
        <v/>
      </c>
      <c r="M3608">
        <f>IF($A3608="","",IF(AND(ISNUMBER(MATCH(C3608,lst_FT_sci_excl,0)),D3608=""),"MISSING FT CODE",IF(AND(NOT(ISNUMBER(MATCH(C3608,lst_FT_sci_excl,0))),D3608&lt;&gt;""),"CODE NOT ALLOWED FOR THIS DECISION","")))</f>
        <v/>
      </c>
    </row>
    <row r="3609">
      <c r="A3609">
        <f>IF(OR(records_master!$A3609="",ISNUMBER(MATCH(records_master!$M3609,lst_dedup_duplicate,0))),"",records_master!$A3609)</f>
        <v/>
      </c>
      <c r="B3609">
        <f>IF($A3609="","",records_master!$E3609)</f>
        <v/>
      </c>
      <c r="M3609">
        <f>IF($A3609="","",IF(AND(ISNUMBER(MATCH(C3609,lst_FT_sci_excl,0)),D3609=""),"MISSING FT CODE",IF(AND(NOT(ISNUMBER(MATCH(C3609,lst_FT_sci_excl,0))),D3609&lt;&gt;""),"CODE NOT ALLOWED FOR THIS DECISION","")))</f>
        <v/>
      </c>
    </row>
    <row r="3610">
      <c r="A3610">
        <f>IF(OR(records_master!$A3610="",ISNUMBER(MATCH(records_master!$M3610,lst_dedup_duplicate,0))),"",records_master!$A3610)</f>
        <v/>
      </c>
      <c r="B3610">
        <f>IF($A3610="","",records_master!$E3610)</f>
        <v/>
      </c>
      <c r="M3610">
        <f>IF($A3610="","",IF(AND(ISNUMBER(MATCH(C3610,lst_FT_sci_excl,0)),D3610=""),"MISSING FT CODE",IF(AND(NOT(ISNUMBER(MATCH(C3610,lst_FT_sci_excl,0))),D3610&lt;&gt;""),"CODE NOT ALLOWED FOR THIS DECISION","")))</f>
        <v/>
      </c>
    </row>
    <row r="3611">
      <c r="A3611">
        <f>IF(OR(records_master!$A3611="",ISNUMBER(MATCH(records_master!$M3611,lst_dedup_duplicate,0))),"",records_master!$A3611)</f>
        <v/>
      </c>
      <c r="B3611">
        <f>IF($A3611="","",records_master!$E3611)</f>
        <v/>
      </c>
      <c r="M3611">
        <f>IF($A3611="","",IF(AND(ISNUMBER(MATCH(C3611,lst_FT_sci_excl,0)),D3611=""),"MISSING FT CODE",IF(AND(NOT(ISNUMBER(MATCH(C3611,lst_FT_sci_excl,0))),D3611&lt;&gt;""),"CODE NOT ALLOWED FOR THIS DECISION","")))</f>
        <v/>
      </c>
    </row>
    <row r="3612">
      <c r="A3612">
        <f>IF(OR(records_master!$A3612="",ISNUMBER(MATCH(records_master!$M3612,lst_dedup_duplicate,0))),"",records_master!$A3612)</f>
        <v/>
      </c>
      <c r="B3612">
        <f>IF($A3612="","",records_master!$E3612)</f>
        <v/>
      </c>
      <c r="M3612">
        <f>IF($A3612="","",IF(AND(ISNUMBER(MATCH(C3612,lst_FT_sci_excl,0)),D3612=""),"MISSING FT CODE",IF(AND(NOT(ISNUMBER(MATCH(C3612,lst_FT_sci_excl,0))),D3612&lt;&gt;""),"CODE NOT ALLOWED FOR THIS DECISION","")))</f>
        <v/>
      </c>
    </row>
    <row r="3613">
      <c r="A3613">
        <f>IF(OR(records_master!$A3613="",ISNUMBER(MATCH(records_master!$M3613,lst_dedup_duplicate,0))),"",records_master!$A3613)</f>
        <v/>
      </c>
      <c r="B3613">
        <f>IF($A3613="","",records_master!$E3613)</f>
        <v/>
      </c>
      <c r="M3613">
        <f>IF($A3613="","",IF(AND(ISNUMBER(MATCH(C3613,lst_FT_sci_excl,0)),D3613=""),"MISSING FT CODE",IF(AND(NOT(ISNUMBER(MATCH(C3613,lst_FT_sci_excl,0))),D3613&lt;&gt;""),"CODE NOT ALLOWED FOR THIS DECISION","")))</f>
        <v/>
      </c>
    </row>
    <row r="3614">
      <c r="A3614">
        <f>IF(OR(records_master!$A3614="",ISNUMBER(MATCH(records_master!$M3614,lst_dedup_duplicate,0))),"",records_master!$A3614)</f>
        <v/>
      </c>
      <c r="B3614">
        <f>IF($A3614="","",records_master!$E3614)</f>
        <v/>
      </c>
      <c r="M3614">
        <f>IF($A3614="","",IF(AND(ISNUMBER(MATCH(C3614,lst_FT_sci_excl,0)),D3614=""),"MISSING FT CODE",IF(AND(NOT(ISNUMBER(MATCH(C3614,lst_FT_sci_excl,0))),D3614&lt;&gt;""),"CODE NOT ALLOWED FOR THIS DECISION","")))</f>
        <v/>
      </c>
    </row>
    <row r="3615">
      <c r="A3615">
        <f>IF(OR(records_master!$A3615="",ISNUMBER(MATCH(records_master!$M3615,lst_dedup_duplicate,0))),"",records_master!$A3615)</f>
        <v/>
      </c>
      <c r="B3615">
        <f>IF($A3615="","",records_master!$E3615)</f>
        <v/>
      </c>
      <c r="M3615">
        <f>IF($A3615="","",IF(AND(ISNUMBER(MATCH(C3615,lst_FT_sci_excl,0)),D3615=""),"MISSING FT CODE",IF(AND(NOT(ISNUMBER(MATCH(C3615,lst_FT_sci_excl,0))),D3615&lt;&gt;""),"CODE NOT ALLOWED FOR THIS DECISION","")))</f>
        <v/>
      </c>
    </row>
    <row r="3616">
      <c r="A3616">
        <f>IF(OR(records_master!$A3616="",ISNUMBER(MATCH(records_master!$M3616,lst_dedup_duplicate,0))),"",records_master!$A3616)</f>
        <v/>
      </c>
      <c r="B3616">
        <f>IF($A3616="","",records_master!$E3616)</f>
        <v/>
      </c>
      <c r="M3616">
        <f>IF($A3616="","",IF(AND(ISNUMBER(MATCH(C3616,lst_FT_sci_excl,0)),D3616=""),"MISSING FT CODE",IF(AND(NOT(ISNUMBER(MATCH(C3616,lst_FT_sci_excl,0))),D3616&lt;&gt;""),"CODE NOT ALLOWED FOR THIS DECISION","")))</f>
        <v/>
      </c>
    </row>
    <row r="3617">
      <c r="A3617">
        <f>IF(OR(records_master!$A3617="",ISNUMBER(MATCH(records_master!$M3617,lst_dedup_duplicate,0))),"",records_master!$A3617)</f>
        <v/>
      </c>
      <c r="B3617">
        <f>IF($A3617="","",records_master!$E3617)</f>
        <v/>
      </c>
      <c r="M3617">
        <f>IF($A3617="","",IF(AND(ISNUMBER(MATCH(C3617,lst_FT_sci_excl,0)),D3617=""),"MISSING FT CODE",IF(AND(NOT(ISNUMBER(MATCH(C3617,lst_FT_sci_excl,0))),D3617&lt;&gt;""),"CODE NOT ALLOWED FOR THIS DECISION","")))</f>
        <v/>
      </c>
    </row>
    <row r="3618">
      <c r="A3618">
        <f>IF(OR(records_master!$A3618="",ISNUMBER(MATCH(records_master!$M3618,lst_dedup_duplicate,0))),"",records_master!$A3618)</f>
        <v/>
      </c>
      <c r="B3618">
        <f>IF($A3618="","",records_master!$E3618)</f>
        <v/>
      </c>
      <c r="M3618">
        <f>IF($A3618="","",IF(AND(ISNUMBER(MATCH(C3618,lst_FT_sci_excl,0)),D3618=""),"MISSING FT CODE",IF(AND(NOT(ISNUMBER(MATCH(C3618,lst_FT_sci_excl,0))),D3618&lt;&gt;""),"CODE NOT ALLOWED FOR THIS DECISION","")))</f>
        <v/>
      </c>
    </row>
    <row r="3619">
      <c r="A3619">
        <f>IF(OR(records_master!$A3619="",ISNUMBER(MATCH(records_master!$M3619,lst_dedup_duplicate,0))),"",records_master!$A3619)</f>
        <v/>
      </c>
      <c r="B3619">
        <f>IF($A3619="","",records_master!$E3619)</f>
        <v/>
      </c>
      <c r="M3619">
        <f>IF($A3619="","",IF(AND(ISNUMBER(MATCH(C3619,lst_FT_sci_excl,0)),D3619=""),"MISSING FT CODE",IF(AND(NOT(ISNUMBER(MATCH(C3619,lst_FT_sci_excl,0))),D3619&lt;&gt;""),"CODE NOT ALLOWED FOR THIS DECISION","")))</f>
        <v/>
      </c>
    </row>
    <row r="3620">
      <c r="A3620">
        <f>IF(OR(records_master!$A3620="",ISNUMBER(MATCH(records_master!$M3620,lst_dedup_duplicate,0))),"",records_master!$A3620)</f>
        <v/>
      </c>
      <c r="B3620">
        <f>IF($A3620="","",records_master!$E3620)</f>
        <v/>
      </c>
      <c r="M3620">
        <f>IF($A3620="","",IF(AND(ISNUMBER(MATCH(C3620,lst_FT_sci_excl,0)),D3620=""),"MISSING FT CODE",IF(AND(NOT(ISNUMBER(MATCH(C3620,lst_FT_sci_excl,0))),D3620&lt;&gt;""),"CODE NOT ALLOWED FOR THIS DECISION","")))</f>
        <v/>
      </c>
    </row>
    <row r="3621">
      <c r="A3621">
        <f>IF(OR(records_master!$A3621="",ISNUMBER(MATCH(records_master!$M3621,lst_dedup_duplicate,0))),"",records_master!$A3621)</f>
        <v/>
      </c>
      <c r="B3621">
        <f>IF($A3621="","",records_master!$E3621)</f>
        <v/>
      </c>
      <c r="M3621">
        <f>IF($A3621="","",IF(AND(ISNUMBER(MATCH(C3621,lst_FT_sci_excl,0)),D3621=""),"MISSING FT CODE",IF(AND(NOT(ISNUMBER(MATCH(C3621,lst_FT_sci_excl,0))),D3621&lt;&gt;""),"CODE NOT ALLOWED FOR THIS DECISION","")))</f>
        <v/>
      </c>
    </row>
    <row r="3622">
      <c r="A3622">
        <f>IF(OR(records_master!$A3622="",ISNUMBER(MATCH(records_master!$M3622,lst_dedup_duplicate,0))),"",records_master!$A3622)</f>
        <v/>
      </c>
      <c r="B3622">
        <f>IF($A3622="","",records_master!$E3622)</f>
        <v/>
      </c>
      <c r="M3622">
        <f>IF($A3622="","",IF(AND(ISNUMBER(MATCH(C3622,lst_FT_sci_excl,0)),D3622=""),"MISSING FT CODE",IF(AND(NOT(ISNUMBER(MATCH(C3622,lst_FT_sci_excl,0))),D3622&lt;&gt;""),"CODE NOT ALLOWED FOR THIS DECISION","")))</f>
        <v/>
      </c>
    </row>
    <row r="3623">
      <c r="A3623">
        <f>IF(OR(records_master!$A3623="",ISNUMBER(MATCH(records_master!$M3623,lst_dedup_duplicate,0))),"",records_master!$A3623)</f>
        <v/>
      </c>
      <c r="B3623">
        <f>IF($A3623="","",records_master!$E3623)</f>
        <v/>
      </c>
      <c r="M3623">
        <f>IF($A3623="","",IF(AND(ISNUMBER(MATCH(C3623,lst_FT_sci_excl,0)),D3623=""),"MISSING FT CODE",IF(AND(NOT(ISNUMBER(MATCH(C3623,lst_FT_sci_excl,0))),D3623&lt;&gt;""),"CODE NOT ALLOWED FOR THIS DECISION","")))</f>
        <v/>
      </c>
    </row>
    <row r="3624">
      <c r="A3624">
        <f>IF(OR(records_master!$A3624="",ISNUMBER(MATCH(records_master!$M3624,lst_dedup_duplicate,0))),"",records_master!$A3624)</f>
        <v/>
      </c>
      <c r="B3624">
        <f>IF($A3624="","",records_master!$E3624)</f>
        <v/>
      </c>
      <c r="M3624">
        <f>IF($A3624="","",IF(AND(ISNUMBER(MATCH(C3624,lst_FT_sci_excl,0)),D3624=""),"MISSING FT CODE",IF(AND(NOT(ISNUMBER(MATCH(C3624,lst_FT_sci_excl,0))),D3624&lt;&gt;""),"CODE NOT ALLOWED FOR THIS DECISION","")))</f>
        <v/>
      </c>
    </row>
    <row r="3625">
      <c r="A3625">
        <f>IF(OR(records_master!$A3625="",ISNUMBER(MATCH(records_master!$M3625,lst_dedup_duplicate,0))),"",records_master!$A3625)</f>
        <v/>
      </c>
      <c r="B3625">
        <f>IF($A3625="","",records_master!$E3625)</f>
        <v/>
      </c>
      <c r="M3625">
        <f>IF($A3625="","",IF(AND(ISNUMBER(MATCH(C3625,lst_FT_sci_excl,0)),D3625=""),"MISSING FT CODE",IF(AND(NOT(ISNUMBER(MATCH(C3625,lst_FT_sci_excl,0))),D3625&lt;&gt;""),"CODE NOT ALLOWED FOR THIS DECISION","")))</f>
        <v/>
      </c>
    </row>
    <row r="3626">
      <c r="A3626">
        <f>IF(OR(records_master!$A3626="",ISNUMBER(MATCH(records_master!$M3626,lst_dedup_duplicate,0))),"",records_master!$A3626)</f>
        <v/>
      </c>
      <c r="B3626">
        <f>IF($A3626="","",records_master!$E3626)</f>
        <v/>
      </c>
      <c r="M3626">
        <f>IF($A3626="","",IF(AND(ISNUMBER(MATCH(C3626,lst_FT_sci_excl,0)),D3626=""),"MISSING FT CODE",IF(AND(NOT(ISNUMBER(MATCH(C3626,lst_FT_sci_excl,0))),D3626&lt;&gt;""),"CODE NOT ALLOWED FOR THIS DECISION","")))</f>
        <v/>
      </c>
    </row>
    <row r="3627">
      <c r="A3627">
        <f>IF(OR(records_master!$A3627="",ISNUMBER(MATCH(records_master!$M3627,lst_dedup_duplicate,0))),"",records_master!$A3627)</f>
        <v/>
      </c>
      <c r="B3627">
        <f>IF($A3627="","",records_master!$E3627)</f>
        <v/>
      </c>
      <c r="M3627">
        <f>IF($A3627="","",IF(AND(ISNUMBER(MATCH(C3627,lst_FT_sci_excl,0)),D3627=""),"MISSING FT CODE",IF(AND(NOT(ISNUMBER(MATCH(C3627,lst_FT_sci_excl,0))),D3627&lt;&gt;""),"CODE NOT ALLOWED FOR THIS DECISION","")))</f>
        <v/>
      </c>
    </row>
    <row r="3628">
      <c r="A3628">
        <f>IF(OR(records_master!$A3628="",ISNUMBER(MATCH(records_master!$M3628,lst_dedup_duplicate,0))),"",records_master!$A3628)</f>
        <v/>
      </c>
      <c r="B3628">
        <f>IF($A3628="","",records_master!$E3628)</f>
        <v/>
      </c>
      <c r="M3628">
        <f>IF($A3628="","",IF(AND(ISNUMBER(MATCH(C3628,lst_FT_sci_excl,0)),D3628=""),"MISSING FT CODE",IF(AND(NOT(ISNUMBER(MATCH(C3628,lst_FT_sci_excl,0))),D3628&lt;&gt;""),"CODE NOT ALLOWED FOR THIS DECISION","")))</f>
        <v/>
      </c>
    </row>
    <row r="3629">
      <c r="A3629">
        <f>IF(OR(records_master!$A3629="",ISNUMBER(MATCH(records_master!$M3629,lst_dedup_duplicate,0))),"",records_master!$A3629)</f>
        <v/>
      </c>
      <c r="B3629">
        <f>IF($A3629="","",records_master!$E3629)</f>
        <v/>
      </c>
      <c r="M3629">
        <f>IF($A3629="","",IF(AND(ISNUMBER(MATCH(C3629,lst_FT_sci_excl,0)),D3629=""),"MISSING FT CODE",IF(AND(NOT(ISNUMBER(MATCH(C3629,lst_FT_sci_excl,0))),D3629&lt;&gt;""),"CODE NOT ALLOWED FOR THIS DECISION","")))</f>
        <v/>
      </c>
    </row>
    <row r="3630">
      <c r="A3630">
        <f>IF(OR(records_master!$A3630="",ISNUMBER(MATCH(records_master!$M3630,lst_dedup_duplicate,0))),"",records_master!$A3630)</f>
        <v/>
      </c>
      <c r="B3630">
        <f>IF($A3630="","",records_master!$E3630)</f>
        <v/>
      </c>
      <c r="M3630">
        <f>IF($A3630="","",IF(AND(ISNUMBER(MATCH(C3630,lst_FT_sci_excl,0)),D3630=""),"MISSING FT CODE",IF(AND(NOT(ISNUMBER(MATCH(C3630,lst_FT_sci_excl,0))),D3630&lt;&gt;""),"CODE NOT ALLOWED FOR THIS DECISION","")))</f>
        <v/>
      </c>
    </row>
    <row r="3631">
      <c r="A3631">
        <f>IF(OR(records_master!$A3631="",ISNUMBER(MATCH(records_master!$M3631,lst_dedup_duplicate,0))),"",records_master!$A3631)</f>
        <v/>
      </c>
      <c r="B3631">
        <f>IF($A3631="","",records_master!$E3631)</f>
        <v/>
      </c>
      <c r="M3631">
        <f>IF($A3631="","",IF(AND(ISNUMBER(MATCH(C3631,lst_FT_sci_excl,0)),D3631=""),"MISSING FT CODE",IF(AND(NOT(ISNUMBER(MATCH(C3631,lst_FT_sci_excl,0))),D3631&lt;&gt;""),"CODE NOT ALLOWED FOR THIS DECISION","")))</f>
        <v/>
      </c>
    </row>
    <row r="3632">
      <c r="A3632">
        <f>IF(OR(records_master!$A3632="",ISNUMBER(MATCH(records_master!$M3632,lst_dedup_duplicate,0))),"",records_master!$A3632)</f>
        <v/>
      </c>
      <c r="B3632">
        <f>IF($A3632="","",records_master!$E3632)</f>
        <v/>
      </c>
      <c r="M3632">
        <f>IF($A3632="","",IF(AND(ISNUMBER(MATCH(C3632,lst_FT_sci_excl,0)),D3632=""),"MISSING FT CODE",IF(AND(NOT(ISNUMBER(MATCH(C3632,lst_FT_sci_excl,0))),D3632&lt;&gt;""),"CODE NOT ALLOWED FOR THIS DECISION","")))</f>
        <v/>
      </c>
    </row>
    <row r="3633">
      <c r="A3633">
        <f>IF(OR(records_master!$A3633="",ISNUMBER(MATCH(records_master!$M3633,lst_dedup_duplicate,0))),"",records_master!$A3633)</f>
        <v/>
      </c>
      <c r="B3633">
        <f>IF($A3633="","",records_master!$E3633)</f>
        <v/>
      </c>
      <c r="M3633">
        <f>IF($A3633="","",IF(AND(ISNUMBER(MATCH(C3633,lst_FT_sci_excl,0)),D3633=""),"MISSING FT CODE",IF(AND(NOT(ISNUMBER(MATCH(C3633,lst_FT_sci_excl,0))),D3633&lt;&gt;""),"CODE NOT ALLOWED FOR THIS DECISION","")))</f>
        <v/>
      </c>
    </row>
    <row r="3634">
      <c r="A3634">
        <f>IF(OR(records_master!$A3634="",ISNUMBER(MATCH(records_master!$M3634,lst_dedup_duplicate,0))),"",records_master!$A3634)</f>
        <v/>
      </c>
      <c r="B3634">
        <f>IF($A3634="","",records_master!$E3634)</f>
        <v/>
      </c>
      <c r="M3634">
        <f>IF($A3634="","",IF(AND(ISNUMBER(MATCH(C3634,lst_FT_sci_excl,0)),D3634=""),"MISSING FT CODE",IF(AND(NOT(ISNUMBER(MATCH(C3634,lst_FT_sci_excl,0))),D3634&lt;&gt;""),"CODE NOT ALLOWED FOR THIS DECISION","")))</f>
        <v/>
      </c>
    </row>
    <row r="3635">
      <c r="A3635">
        <f>IF(OR(records_master!$A3635="",ISNUMBER(MATCH(records_master!$M3635,lst_dedup_duplicate,0))),"",records_master!$A3635)</f>
        <v/>
      </c>
      <c r="B3635">
        <f>IF($A3635="","",records_master!$E3635)</f>
        <v/>
      </c>
      <c r="M3635">
        <f>IF($A3635="","",IF(AND(ISNUMBER(MATCH(C3635,lst_FT_sci_excl,0)),D3635=""),"MISSING FT CODE",IF(AND(NOT(ISNUMBER(MATCH(C3635,lst_FT_sci_excl,0))),D3635&lt;&gt;""),"CODE NOT ALLOWED FOR THIS DECISION","")))</f>
        <v/>
      </c>
    </row>
    <row r="3636">
      <c r="A3636">
        <f>IF(OR(records_master!$A3636="",ISNUMBER(MATCH(records_master!$M3636,lst_dedup_duplicate,0))),"",records_master!$A3636)</f>
        <v/>
      </c>
      <c r="B3636">
        <f>IF($A3636="","",records_master!$E3636)</f>
        <v/>
      </c>
      <c r="M3636">
        <f>IF($A3636="","",IF(AND(ISNUMBER(MATCH(C3636,lst_FT_sci_excl,0)),D3636=""),"MISSING FT CODE",IF(AND(NOT(ISNUMBER(MATCH(C3636,lst_FT_sci_excl,0))),D3636&lt;&gt;""),"CODE NOT ALLOWED FOR THIS DECISION","")))</f>
        <v/>
      </c>
    </row>
    <row r="3637">
      <c r="A3637">
        <f>IF(OR(records_master!$A3637="",ISNUMBER(MATCH(records_master!$M3637,lst_dedup_duplicate,0))),"",records_master!$A3637)</f>
        <v/>
      </c>
      <c r="B3637">
        <f>IF($A3637="","",records_master!$E3637)</f>
        <v/>
      </c>
      <c r="M3637">
        <f>IF($A3637="","",IF(AND(ISNUMBER(MATCH(C3637,lst_FT_sci_excl,0)),D3637=""),"MISSING FT CODE",IF(AND(NOT(ISNUMBER(MATCH(C3637,lst_FT_sci_excl,0))),D3637&lt;&gt;""),"CODE NOT ALLOWED FOR THIS DECISION","")))</f>
        <v/>
      </c>
    </row>
    <row r="3638">
      <c r="A3638">
        <f>IF(OR(records_master!$A3638="",ISNUMBER(MATCH(records_master!$M3638,lst_dedup_duplicate,0))),"",records_master!$A3638)</f>
        <v/>
      </c>
      <c r="B3638">
        <f>IF($A3638="","",records_master!$E3638)</f>
        <v/>
      </c>
      <c r="M3638">
        <f>IF($A3638="","",IF(AND(ISNUMBER(MATCH(C3638,lst_FT_sci_excl,0)),D3638=""),"MISSING FT CODE",IF(AND(NOT(ISNUMBER(MATCH(C3638,lst_FT_sci_excl,0))),D3638&lt;&gt;""),"CODE NOT ALLOWED FOR THIS DECISION","")))</f>
        <v/>
      </c>
    </row>
    <row r="3639">
      <c r="A3639">
        <f>IF(OR(records_master!$A3639="",ISNUMBER(MATCH(records_master!$M3639,lst_dedup_duplicate,0))),"",records_master!$A3639)</f>
        <v/>
      </c>
      <c r="B3639">
        <f>IF($A3639="","",records_master!$E3639)</f>
        <v/>
      </c>
      <c r="M3639">
        <f>IF($A3639="","",IF(AND(ISNUMBER(MATCH(C3639,lst_FT_sci_excl,0)),D3639=""),"MISSING FT CODE",IF(AND(NOT(ISNUMBER(MATCH(C3639,lst_FT_sci_excl,0))),D3639&lt;&gt;""),"CODE NOT ALLOWED FOR THIS DECISION","")))</f>
        <v/>
      </c>
    </row>
    <row r="3640">
      <c r="A3640">
        <f>IF(OR(records_master!$A3640="",ISNUMBER(MATCH(records_master!$M3640,lst_dedup_duplicate,0))),"",records_master!$A3640)</f>
        <v/>
      </c>
      <c r="B3640">
        <f>IF($A3640="","",records_master!$E3640)</f>
        <v/>
      </c>
      <c r="M3640">
        <f>IF($A3640="","",IF(AND(ISNUMBER(MATCH(C3640,lst_FT_sci_excl,0)),D3640=""),"MISSING FT CODE",IF(AND(NOT(ISNUMBER(MATCH(C3640,lst_FT_sci_excl,0))),D3640&lt;&gt;""),"CODE NOT ALLOWED FOR THIS DECISION","")))</f>
        <v/>
      </c>
    </row>
    <row r="3641">
      <c r="A3641">
        <f>IF(OR(records_master!$A3641="",ISNUMBER(MATCH(records_master!$M3641,lst_dedup_duplicate,0))),"",records_master!$A3641)</f>
        <v/>
      </c>
      <c r="B3641">
        <f>IF($A3641="","",records_master!$E3641)</f>
        <v/>
      </c>
      <c r="M3641">
        <f>IF($A3641="","",IF(AND(ISNUMBER(MATCH(C3641,lst_FT_sci_excl,0)),D3641=""),"MISSING FT CODE",IF(AND(NOT(ISNUMBER(MATCH(C3641,lst_FT_sci_excl,0))),D3641&lt;&gt;""),"CODE NOT ALLOWED FOR THIS DECISION","")))</f>
        <v/>
      </c>
    </row>
    <row r="3642">
      <c r="A3642">
        <f>IF(OR(records_master!$A3642="",ISNUMBER(MATCH(records_master!$M3642,lst_dedup_duplicate,0))),"",records_master!$A3642)</f>
        <v/>
      </c>
      <c r="B3642">
        <f>IF($A3642="","",records_master!$E3642)</f>
        <v/>
      </c>
      <c r="M3642">
        <f>IF($A3642="","",IF(AND(ISNUMBER(MATCH(C3642,lst_FT_sci_excl,0)),D3642=""),"MISSING FT CODE",IF(AND(NOT(ISNUMBER(MATCH(C3642,lst_FT_sci_excl,0))),D3642&lt;&gt;""),"CODE NOT ALLOWED FOR THIS DECISION","")))</f>
        <v/>
      </c>
    </row>
    <row r="3643">
      <c r="A3643">
        <f>IF(OR(records_master!$A3643="",ISNUMBER(MATCH(records_master!$M3643,lst_dedup_duplicate,0))),"",records_master!$A3643)</f>
        <v/>
      </c>
      <c r="B3643">
        <f>IF($A3643="","",records_master!$E3643)</f>
        <v/>
      </c>
      <c r="M3643">
        <f>IF($A3643="","",IF(AND(ISNUMBER(MATCH(C3643,lst_FT_sci_excl,0)),D3643=""),"MISSING FT CODE",IF(AND(NOT(ISNUMBER(MATCH(C3643,lst_FT_sci_excl,0))),D3643&lt;&gt;""),"CODE NOT ALLOWED FOR THIS DECISION","")))</f>
        <v/>
      </c>
    </row>
    <row r="3644">
      <c r="A3644">
        <f>IF(OR(records_master!$A3644="",ISNUMBER(MATCH(records_master!$M3644,lst_dedup_duplicate,0))),"",records_master!$A3644)</f>
        <v/>
      </c>
      <c r="B3644">
        <f>IF($A3644="","",records_master!$E3644)</f>
        <v/>
      </c>
      <c r="M3644">
        <f>IF($A3644="","",IF(AND(ISNUMBER(MATCH(C3644,lst_FT_sci_excl,0)),D3644=""),"MISSING FT CODE",IF(AND(NOT(ISNUMBER(MATCH(C3644,lst_FT_sci_excl,0))),D3644&lt;&gt;""),"CODE NOT ALLOWED FOR THIS DECISION","")))</f>
        <v/>
      </c>
    </row>
    <row r="3645">
      <c r="A3645">
        <f>IF(OR(records_master!$A3645="",ISNUMBER(MATCH(records_master!$M3645,lst_dedup_duplicate,0))),"",records_master!$A3645)</f>
        <v/>
      </c>
      <c r="B3645">
        <f>IF($A3645="","",records_master!$E3645)</f>
        <v/>
      </c>
      <c r="M3645">
        <f>IF($A3645="","",IF(AND(ISNUMBER(MATCH(C3645,lst_FT_sci_excl,0)),D3645=""),"MISSING FT CODE",IF(AND(NOT(ISNUMBER(MATCH(C3645,lst_FT_sci_excl,0))),D3645&lt;&gt;""),"CODE NOT ALLOWED FOR THIS DECISION","")))</f>
        <v/>
      </c>
    </row>
    <row r="3646">
      <c r="A3646">
        <f>IF(OR(records_master!$A3646="",ISNUMBER(MATCH(records_master!$M3646,lst_dedup_duplicate,0))),"",records_master!$A3646)</f>
        <v/>
      </c>
      <c r="B3646">
        <f>IF($A3646="","",records_master!$E3646)</f>
        <v/>
      </c>
      <c r="M3646">
        <f>IF($A3646="","",IF(AND(ISNUMBER(MATCH(C3646,lst_FT_sci_excl,0)),D3646=""),"MISSING FT CODE",IF(AND(NOT(ISNUMBER(MATCH(C3646,lst_FT_sci_excl,0))),D3646&lt;&gt;""),"CODE NOT ALLOWED FOR THIS DECISION","")))</f>
        <v/>
      </c>
    </row>
    <row r="3647">
      <c r="A3647">
        <f>IF(OR(records_master!$A3647="",ISNUMBER(MATCH(records_master!$M3647,lst_dedup_duplicate,0))),"",records_master!$A3647)</f>
        <v/>
      </c>
      <c r="B3647">
        <f>IF($A3647="","",records_master!$E3647)</f>
        <v/>
      </c>
      <c r="M3647">
        <f>IF($A3647="","",IF(AND(ISNUMBER(MATCH(C3647,lst_FT_sci_excl,0)),D3647=""),"MISSING FT CODE",IF(AND(NOT(ISNUMBER(MATCH(C3647,lst_FT_sci_excl,0))),D3647&lt;&gt;""),"CODE NOT ALLOWED FOR THIS DECISION","")))</f>
        <v/>
      </c>
    </row>
    <row r="3648">
      <c r="A3648">
        <f>IF(OR(records_master!$A3648="",ISNUMBER(MATCH(records_master!$M3648,lst_dedup_duplicate,0))),"",records_master!$A3648)</f>
        <v/>
      </c>
      <c r="B3648">
        <f>IF($A3648="","",records_master!$E3648)</f>
        <v/>
      </c>
      <c r="M3648">
        <f>IF($A3648="","",IF(AND(ISNUMBER(MATCH(C3648,lst_FT_sci_excl,0)),D3648=""),"MISSING FT CODE",IF(AND(NOT(ISNUMBER(MATCH(C3648,lst_FT_sci_excl,0))),D3648&lt;&gt;""),"CODE NOT ALLOWED FOR THIS DECISION","")))</f>
        <v/>
      </c>
    </row>
    <row r="3649">
      <c r="A3649">
        <f>IF(OR(records_master!$A3649="",ISNUMBER(MATCH(records_master!$M3649,lst_dedup_duplicate,0))),"",records_master!$A3649)</f>
        <v/>
      </c>
      <c r="B3649">
        <f>IF($A3649="","",records_master!$E3649)</f>
        <v/>
      </c>
      <c r="M3649">
        <f>IF($A3649="","",IF(AND(ISNUMBER(MATCH(C3649,lst_FT_sci_excl,0)),D3649=""),"MISSING FT CODE",IF(AND(NOT(ISNUMBER(MATCH(C3649,lst_FT_sci_excl,0))),D3649&lt;&gt;""),"CODE NOT ALLOWED FOR THIS DECISION","")))</f>
        <v/>
      </c>
    </row>
    <row r="3650">
      <c r="A3650">
        <f>IF(OR(records_master!$A3650="",ISNUMBER(MATCH(records_master!$M3650,lst_dedup_duplicate,0))),"",records_master!$A3650)</f>
        <v/>
      </c>
      <c r="B3650">
        <f>IF($A3650="","",records_master!$E3650)</f>
        <v/>
      </c>
      <c r="M3650">
        <f>IF($A3650="","",IF(AND(ISNUMBER(MATCH(C3650,lst_FT_sci_excl,0)),D3650=""),"MISSING FT CODE",IF(AND(NOT(ISNUMBER(MATCH(C3650,lst_FT_sci_excl,0))),D3650&lt;&gt;""),"CODE NOT ALLOWED FOR THIS DECISION","")))</f>
        <v/>
      </c>
    </row>
    <row r="3651">
      <c r="A3651">
        <f>IF(OR(records_master!$A3651="",ISNUMBER(MATCH(records_master!$M3651,lst_dedup_duplicate,0))),"",records_master!$A3651)</f>
        <v/>
      </c>
      <c r="B3651">
        <f>IF($A3651="","",records_master!$E3651)</f>
        <v/>
      </c>
      <c r="M3651">
        <f>IF($A3651="","",IF(AND(ISNUMBER(MATCH(C3651,lst_FT_sci_excl,0)),D3651=""),"MISSING FT CODE",IF(AND(NOT(ISNUMBER(MATCH(C3651,lst_FT_sci_excl,0))),D3651&lt;&gt;""),"CODE NOT ALLOWED FOR THIS DECISION","")))</f>
        <v/>
      </c>
    </row>
    <row r="3652">
      <c r="A3652">
        <f>IF(OR(records_master!$A3652="",ISNUMBER(MATCH(records_master!$M3652,lst_dedup_duplicate,0))),"",records_master!$A3652)</f>
        <v/>
      </c>
      <c r="B3652">
        <f>IF($A3652="","",records_master!$E3652)</f>
        <v/>
      </c>
      <c r="M3652">
        <f>IF($A3652="","",IF(AND(ISNUMBER(MATCH(C3652,lst_FT_sci_excl,0)),D3652=""),"MISSING FT CODE",IF(AND(NOT(ISNUMBER(MATCH(C3652,lst_FT_sci_excl,0))),D3652&lt;&gt;""),"CODE NOT ALLOWED FOR THIS DECISION","")))</f>
        <v/>
      </c>
    </row>
    <row r="3653">
      <c r="A3653">
        <f>IF(OR(records_master!$A3653="",ISNUMBER(MATCH(records_master!$M3653,lst_dedup_duplicate,0))),"",records_master!$A3653)</f>
        <v/>
      </c>
      <c r="B3653">
        <f>IF($A3653="","",records_master!$E3653)</f>
        <v/>
      </c>
      <c r="M3653">
        <f>IF($A3653="","",IF(AND(ISNUMBER(MATCH(C3653,lst_FT_sci_excl,0)),D3653=""),"MISSING FT CODE",IF(AND(NOT(ISNUMBER(MATCH(C3653,lst_FT_sci_excl,0))),D3653&lt;&gt;""),"CODE NOT ALLOWED FOR THIS DECISION","")))</f>
        <v/>
      </c>
    </row>
    <row r="3654">
      <c r="A3654">
        <f>IF(OR(records_master!$A3654="",ISNUMBER(MATCH(records_master!$M3654,lst_dedup_duplicate,0))),"",records_master!$A3654)</f>
        <v/>
      </c>
      <c r="B3654">
        <f>IF($A3654="","",records_master!$E3654)</f>
        <v/>
      </c>
      <c r="M3654">
        <f>IF($A3654="","",IF(AND(ISNUMBER(MATCH(C3654,lst_FT_sci_excl,0)),D3654=""),"MISSING FT CODE",IF(AND(NOT(ISNUMBER(MATCH(C3654,lst_FT_sci_excl,0))),D3654&lt;&gt;""),"CODE NOT ALLOWED FOR THIS DECISION","")))</f>
        <v/>
      </c>
    </row>
    <row r="3655">
      <c r="A3655">
        <f>IF(OR(records_master!$A3655="",ISNUMBER(MATCH(records_master!$M3655,lst_dedup_duplicate,0))),"",records_master!$A3655)</f>
        <v/>
      </c>
      <c r="B3655">
        <f>IF($A3655="","",records_master!$E3655)</f>
        <v/>
      </c>
      <c r="M3655">
        <f>IF($A3655="","",IF(AND(ISNUMBER(MATCH(C3655,lst_FT_sci_excl,0)),D3655=""),"MISSING FT CODE",IF(AND(NOT(ISNUMBER(MATCH(C3655,lst_FT_sci_excl,0))),D3655&lt;&gt;""),"CODE NOT ALLOWED FOR THIS DECISION","")))</f>
        <v/>
      </c>
    </row>
    <row r="3656">
      <c r="A3656">
        <f>IF(OR(records_master!$A3656="",ISNUMBER(MATCH(records_master!$M3656,lst_dedup_duplicate,0))),"",records_master!$A3656)</f>
        <v/>
      </c>
      <c r="B3656">
        <f>IF($A3656="","",records_master!$E3656)</f>
        <v/>
      </c>
      <c r="M3656">
        <f>IF($A3656="","",IF(AND(ISNUMBER(MATCH(C3656,lst_FT_sci_excl,0)),D3656=""),"MISSING FT CODE",IF(AND(NOT(ISNUMBER(MATCH(C3656,lst_FT_sci_excl,0))),D3656&lt;&gt;""),"CODE NOT ALLOWED FOR THIS DECISION","")))</f>
        <v/>
      </c>
    </row>
    <row r="3657">
      <c r="A3657">
        <f>IF(OR(records_master!$A3657="",ISNUMBER(MATCH(records_master!$M3657,lst_dedup_duplicate,0))),"",records_master!$A3657)</f>
        <v/>
      </c>
      <c r="B3657">
        <f>IF($A3657="","",records_master!$E3657)</f>
        <v/>
      </c>
      <c r="M3657">
        <f>IF($A3657="","",IF(AND(ISNUMBER(MATCH(C3657,lst_FT_sci_excl,0)),D3657=""),"MISSING FT CODE",IF(AND(NOT(ISNUMBER(MATCH(C3657,lst_FT_sci_excl,0))),D3657&lt;&gt;""),"CODE NOT ALLOWED FOR THIS DECISION","")))</f>
        <v/>
      </c>
    </row>
    <row r="3658">
      <c r="A3658">
        <f>IF(OR(records_master!$A3658="",ISNUMBER(MATCH(records_master!$M3658,lst_dedup_duplicate,0))),"",records_master!$A3658)</f>
        <v/>
      </c>
      <c r="B3658">
        <f>IF($A3658="","",records_master!$E3658)</f>
        <v/>
      </c>
      <c r="M3658">
        <f>IF($A3658="","",IF(AND(ISNUMBER(MATCH(C3658,lst_FT_sci_excl,0)),D3658=""),"MISSING FT CODE",IF(AND(NOT(ISNUMBER(MATCH(C3658,lst_FT_sci_excl,0))),D3658&lt;&gt;""),"CODE NOT ALLOWED FOR THIS DECISION","")))</f>
        <v/>
      </c>
    </row>
    <row r="3659">
      <c r="A3659">
        <f>IF(OR(records_master!$A3659="",ISNUMBER(MATCH(records_master!$M3659,lst_dedup_duplicate,0))),"",records_master!$A3659)</f>
        <v/>
      </c>
      <c r="B3659">
        <f>IF($A3659="","",records_master!$E3659)</f>
        <v/>
      </c>
      <c r="M3659">
        <f>IF($A3659="","",IF(AND(ISNUMBER(MATCH(C3659,lst_FT_sci_excl,0)),D3659=""),"MISSING FT CODE",IF(AND(NOT(ISNUMBER(MATCH(C3659,lst_FT_sci_excl,0))),D3659&lt;&gt;""),"CODE NOT ALLOWED FOR THIS DECISION","")))</f>
        <v/>
      </c>
    </row>
    <row r="3660">
      <c r="A3660">
        <f>IF(OR(records_master!$A3660="",ISNUMBER(MATCH(records_master!$M3660,lst_dedup_duplicate,0))),"",records_master!$A3660)</f>
        <v/>
      </c>
      <c r="B3660">
        <f>IF($A3660="","",records_master!$E3660)</f>
        <v/>
      </c>
      <c r="M3660">
        <f>IF($A3660="","",IF(AND(ISNUMBER(MATCH(C3660,lst_FT_sci_excl,0)),D3660=""),"MISSING FT CODE",IF(AND(NOT(ISNUMBER(MATCH(C3660,lst_FT_sci_excl,0))),D3660&lt;&gt;""),"CODE NOT ALLOWED FOR THIS DECISION","")))</f>
        <v/>
      </c>
    </row>
    <row r="3661">
      <c r="A3661">
        <f>IF(OR(records_master!$A3661="",ISNUMBER(MATCH(records_master!$M3661,lst_dedup_duplicate,0))),"",records_master!$A3661)</f>
        <v/>
      </c>
      <c r="B3661">
        <f>IF($A3661="","",records_master!$E3661)</f>
        <v/>
      </c>
      <c r="M3661">
        <f>IF($A3661="","",IF(AND(ISNUMBER(MATCH(C3661,lst_FT_sci_excl,0)),D3661=""),"MISSING FT CODE",IF(AND(NOT(ISNUMBER(MATCH(C3661,lst_FT_sci_excl,0))),D3661&lt;&gt;""),"CODE NOT ALLOWED FOR THIS DECISION","")))</f>
        <v/>
      </c>
    </row>
    <row r="3662">
      <c r="A3662">
        <f>IF(OR(records_master!$A3662="",ISNUMBER(MATCH(records_master!$M3662,lst_dedup_duplicate,0))),"",records_master!$A3662)</f>
        <v/>
      </c>
      <c r="B3662">
        <f>IF($A3662="","",records_master!$E3662)</f>
        <v/>
      </c>
      <c r="M3662">
        <f>IF($A3662="","",IF(AND(ISNUMBER(MATCH(C3662,lst_FT_sci_excl,0)),D3662=""),"MISSING FT CODE",IF(AND(NOT(ISNUMBER(MATCH(C3662,lst_FT_sci_excl,0))),D3662&lt;&gt;""),"CODE NOT ALLOWED FOR THIS DECISION","")))</f>
        <v/>
      </c>
    </row>
    <row r="3663">
      <c r="A3663">
        <f>IF(OR(records_master!$A3663="",ISNUMBER(MATCH(records_master!$M3663,lst_dedup_duplicate,0))),"",records_master!$A3663)</f>
        <v/>
      </c>
      <c r="B3663">
        <f>IF($A3663="","",records_master!$E3663)</f>
        <v/>
      </c>
      <c r="M3663">
        <f>IF($A3663="","",IF(AND(ISNUMBER(MATCH(C3663,lst_FT_sci_excl,0)),D3663=""),"MISSING FT CODE",IF(AND(NOT(ISNUMBER(MATCH(C3663,lst_FT_sci_excl,0))),D3663&lt;&gt;""),"CODE NOT ALLOWED FOR THIS DECISION","")))</f>
        <v/>
      </c>
    </row>
    <row r="3664">
      <c r="A3664">
        <f>IF(OR(records_master!$A3664="",ISNUMBER(MATCH(records_master!$M3664,lst_dedup_duplicate,0))),"",records_master!$A3664)</f>
        <v/>
      </c>
      <c r="B3664">
        <f>IF($A3664="","",records_master!$E3664)</f>
        <v/>
      </c>
      <c r="M3664">
        <f>IF($A3664="","",IF(AND(ISNUMBER(MATCH(C3664,lst_FT_sci_excl,0)),D3664=""),"MISSING FT CODE",IF(AND(NOT(ISNUMBER(MATCH(C3664,lst_FT_sci_excl,0))),D3664&lt;&gt;""),"CODE NOT ALLOWED FOR THIS DECISION","")))</f>
        <v/>
      </c>
    </row>
    <row r="3665">
      <c r="A3665">
        <f>IF(OR(records_master!$A3665="",ISNUMBER(MATCH(records_master!$M3665,lst_dedup_duplicate,0))),"",records_master!$A3665)</f>
        <v/>
      </c>
      <c r="B3665">
        <f>IF($A3665="","",records_master!$E3665)</f>
        <v/>
      </c>
      <c r="M3665">
        <f>IF($A3665="","",IF(AND(ISNUMBER(MATCH(C3665,lst_FT_sci_excl,0)),D3665=""),"MISSING FT CODE",IF(AND(NOT(ISNUMBER(MATCH(C3665,lst_FT_sci_excl,0))),D3665&lt;&gt;""),"CODE NOT ALLOWED FOR THIS DECISION","")))</f>
        <v/>
      </c>
    </row>
    <row r="3666">
      <c r="A3666">
        <f>IF(OR(records_master!$A3666="",ISNUMBER(MATCH(records_master!$M3666,lst_dedup_duplicate,0))),"",records_master!$A3666)</f>
        <v/>
      </c>
      <c r="B3666">
        <f>IF($A3666="","",records_master!$E3666)</f>
        <v/>
      </c>
      <c r="M3666">
        <f>IF($A3666="","",IF(AND(ISNUMBER(MATCH(C3666,lst_FT_sci_excl,0)),D3666=""),"MISSING FT CODE",IF(AND(NOT(ISNUMBER(MATCH(C3666,lst_FT_sci_excl,0))),D3666&lt;&gt;""),"CODE NOT ALLOWED FOR THIS DECISION","")))</f>
        <v/>
      </c>
    </row>
    <row r="3667">
      <c r="A3667">
        <f>IF(OR(records_master!$A3667="",ISNUMBER(MATCH(records_master!$M3667,lst_dedup_duplicate,0))),"",records_master!$A3667)</f>
        <v/>
      </c>
      <c r="B3667">
        <f>IF($A3667="","",records_master!$E3667)</f>
        <v/>
      </c>
      <c r="M3667">
        <f>IF($A3667="","",IF(AND(ISNUMBER(MATCH(C3667,lst_FT_sci_excl,0)),D3667=""),"MISSING FT CODE",IF(AND(NOT(ISNUMBER(MATCH(C3667,lst_FT_sci_excl,0))),D3667&lt;&gt;""),"CODE NOT ALLOWED FOR THIS DECISION","")))</f>
        <v/>
      </c>
    </row>
    <row r="3668">
      <c r="A3668">
        <f>IF(OR(records_master!$A3668="",ISNUMBER(MATCH(records_master!$M3668,lst_dedup_duplicate,0))),"",records_master!$A3668)</f>
        <v/>
      </c>
      <c r="B3668">
        <f>IF($A3668="","",records_master!$E3668)</f>
        <v/>
      </c>
      <c r="M3668">
        <f>IF($A3668="","",IF(AND(ISNUMBER(MATCH(C3668,lst_FT_sci_excl,0)),D3668=""),"MISSING FT CODE",IF(AND(NOT(ISNUMBER(MATCH(C3668,lst_FT_sci_excl,0))),D3668&lt;&gt;""),"CODE NOT ALLOWED FOR THIS DECISION","")))</f>
        <v/>
      </c>
    </row>
    <row r="3669">
      <c r="A3669">
        <f>IF(OR(records_master!$A3669="",ISNUMBER(MATCH(records_master!$M3669,lst_dedup_duplicate,0))),"",records_master!$A3669)</f>
        <v/>
      </c>
      <c r="B3669">
        <f>IF($A3669="","",records_master!$E3669)</f>
        <v/>
      </c>
      <c r="M3669">
        <f>IF($A3669="","",IF(AND(ISNUMBER(MATCH(C3669,lst_FT_sci_excl,0)),D3669=""),"MISSING FT CODE",IF(AND(NOT(ISNUMBER(MATCH(C3669,lst_FT_sci_excl,0))),D3669&lt;&gt;""),"CODE NOT ALLOWED FOR THIS DECISION","")))</f>
        <v/>
      </c>
    </row>
    <row r="3670">
      <c r="A3670">
        <f>IF(OR(records_master!$A3670="",ISNUMBER(MATCH(records_master!$M3670,lst_dedup_duplicate,0))),"",records_master!$A3670)</f>
        <v/>
      </c>
      <c r="B3670">
        <f>IF($A3670="","",records_master!$E3670)</f>
        <v/>
      </c>
      <c r="M3670">
        <f>IF($A3670="","",IF(AND(ISNUMBER(MATCH(C3670,lst_FT_sci_excl,0)),D3670=""),"MISSING FT CODE",IF(AND(NOT(ISNUMBER(MATCH(C3670,lst_FT_sci_excl,0))),D3670&lt;&gt;""),"CODE NOT ALLOWED FOR THIS DECISION","")))</f>
        <v/>
      </c>
    </row>
    <row r="3671">
      <c r="A3671">
        <f>IF(OR(records_master!$A3671="",ISNUMBER(MATCH(records_master!$M3671,lst_dedup_duplicate,0))),"",records_master!$A3671)</f>
        <v/>
      </c>
      <c r="B3671">
        <f>IF($A3671="","",records_master!$E3671)</f>
        <v/>
      </c>
      <c r="M3671">
        <f>IF($A3671="","",IF(AND(ISNUMBER(MATCH(C3671,lst_FT_sci_excl,0)),D3671=""),"MISSING FT CODE",IF(AND(NOT(ISNUMBER(MATCH(C3671,lst_FT_sci_excl,0))),D3671&lt;&gt;""),"CODE NOT ALLOWED FOR THIS DECISION","")))</f>
        <v/>
      </c>
    </row>
    <row r="3672">
      <c r="A3672">
        <f>IF(OR(records_master!$A3672="",ISNUMBER(MATCH(records_master!$M3672,lst_dedup_duplicate,0))),"",records_master!$A3672)</f>
        <v/>
      </c>
      <c r="B3672">
        <f>IF($A3672="","",records_master!$E3672)</f>
        <v/>
      </c>
      <c r="M3672">
        <f>IF($A3672="","",IF(AND(ISNUMBER(MATCH(C3672,lst_FT_sci_excl,0)),D3672=""),"MISSING FT CODE",IF(AND(NOT(ISNUMBER(MATCH(C3672,lst_FT_sci_excl,0))),D3672&lt;&gt;""),"CODE NOT ALLOWED FOR THIS DECISION","")))</f>
        <v/>
      </c>
    </row>
    <row r="3673">
      <c r="A3673">
        <f>IF(OR(records_master!$A3673="",ISNUMBER(MATCH(records_master!$M3673,lst_dedup_duplicate,0))),"",records_master!$A3673)</f>
        <v/>
      </c>
      <c r="B3673">
        <f>IF($A3673="","",records_master!$E3673)</f>
        <v/>
      </c>
      <c r="M3673">
        <f>IF($A3673="","",IF(AND(ISNUMBER(MATCH(C3673,lst_FT_sci_excl,0)),D3673=""),"MISSING FT CODE",IF(AND(NOT(ISNUMBER(MATCH(C3673,lst_FT_sci_excl,0))),D3673&lt;&gt;""),"CODE NOT ALLOWED FOR THIS DECISION","")))</f>
        <v/>
      </c>
    </row>
    <row r="3674">
      <c r="A3674">
        <f>IF(OR(records_master!$A3674="",ISNUMBER(MATCH(records_master!$M3674,lst_dedup_duplicate,0))),"",records_master!$A3674)</f>
        <v/>
      </c>
      <c r="B3674">
        <f>IF($A3674="","",records_master!$E3674)</f>
        <v/>
      </c>
      <c r="M3674">
        <f>IF($A3674="","",IF(AND(ISNUMBER(MATCH(C3674,lst_FT_sci_excl,0)),D3674=""),"MISSING FT CODE",IF(AND(NOT(ISNUMBER(MATCH(C3674,lst_FT_sci_excl,0))),D3674&lt;&gt;""),"CODE NOT ALLOWED FOR THIS DECISION","")))</f>
        <v/>
      </c>
    </row>
    <row r="3675">
      <c r="A3675">
        <f>IF(OR(records_master!$A3675="",ISNUMBER(MATCH(records_master!$M3675,lst_dedup_duplicate,0))),"",records_master!$A3675)</f>
        <v/>
      </c>
      <c r="B3675">
        <f>IF($A3675="","",records_master!$E3675)</f>
        <v/>
      </c>
      <c r="M3675">
        <f>IF($A3675="","",IF(AND(ISNUMBER(MATCH(C3675,lst_FT_sci_excl,0)),D3675=""),"MISSING FT CODE",IF(AND(NOT(ISNUMBER(MATCH(C3675,lst_FT_sci_excl,0))),D3675&lt;&gt;""),"CODE NOT ALLOWED FOR THIS DECISION","")))</f>
        <v/>
      </c>
    </row>
    <row r="3676">
      <c r="A3676">
        <f>IF(OR(records_master!$A3676="",ISNUMBER(MATCH(records_master!$M3676,lst_dedup_duplicate,0))),"",records_master!$A3676)</f>
        <v/>
      </c>
      <c r="B3676">
        <f>IF($A3676="","",records_master!$E3676)</f>
        <v/>
      </c>
      <c r="M3676">
        <f>IF($A3676="","",IF(AND(ISNUMBER(MATCH(C3676,lst_FT_sci_excl,0)),D3676=""),"MISSING FT CODE",IF(AND(NOT(ISNUMBER(MATCH(C3676,lst_FT_sci_excl,0))),D3676&lt;&gt;""),"CODE NOT ALLOWED FOR THIS DECISION","")))</f>
        <v/>
      </c>
    </row>
    <row r="3677">
      <c r="A3677">
        <f>IF(OR(records_master!$A3677="",ISNUMBER(MATCH(records_master!$M3677,lst_dedup_duplicate,0))),"",records_master!$A3677)</f>
        <v/>
      </c>
      <c r="B3677">
        <f>IF($A3677="","",records_master!$E3677)</f>
        <v/>
      </c>
      <c r="M3677">
        <f>IF($A3677="","",IF(AND(ISNUMBER(MATCH(C3677,lst_FT_sci_excl,0)),D3677=""),"MISSING FT CODE",IF(AND(NOT(ISNUMBER(MATCH(C3677,lst_FT_sci_excl,0))),D3677&lt;&gt;""),"CODE NOT ALLOWED FOR THIS DECISION","")))</f>
        <v/>
      </c>
    </row>
    <row r="3678">
      <c r="A3678">
        <f>IF(OR(records_master!$A3678="",ISNUMBER(MATCH(records_master!$M3678,lst_dedup_duplicate,0))),"",records_master!$A3678)</f>
        <v/>
      </c>
      <c r="B3678">
        <f>IF($A3678="","",records_master!$E3678)</f>
        <v/>
      </c>
      <c r="M3678">
        <f>IF($A3678="","",IF(AND(ISNUMBER(MATCH(C3678,lst_FT_sci_excl,0)),D3678=""),"MISSING FT CODE",IF(AND(NOT(ISNUMBER(MATCH(C3678,lst_FT_sci_excl,0))),D3678&lt;&gt;""),"CODE NOT ALLOWED FOR THIS DECISION","")))</f>
        <v/>
      </c>
    </row>
    <row r="3679">
      <c r="A3679">
        <f>IF(OR(records_master!$A3679="",ISNUMBER(MATCH(records_master!$M3679,lst_dedup_duplicate,0))),"",records_master!$A3679)</f>
        <v/>
      </c>
      <c r="B3679">
        <f>IF($A3679="","",records_master!$E3679)</f>
        <v/>
      </c>
      <c r="M3679">
        <f>IF($A3679="","",IF(AND(ISNUMBER(MATCH(C3679,lst_FT_sci_excl,0)),D3679=""),"MISSING FT CODE",IF(AND(NOT(ISNUMBER(MATCH(C3679,lst_FT_sci_excl,0))),D3679&lt;&gt;""),"CODE NOT ALLOWED FOR THIS DECISION","")))</f>
        <v/>
      </c>
    </row>
    <row r="3680">
      <c r="A3680">
        <f>IF(OR(records_master!$A3680="",ISNUMBER(MATCH(records_master!$M3680,lst_dedup_duplicate,0))),"",records_master!$A3680)</f>
        <v/>
      </c>
      <c r="B3680">
        <f>IF($A3680="","",records_master!$E3680)</f>
        <v/>
      </c>
      <c r="M3680">
        <f>IF($A3680="","",IF(AND(ISNUMBER(MATCH(C3680,lst_FT_sci_excl,0)),D3680=""),"MISSING FT CODE",IF(AND(NOT(ISNUMBER(MATCH(C3680,lst_FT_sci_excl,0))),D3680&lt;&gt;""),"CODE NOT ALLOWED FOR THIS DECISION","")))</f>
        <v/>
      </c>
    </row>
    <row r="3681">
      <c r="A3681">
        <f>IF(OR(records_master!$A3681="",ISNUMBER(MATCH(records_master!$M3681,lst_dedup_duplicate,0))),"",records_master!$A3681)</f>
        <v/>
      </c>
      <c r="B3681">
        <f>IF($A3681="","",records_master!$E3681)</f>
        <v/>
      </c>
      <c r="M3681">
        <f>IF($A3681="","",IF(AND(ISNUMBER(MATCH(C3681,lst_FT_sci_excl,0)),D3681=""),"MISSING FT CODE",IF(AND(NOT(ISNUMBER(MATCH(C3681,lst_FT_sci_excl,0))),D3681&lt;&gt;""),"CODE NOT ALLOWED FOR THIS DECISION","")))</f>
        <v/>
      </c>
    </row>
    <row r="3682">
      <c r="A3682">
        <f>IF(OR(records_master!$A3682="",ISNUMBER(MATCH(records_master!$M3682,lst_dedup_duplicate,0))),"",records_master!$A3682)</f>
        <v/>
      </c>
      <c r="B3682">
        <f>IF($A3682="","",records_master!$E3682)</f>
        <v/>
      </c>
      <c r="M3682">
        <f>IF($A3682="","",IF(AND(ISNUMBER(MATCH(C3682,lst_FT_sci_excl,0)),D3682=""),"MISSING FT CODE",IF(AND(NOT(ISNUMBER(MATCH(C3682,lst_FT_sci_excl,0))),D3682&lt;&gt;""),"CODE NOT ALLOWED FOR THIS DECISION","")))</f>
        <v/>
      </c>
    </row>
    <row r="3683">
      <c r="A3683">
        <f>IF(OR(records_master!$A3683="",ISNUMBER(MATCH(records_master!$M3683,lst_dedup_duplicate,0))),"",records_master!$A3683)</f>
        <v/>
      </c>
      <c r="B3683">
        <f>IF($A3683="","",records_master!$E3683)</f>
        <v/>
      </c>
      <c r="M3683">
        <f>IF($A3683="","",IF(AND(ISNUMBER(MATCH(C3683,lst_FT_sci_excl,0)),D3683=""),"MISSING FT CODE",IF(AND(NOT(ISNUMBER(MATCH(C3683,lst_FT_sci_excl,0))),D3683&lt;&gt;""),"CODE NOT ALLOWED FOR THIS DECISION","")))</f>
        <v/>
      </c>
    </row>
    <row r="3684">
      <c r="A3684">
        <f>IF(OR(records_master!$A3684="",ISNUMBER(MATCH(records_master!$M3684,lst_dedup_duplicate,0))),"",records_master!$A3684)</f>
        <v/>
      </c>
      <c r="B3684">
        <f>IF($A3684="","",records_master!$E3684)</f>
        <v/>
      </c>
      <c r="M3684">
        <f>IF($A3684="","",IF(AND(ISNUMBER(MATCH(C3684,lst_FT_sci_excl,0)),D3684=""),"MISSING FT CODE",IF(AND(NOT(ISNUMBER(MATCH(C3684,lst_FT_sci_excl,0))),D3684&lt;&gt;""),"CODE NOT ALLOWED FOR THIS DECISION","")))</f>
        <v/>
      </c>
    </row>
    <row r="3685">
      <c r="A3685">
        <f>IF(OR(records_master!$A3685="",ISNUMBER(MATCH(records_master!$M3685,lst_dedup_duplicate,0))),"",records_master!$A3685)</f>
        <v/>
      </c>
      <c r="B3685">
        <f>IF($A3685="","",records_master!$E3685)</f>
        <v/>
      </c>
      <c r="M3685">
        <f>IF($A3685="","",IF(AND(ISNUMBER(MATCH(C3685,lst_FT_sci_excl,0)),D3685=""),"MISSING FT CODE",IF(AND(NOT(ISNUMBER(MATCH(C3685,lst_FT_sci_excl,0))),D3685&lt;&gt;""),"CODE NOT ALLOWED FOR THIS DECISION","")))</f>
        <v/>
      </c>
    </row>
    <row r="3686">
      <c r="A3686">
        <f>IF(OR(records_master!$A3686="",ISNUMBER(MATCH(records_master!$M3686,lst_dedup_duplicate,0))),"",records_master!$A3686)</f>
        <v/>
      </c>
      <c r="B3686">
        <f>IF($A3686="","",records_master!$E3686)</f>
        <v/>
      </c>
      <c r="M3686">
        <f>IF($A3686="","",IF(AND(ISNUMBER(MATCH(C3686,lst_FT_sci_excl,0)),D3686=""),"MISSING FT CODE",IF(AND(NOT(ISNUMBER(MATCH(C3686,lst_FT_sci_excl,0))),D3686&lt;&gt;""),"CODE NOT ALLOWED FOR THIS DECISION","")))</f>
        <v/>
      </c>
    </row>
    <row r="3687">
      <c r="A3687">
        <f>IF(OR(records_master!$A3687="",ISNUMBER(MATCH(records_master!$M3687,lst_dedup_duplicate,0))),"",records_master!$A3687)</f>
        <v/>
      </c>
      <c r="B3687">
        <f>IF($A3687="","",records_master!$E3687)</f>
        <v/>
      </c>
      <c r="M3687">
        <f>IF($A3687="","",IF(AND(ISNUMBER(MATCH(C3687,lst_FT_sci_excl,0)),D3687=""),"MISSING FT CODE",IF(AND(NOT(ISNUMBER(MATCH(C3687,lst_FT_sci_excl,0))),D3687&lt;&gt;""),"CODE NOT ALLOWED FOR THIS DECISION","")))</f>
        <v/>
      </c>
    </row>
    <row r="3688">
      <c r="A3688">
        <f>IF(OR(records_master!$A3688="",ISNUMBER(MATCH(records_master!$M3688,lst_dedup_duplicate,0))),"",records_master!$A3688)</f>
        <v/>
      </c>
      <c r="B3688">
        <f>IF($A3688="","",records_master!$E3688)</f>
        <v/>
      </c>
      <c r="M3688">
        <f>IF($A3688="","",IF(AND(ISNUMBER(MATCH(C3688,lst_FT_sci_excl,0)),D3688=""),"MISSING FT CODE",IF(AND(NOT(ISNUMBER(MATCH(C3688,lst_FT_sci_excl,0))),D3688&lt;&gt;""),"CODE NOT ALLOWED FOR THIS DECISION","")))</f>
        <v/>
      </c>
    </row>
    <row r="3689">
      <c r="A3689">
        <f>IF(OR(records_master!$A3689="",ISNUMBER(MATCH(records_master!$M3689,lst_dedup_duplicate,0))),"",records_master!$A3689)</f>
        <v/>
      </c>
      <c r="B3689">
        <f>IF($A3689="","",records_master!$E3689)</f>
        <v/>
      </c>
      <c r="M3689">
        <f>IF($A3689="","",IF(AND(ISNUMBER(MATCH(C3689,lst_FT_sci_excl,0)),D3689=""),"MISSING FT CODE",IF(AND(NOT(ISNUMBER(MATCH(C3689,lst_FT_sci_excl,0))),D3689&lt;&gt;""),"CODE NOT ALLOWED FOR THIS DECISION","")))</f>
        <v/>
      </c>
    </row>
    <row r="3690">
      <c r="A3690">
        <f>IF(OR(records_master!$A3690="",ISNUMBER(MATCH(records_master!$M3690,lst_dedup_duplicate,0))),"",records_master!$A3690)</f>
        <v/>
      </c>
      <c r="B3690">
        <f>IF($A3690="","",records_master!$E3690)</f>
        <v/>
      </c>
      <c r="M3690">
        <f>IF($A3690="","",IF(AND(ISNUMBER(MATCH(C3690,lst_FT_sci_excl,0)),D3690=""),"MISSING FT CODE",IF(AND(NOT(ISNUMBER(MATCH(C3690,lst_FT_sci_excl,0))),D3690&lt;&gt;""),"CODE NOT ALLOWED FOR THIS DECISION","")))</f>
        <v/>
      </c>
    </row>
    <row r="3691">
      <c r="A3691">
        <f>IF(OR(records_master!$A3691="",ISNUMBER(MATCH(records_master!$M3691,lst_dedup_duplicate,0))),"",records_master!$A3691)</f>
        <v/>
      </c>
      <c r="B3691">
        <f>IF($A3691="","",records_master!$E3691)</f>
        <v/>
      </c>
      <c r="M3691">
        <f>IF($A3691="","",IF(AND(ISNUMBER(MATCH(C3691,lst_FT_sci_excl,0)),D3691=""),"MISSING FT CODE",IF(AND(NOT(ISNUMBER(MATCH(C3691,lst_FT_sci_excl,0))),D3691&lt;&gt;""),"CODE NOT ALLOWED FOR THIS DECISION","")))</f>
        <v/>
      </c>
    </row>
    <row r="3692">
      <c r="A3692">
        <f>IF(OR(records_master!$A3692="",ISNUMBER(MATCH(records_master!$M3692,lst_dedup_duplicate,0))),"",records_master!$A3692)</f>
        <v/>
      </c>
      <c r="B3692">
        <f>IF($A3692="","",records_master!$E3692)</f>
        <v/>
      </c>
      <c r="M3692">
        <f>IF($A3692="","",IF(AND(ISNUMBER(MATCH(C3692,lst_FT_sci_excl,0)),D3692=""),"MISSING FT CODE",IF(AND(NOT(ISNUMBER(MATCH(C3692,lst_FT_sci_excl,0))),D3692&lt;&gt;""),"CODE NOT ALLOWED FOR THIS DECISION","")))</f>
        <v/>
      </c>
    </row>
    <row r="3693">
      <c r="A3693">
        <f>IF(OR(records_master!$A3693="",ISNUMBER(MATCH(records_master!$M3693,lst_dedup_duplicate,0))),"",records_master!$A3693)</f>
        <v/>
      </c>
      <c r="B3693">
        <f>IF($A3693="","",records_master!$E3693)</f>
        <v/>
      </c>
      <c r="M3693">
        <f>IF($A3693="","",IF(AND(ISNUMBER(MATCH(C3693,lst_FT_sci_excl,0)),D3693=""),"MISSING FT CODE",IF(AND(NOT(ISNUMBER(MATCH(C3693,lst_FT_sci_excl,0))),D3693&lt;&gt;""),"CODE NOT ALLOWED FOR THIS DECISION","")))</f>
        <v/>
      </c>
    </row>
    <row r="3694">
      <c r="A3694">
        <f>IF(OR(records_master!$A3694="",ISNUMBER(MATCH(records_master!$M3694,lst_dedup_duplicate,0))),"",records_master!$A3694)</f>
        <v/>
      </c>
      <c r="B3694">
        <f>IF($A3694="","",records_master!$E3694)</f>
        <v/>
      </c>
      <c r="M3694">
        <f>IF($A3694="","",IF(AND(ISNUMBER(MATCH(C3694,lst_FT_sci_excl,0)),D3694=""),"MISSING FT CODE",IF(AND(NOT(ISNUMBER(MATCH(C3694,lst_FT_sci_excl,0))),D3694&lt;&gt;""),"CODE NOT ALLOWED FOR THIS DECISION","")))</f>
        <v/>
      </c>
    </row>
    <row r="3695">
      <c r="A3695">
        <f>IF(OR(records_master!$A3695="",ISNUMBER(MATCH(records_master!$M3695,lst_dedup_duplicate,0))),"",records_master!$A3695)</f>
        <v/>
      </c>
      <c r="B3695">
        <f>IF($A3695="","",records_master!$E3695)</f>
        <v/>
      </c>
      <c r="M3695">
        <f>IF($A3695="","",IF(AND(ISNUMBER(MATCH(C3695,lst_FT_sci_excl,0)),D3695=""),"MISSING FT CODE",IF(AND(NOT(ISNUMBER(MATCH(C3695,lst_FT_sci_excl,0))),D3695&lt;&gt;""),"CODE NOT ALLOWED FOR THIS DECISION","")))</f>
        <v/>
      </c>
    </row>
    <row r="3696">
      <c r="A3696">
        <f>IF(OR(records_master!$A3696="",ISNUMBER(MATCH(records_master!$M3696,lst_dedup_duplicate,0))),"",records_master!$A3696)</f>
        <v/>
      </c>
      <c r="B3696">
        <f>IF($A3696="","",records_master!$E3696)</f>
        <v/>
      </c>
      <c r="M3696">
        <f>IF($A3696="","",IF(AND(ISNUMBER(MATCH(C3696,lst_FT_sci_excl,0)),D3696=""),"MISSING FT CODE",IF(AND(NOT(ISNUMBER(MATCH(C3696,lst_FT_sci_excl,0))),D3696&lt;&gt;""),"CODE NOT ALLOWED FOR THIS DECISION","")))</f>
        <v/>
      </c>
    </row>
    <row r="3697">
      <c r="A3697">
        <f>IF(OR(records_master!$A3697="",ISNUMBER(MATCH(records_master!$M3697,lst_dedup_duplicate,0))),"",records_master!$A3697)</f>
        <v/>
      </c>
      <c r="B3697">
        <f>IF($A3697="","",records_master!$E3697)</f>
        <v/>
      </c>
      <c r="M3697">
        <f>IF($A3697="","",IF(AND(ISNUMBER(MATCH(C3697,lst_FT_sci_excl,0)),D3697=""),"MISSING FT CODE",IF(AND(NOT(ISNUMBER(MATCH(C3697,lst_FT_sci_excl,0))),D3697&lt;&gt;""),"CODE NOT ALLOWED FOR THIS DECISION","")))</f>
        <v/>
      </c>
    </row>
    <row r="3698">
      <c r="A3698">
        <f>IF(OR(records_master!$A3698="",ISNUMBER(MATCH(records_master!$M3698,lst_dedup_duplicate,0))),"",records_master!$A3698)</f>
        <v/>
      </c>
      <c r="B3698">
        <f>IF($A3698="","",records_master!$E3698)</f>
        <v/>
      </c>
      <c r="M3698">
        <f>IF($A3698="","",IF(AND(ISNUMBER(MATCH(C3698,lst_FT_sci_excl,0)),D3698=""),"MISSING FT CODE",IF(AND(NOT(ISNUMBER(MATCH(C3698,lst_FT_sci_excl,0))),D3698&lt;&gt;""),"CODE NOT ALLOWED FOR THIS DECISION","")))</f>
        <v/>
      </c>
    </row>
    <row r="3699">
      <c r="A3699">
        <f>IF(OR(records_master!$A3699="",ISNUMBER(MATCH(records_master!$M3699,lst_dedup_duplicate,0))),"",records_master!$A3699)</f>
        <v/>
      </c>
      <c r="B3699">
        <f>IF($A3699="","",records_master!$E3699)</f>
        <v/>
      </c>
      <c r="M3699">
        <f>IF($A3699="","",IF(AND(ISNUMBER(MATCH(C3699,lst_FT_sci_excl,0)),D3699=""),"MISSING FT CODE",IF(AND(NOT(ISNUMBER(MATCH(C3699,lst_FT_sci_excl,0))),D3699&lt;&gt;""),"CODE NOT ALLOWED FOR THIS DECISION","")))</f>
        <v/>
      </c>
    </row>
    <row r="3700">
      <c r="A3700">
        <f>IF(OR(records_master!$A3700="",ISNUMBER(MATCH(records_master!$M3700,lst_dedup_duplicate,0))),"",records_master!$A3700)</f>
        <v/>
      </c>
      <c r="B3700">
        <f>IF($A3700="","",records_master!$E3700)</f>
        <v/>
      </c>
      <c r="M3700">
        <f>IF($A3700="","",IF(AND(ISNUMBER(MATCH(C3700,lst_FT_sci_excl,0)),D3700=""),"MISSING FT CODE",IF(AND(NOT(ISNUMBER(MATCH(C3700,lst_FT_sci_excl,0))),D3700&lt;&gt;""),"CODE NOT ALLOWED FOR THIS DECISION","")))</f>
        <v/>
      </c>
    </row>
    <row r="3701">
      <c r="A3701">
        <f>IF(OR(records_master!$A3701="",ISNUMBER(MATCH(records_master!$M3701,lst_dedup_duplicate,0))),"",records_master!$A3701)</f>
        <v/>
      </c>
      <c r="B3701">
        <f>IF($A3701="","",records_master!$E3701)</f>
        <v/>
      </c>
      <c r="M3701">
        <f>IF($A3701="","",IF(AND(ISNUMBER(MATCH(C3701,lst_FT_sci_excl,0)),D3701=""),"MISSING FT CODE",IF(AND(NOT(ISNUMBER(MATCH(C3701,lst_FT_sci_excl,0))),D3701&lt;&gt;""),"CODE NOT ALLOWED FOR THIS DECISION","")))</f>
        <v/>
      </c>
    </row>
    <row r="3702">
      <c r="A3702">
        <f>IF(OR(records_master!$A3702="",ISNUMBER(MATCH(records_master!$M3702,lst_dedup_duplicate,0))),"",records_master!$A3702)</f>
        <v/>
      </c>
      <c r="B3702">
        <f>IF($A3702="","",records_master!$E3702)</f>
        <v/>
      </c>
      <c r="M3702">
        <f>IF($A3702="","",IF(AND(ISNUMBER(MATCH(C3702,lst_FT_sci_excl,0)),D3702=""),"MISSING FT CODE",IF(AND(NOT(ISNUMBER(MATCH(C3702,lst_FT_sci_excl,0))),D3702&lt;&gt;""),"CODE NOT ALLOWED FOR THIS DECISION","")))</f>
        <v/>
      </c>
    </row>
    <row r="3703">
      <c r="A3703">
        <f>IF(OR(records_master!$A3703="",ISNUMBER(MATCH(records_master!$M3703,lst_dedup_duplicate,0))),"",records_master!$A3703)</f>
        <v/>
      </c>
      <c r="B3703">
        <f>IF($A3703="","",records_master!$E3703)</f>
        <v/>
      </c>
      <c r="M3703">
        <f>IF($A3703="","",IF(AND(ISNUMBER(MATCH(C3703,lst_FT_sci_excl,0)),D3703=""),"MISSING FT CODE",IF(AND(NOT(ISNUMBER(MATCH(C3703,lst_FT_sci_excl,0))),D3703&lt;&gt;""),"CODE NOT ALLOWED FOR THIS DECISION","")))</f>
        <v/>
      </c>
    </row>
    <row r="3704">
      <c r="A3704">
        <f>IF(OR(records_master!$A3704="",ISNUMBER(MATCH(records_master!$M3704,lst_dedup_duplicate,0))),"",records_master!$A3704)</f>
        <v/>
      </c>
      <c r="B3704">
        <f>IF($A3704="","",records_master!$E3704)</f>
        <v/>
      </c>
      <c r="M3704">
        <f>IF($A3704="","",IF(AND(ISNUMBER(MATCH(C3704,lst_FT_sci_excl,0)),D3704=""),"MISSING FT CODE",IF(AND(NOT(ISNUMBER(MATCH(C3704,lst_FT_sci_excl,0))),D3704&lt;&gt;""),"CODE NOT ALLOWED FOR THIS DECISION","")))</f>
        <v/>
      </c>
    </row>
    <row r="3705">
      <c r="A3705">
        <f>IF(OR(records_master!$A3705="",ISNUMBER(MATCH(records_master!$M3705,lst_dedup_duplicate,0))),"",records_master!$A3705)</f>
        <v/>
      </c>
      <c r="B3705">
        <f>IF($A3705="","",records_master!$E3705)</f>
        <v/>
      </c>
      <c r="M3705">
        <f>IF($A3705="","",IF(AND(ISNUMBER(MATCH(C3705,lst_FT_sci_excl,0)),D3705=""),"MISSING FT CODE",IF(AND(NOT(ISNUMBER(MATCH(C3705,lst_FT_sci_excl,0))),D3705&lt;&gt;""),"CODE NOT ALLOWED FOR THIS DECISION","")))</f>
        <v/>
      </c>
    </row>
    <row r="3706">
      <c r="A3706">
        <f>IF(OR(records_master!$A3706="",ISNUMBER(MATCH(records_master!$M3706,lst_dedup_duplicate,0))),"",records_master!$A3706)</f>
        <v/>
      </c>
      <c r="B3706">
        <f>IF($A3706="","",records_master!$E3706)</f>
        <v/>
      </c>
      <c r="M3706">
        <f>IF($A3706="","",IF(AND(ISNUMBER(MATCH(C3706,lst_FT_sci_excl,0)),D3706=""),"MISSING FT CODE",IF(AND(NOT(ISNUMBER(MATCH(C3706,lst_FT_sci_excl,0))),D3706&lt;&gt;""),"CODE NOT ALLOWED FOR THIS DECISION","")))</f>
        <v/>
      </c>
    </row>
    <row r="3707">
      <c r="A3707">
        <f>IF(OR(records_master!$A3707="",ISNUMBER(MATCH(records_master!$M3707,lst_dedup_duplicate,0))),"",records_master!$A3707)</f>
        <v/>
      </c>
      <c r="B3707">
        <f>IF($A3707="","",records_master!$E3707)</f>
        <v/>
      </c>
      <c r="M3707">
        <f>IF($A3707="","",IF(AND(ISNUMBER(MATCH(C3707,lst_FT_sci_excl,0)),D3707=""),"MISSING FT CODE",IF(AND(NOT(ISNUMBER(MATCH(C3707,lst_FT_sci_excl,0))),D3707&lt;&gt;""),"CODE NOT ALLOWED FOR THIS DECISION","")))</f>
        <v/>
      </c>
    </row>
    <row r="3708">
      <c r="A3708">
        <f>IF(OR(records_master!$A3708="",ISNUMBER(MATCH(records_master!$M3708,lst_dedup_duplicate,0))),"",records_master!$A3708)</f>
        <v/>
      </c>
      <c r="B3708">
        <f>IF($A3708="","",records_master!$E3708)</f>
        <v/>
      </c>
      <c r="M3708">
        <f>IF($A3708="","",IF(AND(ISNUMBER(MATCH(C3708,lst_FT_sci_excl,0)),D3708=""),"MISSING FT CODE",IF(AND(NOT(ISNUMBER(MATCH(C3708,lst_FT_sci_excl,0))),D3708&lt;&gt;""),"CODE NOT ALLOWED FOR THIS DECISION","")))</f>
        <v/>
      </c>
    </row>
    <row r="3709">
      <c r="A3709">
        <f>IF(OR(records_master!$A3709="",ISNUMBER(MATCH(records_master!$M3709,lst_dedup_duplicate,0))),"",records_master!$A3709)</f>
        <v/>
      </c>
      <c r="B3709">
        <f>IF($A3709="","",records_master!$E3709)</f>
        <v/>
      </c>
      <c r="M3709">
        <f>IF($A3709="","",IF(AND(ISNUMBER(MATCH(C3709,lst_FT_sci_excl,0)),D3709=""),"MISSING FT CODE",IF(AND(NOT(ISNUMBER(MATCH(C3709,lst_FT_sci_excl,0))),D3709&lt;&gt;""),"CODE NOT ALLOWED FOR THIS DECISION","")))</f>
        <v/>
      </c>
    </row>
    <row r="3710">
      <c r="A3710">
        <f>IF(OR(records_master!$A3710="",ISNUMBER(MATCH(records_master!$M3710,lst_dedup_duplicate,0))),"",records_master!$A3710)</f>
        <v/>
      </c>
      <c r="B3710">
        <f>IF($A3710="","",records_master!$E3710)</f>
        <v/>
      </c>
      <c r="M3710">
        <f>IF($A3710="","",IF(AND(ISNUMBER(MATCH(C3710,lst_FT_sci_excl,0)),D3710=""),"MISSING FT CODE",IF(AND(NOT(ISNUMBER(MATCH(C3710,lst_FT_sci_excl,0))),D3710&lt;&gt;""),"CODE NOT ALLOWED FOR THIS DECISION","")))</f>
        <v/>
      </c>
    </row>
    <row r="3711">
      <c r="A3711">
        <f>IF(OR(records_master!$A3711="",ISNUMBER(MATCH(records_master!$M3711,lst_dedup_duplicate,0))),"",records_master!$A3711)</f>
        <v/>
      </c>
      <c r="B3711">
        <f>IF($A3711="","",records_master!$E3711)</f>
        <v/>
      </c>
      <c r="M3711">
        <f>IF($A3711="","",IF(AND(ISNUMBER(MATCH(C3711,lst_FT_sci_excl,0)),D3711=""),"MISSING FT CODE",IF(AND(NOT(ISNUMBER(MATCH(C3711,lst_FT_sci_excl,0))),D3711&lt;&gt;""),"CODE NOT ALLOWED FOR THIS DECISION","")))</f>
        <v/>
      </c>
    </row>
    <row r="3712">
      <c r="A3712">
        <f>IF(OR(records_master!$A3712="",ISNUMBER(MATCH(records_master!$M3712,lst_dedup_duplicate,0))),"",records_master!$A3712)</f>
        <v/>
      </c>
      <c r="B3712">
        <f>IF($A3712="","",records_master!$E3712)</f>
        <v/>
      </c>
      <c r="M3712">
        <f>IF($A3712="","",IF(AND(ISNUMBER(MATCH(C3712,lst_FT_sci_excl,0)),D3712=""),"MISSING FT CODE",IF(AND(NOT(ISNUMBER(MATCH(C3712,lst_FT_sci_excl,0))),D3712&lt;&gt;""),"CODE NOT ALLOWED FOR THIS DECISION","")))</f>
        <v/>
      </c>
    </row>
    <row r="3713">
      <c r="A3713">
        <f>IF(OR(records_master!$A3713="",ISNUMBER(MATCH(records_master!$M3713,lst_dedup_duplicate,0))),"",records_master!$A3713)</f>
        <v/>
      </c>
      <c r="B3713">
        <f>IF($A3713="","",records_master!$E3713)</f>
        <v/>
      </c>
      <c r="M3713">
        <f>IF($A3713="","",IF(AND(ISNUMBER(MATCH(C3713,lst_FT_sci_excl,0)),D3713=""),"MISSING FT CODE",IF(AND(NOT(ISNUMBER(MATCH(C3713,lst_FT_sci_excl,0))),D3713&lt;&gt;""),"CODE NOT ALLOWED FOR THIS DECISION","")))</f>
        <v/>
      </c>
    </row>
    <row r="3714">
      <c r="A3714">
        <f>IF(OR(records_master!$A3714="",ISNUMBER(MATCH(records_master!$M3714,lst_dedup_duplicate,0))),"",records_master!$A3714)</f>
        <v/>
      </c>
      <c r="B3714">
        <f>IF($A3714="","",records_master!$E3714)</f>
        <v/>
      </c>
      <c r="M3714">
        <f>IF($A3714="","",IF(AND(ISNUMBER(MATCH(C3714,lst_FT_sci_excl,0)),D3714=""),"MISSING FT CODE",IF(AND(NOT(ISNUMBER(MATCH(C3714,lst_FT_sci_excl,0))),D3714&lt;&gt;""),"CODE NOT ALLOWED FOR THIS DECISION","")))</f>
        <v/>
      </c>
    </row>
    <row r="3715">
      <c r="A3715">
        <f>IF(OR(records_master!$A3715="",ISNUMBER(MATCH(records_master!$M3715,lst_dedup_duplicate,0))),"",records_master!$A3715)</f>
        <v/>
      </c>
      <c r="B3715">
        <f>IF($A3715="","",records_master!$E3715)</f>
        <v/>
      </c>
      <c r="M3715">
        <f>IF($A3715="","",IF(AND(ISNUMBER(MATCH(C3715,lst_FT_sci_excl,0)),D3715=""),"MISSING FT CODE",IF(AND(NOT(ISNUMBER(MATCH(C3715,lst_FT_sci_excl,0))),D3715&lt;&gt;""),"CODE NOT ALLOWED FOR THIS DECISION","")))</f>
        <v/>
      </c>
    </row>
    <row r="3716">
      <c r="A3716">
        <f>IF(OR(records_master!$A3716="",ISNUMBER(MATCH(records_master!$M3716,lst_dedup_duplicate,0))),"",records_master!$A3716)</f>
        <v/>
      </c>
      <c r="B3716">
        <f>IF($A3716="","",records_master!$E3716)</f>
        <v/>
      </c>
      <c r="M3716">
        <f>IF($A3716="","",IF(AND(ISNUMBER(MATCH(C3716,lst_FT_sci_excl,0)),D3716=""),"MISSING FT CODE",IF(AND(NOT(ISNUMBER(MATCH(C3716,lst_FT_sci_excl,0))),D3716&lt;&gt;""),"CODE NOT ALLOWED FOR THIS DECISION","")))</f>
        <v/>
      </c>
    </row>
    <row r="3717">
      <c r="A3717">
        <f>IF(OR(records_master!$A3717="",ISNUMBER(MATCH(records_master!$M3717,lst_dedup_duplicate,0))),"",records_master!$A3717)</f>
        <v/>
      </c>
      <c r="B3717">
        <f>IF($A3717="","",records_master!$E3717)</f>
        <v/>
      </c>
      <c r="M3717">
        <f>IF($A3717="","",IF(AND(ISNUMBER(MATCH(C3717,lst_FT_sci_excl,0)),D3717=""),"MISSING FT CODE",IF(AND(NOT(ISNUMBER(MATCH(C3717,lst_FT_sci_excl,0))),D3717&lt;&gt;""),"CODE NOT ALLOWED FOR THIS DECISION","")))</f>
        <v/>
      </c>
    </row>
    <row r="3718">
      <c r="A3718">
        <f>IF(OR(records_master!$A3718="",ISNUMBER(MATCH(records_master!$M3718,lst_dedup_duplicate,0))),"",records_master!$A3718)</f>
        <v/>
      </c>
      <c r="B3718">
        <f>IF($A3718="","",records_master!$E3718)</f>
        <v/>
      </c>
      <c r="M3718">
        <f>IF($A3718="","",IF(AND(ISNUMBER(MATCH(C3718,lst_FT_sci_excl,0)),D3718=""),"MISSING FT CODE",IF(AND(NOT(ISNUMBER(MATCH(C3718,lst_FT_sci_excl,0))),D3718&lt;&gt;""),"CODE NOT ALLOWED FOR THIS DECISION","")))</f>
        <v/>
      </c>
    </row>
    <row r="3719">
      <c r="A3719">
        <f>IF(OR(records_master!$A3719="",ISNUMBER(MATCH(records_master!$M3719,lst_dedup_duplicate,0))),"",records_master!$A3719)</f>
        <v/>
      </c>
      <c r="B3719">
        <f>IF($A3719="","",records_master!$E3719)</f>
        <v/>
      </c>
      <c r="M3719">
        <f>IF($A3719="","",IF(AND(ISNUMBER(MATCH(C3719,lst_FT_sci_excl,0)),D3719=""),"MISSING FT CODE",IF(AND(NOT(ISNUMBER(MATCH(C3719,lst_FT_sci_excl,0))),D3719&lt;&gt;""),"CODE NOT ALLOWED FOR THIS DECISION","")))</f>
        <v/>
      </c>
    </row>
    <row r="3720">
      <c r="A3720">
        <f>IF(OR(records_master!$A3720="",ISNUMBER(MATCH(records_master!$M3720,lst_dedup_duplicate,0))),"",records_master!$A3720)</f>
        <v/>
      </c>
      <c r="B3720">
        <f>IF($A3720="","",records_master!$E3720)</f>
        <v/>
      </c>
      <c r="M3720">
        <f>IF($A3720="","",IF(AND(ISNUMBER(MATCH(C3720,lst_FT_sci_excl,0)),D3720=""),"MISSING FT CODE",IF(AND(NOT(ISNUMBER(MATCH(C3720,lst_FT_sci_excl,0))),D3720&lt;&gt;""),"CODE NOT ALLOWED FOR THIS DECISION","")))</f>
        <v/>
      </c>
    </row>
    <row r="3721">
      <c r="A3721">
        <f>IF(OR(records_master!$A3721="",ISNUMBER(MATCH(records_master!$M3721,lst_dedup_duplicate,0))),"",records_master!$A3721)</f>
        <v/>
      </c>
      <c r="B3721">
        <f>IF($A3721="","",records_master!$E3721)</f>
        <v/>
      </c>
      <c r="M3721">
        <f>IF($A3721="","",IF(AND(ISNUMBER(MATCH(C3721,lst_FT_sci_excl,0)),D3721=""),"MISSING FT CODE",IF(AND(NOT(ISNUMBER(MATCH(C3721,lst_FT_sci_excl,0))),D3721&lt;&gt;""),"CODE NOT ALLOWED FOR THIS DECISION","")))</f>
        <v/>
      </c>
    </row>
    <row r="3722">
      <c r="A3722">
        <f>IF(OR(records_master!$A3722="",ISNUMBER(MATCH(records_master!$M3722,lst_dedup_duplicate,0))),"",records_master!$A3722)</f>
        <v/>
      </c>
      <c r="B3722">
        <f>IF($A3722="","",records_master!$E3722)</f>
        <v/>
      </c>
      <c r="M3722">
        <f>IF($A3722="","",IF(AND(ISNUMBER(MATCH(C3722,lst_FT_sci_excl,0)),D3722=""),"MISSING FT CODE",IF(AND(NOT(ISNUMBER(MATCH(C3722,lst_FT_sci_excl,0))),D3722&lt;&gt;""),"CODE NOT ALLOWED FOR THIS DECISION","")))</f>
        <v/>
      </c>
    </row>
    <row r="3723">
      <c r="A3723">
        <f>IF(OR(records_master!$A3723="",ISNUMBER(MATCH(records_master!$M3723,lst_dedup_duplicate,0))),"",records_master!$A3723)</f>
        <v/>
      </c>
      <c r="B3723">
        <f>IF($A3723="","",records_master!$E3723)</f>
        <v/>
      </c>
      <c r="M3723">
        <f>IF($A3723="","",IF(AND(ISNUMBER(MATCH(C3723,lst_FT_sci_excl,0)),D3723=""),"MISSING FT CODE",IF(AND(NOT(ISNUMBER(MATCH(C3723,lst_FT_sci_excl,0))),D3723&lt;&gt;""),"CODE NOT ALLOWED FOR THIS DECISION","")))</f>
        <v/>
      </c>
    </row>
    <row r="3724">
      <c r="A3724">
        <f>IF(OR(records_master!$A3724="",ISNUMBER(MATCH(records_master!$M3724,lst_dedup_duplicate,0))),"",records_master!$A3724)</f>
        <v/>
      </c>
      <c r="B3724">
        <f>IF($A3724="","",records_master!$E3724)</f>
        <v/>
      </c>
      <c r="M3724">
        <f>IF($A3724="","",IF(AND(ISNUMBER(MATCH(C3724,lst_FT_sci_excl,0)),D3724=""),"MISSING FT CODE",IF(AND(NOT(ISNUMBER(MATCH(C3724,lst_FT_sci_excl,0))),D3724&lt;&gt;""),"CODE NOT ALLOWED FOR THIS DECISION","")))</f>
        <v/>
      </c>
    </row>
    <row r="3725">
      <c r="A3725">
        <f>IF(OR(records_master!$A3725="",ISNUMBER(MATCH(records_master!$M3725,lst_dedup_duplicate,0))),"",records_master!$A3725)</f>
        <v/>
      </c>
      <c r="B3725">
        <f>IF($A3725="","",records_master!$E3725)</f>
        <v/>
      </c>
      <c r="M3725">
        <f>IF($A3725="","",IF(AND(ISNUMBER(MATCH(C3725,lst_FT_sci_excl,0)),D3725=""),"MISSING FT CODE",IF(AND(NOT(ISNUMBER(MATCH(C3725,lst_FT_sci_excl,0))),D3725&lt;&gt;""),"CODE NOT ALLOWED FOR THIS DECISION","")))</f>
        <v/>
      </c>
    </row>
    <row r="3726">
      <c r="A3726">
        <f>IF(OR(records_master!$A3726="",ISNUMBER(MATCH(records_master!$M3726,lst_dedup_duplicate,0))),"",records_master!$A3726)</f>
        <v/>
      </c>
      <c r="B3726">
        <f>IF($A3726="","",records_master!$E3726)</f>
        <v/>
      </c>
      <c r="M3726">
        <f>IF($A3726="","",IF(AND(ISNUMBER(MATCH(C3726,lst_FT_sci_excl,0)),D3726=""),"MISSING FT CODE",IF(AND(NOT(ISNUMBER(MATCH(C3726,lst_FT_sci_excl,0))),D3726&lt;&gt;""),"CODE NOT ALLOWED FOR THIS DECISION","")))</f>
        <v/>
      </c>
    </row>
    <row r="3727">
      <c r="A3727">
        <f>IF(OR(records_master!$A3727="",ISNUMBER(MATCH(records_master!$M3727,lst_dedup_duplicate,0))),"",records_master!$A3727)</f>
        <v/>
      </c>
      <c r="B3727">
        <f>IF($A3727="","",records_master!$E3727)</f>
        <v/>
      </c>
      <c r="M3727">
        <f>IF($A3727="","",IF(AND(ISNUMBER(MATCH(C3727,lst_FT_sci_excl,0)),D3727=""),"MISSING FT CODE",IF(AND(NOT(ISNUMBER(MATCH(C3727,lst_FT_sci_excl,0))),D3727&lt;&gt;""),"CODE NOT ALLOWED FOR THIS DECISION","")))</f>
        <v/>
      </c>
    </row>
    <row r="3728">
      <c r="A3728">
        <f>IF(OR(records_master!$A3728="",ISNUMBER(MATCH(records_master!$M3728,lst_dedup_duplicate,0))),"",records_master!$A3728)</f>
        <v/>
      </c>
      <c r="B3728">
        <f>IF($A3728="","",records_master!$E3728)</f>
        <v/>
      </c>
      <c r="M3728">
        <f>IF($A3728="","",IF(AND(ISNUMBER(MATCH(C3728,lst_FT_sci_excl,0)),D3728=""),"MISSING FT CODE",IF(AND(NOT(ISNUMBER(MATCH(C3728,lst_FT_sci_excl,0))),D3728&lt;&gt;""),"CODE NOT ALLOWED FOR THIS DECISION","")))</f>
        <v/>
      </c>
    </row>
    <row r="3729">
      <c r="A3729">
        <f>IF(OR(records_master!$A3729="",ISNUMBER(MATCH(records_master!$M3729,lst_dedup_duplicate,0))),"",records_master!$A3729)</f>
        <v/>
      </c>
      <c r="B3729">
        <f>IF($A3729="","",records_master!$E3729)</f>
        <v/>
      </c>
      <c r="M3729">
        <f>IF($A3729="","",IF(AND(ISNUMBER(MATCH(C3729,lst_FT_sci_excl,0)),D3729=""),"MISSING FT CODE",IF(AND(NOT(ISNUMBER(MATCH(C3729,lst_FT_sci_excl,0))),D3729&lt;&gt;""),"CODE NOT ALLOWED FOR THIS DECISION","")))</f>
        <v/>
      </c>
    </row>
    <row r="3730">
      <c r="A3730">
        <f>IF(OR(records_master!$A3730="",ISNUMBER(MATCH(records_master!$M3730,lst_dedup_duplicate,0))),"",records_master!$A3730)</f>
        <v/>
      </c>
      <c r="B3730">
        <f>IF($A3730="","",records_master!$E3730)</f>
        <v/>
      </c>
      <c r="M3730">
        <f>IF($A3730="","",IF(AND(ISNUMBER(MATCH(C3730,lst_FT_sci_excl,0)),D3730=""),"MISSING FT CODE",IF(AND(NOT(ISNUMBER(MATCH(C3730,lst_FT_sci_excl,0))),D3730&lt;&gt;""),"CODE NOT ALLOWED FOR THIS DECISION","")))</f>
        <v/>
      </c>
    </row>
    <row r="3731">
      <c r="A3731">
        <f>IF(OR(records_master!$A3731="",ISNUMBER(MATCH(records_master!$M3731,lst_dedup_duplicate,0))),"",records_master!$A3731)</f>
        <v/>
      </c>
      <c r="B3731">
        <f>IF($A3731="","",records_master!$E3731)</f>
        <v/>
      </c>
      <c r="M3731">
        <f>IF($A3731="","",IF(AND(ISNUMBER(MATCH(C3731,lst_FT_sci_excl,0)),D3731=""),"MISSING FT CODE",IF(AND(NOT(ISNUMBER(MATCH(C3731,lst_FT_sci_excl,0))),D3731&lt;&gt;""),"CODE NOT ALLOWED FOR THIS DECISION","")))</f>
        <v/>
      </c>
    </row>
    <row r="3732">
      <c r="A3732">
        <f>IF(OR(records_master!$A3732="",ISNUMBER(MATCH(records_master!$M3732,lst_dedup_duplicate,0))),"",records_master!$A3732)</f>
        <v/>
      </c>
      <c r="B3732">
        <f>IF($A3732="","",records_master!$E3732)</f>
        <v/>
      </c>
      <c r="M3732">
        <f>IF($A3732="","",IF(AND(ISNUMBER(MATCH(C3732,lst_FT_sci_excl,0)),D3732=""),"MISSING FT CODE",IF(AND(NOT(ISNUMBER(MATCH(C3732,lst_FT_sci_excl,0))),D3732&lt;&gt;""),"CODE NOT ALLOWED FOR THIS DECISION","")))</f>
        <v/>
      </c>
    </row>
    <row r="3733">
      <c r="A3733">
        <f>IF(OR(records_master!$A3733="",ISNUMBER(MATCH(records_master!$M3733,lst_dedup_duplicate,0))),"",records_master!$A3733)</f>
        <v/>
      </c>
      <c r="B3733">
        <f>IF($A3733="","",records_master!$E3733)</f>
        <v/>
      </c>
      <c r="M3733">
        <f>IF($A3733="","",IF(AND(ISNUMBER(MATCH(C3733,lst_FT_sci_excl,0)),D3733=""),"MISSING FT CODE",IF(AND(NOT(ISNUMBER(MATCH(C3733,lst_FT_sci_excl,0))),D3733&lt;&gt;""),"CODE NOT ALLOWED FOR THIS DECISION","")))</f>
        <v/>
      </c>
    </row>
    <row r="3734">
      <c r="A3734">
        <f>IF(OR(records_master!$A3734="",ISNUMBER(MATCH(records_master!$M3734,lst_dedup_duplicate,0))),"",records_master!$A3734)</f>
        <v/>
      </c>
      <c r="B3734">
        <f>IF($A3734="","",records_master!$E3734)</f>
        <v/>
      </c>
      <c r="M3734">
        <f>IF($A3734="","",IF(AND(ISNUMBER(MATCH(C3734,lst_FT_sci_excl,0)),D3734=""),"MISSING FT CODE",IF(AND(NOT(ISNUMBER(MATCH(C3734,lst_FT_sci_excl,0))),D3734&lt;&gt;""),"CODE NOT ALLOWED FOR THIS DECISION","")))</f>
        <v/>
      </c>
    </row>
    <row r="3735">
      <c r="A3735">
        <f>IF(OR(records_master!$A3735="",ISNUMBER(MATCH(records_master!$M3735,lst_dedup_duplicate,0))),"",records_master!$A3735)</f>
        <v/>
      </c>
      <c r="B3735">
        <f>IF($A3735="","",records_master!$E3735)</f>
        <v/>
      </c>
      <c r="M3735">
        <f>IF($A3735="","",IF(AND(ISNUMBER(MATCH(C3735,lst_FT_sci_excl,0)),D3735=""),"MISSING FT CODE",IF(AND(NOT(ISNUMBER(MATCH(C3735,lst_FT_sci_excl,0))),D3735&lt;&gt;""),"CODE NOT ALLOWED FOR THIS DECISION","")))</f>
        <v/>
      </c>
    </row>
    <row r="3736">
      <c r="A3736">
        <f>IF(OR(records_master!$A3736="",ISNUMBER(MATCH(records_master!$M3736,lst_dedup_duplicate,0))),"",records_master!$A3736)</f>
        <v/>
      </c>
      <c r="B3736">
        <f>IF($A3736="","",records_master!$E3736)</f>
        <v/>
      </c>
      <c r="M3736">
        <f>IF($A3736="","",IF(AND(ISNUMBER(MATCH(C3736,lst_FT_sci_excl,0)),D3736=""),"MISSING FT CODE",IF(AND(NOT(ISNUMBER(MATCH(C3736,lst_FT_sci_excl,0))),D3736&lt;&gt;""),"CODE NOT ALLOWED FOR THIS DECISION","")))</f>
        <v/>
      </c>
    </row>
    <row r="3737">
      <c r="A3737">
        <f>IF(OR(records_master!$A3737="",ISNUMBER(MATCH(records_master!$M3737,lst_dedup_duplicate,0))),"",records_master!$A3737)</f>
        <v/>
      </c>
      <c r="B3737">
        <f>IF($A3737="","",records_master!$E3737)</f>
        <v/>
      </c>
      <c r="M3737">
        <f>IF($A3737="","",IF(AND(ISNUMBER(MATCH(C3737,lst_FT_sci_excl,0)),D3737=""),"MISSING FT CODE",IF(AND(NOT(ISNUMBER(MATCH(C3737,lst_FT_sci_excl,0))),D3737&lt;&gt;""),"CODE NOT ALLOWED FOR THIS DECISION","")))</f>
        <v/>
      </c>
    </row>
    <row r="3738">
      <c r="A3738">
        <f>IF(OR(records_master!$A3738="",ISNUMBER(MATCH(records_master!$M3738,lst_dedup_duplicate,0))),"",records_master!$A3738)</f>
        <v/>
      </c>
      <c r="B3738">
        <f>IF($A3738="","",records_master!$E3738)</f>
        <v/>
      </c>
      <c r="M3738">
        <f>IF($A3738="","",IF(AND(ISNUMBER(MATCH(C3738,lst_FT_sci_excl,0)),D3738=""),"MISSING FT CODE",IF(AND(NOT(ISNUMBER(MATCH(C3738,lst_FT_sci_excl,0))),D3738&lt;&gt;""),"CODE NOT ALLOWED FOR THIS DECISION","")))</f>
        <v/>
      </c>
    </row>
    <row r="3739">
      <c r="A3739">
        <f>IF(OR(records_master!$A3739="",ISNUMBER(MATCH(records_master!$M3739,lst_dedup_duplicate,0))),"",records_master!$A3739)</f>
        <v/>
      </c>
      <c r="B3739">
        <f>IF($A3739="","",records_master!$E3739)</f>
        <v/>
      </c>
      <c r="M3739">
        <f>IF($A3739="","",IF(AND(ISNUMBER(MATCH(C3739,lst_FT_sci_excl,0)),D3739=""),"MISSING FT CODE",IF(AND(NOT(ISNUMBER(MATCH(C3739,lst_FT_sci_excl,0))),D3739&lt;&gt;""),"CODE NOT ALLOWED FOR THIS DECISION","")))</f>
        <v/>
      </c>
    </row>
    <row r="3740">
      <c r="A3740">
        <f>IF(OR(records_master!$A3740="",ISNUMBER(MATCH(records_master!$M3740,lst_dedup_duplicate,0))),"",records_master!$A3740)</f>
        <v/>
      </c>
      <c r="B3740">
        <f>IF($A3740="","",records_master!$E3740)</f>
        <v/>
      </c>
      <c r="M3740">
        <f>IF($A3740="","",IF(AND(ISNUMBER(MATCH(C3740,lst_FT_sci_excl,0)),D3740=""),"MISSING FT CODE",IF(AND(NOT(ISNUMBER(MATCH(C3740,lst_FT_sci_excl,0))),D3740&lt;&gt;""),"CODE NOT ALLOWED FOR THIS DECISION","")))</f>
        <v/>
      </c>
    </row>
    <row r="3741">
      <c r="A3741">
        <f>IF(OR(records_master!$A3741="",ISNUMBER(MATCH(records_master!$M3741,lst_dedup_duplicate,0))),"",records_master!$A3741)</f>
        <v/>
      </c>
      <c r="B3741">
        <f>IF($A3741="","",records_master!$E3741)</f>
        <v/>
      </c>
      <c r="M3741">
        <f>IF($A3741="","",IF(AND(ISNUMBER(MATCH(C3741,lst_FT_sci_excl,0)),D3741=""),"MISSING FT CODE",IF(AND(NOT(ISNUMBER(MATCH(C3741,lst_FT_sci_excl,0))),D3741&lt;&gt;""),"CODE NOT ALLOWED FOR THIS DECISION","")))</f>
        <v/>
      </c>
    </row>
    <row r="3742">
      <c r="A3742">
        <f>IF(OR(records_master!$A3742="",ISNUMBER(MATCH(records_master!$M3742,lst_dedup_duplicate,0))),"",records_master!$A3742)</f>
        <v/>
      </c>
      <c r="B3742">
        <f>IF($A3742="","",records_master!$E3742)</f>
        <v/>
      </c>
      <c r="M3742">
        <f>IF($A3742="","",IF(AND(ISNUMBER(MATCH(C3742,lst_FT_sci_excl,0)),D3742=""),"MISSING FT CODE",IF(AND(NOT(ISNUMBER(MATCH(C3742,lst_FT_sci_excl,0))),D3742&lt;&gt;""),"CODE NOT ALLOWED FOR THIS DECISION","")))</f>
        <v/>
      </c>
    </row>
    <row r="3743">
      <c r="A3743">
        <f>IF(OR(records_master!$A3743="",ISNUMBER(MATCH(records_master!$M3743,lst_dedup_duplicate,0))),"",records_master!$A3743)</f>
        <v/>
      </c>
      <c r="B3743">
        <f>IF($A3743="","",records_master!$E3743)</f>
        <v/>
      </c>
      <c r="M3743">
        <f>IF($A3743="","",IF(AND(ISNUMBER(MATCH(C3743,lst_FT_sci_excl,0)),D3743=""),"MISSING FT CODE",IF(AND(NOT(ISNUMBER(MATCH(C3743,lst_FT_sci_excl,0))),D3743&lt;&gt;""),"CODE NOT ALLOWED FOR THIS DECISION","")))</f>
        <v/>
      </c>
    </row>
    <row r="3744">
      <c r="A3744">
        <f>IF(OR(records_master!$A3744="",ISNUMBER(MATCH(records_master!$M3744,lst_dedup_duplicate,0))),"",records_master!$A3744)</f>
        <v/>
      </c>
      <c r="B3744">
        <f>IF($A3744="","",records_master!$E3744)</f>
        <v/>
      </c>
      <c r="M3744">
        <f>IF($A3744="","",IF(AND(ISNUMBER(MATCH(C3744,lst_FT_sci_excl,0)),D3744=""),"MISSING FT CODE",IF(AND(NOT(ISNUMBER(MATCH(C3744,lst_FT_sci_excl,0))),D3744&lt;&gt;""),"CODE NOT ALLOWED FOR THIS DECISION","")))</f>
        <v/>
      </c>
    </row>
    <row r="3745">
      <c r="A3745">
        <f>IF(OR(records_master!$A3745="",ISNUMBER(MATCH(records_master!$M3745,lst_dedup_duplicate,0))),"",records_master!$A3745)</f>
        <v/>
      </c>
      <c r="B3745">
        <f>IF($A3745="","",records_master!$E3745)</f>
        <v/>
      </c>
      <c r="M3745">
        <f>IF($A3745="","",IF(AND(ISNUMBER(MATCH(C3745,lst_FT_sci_excl,0)),D3745=""),"MISSING FT CODE",IF(AND(NOT(ISNUMBER(MATCH(C3745,lst_FT_sci_excl,0))),D3745&lt;&gt;""),"CODE NOT ALLOWED FOR THIS DECISION","")))</f>
        <v/>
      </c>
    </row>
    <row r="3746">
      <c r="A3746">
        <f>IF(OR(records_master!$A3746="",ISNUMBER(MATCH(records_master!$M3746,lst_dedup_duplicate,0))),"",records_master!$A3746)</f>
        <v/>
      </c>
      <c r="B3746">
        <f>IF($A3746="","",records_master!$E3746)</f>
        <v/>
      </c>
      <c r="M3746">
        <f>IF($A3746="","",IF(AND(ISNUMBER(MATCH(C3746,lst_FT_sci_excl,0)),D3746=""),"MISSING FT CODE",IF(AND(NOT(ISNUMBER(MATCH(C3746,lst_FT_sci_excl,0))),D3746&lt;&gt;""),"CODE NOT ALLOWED FOR THIS DECISION","")))</f>
        <v/>
      </c>
    </row>
    <row r="3747">
      <c r="A3747">
        <f>IF(OR(records_master!$A3747="",ISNUMBER(MATCH(records_master!$M3747,lst_dedup_duplicate,0))),"",records_master!$A3747)</f>
        <v/>
      </c>
      <c r="B3747">
        <f>IF($A3747="","",records_master!$E3747)</f>
        <v/>
      </c>
      <c r="M3747">
        <f>IF($A3747="","",IF(AND(ISNUMBER(MATCH(C3747,lst_FT_sci_excl,0)),D3747=""),"MISSING FT CODE",IF(AND(NOT(ISNUMBER(MATCH(C3747,lst_FT_sci_excl,0))),D3747&lt;&gt;""),"CODE NOT ALLOWED FOR THIS DECISION","")))</f>
        <v/>
      </c>
    </row>
    <row r="3748">
      <c r="A3748">
        <f>IF(OR(records_master!$A3748="",ISNUMBER(MATCH(records_master!$M3748,lst_dedup_duplicate,0))),"",records_master!$A3748)</f>
        <v/>
      </c>
      <c r="B3748">
        <f>IF($A3748="","",records_master!$E3748)</f>
        <v/>
      </c>
      <c r="M3748">
        <f>IF($A3748="","",IF(AND(ISNUMBER(MATCH(C3748,lst_FT_sci_excl,0)),D3748=""),"MISSING FT CODE",IF(AND(NOT(ISNUMBER(MATCH(C3748,lst_FT_sci_excl,0))),D3748&lt;&gt;""),"CODE NOT ALLOWED FOR THIS DECISION","")))</f>
        <v/>
      </c>
    </row>
    <row r="3749">
      <c r="A3749">
        <f>IF(OR(records_master!$A3749="",ISNUMBER(MATCH(records_master!$M3749,lst_dedup_duplicate,0))),"",records_master!$A3749)</f>
        <v/>
      </c>
      <c r="B3749">
        <f>IF($A3749="","",records_master!$E3749)</f>
        <v/>
      </c>
      <c r="M3749">
        <f>IF($A3749="","",IF(AND(ISNUMBER(MATCH(C3749,lst_FT_sci_excl,0)),D3749=""),"MISSING FT CODE",IF(AND(NOT(ISNUMBER(MATCH(C3749,lst_FT_sci_excl,0))),D3749&lt;&gt;""),"CODE NOT ALLOWED FOR THIS DECISION","")))</f>
        <v/>
      </c>
    </row>
    <row r="3750">
      <c r="A3750">
        <f>IF(OR(records_master!$A3750="",ISNUMBER(MATCH(records_master!$M3750,lst_dedup_duplicate,0))),"",records_master!$A3750)</f>
        <v/>
      </c>
      <c r="B3750">
        <f>IF($A3750="","",records_master!$E3750)</f>
        <v/>
      </c>
      <c r="M3750">
        <f>IF($A3750="","",IF(AND(ISNUMBER(MATCH(C3750,lst_FT_sci_excl,0)),D3750=""),"MISSING FT CODE",IF(AND(NOT(ISNUMBER(MATCH(C3750,lst_FT_sci_excl,0))),D3750&lt;&gt;""),"CODE NOT ALLOWED FOR THIS DECISION","")))</f>
        <v/>
      </c>
    </row>
    <row r="3751">
      <c r="A3751">
        <f>IF(OR(records_master!$A3751="",ISNUMBER(MATCH(records_master!$M3751,lst_dedup_duplicate,0))),"",records_master!$A3751)</f>
        <v/>
      </c>
      <c r="B3751">
        <f>IF($A3751="","",records_master!$E3751)</f>
        <v/>
      </c>
      <c r="M3751">
        <f>IF($A3751="","",IF(AND(ISNUMBER(MATCH(C3751,lst_FT_sci_excl,0)),D3751=""),"MISSING FT CODE",IF(AND(NOT(ISNUMBER(MATCH(C3751,lst_FT_sci_excl,0))),D3751&lt;&gt;""),"CODE NOT ALLOWED FOR THIS DECISION","")))</f>
        <v/>
      </c>
    </row>
    <row r="3752">
      <c r="A3752">
        <f>IF(OR(records_master!$A3752="",ISNUMBER(MATCH(records_master!$M3752,lst_dedup_duplicate,0))),"",records_master!$A3752)</f>
        <v/>
      </c>
      <c r="B3752">
        <f>IF($A3752="","",records_master!$E3752)</f>
        <v/>
      </c>
      <c r="M3752">
        <f>IF($A3752="","",IF(AND(ISNUMBER(MATCH(C3752,lst_FT_sci_excl,0)),D3752=""),"MISSING FT CODE",IF(AND(NOT(ISNUMBER(MATCH(C3752,lst_FT_sci_excl,0))),D3752&lt;&gt;""),"CODE NOT ALLOWED FOR THIS DECISION","")))</f>
        <v/>
      </c>
    </row>
    <row r="3753">
      <c r="A3753">
        <f>IF(OR(records_master!$A3753="",ISNUMBER(MATCH(records_master!$M3753,lst_dedup_duplicate,0))),"",records_master!$A3753)</f>
        <v/>
      </c>
      <c r="B3753">
        <f>IF($A3753="","",records_master!$E3753)</f>
        <v/>
      </c>
      <c r="M3753">
        <f>IF($A3753="","",IF(AND(ISNUMBER(MATCH(C3753,lst_FT_sci_excl,0)),D3753=""),"MISSING FT CODE",IF(AND(NOT(ISNUMBER(MATCH(C3753,lst_FT_sci_excl,0))),D3753&lt;&gt;""),"CODE NOT ALLOWED FOR THIS DECISION","")))</f>
        <v/>
      </c>
    </row>
    <row r="3754">
      <c r="A3754">
        <f>IF(OR(records_master!$A3754="",ISNUMBER(MATCH(records_master!$M3754,lst_dedup_duplicate,0))),"",records_master!$A3754)</f>
        <v/>
      </c>
      <c r="B3754">
        <f>IF($A3754="","",records_master!$E3754)</f>
        <v/>
      </c>
      <c r="M3754">
        <f>IF($A3754="","",IF(AND(ISNUMBER(MATCH(C3754,lst_FT_sci_excl,0)),D3754=""),"MISSING FT CODE",IF(AND(NOT(ISNUMBER(MATCH(C3754,lst_FT_sci_excl,0))),D3754&lt;&gt;""),"CODE NOT ALLOWED FOR THIS DECISION","")))</f>
        <v/>
      </c>
    </row>
    <row r="3755">
      <c r="A3755">
        <f>IF(OR(records_master!$A3755="",ISNUMBER(MATCH(records_master!$M3755,lst_dedup_duplicate,0))),"",records_master!$A3755)</f>
        <v/>
      </c>
      <c r="B3755">
        <f>IF($A3755="","",records_master!$E3755)</f>
        <v/>
      </c>
      <c r="M3755">
        <f>IF($A3755="","",IF(AND(ISNUMBER(MATCH(C3755,lst_FT_sci_excl,0)),D3755=""),"MISSING FT CODE",IF(AND(NOT(ISNUMBER(MATCH(C3755,lst_FT_sci_excl,0))),D3755&lt;&gt;""),"CODE NOT ALLOWED FOR THIS DECISION","")))</f>
        <v/>
      </c>
    </row>
    <row r="3756">
      <c r="A3756">
        <f>IF(OR(records_master!$A3756="",ISNUMBER(MATCH(records_master!$M3756,lst_dedup_duplicate,0))),"",records_master!$A3756)</f>
        <v/>
      </c>
      <c r="B3756">
        <f>IF($A3756="","",records_master!$E3756)</f>
        <v/>
      </c>
      <c r="M3756">
        <f>IF($A3756="","",IF(AND(ISNUMBER(MATCH(C3756,lst_FT_sci_excl,0)),D3756=""),"MISSING FT CODE",IF(AND(NOT(ISNUMBER(MATCH(C3756,lst_FT_sci_excl,0))),D3756&lt;&gt;""),"CODE NOT ALLOWED FOR THIS DECISION","")))</f>
        <v/>
      </c>
    </row>
    <row r="3757">
      <c r="A3757">
        <f>IF(OR(records_master!$A3757="",ISNUMBER(MATCH(records_master!$M3757,lst_dedup_duplicate,0))),"",records_master!$A3757)</f>
        <v/>
      </c>
      <c r="B3757">
        <f>IF($A3757="","",records_master!$E3757)</f>
        <v/>
      </c>
      <c r="M3757">
        <f>IF($A3757="","",IF(AND(ISNUMBER(MATCH(C3757,lst_FT_sci_excl,0)),D3757=""),"MISSING FT CODE",IF(AND(NOT(ISNUMBER(MATCH(C3757,lst_FT_sci_excl,0))),D3757&lt;&gt;""),"CODE NOT ALLOWED FOR THIS DECISION","")))</f>
        <v/>
      </c>
    </row>
    <row r="3758">
      <c r="A3758">
        <f>IF(OR(records_master!$A3758="",ISNUMBER(MATCH(records_master!$M3758,lst_dedup_duplicate,0))),"",records_master!$A3758)</f>
        <v/>
      </c>
      <c r="B3758">
        <f>IF($A3758="","",records_master!$E3758)</f>
        <v/>
      </c>
      <c r="M3758">
        <f>IF($A3758="","",IF(AND(ISNUMBER(MATCH(C3758,lst_FT_sci_excl,0)),D3758=""),"MISSING FT CODE",IF(AND(NOT(ISNUMBER(MATCH(C3758,lst_FT_sci_excl,0))),D3758&lt;&gt;""),"CODE NOT ALLOWED FOR THIS DECISION","")))</f>
        <v/>
      </c>
    </row>
    <row r="3759">
      <c r="A3759">
        <f>IF(OR(records_master!$A3759="",ISNUMBER(MATCH(records_master!$M3759,lst_dedup_duplicate,0))),"",records_master!$A3759)</f>
        <v/>
      </c>
      <c r="B3759">
        <f>IF($A3759="","",records_master!$E3759)</f>
        <v/>
      </c>
      <c r="M3759">
        <f>IF($A3759="","",IF(AND(ISNUMBER(MATCH(C3759,lst_FT_sci_excl,0)),D3759=""),"MISSING FT CODE",IF(AND(NOT(ISNUMBER(MATCH(C3759,lst_FT_sci_excl,0))),D3759&lt;&gt;""),"CODE NOT ALLOWED FOR THIS DECISION","")))</f>
        <v/>
      </c>
    </row>
    <row r="3760">
      <c r="A3760">
        <f>IF(OR(records_master!$A3760="",ISNUMBER(MATCH(records_master!$M3760,lst_dedup_duplicate,0))),"",records_master!$A3760)</f>
        <v/>
      </c>
      <c r="B3760">
        <f>IF($A3760="","",records_master!$E3760)</f>
        <v/>
      </c>
      <c r="M3760">
        <f>IF($A3760="","",IF(AND(ISNUMBER(MATCH(C3760,lst_FT_sci_excl,0)),D3760=""),"MISSING FT CODE",IF(AND(NOT(ISNUMBER(MATCH(C3760,lst_FT_sci_excl,0))),D3760&lt;&gt;""),"CODE NOT ALLOWED FOR THIS DECISION","")))</f>
        <v/>
      </c>
    </row>
    <row r="3761">
      <c r="A3761">
        <f>IF(OR(records_master!$A3761="",ISNUMBER(MATCH(records_master!$M3761,lst_dedup_duplicate,0))),"",records_master!$A3761)</f>
        <v/>
      </c>
      <c r="B3761">
        <f>IF($A3761="","",records_master!$E3761)</f>
        <v/>
      </c>
      <c r="M3761">
        <f>IF($A3761="","",IF(AND(ISNUMBER(MATCH(C3761,lst_FT_sci_excl,0)),D3761=""),"MISSING FT CODE",IF(AND(NOT(ISNUMBER(MATCH(C3761,lst_FT_sci_excl,0))),D3761&lt;&gt;""),"CODE NOT ALLOWED FOR THIS DECISION","")))</f>
        <v/>
      </c>
    </row>
    <row r="3762">
      <c r="A3762">
        <f>IF(OR(records_master!$A3762="",ISNUMBER(MATCH(records_master!$M3762,lst_dedup_duplicate,0))),"",records_master!$A3762)</f>
        <v/>
      </c>
      <c r="B3762">
        <f>IF($A3762="","",records_master!$E3762)</f>
        <v/>
      </c>
      <c r="M3762">
        <f>IF($A3762="","",IF(AND(ISNUMBER(MATCH(C3762,lst_FT_sci_excl,0)),D3762=""),"MISSING FT CODE",IF(AND(NOT(ISNUMBER(MATCH(C3762,lst_FT_sci_excl,0))),D3762&lt;&gt;""),"CODE NOT ALLOWED FOR THIS DECISION","")))</f>
        <v/>
      </c>
    </row>
    <row r="3763">
      <c r="A3763">
        <f>IF(OR(records_master!$A3763="",ISNUMBER(MATCH(records_master!$M3763,lst_dedup_duplicate,0))),"",records_master!$A3763)</f>
        <v/>
      </c>
      <c r="B3763">
        <f>IF($A3763="","",records_master!$E3763)</f>
        <v/>
      </c>
      <c r="M3763">
        <f>IF($A3763="","",IF(AND(ISNUMBER(MATCH(C3763,lst_FT_sci_excl,0)),D3763=""),"MISSING FT CODE",IF(AND(NOT(ISNUMBER(MATCH(C3763,lst_FT_sci_excl,0))),D3763&lt;&gt;""),"CODE NOT ALLOWED FOR THIS DECISION","")))</f>
        <v/>
      </c>
    </row>
    <row r="3764">
      <c r="A3764">
        <f>IF(OR(records_master!$A3764="",ISNUMBER(MATCH(records_master!$M3764,lst_dedup_duplicate,0))),"",records_master!$A3764)</f>
        <v/>
      </c>
      <c r="B3764">
        <f>IF($A3764="","",records_master!$E3764)</f>
        <v/>
      </c>
      <c r="M3764">
        <f>IF($A3764="","",IF(AND(ISNUMBER(MATCH(C3764,lst_FT_sci_excl,0)),D3764=""),"MISSING FT CODE",IF(AND(NOT(ISNUMBER(MATCH(C3764,lst_FT_sci_excl,0))),D3764&lt;&gt;""),"CODE NOT ALLOWED FOR THIS DECISION","")))</f>
        <v/>
      </c>
    </row>
    <row r="3765">
      <c r="A3765">
        <f>IF(OR(records_master!$A3765="",ISNUMBER(MATCH(records_master!$M3765,lst_dedup_duplicate,0))),"",records_master!$A3765)</f>
        <v/>
      </c>
      <c r="B3765">
        <f>IF($A3765="","",records_master!$E3765)</f>
        <v/>
      </c>
      <c r="M3765">
        <f>IF($A3765="","",IF(AND(ISNUMBER(MATCH(C3765,lst_FT_sci_excl,0)),D3765=""),"MISSING FT CODE",IF(AND(NOT(ISNUMBER(MATCH(C3765,lst_FT_sci_excl,0))),D3765&lt;&gt;""),"CODE NOT ALLOWED FOR THIS DECISION","")))</f>
        <v/>
      </c>
    </row>
    <row r="3766">
      <c r="A3766">
        <f>IF(OR(records_master!$A3766="",ISNUMBER(MATCH(records_master!$M3766,lst_dedup_duplicate,0))),"",records_master!$A3766)</f>
        <v/>
      </c>
      <c r="B3766">
        <f>IF($A3766="","",records_master!$E3766)</f>
        <v/>
      </c>
      <c r="M3766">
        <f>IF($A3766="","",IF(AND(ISNUMBER(MATCH(C3766,lst_FT_sci_excl,0)),D3766=""),"MISSING FT CODE",IF(AND(NOT(ISNUMBER(MATCH(C3766,lst_FT_sci_excl,0))),D3766&lt;&gt;""),"CODE NOT ALLOWED FOR THIS DECISION","")))</f>
        <v/>
      </c>
    </row>
    <row r="3767">
      <c r="A3767">
        <f>IF(OR(records_master!$A3767="",ISNUMBER(MATCH(records_master!$M3767,lst_dedup_duplicate,0))),"",records_master!$A3767)</f>
        <v/>
      </c>
      <c r="B3767">
        <f>IF($A3767="","",records_master!$E3767)</f>
        <v/>
      </c>
      <c r="M3767">
        <f>IF($A3767="","",IF(AND(ISNUMBER(MATCH(C3767,lst_FT_sci_excl,0)),D3767=""),"MISSING FT CODE",IF(AND(NOT(ISNUMBER(MATCH(C3767,lst_FT_sci_excl,0))),D3767&lt;&gt;""),"CODE NOT ALLOWED FOR THIS DECISION","")))</f>
        <v/>
      </c>
    </row>
    <row r="3768">
      <c r="A3768">
        <f>IF(OR(records_master!$A3768="",ISNUMBER(MATCH(records_master!$M3768,lst_dedup_duplicate,0))),"",records_master!$A3768)</f>
        <v/>
      </c>
      <c r="B3768">
        <f>IF($A3768="","",records_master!$E3768)</f>
        <v/>
      </c>
      <c r="M3768">
        <f>IF($A3768="","",IF(AND(ISNUMBER(MATCH(C3768,lst_FT_sci_excl,0)),D3768=""),"MISSING FT CODE",IF(AND(NOT(ISNUMBER(MATCH(C3768,lst_FT_sci_excl,0))),D3768&lt;&gt;""),"CODE NOT ALLOWED FOR THIS DECISION","")))</f>
        <v/>
      </c>
    </row>
    <row r="3769">
      <c r="A3769">
        <f>IF(OR(records_master!$A3769="",ISNUMBER(MATCH(records_master!$M3769,lst_dedup_duplicate,0))),"",records_master!$A3769)</f>
        <v/>
      </c>
      <c r="B3769">
        <f>IF($A3769="","",records_master!$E3769)</f>
        <v/>
      </c>
      <c r="M3769">
        <f>IF($A3769="","",IF(AND(ISNUMBER(MATCH(C3769,lst_FT_sci_excl,0)),D3769=""),"MISSING FT CODE",IF(AND(NOT(ISNUMBER(MATCH(C3769,lst_FT_sci_excl,0))),D3769&lt;&gt;""),"CODE NOT ALLOWED FOR THIS DECISION","")))</f>
        <v/>
      </c>
    </row>
    <row r="3770">
      <c r="A3770">
        <f>IF(OR(records_master!$A3770="",ISNUMBER(MATCH(records_master!$M3770,lst_dedup_duplicate,0))),"",records_master!$A3770)</f>
        <v/>
      </c>
      <c r="B3770">
        <f>IF($A3770="","",records_master!$E3770)</f>
        <v/>
      </c>
      <c r="M3770">
        <f>IF($A3770="","",IF(AND(ISNUMBER(MATCH(C3770,lst_FT_sci_excl,0)),D3770=""),"MISSING FT CODE",IF(AND(NOT(ISNUMBER(MATCH(C3770,lst_FT_sci_excl,0))),D3770&lt;&gt;""),"CODE NOT ALLOWED FOR THIS DECISION","")))</f>
        <v/>
      </c>
    </row>
    <row r="3771">
      <c r="A3771">
        <f>IF(OR(records_master!$A3771="",ISNUMBER(MATCH(records_master!$M3771,lst_dedup_duplicate,0))),"",records_master!$A3771)</f>
        <v/>
      </c>
      <c r="B3771">
        <f>IF($A3771="","",records_master!$E3771)</f>
        <v/>
      </c>
      <c r="M3771">
        <f>IF($A3771="","",IF(AND(ISNUMBER(MATCH(C3771,lst_FT_sci_excl,0)),D3771=""),"MISSING FT CODE",IF(AND(NOT(ISNUMBER(MATCH(C3771,lst_FT_sci_excl,0))),D3771&lt;&gt;""),"CODE NOT ALLOWED FOR THIS DECISION","")))</f>
        <v/>
      </c>
    </row>
    <row r="3772">
      <c r="A3772">
        <f>IF(OR(records_master!$A3772="",ISNUMBER(MATCH(records_master!$M3772,lst_dedup_duplicate,0))),"",records_master!$A3772)</f>
        <v/>
      </c>
      <c r="B3772">
        <f>IF($A3772="","",records_master!$E3772)</f>
        <v/>
      </c>
      <c r="M3772">
        <f>IF($A3772="","",IF(AND(ISNUMBER(MATCH(C3772,lst_FT_sci_excl,0)),D3772=""),"MISSING FT CODE",IF(AND(NOT(ISNUMBER(MATCH(C3772,lst_FT_sci_excl,0))),D3772&lt;&gt;""),"CODE NOT ALLOWED FOR THIS DECISION","")))</f>
        <v/>
      </c>
    </row>
    <row r="3773">
      <c r="A3773">
        <f>IF(OR(records_master!$A3773="",ISNUMBER(MATCH(records_master!$M3773,lst_dedup_duplicate,0))),"",records_master!$A3773)</f>
        <v/>
      </c>
      <c r="B3773">
        <f>IF($A3773="","",records_master!$E3773)</f>
        <v/>
      </c>
      <c r="M3773">
        <f>IF($A3773="","",IF(AND(ISNUMBER(MATCH(C3773,lst_FT_sci_excl,0)),D3773=""),"MISSING FT CODE",IF(AND(NOT(ISNUMBER(MATCH(C3773,lst_FT_sci_excl,0))),D3773&lt;&gt;""),"CODE NOT ALLOWED FOR THIS DECISION","")))</f>
        <v/>
      </c>
    </row>
    <row r="3774">
      <c r="A3774">
        <f>IF(OR(records_master!$A3774="",ISNUMBER(MATCH(records_master!$M3774,lst_dedup_duplicate,0))),"",records_master!$A3774)</f>
        <v/>
      </c>
      <c r="B3774">
        <f>IF($A3774="","",records_master!$E3774)</f>
        <v/>
      </c>
      <c r="M3774">
        <f>IF($A3774="","",IF(AND(ISNUMBER(MATCH(C3774,lst_FT_sci_excl,0)),D3774=""),"MISSING FT CODE",IF(AND(NOT(ISNUMBER(MATCH(C3774,lst_FT_sci_excl,0))),D3774&lt;&gt;""),"CODE NOT ALLOWED FOR THIS DECISION","")))</f>
        <v/>
      </c>
    </row>
    <row r="3775">
      <c r="A3775">
        <f>IF(OR(records_master!$A3775="",ISNUMBER(MATCH(records_master!$M3775,lst_dedup_duplicate,0))),"",records_master!$A3775)</f>
        <v/>
      </c>
      <c r="B3775">
        <f>IF($A3775="","",records_master!$E3775)</f>
        <v/>
      </c>
      <c r="M3775">
        <f>IF($A3775="","",IF(AND(ISNUMBER(MATCH(C3775,lst_FT_sci_excl,0)),D3775=""),"MISSING FT CODE",IF(AND(NOT(ISNUMBER(MATCH(C3775,lst_FT_sci_excl,0))),D3775&lt;&gt;""),"CODE NOT ALLOWED FOR THIS DECISION","")))</f>
        <v/>
      </c>
    </row>
    <row r="3776">
      <c r="A3776">
        <f>IF(OR(records_master!$A3776="",ISNUMBER(MATCH(records_master!$M3776,lst_dedup_duplicate,0))),"",records_master!$A3776)</f>
        <v/>
      </c>
      <c r="B3776">
        <f>IF($A3776="","",records_master!$E3776)</f>
        <v/>
      </c>
      <c r="M3776">
        <f>IF($A3776="","",IF(AND(ISNUMBER(MATCH(C3776,lst_FT_sci_excl,0)),D3776=""),"MISSING FT CODE",IF(AND(NOT(ISNUMBER(MATCH(C3776,lst_FT_sci_excl,0))),D3776&lt;&gt;""),"CODE NOT ALLOWED FOR THIS DECISION","")))</f>
        <v/>
      </c>
    </row>
    <row r="3777">
      <c r="A3777">
        <f>IF(OR(records_master!$A3777="",ISNUMBER(MATCH(records_master!$M3777,lst_dedup_duplicate,0))),"",records_master!$A3777)</f>
        <v/>
      </c>
      <c r="B3777">
        <f>IF($A3777="","",records_master!$E3777)</f>
        <v/>
      </c>
      <c r="M3777">
        <f>IF($A3777="","",IF(AND(ISNUMBER(MATCH(C3777,lst_FT_sci_excl,0)),D3777=""),"MISSING FT CODE",IF(AND(NOT(ISNUMBER(MATCH(C3777,lst_FT_sci_excl,0))),D3777&lt;&gt;""),"CODE NOT ALLOWED FOR THIS DECISION","")))</f>
        <v/>
      </c>
    </row>
    <row r="3778">
      <c r="A3778">
        <f>IF(OR(records_master!$A3778="",ISNUMBER(MATCH(records_master!$M3778,lst_dedup_duplicate,0))),"",records_master!$A3778)</f>
        <v/>
      </c>
      <c r="B3778">
        <f>IF($A3778="","",records_master!$E3778)</f>
        <v/>
      </c>
      <c r="M3778">
        <f>IF($A3778="","",IF(AND(ISNUMBER(MATCH(C3778,lst_FT_sci_excl,0)),D3778=""),"MISSING FT CODE",IF(AND(NOT(ISNUMBER(MATCH(C3778,lst_FT_sci_excl,0))),D3778&lt;&gt;""),"CODE NOT ALLOWED FOR THIS DECISION","")))</f>
        <v/>
      </c>
    </row>
    <row r="3779">
      <c r="A3779">
        <f>IF(OR(records_master!$A3779="",ISNUMBER(MATCH(records_master!$M3779,lst_dedup_duplicate,0))),"",records_master!$A3779)</f>
        <v/>
      </c>
      <c r="B3779">
        <f>IF($A3779="","",records_master!$E3779)</f>
        <v/>
      </c>
      <c r="M3779">
        <f>IF($A3779="","",IF(AND(ISNUMBER(MATCH(C3779,lst_FT_sci_excl,0)),D3779=""),"MISSING FT CODE",IF(AND(NOT(ISNUMBER(MATCH(C3779,lst_FT_sci_excl,0))),D3779&lt;&gt;""),"CODE NOT ALLOWED FOR THIS DECISION","")))</f>
        <v/>
      </c>
    </row>
    <row r="3780">
      <c r="A3780">
        <f>IF(OR(records_master!$A3780="",ISNUMBER(MATCH(records_master!$M3780,lst_dedup_duplicate,0))),"",records_master!$A3780)</f>
        <v/>
      </c>
      <c r="B3780">
        <f>IF($A3780="","",records_master!$E3780)</f>
        <v/>
      </c>
      <c r="M3780">
        <f>IF($A3780="","",IF(AND(ISNUMBER(MATCH(C3780,lst_FT_sci_excl,0)),D3780=""),"MISSING FT CODE",IF(AND(NOT(ISNUMBER(MATCH(C3780,lst_FT_sci_excl,0))),D3780&lt;&gt;""),"CODE NOT ALLOWED FOR THIS DECISION","")))</f>
        <v/>
      </c>
    </row>
    <row r="3781">
      <c r="A3781">
        <f>IF(OR(records_master!$A3781="",ISNUMBER(MATCH(records_master!$M3781,lst_dedup_duplicate,0))),"",records_master!$A3781)</f>
        <v/>
      </c>
      <c r="B3781">
        <f>IF($A3781="","",records_master!$E3781)</f>
        <v/>
      </c>
      <c r="M3781">
        <f>IF($A3781="","",IF(AND(ISNUMBER(MATCH(C3781,lst_FT_sci_excl,0)),D3781=""),"MISSING FT CODE",IF(AND(NOT(ISNUMBER(MATCH(C3781,lst_FT_sci_excl,0))),D3781&lt;&gt;""),"CODE NOT ALLOWED FOR THIS DECISION","")))</f>
        <v/>
      </c>
    </row>
    <row r="3782">
      <c r="A3782">
        <f>IF(OR(records_master!$A3782="",ISNUMBER(MATCH(records_master!$M3782,lst_dedup_duplicate,0))),"",records_master!$A3782)</f>
        <v/>
      </c>
      <c r="B3782">
        <f>IF($A3782="","",records_master!$E3782)</f>
        <v/>
      </c>
      <c r="M3782">
        <f>IF($A3782="","",IF(AND(ISNUMBER(MATCH(C3782,lst_FT_sci_excl,0)),D3782=""),"MISSING FT CODE",IF(AND(NOT(ISNUMBER(MATCH(C3782,lst_FT_sci_excl,0))),D3782&lt;&gt;""),"CODE NOT ALLOWED FOR THIS DECISION","")))</f>
        <v/>
      </c>
    </row>
    <row r="3783">
      <c r="A3783">
        <f>IF(OR(records_master!$A3783="",ISNUMBER(MATCH(records_master!$M3783,lst_dedup_duplicate,0))),"",records_master!$A3783)</f>
        <v/>
      </c>
      <c r="B3783">
        <f>IF($A3783="","",records_master!$E3783)</f>
        <v/>
      </c>
      <c r="M3783">
        <f>IF($A3783="","",IF(AND(ISNUMBER(MATCH(C3783,lst_FT_sci_excl,0)),D3783=""),"MISSING FT CODE",IF(AND(NOT(ISNUMBER(MATCH(C3783,lst_FT_sci_excl,0))),D3783&lt;&gt;""),"CODE NOT ALLOWED FOR THIS DECISION","")))</f>
        <v/>
      </c>
    </row>
    <row r="3784">
      <c r="A3784">
        <f>IF(OR(records_master!$A3784="",ISNUMBER(MATCH(records_master!$M3784,lst_dedup_duplicate,0))),"",records_master!$A3784)</f>
        <v/>
      </c>
      <c r="B3784">
        <f>IF($A3784="","",records_master!$E3784)</f>
        <v/>
      </c>
      <c r="M3784">
        <f>IF($A3784="","",IF(AND(ISNUMBER(MATCH(C3784,lst_FT_sci_excl,0)),D3784=""),"MISSING FT CODE",IF(AND(NOT(ISNUMBER(MATCH(C3784,lst_FT_sci_excl,0))),D3784&lt;&gt;""),"CODE NOT ALLOWED FOR THIS DECISION","")))</f>
        <v/>
      </c>
    </row>
    <row r="3785">
      <c r="A3785">
        <f>IF(OR(records_master!$A3785="",ISNUMBER(MATCH(records_master!$M3785,lst_dedup_duplicate,0))),"",records_master!$A3785)</f>
        <v/>
      </c>
      <c r="B3785">
        <f>IF($A3785="","",records_master!$E3785)</f>
        <v/>
      </c>
      <c r="M3785">
        <f>IF($A3785="","",IF(AND(ISNUMBER(MATCH(C3785,lst_FT_sci_excl,0)),D3785=""),"MISSING FT CODE",IF(AND(NOT(ISNUMBER(MATCH(C3785,lst_FT_sci_excl,0))),D3785&lt;&gt;""),"CODE NOT ALLOWED FOR THIS DECISION","")))</f>
        <v/>
      </c>
    </row>
    <row r="3786">
      <c r="A3786">
        <f>IF(OR(records_master!$A3786="",ISNUMBER(MATCH(records_master!$M3786,lst_dedup_duplicate,0))),"",records_master!$A3786)</f>
        <v/>
      </c>
      <c r="B3786">
        <f>IF($A3786="","",records_master!$E3786)</f>
        <v/>
      </c>
      <c r="M3786">
        <f>IF($A3786="","",IF(AND(ISNUMBER(MATCH(C3786,lst_FT_sci_excl,0)),D3786=""),"MISSING FT CODE",IF(AND(NOT(ISNUMBER(MATCH(C3786,lst_FT_sci_excl,0))),D3786&lt;&gt;""),"CODE NOT ALLOWED FOR THIS DECISION","")))</f>
        <v/>
      </c>
    </row>
    <row r="3787">
      <c r="A3787">
        <f>IF(OR(records_master!$A3787="",ISNUMBER(MATCH(records_master!$M3787,lst_dedup_duplicate,0))),"",records_master!$A3787)</f>
        <v/>
      </c>
      <c r="B3787">
        <f>IF($A3787="","",records_master!$E3787)</f>
        <v/>
      </c>
      <c r="M3787">
        <f>IF($A3787="","",IF(AND(ISNUMBER(MATCH(C3787,lst_FT_sci_excl,0)),D3787=""),"MISSING FT CODE",IF(AND(NOT(ISNUMBER(MATCH(C3787,lst_FT_sci_excl,0))),D3787&lt;&gt;""),"CODE NOT ALLOWED FOR THIS DECISION","")))</f>
        <v/>
      </c>
    </row>
    <row r="3788">
      <c r="A3788">
        <f>IF(OR(records_master!$A3788="",ISNUMBER(MATCH(records_master!$M3788,lst_dedup_duplicate,0))),"",records_master!$A3788)</f>
        <v/>
      </c>
      <c r="B3788">
        <f>IF($A3788="","",records_master!$E3788)</f>
        <v/>
      </c>
      <c r="M3788">
        <f>IF($A3788="","",IF(AND(ISNUMBER(MATCH(C3788,lst_FT_sci_excl,0)),D3788=""),"MISSING FT CODE",IF(AND(NOT(ISNUMBER(MATCH(C3788,lst_FT_sci_excl,0))),D3788&lt;&gt;""),"CODE NOT ALLOWED FOR THIS DECISION","")))</f>
        <v/>
      </c>
    </row>
    <row r="3789">
      <c r="A3789">
        <f>IF(OR(records_master!$A3789="",ISNUMBER(MATCH(records_master!$M3789,lst_dedup_duplicate,0))),"",records_master!$A3789)</f>
        <v/>
      </c>
      <c r="B3789">
        <f>IF($A3789="","",records_master!$E3789)</f>
        <v/>
      </c>
      <c r="M3789">
        <f>IF($A3789="","",IF(AND(ISNUMBER(MATCH(C3789,lst_FT_sci_excl,0)),D3789=""),"MISSING FT CODE",IF(AND(NOT(ISNUMBER(MATCH(C3789,lst_FT_sci_excl,0))),D3789&lt;&gt;""),"CODE NOT ALLOWED FOR THIS DECISION","")))</f>
        <v/>
      </c>
    </row>
    <row r="3790">
      <c r="A3790">
        <f>IF(OR(records_master!$A3790="",ISNUMBER(MATCH(records_master!$M3790,lst_dedup_duplicate,0))),"",records_master!$A3790)</f>
        <v/>
      </c>
      <c r="B3790">
        <f>IF($A3790="","",records_master!$E3790)</f>
        <v/>
      </c>
      <c r="M3790">
        <f>IF($A3790="","",IF(AND(ISNUMBER(MATCH(C3790,lst_FT_sci_excl,0)),D3790=""),"MISSING FT CODE",IF(AND(NOT(ISNUMBER(MATCH(C3790,lst_FT_sci_excl,0))),D3790&lt;&gt;""),"CODE NOT ALLOWED FOR THIS DECISION","")))</f>
        <v/>
      </c>
    </row>
    <row r="3791">
      <c r="A3791">
        <f>IF(OR(records_master!$A3791="",ISNUMBER(MATCH(records_master!$M3791,lst_dedup_duplicate,0))),"",records_master!$A3791)</f>
        <v/>
      </c>
      <c r="B3791">
        <f>IF($A3791="","",records_master!$E3791)</f>
        <v/>
      </c>
      <c r="M3791">
        <f>IF($A3791="","",IF(AND(ISNUMBER(MATCH(C3791,lst_FT_sci_excl,0)),D3791=""),"MISSING FT CODE",IF(AND(NOT(ISNUMBER(MATCH(C3791,lst_FT_sci_excl,0))),D3791&lt;&gt;""),"CODE NOT ALLOWED FOR THIS DECISION","")))</f>
        <v/>
      </c>
    </row>
    <row r="3792">
      <c r="A3792">
        <f>IF(OR(records_master!$A3792="",ISNUMBER(MATCH(records_master!$M3792,lst_dedup_duplicate,0))),"",records_master!$A3792)</f>
        <v/>
      </c>
      <c r="B3792">
        <f>IF($A3792="","",records_master!$E3792)</f>
        <v/>
      </c>
      <c r="M3792">
        <f>IF($A3792="","",IF(AND(ISNUMBER(MATCH(C3792,lst_FT_sci_excl,0)),D3792=""),"MISSING FT CODE",IF(AND(NOT(ISNUMBER(MATCH(C3792,lst_FT_sci_excl,0))),D3792&lt;&gt;""),"CODE NOT ALLOWED FOR THIS DECISION","")))</f>
        <v/>
      </c>
    </row>
    <row r="3793">
      <c r="A3793">
        <f>IF(OR(records_master!$A3793="",ISNUMBER(MATCH(records_master!$M3793,lst_dedup_duplicate,0))),"",records_master!$A3793)</f>
        <v/>
      </c>
      <c r="B3793">
        <f>IF($A3793="","",records_master!$E3793)</f>
        <v/>
      </c>
      <c r="M3793">
        <f>IF($A3793="","",IF(AND(ISNUMBER(MATCH(C3793,lst_FT_sci_excl,0)),D3793=""),"MISSING FT CODE",IF(AND(NOT(ISNUMBER(MATCH(C3793,lst_FT_sci_excl,0))),D3793&lt;&gt;""),"CODE NOT ALLOWED FOR THIS DECISION","")))</f>
        <v/>
      </c>
    </row>
    <row r="3794">
      <c r="A3794">
        <f>IF(OR(records_master!$A3794="",ISNUMBER(MATCH(records_master!$M3794,lst_dedup_duplicate,0))),"",records_master!$A3794)</f>
        <v/>
      </c>
      <c r="B3794">
        <f>IF($A3794="","",records_master!$E3794)</f>
        <v/>
      </c>
      <c r="M3794">
        <f>IF($A3794="","",IF(AND(ISNUMBER(MATCH(C3794,lst_FT_sci_excl,0)),D3794=""),"MISSING FT CODE",IF(AND(NOT(ISNUMBER(MATCH(C3794,lst_FT_sci_excl,0))),D3794&lt;&gt;""),"CODE NOT ALLOWED FOR THIS DECISION","")))</f>
        <v/>
      </c>
    </row>
    <row r="3795">
      <c r="A3795">
        <f>IF(OR(records_master!$A3795="",ISNUMBER(MATCH(records_master!$M3795,lst_dedup_duplicate,0))),"",records_master!$A3795)</f>
        <v/>
      </c>
      <c r="B3795">
        <f>IF($A3795="","",records_master!$E3795)</f>
        <v/>
      </c>
      <c r="M3795">
        <f>IF($A3795="","",IF(AND(ISNUMBER(MATCH(C3795,lst_FT_sci_excl,0)),D3795=""),"MISSING FT CODE",IF(AND(NOT(ISNUMBER(MATCH(C3795,lst_FT_sci_excl,0))),D3795&lt;&gt;""),"CODE NOT ALLOWED FOR THIS DECISION","")))</f>
        <v/>
      </c>
    </row>
    <row r="3796">
      <c r="A3796">
        <f>IF(OR(records_master!$A3796="",ISNUMBER(MATCH(records_master!$M3796,lst_dedup_duplicate,0))),"",records_master!$A3796)</f>
        <v/>
      </c>
      <c r="B3796">
        <f>IF($A3796="","",records_master!$E3796)</f>
        <v/>
      </c>
      <c r="M3796">
        <f>IF($A3796="","",IF(AND(ISNUMBER(MATCH(C3796,lst_FT_sci_excl,0)),D3796=""),"MISSING FT CODE",IF(AND(NOT(ISNUMBER(MATCH(C3796,lst_FT_sci_excl,0))),D3796&lt;&gt;""),"CODE NOT ALLOWED FOR THIS DECISION","")))</f>
        <v/>
      </c>
    </row>
    <row r="3797">
      <c r="A3797">
        <f>IF(OR(records_master!$A3797="",ISNUMBER(MATCH(records_master!$M3797,lst_dedup_duplicate,0))),"",records_master!$A3797)</f>
        <v/>
      </c>
      <c r="B3797">
        <f>IF($A3797="","",records_master!$E3797)</f>
        <v/>
      </c>
      <c r="M3797">
        <f>IF($A3797="","",IF(AND(ISNUMBER(MATCH(C3797,lst_FT_sci_excl,0)),D3797=""),"MISSING FT CODE",IF(AND(NOT(ISNUMBER(MATCH(C3797,lst_FT_sci_excl,0))),D3797&lt;&gt;""),"CODE NOT ALLOWED FOR THIS DECISION","")))</f>
        <v/>
      </c>
    </row>
    <row r="3798">
      <c r="A3798">
        <f>IF(OR(records_master!$A3798="",ISNUMBER(MATCH(records_master!$M3798,lst_dedup_duplicate,0))),"",records_master!$A3798)</f>
        <v/>
      </c>
      <c r="B3798">
        <f>IF($A3798="","",records_master!$E3798)</f>
        <v/>
      </c>
      <c r="M3798">
        <f>IF($A3798="","",IF(AND(ISNUMBER(MATCH(C3798,lst_FT_sci_excl,0)),D3798=""),"MISSING FT CODE",IF(AND(NOT(ISNUMBER(MATCH(C3798,lst_FT_sci_excl,0))),D3798&lt;&gt;""),"CODE NOT ALLOWED FOR THIS DECISION","")))</f>
        <v/>
      </c>
    </row>
    <row r="3799">
      <c r="A3799">
        <f>IF(OR(records_master!$A3799="",ISNUMBER(MATCH(records_master!$M3799,lst_dedup_duplicate,0))),"",records_master!$A3799)</f>
        <v/>
      </c>
      <c r="B3799">
        <f>IF($A3799="","",records_master!$E3799)</f>
        <v/>
      </c>
      <c r="M3799">
        <f>IF($A3799="","",IF(AND(ISNUMBER(MATCH(C3799,lst_FT_sci_excl,0)),D3799=""),"MISSING FT CODE",IF(AND(NOT(ISNUMBER(MATCH(C3799,lst_FT_sci_excl,0))),D3799&lt;&gt;""),"CODE NOT ALLOWED FOR THIS DECISION","")))</f>
        <v/>
      </c>
    </row>
    <row r="3800">
      <c r="A3800">
        <f>IF(OR(records_master!$A3800="",ISNUMBER(MATCH(records_master!$M3800,lst_dedup_duplicate,0))),"",records_master!$A3800)</f>
        <v/>
      </c>
      <c r="B3800">
        <f>IF($A3800="","",records_master!$E3800)</f>
        <v/>
      </c>
      <c r="M3800">
        <f>IF($A3800="","",IF(AND(ISNUMBER(MATCH(C3800,lst_FT_sci_excl,0)),D3800=""),"MISSING FT CODE",IF(AND(NOT(ISNUMBER(MATCH(C3800,lst_FT_sci_excl,0))),D3800&lt;&gt;""),"CODE NOT ALLOWED FOR THIS DECISION","")))</f>
        <v/>
      </c>
    </row>
    <row r="3801">
      <c r="A3801">
        <f>IF(OR(records_master!$A3801="",ISNUMBER(MATCH(records_master!$M3801,lst_dedup_duplicate,0))),"",records_master!$A3801)</f>
        <v/>
      </c>
      <c r="B3801">
        <f>IF($A3801="","",records_master!$E3801)</f>
        <v/>
      </c>
      <c r="M3801">
        <f>IF($A3801="","",IF(AND(ISNUMBER(MATCH(C3801,lst_FT_sci_excl,0)),D3801=""),"MISSING FT CODE",IF(AND(NOT(ISNUMBER(MATCH(C3801,lst_FT_sci_excl,0))),D3801&lt;&gt;""),"CODE NOT ALLOWED FOR THIS DECISION","")))</f>
        <v/>
      </c>
    </row>
    <row r="3802">
      <c r="A3802">
        <f>IF(OR(records_master!$A3802="",ISNUMBER(MATCH(records_master!$M3802,lst_dedup_duplicate,0))),"",records_master!$A3802)</f>
        <v/>
      </c>
      <c r="B3802">
        <f>IF($A3802="","",records_master!$E3802)</f>
        <v/>
      </c>
      <c r="M3802">
        <f>IF($A3802="","",IF(AND(ISNUMBER(MATCH(C3802,lst_FT_sci_excl,0)),D3802=""),"MISSING FT CODE",IF(AND(NOT(ISNUMBER(MATCH(C3802,lst_FT_sci_excl,0))),D3802&lt;&gt;""),"CODE NOT ALLOWED FOR THIS DECISION","")))</f>
        <v/>
      </c>
    </row>
    <row r="3803">
      <c r="A3803">
        <f>IF(OR(records_master!$A3803="",ISNUMBER(MATCH(records_master!$M3803,lst_dedup_duplicate,0))),"",records_master!$A3803)</f>
        <v/>
      </c>
      <c r="B3803">
        <f>IF($A3803="","",records_master!$E3803)</f>
        <v/>
      </c>
      <c r="M3803">
        <f>IF($A3803="","",IF(AND(ISNUMBER(MATCH(C3803,lst_FT_sci_excl,0)),D3803=""),"MISSING FT CODE",IF(AND(NOT(ISNUMBER(MATCH(C3803,lst_FT_sci_excl,0))),D3803&lt;&gt;""),"CODE NOT ALLOWED FOR THIS DECISION","")))</f>
        <v/>
      </c>
    </row>
    <row r="3804">
      <c r="A3804">
        <f>IF(OR(records_master!$A3804="",ISNUMBER(MATCH(records_master!$M3804,lst_dedup_duplicate,0))),"",records_master!$A3804)</f>
        <v/>
      </c>
      <c r="B3804">
        <f>IF($A3804="","",records_master!$E3804)</f>
        <v/>
      </c>
      <c r="M3804">
        <f>IF($A3804="","",IF(AND(ISNUMBER(MATCH(C3804,lst_FT_sci_excl,0)),D3804=""),"MISSING FT CODE",IF(AND(NOT(ISNUMBER(MATCH(C3804,lst_FT_sci_excl,0))),D3804&lt;&gt;""),"CODE NOT ALLOWED FOR THIS DECISION","")))</f>
        <v/>
      </c>
    </row>
    <row r="3805">
      <c r="A3805">
        <f>IF(OR(records_master!$A3805="",ISNUMBER(MATCH(records_master!$M3805,lst_dedup_duplicate,0))),"",records_master!$A3805)</f>
        <v/>
      </c>
      <c r="B3805">
        <f>IF($A3805="","",records_master!$E3805)</f>
        <v/>
      </c>
      <c r="M3805">
        <f>IF($A3805="","",IF(AND(ISNUMBER(MATCH(C3805,lst_FT_sci_excl,0)),D3805=""),"MISSING FT CODE",IF(AND(NOT(ISNUMBER(MATCH(C3805,lst_FT_sci_excl,0))),D3805&lt;&gt;""),"CODE NOT ALLOWED FOR THIS DECISION","")))</f>
        <v/>
      </c>
    </row>
    <row r="3806">
      <c r="A3806">
        <f>IF(OR(records_master!$A3806="",ISNUMBER(MATCH(records_master!$M3806,lst_dedup_duplicate,0))),"",records_master!$A3806)</f>
        <v/>
      </c>
      <c r="B3806">
        <f>IF($A3806="","",records_master!$E3806)</f>
        <v/>
      </c>
      <c r="M3806">
        <f>IF($A3806="","",IF(AND(ISNUMBER(MATCH(C3806,lst_FT_sci_excl,0)),D3806=""),"MISSING FT CODE",IF(AND(NOT(ISNUMBER(MATCH(C3806,lst_FT_sci_excl,0))),D3806&lt;&gt;""),"CODE NOT ALLOWED FOR THIS DECISION","")))</f>
        <v/>
      </c>
    </row>
    <row r="3807">
      <c r="A3807">
        <f>IF(OR(records_master!$A3807="",ISNUMBER(MATCH(records_master!$M3807,lst_dedup_duplicate,0))),"",records_master!$A3807)</f>
        <v/>
      </c>
      <c r="B3807">
        <f>IF($A3807="","",records_master!$E3807)</f>
        <v/>
      </c>
      <c r="M3807">
        <f>IF($A3807="","",IF(AND(ISNUMBER(MATCH(C3807,lst_FT_sci_excl,0)),D3807=""),"MISSING FT CODE",IF(AND(NOT(ISNUMBER(MATCH(C3807,lst_FT_sci_excl,0))),D3807&lt;&gt;""),"CODE NOT ALLOWED FOR THIS DECISION","")))</f>
        <v/>
      </c>
    </row>
    <row r="3808">
      <c r="A3808">
        <f>IF(OR(records_master!$A3808="",ISNUMBER(MATCH(records_master!$M3808,lst_dedup_duplicate,0))),"",records_master!$A3808)</f>
        <v/>
      </c>
      <c r="B3808">
        <f>IF($A3808="","",records_master!$E3808)</f>
        <v/>
      </c>
      <c r="M3808">
        <f>IF($A3808="","",IF(AND(ISNUMBER(MATCH(C3808,lst_FT_sci_excl,0)),D3808=""),"MISSING FT CODE",IF(AND(NOT(ISNUMBER(MATCH(C3808,lst_FT_sci_excl,0))),D3808&lt;&gt;""),"CODE NOT ALLOWED FOR THIS DECISION","")))</f>
        <v/>
      </c>
    </row>
    <row r="3809">
      <c r="A3809">
        <f>IF(OR(records_master!$A3809="",ISNUMBER(MATCH(records_master!$M3809,lst_dedup_duplicate,0))),"",records_master!$A3809)</f>
        <v/>
      </c>
      <c r="B3809">
        <f>IF($A3809="","",records_master!$E3809)</f>
        <v/>
      </c>
      <c r="M3809">
        <f>IF($A3809="","",IF(AND(ISNUMBER(MATCH(C3809,lst_FT_sci_excl,0)),D3809=""),"MISSING FT CODE",IF(AND(NOT(ISNUMBER(MATCH(C3809,lst_FT_sci_excl,0))),D3809&lt;&gt;""),"CODE NOT ALLOWED FOR THIS DECISION","")))</f>
        <v/>
      </c>
    </row>
    <row r="3810">
      <c r="A3810">
        <f>IF(OR(records_master!$A3810="",ISNUMBER(MATCH(records_master!$M3810,lst_dedup_duplicate,0))),"",records_master!$A3810)</f>
        <v/>
      </c>
      <c r="B3810">
        <f>IF($A3810="","",records_master!$E3810)</f>
        <v/>
      </c>
      <c r="M3810">
        <f>IF($A3810="","",IF(AND(ISNUMBER(MATCH(C3810,lst_FT_sci_excl,0)),D3810=""),"MISSING FT CODE",IF(AND(NOT(ISNUMBER(MATCH(C3810,lst_FT_sci_excl,0))),D3810&lt;&gt;""),"CODE NOT ALLOWED FOR THIS DECISION","")))</f>
        <v/>
      </c>
    </row>
    <row r="3811">
      <c r="A3811">
        <f>IF(OR(records_master!$A3811="",ISNUMBER(MATCH(records_master!$M3811,lst_dedup_duplicate,0))),"",records_master!$A3811)</f>
        <v/>
      </c>
      <c r="B3811">
        <f>IF($A3811="","",records_master!$E3811)</f>
        <v/>
      </c>
      <c r="M3811">
        <f>IF($A3811="","",IF(AND(ISNUMBER(MATCH(C3811,lst_FT_sci_excl,0)),D3811=""),"MISSING FT CODE",IF(AND(NOT(ISNUMBER(MATCH(C3811,lst_FT_sci_excl,0))),D3811&lt;&gt;""),"CODE NOT ALLOWED FOR THIS DECISION","")))</f>
        <v/>
      </c>
    </row>
    <row r="3812">
      <c r="A3812">
        <f>IF(OR(records_master!$A3812="",ISNUMBER(MATCH(records_master!$M3812,lst_dedup_duplicate,0))),"",records_master!$A3812)</f>
        <v/>
      </c>
      <c r="B3812">
        <f>IF($A3812="","",records_master!$E3812)</f>
        <v/>
      </c>
      <c r="M3812">
        <f>IF($A3812="","",IF(AND(ISNUMBER(MATCH(C3812,lst_FT_sci_excl,0)),D3812=""),"MISSING FT CODE",IF(AND(NOT(ISNUMBER(MATCH(C3812,lst_FT_sci_excl,0))),D3812&lt;&gt;""),"CODE NOT ALLOWED FOR THIS DECISION","")))</f>
        <v/>
      </c>
    </row>
    <row r="3813">
      <c r="A3813">
        <f>IF(OR(records_master!$A3813="",ISNUMBER(MATCH(records_master!$M3813,lst_dedup_duplicate,0))),"",records_master!$A3813)</f>
        <v/>
      </c>
      <c r="B3813">
        <f>IF($A3813="","",records_master!$E3813)</f>
        <v/>
      </c>
      <c r="M3813">
        <f>IF($A3813="","",IF(AND(ISNUMBER(MATCH(C3813,lst_FT_sci_excl,0)),D3813=""),"MISSING FT CODE",IF(AND(NOT(ISNUMBER(MATCH(C3813,lst_FT_sci_excl,0))),D3813&lt;&gt;""),"CODE NOT ALLOWED FOR THIS DECISION","")))</f>
        <v/>
      </c>
    </row>
    <row r="3814">
      <c r="A3814">
        <f>IF(OR(records_master!$A3814="",ISNUMBER(MATCH(records_master!$M3814,lst_dedup_duplicate,0))),"",records_master!$A3814)</f>
        <v/>
      </c>
      <c r="B3814">
        <f>IF($A3814="","",records_master!$E3814)</f>
        <v/>
      </c>
      <c r="M3814">
        <f>IF($A3814="","",IF(AND(ISNUMBER(MATCH(C3814,lst_FT_sci_excl,0)),D3814=""),"MISSING FT CODE",IF(AND(NOT(ISNUMBER(MATCH(C3814,lst_FT_sci_excl,0))),D3814&lt;&gt;""),"CODE NOT ALLOWED FOR THIS DECISION","")))</f>
        <v/>
      </c>
    </row>
    <row r="3815">
      <c r="A3815">
        <f>IF(OR(records_master!$A3815="",ISNUMBER(MATCH(records_master!$M3815,lst_dedup_duplicate,0))),"",records_master!$A3815)</f>
        <v/>
      </c>
      <c r="B3815">
        <f>IF($A3815="","",records_master!$E3815)</f>
        <v/>
      </c>
      <c r="M3815">
        <f>IF($A3815="","",IF(AND(ISNUMBER(MATCH(C3815,lst_FT_sci_excl,0)),D3815=""),"MISSING FT CODE",IF(AND(NOT(ISNUMBER(MATCH(C3815,lst_FT_sci_excl,0))),D3815&lt;&gt;""),"CODE NOT ALLOWED FOR THIS DECISION","")))</f>
        <v/>
      </c>
    </row>
    <row r="3816">
      <c r="A3816">
        <f>IF(OR(records_master!$A3816="",ISNUMBER(MATCH(records_master!$M3816,lst_dedup_duplicate,0))),"",records_master!$A3816)</f>
        <v/>
      </c>
      <c r="B3816">
        <f>IF($A3816="","",records_master!$E3816)</f>
        <v/>
      </c>
      <c r="M3816">
        <f>IF($A3816="","",IF(AND(ISNUMBER(MATCH(C3816,lst_FT_sci_excl,0)),D3816=""),"MISSING FT CODE",IF(AND(NOT(ISNUMBER(MATCH(C3816,lst_FT_sci_excl,0))),D3816&lt;&gt;""),"CODE NOT ALLOWED FOR THIS DECISION","")))</f>
        <v/>
      </c>
    </row>
    <row r="3817">
      <c r="A3817">
        <f>IF(OR(records_master!$A3817="",ISNUMBER(MATCH(records_master!$M3817,lst_dedup_duplicate,0))),"",records_master!$A3817)</f>
        <v/>
      </c>
      <c r="B3817">
        <f>IF($A3817="","",records_master!$E3817)</f>
        <v/>
      </c>
      <c r="M3817">
        <f>IF($A3817="","",IF(AND(ISNUMBER(MATCH(C3817,lst_FT_sci_excl,0)),D3817=""),"MISSING FT CODE",IF(AND(NOT(ISNUMBER(MATCH(C3817,lst_FT_sci_excl,0))),D3817&lt;&gt;""),"CODE NOT ALLOWED FOR THIS DECISION","")))</f>
        <v/>
      </c>
    </row>
    <row r="3818">
      <c r="A3818">
        <f>IF(OR(records_master!$A3818="",ISNUMBER(MATCH(records_master!$M3818,lst_dedup_duplicate,0))),"",records_master!$A3818)</f>
        <v/>
      </c>
      <c r="B3818">
        <f>IF($A3818="","",records_master!$E3818)</f>
        <v/>
      </c>
      <c r="M3818">
        <f>IF($A3818="","",IF(AND(ISNUMBER(MATCH(C3818,lst_FT_sci_excl,0)),D3818=""),"MISSING FT CODE",IF(AND(NOT(ISNUMBER(MATCH(C3818,lst_FT_sci_excl,0))),D3818&lt;&gt;""),"CODE NOT ALLOWED FOR THIS DECISION","")))</f>
        <v/>
      </c>
    </row>
    <row r="3819">
      <c r="A3819">
        <f>IF(OR(records_master!$A3819="",ISNUMBER(MATCH(records_master!$M3819,lst_dedup_duplicate,0))),"",records_master!$A3819)</f>
        <v/>
      </c>
      <c r="B3819">
        <f>IF($A3819="","",records_master!$E3819)</f>
        <v/>
      </c>
      <c r="M3819">
        <f>IF($A3819="","",IF(AND(ISNUMBER(MATCH(C3819,lst_FT_sci_excl,0)),D3819=""),"MISSING FT CODE",IF(AND(NOT(ISNUMBER(MATCH(C3819,lst_FT_sci_excl,0))),D3819&lt;&gt;""),"CODE NOT ALLOWED FOR THIS DECISION","")))</f>
        <v/>
      </c>
    </row>
    <row r="3820">
      <c r="A3820">
        <f>IF(OR(records_master!$A3820="",ISNUMBER(MATCH(records_master!$M3820,lst_dedup_duplicate,0))),"",records_master!$A3820)</f>
        <v/>
      </c>
      <c r="B3820">
        <f>IF($A3820="","",records_master!$E3820)</f>
        <v/>
      </c>
      <c r="M3820">
        <f>IF($A3820="","",IF(AND(ISNUMBER(MATCH(C3820,lst_FT_sci_excl,0)),D3820=""),"MISSING FT CODE",IF(AND(NOT(ISNUMBER(MATCH(C3820,lst_FT_sci_excl,0))),D3820&lt;&gt;""),"CODE NOT ALLOWED FOR THIS DECISION","")))</f>
        <v/>
      </c>
    </row>
    <row r="3821">
      <c r="A3821">
        <f>IF(OR(records_master!$A3821="",ISNUMBER(MATCH(records_master!$M3821,lst_dedup_duplicate,0))),"",records_master!$A3821)</f>
        <v/>
      </c>
      <c r="B3821">
        <f>IF($A3821="","",records_master!$E3821)</f>
        <v/>
      </c>
      <c r="M3821">
        <f>IF($A3821="","",IF(AND(ISNUMBER(MATCH(C3821,lst_FT_sci_excl,0)),D3821=""),"MISSING FT CODE",IF(AND(NOT(ISNUMBER(MATCH(C3821,lst_FT_sci_excl,0))),D3821&lt;&gt;""),"CODE NOT ALLOWED FOR THIS DECISION","")))</f>
        <v/>
      </c>
    </row>
    <row r="3822">
      <c r="A3822">
        <f>IF(OR(records_master!$A3822="",ISNUMBER(MATCH(records_master!$M3822,lst_dedup_duplicate,0))),"",records_master!$A3822)</f>
        <v/>
      </c>
      <c r="B3822">
        <f>IF($A3822="","",records_master!$E3822)</f>
        <v/>
      </c>
      <c r="M3822">
        <f>IF($A3822="","",IF(AND(ISNUMBER(MATCH(C3822,lst_FT_sci_excl,0)),D3822=""),"MISSING FT CODE",IF(AND(NOT(ISNUMBER(MATCH(C3822,lst_FT_sci_excl,0))),D3822&lt;&gt;""),"CODE NOT ALLOWED FOR THIS DECISION","")))</f>
        <v/>
      </c>
    </row>
    <row r="3823">
      <c r="A3823">
        <f>IF(OR(records_master!$A3823="",ISNUMBER(MATCH(records_master!$M3823,lst_dedup_duplicate,0))),"",records_master!$A3823)</f>
        <v/>
      </c>
      <c r="B3823">
        <f>IF($A3823="","",records_master!$E3823)</f>
        <v/>
      </c>
      <c r="M3823">
        <f>IF($A3823="","",IF(AND(ISNUMBER(MATCH(C3823,lst_FT_sci_excl,0)),D3823=""),"MISSING FT CODE",IF(AND(NOT(ISNUMBER(MATCH(C3823,lst_FT_sci_excl,0))),D3823&lt;&gt;""),"CODE NOT ALLOWED FOR THIS DECISION","")))</f>
        <v/>
      </c>
    </row>
    <row r="3824">
      <c r="A3824">
        <f>IF(OR(records_master!$A3824="",ISNUMBER(MATCH(records_master!$M3824,lst_dedup_duplicate,0))),"",records_master!$A3824)</f>
        <v/>
      </c>
      <c r="B3824">
        <f>IF($A3824="","",records_master!$E3824)</f>
        <v/>
      </c>
      <c r="M3824">
        <f>IF($A3824="","",IF(AND(ISNUMBER(MATCH(C3824,lst_FT_sci_excl,0)),D3824=""),"MISSING FT CODE",IF(AND(NOT(ISNUMBER(MATCH(C3824,lst_FT_sci_excl,0))),D3824&lt;&gt;""),"CODE NOT ALLOWED FOR THIS DECISION","")))</f>
        <v/>
      </c>
    </row>
    <row r="3825">
      <c r="A3825">
        <f>IF(OR(records_master!$A3825="",ISNUMBER(MATCH(records_master!$M3825,lst_dedup_duplicate,0))),"",records_master!$A3825)</f>
        <v/>
      </c>
      <c r="B3825">
        <f>IF($A3825="","",records_master!$E3825)</f>
        <v/>
      </c>
      <c r="M3825">
        <f>IF($A3825="","",IF(AND(ISNUMBER(MATCH(C3825,lst_FT_sci_excl,0)),D3825=""),"MISSING FT CODE",IF(AND(NOT(ISNUMBER(MATCH(C3825,lst_FT_sci_excl,0))),D3825&lt;&gt;""),"CODE NOT ALLOWED FOR THIS DECISION","")))</f>
        <v/>
      </c>
    </row>
    <row r="3826">
      <c r="A3826">
        <f>IF(OR(records_master!$A3826="",ISNUMBER(MATCH(records_master!$M3826,lst_dedup_duplicate,0))),"",records_master!$A3826)</f>
        <v/>
      </c>
      <c r="B3826">
        <f>IF($A3826="","",records_master!$E3826)</f>
        <v/>
      </c>
      <c r="M3826">
        <f>IF($A3826="","",IF(AND(ISNUMBER(MATCH(C3826,lst_FT_sci_excl,0)),D3826=""),"MISSING FT CODE",IF(AND(NOT(ISNUMBER(MATCH(C3826,lst_FT_sci_excl,0))),D3826&lt;&gt;""),"CODE NOT ALLOWED FOR THIS DECISION","")))</f>
        <v/>
      </c>
    </row>
    <row r="3827">
      <c r="A3827">
        <f>IF(OR(records_master!$A3827="",ISNUMBER(MATCH(records_master!$M3827,lst_dedup_duplicate,0))),"",records_master!$A3827)</f>
        <v/>
      </c>
      <c r="B3827">
        <f>IF($A3827="","",records_master!$E3827)</f>
        <v/>
      </c>
      <c r="M3827">
        <f>IF($A3827="","",IF(AND(ISNUMBER(MATCH(C3827,lst_FT_sci_excl,0)),D3827=""),"MISSING FT CODE",IF(AND(NOT(ISNUMBER(MATCH(C3827,lst_FT_sci_excl,0))),D3827&lt;&gt;""),"CODE NOT ALLOWED FOR THIS DECISION","")))</f>
        <v/>
      </c>
    </row>
    <row r="3828">
      <c r="A3828">
        <f>IF(OR(records_master!$A3828="",ISNUMBER(MATCH(records_master!$M3828,lst_dedup_duplicate,0))),"",records_master!$A3828)</f>
        <v/>
      </c>
      <c r="B3828">
        <f>IF($A3828="","",records_master!$E3828)</f>
        <v/>
      </c>
      <c r="M3828">
        <f>IF($A3828="","",IF(AND(ISNUMBER(MATCH(C3828,lst_FT_sci_excl,0)),D3828=""),"MISSING FT CODE",IF(AND(NOT(ISNUMBER(MATCH(C3828,lst_FT_sci_excl,0))),D3828&lt;&gt;""),"CODE NOT ALLOWED FOR THIS DECISION","")))</f>
        <v/>
      </c>
    </row>
    <row r="3829">
      <c r="A3829">
        <f>IF(OR(records_master!$A3829="",ISNUMBER(MATCH(records_master!$M3829,lst_dedup_duplicate,0))),"",records_master!$A3829)</f>
        <v/>
      </c>
      <c r="B3829">
        <f>IF($A3829="","",records_master!$E3829)</f>
        <v/>
      </c>
      <c r="M3829">
        <f>IF($A3829="","",IF(AND(ISNUMBER(MATCH(C3829,lst_FT_sci_excl,0)),D3829=""),"MISSING FT CODE",IF(AND(NOT(ISNUMBER(MATCH(C3829,lst_FT_sci_excl,0))),D3829&lt;&gt;""),"CODE NOT ALLOWED FOR THIS DECISION","")))</f>
        <v/>
      </c>
    </row>
    <row r="3830">
      <c r="A3830">
        <f>IF(OR(records_master!$A3830="",ISNUMBER(MATCH(records_master!$M3830,lst_dedup_duplicate,0))),"",records_master!$A3830)</f>
        <v/>
      </c>
      <c r="B3830">
        <f>IF($A3830="","",records_master!$E3830)</f>
        <v/>
      </c>
      <c r="M3830">
        <f>IF($A3830="","",IF(AND(ISNUMBER(MATCH(C3830,lst_FT_sci_excl,0)),D3830=""),"MISSING FT CODE",IF(AND(NOT(ISNUMBER(MATCH(C3830,lst_FT_sci_excl,0))),D3830&lt;&gt;""),"CODE NOT ALLOWED FOR THIS DECISION","")))</f>
        <v/>
      </c>
    </row>
    <row r="3831">
      <c r="A3831">
        <f>IF(OR(records_master!$A3831="",ISNUMBER(MATCH(records_master!$M3831,lst_dedup_duplicate,0))),"",records_master!$A3831)</f>
        <v/>
      </c>
      <c r="B3831">
        <f>IF($A3831="","",records_master!$E3831)</f>
        <v/>
      </c>
      <c r="M3831">
        <f>IF($A3831="","",IF(AND(ISNUMBER(MATCH(C3831,lst_FT_sci_excl,0)),D3831=""),"MISSING FT CODE",IF(AND(NOT(ISNUMBER(MATCH(C3831,lst_FT_sci_excl,0))),D3831&lt;&gt;""),"CODE NOT ALLOWED FOR THIS DECISION","")))</f>
        <v/>
      </c>
    </row>
    <row r="3832">
      <c r="A3832">
        <f>IF(OR(records_master!$A3832="",ISNUMBER(MATCH(records_master!$M3832,lst_dedup_duplicate,0))),"",records_master!$A3832)</f>
        <v/>
      </c>
      <c r="B3832">
        <f>IF($A3832="","",records_master!$E3832)</f>
        <v/>
      </c>
      <c r="M3832">
        <f>IF($A3832="","",IF(AND(ISNUMBER(MATCH(C3832,lst_FT_sci_excl,0)),D3832=""),"MISSING FT CODE",IF(AND(NOT(ISNUMBER(MATCH(C3832,lst_FT_sci_excl,0))),D3832&lt;&gt;""),"CODE NOT ALLOWED FOR THIS DECISION","")))</f>
        <v/>
      </c>
    </row>
    <row r="3833">
      <c r="A3833">
        <f>IF(OR(records_master!$A3833="",ISNUMBER(MATCH(records_master!$M3833,lst_dedup_duplicate,0))),"",records_master!$A3833)</f>
        <v/>
      </c>
      <c r="B3833">
        <f>IF($A3833="","",records_master!$E3833)</f>
        <v/>
      </c>
      <c r="M3833">
        <f>IF($A3833="","",IF(AND(ISNUMBER(MATCH(C3833,lst_FT_sci_excl,0)),D3833=""),"MISSING FT CODE",IF(AND(NOT(ISNUMBER(MATCH(C3833,lst_FT_sci_excl,0))),D3833&lt;&gt;""),"CODE NOT ALLOWED FOR THIS DECISION","")))</f>
        <v/>
      </c>
    </row>
    <row r="3834">
      <c r="A3834">
        <f>IF(OR(records_master!$A3834="",ISNUMBER(MATCH(records_master!$M3834,lst_dedup_duplicate,0))),"",records_master!$A3834)</f>
        <v/>
      </c>
      <c r="B3834">
        <f>IF($A3834="","",records_master!$E3834)</f>
        <v/>
      </c>
      <c r="M3834">
        <f>IF($A3834="","",IF(AND(ISNUMBER(MATCH(C3834,lst_FT_sci_excl,0)),D3834=""),"MISSING FT CODE",IF(AND(NOT(ISNUMBER(MATCH(C3834,lst_FT_sci_excl,0))),D3834&lt;&gt;""),"CODE NOT ALLOWED FOR THIS DECISION","")))</f>
        <v/>
      </c>
    </row>
    <row r="3835">
      <c r="A3835">
        <f>IF(OR(records_master!$A3835="",ISNUMBER(MATCH(records_master!$M3835,lst_dedup_duplicate,0))),"",records_master!$A3835)</f>
        <v/>
      </c>
      <c r="B3835">
        <f>IF($A3835="","",records_master!$E3835)</f>
        <v/>
      </c>
      <c r="M3835">
        <f>IF($A3835="","",IF(AND(ISNUMBER(MATCH(C3835,lst_FT_sci_excl,0)),D3835=""),"MISSING FT CODE",IF(AND(NOT(ISNUMBER(MATCH(C3835,lst_FT_sci_excl,0))),D3835&lt;&gt;""),"CODE NOT ALLOWED FOR THIS DECISION","")))</f>
        <v/>
      </c>
    </row>
    <row r="3836">
      <c r="A3836">
        <f>IF(OR(records_master!$A3836="",ISNUMBER(MATCH(records_master!$M3836,lst_dedup_duplicate,0))),"",records_master!$A3836)</f>
        <v/>
      </c>
      <c r="B3836">
        <f>IF($A3836="","",records_master!$E3836)</f>
        <v/>
      </c>
      <c r="M3836">
        <f>IF($A3836="","",IF(AND(ISNUMBER(MATCH(C3836,lst_FT_sci_excl,0)),D3836=""),"MISSING FT CODE",IF(AND(NOT(ISNUMBER(MATCH(C3836,lst_FT_sci_excl,0))),D3836&lt;&gt;""),"CODE NOT ALLOWED FOR THIS DECISION","")))</f>
        <v/>
      </c>
    </row>
    <row r="3837">
      <c r="A3837">
        <f>IF(OR(records_master!$A3837="",ISNUMBER(MATCH(records_master!$M3837,lst_dedup_duplicate,0))),"",records_master!$A3837)</f>
        <v/>
      </c>
      <c r="B3837">
        <f>IF($A3837="","",records_master!$E3837)</f>
        <v/>
      </c>
      <c r="M3837">
        <f>IF($A3837="","",IF(AND(ISNUMBER(MATCH(C3837,lst_FT_sci_excl,0)),D3837=""),"MISSING FT CODE",IF(AND(NOT(ISNUMBER(MATCH(C3837,lst_FT_sci_excl,0))),D3837&lt;&gt;""),"CODE NOT ALLOWED FOR THIS DECISION","")))</f>
        <v/>
      </c>
    </row>
    <row r="3838">
      <c r="A3838">
        <f>IF(OR(records_master!$A3838="",ISNUMBER(MATCH(records_master!$M3838,lst_dedup_duplicate,0))),"",records_master!$A3838)</f>
        <v/>
      </c>
      <c r="B3838">
        <f>IF($A3838="","",records_master!$E3838)</f>
        <v/>
      </c>
      <c r="M3838">
        <f>IF($A3838="","",IF(AND(ISNUMBER(MATCH(C3838,lst_FT_sci_excl,0)),D3838=""),"MISSING FT CODE",IF(AND(NOT(ISNUMBER(MATCH(C3838,lst_FT_sci_excl,0))),D3838&lt;&gt;""),"CODE NOT ALLOWED FOR THIS DECISION","")))</f>
        <v/>
      </c>
    </row>
    <row r="3839">
      <c r="A3839">
        <f>IF(OR(records_master!$A3839="",ISNUMBER(MATCH(records_master!$M3839,lst_dedup_duplicate,0))),"",records_master!$A3839)</f>
        <v/>
      </c>
      <c r="B3839">
        <f>IF($A3839="","",records_master!$E3839)</f>
        <v/>
      </c>
      <c r="M3839">
        <f>IF($A3839="","",IF(AND(ISNUMBER(MATCH(C3839,lst_FT_sci_excl,0)),D3839=""),"MISSING FT CODE",IF(AND(NOT(ISNUMBER(MATCH(C3839,lst_FT_sci_excl,0))),D3839&lt;&gt;""),"CODE NOT ALLOWED FOR THIS DECISION","")))</f>
        <v/>
      </c>
    </row>
    <row r="3840">
      <c r="A3840">
        <f>IF(OR(records_master!$A3840="",ISNUMBER(MATCH(records_master!$M3840,lst_dedup_duplicate,0))),"",records_master!$A3840)</f>
        <v/>
      </c>
      <c r="B3840">
        <f>IF($A3840="","",records_master!$E3840)</f>
        <v/>
      </c>
      <c r="M3840">
        <f>IF($A3840="","",IF(AND(ISNUMBER(MATCH(C3840,lst_FT_sci_excl,0)),D3840=""),"MISSING FT CODE",IF(AND(NOT(ISNUMBER(MATCH(C3840,lst_FT_sci_excl,0))),D3840&lt;&gt;""),"CODE NOT ALLOWED FOR THIS DECISION","")))</f>
        <v/>
      </c>
    </row>
    <row r="3841">
      <c r="A3841">
        <f>IF(OR(records_master!$A3841="",ISNUMBER(MATCH(records_master!$M3841,lst_dedup_duplicate,0))),"",records_master!$A3841)</f>
        <v/>
      </c>
      <c r="B3841">
        <f>IF($A3841="","",records_master!$E3841)</f>
        <v/>
      </c>
      <c r="M3841">
        <f>IF($A3841="","",IF(AND(ISNUMBER(MATCH(C3841,lst_FT_sci_excl,0)),D3841=""),"MISSING FT CODE",IF(AND(NOT(ISNUMBER(MATCH(C3841,lst_FT_sci_excl,0))),D3841&lt;&gt;""),"CODE NOT ALLOWED FOR THIS DECISION","")))</f>
        <v/>
      </c>
    </row>
    <row r="3842">
      <c r="A3842">
        <f>IF(OR(records_master!$A3842="",ISNUMBER(MATCH(records_master!$M3842,lst_dedup_duplicate,0))),"",records_master!$A3842)</f>
        <v/>
      </c>
      <c r="B3842">
        <f>IF($A3842="","",records_master!$E3842)</f>
        <v/>
      </c>
      <c r="M3842">
        <f>IF($A3842="","",IF(AND(ISNUMBER(MATCH(C3842,lst_FT_sci_excl,0)),D3842=""),"MISSING FT CODE",IF(AND(NOT(ISNUMBER(MATCH(C3842,lst_FT_sci_excl,0))),D3842&lt;&gt;""),"CODE NOT ALLOWED FOR THIS DECISION","")))</f>
        <v/>
      </c>
    </row>
    <row r="3843">
      <c r="A3843">
        <f>IF(OR(records_master!$A3843="",ISNUMBER(MATCH(records_master!$M3843,lst_dedup_duplicate,0))),"",records_master!$A3843)</f>
        <v/>
      </c>
      <c r="B3843">
        <f>IF($A3843="","",records_master!$E3843)</f>
        <v/>
      </c>
      <c r="M3843">
        <f>IF($A3843="","",IF(AND(ISNUMBER(MATCH(C3843,lst_FT_sci_excl,0)),D3843=""),"MISSING FT CODE",IF(AND(NOT(ISNUMBER(MATCH(C3843,lst_FT_sci_excl,0))),D3843&lt;&gt;""),"CODE NOT ALLOWED FOR THIS DECISION","")))</f>
        <v/>
      </c>
    </row>
    <row r="3844">
      <c r="A3844">
        <f>IF(OR(records_master!$A3844="",ISNUMBER(MATCH(records_master!$M3844,lst_dedup_duplicate,0))),"",records_master!$A3844)</f>
        <v/>
      </c>
      <c r="B3844">
        <f>IF($A3844="","",records_master!$E3844)</f>
        <v/>
      </c>
      <c r="M3844">
        <f>IF($A3844="","",IF(AND(ISNUMBER(MATCH(C3844,lst_FT_sci_excl,0)),D3844=""),"MISSING FT CODE",IF(AND(NOT(ISNUMBER(MATCH(C3844,lst_FT_sci_excl,0))),D3844&lt;&gt;""),"CODE NOT ALLOWED FOR THIS DECISION","")))</f>
        <v/>
      </c>
    </row>
    <row r="3845">
      <c r="A3845">
        <f>IF(OR(records_master!$A3845="",ISNUMBER(MATCH(records_master!$M3845,lst_dedup_duplicate,0))),"",records_master!$A3845)</f>
        <v/>
      </c>
      <c r="B3845">
        <f>IF($A3845="","",records_master!$E3845)</f>
        <v/>
      </c>
      <c r="M3845">
        <f>IF($A3845="","",IF(AND(ISNUMBER(MATCH(C3845,lst_FT_sci_excl,0)),D3845=""),"MISSING FT CODE",IF(AND(NOT(ISNUMBER(MATCH(C3845,lst_FT_sci_excl,0))),D3845&lt;&gt;""),"CODE NOT ALLOWED FOR THIS DECISION","")))</f>
        <v/>
      </c>
    </row>
    <row r="3846">
      <c r="A3846">
        <f>IF(OR(records_master!$A3846="",ISNUMBER(MATCH(records_master!$M3846,lst_dedup_duplicate,0))),"",records_master!$A3846)</f>
        <v/>
      </c>
      <c r="B3846">
        <f>IF($A3846="","",records_master!$E3846)</f>
        <v/>
      </c>
      <c r="M3846">
        <f>IF($A3846="","",IF(AND(ISNUMBER(MATCH(C3846,lst_FT_sci_excl,0)),D3846=""),"MISSING FT CODE",IF(AND(NOT(ISNUMBER(MATCH(C3846,lst_FT_sci_excl,0))),D3846&lt;&gt;""),"CODE NOT ALLOWED FOR THIS DECISION","")))</f>
        <v/>
      </c>
    </row>
    <row r="3847">
      <c r="A3847">
        <f>IF(OR(records_master!$A3847="",ISNUMBER(MATCH(records_master!$M3847,lst_dedup_duplicate,0))),"",records_master!$A3847)</f>
        <v/>
      </c>
      <c r="B3847">
        <f>IF($A3847="","",records_master!$E3847)</f>
        <v/>
      </c>
      <c r="M3847">
        <f>IF($A3847="","",IF(AND(ISNUMBER(MATCH(C3847,lst_FT_sci_excl,0)),D3847=""),"MISSING FT CODE",IF(AND(NOT(ISNUMBER(MATCH(C3847,lst_FT_sci_excl,0))),D3847&lt;&gt;""),"CODE NOT ALLOWED FOR THIS DECISION","")))</f>
        <v/>
      </c>
    </row>
    <row r="3848">
      <c r="A3848">
        <f>IF(OR(records_master!$A3848="",ISNUMBER(MATCH(records_master!$M3848,lst_dedup_duplicate,0))),"",records_master!$A3848)</f>
        <v/>
      </c>
      <c r="B3848">
        <f>IF($A3848="","",records_master!$E3848)</f>
        <v/>
      </c>
      <c r="M3848">
        <f>IF($A3848="","",IF(AND(ISNUMBER(MATCH(C3848,lst_FT_sci_excl,0)),D3848=""),"MISSING FT CODE",IF(AND(NOT(ISNUMBER(MATCH(C3848,lst_FT_sci_excl,0))),D3848&lt;&gt;""),"CODE NOT ALLOWED FOR THIS DECISION","")))</f>
        <v/>
      </c>
    </row>
    <row r="3849">
      <c r="A3849">
        <f>IF(OR(records_master!$A3849="",ISNUMBER(MATCH(records_master!$M3849,lst_dedup_duplicate,0))),"",records_master!$A3849)</f>
        <v/>
      </c>
      <c r="B3849">
        <f>IF($A3849="","",records_master!$E3849)</f>
        <v/>
      </c>
      <c r="M3849">
        <f>IF($A3849="","",IF(AND(ISNUMBER(MATCH(C3849,lst_FT_sci_excl,0)),D3849=""),"MISSING FT CODE",IF(AND(NOT(ISNUMBER(MATCH(C3849,lst_FT_sci_excl,0))),D3849&lt;&gt;""),"CODE NOT ALLOWED FOR THIS DECISION","")))</f>
        <v/>
      </c>
    </row>
    <row r="3850">
      <c r="A3850">
        <f>IF(OR(records_master!$A3850="",ISNUMBER(MATCH(records_master!$M3850,lst_dedup_duplicate,0))),"",records_master!$A3850)</f>
        <v/>
      </c>
      <c r="B3850">
        <f>IF($A3850="","",records_master!$E3850)</f>
        <v/>
      </c>
      <c r="M3850">
        <f>IF($A3850="","",IF(AND(ISNUMBER(MATCH(C3850,lst_FT_sci_excl,0)),D3850=""),"MISSING FT CODE",IF(AND(NOT(ISNUMBER(MATCH(C3850,lst_FT_sci_excl,0))),D3850&lt;&gt;""),"CODE NOT ALLOWED FOR THIS DECISION","")))</f>
        <v/>
      </c>
    </row>
    <row r="3851">
      <c r="A3851">
        <f>IF(OR(records_master!$A3851="",ISNUMBER(MATCH(records_master!$M3851,lst_dedup_duplicate,0))),"",records_master!$A3851)</f>
        <v/>
      </c>
      <c r="B3851">
        <f>IF($A3851="","",records_master!$E3851)</f>
        <v/>
      </c>
      <c r="M3851">
        <f>IF($A3851="","",IF(AND(ISNUMBER(MATCH(C3851,lst_FT_sci_excl,0)),D3851=""),"MISSING FT CODE",IF(AND(NOT(ISNUMBER(MATCH(C3851,lst_FT_sci_excl,0))),D3851&lt;&gt;""),"CODE NOT ALLOWED FOR THIS DECISION","")))</f>
        <v/>
      </c>
    </row>
    <row r="3852">
      <c r="A3852">
        <f>IF(OR(records_master!$A3852="",ISNUMBER(MATCH(records_master!$M3852,lst_dedup_duplicate,0))),"",records_master!$A3852)</f>
        <v/>
      </c>
      <c r="B3852">
        <f>IF($A3852="","",records_master!$E3852)</f>
        <v/>
      </c>
      <c r="M3852">
        <f>IF($A3852="","",IF(AND(ISNUMBER(MATCH(C3852,lst_FT_sci_excl,0)),D3852=""),"MISSING FT CODE",IF(AND(NOT(ISNUMBER(MATCH(C3852,lst_FT_sci_excl,0))),D3852&lt;&gt;""),"CODE NOT ALLOWED FOR THIS DECISION","")))</f>
        <v/>
      </c>
    </row>
    <row r="3853">
      <c r="A3853">
        <f>IF(OR(records_master!$A3853="",ISNUMBER(MATCH(records_master!$M3853,lst_dedup_duplicate,0))),"",records_master!$A3853)</f>
        <v/>
      </c>
      <c r="B3853">
        <f>IF($A3853="","",records_master!$E3853)</f>
        <v/>
      </c>
      <c r="M3853">
        <f>IF($A3853="","",IF(AND(ISNUMBER(MATCH(C3853,lst_FT_sci_excl,0)),D3853=""),"MISSING FT CODE",IF(AND(NOT(ISNUMBER(MATCH(C3853,lst_FT_sci_excl,0))),D3853&lt;&gt;""),"CODE NOT ALLOWED FOR THIS DECISION","")))</f>
        <v/>
      </c>
    </row>
    <row r="3854">
      <c r="A3854">
        <f>IF(OR(records_master!$A3854="",ISNUMBER(MATCH(records_master!$M3854,lst_dedup_duplicate,0))),"",records_master!$A3854)</f>
        <v/>
      </c>
      <c r="B3854">
        <f>IF($A3854="","",records_master!$E3854)</f>
        <v/>
      </c>
      <c r="M3854">
        <f>IF($A3854="","",IF(AND(ISNUMBER(MATCH(C3854,lst_FT_sci_excl,0)),D3854=""),"MISSING FT CODE",IF(AND(NOT(ISNUMBER(MATCH(C3854,lst_FT_sci_excl,0))),D3854&lt;&gt;""),"CODE NOT ALLOWED FOR THIS DECISION","")))</f>
        <v/>
      </c>
    </row>
    <row r="3855">
      <c r="A3855">
        <f>IF(OR(records_master!$A3855="",ISNUMBER(MATCH(records_master!$M3855,lst_dedup_duplicate,0))),"",records_master!$A3855)</f>
        <v/>
      </c>
      <c r="B3855">
        <f>IF($A3855="","",records_master!$E3855)</f>
        <v/>
      </c>
      <c r="M3855">
        <f>IF($A3855="","",IF(AND(ISNUMBER(MATCH(C3855,lst_FT_sci_excl,0)),D3855=""),"MISSING FT CODE",IF(AND(NOT(ISNUMBER(MATCH(C3855,lst_FT_sci_excl,0))),D3855&lt;&gt;""),"CODE NOT ALLOWED FOR THIS DECISION","")))</f>
        <v/>
      </c>
    </row>
    <row r="3856">
      <c r="A3856">
        <f>IF(OR(records_master!$A3856="",ISNUMBER(MATCH(records_master!$M3856,lst_dedup_duplicate,0))),"",records_master!$A3856)</f>
        <v/>
      </c>
      <c r="B3856">
        <f>IF($A3856="","",records_master!$E3856)</f>
        <v/>
      </c>
      <c r="M3856">
        <f>IF($A3856="","",IF(AND(ISNUMBER(MATCH(C3856,lst_FT_sci_excl,0)),D3856=""),"MISSING FT CODE",IF(AND(NOT(ISNUMBER(MATCH(C3856,lst_FT_sci_excl,0))),D3856&lt;&gt;""),"CODE NOT ALLOWED FOR THIS DECISION","")))</f>
        <v/>
      </c>
    </row>
    <row r="3857">
      <c r="A3857">
        <f>IF(OR(records_master!$A3857="",ISNUMBER(MATCH(records_master!$M3857,lst_dedup_duplicate,0))),"",records_master!$A3857)</f>
        <v/>
      </c>
      <c r="B3857">
        <f>IF($A3857="","",records_master!$E3857)</f>
        <v/>
      </c>
      <c r="M3857">
        <f>IF($A3857="","",IF(AND(ISNUMBER(MATCH(C3857,lst_FT_sci_excl,0)),D3857=""),"MISSING FT CODE",IF(AND(NOT(ISNUMBER(MATCH(C3857,lst_FT_sci_excl,0))),D3857&lt;&gt;""),"CODE NOT ALLOWED FOR THIS DECISION","")))</f>
        <v/>
      </c>
    </row>
    <row r="3858">
      <c r="A3858">
        <f>IF(OR(records_master!$A3858="",ISNUMBER(MATCH(records_master!$M3858,lst_dedup_duplicate,0))),"",records_master!$A3858)</f>
        <v/>
      </c>
      <c r="B3858">
        <f>IF($A3858="","",records_master!$E3858)</f>
        <v/>
      </c>
      <c r="M3858">
        <f>IF($A3858="","",IF(AND(ISNUMBER(MATCH(C3858,lst_FT_sci_excl,0)),D3858=""),"MISSING FT CODE",IF(AND(NOT(ISNUMBER(MATCH(C3858,lst_FT_sci_excl,0))),D3858&lt;&gt;""),"CODE NOT ALLOWED FOR THIS DECISION","")))</f>
        <v/>
      </c>
    </row>
    <row r="3859">
      <c r="A3859">
        <f>IF(OR(records_master!$A3859="",ISNUMBER(MATCH(records_master!$M3859,lst_dedup_duplicate,0))),"",records_master!$A3859)</f>
        <v/>
      </c>
      <c r="B3859">
        <f>IF($A3859="","",records_master!$E3859)</f>
        <v/>
      </c>
      <c r="M3859">
        <f>IF($A3859="","",IF(AND(ISNUMBER(MATCH(C3859,lst_FT_sci_excl,0)),D3859=""),"MISSING FT CODE",IF(AND(NOT(ISNUMBER(MATCH(C3859,lst_FT_sci_excl,0))),D3859&lt;&gt;""),"CODE NOT ALLOWED FOR THIS DECISION","")))</f>
        <v/>
      </c>
    </row>
    <row r="3860">
      <c r="A3860">
        <f>IF(OR(records_master!$A3860="",ISNUMBER(MATCH(records_master!$M3860,lst_dedup_duplicate,0))),"",records_master!$A3860)</f>
        <v/>
      </c>
      <c r="B3860">
        <f>IF($A3860="","",records_master!$E3860)</f>
        <v/>
      </c>
      <c r="M3860">
        <f>IF($A3860="","",IF(AND(ISNUMBER(MATCH(C3860,lst_FT_sci_excl,0)),D3860=""),"MISSING FT CODE",IF(AND(NOT(ISNUMBER(MATCH(C3860,lst_FT_sci_excl,0))),D3860&lt;&gt;""),"CODE NOT ALLOWED FOR THIS DECISION","")))</f>
        <v/>
      </c>
    </row>
    <row r="3861">
      <c r="A3861">
        <f>IF(OR(records_master!$A3861="",ISNUMBER(MATCH(records_master!$M3861,lst_dedup_duplicate,0))),"",records_master!$A3861)</f>
        <v/>
      </c>
      <c r="B3861">
        <f>IF($A3861="","",records_master!$E3861)</f>
        <v/>
      </c>
      <c r="M3861">
        <f>IF($A3861="","",IF(AND(ISNUMBER(MATCH(C3861,lst_FT_sci_excl,0)),D3861=""),"MISSING FT CODE",IF(AND(NOT(ISNUMBER(MATCH(C3861,lst_FT_sci_excl,0))),D3861&lt;&gt;""),"CODE NOT ALLOWED FOR THIS DECISION","")))</f>
        <v/>
      </c>
    </row>
    <row r="3862">
      <c r="A3862">
        <f>IF(OR(records_master!$A3862="",ISNUMBER(MATCH(records_master!$M3862,lst_dedup_duplicate,0))),"",records_master!$A3862)</f>
        <v/>
      </c>
      <c r="B3862">
        <f>IF($A3862="","",records_master!$E3862)</f>
        <v/>
      </c>
      <c r="M3862">
        <f>IF($A3862="","",IF(AND(ISNUMBER(MATCH(C3862,lst_FT_sci_excl,0)),D3862=""),"MISSING FT CODE",IF(AND(NOT(ISNUMBER(MATCH(C3862,lst_FT_sci_excl,0))),D3862&lt;&gt;""),"CODE NOT ALLOWED FOR THIS DECISION","")))</f>
        <v/>
      </c>
    </row>
    <row r="3863">
      <c r="A3863">
        <f>IF(OR(records_master!$A3863="",ISNUMBER(MATCH(records_master!$M3863,lst_dedup_duplicate,0))),"",records_master!$A3863)</f>
        <v/>
      </c>
      <c r="B3863">
        <f>IF($A3863="","",records_master!$E3863)</f>
        <v/>
      </c>
      <c r="M3863">
        <f>IF($A3863="","",IF(AND(ISNUMBER(MATCH(C3863,lst_FT_sci_excl,0)),D3863=""),"MISSING FT CODE",IF(AND(NOT(ISNUMBER(MATCH(C3863,lst_FT_sci_excl,0))),D3863&lt;&gt;""),"CODE NOT ALLOWED FOR THIS DECISION","")))</f>
        <v/>
      </c>
    </row>
    <row r="3864">
      <c r="A3864">
        <f>IF(OR(records_master!$A3864="",ISNUMBER(MATCH(records_master!$M3864,lst_dedup_duplicate,0))),"",records_master!$A3864)</f>
        <v/>
      </c>
      <c r="B3864">
        <f>IF($A3864="","",records_master!$E3864)</f>
        <v/>
      </c>
      <c r="M3864">
        <f>IF($A3864="","",IF(AND(ISNUMBER(MATCH(C3864,lst_FT_sci_excl,0)),D3864=""),"MISSING FT CODE",IF(AND(NOT(ISNUMBER(MATCH(C3864,lst_FT_sci_excl,0))),D3864&lt;&gt;""),"CODE NOT ALLOWED FOR THIS DECISION","")))</f>
        <v/>
      </c>
    </row>
    <row r="3865">
      <c r="A3865">
        <f>IF(OR(records_master!$A3865="",ISNUMBER(MATCH(records_master!$M3865,lst_dedup_duplicate,0))),"",records_master!$A3865)</f>
        <v/>
      </c>
      <c r="B3865">
        <f>IF($A3865="","",records_master!$E3865)</f>
        <v/>
      </c>
      <c r="M3865">
        <f>IF($A3865="","",IF(AND(ISNUMBER(MATCH(C3865,lst_FT_sci_excl,0)),D3865=""),"MISSING FT CODE",IF(AND(NOT(ISNUMBER(MATCH(C3865,lst_FT_sci_excl,0))),D3865&lt;&gt;""),"CODE NOT ALLOWED FOR THIS DECISION","")))</f>
        <v/>
      </c>
    </row>
    <row r="3866">
      <c r="A3866">
        <f>IF(OR(records_master!$A3866="",ISNUMBER(MATCH(records_master!$M3866,lst_dedup_duplicate,0))),"",records_master!$A3866)</f>
        <v/>
      </c>
      <c r="B3866">
        <f>IF($A3866="","",records_master!$E3866)</f>
        <v/>
      </c>
      <c r="M3866">
        <f>IF($A3866="","",IF(AND(ISNUMBER(MATCH(C3866,lst_FT_sci_excl,0)),D3866=""),"MISSING FT CODE",IF(AND(NOT(ISNUMBER(MATCH(C3866,lst_FT_sci_excl,0))),D3866&lt;&gt;""),"CODE NOT ALLOWED FOR THIS DECISION","")))</f>
        <v/>
      </c>
    </row>
    <row r="3867">
      <c r="A3867">
        <f>IF(OR(records_master!$A3867="",ISNUMBER(MATCH(records_master!$M3867,lst_dedup_duplicate,0))),"",records_master!$A3867)</f>
        <v/>
      </c>
      <c r="B3867">
        <f>IF($A3867="","",records_master!$E3867)</f>
        <v/>
      </c>
      <c r="M3867">
        <f>IF($A3867="","",IF(AND(ISNUMBER(MATCH(C3867,lst_FT_sci_excl,0)),D3867=""),"MISSING FT CODE",IF(AND(NOT(ISNUMBER(MATCH(C3867,lst_FT_sci_excl,0))),D3867&lt;&gt;""),"CODE NOT ALLOWED FOR THIS DECISION","")))</f>
        <v/>
      </c>
    </row>
    <row r="3868">
      <c r="A3868">
        <f>IF(OR(records_master!$A3868="",ISNUMBER(MATCH(records_master!$M3868,lst_dedup_duplicate,0))),"",records_master!$A3868)</f>
        <v/>
      </c>
      <c r="B3868">
        <f>IF($A3868="","",records_master!$E3868)</f>
        <v/>
      </c>
      <c r="M3868">
        <f>IF($A3868="","",IF(AND(ISNUMBER(MATCH(C3868,lst_FT_sci_excl,0)),D3868=""),"MISSING FT CODE",IF(AND(NOT(ISNUMBER(MATCH(C3868,lst_FT_sci_excl,0))),D3868&lt;&gt;""),"CODE NOT ALLOWED FOR THIS DECISION","")))</f>
        <v/>
      </c>
    </row>
    <row r="3869">
      <c r="A3869">
        <f>IF(OR(records_master!$A3869="",ISNUMBER(MATCH(records_master!$M3869,lst_dedup_duplicate,0))),"",records_master!$A3869)</f>
        <v/>
      </c>
      <c r="B3869">
        <f>IF($A3869="","",records_master!$E3869)</f>
        <v/>
      </c>
      <c r="M3869">
        <f>IF($A3869="","",IF(AND(ISNUMBER(MATCH(C3869,lst_FT_sci_excl,0)),D3869=""),"MISSING FT CODE",IF(AND(NOT(ISNUMBER(MATCH(C3869,lst_FT_sci_excl,0))),D3869&lt;&gt;""),"CODE NOT ALLOWED FOR THIS DECISION","")))</f>
        <v/>
      </c>
    </row>
    <row r="3870">
      <c r="A3870">
        <f>IF(OR(records_master!$A3870="",ISNUMBER(MATCH(records_master!$M3870,lst_dedup_duplicate,0))),"",records_master!$A3870)</f>
        <v/>
      </c>
      <c r="B3870">
        <f>IF($A3870="","",records_master!$E3870)</f>
        <v/>
      </c>
      <c r="M3870">
        <f>IF($A3870="","",IF(AND(ISNUMBER(MATCH(C3870,lst_FT_sci_excl,0)),D3870=""),"MISSING FT CODE",IF(AND(NOT(ISNUMBER(MATCH(C3870,lst_FT_sci_excl,0))),D3870&lt;&gt;""),"CODE NOT ALLOWED FOR THIS DECISION","")))</f>
        <v/>
      </c>
    </row>
    <row r="3871">
      <c r="A3871">
        <f>IF(OR(records_master!$A3871="",ISNUMBER(MATCH(records_master!$M3871,lst_dedup_duplicate,0))),"",records_master!$A3871)</f>
        <v/>
      </c>
      <c r="B3871">
        <f>IF($A3871="","",records_master!$E3871)</f>
        <v/>
      </c>
      <c r="M3871">
        <f>IF($A3871="","",IF(AND(ISNUMBER(MATCH(C3871,lst_FT_sci_excl,0)),D3871=""),"MISSING FT CODE",IF(AND(NOT(ISNUMBER(MATCH(C3871,lst_FT_sci_excl,0))),D3871&lt;&gt;""),"CODE NOT ALLOWED FOR THIS DECISION","")))</f>
        <v/>
      </c>
    </row>
    <row r="3872">
      <c r="A3872">
        <f>IF(OR(records_master!$A3872="",ISNUMBER(MATCH(records_master!$M3872,lst_dedup_duplicate,0))),"",records_master!$A3872)</f>
        <v/>
      </c>
      <c r="B3872">
        <f>IF($A3872="","",records_master!$E3872)</f>
        <v/>
      </c>
      <c r="M3872">
        <f>IF($A3872="","",IF(AND(ISNUMBER(MATCH(C3872,lst_FT_sci_excl,0)),D3872=""),"MISSING FT CODE",IF(AND(NOT(ISNUMBER(MATCH(C3872,lst_FT_sci_excl,0))),D3872&lt;&gt;""),"CODE NOT ALLOWED FOR THIS DECISION","")))</f>
        <v/>
      </c>
    </row>
    <row r="3873">
      <c r="A3873">
        <f>IF(OR(records_master!$A3873="",ISNUMBER(MATCH(records_master!$M3873,lst_dedup_duplicate,0))),"",records_master!$A3873)</f>
        <v/>
      </c>
      <c r="B3873">
        <f>IF($A3873="","",records_master!$E3873)</f>
        <v/>
      </c>
      <c r="M3873">
        <f>IF($A3873="","",IF(AND(ISNUMBER(MATCH(C3873,lst_FT_sci_excl,0)),D3873=""),"MISSING FT CODE",IF(AND(NOT(ISNUMBER(MATCH(C3873,lst_FT_sci_excl,0))),D3873&lt;&gt;""),"CODE NOT ALLOWED FOR THIS DECISION","")))</f>
        <v/>
      </c>
    </row>
    <row r="3874">
      <c r="A3874">
        <f>IF(OR(records_master!$A3874="",ISNUMBER(MATCH(records_master!$M3874,lst_dedup_duplicate,0))),"",records_master!$A3874)</f>
        <v/>
      </c>
      <c r="B3874">
        <f>IF($A3874="","",records_master!$E3874)</f>
        <v/>
      </c>
      <c r="M3874">
        <f>IF($A3874="","",IF(AND(ISNUMBER(MATCH(C3874,lst_FT_sci_excl,0)),D3874=""),"MISSING FT CODE",IF(AND(NOT(ISNUMBER(MATCH(C3874,lst_FT_sci_excl,0))),D3874&lt;&gt;""),"CODE NOT ALLOWED FOR THIS DECISION","")))</f>
        <v/>
      </c>
    </row>
    <row r="3875">
      <c r="A3875">
        <f>IF(OR(records_master!$A3875="",ISNUMBER(MATCH(records_master!$M3875,lst_dedup_duplicate,0))),"",records_master!$A3875)</f>
        <v/>
      </c>
      <c r="B3875">
        <f>IF($A3875="","",records_master!$E3875)</f>
        <v/>
      </c>
      <c r="M3875">
        <f>IF($A3875="","",IF(AND(ISNUMBER(MATCH(C3875,lst_FT_sci_excl,0)),D3875=""),"MISSING FT CODE",IF(AND(NOT(ISNUMBER(MATCH(C3875,lst_FT_sci_excl,0))),D3875&lt;&gt;""),"CODE NOT ALLOWED FOR THIS DECISION","")))</f>
        <v/>
      </c>
    </row>
    <row r="3876">
      <c r="A3876">
        <f>IF(OR(records_master!$A3876="",ISNUMBER(MATCH(records_master!$M3876,lst_dedup_duplicate,0))),"",records_master!$A3876)</f>
        <v/>
      </c>
      <c r="B3876">
        <f>IF($A3876="","",records_master!$E3876)</f>
        <v/>
      </c>
      <c r="M3876">
        <f>IF($A3876="","",IF(AND(ISNUMBER(MATCH(C3876,lst_FT_sci_excl,0)),D3876=""),"MISSING FT CODE",IF(AND(NOT(ISNUMBER(MATCH(C3876,lst_FT_sci_excl,0))),D3876&lt;&gt;""),"CODE NOT ALLOWED FOR THIS DECISION","")))</f>
        <v/>
      </c>
    </row>
    <row r="3877">
      <c r="A3877">
        <f>IF(OR(records_master!$A3877="",ISNUMBER(MATCH(records_master!$M3877,lst_dedup_duplicate,0))),"",records_master!$A3877)</f>
        <v/>
      </c>
      <c r="B3877">
        <f>IF($A3877="","",records_master!$E3877)</f>
        <v/>
      </c>
      <c r="M3877">
        <f>IF($A3877="","",IF(AND(ISNUMBER(MATCH(C3877,lst_FT_sci_excl,0)),D3877=""),"MISSING FT CODE",IF(AND(NOT(ISNUMBER(MATCH(C3877,lst_FT_sci_excl,0))),D3877&lt;&gt;""),"CODE NOT ALLOWED FOR THIS DECISION","")))</f>
        <v/>
      </c>
    </row>
    <row r="3878">
      <c r="A3878">
        <f>IF(OR(records_master!$A3878="",ISNUMBER(MATCH(records_master!$M3878,lst_dedup_duplicate,0))),"",records_master!$A3878)</f>
        <v/>
      </c>
      <c r="B3878">
        <f>IF($A3878="","",records_master!$E3878)</f>
        <v/>
      </c>
      <c r="M3878">
        <f>IF($A3878="","",IF(AND(ISNUMBER(MATCH(C3878,lst_FT_sci_excl,0)),D3878=""),"MISSING FT CODE",IF(AND(NOT(ISNUMBER(MATCH(C3878,lst_FT_sci_excl,0))),D3878&lt;&gt;""),"CODE NOT ALLOWED FOR THIS DECISION","")))</f>
        <v/>
      </c>
    </row>
    <row r="3879">
      <c r="A3879">
        <f>IF(OR(records_master!$A3879="",ISNUMBER(MATCH(records_master!$M3879,lst_dedup_duplicate,0))),"",records_master!$A3879)</f>
        <v/>
      </c>
      <c r="B3879">
        <f>IF($A3879="","",records_master!$E3879)</f>
        <v/>
      </c>
      <c r="M3879">
        <f>IF($A3879="","",IF(AND(ISNUMBER(MATCH(C3879,lst_FT_sci_excl,0)),D3879=""),"MISSING FT CODE",IF(AND(NOT(ISNUMBER(MATCH(C3879,lst_FT_sci_excl,0))),D3879&lt;&gt;""),"CODE NOT ALLOWED FOR THIS DECISION","")))</f>
        <v/>
      </c>
    </row>
    <row r="3880">
      <c r="A3880">
        <f>IF(OR(records_master!$A3880="",ISNUMBER(MATCH(records_master!$M3880,lst_dedup_duplicate,0))),"",records_master!$A3880)</f>
        <v/>
      </c>
      <c r="B3880">
        <f>IF($A3880="","",records_master!$E3880)</f>
        <v/>
      </c>
      <c r="M3880">
        <f>IF($A3880="","",IF(AND(ISNUMBER(MATCH(C3880,lst_FT_sci_excl,0)),D3880=""),"MISSING FT CODE",IF(AND(NOT(ISNUMBER(MATCH(C3880,lst_FT_sci_excl,0))),D3880&lt;&gt;""),"CODE NOT ALLOWED FOR THIS DECISION","")))</f>
        <v/>
      </c>
    </row>
    <row r="3881">
      <c r="A3881">
        <f>IF(OR(records_master!$A3881="",ISNUMBER(MATCH(records_master!$M3881,lst_dedup_duplicate,0))),"",records_master!$A3881)</f>
        <v/>
      </c>
      <c r="B3881">
        <f>IF($A3881="","",records_master!$E3881)</f>
        <v/>
      </c>
      <c r="M3881">
        <f>IF($A3881="","",IF(AND(ISNUMBER(MATCH(C3881,lst_FT_sci_excl,0)),D3881=""),"MISSING FT CODE",IF(AND(NOT(ISNUMBER(MATCH(C3881,lst_FT_sci_excl,0))),D3881&lt;&gt;""),"CODE NOT ALLOWED FOR THIS DECISION","")))</f>
        <v/>
      </c>
    </row>
    <row r="3882">
      <c r="A3882">
        <f>IF(OR(records_master!$A3882="",ISNUMBER(MATCH(records_master!$M3882,lst_dedup_duplicate,0))),"",records_master!$A3882)</f>
        <v/>
      </c>
      <c r="B3882">
        <f>IF($A3882="","",records_master!$E3882)</f>
        <v/>
      </c>
      <c r="M3882">
        <f>IF($A3882="","",IF(AND(ISNUMBER(MATCH(C3882,lst_FT_sci_excl,0)),D3882=""),"MISSING FT CODE",IF(AND(NOT(ISNUMBER(MATCH(C3882,lst_FT_sci_excl,0))),D3882&lt;&gt;""),"CODE NOT ALLOWED FOR THIS DECISION","")))</f>
        <v/>
      </c>
    </row>
    <row r="3883">
      <c r="A3883">
        <f>IF(OR(records_master!$A3883="",ISNUMBER(MATCH(records_master!$M3883,lst_dedup_duplicate,0))),"",records_master!$A3883)</f>
        <v/>
      </c>
      <c r="B3883">
        <f>IF($A3883="","",records_master!$E3883)</f>
        <v/>
      </c>
      <c r="M3883">
        <f>IF($A3883="","",IF(AND(ISNUMBER(MATCH(C3883,lst_FT_sci_excl,0)),D3883=""),"MISSING FT CODE",IF(AND(NOT(ISNUMBER(MATCH(C3883,lst_FT_sci_excl,0))),D3883&lt;&gt;""),"CODE NOT ALLOWED FOR THIS DECISION","")))</f>
        <v/>
      </c>
    </row>
    <row r="3884">
      <c r="A3884">
        <f>IF(OR(records_master!$A3884="",ISNUMBER(MATCH(records_master!$M3884,lst_dedup_duplicate,0))),"",records_master!$A3884)</f>
        <v/>
      </c>
      <c r="B3884">
        <f>IF($A3884="","",records_master!$E3884)</f>
        <v/>
      </c>
      <c r="M3884">
        <f>IF($A3884="","",IF(AND(ISNUMBER(MATCH(C3884,lst_FT_sci_excl,0)),D3884=""),"MISSING FT CODE",IF(AND(NOT(ISNUMBER(MATCH(C3884,lst_FT_sci_excl,0))),D3884&lt;&gt;""),"CODE NOT ALLOWED FOR THIS DECISION","")))</f>
        <v/>
      </c>
    </row>
    <row r="3885">
      <c r="A3885">
        <f>IF(OR(records_master!$A3885="",ISNUMBER(MATCH(records_master!$M3885,lst_dedup_duplicate,0))),"",records_master!$A3885)</f>
        <v/>
      </c>
      <c r="B3885">
        <f>IF($A3885="","",records_master!$E3885)</f>
        <v/>
      </c>
      <c r="M3885">
        <f>IF($A3885="","",IF(AND(ISNUMBER(MATCH(C3885,lst_FT_sci_excl,0)),D3885=""),"MISSING FT CODE",IF(AND(NOT(ISNUMBER(MATCH(C3885,lst_FT_sci_excl,0))),D3885&lt;&gt;""),"CODE NOT ALLOWED FOR THIS DECISION","")))</f>
        <v/>
      </c>
    </row>
    <row r="3886">
      <c r="A3886">
        <f>IF(OR(records_master!$A3886="",ISNUMBER(MATCH(records_master!$M3886,lst_dedup_duplicate,0))),"",records_master!$A3886)</f>
        <v/>
      </c>
      <c r="B3886">
        <f>IF($A3886="","",records_master!$E3886)</f>
        <v/>
      </c>
      <c r="M3886">
        <f>IF($A3886="","",IF(AND(ISNUMBER(MATCH(C3886,lst_FT_sci_excl,0)),D3886=""),"MISSING FT CODE",IF(AND(NOT(ISNUMBER(MATCH(C3886,lst_FT_sci_excl,0))),D3886&lt;&gt;""),"CODE NOT ALLOWED FOR THIS DECISION","")))</f>
        <v/>
      </c>
    </row>
    <row r="3887">
      <c r="A3887">
        <f>IF(OR(records_master!$A3887="",ISNUMBER(MATCH(records_master!$M3887,lst_dedup_duplicate,0))),"",records_master!$A3887)</f>
        <v/>
      </c>
      <c r="B3887">
        <f>IF($A3887="","",records_master!$E3887)</f>
        <v/>
      </c>
      <c r="M3887">
        <f>IF($A3887="","",IF(AND(ISNUMBER(MATCH(C3887,lst_FT_sci_excl,0)),D3887=""),"MISSING FT CODE",IF(AND(NOT(ISNUMBER(MATCH(C3887,lst_FT_sci_excl,0))),D3887&lt;&gt;""),"CODE NOT ALLOWED FOR THIS DECISION","")))</f>
        <v/>
      </c>
    </row>
    <row r="3888">
      <c r="A3888">
        <f>IF(OR(records_master!$A3888="",ISNUMBER(MATCH(records_master!$M3888,lst_dedup_duplicate,0))),"",records_master!$A3888)</f>
        <v/>
      </c>
      <c r="B3888">
        <f>IF($A3888="","",records_master!$E3888)</f>
        <v/>
      </c>
      <c r="M3888">
        <f>IF($A3888="","",IF(AND(ISNUMBER(MATCH(C3888,lst_FT_sci_excl,0)),D3888=""),"MISSING FT CODE",IF(AND(NOT(ISNUMBER(MATCH(C3888,lst_FT_sci_excl,0))),D3888&lt;&gt;""),"CODE NOT ALLOWED FOR THIS DECISION","")))</f>
        <v/>
      </c>
    </row>
    <row r="3889">
      <c r="A3889">
        <f>IF(OR(records_master!$A3889="",ISNUMBER(MATCH(records_master!$M3889,lst_dedup_duplicate,0))),"",records_master!$A3889)</f>
        <v/>
      </c>
      <c r="B3889">
        <f>IF($A3889="","",records_master!$E3889)</f>
        <v/>
      </c>
      <c r="M3889">
        <f>IF($A3889="","",IF(AND(ISNUMBER(MATCH(C3889,lst_FT_sci_excl,0)),D3889=""),"MISSING FT CODE",IF(AND(NOT(ISNUMBER(MATCH(C3889,lst_FT_sci_excl,0))),D3889&lt;&gt;""),"CODE NOT ALLOWED FOR THIS DECISION","")))</f>
        <v/>
      </c>
    </row>
    <row r="3890">
      <c r="A3890">
        <f>IF(OR(records_master!$A3890="",ISNUMBER(MATCH(records_master!$M3890,lst_dedup_duplicate,0))),"",records_master!$A3890)</f>
        <v/>
      </c>
      <c r="B3890">
        <f>IF($A3890="","",records_master!$E3890)</f>
        <v/>
      </c>
      <c r="M3890">
        <f>IF($A3890="","",IF(AND(ISNUMBER(MATCH(C3890,lst_FT_sci_excl,0)),D3890=""),"MISSING FT CODE",IF(AND(NOT(ISNUMBER(MATCH(C3890,lst_FT_sci_excl,0))),D3890&lt;&gt;""),"CODE NOT ALLOWED FOR THIS DECISION","")))</f>
        <v/>
      </c>
    </row>
    <row r="3891">
      <c r="A3891">
        <f>IF(OR(records_master!$A3891="",ISNUMBER(MATCH(records_master!$M3891,lst_dedup_duplicate,0))),"",records_master!$A3891)</f>
        <v/>
      </c>
      <c r="B3891">
        <f>IF($A3891="","",records_master!$E3891)</f>
        <v/>
      </c>
      <c r="M3891">
        <f>IF($A3891="","",IF(AND(ISNUMBER(MATCH(C3891,lst_FT_sci_excl,0)),D3891=""),"MISSING FT CODE",IF(AND(NOT(ISNUMBER(MATCH(C3891,lst_FT_sci_excl,0))),D3891&lt;&gt;""),"CODE NOT ALLOWED FOR THIS DECISION","")))</f>
        <v/>
      </c>
    </row>
    <row r="3892">
      <c r="A3892">
        <f>IF(OR(records_master!$A3892="",ISNUMBER(MATCH(records_master!$M3892,lst_dedup_duplicate,0))),"",records_master!$A3892)</f>
        <v/>
      </c>
      <c r="B3892">
        <f>IF($A3892="","",records_master!$E3892)</f>
        <v/>
      </c>
      <c r="M3892">
        <f>IF($A3892="","",IF(AND(ISNUMBER(MATCH(C3892,lst_FT_sci_excl,0)),D3892=""),"MISSING FT CODE",IF(AND(NOT(ISNUMBER(MATCH(C3892,lst_FT_sci_excl,0))),D3892&lt;&gt;""),"CODE NOT ALLOWED FOR THIS DECISION","")))</f>
        <v/>
      </c>
    </row>
    <row r="3893">
      <c r="A3893">
        <f>IF(OR(records_master!$A3893="",ISNUMBER(MATCH(records_master!$M3893,lst_dedup_duplicate,0))),"",records_master!$A3893)</f>
        <v/>
      </c>
      <c r="B3893">
        <f>IF($A3893="","",records_master!$E3893)</f>
        <v/>
      </c>
      <c r="M3893">
        <f>IF($A3893="","",IF(AND(ISNUMBER(MATCH(C3893,lst_FT_sci_excl,0)),D3893=""),"MISSING FT CODE",IF(AND(NOT(ISNUMBER(MATCH(C3893,lst_FT_sci_excl,0))),D3893&lt;&gt;""),"CODE NOT ALLOWED FOR THIS DECISION","")))</f>
        <v/>
      </c>
    </row>
    <row r="3894">
      <c r="A3894">
        <f>IF(OR(records_master!$A3894="",ISNUMBER(MATCH(records_master!$M3894,lst_dedup_duplicate,0))),"",records_master!$A3894)</f>
        <v/>
      </c>
      <c r="B3894">
        <f>IF($A3894="","",records_master!$E3894)</f>
        <v/>
      </c>
      <c r="M3894">
        <f>IF($A3894="","",IF(AND(ISNUMBER(MATCH(C3894,lst_FT_sci_excl,0)),D3894=""),"MISSING FT CODE",IF(AND(NOT(ISNUMBER(MATCH(C3894,lst_FT_sci_excl,0))),D3894&lt;&gt;""),"CODE NOT ALLOWED FOR THIS DECISION","")))</f>
        <v/>
      </c>
    </row>
    <row r="3895">
      <c r="A3895">
        <f>IF(OR(records_master!$A3895="",ISNUMBER(MATCH(records_master!$M3895,lst_dedup_duplicate,0))),"",records_master!$A3895)</f>
        <v/>
      </c>
      <c r="B3895">
        <f>IF($A3895="","",records_master!$E3895)</f>
        <v/>
      </c>
      <c r="M3895">
        <f>IF($A3895="","",IF(AND(ISNUMBER(MATCH(C3895,lst_FT_sci_excl,0)),D3895=""),"MISSING FT CODE",IF(AND(NOT(ISNUMBER(MATCH(C3895,lst_FT_sci_excl,0))),D3895&lt;&gt;""),"CODE NOT ALLOWED FOR THIS DECISION","")))</f>
        <v/>
      </c>
    </row>
    <row r="3896">
      <c r="A3896">
        <f>IF(OR(records_master!$A3896="",ISNUMBER(MATCH(records_master!$M3896,lst_dedup_duplicate,0))),"",records_master!$A3896)</f>
        <v/>
      </c>
      <c r="B3896">
        <f>IF($A3896="","",records_master!$E3896)</f>
        <v/>
      </c>
      <c r="M3896">
        <f>IF($A3896="","",IF(AND(ISNUMBER(MATCH(C3896,lst_FT_sci_excl,0)),D3896=""),"MISSING FT CODE",IF(AND(NOT(ISNUMBER(MATCH(C3896,lst_FT_sci_excl,0))),D3896&lt;&gt;""),"CODE NOT ALLOWED FOR THIS DECISION","")))</f>
        <v/>
      </c>
    </row>
    <row r="3897">
      <c r="A3897">
        <f>IF(OR(records_master!$A3897="",ISNUMBER(MATCH(records_master!$M3897,lst_dedup_duplicate,0))),"",records_master!$A3897)</f>
        <v/>
      </c>
      <c r="B3897">
        <f>IF($A3897="","",records_master!$E3897)</f>
        <v/>
      </c>
      <c r="M3897">
        <f>IF($A3897="","",IF(AND(ISNUMBER(MATCH(C3897,lst_FT_sci_excl,0)),D3897=""),"MISSING FT CODE",IF(AND(NOT(ISNUMBER(MATCH(C3897,lst_FT_sci_excl,0))),D3897&lt;&gt;""),"CODE NOT ALLOWED FOR THIS DECISION","")))</f>
        <v/>
      </c>
    </row>
    <row r="3898">
      <c r="A3898">
        <f>IF(OR(records_master!$A3898="",ISNUMBER(MATCH(records_master!$M3898,lst_dedup_duplicate,0))),"",records_master!$A3898)</f>
        <v/>
      </c>
      <c r="B3898">
        <f>IF($A3898="","",records_master!$E3898)</f>
        <v/>
      </c>
      <c r="M3898">
        <f>IF($A3898="","",IF(AND(ISNUMBER(MATCH(C3898,lst_FT_sci_excl,0)),D3898=""),"MISSING FT CODE",IF(AND(NOT(ISNUMBER(MATCH(C3898,lst_FT_sci_excl,0))),D3898&lt;&gt;""),"CODE NOT ALLOWED FOR THIS DECISION","")))</f>
        <v/>
      </c>
    </row>
    <row r="3899">
      <c r="A3899">
        <f>IF(OR(records_master!$A3899="",ISNUMBER(MATCH(records_master!$M3899,lst_dedup_duplicate,0))),"",records_master!$A3899)</f>
        <v/>
      </c>
      <c r="B3899">
        <f>IF($A3899="","",records_master!$E3899)</f>
        <v/>
      </c>
      <c r="M3899">
        <f>IF($A3899="","",IF(AND(ISNUMBER(MATCH(C3899,lst_FT_sci_excl,0)),D3899=""),"MISSING FT CODE",IF(AND(NOT(ISNUMBER(MATCH(C3899,lst_FT_sci_excl,0))),D3899&lt;&gt;""),"CODE NOT ALLOWED FOR THIS DECISION","")))</f>
        <v/>
      </c>
    </row>
    <row r="3900">
      <c r="A3900">
        <f>IF(OR(records_master!$A3900="",ISNUMBER(MATCH(records_master!$M3900,lst_dedup_duplicate,0))),"",records_master!$A3900)</f>
        <v/>
      </c>
      <c r="B3900">
        <f>IF($A3900="","",records_master!$E3900)</f>
        <v/>
      </c>
      <c r="M3900">
        <f>IF($A3900="","",IF(AND(ISNUMBER(MATCH(C3900,lst_FT_sci_excl,0)),D3900=""),"MISSING FT CODE",IF(AND(NOT(ISNUMBER(MATCH(C3900,lst_FT_sci_excl,0))),D3900&lt;&gt;""),"CODE NOT ALLOWED FOR THIS DECISION","")))</f>
        <v/>
      </c>
    </row>
    <row r="3901">
      <c r="A3901">
        <f>IF(OR(records_master!$A3901="",ISNUMBER(MATCH(records_master!$M3901,lst_dedup_duplicate,0))),"",records_master!$A3901)</f>
        <v/>
      </c>
      <c r="B3901">
        <f>IF($A3901="","",records_master!$E3901)</f>
        <v/>
      </c>
      <c r="M3901">
        <f>IF($A3901="","",IF(AND(ISNUMBER(MATCH(C3901,lst_FT_sci_excl,0)),D3901=""),"MISSING FT CODE",IF(AND(NOT(ISNUMBER(MATCH(C3901,lst_FT_sci_excl,0))),D3901&lt;&gt;""),"CODE NOT ALLOWED FOR THIS DECISION","")))</f>
        <v/>
      </c>
    </row>
    <row r="3902">
      <c r="A3902">
        <f>IF(OR(records_master!$A3902="",ISNUMBER(MATCH(records_master!$M3902,lst_dedup_duplicate,0))),"",records_master!$A3902)</f>
        <v/>
      </c>
      <c r="B3902">
        <f>IF($A3902="","",records_master!$E3902)</f>
        <v/>
      </c>
      <c r="M3902">
        <f>IF($A3902="","",IF(AND(ISNUMBER(MATCH(C3902,lst_FT_sci_excl,0)),D3902=""),"MISSING FT CODE",IF(AND(NOT(ISNUMBER(MATCH(C3902,lst_FT_sci_excl,0))),D3902&lt;&gt;""),"CODE NOT ALLOWED FOR THIS DECISION","")))</f>
        <v/>
      </c>
    </row>
    <row r="3903">
      <c r="A3903">
        <f>IF(OR(records_master!$A3903="",ISNUMBER(MATCH(records_master!$M3903,lst_dedup_duplicate,0))),"",records_master!$A3903)</f>
        <v/>
      </c>
      <c r="B3903">
        <f>IF($A3903="","",records_master!$E3903)</f>
        <v/>
      </c>
      <c r="M3903">
        <f>IF($A3903="","",IF(AND(ISNUMBER(MATCH(C3903,lst_FT_sci_excl,0)),D3903=""),"MISSING FT CODE",IF(AND(NOT(ISNUMBER(MATCH(C3903,lst_FT_sci_excl,0))),D3903&lt;&gt;""),"CODE NOT ALLOWED FOR THIS DECISION","")))</f>
        <v/>
      </c>
    </row>
    <row r="3904">
      <c r="A3904">
        <f>IF(OR(records_master!$A3904="",ISNUMBER(MATCH(records_master!$M3904,lst_dedup_duplicate,0))),"",records_master!$A3904)</f>
        <v/>
      </c>
      <c r="B3904">
        <f>IF($A3904="","",records_master!$E3904)</f>
        <v/>
      </c>
      <c r="M3904">
        <f>IF($A3904="","",IF(AND(ISNUMBER(MATCH(C3904,lst_FT_sci_excl,0)),D3904=""),"MISSING FT CODE",IF(AND(NOT(ISNUMBER(MATCH(C3904,lst_FT_sci_excl,0))),D3904&lt;&gt;""),"CODE NOT ALLOWED FOR THIS DECISION","")))</f>
        <v/>
      </c>
    </row>
    <row r="3905">
      <c r="A3905">
        <f>IF(OR(records_master!$A3905="",ISNUMBER(MATCH(records_master!$M3905,lst_dedup_duplicate,0))),"",records_master!$A3905)</f>
        <v/>
      </c>
      <c r="B3905">
        <f>IF($A3905="","",records_master!$E3905)</f>
        <v/>
      </c>
      <c r="M3905">
        <f>IF($A3905="","",IF(AND(ISNUMBER(MATCH(C3905,lst_FT_sci_excl,0)),D3905=""),"MISSING FT CODE",IF(AND(NOT(ISNUMBER(MATCH(C3905,lst_FT_sci_excl,0))),D3905&lt;&gt;""),"CODE NOT ALLOWED FOR THIS DECISION","")))</f>
        <v/>
      </c>
    </row>
    <row r="3906">
      <c r="A3906">
        <f>IF(OR(records_master!$A3906="",ISNUMBER(MATCH(records_master!$M3906,lst_dedup_duplicate,0))),"",records_master!$A3906)</f>
        <v/>
      </c>
      <c r="B3906">
        <f>IF($A3906="","",records_master!$E3906)</f>
        <v/>
      </c>
      <c r="M3906">
        <f>IF($A3906="","",IF(AND(ISNUMBER(MATCH(C3906,lst_FT_sci_excl,0)),D3906=""),"MISSING FT CODE",IF(AND(NOT(ISNUMBER(MATCH(C3906,lst_FT_sci_excl,0))),D3906&lt;&gt;""),"CODE NOT ALLOWED FOR THIS DECISION","")))</f>
        <v/>
      </c>
    </row>
    <row r="3907">
      <c r="A3907">
        <f>IF(OR(records_master!$A3907="",ISNUMBER(MATCH(records_master!$M3907,lst_dedup_duplicate,0))),"",records_master!$A3907)</f>
        <v/>
      </c>
      <c r="B3907">
        <f>IF($A3907="","",records_master!$E3907)</f>
        <v/>
      </c>
      <c r="M3907">
        <f>IF($A3907="","",IF(AND(ISNUMBER(MATCH(C3907,lst_FT_sci_excl,0)),D3907=""),"MISSING FT CODE",IF(AND(NOT(ISNUMBER(MATCH(C3907,lst_FT_sci_excl,0))),D3907&lt;&gt;""),"CODE NOT ALLOWED FOR THIS DECISION","")))</f>
        <v/>
      </c>
    </row>
    <row r="3908">
      <c r="A3908">
        <f>IF(OR(records_master!$A3908="",ISNUMBER(MATCH(records_master!$M3908,lst_dedup_duplicate,0))),"",records_master!$A3908)</f>
        <v/>
      </c>
      <c r="B3908">
        <f>IF($A3908="","",records_master!$E3908)</f>
        <v/>
      </c>
      <c r="M3908">
        <f>IF($A3908="","",IF(AND(ISNUMBER(MATCH(C3908,lst_FT_sci_excl,0)),D3908=""),"MISSING FT CODE",IF(AND(NOT(ISNUMBER(MATCH(C3908,lst_FT_sci_excl,0))),D3908&lt;&gt;""),"CODE NOT ALLOWED FOR THIS DECISION","")))</f>
        <v/>
      </c>
    </row>
    <row r="3909">
      <c r="A3909">
        <f>IF(OR(records_master!$A3909="",ISNUMBER(MATCH(records_master!$M3909,lst_dedup_duplicate,0))),"",records_master!$A3909)</f>
        <v/>
      </c>
      <c r="B3909">
        <f>IF($A3909="","",records_master!$E3909)</f>
        <v/>
      </c>
      <c r="M3909">
        <f>IF($A3909="","",IF(AND(ISNUMBER(MATCH(C3909,lst_FT_sci_excl,0)),D3909=""),"MISSING FT CODE",IF(AND(NOT(ISNUMBER(MATCH(C3909,lst_FT_sci_excl,0))),D3909&lt;&gt;""),"CODE NOT ALLOWED FOR THIS DECISION","")))</f>
        <v/>
      </c>
    </row>
    <row r="3910">
      <c r="A3910">
        <f>IF(OR(records_master!$A3910="",ISNUMBER(MATCH(records_master!$M3910,lst_dedup_duplicate,0))),"",records_master!$A3910)</f>
        <v/>
      </c>
      <c r="B3910">
        <f>IF($A3910="","",records_master!$E3910)</f>
        <v/>
      </c>
      <c r="M3910">
        <f>IF($A3910="","",IF(AND(ISNUMBER(MATCH(C3910,lst_FT_sci_excl,0)),D3910=""),"MISSING FT CODE",IF(AND(NOT(ISNUMBER(MATCH(C3910,lst_FT_sci_excl,0))),D3910&lt;&gt;""),"CODE NOT ALLOWED FOR THIS DECISION","")))</f>
        <v/>
      </c>
    </row>
    <row r="3911">
      <c r="A3911">
        <f>IF(OR(records_master!$A3911="",ISNUMBER(MATCH(records_master!$M3911,lst_dedup_duplicate,0))),"",records_master!$A3911)</f>
        <v/>
      </c>
      <c r="B3911">
        <f>IF($A3911="","",records_master!$E3911)</f>
        <v/>
      </c>
      <c r="M3911">
        <f>IF($A3911="","",IF(AND(ISNUMBER(MATCH(C3911,lst_FT_sci_excl,0)),D3911=""),"MISSING FT CODE",IF(AND(NOT(ISNUMBER(MATCH(C3911,lst_FT_sci_excl,0))),D3911&lt;&gt;""),"CODE NOT ALLOWED FOR THIS DECISION","")))</f>
        <v/>
      </c>
    </row>
    <row r="3912">
      <c r="A3912">
        <f>IF(OR(records_master!$A3912="",ISNUMBER(MATCH(records_master!$M3912,lst_dedup_duplicate,0))),"",records_master!$A3912)</f>
        <v/>
      </c>
      <c r="B3912">
        <f>IF($A3912="","",records_master!$E3912)</f>
        <v/>
      </c>
      <c r="M3912">
        <f>IF($A3912="","",IF(AND(ISNUMBER(MATCH(C3912,lst_FT_sci_excl,0)),D3912=""),"MISSING FT CODE",IF(AND(NOT(ISNUMBER(MATCH(C3912,lst_FT_sci_excl,0))),D3912&lt;&gt;""),"CODE NOT ALLOWED FOR THIS DECISION","")))</f>
        <v/>
      </c>
    </row>
    <row r="3913">
      <c r="A3913">
        <f>IF(OR(records_master!$A3913="",ISNUMBER(MATCH(records_master!$M3913,lst_dedup_duplicate,0))),"",records_master!$A3913)</f>
        <v/>
      </c>
      <c r="B3913">
        <f>IF($A3913="","",records_master!$E3913)</f>
        <v/>
      </c>
      <c r="M3913">
        <f>IF($A3913="","",IF(AND(ISNUMBER(MATCH(C3913,lst_FT_sci_excl,0)),D3913=""),"MISSING FT CODE",IF(AND(NOT(ISNUMBER(MATCH(C3913,lst_FT_sci_excl,0))),D3913&lt;&gt;""),"CODE NOT ALLOWED FOR THIS DECISION","")))</f>
        <v/>
      </c>
    </row>
    <row r="3914">
      <c r="A3914">
        <f>IF(OR(records_master!$A3914="",ISNUMBER(MATCH(records_master!$M3914,lst_dedup_duplicate,0))),"",records_master!$A3914)</f>
        <v/>
      </c>
      <c r="B3914">
        <f>IF($A3914="","",records_master!$E3914)</f>
        <v/>
      </c>
      <c r="M3914">
        <f>IF($A3914="","",IF(AND(ISNUMBER(MATCH(C3914,lst_FT_sci_excl,0)),D3914=""),"MISSING FT CODE",IF(AND(NOT(ISNUMBER(MATCH(C3914,lst_FT_sci_excl,0))),D3914&lt;&gt;""),"CODE NOT ALLOWED FOR THIS DECISION","")))</f>
        <v/>
      </c>
    </row>
    <row r="3915">
      <c r="A3915">
        <f>IF(OR(records_master!$A3915="",ISNUMBER(MATCH(records_master!$M3915,lst_dedup_duplicate,0))),"",records_master!$A3915)</f>
        <v/>
      </c>
      <c r="B3915">
        <f>IF($A3915="","",records_master!$E3915)</f>
        <v/>
      </c>
      <c r="M3915">
        <f>IF($A3915="","",IF(AND(ISNUMBER(MATCH(C3915,lst_FT_sci_excl,0)),D3915=""),"MISSING FT CODE",IF(AND(NOT(ISNUMBER(MATCH(C3915,lst_FT_sci_excl,0))),D3915&lt;&gt;""),"CODE NOT ALLOWED FOR THIS DECISION","")))</f>
        <v/>
      </c>
    </row>
    <row r="3916">
      <c r="A3916">
        <f>IF(OR(records_master!$A3916="",ISNUMBER(MATCH(records_master!$M3916,lst_dedup_duplicate,0))),"",records_master!$A3916)</f>
        <v/>
      </c>
      <c r="B3916">
        <f>IF($A3916="","",records_master!$E3916)</f>
        <v/>
      </c>
      <c r="M3916">
        <f>IF($A3916="","",IF(AND(ISNUMBER(MATCH(C3916,lst_FT_sci_excl,0)),D3916=""),"MISSING FT CODE",IF(AND(NOT(ISNUMBER(MATCH(C3916,lst_FT_sci_excl,0))),D3916&lt;&gt;""),"CODE NOT ALLOWED FOR THIS DECISION","")))</f>
        <v/>
      </c>
    </row>
    <row r="3917">
      <c r="A3917">
        <f>IF(OR(records_master!$A3917="",ISNUMBER(MATCH(records_master!$M3917,lst_dedup_duplicate,0))),"",records_master!$A3917)</f>
        <v/>
      </c>
      <c r="B3917">
        <f>IF($A3917="","",records_master!$E3917)</f>
        <v/>
      </c>
      <c r="M3917">
        <f>IF($A3917="","",IF(AND(ISNUMBER(MATCH(C3917,lst_FT_sci_excl,0)),D3917=""),"MISSING FT CODE",IF(AND(NOT(ISNUMBER(MATCH(C3917,lst_FT_sci_excl,0))),D3917&lt;&gt;""),"CODE NOT ALLOWED FOR THIS DECISION","")))</f>
        <v/>
      </c>
    </row>
    <row r="3918">
      <c r="A3918">
        <f>IF(OR(records_master!$A3918="",ISNUMBER(MATCH(records_master!$M3918,lst_dedup_duplicate,0))),"",records_master!$A3918)</f>
        <v/>
      </c>
      <c r="B3918">
        <f>IF($A3918="","",records_master!$E3918)</f>
        <v/>
      </c>
      <c r="M3918">
        <f>IF($A3918="","",IF(AND(ISNUMBER(MATCH(C3918,lst_FT_sci_excl,0)),D3918=""),"MISSING FT CODE",IF(AND(NOT(ISNUMBER(MATCH(C3918,lst_FT_sci_excl,0))),D3918&lt;&gt;""),"CODE NOT ALLOWED FOR THIS DECISION","")))</f>
        <v/>
      </c>
    </row>
    <row r="3919">
      <c r="A3919">
        <f>IF(OR(records_master!$A3919="",ISNUMBER(MATCH(records_master!$M3919,lst_dedup_duplicate,0))),"",records_master!$A3919)</f>
        <v/>
      </c>
      <c r="B3919">
        <f>IF($A3919="","",records_master!$E3919)</f>
        <v/>
      </c>
      <c r="M3919">
        <f>IF($A3919="","",IF(AND(ISNUMBER(MATCH(C3919,lst_FT_sci_excl,0)),D3919=""),"MISSING FT CODE",IF(AND(NOT(ISNUMBER(MATCH(C3919,lst_FT_sci_excl,0))),D3919&lt;&gt;""),"CODE NOT ALLOWED FOR THIS DECISION","")))</f>
        <v/>
      </c>
    </row>
    <row r="3920">
      <c r="A3920">
        <f>IF(OR(records_master!$A3920="",ISNUMBER(MATCH(records_master!$M3920,lst_dedup_duplicate,0))),"",records_master!$A3920)</f>
        <v/>
      </c>
      <c r="B3920">
        <f>IF($A3920="","",records_master!$E3920)</f>
        <v/>
      </c>
      <c r="M3920">
        <f>IF($A3920="","",IF(AND(ISNUMBER(MATCH(C3920,lst_FT_sci_excl,0)),D3920=""),"MISSING FT CODE",IF(AND(NOT(ISNUMBER(MATCH(C3920,lst_FT_sci_excl,0))),D3920&lt;&gt;""),"CODE NOT ALLOWED FOR THIS DECISION","")))</f>
        <v/>
      </c>
    </row>
    <row r="3921">
      <c r="A3921">
        <f>IF(OR(records_master!$A3921="",ISNUMBER(MATCH(records_master!$M3921,lst_dedup_duplicate,0))),"",records_master!$A3921)</f>
        <v/>
      </c>
      <c r="B3921">
        <f>IF($A3921="","",records_master!$E3921)</f>
        <v/>
      </c>
      <c r="M3921">
        <f>IF($A3921="","",IF(AND(ISNUMBER(MATCH(C3921,lst_FT_sci_excl,0)),D3921=""),"MISSING FT CODE",IF(AND(NOT(ISNUMBER(MATCH(C3921,lst_FT_sci_excl,0))),D3921&lt;&gt;""),"CODE NOT ALLOWED FOR THIS DECISION","")))</f>
        <v/>
      </c>
    </row>
    <row r="3922">
      <c r="A3922">
        <f>IF(OR(records_master!$A3922="",ISNUMBER(MATCH(records_master!$M3922,lst_dedup_duplicate,0))),"",records_master!$A3922)</f>
        <v/>
      </c>
      <c r="B3922">
        <f>IF($A3922="","",records_master!$E3922)</f>
        <v/>
      </c>
      <c r="M3922">
        <f>IF($A3922="","",IF(AND(ISNUMBER(MATCH(C3922,lst_FT_sci_excl,0)),D3922=""),"MISSING FT CODE",IF(AND(NOT(ISNUMBER(MATCH(C3922,lst_FT_sci_excl,0))),D3922&lt;&gt;""),"CODE NOT ALLOWED FOR THIS DECISION","")))</f>
        <v/>
      </c>
    </row>
    <row r="3923">
      <c r="A3923">
        <f>IF(OR(records_master!$A3923="",ISNUMBER(MATCH(records_master!$M3923,lst_dedup_duplicate,0))),"",records_master!$A3923)</f>
        <v/>
      </c>
      <c r="B3923">
        <f>IF($A3923="","",records_master!$E3923)</f>
        <v/>
      </c>
      <c r="M3923">
        <f>IF($A3923="","",IF(AND(ISNUMBER(MATCH(C3923,lst_FT_sci_excl,0)),D3923=""),"MISSING FT CODE",IF(AND(NOT(ISNUMBER(MATCH(C3923,lst_FT_sci_excl,0))),D3923&lt;&gt;""),"CODE NOT ALLOWED FOR THIS DECISION","")))</f>
        <v/>
      </c>
    </row>
    <row r="3924">
      <c r="A3924">
        <f>IF(OR(records_master!$A3924="",ISNUMBER(MATCH(records_master!$M3924,lst_dedup_duplicate,0))),"",records_master!$A3924)</f>
        <v/>
      </c>
      <c r="B3924">
        <f>IF($A3924="","",records_master!$E3924)</f>
        <v/>
      </c>
      <c r="M3924">
        <f>IF($A3924="","",IF(AND(ISNUMBER(MATCH(C3924,lst_FT_sci_excl,0)),D3924=""),"MISSING FT CODE",IF(AND(NOT(ISNUMBER(MATCH(C3924,lst_FT_sci_excl,0))),D3924&lt;&gt;""),"CODE NOT ALLOWED FOR THIS DECISION","")))</f>
        <v/>
      </c>
    </row>
    <row r="3925">
      <c r="A3925">
        <f>IF(OR(records_master!$A3925="",ISNUMBER(MATCH(records_master!$M3925,lst_dedup_duplicate,0))),"",records_master!$A3925)</f>
        <v/>
      </c>
      <c r="B3925">
        <f>IF($A3925="","",records_master!$E3925)</f>
        <v/>
      </c>
      <c r="M3925">
        <f>IF($A3925="","",IF(AND(ISNUMBER(MATCH(C3925,lst_FT_sci_excl,0)),D3925=""),"MISSING FT CODE",IF(AND(NOT(ISNUMBER(MATCH(C3925,lst_FT_sci_excl,0))),D3925&lt;&gt;""),"CODE NOT ALLOWED FOR THIS DECISION","")))</f>
        <v/>
      </c>
    </row>
    <row r="3926">
      <c r="A3926">
        <f>IF(OR(records_master!$A3926="",ISNUMBER(MATCH(records_master!$M3926,lst_dedup_duplicate,0))),"",records_master!$A3926)</f>
        <v/>
      </c>
      <c r="B3926">
        <f>IF($A3926="","",records_master!$E3926)</f>
        <v/>
      </c>
      <c r="M3926">
        <f>IF($A3926="","",IF(AND(ISNUMBER(MATCH(C3926,lst_FT_sci_excl,0)),D3926=""),"MISSING FT CODE",IF(AND(NOT(ISNUMBER(MATCH(C3926,lst_FT_sci_excl,0))),D3926&lt;&gt;""),"CODE NOT ALLOWED FOR THIS DECISION","")))</f>
        <v/>
      </c>
    </row>
    <row r="3927">
      <c r="A3927">
        <f>IF(OR(records_master!$A3927="",ISNUMBER(MATCH(records_master!$M3927,lst_dedup_duplicate,0))),"",records_master!$A3927)</f>
        <v/>
      </c>
      <c r="B3927">
        <f>IF($A3927="","",records_master!$E3927)</f>
        <v/>
      </c>
      <c r="M3927">
        <f>IF($A3927="","",IF(AND(ISNUMBER(MATCH(C3927,lst_FT_sci_excl,0)),D3927=""),"MISSING FT CODE",IF(AND(NOT(ISNUMBER(MATCH(C3927,lst_FT_sci_excl,0))),D3927&lt;&gt;""),"CODE NOT ALLOWED FOR THIS DECISION","")))</f>
        <v/>
      </c>
    </row>
    <row r="3928">
      <c r="A3928">
        <f>IF(OR(records_master!$A3928="",ISNUMBER(MATCH(records_master!$M3928,lst_dedup_duplicate,0))),"",records_master!$A3928)</f>
        <v/>
      </c>
      <c r="B3928">
        <f>IF($A3928="","",records_master!$E3928)</f>
        <v/>
      </c>
      <c r="M3928">
        <f>IF($A3928="","",IF(AND(ISNUMBER(MATCH(C3928,lst_FT_sci_excl,0)),D3928=""),"MISSING FT CODE",IF(AND(NOT(ISNUMBER(MATCH(C3928,lst_FT_sci_excl,0))),D3928&lt;&gt;""),"CODE NOT ALLOWED FOR THIS DECISION","")))</f>
        <v/>
      </c>
    </row>
    <row r="3929">
      <c r="A3929">
        <f>IF(OR(records_master!$A3929="",ISNUMBER(MATCH(records_master!$M3929,lst_dedup_duplicate,0))),"",records_master!$A3929)</f>
        <v/>
      </c>
      <c r="B3929">
        <f>IF($A3929="","",records_master!$E3929)</f>
        <v/>
      </c>
      <c r="M3929">
        <f>IF($A3929="","",IF(AND(ISNUMBER(MATCH(C3929,lst_FT_sci_excl,0)),D3929=""),"MISSING FT CODE",IF(AND(NOT(ISNUMBER(MATCH(C3929,lst_FT_sci_excl,0))),D3929&lt;&gt;""),"CODE NOT ALLOWED FOR THIS DECISION","")))</f>
        <v/>
      </c>
    </row>
    <row r="3930">
      <c r="A3930">
        <f>IF(OR(records_master!$A3930="",ISNUMBER(MATCH(records_master!$M3930,lst_dedup_duplicate,0))),"",records_master!$A3930)</f>
        <v/>
      </c>
      <c r="B3930">
        <f>IF($A3930="","",records_master!$E3930)</f>
        <v/>
      </c>
      <c r="M3930">
        <f>IF($A3930="","",IF(AND(ISNUMBER(MATCH(C3930,lst_FT_sci_excl,0)),D3930=""),"MISSING FT CODE",IF(AND(NOT(ISNUMBER(MATCH(C3930,lst_FT_sci_excl,0))),D3930&lt;&gt;""),"CODE NOT ALLOWED FOR THIS DECISION","")))</f>
        <v/>
      </c>
    </row>
    <row r="3931">
      <c r="A3931">
        <f>IF(OR(records_master!$A3931="",ISNUMBER(MATCH(records_master!$M3931,lst_dedup_duplicate,0))),"",records_master!$A3931)</f>
        <v/>
      </c>
      <c r="B3931">
        <f>IF($A3931="","",records_master!$E3931)</f>
        <v/>
      </c>
      <c r="M3931">
        <f>IF($A3931="","",IF(AND(ISNUMBER(MATCH(C3931,lst_FT_sci_excl,0)),D3931=""),"MISSING FT CODE",IF(AND(NOT(ISNUMBER(MATCH(C3931,lst_FT_sci_excl,0))),D3931&lt;&gt;""),"CODE NOT ALLOWED FOR THIS DECISION","")))</f>
        <v/>
      </c>
    </row>
    <row r="3932">
      <c r="A3932">
        <f>IF(OR(records_master!$A3932="",ISNUMBER(MATCH(records_master!$M3932,lst_dedup_duplicate,0))),"",records_master!$A3932)</f>
        <v/>
      </c>
      <c r="B3932">
        <f>IF($A3932="","",records_master!$E3932)</f>
        <v/>
      </c>
      <c r="M3932">
        <f>IF($A3932="","",IF(AND(ISNUMBER(MATCH(C3932,lst_FT_sci_excl,0)),D3932=""),"MISSING FT CODE",IF(AND(NOT(ISNUMBER(MATCH(C3932,lst_FT_sci_excl,0))),D3932&lt;&gt;""),"CODE NOT ALLOWED FOR THIS DECISION","")))</f>
        <v/>
      </c>
    </row>
    <row r="3933">
      <c r="A3933">
        <f>IF(OR(records_master!$A3933="",ISNUMBER(MATCH(records_master!$M3933,lst_dedup_duplicate,0))),"",records_master!$A3933)</f>
        <v/>
      </c>
      <c r="B3933">
        <f>IF($A3933="","",records_master!$E3933)</f>
        <v/>
      </c>
      <c r="M3933">
        <f>IF($A3933="","",IF(AND(ISNUMBER(MATCH(C3933,lst_FT_sci_excl,0)),D3933=""),"MISSING FT CODE",IF(AND(NOT(ISNUMBER(MATCH(C3933,lst_FT_sci_excl,0))),D3933&lt;&gt;""),"CODE NOT ALLOWED FOR THIS DECISION","")))</f>
        <v/>
      </c>
    </row>
    <row r="3934">
      <c r="A3934">
        <f>IF(OR(records_master!$A3934="",ISNUMBER(MATCH(records_master!$M3934,lst_dedup_duplicate,0))),"",records_master!$A3934)</f>
        <v/>
      </c>
      <c r="B3934">
        <f>IF($A3934="","",records_master!$E3934)</f>
        <v/>
      </c>
      <c r="M3934">
        <f>IF($A3934="","",IF(AND(ISNUMBER(MATCH(C3934,lst_FT_sci_excl,0)),D3934=""),"MISSING FT CODE",IF(AND(NOT(ISNUMBER(MATCH(C3934,lst_FT_sci_excl,0))),D3934&lt;&gt;""),"CODE NOT ALLOWED FOR THIS DECISION","")))</f>
        <v/>
      </c>
    </row>
    <row r="3935">
      <c r="A3935">
        <f>IF(OR(records_master!$A3935="",ISNUMBER(MATCH(records_master!$M3935,lst_dedup_duplicate,0))),"",records_master!$A3935)</f>
        <v/>
      </c>
      <c r="B3935">
        <f>IF($A3935="","",records_master!$E3935)</f>
        <v/>
      </c>
      <c r="M3935">
        <f>IF($A3935="","",IF(AND(ISNUMBER(MATCH(C3935,lst_FT_sci_excl,0)),D3935=""),"MISSING FT CODE",IF(AND(NOT(ISNUMBER(MATCH(C3935,lst_FT_sci_excl,0))),D3935&lt;&gt;""),"CODE NOT ALLOWED FOR THIS DECISION","")))</f>
        <v/>
      </c>
    </row>
    <row r="3936">
      <c r="A3936">
        <f>IF(OR(records_master!$A3936="",ISNUMBER(MATCH(records_master!$M3936,lst_dedup_duplicate,0))),"",records_master!$A3936)</f>
        <v/>
      </c>
      <c r="B3936">
        <f>IF($A3936="","",records_master!$E3936)</f>
        <v/>
      </c>
      <c r="M3936">
        <f>IF($A3936="","",IF(AND(ISNUMBER(MATCH(C3936,lst_FT_sci_excl,0)),D3936=""),"MISSING FT CODE",IF(AND(NOT(ISNUMBER(MATCH(C3936,lst_FT_sci_excl,0))),D3936&lt;&gt;""),"CODE NOT ALLOWED FOR THIS DECISION","")))</f>
        <v/>
      </c>
    </row>
    <row r="3937">
      <c r="A3937">
        <f>IF(OR(records_master!$A3937="",ISNUMBER(MATCH(records_master!$M3937,lst_dedup_duplicate,0))),"",records_master!$A3937)</f>
        <v/>
      </c>
      <c r="B3937">
        <f>IF($A3937="","",records_master!$E3937)</f>
        <v/>
      </c>
      <c r="M3937">
        <f>IF($A3937="","",IF(AND(ISNUMBER(MATCH(C3937,lst_FT_sci_excl,0)),D3937=""),"MISSING FT CODE",IF(AND(NOT(ISNUMBER(MATCH(C3937,lst_FT_sci_excl,0))),D3937&lt;&gt;""),"CODE NOT ALLOWED FOR THIS DECISION","")))</f>
        <v/>
      </c>
    </row>
    <row r="3938">
      <c r="A3938">
        <f>IF(OR(records_master!$A3938="",ISNUMBER(MATCH(records_master!$M3938,lst_dedup_duplicate,0))),"",records_master!$A3938)</f>
        <v/>
      </c>
      <c r="B3938">
        <f>IF($A3938="","",records_master!$E3938)</f>
        <v/>
      </c>
      <c r="M3938">
        <f>IF($A3938="","",IF(AND(ISNUMBER(MATCH(C3938,lst_FT_sci_excl,0)),D3938=""),"MISSING FT CODE",IF(AND(NOT(ISNUMBER(MATCH(C3938,lst_FT_sci_excl,0))),D3938&lt;&gt;""),"CODE NOT ALLOWED FOR THIS DECISION","")))</f>
        <v/>
      </c>
    </row>
    <row r="3939">
      <c r="A3939">
        <f>IF(OR(records_master!$A3939="",ISNUMBER(MATCH(records_master!$M3939,lst_dedup_duplicate,0))),"",records_master!$A3939)</f>
        <v/>
      </c>
      <c r="B3939">
        <f>IF($A3939="","",records_master!$E3939)</f>
        <v/>
      </c>
      <c r="M3939">
        <f>IF($A3939="","",IF(AND(ISNUMBER(MATCH(C3939,lst_FT_sci_excl,0)),D3939=""),"MISSING FT CODE",IF(AND(NOT(ISNUMBER(MATCH(C3939,lst_FT_sci_excl,0))),D3939&lt;&gt;""),"CODE NOT ALLOWED FOR THIS DECISION","")))</f>
        <v/>
      </c>
    </row>
    <row r="3940">
      <c r="A3940">
        <f>IF(OR(records_master!$A3940="",ISNUMBER(MATCH(records_master!$M3940,lst_dedup_duplicate,0))),"",records_master!$A3940)</f>
        <v/>
      </c>
      <c r="B3940">
        <f>IF($A3940="","",records_master!$E3940)</f>
        <v/>
      </c>
      <c r="M3940">
        <f>IF($A3940="","",IF(AND(ISNUMBER(MATCH(C3940,lst_FT_sci_excl,0)),D3940=""),"MISSING FT CODE",IF(AND(NOT(ISNUMBER(MATCH(C3940,lst_FT_sci_excl,0))),D3940&lt;&gt;""),"CODE NOT ALLOWED FOR THIS DECISION","")))</f>
        <v/>
      </c>
    </row>
    <row r="3941">
      <c r="A3941">
        <f>IF(OR(records_master!$A3941="",ISNUMBER(MATCH(records_master!$M3941,lst_dedup_duplicate,0))),"",records_master!$A3941)</f>
        <v/>
      </c>
      <c r="B3941">
        <f>IF($A3941="","",records_master!$E3941)</f>
        <v/>
      </c>
      <c r="M3941">
        <f>IF($A3941="","",IF(AND(ISNUMBER(MATCH(C3941,lst_FT_sci_excl,0)),D3941=""),"MISSING FT CODE",IF(AND(NOT(ISNUMBER(MATCH(C3941,lst_FT_sci_excl,0))),D3941&lt;&gt;""),"CODE NOT ALLOWED FOR THIS DECISION","")))</f>
        <v/>
      </c>
    </row>
    <row r="3942">
      <c r="A3942">
        <f>IF(OR(records_master!$A3942="",ISNUMBER(MATCH(records_master!$M3942,lst_dedup_duplicate,0))),"",records_master!$A3942)</f>
        <v/>
      </c>
      <c r="B3942">
        <f>IF($A3942="","",records_master!$E3942)</f>
        <v/>
      </c>
      <c r="M3942">
        <f>IF($A3942="","",IF(AND(ISNUMBER(MATCH(C3942,lst_FT_sci_excl,0)),D3942=""),"MISSING FT CODE",IF(AND(NOT(ISNUMBER(MATCH(C3942,lst_FT_sci_excl,0))),D3942&lt;&gt;""),"CODE NOT ALLOWED FOR THIS DECISION","")))</f>
        <v/>
      </c>
    </row>
    <row r="3943">
      <c r="A3943">
        <f>IF(OR(records_master!$A3943="",ISNUMBER(MATCH(records_master!$M3943,lst_dedup_duplicate,0))),"",records_master!$A3943)</f>
        <v/>
      </c>
      <c r="B3943">
        <f>IF($A3943="","",records_master!$E3943)</f>
        <v/>
      </c>
      <c r="M3943">
        <f>IF($A3943="","",IF(AND(ISNUMBER(MATCH(C3943,lst_FT_sci_excl,0)),D3943=""),"MISSING FT CODE",IF(AND(NOT(ISNUMBER(MATCH(C3943,lst_FT_sci_excl,0))),D3943&lt;&gt;""),"CODE NOT ALLOWED FOR THIS DECISION","")))</f>
        <v/>
      </c>
    </row>
    <row r="3944">
      <c r="A3944">
        <f>IF(OR(records_master!$A3944="",ISNUMBER(MATCH(records_master!$M3944,lst_dedup_duplicate,0))),"",records_master!$A3944)</f>
        <v/>
      </c>
      <c r="B3944">
        <f>IF($A3944="","",records_master!$E3944)</f>
        <v/>
      </c>
      <c r="M3944">
        <f>IF($A3944="","",IF(AND(ISNUMBER(MATCH(C3944,lst_FT_sci_excl,0)),D3944=""),"MISSING FT CODE",IF(AND(NOT(ISNUMBER(MATCH(C3944,lst_FT_sci_excl,0))),D3944&lt;&gt;""),"CODE NOT ALLOWED FOR THIS DECISION","")))</f>
        <v/>
      </c>
    </row>
    <row r="3945">
      <c r="A3945">
        <f>IF(OR(records_master!$A3945="",ISNUMBER(MATCH(records_master!$M3945,lst_dedup_duplicate,0))),"",records_master!$A3945)</f>
        <v/>
      </c>
      <c r="B3945">
        <f>IF($A3945="","",records_master!$E3945)</f>
        <v/>
      </c>
      <c r="M3945">
        <f>IF($A3945="","",IF(AND(ISNUMBER(MATCH(C3945,lst_FT_sci_excl,0)),D3945=""),"MISSING FT CODE",IF(AND(NOT(ISNUMBER(MATCH(C3945,lst_FT_sci_excl,0))),D3945&lt;&gt;""),"CODE NOT ALLOWED FOR THIS DECISION","")))</f>
        <v/>
      </c>
    </row>
    <row r="3946">
      <c r="A3946">
        <f>IF(OR(records_master!$A3946="",ISNUMBER(MATCH(records_master!$M3946,lst_dedup_duplicate,0))),"",records_master!$A3946)</f>
        <v/>
      </c>
      <c r="B3946">
        <f>IF($A3946="","",records_master!$E3946)</f>
        <v/>
      </c>
      <c r="M3946">
        <f>IF($A3946="","",IF(AND(ISNUMBER(MATCH(C3946,lst_FT_sci_excl,0)),D3946=""),"MISSING FT CODE",IF(AND(NOT(ISNUMBER(MATCH(C3946,lst_FT_sci_excl,0))),D3946&lt;&gt;""),"CODE NOT ALLOWED FOR THIS DECISION","")))</f>
        <v/>
      </c>
    </row>
    <row r="3947">
      <c r="A3947">
        <f>IF(OR(records_master!$A3947="",ISNUMBER(MATCH(records_master!$M3947,lst_dedup_duplicate,0))),"",records_master!$A3947)</f>
        <v/>
      </c>
      <c r="B3947">
        <f>IF($A3947="","",records_master!$E3947)</f>
        <v/>
      </c>
      <c r="M3947">
        <f>IF($A3947="","",IF(AND(ISNUMBER(MATCH(C3947,lst_FT_sci_excl,0)),D3947=""),"MISSING FT CODE",IF(AND(NOT(ISNUMBER(MATCH(C3947,lst_FT_sci_excl,0))),D3947&lt;&gt;""),"CODE NOT ALLOWED FOR THIS DECISION","")))</f>
        <v/>
      </c>
    </row>
    <row r="3948">
      <c r="A3948">
        <f>IF(OR(records_master!$A3948="",ISNUMBER(MATCH(records_master!$M3948,lst_dedup_duplicate,0))),"",records_master!$A3948)</f>
        <v/>
      </c>
      <c r="B3948">
        <f>IF($A3948="","",records_master!$E3948)</f>
        <v/>
      </c>
      <c r="M3948">
        <f>IF($A3948="","",IF(AND(ISNUMBER(MATCH(C3948,lst_FT_sci_excl,0)),D3948=""),"MISSING FT CODE",IF(AND(NOT(ISNUMBER(MATCH(C3948,lst_FT_sci_excl,0))),D3948&lt;&gt;""),"CODE NOT ALLOWED FOR THIS DECISION","")))</f>
        <v/>
      </c>
    </row>
    <row r="3949">
      <c r="A3949">
        <f>IF(OR(records_master!$A3949="",ISNUMBER(MATCH(records_master!$M3949,lst_dedup_duplicate,0))),"",records_master!$A3949)</f>
        <v/>
      </c>
      <c r="B3949">
        <f>IF($A3949="","",records_master!$E3949)</f>
        <v/>
      </c>
      <c r="M3949">
        <f>IF($A3949="","",IF(AND(ISNUMBER(MATCH(C3949,lst_FT_sci_excl,0)),D3949=""),"MISSING FT CODE",IF(AND(NOT(ISNUMBER(MATCH(C3949,lst_FT_sci_excl,0))),D3949&lt;&gt;""),"CODE NOT ALLOWED FOR THIS DECISION","")))</f>
        <v/>
      </c>
    </row>
    <row r="3950">
      <c r="A3950">
        <f>IF(OR(records_master!$A3950="",ISNUMBER(MATCH(records_master!$M3950,lst_dedup_duplicate,0))),"",records_master!$A3950)</f>
        <v/>
      </c>
      <c r="B3950">
        <f>IF($A3950="","",records_master!$E3950)</f>
        <v/>
      </c>
      <c r="M3950">
        <f>IF($A3950="","",IF(AND(ISNUMBER(MATCH(C3950,lst_FT_sci_excl,0)),D3950=""),"MISSING FT CODE",IF(AND(NOT(ISNUMBER(MATCH(C3950,lst_FT_sci_excl,0))),D3950&lt;&gt;""),"CODE NOT ALLOWED FOR THIS DECISION","")))</f>
        <v/>
      </c>
    </row>
    <row r="3951">
      <c r="A3951">
        <f>IF(OR(records_master!$A3951="",ISNUMBER(MATCH(records_master!$M3951,lst_dedup_duplicate,0))),"",records_master!$A3951)</f>
        <v/>
      </c>
      <c r="B3951">
        <f>IF($A3951="","",records_master!$E3951)</f>
        <v/>
      </c>
      <c r="M3951">
        <f>IF($A3951="","",IF(AND(ISNUMBER(MATCH(C3951,lst_FT_sci_excl,0)),D3951=""),"MISSING FT CODE",IF(AND(NOT(ISNUMBER(MATCH(C3951,lst_FT_sci_excl,0))),D3951&lt;&gt;""),"CODE NOT ALLOWED FOR THIS DECISION","")))</f>
        <v/>
      </c>
    </row>
    <row r="3952">
      <c r="A3952">
        <f>IF(OR(records_master!$A3952="",ISNUMBER(MATCH(records_master!$M3952,lst_dedup_duplicate,0))),"",records_master!$A3952)</f>
        <v/>
      </c>
      <c r="B3952">
        <f>IF($A3952="","",records_master!$E3952)</f>
        <v/>
      </c>
      <c r="M3952">
        <f>IF($A3952="","",IF(AND(ISNUMBER(MATCH(C3952,lst_FT_sci_excl,0)),D3952=""),"MISSING FT CODE",IF(AND(NOT(ISNUMBER(MATCH(C3952,lst_FT_sci_excl,0))),D3952&lt;&gt;""),"CODE NOT ALLOWED FOR THIS DECISION","")))</f>
        <v/>
      </c>
    </row>
    <row r="3953">
      <c r="A3953">
        <f>IF(OR(records_master!$A3953="",ISNUMBER(MATCH(records_master!$M3953,lst_dedup_duplicate,0))),"",records_master!$A3953)</f>
        <v/>
      </c>
      <c r="B3953">
        <f>IF($A3953="","",records_master!$E3953)</f>
        <v/>
      </c>
      <c r="M3953">
        <f>IF($A3953="","",IF(AND(ISNUMBER(MATCH(C3953,lst_FT_sci_excl,0)),D3953=""),"MISSING FT CODE",IF(AND(NOT(ISNUMBER(MATCH(C3953,lst_FT_sci_excl,0))),D3953&lt;&gt;""),"CODE NOT ALLOWED FOR THIS DECISION","")))</f>
        <v/>
      </c>
    </row>
    <row r="3954">
      <c r="A3954">
        <f>IF(OR(records_master!$A3954="",ISNUMBER(MATCH(records_master!$M3954,lst_dedup_duplicate,0))),"",records_master!$A3954)</f>
        <v/>
      </c>
      <c r="B3954">
        <f>IF($A3954="","",records_master!$E3954)</f>
        <v/>
      </c>
      <c r="M3954">
        <f>IF($A3954="","",IF(AND(ISNUMBER(MATCH(C3954,lst_FT_sci_excl,0)),D3954=""),"MISSING FT CODE",IF(AND(NOT(ISNUMBER(MATCH(C3954,lst_FT_sci_excl,0))),D3954&lt;&gt;""),"CODE NOT ALLOWED FOR THIS DECISION","")))</f>
        <v/>
      </c>
    </row>
    <row r="3955">
      <c r="A3955">
        <f>IF(OR(records_master!$A3955="",ISNUMBER(MATCH(records_master!$M3955,lst_dedup_duplicate,0))),"",records_master!$A3955)</f>
        <v/>
      </c>
      <c r="B3955">
        <f>IF($A3955="","",records_master!$E3955)</f>
        <v/>
      </c>
      <c r="M3955">
        <f>IF($A3955="","",IF(AND(ISNUMBER(MATCH(C3955,lst_FT_sci_excl,0)),D3955=""),"MISSING FT CODE",IF(AND(NOT(ISNUMBER(MATCH(C3955,lst_FT_sci_excl,0))),D3955&lt;&gt;""),"CODE NOT ALLOWED FOR THIS DECISION","")))</f>
        <v/>
      </c>
    </row>
    <row r="3956">
      <c r="A3956">
        <f>IF(OR(records_master!$A3956="",ISNUMBER(MATCH(records_master!$M3956,lst_dedup_duplicate,0))),"",records_master!$A3956)</f>
        <v/>
      </c>
      <c r="B3956">
        <f>IF($A3956="","",records_master!$E3956)</f>
        <v/>
      </c>
      <c r="M3956">
        <f>IF($A3956="","",IF(AND(ISNUMBER(MATCH(C3956,lst_FT_sci_excl,0)),D3956=""),"MISSING FT CODE",IF(AND(NOT(ISNUMBER(MATCH(C3956,lst_FT_sci_excl,0))),D3956&lt;&gt;""),"CODE NOT ALLOWED FOR THIS DECISION","")))</f>
        <v/>
      </c>
    </row>
    <row r="3957">
      <c r="A3957">
        <f>IF(OR(records_master!$A3957="",ISNUMBER(MATCH(records_master!$M3957,lst_dedup_duplicate,0))),"",records_master!$A3957)</f>
        <v/>
      </c>
      <c r="B3957">
        <f>IF($A3957="","",records_master!$E3957)</f>
        <v/>
      </c>
      <c r="M3957">
        <f>IF($A3957="","",IF(AND(ISNUMBER(MATCH(C3957,lst_FT_sci_excl,0)),D3957=""),"MISSING FT CODE",IF(AND(NOT(ISNUMBER(MATCH(C3957,lst_FT_sci_excl,0))),D3957&lt;&gt;""),"CODE NOT ALLOWED FOR THIS DECISION","")))</f>
        <v/>
      </c>
    </row>
    <row r="3958">
      <c r="A3958">
        <f>IF(OR(records_master!$A3958="",ISNUMBER(MATCH(records_master!$M3958,lst_dedup_duplicate,0))),"",records_master!$A3958)</f>
        <v/>
      </c>
      <c r="B3958">
        <f>IF($A3958="","",records_master!$E3958)</f>
        <v/>
      </c>
      <c r="M3958">
        <f>IF($A3958="","",IF(AND(ISNUMBER(MATCH(C3958,lst_FT_sci_excl,0)),D3958=""),"MISSING FT CODE",IF(AND(NOT(ISNUMBER(MATCH(C3958,lst_FT_sci_excl,0))),D3958&lt;&gt;""),"CODE NOT ALLOWED FOR THIS DECISION","")))</f>
        <v/>
      </c>
    </row>
    <row r="3959">
      <c r="A3959">
        <f>IF(OR(records_master!$A3959="",ISNUMBER(MATCH(records_master!$M3959,lst_dedup_duplicate,0))),"",records_master!$A3959)</f>
        <v/>
      </c>
      <c r="B3959">
        <f>IF($A3959="","",records_master!$E3959)</f>
        <v/>
      </c>
      <c r="M3959">
        <f>IF($A3959="","",IF(AND(ISNUMBER(MATCH(C3959,lst_FT_sci_excl,0)),D3959=""),"MISSING FT CODE",IF(AND(NOT(ISNUMBER(MATCH(C3959,lst_FT_sci_excl,0))),D3959&lt;&gt;""),"CODE NOT ALLOWED FOR THIS DECISION","")))</f>
        <v/>
      </c>
    </row>
    <row r="3960">
      <c r="A3960">
        <f>IF(OR(records_master!$A3960="",ISNUMBER(MATCH(records_master!$M3960,lst_dedup_duplicate,0))),"",records_master!$A3960)</f>
        <v/>
      </c>
      <c r="B3960">
        <f>IF($A3960="","",records_master!$E3960)</f>
        <v/>
      </c>
      <c r="M3960">
        <f>IF($A3960="","",IF(AND(ISNUMBER(MATCH(C3960,lst_FT_sci_excl,0)),D3960=""),"MISSING FT CODE",IF(AND(NOT(ISNUMBER(MATCH(C3960,lst_FT_sci_excl,0))),D3960&lt;&gt;""),"CODE NOT ALLOWED FOR THIS DECISION","")))</f>
        <v/>
      </c>
    </row>
    <row r="3961">
      <c r="A3961">
        <f>IF(OR(records_master!$A3961="",ISNUMBER(MATCH(records_master!$M3961,lst_dedup_duplicate,0))),"",records_master!$A3961)</f>
        <v/>
      </c>
      <c r="B3961">
        <f>IF($A3961="","",records_master!$E3961)</f>
        <v/>
      </c>
      <c r="M3961">
        <f>IF($A3961="","",IF(AND(ISNUMBER(MATCH(C3961,lst_FT_sci_excl,0)),D3961=""),"MISSING FT CODE",IF(AND(NOT(ISNUMBER(MATCH(C3961,lst_FT_sci_excl,0))),D3961&lt;&gt;""),"CODE NOT ALLOWED FOR THIS DECISION","")))</f>
        <v/>
      </c>
    </row>
    <row r="3962">
      <c r="A3962">
        <f>IF(OR(records_master!$A3962="",ISNUMBER(MATCH(records_master!$M3962,lst_dedup_duplicate,0))),"",records_master!$A3962)</f>
        <v/>
      </c>
      <c r="B3962">
        <f>IF($A3962="","",records_master!$E3962)</f>
        <v/>
      </c>
      <c r="M3962">
        <f>IF($A3962="","",IF(AND(ISNUMBER(MATCH(C3962,lst_FT_sci_excl,0)),D3962=""),"MISSING FT CODE",IF(AND(NOT(ISNUMBER(MATCH(C3962,lst_FT_sci_excl,0))),D3962&lt;&gt;""),"CODE NOT ALLOWED FOR THIS DECISION","")))</f>
        <v/>
      </c>
    </row>
    <row r="3963">
      <c r="A3963">
        <f>IF(OR(records_master!$A3963="",ISNUMBER(MATCH(records_master!$M3963,lst_dedup_duplicate,0))),"",records_master!$A3963)</f>
        <v/>
      </c>
      <c r="B3963">
        <f>IF($A3963="","",records_master!$E3963)</f>
        <v/>
      </c>
      <c r="M3963">
        <f>IF($A3963="","",IF(AND(ISNUMBER(MATCH(C3963,lst_FT_sci_excl,0)),D3963=""),"MISSING FT CODE",IF(AND(NOT(ISNUMBER(MATCH(C3963,lst_FT_sci_excl,0))),D3963&lt;&gt;""),"CODE NOT ALLOWED FOR THIS DECISION","")))</f>
        <v/>
      </c>
    </row>
    <row r="3964">
      <c r="A3964">
        <f>IF(OR(records_master!$A3964="",ISNUMBER(MATCH(records_master!$M3964,lst_dedup_duplicate,0))),"",records_master!$A3964)</f>
        <v/>
      </c>
      <c r="B3964">
        <f>IF($A3964="","",records_master!$E3964)</f>
        <v/>
      </c>
      <c r="M3964">
        <f>IF($A3964="","",IF(AND(ISNUMBER(MATCH(C3964,lst_FT_sci_excl,0)),D3964=""),"MISSING FT CODE",IF(AND(NOT(ISNUMBER(MATCH(C3964,lst_FT_sci_excl,0))),D3964&lt;&gt;""),"CODE NOT ALLOWED FOR THIS DECISION","")))</f>
        <v/>
      </c>
    </row>
    <row r="3965">
      <c r="A3965">
        <f>IF(OR(records_master!$A3965="",ISNUMBER(MATCH(records_master!$M3965,lst_dedup_duplicate,0))),"",records_master!$A3965)</f>
        <v/>
      </c>
      <c r="B3965">
        <f>IF($A3965="","",records_master!$E3965)</f>
        <v/>
      </c>
      <c r="M3965">
        <f>IF($A3965="","",IF(AND(ISNUMBER(MATCH(C3965,lst_FT_sci_excl,0)),D3965=""),"MISSING FT CODE",IF(AND(NOT(ISNUMBER(MATCH(C3965,lst_FT_sci_excl,0))),D3965&lt;&gt;""),"CODE NOT ALLOWED FOR THIS DECISION","")))</f>
        <v/>
      </c>
    </row>
    <row r="3966">
      <c r="A3966">
        <f>IF(OR(records_master!$A3966="",ISNUMBER(MATCH(records_master!$M3966,lst_dedup_duplicate,0))),"",records_master!$A3966)</f>
        <v/>
      </c>
      <c r="B3966">
        <f>IF($A3966="","",records_master!$E3966)</f>
        <v/>
      </c>
      <c r="M3966">
        <f>IF($A3966="","",IF(AND(ISNUMBER(MATCH(C3966,lst_FT_sci_excl,0)),D3966=""),"MISSING FT CODE",IF(AND(NOT(ISNUMBER(MATCH(C3966,lst_FT_sci_excl,0))),D3966&lt;&gt;""),"CODE NOT ALLOWED FOR THIS DECISION","")))</f>
        <v/>
      </c>
    </row>
    <row r="3967">
      <c r="A3967">
        <f>IF(OR(records_master!$A3967="",ISNUMBER(MATCH(records_master!$M3967,lst_dedup_duplicate,0))),"",records_master!$A3967)</f>
        <v/>
      </c>
      <c r="B3967">
        <f>IF($A3967="","",records_master!$E3967)</f>
        <v/>
      </c>
      <c r="M3967">
        <f>IF($A3967="","",IF(AND(ISNUMBER(MATCH(C3967,lst_FT_sci_excl,0)),D3967=""),"MISSING FT CODE",IF(AND(NOT(ISNUMBER(MATCH(C3967,lst_FT_sci_excl,0))),D3967&lt;&gt;""),"CODE NOT ALLOWED FOR THIS DECISION","")))</f>
        <v/>
      </c>
    </row>
    <row r="3968">
      <c r="A3968">
        <f>IF(OR(records_master!$A3968="",ISNUMBER(MATCH(records_master!$M3968,lst_dedup_duplicate,0))),"",records_master!$A3968)</f>
        <v/>
      </c>
      <c r="B3968">
        <f>IF($A3968="","",records_master!$E3968)</f>
        <v/>
      </c>
      <c r="M3968">
        <f>IF($A3968="","",IF(AND(ISNUMBER(MATCH(C3968,lst_FT_sci_excl,0)),D3968=""),"MISSING FT CODE",IF(AND(NOT(ISNUMBER(MATCH(C3968,lst_FT_sci_excl,0))),D3968&lt;&gt;""),"CODE NOT ALLOWED FOR THIS DECISION","")))</f>
        <v/>
      </c>
    </row>
    <row r="3969">
      <c r="A3969">
        <f>IF(OR(records_master!$A3969="",ISNUMBER(MATCH(records_master!$M3969,lst_dedup_duplicate,0))),"",records_master!$A3969)</f>
        <v/>
      </c>
      <c r="B3969">
        <f>IF($A3969="","",records_master!$E3969)</f>
        <v/>
      </c>
      <c r="M3969">
        <f>IF($A3969="","",IF(AND(ISNUMBER(MATCH(C3969,lst_FT_sci_excl,0)),D3969=""),"MISSING FT CODE",IF(AND(NOT(ISNUMBER(MATCH(C3969,lst_FT_sci_excl,0))),D3969&lt;&gt;""),"CODE NOT ALLOWED FOR THIS DECISION","")))</f>
        <v/>
      </c>
    </row>
    <row r="3970">
      <c r="A3970">
        <f>IF(OR(records_master!$A3970="",ISNUMBER(MATCH(records_master!$M3970,lst_dedup_duplicate,0))),"",records_master!$A3970)</f>
        <v/>
      </c>
      <c r="B3970">
        <f>IF($A3970="","",records_master!$E3970)</f>
        <v/>
      </c>
      <c r="M3970">
        <f>IF($A3970="","",IF(AND(ISNUMBER(MATCH(C3970,lst_FT_sci_excl,0)),D3970=""),"MISSING FT CODE",IF(AND(NOT(ISNUMBER(MATCH(C3970,lst_FT_sci_excl,0))),D3970&lt;&gt;""),"CODE NOT ALLOWED FOR THIS DECISION","")))</f>
        <v/>
      </c>
    </row>
    <row r="3971">
      <c r="A3971">
        <f>IF(OR(records_master!$A3971="",ISNUMBER(MATCH(records_master!$M3971,lst_dedup_duplicate,0))),"",records_master!$A3971)</f>
        <v/>
      </c>
      <c r="B3971">
        <f>IF($A3971="","",records_master!$E3971)</f>
        <v/>
      </c>
      <c r="M3971">
        <f>IF($A3971="","",IF(AND(ISNUMBER(MATCH(C3971,lst_FT_sci_excl,0)),D3971=""),"MISSING FT CODE",IF(AND(NOT(ISNUMBER(MATCH(C3971,lst_FT_sci_excl,0))),D3971&lt;&gt;""),"CODE NOT ALLOWED FOR THIS DECISION","")))</f>
        <v/>
      </c>
    </row>
    <row r="3972">
      <c r="A3972">
        <f>IF(OR(records_master!$A3972="",ISNUMBER(MATCH(records_master!$M3972,lst_dedup_duplicate,0))),"",records_master!$A3972)</f>
        <v/>
      </c>
      <c r="B3972">
        <f>IF($A3972="","",records_master!$E3972)</f>
        <v/>
      </c>
      <c r="M3972">
        <f>IF($A3972="","",IF(AND(ISNUMBER(MATCH(C3972,lst_FT_sci_excl,0)),D3972=""),"MISSING FT CODE",IF(AND(NOT(ISNUMBER(MATCH(C3972,lst_FT_sci_excl,0))),D3972&lt;&gt;""),"CODE NOT ALLOWED FOR THIS DECISION","")))</f>
        <v/>
      </c>
    </row>
    <row r="3973">
      <c r="A3973">
        <f>IF(OR(records_master!$A3973="",ISNUMBER(MATCH(records_master!$M3973,lst_dedup_duplicate,0))),"",records_master!$A3973)</f>
        <v/>
      </c>
      <c r="B3973">
        <f>IF($A3973="","",records_master!$E3973)</f>
        <v/>
      </c>
      <c r="M3973">
        <f>IF($A3973="","",IF(AND(ISNUMBER(MATCH(C3973,lst_FT_sci_excl,0)),D3973=""),"MISSING FT CODE",IF(AND(NOT(ISNUMBER(MATCH(C3973,lst_FT_sci_excl,0))),D3973&lt;&gt;""),"CODE NOT ALLOWED FOR THIS DECISION","")))</f>
        <v/>
      </c>
    </row>
    <row r="3974">
      <c r="A3974">
        <f>IF(OR(records_master!$A3974="",ISNUMBER(MATCH(records_master!$M3974,lst_dedup_duplicate,0))),"",records_master!$A3974)</f>
        <v/>
      </c>
      <c r="B3974">
        <f>IF($A3974="","",records_master!$E3974)</f>
        <v/>
      </c>
      <c r="M3974">
        <f>IF($A3974="","",IF(AND(ISNUMBER(MATCH(C3974,lst_FT_sci_excl,0)),D3974=""),"MISSING FT CODE",IF(AND(NOT(ISNUMBER(MATCH(C3974,lst_FT_sci_excl,0))),D3974&lt;&gt;""),"CODE NOT ALLOWED FOR THIS DECISION","")))</f>
        <v/>
      </c>
    </row>
    <row r="3975">
      <c r="A3975">
        <f>IF(OR(records_master!$A3975="",ISNUMBER(MATCH(records_master!$M3975,lst_dedup_duplicate,0))),"",records_master!$A3975)</f>
        <v/>
      </c>
      <c r="B3975">
        <f>IF($A3975="","",records_master!$E3975)</f>
        <v/>
      </c>
      <c r="M3975">
        <f>IF($A3975="","",IF(AND(ISNUMBER(MATCH(C3975,lst_FT_sci_excl,0)),D3975=""),"MISSING FT CODE",IF(AND(NOT(ISNUMBER(MATCH(C3975,lst_FT_sci_excl,0))),D3975&lt;&gt;""),"CODE NOT ALLOWED FOR THIS DECISION","")))</f>
        <v/>
      </c>
    </row>
    <row r="3976">
      <c r="A3976">
        <f>IF(OR(records_master!$A3976="",ISNUMBER(MATCH(records_master!$M3976,lst_dedup_duplicate,0))),"",records_master!$A3976)</f>
        <v/>
      </c>
      <c r="B3976">
        <f>IF($A3976="","",records_master!$E3976)</f>
        <v/>
      </c>
      <c r="M3976">
        <f>IF($A3976="","",IF(AND(ISNUMBER(MATCH(C3976,lst_FT_sci_excl,0)),D3976=""),"MISSING FT CODE",IF(AND(NOT(ISNUMBER(MATCH(C3976,lst_FT_sci_excl,0))),D3976&lt;&gt;""),"CODE NOT ALLOWED FOR THIS DECISION","")))</f>
        <v/>
      </c>
    </row>
    <row r="3977">
      <c r="A3977">
        <f>IF(OR(records_master!$A3977="",ISNUMBER(MATCH(records_master!$M3977,lst_dedup_duplicate,0))),"",records_master!$A3977)</f>
        <v/>
      </c>
      <c r="B3977">
        <f>IF($A3977="","",records_master!$E3977)</f>
        <v/>
      </c>
      <c r="M3977">
        <f>IF($A3977="","",IF(AND(ISNUMBER(MATCH(C3977,lst_FT_sci_excl,0)),D3977=""),"MISSING FT CODE",IF(AND(NOT(ISNUMBER(MATCH(C3977,lst_FT_sci_excl,0))),D3977&lt;&gt;""),"CODE NOT ALLOWED FOR THIS DECISION","")))</f>
        <v/>
      </c>
    </row>
    <row r="3978">
      <c r="A3978">
        <f>IF(OR(records_master!$A3978="",ISNUMBER(MATCH(records_master!$M3978,lst_dedup_duplicate,0))),"",records_master!$A3978)</f>
        <v/>
      </c>
      <c r="B3978">
        <f>IF($A3978="","",records_master!$E3978)</f>
        <v/>
      </c>
      <c r="M3978">
        <f>IF($A3978="","",IF(AND(ISNUMBER(MATCH(C3978,lst_FT_sci_excl,0)),D3978=""),"MISSING FT CODE",IF(AND(NOT(ISNUMBER(MATCH(C3978,lst_FT_sci_excl,0))),D3978&lt;&gt;""),"CODE NOT ALLOWED FOR THIS DECISION","")))</f>
        <v/>
      </c>
    </row>
    <row r="3979">
      <c r="A3979">
        <f>IF(OR(records_master!$A3979="",ISNUMBER(MATCH(records_master!$M3979,lst_dedup_duplicate,0))),"",records_master!$A3979)</f>
        <v/>
      </c>
      <c r="B3979">
        <f>IF($A3979="","",records_master!$E3979)</f>
        <v/>
      </c>
      <c r="M3979">
        <f>IF($A3979="","",IF(AND(ISNUMBER(MATCH(C3979,lst_FT_sci_excl,0)),D3979=""),"MISSING FT CODE",IF(AND(NOT(ISNUMBER(MATCH(C3979,lst_FT_sci_excl,0))),D3979&lt;&gt;""),"CODE NOT ALLOWED FOR THIS DECISION","")))</f>
        <v/>
      </c>
    </row>
    <row r="3980">
      <c r="A3980">
        <f>IF(OR(records_master!$A3980="",ISNUMBER(MATCH(records_master!$M3980,lst_dedup_duplicate,0))),"",records_master!$A3980)</f>
        <v/>
      </c>
      <c r="B3980">
        <f>IF($A3980="","",records_master!$E3980)</f>
        <v/>
      </c>
      <c r="M3980">
        <f>IF($A3980="","",IF(AND(ISNUMBER(MATCH(C3980,lst_FT_sci_excl,0)),D3980=""),"MISSING FT CODE",IF(AND(NOT(ISNUMBER(MATCH(C3980,lst_FT_sci_excl,0))),D3980&lt;&gt;""),"CODE NOT ALLOWED FOR THIS DECISION","")))</f>
        <v/>
      </c>
    </row>
    <row r="3981">
      <c r="A3981">
        <f>IF(OR(records_master!$A3981="",ISNUMBER(MATCH(records_master!$M3981,lst_dedup_duplicate,0))),"",records_master!$A3981)</f>
        <v/>
      </c>
      <c r="B3981">
        <f>IF($A3981="","",records_master!$E3981)</f>
        <v/>
      </c>
      <c r="M3981">
        <f>IF($A3981="","",IF(AND(ISNUMBER(MATCH(C3981,lst_FT_sci_excl,0)),D3981=""),"MISSING FT CODE",IF(AND(NOT(ISNUMBER(MATCH(C3981,lst_FT_sci_excl,0))),D3981&lt;&gt;""),"CODE NOT ALLOWED FOR THIS DECISION","")))</f>
        <v/>
      </c>
    </row>
    <row r="3982">
      <c r="A3982">
        <f>IF(OR(records_master!$A3982="",ISNUMBER(MATCH(records_master!$M3982,lst_dedup_duplicate,0))),"",records_master!$A3982)</f>
        <v/>
      </c>
      <c r="B3982">
        <f>IF($A3982="","",records_master!$E3982)</f>
        <v/>
      </c>
      <c r="M3982">
        <f>IF($A3982="","",IF(AND(ISNUMBER(MATCH(C3982,lst_FT_sci_excl,0)),D3982=""),"MISSING FT CODE",IF(AND(NOT(ISNUMBER(MATCH(C3982,lst_FT_sci_excl,0))),D3982&lt;&gt;""),"CODE NOT ALLOWED FOR THIS DECISION","")))</f>
        <v/>
      </c>
    </row>
    <row r="3983">
      <c r="A3983">
        <f>IF(OR(records_master!$A3983="",ISNUMBER(MATCH(records_master!$M3983,lst_dedup_duplicate,0))),"",records_master!$A3983)</f>
        <v/>
      </c>
      <c r="B3983">
        <f>IF($A3983="","",records_master!$E3983)</f>
        <v/>
      </c>
      <c r="M3983">
        <f>IF($A3983="","",IF(AND(ISNUMBER(MATCH(C3983,lst_FT_sci_excl,0)),D3983=""),"MISSING FT CODE",IF(AND(NOT(ISNUMBER(MATCH(C3983,lst_FT_sci_excl,0))),D3983&lt;&gt;""),"CODE NOT ALLOWED FOR THIS DECISION","")))</f>
        <v/>
      </c>
    </row>
    <row r="3984">
      <c r="A3984">
        <f>IF(OR(records_master!$A3984="",ISNUMBER(MATCH(records_master!$M3984,lst_dedup_duplicate,0))),"",records_master!$A3984)</f>
        <v/>
      </c>
      <c r="B3984">
        <f>IF($A3984="","",records_master!$E3984)</f>
        <v/>
      </c>
      <c r="M3984">
        <f>IF($A3984="","",IF(AND(ISNUMBER(MATCH(C3984,lst_FT_sci_excl,0)),D3984=""),"MISSING FT CODE",IF(AND(NOT(ISNUMBER(MATCH(C3984,lst_FT_sci_excl,0))),D3984&lt;&gt;""),"CODE NOT ALLOWED FOR THIS DECISION","")))</f>
        <v/>
      </c>
    </row>
    <row r="3985">
      <c r="A3985">
        <f>IF(OR(records_master!$A3985="",ISNUMBER(MATCH(records_master!$M3985,lst_dedup_duplicate,0))),"",records_master!$A3985)</f>
        <v/>
      </c>
      <c r="B3985">
        <f>IF($A3985="","",records_master!$E3985)</f>
        <v/>
      </c>
      <c r="M3985">
        <f>IF($A3985="","",IF(AND(ISNUMBER(MATCH(C3985,lst_FT_sci_excl,0)),D3985=""),"MISSING FT CODE",IF(AND(NOT(ISNUMBER(MATCH(C3985,lst_FT_sci_excl,0))),D3985&lt;&gt;""),"CODE NOT ALLOWED FOR THIS DECISION","")))</f>
        <v/>
      </c>
    </row>
    <row r="3986">
      <c r="A3986">
        <f>IF(OR(records_master!$A3986="",ISNUMBER(MATCH(records_master!$M3986,lst_dedup_duplicate,0))),"",records_master!$A3986)</f>
        <v/>
      </c>
      <c r="B3986">
        <f>IF($A3986="","",records_master!$E3986)</f>
        <v/>
      </c>
      <c r="M3986">
        <f>IF($A3986="","",IF(AND(ISNUMBER(MATCH(C3986,lst_FT_sci_excl,0)),D3986=""),"MISSING FT CODE",IF(AND(NOT(ISNUMBER(MATCH(C3986,lst_FT_sci_excl,0))),D3986&lt;&gt;""),"CODE NOT ALLOWED FOR THIS DECISION","")))</f>
        <v/>
      </c>
    </row>
    <row r="3987">
      <c r="A3987">
        <f>IF(OR(records_master!$A3987="",ISNUMBER(MATCH(records_master!$M3987,lst_dedup_duplicate,0))),"",records_master!$A3987)</f>
        <v/>
      </c>
      <c r="B3987">
        <f>IF($A3987="","",records_master!$E3987)</f>
        <v/>
      </c>
      <c r="M3987">
        <f>IF($A3987="","",IF(AND(ISNUMBER(MATCH(C3987,lst_FT_sci_excl,0)),D3987=""),"MISSING FT CODE",IF(AND(NOT(ISNUMBER(MATCH(C3987,lst_FT_sci_excl,0))),D3987&lt;&gt;""),"CODE NOT ALLOWED FOR THIS DECISION","")))</f>
        <v/>
      </c>
    </row>
    <row r="3988">
      <c r="A3988">
        <f>IF(OR(records_master!$A3988="",ISNUMBER(MATCH(records_master!$M3988,lst_dedup_duplicate,0))),"",records_master!$A3988)</f>
        <v/>
      </c>
      <c r="B3988">
        <f>IF($A3988="","",records_master!$E3988)</f>
        <v/>
      </c>
      <c r="M3988">
        <f>IF($A3988="","",IF(AND(ISNUMBER(MATCH(C3988,lst_FT_sci_excl,0)),D3988=""),"MISSING FT CODE",IF(AND(NOT(ISNUMBER(MATCH(C3988,lst_FT_sci_excl,0))),D3988&lt;&gt;""),"CODE NOT ALLOWED FOR THIS DECISION","")))</f>
        <v/>
      </c>
    </row>
    <row r="3989">
      <c r="A3989">
        <f>IF(OR(records_master!$A3989="",ISNUMBER(MATCH(records_master!$M3989,lst_dedup_duplicate,0))),"",records_master!$A3989)</f>
        <v/>
      </c>
      <c r="B3989">
        <f>IF($A3989="","",records_master!$E3989)</f>
        <v/>
      </c>
      <c r="M3989">
        <f>IF($A3989="","",IF(AND(ISNUMBER(MATCH(C3989,lst_FT_sci_excl,0)),D3989=""),"MISSING FT CODE",IF(AND(NOT(ISNUMBER(MATCH(C3989,lst_FT_sci_excl,0))),D3989&lt;&gt;""),"CODE NOT ALLOWED FOR THIS DECISION","")))</f>
        <v/>
      </c>
    </row>
    <row r="3990">
      <c r="A3990">
        <f>IF(OR(records_master!$A3990="",ISNUMBER(MATCH(records_master!$M3990,lst_dedup_duplicate,0))),"",records_master!$A3990)</f>
        <v/>
      </c>
      <c r="B3990">
        <f>IF($A3990="","",records_master!$E3990)</f>
        <v/>
      </c>
      <c r="M3990">
        <f>IF($A3990="","",IF(AND(ISNUMBER(MATCH(C3990,lst_FT_sci_excl,0)),D3990=""),"MISSING FT CODE",IF(AND(NOT(ISNUMBER(MATCH(C3990,lst_FT_sci_excl,0))),D3990&lt;&gt;""),"CODE NOT ALLOWED FOR THIS DECISION","")))</f>
        <v/>
      </c>
    </row>
    <row r="3991">
      <c r="A3991">
        <f>IF(OR(records_master!$A3991="",ISNUMBER(MATCH(records_master!$M3991,lst_dedup_duplicate,0))),"",records_master!$A3991)</f>
        <v/>
      </c>
      <c r="B3991">
        <f>IF($A3991="","",records_master!$E3991)</f>
        <v/>
      </c>
      <c r="M3991">
        <f>IF($A3991="","",IF(AND(ISNUMBER(MATCH(C3991,lst_FT_sci_excl,0)),D3991=""),"MISSING FT CODE",IF(AND(NOT(ISNUMBER(MATCH(C3991,lst_FT_sci_excl,0))),D3991&lt;&gt;""),"CODE NOT ALLOWED FOR THIS DECISION","")))</f>
        <v/>
      </c>
    </row>
    <row r="3992">
      <c r="A3992">
        <f>IF(OR(records_master!$A3992="",ISNUMBER(MATCH(records_master!$M3992,lst_dedup_duplicate,0))),"",records_master!$A3992)</f>
        <v/>
      </c>
      <c r="B3992">
        <f>IF($A3992="","",records_master!$E3992)</f>
        <v/>
      </c>
      <c r="M3992">
        <f>IF($A3992="","",IF(AND(ISNUMBER(MATCH(C3992,lst_FT_sci_excl,0)),D3992=""),"MISSING FT CODE",IF(AND(NOT(ISNUMBER(MATCH(C3992,lst_FT_sci_excl,0))),D3992&lt;&gt;""),"CODE NOT ALLOWED FOR THIS DECISION","")))</f>
        <v/>
      </c>
    </row>
    <row r="3993">
      <c r="A3993">
        <f>IF(OR(records_master!$A3993="",ISNUMBER(MATCH(records_master!$M3993,lst_dedup_duplicate,0))),"",records_master!$A3993)</f>
        <v/>
      </c>
      <c r="B3993">
        <f>IF($A3993="","",records_master!$E3993)</f>
        <v/>
      </c>
      <c r="M3993">
        <f>IF($A3993="","",IF(AND(ISNUMBER(MATCH(C3993,lst_FT_sci_excl,0)),D3993=""),"MISSING FT CODE",IF(AND(NOT(ISNUMBER(MATCH(C3993,lst_FT_sci_excl,0))),D3993&lt;&gt;""),"CODE NOT ALLOWED FOR THIS DECISION","")))</f>
        <v/>
      </c>
    </row>
    <row r="3994">
      <c r="A3994">
        <f>IF(OR(records_master!$A3994="",ISNUMBER(MATCH(records_master!$M3994,lst_dedup_duplicate,0))),"",records_master!$A3994)</f>
        <v/>
      </c>
      <c r="B3994">
        <f>IF($A3994="","",records_master!$E3994)</f>
        <v/>
      </c>
      <c r="M3994">
        <f>IF($A3994="","",IF(AND(ISNUMBER(MATCH(C3994,lst_FT_sci_excl,0)),D3994=""),"MISSING FT CODE",IF(AND(NOT(ISNUMBER(MATCH(C3994,lst_FT_sci_excl,0))),D3994&lt;&gt;""),"CODE NOT ALLOWED FOR THIS DECISION","")))</f>
        <v/>
      </c>
    </row>
    <row r="3995">
      <c r="A3995">
        <f>IF(OR(records_master!$A3995="",ISNUMBER(MATCH(records_master!$M3995,lst_dedup_duplicate,0))),"",records_master!$A3995)</f>
        <v/>
      </c>
      <c r="B3995">
        <f>IF($A3995="","",records_master!$E3995)</f>
        <v/>
      </c>
      <c r="M3995">
        <f>IF($A3995="","",IF(AND(ISNUMBER(MATCH(C3995,lst_FT_sci_excl,0)),D3995=""),"MISSING FT CODE",IF(AND(NOT(ISNUMBER(MATCH(C3995,lst_FT_sci_excl,0))),D3995&lt;&gt;""),"CODE NOT ALLOWED FOR THIS DECISION","")))</f>
        <v/>
      </c>
    </row>
    <row r="3996">
      <c r="A3996">
        <f>IF(OR(records_master!$A3996="",ISNUMBER(MATCH(records_master!$M3996,lst_dedup_duplicate,0))),"",records_master!$A3996)</f>
        <v/>
      </c>
      <c r="B3996">
        <f>IF($A3996="","",records_master!$E3996)</f>
        <v/>
      </c>
      <c r="M3996">
        <f>IF($A3996="","",IF(AND(ISNUMBER(MATCH(C3996,lst_FT_sci_excl,0)),D3996=""),"MISSING FT CODE",IF(AND(NOT(ISNUMBER(MATCH(C3996,lst_FT_sci_excl,0))),D3996&lt;&gt;""),"CODE NOT ALLOWED FOR THIS DECISION","")))</f>
        <v/>
      </c>
    </row>
    <row r="3997">
      <c r="A3997">
        <f>IF(OR(records_master!$A3997="",ISNUMBER(MATCH(records_master!$M3997,lst_dedup_duplicate,0))),"",records_master!$A3997)</f>
        <v/>
      </c>
      <c r="B3997">
        <f>IF($A3997="","",records_master!$E3997)</f>
        <v/>
      </c>
      <c r="M3997">
        <f>IF($A3997="","",IF(AND(ISNUMBER(MATCH(C3997,lst_FT_sci_excl,0)),D3997=""),"MISSING FT CODE",IF(AND(NOT(ISNUMBER(MATCH(C3997,lst_FT_sci_excl,0))),D3997&lt;&gt;""),"CODE NOT ALLOWED FOR THIS DECISION","")))</f>
        <v/>
      </c>
    </row>
    <row r="3998">
      <c r="A3998">
        <f>IF(OR(records_master!$A3998="",ISNUMBER(MATCH(records_master!$M3998,lst_dedup_duplicate,0))),"",records_master!$A3998)</f>
        <v/>
      </c>
      <c r="B3998">
        <f>IF($A3998="","",records_master!$E3998)</f>
        <v/>
      </c>
      <c r="M3998">
        <f>IF($A3998="","",IF(AND(ISNUMBER(MATCH(C3998,lst_FT_sci_excl,0)),D3998=""),"MISSING FT CODE",IF(AND(NOT(ISNUMBER(MATCH(C3998,lst_FT_sci_excl,0))),D3998&lt;&gt;""),"CODE NOT ALLOWED FOR THIS DECISION","")))</f>
        <v/>
      </c>
    </row>
    <row r="3999">
      <c r="A3999">
        <f>IF(OR(records_master!$A3999="",ISNUMBER(MATCH(records_master!$M3999,lst_dedup_duplicate,0))),"",records_master!$A3999)</f>
        <v/>
      </c>
      <c r="B3999">
        <f>IF($A3999="","",records_master!$E3999)</f>
        <v/>
      </c>
      <c r="M3999">
        <f>IF($A3999="","",IF(AND(ISNUMBER(MATCH(C3999,lst_FT_sci_excl,0)),D3999=""),"MISSING FT CODE",IF(AND(NOT(ISNUMBER(MATCH(C3999,lst_FT_sci_excl,0))),D3999&lt;&gt;""),"CODE NOT ALLOWED FOR THIS DECISION","")))</f>
        <v/>
      </c>
    </row>
    <row r="4000">
      <c r="A4000">
        <f>IF(OR(records_master!$A4000="",ISNUMBER(MATCH(records_master!$M4000,lst_dedup_duplicate,0))),"",records_master!$A4000)</f>
        <v/>
      </c>
      <c r="B4000">
        <f>IF($A4000="","",records_master!$E4000)</f>
        <v/>
      </c>
      <c r="M4000">
        <f>IF($A4000="","",IF(AND(ISNUMBER(MATCH(C4000,lst_FT_sci_excl,0)),D4000=""),"MISSING FT CODE",IF(AND(NOT(ISNUMBER(MATCH(C4000,lst_FT_sci_excl,0))),D4000&lt;&gt;""),"CODE NOT ALLOWED FOR THIS DECISION","")))</f>
        <v/>
      </c>
    </row>
    <row r="4001">
      <c r="A4001">
        <f>IF(OR(records_master!$A4001="",ISNUMBER(MATCH(records_master!$M4001,lst_dedup_duplicate,0))),"",records_master!$A4001)</f>
        <v/>
      </c>
      <c r="B4001">
        <f>IF($A4001="","",records_master!$E4001)</f>
        <v/>
      </c>
      <c r="M4001">
        <f>IF($A4001="","",IF(AND(ISNUMBER(MATCH(C4001,lst_FT_sci_excl,0)),D4001=""),"MISSING FT CODE",IF(AND(NOT(ISNUMBER(MATCH(C4001,lst_FT_sci_excl,0))),D4001&lt;&gt;""),"CODE NOT ALLOWED FOR THIS DECISION","")))</f>
        <v/>
      </c>
    </row>
    <row r="4002">
      <c r="A4002">
        <f>IF(OR(records_master!$A4002="",ISNUMBER(MATCH(records_master!$M4002,lst_dedup_duplicate,0))),"",records_master!$A4002)</f>
        <v/>
      </c>
      <c r="B4002">
        <f>IF($A4002="","",records_master!$E4002)</f>
        <v/>
      </c>
      <c r="M4002">
        <f>IF($A4002="","",IF(AND(ISNUMBER(MATCH(C4002,lst_FT_sci_excl,0)),D4002=""),"MISSING FT CODE",IF(AND(NOT(ISNUMBER(MATCH(C4002,lst_FT_sci_excl,0))),D4002&lt;&gt;""),"CODE NOT ALLOWED FOR THIS DECISION","")))</f>
        <v/>
      </c>
    </row>
    <row r="4003">
      <c r="A4003">
        <f>IF(OR(records_master!$A4003="",ISNUMBER(MATCH(records_master!$M4003,lst_dedup_duplicate,0))),"",records_master!$A4003)</f>
        <v/>
      </c>
      <c r="B4003">
        <f>IF($A4003="","",records_master!$E4003)</f>
        <v/>
      </c>
      <c r="M4003">
        <f>IF($A4003="","",IF(AND(ISNUMBER(MATCH(C4003,lst_FT_sci_excl,0)),D4003=""),"MISSING FT CODE",IF(AND(NOT(ISNUMBER(MATCH(C4003,lst_FT_sci_excl,0))),D4003&lt;&gt;""),"CODE NOT ALLOWED FOR THIS DECISION","")))</f>
        <v/>
      </c>
    </row>
    <row r="4004">
      <c r="A4004">
        <f>IF(OR(records_master!$A4004="",ISNUMBER(MATCH(records_master!$M4004,lst_dedup_duplicate,0))),"",records_master!$A4004)</f>
        <v/>
      </c>
      <c r="B4004">
        <f>IF($A4004="","",records_master!$E4004)</f>
        <v/>
      </c>
      <c r="M4004">
        <f>IF($A4004="","",IF(AND(ISNUMBER(MATCH(C4004,lst_FT_sci_excl,0)),D4004=""),"MISSING FT CODE",IF(AND(NOT(ISNUMBER(MATCH(C4004,lst_FT_sci_excl,0))),D4004&lt;&gt;""),"CODE NOT ALLOWED FOR THIS DECISION","")))</f>
        <v/>
      </c>
    </row>
    <row r="4005">
      <c r="A4005">
        <f>IF(OR(records_master!$A4005="",ISNUMBER(MATCH(records_master!$M4005,lst_dedup_duplicate,0))),"",records_master!$A4005)</f>
        <v/>
      </c>
      <c r="B4005">
        <f>IF($A4005="","",records_master!$E4005)</f>
        <v/>
      </c>
      <c r="M4005">
        <f>IF($A4005="","",IF(AND(ISNUMBER(MATCH(C4005,lst_FT_sci_excl,0)),D4005=""),"MISSING FT CODE",IF(AND(NOT(ISNUMBER(MATCH(C4005,lst_FT_sci_excl,0))),D4005&lt;&gt;""),"CODE NOT ALLOWED FOR THIS DECISION","")))</f>
        <v/>
      </c>
    </row>
    <row r="4006">
      <c r="A4006">
        <f>IF(OR(records_master!$A4006="",ISNUMBER(MATCH(records_master!$M4006,lst_dedup_duplicate,0))),"",records_master!$A4006)</f>
        <v/>
      </c>
      <c r="B4006">
        <f>IF($A4006="","",records_master!$E4006)</f>
        <v/>
      </c>
      <c r="M4006">
        <f>IF($A4006="","",IF(AND(ISNUMBER(MATCH(C4006,lst_FT_sci_excl,0)),D4006=""),"MISSING FT CODE",IF(AND(NOT(ISNUMBER(MATCH(C4006,lst_FT_sci_excl,0))),D4006&lt;&gt;""),"CODE NOT ALLOWED FOR THIS DECISION","")))</f>
        <v/>
      </c>
    </row>
    <row r="4007">
      <c r="A4007">
        <f>IF(OR(records_master!$A4007="",ISNUMBER(MATCH(records_master!$M4007,lst_dedup_duplicate,0))),"",records_master!$A4007)</f>
        <v/>
      </c>
      <c r="B4007">
        <f>IF($A4007="","",records_master!$E4007)</f>
        <v/>
      </c>
      <c r="M4007">
        <f>IF($A4007="","",IF(AND(ISNUMBER(MATCH(C4007,lst_FT_sci_excl,0)),D4007=""),"MISSING FT CODE",IF(AND(NOT(ISNUMBER(MATCH(C4007,lst_FT_sci_excl,0))),D4007&lt;&gt;""),"CODE NOT ALLOWED FOR THIS DECISION","")))</f>
        <v/>
      </c>
    </row>
    <row r="4008">
      <c r="A4008">
        <f>IF(OR(records_master!$A4008="",ISNUMBER(MATCH(records_master!$M4008,lst_dedup_duplicate,0))),"",records_master!$A4008)</f>
        <v/>
      </c>
      <c r="B4008">
        <f>IF($A4008="","",records_master!$E4008)</f>
        <v/>
      </c>
      <c r="M4008">
        <f>IF($A4008="","",IF(AND(ISNUMBER(MATCH(C4008,lst_FT_sci_excl,0)),D4008=""),"MISSING FT CODE",IF(AND(NOT(ISNUMBER(MATCH(C4008,lst_FT_sci_excl,0))),D4008&lt;&gt;""),"CODE NOT ALLOWED FOR THIS DECISION","")))</f>
        <v/>
      </c>
    </row>
    <row r="4009">
      <c r="A4009">
        <f>IF(OR(records_master!$A4009="",ISNUMBER(MATCH(records_master!$M4009,lst_dedup_duplicate,0))),"",records_master!$A4009)</f>
        <v/>
      </c>
      <c r="B4009">
        <f>IF($A4009="","",records_master!$E4009)</f>
        <v/>
      </c>
      <c r="M4009">
        <f>IF($A4009="","",IF(AND(ISNUMBER(MATCH(C4009,lst_FT_sci_excl,0)),D4009=""),"MISSING FT CODE",IF(AND(NOT(ISNUMBER(MATCH(C4009,lst_FT_sci_excl,0))),D4009&lt;&gt;""),"CODE NOT ALLOWED FOR THIS DECISION","")))</f>
        <v/>
      </c>
    </row>
    <row r="4010">
      <c r="A4010">
        <f>IF(OR(records_master!$A4010="",ISNUMBER(MATCH(records_master!$M4010,lst_dedup_duplicate,0))),"",records_master!$A4010)</f>
        <v/>
      </c>
      <c r="B4010">
        <f>IF($A4010="","",records_master!$E4010)</f>
        <v/>
      </c>
      <c r="M4010">
        <f>IF($A4010="","",IF(AND(ISNUMBER(MATCH(C4010,lst_FT_sci_excl,0)),D4010=""),"MISSING FT CODE",IF(AND(NOT(ISNUMBER(MATCH(C4010,lst_FT_sci_excl,0))),D4010&lt;&gt;""),"CODE NOT ALLOWED FOR THIS DECISION","")))</f>
        <v/>
      </c>
    </row>
    <row r="4011">
      <c r="A4011">
        <f>IF(OR(records_master!$A4011="",ISNUMBER(MATCH(records_master!$M4011,lst_dedup_duplicate,0))),"",records_master!$A4011)</f>
        <v/>
      </c>
      <c r="B4011">
        <f>IF($A4011="","",records_master!$E4011)</f>
        <v/>
      </c>
      <c r="M4011">
        <f>IF($A4011="","",IF(AND(ISNUMBER(MATCH(C4011,lst_FT_sci_excl,0)),D4011=""),"MISSING FT CODE",IF(AND(NOT(ISNUMBER(MATCH(C4011,lst_FT_sci_excl,0))),D4011&lt;&gt;""),"CODE NOT ALLOWED FOR THIS DECISION","")))</f>
        <v/>
      </c>
    </row>
    <row r="4012">
      <c r="A4012">
        <f>IF(OR(records_master!$A4012="",ISNUMBER(MATCH(records_master!$M4012,lst_dedup_duplicate,0))),"",records_master!$A4012)</f>
        <v/>
      </c>
      <c r="B4012">
        <f>IF($A4012="","",records_master!$E4012)</f>
        <v/>
      </c>
      <c r="M4012">
        <f>IF($A4012="","",IF(AND(ISNUMBER(MATCH(C4012,lst_FT_sci_excl,0)),D4012=""),"MISSING FT CODE",IF(AND(NOT(ISNUMBER(MATCH(C4012,lst_FT_sci_excl,0))),D4012&lt;&gt;""),"CODE NOT ALLOWED FOR THIS DECISION","")))</f>
        <v/>
      </c>
    </row>
    <row r="4013">
      <c r="A4013">
        <f>IF(OR(records_master!$A4013="",ISNUMBER(MATCH(records_master!$M4013,lst_dedup_duplicate,0))),"",records_master!$A4013)</f>
        <v/>
      </c>
      <c r="B4013">
        <f>IF($A4013="","",records_master!$E4013)</f>
        <v/>
      </c>
      <c r="M4013">
        <f>IF($A4013="","",IF(AND(ISNUMBER(MATCH(C4013,lst_FT_sci_excl,0)),D4013=""),"MISSING FT CODE",IF(AND(NOT(ISNUMBER(MATCH(C4013,lst_FT_sci_excl,0))),D4013&lt;&gt;""),"CODE NOT ALLOWED FOR THIS DECISION","")))</f>
        <v/>
      </c>
    </row>
    <row r="4014">
      <c r="A4014">
        <f>IF(OR(records_master!$A4014="",ISNUMBER(MATCH(records_master!$M4014,lst_dedup_duplicate,0))),"",records_master!$A4014)</f>
        <v/>
      </c>
      <c r="B4014">
        <f>IF($A4014="","",records_master!$E4014)</f>
        <v/>
      </c>
      <c r="M4014">
        <f>IF($A4014="","",IF(AND(ISNUMBER(MATCH(C4014,lst_FT_sci_excl,0)),D4014=""),"MISSING FT CODE",IF(AND(NOT(ISNUMBER(MATCH(C4014,lst_FT_sci_excl,0))),D4014&lt;&gt;""),"CODE NOT ALLOWED FOR THIS DECISION","")))</f>
        <v/>
      </c>
    </row>
    <row r="4015">
      <c r="A4015">
        <f>IF(OR(records_master!$A4015="",ISNUMBER(MATCH(records_master!$M4015,lst_dedup_duplicate,0))),"",records_master!$A4015)</f>
        <v/>
      </c>
      <c r="B4015">
        <f>IF($A4015="","",records_master!$E4015)</f>
        <v/>
      </c>
      <c r="M4015">
        <f>IF($A4015="","",IF(AND(ISNUMBER(MATCH(C4015,lst_FT_sci_excl,0)),D4015=""),"MISSING FT CODE",IF(AND(NOT(ISNUMBER(MATCH(C4015,lst_FT_sci_excl,0))),D4015&lt;&gt;""),"CODE NOT ALLOWED FOR THIS DECISION","")))</f>
        <v/>
      </c>
    </row>
    <row r="4016">
      <c r="A4016">
        <f>IF(OR(records_master!$A4016="",ISNUMBER(MATCH(records_master!$M4016,lst_dedup_duplicate,0))),"",records_master!$A4016)</f>
        <v/>
      </c>
      <c r="B4016">
        <f>IF($A4016="","",records_master!$E4016)</f>
        <v/>
      </c>
      <c r="M4016">
        <f>IF($A4016="","",IF(AND(ISNUMBER(MATCH(C4016,lst_FT_sci_excl,0)),D4016=""),"MISSING FT CODE",IF(AND(NOT(ISNUMBER(MATCH(C4016,lst_FT_sci_excl,0))),D4016&lt;&gt;""),"CODE NOT ALLOWED FOR THIS DECISION","")))</f>
        <v/>
      </c>
    </row>
    <row r="4017">
      <c r="A4017">
        <f>IF(OR(records_master!$A4017="",ISNUMBER(MATCH(records_master!$M4017,lst_dedup_duplicate,0))),"",records_master!$A4017)</f>
        <v/>
      </c>
      <c r="B4017">
        <f>IF($A4017="","",records_master!$E4017)</f>
        <v/>
      </c>
      <c r="M4017">
        <f>IF($A4017="","",IF(AND(ISNUMBER(MATCH(C4017,lst_FT_sci_excl,0)),D4017=""),"MISSING FT CODE",IF(AND(NOT(ISNUMBER(MATCH(C4017,lst_FT_sci_excl,0))),D4017&lt;&gt;""),"CODE NOT ALLOWED FOR THIS DECISION","")))</f>
        <v/>
      </c>
    </row>
    <row r="4018">
      <c r="A4018">
        <f>IF(OR(records_master!$A4018="",ISNUMBER(MATCH(records_master!$M4018,lst_dedup_duplicate,0))),"",records_master!$A4018)</f>
        <v/>
      </c>
      <c r="B4018">
        <f>IF($A4018="","",records_master!$E4018)</f>
        <v/>
      </c>
      <c r="M4018">
        <f>IF($A4018="","",IF(AND(ISNUMBER(MATCH(C4018,lst_FT_sci_excl,0)),D4018=""),"MISSING FT CODE",IF(AND(NOT(ISNUMBER(MATCH(C4018,lst_FT_sci_excl,0))),D4018&lt;&gt;""),"CODE NOT ALLOWED FOR THIS DECISION","")))</f>
        <v/>
      </c>
    </row>
    <row r="4019">
      <c r="A4019">
        <f>IF(OR(records_master!$A4019="",ISNUMBER(MATCH(records_master!$M4019,lst_dedup_duplicate,0))),"",records_master!$A4019)</f>
        <v/>
      </c>
      <c r="B4019">
        <f>IF($A4019="","",records_master!$E4019)</f>
        <v/>
      </c>
      <c r="M4019">
        <f>IF($A4019="","",IF(AND(ISNUMBER(MATCH(C4019,lst_FT_sci_excl,0)),D4019=""),"MISSING FT CODE",IF(AND(NOT(ISNUMBER(MATCH(C4019,lst_FT_sci_excl,0))),D4019&lt;&gt;""),"CODE NOT ALLOWED FOR THIS DECISION","")))</f>
        <v/>
      </c>
    </row>
    <row r="4020">
      <c r="A4020">
        <f>IF(OR(records_master!$A4020="",ISNUMBER(MATCH(records_master!$M4020,lst_dedup_duplicate,0))),"",records_master!$A4020)</f>
        <v/>
      </c>
      <c r="B4020">
        <f>IF($A4020="","",records_master!$E4020)</f>
        <v/>
      </c>
      <c r="M4020">
        <f>IF($A4020="","",IF(AND(ISNUMBER(MATCH(C4020,lst_FT_sci_excl,0)),D4020=""),"MISSING FT CODE",IF(AND(NOT(ISNUMBER(MATCH(C4020,lst_FT_sci_excl,0))),D4020&lt;&gt;""),"CODE NOT ALLOWED FOR THIS DECISION","")))</f>
        <v/>
      </c>
    </row>
    <row r="4021">
      <c r="A4021">
        <f>IF(OR(records_master!$A4021="",ISNUMBER(MATCH(records_master!$M4021,lst_dedup_duplicate,0))),"",records_master!$A4021)</f>
        <v/>
      </c>
      <c r="B4021">
        <f>IF($A4021="","",records_master!$E4021)</f>
        <v/>
      </c>
      <c r="M4021">
        <f>IF($A4021="","",IF(AND(ISNUMBER(MATCH(C4021,lst_FT_sci_excl,0)),D4021=""),"MISSING FT CODE",IF(AND(NOT(ISNUMBER(MATCH(C4021,lst_FT_sci_excl,0))),D4021&lt;&gt;""),"CODE NOT ALLOWED FOR THIS DECISION","")))</f>
        <v/>
      </c>
    </row>
    <row r="4022">
      <c r="A4022">
        <f>IF(OR(records_master!$A4022="",ISNUMBER(MATCH(records_master!$M4022,lst_dedup_duplicate,0))),"",records_master!$A4022)</f>
        <v/>
      </c>
      <c r="B4022">
        <f>IF($A4022="","",records_master!$E4022)</f>
        <v/>
      </c>
      <c r="M4022">
        <f>IF($A4022="","",IF(AND(ISNUMBER(MATCH(C4022,lst_FT_sci_excl,0)),D4022=""),"MISSING FT CODE",IF(AND(NOT(ISNUMBER(MATCH(C4022,lst_FT_sci_excl,0))),D4022&lt;&gt;""),"CODE NOT ALLOWED FOR THIS DECISION","")))</f>
        <v/>
      </c>
    </row>
    <row r="4023">
      <c r="A4023">
        <f>IF(OR(records_master!$A4023="",ISNUMBER(MATCH(records_master!$M4023,lst_dedup_duplicate,0))),"",records_master!$A4023)</f>
        <v/>
      </c>
      <c r="B4023">
        <f>IF($A4023="","",records_master!$E4023)</f>
        <v/>
      </c>
      <c r="M4023">
        <f>IF($A4023="","",IF(AND(ISNUMBER(MATCH(C4023,lst_FT_sci_excl,0)),D4023=""),"MISSING FT CODE",IF(AND(NOT(ISNUMBER(MATCH(C4023,lst_FT_sci_excl,0))),D4023&lt;&gt;""),"CODE NOT ALLOWED FOR THIS DECISION","")))</f>
        <v/>
      </c>
    </row>
    <row r="4024">
      <c r="A4024">
        <f>IF(OR(records_master!$A4024="",ISNUMBER(MATCH(records_master!$M4024,lst_dedup_duplicate,0))),"",records_master!$A4024)</f>
        <v/>
      </c>
      <c r="B4024">
        <f>IF($A4024="","",records_master!$E4024)</f>
        <v/>
      </c>
      <c r="M4024">
        <f>IF($A4024="","",IF(AND(ISNUMBER(MATCH(C4024,lst_FT_sci_excl,0)),D4024=""),"MISSING FT CODE",IF(AND(NOT(ISNUMBER(MATCH(C4024,lst_FT_sci_excl,0))),D4024&lt;&gt;""),"CODE NOT ALLOWED FOR THIS DECISION","")))</f>
        <v/>
      </c>
    </row>
    <row r="4025">
      <c r="A4025">
        <f>IF(OR(records_master!$A4025="",ISNUMBER(MATCH(records_master!$M4025,lst_dedup_duplicate,0))),"",records_master!$A4025)</f>
        <v/>
      </c>
      <c r="B4025">
        <f>IF($A4025="","",records_master!$E4025)</f>
        <v/>
      </c>
      <c r="M4025">
        <f>IF($A4025="","",IF(AND(ISNUMBER(MATCH(C4025,lst_FT_sci_excl,0)),D4025=""),"MISSING FT CODE",IF(AND(NOT(ISNUMBER(MATCH(C4025,lst_FT_sci_excl,0))),D4025&lt;&gt;""),"CODE NOT ALLOWED FOR THIS DECISION","")))</f>
        <v/>
      </c>
    </row>
    <row r="4026">
      <c r="A4026">
        <f>IF(OR(records_master!$A4026="",ISNUMBER(MATCH(records_master!$M4026,lst_dedup_duplicate,0))),"",records_master!$A4026)</f>
        <v/>
      </c>
      <c r="B4026">
        <f>IF($A4026="","",records_master!$E4026)</f>
        <v/>
      </c>
      <c r="M4026">
        <f>IF($A4026="","",IF(AND(ISNUMBER(MATCH(C4026,lst_FT_sci_excl,0)),D4026=""),"MISSING FT CODE",IF(AND(NOT(ISNUMBER(MATCH(C4026,lst_FT_sci_excl,0))),D4026&lt;&gt;""),"CODE NOT ALLOWED FOR THIS DECISION","")))</f>
        <v/>
      </c>
    </row>
    <row r="4027">
      <c r="A4027">
        <f>IF(OR(records_master!$A4027="",ISNUMBER(MATCH(records_master!$M4027,lst_dedup_duplicate,0))),"",records_master!$A4027)</f>
        <v/>
      </c>
      <c r="B4027">
        <f>IF($A4027="","",records_master!$E4027)</f>
        <v/>
      </c>
      <c r="M4027">
        <f>IF($A4027="","",IF(AND(ISNUMBER(MATCH(C4027,lst_FT_sci_excl,0)),D4027=""),"MISSING FT CODE",IF(AND(NOT(ISNUMBER(MATCH(C4027,lst_FT_sci_excl,0))),D4027&lt;&gt;""),"CODE NOT ALLOWED FOR THIS DECISION","")))</f>
        <v/>
      </c>
    </row>
    <row r="4028">
      <c r="A4028">
        <f>IF(OR(records_master!$A4028="",ISNUMBER(MATCH(records_master!$M4028,lst_dedup_duplicate,0))),"",records_master!$A4028)</f>
        <v/>
      </c>
      <c r="B4028">
        <f>IF($A4028="","",records_master!$E4028)</f>
        <v/>
      </c>
      <c r="M4028">
        <f>IF($A4028="","",IF(AND(ISNUMBER(MATCH(C4028,lst_FT_sci_excl,0)),D4028=""),"MISSING FT CODE",IF(AND(NOT(ISNUMBER(MATCH(C4028,lst_FT_sci_excl,0))),D4028&lt;&gt;""),"CODE NOT ALLOWED FOR THIS DECISION","")))</f>
        <v/>
      </c>
    </row>
    <row r="4029">
      <c r="A4029">
        <f>IF(OR(records_master!$A4029="",ISNUMBER(MATCH(records_master!$M4029,lst_dedup_duplicate,0))),"",records_master!$A4029)</f>
        <v/>
      </c>
      <c r="B4029">
        <f>IF($A4029="","",records_master!$E4029)</f>
        <v/>
      </c>
      <c r="M4029">
        <f>IF($A4029="","",IF(AND(ISNUMBER(MATCH(C4029,lst_FT_sci_excl,0)),D4029=""),"MISSING FT CODE",IF(AND(NOT(ISNUMBER(MATCH(C4029,lst_FT_sci_excl,0))),D4029&lt;&gt;""),"CODE NOT ALLOWED FOR THIS DECISION","")))</f>
        <v/>
      </c>
    </row>
    <row r="4030">
      <c r="A4030">
        <f>IF(OR(records_master!$A4030="",ISNUMBER(MATCH(records_master!$M4030,lst_dedup_duplicate,0))),"",records_master!$A4030)</f>
        <v/>
      </c>
      <c r="B4030">
        <f>IF($A4030="","",records_master!$E4030)</f>
        <v/>
      </c>
      <c r="M4030">
        <f>IF($A4030="","",IF(AND(ISNUMBER(MATCH(C4030,lst_FT_sci_excl,0)),D4030=""),"MISSING FT CODE",IF(AND(NOT(ISNUMBER(MATCH(C4030,lst_FT_sci_excl,0))),D4030&lt;&gt;""),"CODE NOT ALLOWED FOR THIS DECISION","")))</f>
        <v/>
      </c>
    </row>
    <row r="4031">
      <c r="A4031">
        <f>IF(OR(records_master!$A4031="",ISNUMBER(MATCH(records_master!$M4031,lst_dedup_duplicate,0))),"",records_master!$A4031)</f>
        <v/>
      </c>
      <c r="B4031">
        <f>IF($A4031="","",records_master!$E4031)</f>
        <v/>
      </c>
      <c r="M4031">
        <f>IF($A4031="","",IF(AND(ISNUMBER(MATCH(C4031,lst_FT_sci_excl,0)),D4031=""),"MISSING FT CODE",IF(AND(NOT(ISNUMBER(MATCH(C4031,lst_FT_sci_excl,0))),D4031&lt;&gt;""),"CODE NOT ALLOWED FOR THIS DECISION","")))</f>
        <v/>
      </c>
    </row>
    <row r="4032">
      <c r="A4032">
        <f>IF(OR(records_master!$A4032="",ISNUMBER(MATCH(records_master!$M4032,lst_dedup_duplicate,0))),"",records_master!$A4032)</f>
        <v/>
      </c>
      <c r="B4032">
        <f>IF($A4032="","",records_master!$E4032)</f>
        <v/>
      </c>
      <c r="M4032">
        <f>IF($A4032="","",IF(AND(ISNUMBER(MATCH(C4032,lst_FT_sci_excl,0)),D4032=""),"MISSING FT CODE",IF(AND(NOT(ISNUMBER(MATCH(C4032,lst_FT_sci_excl,0))),D4032&lt;&gt;""),"CODE NOT ALLOWED FOR THIS DECISION","")))</f>
        <v/>
      </c>
    </row>
    <row r="4033">
      <c r="A4033">
        <f>IF(OR(records_master!$A4033="",ISNUMBER(MATCH(records_master!$M4033,lst_dedup_duplicate,0))),"",records_master!$A4033)</f>
        <v/>
      </c>
      <c r="B4033">
        <f>IF($A4033="","",records_master!$E4033)</f>
        <v/>
      </c>
      <c r="M4033">
        <f>IF($A4033="","",IF(AND(ISNUMBER(MATCH(C4033,lst_FT_sci_excl,0)),D4033=""),"MISSING FT CODE",IF(AND(NOT(ISNUMBER(MATCH(C4033,lst_FT_sci_excl,0))),D4033&lt;&gt;""),"CODE NOT ALLOWED FOR THIS DECISION","")))</f>
        <v/>
      </c>
    </row>
    <row r="4034">
      <c r="A4034">
        <f>IF(OR(records_master!$A4034="",ISNUMBER(MATCH(records_master!$M4034,lst_dedup_duplicate,0))),"",records_master!$A4034)</f>
        <v/>
      </c>
      <c r="B4034">
        <f>IF($A4034="","",records_master!$E4034)</f>
        <v/>
      </c>
      <c r="M4034">
        <f>IF($A4034="","",IF(AND(ISNUMBER(MATCH(C4034,lst_FT_sci_excl,0)),D4034=""),"MISSING FT CODE",IF(AND(NOT(ISNUMBER(MATCH(C4034,lst_FT_sci_excl,0))),D4034&lt;&gt;""),"CODE NOT ALLOWED FOR THIS DECISION","")))</f>
        <v/>
      </c>
    </row>
    <row r="4035">
      <c r="A4035">
        <f>IF(OR(records_master!$A4035="",ISNUMBER(MATCH(records_master!$M4035,lst_dedup_duplicate,0))),"",records_master!$A4035)</f>
        <v/>
      </c>
      <c r="B4035">
        <f>IF($A4035="","",records_master!$E4035)</f>
        <v/>
      </c>
      <c r="M4035">
        <f>IF($A4035="","",IF(AND(ISNUMBER(MATCH(C4035,lst_FT_sci_excl,0)),D4035=""),"MISSING FT CODE",IF(AND(NOT(ISNUMBER(MATCH(C4035,lst_FT_sci_excl,0))),D4035&lt;&gt;""),"CODE NOT ALLOWED FOR THIS DECISION","")))</f>
        <v/>
      </c>
    </row>
    <row r="4036">
      <c r="A4036">
        <f>IF(OR(records_master!$A4036="",ISNUMBER(MATCH(records_master!$M4036,lst_dedup_duplicate,0))),"",records_master!$A4036)</f>
        <v/>
      </c>
      <c r="B4036">
        <f>IF($A4036="","",records_master!$E4036)</f>
        <v/>
      </c>
      <c r="M4036">
        <f>IF($A4036="","",IF(AND(ISNUMBER(MATCH(C4036,lst_FT_sci_excl,0)),D4036=""),"MISSING FT CODE",IF(AND(NOT(ISNUMBER(MATCH(C4036,lst_FT_sci_excl,0))),D4036&lt;&gt;""),"CODE NOT ALLOWED FOR THIS DECISION","")))</f>
        <v/>
      </c>
    </row>
    <row r="4037">
      <c r="A4037">
        <f>IF(OR(records_master!$A4037="",ISNUMBER(MATCH(records_master!$M4037,lst_dedup_duplicate,0))),"",records_master!$A4037)</f>
        <v/>
      </c>
      <c r="B4037">
        <f>IF($A4037="","",records_master!$E4037)</f>
        <v/>
      </c>
      <c r="M4037">
        <f>IF($A4037="","",IF(AND(ISNUMBER(MATCH(C4037,lst_FT_sci_excl,0)),D4037=""),"MISSING FT CODE",IF(AND(NOT(ISNUMBER(MATCH(C4037,lst_FT_sci_excl,0))),D4037&lt;&gt;""),"CODE NOT ALLOWED FOR THIS DECISION","")))</f>
        <v/>
      </c>
    </row>
    <row r="4038">
      <c r="A4038">
        <f>IF(OR(records_master!$A4038="",ISNUMBER(MATCH(records_master!$M4038,lst_dedup_duplicate,0))),"",records_master!$A4038)</f>
        <v/>
      </c>
      <c r="B4038">
        <f>IF($A4038="","",records_master!$E4038)</f>
        <v/>
      </c>
      <c r="M4038">
        <f>IF($A4038="","",IF(AND(ISNUMBER(MATCH(C4038,lst_FT_sci_excl,0)),D4038=""),"MISSING FT CODE",IF(AND(NOT(ISNUMBER(MATCH(C4038,lst_FT_sci_excl,0))),D4038&lt;&gt;""),"CODE NOT ALLOWED FOR THIS DECISION","")))</f>
        <v/>
      </c>
    </row>
    <row r="4039">
      <c r="A4039">
        <f>IF(OR(records_master!$A4039="",ISNUMBER(MATCH(records_master!$M4039,lst_dedup_duplicate,0))),"",records_master!$A4039)</f>
        <v/>
      </c>
      <c r="B4039">
        <f>IF($A4039="","",records_master!$E4039)</f>
        <v/>
      </c>
      <c r="M4039">
        <f>IF($A4039="","",IF(AND(ISNUMBER(MATCH(C4039,lst_FT_sci_excl,0)),D4039=""),"MISSING FT CODE",IF(AND(NOT(ISNUMBER(MATCH(C4039,lst_FT_sci_excl,0))),D4039&lt;&gt;""),"CODE NOT ALLOWED FOR THIS DECISION","")))</f>
        <v/>
      </c>
    </row>
    <row r="4040">
      <c r="A4040">
        <f>IF(OR(records_master!$A4040="",ISNUMBER(MATCH(records_master!$M4040,lst_dedup_duplicate,0))),"",records_master!$A4040)</f>
        <v/>
      </c>
      <c r="B4040">
        <f>IF($A4040="","",records_master!$E4040)</f>
        <v/>
      </c>
      <c r="M4040">
        <f>IF($A4040="","",IF(AND(ISNUMBER(MATCH(C4040,lst_FT_sci_excl,0)),D4040=""),"MISSING FT CODE",IF(AND(NOT(ISNUMBER(MATCH(C4040,lst_FT_sci_excl,0))),D4040&lt;&gt;""),"CODE NOT ALLOWED FOR THIS DECISION","")))</f>
        <v/>
      </c>
    </row>
    <row r="4041">
      <c r="A4041">
        <f>IF(OR(records_master!$A4041="",ISNUMBER(MATCH(records_master!$M4041,lst_dedup_duplicate,0))),"",records_master!$A4041)</f>
        <v/>
      </c>
      <c r="B4041">
        <f>IF($A4041="","",records_master!$E4041)</f>
        <v/>
      </c>
      <c r="M4041">
        <f>IF($A4041="","",IF(AND(ISNUMBER(MATCH(C4041,lst_FT_sci_excl,0)),D4041=""),"MISSING FT CODE",IF(AND(NOT(ISNUMBER(MATCH(C4041,lst_FT_sci_excl,0))),D4041&lt;&gt;""),"CODE NOT ALLOWED FOR THIS DECISION","")))</f>
        <v/>
      </c>
    </row>
    <row r="4042">
      <c r="A4042">
        <f>IF(OR(records_master!$A4042="",ISNUMBER(MATCH(records_master!$M4042,lst_dedup_duplicate,0))),"",records_master!$A4042)</f>
        <v/>
      </c>
      <c r="B4042">
        <f>IF($A4042="","",records_master!$E4042)</f>
        <v/>
      </c>
      <c r="M4042">
        <f>IF($A4042="","",IF(AND(ISNUMBER(MATCH(C4042,lst_FT_sci_excl,0)),D4042=""),"MISSING FT CODE",IF(AND(NOT(ISNUMBER(MATCH(C4042,lst_FT_sci_excl,0))),D4042&lt;&gt;""),"CODE NOT ALLOWED FOR THIS DECISION","")))</f>
        <v/>
      </c>
    </row>
    <row r="4043">
      <c r="A4043">
        <f>IF(OR(records_master!$A4043="",ISNUMBER(MATCH(records_master!$M4043,lst_dedup_duplicate,0))),"",records_master!$A4043)</f>
        <v/>
      </c>
      <c r="B4043">
        <f>IF($A4043="","",records_master!$E4043)</f>
        <v/>
      </c>
      <c r="M4043">
        <f>IF($A4043="","",IF(AND(ISNUMBER(MATCH(C4043,lst_FT_sci_excl,0)),D4043=""),"MISSING FT CODE",IF(AND(NOT(ISNUMBER(MATCH(C4043,lst_FT_sci_excl,0))),D4043&lt;&gt;""),"CODE NOT ALLOWED FOR THIS DECISION","")))</f>
        <v/>
      </c>
    </row>
    <row r="4044">
      <c r="A4044">
        <f>IF(OR(records_master!$A4044="",ISNUMBER(MATCH(records_master!$M4044,lst_dedup_duplicate,0))),"",records_master!$A4044)</f>
        <v/>
      </c>
      <c r="B4044">
        <f>IF($A4044="","",records_master!$E4044)</f>
        <v/>
      </c>
      <c r="M4044">
        <f>IF($A4044="","",IF(AND(ISNUMBER(MATCH(C4044,lst_FT_sci_excl,0)),D4044=""),"MISSING FT CODE",IF(AND(NOT(ISNUMBER(MATCH(C4044,lst_FT_sci_excl,0))),D4044&lt;&gt;""),"CODE NOT ALLOWED FOR THIS DECISION","")))</f>
        <v/>
      </c>
    </row>
    <row r="4045">
      <c r="A4045">
        <f>IF(OR(records_master!$A4045="",ISNUMBER(MATCH(records_master!$M4045,lst_dedup_duplicate,0))),"",records_master!$A4045)</f>
        <v/>
      </c>
      <c r="B4045">
        <f>IF($A4045="","",records_master!$E4045)</f>
        <v/>
      </c>
      <c r="M4045">
        <f>IF($A4045="","",IF(AND(ISNUMBER(MATCH(C4045,lst_FT_sci_excl,0)),D4045=""),"MISSING FT CODE",IF(AND(NOT(ISNUMBER(MATCH(C4045,lst_FT_sci_excl,0))),D4045&lt;&gt;""),"CODE NOT ALLOWED FOR THIS DECISION","")))</f>
        <v/>
      </c>
    </row>
    <row r="4046">
      <c r="A4046">
        <f>IF(OR(records_master!$A4046="",ISNUMBER(MATCH(records_master!$M4046,lst_dedup_duplicate,0))),"",records_master!$A4046)</f>
        <v/>
      </c>
      <c r="B4046">
        <f>IF($A4046="","",records_master!$E4046)</f>
        <v/>
      </c>
      <c r="M4046">
        <f>IF($A4046="","",IF(AND(ISNUMBER(MATCH(C4046,lst_FT_sci_excl,0)),D4046=""),"MISSING FT CODE",IF(AND(NOT(ISNUMBER(MATCH(C4046,lst_FT_sci_excl,0))),D4046&lt;&gt;""),"CODE NOT ALLOWED FOR THIS DECISION","")))</f>
        <v/>
      </c>
    </row>
    <row r="4047">
      <c r="A4047">
        <f>IF(OR(records_master!$A4047="",ISNUMBER(MATCH(records_master!$M4047,lst_dedup_duplicate,0))),"",records_master!$A4047)</f>
        <v/>
      </c>
      <c r="B4047">
        <f>IF($A4047="","",records_master!$E4047)</f>
        <v/>
      </c>
      <c r="M4047">
        <f>IF($A4047="","",IF(AND(ISNUMBER(MATCH(C4047,lst_FT_sci_excl,0)),D4047=""),"MISSING FT CODE",IF(AND(NOT(ISNUMBER(MATCH(C4047,lst_FT_sci_excl,0))),D4047&lt;&gt;""),"CODE NOT ALLOWED FOR THIS DECISION","")))</f>
        <v/>
      </c>
    </row>
    <row r="4048">
      <c r="A4048">
        <f>IF(OR(records_master!$A4048="",ISNUMBER(MATCH(records_master!$M4048,lst_dedup_duplicate,0))),"",records_master!$A4048)</f>
        <v/>
      </c>
      <c r="B4048">
        <f>IF($A4048="","",records_master!$E4048)</f>
        <v/>
      </c>
      <c r="M4048">
        <f>IF($A4048="","",IF(AND(ISNUMBER(MATCH(C4048,lst_FT_sci_excl,0)),D4048=""),"MISSING FT CODE",IF(AND(NOT(ISNUMBER(MATCH(C4048,lst_FT_sci_excl,0))),D4048&lt;&gt;""),"CODE NOT ALLOWED FOR THIS DECISION","")))</f>
        <v/>
      </c>
    </row>
    <row r="4049">
      <c r="A4049">
        <f>IF(OR(records_master!$A4049="",ISNUMBER(MATCH(records_master!$M4049,lst_dedup_duplicate,0))),"",records_master!$A4049)</f>
        <v/>
      </c>
      <c r="B4049">
        <f>IF($A4049="","",records_master!$E4049)</f>
        <v/>
      </c>
      <c r="M4049">
        <f>IF($A4049="","",IF(AND(ISNUMBER(MATCH(C4049,lst_FT_sci_excl,0)),D4049=""),"MISSING FT CODE",IF(AND(NOT(ISNUMBER(MATCH(C4049,lst_FT_sci_excl,0))),D4049&lt;&gt;""),"CODE NOT ALLOWED FOR THIS DECISION","")))</f>
        <v/>
      </c>
    </row>
    <row r="4050">
      <c r="A4050">
        <f>IF(OR(records_master!$A4050="",ISNUMBER(MATCH(records_master!$M4050,lst_dedup_duplicate,0))),"",records_master!$A4050)</f>
        <v/>
      </c>
      <c r="B4050">
        <f>IF($A4050="","",records_master!$E4050)</f>
        <v/>
      </c>
      <c r="M4050">
        <f>IF($A4050="","",IF(AND(ISNUMBER(MATCH(C4050,lst_FT_sci_excl,0)),D4050=""),"MISSING FT CODE",IF(AND(NOT(ISNUMBER(MATCH(C4050,lst_FT_sci_excl,0))),D4050&lt;&gt;""),"CODE NOT ALLOWED FOR THIS DECISION","")))</f>
        <v/>
      </c>
    </row>
    <row r="4051">
      <c r="A4051">
        <f>IF(OR(records_master!$A4051="",ISNUMBER(MATCH(records_master!$M4051,lst_dedup_duplicate,0))),"",records_master!$A4051)</f>
        <v/>
      </c>
      <c r="B4051">
        <f>IF($A4051="","",records_master!$E4051)</f>
        <v/>
      </c>
      <c r="M4051">
        <f>IF($A4051="","",IF(AND(ISNUMBER(MATCH(C4051,lst_FT_sci_excl,0)),D4051=""),"MISSING FT CODE",IF(AND(NOT(ISNUMBER(MATCH(C4051,lst_FT_sci_excl,0))),D4051&lt;&gt;""),"CODE NOT ALLOWED FOR THIS DECISION","")))</f>
        <v/>
      </c>
    </row>
    <row r="4052">
      <c r="A4052">
        <f>IF(OR(records_master!$A4052="",ISNUMBER(MATCH(records_master!$M4052,lst_dedup_duplicate,0))),"",records_master!$A4052)</f>
        <v/>
      </c>
      <c r="B4052">
        <f>IF($A4052="","",records_master!$E4052)</f>
        <v/>
      </c>
      <c r="M4052">
        <f>IF($A4052="","",IF(AND(ISNUMBER(MATCH(C4052,lst_FT_sci_excl,0)),D4052=""),"MISSING FT CODE",IF(AND(NOT(ISNUMBER(MATCH(C4052,lst_FT_sci_excl,0))),D4052&lt;&gt;""),"CODE NOT ALLOWED FOR THIS DECISION","")))</f>
        <v/>
      </c>
    </row>
    <row r="4053">
      <c r="A4053">
        <f>IF(OR(records_master!$A4053="",ISNUMBER(MATCH(records_master!$M4053,lst_dedup_duplicate,0))),"",records_master!$A4053)</f>
        <v/>
      </c>
      <c r="B4053">
        <f>IF($A4053="","",records_master!$E4053)</f>
        <v/>
      </c>
      <c r="M4053">
        <f>IF($A4053="","",IF(AND(ISNUMBER(MATCH(C4053,lst_FT_sci_excl,0)),D4053=""),"MISSING FT CODE",IF(AND(NOT(ISNUMBER(MATCH(C4053,lst_FT_sci_excl,0))),D4053&lt;&gt;""),"CODE NOT ALLOWED FOR THIS DECISION","")))</f>
        <v/>
      </c>
    </row>
    <row r="4054">
      <c r="A4054">
        <f>IF(OR(records_master!$A4054="",ISNUMBER(MATCH(records_master!$M4054,lst_dedup_duplicate,0))),"",records_master!$A4054)</f>
        <v/>
      </c>
      <c r="B4054">
        <f>IF($A4054="","",records_master!$E4054)</f>
        <v/>
      </c>
      <c r="M4054">
        <f>IF($A4054="","",IF(AND(ISNUMBER(MATCH(C4054,lst_FT_sci_excl,0)),D4054=""),"MISSING FT CODE",IF(AND(NOT(ISNUMBER(MATCH(C4054,lst_FT_sci_excl,0))),D4054&lt;&gt;""),"CODE NOT ALLOWED FOR THIS DECISION","")))</f>
        <v/>
      </c>
    </row>
    <row r="4055">
      <c r="A4055">
        <f>IF(OR(records_master!$A4055="",ISNUMBER(MATCH(records_master!$M4055,lst_dedup_duplicate,0))),"",records_master!$A4055)</f>
        <v/>
      </c>
      <c r="B4055">
        <f>IF($A4055="","",records_master!$E4055)</f>
        <v/>
      </c>
      <c r="M4055">
        <f>IF($A4055="","",IF(AND(ISNUMBER(MATCH(C4055,lst_FT_sci_excl,0)),D4055=""),"MISSING FT CODE",IF(AND(NOT(ISNUMBER(MATCH(C4055,lst_FT_sci_excl,0))),D4055&lt;&gt;""),"CODE NOT ALLOWED FOR THIS DECISION","")))</f>
        <v/>
      </c>
    </row>
    <row r="4056">
      <c r="A4056">
        <f>IF(OR(records_master!$A4056="",ISNUMBER(MATCH(records_master!$M4056,lst_dedup_duplicate,0))),"",records_master!$A4056)</f>
        <v/>
      </c>
      <c r="B4056">
        <f>IF($A4056="","",records_master!$E4056)</f>
        <v/>
      </c>
      <c r="M4056">
        <f>IF($A4056="","",IF(AND(ISNUMBER(MATCH(C4056,lst_FT_sci_excl,0)),D4056=""),"MISSING FT CODE",IF(AND(NOT(ISNUMBER(MATCH(C4056,lst_FT_sci_excl,0))),D4056&lt;&gt;""),"CODE NOT ALLOWED FOR THIS DECISION","")))</f>
        <v/>
      </c>
    </row>
    <row r="4057">
      <c r="A4057">
        <f>IF(OR(records_master!$A4057="",ISNUMBER(MATCH(records_master!$M4057,lst_dedup_duplicate,0))),"",records_master!$A4057)</f>
        <v/>
      </c>
      <c r="B4057">
        <f>IF($A4057="","",records_master!$E4057)</f>
        <v/>
      </c>
      <c r="M4057">
        <f>IF($A4057="","",IF(AND(ISNUMBER(MATCH(C4057,lst_FT_sci_excl,0)),D4057=""),"MISSING FT CODE",IF(AND(NOT(ISNUMBER(MATCH(C4057,lst_FT_sci_excl,0))),D4057&lt;&gt;""),"CODE NOT ALLOWED FOR THIS DECISION","")))</f>
        <v/>
      </c>
    </row>
    <row r="4058">
      <c r="A4058">
        <f>IF(OR(records_master!$A4058="",ISNUMBER(MATCH(records_master!$M4058,lst_dedup_duplicate,0))),"",records_master!$A4058)</f>
        <v/>
      </c>
      <c r="B4058">
        <f>IF($A4058="","",records_master!$E4058)</f>
        <v/>
      </c>
      <c r="M4058">
        <f>IF($A4058="","",IF(AND(ISNUMBER(MATCH(C4058,lst_FT_sci_excl,0)),D4058=""),"MISSING FT CODE",IF(AND(NOT(ISNUMBER(MATCH(C4058,lst_FT_sci_excl,0))),D4058&lt;&gt;""),"CODE NOT ALLOWED FOR THIS DECISION","")))</f>
        <v/>
      </c>
    </row>
    <row r="4059">
      <c r="A4059">
        <f>IF(OR(records_master!$A4059="",ISNUMBER(MATCH(records_master!$M4059,lst_dedup_duplicate,0))),"",records_master!$A4059)</f>
        <v/>
      </c>
      <c r="B4059">
        <f>IF($A4059="","",records_master!$E4059)</f>
        <v/>
      </c>
      <c r="M4059">
        <f>IF($A4059="","",IF(AND(ISNUMBER(MATCH(C4059,lst_FT_sci_excl,0)),D4059=""),"MISSING FT CODE",IF(AND(NOT(ISNUMBER(MATCH(C4059,lst_FT_sci_excl,0))),D4059&lt;&gt;""),"CODE NOT ALLOWED FOR THIS DECISION","")))</f>
        <v/>
      </c>
    </row>
    <row r="4060">
      <c r="A4060">
        <f>IF(OR(records_master!$A4060="",ISNUMBER(MATCH(records_master!$M4060,lst_dedup_duplicate,0))),"",records_master!$A4060)</f>
        <v/>
      </c>
      <c r="B4060">
        <f>IF($A4060="","",records_master!$E4060)</f>
        <v/>
      </c>
      <c r="M4060">
        <f>IF($A4060="","",IF(AND(ISNUMBER(MATCH(C4060,lst_FT_sci_excl,0)),D4060=""),"MISSING FT CODE",IF(AND(NOT(ISNUMBER(MATCH(C4060,lst_FT_sci_excl,0))),D4060&lt;&gt;""),"CODE NOT ALLOWED FOR THIS DECISION","")))</f>
        <v/>
      </c>
    </row>
    <row r="4061">
      <c r="A4061">
        <f>IF(OR(records_master!$A4061="",ISNUMBER(MATCH(records_master!$M4061,lst_dedup_duplicate,0))),"",records_master!$A4061)</f>
        <v/>
      </c>
      <c r="B4061">
        <f>IF($A4061="","",records_master!$E4061)</f>
        <v/>
      </c>
      <c r="M4061">
        <f>IF($A4061="","",IF(AND(ISNUMBER(MATCH(C4061,lst_FT_sci_excl,0)),D4061=""),"MISSING FT CODE",IF(AND(NOT(ISNUMBER(MATCH(C4061,lst_FT_sci_excl,0))),D4061&lt;&gt;""),"CODE NOT ALLOWED FOR THIS DECISION","")))</f>
        <v/>
      </c>
    </row>
    <row r="4062">
      <c r="A4062">
        <f>IF(OR(records_master!$A4062="",ISNUMBER(MATCH(records_master!$M4062,lst_dedup_duplicate,0))),"",records_master!$A4062)</f>
        <v/>
      </c>
      <c r="B4062">
        <f>IF($A4062="","",records_master!$E4062)</f>
        <v/>
      </c>
      <c r="M4062">
        <f>IF($A4062="","",IF(AND(ISNUMBER(MATCH(C4062,lst_FT_sci_excl,0)),D4062=""),"MISSING FT CODE",IF(AND(NOT(ISNUMBER(MATCH(C4062,lst_FT_sci_excl,0))),D4062&lt;&gt;""),"CODE NOT ALLOWED FOR THIS DECISION","")))</f>
        <v/>
      </c>
    </row>
    <row r="4063">
      <c r="A4063">
        <f>IF(OR(records_master!$A4063="",ISNUMBER(MATCH(records_master!$M4063,lst_dedup_duplicate,0))),"",records_master!$A4063)</f>
        <v/>
      </c>
      <c r="B4063">
        <f>IF($A4063="","",records_master!$E4063)</f>
        <v/>
      </c>
      <c r="M4063">
        <f>IF($A4063="","",IF(AND(ISNUMBER(MATCH(C4063,lst_FT_sci_excl,0)),D4063=""),"MISSING FT CODE",IF(AND(NOT(ISNUMBER(MATCH(C4063,lst_FT_sci_excl,0))),D4063&lt;&gt;""),"CODE NOT ALLOWED FOR THIS DECISION","")))</f>
        <v/>
      </c>
    </row>
    <row r="4064">
      <c r="A4064">
        <f>IF(OR(records_master!$A4064="",ISNUMBER(MATCH(records_master!$M4064,lst_dedup_duplicate,0))),"",records_master!$A4064)</f>
        <v/>
      </c>
      <c r="B4064">
        <f>IF($A4064="","",records_master!$E4064)</f>
        <v/>
      </c>
      <c r="M4064">
        <f>IF($A4064="","",IF(AND(ISNUMBER(MATCH(C4064,lst_FT_sci_excl,0)),D4064=""),"MISSING FT CODE",IF(AND(NOT(ISNUMBER(MATCH(C4064,lst_FT_sci_excl,0))),D4064&lt;&gt;""),"CODE NOT ALLOWED FOR THIS DECISION","")))</f>
        <v/>
      </c>
    </row>
    <row r="4065">
      <c r="A4065">
        <f>IF(OR(records_master!$A4065="",ISNUMBER(MATCH(records_master!$M4065,lst_dedup_duplicate,0))),"",records_master!$A4065)</f>
        <v/>
      </c>
      <c r="B4065">
        <f>IF($A4065="","",records_master!$E4065)</f>
        <v/>
      </c>
      <c r="M4065">
        <f>IF($A4065="","",IF(AND(ISNUMBER(MATCH(C4065,lst_FT_sci_excl,0)),D4065=""),"MISSING FT CODE",IF(AND(NOT(ISNUMBER(MATCH(C4065,lst_FT_sci_excl,0))),D4065&lt;&gt;""),"CODE NOT ALLOWED FOR THIS DECISION","")))</f>
        <v/>
      </c>
    </row>
    <row r="4066">
      <c r="A4066">
        <f>IF(OR(records_master!$A4066="",ISNUMBER(MATCH(records_master!$M4066,lst_dedup_duplicate,0))),"",records_master!$A4066)</f>
        <v/>
      </c>
      <c r="B4066">
        <f>IF($A4066="","",records_master!$E4066)</f>
        <v/>
      </c>
      <c r="M4066">
        <f>IF($A4066="","",IF(AND(ISNUMBER(MATCH(C4066,lst_FT_sci_excl,0)),D4066=""),"MISSING FT CODE",IF(AND(NOT(ISNUMBER(MATCH(C4066,lst_FT_sci_excl,0))),D4066&lt;&gt;""),"CODE NOT ALLOWED FOR THIS DECISION","")))</f>
        <v/>
      </c>
    </row>
    <row r="4067">
      <c r="A4067">
        <f>IF(OR(records_master!$A4067="",ISNUMBER(MATCH(records_master!$M4067,lst_dedup_duplicate,0))),"",records_master!$A4067)</f>
        <v/>
      </c>
      <c r="B4067">
        <f>IF($A4067="","",records_master!$E4067)</f>
        <v/>
      </c>
      <c r="M4067">
        <f>IF($A4067="","",IF(AND(ISNUMBER(MATCH(C4067,lst_FT_sci_excl,0)),D4067=""),"MISSING FT CODE",IF(AND(NOT(ISNUMBER(MATCH(C4067,lst_FT_sci_excl,0))),D4067&lt;&gt;""),"CODE NOT ALLOWED FOR THIS DECISION","")))</f>
        <v/>
      </c>
    </row>
    <row r="4068">
      <c r="A4068">
        <f>IF(OR(records_master!$A4068="",ISNUMBER(MATCH(records_master!$M4068,lst_dedup_duplicate,0))),"",records_master!$A4068)</f>
        <v/>
      </c>
      <c r="B4068">
        <f>IF($A4068="","",records_master!$E4068)</f>
        <v/>
      </c>
      <c r="M4068">
        <f>IF($A4068="","",IF(AND(ISNUMBER(MATCH(C4068,lst_FT_sci_excl,0)),D4068=""),"MISSING FT CODE",IF(AND(NOT(ISNUMBER(MATCH(C4068,lst_FT_sci_excl,0))),D4068&lt;&gt;""),"CODE NOT ALLOWED FOR THIS DECISION","")))</f>
        <v/>
      </c>
    </row>
    <row r="4069">
      <c r="A4069">
        <f>IF(OR(records_master!$A4069="",ISNUMBER(MATCH(records_master!$M4069,lst_dedup_duplicate,0))),"",records_master!$A4069)</f>
        <v/>
      </c>
      <c r="B4069">
        <f>IF($A4069="","",records_master!$E4069)</f>
        <v/>
      </c>
      <c r="M4069">
        <f>IF($A4069="","",IF(AND(ISNUMBER(MATCH(C4069,lst_FT_sci_excl,0)),D4069=""),"MISSING FT CODE",IF(AND(NOT(ISNUMBER(MATCH(C4069,lst_FT_sci_excl,0))),D4069&lt;&gt;""),"CODE NOT ALLOWED FOR THIS DECISION","")))</f>
        <v/>
      </c>
    </row>
    <row r="4070">
      <c r="A4070">
        <f>IF(OR(records_master!$A4070="",ISNUMBER(MATCH(records_master!$M4070,lst_dedup_duplicate,0))),"",records_master!$A4070)</f>
        <v/>
      </c>
      <c r="B4070">
        <f>IF($A4070="","",records_master!$E4070)</f>
        <v/>
      </c>
      <c r="M4070">
        <f>IF($A4070="","",IF(AND(ISNUMBER(MATCH(C4070,lst_FT_sci_excl,0)),D4070=""),"MISSING FT CODE",IF(AND(NOT(ISNUMBER(MATCH(C4070,lst_FT_sci_excl,0))),D4070&lt;&gt;""),"CODE NOT ALLOWED FOR THIS DECISION","")))</f>
        <v/>
      </c>
    </row>
    <row r="4071">
      <c r="A4071">
        <f>IF(OR(records_master!$A4071="",ISNUMBER(MATCH(records_master!$M4071,lst_dedup_duplicate,0))),"",records_master!$A4071)</f>
        <v/>
      </c>
      <c r="B4071">
        <f>IF($A4071="","",records_master!$E4071)</f>
        <v/>
      </c>
      <c r="M4071">
        <f>IF($A4071="","",IF(AND(ISNUMBER(MATCH(C4071,lst_FT_sci_excl,0)),D4071=""),"MISSING FT CODE",IF(AND(NOT(ISNUMBER(MATCH(C4071,lst_FT_sci_excl,0))),D4071&lt;&gt;""),"CODE NOT ALLOWED FOR THIS DECISION","")))</f>
        <v/>
      </c>
    </row>
    <row r="4072">
      <c r="A4072">
        <f>IF(OR(records_master!$A4072="",ISNUMBER(MATCH(records_master!$M4072,lst_dedup_duplicate,0))),"",records_master!$A4072)</f>
        <v/>
      </c>
      <c r="B4072">
        <f>IF($A4072="","",records_master!$E4072)</f>
        <v/>
      </c>
      <c r="M4072">
        <f>IF($A4072="","",IF(AND(ISNUMBER(MATCH(C4072,lst_FT_sci_excl,0)),D4072=""),"MISSING FT CODE",IF(AND(NOT(ISNUMBER(MATCH(C4072,lst_FT_sci_excl,0))),D4072&lt;&gt;""),"CODE NOT ALLOWED FOR THIS DECISION","")))</f>
        <v/>
      </c>
    </row>
    <row r="4073">
      <c r="A4073">
        <f>IF(OR(records_master!$A4073="",ISNUMBER(MATCH(records_master!$M4073,lst_dedup_duplicate,0))),"",records_master!$A4073)</f>
        <v/>
      </c>
      <c r="B4073">
        <f>IF($A4073="","",records_master!$E4073)</f>
        <v/>
      </c>
      <c r="M4073">
        <f>IF($A4073="","",IF(AND(ISNUMBER(MATCH(C4073,lst_FT_sci_excl,0)),D4073=""),"MISSING FT CODE",IF(AND(NOT(ISNUMBER(MATCH(C4073,lst_FT_sci_excl,0))),D4073&lt;&gt;""),"CODE NOT ALLOWED FOR THIS DECISION","")))</f>
        <v/>
      </c>
    </row>
    <row r="4074">
      <c r="A4074">
        <f>IF(OR(records_master!$A4074="",ISNUMBER(MATCH(records_master!$M4074,lst_dedup_duplicate,0))),"",records_master!$A4074)</f>
        <v/>
      </c>
      <c r="B4074">
        <f>IF($A4074="","",records_master!$E4074)</f>
        <v/>
      </c>
      <c r="M4074">
        <f>IF($A4074="","",IF(AND(ISNUMBER(MATCH(C4074,lst_FT_sci_excl,0)),D4074=""),"MISSING FT CODE",IF(AND(NOT(ISNUMBER(MATCH(C4074,lst_FT_sci_excl,0))),D4074&lt;&gt;""),"CODE NOT ALLOWED FOR THIS DECISION","")))</f>
        <v/>
      </c>
    </row>
    <row r="4075">
      <c r="A4075">
        <f>IF(OR(records_master!$A4075="",ISNUMBER(MATCH(records_master!$M4075,lst_dedup_duplicate,0))),"",records_master!$A4075)</f>
        <v/>
      </c>
      <c r="B4075">
        <f>IF($A4075="","",records_master!$E4075)</f>
        <v/>
      </c>
      <c r="M4075">
        <f>IF($A4075="","",IF(AND(ISNUMBER(MATCH(C4075,lst_FT_sci_excl,0)),D4075=""),"MISSING FT CODE",IF(AND(NOT(ISNUMBER(MATCH(C4075,lst_FT_sci_excl,0))),D4075&lt;&gt;""),"CODE NOT ALLOWED FOR THIS DECISION","")))</f>
        <v/>
      </c>
    </row>
    <row r="4076">
      <c r="A4076">
        <f>IF(OR(records_master!$A4076="",ISNUMBER(MATCH(records_master!$M4076,lst_dedup_duplicate,0))),"",records_master!$A4076)</f>
        <v/>
      </c>
      <c r="B4076">
        <f>IF($A4076="","",records_master!$E4076)</f>
        <v/>
      </c>
      <c r="M4076">
        <f>IF($A4076="","",IF(AND(ISNUMBER(MATCH(C4076,lst_FT_sci_excl,0)),D4076=""),"MISSING FT CODE",IF(AND(NOT(ISNUMBER(MATCH(C4076,lst_FT_sci_excl,0))),D4076&lt;&gt;""),"CODE NOT ALLOWED FOR THIS DECISION","")))</f>
        <v/>
      </c>
    </row>
    <row r="4077">
      <c r="A4077">
        <f>IF(OR(records_master!$A4077="",ISNUMBER(MATCH(records_master!$M4077,lst_dedup_duplicate,0))),"",records_master!$A4077)</f>
        <v/>
      </c>
      <c r="B4077">
        <f>IF($A4077="","",records_master!$E4077)</f>
        <v/>
      </c>
      <c r="M4077">
        <f>IF($A4077="","",IF(AND(ISNUMBER(MATCH(C4077,lst_FT_sci_excl,0)),D4077=""),"MISSING FT CODE",IF(AND(NOT(ISNUMBER(MATCH(C4077,lst_FT_sci_excl,0))),D4077&lt;&gt;""),"CODE NOT ALLOWED FOR THIS DECISION","")))</f>
        <v/>
      </c>
    </row>
    <row r="4078">
      <c r="A4078">
        <f>IF(OR(records_master!$A4078="",ISNUMBER(MATCH(records_master!$M4078,lst_dedup_duplicate,0))),"",records_master!$A4078)</f>
        <v/>
      </c>
      <c r="B4078">
        <f>IF($A4078="","",records_master!$E4078)</f>
        <v/>
      </c>
      <c r="M4078">
        <f>IF($A4078="","",IF(AND(ISNUMBER(MATCH(C4078,lst_FT_sci_excl,0)),D4078=""),"MISSING FT CODE",IF(AND(NOT(ISNUMBER(MATCH(C4078,lst_FT_sci_excl,0))),D4078&lt;&gt;""),"CODE NOT ALLOWED FOR THIS DECISION","")))</f>
        <v/>
      </c>
    </row>
    <row r="4079">
      <c r="A4079">
        <f>IF(OR(records_master!$A4079="",ISNUMBER(MATCH(records_master!$M4079,lst_dedup_duplicate,0))),"",records_master!$A4079)</f>
        <v/>
      </c>
      <c r="B4079">
        <f>IF($A4079="","",records_master!$E4079)</f>
        <v/>
      </c>
      <c r="M4079">
        <f>IF($A4079="","",IF(AND(ISNUMBER(MATCH(C4079,lst_FT_sci_excl,0)),D4079=""),"MISSING FT CODE",IF(AND(NOT(ISNUMBER(MATCH(C4079,lst_FT_sci_excl,0))),D4079&lt;&gt;""),"CODE NOT ALLOWED FOR THIS DECISION","")))</f>
        <v/>
      </c>
    </row>
    <row r="4080">
      <c r="A4080">
        <f>IF(OR(records_master!$A4080="",ISNUMBER(MATCH(records_master!$M4080,lst_dedup_duplicate,0))),"",records_master!$A4080)</f>
        <v/>
      </c>
      <c r="B4080">
        <f>IF($A4080="","",records_master!$E4080)</f>
        <v/>
      </c>
      <c r="M4080">
        <f>IF($A4080="","",IF(AND(ISNUMBER(MATCH(C4080,lst_FT_sci_excl,0)),D4080=""),"MISSING FT CODE",IF(AND(NOT(ISNUMBER(MATCH(C4080,lst_FT_sci_excl,0))),D4080&lt;&gt;""),"CODE NOT ALLOWED FOR THIS DECISION","")))</f>
        <v/>
      </c>
    </row>
    <row r="4081">
      <c r="A4081">
        <f>IF(OR(records_master!$A4081="",ISNUMBER(MATCH(records_master!$M4081,lst_dedup_duplicate,0))),"",records_master!$A4081)</f>
        <v/>
      </c>
      <c r="B4081">
        <f>IF($A4081="","",records_master!$E4081)</f>
        <v/>
      </c>
      <c r="M4081">
        <f>IF($A4081="","",IF(AND(ISNUMBER(MATCH(C4081,lst_FT_sci_excl,0)),D4081=""),"MISSING FT CODE",IF(AND(NOT(ISNUMBER(MATCH(C4081,lst_FT_sci_excl,0))),D4081&lt;&gt;""),"CODE NOT ALLOWED FOR THIS DECISION","")))</f>
        <v/>
      </c>
    </row>
    <row r="4082">
      <c r="A4082">
        <f>IF(OR(records_master!$A4082="",ISNUMBER(MATCH(records_master!$M4082,lst_dedup_duplicate,0))),"",records_master!$A4082)</f>
        <v/>
      </c>
      <c r="B4082">
        <f>IF($A4082="","",records_master!$E4082)</f>
        <v/>
      </c>
      <c r="M4082">
        <f>IF($A4082="","",IF(AND(ISNUMBER(MATCH(C4082,lst_FT_sci_excl,0)),D4082=""),"MISSING FT CODE",IF(AND(NOT(ISNUMBER(MATCH(C4082,lst_FT_sci_excl,0))),D4082&lt;&gt;""),"CODE NOT ALLOWED FOR THIS DECISION","")))</f>
        <v/>
      </c>
    </row>
    <row r="4083">
      <c r="A4083">
        <f>IF(OR(records_master!$A4083="",ISNUMBER(MATCH(records_master!$M4083,lst_dedup_duplicate,0))),"",records_master!$A4083)</f>
        <v/>
      </c>
      <c r="B4083">
        <f>IF($A4083="","",records_master!$E4083)</f>
        <v/>
      </c>
      <c r="M4083">
        <f>IF($A4083="","",IF(AND(ISNUMBER(MATCH(C4083,lst_FT_sci_excl,0)),D4083=""),"MISSING FT CODE",IF(AND(NOT(ISNUMBER(MATCH(C4083,lst_FT_sci_excl,0))),D4083&lt;&gt;""),"CODE NOT ALLOWED FOR THIS DECISION","")))</f>
        <v/>
      </c>
    </row>
    <row r="4084">
      <c r="A4084">
        <f>IF(OR(records_master!$A4084="",ISNUMBER(MATCH(records_master!$M4084,lst_dedup_duplicate,0))),"",records_master!$A4084)</f>
        <v/>
      </c>
      <c r="B4084">
        <f>IF($A4084="","",records_master!$E4084)</f>
        <v/>
      </c>
      <c r="M4084">
        <f>IF($A4084="","",IF(AND(ISNUMBER(MATCH(C4084,lst_FT_sci_excl,0)),D4084=""),"MISSING FT CODE",IF(AND(NOT(ISNUMBER(MATCH(C4084,lst_FT_sci_excl,0))),D4084&lt;&gt;""),"CODE NOT ALLOWED FOR THIS DECISION","")))</f>
        <v/>
      </c>
    </row>
    <row r="4085">
      <c r="A4085">
        <f>IF(OR(records_master!$A4085="",ISNUMBER(MATCH(records_master!$M4085,lst_dedup_duplicate,0))),"",records_master!$A4085)</f>
        <v/>
      </c>
      <c r="B4085">
        <f>IF($A4085="","",records_master!$E4085)</f>
        <v/>
      </c>
      <c r="M4085">
        <f>IF($A4085="","",IF(AND(ISNUMBER(MATCH(C4085,lst_FT_sci_excl,0)),D4085=""),"MISSING FT CODE",IF(AND(NOT(ISNUMBER(MATCH(C4085,lst_FT_sci_excl,0))),D4085&lt;&gt;""),"CODE NOT ALLOWED FOR THIS DECISION","")))</f>
        <v/>
      </c>
    </row>
    <row r="4086">
      <c r="A4086">
        <f>IF(OR(records_master!$A4086="",ISNUMBER(MATCH(records_master!$M4086,lst_dedup_duplicate,0))),"",records_master!$A4086)</f>
        <v/>
      </c>
      <c r="B4086">
        <f>IF($A4086="","",records_master!$E4086)</f>
        <v/>
      </c>
      <c r="M4086">
        <f>IF($A4086="","",IF(AND(ISNUMBER(MATCH(C4086,lst_FT_sci_excl,0)),D4086=""),"MISSING FT CODE",IF(AND(NOT(ISNUMBER(MATCH(C4086,lst_FT_sci_excl,0))),D4086&lt;&gt;""),"CODE NOT ALLOWED FOR THIS DECISION","")))</f>
        <v/>
      </c>
    </row>
    <row r="4087">
      <c r="A4087">
        <f>IF(OR(records_master!$A4087="",ISNUMBER(MATCH(records_master!$M4087,lst_dedup_duplicate,0))),"",records_master!$A4087)</f>
        <v/>
      </c>
      <c r="B4087">
        <f>IF($A4087="","",records_master!$E4087)</f>
        <v/>
      </c>
      <c r="M4087">
        <f>IF($A4087="","",IF(AND(ISNUMBER(MATCH(C4087,lst_FT_sci_excl,0)),D4087=""),"MISSING FT CODE",IF(AND(NOT(ISNUMBER(MATCH(C4087,lst_FT_sci_excl,0))),D4087&lt;&gt;""),"CODE NOT ALLOWED FOR THIS DECISION","")))</f>
        <v/>
      </c>
    </row>
    <row r="4088">
      <c r="A4088">
        <f>IF(OR(records_master!$A4088="",ISNUMBER(MATCH(records_master!$M4088,lst_dedup_duplicate,0))),"",records_master!$A4088)</f>
        <v/>
      </c>
      <c r="B4088">
        <f>IF($A4088="","",records_master!$E4088)</f>
        <v/>
      </c>
      <c r="M4088">
        <f>IF($A4088="","",IF(AND(ISNUMBER(MATCH(C4088,lst_FT_sci_excl,0)),D4088=""),"MISSING FT CODE",IF(AND(NOT(ISNUMBER(MATCH(C4088,lst_FT_sci_excl,0))),D4088&lt;&gt;""),"CODE NOT ALLOWED FOR THIS DECISION","")))</f>
        <v/>
      </c>
    </row>
    <row r="4089">
      <c r="A4089">
        <f>IF(OR(records_master!$A4089="",ISNUMBER(MATCH(records_master!$M4089,lst_dedup_duplicate,0))),"",records_master!$A4089)</f>
        <v/>
      </c>
      <c r="B4089">
        <f>IF($A4089="","",records_master!$E4089)</f>
        <v/>
      </c>
      <c r="M4089">
        <f>IF($A4089="","",IF(AND(ISNUMBER(MATCH(C4089,lst_FT_sci_excl,0)),D4089=""),"MISSING FT CODE",IF(AND(NOT(ISNUMBER(MATCH(C4089,lst_FT_sci_excl,0))),D4089&lt;&gt;""),"CODE NOT ALLOWED FOR THIS DECISION","")))</f>
        <v/>
      </c>
    </row>
    <row r="4090">
      <c r="A4090">
        <f>IF(OR(records_master!$A4090="",ISNUMBER(MATCH(records_master!$M4090,lst_dedup_duplicate,0))),"",records_master!$A4090)</f>
        <v/>
      </c>
      <c r="B4090">
        <f>IF($A4090="","",records_master!$E4090)</f>
        <v/>
      </c>
      <c r="M4090">
        <f>IF($A4090="","",IF(AND(ISNUMBER(MATCH(C4090,lst_FT_sci_excl,0)),D4090=""),"MISSING FT CODE",IF(AND(NOT(ISNUMBER(MATCH(C4090,lst_FT_sci_excl,0))),D4090&lt;&gt;""),"CODE NOT ALLOWED FOR THIS DECISION","")))</f>
        <v/>
      </c>
    </row>
    <row r="4091">
      <c r="A4091">
        <f>IF(OR(records_master!$A4091="",ISNUMBER(MATCH(records_master!$M4091,lst_dedup_duplicate,0))),"",records_master!$A4091)</f>
        <v/>
      </c>
      <c r="B4091">
        <f>IF($A4091="","",records_master!$E4091)</f>
        <v/>
      </c>
      <c r="M4091">
        <f>IF($A4091="","",IF(AND(ISNUMBER(MATCH(C4091,lst_FT_sci_excl,0)),D4091=""),"MISSING FT CODE",IF(AND(NOT(ISNUMBER(MATCH(C4091,lst_FT_sci_excl,0))),D4091&lt;&gt;""),"CODE NOT ALLOWED FOR THIS DECISION","")))</f>
        <v/>
      </c>
    </row>
    <row r="4092">
      <c r="A4092">
        <f>IF(OR(records_master!$A4092="",ISNUMBER(MATCH(records_master!$M4092,lst_dedup_duplicate,0))),"",records_master!$A4092)</f>
        <v/>
      </c>
      <c r="B4092">
        <f>IF($A4092="","",records_master!$E4092)</f>
        <v/>
      </c>
      <c r="M4092">
        <f>IF($A4092="","",IF(AND(ISNUMBER(MATCH(C4092,lst_FT_sci_excl,0)),D4092=""),"MISSING FT CODE",IF(AND(NOT(ISNUMBER(MATCH(C4092,lst_FT_sci_excl,0))),D4092&lt;&gt;""),"CODE NOT ALLOWED FOR THIS DECISION","")))</f>
        <v/>
      </c>
    </row>
    <row r="4093">
      <c r="A4093">
        <f>IF(OR(records_master!$A4093="",ISNUMBER(MATCH(records_master!$M4093,lst_dedup_duplicate,0))),"",records_master!$A4093)</f>
        <v/>
      </c>
      <c r="B4093">
        <f>IF($A4093="","",records_master!$E4093)</f>
        <v/>
      </c>
      <c r="M4093">
        <f>IF($A4093="","",IF(AND(ISNUMBER(MATCH(C4093,lst_FT_sci_excl,0)),D4093=""),"MISSING FT CODE",IF(AND(NOT(ISNUMBER(MATCH(C4093,lst_FT_sci_excl,0))),D4093&lt;&gt;""),"CODE NOT ALLOWED FOR THIS DECISION","")))</f>
        <v/>
      </c>
    </row>
    <row r="4094">
      <c r="A4094">
        <f>IF(OR(records_master!$A4094="",ISNUMBER(MATCH(records_master!$M4094,lst_dedup_duplicate,0))),"",records_master!$A4094)</f>
        <v/>
      </c>
      <c r="B4094">
        <f>IF($A4094="","",records_master!$E4094)</f>
        <v/>
      </c>
      <c r="M4094">
        <f>IF($A4094="","",IF(AND(ISNUMBER(MATCH(C4094,lst_FT_sci_excl,0)),D4094=""),"MISSING FT CODE",IF(AND(NOT(ISNUMBER(MATCH(C4094,lst_FT_sci_excl,0))),D4094&lt;&gt;""),"CODE NOT ALLOWED FOR THIS DECISION","")))</f>
        <v/>
      </c>
    </row>
    <row r="4095">
      <c r="A4095">
        <f>IF(OR(records_master!$A4095="",ISNUMBER(MATCH(records_master!$M4095,lst_dedup_duplicate,0))),"",records_master!$A4095)</f>
        <v/>
      </c>
      <c r="B4095">
        <f>IF($A4095="","",records_master!$E4095)</f>
        <v/>
      </c>
      <c r="M4095">
        <f>IF($A4095="","",IF(AND(ISNUMBER(MATCH(C4095,lst_FT_sci_excl,0)),D4095=""),"MISSING FT CODE",IF(AND(NOT(ISNUMBER(MATCH(C4095,lst_FT_sci_excl,0))),D4095&lt;&gt;""),"CODE NOT ALLOWED FOR THIS DECISION","")))</f>
        <v/>
      </c>
    </row>
    <row r="4096">
      <c r="A4096">
        <f>IF(OR(records_master!$A4096="",ISNUMBER(MATCH(records_master!$M4096,lst_dedup_duplicate,0))),"",records_master!$A4096)</f>
        <v/>
      </c>
      <c r="B4096">
        <f>IF($A4096="","",records_master!$E4096)</f>
        <v/>
      </c>
      <c r="M4096">
        <f>IF($A4096="","",IF(AND(ISNUMBER(MATCH(C4096,lst_FT_sci_excl,0)),D4096=""),"MISSING FT CODE",IF(AND(NOT(ISNUMBER(MATCH(C4096,lst_FT_sci_excl,0))),D4096&lt;&gt;""),"CODE NOT ALLOWED FOR THIS DECISION","")))</f>
        <v/>
      </c>
    </row>
    <row r="4097">
      <c r="A4097">
        <f>IF(OR(records_master!$A4097="",ISNUMBER(MATCH(records_master!$M4097,lst_dedup_duplicate,0))),"",records_master!$A4097)</f>
        <v/>
      </c>
      <c r="B4097">
        <f>IF($A4097="","",records_master!$E4097)</f>
        <v/>
      </c>
      <c r="M4097">
        <f>IF($A4097="","",IF(AND(ISNUMBER(MATCH(C4097,lst_FT_sci_excl,0)),D4097=""),"MISSING FT CODE",IF(AND(NOT(ISNUMBER(MATCH(C4097,lst_FT_sci_excl,0))),D4097&lt;&gt;""),"CODE NOT ALLOWED FOR THIS DECISION","")))</f>
        <v/>
      </c>
    </row>
    <row r="4098">
      <c r="A4098">
        <f>IF(OR(records_master!$A4098="",ISNUMBER(MATCH(records_master!$M4098,lst_dedup_duplicate,0))),"",records_master!$A4098)</f>
        <v/>
      </c>
      <c r="B4098">
        <f>IF($A4098="","",records_master!$E4098)</f>
        <v/>
      </c>
      <c r="M4098">
        <f>IF($A4098="","",IF(AND(ISNUMBER(MATCH(C4098,lst_FT_sci_excl,0)),D4098=""),"MISSING FT CODE",IF(AND(NOT(ISNUMBER(MATCH(C4098,lst_FT_sci_excl,0))),D4098&lt;&gt;""),"CODE NOT ALLOWED FOR THIS DECISION","")))</f>
        <v/>
      </c>
    </row>
    <row r="4099">
      <c r="A4099">
        <f>IF(OR(records_master!$A4099="",ISNUMBER(MATCH(records_master!$M4099,lst_dedup_duplicate,0))),"",records_master!$A4099)</f>
        <v/>
      </c>
      <c r="B4099">
        <f>IF($A4099="","",records_master!$E4099)</f>
        <v/>
      </c>
      <c r="M4099">
        <f>IF($A4099="","",IF(AND(ISNUMBER(MATCH(C4099,lst_FT_sci_excl,0)),D4099=""),"MISSING FT CODE",IF(AND(NOT(ISNUMBER(MATCH(C4099,lst_FT_sci_excl,0))),D4099&lt;&gt;""),"CODE NOT ALLOWED FOR THIS DECISION","")))</f>
        <v/>
      </c>
    </row>
    <row r="4100">
      <c r="A4100">
        <f>IF(OR(records_master!$A4100="",ISNUMBER(MATCH(records_master!$M4100,lst_dedup_duplicate,0))),"",records_master!$A4100)</f>
        <v/>
      </c>
      <c r="B4100">
        <f>IF($A4100="","",records_master!$E4100)</f>
        <v/>
      </c>
      <c r="M4100">
        <f>IF($A4100="","",IF(AND(ISNUMBER(MATCH(C4100,lst_FT_sci_excl,0)),D4100=""),"MISSING FT CODE",IF(AND(NOT(ISNUMBER(MATCH(C4100,lst_FT_sci_excl,0))),D4100&lt;&gt;""),"CODE NOT ALLOWED FOR THIS DECISION","")))</f>
        <v/>
      </c>
    </row>
    <row r="4101">
      <c r="A4101">
        <f>IF(OR(records_master!$A4101="",ISNUMBER(MATCH(records_master!$M4101,lst_dedup_duplicate,0))),"",records_master!$A4101)</f>
        <v/>
      </c>
      <c r="B4101">
        <f>IF($A4101="","",records_master!$E4101)</f>
        <v/>
      </c>
      <c r="M4101">
        <f>IF($A4101="","",IF(AND(ISNUMBER(MATCH(C4101,lst_FT_sci_excl,0)),D4101=""),"MISSING FT CODE",IF(AND(NOT(ISNUMBER(MATCH(C4101,lst_FT_sci_excl,0))),D4101&lt;&gt;""),"CODE NOT ALLOWED FOR THIS DECISION","")))</f>
        <v/>
      </c>
    </row>
    <row r="4102">
      <c r="A4102">
        <f>IF(OR(records_master!$A4102="",ISNUMBER(MATCH(records_master!$M4102,lst_dedup_duplicate,0))),"",records_master!$A4102)</f>
        <v/>
      </c>
      <c r="B4102">
        <f>IF($A4102="","",records_master!$E4102)</f>
        <v/>
      </c>
      <c r="M4102">
        <f>IF($A4102="","",IF(AND(ISNUMBER(MATCH(C4102,lst_FT_sci_excl,0)),D4102=""),"MISSING FT CODE",IF(AND(NOT(ISNUMBER(MATCH(C4102,lst_FT_sci_excl,0))),D4102&lt;&gt;""),"CODE NOT ALLOWED FOR THIS DECISION","")))</f>
        <v/>
      </c>
    </row>
    <row r="4103">
      <c r="A4103">
        <f>IF(OR(records_master!$A4103="",ISNUMBER(MATCH(records_master!$M4103,lst_dedup_duplicate,0))),"",records_master!$A4103)</f>
        <v/>
      </c>
      <c r="B4103">
        <f>IF($A4103="","",records_master!$E4103)</f>
        <v/>
      </c>
      <c r="M4103">
        <f>IF($A4103="","",IF(AND(ISNUMBER(MATCH(C4103,lst_FT_sci_excl,0)),D4103=""),"MISSING FT CODE",IF(AND(NOT(ISNUMBER(MATCH(C4103,lst_FT_sci_excl,0))),D4103&lt;&gt;""),"CODE NOT ALLOWED FOR THIS DECISION","")))</f>
        <v/>
      </c>
    </row>
    <row r="4104">
      <c r="A4104">
        <f>IF(OR(records_master!$A4104="",ISNUMBER(MATCH(records_master!$M4104,lst_dedup_duplicate,0))),"",records_master!$A4104)</f>
        <v/>
      </c>
      <c r="B4104">
        <f>IF($A4104="","",records_master!$E4104)</f>
        <v/>
      </c>
      <c r="M4104">
        <f>IF($A4104="","",IF(AND(ISNUMBER(MATCH(C4104,lst_FT_sci_excl,0)),D4104=""),"MISSING FT CODE",IF(AND(NOT(ISNUMBER(MATCH(C4104,lst_FT_sci_excl,0))),D4104&lt;&gt;""),"CODE NOT ALLOWED FOR THIS DECISION","")))</f>
        <v/>
      </c>
    </row>
    <row r="4105">
      <c r="A4105">
        <f>IF(OR(records_master!$A4105="",ISNUMBER(MATCH(records_master!$M4105,lst_dedup_duplicate,0))),"",records_master!$A4105)</f>
        <v/>
      </c>
      <c r="B4105">
        <f>IF($A4105="","",records_master!$E4105)</f>
        <v/>
      </c>
      <c r="M4105">
        <f>IF($A4105="","",IF(AND(ISNUMBER(MATCH(C4105,lst_FT_sci_excl,0)),D4105=""),"MISSING FT CODE",IF(AND(NOT(ISNUMBER(MATCH(C4105,lst_FT_sci_excl,0))),D4105&lt;&gt;""),"CODE NOT ALLOWED FOR THIS DECISION","")))</f>
        <v/>
      </c>
    </row>
    <row r="4106">
      <c r="A4106">
        <f>IF(OR(records_master!$A4106="",ISNUMBER(MATCH(records_master!$M4106,lst_dedup_duplicate,0))),"",records_master!$A4106)</f>
        <v/>
      </c>
      <c r="B4106">
        <f>IF($A4106="","",records_master!$E4106)</f>
        <v/>
      </c>
      <c r="M4106">
        <f>IF($A4106="","",IF(AND(ISNUMBER(MATCH(C4106,lst_FT_sci_excl,0)),D4106=""),"MISSING FT CODE",IF(AND(NOT(ISNUMBER(MATCH(C4106,lst_FT_sci_excl,0))),D4106&lt;&gt;""),"CODE NOT ALLOWED FOR THIS DECISION","")))</f>
        <v/>
      </c>
    </row>
    <row r="4107">
      <c r="A4107">
        <f>IF(OR(records_master!$A4107="",ISNUMBER(MATCH(records_master!$M4107,lst_dedup_duplicate,0))),"",records_master!$A4107)</f>
        <v/>
      </c>
      <c r="B4107">
        <f>IF($A4107="","",records_master!$E4107)</f>
        <v/>
      </c>
      <c r="M4107">
        <f>IF($A4107="","",IF(AND(ISNUMBER(MATCH(C4107,lst_FT_sci_excl,0)),D4107=""),"MISSING FT CODE",IF(AND(NOT(ISNUMBER(MATCH(C4107,lst_FT_sci_excl,0))),D4107&lt;&gt;""),"CODE NOT ALLOWED FOR THIS DECISION","")))</f>
        <v/>
      </c>
    </row>
    <row r="4108">
      <c r="A4108">
        <f>IF(OR(records_master!$A4108="",ISNUMBER(MATCH(records_master!$M4108,lst_dedup_duplicate,0))),"",records_master!$A4108)</f>
        <v/>
      </c>
      <c r="B4108">
        <f>IF($A4108="","",records_master!$E4108)</f>
        <v/>
      </c>
      <c r="M4108">
        <f>IF($A4108="","",IF(AND(ISNUMBER(MATCH(C4108,lst_FT_sci_excl,0)),D4108=""),"MISSING FT CODE",IF(AND(NOT(ISNUMBER(MATCH(C4108,lst_FT_sci_excl,0))),D4108&lt;&gt;""),"CODE NOT ALLOWED FOR THIS DECISION","")))</f>
        <v/>
      </c>
    </row>
    <row r="4109">
      <c r="A4109">
        <f>IF(OR(records_master!$A4109="",ISNUMBER(MATCH(records_master!$M4109,lst_dedup_duplicate,0))),"",records_master!$A4109)</f>
        <v/>
      </c>
      <c r="B4109">
        <f>IF($A4109="","",records_master!$E4109)</f>
        <v/>
      </c>
      <c r="M4109">
        <f>IF($A4109="","",IF(AND(ISNUMBER(MATCH(C4109,lst_FT_sci_excl,0)),D4109=""),"MISSING FT CODE",IF(AND(NOT(ISNUMBER(MATCH(C4109,lst_FT_sci_excl,0))),D4109&lt;&gt;""),"CODE NOT ALLOWED FOR THIS DECISION","")))</f>
        <v/>
      </c>
    </row>
    <row r="4110">
      <c r="A4110">
        <f>IF(OR(records_master!$A4110="",ISNUMBER(MATCH(records_master!$M4110,lst_dedup_duplicate,0))),"",records_master!$A4110)</f>
        <v/>
      </c>
      <c r="B4110">
        <f>IF($A4110="","",records_master!$E4110)</f>
        <v/>
      </c>
      <c r="M4110">
        <f>IF($A4110="","",IF(AND(ISNUMBER(MATCH(C4110,lst_FT_sci_excl,0)),D4110=""),"MISSING FT CODE",IF(AND(NOT(ISNUMBER(MATCH(C4110,lst_FT_sci_excl,0))),D4110&lt;&gt;""),"CODE NOT ALLOWED FOR THIS DECISION","")))</f>
        <v/>
      </c>
    </row>
    <row r="4111">
      <c r="A4111">
        <f>IF(OR(records_master!$A4111="",ISNUMBER(MATCH(records_master!$M4111,lst_dedup_duplicate,0))),"",records_master!$A4111)</f>
        <v/>
      </c>
      <c r="B4111">
        <f>IF($A4111="","",records_master!$E4111)</f>
        <v/>
      </c>
      <c r="M4111">
        <f>IF($A4111="","",IF(AND(ISNUMBER(MATCH(C4111,lst_FT_sci_excl,0)),D4111=""),"MISSING FT CODE",IF(AND(NOT(ISNUMBER(MATCH(C4111,lst_FT_sci_excl,0))),D4111&lt;&gt;""),"CODE NOT ALLOWED FOR THIS DECISION","")))</f>
        <v/>
      </c>
    </row>
    <row r="4112">
      <c r="A4112">
        <f>IF(OR(records_master!$A4112="",ISNUMBER(MATCH(records_master!$M4112,lst_dedup_duplicate,0))),"",records_master!$A4112)</f>
        <v/>
      </c>
      <c r="B4112">
        <f>IF($A4112="","",records_master!$E4112)</f>
        <v/>
      </c>
      <c r="M4112">
        <f>IF($A4112="","",IF(AND(ISNUMBER(MATCH(C4112,lst_FT_sci_excl,0)),D4112=""),"MISSING FT CODE",IF(AND(NOT(ISNUMBER(MATCH(C4112,lst_FT_sci_excl,0))),D4112&lt;&gt;""),"CODE NOT ALLOWED FOR THIS DECISION","")))</f>
        <v/>
      </c>
    </row>
    <row r="4113">
      <c r="A4113">
        <f>IF(OR(records_master!$A4113="",ISNUMBER(MATCH(records_master!$M4113,lst_dedup_duplicate,0))),"",records_master!$A4113)</f>
        <v/>
      </c>
      <c r="B4113">
        <f>IF($A4113="","",records_master!$E4113)</f>
        <v/>
      </c>
      <c r="M4113">
        <f>IF($A4113="","",IF(AND(ISNUMBER(MATCH(C4113,lst_FT_sci_excl,0)),D4113=""),"MISSING FT CODE",IF(AND(NOT(ISNUMBER(MATCH(C4113,lst_FT_sci_excl,0))),D4113&lt;&gt;""),"CODE NOT ALLOWED FOR THIS DECISION","")))</f>
        <v/>
      </c>
    </row>
    <row r="4114">
      <c r="A4114">
        <f>IF(OR(records_master!$A4114="",ISNUMBER(MATCH(records_master!$M4114,lst_dedup_duplicate,0))),"",records_master!$A4114)</f>
        <v/>
      </c>
      <c r="B4114">
        <f>IF($A4114="","",records_master!$E4114)</f>
        <v/>
      </c>
      <c r="M4114">
        <f>IF($A4114="","",IF(AND(ISNUMBER(MATCH(C4114,lst_FT_sci_excl,0)),D4114=""),"MISSING FT CODE",IF(AND(NOT(ISNUMBER(MATCH(C4114,lst_FT_sci_excl,0))),D4114&lt;&gt;""),"CODE NOT ALLOWED FOR THIS DECISION","")))</f>
        <v/>
      </c>
    </row>
    <row r="4115">
      <c r="A4115">
        <f>IF(OR(records_master!$A4115="",ISNUMBER(MATCH(records_master!$M4115,lst_dedup_duplicate,0))),"",records_master!$A4115)</f>
        <v/>
      </c>
      <c r="B4115">
        <f>IF($A4115="","",records_master!$E4115)</f>
        <v/>
      </c>
      <c r="M4115">
        <f>IF($A4115="","",IF(AND(ISNUMBER(MATCH(C4115,lst_FT_sci_excl,0)),D4115=""),"MISSING FT CODE",IF(AND(NOT(ISNUMBER(MATCH(C4115,lst_FT_sci_excl,0))),D4115&lt;&gt;""),"CODE NOT ALLOWED FOR THIS DECISION","")))</f>
        <v/>
      </c>
    </row>
    <row r="4116">
      <c r="A4116">
        <f>IF(OR(records_master!$A4116="",ISNUMBER(MATCH(records_master!$M4116,lst_dedup_duplicate,0))),"",records_master!$A4116)</f>
        <v/>
      </c>
      <c r="B4116">
        <f>IF($A4116="","",records_master!$E4116)</f>
        <v/>
      </c>
      <c r="M4116">
        <f>IF($A4116="","",IF(AND(ISNUMBER(MATCH(C4116,lst_FT_sci_excl,0)),D4116=""),"MISSING FT CODE",IF(AND(NOT(ISNUMBER(MATCH(C4116,lst_FT_sci_excl,0))),D4116&lt;&gt;""),"CODE NOT ALLOWED FOR THIS DECISION","")))</f>
        <v/>
      </c>
    </row>
    <row r="4117">
      <c r="A4117">
        <f>IF(OR(records_master!$A4117="",ISNUMBER(MATCH(records_master!$M4117,lst_dedup_duplicate,0))),"",records_master!$A4117)</f>
        <v/>
      </c>
      <c r="B4117">
        <f>IF($A4117="","",records_master!$E4117)</f>
        <v/>
      </c>
      <c r="M4117">
        <f>IF($A4117="","",IF(AND(ISNUMBER(MATCH(C4117,lst_FT_sci_excl,0)),D4117=""),"MISSING FT CODE",IF(AND(NOT(ISNUMBER(MATCH(C4117,lst_FT_sci_excl,0))),D4117&lt;&gt;""),"CODE NOT ALLOWED FOR THIS DECISION","")))</f>
        <v/>
      </c>
    </row>
    <row r="4118">
      <c r="A4118">
        <f>IF(OR(records_master!$A4118="",ISNUMBER(MATCH(records_master!$M4118,lst_dedup_duplicate,0))),"",records_master!$A4118)</f>
        <v/>
      </c>
      <c r="B4118">
        <f>IF($A4118="","",records_master!$E4118)</f>
        <v/>
      </c>
      <c r="M4118">
        <f>IF($A4118="","",IF(AND(ISNUMBER(MATCH(C4118,lst_FT_sci_excl,0)),D4118=""),"MISSING FT CODE",IF(AND(NOT(ISNUMBER(MATCH(C4118,lst_FT_sci_excl,0))),D4118&lt;&gt;""),"CODE NOT ALLOWED FOR THIS DECISION","")))</f>
        <v/>
      </c>
    </row>
    <row r="4119">
      <c r="A4119">
        <f>IF(OR(records_master!$A4119="",ISNUMBER(MATCH(records_master!$M4119,lst_dedup_duplicate,0))),"",records_master!$A4119)</f>
        <v/>
      </c>
      <c r="B4119">
        <f>IF($A4119="","",records_master!$E4119)</f>
        <v/>
      </c>
      <c r="M4119">
        <f>IF($A4119="","",IF(AND(ISNUMBER(MATCH(C4119,lst_FT_sci_excl,0)),D4119=""),"MISSING FT CODE",IF(AND(NOT(ISNUMBER(MATCH(C4119,lst_FT_sci_excl,0))),D4119&lt;&gt;""),"CODE NOT ALLOWED FOR THIS DECISION","")))</f>
        <v/>
      </c>
    </row>
    <row r="4120">
      <c r="A4120">
        <f>IF(OR(records_master!$A4120="",ISNUMBER(MATCH(records_master!$M4120,lst_dedup_duplicate,0))),"",records_master!$A4120)</f>
        <v/>
      </c>
      <c r="B4120">
        <f>IF($A4120="","",records_master!$E4120)</f>
        <v/>
      </c>
      <c r="M4120">
        <f>IF($A4120="","",IF(AND(ISNUMBER(MATCH(C4120,lst_FT_sci_excl,0)),D4120=""),"MISSING FT CODE",IF(AND(NOT(ISNUMBER(MATCH(C4120,lst_FT_sci_excl,0))),D4120&lt;&gt;""),"CODE NOT ALLOWED FOR THIS DECISION","")))</f>
        <v/>
      </c>
    </row>
    <row r="4121">
      <c r="A4121">
        <f>IF(OR(records_master!$A4121="",ISNUMBER(MATCH(records_master!$M4121,lst_dedup_duplicate,0))),"",records_master!$A4121)</f>
        <v/>
      </c>
      <c r="B4121">
        <f>IF($A4121="","",records_master!$E4121)</f>
        <v/>
      </c>
      <c r="M4121">
        <f>IF($A4121="","",IF(AND(ISNUMBER(MATCH(C4121,lst_FT_sci_excl,0)),D4121=""),"MISSING FT CODE",IF(AND(NOT(ISNUMBER(MATCH(C4121,lst_FT_sci_excl,0))),D4121&lt;&gt;""),"CODE NOT ALLOWED FOR THIS DECISION","")))</f>
        <v/>
      </c>
    </row>
    <row r="4122">
      <c r="A4122">
        <f>IF(OR(records_master!$A4122="",ISNUMBER(MATCH(records_master!$M4122,lst_dedup_duplicate,0))),"",records_master!$A4122)</f>
        <v/>
      </c>
      <c r="B4122">
        <f>IF($A4122="","",records_master!$E4122)</f>
        <v/>
      </c>
      <c r="M4122">
        <f>IF($A4122="","",IF(AND(ISNUMBER(MATCH(C4122,lst_FT_sci_excl,0)),D4122=""),"MISSING FT CODE",IF(AND(NOT(ISNUMBER(MATCH(C4122,lst_FT_sci_excl,0))),D4122&lt;&gt;""),"CODE NOT ALLOWED FOR THIS DECISION","")))</f>
        <v/>
      </c>
    </row>
    <row r="4123">
      <c r="A4123">
        <f>IF(OR(records_master!$A4123="",ISNUMBER(MATCH(records_master!$M4123,lst_dedup_duplicate,0))),"",records_master!$A4123)</f>
        <v/>
      </c>
      <c r="B4123">
        <f>IF($A4123="","",records_master!$E4123)</f>
        <v/>
      </c>
      <c r="M4123">
        <f>IF($A4123="","",IF(AND(ISNUMBER(MATCH(C4123,lst_FT_sci_excl,0)),D4123=""),"MISSING FT CODE",IF(AND(NOT(ISNUMBER(MATCH(C4123,lst_FT_sci_excl,0))),D4123&lt;&gt;""),"CODE NOT ALLOWED FOR THIS DECISION","")))</f>
        <v/>
      </c>
    </row>
    <row r="4124">
      <c r="A4124">
        <f>IF(OR(records_master!$A4124="",ISNUMBER(MATCH(records_master!$M4124,lst_dedup_duplicate,0))),"",records_master!$A4124)</f>
        <v/>
      </c>
      <c r="B4124">
        <f>IF($A4124="","",records_master!$E4124)</f>
        <v/>
      </c>
      <c r="M4124">
        <f>IF($A4124="","",IF(AND(ISNUMBER(MATCH(C4124,lst_FT_sci_excl,0)),D4124=""),"MISSING FT CODE",IF(AND(NOT(ISNUMBER(MATCH(C4124,lst_FT_sci_excl,0))),D4124&lt;&gt;""),"CODE NOT ALLOWED FOR THIS DECISION","")))</f>
        <v/>
      </c>
    </row>
    <row r="4125">
      <c r="A4125">
        <f>IF(OR(records_master!$A4125="",ISNUMBER(MATCH(records_master!$M4125,lst_dedup_duplicate,0))),"",records_master!$A4125)</f>
        <v/>
      </c>
      <c r="B4125">
        <f>IF($A4125="","",records_master!$E4125)</f>
        <v/>
      </c>
      <c r="M4125">
        <f>IF($A4125="","",IF(AND(ISNUMBER(MATCH(C4125,lst_FT_sci_excl,0)),D4125=""),"MISSING FT CODE",IF(AND(NOT(ISNUMBER(MATCH(C4125,lst_FT_sci_excl,0))),D4125&lt;&gt;""),"CODE NOT ALLOWED FOR THIS DECISION","")))</f>
        <v/>
      </c>
    </row>
    <row r="4126">
      <c r="A4126">
        <f>IF(OR(records_master!$A4126="",ISNUMBER(MATCH(records_master!$M4126,lst_dedup_duplicate,0))),"",records_master!$A4126)</f>
        <v/>
      </c>
      <c r="B4126">
        <f>IF($A4126="","",records_master!$E4126)</f>
        <v/>
      </c>
      <c r="M4126">
        <f>IF($A4126="","",IF(AND(ISNUMBER(MATCH(C4126,lst_FT_sci_excl,0)),D4126=""),"MISSING FT CODE",IF(AND(NOT(ISNUMBER(MATCH(C4126,lst_FT_sci_excl,0))),D4126&lt;&gt;""),"CODE NOT ALLOWED FOR THIS DECISION","")))</f>
        <v/>
      </c>
    </row>
    <row r="4127">
      <c r="A4127">
        <f>IF(OR(records_master!$A4127="",ISNUMBER(MATCH(records_master!$M4127,lst_dedup_duplicate,0))),"",records_master!$A4127)</f>
        <v/>
      </c>
      <c r="B4127">
        <f>IF($A4127="","",records_master!$E4127)</f>
        <v/>
      </c>
      <c r="M4127">
        <f>IF($A4127="","",IF(AND(ISNUMBER(MATCH(C4127,lst_FT_sci_excl,0)),D4127=""),"MISSING FT CODE",IF(AND(NOT(ISNUMBER(MATCH(C4127,lst_FT_sci_excl,0))),D4127&lt;&gt;""),"CODE NOT ALLOWED FOR THIS DECISION","")))</f>
        <v/>
      </c>
    </row>
    <row r="4128">
      <c r="A4128">
        <f>IF(OR(records_master!$A4128="",ISNUMBER(MATCH(records_master!$M4128,lst_dedup_duplicate,0))),"",records_master!$A4128)</f>
        <v/>
      </c>
      <c r="B4128">
        <f>IF($A4128="","",records_master!$E4128)</f>
        <v/>
      </c>
      <c r="M4128">
        <f>IF($A4128="","",IF(AND(ISNUMBER(MATCH(C4128,lst_FT_sci_excl,0)),D4128=""),"MISSING FT CODE",IF(AND(NOT(ISNUMBER(MATCH(C4128,lst_FT_sci_excl,0))),D4128&lt;&gt;""),"CODE NOT ALLOWED FOR THIS DECISION","")))</f>
        <v/>
      </c>
    </row>
    <row r="4129">
      <c r="A4129">
        <f>IF(OR(records_master!$A4129="",ISNUMBER(MATCH(records_master!$M4129,lst_dedup_duplicate,0))),"",records_master!$A4129)</f>
        <v/>
      </c>
      <c r="B4129">
        <f>IF($A4129="","",records_master!$E4129)</f>
        <v/>
      </c>
      <c r="M4129">
        <f>IF($A4129="","",IF(AND(ISNUMBER(MATCH(C4129,lst_FT_sci_excl,0)),D4129=""),"MISSING FT CODE",IF(AND(NOT(ISNUMBER(MATCH(C4129,lst_FT_sci_excl,0))),D4129&lt;&gt;""),"CODE NOT ALLOWED FOR THIS DECISION","")))</f>
        <v/>
      </c>
    </row>
    <row r="4130">
      <c r="A4130">
        <f>IF(OR(records_master!$A4130="",ISNUMBER(MATCH(records_master!$M4130,lst_dedup_duplicate,0))),"",records_master!$A4130)</f>
        <v/>
      </c>
      <c r="B4130">
        <f>IF($A4130="","",records_master!$E4130)</f>
        <v/>
      </c>
      <c r="M4130">
        <f>IF($A4130="","",IF(AND(ISNUMBER(MATCH(C4130,lst_FT_sci_excl,0)),D4130=""),"MISSING FT CODE",IF(AND(NOT(ISNUMBER(MATCH(C4130,lst_FT_sci_excl,0))),D4130&lt;&gt;""),"CODE NOT ALLOWED FOR THIS DECISION","")))</f>
        <v/>
      </c>
    </row>
    <row r="4131">
      <c r="A4131">
        <f>IF(OR(records_master!$A4131="",ISNUMBER(MATCH(records_master!$M4131,lst_dedup_duplicate,0))),"",records_master!$A4131)</f>
        <v/>
      </c>
      <c r="B4131">
        <f>IF($A4131="","",records_master!$E4131)</f>
        <v/>
      </c>
      <c r="M4131">
        <f>IF($A4131="","",IF(AND(ISNUMBER(MATCH(C4131,lst_FT_sci_excl,0)),D4131=""),"MISSING FT CODE",IF(AND(NOT(ISNUMBER(MATCH(C4131,lst_FT_sci_excl,0))),D4131&lt;&gt;""),"CODE NOT ALLOWED FOR THIS DECISION","")))</f>
        <v/>
      </c>
    </row>
    <row r="4132">
      <c r="A4132">
        <f>IF(OR(records_master!$A4132="",ISNUMBER(MATCH(records_master!$M4132,lst_dedup_duplicate,0))),"",records_master!$A4132)</f>
        <v/>
      </c>
      <c r="B4132">
        <f>IF($A4132="","",records_master!$E4132)</f>
        <v/>
      </c>
      <c r="M4132">
        <f>IF($A4132="","",IF(AND(ISNUMBER(MATCH(C4132,lst_FT_sci_excl,0)),D4132=""),"MISSING FT CODE",IF(AND(NOT(ISNUMBER(MATCH(C4132,lst_FT_sci_excl,0))),D4132&lt;&gt;""),"CODE NOT ALLOWED FOR THIS DECISION","")))</f>
        <v/>
      </c>
    </row>
    <row r="4133">
      <c r="A4133">
        <f>IF(OR(records_master!$A4133="",ISNUMBER(MATCH(records_master!$M4133,lst_dedup_duplicate,0))),"",records_master!$A4133)</f>
        <v/>
      </c>
      <c r="B4133">
        <f>IF($A4133="","",records_master!$E4133)</f>
        <v/>
      </c>
      <c r="M4133">
        <f>IF($A4133="","",IF(AND(ISNUMBER(MATCH(C4133,lst_FT_sci_excl,0)),D4133=""),"MISSING FT CODE",IF(AND(NOT(ISNUMBER(MATCH(C4133,lst_FT_sci_excl,0))),D4133&lt;&gt;""),"CODE NOT ALLOWED FOR THIS DECISION","")))</f>
        <v/>
      </c>
    </row>
    <row r="4134">
      <c r="A4134">
        <f>IF(OR(records_master!$A4134="",ISNUMBER(MATCH(records_master!$M4134,lst_dedup_duplicate,0))),"",records_master!$A4134)</f>
        <v/>
      </c>
      <c r="B4134">
        <f>IF($A4134="","",records_master!$E4134)</f>
        <v/>
      </c>
      <c r="M4134">
        <f>IF($A4134="","",IF(AND(ISNUMBER(MATCH(C4134,lst_FT_sci_excl,0)),D4134=""),"MISSING FT CODE",IF(AND(NOT(ISNUMBER(MATCH(C4134,lst_FT_sci_excl,0))),D4134&lt;&gt;""),"CODE NOT ALLOWED FOR THIS DECISION","")))</f>
        <v/>
      </c>
    </row>
    <row r="4135">
      <c r="A4135">
        <f>IF(OR(records_master!$A4135="",ISNUMBER(MATCH(records_master!$M4135,lst_dedup_duplicate,0))),"",records_master!$A4135)</f>
        <v/>
      </c>
      <c r="B4135">
        <f>IF($A4135="","",records_master!$E4135)</f>
        <v/>
      </c>
      <c r="M4135">
        <f>IF($A4135="","",IF(AND(ISNUMBER(MATCH(C4135,lst_FT_sci_excl,0)),D4135=""),"MISSING FT CODE",IF(AND(NOT(ISNUMBER(MATCH(C4135,lst_FT_sci_excl,0))),D4135&lt;&gt;""),"CODE NOT ALLOWED FOR THIS DECISION","")))</f>
        <v/>
      </c>
    </row>
    <row r="4136">
      <c r="A4136">
        <f>IF(OR(records_master!$A4136="",ISNUMBER(MATCH(records_master!$M4136,lst_dedup_duplicate,0))),"",records_master!$A4136)</f>
        <v/>
      </c>
      <c r="B4136">
        <f>IF($A4136="","",records_master!$E4136)</f>
        <v/>
      </c>
      <c r="M4136">
        <f>IF($A4136="","",IF(AND(ISNUMBER(MATCH(C4136,lst_FT_sci_excl,0)),D4136=""),"MISSING FT CODE",IF(AND(NOT(ISNUMBER(MATCH(C4136,lst_FT_sci_excl,0))),D4136&lt;&gt;""),"CODE NOT ALLOWED FOR THIS DECISION","")))</f>
        <v/>
      </c>
    </row>
    <row r="4137">
      <c r="A4137">
        <f>IF(OR(records_master!$A4137="",ISNUMBER(MATCH(records_master!$M4137,lst_dedup_duplicate,0))),"",records_master!$A4137)</f>
        <v/>
      </c>
      <c r="B4137">
        <f>IF($A4137="","",records_master!$E4137)</f>
        <v/>
      </c>
      <c r="M4137">
        <f>IF($A4137="","",IF(AND(ISNUMBER(MATCH(C4137,lst_FT_sci_excl,0)),D4137=""),"MISSING FT CODE",IF(AND(NOT(ISNUMBER(MATCH(C4137,lst_FT_sci_excl,0))),D4137&lt;&gt;""),"CODE NOT ALLOWED FOR THIS DECISION","")))</f>
        <v/>
      </c>
    </row>
    <row r="4138">
      <c r="A4138">
        <f>IF(OR(records_master!$A4138="",ISNUMBER(MATCH(records_master!$M4138,lst_dedup_duplicate,0))),"",records_master!$A4138)</f>
        <v/>
      </c>
      <c r="B4138">
        <f>IF($A4138="","",records_master!$E4138)</f>
        <v/>
      </c>
      <c r="M4138">
        <f>IF($A4138="","",IF(AND(ISNUMBER(MATCH(C4138,lst_FT_sci_excl,0)),D4138=""),"MISSING FT CODE",IF(AND(NOT(ISNUMBER(MATCH(C4138,lst_FT_sci_excl,0))),D4138&lt;&gt;""),"CODE NOT ALLOWED FOR THIS DECISION","")))</f>
        <v/>
      </c>
    </row>
    <row r="4139">
      <c r="A4139">
        <f>IF(OR(records_master!$A4139="",ISNUMBER(MATCH(records_master!$M4139,lst_dedup_duplicate,0))),"",records_master!$A4139)</f>
        <v/>
      </c>
      <c r="B4139">
        <f>IF($A4139="","",records_master!$E4139)</f>
        <v/>
      </c>
      <c r="M4139">
        <f>IF($A4139="","",IF(AND(ISNUMBER(MATCH(C4139,lst_FT_sci_excl,0)),D4139=""),"MISSING FT CODE",IF(AND(NOT(ISNUMBER(MATCH(C4139,lst_FT_sci_excl,0))),D4139&lt;&gt;""),"CODE NOT ALLOWED FOR THIS DECISION","")))</f>
        <v/>
      </c>
    </row>
    <row r="4140">
      <c r="A4140">
        <f>IF(OR(records_master!$A4140="",ISNUMBER(MATCH(records_master!$M4140,lst_dedup_duplicate,0))),"",records_master!$A4140)</f>
        <v/>
      </c>
      <c r="B4140">
        <f>IF($A4140="","",records_master!$E4140)</f>
        <v/>
      </c>
      <c r="M4140">
        <f>IF($A4140="","",IF(AND(ISNUMBER(MATCH(C4140,lst_FT_sci_excl,0)),D4140=""),"MISSING FT CODE",IF(AND(NOT(ISNUMBER(MATCH(C4140,lst_FT_sci_excl,0))),D4140&lt;&gt;""),"CODE NOT ALLOWED FOR THIS DECISION","")))</f>
        <v/>
      </c>
    </row>
    <row r="4141">
      <c r="A4141">
        <f>IF(OR(records_master!$A4141="",ISNUMBER(MATCH(records_master!$M4141,lst_dedup_duplicate,0))),"",records_master!$A4141)</f>
        <v/>
      </c>
      <c r="B4141">
        <f>IF($A4141="","",records_master!$E4141)</f>
        <v/>
      </c>
      <c r="M4141">
        <f>IF($A4141="","",IF(AND(ISNUMBER(MATCH(C4141,lst_FT_sci_excl,0)),D4141=""),"MISSING FT CODE",IF(AND(NOT(ISNUMBER(MATCH(C4141,lst_FT_sci_excl,0))),D4141&lt;&gt;""),"CODE NOT ALLOWED FOR THIS DECISION","")))</f>
        <v/>
      </c>
    </row>
    <row r="4142">
      <c r="A4142">
        <f>IF(OR(records_master!$A4142="",ISNUMBER(MATCH(records_master!$M4142,lst_dedup_duplicate,0))),"",records_master!$A4142)</f>
        <v/>
      </c>
      <c r="B4142">
        <f>IF($A4142="","",records_master!$E4142)</f>
        <v/>
      </c>
      <c r="M4142">
        <f>IF($A4142="","",IF(AND(ISNUMBER(MATCH(C4142,lst_FT_sci_excl,0)),D4142=""),"MISSING FT CODE",IF(AND(NOT(ISNUMBER(MATCH(C4142,lst_FT_sci_excl,0))),D4142&lt;&gt;""),"CODE NOT ALLOWED FOR THIS DECISION","")))</f>
        <v/>
      </c>
    </row>
    <row r="4143">
      <c r="A4143">
        <f>IF(OR(records_master!$A4143="",ISNUMBER(MATCH(records_master!$M4143,lst_dedup_duplicate,0))),"",records_master!$A4143)</f>
        <v/>
      </c>
      <c r="B4143">
        <f>IF($A4143="","",records_master!$E4143)</f>
        <v/>
      </c>
      <c r="M4143">
        <f>IF($A4143="","",IF(AND(ISNUMBER(MATCH(C4143,lst_FT_sci_excl,0)),D4143=""),"MISSING FT CODE",IF(AND(NOT(ISNUMBER(MATCH(C4143,lst_FT_sci_excl,0))),D4143&lt;&gt;""),"CODE NOT ALLOWED FOR THIS DECISION","")))</f>
        <v/>
      </c>
    </row>
    <row r="4144">
      <c r="A4144">
        <f>IF(OR(records_master!$A4144="",ISNUMBER(MATCH(records_master!$M4144,lst_dedup_duplicate,0))),"",records_master!$A4144)</f>
        <v/>
      </c>
      <c r="B4144">
        <f>IF($A4144="","",records_master!$E4144)</f>
        <v/>
      </c>
      <c r="M4144">
        <f>IF($A4144="","",IF(AND(ISNUMBER(MATCH(C4144,lst_FT_sci_excl,0)),D4144=""),"MISSING FT CODE",IF(AND(NOT(ISNUMBER(MATCH(C4144,lst_FT_sci_excl,0))),D4144&lt;&gt;""),"CODE NOT ALLOWED FOR THIS DECISION","")))</f>
        <v/>
      </c>
    </row>
    <row r="4145">
      <c r="A4145">
        <f>IF(OR(records_master!$A4145="",ISNUMBER(MATCH(records_master!$M4145,lst_dedup_duplicate,0))),"",records_master!$A4145)</f>
        <v/>
      </c>
      <c r="B4145">
        <f>IF($A4145="","",records_master!$E4145)</f>
        <v/>
      </c>
      <c r="M4145">
        <f>IF($A4145="","",IF(AND(ISNUMBER(MATCH(C4145,lst_FT_sci_excl,0)),D4145=""),"MISSING FT CODE",IF(AND(NOT(ISNUMBER(MATCH(C4145,lst_FT_sci_excl,0))),D4145&lt;&gt;""),"CODE NOT ALLOWED FOR THIS DECISION","")))</f>
        <v/>
      </c>
    </row>
    <row r="4146">
      <c r="A4146">
        <f>IF(OR(records_master!$A4146="",ISNUMBER(MATCH(records_master!$M4146,lst_dedup_duplicate,0))),"",records_master!$A4146)</f>
        <v/>
      </c>
      <c r="B4146">
        <f>IF($A4146="","",records_master!$E4146)</f>
        <v/>
      </c>
      <c r="M4146">
        <f>IF($A4146="","",IF(AND(ISNUMBER(MATCH(C4146,lst_FT_sci_excl,0)),D4146=""),"MISSING FT CODE",IF(AND(NOT(ISNUMBER(MATCH(C4146,lst_FT_sci_excl,0))),D4146&lt;&gt;""),"CODE NOT ALLOWED FOR THIS DECISION","")))</f>
        <v/>
      </c>
    </row>
    <row r="4147">
      <c r="A4147">
        <f>IF(OR(records_master!$A4147="",ISNUMBER(MATCH(records_master!$M4147,lst_dedup_duplicate,0))),"",records_master!$A4147)</f>
        <v/>
      </c>
      <c r="B4147">
        <f>IF($A4147="","",records_master!$E4147)</f>
        <v/>
      </c>
      <c r="M4147">
        <f>IF($A4147="","",IF(AND(ISNUMBER(MATCH(C4147,lst_FT_sci_excl,0)),D4147=""),"MISSING FT CODE",IF(AND(NOT(ISNUMBER(MATCH(C4147,lst_FT_sci_excl,0))),D4147&lt;&gt;""),"CODE NOT ALLOWED FOR THIS DECISION","")))</f>
        <v/>
      </c>
    </row>
    <row r="4148">
      <c r="A4148">
        <f>IF(OR(records_master!$A4148="",ISNUMBER(MATCH(records_master!$M4148,lst_dedup_duplicate,0))),"",records_master!$A4148)</f>
        <v/>
      </c>
      <c r="B4148">
        <f>IF($A4148="","",records_master!$E4148)</f>
        <v/>
      </c>
      <c r="M4148">
        <f>IF($A4148="","",IF(AND(ISNUMBER(MATCH(C4148,lst_FT_sci_excl,0)),D4148=""),"MISSING FT CODE",IF(AND(NOT(ISNUMBER(MATCH(C4148,lst_FT_sci_excl,0))),D4148&lt;&gt;""),"CODE NOT ALLOWED FOR THIS DECISION","")))</f>
        <v/>
      </c>
    </row>
    <row r="4149">
      <c r="A4149">
        <f>IF(OR(records_master!$A4149="",ISNUMBER(MATCH(records_master!$M4149,lst_dedup_duplicate,0))),"",records_master!$A4149)</f>
        <v/>
      </c>
      <c r="B4149">
        <f>IF($A4149="","",records_master!$E4149)</f>
        <v/>
      </c>
      <c r="M4149">
        <f>IF($A4149="","",IF(AND(ISNUMBER(MATCH(C4149,lst_FT_sci_excl,0)),D4149=""),"MISSING FT CODE",IF(AND(NOT(ISNUMBER(MATCH(C4149,lst_FT_sci_excl,0))),D4149&lt;&gt;""),"CODE NOT ALLOWED FOR THIS DECISION","")))</f>
        <v/>
      </c>
    </row>
    <row r="4150">
      <c r="A4150">
        <f>IF(OR(records_master!$A4150="",ISNUMBER(MATCH(records_master!$M4150,lst_dedup_duplicate,0))),"",records_master!$A4150)</f>
        <v/>
      </c>
      <c r="B4150">
        <f>IF($A4150="","",records_master!$E4150)</f>
        <v/>
      </c>
      <c r="M4150">
        <f>IF($A4150="","",IF(AND(ISNUMBER(MATCH(C4150,lst_FT_sci_excl,0)),D4150=""),"MISSING FT CODE",IF(AND(NOT(ISNUMBER(MATCH(C4150,lst_FT_sci_excl,0))),D4150&lt;&gt;""),"CODE NOT ALLOWED FOR THIS DECISION","")))</f>
        <v/>
      </c>
    </row>
    <row r="4151">
      <c r="A4151">
        <f>IF(OR(records_master!$A4151="",ISNUMBER(MATCH(records_master!$M4151,lst_dedup_duplicate,0))),"",records_master!$A4151)</f>
        <v/>
      </c>
      <c r="B4151">
        <f>IF($A4151="","",records_master!$E4151)</f>
        <v/>
      </c>
      <c r="M4151">
        <f>IF($A4151="","",IF(AND(ISNUMBER(MATCH(C4151,lst_FT_sci_excl,0)),D4151=""),"MISSING FT CODE",IF(AND(NOT(ISNUMBER(MATCH(C4151,lst_FT_sci_excl,0))),D4151&lt;&gt;""),"CODE NOT ALLOWED FOR THIS DECISION","")))</f>
        <v/>
      </c>
    </row>
    <row r="4152">
      <c r="A4152">
        <f>IF(OR(records_master!$A4152="",ISNUMBER(MATCH(records_master!$M4152,lst_dedup_duplicate,0))),"",records_master!$A4152)</f>
        <v/>
      </c>
      <c r="B4152">
        <f>IF($A4152="","",records_master!$E4152)</f>
        <v/>
      </c>
      <c r="M4152">
        <f>IF($A4152="","",IF(AND(ISNUMBER(MATCH(C4152,lst_FT_sci_excl,0)),D4152=""),"MISSING FT CODE",IF(AND(NOT(ISNUMBER(MATCH(C4152,lst_FT_sci_excl,0))),D4152&lt;&gt;""),"CODE NOT ALLOWED FOR THIS DECISION","")))</f>
        <v/>
      </c>
    </row>
    <row r="4153">
      <c r="A4153">
        <f>IF(OR(records_master!$A4153="",ISNUMBER(MATCH(records_master!$M4153,lst_dedup_duplicate,0))),"",records_master!$A4153)</f>
        <v/>
      </c>
      <c r="B4153">
        <f>IF($A4153="","",records_master!$E4153)</f>
        <v/>
      </c>
      <c r="M4153">
        <f>IF($A4153="","",IF(AND(ISNUMBER(MATCH(C4153,lst_FT_sci_excl,0)),D4153=""),"MISSING FT CODE",IF(AND(NOT(ISNUMBER(MATCH(C4153,lst_FT_sci_excl,0))),D4153&lt;&gt;""),"CODE NOT ALLOWED FOR THIS DECISION","")))</f>
        <v/>
      </c>
    </row>
    <row r="4154">
      <c r="A4154">
        <f>IF(OR(records_master!$A4154="",ISNUMBER(MATCH(records_master!$M4154,lst_dedup_duplicate,0))),"",records_master!$A4154)</f>
        <v/>
      </c>
      <c r="B4154">
        <f>IF($A4154="","",records_master!$E4154)</f>
        <v/>
      </c>
      <c r="M4154">
        <f>IF($A4154="","",IF(AND(ISNUMBER(MATCH(C4154,lst_FT_sci_excl,0)),D4154=""),"MISSING FT CODE",IF(AND(NOT(ISNUMBER(MATCH(C4154,lst_FT_sci_excl,0))),D4154&lt;&gt;""),"CODE NOT ALLOWED FOR THIS DECISION","")))</f>
        <v/>
      </c>
    </row>
    <row r="4155">
      <c r="A4155">
        <f>IF(OR(records_master!$A4155="",ISNUMBER(MATCH(records_master!$M4155,lst_dedup_duplicate,0))),"",records_master!$A4155)</f>
        <v/>
      </c>
      <c r="B4155">
        <f>IF($A4155="","",records_master!$E4155)</f>
        <v/>
      </c>
      <c r="M4155">
        <f>IF($A4155="","",IF(AND(ISNUMBER(MATCH(C4155,lst_FT_sci_excl,0)),D4155=""),"MISSING FT CODE",IF(AND(NOT(ISNUMBER(MATCH(C4155,lst_FT_sci_excl,0))),D4155&lt;&gt;""),"CODE NOT ALLOWED FOR THIS DECISION","")))</f>
        <v/>
      </c>
    </row>
    <row r="4156">
      <c r="A4156">
        <f>IF(OR(records_master!$A4156="",ISNUMBER(MATCH(records_master!$M4156,lst_dedup_duplicate,0))),"",records_master!$A4156)</f>
        <v/>
      </c>
      <c r="B4156">
        <f>IF($A4156="","",records_master!$E4156)</f>
        <v/>
      </c>
      <c r="M4156">
        <f>IF($A4156="","",IF(AND(ISNUMBER(MATCH(C4156,lst_FT_sci_excl,0)),D4156=""),"MISSING FT CODE",IF(AND(NOT(ISNUMBER(MATCH(C4156,lst_FT_sci_excl,0))),D4156&lt;&gt;""),"CODE NOT ALLOWED FOR THIS DECISION","")))</f>
        <v/>
      </c>
    </row>
    <row r="4157">
      <c r="A4157">
        <f>IF(OR(records_master!$A4157="",ISNUMBER(MATCH(records_master!$M4157,lst_dedup_duplicate,0))),"",records_master!$A4157)</f>
        <v/>
      </c>
      <c r="B4157">
        <f>IF($A4157="","",records_master!$E4157)</f>
        <v/>
      </c>
      <c r="M4157">
        <f>IF($A4157="","",IF(AND(ISNUMBER(MATCH(C4157,lst_FT_sci_excl,0)),D4157=""),"MISSING FT CODE",IF(AND(NOT(ISNUMBER(MATCH(C4157,lst_FT_sci_excl,0))),D4157&lt;&gt;""),"CODE NOT ALLOWED FOR THIS DECISION","")))</f>
        <v/>
      </c>
    </row>
    <row r="4158">
      <c r="A4158">
        <f>IF(OR(records_master!$A4158="",ISNUMBER(MATCH(records_master!$M4158,lst_dedup_duplicate,0))),"",records_master!$A4158)</f>
        <v/>
      </c>
      <c r="B4158">
        <f>IF($A4158="","",records_master!$E4158)</f>
        <v/>
      </c>
      <c r="M4158">
        <f>IF($A4158="","",IF(AND(ISNUMBER(MATCH(C4158,lst_FT_sci_excl,0)),D4158=""),"MISSING FT CODE",IF(AND(NOT(ISNUMBER(MATCH(C4158,lst_FT_sci_excl,0))),D4158&lt;&gt;""),"CODE NOT ALLOWED FOR THIS DECISION","")))</f>
        <v/>
      </c>
    </row>
    <row r="4159">
      <c r="A4159">
        <f>IF(OR(records_master!$A4159="",ISNUMBER(MATCH(records_master!$M4159,lst_dedup_duplicate,0))),"",records_master!$A4159)</f>
        <v/>
      </c>
      <c r="B4159">
        <f>IF($A4159="","",records_master!$E4159)</f>
        <v/>
      </c>
      <c r="M4159">
        <f>IF($A4159="","",IF(AND(ISNUMBER(MATCH(C4159,lst_FT_sci_excl,0)),D4159=""),"MISSING FT CODE",IF(AND(NOT(ISNUMBER(MATCH(C4159,lst_FT_sci_excl,0))),D4159&lt;&gt;""),"CODE NOT ALLOWED FOR THIS DECISION","")))</f>
        <v/>
      </c>
    </row>
    <row r="4160">
      <c r="A4160">
        <f>IF(OR(records_master!$A4160="",ISNUMBER(MATCH(records_master!$M4160,lst_dedup_duplicate,0))),"",records_master!$A4160)</f>
        <v/>
      </c>
      <c r="B4160">
        <f>IF($A4160="","",records_master!$E4160)</f>
        <v/>
      </c>
      <c r="M4160">
        <f>IF($A4160="","",IF(AND(ISNUMBER(MATCH(C4160,lst_FT_sci_excl,0)),D4160=""),"MISSING FT CODE",IF(AND(NOT(ISNUMBER(MATCH(C4160,lst_FT_sci_excl,0))),D4160&lt;&gt;""),"CODE NOT ALLOWED FOR THIS DECISION","")))</f>
        <v/>
      </c>
    </row>
    <row r="4161">
      <c r="A4161">
        <f>IF(OR(records_master!$A4161="",ISNUMBER(MATCH(records_master!$M4161,lst_dedup_duplicate,0))),"",records_master!$A4161)</f>
        <v/>
      </c>
      <c r="B4161">
        <f>IF($A4161="","",records_master!$E4161)</f>
        <v/>
      </c>
      <c r="M4161">
        <f>IF($A4161="","",IF(AND(ISNUMBER(MATCH(C4161,lst_FT_sci_excl,0)),D4161=""),"MISSING FT CODE",IF(AND(NOT(ISNUMBER(MATCH(C4161,lst_FT_sci_excl,0))),D4161&lt;&gt;""),"CODE NOT ALLOWED FOR THIS DECISION","")))</f>
        <v/>
      </c>
    </row>
    <row r="4162">
      <c r="A4162">
        <f>IF(OR(records_master!$A4162="",ISNUMBER(MATCH(records_master!$M4162,lst_dedup_duplicate,0))),"",records_master!$A4162)</f>
        <v/>
      </c>
      <c r="B4162">
        <f>IF($A4162="","",records_master!$E4162)</f>
        <v/>
      </c>
      <c r="M4162">
        <f>IF($A4162="","",IF(AND(ISNUMBER(MATCH(C4162,lst_FT_sci_excl,0)),D4162=""),"MISSING FT CODE",IF(AND(NOT(ISNUMBER(MATCH(C4162,lst_FT_sci_excl,0))),D4162&lt;&gt;""),"CODE NOT ALLOWED FOR THIS DECISION","")))</f>
        <v/>
      </c>
    </row>
    <row r="4163">
      <c r="A4163">
        <f>IF(OR(records_master!$A4163="",ISNUMBER(MATCH(records_master!$M4163,lst_dedup_duplicate,0))),"",records_master!$A4163)</f>
        <v/>
      </c>
      <c r="B4163">
        <f>IF($A4163="","",records_master!$E4163)</f>
        <v/>
      </c>
      <c r="M4163">
        <f>IF($A4163="","",IF(AND(ISNUMBER(MATCH(C4163,lst_FT_sci_excl,0)),D4163=""),"MISSING FT CODE",IF(AND(NOT(ISNUMBER(MATCH(C4163,lst_FT_sci_excl,0))),D4163&lt;&gt;""),"CODE NOT ALLOWED FOR THIS DECISION","")))</f>
        <v/>
      </c>
    </row>
    <row r="4164">
      <c r="A4164">
        <f>IF(OR(records_master!$A4164="",ISNUMBER(MATCH(records_master!$M4164,lst_dedup_duplicate,0))),"",records_master!$A4164)</f>
        <v/>
      </c>
      <c r="B4164">
        <f>IF($A4164="","",records_master!$E4164)</f>
        <v/>
      </c>
      <c r="M4164">
        <f>IF($A4164="","",IF(AND(ISNUMBER(MATCH(C4164,lst_FT_sci_excl,0)),D4164=""),"MISSING FT CODE",IF(AND(NOT(ISNUMBER(MATCH(C4164,lst_FT_sci_excl,0))),D4164&lt;&gt;""),"CODE NOT ALLOWED FOR THIS DECISION","")))</f>
        <v/>
      </c>
    </row>
    <row r="4165">
      <c r="A4165">
        <f>IF(OR(records_master!$A4165="",ISNUMBER(MATCH(records_master!$M4165,lst_dedup_duplicate,0))),"",records_master!$A4165)</f>
        <v/>
      </c>
      <c r="B4165">
        <f>IF($A4165="","",records_master!$E4165)</f>
        <v/>
      </c>
      <c r="M4165">
        <f>IF($A4165="","",IF(AND(ISNUMBER(MATCH(C4165,lst_FT_sci_excl,0)),D4165=""),"MISSING FT CODE",IF(AND(NOT(ISNUMBER(MATCH(C4165,lst_FT_sci_excl,0))),D4165&lt;&gt;""),"CODE NOT ALLOWED FOR THIS DECISION","")))</f>
        <v/>
      </c>
    </row>
    <row r="4166">
      <c r="A4166">
        <f>IF(OR(records_master!$A4166="",ISNUMBER(MATCH(records_master!$M4166,lst_dedup_duplicate,0))),"",records_master!$A4166)</f>
        <v/>
      </c>
      <c r="B4166">
        <f>IF($A4166="","",records_master!$E4166)</f>
        <v/>
      </c>
      <c r="M4166">
        <f>IF($A4166="","",IF(AND(ISNUMBER(MATCH(C4166,lst_FT_sci_excl,0)),D4166=""),"MISSING FT CODE",IF(AND(NOT(ISNUMBER(MATCH(C4166,lst_FT_sci_excl,0))),D4166&lt;&gt;""),"CODE NOT ALLOWED FOR THIS DECISION","")))</f>
        <v/>
      </c>
    </row>
    <row r="4167">
      <c r="A4167">
        <f>IF(OR(records_master!$A4167="",ISNUMBER(MATCH(records_master!$M4167,lst_dedup_duplicate,0))),"",records_master!$A4167)</f>
        <v/>
      </c>
      <c r="B4167">
        <f>IF($A4167="","",records_master!$E4167)</f>
        <v/>
      </c>
      <c r="M4167">
        <f>IF($A4167="","",IF(AND(ISNUMBER(MATCH(C4167,lst_FT_sci_excl,0)),D4167=""),"MISSING FT CODE",IF(AND(NOT(ISNUMBER(MATCH(C4167,lst_FT_sci_excl,0))),D4167&lt;&gt;""),"CODE NOT ALLOWED FOR THIS DECISION","")))</f>
        <v/>
      </c>
    </row>
    <row r="4168">
      <c r="A4168">
        <f>IF(OR(records_master!$A4168="",ISNUMBER(MATCH(records_master!$M4168,lst_dedup_duplicate,0))),"",records_master!$A4168)</f>
        <v/>
      </c>
      <c r="B4168">
        <f>IF($A4168="","",records_master!$E4168)</f>
        <v/>
      </c>
      <c r="M4168">
        <f>IF($A4168="","",IF(AND(ISNUMBER(MATCH(C4168,lst_FT_sci_excl,0)),D4168=""),"MISSING FT CODE",IF(AND(NOT(ISNUMBER(MATCH(C4168,lst_FT_sci_excl,0))),D4168&lt;&gt;""),"CODE NOT ALLOWED FOR THIS DECISION","")))</f>
        <v/>
      </c>
    </row>
    <row r="4169">
      <c r="A4169">
        <f>IF(OR(records_master!$A4169="",ISNUMBER(MATCH(records_master!$M4169,lst_dedup_duplicate,0))),"",records_master!$A4169)</f>
        <v/>
      </c>
      <c r="B4169">
        <f>IF($A4169="","",records_master!$E4169)</f>
        <v/>
      </c>
      <c r="M4169">
        <f>IF($A4169="","",IF(AND(ISNUMBER(MATCH(C4169,lst_FT_sci_excl,0)),D4169=""),"MISSING FT CODE",IF(AND(NOT(ISNUMBER(MATCH(C4169,lst_FT_sci_excl,0))),D4169&lt;&gt;""),"CODE NOT ALLOWED FOR THIS DECISION","")))</f>
        <v/>
      </c>
    </row>
    <row r="4170">
      <c r="A4170">
        <f>IF(OR(records_master!$A4170="",ISNUMBER(MATCH(records_master!$M4170,lst_dedup_duplicate,0))),"",records_master!$A4170)</f>
        <v/>
      </c>
      <c r="B4170">
        <f>IF($A4170="","",records_master!$E4170)</f>
        <v/>
      </c>
      <c r="M4170">
        <f>IF($A4170="","",IF(AND(ISNUMBER(MATCH(C4170,lst_FT_sci_excl,0)),D4170=""),"MISSING FT CODE",IF(AND(NOT(ISNUMBER(MATCH(C4170,lst_FT_sci_excl,0))),D4170&lt;&gt;""),"CODE NOT ALLOWED FOR THIS DECISION","")))</f>
        <v/>
      </c>
    </row>
    <row r="4171">
      <c r="A4171">
        <f>IF(OR(records_master!$A4171="",ISNUMBER(MATCH(records_master!$M4171,lst_dedup_duplicate,0))),"",records_master!$A4171)</f>
        <v/>
      </c>
      <c r="B4171">
        <f>IF($A4171="","",records_master!$E4171)</f>
        <v/>
      </c>
      <c r="M4171">
        <f>IF($A4171="","",IF(AND(ISNUMBER(MATCH(C4171,lst_FT_sci_excl,0)),D4171=""),"MISSING FT CODE",IF(AND(NOT(ISNUMBER(MATCH(C4171,lst_FT_sci_excl,0))),D4171&lt;&gt;""),"CODE NOT ALLOWED FOR THIS DECISION","")))</f>
        <v/>
      </c>
    </row>
    <row r="4172">
      <c r="A4172">
        <f>IF(OR(records_master!$A4172="",ISNUMBER(MATCH(records_master!$M4172,lst_dedup_duplicate,0))),"",records_master!$A4172)</f>
        <v/>
      </c>
      <c r="B4172">
        <f>IF($A4172="","",records_master!$E4172)</f>
        <v/>
      </c>
      <c r="M4172">
        <f>IF($A4172="","",IF(AND(ISNUMBER(MATCH(C4172,lst_FT_sci_excl,0)),D4172=""),"MISSING FT CODE",IF(AND(NOT(ISNUMBER(MATCH(C4172,lst_FT_sci_excl,0))),D4172&lt;&gt;""),"CODE NOT ALLOWED FOR THIS DECISION","")))</f>
        <v/>
      </c>
    </row>
    <row r="4173">
      <c r="A4173">
        <f>IF(OR(records_master!$A4173="",ISNUMBER(MATCH(records_master!$M4173,lst_dedup_duplicate,0))),"",records_master!$A4173)</f>
        <v/>
      </c>
      <c r="B4173">
        <f>IF($A4173="","",records_master!$E4173)</f>
        <v/>
      </c>
      <c r="M4173">
        <f>IF($A4173="","",IF(AND(ISNUMBER(MATCH(C4173,lst_FT_sci_excl,0)),D4173=""),"MISSING FT CODE",IF(AND(NOT(ISNUMBER(MATCH(C4173,lst_FT_sci_excl,0))),D4173&lt;&gt;""),"CODE NOT ALLOWED FOR THIS DECISION","")))</f>
        <v/>
      </c>
    </row>
    <row r="4174">
      <c r="A4174">
        <f>IF(OR(records_master!$A4174="",ISNUMBER(MATCH(records_master!$M4174,lst_dedup_duplicate,0))),"",records_master!$A4174)</f>
        <v/>
      </c>
      <c r="B4174">
        <f>IF($A4174="","",records_master!$E4174)</f>
        <v/>
      </c>
      <c r="M4174">
        <f>IF($A4174="","",IF(AND(ISNUMBER(MATCH(C4174,lst_FT_sci_excl,0)),D4174=""),"MISSING FT CODE",IF(AND(NOT(ISNUMBER(MATCH(C4174,lst_FT_sci_excl,0))),D4174&lt;&gt;""),"CODE NOT ALLOWED FOR THIS DECISION","")))</f>
        <v/>
      </c>
    </row>
    <row r="4175">
      <c r="A4175">
        <f>IF(OR(records_master!$A4175="",ISNUMBER(MATCH(records_master!$M4175,lst_dedup_duplicate,0))),"",records_master!$A4175)</f>
        <v/>
      </c>
      <c r="B4175">
        <f>IF($A4175="","",records_master!$E4175)</f>
        <v/>
      </c>
      <c r="M4175">
        <f>IF($A4175="","",IF(AND(ISNUMBER(MATCH(C4175,lst_FT_sci_excl,0)),D4175=""),"MISSING FT CODE",IF(AND(NOT(ISNUMBER(MATCH(C4175,lst_FT_sci_excl,0))),D4175&lt;&gt;""),"CODE NOT ALLOWED FOR THIS DECISION","")))</f>
        <v/>
      </c>
    </row>
    <row r="4176">
      <c r="A4176">
        <f>IF(OR(records_master!$A4176="",ISNUMBER(MATCH(records_master!$M4176,lst_dedup_duplicate,0))),"",records_master!$A4176)</f>
        <v/>
      </c>
      <c r="B4176">
        <f>IF($A4176="","",records_master!$E4176)</f>
        <v/>
      </c>
      <c r="M4176">
        <f>IF($A4176="","",IF(AND(ISNUMBER(MATCH(C4176,lst_FT_sci_excl,0)),D4176=""),"MISSING FT CODE",IF(AND(NOT(ISNUMBER(MATCH(C4176,lst_FT_sci_excl,0))),D4176&lt;&gt;""),"CODE NOT ALLOWED FOR THIS DECISION","")))</f>
        <v/>
      </c>
    </row>
    <row r="4177">
      <c r="A4177">
        <f>IF(OR(records_master!$A4177="",ISNUMBER(MATCH(records_master!$M4177,lst_dedup_duplicate,0))),"",records_master!$A4177)</f>
        <v/>
      </c>
      <c r="B4177">
        <f>IF($A4177="","",records_master!$E4177)</f>
        <v/>
      </c>
      <c r="M4177">
        <f>IF($A4177="","",IF(AND(ISNUMBER(MATCH(C4177,lst_FT_sci_excl,0)),D4177=""),"MISSING FT CODE",IF(AND(NOT(ISNUMBER(MATCH(C4177,lst_FT_sci_excl,0))),D4177&lt;&gt;""),"CODE NOT ALLOWED FOR THIS DECISION","")))</f>
        <v/>
      </c>
    </row>
    <row r="4178">
      <c r="A4178">
        <f>IF(OR(records_master!$A4178="",ISNUMBER(MATCH(records_master!$M4178,lst_dedup_duplicate,0))),"",records_master!$A4178)</f>
        <v/>
      </c>
      <c r="B4178">
        <f>IF($A4178="","",records_master!$E4178)</f>
        <v/>
      </c>
      <c r="M4178">
        <f>IF($A4178="","",IF(AND(ISNUMBER(MATCH(C4178,lst_FT_sci_excl,0)),D4178=""),"MISSING FT CODE",IF(AND(NOT(ISNUMBER(MATCH(C4178,lst_FT_sci_excl,0))),D4178&lt;&gt;""),"CODE NOT ALLOWED FOR THIS DECISION","")))</f>
        <v/>
      </c>
    </row>
    <row r="4179">
      <c r="A4179">
        <f>IF(OR(records_master!$A4179="",ISNUMBER(MATCH(records_master!$M4179,lst_dedup_duplicate,0))),"",records_master!$A4179)</f>
        <v/>
      </c>
      <c r="B4179">
        <f>IF($A4179="","",records_master!$E4179)</f>
        <v/>
      </c>
      <c r="M4179">
        <f>IF($A4179="","",IF(AND(ISNUMBER(MATCH(C4179,lst_FT_sci_excl,0)),D4179=""),"MISSING FT CODE",IF(AND(NOT(ISNUMBER(MATCH(C4179,lst_FT_sci_excl,0))),D4179&lt;&gt;""),"CODE NOT ALLOWED FOR THIS DECISION","")))</f>
        <v/>
      </c>
    </row>
    <row r="4180">
      <c r="A4180">
        <f>IF(OR(records_master!$A4180="",ISNUMBER(MATCH(records_master!$M4180,lst_dedup_duplicate,0))),"",records_master!$A4180)</f>
        <v/>
      </c>
      <c r="B4180">
        <f>IF($A4180="","",records_master!$E4180)</f>
        <v/>
      </c>
      <c r="M4180">
        <f>IF($A4180="","",IF(AND(ISNUMBER(MATCH(C4180,lst_FT_sci_excl,0)),D4180=""),"MISSING FT CODE",IF(AND(NOT(ISNUMBER(MATCH(C4180,lst_FT_sci_excl,0))),D4180&lt;&gt;""),"CODE NOT ALLOWED FOR THIS DECISION","")))</f>
        <v/>
      </c>
    </row>
    <row r="4181">
      <c r="A4181">
        <f>IF(OR(records_master!$A4181="",ISNUMBER(MATCH(records_master!$M4181,lst_dedup_duplicate,0))),"",records_master!$A4181)</f>
        <v/>
      </c>
      <c r="B4181">
        <f>IF($A4181="","",records_master!$E4181)</f>
        <v/>
      </c>
      <c r="M4181">
        <f>IF($A4181="","",IF(AND(ISNUMBER(MATCH(C4181,lst_FT_sci_excl,0)),D4181=""),"MISSING FT CODE",IF(AND(NOT(ISNUMBER(MATCH(C4181,lst_FT_sci_excl,0))),D4181&lt;&gt;""),"CODE NOT ALLOWED FOR THIS DECISION","")))</f>
        <v/>
      </c>
    </row>
    <row r="4182">
      <c r="A4182">
        <f>IF(OR(records_master!$A4182="",ISNUMBER(MATCH(records_master!$M4182,lst_dedup_duplicate,0))),"",records_master!$A4182)</f>
        <v/>
      </c>
      <c r="B4182">
        <f>IF($A4182="","",records_master!$E4182)</f>
        <v/>
      </c>
      <c r="M4182">
        <f>IF($A4182="","",IF(AND(ISNUMBER(MATCH(C4182,lst_FT_sci_excl,0)),D4182=""),"MISSING FT CODE",IF(AND(NOT(ISNUMBER(MATCH(C4182,lst_FT_sci_excl,0))),D4182&lt;&gt;""),"CODE NOT ALLOWED FOR THIS DECISION","")))</f>
        <v/>
      </c>
    </row>
    <row r="4183">
      <c r="A4183">
        <f>IF(OR(records_master!$A4183="",ISNUMBER(MATCH(records_master!$M4183,lst_dedup_duplicate,0))),"",records_master!$A4183)</f>
        <v/>
      </c>
      <c r="B4183">
        <f>IF($A4183="","",records_master!$E4183)</f>
        <v/>
      </c>
      <c r="M4183">
        <f>IF($A4183="","",IF(AND(ISNUMBER(MATCH(C4183,lst_FT_sci_excl,0)),D4183=""),"MISSING FT CODE",IF(AND(NOT(ISNUMBER(MATCH(C4183,lst_FT_sci_excl,0))),D4183&lt;&gt;""),"CODE NOT ALLOWED FOR THIS DECISION","")))</f>
        <v/>
      </c>
    </row>
    <row r="4184">
      <c r="A4184">
        <f>IF(OR(records_master!$A4184="",ISNUMBER(MATCH(records_master!$M4184,lst_dedup_duplicate,0))),"",records_master!$A4184)</f>
        <v/>
      </c>
      <c r="B4184">
        <f>IF($A4184="","",records_master!$E4184)</f>
        <v/>
      </c>
      <c r="M4184">
        <f>IF($A4184="","",IF(AND(ISNUMBER(MATCH(C4184,lst_FT_sci_excl,0)),D4184=""),"MISSING FT CODE",IF(AND(NOT(ISNUMBER(MATCH(C4184,lst_FT_sci_excl,0))),D4184&lt;&gt;""),"CODE NOT ALLOWED FOR THIS DECISION","")))</f>
        <v/>
      </c>
    </row>
    <row r="4185">
      <c r="A4185">
        <f>IF(OR(records_master!$A4185="",ISNUMBER(MATCH(records_master!$M4185,lst_dedup_duplicate,0))),"",records_master!$A4185)</f>
        <v/>
      </c>
      <c r="B4185">
        <f>IF($A4185="","",records_master!$E4185)</f>
        <v/>
      </c>
      <c r="M4185">
        <f>IF($A4185="","",IF(AND(ISNUMBER(MATCH(C4185,lst_FT_sci_excl,0)),D4185=""),"MISSING FT CODE",IF(AND(NOT(ISNUMBER(MATCH(C4185,lst_FT_sci_excl,0))),D4185&lt;&gt;""),"CODE NOT ALLOWED FOR THIS DECISION","")))</f>
        <v/>
      </c>
    </row>
    <row r="4186">
      <c r="A4186">
        <f>IF(OR(records_master!$A4186="",ISNUMBER(MATCH(records_master!$M4186,lst_dedup_duplicate,0))),"",records_master!$A4186)</f>
        <v/>
      </c>
      <c r="B4186">
        <f>IF($A4186="","",records_master!$E4186)</f>
        <v/>
      </c>
      <c r="M4186">
        <f>IF($A4186="","",IF(AND(ISNUMBER(MATCH(C4186,lst_FT_sci_excl,0)),D4186=""),"MISSING FT CODE",IF(AND(NOT(ISNUMBER(MATCH(C4186,lst_FT_sci_excl,0))),D4186&lt;&gt;""),"CODE NOT ALLOWED FOR THIS DECISION","")))</f>
        <v/>
      </c>
    </row>
    <row r="4187">
      <c r="A4187">
        <f>IF(OR(records_master!$A4187="",ISNUMBER(MATCH(records_master!$M4187,lst_dedup_duplicate,0))),"",records_master!$A4187)</f>
        <v/>
      </c>
      <c r="B4187">
        <f>IF($A4187="","",records_master!$E4187)</f>
        <v/>
      </c>
      <c r="M4187">
        <f>IF($A4187="","",IF(AND(ISNUMBER(MATCH(C4187,lst_FT_sci_excl,0)),D4187=""),"MISSING FT CODE",IF(AND(NOT(ISNUMBER(MATCH(C4187,lst_FT_sci_excl,0))),D4187&lt;&gt;""),"CODE NOT ALLOWED FOR THIS DECISION","")))</f>
        <v/>
      </c>
    </row>
    <row r="4188">
      <c r="A4188">
        <f>IF(OR(records_master!$A4188="",ISNUMBER(MATCH(records_master!$M4188,lst_dedup_duplicate,0))),"",records_master!$A4188)</f>
        <v/>
      </c>
      <c r="B4188">
        <f>IF($A4188="","",records_master!$E4188)</f>
        <v/>
      </c>
      <c r="M4188">
        <f>IF($A4188="","",IF(AND(ISNUMBER(MATCH(C4188,lst_FT_sci_excl,0)),D4188=""),"MISSING FT CODE",IF(AND(NOT(ISNUMBER(MATCH(C4188,lst_FT_sci_excl,0))),D4188&lt;&gt;""),"CODE NOT ALLOWED FOR THIS DECISION","")))</f>
        <v/>
      </c>
    </row>
    <row r="4189">
      <c r="A4189">
        <f>IF(OR(records_master!$A4189="",ISNUMBER(MATCH(records_master!$M4189,lst_dedup_duplicate,0))),"",records_master!$A4189)</f>
        <v/>
      </c>
      <c r="B4189">
        <f>IF($A4189="","",records_master!$E4189)</f>
        <v/>
      </c>
      <c r="M4189">
        <f>IF($A4189="","",IF(AND(ISNUMBER(MATCH(C4189,lst_FT_sci_excl,0)),D4189=""),"MISSING FT CODE",IF(AND(NOT(ISNUMBER(MATCH(C4189,lst_FT_sci_excl,0))),D4189&lt;&gt;""),"CODE NOT ALLOWED FOR THIS DECISION","")))</f>
        <v/>
      </c>
    </row>
    <row r="4190">
      <c r="A4190">
        <f>IF(OR(records_master!$A4190="",ISNUMBER(MATCH(records_master!$M4190,lst_dedup_duplicate,0))),"",records_master!$A4190)</f>
        <v/>
      </c>
      <c r="B4190">
        <f>IF($A4190="","",records_master!$E4190)</f>
        <v/>
      </c>
      <c r="M4190">
        <f>IF($A4190="","",IF(AND(ISNUMBER(MATCH(C4190,lst_FT_sci_excl,0)),D4190=""),"MISSING FT CODE",IF(AND(NOT(ISNUMBER(MATCH(C4190,lst_FT_sci_excl,0))),D4190&lt;&gt;""),"CODE NOT ALLOWED FOR THIS DECISION","")))</f>
        <v/>
      </c>
    </row>
    <row r="4191">
      <c r="A4191">
        <f>IF(OR(records_master!$A4191="",ISNUMBER(MATCH(records_master!$M4191,lst_dedup_duplicate,0))),"",records_master!$A4191)</f>
        <v/>
      </c>
      <c r="B4191">
        <f>IF($A4191="","",records_master!$E4191)</f>
        <v/>
      </c>
      <c r="M4191">
        <f>IF($A4191="","",IF(AND(ISNUMBER(MATCH(C4191,lst_FT_sci_excl,0)),D4191=""),"MISSING FT CODE",IF(AND(NOT(ISNUMBER(MATCH(C4191,lst_FT_sci_excl,0))),D4191&lt;&gt;""),"CODE NOT ALLOWED FOR THIS DECISION","")))</f>
        <v/>
      </c>
    </row>
    <row r="4192">
      <c r="A4192">
        <f>IF(OR(records_master!$A4192="",ISNUMBER(MATCH(records_master!$M4192,lst_dedup_duplicate,0))),"",records_master!$A4192)</f>
        <v/>
      </c>
      <c r="B4192">
        <f>IF($A4192="","",records_master!$E4192)</f>
        <v/>
      </c>
      <c r="M4192">
        <f>IF($A4192="","",IF(AND(ISNUMBER(MATCH(C4192,lst_FT_sci_excl,0)),D4192=""),"MISSING FT CODE",IF(AND(NOT(ISNUMBER(MATCH(C4192,lst_FT_sci_excl,0))),D4192&lt;&gt;""),"CODE NOT ALLOWED FOR THIS DECISION","")))</f>
        <v/>
      </c>
    </row>
    <row r="4193">
      <c r="A4193">
        <f>IF(OR(records_master!$A4193="",ISNUMBER(MATCH(records_master!$M4193,lst_dedup_duplicate,0))),"",records_master!$A4193)</f>
        <v/>
      </c>
      <c r="B4193">
        <f>IF($A4193="","",records_master!$E4193)</f>
        <v/>
      </c>
      <c r="M4193">
        <f>IF($A4193="","",IF(AND(ISNUMBER(MATCH(C4193,lst_FT_sci_excl,0)),D4193=""),"MISSING FT CODE",IF(AND(NOT(ISNUMBER(MATCH(C4193,lst_FT_sci_excl,0))),D4193&lt;&gt;""),"CODE NOT ALLOWED FOR THIS DECISION","")))</f>
        <v/>
      </c>
    </row>
    <row r="4194">
      <c r="A4194">
        <f>IF(OR(records_master!$A4194="",ISNUMBER(MATCH(records_master!$M4194,lst_dedup_duplicate,0))),"",records_master!$A4194)</f>
        <v/>
      </c>
      <c r="B4194">
        <f>IF($A4194="","",records_master!$E4194)</f>
        <v/>
      </c>
      <c r="M4194">
        <f>IF($A4194="","",IF(AND(ISNUMBER(MATCH(C4194,lst_FT_sci_excl,0)),D4194=""),"MISSING FT CODE",IF(AND(NOT(ISNUMBER(MATCH(C4194,lst_FT_sci_excl,0))),D4194&lt;&gt;""),"CODE NOT ALLOWED FOR THIS DECISION","")))</f>
        <v/>
      </c>
    </row>
    <row r="4195">
      <c r="A4195">
        <f>IF(OR(records_master!$A4195="",ISNUMBER(MATCH(records_master!$M4195,lst_dedup_duplicate,0))),"",records_master!$A4195)</f>
        <v/>
      </c>
      <c r="B4195">
        <f>IF($A4195="","",records_master!$E4195)</f>
        <v/>
      </c>
      <c r="M4195">
        <f>IF($A4195="","",IF(AND(ISNUMBER(MATCH(C4195,lst_FT_sci_excl,0)),D4195=""),"MISSING FT CODE",IF(AND(NOT(ISNUMBER(MATCH(C4195,lst_FT_sci_excl,0))),D4195&lt;&gt;""),"CODE NOT ALLOWED FOR THIS DECISION","")))</f>
        <v/>
      </c>
    </row>
    <row r="4196">
      <c r="A4196">
        <f>IF(OR(records_master!$A4196="",ISNUMBER(MATCH(records_master!$M4196,lst_dedup_duplicate,0))),"",records_master!$A4196)</f>
        <v/>
      </c>
      <c r="B4196">
        <f>IF($A4196="","",records_master!$E4196)</f>
        <v/>
      </c>
      <c r="M4196">
        <f>IF($A4196="","",IF(AND(ISNUMBER(MATCH(C4196,lst_FT_sci_excl,0)),D4196=""),"MISSING FT CODE",IF(AND(NOT(ISNUMBER(MATCH(C4196,lst_FT_sci_excl,0))),D4196&lt;&gt;""),"CODE NOT ALLOWED FOR THIS DECISION","")))</f>
        <v/>
      </c>
    </row>
    <row r="4197">
      <c r="A4197">
        <f>IF(OR(records_master!$A4197="",ISNUMBER(MATCH(records_master!$M4197,lst_dedup_duplicate,0))),"",records_master!$A4197)</f>
        <v/>
      </c>
      <c r="B4197">
        <f>IF($A4197="","",records_master!$E4197)</f>
        <v/>
      </c>
      <c r="M4197">
        <f>IF($A4197="","",IF(AND(ISNUMBER(MATCH(C4197,lst_FT_sci_excl,0)),D4197=""),"MISSING FT CODE",IF(AND(NOT(ISNUMBER(MATCH(C4197,lst_FT_sci_excl,0))),D4197&lt;&gt;""),"CODE NOT ALLOWED FOR THIS DECISION","")))</f>
        <v/>
      </c>
    </row>
    <row r="4198">
      <c r="A4198">
        <f>IF(OR(records_master!$A4198="",ISNUMBER(MATCH(records_master!$M4198,lst_dedup_duplicate,0))),"",records_master!$A4198)</f>
        <v/>
      </c>
      <c r="B4198">
        <f>IF($A4198="","",records_master!$E4198)</f>
        <v/>
      </c>
      <c r="M4198">
        <f>IF($A4198="","",IF(AND(ISNUMBER(MATCH(C4198,lst_FT_sci_excl,0)),D4198=""),"MISSING FT CODE",IF(AND(NOT(ISNUMBER(MATCH(C4198,lst_FT_sci_excl,0))),D4198&lt;&gt;""),"CODE NOT ALLOWED FOR THIS DECISION","")))</f>
        <v/>
      </c>
    </row>
    <row r="4199">
      <c r="A4199">
        <f>IF(OR(records_master!$A4199="",ISNUMBER(MATCH(records_master!$M4199,lst_dedup_duplicate,0))),"",records_master!$A4199)</f>
        <v/>
      </c>
      <c r="B4199">
        <f>IF($A4199="","",records_master!$E4199)</f>
        <v/>
      </c>
      <c r="M4199">
        <f>IF($A4199="","",IF(AND(ISNUMBER(MATCH(C4199,lst_FT_sci_excl,0)),D4199=""),"MISSING FT CODE",IF(AND(NOT(ISNUMBER(MATCH(C4199,lst_FT_sci_excl,0))),D4199&lt;&gt;""),"CODE NOT ALLOWED FOR THIS DECISION","")))</f>
        <v/>
      </c>
    </row>
    <row r="4200">
      <c r="A4200">
        <f>IF(OR(records_master!$A4200="",ISNUMBER(MATCH(records_master!$M4200,lst_dedup_duplicate,0))),"",records_master!$A4200)</f>
        <v/>
      </c>
      <c r="B4200">
        <f>IF($A4200="","",records_master!$E4200)</f>
        <v/>
      </c>
      <c r="M4200">
        <f>IF($A4200="","",IF(AND(ISNUMBER(MATCH(C4200,lst_FT_sci_excl,0)),D4200=""),"MISSING FT CODE",IF(AND(NOT(ISNUMBER(MATCH(C4200,lst_FT_sci_excl,0))),D4200&lt;&gt;""),"CODE NOT ALLOWED FOR THIS DECISION","")))</f>
        <v/>
      </c>
    </row>
    <row r="4201">
      <c r="A4201">
        <f>IF(OR(records_master!$A4201="",ISNUMBER(MATCH(records_master!$M4201,lst_dedup_duplicate,0))),"",records_master!$A4201)</f>
        <v/>
      </c>
      <c r="B4201">
        <f>IF($A4201="","",records_master!$E4201)</f>
        <v/>
      </c>
      <c r="M4201">
        <f>IF($A4201="","",IF(AND(ISNUMBER(MATCH(C4201,lst_FT_sci_excl,0)),D4201=""),"MISSING FT CODE",IF(AND(NOT(ISNUMBER(MATCH(C4201,lst_FT_sci_excl,0))),D4201&lt;&gt;""),"CODE NOT ALLOWED FOR THIS DECISION","")))</f>
        <v/>
      </c>
    </row>
    <row r="4202">
      <c r="A4202">
        <f>IF(OR(records_master!$A4202="",ISNUMBER(MATCH(records_master!$M4202,lst_dedup_duplicate,0))),"",records_master!$A4202)</f>
        <v/>
      </c>
      <c r="B4202">
        <f>IF($A4202="","",records_master!$E4202)</f>
        <v/>
      </c>
      <c r="M4202">
        <f>IF($A4202="","",IF(AND(ISNUMBER(MATCH(C4202,lst_FT_sci_excl,0)),D4202=""),"MISSING FT CODE",IF(AND(NOT(ISNUMBER(MATCH(C4202,lst_FT_sci_excl,0))),D4202&lt;&gt;""),"CODE NOT ALLOWED FOR THIS DECISION","")))</f>
        <v/>
      </c>
    </row>
    <row r="4203">
      <c r="A4203">
        <f>IF(OR(records_master!$A4203="",ISNUMBER(MATCH(records_master!$M4203,lst_dedup_duplicate,0))),"",records_master!$A4203)</f>
        <v/>
      </c>
      <c r="B4203">
        <f>IF($A4203="","",records_master!$E4203)</f>
        <v/>
      </c>
      <c r="M4203">
        <f>IF($A4203="","",IF(AND(ISNUMBER(MATCH(C4203,lst_FT_sci_excl,0)),D4203=""),"MISSING FT CODE",IF(AND(NOT(ISNUMBER(MATCH(C4203,lst_FT_sci_excl,0))),D4203&lt;&gt;""),"CODE NOT ALLOWED FOR THIS DECISION","")))</f>
        <v/>
      </c>
    </row>
    <row r="4204">
      <c r="A4204">
        <f>IF(OR(records_master!$A4204="",ISNUMBER(MATCH(records_master!$M4204,lst_dedup_duplicate,0))),"",records_master!$A4204)</f>
        <v/>
      </c>
      <c r="B4204">
        <f>IF($A4204="","",records_master!$E4204)</f>
        <v/>
      </c>
      <c r="M4204">
        <f>IF($A4204="","",IF(AND(ISNUMBER(MATCH(C4204,lst_FT_sci_excl,0)),D4204=""),"MISSING FT CODE",IF(AND(NOT(ISNUMBER(MATCH(C4204,lst_FT_sci_excl,0))),D4204&lt;&gt;""),"CODE NOT ALLOWED FOR THIS DECISION","")))</f>
        <v/>
      </c>
    </row>
    <row r="4205">
      <c r="A4205">
        <f>IF(OR(records_master!$A4205="",ISNUMBER(MATCH(records_master!$M4205,lst_dedup_duplicate,0))),"",records_master!$A4205)</f>
        <v/>
      </c>
      <c r="B4205">
        <f>IF($A4205="","",records_master!$E4205)</f>
        <v/>
      </c>
      <c r="M4205">
        <f>IF($A4205="","",IF(AND(ISNUMBER(MATCH(C4205,lst_FT_sci_excl,0)),D4205=""),"MISSING FT CODE",IF(AND(NOT(ISNUMBER(MATCH(C4205,lst_FT_sci_excl,0))),D4205&lt;&gt;""),"CODE NOT ALLOWED FOR THIS DECISION","")))</f>
        <v/>
      </c>
    </row>
    <row r="4206">
      <c r="A4206">
        <f>IF(OR(records_master!$A4206="",ISNUMBER(MATCH(records_master!$M4206,lst_dedup_duplicate,0))),"",records_master!$A4206)</f>
        <v/>
      </c>
      <c r="B4206">
        <f>IF($A4206="","",records_master!$E4206)</f>
        <v/>
      </c>
      <c r="M4206">
        <f>IF($A4206="","",IF(AND(ISNUMBER(MATCH(C4206,lst_FT_sci_excl,0)),D4206=""),"MISSING FT CODE",IF(AND(NOT(ISNUMBER(MATCH(C4206,lst_FT_sci_excl,0))),D4206&lt;&gt;""),"CODE NOT ALLOWED FOR THIS DECISION","")))</f>
        <v/>
      </c>
    </row>
    <row r="4207">
      <c r="A4207">
        <f>IF(OR(records_master!$A4207="",ISNUMBER(MATCH(records_master!$M4207,lst_dedup_duplicate,0))),"",records_master!$A4207)</f>
        <v/>
      </c>
      <c r="B4207">
        <f>IF($A4207="","",records_master!$E4207)</f>
        <v/>
      </c>
      <c r="M4207">
        <f>IF($A4207="","",IF(AND(ISNUMBER(MATCH(C4207,lst_FT_sci_excl,0)),D4207=""),"MISSING FT CODE",IF(AND(NOT(ISNUMBER(MATCH(C4207,lst_FT_sci_excl,0))),D4207&lt;&gt;""),"CODE NOT ALLOWED FOR THIS DECISION","")))</f>
        <v/>
      </c>
    </row>
    <row r="4208">
      <c r="A4208">
        <f>IF(OR(records_master!$A4208="",ISNUMBER(MATCH(records_master!$M4208,lst_dedup_duplicate,0))),"",records_master!$A4208)</f>
        <v/>
      </c>
      <c r="B4208">
        <f>IF($A4208="","",records_master!$E4208)</f>
        <v/>
      </c>
      <c r="M4208">
        <f>IF($A4208="","",IF(AND(ISNUMBER(MATCH(C4208,lst_FT_sci_excl,0)),D4208=""),"MISSING FT CODE",IF(AND(NOT(ISNUMBER(MATCH(C4208,lst_FT_sci_excl,0))),D4208&lt;&gt;""),"CODE NOT ALLOWED FOR THIS DECISION","")))</f>
        <v/>
      </c>
    </row>
    <row r="4209">
      <c r="A4209">
        <f>IF(OR(records_master!$A4209="",ISNUMBER(MATCH(records_master!$M4209,lst_dedup_duplicate,0))),"",records_master!$A4209)</f>
        <v/>
      </c>
      <c r="B4209">
        <f>IF($A4209="","",records_master!$E4209)</f>
        <v/>
      </c>
      <c r="M4209">
        <f>IF($A4209="","",IF(AND(ISNUMBER(MATCH(C4209,lst_FT_sci_excl,0)),D4209=""),"MISSING FT CODE",IF(AND(NOT(ISNUMBER(MATCH(C4209,lst_FT_sci_excl,0))),D4209&lt;&gt;""),"CODE NOT ALLOWED FOR THIS DECISION","")))</f>
        <v/>
      </c>
    </row>
    <row r="4210">
      <c r="A4210">
        <f>IF(OR(records_master!$A4210="",ISNUMBER(MATCH(records_master!$M4210,lst_dedup_duplicate,0))),"",records_master!$A4210)</f>
        <v/>
      </c>
      <c r="B4210">
        <f>IF($A4210="","",records_master!$E4210)</f>
        <v/>
      </c>
      <c r="M4210">
        <f>IF($A4210="","",IF(AND(ISNUMBER(MATCH(C4210,lst_FT_sci_excl,0)),D4210=""),"MISSING FT CODE",IF(AND(NOT(ISNUMBER(MATCH(C4210,lst_FT_sci_excl,0))),D4210&lt;&gt;""),"CODE NOT ALLOWED FOR THIS DECISION","")))</f>
        <v/>
      </c>
    </row>
    <row r="4211">
      <c r="A4211">
        <f>IF(OR(records_master!$A4211="",ISNUMBER(MATCH(records_master!$M4211,lst_dedup_duplicate,0))),"",records_master!$A4211)</f>
        <v/>
      </c>
      <c r="B4211">
        <f>IF($A4211="","",records_master!$E4211)</f>
        <v/>
      </c>
      <c r="M4211">
        <f>IF($A4211="","",IF(AND(ISNUMBER(MATCH(C4211,lst_FT_sci_excl,0)),D4211=""),"MISSING FT CODE",IF(AND(NOT(ISNUMBER(MATCH(C4211,lst_FT_sci_excl,0))),D4211&lt;&gt;""),"CODE NOT ALLOWED FOR THIS DECISION","")))</f>
        <v/>
      </c>
    </row>
    <row r="4212">
      <c r="A4212">
        <f>IF(OR(records_master!$A4212="",ISNUMBER(MATCH(records_master!$M4212,lst_dedup_duplicate,0))),"",records_master!$A4212)</f>
        <v/>
      </c>
      <c r="B4212">
        <f>IF($A4212="","",records_master!$E4212)</f>
        <v/>
      </c>
      <c r="M4212">
        <f>IF($A4212="","",IF(AND(ISNUMBER(MATCH(C4212,lst_FT_sci_excl,0)),D4212=""),"MISSING FT CODE",IF(AND(NOT(ISNUMBER(MATCH(C4212,lst_FT_sci_excl,0))),D4212&lt;&gt;""),"CODE NOT ALLOWED FOR THIS DECISION","")))</f>
        <v/>
      </c>
    </row>
    <row r="4213">
      <c r="A4213">
        <f>IF(OR(records_master!$A4213="",ISNUMBER(MATCH(records_master!$M4213,lst_dedup_duplicate,0))),"",records_master!$A4213)</f>
        <v/>
      </c>
      <c r="B4213">
        <f>IF($A4213="","",records_master!$E4213)</f>
        <v/>
      </c>
      <c r="M4213">
        <f>IF($A4213="","",IF(AND(ISNUMBER(MATCH(C4213,lst_FT_sci_excl,0)),D4213=""),"MISSING FT CODE",IF(AND(NOT(ISNUMBER(MATCH(C4213,lst_FT_sci_excl,0))),D4213&lt;&gt;""),"CODE NOT ALLOWED FOR THIS DECISION","")))</f>
        <v/>
      </c>
    </row>
    <row r="4214">
      <c r="A4214">
        <f>IF(OR(records_master!$A4214="",ISNUMBER(MATCH(records_master!$M4214,lst_dedup_duplicate,0))),"",records_master!$A4214)</f>
        <v/>
      </c>
      <c r="B4214">
        <f>IF($A4214="","",records_master!$E4214)</f>
        <v/>
      </c>
      <c r="M4214">
        <f>IF($A4214="","",IF(AND(ISNUMBER(MATCH(C4214,lst_FT_sci_excl,0)),D4214=""),"MISSING FT CODE",IF(AND(NOT(ISNUMBER(MATCH(C4214,lst_FT_sci_excl,0))),D4214&lt;&gt;""),"CODE NOT ALLOWED FOR THIS DECISION","")))</f>
        <v/>
      </c>
    </row>
    <row r="4215">
      <c r="A4215">
        <f>IF(OR(records_master!$A4215="",ISNUMBER(MATCH(records_master!$M4215,lst_dedup_duplicate,0))),"",records_master!$A4215)</f>
        <v/>
      </c>
      <c r="B4215">
        <f>IF($A4215="","",records_master!$E4215)</f>
        <v/>
      </c>
      <c r="M4215">
        <f>IF($A4215="","",IF(AND(ISNUMBER(MATCH(C4215,lst_FT_sci_excl,0)),D4215=""),"MISSING FT CODE",IF(AND(NOT(ISNUMBER(MATCH(C4215,lst_FT_sci_excl,0))),D4215&lt;&gt;""),"CODE NOT ALLOWED FOR THIS DECISION","")))</f>
        <v/>
      </c>
    </row>
    <row r="4216">
      <c r="A4216">
        <f>IF(OR(records_master!$A4216="",ISNUMBER(MATCH(records_master!$M4216,lst_dedup_duplicate,0))),"",records_master!$A4216)</f>
        <v/>
      </c>
      <c r="B4216">
        <f>IF($A4216="","",records_master!$E4216)</f>
        <v/>
      </c>
      <c r="M4216">
        <f>IF($A4216="","",IF(AND(ISNUMBER(MATCH(C4216,lst_FT_sci_excl,0)),D4216=""),"MISSING FT CODE",IF(AND(NOT(ISNUMBER(MATCH(C4216,lst_FT_sci_excl,0))),D4216&lt;&gt;""),"CODE NOT ALLOWED FOR THIS DECISION","")))</f>
        <v/>
      </c>
    </row>
    <row r="4217">
      <c r="A4217">
        <f>IF(OR(records_master!$A4217="",ISNUMBER(MATCH(records_master!$M4217,lst_dedup_duplicate,0))),"",records_master!$A4217)</f>
        <v/>
      </c>
      <c r="B4217">
        <f>IF($A4217="","",records_master!$E4217)</f>
        <v/>
      </c>
      <c r="M4217">
        <f>IF($A4217="","",IF(AND(ISNUMBER(MATCH(C4217,lst_FT_sci_excl,0)),D4217=""),"MISSING FT CODE",IF(AND(NOT(ISNUMBER(MATCH(C4217,lst_FT_sci_excl,0))),D4217&lt;&gt;""),"CODE NOT ALLOWED FOR THIS DECISION","")))</f>
        <v/>
      </c>
    </row>
    <row r="4218">
      <c r="A4218">
        <f>IF(OR(records_master!$A4218="",ISNUMBER(MATCH(records_master!$M4218,lst_dedup_duplicate,0))),"",records_master!$A4218)</f>
        <v/>
      </c>
      <c r="B4218">
        <f>IF($A4218="","",records_master!$E4218)</f>
        <v/>
      </c>
      <c r="M4218">
        <f>IF($A4218="","",IF(AND(ISNUMBER(MATCH(C4218,lst_FT_sci_excl,0)),D4218=""),"MISSING FT CODE",IF(AND(NOT(ISNUMBER(MATCH(C4218,lst_FT_sci_excl,0))),D4218&lt;&gt;""),"CODE NOT ALLOWED FOR THIS DECISION","")))</f>
        <v/>
      </c>
    </row>
    <row r="4219">
      <c r="A4219">
        <f>IF(OR(records_master!$A4219="",ISNUMBER(MATCH(records_master!$M4219,lst_dedup_duplicate,0))),"",records_master!$A4219)</f>
        <v/>
      </c>
      <c r="B4219">
        <f>IF($A4219="","",records_master!$E4219)</f>
        <v/>
      </c>
      <c r="M4219">
        <f>IF($A4219="","",IF(AND(ISNUMBER(MATCH(C4219,lst_FT_sci_excl,0)),D4219=""),"MISSING FT CODE",IF(AND(NOT(ISNUMBER(MATCH(C4219,lst_FT_sci_excl,0))),D4219&lt;&gt;""),"CODE NOT ALLOWED FOR THIS DECISION","")))</f>
        <v/>
      </c>
    </row>
    <row r="4220">
      <c r="A4220">
        <f>IF(OR(records_master!$A4220="",ISNUMBER(MATCH(records_master!$M4220,lst_dedup_duplicate,0))),"",records_master!$A4220)</f>
        <v/>
      </c>
      <c r="B4220">
        <f>IF($A4220="","",records_master!$E4220)</f>
        <v/>
      </c>
      <c r="M4220">
        <f>IF($A4220="","",IF(AND(ISNUMBER(MATCH(C4220,lst_FT_sci_excl,0)),D4220=""),"MISSING FT CODE",IF(AND(NOT(ISNUMBER(MATCH(C4220,lst_FT_sci_excl,0))),D4220&lt;&gt;""),"CODE NOT ALLOWED FOR THIS DECISION","")))</f>
        <v/>
      </c>
    </row>
    <row r="4221">
      <c r="A4221">
        <f>IF(OR(records_master!$A4221="",ISNUMBER(MATCH(records_master!$M4221,lst_dedup_duplicate,0))),"",records_master!$A4221)</f>
        <v/>
      </c>
      <c r="B4221">
        <f>IF($A4221="","",records_master!$E4221)</f>
        <v/>
      </c>
      <c r="M4221">
        <f>IF($A4221="","",IF(AND(ISNUMBER(MATCH(C4221,lst_FT_sci_excl,0)),D4221=""),"MISSING FT CODE",IF(AND(NOT(ISNUMBER(MATCH(C4221,lst_FT_sci_excl,0))),D4221&lt;&gt;""),"CODE NOT ALLOWED FOR THIS DECISION","")))</f>
        <v/>
      </c>
    </row>
    <row r="4222">
      <c r="A4222">
        <f>IF(OR(records_master!$A4222="",ISNUMBER(MATCH(records_master!$M4222,lst_dedup_duplicate,0))),"",records_master!$A4222)</f>
        <v/>
      </c>
      <c r="B4222">
        <f>IF($A4222="","",records_master!$E4222)</f>
        <v/>
      </c>
      <c r="M4222">
        <f>IF($A4222="","",IF(AND(ISNUMBER(MATCH(C4222,lst_FT_sci_excl,0)),D4222=""),"MISSING FT CODE",IF(AND(NOT(ISNUMBER(MATCH(C4222,lst_FT_sci_excl,0))),D4222&lt;&gt;""),"CODE NOT ALLOWED FOR THIS DECISION","")))</f>
        <v/>
      </c>
    </row>
    <row r="4223">
      <c r="A4223">
        <f>IF(OR(records_master!$A4223="",ISNUMBER(MATCH(records_master!$M4223,lst_dedup_duplicate,0))),"",records_master!$A4223)</f>
        <v/>
      </c>
      <c r="B4223">
        <f>IF($A4223="","",records_master!$E4223)</f>
        <v/>
      </c>
      <c r="M4223">
        <f>IF($A4223="","",IF(AND(ISNUMBER(MATCH(C4223,lst_FT_sci_excl,0)),D4223=""),"MISSING FT CODE",IF(AND(NOT(ISNUMBER(MATCH(C4223,lst_FT_sci_excl,0))),D4223&lt;&gt;""),"CODE NOT ALLOWED FOR THIS DECISION","")))</f>
        <v/>
      </c>
    </row>
    <row r="4224">
      <c r="A4224">
        <f>IF(OR(records_master!$A4224="",ISNUMBER(MATCH(records_master!$M4224,lst_dedup_duplicate,0))),"",records_master!$A4224)</f>
        <v/>
      </c>
      <c r="B4224">
        <f>IF($A4224="","",records_master!$E4224)</f>
        <v/>
      </c>
      <c r="M4224">
        <f>IF($A4224="","",IF(AND(ISNUMBER(MATCH(C4224,lst_FT_sci_excl,0)),D4224=""),"MISSING FT CODE",IF(AND(NOT(ISNUMBER(MATCH(C4224,lst_FT_sci_excl,0))),D4224&lt;&gt;""),"CODE NOT ALLOWED FOR THIS DECISION","")))</f>
        <v/>
      </c>
    </row>
    <row r="4225">
      <c r="A4225">
        <f>IF(OR(records_master!$A4225="",ISNUMBER(MATCH(records_master!$M4225,lst_dedup_duplicate,0))),"",records_master!$A4225)</f>
        <v/>
      </c>
      <c r="B4225">
        <f>IF($A4225="","",records_master!$E4225)</f>
        <v/>
      </c>
      <c r="M4225">
        <f>IF($A4225="","",IF(AND(ISNUMBER(MATCH(C4225,lst_FT_sci_excl,0)),D4225=""),"MISSING FT CODE",IF(AND(NOT(ISNUMBER(MATCH(C4225,lst_FT_sci_excl,0))),D4225&lt;&gt;""),"CODE NOT ALLOWED FOR THIS DECISION","")))</f>
        <v/>
      </c>
    </row>
    <row r="4226">
      <c r="A4226">
        <f>IF(OR(records_master!$A4226="",ISNUMBER(MATCH(records_master!$M4226,lst_dedup_duplicate,0))),"",records_master!$A4226)</f>
        <v/>
      </c>
      <c r="B4226">
        <f>IF($A4226="","",records_master!$E4226)</f>
        <v/>
      </c>
      <c r="M4226">
        <f>IF($A4226="","",IF(AND(ISNUMBER(MATCH(C4226,lst_FT_sci_excl,0)),D4226=""),"MISSING FT CODE",IF(AND(NOT(ISNUMBER(MATCH(C4226,lst_FT_sci_excl,0))),D4226&lt;&gt;""),"CODE NOT ALLOWED FOR THIS DECISION","")))</f>
        <v/>
      </c>
    </row>
    <row r="4227">
      <c r="A4227">
        <f>IF(OR(records_master!$A4227="",ISNUMBER(MATCH(records_master!$M4227,lst_dedup_duplicate,0))),"",records_master!$A4227)</f>
        <v/>
      </c>
      <c r="B4227">
        <f>IF($A4227="","",records_master!$E4227)</f>
        <v/>
      </c>
      <c r="M4227">
        <f>IF($A4227="","",IF(AND(ISNUMBER(MATCH(C4227,lst_FT_sci_excl,0)),D4227=""),"MISSING FT CODE",IF(AND(NOT(ISNUMBER(MATCH(C4227,lst_FT_sci_excl,0))),D4227&lt;&gt;""),"CODE NOT ALLOWED FOR THIS DECISION","")))</f>
        <v/>
      </c>
    </row>
    <row r="4228">
      <c r="A4228">
        <f>IF(OR(records_master!$A4228="",ISNUMBER(MATCH(records_master!$M4228,lst_dedup_duplicate,0))),"",records_master!$A4228)</f>
        <v/>
      </c>
      <c r="B4228">
        <f>IF($A4228="","",records_master!$E4228)</f>
        <v/>
      </c>
      <c r="M4228">
        <f>IF($A4228="","",IF(AND(ISNUMBER(MATCH(C4228,lst_FT_sci_excl,0)),D4228=""),"MISSING FT CODE",IF(AND(NOT(ISNUMBER(MATCH(C4228,lst_FT_sci_excl,0))),D4228&lt;&gt;""),"CODE NOT ALLOWED FOR THIS DECISION","")))</f>
        <v/>
      </c>
    </row>
    <row r="4229">
      <c r="A4229">
        <f>IF(OR(records_master!$A4229="",ISNUMBER(MATCH(records_master!$M4229,lst_dedup_duplicate,0))),"",records_master!$A4229)</f>
        <v/>
      </c>
      <c r="B4229">
        <f>IF($A4229="","",records_master!$E4229)</f>
        <v/>
      </c>
      <c r="M4229">
        <f>IF($A4229="","",IF(AND(ISNUMBER(MATCH(C4229,lst_FT_sci_excl,0)),D4229=""),"MISSING FT CODE",IF(AND(NOT(ISNUMBER(MATCH(C4229,lst_FT_sci_excl,0))),D4229&lt;&gt;""),"CODE NOT ALLOWED FOR THIS DECISION","")))</f>
        <v/>
      </c>
    </row>
    <row r="4230">
      <c r="A4230">
        <f>IF(OR(records_master!$A4230="",ISNUMBER(MATCH(records_master!$M4230,lst_dedup_duplicate,0))),"",records_master!$A4230)</f>
        <v/>
      </c>
      <c r="B4230">
        <f>IF($A4230="","",records_master!$E4230)</f>
        <v/>
      </c>
      <c r="M4230">
        <f>IF($A4230="","",IF(AND(ISNUMBER(MATCH(C4230,lst_FT_sci_excl,0)),D4230=""),"MISSING FT CODE",IF(AND(NOT(ISNUMBER(MATCH(C4230,lst_FT_sci_excl,0))),D4230&lt;&gt;""),"CODE NOT ALLOWED FOR THIS DECISION","")))</f>
        <v/>
      </c>
    </row>
    <row r="4231">
      <c r="A4231">
        <f>IF(OR(records_master!$A4231="",ISNUMBER(MATCH(records_master!$M4231,lst_dedup_duplicate,0))),"",records_master!$A4231)</f>
        <v/>
      </c>
      <c r="B4231">
        <f>IF($A4231="","",records_master!$E4231)</f>
        <v/>
      </c>
      <c r="M4231">
        <f>IF($A4231="","",IF(AND(ISNUMBER(MATCH(C4231,lst_FT_sci_excl,0)),D4231=""),"MISSING FT CODE",IF(AND(NOT(ISNUMBER(MATCH(C4231,lst_FT_sci_excl,0))),D4231&lt;&gt;""),"CODE NOT ALLOWED FOR THIS DECISION","")))</f>
        <v/>
      </c>
    </row>
    <row r="4232">
      <c r="A4232">
        <f>IF(OR(records_master!$A4232="",ISNUMBER(MATCH(records_master!$M4232,lst_dedup_duplicate,0))),"",records_master!$A4232)</f>
        <v/>
      </c>
      <c r="B4232">
        <f>IF($A4232="","",records_master!$E4232)</f>
        <v/>
      </c>
      <c r="M4232">
        <f>IF($A4232="","",IF(AND(ISNUMBER(MATCH(C4232,lst_FT_sci_excl,0)),D4232=""),"MISSING FT CODE",IF(AND(NOT(ISNUMBER(MATCH(C4232,lst_FT_sci_excl,0))),D4232&lt;&gt;""),"CODE NOT ALLOWED FOR THIS DECISION","")))</f>
        <v/>
      </c>
    </row>
    <row r="4233">
      <c r="A4233">
        <f>IF(OR(records_master!$A4233="",ISNUMBER(MATCH(records_master!$M4233,lst_dedup_duplicate,0))),"",records_master!$A4233)</f>
        <v/>
      </c>
      <c r="B4233">
        <f>IF($A4233="","",records_master!$E4233)</f>
        <v/>
      </c>
      <c r="M4233">
        <f>IF($A4233="","",IF(AND(ISNUMBER(MATCH(C4233,lst_FT_sci_excl,0)),D4233=""),"MISSING FT CODE",IF(AND(NOT(ISNUMBER(MATCH(C4233,lst_FT_sci_excl,0))),D4233&lt;&gt;""),"CODE NOT ALLOWED FOR THIS DECISION","")))</f>
        <v/>
      </c>
    </row>
    <row r="4234">
      <c r="A4234">
        <f>IF(OR(records_master!$A4234="",ISNUMBER(MATCH(records_master!$M4234,lst_dedup_duplicate,0))),"",records_master!$A4234)</f>
        <v/>
      </c>
      <c r="B4234">
        <f>IF($A4234="","",records_master!$E4234)</f>
        <v/>
      </c>
      <c r="M4234">
        <f>IF($A4234="","",IF(AND(ISNUMBER(MATCH(C4234,lst_FT_sci_excl,0)),D4234=""),"MISSING FT CODE",IF(AND(NOT(ISNUMBER(MATCH(C4234,lst_FT_sci_excl,0))),D4234&lt;&gt;""),"CODE NOT ALLOWED FOR THIS DECISION","")))</f>
        <v/>
      </c>
    </row>
    <row r="4235">
      <c r="A4235">
        <f>IF(OR(records_master!$A4235="",ISNUMBER(MATCH(records_master!$M4235,lst_dedup_duplicate,0))),"",records_master!$A4235)</f>
        <v/>
      </c>
      <c r="B4235">
        <f>IF($A4235="","",records_master!$E4235)</f>
        <v/>
      </c>
      <c r="M4235">
        <f>IF($A4235="","",IF(AND(ISNUMBER(MATCH(C4235,lst_FT_sci_excl,0)),D4235=""),"MISSING FT CODE",IF(AND(NOT(ISNUMBER(MATCH(C4235,lst_FT_sci_excl,0))),D4235&lt;&gt;""),"CODE NOT ALLOWED FOR THIS DECISION","")))</f>
        <v/>
      </c>
    </row>
    <row r="4236">
      <c r="A4236">
        <f>IF(OR(records_master!$A4236="",ISNUMBER(MATCH(records_master!$M4236,lst_dedup_duplicate,0))),"",records_master!$A4236)</f>
        <v/>
      </c>
      <c r="B4236">
        <f>IF($A4236="","",records_master!$E4236)</f>
        <v/>
      </c>
      <c r="M4236">
        <f>IF($A4236="","",IF(AND(ISNUMBER(MATCH(C4236,lst_FT_sci_excl,0)),D4236=""),"MISSING FT CODE",IF(AND(NOT(ISNUMBER(MATCH(C4236,lst_FT_sci_excl,0))),D4236&lt;&gt;""),"CODE NOT ALLOWED FOR THIS DECISION","")))</f>
        <v/>
      </c>
    </row>
    <row r="4237">
      <c r="A4237">
        <f>IF(OR(records_master!$A4237="",ISNUMBER(MATCH(records_master!$M4237,lst_dedup_duplicate,0))),"",records_master!$A4237)</f>
        <v/>
      </c>
      <c r="B4237">
        <f>IF($A4237="","",records_master!$E4237)</f>
        <v/>
      </c>
      <c r="M4237">
        <f>IF($A4237="","",IF(AND(ISNUMBER(MATCH(C4237,lst_FT_sci_excl,0)),D4237=""),"MISSING FT CODE",IF(AND(NOT(ISNUMBER(MATCH(C4237,lst_FT_sci_excl,0))),D4237&lt;&gt;""),"CODE NOT ALLOWED FOR THIS DECISION","")))</f>
        <v/>
      </c>
    </row>
    <row r="4238">
      <c r="A4238">
        <f>IF(OR(records_master!$A4238="",ISNUMBER(MATCH(records_master!$M4238,lst_dedup_duplicate,0))),"",records_master!$A4238)</f>
        <v/>
      </c>
      <c r="B4238">
        <f>IF($A4238="","",records_master!$E4238)</f>
        <v/>
      </c>
      <c r="M4238">
        <f>IF($A4238="","",IF(AND(ISNUMBER(MATCH(C4238,lst_FT_sci_excl,0)),D4238=""),"MISSING FT CODE",IF(AND(NOT(ISNUMBER(MATCH(C4238,lst_FT_sci_excl,0))),D4238&lt;&gt;""),"CODE NOT ALLOWED FOR THIS DECISION","")))</f>
        <v/>
      </c>
    </row>
    <row r="4239">
      <c r="A4239">
        <f>IF(OR(records_master!$A4239="",ISNUMBER(MATCH(records_master!$M4239,lst_dedup_duplicate,0))),"",records_master!$A4239)</f>
        <v/>
      </c>
      <c r="B4239">
        <f>IF($A4239="","",records_master!$E4239)</f>
        <v/>
      </c>
      <c r="M4239">
        <f>IF($A4239="","",IF(AND(ISNUMBER(MATCH(C4239,lst_FT_sci_excl,0)),D4239=""),"MISSING FT CODE",IF(AND(NOT(ISNUMBER(MATCH(C4239,lst_FT_sci_excl,0))),D4239&lt;&gt;""),"CODE NOT ALLOWED FOR THIS DECISION","")))</f>
        <v/>
      </c>
    </row>
    <row r="4240">
      <c r="A4240">
        <f>IF(OR(records_master!$A4240="",ISNUMBER(MATCH(records_master!$M4240,lst_dedup_duplicate,0))),"",records_master!$A4240)</f>
        <v/>
      </c>
      <c r="B4240">
        <f>IF($A4240="","",records_master!$E4240)</f>
        <v/>
      </c>
      <c r="M4240">
        <f>IF($A4240="","",IF(AND(ISNUMBER(MATCH(C4240,lst_FT_sci_excl,0)),D4240=""),"MISSING FT CODE",IF(AND(NOT(ISNUMBER(MATCH(C4240,lst_FT_sci_excl,0))),D4240&lt;&gt;""),"CODE NOT ALLOWED FOR THIS DECISION","")))</f>
        <v/>
      </c>
    </row>
    <row r="4241">
      <c r="A4241">
        <f>IF(OR(records_master!$A4241="",ISNUMBER(MATCH(records_master!$M4241,lst_dedup_duplicate,0))),"",records_master!$A4241)</f>
        <v/>
      </c>
      <c r="B4241">
        <f>IF($A4241="","",records_master!$E4241)</f>
        <v/>
      </c>
      <c r="M4241">
        <f>IF($A4241="","",IF(AND(ISNUMBER(MATCH(C4241,lst_FT_sci_excl,0)),D4241=""),"MISSING FT CODE",IF(AND(NOT(ISNUMBER(MATCH(C4241,lst_FT_sci_excl,0))),D4241&lt;&gt;""),"CODE NOT ALLOWED FOR THIS DECISION","")))</f>
        <v/>
      </c>
    </row>
    <row r="4242">
      <c r="A4242">
        <f>IF(OR(records_master!$A4242="",ISNUMBER(MATCH(records_master!$M4242,lst_dedup_duplicate,0))),"",records_master!$A4242)</f>
        <v/>
      </c>
      <c r="B4242">
        <f>IF($A4242="","",records_master!$E4242)</f>
        <v/>
      </c>
      <c r="M4242">
        <f>IF($A4242="","",IF(AND(ISNUMBER(MATCH(C4242,lst_FT_sci_excl,0)),D4242=""),"MISSING FT CODE",IF(AND(NOT(ISNUMBER(MATCH(C4242,lst_FT_sci_excl,0))),D4242&lt;&gt;""),"CODE NOT ALLOWED FOR THIS DECISION","")))</f>
        <v/>
      </c>
    </row>
    <row r="4243">
      <c r="A4243">
        <f>IF(OR(records_master!$A4243="",ISNUMBER(MATCH(records_master!$M4243,lst_dedup_duplicate,0))),"",records_master!$A4243)</f>
        <v/>
      </c>
      <c r="B4243">
        <f>IF($A4243="","",records_master!$E4243)</f>
        <v/>
      </c>
      <c r="M4243">
        <f>IF($A4243="","",IF(AND(ISNUMBER(MATCH(C4243,lst_FT_sci_excl,0)),D4243=""),"MISSING FT CODE",IF(AND(NOT(ISNUMBER(MATCH(C4243,lst_FT_sci_excl,0))),D4243&lt;&gt;""),"CODE NOT ALLOWED FOR THIS DECISION","")))</f>
        <v/>
      </c>
    </row>
    <row r="4244">
      <c r="A4244">
        <f>IF(OR(records_master!$A4244="",ISNUMBER(MATCH(records_master!$M4244,lst_dedup_duplicate,0))),"",records_master!$A4244)</f>
        <v/>
      </c>
      <c r="B4244">
        <f>IF($A4244="","",records_master!$E4244)</f>
        <v/>
      </c>
      <c r="M4244">
        <f>IF($A4244="","",IF(AND(ISNUMBER(MATCH(C4244,lst_FT_sci_excl,0)),D4244=""),"MISSING FT CODE",IF(AND(NOT(ISNUMBER(MATCH(C4244,lst_FT_sci_excl,0))),D4244&lt;&gt;""),"CODE NOT ALLOWED FOR THIS DECISION","")))</f>
        <v/>
      </c>
    </row>
    <row r="4245">
      <c r="A4245">
        <f>IF(OR(records_master!$A4245="",ISNUMBER(MATCH(records_master!$M4245,lst_dedup_duplicate,0))),"",records_master!$A4245)</f>
        <v/>
      </c>
      <c r="B4245">
        <f>IF($A4245="","",records_master!$E4245)</f>
        <v/>
      </c>
      <c r="M4245">
        <f>IF($A4245="","",IF(AND(ISNUMBER(MATCH(C4245,lst_FT_sci_excl,0)),D4245=""),"MISSING FT CODE",IF(AND(NOT(ISNUMBER(MATCH(C4245,lst_FT_sci_excl,0))),D4245&lt;&gt;""),"CODE NOT ALLOWED FOR THIS DECISION","")))</f>
        <v/>
      </c>
    </row>
    <row r="4246">
      <c r="A4246">
        <f>IF(OR(records_master!$A4246="",ISNUMBER(MATCH(records_master!$M4246,lst_dedup_duplicate,0))),"",records_master!$A4246)</f>
        <v/>
      </c>
      <c r="B4246">
        <f>IF($A4246="","",records_master!$E4246)</f>
        <v/>
      </c>
      <c r="M4246">
        <f>IF($A4246="","",IF(AND(ISNUMBER(MATCH(C4246,lst_FT_sci_excl,0)),D4246=""),"MISSING FT CODE",IF(AND(NOT(ISNUMBER(MATCH(C4246,lst_FT_sci_excl,0))),D4246&lt;&gt;""),"CODE NOT ALLOWED FOR THIS DECISION","")))</f>
        <v/>
      </c>
    </row>
    <row r="4247">
      <c r="A4247">
        <f>IF(OR(records_master!$A4247="",ISNUMBER(MATCH(records_master!$M4247,lst_dedup_duplicate,0))),"",records_master!$A4247)</f>
        <v/>
      </c>
      <c r="B4247">
        <f>IF($A4247="","",records_master!$E4247)</f>
        <v/>
      </c>
      <c r="M4247">
        <f>IF($A4247="","",IF(AND(ISNUMBER(MATCH(C4247,lst_FT_sci_excl,0)),D4247=""),"MISSING FT CODE",IF(AND(NOT(ISNUMBER(MATCH(C4247,lst_FT_sci_excl,0))),D4247&lt;&gt;""),"CODE NOT ALLOWED FOR THIS DECISION","")))</f>
        <v/>
      </c>
    </row>
    <row r="4248">
      <c r="A4248">
        <f>IF(OR(records_master!$A4248="",ISNUMBER(MATCH(records_master!$M4248,lst_dedup_duplicate,0))),"",records_master!$A4248)</f>
        <v/>
      </c>
      <c r="B4248">
        <f>IF($A4248="","",records_master!$E4248)</f>
        <v/>
      </c>
      <c r="M4248">
        <f>IF($A4248="","",IF(AND(ISNUMBER(MATCH(C4248,lst_FT_sci_excl,0)),D4248=""),"MISSING FT CODE",IF(AND(NOT(ISNUMBER(MATCH(C4248,lst_FT_sci_excl,0))),D4248&lt;&gt;""),"CODE NOT ALLOWED FOR THIS DECISION","")))</f>
        <v/>
      </c>
    </row>
    <row r="4249">
      <c r="A4249">
        <f>IF(OR(records_master!$A4249="",ISNUMBER(MATCH(records_master!$M4249,lst_dedup_duplicate,0))),"",records_master!$A4249)</f>
        <v/>
      </c>
      <c r="B4249">
        <f>IF($A4249="","",records_master!$E4249)</f>
        <v/>
      </c>
      <c r="M4249">
        <f>IF($A4249="","",IF(AND(ISNUMBER(MATCH(C4249,lst_FT_sci_excl,0)),D4249=""),"MISSING FT CODE",IF(AND(NOT(ISNUMBER(MATCH(C4249,lst_FT_sci_excl,0))),D4249&lt;&gt;""),"CODE NOT ALLOWED FOR THIS DECISION","")))</f>
        <v/>
      </c>
    </row>
    <row r="4250">
      <c r="A4250">
        <f>IF(OR(records_master!$A4250="",ISNUMBER(MATCH(records_master!$M4250,lst_dedup_duplicate,0))),"",records_master!$A4250)</f>
        <v/>
      </c>
      <c r="B4250">
        <f>IF($A4250="","",records_master!$E4250)</f>
        <v/>
      </c>
      <c r="M4250">
        <f>IF($A4250="","",IF(AND(ISNUMBER(MATCH(C4250,lst_FT_sci_excl,0)),D4250=""),"MISSING FT CODE",IF(AND(NOT(ISNUMBER(MATCH(C4250,lst_FT_sci_excl,0))),D4250&lt;&gt;""),"CODE NOT ALLOWED FOR THIS DECISION","")))</f>
        <v/>
      </c>
    </row>
    <row r="4251">
      <c r="A4251">
        <f>IF(OR(records_master!$A4251="",ISNUMBER(MATCH(records_master!$M4251,lst_dedup_duplicate,0))),"",records_master!$A4251)</f>
        <v/>
      </c>
      <c r="B4251">
        <f>IF($A4251="","",records_master!$E4251)</f>
        <v/>
      </c>
      <c r="M4251">
        <f>IF($A4251="","",IF(AND(ISNUMBER(MATCH(C4251,lst_FT_sci_excl,0)),D4251=""),"MISSING FT CODE",IF(AND(NOT(ISNUMBER(MATCH(C4251,lst_FT_sci_excl,0))),D4251&lt;&gt;""),"CODE NOT ALLOWED FOR THIS DECISION","")))</f>
        <v/>
      </c>
    </row>
    <row r="4252">
      <c r="A4252">
        <f>IF(OR(records_master!$A4252="",ISNUMBER(MATCH(records_master!$M4252,lst_dedup_duplicate,0))),"",records_master!$A4252)</f>
        <v/>
      </c>
      <c r="B4252">
        <f>IF($A4252="","",records_master!$E4252)</f>
        <v/>
      </c>
      <c r="M4252">
        <f>IF($A4252="","",IF(AND(ISNUMBER(MATCH(C4252,lst_FT_sci_excl,0)),D4252=""),"MISSING FT CODE",IF(AND(NOT(ISNUMBER(MATCH(C4252,lst_FT_sci_excl,0))),D4252&lt;&gt;""),"CODE NOT ALLOWED FOR THIS DECISION","")))</f>
        <v/>
      </c>
    </row>
    <row r="4253">
      <c r="A4253">
        <f>IF(OR(records_master!$A4253="",ISNUMBER(MATCH(records_master!$M4253,lst_dedup_duplicate,0))),"",records_master!$A4253)</f>
        <v/>
      </c>
      <c r="B4253">
        <f>IF($A4253="","",records_master!$E4253)</f>
        <v/>
      </c>
      <c r="M4253">
        <f>IF($A4253="","",IF(AND(ISNUMBER(MATCH(C4253,lst_FT_sci_excl,0)),D4253=""),"MISSING FT CODE",IF(AND(NOT(ISNUMBER(MATCH(C4253,lst_FT_sci_excl,0))),D4253&lt;&gt;""),"CODE NOT ALLOWED FOR THIS DECISION","")))</f>
        <v/>
      </c>
    </row>
    <row r="4254">
      <c r="A4254">
        <f>IF(OR(records_master!$A4254="",ISNUMBER(MATCH(records_master!$M4254,lst_dedup_duplicate,0))),"",records_master!$A4254)</f>
        <v/>
      </c>
      <c r="B4254">
        <f>IF($A4254="","",records_master!$E4254)</f>
        <v/>
      </c>
      <c r="M4254">
        <f>IF($A4254="","",IF(AND(ISNUMBER(MATCH(C4254,lst_FT_sci_excl,0)),D4254=""),"MISSING FT CODE",IF(AND(NOT(ISNUMBER(MATCH(C4254,lst_FT_sci_excl,0))),D4254&lt;&gt;""),"CODE NOT ALLOWED FOR THIS DECISION","")))</f>
        <v/>
      </c>
    </row>
    <row r="4255">
      <c r="A4255">
        <f>IF(OR(records_master!$A4255="",ISNUMBER(MATCH(records_master!$M4255,lst_dedup_duplicate,0))),"",records_master!$A4255)</f>
        <v/>
      </c>
      <c r="B4255">
        <f>IF($A4255="","",records_master!$E4255)</f>
        <v/>
      </c>
      <c r="M4255">
        <f>IF($A4255="","",IF(AND(ISNUMBER(MATCH(C4255,lst_FT_sci_excl,0)),D4255=""),"MISSING FT CODE",IF(AND(NOT(ISNUMBER(MATCH(C4255,lst_FT_sci_excl,0))),D4255&lt;&gt;""),"CODE NOT ALLOWED FOR THIS DECISION","")))</f>
        <v/>
      </c>
    </row>
    <row r="4256">
      <c r="A4256">
        <f>IF(OR(records_master!$A4256="",ISNUMBER(MATCH(records_master!$M4256,lst_dedup_duplicate,0))),"",records_master!$A4256)</f>
        <v/>
      </c>
      <c r="B4256">
        <f>IF($A4256="","",records_master!$E4256)</f>
        <v/>
      </c>
      <c r="M4256">
        <f>IF($A4256="","",IF(AND(ISNUMBER(MATCH(C4256,lst_FT_sci_excl,0)),D4256=""),"MISSING FT CODE",IF(AND(NOT(ISNUMBER(MATCH(C4256,lst_FT_sci_excl,0))),D4256&lt;&gt;""),"CODE NOT ALLOWED FOR THIS DECISION","")))</f>
        <v/>
      </c>
    </row>
    <row r="4257">
      <c r="A4257">
        <f>IF(OR(records_master!$A4257="",ISNUMBER(MATCH(records_master!$M4257,lst_dedup_duplicate,0))),"",records_master!$A4257)</f>
        <v/>
      </c>
      <c r="B4257">
        <f>IF($A4257="","",records_master!$E4257)</f>
        <v/>
      </c>
      <c r="M4257">
        <f>IF($A4257="","",IF(AND(ISNUMBER(MATCH(C4257,lst_FT_sci_excl,0)),D4257=""),"MISSING FT CODE",IF(AND(NOT(ISNUMBER(MATCH(C4257,lst_FT_sci_excl,0))),D4257&lt;&gt;""),"CODE NOT ALLOWED FOR THIS DECISION","")))</f>
        <v/>
      </c>
    </row>
    <row r="4258">
      <c r="A4258">
        <f>IF(OR(records_master!$A4258="",ISNUMBER(MATCH(records_master!$M4258,lst_dedup_duplicate,0))),"",records_master!$A4258)</f>
        <v/>
      </c>
      <c r="B4258">
        <f>IF($A4258="","",records_master!$E4258)</f>
        <v/>
      </c>
      <c r="M4258">
        <f>IF($A4258="","",IF(AND(ISNUMBER(MATCH(C4258,lst_FT_sci_excl,0)),D4258=""),"MISSING FT CODE",IF(AND(NOT(ISNUMBER(MATCH(C4258,lst_FT_sci_excl,0))),D4258&lt;&gt;""),"CODE NOT ALLOWED FOR THIS DECISION","")))</f>
        <v/>
      </c>
    </row>
    <row r="4259">
      <c r="A4259">
        <f>IF(OR(records_master!$A4259="",ISNUMBER(MATCH(records_master!$M4259,lst_dedup_duplicate,0))),"",records_master!$A4259)</f>
        <v/>
      </c>
      <c r="B4259">
        <f>IF($A4259="","",records_master!$E4259)</f>
        <v/>
      </c>
      <c r="M4259">
        <f>IF($A4259="","",IF(AND(ISNUMBER(MATCH(C4259,lst_FT_sci_excl,0)),D4259=""),"MISSING FT CODE",IF(AND(NOT(ISNUMBER(MATCH(C4259,lst_FT_sci_excl,0))),D4259&lt;&gt;""),"CODE NOT ALLOWED FOR THIS DECISION","")))</f>
        <v/>
      </c>
    </row>
    <row r="4260">
      <c r="A4260">
        <f>IF(OR(records_master!$A4260="",ISNUMBER(MATCH(records_master!$M4260,lst_dedup_duplicate,0))),"",records_master!$A4260)</f>
        <v/>
      </c>
      <c r="B4260">
        <f>IF($A4260="","",records_master!$E4260)</f>
        <v/>
      </c>
      <c r="M4260">
        <f>IF($A4260="","",IF(AND(ISNUMBER(MATCH(C4260,lst_FT_sci_excl,0)),D4260=""),"MISSING FT CODE",IF(AND(NOT(ISNUMBER(MATCH(C4260,lst_FT_sci_excl,0))),D4260&lt;&gt;""),"CODE NOT ALLOWED FOR THIS DECISION","")))</f>
        <v/>
      </c>
    </row>
    <row r="4261">
      <c r="A4261">
        <f>IF(OR(records_master!$A4261="",ISNUMBER(MATCH(records_master!$M4261,lst_dedup_duplicate,0))),"",records_master!$A4261)</f>
        <v/>
      </c>
      <c r="B4261">
        <f>IF($A4261="","",records_master!$E4261)</f>
        <v/>
      </c>
      <c r="M4261">
        <f>IF($A4261="","",IF(AND(ISNUMBER(MATCH(C4261,lst_FT_sci_excl,0)),D4261=""),"MISSING FT CODE",IF(AND(NOT(ISNUMBER(MATCH(C4261,lst_FT_sci_excl,0))),D4261&lt;&gt;""),"CODE NOT ALLOWED FOR THIS DECISION","")))</f>
        <v/>
      </c>
    </row>
    <row r="4262">
      <c r="A4262">
        <f>IF(OR(records_master!$A4262="",ISNUMBER(MATCH(records_master!$M4262,lst_dedup_duplicate,0))),"",records_master!$A4262)</f>
        <v/>
      </c>
      <c r="B4262">
        <f>IF($A4262="","",records_master!$E4262)</f>
        <v/>
      </c>
      <c r="M4262">
        <f>IF($A4262="","",IF(AND(ISNUMBER(MATCH(C4262,lst_FT_sci_excl,0)),D4262=""),"MISSING FT CODE",IF(AND(NOT(ISNUMBER(MATCH(C4262,lst_FT_sci_excl,0))),D4262&lt;&gt;""),"CODE NOT ALLOWED FOR THIS DECISION","")))</f>
        <v/>
      </c>
    </row>
    <row r="4263">
      <c r="A4263">
        <f>IF(OR(records_master!$A4263="",ISNUMBER(MATCH(records_master!$M4263,lst_dedup_duplicate,0))),"",records_master!$A4263)</f>
        <v/>
      </c>
      <c r="B4263">
        <f>IF($A4263="","",records_master!$E4263)</f>
        <v/>
      </c>
      <c r="M4263">
        <f>IF($A4263="","",IF(AND(ISNUMBER(MATCH(C4263,lst_FT_sci_excl,0)),D4263=""),"MISSING FT CODE",IF(AND(NOT(ISNUMBER(MATCH(C4263,lst_FT_sci_excl,0))),D4263&lt;&gt;""),"CODE NOT ALLOWED FOR THIS DECISION","")))</f>
        <v/>
      </c>
    </row>
    <row r="4264">
      <c r="A4264">
        <f>IF(OR(records_master!$A4264="",ISNUMBER(MATCH(records_master!$M4264,lst_dedup_duplicate,0))),"",records_master!$A4264)</f>
        <v/>
      </c>
      <c r="B4264">
        <f>IF($A4264="","",records_master!$E4264)</f>
        <v/>
      </c>
      <c r="M4264">
        <f>IF($A4264="","",IF(AND(ISNUMBER(MATCH(C4264,lst_FT_sci_excl,0)),D4264=""),"MISSING FT CODE",IF(AND(NOT(ISNUMBER(MATCH(C4264,lst_FT_sci_excl,0))),D4264&lt;&gt;""),"CODE NOT ALLOWED FOR THIS DECISION","")))</f>
        <v/>
      </c>
    </row>
    <row r="4265">
      <c r="A4265">
        <f>IF(OR(records_master!$A4265="",ISNUMBER(MATCH(records_master!$M4265,lst_dedup_duplicate,0))),"",records_master!$A4265)</f>
        <v/>
      </c>
      <c r="B4265">
        <f>IF($A4265="","",records_master!$E4265)</f>
        <v/>
      </c>
      <c r="M4265">
        <f>IF($A4265="","",IF(AND(ISNUMBER(MATCH(C4265,lst_FT_sci_excl,0)),D4265=""),"MISSING FT CODE",IF(AND(NOT(ISNUMBER(MATCH(C4265,lst_FT_sci_excl,0))),D4265&lt;&gt;""),"CODE NOT ALLOWED FOR THIS DECISION","")))</f>
        <v/>
      </c>
    </row>
    <row r="4266">
      <c r="A4266">
        <f>IF(OR(records_master!$A4266="",ISNUMBER(MATCH(records_master!$M4266,lst_dedup_duplicate,0))),"",records_master!$A4266)</f>
        <v/>
      </c>
      <c r="B4266">
        <f>IF($A4266="","",records_master!$E4266)</f>
        <v/>
      </c>
      <c r="M4266">
        <f>IF($A4266="","",IF(AND(ISNUMBER(MATCH(C4266,lst_FT_sci_excl,0)),D4266=""),"MISSING FT CODE",IF(AND(NOT(ISNUMBER(MATCH(C4266,lst_FT_sci_excl,0))),D4266&lt;&gt;""),"CODE NOT ALLOWED FOR THIS DECISION","")))</f>
        <v/>
      </c>
    </row>
    <row r="4267">
      <c r="A4267">
        <f>IF(OR(records_master!$A4267="",ISNUMBER(MATCH(records_master!$M4267,lst_dedup_duplicate,0))),"",records_master!$A4267)</f>
        <v/>
      </c>
      <c r="B4267">
        <f>IF($A4267="","",records_master!$E4267)</f>
        <v/>
      </c>
      <c r="M4267">
        <f>IF($A4267="","",IF(AND(ISNUMBER(MATCH(C4267,lst_FT_sci_excl,0)),D4267=""),"MISSING FT CODE",IF(AND(NOT(ISNUMBER(MATCH(C4267,lst_FT_sci_excl,0))),D4267&lt;&gt;""),"CODE NOT ALLOWED FOR THIS DECISION","")))</f>
        <v/>
      </c>
    </row>
    <row r="4268">
      <c r="A4268">
        <f>IF(OR(records_master!$A4268="",ISNUMBER(MATCH(records_master!$M4268,lst_dedup_duplicate,0))),"",records_master!$A4268)</f>
        <v/>
      </c>
      <c r="B4268">
        <f>IF($A4268="","",records_master!$E4268)</f>
        <v/>
      </c>
      <c r="M4268">
        <f>IF($A4268="","",IF(AND(ISNUMBER(MATCH(C4268,lst_FT_sci_excl,0)),D4268=""),"MISSING FT CODE",IF(AND(NOT(ISNUMBER(MATCH(C4268,lst_FT_sci_excl,0))),D4268&lt;&gt;""),"CODE NOT ALLOWED FOR THIS DECISION","")))</f>
        <v/>
      </c>
    </row>
    <row r="4269">
      <c r="A4269">
        <f>IF(OR(records_master!$A4269="",ISNUMBER(MATCH(records_master!$M4269,lst_dedup_duplicate,0))),"",records_master!$A4269)</f>
        <v/>
      </c>
      <c r="B4269">
        <f>IF($A4269="","",records_master!$E4269)</f>
        <v/>
      </c>
      <c r="M4269">
        <f>IF($A4269="","",IF(AND(ISNUMBER(MATCH(C4269,lst_FT_sci_excl,0)),D4269=""),"MISSING FT CODE",IF(AND(NOT(ISNUMBER(MATCH(C4269,lst_FT_sci_excl,0))),D4269&lt;&gt;""),"CODE NOT ALLOWED FOR THIS DECISION","")))</f>
        <v/>
      </c>
    </row>
    <row r="4270">
      <c r="A4270">
        <f>IF(OR(records_master!$A4270="",ISNUMBER(MATCH(records_master!$M4270,lst_dedup_duplicate,0))),"",records_master!$A4270)</f>
        <v/>
      </c>
      <c r="B4270">
        <f>IF($A4270="","",records_master!$E4270)</f>
        <v/>
      </c>
      <c r="M4270">
        <f>IF($A4270="","",IF(AND(ISNUMBER(MATCH(C4270,lst_FT_sci_excl,0)),D4270=""),"MISSING FT CODE",IF(AND(NOT(ISNUMBER(MATCH(C4270,lst_FT_sci_excl,0))),D4270&lt;&gt;""),"CODE NOT ALLOWED FOR THIS DECISION","")))</f>
        <v/>
      </c>
    </row>
    <row r="4271">
      <c r="A4271">
        <f>IF(OR(records_master!$A4271="",ISNUMBER(MATCH(records_master!$M4271,lst_dedup_duplicate,0))),"",records_master!$A4271)</f>
        <v/>
      </c>
      <c r="B4271">
        <f>IF($A4271="","",records_master!$E4271)</f>
        <v/>
      </c>
      <c r="M4271">
        <f>IF($A4271="","",IF(AND(ISNUMBER(MATCH(C4271,lst_FT_sci_excl,0)),D4271=""),"MISSING FT CODE",IF(AND(NOT(ISNUMBER(MATCH(C4271,lst_FT_sci_excl,0))),D4271&lt;&gt;""),"CODE NOT ALLOWED FOR THIS DECISION","")))</f>
        <v/>
      </c>
    </row>
    <row r="4272">
      <c r="A4272">
        <f>IF(OR(records_master!$A4272="",ISNUMBER(MATCH(records_master!$M4272,lst_dedup_duplicate,0))),"",records_master!$A4272)</f>
        <v/>
      </c>
      <c r="B4272">
        <f>IF($A4272="","",records_master!$E4272)</f>
        <v/>
      </c>
      <c r="M4272">
        <f>IF($A4272="","",IF(AND(ISNUMBER(MATCH(C4272,lst_FT_sci_excl,0)),D4272=""),"MISSING FT CODE",IF(AND(NOT(ISNUMBER(MATCH(C4272,lst_FT_sci_excl,0))),D4272&lt;&gt;""),"CODE NOT ALLOWED FOR THIS DECISION","")))</f>
        <v/>
      </c>
    </row>
    <row r="4273">
      <c r="A4273">
        <f>IF(OR(records_master!$A4273="",ISNUMBER(MATCH(records_master!$M4273,lst_dedup_duplicate,0))),"",records_master!$A4273)</f>
        <v/>
      </c>
      <c r="B4273">
        <f>IF($A4273="","",records_master!$E4273)</f>
        <v/>
      </c>
      <c r="M4273">
        <f>IF($A4273="","",IF(AND(ISNUMBER(MATCH(C4273,lst_FT_sci_excl,0)),D4273=""),"MISSING FT CODE",IF(AND(NOT(ISNUMBER(MATCH(C4273,lst_FT_sci_excl,0))),D4273&lt;&gt;""),"CODE NOT ALLOWED FOR THIS DECISION","")))</f>
        <v/>
      </c>
    </row>
    <row r="4274">
      <c r="A4274">
        <f>IF(OR(records_master!$A4274="",ISNUMBER(MATCH(records_master!$M4274,lst_dedup_duplicate,0))),"",records_master!$A4274)</f>
        <v/>
      </c>
      <c r="B4274">
        <f>IF($A4274="","",records_master!$E4274)</f>
        <v/>
      </c>
      <c r="M4274">
        <f>IF($A4274="","",IF(AND(ISNUMBER(MATCH(C4274,lst_FT_sci_excl,0)),D4274=""),"MISSING FT CODE",IF(AND(NOT(ISNUMBER(MATCH(C4274,lst_FT_sci_excl,0))),D4274&lt;&gt;""),"CODE NOT ALLOWED FOR THIS DECISION","")))</f>
        <v/>
      </c>
    </row>
    <row r="4275">
      <c r="A4275">
        <f>IF(OR(records_master!$A4275="",ISNUMBER(MATCH(records_master!$M4275,lst_dedup_duplicate,0))),"",records_master!$A4275)</f>
        <v/>
      </c>
      <c r="B4275">
        <f>IF($A4275="","",records_master!$E4275)</f>
        <v/>
      </c>
      <c r="M4275">
        <f>IF($A4275="","",IF(AND(ISNUMBER(MATCH(C4275,lst_FT_sci_excl,0)),D4275=""),"MISSING FT CODE",IF(AND(NOT(ISNUMBER(MATCH(C4275,lst_FT_sci_excl,0))),D4275&lt;&gt;""),"CODE NOT ALLOWED FOR THIS DECISION","")))</f>
        <v/>
      </c>
    </row>
    <row r="4276">
      <c r="A4276">
        <f>IF(OR(records_master!$A4276="",ISNUMBER(MATCH(records_master!$M4276,lst_dedup_duplicate,0))),"",records_master!$A4276)</f>
        <v/>
      </c>
      <c r="B4276">
        <f>IF($A4276="","",records_master!$E4276)</f>
        <v/>
      </c>
      <c r="M4276">
        <f>IF($A4276="","",IF(AND(ISNUMBER(MATCH(C4276,lst_FT_sci_excl,0)),D4276=""),"MISSING FT CODE",IF(AND(NOT(ISNUMBER(MATCH(C4276,lst_FT_sci_excl,0))),D4276&lt;&gt;""),"CODE NOT ALLOWED FOR THIS DECISION","")))</f>
        <v/>
      </c>
    </row>
    <row r="4277">
      <c r="A4277">
        <f>IF(OR(records_master!$A4277="",ISNUMBER(MATCH(records_master!$M4277,lst_dedup_duplicate,0))),"",records_master!$A4277)</f>
        <v/>
      </c>
      <c r="B4277">
        <f>IF($A4277="","",records_master!$E4277)</f>
        <v/>
      </c>
      <c r="M4277">
        <f>IF($A4277="","",IF(AND(ISNUMBER(MATCH(C4277,lst_FT_sci_excl,0)),D4277=""),"MISSING FT CODE",IF(AND(NOT(ISNUMBER(MATCH(C4277,lst_FT_sci_excl,0))),D4277&lt;&gt;""),"CODE NOT ALLOWED FOR THIS DECISION","")))</f>
        <v/>
      </c>
    </row>
    <row r="4278">
      <c r="A4278">
        <f>IF(OR(records_master!$A4278="",ISNUMBER(MATCH(records_master!$M4278,lst_dedup_duplicate,0))),"",records_master!$A4278)</f>
        <v/>
      </c>
      <c r="B4278">
        <f>IF($A4278="","",records_master!$E4278)</f>
        <v/>
      </c>
      <c r="M4278">
        <f>IF($A4278="","",IF(AND(ISNUMBER(MATCH(C4278,lst_FT_sci_excl,0)),D4278=""),"MISSING FT CODE",IF(AND(NOT(ISNUMBER(MATCH(C4278,lst_FT_sci_excl,0))),D4278&lt;&gt;""),"CODE NOT ALLOWED FOR THIS DECISION","")))</f>
        <v/>
      </c>
    </row>
    <row r="4279">
      <c r="A4279">
        <f>IF(OR(records_master!$A4279="",ISNUMBER(MATCH(records_master!$M4279,lst_dedup_duplicate,0))),"",records_master!$A4279)</f>
        <v/>
      </c>
      <c r="B4279">
        <f>IF($A4279="","",records_master!$E4279)</f>
        <v/>
      </c>
      <c r="M4279">
        <f>IF($A4279="","",IF(AND(ISNUMBER(MATCH(C4279,lst_FT_sci_excl,0)),D4279=""),"MISSING FT CODE",IF(AND(NOT(ISNUMBER(MATCH(C4279,lst_FT_sci_excl,0))),D4279&lt;&gt;""),"CODE NOT ALLOWED FOR THIS DECISION","")))</f>
        <v/>
      </c>
    </row>
    <row r="4280">
      <c r="A4280">
        <f>IF(OR(records_master!$A4280="",ISNUMBER(MATCH(records_master!$M4280,lst_dedup_duplicate,0))),"",records_master!$A4280)</f>
        <v/>
      </c>
      <c r="B4280">
        <f>IF($A4280="","",records_master!$E4280)</f>
        <v/>
      </c>
      <c r="M4280">
        <f>IF($A4280="","",IF(AND(ISNUMBER(MATCH(C4280,lst_FT_sci_excl,0)),D4280=""),"MISSING FT CODE",IF(AND(NOT(ISNUMBER(MATCH(C4280,lst_FT_sci_excl,0))),D4280&lt;&gt;""),"CODE NOT ALLOWED FOR THIS DECISION","")))</f>
        <v/>
      </c>
    </row>
    <row r="4281">
      <c r="A4281">
        <f>IF(OR(records_master!$A4281="",ISNUMBER(MATCH(records_master!$M4281,lst_dedup_duplicate,0))),"",records_master!$A4281)</f>
        <v/>
      </c>
      <c r="B4281">
        <f>IF($A4281="","",records_master!$E4281)</f>
        <v/>
      </c>
      <c r="M4281">
        <f>IF($A4281="","",IF(AND(ISNUMBER(MATCH(C4281,lst_FT_sci_excl,0)),D4281=""),"MISSING FT CODE",IF(AND(NOT(ISNUMBER(MATCH(C4281,lst_FT_sci_excl,0))),D4281&lt;&gt;""),"CODE NOT ALLOWED FOR THIS DECISION","")))</f>
        <v/>
      </c>
    </row>
    <row r="4282">
      <c r="A4282">
        <f>IF(OR(records_master!$A4282="",ISNUMBER(MATCH(records_master!$M4282,lst_dedup_duplicate,0))),"",records_master!$A4282)</f>
        <v/>
      </c>
      <c r="B4282">
        <f>IF($A4282="","",records_master!$E4282)</f>
        <v/>
      </c>
      <c r="M4282">
        <f>IF($A4282="","",IF(AND(ISNUMBER(MATCH(C4282,lst_FT_sci_excl,0)),D4282=""),"MISSING FT CODE",IF(AND(NOT(ISNUMBER(MATCH(C4282,lst_FT_sci_excl,0))),D4282&lt;&gt;""),"CODE NOT ALLOWED FOR THIS DECISION","")))</f>
        <v/>
      </c>
    </row>
    <row r="4283">
      <c r="A4283">
        <f>IF(OR(records_master!$A4283="",ISNUMBER(MATCH(records_master!$M4283,lst_dedup_duplicate,0))),"",records_master!$A4283)</f>
        <v/>
      </c>
      <c r="B4283">
        <f>IF($A4283="","",records_master!$E4283)</f>
        <v/>
      </c>
      <c r="M4283">
        <f>IF($A4283="","",IF(AND(ISNUMBER(MATCH(C4283,lst_FT_sci_excl,0)),D4283=""),"MISSING FT CODE",IF(AND(NOT(ISNUMBER(MATCH(C4283,lst_FT_sci_excl,0))),D4283&lt;&gt;""),"CODE NOT ALLOWED FOR THIS DECISION","")))</f>
        <v/>
      </c>
    </row>
    <row r="4284">
      <c r="A4284">
        <f>IF(OR(records_master!$A4284="",ISNUMBER(MATCH(records_master!$M4284,lst_dedup_duplicate,0))),"",records_master!$A4284)</f>
        <v/>
      </c>
      <c r="B4284">
        <f>IF($A4284="","",records_master!$E4284)</f>
        <v/>
      </c>
      <c r="M4284">
        <f>IF($A4284="","",IF(AND(ISNUMBER(MATCH(C4284,lst_FT_sci_excl,0)),D4284=""),"MISSING FT CODE",IF(AND(NOT(ISNUMBER(MATCH(C4284,lst_FT_sci_excl,0))),D4284&lt;&gt;""),"CODE NOT ALLOWED FOR THIS DECISION","")))</f>
        <v/>
      </c>
    </row>
    <row r="4285">
      <c r="A4285">
        <f>IF(OR(records_master!$A4285="",ISNUMBER(MATCH(records_master!$M4285,lst_dedup_duplicate,0))),"",records_master!$A4285)</f>
        <v/>
      </c>
      <c r="B4285">
        <f>IF($A4285="","",records_master!$E4285)</f>
        <v/>
      </c>
      <c r="M4285">
        <f>IF($A4285="","",IF(AND(ISNUMBER(MATCH(C4285,lst_FT_sci_excl,0)),D4285=""),"MISSING FT CODE",IF(AND(NOT(ISNUMBER(MATCH(C4285,lst_FT_sci_excl,0))),D4285&lt;&gt;""),"CODE NOT ALLOWED FOR THIS DECISION","")))</f>
        <v/>
      </c>
    </row>
    <row r="4286">
      <c r="A4286">
        <f>IF(OR(records_master!$A4286="",ISNUMBER(MATCH(records_master!$M4286,lst_dedup_duplicate,0))),"",records_master!$A4286)</f>
        <v/>
      </c>
      <c r="B4286">
        <f>IF($A4286="","",records_master!$E4286)</f>
        <v/>
      </c>
      <c r="M4286">
        <f>IF($A4286="","",IF(AND(ISNUMBER(MATCH(C4286,lst_FT_sci_excl,0)),D4286=""),"MISSING FT CODE",IF(AND(NOT(ISNUMBER(MATCH(C4286,lst_FT_sci_excl,0))),D4286&lt;&gt;""),"CODE NOT ALLOWED FOR THIS DECISION","")))</f>
        <v/>
      </c>
    </row>
    <row r="4287">
      <c r="A4287">
        <f>IF(OR(records_master!$A4287="",ISNUMBER(MATCH(records_master!$M4287,lst_dedup_duplicate,0))),"",records_master!$A4287)</f>
        <v/>
      </c>
      <c r="B4287">
        <f>IF($A4287="","",records_master!$E4287)</f>
        <v/>
      </c>
      <c r="M4287">
        <f>IF($A4287="","",IF(AND(ISNUMBER(MATCH(C4287,lst_FT_sci_excl,0)),D4287=""),"MISSING FT CODE",IF(AND(NOT(ISNUMBER(MATCH(C4287,lst_FT_sci_excl,0))),D4287&lt;&gt;""),"CODE NOT ALLOWED FOR THIS DECISION","")))</f>
        <v/>
      </c>
    </row>
    <row r="4288">
      <c r="A4288">
        <f>IF(OR(records_master!$A4288="",ISNUMBER(MATCH(records_master!$M4288,lst_dedup_duplicate,0))),"",records_master!$A4288)</f>
        <v/>
      </c>
      <c r="B4288">
        <f>IF($A4288="","",records_master!$E4288)</f>
        <v/>
      </c>
      <c r="M4288">
        <f>IF($A4288="","",IF(AND(ISNUMBER(MATCH(C4288,lst_FT_sci_excl,0)),D4288=""),"MISSING FT CODE",IF(AND(NOT(ISNUMBER(MATCH(C4288,lst_FT_sci_excl,0))),D4288&lt;&gt;""),"CODE NOT ALLOWED FOR THIS DECISION","")))</f>
        <v/>
      </c>
    </row>
    <row r="4289">
      <c r="A4289">
        <f>IF(OR(records_master!$A4289="",ISNUMBER(MATCH(records_master!$M4289,lst_dedup_duplicate,0))),"",records_master!$A4289)</f>
        <v/>
      </c>
      <c r="B4289">
        <f>IF($A4289="","",records_master!$E4289)</f>
        <v/>
      </c>
      <c r="M4289">
        <f>IF($A4289="","",IF(AND(ISNUMBER(MATCH(C4289,lst_FT_sci_excl,0)),D4289=""),"MISSING FT CODE",IF(AND(NOT(ISNUMBER(MATCH(C4289,lst_FT_sci_excl,0))),D4289&lt;&gt;""),"CODE NOT ALLOWED FOR THIS DECISION","")))</f>
        <v/>
      </c>
    </row>
    <row r="4290">
      <c r="A4290">
        <f>IF(OR(records_master!$A4290="",ISNUMBER(MATCH(records_master!$M4290,lst_dedup_duplicate,0))),"",records_master!$A4290)</f>
        <v/>
      </c>
      <c r="B4290">
        <f>IF($A4290="","",records_master!$E4290)</f>
        <v/>
      </c>
      <c r="M4290">
        <f>IF($A4290="","",IF(AND(ISNUMBER(MATCH(C4290,lst_FT_sci_excl,0)),D4290=""),"MISSING FT CODE",IF(AND(NOT(ISNUMBER(MATCH(C4290,lst_FT_sci_excl,0))),D4290&lt;&gt;""),"CODE NOT ALLOWED FOR THIS DECISION","")))</f>
        <v/>
      </c>
    </row>
    <row r="4291">
      <c r="A4291">
        <f>IF(OR(records_master!$A4291="",ISNUMBER(MATCH(records_master!$M4291,lst_dedup_duplicate,0))),"",records_master!$A4291)</f>
        <v/>
      </c>
      <c r="B4291">
        <f>IF($A4291="","",records_master!$E4291)</f>
        <v/>
      </c>
      <c r="M4291">
        <f>IF($A4291="","",IF(AND(ISNUMBER(MATCH(C4291,lst_FT_sci_excl,0)),D4291=""),"MISSING FT CODE",IF(AND(NOT(ISNUMBER(MATCH(C4291,lst_FT_sci_excl,0))),D4291&lt;&gt;""),"CODE NOT ALLOWED FOR THIS DECISION","")))</f>
        <v/>
      </c>
    </row>
    <row r="4292">
      <c r="A4292">
        <f>IF(OR(records_master!$A4292="",ISNUMBER(MATCH(records_master!$M4292,lst_dedup_duplicate,0))),"",records_master!$A4292)</f>
        <v/>
      </c>
      <c r="B4292">
        <f>IF($A4292="","",records_master!$E4292)</f>
        <v/>
      </c>
      <c r="M4292">
        <f>IF($A4292="","",IF(AND(ISNUMBER(MATCH(C4292,lst_FT_sci_excl,0)),D4292=""),"MISSING FT CODE",IF(AND(NOT(ISNUMBER(MATCH(C4292,lst_FT_sci_excl,0))),D4292&lt;&gt;""),"CODE NOT ALLOWED FOR THIS DECISION","")))</f>
        <v/>
      </c>
    </row>
    <row r="4293">
      <c r="A4293">
        <f>IF(OR(records_master!$A4293="",ISNUMBER(MATCH(records_master!$M4293,lst_dedup_duplicate,0))),"",records_master!$A4293)</f>
        <v/>
      </c>
      <c r="B4293">
        <f>IF($A4293="","",records_master!$E4293)</f>
        <v/>
      </c>
      <c r="M4293">
        <f>IF($A4293="","",IF(AND(ISNUMBER(MATCH(C4293,lst_FT_sci_excl,0)),D4293=""),"MISSING FT CODE",IF(AND(NOT(ISNUMBER(MATCH(C4293,lst_FT_sci_excl,0))),D4293&lt;&gt;""),"CODE NOT ALLOWED FOR THIS DECISION","")))</f>
        <v/>
      </c>
    </row>
    <row r="4294">
      <c r="A4294">
        <f>IF(OR(records_master!$A4294="",ISNUMBER(MATCH(records_master!$M4294,lst_dedup_duplicate,0))),"",records_master!$A4294)</f>
        <v/>
      </c>
      <c r="B4294">
        <f>IF($A4294="","",records_master!$E4294)</f>
        <v/>
      </c>
      <c r="M4294">
        <f>IF($A4294="","",IF(AND(ISNUMBER(MATCH(C4294,lst_FT_sci_excl,0)),D4294=""),"MISSING FT CODE",IF(AND(NOT(ISNUMBER(MATCH(C4294,lst_FT_sci_excl,0))),D4294&lt;&gt;""),"CODE NOT ALLOWED FOR THIS DECISION","")))</f>
        <v/>
      </c>
    </row>
    <row r="4295">
      <c r="A4295">
        <f>IF(OR(records_master!$A4295="",ISNUMBER(MATCH(records_master!$M4295,lst_dedup_duplicate,0))),"",records_master!$A4295)</f>
        <v/>
      </c>
      <c r="B4295">
        <f>IF($A4295="","",records_master!$E4295)</f>
        <v/>
      </c>
      <c r="M4295">
        <f>IF($A4295="","",IF(AND(ISNUMBER(MATCH(C4295,lst_FT_sci_excl,0)),D4295=""),"MISSING FT CODE",IF(AND(NOT(ISNUMBER(MATCH(C4295,lst_FT_sci_excl,0))),D4295&lt;&gt;""),"CODE NOT ALLOWED FOR THIS DECISION","")))</f>
        <v/>
      </c>
    </row>
    <row r="4296">
      <c r="A4296">
        <f>IF(OR(records_master!$A4296="",ISNUMBER(MATCH(records_master!$M4296,lst_dedup_duplicate,0))),"",records_master!$A4296)</f>
        <v/>
      </c>
      <c r="B4296">
        <f>IF($A4296="","",records_master!$E4296)</f>
        <v/>
      </c>
      <c r="M4296">
        <f>IF($A4296="","",IF(AND(ISNUMBER(MATCH(C4296,lst_FT_sci_excl,0)),D4296=""),"MISSING FT CODE",IF(AND(NOT(ISNUMBER(MATCH(C4296,lst_FT_sci_excl,0))),D4296&lt;&gt;""),"CODE NOT ALLOWED FOR THIS DECISION","")))</f>
        <v/>
      </c>
    </row>
    <row r="4297">
      <c r="A4297">
        <f>IF(OR(records_master!$A4297="",ISNUMBER(MATCH(records_master!$M4297,lst_dedup_duplicate,0))),"",records_master!$A4297)</f>
        <v/>
      </c>
      <c r="B4297">
        <f>IF($A4297="","",records_master!$E4297)</f>
        <v/>
      </c>
      <c r="M4297">
        <f>IF($A4297="","",IF(AND(ISNUMBER(MATCH(C4297,lst_FT_sci_excl,0)),D4297=""),"MISSING FT CODE",IF(AND(NOT(ISNUMBER(MATCH(C4297,lst_FT_sci_excl,0))),D4297&lt;&gt;""),"CODE NOT ALLOWED FOR THIS DECISION","")))</f>
        <v/>
      </c>
    </row>
    <row r="4298">
      <c r="A4298">
        <f>IF(OR(records_master!$A4298="",ISNUMBER(MATCH(records_master!$M4298,lst_dedup_duplicate,0))),"",records_master!$A4298)</f>
        <v/>
      </c>
      <c r="B4298">
        <f>IF($A4298="","",records_master!$E4298)</f>
        <v/>
      </c>
      <c r="M4298">
        <f>IF($A4298="","",IF(AND(ISNUMBER(MATCH(C4298,lst_FT_sci_excl,0)),D4298=""),"MISSING FT CODE",IF(AND(NOT(ISNUMBER(MATCH(C4298,lst_FT_sci_excl,0))),D4298&lt;&gt;""),"CODE NOT ALLOWED FOR THIS DECISION","")))</f>
        <v/>
      </c>
    </row>
    <row r="4299">
      <c r="A4299">
        <f>IF(OR(records_master!$A4299="",ISNUMBER(MATCH(records_master!$M4299,lst_dedup_duplicate,0))),"",records_master!$A4299)</f>
        <v/>
      </c>
      <c r="B4299">
        <f>IF($A4299="","",records_master!$E4299)</f>
        <v/>
      </c>
      <c r="M4299">
        <f>IF($A4299="","",IF(AND(ISNUMBER(MATCH(C4299,lst_FT_sci_excl,0)),D4299=""),"MISSING FT CODE",IF(AND(NOT(ISNUMBER(MATCH(C4299,lst_FT_sci_excl,0))),D4299&lt;&gt;""),"CODE NOT ALLOWED FOR THIS DECISION","")))</f>
        <v/>
      </c>
    </row>
    <row r="4300">
      <c r="A4300">
        <f>IF(OR(records_master!$A4300="",ISNUMBER(MATCH(records_master!$M4300,lst_dedup_duplicate,0))),"",records_master!$A4300)</f>
        <v/>
      </c>
      <c r="B4300">
        <f>IF($A4300="","",records_master!$E4300)</f>
        <v/>
      </c>
      <c r="M4300">
        <f>IF($A4300="","",IF(AND(ISNUMBER(MATCH(C4300,lst_FT_sci_excl,0)),D4300=""),"MISSING FT CODE",IF(AND(NOT(ISNUMBER(MATCH(C4300,lst_FT_sci_excl,0))),D4300&lt;&gt;""),"CODE NOT ALLOWED FOR THIS DECISION","")))</f>
        <v/>
      </c>
    </row>
    <row r="4301">
      <c r="A4301">
        <f>IF(OR(records_master!$A4301="",ISNUMBER(MATCH(records_master!$M4301,lst_dedup_duplicate,0))),"",records_master!$A4301)</f>
        <v/>
      </c>
      <c r="B4301">
        <f>IF($A4301="","",records_master!$E4301)</f>
        <v/>
      </c>
      <c r="M4301">
        <f>IF($A4301="","",IF(AND(ISNUMBER(MATCH(C4301,lst_FT_sci_excl,0)),D4301=""),"MISSING FT CODE",IF(AND(NOT(ISNUMBER(MATCH(C4301,lst_FT_sci_excl,0))),D4301&lt;&gt;""),"CODE NOT ALLOWED FOR THIS DECISION","")))</f>
        <v/>
      </c>
    </row>
    <row r="4302">
      <c r="A4302">
        <f>IF(OR(records_master!$A4302="",ISNUMBER(MATCH(records_master!$M4302,lst_dedup_duplicate,0))),"",records_master!$A4302)</f>
        <v/>
      </c>
      <c r="B4302">
        <f>IF($A4302="","",records_master!$E4302)</f>
        <v/>
      </c>
      <c r="M4302">
        <f>IF($A4302="","",IF(AND(ISNUMBER(MATCH(C4302,lst_FT_sci_excl,0)),D4302=""),"MISSING FT CODE",IF(AND(NOT(ISNUMBER(MATCH(C4302,lst_FT_sci_excl,0))),D4302&lt;&gt;""),"CODE NOT ALLOWED FOR THIS DECISION","")))</f>
        <v/>
      </c>
    </row>
    <row r="4303">
      <c r="A4303">
        <f>IF(OR(records_master!$A4303="",ISNUMBER(MATCH(records_master!$M4303,lst_dedup_duplicate,0))),"",records_master!$A4303)</f>
        <v/>
      </c>
      <c r="B4303">
        <f>IF($A4303="","",records_master!$E4303)</f>
        <v/>
      </c>
      <c r="M4303">
        <f>IF($A4303="","",IF(AND(ISNUMBER(MATCH(C4303,lst_FT_sci_excl,0)),D4303=""),"MISSING FT CODE",IF(AND(NOT(ISNUMBER(MATCH(C4303,lst_FT_sci_excl,0))),D4303&lt;&gt;""),"CODE NOT ALLOWED FOR THIS DECISION","")))</f>
        <v/>
      </c>
    </row>
    <row r="4304">
      <c r="A4304">
        <f>IF(OR(records_master!$A4304="",ISNUMBER(MATCH(records_master!$M4304,lst_dedup_duplicate,0))),"",records_master!$A4304)</f>
        <v/>
      </c>
      <c r="B4304">
        <f>IF($A4304="","",records_master!$E4304)</f>
        <v/>
      </c>
      <c r="M4304">
        <f>IF($A4304="","",IF(AND(ISNUMBER(MATCH(C4304,lst_FT_sci_excl,0)),D4304=""),"MISSING FT CODE",IF(AND(NOT(ISNUMBER(MATCH(C4304,lst_FT_sci_excl,0))),D4304&lt;&gt;""),"CODE NOT ALLOWED FOR THIS DECISION","")))</f>
        <v/>
      </c>
    </row>
    <row r="4305">
      <c r="A4305">
        <f>IF(OR(records_master!$A4305="",ISNUMBER(MATCH(records_master!$M4305,lst_dedup_duplicate,0))),"",records_master!$A4305)</f>
        <v/>
      </c>
      <c r="B4305">
        <f>IF($A4305="","",records_master!$E4305)</f>
        <v/>
      </c>
      <c r="M4305">
        <f>IF($A4305="","",IF(AND(ISNUMBER(MATCH(C4305,lst_FT_sci_excl,0)),D4305=""),"MISSING FT CODE",IF(AND(NOT(ISNUMBER(MATCH(C4305,lst_FT_sci_excl,0))),D4305&lt;&gt;""),"CODE NOT ALLOWED FOR THIS DECISION","")))</f>
        <v/>
      </c>
    </row>
    <row r="4306">
      <c r="A4306">
        <f>IF(OR(records_master!$A4306="",ISNUMBER(MATCH(records_master!$M4306,lst_dedup_duplicate,0))),"",records_master!$A4306)</f>
        <v/>
      </c>
      <c r="B4306">
        <f>IF($A4306="","",records_master!$E4306)</f>
        <v/>
      </c>
      <c r="M4306">
        <f>IF($A4306="","",IF(AND(ISNUMBER(MATCH(C4306,lst_FT_sci_excl,0)),D4306=""),"MISSING FT CODE",IF(AND(NOT(ISNUMBER(MATCH(C4306,lst_FT_sci_excl,0))),D4306&lt;&gt;""),"CODE NOT ALLOWED FOR THIS DECISION","")))</f>
        <v/>
      </c>
    </row>
    <row r="4307">
      <c r="A4307">
        <f>IF(OR(records_master!$A4307="",ISNUMBER(MATCH(records_master!$M4307,lst_dedup_duplicate,0))),"",records_master!$A4307)</f>
        <v/>
      </c>
      <c r="B4307">
        <f>IF($A4307="","",records_master!$E4307)</f>
        <v/>
      </c>
      <c r="M4307">
        <f>IF($A4307="","",IF(AND(ISNUMBER(MATCH(C4307,lst_FT_sci_excl,0)),D4307=""),"MISSING FT CODE",IF(AND(NOT(ISNUMBER(MATCH(C4307,lst_FT_sci_excl,0))),D4307&lt;&gt;""),"CODE NOT ALLOWED FOR THIS DECISION","")))</f>
        <v/>
      </c>
    </row>
    <row r="4308">
      <c r="A4308">
        <f>IF(OR(records_master!$A4308="",ISNUMBER(MATCH(records_master!$M4308,lst_dedup_duplicate,0))),"",records_master!$A4308)</f>
        <v/>
      </c>
      <c r="B4308">
        <f>IF($A4308="","",records_master!$E4308)</f>
        <v/>
      </c>
      <c r="M4308">
        <f>IF($A4308="","",IF(AND(ISNUMBER(MATCH(C4308,lst_FT_sci_excl,0)),D4308=""),"MISSING FT CODE",IF(AND(NOT(ISNUMBER(MATCH(C4308,lst_FT_sci_excl,0))),D4308&lt;&gt;""),"CODE NOT ALLOWED FOR THIS DECISION","")))</f>
        <v/>
      </c>
    </row>
    <row r="4309">
      <c r="A4309">
        <f>IF(OR(records_master!$A4309="",ISNUMBER(MATCH(records_master!$M4309,lst_dedup_duplicate,0))),"",records_master!$A4309)</f>
        <v/>
      </c>
      <c r="B4309">
        <f>IF($A4309="","",records_master!$E4309)</f>
        <v/>
      </c>
      <c r="M4309">
        <f>IF($A4309="","",IF(AND(ISNUMBER(MATCH(C4309,lst_FT_sci_excl,0)),D4309=""),"MISSING FT CODE",IF(AND(NOT(ISNUMBER(MATCH(C4309,lst_FT_sci_excl,0))),D4309&lt;&gt;""),"CODE NOT ALLOWED FOR THIS DECISION","")))</f>
        <v/>
      </c>
    </row>
    <row r="4310">
      <c r="A4310">
        <f>IF(OR(records_master!$A4310="",ISNUMBER(MATCH(records_master!$M4310,lst_dedup_duplicate,0))),"",records_master!$A4310)</f>
        <v/>
      </c>
      <c r="B4310">
        <f>IF($A4310="","",records_master!$E4310)</f>
        <v/>
      </c>
      <c r="M4310">
        <f>IF($A4310="","",IF(AND(ISNUMBER(MATCH(C4310,lst_FT_sci_excl,0)),D4310=""),"MISSING FT CODE",IF(AND(NOT(ISNUMBER(MATCH(C4310,lst_FT_sci_excl,0))),D4310&lt;&gt;""),"CODE NOT ALLOWED FOR THIS DECISION","")))</f>
        <v/>
      </c>
    </row>
    <row r="4311">
      <c r="A4311">
        <f>IF(OR(records_master!$A4311="",ISNUMBER(MATCH(records_master!$M4311,lst_dedup_duplicate,0))),"",records_master!$A4311)</f>
        <v/>
      </c>
      <c r="B4311">
        <f>IF($A4311="","",records_master!$E4311)</f>
        <v/>
      </c>
      <c r="M4311">
        <f>IF($A4311="","",IF(AND(ISNUMBER(MATCH(C4311,lst_FT_sci_excl,0)),D4311=""),"MISSING FT CODE",IF(AND(NOT(ISNUMBER(MATCH(C4311,lst_FT_sci_excl,0))),D4311&lt;&gt;""),"CODE NOT ALLOWED FOR THIS DECISION","")))</f>
        <v/>
      </c>
    </row>
    <row r="4312">
      <c r="A4312">
        <f>IF(OR(records_master!$A4312="",ISNUMBER(MATCH(records_master!$M4312,lst_dedup_duplicate,0))),"",records_master!$A4312)</f>
        <v/>
      </c>
      <c r="B4312">
        <f>IF($A4312="","",records_master!$E4312)</f>
        <v/>
      </c>
      <c r="M4312">
        <f>IF($A4312="","",IF(AND(ISNUMBER(MATCH(C4312,lst_FT_sci_excl,0)),D4312=""),"MISSING FT CODE",IF(AND(NOT(ISNUMBER(MATCH(C4312,lst_FT_sci_excl,0))),D4312&lt;&gt;""),"CODE NOT ALLOWED FOR THIS DECISION","")))</f>
        <v/>
      </c>
    </row>
    <row r="4313">
      <c r="A4313">
        <f>IF(OR(records_master!$A4313="",ISNUMBER(MATCH(records_master!$M4313,lst_dedup_duplicate,0))),"",records_master!$A4313)</f>
        <v/>
      </c>
      <c r="B4313">
        <f>IF($A4313="","",records_master!$E4313)</f>
        <v/>
      </c>
      <c r="M4313">
        <f>IF($A4313="","",IF(AND(ISNUMBER(MATCH(C4313,lst_FT_sci_excl,0)),D4313=""),"MISSING FT CODE",IF(AND(NOT(ISNUMBER(MATCH(C4313,lst_FT_sci_excl,0))),D4313&lt;&gt;""),"CODE NOT ALLOWED FOR THIS DECISION","")))</f>
        <v/>
      </c>
    </row>
    <row r="4314">
      <c r="A4314">
        <f>IF(OR(records_master!$A4314="",ISNUMBER(MATCH(records_master!$M4314,lst_dedup_duplicate,0))),"",records_master!$A4314)</f>
        <v/>
      </c>
      <c r="B4314">
        <f>IF($A4314="","",records_master!$E4314)</f>
        <v/>
      </c>
      <c r="M4314">
        <f>IF($A4314="","",IF(AND(ISNUMBER(MATCH(C4314,lst_FT_sci_excl,0)),D4314=""),"MISSING FT CODE",IF(AND(NOT(ISNUMBER(MATCH(C4314,lst_FT_sci_excl,0))),D4314&lt;&gt;""),"CODE NOT ALLOWED FOR THIS DECISION","")))</f>
        <v/>
      </c>
    </row>
    <row r="4315">
      <c r="A4315">
        <f>IF(OR(records_master!$A4315="",ISNUMBER(MATCH(records_master!$M4315,lst_dedup_duplicate,0))),"",records_master!$A4315)</f>
        <v/>
      </c>
      <c r="B4315">
        <f>IF($A4315="","",records_master!$E4315)</f>
        <v/>
      </c>
      <c r="M4315">
        <f>IF($A4315="","",IF(AND(ISNUMBER(MATCH(C4315,lst_FT_sci_excl,0)),D4315=""),"MISSING FT CODE",IF(AND(NOT(ISNUMBER(MATCH(C4315,lst_FT_sci_excl,0))),D4315&lt;&gt;""),"CODE NOT ALLOWED FOR THIS DECISION","")))</f>
        <v/>
      </c>
    </row>
    <row r="4316">
      <c r="A4316">
        <f>IF(OR(records_master!$A4316="",ISNUMBER(MATCH(records_master!$M4316,lst_dedup_duplicate,0))),"",records_master!$A4316)</f>
        <v/>
      </c>
      <c r="B4316">
        <f>IF($A4316="","",records_master!$E4316)</f>
        <v/>
      </c>
      <c r="M4316">
        <f>IF($A4316="","",IF(AND(ISNUMBER(MATCH(C4316,lst_FT_sci_excl,0)),D4316=""),"MISSING FT CODE",IF(AND(NOT(ISNUMBER(MATCH(C4316,lst_FT_sci_excl,0))),D4316&lt;&gt;""),"CODE NOT ALLOWED FOR THIS DECISION","")))</f>
        <v/>
      </c>
    </row>
    <row r="4317">
      <c r="A4317">
        <f>IF(OR(records_master!$A4317="",ISNUMBER(MATCH(records_master!$M4317,lst_dedup_duplicate,0))),"",records_master!$A4317)</f>
        <v/>
      </c>
      <c r="B4317">
        <f>IF($A4317="","",records_master!$E4317)</f>
        <v/>
      </c>
      <c r="M4317">
        <f>IF($A4317="","",IF(AND(ISNUMBER(MATCH(C4317,lst_FT_sci_excl,0)),D4317=""),"MISSING FT CODE",IF(AND(NOT(ISNUMBER(MATCH(C4317,lst_FT_sci_excl,0))),D4317&lt;&gt;""),"CODE NOT ALLOWED FOR THIS DECISION","")))</f>
        <v/>
      </c>
    </row>
    <row r="4318">
      <c r="A4318">
        <f>IF(OR(records_master!$A4318="",ISNUMBER(MATCH(records_master!$M4318,lst_dedup_duplicate,0))),"",records_master!$A4318)</f>
        <v/>
      </c>
      <c r="B4318">
        <f>IF($A4318="","",records_master!$E4318)</f>
        <v/>
      </c>
      <c r="M4318">
        <f>IF($A4318="","",IF(AND(ISNUMBER(MATCH(C4318,lst_FT_sci_excl,0)),D4318=""),"MISSING FT CODE",IF(AND(NOT(ISNUMBER(MATCH(C4318,lst_FT_sci_excl,0))),D4318&lt;&gt;""),"CODE NOT ALLOWED FOR THIS DECISION","")))</f>
        <v/>
      </c>
    </row>
    <row r="4319">
      <c r="A4319">
        <f>IF(OR(records_master!$A4319="",ISNUMBER(MATCH(records_master!$M4319,lst_dedup_duplicate,0))),"",records_master!$A4319)</f>
        <v/>
      </c>
      <c r="B4319">
        <f>IF($A4319="","",records_master!$E4319)</f>
        <v/>
      </c>
      <c r="M4319">
        <f>IF($A4319="","",IF(AND(ISNUMBER(MATCH(C4319,lst_FT_sci_excl,0)),D4319=""),"MISSING FT CODE",IF(AND(NOT(ISNUMBER(MATCH(C4319,lst_FT_sci_excl,0))),D4319&lt;&gt;""),"CODE NOT ALLOWED FOR THIS DECISION","")))</f>
        <v/>
      </c>
    </row>
    <row r="4320">
      <c r="A4320">
        <f>IF(OR(records_master!$A4320="",ISNUMBER(MATCH(records_master!$M4320,lst_dedup_duplicate,0))),"",records_master!$A4320)</f>
        <v/>
      </c>
      <c r="B4320">
        <f>IF($A4320="","",records_master!$E4320)</f>
        <v/>
      </c>
      <c r="M4320">
        <f>IF($A4320="","",IF(AND(ISNUMBER(MATCH(C4320,lst_FT_sci_excl,0)),D4320=""),"MISSING FT CODE",IF(AND(NOT(ISNUMBER(MATCH(C4320,lst_FT_sci_excl,0))),D4320&lt;&gt;""),"CODE NOT ALLOWED FOR THIS DECISION","")))</f>
        <v/>
      </c>
    </row>
    <row r="4321">
      <c r="A4321">
        <f>IF(OR(records_master!$A4321="",ISNUMBER(MATCH(records_master!$M4321,lst_dedup_duplicate,0))),"",records_master!$A4321)</f>
        <v/>
      </c>
      <c r="B4321">
        <f>IF($A4321="","",records_master!$E4321)</f>
        <v/>
      </c>
      <c r="M4321">
        <f>IF($A4321="","",IF(AND(ISNUMBER(MATCH(C4321,lst_FT_sci_excl,0)),D4321=""),"MISSING FT CODE",IF(AND(NOT(ISNUMBER(MATCH(C4321,lst_FT_sci_excl,0))),D4321&lt;&gt;""),"CODE NOT ALLOWED FOR THIS DECISION","")))</f>
        <v/>
      </c>
    </row>
    <row r="4322">
      <c r="A4322">
        <f>IF(OR(records_master!$A4322="",ISNUMBER(MATCH(records_master!$M4322,lst_dedup_duplicate,0))),"",records_master!$A4322)</f>
        <v/>
      </c>
      <c r="B4322">
        <f>IF($A4322="","",records_master!$E4322)</f>
        <v/>
      </c>
      <c r="M4322">
        <f>IF($A4322="","",IF(AND(ISNUMBER(MATCH(C4322,lst_FT_sci_excl,0)),D4322=""),"MISSING FT CODE",IF(AND(NOT(ISNUMBER(MATCH(C4322,lst_FT_sci_excl,0))),D4322&lt;&gt;""),"CODE NOT ALLOWED FOR THIS DECISION","")))</f>
        <v/>
      </c>
    </row>
    <row r="4323">
      <c r="A4323">
        <f>IF(OR(records_master!$A4323="",ISNUMBER(MATCH(records_master!$M4323,lst_dedup_duplicate,0))),"",records_master!$A4323)</f>
        <v/>
      </c>
      <c r="B4323">
        <f>IF($A4323="","",records_master!$E4323)</f>
        <v/>
      </c>
      <c r="M4323">
        <f>IF($A4323="","",IF(AND(ISNUMBER(MATCH(C4323,lst_FT_sci_excl,0)),D4323=""),"MISSING FT CODE",IF(AND(NOT(ISNUMBER(MATCH(C4323,lst_FT_sci_excl,0))),D4323&lt;&gt;""),"CODE NOT ALLOWED FOR THIS DECISION","")))</f>
        <v/>
      </c>
    </row>
    <row r="4324">
      <c r="A4324">
        <f>IF(OR(records_master!$A4324="",ISNUMBER(MATCH(records_master!$M4324,lst_dedup_duplicate,0))),"",records_master!$A4324)</f>
        <v/>
      </c>
      <c r="B4324">
        <f>IF($A4324="","",records_master!$E4324)</f>
        <v/>
      </c>
      <c r="M4324">
        <f>IF($A4324="","",IF(AND(ISNUMBER(MATCH(C4324,lst_FT_sci_excl,0)),D4324=""),"MISSING FT CODE",IF(AND(NOT(ISNUMBER(MATCH(C4324,lst_FT_sci_excl,0))),D4324&lt;&gt;""),"CODE NOT ALLOWED FOR THIS DECISION","")))</f>
        <v/>
      </c>
    </row>
    <row r="4325">
      <c r="A4325">
        <f>IF(OR(records_master!$A4325="",ISNUMBER(MATCH(records_master!$M4325,lst_dedup_duplicate,0))),"",records_master!$A4325)</f>
        <v/>
      </c>
      <c r="B4325">
        <f>IF($A4325="","",records_master!$E4325)</f>
        <v/>
      </c>
      <c r="M4325">
        <f>IF($A4325="","",IF(AND(ISNUMBER(MATCH(C4325,lst_FT_sci_excl,0)),D4325=""),"MISSING FT CODE",IF(AND(NOT(ISNUMBER(MATCH(C4325,lst_FT_sci_excl,0))),D4325&lt;&gt;""),"CODE NOT ALLOWED FOR THIS DECISION","")))</f>
        <v/>
      </c>
    </row>
    <row r="4326">
      <c r="A4326">
        <f>IF(OR(records_master!$A4326="",ISNUMBER(MATCH(records_master!$M4326,lst_dedup_duplicate,0))),"",records_master!$A4326)</f>
        <v/>
      </c>
      <c r="B4326">
        <f>IF($A4326="","",records_master!$E4326)</f>
        <v/>
      </c>
      <c r="M4326">
        <f>IF($A4326="","",IF(AND(ISNUMBER(MATCH(C4326,lst_FT_sci_excl,0)),D4326=""),"MISSING FT CODE",IF(AND(NOT(ISNUMBER(MATCH(C4326,lst_FT_sci_excl,0))),D4326&lt;&gt;""),"CODE NOT ALLOWED FOR THIS DECISION","")))</f>
        <v/>
      </c>
    </row>
    <row r="4327">
      <c r="A4327">
        <f>IF(OR(records_master!$A4327="",ISNUMBER(MATCH(records_master!$M4327,lst_dedup_duplicate,0))),"",records_master!$A4327)</f>
        <v/>
      </c>
      <c r="B4327">
        <f>IF($A4327="","",records_master!$E4327)</f>
        <v/>
      </c>
      <c r="M4327">
        <f>IF($A4327="","",IF(AND(ISNUMBER(MATCH(C4327,lst_FT_sci_excl,0)),D4327=""),"MISSING FT CODE",IF(AND(NOT(ISNUMBER(MATCH(C4327,lst_FT_sci_excl,0))),D4327&lt;&gt;""),"CODE NOT ALLOWED FOR THIS DECISION","")))</f>
        <v/>
      </c>
    </row>
    <row r="4328">
      <c r="A4328">
        <f>IF(OR(records_master!$A4328="",ISNUMBER(MATCH(records_master!$M4328,lst_dedup_duplicate,0))),"",records_master!$A4328)</f>
        <v/>
      </c>
      <c r="B4328">
        <f>IF($A4328="","",records_master!$E4328)</f>
        <v/>
      </c>
      <c r="M4328">
        <f>IF($A4328="","",IF(AND(ISNUMBER(MATCH(C4328,lst_FT_sci_excl,0)),D4328=""),"MISSING FT CODE",IF(AND(NOT(ISNUMBER(MATCH(C4328,lst_FT_sci_excl,0))),D4328&lt;&gt;""),"CODE NOT ALLOWED FOR THIS DECISION","")))</f>
        <v/>
      </c>
    </row>
    <row r="4329">
      <c r="A4329">
        <f>IF(OR(records_master!$A4329="",ISNUMBER(MATCH(records_master!$M4329,lst_dedup_duplicate,0))),"",records_master!$A4329)</f>
        <v/>
      </c>
      <c r="B4329">
        <f>IF($A4329="","",records_master!$E4329)</f>
        <v/>
      </c>
      <c r="M4329">
        <f>IF($A4329="","",IF(AND(ISNUMBER(MATCH(C4329,lst_FT_sci_excl,0)),D4329=""),"MISSING FT CODE",IF(AND(NOT(ISNUMBER(MATCH(C4329,lst_FT_sci_excl,0))),D4329&lt;&gt;""),"CODE NOT ALLOWED FOR THIS DECISION","")))</f>
        <v/>
      </c>
    </row>
    <row r="4330">
      <c r="A4330">
        <f>IF(OR(records_master!$A4330="",ISNUMBER(MATCH(records_master!$M4330,lst_dedup_duplicate,0))),"",records_master!$A4330)</f>
        <v/>
      </c>
      <c r="B4330">
        <f>IF($A4330="","",records_master!$E4330)</f>
        <v/>
      </c>
      <c r="M4330">
        <f>IF($A4330="","",IF(AND(ISNUMBER(MATCH(C4330,lst_FT_sci_excl,0)),D4330=""),"MISSING FT CODE",IF(AND(NOT(ISNUMBER(MATCH(C4330,lst_FT_sci_excl,0))),D4330&lt;&gt;""),"CODE NOT ALLOWED FOR THIS DECISION","")))</f>
        <v/>
      </c>
    </row>
    <row r="4331">
      <c r="A4331">
        <f>IF(OR(records_master!$A4331="",ISNUMBER(MATCH(records_master!$M4331,lst_dedup_duplicate,0))),"",records_master!$A4331)</f>
        <v/>
      </c>
      <c r="B4331">
        <f>IF($A4331="","",records_master!$E4331)</f>
        <v/>
      </c>
      <c r="M4331">
        <f>IF($A4331="","",IF(AND(ISNUMBER(MATCH(C4331,lst_FT_sci_excl,0)),D4331=""),"MISSING FT CODE",IF(AND(NOT(ISNUMBER(MATCH(C4331,lst_FT_sci_excl,0))),D4331&lt;&gt;""),"CODE NOT ALLOWED FOR THIS DECISION","")))</f>
        <v/>
      </c>
    </row>
    <row r="4332">
      <c r="A4332">
        <f>IF(OR(records_master!$A4332="",ISNUMBER(MATCH(records_master!$M4332,lst_dedup_duplicate,0))),"",records_master!$A4332)</f>
        <v/>
      </c>
      <c r="B4332">
        <f>IF($A4332="","",records_master!$E4332)</f>
        <v/>
      </c>
      <c r="M4332">
        <f>IF($A4332="","",IF(AND(ISNUMBER(MATCH(C4332,lst_FT_sci_excl,0)),D4332=""),"MISSING FT CODE",IF(AND(NOT(ISNUMBER(MATCH(C4332,lst_FT_sci_excl,0))),D4332&lt;&gt;""),"CODE NOT ALLOWED FOR THIS DECISION","")))</f>
        <v/>
      </c>
    </row>
    <row r="4333">
      <c r="A4333">
        <f>IF(OR(records_master!$A4333="",ISNUMBER(MATCH(records_master!$M4333,lst_dedup_duplicate,0))),"",records_master!$A4333)</f>
        <v/>
      </c>
      <c r="B4333">
        <f>IF($A4333="","",records_master!$E4333)</f>
        <v/>
      </c>
      <c r="M4333">
        <f>IF($A4333="","",IF(AND(ISNUMBER(MATCH(C4333,lst_FT_sci_excl,0)),D4333=""),"MISSING FT CODE",IF(AND(NOT(ISNUMBER(MATCH(C4333,lst_FT_sci_excl,0))),D4333&lt;&gt;""),"CODE NOT ALLOWED FOR THIS DECISION","")))</f>
        <v/>
      </c>
    </row>
    <row r="4334">
      <c r="A4334">
        <f>IF(OR(records_master!$A4334="",ISNUMBER(MATCH(records_master!$M4334,lst_dedup_duplicate,0))),"",records_master!$A4334)</f>
        <v/>
      </c>
      <c r="B4334">
        <f>IF($A4334="","",records_master!$E4334)</f>
        <v/>
      </c>
      <c r="M4334">
        <f>IF($A4334="","",IF(AND(ISNUMBER(MATCH(C4334,lst_FT_sci_excl,0)),D4334=""),"MISSING FT CODE",IF(AND(NOT(ISNUMBER(MATCH(C4334,lst_FT_sci_excl,0))),D4334&lt;&gt;""),"CODE NOT ALLOWED FOR THIS DECISION","")))</f>
        <v/>
      </c>
    </row>
    <row r="4335">
      <c r="A4335">
        <f>IF(OR(records_master!$A4335="",ISNUMBER(MATCH(records_master!$M4335,lst_dedup_duplicate,0))),"",records_master!$A4335)</f>
        <v/>
      </c>
      <c r="B4335">
        <f>IF($A4335="","",records_master!$E4335)</f>
        <v/>
      </c>
      <c r="M4335">
        <f>IF($A4335="","",IF(AND(ISNUMBER(MATCH(C4335,lst_FT_sci_excl,0)),D4335=""),"MISSING FT CODE",IF(AND(NOT(ISNUMBER(MATCH(C4335,lst_FT_sci_excl,0))),D4335&lt;&gt;""),"CODE NOT ALLOWED FOR THIS DECISION","")))</f>
        <v/>
      </c>
    </row>
    <row r="4336">
      <c r="A4336">
        <f>IF(OR(records_master!$A4336="",ISNUMBER(MATCH(records_master!$M4336,lst_dedup_duplicate,0))),"",records_master!$A4336)</f>
        <v/>
      </c>
      <c r="B4336">
        <f>IF($A4336="","",records_master!$E4336)</f>
        <v/>
      </c>
      <c r="M4336">
        <f>IF($A4336="","",IF(AND(ISNUMBER(MATCH(C4336,lst_FT_sci_excl,0)),D4336=""),"MISSING FT CODE",IF(AND(NOT(ISNUMBER(MATCH(C4336,lst_FT_sci_excl,0))),D4336&lt;&gt;""),"CODE NOT ALLOWED FOR THIS DECISION","")))</f>
        <v/>
      </c>
    </row>
    <row r="4337">
      <c r="A4337">
        <f>IF(OR(records_master!$A4337="",ISNUMBER(MATCH(records_master!$M4337,lst_dedup_duplicate,0))),"",records_master!$A4337)</f>
        <v/>
      </c>
      <c r="B4337">
        <f>IF($A4337="","",records_master!$E4337)</f>
        <v/>
      </c>
      <c r="M4337">
        <f>IF($A4337="","",IF(AND(ISNUMBER(MATCH(C4337,lst_FT_sci_excl,0)),D4337=""),"MISSING FT CODE",IF(AND(NOT(ISNUMBER(MATCH(C4337,lst_FT_sci_excl,0))),D4337&lt;&gt;""),"CODE NOT ALLOWED FOR THIS DECISION","")))</f>
        <v/>
      </c>
    </row>
    <row r="4338">
      <c r="A4338">
        <f>IF(OR(records_master!$A4338="",ISNUMBER(MATCH(records_master!$M4338,lst_dedup_duplicate,0))),"",records_master!$A4338)</f>
        <v/>
      </c>
      <c r="B4338">
        <f>IF($A4338="","",records_master!$E4338)</f>
        <v/>
      </c>
      <c r="M4338">
        <f>IF($A4338="","",IF(AND(ISNUMBER(MATCH(C4338,lst_FT_sci_excl,0)),D4338=""),"MISSING FT CODE",IF(AND(NOT(ISNUMBER(MATCH(C4338,lst_FT_sci_excl,0))),D4338&lt;&gt;""),"CODE NOT ALLOWED FOR THIS DECISION","")))</f>
        <v/>
      </c>
    </row>
    <row r="4339">
      <c r="A4339">
        <f>IF(OR(records_master!$A4339="",ISNUMBER(MATCH(records_master!$M4339,lst_dedup_duplicate,0))),"",records_master!$A4339)</f>
        <v/>
      </c>
      <c r="B4339">
        <f>IF($A4339="","",records_master!$E4339)</f>
        <v/>
      </c>
      <c r="M4339">
        <f>IF($A4339="","",IF(AND(ISNUMBER(MATCH(C4339,lst_FT_sci_excl,0)),D4339=""),"MISSING FT CODE",IF(AND(NOT(ISNUMBER(MATCH(C4339,lst_FT_sci_excl,0))),D4339&lt;&gt;""),"CODE NOT ALLOWED FOR THIS DECISION","")))</f>
        <v/>
      </c>
    </row>
    <row r="4340">
      <c r="A4340">
        <f>IF(OR(records_master!$A4340="",ISNUMBER(MATCH(records_master!$M4340,lst_dedup_duplicate,0))),"",records_master!$A4340)</f>
        <v/>
      </c>
      <c r="B4340">
        <f>IF($A4340="","",records_master!$E4340)</f>
        <v/>
      </c>
      <c r="M4340">
        <f>IF($A4340="","",IF(AND(ISNUMBER(MATCH(C4340,lst_FT_sci_excl,0)),D4340=""),"MISSING FT CODE",IF(AND(NOT(ISNUMBER(MATCH(C4340,lst_FT_sci_excl,0))),D4340&lt;&gt;""),"CODE NOT ALLOWED FOR THIS DECISION","")))</f>
        <v/>
      </c>
    </row>
    <row r="4341">
      <c r="A4341">
        <f>IF(OR(records_master!$A4341="",ISNUMBER(MATCH(records_master!$M4341,lst_dedup_duplicate,0))),"",records_master!$A4341)</f>
        <v/>
      </c>
      <c r="B4341">
        <f>IF($A4341="","",records_master!$E4341)</f>
        <v/>
      </c>
      <c r="M4341">
        <f>IF($A4341="","",IF(AND(ISNUMBER(MATCH(C4341,lst_FT_sci_excl,0)),D4341=""),"MISSING FT CODE",IF(AND(NOT(ISNUMBER(MATCH(C4341,lst_FT_sci_excl,0))),D4341&lt;&gt;""),"CODE NOT ALLOWED FOR THIS DECISION","")))</f>
        <v/>
      </c>
    </row>
    <row r="4342">
      <c r="A4342">
        <f>IF(OR(records_master!$A4342="",ISNUMBER(MATCH(records_master!$M4342,lst_dedup_duplicate,0))),"",records_master!$A4342)</f>
        <v/>
      </c>
      <c r="B4342">
        <f>IF($A4342="","",records_master!$E4342)</f>
        <v/>
      </c>
      <c r="M4342">
        <f>IF($A4342="","",IF(AND(ISNUMBER(MATCH(C4342,lst_FT_sci_excl,0)),D4342=""),"MISSING FT CODE",IF(AND(NOT(ISNUMBER(MATCH(C4342,lst_FT_sci_excl,0))),D4342&lt;&gt;""),"CODE NOT ALLOWED FOR THIS DECISION","")))</f>
        <v/>
      </c>
    </row>
    <row r="4343">
      <c r="A4343">
        <f>IF(OR(records_master!$A4343="",ISNUMBER(MATCH(records_master!$M4343,lst_dedup_duplicate,0))),"",records_master!$A4343)</f>
        <v/>
      </c>
      <c r="B4343">
        <f>IF($A4343="","",records_master!$E4343)</f>
        <v/>
      </c>
      <c r="M4343">
        <f>IF($A4343="","",IF(AND(ISNUMBER(MATCH(C4343,lst_FT_sci_excl,0)),D4343=""),"MISSING FT CODE",IF(AND(NOT(ISNUMBER(MATCH(C4343,lst_FT_sci_excl,0))),D4343&lt;&gt;""),"CODE NOT ALLOWED FOR THIS DECISION","")))</f>
        <v/>
      </c>
    </row>
    <row r="4344">
      <c r="A4344">
        <f>IF(OR(records_master!$A4344="",ISNUMBER(MATCH(records_master!$M4344,lst_dedup_duplicate,0))),"",records_master!$A4344)</f>
        <v/>
      </c>
      <c r="B4344">
        <f>IF($A4344="","",records_master!$E4344)</f>
        <v/>
      </c>
      <c r="M4344">
        <f>IF($A4344="","",IF(AND(ISNUMBER(MATCH(C4344,lst_FT_sci_excl,0)),D4344=""),"MISSING FT CODE",IF(AND(NOT(ISNUMBER(MATCH(C4344,lst_FT_sci_excl,0))),D4344&lt;&gt;""),"CODE NOT ALLOWED FOR THIS DECISION","")))</f>
        <v/>
      </c>
    </row>
    <row r="4345">
      <c r="A4345">
        <f>IF(OR(records_master!$A4345="",ISNUMBER(MATCH(records_master!$M4345,lst_dedup_duplicate,0))),"",records_master!$A4345)</f>
        <v/>
      </c>
      <c r="B4345">
        <f>IF($A4345="","",records_master!$E4345)</f>
        <v/>
      </c>
      <c r="M4345">
        <f>IF($A4345="","",IF(AND(ISNUMBER(MATCH(C4345,lst_FT_sci_excl,0)),D4345=""),"MISSING FT CODE",IF(AND(NOT(ISNUMBER(MATCH(C4345,lst_FT_sci_excl,0))),D4345&lt;&gt;""),"CODE NOT ALLOWED FOR THIS DECISION","")))</f>
        <v/>
      </c>
    </row>
    <row r="4346">
      <c r="A4346">
        <f>IF(OR(records_master!$A4346="",ISNUMBER(MATCH(records_master!$M4346,lst_dedup_duplicate,0))),"",records_master!$A4346)</f>
        <v/>
      </c>
      <c r="B4346">
        <f>IF($A4346="","",records_master!$E4346)</f>
        <v/>
      </c>
      <c r="M4346">
        <f>IF($A4346="","",IF(AND(ISNUMBER(MATCH(C4346,lst_FT_sci_excl,0)),D4346=""),"MISSING FT CODE",IF(AND(NOT(ISNUMBER(MATCH(C4346,lst_FT_sci_excl,0))),D4346&lt;&gt;""),"CODE NOT ALLOWED FOR THIS DECISION","")))</f>
        <v/>
      </c>
    </row>
    <row r="4347">
      <c r="A4347">
        <f>IF(OR(records_master!$A4347="",ISNUMBER(MATCH(records_master!$M4347,lst_dedup_duplicate,0))),"",records_master!$A4347)</f>
        <v/>
      </c>
      <c r="B4347">
        <f>IF($A4347="","",records_master!$E4347)</f>
        <v/>
      </c>
      <c r="M4347">
        <f>IF($A4347="","",IF(AND(ISNUMBER(MATCH(C4347,lst_FT_sci_excl,0)),D4347=""),"MISSING FT CODE",IF(AND(NOT(ISNUMBER(MATCH(C4347,lst_FT_sci_excl,0))),D4347&lt;&gt;""),"CODE NOT ALLOWED FOR THIS DECISION","")))</f>
        <v/>
      </c>
    </row>
    <row r="4348">
      <c r="A4348">
        <f>IF(OR(records_master!$A4348="",ISNUMBER(MATCH(records_master!$M4348,lst_dedup_duplicate,0))),"",records_master!$A4348)</f>
        <v/>
      </c>
      <c r="B4348">
        <f>IF($A4348="","",records_master!$E4348)</f>
        <v/>
      </c>
      <c r="M4348">
        <f>IF($A4348="","",IF(AND(ISNUMBER(MATCH(C4348,lst_FT_sci_excl,0)),D4348=""),"MISSING FT CODE",IF(AND(NOT(ISNUMBER(MATCH(C4348,lst_FT_sci_excl,0))),D4348&lt;&gt;""),"CODE NOT ALLOWED FOR THIS DECISION","")))</f>
        <v/>
      </c>
    </row>
    <row r="4349">
      <c r="A4349">
        <f>IF(OR(records_master!$A4349="",ISNUMBER(MATCH(records_master!$M4349,lst_dedup_duplicate,0))),"",records_master!$A4349)</f>
        <v/>
      </c>
      <c r="B4349">
        <f>IF($A4349="","",records_master!$E4349)</f>
        <v/>
      </c>
      <c r="M4349">
        <f>IF($A4349="","",IF(AND(ISNUMBER(MATCH(C4349,lst_FT_sci_excl,0)),D4349=""),"MISSING FT CODE",IF(AND(NOT(ISNUMBER(MATCH(C4349,lst_FT_sci_excl,0))),D4349&lt;&gt;""),"CODE NOT ALLOWED FOR THIS DECISION","")))</f>
        <v/>
      </c>
    </row>
    <row r="4350">
      <c r="A4350">
        <f>IF(OR(records_master!$A4350="",ISNUMBER(MATCH(records_master!$M4350,lst_dedup_duplicate,0))),"",records_master!$A4350)</f>
        <v/>
      </c>
      <c r="B4350">
        <f>IF($A4350="","",records_master!$E4350)</f>
        <v/>
      </c>
      <c r="M4350">
        <f>IF($A4350="","",IF(AND(ISNUMBER(MATCH(C4350,lst_FT_sci_excl,0)),D4350=""),"MISSING FT CODE",IF(AND(NOT(ISNUMBER(MATCH(C4350,lst_FT_sci_excl,0))),D4350&lt;&gt;""),"CODE NOT ALLOWED FOR THIS DECISION","")))</f>
        <v/>
      </c>
    </row>
    <row r="4351">
      <c r="A4351">
        <f>IF(OR(records_master!$A4351="",ISNUMBER(MATCH(records_master!$M4351,lst_dedup_duplicate,0))),"",records_master!$A4351)</f>
        <v/>
      </c>
      <c r="B4351">
        <f>IF($A4351="","",records_master!$E4351)</f>
        <v/>
      </c>
      <c r="M4351">
        <f>IF($A4351="","",IF(AND(ISNUMBER(MATCH(C4351,lst_FT_sci_excl,0)),D4351=""),"MISSING FT CODE",IF(AND(NOT(ISNUMBER(MATCH(C4351,lst_FT_sci_excl,0))),D4351&lt;&gt;""),"CODE NOT ALLOWED FOR THIS DECISION","")))</f>
        <v/>
      </c>
    </row>
    <row r="4352">
      <c r="A4352">
        <f>IF(OR(records_master!$A4352="",ISNUMBER(MATCH(records_master!$M4352,lst_dedup_duplicate,0))),"",records_master!$A4352)</f>
        <v/>
      </c>
      <c r="B4352">
        <f>IF($A4352="","",records_master!$E4352)</f>
        <v/>
      </c>
      <c r="M4352">
        <f>IF($A4352="","",IF(AND(ISNUMBER(MATCH(C4352,lst_FT_sci_excl,0)),D4352=""),"MISSING FT CODE",IF(AND(NOT(ISNUMBER(MATCH(C4352,lst_FT_sci_excl,0))),D4352&lt;&gt;""),"CODE NOT ALLOWED FOR THIS DECISION","")))</f>
        <v/>
      </c>
    </row>
    <row r="4353">
      <c r="A4353">
        <f>IF(OR(records_master!$A4353="",ISNUMBER(MATCH(records_master!$M4353,lst_dedup_duplicate,0))),"",records_master!$A4353)</f>
        <v/>
      </c>
      <c r="B4353">
        <f>IF($A4353="","",records_master!$E4353)</f>
        <v/>
      </c>
      <c r="M4353">
        <f>IF($A4353="","",IF(AND(ISNUMBER(MATCH(C4353,lst_FT_sci_excl,0)),D4353=""),"MISSING FT CODE",IF(AND(NOT(ISNUMBER(MATCH(C4353,lst_FT_sci_excl,0))),D4353&lt;&gt;""),"CODE NOT ALLOWED FOR THIS DECISION","")))</f>
        <v/>
      </c>
    </row>
    <row r="4354">
      <c r="A4354">
        <f>IF(OR(records_master!$A4354="",ISNUMBER(MATCH(records_master!$M4354,lst_dedup_duplicate,0))),"",records_master!$A4354)</f>
        <v/>
      </c>
      <c r="B4354">
        <f>IF($A4354="","",records_master!$E4354)</f>
        <v/>
      </c>
      <c r="M4354">
        <f>IF($A4354="","",IF(AND(ISNUMBER(MATCH(C4354,lst_FT_sci_excl,0)),D4354=""),"MISSING FT CODE",IF(AND(NOT(ISNUMBER(MATCH(C4354,lst_FT_sci_excl,0))),D4354&lt;&gt;""),"CODE NOT ALLOWED FOR THIS DECISION","")))</f>
        <v/>
      </c>
    </row>
    <row r="4355">
      <c r="A4355">
        <f>IF(OR(records_master!$A4355="",ISNUMBER(MATCH(records_master!$M4355,lst_dedup_duplicate,0))),"",records_master!$A4355)</f>
        <v/>
      </c>
      <c r="B4355">
        <f>IF($A4355="","",records_master!$E4355)</f>
        <v/>
      </c>
      <c r="M4355">
        <f>IF($A4355="","",IF(AND(ISNUMBER(MATCH(C4355,lst_FT_sci_excl,0)),D4355=""),"MISSING FT CODE",IF(AND(NOT(ISNUMBER(MATCH(C4355,lst_FT_sci_excl,0))),D4355&lt;&gt;""),"CODE NOT ALLOWED FOR THIS DECISION","")))</f>
        <v/>
      </c>
    </row>
    <row r="4356">
      <c r="A4356">
        <f>IF(OR(records_master!$A4356="",ISNUMBER(MATCH(records_master!$M4356,lst_dedup_duplicate,0))),"",records_master!$A4356)</f>
        <v/>
      </c>
      <c r="B4356">
        <f>IF($A4356="","",records_master!$E4356)</f>
        <v/>
      </c>
      <c r="M4356">
        <f>IF($A4356="","",IF(AND(ISNUMBER(MATCH(C4356,lst_FT_sci_excl,0)),D4356=""),"MISSING FT CODE",IF(AND(NOT(ISNUMBER(MATCH(C4356,lst_FT_sci_excl,0))),D4356&lt;&gt;""),"CODE NOT ALLOWED FOR THIS DECISION","")))</f>
        <v/>
      </c>
    </row>
    <row r="4357">
      <c r="A4357">
        <f>IF(OR(records_master!$A4357="",ISNUMBER(MATCH(records_master!$M4357,lst_dedup_duplicate,0))),"",records_master!$A4357)</f>
        <v/>
      </c>
      <c r="B4357">
        <f>IF($A4357="","",records_master!$E4357)</f>
        <v/>
      </c>
      <c r="M4357">
        <f>IF($A4357="","",IF(AND(ISNUMBER(MATCH(C4357,lst_FT_sci_excl,0)),D4357=""),"MISSING FT CODE",IF(AND(NOT(ISNUMBER(MATCH(C4357,lst_FT_sci_excl,0))),D4357&lt;&gt;""),"CODE NOT ALLOWED FOR THIS DECISION","")))</f>
        <v/>
      </c>
    </row>
    <row r="4358">
      <c r="A4358">
        <f>IF(OR(records_master!$A4358="",ISNUMBER(MATCH(records_master!$M4358,lst_dedup_duplicate,0))),"",records_master!$A4358)</f>
        <v/>
      </c>
      <c r="B4358">
        <f>IF($A4358="","",records_master!$E4358)</f>
        <v/>
      </c>
      <c r="M4358">
        <f>IF($A4358="","",IF(AND(ISNUMBER(MATCH(C4358,lst_FT_sci_excl,0)),D4358=""),"MISSING FT CODE",IF(AND(NOT(ISNUMBER(MATCH(C4358,lst_FT_sci_excl,0))),D4358&lt;&gt;""),"CODE NOT ALLOWED FOR THIS DECISION","")))</f>
        <v/>
      </c>
    </row>
    <row r="4359">
      <c r="A4359">
        <f>IF(OR(records_master!$A4359="",ISNUMBER(MATCH(records_master!$M4359,lst_dedup_duplicate,0))),"",records_master!$A4359)</f>
        <v/>
      </c>
      <c r="B4359">
        <f>IF($A4359="","",records_master!$E4359)</f>
        <v/>
      </c>
      <c r="M4359">
        <f>IF($A4359="","",IF(AND(ISNUMBER(MATCH(C4359,lst_FT_sci_excl,0)),D4359=""),"MISSING FT CODE",IF(AND(NOT(ISNUMBER(MATCH(C4359,lst_FT_sci_excl,0))),D4359&lt;&gt;""),"CODE NOT ALLOWED FOR THIS DECISION","")))</f>
        <v/>
      </c>
    </row>
    <row r="4360">
      <c r="A4360">
        <f>IF(OR(records_master!$A4360="",ISNUMBER(MATCH(records_master!$M4360,lst_dedup_duplicate,0))),"",records_master!$A4360)</f>
        <v/>
      </c>
      <c r="B4360">
        <f>IF($A4360="","",records_master!$E4360)</f>
        <v/>
      </c>
      <c r="M4360">
        <f>IF($A4360="","",IF(AND(ISNUMBER(MATCH(C4360,lst_FT_sci_excl,0)),D4360=""),"MISSING FT CODE",IF(AND(NOT(ISNUMBER(MATCH(C4360,lst_FT_sci_excl,0))),D4360&lt;&gt;""),"CODE NOT ALLOWED FOR THIS DECISION","")))</f>
        <v/>
      </c>
    </row>
    <row r="4361">
      <c r="A4361">
        <f>IF(OR(records_master!$A4361="",ISNUMBER(MATCH(records_master!$M4361,lst_dedup_duplicate,0))),"",records_master!$A4361)</f>
        <v/>
      </c>
      <c r="B4361">
        <f>IF($A4361="","",records_master!$E4361)</f>
        <v/>
      </c>
      <c r="M4361">
        <f>IF($A4361="","",IF(AND(ISNUMBER(MATCH(C4361,lst_FT_sci_excl,0)),D4361=""),"MISSING FT CODE",IF(AND(NOT(ISNUMBER(MATCH(C4361,lst_FT_sci_excl,0))),D4361&lt;&gt;""),"CODE NOT ALLOWED FOR THIS DECISION","")))</f>
        <v/>
      </c>
    </row>
    <row r="4362">
      <c r="A4362">
        <f>IF(OR(records_master!$A4362="",ISNUMBER(MATCH(records_master!$M4362,lst_dedup_duplicate,0))),"",records_master!$A4362)</f>
        <v/>
      </c>
      <c r="B4362">
        <f>IF($A4362="","",records_master!$E4362)</f>
        <v/>
      </c>
      <c r="M4362">
        <f>IF($A4362="","",IF(AND(ISNUMBER(MATCH(C4362,lst_FT_sci_excl,0)),D4362=""),"MISSING FT CODE",IF(AND(NOT(ISNUMBER(MATCH(C4362,lst_FT_sci_excl,0))),D4362&lt;&gt;""),"CODE NOT ALLOWED FOR THIS DECISION","")))</f>
        <v/>
      </c>
    </row>
    <row r="4363">
      <c r="A4363">
        <f>IF(OR(records_master!$A4363="",ISNUMBER(MATCH(records_master!$M4363,lst_dedup_duplicate,0))),"",records_master!$A4363)</f>
        <v/>
      </c>
      <c r="B4363">
        <f>IF($A4363="","",records_master!$E4363)</f>
        <v/>
      </c>
      <c r="M4363">
        <f>IF($A4363="","",IF(AND(ISNUMBER(MATCH(C4363,lst_FT_sci_excl,0)),D4363=""),"MISSING FT CODE",IF(AND(NOT(ISNUMBER(MATCH(C4363,lst_FT_sci_excl,0))),D4363&lt;&gt;""),"CODE NOT ALLOWED FOR THIS DECISION","")))</f>
        <v/>
      </c>
    </row>
    <row r="4364">
      <c r="A4364">
        <f>IF(OR(records_master!$A4364="",ISNUMBER(MATCH(records_master!$M4364,lst_dedup_duplicate,0))),"",records_master!$A4364)</f>
        <v/>
      </c>
      <c r="B4364">
        <f>IF($A4364="","",records_master!$E4364)</f>
        <v/>
      </c>
      <c r="M4364">
        <f>IF($A4364="","",IF(AND(ISNUMBER(MATCH(C4364,lst_FT_sci_excl,0)),D4364=""),"MISSING FT CODE",IF(AND(NOT(ISNUMBER(MATCH(C4364,lst_FT_sci_excl,0))),D4364&lt;&gt;""),"CODE NOT ALLOWED FOR THIS DECISION","")))</f>
        <v/>
      </c>
    </row>
    <row r="4365">
      <c r="A4365">
        <f>IF(OR(records_master!$A4365="",ISNUMBER(MATCH(records_master!$M4365,lst_dedup_duplicate,0))),"",records_master!$A4365)</f>
        <v/>
      </c>
      <c r="B4365">
        <f>IF($A4365="","",records_master!$E4365)</f>
        <v/>
      </c>
      <c r="M4365">
        <f>IF($A4365="","",IF(AND(ISNUMBER(MATCH(C4365,lst_FT_sci_excl,0)),D4365=""),"MISSING FT CODE",IF(AND(NOT(ISNUMBER(MATCH(C4365,lst_FT_sci_excl,0))),D4365&lt;&gt;""),"CODE NOT ALLOWED FOR THIS DECISION","")))</f>
        <v/>
      </c>
    </row>
    <row r="4366">
      <c r="A4366">
        <f>IF(OR(records_master!$A4366="",ISNUMBER(MATCH(records_master!$M4366,lst_dedup_duplicate,0))),"",records_master!$A4366)</f>
        <v/>
      </c>
      <c r="B4366">
        <f>IF($A4366="","",records_master!$E4366)</f>
        <v/>
      </c>
      <c r="M4366">
        <f>IF($A4366="","",IF(AND(ISNUMBER(MATCH(C4366,lst_FT_sci_excl,0)),D4366=""),"MISSING FT CODE",IF(AND(NOT(ISNUMBER(MATCH(C4366,lst_FT_sci_excl,0))),D4366&lt;&gt;""),"CODE NOT ALLOWED FOR THIS DECISION","")))</f>
        <v/>
      </c>
    </row>
    <row r="4367">
      <c r="A4367">
        <f>IF(OR(records_master!$A4367="",ISNUMBER(MATCH(records_master!$M4367,lst_dedup_duplicate,0))),"",records_master!$A4367)</f>
        <v/>
      </c>
      <c r="B4367">
        <f>IF($A4367="","",records_master!$E4367)</f>
        <v/>
      </c>
      <c r="M4367">
        <f>IF($A4367="","",IF(AND(ISNUMBER(MATCH(C4367,lst_FT_sci_excl,0)),D4367=""),"MISSING FT CODE",IF(AND(NOT(ISNUMBER(MATCH(C4367,lst_FT_sci_excl,0))),D4367&lt;&gt;""),"CODE NOT ALLOWED FOR THIS DECISION","")))</f>
        <v/>
      </c>
    </row>
    <row r="4368">
      <c r="A4368">
        <f>IF(OR(records_master!$A4368="",ISNUMBER(MATCH(records_master!$M4368,lst_dedup_duplicate,0))),"",records_master!$A4368)</f>
        <v/>
      </c>
      <c r="B4368">
        <f>IF($A4368="","",records_master!$E4368)</f>
        <v/>
      </c>
      <c r="M4368">
        <f>IF($A4368="","",IF(AND(ISNUMBER(MATCH(C4368,lst_FT_sci_excl,0)),D4368=""),"MISSING FT CODE",IF(AND(NOT(ISNUMBER(MATCH(C4368,lst_FT_sci_excl,0))),D4368&lt;&gt;""),"CODE NOT ALLOWED FOR THIS DECISION","")))</f>
        <v/>
      </c>
    </row>
    <row r="4369">
      <c r="A4369">
        <f>IF(OR(records_master!$A4369="",ISNUMBER(MATCH(records_master!$M4369,lst_dedup_duplicate,0))),"",records_master!$A4369)</f>
        <v/>
      </c>
      <c r="B4369">
        <f>IF($A4369="","",records_master!$E4369)</f>
        <v/>
      </c>
      <c r="M4369">
        <f>IF($A4369="","",IF(AND(ISNUMBER(MATCH(C4369,lst_FT_sci_excl,0)),D4369=""),"MISSING FT CODE",IF(AND(NOT(ISNUMBER(MATCH(C4369,lst_FT_sci_excl,0))),D4369&lt;&gt;""),"CODE NOT ALLOWED FOR THIS DECISION","")))</f>
        <v/>
      </c>
    </row>
    <row r="4370">
      <c r="A4370">
        <f>IF(OR(records_master!$A4370="",ISNUMBER(MATCH(records_master!$M4370,lst_dedup_duplicate,0))),"",records_master!$A4370)</f>
        <v/>
      </c>
      <c r="B4370">
        <f>IF($A4370="","",records_master!$E4370)</f>
        <v/>
      </c>
      <c r="M4370">
        <f>IF($A4370="","",IF(AND(ISNUMBER(MATCH(C4370,lst_FT_sci_excl,0)),D4370=""),"MISSING FT CODE",IF(AND(NOT(ISNUMBER(MATCH(C4370,lst_FT_sci_excl,0))),D4370&lt;&gt;""),"CODE NOT ALLOWED FOR THIS DECISION","")))</f>
        <v/>
      </c>
    </row>
    <row r="4371">
      <c r="A4371">
        <f>IF(OR(records_master!$A4371="",ISNUMBER(MATCH(records_master!$M4371,lst_dedup_duplicate,0))),"",records_master!$A4371)</f>
        <v/>
      </c>
      <c r="B4371">
        <f>IF($A4371="","",records_master!$E4371)</f>
        <v/>
      </c>
      <c r="M4371">
        <f>IF($A4371="","",IF(AND(ISNUMBER(MATCH(C4371,lst_FT_sci_excl,0)),D4371=""),"MISSING FT CODE",IF(AND(NOT(ISNUMBER(MATCH(C4371,lst_FT_sci_excl,0))),D4371&lt;&gt;""),"CODE NOT ALLOWED FOR THIS DECISION","")))</f>
        <v/>
      </c>
    </row>
    <row r="4372">
      <c r="A4372">
        <f>IF(OR(records_master!$A4372="",ISNUMBER(MATCH(records_master!$M4372,lst_dedup_duplicate,0))),"",records_master!$A4372)</f>
        <v/>
      </c>
      <c r="B4372">
        <f>IF($A4372="","",records_master!$E4372)</f>
        <v/>
      </c>
      <c r="M4372">
        <f>IF($A4372="","",IF(AND(ISNUMBER(MATCH(C4372,lst_FT_sci_excl,0)),D4372=""),"MISSING FT CODE",IF(AND(NOT(ISNUMBER(MATCH(C4372,lst_FT_sci_excl,0))),D4372&lt;&gt;""),"CODE NOT ALLOWED FOR THIS DECISION","")))</f>
        <v/>
      </c>
    </row>
    <row r="4373">
      <c r="A4373">
        <f>IF(OR(records_master!$A4373="",ISNUMBER(MATCH(records_master!$M4373,lst_dedup_duplicate,0))),"",records_master!$A4373)</f>
        <v/>
      </c>
      <c r="B4373">
        <f>IF($A4373="","",records_master!$E4373)</f>
        <v/>
      </c>
      <c r="M4373">
        <f>IF($A4373="","",IF(AND(ISNUMBER(MATCH(C4373,lst_FT_sci_excl,0)),D4373=""),"MISSING FT CODE",IF(AND(NOT(ISNUMBER(MATCH(C4373,lst_FT_sci_excl,0))),D4373&lt;&gt;""),"CODE NOT ALLOWED FOR THIS DECISION","")))</f>
        <v/>
      </c>
    </row>
    <row r="4374">
      <c r="A4374">
        <f>IF(OR(records_master!$A4374="",ISNUMBER(MATCH(records_master!$M4374,lst_dedup_duplicate,0))),"",records_master!$A4374)</f>
        <v/>
      </c>
      <c r="B4374">
        <f>IF($A4374="","",records_master!$E4374)</f>
        <v/>
      </c>
      <c r="M4374">
        <f>IF($A4374="","",IF(AND(ISNUMBER(MATCH(C4374,lst_FT_sci_excl,0)),D4374=""),"MISSING FT CODE",IF(AND(NOT(ISNUMBER(MATCH(C4374,lst_FT_sci_excl,0))),D4374&lt;&gt;""),"CODE NOT ALLOWED FOR THIS DECISION","")))</f>
        <v/>
      </c>
    </row>
    <row r="4375">
      <c r="A4375">
        <f>IF(OR(records_master!$A4375="",ISNUMBER(MATCH(records_master!$M4375,lst_dedup_duplicate,0))),"",records_master!$A4375)</f>
        <v/>
      </c>
      <c r="B4375">
        <f>IF($A4375="","",records_master!$E4375)</f>
        <v/>
      </c>
      <c r="M4375">
        <f>IF($A4375="","",IF(AND(ISNUMBER(MATCH(C4375,lst_FT_sci_excl,0)),D4375=""),"MISSING FT CODE",IF(AND(NOT(ISNUMBER(MATCH(C4375,lst_FT_sci_excl,0))),D4375&lt;&gt;""),"CODE NOT ALLOWED FOR THIS DECISION","")))</f>
        <v/>
      </c>
    </row>
    <row r="4376">
      <c r="A4376">
        <f>IF(OR(records_master!$A4376="",ISNUMBER(MATCH(records_master!$M4376,lst_dedup_duplicate,0))),"",records_master!$A4376)</f>
        <v/>
      </c>
      <c r="B4376">
        <f>IF($A4376="","",records_master!$E4376)</f>
        <v/>
      </c>
      <c r="M4376">
        <f>IF($A4376="","",IF(AND(ISNUMBER(MATCH(C4376,lst_FT_sci_excl,0)),D4376=""),"MISSING FT CODE",IF(AND(NOT(ISNUMBER(MATCH(C4376,lst_FT_sci_excl,0))),D4376&lt;&gt;""),"CODE NOT ALLOWED FOR THIS DECISION","")))</f>
        <v/>
      </c>
    </row>
    <row r="4377">
      <c r="A4377">
        <f>IF(OR(records_master!$A4377="",ISNUMBER(MATCH(records_master!$M4377,lst_dedup_duplicate,0))),"",records_master!$A4377)</f>
        <v/>
      </c>
      <c r="B4377">
        <f>IF($A4377="","",records_master!$E4377)</f>
        <v/>
      </c>
      <c r="M4377">
        <f>IF($A4377="","",IF(AND(ISNUMBER(MATCH(C4377,lst_FT_sci_excl,0)),D4377=""),"MISSING FT CODE",IF(AND(NOT(ISNUMBER(MATCH(C4377,lst_FT_sci_excl,0))),D4377&lt;&gt;""),"CODE NOT ALLOWED FOR THIS DECISION","")))</f>
        <v/>
      </c>
    </row>
    <row r="4378">
      <c r="A4378">
        <f>IF(OR(records_master!$A4378="",ISNUMBER(MATCH(records_master!$M4378,lst_dedup_duplicate,0))),"",records_master!$A4378)</f>
        <v/>
      </c>
      <c r="B4378">
        <f>IF($A4378="","",records_master!$E4378)</f>
        <v/>
      </c>
      <c r="M4378">
        <f>IF($A4378="","",IF(AND(ISNUMBER(MATCH(C4378,lst_FT_sci_excl,0)),D4378=""),"MISSING FT CODE",IF(AND(NOT(ISNUMBER(MATCH(C4378,lst_FT_sci_excl,0))),D4378&lt;&gt;""),"CODE NOT ALLOWED FOR THIS DECISION","")))</f>
        <v/>
      </c>
    </row>
    <row r="4379">
      <c r="A4379">
        <f>IF(OR(records_master!$A4379="",ISNUMBER(MATCH(records_master!$M4379,lst_dedup_duplicate,0))),"",records_master!$A4379)</f>
        <v/>
      </c>
      <c r="B4379">
        <f>IF($A4379="","",records_master!$E4379)</f>
        <v/>
      </c>
      <c r="M4379">
        <f>IF($A4379="","",IF(AND(ISNUMBER(MATCH(C4379,lst_FT_sci_excl,0)),D4379=""),"MISSING FT CODE",IF(AND(NOT(ISNUMBER(MATCH(C4379,lst_FT_sci_excl,0))),D4379&lt;&gt;""),"CODE NOT ALLOWED FOR THIS DECISION","")))</f>
        <v/>
      </c>
    </row>
    <row r="4380">
      <c r="A4380">
        <f>IF(OR(records_master!$A4380="",ISNUMBER(MATCH(records_master!$M4380,lst_dedup_duplicate,0))),"",records_master!$A4380)</f>
        <v/>
      </c>
      <c r="B4380">
        <f>IF($A4380="","",records_master!$E4380)</f>
        <v/>
      </c>
      <c r="M4380">
        <f>IF($A4380="","",IF(AND(ISNUMBER(MATCH(C4380,lst_FT_sci_excl,0)),D4380=""),"MISSING FT CODE",IF(AND(NOT(ISNUMBER(MATCH(C4380,lst_FT_sci_excl,0))),D4380&lt;&gt;""),"CODE NOT ALLOWED FOR THIS DECISION","")))</f>
        <v/>
      </c>
    </row>
    <row r="4381">
      <c r="A4381">
        <f>IF(OR(records_master!$A4381="",ISNUMBER(MATCH(records_master!$M4381,lst_dedup_duplicate,0))),"",records_master!$A4381)</f>
        <v/>
      </c>
      <c r="B4381">
        <f>IF($A4381="","",records_master!$E4381)</f>
        <v/>
      </c>
      <c r="M4381">
        <f>IF($A4381="","",IF(AND(ISNUMBER(MATCH(C4381,lst_FT_sci_excl,0)),D4381=""),"MISSING FT CODE",IF(AND(NOT(ISNUMBER(MATCH(C4381,lst_FT_sci_excl,0))),D4381&lt;&gt;""),"CODE NOT ALLOWED FOR THIS DECISION","")))</f>
        <v/>
      </c>
    </row>
    <row r="4382">
      <c r="A4382">
        <f>IF(OR(records_master!$A4382="",ISNUMBER(MATCH(records_master!$M4382,lst_dedup_duplicate,0))),"",records_master!$A4382)</f>
        <v/>
      </c>
      <c r="B4382">
        <f>IF($A4382="","",records_master!$E4382)</f>
        <v/>
      </c>
      <c r="M4382">
        <f>IF($A4382="","",IF(AND(ISNUMBER(MATCH(C4382,lst_FT_sci_excl,0)),D4382=""),"MISSING FT CODE",IF(AND(NOT(ISNUMBER(MATCH(C4382,lst_FT_sci_excl,0))),D4382&lt;&gt;""),"CODE NOT ALLOWED FOR THIS DECISION","")))</f>
        <v/>
      </c>
    </row>
    <row r="4383">
      <c r="A4383">
        <f>IF(OR(records_master!$A4383="",ISNUMBER(MATCH(records_master!$M4383,lst_dedup_duplicate,0))),"",records_master!$A4383)</f>
        <v/>
      </c>
      <c r="B4383">
        <f>IF($A4383="","",records_master!$E4383)</f>
        <v/>
      </c>
      <c r="M4383">
        <f>IF($A4383="","",IF(AND(ISNUMBER(MATCH(C4383,lst_FT_sci_excl,0)),D4383=""),"MISSING FT CODE",IF(AND(NOT(ISNUMBER(MATCH(C4383,lst_FT_sci_excl,0))),D4383&lt;&gt;""),"CODE NOT ALLOWED FOR THIS DECISION","")))</f>
        <v/>
      </c>
    </row>
    <row r="4384">
      <c r="A4384">
        <f>IF(OR(records_master!$A4384="",ISNUMBER(MATCH(records_master!$M4384,lst_dedup_duplicate,0))),"",records_master!$A4384)</f>
        <v/>
      </c>
      <c r="B4384">
        <f>IF($A4384="","",records_master!$E4384)</f>
        <v/>
      </c>
      <c r="M4384">
        <f>IF($A4384="","",IF(AND(ISNUMBER(MATCH(C4384,lst_FT_sci_excl,0)),D4384=""),"MISSING FT CODE",IF(AND(NOT(ISNUMBER(MATCH(C4384,lst_FT_sci_excl,0))),D4384&lt;&gt;""),"CODE NOT ALLOWED FOR THIS DECISION","")))</f>
        <v/>
      </c>
    </row>
    <row r="4385">
      <c r="A4385">
        <f>IF(OR(records_master!$A4385="",ISNUMBER(MATCH(records_master!$M4385,lst_dedup_duplicate,0))),"",records_master!$A4385)</f>
        <v/>
      </c>
      <c r="B4385">
        <f>IF($A4385="","",records_master!$E4385)</f>
        <v/>
      </c>
      <c r="M4385">
        <f>IF($A4385="","",IF(AND(ISNUMBER(MATCH(C4385,lst_FT_sci_excl,0)),D4385=""),"MISSING FT CODE",IF(AND(NOT(ISNUMBER(MATCH(C4385,lst_FT_sci_excl,0))),D4385&lt;&gt;""),"CODE NOT ALLOWED FOR THIS DECISION","")))</f>
        <v/>
      </c>
    </row>
    <row r="4386">
      <c r="A4386">
        <f>IF(OR(records_master!$A4386="",ISNUMBER(MATCH(records_master!$M4386,lst_dedup_duplicate,0))),"",records_master!$A4386)</f>
        <v/>
      </c>
      <c r="B4386">
        <f>IF($A4386="","",records_master!$E4386)</f>
        <v/>
      </c>
      <c r="M4386">
        <f>IF($A4386="","",IF(AND(ISNUMBER(MATCH(C4386,lst_FT_sci_excl,0)),D4386=""),"MISSING FT CODE",IF(AND(NOT(ISNUMBER(MATCH(C4386,lst_FT_sci_excl,0))),D4386&lt;&gt;""),"CODE NOT ALLOWED FOR THIS DECISION","")))</f>
        <v/>
      </c>
    </row>
    <row r="4387">
      <c r="A4387">
        <f>IF(OR(records_master!$A4387="",ISNUMBER(MATCH(records_master!$M4387,lst_dedup_duplicate,0))),"",records_master!$A4387)</f>
        <v/>
      </c>
      <c r="B4387">
        <f>IF($A4387="","",records_master!$E4387)</f>
        <v/>
      </c>
      <c r="M4387">
        <f>IF($A4387="","",IF(AND(ISNUMBER(MATCH(C4387,lst_FT_sci_excl,0)),D4387=""),"MISSING FT CODE",IF(AND(NOT(ISNUMBER(MATCH(C4387,lst_FT_sci_excl,0))),D4387&lt;&gt;""),"CODE NOT ALLOWED FOR THIS DECISION","")))</f>
        <v/>
      </c>
    </row>
    <row r="4388">
      <c r="A4388">
        <f>IF(OR(records_master!$A4388="",ISNUMBER(MATCH(records_master!$M4388,lst_dedup_duplicate,0))),"",records_master!$A4388)</f>
        <v/>
      </c>
      <c r="B4388">
        <f>IF($A4388="","",records_master!$E4388)</f>
        <v/>
      </c>
      <c r="M4388">
        <f>IF($A4388="","",IF(AND(ISNUMBER(MATCH(C4388,lst_FT_sci_excl,0)),D4388=""),"MISSING FT CODE",IF(AND(NOT(ISNUMBER(MATCH(C4388,lst_FT_sci_excl,0))),D4388&lt;&gt;""),"CODE NOT ALLOWED FOR THIS DECISION","")))</f>
        <v/>
      </c>
    </row>
    <row r="4389">
      <c r="A4389">
        <f>IF(OR(records_master!$A4389="",ISNUMBER(MATCH(records_master!$M4389,lst_dedup_duplicate,0))),"",records_master!$A4389)</f>
        <v/>
      </c>
      <c r="B4389">
        <f>IF($A4389="","",records_master!$E4389)</f>
        <v/>
      </c>
      <c r="M4389">
        <f>IF($A4389="","",IF(AND(ISNUMBER(MATCH(C4389,lst_FT_sci_excl,0)),D4389=""),"MISSING FT CODE",IF(AND(NOT(ISNUMBER(MATCH(C4389,lst_FT_sci_excl,0))),D4389&lt;&gt;""),"CODE NOT ALLOWED FOR THIS DECISION","")))</f>
        <v/>
      </c>
    </row>
    <row r="4390">
      <c r="A4390">
        <f>IF(OR(records_master!$A4390="",ISNUMBER(MATCH(records_master!$M4390,lst_dedup_duplicate,0))),"",records_master!$A4390)</f>
        <v/>
      </c>
      <c r="B4390">
        <f>IF($A4390="","",records_master!$E4390)</f>
        <v/>
      </c>
      <c r="M4390">
        <f>IF($A4390="","",IF(AND(ISNUMBER(MATCH(C4390,lst_FT_sci_excl,0)),D4390=""),"MISSING FT CODE",IF(AND(NOT(ISNUMBER(MATCH(C4390,lst_FT_sci_excl,0))),D4390&lt;&gt;""),"CODE NOT ALLOWED FOR THIS DECISION","")))</f>
        <v/>
      </c>
    </row>
    <row r="4391">
      <c r="A4391">
        <f>IF(OR(records_master!$A4391="",ISNUMBER(MATCH(records_master!$M4391,lst_dedup_duplicate,0))),"",records_master!$A4391)</f>
        <v/>
      </c>
      <c r="B4391">
        <f>IF($A4391="","",records_master!$E4391)</f>
        <v/>
      </c>
      <c r="M4391">
        <f>IF($A4391="","",IF(AND(ISNUMBER(MATCH(C4391,lst_FT_sci_excl,0)),D4391=""),"MISSING FT CODE",IF(AND(NOT(ISNUMBER(MATCH(C4391,lst_FT_sci_excl,0))),D4391&lt;&gt;""),"CODE NOT ALLOWED FOR THIS DECISION","")))</f>
        <v/>
      </c>
    </row>
    <row r="4392">
      <c r="A4392">
        <f>IF(OR(records_master!$A4392="",ISNUMBER(MATCH(records_master!$M4392,lst_dedup_duplicate,0))),"",records_master!$A4392)</f>
        <v/>
      </c>
      <c r="B4392">
        <f>IF($A4392="","",records_master!$E4392)</f>
        <v/>
      </c>
      <c r="M4392">
        <f>IF($A4392="","",IF(AND(ISNUMBER(MATCH(C4392,lst_FT_sci_excl,0)),D4392=""),"MISSING FT CODE",IF(AND(NOT(ISNUMBER(MATCH(C4392,lst_FT_sci_excl,0))),D4392&lt;&gt;""),"CODE NOT ALLOWED FOR THIS DECISION","")))</f>
        <v/>
      </c>
    </row>
    <row r="4393">
      <c r="A4393">
        <f>IF(OR(records_master!$A4393="",ISNUMBER(MATCH(records_master!$M4393,lst_dedup_duplicate,0))),"",records_master!$A4393)</f>
        <v/>
      </c>
      <c r="B4393">
        <f>IF($A4393="","",records_master!$E4393)</f>
        <v/>
      </c>
      <c r="M4393">
        <f>IF($A4393="","",IF(AND(ISNUMBER(MATCH(C4393,lst_FT_sci_excl,0)),D4393=""),"MISSING FT CODE",IF(AND(NOT(ISNUMBER(MATCH(C4393,lst_FT_sci_excl,0))),D4393&lt;&gt;""),"CODE NOT ALLOWED FOR THIS DECISION","")))</f>
        <v/>
      </c>
    </row>
    <row r="4394">
      <c r="A4394">
        <f>IF(OR(records_master!$A4394="",ISNUMBER(MATCH(records_master!$M4394,lst_dedup_duplicate,0))),"",records_master!$A4394)</f>
        <v/>
      </c>
      <c r="B4394">
        <f>IF($A4394="","",records_master!$E4394)</f>
        <v/>
      </c>
      <c r="M4394">
        <f>IF($A4394="","",IF(AND(ISNUMBER(MATCH(C4394,lst_FT_sci_excl,0)),D4394=""),"MISSING FT CODE",IF(AND(NOT(ISNUMBER(MATCH(C4394,lst_FT_sci_excl,0))),D4394&lt;&gt;""),"CODE NOT ALLOWED FOR THIS DECISION","")))</f>
        <v/>
      </c>
    </row>
    <row r="4395">
      <c r="A4395">
        <f>IF(OR(records_master!$A4395="",ISNUMBER(MATCH(records_master!$M4395,lst_dedup_duplicate,0))),"",records_master!$A4395)</f>
        <v/>
      </c>
      <c r="B4395">
        <f>IF($A4395="","",records_master!$E4395)</f>
        <v/>
      </c>
      <c r="M4395">
        <f>IF($A4395="","",IF(AND(ISNUMBER(MATCH(C4395,lst_FT_sci_excl,0)),D4395=""),"MISSING FT CODE",IF(AND(NOT(ISNUMBER(MATCH(C4395,lst_FT_sci_excl,0))),D4395&lt;&gt;""),"CODE NOT ALLOWED FOR THIS DECISION","")))</f>
        <v/>
      </c>
    </row>
    <row r="4396">
      <c r="A4396">
        <f>IF(OR(records_master!$A4396="",ISNUMBER(MATCH(records_master!$M4396,lst_dedup_duplicate,0))),"",records_master!$A4396)</f>
        <v/>
      </c>
      <c r="B4396">
        <f>IF($A4396="","",records_master!$E4396)</f>
        <v/>
      </c>
      <c r="M4396">
        <f>IF($A4396="","",IF(AND(ISNUMBER(MATCH(C4396,lst_FT_sci_excl,0)),D4396=""),"MISSING FT CODE",IF(AND(NOT(ISNUMBER(MATCH(C4396,lst_FT_sci_excl,0))),D4396&lt;&gt;""),"CODE NOT ALLOWED FOR THIS DECISION","")))</f>
        <v/>
      </c>
    </row>
    <row r="4397">
      <c r="A4397">
        <f>IF(OR(records_master!$A4397="",ISNUMBER(MATCH(records_master!$M4397,lst_dedup_duplicate,0))),"",records_master!$A4397)</f>
        <v/>
      </c>
      <c r="B4397">
        <f>IF($A4397="","",records_master!$E4397)</f>
        <v/>
      </c>
      <c r="M4397">
        <f>IF($A4397="","",IF(AND(ISNUMBER(MATCH(C4397,lst_FT_sci_excl,0)),D4397=""),"MISSING FT CODE",IF(AND(NOT(ISNUMBER(MATCH(C4397,lst_FT_sci_excl,0))),D4397&lt;&gt;""),"CODE NOT ALLOWED FOR THIS DECISION","")))</f>
        <v/>
      </c>
    </row>
    <row r="4398">
      <c r="A4398">
        <f>IF(OR(records_master!$A4398="",ISNUMBER(MATCH(records_master!$M4398,lst_dedup_duplicate,0))),"",records_master!$A4398)</f>
        <v/>
      </c>
      <c r="B4398">
        <f>IF($A4398="","",records_master!$E4398)</f>
        <v/>
      </c>
      <c r="M4398">
        <f>IF($A4398="","",IF(AND(ISNUMBER(MATCH(C4398,lst_FT_sci_excl,0)),D4398=""),"MISSING FT CODE",IF(AND(NOT(ISNUMBER(MATCH(C4398,lst_FT_sci_excl,0))),D4398&lt;&gt;""),"CODE NOT ALLOWED FOR THIS DECISION","")))</f>
        <v/>
      </c>
    </row>
    <row r="4399">
      <c r="A4399">
        <f>IF(OR(records_master!$A4399="",ISNUMBER(MATCH(records_master!$M4399,lst_dedup_duplicate,0))),"",records_master!$A4399)</f>
        <v/>
      </c>
      <c r="B4399">
        <f>IF($A4399="","",records_master!$E4399)</f>
        <v/>
      </c>
      <c r="M4399">
        <f>IF($A4399="","",IF(AND(ISNUMBER(MATCH(C4399,lst_FT_sci_excl,0)),D4399=""),"MISSING FT CODE",IF(AND(NOT(ISNUMBER(MATCH(C4399,lst_FT_sci_excl,0))),D4399&lt;&gt;""),"CODE NOT ALLOWED FOR THIS DECISION","")))</f>
        <v/>
      </c>
    </row>
    <row r="4400">
      <c r="A4400">
        <f>IF(OR(records_master!$A4400="",ISNUMBER(MATCH(records_master!$M4400,lst_dedup_duplicate,0))),"",records_master!$A4400)</f>
        <v/>
      </c>
      <c r="B4400">
        <f>IF($A4400="","",records_master!$E4400)</f>
        <v/>
      </c>
      <c r="M4400">
        <f>IF($A4400="","",IF(AND(ISNUMBER(MATCH(C4400,lst_FT_sci_excl,0)),D4400=""),"MISSING FT CODE",IF(AND(NOT(ISNUMBER(MATCH(C4400,lst_FT_sci_excl,0))),D4400&lt;&gt;""),"CODE NOT ALLOWED FOR THIS DECISION","")))</f>
        <v/>
      </c>
    </row>
    <row r="4401">
      <c r="A4401">
        <f>IF(OR(records_master!$A4401="",ISNUMBER(MATCH(records_master!$M4401,lst_dedup_duplicate,0))),"",records_master!$A4401)</f>
        <v/>
      </c>
      <c r="B4401">
        <f>IF($A4401="","",records_master!$E4401)</f>
        <v/>
      </c>
      <c r="M4401">
        <f>IF($A4401="","",IF(AND(ISNUMBER(MATCH(C4401,lst_FT_sci_excl,0)),D4401=""),"MISSING FT CODE",IF(AND(NOT(ISNUMBER(MATCH(C4401,lst_FT_sci_excl,0))),D4401&lt;&gt;""),"CODE NOT ALLOWED FOR THIS DECISION","")))</f>
        <v/>
      </c>
    </row>
    <row r="4402">
      <c r="A4402">
        <f>IF(OR(records_master!$A4402="",ISNUMBER(MATCH(records_master!$M4402,lst_dedup_duplicate,0))),"",records_master!$A4402)</f>
        <v/>
      </c>
      <c r="B4402">
        <f>IF($A4402="","",records_master!$E4402)</f>
        <v/>
      </c>
      <c r="M4402">
        <f>IF($A4402="","",IF(AND(ISNUMBER(MATCH(C4402,lst_FT_sci_excl,0)),D4402=""),"MISSING FT CODE",IF(AND(NOT(ISNUMBER(MATCH(C4402,lst_FT_sci_excl,0))),D4402&lt;&gt;""),"CODE NOT ALLOWED FOR THIS DECISION","")))</f>
        <v/>
      </c>
    </row>
    <row r="4403">
      <c r="A4403">
        <f>IF(OR(records_master!$A4403="",ISNUMBER(MATCH(records_master!$M4403,lst_dedup_duplicate,0))),"",records_master!$A4403)</f>
        <v/>
      </c>
      <c r="B4403">
        <f>IF($A4403="","",records_master!$E4403)</f>
        <v/>
      </c>
      <c r="M4403">
        <f>IF($A4403="","",IF(AND(ISNUMBER(MATCH(C4403,lst_FT_sci_excl,0)),D4403=""),"MISSING FT CODE",IF(AND(NOT(ISNUMBER(MATCH(C4403,lst_FT_sci_excl,0))),D4403&lt;&gt;""),"CODE NOT ALLOWED FOR THIS DECISION","")))</f>
        <v/>
      </c>
    </row>
    <row r="4404">
      <c r="A4404">
        <f>IF(OR(records_master!$A4404="",ISNUMBER(MATCH(records_master!$M4404,lst_dedup_duplicate,0))),"",records_master!$A4404)</f>
        <v/>
      </c>
      <c r="B4404">
        <f>IF($A4404="","",records_master!$E4404)</f>
        <v/>
      </c>
      <c r="M4404">
        <f>IF($A4404="","",IF(AND(ISNUMBER(MATCH(C4404,lst_FT_sci_excl,0)),D4404=""),"MISSING FT CODE",IF(AND(NOT(ISNUMBER(MATCH(C4404,lst_FT_sci_excl,0))),D4404&lt;&gt;""),"CODE NOT ALLOWED FOR THIS DECISION","")))</f>
        <v/>
      </c>
    </row>
    <row r="4405">
      <c r="A4405">
        <f>IF(OR(records_master!$A4405="",ISNUMBER(MATCH(records_master!$M4405,lst_dedup_duplicate,0))),"",records_master!$A4405)</f>
        <v/>
      </c>
      <c r="B4405">
        <f>IF($A4405="","",records_master!$E4405)</f>
        <v/>
      </c>
      <c r="M4405">
        <f>IF($A4405="","",IF(AND(ISNUMBER(MATCH(C4405,lst_FT_sci_excl,0)),D4405=""),"MISSING FT CODE",IF(AND(NOT(ISNUMBER(MATCH(C4405,lst_FT_sci_excl,0))),D4405&lt;&gt;""),"CODE NOT ALLOWED FOR THIS DECISION","")))</f>
        <v/>
      </c>
    </row>
    <row r="4406">
      <c r="A4406">
        <f>IF(OR(records_master!$A4406="",ISNUMBER(MATCH(records_master!$M4406,lst_dedup_duplicate,0))),"",records_master!$A4406)</f>
        <v/>
      </c>
      <c r="B4406">
        <f>IF($A4406="","",records_master!$E4406)</f>
        <v/>
      </c>
      <c r="M4406">
        <f>IF($A4406="","",IF(AND(ISNUMBER(MATCH(C4406,lst_FT_sci_excl,0)),D4406=""),"MISSING FT CODE",IF(AND(NOT(ISNUMBER(MATCH(C4406,lst_FT_sci_excl,0))),D4406&lt;&gt;""),"CODE NOT ALLOWED FOR THIS DECISION","")))</f>
        <v/>
      </c>
    </row>
    <row r="4407">
      <c r="A4407">
        <f>IF(OR(records_master!$A4407="",ISNUMBER(MATCH(records_master!$M4407,lst_dedup_duplicate,0))),"",records_master!$A4407)</f>
        <v/>
      </c>
      <c r="B4407">
        <f>IF($A4407="","",records_master!$E4407)</f>
        <v/>
      </c>
      <c r="M4407">
        <f>IF($A4407="","",IF(AND(ISNUMBER(MATCH(C4407,lst_FT_sci_excl,0)),D4407=""),"MISSING FT CODE",IF(AND(NOT(ISNUMBER(MATCH(C4407,lst_FT_sci_excl,0))),D4407&lt;&gt;""),"CODE NOT ALLOWED FOR THIS DECISION","")))</f>
        <v/>
      </c>
    </row>
    <row r="4408">
      <c r="A4408">
        <f>IF(OR(records_master!$A4408="",ISNUMBER(MATCH(records_master!$M4408,lst_dedup_duplicate,0))),"",records_master!$A4408)</f>
        <v/>
      </c>
      <c r="B4408">
        <f>IF($A4408="","",records_master!$E4408)</f>
        <v/>
      </c>
      <c r="M4408">
        <f>IF($A4408="","",IF(AND(ISNUMBER(MATCH(C4408,lst_FT_sci_excl,0)),D4408=""),"MISSING FT CODE",IF(AND(NOT(ISNUMBER(MATCH(C4408,lst_FT_sci_excl,0))),D4408&lt;&gt;""),"CODE NOT ALLOWED FOR THIS DECISION","")))</f>
        <v/>
      </c>
    </row>
    <row r="4409">
      <c r="A4409">
        <f>IF(OR(records_master!$A4409="",ISNUMBER(MATCH(records_master!$M4409,lst_dedup_duplicate,0))),"",records_master!$A4409)</f>
        <v/>
      </c>
      <c r="B4409">
        <f>IF($A4409="","",records_master!$E4409)</f>
        <v/>
      </c>
      <c r="M4409">
        <f>IF($A4409="","",IF(AND(ISNUMBER(MATCH(C4409,lst_FT_sci_excl,0)),D4409=""),"MISSING FT CODE",IF(AND(NOT(ISNUMBER(MATCH(C4409,lst_FT_sci_excl,0))),D4409&lt;&gt;""),"CODE NOT ALLOWED FOR THIS DECISION","")))</f>
        <v/>
      </c>
    </row>
    <row r="4410">
      <c r="A4410">
        <f>IF(OR(records_master!$A4410="",ISNUMBER(MATCH(records_master!$M4410,lst_dedup_duplicate,0))),"",records_master!$A4410)</f>
        <v/>
      </c>
      <c r="B4410">
        <f>IF($A4410="","",records_master!$E4410)</f>
        <v/>
      </c>
      <c r="M4410">
        <f>IF($A4410="","",IF(AND(ISNUMBER(MATCH(C4410,lst_FT_sci_excl,0)),D4410=""),"MISSING FT CODE",IF(AND(NOT(ISNUMBER(MATCH(C4410,lst_FT_sci_excl,0))),D4410&lt;&gt;""),"CODE NOT ALLOWED FOR THIS DECISION","")))</f>
        <v/>
      </c>
    </row>
    <row r="4411">
      <c r="A4411">
        <f>IF(OR(records_master!$A4411="",ISNUMBER(MATCH(records_master!$M4411,lst_dedup_duplicate,0))),"",records_master!$A4411)</f>
        <v/>
      </c>
      <c r="B4411">
        <f>IF($A4411="","",records_master!$E4411)</f>
        <v/>
      </c>
      <c r="M4411">
        <f>IF($A4411="","",IF(AND(ISNUMBER(MATCH(C4411,lst_FT_sci_excl,0)),D4411=""),"MISSING FT CODE",IF(AND(NOT(ISNUMBER(MATCH(C4411,lst_FT_sci_excl,0))),D4411&lt;&gt;""),"CODE NOT ALLOWED FOR THIS DECISION","")))</f>
        <v/>
      </c>
    </row>
    <row r="4412">
      <c r="A4412">
        <f>IF(OR(records_master!$A4412="",ISNUMBER(MATCH(records_master!$M4412,lst_dedup_duplicate,0))),"",records_master!$A4412)</f>
        <v/>
      </c>
      <c r="B4412">
        <f>IF($A4412="","",records_master!$E4412)</f>
        <v/>
      </c>
      <c r="M4412">
        <f>IF($A4412="","",IF(AND(ISNUMBER(MATCH(C4412,lst_FT_sci_excl,0)),D4412=""),"MISSING FT CODE",IF(AND(NOT(ISNUMBER(MATCH(C4412,lst_FT_sci_excl,0))),D4412&lt;&gt;""),"CODE NOT ALLOWED FOR THIS DECISION","")))</f>
        <v/>
      </c>
    </row>
    <row r="4413">
      <c r="A4413">
        <f>IF(OR(records_master!$A4413="",ISNUMBER(MATCH(records_master!$M4413,lst_dedup_duplicate,0))),"",records_master!$A4413)</f>
        <v/>
      </c>
      <c r="B4413">
        <f>IF($A4413="","",records_master!$E4413)</f>
        <v/>
      </c>
      <c r="M4413">
        <f>IF($A4413="","",IF(AND(ISNUMBER(MATCH(C4413,lst_FT_sci_excl,0)),D4413=""),"MISSING FT CODE",IF(AND(NOT(ISNUMBER(MATCH(C4413,lst_FT_sci_excl,0))),D4413&lt;&gt;""),"CODE NOT ALLOWED FOR THIS DECISION","")))</f>
        <v/>
      </c>
    </row>
    <row r="4414">
      <c r="A4414">
        <f>IF(OR(records_master!$A4414="",ISNUMBER(MATCH(records_master!$M4414,lst_dedup_duplicate,0))),"",records_master!$A4414)</f>
        <v/>
      </c>
      <c r="B4414">
        <f>IF($A4414="","",records_master!$E4414)</f>
        <v/>
      </c>
      <c r="M4414">
        <f>IF($A4414="","",IF(AND(ISNUMBER(MATCH(C4414,lst_FT_sci_excl,0)),D4414=""),"MISSING FT CODE",IF(AND(NOT(ISNUMBER(MATCH(C4414,lst_FT_sci_excl,0))),D4414&lt;&gt;""),"CODE NOT ALLOWED FOR THIS DECISION","")))</f>
        <v/>
      </c>
    </row>
    <row r="4415">
      <c r="A4415">
        <f>IF(OR(records_master!$A4415="",ISNUMBER(MATCH(records_master!$M4415,lst_dedup_duplicate,0))),"",records_master!$A4415)</f>
        <v/>
      </c>
      <c r="B4415">
        <f>IF($A4415="","",records_master!$E4415)</f>
        <v/>
      </c>
      <c r="M4415">
        <f>IF($A4415="","",IF(AND(ISNUMBER(MATCH(C4415,lst_FT_sci_excl,0)),D4415=""),"MISSING FT CODE",IF(AND(NOT(ISNUMBER(MATCH(C4415,lst_FT_sci_excl,0))),D4415&lt;&gt;""),"CODE NOT ALLOWED FOR THIS DECISION","")))</f>
        <v/>
      </c>
    </row>
    <row r="4416">
      <c r="A4416">
        <f>IF(OR(records_master!$A4416="",ISNUMBER(MATCH(records_master!$M4416,lst_dedup_duplicate,0))),"",records_master!$A4416)</f>
        <v/>
      </c>
      <c r="B4416">
        <f>IF($A4416="","",records_master!$E4416)</f>
        <v/>
      </c>
      <c r="M4416">
        <f>IF($A4416="","",IF(AND(ISNUMBER(MATCH(C4416,lst_FT_sci_excl,0)),D4416=""),"MISSING FT CODE",IF(AND(NOT(ISNUMBER(MATCH(C4416,lst_FT_sci_excl,0))),D4416&lt;&gt;""),"CODE NOT ALLOWED FOR THIS DECISION","")))</f>
        <v/>
      </c>
    </row>
    <row r="4417">
      <c r="A4417">
        <f>IF(OR(records_master!$A4417="",ISNUMBER(MATCH(records_master!$M4417,lst_dedup_duplicate,0))),"",records_master!$A4417)</f>
        <v/>
      </c>
      <c r="B4417">
        <f>IF($A4417="","",records_master!$E4417)</f>
        <v/>
      </c>
      <c r="M4417">
        <f>IF($A4417="","",IF(AND(ISNUMBER(MATCH(C4417,lst_FT_sci_excl,0)),D4417=""),"MISSING FT CODE",IF(AND(NOT(ISNUMBER(MATCH(C4417,lst_FT_sci_excl,0))),D4417&lt;&gt;""),"CODE NOT ALLOWED FOR THIS DECISION","")))</f>
        <v/>
      </c>
    </row>
    <row r="4418">
      <c r="A4418">
        <f>IF(OR(records_master!$A4418="",ISNUMBER(MATCH(records_master!$M4418,lst_dedup_duplicate,0))),"",records_master!$A4418)</f>
        <v/>
      </c>
      <c r="B4418">
        <f>IF($A4418="","",records_master!$E4418)</f>
        <v/>
      </c>
      <c r="M4418">
        <f>IF($A4418="","",IF(AND(ISNUMBER(MATCH(C4418,lst_FT_sci_excl,0)),D4418=""),"MISSING FT CODE",IF(AND(NOT(ISNUMBER(MATCH(C4418,lst_FT_sci_excl,0))),D4418&lt;&gt;""),"CODE NOT ALLOWED FOR THIS DECISION","")))</f>
        <v/>
      </c>
    </row>
    <row r="4419">
      <c r="A4419">
        <f>IF(OR(records_master!$A4419="",ISNUMBER(MATCH(records_master!$M4419,lst_dedup_duplicate,0))),"",records_master!$A4419)</f>
        <v/>
      </c>
      <c r="B4419">
        <f>IF($A4419="","",records_master!$E4419)</f>
        <v/>
      </c>
      <c r="M4419">
        <f>IF($A4419="","",IF(AND(ISNUMBER(MATCH(C4419,lst_FT_sci_excl,0)),D4419=""),"MISSING FT CODE",IF(AND(NOT(ISNUMBER(MATCH(C4419,lst_FT_sci_excl,0))),D4419&lt;&gt;""),"CODE NOT ALLOWED FOR THIS DECISION","")))</f>
        <v/>
      </c>
    </row>
    <row r="4420">
      <c r="A4420">
        <f>IF(OR(records_master!$A4420="",ISNUMBER(MATCH(records_master!$M4420,lst_dedup_duplicate,0))),"",records_master!$A4420)</f>
        <v/>
      </c>
      <c r="B4420">
        <f>IF($A4420="","",records_master!$E4420)</f>
        <v/>
      </c>
      <c r="M4420">
        <f>IF($A4420="","",IF(AND(ISNUMBER(MATCH(C4420,lst_FT_sci_excl,0)),D4420=""),"MISSING FT CODE",IF(AND(NOT(ISNUMBER(MATCH(C4420,lst_FT_sci_excl,0))),D4420&lt;&gt;""),"CODE NOT ALLOWED FOR THIS DECISION","")))</f>
        <v/>
      </c>
    </row>
    <row r="4421">
      <c r="A4421">
        <f>IF(OR(records_master!$A4421="",ISNUMBER(MATCH(records_master!$M4421,lst_dedup_duplicate,0))),"",records_master!$A4421)</f>
        <v/>
      </c>
      <c r="B4421">
        <f>IF($A4421="","",records_master!$E4421)</f>
        <v/>
      </c>
      <c r="M4421">
        <f>IF($A4421="","",IF(AND(ISNUMBER(MATCH(C4421,lst_FT_sci_excl,0)),D4421=""),"MISSING FT CODE",IF(AND(NOT(ISNUMBER(MATCH(C4421,lst_FT_sci_excl,0))),D4421&lt;&gt;""),"CODE NOT ALLOWED FOR THIS DECISION","")))</f>
        <v/>
      </c>
    </row>
    <row r="4422">
      <c r="A4422">
        <f>IF(OR(records_master!$A4422="",ISNUMBER(MATCH(records_master!$M4422,lst_dedup_duplicate,0))),"",records_master!$A4422)</f>
        <v/>
      </c>
      <c r="B4422">
        <f>IF($A4422="","",records_master!$E4422)</f>
        <v/>
      </c>
      <c r="M4422">
        <f>IF($A4422="","",IF(AND(ISNUMBER(MATCH(C4422,lst_FT_sci_excl,0)),D4422=""),"MISSING FT CODE",IF(AND(NOT(ISNUMBER(MATCH(C4422,lst_FT_sci_excl,0))),D4422&lt;&gt;""),"CODE NOT ALLOWED FOR THIS DECISION","")))</f>
        <v/>
      </c>
    </row>
    <row r="4423">
      <c r="A4423">
        <f>IF(OR(records_master!$A4423="",ISNUMBER(MATCH(records_master!$M4423,lst_dedup_duplicate,0))),"",records_master!$A4423)</f>
        <v/>
      </c>
      <c r="B4423">
        <f>IF($A4423="","",records_master!$E4423)</f>
        <v/>
      </c>
      <c r="M4423">
        <f>IF($A4423="","",IF(AND(ISNUMBER(MATCH(C4423,lst_FT_sci_excl,0)),D4423=""),"MISSING FT CODE",IF(AND(NOT(ISNUMBER(MATCH(C4423,lst_FT_sci_excl,0))),D4423&lt;&gt;""),"CODE NOT ALLOWED FOR THIS DECISION","")))</f>
        <v/>
      </c>
    </row>
    <row r="4424">
      <c r="A4424">
        <f>IF(OR(records_master!$A4424="",ISNUMBER(MATCH(records_master!$M4424,lst_dedup_duplicate,0))),"",records_master!$A4424)</f>
        <v/>
      </c>
      <c r="B4424">
        <f>IF($A4424="","",records_master!$E4424)</f>
        <v/>
      </c>
      <c r="M4424">
        <f>IF($A4424="","",IF(AND(ISNUMBER(MATCH(C4424,lst_FT_sci_excl,0)),D4424=""),"MISSING FT CODE",IF(AND(NOT(ISNUMBER(MATCH(C4424,lst_FT_sci_excl,0))),D4424&lt;&gt;""),"CODE NOT ALLOWED FOR THIS DECISION","")))</f>
        <v/>
      </c>
    </row>
    <row r="4425">
      <c r="A4425">
        <f>IF(OR(records_master!$A4425="",ISNUMBER(MATCH(records_master!$M4425,lst_dedup_duplicate,0))),"",records_master!$A4425)</f>
        <v/>
      </c>
      <c r="B4425">
        <f>IF($A4425="","",records_master!$E4425)</f>
        <v/>
      </c>
      <c r="M4425">
        <f>IF($A4425="","",IF(AND(ISNUMBER(MATCH(C4425,lst_FT_sci_excl,0)),D4425=""),"MISSING FT CODE",IF(AND(NOT(ISNUMBER(MATCH(C4425,lst_FT_sci_excl,0))),D4425&lt;&gt;""),"CODE NOT ALLOWED FOR THIS DECISION","")))</f>
        <v/>
      </c>
    </row>
    <row r="4426">
      <c r="A4426">
        <f>IF(OR(records_master!$A4426="",ISNUMBER(MATCH(records_master!$M4426,lst_dedup_duplicate,0))),"",records_master!$A4426)</f>
        <v/>
      </c>
      <c r="B4426">
        <f>IF($A4426="","",records_master!$E4426)</f>
        <v/>
      </c>
      <c r="M4426">
        <f>IF($A4426="","",IF(AND(ISNUMBER(MATCH(C4426,lst_FT_sci_excl,0)),D4426=""),"MISSING FT CODE",IF(AND(NOT(ISNUMBER(MATCH(C4426,lst_FT_sci_excl,0))),D4426&lt;&gt;""),"CODE NOT ALLOWED FOR THIS DECISION","")))</f>
        <v/>
      </c>
    </row>
    <row r="4427">
      <c r="A4427">
        <f>IF(OR(records_master!$A4427="",ISNUMBER(MATCH(records_master!$M4427,lst_dedup_duplicate,0))),"",records_master!$A4427)</f>
        <v/>
      </c>
      <c r="B4427">
        <f>IF($A4427="","",records_master!$E4427)</f>
        <v/>
      </c>
      <c r="M4427">
        <f>IF($A4427="","",IF(AND(ISNUMBER(MATCH(C4427,lst_FT_sci_excl,0)),D4427=""),"MISSING FT CODE",IF(AND(NOT(ISNUMBER(MATCH(C4427,lst_FT_sci_excl,0))),D4427&lt;&gt;""),"CODE NOT ALLOWED FOR THIS DECISION","")))</f>
        <v/>
      </c>
    </row>
    <row r="4428">
      <c r="A4428">
        <f>IF(OR(records_master!$A4428="",ISNUMBER(MATCH(records_master!$M4428,lst_dedup_duplicate,0))),"",records_master!$A4428)</f>
        <v/>
      </c>
      <c r="B4428">
        <f>IF($A4428="","",records_master!$E4428)</f>
        <v/>
      </c>
      <c r="M4428">
        <f>IF($A4428="","",IF(AND(ISNUMBER(MATCH(C4428,lst_FT_sci_excl,0)),D4428=""),"MISSING FT CODE",IF(AND(NOT(ISNUMBER(MATCH(C4428,lst_FT_sci_excl,0))),D4428&lt;&gt;""),"CODE NOT ALLOWED FOR THIS DECISION","")))</f>
        <v/>
      </c>
    </row>
    <row r="4429">
      <c r="A4429">
        <f>IF(OR(records_master!$A4429="",ISNUMBER(MATCH(records_master!$M4429,lst_dedup_duplicate,0))),"",records_master!$A4429)</f>
        <v/>
      </c>
      <c r="B4429">
        <f>IF($A4429="","",records_master!$E4429)</f>
        <v/>
      </c>
      <c r="M4429">
        <f>IF($A4429="","",IF(AND(ISNUMBER(MATCH(C4429,lst_FT_sci_excl,0)),D4429=""),"MISSING FT CODE",IF(AND(NOT(ISNUMBER(MATCH(C4429,lst_FT_sci_excl,0))),D4429&lt;&gt;""),"CODE NOT ALLOWED FOR THIS DECISION","")))</f>
        <v/>
      </c>
    </row>
    <row r="4430">
      <c r="A4430">
        <f>IF(OR(records_master!$A4430="",ISNUMBER(MATCH(records_master!$M4430,lst_dedup_duplicate,0))),"",records_master!$A4430)</f>
        <v/>
      </c>
      <c r="B4430">
        <f>IF($A4430="","",records_master!$E4430)</f>
        <v/>
      </c>
      <c r="M4430">
        <f>IF($A4430="","",IF(AND(ISNUMBER(MATCH(C4430,lst_FT_sci_excl,0)),D4430=""),"MISSING FT CODE",IF(AND(NOT(ISNUMBER(MATCH(C4430,lst_FT_sci_excl,0))),D4430&lt;&gt;""),"CODE NOT ALLOWED FOR THIS DECISION","")))</f>
        <v/>
      </c>
    </row>
    <row r="4431">
      <c r="A4431">
        <f>IF(OR(records_master!$A4431="",ISNUMBER(MATCH(records_master!$M4431,lst_dedup_duplicate,0))),"",records_master!$A4431)</f>
        <v/>
      </c>
      <c r="B4431">
        <f>IF($A4431="","",records_master!$E4431)</f>
        <v/>
      </c>
      <c r="M4431">
        <f>IF($A4431="","",IF(AND(ISNUMBER(MATCH(C4431,lst_FT_sci_excl,0)),D4431=""),"MISSING FT CODE",IF(AND(NOT(ISNUMBER(MATCH(C4431,lst_FT_sci_excl,0))),D4431&lt;&gt;""),"CODE NOT ALLOWED FOR THIS DECISION","")))</f>
        <v/>
      </c>
    </row>
    <row r="4432">
      <c r="A4432">
        <f>IF(OR(records_master!$A4432="",ISNUMBER(MATCH(records_master!$M4432,lst_dedup_duplicate,0))),"",records_master!$A4432)</f>
        <v/>
      </c>
      <c r="B4432">
        <f>IF($A4432="","",records_master!$E4432)</f>
        <v/>
      </c>
      <c r="M4432">
        <f>IF($A4432="","",IF(AND(ISNUMBER(MATCH(C4432,lst_FT_sci_excl,0)),D4432=""),"MISSING FT CODE",IF(AND(NOT(ISNUMBER(MATCH(C4432,lst_FT_sci_excl,0))),D4432&lt;&gt;""),"CODE NOT ALLOWED FOR THIS DECISION","")))</f>
        <v/>
      </c>
    </row>
    <row r="4433">
      <c r="A4433">
        <f>IF(OR(records_master!$A4433="",ISNUMBER(MATCH(records_master!$M4433,lst_dedup_duplicate,0))),"",records_master!$A4433)</f>
        <v/>
      </c>
      <c r="B4433">
        <f>IF($A4433="","",records_master!$E4433)</f>
        <v/>
      </c>
      <c r="M4433">
        <f>IF($A4433="","",IF(AND(ISNUMBER(MATCH(C4433,lst_FT_sci_excl,0)),D4433=""),"MISSING FT CODE",IF(AND(NOT(ISNUMBER(MATCH(C4433,lst_FT_sci_excl,0))),D4433&lt;&gt;""),"CODE NOT ALLOWED FOR THIS DECISION","")))</f>
        <v/>
      </c>
    </row>
    <row r="4434">
      <c r="A4434">
        <f>IF(OR(records_master!$A4434="",ISNUMBER(MATCH(records_master!$M4434,lst_dedup_duplicate,0))),"",records_master!$A4434)</f>
        <v/>
      </c>
      <c r="B4434">
        <f>IF($A4434="","",records_master!$E4434)</f>
        <v/>
      </c>
      <c r="M4434">
        <f>IF($A4434="","",IF(AND(ISNUMBER(MATCH(C4434,lst_FT_sci_excl,0)),D4434=""),"MISSING FT CODE",IF(AND(NOT(ISNUMBER(MATCH(C4434,lst_FT_sci_excl,0))),D4434&lt;&gt;""),"CODE NOT ALLOWED FOR THIS DECISION","")))</f>
        <v/>
      </c>
    </row>
    <row r="4435">
      <c r="A4435">
        <f>IF(OR(records_master!$A4435="",ISNUMBER(MATCH(records_master!$M4435,lst_dedup_duplicate,0))),"",records_master!$A4435)</f>
        <v/>
      </c>
      <c r="B4435">
        <f>IF($A4435="","",records_master!$E4435)</f>
        <v/>
      </c>
      <c r="M4435">
        <f>IF($A4435="","",IF(AND(ISNUMBER(MATCH(C4435,lst_FT_sci_excl,0)),D4435=""),"MISSING FT CODE",IF(AND(NOT(ISNUMBER(MATCH(C4435,lst_FT_sci_excl,0))),D4435&lt;&gt;""),"CODE NOT ALLOWED FOR THIS DECISION","")))</f>
        <v/>
      </c>
    </row>
    <row r="4436">
      <c r="A4436">
        <f>IF(OR(records_master!$A4436="",ISNUMBER(MATCH(records_master!$M4436,lst_dedup_duplicate,0))),"",records_master!$A4436)</f>
        <v/>
      </c>
      <c r="B4436">
        <f>IF($A4436="","",records_master!$E4436)</f>
        <v/>
      </c>
      <c r="M4436">
        <f>IF($A4436="","",IF(AND(ISNUMBER(MATCH(C4436,lst_FT_sci_excl,0)),D4436=""),"MISSING FT CODE",IF(AND(NOT(ISNUMBER(MATCH(C4436,lst_FT_sci_excl,0))),D4436&lt;&gt;""),"CODE NOT ALLOWED FOR THIS DECISION","")))</f>
        <v/>
      </c>
    </row>
    <row r="4437">
      <c r="A4437">
        <f>IF(OR(records_master!$A4437="",ISNUMBER(MATCH(records_master!$M4437,lst_dedup_duplicate,0))),"",records_master!$A4437)</f>
        <v/>
      </c>
      <c r="B4437">
        <f>IF($A4437="","",records_master!$E4437)</f>
        <v/>
      </c>
      <c r="M4437">
        <f>IF($A4437="","",IF(AND(ISNUMBER(MATCH(C4437,lst_FT_sci_excl,0)),D4437=""),"MISSING FT CODE",IF(AND(NOT(ISNUMBER(MATCH(C4437,lst_FT_sci_excl,0))),D4437&lt;&gt;""),"CODE NOT ALLOWED FOR THIS DECISION","")))</f>
        <v/>
      </c>
    </row>
    <row r="4438">
      <c r="A4438">
        <f>IF(OR(records_master!$A4438="",ISNUMBER(MATCH(records_master!$M4438,lst_dedup_duplicate,0))),"",records_master!$A4438)</f>
        <v/>
      </c>
      <c r="B4438">
        <f>IF($A4438="","",records_master!$E4438)</f>
        <v/>
      </c>
      <c r="M4438">
        <f>IF($A4438="","",IF(AND(ISNUMBER(MATCH(C4438,lst_FT_sci_excl,0)),D4438=""),"MISSING FT CODE",IF(AND(NOT(ISNUMBER(MATCH(C4438,lst_FT_sci_excl,0))),D4438&lt;&gt;""),"CODE NOT ALLOWED FOR THIS DECISION","")))</f>
        <v/>
      </c>
    </row>
    <row r="4439">
      <c r="A4439">
        <f>IF(OR(records_master!$A4439="",ISNUMBER(MATCH(records_master!$M4439,lst_dedup_duplicate,0))),"",records_master!$A4439)</f>
        <v/>
      </c>
      <c r="B4439">
        <f>IF($A4439="","",records_master!$E4439)</f>
        <v/>
      </c>
      <c r="M4439">
        <f>IF($A4439="","",IF(AND(ISNUMBER(MATCH(C4439,lst_FT_sci_excl,0)),D4439=""),"MISSING FT CODE",IF(AND(NOT(ISNUMBER(MATCH(C4439,lst_FT_sci_excl,0))),D4439&lt;&gt;""),"CODE NOT ALLOWED FOR THIS DECISION","")))</f>
        <v/>
      </c>
    </row>
    <row r="4440">
      <c r="A4440">
        <f>IF(OR(records_master!$A4440="",ISNUMBER(MATCH(records_master!$M4440,lst_dedup_duplicate,0))),"",records_master!$A4440)</f>
        <v/>
      </c>
      <c r="B4440">
        <f>IF($A4440="","",records_master!$E4440)</f>
        <v/>
      </c>
      <c r="M4440">
        <f>IF($A4440="","",IF(AND(ISNUMBER(MATCH(C4440,lst_FT_sci_excl,0)),D4440=""),"MISSING FT CODE",IF(AND(NOT(ISNUMBER(MATCH(C4440,lst_FT_sci_excl,0))),D4440&lt;&gt;""),"CODE NOT ALLOWED FOR THIS DECISION","")))</f>
        <v/>
      </c>
    </row>
    <row r="4441">
      <c r="A4441">
        <f>IF(OR(records_master!$A4441="",ISNUMBER(MATCH(records_master!$M4441,lst_dedup_duplicate,0))),"",records_master!$A4441)</f>
        <v/>
      </c>
      <c r="B4441">
        <f>IF($A4441="","",records_master!$E4441)</f>
        <v/>
      </c>
      <c r="M4441">
        <f>IF($A4441="","",IF(AND(ISNUMBER(MATCH(C4441,lst_FT_sci_excl,0)),D4441=""),"MISSING FT CODE",IF(AND(NOT(ISNUMBER(MATCH(C4441,lst_FT_sci_excl,0))),D4441&lt;&gt;""),"CODE NOT ALLOWED FOR THIS DECISION","")))</f>
        <v/>
      </c>
    </row>
    <row r="4442">
      <c r="A4442">
        <f>IF(OR(records_master!$A4442="",ISNUMBER(MATCH(records_master!$M4442,lst_dedup_duplicate,0))),"",records_master!$A4442)</f>
        <v/>
      </c>
      <c r="B4442">
        <f>IF($A4442="","",records_master!$E4442)</f>
        <v/>
      </c>
      <c r="M4442">
        <f>IF($A4442="","",IF(AND(ISNUMBER(MATCH(C4442,lst_FT_sci_excl,0)),D4442=""),"MISSING FT CODE",IF(AND(NOT(ISNUMBER(MATCH(C4442,lst_FT_sci_excl,0))),D4442&lt;&gt;""),"CODE NOT ALLOWED FOR THIS DECISION","")))</f>
        <v/>
      </c>
    </row>
    <row r="4443">
      <c r="A4443">
        <f>IF(OR(records_master!$A4443="",ISNUMBER(MATCH(records_master!$M4443,lst_dedup_duplicate,0))),"",records_master!$A4443)</f>
        <v/>
      </c>
      <c r="B4443">
        <f>IF($A4443="","",records_master!$E4443)</f>
        <v/>
      </c>
      <c r="M4443">
        <f>IF($A4443="","",IF(AND(ISNUMBER(MATCH(C4443,lst_FT_sci_excl,0)),D4443=""),"MISSING FT CODE",IF(AND(NOT(ISNUMBER(MATCH(C4443,lst_FT_sci_excl,0))),D4443&lt;&gt;""),"CODE NOT ALLOWED FOR THIS DECISION","")))</f>
        <v/>
      </c>
    </row>
    <row r="4444">
      <c r="A4444">
        <f>IF(OR(records_master!$A4444="",ISNUMBER(MATCH(records_master!$M4444,lst_dedup_duplicate,0))),"",records_master!$A4444)</f>
        <v/>
      </c>
      <c r="B4444">
        <f>IF($A4444="","",records_master!$E4444)</f>
        <v/>
      </c>
      <c r="M4444">
        <f>IF($A4444="","",IF(AND(ISNUMBER(MATCH(C4444,lst_FT_sci_excl,0)),D4444=""),"MISSING FT CODE",IF(AND(NOT(ISNUMBER(MATCH(C4444,lst_FT_sci_excl,0))),D4444&lt;&gt;""),"CODE NOT ALLOWED FOR THIS DECISION","")))</f>
        <v/>
      </c>
    </row>
    <row r="4445">
      <c r="A4445">
        <f>IF(OR(records_master!$A4445="",ISNUMBER(MATCH(records_master!$M4445,lst_dedup_duplicate,0))),"",records_master!$A4445)</f>
        <v/>
      </c>
      <c r="B4445">
        <f>IF($A4445="","",records_master!$E4445)</f>
        <v/>
      </c>
      <c r="M4445">
        <f>IF($A4445="","",IF(AND(ISNUMBER(MATCH(C4445,lst_FT_sci_excl,0)),D4445=""),"MISSING FT CODE",IF(AND(NOT(ISNUMBER(MATCH(C4445,lst_FT_sci_excl,0))),D4445&lt;&gt;""),"CODE NOT ALLOWED FOR THIS DECISION","")))</f>
        <v/>
      </c>
    </row>
    <row r="4446">
      <c r="A4446">
        <f>IF(OR(records_master!$A4446="",ISNUMBER(MATCH(records_master!$M4446,lst_dedup_duplicate,0))),"",records_master!$A4446)</f>
        <v/>
      </c>
      <c r="B4446">
        <f>IF($A4446="","",records_master!$E4446)</f>
        <v/>
      </c>
      <c r="M4446">
        <f>IF($A4446="","",IF(AND(ISNUMBER(MATCH(C4446,lst_FT_sci_excl,0)),D4446=""),"MISSING FT CODE",IF(AND(NOT(ISNUMBER(MATCH(C4446,lst_FT_sci_excl,0))),D4446&lt;&gt;""),"CODE NOT ALLOWED FOR THIS DECISION","")))</f>
        <v/>
      </c>
    </row>
    <row r="4447">
      <c r="A4447">
        <f>IF(OR(records_master!$A4447="",ISNUMBER(MATCH(records_master!$M4447,lst_dedup_duplicate,0))),"",records_master!$A4447)</f>
        <v/>
      </c>
      <c r="B4447">
        <f>IF($A4447="","",records_master!$E4447)</f>
        <v/>
      </c>
      <c r="M4447">
        <f>IF($A4447="","",IF(AND(ISNUMBER(MATCH(C4447,lst_FT_sci_excl,0)),D4447=""),"MISSING FT CODE",IF(AND(NOT(ISNUMBER(MATCH(C4447,lst_FT_sci_excl,0))),D4447&lt;&gt;""),"CODE NOT ALLOWED FOR THIS DECISION","")))</f>
        <v/>
      </c>
    </row>
    <row r="4448">
      <c r="A4448">
        <f>IF(OR(records_master!$A4448="",ISNUMBER(MATCH(records_master!$M4448,lst_dedup_duplicate,0))),"",records_master!$A4448)</f>
        <v/>
      </c>
      <c r="B4448">
        <f>IF($A4448="","",records_master!$E4448)</f>
        <v/>
      </c>
      <c r="M4448">
        <f>IF($A4448="","",IF(AND(ISNUMBER(MATCH(C4448,lst_FT_sci_excl,0)),D4448=""),"MISSING FT CODE",IF(AND(NOT(ISNUMBER(MATCH(C4448,lst_FT_sci_excl,0))),D4448&lt;&gt;""),"CODE NOT ALLOWED FOR THIS DECISION","")))</f>
        <v/>
      </c>
    </row>
    <row r="4449">
      <c r="A4449">
        <f>IF(OR(records_master!$A4449="",ISNUMBER(MATCH(records_master!$M4449,lst_dedup_duplicate,0))),"",records_master!$A4449)</f>
        <v/>
      </c>
      <c r="B4449">
        <f>IF($A4449="","",records_master!$E4449)</f>
        <v/>
      </c>
      <c r="M4449">
        <f>IF($A4449="","",IF(AND(ISNUMBER(MATCH(C4449,lst_FT_sci_excl,0)),D4449=""),"MISSING FT CODE",IF(AND(NOT(ISNUMBER(MATCH(C4449,lst_FT_sci_excl,0))),D4449&lt;&gt;""),"CODE NOT ALLOWED FOR THIS DECISION","")))</f>
        <v/>
      </c>
    </row>
    <row r="4450">
      <c r="A4450">
        <f>IF(OR(records_master!$A4450="",ISNUMBER(MATCH(records_master!$M4450,lst_dedup_duplicate,0))),"",records_master!$A4450)</f>
        <v/>
      </c>
      <c r="B4450">
        <f>IF($A4450="","",records_master!$E4450)</f>
        <v/>
      </c>
      <c r="M4450">
        <f>IF($A4450="","",IF(AND(ISNUMBER(MATCH(C4450,lst_FT_sci_excl,0)),D4450=""),"MISSING FT CODE",IF(AND(NOT(ISNUMBER(MATCH(C4450,lst_FT_sci_excl,0))),D4450&lt;&gt;""),"CODE NOT ALLOWED FOR THIS DECISION","")))</f>
        <v/>
      </c>
    </row>
    <row r="4451">
      <c r="A4451">
        <f>IF(OR(records_master!$A4451="",ISNUMBER(MATCH(records_master!$M4451,lst_dedup_duplicate,0))),"",records_master!$A4451)</f>
        <v/>
      </c>
      <c r="B4451">
        <f>IF($A4451="","",records_master!$E4451)</f>
        <v/>
      </c>
      <c r="M4451">
        <f>IF($A4451="","",IF(AND(ISNUMBER(MATCH(C4451,lst_FT_sci_excl,0)),D4451=""),"MISSING FT CODE",IF(AND(NOT(ISNUMBER(MATCH(C4451,lst_FT_sci_excl,0))),D4451&lt;&gt;""),"CODE NOT ALLOWED FOR THIS DECISION","")))</f>
        <v/>
      </c>
    </row>
    <row r="4452">
      <c r="A4452">
        <f>IF(OR(records_master!$A4452="",ISNUMBER(MATCH(records_master!$M4452,lst_dedup_duplicate,0))),"",records_master!$A4452)</f>
        <v/>
      </c>
      <c r="B4452">
        <f>IF($A4452="","",records_master!$E4452)</f>
        <v/>
      </c>
      <c r="M4452">
        <f>IF($A4452="","",IF(AND(ISNUMBER(MATCH(C4452,lst_FT_sci_excl,0)),D4452=""),"MISSING FT CODE",IF(AND(NOT(ISNUMBER(MATCH(C4452,lst_FT_sci_excl,0))),D4452&lt;&gt;""),"CODE NOT ALLOWED FOR THIS DECISION","")))</f>
        <v/>
      </c>
    </row>
    <row r="4453">
      <c r="A4453">
        <f>IF(OR(records_master!$A4453="",ISNUMBER(MATCH(records_master!$M4453,lst_dedup_duplicate,0))),"",records_master!$A4453)</f>
        <v/>
      </c>
      <c r="B4453">
        <f>IF($A4453="","",records_master!$E4453)</f>
        <v/>
      </c>
      <c r="M4453">
        <f>IF($A4453="","",IF(AND(ISNUMBER(MATCH(C4453,lst_FT_sci_excl,0)),D4453=""),"MISSING FT CODE",IF(AND(NOT(ISNUMBER(MATCH(C4453,lst_FT_sci_excl,0))),D4453&lt;&gt;""),"CODE NOT ALLOWED FOR THIS DECISION","")))</f>
        <v/>
      </c>
    </row>
    <row r="4454">
      <c r="A4454">
        <f>IF(OR(records_master!$A4454="",ISNUMBER(MATCH(records_master!$M4454,lst_dedup_duplicate,0))),"",records_master!$A4454)</f>
        <v/>
      </c>
      <c r="B4454">
        <f>IF($A4454="","",records_master!$E4454)</f>
        <v/>
      </c>
      <c r="M4454">
        <f>IF($A4454="","",IF(AND(ISNUMBER(MATCH(C4454,lst_FT_sci_excl,0)),D4454=""),"MISSING FT CODE",IF(AND(NOT(ISNUMBER(MATCH(C4454,lst_FT_sci_excl,0))),D4454&lt;&gt;""),"CODE NOT ALLOWED FOR THIS DECISION","")))</f>
        <v/>
      </c>
    </row>
    <row r="4455">
      <c r="A4455">
        <f>IF(OR(records_master!$A4455="",ISNUMBER(MATCH(records_master!$M4455,lst_dedup_duplicate,0))),"",records_master!$A4455)</f>
        <v/>
      </c>
      <c r="B4455">
        <f>IF($A4455="","",records_master!$E4455)</f>
        <v/>
      </c>
      <c r="M4455">
        <f>IF($A4455="","",IF(AND(ISNUMBER(MATCH(C4455,lst_FT_sci_excl,0)),D4455=""),"MISSING FT CODE",IF(AND(NOT(ISNUMBER(MATCH(C4455,lst_FT_sci_excl,0))),D4455&lt;&gt;""),"CODE NOT ALLOWED FOR THIS DECISION","")))</f>
        <v/>
      </c>
    </row>
    <row r="4456">
      <c r="A4456">
        <f>IF(OR(records_master!$A4456="",ISNUMBER(MATCH(records_master!$M4456,lst_dedup_duplicate,0))),"",records_master!$A4456)</f>
        <v/>
      </c>
      <c r="B4456">
        <f>IF($A4456="","",records_master!$E4456)</f>
        <v/>
      </c>
      <c r="M4456">
        <f>IF($A4456="","",IF(AND(ISNUMBER(MATCH(C4456,lst_FT_sci_excl,0)),D4456=""),"MISSING FT CODE",IF(AND(NOT(ISNUMBER(MATCH(C4456,lst_FT_sci_excl,0))),D4456&lt;&gt;""),"CODE NOT ALLOWED FOR THIS DECISION","")))</f>
        <v/>
      </c>
    </row>
    <row r="4457">
      <c r="A4457">
        <f>IF(OR(records_master!$A4457="",ISNUMBER(MATCH(records_master!$M4457,lst_dedup_duplicate,0))),"",records_master!$A4457)</f>
        <v/>
      </c>
      <c r="B4457">
        <f>IF($A4457="","",records_master!$E4457)</f>
        <v/>
      </c>
      <c r="M4457">
        <f>IF($A4457="","",IF(AND(ISNUMBER(MATCH(C4457,lst_FT_sci_excl,0)),D4457=""),"MISSING FT CODE",IF(AND(NOT(ISNUMBER(MATCH(C4457,lst_FT_sci_excl,0))),D4457&lt;&gt;""),"CODE NOT ALLOWED FOR THIS DECISION","")))</f>
        <v/>
      </c>
    </row>
    <row r="4458">
      <c r="A4458">
        <f>IF(OR(records_master!$A4458="",ISNUMBER(MATCH(records_master!$M4458,lst_dedup_duplicate,0))),"",records_master!$A4458)</f>
        <v/>
      </c>
      <c r="B4458">
        <f>IF($A4458="","",records_master!$E4458)</f>
        <v/>
      </c>
      <c r="M4458">
        <f>IF($A4458="","",IF(AND(ISNUMBER(MATCH(C4458,lst_FT_sci_excl,0)),D4458=""),"MISSING FT CODE",IF(AND(NOT(ISNUMBER(MATCH(C4458,lst_FT_sci_excl,0))),D4458&lt;&gt;""),"CODE NOT ALLOWED FOR THIS DECISION","")))</f>
        <v/>
      </c>
    </row>
    <row r="4459">
      <c r="A4459">
        <f>IF(OR(records_master!$A4459="",ISNUMBER(MATCH(records_master!$M4459,lst_dedup_duplicate,0))),"",records_master!$A4459)</f>
        <v/>
      </c>
      <c r="B4459">
        <f>IF($A4459="","",records_master!$E4459)</f>
        <v/>
      </c>
      <c r="M4459">
        <f>IF($A4459="","",IF(AND(ISNUMBER(MATCH(C4459,lst_FT_sci_excl,0)),D4459=""),"MISSING FT CODE",IF(AND(NOT(ISNUMBER(MATCH(C4459,lst_FT_sci_excl,0))),D4459&lt;&gt;""),"CODE NOT ALLOWED FOR THIS DECISION","")))</f>
        <v/>
      </c>
    </row>
    <row r="4460">
      <c r="A4460">
        <f>IF(OR(records_master!$A4460="",ISNUMBER(MATCH(records_master!$M4460,lst_dedup_duplicate,0))),"",records_master!$A4460)</f>
        <v/>
      </c>
      <c r="B4460">
        <f>IF($A4460="","",records_master!$E4460)</f>
        <v/>
      </c>
      <c r="M4460">
        <f>IF($A4460="","",IF(AND(ISNUMBER(MATCH(C4460,lst_FT_sci_excl,0)),D4460=""),"MISSING FT CODE",IF(AND(NOT(ISNUMBER(MATCH(C4460,lst_FT_sci_excl,0))),D4460&lt;&gt;""),"CODE NOT ALLOWED FOR THIS DECISION","")))</f>
        <v/>
      </c>
    </row>
    <row r="4461">
      <c r="A4461">
        <f>IF(OR(records_master!$A4461="",ISNUMBER(MATCH(records_master!$M4461,lst_dedup_duplicate,0))),"",records_master!$A4461)</f>
        <v/>
      </c>
      <c r="B4461">
        <f>IF($A4461="","",records_master!$E4461)</f>
        <v/>
      </c>
      <c r="M4461">
        <f>IF($A4461="","",IF(AND(ISNUMBER(MATCH(C4461,lst_FT_sci_excl,0)),D4461=""),"MISSING FT CODE",IF(AND(NOT(ISNUMBER(MATCH(C4461,lst_FT_sci_excl,0))),D4461&lt;&gt;""),"CODE NOT ALLOWED FOR THIS DECISION","")))</f>
        <v/>
      </c>
    </row>
    <row r="4462">
      <c r="A4462">
        <f>IF(OR(records_master!$A4462="",ISNUMBER(MATCH(records_master!$M4462,lst_dedup_duplicate,0))),"",records_master!$A4462)</f>
        <v/>
      </c>
      <c r="B4462">
        <f>IF($A4462="","",records_master!$E4462)</f>
        <v/>
      </c>
      <c r="M4462">
        <f>IF($A4462="","",IF(AND(ISNUMBER(MATCH(C4462,lst_FT_sci_excl,0)),D4462=""),"MISSING FT CODE",IF(AND(NOT(ISNUMBER(MATCH(C4462,lst_FT_sci_excl,0))),D4462&lt;&gt;""),"CODE NOT ALLOWED FOR THIS DECISION","")))</f>
        <v/>
      </c>
    </row>
    <row r="4463">
      <c r="A4463">
        <f>IF(OR(records_master!$A4463="",ISNUMBER(MATCH(records_master!$M4463,lst_dedup_duplicate,0))),"",records_master!$A4463)</f>
        <v/>
      </c>
      <c r="B4463">
        <f>IF($A4463="","",records_master!$E4463)</f>
        <v/>
      </c>
      <c r="M4463">
        <f>IF($A4463="","",IF(AND(ISNUMBER(MATCH(C4463,lst_FT_sci_excl,0)),D4463=""),"MISSING FT CODE",IF(AND(NOT(ISNUMBER(MATCH(C4463,lst_FT_sci_excl,0))),D4463&lt;&gt;""),"CODE NOT ALLOWED FOR THIS DECISION","")))</f>
        <v/>
      </c>
    </row>
    <row r="4464">
      <c r="A4464">
        <f>IF(OR(records_master!$A4464="",ISNUMBER(MATCH(records_master!$M4464,lst_dedup_duplicate,0))),"",records_master!$A4464)</f>
        <v/>
      </c>
      <c r="B4464">
        <f>IF($A4464="","",records_master!$E4464)</f>
        <v/>
      </c>
      <c r="M4464">
        <f>IF($A4464="","",IF(AND(ISNUMBER(MATCH(C4464,lst_FT_sci_excl,0)),D4464=""),"MISSING FT CODE",IF(AND(NOT(ISNUMBER(MATCH(C4464,lst_FT_sci_excl,0))),D4464&lt;&gt;""),"CODE NOT ALLOWED FOR THIS DECISION","")))</f>
        <v/>
      </c>
    </row>
    <row r="4465">
      <c r="A4465">
        <f>IF(OR(records_master!$A4465="",ISNUMBER(MATCH(records_master!$M4465,lst_dedup_duplicate,0))),"",records_master!$A4465)</f>
        <v/>
      </c>
      <c r="B4465">
        <f>IF($A4465="","",records_master!$E4465)</f>
        <v/>
      </c>
      <c r="M4465">
        <f>IF($A4465="","",IF(AND(ISNUMBER(MATCH(C4465,lst_FT_sci_excl,0)),D4465=""),"MISSING FT CODE",IF(AND(NOT(ISNUMBER(MATCH(C4465,lst_FT_sci_excl,0))),D4465&lt;&gt;""),"CODE NOT ALLOWED FOR THIS DECISION","")))</f>
        <v/>
      </c>
    </row>
    <row r="4466">
      <c r="A4466">
        <f>IF(OR(records_master!$A4466="",ISNUMBER(MATCH(records_master!$M4466,lst_dedup_duplicate,0))),"",records_master!$A4466)</f>
        <v/>
      </c>
      <c r="B4466">
        <f>IF($A4466="","",records_master!$E4466)</f>
        <v/>
      </c>
      <c r="M4466">
        <f>IF($A4466="","",IF(AND(ISNUMBER(MATCH(C4466,lst_FT_sci_excl,0)),D4466=""),"MISSING FT CODE",IF(AND(NOT(ISNUMBER(MATCH(C4466,lst_FT_sci_excl,0))),D4466&lt;&gt;""),"CODE NOT ALLOWED FOR THIS DECISION","")))</f>
        <v/>
      </c>
    </row>
    <row r="4467">
      <c r="A4467">
        <f>IF(OR(records_master!$A4467="",ISNUMBER(MATCH(records_master!$M4467,lst_dedup_duplicate,0))),"",records_master!$A4467)</f>
        <v/>
      </c>
      <c r="B4467">
        <f>IF($A4467="","",records_master!$E4467)</f>
        <v/>
      </c>
      <c r="M4467">
        <f>IF($A4467="","",IF(AND(ISNUMBER(MATCH(C4467,lst_FT_sci_excl,0)),D4467=""),"MISSING FT CODE",IF(AND(NOT(ISNUMBER(MATCH(C4467,lst_FT_sci_excl,0))),D4467&lt;&gt;""),"CODE NOT ALLOWED FOR THIS DECISION","")))</f>
        <v/>
      </c>
    </row>
    <row r="4468">
      <c r="A4468">
        <f>IF(OR(records_master!$A4468="",ISNUMBER(MATCH(records_master!$M4468,lst_dedup_duplicate,0))),"",records_master!$A4468)</f>
        <v/>
      </c>
      <c r="B4468">
        <f>IF($A4468="","",records_master!$E4468)</f>
        <v/>
      </c>
      <c r="M4468">
        <f>IF($A4468="","",IF(AND(ISNUMBER(MATCH(C4468,lst_FT_sci_excl,0)),D4468=""),"MISSING FT CODE",IF(AND(NOT(ISNUMBER(MATCH(C4468,lst_FT_sci_excl,0))),D4468&lt;&gt;""),"CODE NOT ALLOWED FOR THIS DECISION","")))</f>
        <v/>
      </c>
    </row>
    <row r="4469">
      <c r="A4469">
        <f>IF(OR(records_master!$A4469="",ISNUMBER(MATCH(records_master!$M4469,lst_dedup_duplicate,0))),"",records_master!$A4469)</f>
        <v/>
      </c>
      <c r="B4469">
        <f>IF($A4469="","",records_master!$E4469)</f>
        <v/>
      </c>
      <c r="M4469">
        <f>IF($A4469="","",IF(AND(ISNUMBER(MATCH(C4469,lst_FT_sci_excl,0)),D4469=""),"MISSING FT CODE",IF(AND(NOT(ISNUMBER(MATCH(C4469,lst_FT_sci_excl,0))),D4469&lt;&gt;""),"CODE NOT ALLOWED FOR THIS DECISION","")))</f>
        <v/>
      </c>
    </row>
    <row r="4470">
      <c r="A4470">
        <f>IF(OR(records_master!$A4470="",ISNUMBER(MATCH(records_master!$M4470,lst_dedup_duplicate,0))),"",records_master!$A4470)</f>
        <v/>
      </c>
      <c r="B4470">
        <f>IF($A4470="","",records_master!$E4470)</f>
        <v/>
      </c>
      <c r="M4470">
        <f>IF($A4470="","",IF(AND(ISNUMBER(MATCH(C4470,lst_FT_sci_excl,0)),D4470=""),"MISSING FT CODE",IF(AND(NOT(ISNUMBER(MATCH(C4470,lst_FT_sci_excl,0))),D4470&lt;&gt;""),"CODE NOT ALLOWED FOR THIS DECISION","")))</f>
        <v/>
      </c>
    </row>
    <row r="4471">
      <c r="A4471">
        <f>IF(OR(records_master!$A4471="",ISNUMBER(MATCH(records_master!$M4471,lst_dedup_duplicate,0))),"",records_master!$A4471)</f>
        <v/>
      </c>
      <c r="B4471">
        <f>IF($A4471="","",records_master!$E4471)</f>
        <v/>
      </c>
      <c r="M4471">
        <f>IF($A4471="","",IF(AND(ISNUMBER(MATCH(C4471,lst_FT_sci_excl,0)),D4471=""),"MISSING FT CODE",IF(AND(NOT(ISNUMBER(MATCH(C4471,lst_FT_sci_excl,0))),D4471&lt;&gt;""),"CODE NOT ALLOWED FOR THIS DECISION","")))</f>
        <v/>
      </c>
    </row>
    <row r="4472">
      <c r="A4472">
        <f>IF(OR(records_master!$A4472="",ISNUMBER(MATCH(records_master!$M4472,lst_dedup_duplicate,0))),"",records_master!$A4472)</f>
        <v/>
      </c>
      <c r="B4472">
        <f>IF($A4472="","",records_master!$E4472)</f>
        <v/>
      </c>
      <c r="M4472">
        <f>IF($A4472="","",IF(AND(ISNUMBER(MATCH(C4472,lst_FT_sci_excl,0)),D4472=""),"MISSING FT CODE",IF(AND(NOT(ISNUMBER(MATCH(C4472,lst_FT_sci_excl,0))),D4472&lt;&gt;""),"CODE NOT ALLOWED FOR THIS DECISION","")))</f>
        <v/>
      </c>
    </row>
    <row r="4473">
      <c r="A4473">
        <f>IF(OR(records_master!$A4473="",ISNUMBER(MATCH(records_master!$M4473,lst_dedup_duplicate,0))),"",records_master!$A4473)</f>
        <v/>
      </c>
      <c r="B4473">
        <f>IF($A4473="","",records_master!$E4473)</f>
        <v/>
      </c>
      <c r="M4473">
        <f>IF($A4473="","",IF(AND(ISNUMBER(MATCH(C4473,lst_FT_sci_excl,0)),D4473=""),"MISSING FT CODE",IF(AND(NOT(ISNUMBER(MATCH(C4473,lst_FT_sci_excl,0))),D4473&lt;&gt;""),"CODE NOT ALLOWED FOR THIS DECISION","")))</f>
        <v/>
      </c>
    </row>
    <row r="4474">
      <c r="A4474">
        <f>IF(OR(records_master!$A4474="",ISNUMBER(MATCH(records_master!$M4474,lst_dedup_duplicate,0))),"",records_master!$A4474)</f>
        <v/>
      </c>
      <c r="B4474">
        <f>IF($A4474="","",records_master!$E4474)</f>
        <v/>
      </c>
      <c r="M4474">
        <f>IF($A4474="","",IF(AND(ISNUMBER(MATCH(C4474,lst_FT_sci_excl,0)),D4474=""),"MISSING FT CODE",IF(AND(NOT(ISNUMBER(MATCH(C4474,lst_FT_sci_excl,0))),D4474&lt;&gt;""),"CODE NOT ALLOWED FOR THIS DECISION","")))</f>
        <v/>
      </c>
    </row>
    <row r="4475">
      <c r="A4475">
        <f>IF(OR(records_master!$A4475="",ISNUMBER(MATCH(records_master!$M4475,lst_dedup_duplicate,0))),"",records_master!$A4475)</f>
        <v/>
      </c>
      <c r="B4475">
        <f>IF($A4475="","",records_master!$E4475)</f>
        <v/>
      </c>
      <c r="M4475">
        <f>IF($A4475="","",IF(AND(ISNUMBER(MATCH(C4475,lst_FT_sci_excl,0)),D4475=""),"MISSING FT CODE",IF(AND(NOT(ISNUMBER(MATCH(C4475,lst_FT_sci_excl,0))),D4475&lt;&gt;""),"CODE NOT ALLOWED FOR THIS DECISION","")))</f>
        <v/>
      </c>
    </row>
    <row r="4476">
      <c r="A4476">
        <f>IF(OR(records_master!$A4476="",ISNUMBER(MATCH(records_master!$M4476,lst_dedup_duplicate,0))),"",records_master!$A4476)</f>
        <v/>
      </c>
      <c r="B4476">
        <f>IF($A4476="","",records_master!$E4476)</f>
        <v/>
      </c>
      <c r="M4476">
        <f>IF($A4476="","",IF(AND(ISNUMBER(MATCH(C4476,lst_FT_sci_excl,0)),D4476=""),"MISSING FT CODE",IF(AND(NOT(ISNUMBER(MATCH(C4476,lst_FT_sci_excl,0))),D4476&lt;&gt;""),"CODE NOT ALLOWED FOR THIS DECISION","")))</f>
        <v/>
      </c>
    </row>
    <row r="4477">
      <c r="A4477">
        <f>IF(OR(records_master!$A4477="",ISNUMBER(MATCH(records_master!$M4477,lst_dedup_duplicate,0))),"",records_master!$A4477)</f>
        <v/>
      </c>
      <c r="B4477">
        <f>IF($A4477="","",records_master!$E4477)</f>
        <v/>
      </c>
      <c r="M4477">
        <f>IF($A4477="","",IF(AND(ISNUMBER(MATCH(C4477,lst_FT_sci_excl,0)),D4477=""),"MISSING FT CODE",IF(AND(NOT(ISNUMBER(MATCH(C4477,lst_FT_sci_excl,0))),D4477&lt;&gt;""),"CODE NOT ALLOWED FOR THIS DECISION","")))</f>
        <v/>
      </c>
    </row>
    <row r="4478">
      <c r="A4478">
        <f>IF(OR(records_master!$A4478="",ISNUMBER(MATCH(records_master!$M4478,lst_dedup_duplicate,0))),"",records_master!$A4478)</f>
        <v/>
      </c>
      <c r="B4478">
        <f>IF($A4478="","",records_master!$E4478)</f>
        <v/>
      </c>
      <c r="M4478">
        <f>IF($A4478="","",IF(AND(ISNUMBER(MATCH(C4478,lst_FT_sci_excl,0)),D4478=""),"MISSING FT CODE",IF(AND(NOT(ISNUMBER(MATCH(C4478,lst_FT_sci_excl,0))),D4478&lt;&gt;""),"CODE NOT ALLOWED FOR THIS DECISION","")))</f>
        <v/>
      </c>
    </row>
    <row r="4479">
      <c r="A4479">
        <f>IF(OR(records_master!$A4479="",ISNUMBER(MATCH(records_master!$M4479,lst_dedup_duplicate,0))),"",records_master!$A4479)</f>
        <v/>
      </c>
      <c r="B4479">
        <f>IF($A4479="","",records_master!$E4479)</f>
        <v/>
      </c>
      <c r="M4479">
        <f>IF($A4479="","",IF(AND(ISNUMBER(MATCH(C4479,lst_FT_sci_excl,0)),D4479=""),"MISSING FT CODE",IF(AND(NOT(ISNUMBER(MATCH(C4479,lst_FT_sci_excl,0))),D4479&lt;&gt;""),"CODE NOT ALLOWED FOR THIS DECISION","")))</f>
        <v/>
      </c>
    </row>
    <row r="4480">
      <c r="A4480">
        <f>IF(OR(records_master!$A4480="",ISNUMBER(MATCH(records_master!$M4480,lst_dedup_duplicate,0))),"",records_master!$A4480)</f>
        <v/>
      </c>
      <c r="B4480">
        <f>IF($A4480="","",records_master!$E4480)</f>
        <v/>
      </c>
      <c r="M4480">
        <f>IF($A4480="","",IF(AND(ISNUMBER(MATCH(C4480,lst_FT_sci_excl,0)),D4480=""),"MISSING FT CODE",IF(AND(NOT(ISNUMBER(MATCH(C4480,lst_FT_sci_excl,0))),D4480&lt;&gt;""),"CODE NOT ALLOWED FOR THIS DECISION","")))</f>
        <v/>
      </c>
    </row>
    <row r="4481">
      <c r="A4481">
        <f>IF(OR(records_master!$A4481="",ISNUMBER(MATCH(records_master!$M4481,lst_dedup_duplicate,0))),"",records_master!$A4481)</f>
        <v/>
      </c>
      <c r="B4481">
        <f>IF($A4481="","",records_master!$E4481)</f>
        <v/>
      </c>
      <c r="M4481">
        <f>IF($A4481="","",IF(AND(ISNUMBER(MATCH(C4481,lst_FT_sci_excl,0)),D4481=""),"MISSING FT CODE",IF(AND(NOT(ISNUMBER(MATCH(C4481,lst_FT_sci_excl,0))),D4481&lt;&gt;""),"CODE NOT ALLOWED FOR THIS DECISION","")))</f>
        <v/>
      </c>
    </row>
    <row r="4482">
      <c r="A4482">
        <f>IF(OR(records_master!$A4482="",ISNUMBER(MATCH(records_master!$M4482,lst_dedup_duplicate,0))),"",records_master!$A4482)</f>
        <v/>
      </c>
      <c r="B4482">
        <f>IF($A4482="","",records_master!$E4482)</f>
        <v/>
      </c>
      <c r="M4482">
        <f>IF($A4482="","",IF(AND(ISNUMBER(MATCH(C4482,lst_FT_sci_excl,0)),D4482=""),"MISSING FT CODE",IF(AND(NOT(ISNUMBER(MATCH(C4482,lst_FT_sci_excl,0))),D4482&lt;&gt;""),"CODE NOT ALLOWED FOR THIS DECISION","")))</f>
        <v/>
      </c>
    </row>
    <row r="4483">
      <c r="A4483">
        <f>IF(OR(records_master!$A4483="",ISNUMBER(MATCH(records_master!$M4483,lst_dedup_duplicate,0))),"",records_master!$A4483)</f>
        <v/>
      </c>
      <c r="B4483">
        <f>IF($A4483="","",records_master!$E4483)</f>
        <v/>
      </c>
      <c r="M4483">
        <f>IF($A4483="","",IF(AND(ISNUMBER(MATCH(C4483,lst_FT_sci_excl,0)),D4483=""),"MISSING FT CODE",IF(AND(NOT(ISNUMBER(MATCH(C4483,lst_FT_sci_excl,0))),D4483&lt;&gt;""),"CODE NOT ALLOWED FOR THIS DECISION","")))</f>
        <v/>
      </c>
    </row>
    <row r="4484">
      <c r="A4484">
        <f>IF(OR(records_master!$A4484="",ISNUMBER(MATCH(records_master!$M4484,lst_dedup_duplicate,0))),"",records_master!$A4484)</f>
        <v/>
      </c>
      <c r="B4484">
        <f>IF($A4484="","",records_master!$E4484)</f>
        <v/>
      </c>
      <c r="M4484">
        <f>IF($A4484="","",IF(AND(ISNUMBER(MATCH(C4484,lst_FT_sci_excl,0)),D4484=""),"MISSING FT CODE",IF(AND(NOT(ISNUMBER(MATCH(C4484,lst_FT_sci_excl,0))),D4484&lt;&gt;""),"CODE NOT ALLOWED FOR THIS DECISION","")))</f>
        <v/>
      </c>
    </row>
    <row r="4485">
      <c r="A4485">
        <f>IF(OR(records_master!$A4485="",ISNUMBER(MATCH(records_master!$M4485,lst_dedup_duplicate,0))),"",records_master!$A4485)</f>
        <v/>
      </c>
      <c r="B4485">
        <f>IF($A4485="","",records_master!$E4485)</f>
        <v/>
      </c>
      <c r="M4485">
        <f>IF($A4485="","",IF(AND(ISNUMBER(MATCH(C4485,lst_FT_sci_excl,0)),D4485=""),"MISSING FT CODE",IF(AND(NOT(ISNUMBER(MATCH(C4485,lst_FT_sci_excl,0))),D4485&lt;&gt;""),"CODE NOT ALLOWED FOR THIS DECISION","")))</f>
        <v/>
      </c>
    </row>
    <row r="4486">
      <c r="A4486">
        <f>IF(OR(records_master!$A4486="",ISNUMBER(MATCH(records_master!$M4486,lst_dedup_duplicate,0))),"",records_master!$A4486)</f>
        <v/>
      </c>
      <c r="B4486">
        <f>IF($A4486="","",records_master!$E4486)</f>
        <v/>
      </c>
      <c r="M4486">
        <f>IF($A4486="","",IF(AND(ISNUMBER(MATCH(C4486,lst_FT_sci_excl,0)),D4486=""),"MISSING FT CODE",IF(AND(NOT(ISNUMBER(MATCH(C4486,lst_FT_sci_excl,0))),D4486&lt;&gt;""),"CODE NOT ALLOWED FOR THIS DECISION","")))</f>
        <v/>
      </c>
    </row>
    <row r="4487">
      <c r="A4487">
        <f>IF(OR(records_master!$A4487="",ISNUMBER(MATCH(records_master!$M4487,lst_dedup_duplicate,0))),"",records_master!$A4487)</f>
        <v/>
      </c>
      <c r="B4487">
        <f>IF($A4487="","",records_master!$E4487)</f>
        <v/>
      </c>
      <c r="M4487">
        <f>IF($A4487="","",IF(AND(ISNUMBER(MATCH(C4487,lst_FT_sci_excl,0)),D4487=""),"MISSING FT CODE",IF(AND(NOT(ISNUMBER(MATCH(C4487,lst_FT_sci_excl,0))),D4487&lt;&gt;""),"CODE NOT ALLOWED FOR THIS DECISION","")))</f>
        <v/>
      </c>
    </row>
    <row r="4488">
      <c r="A4488">
        <f>IF(OR(records_master!$A4488="",ISNUMBER(MATCH(records_master!$M4488,lst_dedup_duplicate,0))),"",records_master!$A4488)</f>
        <v/>
      </c>
      <c r="B4488">
        <f>IF($A4488="","",records_master!$E4488)</f>
        <v/>
      </c>
      <c r="M4488">
        <f>IF($A4488="","",IF(AND(ISNUMBER(MATCH(C4488,lst_FT_sci_excl,0)),D4488=""),"MISSING FT CODE",IF(AND(NOT(ISNUMBER(MATCH(C4488,lst_FT_sci_excl,0))),D4488&lt;&gt;""),"CODE NOT ALLOWED FOR THIS DECISION","")))</f>
        <v/>
      </c>
    </row>
    <row r="4489">
      <c r="A4489">
        <f>IF(OR(records_master!$A4489="",ISNUMBER(MATCH(records_master!$M4489,lst_dedup_duplicate,0))),"",records_master!$A4489)</f>
        <v/>
      </c>
      <c r="B4489">
        <f>IF($A4489="","",records_master!$E4489)</f>
        <v/>
      </c>
      <c r="M4489">
        <f>IF($A4489="","",IF(AND(ISNUMBER(MATCH(C4489,lst_FT_sci_excl,0)),D4489=""),"MISSING FT CODE",IF(AND(NOT(ISNUMBER(MATCH(C4489,lst_FT_sci_excl,0))),D4489&lt;&gt;""),"CODE NOT ALLOWED FOR THIS DECISION","")))</f>
        <v/>
      </c>
    </row>
    <row r="4490">
      <c r="A4490">
        <f>IF(OR(records_master!$A4490="",ISNUMBER(MATCH(records_master!$M4490,lst_dedup_duplicate,0))),"",records_master!$A4490)</f>
        <v/>
      </c>
      <c r="B4490">
        <f>IF($A4490="","",records_master!$E4490)</f>
        <v/>
      </c>
      <c r="M4490">
        <f>IF($A4490="","",IF(AND(ISNUMBER(MATCH(C4490,lst_FT_sci_excl,0)),D4490=""),"MISSING FT CODE",IF(AND(NOT(ISNUMBER(MATCH(C4490,lst_FT_sci_excl,0))),D4490&lt;&gt;""),"CODE NOT ALLOWED FOR THIS DECISION","")))</f>
        <v/>
      </c>
    </row>
    <row r="4491">
      <c r="A4491">
        <f>IF(OR(records_master!$A4491="",ISNUMBER(MATCH(records_master!$M4491,lst_dedup_duplicate,0))),"",records_master!$A4491)</f>
        <v/>
      </c>
      <c r="B4491">
        <f>IF($A4491="","",records_master!$E4491)</f>
        <v/>
      </c>
      <c r="M4491">
        <f>IF($A4491="","",IF(AND(ISNUMBER(MATCH(C4491,lst_FT_sci_excl,0)),D4491=""),"MISSING FT CODE",IF(AND(NOT(ISNUMBER(MATCH(C4491,lst_FT_sci_excl,0))),D4491&lt;&gt;""),"CODE NOT ALLOWED FOR THIS DECISION","")))</f>
        <v/>
      </c>
    </row>
    <row r="4492">
      <c r="A4492">
        <f>IF(OR(records_master!$A4492="",ISNUMBER(MATCH(records_master!$M4492,lst_dedup_duplicate,0))),"",records_master!$A4492)</f>
        <v/>
      </c>
      <c r="B4492">
        <f>IF($A4492="","",records_master!$E4492)</f>
        <v/>
      </c>
      <c r="M4492">
        <f>IF($A4492="","",IF(AND(ISNUMBER(MATCH(C4492,lst_FT_sci_excl,0)),D4492=""),"MISSING FT CODE",IF(AND(NOT(ISNUMBER(MATCH(C4492,lst_FT_sci_excl,0))),D4492&lt;&gt;""),"CODE NOT ALLOWED FOR THIS DECISION","")))</f>
        <v/>
      </c>
    </row>
    <row r="4493">
      <c r="A4493">
        <f>IF(OR(records_master!$A4493="",ISNUMBER(MATCH(records_master!$M4493,lst_dedup_duplicate,0))),"",records_master!$A4493)</f>
        <v/>
      </c>
      <c r="B4493">
        <f>IF($A4493="","",records_master!$E4493)</f>
        <v/>
      </c>
      <c r="M4493">
        <f>IF($A4493="","",IF(AND(ISNUMBER(MATCH(C4493,lst_FT_sci_excl,0)),D4493=""),"MISSING FT CODE",IF(AND(NOT(ISNUMBER(MATCH(C4493,lst_FT_sci_excl,0))),D4493&lt;&gt;""),"CODE NOT ALLOWED FOR THIS DECISION","")))</f>
        <v/>
      </c>
    </row>
    <row r="4494">
      <c r="A4494">
        <f>IF(OR(records_master!$A4494="",ISNUMBER(MATCH(records_master!$M4494,lst_dedup_duplicate,0))),"",records_master!$A4494)</f>
        <v/>
      </c>
      <c r="B4494">
        <f>IF($A4494="","",records_master!$E4494)</f>
        <v/>
      </c>
      <c r="M4494">
        <f>IF($A4494="","",IF(AND(ISNUMBER(MATCH(C4494,lst_FT_sci_excl,0)),D4494=""),"MISSING FT CODE",IF(AND(NOT(ISNUMBER(MATCH(C4494,lst_FT_sci_excl,0))),D4494&lt;&gt;""),"CODE NOT ALLOWED FOR THIS DECISION","")))</f>
        <v/>
      </c>
    </row>
    <row r="4495">
      <c r="A4495">
        <f>IF(OR(records_master!$A4495="",ISNUMBER(MATCH(records_master!$M4495,lst_dedup_duplicate,0))),"",records_master!$A4495)</f>
        <v/>
      </c>
      <c r="B4495">
        <f>IF($A4495="","",records_master!$E4495)</f>
        <v/>
      </c>
      <c r="M4495">
        <f>IF($A4495="","",IF(AND(ISNUMBER(MATCH(C4495,lst_FT_sci_excl,0)),D4495=""),"MISSING FT CODE",IF(AND(NOT(ISNUMBER(MATCH(C4495,lst_FT_sci_excl,0))),D4495&lt;&gt;""),"CODE NOT ALLOWED FOR THIS DECISION","")))</f>
        <v/>
      </c>
    </row>
    <row r="4496">
      <c r="A4496">
        <f>IF(OR(records_master!$A4496="",ISNUMBER(MATCH(records_master!$M4496,lst_dedup_duplicate,0))),"",records_master!$A4496)</f>
        <v/>
      </c>
      <c r="B4496">
        <f>IF($A4496="","",records_master!$E4496)</f>
        <v/>
      </c>
      <c r="M4496">
        <f>IF($A4496="","",IF(AND(ISNUMBER(MATCH(C4496,lst_FT_sci_excl,0)),D4496=""),"MISSING FT CODE",IF(AND(NOT(ISNUMBER(MATCH(C4496,lst_FT_sci_excl,0))),D4496&lt;&gt;""),"CODE NOT ALLOWED FOR THIS DECISION","")))</f>
        <v/>
      </c>
    </row>
    <row r="4497">
      <c r="A4497">
        <f>IF(OR(records_master!$A4497="",ISNUMBER(MATCH(records_master!$M4497,lst_dedup_duplicate,0))),"",records_master!$A4497)</f>
        <v/>
      </c>
      <c r="B4497">
        <f>IF($A4497="","",records_master!$E4497)</f>
        <v/>
      </c>
      <c r="M4497">
        <f>IF($A4497="","",IF(AND(ISNUMBER(MATCH(C4497,lst_FT_sci_excl,0)),D4497=""),"MISSING FT CODE",IF(AND(NOT(ISNUMBER(MATCH(C4497,lst_FT_sci_excl,0))),D4497&lt;&gt;""),"CODE NOT ALLOWED FOR THIS DECISION","")))</f>
        <v/>
      </c>
    </row>
    <row r="4498">
      <c r="A4498">
        <f>IF(OR(records_master!$A4498="",ISNUMBER(MATCH(records_master!$M4498,lst_dedup_duplicate,0))),"",records_master!$A4498)</f>
        <v/>
      </c>
      <c r="B4498">
        <f>IF($A4498="","",records_master!$E4498)</f>
        <v/>
      </c>
      <c r="M4498">
        <f>IF($A4498="","",IF(AND(ISNUMBER(MATCH(C4498,lst_FT_sci_excl,0)),D4498=""),"MISSING FT CODE",IF(AND(NOT(ISNUMBER(MATCH(C4498,lst_FT_sci_excl,0))),D4498&lt;&gt;""),"CODE NOT ALLOWED FOR THIS DECISION","")))</f>
        <v/>
      </c>
    </row>
    <row r="4499">
      <c r="A4499">
        <f>IF(OR(records_master!$A4499="",ISNUMBER(MATCH(records_master!$M4499,lst_dedup_duplicate,0))),"",records_master!$A4499)</f>
        <v/>
      </c>
      <c r="B4499">
        <f>IF($A4499="","",records_master!$E4499)</f>
        <v/>
      </c>
      <c r="M4499">
        <f>IF($A4499="","",IF(AND(ISNUMBER(MATCH(C4499,lst_FT_sci_excl,0)),D4499=""),"MISSING FT CODE",IF(AND(NOT(ISNUMBER(MATCH(C4499,lst_FT_sci_excl,0))),D4499&lt;&gt;""),"CODE NOT ALLOWED FOR THIS DECISION","")))</f>
        <v/>
      </c>
    </row>
    <row r="4500">
      <c r="A4500">
        <f>IF(OR(records_master!$A4500="",ISNUMBER(MATCH(records_master!$M4500,lst_dedup_duplicate,0))),"",records_master!$A4500)</f>
        <v/>
      </c>
      <c r="B4500">
        <f>IF($A4500="","",records_master!$E4500)</f>
        <v/>
      </c>
      <c r="M4500">
        <f>IF($A4500="","",IF(AND(ISNUMBER(MATCH(C4500,lst_FT_sci_excl,0)),D4500=""),"MISSING FT CODE",IF(AND(NOT(ISNUMBER(MATCH(C4500,lst_FT_sci_excl,0))),D4500&lt;&gt;""),"CODE NOT ALLOWED FOR THIS DECISION","")))</f>
        <v/>
      </c>
    </row>
    <row r="4501">
      <c r="A4501">
        <f>IF(OR(records_master!$A4501="",ISNUMBER(MATCH(records_master!$M4501,lst_dedup_duplicate,0))),"",records_master!$A4501)</f>
        <v/>
      </c>
      <c r="B4501">
        <f>IF($A4501="","",records_master!$E4501)</f>
        <v/>
      </c>
      <c r="M4501">
        <f>IF($A4501="","",IF(AND(ISNUMBER(MATCH(C4501,lst_FT_sci_excl,0)),D4501=""),"MISSING FT CODE",IF(AND(NOT(ISNUMBER(MATCH(C4501,lst_FT_sci_excl,0))),D4501&lt;&gt;""),"CODE NOT ALLOWED FOR THIS DECISION","")))</f>
        <v/>
      </c>
    </row>
    <row r="4502">
      <c r="A4502">
        <f>IF(OR(records_master!$A4502="",ISNUMBER(MATCH(records_master!$M4502,lst_dedup_duplicate,0))),"",records_master!$A4502)</f>
        <v/>
      </c>
      <c r="B4502">
        <f>IF($A4502="","",records_master!$E4502)</f>
        <v/>
      </c>
      <c r="M4502">
        <f>IF($A4502="","",IF(AND(ISNUMBER(MATCH(C4502,lst_FT_sci_excl,0)),D4502=""),"MISSING FT CODE",IF(AND(NOT(ISNUMBER(MATCH(C4502,lst_FT_sci_excl,0))),D4502&lt;&gt;""),"CODE NOT ALLOWED FOR THIS DECISION","")))</f>
        <v/>
      </c>
    </row>
    <row r="4503">
      <c r="A4503">
        <f>IF(OR(records_master!$A4503="",ISNUMBER(MATCH(records_master!$M4503,lst_dedup_duplicate,0))),"",records_master!$A4503)</f>
        <v/>
      </c>
      <c r="B4503">
        <f>IF($A4503="","",records_master!$E4503)</f>
        <v/>
      </c>
      <c r="M4503">
        <f>IF($A4503="","",IF(AND(ISNUMBER(MATCH(C4503,lst_FT_sci_excl,0)),D4503=""),"MISSING FT CODE",IF(AND(NOT(ISNUMBER(MATCH(C4503,lst_FT_sci_excl,0))),D4503&lt;&gt;""),"CODE NOT ALLOWED FOR THIS DECISION","")))</f>
        <v/>
      </c>
    </row>
    <row r="4504">
      <c r="A4504">
        <f>IF(OR(records_master!$A4504="",ISNUMBER(MATCH(records_master!$M4504,lst_dedup_duplicate,0))),"",records_master!$A4504)</f>
        <v/>
      </c>
      <c r="B4504">
        <f>IF($A4504="","",records_master!$E4504)</f>
        <v/>
      </c>
      <c r="M4504">
        <f>IF($A4504="","",IF(AND(ISNUMBER(MATCH(C4504,lst_FT_sci_excl,0)),D4504=""),"MISSING FT CODE",IF(AND(NOT(ISNUMBER(MATCH(C4504,lst_FT_sci_excl,0))),D4504&lt;&gt;""),"CODE NOT ALLOWED FOR THIS DECISION","")))</f>
        <v/>
      </c>
    </row>
    <row r="4505">
      <c r="A4505">
        <f>IF(OR(records_master!$A4505="",ISNUMBER(MATCH(records_master!$M4505,lst_dedup_duplicate,0))),"",records_master!$A4505)</f>
        <v/>
      </c>
      <c r="B4505">
        <f>IF($A4505="","",records_master!$E4505)</f>
        <v/>
      </c>
      <c r="M4505">
        <f>IF($A4505="","",IF(AND(ISNUMBER(MATCH(C4505,lst_FT_sci_excl,0)),D4505=""),"MISSING FT CODE",IF(AND(NOT(ISNUMBER(MATCH(C4505,lst_FT_sci_excl,0))),D4505&lt;&gt;""),"CODE NOT ALLOWED FOR THIS DECISION","")))</f>
        <v/>
      </c>
    </row>
    <row r="4506">
      <c r="A4506">
        <f>IF(OR(records_master!$A4506="",ISNUMBER(MATCH(records_master!$M4506,lst_dedup_duplicate,0))),"",records_master!$A4506)</f>
        <v/>
      </c>
      <c r="B4506">
        <f>IF($A4506="","",records_master!$E4506)</f>
        <v/>
      </c>
      <c r="M4506">
        <f>IF($A4506="","",IF(AND(ISNUMBER(MATCH(C4506,lst_FT_sci_excl,0)),D4506=""),"MISSING FT CODE",IF(AND(NOT(ISNUMBER(MATCH(C4506,lst_FT_sci_excl,0))),D4506&lt;&gt;""),"CODE NOT ALLOWED FOR THIS DECISION","")))</f>
        <v/>
      </c>
    </row>
    <row r="4507">
      <c r="A4507">
        <f>IF(OR(records_master!$A4507="",ISNUMBER(MATCH(records_master!$M4507,lst_dedup_duplicate,0))),"",records_master!$A4507)</f>
        <v/>
      </c>
      <c r="B4507">
        <f>IF($A4507="","",records_master!$E4507)</f>
        <v/>
      </c>
      <c r="M4507">
        <f>IF($A4507="","",IF(AND(ISNUMBER(MATCH(C4507,lst_FT_sci_excl,0)),D4507=""),"MISSING FT CODE",IF(AND(NOT(ISNUMBER(MATCH(C4507,lst_FT_sci_excl,0))),D4507&lt;&gt;""),"CODE NOT ALLOWED FOR THIS DECISION","")))</f>
        <v/>
      </c>
    </row>
    <row r="4508">
      <c r="A4508">
        <f>IF(OR(records_master!$A4508="",ISNUMBER(MATCH(records_master!$M4508,lst_dedup_duplicate,0))),"",records_master!$A4508)</f>
        <v/>
      </c>
      <c r="B4508">
        <f>IF($A4508="","",records_master!$E4508)</f>
        <v/>
      </c>
      <c r="M4508">
        <f>IF($A4508="","",IF(AND(ISNUMBER(MATCH(C4508,lst_FT_sci_excl,0)),D4508=""),"MISSING FT CODE",IF(AND(NOT(ISNUMBER(MATCH(C4508,lst_FT_sci_excl,0))),D4508&lt;&gt;""),"CODE NOT ALLOWED FOR THIS DECISION","")))</f>
        <v/>
      </c>
    </row>
    <row r="4509">
      <c r="A4509">
        <f>IF(OR(records_master!$A4509="",ISNUMBER(MATCH(records_master!$M4509,lst_dedup_duplicate,0))),"",records_master!$A4509)</f>
        <v/>
      </c>
      <c r="B4509">
        <f>IF($A4509="","",records_master!$E4509)</f>
        <v/>
      </c>
      <c r="M4509">
        <f>IF($A4509="","",IF(AND(ISNUMBER(MATCH(C4509,lst_FT_sci_excl,0)),D4509=""),"MISSING FT CODE",IF(AND(NOT(ISNUMBER(MATCH(C4509,lst_FT_sci_excl,0))),D4509&lt;&gt;""),"CODE NOT ALLOWED FOR THIS DECISION","")))</f>
        <v/>
      </c>
    </row>
    <row r="4510">
      <c r="A4510">
        <f>IF(OR(records_master!$A4510="",ISNUMBER(MATCH(records_master!$M4510,lst_dedup_duplicate,0))),"",records_master!$A4510)</f>
        <v/>
      </c>
      <c r="B4510">
        <f>IF($A4510="","",records_master!$E4510)</f>
        <v/>
      </c>
      <c r="M4510">
        <f>IF($A4510="","",IF(AND(ISNUMBER(MATCH(C4510,lst_FT_sci_excl,0)),D4510=""),"MISSING FT CODE",IF(AND(NOT(ISNUMBER(MATCH(C4510,lst_FT_sci_excl,0))),D4510&lt;&gt;""),"CODE NOT ALLOWED FOR THIS DECISION","")))</f>
        <v/>
      </c>
    </row>
    <row r="4511">
      <c r="A4511">
        <f>IF(OR(records_master!$A4511="",ISNUMBER(MATCH(records_master!$M4511,lst_dedup_duplicate,0))),"",records_master!$A4511)</f>
        <v/>
      </c>
      <c r="B4511">
        <f>IF($A4511="","",records_master!$E4511)</f>
        <v/>
      </c>
      <c r="M4511">
        <f>IF($A4511="","",IF(AND(ISNUMBER(MATCH(C4511,lst_FT_sci_excl,0)),D4511=""),"MISSING FT CODE",IF(AND(NOT(ISNUMBER(MATCH(C4511,lst_FT_sci_excl,0))),D4511&lt;&gt;""),"CODE NOT ALLOWED FOR THIS DECISION","")))</f>
        <v/>
      </c>
    </row>
    <row r="4512">
      <c r="A4512">
        <f>IF(OR(records_master!$A4512="",ISNUMBER(MATCH(records_master!$M4512,lst_dedup_duplicate,0))),"",records_master!$A4512)</f>
        <v/>
      </c>
      <c r="B4512">
        <f>IF($A4512="","",records_master!$E4512)</f>
        <v/>
      </c>
      <c r="M4512">
        <f>IF($A4512="","",IF(AND(ISNUMBER(MATCH(C4512,lst_FT_sci_excl,0)),D4512=""),"MISSING FT CODE",IF(AND(NOT(ISNUMBER(MATCH(C4512,lst_FT_sci_excl,0))),D4512&lt;&gt;""),"CODE NOT ALLOWED FOR THIS DECISION","")))</f>
        <v/>
      </c>
    </row>
    <row r="4513">
      <c r="A4513">
        <f>IF(OR(records_master!$A4513="",ISNUMBER(MATCH(records_master!$M4513,lst_dedup_duplicate,0))),"",records_master!$A4513)</f>
        <v/>
      </c>
      <c r="B4513">
        <f>IF($A4513="","",records_master!$E4513)</f>
        <v/>
      </c>
      <c r="M4513">
        <f>IF($A4513="","",IF(AND(ISNUMBER(MATCH(C4513,lst_FT_sci_excl,0)),D4513=""),"MISSING FT CODE",IF(AND(NOT(ISNUMBER(MATCH(C4513,lst_FT_sci_excl,0))),D4513&lt;&gt;""),"CODE NOT ALLOWED FOR THIS DECISION","")))</f>
        <v/>
      </c>
    </row>
    <row r="4514">
      <c r="A4514">
        <f>IF(OR(records_master!$A4514="",ISNUMBER(MATCH(records_master!$M4514,lst_dedup_duplicate,0))),"",records_master!$A4514)</f>
        <v/>
      </c>
      <c r="B4514">
        <f>IF($A4514="","",records_master!$E4514)</f>
        <v/>
      </c>
      <c r="M4514">
        <f>IF($A4514="","",IF(AND(ISNUMBER(MATCH(C4514,lst_FT_sci_excl,0)),D4514=""),"MISSING FT CODE",IF(AND(NOT(ISNUMBER(MATCH(C4514,lst_FT_sci_excl,0))),D4514&lt;&gt;""),"CODE NOT ALLOWED FOR THIS DECISION","")))</f>
        <v/>
      </c>
    </row>
    <row r="4515">
      <c r="A4515">
        <f>IF(OR(records_master!$A4515="",ISNUMBER(MATCH(records_master!$M4515,lst_dedup_duplicate,0))),"",records_master!$A4515)</f>
        <v/>
      </c>
      <c r="B4515">
        <f>IF($A4515="","",records_master!$E4515)</f>
        <v/>
      </c>
      <c r="M4515">
        <f>IF($A4515="","",IF(AND(ISNUMBER(MATCH(C4515,lst_FT_sci_excl,0)),D4515=""),"MISSING FT CODE",IF(AND(NOT(ISNUMBER(MATCH(C4515,lst_FT_sci_excl,0))),D4515&lt;&gt;""),"CODE NOT ALLOWED FOR THIS DECISION","")))</f>
        <v/>
      </c>
    </row>
    <row r="4516">
      <c r="A4516">
        <f>IF(OR(records_master!$A4516="",ISNUMBER(MATCH(records_master!$M4516,lst_dedup_duplicate,0))),"",records_master!$A4516)</f>
        <v/>
      </c>
      <c r="B4516">
        <f>IF($A4516="","",records_master!$E4516)</f>
        <v/>
      </c>
      <c r="M4516">
        <f>IF($A4516="","",IF(AND(ISNUMBER(MATCH(C4516,lst_FT_sci_excl,0)),D4516=""),"MISSING FT CODE",IF(AND(NOT(ISNUMBER(MATCH(C4516,lst_FT_sci_excl,0))),D4516&lt;&gt;""),"CODE NOT ALLOWED FOR THIS DECISION","")))</f>
        <v/>
      </c>
    </row>
    <row r="4517">
      <c r="A4517">
        <f>IF(OR(records_master!$A4517="",ISNUMBER(MATCH(records_master!$M4517,lst_dedup_duplicate,0))),"",records_master!$A4517)</f>
        <v/>
      </c>
      <c r="B4517">
        <f>IF($A4517="","",records_master!$E4517)</f>
        <v/>
      </c>
      <c r="M4517">
        <f>IF($A4517="","",IF(AND(ISNUMBER(MATCH(C4517,lst_FT_sci_excl,0)),D4517=""),"MISSING FT CODE",IF(AND(NOT(ISNUMBER(MATCH(C4517,lst_FT_sci_excl,0))),D4517&lt;&gt;""),"CODE NOT ALLOWED FOR THIS DECISION","")))</f>
        <v/>
      </c>
    </row>
    <row r="4518">
      <c r="A4518">
        <f>IF(OR(records_master!$A4518="",ISNUMBER(MATCH(records_master!$M4518,lst_dedup_duplicate,0))),"",records_master!$A4518)</f>
        <v/>
      </c>
      <c r="B4518">
        <f>IF($A4518="","",records_master!$E4518)</f>
        <v/>
      </c>
      <c r="M4518">
        <f>IF($A4518="","",IF(AND(ISNUMBER(MATCH(C4518,lst_FT_sci_excl,0)),D4518=""),"MISSING FT CODE",IF(AND(NOT(ISNUMBER(MATCH(C4518,lst_FT_sci_excl,0))),D4518&lt;&gt;""),"CODE NOT ALLOWED FOR THIS DECISION","")))</f>
        <v/>
      </c>
    </row>
    <row r="4519">
      <c r="A4519">
        <f>IF(OR(records_master!$A4519="",ISNUMBER(MATCH(records_master!$M4519,lst_dedup_duplicate,0))),"",records_master!$A4519)</f>
        <v/>
      </c>
      <c r="B4519">
        <f>IF($A4519="","",records_master!$E4519)</f>
        <v/>
      </c>
      <c r="M4519">
        <f>IF($A4519="","",IF(AND(ISNUMBER(MATCH(C4519,lst_FT_sci_excl,0)),D4519=""),"MISSING FT CODE",IF(AND(NOT(ISNUMBER(MATCH(C4519,lst_FT_sci_excl,0))),D4519&lt;&gt;""),"CODE NOT ALLOWED FOR THIS DECISION","")))</f>
        <v/>
      </c>
    </row>
    <row r="4520">
      <c r="A4520">
        <f>IF(OR(records_master!$A4520="",ISNUMBER(MATCH(records_master!$M4520,lst_dedup_duplicate,0))),"",records_master!$A4520)</f>
        <v/>
      </c>
      <c r="B4520">
        <f>IF($A4520="","",records_master!$E4520)</f>
        <v/>
      </c>
      <c r="M4520">
        <f>IF($A4520="","",IF(AND(ISNUMBER(MATCH(C4520,lst_FT_sci_excl,0)),D4520=""),"MISSING FT CODE",IF(AND(NOT(ISNUMBER(MATCH(C4520,lst_FT_sci_excl,0))),D4520&lt;&gt;""),"CODE NOT ALLOWED FOR THIS DECISION","")))</f>
        <v/>
      </c>
    </row>
    <row r="4521">
      <c r="A4521">
        <f>IF(OR(records_master!$A4521="",ISNUMBER(MATCH(records_master!$M4521,lst_dedup_duplicate,0))),"",records_master!$A4521)</f>
        <v/>
      </c>
      <c r="B4521">
        <f>IF($A4521="","",records_master!$E4521)</f>
        <v/>
      </c>
      <c r="M4521">
        <f>IF($A4521="","",IF(AND(ISNUMBER(MATCH(C4521,lst_FT_sci_excl,0)),D4521=""),"MISSING FT CODE",IF(AND(NOT(ISNUMBER(MATCH(C4521,lst_FT_sci_excl,0))),D4521&lt;&gt;""),"CODE NOT ALLOWED FOR THIS DECISION","")))</f>
        <v/>
      </c>
    </row>
    <row r="4522">
      <c r="A4522">
        <f>IF(OR(records_master!$A4522="",ISNUMBER(MATCH(records_master!$M4522,lst_dedup_duplicate,0))),"",records_master!$A4522)</f>
        <v/>
      </c>
      <c r="B4522">
        <f>IF($A4522="","",records_master!$E4522)</f>
        <v/>
      </c>
      <c r="M4522">
        <f>IF($A4522="","",IF(AND(ISNUMBER(MATCH(C4522,lst_FT_sci_excl,0)),D4522=""),"MISSING FT CODE",IF(AND(NOT(ISNUMBER(MATCH(C4522,lst_FT_sci_excl,0))),D4522&lt;&gt;""),"CODE NOT ALLOWED FOR THIS DECISION","")))</f>
        <v/>
      </c>
    </row>
    <row r="4523">
      <c r="A4523">
        <f>IF(OR(records_master!$A4523="",ISNUMBER(MATCH(records_master!$M4523,lst_dedup_duplicate,0))),"",records_master!$A4523)</f>
        <v/>
      </c>
      <c r="B4523">
        <f>IF($A4523="","",records_master!$E4523)</f>
        <v/>
      </c>
      <c r="M4523">
        <f>IF($A4523="","",IF(AND(ISNUMBER(MATCH(C4523,lst_FT_sci_excl,0)),D4523=""),"MISSING FT CODE",IF(AND(NOT(ISNUMBER(MATCH(C4523,lst_FT_sci_excl,0))),D4523&lt;&gt;""),"CODE NOT ALLOWED FOR THIS DECISION","")))</f>
        <v/>
      </c>
    </row>
    <row r="4524">
      <c r="A4524">
        <f>IF(OR(records_master!$A4524="",ISNUMBER(MATCH(records_master!$M4524,lst_dedup_duplicate,0))),"",records_master!$A4524)</f>
        <v/>
      </c>
      <c r="B4524">
        <f>IF($A4524="","",records_master!$E4524)</f>
        <v/>
      </c>
      <c r="M4524">
        <f>IF($A4524="","",IF(AND(ISNUMBER(MATCH(C4524,lst_FT_sci_excl,0)),D4524=""),"MISSING FT CODE",IF(AND(NOT(ISNUMBER(MATCH(C4524,lst_FT_sci_excl,0))),D4524&lt;&gt;""),"CODE NOT ALLOWED FOR THIS DECISION","")))</f>
        <v/>
      </c>
    </row>
    <row r="4525">
      <c r="A4525">
        <f>IF(OR(records_master!$A4525="",ISNUMBER(MATCH(records_master!$M4525,lst_dedup_duplicate,0))),"",records_master!$A4525)</f>
        <v/>
      </c>
      <c r="B4525">
        <f>IF($A4525="","",records_master!$E4525)</f>
        <v/>
      </c>
      <c r="M4525">
        <f>IF($A4525="","",IF(AND(ISNUMBER(MATCH(C4525,lst_FT_sci_excl,0)),D4525=""),"MISSING FT CODE",IF(AND(NOT(ISNUMBER(MATCH(C4525,lst_FT_sci_excl,0))),D4525&lt;&gt;""),"CODE NOT ALLOWED FOR THIS DECISION","")))</f>
        <v/>
      </c>
    </row>
    <row r="4526">
      <c r="A4526">
        <f>IF(OR(records_master!$A4526="",ISNUMBER(MATCH(records_master!$M4526,lst_dedup_duplicate,0))),"",records_master!$A4526)</f>
        <v/>
      </c>
      <c r="B4526">
        <f>IF($A4526="","",records_master!$E4526)</f>
        <v/>
      </c>
      <c r="M4526">
        <f>IF($A4526="","",IF(AND(ISNUMBER(MATCH(C4526,lst_FT_sci_excl,0)),D4526=""),"MISSING FT CODE",IF(AND(NOT(ISNUMBER(MATCH(C4526,lst_FT_sci_excl,0))),D4526&lt;&gt;""),"CODE NOT ALLOWED FOR THIS DECISION","")))</f>
        <v/>
      </c>
    </row>
    <row r="4527">
      <c r="A4527">
        <f>IF(OR(records_master!$A4527="",ISNUMBER(MATCH(records_master!$M4527,lst_dedup_duplicate,0))),"",records_master!$A4527)</f>
        <v/>
      </c>
      <c r="B4527">
        <f>IF($A4527="","",records_master!$E4527)</f>
        <v/>
      </c>
      <c r="M4527">
        <f>IF($A4527="","",IF(AND(ISNUMBER(MATCH(C4527,lst_FT_sci_excl,0)),D4527=""),"MISSING FT CODE",IF(AND(NOT(ISNUMBER(MATCH(C4527,lst_FT_sci_excl,0))),D4527&lt;&gt;""),"CODE NOT ALLOWED FOR THIS DECISION","")))</f>
        <v/>
      </c>
    </row>
    <row r="4528">
      <c r="A4528">
        <f>IF(OR(records_master!$A4528="",ISNUMBER(MATCH(records_master!$M4528,lst_dedup_duplicate,0))),"",records_master!$A4528)</f>
        <v/>
      </c>
      <c r="B4528">
        <f>IF($A4528="","",records_master!$E4528)</f>
        <v/>
      </c>
      <c r="M4528">
        <f>IF($A4528="","",IF(AND(ISNUMBER(MATCH(C4528,lst_FT_sci_excl,0)),D4528=""),"MISSING FT CODE",IF(AND(NOT(ISNUMBER(MATCH(C4528,lst_FT_sci_excl,0))),D4528&lt;&gt;""),"CODE NOT ALLOWED FOR THIS DECISION","")))</f>
        <v/>
      </c>
    </row>
    <row r="4529">
      <c r="A4529">
        <f>IF(OR(records_master!$A4529="",ISNUMBER(MATCH(records_master!$M4529,lst_dedup_duplicate,0))),"",records_master!$A4529)</f>
        <v/>
      </c>
      <c r="B4529">
        <f>IF($A4529="","",records_master!$E4529)</f>
        <v/>
      </c>
      <c r="M4529">
        <f>IF($A4529="","",IF(AND(ISNUMBER(MATCH(C4529,lst_FT_sci_excl,0)),D4529=""),"MISSING FT CODE",IF(AND(NOT(ISNUMBER(MATCH(C4529,lst_FT_sci_excl,0))),D4529&lt;&gt;""),"CODE NOT ALLOWED FOR THIS DECISION","")))</f>
        <v/>
      </c>
    </row>
    <row r="4530">
      <c r="A4530">
        <f>IF(OR(records_master!$A4530="",ISNUMBER(MATCH(records_master!$M4530,lst_dedup_duplicate,0))),"",records_master!$A4530)</f>
        <v/>
      </c>
      <c r="B4530">
        <f>IF($A4530="","",records_master!$E4530)</f>
        <v/>
      </c>
      <c r="M4530">
        <f>IF($A4530="","",IF(AND(ISNUMBER(MATCH(C4530,lst_FT_sci_excl,0)),D4530=""),"MISSING FT CODE",IF(AND(NOT(ISNUMBER(MATCH(C4530,lst_FT_sci_excl,0))),D4530&lt;&gt;""),"CODE NOT ALLOWED FOR THIS DECISION","")))</f>
        <v/>
      </c>
    </row>
    <row r="4531">
      <c r="A4531">
        <f>IF(OR(records_master!$A4531="",ISNUMBER(MATCH(records_master!$M4531,lst_dedup_duplicate,0))),"",records_master!$A4531)</f>
        <v/>
      </c>
      <c r="B4531">
        <f>IF($A4531="","",records_master!$E4531)</f>
        <v/>
      </c>
      <c r="M4531">
        <f>IF($A4531="","",IF(AND(ISNUMBER(MATCH(C4531,lst_FT_sci_excl,0)),D4531=""),"MISSING FT CODE",IF(AND(NOT(ISNUMBER(MATCH(C4531,lst_FT_sci_excl,0))),D4531&lt;&gt;""),"CODE NOT ALLOWED FOR THIS DECISION","")))</f>
        <v/>
      </c>
    </row>
    <row r="4532">
      <c r="A4532">
        <f>IF(OR(records_master!$A4532="",ISNUMBER(MATCH(records_master!$M4532,lst_dedup_duplicate,0))),"",records_master!$A4532)</f>
        <v/>
      </c>
      <c r="B4532">
        <f>IF($A4532="","",records_master!$E4532)</f>
        <v/>
      </c>
      <c r="M4532">
        <f>IF($A4532="","",IF(AND(ISNUMBER(MATCH(C4532,lst_FT_sci_excl,0)),D4532=""),"MISSING FT CODE",IF(AND(NOT(ISNUMBER(MATCH(C4532,lst_FT_sci_excl,0))),D4532&lt;&gt;""),"CODE NOT ALLOWED FOR THIS DECISION","")))</f>
        <v/>
      </c>
    </row>
    <row r="4533">
      <c r="A4533">
        <f>IF(OR(records_master!$A4533="",ISNUMBER(MATCH(records_master!$M4533,lst_dedup_duplicate,0))),"",records_master!$A4533)</f>
        <v/>
      </c>
      <c r="B4533">
        <f>IF($A4533="","",records_master!$E4533)</f>
        <v/>
      </c>
      <c r="M4533">
        <f>IF($A4533="","",IF(AND(ISNUMBER(MATCH(C4533,lst_FT_sci_excl,0)),D4533=""),"MISSING FT CODE",IF(AND(NOT(ISNUMBER(MATCH(C4533,lst_FT_sci_excl,0))),D4533&lt;&gt;""),"CODE NOT ALLOWED FOR THIS DECISION","")))</f>
        <v/>
      </c>
    </row>
    <row r="4534">
      <c r="A4534">
        <f>IF(OR(records_master!$A4534="",ISNUMBER(MATCH(records_master!$M4534,lst_dedup_duplicate,0))),"",records_master!$A4534)</f>
        <v/>
      </c>
      <c r="B4534">
        <f>IF($A4534="","",records_master!$E4534)</f>
        <v/>
      </c>
      <c r="M4534">
        <f>IF($A4534="","",IF(AND(ISNUMBER(MATCH(C4534,lst_FT_sci_excl,0)),D4534=""),"MISSING FT CODE",IF(AND(NOT(ISNUMBER(MATCH(C4534,lst_FT_sci_excl,0))),D4534&lt;&gt;""),"CODE NOT ALLOWED FOR THIS DECISION","")))</f>
        <v/>
      </c>
    </row>
    <row r="4535">
      <c r="A4535">
        <f>IF(OR(records_master!$A4535="",ISNUMBER(MATCH(records_master!$M4535,lst_dedup_duplicate,0))),"",records_master!$A4535)</f>
        <v/>
      </c>
      <c r="B4535">
        <f>IF($A4535="","",records_master!$E4535)</f>
        <v/>
      </c>
      <c r="M4535">
        <f>IF($A4535="","",IF(AND(ISNUMBER(MATCH(C4535,lst_FT_sci_excl,0)),D4535=""),"MISSING FT CODE",IF(AND(NOT(ISNUMBER(MATCH(C4535,lst_FT_sci_excl,0))),D4535&lt;&gt;""),"CODE NOT ALLOWED FOR THIS DECISION","")))</f>
        <v/>
      </c>
    </row>
    <row r="4536">
      <c r="A4536">
        <f>IF(OR(records_master!$A4536="",ISNUMBER(MATCH(records_master!$M4536,lst_dedup_duplicate,0))),"",records_master!$A4536)</f>
        <v/>
      </c>
      <c r="B4536">
        <f>IF($A4536="","",records_master!$E4536)</f>
        <v/>
      </c>
      <c r="M4536">
        <f>IF($A4536="","",IF(AND(ISNUMBER(MATCH(C4536,lst_FT_sci_excl,0)),D4536=""),"MISSING FT CODE",IF(AND(NOT(ISNUMBER(MATCH(C4536,lst_FT_sci_excl,0))),D4536&lt;&gt;""),"CODE NOT ALLOWED FOR THIS DECISION","")))</f>
        <v/>
      </c>
    </row>
    <row r="4537">
      <c r="A4537">
        <f>IF(OR(records_master!$A4537="",ISNUMBER(MATCH(records_master!$M4537,lst_dedup_duplicate,0))),"",records_master!$A4537)</f>
        <v/>
      </c>
      <c r="B4537">
        <f>IF($A4537="","",records_master!$E4537)</f>
        <v/>
      </c>
      <c r="M4537">
        <f>IF($A4537="","",IF(AND(ISNUMBER(MATCH(C4537,lst_FT_sci_excl,0)),D4537=""),"MISSING FT CODE",IF(AND(NOT(ISNUMBER(MATCH(C4537,lst_FT_sci_excl,0))),D4537&lt;&gt;""),"CODE NOT ALLOWED FOR THIS DECISION","")))</f>
        <v/>
      </c>
    </row>
    <row r="4538">
      <c r="A4538">
        <f>IF(OR(records_master!$A4538="",ISNUMBER(MATCH(records_master!$M4538,lst_dedup_duplicate,0))),"",records_master!$A4538)</f>
        <v/>
      </c>
      <c r="B4538">
        <f>IF($A4538="","",records_master!$E4538)</f>
        <v/>
      </c>
      <c r="M4538">
        <f>IF($A4538="","",IF(AND(ISNUMBER(MATCH(C4538,lst_FT_sci_excl,0)),D4538=""),"MISSING FT CODE",IF(AND(NOT(ISNUMBER(MATCH(C4538,lst_FT_sci_excl,0))),D4538&lt;&gt;""),"CODE NOT ALLOWED FOR THIS DECISION","")))</f>
        <v/>
      </c>
    </row>
    <row r="4539">
      <c r="A4539">
        <f>IF(OR(records_master!$A4539="",ISNUMBER(MATCH(records_master!$M4539,lst_dedup_duplicate,0))),"",records_master!$A4539)</f>
        <v/>
      </c>
      <c r="B4539">
        <f>IF($A4539="","",records_master!$E4539)</f>
        <v/>
      </c>
      <c r="M4539">
        <f>IF($A4539="","",IF(AND(ISNUMBER(MATCH(C4539,lst_FT_sci_excl,0)),D4539=""),"MISSING FT CODE",IF(AND(NOT(ISNUMBER(MATCH(C4539,lst_FT_sci_excl,0))),D4539&lt;&gt;""),"CODE NOT ALLOWED FOR THIS DECISION","")))</f>
        <v/>
      </c>
    </row>
    <row r="4540">
      <c r="A4540">
        <f>IF(OR(records_master!$A4540="",ISNUMBER(MATCH(records_master!$M4540,lst_dedup_duplicate,0))),"",records_master!$A4540)</f>
        <v/>
      </c>
      <c r="B4540">
        <f>IF($A4540="","",records_master!$E4540)</f>
        <v/>
      </c>
      <c r="M4540">
        <f>IF($A4540="","",IF(AND(ISNUMBER(MATCH(C4540,lst_FT_sci_excl,0)),D4540=""),"MISSING FT CODE",IF(AND(NOT(ISNUMBER(MATCH(C4540,lst_FT_sci_excl,0))),D4540&lt;&gt;""),"CODE NOT ALLOWED FOR THIS DECISION","")))</f>
        <v/>
      </c>
    </row>
    <row r="4541">
      <c r="A4541">
        <f>IF(OR(records_master!$A4541="",ISNUMBER(MATCH(records_master!$M4541,lst_dedup_duplicate,0))),"",records_master!$A4541)</f>
        <v/>
      </c>
      <c r="B4541">
        <f>IF($A4541="","",records_master!$E4541)</f>
        <v/>
      </c>
      <c r="M4541">
        <f>IF($A4541="","",IF(AND(ISNUMBER(MATCH(C4541,lst_FT_sci_excl,0)),D4541=""),"MISSING FT CODE",IF(AND(NOT(ISNUMBER(MATCH(C4541,lst_FT_sci_excl,0))),D4541&lt;&gt;""),"CODE NOT ALLOWED FOR THIS DECISION","")))</f>
        <v/>
      </c>
    </row>
    <row r="4542">
      <c r="A4542">
        <f>IF(OR(records_master!$A4542="",ISNUMBER(MATCH(records_master!$M4542,lst_dedup_duplicate,0))),"",records_master!$A4542)</f>
        <v/>
      </c>
      <c r="B4542">
        <f>IF($A4542="","",records_master!$E4542)</f>
        <v/>
      </c>
      <c r="M4542">
        <f>IF($A4542="","",IF(AND(ISNUMBER(MATCH(C4542,lst_FT_sci_excl,0)),D4542=""),"MISSING FT CODE",IF(AND(NOT(ISNUMBER(MATCH(C4542,lst_FT_sci_excl,0))),D4542&lt;&gt;""),"CODE NOT ALLOWED FOR THIS DECISION","")))</f>
        <v/>
      </c>
    </row>
    <row r="4543">
      <c r="A4543">
        <f>IF(OR(records_master!$A4543="",ISNUMBER(MATCH(records_master!$M4543,lst_dedup_duplicate,0))),"",records_master!$A4543)</f>
        <v/>
      </c>
      <c r="B4543">
        <f>IF($A4543="","",records_master!$E4543)</f>
        <v/>
      </c>
      <c r="M4543">
        <f>IF($A4543="","",IF(AND(ISNUMBER(MATCH(C4543,lst_FT_sci_excl,0)),D4543=""),"MISSING FT CODE",IF(AND(NOT(ISNUMBER(MATCH(C4543,lst_FT_sci_excl,0))),D4543&lt;&gt;""),"CODE NOT ALLOWED FOR THIS DECISION","")))</f>
        <v/>
      </c>
    </row>
    <row r="4544">
      <c r="A4544">
        <f>IF(OR(records_master!$A4544="",ISNUMBER(MATCH(records_master!$M4544,lst_dedup_duplicate,0))),"",records_master!$A4544)</f>
        <v/>
      </c>
      <c r="B4544">
        <f>IF($A4544="","",records_master!$E4544)</f>
        <v/>
      </c>
      <c r="M4544">
        <f>IF($A4544="","",IF(AND(ISNUMBER(MATCH(C4544,lst_FT_sci_excl,0)),D4544=""),"MISSING FT CODE",IF(AND(NOT(ISNUMBER(MATCH(C4544,lst_FT_sci_excl,0))),D4544&lt;&gt;""),"CODE NOT ALLOWED FOR THIS DECISION","")))</f>
        <v/>
      </c>
    </row>
    <row r="4545">
      <c r="A4545">
        <f>IF(OR(records_master!$A4545="",ISNUMBER(MATCH(records_master!$M4545,lst_dedup_duplicate,0))),"",records_master!$A4545)</f>
        <v/>
      </c>
      <c r="B4545">
        <f>IF($A4545="","",records_master!$E4545)</f>
        <v/>
      </c>
      <c r="M4545">
        <f>IF($A4545="","",IF(AND(ISNUMBER(MATCH(C4545,lst_FT_sci_excl,0)),D4545=""),"MISSING FT CODE",IF(AND(NOT(ISNUMBER(MATCH(C4545,lst_FT_sci_excl,0))),D4545&lt;&gt;""),"CODE NOT ALLOWED FOR THIS DECISION","")))</f>
        <v/>
      </c>
    </row>
    <row r="4546">
      <c r="A4546">
        <f>IF(OR(records_master!$A4546="",ISNUMBER(MATCH(records_master!$M4546,lst_dedup_duplicate,0))),"",records_master!$A4546)</f>
        <v/>
      </c>
      <c r="B4546">
        <f>IF($A4546="","",records_master!$E4546)</f>
        <v/>
      </c>
      <c r="M4546">
        <f>IF($A4546="","",IF(AND(ISNUMBER(MATCH(C4546,lst_FT_sci_excl,0)),D4546=""),"MISSING FT CODE",IF(AND(NOT(ISNUMBER(MATCH(C4546,lst_FT_sci_excl,0))),D4546&lt;&gt;""),"CODE NOT ALLOWED FOR THIS DECISION","")))</f>
        <v/>
      </c>
    </row>
    <row r="4547">
      <c r="A4547">
        <f>IF(OR(records_master!$A4547="",ISNUMBER(MATCH(records_master!$M4547,lst_dedup_duplicate,0))),"",records_master!$A4547)</f>
        <v/>
      </c>
      <c r="B4547">
        <f>IF($A4547="","",records_master!$E4547)</f>
        <v/>
      </c>
      <c r="M4547">
        <f>IF($A4547="","",IF(AND(ISNUMBER(MATCH(C4547,lst_FT_sci_excl,0)),D4547=""),"MISSING FT CODE",IF(AND(NOT(ISNUMBER(MATCH(C4547,lst_FT_sci_excl,0))),D4547&lt;&gt;""),"CODE NOT ALLOWED FOR THIS DECISION","")))</f>
        <v/>
      </c>
    </row>
    <row r="4548">
      <c r="A4548">
        <f>IF(OR(records_master!$A4548="",ISNUMBER(MATCH(records_master!$M4548,lst_dedup_duplicate,0))),"",records_master!$A4548)</f>
        <v/>
      </c>
      <c r="B4548">
        <f>IF($A4548="","",records_master!$E4548)</f>
        <v/>
      </c>
      <c r="M4548">
        <f>IF($A4548="","",IF(AND(ISNUMBER(MATCH(C4548,lst_FT_sci_excl,0)),D4548=""),"MISSING FT CODE",IF(AND(NOT(ISNUMBER(MATCH(C4548,lst_FT_sci_excl,0))),D4548&lt;&gt;""),"CODE NOT ALLOWED FOR THIS DECISION","")))</f>
        <v/>
      </c>
    </row>
    <row r="4549">
      <c r="A4549">
        <f>IF(OR(records_master!$A4549="",ISNUMBER(MATCH(records_master!$M4549,lst_dedup_duplicate,0))),"",records_master!$A4549)</f>
        <v/>
      </c>
      <c r="B4549">
        <f>IF($A4549="","",records_master!$E4549)</f>
        <v/>
      </c>
      <c r="M4549">
        <f>IF($A4549="","",IF(AND(ISNUMBER(MATCH(C4549,lst_FT_sci_excl,0)),D4549=""),"MISSING FT CODE",IF(AND(NOT(ISNUMBER(MATCH(C4549,lst_FT_sci_excl,0))),D4549&lt;&gt;""),"CODE NOT ALLOWED FOR THIS DECISION","")))</f>
        <v/>
      </c>
    </row>
    <row r="4550">
      <c r="A4550">
        <f>IF(OR(records_master!$A4550="",ISNUMBER(MATCH(records_master!$M4550,lst_dedup_duplicate,0))),"",records_master!$A4550)</f>
        <v/>
      </c>
      <c r="B4550">
        <f>IF($A4550="","",records_master!$E4550)</f>
        <v/>
      </c>
      <c r="M4550">
        <f>IF($A4550="","",IF(AND(ISNUMBER(MATCH(C4550,lst_FT_sci_excl,0)),D4550=""),"MISSING FT CODE",IF(AND(NOT(ISNUMBER(MATCH(C4550,lst_FT_sci_excl,0))),D4550&lt;&gt;""),"CODE NOT ALLOWED FOR THIS DECISION","")))</f>
        <v/>
      </c>
    </row>
    <row r="4551">
      <c r="A4551">
        <f>IF(OR(records_master!$A4551="",ISNUMBER(MATCH(records_master!$M4551,lst_dedup_duplicate,0))),"",records_master!$A4551)</f>
        <v/>
      </c>
      <c r="B4551">
        <f>IF($A4551="","",records_master!$E4551)</f>
        <v/>
      </c>
      <c r="M4551">
        <f>IF($A4551="","",IF(AND(ISNUMBER(MATCH(C4551,lst_FT_sci_excl,0)),D4551=""),"MISSING FT CODE",IF(AND(NOT(ISNUMBER(MATCH(C4551,lst_FT_sci_excl,0))),D4551&lt;&gt;""),"CODE NOT ALLOWED FOR THIS DECISION","")))</f>
        <v/>
      </c>
    </row>
    <row r="4552">
      <c r="A4552">
        <f>IF(OR(records_master!$A4552="",ISNUMBER(MATCH(records_master!$M4552,lst_dedup_duplicate,0))),"",records_master!$A4552)</f>
        <v/>
      </c>
      <c r="B4552">
        <f>IF($A4552="","",records_master!$E4552)</f>
        <v/>
      </c>
      <c r="M4552">
        <f>IF($A4552="","",IF(AND(ISNUMBER(MATCH(C4552,lst_FT_sci_excl,0)),D4552=""),"MISSING FT CODE",IF(AND(NOT(ISNUMBER(MATCH(C4552,lst_FT_sci_excl,0))),D4552&lt;&gt;""),"CODE NOT ALLOWED FOR THIS DECISION","")))</f>
        <v/>
      </c>
    </row>
    <row r="4553">
      <c r="A4553">
        <f>IF(OR(records_master!$A4553="",ISNUMBER(MATCH(records_master!$M4553,lst_dedup_duplicate,0))),"",records_master!$A4553)</f>
        <v/>
      </c>
      <c r="B4553">
        <f>IF($A4553="","",records_master!$E4553)</f>
        <v/>
      </c>
      <c r="M4553">
        <f>IF($A4553="","",IF(AND(ISNUMBER(MATCH(C4553,lst_FT_sci_excl,0)),D4553=""),"MISSING FT CODE",IF(AND(NOT(ISNUMBER(MATCH(C4553,lst_FT_sci_excl,0))),D4553&lt;&gt;""),"CODE NOT ALLOWED FOR THIS DECISION","")))</f>
        <v/>
      </c>
    </row>
    <row r="4554">
      <c r="A4554">
        <f>IF(OR(records_master!$A4554="",ISNUMBER(MATCH(records_master!$M4554,lst_dedup_duplicate,0))),"",records_master!$A4554)</f>
        <v/>
      </c>
      <c r="B4554">
        <f>IF($A4554="","",records_master!$E4554)</f>
        <v/>
      </c>
      <c r="M4554">
        <f>IF($A4554="","",IF(AND(ISNUMBER(MATCH(C4554,lst_FT_sci_excl,0)),D4554=""),"MISSING FT CODE",IF(AND(NOT(ISNUMBER(MATCH(C4554,lst_FT_sci_excl,0))),D4554&lt;&gt;""),"CODE NOT ALLOWED FOR THIS DECISION","")))</f>
        <v/>
      </c>
    </row>
    <row r="4555">
      <c r="A4555">
        <f>IF(OR(records_master!$A4555="",ISNUMBER(MATCH(records_master!$M4555,lst_dedup_duplicate,0))),"",records_master!$A4555)</f>
        <v/>
      </c>
      <c r="B4555">
        <f>IF($A4555="","",records_master!$E4555)</f>
        <v/>
      </c>
      <c r="M4555">
        <f>IF($A4555="","",IF(AND(ISNUMBER(MATCH(C4555,lst_FT_sci_excl,0)),D4555=""),"MISSING FT CODE",IF(AND(NOT(ISNUMBER(MATCH(C4555,lst_FT_sci_excl,0))),D4555&lt;&gt;""),"CODE NOT ALLOWED FOR THIS DECISION","")))</f>
        <v/>
      </c>
    </row>
    <row r="4556">
      <c r="A4556">
        <f>IF(OR(records_master!$A4556="",ISNUMBER(MATCH(records_master!$M4556,lst_dedup_duplicate,0))),"",records_master!$A4556)</f>
        <v/>
      </c>
      <c r="B4556">
        <f>IF($A4556="","",records_master!$E4556)</f>
        <v/>
      </c>
      <c r="M4556">
        <f>IF($A4556="","",IF(AND(ISNUMBER(MATCH(C4556,lst_FT_sci_excl,0)),D4556=""),"MISSING FT CODE",IF(AND(NOT(ISNUMBER(MATCH(C4556,lst_FT_sci_excl,0))),D4556&lt;&gt;""),"CODE NOT ALLOWED FOR THIS DECISION","")))</f>
        <v/>
      </c>
    </row>
    <row r="4557">
      <c r="A4557">
        <f>IF(OR(records_master!$A4557="",ISNUMBER(MATCH(records_master!$M4557,lst_dedup_duplicate,0))),"",records_master!$A4557)</f>
        <v/>
      </c>
      <c r="B4557">
        <f>IF($A4557="","",records_master!$E4557)</f>
        <v/>
      </c>
      <c r="M4557">
        <f>IF($A4557="","",IF(AND(ISNUMBER(MATCH(C4557,lst_FT_sci_excl,0)),D4557=""),"MISSING FT CODE",IF(AND(NOT(ISNUMBER(MATCH(C4557,lst_FT_sci_excl,0))),D4557&lt;&gt;""),"CODE NOT ALLOWED FOR THIS DECISION","")))</f>
        <v/>
      </c>
    </row>
    <row r="4558">
      <c r="A4558">
        <f>IF(OR(records_master!$A4558="",ISNUMBER(MATCH(records_master!$M4558,lst_dedup_duplicate,0))),"",records_master!$A4558)</f>
        <v/>
      </c>
      <c r="B4558">
        <f>IF($A4558="","",records_master!$E4558)</f>
        <v/>
      </c>
      <c r="M4558">
        <f>IF($A4558="","",IF(AND(ISNUMBER(MATCH(C4558,lst_FT_sci_excl,0)),D4558=""),"MISSING FT CODE",IF(AND(NOT(ISNUMBER(MATCH(C4558,lst_FT_sci_excl,0))),D4558&lt;&gt;""),"CODE NOT ALLOWED FOR THIS DECISION","")))</f>
        <v/>
      </c>
    </row>
    <row r="4559">
      <c r="A4559">
        <f>IF(OR(records_master!$A4559="",ISNUMBER(MATCH(records_master!$M4559,lst_dedup_duplicate,0))),"",records_master!$A4559)</f>
        <v/>
      </c>
      <c r="B4559">
        <f>IF($A4559="","",records_master!$E4559)</f>
        <v/>
      </c>
      <c r="M4559">
        <f>IF($A4559="","",IF(AND(ISNUMBER(MATCH(C4559,lst_FT_sci_excl,0)),D4559=""),"MISSING FT CODE",IF(AND(NOT(ISNUMBER(MATCH(C4559,lst_FT_sci_excl,0))),D4559&lt;&gt;""),"CODE NOT ALLOWED FOR THIS DECISION","")))</f>
        <v/>
      </c>
    </row>
    <row r="4560">
      <c r="A4560">
        <f>IF(OR(records_master!$A4560="",ISNUMBER(MATCH(records_master!$M4560,lst_dedup_duplicate,0))),"",records_master!$A4560)</f>
        <v/>
      </c>
      <c r="B4560">
        <f>IF($A4560="","",records_master!$E4560)</f>
        <v/>
      </c>
      <c r="M4560">
        <f>IF($A4560="","",IF(AND(ISNUMBER(MATCH(C4560,lst_FT_sci_excl,0)),D4560=""),"MISSING FT CODE",IF(AND(NOT(ISNUMBER(MATCH(C4560,lst_FT_sci_excl,0))),D4560&lt;&gt;""),"CODE NOT ALLOWED FOR THIS DECISION","")))</f>
        <v/>
      </c>
    </row>
    <row r="4561">
      <c r="A4561">
        <f>IF(OR(records_master!$A4561="",ISNUMBER(MATCH(records_master!$M4561,lst_dedup_duplicate,0))),"",records_master!$A4561)</f>
        <v/>
      </c>
      <c r="B4561">
        <f>IF($A4561="","",records_master!$E4561)</f>
        <v/>
      </c>
      <c r="M4561">
        <f>IF($A4561="","",IF(AND(ISNUMBER(MATCH(C4561,lst_FT_sci_excl,0)),D4561=""),"MISSING FT CODE",IF(AND(NOT(ISNUMBER(MATCH(C4561,lst_FT_sci_excl,0))),D4561&lt;&gt;""),"CODE NOT ALLOWED FOR THIS DECISION","")))</f>
        <v/>
      </c>
    </row>
    <row r="4562">
      <c r="A4562">
        <f>IF(OR(records_master!$A4562="",ISNUMBER(MATCH(records_master!$M4562,lst_dedup_duplicate,0))),"",records_master!$A4562)</f>
        <v/>
      </c>
      <c r="B4562">
        <f>IF($A4562="","",records_master!$E4562)</f>
        <v/>
      </c>
      <c r="M4562">
        <f>IF($A4562="","",IF(AND(ISNUMBER(MATCH(C4562,lst_FT_sci_excl,0)),D4562=""),"MISSING FT CODE",IF(AND(NOT(ISNUMBER(MATCH(C4562,lst_FT_sci_excl,0))),D4562&lt;&gt;""),"CODE NOT ALLOWED FOR THIS DECISION","")))</f>
        <v/>
      </c>
    </row>
    <row r="4563">
      <c r="A4563">
        <f>IF(OR(records_master!$A4563="",ISNUMBER(MATCH(records_master!$M4563,lst_dedup_duplicate,0))),"",records_master!$A4563)</f>
        <v/>
      </c>
      <c r="B4563">
        <f>IF($A4563="","",records_master!$E4563)</f>
        <v/>
      </c>
      <c r="M4563">
        <f>IF($A4563="","",IF(AND(ISNUMBER(MATCH(C4563,lst_FT_sci_excl,0)),D4563=""),"MISSING FT CODE",IF(AND(NOT(ISNUMBER(MATCH(C4563,lst_FT_sci_excl,0))),D4563&lt;&gt;""),"CODE NOT ALLOWED FOR THIS DECISION","")))</f>
        <v/>
      </c>
    </row>
    <row r="4564">
      <c r="A4564">
        <f>IF(OR(records_master!$A4564="",ISNUMBER(MATCH(records_master!$M4564,lst_dedup_duplicate,0))),"",records_master!$A4564)</f>
        <v/>
      </c>
      <c r="B4564">
        <f>IF($A4564="","",records_master!$E4564)</f>
        <v/>
      </c>
      <c r="M4564">
        <f>IF($A4564="","",IF(AND(ISNUMBER(MATCH(C4564,lst_FT_sci_excl,0)),D4564=""),"MISSING FT CODE",IF(AND(NOT(ISNUMBER(MATCH(C4564,lst_FT_sci_excl,0))),D4564&lt;&gt;""),"CODE NOT ALLOWED FOR THIS DECISION","")))</f>
        <v/>
      </c>
    </row>
    <row r="4565">
      <c r="A4565">
        <f>IF(OR(records_master!$A4565="",ISNUMBER(MATCH(records_master!$M4565,lst_dedup_duplicate,0))),"",records_master!$A4565)</f>
        <v/>
      </c>
      <c r="B4565">
        <f>IF($A4565="","",records_master!$E4565)</f>
        <v/>
      </c>
      <c r="M4565">
        <f>IF($A4565="","",IF(AND(ISNUMBER(MATCH(C4565,lst_FT_sci_excl,0)),D4565=""),"MISSING FT CODE",IF(AND(NOT(ISNUMBER(MATCH(C4565,lst_FT_sci_excl,0))),D4565&lt;&gt;""),"CODE NOT ALLOWED FOR THIS DECISION","")))</f>
        <v/>
      </c>
    </row>
    <row r="4566">
      <c r="A4566">
        <f>IF(OR(records_master!$A4566="",ISNUMBER(MATCH(records_master!$M4566,lst_dedup_duplicate,0))),"",records_master!$A4566)</f>
        <v/>
      </c>
      <c r="B4566">
        <f>IF($A4566="","",records_master!$E4566)</f>
        <v/>
      </c>
      <c r="M4566">
        <f>IF($A4566="","",IF(AND(ISNUMBER(MATCH(C4566,lst_FT_sci_excl,0)),D4566=""),"MISSING FT CODE",IF(AND(NOT(ISNUMBER(MATCH(C4566,lst_FT_sci_excl,0))),D4566&lt;&gt;""),"CODE NOT ALLOWED FOR THIS DECISION","")))</f>
        <v/>
      </c>
    </row>
    <row r="4567">
      <c r="A4567">
        <f>IF(OR(records_master!$A4567="",ISNUMBER(MATCH(records_master!$M4567,lst_dedup_duplicate,0))),"",records_master!$A4567)</f>
        <v/>
      </c>
      <c r="B4567">
        <f>IF($A4567="","",records_master!$E4567)</f>
        <v/>
      </c>
      <c r="M4567">
        <f>IF($A4567="","",IF(AND(ISNUMBER(MATCH(C4567,lst_FT_sci_excl,0)),D4567=""),"MISSING FT CODE",IF(AND(NOT(ISNUMBER(MATCH(C4567,lst_FT_sci_excl,0))),D4567&lt;&gt;""),"CODE NOT ALLOWED FOR THIS DECISION","")))</f>
        <v/>
      </c>
    </row>
    <row r="4568">
      <c r="A4568">
        <f>IF(OR(records_master!$A4568="",ISNUMBER(MATCH(records_master!$M4568,lst_dedup_duplicate,0))),"",records_master!$A4568)</f>
        <v/>
      </c>
      <c r="B4568">
        <f>IF($A4568="","",records_master!$E4568)</f>
        <v/>
      </c>
      <c r="M4568">
        <f>IF($A4568="","",IF(AND(ISNUMBER(MATCH(C4568,lst_FT_sci_excl,0)),D4568=""),"MISSING FT CODE",IF(AND(NOT(ISNUMBER(MATCH(C4568,lst_FT_sci_excl,0))),D4568&lt;&gt;""),"CODE NOT ALLOWED FOR THIS DECISION","")))</f>
        <v/>
      </c>
    </row>
    <row r="4569">
      <c r="A4569">
        <f>IF(OR(records_master!$A4569="",ISNUMBER(MATCH(records_master!$M4569,lst_dedup_duplicate,0))),"",records_master!$A4569)</f>
        <v/>
      </c>
      <c r="B4569">
        <f>IF($A4569="","",records_master!$E4569)</f>
        <v/>
      </c>
      <c r="M4569">
        <f>IF($A4569="","",IF(AND(ISNUMBER(MATCH(C4569,lst_FT_sci_excl,0)),D4569=""),"MISSING FT CODE",IF(AND(NOT(ISNUMBER(MATCH(C4569,lst_FT_sci_excl,0))),D4569&lt;&gt;""),"CODE NOT ALLOWED FOR THIS DECISION","")))</f>
        <v/>
      </c>
    </row>
    <row r="4570">
      <c r="A4570">
        <f>IF(OR(records_master!$A4570="",ISNUMBER(MATCH(records_master!$M4570,lst_dedup_duplicate,0))),"",records_master!$A4570)</f>
        <v/>
      </c>
      <c r="B4570">
        <f>IF($A4570="","",records_master!$E4570)</f>
        <v/>
      </c>
      <c r="M4570">
        <f>IF($A4570="","",IF(AND(ISNUMBER(MATCH(C4570,lst_FT_sci_excl,0)),D4570=""),"MISSING FT CODE",IF(AND(NOT(ISNUMBER(MATCH(C4570,lst_FT_sci_excl,0))),D4570&lt;&gt;""),"CODE NOT ALLOWED FOR THIS DECISION","")))</f>
        <v/>
      </c>
    </row>
    <row r="4571">
      <c r="A4571">
        <f>IF(OR(records_master!$A4571="",ISNUMBER(MATCH(records_master!$M4571,lst_dedup_duplicate,0))),"",records_master!$A4571)</f>
        <v/>
      </c>
      <c r="B4571">
        <f>IF($A4571="","",records_master!$E4571)</f>
        <v/>
      </c>
      <c r="M4571">
        <f>IF($A4571="","",IF(AND(ISNUMBER(MATCH(C4571,lst_FT_sci_excl,0)),D4571=""),"MISSING FT CODE",IF(AND(NOT(ISNUMBER(MATCH(C4571,lst_FT_sci_excl,0))),D4571&lt;&gt;""),"CODE NOT ALLOWED FOR THIS DECISION","")))</f>
        <v/>
      </c>
    </row>
    <row r="4572">
      <c r="A4572">
        <f>IF(OR(records_master!$A4572="",ISNUMBER(MATCH(records_master!$M4572,lst_dedup_duplicate,0))),"",records_master!$A4572)</f>
        <v/>
      </c>
      <c r="B4572">
        <f>IF($A4572="","",records_master!$E4572)</f>
        <v/>
      </c>
      <c r="M4572">
        <f>IF($A4572="","",IF(AND(ISNUMBER(MATCH(C4572,lst_FT_sci_excl,0)),D4572=""),"MISSING FT CODE",IF(AND(NOT(ISNUMBER(MATCH(C4572,lst_FT_sci_excl,0))),D4572&lt;&gt;""),"CODE NOT ALLOWED FOR THIS DECISION","")))</f>
        <v/>
      </c>
    </row>
    <row r="4573">
      <c r="A4573">
        <f>IF(OR(records_master!$A4573="",ISNUMBER(MATCH(records_master!$M4573,lst_dedup_duplicate,0))),"",records_master!$A4573)</f>
        <v/>
      </c>
      <c r="B4573">
        <f>IF($A4573="","",records_master!$E4573)</f>
        <v/>
      </c>
      <c r="M4573">
        <f>IF($A4573="","",IF(AND(ISNUMBER(MATCH(C4573,lst_FT_sci_excl,0)),D4573=""),"MISSING FT CODE",IF(AND(NOT(ISNUMBER(MATCH(C4573,lst_FT_sci_excl,0))),D4573&lt;&gt;""),"CODE NOT ALLOWED FOR THIS DECISION","")))</f>
        <v/>
      </c>
    </row>
    <row r="4574">
      <c r="A4574">
        <f>IF(OR(records_master!$A4574="",ISNUMBER(MATCH(records_master!$M4574,lst_dedup_duplicate,0))),"",records_master!$A4574)</f>
        <v/>
      </c>
      <c r="B4574">
        <f>IF($A4574="","",records_master!$E4574)</f>
        <v/>
      </c>
      <c r="M4574">
        <f>IF($A4574="","",IF(AND(ISNUMBER(MATCH(C4574,lst_FT_sci_excl,0)),D4574=""),"MISSING FT CODE",IF(AND(NOT(ISNUMBER(MATCH(C4574,lst_FT_sci_excl,0))),D4574&lt;&gt;""),"CODE NOT ALLOWED FOR THIS DECISION","")))</f>
        <v/>
      </c>
    </row>
    <row r="4575">
      <c r="A4575">
        <f>IF(OR(records_master!$A4575="",ISNUMBER(MATCH(records_master!$M4575,lst_dedup_duplicate,0))),"",records_master!$A4575)</f>
        <v/>
      </c>
      <c r="B4575">
        <f>IF($A4575="","",records_master!$E4575)</f>
        <v/>
      </c>
      <c r="M4575">
        <f>IF($A4575="","",IF(AND(ISNUMBER(MATCH(C4575,lst_FT_sci_excl,0)),D4575=""),"MISSING FT CODE",IF(AND(NOT(ISNUMBER(MATCH(C4575,lst_FT_sci_excl,0))),D4575&lt;&gt;""),"CODE NOT ALLOWED FOR THIS DECISION","")))</f>
        <v/>
      </c>
    </row>
    <row r="4576">
      <c r="A4576">
        <f>IF(OR(records_master!$A4576="",ISNUMBER(MATCH(records_master!$M4576,lst_dedup_duplicate,0))),"",records_master!$A4576)</f>
        <v/>
      </c>
      <c r="B4576">
        <f>IF($A4576="","",records_master!$E4576)</f>
        <v/>
      </c>
      <c r="M4576">
        <f>IF($A4576="","",IF(AND(ISNUMBER(MATCH(C4576,lst_FT_sci_excl,0)),D4576=""),"MISSING FT CODE",IF(AND(NOT(ISNUMBER(MATCH(C4576,lst_FT_sci_excl,0))),D4576&lt;&gt;""),"CODE NOT ALLOWED FOR THIS DECISION","")))</f>
        <v/>
      </c>
    </row>
    <row r="4577">
      <c r="A4577">
        <f>IF(OR(records_master!$A4577="",ISNUMBER(MATCH(records_master!$M4577,lst_dedup_duplicate,0))),"",records_master!$A4577)</f>
        <v/>
      </c>
      <c r="B4577">
        <f>IF($A4577="","",records_master!$E4577)</f>
        <v/>
      </c>
      <c r="M4577">
        <f>IF($A4577="","",IF(AND(ISNUMBER(MATCH(C4577,lst_FT_sci_excl,0)),D4577=""),"MISSING FT CODE",IF(AND(NOT(ISNUMBER(MATCH(C4577,lst_FT_sci_excl,0))),D4577&lt;&gt;""),"CODE NOT ALLOWED FOR THIS DECISION","")))</f>
        <v/>
      </c>
    </row>
    <row r="4578">
      <c r="A4578">
        <f>IF(OR(records_master!$A4578="",ISNUMBER(MATCH(records_master!$M4578,lst_dedup_duplicate,0))),"",records_master!$A4578)</f>
        <v/>
      </c>
      <c r="B4578">
        <f>IF($A4578="","",records_master!$E4578)</f>
        <v/>
      </c>
      <c r="M4578">
        <f>IF($A4578="","",IF(AND(ISNUMBER(MATCH(C4578,lst_FT_sci_excl,0)),D4578=""),"MISSING FT CODE",IF(AND(NOT(ISNUMBER(MATCH(C4578,lst_FT_sci_excl,0))),D4578&lt;&gt;""),"CODE NOT ALLOWED FOR THIS DECISION","")))</f>
        <v/>
      </c>
    </row>
    <row r="4579">
      <c r="A4579">
        <f>IF(OR(records_master!$A4579="",ISNUMBER(MATCH(records_master!$M4579,lst_dedup_duplicate,0))),"",records_master!$A4579)</f>
        <v/>
      </c>
      <c r="B4579">
        <f>IF($A4579="","",records_master!$E4579)</f>
        <v/>
      </c>
      <c r="M4579">
        <f>IF($A4579="","",IF(AND(ISNUMBER(MATCH(C4579,lst_FT_sci_excl,0)),D4579=""),"MISSING FT CODE",IF(AND(NOT(ISNUMBER(MATCH(C4579,lst_FT_sci_excl,0))),D4579&lt;&gt;""),"CODE NOT ALLOWED FOR THIS DECISION","")))</f>
        <v/>
      </c>
    </row>
    <row r="4580">
      <c r="A4580">
        <f>IF(OR(records_master!$A4580="",ISNUMBER(MATCH(records_master!$M4580,lst_dedup_duplicate,0))),"",records_master!$A4580)</f>
        <v/>
      </c>
      <c r="B4580">
        <f>IF($A4580="","",records_master!$E4580)</f>
        <v/>
      </c>
      <c r="M4580">
        <f>IF($A4580="","",IF(AND(ISNUMBER(MATCH(C4580,lst_FT_sci_excl,0)),D4580=""),"MISSING FT CODE",IF(AND(NOT(ISNUMBER(MATCH(C4580,lst_FT_sci_excl,0))),D4580&lt;&gt;""),"CODE NOT ALLOWED FOR THIS DECISION","")))</f>
        <v/>
      </c>
    </row>
    <row r="4581">
      <c r="A4581">
        <f>IF(OR(records_master!$A4581="",ISNUMBER(MATCH(records_master!$M4581,lst_dedup_duplicate,0))),"",records_master!$A4581)</f>
        <v/>
      </c>
      <c r="B4581">
        <f>IF($A4581="","",records_master!$E4581)</f>
        <v/>
      </c>
      <c r="M4581">
        <f>IF($A4581="","",IF(AND(ISNUMBER(MATCH(C4581,lst_FT_sci_excl,0)),D4581=""),"MISSING FT CODE",IF(AND(NOT(ISNUMBER(MATCH(C4581,lst_FT_sci_excl,0))),D4581&lt;&gt;""),"CODE NOT ALLOWED FOR THIS DECISION","")))</f>
        <v/>
      </c>
    </row>
    <row r="4582">
      <c r="A4582">
        <f>IF(OR(records_master!$A4582="",ISNUMBER(MATCH(records_master!$M4582,lst_dedup_duplicate,0))),"",records_master!$A4582)</f>
        <v/>
      </c>
      <c r="B4582">
        <f>IF($A4582="","",records_master!$E4582)</f>
        <v/>
      </c>
      <c r="M4582">
        <f>IF($A4582="","",IF(AND(ISNUMBER(MATCH(C4582,lst_FT_sci_excl,0)),D4582=""),"MISSING FT CODE",IF(AND(NOT(ISNUMBER(MATCH(C4582,lst_FT_sci_excl,0))),D4582&lt;&gt;""),"CODE NOT ALLOWED FOR THIS DECISION","")))</f>
        <v/>
      </c>
    </row>
    <row r="4583">
      <c r="A4583">
        <f>IF(OR(records_master!$A4583="",ISNUMBER(MATCH(records_master!$M4583,lst_dedup_duplicate,0))),"",records_master!$A4583)</f>
        <v/>
      </c>
      <c r="B4583">
        <f>IF($A4583="","",records_master!$E4583)</f>
        <v/>
      </c>
      <c r="M4583">
        <f>IF($A4583="","",IF(AND(ISNUMBER(MATCH(C4583,lst_FT_sci_excl,0)),D4583=""),"MISSING FT CODE",IF(AND(NOT(ISNUMBER(MATCH(C4583,lst_FT_sci_excl,0))),D4583&lt;&gt;""),"CODE NOT ALLOWED FOR THIS DECISION","")))</f>
        <v/>
      </c>
    </row>
    <row r="4584">
      <c r="A4584">
        <f>IF(OR(records_master!$A4584="",ISNUMBER(MATCH(records_master!$M4584,lst_dedup_duplicate,0))),"",records_master!$A4584)</f>
        <v/>
      </c>
      <c r="B4584">
        <f>IF($A4584="","",records_master!$E4584)</f>
        <v/>
      </c>
      <c r="M4584">
        <f>IF($A4584="","",IF(AND(ISNUMBER(MATCH(C4584,lst_FT_sci_excl,0)),D4584=""),"MISSING FT CODE",IF(AND(NOT(ISNUMBER(MATCH(C4584,lst_FT_sci_excl,0))),D4584&lt;&gt;""),"CODE NOT ALLOWED FOR THIS DECISION","")))</f>
        <v/>
      </c>
    </row>
    <row r="4585">
      <c r="A4585">
        <f>IF(OR(records_master!$A4585="",ISNUMBER(MATCH(records_master!$M4585,lst_dedup_duplicate,0))),"",records_master!$A4585)</f>
        <v/>
      </c>
      <c r="B4585">
        <f>IF($A4585="","",records_master!$E4585)</f>
        <v/>
      </c>
      <c r="M4585">
        <f>IF($A4585="","",IF(AND(ISNUMBER(MATCH(C4585,lst_FT_sci_excl,0)),D4585=""),"MISSING FT CODE",IF(AND(NOT(ISNUMBER(MATCH(C4585,lst_FT_sci_excl,0))),D4585&lt;&gt;""),"CODE NOT ALLOWED FOR THIS DECISION","")))</f>
        <v/>
      </c>
    </row>
    <row r="4586">
      <c r="A4586">
        <f>IF(OR(records_master!$A4586="",ISNUMBER(MATCH(records_master!$M4586,lst_dedup_duplicate,0))),"",records_master!$A4586)</f>
        <v/>
      </c>
      <c r="B4586">
        <f>IF($A4586="","",records_master!$E4586)</f>
        <v/>
      </c>
      <c r="M4586">
        <f>IF($A4586="","",IF(AND(ISNUMBER(MATCH(C4586,lst_FT_sci_excl,0)),D4586=""),"MISSING FT CODE",IF(AND(NOT(ISNUMBER(MATCH(C4586,lst_FT_sci_excl,0))),D4586&lt;&gt;""),"CODE NOT ALLOWED FOR THIS DECISION","")))</f>
        <v/>
      </c>
    </row>
    <row r="4587">
      <c r="A4587">
        <f>IF(OR(records_master!$A4587="",ISNUMBER(MATCH(records_master!$M4587,lst_dedup_duplicate,0))),"",records_master!$A4587)</f>
        <v/>
      </c>
      <c r="B4587">
        <f>IF($A4587="","",records_master!$E4587)</f>
        <v/>
      </c>
      <c r="M4587">
        <f>IF($A4587="","",IF(AND(ISNUMBER(MATCH(C4587,lst_FT_sci_excl,0)),D4587=""),"MISSING FT CODE",IF(AND(NOT(ISNUMBER(MATCH(C4587,lst_FT_sci_excl,0))),D4587&lt;&gt;""),"CODE NOT ALLOWED FOR THIS DECISION","")))</f>
        <v/>
      </c>
    </row>
    <row r="4588">
      <c r="A4588">
        <f>IF(OR(records_master!$A4588="",ISNUMBER(MATCH(records_master!$M4588,lst_dedup_duplicate,0))),"",records_master!$A4588)</f>
        <v/>
      </c>
      <c r="B4588">
        <f>IF($A4588="","",records_master!$E4588)</f>
        <v/>
      </c>
      <c r="M4588">
        <f>IF($A4588="","",IF(AND(ISNUMBER(MATCH(C4588,lst_FT_sci_excl,0)),D4588=""),"MISSING FT CODE",IF(AND(NOT(ISNUMBER(MATCH(C4588,lst_FT_sci_excl,0))),D4588&lt;&gt;""),"CODE NOT ALLOWED FOR THIS DECISION","")))</f>
        <v/>
      </c>
    </row>
    <row r="4589">
      <c r="A4589">
        <f>IF(OR(records_master!$A4589="",ISNUMBER(MATCH(records_master!$M4589,lst_dedup_duplicate,0))),"",records_master!$A4589)</f>
        <v/>
      </c>
      <c r="B4589">
        <f>IF($A4589="","",records_master!$E4589)</f>
        <v/>
      </c>
      <c r="M4589">
        <f>IF($A4589="","",IF(AND(ISNUMBER(MATCH(C4589,lst_FT_sci_excl,0)),D4589=""),"MISSING FT CODE",IF(AND(NOT(ISNUMBER(MATCH(C4589,lst_FT_sci_excl,0))),D4589&lt;&gt;""),"CODE NOT ALLOWED FOR THIS DECISION","")))</f>
        <v/>
      </c>
    </row>
    <row r="4590">
      <c r="A4590">
        <f>IF(OR(records_master!$A4590="",ISNUMBER(MATCH(records_master!$M4590,lst_dedup_duplicate,0))),"",records_master!$A4590)</f>
        <v/>
      </c>
      <c r="B4590">
        <f>IF($A4590="","",records_master!$E4590)</f>
        <v/>
      </c>
      <c r="M4590">
        <f>IF($A4590="","",IF(AND(ISNUMBER(MATCH(C4590,lst_FT_sci_excl,0)),D4590=""),"MISSING FT CODE",IF(AND(NOT(ISNUMBER(MATCH(C4590,lst_FT_sci_excl,0))),D4590&lt;&gt;""),"CODE NOT ALLOWED FOR THIS DECISION","")))</f>
        <v/>
      </c>
    </row>
    <row r="4591">
      <c r="A4591">
        <f>IF(OR(records_master!$A4591="",ISNUMBER(MATCH(records_master!$M4591,lst_dedup_duplicate,0))),"",records_master!$A4591)</f>
        <v/>
      </c>
      <c r="B4591">
        <f>IF($A4591="","",records_master!$E4591)</f>
        <v/>
      </c>
      <c r="M4591">
        <f>IF($A4591="","",IF(AND(ISNUMBER(MATCH(C4591,lst_FT_sci_excl,0)),D4591=""),"MISSING FT CODE",IF(AND(NOT(ISNUMBER(MATCH(C4591,lst_FT_sci_excl,0))),D4591&lt;&gt;""),"CODE NOT ALLOWED FOR THIS DECISION","")))</f>
        <v/>
      </c>
    </row>
    <row r="4592">
      <c r="A4592">
        <f>IF(OR(records_master!$A4592="",ISNUMBER(MATCH(records_master!$M4592,lst_dedup_duplicate,0))),"",records_master!$A4592)</f>
        <v/>
      </c>
      <c r="B4592">
        <f>IF($A4592="","",records_master!$E4592)</f>
        <v/>
      </c>
      <c r="M4592">
        <f>IF($A4592="","",IF(AND(ISNUMBER(MATCH(C4592,lst_FT_sci_excl,0)),D4592=""),"MISSING FT CODE",IF(AND(NOT(ISNUMBER(MATCH(C4592,lst_FT_sci_excl,0))),D4592&lt;&gt;""),"CODE NOT ALLOWED FOR THIS DECISION","")))</f>
        <v/>
      </c>
    </row>
    <row r="4593">
      <c r="A4593">
        <f>IF(OR(records_master!$A4593="",ISNUMBER(MATCH(records_master!$M4593,lst_dedup_duplicate,0))),"",records_master!$A4593)</f>
        <v/>
      </c>
      <c r="B4593">
        <f>IF($A4593="","",records_master!$E4593)</f>
        <v/>
      </c>
      <c r="M4593">
        <f>IF($A4593="","",IF(AND(ISNUMBER(MATCH(C4593,lst_FT_sci_excl,0)),D4593=""),"MISSING FT CODE",IF(AND(NOT(ISNUMBER(MATCH(C4593,lst_FT_sci_excl,0))),D4593&lt;&gt;""),"CODE NOT ALLOWED FOR THIS DECISION","")))</f>
        <v/>
      </c>
    </row>
    <row r="4594">
      <c r="A4594">
        <f>IF(OR(records_master!$A4594="",ISNUMBER(MATCH(records_master!$M4594,lst_dedup_duplicate,0))),"",records_master!$A4594)</f>
        <v/>
      </c>
      <c r="B4594">
        <f>IF($A4594="","",records_master!$E4594)</f>
        <v/>
      </c>
      <c r="M4594">
        <f>IF($A4594="","",IF(AND(ISNUMBER(MATCH(C4594,lst_FT_sci_excl,0)),D4594=""),"MISSING FT CODE",IF(AND(NOT(ISNUMBER(MATCH(C4594,lst_FT_sci_excl,0))),D4594&lt;&gt;""),"CODE NOT ALLOWED FOR THIS DECISION","")))</f>
        <v/>
      </c>
    </row>
    <row r="4595">
      <c r="A4595">
        <f>IF(OR(records_master!$A4595="",ISNUMBER(MATCH(records_master!$M4595,lst_dedup_duplicate,0))),"",records_master!$A4595)</f>
        <v/>
      </c>
      <c r="B4595">
        <f>IF($A4595="","",records_master!$E4595)</f>
        <v/>
      </c>
      <c r="M4595">
        <f>IF($A4595="","",IF(AND(ISNUMBER(MATCH(C4595,lst_FT_sci_excl,0)),D4595=""),"MISSING FT CODE",IF(AND(NOT(ISNUMBER(MATCH(C4595,lst_FT_sci_excl,0))),D4595&lt;&gt;""),"CODE NOT ALLOWED FOR THIS DECISION","")))</f>
        <v/>
      </c>
    </row>
    <row r="4596">
      <c r="A4596">
        <f>IF(OR(records_master!$A4596="",ISNUMBER(MATCH(records_master!$M4596,lst_dedup_duplicate,0))),"",records_master!$A4596)</f>
        <v/>
      </c>
      <c r="B4596">
        <f>IF($A4596="","",records_master!$E4596)</f>
        <v/>
      </c>
      <c r="M4596">
        <f>IF($A4596="","",IF(AND(ISNUMBER(MATCH(C4596,lst_FT_sci_excl,0)),D4596=""),"MISSING FT CODE",IF(AND(NOT(ISNUMBER(MATCH(C4596,lst_FT_sci_excl,0))),D4596&lt;&gt;""),"CODE NOT ALLOWED FOR THIS DECISION","")))</f>
        <v/>
      </c>
    </row>
    <row r="4597">
      <c r="A4597">
        <f>IF(OR(records_master!$A4597="",ISNUMBER(MATCH(records_master!$M4597,lst_dedup_duplicate,0))),"",records_master!$A4597)</f>
        <v/>
      </c>
      <c r="B4597">
        <f>IF($A4597="","",records_master!$E4597)</f>
        <v/>
      </c>
      <c r="M4597">
        <f>IF($A4597="","",IF(AND(ISNUMBER(MATCH(C4597,lst_FT_sci_excl,0)),D4597=""),"MISSING FT CODE",IF(AND(NOT(ISNUMBER(MATCH(C4597,lst_FT_sci_excl,0))),D4597&lt;&gt;""),"CODE NOT ALLOWED FOR THIS DECISION","")))</f>
        <v/>
      </c>
    </row>
    <row r="4598">
      <c r="A4598">
        <f>IF(OR(records_master!$A4598="",ISNUMBER(MATCH(records_master!$M4598,lst_dedup_duplicate,0))),"",records_master!$A4598)</f>
        <v/>
      </c>
      <c r="B4598">
        <f>IF($A4598="","",records_master!$E4598)</f>
        <v/>
      </c>
      <c r="M4598">
        <f>IF($A4598="","",IF(AND(ISNUMBER(MATCH(C4598,lst_FT_sci_excl,0)),D4598=""),"MISSING FT CODE",IF(AND(NOT(ISNUMBER(MATCH(C4598,lst_FT_sci_excl,0))),D4598&lt;&gt;""),"CODE NOT ALLOWED FOR THIS DECISION","")))</f>
        <v/>
      </c>
    </row>
    <row r="4599">
      <c r="A4599">
        <f>IF(OR(records_master!$A4599="",ISNUMBER(MATCH(records_master!$M4599,lst_dedup_duplicate,0))),"",records_master!$A4599)</f>
        <v/>
      </c>
      <c r="B4599">
        <f>IF($A4599="","",records_master!$E4599)</f>
        <v/>
      </c>
      <c r="M4599">
        <f>IF($A4599="","",IF(AND(ISNUMBER(MATCH(C4599,lst_FT_sci_excl,0)),D4599=""),"MISSING FT CODE",IF(AND(NOT(ISNUMBER(MATCH(C4599,lst_FT_sci_excl,0))),D4599&lt;&gt;""),"CODE NOT ALLOWED FOR THIS DECISION","")))</f>
        <v/>
      </c>
    </row>
    <row r="4600">
      <c r="A4600">
        <f>IF(OR(records_master!$A4600="",ISNUMBER(MATCH(records_master!$M4600,lst_dedup_duplicate,0))),"",records_master!$A4600)</f>
        <v/>
      </c>
      <c r="B4600">
        <f>IF($A4600="","",records_master!$E4600)</f>
        <v/>
      </c>
      <c r="M4600">
        <f>IF($A4600="","",IF(AND(ISNUMBER(MATCH(C4600,lst_FT_sci_excl,0)),D4600=""),"MISSING FT CODE",IF(AND(NOT(ISNUMBER(MATCH(C4600,lst_FT_sci_excl,0))),D4600&lt;&gt;""),"CODE NOT ALLOWED FOR THIS DECISION","")))</f>
        <v/>
      </c>
    </row>
    <row r="4601">
      <c r="A4601">
        <f>IF(OR(records_master!$A4601="",ISNUMBER(MATCH(records_master!$M4601,lst_dedup_duplicate,0))),"",records_master!$A4601)</f>
        <v/>
      </c>
      <c r="B4601">
        <f>IF($A4601="","",records_master!$E4601)</f>
        <v/>
      </c>
      <c r="M4601">
        <f>IF($A4601="","",IF(AND(ISNUMBER(MATCH(C4601,lst_FT_sci_excl,0)),D4601=""),"MISSING FT CODE",IF(AND(NOT(ISNUMBER(MATCH(C4601,lst_FT_sci_excl,0))),D4601&lt;&gt;""),"CODE NOT ALLOWED FOR THIS DECISION","")))</f>
        <v/>
      </c>
    </row>
    <row r="4602">
      <c r="A4602">
        <f>IF(OR(records_master!$A4602="",ISNUMBER(MATCH(records_master!$M4602,lst_dedup_duplicate,0))),"",records_master!$A4602)</f>
        <v/>
      </c>
      <c r="B4602">
        <f>IF($A4602="","",records_master!$E4602)</f>
        <v/>
      </c>
      <c r="M4602">
        <f>IF($A4602="","",IF(AND(ISNUMBER(MATCH(C4602,lst_FT_sci_excl,0)),D4602=""),"MISSING FT CODE",IF(AND(NOT(ISNUMBER(MATCH(C4602,lst_FT_sci_excl,0))),D4602&lt;&gt;""),"CODE NOT ALLOWED FOR THIS DECISION","")))</f>
        <v/>
      </c>
    </row>
    <row r="4603">
      <c r="A4603">
        <f>IF(OR(records_master!$A4603="",ISNUMBER(MATCH(records_master!$M4603,lst_dedup_duplicate,0))),"",records_master!$A4603)</f>
        <v/>
      </c>
      <c r="B4603">
        <f>IF($A4603="","",records_master!$E4603)</f>
        <v/>
      </c>
      <c r="M4603">
        <f>IF($A4603="","",IF(AND(ISNUMBER(MATCH(C4603,lst_FT_sci_excl,0)),D4603=""),"MISSING FT CODE",IF(AND(NOT(ISNUMBER(MATCH(C4603,lst_FT_sci_excl,0))),D4603&lt;&gt;""),"CODE NOT ALLOWED FOR THIS DECISION","")))</f>
        <v/>
      </c>
    </row>
    <row r="4604">
      <c r="A4604">
        <f>IF(OR(records_master!$A4604="",ISNUMBER(MATCH(records_master!$M4604,lst_dedup_duplicate,0))),"",records_master!$A4604)</f>
        <v/>
      </c>
      <c r="B4604">
        <f>IF($A4604="","",records_master!$E4604)</f>
        <v/>
      </c>
      <c r="M4604">
        <f>IF($A4604="","",IF(AND(ISNUMBER(MATCH(C4604,lst_FT_sci_excl,0)),D4604=""),"MISSING FT CODE",IF(AND(NOT(ISNUMBER(MATCH(C4604,lst_FT_sci_excl,0))),D4604&lt;&gt;""),"CODE NOT ALLOWED FOR THIS DECISION","")))</f>
        <v/>
      </c>
    </row>
    <row r="4605">
      <c r="A4605">
        <f>IF(OR(records_master!$A4605="",ISNUMBER(MATCH(records_master!$M4605,lst_dedup_duplicate,0))),"",records_master!$A4605)</f>
        <v/>
      </c>
      <c r="B4605">
        <f>IF($A4605="","",records_master!$E4605)</f>
        <v/>
      </c>
      <c r="M4605">
        <f>IF($A4605="","",IF(AND(ISNUMBER(MATCH(C4605,lst_FT_sci_excl,0)),D4605=""),"MISSING FT CODE",IF(AND(NOT(ISNUMBER(MATCH(C4605,lst_FT_sci_excl,0))),D4605&lt;&gt;""),"CODE NOT ALLOWED FOR THIS DECISION","")))</f>
        <v/>
      </c>
    </row>
    <row r="4606">
      <c r="A4606">
        <f>IF(OR(records_master!$A4606="",ISNUMBER(MATCH(records_master!$M4606,lst_dedup_duplicate,0))),"",records_master!$A4606)</f>
        <v/>
      </c>
      <c r="B4606">
        <f>IF($A4606="","",records_master!$E4606)</f>
        <v/>
      </c>
      <c r="M4606">
        <f>IF($A4606="","",IF(AND(ISNUMBER(MATCH(C4606,lst_FT_sci_excl,0)),D4606=""),"MISSING FT CODE",IF(AND(NOT(ISNUMBER(MATCH(C4606,lst_FT_sci_excl,0))),D4606&lt;&gt;""),"CODE NOT ALLOWED FOR THIS DECISION","")))</f>
        <v/>
      </c>
    </row>
    <row r="4607">
      <c r="A4607">
        <f>IF(OR(records_master!$A4607="",ISNUMBER(MATCH(records_master!$M4607,lst_dedup_duplicate,0))),"",records_master!$A4607)</f>
        <v/>
      </c>
      <c r="B4607">
        <f>IF($A4607="","",records_master!$E4607)</f>
        <v/>
      </c>
      <c r="M4607">
        <f>IF($A4607="","",IF(AND(ISNUMBER(MATCH(C4607,lst_FT_sci_excl,0)),D4607=""),"MISSING FT CODE",IF(AND(NOT(ISNUMBER(MATCH(C4607,lst_FT_sci_excl,0))),D4607&lt;&gt;""),"CODE NOT ALLOWED FOR THIS DECISION","")))</f>
        <v/>
      </c>
    </row>
    <row r="4608">
      <c r="A4608">
        <f>IF(OR(records_master!$A4608="",ISNUMBER(MATCH(records_master!$M4608,lst_dedup_duplicate,0))),"",records_master!$A4608)</f>
        <v/>
      </c>
      <c r="B4608">
        <f>IF($A4608="","",records_master!$E4608)</f>
        <v/>
      </c>
      <c r="M4608">
        <f>IF($A4608="","",IF(AND(ISNUMBER(MATCH(C4608,lst_FT_sci_excl,0)),D4608=""),"MISSING FT CODE",IF(AND(NOT(ISNUMBER(MATCH(C4608,lst_FT_sci_excl,0))),D4608&lt;&gt;""),"CODE NOT ALLOWED FOR THIS DECISION","")))</f>
        <v/>
      </c>
    </row>
    <row r="4609">
      <c r="A4609">
        <f>IF(OR(records_master!$A4609="",ISNUMBER(MATCH(records_master!$M4609,lst_dedup_duplicate,0))),"",records_master!$A4609)</f>
        <v/>
      </c>
      <c r="B4609">
        <f>IF($A4609="","",records_master!$E4609)</f>
        <v/>
      </c>
      <c r="M4609">
        <f>IF($A4609="","",IF(AND(ISNUMBER(MATCH(C4609,lst_FT_sci_excl,0)),D4609=""),"MISSING FT CODE",IF(AND(NOT(ISNUMBER(MATCH(C4609,lst_FT_sci_excl,0))),D4609&lt;&gt;""),"CODE NOT ALLOWED FOR THIS DECISION","")))</f>
        <v/>
      </c>
    </row>
    <row r="4610">
      <c r="A4610">
        <f>IF(OR(records_master!$A4610="",ISNUMBER(MATCH(records_master!$M4610,lst_dedup_duplicate,0))),"",records_master!$A4610)</f>
        <v/>
      </c>
      <c r="B4610">
        <f>IF($A4610="","",records_master!$E4610)</f>
        <v/>
      </c>
      <c r="M4610">
        <f>IF($A4610="","",IF(AND(ISNUMBER(MATCH(C4610,lst_FT_sci_excl,0)),D4610=""),"MISSING FT CODE",IF(AND(NOT(ISNUMBER(MATCH(C4610,lst_FT_sci_excl,0))),D4610&lt;&gt;""),"CODE NOT ALLOWED FOR THIS DECISION","")))</f>
        <v/>
      </c>
    </row>
    <row r="4611">
      <c r="A4611">
        <f>IF(OR(records_master!$A4611="",ISNUMBER(MATCH(records_master!$M4611,lst_dedup_duplicate,0))),"",records_master!$A4611)</f>
        <v/>
      </c>
      <c r="B4611">
        <f>IF($A4611="","",records_master!$E4611)</f>
        <v/>
      </c>
      <c r="M4611">
        <f>IF($A4611="","",IF(AND(ISNUMBER(MATCH(C4611,lst_FT_sci_excl,0)),D4611=""),"MISSING FT CODE",IF(AND(NOT(ISNUMBER(MATCH(C4611,lst_FT_sci_excl,0))),D4611&lt;&gt;""),"CODE NOT ALLOWED FOR THIS DECISION","")))</f>
        <v/>
      </c>
    </row>
    <row r="4612">
      <c r="A4612">
        <f>IF(OR(records_master!$A4612="",ISNUMBER(MATCH(records_master!$M4612,lst_dedup_duplicate,0))),"",records_master!$A4612)</f>
        <v/>
      </c>
      <c r="B4612">
        <f>IF($A4612="","",records_master!$E4612)</f>
        <v/>
      </c>
      <c r="M4612">
        <f>IF($A4612="","",IF(AND(ISNUMBER(MATCH(C4612,lst_FT_sci_excl,0)),D4612=""),"MISSING FT CODE",IF(AND(NOT(ISNUMBER(MATCH(C4612,lst_FT_sci_excl,0))),D4612&lt;&gt;""),"CODE NOT ALLOWED FOR THIS DECISION","")))</f>
        <v/>
      </c>
    </row>
    <row r="4613">
      <c r="A4613">
        <f>IF(OR(records_master!$A4613="",ISNUMBER(MATCH(records_master!$M4613,lst_dedup_duplicate,0))),"",records_master!$A4613)</f>
        <v/>
      </c>
      <c r="B4613">
        <f>IF($A4613="","",records_master!$E4613)</f>
        <v/>
      </c>
      <c r="M4613">
        <f>IF($A4613="","",IF(AND(ISNUMBER(MATCH(C4613,lst_FT_sci_excl,0)),D4613=""),"MISSING FT CODE",IF(AND(NOT(ISNUMBER(MATCH(C4613,lst_FT_sci_excl,0))),D4613&lt;&gt;""),"CODE NOT ALLOWED FOR THIS DECISION","")))</f>
        <v/>
      </c>
    </row>
    <row r="4614">
      <c r="A4614">
        <f>IF(OR(records_master!$A4614="",ISNUMBER(MATCH(records_master!$M4614,lst_dedup_duplicate,0))),"",records_master!$A4614)</f>
        <v/>
      </c>
      <c r="B4614">
        <f>IF($A4614="","",records_master!$E4614)</f>
        <v/>
      </c>
      <c r="M4614">
        <f>IF($A4614="","",IF(AND(ISNUMBER(MATCH(C4614,lst_FT_sci_excl,0)),D4614=""),"MISSING FT CODE",IF(AND(NOT(ISNUMBER(MATCH(C4614,lst_FT_sci_excl,0))),D4614&lt;&gt;""),"CODE NOT ALLOWED FOR THIS DECISION","")))</f>
        <v/>
      </c>
    </row>
    <row r="4615">
      <c r="A4615">
        <f>IF(OR(records_master!$A4615="",ISNUMBER(MATCH(records_master!$M4615,lst_dedup_duplicate,0))),"",records_master!$A4615)</f>
        <v/>
      </c>
      <c r="B4615">
        <f>IF($A4615="","",records_master!$E4615)</f>
        <v/>
      </c>
      <c r="M4615">
        <f>IF($A4615="","",IF(AND(ISNUMBER(MATCH(C4615,lst_FT_sci_excl,0)),D4615=""),"MISSING FT CODE",IF(AND(NOT(ISNUMBER(MATCH(C4615,lst_FT_sci_excl,0))),D4615&lt;&gt;""),"CODE NOT ALLOWED FOR THIS DECISION","")))</f>
        <v/>
      </c>
    </row>
    <row r="4616">
      <c r="A4616">
        <f>IF(OR(records_master!$A4616="",ISNUMBER(MATCH(records_master!$M4616,lst_dedup_duplicate,0))),"",records_master!$A4616)</f>
        <v/>
      </c>
      <c r="B4616">
        <f>IF($A4616="","",records_master!$E4616)</f>
        <v/>
      </c>
      <c r="M4616">
        <f>IF($A4616="","",IF(AND(ISNUMBER(MATCH(C4616,lst_FT_sci_excl,0)),D4616=""),"MISSING FT CODE",IF(AND(NOT(ISNUMBER(MATCH(C4616,lst_FT_sci_excl,0))),D4616&lt;&gt;""),"CODE NOT ALLOWED FOR THIS DECISION","")))</f>
        <v/>
      </c>
    </row>
    <row r="4617">
      <c r="A4617">
        <f>IF(OR(records_master!$A4617="",ISNUMBER(MATCH(records_master!$M4617,lst_dedup_duplicate,0))),"",records_master!$A4617)</f>
        <v/>
      </c>
      <c r="B4617">
        <f>IF($A4617="","",records_master!$E4617)</f>
        <v/>
      </c>
      <c r="M4617">
        <f>IF($A4617="","",IF(AND(ISNUMBER(MATCH(C4617,lst_FT_sci_excl,0)),D4617=""),"MISSING FT CODE",IF(AND(NOT(ISNUMBER(MATCH(C4617,lst_FT_sci_excl,0))),D4617&lt;&gt;""),"CODE NOT ALLOWED FOR THIS DECISION","")))</f>
        <v/>
      </c>
    </row>
    <row r="4618">
      <c r="A4618">
        <f>IF(OR(records_master!$A4618="",ISNUMBER(MATCH(records_master!$M4618,lst_dedup_duplicate,0))),"",records_master!$A4618)</f>
        <v/>
      </c>
      <c r="B4618">
        <f>IF($A4618="","",records_master!$E4618)</f>
        <v/>
      </c>
      <c r="M4618">
        <f>IF($A4618="","",IF(AND(ISNUMBER(MATCH(C4618,lst_FT_sci_excl,0)),D4618=""),"MISSING FT CODE",IF(AND(NOT(ISNUMBER(MATCH(C4618,lst_FT_sci_excl,0))),D4618&lt;&gt;""),"CODE NOT ALLOWED FOR THIS DECISION","")))</f>
        <v/>
      </c>
    </row>
    <row r="4619">
      <c r="A4619">
        <f>IF(OR(records_master!$A4619="",ISNUMBER(MATCH(records_master!$M4619,lst_dedup_duplicate,0))),"",records_master!$A4619)</f>
        <v/>
      </c>
      <c r="B4619">
        <f>IF($A4619="","",records_master!$E4619)</f>
        <v/>
      </c>
      <c r="M4619">
        <f>IF($A4619="","",IF(AND(ISNUMBER(MATCH(C4619,lst_FT_sci_excl,0)),D4619=""),"MISSING FT CODE",IF(AND(NOT(ISNUMBER(MATCH(C4619,lst_FT_sci_excl,0))),D4619&lt;&gt;""),"CODE NOT ALLOWED FOR THIS DECISION","")))</f>
        <v/>
      </c>
    </row>
    <row r="4620">
      <c r="A4620">
        <f>IF(OR(records_master!$A4620="",ISNUMBER(MATCH(records_master!$M4620,lst_dedup_duplicate,0))),"",records_master!$A4620)</f>
        <v/>
      </c>
      <c r="B4620">
        <f>IF($A4620="","",records_master!$E4620)</f>
        <v/>
      </c>
      <c r="M4620">
        <f>IF($A4620="","",IF(AND(ISNUMBER(MATCH(C4620,lst_FT_sci_excl,0)),D4620=""),"MISSING FT CODE",IF(AND(NOT(ISNUMBER(MATCH(C4620,lst_FT_sci_excl,0))),D4620&lt;&gt;""),"CODE NOT ALLOWED FOR THIS DECISION","")))</f>
        <v/>
      </c>
    </row>
    <row r="4621">
      <c r="A4621">
        <f>IF(OR(records_master!$A4621="",ISNUMBER(MATCH(records_master!$M4621,lst_dedup_duplicate,0))),"",records_master!$A4621)</f>
        <v/>
      </c>
      <c r="B4621">
        <f>IF($A4621="","",records_master!$E4621)</f>
        <v/>
      </c>
      <c r="M4621">
        <f>IF($A4621="","",IF(AND(ISNUMBER(MATCH(C4621,lst_FT_sci_excl,0)),D4621=""),"MISSING FT CODE",IF(AND(NOT(ISNUMBER(MATCH(C4621,lst_FT_sci_excl,0))),D4621&lt;&gt;""),"CODE NOT ALLOWED FOR THIS DECISION","")))</f>
        <v/>
      </c>
    </row>
    <row r="4622">
      <c r="A4622">
        <f>IF(OR(records_master!$A4622="",ISNUMBER(MATCH(records_master!$M4622,lst_dedup_duplicate,0))),"",records_master!$A4622)</f>
        <v/>
      </c>
      <c r="B4622">
        <f>IF($A4622="","",records_master!$E4622)</f>
        <v/>
      </c>
      <c r="M4622">
        <f>IF($A4622="","",IF(AND(ISNUMBER(MATCH(C4622,lst_FT_sci_excl,0)),D4622=""),"MISSING FT CODE",IF(AND(NOT(ISNUMBER(MATCH(C4622,lst_FT_sci_excl,0))),D4622&lt;&gt;""),"CODE NOT ALLOWED FOR THIS DECISION","")))</f>
        <v/>
      </c>
    </row>
    <row r="4623">
      <c r="A4623">
        <f>IF(OR(records_master!$A4623="",ISNUMBER(MATCH(records_master!$M4623,lst_dedup_duplicate,0))),"",records_master!$A4623)</f>
        <v/>
      </c>
      <c r="B4623">
        <f>IF($A4623="","",records_master!$E4623)</f>
        <v/>
      </c>
      <c r="M4623">
        <f>IF($A4623="","",IF(AND(ISNUMBER(MATCH(C4623,lst_FT_sci_excl,0)),D4623=""),"MISSING FT CODE",IF(AND(NOT(ISNUMBER(MATCH(C4623,lst_FT_sci_excl,0))),D4623&lt;&gt;""),"CODE NOT ALLOWED FOR THIS DECISION","")))</f>
        <v/>
      </c>
    </row>
    <row r="4624">
      <c r="A4624">
        <f>IF(OR(records_master!$A4624="",ISNUMBER(MATCH(records_master!$M4624,lst_dedup_duplicate,0))),"",records_master!$A4624)</f>
        <v/>
      </c>
      <c r="B4624">
        <f>IF($A4624="","",records_master!$E4624)</f>
        <v/>
      </c>
      <c r="M4624">
        <f>IF($A4624="","",IF(AND(ISNUMBER(MATCH(C4624,lst_FT_sci_excl,0)),D4624=""),"MISSING FT CODE",IF(AND(NOT(ISNUMBER(MATCH(C4624,lst_FT_sci_excl,0))),D4624&lt;&gt;""),"CODE NOT ALLOWED FOR THIS DECISION","")))</f>
        <v/>
      </c>
    </row>
    <row r="4625">
      <c r="A4625">
        <f>IF(OR(records_master!$A4625="",ISNUMBER(MATCH(records_master!$M4625,lst_dedup_duplicate,0))),"",records_master!$A4625)</f>
        <v/>
      </c>
      <c r="B4625">
        <f>IF($A4625="","",records_master!$E4625)</f>
        <v/>
      </c>
      <c r="M4625">
        <f>IF($A4625="","",IF(AND(ISNUMBER(MATCH(C4625,lst_FT_sci_excl,0)),D4625=""),"MISSING FT CODE",IF(AND(NOT(ISNUMBER(MATCH(C4625,lst_FT_sci_excl,0))),D4625&lt;&gt;""),"CODE NOT ALLOWED FOR THIS DECISION","")))</f>
        <v/>
      </c>
    </row>
    <row r="4626">
      <c r="A4626">
        <f>IF(OR(records_master!$A4626="",ISNUMBER(MATCH(records_master!$M4626,lst_dedup_duplicate,0))),"",records_master!$A4626)</f>
        <v/>
      </c>
      <c r="B4626">
        <f>IF($A4626="","",records_master!$E4626)</f>
        <v/>
      </c>
      <c r="M4626">
        <f>IF($A4626="","",IF(AND(ISNUMBER(MATCH(C4626,lst_FT_sci_excl,0)),D4626=""),"MISSING FT CODE",IF(AND(NOT(ISNUMBER(MATCH(C4626,lst_FT_sci_excl,0))),D4626&lt;&gt;""),"CODE NOT ALLOWED FOR THIS DECISION","")))</f>
        <v/>
      </c>
    </row>
    <row r="4627">
      <c r="A4627">
        <f>IF(OR(records_master!$A4627="",ISNUMBER(MATCH(records_master!$M4627,lst_dedup_duplicate,0))),"",records_master!$A4627)</f>
        <v/>
      </c>
      <c r="B4627">
        <f>IF($A4627="","",records_master!$E4627)</f>
        <v/>
      </c>
      <c r="M4627">
        <f>IF($A4627="","",IF(AND(ISNUMBER(MATCH(C4627,lst_FT_sci_excl,0)),D4627=""),"MISSING FT CODE",IF(AND(NOT(ISNUMBER(MATCH(C4627,lst_FT_sci_excl,0))),D4627&lt;&gt;""),"CODE NOT ALLOWED FOR THIS DECISION","")))</f>
        <v/>
      </c>
    </row>
    <row r="4628">
      <c r="A4628">
        <f>IF(OR(records_master!$A4628="",ISNUMBER(MATCH(records_master!$M4628,lst_dedup_duplicate,0))),"",records_master!$A4628)</f>
        <v/>
      </c>
      <c r="B4628">
        <f>IF($A4628="","",records_master!$E4628)</f>
        <v/>
      </c>
      <c r="M4628">
        <f>IF($A4628="","",IF(AND(ISNUMBER(MATCH(C4628,lst_FT_sci_excl,0)),D4628=""),"MISSING FT CODE",IF(AND(NOT(ISNUMBER(MATCH(C4628,lst_FT_sci_excl,0))),D4628&lt;&gt;""),"CODE NOT ALLOWED FOR THIS DECISION","")))</f>
        <v/>
      </c>
    </row>
    <row r="4629">
      <c r="A4629">
        <f>IF(OR(records_master!$A4629="",ISNUMBER(MATCH(records_master!$M4629,lst_dedup_duplicate,0))),"",records_master!$A4629)</f>
        <v/>
      </c>
      <c r="B4629">
        <f>IF($A4629="","",records_master!$E4629)</f>
        <v/>
      </c>
      <c r="M4629">
        <f>IF($A4629="","",IF(AND(ISNUMBER(MATCH(C4629,lst_FT_sci_excl,0)),D4629=""),"MISSING FT CODE",IF(AND(NOT(ISNUMBER(MATCH(C4629,lst_FT_sci_excl,0))),D4629&lt;&gt;""),"CODE NOT ALLOWED FOR THIS DECISION","")))</f>
        <v/>
      </c>
    </row>
    <row r="4630">
      <c r="A4630">
        <f>IF(OR(records_master!$A4630="",ISNUMBER(MATCH(records_master!$M4630,lst_dedup_duplicate,0))),"",records_master!$A4630)</f>
        <v/>
      </c>
      <c r="B4630">
        <f>IF($A4630="","",records_master!$E4630)</f>
        <v/>
      </c>
      <c r="M4630">
        <f>IF($A4630="","",IF(AND(ISNUMBER(MATCH(C4630,lst_FT_sci_excl,0)),D4630=""),"MISSING FT CODE",IF(AND(NOT(ISNUMBER(MATCH(C4630,lst_FT_sci_excl,0))),D4630&lt;&gt;""),"CODE NOT ALLOWED FOR THIS DECISION","")))</f>
        <v/>
      </c>
    </row>
    <row r="4631">
      <c r="A4631">
        <f>IF(OR(records_master!$A4631="",ISNUMBER(MATCH(records_master!$M4631,lst_dedup_duplicate,0))),"",records_master!$A4631)</f>
        <v/>
      </c>
      <c r="B4631">
        <f>IF($A4631="","",records_master!$E4631)</f>
        <v/>
      </c>
      <c r="M4631">
        <f>IF($A4631="","",IF(AND(ISNUMBER(MATCH(C4631,lst_FT_sci_excl,0)),D4631=""),"MISSING FT CODE",IF(AND(NOT(ISNUMBER(MATCH(C4631,lst_FT_sci_excl,0))),D4631&lt;&gt;""),"CODE NOT ALLOWED FOR THIS DECISION","")))</f>
        <v/>
      </c>
    </row>
    <row r="4632">
      <c r="A4632">
        <f>IF(OR(records_master!$A4632="",ISNUMBER(MATCH(records_master!$M4632,lst_dedup_duplicate,0))),"",records_master!$A4632)</f>
        <v/>
      </c>
      <c r="B4632">
        <f>IF($A4632="","",records_master!$E4632)</f>
        <v/>
      </c>
      <c r="M4632">
        <f>IF($A4632="","",IF(AND(ISNUMBER(MATCH(C4632,lst_FT_sci_excl,0)),D4632=""),"MISSING FT CODE",IF(AND(NOT(ISNUMBER(MATCH(C4632,lst_FT_sci_excl,0))),D4632&lt;&gt;""),"CODE NOT ALLOWED FOR THIS DECISION","")))</f>
        <v/>
      </c>
    </row>
    <row r="4633">
      <c r="A4633">
        <f>IF(OR(records_master!$A4633="",ISNUMBER(MATCH(records_master!$M4633,lst_dedup_duplicate,0))),"",records_master!$A4633)</f>
        <v/>
      </c>
      <c r="B4633">
        <f>IF($A4633="","",records_master!$E4633)</f>
        <v/>
      </c>
      <c r="M4633">
        <f>IF($A4633="","",IF(AND(ISNUMBER(MATCH(C4633,lst_FT_sci_excl,0)),D4633=""),"MISSING FT CODE",IF(AND(NOT(ISNUMBER(MATCH(C4633,lst_FT_sci_excl,0))),D4633&lt;&gt;""),"CODE NOT ALLOWED FOR THIS DECISION","")))</f>
        <v/>
      </c>
    </row>
    <row r="4634">
      <c r="A4634">
        <f>IF(OR(records_master!$A4634="",ISNUMBER(MATCH(records_master!$M4634,lst_dedup_duplicate,0))),"",records_master!$A4634)</f>
        <v/>
      </c>
      <c r="B4634">
        <f>IF($A4634="","",records_master!$E4634)</f>
        <v/>
      </c>
      <c r="M4634">
        <f>IF($A4634="","",IF(AND(ISNUMBER(MATCH(C4634,lst_FT_sci_excl,0)),D4634=""),"MISSING FT CODE",IF(AND(NOT(ISNUMBER(MATCH(C4634,lst_FT_sci_excl,0))),D4634&lt;&gt;""),"CODE NOT ALLOWED FOR THIS DECISION","")))</f>
        <v/>
      </c>
    </row>
    <row r="4635">
      <c r="A4635">
        <f>IF(OR(records_master!$A4635="",ISNUMBER(MATCH(records_master!$M4635,lst_dedup_duplicate,0))),"",records_master!$A4635)</f>
        <v/>
      </c>
      <c r="B4635">
        <f>IF($A4635="","",records_master!$E4635)</f>
        <v/>
      </c>
      <c r="M4635">
        <f>IF($A4635="","",IF(AND(ISNUMBER(MATCH(C4635,lst_FT_sci_excl,0)),D4635=""),"MISSING FT CODE",IF(AND(NOT(ISNUMBER(MATCH(C4635,lst_FT_sci_excl,0))),D4635&lt;&gt;""),"CODE NOT ALLOWED FOR THIS DECISION","")))</f>
        <v/>
      </c>
    </row>
    <row r="4636">
      <c r="A4636">
        <f>IF(OR(records_master!$A4636="",ISNUMBER(MATCH(records_master!$M4636,lst_dedup_duplicate,0))),"",records_master!$A4636)</f>
        <v/>
      </c>
      <c r="B4636">
        <f>IF($A4636="","",records_master!$E4636)</f>
        <v/>
      </c>
      <c r="M4636">
        <f>IF($A4636="","",IF(AND(ISNUMBER(MATCH(C4636,lst_FT_sci_excl,0)),D4636=""),"MISSING FT CODE",IF(AND(NOT(ISNUMBER(MATCH(C4636,lst_FT_sci_excl,0))),D4636&lt;&gt;""),"CODE NOT ALLOWED FOR THIS DECISION","")))</f>
        <v/>
      </c>
    </row>
    <row r="4637">
      <c r="A4637">
        <f>IF(OR(records_master!$A4637="",ISNUMBER(MATCH(records_master!$M4637,lst_dedup_duplicate,0))),"",records_master!$A4637)</f>
        <v/>
      </c>
      <c r="B4637">
        <f>IF($A4637="","",records_master!$E4637)</f>
        <v/>
      </c>
      <c r="M4637">
        <f>IF($A4637="","",IF(AND(ISNUMBER(MATCH(C4637,lst_FT_sci_excl,0)),D4637=""),"MISSING FT CODE",IF(AND(NOT(ISNUMBER(MATCH(C4637,lst_FT_sci_excl,0))),D4637&lt;&gt;""),"CODE NOT ALLOWED FOR THIS DECISION","")))</f>
        <v/>
      </c>
    </row>
    <row r="4638">
      <c r="A4638">
        <f>IF(OR(records_master!$A4638="",ISNUMBER(MATCH(records_master!$M4638,lst_dedup_duplicate,0))),"",records_master!$A4638)</f>
        <v/>
      </c>
      <c r="B4638">
        <f>IF($A4638="","",records_master!$E4638)</f>
        <v/>
      </c>
      <c r="M4638">
        <f>IF($A4638="","",IF(AND(ISNUMBER(MATCH(C4638,lst_FT_sci_excl,0)),D4638=""),"MISSING FT CODE",IF(AND(NOT(ISNUMBER(MATCH(C4638,lst_FT_sci_excl,0))),D4638&lt;&gt;""),"CODE NOT ALLOWED FOR THIS DECISION","")))</f>
        <v/>
      </c>
    </row>
    <row r="4639">
      <c r="A4639">
        <f>IF(OR(records_master!$A4639="",ISNUMBER(MATCH(records_master!$M4639,lst_dedup_duplicate,0))),"",records_master!$A4639)</f>
        <v/>
      </c>
      <c r="B4639">
        <f>IF($A4639="","",records_master!$E4639)</f>
        <v/>
      </c>
      <c r="M4639">
        <f>IF($A4639="","",IF(AND(ISNUMBER(MATCH(C4639,lst_FT_sci_excl,0)),D4639=""),"MISSING FT CODE",IF(AND(NOT(ISNUMBER(MATCH(C4639,lst_FT_sci_excl,0))),D4639&lt;&gt;""),"CODE NOT ALLOWED FOR THIS DECISION","")))</f>
        <v/>
      </c>
    </row>
    <row r="4640">
      <c r="A4640">
        <f>IF(OR(records_master!$A4640="",ISNUMBER(MATCH(records_master!$M4640,lst_dedup_duplicate,0))),"",records_master!$A4640)</f>
        <v/>
      </c>
      <c r="B4640">
        <f>IF($A4640="","",records_master!$E4640)</f>
        <v/>
      </c>
      <c r="M4640">
        <f>IF($A4640="","",IF(AND(ISNUMBER(MATCH(C4640,lst_FT_sci_excl,0)),D4640=""),"MISSING FT CODE",IF(AND(NOT(ISNUMBER(MATCH(C4640,lst_FT_sci_excl,0))),D4640&lt;&gt;""),"CODE NOT ALLOWED FOR THIS DECISION","")))</f>
        <v/>
      </c>
    </row>
    <row r="4641">
      <c r="A4641">
        <f>IF(OR(records_master!$A4641="",ISNUMBER(MATCH(records_master!$M4641,lst_dedup_duplicate,0))),"",records_master!$A4641)</f>
        <v/>
      </c>
      <c r="B4641">
        <f>IF($A4641="","",records_master!$E4641)</f>
        <v/>
      </c>
      <c r="M4641">
        <f>IF($A4641="","",IF(AND(ISNUMBER(MATCH(C4641,lst_FT_sci_excl,0)),D4641=""),"MISSING FT CODE",IF(AND(NOT(ISNUMBER(MATCH(C4641,lst_FT_sci_excl,0))),D4641&lt;&gt;""),"CODE NOT ALLOWED FOR THIS DECISION","")))</f>
        <v/>
      </c>
    </row>
    <row r="4642">
      <c r="A4642">
        <f>IF(OR(records_master!$A4642="",ISNUMBER(MATCH(records_master!$M4642,lst_dedup_duplicate,0))),"",records_master!$A4642)</f>
        <v/>
      </c>
      <c r="B4642">
        <f>IF($A4642="","",records_master!$E4642)</f>
        <v/>
      </c>
      <c r="M4642">
        <f>IF($A4642="","",IF(AND(ISNUMBER(MATCH(C4642,lst_FT_sci_excl,0)),D4642=""),"MISSING FT CODE",IF(AND(NOT(ISNUMBER(MATCH(C4642,lst_FT_sci_excl,0))),D4642&lt;&gt;""),"CODE NOT ALLOWED FOR THIS DECISION","")))</f>
        <v/>
      </c>
    </row>
    <row r="4643">
      <c r="A4643">
        <f>IF(OR(records_master!$A4643="",ISNUMBER(MATCH(records_master!$M4643,lst_dedup_duplicate,0))),"",records_master!$A4643)</f>
        <v/>
      </c>
      <c r="B4643">
        <f>IF($A4643="","",records_master!$E4643)</f>
        <v/>
      </c>
      <c r="M4643">
        <f>IF($A4643="","",IF(AND(ISNUMBER(MATCH(C4643,lst_FT_sci_excl,0)),D4643=""),"MISSING FT CODE",IF(AND(NOT(ISNUMBER(MATCH(C4643,lst_FT_sci_excl,0))),D4643&lt;&gt;""),"CODE NOT ALLOWED FOR THIS DECISION","")))</f>
        <v/>
      </c>
    </row>
    <row r="4644">
      <c r="A4644">
        <f>IF(OR(records_master!$A4644="",ISNUMBER(MATCH(records_master!$M4644,lst_dedup_duplicate,0))),"",records_master!$A4644)</f>
        <v/>
      </c>
      <c r="B4644">
        <f>IF($A4644="","",records_master!$E4644)</f>
        <v/>
      </c>
      <c r="M4644">
        <f>IF($A4644="","",IF(AND(ISNUMBER(MATCH(C4644,lst_FT_sci_excl,0)),D4644=""),"MISSING FT CODE",IF(AND(NOT(ISNUMBER(MATCH(C4644,lst_FT_sci_excl,0))),D4644&lt;&gt;""),"CODE NOT ALLOWED FOR THIS DECISION","")))</f>
        <v/>
      </c>
    </row>
    <row r="4645">
      <c r="A4645">
        <f>IF(OR(records_master!$A4645="",ISNUMBER(MATCH(records_master!$M4645,lst_dedup_duplicate,0))),"",records_master!$A4645)</f>
        <v/>
      </c>
      <c r="B4645">
        <f>IF($A4645="","",records_master!$E4645)</f>
        <v/>
      </c>
      <c r="M4645">
        <f>IF($A4645="","",IF(AND(ISNUMBER(MATCH(C4645,lst_FT_sci_excl,0)),D4645=""),"MISSING FT CODE",IF(AND(NOT(ISNUMBER(MATCH(C4645,lst_FT_sci_excl,0))),D4645&lt;&gt;""),"CODE NOT ALLOWED FOR THIS DECISION","")))</f>
        <v/>
      </c>
    </row>
    <row r="4646">
      <c r="A4646">
        <f>IF(OR(records_master!$A4646="",ISNUMBER(MATCH(records_master!$M4646,lst_dedup_duplicate,0))),"",records_master!$A4646)</f>
        <v/>
      </c>
      <c r="B4646">
        <f>IF($A4646="","",records_master!$E4646)</f>
        <v/>
      </c>
      <c r="M4646">
        <f>IF($A4646="","",IF(AND(ISNUMBER(MATCH(C4646,lst_FT_sci_excl,0)),D4646=""),"MISSING FT CODE",IF(AND(NOT(ISNUMBER(MATCH(C4646,lst_FT_sci_excl,0))),D4646&lt;&gt;""),"CODE NOT ALLOWED FOR THIS DECISION","")))</f>
        <v/>
      </c>
    </row>
    <row r="4647">
      <c r="A4647">
        <f>IF(OR(records_master!$A4647="",ISNUMBER(MATCH(records_master!$M4647,lst_dedup_duplicate,0))),"",records_master!$A4647)</f>
        <v/>
      </c>
      <c r="B4647">
        <f>IF($A4647="","",records_master!$E4647)</f>
        <v/>
      </c>
      <c r="M4647">
        <f>IF($A4647="","",IF(AND(ISNUMBER(MATCH(C4647,lst_FT_sci_excl,0)),D4647=""),"MISSING FT CODE",IF(AND(NOT(ISNUMBER(MATCH(C4647,lst_FT_sci_excl,0))),D4647&lt;&gt;""),"CODE NOT ALLOWED FOR THIS DECISION","")))</f>
        <v/>
      </c>
    </row>
    <row r="4648">
      <c r="A4648">
        <f>IF(OR(records_master!$A4648="",ISNUMBER(MATCH(records_master!$M4648,lst_dedup_duplicate,0))),"",records_master!$A4648)</f>
        <v/>
      </c>
      <c r="B4648">
        <f>IF($A4648="","",records_master!$E4648)</f>
        <v/>
      </c>
      <c r="M4648">
        <f>IF($A4648="","",IF(AND(ISNUMBER(MATCH(C4648,lst_FT_sci_excl,0)),D4648=""),"MISSING FT CODE",IF(AND(NOT(ISNUMBER(MATCH(C4648,lst_FT_sci_excl,0))),D4648&lt;&gt;""),"CODE NOT ALLOWED FOR THIS DECISION","")))</f>
        <v/>
      </c>
    </row>
    <row r="4649">
      <c r="A4649">
        <f>IF(OR(records_master!$A4649="",ISNUMBER(MATCH(records_master!$M4649,lst_dedup_duplicate,0))),"",records_master!$A4649)</f>
        <v/>
      </c>
      <c r="B4649">
        <f>IF($A4649="","",records_master!$E4649)</f>
        <v/>
      </c>
      <c r="M4649">
        <f>IF($A4649="","",IF(AND(ISNUMBER(MATCH(C4649,lst_FT_sci_excl,0)),D4649=""),"MISSING FT CODE",IF(AND(NOT(ISNUMBER(MATCH(C4649,lst_FT_sci_excl,0))),D4649&lt;&gt;""),"CODE NOT ALLOWED FOR THIS DECISION","")))</f>
        <v/>
      </c>
    </row>
    <row r="4650">
      <c r="A4650">
        <f>IF(OR(records_master!$A4650="",ISNUMBER(MATCH(records_master!$M4650,lst_dedup_duplicate,0))),"",records_master!$A4650)</f>
        <v/>
      </c>
      <c r="B4650">
        <f>IF($A4650="","",records_master!$E4650)</f>
        <v/>
      </c>
      <c r="M4650">
        <f>IF($A4650="","",IF(AND(ISNUMBER(MATCH(C4650,lst_FT_sci_excl,0)),D4650=""),"MISSING FT CODE",IF(AND(NOT(ISNUMBER(MATCH(C4650,lst_FT_sci_excl,0))),D4650&lt;&gt;""),"CODE NOT ALLOWED FOR THIS DECISION","")))</f>
        <v/>
      </c>
    </row>
    <row r="4651">
      <c r="A4651">
        <f>IF(OR(records_master!$A4651="",ISNUMBER(MATCH(records_master!$M4651,lst_dedup_duplicate,0))),"",records_master!$A4651)</f>
        <v/>
      </c>
      <c r="B4651">
        <f>IF($A4651="","",records_master!$E4651)</f>
        <v/>
      </c>
      <c r="M4651">
        <f>IF($A4651="","",IF(AND(ISNUMBER(MATCH(C4651,lst_FT_sci_excl,0)),D4651=""),"MISSING FT CODE",IF(AND(NOT(ISNUMBER(MATCH(C4651,lst_FT_sci_excl,0))),D4651&lt;&gt;""),"CODE NOT ALLOWED FOR THIS DECISION","")))</f>
        <v/>
      </c>
    </row>
    <row r="4652">
      <c r="A4652">
        <f>IF(OR(records_master!$A4652="",ISNUMBER(MATCH(records_master!$M4652,lst_dedup_duplicate,0))),"",records_master!$A4652)</f>
        <v/>
      </c>
      <c r="B4652">
        <f>IF($A4652="","",records_master!$E4652)</f>
        <v/>
      </c>
      <c r="M4652">
        <f>IF($A4652="","",IF(AND(ISNUMBER(MATCH(C4652,lst_FT_sci_excl,0)),D4652=""),"MISSING FT CODE",IF(AND(NOT(ISNUMBER(MATCH(C4652,lst_FT_sci_excl,0))),D4652&lt;&gt;""),"CODE NOT ALLOWED FOR THIS DECISION","")))</f>
        <v/>
      </c>
    </row>
    <row r="4653">
      <c r="A4653">
        <f>IF(OR(records_master!$A4653="",ISNUMBER(MATCH(records_master!$M4653,lst_dedup_duplicate,0))),"",records_master!$A4653)</f>
        <v/>
      </c>
      <c r="B4653">
        <f>IF($A4653="","",records_master!$E4653)</f>
        <v/>
      </c>
      <c r="M4653">
        <f>IF($A4653="","",IF(AND(ISNUMBER(MATCH(C4653,lst_FT_sci_excl,0)),D4653=""),"MISSING FT CODE",IF(AND(NOT(ISNUMBER(MATCH(C4653,lst_FT_sci_excl,0))),D4653&lt;&gt;""),"CODE NOT ALLOWED FOR THIS DECISION","")))</f>
        <v/>
      </c>
    </row>
    <row r="4654">
      <c r="A4654">
        <f>IF(OR(records_master!$A4654="",ISNUMBER(MATCH(records_master!$M4654,lst_dedup_duplicate,0))),"",records_master!$A4654)</f>
        <v/>
      </c>
      <c r="B4654">
        <f>IF($A4654="","",records_master!$E4654)</f>
        <v/>
      </c>
      <c r="M4654">
        <f>IF($A4654="","",IF(AND(ISNUMBER(MATCH(C4654,lst_FT_sci_excl,0)),D4654=""),"MISSING FT CODE",IF(AND(NOT(ISNUMBER(MATCH(C4654,lst_FT_sci_excl,0))),D4654&lt;&gt;""),"CODE NOT ALLOWED FOR THIS DECISION","")))</f>
        <v/>
      </c>
    </row>
    <row r="4655">
      <c r="A4655">
        <f>IF(OR(records_master!$A4655="",ISNUMBER(MATCH(records_master!$M4655,lst_dedup_duplicate,0))),"",records_master!$A4655)</f>
        <v/>
      </c>
      <c r="B4655">
        <f>IF($A4655="","",records_master!$E4655)</f>
        <v/>
      </c>
      <c r="M4655">
        <f>IF($A4655="","",IF(AND(ISNUMBER(MATCH(C4655,lst_FT_sci_excl,0)),D4655=""),"MISSING FT CODE",IF(AND(NOT(ISNUMBER(MATCH(C4655,lst_FT_sci_excl,0))),D4655&lt;&gt;""),"CODE NOT ALLOWED FOR THIS DECISION","")))</f>
        <v/>
      </c>
    </row>
    <row r="4656">
      <c r="A4656">
        <f>IF(OR(records_master!$A4656="",ISNUMBER(MATCH(records_master!$M4656,lst_dedup_duplicate,0))),"",records_master!$A4656)</f>
        <v/>
      </c>
      <c r="B4656">
        <f>IF($A4656="","",records_master!$E4656)</f>
        <v/>
      </c>
      <c r="M4656">
        <f>IF($A4656="","",IF(AND(ISNUMBER(MATCH(C4656,lst_FT_sci_excl,0)),D4656=""),"MISSING FT CODE",IF(AND(NOT(ISNUMBER(MATCH(C4656,lst_FT_sci_excl,0))),D4656&lt;&gt;""),"CODE NOT ALLOWED FOR THIS DECISION","")))</f>
        <v/>
      </c>
    </row>
    <row r="4657">
      <c r="A4657">
        <f>IF(OR(records_master!$A4657="",ISNUMBER(MATCH(records_master!$M4657,lst_dedup_duplicate,0))),"",records_master!$A4657)</f>
        <v/>
      </c>
      <c r="B4657">
        <f>IF($A4657="","",records_master!$E4657)</f>
        <v/>
      </c>
      <c r="M4657">
        <f>IF($A4657="","",IF(AND(ISNUMBER(MATCH(C4657,lst_FT_sci_excl,0)),D4657=""),"MISSING FT CODE",IF(AND(NOT(ISNUMBER(MATCH(C4657,lst_FT_sci_excl,0))),D4657&lt;&gt;""),"CODE NOT ALLOWED FOR THIS DECISION","")))</f>
        <v/>
      </c>
    </row>
    <row r="4658">
      <c r="A4658">
        <f>IF(OR(records_master!$A4658="",ISNUMBER(MATCH(records_master!$M4658,lst_dedup_duplicate,0))),"",records_master!$A4658)</f>
        <v/>
      </c>
      <c r="B4658">
        <f>IF($A4658="","",records_master!$E4658)</f>
        <v/>
      </c>
      <c r="M4658">
        <f>IF($A4658="","",IF(AND(ISNUMBER(MATCH(C4658,lst_FT_sci_excl,0)),D4658=""),"MISSING FT CODE",IF(AND(NOT(ISNUMBER(MATCH(C4658,lst_FT_sci_excl,0))),D4658&lt;&gt;""),"CODE NOT ALLOWED FOR THIS DECISION","")))</f>
        <v/>
      </c>
    </row>
    <row r="4659">
      <c r="A4659">
        <f>IF(OR(records_master!$A4659="",ISNUMBER(MATCH(records_master!$M4659,lst_dedup_duplicate,0))),"",records_master!$A4659)</f>
        <v/>
      </c>
      <c r="B4659">
        <f>IF($A4659="","",records_master!$E4659)</f>
        <v/>
      </c>
      <c r="M4659">
        <f>IF($A4659="","",IF(AND(ISNUMBER(MATCH(C4659,lst_FT_sci_excl,0)),D4659=""),"MISSING FT CODE",IF(AND(NOT(ISNUMBER(MATCH(C4659,lst_FT_sci_excl,0))),D4659&lt;&gt;""),"CODE NOT ALLOWED FOR THIS DECISION","")))</f>
        <v/>
      </c>
    </row>
    <row r="4660">
      <c r="A4660">
        <f>IF(OR(records_master!$A4660="",ISNUMBER(MATCH(records_master!$M4660,lst_dedup_duplicate,0))),"",records_master!$A4660)</f>
        <v/>
      </c>
      <c r="B4660">
        <f>IF($A4660="","",records_master!$E4660)</f>
        <v/>
      </c>
      <c r="M4660">
        <f>IF($A4660="","",IF(AND(ISNUMBER(MATCH(C4660,lst_FT_sci_excl,0)),D4660=""),"MISSING FT CODE",IF(AND(NOT(ISNUMBER(MATCH(C4660,lst_FT_sci_excl,0))),D4660&lt;&gt;""),"CODE NOT ALLOWED FOR THIS DECISION","")))</f>
        <v/>
      </c>
    </row>
    <row r="4661">
      <c r="A4661">
        <f>IF(OR(records_master!$A4661="",ISNUMBER(MATCH(records_master!$M4661,lst_dedup_duplicate,0))),"",records_master!$A4661)</f>
        <v/>
      </c>
      <c r="B4661">
        <f>IF($A4661="","",records_master!$E4661)</f>
        <v/>
      </c>
      <c r="M4661">
        <f>IF($A4661="","",IF(AND(ISNUMBER(MATCH(C4661,lst_FT_sci_excl,0)),D4661=""),"MISSING FT CODE",IF(AND(NOT(ISNUMBER(MATCH(C4661,lst_FT_sci_excl,0))),D4661&lt;&gt;""),"CODE NOT ALLOWED FOR THIS DECISION","")))</f>
        <v/>
      </c>
    </row>
    <row r="4662">
      <c r="A4662">
        <f>IF(OR(records_master!$A4662="",ISNUMBER(MATCH(records_master!$M4662,lst_dedup_duplicate,0))),"",records_master!$A4662)</f>
        <v/>
      </c>
      <c r="B4662">
        <f>IF($A4662="","",records_master!$E4662)</f>
        <v/>
      </c>
      <c r="M4662">
        <f>IF($A4662="","",IF(AND(ISNUMBER(MATCH(C4662,lst_FT_sci_excl,0)),D4662=""),"MISSING FT CODE",IF(AND(NOT(ISNUMBER(MATCH(C4662,lst_FT_sci_excl,0))),D4662&lt;&gt;""),"CODE NOT ALLOWED FOR THIS DECISION","")))</f>
        <v/>
      </c>
    </row>
    <row r="4663">
      <c r="A4663">
        <f>IF(OR(records_master!$A4663="",ISNUMBER(MATCH(records_master!$M4663,lst_dedup_duplicate,0))),"",records_master!$A4663)</f>
        <v/>
      </c>
      <c r="B4663">
        <f>IF($A4663="","",records_master!$E4663)</f>
        <v/>
      </c>
      <c r="M4663">
        <f>IF($A4663="","",IF(AND(ISNUMBER(MATCH(C4663,lst_FT_sci_excl,0)),D4663=""),"MISSING FT CODE",IF(AND(NOT(ISNUMBER(MATCH(C4663,lst_FT_sci_excl,0))),D4663&lt;&gt;""),"CODE NOT ALLOWED FOR THIS DECISION","")))</f>
        <v/>
      </c>
    </row>
    <row r="4664">
      <c r="A4664">
        <f>IF(OR(records_master!$A4664="",ISNUMBER(MATCH(records_master!$M4664,lst_dedup_duplicate,0))),"",records_master!$A4664)</f>
        <v/>
      </c>
      <c r="B4664">
        <f>IF($A4664="","",records_master!$E4664)</f>
        <v/>
      </c>
      <c r="M4664">
        <f>IF($A4664="","",IF(AND(ISNUMBER(MATCH(C4664,lst_FT_sci_excl,0)),D4664=""),"MISSING FT CODE",IF(AND(NOT(ISNUMBER(MATCH(C4664,lst_FT_sci_excl,0))),D4664&lt;&gt;""),"CODE NOT ALLOWED FOR THIS DECISION","")))</f>
        <v/>
      </c>
    </row>
    <row r="4665">
      <c r="A4665">
        <f>IF(OR(records_master!$A4665="",ISNUMBER(MATCH(records_master!$M4665,lst_dedup_duplicate,0))),"",records_master!$A4665)</f>
        <v/>
      </c>
      <c r="B4665">
        <f>IF($A4665="","",records_master!$E4665)</f>
        <v/>
      </c>
      <c r="M4665">
        <f>IF($A4665="","",IF(AND(ISNUMBER(MATCH(C4665,lst_FT_sci_excl,0)),D4665=""),"MISSING FT CODE",IF(AND(NOT(ISNUMBER(MATCH(C4665,lst_FT_sci_excl,0))),D4665&lt;&gt;""),"CODE NOT ALLOWED FOR THIS DECISION","")))</f>
        <v/>
      </c>
    </row>
    <row r="4666">
      <c r="A4666">
        <f>IF(OR(records_master!$A4666="",ISNUMBER(MATCH(records_master!$M4666,lst_dedup_duplicate,0))),"",records_master!$A4666)</f>
        <v/>
      </c>
      <c r="B4666">
        <f>IF($A4666="","",records_master!$E4666)</f>
        <v/>
      </c>
      <c r="M4666">
        <f>IF($A4666="","",IF(AND(ISNUMBER(MATCH(C4666,lst_FT_sci_excl,0)),D4666=""),"MISSING FT CODE",IF(AND(NOT(ISNUMBER(MATCH(C4666,lst_FT_sci_excl,0))),D4666&lt;&gt;""),"CODE NOT ALLOWED FOR THIS DECISION","")))</f>
        <v/>
      </c>
    </row>
    <row r="4667">
      <c r="A4667">
        <f>IF(OR(records_master!$A4667="",ISNUMBER(MATCH(records_master!$M4667,lst_dedup_duplicate,0))),"",records_master!$A4667)</f>
        <v/>
      </c>
      <c r="B4667">
        <f>IF($A4667="","",records_master!$E4667)</f>
        <v/>
      </c>
      <c r="M4667">
        <f>IF($A4667="","",IF(AND(ISNUMBER(MATCH(C4667,lst_FT_sci_excl,0)),D4667=""),"MISSING FT CODE",IF(AND(NOT(ISNUMBER(MATCH(C4667,lst_FT_sci_excl,0))),D4667&lt;&gt;""),"CODE NOT ALLOWED FOR THIS DECISION","")))</f>
        <v/>
      </c>
    </row>
    <row r="4668">
      <c r="A4668">
        <f>IF(OR(records_master!$A4668="",ISNUMBER(MATCH(records_master!$M4668,lst_dedup_duplicate,0))),"",records_master!$A4668)</f>
        <v/>
      </c>
      <c r="B4668">
        <f>IF($A4668="","",records_master!$E4668)</f>
        <v/>
      </c>
      <c r="M4668">
        <f>IF($A4668="","",IF(AND(ISNUMBER(MATCH(C4668,lst_FT_sci_excl,0)),D4668=""),"MISSING FT CODE",IF(AND(NOT(ISNUMBER(MATCH(C4668,lst_FT_sci_excl,0))),D4668&lt;&gt;""),"CODE NOT ALLOWED FOR THIS DECISION","")))</f>
        <v/>
      </c>
    </row>
    <row r="4669">
      <c r="A4669">
        <f>IF(OR(records_master!$A4669="",ISNUMBER(MATCH(records_master!$M4669,lst_dedup_duplicate,0))),"",records_master!$A4669)</f>
        <v/>
      </c>
      <c r="B4669">
        <f>IF($A4669="","",records_master!$E4669)</f>
        <v/>
      </c>
      <c r="M4669">
        <f>IF($A4669="","",IF(AND(ISNUMBER(MATCH(C4669,lst_FT_sci_excl,0)),D4669=""),"MISSING FT CODE",IF(AND(NOT(ISNUMBER(MATCH(C4669,lst_FT_sci_excl,0))),D4669&lt;&gt;""),"CODE NOT ALLOWED FOR THIS DECISION","")))</f>
        <v/>
      </c>
    </row>
    <row r="4670">
      <c r="A4670">
        <f>IF(OR(records_master!$A4670="",ISNUMBER(MATCH(records_master!$M4670,lst_dedup_duplicate,0))),"",records_master!$A4670)</f>
        <v/>
      </c>
      <c r="B4670">
        <f>IF($A4670="","",records_master!$E4670)</f>
        <v/>
      </c>
      <c r="M4670">
        <f>IF($A4670="","",IF(AND(ISNUMBER(MATCH(C4670,lst_FT_sci_excl,0)),D4670=""),"MISSING FT CODE",IF(AND(NOT(ISNUMBER(MATCH(C4670,lst_FT_sci_excl,0))),D4670&lt;&gt;""),"CODE NOT ALLOWED FOR THIS DECISION","")))</f>
        <v/>
      </c>
    </row>
    <row r="4671">
      <c r="A4671">
        <f>IF(OR(records_master!$A4671="",ISNUMBER(MATCH(records_master!$M4671,lst_dedup_duplicate,0))),"",records_master!$A4671)</f>
        <v/>
      </c>
      <c r="B4671">
        <f>IF($A4671="","",records_master!$E4671)</f>
        <v/>
      </c>
      <c r="M4671">
        <f>IF($A4671="","",IF(AND(ISNUMBER(MATCH(C4671,lst_FT_sci_excl,0)),D4671=""),"MISSING FT CODE",IF(AND(NOT(ISNUMBER(MATCH(C4671,lst_FT_sci_excl,0))),D4671&lt;&gt;""),"CODE NOT ALLOWED FOR THIS DECISION","")))</f>
        <v/>
      </c>
    </row>
    <row r="4672">
      <c r="A4672">
        <f>IF(OR(records_master!$A4672="",ISNUMBER(MATCH(records_master!$M4672,lst_dedup_duplicate,0))),"",records_master!$A4672)</f>
        <v/>
      </c>
      <c r="B4672">
        <f>IF($A4672="","",records_master!$E4672)</f>
        <v/>
      </c>
      <c r="M4672">
        <f>IF($A4672="","",IF(AND(ISNUMBER(MATCH(C4672,lst_FT_sci_excl,0)),D4672=""),"MISSING FT CODE",IF(AND(NOT(ISNUMBER(MATCH(C4672,lst_FT_sci_excl,0))),D4672&lt;&gt;""),"CODE NOT ALLOWED FOR THIS DECISION","")))</f>
        <v/>
      </c>
    </row>
    <row r="4673">
      <c r="A4673">
        <f>IF(OR(records_master!$A4673="",ISNUMBER(MATCH(records_master!$M4673,lst_dedup_duplicate,0))),"",records_master!$A4673)</f>
        <v/>
      </c>
      <c r="B4673">
        <f>IF($A4673="","",records_master!$E4673)</f>
        <v/>
      </c>
      <c r="M4673">
        <f>IF($A4673="","",IF(AND(ISNUMBER(MATCH(C4673,lst_FT_sci_excl,0)),D4673=""),"MISSING FT CODE",IF(AND(NOT(ISNUMBER(MATCH(C4673,lst_FT_sci_excl,0))),D4673&lt;&gt;""),"CODE NOT ALLOWED FOR THIS DECISION","")))</f>
        <v/>
      </c>
    </row>
    <row r="4674">
      <c r="A4674">
        <f>IF(OR(records_master!$A4674="",ISNUMBER(MATCH(records_master!$M4674,lst_dedup_duplicate,0))),"",records_master!$A4674)</f>
        <v/>
      </c>
      <c r="B4674">
        <f>IF($A4674="","",records_master!$E4674)</f>
        <v/>
      </c>
      <c r="M4674">
        <f>IF($A4674="","",IF(AND(ISNUMBER(MATCH(C4674,lst_FT_sci_excl,0)),D4674=""),"MISSING FT CODE",IF(AND(NOT(ISNUMBER(MATCH(C4674,lst_FT_sci_excl,0))),D4674&lt;&gt;""),"CODE NOT ALLOWED FOR THIS DECISION","")))</f>
        <v/>
      </c>
    </row>
    <row r="4675">
      <c r="A4675">
        <f>IF(OR(records_master!$A4675="",ISNUMBER(MATCH(records_master!$M4675,lst_dedup_duplicate,0))),"",records_master!$A4675)</f>
        <v/>
      </c>
      <c r="B4675">
        <f>IF($A4675="","",records_master!$E4675)</f>
        <v/>
      </c>
      <c r="M4675">
        <f>IF($A4675="","",IF(AND(ISNUMBER(MATCH(C4675,lst_FT_sci_excl,0)),D4675=""),"MISSING FT CODE",IF(AND(NOT(ISNUMBER(MATCH(C4675,lst_FT_sci_excl,0))),D4675&lt;&gt;""),"CODE NOT ALLOWED FOR THIS DECISION","")))</f>
        <v/>
      </c>
    </row>
    <row r="4676">
      <c r="A4676">
        <f>IF(OR(records_master!$A4676="",ISNUMBER(MATCH(records_master!$M4676,lst_dedup_duplicate,0))),"",records_master!$A4676)</f>
        <v/>
      </c>
      <c r="B4676">
        <f>IF($A4676="","",records_master!$E4676)</f>
        <v/>
      </c>
      <c r="M4676">
        <f>IF($A4676="","",IF(AND(ISNUMBER(MATCH(C4676,lst_FT_sci_excl,0)),D4676=""),"MISSING FT CODE",IF(AND(NOT(ISNUMBER(MATCH(C4676,lst_FT_sci_excl,0))),D4676&lt;&gt;""),"CODE NOT ALLOWED FOR THIS DECISION","")))</f>
        <v/>
      </c>
    </row>
    <row r="4677">
      <c r="A4677">
        <f>IF(OR(records_master!$A4677="",ISNUMBER(MATCH(records_master!$M4677,lst_dedup_duplicate,0))),"",records_master!$A4677)</f>
        <v/>
      </c>
      <c r="B4677">
        <f>IF($A4677="","",records_master!$E4677)</f>
        <v/>
      </c>
      <c r="M4677">
        <f>IF($A4677="","",IF(AND(ISNUMBER(MATCH(C4677,lst_FT_sci_excl,0)),D4677=""),"MISSING FT CODE",IF(AND(NOT(ISNUMBER(MATCH(C4677,lst_FT_sci_excl,0))),D4677&lt;&gt;""),"CODE NOT ALLOWED FOR THIS DECISION","")))</f>
        <v/>
      </c>
    </row>
    <row r="4678">
      <c r="A4678">
        <f>IF(OR(records_master!$A4678="",ISNUMBER(MATCH(records_master!$M4678,lst_dedup_duplicate,0))),"",records_master!$A4678)</f>
        <v/>
      </c>
      <c r="B4678">
        <f>IF($A4678="","",records_master!$E4678)</f>
        <v/>
      </c>
      <c r="M4678">
        <f>IF($A4678="","",IF(AND(ISNUMBER(MATCH(C4678,lst_FT_sci_excl,0)),D4678=""),"MISSING FT CODE",IF(AND(NOT(ISNUMBER(MATCH(C4678,lst_FT_sci_excl,0))),D4678&lt;&gt;""),"CODE NOT ALLOWED FOR THIS DECISION","")))</f>
        <v/>
      </c>
    </row>
    <row r="4679">
      <c r="A4679">
        <f>IF(OR(records_master!$A4679="",ISNUMBER(MATCH(records_master!$M4679,lst_dedup_duplicate,0))),"",records_master!$A4679)</f>
        <v/>
      </c>
      <c r="B4679">
        <f>IF($A4679="","",records_master!$E4679)</f>
        <v/>
      </c>
      <c r="M4679">
        <f>IF($A4679="","",IF(AND(ISNUMBER(MATCH(C4679,lst_FT_sci_excl,0)),D4679=""),"MISSING FT CODE",IF(AND(NOT(ISNUMBER(MATCH(C4679,lst_FT_sci_excl,0))),D4679&lt;&gt;""),"CODE NOT ALLOWED FOR THIS DECISION","")))</f>
        <v/>
      </c>
    </row>
    <row r="4680">
      <c r="A4680">
        <f>IF(OR(records_master!$A4680="",ISNUMBER(MATCH(records_master!$M4680,lst_dedup_duplicate,0))),"",records_master!$A4680)</f>
        <v/>
      </c>
      <c r="B4680">
        <f>IF($A4680="","",records_master!$E4680)</f>
        <v/>
      </c>
      <c r="M4680">
        <f>IF($A4680="","",IF(AND(ISNUMBER(MATCH(C4680,lst_FT_sci_excl,0)),D4680=""),"MISSING FT CODE",IF(AND(NOT(ISNUMBER(MATCH(C4680,lst_FT_sci_excl,0))),D4680&lt;&gt;""),"CODE NOT ALLOWED FOR THIS DECISION","")))</f>
        <v/>
      </c>
    </row>
    <row r="4681">
      <c r="A4681">
        <f>IF(OR(records_master!$A4681="",ISNUMBER(MATCH(records_master!$M4681,lst_dedup_duplicate,0))),"",records_master!$A4681)</f>
        <v/>
      </c>
      <c r="B4681">
        <f>IF($A4681="","",records_master!$E4681)</f>
        <v/>
      </c>
      <c r="M4681">
        <f>IF($A4681="","",IF(AND(ISNUMBER(MATCH(C4681,lst_FT_sci_excl,0)),D4681=""),"MISSING FT CODE",IF(AND(NOT(ISNUMBER(MATCH(C4681,lst_FT_sci_excl,0))),D4681&lt;&gt;""),"CODE NOT ALLOWED FOR THIS DECISION","")))</f>
        <v/>
      </c>
    </row>
    <row r="4682">
      <c r="A4682">
        <f>IF(OR(records_master!$A4682="",ISNUMBER(MATCH(records_master!$M4682,lst_dedup_duplicate,0))),"",records_master!$A4682)</f>
        <v/>
      </c>
      <c r="B4682">
        <f>IF($A4682="","",records_master!$E4682)</f>
        <v/>
      </c>
      <c r="M4682">
        <f>IF($A4682="","",IF(AND(ISNUMBER(MATCH(C4682,lst_FT_sci_excl,0)),D4682=""),"MISSING FT CODE",IF(AND(NOT(ISNUMBER(MATCH(C4682,lst_FT_sci_excl,0))),D4682&lt;&gt;""),"CODE NOT ALLOWED FOR THIS DECISION","")))</f>
        <v/>
      </c>
    </row>
    <row r="4683">
      <c r="A4683">
        <f>IF(OR(records_master!$A4683="",ISNUMBER(MATCH(records_master!$M4683,lst_dedup_duplicate,0))),"",records_master!$A4683)</f>
        <v/>
      </c>
      <c r="B4683">
        <f>IF($A4683="","",records_master!$E4683)</f>
        <v/>
      </c>
      <c r="M4683">
        <f>IF($A4683="","",IF(AND(ISNUMBER(MATCH(C4683,lst_FT_sci_excl,0)),D4683=""),"MISSING FT CODE",IF(AND(NOT(ISNUMBER(MATCH(C4683,lst_FT_sci_excl,0))),D4683&lt;&gt;""),"CODE NOT ALLOWED FOR THIS DECISION","")))</f>
        <v/>
      </c>
    </row>
    <row r="4684">
      <c r="A4684">
        <f>IF(OR(records_master!$A4684="",ISNUMBER(MATCH(records_master!$M4684,lst_dedup_duplicate,0))),"",records_master!$A4684)</f>
        <v/>
      </c>
      <c r="B4684">
        <f>IF($A4684="","",records_master!$E4684)</f>
        <v/>
      </c>
      <c r="M4684">
        <f>IF($A4684="","",IF(AND(ISNUMBER(MATCH(C4684,lst_FT_sci_excl,0)),D4684=""),"MISSING FT CODE",IF(AND(NOT(ISNUMBER(MATCH(C4684,lst_FT_sci_excl,0))),D4684&lt;&gt;""),"CODE NOT ALLOWED FOR THIS DECISION","")))</f>
        <v/>
      </c>
    </row>
    <row r="4685">
      <c r="A4685">
        <f>IF(OR(records_master!$A4685="",ISNUMBER(MATCH(records_master!$M4685,lst_dedup_duplicate,0))),"",records_master!$A4685)</f>
        <v/>
      </c>
      <c r="B4685">
        <f>IF($A4685="","",records_master!$E4685)</f>
        <v/>
      </c>
      <c r="M4685">
        <f>IF($A4685="","",IF(AND(ISNUMBER(MATCH(C4685,lst_FT_sci_excl,0)),D4685=""),"MISSING FT CODE",IF(AND(NOT(ISNUMBER(MATCH(C4685,lst_FT_sci_excl,0))),D4685&lt;&gt;""),"CODE NOT ALLOWED FOR THIS DECISION","")))</f>
        <v/>
      </c>
    </row>
    <row r="4686">
      <c r="A4686">
        <f>IF(OR(records_master!$A4686="",ISNUMBER(MATCH(records_master!$M4686,lst_dedup_duplicate,0))),"",records_master!$A4686)</f>
        <v/>
      </c>
      <c r="B4686">
        <f>IF($A4686="","",records_master!$E4686)</f>
        <v/>
      </c>
      <c r="M4686">
        <f>IF($A4686="","",IF(AND(ISNUMBER(MATCH(C4686,lst_FT_sci_excl,0)),D4686=""),"MISSING FT CODE",IF(AND(NOT(ISNUMBER(MATCH(C4686,lst_FT_sci_excl,0))),D4686&lt;&gt;""),"CODE NOT ALLOWED FOR THIS DECISION","")))</f>
        <v/>
      </c>
    </row>
    <row r="4687">
      <c r="A4687">
        <f>IF(OR(records_master!$A4687="",ISNUMBER(MATCH(records_master!$M4687,lst_dedup_duplicate,0))),"",records_master!$A4687)</f>
        <v/>
      </c>
      <c r="B4687">
        <f>IF($A4687="","",records_master!$E4687)</f>
        <v/>
      </c>
      <c r="M4687">
        <f>IF($A4687="","",IF(AND(ISNUMBER(MATCH(C4687,lst_FT_sci_excl,0)),D4687=""),"MISSING FT CODE",IF(AND(NOT(ISNUMBER(MATCH(C4687,lst_FT_sci_excl,0))),D4687&lt;&gt;""),"CODE NOT ALLOWED FOR THIS DECISION","")))</f>
        <v/>
      </c>
    </row>
    <row r="4688">
      <c r="A4688">
        <f>IF(OR(records_master!$A4688="",ISNUMBER(MATCH(records_master!$M4688,lst_dedup_duplicate,0))),"",records_master!$A4688)</f>
        <v/>
      </c>
      <c r="B4688">
        <f>IF($A4688="","",records_master!$E4688)</f>
        <v/>
      </c>
      <c r="M4688">
        <f>IF($A4688="","",IF(AND(ISNUMBER(MATCH(C4688,lst_FT_sci_excl,0)),D4688=""),"MISSING FT CODE",IF(AND(NOT(ISNUMBER(MATCH(C4688,lst_FT_sci_excl,0))),D4688&lt;&gt;""),"CODE NOT ALLOWED FOR THIS DECISION","")))</f>
        <v/>
      </c>
    </row>
    <row r="4689">
      <c r="A4689">
        <f>IF(OR(records_master!$A4689="",ISNUMBER(MATCH(records_master!$M4689,lst_dedup_duplicate,0))),"",records_master!$A4689)</f>
        <v/>
      </c>
      <c r="B4689">
        <f>IF($A4689="","",records_master!$E4689)</f>
        <v/>
      </c>
      <c r="M4689">
        <f>IF($A4689="","",IF(AND(ISNUMBER(MATCH(C4689,lst_FT_sci_excl,0)),D4689=""),"MISSING FT CODE",IF(AND(NOT(ISNUMBER(MATCH(C4689,lst_FT_sci_excl,0))),D4689&lt;&gt;""),"CODE NOT ALLOWED FOR THIS DECISION","")))</f>
        <v/>
      </c>
    </row>
    <row r="4690">
      <c r="A4690">
        <f>IF(OR(records_master!$A4690="",ISNUMBER(MATCH(records_master!$M4690,lst_dedup_duplicate,0))),"",records_master!$A4690)</f>
        <v/>
      </c>
      <c r="B4690">
        <f>IF($A4690="","",records_master!$E4690)</f>
        <v/>
      </c>
      <c r="M4690">
        <f>IF($A4690="","",IF(AND(ISNUMBER(MATCH(C4690,lst_FT_sci_excl,0)),D4690=""),"MISSING FT CODE",IF(AND(NOT(ISNUMBER(MATCH(C4690,lst_FT_sci_excl,0))),D4690&lt;&gt;""),"CODE NOT ALLOWED FOR THIS DECISION","")))</f>
        <v/>
      </c>
    </row>
    <row r="4691">
      <c r="A4691">
        <f>IF(OR(records_master!$A4691="",ISNUMBER(MATCH(records_master!$M4691,lst_dedup_duplicate,0))),"",records_master!$A4691)</f>
        <v/>
      </c>
      <c r="B4691">
        <f>IF($A4691="","",records_master!$E4691)</f>
        <v/>
      </c>
      <c r="M4691">
        <f>IF($A4691="","",IF(AND(ISNUMBER(MATCH(C4691,lst_FT_sci_excl,0)),D4691=""),"MISSING FT CODE",IF(AND(NOT(ISNUMBER(MATCH(C4691,lst_FT_sci_excl,0))),D4691&lt;&gt;""),"CODE NOT ALLOWED FOR THIS DECISION","")))</f>
        <v/>
      </c>
    </row>
    <row r="4692">
      <c r="A4692">
        <f>IF(OR(records_master!$A4692="",ISNUMBER(MATCH(records_master!$M4692,lst_dedup_duplicate,0))),"",records_master!$A4692)</f>
        <v/>
      </c>
      <c r="B4692">
        <f>IF($A4692="","",records_master!$E4692)</f>
        <v/>
      </c>
      <c r="M4692">
        <f>IF($A4692="","",IF(AND(ISNUMBER(MATCH(C4692,lst_FT_sci_excl,0)),D4692=""),"MISSING FT CODE",IF(AND(NOT(ISNUMBER(MATCH(C4692,lst_FT_sci_excl,0))),D4692&lt;&gt;""),"CODE NOT ALLOWED FOR THIS DECISION","")))</f>
        <v/>
      </c>
    </row>
    <row r="4693">
      <c r="A4693">
        <f>IF(OR(records_master!$A4693="",ISNUMBER(MATCH(records_master!$M4693,lst_dedup_duplicate,0))),"",records_master!$A4693)</f>
        <v/>
      </c>
      <c r="B4693">
        <f>IF($A4693="","",records_master!$E4693)</f>
        <v/>
      </c>
      <c r="M4693">
        <f>IF($A4693="","",IF(AND(ISNUMBER(MATCH(C4693,lst_FT_sci_excl,0)),D4693=""),"MISSING FT CODE",IF(AND(NOT(ISNUMBER(MATCH(C4693,lst_FT_sci_excl,0))),D4693&lt;&gt;""),"CODE NOT ALLOWED FOR THIS DECISION","")))</f>
        <v/>
      </c>
    </row>
    <row r="4694">
      <c r="A4694">
        <f>IF(OR(records_master!$A4694="",ISNUMBER(MATCH(records_master!$M4694,lst_dedup_duplicate,0))),"",records_master!$A4694)</f>
        <v/>
      </c>
      <c r="B4694">
        <f>IF($A4694="","",records_master!$E4694)</f>
        <v/>
      </c>
      <c r="M4694">
        <f>IF($A4694="","",IF(AND(ISNUMBER(MATCH(C4694,lst_FT_sci_excl,0)),D4694=""),"MISSING FT CODE",IF(AND(NOT(ISNUMBER(MATCH(C4694,lst_FT_sci_excl,0))),D4694&lt;&gt;""),"CODE NOT ALLOWED FOR THIS DECISION","")))</f>
        <v/>
      </c>
    </row>
    <row r="4695">
      <c r="A4695">
        <f>IF(OR(records_master!$A4695="",ISNUMBER(MATCH(records_master!$M4695,lst_dedup_duplicate,0))),"",records_master!$A4695)</f>
        <v/>
      </c>
      <c r="B4695">
        <f>IF($A4695="","",records_master!$E4695)</f>
        <v/>
      </c>
      <c r="M4695">
        <f>IF($A4695="","",IF(AND(ISNUMBER(MATCH(C4695,lst_FT_sci_excl,0)),D4695=""),"MISSING FT CODE",IF(AND(NOT(ISNUMBER(MATCH(C4695,lst_FT_sci_excl,0))),D4695&lt;&gt;""),"CODE NOT ALLOWED FOR THIS DECISION","")))</f>
        <v/>
      </c>
    </row>
    <row r="4696">
      <c r="A4696">
        <f>IF(OR(records_master!$A4696="",ISNUMBER(MATCH(records_master!$M4696,lst_dedup_duplicate,0))),"",records_master!$A4696)</f>
        <v/>
      </c>
      <c r="B4696">
        <f>IF($A4696="","",records_master!$E4696)</f>
        <v/>
      </c>
      <c r="M4696">
        <f>IF($A4696="","",IF(AND(ISNUMBER(MATCH(C4696,lst_FT_sci_excl,0)),D4696=""),"MISSING FT CODE",IF(AND(NOT(ISNUMBER(MATCH(C4696,lst_FT_sci_excl,0))),D4696&lt;&gt;""),"CODE NOT ALLOWED FOR THIS DECISION","")))</f>
        <v/>
      </c>
    </row>
    <row r="4697">
      <c r="A4697">
        <f>IF(OR(records_master!$A4697="",ISNUMBER(MATCH(records_master!$M4697,lst_dedup_duplicate,0))),"",records_master!$A4697)</f>
        <v/>
      </c>
      <c r="B4697">
        <f>IF($A4697="","",records_master!$E4697)</f>
        <v/>
      </c>
      <c r="M4697">
        <f>IF($A4697="","",IF(AND(ISNUMBER(MATCH(C4697,lst_FT_sci_excl,0)),D4697=""),"MISSING FT CODE",IF(AND(NOT(ISNUMBER(MATCH(C4697,lst_FT_sci_excl,0))),D4697&lt;&gt;""),"CODE NOT ALLOWED FOR THIS DECISION","")))</f>
        <v/>
      </c>
    </row>
    <row r="4698">
      <c r="A4698">
        <f>IF(OR(records_master!$A4698="",ISNUMBER(MATCH(records_master!$M4698,lst_dedup_duplicate,0))),"",records_master!$A4698)</f>
        <v/>
      </c>
      <c r="B4698">
        <f>IF($A4698="","",records_master!$E4698)</f>
        <v/>
      </c>
      <c r="M4698">
        <f>IF($A4698="","",IF(AND(ISNUMBER(MATCH(C4698,lst_FT_sci_excl,0)),D4698=""),"MISSING FT CODE",IF(AND(NOT(ISNUMBER(MATCH(C4698,lst_FT_sci_excl,0))),D4698&lt;&gt;""),"CODE NOT ALLOWED FOR THIS DECISION","")))</f>
        <v/>
      </c>
    </row>
    <row r="4699">
      <c r="A4699">
        <f>IF(OR(records_master!$A4699="",ISNUMBER(MATCH(records_master!$M4699,lst_dedup_duplicate,0))),"",records_master!$A4699)</f>
        <v/>
      </c>
      <c r="B4699">
        <f>IF($A4699="","",records_master!$E4699)</f>
        <v/>
      </c>
      <c r="M4699">
        <f>IF($A4699="","",IF(AND(ISNUMBER(MATCH(C4699,lst_FT_sci_excl,0)),D4699=""),"MISSING FT CODE",IF(AND(NOT(ISNUMBER(MATCH(C4699,lst_FT_sci_excl,0))),D4699&lt;&gt;""),"CODE NOT ALLOWED FOR THIS DECISION","")))</f>
        <v/>
      </c>
    </row>
    <row r="4700">
      <c r="A4700">
        <f>IF(OR(records_master!$A4700="",ISNUMBER(MATCH(records_master!$M4700,lst_dedup_duplicate,0))),"",records_master!$A4700)</f>
        <v/>
      </c>
      <c r="B4700">
        <f>IF($A4700="","",records_master!$E4700)</f>
        <v/>
      </c>
      <c r="M4700">
        <f>IF($A4700="","",IF(AND(ISNUMBER(MATCH(C4700,lst_FT_sci_excl,0)),D4700=""),"MISSING FT CODE",IF(AND(NOT(ISNUMBER(MATCH(C4700,lst_FT_sci_excl,0))),D4700&lt;&gt;""),"CODE NOT ALLOWED FOR THIS DECISION","")))</f>
        <v/>
      </c>
    </row>
    <row r="4701">
      <c r="A4701">
        <f>IF(OR(records_master!$A4701="",ISNUMBER(MATCH(records_master!$M4701,lst_dedup_duplicate,0))),"",records_master!$A4701)</f>
        <v/>
      </c>
      <c r="B4701">
        <f>IF($A4701="","",records_master!$E4701)</f>
        <v/>
      </c>
      <c r="M4701">
        <f>IF($A4701="","",IF(AND(ISNUMBER(MATCH(C4701,lst_FT_sci_excl,0)),D4701=""),"MISSING FT CODE",IF(AND(NOT(ISNUMBER(MATCH(C4701,lst_FT_sci_excl,0))),D4701&lt;&gt;""),"CODE NOT ALLOWED FOR THIS DECISION","")))</f>
        <v/>
      </c>
    </row>
    <row r="4702">
      <c r="A4702">
        <f>IF(OR(records_master!$A4702="",ISNUMBER(MATCH(records_master!$M4702,lst_dedup_duplicate,0))),"",records_master!$A4702)</f>
        <v/>
      </c>
      <c r="B4702">
        <f>IF($A4702="","",records_master!$E4702)</f>
        <v/>
      </c>
      <c r="M4702">
        <f>IF($A4702="","",IF(AND(ISNUMBER(MATCH(C4702,lst_FT_sci_excl,0)),D4702=""),"MISSING FT CODE",IF(AND(NOT(ISNUMBER(MATCH(C4702,lst_FT_sci_excl,0))),D4702&lt;&gt;""),"CODE NOT ALLOWED FOR THIS DECISION","")))</f>
        <v/>
      </c>
    </row>
    <row r="4703">
      <c r="A4703">
        <f>IF(OR(records_master!$A4703="",ISNUMBER(MATCH(records_master!$M4703,lst_dedup_duplicate,0))),"",records_master!$A4703)</f>
        <v/>
      </c>
      <c r="B4703">
        <f>IF($A4703="","",records_master!$E4703)</f>
        <v/>
      </c>
      <c r="M4703">
        <f>IF($A4703="","",IF(AND(ISNUMBER(MATCH(C4703,lst_FT_sci_excl,0)),D4703=""),"MISSING FT CODE",IF(AND(NOT(ISNUMBER(MATCH(C4703,lst_FT_sci_excl,0))),D4703&lt;&gt;""),"CODE NOT ALLOWED FOR THIS DECISION","")))</f>
        <v/>
      </c>
    </row>
    <row r="4704">
      <c r="A4704">
        <f>IF(OR(records_master!$A4704="",ISNUMBER(MATCH(records_master!$M4704,lst_dedup_duplicate,0))),"",records_master!$A4704)</f>
        <v/>
      </c>
      <c r="B4704">
        <f>IF($A4704="","",records_master!$E4704)</f>
        <v/>
      </c>
      <c r="M4704">
        <f>IF($A4704="","",IF(AND(ISNUMBER(MATCH(C4704,lst_FT_sci_excl,0)),D4704=""),"MISSING FT CODE",IF(AND(NOT(ISNUMBER(MATCH(C4704,lst_FT_sci_excl,0))),D4704&lt;&gt;""),"CODE NOT ALLOWED FOR THIS DECISION","")))</f>
        <v/>
      </c>
    </row>
    <row r="4705">
      <c r="A4705">
        <f>IF(OR(records_master!$A4705="",ISNUMBER(MATCH(records_master!$M4705,lst_dedup_duplicate,0))),"",records_master!$A4705)</f>
        <v/>
      </c>
      <c r="B4705">
        <f>IF($A4705="","",records_master!$E4705)</f>
        <v/>
      </c>
      <c r="M4705">
        <f>IF($A4705="","",IF(AND(ISNUMBER(MATCH(C4705,lst_FT_sci_excl,0)),D4705=""),"MISSING FT CODE",IF(AND(NOT(ISNUMBER(MATCH(C4705,lst_FT_sci_excl,0))),D4705&lt;&gt;""),"CODE NOT ALLOWED FOR THIS DECISION","")))</f>
        <v/>
      </c>
    </row>
    <row r="4706">
      <c r="A4706">
        <f>IF(OR(records_master!$A4706="",ISNUMBER(MATCH(records_master!$M4706,lst_dedup_duplicate,0))),"",records_master!$A4706)</f>
        <v/>
      </c>
      <c r="B4706">
        <f>IF($A4706="","",records_master!$E4706)</f>
        <v/>
      </c>
      <c r="M4706">
        <f>IF($A4706="","",IF(AND(ISNUMBER(MATCH(C4706,lst_FT_sci_excl,0)),D4706=""),"MISSING FT CODE",IF(AND(NOT(ISNUMBER(MATCH(C4706,lst_FT_sci_excl,0))),D4706&lt;&gt;""),"CODE NOT ALLOWED FOR THIS DECISION","")))</f>
        <v/>
      </c>
    </row>
    <row r="4707">
      <c r="A4707">
        <f>IF(OR(records_master!$A4707="",ISNUMBER(MATCH(records_master!$M4707,lst_dedup_duplicate,0))),"",records_master!$A4707)</f>
        <v/>
      </c>
      <c r="B4707">
        <f>IF($A4707="","",records_master!$E4707)</f>
        <v/>
      </c>
      <c r="M4707">
        <f>IF($A4707="","",IF(AND(ISNUMBER(MATCH(C4707,lst_FT_sci_excl,0)),D4707=""),"MISSING FT CODE",IF(AND(NOT(ISNUMBER(MATCH(C4707,lst_FT_sci_excl,0))),D4707&lt;&gt;""),"CODE NOT ALLOWED FOR THIS DECISION","")))</f>
        <v/>
      </c>
    </row>
    <row r="4708">
      <c r="A4708">
        <f>IF(OR(records_master!$A4708="",ISNUMBER(MATCH(records_master!$M4708,lst_dedup_duplicate,0))),"",records_master!$A4708)</f>
        <v/>
      </c>
      <c r="B4708">
        <f>IF($A4708="","",records_master!$E4708)</f>
        <v/>
      </c>
      <c r="M4708">
        <f>IF($A4708="","",IF(AND(ISNUMBER(MATCH(C4708,lst_FT_sci_excl,0)),D4708=""),"MISSING FT CODE",IF(AND(NOT(ISNUMBER(MATCH(C4708,lst_FT_sci_excl,0))),D4708&lt;&gt;""),"CODE NOT ALLOWED FOR THIS DECISION","")))</f>
        <v/>
      </c>
    </row>
    <row r="4709">
      <c r="A4709">
        <f>IF(OR(records_master!$A4709="",ISNUMBER(MATCH(records_master!$M4709,lst_dedup_duplicate,0))),"",records_master!$A4709)</f>
        <v/>
      </c>
      <c r="B4709">
        <f>IF($A4709="","",records_master!$E4709)</f>
        <v/>
      </c>
      <c r="M4709">
        <f>IF($A4709="","",IF(AND(ISNUMBER(MATCH(C4709,lst_FT_sci_excl,0)),D4709=""),"MISSING FT CODE",IF(AND(NOT(ISNUMBER(MATCH(C4709,lst_FT_sci_excl,0))),D4709&lt;&gt;""),"CODE NOT ALLOWED FOR THIS DECISION","")))</f>
        <v/>
      </c>
    </row>
    <row r="4710">
      <c r="A4710">
        <f>IF(OR(records_master!$A4710="",ISNUMBER(MATCH(records_master!$M4710,lst_dedup_duplicate,0))),"",records_master!$A4710)</f>
        <v/>
      </c>
      <c r="B4710">
        <f>IF($A4710="","",records_master!$E4710)</f>
        <v/>
      </c>
      <c r="M4710">
        <f>IF($A4710="","",IF(AND(ISNUMBER(MATCH(C4710,lst_FT_sci_excl,0)),D4710=""),"MISSING FT CODE",IF(AND(NOT(ISNUMBER(MATCH(C4710,lst_FT_sci_excl,0))),D4710&lt;&gt;""),"CODE NOT ALLOWED FOR THIS DECISION","")))</f>
        <v/>
      </c>
    </row>
    <row r="4711">
      <c r="A4711">
        <f>IF(OR(records_master!$A4711="",ISNUMBER(MATCH(records_master!$M4711,lst_dedup_duplicate,0))),"",records_master!$A4711)</f>
        <v/>
      </c>
      <c r="B4711">
        <f>IF($A4711="","",records_master!$E4711)</f>
        <v/>
      </c>
      <c r="M4711">
        <f>IF($A4711="","",IF(AND(ISNUMBER(MATCH(C4711,lst_FT_sci_excl,0)),D4711=""),"MISSING FT CODE",IF(AND(NOT(ISNUMBER(MATCH(C4711,lst_FT_sci_excl,0))),D4711&lt;&gt;""),"CODE NOT ALLOWED FOR THIS DECISION","")))</f>
        <v/>
      </c>
    </row>
    <row r="4712">
      <c r="A4712">
        <f>IF(OR(records_master!$A4712="",ISNUMBER(MATCH(records_master!$M4712,lst_dedup_duplicate,0))),"",records_master!$A4712)</f>
        <v/>
      </c>
      <c r="B4712">
        <f>IF($A4712="","",records_master!$E4712)</f>
        <v/>
      </c>
      <c r="M4712">
        <f>IF($A4712="","",IF(AND(ISNUMBER(MATCH(C4712,lst_FT_sci_excl,0)),D4712=""),"MISSING FT CODE",IF(AND(NOT(ISNUMBER(MATCH(C4712,lst_FT_sci_excl,0))),D4712&lt;&gt;""),"CODE NOT ALLOWED FOR THIS DECISION","")))</f>
        <v/>
      </c>
    </row>
    <row r="4713">
      <c r="A4713">
        <f>IF(OR(records_master!$A4713="",ISNUMBER(MATCH(records_master!$M4713,lst_dedup_duplicate,0))),"",records_master!$A4713)</f>
        <v/>
      </c>
      <c r="B4713">
        <f>IF($A4713="","",records_master!$E4713)</f>
        <v/>
      </c>
      <c r="M4713">
        <f>IF($A4713="","",IF(AND(ISNUMBER(MATCH(C4713,lst_FT_sci_excl,0)),D4713=""),"MISSING FT CODE",IF(AND(NOT(ISNUMBER(MATCH(C4713,lst_FT_sci_excl,0))),D4713&lt;&gt;""),"CODE NOT ALLOWED FOR THIS DECISION","")))</f>
        <v/>
      </c>
    </row>
    <row r="4714">
      <c r="A4714">
        <f>IF(OR(records_master!$A4714="",ISNUMBER(MATCH(records_master!$M4714,lst_dedup_duplicate,0))),"",records_master!$A4714)</f>
        <v/>
      </c>
      <c r="B4714">
        <f>IF($A4714="","",records_master!$E4714)</f>
        <v/>
      </c>
      <c r="M4714">
        <f>IF($A4714="","",IF(AND(ISNUMBER(MATCH(C4714,lst_FT_sci_excl,0)),D4714=""),"MISSING FT CODE",IF(AND(NOT(ISNUMBER(MATCH(C4714,lst_FT_sci_excl,0))),D4714&lt;&gt;""),"CODE NOT ALLOWED FOR THIS DECISION","")))</f>
        <v/>
      </c>
    </row>
    <row r="4715">
      <c r="A4715">
        <f>IF(OR(records_master!$A4715="",ISNUMBER(MATCH(records_master!$M4715,lst_dedup_duplicate,0))),"",records_master!$A4715)</f>
        <v/>
      </c>
      <c r="B4715">
        <f>IF($A4715="","",records_master!$E4715)</f>
        <v/>
      </c>
      <c r="M4715">
        <f>IF($A4715="","",IF(AND(ISNUMBER(MATCH(C4715,lst_FT_sci_excl,0)),D4715=""),"MISSING FT CODE",IF(AND(NOT(ISNUMBER(MATCH(C4715,lst_FT_sci_excl,0))),D4715&lt;&gt;""),"CODE NOT ALLOWED FOR THIS DECISION","")))</f>
        <v/>
      </c>
    </row>
    <row r="4716">
      <c r="A4716">
        <f>IF(OR(records_master!$A4716="",ISNUMBER(MATCH(records_master!$M4716,lst_dedup_duplicate,0))),"",records_master!$A4716)</f>
        <v/>
      </c>
      <c r="B4716">
        <f>IF($A4716="","",records_master!$E4716)</f>
        <v/>
      </c>
      <c r="M4716">
        <f>IF($A4716="","",IF(AND(ISNUMBER(MATCH(C4716,lst_FT_sci_excl,0)),D4716=""),"MISSING FT CODE",IF(AND(NOT(ISNUMBER(MATCH(C4716,lst_FT_sci_excl,0))),D4716&lt;&gt;""),"CODE NOT ALLOWED FOR THIS DECISION","")))</f>
        <v/>
      </c>
    </row>
    <row r="4717">
      <c r="A4717">
        <f>IF(OR(records_master!$A4717="",ISNUMBER(MATCH(records_master!$M4717,lst_dedup_duplicate,0))),"",records_master!$A4717)</f>
        <v/>
      </c>
      <c r="B4717">
        <f>IF($A4717="","",records_master!$E4717)</f>
        <v/>
      </c>
      <c r="M4717">
        <f>IF($A4717="","",IF(AND(ISNUMBER(MATCH(C4717,lst_FT_sci_excl,0)),D4717=""),"MISSING FT CODE",IF(AND(NOT(ISNUMBER(MATCH(C4717,lst_FT_sci_excl,0))),D4717&lt;&gt;""),"CODE NOT ALLOWED FOR THIS DECISION","")))</f>
        <v/>
      </c>
    </row>
    <row r="4718">
      <c r="A4718">
        <f>IF(OR(records_master!$A4718="",ISNUMBER(MATCH(records_master!$M4718,lst_dedup_duplicate,0))),"",records_master!$A4718)</f>
        <v/>
      </c>
      <c r="B4718">
        <f>IF($A4718="","",records_master!$E4718)</f>
        <v/>
      </c>
      <c r="M4718">
        <f>IF($A4718="","",IF(AND(ISNUMBER(MATCH(C4718,lst_FT_sci_excl,0)),D4718=""),"MISSING FT CODE",IF(AND(NOT(ISNUMBER(MATCH(C4718,lst_FT_sci_excl,0))),D4718&lt;&gt;""),"CODE NOT ALLOWED FOR THIS DECISION","")))</f>
        <v/>
      </c>
    </row>
    <row r="4719">
      <c r="A4719">
        <f>IF(OR(records_master!$A4719="",ISNUMBER(MATCH(records_master!$M4719,lst_dedup_duplicate,0))),"",records_master!$A4719)</f>
        <v/>
      </c>
      <c r="B4719">
        <f>IF($A4719="","",records_master!$E4719)</f>
        <v/>
      </c>
      <c r="M4719">
        <f>IF($A4719="","",IF(AND(ISNUMBER(MATCH(C4719,lst_FT_sci_excl,0)),D4719=""),"MISSING FT CODE",IF(AND(NOT(ISNUMBER(MATCH(C4719,lst_FT_sci_excl,0))),D4719&lt;&gt;""),"CODE NOT ALLOWED FOR THIS DECISION","")))</f>
        <v/>
      </c>
    </row>
    <row r="4720">
      <c r="A4720">
        <f>IF(OR(records_master!$A4720="",ISNUMBER(MATCH(records_master!$M4720,lst_dedup_duplicate,0))),"",records_master!$A4720)</f>
        <v/>
      </c>
      <c r="B4720">
        <f>IF($A4720="","",records_master!$E4720)</f>
        <v/>
      </c>
      <c r="M4720">
        <f>IF($A4720="","",IF(AND(ISNUMBER(MATCH(C4720,lst_FT_sci_excl,0)),D4720=""),"MISSING FT CODE",IF(AND(NOT(ISNUMBER(MATCH(C4720,lst_FT_sci_excl,0))),D4720&lt;&gt;""),"CODE NOT ALLOWED FOR THIS DECISION","")))</f>
        <v/>
      </c>
    </row>
    <row r="4721">
      <c r="A4721">
        <f>IF(OR(records_master!$A4721="",ISNUMBER(MATCH(records_master!$M4721,lst_dedup_duplicate,0))),"",records_master!$A4721)</f>
        <v/>
      </c>
      <c r="B4721">
        <f>IF($A4721="","",records_master!$E4721)</f>
        <v/>
      </c>
      <c r="M4721">
        <f>IF($A4721="","",IF(AND(ISNUMBER(MATCH(C4721,lst_FT_sci_excl,0)),D4721=""),"MISSING FT CODE",IF(AND(NOT(ISNUMBER(MATCH(C4721,lst_FT_sci_excl,0))),D4721&lt;&gt;""),"CODE NOT ALLOWED FOR THIS DECISION","")))</f>
        <v/>
      </c>
    </row>
    <row r="4722">
      <c r="A4722">
        <f>IF(OR(records_master!$A4722="",ISNUMBER(MATCH(records_master!$M4722,lst_dedup_duplicate,0))),"",records_master!$A4722)</f>
        <v/>
      </c>
      <c r="B4722">
        <f>IF($A4722="","",records_master!$E4722)</f>
        <v/>
      </c>
      <c r="M4722">
        <f>IF($A4722="","",IF(AND(ISNUMBER(MATCH(C4722,lst_FT_sci_excl,0)),D4722=""),"MISSING FT CODE",IF(AND(NOT(ISNUMBER(MATCH(C4722,lst_FT_sci_excl,0))),D4722&lt;&gt;""),"CODE NOT ALLOWED FOR THIS DECISION","")))</f>
        <v/>
      </c>
    </row>
    <row r="4723">
      <c r="A4723">
        <f>IF(OR(records_master!$A4723="",ISNUMBER(MATCH(records_master!$M4723,lst_dedup_duplicate,0))),"",records_master!$A4723)</f>
        <v/>
      </c>
      <c r="B4723">
        <f>IF($A4723="","",records_master!$E4723)</f>
        <v/>
      </c>
      <c r="M4723">
        <f>IF($A4723="","",IF(AND(ISNUMBER(MATCH(C4723,lst_FT_sci_excl,0)),D4723=""),"MISSING FT CODE",IF(AND(NOT(ISNUMBER(MATCH(C4723,lst_FT_sci_excl,0))),D4723&lt;&gt;""),"CODE NOT ALLOWED FOR THIS DECISION","")))</f>
        <v/>
      </c>
    </row>
    <row r="4724">
      <c r="A4724">
        <f>IF(OR(records_master!$A4724="",ISNUMBER(MATCH(records_master!$M4724,lst_dedup_duplicate,0))),"",records_master!$A4724)</f>
        <v/>
      </c>
      <c r="B4724">
        <f>IF($A4724="","",records_master!$E4724)</f>
        <v/>
      </c>
      <c r="M4724">
        <f>IF($A4724="","",IF(AND(ISNUMBER(MATCH(C4724,lst_FT_sci_excl,0)),D4724=""),"MISSING FT CODE",IF(AND(NOT(ISNUMBER(MATCH(C4724,lst_FT_sci_excl,0))),D4724&lt;&gt;""),"CODE NOT ALLOWED FOR THIS DECISION","")))</f>
        <v/>
      </c>
    </row>
    <row r="4725">
      <c r="A4725">
        <f>IF(OR(records_master!$A4725="",ISNUMBER(MATCH(records_master!$M4725,lst_dedup_duplicate,0))),"",records_master!$A4725)</f>
        <v/>
      </c>
      <c r="B4725">
        <f>IF($A4725="","",records_master!$E4725)</f>
        <v/>
      </c>
      <c r="M4725">
        <f>IF($A4725="","",IF(AND(ISNUMBER(MATCH(C4725,lst_FT_sci_excl,0)),D4725=""),"MISSING FT CODE",IF(AND(NOT(ISNUMBER(MATCH(C4725,lst_FT_sci_excl,0))),D4725&lt;&gt;""),"CODE NOT ALLOWED FOR THIS DECISION","")))</f>
        <v/>
      </c>
    </row>
    <row r="4726">
      <c r="A4726">
        <f>IF(OR(records_master!$A4726="",ISNUMBER(MATCH(records_master!$M4726,lst_dedup_duplicate,0))),"",records_master!$A4726)</f>
        <v/>
      </c>
      <c r="B4726">
        <f>IF($A4726="","",records_master!$E4726)</f>
        <v/>
      </c>
      <c r="M4726">
        <f>IF($A4726="","",IF(AND(ISNUMBER(MATCH(C4726,lst_FT_sci_excl,0)),D4726=""),"MISSING FT CODE",IF(AND(NOT(ISNUMBER(MATCH(C4726,lst_FT_sci_excl,0))),D4726&lt;&gt;""),"CODE NOT ALLOWED FOR THIS DECISION","")))</f>
        <v/>
      </c>
    </row>
    <row r="4727">
      <c r="A4727">
        <f>IF(OR(records_master!$A4727="",ISNUMBER(MATCH(records_master!$M4727,lst_dedup_duplicate,0))),"",records_master!$A4727)</f>
        <v/>
      </c>
      <c r="B4727">
        <f>IF($A4727="","",records_master!$E4727)</f>
        <v/>
      </c>
      <c r="M4727">
        <f>IF($A4727="","",IF(AND(ISNUMBER(MATCH(C4727,lst_FT_sci_excl,0)),D4727=""),"MISSING FT CODE",IF(AND(NOT(ISNUMBER(MATCH(C4727,lst_FT_sci_excl,0))),D4727&lt;&gt;""),"CODE NOT ALLOWED FOR THIS DECISION","")))</f>
        <v/>
      </c>
    </row>
    <row r="4728">
      <c r="A4728">
        <f>IF(OR(records_master!$A4728="",ISNUMBER(MATCH(records_master!$M4728,lst_dedup_duplicate,0))),"",records_master!$A4728)</f>
        <v/>
      </c>
      <c r="B4728">
        <f>IF($A4728="","",records_master!$E4728)</f>
        <v/>
      </c>
      <c r="M4728">
        <f>IF($A4728="","",IF(AND(ISNUMBER(MATCH(C4728,lst_FT_sci_excl,0)),D4728=""),"MISSING FT CODE",IF(AND(NOT(ISNUMBER(MATCH(C4728,lst_FT_sci_excl,0))),D4728&lt;&gt;""),"CODE NOT ALLOWED FOR THIS DECISION","")))</f>
        <v/>
      </c>
    </row>
    <row r="4729">
      <c r="A4729">
        <f>IF(OR(records_master!$A4729="",ISNUMBER(MATCH(records_master!$M4729,lst_dedup_duplicate,0))),"",records_master!$A4729)</f>
        <v/>
      </c>
      <c r="B4729">
        <f>IF($A4729="","",records_master!$E4729)</f>
        <v/>
      </c>
      <c r="M4729">
        <f>IF($A4729="","",IF(AND(ISNUMBER(MATCH(C4729,lst_FT_sci_excl,0)),D4729=""),"MISSING FT CODE",IF(AND(NOT(ISNUMBER(MATCH(C4729,lst_FT_sci_excl,0))),D4729&lt;&gt;""),"CODE NOT ALLOWED FOR THIS DECISION","")))</f>
        <v/>
      </c>
    </row>
    <row r="4730">
      <c r="A4730">
        <f>IF(OR(records_master!$A4730="",ISNUMBER(MATCH(records_master!$M4730,lst_dedup_duplicate,0))),"",records_master!$A4730)</f>
        <v/>
      </c>
      <c r="B4730">
        <f>IF($A4730="","",records_master!$E4730)</f>
        <v/>
      </c>
      <c r="M4730">
        <f>IF($A4730="","",IF(AND(ISNUMBER(MATCH(C4730,lst_FT_sci_excl,0)),D4730=""),"MISSING FT CODE",IF(AND(NOT(ISNUMBER(MATCH(C4730,lst_FT_sci_excl,0))),D4730&lt;&gt;""),"CODE NOT ALLOWED FOR THIS DECISION","")))</f>
        <v/>
      </c>
    </row>
    <row r="4731">
      <c r="A4731">
        <f>IF(OR(records_master!$A4731="",ISNUMBER(MATCH(records_master!$M4731,lst_dedup_duplicate,0))),"",records_master!$A4731)</f>
        <v/>
      </c>
      <c r="B4731">
        <f>IF($A4731="","",records_master!$E4731)</f>
        <v/>
      </c>
      <c r="M4731">
        <f>IF($A4731="","",IF(AND(ISNUMBER(MATCH(C4731,lst_FT_sci_excl,0)),D4731=""),"MISSING FT CODE",IF(AND(NOT(ISNUMBER(MATCH(C4731,lst_FT_sci_excl,0))),D4731&lt;&gt;""),"CODE NOT ALLOWED FOR THIS DECISION","")))</f>
        <v/>
      </c>
    </row>
    <row r="4732">
      <c r="A4732">
        <f>IF(OR(records_master!$A4732="",ISNUMBER(MATCH(records_master!$M4732,lst_dedup_duplicate,0))),"",records_master!$A4732)</f>
        <v/>
      </c>
      <c r="B4732">
        <f>IF($A4732="","",records_master!$E4732)</f>
        <v/>
      </c>
      <c r="M4732">
        <f>IF($A4732="","",IF(AND(ISNUMBER(MATCH(C4732,lst_FT_sci_excl,0)),D4732=""),"MISSING FT CODE",IF(AND(NOT(ISNUMBER(MATCH(C4732,lst_FT_sci_excl,0))),D4732&lt;&gt;""),"CODE NOT ALLOWED FOR THIS DECISION","")))</f>
        <v/>
      </c>
    </row>
    <row r="4733">
      <c r="A4733">
        <f>IF(OR(records_master!$A4733="",ISNUMBER(MATCH(records_master!$M4733,lst_dedup_duplicate,0))),"",records_master!$A4733)</f>
        <v/>
      </c>
      <c r="B4733">
        <f>IF($A4733="","",records_master!$E4733)</f>
        <v/>
      </c>
      <c r="M4733">
        <f>IF($A4733="","",IF(AND(ISNUMBER(MATCH(C4733,lst_FT_sci_excl,0)),D4733=""),"MISSING FT CODE",IF(AND(NOT(ISNUMBER(MATCH(C4733,lst_FT_sci_excl,0))),D4733&lt;&gt;""),"CODE NOT ALLOWED FOR THIS DECISION","")))</f>
        <v/>
      </c>
    </row>
    <row r="4734">
      <c r="A4734">
        <f>IF(OR(records_master!$A4734="",ISNUMBER(MATCH(records_master!$M4734,lst_dedup_duplicate,0))),"",records_master!$A4734)</f>
        <v/>
      </c>
      <c r="B4734">
        <f>IF($A4734="","",records_master!$E4734)</f>
        <v/>
      </c>
      <c r="M4734">
        <f>IF($A4734="","",IF(AND(ISNUMBER(MATCH(C4734,lst_FT_sci_excl,0)),D4734=""),"MISSING FT CODE",IF(AND(NOT(ISNUMBER(MATCH(C4734,lst_FT_sci_excl,0))),D4734&lt;&gt;""),"CODE NOT ALLOWED FOR THIS DECISION","")))</f>
        <v/>
      </c>
    </row>
    <row r="4735">
      <c r="A4735">
        <f>IF(OR(records_master!$A4735="",ISNUMBER(MATCH(records_master!$M4735,lst_dedup_duplicate,0))),"",records_master!$A4735)</f>
        <v/>
      </c>
      <c r="B4735">
        <f>IF($A4735="","",records_master!$E4735)</f>
        <v/>
      </c>
      <c r="M4735">
        <f>IF($A4735="","",IF(AND(ISNUMBER(MATCH(C4735,lst_FT_sci_excl,0)),D4735=""),"MISSING FT CODE",IF(AND(NOT(ISNUMBER(MATCH(C4735,lst_FT_sci_excl,0))),D4735&lt;&gt;""),"CODE NOT ALLOWED FOR THIS DECISION","")))</f>
        <v/>
      </c>
    </row>
    <row r="4736">
      <c r="A4736">
        <f>IF(OR(records_master!$A4736="",ISNUMBER(MATCH(records_master!$M4736,lst_dedup_duplicate,0))),"",records_master!$A4736)</f>
        <v/>
      </c>
      <c r="B4736">
        <f>IF($A4736="","",records_master!$E4736)</f>
        <v/>
      </c>
      <c r="M4736">
        <f>IF($A4736="","",IF(AND(ISNUMBER(MATCH(C4736,lst_FT_sci_excl,0)),D4736=""),"MISSING FT CODE",IF(AND(NOT(ISNUMBER(MATCH(C4736,lst_FT_sci_excl,0))),D4736&lt;&gt;""),"CODE NOT ALLOWED FOR THIS DECISION","")))</f>
        <v/>
      </c>
    </row>
    <row r="4737">
      <c r="A4737">
        <f>IF(OR(records_master!$A4737="",ISNUMBER(MATCH(records_master!$M4737,lst_dedup_duplicate,0))),"",records_master!$A4737)</f>
        <v/>
      </c>
      <c r="B4737">
        <f>IF($A4737="","",records_master!$E4737)</f>
        <v/>
      </c>
      <c r="M4737">
        <f>IF($A4737="","",IF(AND(ISNUMBER(MATCH(C4737,lst_FT_sci_excl,0)),D4737=""),"MISSING FT CODE",IF(AND(NOT(ISNUMBER(MATCH(C4737,lst_FT_sci_excl,0))),D4737&lt;&gt;""),"CODE NOT ALLOWED FOR THIS DECISION","")))</f>
        <v/>
      </c>
    </row>
    <row r="4738">
      <c r="A4738">
        <f>IF(OR(records_master!$A4738="",ISNUMBER(MATCH(records_master!$M4738,lst_dedup_duplicate,0))),"",records_master!$A4738)</f>
        <v/>
      </c>
      <c r="B4738">
        <f>IF($A4738="","",records_master!$E4738)</f>
        <v/>
      </c>
      <c r="M4738">
        <f>IF($A4738="","",IF(AND(ISNUMBER(MATCH(C4738,lst_FT_sci_excl,0)),D4738=""),"MISSING FT CODE",IF(AND(NOT(ISNUMBER(MATCH(C4738,lst_FT_sci_excl,0))),D4738&lt;&gt;""),"CODE NOT ALLOWED FOR THIS DECISION","")))</f>
        <v/>
      </c>
    </row>
    <row r="4739">
      <c r="A4739">
        <f>IF(OR(records_master!$A4739="",ISNUMBER(MATCH(records_master!$M4739,lst_dedup_duplicate,0))),"",records_master!$A4739)</f>
        <v/>
      </c>
      <c r="B4739">
        <f>IF($A4739="","",records_master!$E4739)</f>
        <v/>
      </c>
      <c r="M4739">
        <f>IF($A4739="","",IF(AND(ISNUMBER(MATCH(C4739,lst_FT_sci_excl,0)),D4739=""),"MISSING FT CODE",IF(AND(NOT(ISNUMBER(MATCH(C4739,lst_FT_sci_excl,0))),D4739&lt;&gt;""),"CODE NOT ALLOWED FOR THIS DECISION","")))</f>
        <v/>
      </c>
    </row>
    <row r="4740">
      <c r="A4740">
        <f>IF(OR(records_master!$A4740="",ISNUMBER(MATCH(records_master!$M4740,lst_dedup_duplicate,0))),"",records_master!$A4740)</f>
        <v/>
      </c>
      <c r="B4740">
        <f>IF($A4740="","",records_master!$E4740)</f>
        <v/>
      </c>
      <c r="M4740">
        <f>IF($A4740="","",IF(AND(ISNUMBER(MATCH(C4740,lst_FT_sci_excl,0)),D4740=""),"MISSING FT CODE",IF(AND(NOT(ISNUMBER(MATCH(C4740,lst_FT_sci_excl,0))),D4740&lt;&gt;""),"CODE NOT ALLOWED FOR THIS DECISION","")))</f>
        <v/>
      </c>
    </row>
    <row r="4741">
      <c r="A4741">
        <f>IF(OR(records_master!$A4741="",ISNUMBER(MATCH(records_master!$M4741,lst_dedup_duplicate,0))),"",records_master!$A4741)</f>
        <v/>
      </c>
      <c r="B4741">
        <f>IF($A4741="","",records_master!$E4741)</f>
        <v/>
      </c>
      <c r="M4741">
        <f>IF($A4741="","",IF(AND(ISNUMBER(MATCH(C4741,lst_FT_sci_excl,0)),D4741=""),"MISSING FT CODE",IF(AND(NOT(ISNUMBER(MATCH(C4741,lst_FT_sci_excl,0))),D4741&lt;&gt;""),"CODE NOT ALLOWED FOR THIS DECISION","")))</f>
        <v/>
      </c>
    </row>
    <row r="4742">
      <c r="A4742">
        <f>IF(OR(records_master!$A4742="",ISNUMBER(MATCH(records_master!$M4742,lst_dedup_duplicate,0))),"",records_master!$A4742)</f>
        <v/>
      </c>
      <c r="B4742">
        <f>IF($A4742="","",records_master!$E4742)</f>
        <v/>
      </c>
      <c r="M4742">
        <f>IF($A4742="","",IF(AND(ISNUMBER(MATCH(C4742,lst_FT_sci_excl,0)),D4742=""),"MISSING FT CODE",IF(AND(NOT(ISNUMBER(MATCH(C4742,lst_FT_sci_excl,0))),D4742&lt;&gt;""),"CODE NOT ALLOWED FOR THIS DECISION","")))</f>
        <v/>
      </c>
    </row>
    <row r="4743">
      <c r="A4743">
        <f>IF(OR(records_master!$A4743="",ISNUMBER(MATCH(records_master!$M4743,lst_dedup_duplicate,0))),"",records_master!$A4743)</f>
        <v/>
      </c>
      <c r="B4743">
        <f>IF($A4743="","",records_master!$E4743)</f>
        <v/>
      </c>
      <c r="M4743">
        <f>IF($A4743="","",IF(AND(ISNUMBER(MATCH(C4743,lst_FT_sci_excl,0)),D4743=""),"MISSING FT CODE",IF(AND(NOT(ISNUMBER(MATCH(C4743,lst_FT_sci_excl,0))),D4743&lt;&gt;""),"CODE NOT ALLOWED FOR THIS DECISION","")))</f>
        <v/>
      </c>
    </row>
    <row r="4744">
      <c r="A4744">
        <f>IF(OR(records_master!$A4744="",ISNUMBER(MATCH(records_master!$M4744,lst_dedup_duplicate,0))),"",records_master!$A4744)</f>
        <v/>
      </c>
      <c r="B4744">
        <f>IF($A4744="","",records_master!$E4744)</f>
        <v/>
      </c>
      <c r="M4744">
        <f>IF($A4744="","",IF(AND(ISNUMBER(MATCH(C4744,lst_FT_sci_excl,0)),D4744=""),"MISSING FT CODE",IF(AND(NOT(ISNUMBER(MATCH(C4744,lst_FT_sci_excl,0))),D4744&lt;&gt;""),"CODE NOT ALLOWED FOR THIS DECISION","")))</f>
        <v/>
      </c>
    </row>
    <row r="4745">
      <c r="A4745">
        <f>IF(OR(records_master!$A4745="",ISNUMBER(MATCH(records_master!$M4745,lst_dedup_duplicate,0))),"",records_master!$A4745)</f>
        <v/>
      </c>
      <c r="B4745">
        <f>IF($A4745="","",records_master!$E4745)</f>
        <v/>
      </c>
      <c r="M4745">
        <f>IF($A4745="","",IF(AND(ISNUMBER(MATCH(C4745,lst_FT_sci_excl,0)),D4745=""),"MISSING FT CODE",IF(AND(NOT(ISNUMBER(MATCH(C4745,lst_FT_sci_excl,0))),D4745&lt;&gt;""),"CODE NOT ALLOWED FOR THIS DECISION","")))</f>
        <v/>
      </c>
    </row>
    <row r="4746">
      <c r="A4746">
        <f>IF(OR(records_master!$A4746="",ISNUMBER(MATCH(records_master!$M4746,lst_dedup_duplicate,0))),"",records_master!$A4746)</f>
        <v/>
      </c>
      <c r="B4746">
        <f>IF($A4746="","",records_master!$E4746)</f>
        <v/>
      </c>
      <c r="M4746">
        <f>IF($A4746="","",IF(AND(ISNUMBER(MATCH(C4746,lst_FT_sci_excl,0)),D4746=""),"MISSING FT CODE",IF(AND(NOT(ISNUMBER(MATCH(C4746,lst_FT_sci_excl,0))),D4746&lt;&gt;""),"CODE NOT ALLOWED FOR THIS DECISION","")))</f>
        <v/>
      </c>
    </row>
    <row r="4747">
      <c r="A4747">
        <f>IF(OR(records_master!$A4747="",ISNUMBER(MATCH(records_master!$M4747,lst_dedup_duplicate,0))),"",records_master!$A4747)</f>
        <v/>
      </c>
      <c r="B4747">
        <f>IF($A4747="","",records_master!$E4747)</f>
        <v/>
      </c>
      <c r="M4747">
        <f>IF($A4747="","",IF(AND(ISNUMBER(MATCH(C4747,lst_FT_sci_excl,0)),D4747=""),"MISSING FT CODE",IF(AND(NOT(ISNUMBER(MATCH(C4747,lst_FT_sci_excl,0))),D4747&lt;&gt;""),"CODE NOT ALLOWED FOR THIS DECISION","")))</f>
        <v/>
      </c>
    </row>
    <row r="4748">
      <c r="A4748">
        <f>IF(OR(records_master!$A4748="",ISNUMBER(MATCH(records_master!$M4748,lst_dedup_duplicate,0))),"",records_master!$A4748)</f>
        <v/>
      </c>
      <c r="B4748">
        <f>IF($A4748="","",records_master!$E4748)</f>
        <v/>
      </c>
      <c r="M4748">
        <f>IF($A4748="","",IF(AND(ISNUMBER(MATCH(C4748,lst_FT_sci_excl,0)),D4748=""),"MISSING FT CODE",IF(AND(NOT(ISNUMBER(MATCH(C4748,lst_FT_sci_excl,0))),D4748&lt;&gt;""),"CODE NOT ALLOWED FOR THIS DECISION","")))</f>
        <v/>
      </c>
    </row>
    <row r="4749">
      <c r="A4749">
        <f>IF(OR(records_master!$A4749="",ISNUMBER(MATCH(records_master!$M4749,lst_dedup_duplicate,0))),"",records_master!$A4749)</f>
        <v/>
      </c>
      <c r="B4749">
        <f>IF($A4749="","",records_master!$E4749)</f>
        <v/>
      </c>
      <c r="M4749">
        <f>IF($A4749="","",IF(AND(ISNUMBER(MATCH(C4749,lst_FT_sci_excl,0)),D4749=""),"MISSING FT CODE",IF(AND(NOT(ISNUMBER(MATCH(C4749,lst_FT_sci_excl,0))),D4749&lt;&gt;""),"CODE NOT ALLOWED FOR THIS DECISION","")))</f>
        <v/>
      </c>
    </row>
    <row r="4750">
      <c r="A4750">
        <f>IF(OR(records_master!$A4750="",ISNUMBER(MATCH(records_master!$M4750,lst_dedup_duplicate,0))),"",records_master!$A4750)</f>
        <v/>
      </c>
      <c r="B4750">
        <f>IF($A4750="","",records_master!$E4750)</f>
        <v/>
      </c>
      <c r="M4750">
        <f>IF($A4750="","",IF(AND(ISNUMBER(MATCH(C4750,lst_FT_sci_excl,0)),D4750=""),"MISSING FT CODE",IF(AND(NOT(ISNUMBER(MATCH(C4750,lst_FT_sci_excl,0))),D4750&lt;&gt;""),"CODE NOT ALLOWED FOR THIS DECISION","")))</f>
        <v/>
      </c>
    </row>
    <row r="4751">
      <c r="A4751">
        <f>IF(OR(records_master!$A4751="",ISNUMBER(MATCH(records_master!$M4751,lst_dedup_duplicate,0))),"",records_master!$A4751)</f>
        <v/>
      </c>
      <c r="B4751">
        <f>IF($A4751="","",records_master!$E4751)</f>
        <v/>
      </c>
      <c r="M4751">
        <f>IF($A4751="","",IF(AND(ISNUMBER(MATCH(C4751,lst_FT_sci_excl,0)),D4751=""),"MISSING FT CODE",IF(AND(NOT(ISNUMBER(MATCH(C4751,lst_FT_sci_excl,0))),D4751&lt;&gt;""),"CODE NOT ALLOWED FOR THIS DECISION","")))</f>
        <v/>
      </c>
    </row>
    <row r="4752">
      <c r="A4752">
        <f>IF(OR(records_master!$A4752="",ISNUMBER(MATCH(records_master!$M4752,lst_dedup_duplicate,0))),"",records_master!$A4752)</f>
        <v/>
      </c>
      <c r="B4752">
        <f>IF($A4752="","",records_master!$E4752)</f>
        <v/>
      </c>
      <c r="M4752">
        <f>IF($A4752="","",IF(AND(ISNUMBER(MATCH(C4752,lst_FT_sci_excl,0)),D4752=""),"MISSING FT CODE",IF(AND(NOT(ISNUMBER(MATCH(C4752,lst_FT_sci_excl,0))),D4752&lt;&gt;""),"CODE NOT ALLOWED FOR THIS DECISION","")))</f>
        <v/>
      </c>
    </row>
    <row r="4753">
      <c r="A4753">
        <f>IF(OR(records_master!$A4753="",ISNUMBER(MATCH(records_master!$M4753,lst_dedup_duplicate,0))),"",records_master!$A4753)</f>
        <v/>
      </c>
      <c r="B4753">
        <f>IF($A4753="","",records_master!$E4753)</f>
        <v/>
      </c>
      <c r="M4753">
        <f>IF($A4753="","",IF(AND(ISNUMBER(MATCH(C4753,lst_FT_sci_excl,0)),D4753=""),"MISSING FT CODE",IF(AND(NOT(ISNUMBER(MATCH(C4753,lst_FT_sci_excl,0))),D4753&lt;&gt;""),"CODE NOT ALLOWED FOR THIS DECISION","")))</f>
        <v/>
      </c>
    </row>
    <row r="4754">
      <c r="A4754">
        <f>IF(OR(records_master!$A4754="",ISNUMBER(MATCH(records_master!$M4754,lst_dedup_duplicate,0))),"",records_master!$A4754)</f>
        <v/>
      </c>
      <c r="B4754">
        <f>IF($A4754="","",records_master!$E4754)</f>
        <v/>
      </c>
      <c r="M4754">
        <f>IF($A4754="","",IF(AND(ISNUMBER(MATCH(C4754,lst_FT_sci_excl,0)),D4754=""),"MISSING FT CODE",IF(AND(NOT(ISNUMBER(MATCH(C4754,lst_FT_sci_excl,0))),D4754&lt;&gt;""),"CODE NOT ALLOWED FOR THIS DECISION","")))</f>
        <v/>
      </c>
    </row>
    <row r="4755">
      <c r="A4755">
        <f>IF(OR(records_master!$A4755="",ISNUMBER(MATCH(records_master!$M4755,lst_dedup_duplicate,0))),"",records_master!$A4755)</f>
        <v/>
      </c>
      <c r="B4755">
        <f>IF($A4755="","",records_master!$E4755)</f>
        <v/>
      </c>
      <c r="M4755">
        <f>IF($A4755="","",IF(AND(ISNUMBER(MATCH(C4755,lst_FT_sci_excl,0)),D4755=""),"MISSING FT CODE",IF(AND(NOT(ISNUMBER(MATCH(C4755,lst_FT_sci_excl,0))),D4755&lt;&gt;""),"CODE NOT ALLOWED FOR THIS DECISION","")))</f>
        <v/>
      </c>
    </row>
    <row r="4756">
      <c r="A4756">
        <f>IF(OR(records_master!$A4756="",ISNUMBER(MATCH(records_master!$M4756,lst_dedup_duplicate,0))),"",records_master!$A4756)</f>
        <v/>
      </c>
      <c r="B4756">
        <f>IF($A4756="","",records_master!$E4756)</f>
        <v/>
      </c>
      <c r="M4756">
        <f>IF($A4756="","",IF(AND(ISNUMBER(MATCH(C4756,lst_FT_sci_excl,0)),D4756=""),"MISSING FT CODE",IF(AND(NOT(ISNUMBER(MATCH(C4756,lst_FT_sci_excl,0))),D4756&lt;&gt;""),"CODE NOT ALLOWED FOR THIS DECISION","")))</f>
        <v/>
      </c>
    </row>
    <row r="4757">
      <c r="A4757">
        <f>IF(OR(records_master!$A4757="",ISNUMBER(MATCH(records_master!$M4757,lst_dedup_duplicate,0))),"",records_master!$A4757)</f>
        <v/>
      </c>
      <c r="B4757">
        <f>IF($A4757="","",records_master!$E4757)</f>
        <v/>
      </c>
      <c r="M4757">
        <f>IF($A4757="","",IF(AND(ISNUMBER(MATCH(C4757,lst_FT_sci_excl,0)),D4757=""),"MISSING FT CODE",IF(AND(NOT(ISNUMBER(MATCH(C4757,lst_FT_sci_excl,0))),D4757&lt;&gt;""),"CODE NOT ALLOWED FOR THIS DECISION","")))</f>
        <v/>
      </c>
    </row>
    <row r="4758">
      <c r="A4758">
        <f>IF(OR(records_master!$A4758="",ISNUMBER(MATCH(records_master!$M4758,lst_dedup_duplicate,0))),"",records_master!$A4758)</f>
        <v/>
      </c>
      <c r="B4758">
        <f>IF($A4758="","",records_master!$E4758)</f>
        <v/>
      </c>
      <c r="M4758">
        <f>IF($A4758="","",IF(AND(ISNUMBER(MATCH(C4758,lst_FT_sci_excl,0)),D4758=""),"MISSING FT CODE",IF(AND(NOT(ISNUMBER(MATCH(C4758,lst_FT_sci_excl,0))),D4758&lt;&gt;""),"CODE NOT ALLOWED FOR THIS DECISION","")))</f>
        <v/>
      </c>
    </row>
    <row r="4759">
      <c r="A4759">
        <f>IF(OR(records_master!$A4759="",ISNUMBER(MATCH(records_master!$M4759,lst_dedup_duplicate,0))),"",records_master!$A4759)</f>
        <v/>
      </c>
      <c r="B4759">
        <f>IF($A4759="","",records_master!$E4759)</f>
        <v/>
      </c>
      <c r="M4759">
        <f>IF($A4759="","",IF(AND(ISNUMBER(MATCH(C4759,lst_FT_sci_excl,0)),D4759=""),"MISSING FT CODE",IF(AND(NOT(ISNUMBER(MATCH(C4759,lst_FT_sci_excl,0))),D4759&lt;&gt;""),"CODE NOT ALLOWED FOR THIS DECISION","")))</f>
        <v/>
      </c>
    </row>
    <row r="4760">
      <c r="A4760">
        <f>IF(OR(records_master!$A4760="",ISNUMBER(MATCH(records_master!$M4760,lst_dedup_duplicate,0))),"",records_master!$A4760)</f>
        <v/>
      </c>
      <c r="B4760">
        <f>IF($A4760="","",records_master!$E4760)</f>
        <v/>
      </c>
      <c r="M4760">
        <f>IF($A4760="","",IF(AND(ISNUMBER(MATCH(C4760,lst_FT_sci_excl,0)),D4760=""),"MISSING FT CODE",IF(AND(NOT(ISNUMBER(MATCH(C4760,lst_FT_sci_excl,0))),D4760&lt;&gt;""),"CODE NOT ALLOWED FOR THIS DECISION","")))</f>
        <v/>
      </c>
    </row>
    <row r="4761">
      <c r="A4761">
        <f>IF(OR(records_master!$A4761="",ISNUMBER(MATCH(records_master!$M4761,lst_dedup_duplicate,0))),"",records_master!$A4761)</f>
        <v/>
      </c>
      <c r="B4761">
        <f>IF($A4761="","",records_master!$E4761)</f>
        <v/>
      </c>
      <c r="M4761">
        <f>IF($A4761="","",IF(AND(ISNUMBER(MATCH(C4761,lst_FT_sci_excl,0)),D4761=""),"MISSING FT CODE",IF(AND(NOT(ISNUMBER(MATCH(C4761,lst_FT_sci_excl,0))),D4761&lt;&gt;""),"CODE NOT ALLOWED FOR THIS DECISION","")))</f>
        <v/>
      </c>
    </row>
    <row r="4762">
      <c r="A4762">
        <f>IF(OR(records_master!$A4762="",ISNUMBER(MATCH(records_master!$M4762,lst_dedup_duplicate,0))),"",records_master!$A4762)</f>
        <v/>
      </c>
      <c r="B4762">
        <f>IF($A4762="","",records_master!$E4762)</f>
        <v/>
      </c>
      <c r="M4762">
        <f>IF($A4762="","",IF(AND(ISNUMBER(MATCH(C4762,lst_FT_sci_excl,0)),D4762=""),"MISSING FT CODE",IF(AND(NOT(ISNUMBER(MATCH(C4762,lst_FT_sci_excl,0))),D4762&lt;&gt;""),"CODE NOT ALLOWED FOR THIS DECISION","")))</f>
        <v/>
      </c>
    </row>
    <row r="4763">
      <c r="A4763">
        <f>IF(OR(records_master!$A4763="",ISNUMBER(MATCH(records_master!$M4763,lst_dedup_duplicate,0))),"",records_master!$A4763)</f>
        <v/>
      </c>
      <c r="B4763">
        <f>IF($A4763="","",records_master!$E4763)</f>
        <v/>
      </c>
      <c r="M4763">
        <f>IF($A4763="","",IF(AND(ISNUMBER(MATCH(C4763,lst_FT_sci_excl,0)),D4763=""),"MISSING FT CODE",IF(AND(NOT(ISNUMBER(MATCH(C4763,lst_FT_sci_excl,0))),D4763&lt;&gt;""),"CODE NOT ALLOWED FOR THIS DECISION","")))</f>
        <v/>
      </c>
    </row>
    <row r="4764">
      <c r="A4764">
        <f>IF(OR(records_master!$A4764="",ISNUMBER(MATCH(records_master!$M4764,lst_dedup_duplicate,0))),"",records_master!$A4764)</f>
        <v/>
      </c>
      <c r="B4764">
        <f>IF($A4764="","",records_master!$E4764)</f>
        <v/>
      </c>
      <c r="M4764">
        <f>IF($A4764="","",IF(AND(ISNUMBER(MATCH(C4764,lst_FT_sci_excl,0)),D4764=""),"MISSING FT CODE",IF(AND(NOT(ISNUMBER(MATCH(C4764,lst_FT_sci_excl,0))),D4764&lt;&gt;""),"CODE NOT ALLOWED FOR THIS DECISION","")))</f>
        <v/>
      </c>
    </row>
    <row r="4765">
      <c r="A4765">
        <f>IF(OR(records_master!$A4765="",ISNUMBER(MATCH(records_master!$M4765,lst_dedup_duplicate,0))),"",records_master!$A4765)</f>
        <v/>
      </c>
      <c r="B4765">
        <f>IF($A4765="","",records_master!$E4765)</f>
        <v/>
      </c>
      <c r="M4765">
        <f>IF($A4765="","",IF(AND(ISNUMBER(MATCH(C4765,lst_FT_sci_excl,0)),D4765=""),"MISSING FT CODE",IF(AND(NOT(ISNUMBER(MATCH(C4765,lst_FT_sci_excl,0))),D4765&lt;&gt;""),"CODE NOT ALLOWED FOR THIS DECISION","")))</f>
        <v/>
      </c>
    </row>
    <row r="4766">
      <c r="A4766">
        <f>IF(OR(records_master!$A4766="",ISNUMBER(MATCH(records_master!$M4766,lst_dedup_duplicate,0))),"",records_master!$A4766)</f>
        <v/>
      </c>
      <c r="B4766">
        <f>IF($A4766="","",records_master!$E4766)</f>
        <v/>
      </c>
      <c r="M4766">
        <f>IF($A4766="","",IF(AND(ISNUMBER(MATCH(C4766,lst_FT_sci_excl,0)),D4766=""),"MISSING FT CODE",IF(AND(NOT(ISNUMBER(MATCH(C4766,lst_FT_sci_excl,0))),D4766&lt;&gt;""),"CODE NOT ALLOWED FOR THIS DECISION","")))</f>
        <v/>
      </c>
    </row>
    <row r="4767">
      <c r="A4767">
        <f>IF(OR(records_master!$A4767="",ISNUMBER(MATCH(records_master!$M4767,lst_dedup_duplicate,0))),"",records_master!$A4767)</f>
        <v/>
      </c>
      <c r="B4767">
        <f>IF($A4767="","",records_master!$E4767)</f>
        <v/>
      </c>
      <c r="M4767">
        <f>IF($A4767="","",IF(AND(ISNUMBER(MATCH(C4767,lst_FT_sci_excl,0)),D4767=""),"MISSING FT CODE",IF(AND(NOT(ISNUMBER(MATCH(C4767,lst_FT_sci_excl,0))),D4767&lt;&gt;""),"CODE NOT ALLOWED FOR THIS DECISION","")))</f>
        <v/>
      </c>
    </row>
    <row r="4768">
      <c r="A4768">
        <f>IF(OR(records_master!$A4768="",ISNUMBER(MATCH(records_master!$M4768,lst_dedup_duplicate,0))),"",records_master!$A4768)</f>
        <v/>
      </c>
      <c r="B4768">
        <f>IF($A4768="","",records_master!$E4768)</f>
        <v/>
      </c>
      <c r="M4768">
        <f>IF($A4768="","",IF(AND(ISNUMBER(MATCH(C4768,lst_FT_sci_excl,0)),D4768=""),"MISSING FT CODE",IF(AND(NOT(ISNUMBER(MATCH(C4768,lst_FT_sci_excl,0))),D4768&lt;&gt;""),"CODE NOT ALLOWED FOR THIS DECISION","")))</f>
        <v/>
      </c>
    </row>
    <row r="4769">
      <c r="A4769">
        <f>IF(OR(records_master!$A4769="",ISNUMBER(MATCH(records_master!$M4769,lst_dedup_duplicate,0))),"",records_master!$A4769)</f>
        <v/>
      </c>
      <c r="B4769">
        <f>IF($A4769="","",records_master!$E4769)</f>
        <v/>
      </c>
      <c r="M4769">
        <f>IF($A4769="","",IF(AND(ISNUMBER(MATCH(C4769,lst_FT_sci_excl,0)),D4769=""),"MISSING FT CODE",IF(AND(NOT(ISNUMBER(MATCH(C4769,lst_FT_sci_excl,0))),D4769&lt;&gt;""),"CODE NOT ALLOWED FOR THIS DECISION","")))</f>
        <v/>
      </c>
    </row>
    <row r="4770">
      <c r="A4770">
        <f>IF(OR(records_master!$A4770="",ISNUMBER(MATCH(records_master!$M4770,lst_dedup_duplicate,0))),"",records_master!$A4770)</f>
        <v/>
      </c>
      <c r="B4770">
        <f>IF($A4770="","",records_master!$E4770)</f>
        <v/>
      </c>
      <c r="M4770">
        <f>IF($A4770="","",IF(AND(ISNUMBER(MATCH(C4770,lst_FT_sci_excl,0)),D4770=""),"MISSING FT CODE",IF(AND(NOT(ISNUMBER(MATCH(C4770,lst_FT_sci_excl,0))),D4770&lt;&gt;""),"CODE NOT ALLOWED FOR THIS DECISION","")))</f>
        <v/>
      </c>
    </row>
    <row r="4771">
      <c r="A4771">
        <f>IF(OR(records_master!$A4771="",ISNUMBER(MATCH(records_master!$M4771,lst_dedup_duplicate,0))),"",records_master!$A4771)</f>
        <v/>
      </c>
      <c r="B4771">
        <f>IF($A4771="","",records_master!$E4771)</f>
        <v/>
      </c>
      <c r="M4771">
        <f>IF($A4771="","",IF(AND(ISNUMBER(MATCH(C4771,lst_FT_sci_excl,0)),D4771=""),"MISSING FT CODE",IF(AND(NOT(ISNUMBER(MATCH(C4771,lst_FT_sci_excl,0))),D4771&lt;&gt;""),"CODE NOT ALLOWED FOR THIS DECISION","")))</f>
        <v/>
      </c>
    </row>
    <row r="4772">
      <c r="A4772">
        <f>IF(OR(records_master!$A4772="",ISNUMBER(MATCH(records_master!$M4772,lst_dedup_duplicate,0))),"",records_master!$A4772)</f>
        <v/>
      </c>
      <c r="B4772">
        <f>IF($A4772="","",records_master!$E4772)</f>
        <v/>
      </c>
      <c r="M4772">
        <f>IF($A4772="","",IF(AND(ISNUMBER(MATCH(C4772,lst_FT_sci_excl,0)),D4772=""),"MISSING FT CODE",IF(AND(NOT(ISNUMBER(MATCH(C4772,lst_FT_sci_excl,0))),D4772&lt;&gt;""),"CODE NOT ALLOWED FOR THIS DECISION","")))</f>
        <v/>
      </c>
    </row>
    <row r="4773">
      <c r="A4773">
        <f>IF(OR(records_master!$A4773="",ISNUMBER(MATCH(records_master!$M4773,lst_dedup_duplicate,0))),"",records_master!$A4773)</f>
        <v/>
      </c>
      <c r="B4773">
        <f>IF($A4773="","",records_master!$E4773)</f>
        <v/>
      </c>
      <c r="M4773">
        <f>IF($A4773="","",IF(AND(ISNUMBER(MATCH(C4773,lst_FT_sci_excl,0)),D4773=""),"MISSING FT CODE",IF(AND(NOT(ISNUMBER(MATCH(C4773,lst_FT_sci_excl,0))),D4773&lt;&gt;""),"CODE NOT ALLOWED FOR THIS DECISION","")))</f>
        <v/>
      </c>
    </row>
    <row r="4774">
      <c r="A4774">
        <f>IF(OR(records_master!$A4774="",ISNUMBER(MATCH(records_master!$M4774,lst_dedup_duplicate,0))),"",records_master!$A4774)</f>
        <v/>
      </c>
      <c r="B4774">
        <f>IF($A4774="","",records_master!$E4774)</f>
        <v/>
      </c>
      <c r="M4774">
        <f>IF($A4774="","",IF(AND(ISNUMBER(MATCH(C4774,lst_FT_sci_excl,0)),D4774=""),"MISSING FT CODE",IF(AND(NOT(ISNUMBER(MATCH(C4774,lst_FT_sci_excl,0))),D4774&lt;&gt;""),"CODE NOT ALLOWED FOR THIS DECISION","")))</f>
        <v/>
      </c>
    </row>
    <row r="4775">
      <c r="A4775">
        <f>IF(OR(records_master!$A4775="",ISNUMBER(MATCH(records_master!$M4775,lst_dedup_duplicate,0))),"",records_master!$A4775)</f>
        <v/>
      </c>
      <c r="B4775">
        <f>IF($A4775="","",records_master!$E4775)</f>
        <v/>
      </c>
      <c r="M4775">
        <f>IF($A4775="","",IF(AND(ISNUMBER(MATCH(C4775,lst_FT_sci_excl,0)),D4775=""),"MISSING FT CODE",IF(AND(NOT(ISNUMBER(MATCH(C4775,lst_FT_sci_excl,0))),D4775&lt;&gt;""),"CODE NOT ALLOWED FOR THIS DECISION","")))</f>
        <v/>
      </c>
    </row>
    <row r="4776">
      <c r="A4776">
        <f>IF(OR(records_master!$A4776="",ISNUMBER(MATCH(records_master!$M4776,lst_dedup_duplicate,0))),"",records_master!$A4776)</f>
        <v/>
      </c>
      <c r="B4776">
        <f>IF($A4776="","",records_master!$E4776)</f>
        <v/>
      </c>
      <c r="M4776">
        <f>IF($A4776="","",IF(AND(ISNUMBER(MATCH(C4776,lst_FT_sci_excl,0)),D4776=""),"MISSING FT CODE",IF(AND(NOT(ISNUMBER(MATCH(C4776,lst_FT_sci_excl,0))),D4776&lt;&gt;""),"CODE NOT ALLOWED FOR THIS DECISION","")))</f>
        <v/>
      </c>
    </row>
    <row r="4777">
      <c r="A4777">
        <f>IF(OR(records_master!$A4777="",ISNUMBER(MATCH(records_master!$M4777,lst_dedup_duplicate,0))),"",records_master!$A4777)</f>
        <v/>
      </c>
      <c r="B4777">
        <f>IF($A4777="","",records_master!$E4777)</f>
        <v/>
      </c>
      <c r="M4777">
        <f>IF($A4777="","",IF(AND(ISNUMBER(MATCH(C4777,lst_FT_sci_excl,0)),D4777=""),"MISSING FT CODE",IF(AND(NOT(ISNUMBER(MATCH(C4777,lst_FT_sci_excl,0))),D4777&lt;&gt;""),"CODE NOT ALLOWED FOR THIS DECISION","")))</f>
        <v/>
      </c>
    </row>
    <row r="4778">
      <c r="A4778">
        <f>IF(OR(records_master!$A4778="",ISNUMBER(MATCH(records_master!$M4778,lst_dedup_duplicate,0))),"",records_master!$A4778)</f>
        <v/>
      </c>
      <c r="B4778">
        <f>IF($A4778="","",records_master!$E4778)</f>
        <v/>
      </c>
      <c r="M4778">
        <f>IF($A4778="","",IF(AND(ISNUMBER(MATCH(C4778,lst_FT_sci_excl,0)),D4778=""),"MISSING FT CODE",IF(AND(NOT(ISNUMBER(MATCH(C4778,lst_FT_sci_excl,0))),D4778&lt;&gt;""),"CODE NOT ALLOWED FOR THIS DECISION","")))</f>
        <v/>
      </c>
    </row>
    <row r="4779">
      <c r="A4779">
        <f>IF(OR(records_master!$A4779="",ISNUMBER(MATCH(records_master!$M4779,lst_dedup_duplicate,0))),"",records_master!$A4779)</f>
        <v/>
      </c>
      <c r="B4779">
        <f>IF($A4779="","",records_master!$E4779)</f>
        <v/>
      </c>
      <c r="M4779">
        <f>IF($A4779="","",IF(AND(ISNUMBER(MATCH(C4779,lst_FT_sci_excl,0)),D4779=""),"MISSING FT CODE",IF(AND(NOT(ISNUMBER(MATCH(C4779,lst_FT_sci_excl,0))),D4779&lt;&gt;""),"CODE NOT ALLOWED FOR THIS DECISION","")))</f>
        <v/>
      </c>
    </row>
    <row r="4780">
      <c r="A4780">
        <f>IF(OR(records_master!$A4780="",ISNUMBER(MATCH(records_master!$M4780,lst_dedup_duplicate,0))),"",records_master!$A4780)</f>
        <v/>
      </c>
      <c r="B4780">
        <f>IF($A4780="","",records_master!$E4780)</f>
        <v/>
      </c>
      <c r="M4780">
        <f>IF($A4780="","",IF(AND(ISNUMBER(MATCH(C4780,lst_FT_sci_excl,0)),D4780=""),"MISSING FT CODE",IF(AND(NOT(ISNUMBER(MATCH(C4780,lst_FT_sci_excl,0))),D4780&lt;&gt;""),"CODE NOT ALLOWED FOR THIS DECISION","")))</f>
        <v/>
      </c>
    </row>
    <row r="4781">
      <c r="A4781">
        <f>IF(OR(records_master!$A4781="",ISNUMBER(MATCH(records_master!$M4781,lst_dedup_duplicate,0))),"",records_master!$A4781)</f>
        <v/>
      </c>
      <c r="B4781">
        <f>IF($A4781="","",records_master!$E4781)</f>
        <v/>
      </c>
      <c r="M4781">
        <f>IF($A4781="","",IF(AND(ISNUMBER(MATCH(C4781,lst_FT_sci_excl,0)),D4781=""),"MISSING FT CODE",IF(AND(NOT(ISNUMBER(MATCH(C4781,lst_FT_sci_excl,0))),D4781&lt;&gt;""),"CODE NOT ALLOWED FOR THIS DECISION","")))</f>
        <v/>
      </c>
    </row>
    <row r="4782">
      <c r="A4782">
        <f>IF(OR(records_master!$A4782="",ISNUMBER(MATCH(records_master!$M4782,lst_dedup_duplicate,0))),"",records_master!$A4782)</f>
        <v/>
      </c>
      <c r="B4782">
        <f>IF($A4782="","",records_master!$E4782)</f>
        <v/>
      </c>
      <c r="M4782">
        <f>IF($A4782="","",IF(AND(ISNUMBER(MATCH(C4782,lst_FT_sci_excl,0)),D4782=""),"MISSING FT CODE",IF(AND(NOT(ISNUMBER(MATCH(C4782,lst_FT_sci_excl,0))),D4782&lt;&gt;""),"CODE NOT ALLOWED FOR THIS DECISION","")))</f>
        <v/>
      </c>
    </row>
    <row r="4783">
      <c r="A4783">
        <f>IF(OR(records_master!$A4783="",ISNUMBER(MATCH(records_master!$M4783,lst_dedup_duplicate,0))),"",records_master!$A4783)</f>
        <v/>
      </c>
      <c r="B4783">
        <f>IF($A4783="","",records_master!$E4783)</f>
        <v/>
      </c>
      <c r="M4783">
        <f>IF($A4783="","",IF(AND(ISNUMBER(MATCH(C4783,lst_FT_sci_excl,0)),D4783=""),"MISSING FT CODE",IF(AND(NOT(ISNUMBER(MATCH(C4783,lst_FT_sci_excl,0))),D4783&lt;&gt;""),"CODE NOT ALLOWED FOR THIS DECISION","")))</f>
        <v/>
      </c>
    </row>
    <row r="4784">
      <c r="A4784">
        <f>IF(OR(records_master!$A4784="",ISNUMBER(MATCH(records_master!$M4784,lst_dedup_duplicate,0))),"",records_master!$A4784)</f>
        <v/>
      </c>
      <c r="B4784">
        <f>IF($A4784="","",records_master!$E4784)</f>
        <v/>
      </c>
      <c r="M4784">
        <f>IF($A4784="","",IF(AND(ISNUMBER(MATCH(C4784,lst_FT_sci_excl,0)),D4784=""),"MISSING FT CODE",IF(AND(NOT(ISNUMBER(MATCH(C4784,lst_FT_sci_excl,0))),D4784&lt;&gt;""),"CODE NOT ALLOWED FOR THIS DECISION","")))</f>
        <v/>
      </c>
    </row>
    <row r="4785">
      <c r="A4785">
        <f>IF(OR(records_master!$A4785="",ISNUMBER(MATCH(records_master!$M4785,lst_dedup_duplicate,0))),"",records_master!$A4785)</f>
        <v/>
      </c>
      <c r="B4785">
        <f>IF($A4785="","",records_master!$E4785)</f>
        <v/>
      </c>
      <c r="M4785">
        <f>IF($A4785="","",IF(AND(ISNUMBER(MATCH(C4785,lst_FT_sci_excl,0)),D4785=""),"MISSING FT CODE",IF(AND(NOT(ISNUMBER(MATCH(C4785,lst_FT_sci_excl,0))),D4785&lt;&gt;""),"CODE NOT ALLOWED FOR THIS DECISION","")))</f>
        <v/>
      </c>
    </row>
    <row r="4786">
      <c r="A4786">
        <f>IF(OR(records_master!$A4786="",ISNUMBER(MATCH(records_master!$M4786,lst_dedup_duplicate,0))),"",records_master!$A4786)</f>
        <v/>
      </c>
      <c r="B4786">
        <f>IF($A4786="","",records_master!$E4786)</f>
        <v/>
      </c>
      <c r="M4786">
        <f>IF($A4786="","",IF(AND(ISNUMBER(MATCH(C4786,lst_FT_sci_excl,0)),D4786=""),"MISSING FT CODE",IF(AND(NOT(ISNUMBER(MATCH(C4786,lst_FT_sci_excl,0))),D4786&lt;&gt;""),"CODE NOT ALLOWED FOR THIS DECISION","")))</f>
        <v/>
      </c>
    </row>
    <row r="4787">
      <c r="A4787">
        <f>IF(OR(records_master!$A4787="",ISNUMBER(MATCH(records_master!$M4787,lst_dedup_duplicate,0))),"",records_master!$A4787)</f>
        <v/>
      </c>
      <c r="B4787">
        <f>IF($A4787="","",records_master!$E4787)</f>
        <v/>
      </c>
      <c r="M4787">
        <f>IF($A4787="","",IF(AND(ISNUMBER(MATCH(C4787,lst_FT_sci_excl,0)),D4787=""),"MISSING FT CODE",IF(AND(NOT(ISNUMBER(MATCH(C4787,lst_FT_sci_excl,0))),D4787&lt;&gt;""),"CODE NOT ALLOWED FOR THIS DECISION","")))</f>
        <v/>
      </c>
    </row>
    <row r="4788">
      <c r="A4788">
        <f>IF(OR(records_master!$A4788="",ISNUMBER(MATCH(records_master!$M4788,lst_dedup_duplicate,0))),"",records_master!$A4788)</f>
        <v/>
      </c>
      <c r="B4788">
        <f>IF($A4788="","",records_master!$E4788)</f>
        <v/>
      </c>
      <c r="M4788">
        <f>IF($A4788="","",IF(AND(ISNUMBER(MATCH(C4788,lst_FT_sci_excl,0)),D4788=""),"MISSING FT CODE",IF(AND(NOT(ISNUMBER(MATCH(C4788,lst_FT_sci_excl,0))),D4788&lt;&gt;""),"CODE NOT ALLOWED FOR THIS DECISION","")))</f>
        <v/>
      </c>
    </row>
    <row r="4789">
      <c r="A4789">
        <f>IF(OR(records_master!$A4789="",ISNUMBER(MATCH(records_master!$M4789,lst_dedup_duplicate,0))),"",records_master!$A4789)</f>
        <v/>
      </c>
      <c r="B4789">
        <f>IF($A4789="","",records_master!$E4789)</f>
        <v/>
      </c>
      <c r="M4789">
        <f>IF($A4789="","",IF(AND(ISNUMBER(MATCH(C4789,lst_FT_sci_excl,0)),D4789=""),"MISSING FT CODE",IF(AND(NOT(ISNUMBER(MATCH(C4789,lst_FT_sci_excl,0))),D4789&lt;&gt;""),"CODE NOT ALLOWED FOR THIS DECISION","")))</f>
        <v/>
      </c>
    </row>
    <row r="4790">
      <c r="A4790">
        <f>IF(OR(records_master!$A4790="",ISNUMBER(MATCH(records_master!$M4790,lst_dedup_duplicate,0))),"",records_master!$A4790)</f>
        <v/>
      </c>
      <c r="B4790">
        <f>IF($A4790="","",records_master!$E4790)</f>
        <v/>
      </c>
      <c r="M4790">
        <f>IF($A4790="","",IF(AND(ISNUMBER(MATCH(C4790,lst_FT_sci_excl,0)),D4790=""),"MISSING FT CODE",IF(AND(NOT(ISNUMBER(MATCH(C4790,lst_FT_sci_excl,0))),D4790&lt;&gt;""),"CODE NOT ALLOWED FOR THIS DECISION","")))</f>
        <v/>
      </c>
    </row>
    <row r="4791">
      <c r="A4791">
        <f>IF(OR(records_master!$A4791="",ISNUMBER(MATCH(records_master!$M4791,lst_dedup_duplicate,0))),"",records_master!$A4791)</f>
        <v/>
      </c>
      <c r="B4791">
        <f>IF($A4791="","",records_master!$E4791)</f>
        <v/>
      </c>
      <c r="M4791">
        <f>IF($A4791="","",IF(AND(ISNUMBER(MATCH(C4791,lst_FT_sci_excl,0)),D4791=""),"MISSING FT CODE",IF(AND(NOT(ISNUMBER(MATCH(C4791,lst_FT_sci_excl,0))),D4791&lt;&gt;""),"CODE NOT ALLOWED FOR THIS DECISION","")))</f>
        <v/>
      </c>
    </row>
    <row r="4792">
      <c r="A4792">
        <f>IF(OR(records_master!$A4792="",ISNUMBER(MATCH(records_master!$M4792,lst_dedup_duplicate,0))),"",records_master!$A4792)</f>
        <v/>
      </c>
      <c r="B4792">
        <f>IF($A4792="","",records_master!$E4792)</f>
        <v/>
      </c>
      <c r="M4792">
        <f>IF($A4792="","",IF(AND(ISNUMBER(MATCH(C4792,lst_FT_sci_excl,0)),D4792=""),"MISSING FT CODE",IF(AND(NOT(ISNUMBER(MATCH(C4792,lst_FT_sci_excl,0))),D4792&lt;&gt;""),"CODE NOT ALLOWED FOR THIS DECISION","")))</f>
        <v/>
      </c>
    </row>
    <row r="4793">
      <c r="A4793">
        <f>IF(OR(records_master!$A4793="",ISNUMBER(MATCH(records_master!$M4793,lst_dedup_duplicate,0))),"",records_master!$A4793)</f>
        <v/>
      </c>
      <c r="B4793">
        <f>IF($A4793="","",records_master!$E4793)</f>
        <v/>
      </c>
      <c r="M4793">
        <f>IF($A4793="","",IF(AND(ISNUMBER(MATCH(C4793,lst_FT_sci_excl,0)),D4793=""),"MISSING FT CODE",IF(AND(NOT(ISNUMBER(MATCH(C4793,lst_FT_sci_excl,0))),D4793&lt;&gt;""),"CODE NOT ALLOWED FOR THIS DECISION","")))</f>
        <v/>
      </c>
    </row>
    <row r="4794">
      <c r="A4794">
        <f>IF(OR(records_master!$A4794="",ISNUMBER(MATCH(records_master!$M4794,lst_dedup_duplicate,0))),"",records_master!$A4794)</f>
        <v/>
      </c>
      <c r="B4794">
        <f>IF($A4794="","",records_master!$E4794)</f>
        <v/>
      </c>
      <c r="M4794">
        <f>IF($A4794="","",IF(AND(ISNUMBER(MATCH(C4794,lst_FT_sci_excl,0)),D4794=""),"MISSING FT CODE",IF(AND(NOT(ISNUMBER(MATCH(C4794,lst_FT_sci_excl,0))),D4794&lt;&gt;""),"CODE NOT ALLOWED FOR THIS DECISION","")))</f>
        <v/>
      </c>
    </row>
    <row r="4795">
      <c r="A4795">
        <f>IF(OR(records_master!$A4795="",ISNUMBER(MATCH(records_master!$M4795,lst_dedup_duplicate,0))),"",records_master!$A4795)</f>
        <v/>
      </c>
      <c r="B4795">
        <f>IF($A4795="","",records_master!$E4795)</f>
        <v/>
      </c>
      <c r="M4795">
        <f>IF($A4795="","",IF(AND(ISNUMBER(MATCH(C4795,lst_FT_sci_excl,0)),D4795=""),"MISSING FT CODE",IF(AND(NOT(ISNUMBER(MATCH(C4795,lst_FT_sci_excl,0))),D4795&lt;&gt;""),"CODE NOT ALLOWED FOR THIS DECISION","")))</f>
        <v/>
      </c>
    </row>
    <row r="4796">
      <c r="A4796">
        <f>IF(OR(records_master!$A4796="",ISNUMBER(MATCH(records_master!$M4796,lst_dedup_duplicate,0))),"",records_master!$A4796)</f>
        <v/>
      </c>
      <c r="B4796">
        <f>IF($A4796="","",records_master!$E4796)</f>
        <v/>
      </c>
      <c r="M4796">
        <f>IF($A4796="","",IF(AND(ISNUMBER(MATCH(C4796,lst_FT_sci_excl,0)),D4796=""),"MISSING FT CODE",IF(AND(NOT(ISNUMBER(MATCH(C4796,lst_FT_sci_excl,0))),D4796&lt;&gt;""),"CODE NOT ALLOWED FOR THIS DECISION","")))</f>
        <v/>
      </c>
    </row>
    <row r="4797">
      <c r="A4797">
        <f>IF(OR(records_master!$A4797="",ISNUMBER(MATCH(records_master!$M4797,lst_dedup_duplicate,0))),"",records_master!$A4797)</f>
        <v/>
      </c>
      <c r="B4797">
        <f>IF($A4797="","",records_master!$E4797)</f>
        <v/>
      </c>
      <c r="M4797">
        <f>IF($A4797="","",IF(AND(ISNUMBER(MATCH(C4797,lst_FT_sci_excl,0)),D4797=""),"MISSING FT CODE",IF(AND(NOT(ISNUMBER(MATCH(C4797,lst_FT_sci_excl,0))),D4797&lt;&gt;""),"CODE NOT ALLOWED FOR THIS DECISION","")))</f>
        <v/>
      </c>
    </row>
    <row r="4798">
      <c r="A4798">
        <f>IF(OR(records_master!$A4798="",ISNUMBER(MATCH(records_master!$M4798,lst_dedup_duplicate,0))),"",records_master!$A4798)</f>
        <v/>
      </c>
      <c r="B4798">
        <f>IF($A4798="","",records_master!$E4798)</f>
        <v/>
      </c>
      <c r="M4798">
        <f>IF($A4798="","",IF(AND(ISNUMBER(MATCH(C4798,lst_FT_sci_excl,0)),D4798=""),"MISSING FT CODE",IF(AND(NOT(ISNUMBER(MATCH(C4798,lst_FT_sci_excl,0))),D4798&lt;&gt;""),"CODE NOT ALLOWED FOR THIS DECISION","")))</f>
        <v/>
      </c>
    </row>
    <row r="4799">
      <c r="A4799">
        <f>IF(OR(records_master!$A4799="",ISNUMBER(MATCH(records_master!$M4799,lst_dedup_duplicate,0))),"",records_master!$A4799)</f>
        <v/>
      </c>
      <c r="B4799">
        <f>IF($A4799="","",records_master!$E4799)</f>
        <v/>
      </c>
      <c r="M4799">
        <f>IF($A4799="","",IF(AND(ISNUMBER(MATCH(C4799,lst_FT_sci_excl,0)),D4799=""),"MISSING FT CODE",IF(AND(NOT(ISNUMBER(MATCH(C4799,lst_FT_sci_excl,0))),D4799&lt;&gt;""),"CODE NOT ALLOWED FOR THIS DECISION","")))</f>
        <v/>
      </c>
    </row>
    <row r="4800">
      <c r="A4800">
        <f>IF(OR(records_master!$A4800="",ISNUMBER(MATCH(records_master!$M4800,lst_dedup_duplicate,0))),"",records_master!$A4800)</f>
        <v/>
      </c>
      <c r="B4800">
        <f>IF($A4800="","",records_master!$E4800)</f>
        <v/>
      </c>
      <c r="M4800">
        <f>IF($A4800="","",IF(AND(ISNUMBER(MATCH(C4800,lst_FT_sci_excl,0)),D4800=""),"MISSING FT CODE",IF(AND(NOT(ISNUMBER(MATCH(C4800,lst_FT_sci_excl,0))),D4800&lt;&gt;""),"CODE NOT ALLOWED FOR THIS DECISION","")))</f>
        <v/>
      </c>
    </row>
    <row r="4801">
      <c r="A4801">
        <f>IF(OR(records_master!$A4801="",ISNUMBER(MATCH(records_master!$M4801,lst_dedup_duplicate,0))),"",records_master!$A4801)</f>
        <v/>
      </c>
      <c r="B4801">
        <f>IF($A4801="","",records_master!$E4801)</f>
        <v/>
      </c>
      <c r="M4801">
        <f>IF($A4801="","",IF(AND(ISNUMBER(MATCH(C4801,lst_FT_sci_excl,0)),D4801=""),"MISSING FT CODE",IF(AND(NOT(ISNUMBER(MATCH(C4801,lst_FT_sci_excl,0))),D4801&lt;&gt;""),"CODE NOT ALLOWED FOR THIS DECISION","")))</f>
        <v/>
      </c>
    </row>
    <row r="4802">
      <c r="A4802">
        <f>IF(OR(records_master!$A4802="",ISNUMBER(MATCH(records_master!$M4802,lst_dedup_duplicate,0))),"",records_master!$A4802)</f>
        <v/>
      </c>
      <c r="B4802">
        <f>IF($A4802="","",records_master!$E4802)</f>
        <v/>
      </c>
      <c r="M4802">
        <f>IF($A4802="","",IF(AND(ISNUMBER(MATCH(C4802,lst_FT_sci_excl,0)),D4802=""),"MISSING FT CODE",IF(AND(NOT(ISNUMBER(MATCH(C4802,lst_FT_sci_excl,0))),D4802&lt;&gt;""),"CODE NOT ALLOWED FOR THIS DECISION","")))</f>
        <v/>
      </c>
    </row>
    <row r="4803">
      <c r="A4803">
        <f>IF(OR(records_master!$A4803="",ISNUMBER(MATCH(records_master!$M4803,lst_dedup_duplicate,0))),"",records_master!$A4803)</f>
        <v/>
      </c>
      <c r="B4803">
        <f>IF($A4803="","",records_master!$E4803)</f>
        <v/>
      </c>
      <c r="M4803">
        <f>IF($A4803="","",IF(AND(ISNUMBER(MATCH(C4803,lst_FT_sci_excl,0)),D4803=""),"MISSING FT CODE",IF(AND(NOT(ISNUMBER(MATCH(C4803,lst_FT_sci_excl,0))),D4803&lt;&gt;""),"CODE NOT ALLOWED FOR THIS DECISION","")))</f>
        <v/>
      </c>
    </row>
    <row r="4804">
      <c r="A4804">
        <f>IF(OR(records_master!$A4804="",ISNUMBER(MATCH(records_master!$M4804,lst_dedup_duplicate,0))),"",records_master!$A4804)</f>
        <v/>
      </c>
      <c r="B4804">
        <f>IF($A4804="","",records_master!$E4804)</f>
        <v/>
      </c>
      <c r="M4804">
        <f>IF($A4804="","",IF(AND(ISNUMBER(MATCH(C4804,lst_FT_sci_excl,0)),D4804=""),"MISSING FT CODE",IF(AND(NOT(ISNUMBER(MATCH(C4804,lst_FT_sci_excl,0))),D4804&lt;&gt;""),"CODE NOT ALLOWED FOR THIS DECISION","")))</f>
        <v/>
      </c>
    </row>
    <row r="4805">
      <c r="A4805">
        <f>IF(OR(records_master!$A4805="",ISNUMBER(MATCH(records_master!$M4805,lst_dedup_duplicate,0))),"",records_master!$A4805)</f>
        <v/>
      </c>
      <c r="B4805">
        <f>IF($A4805="","",records_master!$E4805)</f>
        <v/>
      </c>
      <c r="M4805">
        <f>IF($A4805="","",IF(AND(ISNUMBER(MATCH(C4805,lst_FT_sci_excl,0)),D4805=""),"MISSING FT CODE",IF(AND(NOT(ISNUMBER(MATCH(C4805,lst_FT_sci_excl,0))),D4805&lt;&gt;""),"CODE NOT ALLOWED FOR THIS DECISION","")))</f>
        <v/>
      </c>
    </row>
    <row r="4806">
      <c r="A4806">
        <f>IF(OR(records_master!$A4806="",ISNUMBER(MATCH(records_master!$M4806,lst_dedup_duplicate,0))),"",records_master!$A4806)</f>
        <v/>
      </c>
      <c r="B4806">
        <f>IF($A4806="","",records_master!$E4806)</f>
        <v/>
      </c>
      <c r="M4806">
        <f>IF($A4806="","",IF(AND(ISNUMBER(MATCH(C4806,lst_FT_sci_excl,0)),D4806=""),"MISSING FT CODE",IF(AND(NOT(ISNUMBER(MATCH(C4806,lst_FT_sci_excl,0))),D4806&lt;&gt;""),"CODE NOT ALLOWED FOR THIS DECISION","")))</f>
        <v/>
      </c>
    </row>
    <row r="4807">
      <c r="A4807">
        <f>IF(OR(records_master!$A4807="",ISNUMBER(MATCH(records_master!$M4807,lst_dedup_duplicate,0))),"",records_master!$A4807)</f>
        <v/>
      </c>
      <c r="B4807">
        <f>IF($A4807="","",records_master!$E4807)</f>
        <v/>
      </c>
      <c r="M4807">
        <f>IF($A4807="","",IF(AND(ISNUMBER(MATCH(C4807,lst_FT_sci_excl,0)),D4807=""),"MISSING FT CODE",IF(AND(NOT(ISNUMBER(MATCH(C4807,lst_FT_sci_excl,0))),D4807&lt;&gt;""),"CODE NOT ALLOWED FOR THIS DECISION","")))</f>
        <v/>
      </c>
    </row>
    <row r="4808">
      <c r="A4808">
        <f>IF(OR(records_master!$A4808="",ISNUMBER(MATCH(records_master!$M4808,lst_dedup_duplicate,0))),"",records_master!$A4808)</f>
        <v/>
      </c>
      <c r="B4808">
        <f>IF($A4808="","",records_master!$E4808)</f>
        <v/>
      </c>
      <c r="M4808">
        <f>IF($A4808="","",IF(AND(ISNUMBER(MATCH(C4808,lst_FT_sci_excl,0)),D4808=""),"MISSING FT CODE",IF(AND(NOT(ISNUMBER(MATCH(C4808,lst_FT_sci_excl,0))),D4808&lt;&gt;""),"CODE NOT ALLOWED FOR THIS DECISION","")))</f>
        <v/>
      </c>
    </row>
    <row r="4809">
      <c r="A4809">
        <f>IF(OR(records_master!$A4809="",ISNUMBER(MATCH(records_master!$M4809,lst_dedup_duplicate,0))),"",records_master!$A4809)</f>
        <v/>
      </c>
      <c r="B4809">
        <f>IF($A4809="","",records_master!$E4809)</f>
        <v/>
      </c>
      <c r="M4809">
        <f>IF($A4809="","",IF(AND(ISNUMBER(MATCH(C4809,lst_FT_sci_excl,0)),D4809=""),"MISSING FT CODE",IF(AND(NOT(ISNUMBER(MATCH(C4809,lst_FT_sci_excl,0))),D4809&lt;&gt;""),"CODE NOT ALLOWED FOR THIS DECISION","")))</f>
        <v/>
      </c>
    </row>
    <row r="4810">
      <c r="A4810">
        <f>IF(OR(records_master!$A4810="",ISNUMBER(MATCH(records_master!$M4810,lst_dedup_duplicate,0))),"",records_master!$A4810)</f>
        <v/>
      </c>
      <c r="B4810">
        <f>IF($A4810="","",records_master!$E4810)</f>
        <v/>
      </c>
      <c r="M4810">
        <f>IF($A4810="","",IF(AND(ISNUMBER(MATCH(C4810,lst_FT_sci_excl,0)),D4810=""),"MISSING FT CODE",IF(AND(NOT(ISNUMBER(MATCH(C4810,lst_FT_sci_excl,0))),D4810&lt;&gt;""),"CODE NOT ALLOWED FOR THIS DECISION","")))</f>
        <v/>
      </c>
    </row>
    <row r="4811">
      <c r="A4811">
        <f>IF(OR(records_master!$A4811="",ISNUMBER(MATCH(records_master!$M4811,lst_dedup_duplicate,0))),"",records_master!$A4811)</f>
        <v/>
      </c>
      <c r="B4811">
        <f>IF($A4811="","",records_master!$E4811)</f>
        <v/>
      </c>
      <c r="M4811">
        <f>IF($A4811="","",IF(AND(ISNUMBER(MATCH(C4811,lst_FT_sci_excl,0)),D4811=""),"MISSING FT CODE",IF(AND(NOT(ISNUMBER(MATCH(C4811,lst_FT_sci_excl,0))),D4811&lt;&gt;""),"CODE NOT ALLOWED FOR THIS DECISION","")))</f>
        <v/>
      </c>
    </row>
    <row r="4812">
      <c r="A4812">
        <f>IF(OR(records_master!$A4812="",ISNUMBER(MATCH(records_master!$M4812,lst_dedup_duplicate,0))),"",records_master!$A4812)</f>
        <v/>
      </c>
      <c r="B4812">
        <f>IF($A4812="","",records_master!$E4812)</f>
        <v/>
      </c>
      <c r="M4812">
        <f>IF($A4812="","",IF(AND(ISNUMBER(MATCH(C4812,lst_FT_sci_excl,0)),D4812=""),"MISSING FT CODE",IF(AND(NOT(ISNUMBER(MATCH(C4812,lst_FT_sci_excl,0))),D4812&lt;&gt;""),"CODE NOT ALLOWED FOR THIS DECISION","")))</f>
        <v/>
      </c>
    </row>
    <row r="4813">
      <c r="A4813">
        <f>IF(OR(records_master!$A4813="",ISNUMBER(MATCH(records_master!$M4813,lst_dedup_duplicate,0))),"",records_master!$A4813)</f>
        <v/>
      </c>
      <c r="B4813">
        <f>IF($A4813="","",records_master!$E4813)</f>
        <v/>
      </c>
      <c r="M4813">
        <f>IF($A4813="","",IF(AND(ISNUMBER(MATCH(C4813,lst_FT_sci_excl,0)),D4813=""),"MISSING FT CODE",IF(AND(NOT(ISNUMBER(MATCH(C4813,lst_FT_sci_excl,0))),D4813&lt;&gt;""),"CODE NOT ALLOWED FOR THIS DECISION","")))</f>
        <v/>
      </c>
    </row>
    <row r="4814">
      <c r="A4814">
        <f>IF(OR(records_master!$A4814="",ISNUMBER(MATCH(records_master!$M4814,lst_dedup_duplicate,0))),"",records_master!$A4814)</f>
        <v/>
      </c>
      <c r="B4814">
        <f>IF($A4814="","",records_master!$E4814)</f>
        <v/>
      </c>
      <c r="M4814">
        <f>IF($A4814="","",IF(AND(ISNUMBER(MATCH(C4814,lst_FT_sci_excl,0)),D4814=""),"MISSING FT CODE",IF(AND(NOT(ISNUMBER(MATCH(C4814,lst_FT_sci_excl,0))),D4814&lt;&gt;""),"CODE NOT ALLOWED FOR THIS DECISION","")))</f>
        <v/>
      </c>
    </row>
    <row r="4815">
      <c r="A4815">
        <f>IF(OR(records_master!$A4815="",ISNUMBER(MATCH(records_master!$M4815,lst_dedup_duplicate,0))),"",records_master!$A4815)</f>
        <v/>
      </c>
      <c r="B4815">
        <f>IF($A4815="","",records_master!$E4815)</f>
        <v/>
      </c>
      <c r="M4815">
        <f>IF($A4815="","",IF(AND(ISNUMBER(MATCH(C4815,lst_FT_sci_excl,0)),D4815=""),"MISSING FT CODE",IF(AND(NOT(ISNUMBER(MATCH(C4815,lst_FT_sci_excl,0))),D4815&lt;&gt;""),"CODE NOT ALLOWED FOR THIS DECISION","")))</f>
        <v/>
      </c>
    </row>
    <row r="4816">
      <c r="A4816">
        <f>IF(OR(records_master!$A4816="",ISNUMBER(MATCH(records_master!$M4816,lst_dedup_duplicate,0))),"",records_master!$A4816)</f>
        <v/>
      </c>
      <c r="B4816">
        <f>IF($A4816="","",records_master!$E4816)</f>
        <v/>
      </c>
      <c r="M4816">
        <f>IF($A4816="","",IF(AND(ISNUMBER(MATCH(C4816,lst_FT_sci_excl,0)),D4816=""),"MISSING FT CODE",IF(AND(NOT(ISNUMBER(MATCH(C4816,lst_FT_sci_excl,0))),D4816&lt;&gt;""),"CODE NOT ALLOWED FOR THIS DECISION","")))</f>
        <v/>
      </c>
    </row>
    <row r="4817">
      <c r="A4817">
        <f>IF(OR(records_master!$A4817="",ISNUMBER(MATCH(records_master!$M4817,lst_dedup_duplicate,0))),"",records_master!$A4817)</f>
        <v/>
      </c>
      <c r="B4817">
        <f>IF($A4817="","",records_master!$E4817)</f>
        <v/>
      </c>
      <c r="M4817">
        <f>IF($A4817="","",IF(AND(ISNUMBER(MATCH(C4817,lst_FT_sci_excl,0)),D4817=""),"MISSING FT CODE",IF(AND(NOT(ISNUMBER(MATCH(C4817,lst_FT_sci_excl,0))),D4817&lt;&gt;""),"CODE NOT ALLOWED FOR THIS DECISION","")))</f>
        <v/>
      </c>
    </row>
    <row r="4818">
      <c r="A4818">
        <f>IF(OR(records_master!$A4818="",ISNUMBER(MATCH(records_master!$M4818,lst_dedup_duplicate,0))),"",records_master!$A4818)</f>
        <v/>
      </c>
      <c r="B4818">
        <f>IF($A4818="","",records_master!$E4818)</f>
        <v/>
      </c>
      <c r="M4818">
        <f>IF($A4818="","",IF(AND(ISNUMBER(MATCH(C4818,lst_FT_sci_excl,0)),D4818=""),"MISSING FT CODE",IF(AND(NOT(ISNUMBER(MATCH(C4818,lst_FT_sci_excl,0))),D4818&lt;&gt;""),"CODE NOT ALLOWED FOR THIS DECISION","")))</f>
        <v/>
      </c>
    </row>
    <row r="4819">
      <c r="A4819">
        <f>IF(OR(records_master!$A4819="",ISNUMBER(MATCH(records_master!$M4819,lst_dedup_duplicate,0))),"",records_master!$A4819)</f>
        <v/>
      </c>
      <c r="B4819">
        <f>IF($A4819="","",records_master!$E4819)</f>
        <v/>
      </c>
      <c r="M4819">
        <f>IF($A4819="","",IF(AND(ISNUMBER(MATCH(C4819,lst_FT_sci_excl,0)),D4819=""),"MISSING FT CODE",IF(AND(NOT(ISNUMBER(MATCH(C4819,lst_FT_sci_excl,0))),D4819&lt;&gt;""),"CODE NOT ALLOWED FOR THIS DECISION","")))</f>
        <v/>
      </c>
    </row>
    <row r="4820">
      <c r="A4820">
        <f>IF(OR(records_master!$A4820="",ISNUMBER(MATCH(records_master!$M4820,lst_dedup_duplicate,0))),"",records_master!$A4820)</f>
        <v/>
      </c>
      <c r="B4820">
        <f>IF($A4820="","",records_master!$E4820)</f>
        <v/>
      </c>
      <c r="M4820">
        <f>IF($A4820="","",IF(AND(ISNUMBER(MATCH(C4820,lst_FT_sci_excl,0)),D4820=""),"MISSING FT CODE",IF(AND(NOT(ISNUMBER(MATCH(C4820,lst_FT_sci_excl,0))),D4820&lt;&gt;""),"CODE NOT ALLOWED FOR THIS DECISION","")))</f>
        <v/>
      </c>
    </row>
    <row r="4821">
      <c r="A4821">
        <f>IF(OR(records_master!$A4821="",ISNUMBER(MATCH(records_master!$M4821,lst_dedup_duplicate,0))),"",records_master!$A4821)</f>
        <v/>
      </c>
      <c r="B4821">
        <f>IF($A4821="","",records_master!$E4821)</f>
        <v/>
      </c>
      <c r="M4821">
        <f>IF($A4821="","",IF(AND(ISNUMBER(MATCH(C4821,lst_FT_sci_excl,0)),D4821=""),"MISSING FT CODE",IF(AND(NOT(ISNUMBER(MATCH(C4821,lst_FT_sci_excl,0))),D4821&lt;&gt;""),"CODE NOT ALLOWED FOR THIS DECISION","")))</f>
        <v/>
      </c>
    </row>
    <row r="4822">
      <c r="A4822">
        <f>IF(OR(records_master!$A4822="",ISNUMBER(MATCH(records_master!$M4822,lst_dedup_duplicate,0))),"",records_master!$A4822)</f>
        <v/>
      </c>
      <c r="B4822">
        <f>IF($A4822="","",records_master!$E4822)</f>
        <v/>
      </c>
      <c r="M4822">
        <f>IF($A4822="","",IF(AND(ISNUMBER(MATCH(C4822,lst_FT_sci_excl,0)),D4822=""),"MISSING FT CODE",IF(AND(NOT(ISNUMBER(MATCH(C4822,lst_FT_sci_excl,0))),D4822&lt;&gt;""),"CODE NOT ALLOWED FOR THIS DECISION","")))</f>
        <v/>
      </c>
    </row>
    <row r="4823">
      <c r="A4823">
        <f>IF(OR(records_master!$A4823="",ISNUMBER(MATCH(records_master!$M4823,lst_dedup_duplicate,0))),"",records_master!$A4823)</f>
        <v/>
      </c>
      <c r="B4823">
        <f>IF($A4823="","",records_master!$E4823)</f>
        <v/>
      </c>
      <c r="M4823">
        <f>IF($A4823="","",IF(AND(ISNUMBER(MATCH(C4823,lst_FT_sci_excl,0)),D4823=""),"MISSING FT CODE",IF(AND(NOT(ISNUMBER(MATCH(C4823,lst_FT_sci_excl,0))),D4823&lt;&gt;""),"CODE NOT ALLOWED FOR THIS DECISION","")))</f>
        <v/>
      </c>
    </row>
    <row r="4824">
      <c r="A4824">
        <f>IF(OR(records_master!$A4824="",ISNUMBER(MATCH(records_master!$M4824,lst_dedup_duplicate,0))),"",records_master!$A4824)</f>
        <v/>
      </c>
      <c r="B4824">
        <f>IF($A4824="","",records_master!$E4824)</f>
        <v/>
      </c>
      <c r="M4824">
        <f>IF($A4824="","",IF(AND(ISNUMBER(MATCH(C4824,lst_FT_sci_excl,0)),D4824=""),"MISSING FT CODE",IF(AND(NOT(ISNUMBER(MATCH(C4824,lst_FT_sci_excl,0))),D4824&lt;&gt;""),"CODE NOT ALLOWED FOR THIS DECISION","")))</f>
        <v/>
      </c>
    </row>
    <row r="4825">
      <c r="A4825">
        <f>IF(OR(records_master!$A4825="",ISNUMBER(MATCH(records_master!$M4825,lst_dedup_duplicate,0))),"",records_master!$A4825)</f>
        <v/>
      </c>
      <c r="B4825">
        <f>IF($A4825="","",records_master!$E4825)</f>
        <v/>
      </c>
      <c r="M4825">
        <f>IF($A4825="","",IF(AND(ISNUMBER(MATCH(C4825,lst_FT_sci_excl,0)),D4825=""),"MISSING FT CODE",IF(AND(NOT(ISNUMBER(MATCH(C4825,lst_FT_sci_excl,0))),D4825&lt;&gt;""),"CODE NOT ALLOWED FOR THIS DECISION","")))</f>
        <v/>
      </c>
    </row>
    <row r="4826">
      <c r="A4826">
        <f>IF(OR(records_master!$A4826="",ISNUMBER(MATCH(records_master!$M4826,lst_dedup_duplicate,0))),"",records_master!$A4826)</f>
        <v/>
      </c>
      <c r="B4826">
        <f>IF($A4826="","",records_master!$E4826)</f>
        <v/>
      </c>
      <c r="M4826">
        <f>IF($A4826="","",IF(AND(ISNUMBER(MATCH(C4826,lst_FT_sci_excl,0)),D4826=""),"MISSING FT CODE",IF(AND(NOT(ISNUMBER(MATCH(C4826,lst_FT_sci_excl,0))),D4826&lt;&gt;""),"CODE NOT ALLOWED FOR THIS DECISION","")))</f>
        <v/>
      </c>
    </row>
    <row r="4827">
      <c r="A4827">
        <f>IF(OR(records_master!$A4827="",ISNUMBER(MATCH(records_master!$M4827,lst_dedup_duplicate,0))),"",records_master!$A4827)</f>
        <v/>
      </c>
      <c r="B4827">
        <f>IF($A4827="","",records_master!$E4827)</f>
        <v/>
      </c>
      <c r="M4827">
        <f>IF($A4827="","",IF(AND(ISNUMBER(MATCH(C4827,lst_FT_sci_excl,0)),D4827=""),"MISSING FT CODE",IF(AND(NOT(ISNUMBER(MATCH(C4827,lst_FT_sci_excl,0))),D4827&lt;&gt;""),"CODE NOT ALLOWED FOR THIS DECISION","")))</f>
        <v/>
      </c>
    </row>
    <row r="4828">
      <c r="A4828">
        <f>IF(OR(records_master!$A4828="",ISNUMBER(MATCH(records_master!$M4828,lst_dedup_duplicate,0))),"",records_master!$A4828)</f>
        <v/>
      </c>
      <c r="B4828">
        <f>IF($A4828="","",records_master!$E4828)</f>
        <v/>
      </c>
      <c r="M4828">
        <f>IF($A4828="","",IF(AND(ISNUMBER(MATCH(C4828,lst_FT_sci_excl,0)),D4828=""),"MISSING FT CODE",IF(AND(NOT(ISNUMBER(MATCH(C4828,lst_FT_sci_excl,0))),D4828&lt;&gt;""),"CODE NOT ALLOWED FOR THIS DECISION","")))</f>
        <v/>
      </c>
    </row>
    <row r="4829">
      <c r="A4829">
        <f>IF(OR(records_master!$A4829="",ISNUMBER(MATCH(records_master!$M4829,lst_dedup_duplicate,0))),"",records_master!$A4829)</f>
        <v/>
      </c>
      <c r="B4829">
        <f>IF($A4829="","",records_master!$E4829)</f>
        <v/>
      </c>
      <c r="M4829">
        <f>IF($A4829="","",IF(AND(ISNUMBER(MATCH(C4829,lst_FT_sci_excl,0)),D4829=""),"MISSING FT CODE",IF(AND(NOT(ISNUMBER(MATCH(C4829,lst_FT_sci_excl,0))),D4829&lt;&gt;""),"CODE NOT ALLOWED FOR THIS DECISION","")))</f>
        <v/>
      </c>
    </row>
    <row r="4830">
      <c r="A4830">
        <f>IF(OR(records_master!$A4830="",ISNUMBER(MATCH(records_master!$M4830,lst_dedup_duplicate,0))),"",records_master!$A4830)</f>
        <v/>
      </c>
      <c r="B4830">
        <f>IF($A4830="","",records_master!$E4830)</f>
        <v/>
      </c>
      <c r="M4830">
        <f>IF($A4830="","",IF(AND(ISNUMBER(MATCH(C4830,lst_FT_sci_excl,0)),D4830=""),"MISSING FT CODE",IF(AND(NOT(ISNUMBER(MATCH(C4830,lst_FT_sci_excl,0))),D4830&lt;&gt;""),"CODE NOT ALLOWED FOR THIS DECISION","")))</f>
        <v/>
      </c>
    </row>
    <row r="4831">
      <c r="A4831">
        <f>IF(OR(records_master!$A4831="",ISNUMBER(MATCH(records_master!$M4831,lst_dedup_duplicate,0))),"",records_master!$A4831)</f>
        <v/>
      </c>
      <c r="B4831">
        <f>IF($A4831="","",records_master!$E4831)</f>
        <v/>
      </c>
      <c r="M4831">
        <f>IF($A4831="","",IF(AND(ISNUMBER(MATCH(C4831,lst_FT_sci_excl,0)),D4831=""),"MISSING FT CODE",IF(AND(NOT(ISNUMBER(MATCH(C4831,lst_FT_sci_excl,0))),D4831&lt;&gt;""),"CODE NOT ALLOWED FOR THIS DECISION","")))</f>
        <v/>
      </c>
    </row>
    <row r="4832">
      <c r="A4832">
        <f>IF(OR(records_master!$A4832="",ISNUMBER(MATCH(records_master!$M4832,lst_dedup_duplicate,0))),"",records_master!$A4832)</f>
        <v/>
      </c>
      <c r="B4832">
        <f>IF($A4832="","",records_master!$E4832)</f>
        <v/>
      </c>
      <c r="M4832">
        <f>IF($A4832="","",IF(AND(ISNUMBER(MATCH(C4832,lst_FT_sci_excl,0)),D4832=""),"MISSING FT CODE",IF(AND(NOT(ISNUMBER(MATCH(C4832,lst_FT_sci_excl,0))),D4832&lt;&gt;""),"CODE NOT ALLOWED FOR THIS DECISION","")))</f>
        <v/>
      </c>
    </row>
    <row r="4833">
      <c r="A4833">
        <f>IF(OR(records_master!$A4833="",ISNUMBER(MATCH(records_master!$M4833,lst_dedup_duplicate,0))),"",records_master!$A4833)</f>
        <v/>
      </c>
      <c r="B4833">
        <f>IF($A4833="","",records_master!$E4833)</f>
        <v/>
      </c>
      <c r="M4833">
        <f>IF($A4833="","",IF(AND(ISNUMBER(MATCH(C4833,lst_FT_sci_excl,0)),D4833=""),"MISSING FT CODE",IF(AND(NOT(ISNUMBER(MATCH(C4833,lst_FT_sci_excl,0))),D4833&lt;&gt;""),"CODE NOT ALLOWED FOR THIS DECISION","")))</f>
        <v/>
      </c>
    </row>
    <row r="4834">
      <c r="A4834">
        <f>IF(OR(records_master!$A4834="",ISNUMBER(MATCH(records_master!$M4834,lst_dedup_duplicate,0))),"",records_master!$A4834)</f>
        <v/>
      </c>
      <c r="B4834">
        <f>IF($A4834="","",records_master!$E4834)</f>
        <v/>
      </c>
      <c r="M4834">
        <f>IF($A4834="","",IF(AND(ISNUMBER(MATCH(C4834,lst_FT_sci_excl,0)),D4834=""),"MISSING FT CODE",IF(AND(NOT(ISNUMBER(MATCH(C4834,lst_FT_sci_excl,0))),D4834&lt;&gt;""),"CODE NOT ALLOWED FOR THIS DECISION","")))</f>
        <v/>
      </c>
    </row>
    <row r="4835">
      <c r="A4835">
        <f>IF(OR(records_master!$A4835="",ISNUMBER(MATCH(records_master!$M4835,lst_dedup_duplicate,0))),"",records_master!$A4835)</f>
        <v/>
      </c>
      <c r="B4835">
        <f>IF($A4835="","",records_master!$E4835)</f>
        <v/>
      </c>
      <c r="M4835">
        <f>IF($A4835="","",IF(AND(ISNUMBER(MATCH(C4835,lst_FT_sci_excl,0)),D4835=""),"MISSING FT CODE",IF(AND(NOT(ISNUMBER(MATCH(C4835,lst_FT_sci_excl,0))),D4835&lt;&gt;""),"CODE NOT ALLOWED FOR THIS DECISION","")))</f>
        <v/>
      </c>
    </row>
    <row r="4836">
      <c r="A4836">
        <f>IF(OR(records_master!$A4836="",ISNUMBER(MATCH(records_master!$M4836,lst_dedup_duplicate,0))),"",records_master!$A4836)</f>
        <v/>
      </c>
      <c r="B4836">
        <f>IF($A4836="","",records_master!$E4836)</f>
        <v/>
      </c>
      <c r="M4836">
        <f>IF($A4836="","",IF(AND(ISNUMBER(MATCH(C4836,lst_FT_sci_excl,0)),D4836=""),"MISSING FT CODE",IF(AND(NOT(ISNUMBER(MATCH(C4836,lst_FT_sci_excl,0))),D4836&lt;&gt;""),"CODE NOT ALLOWED FOR THIS DECISION","")))</f>
        <v/>
      </c>
    </row>
    <row r="4837">
      <c r="A4837">
        <f>IF(OR(records_master!$A4837="",ISNUMBER(MATCH(records_master!$M4837,lst_dedup_duplicate,0))),"",records_master!$A4837)</f>
        <v/>
      </c>
      <c r="B4837">
        <f>IF($A4837="","",records_master!$E4837)</f>
        <v/>
      </c>
      <c r="M4837">
        <f>IF($A4837="","",IF(AND(ISNUMBER(MATCH(C4837,lst_FT_sci_excl,0)),D4837=""),"MISSING FT CODE",IF(AND(NOT(ISNUMBER(MATCH(C4837,lst_FT_sci_excl,0))),D4837&lt;&gt;""),"CODE NOT ALLOWED FOR THIS DECISION","")))</f>
        <v/>
      </c>
    </row>
    <row r="4838">
      <c r="A4838">
        <f>IF(OR(records_master!$A4838="",ISNUMBER(MATCH(records_master!$M4838,lst_dedup_duplicate,0))),"",records_master!$A4838)</f>
        <v/>
      </c>
      <c r="B4838">
        <f>IF($A4838="","",records_master!$E4838)</f>
        <v/>
      </c>
      <c r="M4838">
        <f>IF($A4838="","",IF(AND(ISNUMBER(MATCH(C4838,lst_FT_sci_excl,0)),D4838=""),"MISSING FT CODE",IF(AND(NOT(ISNUMBER(MATCH(C4838,lst_FT_sci_excl,0))),D4838&lt;&gt;""),"CODE NOT ALLOWED FOR THIS DECISION","")))</f>
        <v/>
      </c>
    </row>
    <row r="4839">
      <c r="A4839">
        <f>IF(OR(records_master!$A4839="",ISNUMBER(MATCH(records_master!$M4839,lst_dedup_duplicate,0))),"",records_master!$A4839)</f>
        <v/>
      </c>
      <c r="B4839">
        <f>IF($A4839="","",records_master!$E4839)</f>
        <v/>
      </c>
      <c r="M4839">
        <f>IF($A4839="","",IF(AND(ISNUMBER(MATCH(C4839,lst_FT_sci_excl,0)),D4839=""),"MISSING FT CODE",IF(AND(NOT(ISNUMBER(MATCH(C4839,lst_FT_sci_excl,0))),D4839&lt;&gt;""),"CODE NOT ALLOWED FOR THIS DECISION","")))</f>
        <v/>
      </c>
    </row>
    <row r="4840">
      <c r="A4840">
        <f>IF(OR(records_master!$A4840="",ISNUMBER(MATCH(records_master!$M4840,lst_dedup_duplicate,0))),"",records_master!$A4840)</f>
        <v/>
      </c>
      <c r="B4840">
        <f>IF($A4840="","",records_master!$E4840)</f>
        <v/>
      </c>
      <c r="M4840">
        <f>IF($A4840="","",IF(AND(ISNUMBER(MATCH(C4840,lst_FT_sci_excl,0)),D4840=""),"MISSING FT CODE",IF(AND(NOT(ISNUMBER(MATCH(C4840,lst_FT_sci_excl,0))),D4840&lt;&gt;""),"CODE NOT ALLOWED FOR THIS DECISION","")))</f>
        <v/>
      </c>
    </row>
    <row r="4841">
      <c r="A4841">
        <f>IF(OR(records_master!$A4841="",ISNUMBER(MATCH(records_master!$M4841,lst_dedup_duplicate,0))),"",records_master!$A4841)</f>
        <v/>
      </c>
      <c r="B4841">
        <f>IF($A4841="","",records_master!$E4841)</f>
        <v/>
      </c>
      <c r="M4841">
        <f>IF($A4841="","",IF(AND(ISNUMBER(MATCH(C4841,lst_FT_sci_excl,0)),D4841=""),"MISSING FT CODE",IF(AND(NOT(ISNUMBER(MATCH(C4841,lst_FT_sci_excl,0))),D4841&lt;&gt;""),"CODE NOT ALLOWED FOR THIS DECISION","")))</f>
        <v/>
      </c>
    </row>
    <row r="4842">
      <c r="A4842">
        <f>IF(OR(records_master!$A4842="",ISNUMBER(MATCH(records_master!$M4842,lst_dedup_duplicate,0))),"",records_master!$A4842)</f>
        <v/>
      </c>
      <c r="B4842">
        <f>IF($A4842="","",records_master!$E4842)</f>
        <v/>
      </c>
      <c r="M4842">
        <f>IF($A4842="","",IF(AND(ISNUMBER(MATCH(C4842,lst_FT_sci_excl,0)),D4842=""),"MISSING FT CODE",IF(AND(NOT(ISNUMBER(MATCH(C4842,lst_FT_sci_excl,0))),D4842&lt;&gt;""),"CODE NOT ALLOWED FOR THIS DECISION","")))</f>
        <v/>
      </c>
    </row>
    <row r="4843">
      <c r="A4843">
        <f>IF(OR(records_master!$A4843="",ISNUMBER(MATCH(records_master!$M4843,lst_dedup_duplicate,0))),"",records_master!$A4843)</f>
        <v/>
      </c>
      <c r="B4843">
        <f>IF($A4843="","",records_master!$E4843)</f>
        <v/>
      </c>
      <c r="M4843">
        <f>IF($A4843="","",IF(AND(ISNUMBER(MATCH(C4843,lst_FT_sci_excl,0)),D4843=""),"MISSING FT CODE",IF(AND(NOT(ISNUMBER(MATCH(C4843,lst_FT_sci_excl,0))),D4843&lt;&gt;""),"CODE NOT ALLOWED FOR THIS DECISION","")))</f>
        <v/>
      </c>
    </row>
    <row r="4844">
      <c r="A4844">
        <f>IF(OR(records_master!$A4844="",ISNUMBER(MATCH(records_master!$M4844,lst_dedup_duplicate,0))),"",records_master!$A4844)</f>
        <v/>
      </c>
      <c r="B4844">
        <f>IF($A4844="","",records_master!$E4844)</f>
        <v/>
      </c>
      <c r="M4844">
        <f>IF($A4844="","",IF(AND(ISNUMBER(MATCH(C4844,lst_FT_sci_excl,0)),D4844=""),"MISSING FT CODE",IF(AND(NOT(ISNUMBER(MATCH(C4844,lst_FT_sci_excl,0))),D4844&lt;&gt;""),"CODE NOT ALLOWED FOR THIS DECISION","")))</f>
        <v/>
      </c>
    </row>
    <row r="4845">
      <c r="A4845">
        <f>IF(OR(records_master!$A4845="",ISNUMBER(MATCH(records_master!$M4845,lst_dedup_duplicate,0))),"",records_master!$A4845)</f>
        <v/>
      </c>
      <c r="B4845">
        <f>IF($A4845="","",records_master!$E4845)</f>
        <v/>
      </c>
      <c r="M4845">
        <f>IF($A4845="","",IF(AND(ISNUMBER(MATCH(C4845,lst_FT_sci_excl,0)),D4845=""),"MISSING FT CODE",IF(AND(NOT(ISNUMBER(MATCH(C4845,lst_FT_sci_excl,0))),D4845&lt;&gt;""),"CODE NOT ALLOWED FOR THIS DECISION","")))</f>
        <v/>
      </c>
    </row>
    <row r="4846">
      <c r="A4846">
        <f>IF(OR(records_master!$A4846="",ISNUMBER(MATCH(records_master!$M4846,lst_dedup_duplicate,0))),"",records_master!$A4846)</f>
        <v/>
      </c>
      <c r="B4846">
        <f>IF($A4846="","",records_master!$E4846)</f>
        <v/>
      </c>
      <c r="M4846">
        <f>IF($A4846="","",IF(AND(ISNUMBER(MATCH(C4846,lst_FT_sci_excl,0)),D4846=""),"MISSING FT CODE",IF(AND(NOT(ISNUMBER(MATCH(C4846,lst_FT_sci_excl,0))),D4846&lt;&gt;""),"CODE NOT ALLOWED FOR THIS DECISION","")))</f>
        <v/>
      </c>
    </row>
    <row r="4847">
      <c r="A4847">
        <f>IF(OR(records_master!$A4847="",ISNUMBER(MATCH(records_master!$M4847,lst_dedup_duplicate,0))),"",records_master!$A4847)</f>
        <v/>
      </c>
      <c r="B4847">
        <f>IF($A4847="","",records_master!$E4847)</f>
        <v/>
      </c>
      <c r="M4847">
        <f>IF($A4847="","",IF(AND(ISNUMBER(MATCH(C4847,lst_FT_sci_excl,0)),D4847=""),"MISSING FT CODE",IF(AND(NOT(ISNUMBER(MATCH(C4847,lst_FT_sci_excl,0))),D4847&lt;&gt;""),"CODE NOT ALLOWED FOR THIS DECISION","")))</f>
        <v/>
      </c>
    </row>
    <row r="4848">
      <c r="A4848">
        <f>IF(OR(records_master!$A4848="",ISNUMBER(MATCH(records_master!$M4848,lst_dedup_duplicate,0))),"",records_master!$A4848)</f>
        <v/>
      </c>
      <c r="B4848">
        <f>IF($A4848="","",records_master!$E4848)</f>
        <v/>
      </c>
      <c r="M4848">
        <f>IF($A4848="","",IF(AND(ISNUMBER(MATCH(C4848,lst_FT_sci_excl,0)),D4848=""),"MISSING FT CODE",IF(AND(NOT(ISNUMBER(MATCH(C4848,lst_FT_sci_excl,0))),D4848&lt;&gt;""),"CODE NOT ALLOWED FOR THIS DECISION","")))</f>
        <v/>
      </c>
    </row>
    <row r="4849">
      <c r="A4849">
        <f>IF(OR(records_master!$A4849="",ISNUMBER(MATCH(records_master!$M4849,lst_dedup_duplicate,0))),"",records_master!$A4849)</f>
        <v/>
      </c>
      <c r="B4849">
        <f>IF($A4849="","",records_master!$E4849)</f>
        <v/>
      </c>
      <c r="M4849">
        <f>IF($A4849="","",IF(AND(ISNUMBER(MATCH(C4849,lst_FT_sci_excl,0)),D4849=""),"MISSING FT CODE",IF(AND(NOT(ISNUMBER(MATCH(C4849,lst_FT_sci_excl,0))),D4849&lt;&gt;""),"CODE NOT ALLOWED FOR THIS DECISION","")))</f>
        <v/>
      </c>
    </row>
    <row r="4850">
      <c r="A4850">
        <f>IF(OR(records_master!$A4850="",ISNUMBER(MATCH(records_master!$M4850,lst_dedup_duplicate,0))),"",records_master!$A4850)</f>
        <v/>
      </c>
      <c r="B4850">
        <f>IF($A4850="","",records_master!$E4850)</f>
        <v/>
      </c>
      <c r="M4850">
        <f>IF($A4850="","",IF(AND(ISNUMBER(MATCH(C4850,lst_FT_sci_excl,0)),D4850=""),"MISSING FT CODE",IF(AND(NOT(ISNUMBER(MATCH(C4850,lst_FT_sci_excl,0))),D4850&lt;&gt;""),"CODE NOT ALLOWED FOR THIS DECISION","")))</f>
        <v/>
      </c>
    </row>
    <row r="4851">
      <c r="A4851">
        <f>IF(OR(records_master!$A4851="",ISNUMBER(MATCH(records_master!$M4851,lst_dedup_duplicate,0))),"",records_master!$A4851)</f>
        <v/>
      </c>
      <c r="B4851">
        <f>IF($A4851="","",records_master!$E4851)</f>
        <v/>
      </c>
      <c r="M4851">
        <f>IF($A4851="","",IF(AND(ISNUMBER(MATCH(C4851,lst_FT_sci_excl,0)),D4851=""),"MISSING FT CODE",IF(AND(NOT(ISNUMBER(MATCH(C4851,lst_FT_sci_excl,0))),D4851&lt;&gt;""),"CODE NOT ALLOWED FOR THIS DECISION","")))</f>
        <v/>
      </c>
    </row>
    <row r="4852">
      <c r="A4852">
        <f>IF(OR(records_master!$A4852="",ISNUMBER(MATCH(records_master!$M4852,lst_dedup_duplicate,0))),"",records_master!$A4852)</f>
        <v/>
      </c>
      <c r="B4852">
        <f>IF($A4852="","",records_master!$E4852)</f>
        <v/>
      </c>
      <c r="M4852">
        <f>IF($A4852="","",IF(AND(ISNUMBER(MATCH(C4852,lst_FT_sci_excl,0)),D4852=""),"MISSING FT CODE",IF(AND(NOT(ISNUMBER(MATCH(C4852,lst_FT_sci_excl,0))),D4852&lt;&gt;""),"CODE NOT ALLOWED FOR THIS DECISION","")))</f>
        <v/>
      </c>
    </row>
    <row r="4853">
      <c r="A4853">
        <f>IF(OR(records_master!$A4853="",ISNUMBER(MATCH(records_master!$M4853,lst_dedup_duplicate,0))),"",records_master!$A4853)</f>
        <v/>
      </c>
      <c r="B4853">
        <f>IF($A4853="","",records_master!$E4853)</f>
        <v/>
      </c>
      <c r="M4853">
        <f>IF($A4853="","",IF(AND(ISNUMBER(MATCH(C4853,lst_FT_sci_excl,0)),D4853=""),"MISSING FT CODE",IF(AND(NOT(ISNUMBER(MATCH(C4853,lst_FT_sci_excl,0))),D4853&lt;&gt;""),"CODE NOT ALLOWED FOR THIS DECISION","")))</f>
        <v/>
      </c>
    </row>
    <row r="4854">
      <c r="A4854">
        <f>IF(OR(records_master!$A4854="",ISNUMBER(MATCH(records_master!$M4854,lst_dedup_duplicate,0))),"",records_master!$A4854)</f>
        <v/>
      </c>
      <c r="B4854">
        <f>IF($A4854="","",records_master!$E4854)</f>
        <v/>
      </c>
      <c r="M4854">
        <f>IF($A4854="","",IF(AND(ISNUMBER(MATCH(C4854,lst_FT_sci_excl,0)),D4854=""),"MISSING FT CODE",IF(AND(NOT(ISNUMBER(MATCH(C4854,lst_FT_sci_excl,0))),D4854&lt;&gt;""),"CODE NOT ALLOWED FOR THIS DECISION","")))</f>
        <v/>
      </c>
    </row>
    <row r="4855">
      <c r="A4855">
        <f>IF(OR(records_master!$A4855="",ISNUMBER(MATCH(records_master!$M4855,lst_dedup_duplicate,0))),"",records_master!$A4855)</f>
        <v/>
      </c>
      <c r="B4855">
        <f>IF($A4855="","",records_master!$E4855)</f>
        <v/>
      </c>
      <c r="M4855">
        <f>IF($A4855="","",IF(AND(ISNUMBER(MATCH(C4855,lst_FT_sci_excl,0)),D4855=""),"MISSING FT CODE",IF(AND(NOT(ISNUMBER(MATCH(C4855,lst_FT_sci_excl,0))),D4855&lt;&gt;""),"CODE NOT ALLOWED FOR THIS DECISION","")))</f>
        <v/>
      </c>
    </row>
    <row r="4856">
      <c r="A4856">
        <f>IF(OR(records_master!$A4856="",ISNUMBER(MATCH(records_master!$M4856,lst_dedup_duplicate,0))),"",records_master!$A4856)</f>
        <v/>
      </c>
      <c r="B4856">
        <f>IF($A4856="","",records_master!$E4856)</f>
        <v/>
      </c>
      <c r="M4856">
        <f>IF($A4856="","",IF(AND(ISNUMBER(MATCH(C4856,lst_FT_sci_excl,0)),D4856=""),"MISSING FT CODE",IF(AND(NOT(ISNUMBER(MATCH(C4856,lst_FT_sci_excl,0))),D4856&lt;&gt;""),"CODE NOT ALLOWED FOR THIS DECISION","")))</f>
        <v/>
      </c>
    </row>
    <row r="4857">
      <c r="A4857">
        <f>IF(OR(records_master!$A4857="",ISNUMBER(MATCH(records_master!$M4857,lst_dedup_duplicate,0))),"",records_master!$A4857)</f>
        <v/>
      </c>
      <c r="B4857">
        <f>IF($A4857="","",records_master!$E4857)</f>
        <v/>
      </c>
      <c r="M4857">
        <f>IF($A4857="","",IF(AND(ISNUMBER(MATCH(C4857,lst_FT_sci_excl,0)),D4857=""),"MISSING FT CODE",IF(AND(NOT(ISNUMBER(MATCH(C4857,lst_FT_sci_excl,0))),D4857&lt;&gt;""),"CODE NOT ALLOWED FOR THIS DECISION","")))</f>
        <v/>
      </c>
    </row>
    <row r="4858">
      <c r="A4858">
        <f>IF(OR(records_master!$A4858="",ISNUMBER(MATCH(records_master!$M4858,lst_dedup_duplicate,0))),"",records_master!$A4858)</f>
        <v/>
      </c>
      <c r="B4858">
        <f>IF($A4858="","",records_master!$E4858)</f>
        <v/>
      </c>
      <c r="M4858">
        <f>IF($A4858="","",IF(AND(ISNUMBER(MATCH(C4858,lst_FT_sci_excl,0)),D4858=""),"MISSING FT CODE",IF(AND(NOT(ISNUMBER(MATCH(C4858,lst_FT_sci_excl,0))),D4858&lt;&gt;""),"CODE NOT ALLOWED FOR THIS DECISION","")))</f>
        <v/>
      </c>
    </row>
    <row r="4859">
      <c r="A4859">
        <f>IF(OR(records_master!$A4859="",ISNUMBER(MATCH(records_master!$M4859,lst_dedup_duplicate,0))),"",records_master!$A4859)</f>
        <v/>
      </c>
      <c r="B4859">
        <f>IF($A4859="","",records_master!$E4859)</f>
        <v/>
      </c>
      <c r="M4859">
        <f>IF($A4859="","",IF(AND(ISNUMBER(MATCH(C4859,lst_FT_sci_excl,0)),D4859=""),"MISSING FT CODE",IF(AND(NOT(ISNUMBER(MATCH(C4859,lst_FT_sci_excl,0))),D4859&lt;&gt;""),"CODE NOT ALLOWED FOR THIS DECISION","")))</f>
        <v/>
      </c>
    </row>
    <row r="4860">
      <c r="A4860">
        <f>IF(OR(records_master!$A4860="",ISNUMBER(MATCH(records_master!$M4860,lst_dedup_duplicate,0))),"",records_master!$A4860)</f>
        <v/>
      </c>
      <c r="B4860">
        <f>IF($A4860="","",records_master!$E4860)</f>
        <v/>
      </c>
      <c r="M4860">
        <f>IF($A4860="","",IF(AND(ISNUMBER(MATCH(C4860,lst_FT_sci_excl,0)),D4860=""),"MISSING FT CODE",IF(AND(NOT(ISNUMBER(MATCH(C4860,lst_FT_sci_excl,0))),D4860&lt;&gt;""),"CODE NOT ALLOWED FOR THIS DECISION","")))</f>
        <v/>
      </c>
    </row>
    <row r="4861">
      <c r="A4861">
        <f>IF(OR(records_master!$A4861="",ISNUMBER(MATCH(records_master!$M4861,lst_dedup_duplicate,0))),"",records_master!$A4861)</f>
        <v/>
      </c>
      <c r="B4861">
        <f>IF($A4861="","",records_master!$E4861)</f>
        <v/>
      </c>
      <c r="M4861">
        <f>IF($A4861="","",IF(AND(ISNUMBER(MATCH(C4861,lst_FT_sci_excl,0)),D4861=""),"MISSING FT CODE",IF(AND(NOT(ISNUMBER(MATCH(C4861,lst_FT_sci_excl,0))),D4861&lt;&gt;""),"CODE NOT ALLOWED FOR THIS DECISION","")))</f>
        <v/>
      </c>
    </row>
    <row r="4862">
      <c r="A4862">
        <f>IF(OR(records_master!$A4862="",ISNUMBER(MATCH(records_master!$M4862,lst_dedup_duplicate,0))),"",records_master!$A4862)</f>
        <v/>
      </c>
      <c r="B4862">
        <f>IF($A4862="","",records_master!$E4862)</f>
        <v/>
      </c>
      <c r="M4862">
        <f>IF($A4862="","",IF(AND(ISNUMBER(MATCH(C4862,lst_FT_sci_excl,0)),D4862=""),"MISSING FT CODE",IF(AND(NOT(ISNUMBER(MATCH(C4862,lst_FT_sci_excl,0))),D4862&lt;&gt;""),"CODE NOT ALLOWED FOR THIS DECISION","")))</f>
        <v/>
      </c>
    </row>
    <row r="4863">
      <c r="A4863">
        <f>IF(OR(records_master!$A4863="",ISNUMBER(MATCH(records_master!$M4863,lst_dedup_duplicate,0))),"",records_master!$A4863)</f>
        <v/>
      </c>
      <c r="B4863">
        <f>IF($A4863="","",records_master!$E4863)</f>
        <v/>
      </c>
      <c r="M4863">
        <f>IF($A4863="","",IF(AND(ISNUMBER(MATCH(C4863,lst_FT_sci_excl,0)),D4863=""),"MISSING FT CODE",IF(AND(NOT(ISNUMBER(MATCH(C4863,lst_FT_sci_excl,0))),D4863&lt;&gt;""),"CODE NOT ALLOWED FOR THIS DECISION","")))</f>
        <v/>
      </c>
    </row>
    <row r="4864">
      <c r="A4864">
        <f>IF(OR(records_master!$A4864="",ISNUMBER(MATCH(records_master!$M4864,lst_dedup_duplicate,0))),"",records_master!$A4864)</f>
        <v/>
      </c>
      <c r="B4864">
        <f>IF($A4864="","",records_master!$E4864)</f>
        <v/>
      </c>
      <c r="M4864">
        <f>IF($A4864="","",IF(AND(ISNUMBER(MATCH(C4864,lst_FT_sci_excl,0)),D4864=""),"MISSING FT CODE",IF(AND(NOT(ISNUMBER(MATCH(C4864,lst_FT_sci_excl,0))),D4864&lt;&gt;""),"CODE NOT ALLOWED FOR THIS DECISION","")))</f>
        <v/>
      </c>
    </row>
    <row r="4865">
      <c r="A4865">
        <f>IF(OR(records_master!$A4865="",ISNUMBER(MATCH(records_master!$M4865,lst_dedup_duplicate,0))),"",records_master!$A4865)</f>
        <v/>
      </c>
      <c r="B4865">
        <f>IF($A4865="","",records_master!$E4865)</f>
        <v/>
      </c>
      <c r="M4865">
        <f>IF($A4865="","",IF(AND(ISNUMBER(MATCH(C4865,lst_FT_sci_excl,0)),D4865=""),"MISSING FT CODE",IF(AND(NOT(ISNUMBER(MATCH(C4865,lst_FT_sci_excl,0))),D4865&lt;&gt;""),"CODE NOT ALLOWED FOR THIS DECISION","")))</f>
        <v/>
      </c>
    </row>
    <row r="4866">
      <c r="A4866">
        <f>IF(OR(records_master!$A4866="",ISNUMBER(MATCH(records_master!$M4866,lst_dedup_duplicate,0))),"",records_master!$A4866)</f>
        <v/>
      </c>
      <c r="B4866">
        <f>IF($A4866="","",records_master!$E4866)</f>
        <v/>
      </c>
      <c r="M4866">
        <f>IF($A4866="","",IF(AND(ISNUMBER(MATCH(C4866,lst_FT_sci_excl,0)),D4866=""),"MISSING FT CODE",IF(AND(NOT(ISNUMBER(MATCH(C4866,lst_FT_sci_excl,0))),D4866&lt;&gt;""),"CODE NOT ALLOWED FOR THIS DECISION","")))</f>
        <v/>
      </c>
    </row>
    <row r="4867">
      <c r="A4867">
        <f>IF(OR(records_master!$A4867="",ISNUMBER(MATCH(records_master!$M4867,lst_dedup_duplicate,0))),"",records_master!$A4867)</f>
        <v/>
      </c>
      <c r="B4867">
        <f>IF($A4867="","",records_master!$E4867)</f>
        <v/>
      </c>
      <c r="M4867">
        <f>IF($A4867="","",IF(AND(ISNUMBER(MATCH(C4867,lst_FT_sci_excl,0)),D4867=""),"MISSING FT CODE",IF(AND(NOT(ISNUMBER(MATCH(C4867,lst_FT_sci_excl,0))),D4867&lt;&gt;""),"CODE NOT ALLOWED FOR THIS DECISION","")))</f>
        <v/>
      </c>
    </row>
    <row r="4868">
      <c r="A4868">
        <f>IF(OR(records_master!$A4868="",ISNUMBER(MATCH(records_master!$M4868,lst_dedup_duplicate,0))),"",records_master!$A4868)</f>
        <v/>
      </c>
      <c r="B4868">
        <f>IF($A4868="","",records_master!$E4868)</f>
        <v/>
      </c>
      <c r="M4868">
        <f>IF($A4868="","",IF(AND(ISNUMBER(MATCH(C4868,lst_FT_sci_excl,0)),D4868=""),"MISSING FT CODE",IF(AND(NOT(ISNUMBER(MATCH(C4868,lst_FT_sci_excl,0))),D4868&lt;&gt;""),"CODE NOT ALLOWED FOR THIS DECISION","")))</f>
        <v/>
      </c>
    </row>
    <row r="4869">
      <c r="A4869">
        <f>IF(OR(records_master!$A4869="",ISNUMBER(MATCH(records_master!$M4869,lst_dedup_duplicate,0))),"",records_master!$A4869)</f>
        <v/>
      </c>
      <c r="B4869">
        <f>IF($A4869="","",records_master!$E4869)</f>
        <v/>
      </c>
      <c r="M4869">
        <f>IF($A4869="","",IF(AND(ISNUMBER(MATCH(C4869,lst_FT_sci_excl,0)),D4869=""),"MISSING FT CODE",IF(AND(NOT(ISNUMBER(MATCH(C4869,lst_FT_sci_excl,0))),D4869&lt;&gt;""),"CODE NOT ALLOWED FOR THIS DECISION","")))</f>
        <v/>
      </c>
    </row>
    <row r="4870">
      <c r="A4870">
        <f>IF(OR(records_master!$A4870="",ISNUMBER(MATCH(records_master!$M4870,lst_dedup_duplicate,0))),"",records_master!$A4870)</f>
        <v/>
      </c>
      <c r="B4870">
        <f>IF($A4870="","",records_master!$E4870)</f>
        <v/>
      </c>
      <c r="M4870">
        <f>IF($A4870="","",IF(AND(ISNUMBER(MATCH(C4870,lst_FT_sci_excl,0)),D4870=""),"MISSING FT CODE",IF(AND(NOT(ISNUMBER(MATCH(C4870,lst_FT_sci_excl,0))),D4870&lt;&gt;""),"CODE NOT ALLOWED FOR THIS DECISION","")))</f>
        <v/>
      </c>
    </row>
    <row r="4871">
      <c r="A4871">
        <f>IF(OR(records_master!$A4871="",ISNUMBER(MATCH(records_master!$M4871,lst_dedup_duplicate,0))),"",records_master!$A4871)</f>
        <v/>
      </c>
      <c r="B4871">
        <f>IF($A4871="","",records_master!$E4871)</f>
        <v/>
      </c>
      <c r="M4871">
        <f>IF($A4871="","",IF(AND(ISNUMBER(MATCH(C4871,lst_FT_sci_excl,0)),D4871=""),"MISSING FT CODE",IF(AND(NOT(ISNUMBER(MATCH(C4871,lst_FT_sci_excl,0))),D4871&lt;&gt;""),"CODE NOT ALLOWED FOR THIS DECISION","")))</f>
        <v/>
      </c>
    </row>
    <row r="4872">
      <c r="A4872">
        <f>IF(OR(records_master!$A4872="",ISNUMBER(MATCH(records_master!$M4872,lst_dedup_duplicate,0))),"",records_master!$A4872)</f>
        <v/>
      </c>
      <c r="B4872">
        <f>IF($A4872="","",records_master!$E4872)</f>
        <v/>
      </c>
      <c r="M4872">
        <f>IF($A4872="","",IF(AND(ISNUMBER(MATCH(C4872,lst_FT_sci_excl,0)),D4872=""),"MISSING FT CODE",IF(AND(NOT(ISNUMBER(MATCH(C4872,lst_FT_sci_excl,0))),D4872&lt;&gt;""),"CODE NOT ALLOWED FOR THIS DECISION","")))</f>
        <v/>
      </c>
    </row>
    <row r="4873">
      <c r="A4873">
        <f>IF(OR(records_master!$A4873="",ISNUMBER(MATCH(records_master!$M4873,lst_dedup_duplicate,0))),"",records_master!$A4873)</f>
        <v/>
      </c>
      <c r="B4873">
        <f>IF($A4873="","",records_master!$E4873)</f>
        <v/>
      </c>
      <c r="M4873">
        <f>IF($A4873="","",IF(AND(ISNUMBER(MATCH(C4873,lst_FT_sci_excl,0)),D4873=""),"MISSING FT CODE",IF(AND(NOT(ISNUMBER(MATCH(C4873,lst_FT_sci_excl,0))),D4873&lt;&gt;""),"CODE NOT ALLOWED FOR THIS DECISION","")))</f>
        <v/>
      </c>
    </row>
    <row r="4874">
      <c r="A4874">
        <f>IF(OR(records_master!$A4874="",ISNUMBER(MATCH(records_master!$M4874,lst_dedup_duplicate,0))),"",records_master!$A4874)</f>
        <v/>
      </c>
      <c r="B4874">
        <f>IF($A4874="","",records_master!$E4874)</f>
        <v/>
      </c>
      <c r="M4874">
        <f>IF($A4874="","",IF(AND(ISNUMBER(MATCH(C4874,lst_FT_sci_excl,0)),D4874=""),"MISSING FT CODE",IF(AND(NOT(ISNUMBER(MATCH(C4874,lst_FT_sci_excl,0))),D4874&lt;&gt;""),"CODE NOT ALLOWED FOR THIS DECISION","")))</f>
        <v/>
      </c>
    </row>
    <row r="4875">
      <c r="A4875">
        <f>IF(OR(records_master!$A4875="",ISNUMBER(MATCH(records_master!$M4875,lst_dedup_duplicate,0))),"",records_master!$A4875)</f>
        <v/>
      </c>
      <c r="B4875">
        <f>IF($A4875="","",records_master!$E4875)</f>
        <v/>
      </c>
      <c r="M4875">
        <f>IF($A4875="","",IF(AND(ISNUMBER(MATCH(C4875,lst_FT_sci_excl,0)),D4875=""),"MISSING FT CODE",IF(AND(NOT(ISNUMBER(MATCH(C4875,lst_FT_sci_excl,0))),D4875&lt;&gt;""),"CODE NOT ALLOWED FOR THIS DECISION","")))</f>
        <v/>
      </c>
    </row>
    <row r="4876">
      <c r="A4876">
        <f>IF(OR(records_master!$A4876="",ISNUMBER(MATCH(records_master!$M4876,lst_dedup_duplicate,0))),"",records_master!$A4876)</f>
        <v/>
      </c>
      <c r="B4876">
        <f>IF($A4876="","",records_master!$E4876)</f>
        <v/>
      </c>
      <c r="M4876">
        <f>IF($A4876="","",IF(AND(ISNUMBER(MATCH(C4876,lst_FT_sci_excl,0)),D4876=""),"MISSING FT CODE",IF(AND(NOT(ISNUMBER(MATCH(C4876,lst_FT_sci_excl,0))),D4876&lt;&gt;""),"CODE NOT ALLOWED FOR THIS DECISION","")))</f>
        <v/>
      </c>
    </row>
    <row r="4877">
      <c r="A4877">
        <f>IF(OR(records_master!$A4877="",ISNUMBER(MATCH(records_master!$M4877,lst_dedup_duplicate,0))),"",records_master!$A4877)</f>
        <v/>
      </c>
      <c r="B4877">
        <f>IF($A4877="","",records_master!$E4877)</f>
        <v/>
      </c>
      <c r="M4877">
        <f>IF($A4877="","",IF(AND(ISNUMBER(MATCH(C4877,lst_FT_sci_excl,0)),D4877=""),"MISSING FT CODE",IF(AND(NOT(ISNUMBER(MATCH(C4877,lst_FT_sci_excl,0))),D4877&lt;&gt;""),"CODE NOT ALLOWED FOR THIS DECISION","")))</f>
        <v/>
      </c>
    </row>
    <row r="4878">
      <c r="A4878">
        <f>IF(OR(records_master!$A4878="",ISNUMBER(MATCH(records_master!$M4878,lst_dedup_duplicate,0))),"",records_master!$A4878)</f>
        <v/>
      </c>
      <c r="B4878">
        <f>IF($A4878="","",records_master!$E4878)</f>
        <v/>
      </c>
      <c r="M4878">
        <f>IF($A4878="","",IF(AND(ISNUMBER(MATCH(C4878,lst_FT_sci_excl,0)),D4878=""),"MISSING FT CODE",IF(AND(NOT(ISNUMBER(MATCH(C4878,lst_FT_sci_excl,0))),D4878&lt;&gt;""),"CODE NOT ALLOWED FOR THIS DECISION","")))</f>
        <v/>
      </c>
    </row>
    <row r="4879">
      <c r="A4879">
        <f>IF(OR(records_master!$A4879="",ISNUMBER(MATCH(records_master!$M4879,lst_dedup_duplicate,0))),"",records_master!$A4879)</f>
        <v/>
      </c>
      <c r="B4879">
        <f>IF($A4879="","",records_master!$E4879)</f>
        <v/>
      </c>
      <c r="M4879">
        <f>IF($A4879="","",IF(AND(ISNUMBER(MATCH(C4879,lst_FT_sci_excl,0)),D4879=""),"MISSING FT CODE",IF(AND(NOT(ISNUMBER(MATCH(C4879,lst_FT_sci_excl,0))),D4879&lt;&gt;""),"CODE NOT ALLOWED FOR THIS DECISION","")))</f>
        <v/>
      </c>
    </row>
    <row r="4880">
      <c r="A4880">
        <f>IF(OR(records_master!$A4880="",ISNUMBER(MATCH(records_master!$M4880,lst_dedup_duplicate,0))),"",records_master!$A4880)</f>
        <v/>
      </c>
      <c r="B4880">
        <f>IF($A4880="","",records_master!$E4880)</f>
        <v/>
      </c>
      <c r="M4880">
        <f>IF($A4880="","",IF(AND(ISNUMBER(MATCH(C4880,lst_FT_sci_excl,0)),D4880=""),"MISSING FT CODE",IF(AND(NOT(ISNUMBER(MATCH(C4880,lst_FT_sci_excl,0))),D4880&lt;&gt;""),"CODE NOT ALLOWED FOR THIS DECISION","")))</f>
        <v/>
      </c>
    </row>
    <row r="4881">
      <c r="A4881">
        <f>IF(OR(records_master!$A4881="",ISNUMBER(MATCH(records_master!$M4881,lst_dedup_duplicate,0))),"",records_master!$A4881)</f>
        <v/>
      </c>
      <c r="B4881">
        <f>IF($A4881="","",records_master!$E4881)</f>
        <v/>
      </c>
      <c r="M4881">
        <f>IF($A4881="","",IF(AND(ISNUMBER(MATCH(C4881,lst_FT_sci_excl,0)),D4881=""),"MISSING FT CODE",IF(AND(NOT(ISNUMBER(MATCH(C4881,lst_FT_sci_excl,0))),D4881&lt;&gt;""),"CODE NOT ALLOWED FOR THIS DECISION","")))</f>
        <v/>
      </c>
    </row>
    <row r="4882">
      <c r="A4882">
        <f>IF(OR(records_master!$A4882="",ISNUMBER(MATCH(records_master!$M4882,lst_dedup_duplicate,0))),"",records_master!$A4882)</f>
        <v/>
      </c>
      <c r="B4882">
        <f>IF($A4882="","",records_master!$E4882)</f>
        <v/>
      </c>
      <c r="M4882">
        <f>IF($A4882="","",IF(AND(ISNUMBER(MATCH(C4882,lst_FT_sci_excl,0)),D4882=""),"MISSING FT CODE",IF(AND(NOT(ISNUMBER(MATCH(C4882,lst_FT_sci_excl,0))),D4882&lt;&gt;""),"CODE NOT ALLOWED FOR THIS DECISION","")))</f>
        <v/>
      </c>
    </row>
    <row r="4883">
      <c r="A4883">
        <f>IF(OR(records_master!$A4883="",ISNUMBER(MATCH(records_master!$M4883,lst_dedup_duplicate,0))),"",records_master!$A4883)</f>
        <v/>
      </c>
      <c r="B4883">
        <f>IF($A4883="","",records_master!$E4883)</f>
        <v/>
      </c>
      <c r="M4883">
        <f>IF($A4883="","",IF(AND(ISNUMBER(MATCH(C4883,lst_FT_sci_excl,0)),D4883=""),"MISSING FT CODE",IF(AND(NOT(ISNUMBER(MATCH(C4883,lst_FT_sci_excl,0))),D4883&lt;&gt;""),"CODE NOT ALLOWED FOR THIS DECISION","")))</f>
        <v/>
      </c>
    </row>
    <row r="4884">
      <c r="A4884">
        <f>IF(OR(records_master!$A4884="",ISNUMBER(MATCH(records_master!$M4884,lst_dedup_duplicate,0))),"",records_master!$A4884)</f>
        <v/>
      </c>
      <c r="B4884">
        <f>IF($A4884="","",records_master!$E4884)</f>
        <v/>
      </c>
      <c r="M4884">
        <f>IF($A4884="","",IF(AND(ISNUMBER(MATCH(C4884,lst_FT_sci_excl,0)),D4884=""),"MISSING FT CODE",IF(AND(NOT(ISNUMBER(MATCH(C4884,lst_FT_sci_excl,0))),D4884&lt;&gt;""),"CODE NOT ALLOWED FOR THIS DECISION","")))</f>
        <v/>
      </c>
    </row>
    <row r="4885">
      <c r="A4885">
        <f>IF(OR(records_master!$A4885="",ISNUMBER(MATCH(records_master!$M4885,lst_dedup_duplicate,0))),"",records_master!$A4885)</f>
        <v/>
      </c>
      <c r="B4885">
        <f>IF($A4885="","",records_master!$E4885)</f>
        <v/>
      </c>
      <c r="M4885">
        <f>IF($A4885="","",IF(AND(ISNUMBER(MATCH(C4885,lst_FT_sci_excl,0)),D4885=""),"MISSING FT CODE",IF(AND(NOT(ISNUMBER(MATCH(C4885,lst_FT_sci_excl,0))),D4885&lt;&gt;""),"CODE NOT ALLOWED FOR THIS DECISION","")))</f>
        <v/>
      </c>
    </row>
    <row r="4886">
      <c r="A4886">
        <f>IF(OR(records_master!$A4886="",ISNUMBER(MATCH(records_master!$M4886,lst_dedup_duplicate,0))),"",records_master!$A4886)</f>
        <v/>
      </c>
      <c r="B4886">
        <f>IF($A4886="","",records_master!$E4886)</f>
        <v/>
      </c>
      <c r="M4886">
        <f>IF($A4886="","",IF(AND(ISNUMBER(MATCH(C4886,lst_FT_sci_excl,0)),D4886=""),"MISSING FT CODE",IF(AND(NOT(ISNUMBER(MATCH(C4886,lst_FT_sci_excl,0))),D4886&lt;&gt;""),"CODE NOT ALLOWED FOR THIS DECISION","")))</f>
        <v/>
      </c>
    </row>
    <row r="4887">
      <c r="A4887">
        <f>IF(OR(records_master!$A4887="",ISNUMBER(MATCH(records_master!$M4887,lst_dedup_duplicate,0))),"",records_master!$A4887)</f>
        <v/>
      </c>
      <c r="B4887">
        <f>IF($A4887="","",records_master!$E4887)</f>
        <v/>
      </c>
      <c r="M4887">
        <f>IF($A4887="","",IF(AND(ISNUMBER(MATCH(C4887,lst_FT_sci_excl,0)),D4887=""),"MISSING FT CODE",IF(AND(NOT(ISNUMBER(MATCH(C4887,lst_FT_sci_excl,0))),D4887&lt;&gt;""),"CODE NOT ALLOWED FOR THIS DECISION","")))</f>
        <v/>
      </c>
    </row>
    <row r="4888">
      <c r="A4888">
        <f>IF(OR(records_master!$A4888="",ISNUMBER(MATCH(records_master!$M4888,lst_dedup_duplicate,0))),"",records_master!$A4888)</f>
        <v/>
      </c>
      <c r="B4888">
        <f>IF($A4888="","",records_master!$E4888)</f>
        <v/>
      </c>
      <c r="M4888">
        <f>IF($A4888="","",IF(AND(ISNUMBER(MATCH(C4888,lst_FT_sci_excl,0)),D4888=""),"MISSING FT CODE",IF(AND(NOT(ISNUMBER(MATCH(C4888,lst_FT_sci_excl,0))),D4888&lt;&gt;""),"CODE NOT ALLOWED FOR THIS DECISION","")))</f>
        <v/>
      </c>
    </row>
    <row r="4889">
      <c r="A4889">
        <f>IF(OR(records_master!$A4889="",ISNUMBER(MATCH(records_master!$M4889,lst_dedup_duplicate,0))),"",records_master!$A4889)</f>
        <v/>
      </c>
      <c r="B4889">
        <f>IF($A4889="","",records_master!$E4889)</f>
        <v/>
      </c>
      <c r="M4889">
        <f>IF($A4889="","",IF(AND(ISNUMBER(MATCH(C4889,lst_FT_sci_excl,0)),D4889=""),"MISSING FT CODE",IF(AND(NOT(ISNUMBER(MATCH(C4889,lst_FT_sci_excl,0))),D4889&lt;&gt;""),"CODE NOT ALLOWED FOR THIS DECISION","")))</f>
        <v/>
      </c>
    </row>
    <row r="4890">
      <c r="A4890">
        <f>IF(OR(records_master!$A4890="",ISNUMBER(MATCH(records_master!$M4890,lst_dedup_duplicate,0))),"",records_master!$A4890)</f>
        <v/>
      </c>
      <c r="B4890">
        <f>IF($A4890="","",records_master!$E4890)</f>
        <v/>
      </c>
      <c r="M4890">
        <f>IF($A4890="","",IF(AND(ISNUMBER(MATCH(C4890,lst_FT_sci_excl,0)),D4890=""),"MISSING FT CODE",IF(AND(NOT(ISNUMBER(MATCH(C4890,lst_FT_sci_excl,0))),D4890&lt;&gt;""),"CODE NOT ALLOWED FOR THIS DECISION","")))</f>
        <v/>
      </c>
    </row>
    <row r="4891">
      <c r="A4891">
        <f>IF(OR(records_master!$A4891="",ISNUMBER(MATCH(records_master!$M4891,lst_dedup_duplicate,0))),"",records_master!$A4891)</f>
        <v/>
      </c>
      <c r="B4891">
        <f>IF($A4891="","",records_master!$E4891)</f>
        <v/>
      </c>
      <c r="M4891">
        <f>IF($A4891="","",IF(AND(ISNUMBER(MATCH(C4891,lst_FT_sci_excl,0)),D4891=""),"MISSING FT CODE",IF(AND(NOT(ISNUMBER(MATCH(C4891,lst_FT_sci_excl,0))),D4891&lt;&gt;""),"CODE NOT ALLOWED FOR THIS DECISION","")))</f>
        <v/>
      </c>
    </row>
    <row r="4892">
      <c r="A4892">
        <f>IF(OR(records_master!$A4892="",ISNUMBER(MATCH(records_master!$M4892,lst_dedup_duplicate,0))),"",records_master!$A4892)</f>
        <v/>
      </c>
      <c r="B4892">
        <f>IF($A4892="","",records_master!$E4892)</f>
        <v/>
      </c>
      <c r="M4892">
        <f>IF($A4892="","",IF(AND(ISNUMBER(MATCH(C4892,lst_FT_sci_excl,0)),D4892=""),"MISSING FT CODE",IF(AND(NOT(ISNUMBER(MATCH(C4892,lst_FT_sci_excl,0))),D4892&lt;&gt;""),"CODE NOT ALLOWED FOR THIS DECISION","")))</f>
        <v/>
      </c>
    </row>
    <row r="4893">
      <c r="A4893">
        <f>IF(OR(records_master!$A4893="",ISNUMBER(MATCH(records_master!$M4893,lst_dedup_duplicate,0))),"",records_master!$A4893)</f>
        <v/>
      </c>
      <c r="B4893">
        <f>IF($A4893="","",records_master!$E4893)</f>
        <v/>
      </c>
      <c r="M4893">
        <f>IF($A4893="","",IF(AND(ISNUMBER(MATCH(C4893,lst_FT_sci_excl,0)),D4893=""),"MISSING FT CODE",IF(AND(NOT(ISNUMBER(MATCH(C4893,lst_FT_sci_excl,0))),D4893&lt;&gt;""),"CODE NOT ALLOWED FOR THIS DECISION","")))</f>
        <v/>
      </c>
    </row>
    <row r="4894">
      <c r="A4894">
        <f>IF(OR(records_master!$A4894="",ISNUMBER(MATCH(records_master!$M4894,lst_dedup_duplicate,0))),"",records_master!$A4894)</f>
        <v/>
      </c>
      <c r="B4894">
        <f>IF($A4894="","",records_master!$E4894)</f>
        <v/>
      </c>
      <c r="M4894">
        <f>IF($A4894="","",IF(AND(ISNUMBER(MATCH(C4894,lst_FT_sci_excl,0)),D4894=""),"MISSING FT CODE",IF(AND(NOT(ISNUMBER(MATCH(C4894,lst_FT_sci_excl,0))),D4894&lt;&gt;""),"CODE NOT ALLOWED FOR THIS DECISION","")))</f>
        <v/>
      </c>
    </row>
    <row r="4895">
      <c r="A4895">
        <f>IF(OR(records_master!$A4895="",ISNUMBER(MATCH(records_master!$M4895,lst_dedup_duplicate,0))),"",records_master!$A4895)</f>
        <v/>
      </c>
      <c r="B4895">
        <f>IF($A4895="","",records_master!$E4895)</f>
        <v/>
      </c>
      <c r="M4895">
        <f>IF($A4895="","",IF(AND(ISNUMBER(MATCH(C4895,lst_FT_sci_excl,0)),D4895=""),"MISSING FT CODE",IF(AND(NOT(ISNUMBER(MATCH(C4895,lst_FT_sci_excl,0))),D4895&lt;&gt;""),"CODE NOT ALLOWED FOR THIS DECISION","")))</f>
        <v/>
      </c>
    </row>
    <row r="4896">
      <c r="A4896">
        <f>IF(OR(records_master!$A4896="",ISNUMBER(MATCH(records_master!$M4896,lst_dedup_duplicate,0))),"",records_master!$A4896)</f>
        <v/>
      </c>
      <c r="B4896">
        <f>IF($A4896="","",records_master!$E4896)</f>
        <v/>
      </c>
      <c r="M4896">
        <f>IF($A4896="","",IF(AND(ISNUMBER(MATCH(C4896,lst_FT_sci_excl,0)),D4896=""),"MISSING FT CODE",IF(AND(NOT(ISNUMBER(MATCH(C4896,lst_FT_sci_excl,0))),D4896&lt;&gt;""),"CODE NOT ALLOWED FOR THIS DECISION","")))</f>
        <v/>
      </c>
    </row>
    <row r="4897">
      <c r="A4897">
        <f>IF(OR(records_master!$A4897="",ISNUMBER(MATCH(records_master!$M4897,lst_dedup_duplicate,0))),"",records_master!$A4897)</f>
        <v/>
      </c>
      <c r="B4897">
        <f>IF($A4897="","",records_master!$E4897)</f>
        <v/>
      </c>
      <c r="M4897">
        <f>IF($A4897="","",IF(AND(ISNUMBER(MATCH(C4897,lst_FT_sci_excl,0)),D4897=""),"MISSING FT CODE",IF(AND(NOT(ISNUMBER(MATCH(C4897,lst_FT_sci_excl,0))),D4897&lt;&gt;""),"CODE NOT ALLOWED FOR THIS DECISION","")))</f>
        <v/>
      </c>
    </row>
    <row r="4898">
      <c r="A4898">
        <f>IF(OR(records_master!$A4898="",ISNUMBER(MATCH(records_master!$M4898,lst_dedup_duplicate,0))),"",records_master!$A4898)</f>
        <v/>
      </c>
      <c r="B4898">
        <f>IF($A4898="","",records_master!$E4898)</f>
        <v/>
      </c>
      <c r="M4898">
        <f>IF($A4898="","",IF(AND(ISNUMBER(MATCH(C4898,lst_FT_sci_excl,0)),D4898=""),"MISSING FT CODE",IF(AND(NOT(ISNUMBER(MATCH(C4898,lst_FT_sci_excl,0))),D4898&lt;&gt;""),"CODE NOT ALLOWED FOR THIS DECISION","")))</f>
        <v/>
      </c>
    </row>
    <row r="4899">
      <c r="A4899">
        <f>IF(OR(records_master!$A4899="",ISNUMBER(MATCH(records_master!$M4899,lst_dedup_duplicate,0))),"",records_master!$A4899)</f>
        <v/>
      </c>
      <c r="B4899">
        <f>IF($A4899="","",records_master!$E4899)</f>
        <v/>
      </c>
      <c r="M4899">
        <f>IF($A4899="","",IF(AND(ISNUMBER(MATCH(C4899,lst_FT_sci_excl,0)),D4899=""),"MISSING FT CODE",IF(AND(NOT(ISNUMBER(MATCH(C4899,lst_FT_sci_excl,0))),D4899&lt;&gt;""),"CODE NOT ALLOWED FOR THIS DECISION","")))</f>
        <v/>
      </c>
    </row>
    <row r="4900">
      <c r="A4900">
        <f>IF(OR(records_master!$A4900="",ISNUMBER(MATCH(records_master!$M4900,lst_dedup_duplicate,0))),"",records_master!$A4900)</f>
        <v/>
      </c>
      <c r="B4900">
        <f>IF($A4900="","",records_master!$E4900)</f>
        <v/>
      </c>
      <c r="M4900">
        <f>IF($A4900="","",IF(AND(ISNUMBER(MATCH(C4900,lst_FT_sci_excl,0)),D4900=""),"MISSING FT CODE",IF(AND(NOT(ISNUMBER(MATCH(C4900,lst_FT_sci_excl,0))),D4900&lt;&gt;""),"CODE NOT ALLOWED FOR THIS DECISION","")))</f>
        <v/>
      </c>
    </row>
    <row r="4901">
      <c r="A4901">
        <f>IF(OR(records_master!$A4901="",ISNUMBER(MATCH(records_master!$M4901,lst_dedup_duplicate,0))),"",records_master!$A4901)</f>
        <v/>
      </c>
      <c r="B4901">
        <f>IF($A4901="","",records_master!$E4901)</f>
        <v/>
      </c>
      <c r="M4901">
        <f>IF($A4901="","",IF(AND(ISNUMBER(MATCH(C4901,lst_FT_sci_excl,0)),D4901=""),"MISSING FT CODE",IF(AND(NOT(ISNUMBER(MATCH(C4901,lst_FT_sci_excl,0))),D4901&lt;&gt;""),"CODE NOT ALLOWED FOR THIS DECISION","")))</f>
        <v/>
      </c>
    </row>
    <row r="4902">
      <c r="A4902">
        <f>IF(OR(records_master!$A4902="",ISNUMBER(MATCH(records_master!$M4902,lst_dedup_duplicate,0))),"",records_master!$A4902)</f>
        <v/>
      </c>
      <c r="B4902">
        <f>IF($A4902="","",records_master!$E4902)</f>
        <v/>
      </c>
      <c r="M4902">
        <f>IF($A4902="","",IF(AND(ISNUMBER(MATCH(C4902,lst_FT_sci_excl,0)),D4902=""),"MISSING FT CODE",IF(AND(NOT(ISNUMBER(MATCH(C4902,lst_FT_sci_excl,0))),D4902&lt;&gt;""),"CODE NOT ALLOWED FOR THIS DECISION","")))</f>
        <v/>
      </c>
    </row>
    <row r="4903">
      <c r="A4903">
        <f>IF(OR(records_master!$A4903="",ISNUMBER(MATCH(records_master!$M4903,lst_dedup_duplicate,0))),"",records_master!$A4903)</f>
        <v/>
      </c>
      <c r="B4903">
        <f>IF($A4903="","",records_master!$E4903)</f>
        <v/>
      </c>
      <c r="M4903">
        <f>IF($A4903="","",IF(AND(ISNUMBER(MATCH(C4903,lst_FT_sci_excl,0)),D4903=""),"MISSING FT CODE",IF(AND(NOT(ISNUMBER(MATCH(C4903,lst_FT_sci_excl,0))),D4903&lt;&gt;""),"CODE NOT ALLOWED FOR THIS DECISION","")))</f>
        <v/>
      </c>
    </row>
    <row r="4904">
      <c r="A4904">
        <f>IF(OR(records_master!$A4904="",ISNUMBER(MATCH(records_master!$M4904,lst_dedup_duplicate,0))),"",records_master!$A4904)</f>
        <v/>
      </c>
      <c r="B4904">
        <f>IF($A4904="","",records_master!$E4904)</f>
        <v/>
      </c>
      <c r="M4904">
        <f>IF($A4904="","",IF(AND(ISNUMBER(MATCH(C4904,lst_FT_sci_excl,0)),D4904=""),"MISSING FT CODE",IF(AND(NOT(ISNUMBER(MATCH(C4904,lst_FT_sci_excl,0))),D4904&lt;&gt;""),"CODE NOT ALLOWED FOR THIS DECISION","")))</f>
        <v/>
      </c>
    </row>
    <row r="4905">
      <c r="A4905">
        <f>IF(OR(records_master!$A4905="",ISNUMBER(MATCH(records_master!$M4905,lst_dedup_duplicate,0))),"",records_master!$A4905)</f>
        <v/>
      </c>
      <c r="B4905">
        <f>IF($A4905="","",records_master!$E4905)</f>
        <v/>
      </c>
      <c r="M4905">
        <f>IF($A4905="","",IF(AND(ISNUMBER(MATCH(C4905,lst_FT_sci_excl,0)),D4905=""),"MISSING FT CODE",IF(AND(NOT(ISNUMBER(MATCH(C4905,lst_FT_sci_excl,0))),D4905&lt;&gt;""),"CODE NOT ALLOWED FOR THIS DECISION","")))</f>
        <v/>
      </c>
    </row>
    <row r="4906">
      <c r="A4906">
        <f>IF(OR(records_master!$A4906="",ISNUMBER(MATCH(records_master!$M4906,lst_dedup_duplicate,0))),"",records_master!$A4906)</f>
        <v/>
      </c>
      <c r="B4906">
        <f>IF($A4906="","",records_master!$E4906)</f>
        <v/>
      </c>
      <c r="M4906">
        <f>IF($A4906="","",IF(AND(ISNUMBER(MATCH(C4906,lst_FT_sci_excl,0)),D4906=""),"MISSING FT CODE",IF(AND(NOT(ISNUMBER(MATCH(C4906,lst_FT_sci_excl,0))),D4906&lt;&gt;""),"CODE NOT ALLOWED FOR THIS DECISION","")))</f>
        <v/>
      </c>
    </row>
    <row r="4907">
      <c r="A4907">
        <f>IF(OR(records_master!$A4907="",ISNUMBER(MATCH(records_master!$M4907,lst_dedup_duplicate,0))),"",records_master!$A4907)</f>
        <v/>
      </c>
      <c r="B4907">
        <f>IF($A4907="","",records_master!$E4907)</f>
        <v/>
      </c>
      <c r="M4907">
        <f>IF($A4907="","",IF(AND(ISNUMBER(MATCH(C4907,lst_FT_sci_excl,0)),D4907=""),"MISSING FT CODE",IF(AND(NOT(ISNUMBER(MATCH(C4907,lst_FT_sci_excl,0))),D4907&lt;&gt;""),"CODE NOT ALLOWED FOR THIS DECISION","")))</f>
        <v/>
      </c>
    </row>
    <row r="4908">
      <c r="A4908">
        <f>IF(OR(records_master!$A4908="",ISNUMBER(MATCH(records_master!$M4908,lst_dedup_duplicate,0))),"",records_master!$A4908)</f>
        <v/>
      </c>
      <c r="B4908">
        <f>IF($A4908="","",records_master!$E4908)</f>
        <v/>
      </c>
      <c r="M4908">
        <f>IF($A4908="","",IF(AND(ISNUMBER(MATCH(C4908,lst_FT_sci_excl,0)),D4908=""),"MISSING FT CODE",IF(AND(NOT(ISNUMBER(MATCH(C4908,lst_FT_sci_excl,0))),D4908&lt;&gt;""),"CODE NOT ALLOWED FOR THIS DECISION","")))</f>
        <v/>
      </c>
    </row>
    <row r="4909">
      <c r="A4909">
        <f>IF(OR(records_master!$A4909="",ISNUMBER(MATCH(records_master!$M4909,lst_dedup_duplicate,0))),"",records_master!$A4909)</f>
        <v/>
      </c>
      <c r="B4909">
        <f>IF($A4909="","",records_master!$E4909)</f>
        <v/>
      </c>
      <c r="M4909">
        <f>IF($A4909="","",IF(AND(ISNUMBER(MATCH(C4909,lst_FT_sci_excl,0)),D4909=""),"MISSING FT CODE",IF(AND(NOT(ISNUMBER(MATCH(C4909,lst_FT_sci_excl,0))),D4909&lt;&gt;""),"CODE NOT ALLOWED FOR THIS DECISION","")))</f>
        <v/>
      </c>
    </row>
    <row r="4910">
      <c r="A4910">
        <f>IF(OR(records_master!$A4910="",ISNUMBER(MATCH(records_master!$M4910,lst_dedup_duplicate,0))),"",records_master!$A4910)</f>
        <v/>
      </c>
      <c r="B4910">
        <f>IF($A4910="","",records_master!$E4910)</f>
        <v/>
      </c>
      <c r="M4910">
        <f>IF($A4910="","",IF(AND(ISNUMBER(MATCH(C4910,lst_FT_sci_excl,0)),D4910=""),"MISSING FT CODE",IF(AND(NOT(ISNUMBER(MATCH(C4910,lst_FT_sci_excl,0))),D4910&lt;&gt;""),"CODE NOT ALLOWED FOR THIS DECISION","")))</f>
        <v/>
      </c>
    </row>
    <row r="4911">
      <c r="A4911">
        <f>IF(OR(records_master!$A4911="",ISNUMBER(MATCH(records_master!$M4911,lst_dedup_duplicate,0))),"",records_master!$A4911)</f>
        <v/>
      </c>
      <c r="B4911">
        <f>IF($A4911="","",records_master!$E4911)</f>
        <v/>
      </c>
      <c r="M4911">
        <f>IF($A4911="","",IF(AND(ISNUMBER(MATCH(C4911,lst_FT_sci_excl,0)),D4911=""),"MISSING FT CODE",IF(AND(NOT(ISNUMBER(MATCH(C4911,lst_FT_sci_excl,0))),D4911&lt;&gt;""),"CODE NOT ALLOWED FOR THIS DECISION","")))</f>
        <v/>
      </c>
    </row>
    <row r="4912">
      <c r="A4912">
        <f>IF(OR(records_master!$A4912="",ISNUMBER(MATCH(records_master!$M4912,lst_dedup_duplicate,0))),"",records_master!$A4912)</f>
        <v/>
      </c>
      <c r="B4912">
        <f>IF($A4912="","",records_master!$E4912)</f>
        <v/>
      </c>
      <c r="M4912">
        <f>IF($A4912="","",IF(AND(ISNUMBER(MATCH(C4912,lst_FT_sci_excl,0)),D4912=""),"MISSING FT CODE",IF(AND(NOT(ISNUMBER(MATCH(C4912,lst_FT_sci_excl,0))),D4912&lt;&gt;""),"CODE NOT ALLOWED FOR THIS DECISION","")))</f>
        <v/>
      </c>
    </row>
    <row r="4913">
      <c r="A4913">
        <f>IF(OR(records_master!$A4913="",ISNUMBER(MATCH(records_master!$M4913,lst_dedup_duplicate,0))),"",records_master!$A4913)</f>
        <v/>
      </c>
      <c r="B4913">
        <f>IF($A4913="","",records_master!$E4913)</f>
        <v/>
      </c>
      <c r="M4913">
        <f>IF($A4913="","",IF(AND(ISNUMBER(MATCH(C4913,lst_FT_sci_excl,0)),D4913=""),"MISSING FT CODE",IF(AND(NOT(ISNUMBER(MATCH(C4913,lst_FT_sci_excl,0))),D4913&lt;&gt;""),"CODE NOT ALLOWED FOR THIS DECISION","")))</f>
        <v/>
      </c>
    </row>
    <row r="4914">
      <c r="A4914">
        <f>IF(OR(records_master!$A4914="",ISNUMBER(MATCH(records_master!$M4914,lst_dedup_duplicate,0))),"",records_master!$A4914)</f>
        <v/>
      </c>
      <c r="B4914">
        <f>IF($A4914="","",records_master!$E4914)</f>
        <v/>
      </c>
      <c r="M4914">
        <f>IF($A4914="","",IF(AND(ISNUMBER(MATCH(C4914,lst_FT_sci_excl,0)),D4914=""),"MISSING FT CODE",IF(AND(NOT(ISNUMBER(MATCH(C4914,lst_FT_sci_excl,0))),D4914&lt;&gt;""),"CODE NOT ALLOWED FOR THIS DECISION","")))</f>
        <v/>
      </c>
    </row>
    <row r="4915">
      <c r="A4915">
        <f>IF(OR(records_master!$A4915="",ISNUMBER(MATCH(records_master!$M4915,lst_dedup_duplicate,0))),"",records_master!$A4915)</f>
        <v/>
      </c>
      <c r="B4915">
        <f>IF($A4915="","",records_master!$E4915)</f>
        <v/>
      </c>
      <c r="M4915">
        <f>IF($A4915="","",IF(AND(ISNUMBER(MATCH(C4915,lst_FT_sci_excl,0)),D4915=""),"MISSING FT CODE",IF(AND(NOT(ISNUMBER(MATCH(C4915,lst_FT_sci_excl,0))),D4915&lt;&gt;""),"CODE NOT ALLOWED FOR THIS DECISION","")))</f>
        <v/>
      </c>
    </row>
    <row r="4916">
      <c r="A4916">
        <f>IF(OR(records_master!$A4916="",ISNUMBER(MATCH(records_master!$M4916,lst_dedup_duplicate,0))),"",records_master!$A4916)</f>
        <v/>
      </c>
      <c r="B4916">
        <f>IF($A4916="","",records_master!$E4916)</f>
        <v/>
      </c>
      <c r="M4916">
        <f>IF($A4916="","",IF(AND(ISNUMBER(MATCH(C4916,lst_FT_sci_excl,0)),D4916=""),"MISSING FT CODE",IF(AND(NOT(ISNUMBER(MATCH(C4916,lst_FT_sci_excl,0))),D4916&lt;&gt;""),"CODE NOT ALLOWED FOR THIS DECISION","")))</f>
        <v/>
      </c>
    </row>
    <row r="4917">
      <c r="A4917">
        <f>IF(OR(records_master!$A4917="",ISNUMBER(MATCH(records_master!$M4917,lst_dedup_duplicate,0))),"",records_master!$A4917)</f>
        <v/>
      </c>
      <c r="B4917">
        <f>IF($A4917="","",records_master!$E4917)</f>
        <v/>
      </c>
      <c r="M4917">
        <f>IF($A4917="","",IF(AND(ISNUMBER(MATCH(C4917,lst_FT_sci_excl,0)),D4917=""),"MISSING FT CODE",IF(AND(NOT(ISNUMBER(MATCH(C4917,lst_FT_sci_excl,0))),D4917&lt;&gt;""),"CODE NOT ALLOWED FOR THIS DECISION","")))</f>
        <v/>
      </c>
    </row>
    <row r="4918">
      <c r="A4918">
        <f>IF(OR(records_master!$A4918="",ISNUMBER(MATCH(records_master!$M4918,lst_dedup_duplicate,0))),"",records_master!$A4918)</f>
        <v/>
      </c>
      <c r="B4918">
        <f>IF($A4918="","",records_master!$E4918)</f>
        <v/>
      </c>
      <c r="M4918">
        <f>IF($A4918="","",IF(AND(ISNUMBER(MATCH(C4918,lst_FT_sci_excl,0)),D4918=""),"MISSING FT CODE",IF(AND(NOT(ISNUMBER(MATCH(C4918,lst_FT_sci_excl,0))),D4918&lt;&gt;""),"CODE NOT ALLOWED FOR THIS DECISION","")))</f>
        <v/>
      </c>
    </row>
    <row r="4919">
      <c r="A4919">
        <f>IF(OR(records_master!$A4919="",ISNUMBER(MATCH(records_master!$M4919,lst_dedup_duplicate,0))),"",records_master!$A4919)</f>
        <v/>
      </c>
      <c r="B4919">
        <f>IF($A4919="","",records_master!$E4919)</f>
        <v/>
      </c>
      <c r="M4919">
        <f>IF($A4919="","",IF(AND(ISNUMBER(MATCH(C4919,lst_FT_sci_excl,0)),D4919=""),"MISSING FT CODE",IF(AND(NOT(ISNUMBER(MATCH(C4919,lst_FT_sci_excl,0))),D4919&lt;&gt;""),"CODE NOT ALLOWED FOR THIS DECISION","")))</f>
        <v/>
      </c>
    </row>
    <row r="4920">
      <c r="A4920">
        <f>IF(OR(records_master!$A4920="",ISNUMBER(MATCH(records_master!$M4920,lst_dedup_duplicate,0))),"",records_master!$A4920)</f>
        <v/>
      </c>
      <c r="B4920">
        <f>IF($A4920="","",records_master!$E4920)</f>
        <v/>
      </c>
      <c r="M4920">
        <f>IF($A4920="","",IF(AND(ISNUMBER(MATCH(C4920,lst_FT_sci_excl,0)),D4920=""),"MISSING FT CODE",IF(AND(NOT(ISNUMBER(MATCH(C4920,lst_FT_sci_excl,0))),D4920&lt;&gt;""),"CODE NOT ALLOWED FOR THIS DECISION","")))</f>
        <v/>
      </c>
    </row>
    <row r="4921">
      <c r="A4921">
        <f>IF(OR(records_master!$A4921="",ISNUMBER(MATCH(records_master!$M4921,lst_dedup_duplicate,0))),"",records_master!$A4921)</f>
        <v/>
      </c>
      <c r="B4921">
        <f>IF($A4921="","",records_master!$E4921)</f>
        <v/>
      </c>
      <c r="M4921">
        <f>IF($A4921="","",IF(AND(ISNUMBER(MATCH(C4921,lst_FT_sci_excl,0)),D4921=""),"MISSING FT CODE",IF(AND(NOT(ISNUMBER(MATCH(C4921,lst_FT_sci_excl,0))),D4921&lt;&gt;""),"CODE NOT ALLOWED FOR THIS DECISION","")))</f>
        <v/>
      </c>
    </row>
    <row r="4922">
      <c r="A4922">
        <f>IF(OR(records_master!$A4922="",ISNUMBER(MATCH(records_master!$M4922,lst_dedup_duplicate,0))),"",records_master!$A4922)</f>
        <v/>
      </c>
      <c r="B4922">
        <f>IF($A4922="","",records_master!$E4922)</f>
        <v/>
      </c>
      <c r="M4922">
        <f>IF($A4922="","",IF(AND(ISNUMBER(MATCH(C4922,lst_FT_sci_excl,0)),D4922=""),"MISSING FT CODE",IF(AND(NOT(ISNUMBER(MATCH(C4922,lst_FT_sci_excl,0))),D4922&lt;&gt;""),"CODE NOT ALLOWED FOR THIS DECISION","")))</f>
        <v/>
      </c>
    </row>
    <row r="4923">
      <c r="A4923">
        <f>IF(OR(records_master!$A4923="",ISNUMBER(MATCH(records_master!$M4923,lst_dedup_duplicate,0))),"",records_master!$A4923)</f>
        <v/>
      </c>
      <c r="B4923">
        <f>IF($A4923="","",records_master!$E4923)</f>
        <v/>
      </c>
      <c r="M4923">
        <f>IF($A4923="","",IF(AND(ISNUMBER(MATCH(C4923,lst_FT_sci_excl,0)),D4923=""),"MISSING FT CODE",IF(AND(NOT(ISNUMBER(MATCH(C4923,lst_FT_sci_excl,0))),D4923&lt;&gt;""),"CODE NOT ALLOWED FOR THIS DECISION","")))</f>
        <v/>
      </c>
    </row>
    <row r="4924">
      <c r="A4924">
        <f>IF(OR(records_master!$A4924="",ISNUMBER(MATCH(records_master!$M4924,lst_dedup_duplicate,0))),"",records_master!$A4924)</f>
        <v/>
      </c>
      <c r="B4924">
        <f>IF($A4924="","",records_master!$E4924)</f>
        <v/>
      </c>
      <c r="M4924">
        <f>IF($A4924="","",IF(AND(ISNUMBER(MATCH(C4924,lst_FT_sci_excl,0)),D4924=""),"MISSING FT CODE",IF(AND(NOT(ISNUMBER(MATCH(C4924,lst_FT_sci_excl,0))),D4924&lt;&gt;""),"CODE NOT ALLOWED FOR THIS DECISION","")))</f>
        <v/>
      </c>
    </row>
    <row r="4925">
      <c r="A4925">
        <f>IF(OR(records_master!$A4925="",ISNUMBER(MATCH(records_master!$M4925,lst_dedup_duplicate,0))),"",records_master!$A4925)</f>
        <v/>
      </c>
      <c r="B4925">
        <f>IF($A4925="","",records_master!$E4925)</f>
        <v/>
      </c>
      <c r="M4925">
        <f>IF($A4925="","",IF(AND(ISNUMBER(MATCH(C4925,lst_FT_sci_excl,0)),D4925=""),"MISSING FT CODE",IF(AND(NOT(ISNUMBER(MATCH(C4925,lst_FT_sci_excl,0))),D4925&lt;&gt;""),"CODE NOT ALLOWED FOR THIS DECISION","")))</f>
        <v/>
      </c>
    </row>
    <row r="4926">
      <c r="A4926">
        <f>IF(OR(records_master!$A4926="",ISNUMBER(MATCH(records_master!$M4926,lst_dedup_duplicate,0))),"",records_master!$A4926)</f>
        <v/>
      </c>
      <c r="B4926">
        <f>IF($A4926="","",records_master!$E4926)</f>
        <v/>
      </c>
      <c r="M4926">
        <f>IF($A4926="","",IF(AND(ISNUMBER(MATCH(C4926,lst_FT_sci_excl,0)),D4926=""),"MISSING FT CODE",IF(AND(NOT(ISNUMBER(MATCH(C4926,lst_FT_sci_excl,0))),D4926&lt;&gt;""),"CODE NOT ALLOWED FOR THIS DECISION","")))</f>
        <v/>
      </c>
    </row>
    <row r="4927">
      <c r="A4927">
        <f>IF(OR(records_master!$A4927="",ISNUMBER(MATCH(records_master!$M4927,lst_dedup_duplicate,0))),"",records_master!$A4927)</f>
        <v/>
      </c>
      <c r="B4927">
        <f>IF($A4927="","",records_master!$E4927)</f>
        <v/>
      </c>
      <c r="M4927">
        <f>IF($A4927="","",IF(AND(ISNUMBER(MATCH(C4927,lst_FT_sci_excl,0)),D4927=""),"MISSING FT CODE",IF(AND(NOT(ISNUMBER(MATCH(C4927,lst_FT_sci_excl,0))),D4927&lt;&gt;""),"CODE NOT ALLOWED FOR THIS DECISION","")))</f>
        <v/>
      </c>
    </row>
    <row r="4928">
      <c r="A4928">
        <f>IF(OR(records_master!$A4928="",ISNUMBER(MATCH(records_master!$M4928,lst_dedup_duplicate,0))),"",records_master!$A4928)</f>
        <v/>
      </c>
      <c r="B4928">
        <f>IF($A4928="","",records_master!$E4928)</f>
        <v/>
      </c>
      <c r="M4928">
        <f>IF($A4928="","",IF(AND(ISNUMBER(MATCH(C4928,lst_FT_sci_excl,0)),D4928=""),"MISSING FT CODE",IF(AND(NOT(ISNUMBER(MATCH(C4928,lst_FT_sci_excl,0))),D4928&lt;&gt;""),"CODE NOT ALLOWED FOR THIS DECISION","")))</f>
        <v/>
      </c>
    </row>
    <row r="4929">
      <c r="A4929">
        <f>IF(OR(records_master!$A4929="",ISNUMBER(MATCH(records_master!$M4929,lst_dedup_duplicate,0))),"",records_master!$A4929)</f>
        <v/>
      </c>
      <c r="B4929">
        <f>IF($A4929="","",records_master!$E4929)</f>
        <v/>
      </c>
      <c r="M4929">
        <f>IF($A4929="","",IF(AND(ISNUMBER(MATCH(C4929,lst_FT_sci_excl,0)),D4929=""),"MISSING FT CODE",IF(AND(NOT(ISNUMBER(MATCH(C4929,lst_FT_sci_excl,0))),D4929&lt;&gt;""),"CODE NOT ALLOWED FOR THIS DECISION","")))</f>
        <v/>
      </c>
    </row>
    <row r="4930">
      <c r="A4930">
        <f>IF(OR(records_master!$A4930="",ISNUMBER(MATCH(records_master!$M4930,lst_dedup_duplicate,0))),"",records_master!$A4930)</f>
        <v/>
      </c>
      <c r="B4930">
        <f>IF($A4930="","",records_master!$E4930)</f>
        <v/>
      </c>
      <c r="M4930">
        <f>IF($A4930="","",IF(AND(ISNUMBER(MATCH(C4930,lst_FT_sci_excl,0)),D4930=""),"MISSING FT CODE",IF(AND(NOT(ISNUMBER(MATCH(C4930,lst_FT_sci_excl,0))),D4930&lt;&gt;""),"CODE NOT ALLOWED FOR THIS DECISION","")))</f>
        <v/>
      </c>
    </row>
    <row r="4931">
      <c r="A4931">
        <f>IF(OR(records_master!$A4931="",ISNUMBER(MATCH(records_master!$M4931,lst_dedup_duplicate,0))),"",records_master!$A4931)</f>
        <v/>
      </c>
      <c r="B4931">
        <f>IF($A4931="","",records_master!$E4931)</f>
        <v/>
      </c>
      <c r="M4931">
        <f>IF($A4931="","",IF(AND(ISNUMBER(MATCH(C4931,lst_FT_sci_excl,0)),D4931=""),"MISSING FT CODE",IF(AND(NOT(ISNUMBER(MATCH(C4931,lst_FT_sci_excl,0))),D4931&lt;&gt;""),"CODE NOT ALLOWED FOR THIS DECISION","")))</f>
        <v/>
      </c>
    </row>
    <row r="4932">
      <c r="A4932">
        <f>IF(OR(records_master!$A4932="",ISNUMBER(MATCH(records_master!$M4932,lst_dedup_duplicate,0))),"",records_master!$A4932)</f>
        <v/>
      </c>
      <c r="B4932">
        <f>IF($A4932="","",records_master!$E4932)</f>
        <v/>
      </c>
      <c r="M4932">
        <f>IF($A4932="","",IF(AND(ISNUMBER(MATCH(C4932,lst_FT_sci_excl,0)),D4932=""),"MISSING FT CODE",IF(AND(NOT(ISNUMBER(MATCH(C4932,lst_FT_sci_excl,0))),D4932&lt;&gt;""),"CODE NOT ALLOWED FOR THIS DECISION","")))</f>
        <v/>
      </c>
    </row>
    <row r="4933">
      <c r="A4933">
        <f>IF(OR(records_master!$A4933="",ISNUMBER(MATCH(records_master!$M4933,lst_dedup_duplicate,0))),"",records_master!$A4933)</f>
        <v/>
      </c>
      <c r="B4933">
        <f>IF($A4933="","",records_master!$E4933)</f>
        <v/>
      </c>
      <c r="M4933">
        <f>IF($A4933="","",IF(AND(ISNUMBER(MATCH(C4933,lst_FT_sci_excl,0)),D4933=""),"MISSING FT CODE",IF(AND(NOT(ISNUMBER(MATCH(C4933,lst_FT_sci_excl,0))),D4933&lt;&gt;""),"CODE NOT ALLOWED FOR THIS DECISION","")))</f>
        <v/>
      </c>
    </row>
    <row r="4934">
      <c r="A4934">
        <f>IF(OR(records_master!$A4934="",ISNUMBER(MATCH(records_master!$M4934,lst_dedup_duplicate,0))),"",records_master!$A4934)</f>
        <v/>
      </c>
      <c r="B4934">
        <f>IF($A4934="","",records_master!$E4934)</f>
        <v/>
      </c>
      <c r="M4934">
        <f>IF($A4934="","",IF(AND(ISNUMBER(MATCH(C4934,lst_FT_sci_excl,0)),D4934=""),"MISSING FT CODE",IF(AND(NOT(ISNUMBER(MATCH(C4934,lst_FT_sci_excl,0))),D4934&lt;&gt;""),"CODE NOT ALLOWED FOR THIS DECISION","")))</f>
        <v/>
      </c>
    </row>
    <row r="4935">
      <c r="A4935">
        <f>IF(OR(records_master!$A4935="",ISNUMBER(MATCH(records_master!$M4935,lst_dedup_duplicate,0))),"",records_master!$A4935)</f>
        <v/>
      </c>
      <c r="B4935">
        <f>IF($A4935="","",records_master!$E4935)</f>
        <v/>
      </c>
      <c r="M4935">
        <f>IF($A4935="","",IF(AND(ISNUMBER(MATCH(C4935,lst_FT_sci_excl,0)),D4935=""),"MISSING FT CODE",IF(AND(NOT(ISNUMBER(MATCH(C4935,lst_FT_sci_excl,0))),D4935&lt;&gt;""),"CODE NOT ALLOWED FOR THIS DECISION","")))</f>
        <v/>
      </c>
    </row>
    <row r="4936">
      <c r="A4936">
        <f>IF(OR(records_master!$A4936="",ISNUMBER(MATCH(records_master!$M4936,lst_dedup_duplicate,0))),"",records_master!$A4936)</f>
        <v/>
      </c>
      <c r="B4936">
        <f>IF($A4936="","",records_master!$E4936)</f>
        <v/>
      </c>
      <c r="M4936">
        <f>IF($A4936="","",IF(AND(ISNUMBER(MATCH(C4936,lst_FT_sci_excl,0)),D4936=""),"MISSING FT CODE",IF(AND(NOT(ISNUMBER(MATCH(C4936,lst_FT_sci_excl,0))),D4936&lt;&gt;""),"CODE NOT ALLOWED FOR THIS DECISION","")))</f>
        <v/>
      </c>
    </row>
    <row r="4937">
      <c r="A4937">
        <f>IF(OR(records_master!$A4937="",ISNUMBER(MATCH(records_master!$M4937,lst_dedup_duplicate,0))),"",records_master!$A4937)</f>
        <v/>
      </c>
      <c r="B4937">
        <f>IF($A4937="","",records_master!$E4937)</f>
        <v/>
      </c>
      <c r="M4937">
        <f>IF($A4937="","",IF(AND(ISNUMBER(MATCH(C4937,lst_FT_sci_excl,0)),D4937=""),"MISSING FT CODE",IF(AND(NOT(ISNUMBER(MATCH(C4937,lst_FT_sci_excl,0))),D4937&lt;&gt;""),"CODE NOT ALLOWED FOR THIS DECISION","")))</f>
        <v/>
      </c>
    </row>
    <row r="4938">
      <c r="A4938">
        <f>IF(OR(records_master!$A4938="",ISNUMBER(MATCH(records_master!$M4938,lst_dedup_duplicate,0))),"",records_master!$A4938)</f>
        <v/>
      </c>
      <c r="B4938">
        <f>IF($A4938="","",records_master!$E4938)</f>
        <v/>
      </c>
      <c r="M4938">
        <f>IF($A4938="","",IF(AND(ISNUMBER(MATCH(C4938,lst_FT_sci_excl,0)),D4938=""),"MISSING FT CODE",IF(AND(NOT(ISNUMBER(MATCH(C4938,lst_FT_sci_excl,0))),D4938&lt;&gt;""),"CODE NOT ALLOWED FOR THIS DECISION","")))</f>
        <v/>
      </c>
    </row>
    <row r="4939">
      <c r="A4939">
        <f>IF(OR(records_master!$A4939="",ISNUMBER(MATCH(records_master!$M4939,lst_dedup_duplicate,0))),"",records_master!$A4939)</f>
        <v/>
      </c>
      <c r="B4939">
        <f>IF($A4939="","",records_master!$E4939)</f>
        <v/>
      </c>
      <c r="M4939">
        <f>IF($A4939="","",IF(AND(ISNUMBER(MATCH(C4939,lst_FT_sci_excl,0)),D4939=""),"MISSING FT CODE",IF(AND(NOT(ISNUMBER(MATCH(C4939,lst_FT_sci_excl,0))),D4939&lt;&gt;""),"CODE NOT ALLOWED FOR THIS DECISION","")))</f>
        <v/>
      </c>
    </row>
    <row r="4940">
      <c r="A4940">
        <f>IF(OR(records_master!$A4940="",ISNUMBER(MATCH(records_master!$M4940,lst_dedup_duplicate,0))),"",records_master!$A4940)</f>
        <v/>
      </c>
      <c r="B4940">
        <f>IF($A4940="","",records_master!$E4940)</f>
        <v/>
      </c>
      <c r="M4940">
        <f>IF($A4940="","",IF(AND(ISNUMBER(MATCH(C4940,lst_FT_sci_excl,0)),D4940=""),"MISSING FT CODE",IF(AND(NOT(ISNUMBER(MATCH(C4940,lst_FT_sci_excl,0))),D4940&lt;&gt;""),"CODE NOT ALLOWED FOR THIS DECISION","")))</f>
        <v/>
      </c>
    </row>
    <row r="4941">
      <c r="A4941">
        <f>IF(OR(records_master!$A4941="",ISNUMBER(MATCH(records_master!$M4941,lst_dedup_duplicate,0))),"",records_master!$A4941)</f>
        <v/>
      </c>
      <c r="B4941">
        <f>IF($A4941="","",records_master!$E4941)</f>
        <v/>
      </c>
      <c r="M4941">
        <f>IF($A4941="","",IF(AND(ISNUMBER(MATCH(C4941,lst_FT_sci_excl,0)),D4941=""),"MISSING FT CODE",IF(AND(NOT(ISNUMBER(MATCH(C4941,lst_FT_sci_excl,0))),D4941&lt;&gt;""),"CODE NOT ALLOWED FOR THIS DECISION","")))</f>
        <v/>
      </c>
    </row>
    <row r="4942">
      <c r="A4942">
        <f>IF(OR(records_master!$A4942="",ISNUMBER(MATCH(records_master!$M4942,lst_dedup_duplicate,0))),"",records_master!$A4942)</f>
        <v/>
      </c>
      <c r="B4942">
        <f>IF($A4942="","",records_master!$E4942)</f>
        <v/>
      </c>
      <c r="M4942">
        <f>IF($A4942="","",IF(AND(ISNUMBER(MATCH(C4942,lst_FT_sci_excl,0)),D4942=""),"MISSING FT CODE",IF(AND(NOT(ISNUMBER(MATCH(C4942,lst_FT_sci_excl,0))),D4942&lt;&gt;""),"CODE NOT ALLOWED FOR THIS DECISION","")))</f>
        <v/>
      </c>
    </row>
    <row r="4943">
      <c r="A4943">
        <f>IF(OR(records_master!$A4943="",ISNUMBER(MATCH(records_master!$M4943,lst_dedup_duplicate,0))),"",records_master!$A4943)</f>
        <v/>
      </c>
      <c r="B4943">
        <f>IF($A4943="","",records_master!$E4943)</f>
        <v/>
      </c>
      <c r="M4943">
        <f>IF($A4943="","",IF(AND(ISNUMBER(MATCH(C4943,lst_FT_sci_excl,0)),D4943=""),"MISSING FT CODE",IF(AND(NOT(ISNUMBER(MATCH(C4943,lst_FT_sci_excl,0))),D4943&lt;&gt;""),"CODE NOT ALLOWED FOR THIS DECISION","")))</f>
        <v/>
      </c>
    </row>
    <row r="4944">
      <c r="A4944">
        <f>IF(OR(records_master!$A4944="",ISNUMBER(MATCH(records_master!$M4944,lst_dedup_duplicate,0))),"",records_master!$A4944)</f>
        <v/>
      </c>
      <c r="B4944">
        <f>IF($A4944="","",records_master!$E4944)</f>
        <v/>
      </c>
      <c r="M4944">
        <f>IF($A4944="","",IF(AND(ISNUMBER(MATCH(C4944,lst_FT_sci_excl,0)),D4944=""),"MISSING FT CODE",IF(AND(NOT(ISNUMBER(MATCH(C4944,lst_FT_sci_excl,0))),D4944&lt;&gt;""),"CODE NOT ALLOWED FOR THIS DECISION","")))</f>
        <v/>
      </c>
    </row>
    <row r="4945">
      <c r="A4945">
        <f>IF(OR(records_master!$A4945="",ISNUMBER(MATCH(records_master!$M4945,lst_dedup_duplicate,0))),"",records_master!$A4945)</f>
        <v/>
      </c>
      <c r="B4945">
        <f>IF($A4945="","",records_master!$E4945)</f>
        <v/>
      </c>
      <c r="M4945">
        <f>IF($A4945="","",IF(AND(ISNUMBER(MATCH(C4945,lst_FT_sci_excl,0)),D4945=""),"MISSING FT CODE",IF(AND(NOT(ISNUMBER(MATCH(C4945,lst_FT_sci_excl,0))),D4945&lt;&gt;""),"CODE NOT ALLOWED FOR THIS DECISION","")))</f>
        <v/>
      </c>
    </row>
    <row r="4946">
      <c r="A4946">
        <f>IF(OR(records_master!$A4946="",ISNUMBER(MATCH(records_master!$M4946,lst_dedup_duplicate,0))),"",records_master!$A4946)</f>
        <v/>
      </c>
      <c r="B4946">
        <f>IF($A4946="","",records_master!$E4946)</f>
        <v/>
      </c>
      <c r="M4946">
        <f>IF($A4946="","",IF(AND(ISNUMBER(MATCH(C4946,lst_FT_sci_excl,0)),D4946=""),"MISSING FT CODE",IF(AND(NOT(ISNUMBER(MATCH(C4946,lst_FT_sci_excl,0))),D4946&lt;&gt;""),"CODE NOT ALLOWED FOR THIS DECISION","")))</f>
        <v/>
      </c>
    </row>
    <row r="4947">
      <c r="A4947">
        <f>IF(OR(records_master!$A4947="",ISNUMBER(MATCH(records_master!$M4947,lst_dedup_duplicate,0))),"",records_master!$A4947)</f>
        <v/>
      </c>
      <c r="B4947">
        <f>IF($A4947="","",records_master!$E4947)</f>
        <v/>
      </c>
      <c r="M4947">
        <f>IF($A4947="","",IF(AND(ISNUMBER(MATCH(C4947,lst_FT_sci_excl,0)),D4947=""),"MISSING FT CODE",IF(AND(NOT(ISNUMBER(MATCH(C4947,lst_FT_sci_excl,0))),D4947&lt;&gt;""),"CODE NOT ALLOWED FOR THIS DECISION","")))</f>
        <v/>
      </c>
    </row>
    <row r="4948">
      <c r="A4948">
        <f>IF(OR(records_master!$A4948="",ISNUMBER(MATCH(records_master!$M4948,lst_dedup_duplicate,0))),"",records_master!$A4948)</f>
        <v/>
      </c>
      <c r="B4948">
        <f>IF($A4948="","",records_master!$E4948)</f>
        <v/>
      </c>
      <c r="M4948">
        <f>IF($A4948="","",IF(AND(ISNUMBER(MATCH(C4948,lst_FT_sci_excl,0)),D4948=""),"MISSING FT CODE",IF(AND(NOT(ISNUMBER(MATCH(C4948,lst_FT_sci_excl,0))),D4948&lt;&gt;""),"CODE NOT ALLOWED FOR THIS DECISION","")))</f>
        <v/>
      </c>
    </row>
    <row r="4949">
      <c r="A4949">
        <f>IF(OR(records_master!$A4949="",ISNUMBER(MATCH(records_master!$M4949,lst_dedup_duplicate,0))),"",records_master!$A4949)</f>
        <v/>
      </c>
      <c r="B4949">
        <f>IF($A4949="","",records_master!$E4949)</f>
        <v/>
      </c>
      <c r="M4949">
        <f>IF($A4949="","",IF(AND(ISNUMBER(MATCH(C4949,lst_FT_sci_excl,0)),D4949=""),"MISSING FT CODE",IF(AND(NOT(ISNUMBER(MATCH(C4949,lst_FT_sci_excl,0))),D4949&lt;&gt;""),"CODE NOT ALLOWED FOR THIS DECISION","")))</f>
        <v/>
      </c>
    </row>
    <row r="4950">
      <c r="A4950">
        <f>IF(OR(records_master!$A4950="",ISNUMBER(MATCH(records_master!$M4950,lst_dedup_duplicate,0))),"",records_master!$A4950)</f>
        <v/>
      </c>
      <c r="B4950">
        <f>IF($A4950="","",records_master!$E4950)</f>
        <v/>
      </c>
      <c r="M4950">
        <f>IF($A4950="","",IF(AND(ISNUMBER(MATCH(C4950,lst_FT_sci_excl,0)),D4950=""),"MISSING FT CODE",IF(AND(NOT(ISNUMBER(MATCH(C4950,lst_FT_sci_excl,0))),D4950&lt;&gt;""),"CODE NOT ALLOWED FOR THIS DECISION","")))</f>
        <v/>
      </c>
    </row>
    <row r="4951">
      <c r="A4951">
        <f>IF(OR(records_master!$A4951="",ISNUMBER(MATCH(records_master!$M4951,lst_dedup_duplicate,0))),"",records_master!$A4951)</f>
        <v/>
      </c>
      <c r="B4951">
        <f>IF($A4951="","",records_master!$E4951)</f>
        <v/>
      </c>
      <c r="M4951">
        <f>IF($A4951="","",IF(AND(ISNUMBER(MATCH(C4951,lst_FT_sci_excl,0)),D4951=""),"MISSING FT CODE",IF(AND(NOT(ISNUMBER(MATCH(C4951,lst_FT_sci_excl,0))),D4951&lt;&gt;""),"CODE NOT ALLOWED FOR THIS DECISION","")))</f>
        <v/>
      </c>
    </row>
    <row r="4952">
      <c r="A4952">
        <f>IF(OR(records_master!$A4952="",ISNUMBER(MATCH(records_master!$M4952,lst_dedup_duplicate,0))),"",records_master!$A4952)</f>
        <v/>
      </c>
      <c r="B4952">
        <f>IF($A4952="","",records_master!$E4952)</f>
        <v/>
      </c>
      <c r="M4952">
        <f>IF($A4952="","",IF(AND(ISNUMBER(MATCH(C4952,lst_FT_sci_excl,0)),D4952=""),"MISSING FT CODE",IF(AND(NOT(ISNUMBER(MATCH(C4952,lst_FT_sci_excl,0))),D4952&lt;&gt;""),"CODE NOT ALLOWED FOR THIS DECISION","")))</f>
        <v/>
      </c>
    </row>
    <row r="4953">
      <c r="A4953">
        <f>IF(OR(records_master!$A4953="",ISNUMBER(MATCH(records_master!$M4953,lst_dedup_duplicate,0))),"",records_master!$A4953)</f>
        <v/>
      </c>
      <c r="B4953">
        <f>IF($A4953="","",records_master!$E4953)</f>
        <v/>
      </c>
      <c r="M4953">
        <f>IF($A4953="","",IF(AND(ISNUMBER(MATCH(C4953,lst_FT_sci_excl,0)),D4953=""),"MISSING FT CODE",IF(AND(NOT(ISNUMBER(MATCH(C4953,lst_FT_sci_excl,0))),D4953&lt;&gt;""),"CODE NOT ALLOWED FOR THIS DECISION","")))</f>
        <v/>
      </c>
    </row>
    <row r="4954">
      <c r="A4954">
        <f>IF(OR(records_master!$A4954="",ISNUMBER(MATCH(records_master!$M4954,lst_dedup_duplicate,0))),"",records_master!$A4954)</f>
        <v/>
      </c>
      <c r="B4954">
        <f>IF($A4954="","",records_master!$E4954)</f>
        <v/>
      </c>
      <c r="M4954">
        <f>IF($A4954="","",IF(AND(ISNUMBER(MATCH(C4954,lst_FT_sci_excl,0)),D4954=""),"MISSING FT CODE",IF(AND(NOT(ISNUMBER(MATCH(C4954,lst_FT_sci_excl,0))),D4954&lt;&gt;""),"CODE NOT ALLOWED FOR THIS DECISION","")))</f>
        <v/>
      </c>
    </row>
    <row r="4955">
      <c r="A4955">
        <f>IF(OR(records_master!$A4955="",ISNUMBER(MATCH(records_master!$M4955,lst_dedup_duplicate,0))),"",records_master!$A4955)</f>
        <v/>
      </c>
      <c r="B4955">
        <f>IF($A4955="","",records_master!$E4955)</f>
        <v/>
      </c>
      <c r="M4955">
        <f>IF($A4955="","",IF(AND(ISNUMBER(MATCH(C4955,lst_FT_sci_excl,0)),D4955=""),"MISSING FT CODE",IF(AND(NOT(ISNUMBER(MATCH(C4955,lst_FT_sci_excl,0))),D4955&lt;&gt;""),"CODE NOT ALLOWED FOR THIS DECISION","")))</f>
        <v/>
      </c>
    </row>
    <row r="4956">
      <c r="A4956">
        <f>IF(OR(records_master!$A4956="",ISNUMBER(MATCH(records_master!$M4956,lst_dedup_duplicate,0))),"",records_master!$A4956)</f>
        <v/>
      </c>
      <c r="B4956">
        <f>IF($A4956="","",records_master!$E4956)</f>
        <v/>
      </c>
      <c r="M4956">
        <f>IF($A4956="","",IF(AND(ISNUMBER(MATCH(C4956,lst_FT_sci_excl,0)),D4956=""),"MISSING FT CODE",IF(AND(NOT(ISNUMBER(MATCH(C4956,lst_FT_sci_excl,0))),D4956&lt;&gt;""),"CODE NOT ALLOWED FOR THIS DECISION","")))</f>
        <v/>
      </c>
    </row>
    <row r="4957">
      <c r="A4957">
        <f>IF(OR(records_master!$A4957="",ISNUMBER(MATCH(records_master!$M4957,lst_dedup_duplicate,0))),"",records_master!$A4957)</f>
        <v/>
      </c>
      <c r="B4957">
        <f>IF($A4957="","",records_master!$E4957)</f>
        <v/>
      </c>
      <c r="M4957">
        <f>IF($A4957="","",IF(AND(ISNUMBER(MATCH(C4957,lst_FT_sci_excl,0)),D4957=""),"MISSING FT CODE",IF(AND(NOT(ISNUMBER(MATCH(C4957,lst_FT_sci_excl,0))),D4957&lt;&gt;""),"CODE NOT ALLOWED FOR THIS DECISION","")))</f>
        <v/>
      </c>
    </row>
    <row r="4958">
      <c r="A4958">
        <f>IF(OR(records_master!$A4958="",ISNUMBER(MATCH(records_master!$M4958,lst_dedup_duplicate,0))),"",records_master!$A4958)</f>
        <v/>
      </c>
      <c r="B4958">
        <f>IF($A4958="","",records_master!$E4958)</f>
        <v/>
      </c>
      <c r="M4958">
        <f>IF($A4958="","",IF(AND(ISNUMBER(MATCH(C4958,lst_FT_sci_excl,0)),D4958=""),"MISSING FT CODE",IF(AND(NOT(ISNUMBER(MATCH(C4958,lst_FT_sci_excl,0))),D4958&lt;&gt;""),"CODE NOT ALLOWED FOR THIS DECISION","")))</f>
        <v/>
      </c>
    </row>
    <row r="4959">
      <c r="A4959">
        <f>IF(OR(records_master!$A4959="",ISNUMBER(MATCH(records_master!$M4959,lst_dedup_duplicate,0))),"",records_master!$A4959)</f>
        <v/>
      </c>
      <c r="B4959">
        <f>IF($A4959="","",records_master!$E4959)</f>
        <v/>
      </c>
      <c r="M4959">
        <f>IF($A4959="","",IF(AND(ISNUMBER(MATCH(C4959,lst_FT_sci_excl,0)),D4959=""),"MISSING FT CODE",IF(AND(NOT(ISNUMBER(MATCH(C4959,lst_FT_sci_excl,0))),D4959&lt;&gt;""),"CODE NOT ALLOWED FOR THIS DECISION","")))</f>
        <v/>
      </c>
    </row>
    <row r="4960">
      <c r="A4960">
        <f>IF(OR(records_master!$A4960="",ISNUMBER(MATCH(records_master!$M4960,lst_dedup_duplicate,0))),"",records_master!$A4960)</f>
        <v/>
      </c>
      <c r="B4960">
        <f>IF($A4960="","",records_master!$E4960)</f>
        <v/>
      </c>
      <c r="M4960">
        <f>IF($A4960="","",IF(AND(ISNUMBER(MATCH(C4960,lst_FT_sci_excl,0)),D4960=""),"MISSING FT CODE",IF(AND(NOT(ISNUMBER(MATCH(C4960,lst_FT_sci_excl,0))),D4960&lt;&gt;""),"CODE NOT ALLOWED FOR THIS DECISION","")))</f>
        <v/>
      </c>
    </row>
    <row r="4961">
      <c r="A4961">
        <f>IF(OR(records_master!$A4961="",ISNUMBER(MATCH(records_master!$M4961,lst_dedup_duplicate,0))),"",records_master!$A4961)</f>
        <v/>
      </c>
      <c r="B4961">
        <f>IF($A4961="","",records_master!$E4961)</f>
        <v/>
      </c>
      <c r="M4961">
        <f>IF($A4961="","",IF(AND(ISNUMBER(MATCH(C4961,lst_FT_sci_excl,0)),D4961=""),"MISSING FT CODE",IF(AND(NOT(ISNUMBER(MATCH(C4961,lst_FT_sci_excl,0))),D4961&lt;&gt;""),"CODE NOT ALLOWED FOR THIS DECISION","")))</f>
        <v/>
      </c>
    </row>
    <row r="4962">
      <c r="A4962">
        <f>IF(OR(records_master!$A4962="",ISNUMBER(MATCH(records_master!$M4962,lst_dedup_duplicate,0))),"",records_master!$A4962)</f>
        <v/>
      </c>
      <c r="B4962">
        <f>IF($A4962="","",records_master!$E4962)</f>
        <v/>
      </c>
      <c r="M4962">
        <f>IF($A4962="","",IF(AND(ISNUMBER(MATCH(C4962,lst_FT_sci_excl,0)),D4962=""),"MISSING FT CODE",IF(AND(NOT(ISNUMBER(MATCH(C4962,lst_FT_sci_excl,0))),D4962&lt;&gt;""),"CODE NOT ALLOWED FOR THIS DECISION","")))</f>
        <v/>
      </c>
    </row>
    <row r="4963">
      <c r="A4963">
        <f>IF(OR(records_master!$A4963="",ISNUMBER(MATCH(records_master!$M4963,lst_dedup_duplicate,0))),"",records_master!$A4963)</f>
        <v/>
      </c>
      <c r="B4963">
        <f>IF($A4963="","",records_master!$E4963)</f>
        <v/>
      </c>
      <c r="M4963">
        <f>IF($A4963="","",IF(AND(ISNUMBER(MATCH(C4963,lst_FT_sci_excl,0)),D4963=""),"MISSING FT CODE",IF(AND(NOT(ISNUMBER(MATCH(C4963,lst_FT_sci_excl,0))),D4963&lt;&gt;""),"CODE NOT ALLOWED FOR THIS DECISION","")))</f>
        <v/>
      </c>
    </row>
    <row r="4964">
      <c r="A4964">
        <f>IF(OR(records_master!$A4964="",ISNUMBER(MATCH(records_master!$M4964,lst_dedup_duplicate,0))),"",records_master!$A4964)</f>
        <v/>
      </c>
      <c r="B4964">
        <f>IF($A4964="","",records_master!$E4964)</f>
        <v/>
      </c>
      <c r="M4964">
        <f>IF($A4964="","",IF(AND(ISNUMBER(MATCH(C4964,lst_FT_sci_excl,0)),D4964=""),"MISSING FT CODE",IF(AND(NOT(ISNUMBER(MATCH(C4964,lst_FT_sci_excl,0))),D4964&lt;&gt;""),"CODE NOT ALLOWED FOR THIS DECISION","")))</f>
        <v/>
      </c>
    </row>
    <row r="4965">
      <c r="A4965">
        <f>IF(OR(records_master!$A4965="",ISNUMBER(MATCH(records_master!$M4965,lst_dedup_duplicate,0))),"",records_master!$A4965)</f>
        <v/>
      </c>
      <c r="B4965">
        <f>IF($A4965="","",records_master!$E4965)</f>
        <v/>
      </c>
      <c r="M4965">
        <f>IF($A4965="","",IF(AND(ISNUMBER(MATCH(C4965,lst_FT_sci_excl,0)),D4965=""),"MISSING FT CODE",IF(AND(NOT(ISNUMBER(MATCH(C4965,lst_FT_sci_excl,0))),D4965&lt;&gt;""),"CODE NOT ALLOWED FOR THIS DECISION","")))</f>
        <v/>
      </c>
    </row>
    <row r="4966">
      <c r="A4966">
        <f>IF(OR(records_master!$A4966="",ISNUMBER(MATCH(records_master!$M4966,lst_dedup_duplicate,0))),"",records_master!$A4966)</f>
        <v/>
      </c>
      <c r="B4966">
        <f>IF($A4966="","",records_master!$E4966)</f>
        <v/>
      </c>
      <c r="M4966">
        <f>IF($A4966="","",IF(AND(ISNUMBER(MATCH(C4966,lst_FT_sci_excl,0)),D4966=""),"MISSING FT CODE",IF(AND(NOT(ISNUMBER(MATCH(C4966,lst_FT_sci_excl,0))),D4966&lt;&gt;""),"CODE NOT ALLOWED FOR THIS DECISION","")))</f>
        <v/>
      </c>
    </row>
    <row r="4967">
      <c r="A4967">
        <f>IF(OR(records_master!$A4967="",ISNUMBER(MATCH(records_master!$M4967,lst_dedup_duplicate,0))),"",records_master!$A4967)</f>
        <v/>
      </c>
      <c r="B4967">
        <f>IF($A4967="","",records_master!$E4967)</f>
        <v/>
      </c>
      <c r="M4967">
        <f>IF($A4967="","",IF(AND(ISNUMBER(MATCH(C4967,lst_FT_sci_excl,0)),D4967=""),"MISSING FT CODE",IF(AND(NOT(ISNUMBER(MATCH(C4967,lst_FT_sci_excl,0))),D4967&lt;&gt;""),"CODE NOT ALLOWED FOR THIS DECISION","")))</f>
        <v/>
      </c>
    </row>
    <row r="4968">
      <c r="A4968">
        <f>IF(OR(records_master!$A4968="",ISNUMBER(MATCH(records_master!$M4968,lst_dedup_duplicate,0))),"",records_master!$A4968)</f>
        <v/>
      </c>
      <c r="B4968">
        <f>IF($A4968="","",records_master!$E4968)</f>
        <v/>
      </c>
      <c r="M4968">
        <f>IF($A4968="","",IF(AND(ISNUMBER(MATCH(C4968,lst_FT_sci_excl,0)),D4968=""),"MISSING FT CODE",IF(AND(NOT(ISNUMBER(MATCH(C4968,lst_FT_sci_excl,0))),D4968&lt;&gt;""),"CODE NOT ALLOWED FOR THIS DECISION","")))</f>
        <v/>
      </c>
    </row>
    <row r="4969">
      <c r="A4969">
        <f>IF(OR(records_master!$A4969="",ISNUMBER(MATCH(records_master!$M4969,lst_dedup_duplicate,0))),"",records_master!$A4969)</f>
        <v/>
      </c>
      <c r="B4969">
        <f>IF($A4969="","",records_master!$E4969)</f>
        <v/>
      </c>
      <c r="M4969">
        <f>IF($A4969="","",IF(AND(ISNUMBER(MATCH(C4969,lst_FT_sci_excl,0)),D4969=""),"MISSING FT CODE",IF(AND(NOT(ISNUMBER(MATCH(C4969,lst_FT_sci_excl,0))),D4969&lt;&gt;""),"CODE NOT ALLOWED FOR THIS DECISION","")))</f>
        <v/>
      </c>
    </row>
    <row r="4970">
      <c r="A4970">
        <f>IF(OR(records_master!$A4970="",ISNUMBER(MATCH(records_master!$M4970,lst_dedup_duplicate,0))),"",records_master!$A4970)</f>
        <v/>
      </c>
      <c r="B4970">
        <f>IF($A4970="","",records_master!$E4970)</f>
        <v/>
      </c>
      <c r="M4970">
        <f>IF($A4970="","",IF(AND(ISNUMBER(MATCH(C4970,lst_FT_sci_excl,0)),D4970=""),"MISSING FT CODE",IF(AND(NOT(ISNUMBER(MATCH(C4970,lst_FT_sci_excl,0))),D4970&lt;&gt;""),"CODE NOT ALLOWED FOR THIS DECISION","")))</f>
        <v/>
      </c>
    </row>
    <row r="4971">
      <c r="A4971">
        <f>IF(OR(records_master!$A4971="",ISNUMBER(MATCH(records_master!$M4971,lst_dedup_duplicate,0))),"",records_master!$A4971)</f>
        <v/>
      </c>
      <c r="B4971">
        <f>IF($A4971="","",records_master!$E4971)</f>
        <v/>
      </c>
      <c r="M4971">
        <f>IF($A4971="","",IF(AND(ISNUMBER(MATCH(C4971,lst_FT_sci_excl,0)),D4971=""),"MISSING FT CODE",IF(AND(NOT(ISNUMBER(MATCH(C4971,lst_FT_sci_excl,0))),D4971&lt;&gt;""),"CODE NOT ALLOWED FOR THIS DECISION","")))</f>
        <v/>
      </c>
    </row>
    <row r="4972">
      <c r="A4972">
        <f>IF(OR(records_master!$A4972="",ISNUMBER(MATCH(records_master!$M4972,lst_dedup_duplicate,0))),"",records_master!$A4972)</f>
        <v/>
      </c>
      <c r="B4972">
        <f>IF($A4972="","",records_master!$E4972)</f>
        <v/>
      </c>
      <c r="M4972">
        <f>IF($A4972="","",IF(AND(ISNUMBER(MATCH(C4972,lst_FT_sci_excl,0)),D4972=""),"MISSING FT CODE",IF(AND(NOT(ISNUMBER(MATCH(C4972,lst_FT_sci_excl,0))),D4972&lt;&gt;""),"CODE NOT ALLOWED FOR THIS DECISION","")))</f>
        <v/>
      </c>
    </row>
    <row r="4973">
      <c r="A4973">
        <f>IF(OR(records_master!$A4973="",ISNUMBER(MATCH(records_master!$M4973,lst_dedup_duplicate,0))),"",records_master!$A4973)</f>
        <v/>
      </c>
      <c r="B4973">
        <f>IF($A4973="","",records_master!$E4973)</f>
        <v/>
      </c>
      <c r="M4973">
        <f>IF($A4973="","",IF(AND(ISNUMBER(MATCH(C4973,lst_FT_sci_excl,0)),D4973=""),"MISSING FT CODE",IF(AND(NOT(ISNUMBER(MATCH(C4973,lst_FT_sci_excl,0))),D4973&lt;&gt;""),"CODE NOT ALLOWED FOR THIS DECISION","")))</f>
        <v/>
      </c>
    </row>
    <row r="4974">
      <c r="A4974">
        <f>IF(OR(records_master!$A4974="",ISNUMBER(MATCH(records_master!$M4974,lst_dedup_duplicate,0))),"",records_master!$A4974)</f>
        <v/>
      </c>
      <c r="B4974">
        <f>IF($A4974="","",records_master!$E4974)</f>
        <v/>
      </c>
      <c r="M4974">
        <f>IF($A4974="","",IF(AND(ISNUMBER(MATCH(C4974,lst_FT_sci_excl,0)),D4974=""),"MISSING FT CODE",IF(AND(NOT(ISNUMBER(MATCH(C4974,lst_FT_sci_excl,0))),D4974&lt;&gt;""),"CODE NOT ALLOWED FOR THIS DECISION","")))</f>
        <v/>
      </c>
    </row>
    <row r="4975">
      <c r="A4975">
        <f>IF(OR(records_master!$A4975="",ISNUMBER(MATCH(records_master!$M4975,lst_dedup_duplicate,0))),"",records_master!$A4975)</f>
        <v/>
      </c>
      <c r="B4975">
        <f>IF($A4975="","",records_master!$E4975)</f>
        <v/>
      </c>
      <c r="M4975">
        <f>IF($A4975="","",IF(AND(ISNUMBER(MATCH(C4975,lst_FT_sci_excl,0)),D4975=""),"MISSING FT CODE",IF(AND(NOT(ISNUMBER(MATCH(C4975,lst_FT_sci_excl,0))),D4975&lt;&gt;""),"CODE NOT ALLOWED FOR THIS DECISION","")))</f>
        <v/>
      </c>
    </row>
    <row r="4976">
      <c r="A4976">
        <f>IF(OR(records_master!$A4976="",ISNUMBER(MATCH(records_master!$M4976,lst_dedup_duplicate,0))),"",records_master!$A4976)</f>
        <v/>
      </c>
      <c r="B4976">
        <f>IF($A4976="","",records_master!$E4976)</f>
        <v/>
      </c>
      <c r="M4976">
        <f>IF($A4976="","",IF(AND(ISNUMBER(MATCH(C4976,lst_FT_sci_excl,0)),D4976=""),"MISSING FT CODE",IF(AND(NOT(ISNUMBER(MATCH(C4976,lst_FT_sci_excl,0))),D4976&lt;&gt;""),"CODE NOT ALLOWED FOR THIS DECISION","")))</f>
        <v/>
      </c>
    </row>
    <row r="4977">
      <c r="A4977">
        <f>IF(OR(records_master!$A4977="",ISNUMBER(MATCH(records_master!$M4977,lst_dedup_duplicate,0))),"",records_master!$A4977)</f>
        <v/>
      </c>
      <c r="B4977">
        <f>IF($A4977="","",records_master!$E4977)</f>
        <v/>
      </c>
      <c r="M4977">
        <f>IF($A4977="","",IF(AND(ISNUMBER(MATCH(C4977,lst_FT_sci_excl,0)),D4977=""),"MISSING FT CODE",IF(AND(NOT(ISNUMBER(MATCH(C4977,lst_FT_sci_excl,0))),D4977&lt;&gt;""),"CODE NOT ALLOWED FOR THIS DECISION","")))</f>
        <v/>
      </c>
    </row>
    <row r="4978">
      <c r="A4978">
        <f>IF(OR(records_master!$A4978="",ISNUMBER(MATCH(records_master!$M4978,lst_dedup_duplicate,0))),"",records_master!$A4978)</f>
        <v/>
      </c>
      <c r="B4978">
        <f>IF($A4978="","",records_master!$E4978)</f>
        <v/>
      </c>
      <c r="M4978">
        <f>IF($A4978="","",IF(AND(ISNUMBER(MATCH(C4978,lst_FT_sci_excl,0)),D4978=""),"MISSING FT CODE",IF(AND(NOT(ISNUMBER(MATCH(C4978,lst_FT_sci_excl,0))),D4978&lt;&gt;""),"CODE NOT ALLOWED FOR THIS DECISION","")))</f>
        <v/>
      </c>
    </row>
    <row r="4979">
      <c r="A4979">
        <f>IF(OR(records_master!$A4979="",ISNUMBER(MATCH(records_master!$M4979,lst_dedup_duplicate,0))),"",records_master!$A4979)</f>
        <v/>
      </c>
      <c r="B4979">
        <f>IF($A4979="","",records_master!$E4979)</f>
        <v/>
      </c>
      <c r="M4979">
        <f>IF($A4979="","",IF(AND(ISNUMBER(MATCH(C4979,lst_FT_sci_excl,0)),D4979=""),"MISSING FT CODE",IF(AND(NOT(ISNUMBER(MATCH(C4979,lst_FT_sci_excl,0))),D4979&lt;&gt;""),"CODE NOT ALLOWED FOR THIS DECISION","")))</f>
        <v/>
      </c>
    </row>
    <row r="4980">
      <c r="A4980">
        <f>IF(OR(records_master!$A4980="",ISNUMBER(MATCH(records_master!$M4980,lst_dedup_duplicate,0))),"",records_master!$A4980)</f>
        <v/>
      </c>
      <c r="B4980">
        <f>IF($A4980="","",records_master!$E4980)</f>
        <v/>
      </c>
      <c r="M4980">
        <f>IF($A4980="","",IF(AND(ISNUMBER(MATCH(C4980,lst_FT_sci_excl,0)),D4980=""),"MISSING FT CODE",IF(AND(NOT(ISNUMBER(MATCH(C4980,lst_FT_sci_excl,0))),D4980&lt;&gt;""),"CODE NOT ALLOWED FOR THIS DECISION","")))</f>
        <v/>
      </c>
    </row>
    <row r="4981">
      <c r="A4981">
        <f>IF(OR(records_master!$A4981="",ISNUMBER(MATCH(records_master!$M4981,lst_dedup_duplicate,0))),"",records_master!$A4981)</f>
        <v/>
      </c>
      <c r="B4981">
        <f>IF($A4981="","",records_master!$E4981)</f>
        <v/>
      </c>
      <c r="M4981">
        <f>IF($A4981="","",IF(AND(ISNUMBER(MATCH(C4981,lst_FT_sci_excl,0)),D4981=""),"MISSING FT CODE",IF(AND(NOT(ISNUMBER(MATCH(C4981,lst_FT_sci_excl,0))),D4981&lt;&gt;""),"CODE NOT ALLOWED FOR THIS DECISION","")))</f>
        <v/>
      </c>
    </row>
    <row r="4982">
      <c r="A4982">
        <f>IF(OR(records_master!$A4982="",ISNUMBER(MATCH(records_master!$M4982,lst_dedup_duplicate,0))),"",records_master!$A4982)</f>
        <v/>
      </c>
      <c r="B4982">
        <f>IF($A4982="","",records_master!$E4982)</f>
        <v/>
      </c>
      <c r="M4982">
        <f>IF($A4982="","",IF(AND(ISNUMBER(MATCH(C4982,lst_FT_sci_excl,0)),D4982=""),"MISSING FT CODE",IF(AND(NOT(ISNUMBER(MATCH(C4982,lst_FT_sci_excl,0))),D4982&lt;&gt;""),"CODE NOT ALLOWED FOR THIS DECISION","")))</f>
        <v/>
      </c>
    </row>
    <row r="4983">
      <c r="A4983">
        <f>IF(OR(records_master!$A4983="",ISNUMBER(MATCH(records_master!$M4983,lst_dedup_duplicate,0))),"",records_master!$A4983)</f>
        <v/>
      </c>
      <c r="B4983">
        <f>IF($A4983="","",records_master!$E4983)</f>
        <v/>
      </c>
      <c r="M4983">
        <f>IF($A4983="","",IF(AND(ISNUMBER(MATCH(C4983,lst_FT_sci_excl,0)),D4983=""),"MISSING FT CODE",IF(AND(NOT(ISNUMBER(MATCH(C4983,lst_FT_sci_excl,0))),D4983&lt;&gt;""),"CODE NOT ALLOWED FOR THIS DECISION","")))</f>
        <v/>
      </c>
    </row>
    <row r="4984">
      <c r="A4984">
        <f>IF(OR(records_master!$A4984="",ISNUMBER(MATCH(records_master!$M4984,lst_dedup_duplicate,0))),"",records_master!$A4984)</f>
        <v/>
      </c>
      <c r="B4984">
        <f>IF($A4984="","",records_master!$E4984)</f>
        <v/>
      </c>
      <c r="M4984">
        <f>IF($A4984="","",IF(AND(ISNUMBER(MATCH(C4984,lst_FT_sci_excl,0)),D4984=""),"MISSING FT CODE",IF(AND(NOT(ISNUMBER(MATCH(C4984,lst_FT_sci_excl,0))),D4984&lt;&gt;""),"CODE NOT ALLOWED FOR THIS DECISION","")))</f>
        <v/>
      </c>
    </row>
    <row r="4985">
      <c r="A4985">
        <f>IF(OR(records_master!$A4985="",ISNUMBER(MATCH(records_master!$M4985,lst_dedup_duplicate,0))),"",records_master!$A4985)</f>
        <v/>
      </c>
      <c r="B4985">
        <f>IF($A4985="","",records_master!$E4985)</f>
        <v/>
      </c>
      <c r="M4985">
        <f>IF($A4985="","",IF(AND(ISNUMBER(MATCH(C4985,lst_FT_sci_excl,0)),D4985=""),"MISSING FT CODE",IF(AND(NOT(ISNUMBER(MATCH(C4985,lst_FT_sci_excl,0))),D4985&lt;&gt;""),"CODE NOT ALLOWED FOR THIS DECISION","")))</f>
        <v/>
      </c>
    </row>
    <row r="4986">
      <c r="A4986">
        <f>IF(OR(records_master!$A4986="",ISNUMBER(MATCH(records_master!$M4986,lst_dedup_duplicate,0))),"",records_master!$A4986)</f>
        <v/>
      </c>
      <c r="B4986">
        <f>IF($A4986="","",records_master!$E4986)</f>
        <v/>
      </c>
      <c r="M4986">
        <f>IF($A4986="","",IF(AND(ISNUMBER(MATCH(C4986,lst_FT_sci_excl,0)),D4986=""),"MISSING FT CODE",IF(AND(NOT(ISNUMBER(MATCH(C4986,lst_FT_sci_excl,0))),D4986&lt;&gt;""),"CODE NOT ALLOWED FOR THIS DECISION","")))</f>
        <v/>
      </c>
    </row>
    <row r="4987">
      <c r="A4987">
        <f>IF(OR(records_master!$A4987="",ISNUMBER(MATCH(records_master!$M4987,lst_dedup_duplicate,0))),"",records_master!$A4987)</f>
        <v/>
      </c>
      <c r="B4987">
        <f>IF($A4987="","",records_master!$E4987)</f>
        <v/>
      </c>
      <c r="M4987">
        <f>IF($A4987="","",IF(AND(ISNUMBER(MATCH(C4987,lst_FT_sci_excl,0)),D4987=""),"MISSING FT CODE",IF(AND(NOT(ISNUMBER(MATCH(C4987,lst_FT_sci_excl,0))),D4987&lt;&gt;""),"CODE NOT ALLOWED FOR THIS DECISION","")))</f>
        <v/>
      </c>
    </row>
    <row r="4988">
      <c r="A4988">
        <f>IF(OR(records_master!$A4988="",ISNUMBER(MATCH(records_master!$M4988,lst_dedup_duplicate,0))),"",records_master!$A4988)</f>
        <v/>
      </c>
      <c r="B4988">
        <f>IF($A4988="","",records_master!$E4988)</f>
        <v/>
      </c>
      <c r="M4988">
        <f>IF($A4988="","",IF(AND(ISNUMBER(MATCH(C4988,lst_FT_sci_excl,0)),D4988=""),"MISSING FT CODE",IF(AND(NOT(ISNUMBER(MATCH(C4988,lst_FT_sci_excl,0))),D4988&lt;&gt;""),"CODE NOT ALLOWED FOR THIS DECISION","")))</f>
        <v/>
      </c>
    </row>
    <row r="4989">
      <c r="A4989">
        <f>IF(OR(records_master!$A4989="",ISNUMBER(MATCH(records_master!$M4989,lst_dedup_duplicate,0))),"",records_master!$A4989)</f>
        <v/>
      </c>
      <c r="B4989">
        <f>IF($A4989="","",records_master!$E4989)</f>
        <v/>
      </c>
      <c r="M4989">
        <f>IF($A4989="","",IF(AND(ISNUMBER(MATCH(C4989,lst_FT_sci_excl,0)),D4989=""),"MISSING FT CODE",IF(AND(NOT(ISNUMBER(MATCH(C4989,lst_FT_sci_excl,0))),D4989&lt;&gt;""),"CODE NOT ALLOWED FOR THIS DECISION","")))</f>
        <v/>
      </c>
    </row>
    <row r="4990">
      <c r="A4990">
        <f>IF(OR(records_master!$A4990="",ISNUMBER(MATCH(records_master!$M4990,lst_dedup_duplicate,0))),"",records_master!$A4990)</f>
        <v/>
      </c>
      <c r="B4990">
        <f>IF($A4990="","",records_master!$E4990)</f>
        <v/>
      </c>
      <c r="M4990">
        <f>IF($A4990="","",IF(AND(ISNUMBER(MATCH(C4990,lst_FT_sci_excl,0)),D4990=""),"MISSING FT CODE",IF(AND(NOT(ISNUMBER(MATCH(C4990,lst_FT_sci_excl,0))),D4990&lt;&gt;""),"CODE NOT ALLOWED FOR THIS DECISION","")))</f>
        <v/>
      </c>
    </row>
    <row r="4991">
      <c r="A4991">
        <f>IF(OR(records_master!$A4991="",ISNUMBER(MATCH(records_master!$M4991,lst_dedup_duplicate,0))),"",records_master!$A4991)</f>
        <v/>
      </c>
      <c r="B4991">
        <f>IF($A4991="","",records_master!$E4991)</f>
        <v/>
      </c>
      <c r="M4991">
        <f>IF($A4991="","",IF(AND(ISNUMBER(MATCH(C4991,lst_FT_sci_excl,0)),D4991=""),"MISSING FT CODE",IF(AND(NOT(ISNUMBER(MATCH(C4991,lst_FT_sci_excl,0))),D4991&lt;&gt;""),"CODE NOT ALLOWED FOR THIS DECISION","")))</f>
        <v/>
      </c>
    </row>
    <row r="4992">
      <c r="A4992">
        <f>IF(OR(records_master!$A4992="",ISNUMBER(MATCH(records_master!$M4992,lst_dedup_duplicate,0))),"",records_master!$A4992)</f>
        <v/>
      </c>
      <c r="B4992">
        <f>IF($A4992="","",records_master!$E4992)</f>
        <v/>
      </c>
      <c r="M4992">
        <f>IF($A4992="","",IF(AND(ISNUMBER(MATCH(C4992,lst_FT_sci_excl,0)),D4992=""),"MISSING FT CODE",IF(AND(NOT(ISNUMBER(MATCH(C4992,lst_FT_sci_excl,0))),D4992&lt;&gt;""),"CODE NOT ALLOWED FOR THIS DECISION","")))</f>
        <v/>
      </c>
    </row>
    <row r="4993">
      <c r="A4993">
        <f>IF(OR(records_master!$A4993="",ISNUMBER(MATCH(records_master!$M4993,lst_dedup_duplicate,0))),"",records_master!$A4993)</f>
        <v/>
      </c>
      <c r="B4993">
        <f>IF($A4993="","",records_master!$E4993)</f>
        <v/>
      </c>
      <c r="M4993">
        <f>IF($A4993="","",IF(AND(ISNUMBER(MATCH(C4993,lst_FT_sci_excl,0)),D4993=""),"MISSING FT CODE",IF(AND(NOT(ISNUMBER(MATCH(C4993,lst_FT_sci_excl,0))),D4993&lt;&gt;""),"CODE NOT ALLOWED FOR THIS DECISION","")))</f>
        <v/>
      </c>
    </row>
    <row r="4994">
      <c r="A4994">
        <f>IF(OR(records_master!$A4994="",ISNUMBER(MATCH(records_master!$M4994,lst_dedup_duplicate,0))),"",records_master!$A4994)</f>
        <v/>
      </c>
      <c r="B4994">
        <f>IF($A4994="","",records_master!$E4994)</f>
        <v/>
      </c>
      <c r="M4994">
        <f>IF($A4994="","",IF(AND(ISNUMBER(MATCH(C4994,lst_FT_sci_excl,0)),D4994=""),"MISSING FT CODE",IF(AND(NOT(ISNUMBER(MATCH(C4994,lst_FT_sci_excl,0))),D4994&lt;&gt;""),"CODE NOT ALLOWED FOR THIS DECISION","")))</f>
        <v/>
      </c>
    </row>
    <row r="4995">
      <c r="A4995">
        <f>IF(OR(records_master!$A4995="",ISNUMBER(MATCH(records_master!$M4995,lst_dedup_duplicate,0))),"",records_master!$A4995)</f>
        <v/>
      </c>
      <c r="B4995">
        <f>IF($A4995="","",records_master!$E4995)</f>
        <v/>
      </c>
      <c r="M4995">
        <f>IF($A4995="","",IF(AND(ISNUMBER(MATCH(C4995,lst_FT_sci_excl,0)),D4995=""),"MISSING FT CODE",IF(AND(NOT(ISNUMBER(MATCH(C4995,lst_FT_sci_excl,0))),D4995&lt;&gt;""),"CODE NOT ALLOWED FOR THIS DECISION","")))</f>
        <v/>
      </c>
    </row>
    <row r="4996">
      <c r="A4996">
        <f>IF(OR(records_master!$A4996="",ISNUMBER(MATCH(records_master!$M4996,lst_dedup_duplicate,0))),"",records_master!$A4996)</f>
        <v/>
      </c>
      <c r="B4996">
        <f>IF($A4996="","",records_master!$E4996)</f>
        <v/>
      </c>
      <c r="M4996">
        <f>IF($A4996="","",IF(AND(ISNUMBER(MATCH(C4996,lst_FT_sci_excl,0)),D4996=""),"MISSING FT CODE",IF(AND(NOT(ISNUMBER(MATCH(C4996,lst_FT_sci_excl,0))),D4996&lt;&gt;""),"CODE NOT ALLOWED FOR THIS DECISION","")))</f>
        <v/>
      </c>
    </row>
    <row r="4997">
      <c r="A4997">
        <f>IF(OR(records_master!$A4997="",ISNUMBER(MATCH(records_master!$M4997,lst_dedup_duplicate,0))),"",records_master!$A4997)</f>
        <v/>
      </c>
      <c r="B4997">
        <f>IF($A4997="","",records_master!$E4997)</f>
        <v/>
      </c>
      <c r="M4997">
        <f>IF($A4997="","",IF(AND(ISNUMBER(MATCH(C4997,lst_FT_sci_excl,0)),D4997=""),"MISSING FT CODE",IF(AND(NOT(ISNUMBER(MATCH(C4997,lst_FT_sci_excl,0))),D4997&lt;&gt;""),"CODE NOT ALLOWED FOR THIS DECISION","")))</f>
        <v/>
      </c>
    </row>
    <row r="4998">
      <c r="A4998">
        <f>IF(OR(records_master!$A4998="",ISNUMBER(MATCH(records_master!$M4998,lst_dedup_duplicate,0))),"",records_master!$A4998)</f>
        <v/>
      </c>
      <c r="B4998">
        <f>IF($A4998="","",records_master!$E4998)</f>
        <v/>
      </c>
      <c r="M4998">
        <f>IF($A4998="","",IF(AND(ISNUMBER(MATCH(C4998,lst_FT_sci_excl,0)),D4998=""),"MISSING FT CODE",IF(AND(NOT(ISNUMBER(MATCH(C4998,lst_FT_sci_excl,0))),D4998&lt;&gt;""),"CODE NOT ALLOWED FOR THIS DECISION","")))</f>
        <v/>
      </c>
    </row>
    <row r="4999">
      <c r="A4999">
        <f>IF(OR(records_master!$A4999="",ISNUMBER(MATCH(records_master!$M4999,lst_dedup_duplicate,0))),"",records_master!$A4999)</f>
        <v/>
      </c>
      <c r="B4999">
        <f>IF($A4999="","",records_master!$E4999)</f>
        <v/>
      </c>
      <c r="M4999">
        <f>IF($A4999="","",IF(AND(ISNUMBER(MATCH(C4999,lst_FT_sci_excl,0)),D4999=""),"MISSING FT CODE",IF(AND(NOT(ISNUMBER(MATCH(C4999,lst_FT_sci_excl,0))),D4999&lt;&gt;""),"CODE NOT ALLOWED FOR THIS DECISION","")))</f>
        <v/>
      </c>
    </row>
    <row r="5000">
      <c r="A5000">
        <f>IF(OR(records_master!$A5000="",ISNUMBER(MATCH(records_master!$M5000,lst_dedup_duplicate,0))),"",records_master!$A5000)</f>
        <v/>
      </c>
      <c r="B5000">
        <f>IF($A5000="","",records_master!$E5000)</f>
        <v/>
      </c>
      <c r="M5000">
        <f>IF($A5000="","",IF(AND(ISNUMBER(MATCH(C5000,lst_FT_sci_excl,0)),D5000=""),"MISSING FT CODE",IF(AND(NOT(ISNUMBER(MATCH(C5000,lst_FT_sci_excl,0))),D5000&lt;&gt;""),"CODE NOT ALLOWED FOR THIS DECISION","")))</f>
        <v/>
      </c>
    </row>
    <row r="5001">
      <c r="A5001">
        <f>IF(OR(records_master!$A5001="",ISNUMBER(MATCH(records_master!$M5001,lst_dedup_duplicate,0))),"",records_master!$A5001)</f>
        <v/>
      </c>
      <c r="B5001">
        <f>IF($A5001="","",records_master!$E5001)</f>
        <v/>
      </c>
      <c r="M5001">
        <f>IF($A5001="","",IF(AND(ISNUMBER(MATCH(C5001,lst_FT_sci_excl,0)),D5001=""),"MISSING FT CODE",IF(AND(NOT(ISNUMBER(MATCH(C5001,lst_FT_sci_excl,0))),D5001&lt;&gt;""),"CODE NOT ALLOWED FOR THIS DECISION","")))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M1"/>
  <dataValidations count="5">
    <dataValidation sqref="C2:C1048576" showDropDown="0" showInputMessage="1" showErrorMessage="1" allowBlank="1" errorTitle="Value not in code list" error="Choose a value from the dropdown (codes sheet). Codes come from the JSON templates." promptTitle="FT decision" prompt="FT disposition. Admin statuses are not scientific exclusions." type="list" errorStyle="stop">
      <formula1>=lst_FT_decision</formula1>
    </dataValidation>
    <dataValidation sqref="D2:D1048576" showDropDown="0" showInputMessage="1" showErrorMessage="1" allowBlank="1" errorTitle="Value not in code list" error="Choose a value from the dropdown (codes sheet). Codes come from the JSON templates." promptTitle="FT code" prompt="Only with EXCLUDE_FT: first established reason in FT01-&gt;FT08 order." type="list" errorStyle="stop">
      <formula1>=lst_FT_code</formula1>
    </dataValidation>
    <dataValidation sqref="E2:E1048576" showDropDown="0" showInputMessage="1" showErrorMessage="1" allowBlank="1" errorTitle="Value not in code list" error="Not a listed code. For multi-valued fields separate codes with &quot;; &quot;. Press Yes to keep." promptTitle="secondary dimensions" prompt="FT codes separated by &quot;; &quot;" type="list" errorStyle="warning">
      <formula1>=lst_FT_code</formula1>
    </dataValidation>
    <dataValidation sqref="F2:F1048576" showDropDown="0" showInputMessage="1" showErrorMessage="1" allowBlank="1" errorTitle="Value not in code list" error="Choose a value from the dropdown (codes sheet). Codes come from the JSON templates." promptTitle="A_eligible" prompt="TRUE / FALSE / NR / NA / UNCLEAR" type="list" errorStyle="stop">
      <formula1>=lst_boolean</formula1>
    </dataValidation>
    <dataValidation sqref="G2:G1048576" showDropDown="0" showInputMessage="1" showErrorMessage="1" allowBlank="1" errorTitle="Value not in code list" error="Choose a value from the dropdown (codes sheet). Codes come from the JSON templates." promptTitle="B_eligible" prompt="TRUE / FALSE / NR / NA / UNCLEAR" type="list" errorStyle="stop">
      <formula1>=lst_boolean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M5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50" customWidth="1" min="2" max="2"/>
    <col width="18" customWidth="1" style="7" min="3" max="3"/>
    <col width="18" customWidth="1" style="7" min="4" max="4"/>
    <col width="18" customWidth="1" style="7" min="5" max="5"/>
    <col width="18" customWidth="1" style="7" min="6" max="6"/>
    <col width="18" customWidth="1" style="7" min="7" max="7"/>
    <col width="18" customWidth="1" style="7" min="8" max="8"/>
    <col width="18" customWidth="1" style="7" min="9" max="9"/>
    <col width="18" customWidth="1" style="7" min="10" max="10"/>
    <col width="18" customWidth="1" style="7" min="11" max="11"/>
    <col width="18" customWidth="1" style="7" min="12" max="12"/>
    <col width="18" customWidth="1" min="13" max="13"/>
  </cols>
  <sheetData>
    <row r="1" ht="32" customHeight="1">
      <c r="A1" s="8" t="inlineStr">
        <is>
          <t>record_id</t>
        </is>
      </c>
      <c r="B1" s="8" t="inlineStr">
        <is>
          <t>title</t>
        </is>
      </c>
      <c r="C1" s="9" t="inlineStr">
        <is>
          <t>decision</t>
        </is>
      </c>
      <c r="D1" s="9" t="inlineStr">
        <is>
          <t>primary_exclusion_code</t>
        </is>
      </c>
      <c r="E1" s="9" t="inlineStr">
        <is>
          <t>secondary_failed_dimensions</t>
        </is>
      </c>
      <c r="F1" s="9" t="inlineStr">
        <is>
          <t>A_eligible</t>
        </is>
      </c>
      <c r="G1" s="9" t="inlineStr">
        <is>
          <t>B_eligible</t>
        </is>
      </c>
      <c r="H1" s="9" t="inlineStr">
        <is>
          <t>evidence_locations</t>
        </is>
      </c>
      <c r="I1" s="9" t="inlineStr">
        <is>
          <t>rationale</t>
        </is>
      </c>
      <c r="J1" s="9" t="inlineStr">
        <is>
          <t>decided_at</t>
        </is>
      </c>
      <c r="K1" s="9" t="inlineStr">
        <is>
          <t>supporting_passage</t>
        </is>
      </c>
      <c r="L1" s="9" t="inlineStr">
        <is>
          <t>note</t>
        </is>
      </c>
      <c r="M1" s="8" t="inlineStr">
        <is>
          <t>check_code_rule</t>
        </is>
      </c>
    </row>
    <row r="2">
      <c r="A2">
        <f>IF(OR(records_master!$A2="",ISNUMBER(MATCH(records_master!$M2,lst_dedup_duplicate,0))),"",records_master!$A2)</f>
        <v/>
      </c>
      <c r="B2">
        <f>IF($A2="","",records_master!$E2)</f>
        <v/>
      </c>
      <c r="M2">
        <f>IF($A2="","",IF(AND(ISNUMBER(MATCH(C2,lst_FT_sci_excl,0)),D2=""),"MISSING FT CODE",IF(AND(NOT(ISNUMBER(MATCH(C2,lst_FT_sci_excl,0))),D2&lt;&gt;""),"CODE NOT ALLOWED FOR THIS DECISION","")))</f>
        <v/>
      </c>
    </row>
    <row r="3">
      <c r="A3">
        <f>IF(OR(records_master!$A3="",ISNUMBER(MATCH(records_master!$M3,lst_dedup_duplicate,0))),"",records_master!$A3)</f>
        <v/>
      </c>
      <c r="B3">
        <f>IF($A3="","",records_master!$E3)</f>
        <v/>
      </c>
      <c r="M3">
        <f>IF($A3="","",IF(AND(ISNUMBER(MATCH(C3,lst_FT_sci_excl,0)),D3=""),"MISSING FT CODE",IF(AND(NOT(ISNUMBER(MATCH(C3,lst_FT_sci_excl,0))),D3&lt;&gt;""),"CODE NOT ALLOWED FOR THIS DECISION","")))</f>
        <v/>
      </c>
    </row>
    <row r="4">
      <c r="A4">
        <f>IF(OR(records_master!$A4="",ISNUMBER(MATCH(records_master!$M4,lst_dedup_duplicate,0))),"",records_master!$A4)</f>
        <v/>
      </c>
      <c r="B4">
        <f>IF($A4="","",records_master!$E4)</f>
        <v/>
      </c>
      <c r="M4">
        <f>IF($A4="","",IF(AND(ISNUMBER(MATCH(C4,lst_FT_sci_excl,0)),D4=""),"MISSING FT CODE",IF(AND(NOT(ISNUMBER(MATCH(C4,lst_FT_sci_excl,0))),D4&lt;&gt;""),"CODE NOT ALLOWED FOR THIS DECISION","")))</f>
        <v/>
      </c>
    </row>
    <row r="5">
      <c r="A5">
        <f>IF(OR(records_master!$A5="",ISNUMBER(MATCH(records_master!$M5,lst_dedup_duplicate,0))),"",records_master!$A5)</f>
        <v/>
      </c>
      <c r="B5">
        <f>IF($A5="","",records_master!$E5)</f>
        <v/>
      </c>
      <c r="M5">
        <f>IF($A5="","",IF(AND(ISNUMBER(MATCH(C5,lst_FT_sci_excl,0)),D5=""),"MISSING FT CODE",IF(AND(NOT(ISNUMBER(MATCH(C5,lst_FT_sci_excl,0))),D5&lt;&gt;""),"CODE NOT ALLOWED FOR THIS DECISION","")))</f>
        <v/>
      </c>
    </row>
    <row r="6">
      <c r="A6">
        <f>IF(OR(records_master!$A6="",ISNUMBER(MATCH(records_master!$M6,lst_dedup_duplicate,0))),"",records_master!$A6)</f>
        <v/>
      </c>
      <c r="B6">
        <f>IF($A6="","",records_master!$E6)</f>
        <v/>
      </c>
      <c r="M6">
        <f>IF($A6="","",IF(AND(ISNUMBER(MATCH(C6,lst_FT_sci_excl,0)),D6=""),"MISSING FT CODE",IF(AND(NOT(ISNUMBER(MATCH(C6,lst_FT_sci_excl,0))),D6&lt;&gt;""),"CODE NOT ALLOWED FOR THIS DECISION","")))</f>
        <v/>
      </c>
    </row>
    <row r="7">
      <c r="A7">
        <f>IF(OR(records_master!$A7="",ISNUMBER(MATCH(records_master!$M7,lst_dedup_duplicate,0))),"",records_master!$A7)</f>
        <v/>
      </c>
      <c r="B7">
        <f>IF($A7="","",records_master!$E7)</f>
        <v/>
      </c>
      <c r="M7">
        <f>IF($A7="","",IF(AND(ISNUMBER(MATCH(C7,lst_FT_sci_excl,0)),D7=""),"MISSING FT CODE",IF(AND(NOT(ISNUMBER(MATCH(C7,lst_FT_sci_excl,0))),D7&lt;&gt;""),"CODE NOT ALLOWED FOR THIS DECISION","")))</f>
        <v/>
      </c>
    </row>
    <row r="8">
      <c r="A8">
        <f>IF(OR(records_master!$A8="",ISNUMBER(MATCH(records_master!$M8,lst_dedup_duplicate,0))),"",records_master!$A8)</f>
        <v/>
      </c>
      <c r="B8">
        <f>IF($A8="","",records_master!$E8)</f>
        <v/>
      </c>
      <c r="M8">
        <f>IF($A8="","",IF(AND(ISNUMBER(MATCH(C8,lst_FT_sci_excl,0)),D8=""),"MISSING FT CODE",IF(AND(NOT(ISNUMBER(MATCH(C8,lst_FT_sci_excl,0))),D8&lt;&gt;""),"CODE NOT ALLOWED FOR THIS DECISION","")))</f>
        <v/>
      </c>
    </row>
    <row r="9">
      <c r="A9">
        <f>IF(OR(records_master!$A9="",ISNUMBER(MATCH(records_master!$M9,lst_dedup_duplicate,0))),"",records_master!$A9)</f>
        <v/>
      </c>
      <c r="B9">
        <f>IF($A9="","",records_master!$E9)</f>
        <v/>
      </c>
      <c r="M9">
        <f>IF($A9="","",IF(AND(ISNUMBER(MATCH(C9,lst_FT_sci_excl,0)),D9=""),"MISSING FT CODE",IF(AND(NOT(ISNUMBER(MATCH(C9,lst_FT_sci_excl,0))),D9&lt;&gt;""),"CODE NOT ALLOWED FOR THIS DECISION","")))</f>
        <v/>
      </c>
    </row>
    <row r="10">
      <c r="A10">
        <f>IF(OR(records_master!$A10="",ISNUMBER(MATCH(records_master!$M10,lst_dedup_duplicate,0))),"",records_master!$A10)</f>
        <v/>
      </c>
      <c r="B10">
        <f>IF($A10="","",records_master!$E10)</f>
        <v/>
      </c>
      <c r="M10">
        <f>IF($A10="","",IF(AND(ISNUMBER(MATCH(C10,lst_FT_sci_excl,0)),D10=""),"MISSING FT CODE",IF(AND(NOT(ISNUMBER(MATCH(C10,lst_FT_sci_excl,0))),D10&lt;&gt;""),"CODE NOT ALLOWED FOR THIS DECISION","")))</f>
        <v/>
      </c>
    </row>
    <row r="11">
      <c r="A11">
        <f>IF(OR(records_master!$A11="",ISNUMBER(MATCH(records_master!$M11,lst_dedup_duplicate,0))),"",records_master!$A11)</f>
        <v/>
      </c>
      <c r="B11">
        <f>IF($A11="","",records_master!$E11)</f>
        <v/>
      </c>
      <c r="M11">
        <f>IF($A11="","",IF(AND(ISNUMBER(MATCH(C11,lst_FT_sci_excl,0)),D11=""),"MISSING FT CODE",IF(AND(NOT(ISNUMBER(MATCH(C11,lst_FT_sci_excl,0))),D11&lt;&gt;""),"CODE NOT ALLOWED FOR THIS DECISION","")))</f>
        <v/>
      </c>
    </row>
    <row r="12">
      <c r="A12">
        <f>IF(OR(records_master!$A12="",ISNUMBER(MATCH(records_master!$M12,lst_dedup_duplicate,0))),"",records_master!$A12)</f>
        <v/>
      </c>
      <c r="B12">
        <f>IF($A12="","",records_master!$E12)</f>
        <v/>
      </c>
      <c r="M12">
        <f>IF($A12="","",IF(AND(ISNUMBER(MATCH(C12,lst_FT_sci_excl,0)),D12=""),"MISSING FT CODE",IF(AND(NOT(ISNUMBER(MATCH(C12,lst_FT_sci_excl,0))),D12&lt;&gt;""),"CODE NOT ALLOWED FOR THIS DECISION","")))</f>
        <v/>
      </c>
    </row>
    <row r="13">
      <c r="A13">
        <f>IF(OR(records_master!$A13="",ISNUMBER(MATCH(records_master!$M13,lst_dedup_duplicate,0))),"",records_master!$A13)</f>
        <v/>
      </c>
      <c r="B13">
        <f>IF($A13="","",records_master!$E13)</f>
        <v/>
      </c>
      <c r="M13">
        <f>IF($A13="","",IF(AND(ISNUMBER(MATCH(C13,lst_FT_sci_excl,0)),D13=""),"MISSING FT CODE",IF(AND(NOT(ISNUMBER(MATCH(C13,lst_FT_sci_excl,0))),D13&lt;&gt;""),"CODE NOT ALLOWED FOR THIS DECISION","")))</f>
        <v/>
      </c>
    </row>
    <row r="14">
      <c r="A14">
        <f>IF(OR(records_master!$A14="",ISNUMBER(MATCH(records_master!$M14,lst_dedup_duplicate,0))),"",records_master!$A14)</f>
        <v/>
      </c>
      <c r="B14">
        <f>IF($A14="","",records_master!$E14)</f>
        <v/>
      </c>
      <c r="M14">
        <f>IF($A14="","",IF(AND(ISNUMBER(MATCH(C14,lst_FT_sci_excl,0)),D14=""),"MISSING FT CODE",IF(AND(NOT(ISNUMBER(MATCH(C14,lst_FT_sci_excl,0))),D14&lt;&gt;""),"CODE NOT ALLOWED FOR THIS DECISION","")))</f>
        <v/>
      </c>
    </row>
    <row r="15">
      <c r="A15">
        <f>IF(OR(records_master!$A15="",ISNUMBER(MATCH(records_master!$M15,lst_dedup_duplicate,0))),"",records_master!$A15)</f>
        <v/>
      </c>
      <c r="B15">
        <f>IF($A15="","",records_master!$E15)</f>
        <v/>
      </c>
      <c r="M15">
        <f>IF($A15="","",IF(AND(ISNUMBER(MATCH(C15,lst_FT_sci_excl,0)),D15=""),"MISSING FT CODE",IF(AND(NOT(ISNUMBER(MATCH(C15,lst_FT_sci_excl,0))),D15&lt;&gt;""),"CODE NOT ALLOWED FOR THIS DECISION","")))</f>
        <v/>
      </c>
    </row>
    <row r="16">
      <c r="A16">
        <f>IF(OR(records_master!$A16="",ISNUMBER(MATCH(records_master!$M16,lst_dedup_duplicate,0))),"",records_master!$A16)</f>
        <v/>
      </c>
      <c r="B16">
        <f>IF($A16="","",records_master!$E16)</f>
        <v/>
      </c>
      <c r="M16">
        <f>IF($A16="","",IF(AND(ISNUMBER(MATCH(C16,lst_FT_sci_excl,0)),D16=""),"MISSING FT CODE",IF(AND(NOT(ISNUMBER(MATCH(C16,lst_FT_sci_excl,0))),D16&lt;&gt;""),"CODE NOT ALLOWED FOR THIS DECISION","")))</f>
        <v/>
      </c>
    </row>
    <row r="17">
      <c r="A17">
        <f>IF(OR(records_master!$A17="",ISNUMBER(MATCH(records_master!$M17,lst_dedup_duplicate,0))),"",records_master!$A17)</f>
        <v/>
      </c>
      <c r="B17">
        <f>IF($A17="","",records_master!$E17)</f>
        <v/>
      </c>
      <c r="M17">
        <f>IF($A17="","",IF(AND(ISNUMBER(MATCH(C17,lst_FT_sci_excl,0)),D17=""),"MISSING FT CODE",IF(AND(NOT(ISNUMBER(MATCH(C17,lst_FT_sci_excl,0))),D17&lt;&gt;""),"CODE NOT ALLOWED FOR THIS DECISION","")))</f>
        <v/>
      </c>
    </row>
    <row r="18">
      <c r="A18">
        <f>IF(OR(records_master!$A18="",ISNUMBER(MATCH(records_master!$M18,lst_dedup_duplicate,0))),"",records_master!$A18)</f>
        <v/>
      </c>
      <c r="B18">
        <f>IF($A18="","",records_master!$E18)</f>
        <v/>
      </c>
      <c r="M18">
        <f>IF($A18="","",IF(AND(ISNUMBER(MATCH(C18,lst_FT_sci_excl,0)),D18=""),"MISSING FT CODE",IF(AND(NOT(ISNUMBER(MATCH(C18,lst_FT_sci_excl,0))),D18&lt;&gt;""),"CODE NOT ALLOWED FOR THIS DECISION","")))</f>
        <v/>
      </c>
    </row>
    <row r="19">
      <c r="A19">
        <f>IF(OR(records_master!$A19="",ISNUMBER(MATCH(records_master!$M19,lst_dedup_duplicate,0))),"",records_master!$A19)</f>
        <v/>
      </c>
      <c r="B19">
        <f>IF($A19="","",records_master!$E19)</f>
        <v/>
      </c>
      <c r="M19">
        <f>IF($A19="","",IF(AND(ISNUMBER(MATCH(C19,lst_FT_sci_excl,0)),D19=""),"MISSING FT CODE",IF(AND(NOT(ISNUMBER(MATCH(C19,lst_FT_sci_excl,0))),D19&lt;&gt;""),"CODE NOT ALLOWED FOR THIS DECISION","")))</f>
        <v/>
      </c>
    </row>
    <row r="20">
      <c r="A20">
        <f>IF(OR(records_master!$A20="",ISNUMBER(MATCH(records_master!$M20,lst_dedup_duplicate,0))),"",records_master!$A20)</f>
        <v/>
      </c>
      <c r="B20">
        <f>IF($A20="","",records_master!$E20)</f>
        <v/>
      </c>
      <c r="M20">
        <f>IF($A20="","",IF(AND(ISNUMBER(MATCH(C20,lst_FT_sci_excl,0)),D20=""),"MISSING FT CODE",IF(AND(NOT(ISNUMBER(MATCH(C20,lst_FT_sci_excl,0))),D20&lt;&gt;""),"CODE NOT ALLOWED FOR THIS DECISION","")))</f>
        <v/>
      </c>
    </row>
    <row r="21">
      <c r="A21">
        <f>IF(OR(records_master!$A21="",ISNUMBER(MATCH(records_master!$M21,lst_dedup_duplicate,0))),"",records_master!$A21)</f>
        <v/>
      </c>
      <c r="B21">
        <f>IF($A21="","",records_master!$E21)</f>
        <v/>
      </c>
      <c r="M21">
        <f>IF($A21="","",IF(AND(ISNUMBER(MATCH(C21,lst_FT_sci_excl,0)),D21=""),"MISSING FT CODE",IF(AND(NOT(ISNUMBER(MATCH(C21,lst_FT_sci_excl,0))),D21&lt;&gt;""),"CODE NOT ALLOWED FOR THIS DECISION","")))</f>
        <v/>
      </c>
    </row>
    <row r="22">
      <c r="A22">
        <f>IF(OR(records_master!$A22="",ISNUMBER(MATCH(records_master!$M22,lst_dedup_duplicate,0))),"",records_master!$A22)</f>
        <v/>
      </c>
      <c r="B22">
        <f>IF($A22="","",records_master!$E22)</f>
        <v/>
      </c>
      <c r="M22">
        <f>IF($A22="","",IF(AND(ISNUMBER(MATCH(C22,lst_FT_sci_excl,0)),D22=""),"MISSING FT CODE",IF(AND(NOT(ISNUMBER(MATCH(C22,lst_FT_sci_excl,0))),D22&lt;&gt;""),"CODE NOT ALLOWED FOR THIS DECISION","")))</f>
        <v/>
      </c>
    </row>
    <row r="23">
      <c r="A23">
        <f>IF(OR(records_master!$A23="",ISNUMBER(MATCH(records_master!$M23,lst_dedup_duplicate,0))),"",records_master!$A23)</f>
        <v/>
      </c>
      <c r="B23">
        <f>IF($A23="","",records_master!$E23)</f>
        <v/>
      </c>
      <c r="M23">
        <f>IF($A23="","",IF(AND(ISNUMBER(MATCH(C23,lst_FT_sci_excl,0)),D23=""),"MISSING FT CODE",IF(AND(NOT(ISNUMBER(MATCH(C23,lst_FT_sci_excl,0))),D23&lt;&gt;""),"CODE NOT ALLOWED FOR THIS DECISION","")))</f>
        <v/>
      </c>
    </row>
    <row r="24">
      <c r="A24">
        <f>IF(OR(records_master!$A24="",ISNUMBER(MATCH(records_master!$M24,lst_dedup_duplicate,0))),"",records_master!$A24)</f>
        <v/>
      </c>
      <c r="B24">
        <f>IF($A24="","",records_master!$E24)</f>
        <v/>
      </c>
      <c r="M24">
        <f>IF($A24="","",IF(AND(ISNUMBER(MATCH(C24,lst_FT_sci_excl,0)),D24=""),"MISSING FT CODE",IF(AND(NOT(ISNUMBER(MATCH(C24,lst_FT_sci_excl,0))),D24&lt;&gt;""),"CODE NOT ALLOWED FOR THIS DECISION","")))</f>
        <v/>
      </c>
    </row>
    <row r="25">
      <c r="A25">
        <f>IF(OR(records_master!$A25="",ISNUMBER(MATCH(records_master!$M25,lst_dedup_duplicate,0))),"",records_master!$A25)</f>
        <v/>
      </c>
      <c r="B25">
        <f>IF($A25="","",records_master!$E25)</f>
        <v/>
      </c>
      <c r="M25">
        <f>IF($A25="","",IF(AND(ISNUMBER(MATCH(C25,lst_FT_sci_excl,0)),D25=""),"MISSING FT CODE",IF(AND(NOT(ISNUMBER(MATCH(C25,lst_FT_sci_excl,0))),D25&lt;&gt;""),"CODE NOT ALLOWED FOR THIS DECISION","")))</f>
        <v/>
      </c>
    </row>
    <row r="26">
      <c r="A26">
        <f>IF(OR(records_master!$A26="",ISNUMBER(MATCH(records_master!$M26,lst_dedup_duplicate,0))),"",records_master!$A26)</f>
        <v/>
      </c>
      <c r="B26">
        <f>IF($A26="","",records_master!$E26)</f>
        <v/>
      </c>
      <c r="M26">
        <f>IF($A26="","",IF(AND(ISNUMBER(MATCH(C26,lst_FT_sci_excl,0)),D26=""),"MISSING FT CODE",IF(AND(NOT(ISNUMBER(MATCH(C26,lst_FT_sci_excl,0))),D26&lt;&gt;""),"CODE NOT ALLOWED FOR THIS DECISION","")))</f>
        <v/>
      </c>
    </row>
    <row r="27">
      <c r="A27">
        <f>IF(OR(records_master!$A27="",ISNUMBER(MATCH(records_master!$M27,lst_dedup_duplicate,0))),"",records_master!$A27)</f>
        <v/>
      </c>
      <c r="B27">
        <f>IF($A27="","",records_master!$E27)</f>
        <v/>
      </c>
      <c r="M27">
        <f>IF($A27="","",IF(AND(ISNUMBER(MATCH(C27,lst_FT_sci_excl,0)),D27=""),"MISSING FT CODE",IF(AND(NOT(ISNUMBER(MATCH(C27,lst_FT_sci_excl,0))),D27&lt;&gt;""),"CODE NOT ALLOWED FOR THIS DECISION","")))</f>
        <v/>
      </c>
    </row>
    <row r="28">
      <c r="A28">
        <f>IF(OR(records_master!$A28="",ISNUMBER(MATCH(records_master!$M28,lst_dedup_duplicate,0))),"",records_master!$A28)</f>
        <v/>
      </c>
      <c r="B28">
        <f>IF($A28="","",records_master!$E28)</f>
        <v/>
      </c>
      <c r="M28">
        <f>IF($A28="","",IF(AND(ISNUMBER(MATCH(C28,lst_FT_sci_excl,0)),D28=""),"MISSING FT CODE",IF(AND(NOT(ISNUMBER(MATCH(C28,lst_FT_sci_excl,0))),D28&lt;&gt;""),"CODE NOT ALLOWED FOR THIS DECISION","")))</f>
        <v/>
      </c>
    </row>
    <row r="29">
      <c r="A29">
        <f>IF(OR(records_master!$A29="",ISNUMBER(MATCH(records_master!$M29,lst_dedup_duplicate,0))),"",records_master!$A29)</f>
        <v/>
      </c>
      <c r="B29">
        <f>IF($A29="","",records_master!$E29)</f>
        <v/>
      </c>
      <c r="M29">
        <f>IF($A29="","",IF(AND(ISNUMBER(MATCH(C29,lst_FT_sci_excl,0)),D29=""),"MISSING FT CODE",IF(AND(NOT(ISNUMBER(MATCH(C29,lst_FT_sci_excl,0))),D29&lt;&gt;""),"CODE NOT ALLOWED FOR THIS DECISION","")))</f>
        <v/>
      </c>
    </row>
    <row r="30">
      <c r="A30">
        <f>IF(OR(records_master!$A30="",ISNUMBER(MATCH(records_master!$M30,lst_dedup_duplicate,0))),"",records_master!$A30)</f>
        <v/>
      </c>
      <c r="B30">
        <f>IF($A30="","",records_master!$E30)</f>
        <v/>
      </c>
      <c r="M30">
        <f>IF($A30="","",IF(AND(ISNUMBER(MATCH(C30,lst_FT_sci_excl,0)),D30=""),"MISSING FT CODE",IF(AND(NOT(ISNUMBER(MATCH(C30,lst_FT_sci_excl,0))),D30&lt;&gt;""),"CODE NOT ALLOWED FOR THIS DECISION","")))</f>
        <v/>
      </c>
    </row>
    <row r="31">
      <c r="A31">
        <f>IF(OR(records_master!$A31="",ISNUMBER(MATCH(records_master!$M31,lst_dedup_duplicate,0))),"",records_master!$A31)</f>
        <v/>
      </c>
      <c r="B31">
        <f>IF($A31="","",records_master!$E31)</f>
        <v/>
      </c>
      <c r="M31">
        <f>IF($A31="","",IF(AND(ISNUMBER(MATCH(C31,lst_FT_sci_excl,0)),D31=""),"MISSING FT CODE",IF(AND(NOT(ISNUMBER(MATCH(C31,lst_FT_sci_excl,0))),D31&lt;&gt;""),"CODE NOT ALLOWED FOR THIS DECISION","")))</f>
        <v/>
      </c>
    </row>
    <row r="32">
      <c r="A32">
        <f>IF(OR(records_master!$A32="",ISNUMBER(MATCH(records_master!$M32,lst_dedup_duplicate,0))),"",records_master!$A32)</f>
        <v/>
      </c>
      <c r="B32">
        <f>IF($A32="","",records_master!$E32)</f>
        <v/>
      </c>
      <c r="M32">
        <f>IF($A32="","",IF(AND(ISNUMBER(MATCH(C32,lst_FT_sci_excl,0)),D32=""),"MISSING FT CODE",IF(AND(NOT(ISNUMBER(MATCH(C32,lst_FT_sci_excl,0))),D32&lt;&gt;""),"CODE NOT ALLOWED FOR THIS DECISION","")))</f>
        <v/>
      </c>
    </row>
    <row r="33">
      <c r="A33">
        <f>IF(OR(records_master!$A33="",ISNUMBER(MATCH(records_master!$M33,lst_dedup_duplicate,0))),"",records_master!$A33)</f>
        <v/>
      </c>
      <c r="B33">
        <f>IF($A33="","",records_master!$E33)</f>
        <v/>
      </c>
      <c r="M33">
        <f>IF($A33="","",IF(AND(ISNUMBER(MATCH(C33,lst_FT_sci_excl,0)),D33=""),"MISSING FT CODE",IF(AND(NOT(ISNUMBER(MATCH(C33,lst_FT_sci_excl,0))),D33&lt;&gt;""),"CODE NOT ALLOWED FOR THIS DECISION","")))</f>
        <v/>
      </c>
    </row>
    <row r="34">
      <c r="A34">
        <f>IF(OR(records_master!$A34="",ISNUMBER(MATCH(records_master!$M34,lst_dedup_duplicate,0))),"",records_master!$A34)</f>
        <v/>
      </c>
      <c r="B34">
        <f>IF($A34="","",records_master!$E34)</f>
        <v/>
      </c>
      <c r="M34">
        <f>IF($A34="","",IF(AND(ISNUMBER(MATCH(C34,lst_FT_sci_excl,0)),D34=""),"MISSING FT CODE",IF(AND(NOT(ISNUMBER(MATCH(C34,lst_FT_sci_excl,0))),D34&lt;&gt;""),"CODE NOT ALLOWED FOR THIS DECISION","")))</f>
        <v/>
      </c>
    </row>
    <row r="35">
      <c r="A35">
        <f>IF(OR(records_master!$A35="",ISNUMBER(MATCH(records_master!$M35,lst_dedup_duplicate,0))),"",records_master!$A35)</f>
        <v/>
      </c>
      <c r="B35">
        <f>IF($A35="","",records_master!$E35)</f>
        <v/>
      </c>
      <c r="M35">
        <f>IF($A35="","",IF(AND(ISNUMBER(MATCH(C35,lst_FT_sci_excl,0)),D35=""),"MISSING FT CODE",IF(AND(NOT(ISNUMBER(MATCH(C35,lst_FT_sci_excl,0))),D35&lt;&gt;""),"CODE NOT ALLOWED FOR THIS DECISION","")))</f>
        <v/>
      </c>
    </row>
    <row r="36">
      <c r="A36">
        <f>IF(OR(records_master!$A36="",ISNUMBER(MATCH(records_master!$M36,lst_dedup_duplicate,0))),"",records_master!$A36)</f>
        <v/>
      </c>
      <c r="B36">
        <f>IF($A36="","",records_master!$E36)</f>
        <v/>
      </c>
      <c r="M36">
        <f>IF($A36="","",IF(AND(ISNUMBER(MATCH(C36,lst_FT_sci_excl,0)),D36=""),"MISSING FT CODE",IF(AND(NOT(ISNUMBER(MATCH(C36,lst_FT_sci_excl,0))),D36&lt;&gt;""),"CODE NOT ALLOWED FOR THIS DECISION","")))</f>
        <v/>
      </c>
    </row>
    <row r="37">
      <c r="A37">
        <f>IF(OR(records_master!$A37="",ISNUMBER(MATCH(records_master!$M37,lst_dedup_duplicate,0))),"",records_master!$A37)</f>
        <v/>
      </c>
      <c r="B37">
        <f>IF($A37="","",records_master!$E37)</f>
        <v/>
      </c>
      <c r="M37">
        <f>IF($A37="","",IF(AND(ISNUMBER(MATCH(C37,lst_FT_sci_excl,0)),D37=""),"MISSING FT CODE",IF(AND(NOT(ISNUMBER(MATCH(C37,lst_FT_sci_excl,0))),D37&lt;&gt;""),"CODE NOT ALLOWED FOR THIS DECISION","")))</f>
        <v/>
      </c>
    </row>
    <row r="38">
      <c r="A38">
        <f>IF(OR(records_master!$A38="",ISNUMBER(MATCH(records_master!$M38,lst_dedup_duplicate,0))),"",records_master!$A38)</f>
        <v/>
      </c>
      <c r="B38">
        <f>IF($A38="","",records_master!$E38)</f>
        <v/>
      </c>
      <c r="M38">
        <f>IF($A38="","",IF(AND(ISNUMBER(MATCH(C38,lst_FT_sci_excl,0)),D38=""),"MISSING FT CODE",IF(AND(NOT(ISNUMBER(MATCH(C38,lst_FT_sci_excl,0))),D38&lt;&gt;""),"CODE NOT ALLOWED FOR THIS DECISION","")))</f>
        <v/>
      </c>
    </row>
    <row r="39">
      <c r="A39">
        <f>IF(OR(records_master!$A39="",ISNUMBER(MATCH(records_master!$M39,lst_dedup_duplicate,0))),"",records_master!$A39)</f>
        <v/>
      </c>
      <c r="B39">
        <f>IF($A39="","",records_master!$E39)</f>
        <v/>
      </c>
      <c r="M39">
        <f>IF($A39="","",IF(AND(ISNUMBER(MATCH(C39,lst_FT_sci_excl,0)),D39=""),"MISSING FT CODE",IF(AND(NOT(ISNUMBER(MATCH(C39,lst_FT_sci_excl,0))),D39&lt;&gt;""),"CODE NOT ALLOWED FOR THIS DECISION","")))</f>
        <v/>
      </c>
    </row>
    <row r="40">
      <c r="A40">
        <f>IF(OR(records_master!$A40="",ISNUMBER(MATCH(records_master!$M40,lst_dedup_duplicate,0))),"",records_master!$A40)</f>
        <v/>
      </c>
      <c r="B40">
        <f>IF($A40="","",records_master!$E40)</f>
        <v/>
      </c>
      <c r="M40">
        <f>IF($A40="","",IF(AND(ISNUMBER(MATCH(C40,lst_FT_sci_excl,0)),D40=""),"MISSING FT CODE",IF(AND(NOT(ISNUMBER(MATCH(C40,lst_FT_sci_excl,0))),D40&lt;&gt;""),"CODE NOT ALLOWED FOR THIS DECISION","")))</f>
        <v/>
      </c>
    </row>
    <row r="41">
      <c r="A41">
        <f>IF(OR(records_master!$A41="",ISNUMBER(MATCH(records_master!$M41,lst_dedup_duplicate,0))),"",records_master!$A41)</f>
        <v/>
      </c>
      <c r="B41">
        <f>IF($A41="","",records_master!$E41)</f>
        <v/>
      </c>
      <c r="M41">
        <f>IF($A41="","",IF(AND(ISNUMBER(MATCH(C41,lst_FT_sci_excl,0)),D41=""),"MISSING FT CODE",IF(AND(NOT(ISNUMBER(MATCH(C41,lst_FT_sci_excl,0))),D41&lt;&gt;""),"CODE NOT ALLOWED FOR THIS DECISION","")))</f>
        <v/>
      </c>
    </row>
    <row r="42">
      <c r="A42">
        <f>IF(OR(records_master!$A42="",ISNUMBER(MATCH(records_master!$M42,lst_dedup_duplicate,0))),"",records_master!$A42)</f>
        <v/>
      </c>
      <c r="B42">
        <f>IF($A42="","",records_master!$E42)</f>
        <v/>
      </c>
      <c r="M42">
        <f>IF($A42="","",IF(AND(ISNUMBER(MATCH(C42,lst_FT_sci_excl,0)),D42=""),"MISSING FT CODE",IF(AND(NOT(ISNUMBER(MATCH(C42,lst_FT_sci_excl,0))),D42&lt;&gt;""),"CODE NOT ALLOWED FOR THIS DECISION","")))</f>
        <v/>
      </c>
    </row>
    <row r="43">
      <c r="A43">
        <f>IF(OR(records_master!$A43="",ISNUMBER(MATCH(records_master!$M43,lst_dedup_duplicate,0))),"",records_master!$A43)</f>
        <v/>
      </c>
      <c r="B43">
        <f>IF($A43="","",records_master!$E43)</f>
        <v/>
      </c>
      <c r="M43">
        <f>IF($A43="","",IF(AND(ISNUMBER(MATCH(C43,lst_FT_sci_excl,0)),D43=""),"MISSING FT CODE",IF(AND(NOT(ISNUMBER(MATCH(C43,lst_FT_sci_excl,0))),D43&lt;&gt;""),"CODE NOT ALLOWED FOR THIS DECISION","")))</f>
        <v/>
      </c>
    </row>
    <row r="44">
      <c r="A44">
        <f>IF(OR(records_master!$A44="",ISNUMBER(MATCH(records_master!$M44,lst_dedup_duplicate,0))),"",records_master!$A44)</f>
        <v/>
      </c>
      <c r="B44">
        <f>IF($A44="","",records_master!$E44)</f>
        <v/>
      </c>
      <c r="M44">
        <f>IF($A44="","",IF(AND(ISNUMBER(MATCH(C44,lst_FT_sci_excl,0)),D44=""),"MISSING FT CODE",IF(AND(NOT(ISNUMBER(MATCH(C44,lst_FT_sci_excl,0))),D44&lt;&gt;""),"CODE NOT ALLOWED FOR THIS DECISION","")))</f>
        <v/>
      </c>
    </row>
    <row r="45">
      <c r="A45">
        <f>IF(OR(records_master!$A45="",ISNUMBER(MATCH(records_master!$M45,lst_dedup_duplicate,0))),"",records_master!$A45)</f>
        <v/>
      </c>
      <c r="B45">
        <f>IF($A45="","",records_master!$E45)</f>
        <v/>
      </c>
      <c r="M45">
        <f>IF($A45="","",IF(AND(ISNUMBER(MATCH(C45,lst_FT_sci_excl,0)),D45=""),"MISSING FT CODE",IF(AND(NOT(ISNUMBER(MATCH(C45,lst_FT_sci_excl,0))),D45&lt;&gt;""),"CODE NOT ALLOWED FOR THIS DECISION","")))</f>
        <v/>
      </c>
    </row>
    <row r="46">
      <c r="A46">
        <f>IF(OR(records_master!$A46="",ISNUMBER(MATCH(records_master!$M46,lst_dedup_duplicate,0))),"",records_master!$A46)</f>
        <v/>
      </c>
      <c r="B46">
        <f>IF($A46="","",records_master!$E46)</f>
        <v/>
      </c>
      <c r="M46">
        <f>IF($A46="","",IF(AND(ISNUMBER(MATCH(C46,lst_FT_sci_excl,0)),D46=""),"MISSING FT CODE",IF(AND(NOT(ISNUMBER(MATCH(C46,lst_FT_sci_excl,0))),D46&lt;&gt;""),"CODE NOT ALLOWED FOR THIS DECISION","")))</f>
        <v/>
      </c>
    </row>
    <row r="47">
      <c r="A47">
        <f>IF(OR(records_master!$A47="",ISNUMBER(MATCH(records_master!$M47,lst_dedup_duplicate,0))),"",records_master!$A47)</f>
        <v/>
      </c>
      <c r="B47">
        <f>IF($A47="","",records_master!$E47)</f>
        <v/>
      </c>
      <c r="M47">
        <f>IF($A47="","",IF(AND(ISNUMBER(MATCH(C47,lst_FT_sci_excl,0)),D47=""),"MISSING FT CODE",IF(AND(NOT(ISNUMBER(MATCH(C47,lst_FT_sci_excl,0))),D47&lt;&gt;""),"CODE NOT ALLOWED FOR THIS DECISION","")))</f>
        <v/>
      </c>
    </row>
    <row r="48">
      <c r="A48">
        <f>IF(OR(records_master!$A48="",ISNUMBER(MATCH(records_master!$M48,lst_dedup_duplicate,0))),"",records_master!$A48)</f>
        <v/>
      </c>
      <c r="B48">
        <f>IF($A48="","",records_master!$E48)</f>
        <v/>
      </c>
      <c r="M48">
        <f>IF($A48="","",IF(AND(ISNUMBER(MATCH(C48,lst_FT_sci_excl,0)),D48=""),"MISSING FT CODE",IF(AND(NOT(ISNUMBER(MATCH(C48,lst_FT_sci_excl,0))),D48&lt;&gt;""),"CODE NOT ALLOWED FOR THIS DECISION","")))</f>
        <v/>
      </c>
    </row>
    <row r="49">
      <c r="A49">
        <f>IF(OR(records_master!$A49="",ISNUMBER(MATCH(records_master!$M49,lst_dedup_duplicate,0))),"",records_master!$A49)</f>
        <v/>
      </c>
      <c r="B49">
        <f>IF($A49="","",records_master!$E49)</f>
        <v/>
      </c>
      <c r="M49">
        <f>IF($A49="","",IF(AND(ISNUMBER(MATCH(C49,lst_FT_sci_excl,0)),D49=""),"MISSING FT CODE",IF(AND(NOT(ISNUMBER(MATCH(C49,lst_FT_sci_excl,0))),D49&lt;&gt;""),"CODE NOT ALLOWED FOR THIS DECISION","")))</f>
        <v/>
      </c>
    </row>
    <row r="50">
      <c r="A50">
        <f>IF(OR(records_master!$A50="",ISNUMBER(MATCH(records_master!$M50,lst_dedup_duplicate,0))),"",records_master!$A50)</f>
        <v/>
      </c>
      <c r="B50">
        <f>IF($A50="","",records_master!$E50)</f>
        <v/>
      </c>
      <c r="M50">
        <f>IF($A50="","",IF(AND(ISNUMBER(MATCH(C50,lst_FT_sci_excl,0)),D50=""),"MISSING FT CODE",IF(AND(NOT(ISNUMBER(MATCH(C50,lst_FT_sci_excl,0))),D50&lt;&gt;""),"CODE NOT ALLOWED FOR THIS DECISION","")))</f>
        <v/>
      </c>
    </row>
    <row r="51">
      <c r="A51">
        <f>IF(OR(records_master!$A51="",ISNUMBER(MATCH(records_master!$M51,lst_dedup_duplicate,0))),"",records_master!$A51)</f>
        <v/>
      </c>
      <c r="B51">
        <f>IF($A51="","",records_master!$E51)</f>
        <v/>
      </c>
      <c r="M51">
        <f>IF($A51="","",IF(AND(ISNUMBER(MATCH(C51,lst_FT_sci_excl,0)),D51=""),"MISSING FT CODE",IF(AND(NOT(ISNUMBER(MATCH(C51,lst_FT_sci_excl,0))),D51&lt;&gt;""),"CODE NOT ALLOWED FOR THIS DECISION","")))</f>
        <v/>
      </c>
    </row>
    <row r="52">
      <c r="A52">
        <f>IF(OR(records_master!$A52="",ISNUMBER(MATCH(records_master!$M52,lst_dedup_duplicate,0))),"",records_master!$A52)</f>
        <v/>
      </c>
      <c r="B52">
        <f>IF($A52="","",records_master!$E52)</f>
        <v/>
      </c>
      <c r="M52">
        <f>IF($A52="","",IF(AND(ISNUMBER(MATCH(C52,lst_FT_sci_excl,0)),D52=""),"MISSING FT CODE",IF(AND(NOT(ISNUMBER(MATCH(C52,lst_FT_sci_excl,0))),D52&lt;&gt;""),"CODE NOT ALLOWED FOR THIS DECISION","")))</f>
        <v/>
      </c>
    </row>
    <row r="53">
      <c r="A53">
        <f>IF(OR(records_master!$A53="",ISNUMBER(MATCH(records_master!$M53,lst_dedup_duplicate,0))),"",records_master!$A53)</f>
        <v/>
      </c>
      <c r="B53">
        <f>IF($A53="","",records_master!$E53)</f>
        <v/>
      </c>
      <c r="M53">
        <f>IF($A53="","",IF(AND(ISNUMBER(MATCH(C53,lst_FT_sci_excl,0)),D53=""),"MISSING FT CODE",IF(AND(NOT(ISNUMBER(MATCH(C53,lst_FT_sci_excl,0))),D53&lt;&gt;""),"CODE NOT ALLOWED FOR THIS DECISION","")))</f>
        <v/>
      </c>
    </row>
    <row r="54">
      <c r="A54">
        <f>IF(OR(records_master!$A54="",ISNUMBER(MATCH(records_master!$M54,lst_dedup_duplicate,0))),"",records_master!$A54)</f>
        <v/>
      </c>
      <c r="B54">
        <f>IF($A54="","",records_master!$E54)</f>
        <v/>
      </c>
      <c r="M54">
        <f>IF($A54="","",IF(AND(ISNUMBER(MATCH(C54,lst_FT_sci_excl,0)),D54=""),"MISSING FT CODE",IF(AND(NOT(ISNUMBER(MATCH(C54,lst_FT_sci_excl,0))),D54&lt;&gt;""),"CODE NOT ALLOWED FOR THIS DECISION","")))</f>
        <v/>
      </c>
    </row>
    <row r="55">
      <c r="A55">
        <f>IF(OR(records_master!$A55="",ISNUMBER(MATCH(records_master!$M55,lst_dedup_duplicate,0))),"",records_master!$A55)</f>
        <v/>
      </c>
      <c r="B55">
        <f>IF($A55="","",records_master!$E55)</f>
        <v/>
      </c>
      <c r="M55">
        <f>IF($A55="","",IF(AND(ISNUMBER(MATCH(C55,lst_FT_sci_excl,0)),D55=""),"MISSING FT CODE",IF(AND(NOT(ISNUMBER(MATCH(C55,lst_FT_sci_excl,0))),D55&lt;&gt;""),"CODE NOT ALLOWED FOR THIS DECISION","")))</f>
        <v/>
      </c>
    </row>
    <row r="56">
      <c r="A56">
        <f>IF(OR(records_master!$A56="",ISNUMBER(MATCH(records_master!$M56,lst_dedup_duplicate,0))),"",records_master!$A56)</f>
        <v/>
      </c>
      <c r="B56">
        <f>IF($A56="","",records_master!$E56)</f>
        <v/>
      </c>
      <c r="M56">
        <f>IF($A56="","",IF(AND(ISNUMBER(MATCH(C56,lst_FT_sci_excl,0)),D56=""),"MISSING FT CODE",IF(AND(NOT(ISNUMBER(MATCH(C56,lst_FT_sci_excl,0))),D56&lt;&gt;""),"CODE NOT ALLOWED FOR THIS DECISION","")))</f>
        <v/>
      </c>
    </row>
    <row r="57">
      <c r="A57">
        <f>IF(OR(records_master!$A57="",ISNUMBER(MATCH(records_master!$M57,lst_dedup_duplicate,0))),"",records_master!$A57)</f>
        <v/>
      </c>
      <c r="B57">
        <f>IF($A57="","",records_master!$E57)</f>
        <v/>
      </c>
      <c r="M57">
        <f>IF($A57="","",IF(AND(ISNUMBER(MATCH(C57,lst_FT_sci_excl,0)),D57=""),"MISSING FT CODE",IF(AND(NOT(ISNUMBER(MATCH(C57,lst_FT_sci_excl,0))),D57&lt;&gt;""),"CODE NOT ALLOWED FOR THIS DECISION","")))</f>
        <v/>
      </c>
    </row>
    <row r="58">
      <c r="A58">
        <f>IF(OR(records_master!$A58="",ISNUMBER(MATCH(records_master!$M58,lst_dedup_duplicate,0))),"",records_master!$A58)</f>
        <v/>
      </c>
      <c r="B58">
        <f>IF($A58="","",records_master!$E58)</f>
        <v/>
      </c>
      <c r="M58">
        <f>IF($A58="","",IF(AND(ISNUMBER(MATCH(C58,lst_FT_sci_excl,0)),D58=""),"MISSING FT CODE",IF(AND(NOT(ISNUMBER(MATCH(C58,lst_FT_sci_excl,0))),D58&lt;&gt;""),"CODE NOT ALLOWED FOR THIS DECISION","")))</f>
        <v/>
      </c>
    </row>
    <row r="59">
      <c r="A59">
        <f>IF(OR(records_master!$A59="",ISNUMBER(MATCH(records_master!$M59,lst_dedup_duplicate,0))),"",records_master!$A59)</f>
        <v/>
      </c>
      <c r="B59">
        <f>IF($A59="","",records_master!$E59)</f>
        <v/>
      </c>
      <c r="M59">
        <f>IF($A59="","",IF(AND(ISNUMBER(MATCH(C59,lst_FT_sci_excl,0)),D59=""),"MISSING FT CODE",IF(AND(NOT(ISNUMBER(MATCH(C59,lst_FT_sci_excl,0))),D59&lt;&gt;""),"CODE NOT ALLOWED FOR THIS DECISION","")))</f>
        <v/>
      </c>
    </row>
    <row r="60">
      <c r="A60">
        <f>IF(OR(records_master!$A60="",ISNUMBER(MATCH(records_master!$M60,lst_dedup_duplicate,0))),"",records_master!$A60)</f>
        <v/>
      </c>
      <c r="B60">
        <f>IF($A60="","",records_master!$E60)</f>
        <v/>
      </c>
      <c r="M60">
        <f>IF($A60="","",IF(AND(ISNUMBER(MATCH(C60,lst_FT_sci_excl,0)),D60=""),"MISSING FT CODE",IF(AND(NOT(ISNUMBER(MATCH(C60,lst_FT_sci_excl,0))),D60&lt;&gt;""),"CODE NOT ALLOWED FOR THIS DECISION","")))</f>
        <v/>
      </c>
    </row>
    <row r="61">
      <c r="A61">
        <f>IF(OR(records_master!$A61="",ISNUMBER(MATCH(records_master!$M61,lst_dedup_duplicate,0))),"",records_master!$A61)</f>
        <v/>
      </c>
      <c r="B61">
        <f>IF($A61="","",records_master!$E61)</f>
        <v/>
      </c>
      <c r="M61">
        <f>IF($A61="","",IF(AND(ISNUMBER(MATCH(C61,lst_FT_sci_excl,0)),D61=""),"MISSING FT CODE",IF(AND(NOT(ISNUMBER(MATCH(C61,lst_FT_sci_excl,0))),D61&lt;&gt;""),"CODE NOT ALLOWED FOR THIS DECISION","")))</f>
        <v/>
      </c>
    </row>
    <row r="62">
      <c r="A62">
        <f>IF(OR(records_master!$A62="",ISNUMBER(MATCH(records_master!$M62,lst_dedup_duplicate,0))),"",records_master!$A62)</f>
        <v/>
      </c>
      <c r="B62">
        <f>IF($A62="","",records_master!$E62)</f>
        <v/>
      </c>
      <c r="M62">
        <f>IF($A62="","",IF(AND(ISNUMBER(MATCH(C62,lst_FT_sci_excl,0)),D62=""),"MISSING FT CODE",IF(AND(NOT(ISNUMBER(MATCH(C62,lst_FT_sci_excl,0))),D62&lt;&gt;""),"CODE NOT ALLOWED FOR THIS DECISION","")))</f>
        <v/>
      </c>
    </row>
    <row r="63">
      <c r="A63">
        <f>IF(OR(records_master!$A63="",ISNUMBER(MATCH(records_master!$M63,lst_dedup_duplicate,0))),"",records_master!$A63)</f>
        <v/>
      </c>
      <c r="B63">
        <f>IF($A63="","",records_master!$E63)</f>
        <v/>
      </c>
      <c r="M63">
        <f>IF($A63="","",IF(AND(ISNUMBER(MATCH(C63,lst_FT_sci_excl,0)),D63=""),"MISSING FT CODE",IF(AND(NOT(ISNUMBER(MATCH(C63,lst_FT_sci_excl,0))),D63&lt;&gt;""),"CODE NOT ALLOWED FOR THIS DECISION","")))</f>
        <v/>
      </c>
    </row>
    <row r="64">
      <c r="A64">
        <f>IF(OR(records_master!$A64="",ISNUMBER(MATCH(records_master!$M64,lst_dedup_duplicate,0))),"",records_master!$A64)</f>
        <v/>
      </c>
      <c r="B64">
        <f>IF($A64="","",records_master!$E64)</f>
        <v/>
      </c>
      <c r="M64">
        <f>IF($A64="","",IF(AND(ISNUMBER(MATCH(C64,lst_FT_sci_excl,0)),D64=""),"MISSING FT CODE",IF(AND(NOT(ISNUMBER(MATCH(C64,lst_FT_sci_excl,0))),D64&lt;&gt;""),"CODE NOT ALLOWED FOR THIS DECISION","")))</f>
        <v/>
      </c>
    </row>
    <row r="65">
      <c r="A65">
        <f>IF(OR(records_master!$A65="",ISNUMBER(MATCH(records_master!$M65,lst_dedup_duplicate,0))),"",records_master!$A65)</f>
        <v/>
      </c>
      <c r="B65">
        <f>IF($A65="","",records_master!$E65)</f>
        <v/>
      </c>
      <c r="M65">
        <f>IF($A65="","",IF(AND(ISNUMBER(MATCH(C65,lst_FT_sci_excl,0)),D65=""),"MISSING FT CODE",IF(AND(NOT(ISNUMBER(MATCH(C65,lst_FT_sci_excl,0))),D65&lt;&gt;""),"CODE NOT ALLOWED FOR THIS DECISION","")))</f>
        <v/>
      </c>
    </row>
    <row r="66">
      <c r="A66">
        <f>IF(OR(records_master!$A66="",ISNUMBER(MATCH(records_master!$M66,lst_dedup_duplicate,0))),"",records_master!$A66)</f>
        <v/>
      </c>
      <c r="B66">
        <f>IF($A66="","",records_master!$E66)</f>
        <v/>
      </c>
      <c r="M66">
        <f>IF($A66="","",IF(AND(ISNUMBER(MATCH(C66,lst_FT_sci_excl,0)),D66=""),"MISSING FT CODE",IF(AND(NOT(ISNUMBER(MATCH(C66,lst_FT_sci_excl,0))),D66&lt;&gt;""),"CODE NOT ALLOWED FOR THIS DECISION","")))</f>
        <v/>
      </c>
    </row>
    <row r="67">
      <c r="A67">
        <f>IF(OR(records_master!$A67="",ISNUMBER(MATCH(records_master!$M67,lst_dedup_duplicate,0))),"",records_master!$A67)</f>
        <v/>
      </c>
      <c r="B67">
        <f>IF($A67="","",records_master!$E67)</f>
        <v/>
      </c>
      <c r="M67">
        <f>IF($A67="","",IF(AND(ISNUMBER(MATCH(C67,lst_FT_sci_excl,0)),D67=""),"MISSING FT CODE",IF(AND(NOT(ISNUMBER(MATCH(C67,lst_FT_sci_excl,0))),D67&lt;&gt;""),"CODE NOT ALLOWED FOR THIS DECISION","")))</f>
        <v/>
      </c>
    </row>
    <row r="68">
      <c r="A68">
        <f>IF(OR(records_master!$A68="",ISNUMBER(MATCH(records_master!$M68,lst_dedup_duplicate,0))),"",records_master!$A68)</f>
        <v/>
      </c>
      <c r="B68">
        <f>IF($A68="","",records_master!$E68)</f>
        <v/>
      </c>
      <c r="M68">
        <f>IF($A68="","",IF(AND(ISNUMBER(MATCH(C68,lst_FT_sci_excl,0)),D68=""),"MISSING FT CODE",IF(AND(NOT(ISNUMBER(MATCH(C68,lst_FT_sci_excl,0))),D68&lt;&gt;""),"CODE NOT ALLOWED FOR THIS DECISION","")))</f>
        <v/>
      </c>
    </row>
    <row r="69">
      <c r="A69">
        <f>IF(OR(records_master!$A69="",ISNUMBER(MATCH(records_master!$M69,lst_dedup_duplicate,0))),"",records_master!$A69)</f>
        <v/>
      </c>
      <c r="B69">
        <f>IF($A69="","",records_master!$E69)</f>
        <v/>
      </c>
      <c r="M69">
        <f>IF($A69="","",IF(AND(ISNUMBER(MATCH(C69,lst_FT_sci_excl,0)),D69=""),"MISSING FT CODE",IF(AND(NOT(ISNUMBER(MATCH(C69,lst_FT_sci_excl,0))),D69&lt;&gt;""),"CODE NOT ALLOWED FOR THIS DECISION","")))</f>
        <v/>
      </c>
    </row>
    <row r="70">
      <c r="A70">
        <f>IF(OR(records_master!$A70="",ISNUMBER(MATCH(records_master!$M70,lst_dedup_duplicate,0))),"",records_master!$A70)</f>
        <v/>
      </c>
      <c r="B70">
        <f>IF($A70="","",records_master!$E70)</f>
        <v/>
      </c>
      <c r="M70">
        <f>IF($A70="","",IF(AND(ISNUMBER(MATCH(C70,lst_FT_sci_excl,0)),D70=""),"MISSING FT CODE",IF(AND(NOT(ISNUMBER(MATCH(C70,lst_FT_sci_excl,0))),D70&lt;&gt;""),"CODE NOT ALLOWED FOR THIS DECISION","")))</f>
        <v/>
      </c>
    </row>
    <row r="71">
      <c r="A71">
        <f>IF(OR(records_master!$A71="",ISNUMBER(MATCH(records_master!$M71,lst_dedup_duplicate,0))),"",records_master!$A71)</f>
        <v/>
      </c>
      <c r="B71">
        <f>IF($A71="","",records_master!$E71)</f>
        <v/>
      </c>
      <c r="M71">
        <f>IF($A71="","",IF(AND(ISNUMBER(MATCH(C71,lst_FT_sci_excl,0)),D71=""),"MISSING FT CODE",IF(AND(NOT(ISNUMBER(MATCH(C71,lst_FT_sci_excl,0))),D71&lt;&gt;""),"CODE NOT ALLOWED FOR THIS DECISION","")))</f>
        <v/>
      </c>
    </row>
    <row r="72">
      <c r="A72">
        <f>IF(OR(records_master!$A72="",ISNUMBER(MATCH(records_master!$M72,lst_dedup_duplicate,0))),"",records_master!$A72)</f>
        <v/>
      </c>
      <c r="B72">
        <f>IF($A72="","",records_master!$E72)</f>
        <v/>
      </c>
      <c r="M72">
        <f>IF($A72="","",IF(AND(ISNUMBER(MATCH(C72,lst_FT_sci_excl,0)),D72=""),"MISSING FT CODE",IF(AND(NOT(ISNUMBER(MATCH(C72,lst_FT_sci_excl,0))),D72&lt;&gt;""),"CODE NOT ALLOWED FOR THIS DECISION","")))</f>
        <v/>
      </c>
    </row>
    <row r="73">
      <c r="A73">
        <f>IF(OR(records_master!$A73="",ISNUMBER(MATCH(records_master!$M73,lst_dedup_duplicate,0))),"",records_master!$A73)</f>
        <v/>
      </c>
      <c r="B73">
        <f>IF($A73="","",records_master!$E73)</f>
        <v/>
      </c>
      <c r="M73">
        <f>IF($A73="","",IF(AND(ISNUMBER(MATCH(C73,lst_FT_sci_excl,0)),D73=""),"MISSING FT CODE",IF(AND(NOT(ISNUMBER(MATCH(C73,lst_FT_sci_excl,0))),D73&lt;&gt;""),"CODE NOT ALLOWED FOR THIS DECISION","")))</f>
        <v/>
      </c>
    </row>
    <row r="74">
      <c r="A74">
        <f>IF(OR(records_master!$A74="",ISNUMBER(MATCH(records_master!$M74,lst_dedup_duplicate,0))),"",records_master!$A74)</f>
        <v/>
      </c>
      <c r="B74">
        <f>IF($A74="","",records_master!$E74)</f>
        <v/>
      </c>
      <c r="M74">
        <f>IF($A74="","",IF(AND(ISNUMBER(MATCH(C74,lst_FT_sci_excl,0)),D74=""),"MISSING FT CODE",IF(AND(NOT(ISNUMBER(MATCH(C74,lst_FT_sci_excl,0))),D74&lt;&gt;""),"CODE NOT ALLOWED FOR THIS DECISION","")))</f>
        <v/>
      </c>
    </row>
    <row r="75">
      <c r="A75">
        <f>IF(OR(records_master!$A75="",ISNUMBER(MATCH(records_master!$M75,lst_dedup_duplicate,0))),"",records_master!$A75)</f>
        <v/>
      </c>
      <c r="B75">
        <f>IF($A75="","",records_master!$E75)</f>
        <v/>
      </c>
      <c r="M75">
        <f>IF($A75="","",IF(AND(ISNUMBER(MATCH(C75,lst_FT_sci_excl,0)),D75=""),"MISSING FT CODE",IF(AND(NOT(ISNUMBER(MATCH(C75,lst_FT_sci_excl,0))),D75&lt;&gt;""),"CODE NOT ALLOWED FOR THIS DECISION","")))</f>
        <v/>
      </c>
    </row>
    <row r="76">
      <c r="A76">
        <f>IF(OR(records_master!$A76="",ISNUMBER(MATCH(records_master!$M76,lst_dedup_duplicate,0))),"",records_master!$A76)</f>
        <v/>
      </c>
      <c r="B76">
        <f>IF($A76="","",records_master!$E76)</f>
        <v/>
      </c>
      <c r="M76">
        <f>IF($A76="","",IF(AND(ISNUMBER(MATCH(C76,lst_FT_sci_excl,0)),D76=""),"MISSING FT CODE",IF(AND(NOT(ISNUMBER(MATCH(C76,lst_FT_sci_excl,0))),D76&lt;&gt;""),"CODE NOT ALLOWED FOR THIS DECISION","")))</f>
        <v/>
      </c>
    </row>
    <row r="77">
      <c r="A77">
        <f>IF(OR(records_master!$A77="",ISNUMBER(MATCH(records_master!$M77,lst_dedup_duplicate,0))),"",records_master!$A77)</f>
        <v/>
      </c>
      <c r="B77">
        <f>IF($A77="","",records_master!$E77)</f>
        <v/>
      </c>
      <c r="M77">
        <f>IF($A77="","",IF(AND(ISNUMBER(MATCH(C77,lst_FT_sci_excl,0)),D77=""),"MISSING FT CODE",IF(AND(NOT(ISNUMBER(MATCH(C77,lst_FT_sci_excl,0))),D77&lt;&gt;""),"CODE NOT ALLOWED FOR THIS DECISION","")))</f>
        <v/>
      </c>
    </row>
    <row r="78">
      <c r="A78">
        <f>IF(OR(records_master!$A78="",ISNUMBER(MATCH(records_master!$M78,lst_dedup_duplicate,0))),"",records_master!$A78)</f>
        <v/>
      </c>
      <c r="B78">
        <f>IF($A78="","",records_master!$E78)</f>
        <v/>
      </c>
      <c r="M78">
        <f>IF($A78="","",IF(AND(ISNUMBER(MATCH(C78,lst_FT_sci_excl,0)),D78=""),"MISSING FT CODE",IF(AND(NOT(ISNUMBER(MATCH(C78,lst_FT_sci_excl,0))),D78&lt;&gt;""),"CODE NOT ALLOWED FOR THIS DECISION","")))</f>
        <v/>
      </c>
    </row>
    <row r="79">
      <c r="A79">
        <f>IF(OR(records_master!$A79="",ISNUMBER(MATCH(records_master!$M79,lst_dedup_duplicate,0))),"",records_master!$A79)</f>
        <v/>
      </c>
      <c r="B79">
        <f>IF($A79="","",records_master!$E79)</f>
        <v/>
      </c>
      <c r="M79">
        <f>IF($A79="","",IF(AND(ISNUMBER(MATCH(C79,lst_FT_sci_excl,0)),D79=""),"MISSING FT CODE",IF(AND(NOT(ISNUMBER(MATCH(C79,lst_FT_sci_excl,0))),D79&lt;&gt;""),"CODE NOT ALLOWED FOR THIS DECISION","")))</f>
        <v/>
      </c>
    </row>
    <row r="80">
      <c r="A80">
        <f>IF(OR(records_master!$A80="",ISNUMBER(MATCH(records_master!$M80,lst_dedup_duplicate,0))),"",records_master!$A80)</f>
        <v/>
      </c>
      <c r="B80">
        <f>IF($A80="","",records_master!$E80)</f>
        <v/>
      </c>
      <c r="M80">
        <f>IF($A80="","",IF(AND(ISNUMBER(MATCH(C80,lst_FT_sci_excl,0)),D80=""),"MISSING FT CODE",IF(AND(NOT(ISNUMBER(MATCH(C80,lst_FT_sci_excl,0))),D80&lt;&gt;""),"CODE NOT ALLOWED FOR THIS DECISION","")))</f>
        <v/>
      </c>
    </row>
    <row r="81">
      <c r="A81">
        <f>IF(OR(records_master!$A81="",ISNUMBER(MATCH(records_master!$M81,lst_dedup_duplicate,0))),"",records_master!$A81)</f>
        <v/>
      </c>
      <c r="B81">
        <f>IF($A81="","",records_master!$E81)</f>
        <v/>
      </c>
      <c r="M81">
        <f>IF($A81="","",IF(AND(ISNUMBER(MATCH(C81,lst_FT_sci_excl,0)),D81=""),"MISSING FT CODE",IF(AND(NOT(ISNUMBER(MATCH(C81,lst_FT_sci_excl,0))),D81&lt;&gt;""),"CODE NOT ALLOWED FOR THIS DECISION","")))</f>
        <v/>
      </c>
    </row>
    <row r="82">
      <c r="A82">
        <f>IF(OR(records_master!$A82="",ISNUMBER(MATCH(records_master!$M82,lst_dedup_duplicate,0))),"",records_master!$A82)</f>
        <v/>
      </c>
      <c r="B82">
        <f>IF($A82="","",records_master!$E82)</f>
        <v/>
      </c>
      <c r="M82">
        <f>IF($A82="","",IF(AND(ISNUMBER(MATCH(C82,lst_FT_sci_excl,0)),D82=""),"MISSING FT CODE",IF(AND(NOT(ISNUMBER(MATCH(C82,lst_FT_sci_excl,0))),D82&lt;&gt;""),"CODE NOT ALLOWED FOR THIS DECISION","")))</f>
        <v/>
      </c>
    </row>
    <row r="83">
      <c r="A83">
        <f>IF(OR(records_master!$A83="",ISNUMBER(MATCH(records_master!$M83,lst_dedup_duplicate,0))),"",records_master!$A83)</f>
        <v/>
      </c>
      <c r="B83">
        <f>IF($A83="","",records_master!$E83)</f>
        <v/>
      </c>
      <c r="M83">
        <f>IF($A83="","",IF(AND(ISNUMBER(MATCH(C83,lst_FT_sci_excl,0)),D83=""),"MISSING FT CODE",IF(AND(NOT(ISNUMBER(MATCH(C83,lst_FT_sci_excl,0))),D83&lt;&gt;""),"CODE NOT ALLOWED FOR THIS DECISION","")))</f>
        <v/>
      </c>
    </row>
    <row r="84">
      <c r="A84">
        <f>IF(OR(records_master!$A84="",ISNUMBER(MATCH(records_master!$M84,lst_dedup_duplicate,0))),"",records_master!$A84)</f>
        <v/>
      </c>
      <c r="B84">
        <f>IF($A84="","",records_master!$E84)</f>
        <v/>
      </c>
      <c r="M84">
        <f>IF($A84="","",IF(AND(ISNUMBER(MATCH(C84,lst_FT_sci_excl,0)),D84=""),"MISSING FT CODE",IF(AND(NOT(ISNUMBER(MATCH(C84,lst_FT_sci_excl,0))),D84&lt;&gt;""),"CODE NOT ALLOWED FOR THIS DECISION","")))</f>
        <v/>
      </c>
    </row>
    <row r="85">
      <c r="A85">
        <f>IF(OR(records_master!$A85="",ISNUMBER(MATCH(records_master!$M85,lst_dedup_duplicate,0))),"",records_master!$A85)</f>
        <v/>
      </c>
      <c r="B85">
        <f>IF($A85="","",records_master!$E85)</f>
        <v/>
      </c>
      <c r="M85">
        <f>IF($A85="","",IF(AND(ISNUMBER(MATCH(C85,lst_FT_sci_excl,0)),D85=""),"MISSING FT CODE",IF(AND(NOT(ISNUMBER(MATCH(C85,lst_FT_sci_excl,0))),D85&lt;&gt;""),"CODE NOT ALLOWED FOR THIS DECISION","")))</f>
        <v/>
      </c>
    </row>
    <row r="86">
      <c r="A86">
        <f>IF(OR(records_master!$A86="",ISNUMBER(MATCH(records_master!$M86,lst_dedup_duplicate,0))),"",records_master!$A86)</f>
        <v/>
      </c>
      <c r="B86">
        <f>IF($A86="","",records_master!$E86)</f>
        <v/>
      </c>
      <c r="M86">
        <f>IF($A86="","",IF(AND(ISNUMBER(MATCH(C86,lst_FT_sci_excl,0)),D86=""),"MISSING FT CODE",IF(AND(NOT(ISNUMBER(MATCH(C86,lst_FT_sci_excl,0))),D86&lt;&gt;""),"CODE NOT ALLOWED FOR THIS DECISION","")))</f>
        <v/>
      </c>
    </row>
    <row r="87">
      <c r="A87">
        <f>IF(OR(records_master!$A87="",ISNUMBER(MATCH(records_master!$M87,lst_dedup_duplicate,0))),"",records_master!$A87)</f>
        <v/>
      </c>
      <c r="B87">
        <f>IF($A87="","",records_master!$E87)</f>
        <v/>
      </c>
      <c r="M87">
        <f>IF($A87="","",IF(AND(ISNUMBER(MATCH(C87,lst_FT_sci_excl,0)),D87=""),"MISSING FT CODE",IF(AND(NOT(ISNUMBER(MATCH(C87,lst_FT_sci_excl,0))),D87&lt;&gt;""),"CODE NOT ALLOWED FOR THIS DECISION","")))</f>
        <v/>
      </c>
    </row>
    <row r="88">
      <c r="A88">
        <f>IF(OR(records_master!$A88="",ISNUMBER(MATCH(records_master!$M88,lst_dedup_duplicate,0))),"",records_master!$A88)</f>
        <v/>
      </c>
      <c r="B88">
        <f>IF($A88="","",records_master!$E88)</f>
        <v/>
      </c>
      <c r="M88">
        <f>IF($A88="","",IF(AND(ISNUMBER(MATCH(C88,lst_FT_sci_excl,0)),D88=""),"MISSING FT CODE",IF(AND(NOT(ISNUMBER(MATCH(C88,lst_FT_sci_excl,0))),D88&lt;&gt;""),"CODE NOT ALLOWED FOR THIS DECISION","")))</f>
        <v/>
      </c>
    </row>
    <row r="89">
      <c r="A89">
        <f>IF(OR(records_master!$A89="",ISNUMBER(MATCH(records_master!$M89,lst_dedup_duplicate,0))),"",records_master!$A89)</f>
        <v/>
      </c>
      <c r="B89">
        <f>IF($A89="","",records_master!$E89)</f>
        <v/>
      </c>
      <c r="M89">
        <f>IF($A89="","",IF(AND(ISNUMBER(MATCH(C89,lst_FT_sci_excl,0)),D89=""),"MISSING FT CODE",IF(AND(NOT(ISNUMBER(MATCH(C89,lst_FT_sci_excl,0))),D89&lt;&gt;""),"CODE NOT ALLOWED FOR THIS DECISION","")))</f>
        <v/>
      </c>
    </row>
    <row r="90">
      <c r="A90">
        <f>IF(OR(records_master!$A90="",ISNUMBER(MATCH(records_master!$M90,lst_dedup_duplicate,0))),"",records_master!$A90)</f>
        <v/>
      </c>
      <c r="B90">
        <f>IF($A90="","",records_master!$E90)</f>
        <v/>
      </c>
      <c r="M90">
        <f>IF($A90="","",IF(AND(ISNUMBER(MATCH(C90,lst_FT_sci_excl,0)),D90=""),"MISSING FT CODE",IF(AND(NOT(ISNUMBER(MATCH(C90,lst_FT_sci_excl,0))),D90&lt;&gt;""),"CODE NOT ALLOWED FOR THIS DECISION","")))</f>
        <v/>
      </c>
    </row>
    <row r="91">
      <c r="A91">
        <f>IF(OR(records_master!$A91="",ISNUMBER(MATCH(records_master!$M91,lst_dedup_duplicate,0))),"",records_master!$A91)</f>
        <v/>
      </c>
      <c r="B91">
        <f>IF($A91="","",records_master!$E91)</f>
        <v/>
      </c>
      <c r="M91">
        <f>IF($A91="","",IF(AND(ISNUMBER(MATCH(C91,lst_FT_sci_excl,0)),D91=""),"MISSING FT CODE",IF(AND(NOT(ISNUMBER(MATCH(C91,lst_FT_sci_excl,0))),D91&lt;&gt;""),"CODE NOT ALLOWED FOR THIS DECISION","")))</f>
        <v/>
      </c>
    </row>
    <row r="92">
      <c r="A92">
        <f>IF(OR(records_master!$A92="",ISNUMBER(MATCH(records_master!$M92,lst_dedup_duplicate,0))),"",records_master!$A92)</f>
        <v/>
      </c>
      <c r="B92">
        <f>IF($A92="","",records_master!$E92)</f>
        <v/>
      </c>
      <c r="M92">
        <f>IF($A92="","",IF(AND(ISNUMBER(MATCH(C92,lst_FT_sci_excl,0)),D92=""),"MISSING FT CODE",IF(AND(NOT(ISNUMBER(MATCH(C92,lst_FT_sci_excl,0))),D92&lt;&gt;""),"CODE NOT ALLOWED FOR THIS DECISION","")))</f>
        <v/>
      </c>
    </row>
    <row r="93">
      <c r="A93">
        <f>IF(OR(records_master!$A93="",ISNUMBER(MATCH(records_master!$M93,lst_dedup_duplicate,0))),"",records_master!$A93)</f>
        <v/>
      </c>
      <c r="B93">
        <f>IF($A93="","",records_master!$E93)</f>
        <v/>
      </c>
      <c r="M93">
        <f>IF($A93="","",IF(AND(ISNUMBER(MATCH(C93,lst_FT_sci_excl,0)),D93=""),"MISSING FT CODE",IF(AND(NOT(ISNUMBER(MATCH(C93,lst_FT_sci_excl,0))),D93&lt;&gt;""),"CODE NOT ALLOWED FOR THIS DECISION","")))</f>
        <v/>
      </c>
    </row>
    <row r="94">
      <c r="A94">
        <f>IF(OR(records_master!$A94="",ISNUMBER(MATCH(records_master!$M94,lst_dedup_duplicate,0))),"",records_master!$A94)</f>
        <v/>
      </c>
      <c r="B94">
        <f>IF($A94="","",records_master!$E94)</f>
        <v/>
      </c>
      <c r="M94">
        <f>IF($A94="","",IF(AND(ISNUMBER(MATCH(C94,lst_FT_sci_excl,0)),D94=""),"MISSING FT CODE",IF(AND(NOT(ISNUMBER(MATCH(C94,lst_FT_sci_excl,0))),D94&lt;&gt;""),"CODE NOT ALLOWED FOR THIS DECISION","")))</f>
        <v/>
      </c>
    </row>
    <row r="95">
      <c r="A95">
        <f>IF(OR(records_master!$A95="",ISNUMBER(MATCH(records_master!$M95,lst_dedup_duplicate,0))),"",records_master!$A95)</f>
        <v/>
      </c>
      <c r="B95">
        <f>IF($A95="","",records_master!$E95)</f>
        <v/>
      </c>
      <c r="M95">
        <f>IF($A95="","",IF(AND(ISNUMBER(MATCH(C95,lst_FT_sci_excl,0)),D95=""),"MISSING FT CODE",IF(AND(NOT(ISNUMBER(MATCH(C95,lst_FT_sci_excl,0))),D95&lt;&gt;""),"CODE NOT ALLOWED FOR THIS DECISION","")))</f>
        <v/>
      </c>
    </row>
    <row r="96">
      <c r="A96">
        <f>IF(OR(records_master!$A96="",ISNUMBER(MATCH(records_master!$M96,lst_dedup_duplicate,0))),"",records_master!$A96)</f>
        <v/>
      </c>
      <c r="B96">
        <f>IF($A96="","",records_master!$E96)</f>
        <v/>
      </c>
      <c r="M96">
        <f>IF($A96="","",IF(AND(ISNUMBER(MATCH(C96,lst_FT_sci_excl,0)),D96=""),"MISSING FT CODE",IF(AND(NOT(ISNUMBER(MATCH(C96,lst_FT_sci_excl,0))),D96&lt;&gt;""),"CODE NOT ALLOWED FOR THIS DECISION","")))</f>
        <v/>
      </c>
    </row>
    <row r="97">
      <c r="A97">
        <f>IF(OR(records_master!$A97="",ISNUMBER(MATCH(records_master!$M97,lst_dedup_duplicate,0))),"",records_master!$A97)</f>
        <v/>
      </c>
      <c r="B97">
        <f>IF($A97="","",records_master!$E97)</f>
        <v/>
      </c>
      <c r="M97">
        <f>IF($A97="","",IF(AND(ISNUMBER(MATCH(C97,lst_FT_sci_excl,0)),D97=""),"MISSING FT CODE",IF(AND(NOT(ISNUMBER(MATCH(C97,lst_FT_sci_excl,0))),D97&lt;&gt;""),"CODE NOT ALLOWED FOR THIS DECISION","")))</f>
        <v/>
      </c>
    </row>
    <row r="98">
      <c r="A98">
        <f>IF(OR(records_master!$A98="",ISNUMBER(MATCH(records_master!$M98,lst_dedup_duplicate,0))),"",records_master!$A98)</f>
        <v/>
      </c>
      <c r="B98">
        <f>IF($A98="","",records_master!$E98)</f>
        <v/>
      </c>
      <c r="M98">
        <f>IF($A98="","",IF(AND(ISNUMBER(MATCH(C98,lst_FT_sci_excl,0)),D98=""),"MISSING FT CODE",IF(AND(NOT(ISNUMBER(MATCH(C98,lst_FT_sci_excl,0))),D98&lt;&gt;""),"CODE NOT ALLOWED FOR THIS DECISION","")))</f>
        <v/>
      </c>
    </row>
    <row r="99">
      <c r="A99">
        <f>IF(OR(records_master!$A99="",ISNUMBER(MATCH(records_master!$M99,lst_dedup_duplicate,0))),"",records_master!$A99)</f>
        <v/>
      </c>
      <c r="B99">
        <f>IF($A99="","",records_master!$E99)</f>
        <v/>
      </c>
      <c r="M99">
        <f>IF($A99="","",IF(AND(ISNUMBER(MATCH(C99,lst_FT_sci_excl,0)),D99=""),"MISSING FT CODE",IF(AND(NOT(ISNUMBER(MATCH(C99,lst_FT_sci_excl,0))),D99&lt;&gt;""),"CODE NOT ALLOWED FOR THIS DECISION","")))</f>
        <v/>
      </c>
    </row>
    <row r="100">
      <c r="A100">
        <f>IF(OR(records_master!$A100="",ISNUMBER(MATCH(records_master!$M100,lst_dedup_duplicate,0))),"",records_master!$A100)</f>
        <v/>
      </c>
      <c r="B100">
        <f>IF($A100="","",records_master!$E100)</f>
        <v/>
      </c>
      <c r="M100">
        <f>IF($A100="","",IF(AND(ISNUMBER(MATCH(C100,lst_FT_sci_excl,0)),D100=""),"MISSING FT CODE",IF(AND(NOT(ISNUMBER(MATCH(C100,lst_FT_sci_excl,0))),D100&lt;&gt;""),"CODE NOT ALLOWED FOR THIS DECISION","")))</f>
        <v/>
      </c>
    </row>
    <row r="101">
      <c r="A101">
        <f>IF(OR(records_master!$A101="",ISNUMBER(MATCH(records_master!$M101,lst_dedup_duplicate,0))),"",records_master!$A101)</f>
        <v/>
      </c>
      <c r="B101">
        <f>IF($A101="","",records_master!$E101)</f>
        <v/>
      </c>
      <c r="M101">
        <f>IF($A101="","",IF(AND(ISNUMBER(MATCH(C101,lst_FT_sci_excl,0)),D101=""),"MISSING FT CODE",IF(AND(NOT(ISNUMBER(MATCH(C101,lst_FT_sci_excl,0))),D101&lt;&gt;""),"CODE NOT ALLOWED FOR THIS DECISION","")))</f>
        <v/>
      </c>
    </row>
    <row r="102">
      <c r="A102">
        <f>IF(OR(records_master!$A102="",ISNUMBER(MATCH(records_master!$M102,lst_dedup_duplicate,0))),"",records_master!$A102)</f>
        <v/>
      </c>
      <c r="B102">
        <f>IF($A102="","",records_master!$E102)</f>
        <v/>
      </c>
      <c r="M102">
        <f>IF($A102="","",IF(AND(ISNUMBER(MATCH(C102,lst_FT_sci_excl,0)),D102=""),"MISSING FT CODE",IF(AND(NOT(ISNUMBER(MATCH(C102,lst_FT_sci_excl,0))),D102&lt;&gt;""),"CODE NOT ALLOWED FOR THIS DECISION","")))</f>
        <v/>
      </c>
    </row>
    <row r="103">
      <c r="A103">
        <f>IF(OR(records_master!$A103="",ISNUMBER(MATCH(records_master!$M103,lst_dedup_duplicate,0))),"",records_master!$A103)</f>
        <v/>
      </c>
      <c r="B103">
        <f>IF($A103="","",records_master!$E103)</f>
        <v/>
      </c>
      <c r="M103">
        <f>IF($A103="","",IF(AND(ISNUMBER(MATCH(C103,lst_FT_sci_excl,0)),D103=""),"MISSING FT CODE",IF(AND(NOT(ISNUMBER(MATCH(C103,lst_FT_sci_excl,0))),D103&lt;&gt;""),"CODE NOT ALLOWED FOR THIS DECISION","")))</f>
        <v/>
      </c>
    </row>
    <row r="104">
      <c r="A104">
        <f>IF(OR(records_master!$A104="",ISNUMBER(MATCH(records_master!$M104,lst_dedup_duplicate,0))),"",records_master!$A104)</f>
        <v/>
      </c>
      <c r="B104">
        <f>IF($A104="","",records_master!$E104)</f>
        <v/>
      </c>
      <c r="M104">
        <f>IF($A104="","",IF(AND(ISNUMBER(MATCH(C104,lst_FT_sci_excl,0)),D104=""),"MISSING FT CODE",IF(AND(NOT(ISNUMBER(MATCH(C104,lst_FT_sci_excl,0))),D104&lt;&gt;""),"CODE NOT ALLOWED FOR THIS DECISION","")))</f>
        <v/>
      </c>
    </row>
    <row r="105">
      <c r="A105">
        <f>IF(OR(records_master!$A105="",ISNUMBER(MATCH(records_master!$M105,lst_dedup_duplicate,0))),"",records_master!$A105)</f>
        <v/>
      </c>
      <c r="B105">
        <f>IF($A105="","",records_master!$E105)</f>
        <v/>
      </c>
      <c r="M105">
        <f>IF($A105="","",IF(AND(ISNUMBER(MATCH(C105,lst_FT_sci_excl,0)),D105=""),"MISSING FT CODE",IF(AND(NOT(ISNUMBER(MATCH(C105,lst_FT_sci_excl,0))),D105&lt;&gt;""),"CODE NOT ALLOWED FOR THIS DECISION","")))</f>
        <v/>
      </c>
    </row>
    <row r="106">
      <c r="A106">
        <f>IF(OR(records_master!$A106="",ISNUMBER(MATCH(records_master!$M106,lst_dedup_duplicate,0))),"",records_master!$A106)</f>
        <v/>
      </c>
      <c r="B106">
        <f>IF($A106="","",records_master!$E106)</f>
        <v/>
      </c>
      <c r="M106">
        <f>IF($A106="","",IF(AND(ISNUMBER(MATCH(C106,lst_FT_sci_excl,0)),D106=""),"MISSING FT CODE",IF(AND(NOT(ISNUMBER(MATCH(C106,lst_FT_sci_excl,0))),D106&lt;&gt;""),"CODE NOT ALLOWED FOR THIS DECISION","")))</f>
        <v/>
      </c>
    </row>
    <row r="107">
      <c r="A107">
        <f>IF(OR(records_master!$A107="",ISNUMBER(MATCH(records_master!$M107,lst_dedup_duplicate,0))),"",records_master!$A107)</f>
        <v/>
      </c>
      <c r="B107">
        <f>IF($A107="","",records_master!$E107)</f>
        <v/>
      </c>
      <c r="M107">
        <f>IF($A107="","",IF(AND(ISNUMBER(MATCH(C107,lst_FT_sci_excl,0)),D107=""),"MISSING FT CODE",IF(AND(NOT(ISNUMBER(MATCH(C107,lst_FT_sci_excl,0))),D107&lt;&gt;""),"CODE NOT ALLOWED FOR THIS DECISION","")))</f>
        <v/>
      </c>
    </row>
    <row r="108">
      <c r="A108">
        <f>IF(OR(records_master!$A108="",ISNUMBER(MATCH(records_master!$M108,lst_dedup_duplicate,0))),"",records_master!$A108)</f>
        <v/>
      </c>
      <c r="B108">
        <f>IF($A108="","",records_master!$E108)</f>
        <v/>
      </c>
      <c r="M108">
        <f>IF($A108="","",IF(AND(ISNUMBER(MATCH(C108,lst_FT_sci_excl,0)),D108=""),"MISSING FT CODE",IF(AND(NOT(ISNUMBER(MATCH(C108,lst_FT_sci_excl,0))),D108&lt;&gt;""),"CODE NOT ALLOWED FOR THIS DECISION","")))</f>
        <v/>
      </c>
    </row>
    <row r="109">
      <c r="A109">
        <f>IF(OR(records_master!$A109="",ISNUMBER(MATCH(records_master!$M109,lst_dedup_duplicate,0))),"",records_master!$A109)</f>
        <v/>
      </c>
      <c r="B109">
        <f>IF($A109="","",records_master!$E109)</f>
        <v/>
      </c>
      <c r="M109">
        <f>IF($A109="","",IF(AND(ISNUMBER(MATCH(C109,lst_FT_sci_excl,0)),D109=""),"MISSING FT CODE",IF(AND(NOT(ISNUMBER(MATCH(C109,lst_FT_sci_excl,0))),D109&lt;&gt;""),"CODE NOT ALLOWED FOR THIS DECISION","")))</f>
        <v/>
      </c>
    </row>
    <row r="110">
      <c r="A110">
        <f>IF(OR(records_master!$A110="",ISNUMBER(MATCH(records_master!$M110,lst_dedup_duplicate,0))),"",records_master!$A110)</f>
        <v/>
      </c>
      <c r="B110">
        <f>IF($A110="","",records_master!$E110)</f>
        <v/>
      </c>
      <c r="M110">
        <f>IF($A110="","",IF(AND(ISNUMBER(MATCH(C110,lst_FT_sci_excl,0)),D110=""),"MISSING FT CODE",IF(AND(NOT(ISNUMBER(MATCH(C110,lst_FT_sci_excl,0))),D110&lt;&gt;""),"CODE NOT ALLOWED FOR THIS DECISION","")))</f>
        <v/>
      </c>
    </row>
    <row r="111">
      <c r="A111">
        <f>IF(OR(records_master!$A111="",ISNUMBER(MATCH(records_master!$M111,lst_dedup_duplicate,0))),"",records_master!$A111)</f>
        <v/>
      </c>
      <c r="B111">
        <f>IF($A111="","",records_master!$E111)</f>
        <v/>
      </c>
      <c r="M111">
        <f>IF($A111="","",IF(AND(ISNUMBER(MATCH(C111,lst_FT_sci_excl,0)),D111=""),"MISSING FT CODE",IF(AND(NOT(ISNUMBER(MATCH(C111,lst_FT_sci_excl,0))),D111&lt;&gt;""),"CODE NOT ALLOWED FOR THIS DECISION","")))</f>
        <v/>
      </c>
    </row>
    <row r="112">
      <c r="A112">
        <f>IF(OR(records_master!$A112="",ISNUMBER(MATCH(records_master!$M112,lst_dedup_duplicate,0))),"",records_master!$A112)</f>
        <v/>
      </c>
      <c r="B112">
        <f>IF($A112="","",records_master!$E112)</f>
        <v/>
      </c>
      <c r="M112">
        <f>IF($A112="","",IF(AND(ISNUMBER(MATCH(C112,lst_FT_sci_excl,0)),D112=""),"MISSING FT CODE",IF(AND(NOT(ISNUMBER(MATCH(C112,lst_FT_sci_excl,0))),D112&lt;&gt;""),"CODE NOT ALLOWED FOR THIS DECISION","")))</f>
        <v/>
      </c>
    </row>
    <row r="113">
      <c r="A113">
        <f>IF(OR(records_master!$A113="",ISNUMBER(MATCH(records_master!$M113,lst_dedup_duplicate,0))),"",records_master!$A113)</f>
        <v/>
      </c>
      <c r="B113">
        <f>IF($A113="","",records_master!$E113)</f>
        <v/>
      </c>
      <c r="M113">
        <f>IF($A113="","",IF(AND(ISNUMBER(MATCH(C113,lst_FT_sci_excl,0)),D113=""),"MISSING FT CODE",IF(AND(NOT(ISNUMBER(MATCH(C113,lst_FT_sci_excl,0))),D113&lt;&gt;""),"CODE NOT ALLOWED FOR THIS DECISION","")))</f>
        <v/>
      </c>
    </row>
    <row r="114">
      <c r="A114">
        <f>IF(OR(records_master!$A114="",ISNUMBER(MATCH(records_master!$M114,lst_dedup_duplicate,0))),"",records_master!$A114)</f>
        <v/>
      </c>
      <c r="B114">
        <f>IF($A114="","",records_master!$E114)</f>
        <v/>
      </c>
      <c r="M114">
        <f>IF($A114="","",IF(AND(ISNUMBER(MATCH(C114,lst_FT_sci_excl,0)),D114=""),"MISSING FT CODE",IF(AND(NOT(ISNUMBER(MATCH(C114,lst_FT_sci_excl,0))),D114&lt;&gt;""),"CODE NOT ALLOWED FOR THIS DECISION","")))</f>
        <v/>
      </c>
    </row>
    <row r="115">
      <c r="A115">
        <f>IF(OR(records_master!$A115="",ISNUMBER(MATCH(records_master!$M115,lst_dedup_duplicate,0))),"",records_master!$A115)</f>
        <v/>
      </c>
      <c r="B115">
        <f>IF($A115="","",records_master!$E115)</f>
        <v/>
      </c>
      <c r="M115">
        <f>IF($A115="","",IF(AND(ISNUMBER(MATCH(C115,lst_FT_sci_excl,0)),D115=""),"MISSING FT CODE",IF(AND(NOT(ISNUMBER(MATCH(C115,lst_FT_sci_excl,0))),D115&lt;&gt;""),"CODE NOT ALLOWED FOR THIS DECISION","")))</f>
        <v/>
      </c>
    </row>
    <row r="116">
      <c r="A116">
        <f>IF(OR(records_master!$A116="",ISNUMBER(MATCH(records_master!$M116,lst_dedup_duplicate,0))),"",records_master!$A116)</f>
        <v/>
      </c>
      <c r="B116">
        <f>IF($A116="","",records_master!$E116)</f>
        <v/>
      </c>
      <c r="M116">
        <f>IF($A116="","",IF(AND(ISNUMBER(MATCH(C116,lst_FT_sci_excl,0)),D116=""),"MISSING FT CODE",IF(AND(NOT(ISNUMBER(MATCH(C116,lst_FT_sci_excl,0))),D116&lt;&gt;""),"CODE NOT ALLOWED FOR THIS DECISION","")))</f>
        <v/>
      </c>
    </row>
    <row r="117">
      <c r="A117">
        <f>IF(OR(records_master!$A117="",ISNUMBER(MATCH(records_master!$M117,lst_dedup_duplicate,0))),"",records_master!$A117)</f>
        <v/>
      </c>
      <c r="B117">
        <f>IF($A117="","",records_master!$E117)</f>
        <v/>
      </c>
      <c r="M117">
        <f>IF($A117="","",IF(AND(ISNUMBER(MATCH(C117,lst_FT_sci_excl,0)),D117=""),"MISSING FT CODE",IF(AND(NOT(ISNUMBER(MATCH(C117,lst_FT_sci_excl,0))),D117&lt;&gt;""),"CODE NOT ALLOWED FOR THIS DECISION","")))</f>
        <v/>
      </c>
    </row>
    <row r="118">
      <c r="A118">
        <f>IF(OR(records_master!$A118="",ISNUMBER(MATCH(records_master!$M118,lst_dedup_duplicate,0))),"",records_master!$A118)</f>
        <v/>
      </c>
      <c r="B118">
        <f>IF($A118="","",records_master!$E118)</f>
        <v/>
      </c>
      <c r="M118">
        <f>IF($A118="","",IF(AND(ISNUMBER(MATCH(C118,lst_FT_sci_excl,0)),D118=""),"MISSING FT CODE",IF(AND(NOT(ISNUMBER(MATCH(C118,lst_FT_sci_excl,0))),D118&lt;&gt;""),"CODE NOT ALLOWED FOR THIS DECISION","")))</f>
        <v/>
      </c>
    </row>
    <row r="119">
      <c r="A119">
        <f>IF(OR(records_master!$A119="",ISNUMBER(MATCH(records_master!$M119,lst_dedup_duplicate,0))),"",records_master!$A119)</f>
        <v/>
      </c>
      <c r="B119">
        <f>IF($A119="","",records_master!$E119)</f>
        <v/>
      </c>
      <c r="M119">
        <f>IF($A119="","",IF(AND(ISNUMBER(MATCH(C119,lst_FT_sci_excl,0)),D119=""),"MISSING FT CODE",IF(AND(NOT(ISNUMBER(MATCH(C119,lst_FT_sci_excl,0))),D119&lt;&gt;""),"CODE NOT ALLOWED FOR THIS DECISION","")))</f>
        <v/>
      </c>
    </row>
    <row r="120">
      <c r="A120">
        <f>IF(OR(records_master!$A120="",ISNUMBER(MATCH(records_master!$M120,lst_dedup_duplicate,0))),"",records_master!$A120)</f>
        <v/>
      </c>
      <c r="B120">
        <f>IF($A120="","",records_master!$E120)</f>
        <v/>
      </c>
      <c r="M120">
        <f>IF($A120="","",IF(AND(ISNUMBER(MATCH(C120,lst_FT_sci_excl,0)),D120=""),"MISSING FT CODE",IF(AND(NOT(ISNUMBER(MATCH(C120,lst_FT_sci_excl,0))),D120&lt;&gt;""),"CODE NOT ALLOWED FOR THIS DECISION","")))</f>
        <v/>
      </c>
    </row>
    <row r="121">
      <c r="A121">
        <f>IF(OR(records_master!$A121="",ISNUMBER(MATCH(records_master!$M121,lst_dedup_duplicate,0))),"",records_master!$A121)</f>
        <v/>
      </c>
      <c r="B121">
        <f>IF($A121="","",records_master!$E121)</f>
        <v/>
      </c>
      <c r="M121">
        <f>IF($A121="","",IF(AND(ISNUMBER(MATCH(C121,lst_FT_sci_excl,0)),D121=""),"MISSING FT CODE",IF(AND(NOT(ISNUMBER(MATCH(C121,lst_FT_sci_excl,0))),D121&lt;&gt;""),"CODE NOT ALLOWED FOR THIS DECISION","")))</f>
        <v/>
      </c>
    </row>
    <row r="122">
      <c r="A122">
        <f>IF(OR(records_master!$A122="",ISNUMBER(MATCH(records_master!$M122,lst_dedup_duplicate,0))),"",records_master!$A122)</f>
        <v/>
      </c>
      <c r="B122">
        <f>IF($A122="","",records_master!$E122)</f>
        <v/>
      </c>
      <c r="M122">
        <f>IF($A122="","",IF(AND(ISNUMBER(MATCH(C122,lst_FT_sci_excl,0)),D122=""),"MISSING FT CODE",IF(AND(NOT(ISNUMBER(MATCH(C122,lst_FT_sci_excl,0))),D122&lt;&gt;""),"CODE NOT ALLOWED FOR THIS DECISION","")))</f>
        <v/>
      </c>
    </row>
    <row r="123">
      <c r="A123">
        <f>IF(OR(records_master!$A123="",ISNUMBER(MATCH(records_master!$M123,lst_dedup_duplicate,0))),"",records_master!$A123)</f>
        <v/>
      </c>
      <c r="B123">
        <f>IF($A123="","",records_master!$E123)</f>
        <v/>
      </c>
      <c r="M123">
        <f>IF($A123="","",IF(AND(ISNUMBER(MATCH(C123,lst_FT_sci_excl,0)),D123=""),"MISSING FT CODE",IF(AND(NOT(ISNUMBER(MATCH(C123,lst_FT_sci_excl,0))),D123&lt;&gt;""),"CODE NOT ALLOWED FOR THIS DECISION","")))</f>
        <v/>
      </c>
    </row>
    <row r="124">
      <c r="A124">
        <f>IF(OR(records_master!$A124="",ISNUMBER(MATCH(records_master!$M124,lst_dedup_duplicate,0))),"",records_master!$A124)</f>
        <v/>
      </c>
      <c r="B124">
        <f>IF($A124="","",records_master!$E124)</f>
        <v/>
      </c>
      <c r="M124">
        <f>IF($A124="","",IF(AND(ISNUMBER(MATCH(C124,lst_FT_sci_excl,0)),D124=""),"MISSING FT CODE",IF(AND(NOT(ISNUMBER(MATCH(C124,lst_FT_sci_excl,0))),D124&lt;&gt;""),"CODE NOT ALLOWED FOR THIS DECISION","")))</f>
        <v/>
      </c>
    </row>
    <row r="125">
      <c r="A125">
        <f>IF(OR(records_master!$A125="",ISNUMBER(MATCH(records_master!$M125,lst_dedup_duplicate,0))),"",records_master!$A125)</f>
        <v/>
      </c>
      <c r="B125">
        <f>IF($A125="","",records_master!$E125)</f>
        <v/>
      </c>
      <c r="M125">
        <f>IF($A125="","",IF(AND(ISNUMBER(MATCH(C125,lst_FT_sci_excl,0)),D125=""),"MISSING FT CODE",IF(AND(NOT(ISNUMBER(MATCH(C125,lst_FT_sci_excl,0))),D125&lt;&gt;""),"CODE NOT ALLOWED FOR THIS DECISION","")))</f>
        <v/>
      </c>
    </row>
    <row r="126">
      <c r="A126">
        <f>IF(OR(records_master!$A126="",ISNUMBER(MATCH(records_master!$M126,lst_dedup_duplicate,0))),"",records_master!$A126)</f>
        <v/>
      </c>
      <c r="B126">
        <f>IF($A126="","",records_master!$E126)</f>
        <v/>
      </c>
      <c r="M126">
        <f>IF($A126="","",IF(AND(ISNUMBER(MATCH(C126,lst_FT_sci_excl,0)),D126=""),"MISSING FT CODE",IF(AND(NOT(ISNUMBER(MATCH(C126,lst_FT_sci_excl,0))),D126&lt;&gt;""),"CODE NOT ALLOWED FOR THIS DECISION","")))</f>
        <v/>
      </c>
    </row>
    <row r="127">
      <c r="A127">
        <f>IF(OR(records_master!$A127="",ISNUMBER(MATCH(records_master!$M127,lst_dedup_duplicate,0))),"",records_master!$A127)</f>
        <v/>
      </c>
      <c r="B127">
        <f>IF($A127="","",records_master!$E127)</f>
        <v/>
      </c>
      <c r="M127">
        <f>IF($A127="","",IF(AND(ISNUMBER(MATCH(C127,lst_FT_sci_excl,0)),D127=""),"MISSING FT CODE",IF(AND(NOT(ISNUMBER(MATCH(C127,lst_FT_sci_excl,0))),D127&lt;&gt;""),"CODE NOT ALLOWED FOR THIS DECISION","")))</f>
        <v/>
      </c>
    </row>
    <row r="128">
      <c r="A128">
        <f>IF(OR(records_master!$A128="",ISNUMBER(MATCH(records_master!$M128,lst_dedup_duplicate,0))),"",records_master!$A128)</f>
        <v/>
      </c>
      <c r="B128">
        <f>IF($A128="","",records_master!$E128)</f>
        <v/>
      </c>
      <c r="M128">
        <f>IF($A128="","",IF(AND(ISNUMBER(MATCH(C128,lst_FT_sci_excl,0)),D128=""),"MISSING FT CODE",IF(AND(NOT(ISNUMBER(MATCH(C128,lst_FT_sci_excl,0))),D128&lt;&gt;""),"CODE NOT ALLOWED FOR THIS DECISION","")))</f>
        <v/>
      </c>
    </row>
    <row r="129">
      <c r="A129">
        <f>IF(OR(records_master!$A129="",ISNUMBER(MATCH(records_master!$M129,lst_dedup_duplicate,0))),"",records_master!$A129)</f>
        <v/>
      </c>
      <c r="B129">
        <f>IF($A129="","",records_master!$E129)</f>
        <v/>
      </c>
      <c r="M129">
        <f>IF($A129="","",IF(AND(ISNUMBER(MATCH(C129,lst_FT_sci_excl,0)),D129=""),"MISSING FT CODE",IF(AND(NOT(ISNUMBER(MATCH(C129,lst_FT_sci_excl,0))),D129&lt;&gt;""),"CODE NOT ALLOWED FOR THIS DECISION","")))</f>
        <v/>
      </c>
    </row>
    <row r="130">
      <c r="A130">
        <f>IF(OR(records_master!$A130="",ISNUMBER(MATCH(records_master!$M130,lst_dedup_duplicate,0))),"",records_master!$A130)</f>
        <v/>
      </c>
      <c r="B130">
        <f>IF($A130="","",records_master!$E130)</f>
        <v/>
      </c>
      <c r="M130">
        <f>IF($A130="","",IF(AND(ISNUMBER(MATCH(C130,lst_FT_sci_excl,0)),D130=""),"MISSING FT CODE",IF(AND(NOT(ISNUMBER(MATCH(C130,lst_FT_sci_excl,0))),D130&lt;&gt;""),"CODE NOT ALLOWED FOR THIS DECISION","")))</f>
        <v/>
      </c>
    </row>
    <row r="131">
      <c r="A131">
        <f>IF(OR(records_master!$A131="",ISNUMBER(MATCH(records_master!$M131,lst_dedup_duplicate,0))),"",records_master!$A131)</f>
        <v/>
      </c>
      <c r="B131">
        <f>IF($A131="","",records_master!$E131)</f>
        <v/>
      </c>
      <c r="M131">
        <f>IF($A131="","",IF(AND(ISNUMBER(MATCH(C131,lst_FT_sci_excl,0)),D131=""),"MISSING FT CODE",IF(AND(NOT(ISNUMBER(MATCH(C131,lst_FT_sci_excl,0))),D131&lt;&gt;""),"CODE NOT ALLOWED FOR THIS DECISION","")))</f>
        <v/>
      </c>
    </row>
    <row r="132">
      <c r="A132">
        <f>IF(OR(records_master!$A132="",ISNUMBER(MATCH(records_master!$M132,lst_dedup_duplicate,0))),"",records_master!$A132)</f>
        <v/>
      </c>
      <c r="B132">
        <f>IF($A132="","",records_master!$E132)</f>
        <v/>
      </c>
      <c r="M132">
        <f>IF($A132="","",IF(AND(ISNUMBER(MATCH(C132,lst_FT_sci_excl,0)),D132=""),"MISSING FT CODE",IF(AND(NOT(ISNUMBER(MATCH(C132,lst_FT_sci_excl,0))),D132&lt;&gt;""),"CODE NOT ALLOWED FOR THIS DECISION","")))</f>
        <v/>
      </c>
    </row>
    <row r="133">
      <c r="A133">
        <f>IF(OR(records_master!$A133="",ISNUMBER(MATCH(records_master!$M133,lst_dedup_duplicate,0))),"",records_master!$A133)</f>
        <v/>
      </c>
      <c r="B133">
        <f>IF($A133="","",records_master!$E133)</f>
        <v/>
      </c>
      <c r="M133">
        <f>IF($A133="","",IF(AND(ISNUMBER(MATCH(C133,lst_FT_sci_excl,0)),D133=""),"MISSING FT CODE",IF(AND(NOT(ISNUMBER(MATCH(C133,lst_FT_sci_excl,0))),D133&lt;&gt;""),"CODE NOT ALLOWED FOR THIS DECISION","")))</f>
        <v/>
      </c>
    </row>
    <row r="134">
      <c r="A134">
        <f>IF(OR(records_master!$A134="",ISNUMBER(MATCH(records_master!$M134,lst_dedup_duplicate,0))),"",records_master!$A134)</f>
        <v/>
      </c>
      <c r="B134">
        <f>IF($A134="","",records_master!$E134)</f>
        <v/>
      </c>
      <c r="M134">
        <f>IF($A134="","",IF(AND(ISNUMBER(MATCH(C134,lst_FT_sci_excl,0)),D134=""),"MISSING FT CODE",IF(AND(NOT(ISNUMBER(MATCH(C134,lst_FT_sci_excl,0))),D134&lt;&gt;""),"CODE NOT ALLOWED FOR THIS DECISION","")))</f>
        <v/>
      </c>
    </row>
    <row r="135">
      <c r="A135">
        <f>IF(OR(records_master!$A135="",ISNUMBER(MATCH(records_master!$M135,lst_dedup_duplicate,0))),"",records_master!$A135)</f>
        <v/>
      </c>
      <c r="B135">
        <f>IF($A135="","",records_master!$E135)</f>
        <v/>
      </c>
      <c r="M135">
        <f>IF($A135="","",IF(AND(ISNUMBER(MATCH(C135,lst_FT_sci_excl,0)),D135=""),"MISSING FT CODE",IF(AND(NOT(ISNUMBER(MATCH(C135,lst_FT_sci_excl,0))),D135&lt;&gt;""),"CODE NOT ALLOWED FOR THIS DECISION","")))</f>
        <v/>
      </c>
    </row>
    <row r="136">
      <c r="A136">
        <f>IF(OR(records_master!$A136="",ISNUMBER(MATCH(records_master!$M136,lst_dedup_duplicate,0))),"",records_master!$A136)</f>
        <v/>
      </c>
      <c r="B136">
        <f>IF($A136="","",records_master!$E136)</f>
        <v/>
      </c>
      <c r="M136">
        <f>IF($A136="","",IF(AND(ISNUMBER(MATCH(C136,lst_FT_sci_excl,0)),D136=""),"MISSING FT CODE",IF(AND(NOT(ISNUMBER(MATCH(C136,lst_FT_sci_excl,0))),D136&lt;&gt;""),"CODE NOT ALLOWED FOR THIS DECISION","")))</f>
        <v/>
      </c>
    </row>
    <row r="137">
      <c r="A137">
        <f>IF(OR(records_master!$A137="",ISNUMBER(MATCH(records_master!$M137,lst_dedup_duplicate,0))),"",records_master!$A137)</f>
        <v/>
      </c>
      <c r="B137">
        <f>IF($A137="","",records_master!$E137)</f>
        <v/>
      </c>
      <c r="M137">
        <f>IF($A137="","",IF(AND(ISNUMBER(MATCH(C137,lst_FT_sci_excl,0)),D137=""),"MISSING FT CODE",IF(AND(NOT(ISNUMBER(MATCH(C137,lst_FT_sci_excl,0))),D137&lt;&gt;""),"CODE NOT ALLOWED FOR THIS DECISION","")))</f>
        <v/>
      </c>
    </row>
    <row r="138">
      <c r="A138">
        <f>IF(OR(records_master!$A138="",ISNUMBER(MATCH(records_master!$M138,lst_dedup_duplicate,0))),"",records_master!$A138)</f>
        <v/>
      </c>
      <c r="B138">
        <f>IF($A138="","",records_master!$E138)</f>
        <v/>
      </c>
      <c r="M138">
        <f>IF($A138="","",IF(AND(ISNUMBER(MATCH(C138,lst_FT_sci_excl,0)),D138=""),"MISSING FT CODE",IF(AND(NOT(ISNUMBER(MATCH(C138,lst_FT_sci_excl,0))),D138&lt;&gt;""),"CODE NOT ALLOWED FOR THIS DECISION","")))</f>
        <v/>
      </c>
    </row>
    <row r="139">
      <c r="A139">
        <f>IF(OR(records_master!$A139="",ISNUMBER(MATCH(records_master!$M139,lst_dedup_duplicate,0))),"",records_master!$A139)</f>
        <v/>
      </c>
      <c r="B139">
        <f>IF($A139="","",records_master!$E139)</f>
        <v/>
      </c>
      <c r="M139">
        <f>IF($A139="","",IF(AND(ISNUMBER(MATCH(C139,lst_FT_sci_excl,0)),D139=""),"MISSING FT CODE",IF(AND(NOT(ISNUMBER(MATCH(C139,lst_FT_sci_excl,0))),D139&lt;&gt;""),"CODE NOT ALLOWED FOR THIS DECISION","")))</f>
        <v/>
      </c>
    </row>
    <row r="140">
      <c r="A140">
        <f>IF(OR(records_master!$A140="",ISNUMBER(MATCH(records_master!$M140,lst_dedup_duplicate,0))),"",records_master!$A140)</f>
        <v/>
      </c>
      <c r="B140">
        <f>IF($A140="","",records_master!$E140)</f>
        <v/>
      </c>
      <c r="M140">
        <f>IF($A140="","",IF(AND(ISNUMBER(MATCH(C140,lst_FT_sci_excl,0)),D140=""),"MISSING FT CODE",IF(AND(NOT(ISNUMBER(MATCH(C140,lst_FT_sci_excl,0))),D140&lt;&gt;""),"CODE NOT ALLOWED FOR THIS DECISION","")))</f>
        <v/>
      </c>
    </row>
    <row r="141">
      <c r="A141">
        <f>IF(OR(records_master!$A141="",ISNUMBER(MATCH(records_master!$M141,lst_dedup_duplicate,0))),"",records_master!$A141)</f>
        <v/>
      </c>
      <c r="B141">
        <f>IF($A141="","",records_master!$E141)</f>
        <v/>
      </c>
      <c r="M141">
        <f>IF($A141="","",IF(AND(ISNUMBER(MATCH(C141,lst_FT_sci_excl,0)),D141=""),"MISSING FT CODE",IF(AND(NOT(ISNUMBER(MATCH(C141,lst_FT_sci_excl,0))),D141&lt;&gt;""),"CODE NOT ALLOWED FOR THIS DECISION","")))</f>
        <v/>
      </c>
    </row>
    <row r="142">
      <c r="A142">
        <f>IF(OR(records_master!$A142="",ISNUMBER(MATCH(records_master!$M142,lst_dedup_duplicate,0))),"",records_master!$A142)</f>
        <v/>
      </c>
      <c r="B142">
        <f>IF($A142="","",records_master!$E142)</f>
        <v/>
      </c>
      <c r="M142">
        <f>IF($A142="","",IF(AND(ISNUMBER(MATCH(C142,lst_FT_sci_excl,0)),D142=""),"MISSING FT CODE",IF(AND(NOT(ISNUMBER(MATCH(C142,lst_FT_sci_excl,0))),D142&lt;&gt;""),"CODE NOT ALLOWED FOR THIS DECISION","")))</f>
        <v/>
      </c>
    </row>
    <row r="143">
      <c r="A143">
        <f>IF(OR(records_master!$A143="",ISNUMBER(MATCH(records_master!$M143,lst_dedup_duplicate,0))),"",records_master!$A143)</f>
        <v/>
      </c>
      <c r="B143">
        <f>IF($A143="","",records_master!$E143)</f>
        <v/>
      </c>
      <c r="M143">
        <f>IF($A143="","",IF(AND(ISNUMBER(MATCH(C143,lst_FT_sci_excl,0)),D143=""),"MISSING FT CODE",IF(AND(NOT(ISNUMBER(MATCH(C143,lst_FT_sci_excl,0))),D143&lt;&gt;""),"CODE NOT ALLOWED FOR THIS DECISION","")))</f>
        <v/>
      </c>
    </row>
    <row r="144">
      <c r="A144">
        <f>IF(OR(records_master!$A144="",ISNUMBER(MATCH(records_master!$M144,lst_dedup_duplicate,0))),"",records_master!$A144)</f>
        <v/>
      </c>
      <c r="B144">
        <f>IF($A144="","",records_master!$E144)</f>
        <v/>
      </c>
      <c r="M144">
        <f>IF($A144="","",IF(AND(ISNUMBER(MATCH(C144,lst_FT_sci_excl,0)),D144=""),"MISSING FT CODE",IF(AND(NOT(ISNUMBER(MATCH(C144,lst_FT_sci_excl,0))),D144&lt;&gt;""),"CODE NOT ALLOWED FOR THIS DECISION","")))</f>
        <v/>
      </c>
    </row>
    <row r="145">
      <c r="A145">
        <f>IF(OR(records_master!$A145="",ISNUMBER(MATCH(records_master!$M145,lst_dedup_duplicate,0))),"",records_master!$A145)</f>
        <v/>
      </c>
      <c r="B145">
        <f>IF($A145="","",records_master!$E145)</f>
        <v/>
      </c>
      <c r="M145">
        <f>IF($A145="","",IF(AND(ISNUMBER(MATCH(C145,lst_FT_sci_excl,0)),D145=""),"MISSING FT CODE",IF(AND(NOT(ISNUMBER(MATCH(C145,lst_FT_sci_excl,0))),D145&lt;&gt;""),"CODE NOT ALLOWED FOR THIS DECISION","")))</f>
        <v/>
      </c>
    </row>
    <row r="146">
      <c r="A146">
        <f>IF(OR(records_master!$A146="",ISNUMBER(MATCH(records_master!$M146,lst_dedup_duplicate,0))),"",records_master!$A146)</f>
        <v/>
      </c>
      <c r="B146">
        <f>IF($A146="","",records_master!$E146)</f>
        <v/>
      </c>
      <c r="M146">
        <f>IF($A146="","",IF(AND(ISNUMBER(MATCH(C146,lst_FT_sci_excl,0)),D146=""),"MISSING FT CODE",IF(AND(NOT(ISNUMBER(MATCH(C146,lst_FT_sci_excl,0))),D146&lt;&gt;""),"CODE NOT ALLOWED FOR THIS DECISION","")))</f>
        <v/>
      </c>
    </row>
    <row r="147">
      <c r="A147">
        <f>IF(OR(records_master!$A147="",ISNUMBER(MATCH(records_master!$M147,lst_dedup_duplicate,0))),"",records_master!$A147)</f>
        <v/>
      </c>
      <c r="B147">
        <f>IF($A147="","",records_master!$E147)</f>
        <v/>
      </c>
      <c r="M147">
        <f>IF($A147="","",IF(AND(ISNUMBER(MATCH(C147,lst_FT_sci_excl,0)),D147=""),"MISSING FT CODE",IF(AND(NOT(ISNUMBER(MATCH(C147,lst_FT_sci_excl,0))),D147&lt;&gt;""),"CODE NOT ALLOWED FOR THIS DECISION","")))</f>
        <v/>
      </c>
    </row>
    <row r="148">
      <c r="A148">
        <f>IF(OR(records_master!$A148="",ISNUMBER(MATCH(records_master!$M148,lst_dedup_duplicate,0))),"",records_master!$A148)</f>
        <v/>
      </c>
      <c r="B148">
        <f>IF($A148="","",records_master!$E148)</f>
        <v/>
      </c>
      <c r="M148">
        <f>IF($A148="","",IF(AND(ISNUMBER(MATCH(C148,lst_FT_sci_excl,0)),D148=""),"MISSING FT CODE",IF(AND(NOT(ISNUMBER(MATCH(C148,lst_FT_sci_excl,0))),D148&lt;&gt;""),"CODE NOT ALLOWED FOR THIS DECISION","")))</f>
        <v/>
      </c>
    </row>
    <row r="149">
      <c r="A149">
        <f>IF(OR(records_master!$A149="",ISNUMBER(MATCH(records_master!$M149,lst_dedup_duplicate,0))),"",records_master!$A149)</f>
        <v/>
      </c>
      <c r="B149">
        <f>IF($A149="","",records_master!$E149)</f>
        <v/>
      </c>
      <c r="M149">
        <f>IF($A149="","",IF(AND(ISNUMBER(MATCH(C149,lst_FT_sci_excl,0)),D149=""),"MISSING FT CODE",IF(AND(NOT(ISNUMBER(MATCH(C149,lst_FT_sci_excl,0))),D149&lt;&gt;""),"CODE NOT ALLOWED FOR THIS DECISION","")))</f>
        <v/>
      </c>
    </row>
    <row r="150">
      <c r="A150">
        <f>IF(OR(records_master!$A150="",ISNUMBER(MATCH(records_master!$M150,lst_dedup_duplicate,0))),"",records_master!$A150)</f>
        <v/>
      </c>
      <c r="B150">
        <f>IF($A150="","",records_master!$E150)</f>
        <v/>
      </c>
      <c r="M150">
        <f>IF($A150="","",IF(AND(ISNUMBER(MATCH(C150,lst_FT_sci_excl,0)),D150=""),"MISSING FT CODE",IF(AND(NOT(ISNUMBER(MATCH(C150,lst_FT_sci_excl,0))),D150&lt;&gt;""),"CODE NOT ALLOWED FOR THIS DECISION","")))</f>
        <v/>
      </c>
    </row>
    <row r="151">
      <c r="A151">
        <f>IF(OR(records_master!$A151="",ISNUMBER(MATCH(records_master!$M151,lst_dedup_duplicate,0))),"",records_master!$A151)</f>
        <v/>
      </c>
      <c r="B151">
        <f>IF($A151="","",records_master!$E151)</f>
        <v/>
      </c>
      <c r="M151">
        <f>IF($A151="","",IF(AND(ISNUMBER(MATCH(C151,lst_FT_sci_excl,0)),D151=""),"MISSING FT CODE",IF(AND(NOT(ISNUMBER(MATCH(C151,lst_FT_sci_excl,0))),D151&lt;&gt;""),"CODE NOT ALLOWED FOR THIS DECISION","")))</f>
        <v/>
      </c>
    </row>
    <row r="152">
      <c r="A152">
        <f>IF(OR(records_master!$A152="",ISNUMBER(MATCH(records_master!$M152,lst_dedup_duplicate,0))),"",records_master!$A152)</f>
        <v/>
      </c>
      <c r="B152">
        <f>IF($A152="","",records_master!$E152)</f>
        <v/>
      </c>
      <c r="M152">
        <f>IF($A152="","",IF(AND(ISNUMBER(MATCH(C152,lst_FT_sci_excl,0)),D152=""),"MISSING FT CODE",IF(AND(NOT(ISNUMBER(MATCH(C152,lst_FT_sci_excl,0))),D152&lt;&gt;""),"CODE NOT ALLOWED FOR THIS DECISION","")))</f>
        <v/>
      </c>
    </row>
    <row r="153">
      <c r="A153">
        <f>IF(OR(records_master!$A153="",ISNUMBER(MATCH(records_master!$M153,lst_dedup_duplicate,0))),"",records_master!$A153)</f>
        <v/>
      </c>
      <c r="B153">
        <f>IF($A153="","",records_master!$E153)</f>
        <v/>
      </c>
      <c r="M153">
        <f>IF($A153="","",IF(AND(ISNUMBER(MATCH(C153,lst_FT_sci_excl,0)),D153=""),"MISSING FT CODE",IF(AND(NOT(ISNUMBER(MATCH(C153,lst_FT_sci_excl,0))),D153&lt;&gt;""),"CODE NOT ALLOWED FOR THIS DECISION","")))</f>
        <v/>
      </c>
    </row>
    <row r="154">
      <c r="A154">
        <f>IF(OR(records_master!$A154="",ISNUMBER(MATCH(records_master!$M154,lst_dedup_duplicate,0))),"",records_master!$A154)</f>
        <v/>
      </c>
      <c r="B154">
        <f>IF($A154="","",records_master!$E154)</f>
        <v/>
      </c>
      <c r="M154">
        <f>IF($A154="","",IF(AND(ISNUMBER(MATCH(C154,lst_FT_sci_excl,0)),D154=""),"MISSING FT CODE",IF(AND(NOT(ISNUMBER(MATCH(C154,lst_FT_sci_excl,0))),D154&lt;&gt;""),"CODE NOT ALLOWED FOR THIS DECISION","")))</f>
        <v/>
      </c>
    </row>
    <row r="155">
      <c r="A155">
        <f>IF(OR(records_master!$A155="",ISNUMBER(MATCH(records_master!$M155,lst_dedup_duplicate,0))),"",records_master!$A155)</f>
        <v/>
      </c>
      <c r="B155">
        <f>IF($A155="","",records_master!$E155)</f>
        <v/>
      </c>
      <c r="M155">
        <f>IF($A155="","",IF(AND(ISNUMBER(MATCH(C155,lst_FT_sci_excl,0)),D155=""),"MISSING FT CODE",IF(AND(NOT(ISNUMBER(MATCH(C155,lst_FT_sci_excl,0))),D155&lt;&gt;""),"CODE NOT ALLOWED FOR THIS DECISION","")))</f>
        <v/>
      </c>
    </row>
    <row r="156">
      <c r="A156">
        <f>IF(OR(records_master!$A156="",ISNUMBER(MATCH(records_master!$M156,lst_dedup_duplicate,0))),"",records_master!$A156)</f>
        <v/>
      </c>
      <c r="B156">
        <f>IF($A156="","",records_master!$E156)</f>
        <v/>
      </c>
      <c r="M156">
        <f>IF($A156="","",IF(AND(ISNUMBER(MATCH(C156,lst_FT_sci_excl,0)),D156=""),"MISSING FT CODE",IF(AND(NOT(ISNUMBER(MATCH(C156,lst_FT_sci_excl,0))),D156&lt;&gt;""),"CODE NOT ALLOWED FOR THIS DECISION","")))</f>
        <v/>
      </c>
    </row>
    <row r="157">
      <c r="A157">
        <f>IF(OR(records_master!$A157="",ISNUMBER(MATCH(records_master!$M157,lst_dedup_duplicate,0))),"",records_master!$A157)</f>
        <v/>
      </c>
      <c r="B157">
        <f>IF($A157="","",records_master!$E157)</f>
        <v/>
      </c>
      <c r="M157">
        <f>IF($A157="","",IF(AND(ISNUMBER(MATCH(C157,lst_FT_sci_excl,0)),D157=""),"MISSING FT CODE",IF(AND(NOT(ISNUMBER(MATCH(C157,lst_FT_sci_excl,0))),D157&lt;&gt;""),"CODE NOT ALLOWED FOR THIS DECISION","")))</f>
        <v/>
      </c>
    </row>
    <row r="158">
      <c r="A158">
        <f>IF(OR(records_master!$A158="",ISNUMBER(MATCH(records_master!$M158,lst_dedup_duplicate,0))),"",records_master!$A158)</f>
        <v/>
      </c>
      <c r="B158">
        <f>IF($A158="","",records_master!$E158)</f>
        <v/>
      </c>
      <c r="M158">
        <f>IF($A158="","",IF(AND(ISNUMBER(MATCH(C158,lst_FT_sci_excl,0)),D158=""),"MISSING FT CODE",IF(AND(NOT(ISNUMBER(MATCH(C158,lst_FT_sci_excl,0))),D158&lt;&gt;""),"CODE NOT ALLOWED FOR THIS DECISION","")))</f>
        <v/>
      </c>
    </row>
    <row r="159">
      <c r="A159">
        <f>IF(OR(records_master!$A159="",ISNUMBER(MATCH(records_master!$M159,lst_dedup_duplicate,0))),"",records_master!$A159)</f>
        <v/>
      </c>
      <c r="B159">
        <f>IF($A159="","",records_master!$E159)</f>
        <v/>
      </c>
      <c r="M159">
        <f>IF($A159="","",IF(AND(ISNUMBER(MATCH(C159,lst_FT_sci_excl,0)),D159=""),"MISSING FT CODE",IF(AND(NOT(ISNUMBER(MATCH(C159,lst_FT_sci_excl,0))),D159&lt;&gt;""),"CODE NOT ALLOWED FOR THIS DECISION","")))</f>
        <v/>
      </c>
    </row>
    <row r="160">
      <c r="A160">
        <f>IF(OR(records_master!$A160="",ISNUMBER(MATCH(records_master!$M160,lst_dedup_duplicate,0))),"",records_master!$A160)</f>
        <v/>
      </c>
      <c r="B160">
        <f>IF($A160="","",records_master!$E160)</f>
        <v/>
      </c>
      <c r="M160">
        <f>IF($A160="","",IF(AND(ISNUMBER(MATCH(C160,lst_FT_sci_excl,0)),D160=""),"MISSING FT CODE",IF(AND(NOT(ISNUMBER(MATCH(C160,lst_FT_sci_excl,0))),D160&lt;&gt;""),"CODE NOT ALLOWED FOR THIS DECISION","")))</f>
        <v/>
      </c>
    </row>
    <row r="161">
      <c r="A161">
        <f>IF(OR(records_master!$A161="",ISNUMBER(MATCH(records_master!$M161,lst_dedup_duplicate,0))),"",records_master!$A161)</f>
        <v/>
      </c>
      <c r="B161">
        <f>IF($A161="","",records_master!$E161)</f>
        <v/>
      </c>
      <c r="M161">
        <f>IF($A161="","",IF(AND(ISNUMBER(MATCH(C161,lst_FT_sci_excl,0)),D161=""),"MISSING FT CODE",IF(AND(NOT(ISNUMBER(MATCH(C161,lst_FT_sci_excl,0))),D161&lt;&gt;""),"CODE NOT ALLOWED FOR THIS DECISION","")))</f>
        <v/>
      </c>
    </row>
    <row r="162">
      <c r="A162">
        <f>IF(OR(records_master!$A162="",ISNUMBER(MATCH(records_master!$M162,lst_dedup_duplicate,0))),"",records_master!$A162)</f>
        <v/>
      </c>
      <c r="B162">
        <f>IF($A162="","",records_master!$E162)</f>
        <v/>
      </c>
      <c r="M162">
        <f>IF($A162="","",IF(AND(ISNUMBER(MATCH(C162,lst_FT_sci_excl,0)),D162=""),"MISSING FT CODE",IF(AND(NOT(ISNUMBER(MATCH(C162,lst_FT_sci_excl,0))),D162&lt;&gt;""),"CODE NOT ALLOWED FOR THIS DECISION","")))</f>
        <v/>
      </c>
    </row>
    <row r="163">
      <c r="A163">
        <f>IF(OR(records_master!$A163="",ISNUMBER(MATCH(records_master!$M163,lst_dedup_duplicate,0))),"",records_master!$A163)</f>
        <v/>
      </c>
      <c r="B163">
        <f>IF($A163="","",records_master!$E163)</f>
        <v/>
      </c>
      <c r="M163">
        <f>IF($A163="","",IF(AND(ISNUMBER(MATCH(C163,lst_FT_sci_excl,0)),D163=""),"MISSING FT CODE",IF(AND(NOT(ISNUMBER(MATCH(C163,lst_FT_sci_excl,0))),D163&lt;&gt;""),"CODE NOT ALLOWED FOR THIS DECISION","")))</f>
        <v/>
      </c>
    </row>
    <row r="164">
      <c r="A164">
        <f>IF(OR(records_master!$A164="",ISNUMBER(MATCH(records_master!$M164,lst_dedup_duplicate,0))),"",records_master!$A164)</f>
        <v/>
      </c>
      <c r="B164">
        <f>IF($A164="","",records_master!$E164)</f>
        <v/>
      </c>
      <c r="M164">
        <f>IF($A164="","",IF(AND(ISNUMBER(MATCH(C164,lst_FT_sci_excl,0)),D164=""),"MISSING FT CODE",IF(AND(NOT(ISNUMBER(MATCH(C164,lst_FT_sci_excl,0))),D164&lt;&gt;""),"CODE NOT ALLOWED FOR THIS DECISION","")))</f>
        <v/>
      </c>
    </row>
    <row r="165">
      <c r="A165">
        <f>IF(OR(records_master!$A165="",ISNUMBER(MATCH(records_master!$M165,lst_dedup_duplicate,0))),"",records_master!$A165)</f>
        <v/>
      </c>
      <c r="B165">
        <f>IF($A165="","",records_master!$E165)</f>
        <v/>
      </c>
      <c r="M165">
        <f>IF($A165="","",IF(AND(ISNUMBER(MATCH(C165,lst_FT_sci_excl,0)),D165=""),"MISSING FT CODE",IF(AND(NOT(ISNUMBER(MATCH(C165,lst_FT_sci_excl,0))),D165&lt;&gt;""),"CODE NOT ALLOWED FOR THIS DECISION","")))</f>
        <v/>
      </c>
    </row>
    <row r="166">
      <c r="A166">
        <f>IF(OR(records_master!$A166="",ISNUMBER(MATCH(records_master!$M166,lst_dedup_duplicate,0))),"",records_master!$A166)</f>
        <v/>
      </c>
      <c r="B166">
        <f>IF($A166="","",records_master!$E166)</f>
        <v/>
      </c>
      <c r="M166">
        <f>IF($A166="","",IF(AND(ISNUMBER(MATCH(C166,lst_FT_sci_excl,0)),D166=""),"MISSING FT CODE",IF(AND(NOT(ISNUMBER(MATCH(C166,lst_FT_sci_excl,0))),D166&lt;&gt;""),"CODE NOT ALLOWED FOR THIS DECISION","")))</f>
        <v/>
      </c>
    </row>
    <row r="167">
      <c r="A167">
        <f>IF(OR(records_master!$A167="",ISNUMBER(MATCH(records_master!$M167,lst_dedup_duplicate,0))),"",records_master!$A167)</f>
        <v/>
      </c>
      <c r="B167">
        <f>IF($A167="","",records_master!$E167)</f>
        <v/>
      </c>
      <c r="M167">
        <f>IF($A167="","",IF(AND(ISNUMBER(MATCH(C167,lst_FT_sci_excl,0)),D167=""),"MISSING FT CODE",IF(AND(NOT(ISNUMBER(MATCH(C167,lst_FT_sci_excl,0))),D167&lt;&gt;""),"CODE NOT ALLOWED FOR THIS DECISION","")))</f>
        <v/>
      </c>
    </row>
    <row r="168">
      <c r="A168">
        <f>IF(OR(records_master!$A168="",ISNUMBER(MATCH(records_master!$M168,lst_dedup_duplicate,0))),"",records_master!$A168)</f>
        <v/>
      </c>
      <c r="B168">
        <f>IF($A168="","",records_master!$E168)</f>
        <v/>
      </c>
      <c r="M168">
        <f>IF($A168="","",IF(AND(ISNUMBER(MATCH(C168,lst_FT_sci_excl,0)),D168=""),"MISSING FT CODE",IF(AND(NOT(ISNUMBER(MATCH(C168,lst_FT_sci_excl,0))),D168&lt;&gt;""),"CODE NOT ALLOWED FOR THIS DECISION","")))</f>
        <v/>
      </c>
    </row>
    <row r="169">
      <c r="A169">
        <f>IF(OR(records_master!$A169="",ISNUMBER(MATCH(records_master!$M169,lst_dedup_duplicate,0))),"",records_master!$A169)</f>
        <v/>
      </c>
      <c r="B169">
        <f>IF($A169="","",records_master!$E169)</f>
        <v/>
      </c>
      <c r="M169">
        <f>IF($A169="","",IF(AND(ISNUMBER(MATCH(C169,lst_FT_sci_excl,0)),D169=""),"MISSING FT CODE",IF(AND(NOT(ISNUMBER(MATCH(C169,lst_FT_sci_excl,0))),D169&lt;&gt;""),"CODE NOT ALLOWED FOR THIS DECISION","")))</f>
        <v/>
      </c>
    </row>
    <row r="170">
      <c r="A170">
        <f>IF(OR(records_master!$A170="",ISNUMBER(MATCH(records_master!$M170,lst_dedup_duplicate,0))),"",records_master!$A170)</f>
        <v/>
      </c>
      <c r="B170">
        <f>IF($A170="","",records_master!$E170)</f>
        <v/>
      </c>
      <c r="M170">
        <f>IF($A170="","",IF(AND(ISNUMBER(MATCH(C170,lst_FT_sci_excl,0)),D170=""),"MISSING FT CODE",IF(AND(NOT(ISNUMBER(MATCH(C170,lst_FT_sci_excl,0))),D170&lt;&gt;""),"CODE NOT ALLOWED FOR THIS DECISION","")))</f>
        <v/>
      </c>
    </row>
    <row r="171">
      <c r="A171">
        <f>IF(OR(records_master!$A171="",ISNUMBER(MATCH(records_master!$M171,lst_dedup_duplicate,0))),"",records_master!$A171)</f>
        <v/>
      </c>
      <c r="B171">
        <f>IF($A171="","",records_master!$E171)</f>
        <v/>
      </c>
      <c r="M171">
        <f>IF($A171="","",IF(AND(ISNUMBER(MATCH(C171,lst_FT_sci_excl,0)),D171=""),"MISSING FT CODE",IF(AND(NOT(ISNUMBER(MATCH(C171,lst_FT_sci_excl,0))),D171&lt;&gt;""),"CODE NOT ALLOWED FOR THIS DECISION","")))</f>
        <v/>
      </c>
    </row>
    <row r="172">
      <c r="A172">
        <f>IF(OR(records_master!$A172="",ISNUMBER(MATCH(records_master!$M172,lst_dedup_duplicate,0))),"",records_master!$A172)</f>
        <v/>
      </c>
      <c r="B172">
        <f>IF($A172="","",records_master!$E172)</f>
        <v/>
      </c>
      <c r="M172">
        <f>IF($A172="","",IF(AND(ISNUMBER(MATCH(C172,lst_FT_sci_excl,0)),D172=""),"MISSING FT CODE",IF(AND(NOT(ISNUMBER(MATCH(C172,lst_FT_sci_excl,0))),D172&lt;&gt;""),"CODE NOT ALLOWED FOR THIS DECISION","")))</f>
        <v/>
      </c>
    </row>
    <row r="173">
      <c r="A173">
        <f>IF(OR(records_master!$A173="",ISNUMBER(MATCH(records_master!$M173,lst_dedup_duplicate,0))),"",records_master!$A173)</f>
        <v/>
      </c>
      <c r="B173">
        <f>IF($A173="","",records_master!$E173)</f>
        <v/>
      </c>
      <c r="M173">
        <f>IF($A173="","",IF(AND(ISNUMBER(MATCH(C173,lst_FT_sci_excl,0)),D173=""),"MISSING FT CODE",IF(AND(NOT(ISNUMBER(MATCH(C173,lst_FT_sci_excl,0))),D173&lt;&gt;""),"CODE NOT ALLOWED FOR THIS DECISION","")))</f>
        <v/>
      </c>
    </row>
    <row r="174">
      <c r="A174">
        <f>IF(OR(records_master!$A174="",ISNUMBER(MATCH(records_master!$M174,lst_dedup_duplicate,0))),"",records_master!$A174)</f>
        <v/>
      </c>
      <c r="B174">
        <f>IF($A174="","",records_master!$E174)</f>
        <v/>
      </c>
      <c r="M174">
        <f>IF($A174="","",IF(AND(ISNUMBER(MATCH(C174,lst_FT_sci_excl,0)),D174=""),"MISSING FT CODE",IF(AND(NOT(ISNUMBER(MATCH(C174,lst_FT_sci_excl,0))),D174&lt;&gt;""),"CODE NOT ALLOWED FOR THIS DECISION","")))</f>
        <v/>
      </c>
    </row>
    <row r="175">
      <c r="A175">
        <f>IF(OR(records_master!$A175="",ISNUMBER(MATCH(records_master!$M175,lst_dedup_duplicate,0))),"",records_master!$A175)</f>
        <v/>
      </c>
      <c r="B175">
        <f>IF($A175="","",records_master!$E175)</f>
        <v/>
      </c>
      <c r="M175">
        <f>IF($A175="","",IF(AND(ISNUMBER(MATCH(C175,lst_FT_sci_excl,0)),D175=""),"MISSING FT CODE",IF(AND(NOT(ISNUMBER(MATCH(C175,lst_FT_sci_excl,0))),D175&lt;&gt;""),"CODE NOT ALLOWED FOR THIS DECISION","")))</f>
        <v/>
      </c>
    </row>
    <row r="176">
      <c r="A176">
        <f>IF(OR(records_master!$A176="",ISNUMBER(MATCH(records_master!$M176,lst_dedup_duplicate,0))),"",records_master!$A176)</f>
        <v/>
      </c>
      <c r="B176">
        <f>IF($A176="","",records_master!$E176)</f>
        <v/>
      </c>
      <c r="M176">
        <f>IF($A176="","",IF(AND(ISNUMBER(MATCH(C176,lst_FT_sci_excl,0)),D176=""),"MISSING FT CODE",IF(AND(NOT(ISNUMBER(MATCH(C176,lst_FT_sci_excl,0))),D176&lt;&gt;""),"CODE NOT ALLOWED FOR THIS DECISION","")))</f>
        <v/>
      </c>
    </row>
    <row r="177">
      <c r="A177">
        <f>IF(OR(records_master!$A177="",ISNUMBER(MATCH(records_master!$M177,lst_dedup_duplicate,0))),"",records_master!$A177)</f>
        <v/>
      </c>
      <c r="B177">
        <f>IF($A177="","",records_master!$E177)</f>
        <v/>
      </c>
      <c r="M177">
        <f>IF($A177="","",IF(AND(ISNUMBER(MATCH(C177,lst_FT_sci_excl,0)),D177=""),"MISSING FT CODE",IF(AND(NOT(ISNUMBER(MATCH(C177,lst_FT_sci_excl,0))),D177&lt;&gt;""),"CODE NOT ALLOWED FOR THIS DECISION","")))</f>
        <v/>
      </c>
    </row>
    <row r="178">
      <c r="A178">
        <f>IF(OR(records_master!$A178="",ISNUMBER(MATCH(records_master!$M178,lst_dedup_duplicate,0))),"",records_master!$A178)</f>
        <v/>
      </c>
      <c r="B178">
        <f>IF($A178="","",records_master!$E178)</f>
        <v/>
      </c>
      <c r="M178">
        <f>IF($A178="","",IF(AND(ISNUMBER(MATCH(C178,lst_FT_sci_excl,0)),D178=""),"MISSING FT CODE",IF(AND(NOT(ISNUMBER(MATCH(C178,lst_FT_sci_excl,0))),D178&lt;&gt;""),"CODE NOT ALLOWED FOR THIS DECISION","")))</f>
        <v/>
      </c>
    </row>
    <row r="179">
      <c r="A179">
        <f>IF(OR(records_master!$A179="",ISNUMBER(MATCH(records_master!$M179,lst_dedup_duplicate,0))),"",records_master!$A179)</f>
        <v/>
      </c>
      <c r="B179">
        <f>IF($A179="","",records_master!$E179)</f>
        <v/>
      </c>
      <c r="M179">
        <f>IF($A179="","",IF(AND(ISNUMBER(MATCH(C179,lst_FT_sci_excl,0)),D179=""),"MISSING FT CODE",IF(AND(NOT(ISNUMBER(MATCH(C179,lst_FT_sci_excl,0))),D179&lt;&gt;""),"CODE NOT ALLOWED FOR THIS DECISION","")))</f>
        <v/>
      </c>
    </row>
    <row r="180">
      <c r="A180">
        <f>IF(OR(records_master!$A180="",ISNUMBER(MATCH(records_master!$M180,lst_dedup_duplicate,0))),"",records_master!$A180)</f>
        <v/>
      </c>
      <c r="B180">
        <f>IF($A180="","",records_master!$E180)</f>
        <v/>
      </c>
      <c r="M180">
        <f>IF($A180="","",IF(AND(ISNUMBER(MATCH(C180,lst_FT_sci_excl,0)),D180=""),"MISSING FT CODE",IF(AND(NOT(ISNUMBER(MATCH(C180,lst_FT_sci_excl,0))),D180&lt;&gt;""),"CODE NOT ALLOWED FOR THIS DECISION","")))</f>
        <v/>
      </c>
    </row>
    <row r="181">
      <c r="A181">
        <f>IF(OR(records_master!$A181="",ISNUMBER(MATCH(records_master!$M181,lst_dedup_duplicate,0))),"",records_master!$A181)</f>
        <v/>
      </c>
      <c r="B181">
        <f>IF($A181="","",records_master!$E181)</f>
        <v/>
      </c>
      <c r="M181">
        <f>IF($A181="","",IF(AND(ISNUMBER(MATCH(C181,lst_FT_sci_excl,0)),D181=""),"MISSING FT CODE",IF(AND(NOT(ISNUMBER(MATCH(C181,lst_FT_sci_excl,0))),D181&lt;&gt;""),"CODE NOT ALLOWED FOR THIS DECISION","")))</f>
        <v/>
      </c>
    </row>
    <row r="182">
      <c r="A182">
        <f>IF(OR(records_master!$A182="",ISNUMBER(MATCH(records_master!$M182,lst_dedup_duplicate,0))),"",records_master!$A182)</f>
        <v/>
      </c>
      <c r="B182">
        <f>IF($A182="","",records_master!$E182)</f>
        <v/>
      </c>
      <c r="M182">
        <f>IF($A182="","",IF(AND(ISNUMBER(MATCH(C182,lst_FT_sci_excl,0)),D182=""),"MISSING FT CODE",IF(AND(NOT(ISNUMBER(MATCH(C182,lst_FT_sci_excl,0))),D182&lt;&gt;""),"CODE NOT ALLOWED FOR THIS DECISION","")))</f>
        <v/>
      </c>
    </row>
    <row r="183">
      <c r="A183">
        <f>IF(OR(records_master!$A183="",ISNUMBER(MATCH(records_master!$M183,lst_dedup_duplicate,0))),"",records_master!$A183)</f>
        <v/>
      </c>
      <c r="B183">
        <f>IF($A183="","",records_master!$E183)</f>
        <v/>
      </c>
      <c r="M183">
        <f>IF($A183="","",IF(AND(ISNUMBER(MATCH(C183,lst_FT_sci_excl,0)),D183=""),"MISSING FT CODE",IF(AND(NOT(ISNUMBER(MATCH(C183,lst_FT_sci_excl,0))),D183&lt;&gt;""),"CODE NOT ALLOWED FOR THIS DECISION","")))</f>
        <v/>
      </c>
    </row>
    <row r="184">
      <c r="A184">
        <f>IF(OR(records_master!$A184="",ISNUMBER(MATCH(records_master!$M184,lst_dedup_duplicate,0))),"",records_master!$A184)</f>
        <v/>
      </c>
      <c r="B184">
        <f>IF($A184="","",records_master!$E184)</f>
        <v/>
      </c>
      <c r="M184">
        <f>IF($A184="","",IF(AND(ISNUMBER(MATCH(C184,lst_FT_sci_excl,0)),D184=""),"MISSING FT CODE",IF(AND(NOT(ISNUMBER(MATCH(C184,lst_FT_sci_excl,0))),D184&lt;&gt;""),"CODE NOT ALLOWED FOR THIS DECISION","")))</f>
        <v/>
      </c>
    </row>
    <row r="185">
      <c r="A185">
        <f>IF(OR(records_master!$A185="",ISNUMBER(MATCH(records_master!$M185,lst_dedup_duplicate,0))),"",records_master!$A185)</f>
        <v/>
      </c>
      <c r="B185">
        <f>IF($A185="","",records_master!$E185)</f>
        <v/>
      </c>
      <c r="M185">
        <f>IF($A185="","",IF(AND(ISNUMBER(MATCH(C185,lst_FT_sci_excl,0)),D185=""),"MISSING FT CODE",IF(AND(NOT(ISNUMBER(MATCH(C185,lst_FT_sci_excl,0))),D185&lt;&gt;""),"CODE NOT ALLOWED FOR THIS DECISION","")))</f>
        <v/>
      </c>
    </row>
    <row r="186">
      <c r="A186">
        <f>IF(OR(records_master!$A186="",ISNUMBER(MATCH(records_master!$M186,lst_dedup_duplicate,0))),"",records_master!$A186)</f>
        <v/>
      </c>
      <c r="B186">
        <f>IF($A186="","",records_master!$E186)</f>
        <v/>
      </c>
      <c r="M186">
        <f>IF($A186="","",IF(AND(ISNUMBER(MATCH(C186,lst_FT_sci_excl,0)),D186=""),"MISSING FT CODE",IF(AND(NOT(ISNUMBER(MATCH(C186,lst_FT_sci_excl,0))),D186&lt;&gt;""),"CODE NOT ALLOWED FOR THIS DECISION","")))</f>
        <v/>
      </c>
    </row>
    <row r="187">
      <c r="A187">
        <f>IF(OR(records_master!$A187="",ISNUMBER(MATCH(records_master!$M187,lst_dedup_duplicate,0))),"",records_master!$A187)</f>
        <v/>
      </c>
      <c r="B187">
        <f>IF($A187="","",records_master!$E187)</f>
        <v/>
      </c>
      <c r="M187">
        <f>IF($A187="","",IF(AND(ISNUMBER(MATCH(C187,lst_FT_sci_excl,0)),D187=""),"MISSING FT CODE",IF(AND(NOT(ISNUMBER(MATCH(C187,lst_FT_sci_excl,0))),D187&lt;&gt;""),"CODE NOT ALLOWED FOR THIS DECISION","")))</f>
        <v/>
      </c>
    </row>
    <row r="188">
      <c r="A188">
        <f>IF(OR(records_master!$A188="",ISNUMBER(MATCH(records_master!$M188,lst_dedup_duplicate,0))),"",records_master!$A188)</f>
        <v/>
      </c>
      <c r="B188">
        <f>IF($A188="","",records_master!$E188)</f>
        <v/>
      </c>
      <c r="M188">
        <f>IF($A188="","",IF(AND(ISNUMBER(MATCH(C188,lst_FT_sci_excl,0)),D188=""),"MISSING FT CODE",IF(AND(NOT(ISNUMBER(MATCH(C188,lst_FT_sci_excl,0))),D188&lt;&gt;""),"CODE NOT ALLOWED FOR THIS DECISION","")))</f>
        <v/>
      </c>
    </row>
    <row r="189">
      <c r="A189">
        <f>IF(OR(records_master!$A189="",ISNUMBER(MATCH(records_master!$M189,lst_dedup_duplicate,0))),"",records_master!$A189)</f>
        <v/>
      </c>
      <c r="B189">
        <f>IF($A189="","",records_master!$E189)</f>
        <v/>
      </c>
      <c r="M189">
        <f>IF($A189="","",IF(AND(ISNUMBER(MATCH(C189,lst_FT_sci_excl,0)),D189=""),"MISSING FT CODE",IF(AND(NOT(ISNUMBER(MATCH(C189,lst_FT_sci_excl,0))),D189&lt;&gt;""),"CODE NOT ALLOWED FOR THIS DECISION","")))</f>
        <v/>
      </c>
    </row>
    <row r="190">
      <c r="A190">
        <f>IF(OR(records_master!$A190="",ISNUMBER(MATCH(records_master!$M190,lst_dedup_duplicate,0))),"",records_master!$A190)</f>
        <v/>
      </c>
      <c r="B190">
        <f>IF($A190="","",records_master!$E190)</f>
        <v/>
      </c>
      <c r="M190">
        <f>IF($A190="","",IF(AND(ISNUMBER(MATCH(C190,lst_FT_sci_excl,0)),D190=""),"MISSING FT CODE",IF(AND(NOT(ISNUMBER(MATCH(C190,lst_FT_sci_excl,0))),D190&lt;&gt;""),"CODE NOT ALLOWED FOR THIS DECISION","")))</f>
        <v/>
      </c>
    </row>
    <row r="191">
      <c r="A191">
        <f>IF(OR(records_master!$A191="",ISNUMBER(MATCH(records_master!$M191,lst_dedup_duplicate,0))),"",records_master!$A191)</f>
        <v/>
      </c>
      <c r="B191">
        <f>IF($A191="","",records_master!$E191)</f>
        <v/>
      </c>
      <c r="M191">
        <f>IF($A191="","",IF(AND(ISNUMBER(MATCH(C191,lst_FT_sci_excl,0)),D191=""),"MISSING FT CODE",IF(AND(NOT(ISNUMBER(MATCH(C191,lst_FT_sci_excl,0))),D191&lt;&gt;""),"CODE NOT ALLOWED FOR THIS DECISION","")))</f>
        <v/>
      </c>
    </row>
    <row r="192">
      <c r="A192">
        <f>IF(OR(records_master!$A192="",ISNUMBER(MATCH(records_master!$M192,lst_dedup_duplicate,0))),"",records_master!$A192)</f>
        <v/>
      </c>
      <c r="B192">
        <f>IF($A192="","",records_master!$E192)</f>
        <v/>
      </c>
      <c r="M192">
        <f>IF($A192="","",IF(AND(ISNUMBER(MATCH(C192,lst_FT_sci_excl,0)),D192=""),"MISSING FT CODE",IF(AND(NOT(ISNUMBER(MATCH(C192,lst_FT_sci_excl,0))),D192&lt;&gt;""),"CODE NOT ALLOWED FOR THIS DECISION","")))</f>
        <v/>
      </c>
    </row>
    <row r="193">
      <c r="A193">
        <f>IF(OR(records_master!$A193="",ISNUMBER(MATCH(records_master!$M193,lst_dedup_duplicate,0))),"",records_master!$A193)</f>
        <v/>
      </c>
      <c r="B193">
        <f>IF($A193="","",records_master!$E193)</f>
        <v/>
      </c>
      <c r="M193">
        <f>IF($A193="","",IF(AND(ISNUMBER(MATCH(C193,lst_FT_sci_excl,0)),D193=""),"MISSING FT CODE",IF(AND(NOT(ISNUMBER(MATCH(C193,lst_FT_sci_excl,0))),D193&lt;&gt;""),"CODE NOT ALLOWED FOR THIS DECISION","")))</f>
        <v/>
      </c>
    </row>
    <row r="194">
      <c r="A194">
        <f>IF(OR(records_master!$A194="",ISNUMBER(MATCH(records_master!$M194,lst_dedup_duplicate,0))),"",records_master!$A194)</f>
        <v/>
      </c>
      <c r="B194">
        <f>IF($A194="","",records_master!$E194)</f>
        <v/>
      </c>
      <c r="M194">
        <f>IF($A194="","",IF(AND(ISNUMBER(MATCH(C194,lst_FT_sci_excl,0)),D194=""),"MISSING FT CODE",IF(AND(NOT(ISNUMBER(MATCH(C194,lst_FT_sci_excl,0))),D194&lt;&gt;""),"CODE NOT ALLOWED FOR THIS DECISION","")))</f>
        <v/>
      </c>
    </row>
    <row r="195">
      <c r="A195">
        <f>IF(OR(records_master!$A195="",ISNUMBER(MATCH(records_master!$M195,lst_dedup_duplicate,0))),"",records_master!$A195)</f>
        <v/>
      </c>
      <c r="B195">
        <f>IF($A195="","",records_master!$E195)</f>
        <v/>
      </c>
      <c r="M195">
        <f>IF($A195="","",IF(AND(ISNUMBER(MATCH(C195,lst_FT_sci_excl,0)),D195=""),"MISSING FT CODE",IF(AND(NOT(ISNUMBER(MATCH(C195,lst_FT_sci_excl,0))),D195&lt;&gt;""),"CODE NOT ALLOWED FOR THIS DECISION","")))</f>
        <v/>
      </c>
    </row>
    <row r="196">
      <c r="A196">
        <f>IF(OR(records_master!$A196="",ISNUMBER(MATCH(records_master!$M196,lst_dedup_duplicate,0))),"",records_master!$A196)</f>
        <v/>
      </c>
      <c r="B196">
        <f>IF($A196="","",records_master!$E196)</f>
        <v/>
      </c>
      <c r="M196">
        <f>IF($A196="","",IF(AND(ISNUMBER(MATCH(C196,lst_FT_sci_excl,0)),D196=""),"MISSING FT CODE",IF(AND(NOT(ISNUMBER(MATCH(C196,lst_FT_sci_excl,0))),D196&lt;&gt;""),"CODE NOT ALLOWED FOR THIS DECISION","")))</f>
        <v/>
      </c>
    </row>
    <row r="197">
      <c r="A197">
        <f>IF(OR(records_master!$A197="",ISNUMBER(MATCH(records_master!$M197,lst_dedup_duplicate,0))),"",records_master!$A197)</f>
        <v/>
      </c>
      <c r="B197">
        <f>IF($A197="","",records_master!$E197)</f>
        <v/>
      </c>
      <c r="M197">
        <f>IF($A197="","",IF(AND(ISNUMBER(MATCH(C197,lst_FT_sci_excl,0)),D197=""),"MISSING FT CODE",IF(AND(NOT(ISNUMBER(MATCH(C197,lst_FT_sci_excl,0))),D197&lt;&gt;""),"CODE NOT ALLOWED FOR THIS DECISION","")))</f>
        <v/>
      </c>
    </row>
    <row r="198">
      <c r="A198">
        <f>IF(OR(records_master!$A198="",ISNUMBER(MATCH(records_master!$M198,lst_dedup_duplicate,0))),"",records_master!$A198)</f>
        <v/>
      </c>
      <c r="B198">
        <f>IF($A198="","",records_master!$E198)</f>
        <v/>
      </c>
      <c r="M198">
        <f>IF($A198="","",IF(AND(ISNUMBER(MATCH(C198,lst_FT_sci_excl,0)),D198=""),"MISSING FT CODE",IF(AND(NOT(ISNUMBER(MATCH(C198,lst_FT_sci_excl,0))),D198&lt;&gt;""),"CODE NOT ALLOWED FOR THIS DECISION","")))</f>
        <v/>
      </c>
    </row>
    <row r="199">
      <c r="A199">
        <f>IF(OR(records_master!$A199="",ISNUMBER(MATCH(records_master!$M199,lst_dedup_duplicate,0))),"",records_master!$A199)</f>
        <v/>
      </c>
      <c r="B199">
        <f>IF($A199="","",records_master!$E199)</f>
        <v/>
      </c>
      <c r="M199">
        <f>IF($A199="","",IF(AND(ISNUMBER(MATCH(C199,lst_FT_sci_excl,0)),D199=""),"MISSING FT CODE",IF(AND(NOT(ISNUMBER(MATCH(C199,lst_FT_sci_excl,0))),D199&lt;&gt;""),"CODE NOT ALLOWED FOR THIS DECISION","")))</f>
        <v/>
      </c>
    </row>
    <row r="200">
      <c r="A200">
        <f>IF(OR(records_master!$A200="",ISNUMBER(MATCH(records_master!$M200,lst_dedup_duplicate,0))),"",records_master!$A200)</f>
        <v/>
      </c>
      <c r="B200">
        <f>IF($A200="","",records_master!$E200)</f>
        <v/>
      </c>
      <c r="M200">
        <f>IF($A200="","",IF(AND(ISNUMBER(MATCH(C200,lst_FT_sci_excl,0)),D200=""),"MISSING FT CODE",IF(AND(NOT(ISNUMBER(MATCH(C200,lst_FT_sci_excl,0))),D200&lt;&gt;""),"CODE NOT ALLOWED FOR THIS DECISION","")))</f>
        <v/>
      </c>
    </row>
    <row r="201">
      <c r="A201">
        <f>IF(OR(records_master!$A201="",ISNUMBER(MATCH(records_master!$M201,lst_dedup_duplicate,0))),"",records_master!$A201)</f>
        <v/>
      </c>
      <c r="B201">
        <f>IF($A201="","",records_master!$E201)</f>
        <v/>
      </c>
      <c r="M201">
        <f>IF($A201="","",IF(AND(ISNUMBER(MATCH(C201,lst_FT_sci_excl,0)),D201=""),"MISSING FT CODE",IF(AND(NOT(ISNUMBER(MATCH(C201,lst_FT_sci_excl,0))),D201&lt;&gt;""),"CODE NOT ALLOWED FOR THIS DECISION","")))</f>
        <v/>
      </c>
    </row>
    <row r="202">
      <c r="A202">
        <f>IF(OR(records_master!$A202="",ISNUMBER(MATCH(records_master!$M202,lst_dedup_duplicate,0))),"",records_master!$A202)</f>
        <v/>
      </c>
      <c r="B202">
        <f>IF($A202="","",records_master!$E202)</f>
        <v/>
      </c>
      <c r="M202">
        <f>IF($A202="","",IF(AND(ISNUMBER(MATCH(C202,lst_FT_sci_excl,0)),D202=""),"MISSING FT CODE",IF(AND(NOT(ISNUMBER(MATCH(C202,lst_FT_sci_excl,0))),D202&lt;&gt;""),"CODE NOT ALLOWED FOR THIS DECISION","")))</f>
        <v/>
      </c>
    </row>
    <row r="203">
      <c r="A203">
        <f>IF(OR(records_master!$A203="",ISNUMBER(MATCH(records_master!$M203,lst_dedup_duplicate,0))),"",records_master!$A203)</f>
        <v/>
      </c>
      <c r="B203">
        <f>IF($A203="","",records_master!$E203)</f>
        <v/>
      </c>
      <c r="M203">
        <f>IF($A203="","",IF(AND(ISNUMBER(MATCH(C203,lst_FT_sci_excl,0)),D203=""),"MISSING FT CODE",IF(AND(NOT(ISNUMBER(MATCH(C203,lst_FT_sci_excl,0))),D203&lt;&gt;""),"CODE NOT ALLOWED FOR THIS DECISION","")))</f>
        <v/>
      </c>
    </row>
    <row r="204">
      <c r="A204">
        <f>IF(OR(records_master!$A204="",ISNUMBER(MATCH(records_master!$M204,lst_dedup_duplicate,0))),"",records_master!$A204)</f>
        <v/>
      </c>
      <c r="B204">
        <f>IF($A204="","",records_master!$E204)</f>
        <v/>
      </c>
      <c r="M204">
        <f>IF($A204="","",IF(AND(ISNUMBER(MATCH(C204,lst_FT_sci_excl,0)),D204=""),"MISSING FT CODE",IF(AND(NOT(ISNUMBER(MATCH(C204,lst_FT_sci_excl,0))),D204&lt;&gt;""),"CODE NOT ALLOWED FOR THIS DECISION","")))</f>
        <v/>
      </c>
    </row>
    <row r="205">
      <c r="A205">
        <f>IF(OR(records_master!$A205="",ISNUMBER(MATCH(records_master!$M205,lst_dedup_duplicate,0))),"",records_master!$A205)</f>
        <v/>
      </c>
      <c r="B205">
        <f>IF($A205="","",records_master!$E205)</f>
        <v/>
      </c>
      <c r="M205">
        <f>IF($A205="","",IF(AND(ISNUMBER(MATCH(C205,lst_FT_sci_excl,0)),D205=""),"MISSING FT CODE",IF(AND(NOT(ISNUMBER(MATCH(C205,lst_FT_sci_excl,0))),D205&lt;&gt;""),"CODE NOT ALLOWED FOR THIS DECISION","")))</f>
        <v/>
      </c>
    </row>
    <row r="206">
      <c r="A206">
        <f>IF(OR(records_master!$A206="",ISNUMBER(MATCH(records_master!$M206,lst_dedup_duplicate,0))),"",records_master!$A206)</f>
        <v/>
      </c>
      <c r="B206">
        <f>IF($A206="","",records_master!$E206)</f>
        <v/>
      </c>
      <c r="M206">
        <f>IF($A206="","",IF(AND(ISNUMBER(MATCH(C206,lst_FT_sci_excl,0)),D206=""),"MISSING FT CODE",IF(AND(NOT(ISNUMBER(MATCH(C206,lst_FT_sci_excl,0))),D206&lt;&gt;""),"CODE NOT ALLOWED FOR THIS DECISION","")))</f>
        <v/>
      </c>
    </row>
    <row r="207">
      <c r="A207">
        <f>IF(OR(records_master!$A207="",ISNUMBER(MATCH(records_master!$M207,lst_dedup_duplicate,0))),"",records_master!$A207)</f>
        <v/>
      </c>
      <c r="B207">
        <f>IF($A207="","",records_master!$E207)</f>
        <v/>
      </c>
      <c r="M207">
        <f>IF($A207="","",IF(AND(ISNUMBER(MATCH(C207,lst_FT_sci_excl,0)),D207=""),"MISSING FT CODE",IF(AND(NOT(ISNUMBER(MATCH(C207,lst_FT_sci_excl,0))),D207&lt;&gt;""),"CODE NOT ALLOWED FOR THIS DECISION","")))</f>
        <v/>
      </c>
    </row>
    <row r="208">
      <c r="A208">
        <f>IF(OR(records_master!$A208="",ISNUMBER(MATCH(records_master!$M208,lst_dedup_duplicate,0))),"",records_master!$A208)</f>
        <v/>
      </c>
      <c r="B208">
        <f>IF($A208="","",records_master!$E208)</f>
        <v/>
      </c>
      <c r="M208">
        <f>IF($A208="","",IF(AND(ISNUMBER(MATCH(C208,lst_FT_sci_excl,0)),D208=""),"MISSING FT CODE",IF(AND(NOT(ISNUMBER(MATCH(C208,lst_FT_sci_excl,0))),D208&lt;&gt;""),"CODE NOT ALLOWED FOR THIS DECISION","")))</f>
        <v/>
      </c>
    </row>
    <row r="209">
      <c r="A209">
        <f>IF(OR(records_master!$A209="",ISNUMBER(MATCH(records_master!$M209,lst_dedup_duplicate,0))),"",records_master!$A209)</f>
        <v/>
      </c>
      <c r="B209">
        <f>IF($A209="","",records_master!$E209)</f>
        <v/>
      </c>
      <c r="M209">
        <f>IF($A209="","",IF(AND(ISNUMBER(MATCH(C209,lst_FT_sci_excl,0)),D209=""),"MISSING FT CODE",IF(AND(NOT(ISNUMBER(MATCH(C209,lst_FT_sci_excl,0))),D209&lt;&gt;""),"CODE NOT ALLOWED FOR THIS DECISION","")))</f>
        <v/>
      </c>
    </row>
    <row r="210">
      <c r="A210">
        <f>IF(OR(records_master!$A210="",ISNUMBER(MATCH(records_master!$M210,lst_dedup_duplicate,0))),"",records_master!$A210)</f>
        <v/>
      </c>
      <c r="B210">
        <f>IF($A210="","",records_master!$E210)</f>
        <v/>
      </c>
      <c r="M210">
        <f>IF($A210="","",IF(AND(ISNUMBER(MATCH(C210,lst_FT_sci_excl,0)),D210=""),"MISSING FT CODE",IF(AND(NOT(ISNUMBER(MATCH(C210,lst_FT_sci_excl,0))),D210&lt;&gt;""),"CODE NOT ALLOWED FOR THIS DECISION","")))</f>
        <v/>
      </c>
    </row>
    <row r="211">
      <c r="A211">
        <f>IF(OR(records_master!$A211="",ISNUMBER(MATCH(records_master!$M211,lst_dedup_duplicate,0))),"",records_master!$A211)</f>
        <v/>
      </c>
      <c r="B211">
        <f>IF($A211="","",records_master!$E211)</f>
        <v/>
      </c>
      <c r="M211">
        <f>IF($A211="","",IF(AND(ISNUMBER(MATCH(C211,lst_FT_sci_excl,0)),D211=""),"MISSING FT CODE",IF(AND(NOT(ISNUMBER(MATCH(C211,lst_FT_sci_excl,0))),D211&lt;&gt;""),"CODE NOT ALLOWED FOR THIS DECISION","")))</f>
        <v/>
      </c>
    </row>
    <row r="212">
      <c r="A212">
        <f>IF(OR(records_master!$A212="",ISNUMBER(MATCH(records_master!$M212,lst_dedup_duplicate,0))),"",records_master!$A212)</f>
        <v/>
      </c>
      <c r="B212">
        <f>IF($A212="","",records_master!$E212)</f>
        <v/>
      </c>
      <c r="M212">
        <f>IF($A212="","",IF(AND(ISNUMBER(MATCH(C212,lst_FT_sci_excl,0)),D212=""),"MISSING FT CODE",IF(AND(NOT(ISNUMBER(MATCH(C212,lst_FT_sci_excl,0))),D212&lt;&gt;""),"CODE NOT ALLOWED FOR THIS DECISION","")))</f>
        <v/>
      </c>
    </row>
    <row r="213">
      <c r="A213">
        <f>IF(OR(records_master!$A213="",ISNUMBER(MATCH(records_master!$M213,lst_dedup_duplicate,0))),"",records_master!$A213)</f>
        <v/>
      </c>
      <c r="B213">
        <f>IF($A213="","",records_master!$E213)</f>
        <v/>
      </c>
      <c r="M213">
        <f>IF($A213="","",IF(AND(ISNUMBER(MATCH(C213,lst_FT_sci_excl,0)),D213=""),"MISSING FT CODE",IF(AND(NOT(ISNUMBER(MATCH(C213,lst_FT_sci_excl,0))),D213&lt;&gt;""),"CODE NOT ALLOWED FOR THIS DECISION","")))</f>
        <v/>
      </c>
    </row>
    <row r="214">
      <c r="A214">
        <f>IF(OR(records_master!$A214="",ISNUMBER(MATCH(records_master!$M214,lst_dedup_duplicate,0))),"",records_master!$A214)</f>
        <v/>
      </c>
      <c r="B214">
        <f>IF($A214="","",records_master!$E214)</f>
        <v/>
      </c>
      <c r="M214">
        <f>IF($A214="","",IF(AND(ISNUMBER(MATCH(C214,lst_FT_sci_excl,0)),D214=""),"MISSING FT CODE",IF(AND(NOT(ISNUMBER(MATCH(C214,lst_FT_sci_excl,0))),D214&lt;&gt;""),"CODE NOT ALLOWED FOR THIS DECISION","")))</f>
        <v/>
      </c>
    </row>
    <row r="215">
      <c r="A215">
        <f>IF(OR(records_master!$A215="",ISNUMBER(MATCH(records_master!$M215,lst_dedup_duplicate,0))),"",records_master!$A215)</f>
        <v/>
      </c>
      <c r="B215">
        <f>IF($A215="","",records_master!$E215)</f>
        <v/>
      </c>
      <c r="M215">
        <f>IF($A215="","",IF(AND(ISNUMBER(MATCH(C215,lst_FT_sci_excl,0)),D215=""),"MISSING FT CODE",IF(AND(NOT(ISNUMBER(MATCH(C215,lst_FT_sci_excl,0))),D215&lt;&gt;""),"CODE NOT ALLOWED FOR THIS DECISION","")))</f>
        <v/>
      </c>
    </row>
    <row r="216">
      <c r="A216">
        <f>IF(OR(records_master!$A216="",ISNUMBER(MATCH(records_master!$M216,lst_dedup_duplicate,0))),"",records_master!$A216)</f>
        <v/>
      </c>
      <c r="B216">
        <f>IF($A216="","",records_master!$E216)</f>
        <v/>
      </c>
      <c r="M216">
        <f>IF($A216="","",IF(AND(ISNUMBER(MATCH(C216,lst_FT_sci_excl,0)),D216=""),"MISSING FT CODE",IF(AND(NOT(ISNUMBER(MATCH(C216,lst_FT_sci_excl,0))),D216&lt;&gt;""),"CODE NOT ALLOWED FOR THIS DECISION","")))</f>
        <v/>
      </c>
    </row>
    <row r="217">
      <c r="A217">
        <f>IF(OR(records_master!$A217="",ISNUMBER(MATCH(records_master!$M217,lst_dedup_duplicate,0))),"",records_master!$A217)</f>
        <v/>
      </c>
      <c r="B217">
        <f>IF($A217="","",records_master!$E217)</f>
        <v/>
      </c>
      <c r="M217">
        <f>IF($A217="","",IF(AND(ISNUMBER(MATCH(C217,lst_FT_sci_excl,0)),D217=""),"MISSING FT CODE",IF(AND(NOT(ISNUMBER(MATCH(C217,lst_FT_sci_excl,0))),D217&lt;&gt;""),"CODE NOT ALLOWED FOR THIS DECISION","")))</f>
        <v/>
      </c>
    </row>
    <row r="218">
      <c r="A218">
        <f>IF(OR(records_master!$A218="",ISNUMBER(MATCH(records_master!$M218,lst_dedup_duplicate,0))),"",records_master!$A218)</f>
        <v/>
      </c>
      <c r="B218">
        <f>IF($A218="","",records_master!$E218)</f>
        <v/>
      </c>
      <c r="M218">
        <f>IF($A218="","",IF(AND(ISNUMBER(MATCH(C218,lst_FT_sci_excl,0)),D218=""),"MISSING FT CODE",IF(AND(NOT(ISNUMBER(MATCH(C218,lst_FT_sci_excl,0))),D218&lt;&gt;""),"CODE NOT ALLOWED FOR THIS DECISION","")))</f>
        <v/>
      </c>
    </row>
    <row r="219">
      <c r="A219">
        <f>IF(OR(records_master!$A219="",ISNUMBER(MATCH(records_master!$M219,lst_dedup_duplicate,0))),"",records_master!$A219)</f>
        <v/>
      </c>
      <c r="B219">
        <f>IF($A219="","",records_master!$E219)</f>
        <v/>
      </c>
      <c r="M219">
        <f>IF($A219="","",IF(AND(ISNUMBER(MATCH(C219,lst_FT_sci_excl,0)),D219=""),"MISSING FT CODE",IF(AND(NOT(ISNUMBER(MATCH(C219,lst_FT_sci_excl,0))),D219&lt;&gt;""),"CODE NOT ALLOWED FOR THIS DECISION","")))</f>
        <v/>
      </c>
    </row>
    <row r="220">
      <c r="A220">
        <f>IF(OR(records_master!$A220="",ISNUMBER(MATCH(records_master!$M220,lst_dedup_duplicate,0))),"",records_master!$A220)</f>
        <v/>
      </c>
      <c r="B220">
        <f>IF($A220="","",records_master!$E220)</f>
        <v/>
      </c>
      <c r="M220">
        <f>IF($A220="","",IF(AND(ISNUMBER(MATCH(C220,lst_FT_sci_excl,0)),D220=""),"MISSING FT CODE",IF(AND(NOT(ISNUMBER(MATCH(C220,lst_FT_sci_excl,0))),D220&lt;&gt;""),"CODE NOT ALLOWED FOR THIS DECISION","")))</f>
        <v/>
      </c>
    </row>
    <row r="221">
      <c r="A221">
        <f>IF(OR(records_master!$A221="",ISNUMBER(MATCH(records_master!$M221,lst_dedup_duplicate,0))),"",records_master!$A221)</f>
        <v/>
      </c>
      <c r="B221">
        <f>IF($A221="","",records_master!$E221)</f>
        <v/>
      </c>
      <c r="M221">
        <f>IF($A221="","",IF(AND(ISNUMBER(MATCH(C221,lst_FT_sci_excl,0)),D221=""),"MISSING FT CODE",IF(AND(NOT(ISNUMBER(MATCH(C221,lst_FT_sci_excl,0))),D221&lt;&gt;""),"CODE NOT ALLOWED FOR THIS DECISION","")))</f>
        <v/>
      </c>
    </row>
    <row r="222">
      <c r="A222">
        <f>IF(OR(records_master!$A222="",ISNUMBER(MATCH(records_master!$M222,lst_dedup_duplicate,0))),"",records_master!$A222)</f>
        <v/>
      </c>
      <c r="B222">
        <f>IF($A222="","",records_master!$E222)</f>
        <v/>
      </c>
      <c r="M222">
        <f>IF($A222="","",IF(AND(ISNUMBER(MATCH(C222,lst_FT_sci_excl,0)),D222=""),"MISSING FT CODE",IF(AND(NOT(ISNUMBER(MATCH(C222,lst_FT_sci_excl,0))),D222&lt;&gt;""),"CODE NOT ALLOWED FOR THIS DECISION","")))</f>
        <v/>
      </c>
    </row>
    <row r="223">
      <c r="A223">
        <f>IF(OR(records_master!$A223="",ISNUMBER(MATCH(records_master!$M223,lst_dedup_duplicate,0))),"",records_master!$A223)</f>
        <v/>
      </c>
      <c r="B223">
        <f>IF($A223="","",records_master!$E223)</f>
        <v/>
      </c>
      <c r="M223">
        <f>IF($A223="","",IF(AND(ISNUMBER(MATCH(C223,lst_FT_sci_excl,0)),D223=""),"MISSING FT CODE",IF(AND(NOT(ISNUMBER(MATCH(C223,lst_FT_sci_excl,0))),D223&lt;&gt;""),"CODE NOT ALLOWED FOR THIS DECISION","")))</f>
        <v/>
      </c>
    </row>
    <row r="224">
      <c r="A224">
        <f>IF(OR(records_master!$A224="",ISNUMBER(MATCH(records_master!$M224,lst_dedup_duplicate,0))),"",records_master!$A224)</f>
        <v/>
      </c>
      <c r="B224">
        <f>IF($A224="","",records_master!$E224)</f>
        <v/>
      </c>
      <c r="M224">
        <f>IF($A224="","",IF(AND(ISNUMBER(MATCH(C224,lst_FT_sci_excl,0)),D224=""),"MISSING FT CODE",IF(AND(NOT(ISNUMBER(MATCH(C224,lst_FT_sci_excl,0))),D224&lt;&gt;""),"CODE NOT ALLOWED FOR THIS DECISION","")))</f>
        <v/>
      </c>
    </row>
    <row r="225">
      <c r="A225">
        <f>IF(OR(records_master!$A225="",ISNUMBER(MATCH(records_master!$M225,lst_dedup_duplicate,0))),"",records_master!$A225)</f>
        <v/>
      </c>
      <c r="B225">
        <f>IF($A225="","",records_master!$E225)</f>
        <v/>
      </c>
      <c r="M225">
        <f>IF($A225="","",IF(AND(ISNUMBER(MATCH(C225,lst_FT_sci_excl,0)),D225=""),"MISSING FT CODE",IF(AND(NOT(ISNUMBER(MATCH(C225,lst_FT_sci_excl,0))),D225&lt;&gt;""),"CODE NOT ALLOWED FOR THIS DECISION","")))</f>
        <v/>
      </c>
    </row>
    <row r="226">
      <c r="A226">
        <f>IF(OR(records_master!$A226="",ISNUMBER(MATCH(records_master!$M226,lst_dedup_duplicate,0))),"",records_master!$A226)</f>
        <v/>
      </c>
      <c r="B226">
        <f>IF($A226="","",records_master!$E226)</f>
        <v/>
      </c>
      <c r="M226">
        <f>IF($A226="","",IF(AND(ISNUMBER(MATCH(C226,lst_FT_sci_excl,0)),D226=""),"MISSING FT CODE",IF(AND(NOT(ISNUMBER(MATCH(C226,lst_FT_sci_excl,0))),D226&lt;&gt;""),"CODE NOT ALLOWED FOR THIS DECISION","")))</f>
        <v/>
      </c>
    </row>
    <row r="227">
      <c r="A227">
        <f>IF(OR(records_master!$A227="",ISNUMBER(MATCH(records_master!$M227,lst_dedup_duplicate,0))),"",records_master!$A227)</f>
        <v/>
      </c>
      <c r="B227">
        <f>IF($A227="","",records_master!$E227)</f>
        <v/>
      </c>
      <c r="M227">
        <f>IF($A227="","",IF(AND(ISNUMBER(MATCH(C227,lst_FT_sci_excl,0)),D227=""),"MISSING FT CODE",IF(AND(NOT(ISNUMBER(MATCH(C227,lst_FT_sci_excl,0))),D227&lt;&gt;""),"CODE NOT ALLOWED FOR THIS DECISION","")))</f>
        <v/>
      </c>
    </row>
    <row r="228">
      <c r="A228">
        <f>IF(OR(records_master!$A228="",ISNUMBER(MATCH(records_master!$M228,lst_dedup_duplicate,0))),"",records_master!$A228)</f>
        <v/>
      </c>
      <c r="B228">
        <f>IF($A228="","",records_master!$E228)</f>
        <v/>
      </c>
      <c r="M228">
        <f>IF($A228="","",IF(AND(ISNUMBER(MATCH(C228,lst_FT_sci_excl,0)),D228=""),"MISSING FT CODE",IF(AND(NOT(ISNUMBER(MATCH(C228,lst_FT_sci_excl,0))),D228&lt;&gt;""),"CODE NOT ALLOWED FOR THIS DECISION","")))</f>
        <v/>
      </c>
    </row>
    <row r="229">
      <c r="A229">
        <f>IF(OR(records_master!$A229="",ISNUMBER(MATCH(records_master!$M229,lst_dedup_duplicate,0))),"",records_master!$A229)</f>
        <v/>
      </c>
      <c r="B229">
        <f>IF($A229="","",records_master!$E229)</f>
        <v/>
      </c>
      <c r="M229">
        <f>IF($A229="","",IF(AND(ISNUMBER(MATCH(C229,lst_FT_sci_excl,0)),D229=""),"MISSING FT CODE",IF(AND(NOT(ISNUMBER(MATCH(C229,lst_FT_sci_excl,0))),D229&lt;&gt;""),"CODE NOT ALLOWED FOR THIS DECISION","")))</f>
        <v/>
      </c>
    </row>
    <row r="230">
      <c r="A230">
        <f>IF(OR(records_master!$A230="",ISNUMBER(MATCH(records_master!$M230,lst_dedup_duplicate,0))),"",records_master!$A230)</f>
        <v/>
      </c>
      <c r="B230">
        <f>IF($A230="","",records_master!$E230)</f>
        <v/>
      </c>
      <c r="M230">
        <f>IF($A230="","",IF(AND(ISNUMBER(MATCH(C230,lst_FT_sci_excl,0)),D230=""),"MISSING FT CODE",IF(AND(NOT(ISNUMBER(MATCH(C230,lst_FT_sci_excl,0))),D230&lt;&gt;""),"CODE NOT ALLOWED FOR THIS DECISION","")))</f>
        <v/>
      </c>
    </row>
    <row r="231">
      <c r="A231">
        <f>IF(OR(records_master!$A231="",ISNUMBER(MATCH(records_master!$M231,lst_dedup_duplicate,0))),"",records_master!$A231)</f>
        <v/>
      </c>
      <c r="B231">
        <f>IF($A231="","",records_master!$E231)</f>
        <v/>
      </c>
      <c r="M231">
        <f>IF($A231="","",IF(AND(ISNUMBER(MATCH(C231,lst_FT_sci_excl,0)),D231=""),"MISSING FT CODE",IF(AND(NOT(ISNUMBER(MATCH(C231,lst_FT_sci_excl,0))),D231&lt;&gt;""),"CODE NOT ALLOWED FOR THIS DECISION","")))</f>
        <v/>
      </c>
    </row>
    <row r="232">
      <c r="A232">
        <f>IF(OR(records_master!$A232="",ISNUMBER(MATCH(records_master!$M232,lst_dedup_duplicate,0))),"",records_master!$A232)</f>
        <v/>
      </c>
      <c r="B232">
        <f>IF($A232="","",records_master!$E232)</f>
        <v/>
      </c>
      <c r="M232">
        <f>IF($A232="","",IF(AND(ISNUMBER(MATCH(C232,lst_FT_sci_excl,0)),D232=""),"MISSING FT CODE",IF(AND(NOT(ISNUMBER(MATCH(C232,lst_FT_sci_excl,0))),D232&lt;&gt;""),"CODE NOT ALLOWED FOR THIS DECISION","")))</f>
        <v/>
      </c>
    </row>
    <row r="233">
      <c r="A233">
        <f>IF(OR(records_master!$A233="",ISNUMBER(MATCH(records_master!$M233,lst_dedup_duplicate,0))),"",records_master!$A233)</f>
        <v/>
      </c>
      <c r="B233">
        <f>IF($A233="","",records_master!$E233)</f>
        <v/>
      </c>
      <c r="M233">
        <f>IF($A233="","",IF(AND(ISNUMBER(MATCH(C233,lst_FT_sci_excl,0)),D233=""),"MISSING FT CODE",IF(AND(NOT(ISNUMBER(MATCH(C233,lst_FT_sci_excl,0))),D233&lt;&gt;""),"CODE NOT ALLOWED FOR THIS DECISION","")))</f>
        <v/>
      </c>
    </row>
    <row r="234">
      <c r="A234">
        <f>IF(OR(records_master!$A234="",ISNUMBER(MATCH(records_master!$M234,lst_dedup_duplicate,0))),"",records_master!$A234)</f>
        <v/>
      </c>
      <c r="B234">
        <f>IF($A234="","",records_master!$E234)</f>
        <v/>
      </c>
      <c r="M234">
        <f>IF($A234="","",IF(AND(ISNUMBER(MATCH(C234,lst_FT_sci_excl,0)),D234=""),"MISSING FT CODE",IF(AND(NOT(ISNUMBER(MATCH(C234,lst_FT_sci_excl,0))),D234&lt;&gt;""),"CODE NOT ALLOWED FOR THIS DECISION","")))</f>
        <v/>
      </c>
    </row>
    <row r="235">
      <c r="A235">
        <f>IF(OR(records_master!$A235="",ISNUMBER(MATCH(records_master!$M235,lst_dedup_duplicate,0))),"",records_master!$A235)</f>
        <v/>
      </c>
      <c r="B235">
        <f>IF($A235="","",records_master!$E235)</f>
        <v/>
      </c>
      <c r="M235">
        <f>IF($A235="","",IF(AND(ISNUMBER(MATCH(C235,lst_FT_sci_excl,0)),D235=""),"MISSING FT CODE",IF(AND(NOT(ISNUMBER(MATCH(C235,lst_FT_sci_excl,0))),D235&lt;&gt;""),"CODE NOT ALLOWED FOR THIS DECISION","")))</f>
        <v/>
      </c>
    </row>
    <row r="236">
      <c r="A236">
        <f>IF(OR(records_master!$A236="",ISNUMBER(MATCH(records_master!$M236,lst_dedup_duplicate,0))),"",records_master!$A236)</f>
        <v/>
      </c>
      <c r="B236">
        <f>IF($A236="","",records_master!$E236)</f>
        <v/>
      </c>
      <c r="M236">
        <f>IF($A236="","",IF(AND(ISNUMBER(MATCH(C236,lst_FT_sci_excl,0)),D236=""),"MISSING FT CODE",IF(AND(NOT(ISNUMBER(MATCH(C236,lst_FT_sci_excl,0))),D236&lt;&gt;""),"CODE NOT ALLOWED FOR THIS DECISION","")))</f>
        <v/>
      </c>
    </row>
    <row r="237">
      <c r="A237">
        <f>IF(OR(records_master!$A237="",ISNUMBER(MATCH(records_master!$M237,lst_dedup_duplicate,0))),"",records_master!$A237)</f>
        <v/>
      </c>
      <c r="B237">
        <f>IF($A237="","",records_master!$E237)</f>
        <v/>
      </c>
      <c r="M237">
        <f>IF($A237="","",IF(AND(ISNUMBER(MATCH(C237,lst_FT_sci_excl,0)),D237=""),"MISSING FT CODE",IF(AND(NOT(ISNUMBER(MATCH(C237,lst_FT_sci_excl,0))),D237&lt;&gt;""),"CODE NOT ALLOWED FOR THIS DECISION","")))</f>
        <v/>
      </c>
    </row>
    <row r="238">
      <c r="A238">
        <f>IF(OR(records_master!$A238="",ISNUMBER(MATCH(records_master!$M238,lst_dedup_duplicate,0))),"",records_master!$A238)</f>
        <v/>
      </c>
      <c r="B238">
        <f>IF($A238="","",records_master!$E238)</f>
        <v/>
      </c>
      <c r="M238">
        <f>IF($A238="","",IF(AND(ISNUMBER(MATCH(C238,lst_FT_sci_excl,0)),D238=""),"MISSING FT CODE",IF(AND(NOT(ISNUMBER(MATCH(C238,lst_FT_sci_excl,0))),D238&lt;&gt;""),"CODE NOT ALLOWED FOR THIS DECISION","")))</f>
        <v/>
      </c>
    </row>
    <row r="239">
      <c r="A239">
        <f>IF(OR(records_master!$A239="",ISNUMBER(MATCH(records_master!$M239,lst_dedup_duplicate,0))),"",records_master!$A239)</f>
        <v/>
      </c>
      <c r="B239">
        <f>IF($A239="","",records_master!$E239)</f>
        <v/>
      </c>
      <c r="M239">
        <f>IF($A239="","",IF(AND(ISNUMBER(MATCH(C239,lst_FT_sci_excl,0)),D239=""),"MISSING FT CODE",IF(AND(NOT(ISNUMBER(MATCH(C239,lst_FT_sci_excl,0))),D239&lt;&gt;""),"CODE NOT ALLOWED FOR THIS DECISION","")))</f>
        <v/>
      </c>
    </row>
    <row r="240">
      <c r="A240">
        <f>IF(OR(records_master!$A240="",ISNUMBER(MATCH(records_master!$M240,lst_dedup_duplicate,0))),"",records_master!$A240)</f>
        <v/>
      </c>
      <c r="B240">
        <f>IF($A240="","",records_master!$E240)</f>
        <v/>
      </c>
      <c r="M240">
        <f>IF($A240="","",IF(AND(ISNUMBER(MATCH(C240,lst_FT_sci_excl,0)),D240=""),"MISSING FT CODE",IF(AND(NOT(ISNUMBER(MATCH(C240,lst_FT_sci_excl,0))),D240&lt;&gt;""),"CODE NOT ALLOWED FOR THIS DECISION","")))</f>
        <v/>
      </c>
    </row>
    <row r="241">
      <c r="A241">
        <f>IF(OR(records_master!$A241="",ISNUMBER(MATCH(records_master!$M241,lst_dedup_duplicate,0))),"",records_master!$A241)</f>
        <v/>
      </c>
      <c r="B241">
        <f>IF($A241="","",records_master!$E241)</f>
        <v/>
      </c>
      <c r="M241">
        <f>IF($A241="","",IF(AND(ISNUMBER(MATCH(C241,lst_FT_sci_excl,0)),D241=""),"MISSING FT CODE",IF(AND(NOT(ISNUMBER(MATCH(C241,lst_FT_sci_excl,0))),D241&lt;&gt;""),"CODE NOT ALLOWED FOR THIS DECISION","")))</f>
        <v/>
      </c>
    </row>
    <row r="242">
      <c r="A242">
        <f>IF(OR(records_master!$A242="",ISNUMBER(MATCH(records_master!$M242,lst_dedup_duplicate,0))),"",records_master!$A242)</f>
        <v/>
      </c>
      <c r="B242">
        <f>IF($A242="","",records_master!$E242)</f>
        <v/>
      </c>
      <c r="M242">
        <f>IF($A242="","",IF(AND(ISNUMBER(MATCH(C242,lst_FT_sci_excl,0)),D242=""),"MISSING FT CODE",IF(AND(NOT(ISNUMBER(MATCH(C242,lst_FT_sci_excl,0))),D242&lt;&gt;""),"CODE NOT ALLOWED FOR THIS DECISION","")))</f>
        <v/>
      </c>
    </row>
    <row r="243">
      <c r="A243">
        <f>IF(OR(records_master!$A243="",ISNUMBER(MATCH(records_master!$M243,lst_dedup_duplicate,0))),"",records_master!$A243)</f>
        <v/>
      </c>
      <c r="B243">
        <f>IF($A243="","",records_master!$E243)</f>
        <v/>
      </c>
      <c r="M243">
        <f>IF($A243="","",IF(AND(ISNUMBER(MATCH(C243,lst_FT_sci_excl,0)),D243=""),"MISSING FT CODE",IF(AND(NOT(ISNUMBER(MATCH(C243,lst_FT_sci_excl,0))),D243&lt;&gt;""),"CODE NOT ALLOWED FOR THIS DECISION","")))</f>
        <v/>
      </c>
    </row>
    <row r="244">
      <c r="A244">
        <f>IF(OR(records_master!$A244="",ISNUMBER(MATCH(records_master!$M244,lst_dedup_duplicate,0))),"",records_master!$A244)</f>
        <v/>
      </c>
      <c r="B244">
        <f>IF($A244="","",records_master!$E244)</f>
        <v/>
      </c>
      <c r="M244">
        <f>IF($A244="","",IF(AND(ISNUMBER(MATCH(C244,lst_FT_sci_excl,0)),D244=""),"MISSING FT CODE",IF(AND(NOT(ISNUMBER(MATCH(C244,lst_FT_sci_excl,0))),D244&lt;&gt;""),"CODE NOT ALLOWED FOR THIS DECISION","")))</f>
        <v/>
      </c>
    </row>
    <row r="245">
      <c r="A245">
        <f>IF(OR(records_master!$A245="",ISNUMBER(MATCH(records_master!$M245,lst_dedup_duplicate,0))),"",records_master!$A245)</f>
        <v/>
      </c>
      <c r="B245">
        <f>IF($A245="","",records_master!$E245)</f>
        <v/>
      </c>
      <c r="M245">
        <f>IF($A245="","",IF(AND(ISNUMBER(MATCH(C245,lst_FT_sci_excl,0)),D245=""),"MISSING FT CODE",IF(AND(NOT(ISNUMBER(MATCH(C245,lst_FT_sci_excl,0))),D245&lt;&gt;""),"CODE NOT ALLOWED FOR THIS DECISION","")))</f>
        <v/>
      </c>
    </row>
    <row r="246">
      <c r="A246">
        <f>IF(OR(records_master!$A246="",ISNUMBER(MATCH(records_master!$M246,lst_dedup_duplicate,0))),"",records_master!$A246)</f>
        <v/>
      </c>
      <c r="B246">
        <f>IF($A246="","",records_master!$E246)</f>
        <v/>
      </c>
      <c r="M246">
        <f>IF($A246="","",IF(AND(ISNUMBER(MATCH(C246,lst_FT_sci_excl,0)),D246=""),"MISSING FT CODE",IF(AND(NOT(ISNUMBER(MATCH(C246,lst_FT_sci_excl,0))),D246&lt;&gt;""),"CODE NOT ALLOWED FOR THIS DECISION","")))</f>
        <v/>
      </c>
    </row>
    <row r="247">
      <c r="A247">
        <f>IF(OR(records_master!$A247="",ISNUMBER(MATCH(records_master!$M247,lst_dedup_duplicate,0))),"",records_master!$A247)</f>
        <v/>
      </c>
      <c r="B247">
        <f>IF($A247="","",records_master!$E247)</f>
        <v/>
      </c>
      <c r="M247">
        <f>IF($A247="","",IF(AND(ISNUMBER(MATCH(C247,lst_FT_sci_excl,0)),D247=""),"MISSING FT CODE",IF(AND(NOT(ISNUMBER(MATCH(C247,lst_FT_sci_excl,0))),D247&lt;&gt;""),"CODE NOT ALLOWED FOR THIS DECISION","")))</f>
        <v/>
      </c>
    </row>
    <row r="248">
      <c r="A248">
        <f>IF(OR(records_master!$A248="",ISNUMBER(MATCH(records_master!$M248,lst_dedup_duplicate,0))),"",records_master!$A248)</f>
        <v/>
      </c>
      <c r="B248">
        <f>IF($A248="","",records_master!$E248)</f>
        <v/>
      </c>
      <c r="M248">
        <f>IF($A248="","",IF(AND(ISNUMBER(MATCH(C248,lst_FT_sci_excl,0)),D248=""),"MISSING FT CODE",IF(AND(NOT(ISNUMBER(MATCH(C248,lst_FT_sci_excl,0))),D248&lt;&gt;""),"CODE NOT ALLOWED FOR THIS DECISION","")))</f>
        <v/>
      </c>
    </row>
    <row r="249">
      <c r="A249">
        <f>IF(OR(records_master!$A249="",ISNUMBER(MATCH(records_master!$M249,lst_dedup_duplicate,0))),"",records_master!$A249)</f>
        <v/>
      </c>
      <c r="B249">
        <f>IF($A249="","",records_master!$E249)</f>
        <v/>
      </c>
      <c r="M249">
        <f>IF($A249="","",IF(AND(ISNUMBER(MATCH(C249,lst_FT_sci_excl,0)),D249=""),"MISSING FT CODE",IF(AND(NOT(ISNUMBER(MATCH(C249,lst_FT_sci_excl,0))),D249&lt;&gt;""),"CODE NOT ALLOWED FOR THIS DECISION","")))</f>
        <v/>
      </c>
    </row>
    <row r="250">
      <c r="A250">
        <f>IF(OR(records_master!$A250="",ISNUMBER(MATCH(records_master!$M250,lst_dedup_duplicate,0))),"",records_master!$A250)</f>
        <v/>
      </c>
      <c r="B250">
        <f>IF($A250="","",records_master!$E250)</f>
        <v/>
      </c>
      <c r="M250">
        <f>IF($A250="","",IF(AND(ISNUMBER(MATCH(C250,lst_FT_sci_excl,0)),D250=""),"MISSING FT CODE",IF(AND(NOT(ISNUMBER(MATCH(C250,lst_FT_sci_excl,0))),D250&lt;&gt;""),"CODE NOT ALLOWED FOR THIS DECISION","")))</f>
        <v/>
      </c>
    </row>
    <row r="251">
      <c r="A251">
        <f>IF(OR(records_master!$A251="",ISNUMBER(MATCH(records_master!$M251,lst_dedup_duplicate,0))),"",records_master!$A251)</f>
        <v/>
      </c>
      <c r="B251">
        <f>IF($A251="","",records_master!$E251)</f>
        <v/>
      </c>
      <c r="M251">
        <f>IF($A251="","",IF(AND(ISNUMBER(MATCH(C251,lst_FT_sci_excl,0)),D251=""),"MISSING FT CODE",IF(AND(NOT(ISNUMBER(MATCH(C251,lst_FT_sci_excl,0))),D251&lt;&gt;""),"CODE NOT ALLOWED FOR THIS DECISION","")))</f>
        <v/>
      </c>
    </row>
    <row r="252">
      <c r="A252">
        <f>IF(OR(records_master!$A252="",ISNUMBER(MATCH(records_master!$M252,lst_dedup_duplicate,0))),"",records_master!$A252)</f>
        <v/>
      </c>
      <c r="B252">
        <f>IF($A252="","",records_master!$E252)</f>
        <v/>
      </c>
      <c r="M252">
        <f>IF($A252="","",IF(AND(ISNUMBER(MATCH(C252,lst_FT_sci_excl,0)),D252=""),"MISSING FT CODE",IF(AND(NOT(ISNUMBER(MATCH(C252,lst_FT_sci_excl,0))),D252&lt;&gt;""),"CODE NOT ALLOWED FOR THIS DECISION","")))</f>
        <v/>
      </c>
    </row>
    <row r="253">
      <c r="A253">
        <f>IF(OR(records_master!$A253="",ISNUMBER(MATCH(records_master!$M253,lst_dedup_duplicate,0))),"",records_master!$A253)</f>
        <v/>
      </c>
      <c r="B253">
        <f>IF($A253="","",records_master!$E253)</f>
        <v/>
      </c>
      <c r="M253">
        <f>IF($A253="","",IF(AND(ISNUMBER(MATCH(C253,lst_FT_sci_excl,0)),D253=""),"MISSING FT CODE",IF(AND(NOT(ISNUMBER(MATCH(C253,lst_FT_sci_excl,0))),D253&lt;&gt;""),"CODE NOT ALLOWED FOR THIS DECISION","")))</f>
        <v/>
      </c>
    </row>
    <row r="254">
      <c r="A254">
        <f>IF(OR(records_master!$A254="",ISNUMBER(MATCH(records_master!$M254,lst_dedup_duplicate,0))),"",records_master!$A254)</f>
        <v/>
      </c>
      <c r="B254">
        <f>IF($A254="","",records_master!$E254)</f>
        <v/>
      </c>
      <c r="M254">
        <f>IF($A254="","",IF(AND(ISNUMBER(MATCH(C254,lst_FT_sci_excl,0)),D254=""),"MISSING FT CODE",IF(AND(NOT(ISNUMBER(MATCH(C254,lst_FT_sci_excl,0))),D254&lt;&gt;""),"CODE NOT ALLOWED FOR THIS DECISION","")))</f>
        <v/>
      </c>
    </row>
    <row r="255">
      <c r="A255">
        <f>IF(OR(records_master!$A255="",ISNUMBER(MATCH(records_master!$M255,lst_dedup_duplicate,0))),"",records_master!$A255)</f>
        <v/>
      </c>
      <c r="B255">
        <f>IF($A255="","",records_master!$E255)</f>
        <v/>
      </c>
      <c r="M255">
        <f>IF($A255="","",IF(AND(ISNUMBER(MATCH(C255,lst_FT_sci_excl,0)),D255=""),"MISSING FT CODE",IF(AND(NOT(ISNUMBER(MATCH(C255,lst_FT_sci_excl,0))),D255&lt;&gt;""),"CODE NOT ALLOWED FOR THIS DECISION","")))</f>
        <v/>
      </c>
    </row>
    <row r="256">
      <c r="A256">
        <f>IF(OR(records_master!$A256="",ISNUMBER(MATCH(records_master!$M256,lst_dedup_duplicate,0))),"",records_master!$A256)</f>
        <v/>
      </c>
      <c r="B256">
        <f>IF($A256="","",records_master!$E256)</f>
        <v/>
      </c>
      <c r="M256">
        <f>IF($A256="","",IF(AND(ISNUMBER(MATCH(C256,lst_FT_sci_excl,0)),D256=""),"MISSING FT CODE",IF(AND(NOT(ISNUMBER(MATCH(C256,lst_FT_sci_excl,0))),D256&lt;&gt;""),"CODE NOT ALLOWED FOR THIS DECISION","")))</f>
        <v/>
      </c>
    </row>
    <row r="257">
      <c r="A257">
        <f>IF(OR(records_master!$A257="",ISNUMBER(MATCH(records_master!$M257,lst_dedup_duplicate,0))),"",records_master!$A257)</f>
        <v/>
      </c>
      <c r="B257">
        <f>IF($A257="","",records_master!$E257)</f>
        <v/>
      </c>
      <c r="M257">
        <f>IF($A257="","",IF(AND(ISNUMBER(MATCH(C257,lst_FT_sci_excl,0)),D257=""),"MISSING FT CODE",IF(AND(NOT(ISNUMBER(MATCH(C257,lst_FT_sci_excl,0))),D257&lt;&gt;""),"CODE NOT ALLOWED FOR THIS DECISION","")))</f>
        <v/>
      </c>
    </row>
    <row r="258">
      <c r="A258">
        <f>IF(OR(records_master!$A258="",ISNUMBER(MATCH(records_master!$M258,lst_dedup_duplicate,0))),"",records_master!$A258)</f>
        <v/>
      </c>
      <c r="B258">
        <f>IF($A258="","",records_master!$E258)</f>
        <v/>
      </c>
      <c r="M258">
        <f>IF($A258="","",IF(AND(ISNUMBER(MATCH(C258,lst_FT_sci_excl,0)),D258=""),"MISSING FT CODE",IF(AND(NOT(ISNUMBER(MATCH(C258,lst_FT_sci_excl,0))),D258&lt;&gt;""),"CODE NOT ALLOWED FOR THIS DECISION","")))</f>
        <v/>
      </c>
    </row>
    <row r="259">
      <c r="A259">
        <f>IF(OR(records_master!$A259="",ISNUMBER(MATCH(records_master!$M259,lst_dedup_duplicate,0))),"",records_master!$A259)</f>
        <v/>
      </c>
      <c r="B259">
        <f>IF($A259="","",records_master!$E259)</f>
        <v/>
      </c>
      <c r="M259">
        <f>IF($A259="","",IF(AND(ISNUMBER(MATCH(C259,lst_FT_sci_excl,0)),D259=""),"MISSING FT CODE",IF(AND(NOT(ISNUMBER(MATCH(C259,lst_FT_sci_excl,0))),D259&lt;&gt;""),"CODE NOT ALLOWED FOR THIS DECISION","")))</f>
        <v/>
      </c>
    </row>
    <row r="260">
      <c r="A260">
        <f>IF(OR(records_master!$A260="",ISNUMBER(MATCH(records_master!$M260,lst_dedup_duplicate,0))),"",records_master!$A260)</f>
        <v/>
      </c>
      <c r="B260">
        <f>IF($A260="","",records_master!$E260)</f>
        <v/>
      </c>
      <c r="M260">
        <f>IF($A260="","",IF(AND(ISNUMBER(MATCH(C260,lst_FT_sci_excl,0)),D260=""),"MISSING FT CODE",IF(AND(NOT(ISNUMBER(MATCH(C260,lst_FT_sci_excl,0))),D260&lt;&gt;""),"CODE NOT ALLOWED FOR THIS DECISION","")))</f>
        <v/>
      </c>
    </row>
    <row r="261">
      <c r="A261">
        <f>IF(OR(records_master!$A261="",ISNUMBER(MATCH(records_master!$M261,lst_dedup_duplicate,0))),"",records_master!$A261)</f>
        <v/>
      </c>
      <c r="B261">
        <f>IF($A261="","",records_master!$E261)</f>
        <v/>
      </c>
      <c r="M261">
        <f>IF($A261="","",IF(AND(ISNUMBER(MATCH(C261,lst_FT_sci_excl,0)),D261=""),"MISSING FT CODE",IF(AND(NOT(ISNUMBER(MATCH(C261,lst_FT_sci_excl,0))),D261&lt;&gt;""),"CODE NOT ALLOWED FOR THIS DECISION","")))</f>
        <v/>
      </c>
    </row>
    <row r="262">
      <c r="A262">
        <f>IF(OR(records_master!$A262="",ISNUMBER(MATCH(records_master!$M262,lst_dedup_duplicate,0))),"",records_master!$A262)</f>
        <v/>
      </c>
      <c r="B262">
        <f>IF($A262="","",records_master!$E262)</f>
        <v/>
      </c>
      <c r="M262">
        <f>IF($A262="","",IF(AND(ISNUMBER(MATCH(C262,lst_FT_sci_excl,0)),D262=""),"MISSING FT CODE",IF(AND(NOT(ISNUMBER(MATCH(C262,lst_FT_sci_excl,0))),D262&lt;&gt;""),"CODE NOT ALLOWED FOR THIS DECISION","")))</f>
        <v/>
      </c>
    </row>
    <row r="263">
      <c r="A263">
        <f>IF(OR(records_master!$A263="",ISNUMBER(MATCH(records_master!$M263,lst_dedup_duplicate,0))),"",records_master!$A263)</f>
        <v/>
      </c>
      <c r="B263">
        <f>IF($A263="","",records_master!$E263)</f>
        <v/>
      </c>
      <c r="M263">
        <f>IF($A263="","",IF(AND(ISNUMBER(MATCH(C263,lst_FT_sci_excl,0)),D263=""),"MISSING FT CODE",IF(AND(NOT(ISNUMBER(MATCH(C263,lst_FT_sci_excl,0))),D263&lt;&gt;""),"CODE NOT ALLOWED FOR THIS DECISION","")))</f>
        <v/>
      </c>
    </row>
    <row r="264">
      <c r="A264">
        <f>IF(OR(records_master!$A264="",ISNUMBER(MATCH(records_master!$M264,lst_dedup_duplicate,0))),"",records_master!$A264)</f>
        <v/>
      </c>
      <c r="B264">
        <f>IF($A264="","",records_master!$E264)</f>
        <v/>
      </c>
      <c r="M264">
        <f>IF($A264="","",IF(AND(ISNUMBER(MATCH(C264,lst_FT_sci_excl,0)),D264=""),"MISSING FT CODE",IF(AND(NOT(ISNUMBER(MATCH(C264,lst_FT_sci_excl,0))),D264&lt;&gt;""),"CODE NOT ALLOWED FOR THIS DECISION","")))</f>
        <v/>
      </c>
    </row>
    <row r="265">
      <c r="A265">
        <f>IF(OR(records_master!$A265="",ISNUMBER(MATCH(records_master!$M265,lst_dedup_duplicate,0))),"",records_master!$A265)</f>
        <v/>
      </c>
      <c r="B265">
        <f>IF($A265="","",records_master!$E265)</f>
        <v/>
      </c>
      <c r="M265">
        <f>IF($A265="","",IF(AND(ISNUMBER(MATCH(C265,lst_FT_sci_excl,0)),D265=""),"MISSING FT CODE",IF(AND(NOT(ISNUMBER(MATCH(C265,lst_FT_sci_excl,0))),D265&lt;&gt;""),"CODE NOT ALLOWED FOR THIS DECISION","")))</f>
        <v/>
      </c>
    </row>
    <row r="266">
      <c r="A266">
        <f>IF(OR(records_master!$A266="",ISNUMBER(MATCH(records_master!$M266,lst_dedup_duplicate,0))),"",records_master!$A266)</f>
        <v/>
      </c>
      <c r="B266">
        <f>IF($A266="","",records_master!$E266)</f>
        <v/>
      </c>
      <c r="M266">
        <f>IF($A266="","",IF(AND(ISNUMBER(MATCH(C266,lst_FT_sci_excl,0)),D266=""),"MISSING FT CODE",IF(AND(NOT(ISNUMBER(MATCH(C266,lst_FT_sci_excl,0))),D266&lt;&gt;""),"CODE NOT ALLOWED FOR THIS DECISION","")))</f>
        <v/>
      </c>
    </row>
    <row r="267">
      <c r="A267">
        <f>IF(OR(records_master!$A267="",ISNUMBER(MATCH(records_master!$M267,lst_dedup_duplicate,0))),"",records_master!$A267)</f>
        <v/>
      </c>
      <c r="B267">
        <f>IF($A267="","",records_master!$E267)</f>
        <v/>
      </c>
      <c r="M267">
        <f>IF($A267="","",IF(AND(ISNUMBER(MATCH(C267,lst_FT_sci_excl,0)),D267=""),"MISSING FT CODE",IF(AND(NOT(ISNUMBER(MATCH(C267,lst_FT_sci_excl,0))),D267&lt;&gt;""),"CODE NOT ALLOWED FOR THIS DECISION","")))</f>
        <v/>
      </c>
    </row>
    <row r="268">
      <c r="A268">
        <f>IF(OR(records_master!$A268="",ISNUMBER(MATCH(records_master!$M268,lst_dedup_duplicate,0))),"",records_master!$A268)</f>
        <v/>
      </c>
      <c r="B268">
        <f>IF($A268="","",records_master!$E268)</f>
        <v/>
      </c>
      <c r="M268">
        <f>IF($A268="","",IF(AND(ISNUMBER(MATCH(C268,lst_FT_sci_excl,0)),D268=""),"MISSING FT CODE",IF(AND(NOT(ISNUMBER(MATCH(C268,lst_FT_sci_excl,0))),D268&lt;&gt;""),"CODE NOT ALLOWED FOR THIS DECISION","")))</f>
        <v/>
      </c>
    </row>
    <row r="269">
      <c r="A269">
        <f>IF(OR(records_master!$A269="",ISNUMBER(MATCH(records_master!$M269,lst_dedup_duplicate,0))),"",records_master!$A269)</f>
        <v/>
      </c>
      <c r="B269">
        <f>IF($A269="","",records_master!$E269)</f>
        <v/>
      </c>
      <c r="M269">
        <f>IF($A269="","",IF(AND(ISNUMBER(MATCH(C269,lst_FT_sci_excl,0)),D269=""),"MISSING FT CODE",IF(AND(NOT(ISNUMBER(MATCH(C269,lst_FT_sci_excl,0))),D269&lt;&gt;""),"CODE NOT ALLOWED FOR THIS DECISION","")))</f>
        <v/>
      </c>
    </row>
    <row r="270">
      <c r="A270">
        <f>IF(OR(records_master!$A270="",ISNUMBER(MATCH(records_master!$M270,lst_dedup_duplicate,0))),"",records_master!$A270)</f>
        <v/>
      </c>
      <c r="B270">
        <f>IF($A270="","",records_master!$E270)</f>
        <v/>
      </c>
      <c r="M270">
        <f>IF($A270="","",IF(AND(ISNUMBER(MATCH(C270,lst_FT_sci_excl,0)),D270=""),"MISSING FT CODE",IF(AND(NOT(ISNUMBER(MATCH(C270,lst_FT_sci_excl,0))),D270&lt;&gt;""),"CODE NOT ALLOWED FOR THIS DECISION","")))</f>
        <v/>
      </c>
    </row>
    <row r="271">
      <c r="A271">
        <f>IF(OR(records_master!$A271="",ISNUMBER(MATCH(records_master!$M271,lst_dedup_duplicate,0))),"",records_master!$A271)</f>
        <v/>
      </c>
      <c r="B271">
        <f>IF($A271="","",records_master!$E271)</f>
        <v/>
      </c>
      <c r="M271">
        <f>IF($A271="","",IF(AND(ISNUMBER(MATCH(C271,lst_FT_sci_excl,0)),D271=""),"MISSING FT CODE",IF(AND(NOT(ISNUMBER(MATCH(C271,lst_FT_sci_excl,0))),D271&lt;&gt;""),"CODE NOT ALLOWED FOR THIS DECISION","")))</f>
        <v/>
      </c>
    </row>
    <row r="272">
      <c r="A272">
        <f>IF(OR(records_master!$A272="",ISNUMBER(MATCH(records_master!$M272,lst_dedup_duplicate,0))),"",records_master!$A272)</f>
        <v/>
      </c>
      <c r="B272">
        <f>IF($A272="","",records_master!$E272)</f>
        <v/>
      </c>
      <c r="M272">
        <f>IF($A272="","",IF(AND(ISNUMBER(MATCH(C272,lst_FT_sci_excl,0)),D272=""),"MISSING FT CODE",IF(AND(NOT(ISNUMBER(MATCH(C272,lst_FT_sci_excl,0))),D272&lt;&gt;""),"CODE NOT ALLOWED FOR THIS DECISION","")))</f>
        <v/>
      </c>
    </row>
    <row r="273">
      <c r="A273">
        <f>IF(OR(records_master!$A273="",ISNUMBER(MATCH(records_master!$M273,lst_dedup_duplicate,0))),"",records_master!$A273)</f>
        <v/>
      </c>
      <c r="B273">
        <f>IF($A273="","",records_master!$E273)</f>
        <v/>
      </c>
      <c r="M273">
        <f>IF($A273="","",IF(AND(ISNUMBER(MATCH(C273,lst_FT_sci_excl,0)),D273=""),"MISSING FT CODE",IF(AND(NOT(ISNUMBER(MATCH(C273,lst_FT_sci_excl,0))),D273&lt;&gt;""),"CODE NOT ALLOWED FOR THIS DECISION","")))</f>
        <v/>
      </c>
    </row>
    <row r="274">
      <c r="A274">
        <f>IF(OR(records_master!$A274="",ISNUMBER(MATCH(records_master!$M274,lst_dedup_duplicate,0))),"",records_master!$A274)</f>
        <v/>
      </c>
      <c r="B274">
        <f>IF($A274="","",records_master!$E274)</f>
        <v/>
      </c>
      <c r="M274">
        <f>IF($A274="","",IF(AND(ISNUMBER(MATCH(C274,lst_FT_sci_excl,0)),D274=""),"MISSING FT CODE",IF(AND(NOT(ISNUMBER(MATCH(C274,lst_FT_sci_excl,0))),D274&lt;&gt;""),"CODE NOT ALLOWED FOR THIS DECISION","")))</f>
        <v/>
      </c>
    </row>
    <row r="275">
      <c r="A275">
        <f>IF(OR(records_master!$A275="",ISNUMBER(MATCH(records_master!$M275,lst_dedup_duplicate,0))),"",records_master!$A275)</f>
        <v/>
      </c>
      <c r="B275">
        <f>IF($A275="","",records_master!$E275)</f>
        <v/>
      </c>
      <c r="M275">
        <f>IF($A275="","",IF(AND(ISNUMBER(MATCH(C275,lst_FT_sci_excl,0)),D275=""),"MISSING FT CODE",IF(AND(NOT(ISNUMBER(MATCH(C275,lst_FT_sci_excl,0))),D275&lt;&gt;""),"CODE NOT ALLOWED FOR THIS DECISION","")))</f>
        <v/>
      </c>
    </row>
    <row r="276">
      <c r="A276">
        <f>IF(OR(records_master!$A276="",ISNUMBER(MATCH(records_master!$M276,lst_dedup_duplicate,0))),"",records_master!$A276)</f>
        <v/>
      </c>
      <c r="B276">
        <f>IF($A276="","",records_master!$E276)</f>
        <v/>
      </c>
      <c r="M276">
        <f>IF($A276="","",IF(AND(ISNUMBER(MATCH(C276,lst_FT_sci_excl,0)),D276=""),"MISSING FT CODE",IF(AND(NOT(ISNUMBER(MATCH(C276,lst_FT_sci_excl,0))),D276&lt;&gt;""),"CODE NOT ALLOWED FOR THIS DECISION","")))</f>
        <v/>
      </c>
    </row>
    <row r="277">
      <c r="A277">
        <f>IF(OR(records_master!$A277="",ISNUMBER(MATCH(records_master!$M277,lst_dedup_duplicate,0))),"",records_master!$A277)</f>
        <v/>
      </c>
      <c r="B277">
        <f>IF($A277="","",records_master!$E277)</f>
        <v/>
      </c>
      <c r="M277">
        <f>IF($A277="","",IF(AND(ISNUMBER(MATCH(C277,lst_FT_sci_excl,0)),D277=""),"MISSING FT CODE",IF(AND(NOT(ISNUMBER(MATCH(C277,lst_FT_sci_excl,0))),D277&lt;&gt;""),"CODE NOT ALLOWED FOR THIS DECISION","")))</f>
        <v/>
      </c>
    </row>
    <row r="278">
      <c r="A278">
        <f>IF(OR(records_master!$A278="",ISNUMBER(MATCH(records_master!$M278,lst_dedup_duplicate,0))),"",records_master!$A278)</f>
        <v/>
      </c>
      <c r="B278">
        <f>IF($A278="","",records_master!$E278)</f>
        <v/>
      </c>
      <c r="M278">
        <f>IF($A278="","",IF(AND(ISNUMBER(MATCH(C278,lst_FT_sci_excl,0)),D278=""),"MISSING FT CODE",IF(AND(NOT(ISNUMBER(MATCH(C278,lst_FT_sci_excl,0))),D278&lt;&gt;""),"CODE NOT ALLOWED FOR THIS DECISION","")))</f>
        <v/>
      </c>
    </row>
    <row r="279">
      <c r="A279">
        <f>IF(OR(records_master!$A279="",ISNUMBER(MATCH(records_master!$M279,lst_dedup_duplicate,0))),"",records_master!$A279)</f>
        <v/>
      </c>
      <c r="B279">
        <f>IF($A279="","",records_master!$E279)</f>
        <v/>
      </c>
      <c r="M279">
        <f>IF($A279="","",IF(AND(ISNUMBER(MATCH(C279,lst_FT_sci_excl,0)),D279=""),"MISSING FT CODE",IF(AND(NOT(ISNUMBER(MATCH(C279,lst_FT_sci_excl,0))),D279&lt;&gt;""),"CODE NOT ALLOWED FOR THIS DECISION","")))</f>
        <v/>
      </c>
    </row>
    <row r="280">
      <c r="A280">
        <f>IF(OR(records_master!$A280="",ISNUMBER(MATCH(records_master!$M280,lst_dedup_duplicate,0))),"",records_master!$A280)</f>
        <v/>
      </c>
      <c r="B280">
        <f>IF($A280="","",records_master!$E280)</f>
        <v/>
      </c>
      <c r="M280">
        <f>IF($A280="","",IF(AND(ISNUMBER(MATCH(C280,lst_FT_sci_excl,0)),D280=""),"MISSING FT CODE",IF(AND(NOT(ISNUMBER(MATCH(C280,lst_FT_sci_excl,0))),D280&lt;&gt;""),"CODE NOT ALLOWED FOR THIS DECISION","")))</f>
        <v/>
      </c>
    </row>
    <row r="281">
      <c r="A281">
        <f>IF(OR(records_master!$A281="",ISNUMBER(MATCH(records_master!$M281,lst_dedup_duplicate,0))),"",records_master!$A281)</f>
        <v/>
      </c>
      <c r="B281">
        <f>IF($A281="","",records_master!$E281)</f>
        <v/>
      </c>
      <c r="M281">
        <f>IF($A281="","",IF(AND(ISNUMBER(MATCH(C281,lst_FT_sci_excl,0)),D281=""),"MISSING FT CODE",IF(AND(NOT(ISNUMBER(MATCH(C281,lst_FT_sci_excl,0))),D281&lt;&gt;""),"CODE NOT ALLOWED FOR THIS DECISION","")))</f>
        <v/>
      </c>
    </row>
    <row r="282">
      <c r="A282">
        <f>IF(OR(records_master!$A282="",ISNUMBER(MATCH(records_master!$M282,lst_dedup_duplicate,0))),"",records_master!$A282)</f>
        <v/>
      </c>
      <c r="B282">
        <f>IF($A282="","",records_master!$E282)</f>
        <v/>
      </c>
      <c r="M282">
        <f>IF($A282="","",IF(AND(ISNUMBER(MATCH(C282,lst_FT_sci_excl,0)),D282=""),"MISSING FT CODE",IF(AND(NOT(ISNUMBER(MATCH(C282,lst_FT_sci_excl,0))),D282&lt;&gt;""),"CODE NOT ALLOWED FOR THIS DECISION","")))</f>
        <v/>
      </c>
    </row>
    <row r="283">
      <c r="A283">
        <f>IF(OR(records_master!$A283="",ISNUMBER(MATCH(records_master!$M283,lst_dedup_duplicate,0))),"",records_master!$A283)</f>
        <v/>
      </c>
      <c r="B283">
        <f>IF($A283="","",records_master!$E283)</f>
        <v/>
      </c>
      <c r="M283">
        <f>IF($A283="","",IF(AND(ISNUMBER(MATCH(C283,lst_FT_sci_excl,0)),D283=""),"MISSING FT CODE",IF(AND(NOT(ISNUMBER(MATCH(C283,lst_FT_sci_excl,0))),D283&lt;&gt;""),"CODE NOT ALLOWED FOR THIS DECISION","")))</f>
        <v/>
      </c>
    </row>
    <row r="284">
      <c r="A284">
        <f>IF(OR(records_master!$A284="",ISNUMBER(MATCH(records_master!$M284,lst_dedup_duplicate,0))),"",records_master!$A284)</f>
        <v/>
      </c>
      <c r="B284">
        <f>IF($A284="","",records_master!$E284)</f>
        <v/>
      </c>
      <c r="M284">
        <f>IF($A284="","",IF(AND(ISNUMBER(MATCH(C284,lst_FT_sci_excl,0)),D284=""),"MISSING FT CODE",IF(AND(NOT(ISNUMBER(MATCH(C284,lst_FT_sci_excl,0))),D284&lt;&gt;""),"CODE NOT ALLOWED FOR THIS DECISION","")))</f>
        <v/>
      </c>
    </row>
    <row r="285">
      <c r="A285">
        <f>IF(OR(records_master!$A285="",ISNUMBER(MATCH(records_master!$M285,lst_dedup_duplicate,0))),"",records_master!$A285)</f>
        <v/>
      </c>
      <c r="B285">
        <f>IF($A285="","",records_master!$E285)</f>
        <v/>
      </c>
      <c r="M285">
        <f>IF($A285="","",IF(AND(ISNUMBER(MATCH(C285,lst_FT_sci_excl,0)),D285=""),"MISSING FT CODE",IF(AND(NOT(ISNUMBER(MATCH(C285,lst_FT_sci_excl,0))),D285&lt;&gt;""),"CODE NOT ALLOWED FOR THIS DECISION","")))</f>
        <v/>
      </c>
    </row>
    <row r="286">
      <c r="A286">
        <f>IF(OR(records_master!$A286="",ISNUMBER(MATCH(records_master!$M286,lst_dedup_duplicate,0))),"",records_master!$A286)</f>
        <v/>
      </c>
      <c r="B286">
        <f>IF($A286="","",records_master!$E286)</f>
        <v/>
      </c>
      <c r="M286">
        <f>IF($A286="","",IF(AND(ISNUMBER(MATCH(C286,lst_FT_sci_excl,0)),D286=""),"MISSING FT CODE",IF(AND(NOT(ISNUMBER(MATCH(C286,lst_FT_sci_excl,0))),D286&lt;&gt;""),"CODE NOT ALLOWED FOR THIS DECISION","")))</f>
        <v/>
      </c>
    </row>
    <row r="287">
      <c r="A287">
        <f>IF(OR(records_master!$A287="",ISNUMBER(MATCH(records_master!$M287,lst_dedup_duplicate,0))),"",records_master!$A287)</f>
        <v/>
      </c>
      <c r="B287">
        <f>IF($A287="","",records_master!$E287)</f>
        <v/>
      </c>
      <c r="M287">
        <f>IF($A287="","",IF(AND(ISNUMBER(MATCH(C287,lst_FT_sci_excl,0)),D287=""),"MISSING FT CODE",IF(AND(NOT(ISNUMBER(MATCH(C287,lst_FT_sci_excl,0))),D287&lt;&gt;""),"CODE NOT ALLOWED FOR THIS DECISION","")))</f>
        <v/>
      </c>
    </row>
    <row r="288">
      <c r="A288">
        <f>IF(OR(records_master!$A288="",ISNUMBER(MATCH(records_master!$M288,lst_dedup_duplicate,0))),"",records_master!$A288)</f>
        <v/>
      </c>
      <c r="B288">
        <f>IF($A288="","",records_master!$E288)</f>
        <v/>
      </c>
      <c r="M288">
        <f>IF($A288="","",IF(AND(ISNUMBER(MATCH(C288,lst_FT_sci_excl,0)),D288=""),"MISSING FT CODE",IF(AND(NOT(ISNUMBER(MATCH(C288,lst_FT_sci_excl,0))),D288&lt;&gt;""),"CODE NOT ALLOWED FOR THIS DECISION","")))</f>
        <v/>
      </c>
    </row>
    <row r="289">
      <c r="A289">
        <f>IF(OR(records_master!$A289="",ISNUMBER(MATCH(records_master!$M289,lst_dedup_duplicate,0))),"",records_master!$A289)</f>
        <v/>
      </c>
      <c r="B289">
        <f>IF($A289="","",records_master!$E289)</f>
        <v/>
      </c>
      <c r="M289">
        <f>IF($A289="","",IF(AND(ISNUMBER(MATCH(C289,lst_FT_sci_excl,0)),D289=""),"MISSING FT CODE",IF(AND(NOT(ISNUMBER(MATCH(C289,lst_FT_sci_excl,0))),D289&lt;&gt;""),"CODE NOT ALLOWED FOR THIS DECISION","")))</f>
        <v/>
      </c>
    </row>
    <row r="290">
      <c r="A290">
        <f>IF(OR(records_master!$A290="",ISNUMBER(MATCH(records_master!$M290,lst_dedup_duplicate,0))),"",records_master!$A290)</f>
        <v/>
      </c>
      <c r="B290">
        <f>IF($A290="","",records_master!$E290)</f>
        <v/>
      </c>
      <c r="M290">
        <f>IF($A290="","",IF(AND(ISNUMBER(MATCH(C290,lst_FT_sci_excl,0)),D290=""),"MISSING FT CODE",IF(AND(NOT(ISNUMBER(MATCH(C290,lst_FT_sci_excl,0))),D290&lt;&gt;""),"CODE NOT ALLOWED FOR THIS DECISION","")))</f>
        <v/>
      </c>
    </row>
    <row r="291">
      <c r="A291">
        <f>IF(OR(records_master!$A291="",ISNUMBER(MATCH(records_master!$M291,lst_dedup_duplicate,0))),"",records_master!$A291)</f>
        <v/>
      </c>
      <c r="B291">
        <f>IF($A291="","",records_master!$E291)</f>
        <v/>
      </c>
      <c r="M291">
        <f>IF($A291="","",IF(AND(ISNUMBER(MATCH(C291,lst_FT_sci_excl,0)),D291=""),"MISSING FT CODE",IF(AND(NOT(ISNUMBER(MATCH(C291,lst_FT_sci_excl,0))),D291&lt;&gt;""),"CODE NOT ALLOWED FOR THIS DECISION","")))</f>
        <v/>
      </c>
    </row>
    <row r="292">
      <c r="A292">
        <f>IF(OR(records_master!$A292="",ISNUMBER(MATCH(records_master!$M292,lst_dedup_duplicate,0))),"",records_master!$A292)</f>
        <v/>
      </c>
      <c r="B292">
        <f>IF($A292="","",records_master!$E292)</f>
        <v/>
      </c>
      <c r="M292">
        <f>IF($A292="","",IF(AND(ISNUMBER(MATCH(C292,lst_FT_sci_excl,0)),D292=""),"MISSING FT CODE",IF(AND(NOT(ISNUMBER(MATCH(C292,lst_FT_sci_excl,0))),D292&lt;&gt;""),"CODE NOT ALLOWED FOR THIS DECISION","")))</f>
        <v/>
      </c>
    </row>
    <row r="293">
      <c r="A293">
        <f>IF(OR(records_master!$A293="",ISNUMBER(MATCH(records_master!$M293,lst_dedup_duplicate,0))),"",records_master!$A293)</f>
        <v/>
      </c>
      <c r="B293">
        <f>IF($A293="","",records_master!$E293)</f>
        <v/>
      </c>
      <c r="M293">
        <f>IF($A293="","",IF(AND(ISNUMBER(MATCH(C293,lst_FT_sci_excl,0)),D293=""),"MISSING FT CODE",IF(AND(NOT(ISNUMBER(MATCH(C293,lst_FT_sci_excl,0))),D293&lt;&gt;""),"CODE NOT ALLOWED FOR THIS DECISION","")))</f>
        <v/>
      </c>
    </row>
    <row r="294">
      <c r="A294">
        <f>IF(OR(records_master!$A294="",ISNUMBER(MATCH(records_master!$M294,lst_dedup_duplicate,0))),"",records_master!$A294)</f>
        <v/>
      </c>
      <c r="B294">
        <f>IF($A294="","",records_master!$E294)</f>
        <v/>
      </c>
      <c r="M294">
        <f>IF($A294="","",IF(AND(ISNUMBER(MATCH(C294,lst_FT_sci_excl,0)),D294=""),"MISSING FT CODE",IF(AND(NOT(ISNUMBER(MATCH(C294,lst_FT_sci_excl,0))),D294&lt;&gt;""),"CODE NOT ALLOWED FOR THIS DECISION","")))</f>
        <v/>
      </c>
    </row>
    <row r="295">
      <c r="A295">
        <f>IF(OR(records_master!$A295="",ISNUMBER(MATCH(records_master!$M295,lst_dedup_duplicate,0))),"",records_master!$A295)</f>
        <v/>
      </c>
      <c r="B295">
        <f>IF($A295="","",records_master!$E295)</f>
        <v/>
      </c>
      <c r="M295">
        <f>IF($A295="","",IF(AND(ISNUMBER(MATCH(C295,lst_FT_sci_excl,0)),D295=""),"MISSING FT CODE",IF(AND(NOT(ISNUMBER(MATCH(C295,lst_FT_sci_excl,0))),D295&lt;&gt;""),"CODE NOT ALLOWED FOR THIS DECISION","")))</f>
        <v/>
      </c>
    </row>
    <row r="296">
      <c r="A296">
        <f>IF(OR(records_master!$A296="",ISNUMBER(MATCH(records_master!$M296,lst_dedup_duplicate,0))),"",records_master!$A296)</f>
        <v/>
      </c>
      <c r="B296">
        <f>IF($A296="","",records_master!$E296)</f>
        <v/>
      </c>
      <c r="M296">
        <f>IF($A296="","",IF(AND(ISNUMBER(MATCH(C296,lst_FT_sci_excl,0)),D296=""),"MISSING FT CODE",IF(AND(NOT(ISNUMBER(MATCH(C296,lst_FT_sci_excl,0))),D296&lt;&gt;""),"CODE NOT ALLOWED FOR THIS DECISION","")))</f>
        <v/>
      </c>
    </row>
    <row r="297">
      <c r="A297">
        <f>IF(OR(records_master!$A297="",ISNUMBER(MATCH(records_master!$M297,lst_dedup_duplicate,0))),"",records_master!$A297)</f>
        <v/>
      </c>
      <c r="B297">
        <f>IF($A297="","",records_master!$E297)</f>
        <v/>
      </c>
      <c r="M297">
        <f>IF($A297="","",IF(AND(ISNUMBER(MATCH(C297,lst_FT_sci_excl,0)),D297=""),"MISSING FT CODE",IF(AND(NOT(ISNUMBER(MATCH(C297,lst_FT_sci_excl,0))),D297&lt;&gt;""),"CODE NOT ALLOWED FOR THIS DECISION","")))</f>
        <v/>
      </c>
    </row>
    <row r="298">
      <c r="A298">
        <f>IF(OR(records_master!$A298="",ISNUMBER(MATCH(records_master!$M298,lst_dedup_duplicate,0))),"",records_master!$A298)</f>
        <v/>
      </c>
      <c r="B298">
        <f>IF($A298="","",records_master!$E298)</f>
        <v/>
      </c>
      <c r="M298">
        <f>IF($A298="","",IF(AND(ISNUMBER(MATCH(C298,lst_FT_sci_excl,0)),D298=""),"MISSING FT CODE",IF(AND(NOT(ISNUMBER(MATCH(C298,lst_FT_sci_excl,0))),D298&lt;&gt;""),"CODE NOT ALLOWED FOR THIS DECISION","")))</f>
        <v/>
      </c>
    </row>
    <row r="299">
      <c r="A299">
        <f>IF(OR(records_master!$A299="",ISNUMBER(MATCH(records_master!$M299,lst_dedup_duplicate,0))),"",records_master!$A299)</f>
        <v/>
      </c>
      <c r="B299">
        <f>IF($A299="","",records_master!$E299)</f>
        <v/>
      </c>
      <c r="M299">
        <f>IF($A299="","",IF(AND(ISNUMBER(MATCH(C299,lst_FT_sci_excl,0)),D299=""),"MISSING FT CODE",IF(AND(NOT(ISNUMBER(MATCH(C299,lst_FT_sci_excl,0))),D299&lt;&gt;""),"CODE NOT ALLOWED FOR THIS DECISION","")))</f>
        <v/>
      </c>
    </row>
    <row r="300">
      <c r="A300">
        <f>IF(OR(records_master!$A300="",ISNUMBER(MATCH(records_master!$M300,lst_dedup_duplicate,0))),"",records_master!$A300)</f>
        <v/>
      </c>
      <c r="B300">
        <f>IF($A300="","",records_master!$E300)</f>
        <v/>
      </c>
      <c r="M300">
        <f>IF($A300="","",IF(AND(ISNUMBER(MATCH(C300,lst_FT_sci_excl,0)),D300=""),"MISSING FT CODE",IF(AND(NOT(ISNUMBER(MATCH(C300,lst_FT_sci_excl,0))),D300&lt;&gt;""),"CODE NOT ALLOWED FOR THIS DECISION","")))</f>
        <v/>
      </c>
    </row>
    <row r="301">
      <c r="A301">
        <f>IF(OR(records_master!$A301="",ISNUMBER(MATCH(records_master!$M301,lst_dedup_duplicate,0))),"",records_master!$A301)</f>
        <v/>
      </c>
      <c r="B301">
        <f>IF($A301="","",records_master!$E301)</f>
        <v/>
      </c>
      <c r="M301">
        <f>IF($A301="","",IF(AND(ISNUMBER(MATCH(C301,lst_FT_sci_excl,0)),D301=""),"MISSING FT CODE",IF(AND(NOT(ISNUMBER(MATCH(C301,lst_FT_sci_excl,0))),D301&lt;&gt;""),"CODE NOT ALLOWED FOR THIS DECISION","")))</f>
        <v/>
      </c>
    </row>
    <row r="302">
      <c r="A302">
        <f>IF(OR(records_master!$A302="",ISNUMBER(MATCH(records_master!$M302,lst_dedup_duplicate,0))),"",records_master!$A302)</f>
        <v/>
      </c>
      <c r="B302">
        <f>IF($A302="","",records_master!$E302)</f>
        <v/>
      </c>
      <c r="M302">
        <f>IF($A302="","",IF(AND(ISNUMBER(MATCH(C302,lst_FT_sci_excl,0)),D302=""),"MISSING FT CODE",IF(AND(NOT(ISNUMBER(MATCH(C302,lst_FT_sci_excl,0))),D302&lt;&gt;""),"CODE NOT ALLOWED FOR THIS DECISION","")))</f>
        <v/>
      </c>
    </row>
    <row r="303">
      <c r="A303">
        <f>IF(OR(records_master!$A303="",ISNUMBER(MATCH(records_master!$M303,lst_dedup_duplicate,0))),"",records_master!$A303)</f>
        <v/>
      </c>
      <c r="B303">
        <f>IF($A303="","",records_master!$E303)</f>
        <v/>
      </c>
      <c r="M303">
        <f>IF($A303="","",IF(AND(ISNUMBER(MATCH(C303,lst_FT_sci_excl,0)),D303=""),"MISSING FT CODE",IF(AND(NOT(ISNUMBER(MATCH(C303,lst_FT_sci_excl,0))),D303&lt;&gt;""),"CODE NOT ALLOWED FOR THIS DECISION","")))</f>
        <v/>
      </c>
    </row>
    <row r="304">
      <c r="A304">
        <f>IF(OR(records_master!$A304="",ISNUMBER(MATCH(records_master!$M304,lst_dedup_duplicate,0))),"",records_master!$A304)</f>
        <v/>
      </c>
      <c r="B304">
        <f>IF($A304="","",records_master!$E304)</f>
        <v/>
      </c>
      <c r="M304">
        <f>IF($A304="","",IF(AND(ISNUMBER(MATCH(C304,lst_FT_sci_excl,0)),D304=""),"MISSING FT CODE",IF(AND(NOT(ISNUMBER(MATCH(C304,lst_FT_sci_excl,0))),D304&lt;&gt;""),"CODE NOT ALLOWED FOR THIS DECISION","")))</f>
        <v/>
      </c>
    </row>
    <row r="305">
      <c r="A305">
        <f>IF(OR(records_master!$A305="",ISNUMBER(MATCH(records_master!$M305,lst_dedup_duplicate,0))),"",records_master!$A305)</f>
        <v/>
      </c>
      <c r="B305">
        <f>IF($A305="","",records_master!$E305)</f>
        <v/>
      </c>
      <c r="M305">
        <f>IF($A305="","",IF(AND(ISNUMBER(MATCH(C305,lst_FT_sci_excl,0)),D305=""),"MISSING FT CODE",IF(AND(NOT(ISNUMBER(MATCH(C305,lst_FT_sci_excl,0))),D305&lt;&gt;""),"CODE NOT ALLOWED FOR THIS DECISION","")))</f>
        <v/>
      </c>
    </row>
    <row r="306">
      <c r="A306">
        <f>IF(OR(records_master!$A306="",ISNUMBER(MATCH(records_master!$M306,lst_dedup_duplicate,0))),"",records_master!$A306)</f>
        <v/>
      </c>
      <c r="B306">
        <f>IF($A306="","",records_master!$E306)</f>
        <v/>
      </c>
      <c r="M306">
        <f>IF($A306="","",IF(AND(ISNUMBER(MATCH(C306,lst_FT_sci_excl,0)),D306=""),"MISSING FT CODE",IF(AND(NOT(ISNUMBER(MATCH(C306,lst_FT_sci_excl,0))),D306&lt;&gt;""),"CODE NOT ALLOWED FOR THIS DECISION","")))</f>
        <v/>
      </c>
    </row>
    <row r="307">
      <c r="A307">
        <f>IF(OR(records_master!$A307="",ISNUMBER(MATCH(records_master!$M307,lst_dedup_duplicate,0))),"",records_master!$A307)</f>
        <v/>
      </c>
      <c r="B307">
        <f>IF($A307="","",records_master!$E307)</f>
        <v/>
      </c>
      <c r="M307">
        <f>IF($A307="","",IF(AND(ISNUMBER(MATCH(C307,lst_FT_sci_excl,0)),D307=""),"MISSING FT CODE",IF(AND(NOT(ISNUMBER(MATCH(C307,lst_FT_sci_excl,0))),D307&lt;&gt;""),"CODE NOT ALLOWED FOR THIS DECISION","")))</f>
        <v/>
      </c>
    </row>
    <row r="308">
      <c r="A308">
        <f>IF(OR(records_master!$A308="",ISNUMBER(MATCH(records_master!$M308,lst_dedup_duplicate,0))),"",records_master!$A308)</f>
        <v/>
      </c>
      <c r="B308">
        <f>IF($A308="","",records_master!$E308)</f>
        <v/>
      </c>
      <c r="M308">
        <f>IF($A308="","",IF(AND(ISNUMBER(MATCH(C308,lst_FT_sci_excl,0)),D308=""),"MISSING FT CODE",IF(AND(NOT(ISNUMBER(MATCH(C308,lst_FT_sci_excl,0))),D308&lt;&gt;""),"CODE NOT ALLOWED FOR THIS DECISION","")))</f>
        <v/>
      </c>
    </row>
    <row r="309">
      <c r="A309">
        <f>IF(OR(records_master!$A309="",ISNUMBER(MATCH(records_master!$M309,lst_dedup_duplicate,0))),"",records_master!$A309)</f>
        <v/>
      </c>
      <c r="B309">
        <f>IF($A309="","",records_master!$E309)</f>
        <v/>
      </c>
      <c r="M309">
        <f>IF($A309="","",IF(AND(ISNUMBER(MATCH(C309,lst_FT_sci_excl,0)),D309=""),"MISSING FT CODE",IF(AND(NOT(ISNUMBER(MATCH(C309,lst_FT_sci_excl,0))),D309&lt;&gt;""),"CODE NOT ALLOWED FOR THIS DECISION","")))</f>
        <v/>
      </c>
    </row>
    <row r="310">
      <c r="A310">
        <f>IF(OR(records_master!$A310="",ISNUMBER(MATCH(records_master!$M310,lst_dedup_duplicate,0))),"",records_master!$A310)</f>
        <v/>
      </c>
      <c r="B310">
        <f>IF($A310="","",records_master!$E310)</f>
        <v/>
      </c>
      <c r="M310">
        <f>IF($A310="","",IF(AND(ISNUMBER(MATCH(C310,lst_FT_sci_excl,0)),D310=""),"MISSING FT CODE",IF(AND(NOT(ISNUMBER(MATCH(C310,lst_FT_sci_excl,0))),D310&lt;&gt;""),"CODE NOT ALLOWED FOR THIS DECISION","")))</f>
        <v/>
      </c>
    </row>
    <row r="311">
      <c r="A311">
        <f>IF(OR(records_master!$A311="",ISNUMBER(MATCH(records_master!$M311,lst_dedup_duplicate,0))),"",records_master!$A311)</f>
        <v/>
      </c>
      <c r="B311">
        <f>IF($A311="","",records_master!$E311)</f>
        <v/>
      </c>
      <c r="M311">
        <f>IF($A311="","",IF(AND(ISNUMBER(MATCH(C311,lst_FT_sci_excl,0)),D311=""),"MISSING FT CODE",IF(AND(NOT(ISNUMBER(MATCH(C311,lst_FT_sci_excl,0))),D311&lt;&gt;""),"CODE NOT ALLOWED FOR THIS DECISION","")))</f>
        <v/>
      </c>
    </row>
    <row r="312">
      <c r="A312">
        <f>IF(OR(records_master!$A312="",ISNUMBER(MATCH(records_master!$M312,lst_dedup_duplicate,0))),"",records_master!$A312)</f>
        <v/>
      </c>
      <c r="B312">
        <f>IF($A312="","",records_master!$E312)</f>
        <v/>
      </c>
      <c r="M312">
        <f>IF($A312="","",IF(AND(ISNUMBER(MATCH(C312,lst_FT_sci_excl,0)),D312=""),"MISSING FT CODE",IF(AND(NOT(ISNUMBER(MATCH(C312,lst_FT_sci_excl,0))),D312&lt;&gt;""),"CODE NOT ALLOWED FOR THIS DECISION","")))</f>
        <v/>
      </c>
    </row>
    <row r="313">
      <c r="A313">
        <f>IF(OR(records_master!$A313="",ISNUMBER(MATCH(records_master!$M313,lst_dedup_duplicate,0))),"",records_master!$A313)</f>
        <v/>
      </c>
      <c r="B313">
        <f>IF($A313="","",records_master!$E313)</f>
        <v/>
      </c>
      <c r="M313">
        <f>IF($A313="","",IF(AND(ISNUMBER(MATCH(C313,lst_FT_sci_excl,0)),D313=""),"MISSING FT CODE",IF(AND(NOT(ISNUMBER(MATCH(C313,lst_FT_sci_excl,0))),D313&lt;&gt;""),"CODE NOT ALLOWED FOR THIS DECISION","")))</f>
        <v/>
      </c>
    </row>
    <row r="314">
      <c r="A314">
        <f>IF(OR(records_master!$A314="",ISNUMBER(MATCH(records_master!$M314,lst_dedup_duplicate,0))),"",records_master!$A314)</f>
        <v/>
      </c>
      <c r="B314">
        <f>IF($A314="","",records_master!$E314)</f>
        <v/>
      </c>
      <c r="M314">
        <f>IF($A314="","",IF(AND(ISNUMBER(MATCH(C314,lst_FT_sci_excl,0)),D314=""),"MISSING FT CODE",IF(AND(NOT(ISNUMBER(MATCH(C314,lst_FT_sci_excl,0))),D314&lt;&gt;""),"CODE NOT ALLOWED FOR THIS DECISION","")))</f>
        <v/>
      </c>
    </row>
    <row r="315">
      <c r="A315">
        <f>IF(OR(records_master!$A315="",ISNUMBER(MATCH(records_master!$M315,lst_dedup_duplicate,0))),"",records_master!$A315)</f>
        <v/>
      </c>
      <c r="B315">
        <f>IF($A315="","",records_master!$E315)</f>
        <v/>
      </c>
      <c r="M315">
        <f>IF($A315="","",IF(AND(ISNUMBER(MATCH(C315,lst_FT_sci_excl,0)),D315=""),"MISSING FT CODE",IF(AND(NOT(ISNUMBER(MATCH(C315,lst_FT_sci_excl,0))),D315&lt;&gt;""),"CODE NOT ALLOWED FOR THIS DECISION","")))</f>
        <v/>
      </c>
    </row>
    <row r="316">
      <c r="A316">
        <f>IF(OR(records_master!$A316="",ISNUMBER(MATCH(records_master!$M316,lst_dedup_duplicate,0))),"",records_master!$A316)</f>
        <v/>
      </c>
      <c r="B316">
        <f>IF($A316="","",records_master!$E316)</f>
        <v/>
      </c>
      <c r="M316">
        <f>IF($A316="","",IF(AND(ISNUMBER(MATCH(C316,lst_FT_sci_excl,0)),D316=""),"MISSING FT CODE",IF(AND(NOT(ISNUMBER(MATCH(C316,lst_FT_sci_excl,0))),D316&lt;&gt;""),"CODE NOT ALLOWED FOR THIS DECISION","")))</f>
        <v/>
      </c>
    </row>
    <row r="317">
      <c r="A317">
        <f>IF(OR(records_master!$A317="",ISNUMBER(MATCH(records_master!$M317,lst_dedup_duplicate,0))),"",records_master!$A317)</f>
        <v/>
      </c>
      <c r="B317">
        <f>IF($A317="","",records_master!$E317)</f>
        <v/>
      </c>
      <c r="M317">
        <f>IF($A317="","",IF(AND(ISNUMBER(MATCH(C317,lst_FT_sci_excl,0)),D317=""),"MISSING FT CODE",IF(AND(NOT(ISNUMBER(MATCH(C317,lst_FT_sci_excl,0))),D317&lt;&gt;""),"CODE NOT ALLOWED FOR THIS DECISION","")))</f>
        <v/>
      </c>
    </row>
    <row r="318">
      <c r="A318">
        <f>IF(OR(records_master!$A318="",ISNUMBER(MATCH(records_master!$M318,lst_dedup_duplicate,0))),"",records_master!$A318)</f>
        <v/>
      </c>
      <c r="B318">
        <f>IF($A318="","",records_master!$E318)</f>
        <v/>
      </c>
      <c r="M318">
        <f>IF($A318="","",IF(AND(ISNUMBER(MATCH(C318,lst_FT_sci_excl,0)),D318=""),"MISSING FT CODE",IF(AND(NOT(ISNUMBER(MATCH(C318,lst_FT_sci_excl,0))),D318&lt;&gt;""),"CODE NOT ALLOWED FOR THIS DECISION","")))</f>
        <v/>
      </c>
    </row>
    <row r="319">
      <c r="A319">
        <f>IF(OR(records_master!$A319="",ISNUMBER(MATCH(records_master!$M319,lst_dedup_duplicate,0))),"",records_master!$A319)</f>
        <v/>
      </c>
      <c r="B319">
        <f>IF($A319="","",records_master!$E319)</f>
        <v/>
      </c>
      <c r="M319">
        <f>IF($A319="","",IF(AND(ISNUMBER(MATCH(C319,lst_FT_sci_excl,0)),D319=""),"MISSING FT CODE",IF(AND(NOT(ISNUMBER(MATCH(C319,lst_FT_sci_excl,0))),D319&lt;&gt;""),"CODE NOT ALLOWED FOR THIS DECISION","")))</f>
        <v/>
      </c>
    </row>
    <row r="320">
      <c r="A320">
        <f>IF(OR(records_master!$A320="",ISNUMBER(MATCH(records_master!$M320,lst_dedup_duplicate,0))),"",records_master!$A320)</f>
        <v/>
      </c>
      <c r="B320">
        <f>IF($A320="","",records_master!$E320)</f>
        <v/>
      </c>
      <c r="M320">
        <f>IF($A320="","",IF(AND(ISNUMBER(MATCH(C320,lst_FT_sci_excl,0)),D320=""),"MISSING FT CODE",IF(AND(NOT(ISNUMBER(MATCH(C320,lst_FT_sci_excl,0))),D320&lt;&gt;""),"CODE NOT ALLOWED FOR THIS DECISION","")))</f>
        <v/>
      </c>
    </row>
    <row r="321">
      <c r="A321">
        <f>IF(OR(records_master!$A321="",ISNUMBER(MATCH(records_master!$M321,lst_dedup_duplicate,0))),"",records_master!$A321)</f>
        <v/>
      </c>
      <c r="B321">
        <f>IF($A321="","",records_master!$E321)</f>
        <v/>
      </c>
      <c r="M321">
        <f>IF($A321="","",IF(AND(ISNUMBER(MATCH(C321,lst_FT_sci_excl,0)),D321=""),"MISSING FT CODE",IF(AND(NOT(ISNUMBER(MATCH(C321,lst_FT_sci_excl,0))),D321&lt;&gt;""),"CODE NOT ALLOWED FOR THIS DECISION","")))</f>
        <v/>
      </c>
    </row>
    <row r="322">
      <c r="A322">
        <f>IF(OR(records_master!$A322="",ISNUMBER(MATCH(records_master!$M322,lst_dedup_duplicate,0))),"",records_master!$A322)</f>
        <v/>
      </c>
      <c r="B322">
        <f>IF($A322="","",records_master!$E322)</f>
        <v/>
      </c>
      <c r="M322">
        <f>IF($A322="","",IF(AND(ISNUMBER(MATCH(C322,lst_FT_sci_excl,0)),D322=""),"MISSING FT CODE",IF(AND(NOT(ISNUMBER(MATCH(C322,lst_FT_sci_excl,0))),D322&lt;&gt;""),"CODE NOT ALLOWED FOR THIS DECISION","")))</f>
        <v/>
      </c>
    </row>
    <row r="323">
      <c r="A323">
        <f>IF(OR(records_master!$A323="",ISNUMBER(MATCH(records_master!$M323,lst_dedup_duplicate,0))),"",records_master!$A323)</f>
        <v/>
      </c>
      <c r="B323">
        <f>IF($A323="","",records_master!$E323)</f>
        <v/>
      </c>
      <c r="M323">
        <f>IF($A323="","",IF(AND(ISNUMBER(MATCH(C323,lst_FT_sci_excl,0)),D323=""),"MISSING FT CODE",IF(AND(NOT(ISNUMBER(MATCH(C323,lst_FT_sci_excl,0))),D323&lt;&gt;""),"CODE NOT ALLOWED FOR THIS DECISION","")))</f>
        <v/>
      </c>
    </row>
    <row r="324">
      <c r="A324">
        <f>IF(OR(records_master!$A324="",ISNUMBER(MATCH(records_master!$M324,lst_dedup_duplicate,0))),"",records_master!$A324)</f>
        <v/>
      </c>
      <c r="B324">
        <f>IF($A324="","",records_master!$E324)</f>
        <v/>
      </c>
      <c r="M324">
        <f>IF($A324="","",IF(AND(ISNUMBER(MATCH(C324,lst_FT_sci_excl,0)),D324=""),"MISSING FT CODE",IF(AND(NOT(ISNUMBER(MATCH(C324,lst_FT_sci_excl,0))),D324&lt;&gt;""),"CODE NOT ALLOWED FOR THIS DECISION","")))</f>
        <v/>
      </c>
    </row>
    <row r="325">
      <c r="A325">
        <f>IF(OR(records_master!$A325="",ISNUMBER(MATCH(records_master!$M325,lst_dedup_duplicate,0))),"",records_master!$A325)</f>
        <v/>
      </c>
      <c r="B325">
        <f>IF($A325="","",records_master!$E325)</f>
        <v/>
      </c>
      <c r="M325">
        <f>IF($A325="","",IF(AND(ISNUMBER(MATCH(C325,lst_FT_sci_excl,0)),D325=""),"MISSING FT CODE",IF(AND(NOT(ISNUMBER(MATCH(C325,lst_FT_sci_excl,0))),D325&lt;&gt;""),"CODE NOT ALLOWED FOR THIS DECISION","")))</f>
        <v/>
      </c>
    </row>
    <row r="326">
      <c r="A326">
        <f>IF(OR(records_master!$A326="",ISNUMBER(MATCH(records_master!$M326,lst_dedup_duplicate,0))),"",records_master!$A326)</f>
        <v/>
      </c>
      <c r="B326">
        <f>IF($A326="","",records_master!$E326)</f>
        <v/>
      </c>
      <c r="M326">
        <f>IF($A326="","",IF(AND(ISNUMBER(MATCH(C326,lst_FT_sci_excl,0)),D326=""),"MISSING FT CODE",IF(AND(NOT(ISNUMBER(MATCH(C326,lst_FT_sci_excl,0))),D326&lt;&gt;""),"CODE NOT ALLOWED FOR THIS DECISION","")))</f>
        <v/>
      </c>
    </row>
    <row r="327">
      <c r="A327">
        <f>IF(OR(records_master!$A327="",ISNUMBER(MATCH(records_master!$M327,lst_dedup_duplicate,0))),"",records_master!$A327)</f>
        <v/>
      </c>
      <c r="B327">
        <f>IF($A327="","",records_master!$E327)</f>
        <v/>
      </c>
      <c r="M327">
        <f>IF($A327="","",IF(AND(ISNUMBER(MATCH(C327,lst_FT_sci_excl,0)),D327=""),"MISSING FT CODE",IF(AND(NOT(ISNUMBER(MATCH(C327,lst_FT_sci_excl,0))),D327&lt;&gt;""),"CODE NOT ALLOWED FOR THIS DECISION","")))</f>
        <v/>
      </c>
    </row>
    <row r="328">
      <c r="A328">
        <f>IF(OR(records_master!$A328="",ISNUMBER(MATCH(records_master!$M328,lst_dedup_duplicate,0))),"",records_master!$A328)</f>
        <v/>
      </c>
      <c r="B328">
        <f>IF($A328="","",records_master!$E328)</f>
        <v/>
      </c>
      <c r="M328">
        <f>IF($A328="","",IF(AND(ISNUMBER(MATCH(C328,lst_FT_sci_excl,0)),D328=""),"MISSING FT CODE",IF(AND(NOT(ISNUMBER(MATCH(C328,lst_FT_sci_excl,0))),D328&lt;&gt;""),"CODE NOT ALLOWED FOR THIS DECISION","")))</f>
        <v/>
      </c>
    </row>
    <row r="329">
      <c r="A329">
        <f>IF(OR(records_master!$A329="",ISNUMBER(MATCH(records_master!$M329,lst_dedup_duplicate,0))),"",records_master!$A329)</f>
        <v/>
      </c>
      <c r="B329">
        <f>IF($A329="","",records_master!$E329)</f>
        <v/>
      </c>
      <c r="M329">
        <f>IF($A329="","",IF(AND(ISNUMBER(MATCH(C329,lst_FT_sci_excl,0)),D329=""),"MISSING FT CODE",IF(AND(NOT(ISNUMBER(MATCH(C329,lst_FT_sci_excl,0))),D329&lt;&gt;""),"CODE NOT ALLOWED FOR THIS DECISION","")))</f>
        <v/>
      </c>
    </row>
    <row r="330">
      <c r="A330">
        <f>IF(OR(records_master!$A330="",ISNUMBER(MATCH(records_master!$M330,lst_dedup_duplicate,0))),"",records_master!$A330)</f>
        <v/>
      </c>
      <c r="B330">
        <f>IF($A330="","",records_master!$E330)</f>
        <v/>
      </c>
      <c r="M330">
        <f>IF($A330="","",IF(AND(ISNUMBER(MATCH(C330,lst_FT_sci_excl,0)),D330=""),"MISSING FT CODE",IF(AND(NOT(ISNUMBER(MATCH(C330,lst_FT_sci_excl,0))),D330&lt;&gt;""),"CODE NOT ALLOWED FOR THIS DECISION","")))</f>
        <v/>
      </c>
    </row>
    <row r="331">
      <c r="A331">
        <f>IF(OR(records_master!$A331="",ISNUMBER(MATCH(records_master!$M331,lst_dedup_duplicate,0))),"",records_master!$A331)</f>
        <v/>
      </c>
      <c r="B331">
        <f>IF($A331="","",records_master!$E331)</f>
        <v/>
      </c>
      <c r="M331">
        <f>IF($A331="","",IF(AND(ISNUMBER(MATCH(C331,lst_FT_sci_excl,0)),D331=""),"MISSING FT CODE",IF(AND(NOT(ISNUMBER(MATCH(C331,lst_FT_sci_excl,0))),D331&lt;&gt;""),"CODE NOT ALLOWED FOR THIS DECISION","")))</f>
        <v/>
      </c>
    </row>
    <row r="332">
      <c r="A332">
        <f>IF(OR(records_master!$A332="",ISNUMBER(MATCH(records_master!$M332,lst_dedup_duplicate,0))),"",records_master!$A332)</f>
        <v/>
      </c>
      <c r="B332">
        <f>IF($A332="","",records_master!$E332)</f>
        <v/>
      </c>
      <c r="M332">
        <f>IF($A332="","",IF(AND(ISNUMBER(MATCH(C332,lst_FT_sci_excl,0)),D332=""),"MISSING FT CODE",IF(AND(NOT(ISNUMBER(MATCH(C332,lst_FT_sci_excl,0))),D332&lt;&gt;""),"CODE NOT ALLOWED FOR THIS DECISION","")))</f>
        <v/>
      </c>
    </row>
    <row r="333">
      <c r="A333">
        <f>IF(OR(records_master!$A333="",ISNUMBER(MATCH(records_master!$M333,lst_dedup_duplicate,0))),"",records_master!$A333)</f>
        <v/>
      </c>
      <c r="B333">
        <f>IF($A333="","",records_master!$E333)</f>
        <v/>
      </c>
      <c r="M333">
        <f>IF($A333="","",IF(AND(ISNUMBER(MATCH(C333,lst_FT_sci_excl,0)),D333=""),"MISSING FT CODE",IF(AND(NOT(ISNUMBER(MATCH(C333,lst_FT_sci_excl,0))),D333&lt;&gt;""),"CODE NOT ALLOWED FOR THIS DECISION","")))</f>
        <v/>
      </c>
    </row>
    <row r="334">
      <c r="A334">
        <f>IF(OR(records_master!$A334="",ISNUMBER(MATCH(records_master!$M334,lst_dedup_duplicate,0))),"",records_master!$A334)</f>
        <v/>
      </c>
      <c r="B334">
        <f>IF($A334="","",records_master!$E334)</f>
        <v/>
      </c>
      <c r="M334">
        <f>IF($A334="","",IF(AND(ISNUMBER(MATCH(C334,lst_FT_sci_excl,0)),D334=""),"MISSING FT CODE",IF(AND(NOT(ISNUMBER(MATCH(C334,lst_FT_sci_excl,0))),D334&lt;&gt;""),"CODE NOT ALLOWED FOR THIS DECISION","")))</f>
        <v/>
      </c>
    </row>
    <row r="335">
      <c r="A335">
        <f>IF(OR(records_master!$A335="",ISNUMBER(MATCH(records_master!$M335,lst_dedup_duplicate,0))),"",records_master!$A335)</f>
        <v/>
      </c>
      <c r="B335">
        <f>IF($A335="","",records_master!$E335)</f>
        <v/>
      </c>
      <c r="M335">
        <f>IF($A335="","",IF(AND(ISNUMBER(MATCH(C335,lst_FT_sci_excl,0)),D335=""),"MISSING FT CODE",IF(AND(NOT(ISNUMBER(MATCH(C335,lst_FT_sci_excl,0))),D335&lt;&gt;""),"CODE NOT ALLOWED FOR THIS DECISION","")))</f>
        <v/>
      </c>
    </row>
    <row r="336">
      <c r="A336">
        <f>IF(OR(records_master!$A336="",ISNUMBER(MATCH(records_master!$M336,lst_dedup_duplicate,0))),"",records_master!$A336)</f>
        <v/>
      </c>
      <c r="B336">
        <f>IF($A336="","",records_master!$E336)</f>
        <v/>
      </c>
      <c r="M336">
        <f>IF($A336="","",IF(AND(ISNUMBER(MATCH(C336,lst_FT_sci_excl,0)),D336=""),"MISSING FT CODE",IF(AND(NOT(ISNUMBER(MATCH(C336,lst_FT_sci_excl,0))),D336&lt;&gt;""),"CODE NOT ALLOWED FOR THIS DECISION","")))</f>
        <v/>
      </c>
    </row>
    <row r="337">
      <c r="A337">
        <f>IF(OR(records_master!$A337="",ISNUMBER(MATCH(records_master!$M337,lst_dedup_duplicate,0))),"",records_master!$A337)</f>
        <v/>
      </c>
      <c r="B337">
        <f>IF($A337="","",records_master!$E337)</f>
        <v/>
      </c>
      <c r="M337">
        <f>IF($A337="","",IF(AND(ISNUMBER(MATCH(C337,lst_FT_sci_excl,0)),D337=""),"MISSING FT CODE",IF(AND(NOT(ISNUMBER(MATCH(C337,lst_FT_sci_excl,0))),D337&lt;&gt;""),"CODE NOT ALLOWED FOR THIS DECISION","")))</f>
        <v/>
      </c>
    </row>
    <row r="338">
      <c r="A338">
        <f>IF(OR(records_master!$A338="",ISNUMBER(MATCH(records_master!$M338,lst_dedup_duplicate,0))),"",records_master!$A338)</f>
        <v/>
      </c>
      <c r="B338">
        <f>IF($A338="","",records_master!$E338)</f>
        <v/>
      </c>
      <c r="M338">
        <f>IF($A338="","",IF(AND(ISNUMBER(MATCH(C338,lst_FT_sci_excl,0)),D338=""),"MISSING FT CODE",IF(AND(NOT(ISNUMBER(MATCH(C338,lst_FT_sci_excl,0))),D338&lt;&gt;""),"CODE NOT ALLOWED FOR THIS DECISION","")))</f>
        <v/>
      </c>
    </row>
    <row r="339">
      <c r="A339">
        <f>IF(OR(records_master!$A339="",ISNUMBER(MATCH(records_master!$M339,lst_dedup_duplicate,0))),"",records_master!$A339)</f>
        <v/>
      </c>
      <c r="B339">
        <f>IF($A339="","",records_master!$E339)</f>
        <v/>
      </c>
      <c r="M339">
        <f>IF($A339="","",IF(AND(ISNUMBER(MATCH(C339,lst_FT_sci_excl,0)),D339=""),"MISSING FT CODE",IF(AND(NOT(ISNUMBER(MATCH(C339,lst_FT_sci_excl,0))),D339&lt;&gt;""),"CODE NOT ALLOWED FOR THIS DECISION","")))</f>
        <v/>
      </c>
    </row>
    <row r="340">
      <c r="A340">
        <f>IF(OR(records_master!$A340="",ISNUMBER(MATCH(records_master!$M340,lst_dedup_duplicate,0))),"",records_master!$A340)</f>
        <v/>
      </c>
      <c r="B340">
        <f>IF($A340="","",records_master!$E340)</f>
        <v/>
      </c>
      <c r="M340">
        <f>IF($A340="","",IF(AND(ISNUMBER(MATCH(C340,lst_FT_sci_excl,0)),D340=""),"MISSING FT CODE",IF(AND(NOT(ISNUMBER(MATCH(C340,lst_FT_sci_excl,0))),D340&lt;&gt;""),"CODE NOT ALLOWED FOR THIS DECISION","")))</f>
        <v/>
      </c>
    </row>
    <row r="341">
      <c r="A341">
        <f>IF(OR(records_master!$A341="",ISNUMBER(MATCH(records_master!$M341,lst_dedup_duplicate,0))),"",records_master!$A341)</f>
        <v/>
      </c>
      <c r="B341">
        <f>IF($A341="","",records_master!$E341)</f>
        <v/>
      </c>
      <c r="M341">
        <f>IF($A341="","",IF(AND(ISNUMBER(MATCH(C341,lst_FT_sci_excl,0)),D341=""),"MISSING FT CODE",IF(AND(NOT(ISNUMBER(MATCH(C341,lst_FT_sci_excl,0))),D341&lt;&gt;""),"CODE NOT ALLOWED FOR THIS DECISION","")))</f>
        <v/>
      </c>
    </row>
    <row r="342">
      <c r="A342">
        <f>IF(OR(records_master!$A342="",ISNUMBER(MATCH(records_master!$M342,lst_dedup_duplicate,0))),"",records_master!$A342)</f>
        <v/>
      </c>
      <c r="B342">
        <f>IF($A342="","",records_master!$E342)</f>
        <v/>
      </c>
      <c r="M342">
        <f>IF($A342="","",IF(AND(ISNUMBER(MATCH(C342,lst_FT_sci_excl,0)),D342=""),"MISSING FT CODE",IF(AND(NOT(ISNUMBER(MATCH(C342,lst_FT_sci_excl,0))),D342&lt;&gt;""),"CODE NOT ALLOWED FOR THIS DECISION","")))</f>
        <v/>
      </c>
    </row>
    <row r="343">
      <c r="A343">
        <f>IF(OR(records_master!$A343="",ISNUMBER(MATCH(records_master!$M343,lst_dedup_duplicate,0))),"",records_master!$A343)</f>
        <v/>
      </c>
      <c r="B343">
        <f>IF($A343="","",records_master!$E343)</f>
        <v/>
      </c>
      <c r="M343">
        <f>IF($A343="","",IF(AND(ISNUMBER(MATCH(C343,lst_FT_sci_excl,0)),D343=""),"MISSING FT CODE",IF(AND(NOT(ISNUMBER(MATCH(C343,lst_FT_sci_excl,0))),D343&lt;&gt;""),"CODE NOT ALLOWED FOR THIS DECISION","")))</f>
        <v/>
      </c>
    </row>
    <row r="344">
      <c r="A344">
        <f>IF(OR(records_master!$A344="",ISNUMBER(MATCH(records_master!$M344,lst_dedup_duplicate,0))),"",records_master!$A344)</f>
        <v/>
      </c>
      <c r="B344">
        <f>IF($A344="","",records_master!$E344)</f>
        <v/>
      </c>
      <c r="M344">
        <f>IF($A344="","",IF(AND(ISNUMBER(MATCH(C344,lst_FT_sci_excl,0)),D344=""),"MISSING FT CODE",IF(AND(NOT(ISNUMBER(MATCH(C344,lst_FT_sci_excl,0))),D344&lt;&gt;""),"CODE NOT ALLOWED FOR THIS DECISION","")))</f>
        <v/>
      </c>
    </row>
    <row r="345">
      <c r="A345">
        <f>IF(OR(records_master!$A345="",ISNUMBER(MATCH(records_master!$M345,lst_dedup_duplicate,0))),"",records_master!$A345)</f>
        <v/>
      </c>
      <c r="B345">
        <f>IF($A345="","",records_master!$E345)</f>
        <v/>
      </c>
      <c r="M345">
        <f>IF($A345="","",IF(AND(ISNUMBER(MATCH(C345,lst_FT_sci_excl,0)),D345=""),"MISSING FT CODE",IF(AND(NOT(ISNUMBER(MATCH(C345,lst_FT_sci_excl,0))),D345&lt;&gt;""),"CODE NOT ALLOWED FOR THIS DECISION","")))</f>
        <v/>
      </c>
    </row>
    <row r="346">
      <c r="A346">
        <f>IF(OR(records_master!$A346="",ISNUMBER(MATCH(records_master!$M346,lst_dedup_duplicate,0))),"",records_master!$A346)</f>
        <v/>
      </c>
      <c r="B346">
        <f>IF($A346="","",records_master!$E346)</f>
        <v/>
      </c>
      <c r="M346">
        <f>IF($A346="","",IF(AND(ISNUMBER(MATCH(C346,lst_FT_sci_excl,0)),D346=""),"MISSING FT CODE",IF(AND(NOT(ISNUMBER(MATCH(C346,lst_FT_sci_excl,0))),D346&lt;&gt;""),"CODE NOT ALLOWED FOR THIS DECISION","")))</f>
        <v/>
      </c>
    </row>
    <row r="347">
      <c r="A347">
        <f>IF(OR(records_master!$A347="",ISNUMBER(MATCH(records_master!$M347,lst_dedup_duplicate,0))),"",records_master!$A347)</f>
        <v/>
      </c>
      <c r="B347">
        <f>IF($A347="","",records_master!$E347)</f>
        <v/>
      </c>
      <c r="M347">
        <f>IF($A347="","",IF(AND(ISNUMBER(MATCH(C347,lst_FT_sci_excl,0)),D347=""),"MISSING FT CODE",IF(AND(NOT(ISNUMBER(MATCH(C347,lst_FT_sci_excl,0))),D347&lt;&gt;""),"CODE NOT ALLOWED FOR THIS DECISION","")))</f>
        <v/>
      </c>
    </row>
    <row r="348">
      <c r="A348">
        <f>IF(OR(records_master!$A348="",ISNUMBER(MATCH(records_master!$M348,lst_dedup_duplicate,0))),"",records_master!$A348)</f>
        <v/>
      </c>
      <c r="B348">
        <f>IF($A348="","",records_master!$E348)</f>
        <v/>
      </c>
      <c r="M348">
        <f>IF($A348="","",IF(AND(ISNUMBER(MATCH(C348,lst_FT_sci_excl,0)),D348=""),"MISSING FT CODE",IF(AND(NOT(ISNUMBER(MATCH(C348,lst_FT_sci_excl,0))),D348&lt;&gt;""),"CODE NOT ALLOWED FOR THIS DECISION","")))</f>
        <v/>
      </c>
    </row>
    <row r="349">
      <c r="A349">
        <f>IF(OR(records_master!$A349="",ISNUMBER(MATCH(records_master!$M349,lst_dedup_duplicate,0))),"",records_master!$A349)</f>
        <v/>
      </c>
      <c r="B349">
        <f>IF($A349="","",records_master!$E349)</f>
        <v/>
      </c>
      <c r="M349">
        <f>IF($A349="","",IF(AND(ISNUMBER(MATCH(C349,lst_FT_sci_excl,0)),D349=""),"MISSING FT CODE",IF(AND(NOT(ISNUMBER(MATCH(C349,lst_FT_sci_excl,0))),D349&lt;&gt;""),"CODE NOT ALLOWED FOR THIS DECISION","")))</f>
        <v/>
      </c>
    </row>
    <row r="350">
      <c r="A350">
        <f>IF(OR(records_master!$A350="",ISNUMBER(MATCH(records_master!$M350,lst_dedup_duplicate,0))),"",records_master!$A350)</f>
        <v/>
      </c>
      <c r="B350">
        <f>IF($A350="","",records_master!$E350)</f>
        <v/>
      </c>
      <c r="M350">
        <f>IF($A350="","",IF(AND(ISNUMBER(MATCH(C350,lst_FT_sci_excl,0)),D350=""),"MISSING FT CODE",IF(AND(NOT(ISNUMBER(MATCH(C350,lst_FT_sci_excl,0))),D350&lt;&gt;""),"CODE NOT ALLOWED FOR THIS DECISION","")))</f>
        <v/>
      </c>
    </row>
    <row r="351">
      <c r="A351">
        <f>IF(OR(records_master!$A351="",ISNUMBER(MATCH(records_master!$M351,lst_dedup_duplicate,0))),"",records_master!$A351)</f>
        <v/>
      </c>
      <c r="B351">
        <f>IF($A351="","",records_master!$E351)</f>
        <v/>
      </c>
      <c r="M351">
        <f>IF($A351="","",IF(AND(ISNUMBER(MATCH(C351,lst_FT_sci_excl,0)),D351=""),"MISSING FT CODE",IF(AND(NOT(ISNUMBER(MATCH(C351,lst_FT_sci_excl,0))),D351&lt;&gt;""),"CODE NOT ALLOWED FOR THIS DECISION","")))</f>
        <v/>
      </c>
    </row>
    <row r="352">
      <c r="A352">
        <f>IF(OR(records_master!$A352="",ISNUMBER(MATCH(records_master!$M352,lst_dedup_duplicate,0))),"",records_master!$A352)</f>
        <v/>
      </c>
      <c r="B352">
        <f>IF($A352="","",records_master!$E352)</f>
        <v/>
      </c>
      <c r="M352">
        <f>IF($A352="","",IF(AND(ISNUMBER(MATCH(C352,lst_FT_sci_excl,0)),D352=""),"MISSING FT CODE",IF(AND(NOT(ISNUMBER(MATCH(C352,lst_FT_sci_excl,0))),D352&lt;&gt;""),"CODE NOT ALLOWED FOR THIS DECISION","")))</f>
        <v/>
      </c>
    </row>
    <row r="353">
      <c r="A353">
        <f>IF(OR(records_master!$A353="",ISNUMBER(MATCH(records_master!$M353,lst_dedup_duplicate,0))),"",records_master!$A353)</f>
        <v/>
      </c>
      <c r="B353">
        <f>IF($A353="","",records_master!$E353)</f>
        <v/>
      </c>
      <c r="M353">
        <f>IF($A353="","",IF(AND(ISNUMBER(MATCH(C353,lst_FT_sci_excl,0)),D353=""),"MISSING FT CODE",IF(AND(NOT(ISNUMBER(MATCH(C353,lst_FT_sci_excl,0))),D353&lt;&gt;""),"CODE NOT ALLOWED FOR THIS DECISION","")))</f>
        <v/>
      </c>
    </row>
    <row r="354">
      <c r="A354">
        <f>IF(OR(records_master!$A354="",ISNUMBER(MATCH(records_master!$M354,lst_dedup_duplicate,0))),"",records_master!$A354)</f>
        <v/>
      </c>
      <c r="B354">
        <f>IF($A354="","",records_master!$E354)</f>
        <v/>
      </c>
      <c r="M354">
        <f>IF($A354="","",IF(AND(ISNUMBER(MATCH(C354,lst_FT_sci_excl,0)),D354=""),"MISSING FT CODE",IF(AND(NOT(ISNUMBER(MATCH(C354,lst_FT_sci_excl,0))),D354&lt;&gt;""),"CODE NOT ALLOWED FOR THIS DECISION","")))</f>
        <v/>
      </c>
    </row>
    <row r="355">
      <c r="A355">
        <f>IF(OR(records_master!$A355="",ISNUMBER(MATCH(records_master!$M355,lst_dedup_duplicate,0))),"",records_master!$A355)</f>
        <v/>
      </c>
      <c r="B355">
        <f>IF($A355="","",records_master!$E355)</f>
        <v/>
      </c>
      <c r="M355">
        <f>IF($A355="","",IF(AND(ISNUMBER(MATCH(C355,lst_FT_sci_excl,0)),D355=""),"MISSING FT CODE",IF(AND(NOT(ISNUMBER(MATCH(C355,lst_FT_sci_excl,0))),D355&lt;&gt;""),"CODE NOT ALLOWED FOR THIS DECISION","")))</f>
        <v/>
      </c>
    </row>
    <row r="356">
      <c r="A356">
        <f>IF(OR(records_master!$A356="",ISNUMBER(MATCH(records_master!$M356,lst_dedup_duplicate,0))),"",records_master!$A356)</f>
        <v/>
      </c>
      <c r="B356">
        <f>IF($A356="","",records_master!$E356)</f>
        <v/>
      </c>
      <c r="M356">
        <f>IF($A356="","",IF(AND(ISNUMBER(MATCH(C356,lst_FT_sci_excl,0)),D356=""),"MISSING FT CODE",IF(AND(NOT(ISNUMBER(MATCH(C356,lst_FT_sci_excl,0))),D356&lt;&gt;""),"CODE NOT ALLOWED FOR THIS DECISION","")))</f>
        <v/>
      </c>
    </row>
    <row r="357">
      <c r="A357">
        <f>IF(OR(records_master!$A357="",ISNUMBER(MATCH(records_master!$M357,lst_dedup_duplicate,0))),"",records_master!$A357)</f>
        <v/>
      </c>
      <c r="B357">
        <f>IF($A357="","",records_master!$E357)</f>
        <v/>
      </c>
      <c r="M357">
        <f>IF($A357="","",IF(AND(ISNUMBER(MATCH(C357,lst_FT_sci_excl,0)),D357=""),"MISSING FT CODE",IF(AND(NOT(ISNUMBER(MATCH(C357,lst_FT_sci_excl,0))),D357&lt;&gt;""),"CODE NOT ALLOWED FOR THIS DECISION","")))</f>
        <v/>
      </c>
    </row>
    <row r="358">
      <c r="A358">
        <f>IF(OR(records_master!$A358="",ISNUMBER(MATCH(records_master!$M358,lst_dedup_duplicate,0))),"",records_master!$A358)</f>
        <v/>
      </c>
      <c r="B358">
        <f>IF($A358="","",records_master!$E358)</f>
        <v/>
      </c>
      <c r="M358">
        <f>IF($A358="","",IF(AND(ISNUMBER(MATCH(C358,lst_FT_sci_excl,0)),D358=""),"MISSING FT CODE",IF(AND(NOT(ISNUMBER(MATCH(C358,lst_FT_sci_excl,0))),D358&lt;&gt;""),"CODE NOT ALLOWED FOR THIS DECISION","")))</f>
        <v/>
      </c>
    </row>
    <row r="359">
      <c r="A359">
        <f>IF(OR(records_master!$A359="",ISNUMBER(MATCH(records_master!$M359,lst_dedup_duplicate,0))),"",records_master!$A359)</f>
        <v/>
      </c>
      <c r="B359">
        <f>IF($A359="","",records_master!$E359)</f>
        <v/>
      </c>
      <c r="M359">
        <f>IF($A359="","",IF(AND(ISNUMBER(MATCH(C359,lst_FT_sci_excl,0)),D359=""),"MISSING FT CODE",IF(AND(NOT(ISNUMBER(MATCH(C359,lst_FT_sci_excl,0))),D359&lt;&gt;""),"CODE NOT ALLOWED FOR THIS DECISION","")))</f>
        <v/>
      </c>
    </row>
    <row r="360">
      <c r="A360">
        <f>IF(OR(records_master!$A360="",ISNUMBER(MATCH(records_master!$M360,lst_dedup_duplicate,0))),"",records_master!$A360)</f>
        <v/>
      </c>
      <c r="B360">
        <f>IF($A360="","",records_master!$E360)</f>
        <v/>
      </c>
      <c r="M360">
        <f>IF($A360="","",IF(AND(ISNUMBER(MATCH(C360,lst_FT_sci_excl,0)),D360=""),"MISSING FT CODE",IF(AND(NOT(ISNUMBER(MATCH(C360,lst_FT_sci_excl,0))),D360&lt;&gt;""),"CODE NOT ALLOWED FOR THIS DECISION","")))</f>
        <v/>
      </c>
    </row>
    <row r="361">
      <c r="A361">
        <f>IF(OR(records_master!$A361="",ISNUMBER(MATCH(records_master!$M361,lst_dedup_duplicate,0))),"",records_master!$A361)</f>
        <v/>
      </c>
      <c r="B361">
        <f>IF($A361="","",records_master!$E361)</f>
        <v/>
      </c>
      <c r="M361">
        <f>IF($A361="","",IF(AND(ISNUMBER(MATCH(C361,lst_FT_sci_excl,0)),D361=""),"MISSING FT CODE",IF(AND(NOT(ISNUMBER(MATCH(C361,lst_FT_sci_excl,0))),D361&lt;&gt;""),"CODE NOT ALLOWED FOR THIS DECISION","")))</f>
        <v/>
      </c>
    </row>
    <row r="362">
      <c r="A362">
        <f>IF(OR(records_master!$A362="",ISNUMBER(MATCH(records_master!$M362,lst_dedup_duplicate,0))),"",records_master!$A362)</f>
        <v/>
      </c>
      <c r="B362">
        <f>IF($A362="","",records_master!$E362)</f>
        <v/>
      </c>
      <c r="M362">
        <f>IF($A362="","",IF(AND(ISNUMBER(MATCH(C362,lst_FT_sci_excl,0)),D362=""),"MISSING FT CODE",IF(AND(NOT(ISNUMBER(MATCH(C362,lst_FT_sci_excl,0))),D362&lt;&gt;""),"CODE NOT ALLOWED FOR THIS DECISION","")))</f>
        <v/>
      </c>
    </row>
    <row r="363">
      <c r="A363">
        <f>IF(OR(records_master!$A363="",ISNUMBER(MATCH(records_master!$M363,lst_dedup_duplicate,0))),"",records_master!$A363)</f>
        <v/>
      </c>
      <c r="B363">
        <f>IF($A363="","",records_master!$E363)</f>
        <v/>
      </c>
      <c r="M363">
        <f>IF($A363="","",IF(AND(ISNUMBER(MATCH(C363,lst_FT_sci_excl,0)),D363=""),"MISSING FT CODE",IF(AND(NOT(ISNUMBER(MATCH(C363,lst_FT_sci_excl,0))),D363&lt;&gt;""),"CODE NOT ALLOWED FOR THIS DECISION","")))</f>
        <v/>
      </c>
    </row>
    <row r="364">
      <c r="A364">
        <f>IF(OR(records_master!$A364="",ISNUMBER(MATCH(records_master!$M364,lst_dedup_duplicate,0))),"",records_master!$A364)</f>
        <v/>
      </c>
      <c r="B364">
        <f>IF($A364="","",records_master!$E364)</f>
        <v/>
      </c>
      <c r="M364">
        <f>IF($A364="","",IF(AND(ISNUMBER(MATCH(C364,lst_FT_sci_excl,0)),D364=""),"MISSING FT CODE",IF(AND(NOT(ISNUMBER(MATCH(C364,lst_FT_sci_excl,0))),D364&lt;&gt;""),"CODE NOT ALLOWED FOR THIS DECISION","")))</f>
        <v/>
      </c>
    </row>
    <row r="365">
      <c r="A365">
        <f>IF(OR(records_master!$A365="",ISNUMBER(MATCH(records_master!$M365,lst_dedup_duplicate,0))),"",records_master!$A365)</f>
        <v/>
      </c>
      <c r="B365">
        <f>IF($A365="","",records_master!$E365)</f>
        <v/>
      </c>
      <c r="M365">
        <f>IF($A365="","",IF(AND(ISNUMBER(MATCH(C365,lst_FT_sci_excl,0)),D365=""),"MISSING FT CODE",IF(AND(NOT(ISNUMBER(MATCH(C365,lst_FT_sci_excl,0))),D365&lt;&gt;""),"CODE NOT ALLOWED FOR THIS DECISION","")))</f>
        <v/>
      </c>
    </row>
    <row r="366">
      <c r="A366">
        <f>IF(OR(records_master!$A366="",ISNUMBER(MATCH(records_master!$M366,lst_dedup_duplicate,0))),"",records_master!$A366)</f>
        <v/>
      </c>
      <c r="B366">
        <f>IF($A366="","",records_master!$E366)</f>
        <v/>
      </c>
      <c r="M366">
        <f>IF($A366="","",IF(AND(ISNUMBER(MATCH(C366,lst_FT_sci_excl,0)),D366=""),"MISSING FT CODE",IF(AND(NOT(ISNUMBER(MATCH(C366,lst_FT_sci_excl,0))),D366&lt;&gt;""),"CODE NOT ALLOWED FOR THIS DECISION","")))</f>
        <v/>
      </c>
    </row>
    <row r="367">
      <c r="A367">
        <f>IF(OR(records_master!$A367="",ISNUMBER(MATCH(records_master!$M367,lst_dedup_duplicate,0))),"",records_master!$A367)</f>
        <v/>
      </c>
      <c r="B367">
        <f>IF($A367="","",records_master!$E367)</f>
        <v/>
      </c>
      <c r="M367">
        <f>IF($A367="","",IF(AND(ISNUMBER(MATCH(C367,lst_FT_sci_excl,0)),D367=""),"MISSING FT CODE",IF(AND(NOT(ISNUMBER(MATCH(C367,lst_FT_sci_excl,0))),D367&lt;&gt;""),"CODE NOT ALLOWED FOR THIS DECISION","")))</f>
        <v/>
      </c>
    </row>
    <row r="368">
      <c r="A368">
        <f>IF(OR(records_master!$A368="",ISNUMBER(MATCH(records_master!$M368,lst_dedup_duplicate,0))),"",records_master!$A368)</f>
        <v/>
      </c>
      <c r="B368">
        <f>IF($A368="","",records_master!$E368)</f>
        <v/>
      </c>
      <c r="M368">
        <f>IF($A368="","",IF(AND(ISNUMBER(MATCH(C368,lst_FT_sci_excl,0)),D368=""),"MISSING FT CODE",IF(AND(NOT(ISNUMBER(MATCH(C368,lst_FT_sci_excl,0))),D368&lt;&gt;""),"CODE NOT ALLOWED FOR THIS DECISION","")))</f>
        <v/>
      </c>
    </row>
    <row r="369">
      <c r="A369">
        <f>IF(OR(records_master!$A369="",ISNUMBER(MATCH(records_master!$M369,lst_dedup_duplicate,0))),"",records_master!$A369)</f>
        <v/>
      </c>
      <c r="B369">
        <f>IF($A369="","",records_master!$E369)</f>
        <v/>
      </c>
      <c r="M369">
        <f>IF($A369="","",IF(AND(ISNUMBER(MATCH(C369,lst_FT_sci_excl,0)),D369=""),"MISSING FT CODE",IF(AND(NOT(ISNUMBER(MATCH(C369,lst_FT_sci_excl,0))),D369&lt;&gt;""),"CODE NOT ALLOWED FOR THIS DECISION","")))</f>
        <v/>
      </c>
    </row>
    <row r="370">
      <c r="A370">
        <f>IF(OR(records_master!$A370="",ISNUMBER(MATCH(records_master!$M370,lst_dedup_duplicate,0))),"",records_master!$A370)</f>
        <v/>
      </c>
      <c r="B370">
        <f>IF($A370="","",records_master!$E370)</f>
        <v/>
      </c>
      <c r="M370">
        <f>IF($A370="","",IF(AND(ISNUMBER(MATCH(C370,lst_FT_sci_excl,0)),D370=""),"MISSING FT CODE",IF(AND(NOT(ISNUMBER(MATCH(C370,lst_FT_sci_excl,0))),D370&lt;&gt;""),"CODE NOT ALLOWED FOR THIS DECISION","")))</f>
        <v/>
      </c>
    </row>
    <row r="371">
      <c r="A371">
        <f>IF(OR(records_master!$A371="",ISNUMBER(MATCH(records_master!$M371,lst_dedup_duplicate,0))),"",records_master!$A371)</f>
        <v/>
      </c>
      <c r="B371">
        <f>IF($A371="","",records_master!$E371)</f>
        <v/>
      </c>
      <c r="M371">
        <f>IF($A371="","",IF(AND(ISNUMBER(MATCH(C371,lst_FT_sci_excl,0)),D371=""),"MISSING FT CODE",IF(AND(NOT(ISNUMBER(MATCH(C371,lst_FT_sci_excl,0))),D371&lt;&gt;""),"CODE NOT ALLOWED FOR THIS DECISION","")))</f>
        <v/>
      </c>
    </row>
    <row r="372">
      <c r="A372">
        <f>IF(OR(records_master!$A372="",ISNUMBER(MATCH(records_master!$M372,lst_dedup_duplicate,0))),"",records_master!$A372)</f>
        <v/>
      </c>
      <c r="B372">
        <f>IF($A372="","",records_master!$E372)</f>
        <v/>
      </c>
      <c r="M372">
        <f>IF($A372="","",IF(AND(ISNUMBER(MATCH(C372,lst_FT_sci_excl,0)),D372=""),"MISSING FT CODE",IF(AND(NOT(ISNUMBER(MATCH(C372,lst_FT_sci_excl,0))),D372&lt;&gt;""),"CODE NOT ALLOWED FOR THIS DECISION","")))</f>
        <v/>
      </c>
    </row>
    <row r="373">
      <c r="A373">
        <f>IF(OR(records_master!$A373="",ISNUMBER(MATCH(records_master!$M373,lst_dedup_duplicate,0))),"",records_master!$A373)</f>
        <v/>
      </c>
      <c r="B373">
        <f>IF($A373="","",records_master!$E373)</f>
        <v/>
      </c>
      <c r="M373">
        <f>IF($A373="","",IF(AND(ISNUMBER(MATCH(C373,lst_FT_sci_excl,0)),D373=""),"MISSING FT CODE",IF(AND(NOT(ISNUMBER(MATCH(C373,lst_FT_sci_excl,0))),D373&lt;&gt;""),"CODE NOT ALLOWED FOR THIS DECISION","")))</f>
        <v/>
      </c>
    </row>
    <row r="374">
      <c r="A374">
        <f>IF(OR(records_master!$A374="",ISNUMBER(MATCH(records_master!$M374,lst_dedup_duplicate,0))),"",records_master!$A374)</f>
        <v/>
      </c>
      <c r="B374">
        <f>IF($A374="","",records_master!$E374)</f>
        <v/>
      </c>
      <c r="M374">
        <f>IF($A374="","",IF(AND(ISNUMBER(MATCH(C374,lst_FT_sci_excl,0)),D374=""),"MISSING FT CODE",IF(AND(NOT(ISNUMBER(MATCH(C374,lst_FT_sci_excl,0))),D374&lt;&gt;""),"CODE NOT ALLOWED FOR THIS DECISION","")))</f>
        <v/>
      </c>
    </row>
    <row r="375">
      <c r="A375">
        <f>IF(OR(records_master!$A375="",ISNUMBER(MATCH(records_master!$M375,lst_dedup_duplicate,0))),"",records_master!$A375)</f>
        <v/>
      </c>
      <c r="B375">
        <f>IF($A375="","",records_master!$E375)</f>
        <v/>
      </c>
      <c r="M375">
        <f>IF($A375="","",IF(AND(ISNUMBER(MATCH(C375,lst_FT_sci_excl,0)),D375=""),"MISSING FT CODE",IF(AND(NOT(ISNUMBER(MATCH(C375,lst_FT_sci_excl,0))),D375&lt;&gt;""),"CODE NOT ALLOWED FOR THIS DECISION","")))</f>
        <v/>
      </c>
    </row>
    <row r="376">
      <c r="A376">
        <f>IF(OR(records_master!$A376="",ISNUMBER(MATCH(records_master!$M376,lst_dedup_duplicate,0))),"",records_master!$A376)</f>
        <v/>
      </c>
      <c r="B376">
        <f>IF($A376="","",records_master!$E376)</f>
        <v/>
      </c>
      <c r="M376">
        <f>IF($A376="","",IF(AND(ISNUMBER(MATCH(C376,lst_FT_sci_excl,0)),D376=""),"MISSING FT CODE",IF(AND(NOT(ISNUMBER(MATCH(C376,lst_FT_sci_excl,0))),D376&lt;&gt;""),"CODE NOT ALLOWED FOR THIS DECISION","")))</f>
        <v/>
      </c>
    </row>
    <row r="377">
      <c r="A377">
        <f>IF(OR(records_master!$A377="",ISNUMBER(MATCH(records_master!$M377,lst_dedup_duplicate,0))),"",records_master!$A377)</f>
        <v/>
      </c>
      <c r="B377">
        <f>IF($A377="","",records_master!$E377)</f>
        <v/>
      </c>
      <c r="M377">
        <f>IF($A377="","",IF(AND(ISNUMBER(MATCH(C377,lst_FT_sci_excl,0)),D377=""),"MISSING FT CODE",IF(AND(NOT(ISNUMBER(MATCH(C377,lst_FT_sci_excl,0))),D377&lt;&gt;""),"CODE NOT ALLOWED FOR THIS DECISION","")))</f>
        <v/>
      </c>
    </row>
    <row r="378">
      <c r="A378">
        <f>IF(OR(records_master!$A378="",ISNUMBER(MATCH(records_master!$M378,lst_dedup_duplicate,0))),"",records_master!$A378)</f>
        <v/>
      </c>
      <c r="B378">
        <f>IF($A378="","",records_master!$E378)</f>
        <v/>
      </c>
      <c r="M378">
        <f>IF($A378="","",IF(AND(ISNUMBER(MATCH(C378,lst_FT_sci_excl,0)),D378=""),"MISSING FT CODE",IF(AND(NOT(ISNUMBER(MATCH(C378,lst_FT_sci_excl,0))),D378&lt;&gt;""),"CODE NOT ALLOWED FOR THIS DECISION","")))</f>
        <v/>
      </c>
    </row>
    <row r="379">
      <c r="A379">
        <f>IF(OR(records_master!$A379="",ISNUMBER(MATCH(records_master!$M379,lst_dedup_duplicate,0))),"",records_master!$A379)</f>
        <v/>
      </c>
      <c r="B379">
        <f>IF($A379="","",records_master!$E379)</f>
        <v/>
      </c>
      <c r="M379">
        <f>IF($A379="","",IF(AND(ISNUMBER(MATCH(C379,lst_FT_sci_excl,0)),D379=""),"MISSING FT CODE",IF(AND(NOT(ISNUMBER(MATCH(C379,lst_FT_sci_excl,0))),D379&lt;&gt;""),"CODE NOT ALLOWED FOR THIS DECISION","")))</f>
        <v/>
      </c>
    </row>
    <row r="380">
      <c r="A380">
        <f>IF(OR(records_master!$A380="",ISNUMBER(MATCH(records_master!$M380,lst_dedup_duplicate,0))),"",records_master!$A380)</f>
        <v/>
      </c>
      <c r="B380">
        <f>IF($A380="","",records_master!$E380)</f>
        <v/>
      </c>
      <c r="M380">
        <f>IF($A380="","",IF(AND(ISNUMBER(MATCH(C380,lst_FT_sci_excl,0)),D380=""),"MISSING FT CODE",IF(AND(NOT(ISNUMBER(MATCH(C380,lst_FT_sci_excl,0))),D380&lt;&gt;""),"CODE NOT ALLOWED FOR THIS DECISION","")))</f>
        <v/>
      </c>
    </row>
    <row r="381">
      <c r="A381">
        <f>IF(OR(records_master!$A381="",ISNUMBER(MATCH(records_master!$M381,lst_dedup_duplicate,0))),"",records_master!$A381)</f>
        <v/>
      </c>
      <c r="B381">
        <f>IF($A381="","",records_master!$E381)</f>
        <v/>
      </c>
      <c r="M381">
        <f>IF($A381="","",IF(AND(ISNUMBER(MATCH(C381,lst_FT_sci_excl,0)),D381=""),"MISSING FT CODE",IF(AND(NOT(ISNUMBER(MATCH(C381,lst_FT_sci_excl,0))),D381&lt;&gt;""),"CODE NOT ALLOWED FOR THIS DECISION","")))</f>
        <v/>
      </c>
    </row>
    <row r="382">
      <c r="A382">
        <f>IF(OR(records_master!$A382="",ISNUMBER(MATCH(records_master!$M382,lst_dedup_duplicate,0))),"",records_master!$A382)</f>
        <v/>
      </c>
      <c r="B382">
        <f>IF($A382="","",records_master!$E382)</f>
        <v/>
      </c>
      <c r="M382">
        <f>IF($A382="","",IF(AND(ISNUMBER(MATCH(C382,lst_FT_sci_excl,0)),D382=""),"MISSING FT CODE",IF(AND(NOT(ISNUMBER(MATCH(C382,lst_FT_sci_excl,0))),D382&lt;&gt;""),"CODE NOT ALLOWED FOR THIS DECISION","")))</f>
        <v/>
      </c>
    </row>
    <row r="383">
      <c r="A383">
        <f>IF(OR(records_master!$A383="",ISNUMBER(MATCH(records_master!$M383,lst_dedup_duplicate,0))),"",records_master!$A383)</f>
        <v/>
      </c>
      <c r="B383">
        <f>IF($A383="","",records_master!$E383)</f>
        <v/>
      </c>
      <c r="M383">
        <f>IF($A383="","",IF(AND(ISNUMBER(MATCH(C383,lst_FT_sci_excl,0)),D383=""),"MISSING FT CODE",IF(AND(NOT(ISNUMBER(MATCH(C383,lst_FT_sci_excl,0))),D383&lt;&gt;""),"CODE NOT ALLOWED FOR THIS DECISION","")))</f>
        <v/>
      </c>
    </row>
    <row r="384">
      <c r="A384">
        <f>IF(OR(records_master!$A384="",ISNUMBER(MATCH(records_master!$M384,lst_dedup_duplicate,0))),"",records_master!$A384)</f>
        <v/>
      </c>
      <c r="B384">
        <f>IF($A384="","",records_master!$E384)</f>
        <v/>
      </c>
      <c r="M384">
        <f>IF($A384="","",IF(AND(ISNUMBER(MATCH(C384,lst_FT_sci_excl,0)),D384=""),"MISSING FT CODE",IF(AND(NOT(ISNUMBER(MATCH(C384,lst_FT_sci_excl,0))),D384&lt;&gt;""),"CODE NOT ALLOWED FOR THIS DECISION","")))</f>
        <v/>
      </c>
    </row>
    <row r="385">
      <c r="A385">
        <f>IF(OR(records_master!$A385="",ISNUMBER(MATCH(records_master!$M385,lst_dedup_duplicate,0))),"",records_master!$A385)</f>
        <v/>
      </c>
      <c r="B385">
        <f>IF($A385="","",records_master!$E385)</f>
        <v/>
      </c>
      <c r="M385">
        <f>IF($A385="","",IF(AND(ISNUMBER(MATCH(C385,lst_FT_sci_excl,0)),D385=""),"MISSING FT CODE",IF(AND(NOT(ISNUMBER(MATCH(C385,lst_FT_sci_excl,0))),D385&lt;&gt;""),"CODE NOT ALLOWED FOR THIS DECISION","")))</f>
        <v/>
      </c>
    </row>
    <row r="386">
      <c r="A386">
        <f>IF(OR(records_master!$A386="",ISNUMBER(MATCH(records_master!$M386,lst_dedup_duplicate,0))),"",records_master!$A386)</f>
        <v/>
      </c>
      <c r="B386">
        <f>IF($A386="","",records_master!$E386)</f>
        <v/>
      </c>
      <c r="M386">
        <f>IF($A386="","",IF(AND(ISNUMBER(MATCH(C386,lst_FT_sci_excl,0)),D386=""),"MISSING FT CODE",IF(AND(NOT(ISNUMBER(MATCH(C386,lst_FT_sci_excl,0))),D386&lt;&gt;""),"CODE NOT ALLOWED FOR THIS DECISION","")))</f>
        <v/>
      </c>
    </row>
    <row r="387">
      <c r="A387">
        <f>IF(OR(records_master!$A387="",ISNUMBER(MATCH(records_master!$M387,lst_dedup_duplicate,0))),"",records_master!$A387)</f>
        <v/>
      </c>
      <c r="B387">
        <f>IF($A387="","",records_master!$E387)</f>
        <v/>
      </c>
      <c r="M387">
        <f>IF($A387="","",IF(AND(ISNUMBER(MATCH(C387,lst_FT_sci_excl,0)),D387=""),"MISSING FT CODE",IF(AND(NOT(ISNUMBER(MATCH(C387,lst_FT_sci_excl,0))),D387&lt;&gt;""),"CODE NOT ALLOWED FOR THIS DECISION","")))</f>
        <v/>
      </c>
    </row>
    <row r="388">
      <c r="A388">
        <f>IF(OR(records_master!$A388="",ISNUMBER(MATCH(records_master!$M388,lst_dedup_duplicate,0))),"",records_master!$A388)</f>
        <v/>
      </c>
      <c r="B388">
        <f>IF($A388="","",records_master!$E388)</f>
        <v/>
      </c>
      <c r="M388">
        <f>IF($A388="","",IF(AND(ISNUMBER(MATCH(C388,lst_FT_sci_excl,0)),D388=""),"MISSING FT CODE",IF(AND(NOT(ISNUMBER(MATCH(C388,lst_FT_sci_excl,0))),D388&lt;&gt;""),"CODE NOT ALLOWED FOR THIS DECISION","")))</f>
        <v/>
      </c>
    </row>
    <row r="389">
      <c r="A389">
        <f>IF(OR(records_master!$A389="",ISNUMBER(MATCH(records_master!$M389,lst_dedup_duplicate,0))),"",records_master!$A389)</f>
        <v/>
      </c>
      <c r="B389">
        <f>IF($A389="","",records_master!$E389)</f>
        <v/>
      </c>
      <c r="M389">
        <f>IF($A389="","",IF(AND(ISNUMBER(MATCH(C389,lst_FT_sci_excl,0)),D389=""),"MISSING FT CODE",IF(AND(NOT(ISNUMBER(MATCH(C389,lst_FT_sci_excl,0))),D389&lt;&gt;""),"CODE NOT ALLOWED FOR THIS DECISION","")))</f>
        <v/>
      </c>
    </row>
    <row r="390">
      <c r="A390">
        <f>IF(OR(records_master!$A390="",ISNUMBER(MATCH(records_master!$M390,lst_dedup_duplicate,0))),"",records_master!$A390)</f>
        <v/>
      </c>
      <c r="B390">
        <f>IF($A390="","",records_master!$E390)</f>
        <v/>
      </c>
      <c r="M390">
        <f>IF($A390="","",IF(AND(ISNUMBER(MATCH(C390,lst_FT_sci_excl,0)),D390=""),"MISSING FT CODE",IF(AND(NOT(ISNUMBER(MATCH(C390,lst_FT_sci_excl,0))),D390&lt;&gt;""),"CODE NOT ALLOWED FOR THIS DECISION","")))</f>
        <v/>
      </c>
    </row>
    <row r="391">
      <c r="A391">
        <f>IF(OR(records_master!$A391="",ISNUMBER(MATCH(records_master!$M391,lst_dedup_duplicate,0))),"",records_master!$A391)</f>
        <v/>
      </c>
      <c r="B391">
        <f>IF($A391="","",records_master!$E391)</f>
        <v/>
      </c>
      <c r="M391">
        <f>IF($A391="","",IF(AND(ISNUMBER(MATCH(C391,lst_FT_sci_excl,0)),D391=""),"MISSING FT CODE",IF(AND(NOT(ISNUMBER(MATCH(C391,lst_FT_sci_excl,0))),D391&lt;&gt;""),"CODE NOT ALLOWED FOR THIS DECISION","")))</f>
        <v/>
      </c>
    </row>
    <row r="392">
      <c r="A392">
        <f>IF(OR(records_master!$A392="",ISNUMBER(MATCH(records_master!$M392,lst_dedup_duplicate,0))),"",records_master!$A392)</f>
        <v/>
      </c>
      <c r="B392">
        <f>IF($A392="","",records_master!$E392)</f>
        <v/>
      </c>
      <c r="M392">
        <f>IF($A392="","",IF(AND(ISNUMBER(MATCH(C392,lst_FT_sci_excl,0)),D392=""),"MISSING FT CODE",IF(AND(NOT(ISNUMBER(MATCH(C392,lst_FT_sci_excl,0))),D392&lt;&gt;""),"CODE NOT ALLOWED FOR THIS DECISION","")))</f>
        <v/>
      </c>
    </row>
    <row r="393">
      <c r="A393">
        <f>IF(OR(records_master!$A393="",ISNUMBER(MATCH(records_master!$M393,lst_dedup_duplicate,0))),"",records_master!$A393)</f>
        <v/>
      </c>
      <c r="B393">
        <f>IF($A393="","",records_master!$E393)</f>
        <v/>
      </c>
      <c r="M393">
        <f>IF($A393="","",IF(AND(ISNUMBER(MATCH(C393,lst_FT_sci_excl,0)),D393=""),"MISSING FT CODE",IF(AND(NOT(ISNUMBER(MATCH(C393,lst_FT_sci_excl,0))),D393&lt;&gt;""),"CODE NOT ALLOWED FOR THIS DECISION","")))</f>
        <v/>
      </c>
    </row>
    <row r="394">
      <c r="A394">
        <f>IF(OR(records_master!$A394="",ISNUMBER(MATCH(records_master!$M394,lst_dedup_duplicate,0))),"",records_master!$A394)</f>
        <v/>
      </c>
      <c r="B394">
        <f>IF($A394="","",records_master!$E394)</f>
        <v/>
      </c>
      <c r="M394">
        <f>IF($A394="","",IF(AND(ISNUMBER(MATCH(C394,lst_FT_sci_excl,0)),D394=""),"MISSING FT CODE",IF(AND(NOT(ISNUMBER(MATCH(C394,lst_FT_sci_excl,0))),D394&lt;&gt;""),"CODE NOT ALLOWED FOR THIS DECISION","")))</f>
        <v/>
      </c>
    </row>
    <row r="395">
      <c r="A395">
        <f>IF(OR(records_master!$A395="",ISNUMBER(MATCH(records_master!$M395,lst_dedup_duplicate,0))),"",records_master!$A395)</f>
        <v/>
      </c>
      <c r="B395">
        <f>IF($A395="","",records_master!$E395)</f>
        <v/>
      </c>
      <c r="M395">
        <f>IF($A395="","",IF(AND(ISNUMBER(MATCH(C395,lst_FT_sci_excl,0)),D395=""),"MISSING FT CODE",IF(AND(NOT(ISNUMBER(MATCH(C395,lst_FT_sci_excl,0))),D395&lt;&gt;""),"CODE NOT ALLOWED FOR THIS DECISION","")))</f>
        <v/>
      </c>
    </row>
    <row r="396">
      <c r="A396">
        <f>IF(OR(records_master!$A396="",ISNUMBER(MATCH(records_master!$M396,lst_dedup_duplicate,0))),"",records_master!$A396)</f>
        <v/>
      </c>
      <c r="B396">
        <f>IF($A396="","",records_master!$E396)</f>
        <v/>
      </c>
      <c r="M396">
        <f>IF($A396="","",IF(AND(ISNUMBER(MATCH(C396,lst_FT_sci_excl,0)),D396=""),"MISSING FT CODE",IF(AND(NOT(ISNUMBER(MATCH(C396,lst_FT_sci_excl,0))),D396&lt;&gt;""),"CODE NOT ALLOWED FOR THIS DECISION","")))</f>
        <v/>
      </c>
    </row>
    <row r="397">
      <c r="A397">
        <f>IF(OR(records_master!$A397="",ISNUMBER(MATCH(records_master!$M397,lst_dedup_duplicate,0))),"",records_master!$A397)</f>
        <v/>
      </c>
      <c r="B397">
        <f>IF($A397="","",records_master!$E397)</f>
        <v/>
      </c>
      <c r="M397">
        <f>IF($A397="","",IF(AND(ISNUMBER(MATCH(C397,lst_FT_sci_excl,0)),D397=""),"MISSING FT CODE",IF(AND(NOT(ISNUMBER(MATCH(C397,lst_FT_sci_excl,0))),D397&lt;&gt;""),"CODE NOT ALLOWED FOR THIS DECISION","")))</f>
        <v/>
      </c>
    </row>
    <row r="398">
      <c r="A398">
        <f>IF(OR(records_master!$A398="",ISNUMBER(MATCH(records_master!$M398,lst_dedup_duplicate,0))),"",records_master!$A398)</f>
        <v/>
      </c>
      <c r="B398">
        <f>IF($A398="","",records_master!$E398)</f>
        <v/>
      </c>
      <c r="M398">
        <f>IF($A398="","",IF(AND(ISNUMBER(MATCH(C398,lst_FT_sci_excl,0)),D398=""),"MISSING FT CODE",IF(AND(NOT(ISNUMBER(MATCH(C398,lst_FT_sci_excl,0))),D398&lt;&gt;""),"CODE NOT ALLOWED FOR THIS DECISION","")))</f>
        <v/>
      </c>
    </row>
    <row r="399">
      <c r="A399">
        <f>IF(OR(records_master!$A399="",ISNUMBER(MATCH(records_master!$M399,lst_dedup_duplicate,0))),"",records_master!$A399)</f>
        <v/>
      </c>
      <c r="B399">
        <f>IF($A399="","",records_master!$E399)</f>
        <v/>
      </c>
      <c r="M399">
        <f>IF($A399="","",IF(AND(ISNUMBER(MATCH(C399,lst_FT_sci_excl,0)),D399=""),"MISSING FT CODE",IF(AND(NOT(ISNUMBER(MATCH(C399,lst_FT_sci_excl,0))),D399&lt;&gt;""),"CODE NOT ALLOWED FOR THIS DECISION","")))</f>
        <v/>
      </c>
    </row>
    <row r="400">
      <c r="A400">
        <f>IF(OR(records_master!$A400="",ISNUMBER(MATCH(records_master!$M400,lst_dedup_duplicate,0))),"",records_master!$A400)</f>
        <v/>
      </c>
      <c r="B400">
        <f>IF($A400="","",records_master!$E400)</f>
        <v/>
      </c>
      <c r="M400">
        <f>IF($A400="","",IF(AND(ISNUMBER(MATCH(C400,lst_FT_sci_excl,0)),D400=""),"MISSING FT CODE",IF(AND(NOT(ISNUMBER(MATCH(C400,lst_FT_sci_excl,0))),D400&lt;&gt;""),"CODE NOT ALLOWED FOR THIS DECISION","")))</f>
        <v/>
      </c>
    </row>
    <row r="401">
      <c r="A401">
        <f>IF(OR(records_master!$A401="",ISNUMBER(MATCH(records_master!$M401,lst_dedup_duplicate,0))),"",records_master!$A401)</f>
        <v/>
      </c>
      <c r="B401">
        <f>IF($A401="","",records_master!$E401)</f>
        <v/>
      </c>
      <c r="M401">
        <f>IF($A401="","",IF(AND(ISNUMBER(MATCH(C401,lst_FT_sci_excl,0)),D401=""),"MISSING FT CODE",IF(AND(NOT(ISNUMBER(MATCH(C401,lst_FT_sci_excl,0))),D401&lt;&gt;""),"CODE NOT ALLOWED FOR THIS DECISION","")))</f>
        <v/>
      </c>
    </row>
    <row r="402">
      <c r="A402">
        <f>IF(OR(records_master!$A402="",ISNUMBER(MATCH(records_master!$M402,lst_dedup_duplicate,0))),"",records_master!$A402)</f>
        <v/>
      </c>
      <c r="B402">
        <f>IF($A402="","",records_master!$E402)</f>
        <v/>
      </c>
      <c r="M402">
        <f>IF($A402="","",IF(AND(ISNUMBER(MATCH(C402,lst_FT_sci_excl,0)),D402=""),"MISSING FT CODE",IF(AND(NOT(ISNUMBER(MATCH(C402,lst_FT_sci_excl,0))),D402&lt;&gt;""),"CODE NOT ALLOWED FOR THIS DECISION","")))</f>
        <v/>
      </c>
    </row>
    <row r="403">
      <c r="A403">
        <f>IF(OR(records_master!$A403="",ISNUMBER(MATCH(records_master!$M403,lst_dedup_duplicate,0))),"",records_master!$A403)</f>
        <v/>
      </c>
      <c r="B403">
        <f>IF($A403="","",records_master!$E403)</f>
        <v/>
      </c>
      <c r="M403">
        <f>IF($A403="","",IF(AND(ISNUMBER(MATCH(C403,lst_FT_sci_excl,0)),D403=""),"MISSING FT CODE",IF(AND(NOT(ISNUMBER(MATCH(C403,lst_FT_sci_excl,0))),D403&lt;&gt;""),"CODE NOT ALLOWED FOR THIS DECISION","")))</f>
        <v/>
      </c>
    </row>
    <row r="404">
      <c r="A404">
        <f>IF(OR(records_master!$A404="",ISNUMBER(MATCH(records_master!$M404,lst_dedup_duplicate,0))),"",records_master!$A404)</f>
        <v/>
      </c>
      <c r="B404">
        <f>IF($A404="","",records_master!$E404)</f>
        <v/>
      </c>
      <c r="M404">
        <f>IF($A404="","",IF(AND(ISNUMBER(MATCH(C404,lst_FT_sci_excl,0)),D404=""),"MISSING FT CODE",IF(AND(NOT(ISNUMBER(MATCH(C404,lst_FT_sci_excl,0))),D404&lt;&gt;""),"CODE NOT ALLOWED FOR THIS DECISION","")))</f>
        <v/>
      </c>
    </row>
    <row r="405">
      <c r="A405">
        <f>IF(OR(records_master!$A405="",ISNUMBER(MATCH(records_master!$M405,lst_dedup_duplicate,0))),"",records_master!$A405)</f>
        <v/>
      </c>
      <c r="B405">
        <f>IF($A405="","",records_master!$E405)</f>
        <v/>
      </c>
      <c r="M405">
        <f>IF($A405="","",IF(AND(ISNUMBER(MATCH(C405,lst_FT_sci_excl,0)),D405=""),"MISSING FT CODE",IF(AND(NOT(ISNUMBER(MATCH(C405,lst_FT_sci_excl,0))),D405&lt;&gt;""),"CODE NOT ALLOWED FOR THIS DECISION","")))</f>
        <v/>
      </c>
    </row>
    <row r="406">
      <c r="A406">
        <f>IF(OR(records_master!$A406="",ISNUMBER(MATCH(records_master!$M406,lst_dedup_duplicate,0))),"",records_master!$A406)</f>
        <v/>
      </c>
      <c r="B406">
        <f>IF($A406="","",records_master!$E406)</f>
        <v/>
      </c>
      <c r="M406">
        <f>IF($A406="","",IF(AND(ISNUMBER(MATCH(C406,lst_FT_sci_excl,0)),D406=""),"MISSING FT CODE",IF(AND(NOT(ISNUMBER(MATCH(C406,lst_FT_sci_excl,0))),D406&lt;&gt;""),"CODE NOT ALLOWED FOR THIS DECISION","")))</f>
        <v/>
      </c>
    </row>
    <row r="407">
      <c r="A407">
        <f>IF(OR(records_master!$A407="",ISNUMBER(MATCH(records_master!$M407,lst_dedup_duplicate,0))),"",records_master!$A407)</f>
        <v/>
      </c>
      <c r="B407">
        <f>IF($A407="","",records_master!$E407)</f>
        <v/>
      </c>
      <c r="M407">
        <f>IF($A407="","",IF(AND(ISNUMBER(MATCH(C407,lst_FT_sci_excl,0)),D407=""),"MISSING FT CODE",IF(AND(NOT(ISNUMBER(MATCH(C407,lst_FT_sci_excl,0))),D407&lt;&gt;""),"CODE NOT ALLOWED FOR THIS DECISION","")))</f>
        <v/>
      </c>
    </row>
    <row r="408">
      <c r="A408">
        <f>IF(OR(records_master!$A408="",ISNUMBER(MATCH(records_master!$M408,lst_dedup_duplicate,0))),"",records_master!$A408)</f>
        <v/>
      </c>
      <c r="B408">
        <f>IF($A408="","",records_master!$E408)</f>
        <v/>
      </c>
      <c r="M408">
        <f>IF($A408="","",IF(AND(ISNUMBER(MATCH(C408,lst_FT_sci_excl,0)),D408=""),"MISSING FT CODE",IF(AND(NOT(ISNUMBER(MATCH(C408,lst_FT_sci_excl,0))),D408&lt;&gt;""),"CODE NOT ALLOWED FOR THIS DECISION","")))</f>
        <v/>
      </c>
    </row>
    <row r="409">
      <c r="A409">
        <f>IF(OR(records_master!$A409="",ISNUMBER(MATCH(records_master!$M409,lst_dedup_duplicate,0))),"",records_master!$A409)</f>
        <v/>
      </c>
      <c r="B409">
        <f>IF($A409="","",records_master!$E409)</f>
        <v/>
      </c>
      <c r="M409">
        <f>IF($A409="","",IF(AND(ISNUMBER(MATCH(C409,lst_FT_sci_excl,0)),D409=""),"MISSING FT CODE",IF(AND(NOT(ISNUMBER(MATCH(C409,lst_FT_sci_excl,0))),D409&lt;&gt;""),"CODE NOT ALLOWED FOR THIS DECISION","")))</f>
        <v/>
      </c>
    </row>
    <row r="410">
      <c r="A410">
        <f>IF(OR(records_master!$A410="",ISNUMBER(MATCH(records_master!$M410,lst_dedup_duplicate,0))),"",records_master!$A410)</f>
        <v/>
      </c>
      <c r="B410">
        <f>IF($A410="","",records_master!$E410)</f>
        <v/>
      </c>
      <c r="M410">
        <f>IF($A410="","",IF(AND(ISNUMBER(MATCH(C410,lst_FT_sci_excl,0)),D410=""),"MISSING FT CODE",IF(AND(NOT(ISNUMBER(MATCH(C410,lst_FT_sci_excl,0))),D410&lt;&gt;""),"CODE NOT ALLOWED FOR THIS DECISION","")))</f>
        <v/>
      </c>
    </row>
    <row r="411">
      <c r="A411">
        <f>IF(OR(records_master!$A411="",ISNUMBER(MATCH(records_master!$M411,lst_dedup_duplicate,0))),"",records_master!$A411)</f>
        <v/>
      </c>
      <c r="B411">
        <f>IF($A411="","",records_master!$E411)</f>
        <v/>
      </c>
      <c r="M411">
        <f>IF($A411="","",IF(AND(ISNUMBER(MATCH(C411,lst_FT_sci_excl,0)),D411=""),"MISSING FT CODE",IF(AND(NOT(ISNUMBER(MATCH(C411,lst_FT_sci_excl,0))),D411&lt;&gt;""),"CODE NOT ALLOWED FOR THIS DECISION","")))</f>
        <v/>
      </c>
    </row>
    <row r="412">
      <c r="A412">
        <f>IF(OR(records_master!$A412="",ISNUMBER(MATCH(records_master!$M412,lst_dedup_duplicate,0))),"",records_master!$A412)</f>
        <v/>
      </c>
      <c r="B412">
        <f>IF($A412="","",records_master!$E412)</f>
        <v/>
      </c>
      <c r="M412">
        <f>IF($A412="","",IF(AND(ISNUMBER(MATCH(C412,lst_FT_sci_excl,0)),D412=""),"MISSING FT CODE",IF(AND(NOT(ISNUMBER(MATCH(C412,lst_FT_sci_excl,0))),D412&lt;&gt;""),"CODE NOT ALLOWED FOR THIS DECISION","")))</f>
        <v/>
      </c>
    </row>
    <row r="413">
      <c r="A413">
        <f>IF(OR(records_master!$A413="",ISNUMBER(MATCH(records_master!$M413,lst_dedup_duplicate,0))),"",records_master!$A413)</f>
        <v/>
      </c>
      <c r="B413">
        <f>IF($A413="","",records_master!$E413)</f>
        <v/>
      </c>
      <c r="M413">
        <f>IF($A413="","",IF(AND(ISNUMBER(MATCH(C413,lst_FT_sci_excl,0)),D413=""),"MISSING FT CODE",IF(AND(NOT(ISNUMBER(MATCH(C413,lst_FT_sci_excl,0))),D413&lt;&gt;""),"CODE NOT ALLOWED FOR THIS DECISION","")))</f>
        <v/>
      </c>
    </row>
    <row r="414">
      <c r="A414">
        <f>IF(OR(records_master!$A414="",ISNUMBER(MATCH(records_master!$M414,lst_dedup_duplicate,0))),"",records_master!$A414)</f>
        <v/>
      </c>
      <c r="B414">
        <f>IF($A414="","",records_master!$E414)</f>
        <v/>
      </c>
      <c r="M414">
        <f>IF($A414="","",IF(AND(ISNUMBER(MATCH(C414,lst_FT_sci_excl,0)),D414=""),"MISSING FT CODE",IF(AND(NOT(ISNUMBER(MATCH(C414,lst_FT_sci_excl,0))),D414&lt;&gt;""),"CODE NOT ALLOWED FOR THIS DECISION","")))</f>
        <v/>
      </c>
    </row>
    <row r="415">
      <c r="A415">
        <f>IF(OR(records_master!$A415="",ISNUMBER(MATCH(records_master!$M415,lst_dedup_duplicate,0))),"",records_master!$A415)</f>
        <v/>
      </c>
      <c r="B415">
        <f>IF($A415="","",records_master!$E415)</f>
        <v/>
      </c>
      <c r="M415">
        <f>IF($A415="","",IF(AND(ISNUMBER(MATCH(C415,lst_FT_sci_excl,0)),D415=""),"MISSING FT CODE",IF(AND(NOT(ISNUMBER(MATCH(C415,lst_FT_sci_excl,0))),D415&lt;&gt;""),"CODE NOT ALLOWED FOR THIS DECISION","")))</f>
        <v/>
      </c>
    </row>
    <row r="416">
      <c r="A416">
        <f>IF(OR(records_master!$A416="",ISNUMBER(MATCH(records_master!$M416,lst_dedup_duplicate,0))),"",records_master!$A416)</f>
        <v/>
      </c>
      <c r="B416">
        <f>IF($A416="","",records_master!$E416)</f>
        <v/>
      </c>
      <c r="M416">
        <f>IF($A416="","",IF(AND(ISNUMBER(MATCH(C416,lst_FT_sci_excl,0)),D416=""),"MISSING FT CODE",IF(AND(NOT(ISNUMBER(MATCH(C416,lst_FT_sci_excl,0))),D416&lt;&gt;""),"CODE NOT ALLOWED FOR THIS DECISION","")))</f>
        <v/>
      </c>
    </row>
    <row r="417">
      <c r="A417">
        <f>IF(OR(records_master!$A417="",ISNUMBER(MATCH(records_master!$M417,lst_dedup_duplicate,0))),"",records_master!$A417)</f>
        <v/>
      </c>
      <c r="B417">
        <f>IF($A417="","",records_master!$E417)</f>
        <v/>
      </c>
      <c r="M417">
        <f>IF($A417="","",IF(AND(ISNUMBER(MATCH(C417,lst_FT_sci_excl,0)),D417=""),"MISSING FT CODE",IF(AND(NOT(ISNUMBER(MATCH(C417,lst_FT_sci_excl,0))),D417&lt;&gt;""),"CODE NOT ALLOWED FOR THIS DECISION","")))</f>
        <v/>
      </c>
    </row>
    <row r="418">
      <c r="A418">
        <f>IF(OR(records_master!$A418="",ISNUMBER(MATCH(records_master!$M418,lst_dedup_duplicate,0))),"",records_master!$A418)</f>
        <v/>
      </c>
      <c r="B418">
        <f>IF($A418="","",records_master!$E418)</f>
        <v/>
      </c>
      <c r="M418">
        <f>IF($A418="","",IF(AND(ISNUMBER(MATCH(C418,lst_FT_sci_excl,0)),D418=""),"MISSING FT CODE",IF(AND(NOT(ISNUMBER(MATCH(C418,lst_FT_sci_excl,0))),D418&lt;&gt;""),"CODE NOT ALLOWED FOR THIS DECISION","")))</f>
        <v/>
      </c>
    </row>
    <row r="419">
      <c r="A419">
        <f>IF(OR(records_master!$A419="",ISNUMBER(MATCH(records_master!$M419,lst_dedup_duplicate,0))),"",records_master!$A419)</f>
        <v/>
      </c>
      <c r="B419">
        <f>IF($A419="","",records_master!$E419)</f>
        <v/>
      </c>
      <c r="M419">
        <f>IF($A419="","",IF(AND(ISNUMBER(MATCH(C419,lst_FT_sci_excl,0)),D419=""),"MISSING FT CODE",IF(AND(NOT(ISNUMBER(MATCH(C419,lst_FT_sci_excl,0))),D419&lt;&gt;""),"CODE NOT ALLOWED FOR THIS DECISION","")))</f>
        <v/>
      </c>
    </row>
    <row r="420">
      <c r="A420">
        <f>IF(OR(records_master!$A420="",ISNUMBER(MATCH(records_master!$M420,lst_dedup_duplicate,0))),"",records_master!$A420)</f>
        <v/>
      </c>
      <c r="B420">
        <f>IF($A420="","",records_master!$E420)</f>
        <v/>
      </c>
      <c r="M420">
        <f>IF($A420="","",IF(AND(ISNUMBER(MATCH(C420,lst_FT_sci_excl,0)),D420=""),"MISSING FT CODE",IF(AND(NOT(ISNUMBER(MATCH(C420,lst_FT_sci_excl,0))),D420&lt;&gt;""),"CODE NOT ALLOWED FOR THIS DECISION","")))</f>
        <v/>
      </c>
    </row>
    <row r="421">
      <c r="A421">
        <f>IF(OR(records_master!$A421="",ISNUMBER(MATCH(records_master!$M421,lst_dedup_duplicate,0))),"",records_master!$A421)</f>
        <v/>
      </c>
      <c r="B421">
        <f>IF($A421="","",records_master!$E421)</f>
        <v/>
      </c>
      <c r="M421">
        <f>IF($A421="","",IF(AND(ISNUMBER(MATCH(C421,lst_FT_sci_excl,0)),D421=""),"MISSING FT CODE",IF(AND(NOT(ISNUMBER(MATCH(C421,lst_FT_sci_excl,0))),D421&lt;&gt;""),"CODE NOT ALLOWED FOR THIS DECISION","")))</f>
        <v/>
      </c>
    </row>
    <row r="422">
      <c r="A422">
        <f>IF(OR(records_master!$A422="",ISNUMBER(MATCH(records_master!$M422,lst_dedup_duplicate,0))),"",records_master!$A422)</f>
        <v/>
      </c>
      <c r="B422">
        <f>IF($A422="","",records_master!$E422)</f>
        <v/>
      </c>
      <c r="M422">
        <f>IF($A422="","",IF(AND(ISNUMBER(MATCH(C422,lst_FT_sci_excl,0)),D422=""),"MISSING FT CODE",IF(AND(NOT(ISNUMBER(MATCH(C422,lst_FT_sci_excl,0))),D422&lt;&gt;""),"CODE NOT ALLOWED FOR THIS DECISION","")))</f>
        <v/>
      </c>
    </row>
    <row r="423">
      <c r="A423">
        <f>IF(OR(records_master!$A423="",ISNUMBER(MATCH(records_master!$M423,lst_dedup_duplicate,0))),"",records_master!$A423)</f>
        <v/>
      </c>
      <c r="B423">
        <f>IF($A423="","",records_master!$E423)</f>
        <v/>
      </c>
      <c r="M423">
        <f>IF($A423="","",IF(AND(ISNUMBER(MATCH(C423,lst_FT_sci_excl,0)),D423=""),"MISSING FT CODE",IF(AND(NOT(ISNUMBER(MATCH(C423,lst_FT_sci_excl,0))),D423&lt;&gt;""),"CODE NOT ALLOWED FOR THIS DECISION","")))</f>
        <v/>
      </c>
    </row>
    <row r="424">
      <c r="A424">
        <f>IF(OR(records_master!$A424="",ISNUMBER(MATCH(records_master!$M424,lst_dedup_duplicate,0))),"",records_master!$A424)</f>
        <v/>
      </c>
      <c r="B424">
        <f>IF($A424="","",records_master!$E424)</f>
        <v/>
      </c>
      <c r="M424">
        <f>IF($A424="","",IF(AND(ISNUMBER(MATCH(C424,lst_FT_sci_excl,0)),D424=""),"MISSING FT CODE",IF(AND(NOT(ISNUMBER(MATCH(C424,lst_FT_sci_excl,0))),D424&lt;&gt;""),"CODE NOT ALLOWED FOR THIS DECISION","")))</f>
        <v/>
      </c>
    </row>
    <row r="425">
      <c r="A425">
        <f>IF(OR(records_master!$A425="",ISNUMBER(MATCH(records_master!$M425,lst_dedup_duplicate,0))),"",records_master!$A425)</f>
        <v/>
      </c>
      <c r="B425">
        <f>IF($A425="","",records_master!$E425)</f>
        <v/>
      </c>
      <c r="M425">
        <f>IF($A425="","",IF(AND(ISNUMBER(MATCH(C425,lst_FT_sci_excl,0)),D425=""),"MISSING FT CODE",IF(AND(NOT(ISNUMBER(MATCH(C425,lst_FT_sci_excl,0))),D425&lt;&gt;""),"CODE NOT ALLOWED FOR THIS DECISION","")))</f>
        <v/>
      </c>
    </row>
    <row r="426">
      <c r="A426">
        <f>IF(OR(records_master!$A426="",ISNUMBER(MATCH(records_master!$M426,lst_dedup_duplicate,0))),"",records_master!$A426)</f>
        <v/>
      </c>
      <c r="B426">
        <f>IF($A426="","",records_master!$E426)</f>
        <v/>
      </c>
      <c r="M426">
        <f>IF($A426="","",IF(AND(ISNUMBER(MATCH(C426,lst_FT_sci_excl,0)),D426=""),"MISSING FT CODE",IF(AND(NOT(ISNUMBER(MATCH(C426,lst_FT_sci_excl,0))),D426&lt;&gt;""),"CODE NOT ALLOWED FOR THIS DECISION","")))</f>
        <v/>
      </c>
    </row>
    <row r="427">
      <c r="A427">
        <f>IF(OR(records_master!$A427="",ISNUMBER(MATCH(records_master!$M427,lst_dedup_duplicate,0))),"",records_master!$A427)</f>
        <v/>
      </c>
      <c r="B427">
        <f>IF($A427="","",records_master!$E427)</f>
        <v/>
      </c>
      <c r="M427">
        <f>IF($A427="","",IF(AND(ISNUMBER(MATCH(C427,lst_FT_sci_excl,0)),D427=""),"MISSING FT CODE",IF(AND(NOT(ISNUMBER(MATCH(C427,lst_FT_sci_excl,0))),D427&lt;&gt;""),"CODE NOT ALLOWED FOR THIS DECISION","")))</f>
        <v/>
      </c>
    </row>
    <row r="428">
      <c r="A428">
        <f>IF(OR(records_master!$A428="",ISNUMBER(MATCH(records_master!$M428,lst_dedup_duplicate,0))),"",records_master!$A428)</f>
        <v/>
      </c>
      <c r="B428">
        <f>IF($A428="","",records_master!$E428)</f>
        <v/>
      </c>
      <c r="M428">
        <f>IF($A428="","",IF(AND(ISNUMBER(MATCH(C428,lst_FT_sci_excl,0)),D428=""),"MISSING FT CODE",IF(AND(NOT(ISNUMBER(MATCH(C428,lst_FT_sci_excl,0))),D428&lt;&gt;""),"CODE NOT ALLOWED FOR THIS DECISION","")))</f>
        <v/>
      </c>
    </row>
    <row r="429">
      <c r="A429">
        <f>IF(OR(records_master!$A429="",ISNUMBER(MATCH(records_master!$M429,lst_dedup_duplicate,0))),"",records_master!$A429)</f>
        <v/>
      </c>
      <c r="B429">
        <f>IF($A429="","",records_master!$E429)</f>
        <v/>
      </c>
      <c r="M429">
        <f>IF($A429="","",IF(AND(ISNUMBER(MATCH(C429,lst_FT_sci_excl,0)),D429=""),"MISSING FT CODE",IF(AND(NOT(ISNUMBER(MATCH(C429,lst_FT_sci_excl,0))),D429&lt;&gt;""),"CODE NOT ALLOWED FOR THIS DECISION","")))</f>
        <v/>
      </c>
    </row>
    <row r="430">
      <c r="A430">
        <f>IF(OR(records_master!$A430="",ISNUMBER(MATCH(records_master!$M430,lst_dedup_duplicate,0))),"",records_master!$A430)</f>
        <v/>
      </c>
      <c r="B430">
        <f>IF($A430="","",records_master!$E430)</f>
        <v/>
      </c>
      <c r="M430">
        <f>IF($A430="","",IF(AND(ISNUMBER(MATCH(C430,lst_FT_sci_excl,0)),D430=""),"MISSING FT CODE",IF(AND(NOT(ISNUMBER(MATCH(C430,lst_FT_sci_excl,0))),D430&lt;&gt;""),"CODE NOT ALLOWED FOR THIS DECISION","")))</f>
        <v/>
      </c>
    </row>
    <row r="431">
      <c r="A431">
        <f>IF(OR(records_master!$A431="",ISNUMBER(MATCH(records_master!$M431,lst_dedup_duplicate,0))),"",records_master!$A431)</f>
        <v/>
      </c>
      <c r="B431">
        <f>IF($A431="","",records_master!$E431)</f>
        <v/>
      </c>
      <c r="M431">
        <f>IF($A431="","",IF(AND(ISNUMBER(MATCH(C431,lst_FT_sci_excl,0)),D431=""),"MISSING FT CODE",IF(AND(NOT(ISNUMBER(MATCH(C431,lst_FT_sci_excl,0))),D431&lt;&gt;""),"CODE NOT ALLOWED FOR THIS DECISION","")))</f>
        <v/>
      </c>
    </row>
    <row r="432">
      <c r="A432">
        <f>IF(OR(records_master!$A432="",ISNUMBER(MATCH(records_master!$M432,lst_dedup_duplicate,0))),"",records_master!$A432)</f>
        <v/>
      </c>
      <c r="B432">
        <f>IF($A432="","",records_master!$E432)</f>
        <v/>
      </c>
      <c r="M432">
        <f>IF($A432="","",IF(AND(ISNUMBER(MATCH(C432,lst_FT_sci_excl,0)),D432=""),"MISSING FT CODE",IF(AND(NOT(ISNUMBER(MATCH(C432,lst_FT_sci_excl,0))),D432&lt;&gt;""),"CODE NOT ALLOWED FOR THIS DECISION","")))</f>
        <v/>
      </c>
    </row>
    <row r="433">
      <c r="A433">
        <f>IF(OR(records_master!$A433="",ISNUMBER(MATCH(records_master!$M433,lst_dedup_duplicate,0))),"",records_master!$A433)</f>
        <v/>
      </c>
      <c r="B433">
        <f>IF($A433="","",records_master!$E433)</f>
        <v/>
      </c>
      <c r="M433">
        <f>IF($A433="","",IF(AND(ISNUMBER(MATCH(C433,lst_FT_sci_excl,0)),D433=""),"MISSING FT CODE",IF(AND(NOT(ISNUMBER(MATCH(C433,lst_FT_sci_excl,0))),D433&lt;&gt;""),"CODE NOT ALLOWED FOR THIS DECISION","")))</f>
        <v/>
      </c>
    </row>
    <row r="434">
      <c r="A434">
        <f>IF(OR(records_master!$A434="",ISNUMBER(MATCH(records_master!$M434,lst_dedup_duplicate,0))),"",records_master!$A434)</f>
        <v/>
      </c>
      <c r="B434">
        <f>IF($A434="","",records_master!$E434)</f>
        <v/>
      </c>
      <c r="M434">
        <f>IF($A434="","",IF(AND(ISNUMBER(MATCH(C434,lst_FT_sci_excl,0)),D434=""),"MISSING FT CODE",IF(AND(NOT(ISNUMBER(MATCH(C434,lst_FT_sci_excl,0))),D434&lt;&gt;""),"CODE NOT ALLOWED FOR THIS DECISION","")))</f>
        <v/>
      </c>
    </row>
    <row r="435">
      <c r="A435">
        <f>IF(OR(records_master!$A435="",ISNUMBER(MATCH(records_master!$M435,lst_dedup_duplicate,0))),"",records_master!$A435)</f>
        <v/>
      </c>
      <c r="B435">
        <f>IF($A435="","",records_master!$E435)</f>
        <v/>
      </c>
      <c r="M435">
        <f>IF($A435="","",IF(AND(ISNUMBER(MATCH(C435,lst_FT_sci_excl,0)),D435=""),"MISSING FT CODE",IF(AND(NOT(ISNUMBER(MATCH(C435,lst_FT_sci_excl,0))),D435&lt;&gt;""),"CODE NOT ALLOWED FOR THIS DECISION","")))</f>
        <v/>
      </c>
    </row>
    <row r="436">
      <c r="A436">
        <f>IF(OR(records_master!$A436="",ISNUMBER(MATCH(records_master!$M436,lst_dedup_duplicate,0))),"",records_master!$A436)</f>
        <v/>
      </c>
      <c r="B436">
        <f>IF($A436="","",records_master!$E436)</f>
        <v/>
      </c>
      <c r="M436">
        <f>IF($A436="","",IF(AND(ISNUMBER(MATCH(C436,lst_FT_sci_excl,0)),D436=""),"MISSING FT CODE",IF(AND(NOT(ISNUMBER(MATCH(C436,lst_FT_sci_excl,0))),D436&lt;&gt;""),"CODE NOT ALLOWED FOR THIS DECISION","")))</f>
        <v/>
      </c>
    </row>
    <row r="437">
      <c r="A437">
        <f>IF(OR(records_master!$A437="",ISNUMBER(MATCH(records_master!$M437,lst_dedup_duplicate,0))),"",records_master!$A437)</f>
        <v/>
      </c>
      <c r="B437">
        <f>IF($A437="","",records_master!$E437)</f>
        <v/>
      </c>
      <c r="M437">
        <f>IF($A437="","",IF(AND(ISNUMBER(MATCH(C437,lst_FT_sci_excl,0)),D437=""),"MISSING FT CODE",IF(AND(NOT(ISNUMBER(MATCH(C437,lst_FT_sci_excl,0))),D437&lt;&gt;""),"CODE NOT ALLOWED FOR THIS DECISION","")))</f>
        <v/>
      </c>
    </row>
    <row r="438">
      <c r="A438">
        <f>IF(OR(records_master!$A438="",ISNUMBER(MATCH(records_master!$M438,lst_dedup_duplicate,0))),"",records_master!$A438)</f>
        <v/>
      </c>
      <c r="B438">
        <f>IF($A438="","",records_master!$E438)</f>
        <v/>
      </c>
      <c r="M438">
        <f>IF($A438="","",IF(AND(ISNUMBER(MATCH(C438,lst_FT_sci_excl,0)),D438=""),"MISSING FT CODE",IF(AND(NOT(ISNUMBER(MATCH(C438,lst_FT_sci_excl,0))),D438&lt;&gt;""),"CODE NOT ALLOWED FOR THIS DECISION","")))</f>
        <v/>
      </c>
    </row>
    <row r="439">
      <c r="A439">
        <f>IF(OR(records_master!$A439="",ISNUMBER(MATCH(records_master!$M439,lst_dedup_duplicate,0))),"",records_master!$A439)</f>
        <v/>
      </c>
      <c r="B439">
        <f>IF($A439="","",records_master!$E439)</f>
        <v/>
      </c>
      <c r="M439">
        <f>IF($A439="","",IF(AND(ISNUMBER(MATCH(C439,lst_FT_sci_excl,0)),D439=""),"MISSING FT CODE",IF(AND(NOT(ISNUMBER(MATCH(C439,lst_FT_sci_excl,0))),D439&lt;&gt;""),"CODE NOT ALLOWED FOR THIS DECISION","")))</f>
        <v/>
      </c>
    </row>
    <row r="440">
      <c r="A440">
        <f>IF(OR(records_master!$A440="",ISNUMBER(MATCH(records_master!$M440,lst_dedup_duplicate,0))),"",records_master!$A440)</f>
        <v/>
      </c>
      <c r="B440">
        <f>IF($A440="","",records_master!$E440)</f>
        <v/>
      </c>
      <c r="M440">
        <f>IF($A440="","",IF(AND(ISNUMBER(MATCH(C440,lst_FT_sci_excl,0)),D440=""),"MISSING FT CODE",IF(AND(NOT(ISNUMBER(MATCH(C440,lst_FT_sci_excl,0))),D440&lt;&gt;""),"CODE NOT ALLOWED FOR THIS DECISION","")))</f>
        <v/>
      </c>
    </row>
    <row r="441">
      <c r="A441">
        <f>IF(OR(records_master!$A441="",ISNUMBER(MATCH(records_master!$M441,lst_dedup_duplicate,0))),"",records_master!$A441)</f>
        <v/>
      </c>
      <c r="B441">
        <f>IF($A441="","",records_master!$E441)</f>
        <v/>
      </c>
      <c r="M441">
        <f>IF($A441="","",IF(AND(ISNUMBER(MATCH(C441,lst_FT_sci_excl,0)),D441=""),"MISSING FT CODE",IF(AND(NOT(ISNUMBER(MATCH(C441,lst_FT_sci_excl,0))),D441&lt;&gt;""),"CODE NOT ALLOWED FOR THIS DECISION","")))</f>
        <v/>
      </c>
    </row>
    <row r="442">
      <c r="A442">
        <f>IF(OR(records_master!$A442="",ISNUMBER(MATCH(records_master!$M442,lst_dedup_duplicate,0))),"",records_master!$A442)</f>
        <v/>
      </c>
      <c r="B442">
        <f>IF($A442="","",records_master!$E442)</f>
        <v/>
      </c>
      <c r="M442">
        <f>IF($A442="","",IF(AND(ISNUMBER(MATCH(C442,lst_FT_sci_excl,0)),D442=""),"MISSING FT CODE",IF(AND(NOT(ISNUMBER(MATCH(C442,lst_FT_sci_excl,0))),D442&lt;&gt;""),"CODE NOT ALLOWED FOR THIS DECISION","")))</f>
        <v/>
      </c>
    </row>
    <row r="443">
      <c r="A443">
        <f>IF(OR(records_master!$A443="",ISNUMBER(MATCH(records_master!$M443,lst_dedup_duplicate,0))),"",records_master!$A443)</f>
        <v/>
      </c>
      <c r="B443">
        <f>IF($A443="","",records_master!$E443)</f>
        <v/>
      </c>
      <c r="M443">
        <f>IF($A443="","",IF(AND(ISNUMBER(MATCH(C443,lst_FT_sci_excl,0)),D443=""),"MISSING FT CODE",IF(AND(NOT(ISNUMBER(MATCH(C443,lst_FT_sci_excl,0))),D443&lt;&gt;""),"CODE NOT ALLOWED FOR THIS DECISION","")))</f>
        <v/>
      </c>
    </row>
    <row r="444">
      <c r="A444">
        <f>IF(OR(records_master!$A444="",ISNUMBER(MATCH(records_master!$M444,lst_dedup_duplicate,0))),"",records_master!$A444)</f>
        <v/>
      </c>
      <c r="B444">
        <f>IF($A444="","",records_master!$E444)</f>
        <v/>
      </c>
      <c r="M444">
        <f>IF($A444="","",IF(AND(ISNUMBER(MATCH(C444,lst_FT_sci_excl,0)),D444=""),"MISSING FT CODE",IF(AND(NOT(ISNUMBER(MATCH(C444,lst_FT_sci_excl,0))),D444&lt;&gt;""),"CODE NOT ALLOWED FOR THIS DECISION","")))</f>
        <v/>
      </c>
    </row>
    <row r="445">
      <c r="A445">
        <f>IF(OR(records_master!$A445="",ISNUMBER(MATCH(records_master!$M445,lst_dedup_duplicate,0))),"",records_master!$A445)</f>
        <v/>
      </c>
      <c r="B445">
        <f>IF($A445="","",records_master!$E445)</f>
        <v/>
      </c>
      <c r="M445">
        <f>IF($A445="","",IF(AND(ISNUMBER(MATCH(C445,lst_FT_sci_excl,0)),D445=""),"MISSING FT CODE",IF(AND(NOT(ISNUMBER(MATCH(C445,lst_FT_sci_excl,0))),D445&lt;&gt;""),"CODE NOT ALLOWED FOR THIS DECISION","")))</f>
        <v/>
      </c>
    </row>
    <row r="446">
      <c r="A446">
        <f>IF(OR(records_master!$A446="",ISNUMBER(MATCH(records_master!$M446,lst_dedup_duplicate,0))),"",records_master!$A446)</f>
        <v/>
      </c>
      <c r="B446">
        <f>IF($A446="","",records_master!$E446)</f>
        <v/>
      </c>
      <c r="M446">
        <f>IF($A446="","",IF(AND(ISNUMBER(MATCH(C446,lst_FT_sci_excl,0)),D446=""),"MISSING FT CODE",IF(AND(NOT(ISNUMBER(MATCH(C446,lst_FT_sci_excl,0))),D446&lt;&gt;""),"CODE NOT ALLOWED FOR THIS DECISION","")))</f>
        <v/>
      </c>
    </row>
    <row r="447">
      <c r="A447">
        <f>IF(OR(records_master!$A447="",ISNUMBER(MATCH(records_master!$M447,lst_dedup_duplicate,0))),"",records_master!$A447)</f>
        <v/>
      </c>
      <c r="B447">
        <f>IF($A447="","",records_master!$E447)</f>
        <v/>
      </c>
      <c r="M447">
        <f>IF($A447="","",IF(AND(ISNUMBER(MATCH(C447,lst_FT_sci_excl,0)),D447=""),"MISSING FT CODE",IF(AND(NOT(ISNUMBER(MATCH(C447,lst_FT_sci_excl,0))),D447&lt;&gt;""),"CODE NOT ALLOWED FOR THIS DECISION","")))</f>
        <v/>
      </c>
    </row>
    <row r="448">
      <c r="A448">
        <f>IF(OR(records_master!$A448="",ISNUMBER(MATCH(records_master!$M448,lst_dedup_duplicate,0))),"",records_master!$A448)</f>
        <v/>
      </c>
      <c r="B448">
        <f>IF($A448="","",records_master!$E448)</f>
        <v/>
      </c>
      <c r="M448">
        <f>IF($A448="","",IF(AND(ISNUMBER(MATCH(C448,lst_FT_sci_excl,0)),D448=""),"MISSING FT CODE",IF(AND(NOT(ISNUMBER(MATCH(C448,lst_FT_sci_excl,0))),D448&lt;&gt;""),"CODE NOT ALLOWED FOR THIS DECISION","")))</f>
        <v/>
      </c>
    </row>
    <row r="449">
      <c r="A449">
        <f>IF(OR(records_master!$A449="",ISNUMBER(MATCH(records_master!$M449,lst_dedup_duplicate,0))),"",records_master!$A449)</f>
        <v/>
      </c>
      <c r="B449">
        <f>IF($A449="","",records_master!$E449)</f>
        <v/>
      </c>
      <c r="M449">
        <f>IF($A449="","",IF(AND(ISNUMBER(MATCH(C449,lst_FT_sci_excl,0)),D449=""),"MISSING FT CODE",IF(AND(NOT(ISNUMBER(MATCH(C449,lst_FT_sci_excl,0))),D449&lt;&gt;""),"CODE NOT ALLOWED FOR THIS DECISION","")))</f>
        <v/>
      </c>
    </row>
    <row r="450">
      <c r="A450">
        <f>IF(OR(records_master!$A450="",ISNUMBER(MATCH(records_master!$M450,lst_dedup_duplicate,0))),"",records_master!$A450)</f>
        <v/>
      </c>
      <c r="B450">
        <f>IF($A450="","",records_master!$E450)</f>
        <v/>
      </c>
      <c r="M450">
        <f>IF($A450="","",IF(AND(ISNUMBER(MATCH(C450,lst_FT_sci_excl,0)),D450=""),"MISSING FT CODE",IF(AND(NOT(ISNUMBER(MATCH(C450,lst_FT_sci_excl,0))),D450&lt;&gt;""),"CODE NOT ALLOWED FOR THIS DECISION","")))</f>
        <v/>
      </c>
    </row>
    <row r="451">
      <c r="A451">
        <f>IF(OR(records_master!$A451="",ISNUMBER(MATCH(records_master!$M451,lst_dedup_duplicate,0))),"",records_master!$A451)</f>
        <v/>
      </c>
      <c r="B451">
        <f>IF($A451="","",records_master!$E451)</f>
        <v/>
      </c>
      <c r="M451">
        <f>IF($A451="","",IF(AND(ISNUMBER(MATCH(C451,lst_FT_sci_excl,0)),D451=""),"MISSING FT CODE",IF(AND(NOT(ISNUMBER(MATCH(C451,lst_FT_sci_excl,0))),D451&lt;&gt;""),"CODE NOT ALLOWED FOR THIS DECISION","")))</f>
        <v/>
      </c>
    </row>
    <row r="452">
      <c r="A452">
        <f>IF(OR(records_master!$A452="",ISNUMBER(MATCH(records_master!$M452,lst_dedup_duplicate,0))),"",records_master!$A452)</f>
        <v/>
      </c>
      <c r="B452">
        <f>IF($A452="","",records_master!$E452)</f>
        <v/>
      </c>
      <c r="M452">
        <f>IF($A452="","",IF(AND(ISNUMBER(MATCH(C452,lst_FT_sci_excl,0)),D452=""),"MISSING FT CODE",IF(AND(NOT(ISNUMBER(MATCH(C452,lst_FT_sci_excl,0))),D452&lt;&gt;""),"CODE NOT ALLOWED FOR THIS DECISION","")))</f>
        <v/>
      </c>
    </row>
    <row r="453">
      <c r="A453">
        <f>IF(OR(records_master!$A453="",ISNUMBER(MATCH(records_master!$M453,lst_dedup_duplicate,0))),"",records_master!$A453)</f>
        <v/>
      </c>
      <c r="B453">
        <f>IF($A453="","",records_master!$E453)</f>
        <v/>
      </c>
      <c r="M453">
        <f>IF($A453="","",IF(AND(ISNUMBER(MATCH(C453,lst_FT_sci_excl,0)),D453=""),"MISSING FT CODE",IF(AND(NOT(ISNUMBER(MATCH(C453,lst_FT_sci_excl,0))),D453&lt;&gt;""),"CODE NOT ALLOWED FOR THIS DECISION","")))</f>
        <v/>
      </c>
    </row>
    <row r="454">
      <c r="A454">
        <f>IF(OR(records_master!$A454="",ISNUMBER(MATCH(records_master!$M454,lst_dedup_duplicate,0))),"",records_master!$A454)</f>
        <v/>
      </c>
      <c r="B454">
        <f>IF($A454="","",records_master!$E454)</f>
        <v/>
      </c>
      <c r="M454">
        <f>IF($A454="","",IF(AND(ISNUMBER(MATCH(C454,lst_FT_sci_excl,0)),D454=""),"MISSING FT CODE",IF(AND(NOT(ISNUMBER(MATCH(C454,lst_FT_sci_excl,0))),D454&lt;&gt;""),"CODE NOT ALLOWED FOR THIS DECISION","")))</f>
        <v/>
      </c>
    </row>
    <row r="455">
      <c r="A455">
        <f>IF(OR(records_master!$A455="",ISNUMBER(MATCH(records_master!$M455,lst_dedup_duplicate,0))),"",records_master!$A455)</f>
        <v/>
      </c>
      <c r="B455">
        <f>IF($A455="","",records_master!$E455)</f>
        <v/>
      </c>
      <c r="M455">
        <f>IF($A455="","",IF(AND(ISNUMBER(MATCH(C455,lst_FT_sci_excl,0)),D455=""),"MISSING FT CODE",IF(AND(NOT(ISNUMBER(MATCH(C455,lst_FT_sci_excl,0))),D455&lt;&gt;""),"CODE NOT ALLOWED FOR THIS DECISION","")))</f>
        <v/>
      </c>
    </row>
    <row r="456">
      <c r="A456">
        <f>IF(OR(records_master!$A456="",ISNUMBER(MATCH(records_master!$M456,lst_dedup_duplicate,0))),"",records_master!$A456)</f>
        <v/>
      </c>
      <c r="B456">
        <f>IF($A456="","",records_master!$E456)</f>
        <v/>
      </c>
      <c r="M456">
        <f>IF($A456="","",IF(AND(ISNUMBER(MATCH(C456,lst_FT_sci_excl,0)),D456=""),"MISSING FT CODE",IF(AND(NOT(ISNUMBER(MATCH(C456,lst_FT_sci_excl,0))),D456&lt;&gt;""),"CODE NOT ALLOWED FOR THIS DECISION","")))</f>
        <v/>
      </c>
    </row>
    <row r="457">
      <c r="A457">
        <f>IF(OR(records_master!$A457="",ISNUMBER(MATCH(records_master!$M457,lst_dedup_duplicate,0))),"",records_master!$A457)</f>
        <v/>
      </c>
      <c r="B457">
        <f>IF($A457="","",records_master!$E457)</f>
        <v/>
      </c>
      <c r="M457">
        <f>IF($A457="","",IF(AND(ISNUMBER(MATCH(C457,lst_FT_sci_excl,0)),D457=""),"MISSING FT CODE",IF(AND(NOT(ISNUMBER(MATCH(C457,lst_FT_sci_excl,0))),D457&lt;&gt;""),"CODE NOT ALLOWED FOR THIS DECISION","")))</f>
        <v/>
      </c>
    </row>
    <row r="458">
      <c r="A458">
        <f>IF(OR(records_master!$A458="",ISNUMBER(MATCH(records_master!$M458,lst_dedup_duplicate,0))),"",records_master!$A458)</f>
        <v/>
      </c>
      <c r="B458">
        <f>IF($A458="","",records_master!$E458)</f>
        <v/>
      </c>
      <c r="M458">
        <f>IF($A458="","",IF(AND(ISNUMBER(MATCH(C458,lst_FT_sci_excl,0)),D458=""),"MISSING FT CODE",IF(AND(NOT(ISNUMBER(MATCH(C458,lst_FT_sci_excl,0))),D458&lt;&gt;""),"CODE NOT ALLOWED FOR THIS DECISION","")))</f>
        <v/>
      </c>
    </row>
    <row r="459">
      <c r="A459">
        <f>IF(OR(records_master!$A459="",ISNUMBER(MATCH(records_master!$M459,lst_dedup_duplicate,0))),"",records_master!$A459)</f>
        <v/>
      </c>
      <c r="B459">
        <f>IF($A459="","",records_master!$E459)</f>
        <v/>
      </c>
      <c r="M459">
        <f>IF($A459="","",IF(AND(ISNUMBER(MATCH(C459,lst_FT_sci_excl,0)),D459=""),"MISSING FT CODE",IF(AND(NOT(ISNUMBER(MATCH(C459,lst_FT_sci_excl,0))),D459&lt;&gt;""),"CODE NOT ALLOWED FOR THIS DECISION","")))</f>
        <v/>
      </c>
    </row>
    <row r="460">
      <c r="A460">
        <f>IF(OR(records_master!$A460="",ISNUMBER(MATCH(records_master!$M460,lst_dedup_duplicate,0))),"",records_master!$A460)</f>
        <v/>
      </c>
      <c r="B460">
        <f>IF($A460="","",records_master!$E460)</f>
        <v/>
      </c>
      <c r="M460">
        <f>IF($A460="","",IF(AND(ISNUMBER(MATCH(C460,lst_FT_sci_excl,0)),D460=""),"MISSING FT CODE",IF(AND(NOT(ISNUMBER(MATCH(C460,lst_FT_sci_excl,0))),D460&lt;&gt;""),"CODE NOT ALLOWED FOR THIS DECISION","")))</f>
        <v/>
      </c>
    </row>
    <row r="461">
      <c r="A461">
        <f>IF(OR(records_master!$A461="",ISNUMBER(MATCH(records_master!$M461,lst_dedup_duplicate,0))),"",records_master!$A461)</f>
        <v/>
      </c>
      <c r="B461">
        <f>IF($A461="","",records_master!$E461)</f>
        <v/>
      </c>
      <c r="M461">
        <f>IF($A461="","",IF(AND(ISNUMBER(MATCH(C461,lst_FT_sci_excl,0)),D461=""),"MISSING FT CODE",IF(AND(NOT(ISNUMBER(MATCH(C461,lst_FT_sci_excl,0))),D461&lt;&gt;""),"CODE NOT ALLOWED FOR THIS DECISION","")))</f>
        <v/>
      </c>
    </row>
    <row r="462">
      <c r="A462">
        <f>IF(OR(records_master!$A462="",ISNUMBER(MATCH(records_master!$M462,lst_dedup_duplicate,0))),"",records_master!$A462)</f>
        <v/>
      </c>
      <c r="B462">
        <f>IF($A462="","",records_master!$E462)</f>
        <v/>
      </c>
      <c r="M462">
        <f>IF($A462="","",IF(AND(ISNUMBER(MATCH(C462,lst_FT_sci_excl,0)),D462=""),"MISSING FT CODE",IF(AND(NOT(ISNUMBER(MATCH(C462,lst_FT_sci_excl,0))),D462&lt;&gt;""),"CODE NOT ALLOWED FOR THIS DECISION","")))</f>
        <v/>
      </c>
    </row>
    <row r="463">
      <c r="A463">
        <f>IF(OR(records_master!$A463="",ISNUMBER(MATCH(records_master!$M463,lst_dedup_duplicate,0))),"",records_master!$A463)</f>
        <v/>
      </c>
      <c r="B463">
        <f>IF($A463="","",records_master!$E463)</f>
        <v/>
      </c>
      <c r="M463">
        <f>IF($A463="","",IF(AND(ISNUMBER(MATCH(C463,lst_FT_sci_excl,0)),D463=""),"MISSING FT CODE",IF(AND(NOT(ISNUMBER(MATCH(C463,lst_FT_sci_excl,0))),D463&lt;&gt;""),"CODE NOT ALLOWED FOR THIS DECISION","")))</f>
        <v/>
      </c>
    </row>
    <row r="464">
      <c r="A464">
        <f>IF(OR(records_master!$A464="",ISNUMBER(MATCH(records_master!$M464,lst_dedup_duplicate,0))),"",records_master!$A464)</f>
        <v/>
      </c>
      <c r="B464">
        <f>IF($A464="","",records_master!$E464)</f>
        <v/>
      </c>
      <c r="M464">
        <f>IF($A464="","",IF(AND(ISNUMBER(MATCH(C464,lst_FT_sci_excl,0)),D464=""),"MISSING FT CODE",IF(AND(NOT(ISNUMBER(MATCH(C464,lst_FT_sci_excl,0))),D464&lt;&gt;""),"CODE NOT ALLOWED FOR THIS DECISION","")))</f>
        <v/>
      </c>
    </row>
    <row r="465">
      <c r="A465">
        <f>IF(OR(records_master!$A465="",ISNUMBER(MATCH(records_master!$M465,lst_dedup_duplicate,0))),"",records_master!$A465)</f>
        <v/>
      </c>
      <c r="B465">
        <f>IF($A465="","",records_master!$E465)</f>
        <v/>
      </c>
      <c r="M465">
        <f>IF($A465="","",IF(AND(ISNUMBER(MATCH(C465,lst_FT_sci_excl,0)),D465=""),"MISSING FT CODE",IF(AND(NOT(ISNUMBER(MATCH(C465,lst_FT_sci_excl,0))),D465&lt;&gt;""),"CODE NOT ALLOWED FOR THIS DECISION","")))</f>
        <v/>
      </c>
    </row>
    <row r="466">
      <c r="A466">
        <f>IF(OR(records_master!$A466="",ISNUMBER(MATCH(records_master!$M466,lst_dedup_duplicate,0))),"",records_master!$A466)</f>
        <v/>
      </c>
      <c r="B466">
        <f>IF($A466="","",records_master!$E466)</f>
        <v/>
      </c>
      <c r="M466">
        <f>IF($A466="","",IF(AND(ISNUMBER(MATCH(C466,lst_FT_sci_excl,0)),D466=""),"MISSING FT CODE",IF(AND(NOT(ISNUMBER(MATCH(C466,lst_FT_sci_excl,0))),D466&lt;&gt;""),"CODE NOT ALLOWED FOR THIS DECISION","")))</f>
        <v/>
      </c>
    </row>
    <row r="467">
      <c r="A467">
        <f>IF(OR(records_master!$A467="",ISNUMBER(MATCH(records_master!$M467,lst_dedup_duplicate,0))),"",records_master!$A467)</f>
        <v/>
      </c>
      <c r="B467">
        <f>IF($A467="","",records_master!$E467)</f>
        <v/>
      </c>
      <c r="M467">
        <f>IF($A467="","",IF(AND(ISNUMBER(MATCH(C467,lst_FT_sci_excl,0)),D467=""),"MISSING FT CODE",IF(AND(NOT(ISNUMBER(MATCH(C467,lst_FT_sci_excl,0))),D467&lt;&gt;""),"CODE NOT ALLOWED FOR THIS DECISION","")))</f>
        <v/>
      </c>
    </row>
    <row r="468">
      <c r="A468">
        <f>IF(OR(records_master!$A468="",ISNUMBER(MATCH(records_master!$M468,lst_dedup_duplicate,0))),"",records_master!$A468)</f>
        <v/>
      </c>
      <c r="B468">
        <f>IF($A468="","",records_master!$E468)</f>
        <v/>
      </c>
      <c r="M468">
        <f>IF($A468="","",IF(AND(ISNUMBER(MATCH(C468,lst_FT_sci_excl,0)),D468=""),"MISSING FT CODE",IF(AND(NOT(ISNUMBER(MATCH(C468,lst_FT_sci_excl,0))),D468&lt;&gt;""),"CODE NOT ALLOWED FOR THIS DECISION","")))</f>
        <v/>
      </c>
    </row>
    <row r="469">
      <c r="A469">
        <f>IF(OR(records_master!$A469="",ISNUMBER(MATCH(records_master!$M469,lst_dedup_duplicate,0))),"",records_master!$A469)</f>
        <v/>
      </c>
      <c r="B469">
        <f>IF($A469="","",records_master!$E469)</f>
        <v/>
      </c>
      <c r="M469">
        <f>IF($A469="","",IF(AND(ISNUMBER(MATCH(C469,lst_FT_sci_excl,0)),D469=""),"MISSING FT CODE",IF(AND(NOT(ISNUMBER(MATCH(C469,lst_FT_sci_excl,0))),D469&lt;&gt;""),"CODE NOT ALLOWED FOR THIS DECISION","")))</f>
        <v/>
      </c>
    </row>
    <row r="470">
      <c r="A470">
        <f>IF(OR(records_master!$A470="",ISNUMBER(MATCH(records_master!$M470,lst_dedup_duplicate,0))),"",records_master!$A470)</f>
        <v/>
      </c>
      <c r="B470">
        <f>IF($A470="","",records_master!$E470)</f>
        <v/>
      </c>
      <c r="M470">
        <f>IF($A470="","",IF(AND(ISNUMBER(MATCH(C470,lst_FT_sci_excl,0)),D470=""),"MISSING FT CODE",IF(AND(NOT(ISNUMBER(MATCH(C470,lst_FT_sci_excl,0))),D470&lt;&gt;""),"CODE NOT ALLOWED FOR THIS DECISION","")))</f>
        <v/>
      </c>
    </row>
    <row r="471">
      <c r="A471">
        <f>IF(OR(records_master!$A471="",ISNUMBER(MATCH(records_master!$M471,lst_dedup_duplicate,0))),"",records_master!$A471)</f>
        <v/>
      </c>
      <c r="B471">
        <f>IF($A471="","",records_master!$E471)</f>
        <v/>
      </c>
      <c r="M471">
        <f>IF($A471="","",IF(AND(ISNUMBER(MATCH(C471,lst_FT_sci_excl,0)),D471=""),"MISSING FT CODE",IF(AND(NOT(ISNUMBER(MATCH(C471,lst_FT_sci_excl,0))),D471&lt;&gt;""),"CODE NOT ALLOWED FOR THIS DECISION","")))</f>
        <v/>
      </c>
    </row>
    <row r="472">
      <c r="A472">
        <f>IF(OR(records_master!$A472="",ISNUMBER(MATCH(records_master!$M472,lst_dedup_duplicate,0))),"",records_master!$A472)</f>
        <v/>
      </c>
      <c r="B472">
        <f>IF($A472="","",records_master!$E472)</f>
        <v/>
      </c>
      <c r="M472">
        <f>IF($A472="","",IF(AND(ISNUMBER(MATCH(C472,lst_FT_sci_excl,0)),D472=""),"MISSING FT CODE",IF(AND(NOT(ISNUMBER(MATCH(C472,lst_FT_sci_excl,0))),D472&lt;&gt;""),"CODE NOT ALLOWED FOR THIS DECISION","")))</f>
        <v/>
      </c>
    </row>
    <row r="473">
      <c r="A473">
        <f>IF(OR(records_master!$A473="",ISNUMBER(MATCH(records_master!$M473,lst_dedup_duplicate,0))),"",records_master!$A473)</f>
        <v/>
      </c>
      <c r="B473">
        <f>IF($A473="","",records_master!$E473)</f>
        <v/>
      </c>
      <c r="M473">
        <f>IF($A473="","",IF(AND(ISNUMBER(MATCH(C473,lst_FT_sci_excl,0)),D473=""),"MISSING FT CODE",IF(AND(NOT(ISNUMBER(MATCH(C473,lst_FT_sci_excl,0))),D473&lt;&gt;""),"CODE NOT ALLOWED FOR THIS DECISION","")))</f>
        <v/>
      </c>
    </row>
    <row r="474">
      <c r="A474">
        <f>IF(OR(records_master!$A474="",ISNUMBER(MATCH(records_master!$M474,lst_dedup_duplicate,0))),"",records_master!$A474)</f>
        <v/>
      </c>
      <c r="B474">
        <f>IF($A474="","",records_master!$E474)</f>
        <v/>
      </c>
      <c r="M474">
        <f>IF($A474="","",IF(AND(ISNUMBER(MATCH(C474,lst_FT_sci_excl,0)),D474=""),"MISSING FT CODE",IF(AND(NOT(ISNUMBER(MATCH(C474,lst_FT_sci_excl,0))),D474&lt;&gt;""),"CODE NOT ALLOWED FOR THIS DECISION","")))</f>
        <v/>
      </c>
    </row>
    <row r="475">
      <c r="A475">
        <f>IF(OR(records_master!$A475="",ISNUMBER(MATCH(records_master!$M475,lst_dedup_duplicate,0))),"",records_master!$A475)</f>
        <v/>
      </c>
      <c r="B475">
        <f>IF($A475="","",records_master!$E475)</f>
        <v/>
      </c>
      <c r="M475">
        <f>IF($A475="","",IF(AND(ISNUMBER(MATCH(C475,lst_FT_sci_excl,0)),D475=""),"MISSING FT CODE",IF(AND(NOT(ISNUMBER(MATCH(C475,lst_FT_sci_excl,0))),D475&lt;&gt;""),"CODE NOT ALLOWED FOR THIS DECISION","")))</f>
        <v/>
      </c>
    </row>
    <row r="476">
      <c r="A476">
        <f>IF(OR(records_master!$A476="",ISNUMBER(MATCH(records_master!$M476,lst_dedup_duplicate,0))),"",records_master!$A476)</f>
        <v/>
      </c>
      <c r="B476">
        <f>IF($A476="","",records_master!$E476)</f>
        <v/>
      </c>
      <c r="M476">
        <f>IF($A476="","",IF(AND(ISNUMBER(MATCH(C476,lst_FT_sci_excl,0)),D476=""),"MISSING FT CODE",IF(AND(NOT(ISNUMBER(MATCH(C476,lst_FT_sci_excl,0))),D476&lt;&gt;""),"CODE NOT ALLOWED FOR THIS DECISION","")))</f>
        <v/>
      </c>
    </row>
    <row r="477">
      <c r="A477">
        <f>IF(OR(records_master!$A477="",ISNUMBER(MATCH(records_master!$M477,lst_dedup_duplicate,0))),"",records_master!$A477)</f>
        <v/>
      </c>
      <c r="B477">
        <f>IF($A477="","",records_master!$E477)</f>
        <v/>
      </c>
      <c r="M477">
        <f>IF($A477="","",IF(AND(ISNUMBER(MATCH(C477,lst_FT_sci_excl,0)),D477=""),"MISSING FT CODE",IF(AND(NOT(ISNUMBER(MATCH(C477,lst_FT_sci_excl,0))),D477&lt;&gt;""),"CODE NOT ALLOWED FOR THIS DECISION","")))</f>
        <v/>
      </c>
    </row>
    <row r="478">
      <c r="A478">
        <f>IF(OR(records_master!$A478="",ISNUMBER(MATCH(records_master!$M478,lst_dedup_duplicate,0))),"",records_master!$A478)</f>
        <v/>
      </c>
      <c r="B478">
        <f>IF($A478="","",records_master!$E478)</f>
        <v/>
      </c>
      <c r="M478">
        <f>IF($A478="","",IF(AND(ISNUMBER(MATCH(C478,lst_FT_sci_excl,0)),D478=""),"MISSING FT CODE",IF(AND(NOT(ISNUMBER(MATCH(C478,lst_FT_sci_excl,0))),D478&lt;&gt;""),"CODE NOT ALLOWED FOR THIS DECISION","")))</f>
        <v/>
      </c>
    </row>
    <row r="479">
      <c r="A479">
        <f>IF(OR(records_master!$A479="",ISNUMBER(MATCH(records_master!$M479,lst_dedup_duplicate,0))),"",records_master!$A479)</f>
        <v/>
      </c>
      <c r="B479">
        <f>IF($A479="","",records_master!$E479)</f>
        <v/>
      </c>
      <c r="M479">
        <f>IF($A479="","",IF(AND(ISNUMBER(MATCH(C479,lst_FT_sci_excl,0)),D479=""),"MISSING FT CODE",IF(AND(NOT(ISNUMBER(MATCH(C479,lst_FT_sci_excl,0))),D479&lt;&gt;""),"CODE NOT ALLOWED FOR THIS DECISION","")))</f>
        <v/>
      </c>
    </row>
    <row r="480">
      <c r="A480">
        <f>IF(OR(records_master!$A480="",ISNUMBER(MATCH(records_master!$M480,lst_dedup_duplicate,0))),"",records_master!$A480)</f>
        <v/>
      </c>
      <c r="B480">
        <f>IF($A480="","",records_master!$E480)</f>
        <v/>
      </c>
      <c r="M480">
        <f>IF($A480="","",IF(AND(ISNUMBER(MATCH(C480,lst_FT_sci_excl,0)),D480=""),"MISSING FT CODE",IF(AND(NOT(ISNUMBER(MATCH(C480,lst_FT_sci_excl,0))),D480&lt;&gt;""),"CODE NOT ALLOWED FOR THIS DECISION","")))</f>
        <v/>
      </c>
    </row>
    <row r="481">
      <c r="A481">
        <f>IF(OR(records_master!$A481="",ISNUMBER(MATCH(records_master!$M481,lst_dedup_duplicate,0))),"",records_master!$A481)</f>
        <v/>
      </c>
      <c r="B481">
        <f>IF($A481="","",records_master!$E481)</f>
        <v/>
      </c>
      <c r="M481">
        <f>IF($A481="","",IF(AND(ISNUMBER(MATCH(C481,lst_FT_sci_excl,0)),D481=""),"MISSING FT CODE",IF(AND(NOT(ISNUMBER(MATCH(C481,lst_FT_sci_excl,0))),D481&lt;&gt;""),"CODE NOT ALLOWED FOR THIS DECISION","")))</f>
        <v/>
      </c>
    </row>
    <row r="482">
      <c r="A482">
        <f>IF(OR(records_master!$A482="",ISNUMBER(MATCH(records_master!$M482,lst_dedup_duplicate,0))),"",records_master!$A482)</f>
        <v/>
      </c>
      <c r="B482">
        <f>IF($A482="","",records_master!$E482)</f>
        <v/>
      </c>
      <c r="M482">
        <f>IF($A482="","",IF(AND(ISNUMBER(MATCH(C482,lst_FT_sci_excl,0)),D482=""),"MISSING FT CODE",IF(AND(NOT(ISNUMBER(MATCH(C482,lst_FT_sci_excl,0))),D482&lt;&gt;""),"CODE NOT ALLOWED FOR THIS DECISION","")))</f>
        <v/>
      </c>
    </row>
    <row r="483">
      <c r="A483">
        <f>IF(OR(records_master!$A483="",ISNUMBER(MATCH(records_master!$M483,lst_dedup_duplicate,0))),"",records_master!$A483)</f>
        <v/>
      </c>
      <c r="B483">
        <f>IF($A483="","",records_master!$E483)</f>
        <v/>
      </c>
      <c r="M483">
        <f>IF($A483="","",IF(AND(ISNUMBER(MATCH(C483,lst_FT_sci_excl,0)),D483=""),"MISSING FT CODE",IF(AND(NOT(ISNUMBER(MATCH(C483,lst_FT_sci_excl,0))),D483&lt;&gt;""),"CODE NOT ALLOWED FOR THIS DECISION","")))</f>
        <v/>
      </c>
    </row>
    <row r="484">
      <c r="A484">
        <f>IF(OR(records_master!$A484="",ISNUMBER(MATCH(records_master!$M484,lst_dedup_duplicate,0))),"",records_master!$A484)</f>
        <v/>
      </c>
      <c r="B484">
        <f>IF($A484="","",records_master!$E484)</f>
        <v/>
      </c>
      <c r="M484">
        <f>IF($A484="","",IF(AND(ISNUMBER(MATCH(C484,lst_FT_sci_excl,0)),D484=""),"MISSING FT CODE",IF(AND(NOT(ISNUMBER(MATCH(C484,lst_FT_sci_excl,0))),D484&lt;&gt;""),"CODE NOT ALLOWED FOR THIS DECISION","")))</f>
        <v/>
      </c>
    </row>
    <row r="485">
      <c r="A485">
        <f>IF(OR(records_master!$A485="",ISNUMBER(MATCH(records_master!$M485,lst_dedup_duplicate,0))),"",records_master!$A485)</f>
        <v/>
      </c>
      <c r="B485">
        <f>IF($A485="","",records_master!$E485)</f>
        <v/>
      </c>
      <c r="M485">
        <f>IF($A485="","",IF(AND(ISNUMBER(MATCH(C485,lst_FT_sci_excl,0)),D485=""),"MISSING FT CODE",IF(AND(NOT(ISNUMBER(MATCH(C485,lst_FT_sci_excl,0))),D485&lt;&gt;""),"CODE NOT ALLOWED FOR THIS DECISION","")))</f>
        <v/>
      </c>
    </row>
    <row r="486">
      <c r="A486">
        <f>IF(OR(records_master!$A486="",ISNUMBER(MATCH(records_master!$M486,lst_dedup_duplicate,0))),"",records_master!$A486)</f>
        <v/>
      </c>
      <c r="B486">
        <f>IF($A486="","",records_master!$E486)</f>
        <v/>
      </c>
      <c r="M486">
        <f>IF($A486="","",IF(AND(ISNUMBER(MATCH(C486,lst_FT_sci_excl,0)),D486=""),"MISSING FT CODE",IF(AND(NOT(ISNUMBER(MATCH(C486,lst_FT_sci_excl,0))),D486&lt;&gt;""),"CODE NOT ALLOWED FOR THIS DECISION","")))</f>
        <v/>
      </c>
    </row>
    <row r="487">
      <c r="A487">
        <f>IF(OR(records_master!$A487="",ISNUMBER(MATCH(records_master!$M487,lst_dedup_duplicate,0))),"",records_master!$A487)</f>
        <v/>
      </c>
      <c r="B487">
        <f>IF($A487="","",records_master!$E487)</f>
        <v/>
      </c>
      <c r="M487">
        <f>IF($A487="","",IF(AND(ISNUMBER(MATCH(C487,lst_FT_sci_excl,0)),D487=""),"MISSING FT CODE",IF(AND(NOT(ISNUMBER(MATCH(C487,lst_FT_sci_excl,0))),D487&lt;&gt;""),"CODE NOT ALLOWED FOR THIS DECISION","")))</f>
        <v/>
      </c>
    </row>
    <row r="488">
      <c r="A488">
        <f>IF(OR(records_master!$A488="",ISNUMBER(MATCH(records_master!$M488,lst_dedup_duplicate,0))),"",records_master!$A488)</f>
        <v/>
      </c>
      <c r="B488">
        <f>IF($A488="","",records_master!$E488)</f>
        <v/>
      </c>
      <c r="M488">
        <f>IF($A488="","",IF(AND(ISNUMBER(MATCH(C488,lst_FT_sci_excl,0)),D488=""),"MISSING FT CODE",IF(AND(NOT(ISNUMBER(MATCH(C488,lst_FT_sci_excl,0))),D488&lt;&gt;""),"CODE NOT ALLOWED FOR THIS DECISION","")))</f>
        <v/>
      </c>
    </row>
    <row r="489">
      <c r="A489">
        <f>IF(OR(records_master!$A489="",ISNUMBER(MATCH(records_master!$M489,lst_dedup_duplicate,0))),"",records_master!$A489)</f>
        <v/>
      </c>
      <c r="B489">
        <f>IF($A489="","",records_master!$E489)</f>
        <v/>
      </c>
      <c r="M489">
        <f>IF($A489="","",IF(AND(ISNUMBER(MATCH(C489,lst_FT_sci_excl,0)),D489=""),"MISSING FT CODE",IF(AND(NOT(ISNUMBER(MATCH(C489,lst_FT_sci_excl,0))),D489&lt;&gt;""),"CODE NOT ALLOWED FOR THIS DECISION","")))</f>
        <v/>
      </c>
    </row>
    <row r="490">
      <c r="A490">
        <f>IF(OR(records_master!$A490="",ISNUMBER(MATCH(records_master!$M490,lst_dedup_duplicate,0))),"",records_master!$A490)</f>
        <v/>
      </c>
      <c r="B490">
        <f>IF($A490="","",records_master!$E490)</f>
        <v/>
      </c>
      <c r="M490">
        <f>IF($A490="","",IF(AND(ISNUMBER(MATCH(C490,lst_FT_sci_excl,0)),D490=""),"MISSING FT CODE",IF(AND(NOT(ISNUMBER(MATCH(C490,lst_FT_sci_excl,0))),D490&lt;&gt;""),"CODE NOT ALLOWED FOR THIS DECISION","")))</f>
        <v/>
      </c>
    </row>
    <row r="491">
      <c r="A491">
        <f>IF(OR(records_master!$A491="",ISNUMBER(MATCH(records_master!$M491,lst_dedup_duplicate,0))),"",records_master!$A491)</f>
        <v/>
      </c>
      <c r="B491">
        <f>IF($A491="","",records_master!$E491)</f>
        <v/>
      </c>
      <c r="M491">
        <f>IF($A491="","",IF(AND(ISNUMBER(MATCH(C491,lst_FT_sci_excl,0)),D491=""),"MISSING FT CODE",IF(AND(NOT(ISNUMBER(MATCH(C491,lst_FT_sci_excl,0))),D491&lt;&gt;""),"CODE NOT ALLOWED FOR THIS DECISION","")))</f>
        <v/>
      </c>
    </row>
    <row r="492">
      <c r="A492">
        <f>IF(OR(records_master!$A492="",ISNUMBER(MATCH(records_master!$M492,lst_dedup_duplicate,0))),"",records_master!$A492)</f>
        <v/>
      </c>
      <c r="B492">
        <f>IF($A492="","",records_master!$E492)</f>
        <v/>
      </c>
      <c r="M492">
        <f>IF($A492="","",IF(AND(ISNUMBER(MATCH(C492,lst_FT_sci_excl,0)),D492=""),"MISSING FT CODE",IF(AND(NOT(ISNUMBER(MATCH(C492,lst_FT_sci_excl,0))),D492&lt;&gt;""),"CODE NOT ALLOWED FOR THIS DECISION","")))</f>
        <v/>
      </c>
    </row>
    <row r="493">
      <c r="A493">
        <f>IF(OR(records_master!$A493="",ISNUMBER(MATCH(records_master!$M493,lst_dedup_duplicate,0))),"",records_master!$A493)</f>
        <v/>
      </c>
      <c r="B493">
        <f>IF($A493="","",records_master!$E493)</f>
        <v/>
      </c>
      <c r="M493">
        <f>IF($A493="","",IF(AND(ISNUMBER(MATCH(C493,lst_FT_sci_excl,0)),D493=""),"MISSING FT CODE",IF(AND(NOT(ISNUMBER(MATCH(C493,lst_FT_sci_excl,0))),D493&lt;&gt;""),"CODE NOT ALLOWED FOR THIS DECISION","")))</f>
        <v/>
      </c>
    </row>
    <row r="494">
      <c r="A494">
        <f>IF(OR(records_master!$A494="",ISNUMBER(MATCH(records_master!$M494,lst_dedup_duplicate,0))),"",records_master!$A494)</f>
        <v/>
      </c>
      <c r="B494">
        <f>IF($A494="","",records_master!$E494)</f>
        <v/>
      </c>
      <c r="M494">
        <f>IF($A494="","",IF(AND(ISNUMBER(MATCH(C494,lst_FT_sci_excl,0)),D494=""),"MISSING FT CODE",IF(AND(NOT(ISNUMBER(MATCH(C494,lst_FT_sci_excl,0))),D494&lt;&gt;""),"CODE NOT ALLOWED FOR THIS DECISION","")))</f>
        <v/>
      </c>
    </row>
    <row r="495">
      <c r="A495">
        <f>IF(OR(records_master!$A495="",ISNUMBER(MATCH(records_master!$M495,lst_dedup_duplicate,0))),"",records_master!$A495)</f>
        <v/>
      </c>
      <c r="B495">
        <f>IF($A495="","",records_master!$E495)</f>
        <v/>
      </c>
      <c r="M495">
        <f>IF($A495="","",IF(AND(ISNUMBER(MATCH(C495,lst_FT_sci_excl,0)),D495=""),"MISSING FT CODE",IF(AND(NOT(ISNUMBER(MATCH(C495,lst_FT_sci_excl,0))),D495&lt;&gt;""),"CODE NOT ALLOWED FOR THIS DECISION","")))</f>
        <v/>
      </c>
    </row>
    <row r="496">
      <c r="A496">
        <f>IF(OR(records_master!$A496="",ISNUMBER(MATCH(records_master!$M496,lst_dedup_duplicate,0))),"",records_master!$A496)</f>
        <v/>
      </c>
      <c r="B496">
        <f>IF($A496="","",records_master!$E496)</f>
        <v/>
      </c>
      <c r="M496">
        <f>IF($A496="","",IF(AND(ISNUMBER(MATCH(C496,lst_FT_sci_excl,0)),D496=""),"MISSING FT CODE",IF(AND(NOT(ISNUMBER(MATCH(C496,lst_FT_sci_excl,0))),D496&lt;&gt;""),"CODE NOT ALLOWED FOR THIS DECISION","")))</f>
        <v/>
      </c>
    </row>
    <row r="497">
      <c r="A497">
        <f>IF(OR(records_master!$A497="",ISNUMBER(MATCH(records_master!$M497,lst_dedup_duplicate,0))),"",records_master!$A497)</f>
        <v/>
      </c>
      <c r="B497">
        <f>IF($A497="","",records_master!$E497)</f>
        <v/>
      </c>
      <c r="M497">
        <f>IF($A497="","",IF(AND(ISNUMBER(MATCH(C497,lst_FT_sci_excl,0)),D497=""),"MISSING FT CODE",IF(AND(NOT(ISNUMBER(MATCH(C497,lst_FT_sci_excl,0))),D497&lt;&gt;""),"CODE NOT ALLOWED FOR THIS DECISION","")))</f>
        <v/>
      </c>
    </row>
    <row r="498">
      <c r="A498">
        <f>IF(OR(records_master!$A498="",ISNUMBER(MATCH(records_master!$M498,lst_dedup_duplicate,0))),"",records_master!$A498)</f>
        <v/>
      </c>
      <c r="B498">
        <f>IF($A498="","",records_master!$E498)</f>
        <v/>
      </c>
      <c r="M498">
        <f>IF($A498="","",IF(AND(ISNUMBER(MATCH(C498,lst_FT_sci_excl,0)),D498=""),"MISSING FT CODE",IF(AND(NOT(ISNUMBER(MATCH(C498,lst_FT_sci_excl,0))),D498&lt;&gt;""),"CODE NOT ALLOWED FOR THIS DECISION","")))</f>
        <v/>
      </c>
    </row>
    <row r="499">
      <c r="A499">
        <f>IF(OR(records_master!$A499="",ISNUMBER(MATCH(records_master!$M499,lst_dedup_duplicate,0))),"",records_master!$A499)</f>
        <v/>
      </c>
      <c r="B499">
        <f>IF($A499="","",records_master!$E499)</f>
        <v/>
      </c>
      <c r="M499">
        <f>IF($A499="","",IF(AND(ISNUMBER(MATCH(C499,lst_FT_sci_excl,0)),D499=""),"MISSING FT CODE",IF(AND(NOT(ISNUMBER(MATCH(C499,lst_FT_sci_excl,0))),D499&lt;&gt;""),"CODE NOT ALLOWED FOR THIS DECISION","")))</f>
        <v/>
      </c>
    </row>
    <row r="500">
      <c r="A500">
        <f>IF(OR(records_master!$A500="",ISNUMBER(MATCH(records_master!$M500,lst_dedup_duplicate,0))),"",records_master!$A500)</f>
        <v/>
      </c>
      <c r="B500">
        <f>IF($A500="","",records_master!$E500)</f>
        <v/>
      </c>
      <c r="M500">
        <f>IF($A500="","",IF(AND(ISNUMBER(MATCH(C500,lst_FT_sci_excl,0)),D500=""),"MISSING FT CODE",IF(AND(NOT(ISNUMBER(MATCH(C500,lst_FT_sci_excl,0))),D500&lt;&gt;""),"CODE NOT ALLOWED FOR THIS DECISION","")))</f>
        <v/>
      </c>
    </row>
    <row r="501">
      <c r="A501">
        <f>IF(OR(records_master!$A501="",ISNUMBER(MATCH(records_master!$M501,lst_dedup_duplicate,0))),"",records_master!$A501)</f>
        <v/>
      </c>
      <c r="B501">
        <f>IF($A501="","",records_master!$E501)</f>
        <v/>
      </c>
      <c r="M501">
        <f>IF($A501="","",IF(AND(ISNUMBER(MATCH(C501,lst_FT_sci_excl,0)),D501=""),"MISSING FT CODE",IF(AND(NOT(ISNUMBER(MATCH(C501,lst_FT_sci_excl,0))),D501&lt;&gt;""),"CODE NOT ALLOWED FOR THIS DECISION","")))</f>
        <v/>
      </c>
    </row>
    <row r="502">
      <c r="A502">
        <f>IF(OR(records_master!$A502="",ISNUMBER(MATCH(records_master!$M502,lst_dedup_duplicate,0))),"",records_master!$A502)</f>
        <v/>
      </c>
      <c r="B502">
        <f>IF($A502="","",records_master!$E502)</f>
        <v/>
      </c>
      <c r="M502">
        <f>IF($A502="","",IF(AND(ISNUMBER(MATCH(C502,lst_FT_sci_excl,0)),D502=""),"MISSING FT CODE",IF(AND(NOT(ISNUMBER(MATCH(C502,lst_FT_sci_excl,0))),D502&lt;&gt;""),"CODE NOT ALLOWED FOR THIS DECISION","")))</f>
        <v/>
      </c>
    </row>
    <row r="503">
      <c r="A503">
        <f>IF(OR(records_master!$A503="",ISNUMBER(MATCH(records_master!$M503,lst_dedup_duplicate,0))),"",records_master!$A503)</f>
        <v/>
      </c>
      <c r="B503">
        <f>IF($A503="","",records_master!$E503)</f>
        <v/>
      </c>
      <c r="M503">
        <f>IF($A503="","",IF(AND(ISNUMBER(MATCH(C503,lst_FT_sci_excl,0)),D503=""),"MISSING FT CODE",IF(AND(NOT(ISNUMBER(MATCH(C503,lst_FT_sci_excl,0))),D503&lt;&gt;""),"CODE NOT ALLOWED FOR THIS DECISION","")))</f>
        <v/>
      </c>
    </row>
    <row r="504">
      <c r="A504">
        <f>IF(OR(records_master!$A504="",ISNUMBER(MATCH(records_master!$M504,lst_dedup_duplicate,0))),"",records_master!$A504)</f>
        <v/>
      </c>
      <c r="B504">
        <f>IF($A504="","",records_master!$E504)</f>
        <v/>
      </c>
      <c r="M504">
        <f>IF($A504="","",IF(AND(ISNUMBER(MATCH(C504,lst_FT_sci_excl,0)),D504=""),"MISSING FT CODE",IF(AND(NOT(ISNUMBER(MATCH(C504,lst_FT_sci_excl,0))),D504&lt;&gt;""),"CODE NOT ALLOWED FOR THIS DECISION","")))</f>
        <v/>
      </c>
    </row>
    <row r="505">
      <c r="A505">
        <f>IF(OR(records_master!$A505="",ISNUMBER(MATCH(records_master!$M505,lst_dedup_duplicate,0))),"",records_master!$A505)</f>
        <v/>
      </c>
      <c r="B505">
        <f>IF($A505="","",records_master!$E505)</f>
        <v/>
      </c>
      <c r="M505">
        <f>IF($A505="","",IF(AND(ISNUMBER(MATCH(C505,lst_FT_sci_excl,0)),D505=""),"MISSING FT CODE",IF(AND(NOT(ISNUMBER(MATCH(C505,lst_FT_sci_excl,0))),D505&lt;&gt;""),"CODE NOT ALLOWED FOR THIS DECISION","")))</f>
        <v/>
      </c>
    </row>
    <row r="506">
      <c r="A506">
        <f>IF(OR(records_master!$A506="",ISNUMBER(MATCH(records_master!$M506,lst_dedup_duplicate,0))),"",records_master!$A506)</f>
        <v/>
      </c>
      <c r="B506">
        <f>IF($A506="","",records_master!$E506)</f>
        <v/>
      </c>
      <c r="M506">
        <f>IF($A506="","",IF(AND(ISNUMBER(MATCH(C506,lst_FT_sci_excl,0)),D506=""),"MISSING FT CODE",IF(AND(NOT(ISNUMBER(MATCH(C506,lst_FT_sci_excl,0))),D506&lt;&gt;""),"CODE NOT ALLOWED FOR THIS DECISION","")))</f>
        <v/>
      </c>
    </row>
    <row r="507">
      <c r="A507">
        <f>IF(OR(records_master!$A507="",ISNUMBER(MATCH(records_master!$M507,lst_dedup_duplicate,0))),"",records_master!$A507)</f>
        <v/>
      </c>
      <c r="B507">
        <f>IF($A507="","",records_master!$E507)</f>
        <v/>
      </c>
      <c r="M507">
        <f>IF($A507="","",IF(AND(ISNUMBER(MATCH(C507,lst_FT_sci_excl,0)),D507=""),"MISSING FT CODE",IF(AND(NOT(ISNUMBER(MATCH(C507,lst_FT_sci_excl,0))),D507&lt;&gt;""),"CODE NOT ALLOWED FOR THIS DECISION","")))</f>
        <v/>
      </c>
    </row>
    <row r="508">
      <c r="A508">
        <f>IF(OR(records_master!$A508="",ISNUMBER(MATCH(records_master!$M508,lst_dedup_duplicate,0))),"",records_master!$A508)</f>
        <v/>
      </c>
      <c r="B508">
        <f>IF($A508="","",records_master!$E508)</f>
        <v/>
      </c>
      <c r="M508">
        <f>IF($A508="","",IF(AND(ISNUMBER(MATCH(C508,lst_FT_sci_excl,0)),D508=""),"MISSING FT CODE",IF(AND(NOT(ISNUMBER(MATCH(C508,lst_FT_sci_excl,0))),D508&lt;&gt;""),"CODE NOT ALLOWED FOR THIS DECISION","")))</f>
        <v/>
      </c>
    </row>
    <row r="509">
      <c r="A509">
        <f>IF(OR(records_master!$A509="",ISNUMBER(MATCH(records_master!$M509,lst_dedup_duplicate,0))),"",records_master!$A509)</f>
        <v/>
      </c>
      <c r="B509">
        <f>IF($A509="","",records_master!$E509)</f>
        <v/>
      </c>
      <c r="M509">
        <f>IF($A509="","",IF(AND(ISNUMBER(MATCH(C509,lst_FT_sci_excl,0)),D509=""),"MISSING FT CODE",IF(AND(NOT(ISNUMBER(MATCH(C509,lst_FT_sci_excl,0))),D509&lt;&gt;""),"CODE NOT ALLOWED FOR THIS DECISION","")))</f>
        <v/>
      </c>
    </row>
    <row r="510">
      <c r="A510">
        <f>IF(OR(records_master!$A510="",ISNUMBER(MATCH(records_master!$M510,lst_dedup_duplicate,0))),"",records_master!$A510)</f>
        <v/>
      </c>
      <c r="B510">
        <f>IF($A510="","",records_master!$E510)</f>
        <v/>
      </c>
      <c r="M510">
        <f>IF($A510="","",IF(AND(ISNUMBER(MATCH(C510,lst_FT_sci_excl,0)),D510=""),"MISSING FT CODE",IF(AND(NOT(ISNUMBER(MATCH(C510,lst_FT_sci_excl,0))),D510&lt;&gt;""),"CODE NOT ALLOWED FOR THIS DECISION","")))</f>
        <v/>
      </c>
    </row>
    <row r="511">
      <c r="A511">
        <f>IF(OR(records_master!$A511="",ISNUMBER(MATCH(records_master!$M511,lst_dedup_duplicate,0))),"",records_master!$A511)</f>
        <v/>
      </c>
      <c r="B511">
        <f>IF($A511="","",records_master!$E511)</f>
        <v/>
      </c>
      <c r="M511">
        <f>IF($A511="","",IF(AND(ISNUMBER(MATCH(C511,lst_FT_sci_excl,0)),D511=""),"MISSING FT CODE",IF(AND(NOT(ISNUMBER(MATCH(C511,lst_FT_sci_excl,0))),D511&lt;&gt;""),"CODE NOT ALLOWED FOR THIS DECISION","")))</f>
        <v/>
      </c>
    </row>
    <row r="512">
      <c r="A512">
        <f>IF(OR(records_master!$A512="",ISNUMBER(MATCH(records_master!$M512,lst_dedup_duplicate,0))),"",records_master!$A512)</f>
        <v/>
      </c>
      <c r="B512">
        <f>IF($A512="","",records_master!$E512)</f>
        <v/>
      </c>
      <c r="M512">
        <f>IF($A512="","",IF(AND(ISNUMBER(MATCH(C512,lst_FT_sci_excl,0)),D512=""),"MISSING FT CODE",IF(AND(NOT(ISNUMBER(MATCH(C512,lst_FT_sci_excl,0))),D512&lt;&gt;""),"CODE NOT ALLOWED FOR THIS DECISION","")))</f>
        <v/>
      </c>
    </row>
    <row r="513">
      <c r="A513">
        <f>IF(OR(records_master!$A513="",ISNUMBER(MATCH(records_master!$M513,lst_dedup_duplicate,0))),"",records_master!$A513)</f>
        <v/>
      </c>
      <c r="B513">
        <f>IF($A513="","",records_master!$E513)</f>
        <v/>
      </c>
      <c r="M513">
        <f>IF($A513="","",IF(AND(ISNUMBER(MATCH(C513,lst_FT_sci_excl,0)),D513=""),"MISSING FT CODE",IF(AND(NOT(ISNUMBER(MATCH(C513,lst_FT_sci_excl,0))),D513&lt;&gt;""),"CODE NOT ALLOWED FOR THIS DECISION","")))</f>
        <v/>
      </c>
    </row>
    <row r="514">
      <c r="A514">
        <f>IF(OR(records_master!$A514="",ISNUMBER(MATCH(records_master!$M514,lst_dedup_duplicate,0))),"",records_master!$A514)</f>
        <v/>
      </c>
      <c r="B514">
        <f>IF($A514="","",records_master!$E514)</f>
        <v/>
      </c>
      <c r="M514">
        <f>IF($A514="","",IF(AND(ISNUMBER(MATCH(C514,lst_FT_sci_excl,0)),D514=""),"MISSING FT CODE",IF(AND(NOT(ISNUMBER(MATCH(C514,lst_FT_sci_excl,0))),D514&lt;&gt;""),"CODE NOT ALLOWED FOR THIS DECISION","")))</f>
        <v/>
      </c>
    </row>
    <row r="515">
      <c r="A515">
        <f>IF(OR(records_master!$A515="",ISNUMBER(MATCH(records_master!$M515,lst_dedup_duplicate,0))),"",records_master!$A515)</f>
        <v/>
      </c>
      <c r="B515">
        <f>IF($A515="","",records_master!$E515)</f>
        <v/>
      </c>
      <c r="M515">
        <f>IF($A515="","",IF(AND(ISNUMBER(MATCH(C515,lst_FT_sci_excl,0)),D515=""),"MISSING FT CODE",IF(AND(NOT(ISNUMBER(MATCH(C515,lst_FT_sci_excl,0))),D515&lt;&gt;""),"CODE NOT ALLOWED FOR THIS DECISION","")))</f>
        <v/>
      </c>
    </row>
    <row r="516">
      <c r="A516">
        <f>IF(OR(records_master!$A516="",ISNUMBER(MATCH(records_master!$M516,lst_dedup_duplicate,0))),"",records_master!$A516)</f>
        <v/>
      </c>
      <c r="B516">
        <f>IF($A516="","",records_master!$E516)</f>
        <v/>
      </c>
      <c r="M516">
        <f>IF($A516="","",IF(AND(ISNUMBER(MATCH(C516,lst_FT_sci_excl,0)),D516=""),"MISSING FT CODE",IF(AND(NOT(ISNUMBER(MATCH(C516,lst_FT_sci_excl,0))),D516&lt;&gt;""),"CODE NOT ALLOWED FOR THIS DECISION","")))</f>
        <v/>
      </c>
    </row>
    <row r="517">
      <c r="A517">
        <f>IF(OR(records_master!$A517="",ISNUMBER(MATCH(records_master!$M517,lst_dedup_duplicate,0))),"",records_master!$A517)</f>
        <v/>
      </c>
      <c r="B517">
        <f>IF($A517="","",records_master!$E517)</f>
        <v/>
      </c>
      <c r="M517">
        <f>IF($A517="","",IF(AND(ISNUMBER(MATCH(C517,lst_FT_sci_excl,0)),D517=""),"MISSING FT CODE",IF(AND(NOT(ISNUMBER(MATCH(C517,lst_FT_sci_excl,0))),D517&lt;&gt;""),"CODE NOT ALLOWED FOR THIS DECISION","")))</f>
        <v/>
      </c>
    </row>
    <row r="518">
      <c r="A518">
        <f>IF(OR(records_master!$A518="",ISNUMBER(MATCH(records_master!$M518,lst_dedup_duplicate,0))),"",records_master!$A518)</f>
        <v/>
      </c>
      <c r="B518">
        <f>IF($A518="","",records_master!$E518)</f>
        <v/>
      </c>
      <c r="M518">
        <f>IF($A518="","",IF(AND(ISNUMBER(MATCH(C518,lst_FT_sci_excl,0)),D518=""),"MISSING FT CODE",IF(AND(NOT(ISNUMBER(MATCH(C518,lst_FT_sci_excl,0))),D518&lt;&gt;""),"CODE NOT ALLOWED FOR THIS DECISION","")))</f>
        <v/>
      </c>
    </row>
    <row r="519">
      <c r="A519">
        <f>IF(OR(records_master!$A519="",ISNUMBER(MATCH(records_master!$M519,lst_dedup_duplicate,0))),"",records_master!$A519)</f>
        <v/>
      </c>
      <c r="B519">
        <f>IF($A519="","",records_master!$E519)</f>
        <v/>
      </c>
      <c r="M519">
        <f>IF($A519="","",IF(AND(ISNUMBER(MATCH(C519,lst_FT_sci_excl,0)),D519=""),"MISSING FT CODE",IF(AND(NOT(ISNUMBER(MATCH(C519,lst_FT_sci_excl,0))),D519&lt;&gt;""),"CODE NOT ALLOWED FOR THIS DECISION","")))</f>
        <v/>
      </c>
    </row>
    <row r="520">
      <c r="A520">
        <f>IF(OR(records_master!$A520="",ISNUMBER(MATCH(records_master!$M520,lst_dedup_duplicate,0))),"",records_master!$A520)</f>
        <v/>
      </c>
      <c r="B520">
        <f>IF($A520="","",records_master!$E520)</f>
        <v/>
      </c>
      <c r="M520">
        <f>IF($A520="","",IF(AND(ISNUMBER(MATCH(C520,lst_FT_sci_excl,0)),D520=""),"MISSING FT CODE",IF(AND(NOT(ISNUMBER(MATCH(C520,lst_FT_sci_excl,0))),D520&lt;&gt;""),"CODE NOT ALLOWED FOR THIS DECISION","")))</f>
        <v/>
      </c>
    </row>
    <row r="521">
      <c r="A521">
        <f>IF(OR(records_master!$A521="",ISNUMBER(MATCH(records_master!$M521,lst_dedup_duplicate,0))),"",records_master!$A521)</f>
        <v/>
      </c>
      <c r="B521">
        <f>IF($A521="","",records_master!$E521)</f>
        <v/>
      </c>
      <c r="M521">
        <f>IF($A521="","",IF(AND(ISNUMBER(MATCH(C521,lst_FT_sci_excl,0)),D521=""),"MISSING FT CODE",IF(AND(NOT(ISNUMBER(MATCH(C521,lst_FT_sci_excl,0))),D521&lt;&gt;""),"CODE NOT ALLOWED FOR THIS DECISION","")))</f>
        <v/>
      </c>
    </row>
    <row r="522">
      <c r="A522">
        <f>IF(OR(records_master!$A522="",ISNUMBER(MATCH(records_master!$M522,lst_dedup_duplicate,0))),"",records_master!$A522)</f>
        <v/>
      </c>
      <c r="B522">
        <f>IF($A522="","",records_master!$E522)</f>
        <v/>
      </c>
      <c r="M522">
        <f>IF($A522="","",IF(AND(ISNUMBER(MATCH(C522,lst_FT_sci_excl,0)),D522=""),"MISSING FT CODE",IF(AND(NOT(ISNUMBER(MATCH(C522,lst_FT_sci_excl,0))),D522&lt;&gt;""),"CODE NOT ALLOWED FOR THIS DECISION","")))</f>
        <v/>
      </c>
    </row>
    <row r="523">
      <c r="A523">
        <f>IF(OR(records_master!$A523="",ISNUMBER(MATCH(records_master!$M523,lst_dedup_duplicate,0))),"",records_master!$A523)</f>
        <v/>
      </c>
      <c r="B523">
        <f>IF($A523="","",records_master!$E523)</f>
        <v/>
      </c>
      <c r="M523">
        <f>IF($A523="","",IF(AND(ISNUMBER(MATCH(C523,lst_FT_sci_excl,0)),D523=""),"MISSING FT CODE",IF(AND(NOT(ISNUMBER(MATCH(C523,lst_FT_sci_excl,0))),D523&lt;&gt;""),"CODE NOT ALLOWED FOR THIS DECISION","")))</f>
        <v/>
      </c>
    </row>
    <row r="524">
      <c r="A524">
        <f>IF(OR(records_master!$A524="",ISNUMBER(MATCH(records_master!$M524,lst_dedup_duplicate,0))),"",records_master!$A524)</f>
        <v/>
      </c>
      <c r="B524">
        <f>IF($A524="","",records_master!$E524)</f>
        <v/>
      </c>
      <c r="M524">
        <f>IF($A524="","",IF(AND(ISNUMBER(MATCH(C524,lst_FT_sci_excl,0)),D524=""),"MISSING FT CODE",IF(AND(NOT(ISNUMBER(MATCH(C524,lst_FT_sci_excl,0))),D524&lt;&gt;""),"CODE NOT ALLOWED FOR THIS DECISION","")))</f>
        <v/>
      </c>
    </row>
    <row r="525">
      <c r="A525">
        <f>IF(OR(records_master!$A525="",ISNUMBER(MATCH(records_master!$M525,lst_dedup_duplicate,0))),"",records_master!$A525)</f>
        <v/>
      </c>
      <c r="B525">
        <f>IF($A525="","",records_master!$E525)</f>
        <v/>
      </c>
      <c r="M525">
        <f>IF($A525="","",IF(AND(ISNUMBER(MATCH(C525,lst_FT_sci_excl,0)),D525=""),"MISSING FT CODE",IF(AND(NOT(ISNUMBER(MATCH(C525,lst_FT_sci_excl,0))),D525&lt;&gt;""),"CODE NOT ALLOWED FOR THIS DECISION","")))</f>
        <v/>
      </c>
    </row>
    <row r="526">
      <c r="A526">
        <f>IF(OR(records_master!$A526="",ISNUMBER(MATCH(records_master!$M526,lst_dedup_duplicate,0))),"",records_master!$A526)</f>
        <v/>
      </c>
      <c r="B526">
        <f>IF($A526="","",records_master!$E526)</f>
        <v/>
      </c>
      <c r="M526">
        <f>IF($A526="","",IF(AND(ISNUMBER(MATCH(C526,lst_FT_sci_excl,0)),D526=""),"MISSING FT CODE",IF(AND(NOT(ISNUMBER(MATCH(C526,lst_FT_sci_excl,0))),D526&lt;&gt;""),"CODE NOT ALLOWED FOR THIS DECISION","")))</f>
        <v/>
      </c>
    </row>
    <row r="527">
      <c r="A527">
        <f>IF(OR(records_master!$A527="",ISNUMBER(MATCH(records_master!$M527,lst_dedup_duplicate,0))),"",records_master!$A527)</f>
        <v/>
      </c>
      <c r="B527">
        <f>IF($A527="","",records_master!$E527)</f>
        <v/>
      </c>
      <c r="M527">
        <f>IF($A527="","",IF(AND(ISNUMBER(MATCH(C527,lst_FT_sci_excl,0)),D527=""),"MISSING FT CODE",IF(AND(NOT(ISNUMBER(MATCH(C527,lst_FT_sci_excl,0))),D527&lt;&gt;""),"CODE NOT ALLOWED FOR THIS DECISION","")))</f>
        <v/>
      </c>
    </row>
    <row r="528">
      <c r="A528">
        <f>IF(OR(records_master!$A528="",ISNUMBER(MATCH(records_master!$M528,lst_dedup_duplicate,0))),"",records_master!$A528)</f>
        <v/>
      </c>
      <c r="B528">
        <f>IF($A528="","",records_master!$E528)</f>
        <v/>
      </c>
      <c r="M528">
        <f>IF($A528="","",IF(AND(ISNUMBER(MATCH(C528,lst_FT_sci_excl,0)),D528=""),"MISSING FT CODE",IF(AND(NOT(ISNUMBER(MATCH(C528,lst_FT_sci_excl,0))),D528&lt;&gt;""),"CODE NOT ALLOWED FOR THIS DECISION","")))</f>
        <v/>
      </c>
    </row>
    <row r="529">
      <c r="A529">
        <f>IF(OR(records_master!$A529="",ISNUMBER(MATCH(records_master!$M529,lst_dedup_duplicate,0))),"",records_master!$A529)</f>
        <v/>
      </c>
      <c r="B529">
        <f>IF($A529="","",records_master!$E529)</f>
        <v/>
      </c>
      <c r="M529">
        <f>IF($A529="","",IF(AND(ISNUMBER(MATCH(C529,lst_FT_sci_excl,0)),D529=""),"MISSING FT CODE",IF(AND(NOT(ISNUMBER(MATCH(C529,lst_FT_sci_excl,0))),D529&lt;&gt;""),"CODE NOT ALLOWED FOR THIS DECISION","")))</f>
        <v/>
      </c>
    </row>
    <row r="530">
      <c r="A530">
        <f>IF(OR(records_master!$A530="",ISNUMBER(MATCH(records_master!$M530,lst_dedup_duplicate,0))),"",records_master!$A530)</f>
        <v/>
      </c>
      <c r="B530">
        <f>IF($A530="","",records_master!$E530)</f>
        <v/>
      </c>
      <c r="M530">
        <f>IF($A530="","",IF(AND(ISNUMBER(MATCH(C530,lst_FT_sci_excl,0)),D530=""),"MISSING FT CODE",IF(AND(NOT(ISNUMBER(MATCH(C530,lst_FT_sci_excl,0))),D530&lt;&gt;""),"CODE NOT ALLOWED FOR THIS DECISION","")))</f>
        <v/>
      </c>
    </row>
    <row r="531">
      <c r="A531">
        <f>IF(OR(records_master!$A531="",ISNUMBER(MATCH(records_master!$M531,lst_dedup_duplicate,0))),"",records_master!$A531)</f>
        <v/>
      </c>
      <c r="B531">
        <f>IF($A531="","",records_master!$E531)</f>
        <v/>
      </c>
      <c r="M531">
        <f>IF($A531="","",IF(AND(ISNUMBER(MATCH(C531,lst_FT_sci_excl,0)),D531=""),"MISSING FT CODE",IF(AND(NOT(ISNUMBER(MATCH(C531,lst_FT_sci_excl,0))),D531&lt;&gt;""),"CODE NOT ALLOWED FOR THIS DECISION","")))</f>
        <v/>
      </c>
    </row>
    <row r="532">
      <c r="A532">
        <f>IF(OR(records_master!$A532="",ISNUMBER(MATCH(records_master!$M532,lst_dedup_duplicate,0))),"",records_master!$A532)</f>
        <v/>
      </c>
      <c r="B532">
        <f>IF($A532="","",records_master!$E532)</f>
        <v/>
      </c>
      <c r="M532">
        <f>IF($A532="","",IF(AND(ISNUMBER(MATCH(C532,lst_FT_sci_excl,0)),D532=""),"MISSING FT CODE",IF(AND(NOT(ISNUMBER(MATCH(C532,lst_FT_sci_excl,0))),D532&lt;&gt;""),"CODE NOT ALLOWED FOR THIS DECISION","")))</f>
        <v/>
      </c>
    </row>
    <row r="533">
      <c r="A533">
        <f>IF(OR(records_master!$A533="",ISNUMBER(MATCH(records_master!$M533,lst_dedup_duplicate,0))),"",records_master!$A533)</f>
        <v/>
      </c>
      <c r="B533">
        <f>IF($A533="","",records_master!$E533)</f>
        <v/>
      </c>
      <c r="M533">
        <f>IF($A533="","",IF(AND(ISNUMBER(MATCH(C533,lst_FT_sci_excl,0)),D533=""),"MISSING FT CODE",IF(AND(NOT(ISNUMBER(MATCH(C533,lst_FT_sci_excl,0))),D533&lt;&gt;""),"CODE NOT ALLOWED FOR THIS DECISION","")))</f>
        <v/>
      </c>
    </row>
    <row r="534">
      <c r="A534">
        <f>IF(OR(records_master!$A534="",ISNUMBER(MATCH(records_master!$M534,lst_dedup_duplicate,0))),"",records_master!$A534)</f>
        <v/>
      </c>
      <c r="B534">
        <f>IF($A534="","",records_master!$E534)</f>
        <v/>
      </c>
      <c r="M534">
        <f>IF($A534="","",IF(AND(ISNUMBER(MATCH(C534,lst_FT_sci_excl,0)),D534=""),"MISSING FT CODE",IF(AND(NOT(ISNUMBER(MATCH(C534,lst_FT_sci_excl,0))),D534&lt;&gt;""),"CODE NOT ALLOWED FOR THIS DECISION","")))</f>
        <v/>
      </c>
    </row>
    <row r="535">
      <c r="A535">
        <f>IF(OR(records_master!$A535="",ISNUMBER(MATCH(records_master!$M535,lst_dedup_duplicate,0))),"",records_master!$A535)</f>
        <v/>
      </c>
      <c r="B535">
        <f>IF($A535="","",records_master!$E535)</f>
        <v/>
      </c>
      <c r="M535">
        <f>IF($A535="","",IF(AND(ISNUMBER(MATCH(C535,lst_FT_sci_excl,0)),D535=""),"MISSING FT CODE",IF(AND(NOT(ISNUMBER(MATCH(C535,lst_FT_sci_excl,0))),D535&lt;&gt;""),"CODE NOT ALLOWED FOR THIS DECISION","")))</f>
        <v/>
      </c>
    </row>
    <row r="536">
      <c r="A536">
        <f>IF(OR(records_master!$A536="",ISNUMBER(MATCH(records_master!$M536,lst_dedup_duplicate,0))),"",records_master!$A536)</f>
        <v/>
      </c>
      <c r="B536">
        <f>IF($A536="","",records_master!$E536)</f>
        <v/>
      </c>
      <c r="M536">
        <f>IF($A536="","",IF(AND(ISNUMBER(MATCH(C536,lst_FT_sci_excl,0)),D536=""),"MISSING FT CODE",IF(AND(NOT(ISNUMBER(MATCH(C536,lst_FT_sci_excl,0))),D536&lt;&gt;""),"CODE NOT ALLOWED FOR THIS DECISION","")))</f>
        <v/>
      </c>
    </row>
    <row r="537">
      <c r="A537">
        <f>IF(OR(records_master!$A537="",ISNUMBER(MATCH(records_master!$M537,lst_dedup_duplicate,0))),"",records_master!$A537)</f>
        <v/>
      </c>
      <c r="B537">
        <f>IF($A537="","",records_master!$E537)</f>
        <v/>
      </c>
      <c r="M537">
        <f>IF($A537="","",IF(AND(ISNUMBER(MATCH(C537,lst_FT_sci_excl,0)),D537=""),"MISSING FT CODE",IF(AND(NOT(ISNUMBER(MATCH(C537,lst_FT_sci_excl,0))),D537&lt;&gt;""),"CODE NOT ALLOWED FOR THIS DECISION","")))</f>
        <v/>
      </c>
    </row>
    <row r="538">
      <c r="A538">
        <f>IF(OR(records_master!$A538="",ISNUMBER(MATCH(records_master!$M538,lst_dedup_duplicate,0))),"",records_master!$A538)</f>
        <v/>
      </c>
      <c r="B538">
        <f>IF($A538="","",records_master!$E538)</f>
        <v/>
      </c>
      <c r="M538">
        <f>IF($A538="","",IF(AND(ISNUMBER(MATCH(C538,lst_FT_sci_excl,0)),D538=""),"MISSING FT CODE",IF(AND(NOT(ISNUMBER(MATCH(C538,lst_FT_sci_excl,0))),D538&lt;&gt;""),"CODE NOT ALLOWED FOR THIS DECISION","")))</f>
        <v/>
      </c>
    </row>
    <row r="539">
      <c r="A539">
        <f>IF(OR(records_master!$A539="",ISNUMBER(MATCH(records_master!$M539,lst_dedup_duplicate,0))),"",records_master!$A539)</f>
        <v/>
      </c>
      <c r="B539">
        <f>IF($A539="","",records_master!$E539)</f>
        <v/>
      </c>
      <c r="M539">
        <f>IF($A539="","",IF(AND(ISNUMBER(MATCH(C539,lst_FT_sci_excl,0)),D539=""),"MISSING FT CODE",IF(AND(NOT(ISNUMBER(MATCH(C539,lst_FT_sci_excl,0))),D539&lt;&gt;""),"CODE NOT ALLOWED FOR THIS DECISION","")))</f>
        <v/>
      </c>
    </row>
    <row r="540">
      <c r="A540">
        <f>IF(OR(records_master!$A540="",ISNUMBER(MATCH(records_master!$M540,lst_dedup_duplicate,0))),"",records_master!$A540)</f>
        <v/>
      </c>
      <c r="B540">
        <f>IF($A540="","",records_master!$E540)</f>
        <v/>
      </c>
      <c r="M540">
        <f>IF($A540="","",IF(AND(ISNUMBER(MATCH(C540,lst_FT_sci_excl,0)),D540=""),"MISSING FT CODE",IF(AND(NOT(ISNUMBER(MATCH(C540,lst_FT_sci_excl,0))),D540&lt;&gt;""),"CODE NOT ALLOWED FOR THIS DECISION","")))</f>
        <v/>
      </c>
    </row>
    <row r="541">
      <c r="A541">
        <f>IF(OR(records_master!$A541="",ISNUMBER(MATCH(records_master!$M541,lst_dedup_duplicate,0))),"",records_master!$A541)</f>
        <v/>
      </c>
      <c r="B541">
        <f>IF($A541="","",records_master!$E541)</f>
        <v/>
      </c>
      <c r="M541">
        <f>IF($A541="","",IF(AND(ISNUMBER(MATCH(C541,lst_FT_sci_excl,0)),D541=""),"MISSING FT CODE",IF(AND(NOT(ISNUMBER(MATCH(C541,lst_FT_sci_excl,0))),D541&lt;&gt;""),"CODE NOT ALLOWED FOR THIS DECISION","")))</f>
        <v/>
      </c>
    </row>
    <row r="542">
      <c r="A542">
        <f>IF(OR(records_master!$A542="",ISNUMBER(MATCH(records_master!$M542,lst_dedup_duplicate,0))),"",records_master!$A542)</f>
        <v/>
      </c>
      <c r="B542">
        <f>IF($A542="","",records_master!$E542)</f>
        <v/>
      </c>
      <c r="M542">
        <f>IF($A542="","",IF(AND(ISNUMBER(MATCH(C542,lst_FT_sci_excl,0)),D542=""),"MISSING FT CODE",IF(AND(NOT(ISNUMBER(MATCH(C542,lst_FT_sci_excl,0))),D542&lt;&gt;""),"CODE NOT ALLOWED FOR THIS DECISION","")))</f>
        <v/>
      </c>
    </row>
    <row r="543">
      <c r="A543">
        <f>IF(OR(records_master!$A543="",ISNUMBER(MATCH(records_master!$M543,lst_dedup_duplicate,0))),"",records_master!$A543)</f>
        <v/>
      </c>
      <c r="B543">
        <f>IF($A543="","",records_master!$E543)</f>
        <v/>
      </c>
      <c r="M543">
        <f>IF($A543="","",IF(AND(ISNUMBER(MATCH(C543,lst_FT_sci_excl,0)),D543=""),"MISSING FT CODE",IF(AND(NOT(ISNUMBER(MATCH(C543,lst_FT_sci_excl,0))),D543&lt;&gt;""),"CODE NOT ALLOWED FOR THIS DECISION","")))</f>
        <v/>
      </c>
    </row>
    <row r="544">
      <c r="A544">
        <f>IF(OR(records_master!$A544="",ISNUMBER(MATCH(records_master!$M544,lst_dedup_duplicate,0))),"",records_master!$A544)</f>
        <v/>
      </c>
      <c r="B544">
        <f>IF($A544="","",records_master!$E544)</f>
        <v/>
      </c>
      <c r="M544">
        <f>IF($A544="","",IF(AND(ISNUMBER(MATCH(C544,lst_FT_sci_excl,0)),D544=""),"MISSING FT CODE",IF(AND(NOT(ISNUMBER(MATCH(C544,lst_FT_sci_excl,0))),D544&lt;&gt;""),"CODE NOT ALLOWED FOR THIS DECISION","")))</f>
        <v/>
      </c>
    </row>
    <row r="545">
      <c r="A545">
        <f>IF(OR(records_master!$A545="",ISNUMBER(MATCH(records_master!$M545,lst_dedup_duplicate,0))),"",records_master!$A545)</f>
        <v/>
      </c>
      <c r="B545">
        <f>IF($A545="","",records_master!$E545)</f>
        <v/>
      </c>
      <c r="M545">
        <f>IF($A545="","",IF(AND(ISNUMBER(MATCH(C545,lst_FT_sci_excl,0)),D545=""),"MISSING FT CODE",IF(AND(NOT(ISNUMBER(MATCH(C545,lst_FT_sci_excl,0))),D545&lt;&gt;""),"CODE NOT ALLOWED FOR THIS DECISION","")))</f>
        <v/>
      </c>
    </row>
    <row r="546">
      <c r="A546">
        <f>IF(OR(records_master!$A546="",ISNUMBER(MATCH(records_master!$M546,lst_dedup_duplicate,0))),"",records_master!$A546)</f>
        <v/>
      </c>
      <c r="B546">
        <f>IF($A546="","",records_master!$E546)</f>
        <v/>
      </c>
      <c r="M546">
        <f>IF($A546="","",IF(AND(ISNUMBER(MATCH(C546,lst_FT_sci_excl,0)),D546=""),"MISSING FT CODE",IF(AND(NOT(ISNUMBER(MATCH(C546,lst_FT_sci_excl,0))),D546&lt;&gt;""),"CODE NOT ALLOWED FOR THIS DECISION","")))</f>
        <v/>
      </c>
    </row>
    <row r="547">
      <c r="A547">
        <f>IF(OR(records_master!$A547="",ISNUMBER(MATCH(records_master!$M547,lst_dedup_duplicate,0))),"",records_master!$A547)</f>
        <v/>
      </c>
      <c r="B547">
        <f>IF($A547="","",records_master!$E547)</f>
        <v/>
      </c>
      <c r="M547">
        <f>IF($A547="","",IF(AND(ISNUMBER(MATCH(C547,lst_FT_sci_excl,0)),D547=""),"MISSING FT CODE",IF(AND(NOT(ISNUMBER(MATCH(C547,lst_FT_sci_excl,0))),D547&lt;&gt;""),"CODE NOT ALLOWED FOR THIS DECISION","")))</f>
        <v/>
      </c>
    </row>
    <row r="548">
      <c r="A548">
        <f>IF(OR(records_master!$A548="",ISNUMBER(MATCH(records_master!$M548,lst_dedup_duplicate,0))),"",records_master!$A548)</f>
        <v/>
      </c>
      <c r="B548">
        <f>IF($A548="","",records_master!$E548)</f>
        <v/>
      </c>
      <c r="M548">
        <f>IF($A548="","",IF(AND(ISNUMBER(MATCH(C548,lst_FT_sci_excl,0)),D548=""),"MISSING FT CODE",IF(AND(NOT(ISNUMBER(MATCH(C548,lst_FT_sci_excl,0))),D548&lt;&gt;""),"CODE NOT ALLOWED FOR THIS DECISION","")))</f>
        <v/>
      </c>
    </row>
    <row r="549">
      <c r="A549">
        <f>IF(OR(records_master!$A549="",ISNUMBER(MATCH(records_master!$M549,lst_dedup_duplicate,0))),"",records_master!$A549)</f>
        <v/>
      </c>
      <c r="B549">
        <f>IF($A549="","",records_master!$E549)</f>
        <v/>
      </c>
      <c r="M549">
        <f>IF($A549="","",IF(AND(ISNUMBER(MATCH(C549,lst_FT_sci_excl,0)),D549=""),"MISSING FT CODE",IF(AND(NOT(ISNUMBER(MATCH(C549,lst_FT_sci_excl,0))),D549&lt;&gt;""),"CODE NOT ALLOWED FOR THIS DECISION","")))</f>
        <v/>
      </c>
    </row>
    <row r="550">
      <c r="A550">
        <f>IF(OR(records_master!$A550="",ISNUMBER(MATCH(records_master!$M550,lst_dedup_duplicate,0))),"",records_master!$A550)</f>
        <v/>
      </c>
      <c r="B550">
        <f>IF($A550="","",records_master!$E550)</f>
        <v/>
      </c>
      <c r="M550">
        <f>IF($A550="","",IF(AND(ISNUMBER(MATCH(C550,lst_FT_sci_excl,0)),D550=""),"MISSING FT CODE",IF(AND(NOT(ISNUMBER(MATCH(C550,lst_FT_sci_excl,0))),D550&lt;&gt;""),"CODE NOT ALLOWED FOR THIS DECISION","")))</f>
        <v/>
      </c>
    </row>
    <row r="551">
      <c r="A551">
        <f>IF(OR(records_master!$A551="",ISNUMBER(MATCH(records_master!$M551,lst_dedup_duplicate,0))),"",records_master!$A551)</f>
        <v/>
      </c>
      <c r="B551">
        <f>IF($A551="","",records_master!$E551)</f>
        <v/>
      </c>
      <c r="M551">
        <f>IF($A551="","",IF(AND(ISNUMBER(MATCH(C551,lst_FT_sci_excl,0)),D551=""),"MISSING FT CODE",IF(AND(NOT(ISNUMBER(MATCH(C551,lst_FT_sci_excl,0))),D551&lt;&gt;""),"CODE NOT ALLOWED FOR THIS DECISION","")))</f>
        <v/>
      </c>
    </row>
    <row r="552">
      <c r="A552">
        <f>IF(OR(records_master!$A552="",ISNUMBER(MATCH(records_master!$M552,lst_dedup_duplicate,0))),"",records_master!$A552)</f>
        <v/>
      </c>
      <c r="B552">
        <f>IF($A552="","",records_master!$E552)</f>
        <v/>
      </c>
      <c r="M552">
        <f>IF($A552="","",IF(AND(ISNUMBER(MATCH(C552,lst_FT_sci_excl,0)),D552=""),"MISSING FT CODE",IF(AND(NOT(ISNUMBER(MATCH(C552,lst_FT_sci_excl,0))),D552&lt;&gt;""),"CODE NOT ALLOWED FOR THIS DECISION","")))</f>
        <v/>
      </c>
    </row>
    <row r="553">
      <c r="A553">
        <f>IF(OR(records_master!$A553="",ISNUMBER(MATCH(records_master!$M553,lst_dedup_duplicate,0))),"",records_master!$A553)</f>
        <v/>
      </c>
      <c r="B553">
        <f>IF($A553="","",records_master!$E553)</f>
        <v/>
      </c>
      <c r="M553">
        <f>IF($A553="","",IF(AND(ISNUMBER(MATCH(C553,lst_FT_sci_excl,0)),D553=""),"MISSING FT CODE",IF(AND(NOT(ISNUMBER(MATCH(C553,lst_FT_sci_excl,0))),D553&lt;&gt;""),"CODE NOT ALLOWED FOR THIS DECISION","")))</f>
        <v/>
      </c>
    </row>
    <row r="554">
      <c r="A554">
        <f>IF(OR(records_master!$A554="",ISNUMBER(MATCH(records_master!$M554,lst_dedup_duplicate,0))),"",records_master!$A554)</f>
        <v/>
      </c>
      <c r="B554">
        <f>IF($A554="","",records_master!$E554)</f>
        <v/>
      </c>
      <c r="M554">
        <f>IF($A554="","",IF(AND(ISNUMBER(MATCH(C554,lst_FT_sci_excl,0)),D554=""),"MISSING FT CODE",IF(AND(NOT(ISNUMBER(MATCH(C554,lst_FT_sci_excl,0))),D554&lt;&gt;""),"CODE NOT ALLOWED FOR THIS DECISION","")))</f>
        <v/>
      </c>
    </row>
    <row r="555">
      <c r="A555">
        <f>IF(OR(records_master!$A555="",ISNUMBER(MATCH(records_master!$M555,lst_dedup_duplicate,0))),"",records_master!$A555)</f>
        <v/>
      </c>
      <c r="B555">
        <f>IF($A555="","",records_master!$E555)</f>
        <v/>
      </c>
      <c r="M555">
        <f>IF($A555="","",IF(AND(ISNUMBER(MATCH(C555,lst_FT_sci_excl,0)),D555=""),"MISSING FT CODE",IF(AND(NOT(ISNUMBER(MATCH(C555,lst_FT_sci_excl,0))),D555&lt;&gt;""),"CODE NOT ALLOWED FOR THIS DECISION","")))</f>
        <v/>
      </c>
    </row>
    <row r="556">
      <c r="A556">
        <f>IF(OR(records_master!$A556="",ISNUMBER(MATCH(records_master!$M556,lst_dedup_duplicate,0))),"",records_master!$A556)</f>
        <v/>
      </c>
      <c r="B556">
        <f>IF($A556="","",records_master!$E556)</f>
        <v/>
      </c>
      <c r="M556">
        <f>IF($A556="","",IF(AND(ISNUMBER(MATCH(C556,lst_FT_sci_excl,0)),D556=""),"MISSING FT CODE",IF(AND(NOT(ISNUMBER(MATCH(C556,lst_FT_sci_excl,0))),D556&lt;&gt;""),"CODE NOT ALLOWED FOR THIS DECISION","")))</f>
        <v/>
      </c>
    </row>
    <row r="557">
      <c r="A557">
        <f>IF(OR(records_master!$A557="",ISNUMBER(MATCH(records_master!$M557,lst_dedup_duplicate,0))),"",records_master!$A557)</f>
        <v/>
      </c>
      <c r="B557">
        <f>IF($A557="","",records_master!$E557)</f>
        <v/>
      </c>
      <c r="M557">
        <f>IF($A557="","",IF(AND(ISNUMBER(MATCH(C557,lst_FT_sci_excl,0)),D557=""),"MISSING FT CODE",IF(AND(NOT(ISNUMBER(MATCH(C557,lst_FT_sci_excl,0))),D557&lt;&gt;""),"CODE NOT ALLOWED FOR THIS DECISION","")))</f>
        <v/>
      </c>
    </row>
    <row r="558">
      <c r="A558">
        <f>IF(OR(records_master!$A558="",ISNUMBER(MATCH(records_master!$M558,lst_dedup_duplicate,0))),"",records_master!$A558)</f>
        <v/>
      </c>
      <c r="B558">
        <f>IF($A558="","",records_master!$E558)</f>
        <v/>
      </c>
      <c r="M558">
        <f>IF($A558="","",IF(AND(ISNUMBER(MATCH(C558,lst_FT_sci_excl,0)),D558=""),"MISSING FT CODE",IF(AND(NOT(ISNUMBER(MATCH(C558,lst_FT_sci_excl,0))),D558&lt;&gt;""),"CODE NOT ALLOWED FOR THIS DECISION","")))</f>
        <v/>
      </c>
    </row>
    <row r="559">
      <c r="A559">
        <f>IF(OR(records_master!$A559="",ISNUMBER(MATCH(records_master!$M559,lst_dedup_duplicate,0))),"",records_master!$A559)</f>
        <v/>
      </c>
      <c r="B559">
        <f>IF($A559="","",records_master!$E559)</f>
        <v/>
      </c>
      <c r="M559">
        <f>IF($A559="","",IF(AND(ISNUMBER(MATCH(C559,lst_FT_sci_excl,0)),D559=""),"MISSING FT CODE",IF(AND(NOT(ISNUMBER(MATCH(C559,lst_FT_sci_excl,0))),D559&lt;&gt;""),"CODE NOT ALLOWED FOR THIS DECISION","")))</f>
        <v/>
      </c>
    </row>
    <row r="560">
      <c r="A560">
        <f>IF(OR(records_master!$A560="",ISNUMBER(MATCH(records_master!$M560,lst_dedup_duplicate,0))),"",records_master!$A560)</f>
        <v/>
      </c>
      <c r="B560">
        <f>IF($A560="","",records_master!$E560)</f>
        <v/>
      </c>
      <c r="M560">
        <f>IF($A560="","",IF(AND(ISNUMBER(MATCH(C560,lst_FT_sci_excl,0)),D560=""),"MISSING FT CODE",IF(AND(NOT(ISNUMBER(MATCH(C560,lst_FT_sci_excl,0))),D560&lt;&gt;""),"CODE NOT ALLOWED FOR THIS DECISION","")))</f>
        <v/>
      </c>
    </row>
    <row r="561">
      <c r="A561">
        <f>IF(OR(records_master!$A561="",ISNUMBER(MATCH(records_master!$M561,lst_dedup_duplicate,0))),"",records_master!$A561)</f>
        <v/>
      </c>
      <c r="B561">
        <f>IF($A561="","",records_master!$E561)</f>
        <v/>
      </c>
      <c r="M561">
        <f>IF($A561="","",IF(AND(ISNUMBER(MATCH(C561,lst_FT_sci_excl,0)),D561=""),"MISSING FT CODE",IF(AND(NOT(ISNUMBER(MATCH(C561,lst_FT_sci_excl,0))),D561&lt;&gt;""),"CODE NOT ALLOWED FOR THIS DECISION","")))</f>
        <v/>
      </c>
    </row>
    <row r="562">
      <c r="A562">
        <f>IF(OR(records_master!$A562="",ISNUMBER(MATCH(records_master!$M562,lst_dedup_duplicate,0))),"",records_master!$A562)</f>
        <v/>
      </c>
      <c r="B562">
        <f>IF($A562="","",records_master!$E562)</f>
        <v/>
      </c>
      <c r="M562">
        <f>IF($A562="","",IF(AND(ISNUMBER(MATCH(C562,lst_FT_sci_excl,0)),D562=""),"MISSING FT CODE",IF(AND(NOT(ISNUMBER(MATCH(C562,lst_FT_sci_excl,0))),D562&lt;&gt;""),"CODE NOT ALLOWED FOR THIS DECISION","")))</f>
        <v/>
      </c>
    </row>
    <row r="563">
      <c r="A563">
        <f>IF(OR(records_master!$A563="",ISNUMBER(MATCH(records_master!$M563,lst_dedup_duplicate,0))),"",records_master!$A563)</f>
        <v/>
      </c>
      <c r="B563">
        <f>IF($A563="","",records_master!$E563)</f>
        <v/>
      </c>
      <c r="M563">
        <f>IF($A563="","",IF(AND(ISNUMBER(MATCH(C563,lst_FT_sci_excl,0)),D563=""),"MISSING FT CODE",IF(AND(NOT(ISNUMBER(MATCH(C563,lst_FT_sci_excl,0))),D563&lt;&gt;""),"CODE NOT ALLOWED FOR THIS DECISION","")))</f>
        <v/>
      </c>
    </row>
    <row r="564">
      <c r="A564">
        <f>IF(OR(records_master!$A564="",ISNUMBER(MATCH(records_master!$M564,lst_dedup_duplicate,0))),"",records_master!$A564)</f>
        <v/>
      </c>
      <c r="B564">
        <f>IF($A564="","",records_master!$E564)</f>
        <v/>
      </c>
      <c r="M564">
        <f>IF($A564="","",IF(AND(ISNUMBER(MATCH(C564,lst_FT_sci_excl,0)),D564=""),"MISSING FT CODE",IF(AND(NOT(ISNUMBER(MATCH(C564,lst_FT_sci_excl,0))),D564&lt;&gt;""),"CODE NOT ALLOWED FOR THIS DECISION","")))</f>
        <v/>
      </c>
    </row>
    <row r="565">
      <c r="A565">
        <f>IF(OR(records_master!$A565="",ISNUMBER(MATCH(records_master!$M565,lst_dedup_duplicate,0))),"",records_master!$A565)</f>
        <v/>
      </c>
      <c r="B565">
        <f>IF($A565="","",records_master!$E565)</f>
        <v/>
      </c>
      <c r="M565">
        <f>IF($A565="","",IF(AND(ISNUMBER(MATCH(C565,lst_FT_sci_excl,0)),D565=""),"MISSING FT CODE",IF(AND(NOT(ISNUMBER(MATCH(C565,lst_FT_sci_excl,0))),D565&lt;&gt;""),"CODE NOT ALLOWED FOR THIS DECISION","")))</f>
        <v/>
      </c>
    </row>
    <row r="566">
      <c r="A566">
        <f>IF(OR(records_master!$A566="",ISNUMBER(MATCH(records_master!$M566,lst_dedup_duplicate,0))),"",records_master!$A566)</f>
        <v/>
      </c>
      <c r="B566">
        <f>IF($A566="","",records_master!$E566)</f>
        <v/>
      </c>
      <c r="M566">
        <f>IF($A566="","",IF(AND(ISNUMBER(MATCH(C566,lst_FT_sci_excl,0)),D566=""),"MISSING FT CODE",IF(AND(NOT(ISNUMBER(MATCH(C566,lst_FT_sci_excl,0))),D566&lt;&gt;""),"CODE NOT ALLOWED FOR THIS DECISION","")))</f>
        <v/>
      </c>
    </row>
    <row r="567">
      <c r="A567">
        <f>IF(OR(records_master!$A567="",ISNUMBER(MATCH(records_master!$M567,lst_dedup_duplicate,0))),"",records_master!$A567)</f>
        <v/>
      </c>
      <c r="B567">
        <f>IF($A567="","",records_master!$E567)</f>
        <v/>
      </c>
      <c r="M567">
        <f>IF($A567="","",IF(AND(ISNUMBER(MATCH(C567,lst_FT_sci_excl,0)),D567=""),"MISSING FT CODE",IF(AND(NOT(ISNUMBER(MATCH(C567,lst_FT_sci_excl,0))),D567&lt;&gt;""),"CODE NOT ALLOWED FOR THIS DECISION","")))</f>
        <v/>
      </c>
    </row>
    <row r="568">
      <c r="A568">
        <f>IF(OR(records_master!$A568="",ISNUMBER(MATCH(records_master!$M568,lst_dedup_duplicate,0))),"",records_master!$A568)</f>
        <v/>
      </c>
      <c r="B568">
        <f>IF($A568="","",records_master!$E568)</f>
        <v/>
      </c>
      <c r="M568">
        <f>IF($A568="","",IF(AND(ISNUMBER(MATCH(C568,lst_FT_sci_excl,0)),D568=""),"MISSING FT CODE",IF(AND(NOT(ISNUMBER(MATCH(C568,lst_FT_sci_excl,0))),D568&lt;&gt;""),"CODE NOT ALLOWED FOR THIS DECISION","")))</f>
        <v/>
      </c>
    </row>
    <row r="569">
      <c r="A569">
        <f>IF(OR(records_master!$A569="",ISNUMBER(MATCH(records_master!$M569,lst_dedup_duplicate,0))),"",records_master!$A569)</f>
        <v/>
      </c>
      <c r="B569">
        <f>IF($A569="","",records_master!$E569)</f>
        <v/>
      </c>
      <c r="M569">
        <f>IF($A569="","",IF(AND(ISNUMBER(MATCH(C569,lst_FT_sci_excl,0)),D569=""),"MISSING FT CODE",IF(AND(NOT(ISNUMBER(MATCH(C569,lst_FT_sci_excl,0))),D569&lt;&gt;""),"CODE NOT ALLOWED FOR THIS DECISION","")))</f>
        <v/>
      </c>
    </row>
    <row r="570">
      <c r="A570">
        <f>IF(OR(records_master!$A570="",ISNUMBER(MATCH(records_master!$M570,lst_dedup_duplicate,0))),"",records_master!$A570)</f>
        <v/>
      </c>
      <c r="B570">
        <f>IF($A570="","",records_master!$E570)</f>
        <v/>
      </c>
      <c r="M570">
        <f>IF($A570="","",IF(AND(ISNUMBER(MATCH(C570,lst_FT_sci_excl,0)),D570=""),"MISSING FT CODE",IF(AND(NOT(ISNUMBER(MATCH(C570,lst_FT_sci_excl,0))),D570&lt;&gt;""),"CODE NOT ALLOWED FOR THIS DECISION","")))</f>
        <v/>
      </c>
    </row>
    <row r="571">
      <c r="A571">
        <f>IF(OR(records_master!$A571="",ISNUMBER(MATCH(records_master!$M571,lst_dedup_duplicate,0))),"",records_master!$A571)</f>
        <v/>
      </c>
      <c r="B571">
        <f>IF($A571="","",records_master!$E571)</f>
        <v/>
      </c>
      <c r="M571">
        <f>IF($A571="","",IF(AND(ISNUMBER(MATCH(C571,lst_FT_sci_excl,0)),D571=""),"MISSING FT CODE",IF(AND(NOT(ISNUMBER(MATCH(C571,lst_FT_sci_excl,0))),D571&lt;&gt;""),"CODE NOT ALLOWED FOR THIS DECISION","")))</f>
        <v/>
      </c>
    </row>
    <row r="572">
      <c r="A572">
        <f>IF(OR(records_master!$A572="",ISNUMBER(MATCH(records_master!$M572,lst_dedup_duplicate,0))),"",records_master!$A572)</f>
        <v/>
      </c>
      <c r="B572">
        <f>IF($A572="","",records_master!$E572)</f>
        <v/>
      </c>
      <c r="M572">
        <f>IF($A572="","",IF(AND(ISNUMBER(MATCH(C572,lst_FT_sci_excl,0)),D572=""),"MISSING FT CODE",IF(AND(NOT(ISNUMBER(MATCH(C572,lst_FT_sci_excl,0))),D572&lt;&gt;""),"CODE NOT ALLOWED FOR THIS DECISION","")))</f>
        <v/>
      </c>
    </row>
    <row r="573">
      <c r="A573">
        <f>IF(OR(records_master!$A573="",ISNUMBER(MATCH(records_master!$M573,lst_dedup_duplicate,0))),"",records_master!$A573)</f>
        <v/>
      </c>
      <c r="B573">
        <f>IF($A573="","",records_master!$E573)</f>
        <v/>
      </c>
      <c r="M573">
        <f>IF($A573="","",IF(AND(ISNUMBER(MATCH(C573,lst_FT_sci_excl,0)),D573=""),"MISSING FT CODE",IF(AND(NOT(ISNUMBER(MATCH(C573,lst_FT_sci_excl,0))),D573&lt;&gt;""),"CODE NOT ALLOWED FOR THIS DECISION","")))</f>
        <v/>
      </c>
    </row>
    <row r="574">
      <c r="A574">
        <f>IF(OR(records_master!$A574="",ISNUMBER(MATCH(records_master!$M574,lst_dedup_duplicate,0))),"",records_master!$A574)</f>
        <v/>
      </c>
      <c r="B574">
        <f>IF($A574="","",records_master!$E574)</f>
        <v/>
      </c>
      <c r="M574">
        <f>IF($A574="","",IF(AND(ISNUMBER(MATCH(C574,lst_FT_sci_excl,0)),D574=""),"MISSING FT CODE",IF(AND(NOT(ISNUMBER(MATCH(C574,lst_FT_sci_excl,0))),D574&lt;&gt;""),"CODE NOT ALLOWED FOR THIS DECISION","")))</f>
        <v/>
      </c>
    </row>
    <row r="575">
      <c r="A575">
        <f>IF(OR(records_master!$A575="",ISNUMBER(MATCH(records_master!$M575,lst_dedup_duplicate,0))),"",records_master!$A575)</f>
        <v/>
      </c>
      <c r="B575">
        <f>IF($A575="","",records_master!$E575)</f>
        <v/>
      </c>
      <c r="M575">
        <f>IF($A575="","",IF(AND(ISNUMBER(MATCH(C575,lst_FT_sci_excl,0)),D575=""),"MISSING FT CODE",IF(AND(NOT(ISNUMBER(MATCH(C575,lst_FT_sci_excl,0))),D575&lt;&gt;""),"CODE NOT ALLOWED FOR THIS DECISION","")))</f>
        <v/>
      </c>
    </row>
    <row r="576">
      <c r="A576">
        <f>IF(OR(records_master!$A576="",ISNUMBER(MATCH(records_master!$M576,lst_dedup_duplicate,0))),"",records_master!$A576)</f>
        <v/>
      </c>
      <c r="B576">
        <f>IF($A576="","",records_master!$E576)</f>
        <v/>
      </c>
      <c r="M576">
        <f>IF($A576="","",IF(AND(ISNUMBER(MATCH(C576,lst_FT_sci_excl,0)),D576=""),"MISSING FT CODE",IF(AND(NOT(ISNUMBER(MATCH(C576,lst_FT_sci_excl,0))),D576&lt;&gt;""),"CODE NOT ALLOWED FOR THIS DECISION","")))</f>
        <v/>
      </c>
    </row>
    <row r="577">
      <c r="A577">
        <f>IF(OR(records_master!$A577="",ISNUMBER(MATCH(records_master!$M577,lst_dedup_duplicate,0))),"",records_master!$A577)</f>
        <v/>
      </c>
      <c r="B577">
        <f>IF($A577="","",records_master!$E577)</f>
        <v/>
      </c>
      <c r="M577">
        <f>IF($A577="","",IF(AND(ISNUMBER(MATCH(C577,lst_FT_sci_excl,0)),D577=""),"MISSING FT CODE",IF(AND(NOT(ISNUMBER(MATCH(C577,lst_FT_sci_excl,0))),D577&lt;&gt;""),"CODE NOT ALLOWED FOR THIS DECISION","")))</f>
        <v/>
      </c>
    </row>
    <row r="578">
      <c r="A578">
        <f>IF(OR(records_master!$A578="",ISNUMBER(MATCH(records_master!$M578,lst_dedup_duplicate,0))),"",records_master!$A578)</f>
        <v/>
      </c>
      <c r="B578">
        <f>IF($A578="","",records_master!$E578)</f>
        <v/>
      </c>
      <c r="M578">
        <f>IF($A578="","",IF(AND(ISNUMBER(MATCH(C578,lst_FT_sci_excl,0)),D578=""),"MISSING FT CODE",IF(AND(NOT(ISNUMBER(MATCH(C578,lst_FT_sci_excl,0))),D578&lt;&gt;""),"CODE NOT ALLOWED FOR THIS DECISION","")))</f>
        <v/>
      </c>
    </row>
    <row r="579">
      <c r="A579">
        <f>IF(OR(records_master!$A579="",ISNUMBER(MATCH(records_master!$M579,lst_dedup_duplicate,0))),"",records_master!$A579)</f>
        <v/>
      </c>
      <c r="B579">
        <f>IF($A579="","",records_master!$E579)</f>
        <v/>
      </c>
      <c r="M579">
        <f>IF($A579="","",IF(AND(ISNUMBER(MATCH(C579,lst_FT_sci_excl,0)),D579=""),"MISSING FT CODE",IF(AND(NOT(ISNUMBER(MATCH(C579,lst_FT_sci_excl,0))),D579&lt;&gt;""),"CODE NOT ALLOWED FOR THIS DECISION","")))</f>
        <v/>
      </c>
    </row>
    <row r="580">
      <c r="A580">
        <f>IF(OR(records_master!$A580="",ISNUMBER(MATCH(records_master!$M580,lst_dedup_duplicate,0))),"",records_master!$A580)</f>
        <v/>
      </c>
      <c r="B580">
        <f>IF($A580="","",records_master!$E580)</f>
        <v/>
      </c>
      <c r="M580">
        <f>IF($A580="","",IF(AND(ISNUMBER(MATCH(C580,lst_FT_sci_excl,0)),D580=""),"MISSING FT CODE",IF(AND(NOT(ISNUMBER(MATCH(C580,lst_FT_sci_excl,0))),D580&lt;&gt;""),"CODE NOT ALLOWED FOR THIS DECISION","")))</f>
        <v/>
      </c>
    </row>
    <row r="581">
      <c r="A581">
        <f>IF(OR(records_master!$A581="",ISNUMBER(MATCH(records_master!$M581,lst_dedup_duplicate,0))),"",records_master!$A581)</f>
        <v/>
      </c>
      <c r="B581">
        <f>IF($A581="","",records_master!$E581)</f>
        <v/>
      </c>
      <c r="M581">
        <f>IF($A581="","",IF(AND(ISNUMBER(MATCH(C581,lst_FT_sci_excl,0)),D581=""),"MISSING FT CODE",IF(AND(NOT(ISNUMBER(MATCH(C581,lst_FT_sci_excl,0))),D581&lt;&gt;""),"CODE NOT ALLOWED FOR THIS DECISION","")))</f>
        <v/>
      </c>
    </row>
    <row r="582">
      <c r="A582">
        <f>IF(OR(records_master!$A582="",ISNUMBER(MATCH(records_master!$M582,lst_dedup_duplicate,0))),"",records_master!$A582)</f>
        <v/>
      </c>
      <c r="B582">
        <f>IF($A582="","",records_master!$E582)</f>
        <v/>
      </c>
      <c r="M582">
        <f>IF($A582="","",IF(AND(ISNUMBER(MATCH(C582,lst_FT_sci_excl,0)),D582=""),"MISSING FT CODE",IF(AND(NOT(ISNUMBER(MATCH(C582,lst_FT_sci_excl,0))),D582&lt;&gt;""),"CODE NOT ALLOWED FOR THIS DECISION","")))</f>
        <v/>
      </c>
    </row>
    <row r="583">
      <c r="A583">
        <f>IF(OR(records_master!$A583="",ISNUMBER(MATCH(records_master!$M583,lst_dedup_duplicate,0))),"",records_master!$A583)</f>
        <v/>
      </c>
      <c r="B583">
        <f>IF($A583="","",records_master!$E583)</f>
        <v/>
      </c>
      <c r="M583">
        <f>IF($A583="","",IF(AND(ISNUMBER(MATCH(C583,lst_FT_sci_excl,0)),D583=""),"MISSING FT CODE",IF(AND(NOT(ISNUMBER(MATCH(C583,lst_FT_sci_excl,0))),D583&lt;&gt;""),"CODE NOT ALLOWED FOR THIS DECISION","")))</f>
        <v/>
      </c>
    </row>
    <row r="584">
      <c r="A584">
        <f>IF(OR(records_master!$A584="",ISNUMBER(MATCH(records_master!$M584,lst_dedup_duplicate,0))),"",records_master!$A584)</f>
        <v/>
      </c>
      <c r="B584">
        <f>IF($A584="","",records_master!$E584)</f>
        <v/>
      </c>
      <c r="M584">
        <f>IF($A584="","",IF(AND(ISNUMBER(MATCH(C584,lst_FT_sci_excl,0)),D584=""),"MISSING FT CODE",IF(AND(NOT(ISNUMBER(MATCH(C584,lst_FT_sci_excl,0))),D584&lt;&gt;""),"CODE NOT ALLOWED FOR THIS DECISION","")))</f>
        <v/>
      </c>
    </row>
    <row r="585">
      <c r="A585">
        <f>IF(OR(records_master!$A585="",ISNUMBER(MATCH(records_master!$M585,lst_dedup_duplicate,0))),"",records_master!$A585)</f>
        <v/>
      </c>
      <c r="B585">
        <f>IF($A585="","",records_master!$E585)</f>
        <v/>
      </c>
      <c r="M585">
        <f>IF($A585="","",IF(AND(ISNUMBER(MATCH(C585,lst_FT_sci_excl,0)),D585=""),"MISSING FT CODE",IF(AND(NOT(ISNUMBER(MATCH(C585,lst_FT_sci_excl,0))),D585&lt;&gt;""),"CODE NOT ALLOWED FOR THIS DECISION","")))</f>
        <v/>
      </c>
    </row>
    <row r="586">
      <c r="A586">
        <f>IF(OR(records_master!$A586="",ISNUMBER(MATCH(records_master!$M586,lst_dedup_duplicate,0))),"",records_master!$A586)</f>
        <v/>
      </c>
      <c r="B586">
        <f>IF($A586="","",records_master!$E586)</f>
        <v/>
      </c>
      <c r="M586">
        <f>IF($A586="","",IF(AND(ISNUMBER(MATCH(C586,lst_FT_sci_excl,0)),D586=""),"MISSING FT CODE",IF(AND(NOT(ISNUMBER(MATCH(C586,lst_FT_sci_excl,0))),D586&lt;&gt;""),"CODE NOT ALLOWED FOR THIS DECISION","")))</f>
        <v/>
      </c>
    </row>
    <row r="587">
      <c r="A587">
        <f>IF(OR(records_master!$A587="",ISNUMBER(MATCH(records_master!$M587,lst_dedup_duplicate,0))),"",records_master!$A587)</f>
        <v/>
      </c>
      <c r="B587">
        <f>IF($A587="","",records_master!$E587)</f>
        <v/>
      </c>
      <c r="M587">
        <f>IF($A587="","",IF(AND(ISNUMBER(MATCH(C587,lst_FT_sci_excl,0)),D587=""),"MISSING FT CODE",IF(AND(NOT(ISNUMBER(MATCH(C587,lst_FT_sci_excl,0))),D587&lt;&gt;""),"CODE NOT ALLOWED FOR THIS DECISION","")))</f>
        <v/>
      </c>
    </row>
    <row r="588">
      <c r="A588">
        <f>IF(OR(records_master!$A588="",ISNUMBER(MATCH(records_master!$M588,lst_dedup_duplicate,0))),"",records_master!$A588)</f>
        <v/>
      </c>
      <c r="B588">
        <f>IF($A588="","",records_master!$E588)</f>
        <v/>
      </c>
      <c r="M588">
        <f>IF($A588="","",IF(AND(ISNUMBER(MATCH(C588,lst_FT_sci_excl,0)),D588=""),"MISSING FT CODE",IF(AND(NOT(ISNUMBER(MATCH(C588,lst_FT_sci_excl,0))),D588&lt;&gt;""),"CODE NOT ALLOWED FOR THIS DECISION","")))</f>
        <v/>
      </c>
    </row>
    <row r="589">
      <c r="A589">
        <f>IF(OR(records_master!$A589="",ISNUMBER(MATCH(records_master!$M589,lst_dedup_duplicate,0))),"",records_master!$A589)</f>
        <v/>
      </c>
      <c r="B589">
        <f>IF($A589="","",records_master!$E589)</f>
        <v/>
      </c>
      <c r="M589">
        <f>IF($A589="","",IF(AND(ISNUMBER(MATCH(C589,lst_FT_sci_excl,0)),D589=""),"MISSING FT CODE",IF(AND(NOT(ISNUMBER(MATCH(C589,lst_FT_sci_excl,0))),D589&lt;&gt;""),"CODE NOT ALLOWED FOR THIS DECISION","")))</f>
        <v/>
      </c>
    </row>
    <row r="590">
      <c r="A590">
        <f>IF(OR(records_master!$A590="",ISNUMBER(MATCH(records_master!$M590,lst_dedup_duplicate,0))),"",records_master!$A590)</f>
        <v/>
      </c>
      <c r="B590">
        <f>IF($A590="","",records_master!$E590)</f>
        <v/>
      </c>
      <c r="M590">
        <f>IF($A590="","",IF(AND(ISNUMBER(MATCH(C590,lst_FT_sci_excl,0)),D590=""),"MISSING FT CODE",IF(AND(NOT(ISNUMBER(MATCH(C590,lst_FT_sci_excl,0))),D590&lt;&gt;""),"CODE NOT ALLOWED FOR THIS DECISION","")))</f>
        <v/>
      </c>
    </row>
    <row r="591">
      <c r="A591">
        <f>IF(OR(records_master!$A591="",ISNUMBER(MATCH(records_master!$M591,lst_dedup_duplicate,0))),"",records_master!$A591)</f>
        <v/>
      </c>
      <c r="B591">
        <f>IF($A591="","",records_master!$E591)</f>
        <v/>
      </c>
      <c r="M591">
        <f>IF($A591="","",IF(AND(ISNUMBER(MATCH(C591,lst_FT_sci_excl,0)),D591=""),"MISSING FT CODE",IF(AND(NOT(ISNUMBER(MATCH(C591,lst_FT_sci_excl,0))),D591&lt;&gt;""),"CODE NOT ALLOWED FOR THIS DECISION","")))</f>
        <v/>
      </c>
    </row>
    <row r="592">
      <c r="A592">
        <f>IF(OR(records_master!$A592="",ISNUMBER(MATCH(records_master!$M592,lst_dedup_duplicate,0))),"",records_master!$A592)</f>
        <v/>
      </c>
      <c r="B592">
        <f>IF($A592="","",records_master!$E592)</f>
        <v/>
      </c>
      <c r="M592">
        <f>IF($A592="","",IF(AND(ISNUMBER(MATCH(C592,lst_FT_sci_excl,0)),D592=""),"MISSING FT CODE",IF(AND(NOT(ISNUMBER(MATCH(C592,lst_FT_sci_excl,0))),D592&lt;&gt;""),"CODE NOT ALLOWED FOR THIS DECISION","")))</f>
        <v/>
      </c>
    </row>
    <row r="593">
      <c r="A593">
        <f>IF(OR(records_master!$A593="",ISNUMBER(MATCH(records_master!$M593,lst_dedup_duplicate,0))),"",records_master!$A593)</f>
        <v/>
      </c>
      <c r="B593">
        <f>IF($A593="","",records_master!$E593)</f>
        <v/>
      </c>
      <c r="M593">
        <f>IF($A593="","",IF(AND(ISNUMBER(MATCH(C593,lst_FT_sci_excl,0)),D593=""),"MISSING FT CODE",IF(AND(NOT(ISNUMBER(MATCH(C593,lst_FT_sci_excl,0))),D593&lt;&gt;""),"CODE NOT ALLOWED FOR THIS DECISION","")))</f>
        <v/>
      </c>
    </row>
    <row r="594">
      <c r="A594">
        <f>IF(OR(records_master!$A594="",ISNUMBER(MATCH(records_master!$M594,lst_dedup_duplicate,0))),"",records_master!$A594)</f>
        <v/>
      </c>
      <c r="B594">
        <f>IF($A594="","",records_master!$E594)</f>
        <v/>
      </c>
      <c r="M594">
        <f>IF($A594="","",IF(AND(ISNUMBER(MATCH(C594,lst_FT_sci_excl,0)),D594=""),"MISSING FT CODE",IF(AND(NOT(ISNUMBER(MATCH(C594,lst_FT_sci_excl,0))),D594&lt;&gt;""),"CODE NOT ALLOWED FOR THIS DECISION","")))</f>
        <v/>
      </c>
    </row>
    <row r="595">
      <c r="A595">
        <f>IF(OR(records_master!$A595="",ISNUMBER(MATCH(records_master!$M595,lst_dedup_duplicate,0))),"",records_master!$A595)</f>
        <v/>
      </c>
      <c r="B595">
        <f>IF($A595="","",records_master!$E595)</f>
        <v/>
      </c>
      <c r="M595">
        <f>IF($A595="","",IF(AND(ISNUMBER(MATCH(C595,lst_FT_sci_excl,0)),D595=""),"MISSING FT CODE",IF(AND(NOT(ISNUMBER(MATCH(C595,lst_FT_sci_excl,0))),D595&lt;&gt;""),"CODE NOT ALLOWED FOR THIS DECISION","")))</f>
        <v/>
      </c>
    </row>
    <row r="596">
      <c r="A596">
        <f>IF(OR(records_master!$A596="",ISNUMBER(MATCH(records_master!$M596,lst_dedup_duplicate,0))),"",records_master!$A596)</f>
        <v/>
      </c>
      <c r="B596">
        <f>IF($A596="","",records_master!$E596)</f>
        <v/>
      </c>
      <c r="M596">
        <f>IF($A596="","",IF(AND(ISNUMBER(MATCH(C596,lst_FT_sci_excl,0)),D596=""),"MISSING FT CODE",IF(AND(NOT(ISNUMBER(MATCH(C596,lst_FT_sci_excl,0))),D596&lt;&gt;""),"CODE NOT ALLOWED FOR THIS DECISION","")))</f>
        <v/>
      </c>
    </row>
    <row r="597">
      <c r="A597">
        <f>IF(OR(records_master!$A597="",ISNUMBER(MATCH(records_master!$M597,lst_dedup_duplicate,0))),"",records_master!$A597)</f>
        <v/>
      </c>
      <c r="B597">
        <f>IF($A597="","",records_master!$E597)</f>
        <v/>
      </c>
      <c r="M597">
        <f>IF($A597="","",IF(AND(ISNUMBER(MATCH(C597,lst_FT_sci_excl,0)),D597=""),"MISSING FT CODE",IF(AND(NOT(ISNUMBER(MATCH(C597,lst_FT_sci_excl,0))),D597&lt;&gt;""),"CODE NOT ALLOWED FOR THIS DECISION","")))</f>
        <v/>
      </c>
    </row>
    <row r="598">
      <c r="A598">
        <f>IF(OR(records_master!$A598="",ISNUMBER(MATCH(records_master!$M598,lst_dedup_duplicate,0))),"",records_master!$A598)</f>
        <v/>
      </c>
      <c r="B598">
        <f>IF($A598="","",records_master!$E598)</f>
        <v/>
      </c>
      <c r="M598">
        <f>IF($A598="","",IF(AND(ISNUMBER(MATCH(C598,lst_FT_sci_excl,0)),D598=""),"MISSING FT CODE",IF(AND(NOT(ISNUMBER(MATCH(C598,lst_FT_sci_excl,0))),D598&lt;&gt;""),"CODE NOT ALLOWED FOR THIS DECISION","")))</f>
        <v/>
      </c>
    </row>
    <row r="599">
      <c r="A599">
        <f>IF(OR(records_master!$A599="",ISNUMBER(MATCH(records_master!$M599,lst_dedup_duplicate,0))),"",records_master!$A599)</f>
        <v/>
      </c>
      <c r="B599">
        <f>IF($A599="","",records_master!$E599)</f>
        <v/>
      </c>
      <c r="M599">
        <f>IF($A599="","",IF(AND(ISNUMBER(MATCH(C599,lst_FT_sci_excl,0)),D599=""),"MISSING FT CODE",IF(AND(NOT(ISNUMBER(MATCH(C599,lst_FT_sci_excl,0))),D599&lt;&gt;""),"CODE NOT ALLOWED FOR THIS DECISION","")))</f>
        <v/>
      </c>
    </row>
    <row r="600">
      <c r="A600">
        <f>IF(OR(records_master!$A600="",ISNUMBER(MATCH(records_master!$M600,lst_dedup_duplicate,0))),"",records_master!$A600)</f>
        <v/>
      </c>
      <c r="B600">
        <f>IF($A600="","",records_master!$E600)</f>
        <v/>
      </c>
      <c r="M600">
        <f>IF($A600="","",IF(AND(ISNUMBER(MATCH(C600,lst_FT_sci_excl,0)),D600=""),"MISSING FT CODE",IF(AND(NOT(ISNUMBER(MATCH(C600,lst_FT_sci_excl,0))),D600&lt;&gt;""),"CODE NOT ALLOWED FOR THIS DECISION","")))</f>
        <v/>
      </c>
    </row>
    <row r="601">
      <c r="A601">
        <f>IF(OR(records_master!$A601="",ISNUMBER(MATCH(records_master!$M601,lst_dedup_duplicate,0))),"",records_master!$A601)</f>
        <v/>
      </c>
      <c r="B601">
        <f>IF($A601="","",records_master!$E601)</f>
        <v/>
      </c>
      <c r="M601">
        <f>IF($A601="","",IF(AND(ISNUMBER(MATCH(C601,lst_FT_sci_excl,0)),D601=""),"MISSING FT CODE",IF(AND(NOT(ISNUMBER(MATCH(C601,lst_FT_sci_excl,0))),D601&lt;&gt;""),"CODE NOT ALLOWED FOR THIS DECISION","")))</f>
        <v/>
      </c>
    </row>
    <row r="602">
      <c r="A602">
        <f>IF(OR(records_master!$A602="",ISNUMBER(MATCH(records_master!$M602,lst_dedup_duplicate,0))),"",records_master!$A602)</f>
        <v/>
      </c>
      <c r="B602">
        <f>IF($A602="","",records_master!$E602)</f>
        <v/>
      </c>
      <c r="M602">
        <f>IF($A602="","",IF(AND(ISNUMBER(MATCH(C602,lst_FT_sci_excl,0)),D602=""),"MISSING FT CODE",IF(AND(NOT(ISNUMBER(MATCH(C602,lst_FT_sci_excl,0))),D602&lt;&gt;""),"CODE NOT ALLOWED FOR THIS DECISION","")))</f>
        <v/>
      </c>
    </row>
    <row r="603">
      <c r="A603">
        <f>IF(OR(records_master!$A603="",ISNUMBER(MATCH(records_master!$M603,lst_dedup_duplicate,0))),"",records_master!$A603)</f>
        <v/>
      </c>
      <c r="B603">
        <f>IF($A603="","",records_master!$E603)</f>
        <v/>
      </c>
      <c r="M603">
        <f>IF($A603="","",IF(AND(ISNUMBER(MATCH(C603,lst_FT_sci_excl,0)),D603=""),"MISSING FT CODE",IF(AND(NOT(ISNUMBER(MATCH(C603,lst_FT_sci_excl,0))),D603&lt;&gt;""),"CODE NOT ALLOWED FOR THIS DECISION","")))</f>
        <v/>
      </c>
    </row>
    <row r="604">
      <c r="A604">
        <f>IF(OR(records_master!$A604="",ISNUMBER(MATCH(records_master!$M604,lst_dedup_duplicate,0))),"",records_master!$A604)</f>
        <v/>
      </c>
      <c r="B604">
        <f>IF($A604="","",records_master!$E604)</f>
        <v/>
      </c>
      <c r="M604">
        <f>IF($A604="","",IF(AND(ISNUMBER(MATCH(C604,lst_FT_sci_excl,0)),D604=""),"MISSING FT CODE",IF(AND(NOT(ISNUMBER(MATCH(C604,lst_FT_sci_excl,0))),D604&lt;&gt;""),"CODE NOT ALLOWED FOR THIS DECISION","")))</f>
        <v/>
      </c>
    </row>
    <row r="605">
      <c r="A605">
        <f>IF(OR(records_master!$A605="",ISNUMBER(MATCH(records_master!$M605,lst_dedup_duplicate,0))),"",records_master!$A605)</f>
        <v/>
      </c>
      <c r="B605">
        <f>IF($A605="","",records_master!$E605)</f>
        <v/>
      </c>
      <c r="M605">
        <f>IF($A605="","",IF(AND(ISNUMBER(MATCH(C605,lst_FT_sci_excl,0)),D605=""),"MISSING FT CODE",IF(AND(NOT(ISNUMBER(MATCH(C605,lst_FT_sci_excl,0))),D605&lt;&gt;""),"CODE NOT ALLOWED FOR THIS DECISION","")))</f>
        <v/>
      </c>
    </row>
    <row r="606">
      <c r="A606">
        <f>IF(OR(records_master!$A606="",ISNUMBER(MATCH(records_master!$M606,lst_dedup_duplicate,0))),"",records_master!$A606)</f>
        <v/>
      </c>
      <c r="B606">
        <f>IF($A606="","",records_master!$E606)</f>
        <v/>
      </c>
      <c r="M606">
        <f>IF($A606="","",IF(AND(ISNUMBER(MATCH(C606,lst_FT_sci_excl,0)),D606=""),"MISSING FT CODE",IF(AND(NOT(ISNUMBER(MATCH(C606,lst_FT_sci_excl,0))),D606&lt;&gt;""),"CODE NOT ALLOWED FOR THIS DECISION","")))</f>
        <v/>
      </c>
    </row>
    <row r="607">
      <c r="A607">
        <f>IF(OR(records_master!$A607="",ISNUMBER(MATCH(records_master!$M607,lst_dedup_duplicate,0))),"",records_master!$A607)</f>
        <v/>
      </c>
      <c r="B607">
        <f>IF($A607="","",records_master!$E607)</f>
        <v/>
      </c>
      <c r="M607">
        <f>IF($A607="","",IF(AND(ISNUMBER(MATCH(C607,lst_FT_sci_excl,0)),D607=""),"MISSING FT CODE",IF(AND(NOT(ISNUMBER(MATCH(C607,lst_FT_sci_excl,0))),D607&lt;&gt;""),"CODE NOT ALLOWED FOR THIS DECISION","")))</f>
        <v/>
      </c>
    </row>
    <row r="608">
      <c r="A608">
        <f>IF(OR(records_master!$A608="",ISNUMBER(MATCH(records_master!$M608,lst_dedup_duplicate,0))),"",records_master!$A608)</f>
        <v/>
      </c>
      <c r="B608">
        <f>IF($A608="","",records_master!$E608)</f>
        <v/>
      </c>
      <c r="M608">
        <f>IF($A608="","",IF(AND(ISNUMBER(MATCH(C608,lst_FT_sci_excl,0)),D608=""),"MISSING FT CODE",IF(AND(NOT(ISNUMBER(MATCH(C608,lst_FT_sci_excl,0))),D608&lt;&gt;""),"CODE NOT ALLOWED FOR THIS DECISION","")))</f>
        <v/>
      </c>
    </row>
    <row r="609">
      <c r="A609">
        <f>IF(OR(records_master!$A609="",ISNUMBER(MATCH(records_master!$M609,lst_dedup_duplicate,0))),"",records_master!$A609)</f>
        <v/>
      </c>
      <c r="B609">
        <f>IF($A609="","",records_master!$E609)</f>
        <v/>
      </c>
      <c r="M609">
        <f>IF($A609="","",IF(AND(ISNUMBER(MATCH(C609,lst_FT_sci_excl,0)),D609=""),"MISSING FT CODE",IF(AND(NOT(ISNUMBER(MATCH(C609,lst_FT_sci_excl,0))),D609&lt;&gt;""),"CODE NOT ALLOWED FOR THIS DECISION","")))</f>
        <v/>
      </c>
    </row>
    <row r="610">
      <c r="A610">
        <f>IF(OR(records_master!$A610="",ISNUMBER(MATCH(records_master!$M610,lst_dedup_duplicate,0))),"",records_master!$A610)</f>
        <v/>
      </c>
      <c r="B610">
        <f>IF($A610="","",records_master!$E610)</f>
        <v/>
      </c>
      <c r="M610">
        <f>IF($A610="","",IF(AND(ISNUMBER(MATCH(C610,lst_FT_sci_excl,0)),D610=""),"MISSING FT CODE",IF(AND(NOT(ISNUMBER(MATCH(C610,lst_FT_sci_excl,0))),D610&lt;&gt;""),"CODE NOT ALLOWED FOR THIS DECISION","")))</f>
        <v/>
      </c>
    </row>
    <row r="611">
      <c r="A611">
        <f>IF(OR(records_master!$A611="",ISNUMBER(MATCH(records_master!$M611,lst_dedup_duplicate,0))),"",records_master!$A611)</f>
        <v/>
      </c>
      <c r="B611">
        <f>IF($A611="","",records_master!$E611)</f>
        <v/>
      </c>
      <c r="M611">
        <f>IF($A611="","",IF(AND(ISNUMBER(MATCH(C611,lst_FT_sci_excl,0)),D611=""),"MISSING FT CODE",IF(AND(NOT(ISNUMBER(MATCH(C611,lst_FT_sci_excl,0))),D611&lt;&gt;""),"CODE NOT ALLOWED FOR THIS DECISION","")))</f>
        <v/>
      </c>
    </row>
    <row r="612">
      <c r="A612">
        <f>IF(OR(records_master!$A612="",ISNUMBER(MATCH(records_master!$M612,lst_dedup_duplicate,0))),"",records_master!$A612)</f>
        <v/>
      </c>
      <c r="B612">
        <f>IF($A612="","",records_master!$E612)</f>
        <v/>
      </c>
      <c r="M612">
        <f>IF($A612="","",IF(AND(ISNUMBER(MATCH(C612,lst_FT_sci_excl,0)),D612=""),"MISSING FT CODE",IF(AND(NOT(ISNUMBER(MATCH(C612,lst_FT_sci_excl,0))),D612&lt;&gt;""),"CODE NOT ALLOWED FOR THIS DECISION","")))</f>
        <v/>
      </c>
    </row>
    <row r="613">
      <c r="A613">
        <f>IF(OR(records_master!$A613="",ISNUMBER(MATCH(records_master!$M613,lst_dedup_duplicate,0))),"",records_master!$A613)</f>
        <v/>
      </c>
      <c r="B613">
        <f>IF($A613="","",records_master!$E613)</f>
        <v/>
      </c>
      <c r="M613">
        <f>IF($A613="","",IF(AND(ISNUMBER(MATCH(C613,lst_FT_sci_excl,0)),D613=""),"MISSING FT CODE",IF(AND(NOT(ISNUMBER(MATCH(C613,lst_FT_sci_excl,0))),D613&lt;&gt;""),"CODE NOT ALLOWED FOR THIS DECISION","")))</f>
        <v/>
      </c>
    </row>
    <row r="614">
      <c r="A614">
        <f>IF(OR(records_master!$A614="",ISNUMBER(MATCH(records_master!$M614,lst_dedup_duplicate,0))),"",records_master!$A614)</f>
        <v/>
      </c>
      <c r="B614">
        <f>IF($A614="","",records_master!$E614)</f>
        <v/>
      </c>
      <c r="M614">
        <f>IF($A614="","",IF(AND(ISNUMBER(MATCH(C614,lst_FT_sci_excl,0)),D614=""),"MISSING FT CODE",IF(AND(NOT(ISNUMBER(MATCH(C614,lst_FT_sci_excl,0))),D614&lt;&gt;""),"CODE NOT ALLOWED FOR THIS DECISION","")))</f>
        <v/>
      </c>
    </row>
    <row r="615">
      <c r="A615">
        <f>IF(OR(records_master!$A615="",ISNUMBER(MATCH(records_master!$M615,lst_dedup_duplicate,0))),"",records_master!$A615)</f>
        <v/>
      </c>
      <c r="B615">
        <f>IF($A615="","",records_master!$E615)</f>
        <v/>
      </c>
      <c r="M615">
        <f>IF($A615="","",IF(AND(ISNUMBER(MATCH(C615,lst_FT_sci_excl,0)),D615=""),"MISSING FT CODE",IF(AND(NOT(ISNUMBER(MATCH(C615,lst_FT_sci_excl,0))),D615&lt;&gt;""),"CODE NOT ALLOWED FOR THIS DECISION","")))</f>
        <v/>
      </c>
    </row>
    <row r="616">
      <c r="A616">
        <f>IF(OR(records_master!$A616="",ISNUMBER(MATCH(records_master!$M616,lst_dedup_duplicate,0))),"",records_master!$A616)</f>
        <v/>
      </c>
      <c r="B616">
        <f>IF($A616="","",records_master!$E616)</f>
        <v/>
      </c>
      <c r="M616">
        <f>IF($A616="","",IF(AND(ISNUMBER(MATCH(C616,lst_FT_sci_excl,0)),D616=""),"MISSING FT CODE",IF(AND(NOT(ISNUMBER(MATCH(C616,lst_FT_sci_excl,0))),D616&lt;&gt;""),"CODE NOT ALLOWED FOR THIS DECISION","")))</f>
        <v/>
      </c>
    </row>
    <row r="617">
      <c r="A617">
        <f>IF(OR(records_master!$A617="",ISNUMBER(MATCH(records_master!$M617,lst_dedup_duplicate,0))),"",records_master!$A617)</f>
        <v/>
      </c>
      <c r="B617">
        <f>IF($A617="","",records_master!$E617)</f>
        <v/>
      </c>
      <c r="M617">
        <f>IF($A617="","",IF(AND(ISNUMBER(MATCH(C617,lst_FT_sci_excl,0)),D617=""),"MISSING FT CODE",IF(AND(NOT(ISNUMBER(MATCH(C617,lst_FT_sci_excl,0))),D617&lt;&gt;""),"CODE NOT ALLOWED FOR THIS DECISION","")))</f>
        <v/>
      </c>
    </row>
    <row r="618">
      <c r="A618">
        <f>IF(OR(records_master!$A618="",ISNUMBER(MATCH(records_master!$M618,lst_dedup_duplicate,0))),"",records_master!$A618)</f>
        <v/>
      </c>
      <c r="B618">
        <f>IF($A618="","",records_master!$E618)</f>
        <v/>
      </c>
      <c r="M618">
        <f>IF($A618="","",IF(AND(ISNUMBER(MATCH(C618,lst_FT_sci_excl,0)),D618=""),"MISSING FT CODE",IF(AND(NOT(ISNUMBER(MATCH(C618,lst_FT_sci_excl,0))),D618&lt;&gt;""),"CODE NOT ALLOWED FOR THIS DECISION","")))</f>
        <v/>
      </c>
    </row>
    <row r="619">
      <c r="A619">
        <f>IF(OR(records_master!$A619="",ISNUMBER(MATCH(records_master!$M619,lst_dedup_duplicate,0))),"",records_master!$A619)</f>
        <v/>
      </c>
      <c r="B619">
        <f>IF($A619="","",records_master!$E619)</f>
        <v/>
      </c>
      <c r="M619">
        <f>IF($A619="","",IF(AND(ISNUMBER(MATCH(C619,lst_FT_sci_excl,0)),D619=""),"MISSING FT CODE",IF(AND(NOT(ISNUMBER(MATCH(C619,lst_FT_sci_excl,0))),D619&lt;&gt;""),"CODE NOT ALLOWED FOR THIS DECISION","")))</f>
        <v/>
      </c>
    </row>
    <row r="620">
      <c r="A620">
        <f>IF(OR(records_master!$A620="",ISNUMBER(MATCH(records_master!$M620,lst_dedup_duplicate,0))),"",records_master!$A620)</f>
        <v/>
      </c>
      <c r="B620">
        <f>IF($A620="","",records_master!$E620)</f>
        <v/>
      </c>
      <c r="M620">
        <f>IF($A620="","",IF(AND(ISNUMBER(MATCH(C620,lst_FT_sci_excl,0)),D620=""),"MISSING FT CODE",IF(AND(NOT(ISNUMBER(MATCH(C620,lst_FT_sci_excl,0))),D620&lt;&gt;""),"CODE NOT ALLOWED FOR THIS DECISION","")))</f>
        <v/>
      </c>
    </row>
    <row r="621">
      <c r="A621">
        <f>IF(OR(records_master!$A621="",ISNUMBER(MATCH(records_master!$M621,lst_dedup_duplicate,0))),"",records_master!$A621)</f>
        <v/>
      </c>
      <c r="B621">
        <f>IF($A621="","",records_master!$E621)</f>
        <v/>
      </c>
      <c r="M621">
        <f>IF($A621="","",IF(AND(ISNUMBER(MATCH(C621,lst_FT_sci_excl,0)),D621=""),"MISSING FT CODE",IF(AND(NOT(ISNUMBER(MATCH(C621,lst_FT_sci_excl,0))),D621&lt;&gt;""),"CODE NOT ALLOWED FOR THIS DECISION","")))</f>
        <v/>
      </c>
    </row>
    <row r="622">
      <c r="A622">
        <f>IF(OR(records_master!$A622="",ISNUMBER(MATCH(records_master!$M622,lst_dedup_duplicate,0))),"",records_master!$A622)</f>
        <v/>
      </c>
      <c r="B622">
        <f>IF($A622="","",records_master!$E622)</f>
        <v/>
      </c>
      <c r="M622">
        <f>IF($A622="","",IF(AND(ISNUMBER(MATCH(C622,lst_FT_sci_excl,0)),D622=""),"MISSING FT CODE",IF(AND(NOT(ISNUMBER(MATCH(C622,lst_FT_sci_excl,0))),D622&lt;&gt;""),"CODE NOT ALLOWED FOR THIS DECISION","")))</f>
        <v/>
      </c>
    </row>
    <row r="623">
      <c r="A623">
        <f>IF(OR(records_master!$A623="",ISNUMBER(MATCH(records_master!$M623,lst_dedup_duplicate,0))),"",records_master!$A623)</f>
        <v/>
      </c>
      <c r="B623">
        <f>IF($A623="","",records_master!$E623)</f>
        <v/>
      </c>
      <c r="M623">
        <f>IF($A623="","",IF(AND(ISNUMBER(MATCH(C623,lst_FT_sci_excl,0)),D623=""),"MISSING FT CODE",IF(AND(NOT(ISNUMBER(MATCH(C623,lst_FT_sci_excl,0))),D623&lt;&gt;""),"CODE NOT ALLOWED FOR THIS DECISION","")))</f>
        <v/>
      </c>
    </row>
    <row r="624">
      <c r="A624">
        <f>IF(OR(records_master!$A624="",ISNUMBER(MATCH(records_master!$M624,lst_dedup_duplicate,0))),"",records_master!$A624)</f>
        <v/>
      </c>
      <c r="B624">
        <f>IF($A624="","",records_master!$E624)</f>
        <v/>
      </c>
      <c r="M624">
        <f>IF($A624="","",IF(AND(ISNUMBER(MATCH(C624,lst_FT_sci_excl,0)),D624=""),"MISSING FT CODE",IF(AND(NOT(ISNUMBER(MATCH(C624,lst_FT_sci_excl,0))),D624&lt;&gt;""),"CODE NOT ALLOWED FOR THIS DECISION","")))</f>
        <v/>
      </c>
    </row>
    <row r="625">
      <c r="A625">
        <f>IF(OR(records_master!$A625="",ISNUMBER(MATCH(records_master!$M625,lst_dedup_duplicate,0))),"",records_master!$A625)</f>
        <v/>
      </c>
      <c r="B625">
        <f>IF($A625="","",records_master!$E625)</f>
        <v/>
      </c>
      <c r="M625">
        <f>IF($A625="","",IF(AND(ISNUMBER(MATCH(C625,lst_FT_sci_excl,0)),D625=""),"MISSING FT CODE",IF(AND(NOT(ISNUMBER(MATCH(C625,lst_FT_sci_excl,0))),D625&lt;&gt;""),"CODE NOT ALLOWED FOR THIS DECISION","")))</f>
        <v/>
      </c>
    </row>
    <row r="626">
      <c r="A626">
        <f>IF(OR(records_master!$A626="",ISNUMBER(MATCH(records_master!$M626,lst_dedup_duplicate,0))),"",records_master!$A626)</f>
        <v/>
      </c>
      <c r="B626">
        <f>IF($A626="","",records_master!$E626)</f>
        <v/>
      </c>
      <c r="M626">
        <f>IF($A626="","",IF(AND(ISNUMBER(MATCH(C626,lst_FT_sci_excl,0)),D626=""),"MISSING FT CODE",IF(AND(NOT(ISNUMBER(MATCH(C626,lst_FT_sci_excl,0))),D626&lt;&gt;""),"CODE NOT ALLOWED FOR THIS DECISION","")))</f>
        <v/>
      </c>
    </row>
    <row r="627">
      <c r="A627">
        <f>IF(OR(records_master!$A627="",ISNUMBER(MATCH(records_master!$M627,lst_dedup_duplicate,0))),"",records_master!$A627)</f>
        <v/>
      </c>
      <c r="B627">
        <f>IF($A627="","",records_master!$E627)</f>
        <v/>
      </c>
      <c r="M627">
        <f>IF($A627="","",IF(AND(ISNUMBER(MATCH(C627,lst_FT_sci_excl,0)),D627=""),"MISSING FT CODE",IF(AND(NOT(ISNUMBER(MATCH(C627,lst_FT_sci_excl,0))),D627&lt;&gt;""),"CODE NOT ALLOWED FOR THIS DECISION","")))</f>
        <v/>
      </c>
    </row>
    <row r="628">
      <c r="A628">
        <f>IF(OR(records_master!$A628="",ISNUMBER(MATCH(records_master!$M628,lst_dedup_duplicate,0))),"",records_master!$A628)</f>
        <v/>
      </c>
      <c r="B628">
        <f>IF($A628="","",records_master!$E628)</f>
        <v/>
      </c>
      <c r="M628">
        <f>IF($A628="","",IF(AND(ISNUMBER(MATCH(C628,lst_FT_sci_excl,0)),D628=""),"MISSING FT CODE",IF(AND(NOT(ISNUMBER(MATCH(C628,lst_FT_sci_excl,0))),D628&lt;&gt;""),"CODE NOT ALLOWED FOR THIS DECISION","")))</f>
        <v/>
      </c>
    </row>
    <row r="629">
      <c r="A629">
        <f>IF(OR(records_master!$A629="",ISNUMBER(MATCH(records_master!$M629,lst_dedup_duplicate,0))),"",records_master!$A629)</f>
        <v/>
      </c>
      <c r="B629">
        <f>IF($A629="","",records_master!$E629)</f>
        <v/>
      </c>
      <c r="M629">
        <f>IF($A629="","",IF(AND(ISNUMBER(MATCH(C629,lst_FT_sci_excl,0)),D629=""),"MISSING FT CODE",IF(AND(NOT(ISNUMBER(MATCH(C629,lst_FT_sci_excl,0))),D629&lt;&gt;""),"CODE NOT ALLOWED FOR THIS DECISION","")))</f>
        <v/>
      </c>
    </row>
    <row r="630">
      <c r="A630">
        <f>IF(OR(records_master!$A630="",ISNUMBER(MATCH(records_master!$M630,lst_dedup_duplicate,0))),"",records_master!$A630)</f>
        <v/>
      </c>
      <c r="B630">
        <f>IF($A630="","",records_master!$E630)</f>
        <v/>
      </c>
      <c r="M630">
        <f>IF($A630="","",IF(AND(ISNUMBER(MATCH(C630,lst_FT_sci_excl,0)),D630=""),"MISSING FT CODE",IF(AND(NOT(ISNUMBER(MATCH(C630,lst_FT_sci_excl,0))),D630&lt;&gt;""),"CODE NOT ALLOWED FOR THIS DECISION","")))</f>
        <v/>
      </c>
    </row>
    <row r="631">
      <c r="A631">
        <f>IF(OR(records_master!$A631="",ISNUMBER(MATCH(records_master!$M631,lst_dedup_duplicate,0))),"",records_master!$A631)</f>
        <v/>
      </c>
      <c r="B631">
        <f>IF($A631="","",records_master!$E631)</f>
        <v/>
      </c>
      <c r="M631">
        <f>IF($A631="","",IF(AND(ISNUMBER(MATCH(C631,lst_FT_sci_excl,0)),D631=""),"MISSING FT CODE",IF(AND(NOT(ISNUMBER(MATCH(C631,lst_FT_sci_excl,0))),D631&lt;&gt;""),"CODE NOT ALLOWED FOR THIS DECISION","")))</f>
        <v/>
      </c>
    </row>
    <row r="632">
      <c r="A632">
        <f>IF(OR(records_master!$A632="",ISNUMBER(MATCH(records_master!$M632,lst_dedup_duplicate,0))),"",records_master!$A632)</f>
        <v/>
      </c>
      <c r="B632">
        <f>IF($A632="","",records_master!$E632)</f>
        <v/>
      </c>
      <c r="M632">
        <f>IF($A632="","",IF(AND(ISNUMBER(MATCH(C632,lst_FT_sci_excl,0)),D632=""),"MISSING FT CODE",IF(AND(NOT(ISNUMBER(MATCH(C632,lst_FT_sci_excl,0))),D632&lt;&gt;""),"CODE NOT ALLOWED FOR THIS DECISION","")))</f>
        <v/>
      </c>
    </row>
    <row r="633">
      <c r="A633">
        <f>IF(OR(records_master!$A633="",ISNUMBER(MATCH(records_master!$M633,lst_dedup_duplicate,0))),"",records_master!$A633)</f>
        <v/>
      </c>
      <c r="B633">
        <f>IF($A633="","",records_master!$E633)</f>
        <v/>
      </c>
      <c r="M633">
        <f>IF($A633="","",IF(AND(ISNUMBER(MATCH(C633,lst_FT_sci_excl,0)),D633=""),"MISSING FT CODE",IF(AND(NOT(ISNUMBER(MATCH(C633,lst_FT_sci_excl,0))),D633&lt;&gt;""),"CODE NOT ALLOWED FOR THIS DECISION","")))</f>
        <v/>
      </c>
    </row>
    <row r="634">
      <c r="A634">
        <f>IF(OR(records_master!$A634="",ISNUMBER(MATCH(records_master!$M634,lst_dedup_duplicate,0))),"",records_master!$A634)</f>
        <v/>
      </c>
      <c r="B634">
        <f>IF($A634="","",records_master!$E634)</f>
        <v/>
      </c>
      <c r="M634">
        <f>IF($A634="","",IF(AND(ISNUMBER(MATCH(C634,lst_FT_sci_excl,0)),D634=""),"MISSING FT CODE",IF(AND(NOT(ISNUMBER(MATCH(C634,lst_FT_sci_excl,0))),D634&lt;&gt;""),"CODE NOT ALLOWED FOR THIS DECISION","")))</f>
        <v/>
      </c>
    </row>
    <row r="635">
      <c r="A635">
        <f>IF(OR(records_master!$A635="",ISNUMBER(MATCH(records_master!$M635,lst_dedup_duplicate,0))),"",records_master!$A635)</f>
        <v/>
      </c>
      <c r="B635">
        <f>IF($A635="","",records_master!$E635)</f>
        <v/>
      </c>
      <c r="M635">
        <f>IF($A635="","",IF(AND(ISNUMBER(MATCH(C635,lst_FT_sci_excl,0)),D635=""),"MISSING FT CODE",IF(AND(NOT(ISNUMBER(MATCH(C635,lst_FT_sci_excl,0))),D635&lt;&gt;""),"CODE NOT ALLOWED FOR THIS DECISION","")))</f>
        <v/>
      </c>
    </row>
    <row r="636">
      <c r="A636">
        <f>IF(OR(records_master!$A636="",ISNUMBER(MATCH(records_master!$M636,lst_dedup_duplicate,0))),"",records_master!$A636)</f>
        <v/>
      </c>
      <c r="B636">
        <f>IF($A636="","",records_master!$E636)</f>
        <v/>
      </c>
      <c r="M636">
        <f>IF($A636="","",IF(AND(ISNUMBER(MATCH(C636,lst_FT_sci_excl,0)),D636=""),"MISSING FT CODE",IF(AND(NOT(ISNUMBER(MATCH(C636,lst_FT_sci_excl,0))),D636&lt;&gt;""),"CODE NOT ALLOWED FOR THIS DECISION","")))</f>
        <v/>
      </c>
    </row>
    <row r="637">
      <c r="A637">
        <f>IF(OR(records_master!$A637="",ISNUMBER(MATCH(records_master!$M637,lst_dedup_duplicate,0))),"",records_master!$A637)</f>
        <v/>
      </c>
      <c r="B637">
        <f>IF($A637="","",records_master!$E637)</f>
        <v/>
      </c>
      <c r="M637">
        <f>IF($A637="","",IF(AND(ISNUMBER(MATCH(C637,lst_FT_sci_excl,0)),D637=""),"MISSING FT CODE",IF(AND(NOT(ISNUMBER(MATCH(C637,lst_FT_sci_excl,0))),D637&lt;&gt;""),"CODE NOT ALLOWED FOR THIS DECISION","")))</f>
        <v/>
      </c>
    </row>
    <row r="638">
      <c r="A638">
        <f>IF(OR(records_master!$A638="",ISNUMBER(MATCH(records_master!$M638,lst_dedup_duplicate,0))),"",records_master!$A638)</f>
        <v/>
      </c>
      <c r="B638">
        <f>IF($A638="","",records_master!$E638)</f>
        <v/>
      </c>
      <c r="M638">
        <f>IF($A638="","",IF(AND(ISNUMBER(MATCH(C638,lst_FT_sci_excl,0)),D638=""),"MISSING FT CODE",IF(AND(NOT(ISNUMBER(MATCH(C638,lst_FT_sci_excl,0))),D638&lt;&gt;""),"CODE NOT ALLOWED FOR THIS DECISION","")))</f>
        <v/>
      </c>
    </row>
    <row r="639">
      <c r="A639">
        <f>IF(OR(records_master!$A639="",ISNUMBER(MATCH(records_master!$M639,lst_dedup_duplicate,0))),"",records_master!$A639)</f>
        <v/>
      </c>
      <c r="B639">
        <f>IF($A639="","",records_master!$E639)</f>
        <v/>
      </c>
      <c r="M639">
        <f>IF($A639="","",IF(AND(ISNUMBER(MATCH(C639,lst_FT_sci_excl,0)),D639=""),"MISSING FT CODE",IF(AND(NOT(ISNUMBER(MATCH(C639,lst_FT_sci_excl,0))),D639&lt;&gt;""),"CODE NOT ALLOWED FOR THIS DECISION","")))</f>
        <v/>
      </c>
    </row>
    <row r="640">
      <c r="A640">
        <f>IF(OR(records_master!$A640="",ISNUMBER(MATCH(records_master!$M640,lst_dedup_duplicate,0))),"",records_master!$A640)</f>
        <v/>
      </c>
      <c r="B640">
        <f>IF($A640="","",records_master!$E640)</f>
        <v/>
      </c>
      <c r="M640">
        <f>IF($A640="","",IF(AND(ISNUMBER(MATCH(C640,lst_FT_sci_excl,0)),D640=""),"MISSING FT CODE",IF(AND(NOT(ISNUMBER(MATCH(C640,lst_FT_sci_excl,0))),D640&lt;&gt;""),"CODE NOT ALLOWED FOR THIS DECISION","")))</f>
        <v/>
      </c>
    </row>
    <row r="641">
      <c r="A641">
        <f>IF(OR(records_master!$A641="",ISNUMBER(MATCH(records_master!$M641,lst_dedup_duplicate,0))),"",records_master!$A641)</f>
        <v/>
      </c>
      <c r="B641">
        <f>IF($A641="","",records_master!$E641)</f>
        <v/>
      </c>
      <c r="M641">
        <f>IF($A641="","",IF(AND(ISNUMBER(MATCH(C641,lst_FT_sci_excl,0)),D641=""),"MISSING FT CODE",IF(AND(NOT(ISNUMBER(MATCH(C641,lst_FT_sci_excl,0))),D641&lt;&gt;""),"CODE NOT ALLOWED FOR THIS DECISION","")))</f>
        <v/>
      </c>
    </row>
    <row r="642">
      <c r="A642">
        <f>IF(OR(records_master!$A642="",ISNUMBER(MATCH(records_master!$M642,lst_dedup_duplicate,0))),"",records_master!$A642)</f>
        <v/>
      </c>
      <c r="B642">
        <f>IF($A642="","",records_master!$E642)</f>
        <v/>
      </c>
      <c r="M642">
        <f>IF($A642="","",IF(AND(ISNUMBER(MATCH(C642,lst_FT_sci_excl,0)),D642=""),"MISSING FT CODE",IF(AND(NOT(ISNUMBER(MATCH(C642,lst_FT_sci_excl,0))),D642&lt;&gt;""),"CODE NOT ALLOWED FOR THIS DECISION","")))</f>
        <v/>
      </c>
    </row>
    <row r="643">
      <c r="A643">
        <f>IF(OR(records_master!$A643="",ISNUMBER(MATCH(records_master!$M643,lst_dedup_duplicate,0))),"",records_master!$A643)</f>
        <v/>
      </c>
      <c r="B643">
        <f>IF($A643="","",records_master!$E643)</f>
        <v/>
      </c>
      <c r="M643">
        <f>IF($A643="","",IF(AND(ISNUMBER(MATCH(C643,lst_FT_sci_excl,0)),D643=""),"MISSING FT CODE",IF(AND(NOT(ISNUMBER(MATCH(C643,lst_FT_sci_excl,0))),D643&lt;&gt;""),"CODE NOT ALLOWED FOR THIS DECISION","")))</f>
        <v/>
      </c>
    </row>
    <row r="644">
      <c r="A644">
        <f>IF(OR(records_master!$A644="",ISNUMBER(MATCH(records_master!$M644,lst_dedup_duplicate,0))),"",records_master!$A644)</f>
        <v/>
      </c>
      <c r="B644">
        <f>IF($A644="","",records_master!$E644)</f>
        <v/>
      </c>
      <c r="M644">
        <f>IF($A644="","",IF(AND(ISNUMBER(MATCH(C644,lst_FT_sci_excl,0)),D644=""),"MISSING FT CODE",IF(AND(NOT(ISNUMBER(MATCH(C644,lst_FT_sci_excl,0))),D644&lt;&gt;""),"CODE NOT ALLOWED FOR THIS DECISION","")))</f>
        <v/>
      </c>
    </row>
    <row r="645">
      <c r="A645">
        <f>IF(OR(records_master!$A645="",ISNUMBER(MATCH(records_master!$M645,lst_dedup_duplicate,0))),"",records_master!$A645)</f>
        <v/>
      </c>
      <c r="B645">
        <f>IF($A645="","",records_master!$E645)</f>
        <v/>
      </c>
      <c r="M645">
        <f>IF($A645="","",IF(AND(ISNUMBER(MATCH(C645,lst_FT_sci_excl,0)),D645=""),"MISSING FT CODE",IF(AND(NOT(ISNUMBER(MATCH(C645,lst_FT_sci_excl,0))),D645&lt;&gt;""),"CODE NOT ALLOWED FOR THIS DECISION","")))</f>
        <v/>
      </c>
    </row>
    <row r="646">
      <c r="A646">
        <f>IF(OR(records_master!$A646="",ISNUMBER(MATCH(records_master!$M646,lst_dedup_duplicate,0))),"",records_master!$A646)</f>
        <v/>
      </c>
      <c r="B646">
        <f>IF($A646="","",records_master!$E646)</f>
        <v/>
      </c>
      <c r="M646">
        <f>IF($A646="","",IF(AND(ISNUMBER(MATCH(C646,lst_FT_sci_excl,0)),D646=""),"MISSING FT CODE",IF(AND(NOT(ISNUMBER(MATCH(C646,lst_FT_sci_excl,0))),D646&lt;&gt;""),"CODE NOT ALLOWED FOR THIS DECISION","")))</f>
        <v/>
      </c>
    </row>
    <row r="647">
      <c r="A647">
        <f>IF(OR(records_master!$A647="",ISNUMBER(MATCH(records_master!$M647,lst_dedup_duplicate,0))),"",records_master!$A647)</f>
        <v/>
      </c>
      <c r="B647">
        <f>IF($A647="","",records_master!$E647)</f>
        <v/>
      </c>
      <c r="M647">
        <f>IF($A647="","",IF(AND(ISNUMBER(MATCH(C647,lst_FT_sci_excl,0)),D647=""),"MISSING FT CODE",IF(AND(NOT(ISNUMBER(MATCH(C647,lst_FT_sci_excl,0))),D647&lt;&gt;""),"CODE NOT ALLOWED FOR THIS DECISION","")))</f>
        <v/>
      </c>
    </row>
    <row r="648">
      <c r="A648">
        <f>IF(OR(records_master!$A648="",ISNUMBER(MATCH(records_master!$M648,lst_dedup_duplicate,0))),"",records_master!$A648)</f>
        <v/>
      </c>
      <c r="B648">
        <f>IF($A648="","",records_master!$E648)</f>
        <v/>
      </c>
      <c r="M648">
        <f>IF($A648="","",IF(AND(ISNUMBER(MATCH(C648,lst_FT_sci_excl,0)),D648=""),"MISSING FT CODE",IF(AND(NOT(ISNUMBER(MATCH(C648,lst_FT_sci_excl,0))),D648&lt;&gt;""),"CODE NOT ALLOWED FOR THIS DECISION","")))</f>
        <v/>
      </c>
    </row>
    <row r="649">
      <c r="A649">
        <f>IF(OR(records_master!$A649="",ISNUMBER(MATCH(records_master!$M649,lst_dedup_duplicate,0))),"",records_master!$A649)</f>
        <v/>
      </c>
      <c r="B649">
        <f>IF($A649="","",records_master!$E649)</f>
        <v/>
      </c>
      <c r="M649">
        <f>IF($A649="","",IF(AND(ISNUMBER(MATCH(C649,lst_FT_sci_excl,0)),D649=""),"MISSING FT CODE",IF(AND(NOT(ISNUMBER(MATCH(C649,lst_FT_sci_excl,0))),D649&lt;&gt;""),"CODE NOT ALLOWED FOR THIS DECISION","")))</f>
        <v/>
      </c>
    </row>
    <row r="650">
      <c r="A650">
        <f>IF(OR(records_master!$A650="",ISNUMBER(MATCH(records_master!$M650,lst_dedup_duplicate,0))),"",records_master!$A650)</f>
        <v/>
      </c>
      <c r="B650">
        <f>IF($A650="","",records_master!$E650)</f>
        <v/>
      </c>
      <c r="M650">
        <f>IF($A650="","",IF(AND(ISNUMBER(MATCH(C650,lst_FT_sci_excl,0)),D650=""),"MISSING FT CODE",IF(AND(NOT(ISNUMBER(MATCH(C650,lst_FT_sci_excl,0))),D650&lt;&gt;""),"CODE NOT ALLOWED FOR THIS DECISION","")))</f>
        <v/>
      </c>
    </row>
    <row r="651">
      <c r="A651">
        <f>IF(OR(records_master!$A651="",ISNUMBER(MATCH(records_master!$M651,lst_dedup_duplicate,0))),"",records_master!$A651)</f>
        <v/>
      </c>
      <c r="B651">
        <f>IF($A651="","",records_master!$E651)</f>
        <v/>
      </c>
      <c r="M651">
        <f>IF($A651="","",IF(AND(ISNUMBER(MATCH(C651,lst_FT_sci_excl,0)),D651=""),"MISSING FT CODE",IF(AND(NOT(ISNUMBER(MATCH(C651,lst_FT_sci_excl,0))),D651&lt;&gt;""),"CODE NOT ALLOWED FOR THIS DECISION","")))</f>
        <v/>
      </c>
    </row>
    <row r="652">
      <c r="A652">
        <f>IF(OR(records_master!$A652="",ISNUMBER(MATCH(records_master!$M652,lst_dedup_duplicate,0))),"",records_master!$A652)</f>
        <v/>
      </c>
      <c r="B652">
        <f>IF($A652="","",records_master!$E652)</f>
        <v/>
      </c>
      <c r="M652">
        <f>IF($A652="","",IF(AND(ISNUMBER(MATCH(C652,lst_FT_sci_excl,0)),D652=""),"MISSING FT CODE",IF(AND(NOT(ISNUMBER(MATCH(C652,lst_FT_sci_excl,0))),D652&lt;&gt;""),"CODE NOT ALLOWED FOR THIS DECISION","")))</f>
        <v/>
      </c>
    </row>
    <row r="653">
      <c r="A653">
        <f>IF(OR(records_master!$A653="",ISNUMBER(MATCH(records_master!$M653,lst_dedup_duplicate,0))),"",records_master!$A653)</f>
        <v/>
      </c>
      <c r="B653">
        <f>IF($A653="","",records_master!$E653)</f>
        <v/>
      </c>
      <c r="M653">
        <f>IF($A653="","",IF(AND(ISNUMBER(MATCH(C653,lst_FT_sci_excl,0)),D653=""),"MISSING FT CODE",IF(AND(NOT(ISNUMBER(MATCH(C653,lst_FT_sci_excl,0))),D653&lt;&gt;""),"CODE NOT ALLOWED FOR THIS DECISION","")))</f>
        <v/>
      </c>
    </row>
    <row r="654">
      <c r="A654">
        <f>IF(OR(records_master!$A654="",ISNUMBER(MATCH(records_master!$M654,lst_dedup_duplicate,0))),"",records_master!$A654)</f>
        <v/>
      </c>
      <c r="B654">
        <f>IF($A654="","",records_master!$E654)</f>
        <v/>
      </c>
      <c r="M654">
        <f>IF($A654="","",IF(AND(ISNUMBER(MATCH(C654,lst_FT_sci_excl,0)),D654=""),"MISSING FT CODE",IF(AND(NOT(ISNUMBER(MATCH(C654,lst_FT_sci_excl,0))),D654&lt;&gt;""),"CODE NOT ALLOWED FOR THIS DECISION","")))</f>
        <v/>
      </c>
    </row>
    <row r="655">
      <c r="A655">
        <f>IF(OR(records_master!$A655="",ISNUMBER(MATCH(records_master!$M655,lst_dedup_duplicate,0))),"",records_master!$A655)</f>
        <v/>
      </c>
      <c r="B655">
        <f>IF($A655="","",records_master!$E655)</f>
        <v/>
      </c>
      <c r="M655">
        <f>IF($A655="","",IF(AND(ISNUMBER(MATCH(C655,lst_FT_sci_excl,0)),D655=""),"MISSING FT CODE",IF(AND(NOT(ISNUMBER(MATCH(C655,lst_FT_sci_excl,0))),D655&lt;&gt;""),"CODE NOT ALLOWED FOR THIS DECISION","")))</f>
        <v/>
      </c>
    </row>
    <row r="656">
      <c r="A656">
        <f>IF(OR(records_master!$A656="",ISNUMBER(MATCH(records_master!$M656,lst_dedup_duplicate,0))),"",records_master!$A656)</f>
        <v/>
      </c>
      <c r="B656">
        <f>IF($A656="","",records_master!$E656)</f>
        <v/>
      </c>
      <c r="M656">
        <f>IF($A656="","",IF(AND(ISNUMBER(MATCH(C656,lst_FT_sci_excl,0)),D656=""),"MISSING FT CODE",IF(AND(NOT(ISNUMBER(MATCH(C656,lst_FT_sci_excl,0))),D656&lt;&gt;""),"CODE NOT ALLOWED FOR THIS DECISION","")))</f>
        <v/>
      </c>
    </row>
    <row r="657">
      <c r="A657">
        <f>IF(OR(records_master!$A657="",ISNUMBER(MATCH(records_master!$M657,lst_dedup_duplicate,0))),"",records_master!$A657)</f>
        <v/>
      </c>
      <c r="B657">
        <f>IF($A657="","",records_master!$E657)</f>
        <v/>
      </c>
      <c r="M657">
        <f>IF($A657="","",IF(AND(ISNUMBER(MATCH(C657,lst_FT_sci_excl,0)),D657=""),"MISSING FT CODE",IF(AND(NOT(ISNUMBER(MATCH(C657,lst_FT_sci_excl,0))),D657&lt;&gt;""),"CODE NOT ALLOWED FOR THIS DECISION","")))</f>
        <v/>
      </c>
    </row>
    <row r="658">
      <c r="A658">
        <f>IF(OR(records_master!$A658="",ISNUMBER(MATCH(records_master!$M658,lst_dedup_duplicate,0))),"",records_master!$A658)</f>
        <v/>
      </c>
      <c r="B658">
        <f>IF($A658="","",records_master!$E658)</f>
        <v/>
      </c>
      <c r="M658">
        <f>IF($A658="","",IF(AND(ISNUMBER(MATCH(C658,lst_FT_sci_excl,0)),D658=""),"MISSING FT CODE",IF(AND(NOT(ISNUMBER(MATCH(C658,lst_FT_sci_excl,0))),D658&lt;&gt;""),"CODE NOT ALLOWED FOR THIS DECISION","")))</f>
        <v/>
      </c>
    </row>
    <row r="659">
      <c r="A659">
        <f>IF(OR(records_master!$A659="",ISNUMBER(MATCH(records_master!$M659,lst_dedup_duplicate,0))),"",records_master!$A659)</f>
        <v/>
      </c>
      <c r="B659">
        <f>IF($A659="","",records_master!$E659)</f>
        <v/>
      </c>
      <c r="M659">
        <f>IF($A659="","",IF(AND(ISNUMBER(MATCH(C659,lst_FT_sci_excl,0)),D659=""),"MISSING FT CODE",IF(AND(NOT(ISNUMBER(MATCH(C659,lst_FT_sci_excl,0))),D659&lt;&gt;""),"CODE NOT ALLOWED FOR THIS DECISION","")))</f>
        <v/>
      </c>
    </row>
    <row r="660">
      <c r="A660">
        <f>IF(OR(records_master!$A660="",ISNUMBER(MATCH(records_master!$M660,lst_dedup_duplicate,0))),"",records_master!$A660)</f>
        <v/>
      </c>
      <c r="B660">
        <f>IF($A660="","",records_master!$E660)</f>
        <v/>
      </c>
      <c r="M660">
        <f>IF($A660="","",IF(AND(ISNUMBER(MATCH(C660,lst_FT_sci_excl,0)),D660=""),"MISSING FT CODE",IF(AND(NOT(ISNUMBER(MATCH(C660,lst_FT_sci_excl,0))),D660&lt;&gt;""),"CODE NOT ALLOWED FOR THIS DECISION","")))</f>
        <v/>
      </c>
    </row>
    <row r="661">
      <c r="A661">
        <f>IF(OR(records_master!$A661="",ISNUMBER(MATCH(records_master!$M661,lst_dedup_duplicate,0))),"",records_master!$A661)</f>
        <v/>
      </c>
      <c r="B661">
        <f>IF($A661="","",records_master!$E661)</f>
        <v/>
      </c>
      <c r="M661">
        <f>IF($A661="","",IF(AND(ISNUMBER(MATCH(C661,lst_FT_sci_excl,0)),D661=""),"MISSING FT CODE",IF(AND(NOT(ISNUMBER(MATCH(C661,lst_FT_sci_excl,0))),D661&lt;&gt;""),"CODE NOT ALLOWED FOR THIS DECISION","")))</f>
        <v/>
      </c>
    </row>
    <row r="662">
      <c r="A662">
        <f>IF(OR(records_master!$A662="",ISNUMBER(MATCH(records_master!$M662,lst_dedup_duplicate,0))),"",records_master!$A662)</f>
        <v/>
      </c>
      <c r="B662">
        <f>IF($A662="","",records_master!$E662)</f>
        <v/>
      </c>
      <c r="M662">
        <f>IF($A662="","",IF(AND(ISNUMBER(MATCH(C662,lst_FT_sci_excl,0)),D662=""),"MISSING FT CODE",IF(AND(NOT(ISNUMBER(MATCH(C662,lst_FT_sci_excl,0))),D662&lt;&gt;""),"CODE NOT ALLOWED FOR THIS DECISION","")))</f>
        <v/>
      </c>
    </row>
    <row r="663">
      <c r="A663">
        <f>IF(OR(records_master!$A663="",ISNUMBER(MATCH(records_master!$M663,lst_dedup_duplicate,0))),"",records_master!$A663)</f>
        <v/>
      </c>
      <c r="B663">
        <f>IF($A663="","",records_master!$E663)</f>
        <v/>
      </c>
      <c r="M663">
        <f>IF($A663="","",IF(AND(ISNUMBER(MATCH(C663,lst_FT_sci_excl,0)),D663=""),"MISSING FT CODE",IF(AND(NOT(ISNUMBER(MATCH(C663,lst_FT_sci_excl,0))),D663&lt;&gt;""),"CODE NOT ALLOWED FOR THIS DECISION","")))</f>
        <v/>
      </c>
    </row>
    <row r="664">
      <c r="A664">
        <f>IF(OR(records_master!$A664="",ISNUMBER(MATCH(records_master!$M664,lst_dedup_duplicate,0))),"",records_master!$A664)</f>
        <v/>
      </c>
      <c r="B664">
        <f>IF($A664="","",records_master!$E664)</f>
        <v/>
      </c>
      <c r="M664">
        <f>IF($A664="","",IF(AND(ISNUMBER(MATCH(C664,lst_FT_sci_excl,0)),D664=""),"MISSING FT CODE",IF(AND(NOT(ISNUMBER(MATCH(C664,lst_FT_sci_excl,0))),D664&lt;&gt;""),"CODE NOT ALLOWED FOR THIS DECISION","")))</f>
        <v/>
      </c>
    </row>
    <row r="665">
      <c r="A665">
        <f>IF(OR(records_master!$A665="",ISNUMBER(MATCH(records_master!$M665,lst_dedup_duplicate,0))),"",records_master!$A665)</f>
        <v/>
      </c>
      <c r="B665">
        <f>IF($A665="","",records_master!$E665)</f>
        <v/>
      </c>
      <c r="M665">
        <f>IF($A665="","",IF(AND(ISNUMBER(MATCH(C665,lst_FT_sci_excl,0)),D665=""),"MISSING FT CODE",IF(AND(NOT(ISNUMBER(MATCH(C665,lst_FT_sci_excl,0))),D665&lt;&gt;""),"CODE NOT ALLOWED FOR THIS DECISION","")))</f>
        <v/>
      </c>
    </row>
    <row r="666">
      <c r="A666">
        <f>IF(OR(records_master!$A666="",ISNUMBER(MATCH(records_master!$M666,lst_dedup_duplicate,0))),"",records_master!$A666)</f>
        <v/>
      </c>
      <c r="B666">
        <f>IF($A666="","",records_master!$E666)</f>
        <v/>
      </c>
      <c r="M666">
        <f>IF($A666="","",IF(AND(ISNUMBER(MATCH(C666,lst_FT_sci_excl,0)),D666=""),"MISSING FT CODE",IF(AND(NOT(ISNUMBER(MATCH(C666,lst_FT_sci_excl,0))),D666&lt;&gt;""),"CODE NOT ALLOWED FOR THIS DECISION","")))</f>
        <v/>
      </c>
    </row>
    <row r="667">
      <c r="A667">
        <f>IF(OR(records_master!$A667="",ISNUMBER(MATCH(records_master!$M667,lst_dedup_duplicate,0))),"",records_master!$A667)</f>
        <v/>
      </c>
      <c r="B667">
        <f>IF($A667="","",records_master!$E667)</f>
        <v/>
      </c>
      <c r="M667">
        <f>IF($A667="","",IF(AND(ISNUMBER(MATCH(C667,lst_FT_sci_excl,0)),D667=""),"MISSING FT CODE",IF(AND(NOT(ISNUMBER(MATCH(C667,lst_FT_sci_excl,0))),D667&lt;&gt;""),"CODE NOT ALLOWED FOR THIS DECISION","")))</f>
        <v/>
      </c>
    </row>
    <row r="668">
      <c r="A668">
        <f>IF(OR(records_master!$A668="",ISNUMBER(MATCH(records_master!$M668,lst_dedup_duplicate,0))),"",records_master!$A668)</f>
        <v/>
      </c>
      <c r="B668">
        <f>IF($A668="","",records_master!$E668)</f>
        <v/>
      </c>
      <c r="M668">
        <f>IF($A668="","",IF(AND(ISNUMBER(MATCH(C668,lst_FT_sci_excl,0)),D668=""),"MISSING FT CODE",IF(AND(NOT(ISNUMBER(MATCH(C668,lst_FT_sci_excl,0))),D668&lt;&gt;""),"CODE NOT ALLOWED FOR THIS DECISION","")))</f>
        <v/>
      </c>
    </row>
    <row r="669">
      <c r="A669">
        <f>IF(OR(records_master!$A669="",ISNUMBER(MATCH(records_master!$M669,lst_dedup_duplicate,0))),"",records_master!$A669)</f>
        <v/>
      </c>
      <c r="B669">
        <f>IF($A669="","",records_master!$E669)</f>
        <v/>
      </c>
      <c r="M669">
        <f>IF($A669="","",IF(AND(ISNUMBER(MATCH(C669,lst_FT_sci_excl,0)),D669=""),"MISSING FT CODE",IF(AND(NOT(ISNUMBER(MATCH(C669,lst_FT_sci_excl,0))),D669&lt;&gt;""),"CODE NOT ALLOWED FOR THIS DECISION","")))</f>
        <v/>
      </c>
    </row>
    <row r="670">
      <c r="A670">
        <f>IF(OR(records_master!$A670="",ISNUMBER(MATCH(records_master!$M670,lst_dedup_duplicate,0))),"",records_master!$A670)</f>
        <v/>
      </c>
      <c r="B670">
        <f>IF($A670="","",records_master!$E670)</f>
        <v/>
      </c>
      <c r="M670">
        <f>IF($A670="","",IF(AND(ISNUMBER(MATCH(C670,lst_FT_sci_excl,0)),D670=""),"MISSING FT CODE",IF(AND(NOT(ISNUMBER(MATCH(C670,lst_FT_sci_excl,0))),D670&lt;&gt;""),"CODE NOT ALLOWED FOR THIS DECISION","")))</f>
        <v/>
      </c>
    </row>
    <row r="671">
      <c r="A671">
        <f>IF(OR(records_master!$A671="",ISNUMBER(MATCH(records_master!$M671,lst_dedup_duplicate,0))),"",records_master!$A671)</f>
        <v/>
      </c>
      <c r="B671">
        <f>IF($A671="","",records_master!$E671)</f>
        <v/>
      </c>
      <c r="M671">
        <f>IF($A671="","",IF(AND(ISNUMBER(MATCH(C671,lst_FT_sci_excl,0)),D671=""),"MISSING FT CODE",IF(AND(NOT(ISNUMBER(MATCH(C671,lst_FT_sci_excl,0))),D671&lt;&gt;""),"CODE NOT ALLOWED FOR THIS DECISION","")))</f>
        <v/>
      </c>
    </row>
    <row r="672">
      <c r="A672">
        <f>IF(OR(records_master!$A672="",ISNUMBER(MATCH(records_master!$M672,lst_dedup_duplicate,0))),"",records_master!$A672)</f>
        <v/>
      </c>
      <c r="B672">
        <f>IF($A672="","",records_master!$E672)</f>
        <v/>
      </c>
      <c r="M672">
        <f>IF($A672="","",IF(AND(ISNUMBER(MATCH(C672,lst_FT_sci_excl,0)),D672=""),"MISSING FT CODE",IF(AND(NOT(ISNUMBER(MATCH(C672,lst_FT_sci_excl,0))),D672&lt;&gt;""),"CODE NOT ALLOWED FOR THIS DECISION","")))</f>
        <v/>
      </c>
    </row>
    <row r="673">
      <c r="A673">
        <f>IF(OR(records_master!$A673="",ISNUMBER(MATCH(records_master!$M673,lst_dedup_duplicate,0))),"",records_master!$A673)</f>
        <v/>
      </c>
      <c r="B673">
        <f>IF($A673="","",records_master!$E673)</f>
        <v/>
      </c>
      <c r="M673">
        <f>IF($A673="","",IF(AND(ISNUMBER(MATCH(C673,lst_FT_sci_excl,0)),D673=""),"MISSING FT CODE",IF(AND(NOT(ISNUMBER(MATCH(C673,lst_FT_sci_excl,0))),D673&lt;&gt;""),"CODE NOT ALLOWED FOR THIS DECISION","")))</f>
        <v/>
      </c>
    </row>
    <row r="674">
      <c r="A674">
        <f>IF(OR(records_master!$A674="",ISNUMBER(MATCH(records_master!$M674,lst_dedup_duplicate,0))),"",records_master!$A674)</f>
        <v/>
      </c>
      <c r="B674">
        <f>IF($A674="","",records_master!$E674)</f>
        <v/>
      </c>
      <c r="M674">
        <f>IF($A674="","",IF(AND(ISNUMBER(MATCH(C674,lst_FT_sci_excl,0)),D674=""),"MISSING FT CODE",IF(AND(NOT(ISNUMBER(MATCH(C674,lst_FT_sci_excl,0))),D674&lt;&gt;""),"CODE NOT ALLOWED FOR THIS DECISION","")))</f>
        <v/>
      </c>
    </row>
    <row r="675">
      <c r="A675">
        <f>IF(OR(records_master!$A675="",ISNUMBER(MATCH(records_master!$M675,lst_dedup_duplicate,0))),"",records_master!$A675)</f>
        <v/>
      </c>
      <c r="B675">
        <f>IF($A675="","",records_master!$E675)</f>
        <v/>
      </c>
      <c r="M675">
        <f>IF($A675="","",IF(AND(ISNUMBER(MATCH(C675,lst_FT_sci_excl,0)),D675=""),"MISSING FT CODE",IF(AND(NOT(ISNUMBER(MATCH(C675,lst_FT_sci_excl,0))),D675&lt;&gt;""),"CODE NOT ALLOWED FOR THIS DECISION","")))</f>
        <v/>
      </c>
    </row>
    <row r="676">
      <c r="A676">
        <f>IF(OR(records_master!$A676="",ISNUMBER(MATCH(records_master!$M676,lst_dedup_duplicate,0))),"",records_master!$A676)</f>
        <v/>
      </c>
      <c r="B676">
        <f>IF($A676="","",records_master!$E676)</f>
        <v/>
      </c>
      <c r="M676">
        <f>IF($A676="","",IF(AND(ISNUMBER(MATCH(C676,lst_FT_sci_excl,0)),D676=""),"MISSING FT CODE",IF(AND(NOT(ISNUMBER(MATCH(C676,lst_FT_sci_excl,0))),D676&lt;&gt;""),"CODE NOT ALLOWED FOR THIS DECISION","")))</f>
        <v/>
      </c>
    </row>
    <row r="677">
      <c r="A677">
        <f>IF(OR(records_master!$A677="",ISNUMBER(MATCH(records_master!$M677,lst_dedup_duplicate,0))),"",records_master!$A677)</f>
        <v/>
      </c>
      <c r="B677">
        <f>IF($A677="","",records_master!$E677)</f>
        <v/>
      </c>
      <c r="M677">
        <f>IF($A677="","",IF(AND(ISNUMBER(MATCH(C677,lst_FT_sci_excl,0)),D677=""),"MISSING FT CODE",IF(AND(NOT(ISNUMBER(MATCH(C677,lst_FT_sci_excl,0))),D677&lt;&gt;""),"CODE NOT ALLOWED FOR THIS DECISION","")))</f>
        <v/>
      </c>
    </row>
    <row r="678">
      <c r="A678">
        <f>IF(OR(records_master!$A678="",ISNUMBER(MATCH(records_master!$M678,lst_dedup_duplicate,0))),"",records_master!$A678)</f>
        <v/>
      </c>
      <c r="B678">
        <f>IF($A678="","",records_master!$E678)</f>
        <v/>
      </c>
      <c r="M678">
        <f>IF($A678="","",IF(AND(ISNUMBER(MATCH(C678,lst_FT_sci_excl,0)),D678=""),"MISSING FT CODE",IF(AND(NOT(ISNUMBER(MATCH(C678,lst_FT_sci_excl,0))),D678&lt;&gt;""),"CODE NOT ALLOWED FOR THIS DECISION","")))</f>
        <v/>
      </c>
    </row>
    <row r="679">
      <c r="A679">
        <f>IF(OR(records_master!$A679="",ISNUMBER(MATCH(records_master!$M679,lst_dedup_duplicate,0))),"",records_master!$A679)</f>
        <v/>
      </c>
      <c r="B679">
        <f>IF($A679="","",records_master!$E679)</f>
        <v/>
      </c>
      <c r="M679">
        <f>IF($A679="","",IF(AND(ISNUMBER(MATCH(C679,lst_FT_sci_excl,0)),D679=""),"MISSING FT CODE",IF(AND(NOT(ISNUMBER(MATCH(C679,lst_FT_sci_excl,0))),D679&lt;&gt;""),"CODE NOT ALLOWED FOR THIS DECISION","")))</f>
        <v/>
      </c>
    </row>
    <row r="680">
      <c r="A680">
        <f>IF(OR(records_master!$A680="",ISNUMBER(MATCH(records_master!$M680,lst_dedup_duplicate,0))),"",records_master!$A680)</f>
        <v/>
      </c>
      <c r="B680">
        <f>IF($A680="","",records_master!$E680)</f>
        <v/>
      </c>
      <c r="M680">
        <f>IF($A680="","",IF(AND(ISNUMBER(MATCH(C680,lst_FT_sci_excl,0)),D680=""),"MISSING FT CODE",IF(AND(NOT(ISNUMBER(MATCH(C680,lst_FT_sci_excl,0))),D680&lt;&gt;""),"CODE NOT ALLOWED FOR THIS DECISION","")))</f>
        <v/>
      </c>
    </row>
    <row r="681">
      <c r="A681">
        <f>IF(OR(records_master!$A681="",ISNUMBER(MATCH(records_master!$M681,lst_dedup_duplicate,0))),"",records_master!$A681)</f>
        <v/>
      </c>
      <c r="B681">
        <f>IF($A681="","",records_master!$E681)</f>
        <v/>
      </c>
      <c r="M681">
        <f>IF($A681="","",IF(AND(ISNUMBER(MATCH(C681,lst_FT_sci_excl,0)),D681=""),"MISSING FT CODE",IF(AND(NOT(ISNUMBER(MATCH(C681,lst_FT_sci_excl,0))),D681&lt;&gt;""),"CODE NOT ALLOWED FOR THIS DECISION","")))</f>
        <v/>
      </c>
    </row>
    <row r="682">
      <c r="A682">
        <f>IF(OR(records_master!$A682="",ISNUMBER(MATCH(records_master!$M682,lst_dedup_duplicate,0))),"",records_master!$A682)</f>
        <v/>
      </c>
      <c r="B682">
        <f>IF($A682="","",records_master!$E682)</f>
        <v/>
      </c>
      <c r="M682">
        <f>IF($A682="","",IF(AND(ISNUMBER(MATCH(C682,lst_FT_sci_excl,0)),D682=""),"MISSING FT CODE",IF(AND(NOT(ISNUMBER(MATCH(C682,lst_FT_sci_excl,0))),D682&lt;&gt;""),"CODE NOT ALLOWED FOR THIS DECISION","")))</f>
        <v/>
      </c>
    </row>
    <row r="683">
      <c r="A683">
        <f>IF(OR(records_master!$A683="",ISNUMBER(MATCH(records_master!$M683,lst_dedup_duplicate,0))),"",records_master!$A683)</f>
        <v/>
      </c>
      <c r="B683">
        <f>IF($A683="","",records_master!$E683)</f>
        <v/>
      </c>
      <c r="M683">
        <f>IF($A683="","",IF(AND(ISNUMBER(MATCH(C683,lst_FT_sci_excl,0)),D683=""),"MISSING FT CODE",IF(AND(NOT(ISNUMBER(MATCH(C683,lst_FT_sci_excl,0))),D683&lt;&gt;""),"CODE NOT ALLOWED FOR THIS DECISION","")))</f>
        <v/>
      </c>
    </row>
    <row r="684">
      <c r="A684">
        <f>IF(OR(records_master!$A684="",ISNUMBER(MATCH(records_master!$M684,lst_dedup_duplicate,0))),"",records_master!$A684)</f>
        <v/>
      </c>
      <c r="B684">
        <f>IF($A684="","",records_master!$E684)</f>
        <v/>
      </c>
      <c r="M684">
        <f>IF($A684="","",IF(AND(ISNUMBER(MATCH(C684,lst_FT_sci_excl,0)),D684=""),"MISSING FT CODE",IF(AND(NOT(ISNUMBER(MATCH(C684,lst_FT_sci_excl,0))),D684&lt;&gt;""),"CODE NOT ALLOWED FOR THIS DECISION","")))</f>
        <v/>
      </c>
    </row>
    <row r="685">
      <c r="A685">
        <f>IF(OR(records_master!$A685="",ISNUMBER(MATCH(records_master!$M685,lst_dedup_duplicate,0))),"",records_master!$A685)</f>
        <v/>
      </c>
      <c r="B685">
        <f>IF($A685="","",records_master!$E685)</f>
        <v/>
      </c>
      <c r="M685">
        <f>IF($A685="","",IF(AND(ISNUMBER(MATCH(C685,lst_FT_sci_excl,0)),D685=""),"MISSING FT CODE",IF(AND(NOT(ISNUMBER(MATCH(C685,lst_FT_sci_excl,0))),D685&lt;&gt;""),"CODE NOT ALLOWED FOR THIS DECISION","")))</f>
        <v/>
      </c>
    </row>
    <row r="686">
      <c r="A686">
        <f>IF(OR(records_master!$A686="",ISNUMBER(MATCH(records_master!$M686,lst_dedup_duplicate,0))),"",records_master!$A686)</f>
        <v/>
      </c>
      <c r="B686">
        <f>IF($A686="","",records_master!$E686)</f>
        <v/>
      </c>
      <c r="M686">
        <f>IF($A686="","",IF(AND(ISNUMBER(MATCH(C686,lst_FT_sci_excl,0)),D686=""),"MISSING FT CODE",IF(AND(NOT(ISNUMBER(MATCH(C686,lst_FT_sci_excl,0))),D686&lt;&gt;""),"CODE NOT ALLOWED FOR THIS DECISION","")))</f>
        <v/>
      </c>
    </row>
    <row r="687">
      <c r="A687">
        <f>IF(OR(records_master!$A687="",ISNUMBER(MATCH(records_master!$M687,lst_dedup_duplicate,0))),"",records_master!$A687)</f>
        <v/>
      </c>
      <c r="B687">
        <f>IF($A687="","",records_master!$E687)</f>
        <v/>
      </c>
      <c r="M687">
        <f>IF($A687="","",IF(AND(ISNUMBER(MATCH(C687,lst_FT_sci_excl,0)),D687=""),"MISSING FT CODE",IF(AND(NOT(ISNUMBER(MATCH(C687,lst_FT_sci_excl,0))),D687&lt;&gt;""),"CODE NOT ALLOWED FOR THIS DECISION","")))</f>
        <v/>
      </c>
    </row>
    <row r="688">
      <c r="A688">
        <f>IF(OR(records_master!$A688="",ISNUMBER(MATCH(records_master!$M688,lst_dedup_duplicate,0))),"",records_master!$A688)</f>
        <v/>
      </c>
      <c r="B688">
        <f>IF($A688="","",records_master!$E688)</f>
        <v/>
      </c>
      <c r="M688">
        <f>IF($A688="","",IF(AND(ISNUMBER(MATCH(C688,lst_FT_sci_excl,0)),D688=""),"MISSING FT CODE",IF(AND(NOT(ISNUMBER(MATCH(C688,lst_FT_sci_excl,0))),D688&lt;&gt;""),"CODE NOT ALLOWED FOR THIS DECISION","")))</f>
        <v/>
      </c>
    </row>
    <row r="689">
      <c r="A689">
        <f>IF(OR(records_master!$A689="",ISNUMBER(MATCH(records_master!$M689,lst_dedup_duplicate,0))),"",records_master!$A689)</f>
        <v/>
      </c>
      <c r="B689">
        <f>IF($A689="","",records_master!$E689)</f>
        <v/>
      </c>
      <c r="M689">
        <f>IF($A689="","",IF(AND(ISNUMBER(MATCH(C689,lst_FT_sci_excl,0)),D689=""),"MISSING FT CODE",IF(AND(NOT(ISNUMBER(MATCH(C689,lst_FT_sci_excl,0))),D689&lt;&gt;""),"CODE NOT ALLOWED FOR THIS DECISION","")))</f>
        <v/>
      </c>
    </row>
    <row r="690">
      <c r="A690">
        <f>IF(OR(records_master!$A690="",ISNUMBER(MATCH(records_master!$M690,lst_dedup_duplicate,0))),"",records_master!$A690)</f>
        <v/>
      </c>
      <c r="B690">
        <f>IF($A690="","",records_master!$E690)</f>
        <v/>
      </c>
      <c r="M690">
        <f>IF($A690="","",IF(AND(ISNUMBER(MATCH(C690,lst_FT_sci_excl,0)),D690=""),"MISSING FT CODE",IF(AND(NOT(ISNUMBER(MATCH(C690,lst_FT_sci_excl,0))),D690&lt;&gt;""),"CODE NOT ALLOWED FOR THIS DECISION","")))</f>
        <v/>
      </c>
    </row>
    <row r="691">
      <c r="A691">
        <f>IF(OR(records_master!$A691="",ISNUMBER(MATCH(records_master!$M691,lst_dedup_duplicate,0))),"",records_master!$A691)</f>
        <v/>
      </c>
      <c r="B691">
        <f>IF($A691="","",records_master!$E691)</f>
        <v/>
      </c>
      <c r="M691">
        <f>IF($A691="","",IF(AND(ISNUMBER(MATCH(C691,lst_FT_sci_excl,0)),D691=""),"MISSING FT CODE",IF(AND(NOT(ISNUMBER(MATCH(C691,lst_FT_sci_excl,0))),D691&lt;&gt;""),"CODE NOT ALLOWED FOR THIS DECISION","")))</f>
        <v/>
      </c>
    </row>
    <row r="692">
      <c r="A692">
        <f>IF(OR(records_master!$A692="",ISNUMBER(MATCH(records_master!$M692,lst_dedup_duplicate,0))),"",records_master!$A692)</f>
        <v/>
      </c>
      <c r="B692">
        <f>IF($A692="","",records_master!$E692)</f>
        <v/>
      </c>
      <c r="M692">
        <f>IF($A692="","",IF(AND(ISNUMBER(MATCH(C692,lst_FT_sci_excl,0)),D692=""),"MISSING FT CODE",IF(AND(NOT(ISNUMBER(MATCH(C692,lst_FT_sci_excl,0))),D692&lt;&gt;""),"CODE NOT ALLOWED FOR THIS DECISION","")))</f>
        <v/>
      </c>
    </row>
    <row r="693">
      <c r="A693">
        <f>IF(OR(records_master!$A693="",ISNUMBER(MATCH(records_master!$M693,lst_dedup_duplicate,0))),"",records_master!$A693)</f>
        <v/>
      </c>
      <c r="B693">
        <f>IF($A693="","",records_master!$E693)</f>
        <v/>
      </c>
      <c r="M693">
        <f>IF($A693="","",IF(AND(ISNUMBER(MATCH(C693,lst_FT_sci_excl,0)),D693=""),"MISSING FT CODE",IF(AND(NOT(ISNUMBER(MATCH(C693,lst_FT_sci_excl,0))),D693&lt;&gt;""),"CODE NOT ALLOWED FOR THIS DECISION","")))</f>
        <v/>
      </c>
    </row>
    <row r="694">
      <c r="A694">
        <f>IF(OR(records_master!$A694="",ISNUMBER(MATCH(records_master!$M694,lst_dedup_duplicate,0))),"",records_master!$A694)</f>
        <v/>
      </c>
      <c r="B694">
        <f>IF($A694="","",records_master!$E694)</f>
        <v/>
      </c>
      <c r="M694">
        <f>IF($A694="","",IF(AND(ISNUMBER(MATCH(C694,lst_FT_sci_excl,0)),D694=""),"MISSING FT CODE",IF(AND(NOT(ISNUMBER(MATCH(C694,lst_FT_sci_excl,0))),D694&lt;&gt;""),"CODE NOT ALLOWED FOR THIS DECISION","")))</f>
        <v/>
      </c>
    </row>
    <row r="695">
      <c r="A695">
        <f>IF(OR(records_master!$A695="",ISNUMBER(MATCH(records_master!$M695,lst_dedup_duplicate,0))),"",records_master!$A695)</f>
        <v/>
      </c>
      <c r="B695">
        <f>IF($A695="","",records_master!$E695)</f>
        <v/>
      </c>
      <c r="M695">
        <f>IF($A695="","",IF(AND(ISNUMBER(MATCH(C695,lst_FT_sci_excl,0)),D695=""),"MISSING FT CODE",IF(AND(NOT(ISNUMBER(MATCH(C695,lst_FT_sci_excl,0))),D695&lt;&gt;""),"CODE NOT ALLOWED FOR THIS DECISION","")))</f>
        <v/>
      </c>
    </row>
    <row r="696">
      <c r="A696">
        <f>IF(OR(records_master!$A696="",ISNUMBER(MATCH(records_master!$M696,lst_dedup_duplicate,0))),"",records_master!$A696)</f>
        <v/>
      </c>
      <c r="B696">
        <f>IF($A696="","",records_master!$E696)</f>
        <v/>
      </c>
      <c r="M696">
        <f>IF($A696="","",IF(AND(ISNUMBER(MATCH(C696,lst_FT_sci_excl,0)),D696=""),"MISSING FT CODE",IF(AND(NOT(ISNUMBER(MATCH(C696,lst_FT_sci_excl,0))),D696&lt;&gt;""),"CODE NOT ALLOWED FOR THIS DECISION","")))</f>
        <v/>
      </c>
    </row>
    <row r="697">
      <c r="A697">
        <f>IF(OR(records_master!$A697="",ISNUMBER(MATCH(records_master!$M697,lst_dedup_duplicate,0))),"",records_master!$A697)</f>
        <v/>
      </c>
      <c r="B697">
        <f>IF($A697="","",records_master!$E697)</f>
        <v/>
      </c>
      <c r="M697">
        <f>IF($A697="","",IF(AND(ISNUMBER(MATCH(C697,lst_FT_sci_excl,0)),D697=""),"MISSING FT CODE",IF(AND(NOT(ISNUMBER(MATCH(C697,lst_FT_sci_excl,0))),D697&lt;&gt;""),"CODE NOT ALLOWED FOR THIS DECISION","")))</f>
        <v/>
      </c>
    </row>
    <row r="698">
      <c r="A698">
        <f>IF(OR(records_master!$A698="",ISNUMBER(MATCH(records_master!$M698,lst_dedup_duplicate,0))),"",records_master!$A698)</f>
        <v/>
      </c>
      <c r="B698">
        <f>IF($A698="","",records_master!$E698)</f>
        <v/>
      </c>
      <c r="M698">
        <f>IF($A698="","",IF(AND(ISNUMBER(MATCH(C698,lst_FT_sci_excl,0)),D698=""),"MISSING FT CODE",IF(AND(NOT(ISNUMBER(MATCH(C698,lst_FT_sci_excl,0))),D698&lt;&gt;""),"CODE NOT ALLOWED FOR THIS DECISION","")))</f>
        <v/>
      </c>
    </row>
    <row r="699">
      <c r="A699">
        <f>IF(OR(records_master!$A699="",ISNUMBER(MATCH(records_master!$M699,lst_dedup_duplicate,0))),"",records_master!$A699)</f>
        <v/>
      </c>
      <c r="B699">
        <f>IF($A699="","",records_master!$E699)</f>
        <v/>
      </c>
      <c r="M699">
        <f>IF($A699="","",IF(AND(ISNUMBER(MATCH(C699,lst_FT_sci_excl,0)),D699=""),"MISSING FT CODE",IF(AND(NOT(ISNUMBER(MATCH(C699,lst_FT_sci_excl,0))),D699&lt;&gt;""),"CODE NOT ALLOWED FOR THIS DECISION","")))</f>
        <v/>
      </c>
    </row>
    <row r="700">
      <c r="A700">
        <f>IF(OR(records_master!$A700="",ISNUMBER(MATCH(records_master!$M700,lst_dedup_duplicate,0))),"",records_master!$A700)</f>
        <v/>
      </c>
      <c r="B700">
        <f>IF($A700="","",records_master!$E700)</f>
        <v/>
      </c>
      <c r="M700">
        <f>IF($A700="","",IF(AND(ISNUMBER(MATCH(C700,lst_FT_sci_excl,0)),D700=""),"MISSING FT CODE",IF(AND(NOT(ISNUMBER(MATCH(C700,lst_FT_sci_excl,0))),D700&lt;&gt;""),"CODE NOT ALLOWED FOR THIS DECISION","")))</f>
        <v/>
      </c>
    </row>
    <row r="701">
      <c r="A701">
        <f>IF(OR(records_master!$A701="",ISNUMBER(MATCH(records_master!$M701,lst_dedup_duplicate,0))),"",records_master!$A701)</f>
        <v/>
      </c>
      <c r="B701">
        <f>IF($A701="","",records_master!$E701)</f>
        <v/>
      </c>
      <c r="M701">
        <f>IF($A701="","",IF(AND(ISNUMBER(MATCH(C701,lst_FT_sci_excl,0)),D701=""),"MISSING FT CODE",IF(AND(NOT(ISNUMBER(MATCH(C701,lst_FT_sci_excl,0))),D701&lt;&gt;""),"CODE NOT ALLOWED FOR THIS DECISION","")))</f>
        <v/>
      </c>
    </row>
    <row r="702">
      <c r="A702">
        <f>IF(OR(records_master!$A702="",ISNUMBER(MATCH(records_master!$M702,lst_dedup_duplicate,0))),"",records_master!$A702)</f>
        <v/>
      </c>
      <c r="B702">
        <f>IF($A702="","",records_master!$E702)</f>
        <v/>
      </c>
      <c r="M702">
        <f>IF($A702="","",IF(AND(ISNUMBER(MATCH(C702,lst_FT_sci_excl,0)),D702=""),"MISSING FT CODE",IF(AND(NOT(ISNUMBER(MATCH(C702,lst_FT_sci_excl,0))),D702&lt;&gt;""),"CODE NOT ALLOWED FOR THIS DECISION","")))</f>
        <v/>
      </c>
    </row>
    <row r="703">
      <c r="A703">
        <f>IF(OR(records_master!$A703="",ISNUMBER(MATCH(records_master!$M703,lst_dedup_duplicate,0))),"",records_master!$A703)</f>
        <v/>
      </c>
      <c r="B703">
        <f>IF($A703="","",records_master!$E703)</f>
        <v/>
      </c>
      <c r="M703">
        <f>IF($A703="","",IF(AND(ISNUMBER(MATCH(C703,lst_FT_sci_excl,0)),D703=""),"MISSING FT CODE",IF(AND(NOT(ISNUMBER(MATCH(C703,lst_FT_sci_excl,0))),D703&lt;&gt;""),"CODE NOT ALLOWED FOR THIS DECISION","")))</f>
        <v/>
      </c>
    </row>
    <row r="704">
      <c r="A704">
        <f>IF(OR(records_master!$A704="",ISNUMBER(MATCH(records_master!$M704,lst_dedup_duplicate,0))),"",records_master!$A704)</f>
        <v/>
      </c>
      <c r="B704">
        <f>IF($A704="","",records_master!$E704)</f>
        <v/>
      </c>
      <c r="M704">
        <f>IF($A704="","",IF(AND(ISNUMBER(MATCH(C704,lst_FT_sci_excl,0)),D704=""),"MISSING FT CODE",IF(AND(NOT(ISNUMBER(MATCH(C704,lst_FT_sci_excl,0))),D704&lt;&gt;""),"CODE NOT ALLOWED FOR THIS DECISION","")))</f>
        <v/>
      </c>
    </row>
    <row r="705">
      <c r="A705">
        <f>IF(OR(records_master!$A705="",ISNUMBER(MATCH(records_master!$M705,lst_dedup_duplicate,0))),"",records_master!$A705)</f>
        <v/>
      </c>
      <c r="B705">
        <f>IF($A705="","",records_master!$E705)</f>
        <v/>
      </c>
      <c r="M705">
        <f>IF($A705="","",IF(AND(ISNUMBER(MATCH(C705,lst_FT_sci_excl,0)),D705=""),"MISSING FT CODE",IF(AND(NOT(ISNUMBER(MATCH(C705,lst_FT_sci_excl,0))),D705&lt;&gt;""),"CODE NOT ALLOWED FOR THIS DECISION","")))</f>
        <v/>
      </c>
    </row>
    <row r="706">
      <c r="A706">
        <f>IF(OR(records_master!$A706="",ISNUMBER(MATCH(records_master!$M706,lst_dedup_duplicate,0))),"",records_master!$A706)</f>
        <v/>
      </c>
      <c r="B706">
        <f>IF($A706="","",records_master!$E706)</f>
        <v/>
      </c>
      <c r="M706">
        <f>IF($A706="","",IF(AND(ISNUMBER(MATCH(C706,lst_FT_sci_excl,0)),D706=""),"MISSING FT CODE",IF(AND(NOT(ISNUMBER(MATCH(C706,lst_FT_sci_excl,0))),D706&lt;&gt;""),"CODE NOT ALLOWED FOR THIS DECISION","")))</f>
        <v/>
      </c>
    </row>
    <row r="707">
      <c r="A707">
        <f>IF(OR(records_master!$A707="",ISNUMBER(MATCH(records_master!$M707,lst_dedup_duplicate,0))),"",records_master!$A707)</f>
        <v/>
      </c>
      <c r="B707">
        <f>IF($A707="","",records_master!$E707)</f>
        <v/>
      </c>
      <c r="M707">
        <f>IF($A707="","",IF(AND(ISNUMBER(MATCH(C707,lst_FT_sci_excl,0)),D707=""),"MISSING FT CODE",IF(AND(NOT(ISNUMBER(MATCH(C707,lst_FT_sci_excl,0))),D707&lt;&gt;""),"CODE NOT ALLOWED FOR THIS DECISION","")))</f>
        <v/>
      </c>
    </row>
    <row r="708">
      <c r="A708">
        <f>IF(OR(records_master!$A708="",ISNUMBER(MATCH(records_master!$M708,lst_dedup_duplicate,0))),"",records_master!$A708)</f>
        <v/>
      </c>
      <c r="B708">
        <f>IF($A708="","",records_master!$E708)</f>
        <v/>
      </c>
      <c r="M708">
        <f>IF($A708="","",IF(AND(ISNUMBER(MATCH(C708,lst_FT_sci_excl,0)),D708=""),"MISSING FT CODE",IF(AND(NOT(ISNUMBER(MATCH(C708,lst_FT_sci_excl,0))),D708&lt;&gt;""),"CODE NOT ALLOWED FOR THIS DECISION","")))</f>
        <v/>
      </c>
    </row>
    <row r="709">
      <c r="A709">
        <f>IF(OR(records_master!$A709="",ISNUMBER(MATCH(records_master!$M709,lst_dedup_duplicate,0))),"",records_master!$A709)</f>
        <v/>
      </c>
      <c r="B709">
        <f>IF($A709="","",records_master!$E709)</f>
        <v/>
      </c>
      <c r="M709">
        <f>IF($A709="","",IF(AND(ISNUMBER(MATCH(C709,lst_FT_sci_excl,0)),D709=""),"MISSING FT CODE",IF(AND(NOT(ISNUMBER(MATCH(C709,lst_FT_sci_excl,0))),D709&lt;&gt;""),"CODE NOT ALLOWED FOR THIS DECISION","")))</f>
        <v/>
      </c>
    </row>
    <row r="710">
      <c r="A710">
        <f>IF(OR(records_master!$A710="",ISNUMBER(MATCH(records_master!$M710,lst_dedup_duplicate,0))),"",records_master!$A710)</f>
        <v/>
      </c>
      <c r="B710">
        <f>IF($A710="","",records_master!$E710)</f>
        <v/>
      </c>
      <c r="M710">
        <f>IF($A710="","",IF(AND(ISNUMBER(MATCH(C710,lst_FT_sci_excl,0)),D710=""),"MISSING FT CODE",IF(AND(NOT(ISNUMBER(MATCH(C710,lst_FT_sci_excl,0))),D710&lt;&gt;""),"CODE NOT ALLOWED FOR THIS DECISION","")))</f>
        <v/>
      </c>
    </row>
    <row r="711">
      <c r="A711">
        <f>IF(OR(records_master!$A711="",ISNUMBER(MATCH(records_master!$M711,lst_dedup_duplicate,0))),"",records_master!$A711)</f>
        <v/>
      </c>
      <c r="B711">
        <f>IF($A711="","",records_master!$E711)</f>
        <v/>
      </c>
      <c r="M711">
        <f>IF($A711="","",IF(AND(ISNUMBER(MATCH(C711,lst_FT_sci_excl,0)),D711=""),"MISSING FT CODE",IF(AND(NOT(ISNUMBER(MATCH(C711,lst_FT_sci_excl,0))),D711&lt;&gt;""),"CODE NOT ALLOWED FOR THIS DECISION","")))</f>
        <v/>
      </c>
    </row>
    <row r="712">
      <c r="A712">
        <f>IF(OR(records_master!$A712="",ISNUMBER(MATCH(records_master!$M712,lst_dedup_duplicate,0))),"",records_master!$A712)</f>
        <v/>
      </c>
      <c r="B712">
        <f>IF($A712="","",records_master!$E712)</f>
        <v/>
      </c>
      <c r="M712">
        <f>IF($A712="","",IF(AND(ISNUMBER(MATCH(C712,lst_FT_sci_excl,0)),D712=""),"MISSING FT CODE",IF(AND(NOT(ISNUMBER(MATCH(C712,lst_FT_sci_excl,0))),D712&lt;&gt;""),"CODE NOT ALLOWED FOR THIS DECISION","")))</f>
        <v/>
      </c>
    </row>
    <row r="713">
      <c r="A713">
        <f>IF(OR(records_master!$A713="",ISNUMBER(MATCH(records_master!$M713,lst_dedup_duplicate,0))),"",records_master!$A713)</f>
        <v/>
      </c>
      <c r="B713">
        <f>IF($A713="","",records_master!$E713)</f>
        <v/>
      </c>
      <c r="M713">
        <f>IF($A713="","",IF(AND(ISNUMBER(MATCH(C713,lst_FT_sci_excl,0)),D713=""),"MISSING FT CODE",IF(AND(NOT(ISNUMBER(MATCH(C713,lst_FT_sci_excl,0))),D713&lt;&gt;""),"CODE NOT ALLOWED FOR THIS DECISION","")))</f>
        <v/>
      </c>
    </row>
    <row r="714">
      <c r="A714">
        <f>IF(OR(records_master!$A714="",ISNUMBER(MATCH(records_master!$M714,lst_dedup_duplicate,0))),"",records_master!$A714)</f>
        <v/>
      </c>
      <c r="B714">
        <f>IF($A714="","",records_master!$E714)</f>
        <v/>
      </c>
      <c r="M714">
        <f>IF($A714="","",IF(AND(ISNUMBER(MATCH(C714,lst_FT_sci_excl,0)),D714=""),"MISSING FT CODE",IF(AND(NOT(ISNUMBER(MATCH(C714,lst_FT_sci_excl,0))),D714&lt;&gt;""),"CODE NOT ALLOWED FOR THIS DECISION","")))</f>
        <v/>
      </c>
    </row>
    <row r="715">
      <c r="A715">
        <f>IF(OR(records_master!$A715="",ISNUMBER(MATCH(records_master!$M715,lst_dedup_duplicate,0))),"",records_master!$A715)</f>
        <v/>
      </c>
      <c r="B715">
        <f>IF($A715="","",records_master!$E715)</f>
        <v/>
      </c>
      <c r="M715">
        <f>IF($A715="","",IF(AND(ISNUMBER(MATCH(C715,lst_FT_sci_excl,0)),D715=""),"MISSING FT CODE",IF(AND(NOT(ISNUMBER(MATCH(C715,lst_FT_sci_excl,0))),D715&lt;&gt;""),"CODE NOT ALLOWED FOR THIS DECISION","")))</f>
        <v/>
      </c>
    </row>
    <row r="716">
      <c r="A716">
        <f>IF(OR(records_master!$A716="",ISNUMBER(MATCH(records_master!$M716,lst_dedup_duplicate,0))),"",records_master!$A716)</f>
        <v/>
      </c>
      <c r="B716">
        <f>IF($A716="","",records_master!$E716)</f>
        <v/>
      </c>
      <c r="M716">
        <f>IF($A716="","",IF(AND(ISNUMBER(MATCH(C716,lst_FT_sci_excl,0)),D716=""),"MISSING FT CODE",IF(AND(NOT(ISNUMBER(MATCH(C716,lst_FT_sci_excl,0))),D716&lt;&gt;""),"CODE NOT ALLOWED FOR THIS DECISION","")))</f>
        <v/>
      </c>
    </row>
    <row r="717">
      <c r="A717">
        <f>IF(OR(records_master!$A717="",ISNUMBER(MATCH(records_master!$M717,lst_dedup_duplicate,0))),"",records_master!$A717)</f>
        <v/>
      </c>
      <c r="B717">
        <f>IF($A717="","",records_master!$E717)</f>
        <v/>
      </c>
      <c r="M717">
        <f>IF($A717="","",IF(AND(ISNUMBER(MATCH(C717,lst_FT_sci_excl,0)),D717=""),"MISSING FT CODE",IF(AND(NOT(ISNUMBER(MATCH(C717,lst_FT_sci_excl,0))),D717&lt;&gt;""),"CODE NOT ALLOWED FOR THIS DECISION","")))</f>
        <v/>
      </c>
    </row>
    <row r="718">
      <c r="A718">
        <f>IF(OR(records_master!$A718="",ISNUMBER(MATCH(records_master!$M718,lst_dedup_duplicate,0))),"",records_master!$A718)</f>
        <v/>
      </c>
      <c r="B718">
        <f>IF($A718="","",records_master!$E718)</f>
        <v/>
      </c>
      <c r="M718">
        <f>IF($A718="","",IF(AND(ISNUMBER(MATCH(C718,lst_FT_sci_excl,0)),D718=""),"MISSING FT CODE",IF(AND(NOT(ISNUMBER(MATCH(C718,lst_FT_sci_excl,0))),D718&lt;&gt;""),"CODE NOT ALLOWED FOR THIS DECISION","")))</f>
        <v/>
      </c>
    </row>
    <row r="719">
      <c r="A719">
        <f>IF(OR(records_master!$A719="",ISNUMBER(MATCH(records_master!$M719,lst_dedup_duplicate,0))),"",records_master!$A719)</f>
        <v/>
      </c>
      <c r="B719">
        <f>IF($A719="","",records_master!$E719)</f>
        <v/>
      </c>
      <c r="M719">
        <f>IF($A719="","",IF(AND(ISNUMBER(MATCH(C719,lst_FT_sci_excl,0)),D719=""),"MISSING FT CODE",IF(AND(NOT(ISNUMBER(MATCH(C719,lst_FT_sci_excl,0))),D719&lt;&gt;""),"CODE NOT ALLOWED FOR THIS DECISION","")))</f>
        <v/>
      </c>
    </row>
    <row r="720">
      <c r="A720">
        <f>IF(OR(records_master!$A720="",ISNUMBER(MATCH(records_master!$M720,lst_dedup_duplicate,0))),"",records_master!$A720)</f>
        <v/>
      </c>
      <c r="B720">
        <f>IF($A720="","",records_master!$E720)</f>
        <v/>
      </c>
      <c r="M720">
        <f>IF($A720="","",IF(AND(ISNUMBER(MATCH(C720,lst_FT_sci_excl,0)),D720=""),"MISSING FT CODE",IF(AND(NOT(ISNUMBER(MATCH(C720,lst_FT_sci_excl,0))),D720&lt;&gt;""),"CODE NOT ALLOWED FOR THIS DECISION","")))</f>
        <v/>
      </c>
    </row>
    <row r="721">
      <c r="A721">
        <f>IF(OR(records_master!$A721="",ISNUMBER(MATCH(records_master!$M721,lst_dedup_duplicate,0))),"",records_master!$A721)</f>
        <v/>
      </c>
      <c r="B721">
        <f>IF($A721="","",records_master!$E721)</f>
        <v/>
      </c>
      <c r="M721">
        <f>IF($A721="","",IF(AND(ISNUMBER(MATCH(C721,lst_FT_sci_excl,0)),D721=""),"MISSING FT CODE",IF(AND(NOT(ISNUMBER(MATCH(C721,lst_FT_sci_excl,0))),D721&lt;&gt;""),"CODE NOT ALLOWED FOR THIS DECISION","")))</f>
        <v/>
      </c>
    </row>
    <row r="722">
      <c r="A722">
        <f>IF(OR(records_master!$A722="",ISNUMBER(MATCH(records_master!$M722,lst_dedup_duplicate,0))),"",records_master!$A722)</f>
        <v/>
      </c>
      <c r="B722">
        <f>IF($A722="","",records_master!$E722)</f>
        <v/>
      </c>
      <c r="M722">
        <f>IF($A722="","",IF(AND(ISNUMBER(MATCH(C722,lst_FT_sci_excl,0)),D722=""),"MISSING FT CODE",IF(AND(NOT(ISNUMBER(MATCH(C722,lst_FT_sci_excl,0))),D722&lt;&gt;""),"CODE NOT ALLOWED FOR THIS DECISION","")))</f>
        <v/>
      </c>
    </row>
    <row r="723">
      <c r="A723">
        <f>IF(OR(records_master!$A723="",ISNUMBER(MATCH(records_master!$M723,lst_dedup_duplicate,0))),"",records_master!$A723)</f>
        <v/>
      </c>
      <c r="B723">
        <f>IF($A723="","",records_master!$E723)</f>
        <v/>
      </c>
      <c r="M723">
        <f>IF($A723="","",IF(AND(ISNUMBER(MATCH(C723,lst_FT_sci_excl,0)),D723=""),"MISSING FT CODE",IF(AND(NOT(ISNUMBER(MATCH(C723,lst_FT_sci_excl,0))),D723&lt;&gt;""),"CODE NOT ALLOWED FOR THIS DECISION","")))</f>
        <v/>
      </c>
    </row>
    <row r="724">
      <c r="A724">
        <f>IF(OR(records_master!$A724="",ISNUMBER(MATCH(records_master!$M724,lst_dedup_duplicate,0))),"",records_master!$A724)</f>
        <v/>
      </c>
      <c r="B724">
        <f>IF($A724="","",records_master!$E724)</f>
        <v/>
      </c>
      <c r="M724">
        <f>IF($A724="","",IF(AND(ISNUMBER(MATCH(C724,lst_FT_sci_excl,0)),D724=""),"MISSING FT CODE",IF(AND(NOT(ISNUMBER(MATCH(C724,lst_FT_sci_excl,0))),D724&lt;&gt;""),"CODE NOT ALLOWED FOR THIS DECISION","")))</f>
        <v/>
      </c>
    </row>
    <row r="725">
      <c r="A725">
        <f>IF(OR(records_master!$A725="",ISNUMBER(MATCH(records_master!$M725,lst_dedup_duplicate,0))),"",records_master!$A725)</f>
        <v/>
      </c>
      <c r="B725">
        <f>IF($A725="","",records_master!$E725)</f>
        <v/>
      </c>
      <c r="M725">
        <f>IF($A725="","",IF(AND(ISNUMBER(MATCH(C725,lst_FT_sci_excl,0)),D725=""),"MISSING FT CODE",IF(AND(NOT(ISNUMBER(MATCH(C725,lst_FT_sci_excl,0))),D725&lt;&gt;""),"CODE NOT ALLOWED FOR THIS DECISION","")))</f>
        <v/>
      </c>
    </row>
    <row r="726">
      <c r="A726">
        <f>IF(OR(records_master!$A726="",ISNUMBER(MATCH(records_master!$M726,lst_dedup_duplicate,0))),"",records_master!$A726)</f>
        <v/>
      </c>
      <c r="B726">
        <f>IF($A726="","",records_master!$E726)</f>
        <v/>
      </c>
      <c r="M726">
        <f>IF($A726="","",IF(AND(ISNUMBER(MATCH(C726,lst_FT_sci_excl,0)),D726=""),"MISSING FT CODE",IF(AND(NOT(ISNUMBER(MATCH(C726,lst_FT_sci_excl,0))),D726&lt;&gt;""),"CODE NOT ALLOWED FOR THIS DECISION","")))</f>
        <v/>
      </c>
    </row>
    <row r="727">
      <c r="A727">
        <f>IF(OR(records_master!$A727="",ISNUMBER(MATCH(records_master!$M727,lst_dedup_duplicate,0))),"",records_master!$A727)</f>
        <v/>
      </c>
      <c r="B727">
        <f>IF($A727="","",records_master!$E727)</f>
        <v/>
      </c>
      <c r="M727">
        <f>IF($A727="","",IF(AND(ISNUMBER(MATCH(C727,lst_FT_sci_excl,0)),D727=""),"MISSING FT CODE",IF(AND(NOT(ISNUMBER(MATCH(C727,lst_FT_sci_excl,0))),D727&lt;&gt;""),"CODE NOT ALLOWED FOR THIS DECISION","")))</f>
        <v/>
      </c>
    </row>
    <row r="728">
      <c r="A728">
        <f>IF(OR(records_master!$A728="",ISNUMBER(MATCH(records_master!$M728,lst_dedup_duplicate,0))),"",records_master!$A728)</f>
        <v/>
      </c>
      <c r="B728">
        <f>IF($A728="","",records_master!$E728)</f>
        <v/>
      </c>
      <c r="M728">
        <f>IF($A728="","",IF(AND(ISNUMBER(MATCH(C728,lst_FT_sci_excl,0)),D728=""),"MISSING FT CODE",IF(AND(NOT(ISNUMBER(MATCH(C728,lst_FT_sci_excl,0))),D728&lt;&gt;""),"CODE NOT ALLOWED FOR THIS DECISION","")))</f>
        <v/>
      </c>
    </row>
    <row r="729">
      <c r="A729">
        <f>IF(OR(records_master!$A729="",ISNUMBER(MATCH(records_master!$M729,lst_dedup_duplicate,0))),"",records_master!$A729)</f>
        <v/>
      </c>
      <c r="B729">
        <f>IF($A729="","",records_master!$E729)</f>
        <v/>
      </c>
      <c r="M729">
        <f>IF($A729="","",IF(AND(ISNUMBER(MATCH(C729,lst_FT_sci_excl,0)),D729=""),"MISSING FT CODE",IF(AND(NOT(ISNUMBER(MATCH(C729,lst_FT_sci_excl,0))),D729&lt;&gt;""),"CODE NOT ALLOWED FOR THIS DECISION","")))</f>
        <v/>
      </c>
    </row>
    <row r="730">
      <c r="A730">
        <f>IF(OR(records_master!$A730="",ISNUMBER(MATCH(records_master!$M730,lst_dedup_duplicate,0))),"",records_master!$A730)</f>
        <v/>
      </c>
      <c r="B730">
        <f>IF($A730="","",records_master!$E730)</f>
        <v/>
      </c>
      <c r="M730">
        <f>IF($A730="","",IF(AND(ISNUMBER(MATCH(C730,lst_FT_sci_excl,0)),D730=""),"MISSING FT CODE",IF(AND(NOT(ISNUMBER(MATCH(C730,lst_FT_sci_excl,0))),D730&lt;&gt;""),"CODE NOT ALLOWED FOR THIS DECISION","")))</f>
        <v/>
      </c>
    </row>
    <row r="731">
      <c r="A731">
        <f>IF(OR(records_master!$A731="",ISNUMBER(MATCH(records_master!$M731,lst_dedup_duplicate,0))),"",records_master!$A731)</f>
        <v/>
      </c>
      <c r="B731">
        <f>IF($A731="","",records_master!$E731)</f>
        <v/>
      </c>
      <c r="M731">
        <f>IF($A731="","",IF(AND(ISNUMBER(MATCH(C731,lst_FT_sci_excl,0)),D731=""),"MISSING FT CODE",IF(AND(NOT(ISNUMBER(MATCH(C731,lst_FT_sci_excl,0))),D731&lt;&gt;""),"CODE NOT ALLOWED FOR THIS DECISION","")))</f>
        <v/>
      </c>
    </row>
    <row r="732">
      <c r="A732">
        <f>IF(OR(records_master!$A732="",ISNUMBER(MATCH(records_master!$M732,lst_dedup_duplicate,0))),"",records_master!$A732)</f>
        <v/>
      </c>
      <c r="B732">
        <f>IF($A732="","",records_master!$E732)</f>
        <v/>
      </c>
      <c r="M732">
        <f>IF($A732="","",IF(AND(ISNUMBER(MATCH(C732,lst_FT_sci_excl,0)),D732=""),"MISSING FT CODE",IF(AND(NOT(ISNUMBER(MATCH(C732,lst_FT_sci_excl,0))),D732&lt;&gt;""),"CODE NOT ALLOWED FOR THIS DECISION","")))</f>
        <v/>
      </c>
    </row>
    <row r="733">
      <c r="A733">
        <f>IF(OR(records_master!$A733="",ISNUMBER(MATCH(records_master!$M733,lst_dedup_duplicate,0))),"",records_master!$A733)</f>
        <v/>
      </c>
      <c r="B733">
        <f>IF($A733="","",records_master!$E733)</f>
        <v/>
      </c>
      <c r="M733">
        <f>IF($A733="","",IF(AND(ISNUMBER(MATCH(C733,lst_FT_sci_excl,0)),D733=""),"MISSING FT CODE",IF(AND(NOT(ISNUMBER(MATCH(C733,lst_FT_sci_excl,0))),D733&lt;&gt;""),"CODE NOT ALLOWED FOR THIS DECISION","")))</f>
        <v/>
      </c>
    </row>
    <row r="734">
      <c r="A734">
        <f>IF(OR(records_master!$A734="",ISNUMBER(MATCH(records_master!$M734,lst_dedup_duplicate,0))),"",records_master!$A734)</f>
        <v/>
      </c>
      <c r="B734">
        <f>IF($A734="","",records_master!$E734)</f>
        <v/>
      </c>
      <c r="M734">
        <f>IF($A734="","",IF(AND(ISNUMBER(MATCH(C734,lst_FT_sci_excl,0)),D734=""),"MISSING FT CODE",IF(AND(NOT(ISNUMBER(MATCH(C734,lst_FT_sci_excl,0))),D734&lt;&gt;""),"CODE NOT ALLOWED FOR THIS DECISION","")))</f>
        <v/>
      </c>
    </row>
    <row r="735">
      <c r="A735">
        <f>IF(OR(records_master!$A735="",ISNUMBER(MATCH(records_master!$M735,lst_dedup_duplicate,0))),"",records_master!$A735)</f>
        <v/>
      </c>
      <c r="B735">
        <f>IF($A735="","",records_master!$E735)</f>
        <v/>
      </c>
      <c r="M735">
        <f>IF($A735="","",IF(AND(ISNUMBER(MATCH(C735,lst_FT_sci_excl,0)),D735=""),"MISSING FT CODE",IF(AND(NOT(ISNUMBER(MATCH(C735,lst_FT_sci_excl,0))),D735&lt;&gt;""),"CODE NOT ALLOWED FOR THIS DECISION","")))</f>
        <v/>
      </c>
    </row>
    <row r="736">
      <c r="A736">
        <f>IF(OR(records_master!$A736="",ISNUMBER(MATCH(records_master!$M736,lst_dedup_duplicate,0))),"",records_master!$A736)</f>
        <v/>
      </c>
      <c r="B736">
        <f>IF($A736="","",records_master!$E736)</f>
        <v/>
      </c>
      <c r="M736">
        <f>IF($A736="","",IF(AND(ISNUMBER(MATCH(C736,lst_FT_sci_excl,0)),D736=""),"MISSING FT CODE",IF(AND(NOT(ISNUMBER(MATCH(C736,lst_FT_sci_excl,0))),D736&lt;&gt;""),"CODE NOT ALLOWED FOR THIS DECISION","")))</f>
        <v/>
      </c>
    </row>
    <row r="737">
      <c r="A737">
        <f>IF(OR(records_master!$A737="",ISNUMBER(MATCH(records_master!$M737,lst_dedup_duplicate,0))),"",records_master!$A737)</f>
        <v/>
      </c>
      <c r="B737">
        <f>IF($A737="","",records_master!$E737)</f>
        <v/>
      </c>
      <c r="M737">
        <f>IF($A737="","",IF(AND(ISNUMBER(MATCH(C737,lst_FT_sci_excl,0)),D737=""),"MISSING FT CODE",IF(AND(NOT(ISNUMBER(MATCH(C737,lst_FT_sci_excl,0))),D737&lt;&gt;""),"CODE NOT ALLOWED FOR THIS DECISION","")))</f>
        <v/>
      </c>
    </row>
    <row r="738">
      <c r="A738">
        <f>IF(OR(records_master!$A738="",ISNUMBER(MATCH(records_master!$M738,lst_dedup_duplicate,0))),"",records_master!$A738)</f>
        <v/>
      </c>
      <c r="B738">
        <f>IF($A738="","",records_master!$E738)</f>
        <v/>
      </c>
      <c r="M738">
        <f>IF($A738="","",IF(AND(ISNUMBER(MATCH(C738,lst_FT_sci_excl,0)),D738=""),"MISSING FT CODE",IF(AND(NOT(ISNUMBER(MATCH(C738,lst_FT_sci_excl,0))),D738&lt;&gt;""),"CODE NOT ALLOWED FOR THIS DECISION","")))</f>
        <v/>
      </c>
    </row>
    <row r="739">
      <c r="A739">
        <f>IF(OR(records_master!$A739="",ISNUMBER(MATCH(records_master!$M739,lst_dedup_duplicate,0))),"",records_master!$A739)</f>
        <v/>
      </c>
      <c r="B739">
        <f>IF($A739="","",records_master!$E739)</f>
        <v/>
      </c>
      <c r="M739">
        <f>IF($A739="","",IF(AND(ISNUMBER(MATCH(C739,lst_FT_sci_excl,0)),D739=""),"MISSING FT CODE",IF(AND(NOT(ISNUMBER(MATCH(C739,lst_FT_sci_excl,0))),D739&lt;&gt;""),"CODE NOT ALLOWED FOR THIS DECISION","")))</f>
        <v/>
      </c>
    </row>
    <row r="740">
      <c r="A740">
        <f>IF(OR(records_master!$A740="",ISNUMBER(MATCH(records_master!$M740,lst_dedup_duplicate,0))),"",records_master!$A740)</f>
        <v/>
      </c>
      <c r="B740">
        <f>IF($A740="","",records_master!$E740)</f>
        <v/>
      </c>
      <c r="M740">
        <f>IF($A740="","",IF(AND(ISNUMBER(MATCH(C740,lst_FT_sci_excl,0)),D740=""),"MISSING FT CODE",IF(AND(NOT(ISNUMBER(MATCH(C740,lst_FT_sci_excl,0))),D740&lt;&gt;""),"CODE NOT ALLOWED FOR THIS DECISION","")))</f>
        <v/>
      </c>
    </row>
    <row r="741">
      <c r="A741">
        <f>IF(OR(records_master!$A741="",ISNUMBER(MATCH(records_master!$M741,lst_dedup_duplicate,0))),"",records_master!$A741)</f>
        <v/>
      </c>
      <c r="B741">
        <f>IF($A741="","",records_master!$E741)</f>
        <v/>
      </c>
      <c r="M741">
        <f>IF($A741="","",IF(AND(ISNUMBER(MATCH(C741,lst_FT_sci_excl,0)),D741=""),"MISSING FT CODE",IF(AND(NOT(ISNUMBER(MATCH(C741,lst_FT_sci_excl,0))),D741&lt;&gt;""),"CODE NOT ALLOWED FOR THIS DECISION","")))</f>
        <v/>
      </c>
    </row>
    <row r="742">
      <c r="A742">
        <f>IF(OR(records_master!$A742="",ISNUMBER(MATCH(records_master!$M742,lst_dedup_duplicate,0))),"",records_master!$A742)</f>
        <v/>
      </c>
      <c r="B742">
        <f>IF($A742="","",records_master!$E742)</f>
        <v/>
      </c>
      <c r="M742">
        <f>IF($A742="","",IF(AND(ISNUMBER(MATCH(C742,lst_FT_sci_excl,0)),D742=""),"MISSING FT CODE",IF(AND(NOT(ISNUMBER(MATCH(C742,lst_FT_sci_excl,0))),D742&lt;&gt;""),"CODE NOT ALLOWED FOR THIS DECISION","")))</f>
        <v/>
      </c>
    </row>
    <row r="743">
      <c r="A743">
        <f>IF(OR(records_master!$A743="",ISNUMBER(MATCH(records_master!$M743,lst_dedup_duplicate,0))),"",records_master!$A743)</f>
        <v/>
      </c>
      <c r="B743">
        <f>IF($A743="","",records_master!$E743)</f>
        <v/>
      </c>
      <c r="M743">
        <f>IF($A743="","",IF(AND(ISNUMBER(MATCH(C743,lst_FT_sci_excl,0)),D743=""),"MISSING FT CODE",IF(AND(NOT(ISNUMBER(MATCH(C743,lst_FT_sci_excl,0))),D743&lt;&gt;""),"CODE NOT ALLOWED FOR THIS DECISION","")))</f>
        <v/>
      </c>
    </row>
    <row r="744">
      <c r="A744">
        <f>IF(OR(records_master!$A744="",ISNUMBER(MATCH(records_master!$M744,lst_dedup_duplicate,0))),"",records_master!$A744)</f>
        <v/>
      </c>
      <c r="B744">
        <f>IF($A744="","",records_master!$E744)</f>
        <v/>
      </c>
      <c r="M744">
        <f>IF($A744="","",IF(AND(ISNUMBER(MATCH(C744,lst_FT_sci_excl,0)),D744=""),"MISSING FT CODE",IF(AND(NOT(ISNUMBER(MATCH(C744,lst_FT_sci_excl,0))),D744&lt;&gt;""),"CODE NOT ALLOWED FOR THIS DECISION","")))</f>
        <v/>
      </c>
    </row>
    <row r="745">
      <c r="A745">
        <f>IF(OR(records_master!$A745="",ISNUMBER(MATCH(records_master!$M745,lst_dedup_duplicate,0))),"",records_master!$A745)</f>
        <v/>
      </c>
      <c r="B745">
        <f>IF($A745="","",records_master!$E745)</f>
        <v/>
      </c>
      <c r="M745">
        <f>IF($A745="","",IF(AND(ISNUMBER(MATCH(C745,lst_FT_sci_excl,0)),D745=""),"MISSING FT CODE",IF(AND(NOT(ISNUMBER(MATCH(C745,lst_FT_sci_excl,0))),D745&lt;&gt;""),"CODE NOT ALLOWED FOR THIS DECISION","")))</f>
        <v/>
      </c>
    </row>
    <row r="746">
      <c r="A746">
        <f>IF(OR(records_master!$A746="",ISNUMBER(MATCH(records_master!$M746,lst_dedup_duplicate,0))),"",records_master!$A746)</f>
        <v/>
      </c>
      <c r="B746">
        <f>IF($A746="","",records_master!$E746)</f>
        <v/>
      </c>
      <c r="M746">
        <f>IF($A746="","",IF(AND(ISNUMBER(MATCH(C746,lst_FT_sci_excl,0)),D746=""),"MISSING FT CODE",IF(AND(NOT(ISNUMBER(MATCH(C746,lst_FT_sci_excl,0))),D746&lt;&gt;""),"CODE NOT ALLOWED FOR THIS DECISION","")))</f>
        <v/>
      </c>
    </row>
    <row r="747">
      <c r="A747">
        <f>IF(OR(records_master!$A747="",ISNUMBER(MATCH(records_master!$M747,lst_dedup_duplicate,0))),"",records_master!$A747)</f>
        <v/>
      </c>
      <c r="B747">
        <f>IF($A747="","",records_master!$E747)</f>
        <v/>
      </c>
      <c r="M747">
        <f>IF($A747="","",IF(AND(ISNUMBER(MATCH(C747,lst_FT_sci_excl,0)),D747=""),"MISSING FT CODE",IF(AND(NOT(ISNUMBER(MATCH(C747,lst_FT_sci_excl,0))),D747&lt;&gt;""),"CODE NOT ALLOWED FOR THIS DECISION","")))</f>
        <v/>
      </c>
    </row>
    <row r="748">
      <c r="A748">
        <f>IF(OR(records_master!$A748="",ISNUMBER(MATCH(records_master!$M748,lst_dedup_duplicate,0))),"",records_master!$A748)</f>
        <v/>
      </c>
      <c r="B748">
        <f>IF($A748="","",records_master!$E748)</f>
        <v/>
      </c>
      <c r="M748">
        <f>IF($A748="","",IF(AND(ISNUMBER(MATCH(C748,lst_FT_sci_excl,0)),D748=""),"MISSING FT CODE",IF(AND(NOT(ISNUMBER(MATCH(C748,lst_FT_sci_excl,0))),D748&lt;&gt;""),"CODE NOT ALLOWED FOR THIS DECISION","")))</f>
        <v/>
      </c>
    </row>
    <row r="749">
      <c r="A749">
        <f>IF(OR(records_master!$A749="",ISNUMBER(MATCH(records_master!$M749,lst_dedup_duplicate,0))),"",records_master!$A749)</f>
        <v/>
      </c>
      <c r="B749">
        <f>IF($A749="","",records_master!$E749)</f>
        <v/>
      </c>
      <c r="M749">
        <f>IF($A749="","",IF(AND(ISNUMBER(MATCH(C749,lst_FT_sci_excl,0)),D749=""),"MISSING FT CODE",IF(AND(NOT(ISNUMBER(MATCH(C749,lst_FT_sci_excl,0))),D749&lt;&gt;""),"CODE NOT ALLOWED FOR THIS DECISION","")))</f>
        <v/>
      </c>
    </row>
    <row r="750">
      <c r="A750">
        <f>IF(OR(records_master!$A750="",ISNUMBER(MATCH(records_master!$M750,lst_dedup_duplicate,0))),"",records_master!$A750)</f>
        <v/>
      </c>
      <c r="B750">
        <f>IF($A750="","",records_master!$E750)</f>
        <v/>
      </c>
      <c r="M750">
        <f>IF($A750="","",IF(AND(ISNUMBER(MATCH(C750,lst_FT_sci_excl,0)),D750=""),"MISSING FT CODE",IF(AND(NOT(ISNUMBER(MATCH(C750,lst_FT_sci_excl,0))),D750&lt;&gt;""),"CODE NOT ALLOWED FOR THIS DECISION","")))</f>
        <v/>
      </c>
    </row>
    <row r="751">
      <c r="A751">
        <f>IF(OR(records_master!$A751="",ISNUMBER(MATCH(records_master!$M751,lst_dedup_duplicate,0))),"",records_master!$A751)</f>
        <v/>
      </c>
      <c r="B751">
        <f>IF($A751="","",records_master!$E751)</f>
        <v/>
      </c>
      <c r="M751">
        <f>IF($A751="","",IF(AND(ISNUMBER(MATCH(C751,lst_FT_sci_excl,0)),D751=""),"MISSING FT CODE",IF(AND(NOT(ISNUMBER(MATCH(C751,lst_FT_sci_excl,0))),D751&lt;&gt;""),"CODE NOT ALLOWED FOR THIS DECISION","")))</f>
        <v/>
      </c>
    </row>
    <row r="752">
      <c r="A752">
        <f>IF(OR(records_master!$A752="",ISNUMBER(MATCH(records_master!$M752,lst_dedup_duplicate,0))),"",records_master!$A752)</f>
        <v/>
      </c>
      <c r="B752">
        <f>IF($A752="","",records_master!$E752)</f>
        <v/>
      </c>
      <c r="M752">
        <f>IF($A752="","",IF(AND(ISNUMBER(MATCH(C752,lst_FT_sci_excl,0)),D752=""),"MISSING FT CODE",IF(AND(NOT(ISNUMBER(MATCH(C752,lst_FT_sci_excl,0))),D752&lt;&gt;""),"CODE NOT ALLOWED FOR THIS DECISION","")))</f>
        <v/>
      </c>
    </row>
    <row r="753">
      <c r="A753">
        <f>IF(OR(records_master!$A753="",ISNUMBER(MATCH(records_master!$M753,lst_dedup_duplicate,0))),"",records_master!$A753)</f>
        <v/>
      </c>
      <c r="B753">
        <f>IF($A753="","",records_master!$E753)</f>
        <v/>
      </c>
      <c r="M753">
        <f>IF($A753="","",IF(AND(ISNUMBER(MATCH(C753,lst_FT_sci_excl,0)),D753=""),"MISSING FT CODE",IF(AND(NOT(ISNUMBER(MATCH(C753,lst_FT_sci_excl,0))),D753&lt;&gt;""),"CODE NOT ALLOWED FOR THIS DECISION","")))</f>
        <v/>
      </c>
    </row>
    <row r="754">
      <c r="A754">
        <f>IF(OR(records_master!$A754="",ISNUMBER(MATCH(records_master!$M754,lst_dedup_duplicate,0))),"",records_master!$A754)</f>
        <v/>
      </c>
      <c r="B754">
        <f>IF($A754="","",records_master!$E754)</f>
        <v/>
      </c>
      <c r="M754">
        <f>IF($A754="","",IF(AND(ISNUMBER(MATCH(C754,lst_FT_sci_excl,0)),D754=""),"MISSING FT CODE",IF(AND(NOT(ISNUMBER(MATCH(C754,lst_FT_sci_excl,0))),D754&lt;&gt;""),"CODE NOT ALLOWED FOR THIS DECISION","")))</f>
        <v/>
      </c>
    </row>
    <row r="755">
      <c r="A755">
        <f>IF(OR(records_master!$A755="",ISNUMBER(MATCH(records_master!$M755,lst_dedup_duplicate,0))),"",records_master!$A755)</f>
        <v/>
      </c>
      <c r="B755">
        <f>IF($A755="","",records_master!$E755)</f>
        <v/>
      </c>
      <c r="M755">
        <f>IF($A755="","",IF(AND(ISNUMBER(MATCH(C755,lst_FT_sci_excl,0)),D755=""),"MISSING FT CODE",IF(AND(NOT(ISNUMBER(MATCH(C755,lst_FT_sci_excl,0))),D755&lt;&gt;""),"CODE NOT ALLOWED FOR THIS DECISION","")))</f>
        <v/>
      </c>
    </row>
    <row r="756">
      <c r="A756">
        <f>IF(OR(records_master!$A756="",ISNUMBER(MATCH(records_master!$M756,lst_dedup_duplicate,0))),"",records_master!$A756)</f>
        <v/>
      </c>
      <c r="B756">
        <f>IF($A756="","",records_master!$E756)</f>
        <v/>
      </c>
      <c r="M756">
        <f>IF($A756="","",IF(AND(ISNUMBER(MATCH(C756,lst_FT_sci_excl,0)),D756=""),"MISSING FT CODE",IF(AND(NOT(ISNUMBER(MATCH(C756,lst_FT_sci_excl,0))),D756&lt;&gt;""),"CODE NOT ALLOWED FOR THIS DECISION","")))</f>
        <v/>
      </c>
    </row>
    <row r="757">
      <c r="A757">
        <f>IF(OR(records_master!$A757="",ISNUMBER(MATCH(records_master!$M757,lst_dedup_duplicate,0))),"",records_master!$A757)</f>
        <v/>
      </c>
      <c r="B757">
        <f>IF($A757="","",records_master!$E757)</f>
        <v/>
      </c>
      <c r="M757">
        <f>IF($A757="","",IF(AND(ISNUMBER(MATCH(C757,lst_FT_sci_excl,0)),D757=""),"MISSING FT CODE",IF(AND(NOT(ISNUMBER(MATCH(C757,lst_FT_sci_excl,0))),D757&lt;&gt;""),"CODE NOT ALLOWED FOR THIS DECISION","")))</f>
        <v/>
      </c>
    </row>
    <row r="758">
      <c r="A758">
        <f>IF(OR(records_master!$A758="",ISNUMBER(MATCH(records_master!$M758,lst_dedup_duplicate,0))),"",records_master!$A758)</f>
        <v/>
      </c>
      <c r="B758">
        <f>IF($A758="","",records_master!$E758)</f>
        <v/>
      </c>
      <c r="M758">
        <f>IF($A758="","",IF(AND(ISNUMBER(MATCH(C758,lst_FT_sci_excl,0)),D758=""),"MISSING FT CODE",IF(AND(NOT(ISNUMBER(MATCH(C758,lst_FT_sci_excl,0))),D758&lt;&gt;""),"CODE NOT ALLOWED FOR THIS DECISION","")))</f>
        <v/>
      </c>
    </row>
    <row r="759">
      <c r="A759">
        <f>IF(OR(records_master!$A759="",ISNUMBER(MATCH(records_master!$M759,lst_dedup_duplicate,0))),"",records_master!$A759)</f>
        <v/>
      </c>
      <c r="B759">
        <f>IF($A759="","",records_master!$E759)</f>
        <v/>
      </c>
      <c r="M759">
        <f>IF($A759="","",IF(AND(ISNUMBER(MATCH(C759,lst_FT_sci_excl,0)),D759=""),"MISSING FT CODE",IF(AND(NOT(ISNUMBER(MATCH(C759,lst_FT_sci_excl,0))),D759&lt;&gt;""),"CODE NOT ALLOWED FOR THIS DECISION","")))</f>
        <v/>
      </c>
    </row>
    <row r="760">
      <c r="A760">
        <f>IF(OR(records_master!$A760="",ISNUMBER(MATCH(records_master!$M760,lst_dedup_duplicate,0))),"",records_master!$A760)</f>
        <v/>
      </c>
      <c r="B760">
        <f>IF($A760="","",records_master!$E760)</f>
        <v/>
      </c>
      <c r="M760">
        <f>IF($A760="","",IF(AND(ISNUMBER(MATCH(C760,lst_FT_sci_excl,0)),D760=""),"MISSING FT CODE",IF(AND(NOT(ISNUMBER(MATCH(C760,lst_FT_sci_excl,0))),D760&lt;&gt;""),"CODE NOT ALLOWED FOR THIS DECISION","")))</f>
        <v/>
      </c>
    </row>
    <row r="761">
      <c r="A761">
        <f>IF(OR(records_master!$A761="",ISNUMBER(MATCH(records_master!$M761,lst_dedup_duplicate,0))),"",records_master!$A761)</f>
        <v/>
      </c>
      <c r="B761">
        <f>IF($A761="","",records_master!$E761)</f>
        <v/>
      </c>
      <c r="M761">
        <f>IF($A761="","",IF(AND(ISNUMBER(MATCH(C761,lst_FT_sci_excl,0)),D761=""),"MISSING FT CODE",IF(AND(NOT(ISNUMBER(MATCH(C761,lst_FT_sci_excl,0))),D761&lt;&gt;""),"CODE NOT ALLOWED FOR THIS DECISION","")))</f>
        <v/>
      </c>
    </row>
    <row r="762">
      <c r="A762">
        <f>IF(OR(records_master!$A762="",ISNUMBER(MATCH(records_master!$M762,lst_dedup_duplicate,0))),"",records_master!$A762)</f>
        <v/>
      </c>
      <c r="B762">
        <f>IF($A762="","",records_master!$E762)</f>
        <v/>
      </c>
      <c r="M762">
        <f>IF($A762="","",IF(AND(ISNUMBER(MATCH(C762,lst_FT_sci_excl,0)),D762=""),"MISSING FT CODE",IF(AND(NOT(ISNUMBER(MATCH(C762,lst_FT_sci_excl,0))),D762&lt;&gt;""),"CODE NOT ALLOWED FOR THIS DECISION","")))</f>
        <v/>
      </c>
    </row>
    <row r="763">
      <c r="A763">
        <f>IF(OR(records_master!$A763="",ISNUMBER(MATCH(records_master!$M763,lst_dedup_duplicate,0))),"",records_master!$A763)</f>
        <v/>
      </c>
      <c r="B763">
        <f>IF($A763="","",records_master!$E763)</f>
        <v/>
      </c>
      <c r="M763">
        <f>IF($A763="","",IF(AND(ISNUMBER(MATCH(C763,lst_FT_sci_excl,0)),D763=""),"MISSING FT CODE",IF(AND(NOT(ISNUMBER(MATCH(C763,lst_FT_sci_excl,0))),D763&lt;&gt;""),"CODE NOT ALLOWED FOR THIS DECISION","")))</f>
        <v/>
      </c>
    </row>
    <row r="764">
      <c r="A764">
        <f>IF(OR(records_master!$A764="",ISNUMBER(MATCH(records_master!$M764,lst_dedup_duplicate,0))),"",records_master!$A764)</f>
        <v/>
      </c>
      <c r="B764">
        <f>IF($A764="","",records_master!$E764)</f>
        <v/>
      </c>
      <c r="M764">
        <f>IF($A764="","",IF(AND(ISNUMBER(MATCH(C764,lst_FT_sci_excl,0)),D764=""),"MISSING FT CODE",IF(AND(NOT(ISNUMBER(MATCH(C764,lst_FT_sci_excl,0))),D764&lt;&gt;""),"CODE NOT ALLOWED FOR THIS DECISION","")))</f>
        <v/>
      </c>
    </row>
    <row r="765">
      <c r="A765">
        <f>IF(OR(records_master!$A765="",ISNUMBER(MATCH(records_master!$M765,lst_dedup_duplicate,0))),"",records_master!$A765)</f>
        <v/>
      </c>
      <c r="B765">
        <f>IF($A765="","",records_master!$E765)</f>
        <v/>
      </c>
      <c r="M765">
        <f>IF($A765="","",IF(AND(ISNUMBER(MATCH(C765,lst_FT_sci_excl,0)),D765=""),"MISSING FT CODE",IF(AND(NOT(ISNUMBER(MATCH(C765,lst_FT_sci_excl,0))),D765&lt;&gt;""),"CODE NOT ALLOWED FOR THIS DECISION","")))</f>
        <v/>
      </c>
    </row>
    <row r="766">
      <c r="A766">
        <f>IF(OR(records_master!$A766="",ISNUMBER(MATCH(records_master!$M766,lst_dedup_duplicate,0))),"",records_master!$A766)</f>
        <v/>
      </c>
      <c r="B766">
        <f>IF($A766="","",records_master!$E766)</f>
        <v/>
      </c>
      <c r="M766">
        <f>IF($A766="","",IF(AND(ISNUMBER(MATCH(C766,lst_FT_sci_excl,0)),D766=""),"MISSING FT CODE",IF(AND(NOT(ISNUMBER(MATCH(C766,lst_FT_sci_excl,0))),D766&lt;&gt;""),"CODE NOT ALLOWED FOR THIS DECISION","")))</f>
        <v/>
      </c>
    </row>
    <row r="767">
      <c r="A767">
        <f>IF(OR(records_master!$A767="",ISNUMBER(MATCH(records_master!$M767,lst_dedup_duplicate,0))),"",records_master!$A767)</f>
        <v/>
      </c>
      <c r="B767">
        <f>IF($A767="","",records_master!$E767)</f>
        <v/>
      </c>
      <c r="M767">
        <f>IF($A767="","",IF(AND(ISNUMBER(MATCH(C767,lst_FT_sci_excl,0)),D767=""),"MISSING FT CODE",IF(AND(NOT(ISNUMBER(MATCH(C767,lst_FT_sci_excl,0))),D767&lt;&gt;""),"CODE NOT ALLOWED FOR THIS DECISION","")))</f>
        <v/>
      </c>
    </row>
    <row r="768">
      <c r="A768">
        <f>IF(OR(records_master!$A768="",ISNUMBER(MATCH(records_master!$M768,lst_dedup_duplicate,0))),"",records_master!$A768)</f>
        <v/>
      </c>
      <c r="B768">
        <f>IF($A768="","",records_master!$E768)</f>
        <v/>
      </c>
      <c r="M768">
        <f>IF($A768="","",IF(AND(ISNUMBER(MATCH(C768,lst_FT_sci_excl,0)),D768=""),"MISSING FT CODE",IF(AND(NOT(ISNUMBER(MATCH(C768,lst_FT_sci_excl,0))),D768&lt;&gt;""),"CODE NOT ALLOWED FOR THIS DECISION","")))</f>
        <v/>
      </c>
    </row>
    <row r="769">
      <c r="A769">
        <f>IF(OR(records_master!$A769="",ISNUMBER(MATCH(records_master!$M769,lst_dedup_duplicate,0))),"",records_master!$A769)</f>
        <v/>
      </c>
      <c r="B769">
        <f>IF($A769="","",records_master!$E769)</f>
        <v/>
      </c>
      <c r="M769">
        <f>IF($A769="","",IF(AND(ISNUMBER(MATCH(C769,lst_FT_sci_excl,0)),D769=""),"MISSING FT CODE",IF(AND(NOT(ISNUMBER(MATCH(C769,lst_FT_sci_excl,0))),D769&lt;&gt;""),"CODE NOT ALLOWED FOR THIS DECISION","")))</f>
        <v/>
      </c>
    </row>
    <row r="770">
      <c r="A770">
        <f>IF(OR(records_master!$A770="",ISNUMBER(MATCH(records_master!$M770,lst_dedup_duplicate,0))),"",records_master!$A770)</f>
        <v/>
      </c>
      <c r="B770">
        <f>IF($A770="","",records_master!$E770)</f>
        <v/>
      </c>
      <c r="M770">
        <f>IF($A770="","",IF(AND(ISNUMBER(MATCH(C770,lst_FT_sci_excl,0)),D770=""),"MISSING FT CODE",IF(AND(NOT(ISNUMBER(MATCH(C770,lst_FT_sci_excl,0))),D770&lt;&gt;""),"CODE NOT ALLOWED FOR THIS DECISION","")))</f>
        <v/>
      </c>
    </row>
    <row r="771">
      <c r="A771">
        <f>IF(OR(records_master!$A771="",ISNUMBER(MATCH(records_master!$M771,lst_dedup_duplicate,0))),"",records_master!$A771)</f>
        <v/>
      </c>
      <c r="B771">
        <f>IF($A771="","",records_master!$E771)</f>
        <v/>
      </c>
      <c r="M771">
        <f>IF($A771="","",IF(AND(ISNUMBER(MATCH(C771,lst_FT_sci_excl,0)),D771=""),"MISSING FT CODE",IF(AND(NOT(ISNUMBER(MATCH(C771,lst_FT_sci_excl,0))),D771&lt;&gt;""),"CODE NOT ALLOWED FOR THIS DECISION","")))</f>
        <v/>
      </c>
    </row>
    <row r="772">
      <c r="A772">
        <f>IF(OR(records_master!$A772="",ISNUMBER(MATCH(records_master!$M772,lst_dedup_duplicate,0))),"",records_master!$A772)</f>
        <v/>
      </c>
      <c r="B772">
        <f>IF($A772="","",records_master!$E772)</f>
        <v/>
      </c>
      <c r="M772">
        <f>IF($A772="","",IF(AND(ISNUMBER(MATCH(C772,lst_FT_sci_excl,0)),D772=""),"MISSING FT CODE",IF(AND(NOT(ISNUMBER(MATCH(C772,lst_FT_sci_excl,0))),D772&lt;&gt;""),"CODE NOT ALLOWED FOR THIS DECISION","")))</f>
        <v/>
      </c>
    </row>
    <row r="773">
      <c r="A773">
        <f>IF(OR(records_master!$A773="",ISNUMBER(MATCH(records_master!$M773,lst_dedup_duplicate,0))),"",records_master!$A773)</f>
        <v/>
      </c>
      <c r="B773">
        <f>IF($A773="","",records_master!$E773)</f>
        <v/>
      </c>
      <c r="M773">
        <f>IF($A773="","",IF(AND(ISNUMBER(MATCH(C773,lst_FT_sci_excl,0)),D773=""),"MISSING FT CODE",IF(AND(NOT(ISNUMBER(MATCH(C773,lst_FT_sci_excl,0))),D773&lt;&gt;""),"CODE NOT ALLOWED FOR THIS DECISION","")))</f>
        <v/>
      </c>
    </row>
    <row r="774">
      <c r="A774">
        <f>IF(OR(records_master!$A774="",ISNUMBER(MATCH(records_master!$M774,lst_dedup_duplicate,0))),"",records_master!$A774)</f>
        <v/>
      </c>
      <c r="B774">
        <f>IF($A774="","",records_master!$E774)</f>
        <v/>
      </c>
      <c r="M774">
        <f>IF($A774="","",IF(AND(ISNUMBER(MATCH(C774,lst_FT_sci_excl,0)),D774=""),"MISSING FT CODE",IF(AND(NOT(ISNUMBER(MATCH(C774,lst_FT_sci_excl,0))),D774&lt;&gt;""),"CODE NOT ALLOWED FOR THIS DECISION","")))</f>
        <v/>
      </c>
    </row>
    <row r="775">
      <c r="A775">
        <f>IF(OR(records_master!$A775="",ISNUMBER(MATCH(records_master!$M775,lst_dedup_duplicate,0))),"",records_master!$A775)</f>
        <v/>
      </c>
      <c r="B775">
        <f>IF($A775="","",records_master!$E775)</f>
        <v/>
      </c>
      <c r="M775">
        <f>IF($A775="","",IF(AND(ISNUMBER(MATCH(C775,lst_FT_sci_excl,0)),D775=""),"MISSING FT CODE",IF(AND(NOT(ISNUMBER(MATCH(C775,lst_FT_sci_excl,0))),D775&lt;&gt;""),"CODE NOT ALLOWED FOR THIS DECISION","")))</f>
        <v/>
      </c>
    </row>
    <row r="776">
      <c r="A776">
        <f>IF(OR(records_master!$A776="",ISNUMBER(MATCH(records_master!$M776,lst_dedup_duplicate,0))),"",records_master!$A776)</f>
        <v/>
      </c>
      <c r="B776">
        <f>IF($A776="","",records_master!$E776)</f>
        <v/>
      </c>
      <c r="M776">
        <f>IF($A776="","",IF(AND(ISNUMBER(MATCH(C776,lst_FT_sci_excl,0)),D776=""),"MISSING FT CODE",IF(AND(NOT(ISNUMBER(MATCH(C776,lst_FT_sci_excl,0))),D776&lt;&gt;""),"CODE NOT ALLOWED FOR THIS DECISION","")))</f>
        <v/>
      </c>
    </row>
    <row r="777">
      <c r="A777">
        <f>IF(OR(records_master!$A777="",ISNUMBER(MATCH(records_master!$M777,lst_dedup_duplicate,0))),"",records_master!$A777)</f>
        <v/>
      </c>
      <c r="B777">
        <f>IF($A777="","",records_master!$E777)</f>
        <v/>
      </c>
      <c r="M777">
        <f>IF($A777="","",IF(AND(ISNUMBER(MATCH(C777,lst_FT_sci_excl,0)),D777=""),"MISSING FT CODE",IF(AND(NOT(ISNUMBER(MATCH(C777,lst_FT_sci_excl,0))),D777&lt;&gt;""),"CODE NOT ALLOWED FOR THIS DECISION","")))</f>
        <v/>
      </c>
    </row>
    <row r="778">
      <c r="A778">
        <f>IF(OR(records_master!$A778="",ISNUMBER(MATCH(records_master!$M778,lst_dedup_duplicate,0))),"",records_master!$A778)</f>
        <v/>
      </c>
      <c r="B778">
        <f>IF($A778="","",records_master!$E778)</f>
        <v/>
      </c>
      <c r="M778">
        <f>IF($A778="","",IF(AND(ISNUMBER(MATCH(C778,lst_FT_sci_excl,0)),D778=""),"MISSING FT CODE",IF(AND(NOT(ISNUMBER(MATCH(C778,lst_FT_sci_excl,0))),D778&lt;&gt;""),"CODE NOT ALLOWED FOR THIS DECISION","")))</f>
        <v/>
      </c>
    </row>
    <row r="779">
      <c r="A779">
        <f>IF(OR(records_master!$A779="",ISNUMBER(MATCH(records_master!$M779,lst_dedup_duplicate,0))),"",records_master!$A779)</f>
        <v/>
      </c>
      <c r="B779">
        <f>IF($A779="","",records_master!$E779)</f>
        <v/>
      </c>
      <c r="M779">
        <f>IF($A779="","",IF(AND(ISNUMBER(MATCH(C779,lst_FT_sci_excl,0)),D779=""),"MISSING FT CODE",IF(AND(NOT(ISNUMBER(MATCH(C779,lst_FT_sci_excl,0))),D779&lt;&gt;""),"CODE NOT ALLOWED FOR THIS DECISION","")))</f>
        <v/>
      </c>
    </row>
    <row r="780">
      <c r="A780">
        <f>IF(OR(records_master!$A780="",ISNUMBER(MATCH(records_master!$M780,lst_dedup_duplicate,0))),"",records_master!$A780)</f>
        <v/>
      </c>
      <c r="B780">
        <f>IF($A780="","",records_master!$E780)</f>
        <v/>
      </c>
      <c r="M780">
        <f>IF($A780="","",IF(AND(ISNUMBER(MATCH(C780,lst_FT_sci_excl,0)),D780=""),"MISSING FT CODE",IF(AND(NOT(ISNUMBER(MATCH(C780,lst_FT_sci_excl,0))),D780&lt;&gt;""),"CODE NOT ALLOWED FOR THIS DECISION","")))</f>
        <v/>
      </c>
    </row>
    <row r="781">
      <c r="A781">
        <f>IF(OR(records_master!$A781="",ISNUMBER(MATCH(records_master!$M781,lst_dedup_duplicate,0))),"",records_master!$A781)</f>
        <v/>
      </c>
      <c r="B781">
        <f>IF($A781="","",records_master!$E781)</f>
        <v/>
      </c>
      <c r="M781">
        <f>IF($A781="","",IF(AND(ISNUMBER(MATCH(C781,lst_FT_sci_excl,0)),D781=""),"MISSING FT CODE",IF(AND(NOT(ISNUMBER(MATCH(C781,lst_FT_sci_excl,0))),D781&lt;&gt;""),"CODE NOT ALLOWED FOR THIS DECISION","")))</f>
        <v/>
      </c>
    </row>
    <row r="782">
      <c r="A782">
        <f>IF(OR(records_master!$A782="",ISNUMBER(MATCH(records_master!$M782,lst_dedup_duplicate,0))),"",records_master!$A782)</f>
        <v/>
      </c>
      <c r="B782">
        <f>IF($A782="","",records_master!$E782)</f>
        <v/>
      </c>
      <c r="M782">
        <f>IF($A782="","",IF(AND(ISNUMBER(MATCH(C782,lst_FT_sci_excl,0)),D782=""),"MISSING FT CODE",IF(AND(NOT(ISNUMBER(MATCH(C782,lst_FT_sci_excl,0))),D782&lt;&gt;""),"CODE NOT ALLOWED FOR THIS DECISION","")))</f>
        <v/>
      </c>
    </row>
    <row r="783">
      <c r="A783">
        <f>IF(OR(records_master!$A783="",ISNUMBER(MATCH(records_master!$M783,lst_dedup_duplicate,0))),"",records_master!$A783)</f>
        <v/>
      </c>
      <c r="B783">
        <f>IF($A783="","",records_master!$E783)</f>
        <v/>
      </c>
      <c r="M783">
        <f>IF($A783="","",IF(AND(ISNUMBER(MATCH(C783,lst_FT_sci_excl,0)),D783=""),"MISSING FT CODE",IF(AND(NOT(ISNUMBER(MATCH(C783,lst_FT_sci_excl,0))),D783&lt;&gt;""),"CODE NOT ALLOWED FOR THIS DECISION","")))</f>
        <v/>
      </c>
    </row>
    <row r="784">
      <c r="A784">
        <f>IF(OR(records_master!$A784="",ISNUMBER(MATCH(records_master!$M784,lst_dedup_duplicate,0))),"",records_master!$A784)</f>
        <v/>
      </c>
      <c r="B784">
        <f>IF($A784="","",records_master!$E784)</f>
        <v/>
      </c>
      <c r="M784">
        <f>IF($A784="","",IF(AND(ISNUMBER(MATCH(C784,lst_FT_sci_excl,0)),D784=""),"MISSING FT CODE",IF(AND(NOT(ISNUMBER(MATCH(C784,lst_FT_sci_excl,0))),D784&lt;&gt;""),"CODE NOT ALLOWED FOR THIS DECISION","")))</f>
        <v/>
      </c>
    </row>
    <row r="785">
      <c r="A785">
        <f>IF(OR(records_master!$A785="",ISNUMBER(MATCH(records_master!$M785,lst_dedup_duplicate,0))),"",records_master!$A785)</f>
        <v/>
      </c>
      <c r="B785">
        <f>IF($A785="","",records_master!$E785)</f>
        <v/>
      </c>
      <c r="M785">
        <f>IF($A785="","",IF(AND(ISNUMBER(MATCH(C785,lst_FT_sci_excl,0)),D785=""),"MISSING FT CODE",IF(AND(NOT(ISNUMBER(MATCH(C785,lst_FT_sci_excl,0))),D785&lt;&gt;""),"CODE NOT ALLOWED FOR THIS DECISION","")))</f>
        <v/>
      </c>
    </row>
    <row r="786">
      <c r="A786">
        <f>IF(OR(records_master!$A786="",ISNUMBER(MATCH(records_master!$M786,lst_dedup_duplicate,0))),"",records_master!$A786)</f>
        <v/>
      </c>
      <c r="B786">
        <f>IF($A786="","",records_master!$E786)</f>
        <v/>
      </c>
      <c r="M786">
        <f>IF($A786="","",IF(AND(ISNUMBER(MATCH(C786,lst_FT_sci_excl,0)),D786=""),"MISSING FT CODE",IF(AND(NOT(ISNUMBER(MATCH(C786,lst_FT_sci_excl,0))),D786&lt;&gt;""),"CODE NOT ALLOWED FOR THIS DECISION","")))</f>
        <v/>
      </c>
    </row>
    <row r="787">
      <c r="A787">
        <f>IF(OR(records_master!$A787="",ISNUMBER(MATCH(records_master!$M787,lst_dedup_duplicate,0))),"",records_master!$A787)</f>
        <v/>
      </c>
      <c r="B787">
        <f>IF($A787="","",records_master!$E787)</f>
        <v/>
      </c>
      <c r="M787">
        <f>IF($A787="","",IF(AND(ISNUMBER(MATCH(C787,lst_FT_sci_excl,0)),D787=""),"MISSING FT CODE",IF(AND(NOT(ISNUMBER(MATCH(C787,lst_FT_sci_excl,0))),D787&lt;&gt;""),"CODE NOT ALLOWED FOR THIS DECISION","")))</f>
        <v/>
      </c>
    </row>
    <row r="788">
      <c r="A788">
        <f>IF(OR(records_master!$A788="",ISNUMBER(MATCH(records_master!$M788,lst_dedup_duplicate,0))),"",records_master!$A788)</f>
        <v/>
      </c>
      <c r="B788">
        <f>IF($A788="","",records_master!$E788)</f>
        <v/>
      </c>
      <c r="M788">
        <f>IF($A788="","",IF(AND(ISNUMBER(MATCH(C788,lst_FT_sci_excl,0)),D788=""),"MISSING FT CODE",IF(AND(NOT(ISNUMBER(MATCH(C788,lst_FT_sci_excl,0))),D788&lt;&gt;""),"CODE NOT ALLOWED FOR THIS DECISION","")))</f>
        <v/>
      </c>
    </row>
    <row r="789">
      <c r="A789">
        <f>IF(OR(records_master!$A789="",ISNUMBER(MATCH(records_master!$M789,lst_dedup_duplicate,0))),"",records_master!$A789)</f>
        <v/>
      </c>
      <c r="B789">
        <f>IF($A789="","",records_master!$E789)</f>
        <v/>
      </c>
      <c r="M789">
        <f>IF($A789="","",IF(AND(ISNUMBER(MATCH(C789,lst_FT_sci_excl,0)),D789=""),"MISSING FT CODE",IF(AND(NOT(ISNUMBER(MATCH(C789,lst_FT_sci_excl,0))),D789&lt;&gt;""),"CODE NOT ALLOWED FOR THIS DECISION","")))</f>
        <v/>
      </c>
    </row>
    <row r="790">
      <c r="A790">
        <f>IF(OR(records_master!$A790="",ISNUMBER(MATCH(records_master!$M790,lst_dedup_duplicate,0))),"",records_master!$A790)</f>
        <v/>
      </c>
      <c r="B790">
        <f>IF($A790="","",records_master!$E790)</f>
        <v/>
      </c>
      <c r="M790">
        <f>IF($A790="","",IF(AND(ISNUMBER(MATCH(C790,lst_FT_sci_excl,0)),D790=""),"MISSING FT CODE",IF(AND(NOT(ISNUMBER(MATCH(C790,lst_FT_sci_excl,0))),D790&lt;&gt;""),"CODE NOT ALLOWED FOR THIS DECISION","")))</f>
        <v/>
      </c>
    </row>
    <row r="791">
      <c r="A791">
        <f>IF(OR(records_master!$A791="",ISNUMBER(MATCH(records_master!$M791,lst_dedup_duplicate,0))),"",records_master!$A791)</f>
        <v/>
      </c>
      <c r="B791">
        <f>IF($A791="","",records_master!$E791)</f>
        <v/>
      </c>
      <c r="M791">
        <f>IF($A791="","",IF(AND(ISNUMBER(MATCH(C791,lst_FT_sci_excl,0)),D791=""),"MISSING FT CODE",IF(AND(NOT(ISNUMBER(MATCH(C791,lst_FT_sci_excl,0))),D791&lt;&gt;""),"CODE NOT ALLOWED FOR THIS DECISION","")))</f>
        <v/>
      </c>
    </row>
    <row r="792">
      <c r="A792">
        <f>IF(OR(records_master!$A792="",ISNUMBER(MATCH(records_master!$M792,lst_dedup_duplicate,0))),"",records_master!$A792)</f>
        <v/>
      </c>
      <c r="B792">
        <f>IF($A792="","",records_master!$E792)</f>
        <v/>
      </c>
      <c r="M792">
        <f>IF($A792="","",IF(AND(ISNUMBER(MATCH(C792,lst_FT_sci_excl,0)),D792=""),"MISSING FT CODE",IF(AND(NOT(ISNUMBER(MATCH(C792,lst_FT_sci_excl,0))),D792&lt;&gt;""),"CODE NOT ALLOWED FOR THIS DECISION","")))</f>
        <v/>
      </c>
    </row>
    <row r="793">
      <c r="A793">
        <f>IF(OR(records_master!$A793="",ISNUMBER(MATCH(records_master!$M793,lst_dedup_duplicate,0))),"",records_master!$A793)</f>
        <v/>
      </c>
      <c r="B793">
        <f>IF($A793="","",records_master!$E793)</f>
        <v/>
      </c>
      <c r="M793">
        <f>IF($A793="","",IF(AND(ISNUMBER(MATCH(C793,lst_FT_sci_excl,0)),D793=""),"MISSING FT CODE",IF(AND(NOT(ISNUMBER(MATCH(C793,lst_FT_sci_excl,0))),D793&lt;&gt;""),"CODE NOT ALLOWED FOR THIS DECISION","")))</f>
        <v/>
      </c>
    </row>
    <row r="794">
      <c r="A794">
        <f>IF(OR(records_master!$A794="",ISNUMBER(MATCH(records_master!$M794,lst_dedup_duplicate,0))),"",records_master!$A794)</f>
        <v/>
      </c>
      <c r="B794">
        <f>IF($A794="","",records_master!$E794)</f>
        <v/>
      </c>
      <c r="M794">
        <f>IF($A794="","",IF(AND(ISNUMBER(MATCH(C794,lst_FT_sci_excl,0)),D794=""),"MISSING FT CODE",IF(AND(NOT(ISNUMBER(MATCH(C794,lst_FT_sci_excl,0))),D794&lt;&gt;""),"CODE NOT ALLOWED FOR THIS DECISION","")))</f>
        <v/>
      </c>
    </row>
    <row r="795">
      <c r="A795">
        <f>IF(OR(records_master!$A795="",ISNUMBER(MATCH(records_master!$M795,lst_dedup_duplicate,0))),"",records_master!$A795)</f>
        <v/>
      </c>
      <c r="B795">
        <f>IF($A795="","",records_master!$E795)</f>
        <v/>
      </c>
      <c r="M795">
        <f>IF($A795="","",IF(AND(ISNUMBER(MATCH(C795,lst_FT_sci_excl,0)),D795=""),"MISSING FT CODE",IF(AND(NOT(ISNUMBER(MATCH(C795,lst_FT_sci_excl,0))),D795&lt;&gt;""),"CODE NOT ALLOWED FOR THIS DECISION","")))</f>
        <v/>
      </c>
    </row>
    <row r="796">
      <c r="A796">
        <f>IF(OR(records_master!$A796="",ISNUMBER(MATCH(records_master!$M796,lst_dedup_duplicate,0))),"",records_master!$A796)</f>
        <v/>
      </c>
      <c r="B796">
        <f>IF($A796="","",records_master!$E796)</f>
        <v/>
      </c>
      <c r="M796">
        <f>IF($A796="","",IF(AND(ISNUMBER(MATCH(C796,lst_FT_sci_excl,0)),D796=""),"MISSING FT CODE",IF(AND(NOT(ISNUMBER(MATCH(C796,lst_FT_sci_excl,0))),D796&lt;&gt;""),"CODE NOT ALLOWED FOR THIS DECISION","")))</f>
        <v/>
      </c>
    </row>
    <row r="797">
      <c r="A797">
        <f>IF(OR(records_master!$A797="",ISNUMBER(MATCH(records_master!$M797,lst_dedup_duplicate,0))),"",records_master!$A797)</f>
        <v/>
      </c>
      <c r="B797">
        <f>IF($A797="","",records_master!$E797)</f>
        <v/>
      </c>
      <c r="M797">
        <f>IF($A797="","",IF(AND(ISNUMBER(MATCH(C797,lst_FT_sci_excl,0)),D797=""),"MISSING FT CODE",IF(AND(NOT(ISNUMBER(MATCH(C797,lst_FT_sci_excl,0))),D797&lt;&gt;""),"CODE NOT ALLOWED FOR THIS DECISION","")))</f>
        <v/>
      </c>
    </row>
    <row r="798">
      <c r="A798">
        <f>IF(OR(records_master!$A798="",ISNUMBER(MATCH(records_master!$M798,lst_dedup_duplicate,0))),"",records_master!$A798)</f>
        <v/>
      </c>
      <c r="B798">
        <f>IF($A798="","",records_master!$E798)</f>
        <v/>
      </c>
      <c r="M798">
        <f>IF($A798="","",IF(AND(ISNUMBER(MATCH(C798,lst_FT_sci_excl,0)),D798=""),"MISSING FT CODE",IF(AND(NOT(ISNUMBER(MATCH(C798,lst_FT_sci_excl,0))),D798&lt;&gt;""),"CODE NOT ALLOWED FOR THIS DECISION","")))</f>
        <v/>
      </c>
    </row>
    <row r="799">
      <c r="A799">
        <f>IF(OR(records_master!$A799="",ISNUMBER(MATCH(records_master!$M799,lst_dedup_duplicate,0))),"",records_master!$A799)</f>
        <v/>
      </c>
      <c r="B799">
        <f>IF($A799="","",records_master!$E799)</f>
        <v/>
      </c>
      <c r="M799">
        <f>IF($A799="","",IF(AND(ISNUMBER(MATCH(C799,lst_FT_sci_excl,0)),D799=""),"MISSING FT CODE",IF(AND(NOT(ISNUMBER(MATCH(C799,lst_FT_sci_excl,0))),D799&lt;&gt;""),"CODE NOT ALLOWED FOR THIS DECISION","")))</f>
        <v/>
      </c>
    </row>
    <row r="800">
      <c r="A800">
        <f>IF(OR(records_master!$A800="",ISNUMBER(MATCH(records_master!$M800,lst_dedup_duplicate,0))),"",records_master!$A800)</f>
        <v/>
      </c>
      <c r="B800">
        <f>IF($A800="","",records_master!$E800)</f>
        <v/>
      </c>
      <c r="M800">
        <f>IF($A800="","",IF(AND(ISNUMBER(MATCH(C800,lst_FT_sci_excl,0)),D800=""),"MISSING FT CODE",IF(AND(NOT(ISNUMBER(MATCH(C800,lst_FT_sci_excl,0))),D800&lt;&gt;""),"CODE NOT ALLOWED FOR THIS DECISION","")))</f>
        <v/>
      </c>
    </row>
    <row r="801">
      <c r="A801">
        <f>IF(OR(records_master!$A801="",ISNUMBER(MATCH(records_master!$M801,lst_dedup_duplicate,0))),"",records_master!$A801)</f>
        <v/>
      </c>
      <c r="B801">
        <f>IF($A801="","",records_master!$E801)</f>
        <v/>
      </c>
      <c r="M801">
        <f>IF($A801="","",IF(AND(ISNUMBER(MATCH(C801,lst_FT_sci_excl,0)),D801=""),"MISSING FT CODE",IF(AND(NOT(ISNUMBER(MATCH(C801,lst_FT_sci_excl,0))),D801&lt;&gt;""),"CODE NOT ALLOWED FOR THIS DECISION","")))</f>
        <v/>
      </c>
    </row>
    <row r="802">
      <c r="A802">
        <f>IF(OR(records_master!$A802="",ISNUMBER(MATCH(records_master!$M802,lst_dedup_duplicate,0))),"",records_master!$A802)</f>
        <v/>
      </c>
      <c r="B802">
        <f>IF($A802="","",records_master!$E802)</f>
        <v/>
      </c>
      <c r="M802">
        <f>IF($A802="","",IF(AND(ISNUMBER(MATCH(C802,lst_FT_sci_excl,0)),D802=""),"MISSING FT CODE",IF(AND(NOT(ISNUMBER(MATCH(C802,lst_FT_sci_excl,0))),D802&lt;&gt;""),"CODE NOT ALLOWED FOR THIS DECISION","")))</f>
        <v/>
      </c>
    </row>
    <row r="803">
      <c r="A803">
        <f>IF(OR(records_master!$A803="",ISNUMBER(MATCH(records_master!$M803,lst_dedup_duplicate,0))),"",records_master!$A803)</f>
        <v/>
      </c>
      <c r="B803">
        <f>IF($A803="","",records_master!$E803)</f>
        <v/>
      </c>
      <c r="M803">
        <f>IF($A803="","",IF(AND(ISNUMBER(MATCH(C803,lst_FT_sci_excl,0)),D803=""),"MISSING FT CODE",IF(AND(NOT(ISNUMBER(MATCH(C803,lst_FT_sci_excl,0))),D803&lt;&gt;""),"CODE NOT ALLOWED FOR THIS DECISION","")))</f>
        <v/>
      </c>
    </row>
    <row r="804">
      <c r="A804">
        <f>IF(OR(records_master!$A804="",ISNUMBER(MATCH(records_master!$M804,lst_dedup_duplicate,0))),"",records_master!$A804)</f>
        <v/>
      </c>
      <c r="B804">
        <f>IF($A804="","",records_master!$E804)</f>
        <v/>
      </c>
      <c r="M804">
        <f>IF($A804="","",IF(AND(ISNUMBER(MATCH(C804,lst_FT_sci_excl,0)),D804=""),"MISSING FT CODE",IF(AND(NOT(ISNUMBER(MATCH(C804,lst_FT_sci_excl,0))),D804&lt;&gt;""),"CODE NOT ALLOWED FOR THIS DECISION","")))</f>
        <v/>
      </c>
    </row>
    <row r="805">
      <c r="A805">
        <f>IF(OR(records_master!$A805="",ISNUMBER(MATCH(records_master!$M805,lst_dedup_duplicate,0))),"",records_master!$A805)</f>
        <v/>
      </c>
      <c r="B805">
        <f>IF($A805="","",records_master!$E805)</f>
        <v/>
      </c>
      <c r="M805">
        <f>IF($A805="","",IF(AND(ISNUMBER(MATCH(C805,lst_FT_sci_excl,0)),D805=""),"MISSING FT CODE",IF(AND(NOT(ISNUMBER(MATCH(C805,lst_FT_sci_excl,0))),D805&lt;&gt;""),"CODE NOT ALLOWED FOR THIS DECISION","")))</f>
        <v/>
      </c>
    </row>
    <row r="806">
      <c r="A806">
        <f>IF(OR(records_master!$A806="",ISNUMBER(MATCH(records_master!$M806,lst_dedup_duplicate,0))),"",records_master!$A806)</f>
        <v/>
      </c>
      <c r="B806">
        <f>IF($A806="","",records_master!$E806)</f>
        <v/>
      </c>
      <c r="M806">
        <f>IF($A806="","",IF(AND(ISNUMBER(MATCH(C806,lst_FT_sci_excl,0)),D806=""),"MISSING FT CODE",IF(AND(NOT(ISNUMBER(MATCH(C806,lst_FT_sci_excl,0))),D806&lt;&gt;""),"CODE NOT ALLOWED FOR THIS DECISION","")))</f>
        <v/>
      </c>
    </row>
    <row r="807">
      <c r="A807">
        <f>IF(OR(records_master!$A807="",ISNUMBER(MATCH(records_master!$M807,lst_dedup_duplicate,0))),"",records_master!$A807)</f>
        <v/>
      </c>
      <c r="B807">
        <f>IF($A807="","",records_master!$E807)</f>
        <v/>
      </c>
      <c r="M807">
        <f>IF($A807="","",IF(AND(ISNUMBER(MATCH(C807,lst_FT_sci_excl,0)),D807=""),"MISSING FT CODE",IF(AND(NOT(ISNUMBER(MATCH(C807,lst_FT_sci_excl,0))),D807&lt;&gt;""),"CODE NOT ALLOWED FOR THIS DECISION","")))</f>
        <v/>
      </c>
    </row>
    <row r="808">
      <c r="A808">
        <f>IF(OR(records_master!$A808="",ISNUMBER(MATCH(records_master!$M808,lst_dedup_duplicate,0))),"",records_master!$A808)</f>
        <v/>
      </c>
      <c r="B808">
        <f>IF($A808="","",records_master!$E808)</f>
        <v/>
      </c>
      <c r="M808">
        <f>IF($A808="","",IF(AND(ISNUMBER(MATCH(C808,lst_FT_sci_excl,0)),D808=""),"MISSING FT CODE",IF(AND(NOT(ISNUMBER(MATCH(C808,lst_FT_sci_excl,0))),D808&lt;&gt;""),"CODE NOT ALLOWED FOR THIS DECISION","")))</f>
        <v/>
      </c>
    </row>
    <row r="809">
      <c r="A809">
        <f>IF(OR(records_master!$A809="",ISNUMBER(MATCH(records_master!$M809,lst_dedup_duplicate,0))),"",records_master!$A809)</f>
        <v/>
      </c>
      <c r="B809">
        <f>IF($A809="","",records_master!$E809)</f>
        <v/>
      </c>
      <c r="M809">
        <f>IF($A809="","",IF(AND(ISNUMBER(MATCH(C809,lst_FT_sci_excl,0)),D809=""),"MISSING FT CODE",IF(AND(NOT(ISNUMBER(MATCH(C809,lst_FT_sci_excl,0))),D809&lt;&gt;""),"CODE NOT ALLOWED FOR THIS DECISION","")))</f>
        <v/>
      </c>
    </row>
    <row r="810">
      <c r="A810">
        <f>IF(OR(records_master!$A810="",ISNUMBER(MATCH(records_master!$M810,lst_dedup_duplicate,0))),"",records_master!$A810)</f>
        <v/>
      </c>
      <c r="B810">
        <f>IF($A810="","",records_master!$E810)</f>
        <v/>
      </c>
      <c r="M810">
        <f>IF($A810="","",IF(AND(ISNUMBER(MATCH(C810,lst_FT_sci_excl,0)),D810=""),"MISSING FT CODE",IF(AND(NOT(ISNUMBER(MATCH(C810,lst_FT_sci_excl,0))),D810&lt;&gt;""),"CODE NOT ALLOWED FOR THIS DECISION","")))</f>
        <v/>
      </c>
    </row>
    <row r="811">
      <c r="A811">
        <f>IF(OR(records_master!$A811="",ISNUMBER(MATCH(records_master!$M811,lst_dedup_duplicate,0))),"",records_master!$A811)</f>
        <v/>
      </c>
      <c r="B811">
        <f>IF($A811="","",records_master!$E811)</f>
        <v/>
      </c>
      <c r="M811">
        <f>IF($A811="","",IF(AND(ISNUMBER(MATCH(C811,lst_FT_sci_excl,0)),D811=""),"MISSING FT CODE",IF(AND(NOT(ISNUMBER(MATCH(C811,lst_FT_sci_excl,0))),D811&lt;&gt;""),"CODE NOT ALLOWED FOR THIS DECISION","")))</f>
        <v/>
      </c>
    </row>
    <row r="812">
      <c r="A812">
        <f>IF(OR(records_master!$A812="",ISNUMBER(MATCH(records_master!$M812,lst_dedup_duplicate,0))),"",records_master!$A812)</f>
        <v/>
      </c>
      <c r="B812">
        <f>IF($A812="","",records_master!$E812)</f>
        <v/>
      </c>
      <c r="M812">
        <f>IF($A812="","",IF(AND(ISNUMBER(MATCH(C812,lst_FT_sci_excl,0)),D812=""),"MISSING FT CODE",IF(AND(NOT(ISNUMBER(MATCH(C812,lst_FT_sci_excl,0))),D812&lt;&gt;""),"CODE NOT ALLOWED FOR THIS DECISION","")))</f>
        <v/>
      </c>
    </row>
    <row r="813">
      <c r="A813">
        <f>IF(OR(records_master!$A813="",ISNUMBER(MATCH(records_master!$M813,lst_dedup_duplicate,0))),"",records_master!$A813)</f>
        <v/>
      </c>
      <c r="B813">
        <f>IF($A813="","",records_master!$E813)</f>
        <v/>
      </c>
      <c r="M813">
        <f>IF($A813="","",IF(AND(ISNUMBER(MATCH(C813,lst_FT_sci_excl,0)),D813=""),"MISSING FT CODE",IF(AND(NOT(ISNUMBER(MATCH(C813,lst_FT_sci_excl,0))),D813&lt;&gt;""),"CODE NOT ALLOWED FOR THIS DECISION","")))</f>
        <v/>
      </c>
    </row>
    <row r="814">
      <c r="A814">
        <f>IF(OR(records_master!$A814="",ISNUMBER(MATCH(records_master!$M814,lst_dedup_duplicate,0))),"",records_master!$A814)</f>
        <v/>
      </c>
      <c r="B814">
        <f>IF($A814="","",records_master!$E814)</f>
        <v/>
      </c>
      <c r="M814">
        <f>IF($A814="","",IF(AND(ISNUMBER(MATCH(C814,lst_FT_sci_excl,0)),D814=""),"MISSING FT CODE",IF(AND(NOT(ISNUMBER(MATCH(C814,lst_FT_sci_excl,0))),D814&lt;&gt;""),"CODE NOT ALLOWED FOR THIS DECISION","")))</f>
        <v/>
      </c>
    </row>
    <row r="815">
      <c r="A815">
        <f>IF(OR(records_master!$A815="",ISNUMBER(MATCH(records_master!$M815,lst_dedup_duplicate,0))),"",records_master!$A815)</f>
        <v/>
      </c>
      <c r="B815">
        <f>IF($A815="","",records_master!$E815)</f>
        <v/>
      </c>
      <c r="M815">
        <f>IF($A815="","",IF(AND(ISNUMBER(MATCH(C815,lst_FT_sci_excl,0)),D815=""),"MISSING FT CODE",IF(AND(NOT(ISNUMBER(MATCH(C815,lst_FT_sci_excl,0))),D815&lt;&gt;""),"CODE NOT ALLOWED FOR THIS DECISION","")))</f>
        <v/>
      </c>
    </row>
    <row r="816">
      <c r="A816">
        <f>IF(OR(records_master!$A816="",ISNUMBER(MATCH(records_master!$M816,lst_dedup_duplicate,0))),"",records_master!$A816)</f>
        <v/>
      </c>
      <c r="B816">
        <f>IF($A816="","",records_master!$E816)</f>
        <v/>
      </c>
      <c r="M816">
        <f>IF($A816="","",IF(AND(ISNUMBER(MATCH(C816,lst_FT_sci_excl,0)),D816=""),"MISSING FT CODE",IF(AND(NOT(ISNUMBER(MATCH(C816,lst_FT_sci_excl,0))),D816&lt;&gt;""),"CODE NOT ALLOWED FOR THIS DECISION","")))</f>
        <v/>
      </c>
    </row>
    <row r="817">
      <c r="A817">
        <f>IF(OR(records_master!$A817="",ISNUMBER(MATCH(records_master!$M817,lst_dedup_duplicate,0))),"",records_master!$A817)</f>
        <v/>
      </c>
      <c r="B817">
        <f>IF($A817="","",records_master!$E817)</f>
        <v/>
      </c>
      <c r="M817">
        <f>IF($A817="","",IF(AND(ISNUMBER(MATCH(C817,lst_FT_sci_excl,0)),D817=""),"MISSING FT CODE",IF(AND(NOT(ISNUMBER(MATCH(C817,lst_FT_sci_excl,0))),D817&lt;&gt;""),"CODE NOT ALLOWED FOR THIS DECISION","")))</f>
        <v/>
      </c>
    </row>
    <row r="818">
      <c r="A818">
        <f>IF(OR(records_master!$A818="",ISNUMBER(MATCH(records_master!$M818,lst_dedup_duplicate,0))),"",records_master!$A818)</f>
        <v/>
      </c>
      <c r="B818">
        <f>IF($A818="","",records_master!$E818)</f>
        <v/>
      </c>
      <c r="M818">
        <f>IF($A818="","",IF(AND(ISNUMBER(MATCH(C818,lst_FT_sci_excl,0)),D818=""),"MISSING FT CODE",IF(AND(NOT(ISNUMBER(MATCH(C818,lst_FT_sci_excl,0))),D818&lt;&gt;""),"CODE NOT ALLOWED FOR THIS DECISION","")))</f>
        <v/>
      </c>
    </row>
    <row r="819">
      <c r="A819">
        <f>IF(OR(records_master!$A819="",ISNUMBER(MATCH(records_master!$M819,lst_dedup_duplicate,0))),"",records_master!$A819)</f>
        <v/>
      </c>
      <c r="B819">
        <f>IF($A819="","",records_master!$E819)</f>
        <v/>
      </c>
      <c r="M819">
        <f>IF($A819="","",IF(AND(ISNUMBER(MATCH(C819,lst_FT_sci_excl,0)),D819=""),"MISSING FT CODE",IF(AND(NOT(ISNUMBER(MATCH(C819,lst_FT_sci_excl,0))),D819&lt;&gt;""),"CODE NOT ALLOWED FOR THIS DECISION","")))</f>
        <v/>
      </c>
    </row>
    <row r="820">
      <c r="A820">
        <f>IF(OR(records_master!$A820="",ISNUMBER(MATCH(records_master!$M820,lst_dedup_duplicate,0))),"",records_master!$A820)</f>
        <v/>
      </c>
      <c r="B820">
        <f>IF($A820="","",records_master!$E820)</f>
        <v/>
      </c>
      <c r="M820">
        <f>IF($A820="","",IF(AND(ISNUMBER(MATCH(C820,lst_FT_sci_excl,0)),D820=""),"MISSING FT CODE",IF(AND(NOT(ISNUMBER(MATCH(C820,lst_FT_sci_excl,0))),D820&lt;&gt;""),"CODE NOT ALLOWED FOR THIS DECISION","")))</f>
        <v/>
      </c>
    </row>
    <row r="821">
      <c r="A821">
        <f>IF(OR(records_master!$A821="",ISNUMBER(MATCH(records_master!$M821,lst_dedup_duplicate,0))),"",records_master!$A821)</f>
        <v/>
      </c>
      <c r="B821">
        <f>IF($A821="","",records_master!$E821)</f>
        <v/>
      </c>
      <c r="M821">
        <f>IF($A821="","",IF(AND(ISNUMBER(MATCH(C821,lst_FT_sci_excl,0)),D821=""),"MISSING FT CODE",IF(AND(NOT(ISNUMBER(MATCH(C821,lst_FT_sci_excl,0))),D821&lt;&gt;""),"CODE NOT ALLOWED FOR THIS DECISION","")))</f>
        <v/>
      </c>
    </row>
    <row r="822">
      <c r="A822">
        <f>IF(OR(records_master!$A822="",ISNUMBER(MATCH(records_master!$M822,lst_dedup_duplicate,0))),"",records_master!$A822)</f>
        <v/>
      </c>
      <c r="B822">
        <f>IF($A822="","",records_master!$E822)</f>
        <v/>
      </c>
      <c r="M822">
        <f>IF($A822="","",IF(AND(ISNUMBER(MATCH(C822,lst_FT_sci_excl,0)),D822=""),"MISSING FT CODE",IF(AND(NOT(ISNUMBER(MATCH(C822,lst_FT_sci_excl,0))),D822&lt;&gt;""),"CODE NOT ALLOWED FOR THIS DECISION","")))</f>
        <v/>
      </c>
    </row>
    <row r="823">
      <c r="A823">
        <f>IF(OR(records_master!$A823="",ISNUMBER(MATCH(records_master!$M823,lst_dedup_duplicate,0))),"",records_master!$A823)</f>
        <v/>
      </c>
      <c r="B823">
        <f>IF($A823="","",records_master!$E823)</f>
        <v/>
      </c>
      <c r="M823">
        <f>IF($A823="","",IF(AND(ISNUMBER(MATCH(C823,lst_FT_sci_excl,0)),D823=""),"MISSING FT CODE",IF(AND(NOT(ISNUMBER(MATCH(C823,lst_FT_sci_excl,0))),D823&lt;&gt;""),"CODE NOT ALLOWED FOR THIS DECISION","")))</f>
        <v/>
      </c>
    </row>
    <row r="824">
      <c r="A824">
        <f>IF(OR(records_master!$A824="",ISNUMBER(MATCH(records_master!$M824,lst_dedup_duplicate,0))),"",records_master!$A824)</f>
        <v/>
      </c>
      <c r="B824">
        <f>IF($A824="","",records_master!$E824)</f>
        <v/>
      </c>
      <c r="M824">
        <f>IF($A824="","",IF(AND(ISNUMBER(MATCH(C824,lst_FT_sci_excl,0)),D824=""),"MISSING FT CODE",IF(AND(NOT(ISNUMBER(MATCH(C824,lst_FT_sci_excl,0))),D824&lt;&gt;""),"CODE NOT ALLOWED FOR THIS DECISION","")))</f>
        <v/>
      </c>
    </row>
    <row r="825">
      <c r="A825">
        <f>IF(OR(records_master!$A825="",ISNUMBER(MATCH(records_master!$M825,lst_dedup_duplicate,0))),"",records_master!$A825)</f>
        <v/>
      </c>
      <c r="B825">
        <f>IF($A825="","",records_master!$E825)</f>
        <v/>
      </c>
      <c r="M825">
        <f>IF($A825="","",IF(AND(ISNUMBER(MATCH(C825,lst_FT_sci_excl,0)),D825=""),"MISSING FT CODE",IF(AND(NOT(ISNUMBER(MATCH(C825,lst_FT_sci_excl,0))),D825&lt;&gt;""),"CODE NOT ALLOWED FOR THIS DECISION","")))</f>
        <v/>
      </c>
    </row>
    <row r="826">
      <c r="A826">
        <f>IF(OR(records_master!$A826="",ISNUMBER(MATCH(records_master!$M826,lst_dedup_duplicate,0))),"",records_master!$A826)</f>
        <v/>
      </c>
      <c r="B826">
        <f>IF($A826="","",records_master!$E826)</f>
        <v/>
      </c>
      <c r="M826">
        <f>IF($A826="","",IF(AND(ISNUMBER(MATCH(C826,lst_FT_sci_excl,0)),D826=""),"MISSING FT CODE",IF(AND(NOT(ISNUMBER(MATCH(C826,lst_FT_sci_excl,0))),D826&lt;&gt;""),"CODE NOT ALLOWED FOR THIS DECISION","")))</f>
        <v/>
      </c>
    </row>
    <row r="827">
      <c r="A827">
        <f>IF(OR(records_master!$A827="",ISNUMBER(MATCH(records_master!$M827,lst_dedup_duplicate,0))),"",records_master!$A827)</f>
        <v/>
      </c>
      <c r="B827">
        <f>IF($A827="","",records_master!$E827)</f>
        <v/>
      </c>
      <c r="M827">
        <f>IF($A827="","",IF(AND(ISNUMBER(MATCH(C827,lst_FT_sci_excl,0)),D827=""),"MISSING FT CODE",IF(AND(NOT(ISNUMBER(MATCH(C827,lst_FT_sci_excl,0))),D827&lt;&gt;""),"CODE NOT ALLOWED FOR THIS DECISION","")))</f>
        <v/>
      </c>
    </row>
    <row r="828">
      <c r="A828">
        <f>IF(OR(records_master!$A828="",ISNUMBER(MATCH(records_master!$M828,lst_dedup_duplicate,0))),"",records_master!$A828)</f>
        <v/>
      </c>
      <c r="B828">
        <f>IF($A828="","",records_master!$E828)</f>
        <v/>
      </c>
      <c r="M828">
        <f>IF($A828="","",IF(AND(ISNUMBER(MATCH(C828,lst_FT_sci_excl,0)),D828=""),"MISSING FT CODE",IF(AND(NOT(ISNUMBER(MATCH(C828,lst_FT_sci_excl,0))),D828&lt;&gt;""),"CODE NOT ALLOWED FOR THIS DECISION","")))</f>
        <v/>
      </c>
    </row>
    <row r="829">
      <c r="A829">
        <f>IF(OR(records_master!$A829="",ISNUMBER(MATCH(records_master!$M829,lst_dedup_duplicate,0))),"",records_master!$A829)</f>
        <v/>
      </c>
      <c r="B829">
        <f>IF($A829="","",records_master!$E829)</f>
        <v/>
      </c>
      <c r="M829">
        <f>IF($A829="","",IF(AND(ISNUMBER(MATCH(C829,lst_FT_sci_excl,0)),D829=""),"MISSING FT CODE",IF(AND(NOT(ISNUMBER(MATCH(C829,lst_FT_sci_excl,0))),D829&lt;&gt;""),"CODE NOT ALLOWED FOR THIS DECISION","")))</f>
        <v/>
      </c>
    </row>
    <row r="830">
      <c r="A830">
        <f>IF(OR(records_master!$A830="",ISNUMBER(MATCH(records_master!$M830,lst_dedup_duplicate,0))),"",records_master!$A830)</f>
        <v/>
      </c>
      <c r="B830">
        <f>IF($A830="","",records_master!$E830)</f>
        <v/>
      </c>
      <c r="M830">
        <f>IF($A830="","",IF(AND(ISNUMBER(MATCH(C830,lst_FT_sci_excl,0)),D830=""),"MISSING FT CODE",IF(AND(NOT(ISNUMBER(MATCH(C830,lst_FT_sci_excl,0))),D830&lt;&gt;""),"CODE NOT ALLOWED FOR THIS DECISION","")))</f>
        <v/>
      </c>
    </row>
    <row r="831">
      <c r="A831">
        <f>IF(OR(records_master!$A831="",ISNUMBER(MATCH(records_master!$M831,lst_dedup_duplicate,0))),"",records_master!$A831)</f>
        <v/>
      </c>
      <c r="B831">
        <f>IF($A831="","",records_master!$E831)</f>
        <v/>
      </c>
      <c r="M831">
        <f>IF($A831="","",IF(AND(ISNUMBER(MATCH(C831,lst_FT_sci_excl,0)),D831=""),"MISSING FT CODE",IF(AND(NOT(ISNUMBER(MATCH(C831,lst_FT_sci_excl,0))),D831&lt;&gt;""),"CODE NOT ALLOWED FOR THIS DECISION","")))</f>
        <v/>
      </c>
    </row>
    <row r="832">
      <c r="A832">
        <f>IF(OR(records_master!$A832="",ISNUMBER(MATCH(records_master!$M832,lst_dedup_duplicate,0))),"",records_master!$A832)</f>
        <v/>
      </c>
      <c r="B832">
        <f>IF($A832="","",records_master!$E832)</f>
        <v/>
      </c>
      <c r="M832">
        <f>IF($A832="","",IF(AND(ISNUMBER(MATCH(C832,lst_FT_sci_excl,0)),D832=""),"MISSING FT CODE",IF(AND(NOT(ISNUMBER(MATCH(C832,lst_FT_sci_excl,0))),D832&lt;&gt;""),"CODE NOT ALLOWED FOR THIS DECISION","")))</f>
        <v/>
      </c>
    </row>
    <row r="833">
      <c r="A833">
        <f>IF(OR(records_master!$A833="",ISNUMBER(MATCH(records_master!$M833,lst_dedup_duplicate,0))),"",records_master!$A833)</f>
        <v/>
      </c>
      <c r="B833">
        <f>IF($A833="","",records_master!$E833)</f>
        <v/>
      </c>
      <c r="M833">
        <f>IF($A833="","",IF(AND(ISNUMBER(MATCH(C833,lst_FT_sci_excl,0)),D833=""),"MISSING FT CODE",IF(AND(NOT(ISNUMBER(MATCH(C833,lst_FT_sci_excl,0))),D833&lt;&gt;""),"CODE NOT ALLOWED FOR THIS DECISION","")))</f>
        <v/>
      </c>
    </row>
    <row r="834">
      <c r="A834">
        <f>IF(OR(records_master!$A834="",ISNUMBER(MATCH(records_master!$M834,lst_dedup_duplicate,0))),"",records_master!$A834)</f>
        <v/>
      </c>
      <c r="B834">
        <f>IF($A834="","",records_master!$E834)</f>
        <v/>
      </c>
      <c r="M834">
        <f>IF($A834="","",IF(AND(ISNUMBER(MATCH(C834,lst_FT_sci_excl,0)),D834=""),"MISSING FT CODE",IF(AND(NOT(ISNUMBER(MATCH(C834,lst_FT_sci_excl,0))),D834&lt;&gt;""),"CODE NOT ALLOWED FOR THIS DECISION","")))</f>
        <v/>
      </c>
    </row>
    <row r="835">
      <c r="A835">
        <f>IF(OR(records_master!$A835="",ISNUMBER(MATCH(records_master!$M835,lst_dedup_duplicate,0))),"",records_master!$A835)</f>
        <v/>
      </c>
      <c r="B835">
        <f>IF($A835="","",records_master!$E835)</f>
        <v/>
      </c>
      <c r="M835">
        <f>IF($A835="","",IF(AND(ISNUMBER(MATCH(C835,lst_FT_sci_excl,0)),D835=""),"MISSING FT CODE",IF(AND(NOT(ISNUMBER(MATCH(C835,lst_FT_sci_excl,0))),D835&lt;&gt;""),"CODE NOT ALLOWED FOR THIS DECISION","")))</f>
        <v/>
      </c>
    </row>
    <row r="836">
      <c r="A836">
        <f>IF(OR(records_master!$A836="",ISNUMBER(MATCH(records_master!$M836,lst_dedup_duplicate,0))),"",records_master!$A836)</f>
        <v/>
      </c>
      <c r="B836">
        <f>IF($A836="","",records_master!$E836)</f>
        <v/>
      </c>
      <c r="M836">
        <f>IF($A836="","",IF(AND(ISNUMBER(MATCH(C836,lst_FT_sci_excl,0)),D836=""),"MISSING FT CODE",IF(AND(NOT(ISNUMBER(MATCH(C836,lst_FT_sci_excl,0))),D836&lt;&gt;""),"CODE NOT ALLOWED FOR THIS DECISION","")))</f>
        <v/>
      </c>
    </row>
    <row r="837">
      <c r="A837">
        <f>IF(OR(records_master!$A837="",ISNUMBER(MATCH(records_master!$M837,lst_dedup_duplicate,0))),"",records_master!$A837)</f>
        <v/>
      </c>
      <c r="B837">
        <f>IF($A837="","",records_master!$E837)</f>
        <v/>
      </c>
      <c r="M837">
        <f>IF($A837="","",IF(AND(ISNUMBER(MATCH(C837,lst_FT_sci_excl,0)),D837=""),"MISSING FT CODE",IF(AND(NOT(ISNUMBER(MATCH(C837,lst_FT_sci_excl,0))),D837&lt;&gt;""),"CODE NOT ALLOWED FOR THIS DECISION","")))</f>
        <v/>
      </c>
    </row>
    <row r="838">
      <c r="A838">
        <f>IF(OR(records_master!$A838="",ISNUMBER(MATCH(records_master!$M838,lst_dedup_duplicate,0))),"",records_master!$A838)</f>
        <v/>
      </c>
      <c r="B838">
        <f>IF($A838="","",records_master!$E838)</f>
        <v/>
      </c>
      <c r="M838">
        <f>IF($A838="","",IF(AND(ISNUMBER(MATCH(C838,lst_FT_sci_excl,0)),D838=""),"MISSING FT CODE",IF(AND(NOT(ISNUMBER(MATCH(C838,lst_FT_sci_excl,0))),D838&lt;&gt;""),"CODE NOT ALLOWED FOR THIS DECISION","")))</f>
        <v/>
      </c>
    </row>
    <row r="839">
      <c r="A839">
        <f>IF(OR(records_master!$A839="",ISNUMBER(MATCH(records_master!$M839,lst_dedup_duplicate,0))),"",records_master!$A839)</f>
        <v/>
      </c>
      <c r="B839">
        <f>IF($A839="","",records_master!$E839)</f>
        <v/>
      </c>
      <c r="M839">
        <f>IF($A839="","",IF(AND(ISNUMBER(MATCH(C839,lst_FT_sci_excl,0)),D839=""),"MISSING FT CODE",IF(AND(NOT(ISNUMBER(MATCH(C839,lst_FT_sci_excl,0))),D839&lt;&gt;""),"CODE NOT ALLOWED FOR THIS DECISION","")))</f>
        <v/>
      </c>
    </row>
    <row r="840">
      <c r="A840">
        <f>IF(OR(records_master!$A840="",ISNUMBER(MATCH(records_master!$M840,lst_dedup_duplicate,0))),"",records_master!$A840)</f>
        <v/>
      </c>
      <c r="B840">
        <f>IF($A840="","",records_master!$E840)</f>
        <v/>
      </c>
      <c r="M840">
        <f>IF($A840="","",IF(AND(ISNUMBER(MATCH(C840,lst_FT_sci_excl,0)),D840=""),"MISSING FT CODE",IF(AND(NOT(ISNUMBER(MATCH(C840,lst_FT_sci_excl,0))),D840&lt;&gt;""),"CODE NOT ALLOWED FOR THIS DECISION","")))</f>
        <v/>
      </c>
    </row>
    <row r="841">
      <c r="A841">
        <f>IF(OR(records_master!$A841="",ISNUMBER(MATCH(records_master!$M841,lst_dedup_duplicate,0))),"",records_master!$A841)</f>
        <v/>
      </c>
      <c r="B841">
        <f>IF($A841="","",records_master!$E841)</f>
        <v/>
      </c>
      <c r="M841">
        <f>IF($A841="","",IF(AND(ISNUMBER(MATCH(C841,lst_FT_sci_excl,0)),D841=""),"MISSING FT CODE",IF(AND(NOT(ISNUMBER(MATCH(C841,lst_FT_sci_excl,0))),D841&lt;&gt;""),"CODE NOT ALLOWED FOR THIS DECISION","")))</f>
        <v/>
      </c>
    </row>
    <row r="842">
      <c r="A842">
        <f>IF(OR(records_master!$A842="",ISNUMBER(MATCH(records_master!$M842,lst_dedup_duplicate,0))),"",records_master!$A842)</f>
        <v/>
      </c>
      <c r="B842">
        <f>IF($A842="","",records_master!$E842)</f>
        <v/>
      </c>
      <c r="M842">
        <f>IF($A842="","",IF(AND(ISNUMBER(MATCH(C842,lst_FT_sci_excl,0)),D842=""),"MISSING FT CODE",IF(AND(NOT(ISNUMBER(MATCH(C842,lst_FT_sci_excl,0))),D842&lt;&gt;""),"CODE NOT ALLOWED FOR THIS DECISION","")))</f>
        <v/>
      </c>
    </row>
    <row r="843">
      <c r="A843">
        <f>IF(OR(records_master!$A843="",ISNUMBER(MATCH(records_master!$M843,lst_dedup_duplicate,0))),"",records_master!$A843)</f>
        <v/>
      </c>
      <c r="B843">
        <f>IF($A843="","",records_master!$E843)</f>
        <v/>
      </c>
      <c r="M843">
        <f>IF($A843="","",IF(AND(ISNUMBER(MATCH(C843,lst_FT_sci_excl,0)),D843=""),"MISSING FT CODE",IF(AND(NOT(ISNUMBER(MATCH(C843,lst_FT_sci_excl,0))),D843&lt;&gt;""),"CODE NOT ALLOWED FOR THIS DECISION","")))</f>
        <v/>
      </c>
    </row>
    <row r="844">
      <c r="A844">
        <f>IF(OR(records_master!$A844="",ISNUMBER(MATCH(records_master!$M844,lst_dedup_duplicate,0))),"",records_master!$A844)</f>
        <v/>
      </c>
      <c r="B844">
        <f>IF($A844="","",records_master!$E844)</f>
        <v/>
      </c>
      <c r="M844">
        <f>IF($A844="","",IF(AND(ISNUMBER(MATCH(C844,lst_FT_sci_excl,0)),D844=""),"MISSING FT CODE",IF(AND(NOT(ISNUMBER(MATCH(C844,lst_FT_sci_excl,0))),D844&lt;&gt;""),"CODE NOT ALLOWED FOR THIS DECISION","")))</f>
        <v/>
      </c>
    </row>
    <row r="845">
      <c r="A845">
        <f>IF(OR(records_master!$A845="",ISNUMBER(MATCH(records_master!$M845,lst_dedup_duplicate,0))),"",records_master!$A845)</f>
        <v/>
      </c>
      <c r="B845">
        <f>IF($A845="","",records_master!$E845)</f>
        <v/>
      </c>
      <c r="M845">
        <f>IF($A845="","",IF(AND(ISNUMBER(MATCH(C845,lst_FT_sci_excl,0)),D845=""),"MISSING FT CODE",IF(AND(NOT(ISNUMBER(MATCH(C845,lst_FT_sci_excl,0))),D845&lt;&gt;""),"CODE NOT ALLOWED FOR THIS DECISION","")))</f>
        <v/>
      </c>
    </row>
    <row r="846">
      <c r="A846">
        <f>IF(OR(records_master!$A846="",ISNUMBER(MATCH(records_master!$M846,lst_dedup_duplicate,0))),"",records_master!$A846)</f>
        <v/>
      </c>
      <c r="B846">
        <f>IF($A846="","",records_master!$E846)</f>
        <v/>
      </c>
      <c r="M846">
        <f>IF($A846="","",IF(AND(ISNUMBER(MATCH(C846,lst_FT_sci_excl,0)),D846=""),"MISSING FT CODE",IF(AND(NOT(ISNUMBER(MATCH(C846,lst_FT_sci_excl,0))),D846&lt;&gt;""),"CODE NOT ALLOWED FOR THIS DECISION","")))</f>
        <v/>
      </c>
    </row>
    <row r="847">
      <c r="A847">
        <f>IF(OR(records_master!$A847="",ISNUMBER(MATCH(records_master!$M847,lst_dedup_duplicate,0))),"",records_master!$A847)</f>
        <v/>
      </c>
      <c r="B847">
        <f>IF($A847="","",records_master!$E847)</f>
        <v/>
      </c>
      <c r="M847">
        <f>IF($A847="","",IF(AND(ISNUMBER(MATCH(C847,lst_FT_sci_excl,0)),D847=""),"MISSING FT CODE",IF(AND(NOT(ISNUMBER(MATCH(C847,lst_FT_sci_excl,0))),D847&lt;&gt;""),"CODE NOT ALLOWED FOR THIS DECISION","")))</f>
        <v/>
      </c>
    </row>
    <row r="848">
      <c r="A848">
        <f>IF(OR(records_master!$A848="",ISNUMBER(MATCH(records_master!$M848,lst_dedup_duplicate,0))),"",records_master!$A848)</f>
        <v/>
      </c>
      <c r="B848">
        <f>IF($A848="","",records_master!$E848)</f>
        <v/>
      </c>
      <c r="M848">
        <f>IF($A848="","",IF(AND(ISNUMBER(MATCH(C848,lst_FT_sci_excl,0)),D848=""),"MISSING FT CODE",IF(AND(NOT(ISNUMBER(MATCH(C848,lst_FT_sci_excl,0))),D848&lt;&gt;""),"CODE NOT ALLOWED FOR THIS DECISION","")))</f>
        <v/>
      </c>
    </row>
    <row r="849">
      <c r="A849">
        <f>IF(OR(records_master!$A849="",ISNUMBER(MATCH(records_master!$M849,lst_dedup_duplicate,0))),"",records_master!$A849)</f>
        <v/>
      </c>
      <c r="B849">
        <f>IF($A849="","",records_master!$E849)</f>
        <v/>
      </c>
      <c r="M849">
        <f>IF($A849="","",IF(AND(ISNUMBER(MATCH(C849,lst_FT_sci_excl,0)),D849=""),"MISSING FT CODE",IF(AND(NOT(ISNUMBER(MATCH(C849,lst_FT_sci_excl,0))),D849&lt;&gt;""),"CODE NOT ALLOWED FOR THIS DECISION","")))</f>
        <v/>
      </c>
    </row>
    <row r="850">
      <c r="A850">
        <f>IF(OR(records_master!$A850="",ISNUMBER(MATCH(records_master!$M850,lst_dedup_duplicate,0))),"",records_master!$A850)</f>
        <v/>
      </c>
      <c r="B850">
        <f>IF($A850="","",records_master!$E850)</f>
        <v/>
      </c>
      <c r="M850">
        <f>IF($A850="","",IF(AND(ISNUMBER(MATCH(C850,lst_FT_sci_excl,0)),D850=""),"MISSING FT CODE",IF(AND(NOT(ISNUMBER(MATCH(C850,lst_FT_sci_excl,0))),D850&lt;&gt;""),"CODE NOT ALLOWED FOR THIS DECISION","")))</f>
        <v/>
      </c>
    </row>
    <row r="851">
      <c r="A851">
        <f>IF(OR(records_master!$A851="",ISNUMBER(MATCH(records_master!$M851,lst_dedup_duplicate,0))),"",records_master!$A851)</f>
        <v/>
      </c>
      <c r="B851">
        <f>IF($A851="","",records_master!$E851)</f>
        <v/>
      </c>
      <c r="M851">
        <f>IF($A851="","",IF(AND(ISNUMBER(MATCH(C851,lst_FT_sci_excl,0)),D851=""),"MISSING FT CODE",IF(AND(NOT(ISNUMBER(MATCH(C851,lst_FT_sci_excl,0))),D851&lt;&gt;""),"CODE NOT ALLOWED FOR THIS DECISION","")))</f>
        <v/>
      </c>
    </row>
    <row r="852">
      <c r="A852">
        <f>IF(OR(records_master!$A852="",ISNUMBER(MATCH(records_master!$M852,lst_dedup_duplicate,0))),"",records_master!$A852)</f>
        <v/>
      </c>
      <c r="B852">
        <f>IF($A852="","",records_master!$E852)</f>
        <v/>
      </c>
      <c r="M852">
        <f>IF($A852="","",IF(AND(ISNUMBER(MATCH(C852,lst_FT_sci_excl,0)),D852=""),"MISSING FT CODE",IF(AND(NOT(ISNUMBER(MATCH(C852,lst_FT_sci_excl,0))),D852&lt;&gt;""),"CODE NOT ALLOWED FOR THIS DECISION","")))</f>
        <v/>
      </c>
    </row>
    <row r="853">
      <c r="A853">
        <f>IF(OR(records_master!$A853="",ISNUMBER(MATCH(records_master!$M853,lst_dedup_duplicate,0))),"",records_master!$A853)</f>
        <v/>
      </c>
      <c r="B853">
        <f>IF($A853="","",records_master!$E853)</f>
        <v/>
      </c>
      <c r="M853">
        <f>IF($A853="","",IF(AND(ISNUMBER(MATCH(C853,lst_FT_sci_excl,0)),D853=""),"MISSING FT CODE",IF(AND(NOT(ISNUMBER(MATCH(C853,lst_FT_sci_excl,0))),D853&lt;&gt;""),"CODE NOT ALLOWED FOR THIS DECISION","")))</f>
        <v/>
      </c>
    </row>
    <row r="854">
      <c r="A854">
        <f>IF(OR(records_master!$A854="",ISNUMBER(MATCH(records_master!$M854,lst_dedup_duplicate,0))),"",records_master!$A854)</f>
        <v/>
      </c>
      <c r="B854">
        <f>IF($A854="","",records_master!$E854)</f>
        <v/>
      </c>
      <c r="M854">
        <f>IF($A854="","",IF(AND(ISNUMBER(MATCH(C854,lst_FT_sci_excl,0)),D854=""),"MISSING FT CODE",IF(AND(NOT(ISNUMBER(MATCH(C854,lst_FT_sci_excl,0))),D854&lt;&gt;""),"CODE NOT ALLOWED FOR THIS DECISION","")))</f>
        <v/>
      </c>
    </row>
    <row r="855">
      <c r="A855">
        <f>IF(OR(records_master!$A855="",ISNUMBER(MATCH(records_master!$M855,lst_dedup_duplicate,0))),"",records_master!$A855)</f>
        <v/>
      </c>
      <c r="B855">
        <f>IF($A855="","",records_master!$E855)</f>
        <v/>
      </c>
      <c r="M855">
        <f>IF($A855="","",IF(AND(ISNUMBER(MATCH(C855,lst_FT_sci_excl,0)),D855=""),"MISSING FT CODE",IF(AND(NOT(ISNUMBER(MATCH(C855,lst_FT_sci_excl,0))),D855&lt;&gt;""),"CODE NOT ALLOWED FOR THIS DECISION","")))</f>
        <v/>
      </c>
    </row>
    <row r="856">
      <c r="A856">
        <f>IF(OR(records_master!$A856="",ISNUMBER(MATCH(records_master!$M856,lst_dedup_duplicate,0))),"",records_master!$A856)</f>
        <v/>
      </c>
      <c r="B856">
        <f>IF($A856="","",records_master!$E856)</f>
        <v/>
      </c>
      <c r="M856">
        <f>IF($A856="","",IF(AND(ISNUMBER(MATCH(C856,lst_FT_sci_excl,0)),D856=""),"MISSING FT CODE",IF(AND(NOT(ISNUMBER(MATCH(C856,lst_FT_sci_excl,0))),D856&lt;&gt;""),"CODE NOT ALLOWED FOR THIS DECISION","")))</f>
        <v/>
      </c>
    </row>
    <row r="857">
      <c r="A857">
        <f>IF(OR(records_master!$A857="",ISNUMBER(MATCH(records_master!$M857,lst_dedup_duplicate,0))),"",records_master!$A857)</f>
        <v/>
      </c>
      <c r="B857">
        <f>IF($A857="","",records_master!$E857)</f>
        <v/>
      </c>
      <c r="M857">
        <f>IF($A857="","",IF(AND(ISNUMBER(MATCH(C857,lst_FT_sci_excl,0)),D857=""),"MISSING FT CODE",IF(AND(NOT(ISNUMBER(MATCH(C857,lst_FT_sci_excl,0))),D857&lt;&gt;""),"CODE NOT ALLOWED FOR THIS DECISION","")))</f>
        <v/>
      </c>
    </row>
    <row r="858">
      <c r="A858">
        <f>IF(OR(records_master!$A858="",ISNUMBER(MATCH(records_master!$M858,lst_dedup_duplicate,0))),"",records_master!$A858)</f>
        <v/>
      </c>
      <c r="B858">
        <f>IF($A858="","",records_master!$E858)</f>
        <v/>
      </c>
      <c r="M858">
        <f>IF($A858="","",IF(AND(ISNUMBER(MATCH(C858,lst_FT_sci_excl,0)),D858=""),"MISSING FT CODE",IF(AND(NOT(ISNUMBER(MATCH(C858,lst_FT_sci_excl,0))),D858&lt;&gt;""),"CODE NOT ALLOWED FOR THIS DECISION","")))</f>
        <v/>
      </c>
    </row>
    <row r="859">
      <c r="A859">
        <f>IF(OR(records_master!$A859="",ISNUMBER(MATCH(records_master!$M859,lst_dedup_duplicate,0))),"",records_master!$A859)</f>
        <v/>
      </c>
      <c r="B859">
        <f>IF($A859="","",records_master!$E859)</f>
        <v/>
      </c>
      <c r="M859">
        <f>IF($A859="","",IF(AND(ISNUMBER(MATCH(C859,lst_FT_sci_excl,0)),D859=""),"MISSING FT CODE",IF(AND(NOT(ISNUMBER(MATCH(C859,lst_FT_sci_excl,0))),D859&lt;&gt;""),"CODE NOT ALLOWED FOR THIS DECISION","")))</f>
        <v/>
      </c>
    </row>
    <row r="860">
      <c r="A860">
        <f>IF(OR(records_master!$A860="",ISNUMBER(MATCH(records_master!$M860,lst_dedup_duplicate,0))),"",records_master!$A860)</f>
        <v/>
      </c>
      <c r="B860">
        <f>IF($A860="","",records_master!$E860)</f>
        <v/>
      </c>
      <c r="M860">
        <f>IF($A860="","",IF(AND(ISNUMBER(MATCH(C860,lst_FT_sci_excl,0)),D860=""),"MISSING FT CODE",IF(AND(NOT(ISNUMBER(MATCH(C860,lst_FT_sci_excl,0))),D860&lt;&gt;""),"CODE NOT ALLOWED FOR THIS DECISION","")))</f>
        <v/>
      </c>
    </row>
    <row r="861">
      <c r="A861">
        <f>IF(OR(records_master!$A861="",ISNUMBER(MATCH(records_master!$M861,lst_dedup_duplicate,0))),"",records_master!$A861)</f>
        <v/>
      </c>
      <c r="B861">
        <f>IF($A861="","",records_master!$E861)</f>
        <v/>
      </c>
      <c r="M861">
        <f>IF($A861="","",IF(AND(ISNUMBER(MATCH(C861,lst_FT_sci_excl,0)),D861=""),"MISSING FT CODE",IF(AND(NOT(ISNUMBER(MATCH(C861,lst_FT_sci_excl,0))),D861&lt;&gt;""),"CODE NOT ALLOWED FOR THIS DECISION","")))</f>
        <v/>
      </c>
    </row>
    <row r="862">
      <c r="A862">
        <f>IF(OR(records_master!$A862="",ISNUMBER(MATCH(records_master!$M862,lst_dedup_duplicate,0))),"",records_master!$A862)</f>
        <v/>
      </c>
      <c r="B862">
        <f>IF($A862="","",records_master!$E862)</f>
        <v/>
      </c>
      <c r="M862">
        <f>IF($A862="","",IF(AND(ISNUMBER(MATCH(C862,lst_FT_sci_excl,0)),D862=""),"MISSING FT CODE",IF(AND(NOT(ISNUMBER(MATCH(C862,lst_FT_sci_excl,0))),D862&lt;&gt;""),"CODE NOT ALLOWED FOR THIS DECISION","")))</f>
        <v/>
      </c>
    </row>
    <row r="863">
      <c r="A863">
        <f>IF(OR(records_master!$A863="",ISNUMBER(MATCH(records_master!$M863,lst_dedup_duplicate,0))),"",records_master!$A863)</f>
        <v/>
      </c>
      <c r="B863">
        <f>IF($A863="","",records_master!$E863)</f>
        <v/>
      </c>
      <c r="M863">
        <f>IF($A863="","",IF(AND(ISNUMBER(MATCH(C863,lst_FT_sci_excl,0)),D863=""),"MISSING FT CODE",IF(AND(NOT(ISNUMBER(MATCH(C863,lst_FT_sci_excl,0))),D863&lt;&gt;""),"CODE NOT ALLOWED FOR THIS DECISION","")))</f>
        <v/>
      </c>
    </row>
    <row r="864">
      <c r="A864">
        <f>IF(OR(records_master!$A864="",ISNUMBER(MATCH(records_master!$M864,lst_dedup_duplicate,0))),"",records_master!$A864)</f>
        <v/>
      </c>
      <c r="B864">
        <f>IF($A864="","",records_master!$E864)</f>
        <v/>
      </c>
      <c r="M864">
        <f>IF($A864="","",IF(AND(ISNUMBER(MATCH(C864,lst_FT_sci_excl,0)),D864=""),"MISSING FT CODE",IF(AND(NOT(ISNUMBER(MATCH(C864,lst_FT_sci_excl,0))),D864&lt;&gt;""),"CODE NOT ALLOWED FOR THIS DECISION","")))</f>
        <v/>
      </c>
    </row>
    <row r="865">
      <c r="A865">
        <f>IF(OR(records_master!$A865="",ISNUMBER(MATCH(records_master!$M865,lst_dedup_duplicate,0))),"",records_master!$A865)</f>
        <v/>
      </c>
      <c r="B865">
        <f>IF($A865="","",records_master!$E865)</f>
        <v/>
      </c>
      <c r="M865">
        <f>IF($A865="","",IF(AND(ISNUMBER(MATCH(C865,lst_FT_sci_excl,0)),D865=""),"MISSING FT CODE",IF(AND(NOT(ISNUMBER(MATCH(C865,lst_FT_sci_excl,0))),D865&lt;&gt;""),"CODE NOT ALLOWED FOR THIS DECISION","")))</f>
        <v/>
      </c>
    </row>
    <row r="866">
      <c r="A866">
        <f>IF(OR(records_master!$A866="",ISNUMBER(MATCH(records_master!$M866,lst_dedup_duplicate,0))),"",records_master!$A866)</f>
        <v/>
      </c>
      <c r="B866">
        <f>IF($A866="","",records_master!$E866)</f>
        <v/>
      </c>
      <c r="M866">
        <f>IF($A866="","",IF(AND(ISNUMBER(MATCH(C866,lst_FT_sci_excl,0)),D866=""),"MISSING FT CODE",IF(AND(NOT(ISNUMBER(MATCH(C866,lst_FT_sci_excl,0))),D866&lt;&gt;""),"CODE NOT ALLOWED FOR THIS DECISION","")))</f>
        <v/>
      </c>
    </row>
    <row r="867">
      <c r="A867">
        <f>IF(OR(records_master!$A867="",ISNUMBER(MATCH(records_master!$M867,lst_dedup_duplicate,0))),"",records_master!$A867)</f>
        <v/>
      </c>
      <c r="B867">
        <f>IF($A867="","",records_master!$E867)</f>
        <v/>
      </c>
      <c r="M867">
        <f>IF($A867="","",IF(AND(ISNUMBER(MATCH(C867,lst_FT_sci_excl,0)),D867=""),"MISSING FT CODE",IF(AND(NOT(ISNUMBER(MATCH(C867,lst_FT_sci_excl,0))),D867&lt;&gt;""),"CODE NOT ALLOWED FOR THIS DECISION","")))</f>
        <v/>
      </c>
    </row>
    <row r="868">
      <c r="A868">
        <f>IF(OR(records_master!$A868="",ISNUMBER(MATCH(records_master!$M868,lst_dedup_duplicate,0))),"",records_master!$A868)</f>
        <v/>
      </c>
      <c r="B868">
        <f>IF($A868="","",records_master!$E868)</f>
        <v/>
      </c>
      <c r="M868">
        <f>IF($A868="","",IF(AND(ISNUMBER(MATCH(C868,lst_FT_sci_excl,0)),D868=""),"MISSING FT CODE",IF(AND(NOT(ISNUMBER(MATCH(C868,lst_FT_sci_excl,0))),D868&lt;&gt;""),"CODE NOT ALLOWED FOR THIS DECISION","")))</f>
        <v/>
      </c>
    </row>
    <row r="869">
      <c r="A869">
        <f>IF(OR(records_master!$A869="",ISNUMBER(MATCH(records_master!$M869,lst_dedup_duplicate,0))),"",records_master!$A869)</f>
        <v/>
      </c>
      <c r="B869">
        <f>IF($A869="","",records_master!$E869)</f>
        <v/>
      </c>
      <c r="M869">
        <f>IF($A869="","",IF(AND(ISNUMBER(MATCH(C869,lst_FT_sci_excl,0)),D869=""),"MISSING FT CODE",IF(AND(NOT(ISNUMBER(MATCH(C869,lst_FT_sci_excl,0))),D869&lt;&gt;""),"CODE NOT ALLOWED FOR THIS DECISION","")))</f>
        <v/>
      </c>
    </row>
    <row r="870">
      <c r="A870">
        <f>IF(OR(records_master!$A870="",ISNUMBER(MATCH(records_master!$M870,lst_dedup_duplicate,0))),"",records_master!$A870)</f>
        <v/>
      </c>
      <c r="B870">
        <f>IF($A870="","",records_master!$E870)</f>
        <v/>
      </c>
      <c r="M870">
        <f>IF($A870="","",IF(AND(ISNUMBER(MATCH(C870,lst_FT_sci_excl,0)),D870=""),"MISSING FT CODE",IF(AND(NOT(ISNUMBER(MATCH(C870,lst_FT_sci_excl,0))),D870&lt;&gt;""),"CODE NOT ALLOWED FOR THIS DECISION","")))</f>
        <v/>
      </c>
    </row>
    <row r="871">
      <c r="A871">
        <f>IF(OR(records_master!$A871="",ISNUMBER(MATCH(records_master!$M871,lst_dedup_duplicate,0))),"",records_master!$A871)</f>
        <v/>
      </c>
      <c r="B871">
        <f>IF($A871="","",records_master!$E871)</f>
        <v/>
      </c>
      <c r="M871">
        <f>IF($A871="","",IF(AND(ISNUMBER(MATCH(C871,lst_FT_sci_excl,0)),D871=""),"MISSING FT CODE",IF(AND(NOT(ISNUMBER(MATCH(C871,lst_FT_sci_excl,0))),D871&lt;&gt;""),"CODE NOT ALLOWED FOR THIS DECISION","")))</f>
        <v/>
      </c>
    </row>
    <row r="872">
      <c r="A872">
        <f>IF(OR(records_master!$A872="",ISNUMBER(MATCH(records_master!$M872,lst_dedup_duplicate,0))),"",records_master!$A872)</f>
        <v/>
      </c>
      <c r="B872">
        <f>IF($A872="","",records_master!$E872)</f>
        <v/>
      </c>
      <c r="M872">
        <f>IF($A872="","",IF(AND(ISNUMBER(MATCH(C872,lst_FT_sci_excl,0)),D872=""),"MISSING FT CODE",IF(AND(NOT(ISNUMBER(MATCH(C872,lst_FT_sci_excl,0))),D872&lt;&gt;""),"CODE NOT ALLOWED FOR THIS DECISION","")))</f>
        <v/>
      </c>
    </row>
    <row r="873">
      <c r="A873">
        <f>IF(OR(records_master!$A873="",ISNUMBER(MATCH(records_master!$M873,lst_dedup_duplicate,0))),"",records_master!$A873)</f>
        <v/>
      </c>
      <c r="B873">
        <f>IF($A873="","",records_master!$E873)</f>
        <v/>
      </c>
      <c r="M873">
        <f>IF($A873="","",IF(AND(ISNUMBER(MATCH(C873,lst_FT_sci_excl,0)),D873=""),"MISSING FT CODE",IF(AND(NOT(ISNUMBER(MATCH(C873,lst_FT_sci_excl,0))),D873&lt;&gt;""),"CODE NOT ALLOWED FOR THIS DECISION","")))</f>
        <v/>
      </c>
    </row>
    <row r="874">
      <c r="A874">
        <f>IF(OR(records_master!$A874="",ISNUMBER(MATCH(records_master!$M874,lst_dedup_duplicate,0))),"",records_master!$A874)</f>
        <v/>
      </c>
      <c r="B874">
        <f>IF($A874="","",records_master!$E874)</f>
        <v/>
      </c>
      <c r="M874">
        <f>IF($A874="","",IF(AND(ISNUMBER(MATCH(C874,lst_FT_sci_excl,0)),D874=""),"MISSING FT CODE",IF(AND(NOT(ISNUMBER(MATCH(C874,lst_FT_sci_excl,0))),D874&lt;&gt;""),"CODE NOT ALLOWED FOR THIS DECISION","")))</f>
        <v/>
      </c>
    </row>
    <row r="875">
      <c r="A875">
        <f>IF(OR(records_master!$A875="",ISNUMBER(MATCH(records_master!$M875,lst_dedup_duplicate,0))),"",records_master!$A875)</f>
        <v/>
      </c>
      <c r="B875">
        <f>IF($A875="","",records_master!$E875)</f>
        <v/>
      </c>
      <c r="M875">
        <f>IF($A875="","",IF(AND(ISNUMBER(MATCH(C875,lst_FT_sci_excl,0)),D875=""),"MISSING FT CODE",IF(AND(NOT(ISNUMBER(MATCH(C875,lst_FT_sci_excl,0))),D875&lt;&gt;""),"CODE NOT ALLOWED FOR THIS DECISION","")))</f>
        <v/>
      </c>
    </row>
    <row r="876">
      <c r="A876">
        <f>IF(OR(records_master!$A876="",ISNUMBER(MATCH(records_master!$M876,lst_dedup_duplicate,0))),"",records_master!$A876)</f>
        <v/>
      </c>
      <c r="B876">
        <f>IF($A876="","",records_master!$E876)</f>
        <v/>
      </c>
      <c r="M876">
        <f>IF($A876="","",IF(AND(ISNUMBER(MATCH(C876,lst_FT_sci_excl,0)),D876=""),"MISSING FT CODE",IF(AND(NOT(ISNUMBER(MATCH(C876,lst_FT_sci_excl,0))),D876&lt;&gt;""),"CODE NOT ALLOWED FOR THIS DECISION","")))</f>
        <v/>
      </c>
    </row>
    <row r="877">
      <c r="A877">
        <f>IF(OR(records_master!$A877="",ISNUMBER(MATCH(records_master!$M877,lst_dedup_duplicate,0))),"",records_master!$A877)</f>
        <v/>
      </c>
      <c r="B877">
        <f>IF($A877="","",records_master!$E877)</f>
        <v/>
      </c>
      <c r="M877">
        <f>IF($A877="","",IF(AND(ISNUMBER(MATCH(C877,lst_FT_sci_excl,0)),D877=""),"MISSING FT CODE",IF(AND(NOT(ISNUMBER(MATCH(C877,lst_FT_sci_excl,0))),D877&lt;&gt;""),"CODE NOT ALLOWED FOR THIS DECISION","")))</f>
        <v/>
      </c>
    </row>
    <row r="878">
      <c r="A878">
        <f>IF(OR(records_master!$A878="",ISNUMBER(MATCH(records_master!$M878,lst_dedup_duplicate,0))),"",records_master!$A878)</f>
        <v/>
      </c>
      <c r="B878">
        <f>IF($A878="","",records_master!$E878)</f>
        <v/>
      </c>
      <c r="M878">
        <f>IF($A878="","",IF(AND(ISNUMBER(MATCH(C878,lst_FT_sci_excl,0)),D878=""),"MISSING FT CODE",IF(AND(NOT(ISNUMBER(MATCH(C878,lst_FT_sci_excl,0))),D878&lt;&gt;""),"CODE NOT ALLOWED FOR THIS DECISION","")))</f>
        <v/>
      </c>
    </row>
    <row r="879">
      <c r="A879">
        <f>IF(OR(records_master!$A879="",ISNUMBER(MATCH(records_master!$M879,lst_dedup_duplicate,0))),"",records_master!$A879)</f>
        <v/>
      </c>
      <c r="B879">
        <f>IF($A879="","",records_master!$E879)</f>
        <v/>
      </c>
      <c r="M879">
        <f>IF($A879="","",IF(AND(ISNUMBER(MATCH(C879,lst_FT_sci_excl,0)),D879=""),"MISSING FT CODE",IF(AND(NOT(ISNUMBER(MATCH(C879,lst_FT_sci_excl,0))),D879&lt;&gt;""),"CODE NOT ALLOWED FOR THIS DECISION","")))</f>
        <v/>
      </c>
    </row>
    <row r="880">
      <c r="A880">
        <f>IF(OR(records_master!$A880="",ISNUMBER(MATCH(records_master!$M880,lst_dedup_duplicate,0))),"",records_master!$A880)</f>
        <v/>
      </c>
      <c r="B880">
        <f>IF($A880="","",records_master!$E880)</f>
        <v/>
      </c>
      <c r="M880">
        <f>IF($A880="","",IF(AND(ISNUMBER(MATCH(C880,lst_FT_sci_excl,0)),D880=""),"MISSING FT CODE",IF(AND(NOT(ISNUMBER(MATCH(C880,lst_FT_sci_excl,0))),D880&lt;&gt;""),"CODE NOT ALLOWED FOR THIS DECISION","")))</f>
        <v/>
      </c>
    </row>
    <row r="881">
      <c r="A881">
        <f>IF(OR(records_master!$A881="",ISNUMBER(MATCH(records_master!$M881,lst_dedup_duplicate,0))),"",records_master!$A881)</f>
        <v/>
      </c>
      <c r="B881">
        <f>IF($A881="","",records_master!$E881)</f>
        <v/>
      </c>
      <c r="M881">
        <f>IF($A881="","",IF(AND(ISNUMBER(MATCH(C881,lst_FT_sci_excl,0)),D881=""),"MISSING FT CODE",IF(AND(NOT(ISNUMBER(MATCH(C881,lst_FT_sci_excl,0))),D881&lt;&gt;""),"CODE NOT ALLOWED FOR THIS DECISION","")))</f>
        <v/>
      </c>
    </row>
    <row r="882">
      <c r="A882">
        <f>IF(OR(records_master!$A882="",ISNUMBER(MATCH(records_master!$M882,lst_dedup_duplicate,0))),"",records_master!$A882)</f>
        <v/>
      </c>
      <c r="B882">
        <f>IF($A882="","",records_master!$E882)</f>
        <v/>
      </c>
      <c r="M882">
        <f>IF($A882="","",IF(AND(ISNUMBER(MATCH(C882,lst_FT_sci_excl,0)),D882=""),"MISSING FT CODE",IF(AND(NOT(ISNUMBER(MATCH(C882,lst_FT_sci_excl,0))),D882&lt;&gt;""),"CODE NOT ALLOWED FOR THIS DECISION","")))</f>
        <v/>
      </c>
    </row>
    <row r="883">
      <c r="A883">
        <f>IF(OR(records_master!$A883="",ISNUMBER(MATCH(records_master!$M883,lst_dedup_duplicate,0))),"",records_master!$A883)</f>
        <v/>
      </c>
      <c r="B883">
        <f>IF($A883="","",records_master!$E883)</f>
        <v/>
      </c>
      <c r="M883">
        <f>IF($A883="","",IF(AND(ISNUMBER(MATCH(C883,lst_FT_sci_excl,0)),D883=""),"MISSING FT CODE",IF(AND(NOT(ISNUMBER(MATCH(C883,lst_FT_sci_excl,0))),D883&lt;&gt;""),"CODE NOT ALLOWED FOR THIS DECISION","")))</f>
        <v/>
      </c>
    </row>
    <row r="884">
      <c r="A884">
        <f>IF(OR(records_master!$A884="",ISNUMBER(MATCH(records_master!$M884,lst_dedup_duplicate,0))),"",records_master!$A884)</f>
        <v/>
      </c>
      <c r="B884">
        <f>IF($A884="","",records_master!$E884)</f>
        <v/>
      </c>
      <c r="M884">
        <f>IF($A884="","",IF(AND(ISNUMBER(MATCH(C884,lst_FT_sci_excl,0)),D884=""),"MISSING FT CODE",IF(AND(NOT(ISNUMBER(MATCH(C884,lst_FT_sci_excl,0))),D884&lt;&gt;""),"CODE NOT ALLOWED FOR THIS DECISION","")))</f>
        <v/>
      </c>
    </row>
    <row r="885">
      <c r="A885">
        <f>IF(OR(records_master!$A885="",ISNUMBER(MATCH(records_master!$M885,lst_dedup_duplicate,0))),"",records_master!$A885)</f>
        <v/>
      </c>
      <c r="B885">
        <f>IF($A885="","",records_master!$E885)</f>
        <v/>
      </c>
      <c r="M885">
        <f>IF($A885="","",IF(AND(ISNUMBER(MATCH(C885,lst_FT_sci_excl,0)),D885=""),"MISSING FT CODE",IF(AND(NOT(ISNUMBER(MATCH(C885,lst_FT_sci_excl,0))),D885&lt;&gt;""),"CODE NOT ALLOWED FOR THIS DECISION","")))</f>
        <v/>
      </c>
    </row>
    <row r="886">
      <c r="A886">
        <f>IF(OR(records_master!$A886="",ISNUMBER(MATCH(records_master!$M886,lst_dedup_duplicate,0))),"",records_master!$A886)</f>
        <v/>
      </c>
      <c r="B886">
        <f>IF($A886="","",records_master!$E886)</f>
        <v/>
      </c>
      <c r="M886">
        <f>IF($A886="","",IF(AND(ISNUMBER(MATCH(C886,lst_FT_sci_excl,0)),D886=""),"MISSING FT CODE",IF(AND(NOT(ISNUMBER(MATCH(C886,lst_FT_sci_excl,0))),D886&lt;&gt;""),"CODE NOT ALLOWED FOR THIS DECISION","")))</f>
        <v/>
      </c>
    </row>
    <row r="887">
      <c r="A887">
        <f>IF(OR(records_master!$A887="",ISNUMBER(MATCH(records_master!$M887,lst_dedup_duplicate,0))),"",records_master!$A887)</f>
        <v/>
      </c>
      <c r="B887">
        <f>IF($A887="","",records_master!$E887)</f>
        <v/>
      </c>
      <c r="M887">
        <f>IF($A887="","",IF(AND(ISNUMBER(MATCH(C887,lst_FT_sci_excl,0)),D887=""),"MISSING FT CODE",IF(AND(NOT(ISNUMBER(MATCH(C887,lst_FT_sci_excl,0))),D887&lt;&gt;""),"CODE NOT ALLOWED FOR THIS DECISION","")))</f>
        <v/>
      </c>
    </row>
    <row r="888">
      <c r="A888">
        <f>IF(OR(records_master!$A888="",ISNUMBER(MATCH(records_master!$M888,lst_dedup_duplicate,0))),"",records_master!$A888)</f>
        <v/>
      </c>
      <c r="B888">
        <f>IF($A888="","",records_master!$E888)</f>
        <v/>
      </c>
      <c r="M888">
        <f>IF($A888="","",IF(AND(ISNUMBER(MATCH(C888,lst_FT_sci_excl,0)),D888=""),"MISSING FT CODE",IF(AND(NOT(ISNUMBER(MATCH(C888,lst_FT_sci_excl,0))),D888&lt;&gt;""),"CODE NOT ALLOWED FOR THIS DECISION","")))</f>
        <v/>
      </c>
    </row>
    <row r="889">
      <c r="A889">
        <f>IF(OR(records_master!$A889="",ISNUMBER(MATCH(records_master!$M889,lst_dedup_duplicate,0))),"",records_master!$A889)</f>
        <v/>
      </c>
      <c r="B889">
        <f>IF($A889="","",records_master!$E889)</f>
        <v/>
      </c>
      <c r="M889">
        <f>IF($A889="","",IF(AND(ISNUMBER(MATCH(C889,lst_FT_sci_excl,0)),D889=""),"MISSING FT CODE",IF(AND(NOT(ISNUMBER(MATCH(C889,lst_FT_sci_excl,0))),D889&lt;&gt;""),"CODE NOT ALLOWED FOR THIS DECISION","")))</f>
        <v/>
      </c>
    </row>
    <row r="890">
      <c r="A890">
        <f>IF(OR(records_master!$A890="",ISNUMBER(MATCH(records_master!$M890,lst_dedup_duplicate,0))),"",records_master!$A890)</f>
        <v/>
      </c>
      <c r="B890">
        <f>IF($A890="","",records_master!$E890)</f>
        <v/>
      </c>
      <c r="M890">
        <f>IF($A890="","",IF(AND(ISNUMBER(MATCH(C890,lst_FT_sci_excl,0)),D890=""),"MISSING FT CODE",IF(AND(NOT(ISNUMBER(MATCH(C890,lst_FT_sci_excl,0))),D890&lt;&gt;""),"CODE NOT ALLOWED FOR THIS DECISION","")))</f>
        <v/>
      </c>
    </row>
    <row r="891">
      <c r="A891">
        <f>IF(OR(records_master!$A891="",ISNUMBER(MATCH(records_master!$M891,lst_dedup_duplicate,0))),"",records_master!$A891)</f>
        <v/>
      </c>
      <c r="B891">
        <f>IF($A891="","",records_master!$E891)</f>
        <v/>
      </c>
      <c r="M891">
        <f>IF($A891="","",IF(AND(ISNUMBER(MATCH(C891,lst_FT_sci_excl,0)),D891=""),"MISSING FT CODE",IF(AND(NOT(ISNUMBER(MATCH(C891,lst_FT_sci_excl,0))),D891&lt;&gt;""),"CODE NOT ALLOWED FOR THIS DECISION","")))</f>
        <v/>
      </c>
    </row>
    <row r="892">
      <c r="A892">
        <f>IF(OR(records_master!$A892="",ISNUMBER(MATCH(records_master!$M892,lst_dedup_duplicate,0))),"",records_master!$A892)</f>
        <v/>
      </c>
      <c r="B892">
        <f>IF($A892="","",records_master!$E892)</f>
        <v/>
      </c>
      <c r="M892">
        <f>IF($A892="","",IF(AND(ISNUMBER(MATCH(C892,lst_FT_sci_excl,0)),D892=""),"MISSING FT CODE",IF(AND(NOT(ISNUMBER(MATCH(C892,lst_FT_sci_excl,0))),D892&lt;&gt;""),"CODE NOT ALLOWED FOR THIS DECISION","")))</f>
        <v/>
      </c>
    </row>
    <row r="893">
      <c r="A893">
        <f>IF(OR(records_master!$A893="",ISNUMBER(MATCH(records_master!$M893,lst_dedup_duplicate,0))),"",records_master!$A893)</f>
        <v/>
      </c>
      <c r="B893">
        <f>IF($A893="","",records_master!$E893)</f>
        <v/>
      </c>
      <c r="M893">
        <f>IF($A893="","",IF(AND(ISNUMBER(MATCH(C893,lst_FT_sci_excl,0)),D893=""),"MISSING FT CODE",IF(AND(NOT(ISNUMBER(MATCH(C893,lst_FT_sci_excl,0))),D893&lt;&gt;""),"CODE NOT ALLOWED FOR THIS DECISION","")))</f>
        <v/>
      </c>
    </row>
    <row r="894">
      <c r="A894">
        <f>IF(OR(records_master!$A894="",ISNUMBER(MATCH(records_master!$M894,lst_dedup_duplicate,0))),"",records_master!$A894)</f>
        <v/>
      </c>
      <c r="B894">
        <f>IF($A894="","",records_master!$E894)</f>
        <v/>
      </c>
      <c r="M894">
        <f>IF($A894="","",IF(AND(ISNUMBER(MATCH(C894,lst_FT_sci_excl,0)),D894=""),"MISSING FT CODE",IF(AND(NOT(ISNUMBER(MATCH(C894,lst_FT_sci_excl,0))),D894&lt;&gt;""),"CODE NOT ALLOWED FOR THIS DECISION","")))</f>
        <v/>
      </c>
    </row>
    <row r="895">
      <c r="A895">
        <f>IF(OR(records_master!$A895="",ISNUMBER(MATCH(records_master!$M895,lst_dedup_duplicate,0))),"",records_master!$A895)</f>
        <v/>
      </c>
      <c r="B895">
        <f>IF($A895="","",records_master!$E895)</f>
        <v/>
      </c>
      <c r="M895">
        <f>IF($A895="","",IF(AND(ISNUMBER(MATCH(C895,lst_FT_sci_excl,0)),D895=""),"MISSING FT CODE",IF(AND(NOT(ISNUMBER(MATCH(C895,lst_FT_sci_excl,0))),D895&lt;&gt;""),"CODE NOT ALLOWED FOR THIS DECISION","")))</f>
        <v/>
      </c>
    </row>
    <row r="896">
      <c r="A896">
        <f>IF(OR(records_master!$A896="",ISNUMBER(MATCH(records_master!$M896,lst_dedup_duplicate,0))),"",records_master!$A896)</f>
        <v/>
      </c>
      <c r="B896">
        <f>IF($A896="","",records_master!$E896)</f>
        <v/>
      </c>
      <c r="M896">
        <f>IF($A896="","",IF(AND(ISNUMBER(MATCH(C896,lst_FT_sci_excl,0)),D896=""),"MISSING FT CODE",IF(AND(NOT(ISNUMBER(MATCH(C896,lst_FT_sci_excl,0))),D896&lt;&gt;""),"CODE NOT ALLOWED FOR THIS DECISION","")))</f>
        <v/>
      </c>
    </row>
    <row r="897">
      <c r="A897">
        <f>IF(OR(records_master!$A897="",ISNUMBER(MATCH(records_master!$M897,lst_dedup_duplicate,0))),"",records_master!$A897)</f>
        <v/>
      </c>
      <c r="B897">
        <f>IF($A897="","",records_master!$E897)</f>
        <v/>
      </c>
      <c r="M897">
        <f>IF($A897="","",IF(AND(ISNUMBER(MATCH(C897,lst_FT_sci_excl,0)),D897=""),"MISSING FT CODE",IF(AND(NOT(ISNUMBER(MATCH(C897,lst_FT_sci_excl,0))),D897&lt;&gt;""),"CODE NOT ALLOWED FOR THIS DECISION","")))</f>
        <v/>
      </c>
    </row>
    <row r="898">
      <c r="A898">
        <f>IF(OR(records_master!$A898="",ISNUMBER(MATCH(records_master!$M898,lst_dedup_duplicate,0))),"",records_master!$A898)</f>
        <v/>
      </c>
      <c r="B898">
        <f>IF($A898="","",records_master!$E898)</f>
        <v/>
      </c>
      <c r="M898">
        <f>IF($A898="","",IF(AND(ISNUMBER(MATCH(C898,lst_FT_sci_excl,0)),D898=""),"MISSING FT CODE",IF(AND(NOT(ISNUMBER(MATCH(C898,lst_FT_sci_excl,0))),D898&lt;&gt;""),"CODE NOT ALLOWED FOR THIS DECISION","")))</f>
        <v/>
      </c>
    </row>
    <row r="899">
      <c r="A899">
        <f>IF(OR(records_master!$A899="",ISNUMBER(MATCH(records_master!$M899,lst_dedup_duplicate,0))),"",records_master!$A899)</f>
        <v/>
      </c>
      <c r="B899">
        <f>IF($A899="","",records_master!$E899)</f>
        <v/>
      </c>
      <c r="M899">
        <f>IF($A899="","",IF(AND(ISNUMBER(MATCH(C899,lst_FT_sci_excl,0)),D899=""),"MISSING FT CODE",IF(AND(NOT(ISNUMBER(MATCH(C899,lst_FT_sci_excl,0))),D899&lt;&gt;""),"CODE NOT ALLOWED FOR THIS DECISION","")))</f>
        <v/>
      </c>
    </row>
    <row r="900">
      <c r="A900">
        <f>IF(OR(records_master!$A900="",ISNUMBER(MATCH(records_master!$M900,lst_dedup_duplicate,0))),"",records_master!$A900)</f>
        <v/>
      </c>
      <c r="B900">
        <f>IF($A900="","",records_master!$E900)</f>
        <v/>
      </c>
      <c r="M900">
        <f>IF($A900="","",IF(AND(ISNUMBER(MATCH(C900,lst_FT_sci_excl,0)),D900=""),"MISSING FT CODE",IF(AND(NOT(ISNUMBER(MATCH(C900,lst_FT_sci_excl,0))),D900&lt;&gt;""),"CODE NOT ALLOWED FOR THIS DECISION","")))</f>
        <v/>
      </c>
    </row>
    <row r="901">
      <c r="A901">
        <f>IF(OR(records_master!$A901="",ISNUMBER(MATCH(records_master!$M901,lst_dedup_duplicate,0))),"",records_master!$A901)</f>
        <v/>
      </c>
      <c r="B901">
        <f>IF($A901="","",records_master!$E901)</f>
        <v/>
      </c>
      <c r="M901">
        <f>IF($A901="","",IF(AND(ISNUMBER(MATCH(C901,lst_FT_sci_excl,0)),D901=""),"MISSING FT CODE",IF(AND(NOT(ISNUMBER(MATCH(C901,lst_FT_sci_excl,0))),D901&lt;&gt;""),"CODE NOT ALLOWED FOR THIS DECISION","")))</f>
        <v/>
      </c>
    </row>
    <row r="902">
      <c r="A902">
        <f>IF(OR(records_master!$A902="",ISNUMBER(MATCH(records_master!$M902,lst_dedup_duplicate,0))),"",records_master!$A902)</f>
        <v/>
      </c>
      <c r="B902">
        <f>IF($A902="","",records_master!$E902)</f>
        <v/>
      </c>
      <c r="M902">
        <f>IF($A902="","",IF(AND(ISNUMBER(MATCH(C902,lst_FT_sci_excl,0)),D902=""),"MISSING FT CODE",IF(AND(NOT(ISNUMBER(MATCH(C902,lst_FT_sci_excl,0))),D902&lt;&gt;""),"CODE NOT ALLOWED FOR THIS DECISION","")))</f>
        <v/>
      </c>
    </row>
    <row r="903">
      <c r="A903">
        <f>IF(OR(records_master!$A903="",ISNUMBER(MATCH(records_master!$M903,lst_dedup_duplicate,0))),"",records_master!$A903)</f>
        <v/>
      </c>
      <c r="B903">
        <f>IF($A903="","",records_master!$E903)</f>
        <v/>
      </c>
      <c r="M903">
        <f>IF($A903="","",IF(AND(ISNUMBER(MATCH(C903,lst_FT_sci_excl,0)),D903=""),"MISSING FT CODE",IF(AND(NOT(ISNUMBER(MATCH(C903,lst_FT_sci_excl,0))),D903&lt;&gt;""),"CODE NOT ALLOWED FOR THIS DECISION","")))</f>
        <v/>
      </c>
    </row>
    <row r="904">
      <c r="A904">
        <f>IF(OR(records_master!$A904="",ISNUMBER(MATCH(records_master!$M904,lst_dedup_duplicate,0))),"",records_master!$A904)</f>
        <v/>
      </c>
      <c r="B904">
        <f>IF($A904="","",records_master!$E904)</f>
        <v/>
      </c>
      <c r="M904">
        <f>IF($A904="","",IF(AND(ISNUMBER(MATCH(C904,lst_FT_sci_excl,0)),D904=""),"MISSING FT CODE",IF(AND(NOT(ISNUMBER(MATCH(C904,lst_FT_sci_excl,0))),D904&lt;&gt;""),"CODE NOT ALLOWED FOR THIS DECISION","")))</f>
        <v/>
      </c>
    </row>
    <row r="905">
      <c r="A905">
        <f>IF(OR(records_master!$A905="",ISNUMBER(MATCH(records_master!$M905,lst_dedup_duplicate,0))),"",records_master!$A905)</f>
        <v/>
      </c>
      <c r="B905">
        <f>IF($A905="","",records_master!$E905)</f>
        <v/>
      </c>
      <c r="M905">
        <f>IF($A905="","",IF(AND(ISNUMBER(MATCH(C905,lst_FT_sci_excl,0)),D905=""),"MISSING FT CODE",IF(AND(NOT(ISNUMBER(MATCH(C905,lst_FT_sci_excl,0))),D905&lt;&gt;""),"CODE NOT ALLOWED FOR THIS DECISION","")))</f>
        <v/>
      </c>
    </row>
    <row r="906">
      <c r="A906">
        <f>IF(OR(records_master!$A906="",ISNUMBER(MATCH(records_master!$M906,lst_dedup_duplicate,0))),"",records_master!$A906)</f>
        <v/>
      </c>
      <c r="B906">
        <f>IF($A906="","",records_master!$E906)</f>
        <v/>
      </c>
      <c r="M906">
        <f>IF($A906="","",IF(AND(ISNUMBER(MATCH(C906,lst_FT_sci_excl,0)),D906=""),"MISSING FT CODE",IF(AND(NOT(ISNUMBER(MATCH(C906,lst_FT_sci_excl,0))),D906&lt;&gt;""),"CODE NOT ALLOWED FOR THIS DECISION","")))</f>
        <v/>
      </c>
    </row>
    <row r="907">
      <c r="A907">
        <f>IF(OR(records_master!$A907="",ISNUMBER(MATCH(records_master!$M907,lst_dedup_duplicate,0))),"",records_master!$A907)</f>
        <v/>
      </c>
      <c r="B907">
        <f>IF($A907="","",records_master!$E907)</f>
        <v/>
      </c>
      <c r="M907">
        <f>IF($A907="","",IF(AND(ISNUMBER(MATCH(C907,lst_FT_sci_excl,0)),D907=""),"MISSING FT CODE",IF(AND(NOT(ISNUMBER(MATCH(C907,lst_FT_sci_excl,0))),D907&lt;&gt;""),"CODE NOT ALLOWED FOR THIS DECISION","")))</f>
        <v/>
      </c>
    </row>
    <row r="908">
      <c r="A908">
        <f>IF(OR(records_master!$A908="",ISNUMBER(MATCH(records_master!$M908,lst_dedup_duplicate,0))),"",records_master!$A908)</f>
        <v/>
      </c>
      <c r="B908">
        <f>IF($A908="","",records_master!$E908)</f>
        <v/>
      </c>
      <c r="M908">
        <f>IF($A908="","",IF(AND(ISNUMBER(MATCH(C908,lst_FT_sci_excl,0)),D908=""),"MISSING FT CODE",IF(AND(NOT(ISNUMBER(MATCH(C908,lst_FT_sci_excl,0))),D908&lt;&gt;""),"CODE NOT ALLOWED FOR THIS DECISION","")))</f>
        <v/>
      </c>
    </row>
    <row r="909">
      <c r="A909">
        <f>IF(OR(records_master!$A909="",ISNUMBER(MATCH(records_master!$M909,lst_dedup_duplicate,0))),"",records_master!$A909)</f>
        <v/>
      </c>
      <c r="B909">
        <f>IF($A909="","",records_master!$E909)</f>
        <v/>
      </c>
      <c r="M909">
        <f>IF($A909="","",IF(AND(ISNUMBER(MATCH(C909,lst_FT_sci_excl,0)),D909=""),"MISSING FT CODE",IF(AND(NOT(ISNUMBER(MATCH(C909,lst_FT_sci_excl,0))),D909&lt;&gt;""),"CODE NOT ALLOWED FOR THIS DECISION","")))</f>
        <v/>
      </c>
    </row>
    <row r="910">
      <c r="A910">
        <f>IF(OR(records_master!$A910="",ISNUMBER(MATCH(records_master!$M910,lst_dedup_duplicate,0))),"",records_master!$A910)</f>
        <v/>
      </c>
      <c r="B910">
        <f>IF($A910="","",records_master!$E910)</f>
        <v/>
      </c>
      <c r="M910">
        <f>IF($A910="","",IF(AND(ISNUMBER(MATCH(C910,lst_FT_sci_excl,0)),D910=""),"MISSING FT CODE",IF(AND(NOT(ISNUMBER(MATCH(C910,lst_FT_sci_excl,0))),D910&lt;&gt;""),"CODE NOT ALLOWED FOR THIS DECISION","")))</f>
        <v/>
      </c>
    </row>
    <row r="911">
      <c r="A911">
        <f>IF(OR(records_master!$A911="",ISNUMBER(MATCH(records_master!$M911,lst_dedup_duplicate,0))),"",records_master!$A911)</f>
        <v/>
      </c>
      <c r="B911">
        <f>IF($A911="","",records_master!$E911)</f>
        <v/>
      </c>
      <c r="M911">
        <f>IF($A911="","",IF(AND(ISNUMBER(MATCH(C911,lst_FT_sci_excl,0)),D911=""),"MISSING FT CODE",IF(AND(NOT(ISNUMBER(MATCH(C911,lst_FT_sci_excl,0))),D911&lt;&gt;""),"CODE NOT ALLOWED FOR THIS DECISION","")))</f>
        <v/>
      </c>
    </row>
    <row r="912">
      <c r="A912">
        <f>IF(OR(records_master!$A912="",ISNUMBER(MATCH(records_master!$M912,lst_dedup_duplicate,0))),"",records_master!$A912)</f>
        <v/>
      </c>
      <c r="B912">
        <f>IF($A912="","",records_master!$E912)</f>
        <v/>
      </c>
      <c r="M912">
        <f>IF($A912="","",IF(AND(ISNUMBER(MATCH(C912,lst_FT_sci_excl,0)),D912=""),"MISSING FT CODE",IF(AND(NOT(ISNUMBER(MATCH(C912,lst_FT_sci_excl,0))),D912&lt;&gt;""),"CODE NOT ALLOWED FOR THIS DECISION","")))</f>
        <v/>
      </c>
    </row>
    <row r="913">
      <c r="A913">
        <f>IF(OR(records_master!$A913="",ISNUMBER(MATCH(records_master!$M913,lst_dedup_duplicate,0))),"",records_master!$A913)</f>
        <v/>
      </c>
      <c r="B913">
        <f>IF($A913="","",records_master!$E913)</f>
        <v/>
      </c>
      <c r="M913">
        <f>IF($A913="","",IF(AND(ISNUMBER(MATCH(C913,lst_FT_sci_excl,0)),D913=""),"MISSING FT CODE",IF(AND(NOT(ISNUMBER(MATCH(C913,lst_FT_sci_excl,0))),D913&lt;&gt;""),"CODE NOT ALLOWED FOR THIS DECISION","")))</f>
        <v/>
      </c>
    </row>
    <row r="914">
      <c r="A914">
        <f>IF(OR(records_master!$A914="",ISNUMBER(MATCH(records_master!$M914,lst_dedup_duplicate,0))),"",records_master!$A914)</f>
        <v/>
      </c>
      <c r="B914">
        <f>IF($A914="","",records_master!$E914)</f>
        <v/>
      </c>
      <c r="M914">
        <f>IF($A914="","",IF(AND(ISNUMBER(MATCH(C914,lst_FT_sci_excl,0)),D914=""),"MISSING FT CODE",IF(AND(NOT(ISNUMBER(MATCH(C914,lst_FT_sci_excl,0))),D914&lt;&gt;""),"CODE NOT ALLOWED FOR THIS DECISION","")))</f>
        <v/>
      </c>
    </row>
    <row r="915">
      <c r="A915">
        <f>IF(OR(records_master!$A915="",ISNUMBER(MATCH(records_master!$M915,lst_dedup_duplicate,0))),"",records_master!$A915)</f>
        <v/>
      </c>
      <c r="B915">
        <f>IF($A915="","",records_master!$E915)</f>
        <v/>
      </c>
      <c r="M915">
        <f>IF($A915="","",IF(AND(ISNUMBER(MATCH(C915,lst_FT_sci_excl,0)),D915=""),"MISSING FT CODE",IF(AND(NOT(ISNUMBER(MATCH(C915,lst_FT_sci_excl,0))),D915&lt;&gt;""),"CODE NOT ALLOWED FOR THIS DECISION","")))</f>
        <v/>
      </c>
    </row>
    <row r="916">
      <c r="A916">
        <f>IF(OR(records_master!$A916="",ISNUMBER(MATCH(records_master!$M916,lst_dedup_duplicate,0))),"",records_master!$A916)</f>
        <v/>
      </c>
      <c r="B916">
        <f>IF($A916="","",records_master!$E916)</f>
        <v/>
      </c>
      <c r="M916">
        <f>IF($A916="","",IF(AND(ISNUMBER(MATCH(C916,lst_FT_sci_excl,0)),D916=""),"MISSING FT CODE",IF(AND(NOT(ISNUMBER(MATCH(C916,lst_FT_sci_excl,0))),D916&lt;&gt;""),"CODE NOT ALLOWED FOR THIS DECISION","")))</f>
        <v/>
      </c>
    </row>
    <row r="917">
      <c r="A917">
        <f>IF(OR(records_master!$A917="",ISNUMBER(MATCH(records_master!$M917,lst_dedup_duplicate,0))),"",records_master!$A917)</f>
        <v/>
      </c>
      <c r="B917">
        <f>IF($A917="","",records_master!$E917)</f>
        <v/>
      </c>
      <c r="M917">
        <f>IF($A917="","",IF(AND(ISNUMBER(MATCH(C917,lst_FT_sci_excl,0)),D917=""),"MISSING FT CODE",IF(AND(NOT(ISNUMBER(MATCH(C917,lst_FT_sci_excl,0))),D917&lt;&gt;""),"CODE NOT ALLOWED FOR THIS DECISION","")))</f>
        <v/>
      </c>
    </row>
    <row r="918">
      <c r="A918">
        <f>IF(OR(records_master!$A918="",ISNUMBER(MATCH(records_master!$M918,lst_dedup_duplicate,0))),"",records_master!$A918)</f>
        <v/>
      </c>
      <c r="B918">
        <f>IF($A918="","",records_master!$E918)</f>
        <v/>
      </c>
      <c r="M918">
        <f>IF($A918="","",IF(AND(ISNUMBER(MATCH(C918,lst_FT_sci_excl,0)),D918=""),"MISSING FT CODE",IF(AND(NOT(ISNUMBER(MATCH(C918,lst_FT_sci_excl,0))),D918&lt;&gt;""),"CODE NOT ALLOWED FOR THIS DECISION","")))</f>
        <v/>
      </c>
    </row>
    <row r="919">
      <c r="A919">
        <f>IF(OR(records_master!$A919="",ISNUMBER(MATCH(records_master!$M919,lst_dedup_duplicate,0))),"",records_master!$A919)</f>
        <v/>
      </c>
      <c r="B919">
        <f>IF($A919="","",records_master!$E919)</f>
        <v/>
      </c>
      <c r="M919">
        <f>IF($A919="","",IF(AND(ISNUMBER(MATCH(C919,lst_FT_sci_excl,0)),D919=""),"MISSING FT CODE",IF(AND(NOT(ISNUMBER(MATCH(C919,lst_FT_sci_excl,0))),D919&lt;&gt;""),"CODE NOT ALLOWED FOR THIS DECISION","")))</f>
        <v/>
      </c>
    </row>
    <row r="920">
      <c r="A920">
        <f>IF(OR(records_master!$A920="",ISNUMBER(MATCH(records_master!$M920,lst_dedup_duplicate,0))),"",records_master!$A920)</f>
        <v/>
      </c>
      <c r="B920">
        <f>IF($A920="","",records_master!$E920)</f>
        <v/>
      </c>
      <c r="M920">
        <f>IF($A920="","",IF(AND(ISNUMBER(MATCH(C920,lst_FT_sci_excl,0)),D920=""),"MISSING FT CODE",IF(AND(NOT(ISNUMBER(MATCH(C920,lst_FT_sci_excl,0))),D920&lt;&gt;""),"CODE NOT ALLOWED FOR THIS DECISION","")))</f>
        <v/>
      </c>
    </row>
    <row r="921">
      <c r="A921">
        <f>IF(OR(records_master!$A921="",ISNUMBER(MATCH(records_master!$M921,lst_dedup_duplicate,0))),"",records_master!$A921)</f>
        <v/>
      </c>
      <c r="B921">
        <f>IF($A921="","",records_master!$E921)</f>
        <v/>
      </c>
      <c r="M921">
        <f>IF($A921="","",IF(AND(ISNUMBER(MATCH(C921,lst_FT_sci_excl,0)),D921=""),"MISSING FT CODE",IF(AND(NOT(ISNUMBER(MATCH(C921,lst_FT_sci_excl,0))),D921&lt;&gt;""),"CODE NOT ALLOWED FOR THIS DECISION","")))</f>
        <v/>
      </c>
    </row>
    <row r="922">
      <c r="A922">
        <f>IF(OR(records_master!$A922="",ISNUMBER(MATCH(records_master!$M922,lst_dedup_duplicate,0))),"",records_master!$A922)</f>
        <v/>
      </c>
      <c r="B922">
        <f>IF($A922="","",records_master!$E922)</f>
        <v/>
      </c>
      <c r="M922">
        <f>IF($A922="","",IF(AND(ISNUMBER(MATCH(C922,lst_FT_sci_excl,0)),D922=""),"MISSING FT CODE",IF(AND(NOT(ISNUMBER(MATCH(C922,lst_FT_sci_excl,0))),D922&lt;&gt;""),"CODE NOT ALLOWED FOR THIS DECISION","")))</f>
        <v/>
      </c>
    </row>
    <row r="923">
      <c r="A923">
        <f>IF(OR(records_master!$A923="",ISNUMBER(MATCH(records_master!$M923,lst_dedup_duplicate,0))),"",records_master!$A923)</f>
        <v/>
      </c>
      <c r="B923">
        <f>IF($A923="","",records_master!$E923)</f>
        <v/>
      </c>
      <c r="M923">
        <f>IF($A923="","",IF(AND(ISNUMBER(MATCH(C923,lst_FT_sci_excl,0)),D923=""),"MISSING FT CODE",IF(AND(NOT(ISNUMBER(MATCH(C923,lst_FT_sci_excl,0))),D923&lt;&gt;""),"CODE NOT ALLOWED FOR THIS DECISION","")))</f>
        <v/>
      </c>
    </row>
    <row r="924">
      <c r="A924">
        <f>IF(OR(records_master!$A924="",ISNUMBER(MATCH(records_master!$M924,lst_dedup_duplicate,0))),"",records_master!$A924)</f>
        <v/>
      </c>
      <c r="B924">
        <f>IF($A924="","",records_master!$E924)</f>
        <v/>
      </c>
      <c r="M924">
        <f>IF($A924="","",IF(AND(ISNUMBER(MATCH(C924,lst_FT_sci_excl,0)),D924=""),"MISSING FT CODE",IF(AND(NOT(ISNUMBER(MATCH(C924,lst_FT_sci_excl,0))),D924&lt;&gt;""),"CODE NOT ALLOWED FOR THIS DECISION","")))</f>
        <v/>
      </c>
    </row>
    <row r="925">
      <c r="A925">
        <f>IF(OR(records_master!$A925="",ISNUMBER(MATCH(records_master!$M925,lst_dedup_duplicate,0))),"",records_master!$A925)</f>
        <v/>
      </c>
      <c r="B925">
        <f>IF($A925="","",records_master!$E925)</f>
        <v/>
      </c>
      <c r="M925">
        <f>IF($A925="","",IF(AND(ISNUMBER(MATCH(C925,lst_FT_sci_excl,0)),D925=""),"MISSING FT CODE",IF(AND(NOT(ISNUMBER(MATCH(C925,lst_FT_sci_excl,0))),D925&lt;&gt;""),"CODE NOT ALLOWED FOR THIS DECISION","")))</f>
        <v/>
      </c>
    </row>
    <row r="926">
      <c r="A926">
        <f>IF(OR(records_master!$A926="",ISNUMBER(MATCH(records_master!$M926,lst_dedup_duplicate,0))),"",records_master!$A926)</f>
        <v/>
      </c>
      <c r="B926">
        <f>IF($A926="","",records_master!$E926)</f>
        <v/>
      </c>
      <c r="M926">
        <f>IF($A926="","",IF(AND(ISNUMBER(MATCH(C926,lst_FT_sci_excl,0)),D926=""),"MISSING FT CODE",IF(AND(NOT(ISNUMBER(MATCH(C926,lst_FT_sci_excl,0))),D926&lt;&gt;""),"CODE NOT ALLOWED FOR THIS DECISION","")))</f>
        <v/>
      </c>
    </row>
    <row r="927">
      <c r="A927">
        <f>IF(OR(records_master!$A927="",ISNUMBER(MATCH(records_master!$M927,lst_dedup_duplicate,0))),"",records_master!$A927)</f>
        <v/>
      </c>
      <c r="B927">
        <f>IF($A927="","",records_master!$E927)</f>
        <v/>
      </c>
      <c r="M927">
        <f>IF($A927="","",IF(AND(ISNUMBER(MATCH(C927,lst_FT_sci_excl,0)),D927=""),"MISSING FT CODE",IF(AND(NOT(ISNUMBER(MATCH(C927,lst_FT_sci_excl,0))),D927&lt;&gt;""),"CODE NOT ALLOWED FOR THIS DECISION","")))</f>
        <v/>
      </c>
    </row>
    <row r="928">
      <c r="A928">
        <f>IF(OR(records_master!$A928="",ISNUMBER(MATCH(records_master!$M928,lst_dedup_duplicate,0))),"",records_master!$A928)</f>
        <v/>
      </c>
      <c r="B928">
        <f>IF($A928="","",records_master!$E928)</f>
        <v/>
      </c>
      <c r="M928">
        <f>IF($A928="","",IF(AND(ISNUMBER(MATCH(C928,lst_FT_sci_excl,0)),D928=""),"MISSING FT CODE",IF(AND(NOT(ISNUMBER(MATCH(C928,lst_FT_sci_excl,0))),D928&lt;&gt;""),"CODE NOT ALLOWED FOR THIS DECISION","")))</f>
        <v/>
      </c>
    </row>
    <row r="929">
      <c r="A929">
        <f>IF(OR(records_master!$A929="",ISNUMBER(MATCH(records_master!$M929,lst_dedup_duplicate,0))),"",records_master!$A929)</f>
        <v/>
      </c>
      <c r="B929">
        <f>IF($A929="","",records_master!$E929)</f>
        <v/>
      </c>
      <c r="M929">
        <f>IF($A929="","",IF(AND(ISNUMBER(MATCH(C929,lst_FT_sci_excl,0)),D929=""),"MISSING FT CODE",IF(AND(NOT(ISNUMBER(MATCH(C929,lst_FT_sci_excl,0))),D929&lt;&gt;""),"CODE NOT ALLOWED FOR THIS DECISION","")))</f>
        <v/>
      </c>
    </row>
    <row r="930">
      <c r="A930">
        <f>IF(OR(records_master!$A930="",ISNUMBER(MATCH(records_master!$M930,lst_dedup_duplicate,0))),"",records_master!$A930)</f>
        <v/>
      </c>
      <c r="B930">
        <f>IF($A930="","",records_master!$E930)</f>
        <v/>
      </c>
      <c r="M930">
        <f>IF($A930="","",IF(AND(ISNUMBER(MATCH(C930,lst_FT_sci_excl,0)),D930=""),"MISSING FT CODE",IF(AND(NOT(ISNUMBER(MATCH(C930,lst_FT_sci_excl,0))),D930&lt;&gt;""),"CODE NOT ALLOWED FOR THIS DECISION","")))</f>
        <v/>
      </c>
    </row>
    <row r="931">
      <c r="A931">
        <f>IF(OR(records_master!$A931="",ISNUMBER(MATCH(records_master!$M931,lst_dedup_duplicate,0))),"",records_master!$A931)</f>
        <v/>
      </c>
      <c r="B931">
        <f>IF($A931="","",records_master!$E931)</f>
        <v/>
      </c>
      <c r="M931">
        <f>IF($A931="","",IF(AND(ISNUMBER(MATCH(C931,lst_FT_sci_excl,0)),D931=""),"MISSING FT CODE",IF(AND(NOT(ISNUMBER(MATCH(C931,lst_FT_sci_excl,0))),D931&lt;&gt;""),"CODE NOT ALLOWED FOR THIS DECISION","")))</f>
        <v/>
      </c>
    </row>
    <row r="932">
      <c r="A932">
        <f>IF(OR(records_master!$A932="",ISNUMBER(MATCH(records_master!$M932,lst_dedup_duplicate,0))),"",records_master!$A932)</f>
        <v/>
      </c>
      <c r="B932">
        <f>IF($A932="","",records_master!$E932)</f>
        <v/>
      </c>
      <c r="M932">
        <f>IF($A932="","",IF(AND(ISNUMBER(MATCH(C932,lst_FT_sci_excl,0)),D932=""),"MISSING FT CODE",IF(AND(NOT(ISNUMBER(MATCH(C932,lst_FT_sci_excl,0))),D932&lt;&gt;""),"CODE NOT ALLOWED FOR THIS DECISION","")))</f>
        <v/>
      </c>
    </row>
    <row r="933">
      <c r="A933">
        <f>IF(OR(records_master!$A933="",ISNUMBER(MATCH(records_master!$M933,lst_dedup_duplicate,0))),"",records_master!$A933)</f>
        <v/>
      </c>
      <c r="B933">
        <f>IF($A933="","",records_master!$E933)</f>
        <v/>
      </c>
      <c r="M933">
        <f>IF($A933="","",IF(AND(ISNUMBER(MATCH(C933,lst_FT_sci_excl,0)),D933=""),"MISSING FT CODE",IF(AND(NOT(ISNUMBER(MATCH(C933,lst_FT_sci_excl,0))),D933&lt;&gt;""),"CODE NOT ALLOWED FOR THIS DECISION","")))</f>
        <v/>
      </c>
    </row>
    <row r="934">
      <c r="A934">
        <f>IF(OR(records_master!$A934="",ISNUMBER(MATCH(records_master!$M934,lst_dedup_duplicate,0))),"",records_master!$A934)</f>
        <v/>
      </c>
      <c r="B934">
        <f>IF($A934="","",records_master!$E934)</f>
        <v/>
      </c>
      <c r="M934">
        <f>IF($A934="","",IF(AND(ISNUMBER(MATCH(C934,lst_FT_sci_excl,0)),D934=""),"MISSING FT CODE",IF(AND(NOT(ISNUMBER(MATCH(C934,lst_FT_sci_excl,0))),D934&lt;&gt;""),"CODE NOT ALLOWED FOR THIS DECISION","")))</f>
        <v/>
      </c>
    </row>
    <row r="935">
      <c r="A935">
        <f>IF(OR(records_master!$A935="",ISNUMBER(MATCH(records_master!$M935,lst_dedup_duplicate,0))),"",records_master!$A935)</f>
        <v/>
      </c>
      <c r="B935">
        <f>IF($A935="","",records_master!$E935)</f>
        <v/>
      </c>
      <c r="M935">
        <f>IF($A935="","",IF(AND(ISNUMBER(MATCH(C935,lst_FT_sci_excl,0)),D935=""),"MISSING FT CODE",IF(AND(NOT(ISNUMBER(MATCH(C935,lst_FT_sci_excl,0))),D935&lt;&gt;""),"CODE NOT ALLOWED FOR THIS DECISION","")))</f>
        <v/>
      </c>
    </row>
    <row r="936">
      <c r="A936">
        <f>IF(OR(records_master!$A936="",ISNUMBER(MATCH(records_master!$M936,lst_dedup_duplicate,0))),"",records_master!$A936)</f>
        <v/>
      </c>
      <c r="B936">
        <f>IF($A936="","",records_master!$E936)</f>
        <v/>
      </c>
      <c r="M936">
        <f>IF($A936="","",IF(AND(ISNUMBER(MATCH(C936,lst_FT_sci_excl,0)),D936=""),"MISSING FT CODE",IF(AND(NOT(ISNUMBER(MATCH(C936,lst_FT_sci_excl,0))),D936&lt;&gt;""),"CODE NOT ALLOWED FOR THIS DECISION","")))</f>
        <v/>
      </c>
    </row>
    <row r="937">
      <c r="A937">
        <f>IF(OR(records_master!$A937="",ISNUMBER(MATCH(records_master!$M937,lst_dedup_duplicate,0))),"",records_master!$A937)</f>
        <v/>
      </c>
      <c r="B937">
        <f>IF($A937="","",records_master!$E937)</f>
        <v/>
      </c>
      <c r="M937">
        <f>IF($A937="","",IF(AND(ISNUMBER(MATCH(C937,lst_FT_sci_excl,0)),D937=""),"MISSING FT CODE",IF(AND(NOT(ISNUMBER(MATCH(C937,lst_FT_sci_excl,0))),D937&lt;&gt;""),"CODE NOT ALLOWED FOR THIS DECISION","")))</f>
        <v/>
      </c>
    </row>
    <row r="938">
      <c r="A938">
        <f>IF(OR(records_master!$A938="",ISNUMBER(MATCH(records_master!$M938,lst_dedup_duplicate,0))),"",records_master!$A938)</f>
        <v/>
      </c>
      <c r="B938">
        <f>IF($A938="","",records_master!$E938)</f>
        <v/>
      </c>
      <c r="M938">
        <f>IF($A938="","",IF(AND(ISNUMBER(MATCH(C938,lst_FT_sci_excl,0)),D938=""),"MISSING FT CODE",IF(AND(NOT(ISNUMBER(MATCH(C938,lst_FT_sci_excl,0))),D938&lt;&gt;""),"CODE NOT ALLOWED FOR THIS DECISION","")))</f>
        <v/>
      </c>
    </row>
    <row r="939">
      <c r="A939">
        <f>IF(OR(records_master!$A939="",ISNUMBER(MATCH(records_master!$M939,lst_dedup_duplicate,0))),"",records_master!$A939)</f>
        <v/>
      </c>
      <c r="B939">
        <f>IF($A939="","",records_master!$E939)</f>
        <v/>
      </c>
      <c r="M939">
        <f>IF($A939="","",IF(AND(ISNUMBER(MATCH(C939,lst_FT_sci_excl,0)),D939=""),"MISSING FT CODE",IF(AND(NOT(ISNUMBER(MATCH(C939,lst_FT_sci_excl,0))),D939&lt;&gt;""),"CODE NOT ALLOWED FOR THIS DECISION","")))</f>
        <v/>
      </c>
    </row>
    <row r="940">
      <c r="A940">
        <f>IF(OR(records_master!$A940="",ISNUMBER(MATCH(records_master!$M940,lst_dedup_duplicate,0))),"",records_master!$A940)</f>
        <v/>
      </c>
      <c r="B940">
        <f>IF($A940="","",records_master!$E940)</f>
        <v/>
      </c>
      <c r="M940">
        <f>IF($A940="","",IF(AND(ISNUMBER(MATCH(C940,lst_FT_sci_excl,0)),D940=""),"MISSING FT CODE",IF(AND(NOT(ISNUMBER(MATCH(C940,lst_FT_sci_excl,0))),D940&lt;&gt;""),"CODE NOT ALLOWED FOR THIS DECISION","")))</f>
        <v/>
      </c>
    </row>
    <row r="941">
      <c r="A941">
        <f>IF(OR(records_master!$A941="",ISNUMBER(MATCH(records_master!$M941,lst_dedup_duplicate,0))),"",records_master!$A941)</f>
        <v/>
      </c>
      <c r="B941">
        <f>IF($A941="","",records_master!$E941)</f>
        <v/>
      </c>
      <c r="M941">
        <f>IF($A941="","",IF(AND(ISNUMBER(MATCH(C941,lst_FT_sci_excl,0)),D941=""),"MISSING FT CODE",IF(AND(NOT(ISNUMBER(MATCH(C941,lst_FT_sci_excl,0))),D941&lt;&gt;""),"CODE NOT ALLOWED FOR THIS DECISION","")))</f>
        <v/>
      </c>
    </row>
    <row r="942">
      <c r="A942">
        <f>IF(OR(records_master!$A942="",ISNUMBER(MATCH(records_master!$M942,lst_dedup_duplicate,0))),"",records_master!$A942)</f>
        <v/>
      </c>
      <c r="B942">
        <f>IF($A942="","",records_master!$E942)</f>
        <v/>
      </c>
      <c r="M942">
        <f>IF($A942="","",IF(AND(ISNUMBER(MATCH(C942,lst_FT_sci_excl,0)),D942=""),"MISSING FT CODE",IF(AND(NOT(ISNUMBER(MATCH(C942,lst_FT_sci_excl,0))),D942&lt;&gt;""),"CODE NOT ALLOWED FOR THIS DECISION","")))</f>
        <v/>
      </c>
    </row>
    <row r="943">
      <c r="A943">
        <f>IF(OR(records_master!$A943="",ISNUMBER(MATCH(records_master!$M943,lst_dedup_duplicate,0))),"",records_master!$A943)</f>
        <v/>
      </c>
      <c r="B943">
        <f>IF($A943="","",records_master!$E943)</f>
        <v/>
      </c>
      <c r="M943">
        <f>IF($A943="","",IF(AND(ISNUMBER(MATCH(C943,lst_FT_sci_excl,0)),D943=""),"MISSING FT CODE",IF(AND(NOT(ISNUMBER(MATCH(C943,lst_FT_sci_excl,0))),D943&lt;&gt;""),"CODE NOT ALLOWED FOR THIS DECISION","")))</f>
        <v/>
      </c>
    </row>
    <row r="944">
      <c r="A944">
        <f>IF(OR(records_master!$A944="",ISNUMBER(MATCH(records_master!$M944,lst_dedup_duplicate,0))),"",records_master!$A944)</f>
        <v/>
      </c>
      <c r="B944">
        <f>IF($A944="","",records_master!$E944)</f>
        <v/>
      </c>
      <c r="M944">
        <f>IF($A944="","",IF(AND(ISNUMBER(MATCH(C944,lst_FT_sci_excl,0)),D944=""),"MISSING FT CODE",IF(AND(NOT(ISNUMBER(MATCH(C944,lst_FT_sci_excl,0))),D944&lt;&gt;""),"CODE NOT ALLOWED FOR THIS DECISION","")))</f>
        <v/>
      </c>
    </row>
    <row r="945">
      <c r="A945">
        <f>IF(OR(records_master!$A945="",ISNUMBER(MATCH(records_master!$M945,lst_dedup_duplicate,0))),"",records_master!$A945)</f>
        <v/>
      </c>
      <c r="B945">
        <f>IF($A945="","",records_master!$E945)</f>
        <v/>
      </c>
      <c r="M945">
        <f>IF($A945="","",IF(AND(ISNUMBER(MATCH(C945,lst_FT_sci_excl,0)),D945=""),"MISSING FT CODE",IF(AND(NOT(ISNUMBER(MATCH(C945,lst_FT_sci_excl,0))),D945&lt;&gt;""),"CODE NOT ALLOWED FOR THIS DECISION","")))</f>
        <v/>
      </c>
    </row>
    <row r="946">
      <c r="A946">
        <f>IF(OR(records_master!$A946="",ISNUMBER(MATCH(records_master!$M946,lst_dedup_duplicate,0))),"",records_master!$A946)</f>
        <v/>
      </c>
      <c r="B946">
        <f>IF($A946="","",records_master!$E946)</f>
        <v/>
      </c>
      <c r="M946">
        <f>IF($A946="","",IF(AND(ISNUMBER(MATCH(C946,lst_FT_sci_excl,0)),D946=""),"MISSING FT CODE",IF(AND(NOT(ISNUMBER(MATCH(C946,lst_FT_sci_excl,0))),D946&lt;&gt;""),"CODE NOT ALLOWED FOR THIS DECISION","")))</f>
        <v/>
      </c>
    </row>
    <row r="947">
      <c r="A947">
        <f>IF(OR(records_master!$A947="",ISNUMBER(MATCH(records_master!$M947,lst_dedup_duplicate,0))),"",records_master!$A947)</f>
        <v/>
      </c>
      <c r="B947">
        <f>IF($A947="","",records_master!$E947)</f>
        <v/>
      </c>
      <c r="M947">
        <f>IF($A947="","",IF(AND(ISNUMBER(MATCH(C947,lst_FT_sci_excl,0)),D947=""),"MISSING FT CODE",IF(AND(NOT(ISNUMBER(MATCH(C947,lst_FT_sci_excl,0))),D947&lt;&gt;""),"CODE NOT ALLOWED FOR THIS DECISION","")))</f>
        <v/>
      </c>
    </row>
    <row r="948">
      <c r="A948">
        <f>IF(OR(records_master!$A948="",ISNUMBER(MATCH(records_master!$M948,lst_dedup_duplicate,0))),"",records_master!$A948)</f>
        <v/>
      </c>
      <c r="B948">
        <f>IF($A948="","",records_master!$E948)</f>
        <v/>
      </c>
      <c r="M948">
        <f>IF($A948="","",IF(AND(ISNUMBER(MATCH(C948,lst_FT_sci_excl,0)),D948=""),"MISSING FT CODE",IF(AND(NOT(ISNUMBER(MATCH(C948,lst_FT_sci_excl,0))),D948&lt;&gt;""),"CODE NOT ALLOWED FOR THIS DECISION","")))</f>
        <v/>
      </c>
    </row>
    <row r="949">
      <c r="A949">
        <f>IF(OR(records_master!$A949="",ISNUMBER(MATCH(records_master!$M949,lst_dedup_duplicate,0))),"",records_master!$A949)</f>
        <v/>
      </c>
      <c r="B949">
        <f>IF($A949="","",records_master!$E949)</f>
        <v/>
      </c>
      <c r="M949">
        <f>IF($A949="","",IF(AND(ISNUMBER(MATCH(C949,lst_FT_sci_excl,0)),D949=""),"MISSING FT CODE",IF(AND(NOT(ISNUMBER(MATCH(C949,lst_FT_sci_excl,0))),D949&lt;&gt;""),"CODE NOT ALLOWED FOR THIS DECISION","")))</f>
        <v/>
      </c>
    </row>
    <row r="950">
      <c r="A950">
        <f>IF(OR(records_master!$A950="",ISNUMBER(MATCH(records_master!$M950,lst_dedup_duplicate,0))),"",records_master!$A950)</f>
        <v/>
      </c>
      <c r="B950">
        <f>IF($A950="","",records_master!$E950)</f>
        <v/>
      </c>
      <c r="M950">
        <f>IF($A950="","",IF(AND(ISNUMBER(MATCH(C950,lst_FT_sci_excl,0)),D950=""),"MISSING FT CODE",IF(AND(NOT(ISNUMBER(MATCH(C950,lst_FT_sci_excl,0))),D950&lt;&gt;""),"CODE NOT ALLOWED FOR THIS DECISION","")))</f>
        <v/>
      </c>
    </row>
    <row r="951">
      <c r="A951">
        <f>IF(OR(records_master!$A951="",ISNUMBER(MATCH(records_master!$M951,lst_dedup_duplicate,0))),"",records_master!$A951)</f>
        <v/>
      </c>
      <c r="B951">
        <f>IF($A951="","",records_master!$E951)</f>
        <v/>
      </c>
      <c r="M951">
        <f>IF($A951="","",IF(AND(ISNUMBER(MATCH(C951,lst_FT_sci_excl,0)),D951=""),"MISSING FT CODE",IF(AND(NOT(ISNUMBER(MATCH(C951,lst_FT_sci_excl,0))),D951&lt;&gt;""),"CODE NOT ALLOWED FOR THIS DECISION","")))</f>
        <v/>
      </c>
    </row>
    <row r="952">
      <c r="A952">
        <f>IF(OR(records_master!$A952="",ISNUMBER(MATCH(records_master!$M952,lst_dedup_duplicate,0))),"",records_master!$A952)</f>
        <v/>
      </c>
      <c r="B952">
        <f>IF($A952="","",records_master!$E952)</f>
        <v/>
      </c>
      <c r="M952">
        <f>IF($A952="","",IF(AND(ISNUMBER(MATCH(C952,lst_FT_sci_excl,0)),D952=""),"MISSING FT CODE",IF(AND(NOT(ISNUMBER(MATCH(C952,lst_FT_sci_excl,0))),D952&lt;&gt;""),"CODE NOT ALLOWED FOR THIS DECISION","")))</f>
        <v/>
      </c>
    </row>
    <row r="953">
      <c r="A953">
        <f>IF(OR(records_master!$A953="",ISNUMBER(MATCH(records_master!$M953,lst_dedup_duplicate,0))),"",records_master!$A953)</f>
        <v/>
      </c>
      <c r="B953">
        <f>IF($A953="","",records_master!$E953)</f>
        <v/>
      </c>
      <c r="M953">
        <f>IF($A953="","",IF(AND(ISNUMBER(MATCH(C953,lst_FT_sci_excl,0)),D953=""),"MISSING FT CODE",IF(AND(NOT(ISNUMBER(MATCH(C953,lst_FT_sci_excl,0))),D953&lt;&gt;""),"CODE NOT ALLOWED FOR THIS DECISION","")))</f>
        <v/>
      </c>
    </row>
    <row r="954">
      <c r="A954">
        <f>IF(OR(records_master!$A954="",ISNUMBER(MATCH(records_master!$M954,lst_dedup_duplicate,0))),"",records_master!$A954)</f>
        <v/>
      </c>
      <c r="B954">
        <f>IF($A954="","",records_master!$E954)</f>
        <v/>
      </c>
      <c r="M954">
        <f>IF($A954="","",IF(AND(ISNUMBER(MATCH(C954,lst_FT_sci_excl,0)),D954=""),"MISSING FT CODE",IF(AND(NOT(ISNUMBER(MATCH(C954,lst_FT_sci_excl,0))),D954&lt;&gt;""),"CODE NOT ALLOWED FOR THIS DECISION","")))</f>
        <v/>
      </c>
    </row>
    <row r="955">
      <c r="A955">
        <f>IF(OR(records_master!$A955="",ISNUMBER(MATCH(records_master!$M955,lst_dedup_duplicate,0))),"",records_master!$A955)</f>
        <v/>
      </c>
      <c r="B955">
        <f>IF($A955="","",records_master!$E955)</f>
        <v/>
      </c>
      <c r="M955">
        <f>IF($A955="","",IF(AND(ISNUMBER(MATCH(C955,lst_FT_sci_excl,0)),D955=""),"MISSING FT CODE",IF(AND(NOT(ISNUMBER(MATCH(C955,lst_FT_sci_excl,0))),D955&lt;&gt;""),"CODE NOT ALLOWED FOR THIS DECISION","")))</f>
        <v/>
      </c>
    </row>
    <row r="956">
      <c r="A956">
        <f>IF(OR(records_master!$A956="",ISNUMBER(MATCH(records_master!$M956,lst_dedup_duplicate,0))),"",records_master!$A956)</f>
        <v/>
      </c>
      <c r="B956">
        <f>IF($A956="","",records_master!$E956)</f>
        <v/>
      </c>
      <c r="M956">
        <f>IF($A956="","",IF(AND(ISNUMBER(MATCH(C956,lst_FT_sci_excl,0)),D956=""),"MISSING FT CODE",IF(AND(NOT(ISNUMBER(MATCH(C956,lst_FT_sci_excl,0))),D956&lt;&gt;""),"CODE NOT ALLOWED FOR THIS DECISION","")))</f>
        <v/>
      </c>
    </row>
    <row r="957">
      <c r="A957">
        <f>IF(OR(records_master!$A957="",ISNUMBER(MATCH(records_master!$M957,lst_dedup_duplicate,0))),"",records_master!$A957)</f>
        <v/>
      </c>
      <c r="B957">
        <f>IF($A957="","",records_master!$E957)</f>
        <v/>
      </c>
      <c r="M957">
        <f>IF($A957="","",IF(AND(ISNUMBER(MATCH(C957,lst_FT_sci_excl,0)),D957=""),"MISSING FT CODE",IF(AND(NOT(ISNUMBER(MATCH(C957,lst_FT_sci_excl,0))),D957&lt;&gt;""),"CODE NOT ALLOWED FOR THIS DECISION","")))</f>
        <v/>
      </c>
    </row>
    <row r="958">
      <c r="A958">
        <f>IF(OR(records_master!$A958="",ISNUMBER(MATCH(records_master!$M958,lst_dedup_duplicate,0))),"",records_master!$A958)</f>
        <v/>
      </c>
      <c r="B958">
        <f>IF($A958="","",records_master!$E958)</f>
        <v/>
      </c>
      <c r="M958">
        <f>IF($A958="","",IF(AND(ISNUMBER(MATCH(C958,lst_FT_sci_excl,0)),D958=""),"MISSING FT CODE",IF(AND(NOT(ISNUMBER(MATCH(C958,lst_FT_sci_excl,0))),D958&lt;&gt;""),"CODE NOT ALLOWED FOR THIS DECISION","")))</f>
        <v/>
      </c>
    </row>
    <row r="959">
      <c r="A959">
        <f>IF(OR(records_master!$A959="",ISNUMBER(MATCH(records_master!$M959,lst_dedup_duplicate,0))),"",records_master!$A959)</f>
        <v/>
      </c>
      <c r="B959">
        <f>IF($A959="","",records_master!$E959)</f>
        <v/>
      </c>
      <c r="M959">
        <f>IF($A959="","",IF(AND(ISNUMBER(MATCH(C959,lst_FT_sci_excl,0)),D959=""),"MISSING FT CODE",IF(AND(NOT(ISNUMBER(MATCH(C959,lst_FT_sci_excl,0))),D959&lt;&gt;""),"CODE NOT ALLOWED FOR THIS DECISION","")))</f>
        <v/>
      </c>
    </row>
    <row r="960">
      <c r="A960">
        <f>IF(OR(records_master!$A960="",ISNUMBER(MATCH(records_master!$M960,lst_dedup_duplicate,0))),"",records_master!$A960)</f>
        <v/>
      </c>
      <c r="B960">
        <f>IF($A960="","",records_master!$E960)</f>
        <v/>
      </c>
      <c r="M960">
        <f>IF($A960="","",IF(AND(ISNUMBER(MATCH(C960,lst_FT_sci_excl,0)),D960=""),"MISSING FT CODE",IF(AND(NOT(ISNUMBER(MATCH(C960,lst_FT_sci_excl,0))),D960&lt;&gt;""),"CODE NOT ALLOWED FOR THIS DECISION","")))</f>
        <v/>
      </c>
    </row>
    <row r="961">
      <c r="A961">
        <f>IF(OR(records_master!$A961="",ISNUMBER(MATCH(records_master!$M961,lst_dedup_duplicate,0))),"",records_master!$A961)</f>
        <v/>
      </c>
      <c r="B961">
        <f>IF($A961="","",records_master!$E961)</f>
        <v/>
      </c>
      <c r="M961">
        <f>IF($A961="","",IF(AND(ISNUMBER(MATCH(C961,lst_FT_sci_excl,0)),D961=""),"MISSING FT CODE",IF(AND(NOT(ISNUMBER(MATCH(C961,lst_FT_sci_excl,0))),D961&lt;&gt;""),"CODE NOT ALLOWED FOR THIS DECISION","")))</f>
        <v/>
      </c>
    </row>
    <row r="962">
      <c r="A962">
        <f>IF(OR(records_master!$A962="",ISNUMBER(MATCH(records_master!$M962,lst_dedup_duplicate,0))),"",records_master!$A962)</f>
        <v/>
      </c>
      <c r="B962">
        <f>IF($A962="","",records_master!$E962)</f>
        <v/>
      </c>
      <c r="M962">
        <f>IF($A962="","",IF(AND(ISNUMBER(MATCH(C962,lst_FT_sci_excl,0)),D962=""),"MISSING FT CODE",IF(AND(NOT(ISNUMBER(MATCH(C962,lst_FT_sci_excl,0))),D962&lt;&gt;""),"CODE NOT ALLOWED FOR THIS DECISION","")))</f>
        <v/>
      </c>
    </row>
    <row r="963">
      <c r="A963">
        <f>IF(OR(records_master!$A963="",ISNUMBER(MATCH(records_master!$M963,lst_dedup_duplicate,0))),"",records_master!$A963)</f>
        <v/>
      </c>
      <c r="B963">
        <f>IF($A963="","",records_master!$E963)</f>
        <v/>
      </c>
      <c r="M963">
        <f>IF($A963="","",IF(AND(ISNUMBER(MATCH(C963,lst_FT_sci_excl,0)),D963=""),"MISSING FT CODE",IF(AND(NOT(ISNUMBER(MATCH(C963,lst_FT_sci_excl,0))),D963&lt;&gt;""),"CODE NOT ALLOWED FOR THIS DECISION","")))</f>
        <v/>
      </c>
    </row>
    <row r="964">
      <c r="A964">
        <f>IF(OR(records_master!$A964="",ISNUMBER(MATCH(records_master!$M964,lst_dedup_duplicate,0))),"",records_master!$A964)</f>
        <v/>
      </c>
      <c r="B964">
        <f>IF($A964="","",records_master!$E964)</f>
        <v/>
      </c>
      <c r="M964">
        <f>IF($A964="","",IF(AND(ISNUMBER(MATCH(C964,lst_FT_sci_excl,0)),D964=""),"MISSING FT CODE",IF(AND(NOT(ISNUMBER(MATCH(C964,lst_FT_sci_excl,0))),D964&lt;&gt;""),"CODE NOT ALLOWED FOR THIS DECISION","")))</f>
        <v/>
      </c>
    </row>
    <row r="965">
      <c r="A965">
        <f>IF(OR(records_master!$A965="",ISNUMBER(MATCH(records_master!$M965,lst_dedup_duplicate,0))),"",records_master!$A965)</f>
        <v/>
      </c>
      <c r="B965">
        <f>IF($A965="","",records_master!$E965)</f>
        <v/>
      </c>
      <c r="M965">
        <f>IF($A965="","",IF(AND(ISNUMBER(MATCH(C965,lst_FT_sci_excl,0)),D965=""),"MISSING FT CODE",IF(AND(NOT(ISNUMBER(MATCH(C965,lst_FT_sci_excl,0))),D965&lt;&gt;""),"CODE NOT ALLOWED FOR THIS DECISION","")))</f>
        <v/>
      </c>
    </row>
    <row r="966">
      <c r="A966">
        <f>IF(OR(records_master!$A966="",ISNUMBER(MATCH(records_master!$M966,lst_dedup_duplicate,0))),"",records_master!$A966)</f>
        <v/>
      </c>
      <c r="B966">
        <f>IF($A966="","",records_master!$E966)</f>
        <v/>
      </c>
      <c r="M966">
        <f>IF($A966="","",IF(AND(ISNUMBER(MATCH(C966,lst_FT_sci_excl,0)),D966=""),"MISSING FT CODE",IF(AND(NOT(ISNUMBER(MATCH(C966,lst_FT_sci_excl,0))),D966&lt;&gt;""),"CODE NOT ALLOWED FOR THIS DECISION","")))</f>
        <v/>
      </c>
    </row>
    <row r="967">
      <c r="A967">
        <f>IF(OR(records_master!$A967="",ISNUMBER(MATCH(records_master!$M967,lst_dedup_duplicate,0))),"",records_master!$A967)</f>
        <v/>
      </c>
      <c r="B967">
        <f>IF($A967="","",records_master!$E967)</f>
        <v/>
      </c>
      <c r="M967">
        <f>IF($A967="","",IF(AND(ISNUMBER(MATCH(C967,lst_FT_sci_excl,0)),D967=""),"MISSING FT CODE",IF(AND(NOT(ISNUMBER(MATCH(C967,lst_FT_sci_excl,0))),D967&lt;&gt;""),"CODE NOT ALLOWED FOR THIS DECISION","")))</f>
        <v/>
      </c>
    </row>
    <row r="968">
      <c r="A968">
        <f>IF(OR(records_master!$A968="",ISNUMBER(MATCH(records_master!$M968,lst_dedup_duplicate,0))),"",records_master!$A968)</f>
        <v/>
      </c>
      <c r="B968">
        <f>IF($A968="","",records_master!$E968)</f>
        <v/>
      </c>
      <c r="M968">
        <f>IF($A968="","",IF(AND(ISNUMBER(MATCH(C968,lst_FT_sci_excl,0)),D968=""),"MISSING FT CODE",IF(AND(NOT(ISNUMBER(MATCH(C968,lst_FT_sci_excl,0))),D968&lt;&gt;""),"CODE NOT ALLOWED FOR THIS DECISION","")))</f>
        <v/>
      </c>
    </row>
    <row r="969">
      <c r="A969">
        <f>IF(OR(records_master!$A969="",ISNUMBER(MATCH(records_master!$M969,lst_dedup_duplicate,0))),"",records_master!$A969)</f>
        <v/>
      </c>
      <c r="B969">
        <f>IF($A969="","",records_master!$E969)</f>
        <v/>
      </c>
      <c r="M969">
        <f>IF($A969="","",IF(AND(ISNUMBER(MATCH(C969,lst_FT_sci_excl,0)),D969=""),"MISSING FT CODE",IF(AND(NOT(ISNUMBER(MATCH(C969,lst_FT_sci_excl,0))),D969&lt;&gt;""),"CODE NOT ALLOWED FOR THIS DECISION","")))</f>
        <v/>
      </c>
    </row>
    <row r="970">
      <c r="A970">
        <f>IF(OR(records_master!$A970="",ISNUMBER(MATCH(records_master!$M970,lst_dedup_duplicate,0))),"",records_master!$A970)</f>
        <v/>
      </c>
      <c r="B970">
        <f>IF($A970="","",records_master!$E970)</f>
        <v/>
      </c>
      <c r="M970">
        <f>IF($A970="","",IF(AND(ISNUMBER(MATCH(C970,lst_FT_sci_excl,0)),D970=""),"MISSING FT CODE",IF(AND(NOT(ISNUMBER(MATCH(C970,lst_FT_sci_excl,0))),D970&lt;&gt;""),"CODE NOT ALLOWED FOR THIS DECISION","")))</f>
        <v/>
      </c>
    </row>
    <row r="971">
      <c r="A971">
        <f>IF(OR(records_master!$A971="",ISNUMBER(MATCH(records_master!$M971,lst_dedup_duplicate,0))),"",records_master!$A971)</f>
        <v/>
      </c>
      <c r="B971">
        <f>IF($A971="","",records_master!$E971)</f>
        <v/>
      </c>
      <c r="M971">
        <f>IF($A971="","",IF(AND(ISNUMBER(MATCH(C971,lst_FT_sci_excl,0)),D971=""),"MISSING FT CODE",IF(AND(NOT(ISNUMBER(MATCH(C971,lst_FT_sci_excl,0))),D971&lt;&gt;""),"CODE NOT ALLOWED FOR THIS DECISION","")))</f>
        <v/>
      </c>
    </row>
    <row r="972">
      <c r="A972">
        <f>IF(OR(records_master!$A972="",ISNUMBER(MATCH(records_master!$M972,lst_dedup_duplicate,0))),"",records_master!$A972)</f>
        <v/>
      </c>
      <c r="B972">
        <f>IF($A972="","",records_master!$E972)</f>
        <v/>
      </c>
      <c r="M972">
        <f>IF($A972="","",IF(AND(ISNUMBER(MATCH(C972,lst_FT_sci_excl,0)),D972=""),"MISSING FT CODE",IF(AND(NOT(ISNUMBER(MATCH(C972,lst_FT_sci_excl,0))),D972&lt;&gt;""),"CODE NOT ALLOWED FOR THIS DECISION","")))</f>
        <v/>
      </c>
    </row>
    <row r="973">
      <c r="A973">
        <f>IF(OR(records_master!$A973="",ISNUMBER(MATCH(records_master!$M973,lst_dedup_duplicate,0))),"",records_master!$A973)</f>
        <v/>
      </c>
      <c r="B973">
        <f>IF($A973="","",records_master!$E973)</f>
        <v/>
      </c>
      <c r="M973">
        <f>IF($A973="","",IF(AND(ISNUMBER(MATCH(C973,lst_FT_sci_excl,0)),D973=""),"MISSING FT CODE",IF(AND(NOT(ISNUMBER(MATCH(C973,lst_FT_sci_excl,0))),D973&lt;&gt;""),"CODE NOT ALLOWED FOR THIS DECISION","")))</f>
        <v/>
      </c>
    </row>
    <row r="974">
      <c r="A974">
        <f>IF(OR(records_master!$A974="",ISNUMBER(MATCH(records_master!$M974,lst_dedup_duplicate,0))),"",records_master!$A974)</f>
        <v/>
      </c>
      <c r="B974">
        <f>IF($A974="","",records_master!$E974)</f>
        <v/>
      </c>
      <c r="M974">
        <f>IF($A974="","",IF(AND(ISNUMBER(MATCH(C974,lst_FT_sci_excl,0)),D974=""),"MISSING FT CODE",IF(AND(NOT(ISNUMBER(MATCH(C974,lst_FT_sci_excl,0))),D974&lt;&gt;""),"CODE NOT ALLOWED FOR THIS DECISION","")))</f>
        <v/>
      </c>
    </row>
    <row r="975">
      <c r="A975">
        <f>IF(OR(records_master!$A975="",ISNUMBER(MATCH(records_master!$M975,lst_dedup_duplicate,0))),"",records_master!$A975)</f>
        <v/>
      </c>
      <c r="B975">
        <f>IF($A975="","",records_master!$E975)</f>
        <v/>
      </c>
      <c r="M975">
        <f>IF($A975="","",IF(AND(ISNUMBER(MATCH(C975,lst_FT_sci_excl,0)),D975=""),"MISSING FT CODE",IF(AND(NOT(ISNUMBER(MATCH(C975,lst_FT_sci_excl,0))),D975&lt;&gt;""),"CODE NOT ALLOWED FOR THIS DECISION","")))</f>
        <v/>
      </c>
    </row>
    <row r="976">
      <c r="A976">
        <f>IF(OR(records_master!$A976="",ISNUMBER(MATCH(records_master!$M976,lst_dedup_duplicate,0))),"",records_master!$A976)</f>
        <v/>
      </c>
      <c r="B976">
        <f>IF($A976="","",records_master!$E976)</f>
        <v/>
      </c>
      <c r="M976">
        <f>IF($A976="","",IF(AND(ISNUMBER(MATCH(C976,lst_FT_sci_excl,0)),D976=""),"MISSING FT CODE",IF(AND(NOT(ISNUMBER(MATCH(C976,lst_FT_sci_excl,0))),D976&lt;&gt;""),"CODE NOT ALLOWED FOR THIS DECISION","")))</f>
        <v/>
      </c>
    </row>
    <row r="977">
      <c r="A977">
        <f>IF(OR(records_master!$A977="",ISNUMBER(MATCH(records_master!$M977,lst_dedup_duplicate,0))),"",records_master!$A977)</f>
        <v/>
      </c>
      <c r="B977">
        <f>IF($A977="","",records_master!$E977)</f>
        <v/>
      </c>
      <c r="M977">
        <f>IF($A977="","",IF(AND(ISNUMBER(MATCH(C977,lst_FT_sci_excl,0)),D977=""),"MISSING FT CODE",IF(AND(NOT(ISNUMBER(MATCH(C977,lst_FT_sci_excl,0))),D977&lt;&gt;""),"CODE NOT ALLOWED FOR THIS DECISION","")))</f>
        <v/>
      </c>
    </row>
    <row r="978">
      <c r="A978">
        <f>IF(OR(records_master!$A978="",ISNUMBER(MATCH(records_master!$M978,lst_dedup_duplicate,0))),"",records_master!$A978)</f>
        <v/>
      </c>
      <c r="B978">
        <f>IF($A978="","",records_master!$E978)</f>
        <v/>
      </c>
      <c r="M978">
        <f>IF($A978="","",IF(AND(ISNUMBER(MATCH(C978,lst_FT_sci_excl,0)),D978=""),"MISSING FT CODE",IF(AND(NOT(ISNUMBER(MATCH(C978,lst_FT_sci_excl,0))),D978&lt;&gt;""),"CODE NOT ALLOWED FOR THIS DECISION","")))</f>
        <v/>
      </c>
    </row>
    <row r="979">
      <c r="A979">
        <f>IF(OR(records_master!$A979="",ISNUMBER(MATCH(records_master!$M979,lst_dedup_duplicate,0))),"",records_master!$A979)</f>
        <v/>
      </c>
      <c r="B979">
        <f>IF($A979="","",records_master!$E979)</f>
        <v/>
      </c>
      <c r="M979">
        <f>IF($A979="","",IF(AND(ISNUMBER(MATCH(C979,lst_FT_sci_excl,0)),D979=""),"MISSING FT CODE",IF(AND(NOT(ISNUMBER(MATCH(C979,lst_FT_sci_excl,0))),D979&lt;&gt;""),"CODE NOT ALLOWED FOR THIS DECISION","")))</f>
        <v/>
      </c>
    </row>
    <row r="980">
      <c r="A980">
        <f>IF(OR(records_master!$A980="",ISNUMBER(MATCH(records_master!$M980,lst_dedup_duplicate,0))),"",records_master!$A980)</f>
        <v/>
      </c>
      <c r="B980">
        <f>IF($A980="","",records_master!$E980)</f>
        <v/>
      </c>
      <c r="M980">
        <f>IF($A980="","",IF(AND(ISNUMBER(MATCH(C980,lst_FT_sci_excl,0)),D980=""),"MISSING FT CODE",IF(AND(NOT(ISNUMBER(MATCH(C980,lst_FT_sci_excl,0))),D980&lt;&gt;""),"CODE NOT ALLOWED FOR THIS DECISION","")))</f>
        <v/>
      </c>
    </row>
    <row r="981">
      <c r="A981">
        <f>IF(OR(records_master!$A981="",ISNUMBER(MATCH(records_master!$M981,lst_dedup_duplicate,0))),"",records_master!$A981)</f>
        <v/>
      </c>
      <c r="B981">
        <f>IF($A981="","",records_master!$E981)</f>
        <v/>
      </c>
      <c r="M981">
        <f>IF($A981="","",IF(AND(ISNUMBER(MATCH(C981,lst_FT_sci_excl,0)),D981=""),"MISSING FT CODE",IF(AND(NOT(ISNUMBER(MATCH(C981,lst_FT_sci_excl,0))),D981&lt;&gt;""),"CODE NOT ALLOWED FOR THIS DECISION","")))</f>
        <v/>
      </c>
    </row>
    <row r="982">
      <c r="A982">
        <f>IF(OR(records_master!$A982="",ISNUMBER(MATCH(records_master!$M982,lst_dedup_duplicate,0))),"",records_master!$A982)</f>
        <v/>
      </c>
      <c r="B982">
        <f>IF($A982="","",records_master!$E982)</f>
        <v/>
      </c>
      <c r="M982">
        <f>IF($A982="","",IF(AND(ISNUMBER(MATCH(C982,lst_FT_sci_excl,0)),D982=""),"MISSING FT CODE",IF(AND(NOT(ISNUMBER(MATCH(C982,lst_FT_sci_excl,0))),D982&lt;&gt;""),"CODE NOT ALLOWED FOR THIS DECISION","")))</f>
        <v/>
      </c>
    </row>
    <row r="983">
      <c r="A983">
        <f>IF(OR(records_master!$A983="",ISNUMBER(MATCH(records_master!$M983,lst_dedup_duplicate,0))),"",records_master!$A983)</f>
        <v/>
      </c>
      <c r="B983">
        <f>IF($A983="","",records_master!$E983)</f>
        <v/>
      </c>
      <c r="M983">
        <f>IF($A983="","",IF(AND(ISNUMBER(MATCH(C983,lst_FT_sci_excl,0)),D983=""),"MISSING FT CODE",IF(AND(NOT(ISNUMBER(MATCH(C983,lst_FT_sci_excl,0))),D983&lt;&gt;""),"CODE NOT ALLOWED FOR THIS DECISION","")))</f>
        <v/>
      </c>
    </row>
    <row r="984">
      <c r="A984">
        <f>IF(OR(records_master!$A984="",ISNUMBER(MATCH(records_master!$M984,lst_dedup_duplicate,0))),"",records_master!$A984)</f>
        <v/>
      </c>
      <c r="B984">
        <f>IF($A984="","",records_master!$E984)</f>
        <v/>
      </c>
      <c r="M984">
        <f>IF($A984="","",IF(AND(ISNUMBER(MATCH(C984,lst_FT_sci_excl,0)),D984=""),"MISSING FT CODE",IF(AND(NOT(ISNUMBER(MATCH(C984,lst_FT_sci_excl,0))),D984&lt;&gt;""),"CODE NOT ALLOWED FOR THIS DECISION","")))</f>
        <v/>
      </c>
    </row>
    <row r="985">
      <c r="A985">
        <f>IF(OR(records_master!$A985="",ISNUMBER(MATCH(records_master!$M985,lst_dedup_duplicate,0))),"",records_master!$A985)</f>
        <v/>
      </c>
      <c r="B985">
        <f>IF($A985="","",records_master!$E985)</f>
        <v/>
      </c>
      <c r="M985">
        <f>IF($A985="","",IF(AND(ISNUMBER(MATCH(C985,lst_FT_sci_excl,0)),D985=""),"MISSING FT CODE",IF(AND(NOT(ISNUMBER(MATCH(C985,lst_FT_sci_excl,0))),D985&lt;&gt;""),"CODE NOT ALLOWED FOR THIS DECISION","")))</f>
        <v/>
      </c>
    </row>
    <row r="986">
      <c r="A986">
        <f>IF(OR(records_master!$A986="",ISNUMBER(MATCH(records_master!$M986,lst_dedup_duplicate,0))),"",records_master!$A986)</f>
        <v/>
      </c>
      <c r="B986">
        <f>IF($A986="","",records_master!$E986)</f>
        <v/>
      </c>
      <c r="M986">
        <f>IF($A986="","",IF(AND(ISNUMBER(MATCH(C986,lst_FT_sci_excl,0)),D986=""),"MISSING FT CODE",IF(AND(NOT(ISNUMBER(MATCH(C986,lst_FT_sci_excl,0))),D986&lt;&gt;""),"CODE NOT ALLOWED FOR THIS DECISION","")))</f>
        <v/>
      </c>
    </row>
    <row r="987">
      <c r="A987">
        <f>IF(OR(records_master!$A987="",ISNUMBER(MATCH(records_master!$M987,lst_dedup_duplicate,0))),"",records_master!$A987)</f>
        <v/>
      </c>
      <c r="B987">
        <f>IF($A987="","",records_master!$E987)</f>
        <v/>
      </c>
      <c r="M987">
        <f>IF($A987="","",IF(AND(ISNUMBER(MATCH(C987,lst_FT_sci_excl,0)),D987=""),"MISSING FT CODE",IF(AND(NOT(ISNUMBER(MATCH(C987,lst_FT_sci_excl,0))),D987&lt;&gt;""),"CODE NOT ALLOWED FOR THIS DECISION","")))</f>
        <v/>
      </c>
    </row>
    <row r="988">
      <c r="A988">
        <f>IF(OR(records_master!$A988="",ISNUMBER(MATCH(records_master!$M988,lst_dedup_duplicate,0))),"",records_master!$A988)</f>
        <v/>
      </c>
      <c r="B988">
        <f>IF($A988="","",records_master!$E988)</f>
        <v/>
      </c>
      <c r="M988">
        <f>IF($A988="","",IF(AND(ISNUMBER(MATCH(C988,lst_FT_sci_excl,0)),D988=""),"MISSING FT CODE",IF(AND(NOT(ISNUMBER(MATCH(C988,lst_FT_sci_excl,0))),D988&lt;&gt;""),"CODE NOT ALLOWED FOR THIS DECISION","")))</f>
        <v/>
      </c>
    </row>
    <row r="989">
      <c r="A989">
        <f>IF(OR(records_master!$A989="",ISNUMBER(MATCH(records_master!$M989,lst_dedup_duplicate,0))),"",records_master!$A989)</f>
        <v/>
      </c>
      <c r="B989">
        <f>IF($A989="","",records_master!$E989)</f>
        <v/>
      </c>
      <c r="M989">
        <f>IF($A989="","",IF(AND(ISNUMBER(MATCH(C989,lst_FT_sci_excl,0)),D989=""),"MISSING FT CODE",IF(AND(NOT(ISNUMBER(MATCH(C989,lst_FT_sci_excl,0))),D989&lt;&gt;""),"CODE NOT ALLOWED FOR THIS DECISION","")))</f>
        <v/>
      </c>
    </row>
    <row r="990">
      <c r="A990">
        <f>IF(OR(records_master!$A990="",ISNUMBER(MATCH(records_master!$M990,lst_dedup_duplicate,0))),"",records_master!$A990)</f>
        <v/>
      </c>
      <c r="B990">
        <f>IF($A990="","",records_master!$E990)</f>
        <v/>
      </c>
      <c r="M990">
        <f>IF($A990="","",IF(AND(ISNUMBER(MATCH(C990,lst_FT_sci_excl,0)),D990=""),"MISSING FT CODE",IF(AND(NOT(ISNUMBER(MATCH(C990,lst_FT_sci_excl,0))),D990&lt;&gt;""),"CODE NOT ALLOWED FOR THIS DECISION","")))</f>
        <v/>
      </c>
    </row>
    <row r="991">
      <c r="A991">
        <f>IF(OR(records_master!$A991="",ISNUMBER(MATCH(records_master!$M991,lst_dedup_duplicate,0))),"",records_master!$A991)</f>
        <v/>
      </c>
      <c r="B991">
        <f>IF($A991="","",records_master!$E991)</f>
        <v/>
      </c>
      <c r="M991">
        <f>IF($A991="","",IF(AND(ISNUMBER(MATCH(C991,lst_FT_sci_excl,0)),D991=""),"MISSING FT CODE",IF(AND(NOT(ISNUMBER(MATCH(C991,lst_FT_sci_excl,0))),D991&lt;&gt;""),"CODE NOT ALLOWED FOR THIS DECISION","")))</f>
        <v/>
      </c>
    </row>
    <row r="992">
      <c r="A992">
        <f>IF(OR(records_master!$A992="",ISNUMBER(MATCH(records_master!$M992,lst_dedup_duplicate,0))),"",records_master!$A992)</f>
        <v/>
      </c>
      <c r="B992">
        <f>IF($A992="","",records_master!$E992)</f>
        <v/>
      </c>
      <c r="M992">
        <f>IF($A992="","",IF(AND(ISNUMBER(MATCH(C992,lst_FT_sci_excl,0)),D992=""),"MISSING FT CODE",IF(AND(NOT(ISNUMBER(MATCH(C992,lst_FT_sci_excl,0))),D992&lt;&gt;""),"CODE NOT ALLOWED FOR THIS DECISION","")))</f>
        <v/>
      </c>
    </row>
    <row r="993">
      <c r="A993">
        <f>IF(OR(records_master!$A993="",ISNUMBER(MATCH(records_master!$M993,lst_dedup_duplicate,0))),"",records_master!$A993)</f>
        <v/>
      </c>
      <c r="B993">
        <f>IF($A993="","",records_master!$E993)</f>
        <v/>
      </c>
      <c r="M993">
        <f>IF($A993="","",IF(AND(ISNUMBER(MATCH(C993,lst_FT_sci_excl,0)),D993=""),"MISSING FT CODE",IF(AND(NOT(ISNUMBER(MATCH(C993,lst_FT_sci_excl,0))),D993&lt;&gt;""),"CODE NOT ALLOWED FOR THIS DECISION","")))</f>
        <v/>
      </c>
    </row>
    <row r="994">
      <c r="A994">
        <f>IF(OR(records_master!$A994="",ISNUMBER(MATCH(records_master!$M994,lst_dedup_duplicate,0))),"",records_master!$A994)</f>
        <v/>
      </c>
      <c r="B994">
        <f>IF($A994="","",records_master!$E994)</f>
        <v/>
      </c>
      <c r="M994">
        <f>IF($A994="","",IF(AND(ISNUMBER(MATCH(C994,lst_FT_sci_excl,0)),D994=""),"MISSING FT CODE",IF(AND(NOT(ISNUMBER(MATCH(C994,lst_FT_sci_excl,0))),D994&lt;&gt;""),"CODE NOT ALLOWED FOR THIS DECISION","")))</f>
        <v/>
      </c>
    </row>
    <row r="995">
      <c r="A995">
        <f>IF(OR(records_master!$A995="",ISNUMBER(MATCH(records_master!$M995,lst_dedup_duplicate,0))),"",records_master!$A995)</f>
        <v/>
      </c>
      <c r="B995">
        <f>IF($A995="","",records_master!$E995)</f>
        <v/>
      </c>
      <c r="M995">
        <f>IF($A995="","",IF(AND(ISNUMBER(MATCH(C995,lst_FT_sci_excl,0)),D995=""),"MISSING FT CODE",IF(AND(NOT(ISNUMBER(MATCH(C995,lst_FT_sci_excl,0))),D995&lt;&gt;""),"CODE NOT ALLOWED FOR THIS DECISION","")))</f>
        <v/>
      </c>
    </row>
    <row r="996">
      <c r="A996">
        <f>IF(OR(records_master!$A996="",ISNUMBER(MATCH(records_master!$M996,lst_dedup_duplicate,0))),"",records_master!$A996)</f>
        <v/>
      </c>
      <c r="B996">
        <f>IF($A996="","",records_master!$E996)</f>
        <v/>
      </c>
      <c r="M996">
        <f>IF($A996="","",IF(AND(ISNUMBER(MATCH(C996,lst_FT_sci_excl,0)),D996=""),"MISSING FT CODE",IF(AND(NOT(ISNUMBER(MATCH(C996,lst_FT_sci_excl,0))),D996&lt;&gt;""),"CODE NOT ALLOWED FOR THIS DECISION","")))</f>
        <v/>
      </c>
    </row>
    <row r="997">
      <c r="A997">
        <f>IF(OR(records_master!$A997="",ISNUMBER(MATCH(records_master!$M997,lst_dedup_duplicate,0))),"",records_master!$A997)</f>
        <v/>
      </c>
      <c r="B997">
        <f>IF($A997="","",records_master!$E997)</f>
        <v/>
      </c>
      <c r="M997">
        <f>IF($A997="","",IF(AND(ISNUMBER(MATCH(C997,lst_FT_sci_excl,0)),D997=""),"MISSING FT CODE",IF(AND(NOT(ISNUMBER(MATCH(C997,lst_FT_sci_excl,0))),D997&lt;&gt;""),"CODE NOT ALLOWED FOR THIS DECISION","")))</f>
        <v/>
      </c>
    </row>
    <row r="998">
      <c r="A998">
        <f>IF(OR(records_master!$A998="",ISNUMBER(MATCH(records_master!$M998,lst_dedup_duplicate,0))),"",records_master!$A998)</f>
        <v/>
      </c>
      <c r="B998">
        <f>IF($A998="","",records_master!$E998)</f>
        <v/>
      </c>
      <c r="M998">
        <f>IF($A998="","",IF(AND(ISNUMBER(MATCH(C998,lst_FT_sci_excl,0)),D998=""),"MISSING FT CODE",IF(AND(NOT(ISNUMBER(MATCH(C998,lst_FT_sci_excl,0))),D998&lt;&gt;""),"CODE NOT ALLOWED FOR THIS DECISION","")))</f>
        <v/>
      </c>
    </row>
    <row r="999">
      <c r="A999">
        <f>IF(OR(records_master!$A999="",ISNUMBER(MATCH(records_master!$M999,lst_dedup_duplicate,0))),"",records_master!$A999)</f>
        <v/>
      </c>
      <c r="B999">
        <f>IF($A999="","",records_master!$E999)</f>
        <v/>
      </c>
      <c r="M999">
        <f>IF($A999="","",IF(AND(ISNUMBER(MATCH(C999,lst_FT_sci_excl,0)),D999=""),"MISSING FT CODE",IF(AND(NOT(ISNUMBER(MATCH(C999,lst_FT_sci_excl,0))),D999&lt;&gt;""),"CODE NOT ALLOWED FOR THIS DECISION","")))</f>
        <v/>
      </c>
    </row>
    <row r="1000">
      <c r="A1000">
        <f>IF(OR(records_master!$A1000="",ISNUMBER(MATCH(records_master!$M1000,lst_dedup_duplicate,0))),"",records_master!$A1000)</f>
        <v/>
      </c>
      <c r="B1000">
        <f>IF($A1000="","",records_master!$E1000)</f>
        <v/>
      </c>
      <c r="M1000">
        <f>IF($A1000="","",IF(AND(ISNUMBER(MATCH(C1000,lst_FT_sci_excl,0)),D1000=""),"MISSING FT CODE",IF(AND(NOT(ISNUMBER(MATCH(C1000,lst_FT_sci_excl,0))),D1000&lt;&gt;""),"CODE NOT ALLOWED FOR THIS DECISION","")))</f>
        <v/>
      </c>
    </row>
    <row r="1001">
      <c r="A1001">
        <f>IF(OR(records_master!$A1001="",ISNUMBER(MATCH(records_master!$M1001,lst_dedup_duplicate,0))),"",records_master!$A1001)</f>
        <v/>
      </c>
      <c r="B1001">
        <f>IF($A1001="","",records_master!$E1001)</f>
        <v/>
      </c>
      <c r="M1001">
        <f>IF($A1001="","",IF(AND(ISNUMBER(MATCH(C1001,lst_FT_sci_excl,0)),D1001=""),"MISSING FT CODE",IF(AND(NOT(ISNUMBER(MATCH(C1001,lst_FT_sci_excl,0))),D1001&lt;&gt;""),"CODE NOT ALLOWED FOR THIS DECISION","")))</f>
        <v/>
      </c>
    </row>
    <row r="1002">
      <c r="A1002">
        <f>IF(OR(records_master!$A1002="",ISNUMBER(MATCH(records_master!$M1002,lst_dedup_duplicate,0))),"",records_master!$A1002)</f>
        <v/>
      </c>
      <c r="B1002">
        <f>IF($A1002="","",records_master!$E1002)</f>
        <v/>
      </c>
      <c r="M1002">
        <f>IF($A1002="","",IF(AND(ISNUMBER(MATCH(C1002,lst_FT_sci_excl,0)),D1002=""),"MISSING FT CODE",IF(AND(NOT(ISNUMBER(MATCH(C1002,lst_FT_sci_excl,0))),D1002&lt;&gt;""),"CODE NOT ALLOWED FOR THIS DECISION","")))</f>
        <v/>
      </c>
    </row>
    <row r="1003">
      <c r="A1003">
        <f>IF(OR(records_master!$A1003="",ISNUMBER(MATCH(records_master!$M1003,lst_dedup_duplicate,0))),"",records_master!$A1003)</f>
        <v/>
      </c>
      <c r="B1003">
        <f>IF($A1003="","",records_master!$E1003)</f>
        <v/>
      </c>
      <c r="M1003">
        <f>IF($A1003="","",IF(AND(ISNUMBER(MATCH(C1003,lst_FT_sci_excl,0)),D1003=""),"MISSING FT CODE",IF(AND(NOT(ISNUMBER(MATCH(C1003,lst_FT_sci_excl,0))),D1003&lt;&gt;""),"CODE NOT ALLOWED FOR THIS DECISION","")))</f>
        <v/>
      </c>
    </row>
    <row r="1004">
      <c r="A1004">
        <f>IF(OR(records_master!$A1004="",ISNUMBER(MATCH(records_master!$M1004,lst_dedup_duplicate,0))),"",records_master!$A1004)</f>
        <v/>
      </c>
      <c r="B1004">
        <f>IF($A1004="","",records_master!$E1004)</f>
        <v/>
      </c>
      <c r="M1004">
        <f>IF($A1004="","",IF(AND(ISNUMBER(MATCH(C1004,lst_FT_sci_excl,0)),D1004=""),"MISSING FT CODE",IF(AND(NOT(ISNUMBER(MATCH(C1004,lst_FT_sci_excl,0))),D1004&lt;&gt;""),"CODE NOT ALLOWED FOR THIS DECISION","")))</f>
        <v/>
      </c>
    </row>
    <row r="1005">
      <c r="A1005">
        <f>IF(OR(records_master!$A1005="",ISNUMBER(MATCH(records_master!$M1005,lst_dedup_duplicate,0))),"",records_master!$A1005)</f>
        <v/>
      </c>
      <c r="B1005">
        <f>IF($A1005="","",records_master!$E1005)</f>
        <v/>
      </c>
      <c r="M1005">
        <f>IF($A1005="","",IF(AND(ISNUMBER(MATCH(C1005,lst_FT_sci_excl,0)),D1005=""),"MISSING FT CODE",IF(AND(NOT(ISNUMBER(MATCH(C1005,lst_FT_sci_excl,0))),D1005&lt;&gt;""),"CODE NOT ALLOWED FOR THIS DECISION","")))</f>
        <v/>
      </c>
    </row>
    <row r="1006">
      <c r="A1006">
        <f>IF(OR(records_master!$A1006="",ISNUMBER(MATCH(records_master!$M1006,lst_dedup_duplicate,0))),"",records_master!$A1006)</f>
        <v/>
      </c>
      <c r="B1006">
        <f>IF($A1006="","",records_master!$E1006)</f>
        <v/>
      </c>
      <c r="M1006">
        <f>IF($A1006="","",IF(AND(ISNUMBER(MATCH(C1006,lst_FT_sci_excl,0)),D1006=""),"MISSING FT CODE",IF(AND(NOT(ISNUMBER(MATCH(C1006,lst_FT_sci_excl,0))),D1006&lt;&gt;""),"CODE NOT ALLOWED FOR THIS DECISION","")))</f>
        <v/>
      </c>
    </row>
    <row r="1007">
      <c r="A1007">
        <f>IF(OR(records_master!$A1007="",ISNUMBER(MATCH(records_master!$M1007,lst_dedup_duplicate,0))),"",records_master!$A1007)</f>
        <v/>
      </c>
      <c r="B1007">
        <f>IF($A1007="","",records_master!$E1007)</f>
        <v/>
      </c>
      <c r="M1007">
        <f>IF($A1007="","",IF(AND(ISNUMBER(MATCH(C1007,lst_FT_sci_excl,0)),D1007=""),"MISSING FT CODE",IF(AND(NOT(ISNUMBER(MATCH(C1007,lst_FT_sci_excl,0))),D1007&lt;&gt;""),"CODE NOT ALLOWED FOR THIS DECISION","")))</f>
        <v/>
      </c>
    </row>
    <row r="1008">
      <c r="A1008">
        <f>IF(OR(records_master!$A1008="",ISNUMBER(MATCH(records_master!$M1008,lst_dedup_duplicate,0))),"",records_master!$A1008)</f>
        <v/>
      </c>
      <c r="B1008">
        <f>IF($A1008="","",records_master!$E1008)</f>
        <v/>
      </c>
      <c r="M1008">
        <f>IF($A1008="","",IF(AND(ISNUMBER(MATCH(C1008,lst_FT_sci_excl,0)),D1008=""),"MISSING FT CODE",IF(AND(NOT(ISNUMBER(MATCH(C1008,lst_FT_sci_excl,0))),D1008&lt;&gt;""),"CODE NOT ALLOWED FOR THIS DECISION","")))</f>
        <v/>
      </c>
    </row>
    <row r="1009">
      <c r="A1009">
        <f>IF(OR(records_master!$A1009="",ISNUMBER(MATCH(records_master!$M1009,lst_dedup_duplicate,0))),"",records_master!$A1009)</f>
        <v/>
      </c>
      <c r="B1009">
        <f>IF($A1009="","",records_master!$E1009)</f>
        <v/>
      </c>
      <c r="M1009">
        <f>IF($A1009="","",IF(AND(ISNUMBER(MATCH(C1009,lst_FT_sci_excl,0)),D1009=""),"MISSING FT CODE",IF(AND(NOT(ISNUMBER(MATCH(C1009,lst_FT_sci_excl,0))),D1009&lt;&gt;""),"CODE NOT ALLOWED FOR THIS DECISION","")))</f>
        <v/>
      </c>
    </row>
    <row r="1010">
      <c r="A1010">
        <f>IF(OR(records_master!$A1010="",ISNUMBER(MATCH(records_master!$M1010,lst_dedup_duplicate,0))),"",records_master!$A1010)</f>
        <v/>
      </c>
      <c r="B1010">
        <f>IF($A1010="","",records_master!$E1010)</f>
        <v/>
      </c>
      <c r="M1010">
        <f>IF($A1010="","",IF(AND(ISNUMBER(MATCH(C1010,lst_FT_sci_excl,0)),D1010=""),"MISSING FT CODE",IF(AND(NOT(ISNUMBER(MATCH(C1010,lst_FT_sci_excl,0))),D1010&lt;&gt;""),"CODE NOT ALLOWED FOR THIS DECISION","")))</f>
        <v/>
      </c>
    </row>
    <row r="1011">
      <c r="A1011">
        <f>IF(OR(records_master!$A1011="",ISNUMBER(MATCH(records_master!$M1011,lst_dedup_duplicate,0))),"",records_master!$A1011)</f>
        <v/>
      </c>
      <c r="B1011">
        <f>IF($A1011="","",records_master!$E1011)</f>
        <v/>
      </c>
      <c r="M1011">
        <f>IF($A1011="","",IF(AND(ISNUMBER(MATCH(C1011,lst_FT_sci_excl,0)),D1011=""),"MISSING FT CODE",IF(AND(NOT(ISNUMBER(MATCH(C1011,lst_FT_sci_excl,0))),D1011&lt;&gt;""),"CODE NOT ALLOWED FOR THIS DECISION","")))</f>
        <v/>
      </c>
    </row>
    <row r="1012">
      <c r="A1012">
        <f>IF(OR(records_master!$A1012="",ISNUMBER(MATCH(records_master!$M1012,lst_dedup_duplicate,0))),"",records_master!$A1012)</f>
        <v/>
      </c>
      <c r="B1012">
        <f>IF($A1012="","",records_master!$E1012)</f>
        <v/>
      </c>
      <c r="M1012">
        <f>IF($A1012="","",IF(AND(ISNUMBER(MATCH(C1012,lst_FT_sci_excl,0)),D1012=""),"MISSING FT CODE",IF(AND(NOT(ISNUMBER(MATCH(C1012,lst_FT_sci_excl,0))),D1012&lt;&gt;""),"CODE NOT ALLOWED FOR THIS DECISION","")))</f>
        <v/>
      </c>
    </row>
    <row r="1013">
      <c r="A1013">
        <f>IF(OR(records_master!$A1013="",ISNUMBER(MATCH(records_master!$M1013,lst_dedup_duplicate,0))),"",records_master!$A1013)</f>
        <v/>
      </c>
      <c r="B1013">
        <f>IF($A1013="","",records_master!$E1013)</f>
        <v/>
      </c>
      <c r="M1013">
        <f>IF($A1013="","",IF(AND(ISNUMBER(MATCH(C1013,lst_FT_sci_excl,0)),D1013=""),"MISSING FT CODE",IF(AND(NOT(ISNUMBER(MATCH(C1013,lst_FT_sci_excl,0))),D1013&lt;&gt;""),"CODE NOT ALLOWED FOR THIS DECISION","")))</f>
        <v/>
      </c>
    </row>
    <row r="1014">
      <c r="A1014">
        <f>IF(OR(records_master!$A1014="",ISNUMBER(MATCH(records_master!$M1014,lst_dedup_duplicate,0))),"",records_master!$A1014)</f>
        <v/>
      </c>
      <c r="B1014">
        <f>IF($A1014="","",records_master!$E1014)</f>
        <v/>
      </c>
      <c r="M1014">
        <f>IF($A1014="","",IF(AND(ISNUMBER(MATCH(C1014,lst_FT_sci_excl,0)),D1014=""),"MISSING FT CODE",IF(AND(NOT(ISNUMBER(MATCH(C1014,lst_FT_sci_excl,0))),D1014&lt;&gt;""),"CODE NOT ALLOWED FOR THIS DECISION","")))</f>
        <v/>
      </c>
    </row>
    <row r="1015">
      <c r="A1015">
        <f>IF(OR(records_master!$A1015="",ISNUMBER(MATCH(records_master!$M1015,lst_dedup_duplicate,0))),"",records_master!$A1015)</f>
        <v/>
      </c>
      <c r="B1015">
        <f>IF($A1015="","",records_master!$E1015)</f>
        <v/>
      </c>
      <c r="M1015">
        <f>IF($A1015="","",IF(AND(ISNUMBER(MATCH(C1015,lst_FT_sci_excl,0)),D1015=""),"MISSING FT CODE",IF(AND(NOT(ISNUMBER(MATCH(C1015,lst_FT_sci_excl,0))),D1015&lt;&gt;""),"CODE NOT ALLOWED FOR THIS DECISION","")))</f>
        <v/>
      </c>
    </row>
    <row r="1016">
      <c r="A1016">
        <f>IF(OR(records_master!$A1016="",ISNUMBER(MATCH(records_master!$M1016,lst_dedup_duplicate,0))),"",records_master!$A1016)</f>
        <v/>
      </c>
      <c r="B1016">
        <f>IF($A1016="","",records_master!$E1016)</f>
        <v/>
      </c>
      <c r="M1016">
        <f>IF($A1016="","",IF(AND(ISNUMBER(MATCH(C1016,lst_FT_sci_excl,0)),D1016=""),"MISSING FT CODE",IF(AND(NOT(ISNUMBER(MATCH(C1016,lst_FT_sci_excl,0))),D1016&lt;&gt;""),"CODE NOT ALLOWED FOR THIS DECISION","")))</f>
        <v/>
      </c>
    </row>
    <row r="1017">
      <c r="A1017">
        <f>IF(OR(records_master!$A1017="",ISNUMBER(MATCH(records_master!$M1017,lst_dedup_duplicate,0))),"",records_master!$A1017)</f>
        <v/>
      </c>
      <c r="B1017">
        <f>IF($A1017="","",records_master!$E1017)</f>
        <v/>
      </c>
      <c r="M1017">
        <f>IF($A1017="","",IF(AND(ISNUMBER(MATCH(C1017,lst_FT_sci_excl,0)),D1017=""),"MISSING FT CODE",IF(AND(NOT(ISNUMBER(MATCH(C1017,lst_FT_sci_excl,0))),D1017&lt;&gt;""),"CODE NOT ALLOWED FOR THIS DECISION","")))</f>
        <v/>
      </c>
    </row>
    <row r="1018">
      <c r="A1018">
        <f>IF(OR(records_master!$A1018="",ISNUMBER(MATCH(records_master!$M1018,lst_dedup_duplicate,0))),"",records_master!$A1018)</f>
        <v/>
      </c>
      <c r="B1018">
        <f>IF($A1018="","",records_master!$E1018)</f>
        <v/>
      </c>
      <c r="M1018">
        <f>IF($A1018="","",IF(AND(ISNUMBER(MATCH(C1018,lst_FT_sci_excl,0)),D1018=""),"MISSING FT CODE",IF(AND(NOT(ISNUMBER(MATCH(C1018,lst_FT_sci_excl,0))),D1018&lt;&gt;""),"CODE NOT ALLOWED FOR THIS DECISION","")))</f>
        <v/>
      </c>
    </row>
    <row r="1019">
      <c r="A1019">
        <f>IF(OR(records_master!$A1019="",ISNUMBER(MATCH(records_master!$M1019,lst_dedup_duplicate,0))),"",records_master!$A1019)</f>
        <v/>
      </c>
      <c r="B1019">
        <f>IF($A1019="","",records_master!$E1019)</f>
        <v/>
      </c>
      <c r="M1019">
        <f>IF($A1019="","",IF(AND(ISNUMBER(MATCH(C1019,lst_FT_sci_excl,0)),D1019=""),"MISSING FT CODE",IF(AND(NOT(ISNUMBER(MATCH(C1019,lst_FT_sci_excl,0))),D1019&lt;&gt;""),"CODE NOT ALLOWED FOR THIS DECISION","")))</f>
        <v/>
      </c>
    </row>
    <row r="1020">
      <c r="A1020">
        <f>IF(OR(records_master!$A1020="",ISNUMBER(MATCH(records_master!$M1020,lst_dedup_duplicate,0))),"",records_master!$A1020)</f>
        <v/>
      </c>
      <c r="B1020">
        <f>IF($A1020="","",records_master!$E1020)</f>
        <v/>
      </c>
      <c r="M1020">
        <f>IF($A1020="","",IF(AND(ISNUMBER(MATCH(C1020,lst_FT_sci_excl,0)),D1020=""),"MISSING FT CODE",IF(AND(NOT(ISNUMBER(MATCH(C1020,lst_FT_sci_excl,0))),D1020&lt;&gt;""),"CODE NOT ALLOWED FOR THIS DECISION","")))</f>
        <v/>
      </c>
    </row>
    <row r="1021">
      <c r="A1021">
        <f>IF(OR(records_master!$A1021="",ISNUMBER(MATCH(records_master!$M1021,lst_dedup_duplicate,0))),"",records_master!$A1021)</f>
        <v/>
      </c>
      <c r="B1021">
        <f>IF($A1021="","",records_master!$E1021)</f>
        <v/>
      </c>
      <c r="M1021">
        <f>IF($A1021="","",IF(AND(ISNUMBER(MATCH(C1021,lst_FT_sci_excl,0)),D1021=""),"MISSING FT CODE",IF(AND(NOT(ISNUMBER(MATCH(C1021,lst_FT_sci_excl,0))),D1021&lt;&gt;""),"CODE NOT ALLOWED FOR THIS DECISION","")))</f>
        <v/>
      </c>
    </row>
    <row r="1022">
      <c r="A1022">
        <f>IF(OR(records_master!$A1022="",ISNUMBER(MATCH(records_master!$M1022,lst_dedup_duplicate,0))),"",records_master!$A1022)</f>
        <v/>
      </c>
      <c r="B1022">
        <f>IF($A1022="","",records_master!$E1022)</f>
        <v/>
      </c>
      <c r="M1022">
        <f>IF($A1022="","",IF(AND(ISNUMBER(MATCH(C1022,lst_FT_sci_excl,0)),D1022=""),"MISSING FT CODE",IF(AND(NOT(ISNUMBER(MATCH(C1022,lst_FT_sci_excl,0))),D1022&lt;&gt;""),"CODE NOT ALLOWED FOR THIS DECISION","")))</f>
        <v/>
      </c>
    </row>
    <row r="1023">
      <c r="A1023">
        <f>IF(OR(records_master!$A1023="",ISNUMBER(MATCH(records_master!$M1023,lst_dedup_duplicate,0))),"",records_master!$A1023)</f>
        <v/>
      </c>
      <c r="B1023">
        <f>IF($A1023="","",records_master!$E1023)</f>
        <v/>
      </c>
      <c r="M1023">
        <f>IF($A1023="","",IF(AND(ISNUMBER(MATCH(C1023,lst_FT_sci_excl,0)),D1023=""),"MISSING FT CODE",IF(AND(NOT(ISNUMBER(MATCH(C1023,lst_FT_sci_excl,0))),D1023&lt;&gt;""),"CODE NOT ALLOWED FOR THIS DECISION","")))</f>
        <v/>
      </c>
    </row>
    <row r="1024">
      <c r="A1024">
        <f>IF(OR(records_master!$A1024="",ISNUMBER(MATCH(records_master!$M1024,lst_dedup_duplicate,0))),"",records_master!$A1024)</f>
        <v/>
      </c>
      <c r="B1024">
        <f>IF($A1024="","",records_master!$E1024)</f>
        <v/>
      </c>
      <c r="M1024">
        <f>IF($A1024="","",IF(AND(ISNUMBER(MATCH(C1024,lst_FT_sci_excl,0)),D1024=""),"MISSING FT CODE",IF(AND(NOT(ISNUMBER(MATCH(C1024,lst_FT_sci_excl,0))),D1024&lt;&gt;""),"CODE NOT ALLOWED FOR THIS DECISION","")))</f>
        <v/>
      </c>
    </row>
    <row r="1025">
      <c r="A1025">
        <f>IF(OR(records_master!$A1025="",ISNUMBER(MATCH(records_master!$M1025,lst_dedup_duplicate,0))),"",records_master!$A1025)</f>
        <v/>
      </c>
      <c r="B1025">
        <f>IF($A1025="","",records_master!$E1025)</f>
        <v/>
      </c>
      <c r="M1025">
        <f>IF($A1025="","",IF(AND(ISNUMBER(MATCH(C1025,lst_FT_sci_excl,0)),D1025=""),"MISSING FT CODE",IF(AND(NOT(ISNUMBER(MATCH(C1025,lst_FT_sci_excl,0))),D1025&lt;&gt;""),"CODE NOT ALLOWED FOR THIS DECISION","")))</f>
        <v/>
      </c>
    </row>
    <row r="1026">
      <c r="A1026">
        <f>IF(OR(records_master!$A1026="",ISNUMBER(MATCH(records_master!$M1026,lst_dedup_duplicate,0))),"",records_master!$A1026)</f>
        <v/>
      </c>
      <c r="B1026">
        <f>IF($A1026="","",records_master!$E1026)</f>
        <v/>
      </c>
      <c r="M1026">
        <f>IF($A1026="","",IF(AND(ISNUMBER(MATCH(C1026,lst_FT_sci_excl,0)),D1026=""),"MISSING FT CODE",IF(AND(NOT(ISNUMBER(MATCH(C1026,lst_FT_sci_excl,0))),D1026&lt;&gt;""),"CODE NOT ALLOWED FOR THIS DECISION","")))</f>
        <v/>
      </c>
    </row>
    <row r="1027">
      <c r="A1027">
        <f>IF(OR(records_master!$A1027="",ISNUMBER(MATCH(records_master!$M1027,lst_dedup_duplicate,0))),"",records_master!$A1027)</f>
        <v/>
      </c>
      <c r="B1027">
        <f>IF($A1027="","",records_master!$E1027)</f>
        <v/>
      </c>
      <c r="M1027">
        <f>IF($A1027="","",IF(AND(ISNUMBER(MATCH(C1027,lst_FT_sci_excl,0)),D1027=""),"MISSING FT CODE",IF(AND(NOT(ISNUMBER(MATCH(C1027,lst_FT_sci_excl,0))),D1027&lt;&gt;""),"CODE NOT ALLOWED FOR THIS DECISION","")))</f>
        <v/>
      </c>
    </row>
    <row r="1028">
      <c r="A1028">
        <f>IF(OR(records_master!$A1028="",ISNUMBER(MATCH(records_master!$M1028,lst_dedup_duplicate,0))),"",records_master!$A1028)</f>
        <v/>
      </c>
      <c r="B1028">
        <f>IF($A1028="","",records_master!$E1028)</f>
        <v/>
      </c>
      <c r="M1028">
        <f>IF($A1028="","",IF(AND(ISNUMBER(MATCH(C1028,lst_FT_sci_excl,0)),D1028=""),"MISSING FT CODE",IF(AND(NOT(ISNUMBER(MATCH(C1028,lst_FT_sci_excl,0))),D1028&lt;&gt;""),"CODE NOT ALLOWED FOR THIS DECISION","")))</f>
        <v/>
      </c>
    </row>
    <row r="1029">
      <c r="A1029">
        <f>IF(OR(records_master!$A1029="",ISNUMBER(MATCH(records_master!$M1029,lst_dedup_duplicate,0))),"",records_master!$A1029)</f>
        <v/>
      </c>
      <c r="B1029">
        <f>IF($A1029="","",records_master!$E1029)</f>
        <v/>
      </c>
      <c r="M1029">
        <f>IF($A1029="","",IF(AND(ISNUMBER(MATCH(C1029,lst_FT_sci_excl,0)),D1029=""),"MISSING FT CODE",IF(AND(NOT(ISNUMBER(MATCH(C1029,lst_FT_sci_excl,0))),D1029&lt;&gt;""),"CODE NOT ALLOWED FOR THIS DECISION","")))</f>
        <v/>
      </c>
    </row>
    <row r="1030">
      <c r="A1030">
        <f>IF(OR(records_master!$A1030="",ISNUMBER(MATCH(records_master!$M1030,lst_dedup_duplicate,0))),"",records_master!$A1030)</f>
        <v/>
      </c>
      <c r="B1030">
        <f>IF($A1030="","",records_master!$E1030)</f>
        <v/>
      </c>
      <c r="M1030">
        <f>IF($A1030="","",IF(AND(ISNUMBER(MATCH(C1030,lst_FT_sci_excl,0)),D1030=""),"MISSING FT CODE",IF(AND(NOT(ISNUMBER(MATCH(C1030,lst_FT_sci_excl,0))),D1030&lt;&gt;""),"CODE NOT ALLOWED FOR THIS DECISION","")))</f>
        <v/>
      </c>
    </row>
    <row r="1031">
      <c r="A1031">
        <f>IF(OR(records_master!$A1031="",ISNUMBER(MATCH(records_master!$M1031,lst_dedup_duplicate,0))),"",records_master!$A1031)</f>
        <v/>
      </c>
      <c r="B1031">
        <f>IF($A1031="","",records_master!$E1031)</f>
        <v/>
      </c>
      <c r="M1031">
        <f>IF($A1031="","",IF(AND(ISNUMBER(MATCH(C1031,lst_FT_sci_excl,0)),D1031=""),"MISSING FT CODE",IF(AND(NOT(ISNUMBER(MATCH(C1031,lst_FT_sci_excl,0))),D1031&lt;&gt;""),"CODE NOT ALLOWED FOR THIS DECISION","")))</f>
        <v/>
      </c>
    </row>
    <row r="1032">
      <c r="A1032">
        <f>IF(OR(records_master!$A1032="",ISNUMBER(MATCH(records_master!$M1032,lst_dedup_duplicate,0))),"",records_master!$A1032)</f>
        <v/>
      </c>
      <c r="B1032">
        <f>IF($A1032="","",records_master!$E1032)</f>
        <v/>
      </c>
      <c r="M1032">
        <f>IF($A1032="","",IF(AND(ISNUMBER(MATCH(C1032,lst_FT_sci_excl,0)),D1032=""),"MISSING FT CODE",IF(AND(NOT(ISNUMBER(MATCH(C1032,lst_FT_sci_excl,0))),D1032&lt;&gt;""),"CODE NOT ALLOWED FOR THIS DECISION","")))</f>
        <v/>
      </c>
    </row>
    <row r="1033">
      <c r="A1033">
        <f>IF(OR(records_master!$A1033="",ISNUMBER(MATCH(records_master!$M1033,lst_dedup_duplicate,0))),"",records_master!$A1033)</f>
        <v/>
      </c>
      <c r="B1033">
        <f>IF($A1033="","",records_master!$E1033)</f>
        <v/>
      </c>
      <c r="M1033">
        <f>IF($A1033="","",IF(AND(ISNUMBER(MATCH(C1033,lst_FT_sci_excl,0)),D1033=""),"MISSING FT CODE",IF(AND(NOT(ISNUMBER(MATCH(C1033,lst_FT_sci_excl,0))),D1033&lt;&gt;""),"CODE NOT ALLOWED FOR THIS DECISION","")))</f>
        <v/>
      </c>
    </row>
    <row r="1034">
      <c r="A1034">
        <f>IF(OR(records_master!$A1034="",ISNUMBER(MATCH(records_master!$M1034,lst_dedup_duplicate,0))),"",records_master!$A1034)</f>
        <v/>
      </c>
      <c r="B1034">
        <f>IF($A1034="","",records_master!$E1034)</f>
        <v/>
      </c>
      <c r="M1034">
        <f>IF($A1034="","",IF(AND(ISNUMBER(MATCH(C1034,lst_FT_sci_excl,0)),D1034=""),"MISSING FT CODE",IF(AND(NOT(ISNUMBER(MATCH(C1034,lst_FT_sci_excl,0))),D1034&lt;&gt;""),"CODE NOT ALLOWED FOR THIS DECISION","")))</f>
        <v/>
      </c>
    </row>
    <row r="1035">
      <c r="A1035">
        <f>IF(OR(records_master!$A1035="",ISNUMBER(MATCH(records_master!$M1035,lst_dedup_duplicate,0))),"",records_master!$A1035)</f>
        <v/>
      </c>
      <c r="B1035">
        <f>IF($A1035="","",records_master!$E1035)</f>
        <v/>
      </c>
      <c r="M1035">
        <f>IF($A1035="","",IF(AND(ISNUMBER(MATCH(C1035,lst_FT_sci_excl,0)),D1035=""),"MISSING FT CODE",IF(AND(NOT(ISNUMBER(MATCH(C1035,lst_FT_sci_excl,0))),D1035&lt;&gt;""),"CODE NOT ALLOWED FOR THIS DECISION","")))</f>
        <v/>
      </c>
    </row>
    <row r="1036">
      <c r="A1036">
        <f>IF(OR(records_master!$A1036="",ISNUMBER(MATCH(records_master!$M1036,lst_dedup_duplicate,0))),"",records_master!$A1036)</f>
        <v/>
      </c>
      <c r="B1036">
        <f>IF($A1036="","",records_master!$E1036)</f>
        <v/>
      </c>
      <c r="M1036">
        <f>IF($A1036="","",IF(AND(ISNUMBER(MATCH(C1036,lst_FT_sci_excl,0)),D1036=""),"MISSING FT CODE",IF(AND(NOT(ISNUMBER(MATCH(C1036,lst_FT_sci_excl,0))),D1036&lt;&gt;""),"CODE NOT ALLOWED FOR THIS DECISION","")))</f>
        <v/>
      </c>
    </row>
    <row r="1037">
      <c r="A1037">
        <f>IF(OR(records_master!$A1037="",ISNUMBER(MATCH(records_master!$M1037,lst_dedup_duplicate,0))),"",records_master!$A1037)</f>
        <v/>
      </c>
      <c r="B1037">
        <f>IF($A1037="","",records_master!$E1037)</f>
        <v/>
      </c>
      <c r="M1037">
        <f>IF($A1037="","",IF(AND(ISNUMBER(MATCH(C1037,lst_FT_sci_excl,0)),D1037=""),"MISSING FT CODE",IF(AND(NOT(ISNUMBER(MATCH(C1037,lst_FT_sci_excl,0))),D1037&lt;&gt;""),"CODE NOT ALLOWED FOR THIS DECISION","")))</f>
        <v/>
      </c>
    </row>
    <row r="1038">
      <c r="A1038">
        <f>IF(OR(records_master!$A1038="",ISNUMBER(MATCH(records_master!$M1038,lst_dedup_duplicate,0))),"",records_master!$A1038)</f>
        <v/>
      </c>
      <c r="B1038">
        <f>IF($A1038="","",records_master!$E1038)</f>
        <v/>
      </c>
      <c r="M1038">
        <f>IF($A1038="","",IF(AND(ISNUMBER(MATCH(C1038,lst_FT_sci_excl,0)),D1038=""),"MISSING FT CODE",IF(AND(NOT(ISNUMBER(MATCH(C1038,lst_FT_sci_excl,0))),D1038&lt;&gt;""),"CODE NOT ALLOWED FOR THIS DECISION","")))</f>
        <v/>
      </c>
    </row>
    <row r="1039">
      <c r="A1039">
        <f>IF(OR(records_master!$A1039="",ISNUMBER(MATCH(records_master!$M1039,lst_dedup_duplicate,0))),"",records_master!$A1039)</f>
        <v/>
      </c>
      <c r="B1039">
        <f>IF($A1039="","",records_master!$E1039)</f>
        <v/>
      </c>
      <c r="M1039">
        <f>IF($A1039="","",IF(AND(ISNUMBER(MATCH(C1039,lst_FT_sci_excl,0)),D1039=""),"MISSING FT CODE",IF(AND(NOT(ISNUMBER(MATCH(C1039,lst_FT_sci_excl,0))),D1039&lt;&gt;""),"CODE NOT ALLOWED FOR THIS DECISION","")))</f>
        <v/>
      </c>
    </row>
    <row r="1040">
      <c r="A1040">
        <f>IF(OR(records_master!$A1040="",ISNUMBER(MATCH(records_master!$M1040,lst_dedup_duplicate,0))),"",records_master!$A1040)</f>
        <v/>
      </c>
      <c r="B1040">
        <f>IF($A1040="","",records_master!$E1040)</f>
        <v/>
      </c>
      <c r="M1040">
        <f>IF($A1040="","",IF(AND(ISNUMBER(MATCH(C1040,lst_FT_sci_excl,0)),D1040=""),"MISSING FT CODE",IF(AND(NOT(ISNUMBER(MATCH(C1040,lst_FT_sci_excl,0))),D1040&lt;&gt;""),"CODE NOT ALLOWED FOR THIS DECISION","")))</f>
        <v/>
      </c>
    </row>
    <row r="1041">
      <c r="A1041">
        <f>IF(OR(records_master!$A1041="",ISNUMBER(MATCH(records_master!$M1041,lst_dedup_duplicate,0))),"",records_master!$A1041)</f>
        <v/>
      </c>
      <c r="B1041">
        <f>IF($A1041="","",records_master!$E1041)</f>
        <v/>
      </c>
      <c r="M1041">
        <f>IF($A1041="","",IF(AND(ISNUMBER(MATCH(C1041,lst_FT_sci_excl,0)),D1041=""),"MISSING FT CODE",IF(AND(NOT(ISNUMBER(MATCH(C1041,lst_FT_sci_excl,0))),D1041&lt;&gt;""),"CODE NOT ALLOWED FOR THIS DECISION","")))</f>
        <v/>
      </c>
    </row>
    <row r="1042">
      <c r="A1042">
        <f>IF(OR(records_master!$A1042="",ISNUMBER(MATCH(records_master!$M1042,lst_dedup_duplicate,0))),"",records_master!$A1042)</f>
        <v/>
      </c>
      <c r="B1042">
        <f>IF($A1042="","",records_master!$E1042)</f>
        <v/>
      </c>
      <c r="M1042">
        <f>IF($A1042="","",IF(AND(ISNUMBER(MATCH(C1042,lst_FT_sci_excl,0)),D1042=""),"MISSING FT CODE",IF(AND(NOT(ISNUMBER(MATCH(C1042,lst_FT_sci_excl,0))),D1042&lt;&gt;""),"CODE NOT ALLOWED FOR THIS DECISION","")))</f>
        <v/>
      </c>
    </row>
    <row r="1043">
      <c r="A1043">
        <f>IF(OR(records_master!$A1043="",ISNUMBER(MATCH(records_master!$M1043,lst_dedup_duplicate,0))),"",records_master!$A1043)</f>
        <v/>
      </c>
      <c r="B1043">
        <f>IF($A1043="","",records_master!$E1043)</f>
        <v/>
      </c>
      <c r="M1043">
        <f>IF($A1043="","",IF(AND(ISNUMBER(MATCH(C1043,lst_FT_sci_excl,0)),D1043=""),"MISSING FT CODE",IF(AND(NOT(ISNUMBER(MATCH(C1043,lst_FT_sci_excl,0))),D1043&lt;&gt;""),"CODE NOT ALLOWED FOR THIS DECISION","")))</f>
        <v/>
      </c>
    </row>
    <row r="1044">
      <c r="A1044">
        <f>IF(OR(records_master!$A1044="",ISNUMBER(MATCH(records_master!$M1044,lst_dedup_duplicate,0))),"",records_master!$A1044)</f>
        <v/>
      </c>
      <c r="B1044">
        <f>IF($A1044="","",records_master!$E1044)</f>
        <v/>
      </c>
      <c r="M1044">
        <f>IF($A1044="","",IF(AND(ISNUMBER(MATCH(C1044,lst_FT_sci_excl,0)),D1044=""),"MISSING FT CODE",IF(AND(NOT(ISNUMBER(MATCH(C1044,lst_FT_sci_excl,0))),D1044&lt;&gt;""),"CODE NOT ALLOWED FOR THIS DECISION","")))</f>
        <v/>
      </c>
    </row>
    <row r="1045">
      <c r="A1045">
        <f>IF(OR(records_master!$A1045="",ISNUMBER(MATCH(records_master!$M1045,lst_dedup_duplicate,0))),"",records_master!$A1045)</f>
        <v/>
      </c>
      <c r="B1045">
        <f>IF($A1045="","",records_master!$E1045)</f>
        <v/>
      </c>
      <c r="M1045">
        <f>IF($A1045="","",IF(AND(ISNUMBER(MATCH(C1045,lst_FT_sci_excl,0)),D1045=""),"MISSING FT CODE",IF(AND(NOT(ISNUMBER(MATCH(C1045,lst_FT_sci_excl,0))),D1045&lt;&gt;""),"CODE NOT ALLOWED FOR THIS DECISION","")))</f>
        <v/>
      </c>
    </row>
    <row r="1046">
      <c r="A1046">
        <f>IF(OR(records_master!$A1046="",ISNUMBER(MATCH(records_master!$M1046,lst_dedup_duplicate,0))),"",records_master!$A1046)</f>
        <v/>
      </c>
      <c r="B1046">
        <f>IF($A1046="","",records_master!$E1046)</f>
        <v/>
      </c>
      <c r="M1046">
        <f>IF($A1046="","",IF(AND(ISNUMBER(MATCH(C1046,lst_FT_sci_excl,0)),D1046=""),"MISSING FT CODE",IF(AND(NOT(ISNUMBER(MATCH(C1046,lst_FT_sci_excl,0))),D1046&lt;&gt;""),"CODE NOT ALLOWED FOR THIS DECISION","")))</f>
        <v/>
      </c>
    </row>
    <row r="1047">
      <c r="A1047">
        <f>IF(OR(records_master!$A1047="",ISNUMBER(MATCH(records_master!$M1047,lst_dedup_duplicate,0))),"",records_master!$A1047)</f>
        <v/>
      </c>
      <c r="B1047">
        <f>IF($A1047="","",records_master!$E1047)</f>
        <v/>
      </c>
      <c r="M1047">
        <f>IF($A1047="","",IF(AND(ISNUMBER(MATCH(C1047,lst_FT_sci_excl,0)),D1047=""),"MISSING FT CODE",IF(AND(NOT(ISNUMBER(MATCH(C1047,lst_FT_sci_excl,0))),D1047&lt;&gt;""),"CODE NOT ALLOWED FOR THIS DECISION","")))</f>
        <v/>
      </c>
    </row>
    <row r="1048">
      <c r="A1048">
        <f>IF(OR(records_master!$A1048="",ISNUMBER(MATCH(records_master!$M1048,lst_dedup_duplicate,0))),"",records_master!$A1048)</f>
        <v/>
      </c>
      <c r="B1048">
        <f>IF($A1048="","",records_master!$E1048)</f>
        <v/>
      </c>
      <c r="M1048">
        <f>IF($A1048="","",IF(AND(ISNUMBER(MATCH(C1048,lst_FT_sci_excl,0)),D1048=""),"MISSING FT CODE",IF(AND(NOT(ISNUMBER(MATCH(C1048,lst_FT_sci_excl,0))),D1048&lt;&gt;""),"CODE NOT ALLOWED FOR THIS DECISION","")))</f>
        <v/>
      </c>
    </row>
    <row r="1049">
      <c r="A1049">
        <f>IF(OR(records_master!$A1049="",ISNUMBER(MATCH(records_master!$M1049,lst_dedup_duplicate,0))),"",records_master!$A1049)</f>
        <v/>
      </c>
      <c r="B1049">
        <f>IF($A1049="","",records_master!$E1049)</f>
        <v/>
      </c>
      <c r="M1049">
        <f>IF($A1049="","",IF(AND(ISNUMBER(MATCH(C1049,lst_FT_sci_excl,0)),D1049=""),"MISSING FT CODE",IF(AND(NOT(ISNUMBER(MATCH(C1049,lst_FT_sci_excl,0))),D1049&lt;&gt;""),"CODE NOT ALLOWED FOR THIS DECISION","")))</f>
        <v/>
      </c>
    </row>
    <row r="1050">
      <c r="A1050">
        <f>IF(OR(records_master!$A1050="",ISNUMBER(MATCH(records_master!$M1050,lst_dedup_duplicate,0))),"",records_master!$A1050)</f>
        <v/>
      </c>
      <c r="B1050">
        <f>IF($A1050="","",records_master!$E1050)</f>
        <v/>
      </c>
      <c r="M1050">
        <f>IF($A1050="","",IF(AND(ISNUMBER(MATCH(C1050,lst_FT_sci_excl,0)),D1050=""),"MISSING FT CODE",IF(AND(NOT(ISNUMBER(MATCH(C1050,lst_FT_sci_excl,0))),D1050&lt;&gt;""),"CODE NOT ALLOWED FOR THIS DECISION","")))</f>
        <v/>
      </c>
    </row>
    <row r="1051">
      <c r="A1051">
        <f>IF(OR(records_master!$A1051="",ISNUMBER(MATCH(records_master!$M1051,lst_dedup_duplicate,0))),"",records_master!$A1051)</f>
        <v/>
      </c>
      <c r="B1051">
        <f>IF($A1051="","",records_master!$E1051)</f>
        <v/>
      </c>
      <c r="M1051">
        <f>IF($A1051="","",IF(AND(ISNUMBER(MATCH(C1051,lst_FT_sci_excl,0)),D1051=""),"MISSING FT CODE",IF(AND(NOT(ISNUMBER(MATCH(C1051,lst_FT_sci_excl,0))),D1051&lt;&gt;""),"CODE NOT ALLOWED FOR THIS DECISION","")))</f>
        <v/>
      </c>
    </row>
    <row r="1052">
      <c r="A1052">
        <f>IF(OR(records_master!$A1052="",ISNUMBER(MATCH(records_master!$M1052,lst_dedup_duplicate,0))),"",records_master!$A1052)</f>
        <v/>
      </c>
      <c r="B1052">
        <f>IF($A1052="","",records_master!$E1052)</f>
        <v/>
      </c>
      <c r="M1052">
        <f>IF($A1052="","",IF(AND(ISNUMBER(MATCH(C1052,lst_FT_sci_excl,0)),D1052=""),"MISSING FT CODE",IF(AND(NOT(ISNUMBER(MATCH(C1052,lst_FT_sci_excl,0))),D1052&lt;&gt;""),"CODE NOT ALLOWED FOR THIS DECISION","")))</f>
        <v/>
      </c>
    </row>
    <row r="1053">
      <c r="A1053">
        <f>IF(OR(records_master!$A1053="",ISNUMBER(MATCH(records_master!$M1053,lst_dedup_duplicate,0))),"",records_master!$A1053)</f>
        <v/>
      </c>
      <c r="B1053">
        <f>IF($A1053="","",records_master!$E1053)</f>
        <v/>
      </c>
      <c r="M1053">
        <f>IF($A1053="","",IF(AND(ISNUMBER(MATCH(C1053,lst_FT_sci_excl,0)),D1053=""),"MISSING FT CODE",IF(AND(NOT(ISNUMBER(MATCH(C1053,lst_FT_sci_excl,0))),D1053&lt;&gt;""),"CODE NOT ALLOWED FOR THIS DECISION","")))</f>
        <v/>
      </c>
    </row>
    <row r="1054">
      <c r="A1054">
        <f>IF(OR(records_master!$A1054="",ISNUMBER(MATCH(records_master!$M1054,lst_dedup_duplicate,0))),"",records_master!$A1054)</f>
        <v/>
      </c>
      <c r="B1054">
        <f>IF($A1054="","",records_master!$E1054)</f>
        <v/>
      </c>
      <c r="M1054">
        <f>IF($A1054="","",IF(AND(ISNUMBER(MATCH(C1054,lst_FT_sci_excl,0)),D1054=""),"MISSING FT CODE",IF(AND(NOT(ISNUMBER(MATCH(C1054,lst_FT_sci_excl,0))),D1054&lt;&gt;""),"CODE NOT ALLOWED FOR THIS DECISION","")))</f>
        <v/>
      </c>
    </row>
    <row r="1055">
      <c r="A1055">
        <f>IF(OR(records_master!$A1055="",ISNUMBER(MATCH(records_master!$M1055,lst_dedup_duplicate,0))),"",records_master!$A1055)</f>
        <v/>
      </c>
      <c r="B1055">
        <f>IF($A1055="","",records_master!$E1055)</f>
        <v/>
      </c>
      <c r="M1055">
        <f>IF($A1055="","",IF(AND(ISNUMBER(MATCH(C1055,lst_FT_sci_excl,0)),D1055=""),"MISSING FT CODE",IF(AND(NOT(ISNUMBER(MATCH(C1055,lst_FT_sci_excl,0))),D1055&lt;&gt;""),"CODE NOT ALLOWED FOR THIS DECISION","")))</f>
        <v/>
      </c>
    </row>
    <row r="1056">
      <c r="A1056">
        <f>IF(OR(records_master!$A1056="",ISNUMBER(MATCH(records_master!$M1056,lst_dedup_duplicate,0))),"",records_master!$A1056)</f>
        <v/>
      </c>
      <c r="B1056">
        <f>IF($A1056="","",records_master!$E1056)</f>
        <v/>
      </c>
      <c r="M1056">
        <f>IF($A1056="","",IF(AND(ISNUMBER(MATCH(C1056,lst_FT_sci_excl,0)),D1056=""),"MISSING FT CODE",IF(AND(NOT(ISNUMBER(MATCH(C1056,lst_FT_sci_excl,0))),D1056&lt;&gt;""),"CODE NOT ALLOWED FOR THIS DECISION","")))</f>
        <v/>
      </c>
    </row>
    <row r="1057">
      <c r="A1057">
        <f>IF(OR(records_master!$A1057="",ISNUMBER(MATCH(records_master!$M1057,lst_dedup_duplicate,0))),"",records_master!$A1057)</f>
        <v/>
      </c>
      <c r="B1057">
        <f>IF($A1057="","",records_master!$E1057)</f>
        <v/>
      </c>
      <c r="M1057">
        <f>IF($A1057="","",IF(AND(ISNUMBER(MATCH(C1057,lst_FT_sci_excl,0)),D1057=""),"MISSING FT CODE",IF(AND(NOT(ISNUMBER(MATCH(C1057,lst_FT_sci_excl,0))),D1057&lt;&gt;""),"CODE NOT ALLOWED FOR THIS DECISION","")))</f>
        <v/>
      </c>
    </row>
    <row r="1058">
      <c r="A1058">
        <f>IF(OR(records_master!$A1058="",ISNUMBER(MATCH(records_master!$M1058,lst_dedup_duplicate,0))),"",records_master!$A1058)</f>
        <v/>
      </c>
      <c r="B1058">
        <f>IF($A1058="","",records_master!$E1058)</f>
        <v/>
      </c>
      <c r="M1058">
        <f>IF($A1058="","",IF(AND(ISNUMBER(MATCH(C1058,lst_FT_sci_excl,0)),D1058=""),"MISSING FT CODE",IF(AND(NOT(ISNUMBER(MATCH(C1058,lst_FT_sci_excl,0))),D1058&lt;&gt;""),"CODE NOT ALLOWED FOR THIS DECISION","")))</f>
        <v/>
      </c>
    </row>
    <row r="1059">
      <c r="A1059">
        <f>IF(OR(records_master!$A1059="",ISNUMBER(MATCH(records_master!$M1059,lst_dedup_duplicate,0))),"",records_master!$A1059)</f>
        <v/>
      </c>
      <c r="B1059">
        <f>IF($A1059="","",records_master!$E1059)</f>
        <v/>
      </c>
      <c r="M1059">
        <f>IF($A1059="","",IF(AND(ISNUMBER(MATCH(C1059,lst_FT_sci_excl,0)),D1059=""),"MISSING FT CODE",IF(AND(NOT(ISNUMBER(MATCH(C1059,lst_FT_sci_excl,0))),D1059&lt;&gt;""),"CODE NOT ALLOWED FOR THIS DECISION","")))</f>
        <v/>
      </c>
    </row>
    <row r="1060">
      <c r="A1060">
        <f>IF(OR(records_master!$A1060="",ISNUMBER(MATCH(records_master!$M1060,lst_dedup_duplicate,0))),"",records_master!$A1060)</f>
        <v/>
      </c>
      <c r="B1060">
        <f>IF($A1060="","",records_master!$E1060)</f>
        <v/>
      </c>
      <c r="M1060">
        <f>IF($A1060="","",IF(AND(ISNUMBER(MATCH(C1060,lst_FT_sci_excl,0)),D1060=""),"MISSING FT CODE",IF(AND(NOT(ISNUMBER(MATCH(C1060,lst_FT_sci_excl,0))),D1060&lt;&gt;""),"CODE NOT ALLOWED FOR THIS DECISION","")))</f>
        <v/>
      </c>
    </row>
    <row r="1061">
      <c r="A1061">
        <f>IF(OR(records_master!$A1061="",ISNUMBER(MATCH(records_master!$M1061,lst_dedup_duplicate,0))),"",records_master!$A1061)</f>
        <v/>
      </c>
      <c r="B1061">
        <f>IF($A1061="","",records_master!$E1061)</f>
        <v/>
      </c>
      <c r="M1061">
        <f>IF($A1061="","",IF(AND(ISNUMBER(MATCH(C1061,lst_FT_sci_excl,0)),D1061=""),"MISSING FT CODE",IF(AND(NOT(ISNUMBER(MATCH(C1061,lst_FT_sci_excl,0))),D1061&lt;&gt;""),"CODE NOT ALLOWED FOR THIS DECISION","")))</f>
        <v/>
      </c>
    </row>
    <row r="1062">
      <c r="A1062">
        <f>IF(OR(records_master!$A1062="",ISNUMBER(MATCH(records_master!$M1062,lst_dedup_duplicate,0))),"",records_master!$A1062)</f>
        <v/>
      </c>
      <c r="B1062">
        <f>IF($A1062="","",records_master!$E1062)</f>
        <v/>
      </c>
      <c r="M1062">
        <f>IF($A1062="","",IF(AND(ISNUMBER(MATCH(C1062,lst_FT_sci_excl,0)),D1062=""),"MISSING FT CODE",IF(AND(NOT(ISNUMBER(MATCH(C1062,lst_FT_sci_excl,0))),D1062&lt;&gt;""),"CODE NOT ALLOWED FOR THIS DECISION","")))</f>
        <v/>
      </c>
    </row>
    <row r="1063">
      <c r="A1063">
        <f>IF(OR(records_master!$A1063="",ISNUMBER(MATCH(records_master!$M1063,lst_dedup_duplicate,0))),"",records_master!$A1063)</f>
        <v/>
      </c>
      <c r="B1063">
        <f>IF($A1063="","",records_master!$E1063)</f>
        <v/>
      </c>
      <c r="M1063">
        <f>IF($A1063="","",IF(AND(ISNUMBER(MATCH(C1063,lst_FT_sci_excl,0)),D1063=""),"MISSING FT CODE",IF(AND(NOT(ISNUMBER(MATCH(C1063,lst_FT_sci_excl,0))),D1063&lt;&gt;""),"CODE NOT ALLOWED FOR THIS DECISION","")))</f>
        <v/>
      </c>
    </row>
    <row r="1064">
      <c r="A1064">
        <f>IF(OR(records_master!$A1064="",ISNUMBER(MATCH(records_master!$M1064,lst_dedup_duplicate,0))),"",records_master!$A1064)</f>
        <v/>
      </c>
      <c r="B1064">
        <f>IF($A1064="","",records_master!$E1064)</f>
        <v/>
      </c>
      <c r="M1064">
        <f>IF($A1064="","",IF(AND(ISNUMBER(MATCH(C1064,lst_FT_sci_excl,0)),D1064=""),"MISSING FT CODE",IF(AND(NOT(ISNUMBER(MATCH(C1064,lst_FT_sci_excl,0))),D1064&lt;&gt;""),"CODE NOT ALLOWED FOR THIS DECISION","")))</f>
        <v/>
      </c>
    </row>
    <row r="1065">
      <c r="A1065">
        <f>IF(OR(records_master!$A1065="",ISNUMBER(MATCH(records_master!$M1065,lst_dedup_duplicate,0))),"",records_master!$A1065)</f>
        <v/>
      </c>
      <c r="B1065">
        <f>IF($A1065="","",records_master!$E1065)</f>
        <v/>
      </c>
      <c r="M1065">
        <f>IF($A1065="","",IF(AND(ISNUMBER(MATCH(C1065,lst_FT_sci_excl,0)),D1065=""),"MISSING FT CODE",IF(AND(NOT(ISNUMBER(MATCH(C1065,lst_FT_sci_excl,0))),D1065&lt;&gt;""),"CODE NOT ALLOWED FOR THIS DECISION","")))</f>
        <v/>
      </c>
    </row>
    <row r="1066">
      <c r="A1066">
        <f>IF(OR(records_master!$A1066="",ISNUMBER(MATCH(records_master!$M1066,lst_dedup_duplicate,0))),"",records_master!$A1066)</f>
        <v/>
      </c>
      <c r="B1066">
        <f>IF($A1066="","",records_master!$E1066)</f>
        <v/>
      </c>
      <c r="M1066">
        <f>IF($A1066="","",IF(AND(ISNUMBER(MATCH(C1066,lst_FT_sci_excl,0)),D1066=""),"MISSING FT CODE",IF(AND(NOT(ISNUMBER(MATCH(C1066,lst_FT_sci_excl,0))),D1066&lt;&gt;""),"CODE NOT ALLOWED FOR THIS DECISION","")))</f>
        <v/>
      </c>
    </row>
    <row r="1067">
      <c r="A1067">
        <f>IF(OR(records_master!$A1067="",ISNUMBER(MATCH(records_master!$M1067,lst_dedup_duplicate,0))),"",records_master!$A1067)</f>
        <v/>
      </c>
      <c r="B1067">
        <f>IF($A1067="","",records_master!$E1067)</f>
        <v/>
      </c>
      <c r="M1067">
        <f>IF($A1067="","",IF(AND(ISNUMBER(MATCH(C1067,lst_FT_sci_excl,0)),D1067=""),"MISSING FT CODE",IF(AND(NOT(ISNUMBER(MATCH(C1067,lst_FT_sci_excl,0))),D1067&lt;&gt;""),"CODE NOT ALLOWED FOR THIS DECISION","")))</f>
        <v/>
      </c>
    </row>
    <row r="1068">
      <c r="A1068">
        <f>IF(OR(records_master!$A1068="",ISNUMBER(MATCH(records_master!$M1068,lst_dedup_duplicate,0))),"",records_master!$A1068)</f>
        <v/>
      </c>
      <c r="B1068">
        <f>IF($A1068="","",records_master!$E1068)</f>
        <v/>
      </c>
      <c r="M1068">
        <f>IF($A1068="","",IF(AND(ISNUMBER(MATCH(C1068,lst_FT_sci_excl,0)),D1068=""),"MISSING FT CODE",IF(AND(NOT(ISNUMBER(MATCH(C1068,lst_FT_sci_excl,0))),D1068&lt;&gt;""),"CODE NOT ALLOWED FOR THIS DECISION","")))</f>
        <v/>
      </c>
    </row>
    <row r="1069">
      <c r="A1069">
        <f>IF(OR(records_master!$A1069="",ISNUMBER(MATCH(records_master!$M1069,lst_dedup_duplicate,0))),"",records_master!$A1069)</f>
        <v/>
      </c>
      <c r="B1069">
        <f>IF($A1069="","",records_master!$E1069)</f>
        <v/>
      </c>
      <c r="M1069">
        <f>IF($A1069="","",IF(AND(ISNUMBER(MATCH(C1069,lst_FT_sci_excl,0)),D1069=""),"MISSING FT CODE",IF(AND(NOT(ISNUMBER(MATCH(C1069,lst_FT_sci_excl,0))),D1069&lt;&gt;""),"CODE NOT ALLOWED FOR THIS DECISION","")))</f>
        <v/>
      </c>
    </row>
    <row r="1070">
      <c r="A1070">
        <f>IF(OR(records_master!$A1070="",ISNUMBER(MATCH(records_master!$M1070,lst_dedup_duplicate,0))),"",records_master!$A1070)</f>
        <v/>
      </c>
      <c r="B1070">
        <f>IF($A1070="","",records_master!$E1070)</f>
        <v/>
      </c>
      <c r="M1070">
        <f>IF($A1070="","",IF(AND(ISNUMBER(MATCH(C1070,lst_FT_sci_excl,0)),D1070=""),"MISSING FT CODE",IF(AND(NOT(ISNUMBER(MATCH(C1070,lst_FT_sci_excl,0))),D1070&lt;&gt;""),"CODE NOT ALLOWED FOR THIS DECISION","")))</f>
        <v/>
      </c>
    </row>
    <row r="1071">
      <c r="A1071">
        <f>IF(OR(records_master!$A1071="",ISNUMBER(MATCH(records_master!$M1071,lst_dedup_duplicate,0))),"",records_master!$A1071)</f>
        <v/>
      </c>
      <c r="B1071">
        <f>IF($A1071="","",records_master!$E1071)</f>
        <v/>
      </c>
      <c r="M1071">
        <f>IF($A1071="","",IF(AND(ISNUMBER(MATCH(C1071,lst_FT_sci_excl,0)),D1071=""),"MISSING FT CODE",IF(AND(NOT(ISNUMBER(MATCH(C1071,lst_FT_sci_excl,0))),D1071&lt;&gt;""),"CODE NOT ALLOWED FOR THIS DECISION","")))</f>
        <v/>
      </c>
    </row>
    <row r="1072">
      <c r="A1072">
        <f>IF(OR(records_master!$A1072="",ISNUMBER(MATCH(records_master!$M1072,lst_dedup_duplicate,0))),"",records_master!$A1072)</f>
        <v/>
      </c>
      <c r="B1072">
        <f>IF($A1072="","",records_master!$E1072)</f>
        <v/>
      </c>
      <c r="M1072">
        <f>IF($A1072="","",IF(AND(ISNUMBER(MATCH(C1072,lst_FT_sci_excl,0)),D1072=""),"MISSING FT CODE",IF(AND(NOT(ISNUMBER(MATCH(C1072,lst_FT_sci_excl,0))),D1072&lt;&gt;""),"CODE NOT ALLOWED FOR THIS DECISION","")))</f>
        <v/>
      </c>
    </row>
    <row r="1073">
      <c r="A1073">
        <f>IF(OR(records_master!$A1073="",ISNUMBER(MATCH(records_master!$M1073,lst_dedup_duplicate,0))),"",records_master!$A1073)</f>
        <v/>
      </c>
      <c r="B1073">
        <f>IF($A1073="","",records_master!$E1073)</f>
        <v/>
      </c>
      <c r="M1073">
        <f>IF($A1073="","",IF(AND(ISNUMBER(MATCH(C1073,lst_FT_sci_excl,0)),D1073=""),"MISSING FT CODE",IF(AND(NOT(ISNUMBER(MATCH(C1073,lst_FT_sci_excl,0))),D1073&lt;&gt;""),"CODE NOT ALLOWED FOR THIS DECISION","")))</f>
        <v/>
      </c>
    </row>
    <row r="1074">
      <c r="A1074">
        <f>IF(OR(records_master!$A1074="",ISNUMBER(MATCH(records_master!$M1074,lst_dedup_duplicate,0))),"",records_master!$A1074)</f>
        <v/>
      </c>
      <c r="B1074">
        <f>IF($A1074="","",records_master!$E1074)</f>
        <v/>
      </c>
      <c r="M1074">
        <f>IF($A1074="","",IF(AND(ISNUMBER(MATCH(C1074,lst_FT_sci_excl,0)),D1074=""),"MISSING FT CODE",IF(AND(NOT(ISNUMBER(MATCH(C1074,lst_FT_sci_excl,0))),D1074&lt;&gt;""),"CODE NOT ALLOWED FOR THIS DECISION","")))</f>
        <v/>
      </c>
    </row>
    <row r="1075">
      <c r="A1075">
        <f>IF(OR(records_master!$A1075="",ISNUMBER(MATCH(records_master!$M1075,lst_dedup_duplicate,0))),"",records_master!$A1075)</f>
        <v/>
      </c>
      <c r="B1075">
        <f>IF($A1075="","",records_master!$E1075)</f>
        <v/>
      </c>
      <c r="M1075">
        <f>IF($A1075="","",IF(AND(ISNUMBER(MATCH(C1075,lst_FT_sci_excl,0)),D1075=""),"MISSING FT CODE",IF(AND(NOT(ISNUMBER(MATCH(C1075,lst_FT_sci_excl,0))),D1075&lt;&gt;""),"CODE NOT ALLOWED FOR THIS DECISION","")))</f>
        <v/>
      </c>
    </row>
    <row r="1076">
      <c r="A1076">
        <f>IF(OR(records_master!$A1076="",ISNUMBER(MATCH(records_master!$M1076,lst_dedup_duplicate,0))),"",records_master!$A1076)</f>
        <v/>
      </c>
      <c r="B1076">
        <f>IF($A1076="","",records_master!$E1076)</f>
        <v/>
      </c>
      <c r="M1076">
        <f>IF($A1076="","",IF(AND(ISNUMBER(MATCH(C1076,lst_FT_sci_excl,0)),D1076=""),"MISSING FT CODE",IF(AND(NOT(ISNUMBER(MATCH(C1076,lst_FT_sci_excl,0))),D1076&lt;&gt;""),"CODE NOT ALLOWED FOR THIS DECISION","")))</f>
        <v/>
      </c>
    </row>
    <row r="1077">
      <c r="A1077">
        <f>IF(OR(records_master!$A1077="",ISNUMBER(MATCH(records_master!$M1077,lst_dedup_duplicate,0))),"",records_master!$A1077)</f>
        <v/>
      </c>
      <c r="B1077">
        <f>IF($A1077="","",records_master!$E1077)</f>
        <v/>
      </c>
      <c r="M1077">
        <f>IF($A1077="","",IF(AND(ISNUMBER(MATCH(C1077,lst_FT_sci_excl,0)),D1077=""),"MISSING FT CODE",IF(AND(NOT(ISNUMBER(MATCH(C1077,lst_FT_sci_excl,0))),D1077&lt;&gt;""),"CODE NOT ALLOWED FOR THIS DECISION","")))</f>
        <v/>
      </c>
    </row>
    <row r="1078">
      <c r="A1078">
        <f>IF(OR(records_master!$A1078="",ISNUMBER(MATCH(records_master!$M1078,lst_dedup_duplicate,0))),"",records_master!$A1078)</f>
        <v/>
      </c>
      <c r="B1078">
        <f>IF($A1078="","",records_master!$E1078)</f>
        <v/>
      </c>
      <c r="M1078">
        <f>IF($A1078="","",IF(AND(ISNUMBER(MATCH(C1078,lst_FT_sci_excl,0)),D1078=""),"MISSING FT CODE",IF(AND(NOT(ISNUMBER(MATCH(C1078,lst_FT_sci_excl,0))),D1078&lt;&gt;""),"CODE NOT ALLOWED FOR THIS DECISION","")))</f>
        <v/>
      </c>
    </row>
    <row r="1079">
      <c r="A1079">
        <f>IF(OR(records_master!$A1079="",ISNUMBER(MATCH(records_master!$M1079,lst_dedup_duplicate,0))),"",records_master!$A1079)</f>
        <v/>
      </c>
      <c r="B1079">
        <f>IF($A1079="","",records_master!$E1079)</f>
        <v/>
      </c>
      <c r="M1079">
        <f>IF($A1079="","",IF(AND(ISNUMBER(MATCH(C1079,lst_FT_sci_excl,0)),D1079=""),"MISSING FT CODE",IF(AND(NOT(ISNUMBER(MATCH(C1079,lst_FT_sci_excl,0))),D1079&lt;&gt;""),"CODE NOT ALLOWED FOR THIS DECISION","")))</f>
        <v/>
      </c>
    </row>
    <row r="1080">
      <c r="A1080">
        <f>IF(OR(records_master!$A1080="",ISNUMBER(MATCH(records_master!$M1080,lst_dedup_duplicate,0))),"",records_master!$A1080)</f>
        <v/>
      </c>
      <c r="B1080">
        <f>IF($A1080="","",records_master!$E1080)</f>
        <v/>
      </c>
      <c r="M1080">
        <f>IF($A1080="","",IF(AND(ISNUMBER(MATCH(C1080,lst_FT_sci_excl,0)),D1080=""),"MISSING FT CODE",IF(AND(NOT(ISNUMBER(MATCH(C1080,lst_FT_sci_excl,0))),D1080&lt;&gt;""),"CODE NOT ALLOWED FOR THIS DECISION","")))</f>
        <v/>
      </c>
    </row>
    <row r="1081">
      <c r="A1081">
        <f>IF(OR(records_master!$A1081="",ISNUMBER(MATCH(records_master!$M1081,lst_dedup_duplicate,0))),"",records_master!$A1081)</f>
        <v/>
      </c>
      <c r="B1081">
        <f>IF($A1081="","",records_master!$E1081)</f>
        <v/>
      </c>
      <c r="M1081">
        <f>IF($A1081="","",IF(AND(ISNUMBER(MATCH(C1081,lst_FT_sci_excl,0)),D1081=""),"MISSING FT CODE",IF(AND(NOT(ISNUMBER(MATCH(C1081,lst_FT_sci_excl,0))),D1081&lt;&gt;""),"CODE NOT ALLOWED FOR THIS DECISION","")))</f>
        <v/>
      </c>
    </row>
    <row r="1082">
      <c r="A1082">
        <f>IF(OR(records_master!$A1082="",ISNUMBER(MATCH(records_master!$M1082,lst_dedup_duplicate,0))),"",records_master!$A1082)</f>
        <v/>
      </c>
      <c r="B1082">
        <f>IF($A1082="","",records_master!$E1082)</f>
        <v/>
      </c>
      <c r="M1082">
        <f>IF($A1082="","",IF(AND(ISNUMBER(MATCH(C1082,lst_FT_sci_excl,0)),D1082=""),"MISSING FT CODE",IF(AND(NOT(ISNUMBER(MATCH(C1082,lst_FT_sci_excl,0))),D1082&lt;&gt;""),"CODE NOT ALLOWED FOR THIS DECISION","")))</f>
        <v/>
      </c>
    </row>
    <row r="1083">
      <c r="A1083">
        <f>IF(OR(records_master!$A1083="",ISNUMBER(MATCH(records_master!$M1083,lst_dedup_duplicate,0))),"",records_master!$A1083)</f>
        <v/>
      </c>
      <c r="B1083">
        <f>IF($A1083="","",records_master!$E1083)</f>
        <v/>
      </c>
      <c r="M1083">
        <f>IF($A1083="","",IF(AND(ISNUMBER(MATCH(C1083,lst_FT_sci_excl,0)),D1083=""),"MISSING FT CODE",IF(AND(NOT(ISNUMBER(MATCH(C1083,lst_FT_sci_excl,0))),D1083&lt;&gt;""),"CODE NOT ALLOWED FOR THIS DECISION","")))</f>
        <v/>
      </c>
    </row>
    <row r="1084">
      <c r="A1084">
        <f>IF(OR(records_master!$A1084="",ISNUMBER(MATCH(records_master!$M1084,lst_dedup_duplicate,0))),"",records_master!$A1084)</f>
        <v/>
      </c>
      <c r="B1084">
        <f>IF($A1084="","",records_master!$E1084)</f>
        <v/>
      </c>
      <c r="M1084">
        <f>IF($A1084="","",IF(AND(ISNUMBER(MATCH(C1084,lst_FT_sci_excl,0)),D1084=""),"MISSING FT CODE",IF(AND(NOT(ISNUMBER(MATCH(C1084,lst_FT_sci_excl,0))),D1084&lt;&gt;""),"CODE NOT ALLOWED FOR THIS DECISION","")))</f>
        <v/>
      </c>
    </row>
    <row r="1085">
      <c r="A1085">
        <f>IF(OR(records_master!$A1085="",ISNUMBER(MATCH(records_master!$M1085,lst_dedup_duplicate,0))),"",records_master!$A1085)</f>
        <v/>
      </c>
      <c r="B1085">
        <f>IF($A1085="","",records_master!$E1085)</f>
        <v/>
      </c>
      <c r="M1085">
        <f>IF($A1085="","",IF(AND(ISNUMBER(MATCH(C1085,lst_FT_sci_excl,0)),D1085=""),"MISSING FT CODE",IF(AND(NOT(ISNUMBER(MATCH(C1085,lst_FT_sci_excl,0))),D1085&lt;&gt;""),"CODE NOT ALLOWED FOR THIS DECISION","")))</f>
        <v/>
      </c>
    </row>
    <row r="1086">
      <c r="A1086">
        <f>IF(OR(records_master!$A1086="",ISNUMBER(MATCH(records_master!$M1086,lst_dedup_duplicate,0))),"",records_master!$A1086)</f>
        <v/>
      </c>
      <c r="B1086">
        <f>IF($A1086="","",records_master!$E1086)</f>
        <v/>
      </c>
      <c r="M1086">
        <f>IF($A1086="","",IF(AND(ISNUMBER(MATCH(C1086,lst_FT_sci_excl,0)),D1086=""),"MISSING FT CODE",IF(AND(NOT(ISNUMBER(MATCH(C1086,lst_FT_sci_excl,0))),D1086&lt;&gt;""),"CODE NOT ALLOWED FOR THIS DECISION","")))</f>
        <v/>
      </c>
    </row>
    <row r="1087">
      <c r="A1087">
        <f>IF(OR(records_master!$A1087="",ISNUMBER(MATCH(records_master!$M1087,lst_dedup_duplicate,0))),"",records_master!$A1087)</f>
        <v/>
      </c>
      <c r="B1087">
        <f>IF($A1087="","",records_master!$E1087)</f>
        <v/>
      </c>
      <c r="M1087">
        <f>IF($A1087="","",IF(AND(ISNUMBER(MATCH(C1087,lst_FT_sci_excl,0)),D1087=""),"MISSING FT CODE",IF(AND(NOT(ISNUMBER(MATCH(C1087,lst_FT_sci_excl,0))),D1087&lt;&gt;""),"CODE NOT ALLOWED FOR THIS DECISION","")))</f>
        <v/>
      </c>
    </row>
    <row r="1088">
      <c r="A1088">
        <f>IF(OR(records_master!$A1088="",ISNUMBER(MATCH(records_master!$M1088,lst_dedup_duplicate,0))),"",records_master!$A1088)</f>
        <v/>
      </c>
      <c r="B1088">
        <f>IF($A1088="","",records_master!$E1088)</f>
        <v/>
      </c>
      <c r="M1088">
        <f>IF($A1088="","",IF(AND(ISNUMBER(MATCH(C1088,lst_FT_sci_excl,0)),D1088=""),"MISSING FT CODE",IF(AND(NOT(ISNUMBER(MATCH(C1088,lst_FT_sci_excl,0))),D1088&lt;&gt;""),"CODE NOT ALLOWED FOR THIS DECISION","")))</f>
        <v/>
      </c>
    </row>
    <row r="1089">
      <c r="A1089">
        <f>IF(OR(records_master!$A1089="",ISNUMBER(MATCH(records_master!$M1089,lst_dedup_duplicate,0))),"",records_master!$A1089)</f>
        <v/>
      </c>
      <c r="B1089">
        <f>IF($A1089="","",records_master!$E1089)</f>
        <v/>
      </c>
      <c r="M1089">
        <f>IF($A1089="","",IF(AND(ISNUMBER(MATCH(C1089,lst_FT_sci_excl,0)),D1089=""),"MISSING FT CODE",IF(AND(NOT(ISNUMBER(MATCH(C1089,lst_FT_sci_excl,0))),D1089&lt;&gt;""),"CODE NOT ALLOWED FOR THIS DECISION","")))</f>
        <v/>
      </c>
    </row>
    <row r="1090">
      <c r="A1090">
        <f>IF(OR(records_master!$A1090="",ISNUMBER(MATCH(records_master!$M1090,lst_dedup_duplicate,0))),"",records_master!$A1090)</f>
        <v/>
      </c>
      <c r="B1090">
        <f>IF($A1090="","",records_master!$E1090)</f>
        <v/>
      </c>
      <c r="M1090">
        <f>IF($A1090="","",IF(AND(ISNUMBER(MATCH(C1090,lst_FT_sci_excl,0)),D1090=""),"MISSING FT CODE",IF(AND(NOT(ISNUMBER(MATCH(C1090,lst_FT_sci_excl,0))),D1090&lt;&gt;""),"CODE NOT ALLOWED FOR THIS DECISION","")))</f>
        <v/>
      </c>
    </row>
    <row r="1091">
      <c r="A1091">
        <f>IF(OR(records_master!$A1091="",ISNUMBER(MATCH(records_master!$M1091,lst_dedup_duplicate,0))),"",records_master!$A1091)</f>
        <v/>
      </c>
      <c r="B1091">
        <f>IF($A1091="","",records_master!$E1091)</f>
        <v/>
      </c>
      <c r="M1091">
        <f>IF($A1091="","",IF(AND(ISNUMBER(MATCH(C1091,lst_FT_sci_excl,0)),D1091=""),"MISSING FT CODE",IF(AND(NOT(ISNUMBER(MATCH(C1091,lst_FT_sci_excl,0))),D1091&lt;&gt;""),"CODE NOT ALLOWED FOR THIS DECISION","")))</f>
        <v/>
      </c>
    </row>
    <row r="1092">
      <c r="A1092">
        <f>IF(OR(records_master!$A1092="",ISNUMBER(MATCH(records_master!$M1092,lst_dedup_duplicate,0))),"",records_master!$A1092)</f>
        <v/>
      </c>
      <c r="B1092">
        <f>IF($A1092="","",records_master!$E1092)</f>
        <v/>
      </c>
      <c r="M1092">
        <f>IF($A1092="","",IF(AND(ISNUMBER(MATCH(C1092,lst_FT_sci_excl,0)),D1092=""),"MISSING FT CODE",IF(AND(NOT(ISNUMBER(MATCH(C1092,lst_FT_sci_excl,0))),D1092&lt;&gt;""),"CODE NOT ALLOWED FOR THIS DECISION","")))</f>
        <v/>
      </c>
    </row>
    <row r="1093">
      <c r="A1093">
        <f>IF(OR(records_master!$A1093="",ISNUMBER(MATCH(records_master!$M1093,lst_dedup_duplicate,0))),"",records_master!$A1093)</f>
        <v/>
      </c>
      <c r="B1093">
        <f>IF($A1093="","",records_master!$E1093)</f>
        <v/>
      </c>
      <c r="M1093">
        <f>IF($A1093="","",IF(AND(ISNUMBER(MATCH(C1093,lst_FT_sci_excl,0)),D1093=""),"MISSING FT CODE",IF(AND(NOT(ISNUMBER(MATCH(C1093,lst_FT_sci_excl,0))),D1093&lt;&gt;""),"CODE NOT ALLOWED FOR THIS DECISION","")))</f>
        <v/>
      </c>
    </row>
    <row r="1094">
      <c r="A1094">
        <f>IF(OR(records_master!$A1094="",ISNUMBER(MATCH(records_master!$M1094,lst_dedup_duplicate,0))),"",records_master!$A1094)</f>
        <v/>
      </c>
      <c r="B1094">
        <f>IF($A1094="","",records_master!$E1094)</f>
        <v/>
      </c>
      <c r="M1094">
        <f>IF($A1094="","",IF(AND(ISNUMBER(MATCH(C1094,lst_FT_sci_excl,0)),D1094=""),"MISSING FT CODE",IF(AND(NOT(ISNUMBER(MATCH(C1094,lst_FT_sci_excl,0))),D1094&lt;&gt;""),"CODE NOT ALLOWED FOR THIS DECISION","")))</f>
        <v/>
      </c>
    </row>
    <row r="1095">
      <c r="A1095">
        <f>IF(OR(records_master!$A1095="",ISNUMBER(MATCH(records_master!$M1095,lst_dedup_duplicate,0))),"",records_master!$A1095)</f>
        <v/>
      </c>
      <c r="B1095">
        <f>IF($A1095="","",records_master!$E1095)</f>
        <v/>
      </c>
      <c r="M1095">
        <f>IF($A1095="","",IF(AND(ISNUMBER(MATCH(C1095,lst_FT_sci_excl,0)),D1095=""),"MISSING FT CODE",IF(AND(NOT(ISNUMBER(MATCH(C1095,lst_FT_sci_excl,0))),D1095&lt;&gt;""),"CODE NOT ALLOWED FOR THIS DECISION","")))</f>
        <v/>
      </c>
    </row>
    <row r="1096">
      <c r="A1096">
        <f>IF(OR(records_master!$A1096="",ISNUMBER(MATCH(records_master!$M1096,lst_dedup_duplicate,0))),"",records_master!$A1096)</f>
        <v/>
      </c>
      <c r="B1096">
        <f>IF($A1096="","",records_master!$E1096)</f>
        <v/>
      </c>
      <c r="M1096">
        <f>IF($A1096="","",IF(AND(ISNUMBER(MATCH(C1096,lst_FT_sci_excl,0)),D1096=""),"MISSING FT CODE",IF(AND(NOT(ISNUMBER(MATCH(C1096,lst_FT_sci_excl,0))),D1096&lt;&gt;""),"CODE NOT ALLOWED FOR THIS DECISION","")))</f>
        <v/>
      </c>
    </row>
    <row r="1097">
      <c r="A1097">
        <f>IF(OR(records_master!$A1097="",ISNUMBER(MATCH(records_master!$M1097,lst_dedup_duplicate,0))),"",records_master!$A1097)</f>
        <v/>
      </c>
      <c r="B1097">
        <f>IF($A1097="","",records_master!$E1097)</f>
        <v/>
      </c>
      <c r="M1097">
        <f>IF($A1097="","",IF(AND(ISNUMBER(MATCH(C1097,lst_FT_sci_excl,0)),D1097=""),"MISSING FT CODE",IF(AND(NOT(ISNUMBER(MATCH(C1097,lst_FT_sci_excl,0))),D1097&lt;&gt;""),"CODE NOT ALLOWED FOR THIS DECISION","")))</f>
        <v/>
      </c>
    </row>
    <row r="1098">
      <c r="A1098">
        <f>IF(OR(records_master!$A1098="",ISNUMBER(MATCH(records_master!$M1098,lst_dedup_duplicate,0))),"",records_master!$A1098)</f>
        <v/>
      </c>
      <c r="B1098">
        <f>IF($A1098="","",records_master!$E1098)</f>
        <v/>
      </c>
      <c r="M1098">
        <f>IF($A1098="","",IF(AND(ISNUMBER(MATCH(C1098,lst_FT_sci_excl,0)),D1098=""),"MISSING FT CODE",IF(AND(NOT(ISNUMBER(MATCH(C1098,lst_FT_sci_excl,0))),D1098&lt;&gt;""),"CODE NOT ALLOWED FOR THIS DECISION","")))</f>
        <v/>
      </c>
    </row>
    <row r="1099">
      <c r="A1099">
        <f>IF(OR(records_master!$A1099="",ISNUMBER(MATCH(records_master!$M1099,lst_dedup_duplicate,0))),"",records_master!$A1099)</f>
        <v/>
      </c>
      <c r="B1099">
        <f>IF($A1099="","",records_master!$E1099)</f>
        <v/>
      </c>
      <c r="M1099">
        <f>IF($A1099="","",IF(AND(ISNUMBER(MATCH(C1099,lst_FT_sci_excl,0)),D1099=""),"MISSING FT CODE",IF(AND(NOT(ISNUMBER(MATCH(C1099,lst_FT_sci_excl,0))),D1099&lt;&gt;""),"CODE NOT ALLOWED FOR THIS DECISION","")))</f>
        <v/>
      </c>
    </row>
    <row r="1100">
      <c r="A1100">
        <f>IF(OR(records_master!$A1100="",ISNUMBER(MATCH(records_master!$M1100,lst_dedup_duplicate,0))),"",records_master!$A1100)</f>
        <v/>
      </c>
      <c r="B1100">
        <f>IF($A1100="","",records_master!$E1100)</f>
        <v/>
      </c>
      <c r="M1100">
        <f>IF($A1100="","",IF(AND(ISNUMBER(MATCH(C1100,lst_FT_sci_excl,0)),D1100=""),"MISSING FT CODE",IF(AND(NOT(ISNUMBER(MATCH(C1100,lst_FT_sci_excl,0))),D1100&lt;&gt;""),"CODE NOT ALLOWED FOR THIS DECISION","")))</f>
        <v/>
      </c>
    </row>
    <row r="1101">
      <c r="A1101">
        <f>IF(OR(records_master!$A1101="",ISNUMBER(MATCH(records_master!$M1101,lst_dedup_duplicate,0))),"",records_master!$A1101)</f>
        <v/>
      </c>
      <c r="B1101">
        <f>IF($A1101="","",records_master!$E1101)</f>
        <v/>
      </c>
      <c r="M1101">
        <f>IF($A1101="","",IF(AND(ISNUMBER(MATCH(C1101,lst_FT_sci_excl,0)),D1101=""),"MISSING FT CODE",IF(AND(NOT(ISNUMBER(MATCH(C1101,lst_FT_sci_excl,0))),D1101&lt;&gt;""),"CODE NOT ALLOWED FOR THIS DECISION","")))</f>
        <v/>
      </c>
    </row>
    <row r="1102">
      <c r="A1102">
        <f>IF(OR(records_master!$A1102="",ISNUMBER(MATCH(records_master!$M1102,lst_dedup_duplicate,0))),"",records_master!$A1102)</f>
        <v/>
      </c>
      <c r="B1102">
        <f>IF($A1102="","",records_master!$E1102)</f>
        <v/>
      </c>
      <c r="M1102">
        <f>IF($A1102="","",IF(AND(ISNUMBER(MATCH(C1102,lst_FT_sci_excl,0)),D1102=""),"MISSING FT CODE",IF(AND(NOT(ISNUMBER(MATCH(C1102,lst_FT_sci_excl,0))),D1102&lt;&gt;""),"CODE NOT ALLOWED FOR THIS DECISION","")))</f>
        <v/>
      </c>
    </row>
    <row r="1103">
      <c r="A1103">
        <f>IF(OR(records_master!$A1103="",ISNUMBER(MATCH(records_master!$M1103,lst_dedup_duplicate,0))),"",records_master!$A1103)</f>
        <v/>
      </c>
      <c r="B1103">
        <f>IF($A1103="","",records_master!$E1103)</f>
        <v/>
      </c>
      <c r="M1103">
        <f>IF($A1103="","",IF(AND(ISNUMBER(MATCH(C1103,lst_FT_sci_excl,0)),D1103=""),"MISSING FT CODE",IF(AND(NOT(ISNUMBER(MATCH(C1103,lst_FT_sci_excl,0))),D1103&lt;&gt;""),"CODE NOT ALLOWED FOR THIS DECISION","")))</f>
        <v/>
      </c>
    </row>
    <row r="1104">
      <c r="A1104">
        <f>IF(OR(records_master!$A1104="",ISNUMBER(MATCH(records_master!$M1104,lst_dedup_duplicate,0))),"",records_master!$A1104)</f>
        <v/>
      </c>
      <c r="B1104">
        <f>IF($A1104="","",records_master!$E1104)</f>
        <v/>
      </c>
      <c r="M1104">
        <f>IF($A1104="","",IF(AND(ISNUMBER(MATCH(C1104,lst_FT_sci_excl,0)),D1104=""),"MISSING FT CODE",IF(AND(NOT(ISNUMBER(MATCH(C1104,lst_FT_sci_excl,0))),D1104&lt;&gt;""),"CODE NOT ALLOWED FOR THIS DECISION","")))</f>
        <v/>
      </c>
    </row>
    <row r="1105">
      <c r="A1105">
        <f>IF(OR(records_master!$A1105="",ISNUMBER(MATCH(records_master!$M1105,lst_dedup_duplicate,0))),"",records_master!$A1105)</f>
        <v/>
      </c>
      <c r="B1105">
        <f>IF($A1105="","",records_master!$E1105)</f>
        <v/>
      </c>
      <c r="M1105">
        <f>IF($A1105="","",IF(AND(ISNUMBER(MATCH(C1105,lst_FT_sci_excl,0)),D1105=""),"MISSING FT CODE",IF(AND(NOT(ISNUMBER(MATCH(C1105,lst_FT_sci_excl,0))),D1105&lt;&gt;""),"CODE NOT ALLOWED FOR THIS DECISION","")))</f>
        <v/>
      </c>
    </row>
    <row r="1106">
      <c r="A1106">
        <f>IF(OR(records_master!$A1106="",ISNUMBER(MATCH(records_master!$M1106,lst_dedup_duplicate,0))),"",records_master!$A1106)</f>
        <v/>
      </c>
      <c r="B1106">
        <f>IF($A1106="","",records_master!$E1106)</f>
        <v/>
      </c>
      <c r="M1106">
        <f>IF($A1106="","",IF(AND(ISNUMBER(MATCH(C1106,lst_FT_sci_excl,0)),D1106=""),"MISSING FT CODE",IF(AND(NOT(ISNUMBER(MATCH(C1106,lst_FT_sci_excl,0))),D1106&lt;&gt;""),"CODE NOT ALLOWED FOR THIS DECISION","")))</f>
        <v/>
      </c>
    </row>
    <row r="1107">
      <c r="A1107">
        <f>IF(OR(records_master!$A1107="",ISNUMBER(MATCH(records_master!$M1107,lst_dedup_duplicate,0))),"",records_master!$A1107)</f>
        <v/>
      </c>
      <c r="B1107">
        <f>IF($A1107="","",records_master!$E1107)</f>
        <v/>
      </c>
      <c r="M1107">
        <f>IF($A1107="","",IF(AND(ISNUMBER(MATCH(C1107,lst_FT_sci_excl,0)),D1107=""),"MISSING FT CODE",IF(AND(NOT(ISNUMBER(MATCH(C1107,lst_FT_sci_excl,0))),D1107&lt;&gt;""),"CODE NOT ALLOWED FOR THIS DECISION","")))</f>
        <v/>
      </c>
    </row>
    <row r="1108">
      <c r="A1108">
        <f>IF(OR(records_master!$A1108="",ISNUMBER(MATCH(records_master!$M1108,lst_dedup_duplicate,0))),"",records_master!$A1108)</f>
        <v/>
      </c>
      <c r="B1108">
        <f>IF($A1108="","",records_master!$E1108)</f>
        <v/>
      </c>
      <c r="M1108">
        <f>IF($A1108="","",IF(AND(ISNUMBER(MATCH(C1108,lst_FT_sci_excl,0)),D1108=""),"MISSING FT CODE",IF(AND(NOT(ISNUMBER(MATCH(C1108,lst_FT_sci_excl,0))),D1108&lt;&gt;""),"CODE NOT ALLOWED FOR THIS DECISION","")))</f>
        <v/>
      </c>
    </row>
    <row r="1109">
      <c r="A1109">
        <f>IF(OR(records_master!$A1109="",ISNUMBER(MATCH(records_master!$M1109,lst_dedup_duplicate,0))),"",records_master!$A1109)</f>
        <v/>
      </c>
      <c r="B1109">
        <f>IF($A1109="","",records_master!$E1109)</f>
        <v/>
      </c>
      <c r="M1109">
        <f>IF($A1109="","",IF(AND(ISNUMBER(MATCH(C1109,lst_FT_sci_excl,0)),D1109=""),"MISSING FT CODE",IF(AND(NOT(ISNUMBER(MATCH(C1109,lst_FT_sci_excl,0))),D1109&lt;&gt;""),"CODE NOT ALLOWED FOR THIS DECISION","")))</f>
        <v/>
      </c>
    </row>
    <row r="1110">
      <c r="A1110">
        <f>IF(OR(records_master!$A1110="",ISNUMBER(MATCH(records_master!$M1110,lst_dedup_duplicate,0))),"",records_master!$A1110)</f>
        <v/>
      </c>
      <c r="B1110">
        <f>IF($A1110="","",records_master!$E1110)</f>
        <v/>
      </c>
      <c r="M1110">
        <f>IF($A1110="","",IF(AND(ISNUMBER(MATCH(C1110,lst_FT_sci_excl,0)),D1110=""),"MISSING FT CODE",IF(AND(NOT(ISNUMBER(MATCH(C1110,lst_FT_sci_excl,0))),D1110&lt;&gt;""),"CODE NOT ALLOWED FOR THIS DECISION","")))</f>
        <v/>
      </c>
    </row>
    <row r="1111">
      <c r="A1111">
        <f>IF(OR(records_master!$A1111="",ISNUMBER(MATCH(records_master!$M1111,lst_dedup_duplicate,0))),"",records_master!$A1111)</f>
        <v/>
      </c>
      <c r="B1111">
        <f>IF($A1111="","",records_master!$E1111)</f>
        <v/>
      </c>
      <c r="M1111">
        <f>IF($A1111="","",IF(AND(ISNUMBER(MATCH(C1111,lst_FT_sci_excl,0)),D1111=""),"MISSING FT CODE",IF(AND(NOT(ISNUMBER(MATCH(C1111,lst_FT_sci_excl,0))),D1111&lt;&gt;""),"CODE NOT ALLOWED FOR THIS DECISION","")))</f>
        <v/>
      </c>
    </row>
    <row r="1112">
      <c r="A1112">
        <f>IF(OR(records_master!$A1112="",ISNUMBER(MATCH(records_master!$M1112,lst_dedup_duplicate,0))),"",records_master!$A1112)</f>
        <v/>
      </c>
      <c r="B1112">
        <f>IF($A1112="","",records_master!$E1112)</f>
        <v/>
      </c>
      <c r="M1112">
        <f>IF($A1112="","",IF(AND(ISNUMBER(MATCH(C1112,lst_FT_sci_excl,0)),D1112=""),"MISSING FT CODE",IF(AND(NOT(ISNUMBER(MATCH(C1112,lst_FT_sci_excl,0))),D1112&lt;&gt;""),"CODE NOT ALLOWED FOR THIS DECISION","")))</f>
        <v/>
      </c>
    </row>
    <row r="1113">
      <c r="A1113">
        <f>IF(OR(records_master!$A1113="",ISNUMBER(MATCH(records_master!$M1113,lst_dedup_duplicate,0))),"",records_master!$A1113)</f>
        <v/>
      </c>
      <c r="B1113">
        <f>IF($A1113="","",records_master!$E1113)</f>
        <v/>
      </c>
      <c r="M1113">
        <f>IF($A1113="","",IF(AND(ISNUMBER(MATCH(C1113,lst_FT_sci_excl,0)),D1113=""),"MISSING FT CODE",IF(AND(NOT(ISNUMBER(MATCH(C1113,lst_FT_sci_excl,0))),D1113&lt;&gt;""),"CODE NOT ALLOWED FOR THIS DECISION","")))</f>
        <v/>
      </c>
    </row>
    <row r="1114">
      <c r="A1114">
        <f>IF(OR(records_master!$A1114="",ISNUMBER(MATCH(records_master!$M1114,lst_dedup_duplicate,0))),"",records_master!$A1114)</f>
        <v/>
      </c>
      <c r="B1114">
        <f>IF($A1114="","",records_master!$E1114)</f>
        <v/>
      </c>
      <c r="M1114">
        <f>IF($A1114="","",IF(AND(ISNUMBER(MATCH(C1114,lst_FT_sci_excl,0)),D1114=""),"MISSING FT CODE",IF(AND(NOT(ISNUMBER(MATCH(C1114,lst_FT_sci_excl,0))),D1114&lt;&gt;""),"CODE NOT ALLOWED FOR THIS DECISION","")))</f>
        <v/>
      </c>
    </row>
    <row r="1115">
      <c r="A1115">
        <f>IF(OR(records_master!$A1115="",ISNUMBER(MATCH(records_master!$M1115,lst_dedup_duplicate,0))),"",records_master!$A1115)</f>
        <v/>
      </c>
      <c r="B1115">
        <f>IF($A1115="","",records_master!$E1115)</f>
        <v/>
      </c>
      <c r="M1115">
        <f>IF($A1115="","",IF(AND(ISNUMBER(MATCH(C1115,lst_FT_sci_excl,0)),D1115=""),"MISSING FT CODE",IF(AND(NOT(ISNUMBER(MATCH(C1115,lst_FT_sci_excl,0))),D1115&lt;&gt;""),"CODE NOT ALLOWED FOR THIS DECISION","")))</f>
        <v/>
      </c>
    </row>
    <row r="1116">
      <c r="A1116">
        <f>IF(OR(records_master!$A1116="",ISNUMBER(MATCH(records_master!$M1116,lst_dedup_duplicate,0))),"",records_master!$A1116)</f>
        <v/>
      </c>
      <c r="B1116">
        <f>IF($A1116="","",records_master!$E1116)</f>
        <v/>
      </c>
      <c r="M1116">
        <f>IF($A1116="","",IF(AND(ISNUMBER(MATCH(C1116,lst_FT_sci_excl,0)),D1116=""),"MISSING FT CODE",IF(AND(NOT(ISNUMBER(MATCH(C1116,lst_FT_sci_excl,0))),D1116&lt;&gt;""),"CODE NOT ALLOWED FOR THIS DECISION","")))</f>
        <v/>
      </c>
    </row>
    <row r="1117">
      <c r="A1117">
        <f>IF(OR(records_master!$A1117="",ISNUMBER(MATCH(records_master!$M1117,lst_dedup_duplicate,0))),"",records_master!$A1117)</f>
        <v/>
      </c>
      <c r="B1117">
        <f>IF($A1117="","",records_master!$E1117)</f>
        <v/>
      </c>
      <c r="M1117">
        <f>IF($A1117="","",IF(AND(ISNUMBER(MATCH(C1117,lst_FT_sci_excl,0)),D1117=""),"MISSING FT CODE",IF(AND(NOT(ISNUMBER(MATCH(C1117,lst_FT_sci_excl,0))),D1117&lt;&gt;""),"CODE NOT ALLOWED FOR THIS DECISION","")))</f>
        <v/>
      </c>
    </row>
    <row r="1118">
      <c r="A1118">
        <f>IF(OR(records_master!$A1118="",ISNUMBER(MATCH(records_master!$M1118,lst_dedup_duplicate,0))),"",records_master!$A1118)</f>
        <v/>
      </c>
      <c r="B1118">
        <f>IF($A1118="","",records_master!$E1118)</f>
        <v/>
      </c>
      <c r="M1118">
        <f>IF($A1118="","",IF(AND(ISNUMBER(MATCH(C1118,lst_FT_sci_excl,0)),D1118=""),"MISSING FT CODE",IF(AND(NOT(ISNUMBER(MATCH(C1118,lst_FT_sci_excl,0))),D1118&lt;&gt;""),"CODE NOT ALLOWED FOR THIS DECISION","")))</f>
        <v/>
      </c>
    </row>
    <row r="1119">
      <c r="A1119">
        <f>IF(OR(records_master!$A1119="",ISNUMBER(MATCH(records_master!$M1119,lst_dedup_duplicate,0))),"",records_master!$A1119)</f>
        <v/>
      </c>
      <c r="B1119">
        <f>IF($A1119="","",records_master!$E1119)</f>
        <v/>
      </c>
      <c r="M1119">
        <f>IF($A1119="","",IF(AND(ISNUMBER(MATCH(C1119,lst_FT_sci_excl,0)),D1119=""),"MISSING FT CODE",IF(AND(NOT(ISNUMBER(MATCH(C1119,lst_FT_sci_excl,0))),D1119&lt;&gt;""),"CODE NOT ALLOWED FOR THIS DECISION","")))</f>
        <v/>
      </c>
    </row>
    <row r="1120">
      <c r="A1120">
        <f>IF(OR(records_master!$A1120="",ISNUMBER(MATCH(records_master!$M1120,lst_dedup_duplicate,0))),"",records_master!$A1120)</f>
        <v/>
      </c>
      <c r="B1120">
        <f>IF($A1120="","",records_master!$E1120)</f>
        <v/>
      </c>
      <c r="M1120">
        <f>IF($A1120="","",IF(AND(ISNUMBER(MATCH(C1120,lst_FT_sci_excl,0)),D1120=""),"MISSING FT CODE",IF(AND(NOT(ISNUMBER(MATCH(C1120,lst_FT_sci_excl,0))),D1120&lt;&gt;""),"CODE NOT ALLOWED FOR THIS DECISION","")))</f>
        <v/>
      </c>
    </row>
    <row r="1121">
      <c r="A1121">
        <f>IF(OR(records_master!$A1121="",ISNUMBER(MATCH(records_master!$M1121,lst_dedup_duplicate,0))),"",records_master!$A1121)</f>
        <v/>
      </c>
      <c r="B1121">
        <f>IF($A1121="","",records_master!$E1121)</f>
        <v/>
      </c>
      <c r="M1121">
        <f>IF($A1121="","",IF(AND(ISNUMBER(MATCH(C1121,lst_FT_sci_excl,0)),D1121=""),"MISSING FT CODE",IF(AND(NOT(ISNUMBER(MATCH(C1121,lst_FT_sci_excl,0))),D1121&lt;&gt;""),"CODE NOT ALLOWED FOR THIS DECISION","")))</f>
        <v/>
      </c>
    </row>
    <row r="1122">
      <c r="A1122">
        <f>IF(OR(records_master!$A1122="",ISNUMBER(MATCH(records_master!$M1122,lst_dedup_duplicate,0))),"",records_master!$A1122)</f>
        <v/>
      </c>
      <c r="B1122">
        <f>IF($A1122="","",records_master!$E1122)</f>
        <v/>
      </c>
      <c r="M1122">
        <f>IF($A1122="","",IF(AND(ISNUMBER(MATCH(C1122,lst_FT_sci_excl,0)),D1122=""),"MISSING FT CODE",IF(AND(NOT(ISNUMBER(MATCH(C1122,lst_FT_sci_excl,0))),D1122&lt;&gt;""),"CODE NOT ALLOWED FOR THIS DECISION","")))</f>
        <v/>
      </c>
    </row>
    <row r="1123">
      <c r="A1123">
        <f>IF(OR(records_master!$A1123="",ISNUMBER(MATCH(records_master!$M1123,lst_dedup_duplicate,0))),"",records_master!$A1123)</f>
        <v/>
      </c>
      <c r="B1123">
        <f>IF($A1123="","",records_master!$E1123)</f>
        <v/>
      </c>
      <c r="M1123">
        <f>IF($A1123="","",IF(AND(ISNUMBER(MATCH(C1123,lst_FT_sci_excl,0)),D1123=""),"MISSING FT CODE",IF(AND(NOT(ISNUMBER(MATCH(C1123,lst_FT_sci_excl,0))),D1123&lt;&gt;""),"CODE NOT ALLOWED FOR THIS DECISION","")))</f>
        <v/>
      </c>
    </row>
    <row r="1124">
      <c r="A1124">
        <f>IF(OR(records_master!$A1124="",ISNUMBER(MATCH(records_master!$M1124,lst_dedup_duplicate,0))),"",records_master!$A1124)</f>
        <v/>
      </c>
      <c r="B1124">
        <f>IF($A1124="","",records_master!$E1124)</f>
        <v/>
      </c>
      <c r="M1124">
        <f>IF($A1124="","",IF(AND(ISNUMBER(MATCH(C1124,lst_FT_sci_excl,0)),D1124=""),"MISSING FT CODE",IF(AND(NOT(ISNUMBER(MATCH(C1124,lst_FT_sci_excl,0))),D1124&lt;&gt;""),"CODE NOT ALLOWED FOR THIS DECISION","")))</f>
        <v/>
      </c>
    </row>
    <row r="1125">
      <c r="A1125">
        <f>IF(OR(records_master!$A1125="",ISNUMBER(MATCH(records_master!$M1125,lst_dedup_duplicate,0))),"",records_master!$A1125)</f>
        <v/>
      </c>
      <c r="B1125">
        <f>IF($A1125="","",records_master!$E1125)</f>
        <v/>
      </c>
      <c r="M1125">
        <f>IF($A1125="","",IF(AND(ISNUMBER(MATCH(C1125,lst_FT_sci_excl,0)),D1125=""),"MISSING FT CODE",IF(AND(NOT(ISNUMBER(MATCH(C1125,lst_FT_sci_excl,0))),D1125&lt;&gt;""),"CODE NOT ALLOWED FOR THIS DECISION","")))</f>
        <v/>
      </c>
    </row>
    <row r="1126">
      <c r="A1126">
        <f>IF(OR(records_master!$A1126="",ISNUMBER(MATCH(records_master!$M1126,lst_dedup_duplicate,0))),"",records_master!$A1126)</f>
        <v/>
      </c>
      <c r="B1126">
        <f>IF($A1126="","",records_master!$E1126)</f>
        <v/>
      </c>
      <c r="M1126">
        <f>IF($A1126="","",IF(AND(ISNUMBER(MATCH(C1126,lst_FT_sci_excl,0)),D1126=""),"MISSING FT CODE",IF(AND(NOT(ISNUMBER(MATCH(C1126,lst_FT_sci_excl,0))),D1126&lt;&gt;""),"CODE NOT ALLOWED FOR THIS DECISION","")))</f>
        <v/>
      </c>
    </row>
    <row r="1127">
      <c r="A1127">
        <f>IF(OR(records_master!$A1127="",ISNUMBER(MATCH(records_master!$M1127,lst_dedup_duplicate,0))),"",records_master!$A1127)</f>
        <v/>
      </c>
      <c r="B1127">
        <f>IF($A1127="","",records_master!$E1127)</f>
        <v/>
      </c>
      <c r="M1127">
        <f>IF($A1127="","",IF(AND(ISNUMBER(MATCH(C1127,lst_FT_sci_excl,0)),D1127=""),"MISSING FT CODE",IF(AND(NOT(ISNUMBER(MATCH(C1127,lst_FT_sci_excl,0))),D1127&lt;&gt;""),"CODE NOT ALLOWED FOR THIS DECISION","")))</f>
        <v/>
      </c>
    </row>
    <row r="1128">
      <c r="A1128">
        <f>IF(OR(records_master!$A1128="",ISNUMBER(MATCH(records_master!$M1128,lst_dedup_duplicate,0))),"",records_master!$A1128)</f>
        <v/>
      </c>
      <c r="B1128">
        <f>IF($A1128="","",records_master!$E1128)</f>
        <v/>
      </c>
      <c r="M1128">
        <f>IF($A1128="","",IF(AND(ISNUMBER(MATCH(C1128,lst_FT_sci_excl,0)),D1128=""),"MISSING FT CODE",IF(AND(NOT(ISNUMBER(MATCH(C1128,lst_FT_sci_excl,0))),D1128&lt;&gt;""),"CODE NOT ALLOWED FOR THIS DECISION","")))</f>
        <v/>
      </c>
    </row>
    <row r="1129">
      <c r="A1129">
        <f>IF(OR(records_master!$A1129="",ISNUMBER(MATCH(records_master!$M1129,lst_dedup_duplicate,0))),"",records_master!$A1129)</f>
        <v/>
      </c>
      <c r="B1129">
        <f>IF($A1129="","",records_master!$E1129)</f>
        <v/>
      </c>
      <c r="M1129">
        <f>IF($A1129="","",IF(AND(ISNUMBER(MATCH(C1129,lst_FT_sci_excl,0)),D1129=""),"MISSING FT CODE",IF(AND(NOT(ISNUMBER(MATCH(C1129,lst_FT_sci_excl,0))),D1129&lt;&gt;""),"CODE NOT ALLOWED FOR THIS DECISION","")))</f>
        <v/>
      </c>
    </row>
    <row r="1130">
      <c r="A1130">
        <f>IF(OR(records_master!$A1130="",ISNUMBER(MATCH(records_master!$M1130,lst_dedup_duplicate,0))),"",records_master!$A1130)</f>
        <v/>
      </c>
      <c r="B1130">
        <f>IF($A1130="","",records_master!$E1130)</f>
        <v/>
      </c>
      <c r="M1130">
        <f>IF($A1130="","",IF(AND(ISNUMBER(MATCH(C1130,lst_FT_sci_excl,0)),D1130=""),"MISSING FT CODE",IF(AND(NOT(ISNUMBER(MATCH(C1130,lst_FT_sci_excl,0))),D1130&lt;&gt;""),"CODE NOT ALLOWED FOR THIS DECISION","")))</f>
        <v/>
      </c>
    </row>
    <row r="1131">
      <c r="A1131">
        <f>IF(OR(records_master!$A1131="",ISNUMBER(MATCH(records_master!$M1131,lst_dedup_duplicate,0))),"",records_master!$A1131)</f>
        <v/>
      </c>
      <c r="B1131">
        <f>IF($A1131="","",records_master!$E1131)</f>
        <v/>
      </c>
      <c r="M1131">
        <f>IF($A1131="","",IF(AND(ISNUMBER(MATCH(C1131,lst_FT_sci_excl,0)),D1131=""),"MISSING FT CODE",IF(AND(NOT(ISNUMBER(MATCH(C1131,lst_FT_sci_excl,0))),D1131&lt;&gt;""),"CODE NOT ALLOWED FOR THIS DECISION","")))</f>
        <v/>
      </c>
    </row>
    <row r="1132">
      <c r="A1132">
        <f>IF(OR(records_master!$A1132="",ISNUMBER(MATCH(records_master!$M1132,lst_dedup_duplicate,0))),"",records_master!$A1132)</f>
        <v/>
      </c>
      <c r="B1132">
        <f>IF($A1132="","",records_master!$E1132)</f>
        <v/>
      </c>
      <c r="M1132">
        <f>IF($A1132="","",IF(AND(ISNUMBER(MATCH(C1132,lst_FT_sci_excl,0)),D1132=""),"MISSING FT CODE",IF(AND(NOT(ISNUMBER(MATCH(C1132,lst_FT_sci_excl,0))),D1132&lt;&gt;""),"CODE NOT ALLOWED FOR THIS DECISION","")))</f>
        <v/>
      </c>
    </row>
    <row r="1133">
      <c r="A1133">
        <f>IF(OR(records_master!$A1133="",ISNUMBER(MATCH(records_master!$M1133,lst_dedup_duplicate,0))),"",records_master!$A1133)</f>
        <v/>
      </c>
      <c r="B1133">
        <f>IF($A1133="","",records_master!$E1133)</f>
        <v/>
      </c>
      <c r="M1133">
        <f>IF($A1133="","",IF(AND(ISNUMBER(MATCH(C1133,lst_FT_sci_excl,0)),D1133=""),"MISSING FT CODE",IF(AND(NOT(ISNUMBER(MATCH(C1133,lst_FT_sci_excl,0))),D1133&lt;&gt;""),"CODE NOT ALLOWED FOR THIS DECISION","")))</f>
        <v/>
      </c>
    </row>
    <row r="1134">
      <c r="A1134">
        <f>IF(OR(records_master!$A1134="",ISNUMBER(MATCH(records_master!$M1134,lst_dedup_duplicate,0))),"",records_master!$A1134)</f>
        <v/>
      </c>
      <c r="B1134">
        <f>IF($A1134="","",records_master!$E1134)</f>
        <v/>
      </c>
      <c r="M1134">
        <f>IF($A1134="","",IF(AND(ISNUMBER(MATCH(C1134,lst_FT_sci_excl,0)),D1134=""),"MISSING FT CODE",IF(AND(NOT(ISNUMBER(MATCH(C1134,lst_FT_sci_excl,0))),D1134&lt;&gt;""),"CODE NOT ALLOWED FOR THIS DECISION","")))</f>
        <v/>
      </c>
    </row>
    <row r="1135">
      <c r="A1135">
        <f>IF(OR(records_master!$A1135="",ISNUMBER(MATCH(records_master!$M1135,lst_dedup_duplicate,0))),"",records_master!$A1135)</f>
        <v/>
      </c>
      <c r="B1135">
        <f>IF($A1135="","",records_master!$E1135)</f>
        <v/>
      </c>
      <c r="M1135">
        <f>IF($A1135="","",IF(AND(ISNUMBER(MATCH(C1135,lst_FT_sci_excl,0)),D1135=""),"MISSING FT CODE",IF(AND(NOT(ISNUMBER(MATCH(C1135,lst_FT_sci_excl,0))),D1135&lt;&gt;""),"CODE NOT ALLOWED FOR THIS DECISION","")))</f>
        <v/>
      </c>
    </row>
    <row r="1136">
      <c r="A1136">
        <f>IF(OR(records_master!$A1136="",ISNUMBER(MATCH(records_master!$M1136,lst_dedup_duplicate,0))),"",records_master!$A1136)</f>
        <v/>
      </c>
      <c r="B1136">
        <f>IF($A1136="","",records_master!$E1136)</f>
        <v/>
      </c>
      <c r="M1136">
        <f>IF($A1136="","",IF(AND(ISNUMBER(MATCH(C1136,lst_FT_sci_excl,0)),D1136=""),"MISSING FT CODE",IF(AND(NOT(ISNUMBER(MATCH(C1136,lst_FT_sci_excl,0))),D1136&lt;&gt;""),"CODE NOT ALLOWED FOR THIS DECISION","")))</f>
        <v/>
      </c>
    </row>
    <row r="1137">
      <c r="A1137">
        <f>IF(OR(records_master!$A1137="",ISNUMBER(MATCH(records_master!$M1137,lst_dedup_duplicate,0))),"",records_master!$A1137)</f>
        <v/>
      </c>
      <c r="B1137">
        <f>IF($A1137="","",records_master!$E1137)</f>
        <v/>
      </c>
      <c r="M1137">
        <f>IF($A1137="","",IF(AND(ISNUMBER(MATCH(C1137,lst_FT_sci_excl,0)),D1137=""),"MISSING FT CODE",IF(AND(NOT(ISNUMBER(MATCH(C1137,lst_FT_sci_excl,0))),D1137&lt;&gt;""),"CODE NOT ALLOWED FOR THIS DECISION","")))</f>
        <v/>
      </c>
    </row>
    <row r="1138">
      <c r="A1138">
        <f>IF(OR(records_master!$A1138="",ISNUMBER(MATCH(records_master!$M1138,lst_dedup_duplicate,0))),"",records_master!$A1138)</f>
        <v/>
      </c>
      <c r="B1138">
        <f>IF($A1138="","",records_master!$E1138)</f>
        <v/>
      </c>
      <c r="M1138">
        <f>IF($A1138="","",IF(AND(ISNUMBER(MATCH(C1138,lst_FT_sci_excl,0)),D1138=""),"MISSING FT CODE",IF(AND(NOT(ISNUMBER(MATCH(C1138,lst_FT_sci_excl,0))),D1138&lt;&gt;""),"CODE NOT ALLOWED FOR THIS DECISION","")))</f>
        <v/>
      </c>
    </row>
    <row r="1139">
      <c r="A1139">
        <f>IF(OR(records_master!$A1139="",ISNUMBER(MATCH(records_master!$M1139,lst_dedup_duplicate,0))),"",records_master!$A1139)</f>
        <v/>
      </c>
      <c r="B1139">
        <f>IF($A1139="","",records_master!$E1139)</f>
        <v/>
      </c>
      <c r="M1139">
        <f>IF($A1139="","",IF(AND(ISNUMBER(MATCH(C1139,lst_FT_sci_excl,0)),D1139=""),"MISSING FT CODE",IF(AND(NOT(ISNUMBER(MATCH(C1139,lst_FT_sci_excl,0))),D1139&lt;&gt;""),"CODE NOT ALLOWED FOR THIS DECISION","")))</f>
        <v/>
      </c>
    </row>
    <row r="1140">
      <c r="A1140">
        <f>IF(OR(records_master!$A1140="",ISNUMBER(MATCH(records_master!$M1140,lst_dedup_duplicate,0))),"",records_master!$A1140)</f>
        <v/>
      </c>
      <c r="B1140">
        <f>IF($A1140="","",records_master!$E1140)</f>
        <v/>
      </c>
      <c r="M1140">
        <f>IF($A1140="","",IF(AND(ISNUMBER(MATCH(C1140,lst_FT_sci_excl,0)),D1140=""),"MISSING FT CODE",IF(AND(NOT(ISNUMBER(MATCH(C1140,lst_FT_sci_excl,0))),D1140&lt;&gt;""),"CODE NOT ALLOWED FOR THIS DECISION","")))</f>
        <v/>
      </c>
    </row>
    <row r="1141">
      <c r="A1141">
        <f>IF(OR(records_master!$A1141="",ISNUMBER(MATCH(records_master!$M1141,lst_dedup_duplicate,0))),"",records_master!$A1141)</f>
        <v/>
      </c>
      <c r="B1141">
        <f>IF($A1141="","",records_master!$E1141)</f>
        <v/>
      </c>
      <c r="M1141">
        <f>IF($A1141="","",IF(AND(ISNUMBER(MATCH(C1141,lst_FT_sci_excl,0)),D1141=""),"MISSING FT CODE",IF(AND(NOT(ISNUMBER(MATCH(C1141,lst_FT_sci_excl,0))),D1141&lt;&gt;""),"CODE NOT ALLOWED FOR THIS DECISION","")))</f>
        <v/>
      </c>
    </row>
    <row r="1142">
      <c r="A1142">
        <f>IF(OR(records_master!$A1142="",ISNUMBER(MATCH(records_master!$M1142,lst_dedup_duplicate,0))),"",records_master!$A1142)</f>
        <v/>
      </c>
      <c r="B1142">
        <f>IF($A1142="","",records_master!$E1142)</f>
        <v/>
      </c>
      <c r="M1142">
        <f>IF($A1142="","",IF(AND(ISNUMBER(MATCH(C1142,lst_FT_sci_excl,0)),D1142=""),"MISSING FT CODE",IF(AND(NOT(ISNUMBER(MATCH(C1142,lst_FT_sci_excl,0))),D1142&lt;&gt;""),"CODE NOT ALLOWED FOR THIS DECISION","")))</f>
        <v/>
      </c>
    </row>
    <row r="1143">
      <c r="A1143">
        <f>IF(OR(records_master!$A1143="",ISNUMBER(MATCH(records_master!$M1143,lst_dedup_duplicate,0))),"",records_master!$A1143)</f>
        <v/>
      </c>
      <c r="B1143">
        <f>IF($A1143="","",records_master!$E1143)</f>
        <v/>
      </c>
      <c r="M1143">
        <f>IF($A1143="","",IF(AND(ISNUMBER(MATCH(C1143,lst_FT_sci_excl,0)),D1143=""),"MISSING FT CODE",IF(AND(NOT(ISNUMBER(MATCH(C1143,lst_FT_sci_excl,0))),D1143&lt;&gt;""),"CODE NOT ALLOWED FOR THIS DECISION","")))</f>
        <v/>
      </c>
    </row>
    <row r="1144">
      <c r="A1144">
        <f>IF(OR(records_master!$A1144="",ISNUMBER(MATCH(records_master!$M1144,lst_dedup_duplicate,0))),"",records_master!$A1144)</f>
        <v/>
      </c>
      <c r="B1144">
        <f>IF($A1144="","",records_master!$E1144)</f>
        <v/>
      </c>
      <c r="M1144">
        <f>IF($A1144="","",IF(AND(ISNUMBER(MATCH(C1144,lst_FT_sci_excl,0)),D1144=""),"MISSING FT CODE",IF(AND(NOT(ISNUMBER(MATCH(C1144,lst_FT_sci_excl,0))),D1144&lt;&gt;""),"CODE NOT ALLOWED FOR THIS DECISION","")))</f>
        <v/>
      </c>
    </row>
    <row r="1145">
      <c r="A1145">
        <f>IF(OR(records_master!$A1145="",ISNUMBER(MATCH(records_master!$M1145,lst_dedup_duplicate,0))),"",records_master!$A1145)</f>
        <v/>
      </c>
      <c r="B1145">
        <f>IF($A1145="","",records_master!$E1145)</f>
        <v/>
      </c>
      <c r="M1145">
        <f>IF($A1145="","",IF(AND(ISNUMBER(MATCH(C1145,lst_FT_sci_excl,0)),D1145=""),"MISSING FT CODE",IF(AND(NOT(ISNUMBER(MATCH(C1145,lst_FT_sci_excl,0))),D1145&lt;&gt;""),"CODE NOT ALLOWED FOR THIS DECISION","")))</f>
        <v/>
      </c>
    </row>
    <row r="1146">
      <c r="A1146">
        <f>IF(OR(records_master!$A1146="",ISNUMBER(MATCH(records_master!$M1146,lst_dedup_duplicate,0))),"",records_master!$A1146)</f>
        <v/>
      </c>
      <c r="B1146">
        <f>IF($A1146="","",records_master!$E1146)</f>
        <v/>
      </c>
      <c r="M1146">
        <f>IF($A1146="","",IF(AND(ISNUMBER(MATCH(C1146,lst_FT_sci_excl,0)),D1146=""),"MISSING FT CODE",IF(AND(NOT(ISNUMBER(MATCH(C1146,lst_FT_sci_excl,0))),D1146&lt;&gt;""),"CODE NOT ALLOWED FOR THIS DECISION","")))</f>
        <v/>
      </c>
    </row>
    <row r="1147">
      <c r="A1147">
        <f>IF(OR(records_master!$A1147="",ISNUMBER(MATCH(records_master!$M1147,lst_dedup_duplicate,0))),"",records_master!$A1147)</f>
        <v/>
      </c>
      <c r="B1147">
        <f>IF($A1147="","",records_master!$E1147)</f>
        <v/>
      </c>
      <c r="M1147">
        <f>IF($A1147="","",IF(AND(ISNUMBER(MATCH(C1147,lst_FT_sci_excl,0)),D1147=""),"MISSING FT CODE",IF(AND(NOT(ISNUMBER(MATCH(C1147,lst_FT_sci_excl,0))),D1147&lt;&gt;""),"CODE NOT ALLOWED FOR THIS DECISION","")))</f>
        <v/>
      </c>
    </row>
    <row r="1148">
      <c r="A1148">
        <f>IF(OR(records_master!$A1148="",ISNUMBER(MATCH(records_master!$M1148,lst_dedup_duplicate,0))),"",records_master!$A1148)</f>
        <v/>
      </c>
      <c r="B1148">
        <f>IF($A1148="","",records_master!$E1148)</f>
        <v/>
      </c>
      <c r="M1148">
        <f>IF($A1148="","",IF(AND(ISNUMBER(MATCH(C1148,lst_FT_sci_excl,0)),D1148=""),"MISSING FT CODE",IF(AND(NOT(ISNUMBER(MATCH(C1148,lst_FT_sci_excl,0))),D1148&lt;&gt;""),"CODE NOT ALLOWED FOR THIS DECISION","")))</f>
        <v/>
      </c>
    </row>
    <row r="1149">
      <c r="A1149">
        <f>IF(OR(records_master!$A1149="",ISNUMBER(MATCH(records_master!$M1149,lst_dedup_duplicate,0))),"",records_master!$A1149)</f>
        <v/>
      </c>
      <c r="B1149">
        <f>IF($A1149="","",records_master!$E1149)</f>
        <v/>
      </c>
      <c r="M1149">
        <f>IF($A1149="","",IF(AND(ISNUMBER(MATCH(C1149,lst_FT_sci_excl,0)),D1149=""),"MISSING FT CODE",IF(AND(NOT(ISNUMBER(MATCH(C1149,lst_FT_sci_excl,0))),D1149&lt;&gt;""),"CODE NOT ALLOWED FOR THIS DECISION","")))</f>
        <v/>
      </c>
    </row>
    <row r="1150">
      <c r="A1150">
        <f>IF(OR(records_master!$A1150="",ISNUMBER(MATCH(records_master!$M1150,lst_dedup_duplicate,0))),"",records_master!$A1150)</f>
        <v/>
      </c>
      <c r="B1150">
        <f>IF($A1150="","",records_master!$E1150)</f>
        <v/>
      </c>
      <c r="M1150">
        <f>IF($A1150="","",IF(AND(ISNUMBER(MATCH(C1150,lst_FT_sci_excl,0)),D1150=""),"MISSING FT CODE",IF(AND(NOT(ISNUMBER(MATCH(C1150,lst_FT_sci_excl,0))),D1150&lt;&gt;""),"CODE NOT ALLOWED FOR THIS DECISION","")))</f>
        <v/>
      </c>
    </row>
    <row r="1151">
      <c r="A1151">
        <f>IF(OR(records_master!$A1151="",ISNUMBER(MATCH(records_master!$M1151,lst_dedup_duplicate,0))),"",records_master!$A1151)</f>
        <v/>
      </c>
      <c r="B1151">
        <f>IF($A1151="","",records_master!$E1151)</f>
        <v/>
      </c>
      <c r="M1151">
        <f>IF($A1151="","",IF(AND(ISNUMBER(MATCH(C1151,lst_FT_sci_excl,0)),D1151=""),"MISSING FT CODE",IF(AND(NOT(ISNUMBER(MATCH(C1151,lst_FT_sci_excl,0))),D1151&lt;&gt;""),"CODE NOT ALLOWED FOR THIS DECISION","")))</f>
        <v/>
      </c>
    </row>
    <row r="1152">
      <c r="A1152">
        <f>IF(OR(records_master!$A1152="",ISNUMBER(MATCH(records_master!$M1152,lst_dedup_duplicate,0))),"",records_master!$A1152)</f>
        <v/>
      </c>
      <c r="B1152">
        <f>IF($A1152="","",records_master!$E1152)</f>
        <v/>
      </c>
      <c r="M1152">
        <f>IF($A1152="","",IF(AND(ISNUMBER(MATCH(C1152,lst_FT_sci_excl,0)),D1152=""),"MISSING FT CODE",IF(AND(NOT(ISNUMBER(MATCH(C1152,lst_FT_sci_excl,0))),D1152&lt;&gt;""),"CODE NOT ALLOWED FOR THIS DECISION","")))</f>
        <v/>
      </c>
    </row>
    <row r="1153">
      <c r="A1153">
        <f>IF(OR(records_master!$A1153="",ISNUMBER(MATCH(records_master!$M1153,lst_dedup_duplicate,0))),"",records_master!$A1153)</f>
        <v/>
      </c>
      <c r="B1153">
        <f>IF($A1153="","",records_master!$E1153)</f>
        <v/>
      </c>
      <c r="M1153">
        <f>IF($A1153="","",IF(AND(ISNUMBER(MATCH(C1153,lst_FT_sci_excl,0)),D1153=""),"MISSING FT CODE",IF(AND(NOT(ISNUMBER(MATCH(C1153,lst_FT_sci_excl,0))),D1153&lt;&gt;""),"CODE NOT ALLOWED FOR THIS DECISION","")))</f>
        <v/>
      </c>
    </row>
    <row r="1154">
      <c r="A1154">
        <f>IF(OR(records_master!$A1154="",ISNUMBER(MATCH(records_master!$M1154,lst_dedup_duplicate,0))),"",records_master!$A1154)</f>
        <v/>
      </c>
      <c r="B1154">
        <f>IF($A1154="","",records_master!$E1154)</f>
        <v/>
      </c>
      <c r="M1154">
        <f>IF($A1154="","",IF(AND(ISNUMBER(MATCH(C1154,lst_FT_sci_excl,0)),D1154=""),"MISSING FT CODE",IF(AND(NOT(ISNUMBER(MATCH(C1154,lst_FT_sci_excl,0))),D1154&lt;&gt;""),"CODE NOT ALLOWED FOR THIS DECISION","")))</f>
        <v/>
      </c>
    </row>
    <row r="1155">
      <c r="A1155">
        <f>IF(OR(records_master!$A1155="",ISNUMBER(MATCH(records_master!$M1155,lst_dedup_duplicate,0))),"",records_master!$A1155)</f>
        <v/>
      </c>
      <c r="B1155">
        <f>IF($A1155="","",records_master!$E1155)</f>
        <v/>
      </c>
      <c r="M1155">
        <f>IF($A1155="","",IF(AND(ISNUMBER(MATCH(C1155,lst_FT_sci_excl,0)),D1155=""),"MISSING FT CODE",IF(AND(NOT(ISNUMBER(MATCH(C1155,lst_FT_sci_excl,0))),D1155&lt;&gt;""),"CODE NOT ALLOWED FOR THIS DECISION","")))</f>
        <v/>
      </c>
    </row>
    <row r="1156">
      <c r="A1156">
        <f>IF(OR(records_master!$A1156="",ISNUMBER(MATCH(records_master!$M1156,lst_dedup_duplicate,0))),"",records_master!$A1156)</f>
        <v/>
      </c>
      <c r="B1156">
        <f>IF($A1156="","",records_master!$E1156)</f>
        <v/>
      </c>
      <c r="M1156">
        <f>IF($A1156="","",IF(AND(ISNUMBER(MATCH(C1156,lst_FT_sci_excl,0)),D1156=""),"MISSING FT CODE",IF(AND(NOT(ISNUMBER(MATCH(C1156,lst_FT_sci_excl,0))),D1156&lt;&gt;""),"CODE NOT ALLOWED FOR THIS DECISION","")))</f>
        <v/>
      </c>
    </row>
    <row r="1157">
      <c r="A1157">
        <f>IF(OR(records_master!$A1157="",ISNUMBER(MATCH(records_master!$M1157,lst_dedup_duplicate,0))),"",records_master!$A1157)</f>
        <v/>
      </c>
      <c r="B1157">
        <f>IF($A1157="","",records_master!$E1157)</f>
        <v/>
      </c>
      <c r="M1157">
        <f>IF($A1157="","",IF(AND(ISNUMBER(MATCH(C1157,lst_FT_sci_excl,0)),D1157=""),"MISSING FT CODE",IF(AND(NOT(ISNUMBER(MATCH(C1157,lst_FT_sci_excl,0))),D1157&lt;&gt;""),"CODE NOT ALLOWED FOR THIS DECISION","")))</f>
        <v/>
      </c>
    </row>
    <row r="1158">
      <c r="A1158">
        <f>IF(OR(records_master!$A1158="",ISNUMBER(MATCH(records_master!$M1158,lst_dedup_duplicate,0))),"",records_master!$A1158)</f>
        <v/>
      </c>
      <c r="B1158">
        <f>IF($A1158="","",records_master!$E1158)</f>
        <v/>
      </c>
      <c r="M1158">
        <f>IF($A1158="","",IF(AND(ISNUMBER(MATCH(C1158,lst_FT_sci_excl,0)),D1158=""),"MISSING FT CODE",IF(AND(NOT(ISNUMBER(MATCH(C1158,lst_FT_sci_excl,0))),D1158&lt;&gt;""),"CODE NOT ALLOWED FOR THIS DECISION","")))</f>
        <v/>
      </c>
    </row>
    <row r="1159">
      <c r="A1159">
        <f>IF(OR(records_master!$A1159="",ISNUMBER(MATCH(records_master!$M1159,lst_dedup_duplicate,0))),"",records_master!$A1159)</f>
        <v/>
      </c>
      <c r="B1159">
        <f>IF($A1159="","",records_master!$E1159)</f>
        <v/>
      </c>
      <c r="M1159">
        <f>IF($A1159="","",IF(AND(ISNUMBER(MATCH(C1159,lst_FT_sci_excl,0)),D1159=""),"MISSING FT CODE",IF(AND(NOT(ISNUMBER(MATCH(C1159,lst_FT_sci_excl,0))),D1159&lt;&gt;""),"CODE NOT ALLOWED FOR THIS DECISION","")))</f>
        <v/>
      </c>
    </row>
    <row r="1160">
      <c r="A1160">
        <f>IF(OR(records_master!$A1160="",ISNUMBER(MATCH(records_master!$M1160,lst_dedup_duplicate,0))),"",records_master!$A1160)</f>
        <v/>
      </c>
      <c r="B1160">
        <f>IF($A1160="","",records_master!$E1160)</f>
        <v/>
      </c>
      <c r="M1160">
        <f>IF($A1160="","",IF(AND(ISNUMBER(MATCH(C1160,lst_FT_sci_excl,0)),D1160=""),"MISSING FT CODE",IF(AND(NOT(ISNUMBER(MATCH(C1160,lst_FT_sci_excl,0))),D1160&lt;&gt;""),"CODE NOT ALLOWED FOR THIS DECISION","")))</f>
        <v/>
      </c>
    </row>
    <row r="1161">
      <c r="A1161">
        <f>IF(OR(records_master!$A1161="",ISNUMBER(MATCH(records_master!$M1161,lst_dedup_duplicate,0))),"",records_master!$A1161)</f>
        <v/>
      </c>
      <c r="B1161">
        <f>IF($A1161="","",records_master!$E1161)</f>
        <v/>
      </c>
      <c r="M1161">
        <f>IF($A1161="","",IF(AND(ISNUMBER(MATCH(C1161,lst_FT_sci_excl,0)),D1161=""),"MISSING FT CODE",IF(AND(NOT(ISNUMBER(MATCH(C1161,lst_FT_sci_excl,0))),D1161&lt;&gt;""),"CODE NOT ALLOWED FOR THIS DECISION","")))</f>
        <v/>
      </c>
    </row>
    <row r="1162">
      <c r="A1162">
        <f>IF(OR(records_master!$A1162="",ISNUMBER(MATCH(records_master!$M1162,lst_dedup_duplicate,0))),"",records_master!$A1162)</f>
        <v/>
      </c>
      <c r="B1162">
        <f>IF($A1162="","",records_master!$E1162)</f>
        <v/>
      </c>
      <c r="M1162">
        <f>IF($A1162="","",IF(AND(ISNUMBER(MATCH(C1162,lst_FT_sci_excl,0)),D1162=""),"MISSING FT CODE",IF(AND(NOT(ISNUMBER(MATCH(C1162,lst_FT_sci_excl,0))),D1162&lt;&gt;""),"CODE NOT ALLOWED FOR THIS DECISION","")))</f>
        <v/>
      </c>
    </row>
    <row r="1163">
      <c r="A1163">
        <f>IF(OR(records_master!$A1163="",ISNUMBER(MATCH(records_master!$M1163,lst_dedup_duplicate,0))),"",records_master!$A1163)</f>
        <v/>
      </c>
      <c r="B1163">
        <f>IF($A1163="","",records_master!$E1163)</f>
        <v/>
      </c>
      <c r="M1163">
        <f>IF($A1163="","",IF(AND(ISNUMBER(MATCH(C1163,lst_FT_sci_excl,0)),D1163=""),"MISSING FT CODE",IF(AND(NOT(ISNUMBER(MATCH(C1163,lst_FT_sci_excl,0))),D1163&lt;&gt;""),"CODE NOT ALLOWED FOR THIS DECISION","")))</f>
        <v/>
      </c>
    </row>
    <row r="1164">
      <c r="A1164">
        <f>IF(OR(records_master!$A1164="",ISNUMBER(MATCH(records_master!$M1164,lst_dedup_duplicate,0))),"",records_master!$A1164)</f>
        <v/>
      </c>
      <c r="B1164">
        <f>IF($A1164="","",records_master!$E1164)</f>
        <v/>
      </c>
      <c r="M1164">
        <f>IF($A1164="","",IF(AND(ISNUMBER(MATCH(C1164,lst_FT_sci_excl,0)),D1164=""),"MISSING FT CODE",IF(AND(NOT(ISNUMBER(MATCH(C1164,lst_FT_sci_excl,0))),D1164&lt;&gt;""),"CODE NOT ALLOWED FOR THIS DECISION","")))</f>
        <v/>
      </c>
    </row>
    <row r="1165">
      <c r="A1165">
        <f>IF(OR(records_master!$A1165="",ISNUMBER(MATCH(records_master!$M1165,lst_dedup_duplicate,0))),"",records_master!$A1165)</f>
        <v/>
      </c>
      <c r="B1165">
        <f>IF($A1165="","",records_master!$E1165)</f>
        <v/>
      </c>
      <c r="M1165">
        <f>IF($A1165="","",IF(AND(ISNUMBER(MATCH(C1165,lst_FT_sci_excl,0)),D1165=""),"MISSING FT CODE",IF(AND(NOT(ISNUMBER(MATCH(C1165,lst_FT_sci_excl,0))),D1165&lt;&gt;""),"CODE NOT ALLOWED FOR THIS DECISION","")))</f>
        <v/>
      </c>
    </row>
    <row r="1166">
      <c r="A1166">
        <f>IF(OR(records_master!$A1166="",ISNUMBER(MATCH(records_master!$M1166,lst_dedup_duplicate,0))),"",records_master!$A1166)</f>
        <v/>
      </c>
      <c r="B1166">
        <f>IF($A1166="","",records_master!$E1166)</f>
        <v/>
      </c>
      <c r="M1166">
        <f>IF($A1166="","",IF(AND(ISNUMBER(MATCH(C1166,lst_FT_sci_excl,0)),D1166=""),"MISSING FT CODE",IF(AND(NOT(ISNUMBER(MATCH(C1166,lst_FT_sci_excl,0))),D1166&lt;&gt;""),"CODE NOT ALLOWED FOR THIS DECISION","")))</f>
        <v/>
      </c>
    </row>
    <row r="1167">
      <c r="A1167">
        <f>IF(OR(records_master!$A1167="",ISNUMBER(MATCH(records_master!$M1167,lst_dedup_duplicate,0))),"",records_master!$A1167)</f>
        <v/>
      </c>
      <c r="B1167">
        <f>IF($A1167="","",records_master!$E1167)</f>
        <v/>
      </c>
      <c r="M1167">
        <f>IF($A1167="","",IF(AND(ISNUMBER(MATCH(C1167,lst_FT_sci_excl,0)),D1167=""),"MISSING FT CODE",IF(AND(NOT(ISNUMBER(MATCH(C1167,lst_FT_sci_excl,0))),D1167&lt;&gt;""),"CODE NOT ALLOWED FOR THIS DECISION","")))</f>
        <v/>
      </c>
    </row>
    <row r="1168">
      <c r="A1168">
        <f>IF(OR(records_master!$A1168="",ISNUMBER(MATCH(records_master!$M1168,lst_dedup_duplicate,0))),"",records_master!$A1168)</f>
        <v/>
      </c>
      <c r="B1168">
        <f>IF($A1168="","",records_master!$E1168)</f>
        <v/>
      </c>
      <c r="M1168">
        <f>IF($A1168="","",IF(AND(ISNUMBER(MATCH(C1168,lst_FT_sci_excl,0)),D1168=""),"MISSING FT CODE",IF(AND(NOT(ISNUMBER(MATCH(C1168,lst_FT_sci_excl,0))),D1168&lt;&gt;""),"CODE NOT ALLOWED FOR THIS DECISION","")))</f>
        <v/>
      </c>
    </row>
    <row r="1169">
      <c r="A1169">
        <f>IF(OR(records_master!$A1169="",ISNUMBER(MATCH(records_master!$M1169,lst_dedup_duplicate,0))),"",records_master!$A1169)</f>
        <v/>
      </c>
      <c r="B1169">
        <f>IF($A1169="","",records_master!$E1169)</f>
        <v/>
      </c>
      <c r="M1169">
        <f>IF($A1169="","",IF(AND(ISNUMBER(MATCH(C1169,lst_FT_sci_excl,0)),D1169=""),"MISSING FT CODE",IF(AND(NOT(ISNUMBER(MATCH(C1169,lst_FT_sci_excl,0))),D1169&lt;&gt;""),"CODE NOT ALLOWED FOR THIS DECISION","")))</f>
        <v/>
      </c>
    </row>
    <row r="1170">
      <c r="A1170">
        <f>IF(OR(records_master!$A1170="",ISNUMBER(MATCH(records_master!$M1170,lst_dedup_duplicate,0))),"",records_master!$A1170)</f>
        <v/>
      </c>
      <c r="B1170">
        <f>IF($A1170="","",records_master!$E1170)</f>
        <v/>
      </c>
      <c r="M1170">
        <f>IF($A1170="","",IF(AND(ISNUMBER(MATCH(C1170,lst_FT_sci_excl,0)),D1170=""),"MISSING FT CODE",IF(AND(NOT(ISNUMBER(MATCH(C1170,lst_FT_sci_excl,0))),D1170&lt;&gt;""),"CODE NOT ALLOWED FOR THIS DECISION","")))</f>
        <v/>
      </c>
    </row>
    <row r="1171">
      <c r="A1171">
        <f>IF(OR(records_master!$A1171="",ISNUMBER(MATCH(records_master!$M1171,lst_dedup_duplicate,0))),"",records_master!$A1171)</f>
        <v/>
      </c>
      <c r="B1171">
        <f>IF($A1171="","",records_master!$E1171)</f>
        <v/>
      </c>
      <c r="M1171">
        <f>IF($A1171="","",IF(AND(ISNUMBER(MATCH(C1171,lst_FT_sci_excl,0)),D1171=""),"MISSING FT CODE",IF(AND(NOT(ISNUMBER(MATCH(C1171,lst_FT_sci_excl,0))),D1171&lt;&gt;""),"CODE NOT ALLOWED FOR THIS DECISION","")))</f>
        <v/>
      </c>
    </row>
    <row r="1172">
      <c r="A1172">
        <f>IF(OR(records_master!$A1172="",ISNUMBER(MATCH(records_master!$M1172,lst_dedup_duplicate,0))),"",records_master!$A1172)</f>
        <v/>
      </c>
      <c r="B1172">
        <f>IF($A1172="","",records_master!$E1172)</f>
        <v/>
      </c>
      <c r="M1172">
        <f>IF($A1172="","",IF(AND(ISNUMBER(MATCH(C1172,lst_FT_sci_excl,0)),D1172=""),"MISSING FT CODE",IF(AND(NOT(ISNUMBER(MATCH(C1172,lst_FT_sci_excl,0))),D1172&lt;&gt;""),"CODE NOT ALLOWED FOR THIS DECISION","")))</f>
        <v/>
      </c>
    </row>
    <row r="1173">
      <c r="A1173">
        <f>IF(OR(records_master!$A1173="",ISNUMBER(MATCH(records_master!$M1173,lst_dedup_duplicate,0))),"",records_master!$A1173)</f>
        <v/>
      </c>
      <c r="B1173">
        <f>IF($A1173="","",records_master!$E1173)</f>
        <v/>
      </c>
      <c r="M1173">
        <f>IF($A1173="","",IF(AND(ISNUMBER(MATCH(C1173,lst_FT_sci_excl,0)),D1173=""),"MISSING FT CODE",IF(AND(NOT(ISNUMBER(MATCH(C1173,lst_FT_sci_excl,0))),D1173&lt;&gt;""),"CODE NOT ALLOWED FOR THIS DECISION","")))</f>
        <v/>
      </c>
    </row>
    <row r="1174">
      <c r="A1174">
        <f>IF(OR(records_master!$A1174="",ISNUMBER(MATCH(records_master!$M1174,lst_dedup_duplicate,0))),"",records_master!$A1174)</f>
        <v/>
      </c>
      <c r="B1174">
        <f>IF($A1174="","",records_master!$E1174)</f>
        <v/>
      </c>
      <c r="M1174">
        <f>IF($A1174="","",IF(AND(ISNUMBER(MATCH(C1174,lst_FT_sci_excl,0)),D1174=""),"MISSING FT CODE",IF(AND(NOT(ISNUMBER(MATCH(C1174,lst_FT_sci_excl,0))),D1174&lt;&gt;""),"CODE NOT ALLOWED FOR THIS DECISION","")))</f>
        <v/>
      </c>
    </row>
    <row r="1175">
      <c r="A1175">
        <f>IF(OR(records_master!$A1175="",ISNUMBER(MATCH(records_master!$M1175,lst_dedup_duplicate,0))),"",records_master!$A1175)</f>
        <v/>
      </c>
      <c r="B1175">
        <f>IF($A1175="","",records_master!$E1175)</f>
        <v/>
      </c>
      <c r="M1175">
        <f>IF($A1175="","",IF(AND(ISNUMBER(MATCH(C1175,lst_FT_sci_excl,0)),D1175=""),"MISSING FT CODE",IF(AND(NOT(ISNUMBER(MATCH(C1175,lst_FT_sci_excl,0))),D1175&lt;&gt;""),"CODE NOT ALLOWED FOR THIS DECISION","")))</f>
        <v/>
      </c>
    </row>
    <row r="1176">
      <c r="A1176">
        <f>IF(OR(records_master!$A1176="",ISNUMBER(MATCH(records_master!$M1176,lst_dedup_duplicate,0))),"",records_master!$A1176)</f>
        <v/>
      </c>
      <c r="B1176">
        <f>IF($A1176="","",records_master!$E1176)</f>
        <v/>
      </c>
      <c r="M1176">
        <f>IF($A1176="","",IF(AND(ISNUMBER(MATCH(C1176,lst_FT_sci_excl,0)),D1176=""),"MISSING FT CODE",IF(AND(NOT(ISNUMBER(MATCH(C1176,lst_FT_sci_excl,0))),D1176&lt;&gt;""),"CODE NOT ALLOWED FOR THIS DECISION","")))</f>
        <v/>
      </c>
    </row>
    <row r="1177">
      <c r="A1177">
        <f>IF(OR(records_master!$A1177="",ISNUMBER(MATCH(records_master!$M1177,lst_dedup_duplicate,0))),"",records_master!$A1177)</f>
        <v/>
      </c>
      <c r="B1177">
        <f>IF($A1177="","",records_master!$E1177)</f>
        <v/>
      </c>
      <c r="M1177">
        <f>IF($A1177="","",IF(AND(ISNUMBER(MATCH(C1177,lst_FT_sci_excl,0)),D1177=""),"MISSING FT CODE",IF(AND(NOT(ISNUMBER(MATCH(C1177,lst_FT_sci_excl,0))),D1177&lt;&gt;""),"CODE NOT ALLOWED FOR THIS DECISION","")))</f>
        <v/>
      </c>
    </row>
    <row r="1178">
      <c r="A1178">
        <f>IF(OR(records_master!$A1178="",ISNUMBER(MATCH(records_master!$M1178,lst_dedup_duplicate,0))),"",records_master!$A1178)</f>
        <v/>
      </c>
      <c r="B1178">
        <f>IF($A1178="","",records_master!$E1178)</f>
        <v/>
      </c>
      <c r="M1178">
        <f>IF($A1178="","",IF(AND(ISNUMBER(MATCH(C1178,lst_FT_sci_excl,0)),D1178=""),"MISSING FT CODE",IF(AND(NOT(ISNUMBER(MATCH(C1178,lst_FT_sci_excl,0))),D1178&lt;&gt;""),"CODE NOT ALLOWED FOR THIS DECISION","")))</f>
        <v/>
      </c>
    </row>
    <row r="1179">
      <c r="A1179">
        <f>IF(OR(records_master!$A1179="",ISNUMBER(MATCH(records_master!$M1179,lst_dedup_duplicate,0))),"",records_master!$A1179)</f>
        <v/>
      </c>
      <c r="B1179">
        <f>IF($A1179="","",records_master!$E1179)</f>
        <v/>
      </c>
      <c r="M1179">
        <f>IF($A1179="","",IF(AND(ISNUMBER(MATCH(C1179,lst_FT_sci_excl,0)),D1179=""),"MISSING FT CODE",IF(AND(NOT(ISNUMBER(MATCH(C1179,lst_FT_sci_excl,0))),D1179&lt;&gt;""),"CODE NOT ALLOWED FOR THIS DECISION","")))</f>
        <v/>
      </c>
    </row>
    <row r="1180">
      <c r="A1180">
        <f>IF(OR(records_master!$A1180="",ISNUMBER(MATCH(records_master!$M1180,lst_dedup_duplicate,0))),"",records_master!$A1180)</f>
        <v/>
      </c>
      <c r="B1180">
        <f>IF($A1180="","",records_master!$E1180)</f>
        <v/>
      </c>
      <c r="M1180">
        <f>IF($A1180="","",IF(AND(ISNUMBER(MATCH(C1180,lst_FT_sci_excl,0)),D1180=""),"MISSING FT CODE",IF(AND(NOT(ISNUMBER(MATCH(C1180,lst_FT_sci_excl,0))),D1180&lt;&gt;""),"CODE NOT ALLOWED FOR THIS DECISION","")))</f>
        <v/>
      </c>
    </row>
    <row r="1181">
      <c r="A1181">
        <f>IF(OR(records_master!$A1181="",ISNUMBER(MATCH(records_master!$M1181,lst_dedup_duplicate,0))),"",records_master!$A1181)</f>
        <v/>
      </c>
      <c r="B1181">
        <f>IF($A1181="","",records_master!$E1181)</f>
        <v/>
      </c>
      <c r="M1181">
        <f>IF($A1181="","",IF(AND(ISNUMBER(MATCH(C1181,lst_FT_sci_excl,0)),D1181=""),"MISSING FT CODE",IF(AND(NOT(ISNUMBER(MATCH(C1181,lst_FT_sci_excl,0))),D1181&lt;&gt;""),"CODE NOT ALLOWED FOR THIS DECISION","")))</f>
        <v/>
      </c>
    </row>
    <row r="1182">
      <c r="A1182">
        <f>IF(OR(records_master!$A1182="",ISNUMBER(MATCH(records_master!$M1182,lst_dedup_duplicate,0))),"",records_master!$A1182)</f>
        <v/>
      </c>
      <c r="B1182">
        <f>IF($A1182="","",records_master!$E1182)</f>
        <v/>
      </c>
      <c r="M1182">
        <f>IF($A1182="","",IF(AND(ISNUMBER(MATCH(C1182,lst_FT_sci_excl,0)),D1182=""),"MISSING FT CODE",IF(AND(NOT(ISNUMBER(MATCH(C1182,lst_FT_sci_excl,0))),D1182&lt;&gt;""),"CODE NOT ALLOWED FOR THIS DECISION","")))</f>
        <v/>
      </c>
    </row>
    <row r="1183">
      <c r="A1183">
        <f>IF(OR(records_master!$A1183="",ISNUMBER(MATCH(records_master!$M1183,lst_dedup_duplicate,0))),"",records_master!$A1183)</f>
        <v/>
      </c>
      <c r="B1183">
        <f>IF($A1183="","",records_master!$E1183)</f>
        <v/>
      </c>
      <c r="M1183">
        <f>IF($A1183="","",IF(AND(ISNUMBER(MATCH(C1183,lst_FT_sci_excl,0)),D1183=""),"MISSING FT CODE",IF(AND(NOT(ISNUMBER(MATCH(C1183,lst_FT_sci_excl,0))),D1183&lt;&gt;""),"CODE NOT ALLOWED FOR THIS DECISION","")))</f>
        <v/>
      </c>
    </row>
    <row r="1184">
      <c r="A1184">
        <f>IF(OR(records_master!$A1184="",ISNUMBER(MATCH(records_master!$M1184,lst_dedup_duplicate,0))),"",records_master!$A1184)</f>
        <v/>
      </c>
      <c r="B1184">
        <f>IF($A1184="","",records_master!$E1184)</f>
        <v/>
      </c>
      <c r="M1184">
        <f>IF($A1184="","",IF(AND(ISNUMBER(MATCH(C1184,lst_FT_sci_excl,0)),D1184=""),"MISSING FT CODE",IF(AND(NOT(ISNUMBER(MATCH(C1184,lst_FT_sci_excl,0))),D1184&lt;&gt;""),"CODE NOT ALLOWED FOR THIS DECISION","")))</f>
        <v/>
      </c>
    </row>
    <row r="1185">
      <c r="A1185">
        <f>IF(OR(records_master!$A1185="",ISNUMBER(MATCH(records_master!$M1185,lst_dedup_duplicate,0))),"",records_master!$A1185)</f>
        <v/>
      </c>
      <c r="B1185">
        <f>IF($A1185="","",records_master!$E1185)</f>
        <v/>
      </c>
      <c r="M1185">
        <f>IF($A1185="","",IF(AND(ISNUMBER(MATCH(C1185,lst_FT_sci_excl,0)),D1185=""),"MISSING FT CODE",IF(AND(NOT(ISNUMBER(MATCH(C1185,lst_FT_sci_excl,0))),D1185&lt;&gt;""),"CODE NOT ALLOWED FOR THIS DECISION","")))</f>
        <v/>
      </c>
    </row>
    <row r="1186">
      <c r="A1186">
        <f>IF(OR(records_master!$A1186="",ISNUMBER(MATCH(records_master!$M1186,lst_dedup_duplicate,0))),"",records_master!$A1186)</f>
        <v/>
      </c>
      <c r="B1186">
        <f>IF($A1186="","",records_master!$E1186)</f>
        <v/>
      </c>
      <c r="M1186">
        <f>IF($A1186="","",IF(AND(ISNUMBER(MATCH(C1186,lst_FT_sci_excl,0)),D1186=""),"MISSING FT CODE",IF(AND(NOT(ISNUMBER(MATCH(C1186,lst_FT_sci_excl,0))),D1186&lt;&gt;""),"CODE NOT ALLOWED FOR THIS DECISION","")))</f>
        <v/>
      </c>
    </row>
    <row r="1187">
      <c r="A1187">
        <f>IF(OR(records_master!$A1187="",ISNUMBER(MATCH(records_master!$M1187,lst_dedup_duplicate,0))),"",records_master!$A1187)</f>
        <v/>
      </c>
      <c r="B1187">
        <f>IF($A1187="","",records_master!$E1187)</f>
        <v/>
      </c>
      <c r="M1187">
        <f>IF($A1187="","",IF(AND(ISNUMBER(MATCH(C1187,lst_FT_sci_excl,0)),D1187=""),"MISSING FT CODE",IF(AND(NOT(ISNUMBER(MATCH(C1187,lst_FT_sci_excl,0))),D1187&lt;&gt;""),"CODE NOT ALLOWED FOR THIS DECISION","")))</f>
        <v/>
      </c>
    </row>
    <row r="1188">
      <c r="A1188">
        <f>IF(OR(records_master!$A1188="",ISNUMBER(MATCH(records_master!$M1188,lst_dedup_duplicate,0))),"",records_master!$A1188)</f>
        <v/>
      </c>
      <c r="B1188">
        <f>IF($A1188="","",records_master!$E1188)</f>
        <v/>
      </c>
      <c r="M1188">
        <f>IF($A1188="","",IF(AND(ISNUMBER(MATCH(C1188,lst_FT_sci_excl,0)),D1188=""),"MISSING FT CODE",IF(AND(NOT(ISNUMBER(MATCH(C1188,lst_FT_sci_excl,0))),D1188&lt;&gt;""),"CODE NOT ALLOWED FOR THIS DECISION","")))</f>
        <v/>
      </c>
    </row>
    <row r="1189">
      <c r="A1189">
        <f>IF(OR(records_master!$A1189="",ISNUMBER(MATCH(records_master!$M1189,lst_dedup_duplicate,0))),"",records_master!$A1189)</f>
        <v/>
      </c>
      <c r="B1189">
        <f>IF($A1189="","",records_master!$E1189)</f>
        <v/>
      </c>
      <c r="M1189">
        <f>IF($A1189="","",IF(AND(ISNUMBER(MATCH(C1189,lst_FT_sci_excl,0)),D1189=""),"MISSING FT CODE",IF(AND(NOT(ISNUMBER(MATCH(C1189,lst_FT_sci_excl,0))),D1189&lt;&gt;""),"CODE NOT ALLOWED FOR THIS DECISION","")))</f>
        <v/>
      </c>
    </row>
    <row r="1190">
      <c r="A1190">
        <f>IF(OR(records_master!$A1190="",ISNUMBER(MATCH(records_master!$M1190,lst_dedup_duplicate,0))),"",records_master!$A1190)</f>
        <v/>
      </c>
      <c r="B1190">
        <f>IF($A1190="","",records_master!$E1190)</f>
        <v/>
      </c>
      <c r="M1190">
        <f>IF($A1190="","",IF(AND(ISNUMBER(MATCH(C1190,lst_FT_sci_excl,0)),D1190=""),"MISSING FT CODE",IF(AND(NOT(ISNUMBER(MATCH(C1190,lst_FT_sci_excl,0))),D1190&lt;&gt;""),"CODE NOT ALLOWED FOR THIS DECISION","")))</f>
        <v/>
      </c>
    </row>
    <row r="1191">
      <c r="A1191">
        <f>IF(OR(records_master!$A1191="",ISNUMBER(MATCH(records_master!$M1191,lst_dedup_duplicate,0))),"",records_master!$A1191)</f>
        <v/>
      </c>
      <c r="B1191">
        <f>IF($A1191="","",records_master!$E1191)</f>
        <v/>
      </c>
      <c r="M1191">
        <f>IF($A1191="","",IF(AND(ISNUMBER(MATCH(C1191,lst_FT_sci_excl,0)),D1191=""),"MISSING FT CODE",IF(AND(NOT(ISNUMBER(MATCH(C1191,lst_FT_sci_excl,0))),D1191&lt;&gt;""),"CODE NOT ALLOWED FOR THIS DECISION","")))</f>
        <v/>
      </c>
    </row>
    <row r="1192">
      <c r="A1192">
        <f>IF(OR(records_master!$A1192="",ISNUMBER(MATCH(records_master!$M1192,lst_dedup_duplicate,0))),"",records_master!$A1192)</f>
        <v/>
      </c>
      <c r="B1192">
        <f>IF($A1192="","",records_master!$E1192)</f>
        <v/>
      </c>
      <c r="M1192">
        <f>IF($A1192="","",IF(AND(ISNUMBER(MATCH(C1192,lst_FT_sci_excl,0)),D1192=""),"MISSING FT CODE",IF(AND(NOT(ISNUMBER(MATCH(C1192,lst_FT_sci_excl,0))),D1192&lt;&gt;""),"CODE NOT ALLOWED FOR THIS DECISION","")))</f>
        <v/>
      </c>
    </row>
    <row r="1193">
      <c r="A1193">
        <f>IF(OR(records_master!$A1193="",ISNUMBER(MATCH(records_master!$M1193,lst_dedup_duplicate,0))),"",records_master!$A1193)</f>
        <v/>
      </c>
      <c r="B1193">
        <f>IF($A1193="","",records_master!$E1193)</f>
        <v/>
      </c>
      <c r="M1193">
        <f>IF($A1193="","",IF(AND(ISNUMBER(MATCH(C1193,lst_FT_sci_excl,0)),D1193=""),"MISSING FT CODE",IF(AND(NOT(ISNUMBER(MATCH(C1193,lst_FT_sci_excl,0))),D1193&lt;&gt;""),"CODE NOT ALLOWED FOR THIS DECISION","")))</f>
        <v/>
      </c>
    </row>
    <row r="1194">
      <c r="A1194">
        <f>IF(OR(records_master!$A1194="",ISNUMBER(MATCH(records_master!$M1194,lst_dedup_duplicate,0))),"",records_master!$A1194)</f>
        <v/>
      </c>
      <c r="B1194">
        <f>IF($A1194="","",records_master!$E1194)</f>
        <v/>
      </c>
      <c r="M1194">
        <f>IF($A1194="","",IF(AND(ISNUMBER(MATCH(C1194,lst_FT_sci_excl,0)),D1194=""),"MISSING FT CODE",IF(AND(NOT(ISNUMBER(MATCH(C1194,lst_FT_sci_excl,0))),D1194&lt;&gt;""),"CODE NOT ALLOWED FOR THIS DECISION","")))</f>
        <v/>
      </c>
    </row>
    <row r="1195">
      <c r="A1195">
        <f>IF(OR(records_master!$A1195="",ISNUMBER(MATCH(records_master!$M1195,lst_dedup_duplicate,0))),"",records_master!$A1195)</f>
        <v/>
      </c>
      <c r="B1195">
        <f>IF($A1195="","",records_master!$E1195)</f>
        <v/>
      </c>
      <c r="M1195">
        <f>IF($A1195="","",IF(AND(ISNUMBER(MATCH(C1195,lst_FT_sci_excl,0)),D1195=""),"MISSING FT CODE",IF(AND(NOT(ISNUMBER(MATCH(C1195,lst_FT_sci_excl,0))),D1195&lt;&gt;""),"CODE NOT ALLOWED FOR THIS DECISION","")))</f>
        <v/>
      </c>
    </row>
    <row r="1196">
      <c r="A1196">
        <f>IF(OR(records_master!$A1196="",ISNUMBER(MATCH(records_master!$M1196,lst_dedup_duplicate,0))),"",records_master!$A1196)</f>
        <v/>
      </c>
      <c r="B1196">
        <f>IF($A1196="","",records_master!$E1196)</f>
        <v/>
      </c>
      <c r="M1196">
        <f>IF($A1196="","",IF(AND(ISNUMBER(MATCH(C1196,lst_FT_sci_excl,0)),D1196=""),"MISSING FT CODE",IF(AND(NOT(ISNUMBER(MATCH(C1196,lst_FT_sci_excl,0))),D1196&lt;&gt;""),"CODE NOT ALLOWED FOR THIS DECISION","")))</f>
        <v/>
      </c>
    </row>
    <row r="1197">
      <c r="A1197">
        <f>IF(OR(records_master!$A1197="",ISNUMBER(MATCH(records_master!$M1197,lst_dedup_duplicate,0))),"",records_master!$A1197)</f>
        <v/>
      </c>
      <c r="B1197">
        <f>IF($A1197="","",records_master!$E1197)</f>
        <v/>
      </c>
      <c r="M1197">
        <f>IF($A1197="","",IF(AND(ISNUMBER(MATCH(C1197,lst_FT_sci_excl,0)),D1197=""),"MISSING FT CODE",IF(AND(NOT(ISNUMBER(MATCH(C1197,lst_FT_sci_excl,0))),D1197&lt;&gt;""),"CODE NOT ALLOWED FOR THIS DECISION","")))</f>
        <v/>
      </c>
    </row>
    <row r="1198">
      <c r="A1198">
        <f>IF(OR(records_master!$A1198="",ISNUMBER(MATCH(records_master!$M1198,lst_dedup_duplicate,0))),"",records_master!$A1198)</f>
        <v/>
      </c>
      <c r="B1198">
        <f>IF($A1198="","",records_master!$E1198)</f>
        <v/>
      </c>
      <c r="M1198">
        <f>IF($A1198="","",IF(AND(ISNUMBER(MATCH(C1198,lst_FT_sci_excl,0)),D1198=""),"MISSING FT CODE",IF(AND(NOT(ISNUMBER(MATCH(C1198,lst_FT_sci_excl,0))),D1198&lt;&gt;""),"CODE NOT ALLOWED FOR THIS DECISION","")))</f>
        <v/>
      </c>
    </row>
    <row r="1199">
      <c r="A1199">
        <f>IF(OR(records_master!$A1199="",ISNUMBER(MATCH(records_master!$M1199,lst_dedup_duplicate,0))),"",records_master!$A1199)</f>
        <v/>
      </c>
      <c r="B1199">
        <f>IF($A1199="","",records_master!$E1199)</f>
        <v/>
      </c>
      <c r="M1199">
        <f>IF($A1199="","",IF(AND(ISNUMBER(MATCH(C1199,lst_FT_sci_excl,0)),D1199=""),"MISSING FT CODE",IF(AND(NOT(ISNUMBER(MATCH(C1199,lst_FT_sci_excl,0))),D1199&lt;&gt;""),"CODE NOT ALLOWED FOR THIS DECISION","")))</f>
        <v/>
      </c>
    </row>
    <row r="1200">
      <c r="A1200">
        <f>IF(OR(records_master!$A1200="",ISNUMBER(MATCH(records_master!$M1200,lst_dedup_duplicate,0))),"",records_master!$A1200)</f>
        <v/>
      </c>
      <c r="B1200">
        <f>IF($A1200="","",records_master!$E1200)</f>
        <v/>
      </c>
      <c r="M1200">
        <f>IF($A1200="","",IF(AND(ISNUMBER(MATCH(C1200,lst_FT_sci_excl,0)),D1200=""),"MISSING FT CODE",IF(AND(NOT(ISNUMBER(MATCH(C1200,lst_FT_sci_excl,0))),D1200&lt;&gt;""),"CODE NOT ALLOWED FOR THIS DECISION","")))</f>
        <v/>
      </c>
    </row>
    <row r="1201">
      <c r="A1201">
        <f>IF(OR(records_master!$A1201="",ISNUMBER(MATCH(records_master!$M1201,lst_dedup_duplicate,0))),"",records_master!$A1201)</f>
        <v/>
      </c>
      <c r="B1201">
        <f>IF($A1201="","",records_master!$E1201)</f>
        <v/>
      </c>
      <c r="M1201">
        <f>IF($A1201="","",IF(AND(ISNUMBER(MATCH(C1201,lst_FT_sci_excl,0)),D1201=""),"MISSING FT CODE",IF(AND(NOT(ISNUMBER(MATCH(C1201,lst_FT_sci_excl,0))),D1201&lt;&gt;""),"CODE NOT ALLOWED FOR THIS DECISION","")))</f>
        <v/>
      </c>
    </row>
    <row r="1202">
      <c r="A1202">
        <f>IF(OR(records_master!$A1202="",ISNUMBER(MATCH(records_master!$M1202,lst_dedup_duplicate,0))),"",records_master!$A1202)</f>
        <v/>
      </c>
      <c r="B1202">
        <f>IF($A1202="","",records_master!$E1202)</f>
        <v/>
      </c>
      <c r="M1202">
        <f>IF($A1202="","",IF(AND(ISNUMBER(MATCH(C1202,lst_FT_sci_excl,0)),D1202=""),"MISSING FT CODE",IF(AND(NOT(ISNUMBER(MATCH(C1202,lst_FT_sci_excl,0))),D1202&lt;&gt;""),"CODE NOT ALLOWED FOR THIS DECISION","")))</f>
        <v/>
      </c>
    </row>
    <row r="1203">
      <c r="A1203">
        <f>IF(OR(records_master!$A1203="",ISNUMBER(MATCH(records_master!$M1203,lst_dedup_duplicate,0))),"",records_master!$A1203)</f>
        <v/>
      </c>
      <c r="B1203">
        <f>IF($A1203="","",records_master!$E1203)</f>
        <v/>
      </c>
      <c r="M1203">
        <f>IF($A1203="","",IF(AND(ISNUMBER(MATCH(C1203,lst_FT_sci_excl,0)),D1203=""),"MISSING FT CODE",IF(AND(NOT(ISNUMBER(MATCH(C1203,lst_FT_sci_excl,0))),D1203&lt;&gt;""),"CODE NOT ALLOWED FOR THIS DECISION","")))</f>
        <v/>
      </c>
    </row>
    <row r="1204">
      <c r="A1204">
        <f>IF(OR(records_master!$A1204="",ISNUMBER(MATCH(records_master!$M1204,lst_dedup_duplicate,0))),"",records_master!$A1204)</f>
        <v/>
      </c>
      <c r="B1204">
        <f>IF($A1204="","",records_master!$E1204)</f>
        <v/>
      </c>
      <c r="M1204">
        <f>IF($A1204="","",IF(AND(ISNUMBER(MATCH(C1204,lst_FT_sci_excl,0)),D1204=""),"MISSING FT CODE",IF(AND(NOT(ISNUMBER(MATCH(C1204,lst_FT_sci_excl,0))),D1204&lt;&gt;""),"CODE NOT ALLOWED FOR THIS DECISION","")))</f>
        <v/>
      </c>
    </row>
    <row r="1205">
      <c r="A1205">
        <f>IF(OR(records_master!$A1205="",ISNUMBER(MATCH(records_master!$M1205,lst_dedup_duplicate,0))),"",records_master!$A1205)</f>
        <v/>
      </c>
      <c r="B1205">
        <f>IF($A1205="","",records_master!$E1205)</f>
        <v/>
      </c>
      <c r="M1205">
        <f>IF($A1205="","",IF(AND(ISNUMBER(MATCH(C1205,lst_FT_sci_excl,0)),D1205=""),"MISSING FT CODE",IF(AND(NOT(ISNUMBER(MATCH(C1205,lst_FT_sci_excl,0))),D1205&lt;&gt;""),"CODE NOT ALLOWED FOR THIS DECISION","")))</f>
        <v/>
      </c>
    </row>
    <row r="1206">
      <c r="A1206">
        <f>IF(OR(records_master!$A1206="",ISNUMBER(MATCH(records_master!$M1206,lst_dedup_duplicate,0))),"",records_master!$A1206)</f>
        <v/>
      </c>
      <c r="B1206">
        <f>IF($A1206="","",records_master!$E1206)</f>
        <v/>
      </c>
      <c r="M1206">
        <f>IF($A1206="","",IF(AND(ISNUMBER(MATCH(C1206,lst_FT_sci_excl,0)),D1206=""),"MISSING FT CODE",IF(AND(NOT(ISNUMBER(MATCH(C1206,lst_FT_sci_excl,0))),D1206&lt;&gt;""),"CODE NOT ALLOWED FOR THIS DECISION","")))</f>
        <v/>
      </c>
    </row>
    <row r="1207">
      <c r="A1207">
        <f>IF(OR(records_master!$A1207="",ISNUMBER(MATCH(records_master!$M1207,lst_dedup_duplicate,0))),"",records_master!$A1207)</f>
        <v/>
      </c>
      <c r="B1207">
        <f>IF($A1207="","",records_master!$E1207)</f>
        <v/>
      </c>
      <c r="M1207">
        <f>IF($A1207="","",IF(AND(ISNUMBER(MATCH(C1207,lst_FT_sci_excl,0)),D1207=""),"MISSING FT CODE",IF(AND(NOT(ISNUMBER(MATCH(C1207,lst_FT_sci_excl,0))),D1207&lt;&gt;""),"CODE NOT ALLOWED FOR THIS DECISION","")))</f>
        <v/>
      </c>
    </row>
    <row r="1208">
      <c r="A1208">
        <f>IF(OR(records_master!$A1208="",ISNUMBER(MATCH(records_master!$M1208,lst_dedup_duplicate,0))),"",records_master!$A1208)</f>
        <v/>
      </c>
      <c r="B1208">
        <f>IF($A1208="","",records_master!$E1208)</f>
        <v/>
      </c>
      <c r="M1208">
        <f>IF($A1208="","",IF(AND(ISNUMBER(MATCH(C1208,lst_FT_sci_excl,0)),D1208=""),"MISSING FT CODE",IF(AND(NOT(ISNUMBER(MATCH(C1208,lst_FT_sci_excl,0))),D1208&lt;&gt;""),"CODE NOT ALLOWED FOR THIS DECISION","")))</f>
        <v/>
      </c>
    </row>
    <row r="1209">
      <c r="A1209">
        <f>IF(OR(records_master!$A1209="",ISNUMBER(MATCH(records_master!$M1209,lst_dedup_duplicate,0))),"",records_master!$A1209)</f>
        <v/>
      </c>
      <c r="B1209">
        <f>IF($A1209="","",records_master!$E1209)</f>
        <v/>
      </c>
      <c r="M1209">
        <f>IF($A1209="","",IF(AND(ISNUMBER(MATCH(C1209,lst_FT_sci_excl,0)),D1209=""),"MISSING FT CODE",IF(AND(NOT(ISNUMBER(MATCH(C1209,lst_FT_sci_excl,0))),D1209&lt;&gt;""),"CODE NOT ALLOWED FOR THIS DECISION","")))</f>
        <v/>
      </c>
    </row>
    <row r="1210">
      <c r="A1210">
        <f>IF(OR(records_master!$A1210="",ISNUMBER(MATCH(records_master!$M1210,lst_dedup_duplicate,0))),"",records_master!$A1210)</f>
        <v/>
      </c>
      <c r="B1210">
        <f>IF($A1210="","",records_master!$E1210)</f>
        <v/>
      </c>
      <c r="M1210">
        <f>IF($A1210="","",IF(AND(ISNUMBER(MATCH(C1210,lst_FT_sci_excl,0)),D1210=""),"MISSING FT CODE",IF(AND(NOT(ISNUMBER(MATCH(C1210,lst_FT_sci_excl,0))),D1210&lt;&gt;""),"CODE NOT ALLOWED FOR THIS DECISION","")))</f>
        <v/>
      </c>
    </row>
    <row r="1211">
      <c r="A1211">
        <f>IF(OR(records_master!$A1211="",ISNUMBER(MATCH(records_master!$M1211,lst_dedup_duplicate,0))),"",records_master!$A1211)</f>
        <v/>
      </c>
      <c r="B1211">
        <f>IF($A1211="","",records_master!$E1211)</f>
        <v/>
      </c>
      <c r="M1211">
        <f>IF($A1211="","",IF(AND(ISNUMBER(MATCH(C1211,lst_FT_sci_excl,0)),D1211=""),"MISSING FT CODE",IF(AND(NOT(ISNUMBER(MATCH(C1211,lst_FT_sci_excl,0))),D1211&lt;&gt;""),"CODE NOT ALLOWED FOR THIS DECISION","")))</f>
        <v/>
      </c>
    </row>
    <row r="1212">
      <c r="A1212">
        <f>IF(OR(records_master!$A1212="",ISNUMBER(MATCH(records_master!$M1212,lst_dedup_duplicate,0))),"",records_master!$A1212)</f>
        <v/>
      </c>
      <c r="B1212">
        <f>IF($A1212="","",records_master!$E1212)</f>
        <v/>
      </c>
      <c r="M1212">
        <f>IF($A1212="","",IF(AND(ISNUMBER(MATCH(C1212,lst_FT_sci_excl,0)),D1212=""),"MISSING FT CODE",IF(AND(NOT(ISNUMBER(MATCH(C1212,lst_FT_sci_excl,0))),D1212&lt;&gt;""),"CODE NOT ALLOWED FOR THIS DECISION","")))</f>
        <v/>
      </c>
    </row>
    <row r="1213">
      <c r="A1213">
        <f>IF(OR(records_master!$A1213="",ISNUMBER(MATCH(records_master!$M1213,lst_dedup_duplicate,0))),"",records_master!$A1213)</f>
        <v/>
      </c>
      <c r="B1213">
        <f>IF($A1213="","",records_master!$E1213)</f>
        <v/>
      </c>
      <c r="M1213">
        <f>IF($A1213="","",IF(AND(ISNUMBER(MATCH(C1213,lst_FT_sci_excl,0)),D1213=""),"MISSING FT CODE",IF(AND(NOT(ISNUMBER(MATCH(C1213,lst_FT_sci_excl,0))),D1213&lt;&gt;""),"CODE NOT ALLOWED FOR THIS DECISION","")))</f>
        <v/>
      </c>
    </row>
    <row r="1214">
      <c r="A1214">
        <f>IF(OR(records_master!$A1214="",ISNUMBER(MATCH(records_master!$M1214,lst_dedup_duplicate,0))),"",records_master!$A1214)</f>
        <v/>
      </c>
      <c r="B1214">
        <f>IF($A1214="","",records_master!$E1214)</f>
        <v/>
      </c>
      <c r="M1214">
        <f>IF($A1214="","",IF(AND(ISNUMBER(MATCH(C1214,lst_FT_sci_excl,0)),D1214=""),"MISSING FT CODE",IF(AND(NOT(ISNUMBER(MATCH(C1214,lst_FT_sci_excl,0))),D1214&lt;&gt;""),"CODE NOT ALLOWED FOR THIS DECISION","")))</f>
        <v/>
      </c>
    </row>
    <row r="1215">
      <c r="A1215">
        <f>IF(OR(records_master!$A1215="",ISNUMBER(MATCH(records_master!$M1215,lst_dedup_duplicate,0))),"",records_master!$A1215)</f>
        <v/>
      </c>
      <c r="B1215">
        <f>IF($A1215="","",records_master!$E1215)</f>
        <v/>
      </c>
      <c r="M1215">
        <f>IF($A1215="","",IF(AND(ISNUMBER(MATCH(C1215,lst_FT_sci_excl,0)),D1215=""),"MISSING FT CODE",IF(AND(NOT(ISNUMBER(MATCH(C1215,lst_FT_sci_excl,0))),D1215&lt;&gt;""),"CODE NOT ALLOWED FOR THIS DECISION","")))</f>
        <v/>
      </c>
    </row>
    <row r="1216">
      <c r="A1216">
        <f>IF(OR(records_master!$A1216="",ISNUMBER(MATCH(records_master!$M1216,lst_dedup_duplicate,0))),"",records_master!$A1216)</f>
        <v/>
      </c>
      <c r="B1216">
        <f>IF($A1216="","",records_master!$E1216)</f>
        <v/>
      </c>
      <c r="M1216">
        <f>IF($A1216="","",IF(AND(ISNUMBER(MATCH(C1216,lst_FT_sci_excl,0)),D1216=""),"MISSING FT CODE",IF(AND(NOT(ISNUMBER(MATCH(C1216,lst_FT_sci_excl,0))),D1216&lt;&gt;""),"CODE NOT ALLOWED FOR THIS DECISION","")))</f>
        <v/>
      </c>
    </row>
    <row r="1217">
      <c r="A1217">
        <f>IF(OR(records_master!$A1217="",ISNUMBER(MATCH(records_master!$M1217,lst_dedup_duplicate,0))),"",records_master!$A1217)</f>
        <v/>
      </c>
      <c r="B1217">
        <f>IF($A1217="","",records_master!$E1217)</f>
        <v/>
      </c>
      <c r="M1217">
        <f>IF($A1217="","",IF(AND(ISNUMBER(MATCH(C1217,lst_FT_sci_excl,0)),D1217=""),"MISSING FT CODE",IF(AND(NOT(ISNUMBER(MATCH(C1217,lst_FT_sci_excl,0))),D1217&lt;&gt;""),"CODE NOT ALLOWED FOR THIS DECISION","")))</f>
        <v/>
      </c>
    </row>
    <row r="1218">
      <c r="A1218">
        <f>IF(OR(records_master!$A1218="",ISNUMBER(MATCH(records_master!$M1218,lst_dedup_duplicate,0))),"",records_master!$A1218)</f>
        <v/>
      </c>
      <c r="B1218">
        <f>IF($A1218="","",records_master!$E1218)</f>
        <v/>
      </c>
      <c r="M1218">
        <f>IF($A1218="","",IF(AND(ISNUMBER(MATCH(C1218,lst_FT_sci_excl,0)),D1218=""),"MISSING FT CODE",IF(AND(NOT(ISNUMBER(MATCH(C1218,lst_FT_sci_excl,0))),D1218&lt;&gt;""),"CODE NOT ALLOWED FOR THIS DECISION","")))</f>
        <v/>
      </c>
    </row>
    <row r="1219">
      <c r="A1219">
        <f>IF(OR(records_master!$A1219="",ISNUMBER(MATCH(records_master!$M1219,lst_dedup_duplicate,0))),"",records_master!$A1219)</f>
        <v/>
      </c>
      <c r="B1219">
        <f>IF($A1219="","",records_master!$E1219)</f>
        <v/>
      </c>
      <c r="M1219">
        <f>IF($A1219="","",IF(AND(ISNUMBER(MATCH(C1219,lst_FT_sci_excl,0)),D1219=""),"MISSING FT CODE",IF(AND(NOT(ISNUMBER(MATCH(C1219,lst_FT_sci_excl,0))),D1219&lt;&gt;""),"CODE NOT ALLOWED FOR THIS DECISION","")))</f>
        <v/>
      </c>
    </row>
    <row r="1220">
      <c r="A1220">
        <f>IF(OR(records_master!$A1220="",ISNUMBER(MATCH(records_master!$M1220,lst_dedup_duplicate,0))),"",records_master!$A1220)</f>
        <v/>
      </c>
      <c r="B1220">
        <f>IF($A1220="","",records_master!$E1220)</f>
        <v/>
      </c>
      <c r="M1220">
        <f>IF($A1220="","",IF(AND(ISNUMBER(MATCH(C1220,lst_FT_sci_excl,0)),D1220=""),"MISSING FT CODE",IF(AND(NOT(ISNUMBER(MATCH(C1220,lst_FT_sci_excl,0))),D1220&lt;&gt;""),"CODE NOT ALLOWED FOR THIS DECISION","")))</f>
        <v/>
      </c>
    </row>
    <row r="1221">
      <c r="A1221">
        <f>IF(OR(records_master!$A1221="",ISNUMBER(MATCH(records_master!$M1221,lst_dedup_duplicate,0))),"",records_master!$A1221)</f>
        <v/>
      </c>
      <c r="B1221">
        <f>IF($A1221="","",records_master!$E1221)</f>
        <v/>
      </c>
      <c r="M1221">
        <f>IF($A1221="","",IF(AND(ISNUMBER(MATCH(C1221,lst_FT_sci_excl,0)),D1221=""),"MISSING FT CODE",IF(AND(NOT(ISNUMBER(MATCH(C1221,lst_FT_sci_excl,0))),D1221&lt;&gt;""),"CODE NOT ALLOWED FOR THIS DECISION","")))</f>
        <v/>
      </c>
    </row>
    <row r="1222">
      <c r="A1222">
        <f>IF(OR(records_master!$A1222="",ISNUMBER(MATCH(records_master!$M1222,lst_dedup_duplicate,0))),"",records_master!$A1222)</f>
        <v/>
      </c>
      <c r="B1222">
        <f>IF($A1222="","",records_master!$E1222)</f>
        <v/>
      </c>
      <c r="M1222">
        <f>IF($A1222="","",IF(AND(ISNUMBER(MATCH(C1222,lst_FT_sci_excl,0)),D1222=""),"MISSING FT CODE",IF(AND(NOT(ISNUMBER(MATCH(C1222,lst_FT_sci_excl,0))),D1222&lt;&gt;""),"CODE NOT ALLOWED FOR THIS DECISION","")))</f>
        <v/>
      </c>
    </row>
    <row r="1223">
      <c r="A1223">
        <f>IF(OR(records_master!$A1223="",ISNUMBER(MATCH(records_master!$M1223,lst_dedup_duplicate,0))),"",records_master!$A1223)</f>
        <v/>
      </c>
      <c r="B1223">
        <f>IF($A1223="","",records_master!$E1223)</f>
        <v/>
      </c>
      <c r="M1223">
        <f>IF($A1223="","",IF(AND(ISNUMBER(MATCH(C1223,lst_FT_sci_excl,0)),D1223=""),"MISSING FT CODE",IF(AND(NOT(ISNUMBER(MATCH(C1223,lst_FT_sci_excl,0))),D1223&lt;&gt;""),"CODE NOT ALLOWED FOR THIS DECISION","")))</f>
        <v/>
      </c>
    </row>
    <row r="1224">
      <c r="A1224">
        <f>IF(OR(records_master!$A1224="",ISNUMBER(MATCH(records_master!$M1224,lst_dedup_duplicate,0))),"",records_master!$A1224)</f>
        <v/>
      </c>
      <c r="B1224">
        <f>IF($A1224="","",records_master!$E1224)</f>
        <v/>
      </c>
      <c r="M1224">
        <f>IF($A1224="","",IF(AND(ISNUMBER(MATCH(C1224,lst_FT_sci_excl,0)),D1224=""),"MISSING FT CODE",IF(AND(NOT(ISNUMBER(MATCH(C1224,lst_FT_sci_excl,0))),D1224&lt;&gt;""),"CODE NOT ALLOWED FOR THIS DECISION","")))</f>
        <v/>
      </c>
    </row>
    <row r="1225">
      <c r="A1225">
        <f>IF(OR(records_master!$A1225="",ISNUMBER(MATCH(records_master!$M1225,lst_dedup_duplicate,0))),"",records_master!$A1225)</f>
        <v/>
      </c>
      <c r="B1225">
        <f>IF($A1225="","",records_master!$E1225)</f>
        <v/>
      </c>
      <c r="M1225">
        <f>IF($A1225="","",IF(AND(ISNUMBER(MATCH(C1225,lst_FT_sci_excl,0)),D1225=""),"MISSING FT CODE",IF(AND(NOT(ISNUMBER(MATCH(C1225,lst_FT_sci_excl,0))),D1225&lt;&gt;""),"CODE NOT ALLOWED FOR THIS DECISION","")))</f>
        <v/>
      </c>
    </row>
    <row r="1226">
      <c r="A1226">
        <f>IF(OR(records_master!$A1226="",ISNUMBER(MATCH(records_master!$M1226,lst_dedup_duplicate,0))),"",records_master!$A1226)</f>
        <v/>
      </c>
      <c r="B1226">
        <f>IF($A1226="","",records_master!$E1226)</f>
        <v/>
      </c>
      <c r="M1226">
        <f>IF($A1226="","",IF(AND(ISNUMBER(MATCH(C1226,lst_FT_sci_excl,0)),D1226=""),"MISSING FT CODE",IF(AND(NOT(ISNUMBER(MATCH(C1226,lst_FT_sci_excl,0))),D1226&lt;&gt;""),"CODE NOT ALLOWED FOR THIS DECISION","")))</f>
        <v/>
      </c>
    </row>
    <row r="1227">
      <c r="A1227">
        <f>IF(OR(records_master!$A1227="",ISNUMBER(MATCH(records_master!$M1227,lst_dedup_duplicate,0))),"",records_master!$A1227)</f>
        <v/>
      </c>
      <c r="B1227">
        <f>IF($A1227="","",records_master!$E1227)</f>
        <v/>
      </c>
      <c r="M1227">
        <f>IF($A1227="","",IF(AND(ISNUMBER(MATCH(C1227,lst_FT_sci_excl,0)),D1227=""),"MISSING FT CODE",IF(AND(NOT(ISNUMBER(MATCH(C1227,lst_FT_sci_excl,0))),D1227&lt;&gt;""),"CODE NOT ALLOWED FOR THIS DECISION","")))</f>
        <v/>
      </c>
    </row>
    <row r="1228">
      <c r="A1228">
        <f>IF(OR(records_master!$A1228="",ISNUMBER(MATCH(records_master!$M1228,lst_dedup_duplicate,0))),"",records_master!$A1228)</f>
        <v/>
      </c>
      <c r="B1228">
        <f>IF($A1228="","",records_master!$E1228)</f>
        <v/>
      </c>
      <c r="M1228">
        <f>IF($A1228="","",IF(AND(ISNUMBER(MATCH(C1228,lst_FT_sci_excl,0)),D1228=""),"MISSING FT CODE",IF(AND(NOT(ISNUMBER(MATCH(C1228,lst_FT_sci_excl,0))),D1228&lt;&gt;""),"CODE NOT ALLOWED FOR THIS DECISION","")))</f>
        <v/>
      </c>
    </row>
    <row r="1229">
      <c r="A1229">
        <f>IF(OR(records_master!$A1229="",ISNUMBER(MATCH(records_master!$M1229,lst_dedup_duplicate,0))),"",records_master!$A1229)</f>
        <v/>
      </c>
      <c r="B1229">
        <f>IF($A1229="","",records_master!$E1229)</f>
        <v/>
      </c>
      <c r="M1229">
        <f>IF($A1229="","",IF(AND(ISNUMBER(MATCH(C1229,lst_FT_sci_excl,0)),D1229=""),"MISSING FT CODE",IF(AND(NOT(ISNUMBER(MATCH(C1229,lst_FT_sci_excl,0))),D1229&lt;&gt;""),"CODE NOT ALLOWED FOR THIS DECISION","")))</f>
        <v/>
      </c>
    </row>
    <row r="1230">
      <c r="A1230">
        <f>IF(OR(records_master!$A1230="",ISNUMBER(MATCH(records_master!$M1230,lst_dedup_duplicate,0))),"",records_master!$A1230)</f>
        <v/>
      </c>
      <c r="B1230">
        <f>IF($A1230="","",records_master!$E1230)</f>
        <v/>
      </c>
      <c r="M1230">
        <f>IF($A1230="","",IF(AND(ISNUMBER(MATCH(C1230,lst_FT_sci_excl,0)),D1230=""),"MISSING FT CODE",IF(AND(NOT(ISNUMBER(MATCH(C1230,lst_FT_sci_excl,0))),D1230&lt;&gt;""),"CODE NOT ALLOWED FOR THIS DECISION","")))</f>
        <v/>
      </c>
    </row>
    <row r="1231">
      <c r="A1231">
        <f>IF(OR(records_master!$A1231="",ISNUMBER(MATCH(records_master!$M1231,lst_dedup_duplicate,0))),"",records_master!$A1231)</f>
        <v/>
      </c>
      <c r="B1231">
        <f>IF($A1231="","",records_master!$E1231)</f>
        <v/>
      </c>
      <c r="M1231">
        <f>IF($A1231="","",IF(AND(ISNUMBER(MATCH(C1231,lst_FT_sci_excl,0)),D1231=""),"MISSING FT CODE",IF(AND(NOT(ISNUMBER(MATCH(C1231,lst_FT_sci_excl,0))),D1231&lt;&gt;""),"CODE NOT ALLOWED FOR THIS DECISION","")))</f>
        <v/>
      </c>
    </row>
    <row r="1232">
      <c r="A1232">
        <f>IF(OR(records_master!$A1232="",ISNUMBER(MATCH(records_master!$M1232,lst_dedup_duplicate,0))),"",records_master!$A1232)</f>
        <v/>
      </c>
      <c r="B1232">
        <f>IF($A1232="","",records_master!$E1232)</f>
        <v/>
      </c>
      <c r="M1232">
        <f>IF($A1232="","",IF(AND(ISNUMBER(MATCH(C1232,lst_FT_sci_excl,0)),D1232=""),"MISSING FT CODE",IF(AND(NOT(ISNUMBER(MATCH(C1232,lst_FT_sci_excl,0))),D1232&lt;&gt;""),"CODE NOT ALLOWED FOR THIS DECISION","")))</f>
        <v/>
      </c>
    </row>
    <row r="1233">
      <c r="A1233">
        <f>IF(OR(records_master!$A1233="",ISNUMBER(MATCH(records_master!$M1233,lst_dedup_duplicate,0))),"",records_master!$A1233)</f>
        <v/>
      </c>
      <c r="B1233">
        <f>IF($A1233="","",records_master!$E1233)</f>
        <v/>
      </c>
      <c r="M1233">
        <f>IF($A1233="","",IF(AND(ISNUMBER(MATCH(C1233,lst_FT_sci_excl,0)),D1233=""),"MISSING FT CODE",IF(AND(NOT(ISNUMBER(MATCH(C1233,lst_FT_sci_excl,0))),D1233&lt;&gt;""),"CODE NOT ALLOWED FOR THIS DECISION","")))</f>
        <v/>
      </c>
    </row>
    <row r="1234">
      <c r="A1234">
        <f>IF(OR(records_master!$A1234="",ISNUMBER(MATCH(records_master!$M1234,lst_dedup_duplicate,0))),"",records_master!$A1234)</f>
        <v/>
      </c>
      <c r="B1234">
        <f>IF($A1234="","",records_master!$E1234)</f>
        <v/>
      </c>
      <c r="M1234">
        <f>IF($A1234="","",IF(AND(ISNUMBER(MATCH(C1234,lst_FT_sci_excl,0)),D1234=""),"MISSING FT CODE",IF(AND(NOT(ISNUMBER(MATCH(C1234,lst_FT_sci_excl,0))),D1234&lt;&gt;""),"CODE NOT ALLOWED FOR THIS DECISION","")))</f>
        <v/>
      </c>
    </row>
    <row r="1235">
      <c r="A1235">
        <f>IF(OR(records_master!$A1235="",ISNUMBER(MATCH(records_master!$M1235,lst_dedup_duplicate,0))),"",records_master!$A1235)</f>
        <v/>
      </c>
      <c r="B1235">
        <f>IF($A1235="","",records_master!$E1235)</f>
        <v/>
      </c>
      <c r="M1235">
        <f>IF($A1235="","",IF(AND(ISNUMBER(MATCH(C1235,lst_FT_sci_excl,0)),D1235=""),"MISSING FT CODE",IF(AND(NOT(ISNUMBER(MATCH(C1235,lst_FT_sci_excl,0))),D1235&lt;&gt;""),"CODE NOT ALLOWED FOR THIS DECISION","")))</f>
        <v/>
      </c>
    </row>
    <row r="1236">
      <c r="A1236">
        <f>IF(OR(records_master!$A1236="",ISNUMBER(MATCH(records_master!$M1236,lst_dedup_duplicate,0))),"",records_master!$A1236)</f>
        <v/>
      </c>
      <c r="B1236">
        <f>IF($A1236="","",records_master!$E1236)</f>
        <v/>
      </c>
      <c r="M1236">
        <f>IF($A1236="","",IF(AND(ISNUMBER(MATCH(C1236,lst_FT_sci_excl,0)),D1236=""),"MISSING FT CODE",IF(AND(NOT(ISNUMBER(MATCH(C1236,lst_FT_sci_excl,0))),D1236&lt;&gt;""),"CODE NOT ALLOWED FOR THIS DECISION","")))</f>
        <v/>
      </c>
    </row>
    <row r="1237">
      <c r="A1237">
        <f>IF(OR(records_master!$A1237="",ISNUMBER(MATCH(records_master!$M1237,lst_dedup_duplicate,0))),"",records_master!$A1237)</f>
        <v/>
      </c>
      <c r="B1237">
        <f>IF($A1237="","",records_master!$E1237)</f>
        <v/>
      </c>
      <c r="M1237">
        <f>IF($A1237="","",IF(AND(ISNUMBER(MATCH(C1237,lst_FT_sci_excl,0)),D1237=""),"MISSING FT CODE",IF(AND(NOT(ISNUMBER(MATCH(C1237,lst_FT_sci_excl,0))),D1237&lt;&gt;""),"CODE NOT ALLOWED FOR THIS DECISION","")))</f>
        <v/>
      </c>
    </row>
    <row r="1238">
      <c r="A1238">
        <f>IF(OR(records_master!$A1238="",ISNUMBER(MATCH(records_master!$M1238,lst_dedup_duplicate,0))),"",records_master!$A1238)</f>
        <v/>
      </c>
      <c r="B1238">
        <f>IF($A1238="","",records_master!$E1238)</f>
        <v/>
      </c>
      <c r="M1238">
        <f>IF($A1238="","",IF(AND(ISNUMBER(MATCH(C1238,lst_FT_sci_excl,0)),D1238=""),"MISSING FT CODE",IF(AND(NOT(ISNUMBER(MATCH(C1238,lst_FT_sci_excl,0))),D1238&lt;&gt;""),"CODE NOT ALLOWED FOR THIS DECISION","")))</f>
        <v/>
      </c>
    </row>
    <row r="1239">
      <c r="A1239">
        <f>IF(OR(records_master!$A1239="",ISNUMBER(MATCH(records_master!$M1239,lst_dedup_duplicate,0))),"",records_master!$A1239)</f>
        <v/>
      </c>
      <c r="B1239">
        <f>IF($A1239="","",records_master!$E1239)</f>
        <v/>
      </c>
      <c r="M1239">
        <f>IF($A1239="","",IF(AND(ISNUMBER(MATCH(C1239,lst_FT_sci_excl,0)),D1239=""),"MISSING FT CODE",IF(AND(NOT(ISNUMBER(MATCH(C1239,lst_FT_sci_excl,0))),D1239&lt;&gt;""),"CODE NOT ALLOWED FOR THIS DECISION","")))</f>
        <v/>
      </c>
    </row>
    <row r="1240">
      <c r="A1240">
        <f>IF(OR(records_master!$A1240="",ISNUMBER(MATCH(records_master!$M1240,lst_dedup_duplicate,0))),"",records_master!$A1240)</f>
        <v/>
      </c>
      <c r="B1240">
        <f>IF($A1240="","",records_master!$E1240)</f>
        <v/>
      </c>
      <c r="M1240">
        <f>IF($A1240="","",IF(AND(ISNUMBER(MATCH(C1240,lst_FT_sci_excl,0)),D1240=""),"MISSING FT CODE",IF(AND(NOT(ISNUMBER(MATCH(C1240,lst_FT_sci_excl,0))),D1240&lt;&gt;""),"CODE NOT ALLOWED FOR THIS DECISION","")))</f>
        <v/>
      </c>
    </row>
    <row r="1241">
      <c r="A1241">
        <f>IF(OR(records_master!$A1241="",ISNUMBER(MATCH(records_master!$M1241,lst_dedup_duplicate,0))),"",records_master!$A1241)</f>
        <v/>
      </c>
      <c r="B1241">
        <f>IF($A1241="","",records_master!$E1241)</f>
        <v/>
      </c>
      <c r="M1241">
        <f>IF($A1241="","",IF(AND(ISNUMBER(MATCH(C1241,lst_FT_sci_excl,0)),D1241=""),"MISSING FT CODE",IF(AND(NOT(ISNUMBER(MATCH(C1241,lst_FT_sci_excl,0))),D1241&lt;&gt;""),"CODE NOT ALLOWED FOR THIS DECISION","")))</f>
        <v/>
      </c>
    </row>
    <row r="1242">
      <c r="A1242">
        <f>IF(OR(records_master!$A1242="",ISNUMBER(MATCH(records_master!$M1242,lst_dedup_duplicate,0))),"",records_master!$A1242)</f>
        <v/>
      </c>
      <c r="B1242">
        <f>IF($A1242="","",records_master!$E1242)</f>
        <v/>
      </c>
      <c r="M1242">
        <f>IF($A1242="","",IF(AND(ISNUMBER(MATCH(C1242,lst_FT_sci_excl,0)),D1242=""),"MISSING FT CODE",IF(AND(NOT(ISNUMBER(MATCH(C1242,lst_FT_sci_excl,0))),D1242&lt;&gt;""),"CODE NOT ALLOWED FOR THIS DECISION","")))</f>
        <v/>
      </c>
    </row>
    <row r="1243">
      <c r="A1243">
        <f>IF(OR(records_master!$A1243="",ISNUMBER(MATCH(records_master!$M1243,lst_dedup_duplicate,0))),"",records_master!$A1243)</f>
        <v/>
      </c>
      <c r="B1243">
        <f>IF($A1243="","",records_master!$E1243)</f>
        <v/>
      </c>
      <c r="M1243">
        <f>IF($A1243="","",IF(AND(ISNUMBER(MATCH(C1243,lst_FT_sci_excl,0)),D1243=""),"MISSING FT CODE",IF(AND(NOT(ISNUMBER(MATCH(C1243,lst_FT_sci_excl,0))),D1243&lt;&gt;""),"CODE NOT ALLOWED FOR THIS DECISION","")))</f>
        <v/>
      </c>
    </row>
    <row r="1244">
      <c r="A1244">
        <f>IF(OR(records_master!$A1244="",ISNUMBER(MATCH(records_master!$M1244,lst_dedup_duplicate,0))),"",records_master!$A1244)</f>
        <v/>
      </c>
      <c r="B1244">
        <f>IF($A1244="","",records_master!$E1244)</f>
        <v/>
      </c>
      <c r="M1244">
        <f>IF($A1244="","",IF(AND(ISNUMBER(MATCH(C1244,lst_FT_sci_excl,0)),D1244=""),"MISSING FT CODE",IF(AND(NOT(ISNUMBER(MATCH(C1244,lst_FT_sci_excl,0))),D1244&lt;&gt;""),"CODE NOT ALLOWED FOR THIS DECISION","")))</f>
        <v/>
      </c>
    </row>
    <row r="1245">
      <c r="A1245">
        <f>IF(OR(records_master!$A1245="",ISNUMBER(MATCH(records_master!$M1245,lst_dedup_duplicate,0))),"",records_master!$A1245)</f>
        <v/>
      </c>
      <c r="B1245">
        <f>IF($A1245="","",records_master!$E1245)</f>
        <v/>
      </c>
      <c r="M1245">
        <f>IF($A1245="","",IF(AND(ISNUMBER(MATCH(C1245,lst_FT_sci_excl,0)),D1245=""),"MISSING FT CODE",IF(AND(NOT(ISNUMBER(MATCH(C1245,lst_FT_sci_excl,0))),D1245&lt;&gt;""),"CODE NOT ALLOWED FOR THIS DECISION","")))</f>
        <v/>
      </c>
    </row>
    <row r="1246">
      <c r="A1246">
        <f>IF(OR(records_master!$A1246="",ISNUMBER(MATCH(records_master!$M1246,lst_dedup_duplicate,0))),"",records_master!$A1246)</f>
        <v/>
      </c>
      <c r="B1246">
        <f>IF($A1246="","",records_master!$E1246)</f>
        <v/>
      </c>
      <c r="M1246">
        <f>IF($A1246="","",IF(AND(ISNUMBER(MATCH(C1246,lst_FT_sci_excl,0)),D1246=""),"MISSING FT CODE",IF(AND(NOT(ISNUMBER(MATCH(C1246,lst_FT_sci_excl,0))),D1246&lt;&gt;""),"CODE NOT ALLOWED FOR THIS DECISION","")))</f>
        <v/>
      </c>
    </row>
    <row r="1247">
      <c r="A1247">
        <f>IF(OR(records_master!$A1247="",ISNUMBER(MATCH(records_master!$M1247,lst_dedup_duplicate,0))),"",records_master!$A1247)</f>
        <v/>
      </c>
      <c r="B1247">
        <f>IF($A1247="","",records_master!$E1247)</f>
        <v/>
      </c>
      <c r="M1247">
        <f>IF($A1247="","",IF(AND(ISNUMBER(MATCH(C1247,lst_FT_sci_excl,0)),D1247=""),"MISSING FT CODE",IF(AND(NOT(ISNUMBER(MATCH(C1247,lst_FT_sci_excl,0))),D1247&lt;&gt;""),"CODE NOT ALLOWED FOR THIS DECISION","")))</f>
        <v/>
      </c>
    </row>
    <row r="1248">
      <c r="A1248">
        <f>IF(OR(records_master!$A1248="",ISNUMBER(MATCH(records_master!$M1248,lst_dedup_duplicate,0))),"",records_master!$A1248)</f>
        <v/>
      </c>
      <c r="B1248">
        <f>IF($A1248="","",records_master!$E1248)</f>
        <v/>
      </c>
      <c r="M1248">
        <f>IF($A1248="","",IF(AND(ISNUMBER(MATCH(C1248,lst_FT_sci_excl,0)),D1248=""),"MISSING FT CODE",IF(AND(NOT(ISNUMBER(MATCH(C1248,lst_FT_sci_excl,0))),D1248&lt;&gt;""),"CODE NOT ALLOWED FOR THIS DECISION","")))</f>
        <v/>
      </c>
    </row>
    <row r="1249">
      <c r="A1249">
        <f>IF(OR(records_master!$A1249="",ISNUMBER(MATCH(records_master!$M1249,lst_dedup_duplicate,0))),"",records_master!$A1249)</f>
        <v/>
      </c>
      <c r="B1249">
        <f>IF($A1249="","",records_master!$E1249)</f>
        <v/>
      </c>
      <c r="M1249">
        <f>IF($A1249="","",IF(AND(ISNUMBER(MATCH(C1249,lst_FT_sci_excl,0)),D1249=""),"MISSING FT CODE",IF(AND(NOT(ISNUMBER(MATCH(C1249,lst_FT_sci_excl,0))),D1249&lt;&gt;""),"CODE NOT ALLOWED FOR THIS DECISION","")))</f>
        <v/>
      </c>
    </row>
    <row r="1250">
      <c r="A1250">
        <f>IF(OR(records_master!$A1250="",ISNUMBER(MATCH(records_master!$M1250,lst_dedup_duplicate,0))),"",records_master!$A1250)</f>
        <v/>
      </c>
      <c r="B1250">
        <f>IF($A1250="","",records_master!$E1250)</f>
        <v/>
      </c>
      <c r="M1250">
        <f>IF($A1250="","",IF(AND(ISNUMBER(MATCH(C1250,lst_FT_sci_excl,0)),D1250=""),"MISSING FT CODE",IF(AND(NOT(ISNUMBER(MATCH(C1250,lst_FT_sci_excl,0))),D1250&lt;&gt;""),"CODE NOT ALLOWED FOR THIS DECISION","")))</f>
        <v/>
      </c>
    </row>
    <row r="1251">
      <c r="A1251">
        <f>IF(OR(records_master!$A1251="",ISNUMBER(MATCH(records_master!$M1251,lst_dedup_duplicate,0))),"",records_master!$A1251)</f>
        <v/>
      </c>
      <c r="B1251">
        <f>IF($A1251="","",records_master!$E1251)</f>
        <v/>
      </c>
      <c r="M1251">
        <f>IF($A1251="","",IF(AND(ISNUMBER(MATCH(C1251,lst_FT_sci_excl,0)),D1251=""),"MISSING FT CODE",IF(AND(NOT(ISNUMBER(MATCH(C1251,lst_FT_sci_excl,0))),D1251&lt;&gt;""),"CODE NOT ALLOWED FOR THIS DECISION","")))</f>
        <v/>
      </c>
    </row>
    <row r="1252">
      <c r="A1252">
        <f>IF(OR(records_master!$A1252="",ISNUMBER(MATCH(records_master!$M1252,lst_dedup_duplicate,0))),"",records_master!$A1252)</f>
        <v/>
      </c>
      <c r="B1252">
        <f>IF($A1252="","",records_master!$E1252)</f>
        <v/>
      </c>
      <c r="M1252">
        <f>IF($A1252="","",IF(AND(ISNUMBER(MATCH(C1252,lst_FT_sci_excl,0)),D1252=""),"MISSING FT CODE",IF(AND(NOT(ISNUMBER(MATCH(C1252,lst_FT_sci_excl,0))),D1252&lt;&gt;""),"CODE NOT ALLOWED FOR THIS DECISION","")))</f>
        <v/>
      </c>
    </row>
    <row r="1253">
      <c r="A1253">
        <f>IF(OR(records_master!$A1253="",ISNUMBER(MATCH(records_master!$M1253,lst_dedup_duplicate,0))),"",records_master!$A1253)</f>
        <v/>
      </c>
      <c r="B1253">
        <f>IF($A1253="","",records_master!$E1253)</f>
        <v/>
      </c>
      <c r="M1253">
        <f>IF($A1253="","",IF(AND(ISNUMBER(MATCH(C1253,lst_FT_sci_excl,0)),D1253=""),"MISSING FT CODE",IF(AND(NOT(ISNUMBER(MATCH(C1253,lst_FT_sci_excl,0))),D1253&lt;&gt;""),"CODE NOT ALLOWED FOR THIS DECISION","")))</f>
        <v/>
      </c>
    </row>
    <row r="1254">
      <c r="A1254">
        <f>IF(OR(records_master!$A1254="",ISNUMBER(MATCH(records_master!$M1254,lst_dedup_duplicate,0))),"",records_master!$A1254)</f>
        <v/>
      </c>
      <c r="B1254">
        <f>IF($A1254="","",records_master!$E1254)</f>
        <v/>
      </c>
      <c r="M1254">
        <f>IF($A1254="","",IF(AND(ISNUMBER(MATCH(C1254,lst_FT_sci_excl,0)),D1254=""),"MISSING FT CODE",IF(AND(NOT(ISNUMBER(MATCH(C1254,lst_FT_sci_excl,0))),D1254&lt;&gt;""),"CODE NOT ALLOWED FOR THIS DECISION","")))</f>
        <v/>
      </c>
    </row>
    <row r="1255">
      <c r="A1255">
        <f>IF(OR(records_master!$A1255="",ISNUMBER(MATCH(records_master!$M1255,lst_dedup_duplicate,0))),"",records_master!$A1255)</f>
        <v/>
      </c>
      <c r="B1255">
        <f>IF($A1255="","",records_master!$E1255)</f>
        <v/>
      </c>
      <c r="M1255">
        <f>IF($A1255="","",IF(AND(ISNUMBER(MATCH(C1255,lst_FT_sci_excl,0)),D1255=""),"MISSING FT CODE",IF(AND(NOT(ISNUMBER(MATCH(C1255,lst_FT_sci_excl,0))),D1255&lt;&gt;""),"CODE NOT ALLOWED FOR THIS DECISION","")))</f>
        <v/>
      </c>
    </row>
    <row r="1256">
      <c r="A1256">
        <f>IF(OR(records_master!$A1256="",ISNUMBER(MATCH(records_master!$M1256,lst_dedup_duplicate,0))),"",records_master!$A1256)</f>
        <v/>
      </c>
      <c r="B1256">
        <f>IF($A1256="","",records_master!$E1256)</f>
        <v/>
      </c>
      <c r="M1256">
        <f>IF($A1256="","",IF(AND(ISNUMBER(MATCH(C1256,lst_FT_sci_excl,0)),D1256=""),"MISSING FT CODE",IF(AND(NOT(ISNUMBER(MATCH(C1256,lst_FT_sci_excl,0))),D1256&lt;&gt;""),"CODE NOT ALLOWED FOR THIS DECISION","")))</f>
        <v/>
      </c>
    </row>
    <row r="1257">
      <c r="A1257">
        <f>IF(OR(records_master!$A1257="",ISNUMBER(MATCH(records_master!$M1257,lst_dedup_duplicate,0))),"",records_master!$A1257)</f>
        <v/>
      </c>
      <c r="B1257">
        <f>IF($A1257="","",records_master!$E1257)</f>
        <v/>
      </c>
      <c r="M1257">
        <f>IF($A1257="","",IF(AND(ISNUMBER(MATCH(C1257,lst_FT_sci_excl,0)),D1257=""),"MISSING FT CODE",IF(AND(NOT(ISNUMBER(MATCH(C1257,lst_FT_sci_excl,0))),D1257&lt;&gt;""),"CODE NOT ALLOWED FOR THIS DECISION","")))</f>
        <v/>
      </c>
    </row>
    <row r="1258">
      <c r="A1258">
        <f>IF(OR(records_master!$A1258="",ISNUMBER(MATCH(records_master!$M1258,lst_dedup_duplicate,0))),"",records_master!$A1258)</f>
        <v/>
      </c>
      <c r="B1258">
        <f>IF($A1258="","",records_master!$E1258)</f>
        <v/>
      </c>
      <c r="M1258">
        <f>IF($A1258="","",IF(AND(ISNUMBER(MATCH(C1258,lst_FT_sci_excl,0)),D1258=""),"MISSING FT CODE",IF(AND(NOT(ISNUMBER(MATCH(C1258,lst_FT_sci_excl,0))),D1258&lt;&gt;""),"CODE NOT ALLOWED FOR THIS DECISION","")))</f>
        <v/>
      </c>
    </row>
    <row r="1259">
      <c r="A1259">
        <f>IF(OR(records_master!$A1259="",ISNUMBER(MATCH(records_master!$M1259,lst_dedup_duplicate,0))),"",records_master!$A1259)</f>
        <v/>
      </c>
      <c r="B1259">
        <f>IF($A1259="","",records_master!$E1259)</f>
        <v/>
      </c>
      <c r="M1259">
        <f>IF($A1259="","",IF(AND(ISNUMBER(MATCH(C1259,lst_FT_sci_excl,0)),D1259=""),"MISSING FT CODE",IF(AND(NOT(ISNUMBER(MATCH(C1259,lst_FT_sci_excl,0))),D1259&lt;&gt;""),"CODE NOT ALLOWED FOR THIS DECISION","")))</f>
        <v/>
      </c>
    </row>
    <row r="1260">
      <c r="A1260">
        <f>IF(OR(records_master!$A1260="",ISNUMBER(MATCH(records_master!$M1260,lst_dedup_duplicate,0))),"",records_master!$A1260)</f>
        <v/>
      </c>
      <c r="B1260">
        <f>IF($A1260="","",records_master!$E1260)</f>
        <v/>
      </c>
      <c r="M1260">
        <f>IF($A1260="","",IF(AND(ISNUMBER(MATCH(C1260,lst_FT_sci_excl,0)),D1260=""),"MISSING FT CODE",IF(AND(NOT(ISNUMBER(MATCH(C1260,lst_FT_sci_excl,0))),D1260&lt;&gt;""),"CODE NOT ALLOWED FOR THIS DECISION","")))</f>
        <v/>
      </c>
    </row>
    <row r="1261">
      <c r="A1261">
        <f>IF(OR(records_master!$A1261="",ISNUMBER(MATCH(records_master!$M1261,lst_dedup_duplicate,0))),"",records_master!$A1261)</f>
        <v/>
      </c>
      <c r="B1261">
        <f>IF($A1261="","",records_master!$E1261)</f>
        <v/>
      </c>
      <c r="M1261">
        <f>IF($A1261="","",IF(AND(ISNUMBER(MATCH(C1261,lst_FT_sci_excl,0)),D1261=""),"MISSING FT CODE",IF(AND(NOT(ISNUMBER(MATCH(C1261,lst_FT_sci_excl,0))),D1261&lt;&gt;""),"CODE NOT ALLOWED FOR THIS DECISION","")))</f>
        <v/>
      </c>
    </row>
    <row r="1262">
      <c r="A1262">
        <f>IF(OR(records_master!$A1262="",ISNUMBER(MATCH(records_master!$M1262,lst_dedup_duplicate,0))),"",records_master!$A1262)</f>
        <v/>
      </c>
      <c r="B1262">
        <f>IF($A1262="","",records_master!$E1262)</f>
        <v/>
      </c>
      <c r="M1262">
        <f>IF($A1262="","",IF(AND(ISNUMBER(MATCH(C1262,lst_FT_sci_excl,0)),D1262=""),"MISSING FT CODE",IF(AND(NOT(ISNUMBER(MATCH(C1262,lst_FT_sci_excl,0))),D1262&lt;&gt;""),"CODE NOT ALLOWED FOR THIS DECISION","")))</f>
        <v/>
      </c>
    </row>
    <row r="1263">
      <c r="A1263">
        <f>IF(OR(records_master!$A1263="",ISNUMBER(MATCH(records_master!$M1263,lst_dedup_duplicate,0))),"",records_master!$A1263)</f>
        <v/>
      </c>
      <c r="B1263">
        <f>IF($A1263="","",records_master!$E1263)</f>
        <v/>
      </c>
      <c r="M1263">
        <f>IF($A1263="","",IF(AND(ISNUMBER(MATCH(C1263,lst_FT_sci_excl,0)),D1263=""),"MISSING FT CODE",IF(AND(NOT(ISNUMBER(MATCH(C1263,lst_FT_sci_excl,0))),D1263&lt;&gt;""),"CODE NOT ALLOWED FOR THIS DECISION","")))</f>
        <v/>
      </c>
    </row>
    <row r="1264">
      <c r="A1264">
        <f>IF(OR(records_master!$A1264="",ISNUMBER(MATCH(records_master!$M1264,lst_dedup_duplicate,0))),"",records_master!$A1264)</f>
        <v/>
      </c>
      <c r="B1264">
        <f>IF($A1264="","",records_master!$E1264)</f>
        <v/>
      </c>
      <c r="M1264">
        <f>IF($A1264="","",IF(AND(ISNUMBER(MATCH(C1264,lst_FT_sci_excl,0)),D1264=""),"MISSING FT CODE",IF(AND(NOT(ISNUMBER(MATCH(C1264,lst_FT_sci_excl,0))),D1264&lt;&gt;""),"CODE NOT ALLOWED FOR THIS DECISION","")))</f>
        <v/>
      </c>
    </row>
    <row r="1265">
      <c r="A1265">
        <f>IF(OR(records_master!$A1265="",ISNUMBER(MATCH(records_master!$M1265,lst_dedup_duplicate,0))),"",records_master!$A1265)</f>
        <v/>
      </c>
      <c r="B1265">
        <f>IF($A1265="","",records_master!$E1265)</f>
        <v/>
      </c>
      <c r="M1265">
        <f>IF($A1265="","",IF(AND(ISNUMBER(MATCH(C1265,lst_FT_sci_excl,0)),D1265=""),"MISSING FT CODE",IF(AND(NOT(ISNUMBER(MATCH(C1265,lst_FT_sci_excl,0))),D1265&lt;&gt;""),"CODE NOT ALLOWED FOR THIS DECISION","")))</f>
        <v/>
      </c>
    </row>
    <row r="1266">
      <c r="A1266">
        <f>IF(OR(records_master!$A1266="",ISNUMBER(MATCH(records_master!$M1266,lst_dedup_duplicate,0))),"",records_master!$A1266)</f>
        <v/>
      </c>
      <c r="B1266">
        <f>IF($A1266="","",records_master!$E1266)</f>
        <v/>
      </c>
      <c r="M1266">
        <f>IF($A1266="","",IF(AND(ISNUMBER(MATCH(C1266,lst_FT_sci_excl,0)),D1266=""),"MISSING FT CODE",IF(AND(NOT(ISNUMBER(MATCH(C1266,lst_FT_sci_excl,0))),D1266&lt;&gt;""),"CODE NOT ALLOWED FOR THIS DECISION","")))</f>
        <v/>
      </c>
    </row>
    <row r="1267">
      <c r="A1267">
        <f>IF(OR(records_master!$A1267="",ISNUMBER(MATCH(records_master!$M1267,lst_dedup_duplicate,0))),"",records_master!$A1267)</f>
        <v/>
      </c>
      <c r="B1267">
        <f>IF($A1267="","",records_master!$E1267)</f>
        <v/>
      </c>
      <c r="M1267">
        <f>IF($A1267="","",IF(AND(ISNUMBER(MATCH(C1267,lst_FT_sci_excl,0)),D1267=""),"MISSING FT CODE",IF(AND(NOT(ISNUMBER(MATCH(C1267,lst_FT_sci_excl,0))),D1267&lt;&gt;""),"CODE NOT ALLOWED FOR THIS DECISION","")))</f>
        <v/>
      </c>
    </row>
    <row r="1268">
      <c r="A1268">
        <f>IF(OR(records_master!$A1268="",ISNUMBER(MATCH(records_master!$M1268,lst_dedup_duplicate,0))),"",records_master!$A1268)</f>
        <v/>
      </c>
      <c r="B1268">
        <f>IF($A1268="","",records_master!$E1268)</f>
        <v/>
      </c>
      <c r="M1268">
        <f>IF($A1268="","",IF(AND(ISNUMBER(MATCH(C1268,lst_FT_sci_excl,0)),D1268=""),"MISSING FT CODE",IF(AND(NOT(ISNUMBER(MATCH(C1268,lst_FT_sci_excl,0))),D1268&lt;&gt;""),"CODE NOT ALLOWED FOR THIS DECISION","")))</f>
        <v/>
      </c>
    </row>
    <row r="1269">
      <c r="A1269">
        <f>IF(OR(records_master!$A1269="",ISNUMBER(MATCH(records_master!$M1269,lst_dedup_duplicate,0))),"",records_master!$A1269)</f>
        <v/>
      </c>
      <c r="B1269">
        <f>IF($A1269="","",records_master!$E1269)</f>
        <v/>
      </c>
      <c r="M1269">
        <f>IF($A1269="","",IF(AND(ISNUMBER(MATCH(C1269,lst_FT_sci_excl,0)),D1269=""),"MISSING FT CODE",IF(AND(NOT(ISNUMBER(MATCH(C1269,lst_FT_sci_excl,0))),D1269&lt;&gt;""),"CODE NOT ALLOWED FOR THIS DECISION","")))</f>
        <v/>
      </c>
    </row>
    <row r="1270">
      <c r="A1270">
        <f>IF(OR(records_master!$A1270="",ISNUMBER(MATCH(records_master!$M1270,lst_dedup_duplicate,0))),"",records_master!$A1270)</f>
        <v/>
      </c>
      <c r="B1270">
        <f>IF($A1270="","",records_master!$E1270)</f>
        <v/>
      </c>
      <c r="M1270">
        <f>IF($A1270="","",IF(AND(ISNUMBER(MATCH(C1270,lst_FT_sci_excl,0)),D1270=""),"MISSING FT CODE",IF(AND(NOT(ISNUMBER(MATCH(C1270,lst_FT_sci_excl,0))),D1270&lt;&gt;""),"CODE NOT ALLOWED FOR THIS DECISION","")))</f>
        <v/>
      </c>
    </row>
    <row r="1271">
      <c r="A1271">
        <f>IF(OR(records_master!$A1271="",ISNUMBER(MATCH(records_master!$M1271,lst_dedup_duplicate,0))),"",records_master!$A1271)</f>
        <v/>
      </c>
      <c r="B1271">
        <f>IF($A1271="","",records_master!$E1271)</f>
        <v/>
      </c>
      <c r="M1271">
        <f>IF($A1271="","",IF(AND(ISNUMBER(MATCH(C1271,lst_FT_sci_excl,0)),D1271=""),"MISSING FT CODE",IF(AND(NOT(ISNUMBER(MATCH(C1271,lst_FT_sci_excl,0))),D1271&lt;&gt;""),"CODE NOT ALLOWED FOR THIS DECISION","")))</f>
        <v/>
      </c>
    </row>
    <row r="1272">
      <c r="A1272">
        <f>IF(OR(records_master!$A1272="",ISNUMBER(MATCH(records_master!$M1272,lst_dedup_duplicate,0))),"",records_master!$A1272)</f>
        <v/>
      </c>
      <c r="B1272">
        <f>IF($A1272="","",records_master!$E1272)</f>
        <v/>
      </c>
      <c r="M1272">
        <f>IF($A1272="","",IF(AND(ISNUMBER(MATCH(C1272,lst_FT_sci_excl,0)),D1272=""),"MISSING FT CODE",IF(AND(NOT(ISNUMBER(MATCH(C1272,lst_FT_sci_excl,0))),D1272&lt;&gt;""),"CODE NOT ALLOWED FOR THIS DECISION","")))</f>
        <v/>
      </c>
    </row>
    <row r="1273">
      <c r="A1273">
        <f>IF(OR(records_master!$A1273="",ISNUMBER(MATCH(records_master!$M1273,lst_dedup_duplicate,0))),"",records_master!$A1273)</f>
        <v/>
      </c>
      <c r="B1273">
        <f>IF($A1273="","",records_master!$E1273)</f>
        <v/>
      </c>
      <c r="M1273">
        <f>IF($A1273="","",IF(AND(ISNUMBER(MATCH(C1273,lst_FT_sci_excl,0)),D1273=""),"MISSING FT CODE",IF(AND(NOT(ISNUMBER(MATCH(C1273,lst_FT_sci_excl,0))),D1273&lt;&gt;""),"CODE NOT ALLOWED FOR THIS DECISION","")))</f>
        <v/>
      </c>
    </row>
    <row r="1274">
      <c r="A1274">
        <f>IF(OR(records_master!$A1274="",ISNUMBER(MATCH(records_master!$M1274,lst_dedup_duplicate,0))),"",records_master!$A1274)</f>
        <v/>
      </c>
      <c r="B1274">
        <f>IF($A1274="","",records_master!$E1274)</f>
        <v/>
      </c>
      <c r="M1274">
        <f>IF($A1274="","",IF(AND(ISNUMBER(MATCH(C1274,lst_FT_sci_excl,0)),D1274=""),"MISSING FT CODE",IF(AND(NOT(ISNUMBER(MATCH(C1274,lst_FT_sci_excl,0))),D1274&lt;&gt;""),"CODE NOT ALLOWED FOR THIS DECISION","")))</f>
        <v/>
      </c>
    </row>
    <row r="1275">
      <c r="A1275">
        <f>IF(OR(records_master!$A1275="",ISNUMBER(MATCH(records_master!$M1275,lst_dedup_duplicate,0))),"",records_master!$A1275)</f>
        <v/>
      </c>
      <c r="B1275">
        <f>IF($A1275="","",records_master!$E1275)</f>
        <v/>
      </c>
      <c r="M1275">
        <f>IF($A1275="","",IF(AND(ISNUMBER(MATCH(C1275,lst_FT_sci_excl,0)),D1275=""),"MISSING FT CODE",IF(AND(NOT(ISNUMBER(MATCH(C1275,lst_FT_sci_excl,0))),D1275&lt;&gt;""),"CODE NOT ALLOWED FOR THIS DECISION","")))</f>
        <v/>
      </c>
    </row>
    <row r="1276">
      <c r="A1276">
        <f>IF(OR(records_master!$A1276="",ISNUMBER(MATCH(records_master!$M1276,lst_dedup_duplicate,0))),"",records_master!$A1276)</f>
        <v/>
      </c>
      <c r="B1276">
        <f>IF($A1276="","",records_master!$E1276)</f>
        <v/>
      </c>
      <c r="M1276">
        <f>IF($A1276="","",IF(AND(ISNUMBER(MATCH(C1276,lst_FT_sci_excl,0)),D1276=""),"MISSING FT CODE",IF(AND(NOT(ISNUMBER(MATCH(C1276,lst_FT_sci_excl,0))),D1276&lt;&gt;""),"CODE NOT ALLOWED FOR THIS DECISION","")))</f>
        <v/>
      </c>
    </row>
    <row r="1277">
      <c r="A1277">
        <f>IF(OR(records_master!$A1277="",ISNUMBER(MATCH(records_master!$M1277,lst_dedup_duplicate,0))),"",records_master!$A1277)</f>
        <v/>
      </c>
      <c r="B1277">
        <f>IF($A1277="","",records_master!$E1277)</f>
        <v/>
      </c>
      <c r="M1277">
        <f>IF($A1277="","",IF(AND(ISNUMBER(MATCH(C1277,lst_FT_sci_excl,0)),D1277=""),"MISSING FT CODE",IF(AND(NOT(ISNUMBER(MATCH(C1277,lst_FT_sci_excl,0))),D1277&lt;&gt;""),"CODE NOT ALLOWED FOR THIS DECISION","")))</f>
        <v/>
      </c>
    </row>
    <row r="1278">
      <c r="A1278">
        <f>IF(OR(records_master!$A1278="",ISNUMBER(MATCH(records_master!$M1278,lst_dedup_duplicate,0))),"",records_master!$A1278)</f>
        <v/>
      </c>
      <c r="B1278">
        <f>IF($A1278="","",records_master!$E1278)</f>
        <v/>
      </c>
      <c r="M1278">
        <f>IF($A1278="","",IF(AND(ISNUMBER(MATCH(C1278,lst_FT_sci_excl,0)),D1278=""),"MISSING FT CODE",IF(AND(NOT(ISNUMBER(MATCH(C1278,lst_FT_sci_excl,0))),D1278&lt;&gt;""),"CODE NOT ALLOWED FOR THIS DECISION","")))</f>
        <v/>
      </c>
    </row>
    <row r="1279">
      <c r="A1279">
        <f>IF(OR(records_master!$A1279="",ISNUMBER(MATCH(records_master!$M1279,lst_dedup_duplicate,0))),"",records_master!$A1279)</f>
        <v/>
      </c>
      <c r="B1279">
        <f>IF($A1279="","",records_master!$E1279)</f>
        <v/>
      </c>
      <c r="M1279">
        <f>IF($A1279="","",IF(AND(ISNUMBER(MATCH(C1279,lst_FT_sci_excl,0)),D1279=""),"MISSING FT CODE",IF(AND(NOT(ISNUMBER(MATCH(C1279,lst_FT_sci_excl,0))),D1279&lt;&gt;""),"CODE NOT ALLOWED FOR THIS DECISION","")))</f>
        <v/>
      </c>
    </row>
    <row r="1280">
      <c r="A1280">
        <f>IF(OR(records_master!$A1280="",ISNUMBER(MATCH(records_master!$M1280,lst_dedup_duplicate,0))),"",records_master!$A1280)</f>
        <v/>
      </c>
      <c r="B1280">
        <f>IF($A1280="","",records_master!$E1280)</f>
        <v/>
      </c>
      <c r="M1280">
        <f>IF($A1280="","",IF(AND(ISNUMBER(MATCH(C1280,lst_FT_sci_excl,0)),D1280=""),"MISSING FT CODE",IF(AND(NOT(ISNUMBER(MATCH(C1280,lst_FT_sci_excl,0))),D1280&lt;&gt;""),"CODE NOT ALLOWED FOR THIS DECISION","")))</f>
        <v/>
      </c>
    </row>
    <row r="1281">
      <c r="A1281">
        <f>IF(OR(records_master!$A1281="",ISNUMBER(MATCH(records_master!$M1281,lst_dedup_duplicate,0))),"",records_master!$A1281)</f>
        <v/>
      </c>
      <c r="B1281">
        <f>IF($A1281="","",records_master!$E1281)</f>
        <v/>
      </c>
      <c r="M1281">
        <f>IF($A1281="","",IF(AND(ISNUMBER(MATCH(C1281,lst_FT_sci_excl,0)),D1281=""),"MISSING FT CODE",IF(AND(NOT(ISNUMBER(MATCH(C1281,lst_FT_sci_excl,0))),D1281&lt;&gt;""),"CODE NOT ALLOWED FOR THIS DECISION","")))</f>
        <v/>
      </c>
    </row>
    <row r="1282">
      <c r="A1282">
        <f>IF(OR(records_master!$A1282="",ISNUMBER(MATCH(records_master!$M1282,lst_dedup_duplicate,0))),"",records_master!$A1282)</f>
        <v/>
      </c>
      <c r="B1282">
        <f>IF($A1282="","",records_master!$E1282)</f>
        <v/>
      </c>
      <c r="M1282">
        <f>IF($A1282="","",IF(AND(ISNUMBER(MATCH(C1282,lst_FT_sci_excl,0)),D1282=""),"MISSING FT CODE",IF(AND(NOT(ISNUMBER(MATCH(C1282,lst_FT_sci_excl,0))),D1282&lt;&gt;""),"CODE NOT ALLOWED FOR THIS DECISION","")))</f>
        <v/>
      </c>
    </row>
    <row r="1283">
      <c r="A1283">
        <f>IF(OR(records_master!$A1283="",ISNUMBER(MATCH(records_master!$M1283,lst_dedup_duplicate,0))),"",records_master!$A1283)</f>
        <v/>
      </c>
      <c r="B1283">
        <f>IF($A1283="","",records_master!$E1283)</f>
        <v/>
      </c>
      <c r="M1283">
        <f>IF($A1283="","",IF(AND(ISNUMBER(MATCH(C1283,lst_FT_sci_excl,0)),D1283=""),"MISSING FT CODE",IF(AND(NOT(ISNUMBER(MATCH(C1283,lst_FT_sci_excl,0))),D1283&lt;&gt;""),"CODE NOT ALLOWED FOR THIS DECISION","")))</f>
        <v/>
      </c>
    </row>
    <row r="1284">
      <c r="A1284">
        <f>IF(OR(records_master!$A1284="",ISNUMBER(MATCH(records_master!$M1284,lst_dedup_duplicate,0))),"",records_master!$A1284)</f>
        <v/>
      </c>
      <c r="B1284">
        <f>IF($A1284="","",records_master!$E1284)</f>
        <v/>
      </c>
      <c r="M1284">
        <f>IF($A1284="","",IF(AND(ISNUMBER(MATCH(C1284,lst_FT_sci_excl,0)),D1284=""),"MISSING FT CODE",IF(AND(NOT(ISNUMBER(MATCH(C1284,lst_FT_sci_excl,0))),D1284&lt;&gt;""),"CODE NOT ALLOWED FOR THIS DECISION","")))</f>
        <v/>
      </c>
    </row>
    <row r="1285">
      <c r="A1285">
        <f>IF(OR(records_master!$A1285="",ISNUMBER(MATCH(records_master!$M1285,lst_dedup_duplicate,0))),"",records_master!$A1285)</f>
        <v/>
      </c>
      <c r="B1285">
        <f>IF($A1285="","",records_master!$E1285)</f>
        <v/>
      </c>
      <c r="M1285">
        <f>IF($A1285="","",IF(AND(ISNUMBER(MATCH(C1285,lst_FT_sci_excl,0)),D1285=""),"MISSING FT CODE",IF(AND(NOT(ISNUMBER(MATCH(C1285,lst_FT_sci_excl,0))),D1285&lt;&gt;""),"CODE NOT ALLOWED FOR THIS DECISION","")))</f>
        <v/>
      </c>
    </row>
    <row r="1286">
      <c r="A1286">
        <f>IF(OR(records_master!$A1286="",ISNUMBER(MATCH(records_master!$M1286,lst_dedup_duplicate,0))),"",records_master!$A1286)</f>
        <v/>
      </c>
      <c r="B1286">
        <f>IF($A1286="","",records_master!$E1286)</f>
        <v/>
      </c>
      <c r="M1286">
        <f>IF($A1286="","",IF(AND(ISNUMBER(MATCH(C1286,lst_FT_sci_excl,0)),D1286=""),"MISSING FT CODE",IF(AND(NOT(ISNUMBER(MATCH(C1286,lst_FT_sci_excl,0))),D1286&lt;&gt;""),"CODE NOT ALLOWED FOR THIS DECISION","")))</f>
        <v/>
      </c>
    </row>
    <row r="1287">
      <c r="A1287">
        <f>IF(OR(records_master!$A1287="",ISNUMBER(MATCH(records_master!$M1287,lst_dedup_duplicate,0))),"",records_master!$A1287)</f>
        <v/>
      </c>
      <c r="B1287">
        <f>IF($A1287="","",records_master!$E1287)</f>
        <v/>
      </c>
      <c r="M1287">
        <f>IF($A1287="","",IF(AND(ISNUMBER(MATCH(C1287,lst_FT_sci_excl,0)),D1287=""),"MISSING FT CODE",IF(AND(NOT(ISNUMBER(MATCH(C1287,lst_FT_sci_excl,0))),D1287&lt;&gt;""),"CODE NOT ALLOWED FOR THIS DECISION","")))</f>
        <v/>
      </c>
    </row>
    <row r="1288">
      <c r="A1288">
        <f>IF(OR(records_master!$A1288="",ISNUMBER(MATCH(records_master!$M1288,lst_dedup_duplicate,0))),"",records_master!$A1288)</f>
        <v/>
      </c>
      <c r="B1288">
        <f>IF($A1288="","",records_master!$E1288)</f>
        <v/>
      </c>
      <c r="M1288">
        <f>IF($A1288="","",IF(AND(ISNUMBER(MATCH(C1288,lst_FT_sci_excl,0)),D1288=""),"MISSING FT CODE",IF(AND(NOT(ISNUMBER(MATCH(C1288,lst_FT_sci_excl,0))),D1288&lt;&gt;""),"CODE NOT ALLOWED FOR THIS DECISION","")))</f>
        <v/>
      </c>
    </row>
    <row r="1289">
      <c r="A1289">
        <f>IF(OR(records_master!$A1289="",ISNUMBER(MATCH(records_master!$M1289,lst_dedup_duplicate,0))),"",records_master!$A1289)</f>
        <v/>
      </c>
      <c r="B1289">
        <f>IF($A1289="","",records_master!$E1289)</f>
        <v/>
      </c>
      <c r="M1289">
        <f>IF($A1289="","",IF(AND(ISNUMBER(MATCH(C1289,lst_FT_sci_excl,0)),D1289=""),"MISSING FT CODE",IF(AND(NOT(ISNUMBER(MATCH(C1289,lst_FT_sci_excl,0))),D1289&lt;&gt;""),"CODE NOT ALLOWED FOR THIS DECISION","")))</f>
        <v/>
      </c>
    </row>
    <row r="1290">
      <c r="A1290">
        <f>IF(OR(records_master!$A1290="",ISNUMBER(MATCH(records_master!$M1290,lst_dedup_duplicate,0))),"",records_master!$A1290)</f>
        <v/>
      </c>
      <c r="B1290">
        <f>IF($A1290="","",records_master!$E1290)</f>
        <v/>
      </c>
      <c r="M1290">
        <f>IF($A1290="","",IF(AND(ISNUMBER(MATCH(C1290,lst_FT_sci_excl,0)),D1290=""),"MISSING FT CODE",IF(AND(NOT(ISNUMBER(MATCH(C1290,lst_FT_sci_excl,0))),D1290&lt;&gt;""),"CODE NOT ALLOWED FOR THIS DECISION","")))</f>
        <v/>
      </c>
    </row>
    <row r="1291">
      <c r="A1291">
        <f>IF(OR(records_master!$A1291="",ISNUMBER(MATCH(records_master!$M1291,lst_dedup_duplicate,0))),"",records_master!$A1291)</f>
        <v/>
      </c>
      <c r="B1291">
        <f>IF($A1291="","",records_master!$E1291)</f>
        <v/>
      </c>
      <c r="M1291">
        <f>IF($A1291="","",IF(AND(ISNUMBER(MATCH(C1291,lst_FT_sci_excl,0)),D1291=""),"MISSING FT CODE",IF(AND(NOT(ISNUMBER(MATCH(C1291,lst_FT_sci_excl,0))),D1291&lt;&gt;""),"CODE NOT ALLOWED FOR THIS DECISION","")))</f>
        <v/>
      </c>
    </row>
    <row r="1292">
      <c r="A1292">
        <f>IF(OR(records_master!$A1292="",ISNUMBER(MATCH(records_master!$M1292,lst_dedup_duplicate,0))),"",records_master!$A1292)</f>
        <v/>
      </c>
      <c r="B1292">
        <f>IF($A1292="","",records_master!$E1292)</f>
        <v/>
      </c>
      <c r="M1292">
        <f>IF($A1292="","",IF(AND(ISNUMBER(MATCH(C1292,lst_FT_sci_excl,0)),D1292=""),"MISSING FT CODE",IF(AND(NOT(ISNUMBER(MATCH(C1292,lst_FT_sci_excl,0))),D1292&lt;&gt;""),"CODE NOT ALLOWED FOR THIS DECISION","")))</f>
        <v/>
      </c>
    </row>
    <row r="1293">
      <c r="A1293">
        <f>IF(OR(records_master!$A1293="",ISNUMBER(MATCH(records_master!$M1293,lst_dedup_duplicate,0))),"",records_master!$A1293)</f>
        <v/>
      </c>
      <c r="B1293">
        <f>IF($A1293="","",records_master!$E1293)</f>
        <v/>
      </c>
      <c r="M1293">
        <f>IF($A1293="","",IF(AND(ISNUMBER(MATCH(C1293,lst_FT_sci_excl,0)),D1293=""),"MISSING FT CODE",IF(AND(NOT(ISNUMBER(MATCH(C1293,lst_FT_sci_excl,0))),D1293&lt;&gt;""),"CODE NOT ALLOWED FOR THIS DECISION","")))</f>
        <v/>
      </c>
    </row>
    <row r="1294">
      <c r="A1294">
        <f>IF(OR(records_master!$A1294="",ISNUMBER(MATCH(records_master!$M1294,lst_dedup_duplicate,0))),"",records_master!$A1294)</f>
        <v/>
      </c>
      <c r="B1294">
        <f>IF($A1294="","",records_master!$E1294)</f>
        <v/>
      </c>
      <c r="M1294">
        <f>IF($A1294="","",IF(AND(ISNUMBER(MATCH(C1294,lst_FT_sci_excl,0)),D1294=""),"MISSING FT CODE",IF(AND(NOT(ISNUMBER(MATCH(C1294,lst_FT_sci_excl,0))),D1294&lt;&gt;""),"CODE NOT ALLOWED FOR THIS DECISION","")))</f>
        <v/>
      </c>
    </row>
    <row r="1295">
      <c r="A1295">
        <f>IF(OR(records_master!$A1295="",ISNUMBER(MATCH(records_master!$M1295,lst_dedup_duplicate,0))),"",records_master!$A1295)</f>
        <v/>
      </c>
      <c r="B1295">
        <f>IF($A1295="","",records_master!$E1295)</f>
        <v/>
      </c>
      <c r="M1295">
        <f>IF($A1295="","",IF(AND(ISNUMBER(MATCH(C1295,lst_FT_sci_excl,0)),D1295=""),"MISSING FT CODE",IF(AND(NOT(ISNUMBER(MATCH(C1295,lst_FT_sci_excl,0))),D1295&lt;&gt;""),"CODE NOT ALLOWED FOR THIS DECISION","")))</f>
        <v/>
      </c>
    </row>
    <row r="1296">
      <c r="A1296">
        <f>IF(OR(records_master!$A1296="",ISNUMBER(MATCH(records_master!$M1296,lst_dedup_duplicate,0))),"",records_master!$A1296)</f>
        <v/>
      </c>
      <c r="B1296">
        <f>IF($A1296="","",records_master!$E1296)</f>
        <v/>
      </c>
      <c r="M1296">
        <f>IF($A1296="","",IF(AND(ISNUMBER(MATCH(C1296,lst_FT_sci_excl,0)),D1296=""),"MISSING FT CODE",IF(AND(NOT(ISNUMBER(MATCH(C1296,lst_FT_sci_excl,0))),D1296&lt;&gt;""),"CODE NOT ALLOWED FOR THIS DECISION","")))</f>
        <v/>
      </c>
    </row>
    <row r="1297">
      <c r="A1297">
        <f>IF(OR(records_master!$A1297="",ISNUMBER(MATCH(records_master!$M1297,lst_dedup_duplicate,0))),"",records_master!$A1297)</f>
        <v/>
      </c>
      <c r="B1297">
        <f>IF($A1297="","",records_master!$E1297)</f>
        <v/>
      </c>
      <c r="M1297">
        <f>IF($A1297="","",IF(AND(ISNUMBER(MATCH(C1297,lst_FT_sci_excl,0)),D1297=""),"MISSING FT CODE",IF(AND(NOT(ISNUMBER(MATCH(C1297,lst_FT_sci_excl,0))),D1297&lt;&gt;""),"CODE NOT ALLOWED FOR THIS DECISION","")))</f>
        <v/>
      </c>
    </row>
    <row r="1298">
      <c r="A1298">
        <f>IF(OR(records_master!$A1298="",ISNUMBER(MATCH(records_master!$M1298,lst_dedup_duplicate,0))),"",records_master!$A1298)</f>
        <v/>
      </c>
      <c r="B1298">
        <f>IF($A1298="","",records_master!$E1298)</f>
        <v/>
      </c>
      <c r="M1298">
        <f>IF($A1298="","",IF(AND(ISNUMBER(MATCH(C1298,lst_FT_sci_excl,0)),D1298=""),"MISSING FT CODE",IF(AND(NOT(ISNUMBER(MATCH(C1298,lst_FT_sci_excl,0))),D1298&lt;&gt;""),"CODE NOT ALLOWED FOR THIS DECISION","")))</f>
        <v/>
      </c>
    </row>
    <row r="1299">
      <c r="A1299">
        <f>IF(OR(records_master!$A1299="",ISNUMBER(MATCH(records_master!$M1299,lst_dedup_duplicate,0))),"",records_master!$A1299)</f>
        <v/>
      </c>
      <c r="B1299">
        <f>IF($A1299="","",records_master!$E1299)</f>
        <v/>
      </c>
      <c r="M1299">
        <f>IF($A1299="","",IF(AND(ISNUMBER(MATCH(C1299,lst_FT_sci_excl,0)),D1299=""),"MISSING FT CODE",IF(AND(NOT(ISNUMBER(MATCH(C1299,lst_FT_sci_excl,0))),D1299&lt;&gt;""),"CODE NOT ALLOWED FOR THIS DECISION","")))</f>
        <v/>
      </c>
    </row>
    <row r="1300">
      <c r="A1300">
        <f>IF(OR(records_master!$A1300="",ISNUMBER(MATCH(records_master!$M1300,lst_dedup_duplicate,0))),"",records_master!$A1300)</f>
        <v/>
      </c>
      <c r="B1300">
        <f>IF($A1300="","",records_master!$E1300)</f>
        <v/>
      </c>
      <c r="M1300">
        <f>IF($A1300="","",IF(AND(ISNUMBER(MATCH(C1300,lst_FT_sci_excl,0)),D1300=""),"MISSING FT CODE",IF(AND(NOT(ISNUMBER(MATCH(C1300,lst_FT_sci_excl,0))),D1300&lt;&gt;""),"CODE NOT ALLOWED FOR THIS DECISION","")))</f>
        <v/>
      </c>
    </row>
    <row r="1301">
      <c r="A1301">
        <f>IF(OR(records_master!$A1301="",ISNUMBER(MATCH(records_master!$M1301,lst_dedup_duplicate,0))),"",records_master!$A1301)</f>
        <v/>
      </c>
      <c r="B1301">
        <f>IF($A1301="","",records_master!$E1301)</f>
        <v/>
      </c>
      <c r="M1301">
        <f>IF($A1301="","",IF(AND(ISNUMBER(MATCH(C1301,lst_FT_sci_excl,0)),D1301=""),"MISSING FT CODE",IF(AND(NOT(ISNUMBER(MATCH(C1301,lst_FT_sci_excl,0))),D1301&lt;&gt;""),"CODE NOT ALLOWED FOR THIS DECISION","")))</f>
        <v/>
      </c>
    </row>
    <row r="1302">
      <c r="A1302">
        <f>IF(OR(records_master!$A1302="",ISNUMBER(MATCH(records_master!$M1302,lst_dedup_duplicate,0))),"",records_master!$A1302)</f>
        <v/>
      </c>
      <c r="B1302">
        <f>IF($A1302="","",records_master!$E1302)</f>
        <v/>
      </c>
      <c r="M1302">
        <f>IF($A1302="","",IF(AND(ISNUMBER(MATCH(C1302,lst_FT_sci_excl,0)),D1302=""),"MISSING FT CODE",IF(AND(NOT(ISNUMBER(MATCH(C1302,lst_FT_sci_excl,0))),D1302&lt;&gt;""),"CODE NOT ALLOWED FOR THIS DECISION","")))</f>
        <v/>
      </c>
    </row>
    <row r="1303">
      <c r="A1303">
        <f>IF(OR(records_master!$A1303="",ISNUMBER(MATCH(records_master!$M1303,lst_dedup_duplicate,0))),"",records_master!$A1303)</f>
        <v/>
      </c>
      <c r="B1303">
        <f>IF($A1303="","",records_master!$E1303)</f>
        <v/>
      </c>
      <c r="M1303">
        <f>IF($A1303="","",IF(AND(ISNUMBER(MATCH(C1303,lst_FT_sci_excl,0)),D1303=""),"MISSING FT CODE",IF(AND(NOT(ISNUMBER(MATCH(C1303,lst_FT_sci_excl,0))),D1303&lt;&gt;""),"CODE NOT ALLOWED FOR THIS DECISION","")))</f>
        <v/>
      </c>
    </row>
    <row r="1304">
      <c r="A1304">
        <f>IF(OR(records_master!$A1304="",ISNUMBER(MATCH(records_master!$M1304,lst_dedup_duplicate,0))),"",records_master!$A1304)</f>
        <v/>
      </c>
      <c r="B1304">
        <f>IF($A1304="","",records_master!$E1304)</f>
        <v/>
      </c>
      <c r="M1304">
        <f>IF($A1304="","",IF(AND(ISNUMBER(MATCH(C1304,lst_FT_sci_excl,0)),D1304=""),"MISSING FT CODE",IF(AND(NOT(ISNUMBER(MATCH(C1304,lst_FT_sci_excl,0))),D1304&lt;&gt;""),"CODE NOT ALLOWED FOR THIS DECISION","")))</f>
        <v/>
      </c>
    </row>
    <row r="1305">
      <c r="A1305">
        <f>IF(OR(records_master!$A1305="",ISNUMBER(MATCH(records_master!$M1305,lst_dedup_duplicate,0))),"",records_master!$A1305)</f>
        <v/>
      </c>
      <c r="B1305">
        <f>IF($A1305="","",records_master!$E1305)</f>
        <v/>
      </c>
      <c r="M1305">
        <f>IF($A1305="","",IF(AND(ISNUMBER(MATCH(C1305,lst_FT_sci_excl,0)),D1305=""),"MISSING FT CODE",IF(AND(NOT(ISNUMBER(MATCH(C1305,lst_FT_sci_excl,0))),D1305&lt;&gt;""),"CODE NOT ALLOWED FOR THIS DECISION","")))</f>
        <v/>
      </c>
    </row>
    <row r="1306">
      <c r="A1306">
        <f>IF(OR(records_master!$A1306="",ISNUMBER(MATCH(records_master!$M1306,lst_dedup_duplicate,0))),"",records_master!$A1306)</f>
        <v/>
      </c>
      <c r="B1306">
        <f>IF($A1306="","",records_master!$E1306)</f>
        <v/>
      </c>
      <c r="M1306">
        <f>IF($A1306="","",IF(AND(ISNUMBER(MATCH(C1306,lst_FT_sci_excl,0)),D1306=""),"MISSING FT CODE",IF(AND(NOT(ISNUMBER(MATCH(C1306,lst_FT_sci_excl,0))),D1306&lt;&gt;""),"CODE NOT ALLOWED FOR THIS DECISION","")))</f>
        <v/>
      </c>
    </row>
    <row r="1307">
      <c r="A1307">
        <f>IF(OR(records_master!$A1307="",ISNUMBER(MATCH(records_master!$M1307,lst_dedup_duplicate,0))),"",records_master!$A1307)</f>
        <v/>
      </c>
      <c r="B1307">
        <f>IF($A1307="","",records_master!$E1307)</f>
        <v/>
      </c>
      <c r="M1307">
        <f>IF($A1307="","",IF(AND(ISNUMBER(MATCH(C1307,lst_FT_sci_excl,0)),D1307=""),"MISSING FT CODE",IF(AND(NOT(ISNUMBER(MATCH(C1307,lst_FT_sci_excl,0))),D1307&lt;&gt;""),"CODE NOT ALLOWED FOR THIS DECISION","")))</f>
        <v/>
      </c>
    </row>
    <row r="1308">
      <c r="A1308">
        <f>IF(OR(records_master!$A1308="",ISNUMBER(MATCH(records_master!$M1308,lst_dedup_duplicate,0))),"",records_master!$A1308)</f>
        <v/>
      </c>
      <c r="B1308">
        <f>IF($A1308="","",records_master!$E1308)</f>
        <v/>
      </c>
      <c r="M1308">
        <f>IF($A1308="","",IF(AND(ISNUMBER(MATCH(C1308,lst_FT_sci_excl,0)),D1308=""),"MISSING FT CODE",IF(AND(NOT(ISNUMBER(MATCH(C1308,lst_FT_sci_excl,0))),D1308&lt;&gt;""),"CODE NOT ALLOWED FOR THIS DECISION","")))</f>
        <v/>
      </c>
    </row>
    <row r="1309">
      <c r="A1309">
        <f>IF(OR(records_master!$A1309="",ISNUMBER(MATCH(records_master!$M1309,lst_dedup_duplicate,0))),"",records_master!$A1309)</f>
        <v/>
      </c>
      <c r="B1309">
        <f>IF($A1309="","",records_master!$E1309)</f>
        <v/>
      </c>
      <c r="M1309">
        <f>IF($A1309="","",IF(AND(ISNUMBER(MATCH(C1309,lst_FT_sci_excl,0)),D1309=""),"MISSING FT CODE",IF(AND(NOT(ISNUMBER(MATCH(C1309,lst_FT_sci_excl,0))),D1309&lt;&gt;""),"CODE NOT ALLOWED FOR THIS DECISION","")))</f>
        <v/>
      </c>
    </row>
    <row r="1310">
      <c r="A1310">
        <f>IF(OR(records_master!$A1310="",ISNUMBER(MATCH(records_master!$M1310,lst_dedup_duplicate,0))),"",records_master!$A1310)</f>
        <v/>
      </c>
      <c r="B1310">
        <f>IF($A1310="","",records_master!$E1310)</f>
        <v/>
      </c>
      <c r="M1310">
        <f>IF($A1310="","",IF(AND(ISNUMBER(MATCH(C1310,lst_FT_sci_excl,0)),D1310=""),"MISSING FT CODE",IF(AND(NOT(ISNUMBER(MATCH(C1310,lst_FT_sci_excl,0))),D1310&lt;&gt;""),"CODE NOT ALLOWED FOR THIS DECISION","")))</f>
        <v/>
      </c>
    </row>
    <row r="1311">
      <c r="A1311">
        <f>IF(OR(records_master!$A1311="",ISNUMBER(MATCH(records_master!$M1311,lst_dedup_duplicate,0))),"",records_master!$A1311)</f>
        <v/>
      </c>
      <c r="B1311">
        <f>IF($A1311="","",records_master!$E1311)</f>
        <v/>
      </c>
      <c r="M1311">
        <f>IF($A1311="","",IF(AND(ISNUMBER(MATCH(C1311,lst_FT_sci_excl,0)),D1311=""),"MISSING FT CODE",IF(AND(NOT(ISNUMBER(MATCH(C1311,lst_FT_sci_excl,0))),D1311&lt;&gt;""),"CODE NOT ALLOWED FOR THIS DECISION","")))</f>
        <v/>
      </c>
    </row>
    <row r="1312">
      <c r="A1312">
        <f>IF(OR(records_master!$A1312="",ISNUMBER(MATCH(records_master!$M1312,lst_dedup_duplicate,0))),"",records_master!$A1312)</f>
        <v/>
      </c>
      <c r="B1312">
        <f>IF($A1312="","",records_master!$E1312)</f>
        <v/>
      </c>
      <c r="M1312">
        <f>IF($A1312="","",IF(AND(ISNUMBER(MATCH(C1312,lst_FT_sci_excl,0)),D1312=""),"MISSING FT CODE",IF(AND(NOT(ISNUMBER(MATCH(C1312,lst_FT_sci_excl,0))),D1312&lt;&gt;""),"CODE NOT ALLOWED FOR THIS DECISION","")))</f>
        <v/>
      </c>
    </row>
    <row r="1313">
      <c r="A1313">
        <f>IF(OR(records_master!$A1313="",ISNUMBER(MATCH(records_master!$M1313,lst_dedup_duplicate,0))),"",records_master!$A1313)</f>
        <v/>
      </c>
      <c r="B1313">
        <f>IF($A1313="","",records_master!$E1313)</f>
        <v/>
      </c>
      <c r="M1313">
        <f>IF($A1313="","",IF(AND(ISNUMBER(MATCH(C1313,lst_FT_sci_excl,0)),D1313=""),"MISSING FT CODE",IF(AND(NOT(ISNUMBER(MATCH(C1313,lst_FT_sci_excl,0))),D1313&lt;&gt;""),"CODE NOT ALLOWED FOR THIS DECISION","")))</f>
        <v/>
      </c>
    </row>
    <row r="1314">
      <c r="A1314">
        <f>IF(OR(records_master!$A1314="",ISNUMBER(MATCH(records_master!$M1314,lst_dedup_duplicate,0))),"",records_master!$A1314)</f>
        <v/>
      </c>
      <c r="B1314">
        <f>IF($A1314="","",records_master!$E1314)</f>
        <v/>
      </c>
      <c r="M1314">
        <f>IF($A1314="","",IF(AND(ISNUMBER(MATCH(C1314,lst_FT_sci_excl,0)),D1314=""),"MISSING FT CODE",IF(AND(NOT(ISNUMBER(MATCH(C1314,lst_FT_sci_excl,0))),D1314&lt;&gt;""),"CODE NOT ALLOWED FOR THIS DECISION","")))</f>
        <v/>
      </c>
    </row>
    <row r="1315">
      <c r="A1315">
        <f>IF(OR(records_master!$A1315="",ISNUMBER(MATCH(records_master!$M1315,lst_dedup_duplicate,0))),"",records_master!$A1315)</f>
        <v/>
      </c>
      <c r="B1315">
        <f>IF($A1315="","",records_master!$E1315)</f>
        <v/>
      </c>
      <c r="M1315">
        <f>IF($A1315="","",IF(AND(ISNUMBER(MATCH(C1315,lst_FT_sci_excl,0)),D1315=""),"MISSING FT CODE",IF(AND(NOT(ISNUMBER(MATCH(C1315,lst_FT_sci_excl,0))),D1315&lt;&gt;""),"CODE NOT ALLOWED FOR THIS DECISION","")))</f>
        <v/>
      </c>
    </row>
    <row r="1316">
      <c r="A1316">
        <f>IF(OR(records_master!$A1316="",ISNUMBER(MATCH(records_master!$M1316,lst_dedup_duplicate,0))),"",records_master!$A1316)</f>
        <v/>
      </c>
      <c r="B1316">
        <f>IF($A1316="","",records_master!$E1316)</f>
        <v/>
      </c>
      <c r="M1316">
        <f>IF($A1316="","",IF(AND(ISNUMBER(MATCH(C1316,lst_FT_sci_excl,0)),D1316=""),"MISSING FT CODE",IF(AND(NOT(ISNUMBER(MATCH(C1316,lst_FT_sci_excl,0))),D1316&lt;&gt;""),"CODE NOT ALLOWED FOR THIS DECISION","")))</f>
        <v/>
      </c>
    </row>
    <row r="1317">
      <c r="A1317">
        <f>IF(OR(records_master!$A1317="",ISNUMBER(MATCH(records_master!$M1317,lst_dedup_duplicate,0))),"",records_master!$A1317)</f>
        <v/>
      </c>
      <c r="B1317">
        <f>IF($A1317="","",records_master!$E1317)</f>
        <v/>
      </c>
      <c r="M1317">
        <f>IF($A1317="","",IF(AND(ISNUMBER(MATCH(C1317,lst_FT_sci_excl,0)),D1317=""),"MISSING FT CODE",IF(AND(NOT(ISNUMBER(MATCH(C1317,lst_FT_sci_excl,0))),D1317&lt;&gt;""),"CODE NOT ALLOWED FOR THIS DECISION","")))</f>
        <v/>
      </c>
    </row>
    <row r="1318">
      <c r="A1318">
        <f>IF(OR(records_master!$A1318="",ISNUMBER(MATCH(records_master!$M1318,lst_dedup_duplicate,0))),"",records_master!$A1318)</f>
        <v/>
      </c>
      <c r="B1318">
        <f>IF($A1318="","",records_master!$E1318)</f>
        <v/>
      </c>
      <c r="M1318">
        <f>IF($A1318="","",IF(AND(ISNUMBER(MATCH(C1318,lst_FT_sci_excl,0)),D1318=""),"MISSING FT CODE",IF(AND(NOT(ISNUMBER(MATCH(C1318,lst_FT_sci_excl,0))),D1318&lt;&gt;""),"CODE NOT ALLOWED FOR THIS DECISION","")))</f>
        <v/>
      </c>
    </row>
    <row r="1319">
      <c r="A1319">
        <f>IF(OR(records_master!$A1319="",ISNUMBER(MATCH(records_master!$M1319,lst_dedup_duplicate,0))),"",records_master!$A1319)</f>
        <v/>
      </c>
      <c r="B1319">
        <f>IF($A1319="","",records_master!$E1319)</f>
        <v/>
      </c>
      <c r="M1319">
        <f>IF($A1319="","",IF(AND(ISNUMBER(MATCH(C1319,lst_FT_sci_excl,0)),D1319=""),"MISSING FT CODE",IF(AND(NOT(ISNUMBER(MATCH(C1319,lst_FT_sci_excl,0))),D1319&lt;&gt;""),"CODE NOT ALLOWED FOR THIS DECISION","")))</f>
        <v/>
      </c>
    </row>
    <row r="1320">
      <c r="A1320">
        <f>IF(OR(records_master!$A1320="",ISNUMBER(MATCH(records_master!$M1320,lst_dedup_duplicate,0))),"",records_master!$A1320)</f>
        <v/>
      </c>
      <c r="B1320">
        <f>IF($A1320="","",records_master!$E1320)</f>
        <v/>
      </c>
      <c r="M1320">
        <f>IF($A1320="","",IF(AND(ISNUMBER(MATCH(C1320,lst_FT_sci_excl,0)),D1320=""),"MISSING FT CODE",IF(AND(NOT(ISNUMBER(MATCH(C1320,lst_FT_sci_excl,0))),D1320&lt;&gt;""),"CODE NOT ALLOWED FOR THIS DECISION","")))</f>
        <v/>
      </c>
    </row>
    <row r="1321">
      <c r="A1321">
        <f>IF(OR(records_master!$A1321="",ISNUMBER(MATCH(records_master!$M1321,lst_dedup_duplicate,0))),"",records_master!$A1321)</f>
        <v/>
      </c>
      <c r="B1321">
        <f>IF($A1321="","",records_master!$E1321)</f>
        <v/>
      </c>
      <c r="M1321">
        <f>IF($A1321="","",IF(AND(ISNUMBER(MATCH(C1321,lst_FT_sci_excl,0)),D1321=""),"MISSING FT CODE",IF(AND(NOT(ISNUMBER(MATCH(C1321,lst_FT_sci_excl,0))),D1321&lt;&gt;""),"CODE NOT ALLOWED FOR THIS DECISION","")))</f>
        <v/>
      </c>
    </row>
    <row r="1322">
      <c r="A1322">
        <f>IF(OR(records_master!$A1322="",ISNUMBER(MATCH(records_master!$M1322,lst_dedup_duplicate,0))),"",records_master!$A1322)</f>
        <v/>
      </c>
      <c r="B1322">
        <f>IF($A1322="","",records_master!$E1322)</f>
        <v/>
      </c>
      <c r="M1322">
        <f>IF($A1322="","",IF(AND(ISNUMBER(MATCH(C1322,lst_FT_sci_excl,0)),D1322=""),"MISSING FT CODE",IF(AND(NOT(ISNUMBER(MATCH(C1322,lst_FT_sci_excl,0))),D1322&lt;&gt;""),"CODE NOT ALLOWED FOR THIS DECISION","")))</f>
        <v/>
      </c>
    </row>
    <row r="1323">
      <c r="A1323">
        <f>IF(OR(records_master!$A1323="",ISNUMBER(MATCH(records_master!$M1323,lst_dedup_duplicate,0))),"",records_master!$A1323)</f>
        <v/>
      </c>
      <c r="B1323">
        <f>IF($A1323="","",records_master!$E1323)</f>
        <v/>
      </c>
      <c r="M1323">
        <f>IF($A1323="","",IF(AND(ISNUMBER(MATCH(C1323,lst_FT_sci_excl,0)),D1323=""),"MISSING FT CODE",IF(AND(NOT(ISNUMBER(MATCH(C1323,lst_FT_sci_excl,0))),D1323&lt;&gt;""),"CODE NOT ALLOWED FOR THIS DECISION","")))</f>
        <v/>
      </c>
    </row>
    <row r="1324">
      <c r="A1324">
        <f>IF(OR(records_master!$A1324="",ISNUMBER(MATCH(records_master!$M1324,lst_dedup_duplicate,0))),"",records_master!$A1324)</f>
        <v/>
      </c>
      <c r="B1324">
        <f>IF($A1324="","",records_master!$E1324)</f>
        <v/>
      </c>
      <c r="M1324">
        <f>IF($A1324="","",IF(AND(ISNUMBER(MATCH(C1324,lst_FT_sci_excl,0)),D1324=""),"MISSING FT CODE",IF(AND(NOT(ISNUMBER(MATCH(C1324,lst_FT_sci_excl,0))),D1324&lt;&gt;""),"CODE NOT ALLOWED FOR THIS DECISION","")))</f>
        <v/>
      </c>
    </row>
    <row r="1325">
      <c r="A1325">
        <f>IF(OR(records_master!$A1325="",ISNUMBER(MATCH(records_master!$M1325,lst_dedup_duplicate,0))),"",records_master!$A1325)</f>
        <v/>
      </c>
      <c r="B1325">
        <f>IF($A1325="","",records_master!$E1325)</f>
        <v/>
      </c>
      <c r="M1325">
        <f>IF($A1325="","",IF(AND(ISNUMBER(MATCH(C1325,lst_FT_sci_excl,0)),D1325=""),"MISSING FT CODE",IF(AND(NOT(ISNUMBER(MATCH(C1325,lst_FT_sci_excl,0))),D1325&lt;&gt;""),"CODE NOT ALLOWED FOR THIS DECISION","")))</f>
        <v/>
      </c>
    </row>
    <row r="1326">
      <c r="A1326">
        <f>IF(OR(records_master!$A1326="",ISNUMBER(MATCH(records_master!$M1326,lst_dedup_duplicate,0))),"",records_master!$A1326)</f>
        <v/>
      </c>
      <c r="B1326">
        <f>IF($A1326="","",records_master!$E1326)</f>
        <v/>
      </c>
      <c r="M1326">
        <f>IF($A1326="","",IF(AND(ISNUMBER(MATCH(C1326,lst_FT_sci_excl,0)),D1326=""),"MISSING FT CODE",IF(AND(NOT(ISNUMBER(MATCH(C1326,lst_FT_sci_excl,0))),D1326&lt;&gt;""),"CODE NOT ALLOWED FOR THIS DECISION","")))</f>
        <v/>
      </c>
    </row>
    <row r="1327">
      <c r="A1327">
        <f>IF(OR(records_master!$A1327="",ISNUMBER(MATCH(records_master!$M1327,lst_dedup_duplicate,0))),"",records_master!$A1327)</f>
        <v/>
      </c>
      <c r="B1327">
        <f>IF($A1327="","",records_master!$E1327)</f>
        <v/>
      </c>
      <c r="M1327">
        <f>IF($A1327="","",IF(AND(ISNUMBER(MATCH(C1327,lst_FT_sci_excl,0)),D1327=""),"MISSING FT CODE",IF(AND(NOT(ISNUMBER(MATCH(C1327,lst_FT_sci_excl,0))),D1327&lt;&gt;""),"CODE NOT ALLOWED FOR THIS DECISION","")))</f>
        <v/>
      </c>
    </row>
    <row r="1328">
      <c r="A1328">
        <f>IF(OR(records_master!$A1328="",ISNUMBER(MATCH(records_master!$M1328,lst_dedup_duplicate,0))),"",records_master!$A1328)</f>
        <v/>
      </c>
      <c r="B1328">
        <f>IF($A1328="","",records_master!$E1328)</f>
        <v/>
      </c>
      <c r="M1328">
        <f>IF($A1328="","",IF(AND(ISNUMBER(MATCH(C1328,lst_FT_sci_excl,0)),D1328=""),"MISSING FT CODE",IF(AND(NOT(ISNUMBER(MATCH(C1328,lst_FT_sci_excl,0))),D1328&lt;&gt;""),"CODE NOT ALLOWED FOR THIS DECISION","")))</f>
        <v/>
      </c>
    </row>
    <row r="1329">
      <c r="A1329">
        <f>IF(OR(records_master!$A1329="",ISNUMBER(MATCH(records_master!$M1329,lst_dedup_duplicate,0))),"",records_master!$A1329)</f>
        <v/>
      </c>
      <c r="B1329">
        <f>IF($A1329="","",records_master!$E1329)</f>
        <v/>
      </c>
      <c r="M1329">
        <f>IF($A1329="","",IF(AND(ISNUMBER(MATCH(C1329,lst_FT_sci_excl,0)),D1329=""),"MISSING FT CODE",IF(AND(NOT(ISNUMBER(MATCH(C1329,lst_FT_sci_excl,0))),D1329&lt;&gt;""),"CODE NOT ALLOWED FOR THIS DECISION","")))</f>
        <v/>
      </c>
    </row>
    <row r="1330">
      <c r="A1330">
        <f>IF(OR(records_master!$A1330="",ISNUMBER(MATCH(records_master!$M1330,lst_dedup_duplicate,0))),"",records_master!$A1330)</f>
        <v/>
      </c>
      <c r="B1330">
        <f>IF($A1330="","",records_master!$E1330)</f>
        <v/>
      </c>
      <c r="M1330">
        <f>IF($A1330="","",IF(AND(ISNUMBER(MATCH(C1330,lst_FT_sci_excl,0)),D1330=""),"MISSING FT CODE",IF(AND(NOT(ISNUMBER(MATCH(C1330,lst_FT_sci_excl,0))),D1330&lt;&gt;""),"CODE NOT ALLOWED FOR THIS DECISION","")))</f>
        <v/>
      </c>
    </row>
    <row r="1331">
      <c r="A1331">
        <f>IF(OR(records_master!$A1331="",ISNUMBER(MATCH(records_master!$M1331,lst_dedup_duplicate,0))),"",records_master!$A1331)</f>
        <v/>
      </c>
      <c r="B1331">
        <f>IF($A1331="","",records_master!$E1331)</f>
        <v/>
      </c>
      <c r="M1331">
        <f>IF($A1331="","",IF(AND(ISNUMBER(MATCH(C1331,lst_FT_sci_excl,0)),D1331=""),"MISSING FT CODE",IF(AND(NOT(ISNUMBER(MATCH(C1331,lst_FT_sci_excl,0))),D1331&lt;&gt;""),"CODE NOT ALLOWED FOR THIS DECISION","")))</f>
        <v/>
      </c>
    </row>
    <row r="1332">
      <c r="A1332">
        <f>IF(OR(records_master!$A1332="",ISNUMBER(MATCH(records_master!$M1332,lst_dedup_duplicate,0))),"",records_master!$A1332)</f>
        <v/>
      </c>
      <c r="B1332">
        <f>IF($A1332="","",records_master!$E1332)</f>
        <v/>
      </c>
      <c r="M1332">
        <f>IF($A1332="","",IF(AND(ISNUMBER(MATCH(C1332,lst_FT_sci_excl,0)),D1332=""),"MISSING FT CODE",IF(AND(NOT(ISNUMBER(MATCH(C1332,lst_FT_sci_excl,0))),D1332&lt;&gt;""),"CODE NOT ALLOWED FOR THIS DECISION","")))</f>
        <v/>
      </c>
    </row>
    <row r="1333">
      <c r="A1333">
        <f>IF(OR(records_master!$A1333="",ISNUMBER(MATCH(records_master!$M1333,lst_dedup_duplicate,0))),"",records_master!$A1333)</f>
        <v/>
      </c>
      <c r="B1333">
        <f>IF($A1333="","",records_master!$E1333)</f>
        <v/>
      </c>
      <c r="M1333">
        <f>IF($A1333="","",IF(AND(ISNUMBER(MATCH(C1333,lst_FT_sci_excl,0)),D1333=""),"MISSING FT CODE",IF(AND(NOT(ISNUMBER(MATCH(C1333,lst_FT_sci_excl,0))),D1333&lt;&gt;""),"CODE NOT ALLOWED FOR THIS DECISION","")))</f>
        <v/>
      </c>
    </row>
    <row r="1334">
      <c r="A1334">
        <f>IF(OR(records_master!$A1334="",ISNUMBER(MATCH(records_master!$M1334,lst_dedup_duplicate,0))),"",records_master!$A1334)</f>
        <v/>
      </c>
      <c r="B1334">
        <f>IF($A1334="","",records_master!$E1334)</f>
        <v/>
      </c>
      <c r="M1334">
        <f>IF($A1334="","",IF(AND(ISNUMBER(MATCH(C1334,lst_FT_sci_excl,0)),D1334=""),"MISSING FT CODE",IF(AND(NOT(ISNUMBER(MATCH(C1334,lst_FT_sci_excl,0))),D1334&lt;&gt;""),"CODE NOT ALLOWED FOR THIS DECISION","")))</f>
        <v/>
      </c>
    </row>
    <row r="1335">
      <c r="A1335">
        <f>IF(OR(records_master!$A1335="",ISNUMBER(MATCH(records_master!$M1335,lst_dedup_duplicate,0))),"",records_master!$A1335)</f>
        <v/>
      </c>
      <c r="B1335">
        <f>IF($A1335="","",records_master!$E1335)</f>
        <v/>
      </c>
      <c r="M1335">
        <f>IF($A1335="","",IF(AND(ISNUMBER(MATCH(C1335,lst_FT_sci_excl,0)),D1335=""),"MISSING FT CODE",IF(AND(NOT(ISNUMBER(MATCH(C1335,lst_FT_sci_excl,0))),D1335&lt;&gt;""),"CODE NOT ALLOWED FOR THIS DECISION","")))</f>
        <v/>
      </c>
    </row>
    <row r="1336">
      <c r="A1336">
        <f>IF(OR(records_master!$A1336="",ISNUMBER(MATCH(records_master!$M1336,lst_dedup_duplicate,0))),"",records_master!$A1336)</f>
        <v/>
      </c>
      <c r="B1336">
        <f>IF($A1336="","",records_master!$E1336)</f>
        <v/>
      </c>
      <c r="M1336">
        <f>IF($A1336="","",IF(AND(ISNUMBER(MATCH(C1336,lst_FT_sci_excl,0)),D1336=""),"MISSING FT CODE",IF(AND(NOT(ISNUMBER(MATCH(C1336,lst_FT_sci_excl,0))),D1336&lt;&gt;""),"CODE NOT ALLOWED FOR THIS DECISION","")))</f>
        <v/>
      </c>
    </row>
    <row r="1337">
      <c r="A1337">
        <f>IF(OR(records_master!$A1337="",ISNUMBER(MATCH(records_master!$M1337,lst_dedup_duplicate,0))),"",records_master!$A1337)</f>
        <v/>
      </c>
      <c r="B1337">
        <f>IF($A1337="","",records_master!$E1337)</f>
        <v/>
      </c>
      <c r="M1337">
        <f>IF($A1337="","",IF(AND(ISNUMBER(MATCH(C1337,lst_FT_sci_excl,0)),D1337=""),"MISSING FT CODE",IF(AND(NOT(ISNUMBER(MATCH(C1337,lst_FT_sci_excl,0))),D1337&lt;&gt;""),"CODE NOT ALLOWED FOR THIS DECISION","")))</f>
        <v/>
      </c>
    </row>
    <row r="1338">
      <c r="A1338">
        <f>IF(OR(records_master!$A1338="",ISNUMBER(MATCH(records_master!$M1338,lst_dedup_duplicate,0))),"",records_master!$A1338)</f>
        <v/>
      </c>
      <c r="B1338">
        <f>IF($A1338="","",records_master!$E1338)</f>
        <v/>
      </c>
      <c r="M1338">
        <f>IF($A1338="","",IF(AND(ISNUMBER(MATCH(C1338,lst_FT_sci_excl,0)),D1338=""),"MISSING FT CODE",IF(AND(NOT(ISNUMBER(MATCH(C1338,lst_FT_sci_excl,0))),D1338&lt;&gt;""),"CODE NOT ALLOWED FOR THIS DECISION","")))</f>
        <v/>
      </c>
    </row>
    <row r="1339">
      <c r="A1339">
        <f>IF(OR(records_master!$A1339="",ISNUMBER(MATCH(records_master!$M1339,lst_dedup_duplicate,0))),"",records_master!$A1339)</f>
        <v/>
      </c>
      <c r="B1339">
        <f>IF($A1339="","",records_master!$E1339)</f>
        <v/>
      </c>
      <c r="M1339">
        <f>IF($A1339="","",IF(AND(ISNUMBER(MATCH(C1339,lst_FT_sci_excl,0)),D1339=""),"MISSING FT CODE",IF(AND(NOT(ISNUMBER(MATCH(C1339,lst_FT_sci_excl,0))),D1339&lt;&gt;""),"CODE NOT ALLOWED FOR THIS DECISION","")))</f>
        <v/>
      </c>
    </row>
    <row r="1340">
      <c r="A1340">
        <f>IF(OR(records_master!$A1340="",ISNUMBER(MATCH(records_master!$M1340,lst_dedup_duplicate,0))),"",records_master!$A1340)</f>
        <v/>
      </c>
      <c r="B1340">
        <f>IF($A1340="","",records_master!$E1340)</f>
        <v/>
      </c>
      <c r="M1340">
        <f>IF($A1340="","",IF(AND(ISNUMBER(MATCH(C1340,lst_FT_sci_excl,0)),D1340=""),"MISSING FT CODE",IF(AND(NOT(ISNUMBER(MATCH(C1340,lst_FT_sci_excl,0))),D1340&lt;&gt;""),"CODE NOT ALLOWED FOR THIS DECISION","")))</f>
        <v/>
      </c>
    </row>
    <row r="1341">
      <c r="A1341">
        <f>IF(OR(records_master!$A1341="",ISNUMBER(MATCH(records_master!$M1341,lst_dedup_duplicate,0))),"",records_master!$A1341)</f>
        <v/>
      </c>
      <c r="B1341">
        <f>IF($A1341="","",records_master!$E1341)</f>
        <v/>
      </c>
      <c r="M1341">
        <f>IF($A1341="","",IF(AND(ISNUMBER(MATCH(C1341,lst_FT_sci_excl,0)),D1341=""),"MISSING FT CODE",IF(AND(NOT(ISNUMBER(MATCH(C1341,lst_FT_sci_excl,0))),D1341&lt;&gt;""),"CODE NOT ALLOWED FOR THIS DECISION","")))</f>
        <v/>
      </c>
    </row>
    <row r="1342">
      <c r="A1342">
        <f>IF(OR(records_master!$A1342="",ISNUMBER(MATCH(records_master!$M1342,lst_dedup_duplicate,0))),"",records_master!$A1342)</f>
        <v/>
      </c>
      <c r="B1342">
        <f>IF($A1342="","",records_master!$E1342)</f>
        <v/>
      </c>
      <c r="M1342">
        <f>IF($A1342="","",IF(AND(ISNUMBER(MATCH(C1342,lst_FT_sci_excl,0)),D1342=""),"MISSING FT CODE",IF(AND(NOT(ISNUMBER(MATCH(C1342,lst_FT_sci_excl,0))),D1342&lt;&gt;""),"CODE NOT ALLOWED FOR THIS DECISION","")))</f>
        <v/>
      </c>
    </row>
    <row r="1343">
      <c r="A1343">
        <f>IF(OR(records_master!$A1343="",ISNUMBER(MATCH(records_master!$M1343,lst_dedup_duplicate,0))),"",records_master!$A1343)</f>
        <v/>
      </c>
      <c r="B1343">
        <f>IF($A1343="","",records_master!$E1343)</f>
        <v/>
      </c>
      <c r="M1343">
        <f>IF($A1343="","",IF(AND(ISNUMBER(MATCH(C1343,lst_FT_sci_excl,0)),D1343=""),"MISSING FT CODE",IF(AND(NOT(ISNUMBER(MATCH(C1343,lst_FT_sci_excl,0))),D1343&lt;&gt;""),"CODE NOT ALLOWED FOR THIS DECISION","")))</f>
        <v/>
      </c>
    </row>
    <row r="1344">
      <c r="A1344">
        <f>IF(OR(records_master!$A1344="",ISNUMBER(MATCH(records_master!$M1344,lst_dedup_duplicate,0))),"",records_master!$A1344)</f>
        <v/>
      </c>
      <c r="B1344">
        <f>IF($A1344="","",records_master!$E1344)</f>
        <v/>
      </c>
      <c r="M1344">
        <f>IF($A1344="","",IF(AND(ISNUMBER(MATCH(C1344,lst_FT_sci_excl,0)),D1344=""),"MISSING FT CODE",IF(AND(NOT(ISNUMBER(MATCH(C1344,lst_FT_sci_excl,0))),D1344&lt;&gt;""),"CODE NOT ALLOWED FOR THIS DECISION","")))</f>
        <v/>
      </c>
    </row>
    <row r="1345">
      <c r="A1345">
        <f>IF(OR(records_master!$A1345="",ISNUMBER(MATCH(records_master!$M1345,lst_dedup_duplicate,0))),"",records_master!$A1345)</f>
        <v/>
      </c>
      <c r="B1345">
        <f>IF($A1345="","",records_master!$E1345)</f>
        <v/>
      </c>
      <c r="M1345">
        <f>IF($A1345="","",IF(AND(ISNUMBER(MATCH(C1345,lst_FT_sci_excl,0)),D1345=""),"MISSING FT CODE",IF(AND(NOT(ISNUMBER(MATCH(C1345,lst_FT_sci_excl,0))),D1345&lt;&gt;""),"CODE NOT ALLOWED FOR THIS DECISION","")))</f>
        <v/>
      </c>
    </row>
    <row r="1346">
      <c r="A1346">
        <f>IF(OR(records_master!$A1346="",ISNUMBER(MATCH(records_master!$M1346,lst_dedup_duplicate,0))),"",records_master!$A1346)</f>
        <v/>
      </c>
      <c r="B1346">
        <f>IF($A1346="","",records_master!$E1346)</f>
        <v/>
      </c>
      <c r="M1346">
        <f>IF($A1346="","",IF(AND(ISNUMBER(MATCH(C1346,lst_FT_sci_excl,0)),D1346=""),"MISSING FT CODE",IF(AND(NOT(ISNUMBER(MATCH(C1346,lst_FT_sci_excl,0))),D1346&lt;&gt;""),"CODE NOT ALLOWED FOR THIS DECISION","")))</f>
        <v/>
      </c>
    </row>
    <row r="1347">
      <c r="A1347">
        <f>IF(OR(records_master!$A1347="",ISNUMBER(MATCH(records_master!$M1347,lst_dedup_duplicate,0))),"",records_master!$A1347)</f>
        <v/>
      </c>
      <c r="B1347">
        <f>IF($A1347="","",records_master!$E1347)</f>
        <v/>
      </c>
      <c r="M1347">
        <f>IF($A1347="","",IF(AND(ISNUMBER(MATCH(C1347,lst_FT_sci_excl,0)),D1347=""),"MISSING FT CODE",IF(AND(NOT(ISNUMBER(MATCH(C1347,lst_FT_sci_excl,0))),D1347&lt;&gt;""),"CODE NOT ALLOWED FOR THIS DECISION","")))</f>
        <v/>
      </c>
    </row>
    <row r="1348">
      <c r="A1348">
        <f>IF(OR(records_master!$A1348="",ISNUMBER(MATCH(records_master!$M1348,lst_dedup_duplicate,0))),"",records_master!$A1348)</f>
        <v/>
      </c>
      <c r="B1348">
        <f>IF($A1348="","",records_master!$E1348)</f>
        <v/>
      </c>
      <c r="M1348">
        <f>IF($A1348="","",IF(AND(ISNUMBER(MATCH(C1348,lst_FT_sci_excl,0)),D1348=""),"MISSING FT CODE",IF(AND(NOT(ISNUMBER(MATCH(C1348,lst_FT_sci_excl,0))),D1348&lt;&gt;""),"CODE NOT ALLOWED FOR THIS DECISION","")))</f>
        <v/>
      </c>
    </row>
    <row r="1349">
      <c r="A1349">
        <f>IF(OR(records_master!$A1349="",ISNUMBER(MATCH(records_master!$M1349,lst_dedup_duplicate,0))),"",records_master!$A1349)</f>
        <v/>
      </c>
      <c r="B1349">
        <f>IF($A1349="","",records_master!$E1349)</f>
        <v/>
      </c>
      <c r="M1349">
        <f>IF($A1349="","",IF(AND(ISNUMBER(MATCH(C1349,lst_FT_sci_excl,0)),D1349=""),"MISSING FT CODE",IF(AND(NOT(ISNUMBER(MATCH(C1349,lst_FT_sci_excl,0))),D1349&lt;&gt;""),"CODE NOT ALLOWED FOR THIS DECISION","")))</f>
        <v/>
      </c>
    </row>
    <row r="1350">
      <c r="A1350">
        <f>IF(OR(records_master!$A1350="",ISNUMBER(MATCH(records_master!$M1350,lst_dedup_duplicate,0))),"",records_master!$A1350)</f>
        <v/>
      </c>
      <c r="B1350">
        <f>IF($A1350="","",records_master!$E1350)</f>
        <v/>
      </c>
      <c r="M1350">
        <f>IF($A1350="","",IF(AND(ISNUMBER(MATCH(C1350,lst_FT_sci_excl,0)),D1350=""),"MISSING FT CODE",IF(AND(NOT(ISNUMBER(MATCH(C1350,lst_FT_sci_excl,0))),D1350&lt;&gt;""),"CODE NOT ALLOWED FOR THIS DECISION","")))</f>
        <v/>
      </c>
    </row>
    <row r="1351">
      <c r="A1351">
        <f>IF(OR(records_master!$A1351="",ISNUMBER(MATCH(records_master!$M1351,lst_dedup_duplicate,0))),"",records_master!$A1351)</f>
        <v/>
      </c>
      <c r="B1351">
        <f>IF($A1351="","",records_master!$E1351)</f>
        <v/>
      </c>
      <c r="M1351">
        <f>IF($A1351="","",IF(AND(ISNUMBER(MATCH(C1351,lst_FT_sci_excl,0)),D1351=""),"MISSING FT CODE",IF(AND(NOT(ISNUMBER(MATCH(C1351,lst_FT_sci_excl,0))),D1351&lt;&gt;""),"CODE NOT ALLOWED FOR THIS DECISION","")))</f>
        <v/>
      </c>
    </row>
    <row r="1352">
      <c r="A1352">
        <f>IF(OR(records_master!$A1352="",ISNUMBER(MATCH(records_master!$M1352,lst_dedup_duplicate,0))),"",records_master!$A1352)</f>
        <v/>
      </c>
      <c r="B1352">
        <f>IF($A1352="","",records_master!$E1352)</f>
        <v/>
      </c>
      <c r="M1352">
        <f>IF($A1352="","",IF(AND(ISNUMBER(MATCH(C1352,lst_FT_sci_excl,0)),D1352=""),"MISSING FT CODE",IF(AND(NOT(ISNUMBER(MATCH(C1352,lst_FT_sci_excl,0))),D1352&lt;&gt;""),"CODE NOT ALLOWED FOR THIS DECISION","")))</f>
        <v/>
      </c>
    </row>
    <row r="1353">
      <c r="A1353">
        <f>IF(OR(records_master!$A1353="",ISNUMBER(MATCH(records_master!$M1353,lst_dedup_duplicate,0))),"",records_master!$A1353)</f>
        <v/>
      </c>
      <c r="B1353">
        <f>IF($A1353="","",records_master!$E1353)</f>
        <v/>
      </c>
      <c r="M1353">
        <f>IF($A1353="","",IF(AND(ISNUMBER(MATCH(C1353,lst_FT_sci_excl,0)),D1353=""),"MISSING FT CODE",IF(AND(NOT(ISNUMBER(MATCH(C1353,lst_FT_sci_excl,0))),D1353&lt;&gt;""),"CODE NOT ALLOWED FOR THIS DECISION","")))</f>
        <v/>
      </c>
    </row>
    <row r="1354">
      <c r="A1354">
        <f>IF(OR(records_master!$A1354="",ISNUMBER(MATCH(records_master!$M1354,lst_dedup_duplicate,0))),"",records_master!$A1354)</f>
        <v/>
      </c>
      <c r="B1354">
        <f>IF($A1354="","",records_master!$E1354)</f>
        <v/>
      </c>
      <c r="M1354">
        <f>IF($A1354="","",IF(AND(ISNUMBER(MATCH(C1354,lst_FT_sci_excl,0)),D1354=""),"MISSING FT CODE",IF(AND(NOT(ISNUMBER(MATCH(C1354,lst_FT_sci_excl,0))),D1354&lt;&gt;""),"CODE NOT ALLOWED FOR THIS DECISION","")))</f>
        <v/>
      </c>
    </row>
    <row r="1355">
      <c r="A1355">
        <f>IF(OR(records_master!$A1355="",ISNUMBER(MATCH(records_master!$M1355,lst_dedup_duplicate,0))),"",records_master!$A1355)</f>
        <v/>
      </c>
      <c r="B1355">
        <f>IF($A1355="","",records_master!$E1355)</f>
        <v/>
      </c>
      <c r="M1355">
        <f>IF($A1355="","",IF(AND(ISNUMBER(MATCH(C1355,lst_FT_sci_excl,0)),D1355=""),"MISSING FT CODE",IF(AND(NOT(ISNUMBER(MATCH(C1355,lst_FT_sci_excl,0))),D1355&lt;&gt;""),"CODE NOT ALLOWED FOR THIS DECISION","")))</f>
        <v/>
      </c>
    </row>
    <row r="1356">
      <c r="A1356">
        <f>IF(OR(records_master!$A1356="",ISNUMBER(MATCH(records_master!$M1356,lst_dedup_duplicate,0))),"",records_master!$A1356)</f>
        <v/>
      </c>
      <c r="B1356">
        <f>IF($A1356="","",records_master!$E1356)</f>
        <v/>
      </c>
      <c r="M1356">
        <f>IF($A1356="","",IF(AND(ISNUMBER(MATCH(C1356,lst_FT_sci_excl,0)),D1356=""),"MISSING FT CODE",IF(AND(NOT(ISNUMBER(MATCH(C1356,lst_FT_sci_excl,0))),D1356&lt;&gt;""),"CODE NOT ALLOWED FOR THIS DECISION","")))</f>
        <v/>
      </c>
    </row>
    <row r="1357">
      <c r="A1357">
        <f>IF(OR(records_master!$A1357="",ISNUMBER(MATCH(records_master!$M1357,lst_dedup_duplicate,0))),"",records_master!$A1357)</f>
        <v/>
      </c>
      <c r="B1357">
        <f>IF($A1357="","",records_master!$E1357)</f>
        <v/>
      </c>
      <c r="M1357">
        <f>IF($A1357="","",IF(AND(ISNUMBER(MATCH(C1357,lst_FT_sci_excl,0)),D1357=""),"MISSING FT CODE",IF(AND(NOT(ISNUMBER(MATCH(C1357,lst_FT_sci_excl,0))),D1357&lt;&gt;""),"CODE NOT ALLOWED FOR THIS DECISION","")))</f>
        <v/>
      </c>
    </row>
    <row r="1358">
      <c r="A1358">
        <f>IF(OR(records_master!$A1358="",ISNUMBER(MATCH(records_master!$M1358,lst_dedup_duplicate,0))),"",records_master!$A1358)</f>
        <v/>
      </c>
      <c r="B1358">
        <f>IF($A1358="","",records_master!$E1358)</f>
        <v/>
      </c>
      <c r="M1358">
        <f>IF($A1358="","",IF(AND(ISNUMBER(MATCH(C1358,lst_FT_sci_excl,0)),D1358=""),"MISSING FT CODE",IF(AND(NOT(ISNUMBER(MATCH(C1358,lst_FT_sci_excl,0))),D1358&lt;&gt;""),"CODE NOT ALLOWED FOR THIS DECISION","")))</f>
        <v/>
      </c>
    </row>
    <row r="1359">
      <c r="A1359">
        <f>IF(OR(records_master!$A1359="",ISNUMBER(MATCH(records_master!$M1359,lst_dedup_duplicate,0))),"",records_master!$A1359)</f>
        <v/>
      </c>
      <c r="B1359">
        <f>IF($A1359="","",records_master!$E1359)</f>
        <v/>
      </c>
      <c r="M1359">
        <f>IF($A1359="","",IF(AND(ISNUMBER(MATCH(C1359,lst_FT_sci_excl,0)),D1359=""),"MISSING FT CODE",IF(AND(NOT(ISNUMBER(MATCH(C1359,lst_FT_sci_excl,0))),D1359&lt;&gt;""),"CODE NOT ALLOWED FOR THIS DECISION","")))</f>
        <v/>
      </c>
    </row>
    <row r="1360">
      <c r="A1360">
        <f>IF(OR(records_master!$A1360="",ISNUMBER(MATCH(records_master!$M1360,lst_dedup_duplicate,0))),"",records_master!$A1360)</f>
        <v/>
      </c>
      <c r="B1360">
        <f>IF($A1360="","",records_master!$E1360)</f>
        <v/>
      </c>
      <c r="M1360">
        <f>IF($A1360="","",IF(AND(ISNUMBER(MATCH(C1360,lst_FT_sci_excl,0)),D1360=""),"MISSING FT CODE",IF(AND(NOT(ISNUMBER(MATCH(C1360,lst_FT_sci_excl,0))),D1360&lt;&gt;""),"CODE NOT ALLOWED FOR THIS DECISION","")))</f>
        <v/>
      </c>
    </row>
    <row r="1361">
      <c r="A1361">
        <f>IF(OR(records_master!$A1361="",ISNUMBER(MATCH(records_master!$M1361,lst_dedup_duplicate,0))),"",records_master!$A1361)</f>
        <v/>
      </c>
      <c r="B1361">
        <f>IF($A1361="","",records_master!$E1361)</f>
        <v/>
      </c>
      <c r="M1361">
        <f>IF($A1361="","",IF(AND(ISNUMBER(MATCH(C1361,lst_FT_sci_excl,0)),D1361=""),"MISSING FT CODE",IF(AND(NOT(ISNUMBER(MATCH(C1361,lst_FT_sci_excl,0))),D1361&lt;&gt;""),"CODE NOT ALLOWED FOR THIS DECISION","")))</f>
        <v/>
      </c>
    </row>
    <row r="1362">
      <c r="A1362">
        <f>IF(OR(records_master!$A1362="",ISNUMBER(MATCH(records_master!$M1362,lst_dedup_duplicate,0))),"",records_master!$A1362)</f>
        <v/>
      </c>
      <c r="B1362">
        <f>IF($A1362="","",records_master!$E1362)</f>
        <v/>
      </c>
      <c r="M1362">
        <f>IF($A1362="","",IF(AND(ISNUMBER(MATCH(C1362,lst_FT_sci_excl,0)),D1362=""),"MISSING FT CODE",IF(AND(NOT(ISNUMBER(MATCH(C1362,lst_FT_sci_excl,0))),D1362&lt;&gt;""),"CODE NOT ALLOWED FOR THIS DECISION","")))</f>
        <v/>
      </c>
    </row>
    <row r="1363">
      <c r="A1363">
        <f>IF(OR(records_master!$A1363="",ISNUMBER(MATCH(records_master!$M1363,lst_dedup_duplicate,0))),"",records_master!$A1363)</f>
        <v/>
      </c>
      <c r="B1363">
        <f>IF($A1363="","",records_master!$E1363)</f>
        <v/>
      </c>
      <c r="M1363">
        <f>IF($A1363="","",IF(AND(ISNUMBER(MATCH(C1363,lst_FT_sci_excl,0)),D1363=""),"MISSING FT CODE",IF(AND(NOT(ISNUMBER(MATCH(C1363,lst_FT_sci_excl,0))),D1363&lt;&gt;""),"CODE NOT ALLOWED FOR THIS DECISION","")))</f>
        <v/>
      </c>
    </row>
    <row r="1364">
      <c r="A1364">
        <f>IF(OR(records_master!$A1364="",ISNUMBER(MATCH(records_master!$M1364,lst_dedup_duplicate,0))),"",records_master!$A1364)</f>
        <v/>
      </c>
      <c r="B1364">
        <f>IF($A1364="","",records_master!$E1364)</f>
        <v/>
      </c>
      <c r="M1364">
        <f>IF($A1364="","",IF(AND(ISNUMBER(MATCH(C1364,lst_FT_sci_excl,0)),D1364=""),"MISSING FT CODE",IF(AND(NOT(ISNUMBER(MATCH(C1364,lst_FT_sci_excl,0))),D1364&lt;&gt;""),"CODE NOT ALLOWED FOR THIS DECISION","")))</f>
        <v/>
      </c>
    </row>
    <row r="1365">
      <c r="A1365">
        <f>IF(OR(records_master!$A1365="",ISNUMBER(MATCH(records_master!$M1365,lst_dedup_duplicate,0))),"",records_master!$A1365)</f>
        <v/>
      </c>
      <c r="B1365">
        <f>IF($A1365="","",records_master!$E1365)</f>
        <v/>
      </c>
      <c r="M1365">
        <f>IF($A1365="","",IF(AND(ISNUMBER(MATCH(C1365,lst_FT_sci_excl,0)),D1365=""),"MISSING FT CODE",IF(AND(NOT(ISNUMBER(MATCH(C1365,lst_FT_sci_excl,0))),D1365&lt;&gt;""),"CODE NOT ALLOWED FOR THIS DECISION","")))</f>
        <v/>
      </c>
    </row>
    <row r="1366">
      <c r="A1366">
        <f>IF(OR(records_master!$A1366="",ISNUMBER(MATCH(records_master!$M1366,lst_dedup_duplicate,0))),"",records_master!$A1366)</f>
        <v/>
      </c>
      <c r="B1366">
        <f>IF($A1366="","",records_master!$E1366)</f>
        <v/>
      </c>
      <c r="M1366">
        <f>IF($A1366="","",IF(AND(ISNUMBER(MATCH(C1366,lst_FT_sci_excl,0)),D1366=""),"MISSING FT CODE",IF(AND(NOT(ISNUMBER(MATCH(C1366,lst_FT_sci_excl,0))),D1366&lt;&gt;""),"CODE NOT ALLOWED FOR THIS DECISION","")))</f>
        <v/>
      </c>
    </row>
    <row r="1367">
      <c r="A1367">
        <f>IF(OR(records_master!$A1367="",ISNUMBER(MATCH(records_master!$M1367,lst_dedup_duplicate,0))),"",records_master!$A1367)</f>
        <v/>
      </c>
      <c r="B1367">
        <f>IF($A1367="","",records_master!$E1367)</f>
        <v/>
      </c>
      <c r="M1367">
        <f>IF($A1367="","",IF(AND(ISNUMBER(MATCH(C1367,lst_FT_sci_excl,0)),D1367=""),"MISSING FT CODE",IF(AND(NOT(ISNUMBER(MATCH(C1367,lst_FT_sci_excl,0))),D1367&lt;&gt;""),"CODE NOT ALLOWED FOR THIS DECISION","")))</f>
        <v/>
      </c>
    </row>
    <row r="1368">
      <c r="A1368">
        <f>IF(OR(records_master!$A1368="",ISNUMBER(MATCH(records_master!$M1368,lst_dedup_duplicate,0))),"",records_master!$A1368)</f>
        <v/>
      </c>
      <c r="B1368">
        <f>IF($A1368="","",records_master!$E1368)</f>
        <v/>
      </c>
      <c r="M1368">
        <f>IF($A1368="","",IF(AND(ISNUMBER(MATCH(C1368,lst_FT_sci_excl,0)),D1368=""),"MISSING FT CODE",IF(AND(NOT(ISNUMBER(MATCH(C1368,lst_FT_sci_excl,0))),D1368&lt;&gt;""),"CODE NOT ALLOWED FOR THIS DECISION","")))</f>
        <v/>
      </c>
    </row>
    <row r="1369">
      <c r="A1369">
        <f>IF(OR(records_master!$A1369="",ISNUMBER(MATCH(records_master!$M1369,lst_dedup_duplicate,0))),"",records_master!$A1369)</f>
        <v/>
      </c>
      <c r="B1369">
        <f>IF($A1369="","",records_master!$E1369)</f>
        <v/>
      </c>
      <c r="M1369">
        <f>IF($A1369="","",IF(AND(ISNUMBER(MATCH(C1369,lst_FT_sci_excl,0)),D1369=""),"MISSING FT CODE",IF(AND(NOT(ISNUMBER(MATCH(C1369,lst_FT_sci_excl,0))),D1369&lt;&gt;""),"CODE NOT ALLOWED FOR THIS DECISION","")))</f>
        <v/>
      </c>
    </row>
    <row r="1370">
      <c r="A1370">
        <f>IF(OR(records_master!$A1370="",ISNUMBER(MATCH(records_master!$M1370,lst_dedup_duplicate,0))),"",records_master!$A1370)</f>
        <v/>
      </c>
      <c r="B1370">
        <f>IF($A1370="","",records_master!$E1370)</f>
        <v/>
      </c>
      <c r="M1370">
        <f>IF($A1370="","",IF(AND(ISNUMBER(MATCH(C1370,lst_FT_sci_excl,0)),D1370=""),"MISSING FT CODE",IF(AND(NOT(ISNUMBER(MATCH(C1370,lst_FT_sci_excl,0))),D1370&lt;&gt;""),"CODE NOT ALLOWED FOR THIS DECISION","")))</f>
        <v/>
      </c>
    </row>
    <row r="1371">
      <c r="A1371">
        <f>IF(OR(records_master!$A1371="",ISNUMBER(MATCH(records_master!$M1371,lst_dedup_duplicate,0))),"",records_master!$A1371)</f>
        <v/>
      </c>
      <c r="B1371">
        <f>IF($A1371="","",records_master!$E1371)</f>
        <v/>
      </c>
      <c r="M1371">
        <f>IF($A1371="","",IF(AND(ISNUMBER(MATCH(C1371,lst_FT_sci_excl,0)),D1371=""),"MISSING FT CODE",IF(AND(NOT(ISNUMBER(MATCH(C1371,lst_FT_sci_excl,0))),D1371&lt;&gt;""),"CODE NOT ALLOWED FOR THIS DECISION","")))</f>
        <v/>
      </c>
    </row>
    <row r="1372">
      <c r="A1372">
        <f>IF(OR(records_master!$A1372="",ISNUMBER(MATCH(records_master!$M1372,lst_dedup_duplicate,0))),"",records_master!$A1372)</f>
        <v/>
      </c>
      <c r="B1372">
        <f>IF($A1372="","",records_master!$E1372)</f>
        <v/>
      </c>
      <c r="M1372">
        <f>IF($A1372="","",IF(AND(ISNUMBER(MATCH(C1372,lst_FT_sci_excl,0)),D1372=""),"MISSING FT CODE",IF(AND(NOT(ISNUMBER(MATCH(C1372,lst_FT_sci_excl,0))),D1372&lt;&gt;""),"CODE NOT ALLOWED FOR THIS DECISION","")))</f>
        <v/>
      </c>
    </row>
    <row r="1373">
      <c r="A1373">
        <f>IF(OR(records_master!$A1373="",ISNUMBER(MATCH(records_master!$M1373,lst_dedup_duplicate,0))),"",records_master!$A1373)</f>
        <v/>
      </c>
      <c r="B1373">
        <f>IF($A1373="","",records_master!$E1373)</f>
        <v/>
      </c>
      <c r="M1373">
        <f>IF($A1373="","",IF(AND(ISNUMBER(MATCH(C1373,lst_FT_sci_excl,0)),D1373=""),"MISSING FT CODE",IF(AND(NOT(ISNUMBER(MATCH(C1373,lst_FT_sci_excl,0))),D1373&lt;&gt;""),"CODE NOT ALLOWED FOR THIS DECISION","")))</f>
        <v/>
      </c>
    </row>
    <row r="1374">
      <c r="A1374">
        <f>IF(OR(records_master!$A1374="",ISNUMBER(MATCH(records_master!$M1374,lst_dedup_duplicate,0))),"",records_master!$A1374)</f>
        <v/>
      </c>
      <c r="B1374">
        <f>IF($A1374="","",records_master!$E1374)</f>
        <v/>
      </c>
      <c r="M1374">
        <f>IF($A1374="","",IF(AND(ISNUMBER(MATCH(C1374,lst_FT_sci_excl,0)),D1374=""),"MISSING FT CODE",IF(AND(NOT(ISNUMBER(MATCH(C1374,lst_FT_sci_excl,0))),D1374&lt;&gt;""),"CODE NOT ALLOWED FOR THIS DECISION","")))</f>
        <v/>
      </c>
    </row>
    <row r="1375">
      <c r="A1375">
        <f>IF(OR(records_master!$A1375="",ISNUMBER(MATCH(records_master!$M1375,lst_dedup_duplicate,0))),"",records_master!$A1375)</f>
        <v/>
      </c>
      <c r="B1375">
        <f>IF($A1375="","",records_master!$E1375)</f>
        <v/>
      </c>
      <c r="M1375">
        <f>IF($A1375="","",IF(AND(ISNUMBER(MATCH(C1375,lst_FT_sci_excl,0)),D1375=""),"MISSING FT CODE",IF(AND(NOT(ISNUMBER(MATCH(C1375,lst_FT_sci_excl,0))),D1375&lt;&gt;""),"CODE NOT ALLOWED FOR THIS DECISION","")))</f>
        <v/>
      </c>
    </row>
    <row r="1376">
      <c r="A1376">
        <f>IF(OR(records_master!$A1376="",ISNUMBER(MATCH(records_master!$M1376,lst_dedup_duplicate,0))),"",records_master!$A1376)</f>
        <v/>
      </c>
      <c r="B1376">
        <f>IF($A1376="","",records_master!$E1376)</f>
        <v/>
      </c>
      <c r="M1376">
        <f>IF($A1376="","",IF(AND(ISNUMBER(MATCH(C1376,lst_FT_sci_excl,0)),D1376=""),"MISSING FT CODE",IF(AND(NOT(ISNUMBER(MATCH(C1376,lst_FT_sci_excl,0))),D1376&lt;&gt;""),"CODE NOT ALLOWED FOR THIS DECISION","")))</f>
        <v/>
      </c>
    </row>
    <row r="1377">
      <c r="A1377">
        <f>IF(OR(records_master!$A1377="",ISNUMBER(MATCH(records_master!$M1377,lst_dedup_duplicate,0))),"",records_master!$A1377)</f>
        <v/>
      </c>
      <c r="B1377">
        <f>IF($A1377="","",records_master!$E1377)</f>
        <v/>
      </c>
      <c r="M1377">
        <f>IF($A1377="","",IF(AND(ISNUMBER(MATCH(C1377,lst_FT_sci_excl,0)),D1377=""),"MISSING FT CODE",IF(AND(NOT(ISNUMBER(MATCH(C1377,lst_FT_sci_excl,0))),D1377&lt;&gt;""),"CODE NOT ALLOWED FOR THIS DECISION","")))</f>
        <v/>
      </c>
    </row>
    <row r="1378">
      <c r="A1378">
        <f>IF(OR(records_master!$A1378="",ISNUMBER(MATCH(records_master!$M1378,lst_dedup_duplicate,0))),"",records_master!$A1378)</f>
        <v/>
      </c>
      <c r="B1378">
        <f>IF($A1378="","",records_master!$E1378)</f>
        <v/>
      </c>
      <c r="M1378">
        <f>IF($A1378="","",IF(AND(ISNUMBER(MATCH(C1378,lst_FT_sci_excl,0)),D1378=""),"MISSING FT CODE",IF(AND(NOT(ISNUMBER(MATCH(C1378,lst_FT_sci_excl,0))),D1378&lt;&gt;""),"CODE NOT ALLOWED FOR THIS DECISION","")))</f>
        <v/>
      </c>
    </row>
    <row r="1379">
      <c r="A1379">
        <f>IF(OR(records_master!$A1379="",ISNUMBER(MATCH(records_master!$M1379,lst_dedup_duplicate,0))),"",records_master!$A1379)</f>
        <v/>
      </c>
      <c r="B1379">
        <f>IF($A1379="","",records_master!$E1379)</f>
        <v/>
      </c>
      <c r="M1379">
        <f>IF($A1379="","",IF(AND(ISNUMBER(MATCH(C1379,lst_FT_sci_excl,0)),D1379=""),"MISSING FT CODE",IF(AND(NOT(ISNUMBER(MATCH(C1379,lst_FT_sci_excl,0))),D1379&lt;&gt;""),"CODE NOT ALLOWED FOR THIS DECISION","")))</f>
        <v/>
      </c>
    </row>
    <row r="1380">
      <c r="A1380">
        <f>IF(OR(records_master!$A1380="",ISNUMBER(MATCH(records_master!$M1380,lst_dedup_duplicate,0))),"",records_master!$A1380)</f>
        <v/>
      </c>
      <c r="B1380">
        <f>IF($A1380="","",records_master!$E1380)</f>
        <v/>
      </c>
      <c r="M1380">
        <f>IF($A1380="","",IF(AND(ISNUMBER(MATCH(C1380,lst_FT_sci_excl,0)),D1380=""),"MISSING FT CODE",IF(AND(NOT(ISNUMBER(MATCH(C1380,lst_FT_sci_excl,0))),D1380&lt;&gt;""),"CODE NOT ALLOWED FOR THIS DECISION","")))</f>
        <v/>
      </c>
    </row>
    <row r="1381">
      <c r="A1381">
        <f>IF(OR(records_master!$A1381="",ISNUMBER(MATCH(records_master!$M1381,lst_dedup_duplicate,0))),"",records_master!$A1381)</f>
        <v/>
      </c>
      <c r="B1381">
        <f>IF($A1381="","",records_master!$E1381)</f>
        <v/>
      </c>
      <c r="M1381">
        <f>IF($A1381="","",IF(AND(ISNUMBER(MATCH(C1381,lst_FT_sci_excl,0)),D1381=""),"MISSING FT CODE",IF(AND(NOT(ISNUMBER(MATCH(C1381,lst_FT_sci_excl,0))),D1381&lt;&gt;""),"CODE NOT ALLOWED FOR THIS DECISION","")))</f>
        <v/>
      </c>
    </row>
    <row r="1382">
      <c r="A1382">
        <f>IF(OR(records_master!$A1382="",ISNUMBER(MATCH(records_master!$M1382,lst_dedup_duplicate,0))),"",records_master!$A1382)</f>
        <v/>
      </c>
      <c r="B1382">
        <f>IF($A1382="","",records_master!$E1382)</f>
        <v/>
      </c>
      <c r="M1382">
        <f>IF($A1382="","",IF(AND(ISNUMBER(MATCH(C1382,lst_FT_sci_excl,0)),D1382=""),"MISSING FT CODE",IF(AND(NOT(ISNUMBER(MATCH(C1382,lst_FT_sci_excl,0))),D1382&lt;&gt;""),"CODE NOT ALLOWED FOR THIS DECISION","")))</f>
        <v/>
      </c>
    </row>
    <row r="1383">
      <c r="A1383">
        <f>IF(OR(records_master!$A1383="",ISNUMBER(MATCH(records_master!$M1383,lst_dedup_duplicate,0))),"",records_master!$A1383)</f>
        <v/>
      </c>
      <c r="B1383">
        <f>IF($A1383="","",records_master!$E1383)</f>
        <v/>
      </c>
      <c r="M1383">
        <f>IF($A1383="","",IF(AND(ISNUMBER(MATCH(C1383,lst_FT_sci_excl,0)),D1383=""),"MISSING FT CODE",IF(AND(NOT(ISNUMBER(MATCH(C1383,lst_FT_sci_excl,0))),D1383&lt;&gt;""),"CODE NOT ALLOWED FOR THIS DECISION","")))</f>
        <v/>
      </c>
    </row>
    <row r="1384">
      <c r="A1384">
        <f>IF(OR(records_master!$A1384="",ISNUMBER(MATCH(records_master!$M1384,lst_dedup_duplicate,0))),"",records_master!$A1384)</f>
        <v/>
      </c>
      <c r="B1384">
        <f>IF($A1384="","",records_master!$E1384)</f>
        <v/>
      </c>
      <c r="M1384">
        <f>IF($A1384="","",IF(AND(ISNUMBER(MATCH(C1384,lst_FT_sci_excl,0)),D1384=""),"MISSING FT CODE",IF(AND(NOT(ISNUMBER(MATCH(C1384,lst_FT_sci_excl,0))),D1384&lt;&gt;""),"CODE NOT ALLOWED FOR THIS DECISION","")))</f>
        <v/>
      </c>
    </row>
    <row r="1385">
      <c r="A1385">
        <f>IF(OR(records_master!$A1385="",ISNUMBER(MATCH(records_master!$M1385,lst_dedup_duplicate,0))),"",records_master!$A1385)</f>
        <v/>
      </c>
      <c r="B1385">
        <f>IF($A1385="","",records_master!$E1385)</f>
        <v/>
      </c>
      <c r="M1385">
        <f>IF($A1385="","",IF(AND(ISNUMBER(MATCH(C1385,lst_FT_sci_excl,0)),D1385=""),"MISSING FT CODE",IF(AND(NOT(ISNUMBER(MATCH(C1385,lst_FT_sci_excl,0))),D1385&lt;&gt;""),"CODE NOT ALLOWED FOR THIS DECISION","")))</f>
        <v/>
      </c>
    </row>
    <row r="1386">
      <c r="A1386">
        <f>IF(OR(records_master!$A1386="",ISNUMBER(MATCH(records_master!$M1386,lst_dedup_duplicate,0))),"",records_master!$A1386)</f>
        <v/>
      </c>
      <c r="B1386">
        <f>IF($A1386="","",records_master!$E1386)</f>
        <v/>
      </c>
      <c r="M1386">
        <f>IF($A1386="","",IF(AND(ISNUMBER(MATCH(C1386,lst_FT_sci_excl,0)),D1386=""),"MISSING FT CODE",IF(AND(NOT(ISNUMBER(MATCH(C1386,lst_FT_sci_excl,0))),D1386&lt;&gt;""),"CODE NOT ALLOWED FOR THIS DECISION","")))</f>
        <v/>
      </c>
    </row>
    <row r="1387">
      <c r="A1387">
        <f>IF(OR(records_master!$A1387="",ISNUMBER(MATCH(records_master!$M1387,lst_dedup_duplicate,0))),"",records_master!$A1387)</f>
        <v/>
      </c>
      <c r="B1387">
        <f>IF($A1387="","",records_master!$E1387)</f>
        <v/>
      </c>
      <c r="M1387">
        <f>IF($A1387="","",IF(AND(ISNUMBER(MATCH(C1387,lst_FT_sci_excl,0)),D1387=""),"MISSING FT CODE",IF(AND(NOT(ISNUMBER(MATCH(C1387,lst_FT_sci_excl,0))),D1387&lt;&gt;""),"CODE NOT ALLOWED FOR THIS DECISION","")))</f>
        <v/>
      </c>
    </row>
    <row r="1388">
      <c r="A1388">
        <f>IF(OR(records_master!$A1388="",ISNUMBER(MATCH(records_master!$M1388,lst_dedup_duplicate,0))),"",records_master!$A1388)</f>
        <v/>
      </c>
      <c r="B1388">
        <f>IF($A1388="","",records_master!$E1388)</f>
        <v/>
      </c>
      <c r="M1388">
        <f>IF($A1388="","",IF(AND(ISNUMBER(MATCH(C1388,lst_FT_sci_excl,0)),D1388=""),"MISSING FT CODE",IF(AND(NOT(ISNUMBER(MATCH(C1388,lst_FT_sci_excl,0))),D1388&lt;&gt;""),"CODE NOT ALLOWED FOR THIS DECISION","")))</f>
        <v/>
      </c>
    </row>
    <row r="1389">
      <c r="A1389">
        <f>IF(OR(records_master!$A1389="",ISNUMBER(MATCH(records_master!$M1389,lst_dedup_duplicate,0))),"",records_master!$A1389)</f>
        <v/>
      </c>
      <c r="B1389">
        <f>IF($A1389="","",records_master!$E1389)</f>
        <v/>
      </c>
      <c r="M1389">
        <f>IF($A1389="","",IF(AND(ISNUMBER(MATCH(C1389,lst_FT_sci_excl,0)),D1389=""),"MISSING FT CODE",IF(AND(NOT(ISNUMBER(MATCH(C1389,lst_FT_sci_excl,0))),D1389&lt;&gt;""),"CODE NOT ALLOWED FOR THIS DECISION","")))</f>
        <v/>
      </c>
    </row>
    <row r="1390">
      <c r="A1390">
        <f>IF(OR(records_master!$A1390="",ISNUMBER(MATCH(records_master!$M1390,lst_dedup_duplicate,0))),"",records_master!$A1390)</f>
        <v/>
      </c>
      <c r="B1390">
        <f>IF($A1390="","",records_master!$E1390)</f>
        <v/>
      </c>
      <c r="M1390">
        <f>IF($A1390="","",IF(AND(ISNUMBER(MATCH(C1390,lst_FT_sci_excl,0)),D1390=""),"MISSING FT CODE",IF(AND(NOT(ISNUMBER(MATCH(C1390,lst_FT_sci_excl,0))),D1390&lt;&gt;""),"CODE NOT ALLOWED FOR THIS DECISION","")))</f>
        <v/>
      </c>
    </row>
    <row r="1391">
      <c r="A1391">
        <f>IF(OR(records_master!$A1391="",ISNUMBER(MATCH(records_master!$M1391,lst_dedup_duplicate,0))),"",records_master!$A1391)</f>
        <v/>
      </c>
      <c r="B1391">
        <f>IF($A1391="","",records_master!$E1391)</f>
        <v/>
      </c>
      <c r="M1391">
        <f>IF($A1391="","",IF(AND(ISNUMBER(MATCH(C1391,lst_FT_sci_excl,0)),D1391=""),"MISSING FT CODE",IF(AND(NOT(ISNUMBER(MATCH(C1391,lst_FT_sci_excl,0))),D1391&lt;&gt;""),"CODE NOT ALLOWED FOR THIS DECISION","")))</f>
        <v/>
      </c>
    </row>
    <row r="1392">
      <c r="A1392">
        <f>IF(OR(records_master!$A1392="",ISNUMBER(MATCH(records_master!$M1392,lst_dedup_duplicate,0))),"",records_master!$A1392)</f>
        <v/>
      </c>
      <c r="B1392">
        <f>IF($A1392="","",records_master!$E1392)</f>
        <v/>
      </c>
      <c r="M1392">
        <f>IF($A1392="","",IF(AND(ISNUMBER(MATCH(C1392,lst_FT_sci_excl,0)),D1392=""),"MISSING FT CODE",IF(AND(NOT(ISNUMBER(MATCH(C1392,lst_FT_sci_excl,0))),D1392&lt;&gt;""),"CODE NOT ALLOWED FOR THIS DECISION","")))</f>
        <v/>
      </c>
    </row>
    <row r="1393">
      <c r="A1393">
        <f>IF(OR(records_master!$A1393="",ISNUMBER(MATCH(records_master!$M1393,lst_dedup_duplicate,0))),"",records_master!$A1393)</f>
        <v/>
      </c>
      <c r="B1393">
        <f>IF($A1393="","",records_master!$E1393)</f>
        <v/>
      </c>
      <c r="M1393">
        <f>IF($A1393="","",IF(AND(ISNUMBER(MATCH(C1393,lst_FT_sci_excl,0)),D1393=""),"MISSING FT CODE",IF(AND(NOT(ISNUMBER(MATCH(C1393,lst_FT_sci_excl,0))),D1393&lt;&gt;""),"CODE NOT ALLOWED FOR THIS DECISION","")))</f>
        <v/>
      </c>
    </row>
    <row r="1394">
      <c r="A1394">
        <f>IF(OR(records_master!$A1394="",ISNUMBER(MATCH(records_master!$M1394,lst_dedup_duplicate,0))),"",records_master!$A1394)</f>
        <v/>
      </c>
      <c r="B1394">
        <f>IF($A1394="","",records_master!$E1394)</f>
        <v/>
      </c>
      <c r="M1394">
        <f>IF($A1394="","",IF(AND(ISNUMBER(MATCH(C1394,lst_FT_sci_excl,0)),D1394=""),"MISSING FT CODE",IF(AND(NOT(ISNUMBER(MATCH(C1394,lst_FT_sci_excl,0))),D1394&lt;&gt;""),"CODE NOT ALLOWED FOR THIS DECISION","")))</f>
        <v/>
      </c>
    </row>
    <row r="1395">
      <c r="A1395">
        <f>IF(OR(records_master!$A1395="",ISNUMBER(MATCH(records_master!$M1395,lst_dedup_duplicate,0))),"",records_master!$A1395)</f>
        <v/>
      </c>
      <c r="B1395">
        <f>IF($A1395="","",records_master!$E1395)</f>
        <v/>
      </c>
      <c r="M1395">
        <f>IF($A1395="","",IF(AND(ISNUMBER(MATCH(C1395,lst_FT_sci_excl,0)),D1395=""),"MISSING FT CODE",IF(AND(NOT(ISNUMBER(MATCH(C1395,lst_FT_sci_excl,0))),D1395&lt;&gt;""),"CODE NOT ALLOWED FOR THIS DECISION","")))</f>
        <v/>
      </c>
    </row>
    <row r="1396">
      <c r="A1396">
        <f>IF(OR(records_master!$A1396="",ISNUMBER(MATCH(records_master!$M1396,lst_dedup_duplicate,0))),"",records_master!$A1396)</f>
        <v/>
      </c>
      <c r="B1396">
        <f>IF($A1396="","",records_master!$E1396)</f>
        <v/>
      </c>
      <c r="M1396">
        <f>IF($A1396="","",IF(AND(ISNUMBER(MATCH(C1396,lst_FT_sci_excl,0)),D1396=""),"MISSING FT CODE",IF(AND(NOT(ISNUMBER(MATCH(C1396,lst_FT_sci_excl,0))),D1396&lt;&gt;""),"CODE NOT ALLOWED FOR THIS DECISION","")))</f>
        <v/>
      </c>
    </row>
    <row r="1397">
      <c r="A1397">
        <f>IF(OR(records_master!$A1397="",ISNUMBER(MATCH(records_master!$M1397,lst_dedup_duplicate,0))),"",records_master!$A1397)</f>
        <v/>
      </c>
      <c r="B1397">
        <f>IF($A1397="","",records_master!$E1397)</f>
        <v/>
      </c>
      <c r="M1397">
        <f>IF($A1397="","",IF(AND(ISNUMBER(MATCH(C1397,lst_FT_sci_excl,0)),D1397=""),"MISSING FT CODE",IF(AND(NOT(ISNUMBER(MATCH(C1397,lst_FT_sci_excl,0))),D1397&lt;&gt;""),"CODE NOT ALLOWED FOR THIS DECISION","")))</f>
        <v/>
      </c>
    </row>
    <row r="1398">
      <c r="A1398">
        <f>IF(OR(records_master!$A1398="",ISNUMBER(MATCH(records_master!$M1398,lst_dedup_duplicate,0))),"",records_master!$A1398)</f>
        <v/>
      </c>
      <c r="B1398">
        <f>IF($A1398="","",records_master!$E1398)</f>
        <v/>
      </c>
      <c r="M1398">
        <f>IF($A1398="","",IF(AND(ISNUMBER(MATCH(C1398,lst_FT_sci_excl,0)),D1398=""),"MISSING FT CODE",IF(AND(NOT(ISNUMBER(MATCH(C1398,lst_FT_sci_excl,0))),D1398&lt;&gt;""),"CODE NOT ALLOWED FOR THIS DECISION","")))</f>
        <v/>
      </c>
    </row>
    <row r="1399">
      <c r="A1399">
        <f>IF(OR(records_master!$A1399="",ISNUMBER(MATCH(records_master!$M1399,lst_dedup_duplicate,0))),"",records_master!$A1399)</f>
        <v/>
      </c>
      <c r="B1399">
        <f>IF($A1399="","",records_master!$E1399)</f>
        <v/>
      </c>
      <c r="M1399">
        <f>IF($A1399="","",IF(AND(ISNUMBER(MATCH(C1399,lst_FT_sci_excl,0)),D1399=""),"MISSING FT CODE",IF(AND(NOT(ISNUMBER(MATCH(C1399,lst_FT_sci_excl,0))),D1399&lt;&gt;""),"CODE NOT ALLOWED FOR THIS DECISION","")))</f>
        <v/>
      </c>
    </row>
    <row r="1400">
      <c r="A1400">
        <f>IF(OR(records_master!$A1400="",ISNUMBER(MATCH(records_master!$M1400,lst_dedup_duplicate,0))),"",records_master!$A1400)</f>
        <v/>
      </c>
      <c r="B1400">
        <f>IF($A1400="","",records_master!$E1400)</f>
        <v/>
      </c>
      <c r="M1400">
        <f>IF($A1400="","",IF(AND(ISNUMBER(MATCH(C1400,lst_FT_sci_excl,0)),D1400=""),"MISSING FT CODE",IF(AND(NOT(ISNUMBER(MATCH(C1400,lst_FT_sci_excl,0))),D1400&lt;&gt;""),"CODE NOT ALLOWED FOR THIS DECISION","")))</f>
        <v/>
      </c>
    </row>
    <row r="1401">
      <c r="A1401">
        <f>IF(OR(records_master!$A1401="",ISNUMBER(MATCH(records_master!$M1401,lst_dedup_duplicate,0))),"",records_master!$A1401)</f>
        <v/>
      </c>
      <c r="B1401">
        <f>IF($A1401="","",records_master!$E1401)</f>
        <v/>
      </c>
      <c r="M1401">
        <f>IF($A1401="","",IF(AND(ISNUMBER(MATCH(C1401,lst_FT_sci_excl,0)),D1401=""),"MISSING FT CODE",IF(AND(NOT(ISNUMBER(MATCH(C1401,lst_FT_sci_excl,0))),D1401&lt;&gt;""),"CODE NOT ALLOWED FOR THIS DECISION","")))</f>
        <v/>
      </c>
    </row>
    <row r="1402">
      <c r="A1402">
        <f>IF(OR(records_master!$A1402="",ISNUMBER(MATCH(records_master!$M1402,lst_dedup_duplicate,0))),"",records_master!$A1402)</f>
        <v/>
      </c>
      <c r="B1402">
        <f>IF($A1402="","",records_master!$E1402)</f>
        <v/>
      </c>
      <c r="M1402">
        <f>IF($A1402="","",IF(AND(ISNUMBER(MATCH(C1402,lst_FT_sci_excl,0)),D1402=""),"MISSING FT CODE",IF(AND(NOT(ISNUMBER(MATCH(C1402,lst_FT_sci_excl,0))),D1402&lt;&gt;""),"CODE NOT ALLOWED FOR THIS DECISION","")))</f>
        <v/>
      </c>
    </row>
    <row r="1403">
      <c r="A1403">
        <f>IF(OR(records_master!$A1403="",ISNUMBER(MATCH(records_master!$M1403,lst_dedup_duplicate,0))),"",records_master!$A1403)</f>
        <v/>
      </c>
      <c r="B1403">
        <f>IF($A1403="","",records_master!$E1403)</f>
        <v/>
      </c>
      <c r="M1403">
        <f>IF($A1403="","",IF(AND(ISNUMBER(MATCH(C1403,lst_FT_sci_excl,0)),D1403=""),"MISSING FT CODE",IF(AND(NOT(ISNUMBER(MATCH(C1403,lst_FT_sci_excl,0))),D1403&lt;&gt;""),"CODE NOT ALLOWED FOR THIS DECISION","")))</f>
        <v/>
      </c>
    </row>
    <row r="1404">
      <c r="A1404">
        <f>IF(OR(records_master!$A1404="",ISNUMBER(MATCH(records_master!$M1404,lst_dedup_duplicate,0))),"",records_master!$A1404)</f>
        <v/>
      </c>
      <c r="B1404">
        <f>IF($A1404="","",records_master!$E1404)</f>
        <v/>
      </c>
      <c r="M1404">
        <f>IF($A1404="","",IF(AND(ISNUMBER(MATCH(C1404,lst_FT_sci_excl,0)),D1404=""),"MISSING FT CODE",IF(AND(NOT(ISNUMBER(MATCH(C1404,lst_FT_sci_excl,0))),D1404&lt;&gt;""),"CODE NOT ALLOWED FOR THIS DECISION","")))</f>
        <v/>
      </c>
    </row>
    <row r="1405">
      <c r="A1405">
        <f>IF(OR(records_master!$A1405="",ISNUMBER(MATCH(records_master!$M1405,lst_dedup_duplicate,0))),"",records_master!$A1405)</f>
        <v/>
      </c>
      <c r="B1405">
        <f>IF($A1405="","",records_master!$E1405)</f>
        <v/>
      </c>
      <c r="M1405">
        <f>IF($A1405="","",IF(AND(ISNUMBER(MATCH(C1405,lst_FT_sci_excl,0)),D1405=""),"MISSING FT CODE",IF(AND(NOT(ISNUMBER(MATCH(C1405,lst_FT_sci_excl,0))),D1405&lt;&gt;""),"CODE NOT ALLOWED FOR THIS DECISION","")))</f>
        <v/>
      </c>
    </row>
    <row r="1406">
      <c r="A1406">
        <f>IF(OR(records_master!$A1406="",ISNUMBER(MATCH(records_master!$M1406,lst_dedup_duplicate,0))),"",records_master!$A1406)</f>
        <v/>
      </c>
      <c r="B1406">
        <f>IF($A1406="","",records_master!$E1406)</f>
        <v/>
      </c>
      <c r="M1406">
        <f>IF($A1406="","",IF(AND(ISNUMBER(MATCH(C1406,lst_FT_sci_excl,0)),D1406=""),"MISSING FT CODE",IF(AND(NOT(ISNUMBER(MATCH(C1406,lst_FT_sci_excl,0))),D1406&lt;&gt;""),"CODE NOT ALLOWED FOR THIS DECISION","")))</f>
        <v/>
      </c>
    </row>
    <row r="1407">
      <c r="A1407">
        <f>IF(OR(records_master!$A1407="",ISNUMBER(MATCH(records_master!$M1407,lst_dedup_duplicate,0))),"",records_master!$A1407)</f>
        <v/>
      </c>
      <c r="B1407">
        <f>IF($A1407="","",records_master!$E1407)</f>
        <v/>
      </c>
      <c r="M1407">
        <f>IF($A1407="","",IF(AND(ISNUMBER(MATCH(C1407,lst_FT_sci_excl,0)),D1407=""),"MISSING FT CODE",IF(AND(NOT(ISNUMBER(MATCH(C1407,lst_FT_sci_excl,0))),D1407&lt;&gt;""),"CODE NOT ALLOWED FOR THIS DECISION","")))</f>
        <v/>
      </c>
    </row>
    <row r="1408">
      <c r="A1408">
        <f>IF(OR(records_master!$A1408="",ISNUMBER(MATCH(records_master!$M1408,lst_dedup_duplicate,0))),"",records_master!$A1408)</f>
        <v/>
      </c>
      <c r="B1408">
        <f>IF($A1408="","",records_master!$E1408)</f>
        <v/>
      </c>
      <c r="M1408">
        <f>IF($A1408="","",IF(AND(ISNUMBER(MATCH(C1408,lst_FT_sci_excl,0)),D1408=""),"MISSING FT CODE",IF(AND(NOT(ISNUMBER(MATCH(C1408,lst_FT_sci_excl,0))),D1408&lt;&gt;""),"CODE NOT ALLOWED FOR THIS DECISION","")))</f>
        <v/>
      </c>
    </row>
    <row r="1409">
      <c r="A1409">
        <f>IF(OR(records_master!$A1409="",ISNUMBER(MATCH(records_master!$M1409,lst_dedup_duplicate,0))),"",records_master!$A1409)</f>
        <v/>
      </c>
      <c r="B1409">
        <f>IF($A1409="","",records_master!$E1409)</f>
        <v/>
      </c>
      <c r="M1409">
        <f>IF($A1409="","",IF(AND(ISNUMBER(MATCH(C1409,lst_FT_sci_excl,0)),D1409=""),"MISSING FT CODE",IF(AND(NOT(ISNUMBER(MATCH(C1409,lst_FT_sci_excl,0))),D1409&lt;&gt;""),"CODE NOT ALLOWED FOR THIS DECISION","")))</f>
        <v/>
      </c>
    </row>
    <row r="1410">
      <c r="A1410">
        <f>IF(OR(records_master!$A1410="",ISNUMBER(MATCH(records_master!$M1410,lst_dedup_duplicate,0))),"",records_master!$A1410)</f>
        <v/>
      </c>
      <c r="B1410">
        <f>IF($A1410="","",records_master!$E1410)</f>
        <v/>
      </c>
      <c r="M1410">
        <f>IF($A1410="","",IF(AND(ISNUMBER(MATCH(C1410,lst_FT_sci_excl,0)),D1410=""),"MISSING FT CODE",IF(AND(NOT(ISNUMBER(MATCH(C1410,lst_FT_sci_excl,0))),D1410&lt;&gt;""),"CODE NOT ALLOWED FOR THIS DECISION","")))</f>
        <v/>
      </c>
    </row>
    <row r="1411">
      <c r="A1411">
        <f>IF(OR(records_master!$A1411="",ISNUMBER(MATCH(records_master!$M1411,lst_dedup_duplicate,0))),"",records_master!$A1411)</f>
        <v/>
      </c>
      <c r="B1411">
        <f>IF($A1411="","",records_master!$E1411)</f>
        <v/>
      </c>
      <c r="M1411">
        <f>IF($A1411="","",IF(AND(ISNUMBER(MATCH(C1411,lst_FT_sci_excl,0)),D1411=""),"MISSING FT CODE",IF(AND(NOT(ISNUMBER(MATCH(C1411,lst_FT_sci_excl,0))),D1411&lt;&gt;""),"CODE NOT ALLOWED FOR THIS DECISION","")))</f>
        <v/>
      </c>
    </row>
    <row r="1412">
      <c r="A1412">
        <f>IF(OR(records_master!$A1412="",ISNUMBER(MATCH(records_master!$M1412,lst_dedup_duplicate,0))),"",records_master!$A1412)</f>
        <v/>
      </c>
      <c r="B1412">
        <f>IF($A1412="","",records_master!$E1412)</f>
        <v/>
      </c>
      <c r="M1412">
        <f>IF($A1412="","",IF(AND(ISNUMBER(MATCH(C1412,lst_FT_sci_excl,0)),D1412=""),"MISSING FT CODE",IF(AND(NOT(ISNUMBER(MATCH(C1412,lst_FT_sci_excl,0))),D1412&lt;&gt;""),"CODE NOT ALLOWED FOR THIS DECISION","")))</f>
        <v/>
      </c>
    </row>
    <row r="1413">
      <c r="A1413">
        <f>IF(OR(records_master!$A1413="",ISNUMBER(MATCH(records_master!$M1413,lst_dedup_duplicate,0))),"",records_master!$A1413)</f>
        <v/>
      </c>
      <c r="B1413">
        <f>IF($A1413="","",records_master!$E1413)</f>
        <v/>
      </c>
      <c r="M1413">
        <f>IF($A1413="","",IF(AND(ISNUMBER(MATCH(C1413,lst_FT_sci_excl,0)),D1413=""),"MISSING FT CODE",IF(AND(NOT(ISNUMBER(MATCH(C1413,lst_FT_sci_excl,0))),D1413&lt;&gt;""),"CODE NOT ALLOWED FOR THIS DECISION","")))</f>
        <v/>
      </c>
    </row>
    <row r="1414">
      <c r="A1414">
        <f>IF(OR(records_master!$A1414="",ISNUMBER(MATCH(records_master!$M1414,lst_dedup_duplicate,0))),"",records_master!$A1414)</f>
        <v/>
      </c>
      <c r="B1414">
        <f>IF($A1414="","",records_master!$E1414)</f>
        <v/>
      </c>
      <c r="M1414">
        <f>IF($A1414="","",IF(AND(ISNUMBER(MATCH(C1414,lst_FT_sci_excl,0)),D1414=""),"MISSING FT CODE",IF(AND(NOT(ISNUMBER(MATCH(C1414,lst_FT_sci_excl,0))),D1414&lt;&gt;""),"CODE NOT ALLOWED FOR THIS DECISION","")))</f>
        <v/>
      </c>
    </row>
    <row r="1415">
      <c r="A1415">
        <f>IF(OR(records_master!$A1415="",ISNUMBER(MATCH(records_master!$M1415,lst_dedup_duplicate,0))),"",records_master!$A1415)</f>
        <v/>
      </c>
      <c r="B1415">
        <f>IF($A1415="","",records_master!$E1415)</f>
        <v/>
      </c>
      <c r="M1415">
        <f>IF($A1415="","",IF(AND(ISNUMBER(MATCH(C1415,lst_FT_sci_excl,0)),D1415=""),"MISSING FT CODE",IF(AND(NOT(ISNUMBER(MATCH(C1415,lst_FT_sci_excl,0))),D1415&lt;&gt;""),"CODE NOT ALLOWED FOR THIS DECISION","")))</f>
        <v/>
      </c>
    </row>
    <row r="1416">
      <c r="A1416">
        <f>IF(OR(records_master!$A1416="",ISNUMBER(MATCH(records_master!$M1416,lst_dedup_duplicate,0))),"",records_master!$A1416)</f>
        <v/>
      </c>
      <c r="B1416">
        <f>IF($A1416="","",records_master!$E1416)</f>
        <v/>
      </c>
      <c r="M1416">
        <f>IF($A1416="","",IF(AND(ISNUMBER(MATCH(C1416,lst_FT_sci_excl,0)),D1416=""),"MISSING FT CODE",IF(AND(NOT(ISNUMBER(MATCH(C1416,lst_FT_sci_excl,0))),D1416&lt;&gt;""),"CODE NOT ALLOWED FOR THIS DECISION","")))</f>
        <v/>
      </c>
    </row>
    <row r="1417">
      <c r="A1417">
        <f>IF(OR(records_master!$A1417="",ISNUMBER(MATCH(records_master!$M1417,lst_dedup_duplicate,0))),"",records_master!$A1417)</f>
        <v/>
      </c>
      <c r="B1417">
        <f>IF($A1417="","",records_master!$E1417)</f>
        <v/>
      </c>
      <c r="M1417">
        <f>IF($A1417="","",IF(AND(ISNUMBER(MATCH(C1417,lst_FT_sci_excl,0)),D1417=""),"MISSING FT CODE",IF(AND(NOT(ISNUMBER(MATCH(C1417,lst_FT_sci_excl,0))),D1417&lt;&gt;""),"CODE NOT ALLOWED FOR THIS DECISION","")))</f>
        <v/>
      </c>
    </row>
    <row r="1418">
      <c r="A1418">
        <f>IF(OR(records_master!$A1418="",ISNUMBER(MATCH(records_master!$M1418,lst_dedup_duplicate,0))),"",records_master!$A1418)</f>
        <v/>
      </c>
      <c r="B1418">
        <f>IF($A1418="","",records_master!$E1418)</f>
        <v/>
      </c>
      <c r="M1418">
        <f>IF($A1418="","",IF(AND(ISNUMBER(MATCH(C1418,lst_FT_sci_excl,0)),D1418=""),"MISSING FT CODE",IF(AND(NOT(ISNUMBER(MATCH(C1418,lst_FT_sci_excl,0))),D1418&lt;&gt;""),"CODE NOT ALLOWED FOR THIS DECISION","")))</f>
        <v/>
      </c>
    </row>
    <row r="1419">
      <c r="A1419">
        <f>IF(OR(records_master!$A1419="",ISNUMBER(MATCH(records_master!$M1419,lst_dedup_duplicate,0))),"",records_master!$A1419)</f>
        <v/>
      </c>
      <c r="B1419">
        <f>IF($A1419="","",records_master!$E1419)</f>
        <v/>
      </c>
      <c r="M1419">
        <f>IF($A1419="","",IF(AND(ISNUMBER(MATCH(C1419,lst_FT_sci_excl,0)),D1419=""),"MISSING FT CODE",IF(AND(NOT(ISNUMBER(MATCH(C1419,lst_FT_sci_excl,0))),D1419&lt;&gt;""),"CODE NOT ALLOWED FOR THIS DECISION","")))</f>
        <v/>
      </c>
    </row>
    <row r="1420">
      <c r="A1420">
        <f>IF(OR(records_master!$A1420="",ISNUMBER(MATCH(records_master!$M1420,lst_dedup_duplicate,0))),"",records_master!$A1420)</f>
        <v/>
      </c>
      <c r="B1420">
        <f>IF($A1420="","",records_master!$E1420)</f>
        <v/>
      </c>
      <c r="M1420">
        <f>IF($A1420="","",IF(AND(ISNUMBER(MATCH(C1420,lst_FT_sci_excl,0)),D1420=""),"MISSING FT CODE",IF(AND(NOT(ISNUMBER(MATCH(C1420,lst_FT_sci_excl,0))),D1420&lt;&gt;""),"CODE NOT ALLOWED FOR THIS DECISION","")))</f>
        <v/>
      </c>
    </row>
    <row r="1421">
      <c r="A1421">
        <f>IF(OR(records_master!$A1421="",ISNUMBER(MATCH(records_master!$M1421,lst_dedup_duplicate,0))),"",records_master!$A1421)</f>
        <v/>
      </c>
      <c r="B1421">
        <f>IF($A1421="","",records_master!$E1421)</f>
        <v/>
      </c>
      <c r="M1421">
        <f>IF($A1421="","",IF(AND(ISNUMBER(MATCH(C1421,lst_FT_sci_excl,0)),D1421=""),"MISSING FT CODE",IF(AND(NOT(ISNUMBER(MATCH(C1421,lst_FT_sci_excl,0))),D1421&lt;&gt;""),"CODE NOT ALLOWED FOR THIS DECISION","")))</f>
        <v/>
      </c>
    </row>
    <row r="1422">
      <c r="A1422">
        <f>IF(OR(records_master!$A1422="",ISNUMBER(MATCH(records_master!$M1422,lst_dedup_duplicate,0))),"",records_master!$A1422)</f>
        <v/>
      </c>
      <c r="B1422">
        <f>IF($A1422="","",records_master!$E1422)</f>
        <v/>
      </c>
      <c r="M1422">
        <f>IF($A1422="","",IF(AND(ISNUMBER(MATCH(C1422,lst_FT_sci_excl,0)),D1422=""),"MISSING FT CODE",IF(AND(NOT(ISNUMBER(MATCH(C1422,lst_FT_sci_excl,0))),D1422&lt;&gt;""),"CODE NOT ALLOWED FOR THIS DECISION","")))</f>
        <v/>
      </c>
    </row>
    <row r="1423">
      <c r="A1423">
        <f>IF(OR(records_master!$A1423="",ISNUMBER(MATCH(records_master!$M1423,lst_dedup_duplicate,0))),"",records_master!$A1423)</f>
        <v/>
      </c>
      <c r="B1423">
        <f>IF($A1423="","",records_master!$E1423)</f>
        <v/>
      </c>
      <c r="M1423">
        <f>IF($A1423="","",IF(AND(ISNUMBER(MATCH(C1423,lst_FT_sci_excl,0)),D1423=""),"MISSING FT CODE",IF(AND(NOT(ISNUMBER(MATCH(C1423,lst_FT_sci_excl,0))),D1423&lt;&gt;""),"CODE NOT ALLOWED FOR THIS DECISION","")))</f>
        <v/>
      </c>
    </row>
    <row r="1424">
      <c r="A1424">
        <f>IF(OR(records_master!$A1424="",ISNUMBER(MATCH(records_master!$M1424,lst_dedup_duplicate,0))),"",records_master!$A1424)</f>
        <v/>
      </c>
      <c r="B1424">
        <f>IF($A1424="","",records_master!$E1424)</f>
        <v/>
      </c>
      <c r="M1424">
        <f>IF($A1424="","",IF(AND(ISNUMBER(MATCH(C1424,lst_FT_sci_excl,0)),D1424=""),"MISSING FT CODE",IF(AND(NOT(ISNUMBER(MATCH(C1424,lst_FT_sci_excl,0))),D1424&lt;&gt;""),"CODE NOT ALLOWED FOR THIS DECISION","")))</f>
        <v/>
      </c>
    </row>
    <row r="1425">
      <c r="A1425">
        <f>IF(OR(records_master!$A1425="",ISNUMBER(MATCH(records_master!$M1425,lst_dedup_duplicate,0))),"",records_master!$A1425)</f>
        <v/>
      </c>
      <c r="B1425">
        <f>IF($A1425="","",records_master!$E1425)</f>
        <v/>
      </c>
      <c r="M1425">
        <f>IF($A1425="","",IF(AND(ISNUMBER(MATCH(C1425,lst_FT_sci_excl,0)),D1425=""),"MISSING FT CODE",IF(AND(NOT(ISNUMBER(MATCH(C1425,lst_FT_sci_excl,0))),D1425&lt;&gt;""),"CODE NOT ALLOWED FOR THIS DECISION","")))</f>
        <v/>
      </c>
    </row>
    <row r="1426">
      <c r="A1426">
        <f>IF(OR(records_master!$A1426="",ISNUMBER(MATCH(records_master!$M1426,lst_dedup_duplicate,0))),"",records_master!$A1426)</f>
        <v/>
      </c>
      <c r="B1426">
        <f>IF($A1426="","",records_master!$E1426)</f>
        <v/>
      </c>
      <c r="M1426">
        <f>IF($A1426="","",IF(AND(ISNUMBER(MATCH(C1426,lst_FT_sci_excl,0)),D1426=""),"MISSING FT CODE",IF(AND(NOT(ISNUMBER(MATCH(C1426,lst_FT_sci_excl,0))),D1426&lt;&gt;""),"CODE NOT ALLOWED FOR THIS DECISION","")))</f>
        <v/>
      </c>
    </row>
    <row r="1427">
      <c r="A1427">
        <f>IF(OR(records_master!$A1427="",ISNUMBER(MATCH(records_master!$M1427,lst_dedup_duplicate,0))),"",records_master!$A1427)</f>
        <v/>
      </c>
      <c r="B1427">
        <f>IF($A1427="","",records_master!$E1427)</f>
        <v/>
      </c>
      <c r="M1427">
        <f>IF($A1427="","",IF(AND(ISNUMBER(MATCH(C1427,lst_FT_sci_excl,0)),D1427=""),"MISSING FT CODE",IF(AND(NOT(ISNUMBER(MATCH(C1427,lst_FT_sci_excl,0))),D1427&lt;&gt;""),"CODE NOT ALLOWED FOR THIS DECISION","")))</f>
        <v/>
      </c>
    </row>
    <row r="1428">
      <c r="A1428">
        <f>IF(OR(records_master!$A1428="",ISNUMBER(MATCH(records_master!$M1428,lst_dedup_duplicate,0))),"",records_master!$A1428)</f>
        <v/>
      </c>
      <c r="B1428">
        <f>IF($A1428="","",records_master!$E1428)</f>
        <v/>
      </c>
      <c r="M1428">
        <f>IF($A1428="","",IF(AND(ISNUMBER(MATCH(C1428,lst_FT_sci_excl,0)),D1428=""),"MISSING FT CODE",IF(AND(NOT(ISNUMBER(MATCH(C1428,lst_FT_sci_excl,0))),D1428&lt;&gt;""),"CODE NOT ALLOWED FOR THIS DECISION","")))</f>
        <v/>
      </c>
    </row>
    <row r="1429">
      <c r="A1429">
        <f>IF(OR(records_master!$A1429="",ISNUMBER(MATCH(records_master!$M1429,lst_dedup_duplicate,0))),"",records_master!$A1429)</f>
        <v/>
      </c>
      <c r="B1429">
        <f>IF($A1429="","",records_master!$E1429)</f>
        <v/>
      </c>
      <c r="M1429">
        <f>IF($A1429="","",IF(AND(ISNUMBER(MATCH(C1429,lst_FT_sci_excl,0)),D1429=""),"MISSING FT CODE",IF(AND(NOT(ISNUMBER(MATCH(C1429,lst_FT_sci_excl,0))),D1429&lt;&gt;""),"CODE NOT ALLOWED FOR THIS DECISION","")))</f>
        <v/>
      </c>
    </row>
    <row r="1430">
      <c r="A1430">
        <f>IF(OR(records_master!$A1430="",ISNUMBER(MATCH(records_master!$M1430,lst_dedup_duplicate,0))),"",records_master!$A1430)</f>
        <v/>
      </c>
      <c r="B1430">
        <f>IF($A1430="","",records_master!$E1430)</f>
        <v/>
      </c>
      <c r="M1430">
        <f>IF($A1430="","",IF(AND(ISNUMBER(MATCH(C1430,lst_FT_sci_excl,0)),D1430=""),"MISSING FT CODE",IF(AND(NOT(ISNUMBER(MATCH(C1430,lst_FT_sci_excl,0))),D1430&lt;&gt;""),"CODE NOT ALLOWED FOR THIS DECISION","")))</f>
        <v/>
      </c>
    </row>
    <row r="1431">
      <c r="A1431">
        <f>IF(OR(records_master!$A1431="",ISNUMBER(MATCH(records_master!$M1431,lst_dedup_duplicate,0))),"",records_master!$A1431)</f>
        <v/>
      </c>
      <c r="B1431">
        <f>IF($A1431="","",records_master!$E1431)</f>
        <v/>
      </c>
      <c r="M1431">
        <f>IF($A1431="","",IF(AND(ISNUMBER(MATCH(C1431,lst_FT_sci_excl,0)),D1431=""),"MISSING FT CODE",IF(AND(NOT(ISNUMBER(MATCH(C1431,lst_FT_sci_excl,0))),D1431&lt;&gt;""),"CODE NOT ALLOWED FOR THIS DECISION","")))</f>
        <v/>
      </c>
    </row>
    <row r="1432">
      <c r="A1432">
        <f>IF(OR(records_master!$A1432="",ISNUMBER(MATCH(records_master!$M1432,lst_dedup_duplicate,0))),"",records_master!$A1432)</f>
        <v/>
      </c>
      <c r="B1432">
        <f>IF($A1432="","",records_master!$E1432)</f>
        <v/>
      </c>
      <c r="M1432">
        <f>IF($A1432="","",IF(AND(ISNUMBER(MATCH(C1432,lst_FT_sci_excl,0)),D1432=""),"MISSING FT CODE",IF(AND(NOT(ISNUMBER(MATCH(C1432,lst_FT_sci_excl,0))),D1432&lt;&gt;""),"CODE NOT ALLOWED FOR THIS DECISION","")))</f>
        <v/>
      </c>
    </row>
    <row r="1433">
      <c r="A1433">
        <f>IF(OR(records_master!$A1433="",ISNUMBER(MATCH(records_master!$M1433,lst_dedup_duplicate,0))),"",records_master!$A1433)</f>
        <v/>
      </c>
      <c r="B1433">
        <f>IF($A1433="","",records_master!$E1433)</f>
        <v/>
      </c>
      <c r="M1433">
        <f>IF($A1433="","",IF(AND(ISNUMBER(MATCH(C1433,lst_FT_sci_excl,0)),D1433=""),"MISSING FT CODE",IF(AND(NOT(ISNUMBER(MATCH(C1433,lst_FT_sci_excl,0))),D1433&lt;&gt;""),"CODE NOT ALLOWED FOR THIS DECISION","")))</f>
        <v/>
      </c>
    </row>
    <row r="1434">
      <c r="A1434">
        <f>IF(OR(records_master!$A1434="",ISNUMBER(MATCH(records_master!$M1434,lst_dedup_duplicate,0))),"",records_master!$A1434)</f>
        <v/>
      </c>
      <c r="B1434">
        <f>IF($A1434="","",records_master!$E1434)</f>
        <v/>
      </c>
      <c r="M1434">
        <f>IF($A1434="","",IF(AND(ISNUMBER(MATCH(C1434,lst_FT_sci_excl,0)),D1434=""),"MISSING FT CODE",IF(AND(NOT(ISNUMBER(MATCH(C1434,lst_FT_sci_excl,0))),D1434&lt;&gt;""),"CODE NOT ALLOWED FOR THIS DECISION","")))</f>
        <v/>
      </c>
    </row>
    <row r="1435">
      <c r="A1435">
        <f>IF(OR(records_master!$A1435="",ISNUMBER(MATCH(records_master!$M1435,lst_dedup_duplicate,0))),"",records_master!$A1435)</f>
        <v/>
      </c>
      <c r="B1435">
        <f>IF($A1435="","",records_master!$E1435)</f>
        <v/>
      </c>
      <c r="M1435">
        <f>IF($A1435="","",IF(AND(ISNUMBER(MATCH(C1435,lst_FT_sci_excl,0)),D1435=""),"MISSING FT CODE",IF(AND(NOT(ISNUMBER(MATCH(C1435,lst_FT_sci_excl,0))),D1435&lt;&gt;""),"CODE NOT ALLOWED FOR THIS DECISION","")))</f>
        <v/>
      </c>
    </row>
    <row r="1436">
      <c r="A1436">
        <f>IF(OR(records_master!$A1436="",ISNUMBER(MATCH(records_master!$M1436,lst_dedup_duplicate,0))),"",records_master!$A1436)</f>
        <v/>
      </c>
      <c r="B1436">
        <f>IF($A1436="","",records_master!$E1436)</f>
        <v/>
      </c>
      <c r="M1436">
        <f>IF($A1436="","",IF(AND(ISNUMBER(MATCH(C1436,lst_FT_sci_excl,0)),D1436=""),"MISSING FT CODE",IF(AND(NOT(ISNUMBER(MATCH(C1436,lst_FT_sci_excl,0))),D1436&lt;&gt;""),"CODE NOT ALLOWED FOR THIS DECISION","")))</f>
        <v/>
      </c>
    </row>
    <row r="1437">
      <c r="A1437">
        <f>IF(OR(records_master!$A1437="",ISNUMBER(MATCH(records_master!$M1437,lst_dedup_duplicate,0))),"",records_master!$A1437)</f>
        <v/>
      </c>
      <c r="B1437">
        <f>IF($A1437="","",records_master!$E1437)</f>
        <v/>
      </c>
      <c r="M1437">
        <f>IF($A1437="","",IF(AND(ISNUMBER(MATCH(C1437,lst_FT_sci_excl,0)),D1437=""),"MISSING FT CODE",IF(AND(NOT(ISNUMBER(MATCH(C1437,lst_FT_sci_excl,0))),D1437&lt;&gt;""),"CODE NOT ALLOWED FOR THIS DECISION","")))</f>
        <v/>
      </c>
    </row>
    <row r="1438">
      <c r="A1438">
        <f>IF(OR(records_master!$A1438="",ISNUMBER(MATCH(records_master!$M1438,lst_dedup_duplicate,0))),"",records_master!$A1438)</f>
        <v/>
      </c>
      <c r="B1438">
        <f>IF($A1438="","",records_master!$E1438)</f>
        <v/>
      </c>
      <c r="M1438">
        <f>IF($A1438="","",IF(AND(ISNUMBER(MATCH(C1438,lst_FT_sci_excl,0)),D1438=""),"MISSING FT CODE",IF(AND(NOT(ISNUMBER(MATCH(C1438,lst_FT_sci_excl,0))),D1438&lt;&gt;""),"CODE NOT ALLOWED FOR THIS DECISION","")))</f>
        <v/>
      </c>
    </row>
    <row r="1439">
      <c r="A1439">
        <f>IF(OR(records_master!$A1439="",ISNUMBER(MATCH(records_master!$M1439,lst_dedup_duplicate,0))),"",records_master!$A1439)</f>
        <v/>
      </c>
      <c r="B1439">
        <f>IF($A1439="","",records_master!$E1439)</f>
        <v/>
      </c>
      <c r="M1439">
        <f>IF($A1439="","",IF(AND(ISNUMBER(MATCH(C1439,lst_FT_sci_excl,0)),D1439=""),"MISSING FT CODE",IF(AND(NOT(ISNUMBER(MATCH(C1439,lst_FT_sci_excl,0))),D1439&lt;&gt;""),"CODE NOT ALLOWED FOR THIS DECISION","")))</f>
        <v/>
      </c>
    </row>
    <row r="1440">
      <c r="A1440">
        <f>IF(OR(records_master!$A1440="",ISNUMBER(MATCH(records_master!$M1440,lst_dedup_duplicate,0))),"",records_master!$A1440)</f>
        <v/>
      </c>
      <c r="B1440">
        <f>IF($A1440="","",records_master!$E1440)</f>
        <v/>
      </c>
      <c r="M1440">
        <f>IF($A1440="","",IF(AND(ISNUMBER(MATCH(C1440,lst_FT_sci_excl,0)),D1440=""),"MISSING FT CODE",IF(AND(NOT(ISNUMBER(MATCH(C1440,lst_FT_sci_excl,0))),D1440&lt;&gt;""),"CODE NOT ALLOWED FOR THIS DECISION","")))</f>
        <v/>
      </c>
    </row>
    <row r="1441">
      <c r="A1441">
        <f>IF(OR(records_master!$A1441="",ISNUMBER(MATCH(records_master!$M1441,lst_dedup_duplicate,0))),"",records_master!$A1441)</f>
        <v/>
      </c>
      <c r="B1441">
        <f>IF($A1441="","",records_master!$E1441)</f>
        <v/>
      </c>
      <c r="M1441">
        <f>IF($A1441="","",IF(AND(ISNUMBER(MATCH(C1441,lst_FT_sci_excl,0)),D1441=""),"MISSING FT CODE",IF(AND(NOT(ISNUMBER(MATCH(C1441,lst_FT_sci_excl,0))),D1441&lt;&gt;""),"CODE NOT ALLOWED FOR THIS DECISION","")))</f>
        <v/>
      </c>
    </row>
    <row r="1442">
      <c r="A1442">
        <f>IF(OR(records_master!$A1442="",ISNUMBER(MATCH(records_master!$M1442,lst_dedup_duplicate,0))),"",records_master!$A1442)</f>
        <v/>
      </c>
      <c r="B1442">
        <f>IF($A1442="","",records_master!$E1442)</f>
        <v/>
      </c>
      <c r="M1442">
        <f>IF($A1442="","",IF(AND(ISNUMBER(MATCH(C1442,lst_FT_sci_excl,0)),D1442=""),"MISSING FT CODE",IF(AND(NOT(ISNUMBER(MATCH(C1442,lst_FT_sci_excl,0))),D1442&lt;&gt;""),"CODE NOT ALLOWED FOR THIS DECISION","")))</f>
        <v/>
      </c>
    </row>
    <row r="1443">
      <c r="A1443">
        <f>IF(OR(records_master!$A1443="",ISNUMBER(MATCH(records_master!$M1443,lst_dedup_duplicate,0))),"",records_master!$A1443)</f>
        <v/>
      </c>
      <c r="B1443">
        <f>IF($A1443="","",records_master!$E1443)</f>
        <v/>
      </c>
      <c r="M1443">
        <f>IF($A1443="","",IF(AND(ISNUMBER(MATCH(C1443,lst_FT_sci_excl,0)),D1443=""),"MISSING FT CODE",IF(AND(NOT(ISNUMBER(MATCH(C1443,lst_FT_sci_excl,0))),D1443&lt;&gt;""),"CODE NOT ALLOWED FOR THIS DECISION","")))</f>
        <v/>
      </c>
    </row>
    <row r="1444">
      <c r="A1444">
        <f>IF(OR(records_master!$A1444="",ISNUMBER(MATCH(records_master!$M1444,lst_dedup_duplicate,0))),"",records_master!$A1444)</f>
        <v/>
      </c>
      <c r="B1444">
        <f>IF($A1444="","",records_master!$E1444)</f>
        <v/>
      </c>
      <c r="M1444">
        <f>IF($A1444="","",IF(AND(ISNUMBER(MATCH(C1444,lst_FT_sci_excl,0)),D1444=""),"MISSING FT CODE",IF(AND(NOT(ISNUMBER(MATCH(C1444,lst_FT_sci_excl,0))),D1444&lt;&gt;""),"CODE NOT ALLOWED FOR THIS DECISION","")))</f>
        <v/>
      </c>
    </row>
    <row r="1445">
      <c r="A1445">
        <f>IF(OR(records_master!$A1445="",ISNUMBER(MATCH(records_master!$M1445,lst_dedup_duplicate,0))),"",records_master!$A1445)</f>
        <v/>
      </c>
      <c r="B1445">
        <f>IF($A1445="","",records_master!$E1445)</f>
        <v/>
      </c>
      <c r="M1445">
        <f>IF($A1445="","",IF(AND(ISNUMBER(MATCH(C1445,lst_FT_sci_excl,0)),D1445=""),"MISSING FT CODE",IF(AND(NOT(ISNUMBER(MATCH(C1445,lst_FT_sci_excl,0))),D1445&lt;&gt;""),"CODE NOT ALLOWED FOR THIS DECISION","")))</f>
        <v/>
      </c>
    </row>
    <row r="1446">
      <c r="A1446">
        <f>IF(OR(records_master!$A1446="",ISNUMBER(MATCH(records_master!$M1446,lst_dedup_duplicate,0))),"",records_master!$A1446)</f>
        <v/>
      </c>
      <c r="B1446">
        <f>IF($A1446="","",records_master!$E1446)</f>
        <v/>
      </c>
      <c r="M1446">
        <f>IF($A1446="","",IF(AND(ISNUMBER(MATCH(C1446,lst_FT_sci_excl,0)),D1446=""),"MISSING FT CODE",IF(AND(NOT(ISNUMBER(MATCH(C1446,lst_FT_sci_excl,0))),D1446&lt;&gt;""),"CODE NOT ALLOWED FOR THIS DECISION","")))</f>
        <v/>
      </c>
    </row>
    <row r="1447">
      <c r="A1447">
        <f>IF(OR(records_master!$A1447="",ISNUMBER(MATCH(records_master!$M1447,lst_dedup_duplicate,0))),"",records_master!$A1447)</f>
        <v/>
      </c>
      <c r="B1447">
        <f>IF($A1447="","",records_master!$E1447)</f>
        <v/>
      </c>
      <c r="M1447">
        <f>IF($A1447="","",IF(AND(ISNUMBER(MATCH(C1447,lst_FT_sci_excl,0)),D1447=""),"MISSING FT CODE",IF(AND(NOT(ISNUMBER(MATCH(C1447,lst_FT_sci_excl,0))),D1447&lt;&gt;""),"CODE NOT ALLOWED FOR THIS DECISION","")))</f>
        <v/>
      </c>
    </row>
    <row r="1448">
      <c r="A1448">
        <f>IF(OR(records_master!$A1448="",ISNUMBER(MATCH(records_master!$M1448,lst_dedup_duplicate,0))),"",records_master!$A1448)</f>
        <v/>
      </c>
      <c r="B1448">
        <f>IF($A1448="","",records_master!$E1448)</f>
        <v/>
      </c>
      <c r="M1448">
        <f>IF($A1448="","",IF(AND(ISNUMBER(MATCH(C1448,lst_FT_sci_excl,0)),D1448=""),"MISSING FT CODE",IF(AND(NOT(ISNUMBER(MATCH(C1448,lst_FT_sci_excl,0))),D1448&lt;&gt;""),"CODE NOT ALLOWED FOR THIS DECISION","")))</f>
        <v/>
      </c>
    </row>
    <row r="1449">
      <c r="A1449">
        <f>IF(OR(records_master!$A1449="",ISNUMBER(MATCH(records_master!$M1449,lst_dedup_duplicate,0))),"",records_master!$A1449)</f>
        <v/>
      </c>
      <c r="B1449">
        <f>IF($A1449="","",records_master!$E1449)</f>
        <v/>
      </c>
      <c r="M1449">
        <f>IF($A1449="","",IF(AND(ISNUMBER(MATCH(C1449,lst_FT_sci_excl,0)),D1449=""),"MISSING FT CODE",IF(AND(NOT(ISNUMBER(MATCH(C1449,lst_FT_sci_excl,0))),D1449&lt;&gt;""),"CODE NOT ALLOWED FOR THIS DECISION","")))</f>
        <v/>
      </c>
    </row>
    <row r="1450">
      <c r="A1450">
        <f>IF(OR(records_master!$A1450="",ISNUMBER(MATCH(records_master!$M1450,lst_dedup_duplicate,0))),"",records_master!$A1450)</f>
        <v/>
      </c>
      <c r="B1450">
        <f>IF($A1450="","",records_master!$E1450)</f>
        <v/>
      </c>
      <c r="M1450">
        <f>IF($A1450="","",IF(AND(ISNUMBER(MATCH(C1450,lst_FT_sci_excl,0)),D1450=""),"MISSING FT CODE",IF(AND(NOT(ISNUMBER(MATCH(C1450,lst_FT_sci_excl,0))),D1450&lt;&gt;""),"CODE NOT ALLOWED FOR THIS DECISION","")))</f>
        <v/>
      </c>
    </row>
    <row r="1451">
      <c r="A1451">
        <f>IF(OR(records_master!$A1451="",ISNUMBER(MATCH(records_master!$M1451,lst_dedup_duplicate,0))),"",records_master!$A1451)</f>
        <v/>
      </c>
      <c r="B1451">
        <f>IF($A1451="","",records_master!$E1451)</f>
        <v/>
      </c>
      <c r="M1451">
        <f>IF($A1451="","",IF(AND(ISNUMBER(MATCH(C1451,lst_FT_sci_excl,0)),D1451=""),"MISSING FT CODE",IF(AND(NOT(ISNUMBER(MATCH(C1451,lst_FT_sci_excl,0))),D1451&lt;&gt;""),"CODE NOT ALLOWED FOR THIS DECISION","")))</f>
        <v/>
      </c>
    </row>
    <row r="1452">
      <c r="A1452">
        <f>IF(OR(records_master!$A1452="",ISNUMBER(MATCH(records_master!$M1452,lst_dedup_duplicate,0))),"",records_master!$A1452)</f>
        <v/>
      </c>
      <c r="B1452">
        <f>IF($A1452="","",records_master!$E1452)</f>
        <v/>
      </c>
      <c r="M1452">
        <f>IF($A1452="","",IF(AND(ISNUMBER(MATCH(C1452,lst_FT_sci_excl,0)),D1452=""),"MISSING FT CODE",IF(AND(NOT(ISNUMBER(MATCH(C1452,lst_FT_sci_excl,0))),D1452&lt;&gt;""),"CODE NOT ALLOWED FOR THIS DECISION","")))</f>
        <v/>
      </c>
    </row>
    <row r="1453">
      <c r="A1453">
        <f>IF(OR(records_master!$A1453="",ISNUMBER(MATCH(records_master!$M1453,lst_dedup_duplicate,0))),"",records_master!$A1453)</f>
        <v/>
      </c>
      <c r="B1453">
        <f>IF($A1453="","",records_master!$E1453)</f>
        <v/>
      </c>
      <c r="M1453">
        <f>IF($A1453="","",IF(AND(ISNUMBER(MATCH(C1453,lst_FT_sci_excl,0)),D1453=""),"MISSING FT CODE",IF(AND(NOT(ISNUMBER(MATCH(C1453,lst_FT_sci_excl,0))),D1453&lt;&gt;""),"CODE NOT ALLOWED FOR THIS DECISION","")))</f>
        <v/>
      </c>
    </row>
    <row r="1454">
      <c r="A1454">
        <f>IF(OR(records_master!$A1454="",ISNUMBER(MATCH(records_master!$M1454,lst_dedup_duplicate,0))),"",records_master!$A1454)</f>
        <v/>
      </c>
      <c r="B1454">
        <f>IF($A1454="","",records_master!$E1454)</f>
        <v/>
      </c>
      <c r="M1454">
        <f>IF($A1454="","",IF(AND(ISNUMBER(MATCH(C1454,lst_FT_sci_excl,0)),D1454=""),"MISSING FT CODE",IF(AND(NOT(ISNUMBER(MATCH(C1454,lst_FT_sci_excl,0))),D1454&lt;&gt;""),"CODE NOT ALLOWED FOR THIS DECISION","")))</f>
        <v/>
      </c>
    </row>
    <row r="1455">
      <c r="A1455">
        <f>IF(OR(records_master!$A1455="",ISNUMBER(MATCH(records_master!$M1455,lst_dedup_duplicate,0))),"",records_master!$A1455)</f>
        <v/>
      </c>
      <c r="B1455">
        <f>IF($A1455="","",records_master!$E1455)</f>
        <v/>
      </c>
      <c r="M1455">
        <f>IF($A1455="","",IF(AND(ISNUMBER(MATCH(C1455,lst_FT_sci_excl,0)),D1455=""),"MISSING FT CODE",IF(AND(NOT(ISNUMBER(MATCH(C1455,lst_FT_sci_excl,0))),D1455&lt;&gt;""),"CODE NOT ALLOWED FOR THIS DECISION","")))</f>
        <v/>
      </c>
    </row>
    <row r="1456">
      <c r="A1456">
        <f>IF(OR(records_master!$A1456="",ISNUMBER(MATCH(records_master!$M1456,lst_dedup_duplicate,0))),"",records_master!$A1456)</f>
        <v/>
      </c>
      <c r="B1456">
        <f>IF($A1456="","",records_master!$E1456)</f>
        <v/>
      </c>
      <c r="M1456">
        <f>IF($A1456="","",IF(AND(ISNUMBER(MATCH(C1456,lst_FT_sci_excl,0)),D1456=""),"MISSING FT CODE",IF(AND(NOT(ISNUMBER(MATCH(C1456,lst_FT_sci_excl,0))),D1456&lt;&gt;""),"CODE NOT ALLOWED FOR THIS DECISION","")))</f>
        <v/>
      </c>
    </row>
    <row r="1457">
      <c r="A1457">
        <f>IF(OR(records_master!$A1457="",ISNUMBER(MATCH(records_master!$M1457,lst_dedup_duplicate,0))),"",records_master!$A1457)</f>
        <v/>
      </c>
      <c r="B1457">
        <f>IF($A1457="","",records_master!$E1457)</f>
        <v/>
      </c>
      <c r="M1457">
        <f>IF($A1457="","",IF(AND(ISNUMBER(MATCH(C1457,lst_FT_sci_excl,0)),D1457=""),"MISSING FT CODE",IF(AND(NOT(ISNUMBER(MATCH(C1457,lst_FT_sci_excl,0))),D1457&lt;&gt;""),"CODE NOT ALLOWED FOR THIS DECISION","")))</f>
        <v/>
      </c>
    </row>
    <row r="1458">
      <c r="A1458">
        <f>IF(OR(records_master!$A1458="",ISNUMBER(MATCH(records_master!$M1458,lst_dedup_duplicate,0))),"",records_master!$A1458)</f>
        <v/>
      </c>
      <c r="B1458">
        <f>IF($A1458="","",records_master!$E1458)</f>
        <v/>
      </c>
      <c r="M1458">
        <f>IF($A1458="","",IF(AND(ISNUMBER(MATCH(C1458,lst_FT_sci_excl,0)),D1458=""),"MISSING FT CODE",IF(AND(NOT(ISNUMBER(MATCH(C1458,lst_FT_sci_excl,0))),D1458&lt;&gt;""),"CODE NOT ALLOWED FOR THIS DECISION","")))</f>
        <v/>
      </c>
    </row>
    <row r="1459">
      <c r="A1459">
        <f>IF(OR(records_master!$A1459="",ISNUMBER(MATCH(records_master!$M1459,lst_dedup_duplicate,0))),"",records_master!$A1459)</f>
        <v/>
      </c>
      <c r="B1459">
        <f>IF($A1459="","",records_master!$E1459)</f>
        <v/>
      </c>
      <c r="M1459">
        <f>IF($A1459="","",IF(AND(ISNUMBER(MATCH(C1459,lst_FT_sci_excl,0)),D1459=""),"MISSING FT CODE",IF(AND(NOT(ISNUMBER(MATCH(C1459,lst_FT_sci_excl,0))),D1459&lt;&gt;""),"CODE NOT ALLOWED FOR THIS DECISION","")))</f>
        <v/>
      </c>
    </row>
    <row r="1460">
      <c r="A1460">
        <f>IF(OR(records_master!$A1460="",ISNUMBER(MATCH(records_master!$M1460,lst_dedup_duplicate,0))),"",records_master!$A1460)</f>
        <v/>
      </c>
      <c r="B1460">
        <f>IF($A1460="","",records_master!$E1460)</f>
        <v/>
      </c>
      <c r="M1460">
        <f>IF($A1460="","",IF(AND(ISNUMBER(MATCH(C1460,lst_FT_sci_excl,0)),D1460=""),"MISSING FT CODE",IF(AND(NOT(ISNUMBER(MATCH(C1460,lst_FT_sci_excl,0))),D1460&lt;&gt;""),"CODE NOT ALLOWED FOR THIS DECISION","")))</f>
        <v/>
      </c>
    </row>
    <row r="1461">
      <c r="A1461">
        <f>IF(OR(records_master!$A1461="",ISNUMBER(MATCH(records_master!$M1461,lst_dedup_duplicate,0))),"",records_master!$A1461)</f>
        <v/>
      </c>
      <c r="B1461">
        <f>IF($A1461="","",records_master!$E1461)</f>
        <v/>
      </c>
      <c r="M1461">
        <f>IF($A1461="","",IF(AND(ISNUMBER(MATCH(C1461,lst_FT_sci_excl,0)),D1461=""),"MISSING FT CODE",IF(AND(NOT(ISNUMBER(MATCH(C1461,lst_FT_sci_excl,0))),D1461&lt;&gt;""),"CODE NOT ALLOWED FOR THIS DECISION","")))</f>
        <v/>
      </c>
    </row>
    <row r="1462">
      <c r="A1462">
        <f>IF(OR(records_master!$A1462="",ISNUMBER(MATCH(records_master!$M1462,lst_dedup_duplicate,0))),"",records_master!$A1462)</f>
        <v/>
      </c>
      <c r="B1462">
        <f>IF($A1462="","",records_master!$E1462)</f>
        <v/>
      </c>
      <c r="M1462">
        <f>IF($A1462="","",IF(AND(ISNUMBER(MATCH(C1462,lst_FT_sci_excl,0)),D1462=""),"MISSING FT CODE",IF(AND(NOT(ISNUMBER(MATCH(C1462,lst_FT_sci_excl,0))),D1462&lt;&gt;""),"CODE NOT ALLOWED FOR THIS DECISION","")))</f>
        <v/>
      </c>
    </row>
    <row r="1463">
      <c r="A1463">
        <f>IF(OR(records_master!$A1463="",ISNUMBER(MATCH(records_master!$M1463,lst_dedup_duplicate,0))),"",records_master!$A1463)</f>
        <v/>
      </c>
      <c r="B1463">
        <f>IF($A1463="","",records_master!$E1463)</f>
        <v/>
      </c>
      <c r="M1463">
        <f>IF($A1463="","",IF(AND(ISNUMBER(MATCH(C1463,lst_FT_sci_excl,0)),D1463=""),"MISSING FT CODE",IF(AND(NOT(ISNUMBER(MATCH(C1463,lst_FT_sci_excl,0))),D1463&lt;&gt;""),"CODE NOT ALLOWED FOR THIS DECISION","")))</f>
        <v/>
      </c>
    </row>
    <row r="1464">
      <c r="A1464">
        <f>IF(OR(records_master!$A1464="",ISNUMBER(MATCH(records_master!$M1464,lst_dedup_duplicate,0))),"",records_master!$A1464)</f>
        <v/>
      </c>
      <c r="B1464">
        <f>IF($A1464="","",records_master!$E1464)</f>
        <v/>
      </c>
      <c r="M1464">
        <f>IF($A1464="","",IF(AND(ISNUMBER(MATCH(C1464,lst_FT_sci_excl,0)),D1464=""),"MISSING FT CODE",IF(AND(NOT(ISNUMBER(MATCH(C1464,lst_FT_sci_excl,0))),D1464&lt;&gt;""),"CODE NOT ALLOWED FOR THIS DECISION","")))</f>
        <v/>
      </c>
    </row>
    <row r="1465">
      <c r="A1465">
        <f>IF(OR(records_master!$A1465="",ISNUMBER(MATCH(records_master!$M1465,lst_dedup_duplicate,0))),"",records_master!$A1465)</f>
        <v/>
      </c>
      <c r="B1465">
        <f>IF($A1465="","",records_master!$E1465)</f>
        <v/>
      </c>
      <c r="M1465">
        <f>IF($A1465="","",IF(AND(ISNUMBER(MATCH(C1465,lst_FT_sci_excl,0)),D1465=""),"MISSING FT CODE",IF(AND(NOT(ISNUMBER(MATCH(C1465,lst_FT_sci_excl,0))),D1465&lt;&gt;""),"CODE NOT ALLOWED FOR THIS DECISION","")))</f>
        <v/>
      </c>
    </row>
    <row r="1466">
      <c r="A1466">
        <f>IF(OR(records_master!$A1466="",ISNUMBER(MATCH(records_master!$M1466,lst_dedup_duplicate,0))),"",records_master!$A1466)</f>
        <v/>
      </c>
      <c r="B1466">
        <f>IF($A1466="","",records_master!$E1466)</f>
        <v/>
      </c>
      <c r="M1466">
        <f>IF($A1466="","",IF(AND(ISNUMBER(MATCH(C1466,lst_FT_sci_excl,0)),D1466=""),"MISSING FT CODE",IF(AND(NOT(ISNUMBER(MATCH(C1466,lst_FT_sci_excl,0))),D1466&lt;&gt;""),"CODE NOT ALLOWED FOR THIS DECISION","")))</f>
        <v/>
      </c>
    </row>
    <row r="1467">
      <c r="A1467">
        <f>IF(OR(records_master!$A1467="",ISNUMBER(MATCH(records_master!$M1467,lst_dedup_duplicate,0))),"",records_master!$A1467)</f>
        <v/>
      </c>
      <c r="B1467">
        <f>IF($A1467="","",records_master!$E1467)</f>
        <v/>
      </c>
      <c r="M1467">
        <f>IF($A1467="","",IF(AND(ISNUMBER(MATCH(C1467,lst_FT_sci_excl,0)),D1467=""),"MISSING FT CODE",IF(AND(NOT(ISNUMBER(MATCH(C1467,lst_FT_sci_excl,0))),D1467&lt;&gt;""),"CODE NOT ALLOWED FOR THIS DECISION","")))</f>
        <v/>
      </c>
    </row>
    <row r="1468">
      <c r="A1468">
        <f>IF(OR(records_master!$A1468="",ISNUMBER(MATCH(records_master!$M1468,lst_dedup_duplicate,0))),"",records_master!$A1468)</f>
        <v/>
      </c>
      <c r="B1468">
        <f>IF($A1468="","",records_master!$E1468)</f>
        <v/>
      </c>
      <c r="M1468">
        <f>IF($A1468="","",IF(AND(ISNUMBER(MATCH(C1468,lst_FT_sci_excl,0)),D1468=""),"MISSING FT CODE",IF(AND(NOT(ISNUMBER(MATCH(C1468,lst_FT_sci_excl,0))),D1468&lt;&gt;""),"CODE NOT ALLOWED FOR THIS DECISION","")))</f>
        <v/>
      </c>
    </row>
    <row r="1469">
      <c r="A1469">
        <f>IF(OR(records_master!$A1469="",ISNUMBER(MATCH(records_master!$M1469,lst_dedup_duplicate,0))),"",records_master!$A1469)</f>
        <v/>
      </c>
      <c r="B1469">
        <f>IF($A1469="","",records_master!$E1469)</f>
        <v/>
      </c>
      <c r="M1469">
        <f>IF($A1469="","",IF(AND(ISNUMBER(MATCH(C1469,lst_FT_sci_excl,0)),D1469=""),"MISSING FT CODE",IF(AND(NOT(ISNUMBER(MATCH(C1469,lst_FT_sci_excl,0))),D1469&lt;&gt;""),"CODE NOT ALLOWED FOR THIS DECISION","")))</f>
        <v/>
      </c>
    </row>
    <row r="1470">
      <c r="A1470">
        <f>IF(OR(records_master!$A1470="",ISNUMBER(MATCH(records_master!$M1470,lst_dedup_duplicate,0))),"",records_master!$A1470)</f>
        <v/>
      </c>
      <c r="B1470">
        <f>IF($A1470="","",records_master!$E1470)</f>
        <v/>
      </c>
      <c r="M1470">
        <f>IF($A1470="","",IF(AND(ISNUMBER(MATCH(C1470,lst_FT_sci_excl,0)),D1470=""),"MISSING FT CODE",IF(AND(NOT(ISNUMBER(MATCH(C1470,lst_FT_sci_excl,0))),D1470&lt;&gt;""),"CODE NOT ALLOWED FOR THIS DECISION","")))</f>
        <v/>
      </c>
    </row>
    <row r="1471">
      <c r="A1471">
        <f>IF(OR(records_master!$A1471="",ISNUMBER(MATCH(records_master!$M1471,lst_dedup_duplicate,0))),"",records_master!$A1471)</f>
        <v/>
      </c>
      <c r="B1471">
        <f>IF($A1471="","",records_master!$E1471)</f>
        <v/>
      </c>
      <c r="M1471">
        <f>IF($A1471="","",IF(AND(ISNUMBER(MATCH(C1471,lst_FT_sci_excl,0)),D1471=""),"MISSING FT CODE",IF(AND(NOT(ISNUMBER(MATCH(C1471,lst_FT_sci_excl,0))),D1471&lt;&gt;""),"CODE NOT ALLOWED FOR THIS DECISION","")))</f>
        <v/>
      </c>
    </row>
    <row r="1472">
      <c r="A1472">
        <f>IF(OR(records_master!$A1472="",ISNUMBER(MATCH(records_master!$M1472,lst_dedup_duplicate,0))),"",records_master!$A1472)</f>
        <v/>
      </c>
      <c r="B1472">
        <f>IF($A1472="","",records_master!$E1472)</f>
        <v/>
      </c>
      <c r="M1472">
        <f>IF($A1472="","",IF(AND(ISNUMBER(MATCH(C1472,lst_FT_sci_excl,0)),D1472=""),"MISSING FT CODE",IF(AND(NOT(ISNUMBER(MATCH(C1472,lst_FT_sci_excl,0))),D1472&lt;&gt;""),"CODE NOT ALLOWED FOR THIS DECISION","")))</f>
        <v/>
      </c>
    </row>
    <row r="1473">
      <c r="A1473">
        <f>IF(OR(records_master!$A1473="",ISNUMBER(MATCH(records_master!$M1473,lst_dedup_duplicate,0))),"",records_master!$A1473)</f>
        <v/>
      </c>
      <c r="B1473">
        <f>IF($A1473="","",records_master!$E1473)</f>
        <v/>
      </c>
      <c r="M1473">
        <f>IF($A1473="","",IF(AND(ISNUMBER(MATCH(C1473,lst_FT_sci_excl,0)),D1473=""),"MISSING FT CODE",IF(AND(NOT(ISNUMBER(MATCH(C1473,lst_FT_sci_excl,0))),D1473&lt;&gt;""),"CODE NOT ALLOWED FOR THIS DECISION","")))</f>
        <v/>
      </c>
    </row>
    <row r="1474">
      <c r="A1474">
        <f>IF(OR(records_master!$A1474="",ISNUMBER(MATCH(records_master!$M1474,lst_dedup_duplicate,0))),"",records_master!$A1474)</f>
        <v/>
      </c>
      <c r="B1474">
        <f>IF($A1474="","",records_master!$E1474)</f>
        <v/>
      </c>
      <c r="M1474">
        <f>IF($A1474="","",IF(AND(ISNUMBER(MATCH(C1474,lst_FT_sci_excl,0)),D1474=""),"MISSING FT CODE",IF(AND(NOT(ISNUMBER(MATCH(C1474,lst_FT_sci_excl,0))),D1474&lt;&gt;""),"CODE NOT ALLOWED FOR THIS DECISION","")))</f>
        <v/>
      </c>
    </row>
    <row r="1475">
      <c r="A1475">
        <f>IF(OR(records_master!$A1475="",ISNUMBER(MATCH(records_master!$M1475,lst_dedup_duplicate,0))),"",records_master!$A1475)</f>
        <v/>
      </c>
      <c r="B1475">
        <f>IF($A1475="","",records_master!$E1475)</f>
        <v/>
      </c>
      <c r="M1475">
        <f>IF($A1475="","",IF(AND(ISNUMBER(MATCH(C1475,lst_FT_sci_excl,0)),D1475=""),"MISSING FT CODE",IF(AND(NOT(ISNUMBER(MATCH(C1475,lst_FT_sci_excl,0))),D1475&lt;&gt;""),"CODE NOT ALLOWED FOR THIS DECISION","")))</f>
        <v/>
      </c>
    </row>
    <row r="1476">
      <c r="A1476">
        <f>IF(OR(records_master!$A1476="",ISNUMBER(MATCH(records_master!$M1476,lst_dedup_duplicate,0))),"",records_master!$A1476)</f>
        <v/>
      </c>
      <c r="B1476">
        <f>IF($A1476="","",records_master!$E1476)</f>
        <v/>
      </c>
      <c r="M1476">
        <f>IF($A1476="","",IF(AND(ISNUMBER(MATCH(C1476,lst_FT_sci_excl,0)),D1476=""),"MISSING FT CODE",IF(AND(NOT(ISNUMBER(MATCH(C1476,lst_FT_sci_excl,0))),D1476&lt;&gt;""),"CODE NOT ALLOWED FOR THIS DECISION","")))</f>
        <v/>
      </c>
    </row>
    <row r="1477">
      <c r="A1477">
        <f>IF(OR(records_master!$A1477="",ISNUMBER(MATCH(records_master!$M1477,lst_dedup_duplicate,0))),"",records_master!$A1477)</f>
        <v/>
      </c>
      <c r="B1477">
        <f>IF($A1477="","",records_master!$E1477)</f>
        <v/>
      </c>
      <c r="M1477">
        <f>IF($A1477="","",IF(AND(ISNUMBER(MATCH(C1477,lst_FT_sci_excl,0)),D1477=""),"MISSING FT CODE",IF(AND(NOT(ISNUMBER(MATCH(C1477,lst_FT_sci_excl,0))),D1477&lt;&gt;""),"CODE NOT ALLOWED FOR THIS DECISION","")))</f>
        <v/>
      </c>
    </row>
    <row r="1478">
      <c r="A1478">
        <f>IF(OR(records_master!$A1478="",ISNUMBER(MATCH(records_master!$M1478,lst_dedup_duplicate,0))),"",records_master!$A1478)</f>
        <v/>
      </c>
      <c r="B1478">
        <f>IF($A1478="","",records_master!$E1478)</f>
        <v/>
      </c>
      <c r="M1478">
        <f>IF($A1478="","",IF(AND(ISNUMBER(MATCH(C1478,lst_FT_sci_excl,0)),D1478=""),"MISSING FT CODE",IF(AND(NOT(ISNUMBER(MATCH(C1478,lst_FT_sci_excl,0))),D1478&lt;&gt;""),"CODE NOT ALLOWED FOR THIS DECISION","")))</f>
        <v/>
      </c>
    </row>
    <row r="1479">
      <c r="A1479">
        <f>IF(OR(records_master!$A1479="",ISNUMBER(MATCH(records_master!$M1479,lst_dedup_duplicate,0))),"",records_master!$A1479)</f>
        <v/>
      </c>
      <c r="B1479">
        <f>IF($A1479="","",records_master!$E1479)</f>
        <v/>
      </c>
      <c r="M1479">
        <f>IF($A1479="","",IF(AND(ISNUMBER(MATCH(C1479,lst_FT_sci_excl,0)),D1479=""),"MISSING FT CODE",IF(AND(NOT(ISNUMBER(MATCH(C1479,lst_FT_sci_excl,0))),D1479&lt;&gt;""),"CODE NOT ALLOWED FOR THIS DECISION","")))</f>
        <v/>
      </c>
    </row>
    <row r="1480">
      <c r="A1480">
        <f>IF(OR(records_master!$A1480="",ISNUMBER(MATCH(records_master!$M1480,lst_dedup_duplicate,0))),"",records_master!$A1480)</f>
        <v/>
      </c>
      <c r="B1480">
        <f>IF($A1480="","",records_master!$E1480)</f>
        <v/>
      </c>
      <c r="M1480">
        <f>IF($A1480="","",IF(AND(ISNUMBER(MATCH(C1480,lst_FT_sci_excl,0)),D1480=""),"MISSING FT CODE",IF(AND(NOT(ISNUMBER(MATCH(C1480,lst_FT_sci_excl,0))),D1480&lt;&gt;""),"CODE NOT ALLOWED FOR THIS DECISION","")))</f>
        <v/>
      </c>
    </row>
    <row r="1481">
      <c r="A1481">
        <f>IF(OR(records_master!$A1481="",ISNUMBER(MATCH(records_master!$M1481,lst_dedup_duplicate,0))),"",records_master!$A1481)</f>
        <v/>
      </c>
      <c r="B1481">
        <f>IF($A1481="","",records_master!$E1481)</f>
        <v/>
      </c>
      <c r="M1481">
        <f>IF($A1481="","",IF(AND(ISNUMBER(MATCH(C1481,lst_FT_sci_excl,0)),D1481=""),"MISSING FT CODE",IF(AND(NOT(ISNUMBER(MATCH(C1481,lst_FT_sci_excl,0))),D1481&lt;&gt;""),"CODE NOT ALLOWED FOR THIS DECISION","")))</f>
        <v/>
      </c>
    </row>
    <row r="1482">
      <c r="A1482">
        <f>IF(OR(records_master!$A1482="",ISNUMBER(MATCH(records_master!$M1482,lst_dedup_duplicate,0))),"",records_master!$A1482)</f>
        <v/>
      </c>
      <c r="B1482">
        <f>IF($A1482="","",records_master!$E1482)</f>
        <v/>
      </c>
      <c r="M1482">
        <f>IF($A1482="","",IF(AND(ISNUMBER(MATCH(C1482,lst_FT_sci_excl,0)),D1482=""),"MISSING FT CODE",IF(AND(NOT(ISNUMBER(MATCH(C1482,lst_FT_sci_excl,0))),D1482&lt;&gt;""),"CODE NOT ALLOWED FOR THIS DECISION","")))</f>
        <v/>
      </c>
    </row>
    <row r="1483">
      <c r="A1483">
        <f>IF(OR(records_master!$A1483="",ISNUMBER(MATCH(records_master!$M1483,lst_dedup_duplicate,0))),"",records_master!$A1483)</f>
        <v/>
      </c>
      <c r="B1483">
        <f>IF($A1483="","",records_master!$E1483)</f>
        <v/>
      </c>
      <c r="M1483">
        <f>IF($A1483="","",IF(AND(ISNUMBER(MATCH(C1483,lst_FT_sci_excl,0)),D1483=""),"MISSING FT CODE",IF(AND(NOT(ISNUMBER(MATCH(C1483,lst_FT_sci_excl,0))),D1483&lt;&gt;""),"CODE NOT ALLOWED FOR THIS DECISION","")))</f>
        <v/>
      </c>
    </row>
    <row r="1484">
      <c r="A1484">
        <f>IF(OR(records_master!$A1484="",ISNUMBER(MATCH(records_master!$M1484,lst_dedup_duplicate,0))),"",records_master!$A1484)</f>
        <v/>
      </c>
      <c r="B1484">
        <f>IF($A1484="","",records_master!$E1484)</f>
        <v/>
      </c>
      <c r="M1484">
        <f>IF($A1484="","",IF(AND(ISNUMBER(MATCH(C1484,lst_FT_sci_excl,0)),D1484=""),"MISSING FT CODE",IF(AND(NOT(ISNUMBER(MATCH(C1484,lst_FT_sci_excl,0))),D1484&lt;&gt;""),"CODE NOT ALLOWED FOR THIS DECISION","")))</f>
        <v/>
      </c>
    </row>
    <row r="1485">
      <c r="A1485">
        <f>IF(OR(records_master!$A1485="",ISNUMBER(MATCH(records_master!$M1485,lst_dedup_duplicate,0))),"",records_master!$A1485)</f>
        <v/>
      </c>
      <c r="B1485">
        <f>IF($A1485="","",records_master!$E1485)</f>
        <v/>
      </c>
      <c r="M1485">
        <f>IF($A1485="","",IF(AND(ISNUMBER(MATCH(C1485,lst_FT_sci_excl,0)),D1485=""),"MISSING FT CODE",IF(AND(NOT(ISNUMBER(MATCH(C1485,lst_FT_sci_excl,0))),D1485&lt;&gt;""),"CODE NOT ALLOWED FOR THIS DECISION","")))</f>
        <v/>
      </c>
    </row>
    <row r="1486">
      <c r="A1486">
        <f>IF(OR(records_master!$A1486="",ISNUMBER(MATCH(records_master!$M1486,lst_dedup_duplicate,0))),"",records_master!$A1486)</f>
        <v/>
      </c>
      <c r="B1486">
        <f>IF($A1486="","",records_master!$E1486)</f>
        <v/>
      </c>
      <c r="M1486">
        <f>IF($A1486="","",IF(AND(ISNUMBER(MATCH(C1486,lst_FT_sci_excl,0)),D1486=""),"MISSING FT CODE",IF(AND(NOT(ISNUMBER(MATCH(C1486,lst_FT_sci_excl,0))),D1486&lt;&gt;""),"CODE NOT ALLOWED FOR THIS DECISION","")))</f>
        <v/>
      </c>
    </row>
    <row r="1487">
      <c r="A1487">
        <f>IF(OR(records_master!$A1487="",ISNUMBER(MATCH(records_master!$M1487,lst_dedup_duplicate,0))),"",records_master!$A1487)</f>
        <v/>
      </c>
      <c r="B1487">
        <f>IF($A1487="","",records_master!$E1487)</f>
        <v/>
      </c>
      <c r="M1487">
        <f>IF($A1487="","",IF(AND(ISNUMBER(MATCH(C1487,lst_FT_sci_excl,0)),D1487=""),"MISSING FT CODE",IF(AND(NOT(ISNUMBER(MATCH(C1487,lst_FT_sci_excl,0))),D1487&lt;&gt;""),"CODE NOT ALLOWED FOR THIS DECISION","")))</f>
        <v/>
      </c>
    </row>
    <row r="1488">
      <c r="A1488">
        <f>IF(OR(records_master!$A1488="",ISNUMBER(MATCH(records_master!$M1488,lst_dedup_duplicate,0))),"",records_master!$A1488)</f>
        <v/>
      </c>
      <c r="B1488">
        <f>IF($A1488="","",records_master!$E1488)</f>
        <v/>
      </c>
      <c r="M1488">
        <f>IF($A1488="","",IF(AND(ISNUMBER(MATCH(C1488,lst_FT_sci_excl,0)),D1488=""),"MISSING FT CODE",IF(AND(NOT(ISNUMBER(MATCH(C1488,lst_FT_sci_excl,0))),D1488&lt;&gt;""),"CODE NOT ALLOWED FOR THIS DECISION","")))</f>
        <v/>
      </c>
    </row>
    <row r="1489">
      <c r="A1489">
        <f>IF(OR(records_master!$A1489="",ISNUMBER(MATCH(records_master!$M1489,lst_dedup_duplicate,0))),"",records_master!$A1489)</f>
        <v/>
      </c>
      <c r="B1489">
        <f>IF($A1489="","",records_master!$E1489)</f>
        <v/>
      </c>
      <c r="M1489">
        <f>IF($A1489="","",IF(AND(ISNUMBER(MATCH(C1489,lst_FT_sci_excl,0)),D1489=""),"MISSING FT CODE",IF(AND(NOT(ISNUMBER(MATCH(C1489,lst_FT_sci_excl,0))),D1489&lt;&gt;""),"CODE NOT ALLOWED FOR THIS DECISION","")))</f>
        <v/>
      </c>
    </row>
    <row r="1490">
      <c r="A1490">
        <f>IF(OR(records_master!$A1490="",ISNUMBER(MATCH(records_master!$M1490,lst_dedup_duplicate,0))),"",records_master!$A1490)</f>
        <v/>
      </c>
      <c r="B1490">
        <f>IF($A1490="","",records_master!$E1490)</f>
        <v/>
      </c>
      <c r="M1490">
        <f>IF($A1490="","",IF(AND(ISNUMBER(MATCH(C1490,lst_FT_sci_excl,0)),D1490=""),"MISSING FT CODE",IF(AND(NOT(ISNUMBER(MATCH(C1490,lst_FT_sci_excl,0))),D1490&lt;&gt;""),"CODE NOT ALLOWED FOR THIS DECISION","")))</f>
        <v/>
      </c>
    </row>
    <row r="1491">
      <c r="A1491">
        <f>IF(OR(records_master!$A1491="",ISNUMBER(MATCH(records_master!$M1491,lst_dedup_duplicate,0))),"",records_master!$A1491)</f>
        <v/>
      </c>
      <c r="B1491">
        <f>IF($A1491="","",records_master!$E1491)</f>
        <v/>
      </c>
      <c r="M1491">
        <f>IF($A1491="","",IF(AND(ISNUMBER(MATCH(C1491,lst_FT_sci_excl,0)),D1491=""),"MISSING FT CODE",IF(AND(NOT(ISNUMBER(MATCH(C1491,lst_FT_sci_excl,0))),D1491&lt;&gt;""),"CODE NOT ALLOWED FOR THIS DECISION","")))</f>
        <v/>
      </c>
    </row>
    <row r="1492">
      <c r="A1492">
        <f>IF(OR(records_master!$A1492="",ISNUMBER(MATCH(records_master!$M1492,lst_dedup_duplicate,0))),"",records_master!$A1492)</f>
        <v/>
      </c>
      <c r="B1492">
        <f>IF($A1492="","",records_master!$E1492)</f>
        <v/>
      </c>
      <c r="M1492">
        <f>IF($A1492="","",IF(AND(ISNUMBER(MATCH(C1492,lst_FT_sci_excl,0)),D1492=""),"MISSING FT CODE",IF(AND(NOT(ISNUMBER(MATCH(C1492,lst_FT_sci_excl,0))),D1492&lt;&gt;""),"CODE NOT ALLOWED FOR THIS DECISION","")))</f>
        <v/>
      </c>
    </row>
    <row r="1493">
      <c r="A1493">
        <f>IF(OR(records_master!$A1493="",ISNUMBER(MATCH(records_master!$M1493,lst_dedup_duplicate,0))),"",records_master!$A1493)</f>
        <v/>
      </c>
      <c r="B1493">
        <f>IF($A1493="","",records_master!$E1493)</f>
        <v/>
      </c>
      <c r="M1493">
        <f>IF($A1493="","",IF(AND(ISNUMBER(MATCH(C1493,lst_FT_sci_excl,0)),D1493=""),"MISSING FT CODE",IF(AND(NOT(ISNUMBER(MATCH(C1493,lst_FT_sci_excl,0))),D1493&lt;&gt;""),"CODE NOT ALLOWED FOR THIS DECISION","")))</f>
        <v/>
      </c>
    </row>
    <row r="1494">
      <c r="A1494">
        <f>IF(OR(records_master!$A1494="",ISNUMBER(MATCH(records_master!$M1494,lst_dedup_duplicate,0))),"",records_master!$A1494)</f>
        <v/>
      </c>
      <c r="B1494">
        <f>IF($A1494="","",records_master!$E1494)</f>
        <v/>
      </c>
      <c r="M1494">
        <f>IF($A1494="","",IF(AND(ISNUMBER(MATCH(C1494,lst_FT_sci_excl,0)),D1494=""),"MISSING FT CODE",IF(AND(NOT(ISNUMBER(MATCH(C1494,lst_FT_sci_excl,0))),D1494&lt;&gt;""),"CODE NOT ALLOWED FOR THIS DECISION","")))</f>
        <v/>
      </c>
    </row>
    <row r="1495">
      <c r="A1495">
        <f>IF(OR(records_master!$A1495="",ISNUMBER(MATCH(records_master!$M1495,lst_dedup_duplicate,0))),"",records_master!$A1495)</f>
        <v/>
      </c>
      <c r="B1495">
        <f>IF($A1495="","",records_master!$E1495)</f>
        <v/>
      </c>
      <c r="M1495">
        <f>IF($A1495="","",IF(AND(ISNUMBER(MATCH(C1495,lst_FT_sci_excl,0)),D1495=""),"MISSING FT CODE",IF(AND(NOT(ISNUMBER(MATCH(C1495,lst_FT_sci_excl,0))),D1495&lt;&gt;""),"CODE NOT ALLOWED FOR THIS DECISION","")))</f>
        <v/>
      </c>
    </row>
    <row r="1496">
      <c r="A1496">
        <f>IF(OR(records_master!$A1496="",ISNUMBER(MATCH(records_master!$M1496,lst_dedup_duplicate,0))),"",records_master!$A1496)</f>
        <v/>
      </c>
      <c r="B1496">
        <f>IF($A1496="","",records_master!$E1496)</f>
        <v/>
      </c>
      <c r="M1496">
        <f>IF($A1496="","",IF(AND(ISNUMBER(MATCH(C1496,lst_FT_sci_excl,0)),D1496=""),"MISSING FT CODE",IF(AND(NOT(ISNUMBER(MATCH(C1496,lst_FT_sci_excl,0))),D1496&lt;&gt;""),"CODE NOT ALLOWED FOR THIS DECISION","")))</f>
        <v/>
      </c>
    </row>
    <row r="1497">
      <c r="A1497">
        <f>IF(OR(records_master!$A1497="",ISNUMBER(MATCH(records_master!$M1497,lst_dedup_duplicate,0))),"",records_master!$A1497)</f>
        <v/>
      </c>
      <c r="B1497">
        <f>IF($A1497="","",records_master!$E1497)</f>
        <v/>
      </c>
      <c r="M1497">
        <f>IF($A1497="","",IF(AND(ISNUMBER(MATCH(C1497,lst_FT_sci_excl,0)),D1497=""),"MISSING FT CODE",IF(AND(NOT(ISNUMBER(MATCH(C1497,lst_FT_sci_excl,0))),D1497&lt;&gt;""),"CODE NOT ALLOWED FOR THIS DECISION","")))</f>
        <v/>
      </c>
    </row>
    <row r="1498">
      <c r="A1498">
        <f>IF(OR(records_master!$A1498="",ISNUMBER(MATCH(records_master!$M1498,lst_dedup_duplicate,0))),"",records_master!$A1498)</f>
        <v/>
      </c>
      <c r="B1498">
        <f>IF($A1498="","",records_master!$E1498)</f>
        <v/>
      </c>
      <c r="M1498">
        <f>IF($A1498="","",IF(AND(ISNUMBER(MATCH(C1498,lst_FT_sci_excl,0)),D1498=""),"MISSING FT CODE",IF(AND(NOT(ISNUMBER(MATCH(C1498,lst_FT_sci_excl,0))),D1498&lt;&gt;""),"CODE NOT ALLOWED FOR THIS DECISION","")))</f>
        <v/>
      </c>
    </row>
    <row r="1499">
      <c r="A1499">
        <f>IF(OR(records_master!$A1499="",ISNUMBER(MATCH(records_master!$M1499,lst_dedup_duplicate,0))),"",records_master!$A1499)</f>
        <v/>
      </c>
      <c r="B1499">
        <f>IF($A1499="","",records_master!$E1499)</f>
        <v/>
      </c>
      <c r="M1499">
        <f>IF($A1499="","",IF(AND(ISNUMBER(MATCH(C1499,lst_FT_sci_excl,0)),D1499=""),"MISSING FT CODE",IF(AND(NOT(ISNUMBER(MATCH(C1499,lst_FT_sci_excl,0))),D1499&lt;&gt;""),"CODE NOT ALLOWED FOR THIS DECISION","")))</f>
        <v/>
      </c>
    </row>
    <row r="1500">
      <c r="A1500">
        <f>IF(OR(records_master!$A1500="",ISNUMBER(MATCH(records_master!$M1500,lst_dedup_duplicate,0))),"",records_master!$A1500)</f>
        <v/>
      </c>
      <c r="B1500">
        <f>IF($A1500="","",records_master!$E1500)</f>
        <v/>
      </c>
      <c r="M1500">
        <f>IF($A1500="","",IF(AND(ISNUMBER(MATCH(C1500,lst_FT_sci_excl,0)),D1500=""),"MISSING FT CODE",IF(AND(NOT(ISNUMBER(MATCH(C1500,lst_FT_sci_excl,0))),D1500&lt;&gt;""),"CODE NOT ALLOWED FOR THIS DECISION","")))</f>
        <v/>
      </c>
    </row>
    <row r="1501">
      <c r="A1501">
        <f>IF(OR(records_master!$A1501="",ISNUMBER(MATCH(records_master!$M1501,lst_dedup_duplicate,0))),"",records_master!$A1501)</f>
        <v/>
      </c>
      <c r="B1501">
        <f>IF($A1501="","",records_master!$E1501)</f>
        <v/>
      </c>
      <c r="M1501">
        <f>IF($A1501="","",IF(AND(ISNUMBER(MATCH(C1501,lst_FT_sci_excl,0)),D1501=""),"MISSING FT CODE",IF(AND(NOT(ISNUMBER(MATCH(C1501,lst_FT_sci_excl,0))),D1501&lt;&gt;""),"CODE NOT ALLOWED FOR THIS DECISION","")))</f>
        <v/>
      </c>
    </row>
    <row r="1502">
      <c r="A1502">
        <f>IF(OR(records_master!$A1502="",ISNUMBER(MATCH(records_master!$M1502,lst_dedup_duplicate,0))),"",records_master!$A1502)</f>
        <v/>
      </c>
      <c r="B1502">
        <f>IF($A1502="","",records_master!$E1502)</f>
        <v/>
      </c>
      <c r="M1502">
        <f>IF($A1502="","",IF(AND(ISNUMBER(MATCH(C1502,lst_FT_sci_excl,0)),D1502=""),"MISSING FT CODE",IF(AND(NOT(ISNUMBER(MATCH(C1502,lst_FT_sci_excl,0))),D1502&lt;&gt;""),"CODE NOT ALLOWED FOR THIS DECISION","")))</f>
        <v/>
      </c>
    </row>
    <row r="1503">
      <c r="A1503">
        <f>IF(OR(records_master!$A1503="",ISNUMBER(MATCH(records_master!$M1503,lst_dedup_duplicate,0))),"",records_master!$A1503)</f>
        <v/>
      </c>
      <c r="B1503">
        <f>IF($A1503="","",records_master!$E1503)</f>
        <v/>
      </c>
      <c r="M1503">
        <f>IF($A1503="","",IF(AND(ISNUMBER(MATCH(C1503,lst_FT_sci_excl,0)),D1503=""),"MISSING FT CODE",IF(AND(NOT(ISNUMBER(MATCH(C1503,lst_FT_sci_excl,0))),D1503&lt;&gt;""),"CODE NOT ALLOWED FOR THIS DECISION","")))</f>
        <v/>
      </c>
    </row>
    <row r="1504">
      <c r="A1504">
        <f>IF(OR(records_master!$A1504="",ISNUMBER(MATCH(records_master!$M1504,lst_dedup_duplicate,0))),"",records_master!$A1504)</f>
        <v/>
      </c>
      <c r="B1504">
        <f>IF($A1504="","",records_master!$E1504)</f>
        <v/>
      </c>
      <c r="M1504">
        <f>IF($A1504="","",IF(AND(ISNUMBER(MATCH(C1504,lst_FT_sci_excl,0)),D1504=""),"MISSING FT CODE",IF(AND(NOT(ISNUMBER(MATCH(C1504,lst_FT_sci_excl,0))),D1504&lt;&gt;""),"CODE NOT ALLOWED FOR THIS DECISION","")))</f>
        <v/>
      </c>
    </row>
    <row r="1505">
      <c r="A1505">
        <f>IF(OR(records_master!$A1505="",ISNUMBER(MATCH(records_master!$M1505,lst_dedup_duplicate,0))),"",records_master!$A1505)</f>
        <v/>
      </c>
      <c r="B1505">
        <f>IF($A1505="","",records_master!$E1505)</f>
        <v/>
      </c>
      <c r="M1505">
        <f>IF($A1505="","",IF(AND(ISNUMBER(MATCH(C1505,lst_FT_sci_excl,0)),D1505=""),"MISSING FT CODE",IF(AND(NOT(ISNUMBER(MATCH(C1505,lst_FT_sci_excl,0))),D1505&lt;&gt;""),"CODE NOT ALLOWED FOR THIS DECISION","")))</f>
        <v/>
      </c>
    </row>
    <row r="1506">
      <c r="A1506">
        <f>IF(OR(records_master!$A1506="",ISNUMBER(MATCH(records_master!$M1506,lst_dedup_duplicate,0))),"",records_master!$A1506)</f>
        <v/>
      </c>
      <c r="B1506">
        <f>IF($A1506="","",records_master!$E1506)</f>
        <v/>
      </c>
      <c r="M1506">
        <f>IF($A1506="","",IF(AND(ISNUMBER(MATCH(C1506,lst_FT_sci_excl,0)),D1506=""),"MISSING FT CODE",IF(AND(NOT(ISNUMBER(MATCH(C1506,lst_FT_sci_excl,0))),D1506&lt;&gt;""),"CODE NOT ALLOWED FOR THIS DECISION","")))</f>
        <v/>
      </c>
    </row>
    <row r="1507">
      <c r="A1507">
        <f>IF(OR(records_master!$A1507="",ISNUMBER(MATCH(records_master!$M1507,lst_dedup_duplicate,0))),"",records_master!$A1507)</f>
        <v/>
      </c>
      <c r="B1507">
        <f>IF($A1507="","",records_master!$E1507)</f>
        <v/>
      </c>
      <c r="M1507">
        <f>IF($A1507="","",IF(AND(ISNUMBER(MATCH(C1507,lst_FT_sci_excl,0)),D1507=""),"MISSING FT CODE",IF(AND(NOT(ISNUMBER(MATCH(C1507,lst_FT_sci_excl,0))),D1507&lt;&gt;""),"CODE NOT ALLOWED FOR THIS DECISION","")))</f>
        <v/>
      </c>
    </row>
    <row r="1508">
      <c r="A1508">
        <f>IF(OR(records_master!$A1508="",ISNUMBER(MATCH(records_master!$M1508,lst_dedup_duplicate,0))),"",records_master!$A1508)</f>
        <v/>
      </c>
      <c r="B1508">
        <f>IF($A1508="","",records_master!$E1508)</f>
        <v/>
      </c>
      <c r="M1508">
        <f>IF($A1508="","",IF(AND(ISNUMBER(MATCH(C1508,lst_FT_sci_excl,0)),D1508=""),"MISSING FT CODE",IF(AND(NOT(ISNUMBER(MATCH(C1508,lst_FT_sci_excl,0))),D1508&lt;&gt;""),"CODE NOT ALLOWED FOR THIS DECISION","")))</f>
        <v/>
      </c>
    </row>
    <row r="1509">
      <c r="A1509">
        <f>IF(OR(records_master!$A1509="",ISNUMBER(MATCH(records_master!$M1509,lst_dedup_duplicate,0))),"",records_master!$A1509)</f>
        <v/>
      </c>
      <c r="B1509">
        <f>IF($A1509="","",records_master!$E1509)</f>
        <v/>
      </c>
      <c r="M1509">
        <f>IF($A1509="","",IF(AND(ISNUMBER(MATCH(C1509,lst_FT_sci_excl,0)),D1509=""),"MISSING FT CODE",IF(AND(NOT(ISNUMBER(MATCH(C1509,lst_FT_sci_excl,0))),D1509&lt;&gt;""),"CODE NOT ALLOWED FOR THIS DECISION","")))</f>
        <v/>
      </c>
    </row>
    <row r="1510">
      <c r="A1510">
        <f>IF(OR(records_master!$A1510="",ISNUMBER(MATCH(records_master!$M1510,lst_dedup_duplicate,0))),"",records_master!$A1510)</f>
        <v/>
      </c>
      <c r="B1510">
        <f>IF($A1510="","",records_master!$E1510)</f>
        <v/>
      </c>
      <c r="M1510">
        <f>IF($A1510="","",IF(AND(ISNUMBER(MATCH(C1510,lst_FT_sci_excl,0)),D1510=""),"MISSING FT CODE",IF(AND(NOT(ISNUMBER(MATCH(C1510,lst_FT_sci_excl,0))),D1510&lt;&gt;""),"CODE NOT ALLOWED FOR THIS DECISION","")))</f>
        <v/>
      </c>
    </row>
    <row r="1511">
      <c r="A1511">
        <f>IF(OR(records_master!$A1511="",ISNUMBER(MATCH(records_master!$M1511,lst_dedup_duplicate,0))),"",records_master!$A1511)</f>
        <v/>
      </c>
      <c r="B1511">
        <f>IF($A1511="","",records_master!$E1511)</f>
        <v/>
      </c>
      <c r="M1511">
        <f>IF($A1511="","",IF(AND(ISNUMBER(MATCH(C1511,lst_FT_sci_excl,0)),D1511=""),"MISSING FT CODE",IF(AND(NOT(ISNUMBER(MATCH(C1511,lst_FT_sci_excl,0))),D1511&lt;&gt;""),"CODE NOT ALLOWED FOR THIS DECISION","")))</f>
        <v/>
      </c>
    </row>
    <row r="1512">
      <c r="A1512">
        <f>IF(OR(records_master!$A1512="",ISNUMBER(MATCH(records_master!$M1512,lst_dedup_duplicate,0))),"",records_master!$A1512)</f>
        <v/>
      </c>
      <c r="B1512">
        <f>IF($A1512="","",records_master!$E1512)</f>
        <v/>
      </c>
      <c r="M1512">
        <f>IF($A1512="","",IF(AND(ISNUMBER(MATCH(C1512,lst_FT_sci_excl,0)),D1512=""),"MISSING FT CODE",IF(AND(NOT(ISNUMBER(MATCH(C1512,lst_FT_sci_excl,0))),D1512&lt;&gt;""),"CODE NOT ALLOWED FOR THIS DECISION","")))</f>
        <v/>
      </c>
    </row>
    <row r="1513">
      <c r="A1513">
        <f>IF(OR(records_master!$A1513="",ISNUMBER(MATCH(records_master!$M1513,lst_dedup_duplicate,0))),"",records_master!$A1513)</f>
        <v/>
      </c>
      <c r="B1513">
        <f>IF($A1513="","",records_master!$E1513)</f>
        <v/>
      </c>
      <c r="M1513">
        <f>IF($A1513="","",IF(AND(ISNUMBER(MATCH(C1513,lst_FT_sci_excl,0)),D1513=""),"MISSING FT CODE",IF(AND(NOT(ISNUMBER(MATCH(C1513,lst_FT_sci_excl,0))),D1513&lt;&gt;""),"CODE NOT ALLOWED FOR THIS DECISION","")))</f>
        <v/>
      </c>
    </row>
    <row r="1514">
      <c r="A1514">
        <f>IF(OR(records_master!$A1514="",ISNUMBER(MATCH(records_master!$M1514,lst_dedup_duplicate,0))),"",records_master!$A1514)</f>
        <v/>
      </c>
      <c r="B1514">
        <f>IF($A1514="","",records_master!$E1514)</f>
        <v/>
      </c>
      <c r="M1514">
        <f>IF($A1514="","",IF(AND(ISNUMBER(MATCH(C1514,lst_FT_sci_excl,0)),D1514=""),"MISSING FT CODE",IF(AND(NOT(ISNUMBER(MATCH(C1514,lst_FT_sci_excl,0))),D1514&lt;&gt;""),"CODE NOT ALLOWED FOR THIS DECISION","")))</f>
        <v/>
      </c>
    </row>
    <row r="1515">
      <c r="A1515">
        <f>IF(OR(records_master!$A1515="",ISNUMBER(MATCH(records_master!$M1515,lst_dedup_duplicate,0))),"",records_master!$A1515)</f>
        <v/>
      </c>
      <c r="B1515">
        <f>IF($A1515="","",records_master!$E1515)</f>
        <v/>
      </c>
      <c r="M1515">
        <f>IF($A1515="","",IF(AND(ISNUMBER(MATCH(C1515,lst_FT_sci_excl,0)),D1515=""),"MISSING FT CODE",IF(AND(NOT(ISNUMBER(MATCH(C1515,lst_FT_sci_excl,0))),D1515&lt;&gt;""),"CODE NOT ALLOWED FOR THIS DECISION","")))</f>
        <v/>
      </c>
    </row>
    <row r="1516">
      <c r="A1516">
        <f>IF(OR(records_master!$A1516="",ISNUMBER(MATCH(records_master!$M1516,lst_dedup_duplicate,0))),"",records_master!$A1516)</f>
        <v/>
      </c>
      <c r="B1516">
        <f>IF($A1516="","",records_master!$E1516)</f>
        <v/>
      </c>
      <c r="M1516">
        <f>IF($A1516="","",IF(AND(ISNUMBER(MATCH(C1516,lst_FT_sci_excl,0)),D1516=""),"MISSING FT CODE",IF(AND(NOT(ISNUMBER(MATCH(C1516,lst_FT_sci_excl,0))),D1516&lt;&gt;""),"CODE NOT ALLOWED FOR THIS DECISION","")))</f>
        <v/>
      </c>
    </row>
    <row r="1517">
      <c r="A1517">
        <f>IF(OR(records_master!$A1517="",ISNUMBER(MATCH(records_master!$M1517,lst_dedup_duplicate,0))),"",records_master!$A1517)</f>
        <v/>
      </c>
      <c r="B1517">
        <f>IF($A1517="","",records_master!$E1517)</f>
        <v/>
      </c>
      <c r="M1517">
        <f>IF($A1517="","",IF(AND(ISNUMBER(MATCH(C1517,lst_FT_sci_excl,0)),D1517=""),"MISSING FT CODE",IF(AND(NOT(ISNUMBER(MATCH(C1517,lst_FT_sci_excl,0))),D1517&lt;&gt;""),"CODE NOT ALLOWED FOR THIS DECISION","")))</f>
        <v/>
      </c>
    </row>
    <row r="1518">
      <c r="A1518">
        <f>IF(OR(records_master!$A1518="",ISNUMBER(MATCH(records_master!$M1518,lst_dedup_duplicate,0))),"",records_master!$A1518)</f>
        <v/>
      </c>
      <c r="B1518">
        <f>IF($A1518="","",records_master!$E1518)</f>
        <v/>
      </c>
      <c r="M1518">
        <f>IF($A1518="","",IF(AND(ISNUMBER(MATCH(C1518,lst_FT_sci_excl,0)),D1518=""),"MISSING FT CODE",IF(AND(NOT(ISNUMBER(MATCH(C1518,lst_FT_sci_excl,0))),D1518&lt;&gt;""),"CODE NOT ALLOWED FOR THIS DECISION","")))</f>
        <v/>
      </c>
    </row>
    <row r="1519">
      <c r="A1519">
        <f>IF(OR(records_master!$A1519="",ISNUMBER(MATCH(records_master!$M1519,lst_dedup_duplicate,0))),"",records_master!$A1519)</f>
        <v/>
      </c>
      <c r="B1519">
        <f>IF($A1519="","",records_master!$E1519)</f>
        <v/>
      </c>
      <c r="M1519">
        <f>IF($A1519="","",IF(AND(ISNUMBER(MATCH(C1519,lst_FT_sci_excl,0)),D1519=""),"MISSING FT CODE",IF(AND(NOT(ISNUMBER(MATCH(C1519,lst_FT_sci_excl,0))),D1519&lt;&gt;""),"CODE NOT ALLOWED FOR THIS DECISION","")))</f>
        <v/>
      </c>
    </row>
    <row r="1520">
      <c r="A1520">
        <f>IF(OR(records_master!$A1520="",ISNUMBER(MATCH(records_master!$M1520,lst_dedup_duplicate,0))),"",records_master!$A1520)</f>
        <v/>
      </c>
      <c r="B1520">
        <f>IF($A1520="","",records_master!$E1520)</f>
        <v/>
      </c>
      <c r="M1520">
        <f>IF($A1520="","",IF(AND(ISNUMBER(MATCH(C1520,lst_FT_sci_excl,0)),D1520=""),"MISSING FT CODE",IF(AND(NOT(ISNUMBER(MATCH(C1520,lst_FT_sci_excl,0))),D1520&lt;&gt;""),"CODE NOT ALLOWED FOR THIS DECISION","")))</f>
        <v/>
      </c>
    </row>
    <row r="1521">
      <c r="A1521">
        <f>IF(OR(records_master!$A1521="",ISNUMBER(MATCH(records_master!$M1521,lst_dedup_duplicate,0))),"",records_master!$A1521)</f>
        <v/>
      </c>
      <c r="B1521">
        <f>IF($A1521="","",records_master!$E1521)</f>
        <v/>
      </c>
      <c r="M1521">
        <f>IF($A1521="","",IF(AND(ISNUMBER(MATCH(C1521,lst_FT_sci_excl,0)),D1521=""),"MISSING FT CODE",IF(AND(NOT(ISNUMBER(MATCH(C1521,lst_FT_sci_excl,0))),D1521&lt;&gt;""),"CODE NOT ALLOWED FOR THIS DECISION","")))</f>
        <v/>
      </c>
    </row>
    <row r="1522">
      <c r="A1522">
        <f>IF(OR(records_master!$A1522="",ISNUMBER(MATCH(records_master!$M1522,lst_dedup_duplicate,0))),"",records_master!$A1522)</f>
        <v/>
      </c>
      <c r="B1522">
        <f>IF($A1522="","",records_master!$E1522)</f>
        <v/>
      </c>
      <c r="M1522">
        <f>IF($A1522="","",IF(AND(ISNUMBER(MATCH(C1522,lst_FT_sci_excl,0)),D1522=""),"MISSING FT CODE",IF(AND(NOT(ISNUMBER(MATCH(C1522,lst_FT_sci_excl,0))),D1522&lt;&gt;""),"CODE NOT ALLOWED FOR THIS DECISION","")))</f>
        <v/>
      </c>
    </row>
    <row r="1523">
      <c r="A1523">
        <f>IF(OR(records_master!$A1523="",ISNUMBER(MATCH(records_master!$M1523,lst_dedup_duplicate,0))),"",records_master!$A1523)</f>
        <v/>
      </c>
      <c r="B1523">
        <f>IF($A1523="","",records_master!$E1523)</f>
        <v/>
      </c>
      <c r="M1523">
        <f>IF($A1523="","",IF(AND(ISNUMBER(MATCH(C1523,lst_FT_sci_excl,0)),D1523=""),"MISSING FT CODE",IF(AND(NOT(ISNUMBER(MATCH(C1523,lst_FT_sci_excl,0))),D1523&lt;&gt;""),"CODE NOT ALLOWED FOR THIS DECISION","")))</f>
        <v/>
      </c>
    </row>
    <row r="1524">
      <c r="A1524">
        <f>IF(OR(records_master!$A1524="",ISNUMBER(MATCH(records_master!$M1524,lst_dedup_duplicate,0))),"",records_master!$A1524)</f>
        <v/>
      </c>
      <c r="B1524">
        <f>IF($A1524="","",records_master!$E1524)</f>
        <v/>
      </c>
      <c r="M1524">
        <f>IF($A1524="","",IF(AND(ISNUMBER(MATCH(C1524,lst_FT_sci_excl,0)),D1524=""),"MISSING FT CODE",IF(AND(NOT(ISNUMBER(MATCH(C1524,lst_FT_sci_excl,0))),D1524&lt;&gt;""),"CODE NOT ALLOWED FOR THIS DECISION","")))</f>
        <v/>
      </c>
    </row>
    <row r="1525">
      <c r="A1525">
        <f>IF(OR(records_master!$A1525="",ISNUMBER(MATCH(records_master!$M1525,lst_dedup_duplicate,0))),"",records_master!$A1525)</f>
        <v/>
      </c>
      <c r="B1525">
        <f>IF($A1525="","",records_master!$E1525)</f>
        <v/>
      </c>
      <c r="M1525">
        <f>IF($A1525="","",IF(AND(ISNUMBER(MATCH(C1525,lst_FT_sci_excl,0)),D1525=""),"MISSING FT CODE",IF(AND(NOT(ISNUMBER(MATCH(C1525,lst_FT_sci_excl,0))),D1525&lt;&gt;""),"CODE NOT ALLOWED FOR THIS DECISION","")))</f>
        <v/>
      </c>
    </row>
    <row r="1526">
      <c r="A1526">
        <f>IF(OR(records_master!$A1526="",ISNUMBER(MATCH(records_master!$M1526,lst_dedup_duplicate,0))),"",records_master!$A1526)</f>
        <v/>
      </c>
      <c r="B1526">
        <f>IF($A1526="","",records_master!$E1526)</f>
        <v/>
      </c>
      <c r="M1526">
        <f>IF($A1526="","",IF(AND(ISNUMBER(MATCH(C1526,lst_FT_sci_excl,0)),D1526=""),"MISSING FT CODE",IF(AND(NOT(ISNUMBER(MATCH(C1526,lst_FT_sci_excl,0))),D1526&lt;&gt;""),"CODE NOT ALLOWED FOR THIS DECISION","")))</f>
        <v/>
      </c>
    </row>
    <row r="1527">
      <c r="A1527">
        <f>IF(OR(records_master!$A1527="",ISNUMBER(MATCH(records_master!$M1527,lst_dedup_duplicate,0))),"",records_master!$A1527)</f>
        <v/>
      </c>
      <c r="B1527">
        <f>IF($A1527="","",records_master!$E1527)</f>
        <v/>
      </c>
      <c r="M1527">
        <f>IF($A1527="","",IF(AND(ISNUMBER(MATCH(C1527,lst_FT_sci_excl,0)),D1527=""),"MISSING FT CODE",IF(AND(NOT(ISNUMBER(MATCH(C1527,lst_FT_sci_excl,0))),D1527&lt;&gt;""),"CODE NOT ALLOWED FOR THIS DECISION","")))</f>
        <v/>
      </c>
    </row>
    <row r="1528">
      <c r="A1528">
        <f>IF(OR(records_master!$A1528="",ISNUMBER(MATCH(records_master!$M1528,lst_dedup_duplicate,0))),"",records_master!$A1528)</f>
        <v/>
      </c>
      <c r="B1528">
        <f>IF($A1528="","",records_master!$E1528)</f>
        <v/>
      </c>
      <c r="M1528">
        <f>IF($A1528="","",IF(AND(ISNUMBER(MATCH(C1528,lst_FT_sci_excl,0)),D1528=""),"MISSING FT CODE",IF(AND(NOT(ISNUMBER(MATCH(C1528,lst_FT_sci_excl,0))),D1528&lt;&gt;""),"CODE NOT ALLOWED FOR THIS DECISION","")))</f>
        <v/>
      </c>
    </row>
    <row r="1529">
      <c r="A1529">
        <f>IF(OR(records_master!$A1529="",ISNUMBER(MATCH(records_master!$M1529,lst_dedup_duplicate,0))),"",records_master!$A1529)</f>
        <v/>
      </c>
      <c r="B1529">
        <f>IF($A1529="","",records_master!$E1529)</f>
        <v/>
      </c>
      <c r="M1529">
        <f>IF($A1529="","",IF(AND(ISNUMBER(MATCH(C1529,lst_FT_sci_excl,0)),D1529=""),"MISSING FT CODE",IF(AND(NOT(ISNUMBER(MATCH(C1529,lst_FT_sci_excl,0))),D1529&lt;&gt;""),"CODE NOT ALLOWED FOR THIS DECISION","")))</f>
        <v/>
      </c>
    </row>
    <row r="1530">
      <c r="A1530">
        <f>IF(OR(records_master!$A1530="",ISNUMBER(MATCH(records_master!$M1530,lst_dedup_duplicate,0))),"",records_master!$A1530)</f>
        <v/>
      </c>
      <c r="B1530">
        <f>IF($A1530="","",records_master!$E1530)</f>
        <v/>
      </c>
      <c r="M1530">
        <f>IF($A1530="","",IF(AND(ISNUMBER(MATCH(C1530,lst_FT_sci_excl,0)),D1530=""),"MISSING FT CODE",IF(AND(NOT(ISNUMBER(MATCH(C1530,lst_FT_sci_excl,0))),D1530&lt;&gt;""),"CODE NOT ALLOWED FOR THIS DECISION","")))</f>
        <v/>
      </c>
    </row>
    <row r="1531">
      <c r="A1531">
        <f>IF(OR(records_master!$A1531="",ISNUMBER(MATCH(records_master!$M1531,lst_dedup_duplicate,0))),"",records_master!$A1531)</f>
        <v/>
      </c>
      <c r="B1531">
        <f>IF($A1531="","",records_master!$E1531)</f>
        <v/>
      </c>
      <c r="M1531">
        <f>IF($A1531="","",IF(AND(ISNUMBER(MATCH(C1531,lst_FT_sci_excl,0)),D1531=""),"MISSING FT CODE",IF(AND(NOT(ISNUMBER(MATCH(C1531,lst_FT_sci_excl,0))),D1531&lt;&gt;""),"CODE NOT ALLOWED FOR THIS DECISION","")))</f>
        <v/>
      </c>
    </row>
    <row r="1532">
      <c r="A1532">
        <f>IF(OR(records_master!$A1532="",ISNUMBER(MATCH(records_master!$M1532,lst_dedup_duplicate,0))),"",records_master!$A1532)</f>
        <v/>
      </c>
      <c r="B1532">
        <f>IF($A1532="","",records_master!$E1532)</f>
        <v/>
      </c>
      <c r="M1532">
        <f>IF($A1532="","",IF(AND(ISNUMBER(MATCH(C1532,lst_FT_sci_excl,0)),D1532=""),"MISSING FT CODE",IF(AND(NOT(ISNUMBER(MATCH(C1532,lst_FT_sci_excl,0))),D1532&lt;&gt;""),"CODE NOT ALLOWED FOR THIS DECISION","")))</f>
        <v/>
      </c>
    </row>
    <row r="1533">
      <c r="A1533">
        <f>IF(OR(records_master!$A1533="",ISNUMBER(MATCH(records_master!$M1533,lst_dedup_duplicate,0))),"",records_master!$A1533)</f>
        <v/>
      </c>
      <c r="B1533">
        <f>IF($A1533="","",records_master!$E1533)</f>
        <v/>
      </c>
      <c r="M1533">
        <f>IF($A1533="","",IF(AND(ISNUMBER(MATCH(C1533,lst_FT_sci_excl,0)),D1533=""),"MISSING FT CODE",IF(AND(NOT(ISNUMBER(MATCH(C1533,lst_FT_sci_excl,0))),D1533&lt;&gt;""),"CODE NOT ALLOWED FOR THIS DECISION","")))</f>
        <v/>
      </c>
    </row>
    <row r="1534">
      <c r="A1534">
        <f>IF(OR(records_master!$A1534="",ISNUMBER(MATCH(records_master!$M1534,lst_dedup_duplicate,0))),"",records_master!$A1534)</f>
        <v/>
      </c>
      <c r="B1534">
        <f>IF($A1534="","",records_master!$E1534)</f>
        <v/>
      </c>
      <c r="M1534">
        <f>IF($A1534="","",IF(AND(ISNUMBER(MATCH(C1534,lst_FT_sci_excl,0)),D1534=""),"MISSING FT CODE",IF(AND(NOT(ISNUMBER(MATCH(C1534,lst_FT_sci_excl,0))),D1534&lt;&gt;""),"CODE NOT ALLOWED FOR THIS DECISION","")))</f>
        <v/>
      </c>
    </row>
    <row r="1535">
      <c r="A1535">
        <f>IF(OR(records_master!$A1535="",ISNUMBER(MATCH(records_master!$M1535,lst_dedup_duplicate,0))),"",records_master!$A1535)</f>
        <v/>
      </c>
      <c r="B1535">
        <f>IF($A1535="","",records_master!$E1535)</f>
        <v/>
      </c>
      <c r="M1535">
        <f>IF($A1535="","",IF(AND(ISNUMBER(MATCH(C1535,lst_FT_sci_excl,0)),D1535=""),"MISSING FT CODE",IF(AND(NOT(ISNUMBER(MATCH(C1535,lst_FT_sci_excl,0))),D1535&lt;&gt;""),"CODE NOT ALLOWED FOR THIS DECISION","")))</f>
        <v/>
      </c>
    </row>
    <row r="1536">
      <c r="A1536">
        <f>IF(OR(records_master!$A1536="",ISNUMBER(MATCH(records_master!$M1536,lst_dedup_duplicate,0))),"",records_master!$A1536)</f>
        <v/>
      </c>
      <c r="B1536">
        <f>IF($A1536="","",records_master!$E1536)</f>
        <v/>
      </c>
      <c r="M1536">
        <f>IF($A1536="","",IF(AND(ISNUMBER(MATCH(C1536,lst_FT_sci_excl,0)),D1536=""),"MISSING FT CODE",IF(AND(NOT(ISNUMBER(MATCH(C1536,lst_FT_sci_excl,0))),D1536&lt;&gt;""),"CODE NOT ALLOWED FOR THIS DECISION","")))</f>
        <v/>
      </c>
    </row>
    <row r="1537">
      <c r="A1537">
        <f>IF(OR(records_master!$A1537="",ISNUMBER(MATCH(records_master!$M1537,lst_dedup_duplicate,0))),"",records_master!$A1537)</f>
        <v/>
      </c>
      <c r="B1537">
        <f>IF($A1537="","",records_master!$E1537)</f>
        <v/>
      </c>
      <c r="M1537">
        <f>IF($A1537="","",IF(AND(ISNUMBER(MATCH(C1537,lst_FT_sci_excl,0)),D1537=""),"MISSING FT CODE",IF(AND(NOT(ISNUMBER(MATCH(C1537,lst_FT_sci_excl,0))),D1537&lt;&gt;""),"CODE NOT ALLOWED FOR THIS DECISION","")))</f>
        <v/>
      </c>
    </row>
    <row r="1538">
      <c r="A1538">
        <f>IF(OR(records_master!$A1538="",ISNUMBER(MATCH(records_master!$M1538,lst_dedup_duplicate,0))),"",records_master!$A1538)</f>
        <v/>
      </c>
      <c r="B1538">
        <f>IF($A1538="","",records_master!$E1538)</f>
        <v/>
      </c>
      <c r="M1538">
        <f>IF($A1538="","",IF(AND(ISNUMBER(MATCH(C1538,lst_FT_sci_excl,0)),D1538=""),"MISSING FT CODE",IF(AND(NOT(ISNUMBER(MATCH(C1538,lst_FT_sci_excl,0))),D1538&lt;&gt;""),"CODE NOT ALLOWED FOR THIS DECISION","")))</f>
        <v/>
      </c>
    </row>
    <row r="1539">
      <c r="A1539">
        <f>IF(OR(records_master!$A1539="",ISNUMBER(MATCH(records_master!$M1539,lst_dedup_duplicate,0))),"",records_master!$A1539)</f>
        <v/>
      </c>
      <c r="B1539">
        <f>IF($A1539="","",records_master!$E1539)</f>
        <v/>
      </c>
      <c r="M1539">
        <f>IF($A1539="","",IF(AND(ISNUMBER(MATCH(C1539,lst_FT_sci_excl,0)),D1539=""),"MISSING FT CODE",IF(AND(NOT(ISNUMBER(MATCH(C1539,lst_FT_sci_excl,0))),D1539&lt;&gt;""),"CODE NOT ALLOWED FOR THIS DECISION","")))</f>
        <v/>
      </c>
    </row>
    <row r="1540">
      <c r="A1540">
        <f>IF(OR(records_master!$A1540="",ISNUMBER(MATCH(records_master!$M1540,lst_dedup_duplicate,0))),"",records_master!$A1540)</f>
        <v/>
      </c>
      <c r="B1540">
        <f>IF($A1540="","",records_master!$E1540)</f>
        <v/>
      </c>
      <c r="M1540">
        <f>IF($A1540="","",IF(AND(ISNUMBER(MATCH(C1540,lst_FT_sci_excl,0)),D1540=""),"MISSING FT CODE",IF(AND(NOT(ISNUMBER(MATCH(C1540,lst_FT_sci_excl,0))),D1540&lt;&gt;""),"CODE NOT ALLOWED FOR THIS DECISION","")))</f>
        <v/>
      </c>
    </row>
    <row r="1541">
      <c r="A1541">
        <f>IF(OR(records_master!$A1541="",ISNUMBER(MATCH(records_master!$M1541,lst_dedup_duplicate,0))),"",records_master!$A1541)</f>
        <v/>
      </c>
      <c r="B1541">
        <f>IF($A1541="","",records_master!$E1541)</f>
        <v/>
      </c>
      <c r="M1541">
        <f>IF($A1541="","",IF(AND(ISNUMBER(MATCH(C1541,lst_FT_sci_excl,0)),D1541=""),"MISSING FT CODE",IF(AND(NOT(ISNUMBER(MATCH(C1541,lst_FT_sci_excl,0))),D1541&lt;&gt;""),"CODE NOT ALLOWED FOR THIS DECISION","")))</f>
        <v/>
      </c>
    </row>
    <row r="1542">
      <c r="A1542">
        <f>IF(OR(records_master!$A1542="",ISNUMBER(MATCH(records_master!$M1542,lst_dedup_duplicate,0))),"",records_master!$A1542)</f>
        <v/>
      </c>
      <c r="B1542">
        <f>IF($A1542="","",records_master!$E1542)</f>
        <v/>
      </c>
      <c r="M1542">
        <f>IF($A1542="","",IF(AND(ISNUMBER(MATCH(C1542,lst_FT_sci_excl,0)),D1542=""),"MISSING FT CODE",IF(AND(NOT(ISNUMBER(MATCH(C1542,lst_FT_sci_excl,0))),D1542&lt;&gt;""),"CODE NOT ALLOWED FOR THIS DECISION","")))</f>
        <v/>
      </c>
    </row>
    <row r="1543">
      <c r="A1543">
        <f>IF(OR(records_master!$A1543="",ISNUMBER(MATCH(records_master!$M1543,lst_dedup_duplicate,0))),"",records_master!$A1543)</f>
        <v/>
      </c>
      <c r="B1543">
        <f>IF($A1543="","",records_master!$E1543)</f>
        <v/>
      </c>
      <c r="M1543">
        <f>IF($A1543="","",IF(AND(ISNUMBER(MATCH(C1543,lst_FT_sci_excl,0)),D1543=""),"MISSING FT CODE",IF(AND(NOT(ISNUMBER(MATCH(C1543,lst_FT_sci_excl,0))),D1543&lt;&gt;""),"CODE NOT ALLOWED FOR THIS DECISION","")))</f>
        <v/>
      </c>
    </row>
    <row r="1544">
      <c r="A1544">
        <f>IF(OR(records_master!$A1544="",ISNUMBER(MATCH(records_master!$M1544,lst_dedup_duplicate,0))),"",records_master!$A1544)</f>
        <v/>
      </c>
      <c r="B1544">
        <f>IF($A1544="","",records_master!$E1544)</f>
        <v/>
      </c>
      <c r="M1544">
        <f>IF($A1544="","",IF(AND(ISNUMBER(MATCH(C1544,lst_FT_sci_excl,0)),D1544=""),"MISSING FT CODE",IF(AND(NOT(ISNUMBER(MATCH(C1544,lst_FT_sci_excl,0))),D1544&lt;&gt;""),"CODE NOT ALLOWED FOR THIS DECISION","")))</f>
        <v/>
      </c>
    </row>
    <row r="1545">
      <c r="A1545">
        <f>IF(OR(records_master!$A1545="",ISNUMBER(MATCH(records_master!$M1545,lst_dedup_duplicate,0))),"",records_master!$A1545)</f>
        <v/>
      </c>
      <c r="B1545">
        <f>IF($A1545="","",records_master!$E1545)</f>
        <v/>
      </c>
      <c r="M1545">
        <f>IF($A1545="","",IF(AND(ISNUMBER(MATCH(C1545,lst_FT_sci_excl,0)),D1545=""),"MISSING FT CODE",IF(AND(NOT(ISNUMBER(MATCH(C1545,lst_FT_sci_excl,0))),D1545&lt;&gt;""),"CODE NOT ALLOWED FOR THIS DECISION","")))</f>
        <v/>
      </c>
    </row>
    <row r="1546">
      <c r="A1546">
        <f>IF(OR(records_master!$A1546="",ISNUMBER(MATCH(records_master!$M1546,lst_dedup_duplicate,0))),"",records_master!$A1546)</f>
        <v/>
      </c>
      <c r="B1546">
        <f>IF($A1546="","",records_master!$E1546)</f>
        <v/>
      </c>
      <c r="M1546">
        <f>IF($A1546="","",IF(AND(ISNUMBER(MATCH(C1546,lst_FT_sci_excl,0)),D1546=""),"MISSING FT CODE",IF(AND(NOT(ISNUMBER(MATCH(C1546,lst_FT_sci_excl,0))),D1546&lt;&gt;""),"CODE NOT ALLOWED FOR THIS DECISION","")))</f>
        <v/>
      </c>
    </row>
    <row r="1547">
      <c r="A1547">
        <f>IF(OR(records_master!$A1547="",ISNUMBER(MATCH(records_master!$M1547,lst_dedup_duplicate,0))),"",records_master!$A1547)</f>
        <v/>
      </c>
      <c r="B1547">
        <f>IF($A1547="","",records_master!$E1547)</f>
        <v/>
      </c>
      <c r="M1547">
        <f>IF($A1547="","",IF(AND(ISNUMBER(MATCH(C1547,lst_FT_sci_excl,0)),D1547=""),"MISSING FT CODE",IF(AND(NOT(ISNUMBER(MATCH(C1547,lst_FT_sci_excl,0))),D1547&lt;&gt;""),"CODE NOT ALLOWED FOR THIS DECISION","")))</f>
        <v/>
      </c>
    </row>
    <row r="1548">
      <c r="A1548">
        <f>IF(OR(records_master!$A1548="",ISNUMBER(MATCH(records_master!$M1548,lst_dedup_duplicate,0))),"",records_master!$A1548)</f>
        <v/>
      </c>
      <c r="B1548">
        <f>IF($A1548="","",records_master!$E1548)</f>
        <v/>
      </c>
      <c r="M1548">
        <f>IF($A1548="","",IF(AND(ISNUMBER(MATCH(C1548,lst_FT_sci_excl,0)),D1548=""),"MISSING FT CODE",IF(AND(NOT(ISNUMBER(MATCH(C1548,lst_FT_sci_excl,0))),D1548&lt;&gt;""),"CODE NOT ALLOWED FOR THIS DECISION","")))</f>
        <v/>
      </c>
    </row>
    <row r="1549">
      <c r="A1549">
        <f>IF(OR(records_master!$A1549="",ISNUMBER(MATCH(records_master!$M1549,lst_dedup_duplicate,0))),"",records_master!$A1549)</f>
        <v/>
      </c>
      <c r="B1549">
        <f>IF($A1549="","",records_master!$E1549)</f>
        <v/>
      </c>
      <c r="M1549">
        <f>IF($A1549="","",IF(AND(ISNUMBER(MATCH(C1549,lst_FT_sci_excl,0)),D1549=""),"MISSING FT CODE",IF(AND(NOT(ISNUMBER(MATCH(C1549,lst_FT_sci_excl,0))),D1549&lt;&gt;""),"CODE NOT ALLOWED FOR THIS DECISION","")))</f>
        <v/>
      </c>
    </row>
    <row r="1550">
      <c r="A1550">
        <f>IF(OR(records_master!$A1550="",ISNUMBER(MATCH(records_master!$M1550,lst_dedup_duplicate,0))),"",records_master!$A1550)</f>
        <v/>
      </c>
      <c r="B1550">
        <f>IF($A1550="","",records_master!$E1550)</f>
        <v/>
      </c>
      <c r="M1550">
        <f>IF($A1550="","",IF(AND(ISNUMBER(MATCH(C1550,lst_FT_sci_excl,0)),D1550=""),"MISSING FT CODE",IF(AND(NOT(ISNUMBER(MATCH(C1550,lst_FT_sci_excl,0))),D1550&lt;&gt;""),"CODE NOT ALLOWED FOR THIS DECISION","")))</f>
        <v/>
      </c>
    </row>
    <row r="1551">
      <c r="A1551">
        <f>IF(OR(records_master!$A1551="",ISNUMBER(MATCH(records_master!$M1551,lst_dedup_duplicate,0))),"",records_master!$A1551)</f>
        <v/>
      </c>
      <c r="B1551">
        <f>IF($A1551="","",records_master!$E1551)</f>
        <v/>
      </c>
      <c r="M1551">
        <f>IF($A1551="","",IF(AND(ISNUMBER(MATCH(C1551,lst_FT_sci_excl,0)),D1551=""),"MISSING FT CODE",IF(AND(NOT(ISNUMBER(MATCH(C1551,lst_FT_sci_excl,0))),D1551&lt;&gt;""),"CODE NOT ALLOWED FOR THIS DECISION","")))</f>
        <v/>
      </c>
    </row>
    <row r="1552">
      <c r="A1552">
        <f>IF(OR(records_master!$A1552="",ISNUMBER(MATCH(records_master!$M1552,lst_dedup_duplicate,0))),"",records_master!$A1552)</f>
        <v/>
      </c>
      <c r="B1552">
        <f>IF($A1552="","",records_master!$E1552)</f>
        <v/>
      </c>
      <c r="M1552">
        <f>IF($A1552="","",IF(AND(ISNUMBER(MATCH(C1552,lst_FT_sci_excl,0)),D1552=""),"MISSING FT CODE",IF(AND(NOT(ISNUMBER(MATCH(C1552,lst_FT_sci_excl,0))),D1552&lt;&gt;""),"CODE NOT ALLOWED FOR THIS DECISION","")))</f>
        <v/>
      </c>
    </row>
    <row r="1553">
      <c r="A1553">
        <f>IF(OR(records_master!$A1553="",ISNUMBER(MATCH(records_master!$M1553,lst_dedup_duplicate,0))),"",records_master!$A1553)</f>
        <v/>
      </c>
      <c r="B1553">
        <f>IF($A1553="","",records_master!$E1553)</f>
        <v/>
      </c>
      <c r="M1553">
        <f>IF($A1553="","",IF(AND(ISNUMBER(MATCH(C1553,lst_FT_sci_excl,0)),D1553=""),"MISSING FT CODE",IF(AND(NOT(ISNUMBER(MATCH(C1553,lst_FT_sci_excl,0))),D1553&lt;&gt;""),"CODE NOT ALLOWED FOR THIS DECISION","")))</f>
        <v/>
      </c>
    </row>
    <row r="1554">
      <c r="A1554">
        <f>IF(OR(records_master!$A1554="",ISNUMBER(MATCH(records_master!$M1554,lst_dedup_duplicate,0))),"",records_master!$A1554)</f>
        <v/>
      </c>
      <c r="B1554">
        <f>IF($A1554="","",records_master!$E1554)</f>
        <v/>
      </c>
      <c r="M1554">
        <f>IF($A1554="","",IF(AND(ISNUMBER(MATCH(C1554,lst_FT_sci_excl,0)),D1554=""),"MISSING FT CODE",IF(AND(NOT(ISNUMBER(MATCH(C1554,lst_FT_sci_excl,0))),D1554&lt;&gt;""),"CODE NOT ALLOWED FOR THIS DECISION","")))</f>
        <v/>
      </c>
    </row>
    <row r="1555">
      <c r="A1555">
        <f>IF(OR(records_master!$A1555="",ISNUMBER(MATCH(records_master!$M1555,lst_dedup_duplicate,0))),"",records_master!$A1555)</f>
        <v/>
      </c>
      <c r="B1555">
        <f>IF($A1555="","",records_master!$E1555)</f>
        <v/>
      </c>
      <c r="M1555">
        <f>IF($A1555="","",IF(AND(ISNUMBER(MATCH(C1555,lst_FT_sci_excl,0)),D1555=""),"MISSING FT CODE",IF(AND(NOT(ISNUMBER(MATCH(C1555,lst_FT_sci_excl,0))),D1555&lt;&gt;""),"CODE NOT ALLOWED FOR THIS DECISION","")))</f>
        <v/>
      </c>
    </row>
    <row r="1556">
      <c r="A1556">
        <f>IF(OR(records_master!$A1556="",ISNUMBER(MATCH(records_master!$M1556,lst_dedup_duplicate,0))),"",records_master!$A1556)</f>
        <v/>
      </c>
      <c r="B1556">
        <f>IF($A1556="","",records_master!$E1556)</f>
        <v/>
      </c>
      <c r="M1556">
        <f>IF($A1556="","",IF(AND(ISNUMBER(MATCH(C1556,lst_FT_sci_excl,0)),D1556=""),"MISSING FT CODE",IF(AND(NOT(ISNUMBER(MATCH(C1556,lst_FT_sci_excl,0))),D1556&lt;&gt;""),"CODE NOT ALLOWED FOR THIS DECISION","")))</f>
        <v/>
      </c>
    </row>
    <row r="1557">
      <c r="A1557">
        <f>IF(OR(records_master!$A1557="",ISNUMBER(MATCH(records_master!$M1557,lst_dedup_duplicate,0))),"",records_master!$A1557)</f>
        <v/>
      </c>
      <c r="B1557">
        <f>IF($A1557="","",records_master!$E1557)</f>
        <v/>
      </c>
      <c r="M1557">
        <f>IF($A1557="","",IF(AND(ISNUMBER(MATCH(C1557,lst_FT_sci_excl,0)),D1557=""),"MISSING FT CODE",IF(AND(NOT(ISNUMBER(MATCH(C1557,lst_FT_sci_excl,0))),D1557&lt;&gt;""),"CODE NOT ALLOWED FOR THIS DECISION","")))</f>
        <v/>
      </c>
    </row>
    <row r="1558">
      <c r="A1558">
        <f>IF(OR(records_master!$A1558="",ISNUMBER(MATCH(records_master!$M1558,lst_dedup_duplicate,0))),"",records_master!$A1558)</f>
        <v/>
      </c>
      <c r="B1558">
        <f>IF($A1558="","",records_master!$E1558)</f>
        <v/>
      </c>
      <c r="M1558">
        <f>IF($A1558="","",IF(AND(ISNUMBER(MATCH(C1558,lst_FT_sci_excl,0)),D1558=""),"MISSING FT CODE",IF(AND(NOT(ISNUMBER(MATCH(C1558,lst_FT_sci_excl,0))),D1558&lt;&gt;""),"CODE NOT ALLOWED FOR THIS DECISION","")))</f>
        <v/>
      </c>
    </row>
    <row r="1559">
      <c r="A1559">
        <f>IF(OR(records_master!$A1559="",ISNUMBER(MATCH(records_master!$M1559,lst_dedup_duplicate,0))),"",records_master!$A1559)</f>
        <v/>
      </c>
      <c r="B1559">
        <f>IF($A1559="","",records_master!$E1559)</f>
        <v/>
      </c>
      <c r="M1559">
        <f>IF($A1559="","",IF(AND(ISNUMBER(MATCH(C1559,lst_FT_sci_excl,0)),D1559=""),"MISSING FT CODE",IF(AND(NOT(ISNUMBER(MATCH(C1559,lst_FT_sci_excl,0))),D1559&lt;&gt;""),"CODE NOT ALLOWED FOR THIS DECISION","")))</f>
        <v/>
      </c>
    </row>
    <row r="1560">
      <c r="A1560">
        <f>IF(OR(records_master!$A1560="",ISNUMBER(MATCH(records_master!$M1560,lst_dedup_duplicate,0))),"",records_master!$A1560)</f>
        <v/>
      </c>
      <c r="B1560">
        <f>IF($A1560="","",records_master!$E1560)</f>
        <v/>
      </c>
      <c r="M1560">
        <f>IF($A1560="","",IF(AND(ISNUMBER(MATCH(C1560,lst_FT_sci_excl,0)),D1560=""),"MISSING FT CODE",IF(AND(NOT(ISNUMBER(MATCH(C1560,lst_FT_sci_excl,0))),D1560&lt;&gt;""),"CODE NOT ALLOWED FOR THIS DECISION","")))</f>
        <v/>
      </c>
    </row>
    <row r="1561">
      <c r="A1561">
        <f>IF(OR(records_master!$A1561="",ISNUMBER(MATCH(records_master!$M1561,lst_dedup_duplicate,0))),"",records_master!$A1561)</f>
        <v/>
      </c>
      <c r="B1561">
        <f>IF($A1561="","",records_master!$E1561)</f>
        <v/>
      </c>
      <c r="M1561">
        <f>IF($A1561="","",IF(AND(ISNUMBER(MATCH(C1561,lst_FT_sci_excl,0)),D1561=""),"MISSING FT CODE",IF(AND(NOT(ISNUMBER(MATCH(C1561,lst_FT_sci_excl,0))),D1561&lt;&gt;""),"CODE NOT ALLOWED FOR THIS DECISION","")))</f>
        <v/>
      </c>
    </row>
    <row r="1562">
      <c r="A1562">
        <f>IF(OR(records_master!$A1562="",ISNUMBER(MATCH(records_master!$M1562,lst_dedup_duplicate,0))),"",records_master!$A1562)</f>
        <v/>
      </c>
      <c r="B1562">
        <f>IF($A1562="","",records_master!$E1562)</f>
        <v/>
      </c>
      <c r="M1562">
        <f>IF($A1562="","",IF(AND(ISNUMBER(MATCH(C1562,lst_FT_sci_excl,0)),D1562=""),"MISSING FT CODE",IF(AND(NOT(ISNUMBER(MATCH(C1562,lst_FT_sci_excl,0))),D1562&lt;&gt;""),"CODE NOT ALLOWED FOR THIS DECISION","")))</f>
        <v/>
      </c>
    </row>
    <row r="1563">
      <c r="A1563">
        <f>IF(OR(records_master!$A1563="",ISNUMBER(MATCH(records_master!$M1563,lst_dedup_duplicate,0))),"",records_master!$A1563)</f>
        <v/>
      </c>
      <c r="B1563">
        <f>IF($A1563="","",records_master!$E1563)</f>
        <v/>
      </c>
      <c r="M1563">
        <f>IF($A1563="","",IF(AND(ISNUMBER(MATCH(C1563,lst_FT_sci_excl,0)),D1563=""),"MISSING FT CODE",IF(AND(NOT(ISNUMBER(MATCH(C1563,lst_FT_sci_excl,0))),D1563&lt;&gt;""),"CODE NOT ALLOWED FOR THIS DECISION","")))</f>
        <v/>
      </c>
    </row>
    <row r="1564">
      <c r="A1564">
        <f>IF(OR(records_master!$A1564="",ISNUMBER(MATCH(records_master!$M1564,lst_dedup_duplicate,0))),"",records_master!$A1564)</f>
        <v/>
      </c>
      <c r="B1564">
        <f>IF($A1564="","",records_master!$E1564)</f>
        <v/>
      </c>
      <c r="M1564">
        <f>IF($A1564="","",IF(AND(ISNUMBER(MATCH(C1564,lst_FT_sci_excl,0)),D1564=""),"MISSING FT CODE",IF(AND(NOT(ISNUMBER(MATCH(C1564,lst_FT_sci_excl,0))),D1564&lt;&gt;""),"CODE NOT ALLOWED FOR THIS DECISION","")))</f>
        <v/>
      </c>
    </row>
    <row r="1565">
      <c r="A1565">
        <f>IF(OR(records_master!$A1565="",ISNUMBER(MATCH(records_master!$M1565,lst_dedup_duplicate,0))),"",records_master!$A1565)</f>
        <v/>
      </c>
      <c r="B1565">
        <f>IF($A1565="","",records_master!$E1565)</f>
        <v/>
      </c>
      <c r="M1565">
        <f>IF($A1565="","",IF(AND(ISNUMBER(MATCH(C1565,lst_FT_sci_excl,0)),D1565=""),"MISSING FT CODE",IF(AND(NOT(ISNUMBER(MATCH(C1565,lst_FT_sci_excl,0))),D1565&lt;&gt;""),"CODE NOT ALLOWED FOR THIS DECISION","")))</f>
        <v/>
      </c>
    </row>
    <row r="1566">
      <c r="A1566">
        <f>IF(OR(records_master!$A1566="",ISNUMBER(MATCH(records_master!$M1566,lst_dedup_duplicate,0))),"",records_master!$A1566)</f>
        <v/>
      </c>
      <c r="B1566">
        <f>IF($A1566="","",records_master!$E1566)</f>
        <v/>
      </c>
      <c r="M1566">
        <f>IF($A1566="","",IF(AND(ISNUMBER(MATCH(C1566,lst_FT_sci_excl,0)),D1566=""),"MISSING FT CODE",IF(AND(NOT(ISNUMBER(MATCH(C1566,lst_FT_sci_excl,0))),D1566&lt;&gt;""),"CODE NOT ALLOWED FOR THIS DECISION","")))</f>
        <v/>
      </c>
    </row>
    <row r="1567">
      <c r="A1567">
        <f>IF(OR(records_master!$A1567="",ISNUMBER(MATCH(records_master!$M1567,lst_dedup_duplicate,0))),"",records_master!$A1567)</f>
        <v/>
      </c>
      <c r="B1567">
        <f>IF($A1567="","",records_master!$E1567)</f>
        <v/>
      </c>
      <c r="M1567">
        <f>IF($A1567="","",IF(AND(ISNUMBER(MATCH(C1567,lst_FT_sci_excl,0)),D1567=""),"MISSING FT CODE",IF(AND(NOT(ISNUMBER(MATCH(C1567,lst_FT_sci_excl,0))),D1567&lt;&gt;""),"CODE NOT ALLOWED FOR THIS DECISION","")))</f>
        <v/>
      </c>
    </row>
    <row r="1568">
      <c r="A1568">
        <f>IF(OR(records_master!$A1568="",ISNUMBER(MATCH(records_master!$M1568,lst_dedup_duplicate,0))),"",records_master!$A1568)</f>
        <v/>
      </c>
      <c r="B1568">
        <f>IF($A1568="","",records_master!$E1568)</f>
        <v/>
      </c>
      <c r="M1568">
        <f>IF($A1568="","",IF(AND(ISNUMBER(MATCH(C1568,lst_FT_sci_excl,0)),D1568=""),"MISSING FT CODE",IF(AND(NOT(ISNUMBER(MATCH(C1568,lst_FT_sci_excl,0))),D1568&lt;&gt;""),"CODE NOT ALLOWED FOR THIS DECISION","")))</f>
        <v/>
      </c>
    </row>
    <row r="1569">
      <c r="A1569">
        <f>IF(OR(records_master!$A1569="",ISNUMBER(MATCH(records_master!$M1569,lst_dedup_duplicate,0))),"",records_master!$A1569)</f>
        <v/>
      </c>
      <c r="B1569">
        <f>IF($A1569="","",records_master!$E1569)</f>
        <v/>
      </c>
      <c r="M1569">
        <f>IF($A1569="","",IF(AND(ISNUMBER(MATCH(C1569,lst_FT_sci_excl,0)),D1569=""),"MISSING FT CODE",IF(AND(NOT(ISNUMBER(MATCH(C1569,lst_FT_sci_excl,0))),D1569&lt;&gt;""),"CODE NOT ALLOWED FOR THIS DECISION","")))</f>
        <v/>
      </c>
    </row>
    <row r="1570">
      <c r="A1570">
        <f>IF(OR(records_master!$A1570="",ISNUMBER(MATCH(records_master!$M1570,lst_dedup_duplicate,0))),"",records_master!$A1570)</f>
        <v/>
      </c>
      <c r="B1570">
        <f>IF($A1570="","",records_master!$E1570)</f>
        <v/>
      </c>
      <c r="M1570">
        <f>IF($A1570="","",IF(AND(ISNUMBER(MATCH(C1570,lst_FT_sci_excl,0)),D1570=""),"MISSING FT CODE",IF(AND(NOT(ISNUMBER(MATCH(C1570,lst_FT_sci_excl,0))),D1570&lt;&gt;""),"CODE NOT ALLOWED FOR THIS DECISION","")))</f>
        <v/>
      </c>
    </row>
    <row r="1571">
      <c r="A1571">
        <f>IF(OR(records_master!$A1571="",ISNUMBER(MATCH(records_master!$M1571,lst_dedup_duplicate,0))),"",records_master!$A1571)</f>
        <v/>
      </c>
      <c r="B1571">
        <f>IF($A1571="","",records_master!$E1571)</f>
        <v/>
      </c>
      <c r="M1571">
        <f>IF($A1571="","",IF(AND(ISNUMBER(MATCH(C1571,lst_FT_sci_excl,0)),D1571=""),"MISSING FT CODE",IF(AND(NOT(ISNUMBER(MATCH(C1571,lst_FT_sci_excl,0))),D1571&lt;&gt;""),"CODE NOT ALLOWED FOR THIS DECISION","")))</f>
        <v/>
      </c>
    </row>
    <row r="1572">
      <c r="A1572">
        <f>IF(OR(records_master!$A1572="",ISNUMBER(MATCH(records_master!$M1572,lst_dedup_duplicate,0))),"",records_master!$A1572)</f>
        <v/>
      </c>
      <c r="B1572">
        <f>IF($A1572="","",records_master!$E1572)</f>
        <v/>
      </c>
      <c r="M1572">
        <f>IF($A1572="","",IF(AND(ISNUMBER(MATCH(C1572,lst_FT_sci_excl,0)),D1572=""),"MISSING FT CODE",IF(AND(NOT(ISNUMBER(MATCH(C1572,lst_FT_sci_excl,0))),D1572&lt;&gt;""),"CODE NOT ALLOWED FOR THIS DECISION","")))</f>
        <v/>
      </c>
    </row>
    <row r="1573">
      <c r="A1573">
        <f>IF(OR(records_master!$A1573="",ISNUMBER(MATCH(records_master!$M1573,lst_dedup_duplicate,0))),"",records_master!$A1573)</f>
        <v/>
      </c>
      <c r="B1573">
        <f>IF($A1573="","",records_master!$E1573)</f>
        <v/>
      </c>
      <c r="M1573">
        <f>IF($A1573="","",IF(AND(ISNUMBER(MATCH(C1573,lst_FT_sci_excl,0)),D1573=""),"MISSING FT CODE",IF(AND(NOT(ISNUMBER(MATCH(C1573,lst_FT_sci_excl,0))),D1573&lt;&gt;""),"CODE NOT ALLOWED FOR THIS DECISION","")))</f>
        <v/>
      </c>
    </row>
    <row r="1574">
      <c r="A1574">
        <f>IF(OR(records_master!$A1574="",ISNUMBER(MATCH(records_master!$M1574,lst_dedup_duplicate,0))),"",records_master!$A1574)</f>
        <v/>
      </c>
      <c r="B1574">
        <f>IF($A1574="","",records_master!$E1574)</f>
        <v/>
      </c>
      <c r="M1574">
        <f>IF($A1574="","",IF(AND(ISNUMBER(MATCH(C1574,lst_FT_sci_excl,0)),D1574=""),"MISSING FT CODE",IF(AND(NOT(ISNUMBER(MATCH(C1574,lst_FT_sci_excl,0))),D1574&lt;&gt;""),"CODE NOT ALLOWED FOR THIS DECISION","")))</f>
        <v/>
      </c>
    </row>
    <row r="1575">
      <c r="A1575">
        <f>IF(OR(records_master!$A1575="",ISNUMBER(MATCH(records_master!$M1575,lst_dedup_duplicate,0))),"",records_master!$A1575)</f>
        <v/>
      </c>
      <c r="B1575">
        <f>IF($A1575="","",records_master!$E1575)</f>
        <v/>
      </c>
      <c r="M1575">
        <f>IF($A1575="","",IF(AND(ISNUMBER(MATCH(C1575,lst_FT_sci_excl,0)),D1575=""),"MISSING FT CODE",IF(AND(NOT(ISNUMBER(MATCH(C1575,lst_FT_sci_excl,0))),D1575&lt;&gt;""),"CODE NOT ALLOWED FOR THIS DECISION","")))</f>
        <v/>
      </c>
    </row>
    <row r="1576">
      <c r="A1576">
        <f>IF(OR(records_master!$A1576="",ISNUMBER(MATCH(records_master!$M1576,lst_dedup_duplicate,0))),"",records_master!$A1576)</f>
        <v/>
      </c>
      <c r="B1576">
        <f>IF($A1576="","",records_master!$E1576)</f>
        <v/>
      </c>
      <c r="M1576">
        <f>IF($A1576="","",IF(AND(ISNUMBER(MATCH(C1576,lst_FT_sci_excl,0)),D1576=""),"MISSING FT CODE",IF(AND(NOT(ISNUMBER(MATCH(C1576,lst_FT_sci_excl,0))),D1576&lt;&gt;""),"CODE NOT ALLOWED FOR THIS DECISION","")))</f>
        <v/>
      </c>
    </row>
    <row r="1577">
      <c r="A1577">
        <f>IF(OR(records_master!$A1577="",ISNUMBER(MATCH(records_master!$M1577,lst_dedup_duplicate,0))),"",records_master!$A1577)</f>
        <v/>
      </c>
      <c r="B1577">
        <f>IF($A1577="","",records_master!$E1577)</f>
        <v/>
      </c>
      <c r="M1577">
        <f>IF($A1577="","",IF(AND(ISNUMBER(MATCH(C1577,lst_FT_sci_excl,0)),D1577=""),"MISSING FT CODE",IF(AND(NOT(ISNUMBER(MATCH(C1577,lst_FT_sci_excl,0))),D1577&lt;&gt;""),"CODE NOT ALLOWED FOR THIS DECISION","")))</f>
        <v/>
      </c>
    </row>
    <row r="1578">
      <c r="A1578">
        <f>IF(OR(records_master!$A1578="",ISNUMBER(MATCH(records_master!$M1578,lst_dedup_duplicate,0))),"",records_master!$A1578)</f>
        <v/>
      </c>
      <c r="B1578">
        <f>IF($A1578="","",records_master!$E1578)</f>
        <v/>
      </c>
      <c r="M1578">
        <f>IF($A1578="","",IF(AND(ISNUMBER(MATCH(C1578,lst_FT_sci_excl,0)),D1578=""),"MISSING FT CODE",IF(AND(NOT(ISNUMBER(MATCH(C1578,lst_FT_sci_excl,0))),D1578&lt;&gt;""),"CODE NOT ALLOWED FOR THIS DECISION","")))</f>
        <v/>
      </c>
    </row>
    <row r="1579">
      <c r="A1579">
        <f>IF(OR(records_master!$A1579="",ISNUMBER(MATCH(records_master!$M1579,lst_dedup_duplicate,0))),"",records_master!$A1579)</f>
        <v/>
      </c>
      <c r="B1579">
        <f>IF($A1579="","",records_master!$E1579)</f>
        <v/>
      </c>
      <c r="M1579">
        <f>IF($A1579="","",IF(AND(ISNUMBER(MATCH(C1579,lst_FT_sci_excl,0)),D1579=""),"MISSING FT CODE",IF(AND(NOT(ISNUMBER(MATCH(C1579,lst_FT_sci_excl,0))),D1579&lt;&gt;""),"CODE NOT ALLOWED FOR THIS DECISION","")))</f>
        <v/>
      </c>
    </row>
    <row r="1580">
      <c r="A1580">
        <f>IF(OR(records_master!$A1580="",ISNUMBER(MATCH(records_master!$M1580,lst_dedup_duplicate,0))),"",records_master!$A1580)</f>
        <v/>
      </c>
      <c r="B1580">
        <f>IF($A1580="","",records_master!$E1580)</f>
        <v/>
      </c>
      <c r="M1580">
        <f>IF($A1580="","",IF(AND(ISNUMBER(MATCH(C1580,lst_FT_sci_excl,0)),D1580=""),"MISSING FT CODE",IF(AND(NOT(ISNUMBER(MATCH(C1580,lst_FT_sci_excl,0))),D1580&lt;&gt;""),"CODE NOT ALLOWED FOR THIS DECISION","")))</f>
        <v/>
      </c>
    </row>
    <row r="1581">
      <c r="A1581">
        <f>IF(OR(records_master!$A1581="",ISNUMBER(MATCH(records_master!$M1581,lst_dedup_duplicate,0))),"",records_master!$A1581)</f>
        <v/>
      </c>
      <c r="B1581">
        <f>IF($A1581="","",records_master!$E1581)</f>
        <v/>
      </c>
      <c r="M1581">
        <f>IF($A1581="","",IF(AND(ISNUMBER(MATCH(C1581,lst_FT_sci_excl,0)),D1581=""),"MISSING FT CODE",IF(AND(NOT(ISNUMBER(MATCH(C1581,lst_FT_sci_excl,0))),D1581&lt;&gt;""),"CODE NOT ALLOWED FOR THIS DECISION","")))</f>
        <v/>
      </c>
    </row>
    <row r="1582">
      <c r="A1582">
        <f>IF(OR(records_master!$A1582="",ISNUMBER(MATCH(records_master!$M1582,lst_dedup_duplicate,0))),"",records_master!$A1582)</f>
        <v/>
      </c>
      <c r="B1582">
        <f>IF($A1582="","",records_master!$E1582)</f>
        <v/>
      </c>
      <c r="M1582">
        <f>IF($A1582="","",IF(AND(ISNUMBER(MATCH(C1582,lst_FT_sci_excl,0)),D1582=""),"MISSING FT CODE",IF(AND(NOT(ISNUMBER(MATCH(C1582,lst_FT_sci_excl,0))),D1582&lt;&gt;""),"CODE NOT ALLOWED FOR THIS DECISION","")))</f>
        <v/>
      </c>
    </row>
    <row r="1583">
      <c r="A1583">
        <f>IF(OR(records_master!$A1583="",ISNUMBER(MATCH(records_master!$M1583,lst_dedup_duplicate,0))),"",records_master!$A1583)</f>
        <v/>
      </c>
      <c r="B1583">
        <f>IF($A1583="","",records_master!$E1583)</f>
        <v/>
      </c>
      <c r="M1583">
        <f>IF($A1583="","",IF(AND(ISNUMBER(MATCH(C1583,lst_FT_sci_excl,0)),D1583=""),"MISSING FT CODE",IF(AND(NOT(ISNUMBER(MATCH(C1583,lst_FT_sci_excl,0))),D1583&lt;&gt;""),"CODE NOT ALLOWED FOR THIS DECISION","")))</f>
        <v/>
      </c>
    </row>
    <row r="1584">
      <c r="A1584">
        <f>IF(OR(records_master!$A1584="",ISNUMBER(MATCH(records_master!$M1584,lst_dedup_duplicate,0))),"",records_master!$A1584)</f>
        <v/>
      </c>
      <c r="B1584">
        <f>IF($A1584="","",records_master!$E1584)</f>
        <v/>
      </c>
      <c r="M1584">
        <f>IF($A1584="","",IF(AND(ISNUMBER(MATCH(C1584,lst_FT_sci_excl,0)),D1584=""),"MISSING FT CODE",IF(AND(NOT(ISNUMBER(MATCH(C1584,lst_FT_sci_excl,0))),D1584&lt;&gt;""),"CODE NOT ALLOWED FOR THIS DECISION","")))</f>
        <v/>
      </c>
    </row>
    <row r="1585">
      <c r="A1585">
        <f>IF(OR(records_master!$A1585="",ISNUMBER(MATCH(records_master!$M1585,lst_dedup_duplicate,0))),"",records_master!$A1585)</f>
        <v/>
      </c>
      <c r="B1585">
        <f>IF($A1585="","",records_master!$E1585)</f>
        <v/>
      </c>
      <c r="M1585">
        <f>IF($A1585="","",IF(AND(ISNUMBER(MATCH(C1585,lst_FT_sci_excl,0)),D1585=""),"MISSING FT CODE",IF(AND(NOT(ISNUMBER(MATCH(C1585,lst_FT_sci_excl,0))),D1585&lt;&gt;""),"CODE NOT ALLOWED FOR THIS DECISION","")))</f>
        <v/>
      </c>
    </row>
    <row r="1586">
      <c r="A1586">
        <f>IF(OR(records_master!$A1586="",ISNUMBER(MATCH(records_master!$M1586,lst_dedup_duplicate,0))),"",records_master!$A1586)</f>
        <v/>
      </c>
      <c r="B1586">
        <f>IF($A1586="","",records_master!$E1586)</f>
        <v/>
      </c>
      <c r="M1586">
        <f>IF($A1586="","",IF(AND(ISNUMBER(MATCH(C1586,lst_FT_sci_excl,0)),D1586=""),"MISSING FT CODE",IF(AND(NOT(ISNUMBER(MATCH(C1586,lst_FT_sci_excl,0))),D1586&lt;&gt;""),"CODE NOT ALLOWED FOR THIS DECISION","")))</f>
        <v/>
      </c>
    </row>
    <row r="1587">
      <c r="A1587">
        <f>IF(OR(records_master!$A1587="",ISNUMBER(MATCH(records_master!$M1587,lst_dedup_duplicate,0))),"",records_master!$A1587)</f>
        <v/>
      </c>
      <c r="B1587">
        <f>IF($A1587="","",records_master!$E1587)</f>
        <v/>
      </c>
      <c r="M1587">
        <f>IF($A1587="","",IF(AND(ISNUMBER(MATCH(C1587,lst_FT_sci_excl,0)),D1587=""),"MISSING FT CODE",IF(AND(NOT(ISNUMBER(MATCH(C1587,lst_FT_sci_excl,0))),D1587&lt;&gt;""),"CODE NOT ALLOWED FOR THIS DECISION","")))</f>
        <v/>
      </c>
    </row>
    <row r="1588">
      <c r="A1588">
        <f>IF(OR(records_master!$A1588="",ISNUMBER(MATCH(records_master!$M1588,lst_dedup_duplicate,0))),"",records_master!$A1588)</f>
        <v/>
      </c>
      <c r="B1588">
        <f>IF($A1588="","",records_master!$E1588)</f>
        <v/>
      </c>
      <c r="M1588">
        <f>IF($A1588="","",IF(AND(ISNUMBER(MATCH(C1588,lst_FT_sci_excl,0)),D1588=""),"MISSING FT CODE",IF(AND(NOT(ISNUMBER(MATCH(C1588,lst_FT_sci_excl,0))),D1588&lt;&gt;""),"CODE NOT ALLOWED FOR THIS DECISION","")))</f>
        <v/>
      </c>
    </row>
    <row r="1589">
      <c r="A1589">
        <f>IF(OR(records_master!$A1589="",ISNUMBER(MATCH(records_master!$M1589,lst_dedup_duplicate,0))),"",records_master!$A1589)</f>
        <v/>
      </c>
      <c r="B1589">
        <f>IF($A1589="","",records_master!$E1589)</f>
        <v/>
      </c>
      <c r="M1589">
        <f>IF($A1589="","",IF(AND(ISNUMBER(MATCH(C1589,lst_FT_sci_excl,0)),D1589=""),"MISSING FT CODE",IF(AND(NOT(ISNUMBER(MATCH(C1589,lst_FT_sci_excl,0))),D1589&lt;&gt;""),"CODE NOT ALLOWED FOR THIS DECISION","")))</f>
        <v/>
      </c>
    </row>
    <row r="1590">
      <c r="A1590">
        <f>IF(OR(records_master!$A1590="",ISNUMBER(MATCH(records_master!$M1590,lst_dedup_duplicate,0))),"",records_master!$A1590)</f>
        <v/>
      </c>
      <c r="B1590">
        <f>IF($A1590="","",records_master!$E1590)</f>
        <v/>
      </c>
      <c r="M1590">
        <f>IF($A1590="","",IF(AND(ISNUMBER(MATCH(C1590,lst_FT_sci_excl,0)),D1590=""),"MISSING FT CODE",IF(AND(NOT(ISNUMBER(MATCH(C1590,lst_FT_sci_excl,0))),D1590&lt;&gt;""),"CODE NOT ALLOWED FOR THIS DECISION","")))</f>
        <v/>
      </c>
    </row>
    <row r="1591">
      <c r="A1591">
        <f>IF(OR(records_master!$A1591="",ISNUMBER(MATCH(records_master!$M1591,lst_dedup_duplicate,0))),"",records_master!$A1591)</f>
        <v/>
      </c>
      <c r="B1591">
        <f>IF($A1591="","",records_master!$E1591)</f>
        <v/>
      </c>
      <c r="M1591">
        <f>IF($A1591="","",IF(AND(ISNUMBER(MATCH(C1591,lst_FT_sci_excl,0)),D1591=""),"MISSING FT CODE",IF(AND(NOT(ISNUMBER(MATCH(C1591,lst_FT_sci_excl,0))),D1591&lt;&gt;""),"CODE NOT ALLOWED FOR THIS DECISION","")))</f>
        <v/>
      </c>
    </row>
    <row r="1592">
      <c r="A1592">
        <f>IF(OR(records_master!$A1592="",ISNUMBER(MATCH(records_master!$M1592,lst_dedup_duplicate,0))),"",records_master!$A1592)</f>
        <v/>
      </c>
      <c r="B1592">
        <f>IF($A1592="","",records_master!$E1592)</f>
        <v/>
      </c>
      <c r="M1592">
        <f>IF($A1592="","",IF(AND(ISNUMBER(MATCH(C1592,lst_FT_sci_excl,0)),D1592=""),"MISSING FT CODE",IF(AND(NOT(ISNUMBER(MATCH(C1592,lst_FT_sci_excl,0))),D1592&lt;&gt;""),"CODE NOT ALLOWED FOR THIS DECISION","")))</f>
        <v/>
      </c>
    </row>
    <row r="1593">
      <c r="A1593">
        <f>IF(OR(records_master!$A1593="",ISNUMBER(MATCH(records_master!$M1593,lst_dedup_duplicate,0))),"",records_master!$A1593)</f>
        <v/>
      </c>
      <c r="B1593">
        <f>IF($A1593="","",records_master!$E1593)</f>
        <v/>
      </c>
      <c r="M1593">
        <f>IF($A1593="","",IF(AND(ISNUMBER(MATCH(C1593,lst_FT_sci_excl,0)),D1593=""),"MISSING FT CODE",IF(AND(NOT(ISNUMBER(MATCH(C1593,lst_FT_sci_excl,0))),D1593&lt;&gt;""),"CODE NOT ALLOWED FOR THIS DECISION","")))</f>
        <v/>
      </c>
    </row>
    <row r="1594">
      <c r="A1594">
        <f>IF(OR(records_master!$A1594="",ISNUMBER(MATCH(records_master!$M1594,lst_dedup_duplicate,0))),"",records_master!$A1594)</f>
        <v/>
      </c>
      <c r="B1594">
        <f>IF($A1594="","",records_master!$E1594)</f>
        <v/>
      </c>
      <c r="M1594">
        <f>IF($A1594="","",IF(AND(ISNUMBER(MATCH(C1594,lst_FT_sci_excl,0)),D1594=""),"MISSING FT CODE",IF(AND(NOT(ISNUMBER(MATCH(C1594,lst_FT_sci_excl,0))),D1594&lt;&gt;""),"CODE NOT ALLOWED FOR THIS DECISION","")))</f>
        <v/>
      </c>
    </row>
    <row r="1595">
      <c r="A1595">
        <f>IF(OR(records_master!$A1595="",ISNUMBER(MATCH(records_master!$M1595,lst_dedup_duplicate,0))),"",records_master!$A1595)</f>
        <v/>
      </c>
      <c r="B1595">
        <f>IF($A1595="","",records_master!$E1595)</f>
        <v/>
      </c>
      <c r="M1595">
        <f>IF($A1595="","",IF(AND(ISNUMBER(MATCH(C1595,lst_FT_sci_excl,0)),D1595=""),"MISSING FT CODE",IF(AND(NOT(ISNUMBER(MATCH(C1595,lst_FT_sci_excl,0))),D1595&lt;&gt;""),"CODE NOT ALLOWED FOR THIS DECISION","")))</f>
        <v/>
      </c>
    </row>
    <row r="1596">
      <c r="A1596">
        <f>IF(OR(records_master!$A1596="",ISNUMBER(MATCH(records_master!$M1596,lst_dedup_duplicate,0))),"",records_master!$A1596)</f>
        <v/>
      </c>
      <c r="B1596">
        <f>IF($A1596="","",records_master!$E1596)</f>
        <v/>
      </c>
      <c r="M1596">
        <f>IF($A1596="","",IF(AND(ISNUMBER(MATCH(C1596,lst_FT_sci_excl,0)),D1596=""),"MISSING FT CODE",IF(AND(NOT(ISNUMBER(MATCH(C1596,lst_FT_sci_excl,0))),D1596&lt;&gt;""),"CODE NOT ALLOWED FOR THIS DECISION","")))</f>
        <v/>
      </c>
    </row>
    <row r="1597">
      <c r="A1597">
        <f>IF(OR(records_master!$A1597="",ISNUMBER(MATCH(records_master!$M1597,lst_dedup_duplicate,0))),"",records_master!$A1597)</f>
        <v/>
      </c>
      <c r="B1597">
        <f>IF($A1597="","",records_master!$E1597)</f>
        <v/>
      </c>
      <c r="M1597">
        <f>IF($A1597="","",IF(AND(ISNUMBER(MATCH(C1597,lst_FT_sci_excl,0)),D1597=""),"MISSING FT CODE",IF(AND(NOT(ISNUMBER(MATCH(C1597,lst_FT_sci_excl,0))),D1597&lt;&gt;""),"CODE NOT ALLOWED FOR THIS DECISION","")))</f>
        <v/>
      </c>
    </row>
    <row r="1598">
      <c r="A1598">
        <f>IF(OR(records_master!$A1598="",ISNUMBER(MATCH(records_master!$M1598,lst_dedup_duplicate,0))),"",records_master!$A1598)</f>
        <v/>
      </c>
      <c r="B1598">
        <f>IF($A1598="","",records_master!$E1598)</f>
        <v/>
      </c>
      <c r="M1598">
        <f>IF($A1598="","",IF(AND(ISNUMBER(MATCH(C1598,lst_FT_sci_excl,0)),D1598=""),"MISSING FT CODE",IF(AND(NOT(ISNUMBER(MATCH(C1598,lst_FT_sci_excl,0))),D1598&lt;&gt;""),"CODE NOT ALLOWED FOR THIS DECISION","")))</f>
        <v/>
      </c>
    </row>
    <row r="1599">
      <c r="A1599">
        <f>IF(OR(records_master!$A1599="",ISNUMBER(MATCH(records_master!$M1599,lst_dedup_duplicate,0))),"",records_master!$A1599)</f>
        <v/>
      </c>
      <c r="B1599">
        <f>IF($A1599="","",records_master!$E1599)</f>
        <v/>
      </c>
      <c r="M1599">
        <f>IF($A1599="","",IF(AND(ISNUMBER(MATCH(C1599,lst_FT_sci_excl,0)),D1599=""),"MISSING FT CODE",IF(AND(NOT(ISNUMBER(MATCH(C1599,lst_FT_sci_excl,0))),D1599&lt;&gt;""),"CODE NOT ALLOWED FOR THIS DECISION","")))</f>
        <v/>
      </c>
    </row>
    <row r="1600">
      <c r="A1600">
        <f>IF(OR(records_master!$A1600="",ISNUMBER(MATCH(records_master!$M1600,lst_dedup_duplicate,0))),"",records_master!$A1600)</f>
        <v/>
      </c>
      <c r="B1600">
        <f>IF($A1600="","",records_master!$E1600)</f>
        <v/>
      </c>
      <c r="M1600">
        <f>IF($A1600="","",IF(AND(ISNUMBER(MATCH(C1600,lst_FT_sci_excl,0)),D1600=""),"MISSING FT CODE",IF(AND(NOT(ISNUMBER(MATCH(C1600,lst_FT_sci_excl,0))),D1600&lt;&gt;""),"CODE NOT ALLOWED FOR THIS DECISION","")))</f>
        <v/>
      </c>
    </row>
    <row r="1601">
      <c r="A1601">
        <f>IF(OR(records_master!$A1601="",ISNUMBER(MATCH(records_master!$M1601,lst_dedup_duplicate,0))),"",records_master!$A1601)</f>
        <v/>
      </c>
      <c r="B1601">
        <f>IF($A1601="","",records_master!$E1601)</f>
        <v/>
      </c>
      <c r="M1601">
        <f>IF($A1601="","",IF(AND(ISNUMBER(MATCH(C1601,lst_FT_sci_excl,0)),D1601=""),"MISSING FT CODE",IF(AND(NOT(ISNUMBER(MATCH(C1601,lst_FT_sci_excl,0))),D1601&lt;&gt;""),"CODE NOT ALLOWED FOR THIS DECISION","")))</f>
        <v/>
      </c>
    </row>
    <row r="1602">
      <c r="A1602">
        <f>IF(OR(records_master!$A1602="",ISNUMBER(MATCH(records_master!$M1602,lst_dedup_duplicate,0))),"",records_master!$A1602)</f>
        <v/>
      </c>
      <c r="B1602">
        <f>IF($A1602="","",records_master!$E1602)</f>
        <v/>
      </c>
      <c r="M1602">
        <f>IF($A1602="","",IF(AND(ISNUMBER(MATCH(C1602,lst_FT_sci_excl,0)),D1602=""),"MISSING FT CODE",IF(AND(NOT(ISNUMBER(MATCH(C1602,lst_FT_sci_excl,0))),D1602&lt;&gt;""),"CODE NOT ALLOWED FOR THIS DECISION","")))</f>
        <v/>
      </c>
    </row>
    <row r="1603">
      <c r="A1603">
        <f>IF(OR(records_master!$A1603="",ISNUMBER(MATCH(records_master!$M1603,lst_dedup_duplicate,0))),"",records_master!$A1603)</f>
        <v/>
      </c>
      <c r="B1603">
        <f>IF($A1603="","",records_master!$E1603)</f>
        <v/>
      </c>
      <c r="M1603">
        <f>IF($A1603="","",IF(AND(ISNUMBER(MATCH(C1603,lst_FT_sci_excl,0)),D1603=""),"MISSING FT CODE",IF(AND(NOT(ISNUMBER(MATCH(C1603,lst_FT_sci_excl,0))),D1603&lt;&gt;""),"CODE NOT ALLOWED FOR THIS DECISION","")))</f>
        <v/>
      </c>
    </row>
    <row r="1604">
      <c r="A1604">
        <f>IF(OR(records_master!$A1604="",ISNUMBER(MATCH(records_master!$M1604,lst_dedup_duplicate,0))),"",records_master!$A1604)</f>
        <v/>
      </c>
      <c r="B1604">
        <f>IF($A1604="","",records_master!$E1604)</f>
        <v/>
      </c>
      <c r="M1604">
        <f>IF($A1604="","",IF(AND(ISNUMBER(MATCH(C1604,lst_FT_sci_excl,0)),D1604=""),"MISSING FT CODE",IF(AND(NOT(ISNUMBER(MATCH(C1604,lst_FT_sci_excl,0))),D1604&lt;&gt;""),"CODE NOT ALLOWED FOR THIS DECISION","")))</f>
        <v/>
      </c>
    </row>
    <row r="1605">
      <c r="A1605">
        <f>IF(OR(records_master!$A1605="",ISNUMBER(MATCH(records_master!$M1605,lst_dedup_duplicate,0))),"",records_master!$A1605)</f>
        <v/>
      </c>
      <c r="B1605">
        <f>IF($A1605="","",records_master!$E1605)</f>
        <v/>
      </c>
      <c r="M1605">
        <f>IF($A1605="","",IF(AND(ISNUMBER(MATCH(C1605,lst_FT_sci_excl,0)),D1605=""),"MISSING FT CODE",IF(AND(NOT(ISNUMBER(MATCH(C1605,lst_FT_sci_excl,0))),D1605&lt;&gt;""),"CODE NOT ALLOWED FOR THIS DECISION","")))</f>
        <v/>
      </c>
    </row>
    <row r="1606">
      <c r="A1606">
        <f>IF(OR(records_master!$A1606="",ISNUMBER(MATCH(records_master!$M1606,lst_dedup_duplicate,0))),"",records_master!$A1606)</f>
        <v/>
      </c>
      <c r="B1606">
        <f>IF($A1606="","",records_master!$E1606)</f>
        <v/>
      </c>
      <c r="M1606">
        <f>IF($A1606="","",IF(AND(ISNUMBER(MATCH(C1606,lst_FT_sci_excl,0)),D1606=""),"MISSING FT CODE",IF(AND(NOT(ISNUMBER(MATCH(C1606,lst_FT_sci_excl,0))),D1606&lt;&gt;""),"CODE NOT ALLOWED FOR THIS DECISION","")))</f>
        <v/>
      </c>
    </row>
    <row r="1607">
      <c r="A1607">
        <f>IF(OR(records_master!$A1607="",ISNUMBER(MATCH(records_master!$M1607,lst_dedup_duplicate,0))),"",records_master!$A1607)</f>
        <v/>
      </c>
      <c r="B1607">
        <f>IF($A1607="","",records_master!$E1607)</f>
        <v/>
      </c>
      <c r="M1607">
        <f>IF($A1607="","",IF(AND(ISNUMBER(MATCH(C1607,lst_FT_sci_excl,0)),D1607=""),"MISSING FT CODE",IF(AND(NOT(ISNUMBER(MATCH(C1607,lst_FT_sci_excl,0))),D1607&lt;&gt;""),"CODE NOT ALLOWED FOR THIS DECISION","")))</f>
        <v/>
      </c>
    </row>
    <row r="1608">
      <c r="A1608">
        <f>IF(OR(records_master!$A1608="",ISNUMBER(MATCH(records_master!$M1608,lst_dedup_duplicate,0))),"",records_master!$A1608)</f>
        <v/>
      </c>
      <c r="B1608">
        <f>IF($A1608="","",records_master!$E1608)</f>
        <v/>
      </c>
      <c r="M1608">
        <f>IF($A1608="","",IF(AND(ISNUMBER(MATCH(C1608,lst_FT_sci_excl,0)),D1608=""),"MISSING FT CODE",IF(AND(NOT(ISNUMBER(MATCH(C1608,lst_FT_sci_excl,0))),D1608&lt;&gt;""),"CODE NOT ALLOWED FOR THIS DECISION","")))</f>
        <v/>
      </c>
    </row>
    <row r="1609">
      <c r="A1609">
        <f>IF(OR(records_master!$A1609="",ISNUMBER(MATCH(records_master!$M1609,lst_dedup_duplicate,0))),"",records_master!$A1609)</f>
        <v/>
      </c>
      <c r="B1609">
        <f>IF($A1609="","",records_master!$E1609)</f>
        <v/>
      </c>
      <c r="M1609">
        <f>IF($A1609="","",IF(AND(ISNUMBER(MATCH(C1609,lst_FT_sci_excl,0)),D1609=""),"MISSING FT CODE",IF(AND(NOT(ISNUMBER(MATCH(C1609,lst_FT_sci_excl,0))),D1609&lt;&gt;""),"CODE NOT ALLOWED FOR THIS DECISION","")))</f>
        <v/>
      </c>
    </row>
    <row r="1610">
      <c r="A1610">
        <f>IF(OR(records_master!$A1610="",ISNUMBER(MATCH(records_master!$M1610,lst_dedup_duplicate,0))),"",records_master!$A1610)</f>
        <v/>
      </c>
      <c r="B1610">
        <f>IF($A1610="","",records_master!$E1610)</f>
        <v/>
      </c>
      <c r="M1610">
        <f>IF($A1610="","",IF(AND(ISNUMBER(MATCH(C1610,lst_FT_sci_excl,0)),D1610=""),"MISSING FT CODE",IF(AND(NOT(ISNUMBER(MATCH(C1610,lst_FT_sci_excl,0))),D1610&lt;&gt;""),"CODE NOT ALLOWED FOR THIS DECISION","")))</f>
        <v/>
      </c>
    </row>
    <row r="1611">
      <c r="A1611">
        <f>IF(OR(records_master!$A1611="",ISNUMBER(MATCH(records_master!$M1611,lst_dedup_duplicate,0))),"",records_master!$A1611)</f>
        <v/>
      </c>
      <c r="B1611">
        <f>IF($A1611="","",records_master!$E1611)</f>
        <v/>
      </c>
      <c r="M1611">
        <f>IF($A1611="","",IF(AND(ISNUMBER(MATCH(C1611,lst_FT_sci_excl,0)),D1611=""),"MISSING FT CODE",IF(AND(NOT(ISNUMBER(MATCH(C1611,lst_FT_sci_excl,0))),D1611&lt;&gt;""),"CODE NOT ALLOWED FOR THIS DECISION","")))</f>
        <v/>
      </c>
    </row>
    <row r="1612">
      <c r="A1612">
        <f>IF(OR(records_master!$A1612="",ISNUMBER(MATCH(records_master!$M1612,lst_dedup_duplicate,0))),"",records_master!$A1612)</f>
        <v/>
      </c>
      <c r="B1612">
        <f>IF($A1612="","",records_master!$E1612)</f>
        <v/>
      </c>
      <c r="M1612">
        <f>IF($A1612="","",IF(AND(ISNUMBER(MATCH(C1612,lst_FT_sci_excl,0)),D1612=""),"MISSING FT CODE",IF(AND(NOT(ISNUMBER(MATCH(C1612,lst_FT_sci_excl,0))),D1612&lt;&gt;""),"CODE NOT ALLOWED FOR THIS DECISION","")))</f>
        <v/>
      </c>
    </row>
    <row r="1613">
      <c r="A1613">
        <f>IF(OR(records_master!$A1613="",ISNUMBER(MATCH(records_master!$M1613,lst_dedup_duplicate,0))),"",records_master!$A1613)</f>
        <v/>
      </c>
      <c r="B1613">
        <f>IF($A1613="","",records_master!$E1613)</f>
        <v/>
      </c>
      <c r="M1613">
        <f>IF($A1613="","",IF(AND(ISNUMBER(MATCH(C1613,lst_FT_sci_excl,0)),D1613=""),"MISSING FT CODE",IF(AND(NOT(ISNUMBER(MATCH(C1613,lst_FT_sci_excl,0))),D1613&lt;&gt;""),"CODE NOT ALLOWED FOR THIS DECISION","")))</f>
        <v/>
      </c>
    </row>
    <row r="1614">
      <c r="A1614">
        <f>IF(OR(records_master!$A1614="",ISNUMBER(MATCH(records_master!$M1614,lst_dedup_duplicate,0))),"",records_master!$A1614)</f>
        <v/>
      </c>
      <c r="B1614">
        <f>IF($A1614="","",records_master!$E1614)</f>
        <v/>
      </c>
      <c r="M1614">
        <f>IF($A1614="","",IF(AND(ISNUMBER(MATCH(C1614,lst_FT_sci_excl,0)),D1614=""),"MISSING FT CODE",IF(AND(NOT(ISNUMBER(MATCH(C1614,lst_FT_sci_excl,0))),D1614&lt;&gt;""),"CODE NOT ALLOWED FOR THIS DECISION","")))</f>
        <v/>
      </c>
    </row>
    <row r="1615">
      <c r="A1615">
        <f>IF(OR(records_master!$A1615="",ISNUMBER(MATCH(records_master!$M1615,lst_dedup_duplicate,0))),"",records_master!$A1615)</f>
        <v/>
      </c>
      <c r="B1615">
        <f>IF($A1615="","",records_master!$E1615)</f>
        <v/>
      </c>
      <c r="M1615">
        <f>IF($A1615="","",IF(AND(ISNUMBER(MATCH(C1615,lst_FT_sci_excl,0)),D1615=""),"MISSING FT CODE",IF(AND(NOT(ISNUMBER(MATCH(C1615,lst_FT_sci_excl,0))),D1615&lt;&gt;""),"CODE NOT ALLOWED FOR THIS DECISION","")))</f>
        <v/>
      </c>
    </row>
    <row r="1616">
      <c r="A1616">
        <f>IF(OR(records_master!$A1616="",ISNUMBER(MATCH(records_master!$M1616,lst_dedup_duplicate,0))),"",records_master!$A1616)</f>
        <v/>
      </c>
      <c r="B1616">
        <f>IF($A1616="","",records_master!$E1616)</f>
        <v/>
      </c>
      <c r="M1616">
        <f>IF($A1616="","",IF(AND(ISNUMBER(MATCH(C1616,lst_FT_sci_excl,0)),D1616=""),"MISSING FT CODE",IF(AND(NOT(ISNUMBER(MATCH(C1616,lst_FT_sci_excl,0))),D1616&lt;&gt;""),"CODE NOT ALLOWED FOR THIS DECISION","")))</f>
        <v/>
      </c>
    </row>
    <row r="1617">
      <c r="A1617">
        <f>IF(OR(records_master!$A1617="",ISNUMBER(MATCH(records_master!$M1617,lst_dedup_duplicate,0))),"",records_master!$A1617)</f>
        <v/>
      </c>
      <c r="B1617">
        <f>IF($A1617="","",records_master!$E1617)</f>
        <v/>
      </c>
      <c r="M1617">
        <f>IF($A1617="","",IF(AND(ISNUMBER(MATCH(C1617,lst_FT_sci_excl,0)),D1617=""),"MISSING FT CODE",IF(AND(NOT(ISNUMBER(MATCH(C1617,lst_FT_sci_excl,0))),D1617&lt;&gt;""),"CODE NOT ALLOWED FOR THIS DECISION","")))</f>
        <v/>
      </c>
    </row>
    <row r="1618">
      <c r="A1618">
        <f>IF(OR(records_master!$A1618="",ISNUMBER(MATCH(records_master!$M1618,lst_dedup_duplicate,0))),"",records_master!$A1618)</f>
        <v/>
      </c>
      <c r="B1618">
        <f>IF($A1618="","",records_master!$E1618)</f>
        <v/>
      </c>
      <c r="M1618">
        <f>IF($A1618="","",IF(AND(ISNUMBER(MATCH(C1618,lst_FT_sci_excl,0)),D1618=""),"MISSING FT CODE",IF(AND(NOT(ISNUMBER(MATCH(C1618,lst_FT_sci_excl,0))),D1618&lt;&gt;""),"CODE NOT ALLOWED FOR THIS DECISION","")))</f>
        <v/>
      </c>
    </row>
    <row r="1619">
      <c r="A1619">
        <f>IF(OR(records_master!$A1619="",ISNUMBER(MATCH(records_master!$M1619,lst_dedup_duplicate,0))),"",records_master!$A1619)</f>
        <v/>
      </c>
      <c r="B1619">
        <f>IF($A1619="","",records_master!$E1619)</f>
        <v/>
      </c>
      <c r="M1619">
        <f>IF($A1619="","",IF(AND(ISNUMBER(MATCH(C1619,lst_FT_sci_excl,0)),D1619=""),"MISSING FT CODE",IF(AND(NOT(ISNUMBER(MATCH(C1619,lst_FT_sci_excl,0))),D1619&lt;&gt;""),"CODE NOT ALLOWED FOR THIS DECISION","")))</f>
        <v/>
      </c>
    </row>
    <row r="1620">
      <c r="A1620">
        <f>IF(OR(records_master!$A1620="",ISNUMBER(MATCH(records_master!$M1620,lst_dedup_duplicate,0))),"",records_master!$A1620)</f>
        <v/>
      </c>
      <c r="B1620">
        <f>IF($A1620="","",records_master!$E1620)</f>
        <v/>
      </c>
      <c r="M1620">
        <f>IF($A1620="","",IF(AND(ISNUMBER(MATCH(C1620,lst_FT_sci_excl,0)),D1620=""),"MISSING FT CODE",IF(AND(NOT(ISNUMBER(MATCH(C1620,lst_FT_sci_excl,0))),D1620&lt;&gt;""),"CODE NOT ALLOWED FOR THIS DECISION","")))</f>
        <v/>
      </c>
    </row>
    <row r="1621">
      <c r="A1621">
        <f>IF(OR(records_master!$A1621="",ISNUMBER(MATCH(records_master!$M1621,lst_dedup_duplicate,0))),"",records_master!$A1621)</f>
        <v/>
      </c>
      <c r="B1621">
        <f>IF($A1621="","",records_master!$E1621)</f>
        <v/>
      </c>
      <c r="M1621">
        <f>IF($A1621="","",IF(AND(ISNUMBER(MATCH(C1621,lst_FT_sci_excl,0)),D1621=""),"MISSING FT CODE",IF(AND(NOT(ISNUMBER(MATCH(C1621,lst_FT_sci_excl,0))),D1621&lt;&gt;""),"CODE NOT ALLOWED FOR THIS DECISION","")))</f>
        <v/>
      </c>
    </row>
    <row r="1622">
      <c r="A1622">
        <f>IF(OR(records_master!$A1622="",ISNUMBER(MATCH(records_master!$M1622,lst_dedup_duplicate,0))),"",records_master!$A1622)</f>
        <v/>
      </c>
      <c r="B1622">
        <f>IF($A1622="","",records_master!$E1622)</f>
        <v/>
      </c>
      <c r="M1622">
        <f>IF($A1622="","",IF(AND(ISNUMBER(MATCH(C1622,lst_FT_sci_excl,0)),D1622=""),"MISSING FT CODE",IF(AND(NOT(ISNUMBER(MATCH(C1622,lst_FT_sci_excl,0))),D1622&lt;&gt;""),"CODE NOT ALLOWED FOR THIS DECISION","")))</f>
        <v/>
      </c>
    </row>
    <row r="1623">
      <c r="A1623">
        <f>IF(OR(records_master!$A1623="",ISNUMBER(MATCH(records_master!$M1623,lst_dedup_duplicate,0))),"",records_master!$A1623)</f>
        <v/>
      </c>
      <c r="B1623">
        <f>IF($A1623="","",records_master!$E1623)</f>
        <v/>
      </c>
      <c r="M1623">
        <f>IF($A1623="","",IF(AND(ISNUMBER(MATCH(C1623,lst_FT_sci_excl,0)),D1623=""),"MISSING FT CODE",IF(AND(NOT(ISNUMBER(MATCH(C1623,lst_FT_sci_excl,0))),D1623&lt;&gt;""),"CODE NOT ALLOWED FOR THIS DECISION","")))</f>
        <v/>
      </c>
    </row>
    <row r="1624">
      <c r="A1624">
        <f>IF(OR(records_master!$A1624="",ISNUMBER(MATCH(records_master!$M1624,lst_dedup_duplicate,0))),"",records_master!$A1624)</f>
        <v/>
      </c>
      <c r="B1624">
        <f>IF($A1624="","",records_master!$E1624)</f>
        <v/>
      </c>
      <c r="M1624">
        <f>IF($A1624="","",IF(AND(ISNUMBER(MATCH(C1624,lst_FT_sci_excl,0)),D1624=""),"MISSING FT CODE",IF(AND(NOT(ISNUMBER(MATCH(C1624,lst_FT_sci_excl,0))),D1624&lt;&gt;""),"CODE NOT ALLOWED FOR THIS DECISION","")))</f>
        <v/>
      </c>
    </row>
    <row r="1625">
      <c r="A1625">
        <f>IF(OR(records_master!$A1625="",ISNUMBER(MATCH(records_master!$M1625,lst_dedup_duplicate,0))),"",records_master!$A1625)</f>
        <v/>
      </c>
      <c r="B1625">
        <f>IF($A1625="","",records_master!$E1625)</f>
        <v/>
      </c>
      <c r="M1625">
        <f>IF($A1625="","",IF(AND(ISNUMBER(MATCH(C1625,lst_FT_sci_excl,0)),D1625=""),"MISSING FT CODE",IF(AND(NOT(ISNUMBER(MATCH(C1625,lst_FT_sci_excl,0))),D1625&lt;&gt;""),"CODE NOT ALLOWED FOR THIS DECISION","")))</f>
        <v/>
      </c>
    </row>
    <row r="1626">
      <c r="A1626">
        <f>IF(OR(records_master!$A1626="",ISNUMBER(MATCH(records_master!$M1626,lst_dedup_duplicate,0))),"",records_master!$A1626)</f>
        <v/>
      </c>
      <c r="B1626">
        <f>IF($A1626="","",records_master!$E1626)</f>
        <v/>
      </c>
      <c r="M1626">
        <f>IF($A1626="","",IF(AND(ISNUMBER(MATCH(C1626,lst_FT_sci_excl,0)),D1626=""),"MISSING FT CODE",IF(AND(NOT(ISNUMBER(MATCH(C1626,lst_FT_sci_excl,0))),D1626&lt;&gt;""),"CODE NOT ALLOWED FOR THIS DECISION","")))</f>
        <v/>
      </c>
    </row>
    <row r="1627">
      <c r="A1627">
        <f>IF(OR(records_master!$A1627="",ISNUMBER(MATCH(records_master!$M1627,lst_dedup_duplicate,0))),"",records_master!$A1627)</f>
        <v/>
      </c>
      <c r="B1627">
        <f>IF($A1627="","",records_master!$E1627)</f>
        <v/>
      </c>
      <c r="M1627">
        <f>IF($A1627="","",IF(AND(ISNUMBER(MATCH(C1627,lst_FT_sci_excl,0)),D1627=""),"MISSING FT CODE",IF(AND(NOT(ISNUMBER(MATCH(C1627,lst_FT_sci_excl,0))),D1627&lt;&gt;""),"CODE NOT ALLOWED FOR THIS DECISION","")))</f>
        <v/>
      </c>
    </row>
    <row r="1628">
      <c r="A1628">
        <f>IF(OR(records_master!$A1628="",ISNUMBER(MATCH(records_master!$M1628,lst_dedup_duplicate,0))),"",records_master!$A1628)</f>
        <v/>
      </c>
      <c r="B1628">
        <f>IF($A1628="","",records_master!$E1628)</f>
        <v/>
      </c>
      <c r="M1628">
        <f>IF($A1628="","",IF(AND(ISNUMBER(MATCH(C1628,lst_FT_sci_excl,0)),D1628=""),"MISSING FT CODE",IF(AND(NOT(ISNUMBER(MATCH(C1628,lst_FT_sci_excl,0))),D1628&lt;&gt;""),"CODE NOT ALLOWED FOR THIS DECISION","")))</f>
        <v/>
      </c>
    </row>
    <row r="1629">
      <c r="A1629">
        <f>IF(OR(records_master!$A1629="",ISNUMBER(MATCH(records_master!$M1629,lst_dedup_duplicate,0))),"",records_master!$A1629)</f>
        <v/>
      </c>
      <c r="B1629">
        <f>IF($A1629="","",records_master!$E1629)</f>
        <v/>
      </c>
      <c r="M1629">
        <f>IF($A1629="","",IF(AND(ISNUMBER(MATCH(C1629,lst_FT_sci_excl,0)),D1629=""),"MISSING FT CODE",IF(AND(NOT(ISNUMBER(MATCH(C1629,lst_FT_sci_excl,0))),D1629&lt;&gt;""),"CODE NOT ALLOWED FOR THIS DECISION","")))</f>
        <v/>
      </c>
    </row>
    <row r="1630">
      <c r="A1630">
        <f>IF(OR(records_master!$A1630="",ISNUMBER(MATCH(records_master!$M1630,lst_dedup_duplicate,0))),"",records_master!$A1630)</f>
        <v/>
      </c>
      <c r="B1630">
        <f>IF($A1630="","",records_master!$E1630)</f>
        <v/>
      </c>
      <c r="M1630">
        <f>IF($A1630="","",IF(AND(ISNUMBER(MATCH(C1630,lst_FT_sci_excl,0)),D1630=""),"MISSING FT CODE",IF(AND(NOT(ISNUMBER(MATCH(C1630,lst_FT_sci_excl,0))),D1630&lt;&gt;""),"CODE NOT ALLOWED FOR THIS DECISION","")))</f>
        <v/>
      </c>
    </row>
    <row r="1631">
      <c r="A1631">
        <f>IF(OR(records_master!$A1631="",ISNUMBER(MATCH(records_master!$M1631,lst_dedup_duplicate,0))),"",records_master!$A1631)</f>
        <v/>
      </c>
      <c r="B1631">
        <f>IF($A1631="","",records_master!$E1631)</f>
        <v/>
      </c>
      <c r="M1631">
        <f>IF($A1631="","",IF(AND(ISNUMBER(MATCH(C1631,lst_FT_sci_excl,0)),D1631=""),"MISSING FT CODE",IF(AND(NOT(ISNUMBER(MATCH(C1631,lst_FT_sci_excl,0))),D1631&lt;&gt;""),"CODE NOT ALLOWED FOR THIS DECISION","")))</f>
        <v/>
      </c>
    </row>
    <row r="1632">
      <c r="A1632">
        <f>IF(OR(records_master!$A1632="",ISNUMBER(MATCH(records_master!$M1632,lst_dedup_duplicate,0))),"",records_master!$A1632)</f>
        <v/>
      </c>
      <c r="B1632">
        <f>IF($A1632="","",records_master!$E1632)</f>
        <v/>
      </c>
      <c r="M1632">
        <f>IF($A1632="","",IF(AND(ISNUMBER(MATCH(C1632,lst_FT_sci_excl,0)),D1632=""),"MISSING FT CODE",IF(AND(NOT(ISNUMBER(MATCH(C1632,lst_FT_sci_excl,0))),D1632&lt;&gt;""),"CODE NOT ALLOWED FOR THIS DECISION","")))</f>
        <v/>
      </c>
    </row>
    <row r="1633">
      <c r="A1633">
        <f>IF(OR(records_master!$A1633="",ISNUMBER(MATCH(records_master!$M1633,lst_dedup_duplicate,0))),"",records_master!$A1633)</f>
        <v/>
      </c>
      <c r="B1633">
        <f>IF($A1633="","",records_master!$E1633)</f>
        <v/>
      </c>
      <c r="M1633">
        <f>IF($A1633="","",IF(AND(ISNUMBER(MATCH(C1633,lst_FT_sci_excl,0)),D1633=""),"MISSING FT CODE",IF(AND(NOT(ISNUMBER(MATCH(C1633,lst_FT_sci_excl,0))),D1633&lt;&gt;""),"CODE NOT ALLOWED FOR THIS DECISION","")))</f>
        <v/>
      </c>
    </row>
    <row r="1634">
      <c r="A1634">
        <f>IF(OR(records_master!$A1634="",ISNUMBER(MATCH(records_master!$M1634,lst_dedup_duplicate,0))),"",records_master!$A1634)</f>
        <v/>
      </c>
      <c r="B1634">
        <f>IF($A1634="","",records_master!$E1634)</f>
        <v/>
      </c>
      <c r="M1634">
        <f>IF($A1634="","",IF(AND(ISNUMBER(MATCH(C1634,lst_FT_sci_excl,0)),D1634=""),"MISSING FT CODE",IF(AND(NOT(ISNUMBER(MATCH(C1634,lst_FT_sci_excl,0))),D1634&lt;&gt;""),"CODE NOT ALLOWED FOR THIS DECISION","")))</f>
        <v/>
      </c>
    </row>
    <row r="1635">
      <c r="A1635">
        <f>IF(OR(records_master!$A1635="",ISNUMBER(MATCH(records_master!$M1635,lst_dedup_duplicate,0))),"",records_master!$A1635)</f>
        <v/>
      </c>
      <c r="B1635">
        <f>IF($A1635="","",records_master!$E1635)</f>
        <v/>
      </c>
      <c r="M1635">
        <f>IF($A1635="","",IF(AND(ISNUMBER(MATCH(C1635,lst_FT_sci_excl,0)),D1635=""),"MISSING FT CODE",IF(AND(NOT(ISNUMBER(MATCH(C1635,lst_FT_sci_excl,0))),D1635&lt;&gt;""),"CODE NOT ALLOWED FOR THIS DECISION","")))</f>
        <v/>
      </c>
    </row>
    <row r="1636">
      <c r="A1636">
        <f>IF(OR(records_master!$A1636="",ISNUMBER(MATCH(records_master!$M1636,lst_dedup_duplicate,0))),"",records_master!$A1636)</f>
        <v/>
      </c>
      <c r="B1636">
        <f>IF($A1636="","",records_master!$E1636)</f>
        <v/>
      </c>
      <c r="M1636">
        <f>IF($A1636="","",IF(AND(ISNUMBER(MATCH(C1636,lst_FT_sci_excl,0)),D1636=""),"MISSING FT CODE",IF(AND(NOT(ISNUMBER(MATCH(C1636,lst_FT_sci_excl,0))),D1636&lt;&gt;""),"CODE NOT ALLOWED FOR THIS DECISION","")))</f>
        <v/>
      </c>
    </row>
    <row r="1637">
      <c r="A1637">
        <f>IF(OR(records_master!$A1637="",ISNUMBER(MATCH(records_master!$M1637,lst_dedup_duplicate,0))),"",records_master!$A1637)</f>
        <v/>
      </c>
      <c r="B1637">
        <f>IF($A1637="","",records_master!$E1637)</f>
        <v/>
      </c>
      <c r="M1637">
        <f>IF($A1637="","",IF(AND(ISNUMBER(MATCH(C1637,lst_FT_sci_excl,0)),D1637=""),"MISSING FT CODE",IF(AND(NOT(ISNUMBER(MATCH(C1637,lst_FT_sci_excl,0))),D1637&lt;&gt;""),"CODE NOT ALLOWED FOR THIS DECISION","")))</f>
        <v/>
      </c>
    </row>
    <row r="1638">
      <c r="A1638">
        <f>IF(OR(records_master!$A1638="",ISNUMBER(MATCH(records_master!$M1638,lst_dedup_duplicate,0))),"",records_master!$A1638)</f>
        <v/>
      </c>
      <c r="B1638">
        <f>IF($A1638="","",records_master!$E1638)</f>
        <v/>
      </c>
      <c r="M1638">
        <f>IF($A1638="","",IF(AND(ISNUMBER(MATCH(C1638,lst_FT_sci_excl,0)),D1638=""),"MISSING FT CODE",IF(AND(NOT(ISNUMBER(MATCH(C1638,lst_FT_sci_excl,0))),D1638&lt;&gt;""),"CODE NOT ALLOWED FOR THIS DECISION","")))</f>
        <v/>
      </c>
    </row>
    <row r="1639">
      <c r="A1639">
        <f>IF(OR(records_master!$A1639="",ISNUMBER(MATCH(records_master!$M1639,lst_dedup_duplicate,0))),"",records_master!$A1639)</f>
        <v/>
      </c>
      <c r="B1639">
        <f>IF($A1639="","",records_master!$E1639)</f>
        <v/>
      </c>
      <c r="M1639">
        <f>IF($A1639="","",IF(AND(ISNUMBER(MATCH(C1639,lst_FT_sci_excl,0)),D1639=""),"MISSING FT CODE",IF(AND(NOT(ISNUMBER(MATCH(C1639,lst_FT_sci_excl,0))),D1639&lt;&gt;""),"CODE NOT ALLOWED FOR THIS DECISION","")))</f>
        <v/>
      </c>
    </row>
    <row r="1640">
      <c r="A1640">
        <f>IF(OR(records_master!$A1640="",ISNUMBER(MATCH(records_master!$M1640,lst_dedup_duplicate,0))),"",records_master!$A1640)</f>
        <v/>
      </c>
      <c r="B1640">
        <f>IF($A1640="","",records_master!$E1640)</f>
        <v/>
      </c>
      <c r="M1640">
        <f>IF($A1640="","",IF(AND(ISNUMBER(MATCH(C1640,lst_FT_sci_excl,0)),D1640=""),"MISSING FT CODE",IF(AND(NOT(ISNUMBER(MATCH(C1640,lst_FT_sci_excl,0))),D1640&lt;&gt;""),"CODE NOT ALLOWED FOR THIS DECISION","")))</f>
        <v/>
      </c>
    </row>
    <row r="1641">
      <c r="A1641">
        <f>IF(OR(records_master!$A1641="",ISNUMBER(MATCH(records_master!$M1641,lst_dedup_duplicate,0))),"",records_master!$A1641)</f>
        <v/>
      </c>
      <c r="B1641">
        <f>IF($A1641="","",records_master!$E1641)</f>
        <v/>
      </c>
      <c r="M1641">
        <f>IF($A1641="","",IF(AND(ISNUMBER(MATCH(C1641,lst_FT_sci_excl,0)),D1641=""),"MISSING FT CODE",IF(AND(NOT(ISNUMBER(MATCH(C1641,lst_FT_sci_excl,0))),D1641&lt;&gt;""),"CODE NOT ALLOWED FOR THIS DECISION","")))</f>
        <v/>
      </c>
    </row>
    <row r="1642">
      <c r="A1642">
        <f>IF(OR(records_master!$A1642="",ISNUMBER(MATCH(records_master!$M1642,lst_dedup_duplicate,0))),"",records_master!$A1642)</f>
        <v/>
      </c>
      <c r="B1642">
        <f>IF($A1642="","",records_master!$E1642)</f>
        <v/>
      </c>
      <c r="M1642">
        <f>IF($A1642="","",IF(AND(ISNUMBER(MATCH(C1642,lst_FT_sci_excl,0)),D1642=""),"MISSING FT CODE",IF(AND(NOT(ISNUMBER(MATCH(C1642,lst_FT_sci_excl,0))),D1642&lt;&gt;""),"CODE NOT ALLOWED FOR THIS DECISION","")))</f>
        <v/>
      </c>
    </row>
    <row r="1643">
      <c r="A1643">
        <f>IF(OR(records_master!$A1643="",ISNUMBER(MATCH(records_master!$M1643,lst_dedup_duplicate,0))),"",records_master!$A1643)</f>
        <v/>
      </c>
      <c r="B1643">
        <f>IF($A1643="","",records_master!$E1643)</f>
        <v/>
      </c>
      <c r="M1643">
        <f>IF($A1643="","",IF(AND(ISNUMBER(MATCH(C1643,lst_FT_sci_excl,0)),D1643=""),"MISSING FT CODE",IF(AND(NOT(ISNUMBER(MATCH(C1643,lst_FT_sci_excl,0))),D1643&lt;&gt;""),"CODE NOT ALLOWED FOR THIS DECISION","")))</f>
        <v/>
      </c>
    </row>
    <row r="1644">
      <c r="A1644">
        <f>IF(OR(records_master!$A1644="",ISNUMBER(MATCH(records_master!$M1644,lst_dedup_duplicate,0))),"",records_master!$A1644)</f>
        <v/>
      </c>
      <c r="B1644">
        <f>IF($A1644="","",records_master!$E1644)</f>
        <v/>
      </c>
      <c r="M1644">
        <f>IF($A1644="","",IF(AND(ISNUMBER(MATCH(C1644,lst_FT_sci_excl,0)),D1644=""),"MISSING FT CODE",IF(AND(NOT(ISNUMBER(MATCH(C1644,lst_FT_sci_excl,0))),D1644&lt;&gt;""),"CODE NOT ALLOWED FOR THIS DECISION","")))</f>
        <v/>
      </c>
    </row>
    <row r="1645">
      <c r="A1645">
        <f>IF(OR(records_master!$A1645="",ISNUMBER(MATCH(records_master!$M1645,lst_dedup_duplicate,0))),"",records_master!$A1645)</f>
        <v/>
      </c>
      <c r="B1645">
        <f>IF($A1645="","",records_master!$E1645)</f>
        <v/>
      </c>
      <c r="M1645">
        <f>IF($A1645="","",IF(AND(ISNUMBER(MATCH(C1645,lst_FT_sci_excl,0)),D1645=""),"MISSING FT CODE",IF(AND(NOT(ISNUMBER(MATCH(C1645,lst_FT_sci_excl,0))),D1645&lt;&gt;""),"CODE NOT ALLOWED FOR THIS DECISION","")))</f>
        <v/>
      </c>
    </row>
    <row r="1646">
      <c r="A1646">
        <f>IF(OR(records_master!$A1646="",ISNUMBER(MATCH(records_master!$M1646,lst_dedup_duplicate,0))),"",records_master!$A1646)</f>
        <v/>
      </c>
      <c r="B1646">
        <f>IF($A1646="","",records_master!$E1646)</f>
        <v/>
      </c>
      <c r="M1646">
        <f>IF($A1646="","",IF(AND(ISNUMBER(MATCH(C1646,lst_FT_sci_excl,0)),D1646=""),"MISSING FT CODE",IF(AND(NOT(ISNUMBER(MATCH(C1646,lst_FT_sci_excl,0))),D1646&lt;&gt;""),"CODE NOT ALLOWED FOR THIS DECISION","")))</f>
        <v/>
      </c>
    </row>
    <row r="1647">
      <c r="A1647">
        <f>IF(OR(records_master!$A1647="",ISNUMBER(MATCH(records_master!$M1647,lst_dedup_duplicate,0))),"",records_master!$A1647)</f>
        <v/>
      </c>
      <c r="B1647">
        <f>IF($A1647="","",records_master!$E1647)</f>
        <v/>
      </c>
      <c r="M1647">
        <f>IF($A1647="","",IF(AND(ISNUMBER(MATCH(C1647,lst_FT_sci_excl,0)),D1647=""),"MISSING FT CODE",IF(AND(NOT(ISNUMBER(MATCH(C1647,lst_FT_sci_excl,0))),D1647&lt;&gt;""),"CODE NOT ALLOWED FOR THIS DECISION","")))</f>
        <v/>
      </c>
    </row>
    <row r="1648">
      <c r="A1648">
        <f>IF(OR(records_master!$A1648="",ISNUMBER(MATCH(records_master!$M1648,lst_dedup_duplicate,0))),"",records_master!$A1648)</f>
        <v/>
      </c>
      <c r="B1648">
        <f>IF($A1648="","",records_master!$E1648)</f>
        <v/>
      </c>
      <c r="M1648">
        <f>IF($A1648="","",IF(AND(ISNUMBER(MATCH(C1648,lst_FT_sci_excl,0)),D1648=""),"MISSING FT CODE",IF(AND(NOT(ISNUMBER(MATCH(C1648,lst_FT_sci_excl,0))),D1648&lt;&gt;""),"CODE NOT ALLOWED FOR THIS DECISION","")))</f>
        <v/>
      </c>
    </row>
    <row r="1649">
      <c r="A1649">
        <f>IF(OR(records_master!$A1649="",ISNUMBER(MATCH(records_master!$M1649,lst_dedup_duplicate,0))),"",records_master!$A1649)</f>
        <v/>
      </c>
      <c r="B1649">
        <f>IF($A1649="","",records_master!$E1649)</f>
        <v/>
      </c>
      <c r="M1649">
        <f>IF($A1649="","",IF(AND(ISNUMBER(MATCH(C1649,lst_FT_sci_excl,0)),D1649=""),"MISSING FT CODE",IF(AND(NOT(ISNUMBER(MATCH(C1649,lst_FT_sci_excl,0))),D1649&lt;&gt;""),"CODE NOT ALLOWED FOR THIS DECISION","")))</f>
        <v/>
      </c>
    </row>
    <row r="1650">
      <c r="A1650">
        <f>IF(OR(records_master!$A1650="",ISNUMBER(MATCH(records_master!$M1650,lst_dedup_duplicate,0))),"",records_master!$A1650)</f>
        <v/>
      </c>
      <c r="B1650">
        <f>IF($A1650="","",records_master!$E1650)</f>
        <v/>
      </c>
      <c r="M1650">
        <f>IF($A1650="","",IF(AND(ISNUMBER(MATCH(C1650,lst_FT_sci_excl,0)),D1650=""),"MISSING FT CODE",IF(AND(NOT(ISNUMBER(MATCH(C1650,lst_FT_sci_excl,0))),D1650&lt;&gt;""),"CODE NOT ALLOWED FOR THIS DECISION","")))</f>
        <v/>
      </c>
    </row>
    <row r="1651">
      <c r="A1651">
        <f>IF(OR(records_master!$A1651="",ISNUMBER(MATCH(records_master!$M1651,lst_dedup_duplicate,0))),"",records_master!$A1651)</f>
        <v/>
      </c>
      <c r="B1651">
        <f>IF($A1651="","",records_master!$E1651)</f>
        <v/>
      </c>
      <c r="M1651">
        <f>IF($A1651="","",IF(AND(ISNUMBER(MATCH(C1651,lst_FT_sci_excl,0)),D1651=""),"MISSING FT CODE",IF(AND(NOT(ISNUMBER(MATCH(C1651,lst_FT_sci_excl,0))),D1651&lt;&gt;""),"CODE NOT ALLOWED FOR THIS DECISION","")))</f>
        <v/>
      </c>
    </row>
    <row r="1652">
      <c r="A1652">
        <f>IF(OR(records_master!$A1652="",ISNUMBER(MATCH(records_master!$M1652,lst_dedup_duplicate,0))),"",records_master!$A1652)</f>
        <v/>
      </c>
      <c r="B1652">
        <f>IF($A1652="","",records_master!$E1652)</f>
        <v/>
      </c>
      <c r="M1652">
        <f>IF($A1652="","",IF(AND(ISNUMBER(MATCH(C1652,lst_FT_sci_excl,0)),D1652=""),"MISSING FT CODE",IF(AND(NOT(ISNUMBER(MATCH(C1652,lst_FT_sci_excl,0))),D1652&lt;&gt;""),"CODE NOT ALLOWED FOR THIS DECISION","")))</f>
        <v/>
      </c>
    </row>
    <row r="1653">
      <c r="A1653">
        <f>IF(OR(records_master!$A1653="",ISNUMBER(MATCH(records_master!$M1653,lst_dedup_duplicate,0))),"",records_master!$A1653)</f>
        <v/>
      </c>
      <c r="B1653">
        <f>IF($A1653="","",records_master!$E1653)</f>
        <v/>
      </c>
      <c r="M1653">
        <f>IF($A1653="","",IF(AND(ISNUMBER(MATCH(C1653,lst_FT_sci_excl,0)),D1653=""),"MISSING FT CODE",IF(AND(NOT(ISNUMBER(MATCH(C1653,lst_FT_sci_excl,0))),D1653&lt;&gt;""),"CODE NOT ALLOWED FOR THIS DECISION","")))</f>
        <v/>
      </c>
    </row>
    <row r="1654">
      <c r="A1654">
        <f>IF(OR(records_master!$A1654="",ISNUMBER(MATCH(records_master!$M1654,lst_dedup_duplicate,0))),"",records_master!$A1654)</f>
        <v/>
      </c>
      <c r="B1654">
        <f>IF($A1654="","",records_master!$E1654)</f>
        <v/>
      </c>
      <c r="M1654">
        <f>IF($A1654="","",IF(AND(ISNUMBER(MATCH(C1654,lst_FT_sci_excl,0)),D1654=""),"MISSING FT CODE",IF(AND(NOT(ISNUMBER(MATCH(C1654,lst_FT_sci_excl,0))),D1654&lt;&gt;""),"CODE NOT ALLOWED FOR THIS DECISION","")))</f>
        <v/>
      </c>
    </row>
    <row r="1655">
      <c r="A1655">
        <f>IF(OR(records_master!$A1655="",ISNUMBER(MATCH(records_master!$M1655,lst_dedup_duplicate,0))),"",records_master!$A1655)</f>
        <v/>
      </c>
      <c r="B1655">
        <f>IF($A1655="","",records_master!$E1655)</f>
        <v/>
      </c>
      <c r="M1655">
        <f>IF($A1655="","",IF(AND(ISNUMBER(MATCH(C1655,lst_FT_sci_excl,0)),D1655=""),"MISSING FT CODE",IF(AND(NOT(ISNUMBER(MATCH(C1655,lst_FT_sci_excl,0))),D1655&lt;&gt;""),"CODE NOT ALLOWED FOR THIS DECISION","")))</f>
        <v/>
      </c>
    </row>
    <row r="1656">
      <c r="A1656">
        <f>IF(OR(records_master!$A1656="",ISNUMBER(MATCH(records_master!$M1656,lst_dedup_duplicate,0))),"",records_master!$A1656)</f>
        <v/>
      </c>
      <c r="B1656">
        <f>IF($A1656="","",records_master!$E1656)</f>
        <v/>
      </c>
      <c r="M1656">
        <f>IF($A1656="","",IF(AND(ISNUMBER(MATCH(C1656,lst_FT_sci_excl,0)),D1656=""),"MISSING FT CODE",IF(AND(NOT(ISNUMBER(MATCH(C1656,lst_FT_sci_excl,0))),D1656&lt;&gt;""),"CODE NOT ALLOWED FOR THIS DECISION","")))</f>
        <v/>
      </c>
    </row>
    <row r="1657">
      <c r="A1657">
        <f>IF(OR(records_master!$A1657="",ISNUMBER(MATCH(records_master!$M1657,lst_dedup_duplicate,0))),"",records_master!$A1657)</f>
        <v/>
      </c>
      <c r="B1657">
        <f>IF($A1657="","",records_master!$E1657)</f>
        <v/>
      </c>
      <c r="M1657">
        <f>IF($A1657="","",IF(AND(ISNUMBER(MATCH(C1657,lst_FT_sci_excl,0)),D1657=""),"MISSING FT CODE",IF(AND(NOT(ISNUMBER(MATCH(C1657,lst_FT_sci_excl,0))),D1657&lt;&gt;""),"CODE NOT ALLOWED FOR THIS DECISION","")))</f>
        <v/>
      </c>
    </row>
    <row r="1658">
      <c r="A1658">
        <f>IF(OR(records_master!$A1658="",ISNUMBER(MATCH(records_master!$M1658,lst_dedup_duplicate,0))),"",records_master!$A1658)</f>
        <v/>
      </c>
      <c r="B1658">
        <f>IF($A1658="","",records_master!$E1658)</f>
        <v/>
      </c>
      <c r="M1658">
        <f>IF($A1658="","",IF(AND(ISNUMBER(MATCH(C1658,lst_FT_sci_excl,0)),D1658=""),"MISSING FT CODE",IF(AND(NOT(ISNUMBER(MATCH(C1658,lst_FT_sci_excl,0))),D1658&lt;&gt;""),"CODE NOT ALLOWED FOR THIS DECISION","")))</f>
        <v/>
      </c>
    </row>
    <row r="1659">
      <c r="A1659">
        <f>IF(OR(records_master!$A1659="",ISNUMBER(MATCH(records_master!$M1659,lst_dedup_duplicate,0))),"",records_master!$A1659)</f>
        <v/>
      </c>
      <c r="B1659">
        <f>IF($A1659="","",records_master!$E1659)</f>
        <v/>
      </c>
      <c r="M1659">
        <f>IF($A1659="","",IF(AND(ISNUMBER(MATCH(C1659,lst_FT_sci_excl,0)),D1659=""),"MISSING FT CODE",IF(AND(NOT(ISNUMBER(MATCH(C1659,lst_FT_sci_excl,0))),D1659&lt;&gt;""),"CODE NOT ALLOWED FOR THIS DECISION","")))</f>
        <v/>
      </c>
    </row>
    <row r="1660">
      <c r="A1660">
        <f>IF(OR(records_master!$A1660="",ISNUMBER(MATCH(records_master!$M1660,lst_dedup_duplicate,0))),"",records_master!$A1660)</f>
        <v/>
      </c>
      <c r="B1660">
        <f>IF($A1660="","",records_master!$E1660)</f>
        <v/>
      </c>
      <c r="M1660">
        <f>IF($A1660="","",IF(AND(ISNUMBER(MATCH(C1660,lst_FT_sci_excl,0)),D1660=""),"MISSING FT CODE",IF(AND(NOT(ISNUMBER(MATCH(C1660,lst_FT_sci_excl,0))),D1660&lt;&gt;""),"CODE NOT ALLOWED FOR THIS DECISION","")))</f>
        <v/>
      </c>
    </row>
    <row r="1661">
      <c r="A1661">
        <f>IF(OR(records_master!$A1661="",ISNUMBER(MATCH(records_master!$M1661,lst_dedup_duplicate,0))),"",records_master!$A1661)</f>
        <v/>
      </c>
      <c r="B1661">
        <f>IF($A1661="","",records_master!$E1661)</f>
        <v/>
      </c>
      <c r="M1661">
        <f>IF($A1661="","",IF(AND(ISNUMBER(MATCH(C1661,lst_FT_sci_excl,0)),D1661=""),"MISSING FT CODE",IF(AND(NOT(ISNUMBER(MATCH(C1661,lst_FT_sci_excl,0))),D1661&lt;&gt;""),"CODE NOT ALLOWED FOR THIS DECISION","")))</f>
        <v/>
      </c>
    </row>
    <row r="1662">
      <c r="A1662">
        <f>IF(OR(records_master!$A1662="",ISNUMBER(MATCH(records_master!$M1662,lst_dedup_duplicate,0))),"",records_master!$A1662)</f>
        <v/>
      </c>
      <c r="B1662">
        <f>IF($A1662="","",records_master!$E1662)</f>
        <v/>
      </c>
      <c r="M1662">
        <f>IF($A1662="","",IF(AND(ISNUMBER(MATCH(C1662,lst_FT_sci_excl,0)),D1662=""),"MISSING FT CODE",IF(AND(NOT(ISNUMBER(MATCH(C1662,lst_FT_sci_excl,0))),D1662&lt;&gt;""),"CODE NOT ALLOWED FOR THIS DECISION","")))</f>
        <v/>
      </c>
    </row>
    <row r="1663">
      <c r="A1663">
        <f>IF(OR(records_master!$A1663="",ISNUMBER(MATCH(records_master!$M1663,lst_dedup_duplicate,0))),"",records_master!$A1663)</f>
        <v/>
      </c>
      <c r="B1663">
        <f>IF($A1663="","",records_master!$E1663)</f>
        <v/>
      </c>
      <c r="M1663">
        <f>IF($A1663="","",IF(AND(ISNUMBER(MATCH(C1663,lst_FT_sci_excl,0)),D1663=""),"MISSING FT CODE",IF(AND(NOT(ISNUMBER(MATCH(C1663,lst_FT_sci_excl,0))),D1663&lt;&gt;""),"CODE NOT ALLOWED FOR THIS DECISION","")))</f>
        <v/>
      </c>
    </row>
    <row r="1664">
      <c r="A1664">
        <f>IF(OR(records_master!$A1664="",ISNUMBER(MATCH(records_master!$M1664,lst_dedup_duplicate,0))),"",records_master!$A1664)</f>
        <v/>
      </c>
      <c r="B1664">
        <f>IF($A1664="","",records_master!$E1664)</f>
        <v/>
      </c>
      <c r="M1664">
        <f>IF($A1664="","",IF(AND(ISNUMBER(MATCH(C1664,lst_FT_sci_excl,0)),D1664=""),"MISSING FT CODE",IF(AND(NOT(ISNUMBER(MATCH(C1664,lst_FT_sci_excl,0))),D1664&lt;&gt;""),"CODE NOT ALLOWED FOR THIS DECISION","")))</f>
        <v/>
      </c>
    </row>
    <row r="1665">
      <c r="A1665">
        <f>IF(OR(records_master!$A1665="",ISNUMBER(MATCH(records_master!$M1665,lst_dedup_duplicate,0))),"",records_master!$A1665)</f>
        <v/>
      </c>
      <c r="B1665">
        <f>IF($A1665="","",records_master!$E1665)</f>
        <v/>
      </c>
      <c r="M1665">
        <f>IF($A1665="","",IF(AND(ISNUMBER(MATCH(C1665,lst_FT_sci_excl,0)),D1665=""),"MISSING FT CODE",IF(AND(NOT(ISNUMBER(MATCH(C1665,lst_FT_sci_excl,0))),D1665&lt;&gt;""),"CODE NOT ALLOWED FOR THIS DECISION","")))</f>
        <v/>
      </c>
    </row>
    <row r="1666">
      <c r="A1666">
        <f>IF(OR(records_master!$A1666="",ISNUMBER(MATCH(records_master!$M1666,lst_dedup_duplicate,0))),"",records_master!$A1666)</f>
        <v/>
      </c>
      <c r="B1666">
        <f>IF($A1666="","",records_master!$E1666)</f>
        <v/>
      </c>
      <c r="M1666">
        <f>IF($A1666="","",IF(AND(ISNUMBER(MATCH(C1666,lst_FT_sci_excl,0)),D1666=""),"MISSING FT CODE",IF(AND(NOT(ISNUMBER(MATCH(C1666,lst_FT_sci_excl,0))),D1666&lt;&gt;""),"CODE NOT ALLOWED FOR THIS DECISION","")))</f>
        <v/>
      </c>
    </row>
    <row r="1667">
      <c r="A1667">
        <f>IF(OR(records_master!$A1667="",ISNUMBER(MATCH(records_master!$M1667,lst_dedup_duplicate,0))),"",records_master!$A1667)</f>
        <v/>
      </c>
      <c r="B1667">
        <f>IF($A1667="","",records_master!$E1667)</f>
        <v/>
      </c>
      <c r="M1667">
        <f>IF($A1667="","",IF(AND(ISNUMBER(MATCH(C1667,lst_FT_sci_excl,0)),D1667=""),"MISSING FT CODE",IF(AND(NOT(ISNUMBER(MATCH(C1667,lst_FT_sci_excl,0))),D1667&lt;&gt;""),"CODE NOT ALLOWED FOR THIS DECISION","")))</f>
        <v/>
      </c>
    </row>
    <row r="1668">
      <c r="A1668">
        <f>IF(OR(records_master!$A1668="",ISNUMBER(MATCH(records_master!$M1668,lst_dedup_duplicate,0))),"",records_master!$A1668)</f>
        <v/>
      </c>
      <c r="B1668">
        <f>IF($A1668="","",records_master!$E1668)</f>
        <v/>
      </c>
      <c r="M1668">
        <f>IF($A1668="","",IF(AND(ISNUMBER(MATCH(C1668,lst_FT_sci_excl,0)),D1668=""),"MISSING FT CODE",IF(AND(NOT(ISNUMBER(MATCH(C1668,lst_FT_sci_excl,0))),D1668&lt;&gt;""),"CODE NOT ALLOWED FOR THIS DECISION","")))</f>
        <v/>
      </c>
    </row>
    <row r="1669">
      <c r="A1669">
        <f>IF(OR(records_master!$A1669="",ISNUMBER(MATCH(records_master!$M1669,lst_dedup_duplicate,0))),"",records_master!$A1669)</f>
        <v/>
      </c>
      <c r="B1669">
        <f>IF($A1669="","",records_master!$E1669)</f>
        <v/>
      </c>
      <c r="M1669">
        <f>IF($A1669="","",IF(AND(ISNUMBER(MATCH(C1669,lst_FT_sci_excl,0)),D1669=""),"MISSING FT CODE",IF(AND(NOT(ISNUMBER(MATCH(C1669,lst_FT_sci_excl,0))),D1669&lt;&gt;""),"CODE NOT ALLOWED FOR THIS DECISION","")))</f>
        <v/>
      </c>
    </row>
    <row r="1670">
      <c r="A1670">
        <f>IF(OR(records_master!$A1670="",ISNUMBER(MATCH(records_master!$M1670,lst_dedup_duplicate,0))),"",records_master!$A1670)</f>
        <v/>
      </c>
      <c r="B1670">
        <f>IF($A1670="","",records_master!$E1670)</f>
        <v/>
      </c>
      <c r="M1670">
        <f>IF($A1670="","",IF(AND(ISNUMBER(MATCH(C1670,lst_FT_sci_excl,0)),D1670=""),"MISSING FT CODE",IF(AND(NOT(ISNUMBER(MATCH(C1670,lst_FT_sci_excl,0))),D1670&lt;&gt;""),"CODE NOT ALLOWED FOR THIS DECISION","")))</f>
        <v/>
      </c>
    </row>
    <row r="1671">
      <c r="A1671">
        <f>IF(OR(records_master!$A1671="",ISNUMBER(MATCH(records_master!$M1671,lst_dedup_duplicate,0))),"",records_master!$A1671)</f>
        <v/>
      </c>
      <c r="B1671">
        <f>IF($A1671="","",records_master!$E1671)</f>
        <v/>
      </c>
      <c r="M1671">
        <f>IF($A1671="","",IF(AND(ISNUMBER(MATCH(C1671,lst_FT_sci_excl,0)),D1671=""),"MISSING FT CODE",IF(AND(NOT(ISNUMBER(MATCH(C1671,lst_FT_sci_excl,0))),D1671&lt;&gt;""),"CODE NOT ALLOWED FOR THIS DECISION","")))</f>
        <v/>
      </c>
    </row>
    <row r="1672">
      <c r="A1672">
        <f>IF(OR(records_master!$A1672="",ISNUMBER(MATCH(records_master!$M1672,lst_dedup_duplicate,0))),"",records_master!$A1672)</f>
        <v/>
      </c>
      <c r="B1672">
        <f>IF($A1672="","",records_master!$E1672)</f>
        <v/>
      </c>
      <c r="M1672">
        <f>IF($A1672="","",IF(AND(ISNUMBER(MATCH(C1672,lst_FT_sci_excl,0)),D1672=""),"MISSING FT CODE",IF(AND(NOT(ISNUMBER(MATCH(C1672,lst_FT_sci_excl,0))),D1672&lt;&gt;""),"CODE NOT ALLOWED FOR THIS DECISION","")))</f>
        <v/>
      </c>
    </row>
    <row r="1673">
      <c r="A1673">
        <f>IF(OR(records_master!$A1673="",ISNUMBER(MATCH(records_master!$M1673,lst_dedup_duplicate,0))),"",records_master!$A1673)</f>
        <v/>
      </c>
      <c r="B1673">
        <f>IF($A1673="","",records_master!$E1673)</f>
        <v/>
      </c>
      <c r="M1673">
        <f>IF($A1673="","",IF(AND(ISNUMBER(MATCH(C1673,lst_FT_sci_excl,0)),D1673=""),"MISSING FT CODE",IF(AND(NOT(ISNUMBER(MATCH(C1673,lst_FT_sci_excl,0))),D1673&lt;&gt;""),"CODE NOT ALLOWED FOR THIS DECISION","")))</f>
        <v/>
      </c>
    </row>
    <row r="1674">
      <c r="A1674">
        <f>IF(OR(records_master!$A1674="",ISNUMBER(MATCH(records_master!$M1674,lst_dedup_duplicate,0))),"",records_master!$A1674)</f>
        <v/>
      </c>
      <c r="B1674">
        <f>IF($A1674="","",records_master!$E1674)</f>
        <v/>
      </c>
      <c r="M1674">
        <f>IF($A1674="","",IF(AND(ISNUMBER(MATCH(C1674,lst_FT_sci_excl,0)),D1674=""),"MISSING FT CODE",IF(AND(NOT(ISNUMBER(MATCH(C1674,lst_FT_sci_excl,0))),D1674&lt;&gt;""),"CODE NOT ALLOWED FOR THIS DECISION","")))</f>
        <v/>
      </c>
    </row>
    <row r="1675">
      <c r="A1675">
        <f>IF(OR(records_master!$A1675="",ISNUMBER(MATCH(records_master!$M1675,lst_dedup_duplicate,0))),"",records_master!$A1675)</f>
        <v/>
      </c>
      <c r="B1675">
        <f>IF($A1675="","",records_master!$E1675)</f>
        <v/>
      </c>
      <c r="M1675">
        <f>IF($A1675="","",IF(AND(ISNUMBER(MATCH(C1675,lst_FT_sci_excl,0)),D1675=""),"MISSING FT CODE",IF(AND(NOT(ISNUMBER(MATCH(C1675,lst_FT_sci_excl,0))),D1675&lt;&gt;""),"CODE NOT ALLOWED FOR THIS DECISION","")))</f>
        <v/>
      </c>
    </row>
    <row r="1676">
      <c r="A1676">
        <f>IF(OR(records_master!$A1676="",ISNUMBER(MATCH(records_master!$M1676,lst_dedup_duplicate,0))),"",records_master!$A1676)</f>
        <v/>
      </c>
      <c r="B1676">
        <f>IF($A1676="","",records_master!$E1676)</f>
        <v/>
      </c>
      <c r="M1676">
        <f>IF($A1676="","",IF(AND(ISNUMBER(MATCH(C1676,lst_FT_sci_excl,0)),D1676=""),"MISSING FT CODE",IF(AND(NOT(ISNUMBER(MATCH(C1676,lst_FT_sci_excl,0))),D1676&lt;&gt;""),"CODE NOT ALLOWED FOR THIS DECISION","")))</f>
        <v/>
      </c>
    </row>
    <row r="1677">
      <c r="A1677">
        <f>IF(OR(records_master!$A1677="",ISNUMBER(MATCH(records_master!$M1677,lst_dedup_duplicate,0))),"",records_master!$A1677)</f>
        <v/>
      </c>
      <c r="B1677">
        <f>IF($A1677="","",records_master!$E1677)</f>
        <v/>
      </c>
      <c r="M1677">
        <f>IF($A1677="","",IF(AND(ISNUMBER(MATCH(C1677,lst_FT_sci_excl,0)),D1677=""),"MISSING FT CODE",IF(AND(NOT(ISNUMBER(MATCH(C1677,lst_FT_sci_excl,0))),D1677&lt;&gt;""),"CODE NOT ALLOWED FOR THIS DECISION","")))</f>
        <v/>
      </c>
    </row>
    <row r="1678">
      <c r="A1678">
        <f>IF(OR(records_master!$A1678="",ISNUMBER(MATCH(records_master!$M1678,lst_dedup_duplicate,0))),"",records_master!$A1678)</f>
        <v/>
      </c>
      <c r="B1678">
        <f>IF($A1678="","",records_master!$E1678)</f>
        <v/>
      </c>
      <c r="M1678">
        <f>IF($A1678="","",IF(AND(ISNUMBER(MATCH(C1678,lst_FT_sci_excl,0)),D1678=""),"MISSING FT CODE",IF(AND(NOT(ISNUMBER(MATCH(C1678,lst_FT_sci_excl,0))),D1678&lt;&gt;""),"CODE NOT ALLOWED FOR THIS DECISION","")))</f>
        <v/>
      </c>
    </row>
    <row r="1679">
      <c r="A1679">
        <f>IF(OR(records_master!$A1679="",ISNUMBER(MATCH(records_master!$M1679,lst_dedup_duplicate,0))),"",records_master!$A1679)</f>
        <v/>
      </c>
      <c r="B1679">
        <f>IF($A1679="","",records_master!$E1679)</f>
        <v/>
      </c>
      <c r="M1679">
        <f>IF($A1679="","",IF(AND(ISNUMBER(MATCH(C1679,lst_FT_sci_excl,0)),D1679=""),"MISSING FT CODE",IF(AND(NOT(ISNUMBER(MATCH(C1679,lst_FT_sci_excl,0))),D1679&lt;&gt;""),"CODE NOT ALLOWED FOR THIS DECISION","")))</f>
        <v/>
      </c>
    </row>
    <row r="1680">
      <c r="A1680">
        <f>IF(OR(records_master!$A1680="",ISNUMBER(MATCH(records_master!$M1680,lst_dedup_duplicate,0))),"",records_master!$A1680)</f>
        <v/>
      </c>
      <c r="B1680">
        <f>IF($A1680="","",records_master!$E1680)</f>
        <v/>
      </c>
      <c r="M1680">
        <f>IF($A1680="","",IF(AND(ISNUMBER(MATCH(C1680,lst_FT_sci_excl,0)),D1680=""),"MISSING FT CODE",IF(AND(NOT(ISNUMBER(MATCH(C1680,lst_FT_sci_excl,0))),D1680&lt;&gt;""),"CODE NOT ALLOWED FOR THIS DECISION","")))</f>
        <v/>
      </c>
    </row>
    <row r="1681">
      <c r="A1681">
        <f>IF(OR(records_master!$A1681="",ISNUMBER(MATCH(records_master!$M1681,lst_dedup_duplicate,0))),"",records_master!$A1681)</f>
        <v/>
      </c>
      <c r="B1681">
        <f>IF($A1681="","",records_master!$E1681)</f>
        <v/>
      </c>
      <c r="M1681">
        <f>IF($A1681="","",IF(AND(ISNUMBER(MATCH(C1681,lst_FT_sci_excl,0)),D1681=""),"MISSING FT CODE",IF(AND(NOT(ISNUMBER(MATCH(C1681,lst_FT_sci_excl,0))),D1681&lt;&gt;""),"CODE NOT ALLOWED FOR THIS DECISION","")))</f>
        <v/>
      </c>
    </row>
    <row r="1682">
      <c r="A1682">
        <f>IF(OR(records_master!$A1682="",ISNUMBER(MATCH(records_master!$M1682,lst_dedup_duplicate,0))),"",records_master!$A1682)</f>
        <v/>
      </c>
      <c r="B1682">
        <f>IF($A1682="","",records_master!$E1682)</f>
        <v/>
      </c>
      <c r="M1682">
        <f>IF($A1682="","",IF(AND(ISNUMBER(MATCH(C1682,lst_FT_sci_excl,0)),D1682=""),"MISSING FT CODE",IF(AND(NOT(ISNUMBER(MATCH(C1682,lst_FT_sci_excl,0))),D1682&lt;&gt;""),"CODE NOT ALLOWED FOR THIS DECISION","")))</f>
        <v/>
      </c>
    </row>
    <row r="1683">
      <c r="A1683">
        <f>IF(OR(records_master!$A1683="",ISNUMBER(MATCH(records_master!$M1683,lst_dedup_duplicate,0))),"",records_master!$A1683)</f>
        <v/>
      </c>
      <c r="B1683">
        <f>IF($A1683="","",records_master!$E1683)</f>
        <v/>
      </c>
      <c r="M1683">
        <f>IF($A1683="","",IF(AND(ISNUMBER(MATCH(C1683,lst_FT_sci_excl,0)),D1683=""),"MISSING FT CODE",IF(AND(NOT(ISNUMBER(MATCH(C1683,lst_FT_sci_excl,0))),D1683&lt;&gt;""),"CODE NOT ALLOWED FOR THIS DECISION","")))</f>
        <v/>
      </c>
    </row>
    <row r="1684">
      <c r="A1684">
        <f>IF(OR(records_master!$A1684="",ISNUMBER(MATCH(records_master!$M1684,lst_dedup_duplicate,0))),"",records_master!$A1684)</f>
        <v/>
      </c>
      <c r="B1684">
        <f>IF($A1684="","",records_master!$E1684)</f>
        <v/>
      </c>
      <c r="M1684">
        <f>IF($A1684="","",IF(AND(ISNUMBER(MATCH(C1684,lst_FT_sci_excl,0)),D1684=""),"MISSING FT CODE",IF(AND(NOT(ISNUMBER(MATCH(C1684,lst_FT_sci_excl,0))),D1684&lt;&gt;""),"CODE NOT ALLOWED FOR THIS DECISION","")))</f>
        <v/>
      </c>
    </row>
    <row r="1685">
      <c r="A1685">
        <f>IF(OR(records_master!$A1685="",ISNUMBER(MATCH(records_master!$M1685,lst_dedup_duplicate,0))),"",records_master!$A1685)</f>
        <v/>
      </c>
      <c r="B1685">
        <f>IF($A1685="","",records_master!$E1685)</f>
        <v/>
      </c>
      <c r="M1685">
        <f>IF($A1685="","",IF(AND(ISNUMBER(MATCH(C1685,lst_FT_sci_excl,0)),D1685=""),"MISSING FT CODE",IF(AND(NOT(ISNUMBER(MATCH(C1685,lst_FT_sci_excl,0))),D1685&lt;&gt;""),"CODE NOT ALLOWED FOR THIS DECISION","")))</f>
        <v/>
      </c>
    </row>
    <row r="1686">
      <c r="A1686">
        <f>IF(OR(records_master!$A1686="",ISNUMBER(MATCH(records_master!$M1686,lst_dedup_duplicate,0))),"",records_master!$A1686)</f>
        <v/>
      </c>
      <c r="B1686">
        <f>IF($A1686="","",records_master!$E1686)</f>
        <v/>
      </c>
      <c r="M1686">
        <f>IF($A1686="","",IF(AND(ISNUMBER(MATCH(C1686,lst_FT_sci_excl,0)),D1686=""),"MISSING FT CODE",IF(AND(NOT(ISNUMBER(MATCH(C1686,lst_FT_sci_excl,0))),D1686&lt;&gt;""),"CODE NOT ALLOWED FOR THIS DECISION","")))</f>
        <v/>
      </c>
    </row>
    <row r="1687">
      <c r="A1687">
        <f>IF(OR(records_master!$A1687="",ISNUMBER(MATCH(records_master!$M1687,lst_dedup_duplicate,0))),"",records_master!$A1687)</f>
        <v/>
      </c>
      <c r="B1687">
        <f>IF($A1687="","",records_master!$E1687)</f>
        <v/>
      </c>
      <c r="M1687">
        <f>IF($A1687="","",IF(AND(ISNUMBER(MATCH(C1687,lst_FT_sci_excl,0)),D1687=""),"MISSING FT CODE",IF(AND(NOT(ISNUMBER(MATCH(C1687,lst_FT_sci_excl,0))),D1687&lt;&gt;""),"CODE NOT ALLOWED FOR THIS DECISION","")))</f>
        <v/>
      </c>
    </row>
    <row r="1688">
      <c r="A1688">
        <f>IF(OR(records_master!$A1688="",ISNUMBER(MATCH(records_master!$M1688,lst_dedup_duplicate,0))),"",records_master!$A1688)</f>
        <v/>
      </c>
      <c r="B1688">
        <f>IF($A1688="","",records_master!$E1688)</f>
        <v/>
      </c>
      <c r="M1688">
        <f>IF($A1688="","",IF(AND(ISNUMBER(MATCH(C1688,lst_FT_sci_excl,0)),D1688=""),"MISSING FT CODE",IF(AND(NOT(ISNUMBER(MATCH(C1688,lst_FT_sci_excl,0))),D1688&lt;&gt;""),"CODE NOT ALLOWED FOR THIS DECISION","")))</f>
        <v/>
      </c>
    </row>
    <row r="1689">
      <c r="A1689">
        <f>IF(OR(records_master!$A1689="",ISNUMBER(MATCH(records_master!$M1689,lst_dedup_duplicate,0))),"",records_master!$A1689)</f>
        <v/>
      </c>
      <c r="B1689">
        <f>IF($A1689="","",records_master!$E1689)</f>
        <v/>
      </c>
      <c r="M1689">
        <f>IF($A1689="","",IF(AND(ISNUMBER(MATCH(C1689,lst_FT_sci_excl,0)),D1689=""),"MISSING FT CODE",IF(AND(NOT(ISNUMBER(MATCH(C1689,lst_FT_sci_excl,0))),D1689&lt;&gt;""),"CODE NOT ALLOWED FOR THIS DECISION","")))</f>
        <v/>
      </c>
    </row>
    <row r="1690">
      <c r="A1690">
        <f>IF(OR(records_master!$A1690="",ISNUMBER(MATCH(records_master!$M1690,lst_dedup_duplicate,0))),"",records_master!$A1690)</f>
        <v/>
      </c>
      <c r="B1690">
        <f>IF($A1690="","",records_master!$E1690)</f>
        <v/>
      </c>
      <c r="M1690">
        <f>IF($A1690="","",IF(AND(ISNUMBER(MATCH(C1690,lst_FT_sci_excl,0)),D1690=""),"MISSING FT CODE",IF(AND(NOT(ISNUMBER(MATCH(C1690,lst_FT_sci_excl,0))),D1690&lt;&gt;""),"CODE NOT ALLOWED FOR THIS DECISION","")))</f>
        <v/>
      </c>
    </row>
    <row r="1691">
      <c r="A1691">
        <f>IF(OR(records_master!$A1691="",ISNUMBER(MATCH(records_master!$M1691,lst_dedup_duplicate,0))),"",records_master!$A1691)</f>
        <v/>
      </c>
      <c r="B1691">
        <f>IF($A1691="","",records_master!$E1691)</f>
        <v/>
      </c>
      <c r="M1691">
        <f>IF($A1691="","",IF(AND(ISNUMBER(MATCH(C1691,lst_FT_sci_excl,0)),D1691=""),"MISSING FT CODE",IF(AND(NOT(ISNUMBER(MATCH(C1691,lst_FT_sci_excl,0))),D1691&lt;&gt;""),"CODE NOT ALLOWED FOR THIS DECISION","")))</f>
        <v/>
      </c>
    </row>
    <row r="1692">
      <c r="A1692">
        <f>IF(OR(records_master!$A1692="",ISNUMBER(MATCH(records_master!$M1692,lst_dedup_duplicate,0))),"",records_master!$A1692)</f>
        <v/>
      </c>
      <c r="B1692">
        <f>IF($A1692="","",records_master!$E1692)</f>
        <v/>
      </c>
      <c r="M1692">
        <f>IF($A1692="","",IF(AND(ISNUMBER(MATCH(C1692,lst_FT_sci_excl,0)),D1692=""),"MISSING FT CODE",IF(AND(NOT(ISNUMBER(MATCH(C1692,lst_FT_sci_excl,0))),D1692&lt;&gt;""),"CODE NOT ALLOWED FOR THIS DECISION","")))</f>
        <v/>
      </c>
    </row>
    <row r="1693">
      <c r="A1693">
        <f>IF(OR(records_master!$A1693="",ISNUMBER(MATCH(records_master!$M1693,lst_dedup_duplicate,0))),"",records_master!$A1693)</f>
        <v/>
      </c>
      <c r="B1693">
        <f>IF($A1693="","",records_master!$E1693)</f>
        <v/>
      </c>
      <c r="M1693">
        <f>IF($A1693="","",IF(AND(ISNUMBER(MATCH(C1693,lst_FT_sci_excl,0)),D1693=""),"MISSING FT CODE",IF(AND(NOT(ISNUMBER(MATCH(C1693,lst_FT_sci_excl,0))),D1693&lt;&gt;""),"CODE NOT ALLOWED FOR THIS DECISION","")))</f>
        <v/>
      </c>
    </row>
    <row r="1694">
      <c r="A1694">
        <f>IF(OR(records_master!$A1694="",ISNUMBER(MATCH(records_master!$M1694,lst_dedup_duplicate,0))),"",records_master!$A1694)</f>
        <v/>
      </c>
      <c r="B1694">
        <f>IF($A1694="","",records_master!$E1694)</f>
        <v/>
      </c>
      <c r="M1694">
        <f>IF($A1694="","",IF(AND(ISNUMBER(MATCH(C1694,lst_FT_sci_excl,0)),D1694=""),"MISSING FT CODE",IF(AND(NOT(ISNUMBER(MATCH(C1694,lst_FT_sci_excl,0))),D1694&lt;&gt;""),"CODE NOT ALLOWED FOR THIS DECISION","")))</f>
        <v/>
      </c>
    </row>
    <row r="1695">
      <c r="A1695">
        <f>IF(OR(records_master!$A1695="",ISNUMBER(MATCH(records_master!$M1695,lst_dedup_duplicate,0))),"",records_master!$A1695)</f>
        <v/>
      </c>
      <c r="B1695">
        <f>IF($A1695="","",records_master!$E1695)</f>
        <v/>
      </c>
      <c r="M1695">
        <f>IF($A1695="","",IF(AND(ISNUMBER(MATCH(C1695,lst_FT_sci_excl,0)),D1695=""),"MISSING FT CODE",IF(AND(NOT(ISNUMBER(MATCH(C1695,lst_FT_sci_excl,0))),D1695&lt;&gt;""),"CODE NOT ALLOWED FOR THIS DECISION","")))</f>
        <v/>
      </c>
    </row>
    <row r="1696">
      <c r="A1696">
        <f>IF(OR(records_master!$A1696="",ISNUMBER(MATCH(records_master!$M1696,lst_dedup_duplicate,0))),"",records_master!$A1696)</f>
        <v/>
      </c>
      <c r="B1696">
        <f>IF($A1696="","",records_master!$E1696)</f>
        <v/>
      </c>
      <c r="M1696">
        <f>IF($A1696="","",IF(AND(ISNUMBER(MATCH(C1696,lst_FT_sci_excl,0)),D1696=""),"MISSING FT CODE",IF(AND(NOT(ISNUMBER(MATCH(C1696,lst_FT_sci_excl,0))),D1696&lt;&gt;""),"CODE NOT ALLOWED FOR THIS DECISION","")))</f>
        <v/>
      </c>
    </row>
    <row r="1697">
      <c r="A1697">
        <f>IF(OR(records_master!$A1697="",ISNUMBER(MATCH(records_master!$M1697,lst_dedup_duplicate,0))),"",records_master!$A1697)</f>
        <v/>
      </c>
      <c r="B1697">
        <f>IF($A1697="","",records_master!$E1697)</f>
        <v/>
      </c>
      <c r="M1697">
        <f>IF($A1697="","",IF(AND(ISNUMBER(MATCH(C1697,lst_FT_sci_excl,0)),D1697=""),"MISSING FT CODE",IF(AND(NOT(ISNUMBER(MATCH(C1697,lst_FT_sci_excl,0))),D1697&lt;&gt;""),"CODE NOT ALLOWED FOR THIS DECISION","")))</f>
        <v/>
      </c>
    </row>
    <row r="1698">
      <c r="A1698">
        <f>IF(OR(records_master!$A1698="",ISNUMBER(MATCH(records_master!$M1698,lst_dedup_duplicate,0))),"",records_master!$A1698)</f>
        <v/>
      </c>
      <c r="B1698">
        <f>IF($A1698="","",records_master!$E1698)</f>
        <v/>
      </c>
      <c r="M1698">
        <f>IF($A1698="","",IF(AND(ISNUMBER(MATCH(C1698,lst_FT_sci_excl,0)),D1698=""),"MISSING FT CODE",IF(AND(NOT(ISNUMBER(MATCH(C1698,lst_FT_sci_excl,0))),D1698&lt;&gt;""),"CODE NOT ALLOWED FOR THIS DECISION","")))</f>
        <v/>
      </c>
    </row>
    <row r="1699">
      <c r="A1699">
        <f>IF(OR(records_master!$A1699="",ISNUMBER(MATCH(records_master!$M1699,lst_dedup_duplicate,0))),"",records_master!$A1699)</f>
        <v/>
      </c>
      <c r="B1699">
        <f>IF($A1699="","",records_master!$E1699)</f>
        <v/>
      </c>
      <c r="M1699">
        <f>IF($A1699="","",IF(AND(ISNUMBER(MATCH(C1699,lst_FT_sci_excl,0)),D1699=""),"MISSING FT CODE",IF(AND(NOT(ISNUMBER(MATCH(C1699,lst_FT_sci_excl,0))),D1699&lt;&gt;""),"CODE NOT ALLOWED FOR THIS DECISION","")))</f>
        <v/>
      </c>
    </row>
    <row r="1700">
      <c r="A1700">
        <f>IF(OR(records_master!$A1700="",ISNUMBER(MATCH(records_master!$M1700,lst_dedup_duplicate,0))),"",records_master!$A1700)</f>
        <v/>
      </c>
      <c r="B1700">
        <f>IF($A1700="","",records_master!$E1700)</f>
        <v/>
      </c>
      <c r="M1700">
        <f>IF($A1700="","",IF(AND(ISNUMBER(MATCH(C1700,lst_FT_sci_excl,0)),D1700=""),"MISSING FT CODE",IF(AND(NOT(ISNUMBER(MATCH(C1700,lst_FT_sci_excl,0))),D1700&lt;&gt;""),"CODE NOT ALLOWED FOR THIS DECISION","")))</f>
        <v/>
      </c>
    </row>
    <row r="1701">
      <c r="A1701">
        <f>IF(OR(records_master!$A1701="",ISNUMBER(MATCH(records_master!$M1701,lst_dedup_duplicate,0))),"",records_master!$A1701)</f>
        <v/>
      </c>
      <c r="B1701">
        <f>IF($A1701="","",records_master!$E1701)</f>
        <v/>
      </c>
      <c r="M1701">
        <f>IF($A1701="","",IF(AND(ISNUMBER(MATCH(C1701,lst_FT_sci_excl,0)),D1701=""),"MISSING FT CODE",IF(AND(NOT(ISNUMBER(MATCH(C1701,lst_FT_sci_excl,0))),D1701&lt;&gt;""),"CODE NOT ALLOWED FOR THIS DECISION","")))</f>
        <v/>
      </c>
    </row>
    <row r="1702">
      <c r="A1702">
        <f>IF(OR(records_master!$A1702="",ISNUMBER(MATCH(records_master!$M1702,lst_dedup_duplicate,0))),"",records_master!$A1702)</f>
        <v/>
      </c>
      <c r="B1702">
        <f>IF($A1702="","",records_master!$E1702)</f>
        <v/>
      </c>
      <c r="M1702">
        <f>IF($A1702="","",IF(AND(ISNUMBER(MATCH(C1702,lst_FT_sci_excl,0)),D1702=""),"MISSING FT CODE",IF(AND(NOT(ISNUMBER(MATCH(C1702,lst_FT_sci_excl,0))),D1702&lt;&gt;""),"CODE NOT ALLOWED FOR THIS DECISION","")))</f>
        <v/>
      </c>
    </row>
    <row r="1703">
      <c r="A1703">
        <f>IF(OR(records_master!$A1703="",ISNUMBER(MATCH(records_master!$M1703,lst_dedup_duplicate,0))),"",records_master!$A1703)</f>
        <v/>
      </c>
      <c r="B1703">
        <f>IF($A1703="","",records_master!$E1703)</f>
        <v/>
      </c>
      <c r="M1703">
        <f>IF($A1703="","",IF(AND(ISNUMBER(MATCH(C1703,lst_FT_sci_excl,0)),D1703=""),"MISSING FT CODE",IF(AND(NOT(ISNUMBER(MATCH(C1703,lst_FT_sci_excl,0))),D1703&lt;&gt;""),"CODE NOT ALLOWED FOR THIS DECISION","")))</f>
        <v/>
      </c>
    </row>
    <row r="1704">
      <c r="A1704">
        <f>IF(OR(records_master!$A1704="",ISNUMBER(MATCH(records_master!$M1704,lst_dedup_duplicate,0))),"",records_master!$A1704)</f>
        <v/>
      </c>
      <c r="B1704">
        <f>IF($A1704="","",records_master!$E1704)</f>
        <v/>
      </c>
      <c r="M1704">
        <f>IF($A1704="","",IF(AND(ISNUMBER(MATCH(C1704,lst_FT_sci_excl,0)),D1704=""),"MISSING FT CODE",IF(AND(NOT(ISNUMBER(MATCH(C1704,lst_FT_sci_excl,0))),D1704&lt;&gt;""),"CODE NOT ALLOWED FOR THIS DECISION","")))</f>
        <v/>
      </c>
    </row>
    <row r="1705">
      <c r="A1705">
        <f>IF(OR(records_master!$A1705="",ISNUMBER(MATCH(records_master!$M1705,lst_dedup_duplicate,0))),"",records_master!$A1705)</f>
        <v/>
      </c>
      <c r="B1705">
        <f>IF($A1705="","",records_master!$E1705)</f>
        <v/>
      </c>
      <c r="M1705">
        <f>IF($A1705="","",IF(AND(ISNUMBER(MATCH(C1705,lst_FT_sci_excl,0)),D1705=""),"MISSING FT CODE",IF(AND(NOT(ISNUMBER(MATCH(C1705,lst_FT_sci_excl,0))),D1705&lt;&gt;""),"CODE NOT ALLOWED FOR THIS DECISION","")))</f>
        <v/>
      </c>
    </row>
    <row r="1706">
      <c r="A1706">
        <f>IF(OR(records_master!$A1706="",ISNUMBER(MATCH(records_master!$M1706,lst_dedup_duplicate,0))),"",records_master!$A1706)</f>
        <v/>
      </c>
      <c r="B1706">
        <f>IF($A1706="","",records_master!$E1706)</f>
        <v/>
      </c>
      <c r="M1706">
        <f>IF($A1706="","",IF(AND(ISNUMBER(MATCH(C1706,lst_FT_sci_excl,0)),D1706=""),"MISSING FT CODE",IF(AND(NOT(ISNUMBER(MATCH(C1706,lst_FT_sci_excl,0))),D1706&lt;&gt;""),"CODE NOT ALLOWED FOR THIS DECISION","")))</f>
        <v/>
      </c>
    </row>
    <row r="1707">
      <c r="A1707">
        <f>IF(OR(records_master!$A1707="",ISNUMBER(MATCH(records_master!$M1707,lst_dedup_duplicate,0))),"",records_master!$A1707)</f>
        <v/>
      </c>
      <c r="B1707">
        <f>IF($A1707="","",records_master!$E1707)</f>
        <v/>
      </c>
      <c r="M1707">
        <f>IF($A1707="","",IF(AND(ISNUMBER(MATCH(C1707,lst_FT_sci_excl,0)),D1707=""),"MISSING FT CODE",IF(AND(NOT(ISNUMBER(MATCH(C1707,lst_FT_sci_excl,0))),D1707&lt;&gt;""),"CODE NOT ALLOWED FOR THIS DECISION","")))</f>
        <v/>
      </c>
    </row>
    <row r="1708">
      <c r="A1708">
        <f>IF(OR(records_master!$A1708="",ISNUMBER(MATCH(records_master!$M1708,lst_dedup_duplicate,0))),"",records_master!$A1708)</f>
        <v/>
      </c>
      <c r="B1708">
        <f>IF($A1708="","",records_master!$E1708)</f>
        <v/>
      </c>
      <c r="M1708">
        <f>IF($A1708="","",IF(AND(ISNUMBER(MATCH(C1708,lst_FT_sci_excl,0)),D1708=""),"MISSING FT CODE",IF(AND(NOT(ISNUMBER(MATCH(C1708,lst_FT_sci_excl,0))),D1708&lt;&gt;""),"CODE NOT ALLOWED FOR THIS DECISION","")))</f>
        <v/>
      </c>
    </row>
    <row r="1709">
      <c r="A1709">
        <f>IF(OR(records_master!$A1709="",ISNUMBER(MATCH(records_master!$M1709,lst_dedup_duplicate,0))),"",records_master!$A1709)</f>
        <v/>
      </c>
      <c r="B1709">
        <f>IF($A1709="","",records_master!$E1709)</f>
        <v/>
      </c>
      <c r="M1709">
        <f>IF($A1709="","",IF(AND(ISNUMBER(MATCH(C1709,lst_FT_sci_excl,0)),D1709=""),"MISSING FT CODE",IF(AND(NOT(ISNUMBER(MATCH(C1709,lst_FT_sci_excl,0))),D1709&lt;&gt;""),"CODE NOT ALLOWED FOR THIS DECISION","")))</f>
        <v/>
      </c>
    </row>
    <row r="1710">
      <c r="A1710">
        <f>IF(OR(records_master!$A1710="",ISNUMBER(MATCH(records_master!$M1710,lst_dedup_duplicate,0))),"",records_master!$A1710)</f>
        <v/>
      </c>
      <c r="B1710">
        <f>IF($A1710="","",records_master!$E1710)</f>
        <v/>
      </c>
      <c r="M1710">
        <f>IF($A1710="","",IF(AND(ISNUMBER(MATCH(C1710,lst_FT_sci_excl,0)),D1710=""),"MISSING FT CODE",IF(AND(NOT(ISNUMBER(MATCH(C1710,lst_FT_sci_excl,0))),D1710&lt;&gt;""),"CODE NOT ALLOWED FOR THIS DECISION","")))</f>
        <v/>
      </c>
    </row>
    <row r="1711">
      <c r="A1711">
        <f>IF(OR(records_master!$A1711="",ISNUMBER(MATCH(records_master!$M1711,lst_dedup_duplicate,0))),"",records_master!$A1711)</f>
        <v/>
      </c>
      <c r="B1711">
        <f>IF($A1711="","",records_master!$E1711)</f>
        <v/>
      </c>
      <c r="M1711">
        <f>IF($A1711="","",IF(AND(ISNUMBER(MATCH(C1711,lst_FT_sci_excl,0)),D1711=""),"MISSING FT CODE",IF(AND(NOT(ISNUMBER(MATCH(C1711,lst_FT_sci_excl,0))),D1711&lt;&gt;""),"CODE NOT ALLOWED FOR THIS DECISION","")))</f>
        <v/>
      </c>
    </row>
    <row r="1712">
      <c r="A1712">
        <f>IF(OR(records_master!$A1712="",ISNUMBER(MATCH(records_master!$M1712,lst_dedup_duplicate,0))),"",records_master!$A1712)</f>
        <v/>
      </c>
      <c r="B1712">
        <f>IF($A1712="","",records_master!$E1712)</f>
        <v/>
      </c>
      <c r="M1712">
        <f>IF($A1712="","",IF(AND(ISNUMBER(MATCH(C1712,lst_FT_sci_excl,0)),D1712=""),"MISSING FT CODE",IF(AND(NOT(ISNUMBER(MATCH(C1712,lst_FT_sci_excl,0))),D1712&lt;&gt;""),"CODE NOT ALLOWED FOR THIS DECISION","")))</f>
        <v/>
      </c>
    </row>
    <row r="1713">
      <c r="A1713">
        <f>IF(OR(records_master!$A1713="",ISNUMBER(MATCH(records_master!$M1713,lst_dedup_duplicate,0))),"",records_master!$A1713)</f>
        <v/>
      </c>
      <c r="B1713">
        <f>IF($A1713="","",records_master!$E1713)</f>
        <v/>
      </c>
      <c r="M1713">
        <f>IF($A1713="","",IF(AND(ISNUMBER(MATCH(C1713,lst_FT_sci_excl,0)),D1713=""),"MISSING FT CODE",IF(AND(NOT(ISNUMBER(MATCH(C1713,lst_FT_sci_excl,0))),D1713&lt;&gt;""),"CODE NOT ALLOWED FOR THIS DECISION","")))</f>
        <v/>
      </c>
    </row>
    <row r="1714">
      <c r="A1714">
        <f>IF(OR(records_master!$A1714="",ISNUMBER(MATCH(records_master!$M1714,lst_dedup_duplicate,0))),"",records_master!$A1714)</f>
        <v/>
      </c>
      <c r="B1714">
        <f>IF($A1714="","",records_master!$E1714)</f>
        <v/>
      </c>
      <c r="M1714">
        <f>IF($A1714="","",IF(AND(ISNUMBER(MATCH(C1714,lst_FT_sci_excl,0)),D1714=""),"MISSING FT CODE",IF(AND(NOT(ISNUMBER(MATCH(C1714,lst_FT_sci_excl,0))),D1714&lt;&gt;""),"CODE NOT ALLOWED FOR THIS DECISION","")))</f>
        <v/>
      </c>
    </row>
    <row r="1715">
      <c r="A1715">
        <f>IF(OR(records_master!$A1715="",ISNUMBER(MATCH(records_master!$M1715,lst_dedup_duplicate,0))),"",records_master!$A1715)</f>
        <v/>
      </c>
      <c r="B1715">
        <f>IF($A1715="","",records_master!$E1715)</f>
        <v/>
      </c>
      <c r="M1715">
        <f>IF($A1715="","",IF(AND(ISNUMBER(MATCH(C1715,lst_FT_sci_excl,0)),D1715=""),"MISSING FT CODE",IF(AND(NOT(ISNUMBER(MATCH(C1715,lst_FT_sci_excl,0))),D1715&lt;&gt;""),"CODE NOT ALLOWED FOR THIS DECISION","")))</f>
        <v/>
      </c>
    </row>
    <row r="1716">
      <c r="A1716">
        <f>IF(OR(records_master!$A1716="",ISNUMBER(MATCH(records_master!$M1716,lst_dedup_duplicate,0))),"",records_master!$A1716)</f>
        <v/>
      </c>
      <c r="B1716">
        <f>IF($A1716="","",records_master!$E1716)</f>
        <v/>
      </c>
      <c r="M1716">
        <f>IF($A1716="","",IF(AND(ISNUMBER(MATCH(C1716,lst_FT_sci_excl,0)),D1716=""),"MISSING FT CODE",IF(AND(NOT(ISNUMBER(MATCH(C1716,lst_FT_sci_excl,0))),D1716&lt;&gt;""),"CODE NOT ALLOWED FOR THIS DECISION","")))</f>
        <v/>
      </c>
    </row>
    <row r="1717">
      <c r="A1717">
        <f>IF(OR(records_master!$A1717="",ISNUMBER(MATCH(records_master!$M1717,lst_dedup_duplicate,0))),"",records_master!$A1717)</f>
        <v/>
      </c>
      <c r="B1717">
        <f>IF($A1717="","",records_master!$E1717)</f>
        <v/>
      </c>
      <c r="M1717">
        <f>IF($A1717="","",IF(AND(ISNUMBER(MATCH(C1717,lst_FT_sci_excl,0)),D1717=""),"MISSING FT CODE",IF(AND(NOT(ISNUMBER(MATCH(C1717,lst_FT_sci_excl,0))),D1717&lt;&gt;""),"CODE NOT ALLOWED FOR THIS DECISION","")))</f>
        <v/>
      </c>
    </row>
    <row r="1718">
      <c r="A1718">
        <f>IF(OR(records_master!$A1718="",ISNUMBER(MATCH(records_master!$M1718,lst_dedup_duplicate,0))),"",records_master!$A1718)</f>
        <v/>
      </c>
      <c r="B1718">
        <f>IF($A1718="","",records_master!$E1718)</f>
        <v/>
      </c>
      <c r="M1718">
        <f>IF($A1718="","",IF(AND(ISNUMBER(MATCH(C1718,lst_FT_sci_excl,0)),D1718=""),"MISSING FT CODE",IF(AND(NOT(ISNUMBER(MATCH(C1718,lst_FT_sci_excl,0))),D1718&lt;&gt;""),"CODE NOT ALLOWED FOR THIS DECISION","")))</f>
        <v/>
      </c>
    </row>
    <row r="1719">
      <c r="A1719">
        <f>IF(OR(records_master!$A1719="",ISNUMBER(MATCH(records_master!$M1719,lst_dedup_duplicate,0))),"",records_master!$A1719)</f>
        <v/>
      </c>
      <c r="B1719">
        <f>IF($A1719="","",records_master!$E1719)</f>
        <v/>
      </c>
      <c r="M1719">
        <f>IF($A1719="","",IF(AND(ISNUMBER(MATCH(C1719,lst_FT_sci_excl,0)),D1719=""),"MISSING FT CODE",IF(AND(NOT(ISNUMBER(MATCH(C1719,lst_FT_sci_excl,0))),D1719&lt;&gt;""),"CODE NOT ALLOWED FOR THIS DECISION","")))</f>
        <v/>
      </c>
    </row>
    <row r="1720">
      <c r="A1720">
        <f>IF(OR(records_master!$A1720="",ISNUMBER(MATCH(records_master!$M1720,lst_dedup_duplicate,0))),"",records_master!$A1720)</f>
        <v/>
      </c>
      <c r="B1720">
        <f>IF($A1720="","",records_master!$E1720)</f>
        <v/>
      </c>
      <c r="M1720">
        <f>IF($A1720="","",IF(AND(ISNUMBER(MATCH(C1720,lst_FT_sci_excl,0)),D1720=""),"MISSING FT CODE",IF(AND(NOT(ISNUMBER(MATCH(C1720,lst_FT_sci_excl,0))),D1720&lt;&gt;""),"CODE NOT ALLOWED FOR THIS DECISION","")))</f>
        <v/>
      </c>
    </row>
    <row r="1721">
      <c r="A1721">
        <f>IF(OR(records_master!$A1721="",ISNUMBER(MATCH(records_master!$M1721,lst_dedup_duplicate,0))),"",records_master!$A1721)</f>
        <v/>
      </c>
      <c r="B1721">
        <f>IF($A1721="","",records_master!$E1721)</f>
        <v/>
      </c>
      <c r="M1721">
        <f>IF($A1721="","",IF(AND(ISNUMBER(MATCH(C1721,lst_FT_sci_excl,0)),D1721=""),"MISSING FT CODE",IF(AND(NOT(ISNUMBER(MATCH(C1721,lst_FT_sci_excl,0))),D1721&lt;&gt;""),"CODE NOT ALLOWED FOR THIS DECISION","")))</f>
        <v/>
      </c>
    </row>
    <row r="1722">
      <c r="A1722">
        <f>IF(OR(records_master!$A1722="",ISNUMBER(MATCH(records_master!$M1722,lst_dedup_duplicate,0))),"",records_master!$A1722)</f>
        <v/>
      </c>
      <c r="B1722">
        <f>IF($A1722="","",records_master!$E1722)</f>
        <v/>
      </c>
      <c r="M1722">
        <f>IF($A1722="","",IF(AND(ISNUMBER(MATCH(C1722,lst_FT_sci_excl,0)),D1722=""),"MISSING FT CODE",IF(AND(NOT(ISNUMBER(MATCH(C1722,lst_FT_sci_excl,0))),D1722&lt;&gt;""),"CODE NOT ALLOWED FOR THIS DECISION","")))</f>
        <v/>
      </c>
    </row>
    <row r="1723">
      <c r="A1723">
        <f>IF(OR(records_master!$A1723="",ISNUMBER(MATCH(records_master!$M1723,lst_dedup_duplicate,0))),"",records_master!$A1723)</f>
        <v/>
      </c>
      <c r="B1723">
        <f>IF($A1723="","",records_master!$E1723)</f>
        <v/>
      </c>
      <c r="M1723">
        <f>IF($A1723="","",IF(AND(ISNUMBER(MATCH(C1723,lst_FT_sci_excl,0)),D1723=""),"MISSING FT CODE",IF(AND(NOT(ISNUMBER(MATCH(C1723,lst_FT_sci_excl,0))),D1723&lt;&gt;""),"CODE NOT ALLOWED FOR THIS DECISION","")))</f>
        <v/>
      </c>
    </row>
    <row r="1724">
      <c r="A1724">
        <f>IF(OR(records_master!$A1724="",ISNUMBER(MATCH(records_master!$M1724,lst_dedup_duplicate,0))),"",records_master!$A1724)</f>
        <v/>
      </c>
      <c r="B1724">
        <f>IF($A1724="","",records_master!$E1724)</f>
        <v/>
      </c>
      <c r="M1724">
        <f>IF($A1724="","",IF(AND(ISNUMBER(MATCH(C1724,lst_FT_sci_excl,0)),D1724=""),"MISSING FT CODE",IF(AND(NOT(ISNUMBER(MATCH(C1724,lst_FT_sci_excl,0))),D1724&lt;&gt;""),"CODE NOT ALLOWED FOR THIS DECISION","")))</f>
        <v/>
      </c>
    </row>
    <row r="1725">
      <c r="A1725">
        <f>IF(OR(records_master!$A1725="",ISNUMBER(MATCH(records_master!$M1725,lst_dedup_duplicate,0))),"",records_master!$A1725)</f>
        <v/>
      </c>
      <c r="B1725">
        <f>IF($A1725="","",records_master!$E1725)</f>
        <v/>
      </c>
      <c r="M1725">
        <f>IF($A1725="","",IF(AND(ISNUMBER(MATCH(C1725,lst_FT_sci_excl,0)),D1725=""),"MISSING FT CODE",IF(AND(NOT(ISNUMBER(MATCH(C1725,lst_FT_sci_excl,0))),D1725&lt;&gt;""),"CODE NOT ALLOWED FOR THIS DECISION","")))</f>
        <v/>
      </c>
    </row>
    <row r="1726">
      <c r="A1726">
        <f>IF(OR(records_master!$A1726="",ISNUMBER(MATCH(records_master!$M1726,lst_dedup_duplicate,0))),"",records_master!$A1726)</f>
        <v/>
      </c>
      <c r="B1726">
        <f>IF($A1726="","",records_master!$E1726)</f>
        <v/>
      </c>
      <c r="M1726">
        <f>IF($A1726="","",IF(AND(ISNUMBER(MATCH(C1726,lst_FT_sci_excl,0)),D1726=""),"MISSING FT CODE",IF(AND(NOT(ISNUMBER(MATCH(C1726,lst_FT_sci_excl,0))),D1726&lt;&gt;""),"CODE NOT ALLOWED FOR THIS DECISION","")))</f>
        <v/>
      </c>
    </row>
    <row r="1727">
      <c r="A1727">
        <f>IF(OR(records_master!$A1727="",ISNUMBER(MATCH(records_master!$M1727,lst_dedup_duplicate,0))),"",records_master!$A1727)</f>
        <v/>
      </c>
      <c r="B1727">
        <f>IF($A1727="","",records_master!$E1727)</f>
        <v/>
      </c>
      <c r="M1727">
        <f>IF($A1727="","",IF(AND(ISNUMBER(MATCH(C1727,lst_FT_sci_excl,0)),D1727=""),"MISSING FT CODE",IF(AND(NOT(ISNUMBER(MATCH(C1727,lst_FT_sci_excl,0))),D1727&lt;&gt;""),"CODE NOT ALLOWED FOR THIS DECISION","")))</f>
        <v/>
      </c>
    </row>
    <row r="1728">
      <c r="A1728">
        <f>IF(OR(records_master!$A1728="",ISNUMBER(MATCH(records_master!$M1728,lst_dedup_duplicate,0))),"",records_master!$A1728)</f>
        <v/>
      </c>
      <c r="B1728">
        <f>IF($A1728="","",records_master!$E1728)</f>
        <v/>
      </c>
      <c r="M1728">
        <f>IF($A1728="","",IF(AND(ISNUMBER(MATCH(C1728,lst_FT_sci_excl,0)),D1728=""),"MISSING FT CODE",IF(AND(NOT(ISNUMBER(MATCH(C1728,lst_FT_sci_excl,0))),D1728&lt;&gt;""),"CODE NOT ALLOWED FOR THIS DECISION","")))</f>
        <v/>
      </c>
    </row>
    <row r="1729">
      <c r="A1729">
        <f>IF(OR(records_master!$A1729="",ISNUMBER(MATCH(records_master!$M1729,lst_dedup_duplicate,0))),"",records_master!$A1729)</f>
        <v/>
      </c>
      <c r="B1729">
        <f>IF($A1729="","",records_master!$E1729)</f>
        <v/>
      </c>
      <c r="M1729">
        <f>IF($A1729="","",IF(AND(ISNUMBER(MATCH(C1729,lst_FT_sci_excl,0)),D1729=""),"MISSING FT CODE",IF(AND(NOT(ISNUMBER(MATCH(C1729,lst_FT_sci_excl,0))),D1729&lt;&gt;""),"CODE NOT ALLOWED FOR THIS DECISION","")))</f>
        <v/>
      </c>
    </row>
    <row r="1730">
      <c r="A1730">
        <f>IF(OR(records_master!$A1730="",ISNUMBER(MATCH(records_master!$M1730,lst_dedup_duplicate,0))),"",records_master!$A1730)</f>
        <v/>
      </c>
      <c r="B1730">
        <f>IF($A1730="","",records_master!$E1730)</f>
        <v/>
      </c>
      <c r="M1730">
        <f>IF($A1730="","",IF(AND(ISNUMBER(MATCH(C1730,lst_FT_sci_excl,0)),D1730=""),"MISSING FT CODE",IF(AND(NOT(ISNUMBER(MATCH(C1730,lst_FT_sci_excl,0))),D1730&lt;&gt;""),"CODE NOT ALLOWED FOR THIS DECISION","")))</f>
        <v/>
      </c>
    </row>
    <row r="1731">
      <c r="A1731">
        <f>IF(OR(records_master!$A1731="",ISNUMBER(MATCH(records_master!$M1731,lst_dedup_duplicate,0))),"",records_master!$A1731)</f>
        <v/>
      </c>
      <c r="B1731">
        <f>IF($A1731="","",records_master!$E1731)</f>
        <v/>
      </c>
      <c r="M1731">
        <f>IF($A1731="","",IF(AND(ISNUMBER(MATCH(C1731,lst_FT_sci_excl,0)),D1731=""),"MISSING FT CODE",IF(AND(NOT(ISNUMBER(MATCH(C1731,lst_FT_sci_excl,0))),D1731&lt;&gt;""),"CODE NOT ALLOWED FOR THIS DECISION","")))</f>
        <v/>
      </c>
    </row>
    <row r="1732">
      <c r="A1732">
        <f>IF(OR(records_master!$A1732="",ISNUMBER(MATCH(records_master!$M1732,lst_dedup_duplicate,0))),"",records_master!$A1732)</f>
        <v/>
      </c>
      <c r="B1732">
        <f>IF($A1732="","",records_master!$E1732)</f>
        <v/>
      </c>
      <c r="M1732">
        <f>IF($A1732="","",IF(AND(ISNUMBER(MATCH(C1732,lst_FT_sci_excl,0)),D1732=""),"MISSING FT CODE",IF(AND(NOT(ISNUMBER(MATCH(C1732,lst_FT_sci_excl,0))),D1732&lt;&gt;""),"CODE NOT ALLOWED FOR THIS DECISION","")))</f>
        <v/>
      </c>
    </row>
    <row r="1733">
      <c r="A1733">
        <f>IF(OR(records_master!$A1733="",ISNUMBER(MATCH(records_master!$M1733,lst_dedup_duplicate,0))),"",records_master!$A1733)</f>
        <v/>
      </c>
      <c r="B1733">
        <f>IF($A1733="","",records_master!$E1733)</f>
        <v/>
      </c>
      <c r="M1733">
        <f>IF($A1733="","",IF(AND(ISNUMBER(MATCH(C1733,lst_FT_sci_excl,0)),D1733=""),"MISSING FT CODE",IF(AND(NOT(ISNUMBER(MATCH(C1733,lst_FT_sci_excl,0))),D1733&lt;&gt;""),"CODE NOT ALLOWED FOR THIS DECISION","")))</f>
        <v/>
      </c>
    </row>
    <row r="1734">
      <c r="A1734">
        <f>IF(OR(records_master!$A1734="",ISNUMBER(MATCH(records_master!$M1734,lst_dedup_duplicate,0))),"",records_master!$A1734)</f>
        <v/>
      </c>
      <c r="B1734">
        <f>IF($A1734="","",records_master!$E1734)</f>
        <v/>
      </c>
      <c r="M1734">
        <f>IF($A1734="","",IF(AND(ISNUMBER(MATCH(C1734,lst_FT_sci_excl,0)),D1734=""),"MISSING FT CODE",IF(AND(NOT(ISNUMBER(MATCH(C1734,lst_FT_sci_excl,0))),D1734&lt;&gt;""),"CODE NOT ALLOWED FOR THIS DECISION","")))</f>
        <v/>
      </c>
    </row>
    <row r="1735">
      <c r="A1735">
        <f>IF(OR(records_master!$A1735="",ISNUMBER(MATCH(records_master!$M1735,lst_dedup_duplicate,0))),"",records_master!$A1735)</f>
        <v/>
      </c>
      <c r="B1735">
        <f>IF($A1735="","",records_master!$E1735)</f>
        <v/>
      </c>
      <c r="M1735">
        <f>IF($A1735="","",IF(AND(ISNUMBER(MATCH(C1735,lst_FT_sci_excl,0)),D1735=""),"MISSING FT CODE",IF(AND(NOT(ISNUMBER(MATCH(C1735,lst_FT_sci_excl,0))),D1735&lt;&gt;""),"CODE NOT ALLOWED FOR THIS DECISION","")))</f>
        <v/>
      </c>
    </row>
    <row r="1736">
      <c r="A1736">
        <f>IF(OR(records_master!$A1736="",ISNUMBER(MATCH(records_master!$M1736,lst_dedup_duplicate,0))),"",records_master!$A1736)</f>
        <v/>
      </c>
      <c r="B1736">
        <f>IF($A1736="","",records_master!$E1736)</f>
        <v/>
      </c>
      <c r="M1736">
        <f>IF($A1736="","",IF(AND(ISNUMBER(MATCH(C1736,lst_FT_sci_excl,0)),D1736=""),"MISSING FT CODE",IF(AND(NOT(ISNUMBER(MATCH(C1736,lst_FT_sci_excl,0))),D1736&lt;&gt;""),"CODE NOT ALLOWED FOR THIS DECISION","")))</f>
        <v/>
      </c>
    </row>
    <row r="1737">
      <c r="A1737">
        <f>IF(OR(records_master!$A1737="",ISNUMBER(MATCH(records_master!$M1737,lst_dedup_duplicate,0))),"",records_master!$A1737)</f>
        <v/>
      </c>
      <c r="B1737">
        <f>IF($A1737="","",records_master!$E1737)</f>
        <v/>
      </c>
      <c r="M1737">
        <f>IF($A1737="","",IF(AND(ISNUMBER(MATCH(C1737,lst_FT_sci_excl,0)),D1737=""),"MISSING FT CODE",IF(AND(NOT(ISNUMBER(MATCH(C1737,lst_FT_sci_excl,0))),D1737&lt;&gt;""),"CODE NOT ALLOWED FOR THIS DECISION","")))</f>
        <v/>
      </c>
    </row>
    <row r="1738">
      <c r="A1738">
        <f>IF(OR(records_master!$A1738="",ISNUMBER(MATCH(records_master!$M1738,lst_dedup_duplicate,0))),"",records_master!$A1738)</f>
        <v/>
      </c>
      <c r="B1738">
        <f>IF($A1738="","",records_master!$E1738)</f>
        <v/>
      </c>
      <c r="M1738">
        <f>IF($A1738="","",IF(AND(ISNUMBER(MATCH(C1738,lst_FT_sci_excl,0)),D1738=""),"MISSING FT CODE",IF(AND(NOT(ISNUMBER(MATCH(C1738,lst_FT_sci_excl,0))),D1738&lt;&gt;""),"CODE NOT ALLOWED FOR THIS DECISION","")))</f>
        <v/>
      </c>
    </row>
    <row r="1739">
      <c r="A1739">
        <f>IF(OR(records_master!$A1739="",ISNUMBER(MATCH(records_master!$M1739,lst_dedup_duplicate,0))),"",records_master!$A1739)</f>
        <v/>
      </c>
      <c r="B1739">
        <f>IF($A1739="","",records_master!$E1739)</f>
        <v/>
      </c>
      <c r="M1739">
        <f>IF($A1739="","",IF(AND(ISNUMBER(MATCH(C1739,lst_FT_sci_excl,0)),D1739=""),"MISSING FT CODE",IF(AND(NOT(ISNUMBER(MATCH(C1739,lst_FT_sci_excl,0))),D1739&lt;&gt;""),"CODE NOT ALLOWED FOR THIS DECISION","")))</f>
        <v/>
      </c>
    </row>
    <row r="1740">
      <c r="A1740">
        <f>IF(OR(records_master!$A1740="",ISNUMBER(MATCH(records_master!$M1740,lst_dedup_duplicate,0))),"",records_master!$A1740)</f>
        <v/>
      </c>
      <c r="B1740">
        <f>IF($A1740="","",records_master!$E1740)</f>
        <v/>
      </c>
      <c r="M1740">
        <f>IF($A1740="","",IF(AND(ISNUMBER(MATCH(C1740,lst_FT_sci_excl,0)),D1740=""),"MISSING FT CODE",IF(AND(NOT(ISNUMBER(MATCH(C1740,lst_FT_sci_excl,0))),D1740&lt;&gt;""),"CODE NOT ALLOWED FOR THIS DECISION","")))</f>
        <v/>
      </c>
    </row>
    <row r="1741">
      <c r="A1741">
        <f>IF(OR(records_master!$A1741="",ISNUMBER(MATCH(records_master!$M1741,lst_dedup_duplicate,0))),"",records_master!$A1741)</f>
        <v/>
      </c>
      <c r="B1741">
        <f>IF($A1741="","",records_master!$E1741)</f>
        <v/>
      </c>
      <c r="M1741">
        <f>IF($A1741="","",IF(AND(ISNUMBER(MATCH(C1741,lst_FT_sci_excl,0)),D1741=""),"MISSING FT CODE",IF(AND(NOT(ISNUMBER(MATCH(C1741,lst_FT_sci_excl,0))),D1741&lt;&gt;""),"CODE NOT ALLOWED FOR THIS DECISION","")))</f>
        <v/>
      </c>
    </row>
    <row r="1742">
      <c r="A1742">
        <f>IF(OR(records_master!$A1742="",ISNUMBER(MATCH(records_master!$M1742,lst_dedup_duplicate,0))),"",records_master!$A1742)</f>
        <v/>
      </c>
      <c r="B1742">
        <f>IF($A1742="","",records_master!$E1742)</f>
        <v/>
      </c>
      <c r="M1742">
        <f>IF($A1742="","",IF(AND(ISNUMBER(MATCH(C1742,lst_FT_sci_excl,0)),D1742=""),"MISSING FT CODE",IF(AND(NOT(ISNUMBER(MATCH(C1742,lst_FT_sci_excl,0))),D1742&lt;&gt;""),"CODE NOT ALLOWED FOR THIS DECISION","")))</f>
        <v/>
      </c>
    </row>
    <row r="1743">
      <c r="A1743">
        <f>IF(OR(records_master!$A1743="",ISNUMBER(MATCH(records_master!$M1743,lst_dedup_duplicate,0))),"",records_master!$A1743)</f>
        <v/>
      </c>
      <c r="B1743">
        <f>IF($A1743="","",records_master!$E1743)</f>
        <v/>
      </c>
      <c r="M1743">
        <f>IF($A1743="","",IF(AND(ISNUMBER(MATCH(C1743,lst_FT_sci_excl,0)),D1743=""),"MISSING FT CODE",IF(AND(NOT(ISNUMBER(MATCH(C1743,lst_FT_sci_excl,0))),D1743&lt;&gt;""),"CODE NOT ALLOWED FOR THIS DECISION","")))</f>
        <v/>
      </c>
    </row>
    <row r="1744">
      <c r="A1744">
        <f>IF(OR(records_master!$A1744="",ISNUMBER(MATCH(records_master!$M1744,lst_dedup_duplicate,0))),"",records_master!$A1744)</f>
        <v/>
      </c>
      <c r="B1744">
        <f>IF($A1744="","",records_master!$E1744)</f>
        <v/>
      </c>
      <c r="M1744">
        <f>IF($A1744="","",IF(AND(ISNUMBER(MATCH(C1744,lst_FT_sci_excl,0)),D1744=""),"MISSING FT CODE",IF(AND(NOT(ISNUMBER(MATCH(C1744,lst_FT_sci_excl,0))),D1744&lt;&gt;""),"CODE NOT ALLOWED FOR THIS DECISION","")))</f>
        <v/>
      </c>
    </row>
    <row r="1745">
      <c r="A1745">
        <f>IF(OR(records_master!$A1745="",ISNUMBER(MATCH(records_master!$M1745,lst_dedup_duplicate,0))),"",records_master!$A1745)</f>
        <v/>
      </c>
      <c r="B1745">
        <f>IF($A1745="","",records_master!$E1745)</f>
        <v/>
      </c>
      <c r="M1745">
        <f>IF($A1745="","",IF(AND(ISNUMBER(MATCH(C1745,lst_FT_sci_excl,0)),D1745=""),"MISSING FT CODE",IF(AND(NOT(ISNUMBER(MATCH(C1745,lst_FT_sci_excl,0))),D1745&lt;&gt;""),"CODE NOT ALLOWED FOR THIS DECISION","")))</f>
        <v/>
      </c>
    </row>
    <row r="1746">
      <c r="A1746">
        <f>IF(OR(records_master!$A1746="",ISNUMBER(MATCH(records_master!$M1746,lst_dedup_duplicate,0))),"",records_master!$A1746)</f>
        <v/>
      </c>
      <c r="B1746">
        <f>IF($A1746="","",records_master!$E1746)</f>
        <v/>
      </c>
      <c r="M1746">
        <f>IF($A1746="","",IF(AND(ISNUMBER(MATCH(C1746,lst_FT_sci_excl,0)),D1746=""),"MISSING FT CODE",IF(AND(NOT(ISNUMBER(MATCH(C1746,lst_FT_sci_excl,0))),D1746&lt;&gt;""),"CODE NOT ALLOWED FOR THIS DECISION","")))</f>
        <v/>
      </c>
    </row>
    <row r="1747">
      <c r="A1747">
        <f>IF(OR(records_master!$A1747="",ISNUMBER(MATCH(records_master!$M1747,lst_dedup_duplicate,0))),"",records_master!$A1747)</f>
        <v/>
      </c>
      <c r="B1747">
        <f>IF($A1747="","",records_master!$E1747)</f>
        <v/>
      </c>
      <c r="M1747">
        <f>IF($A1747="","",IF(AND(ISNUMBER(MATCH(C1747,lst_FT_sci_excl,0)),D1747=""),"MISSING FT CODE",IF(AND(NOT(ISNUMBER(MATCH(C1747,lst_FT_sci_excl,0))),D1747&lt;&gt;""),"CODE NOT ALLOWED FOR THIS DECISION","")))</f>
        <v/>
      </c>
    </row>
    <row r="1748">
      <c r="A1748">
        <f>IF(OR(records_master!$A1748="",ISNUMBER(MATCH(records_master!$M1748,lst_dedup_duplicate,0))),"",records_master!$A1748)</f>
        <v/>
      </c>
      <c r="B1748">
        <f>IF($A1748="","",records_master!$E1748)</f>
        <v/>
      </c>
      <c r="M1748">
        <f>IF($A1748="","",IF(AND(ISNUMBER(MATCH(C1748,lst_FT_sci_excl,0)),D1748=""),"MISSING FT CODE",IF(AND(NOT(ISNUMBER(MATCH(C1748,lst_FT_sci_excl,0))),D1748&lt;&gt;""),"CODE NOT ALLOWED FOR THIS DECISION","")))</f>
        <v/>
      </c>
    </row>
    <row r="1749">
      <c r="A1749">
        <f>IF(OR(records_master!$A1749="",ISNUMBER(MATCH(records_master!$M1749,lst_dedup_duplicate,0))),"",records_master!$A1749)</f>
        <v/>
      </c>
      <c r="B1749">
        <f>IF($A1749="","",records_master!$E1749)</f>
        <v/>
      </c>
      <c r="M1749">
        <f>IF($A1749="","",IF(AND(ISNUMBER(MATCH(C1749,lst_FT_sci_excl,0)),D1749=""),"MISSING FT CODE",IF(AND(NOT(ISNUMBER(MATCH(C1749,lst_FT_sci_excl,0))),D1749&lt;&gt;""),"CODE NOT ALLOWED FOR THIS DECISION","")))</f>
        <v/>
      </c>
    </row>
    <row r="1750">
      <c r="A1750">
        <f>IF(OR(records_master!$A1750="",ISNUMBER(MATCH(records_master!$M1750,lst_dedup_duplicate,0))),"",records_master!$A1750)</f>
        <v/>
      </c>
      <c r="B1750">
        <f>IF($A1750="","",records_master!$E1750)</f>
        <v/>
      </c>
      <c r="M1750">
        <f>IF($A1750="","",IF(AND(ISNUMBER(MATCH(C1750,lst_FT_sci_excl,0)),D1750=""),"MISSING FT CODE",IF(AND(NOT(ISNUMBER(MATCH(C1750,lst_FT_sci_excl,0))),D1750&lt;&gt;""),"CODE NOT ALLOWED FOR THIS DECISION","")))</f>
        <v/>
      </c>
    </row>
    <row r="1751">
      <c r="A1751">
        <f>IF(OR(records_master!$A1751="",ISNUMBER(MATCH(records_master!$M1751,lst_dedup_duplicate,0))),"",records_master!$A1751)</f>
        <v/>
      </c>
      <c r="B1751">
        <f>IF($A1751="","",records_master!$E1751)</f>
        <v/>
      </c>
      <c r="M1751">
        <f>IF($A1751="","",IF(AND(ISNUMBER(MATCH(C1751,lst_FT_sci_excl,0)),D1751=""),"MISSING FT CODE",IF(AND(NOT(ISNUMBER(MATCH(C1751,lst_FT_sci_excl,0))),D1751&lt;&gt;""),"CODE NOT ALLOWED FOR THIS DECISION","")))</f>
        <v/>
      </c>
    </row>
    <row r="1752">
      <c r="A1752">
        <f>IF(OR(records_master!$A1752="",ISNUMBER(MATCH(records_master!$M1752,lst_dedup_duplicate,0))),"",records_master!$A1752)</f>
        <v/>
      </c>
      <c r="B1752">
        <f>IF($A1752="","",records_master!$E1752)</f>
        <v/>
      </c>
      <c r="M1752">
        <f>IF($A1752="","",IF(AND(ISNUMBER(MATCH(C1752,lst_FT_sci_excl,0)),D1752=""),"MISSING FT CODE",IF(AND(NOT(ISNUMBER(MATCH(C1752,lst_FT_sci_excl,0))),D1752&lt;&gt;""),"CODE NOT ALLOWED FOR THIS DECISION","")))</f>
        <v/>
      </c>
    </row>
    <row r="1753">
      <c r="A1753">
        <f>IF(OR(records_master!$A1753="",ISNUMBER(MATCH(records_master!$M1753,lst_dedup_duplicate,0))),"",records_master!$A1753)</f>
        <v/>
      </c>
      <c r="B1753">
        <f>IF($A1753="","",records_master!$E1753)</f>
        <v/>
      </c>
      <c r="M1753">
        <f>IF($A1753="","",IF(AND(ISNUMBER(MATCH(C1753,lst_FT_sci_excl,0)),D1753=""),"MISSING FT CODE",IF(AND(NOT(ISNUMBER(MATCH(C1753,lst_FT_sci_excl,0))),D1753&lt;&gt;""),"CODE NOT ALLOWED FOR THIS DECISION","")))</f>
        <v/>
      </c>
    </row>
    <row r="1754">
      <c r="A1754">
        <f>IF(OR(records_master!$A1754="",ISNUMBER(MATCH(records_master!$M1754,lst_dedup_duplicate,0))),"",records_master!$A1754)</f>
        <v/>
      </c>
      <c r="B1754">
        <f>IF($A1754="","",records_master!$E1754)</f>
        <v/>
      </c>
      <c r="M1754">
        <f>IF($A1754="","",IF(AND(ISNUMBER(MATCH(C1754,lst_FT_sci_excl,0)),D1754=""),"MISSING FT CODE",IF(AND(NOT(ISNUMBER(MATCH(C1754,lst_FT_sci_excl,0))),D1754&lt;&gt;""),"CODE NOT ALLOWED FOR THIS DECISION","")))</f>
        <v/>
      </c>
    </row>
    <row r="1755">
      <c r="A1755">
        <f>IF(OR(records_master!$A1755="",ISNUMBER(MATCH(records_master!$M1755,lst_dedup_duplicate,0))),"",records_master!$A1755)</f>
        <v/>
      </c>
      <c r="B1755">
        <f>IF($A1755="","",records_master!$E1755)</f>
        <v/>
      </c>
      <c r="M1755">
        <f>IF($A1755="","",IF(AND(ISNUMBER(MATCH(C1755,lst_FT_sci_excl,0)),D1755=""),"MISSING FT CODE",IF(AND(NOT(ISNUMBER(MATCH(C1755,lst_FT_sci_excl,0))),D1755&lt;&gt;""),"CODE NOT ALLOWED FOR THIS DECISION","")))</f>
        <v/>
      </c>
    </row>
    <row r="1756">
      <c r="A1756">
        <f>IF(OR(records_master!$A1756="",ISNUMBER(MATCH(records_master!$M1756,lst_dedup_duplicate,0))),"",records_master!$A1756)</f>
        <v/>
      </c>
      <c r="B1756">
        <f>IF($A1756="","",records_master!$E1756)</f>
        <v/>
      </c>
      <c r="M1756">
        <f>IF($A1756="","",IF(AND(ISNUMBER(MATCH(C1756,lst_FT_sci_excl,0)),D1756=""),"MISSING FT CODE",IF(AND(NOT(ISNUMBER(MATCH(C1756,lst_FT_sci_excl,0))),D1756&lt;&gt;""),"CODE NOT ALLOWED FOR THIS DECISION","")))</f>
        <v/>
      </c>
    </row>
    <row r="1757">
      <c r="A1757">
        <f>IF(OR(records_master!$A1757="",ISNUMBER(MATCH(records_master!$M1757,lst_dedup_duplicate,0))),"",records_master!$A1757)</f>
        <v/>
      </c>
      <c r="B1757">
        <f>IF($A1757="","",records_master!$E1757)</f>
        <v/>
      </c>
      <c r="M1757">
        <f>IF($A1757="","",IF(AND(ISNUMBER(MATCH(C1757,lst_FT_sci_excl,0)),D1757=""),"MISSING FT CODE",IF(AND(NOT(ISNUMBER(MATCH(C1757,lst_FT_sci_excl,0))),D1757&lt;&gt;""),"CODE NOT ALLOWED FOR THIS DECISION","")))</f>
        <v/>
      </c>
    </row>
    <row r="1758">
      <c r="A1758">
        <f>IF(OR(records_master!$A1758="",ISNUMBER(MATCH(records_master!$M1758,lst_dedup_duplicate,0))),"",records_master!$A1758)</f>
        <v/>
      </c>
      <c r="B1758">
        <f>IF($A1758="","",records_master!$E1758)</f>
        <v/>
      </c>
      <c r="M1758">
        <f>IF($A1758="","",IF(AND(ISNUMBER(MATCH(C1758,lst_FT_sci_excl,0)),D1758=""),"MISSING FT CODE",IF(AND(NOT(ISNUMBER(MATCH(C1758,lst_FT_sci_excl,0))),D1758&lt;&gt;""),"CODE NOT ALLOWED FOR THIS DECISION","")))</f>
        <v/>
      </c>
    </row>
    <row r="1759">
      <c r="A1759">
        <f>IF(OR(records_master!$A1759="",ISNUMBER(MATCH(records_master!$M1759,lst_dedup_duplicate,0))),"",records_master!$A1759)</f>
        <v/>
      </c>
      <c r="B1759">
        <f>IF($A1759="","",records_master!$E1759)</f>
        <v/>
      </c>
      <c r="M1759">
        <f>IF($A1759="","",IF(AND(ISNUMBER(MATCH(C1759,lst_FT_sci_excl,0)),D1759=""),"MISSING FT CODE",IF(AND(NOT(ISNUMBER(MATCH(C1759,lst_FT_sci_excl,0))),D1759&lt;&gt;""),"CODE NOT ALLOWED FOR THIS DECISION","")))</f>
        <v/>
      </c>
    </row>
    <row r="1760">
      <c r="A1760">
        <f>IF(OR(records_master!$A1760="",ISNUMBER(MATCH(records_master!$M1760,lst_dedup_duplicate,0))),"",records_master!$A1760)</f>
        <v/>
      </c>
      <c r="B1760">
        <f>IF($A1760="","",records_master!$E1760)</f>
        <v/>
      </c>
      <c r="M1760">
        <f>IF($A1760="","",IF(AND(ISNUMBER(MATCH(C1760,lst_FT_sci_excl,0)),D1760=""),"MISSING FT CODE",IF(AND(NOT(ISNUMBER(MATCH(C1760,lst_FT_sci_excl,0))),D1760&lt;&gt;""),"CODE NOT ALLOWED FOR THIS DECISION","")))</f>
        <v/>
      </c>
    </row>
    <row r="1761">
      <c r="A1761">
        <f>IF(OR(records_master!$A1761="",ISNUMBER(MATCH(records_master!$M1761,lst_dedup_duplicate,0))),"",records_master!$A1761)</f>
        <v/>
      </c>
      <c r="B1761">
        <f>IF($A1761="","",records_master!$E1761)</f>
        <v/>
      </c>
      <c r="M1761">
        <f>IF($A1761="","",IF(AND(ISNUMBER(MATCH(C1761,lst_FT_sci_excl,0)),D1761=""),"MISSING FT CODE",IF(AND(NOT(ISNUMBER(MATCH(C1761,lst_FT_sci_excl,0))),D1761&lt;&gt;""),"CODE NOT ALLOWED FOR THIS DECISION","")))</f>
        <v/>
      </c>
    </row>
    <row r="1762">
      <c r="A1762">
        <f>IF(OR(records_master!$A1762="",ISNUMBER(MATCH(records_master!$M1762,lst_dedup_duplicate,0))),"",records_master!$A1762)</f>
        <v/>
      </c>
      <c r="B1762">
        <f>IF($A1762="","",records_master!$E1762)</f>
        <v/>
      </c>
      <c r="M1762">
        <f>IF($A1762="","",IF(AND(ISNUMBER(MATCH(C1762,lst_FT_sci_excl,0)),D1762=""),"MISSING FT CODE",IF(AND(NOT(ISNUMBER(MATCH(C1762,lst_FT_sci_excl,0))),D1762&lt;&gt;""),"CODE NOT ALLOWED FOR THIS DECISION","")))</f>
        <v/>
      </c>
    </row>
    <row r="1763">
      <c r="A1763">
        <f>IF(OR(records_master!$A1763="",ISNUMBER(MATCH(records_master!$M1763,lst_dedup_duplicate,0))),"",records_master!$A1763)</f>
        <v/>
      </c>
      <c r="B1763">
        <f>IF($A1763="","",records_master!$E1763)</f>
        <v/>
      </c>
      <c r="M1763">
        <f>IF($A1763="","",IF(AND(ISNUMBER(MATCH(C1763,lst_FT_sci_excl,0)),D1763=""),"MISSING FT CODE",IF(AND(NOT(ISNUMBER(MATCH(C1763,lst_FT_sci_excl,0))),D1763&lt;&gt;""),"CODE NOT ALLOWED FOR THIS DECISION","")))</f>
        <v/>
      </c>
    </row>
    <row r="1764">
      <c r="A1764">
        <f>IF(OR(records_master!$A1764="",ISNUMBER(MATCH(records_master!$M1764,lst_dedup_duplicate,0))),"",records_master!$A1764)</f>
        <v/>
      </c>
      <c r="B1764">
        <f>IF($A1764="","",records_master!$E1764)</f>
        <v/>
      </c>
      <c r="M1764">
        <f>IF($A1764="","",IF(AND(ISNUMBER(MATCH(C1764,lst_FT_sci_excl,0)),D1764=""),"MISSING FT CODE",IF(AND(NOT(ISNUMBER(MATCH(C1764,lst_FT_sci_excl,0))),D1764&lt;&gt;""),"CODE NOT ALLOWED FOR THIS DECISION","")))</f>
        <v/>
      </c>
    </row>
    <row r="1765">
      <c r="A1765">
        <f>IF(OR(records_master!$A1765="",ISNUMBER(MATCH(records_master!$M1765,lst_dedup_duplicate,0))),"",records_master!$A1765)</f>
        <v/>
      </c>
      <c r="B1765">
        <f>IF($A1765="","",records_master!$E1765)</f>
        <v/>
      </c>
      <c r="M1765">
        <f>IF($A1765="","",IF(AND(ISNUMBER(MATCH(C1765,lst_FT_sci_excl,0)),D1765=""),"MISSING FT CODE",IF(AND(NOT(ISNUMBER(MATCH(C1765,lst_FT_sci_excl,0))),D1765&lt;&gt;""),"CODE NOT ALLOWED FOR THIS DECISION","")))</f>
        <v/>
      </c>
    </row>
    <row r="1766">
      <c r="A1766">
        <f>IF(OR(records_master!$A1766="",ISNUMBER(MATCH(records_master!$M1766,lst_dedup_duplicate,0))),"",records_master!$A1766)</f>
        <v/>
      </c>
      <c r="B1766">
        <f>IF($A1766="","",records_master!$E1766)</f>
        <v/>
      </c>
      <c r="M1766">
        <f>IF($A1766="","",IF(AND(ISNUMBER(MATCH(C1766,lst_FT_sci_excl,0)),D1766=""),"MISSING FT CODE",IF(AND(NOT(ISNUMBER(MATCH(C1766,lst_FT_sci_excl,0))),D1766&lt;&gt;""),"CODE NOT ALLOWED FOR THIS DECISION","")))</f>
        <v/>
      </c>
    </row>
    <row r="1767">
      <c r="A1767">
        <f>IF(OR(records_master!$A1767="",ISNUMBER(MATCH(records_master!$M1767,lst_dedup_duplicate,0))),"",records_master!$A1767)</f>
        <v/>
      </c>
      <c r="B1767">
        <f>IF($A1767="","",records_master!$E1767)</f>
        <v/>
      </c>
      <c r="M1767">
        <f>IF($A1767="","",IF(AND(ISNUMBER(MATCH(C1767,lst_FT_sci_excl,0)),D1767=""),"MISSING FT CODE",IF(AND(NOT(ISNUMBER(MATCH(C1767,lst_FT_sci_excl,0))),D1767&lt;&gt;""),"CODE NOT ALLOWED FOR THIS DECISION","")))</f>
        <v/>
      </c>
    </row>
    <row r="1768">
      <c r="A1768">
        <f>IF(OR(records_master!$A1768="",ISNUMBER(MATCH(records_master!$M1768,lst_dedup_duplicate,0))),"",records_master!$A1768)</f>
        <v/>
      </c>
      <c r="B1768">
        <f>IF($A1768="","",records_master!$E1768)</f>
        <v/>
      </c>
      <c r="M1768">
        <f>IF($A1768="","",IF(AND(ISNUMBER(MATCH(C1768,lst_FT_sci_excl,0)),D1768=""),"MISSING FT CODE",IF(AND(NOT(ISNUMBER(MATCH(C1768,lst_FT_sci_excl,0))),D1768&lt;&gt;""),"CODE NOT ALLOWED FOR THIS DECISION","")))</f>
        <v/>
      </c>
    </row>
    <row r="1769">
      <c r="A1769">
        <f>IF(OR(records_master!$A1769="",ISNUMBER(MATCH(records_master!$M1769,lst_dedup_duplicate,0))),"",records_master!$A1769)</f>
        <v/>
      </c>
      <c r="B1769">
        <f>IF($A1769="","",records_master!$E1769)</f>
        <v/>
      </c>
      <c r="M1769">
        <f>IF($A1769="","",IF(AND(ISNUMBER(MATCH(C1769,lst_FT_sci_excl,0)),D1769=""),"MISSING FT CODE",IF(AND(NOT(ISNUMBER(MATCH(C1769,lst_FT_sci_excl,0))),D1769&lt;&gt;""),"CODE NOT ALLOWED FOR THIS DECISION","")))</f>
        <v/>
      </c>
    </row>
    <row r="1770">
      <c r="A1770">
        <f>IF(OR(records_master!$A1770="",ISNUMBER(MATCH(records_master!$M1770,lst_dedup_duplicate,0))),"",records_master!$A1770)</f>
        <v/>
      </c>
      <c r="B1770">
        <f>IF($A1770="","",records_master!$E1770)</f>
        <v/>
      </c>
      <c r="M1770">
        <f>IF($A1770="","",IF(AND(ISNUMBER(MATCH(C1770,lst_FT_sci_excl,0)),D1770=""),"MISSING FT CODE",IF(AND(NOT(ISNUMBER(MATCH(C1770,lst_FT_sci_excl,0))),D1770&lt;&gt;""),"CODE NOT ALLOWED FOR THIS DECISION","")))</f>
        <v/>
      </c>
    </row>
    <row r="1771">
      <c r="A1771">
        <f>IF(OR(records_master!$A1771="",ISNUMBER(MATCH(records_master!$M1771,lst_dedup_duplicate,0))),"",records_master!$A1771)</f>
        <v/>
      </c>
      <c r="B1771">
        <f>IF($A1771="","",records_master!$E1771)</f>
        <v/>
      </c>
      <c r="M1771">
        <f>IF($A1771="","",IF(AND(ISNUMBER(MATCH(C1771,lst_FT_sci_excl,0)),D1771=""),"MISSING FT CODE",IF(AND(NOT(ISNUMBER(MATCH(C1771,lst_FT_sci_excl,0))),D1771&lt;&gt;""),"CODE NOT ALLOWED FOR THIS DECISION","")))</f>
        <v/>
      </c>
    </row>
    <row r="1772">
      <c r="A1772">
        <f>IF(OR(records_master!$A1772="",ISNUMBER(MATCH(records_master!$M1772,lst_dedup_duplicate,0))),"",records_master!$A1772)</f>
        <v/>
      </c>
      <c r="B1772">
        <f>IF($A1772="","",records_master!$E1772)</f>
        <v/>
      </c>
      <c r="M1772">
        <f>IF($A1772="","",IF(AND(ISNUMBER(MATCH(C1772,lst_FT_sci_excl,0)),D1772=""),"MISSING FT CODE",IF(AND(NOT(ISNUMBER(MATCH(C1772,lst_FT_sci_excl,0))),D1772&lt;&gt;""),"CODE NOT ALLOWED FOR THIS DECISION","")))</f>
        <v/>
      </c>
    </row>
    <row r="1773">
      <c r="A1773">
        <f>IF(OR(records_master!$A1773="",ISNUMBER(MATCH(records_master!$M1773,lst_dedup_duplicate,0))),"",records_master!$A1773)</f>
        <v/>
      </c>
      <c r="B1773">
        <f>IF($A1773="","",records_master!$E1773)</f>
        <v/>
      </c>
      <c r="M1773">
        <f>IF($A1773="","",IF(AND(ISNUMBER(MATCH(C1773,lst_FT_sci_excl,0)),D1773=""),"MISSING FT CODE",IF(AND(NOT(ISNUMBER(MATCH(C1773,lst_FT_sci_excl,0))),D1773&lt;&gt;""),"CODE NOT ALLOWED FOR THIS DECISION","")))</f>
        <v/>
      </c>
    </row>
    <row r="1774">
      <c r="A1774">
        <f>IF(OR(records_master!$A1774="",ISNUMBER(MATCH(records_master!$M1774,lst_dedup_duplicate,0))),"",records_master!$A1774)</f>
        <v/>
      </c>
      <c r="B1774">
        <f>IF($A1774="","",records_master!$E1774)</f>
        <v/>
      </c>
      <c r="M1774">
        <f>IF($A1774="","",IF(AND(ISNUMBER(MATCH(C1774,lst_FT_sci_excl,0)),D1774=""),"MISSING FT CODE",IF(AND(NOT(ISNUMBER(MATCH(C1774,lst_FT_sci_excl,0))),D1774&lt;&gt;""),"CODE NOT ALLOWED FOR THIS DECISION","")))</f>
        <v/>
      </c>
    </row>
    <row r="1775">
      <c r="A1775">
        <f>IF(OR(records_master!$A1775="",ISNUMBER(MATCH(records_master!$M1775,lst_dedup_duplicate,0))),"",records_master!$A1775)</f>
        <v/>
      </c>
      <c r="B1775">
        <f>IF($A1775="","",records_master!$E1775)</f>
        <v/>
      </c>
      <c r="M1775">
        <f>IF($A1775="","",IF(AND(ISNUMBER(MATCH(C1775,lst_FT_sci_excl,0)),D1775=""),"MISSING FT CODE",IF(AND(NOT(ISNUMBER(MATCH(C1775,lst_FT_sci_excl,0))),D1775&lt;&gt;""),"CODE NOT ALLOWED FOR THIS DECISION","")))</f>
        <v/>
      </c>
    </row>
    <row r="1776">
      <c r="A1776">
        <f>IF(OR(records_master!$A1776="",ISNUMBER(MATCH(records_master!$M1776,lst_dedup_duplicate,0))),"",records_master!$A1776)</f>
        <v/>
      </c>
      <c r="B1776">
        <f>IF($A1776="","",records_master!$E1776)</f>
        <v/>
      </c>
      <c r="M1776">
        <f>IF($A1776="","",IF(AND(ISNUMBER(MATCH(C1776,lst_FT_sci_excl,0)),D1776=""),"MISSING FT CODE",IF(AND(NOT(ISNUMBER(MATCH(C1776,lst_FT_sci_excl,0))),D1776&lt;&gt;""),"CODE NOT ALLOWED FOR THIS DECISION","")))</f>
        <v/>
      </c>
    </row>
    <row r="1777">
      <c r="A1777">
        <f>IF(OR(records_master!$A1777="",ISNUMBER(MATCH(records_master!$M1777,lst_dedup_duplicate,0))),"",records_master!$A1777)</f>
        <v/>
      </c>
      <c r="B1777">
        <f>IF($A1777="","",records_master!$E1777)</f>
        <v/>
      </c>
      <c r="M1777">
        <f>IF($A1777="","",IF(AND(ISNUMBER(MATCH(C1777,lst_FT_sci_excl,0)),D1777=""),"MISSING FT CODE",IF(AND(NOT(ISNUMBER(MATCH(C1777,lst_FT_sci_excl,0))),D1777&lt;&gt;""),"CODE NOT ALLOWED FOR THIS DECISION","")))</f>
        <v/>
      </c>
    </row>
    <row r="1778">
      <c r="A1778">
        <f>IF(OR(records_master!$A1778="",ISNUMBER(MATCH(records_master!$M1778,lst_dedup_duplicate,0))),"",records_master!$A1778)</f>
        <v/>
      </c>
      <c r="B1778">
        <f>IF($A1778="","",records_master!$E1778)</f>
        <v/>
      </c>
      <c r="M1778">
        <f>IF($A1778="","",IF(AND(ISNUMBER(MATCH(C1778,lst_FT_sci_excl,0)),D1778=""),"MISSING FT CODE",IF(AND(NOT(ISNUMBER(MATCH(C1778,lst_FT_sci_excl,0))),D1778&lt;&gt;""),"CODE NOT ALLOWED FOR THIS DECISION","")))</f>
        <v/>
      </c>
    </row>
    <row r="1779">
      <c r="A1779">
        <f>IF(OR(records_master!$A1779="",ISNUMBER(MATCH(records_master!$M1779,lst_dedup_duplicate,0))),"",records_master!$A1779)</f>
        <v/>
      </c>
      <c r="B1779">
        <f>IF($A1779="","",records_master!$E1779)</f>
        <v/>
      </c>
      <c r="M1779">
        <f>IF($A1779="","",IF(AND(ISNUMBER(MATCH(C1779,lst_FT_sci_excl,0)),D1779=""),"MISSING FT CODE",IF(AND(NOT(ISNUMBER(MATCH(C1779,lst_FT_sci_excl,0))),D1779&lt;&gt;""),"CODE NOT ALLOWED FOR THIS DECISION","")))</f>
        <v/>
      </c>
    </row>
    <row r="1780">
      <c r="A1780">
        <f>IF(OR(records_master!$A1780="",ISNUMBER(MATCH(records_master!$M1780,lst_dedup_duplicate,0))),"",records_master!$A1780)</f>
        <v/>
      </c>
      <c r="B1780">
        <f>IF($A1780="","",records_master!$E1780)</f>
        <v/>
      </c>
      <c r="M1780">
        <f>IF($A1780="","",IF(AND(ISNUMBER(MATCH(C1780,lst_FT_sci_excl,0)),D1780=""),"MISSING FT CODE",IF(AND(NOT(ISNUMBER(MATCH(C1780,lst_FT_sci_excl,0))),D1780&lt;&gt;""),"CODE NOT ALLOWED FOR THIS DECISION","")))</f>
        <v/>
      </c>
    </row>
    <row r="1781">
      <c r="A1781">
        <f>IF(OR(records_master!$A1781="",ISNUMBER(MATCH(records_master!$M1781,lst_dedup_duplicate,0))),"",records_master!$A1781)</f>
        <v/>
      </c>
      <c r="B1781">
        <f>IF($A1781="","",records_master!$E1781)</f>
        <v/>
      </c>
      <c r="M1781">
        <f>IF($A1781="","",IF(AND(ISNUMBER(MATCH(C1781,lst_FT_sci_excl,0)),D1781=""),"MISSING FT CODE",IF(AND(NOT(ISNUMBER(MATCH(C1781,lst_FT_sci_excl,0))),D1781&lt;&gt;""),"CODE NOT ALLOWED FOR THIS DECISION","")))</f>
        <v/>
      </c>
    </row>
    <row r="1782">
      <c r="A1782">
        <f>IF(OR(records_master!$A1782="",ISNUMBER(MATCH(records_master!$M1782,lst_dedup_duplicate,0))),"",records_master!$A1782)</f>
        <v/>
      </c>
      <c r="B1782">
        <f>IF($A1782="","",records_master!$E1782)</f>
        <v/>
      </c>
      <c r="M1782">
        <f>IF($A1782="","",IF(AND(ISNUMBER(MATCH(C1782,lst_FT_sci_excl,0)),D1782=""),"MISSING FT CODE",IF(AND(NOT(ISNUMBER(MATCH(C1782,lst_FT_sci_excl,0))),D1782&lt;&gt;""),"CODE NOT ALLOWED FOR THIS DECISION","")))</f>
        <v/>
      </c>
    </row>
    <row r="1783">
      <c r="A1783">
        <f>IF(OR(records_master!$A1783="",ISNUMBER(MATCH(records_master!$M1783,lst_dedup_duplicate,0))),"",records_master!$A1783)</f>
        <v/>
      </c>
      <c r="B1783">
        <f>IF($A1783="","",records_master!$E1783)</f>
        <v/>
      </c>
      <c r="M1783">
        <f>IF($A1783="","",IF(AND(ISNUMBER(MATCH(C1783,lst_FT_sci_excl,0)),D1783=""),"MISSING FT CODE",IF(AND(NOT(ISNUMBER(MATCH(C1783,lst_FT_sci_excl,0))),D1783&lt;&gt;""),"CODE NOT ALLOWED FOR THIS DECISION","")))</f>
        <v/>
      </c>
    </row>
    <row r="1784">
      <c r="A1784">
        <f>IF(OR(records_master!$A1784="",ISNUMBER(MATCH(records_master!$M1784,lst_dedup_duplicate,0))),"",records_master!$A1784)</f>
        <v/>
      </c>
      <c r="B1784">
        <f>IF($A1784="","",records_master!$E1784)</f>
        <v/>
      </c>
      <c r="M1784">
        <f>IF($A1784="","",IF(AND(ISNUMBER(MATCH(C1784,lst_FT_sci_excl,0)),D1784=""),"MISSING FT CODE",IF(AND(NOT(ISNUMBER(MATCH(C1784,lst_FT_sci_excl,0))),D1784&lt;&gt;""),"CODE NOT ALLOWED FOR THIS DECISION","")))</f>
        <v/>
      </c>
    </row>
    <row r="1785">
      <c r="A1785">
        <f>IF(OR(records_master!$A1785="",ISNUMBER(MATCH(records_master!$M1785,lst_dedup_duplicate,0))),"",records_master!$A1785)</f>
        <v/>
      </c>
      <c r="B1785">
        <f>IF($A1785="","",records_master!$E1785)</f>
        <v/>
      </c>
      <c r="M1785">
        <f>IF($A1785="","",IF(AND(ISNUMBER(MATCH(C1785,lst_FT_sci_excl,0)),D1785=""),"MISSING FT CODE",IF(AND(NOT(ISNUMBER(MATCH(C1785,lst_FT_sci_excl,0))),D1785&lt;&gt;""),"CODE NOT ALLOWED FOR THIS DECISION","")))</f>
        <v/>
      </c>
    </row>
    <row r="1786">
      <c r="A1786">
        <f>IF(OR(records_master!$A1786="",ISNUMBER(MATCH(records_master!$M1786,lst_dedup_duplicate,0))),"",records_master!$A1786)</f>
        <v/>
      </c>
      <c r="B1786">
        <f>IF($A1786="","",records_master!$E1786)</f>
        <v/>
      </c>
      <c r="M1786">
        <f>IF($A1786="","",IF(AND(ISNUMBER(MATCH(C1786,lst_FT_sci_excl,0)),D1786=""),"MISSING FT CODE",IF(AND(NOT(ISNUMBER(MATCH(C1786,lst_FT_sci_excl,0))),D1786&lt;&gt;""),"CODE NOT ALLOWED FOR THIS DECISION","")))</f>
        <v/>
      </c>
    </row>
    <row r="1787">
      <c r="A1787">
        <f>IF(OR(records_master!$A1787="",ISNUMBER(MATCH(records_master!$M1787,lst_dedup_duplicate,0))),"",records_master!$A1787)</f>
        <v/>
      </c>
      <c r="B1787">
        <f>IF($A1787="","",records_master!$E1787)</f>
        <v/>
      </c>
      <c r="M1787">
        <f>IF($A1787="","",IF(AND(ISNUMBER(MATCH(C1787,lst_FT_sci_excl,0)),D1787=""),"MISSING FT CODE",IF(AND(NOT(ISNUMBER(MATCH(C1787,lst_FT_sci_excl,0))),D1787&lt;&gt;""),"CODE NOT ALLOWED FOR THIS DECISION","")))</f>
        <v/>
      </c>
    </row>
    <row r="1788">
      <c r="A1788">
        <f>IF(OR(records_master!$A1788="",ISNUMBER(MATCH(records_master!$M1788,lst_dedup_duplicate,0))),"",records_master!$A1788)</f>
        <v/>
      </c>
      <c r="B1788">
        <f>IF($A1788="","",records_master!$E1788)</f>
        <v/>
      </c>
      <c r="M1788">
        <f>IF($A1788="","",IF(AND(ISNUMBER(MATCH(C1788,lst_FT_sci_excl,0)),D1788=""),"MISSING FT CODE",IF(AND(NOT(ISNUMBER(MATCH(C1788,lst_FT_sci_excl,0))),D1788&lt;&gt;""),"CODE NOT ALLOWED FOR THIS DECISION","")))</f>
        <v/>
      </c>
    </row>
    <row r="1789">
      <c r="A1789">
        <f>IF(OR(records_master!$A1789="",ISNUMBER(MATCH(records_master!$M1789,lst_dedup_duplicate,0))),"",records_master!$A1789)</f>
        <v/>
      </c>
      <c r="B1789">
        <f>IF($A1789="","",records_master!$E1789)</f>
        <v/>
      </c>
      <c r="M1789">
        <f>IF($A1789="","",IF(AND(ISNUMBER(MATCH(C1789,lst_FT_sci_excl,0)),D1789=""),"MISSING FT CODE",IF(AND(NOT(ISNUMBER(MATCH(C1789,lst_FT_sci_excl,0))),D1789&lt;&gt;""),"CODE NOT ALLOWED FOR THIS DECISION","")))</f>
        <v/>
      </c>
    </row>
    <row r="1790">
      <c r="A1790">
        <f>IF(OR(records_master!$A1790="",ISNUMBER(MATCH(records_master!$M1790,lst_dedup_duplicate,0))),"",records_master!$A1790)</f>
        <v/>
      </c>
      <c r="B1790">
        <f>IF($A1790="","",records_master!$E1790)</f>
        <v/>
      </c>
      <c r="M1790">
        <f>IF($A1790="","",IF(AND(ISNUMBER(MATCH(C1790,lst_FT_sci_excl,0)),D1790=""),"MISSING FT CODE",IF(AND(NOT(ISNUMBER(MATCH(C1790,lst_FT_sci_excl,0))),D1790&lt;&gt;""),"CODE NOT ALLOWED FOR THIS DECISION","")))</f>
        <v/>
      </c>
    </row>
    <row r="1791">
      <c r="A1791">
        <f>IF(OR(records_master!$A1791="",ISNUMBER(MATCH(records_master!$M1791,lst_dedup_duplicate,0))),"",records_master!$A1791)</f>
        <v/>
      </c>
      <c r="B1791">
        <f>IF($A1791="","",records_master!$E1791)</f>
        <v/>
      </c>
      <c r="M1791">
        <f>IF($A1791="","",IF(AND(ISNUMBER(MATCH(C1791,lst_FT_sci_excl,0)),D1791=""),"MISSING FT CODE",IF(AND(NOT(ISNUMBER(MATCH(C1791,lst_FT_sci_excl,0))),D1791&lt;&gt;""),"CODE NOT ALLOWED FOR THIS DECISION","")))</f>
        <v/>
      </c>
    </row>
    <row r="1792">
      <c r="A1792">
        <f>IF(OR(records_master!$A1792="",ISNUMBER(MATCH(records_master!$M1792,lst_dedup_duplicate,0))),"",records_master!$A1792)</f>
        <v/>
      </c>
      <c r="B1792">
        <f>IF($A1792="","",records_master!$E1792)</f>
        <v/>
      </c>
      <c r="M1792">
        <f>IF($A1792="","",IF(AND(ISNUMBER(MATCH(C1792,lst_FT_sci_excl,0)),D1792=""),"MISSING FT CODE",IF(AND(NOT(ISNUMBER(MATCH(C1792,lst_FT_sci_excl,0))),D1792&lt;&gt;""),"CODE NOT ALLOWED FOR THIS DECISION","")))</f>
        <v/>
      </c>
    </row>
    <row r="1793">
      <c r="A1793">
        <f>IF(OR(records_master!$A1793="",ISNUMBER(MATCH(records_master!$M1793,lst_dedup_duplicate,0))),"",records_master!$A1793)</f>
        <v/>
      </c>
      <c r="B1793">
        <f>IF($A1793="","",records_master!$E1793)</f>
        <v/>
      </c>
      <c r="M1793">
        <f>IF($A1793="","",IF(AND(ISNUMBER(MATCH(C1793,lst_FT_sci_excl,0)),D1793=""),"MISSING FT CODE",IF(AND(NOT(ISNUMBER(MATCH(C1793,lst_FT_sci_excl,0))),D1793&lt;&gt;""),"CODE NOT ALLOWED FOR THIS DECISION","")))</f>
        <v/>
      </c>
    </row>
    <row r="1794">
      <c r="A1794">
        <f>IF(OR(records_master!$A1794="",ISNUMBER(MATCH(records_master!$M1794,lst_dedup_duplicate,0))),"",records_master!$A1794)</f>
        <v/>
      </c>
      <c r="B1794">
        <f>IF($A1794="","",records_master!$E1794)</f>
        <v/>
      </c>
      <c r="M1794">
        <f>IF($A1794="","",IF(AND(ISNUMBER(MATCH(C1794,lst_FT_sci_excl,0)),D1794=""),"MISSING FT CODE",IF(AND(NOT(ISNUMBER(MATCH(C1794,lst_FT_sci_excl,0))),D1794&lt;&gt;""),"CODE NOT ALLOWED FOR THIS DECISION","")))</f>
        <v/>
      </c>
    </row>
    <row r="1795">
      <c r="A1795">
        <f>IF(OR(records_master!$A1795="",ISNUMBER(MATCH(records_master!$M1795,lst_dedup_duplicate,0))),"",records_master!$A1795)</f>
        <v/>
      </c>
      <c r="B1795">
        <f>IF($A1795="","",records_master!$E1795)</f>
        <v/>
      </c>
      <c r="M1795">
        <f>IF($A1795="","",IF(AND(ISNUMBER(MATCH(C1795,lst_FT_sci_excl,0)),D1795=""),"MISSING FT CODE",IF(AND(NOT(ISNUMBER(MATCH(C1795,lst_FT_sci_excl,0))),D1795&lt;&gt;""),"CODE NOT ALLOWED FOR THIS DECISION","")))</f>
        <v/>
      </c>
    </row>
    <row r="1796">
      <c r="A1796">
        <f>IF(OR(records_master!$A1796="",ISNUMBER(MATCH(records_master!$M1796,lst_dedup_duplicate,0))),"",records_master!$A1796)</f>
        <v/>
      </c>
      <c r="B1796">
        <f>IF($A1796="","",records_master!$E1796)</f>
        <v/>
      </c>
      <c r="M1796">
        <f>IF($A1796="","",IF(AND(ISNUMBER(MATCH(C1796,lst_FT_sci_excl,0)),D1796=""),"MISSING FT CODE",IF(AND(NOT(ISNUMBER(MATCH(C1796,lst_FT_sci_excl,0))),D1796&lt;&gt;""),"CODE NOT ALLOWED FOR THIS DECISION","")))</f>
        <v/>
      </c>
    </row>
    <row r="1797">
      <c r="A1797">
        <f>IF(OR(records_master!$A1797="",ISNUMBER(MATCH(records_master!$M1797,lst_dedup_duplicate,0))),"",records_master!$A1797)</f>
        <v/>
      </c>
      <c r="B1797">
        <f>IF($A1797="","",records_master!$E1797)</f>
        <v/>
      </c>
      <c r="M1797">
        <f>IF($A1797="","",IF(AND(ISNUMBER(MATCH(C1797,lst_FT_sci_excl,0)),D1797=""),"MISSING FT CODE",IF(AND(NOT(ISNUMBER(MATCH(C1797,lst_FT_sci_excl,0))),D1797&lt;&gt;""),"CODE NOT ALLOWED FOR THIS DECISION","")))</f>
        <v/>
      </c>
    </row>
    <row r="1798">
      <c r="A1798">
        <f>IF(OR(records_master!$A1798="",ISNUMBER(MATCH(records_master!$M1798,lst_dedup_duplicate,0))),"",records_master!$A1798)</f>
        <v/>
      </c>
      <c r="B1798">
        <f>IF($A1798="","",records_master!$E1798)</f>
        <v/>
      </c>
      <c r="M1798">
        <f>IF($A1798="","",IF(AND(ISNUMBER(MATCH(C1798,lst_FT_sci_excl,0)),D1798=""),"MISSING FT CODE",IF(AND(NOT(ISNUMBER(MATCH(C1798,lst_FT_sci_excl,0))),D1798&lt;&gt;""),"CODE NOT ALLOWED FOR THIS DECISION","")))</f>
        <v/>
      </c>
    </row>
    <row r="1799">
      <c r="A1799">
        <f>IF(OR(records_master!$A1799="",ISNUMBER(MATCH(records_master!$M1799,lst_dedup_duplicate,0))),"",records_master!$A1799)</f>
        <v/>
      </c>
      <c r="B1799">
        <f>IF($A1799="","",records_master!$E1799)</f>
        <v/>
      </c>
      <c r="M1799">
        <f>IF($A1799="","",IF(AND(ISNUMBER(MATCH(C1799,lst_FT_sci_excl,0)),D1799=""),"MISSING FT CODE",IF(AND(NOT(ISNUMBER(MATCH(C1799,lst_FT_sci_excl,0))),D1799&lt;&gt;""),"CODE NOT ALLOWED FOR THIS DECISION","")))</f>
        <v/>
      </c>
    </row>
    <row r="1800">
      <c r="A1800">
        <f>IF(OR(records_master!$A1800="",ISNUMBER(MATCH(records_master!$M1800,lst_dedup_duplicate,0))),"",records_master!$A1800)</f>
        <v/>
      </c>
      <c r="B1800">
        <f>IF($A1800="","",records_master!$E1800)</f>
        <v/>
      </c>
      <c r="M1800">
        <f>IF($A1800="","",IF(AND(ISNUMBER(MATCH(C1800,lst_FT_sci_excl,0)),D1800=""),"MISSING FT CODE",IF(AND(NOT(ISNUMBER(MATCH(C1800,lst_FT_sci_excl,0))),D1800&lt;&gt;""),"CODE NOT ALLOWED FOR THIS DECISION","")))</f>
        <v/>
      </c>
    </row>
    <row r="1801">
      <c r="A1801">
        <f>IF(OR(records_master!$A1801="",ISNUMBER(MATCH(records_master!$M1801,lst_dedup_duplicate,0))),"",records_master!$A1801)</f>
        <v/>
      </c>
      <c r="B1801">
        <f>IF($A1801="","",records_master!$E1801)</f>
        <v/>
      </c>
      <c r="M1801">
        <f>IF($A1801="","",IF(AND(ISNUMBER(MATCH(C1801,lst_FT_sci_excl,0)),D1801=""),"MISSING FT CODE",IF(AND(NOT(ISNUMBER(MATCH(C1801,lst_FT_sci_excl,0))),D1801&lt;&gt;""),"CODE NOT ALLOWED FOR THIS DECISION","")))</f>
        <v/>
      </c>
    </row>
    <row r="1802">
      <c r="A1802">
        <f>IF(OR(records_master!$A1802="",ISNUMBER(MATCH(records_master!$M1802,lst_dedup_duplicate,0))),"",records_master!$A1802)</f>
        <v/>
      </c>
      <c r="B1802">
        <f>IF($A1802="","",records_master!$E1802)</f>
        <v/>
      </c>
      <c r="M1802">
        <f>IF($A1802="","",IF(AND(ISNUMBER(MATCH(C1802,lst_FT_sci_excl,0)),D1802=""),"MISSING FT CODE",IF(AND(NOT(ISNUMBER(MATCH(C1802,lst_FT_sci_excl,0))),D1802&lt;&gt;""),"CODE NOT ALLOWED FOR THIS DECISION","")))</f>
        <v/>
      </c>
    </row>
    <row r="1803">
      <c r="A1803">
        <f>IF(OR(records_master!$A1803="",ISNUMBER(MATCH(records_master!$M1803,lst_dedup_duplicate,0))),"",records_master!$A1803)</f>
        <v/>
      </c>
      <c r="B1803">
        <f>IF($A1803="","",records_master!$E1803)</f>
        <v/>
      </c>
      <c r="M1803">
        <f>IF($A1803="","",IF(AND(ISNUMBER(MATCH(C1803,lst_FT_sci_excl,0)),D1803=""),"MISSING FT CODE",IF(AND(NOT(ISNUMBER(MATCH(C1803,lst_FT_sci_excl,0))),D1803&lt;&gt;""),"CODE NOT ALLOWED FOR THIS DECISION","")))</f>
        <v/>
      </c>
    </row>
    <row r="1804">
      <c r="A1804">
        <f>IF(OR(records_master!$A1804="",ISNUMBER(MATCH(records_master!$M1804,lst_dedup_duplicate,0))),"",records_master!$A1804)</f>
        <v/>
      </c>
      <c r="B1804">
        <f>IF($A1804="","",records_master!$E1804)</f>
        <v/>
      </c>
      <c r="M1804">
        <f>IF($A1804="","",IF(AND(ISNUMBER(MATCH(C1804,lst_FT_sci_excl,0)),D1804=""),"MISSING FT CODE",IF(AND(NOT(ISNUMBER(MATCH(C1804,lst_FT_sci_excl,0))),D1804&lt;&gt;""),"CODE NOT ALLOWED FOR THIS DECISION","")))</f>
        <v/>
      </c>
    </row>
    <row r="1805">
      <c r="A1805">
        <f>IF(OR(records_master!$A1805="",ISNUMBER(MATCH(records_master!$M1805,lst_dedup_duplicate,0))),"",records_master!$A1805)</f>
        <v/>
      </c>
      <c r="B1805">
        <f>IF($A1805="","",records_master!$E1805)</f>
        <v/>
      </c>
      <c r="M1805">
        <f>IF($A1805="","",IF(AND(ISNUMBER(MATCH(C1805,lst_FT_sci_excl,0)),D1805=""),"MISSING FT CODE",IF(AND(NOT(ISNUMBER(MATCH(C1805,lst_FT_sci_excl,0))),D1805&lt;&gt;""),"CODE NOT ALLOWED FOR THIS DECISION","")))</f>
        <v/>
      </c>
    </row>
    <row r="1806">
      <c r="A1806">
        <f>IF(OR(records_master!$A1806="",ISNUMBER(MATCH(records_master!$M1806,lst_dedup_duplicate,0))),"",records_master!$A1806)</f>
        <v/>
      </c>
      <c r="B1806">
        <f>IF($A1806="","",records_master!$E1806)</f>
        <v/>
      </c>
      <c r="M1806">
        <f>IF($A1806="","",IF(AND(ISNUMBER(MATCH(C1806,lst_FT_sci_excl,0)),D1806=""),"MISSING FT CODE",IF(AND(NOT(ISNUMBER(MATCH(C1806,lst_FT_sci_excl,0))),D1806&lt;&gt;""),"CODE NOT ALLOWED FOR THIS DECISION","")))</f>
        <v/>
      </c>
    </row>
    <row r="1807">
      <c r="A1807">
        <f>IF(OR(records_master!$A1807="",ISNUMBER(MATCH(records_master!$M1807,lst_dedup_duplicate,0))),"",records_master!$A1807)</f>
        <v/>
      </c>
      <c r="B1807">
        <f>IF($A1807="","",records_master!$E1807)</f>
        <v/>
      </c>
      <c r="M1807">
        <f>IF($A1807="","",IF(AND(ISNUMBER(MATCH(C1807,lst_FT_sci_excl,0)),D1807=""),"MISSING FT CODE",IF(AND(NOT(ISNUMBER(MATCH(C1807,lst_FT_sci_excl,0))),D1807&lt;&gt;""),"CODE NOT ALLOWED FOR THIS DECISION","")))</f>
        <v/>
      </c>
    </row>
    <row r="1808">
      <c r="A1808">
        <f>IF(OR(records_master!$A1808="",ISNUMBER(MATCH(records_master!$M1808,lst_dedup_duplicate,0))),"",records_master!$A1808)</f>
        <v/>
      </c>
      <c r="B1808">
        <f>IF($A1808="","",records_master!$E1808)</f>
        <v/>
      </c>
      <c r="M1808">
        <f>IF($A1808="","",IF(AND(ISNUMBER(MATCH(C1808,lst_FT_sci_excl,0)),D1808=""),"MISSING FT CODE",IF(AND(NOT(ISNUMBER(MATCH(C1808,lst_FT_sci_excl,0))),D1808&lt;&gt;""),"CODE NOT ALLOWED FOR THIS DECISION","")))</f>
        <v/>
      </c>
    </row>
    <row r="1809">
      <c r="A1809">
        <f>IF(OR(records_master!$A1809="",ISNUMBER(MATCH(records_master!$M1809,lst_dedup_duplicate,0))),"",records_master!$A1809)</f>
        <v/>
      </c>
      <c r="B1809">
        <f>IF($A1809="","",records_master!$E1809)</f>
        <v/>
      </c>
      <c r="M1809">
        <f>IF($A1809="","",IF(AND(ISNUMBER(MATCH(C1809,lst_FT_sci_excl,0)),D1809=""),"MISSING FT CODE",IF(AND(NOT(ISNUMBER(MATCH(C1809,lst_FT_sci_excl,0))),D1809&lt;&gt;""),"CODE NOT ALLOWED FOR THIS DECISION","")))</f>
        <v/>
      </c>
    </row>
    <row r="1810">
      <c r="A1810">
        <f>IF(OR(records_master!$A1810="",ISNUMBER(MATCH(records_master!$M1810,lst_dedup_duplicate,0))),"",records_master!$A1810)</f>
        <v/>
      </c>
      <c r="B1810">
        <f>IF($A1810="","",records_master!$E1810)</f>
        <v/>
      </c>
      <c r="M1810">
        <f>IF($A1810="","",IF(AND(ISNUMBER(MATCH(C1810,lst_FT_sci_excl,0)),D1810=""),"MISSING FT CODE",IF(AND(NOT(ISNUMBER(MATCH(C1810,lst_FT_sci_excl,0))),D1810&lt;&gt;""),"CODE NOT ALLOWED FOR THIS DECISION","")))</f>
        <v/>
      </c>
    </row>
    <row r="1811">
      <c r="A1811">
        <f>IF(OR(records_master!$A1811="",ISNUMBER(MATCH(records_master!$M1811,lst_dedup_duplicate,0))),"",records_master!$A1811)</f>
        <v/>
      </c>
      <c r="B1811">
        <f>IF($A1811="","",records_master!$E1811)</f>
        <v/>
      </c>
      <c r="M1811">
        <f>IF($A1811="","",IF(AND(ISNUMBER(MATCH(C1811,lst_FT_sci_excl,0)),D1811=""),"MISSING FT CODE",IF(AND(NOT(ISNUMBER(MATCH(C1811,lst_FT_sci_excl,0))),D1811&lt;&gt;""),"CODE NOT ALLOWED FOR THIS DECISION","")))</f>
        <v/>
      </c>
    </row>
    <row r="1812">
      <c r="A1812">
        <f>IF(OR(records_master!$A1812="",ISNUMBER(MATCH(records_master!$M1812,lst_dedup_duplicate,0))),"",records_master!$A1812)</f>
        <v/>
      </c>
      <c r="B1812">
        <f>IF($A1812="","",records_master!$E1812)</f>
        <v/>
      </c>
      <c r="M1812">
        <f>IF($A1812="","",IF(AND(ISNUMBER(MATCH(C1812,lst_FT_sci_excl,0)),D1812=""),"MISSING FT CODE",IF(AND(NOT(ISNUMBER(MATCH(C1812,lst_FT_sci_excl,0))),D1812&lt;&gt;""),"CODE NOT ALLOWED FOR THIS DECISION","")))</f>
        <v/>
      </c>
    </row>
    <row r="1813">
      <c r="A1813">
        <f>IF(OR(records_master!$A1813="",ISNUMBER(MATCH(records_master!$M1813,lst_dedup_duplicate,0))),"",records_master!$A1813)</f>
        <v/>
      </c>
      <c r="B1813">
        <f>IF($A1813="","",records_master!$E1813)</f>
        <v/>
      </c>
      <c r="M1813">
        <f>IF($A1813="","",IF(AND(ISNUMBER(MATCH(C1813,lst_FT_sci_excl,0)),D1813=""),"MISSING FT CODE",IF(AND(NOT(ISNUMBER(MATCH(C1813,lst_FT_sci_excl,0))),D1813&lt;&gt;""),"CODE NOT ALLOWED FOR THIS DECISION","")))</f>
        <v/>
      </c>
    </row>
    <row r="1814">
      <c r="A1814">
        <f>IF(OR(records_master!$A1814="",ISNUMBER(MATCH(records_master!$M1814,lst_dedup_duplicate,0))),"",records_master!$A1814)</f>
        <v/>
      </c>
      <c r="B1814">
        <f>IF($A1814="","",records_master!$E1814)</f>
        <v/>
      </c>
      <c r="M1814">
        <f>IF($A1814="","",IF(AND(ISNUMBER(MATCH(C1814,lst_FT_sci_excl,0)),D1814=""),"MISSING FT CODE",IF(AND(NOT(ISNUMBER(MATCH(C1814,lst_FT_sci_excl,0))),D1814&lt;&gt;""),"CODE NOT ALLOWED FOR THIS DECISION","")))</f>
        <v/>
      </c>
    </row>
    <row r="1815">
      <c r="A1815">
        <f>IF(OR(records_master!$A1815="",ISNUMBER(MATCH(records_master!$M1815,lst_dedup_duplicate,0))),"",records_master!$A1815)</f>
        <v/>
      </c>
      <c r="B1815">
        <f>IF($A1815="","",records_master!$E1815)</f>
        <v/>
      </c>
      <c r="M1815">
        <f>IF($A1815="","",IF(AND(ISNUMBER(MATCH(C1815,lst_FT_sci_excl,0)),D1815=""),"MISSING FT CODE",IF(AND(NOT(ISNUMBER(MATCH(C1815,lst_FT_sci_excl,0))),D1815&lt;&gt;""),"CODE NOT ALLOWED FOR THIS DECISION","")))</f>
        <v/>
      </c>
    </row>
    <row r="1816">
      <c r="A1816">
        <f>IF(OR(records_master!$A1816="",ISNUMBER(MATCH(records_master!$M1816,lst_dedup_duplicate,0))),"",records_master!$A1816)</f>
        <v/>
      </c>
      <c r="B1816">
        <f>IF($A1816="","",records_master!$E1816)</f>
        <v/>
      </c>
      <c r="M1816">
        <f>IF($A1816="","",IF(AND(ISNUMBER(MATCH(C1816,lst_FT_sci_excl,0)),D1816=""),"MISSING FT CODE",IF(AND(NOT(ISNUMBER(MATCH(C1816,lst_FT_sci_excl,0))),D1816&lt;&gt;""),"CODE NOT ALLOWED FOR THIS DECISION","")))</f>
        <v/>
      </c>
    </row>
    <row r="1817">
      <c r="A1817">
        <f>IF(OR(records_master!$A1817="",ISNUMBER(MATCH(records_master!$M1817,lst_dedup_duplicate,0))),"",records_master!$A1817)</f>
        <v/>
      </c>
      <c r="B1817">
        <f>IF($A1817="","",records_master!$E1817)</f>
        <v/>
      </c>
      <c r="M1817">
        <f>IF($A1817="","",IF(AND(ISNUMBER(MATCH(C1817,lst_FT_sci_excl,0)),D1817=""),"MISSING FT CODE",IF(AND(NOT(ISNUMBER(MATCH(C1817,lst_FT_sci_excl,0))),D1817&lt;&gt;""),"CODE NOT ALLOWED FOR THIS DECISION","")))</f>
        <v/>
      </c>
    </row>
    <row r="1818">
      <c r="A1818">
        <f>IF(OR(records_master!$A1818="",ISNUMBER(MATCH(records_master!$M1818,lst_dedup_duplicate,0))),"",records_master!$A1818)</f>
        <v/>
      </c>
      <c r="B1818">
        <f>IF($A1818="","",records_master!$E1818)</f>
        <v/>
      </c>
      <c r="M1818">
        <f>IF($A1818="","",IF(AND(ISNUMBER(MATCH(C1818,lst_FT_sci_excl,0)),D1818=""),"MISSING FT CODE",IF(AND(NOT(ISNUMBER(MATCH(C1818,lst_FT_sci_excl,0))),D1818&lt;&gt;""),"CODE NOT ALLOWED FOR THIS DECISION","")))</f>
        <v/>
      </c>
    </row>
    <row r="1819">
      <c r="A1819">
        <f>IF(OR(records_master!$A1819="",ISNUMBER(MATCH(records_master!$M1819,lst_dedup_duplicate,0))),"",records_master!$A1819)</f>
        <v/>
      </c>
      <c r="B1819">
        <f>IF($A1819="","",records_master!$E1819)</f>
        <v/>
      </c>
      <c r="M1819">
        <f>IF($A1819="","",IF(AND(ISNUMBER(MATCH(C1819,lst_FT_sci_excl,0)),D1819=""),"MISSING FT CODE",IF(AND(NOT(ISNUMBER(MATCH(C1819,lst_FT_sci_excl,0))),D1819&lt;&gt;""),"CODE NOT ALLOWED FOR THIS DECISION","")))</f>
        <v/>
      </c>
    </row>
    <row r="1820">
      <c r="A1820">
        <f>IF(OR(records_master!$A1820="",ISNUMBER(MATCH(records_master!$M1820,lst_dedup_duplicate,0))),"",records_master!$A1820)</f>
        <v/>
      </c>
      <c r="B1820">
        <f>IF($A1820="","",records_master!$E1820)</f>
        <v/>
      </c>
      <c r="M1820">
        <f>IF($A1820="","",IF(AND(ISNUMBER(MATCH(C1820,lst_FT_sci_excl,0)),D1820=""),"MISSING FT CODE",IF(AND(NOT(ISNUMBER(MATCH(C1820,lst_FT_sci_excl,0))),D1820&lt;&gt;""),"CODE NOT ALLOWED FOR THIS DECISION","")))</f>
        <v/>
      </c>
    </row>
    <row r="1821">
      <c r="A1821">
        <f>IF(OR(records_master!$A1821="",ISNUMBER(MATCH(records_master!$M1821,lst_dedup_duplicate,0))),"",records_master!$A1821)</f>
        <v/>
      </c>
      <c r="B1821">
        <f>IF($A1821="","",records_master!$E1821)</f>
        <v/>
      </c>
      <c r="M1821">
        <f>IF($A1821="","",IF(AND(ISNUMBER(MATCH(C1821,lst_FT_sci_excl,0)),D1821=""),"MISSING FT CODE",IF(AND(NOT(ISNUMBER(MATCH(C1821,lst_FT_sci_excl,0))),D1821&lt;&gt;""),"CODE NOT ALLOWED FOR THIS DECISION","")))</f>
        <v/>
      </c>
    </row>
    <row r="1822">
      <c r="A1822">
        <f>IF(OR(records_master!$A1822="",ISNUMBER(MATCH(records_master!$M1822,lst_dedup_duplicate,0))),"",records_master!$A1822)</f>
        <v/>
      </c>
      <c r="B1822">
        <f>IF($A1822="","",records_master!$E1822)</f>
        <v/>
      </c>
      <c r="M1822">
        <f>IF($A1822="","",IF(AND(ISNUMBER(MATCH(C1822,lst_FT_sci_excl,0)),D1822=""),"MISSING FT CODE",IF(AND(NOT(ISNUMBER(MATCH(C1822,lst_FT_sci_excl,0))),D1822&lt;&gt;""),"CODE NOT ALLOWED FOR THIS DECISION","")))</f>
        <v/>
      </c>
    </row>
    <row r="1823">
      <c r="A1823">
        <f>IF(OR(records_master!$A1823="",ISNUMBER(MATCH(records_master!$M1823,lst_dedup_duplicate,0))),"",records_master!$A1823)</f>
        <v/>
      </c>
      <c r="B1823">
        <f>IF($A1823="","",records_master!$E1823)</f>
        <v/>
      </c>
      <c r="M1823">
        <f>IF($A1823="","",IF(AND(ISNUMBER(MATCH(C1823,lst_FT_sci_excl,0)),D1823=""),"MISSING FT CODE",IF(AND(NOT(ISNUMBER(MATCH(C1823,lst_FT_sci_excl,0))),D1823&lt;&gt;""),"CODE NOT ALLOWED FOR THIS DECISION","")))</f>
        <v/>
      </c>
    </row>
    <row r="1824">
      <c r="A1824">
        <f>IF(OR(records_master!$A1824="",ISNUMBER(MATCH(records_master!$M1824,lst_dedup_duplicate,0))),"",records_master!$A1824)</f>
        <v/>
      </c>
      <c r="B1824">
        <f>IF($A1824="","",records_master!$E1824)</f>
        <v/>
      </c>
      <c r="M1824">
        <f>IF($A1824="","",IF(AND(ISNUMBER(MATCH(C1824,lst_FT_sci_excl,0)),D1824=""),"MISSING FT CODE",IF(AND(NOT(ISNUMBER(MATCH(C1824,lst_FT_sci_excl,0))),D1824&lt;&gt;""),"CODE NOT ALLOWED FOR THIS DECISION","")))</f>
        <v/>
      </c>
    </row>
    <row r="1825">
      <c r="A1825">
        <f>IF(OR(records_master!$A1825="",ISNUMBER(MATCH(records_master!$M1825,lst_dedup_duplicate,0))),"",records_master!$A1825)</f>
        <v/>
      </c>
      <c r="B1825">
        <f>IF($A1825="","",records_master!$E1825)</f>
        <v/>
      </c>
      <c r="M1825">
        <f>IF($A1825="","",IF(AND(ISNUMBER(MATCH(C1825,lst_FT_sci_excl,0)),D1825=""),"MISSING FT CODE",IF(AND(NOT(ISNUMBER(MATCH(C1825,lst_FT_sci_excl,0))),D1825&lt;&gt;""),"CODE NOT ALLOWED FOR THIS DECISION","")))</f>
        <v/>
      </c>
    </row>
    <row r="1826">
      <c r="A1826">
        <f>IF(OR(records_master!$A1826="",ISNUMBER(MATCH(records_master!$M1826,lst_dedup_duplicate,0))),"",records_master!$A1826)</f>
        <v/>
      </c>
      <c r="B1826">
        <f>IF($A1826="","",records_master!$E1826)</f>
        <v/>
      </c>
      <c r="M1826">
        <f>IF($A1826="","",IF(AND(ISNUMBER(MATCH(C1826,lst_FT_sci_excl,0)),D1826=""),"MISSING FT CODE",IF(AND(NOT(ISNUMBER(MATCH(C1826,lst_FT_sci_excl,0))),D1826&lt;&gt;""),"CODE NOT ALLOWED FOR THIS DECISION","")))</f>
        <v/>
      </c>
    </row>
    <row r="1827">
      <c r="A1827">
        <f>IF(OR(records_master!$A1827="",ISNUMBER(MATCH(records_master!$M1827,lst_dedup_duplicate,0))),"",records_master!$A1827)</f>
        <v/>
      </c>
      <c r="B1827">
        <f>IF($A1827="","",records_master!$E1827)</f>
        <v/>
      </c>
      <c r="M1827">
        <f>IF($A1827="","",IF(AND(ISNUMBER(MATCH(C1827,lst_FT_sci_excl,0)),D1827=""),"MISSING FT CODE",IF(AND(NOT(ISNUMBER(MATCH(C1827,lst_FT_sci_excl,0))),D1827&lt;&gt;""),"CODE NOT ALLOWED FOR THIS DECISION","")))</f>
        <v/>
      </c>
    </row>
    <row r="1828">
      <c r="A1828">
        <f>IF(OR(records_master!$A1828="",ISNUMBER(MATCH(records_master!$M1828,lst_dedup_duplicate,0))),"",records_master!$A1828)</f>
        <v/>
      </c>
      <c r="B1828">
        <f>IF($A1828="","",records_master!$E1828)</f>
        <v/>
      </c>
      <c r="M1828">
        <f>IF($A1828="","",IF(AND(ISNUMBER(MATCH(C1828,lst_FT_sci_excl,0)),D1828=""),"MISSING FT CODE",IF(AND(NOT(ISNUMBER(MATCH(C1828,lst_FT_sci_excl,0))),D1828&lt;&gt;""),"CODE NOT ALLOWED FOR THIS DECISION","")))</f>
        <v/>
      </c>
    </row>
    <row r="1829">
      <c r="A1829">
        <f>IF(OR(records_master!$A1829="",ISNUMBER(MATCH(records_master!$M1829,lst_dedup_duplicate,0))),"",records_master!$A1829)</f>
        <v/>
      </c>
      <c r="B1829">
        <f>IF($A1829="","",records_master!$E1829)</f>
        <v/>
      </c>
      <c r="M1829">
        <f>IF($A1829="","",IF(AND(ISNUMBER(MATCH(C1829,lst_FT_sci_excl,0)),D1829=""),"MISSING FT CODE",IF(AND(NOT(ISNUMBER(MATCH(C1829,lst_FT_sci_excl,0))),D1829&lt;&gt;""),"CODE NOT ALLOWED FOR THIS DECISION","")))</f>
        <v/>
      </c>
    </row>
    <row r="1830">
      <c r="A1830">
        <f>IF(OR(records_master!$A1830="",ISNUMBER(MATCH(records_master!$M1830,lst_dedup_duplicate,0))),"",records_master!$A1830)</f>
        <v/>
      </c>
      <c r="B1830">
        <f>IF($A1830="","",records_master!$E1830)</f>
        <v/>
      </c>
      <c r="M1830">
        <f>IF($A1830="","",IF(AND(ISNUMBER(MATCH(C1830,lst_FT_sci_excl,0)),D1830=""),"MISSING FT CODE",IF(AND(NOT(ISNUMBER(MATCH(C1830,lst_FT_sci_excl,0))),D1830&lt;&gt;""),"CODE NOT ALLOWED FOR THIS DECISION","")))</f>
        <v/>
      </c>
    </row>
    <row r="1831">
      <c r="A1831">
        <f>IF(OR(records_master!$A1831="",ISNUMBER(MATCH(records_master!$M1831,lst_dedup_duplicate,0))),"",records_master!$A1831)</f>
        <v/>
      </c>
      <c r="B1831">
        <f>IF($A1831="","",records_master!$E1831)</f>
        <v/>
      </c>
      <c r="M1831">
        <f>IF($A1831="","",IF(AND(ISNUMBER(MATCH(C1831,lst_FT_sci_excl,0)),D1831=""),"MISSING FT CODE",IF(AND(NOT(ISNUMBER(MATCH(C1831,lst_FT_sci_excl,0))),D1831&lt;&gt;""),"CODE NOT ALLOWED FOR THIS DECISION","")))</f>
        <v/>
      </c>
    </row>
    <row r="1832">
      <c r="A1832">
        <f>IF(OR(records_master!$A1832="",ISNUMBER(MATCH(records_master!$M1832,lst_dedup_duplicate,0))),"",records_master!$A1832)</f>
        <v/>
      </c>
      <c r="B1832">
        <f>IF($A1832="","",records_master!$E1832)</f>
        <v/>
      </c>
      <c r="M1832">
        <f>IF($A1832="","",IF(AND(ISNUMBER(MATCH(C1832,lst_FT_sci_excl,0)),D1832=""),"MISSING FT CODE",IF(AND(NOT(ISNUMBER(MATCH(C1832,lst_FT_sci_excl,0))),D1832&lt;&gt;""),"CODE NOT ALLOWED FOR THIS DECISION","")))</f>
        <v/>
      </c>
    </row>
    <row r="1833">
      <c r="A1833">
        <f>IF(OR(records_master!$A1833="",ISNUMBER(MATCH(records_master!$M1833,lst_dedup_duplicate,0))),"",records_master!$A1833)</f>
        <v/>
      </c>
      <c r="B1833">
        <f>IF($A1833="","",records_master!$E1833)</f>
        <v/>
      </c>
      <c r="M1833">
        <f>IF($A1833="","",IF(AND(ISNUMBER(MATCH(C1833,lst_FT_sci_excl,0)),D1833=""),"MISSING FT CODE",IF(AND(NOT(ISNUMBER(MATCH(C1833,lst_FT_sci_excl,0))),D1833&lt;&gt;""),"CODE NOT ALLOWED FOR THIS DECISION","")))</f>
        <v/>
      </c>
    </row>
    <row r="1834">
      <c r="A1834">
        <f>IF(OR(records_master!$A1834="",ISNUMBER(MATCH(records_master!$M1834,lst_dedup_duplicate,0))),"",records_master!$A1834)</f>
        <v/>
      </c>
      <c r="B1834">
        <f>IF($A1834="","",records_master!$E1834)</f>
        <v/>
      </c>
      <c r="M1834">
        <f>IF($A1834="","",IF(AND(ISNUMBER(MATCH(C1834,lst_FT_sci_excl,0)),D1834=""),"MISSING FT CODE",IF(AND(NOT(ISNUMBER(MATCH(C1834,lst_FT_sci_excl,0))),D1834&lt;&gt;""),"CODE NOT ALLOWED FOR THIS DECISION","")))</f>
        <v/>
      </c>
    </row>
    <row r="1835">
      <c r="A1835">
        <f>IF(OR(records_master!$A1835="",ISNUMBER(MATCH(records_master!$M1835,lst_dedup_duplicate,0))),"",records_master!$A1835)</f>
        <v/>
      </c>
      <c r="B1835">
        <f>IF($A1835="","",records_master!$E1835)</f>
        <v/>
      </c>
      <c r="M1835">
        <f>IF($A1835="","",IF(AND(ISNUMBER(MATCH(C1835,lst_FT_sci_excl,0)),D1835=""),"MISSING FT CODE",IF(AND(NOT(ISNUMBER(MATCH(C1835,lst_FT_sci_excl,0))),D1835&lt;&gt;""),"CODE NOT ALLOWED FOR THIS DECISION","")))</f>
        <v/>
      </c>
    </row>
    <row r="1836">
      <c r="A1836">
        <f>IF(OR(records_master!$A1836="",ISNUMBER(MATCH(records_master!$M1836,lst_dedup_duplicate,0))),"",records_master!$A1836)</f>
        <v/>
      </c>
      <c r="B1836">
        <f>IF($A1836="","",records_master!$E1836)</f>
        <v/>
      </c>
      <c r="M1836">
        <f>IF($A1836="","",IF(AND(ISNUMBER(MATCH(C1836,lst_FT_sci_excl,0)),D1836=""),"MISSING FT CODE",IF(AND(NOT(ISNUMBER(MATCH(C1836,lst_FT_sci_excl,0))),D1836&lt;&gt;""),"CODE NOT ALLOWED FOR THIS DECISION","")))</f>
        <v/>
      </c>
    </row>
    <row r="1837">
      <c r="A1837">
        <f>IF(OR(records_master!$A1837="",ISNUMBER(MATCH(records_master!$M1837,lst_dedup_duplicate,0))),"",records_master!$A1837)</f>
        <v/>
      </c>
      <c r="B1837">
        <f>IF($A1837="","",records_master!$E1837)</f>
        <v/>
      </c>
      <c r="M1837">
        <f>IF($A1837="","",IF(AND(ISNUMBER(MATCH(C1837,lst_FT_sci_excl,0)),D1837=""),"MISSING FT CODE",IF(AND(NOT(ISNUMBER(MATCH(C1837,lst_FT_sci_excl,0))),D1837&lt;&gt;""),"CODE NOT ALLOWED FOR THIS DECISION","")))</f>
        <v/>
      </c>
    </row>
    <row r="1838">
      <c r="A1838">
        <f>IF(OR(records_master!$A1838="",ISNUMBER(MATCH(records_master!$M1838,lst_dedup_duplicate,0))),"",records_master!$A1838)</f>
        <v/>
      </c>
      <c r="B1838">
        <f>IF($A1838="","",records_master!$E1838)</f>
        <v/>
      </c>
      <c r="M1838">
        <f>IF($A1838="","",IF(AND(ISNUMBER(MATCH(C1838,lst_FT_sci_excl,0)),D1838=""),"MISSING FT CODE",IF(AND(NOT(ISNUMBER(MATCH(C1838,lst_FT_sci_excl,0))),D1838&lt;&gt;""),"CODE NOT ALLOWED FOR THIS DECISION","")))</f>
        <v/>
      </c>
    </row>
    <row r="1839">
      <c r="A1839">
        <f>IF(OR(records_master!$A1839="",ISNUMBER(MATCH(records_master!$M1839,lst_dedup_duplicate,0))),"",records_master!$A1839)</f>
        <v/>
      </c>
      <c r="B1839">
        <f>IF($A1839="","",records_master!$E1839)</f>
        <v/>
      </c>
      <c r="M1839">
        <f>IF($A1839="","",IF(AND(ISNUMBER(MATCH(C1839,lst_FT_sci_excl,0)),D1839=""),"MISSING FT CODE",IF(AND(NOT(ISNUMBER(MATCH(C1839,lst_FT_sci_excl,0))),D1839&lt;&gt;""),"CODE NOT ALLOWED FOR THIS DECISION","")))</f>
        <v/>
      </c>
    </row>
    <row r="1840">
      <c r="A1840">
        <f>IF(OR(records_master!$A1840="",ISNUMBER(MATCH(records_master!$M1840,lst_dedup_duplicate,0))),"",records_master!$A1840)</f>
        <v/>
      </c>
      <c r="B1840">
        <f>IF($A1840="","",records_master!$E1840)</f>
        <v/>
      </c>
      <c r="M1840">
        <f>IF($A1840="","",IF(AND(ISNUMBER(MATCH(C1840,lst_FT_sci_excl,0)),D1840=""),"MISSING FT CODE",IF(AND(NOT(ISNUMBER(MATCH(C1840,lst_FT_sci_excl,0))),D1840&lt;&gt;""),"CODE NOT ALLOWED FOR THIS DECISION","")))</f>
        <v/>
      </c>
    </row>
    <row r="1841">
      <c r="A1841">
        <f>IF(OR(records_master!$A1841="",ISNUMBER(MATCH(records_master!$M1841,lst_dedup_duplicate,0))),"",records_master!$A1841)</f>
        <v/>
      </c>
      <c r="B1841">
        <f>IF($A1841="","",records_master!$E1841)</f>
        <v/>
      </c>
      <c r="M1841">
        <f>IF($A1841="","",IF(AND(ISNUMBER(MATCH(C1841,lst_FT_sci_excl,0)),D1841=""),"MISSING FT CODE",IF(AND(NOT(ISNUMBER(MATCH(C1841,lst_FT_sci_excl,0))),D1841&lt;&gt;""),"CODE NOT ALLOWED FOR THIS DECISION","")))</f>
        <v/>
      </c>
    </row>
    <row r="1842">
      <c r="A1842">
        <f>IF(OR(records_master!$A1842="",ISNUMBER(MATCH(records_master!$M1842,lst_dedup_duplicate,0))),"",records_master!$A1842)</f>
        <v/>
      </c>
      <c r="B1842">
        <f>IF($A1842="","",records_master!$E1842)</f>
        <v/>
      </c>
      <c r="M1842">
        <f>IF($A1842="","",IF(AND(ISNUMBER(MATCH(C1842,lst_FT_sci_excl,0)),D1842=""),"MISSING FT CODE",IF(AND(NOT(ISNUMBER(MATCH(C1842,lst_FT_sci_excl,0))),D1842&lt;&gt;""),"CODE NOT ALLOWED FOR THIS DECISION","")))</f>
        <v/>
      </c>
    </row>
    <row r="1843">
      <c r="A1843">
        <f>IF(OR(records_master!$A1843="",ISNUMBER(MATCH(records_master!$M1843,lst_dedup_duplicate,0))),"",records_master!$A1843)</f>
        <v/>
      </c>
      <c r="B1843">
        <f>IF($A1843="","",records_master!$E1843)</f>
        <v/>
      </c>
      <c r="M1843">
        <f>IF($A1843="","",IF(AND(ISNUMBER(MATCH(C1843,lst_FT_sci_excl,0)),D1843=""),"MISSING FT CODE",IF(AND(NOT(ISNUMBER(MATCH(C1843,lst_FT_sci_excl,0))),D1843&lt;&gt;""),"CODE NOT ALLOWED FOR THIS DECISION","")))</f>
        <v/>
      </c>
    </row>
    <row r="1844">
      <c r="A1844">
        <f>IF(OR(records_master!$A1844="",ISNUMBER(MATCH(records_master!$M1844,lst_dedup_duplicate,0))),"",records_master!$A1844)</f>
        <v/>
      </c>
      <c r="B1844">
        <f>IF($A1844="","",records_master!$E1844)</f>
        <v/>
      </c>
      <c r="M1844">
        <f>IF($A1844="","",IF(AND(ISNUMBER(MATCH(C1844,lst_FT_sci_excl,0)),D1844=""),"MISSING FT CODE",IF(AND(NOT(ISNUMBER(MATCH(C1844,lst_FT_sci_excl,0))),D1844&lt;&gt;""),"CODE NOT ALLOWED FOR THIS DECISION","")))</f>
        <v/>
      </c>
    </row>
    <row r="1845">
      <c r="A1845">
        <f>IF(OR(records_master!$A1845="",ISNUMBER(MATCH(records_master!$M1845,lst_dedup_duplicate,0))),"",records_master!$A1845)</f>
        <v/>
      </c>
      <c r="B1845">
        <f>IF($A1845="","",records_master!$E1845)</f>
        <v/>
      </c>
      <c r="M1845">
        <f>IF($A1845="","",IF(AND(ISNUMBER(MATCH(C1845,lst_FT_sci_excl,0)),D1845=""),"MISSING FT CODE",IF(AND(NOT(ISNUMBER(MATCH(C1845,lst_FT_sci_excl,0))),D1845&lt;&gt;""),"CODE NOT ALLOWED FOR THIS DECISION","")))</f>
        <v/>
      </c>
    </row>
    <row r="1846">
      <c r="A1846">
        <f>IF(OR(records_master!$A1846="",ISNUMBER(MATCH(records_master!$M1846,lst_dedup_duplicate,0))),"",records_master!$A1846)</f>
        <v/>
      </c>
      <c r="B1846">
        <f>IF($A1846="","",records_master!$E1846)</f>
        <v/>
      </c>
      <c r="M1846">
        <f>IF($A1846="","",IF(AND(ISNUMBER(MATCH(C1846,lst_FT_sci_excl,0)),D1846=""),"MISSING FT CODE",IF(AND(NOT(ISNUMBER(MATCH(C1846,lst_FT_sci_excl,0))),D1846&lt;&gt;""),"CODE NOT ALLOWED FOR THIS DECISION","")))</f>
        <v/>
      </c>
    </row>
    <row r="1847">
      <c r="A1847">
        <f>IF(OR(records_master!$A1847="",ISNUMBER(MATCH(records_master!$M1847,lst_dedup_duplicate,0))),"",records_master!$A1847)</f>
        <v/>
      </c>
      <c r="B1847">
        <f>IF($A1847="","",records_master!$E1847)</f>
        <v/>
      </c>
      <c r="M1847">
        <f>IF($A1847="","",IF(AND(ISNUMBER(MATCH(C1847,lst_FT_sci_excl,0)),D1847=""),"MISSING FT CODE",IF(AND(NOT(ISNUMBER(MATCH(C1847,lst_FT_sci_excl,0))),D1847&lt;&gt;""),"CODE NOT ALLOWED FOR THIS DECISION","")))</f>
        <v/>
      </c>
    </row>
    <row r="1848">
      <c r="A1848">
        <f>IF(OR(records_master!$A1848="",ISNUMBER(MATCH(records_master!$M1848,lst_dedup_duplicate,0))),"",records_master!$A1848)</f>
        <v/>
      </c>
      <c r="B1848">
        <f>IF($A1848="","",records_master!$E1848)</f>
        <v/>
      </c>
      <c r="M1848">
        <f>IF($A1848="","",IF(AND(ISNUMBER(MATCH(C1848,lst_FT_sci_excl,0)),D1848=""),"MISSING FT CODE",IF(AND(NOT(ISNUMBER(MATCH(C1848,lst_FT_sci_excl,0))),D1848&lt;&gt;""),"CODE NOT ALLOWED FOR THIS DECISION","")))</f>
        <v/>
      </c>
    </row>
    <row r="1849">
      <c r="A1849">
        <f>IF(OR(records_master!$A1849="",ISNUMBER(MATCH(records_master!$M1849,lst_dedup_duplicate,0))),"",records_master!$A1849)</f>
        <v/>
      </c>
      <c r="B1849">
        <f>IF($A1849="","",records_master!$E1849)</f>
        <v/>
      </c>
      <c r="M1849">
        <f>IF($A1849="","",IF(AND(ISNUMBER(MATCH(C1849,lst_FT_sci_excl,0)),D1849=""),"MISSING FT CODE",IF(AND(NOT(ISNUMBER(MATCH(C1849,lst_FT_sci_excl,0))),D1849&lt;&gt;""),"CODE NOT ALLOWED FOR THIS DECISION","")))</f>
        <v/>
      </c>
    </row>
    <row r="1850">
      <c r="A1850">
        <f>IF(OR(records_master!$A1850="",ISNUMBER(MATCH(records_master!$M1850,lst_dedup_duplicate,0))),"",records_master!$A1850)</f>
        <v/>
      </c>
      <c r="B1850">
        <f>IF($A1850="","",records_master!$E1850)</f>
        <v/>
      </c>
      <c r="M1850">
        <f>IF($A1850="","",IF(AND(ISNUMBER(MATCH(C1850,lst_FT_sci_excl,0)),D1850=""),"MISSING FT CODE",IF(AND(NOT(ISNUMBER(MATCH(C1850,lst_FT_sci_excl,0))),D1850&lt;&gt;""),"CODE NOT ALLOWED FOR THIS DECISION","")))</f>
        <v/>
      </c>
    </row>
    <row r="1851">
      <c r="A1851">
        <f>IF(OR(records_master!$A1851="",ISNUMBER(MATCH(records_master!$M1851,lst_dedup_duplicate,0))),"",records_master!$A1851)</f>
        <v/>
      </c>
      <c r="B1851">
        <f>IF($A1851="","",records_master!$E1851)</f>
        <v/>
      </c>
      <c r="M1851">
        <f>IF($A1851="","",IF(AND(ISNUMBER(MATCH(C1851,lst_FT_sci_excl,0)),D1851=""),"MISSING FT CODE",IF(AND(NOT(ISNUMBER(MATCH(C1851,lst_FT_sci_excl,0))),D1851&lt;&gt;""),"CODE NOT ALLOWED FOR THIS DECISION","")))</f>
        <v/>
      </c>
    </row>
    <row r="1852">
      <c r="A1852">
        <f>IF(OR(records_master!$A1852="",ISNUMBER(MATCH(records_master!$M1852,lst_dedup_duplicate,0))),"",records_master!$A1852)</f>
        <v/>
      </c>
      <c r="B1852">
        <f>IF($A1852="","",records_master!$E1852)</f>
        <v/>
      </c>
      <c r="M1852">
        <f>IF($A1852="","",IF(AND(ISNUMBER(MATCH(C1852,lst_FT_sci_excl,0)),D1852=""),"MISSING FT CODE",IF(AND(NOT(ISNUMBER(MATCH(C1852,lst_FT_sci_excl,0))),D1852&lt;&gt;""),"CODE NOT ALLOWED FOR THIS DECISION","")))</f>
        <v/>
      </c>
    </row>
    <row r="1853">
      <c r="A1853">
        <f>IF(OR(records_master!$A1853="",ISNUMBER(MATCH(records_master!$M1853,lst_dedup_duplicate,0))),"",records_master!$A1853)</f>
        <v/>
      </c>
      <c r="B1853">
        <f>IF($A1853="","",records_master!$E1853)</f>
        <v/>
      </c>
      <c r="M1853">
        <f>IF($A1853="","",IF(AND(ISNUMBER(MATCH(C1853,lst_FT_sci_excl,0)),D1853=""),"MISSING FT CODE",IF(AND(NOT(ISNUMBER(MATCH(C1853,lst_FT_sci_excl,0))),D1853&lt;&gt;""),"CODE NOT ALLOWED FOR THIS DECISION","")))</f>
        <v/>
      </c>
    </row>
    <row r="1854">
      <c r="A1854">
        <f>IF(OR(records_master!$A1854="",ISNUMBER(MATCH(records_master!$M1854,lst_dedup_duplicate,0))),"",records_master!$A1854)</f>
        <v/>
      </c>
      <c r="B1854">
        <f>IF($A1854="","",records_master!$E1854)</f>
        <v/>
      </c>
      <c r="M1854">
        <f>IF($A1854="","",IF(AND(ISNUMBER(MATCH(C1854,lst_FT_sci_excl,0)),D1854=""),"MISSING FT CODE",IF(AND(NOT(ISNUMBER(MATCH(C1854,lst_FT_sci_excl,0))),D1854&lt;&gt;""),"CODE NOT ALLOWED FOR THIS DECISION","")))</f>
        <v/>
      </c>
    </row>
    <row r="1855">
      <c r="A1855">
        <f>IF(OR(records_master!$A1855="",ISNUMBER(MATCH(records_master!$M1855,lst_dedup_duplicate,0))),"",records_master!$A1855)</f>
        <v/>
      </c>
      <c r="B1855">
        <f>IF($A1855="","",records_master!$E1855)</f>
        <v/>
      </c>
      <c r="M1855">
        <f>IF($A1855="","",IF(AND(ISNUMBER(MATCH(C1855,lst_FT_sci_excl,0)),D1855=""),"MISSING FT CODE",IF(AND(NOT(ISNUMBER(MATCH(C1855,lst_FT_sci_excl,0))),D1855&lt;&gt;""),"CODE NOT ALLOWED FOR THIS DECISION","")))</f>
        <v/>
      </c>
    </row>
    <row r="1856">
      <c r="A1856">
        <f>IF(OR(records_master!$A1856="",ISNUMBER(MATCH(records_master!$M1856,lst_dedup_duplicate,0))),"",records_master!$A1856)</f>
        <v/>
      </c>
      <c r="B1856">
        <f>IF($A1856="","",records_master!$E1856)</f>
        <v/>
      </c>
      <c r="M1856">
        <f>IF($A1856="","",IF(AND(ISNUMBER(MATCH(C1856,lst_FT_sci_excl,0)),D1856=""),"MISSING FT CODE",IF(AND(NOT(ISNUMBER(MATCH(C1856,lst_FT_sci_excl,0))),D1856&lt;&gt;""),"CODE NOT ALLOWED FOR THIS DECISION","")))</f>
        <v/>
      </c>
    </row>
    <row r="1857">
      <c r="A1857">
        <f>IF(OR(records_master!$A1857="",ISNUMBER(MATCH(records_master!$M1857,lst_dedup_duplicate,0))),"",records_master!$A1857)</f>
        <v/>
      </c>
      <c r="B1857">
        <f>IF($A1857="","",records_master!$E1857)</f>
        <v/>
      </c>
      <c r="M1857">
        <f>IF($A1857="","",IF(AND(ISNUMBER(MATCH(C1857,lst_FT_sci_excl,0)),D1857=""),"MISSING FT CODE",IF(AND(NOT(ISNUMBER(MATCH(C1857,lst_FT_sci_excl,0))),D1857&lt;&gt;""),"CODE NOT ALLOWED FOR THIS DECISION","")))</f>
        <v/>
      </c>
    </row>
    <row r="1858">
      <c r="A1858">
        <f>IF(OR(records_master!$A1858="",ISNUMBER(MATCH(records_master!$M1858,lst_dedup_duplicate,0))),"",records_master!$A1858)</f>
        <v/>
      </c>
      <c r="B1858">
        <f>IF($A1858="","",records_master!$E1858)</f>
        <v/>
      </c>
      <c r="M1858">
        <f>IF($A1858="","",IF(AND(ISNUMBER(MATCH(C1858,lst_FT_sci_excl,0)),D1858=""),"MISSING FT CODE",IF(AND(NOT(ISNUMBER(MATCH(C1858,lst_FT_sci_excl,0))),D1858&lt;&gt;""),"CODE NOT ALLOWED FOR THIS DECISION","")))</f>
        <v/>
      </c>
    </row>
    <row r="1859">
      <c r="A1859">
        <f>IF(OR(records_master!$A1859="",ISNUMBER(MATCH(records_master!$M1859,lst_dedup_duplicate,0))),"",records_master!$A1859)</f>
        <v/>
      </c>
      <c r="B1859">
        <f>IF($A1859="","",records_master!$E1859)</f>
        <v/>
      </c>
      <c r="M1859">
        <f>IF($A1859="","",IF(AND(ISNUMBER(MATCH(C1859,lst_FT_sci_excl,0)),D1859=""),"MISSING FT CODE",IF(AND(NOT(ISNUMBER(MATCH(C1859,lst_FT_sci_excl,0))),D1859&lt;&gt;""),"CODE NOT ALLOWED FOR THIS DECISION","")))</f>
        <v/>
      </c>
    </row>
    <row r="1860">
      <c r="A1860">
        <f>IF(OR(records_master!$A1860="",ISNUMBER(MATCH(records_master!$M1860,lst_dedup_duplicate,0))),"",records_master!$A1860)</f>
        <v/>
      </c>
      <c r="B1860">
        <f>IF($A1860="","",records_master!$E1860)</f>
        <v/>
      </c>
      <c r="M1860">
        <f>IF($A1860="","",IF(AND(ISNUMBER(MATCH(C1860,lst_FT_sci_excl,0)),D1860=""),"MISSING FT CODE",IF(AND(NOT(ISNUMBER(MATCH(C1860,lst_FT_sci_excl,0))),D1860&lt;&gt;""),"CODE NOT ALLOWED FOR THIS DECISION","")))</f>
        <v/>
      </c>
    </row>
    <row r="1861">
      <c r="A1861">
        <f>IF(OR(records_master!$A1861="",ISNUMBER(MATCH(records_master!$M1861,lst_dedup_duplicate,0))),"",records_master!$A1861)</f>
        <v/>
      </c>
      <c r="B1861">
        <f>IF($A1861="","",records_master!$E1861)</f>
        <v/>
      </c>
      <c r="M1861">
        <f>IF($A1861="","",IF(AND(ISNUMBER(MATCH(C1861,lst_FT_sci_excl,0)),D1861=""),"MISSING FT CODE",IF(AND(NOT(ISNUMBER(MATCH(C1861,lst_FT_sci_excl,0))),D1861&lt;&gt;""),"CODE NOT ALLOWED FOR THIS DECISION","")))</f>
        <v/>
      </c>
    </row>
    <row r="1862">
      <c r="A1862">
        <f>IF(OR(records_master!$A1862="",ISNUMBER(MATCH(records_master!$M1862,lst_dedup_duplicate,0))),"",records_master!$A1862)</f>
        <v/>
      </c>
      <c r="B1862">
        <f>IF($A1862="","",records_master!$E1862)</f>
        <v/>
      </c>
      <c r="M1862">
        <f>IF($A1862="","",IF(AND(ISNUMBER(MATCH(C1862,lst_FT_sci_excl,0)),D1862=""),"MISSING FT CODE",IF(AND(NOT(ISNUMBER(MATCH(C1862,lst_FT_sci_excl,0))),D1862&lt;&gt;""),"CODE NOT ALLOWED FOR THIS DECISION","")))</f>
        <v/>
      </c>
    </row>
    <row r="1863">
      <c r="A1863">
        <f>IF(OR(records_master!$A1863="",ISNUMBER(MATCH(records_master!$M1863,lst_dedup_duplicate,0))),"",records_master!$A1863)</f>
        <v/>
      </c>
      <c r="B1863">
        <f>IF($A1863="","",records_master!$E1863)</f>
        <v/>
      </c>
      <c r="M1863">
        <f>IF($A1863="","",IF(AND(ISNUMBER(MATCH(C1863,lst_FT_sci_excl,0)),D1863=""),"MISSING FT CODE",IF(AND(NOT(ISNUMBER(MATCH(C1863,lst_FT_sci_excl,0))),D1863&lt;&gt;""),"CODE NOT ALLOWED FOR THIS DECISION","")))</f>
        <v/>
      </c>
    </row>
    <row r="1864">
      <c r="A1864">
        <f>IF(OR(records_master!$A1864="",ISNUMBER(MATCH(records_master!$M1864,lst_dedup_duplicate,0))),"",records_master!$A1864)</f>
        <v/>
      </c>
      <c r="B1864">
        <f>IF($A1864="","",records_master!$E1864)</f>
        <v/>
      </c>
      <c r="M1864">
        <f>IF($A1864="","",IF(AND(ISNUMBER(MATCH(C1864,lst_FT_sci_excl,0)),D1864=""),"MISSING FT CODE",IF(AND(NOT(ISNUMBER(MATCH(C1864,lst_FT_sci_excl,0))),D1864&lt;&gt;""),"CODE NOT ALLOWED FOR THIS DECISION","")))</f>
        <v/>
      </c>
    </row>
    <row r="1865">
      <c r="A1865">
        <f>IF(OR(records_master!$A1865="",ISNUMBER(MATCH(records_master!$M1865,lst_dedup_duplicate,0))),"",records_master!$A1865)</f>
        <v/>
      </c>
      <c r="B1865">
        <f>IF($A1865="","",records_master!$E1865)</f>
        <v/>
      </c>
      <c r="M1865">
        <f>IF($A1865="","",IF(AND(ISNUMBER(MATCH(C1865,lst_FT_sci_excl,0)),D1865=""),"MISSING FT CODE",IF(AND(NOT(ISNUMBER(MATCH(C1865,lst_FT_sci_excl,0))),D1865&lt;&gt;""),"CODE NOT ALLOWED FOR THIS DECISION","")))</f>
        <v/>
      </c>
    </row>
    <row r="1866">
      <c r="A1866">
        <f>IF(OR(records_master!$A1866="",ISNUMBER(MATCH(records_master!$M1866,lst_dedup_duplicate,0))),"",records_master!$A1866)</f>
        <v/>
      </c>
      <c r="B1866">
        <f>IF($A1866="","",records_master!$E1866)</f>
        <v/>
      </c>
      <c r="M1866">
        <f>IF($A1866="","",IF(AND(ISNUMBER(MATCH(C1866,lst_FT_sci_excl,0)),D1866=""),"MISSING FT CODE",IF(AND(NOT(ISNUMBER(MATCH(C1866,lst_FT_sci_excl,0))),D1866&lt;&gt;""),"CODE NOT ALLOWED FOR THIS DECISION","")))</f>
        <v/>
      </c>
    </row>
    <row r="1867">
      <c r="A1867">
        <f>IF(OR(records_master!$A1867="",ISNUMBER(MATCH(records_master!$M1867,lst_dedup_duplicate,0))),"",records_master!$A1867)</f>
        <v/>
      </c>
      <c r="B1867">
        <f>IF($A1867="","",records_master!$E1867)</f>
        <v/>
      </c>
      <c r="M1867">
        <f>IF($A1867="","",IF(AND(ISNUMBER(MATCH(C1867,lst_FT_sci_excl,0)),D1867=""),"MISSING FT CODE",IF(AND(NOT(ISNUMBER(MATCH(C1867,lst_FT_sci_excl,0))),D1867&lt;&gt;""),"CODE NOT ALLOWED FOR THIS DECISION","")))</f>
        <v/>
      </c>
    </row>
    <row r="1868">
      <c r="A1868">
        <f>IF(OR(records_master!$A1868="",ISNUMBER(MATCH(records_master!$M1868,lst_dedup_duplicate,0))),"",records_master!$A1868)</f>
        <v/>
      </c>
      <c r="B1868">
        <f>IF($A1868="","",records_master!$E1868)</f>
        <v/>
      </c>
      <c r="M1868">
        <f>IF($A1868="","",IF(AND(ISNUMBER(MATCH(C1868,lst_FT_sci_excl,0)),D1868=""),"MISSING FT CODE",IF(AND(NOT(ISNUMBER(MATCH(C1868,lst_FT_sci_excl,0))),D1868&lt;&gt;""),"CODE NOT ALLOWED FOR THIS DECISION","")))</f>
        <v/>
      </c>
    </row>
    <row r="1869">
      <c r="A1869">
        <f>IF(OR(records_master!$A1869="",ISNUMBER(MATCH(records_master!$M1869,lst_dedup_duplicate,0))),"",records_master!$A1869)</f>
        <v/>
      </c>
      <c r="B1869">
        <f>IF($A1869="","",records_master!$E1869)</f>
        <v/>
      </c>
      <c r="M1869">
        <f>IF($A1869="","",IF(AND(ISNUMBER(MATCH(C1869,lst_FT_sci_excl,0)),D1869=""),"MISSING FT CODE",IF(AND(NOT(ISNUMBER(MATCH(C1869,lst_FT_sci_excl,0))),D1869&lt;&gt;""),"CODE NOT ALLOWED FOR THIS DECISION","")))</f>
        <v/>
      </c>
    </row>
    <row r="1870">
      <c r="A1870">
        <f>IF(OR(records_master!$A1870="",ISNUMBER(MATCH(records_master!$M1870,lst_dedup_duplicate,0))),"",records_master!$A1870)</f>
        <v/>
      </c>
      <c r="B1870">
        <f>IF($A1870="","",records_master!$E1870)</f>
        <v/>
      </c>
      <c r="M1870">
        <f>IF($A1870="","",IF(AND(ISNUMBER(MATCH(C1870,lst_FT_sci_excl,0)),D1870=""),"MISSING FT CODE",IF(AND(NOT(ISNUMBER(MATCH(C1870,lst_FT_sci_excl,0))),D1870&lt;&gt;""),"CODE NOT ALLOWED FOR THIS DECISION","")))</f>
        <v/>
      </c>
    </row>
    <row r="1871">
      <c r="A1871">
        <f>IF(OR(records_master!$A1871="",ISNUMBER(MATCH(records_master!$M1871,lst_dedup_duplicate,0))),"",records_master!$A1871)</f>
        <v/>
      </c>
      <c r="B1871">
        <f>IF($A1871="","",records_master!$E1871)</f>
        <v/>
      </c>
      <c r="M1871">
        <f>IF($A1871="","",IF(AND(ISNUMBER(MATCH(C1871,lst_FT_sci_excl,0)),D1871=""),"MISSING FT CODE",IF(AND(NOT(ISNUMBER(MATCH(C1871,lst_FT_sci_excl,0))),D1871&lt;&gt;""),"CODE NOT ALLOWED FOR THIS DECISION","")))</f>
        <v/>
      </c>
    </row>
    <row r="1872">
      <c r="A1872">
        <f>IF(OR(records_master!$A1872="",ISNUMBER(MATCH(records_master!$M1872,lst_dedup_duplicate,0))),"",records_master!$A1872)</f>
        <v/>
      </c>
      <c r="B1872">
        <f>IF($A1872="","",records_master!$E1872)</f>
        <v/>
      </c>
      <c r="M1872">
        <f>IF($A1872="","",IF(AND(ISNUMBER(MATCH(C1872,lst_FT_sci_excl,0)),D1872=""),"MISSING FT CODE",IF(AND(NOT(ISNUMBER(MATCH(C1872,lst_FT_sci_excl,0))),D1872&lt;&gt;""),"CODE NOT ALLOWED FOR THIS DECISION","")))</f>
        <v/>
      </c>
    </row>
    <row r="1873">
      <c r="A1873">
        <f>IF(OR(records_master!$A1873="",ISNUMBER(MATCH(records_master!$M1873,lst_dedup_duplicate,0))),"",records_master!$A1873)</f>
        <v/>
      </c>
      <c r="B1873">
        <f>IF($A1873="","",records_master!$E1873)</f>
        <v/>
      </c>
      <c r="M1873">
        <f>IF($A1873="","",IF(AND(ISNUMBER(MATCH(C1873,lst_FT_sci_excl,0)),D1873=""),"MISSING FT CODE",IF(AND(NOT(ISNUMBER(MATCH(C1873,lst_FT_sci_excl,0))),D1873&lt;&gt;""),"CODE NOT ALLOWED FOR THIS DECISION","")))</f>
        <v/>
      </c>
    </row>
    <row r="1874">
      <c r="A1874">
        <f>IF(OR(records_master!$A1874="",ISNUMBER(MATCH(records_master!$M1874,lst_dedup_duplicate,0))),"",records_master!$A1874)</f>
        <v/>
      </c>
      <c r="B1874">
        <f>IF($A1874="","",records_master!$E1874)</f>
        <v/>
      </c>
      <c r="M1874">
        <f>IF($A1874="","",IF(AND(ISNUMBER(MATCH(C1874,lst_FT_sci_excl,0)),D1874=""),"MISSING FT CODE",IF(AND(NOT(ISNUMBER(MATCH(C1874,lst_FT_sci_excl,0))),D1874&lt;&gt;""),"CODE NOT ALLOWED FOR THIS DECISION","")))</f>
        <v/>
      </c>
    </row>
    <row r="1875">
      <c r="A1875">
        <f>IF(OR(records_master!$A1875="",ISNUMBER(MATCH(records_master!$M1875,lst_dedup_duplicate,0))),"",records_master!$A1875)</f>
        <v/>
      </c>
      <c r="B1875">
        <f>IF($A1875="","",records_master!$E1875)</f>
        <v/>
      </c>
      <c r="M1875">
        <f>IF($A1875="","",IF(AND(ISNUMBER(MATCH(C1875,lst_FT_sci_excl,0)),D1875=""),"MISSING FT CODE",IF(AND(NOT(ISNUMBER(MATCH(C1875,lst_FT_sci_excl,0))),D1875&lt;&gt;""),"CODE NOT ALLOWED FOR THIS DECISION","")))</f>
        <v/>
      </c>
    </row>
    <row r="1876">
      <c r="A1876">
        <f>IF(OR(records_master!$A1876="",ISNUMBER(MATCH(records_master!$M1876,lst_dedup_duplicate,0))),"",records_master!$A1876)</f>
        <v/>
      </c>
      <c r="B1876">
        <f>IF($A1876="","",records_master!$E1876)</f>
        <v/>
      </c>
      <c r="M1876">
        <f>IF($A1876="","",IF(AND(ISNUMBER(MATCH(C1876,lst_FT_sci_excl,0)),D1876=""),"MISSING FT CODE",IF(AND(NOT(ISNUMBER(MATCH(C1876,lst_FT_sci_excl,0))),D1876&lt;&gt;""),"CODE NOT ALLOWED FOR THIS DECISION","")))</f>
        <v/>
      </c>
    </row>
    <row r="1877">
      <c r="A1877">
        <f>IF(OR(records_master!$A1877="",ISNUMBER(MATCH(records_master!$M1877,lst_dedup_duplicate,0))),"",records_master!$A1877)</f>
        <v/>
      </c>
      <c r="B1877">
        <f>IF($A1877="","",records_master!$E1877)</f>
        <v/>
      </c>
      <c r="M1877">
        <f>IF($A1877="","",IF(AND(ISNUMBER(MATCH(C1877,lst_FT_sci_excl,0)),D1877=""),"MISSING FT CODE",IF(AND(NOT(ISNUMBER(MATCH(C1877,lst_FT_sci_excl,0))),D1877&lt;&gt;""),"CODE NOT ALLOWED FOR THIS DECISION","")))</f>
        <v/>
      </c>
    </row>
    <row r="1878">
      <c r="A1878">
        <f>IF(OR(records_master!$A1878="",ISNUMBER(MATCH(records_master!$M1878,lst_dedup_duplicate,0))),"",records_master!$A1878)</f>
        <v/>
      </c>
      <c r="B1878">
        <f>IF($A1878="","",records_master!$E1878)</f>
        <v/>
      </c>
      <c r="M1878">
        <f>IF($A1878="","",IF(AND(ISNUMBER(MATCH(C1878,lst_FT_sci_excl,0)),D1878=""),"MISSING FT CODE",IF(AND(NOT(ISNUMBER(MATCH(C1878,lst_FT_sci_excl,0))),D1878&lt;&gt;""),"CODE NOT ALLOWED FOR THIS DECISION","")))</f>
        <v/>
      </c>
    </row>
    <row r="1879">
      <c r="A1879">
        <f>IF(OR(records_master!$A1879="",ISNUMBER(MATCH(records_master!$M1879,lst_dedup_duplicate,0))),"",records_master!$A1879)</f>
        <v/>
      </c>
      <c r="B1879">
        <f>IF($A1879="","",records_master!$E1879)</f>
        <v/>
      </c>
      <c r="M1879">
        <f>IF($A1879="","",IF(AND(ISNUMBER(MATCH(C1879,lst_FT_sci_excl,0)),D1879=""),"MISSING FT CODE",IF(AND(NOT(ISNUMBER(MATCH(C1879,lst_FT_sci_excl,0))),D1879&lt;&gt;""),"CODE NOT ALLOWED FOR THIS DECISION","")))</f>
        <v/>
      </c>
    </row>
    <row r="1880">
      <c r="A1880">
        <f>IF(OR(records_master!$A1880="",ISNUMBER(MATCH(records_master!$M1880,lst_dedup_duplicate,0))),"",records_master!$A1880)</f>
        <v/>
      </c>
      <c r="B1880">
        <f>IF($A1880="","",records_master!$E1880)</f>
        <v/>
      </c>
      <c r="M1880">
        <f>IF($A1880="","",IF(AND(ISNUMBER(MATCH(C1880,lst_FT_sci_excl,0)),D1880=""),"MISSING FT CODE",IF(AND(NOT(ISNUMBER(MATCH(C1880,lst_FT_sci_excl,0))),D1880&lt;&gt;""),"CODE NOT ALLOWED FOR THIS DECISION","")))</f>
        <v/>
      </c>
    </row>
    <row r="1881">
      <c r="A1881">
        <f>IF(OR(records_master!$A1881="",ISNUMBER(MATCH(records_master!$M1881,lst_dedup_duplicate,0))),"",records_master!$A1881)</f>
        <v/>
      </c>
      <c r="B1881">
        <f>IF($A1881="","",records_master!$E1881)</f>
        <v/>
      </c>
      <c r="M1881">
        <f>IF($A1881="","",IF(AND(ISNUMBER(MATCH(C1881,lst_FT_sci_excl,0)),D1881=""),"MISSING FT CODE",IF(AND(NOT(ISNUMBER(MATCH(C1881,lst_FT_sci_excl,0))),D1881&lt;&gt;""),"CODE NOT ALLOWED FOR THIS DECISION","")))</f>
        <v/>
      </c>
    </row>
    <row r="1882">
      <c r="A1882">
        <f>IF(OR(records_master!$A1882="",ISNUMBER(MATCH(records_master!$M1882,lst_dedup_duplicate,0))),"",records_master!$A1882)</f>
        <v/>
      </c>
      <c r="B1882">
        <f>IF($A1882="","",records_master!$E1882)</f>
        <v/>
      </c>
      <c r="M1882">
        <f>IF($A1882="","",IF(AND(ISNUMBER(MATCH(C1882,lst_FT_sci_excl,0)),D1882=""),"MISSING FT CODE",IF(AND(NOT(ISNUMBER(MATCH(C1882,lst_FT_sci_excl,0))),D1882&lt;&gt;""),"CODE NOT ALLOWED FOR THIS DECISION","")))</f>
        <v/>
      </c>
    </row>
    <row r="1883">
      <c r="A1883">
        <f>IF(OR(records_master!$A1883="",ISNUMBER(MATCH(records_master!$M1883,lst_dedup_duplicate,0))),"",records_master!$A1883)</f>
        <v/>
      </c>
      <c r="B1883">
        <f>IF($A1883="","",records_master!$E1883)</f>
        <v/>
      </c>
      <c r="M1883">
        <f>IF($A1883="","",IF(AND(ISNUMBER(MATCH(C1883,lst_FT_sci_excl,0)),D1883=""),"MISSING FT CODE",IF(AND(NOT(ISNUMBER(MATCH(C1883,lst_FT_sci_excl,0))),D1883&lt;&gt;""),"CODE NOT ALLOWED FOR THIS DECISION","")))</f>
        <v/>
      </c>
    </row>
    <row r="1884">
      <c r="A1884">
        <f>IF(OR(records_master!$A1884="",ISNUMBER(MATCH(records_master!$M1884,lst_dedup_duplicate,0))),"",records_master!$A1884)</f>
        <v/>
      </c>
      <c r="B1884">
        <f>IF($A1884="","",records_master!$E1884)</f>
        <v/>
      </c>
      <c r="M1884">
        <f>IF($A1884="","",IF(AND(ISNUMBER(MATCH(C1884,lst_FT_sci_excl,0)),D1884=""),"MISSING FT CODE",IF(AND(NOT(ISNUMBER(MATCH(C1884,lst_FT_sci_excl,0))),D1884&lt;&gt;""),"CODE NOT ALLOWED FOR THIS DECISION","")))</f>
        <v/>
      </c>
    </row>
    <row r="1885">
      <c r="A1885">
        <f>IF(OR(records_master!$A1885="",ISNUMBER(MATCH(records_master!$M1885,lst_dedup_duplicate,0))),"",records_master!$A1885)</f>
        <v/>
      </c>
      <c r="B1885">
        <f>IF($A1885="","",records_master!$E1885)</f>
        <v/>
      </c>
      <c r="M1885">
        <f>IF($A1885="","",IF(AND(ISNUMBER(MATCH(C1885,lst_FT_sci_excl,0)),D1885=""),"MISSING FT CODE",IF(AND(NOT(ISNUMBER(MATCH(C1885,lst_FT_sci_excl,0))),D1885&lt;&gt;""),"CODE NOT ALLOWED FOR THIS DECISION","")))</f>
        <v/>
      </c>
    </row>
    <row r="1886">
      <c r="A1886">
        <f>IF(OR(records_master!$A1886="",ISNUMBER(MATCH(records_master!$M1886,lst_dedup_duplicate,0))),"",records_master!$A1886)</f>
        <v/>
      </c>
      <c r="B1886">
        <f>IF($A1886="","",records_master!$E1886)</f>
        <v/>
      </c>
      <c r="M1886">
        <f>IF($A1886="","",IF(AND(ISNUMBER(MATCH(C1886,lst_FT_sci_excl,0)),D1886=""),"MISSING FT CODE",IF(AND(NOT(ISNUMBER(MATCH(C1886,lst_FT_sci_excl,0))),D1886&lt;&gt;""),"CODE NOT ALLOWED FOR THIS DECISION","")))</f>
        <v/>
      </c>
    </row>
    <row r="1887">
      <c r="A1887">
        <f>IF(OR(records_master!$A1887="",ISNUMBER(MATCH(records_master!$M1887,lst_dedup_duplicate,0))),"",records_master!$A1887)</f>
        <v/>
      </c>
      <c r="B1887">
        <f>IF($A1887="","",records_master!$E1887)</f>
        <v/>
      </c>
      <c r="M1887">
        <f>IF($A1887="","",IF(AND(ISNUMBER(MATCH(C1887,lst_FT_sci_excl,0)),D1887=""),"MISSING FT CODE",IF(AND(NOT(ISNUMBER(MATCH(C1887,lst_FT_sci_excl,0))),D1887&lt;&gt;""),"CODE NOT ALLOWED FOR THIS DECISION","")))</f>
        <v/>
      </c>
    </row>
    <row r="1888">
      <c r="A1888">
        <f>IF(OR(records_master!$A1888="",ISNUMBER(MATCH(records_master!$M1888,lst_dedup_duplicate,0))),"",records_master!$A1888)</f>
        <v/>
      </c>
      <c r="B1888">
        <f>IF($A1888="","",records_master!$E1888)</f>
        <v/>
      </c>
      <c r="M1888">
        <f>IF($A1888="","",IF(AND(ISNUMBER(MATCH(C1888,lst_FT_sci_excl,0)),D1888=""),"MISSING FT CODE",IF(AND(NOT(ISNUMBER(MATCH(C1888,lst_FT_sci_excl,0))),D1888&lt;&gt;""),"CODE NOT ALLOWED FOR THIS DECISION","")))</f>
        <v/>
      </c>
    </row>
    <row r="1889">
      <c r="A1889">
        <f>IF(OR(records_master!$A1889="",ISNUMBER(MATCH(records_master!$M1889,lst_dedup_duplicate,0))),"",records_master!$A1889)</f>
        <v/>
      </c>
      <c r="B1889">
        <f>IF($A1889="","",records_master!$E1889)</f>
        <v/>
      </c>
      <c r="M1889">
        <f>IF($A1889="","",IF(AND(ISNUMBER(MATCH(C1889,lst_FT_sci_excl,0)),D1889=""),"MISSING FT CODE",IF(AND(NOT(ISNUMBER(MATCH(C1889,lst_FT_sci_excl,0))),D1889&lt;&gt;""),"CODE NOT ALLOWED FOR THIS DECISION","")))</f>
        <v/>
      </c>
    </row>
    <row r="1890">
      <c r="A1890">
        <f>IF(OR(records_master!$A1890="",ISNUMBER(MATCH(records_master!$M1890,lst_dedup_duplicate,0))),"",records_master!$A1890)</f>
        <v/>
      </c>
      <c r="B1890">
        <f>IF($A1890="","",records_master!$E1890)</f>
        <v/>
      </c>
      <c r="M1890">
        <f>IF($A1890="","",IF(AND(ISNUMBER(MATCH(C1890,lst_FT_sci_excl,0)),D1890=""),"MISSING FT CODE",IF(AND(NOT(ISNUMBER(MATCH(C1890,lst_FT_sci_excl,0))),D1890&lt;&gt;""),"CODE NOT ALLOWED FOR THIS DECISION","")))</f>
        <v/>
      </c>
    </row>
    <row r="1891">
      <c r="A1891">
        <f>IF(OR(records_master!$A1891="",ISNUMBER(MATCH(records_master!$M1891,lst_dedup_duplicate,0))),"",records_master!$A1891)</f>
        <v/>
      </c>
      <c r="B1891">
        <f>IF($A1891="","",records_master!$E1891)</f>
        <v/>
      </c>
      <c r="M1891">
        <f>IF($A1891="","",IF(AND(ISNUMBER(MATCH(C1891,lst_FT_sci_excl,0)),D1891=""),"MISSING FT CODE",IF(AND(NOT(ISNUMBER(MATCH(C1891,lst_FT_sci_excl,0))),D1891&lt;&gt;""),"CODE NOT ALLOWED FOR THIS DECISION","")))</f>
        <v/>
      </c>
    </row>
    <row r="1892">
      <c r="A1892">
        <f>IF(OR(records_master!$A1892="",ISNUMBER(MATCH(records_master!$M1892,lst_dedup_duplicate,0))),"",records_master!$A1892)</f>
        <v/>
      </c>
      <c r="B1892">
        <f>IF($A1892="","",records_master!$E1892)</f>
        <v/>
      </c>
      <c r="M1892">
        <f>IF($A1892="","",IF(AND(ISNUMBER(MATCH(C1892,lst_FT_sci_excl,0)),D1892=""),"MISSING FT CODE",IF(AND(NOT(ISNUMBER(MATCH(C1892,lst_FT_sci_excl,0))),D1892&lt;&gt;""),"CODE NOT ALLOWED FOR THIS DECISION","")))</f>
        <v/>
      </c>
    </row>
    <row r="1893">
      <c r="A1893">
        <f>IF(OR(records_master!$A1893="",ISNUMBER(MATCH(records_master!$M1893,lst_dedup_duplicate,0))),"",records_master!$A1893)</f>
        <v/>
      </c>
      <c r="B1893">
        <f>IF($A1893="","",records_master!$E1893)</f>
        <v/>
      </c>
      <c r="M1893">
        <f>IF($A1893="","",IF(AND(ISNUMBER(MATCH(C1893,lst_FT_sci_excl,0)),D1893=""),"MISSING FT CODE",IF(AND(NOT(ISNUMBER(MATCH(C1893,lst_FT_sci_excl,0))),D1893&lt;&gt;""),"CODE NOT ALLOWED FOR THIS DECISION","")))</f>
        <v/>
      </c>
    </row>
    <row r="1894">
      <c r="A1894">
        <f>IF(OR(records_master!$A1894="",ISNUMBER(MATCH(records_master!$M1894,lst_dedup_duplicate,0))),"",records_master!$A1894)</f>
        <v/>
      </c>
      <c r="B1894">
        <f>IF($A1894="","",records_master!$E1894)</f>
        <v/>
      </c>
      <c r="M1894">
        <f>IF($A1894="","",IF(AND(ISNUMBER(MATCH(C1894,lst_FT_sci_excl,0)),D1894=""),"MISSING FT CODE",IF(AND(NOT(ISNUMBER(MATCH(C1894,lst_FT_sci_excl,0))),D1894&lt;&gt;""),"CODE NOT ALLOWED FOR THIS DECISION","")))</f>
        <v/>
      </c>
    </row>
    <row r="1895">
      <c r="A1895">
        <f>IF(OR(records_master!$A1895="",ISNUMBER(MATCH(records_master!$M1895,lst_dedup_duplicate,0))),"",records_master!$A1895)</f>
        <v/>
      </c>
      <c r="B1895">
        <f>IF($A1895="","",records_master!$E1895)</f>
        <v/>
      </c>
      <c r="M1895">
        <f>IF($A1895="","",IF(AND(ISNUMBER(MATCH(C1895,lst_FT_sci_excl,0)),D1895=""),"MISSING FT CODE",IF(AND(NOT(ISNUMBER(MATCH(C1895,lst_FT_sci_excl,0))),D1895&lt;&gt;""),"CODE NOT ALLOWED FOR THIS DECISION","")))</f>
        <v/>
      </c>
    </row>
    <row r="1896">
      <c r="A1896">
        <f>IF(OR(records_master!$A1896="",ISNUMBER(MATCH(records_master!$M1896,lst_dedup_duplicate,0))),"",records_master!$A1896)</f>
        <v/>
      </c>
      <c r="B1896">
        <f>IF($A1896="","",records_master!$E1896)</f>
        <v/>
      </c>
      <c r="M1896">
        <f>IF($A1896="","",IF(AND(ISNUMBER(MATCH(C1896,lst_FT_sci_excl,0)),D1896=""),"MISSING FT CODE",IF(AND(NOT(ISNUMBER(MATCH(C1896,lst_FT_sci_excl,0))),D1896&lt;&gt;""),"CODE NOT ALLOWED FOR THIS DECISION","")))</f>
        <v/>
      </c>
    </row>
    <row r="1897">
      <c r="A1897">
        <f>IF(OR(records_master!$A1897="",ISNUMBER(MATCH(records_master!$M1897,lst_dedup_duplicate,0))),"",records_master!$A1897)</f>
        <v/>
      </c>
      <c r="B1897">
        <f>IF($A1897="","",records_master!$E1897)</f>
        <v/>
      </c>
      <c r="M1897">
        <f>IF($A1897="","",IF(AND(ISNUMBER(MATCH(C1897,lst_FT_sci_excl,0)),D1897=""),"MISSING FT CODE",IF(AND(NOT(ISNUMBER(MATCH(C1897,lst_FT_sci_excl,0))),D1897&lt;&gt;""),"CODE NOT ALLOWED FOR THIS DECISION","")))</f>
        <v/>
      </c>
    </row>
    <row r="1898">
      <c r="A1898">
        <f>IF(OR(records_master!$A1898="",ISNUMBER(MATCH(records_master!$M1898,lst_dedup_duplicate,0))),"",records_master!$A1898)</f>
        <v/>
      </c>
      <c r="B1898">
        <f>IF($A1898="","",records_master!$E1898)</f>
        <v/>
      </c>
      <c r="M1898">
        <f>IF($A1898="","",IF(AND(ISNUMBER(MATCH(C1898,lst_FT_sci_excl,0)),D1898=""),"MISSING FT CODE",IF(AND(NOT(ISNUMBER(MATCH(C1898,lst_FT_sci_excl,0))),D1898&lt;&gt;""),"CODE NOT ALLOWED FOR THIS DECISION","")))</f>
        <v/>
      </c>
    </row>
    <row r="1899">
      <c r="A1899">
        <f>IF(OR(records_master!$A1899="",ISNUMBER(MATCH(records_master!$M1899,lst_dedup_duplicate,0))),"",records_master!$A1899)</f>
        <v/>
      </c>
      <c r="B1899">
        <f>IF($A1899="","",records_master!$E1899)</f>
        <v/>
      </c>
      <c r="M1899">
        <f>IF($A1899="","",IF(AND(ISNUMBER(MATCH(C1899,lst_FT_sci_excl,0)),D1899=""),"MISSING FT CODE",IF(AND(NOT(ISNUMBER(MATCH(C1899,lst_FT_sci_excl,0))),D1899&lt;&gt;""),"CODE NOT ALLOWED FOR THIS DECISION","")))</f>
        <v/>
      </c>
    </row>
    <row r="1900">
      <c r="A1900">
        <f>IF(OR(records_master!$A1900="",ISNUMBER(MATCH(records_master!$M1900,lst_dedup_duplicate,0))),"",records_master!$A1900)</f>
        <v/>
      </c>
      <c r="B1900">
        <f>IF($A1900="","",records_master!$E1900)</f>
        <v/>
      </c>
      <c r="M1900">
        <f>IF($A1900="","",IF(AND(ISNUMBER(MATCH(C1900,lst_FT_sci_excl,0)),D1900=""),"MISSING FT CODE",IF(AND(NOT(ISNUMBER(MATCH(C1900,lst_FT_sci_excl,0))),D1900&lt;&gt;""),"CODE NOT ALLOWED FOR THIS DECISION","")))</f>
        <v/>
      </c>
    </row>
    <row r="1901">
      <c r="A1901">
        <f>IF(OR(records_master!$A1901="",ISNUMBER(MATCH(records_master!$M1901,lst_dedup_duplicate,0))),"",records_master!$A1901)</f>
        <v/>
      </c>
      <c r="B1901">
        <f>IF($A1901="","",records_master!$E1901)</f>
        <v/>
      </c>
      <c r="M1901">
        <f>IF($A1901="","",IF(AND(ISNUMBER(MATCH(C1901,lst_FT_sci_excl,0)),D1901=""),"MISSING FT CODE",IF(AND(NOT(ISNUMBER(MATCH(C1901,lst_FT_sci_excl,0))),D1901&lt;&gt;""),"CODE NOT ALLOWED FOR THIS DECISION","")))</f>
        <v/>
      </c>
    </row>
    <row r="1902">
      <c r="A1902">
        <f>IF(OR(records_master!$A1902="",ISNUMBER(MATCH(records_master!$M1902,lst_dedup_duplicate,0))),"",records_master!$A1902)</f>
        <v/>
      </c>
      <c r="B1902">
        <f>IF($A1902="","",records_master!$E1902)</f>
        <v/>
      </c>
      <c r="M1902">
        <f>IF($A1902="","",IF(AND(ISNUMBER(MATCH(C1902,lst_FT_sci_excl,0)),D1902=""),"MISSING FT CODE",IF(AND(NOT(ISNUMBER(MATCH(C1902,lst_FT_sci_excl,0))),D1902&lt;&gt;""),"CODE NOT ALLOWED FOR THIS DECISION","")))</f>
        <v/>
      </c>
    </row>
    <row r="1903">
      <c r="A1903">
        <f>IF(OR(records_master!$A1903="",ISNUMBER(MATCH(records_master!$M1903,lst_dedup_duplicate,0))),"",records_master!$A1903)</f>
        <v/>
      </c>
      <c r="B1903">
        <f>IF($A1903="","",records_master!$E1903)</f>
        <v/>
      </c>
      <c r="M1903">
        <f>IF($A1903="","",IF(AND(ISNUMBER(MATCH(C1903,lst_FT_sci_excl,0)),D1903=""),"MISSING FT CODE",IF(AND(NOT(ISNUMBER(MATCH(C1903,lst_FT_sci_excl,0))),D1903&lt;&gt;""),"CODE NOT ALLOWED FOR THIS DECISION","")))</f>
        <v/>
      </c>
    </row>
    <row r="1904">
      <c r="A1904">
        <f>IF(OR(records_master!$A1904="",ISNUMBER(MATCH(records_master!$M1904,lst_dedup_duplicate,0))),"",records_master!$A1904)</f>
        <v/>
      </c>
      <c r="B1904">
        <f>IF($A1904="","",records_master!$E1904)</f>
        <v/>
      </c>
      <c r="M1904">
        <f>IF($A1904="","",IF(AND(ISNUMBER(MATCH(C1904,lst_FT_sci_excl,0)),D1904=""),"MISSING FT CODE",IF(AND(NOT(ISNUMBER(MATCH(C1904,lst_FT_sci_excl,0))),D1904&lt;&gt;""),"CODE NOT ALLOWED FOR THIS DECISION","")))</f>
        <v/>
      </c>
    </row>
    <row r="1905">
      <c r="A1905">
        <f>IF(OR(records_master!$A1905="",ISNUMBER(MATCH(records_master!$M1905,lst_dedup_duplicate,0))),"",records_master!$A1905)</f>
        <v/>
      </c>
      <c r="B1905">
        <f>IF($A1905="","",records_master!$E1905)</f>
        <v/>
      </c>
      <c r="M1905">
        <f>IF($A1905="","",IF(AND(ISNUMBER(MATCH(C1905,lst_FT_sci_excl,0)),D1905=""),"MISSING FT CODE",IF(AND(NOT(ISNUMBER(MATCH(C1905,lst_FT_sci_excl,0))),D1905&lt;&gt;""),"CODE NOT ALLOWED FOR THIS DECISION","")))</f>
        <v/>
      </c>
    </row>
    <row r="1906">
      <c r="A1906">
        <f>IF(OR(records_master!$A1906="",ISNUMBER(MATCH(records_master!$M1906,lst_dedup_duplicate,0))),"",records_master!$A1906)</f>
        <v/>
      </c>
      <c r="B1906">
        <f>IF($A1906="","",records_master!$E1906)</f>
        <v/>
      </c>
      <c r="M1906">
        <f>IF($A1906="","",IF(AND(ISNUMBER(MATCH(C1906,lst_FT_sci_excl,0)),D1906=""),"MISSING FT CODE",IF(AND(NOT(ISNUMBER(MATCH(C1906,lst_FT_sci_excl,0))),D1906&lt;&gt;""),"CODE NOT ALLOWED FOR THIS DECISION","")))</f>
        <v/>
      </c>
    </row>
    <row r="1907">
      <c r="A1907">
        <f>IF(OR(records_master!$A1907="",ISNUMBER(MATCH(records_master!$M1907,lst_dedup_duplicate,0))),"",records_master!$A1907)</f>
        <v/>
      </c>
      <c r="B1907">
        <f>IF($A1907="","",records_master!$E1907)</f>
        <v/>
      </c>
      <c r="M1907">
        <f>IF($A1907="","",IF(AND(ISNUMBER(MATCH(C1907,lst_FT_sci_excl,0)),D1907=""),"MISSING FT CODE",IF(AND(NOT(ISNUMBER(MATCH(C1907,lst_FT_sci_excl,0))),D1907&lt;&gt;""),"CODE NOT ALLOWED FOR THIS DECISION","")))</f>
        <v/>
      </c>
    </row>
    <row r="1908">
      <c r="A1908">
        <f>IF(OR(records_master!$A1908="",ISNUMBER(MATCH(records_master!$M1908,lst_dedup_duplicate,0))),"",records_master!$A1908)</f>
        <v/>
      </c>
      <c r="B1908">
        <f>IF($A1908="","",records_master!$E1908)</f>
        <v/>
      </c>
      <c r="M1908">
        <f>IF($A1908="","",IF(AND(ISNUMBER(MATCH(C1908,lst_FT_sci_excl,0)),D1908=""),"MISSING FT CODE",IF(AND(NOT(ISNUMBER(MATCH(C1908,lst_FT_sci_excl,0))),D1908&lt;&gt;""),"CODE NOT ALLOWED FOR THIS DECISION","")))</f>
        <v/>
      </c>
    </row>
    <row r="1909">
      <c r="A1909">
        <f>IF(OR(records_master!$A1909="",ISNUMBER(MATCH(records_master!$M1909,lst_dedup_duplicate,0))),"",records_master!$A1909)</f>
        <v/>
      </c>
      <c r="B1909">
        <f>IF($A1909="","",records_master!$E1909)</f>
        <v/>
      </c>
      <c r="M1909">
        <f>IF($A1909="","",IF(AND(ISNUMBER(MATCH(C1909,lst_FT_sci_excl,0)),D1909=""),"MISSING FT CODE",IF(AND(NOT(ISNUMBER(MATCH(C1909,lst_FT_sci_excl,0))),D1909&lt;&gt;""),"CODE NOT ALLOWED FOR THIS DECISION","")))</f>
        <v/>
      </c>
    </row>
    <row r="1910">
      <c r="A1910">
        <f>IF(OR(records_master!$A1910="",ISNUMBER(MATCH(records_master!$M1910,lst_dedup_duplicate,0))),"",records_master!$A1910)</f>
        <v/>
      </c>
      <c r="B1910">
        <f>IF($A1910="","",records_master!$E1910)</f>
        <v/>
      </c>
      <c r="M1910">
        <f>IF($A1910="","",IF(AND(ISNUMBER(MATCH(C1910,lst_FT_sci_excl,0)),D1910=""),"MISSING FT CODE",IF(AND(NOT(ISNUMBER(MATCH(C1910,lst_FT_sci_excl,0))),D1910&lt;&gt;""),"CODE NOT ALLOWED FOR THIS DECISION","")))</f>
        <v/>
      </c>
    </row>
    <row r="1911">
      <c r="A1911">
        <f>IF(OR(records_master!$A1911="",ISNUMBER(MATCH(records_master!$M1911,lst_dedup_duplicate,0))),"",records_master!$A1911)</f>
        <v/>
      </c>
      <c r="B1911">
        <f>IF($A1911="","",records_master!$E1911)</f>
        <v/>
      </c>
      <c r="M1911">
        <f>IF($A1911="","",IF(AND(ISNUMBER(MATCH(C1911,lst_FT_sci_excl,0)),D1911=""),"MISSING FT CODE",IF(AND(NOT(ISNUMBER(MATCH(C1911,lst_FT_sci_excl,0))),D1911&lt;&gt;""),"CODE NOT ALLOWED FOR THIS DECISION","")))</f>
        <v/>
      </c>
    </row>
    <row r="1912">
      <c r="A1912">
        <f>IF(OR(records_master!$A1912="",ISNUMBER(MATCH(records_master!$M1912,lst_dedup_duplicate,0))),"",records_master!$A1912)</f>
        <v/>
      </c>
      <c r="B1912">
        <f>IF($A1912="","",records_master!$E1912)</f>
        <v/>
      </c>
      <c r="M1912">
        <f>IF($A1912="","",IF(AND(ISNUMBER(MATCH(C1912,lst_FT_sci_excl,0)),D1912=""),"MISSING FT CODE",IF(AND(NOT(ISNUMBER(MATCH(C1912,lst_FT_sci_excl,0))),D1912&lt;&gt;""),"CODE NOT ALLOWED FOR THIS DECISION","")))</f>
        <v/>
      </c>
    </row>
    <row r="1913">
      <c r="A1913">
        <f>IF(OR(records_master!$A1913="",ISNUMBER(MATCH(records_master!$M1913,lst_dedup_duplicate,0))),"",records_master!$A1913)</f>
        <v/>
      </c>
      <c r="B1913">
        <f>IF($A1913="","",records_master!$E1913)</f>
        <v/>
      </c>
      <c r="M1913">
        <f>IF($A1913="","",IF(AND(ISNUMBER(MATCH(C1913,lst_FT_sci_excl,0)),D1913=""),"MISSING FT CODE",IF(AND(NOT(ISNUMBER(MATCH(C1913,lst_FT_sci_excl,0))),D1913&lt;&gt;""),"CODE NOT ALLOWED FOR THIS DECISION","")))</f>
        <v/>
      </c>
    </row>
    <row r="1914">
      <c r="A1914">
        <f>IF(OR(records_master!$A1914="",ISNUMBER(MATCH(records_master!$M1914,lst_dedup_duplicate,0))),"",records_master!$A1914)</f>
        <v/>
      </c>
      <c r="B1914">
        <f>IF($A1914="","",records_master!$E1914)</f>
        <v/>
      </c>
      <c r="M1914">
        <f>IF($A1914="","",IF(AND(ISNUMBER(MATCH(C1914,lst_FT_sci_excl,0)),D1914=""),"MISSING FT CODE",IF(AND(NOT(ISNUMBER(MATCH(C1914,lst_FT_sci_excl,0))),D1914&lt;&gt;""),"CODE NOT ALLOWED FOR THIS DECISION","")))</f>
        <v/>
      </c>
    </row>
    <row r="1915">
      <c r="A1915">
        <f>IF(OR(records_master!$A1915="",ISNUMBER(MATCH(records_master!$M1915,lst_dedup_duplicate,0))),"",records_master!$A1915)</f>
        <v/>
      </c>
      <c r="B1915">
        <f>IF($A1915="","",records_master!$E1915)</f>
        <v/>
      </c>
      <c r="M1915">
        <f>IF($A1915="","",IF(AND(ISNUMBER(MATCH(C1915,lst_FT_sci_excl,0)),D1915=""),"MISSING FT CODE",IF(AND(NOT(ISNUMBER(MATCH(C1915,lst_FT_sci_excl,0))),D1915&lt;&gt;""),"CODE NOT ALLOWED FOR THIS DECISION","")))</f>
        <v/>
      </c>
    </row>
    <row r="1916">
      <c r="A1916">
        <f>IF(OR(records_master!$A1916="",ISNUMBER(MATCH(records_master!$M1916,lst_dedup_duplicate,0))),"",records_master!$A1916)</f>
        <v/>
      </c>
      <c r="B1916">
        <f>IF($A1916="","",records_master!$E1916)</f>
        <v/>
      </c>
      <c r="M1916">
        <f>IF($A1916="","",IF(AND(ISNUMBER(MATCH(C1916,lst_FT_sci_excl,0)),D1916=""),"MISSING FT CODE",IF(AND(NOT(ISNUMBER(MATCH(C1916,lst_FT_sci_excl,0))),D1916&lt;&gt;""),"CODE NOT ALLOWED FOR THIS DECISION","")))</f>
        <v/>
      </c>
    </row>
    <row r="1917">
      <c r="A1917">
        <f>IF(OR(records_master!$A1917="",ISNUMBER(MATCH(records_master!$M1917,lst_dedup_duplicate,0))),"",records_master!$A1917)</f>
        <v/>
      </c>
      <c r="B1917">
        <f>IF($A1917="","",records_master!$E1917)</f>
        <v/>
      </c>
      <c r="M1917">
        <f>IF($A1917="","",IF(AND(ISNUMBER(MATCH(C1917,lst_FT_sci_excl,0)),D1917=""),"MISSING FT CODE",IF(AND(NOT(ISNUMBER(MATCH(C1917,lst_FT_sci_excl,0))),D1917&lt;&gt;""),"CODE NOT ALLOWED FOR THIS DECISION","")))</f>
        <v/>
      </c>
    </row>
    <row r="1918">
      <c r="A1918">
        <f>IF(OR(records_master!$A1918="",ISNUMBER(MATCH(records_master!$M1918,lst_dedup_duplicate,0))),"",records_master!$A1918)</f>
        <v/>
      </c>
      <c r="B1918">
        <f>IF($A1918="","",records_master!$E1918)</f>
        <v/>
      </c>
      <c r="M1918">
        <f>IF($A1918="","",IF(AND(ISNUMBER(MATCH(C1918,lst_FT_sci_excl,0)),D1918=""),"MISSING FT CODE",IF(AND(NOT(ISNUMBER(MATCH(C1918,lst_FT_sci_excl,0))),D1918&lt;&gt;""),"CODE NOT ALLOWED FOR THIS DECISION","")))</f>
        <v/>
      </c>
    </row>
    <row r="1919">
      <c r="A1919">
        <f>IF(OR(records_master!$A1919="",ISNUMBER(MATCH(records_master!$M1919,lst_dedup_duplicate,0))),"",records_master!$A1919)</f>
        <v/>
      </c>
      <c r="B1919">
        <f>IF($A1919="","",records_master!$E1919)</f>
        <v/>
      </c>
      <c r="M1919">
        <f>IF($A1919="","",IF(AND(ISNUMBER(MATCH(C1919,lst_FT_sci_excl,0)),D1919=""),"MISSING FT CODE",IF(AND(NOT(ISNUMBER(MATCH(C1919,lst_FT_sci_excl,0))),D1919&lt;&gt;""),"CODE NOT ALLOWED FOR THIS DECISION","")))</f>
        <v/>
      </c>
    </row>
    <row r="1920">
      <c r="A1920">
        <f>IF(OR(records_master!$A1920="",ISNUMBER(MATCH(records_master!$M1920,lst_dedup_duplicate,0))),"",records_master!$A1920)</f>
        <v/>
      </c>
      <c r="B1920">
        <f>IF($A1920="","",records_master!$E1920)</f>
        <v/>
      </c>
      <c r="M1920">
        <f>IF($A1920="","",IF(AND(ISNUMBER(MATCH(C1920,lst_FT_sci_excl,0)),D1920=""),"MISSING FT CODE",IF(AND(NOT(ISNUMBER(MATCH(C1920,lst_FT_sci_excl,0))),D1920&lt;&gt;""),"CODE NOT ALLOWED FOR THIS DECISION","")))</f>
        <v/>
      </c>
    </row>
    <row r="1921">
      <c r="A1921">
        <f>IF(OR(records_master!$A1921="",ISNUMBER(MATCH(records_master!$M1921,lst_dedup_duplicate,0))),"",records_master!$A1921)</f>
        <v/>
      </c>
      <c r="B1921">
        <f>IF($A1921="","",records_master!$E1921)</f>
        <v/>
      </c>
      <c r="M1921">
        <f>IF($A1921="","",IF(AND(ISNUMBER(MATCH(C1921,lst_FT_sci_excl,0)),D1921=""),"MISSING FT CODE",IF(AND(NOT(ISNUMBER(MATCH(C1921,lst_FT_sci_excl,0))),D1921&lt;&gt;""),"CODE NOT ALLOWED FOR THIS DECISION","")))</f>
        <v/>
      </c>
    </row>
    <row r="1922">
      <c r="A1922">
        <f>IF(OR(records_master!$A1922="",ISNUMBER(MATCH(records_master!$M1922,lst_dedup_duplicate,0))),"",records_master!$A1922)</f>
        <v/>
      </c>
      <c r="B1922">
        <f>IF($A1922="","",records_master!$E1922)</f>
        <v/>
      </c>
      <c r="M1922">
        <f>IF($A1922="","",IF(AND(ISNUMBER(MATCH(C1922,lst_FT_sci_excl,0)),D1922=""),"MISSING FT CODE",IF(AND(NOT(ISNUMBER(MATCH(C1922,lst_FT_sci_excl,0))),D1922&lt;&gt;""),"CODE NOT ALLOWED FOR THIS DECISION","")))</f>
        <v/>
      </c>
    </row>
    <row r="1923">
      <c r="A1923">
        <f>IF(OR(records_master!$A1923="",ISNUMBER(MATCH(records_master!$M1923,lst_dedup_duplicate,0))),"",records_master!$A1923)</f>
        <v/>
      </c>
      <c r="B1923">
        <f>IF($A1923="","",records_master!$E1923)</f>
        <v/>
      </c>
      <c r="M1923">
        <f>IF($A1923="","",IF(AND(ISNUMBER(MATCH(C1923,lst_FT_sci_excl,0)),D1923=""),"MISSING FT CODE",IF(AND(NOT(ISNUMBER(MATCH(C1923,lst_FT_sci_excl,0))),D1923&lt;&gt;""),"CODE NOT ALLOWED FOR THIS DECISION","")))</f>
        <v/>
      </c>
    </row>
    <row r="1924">
      <c r="A1924">
        <f>IF(OR(records_master!$A1924="",ISNUMBER(MATCH(records_master!$M1924,lst_dedup_duplicate,0))),"",records_master!$A1924)</f>
        <v/>
      </c>
      <c r="B1924">
        <f>IF($A1924="","",records_master!$E1924)</f>
        <v/>
      </c>
      <c r="M1924">
        <f>IF($A1924="","",IF(AND(ISNUMBER(MATCH(C1924,lst_FT_sci_excl,0)),D1924=""),"MISSING FT CODE",IF(AND(NOT(ISNUMBER(MATCH(C1924,lst_FT_sci_excl,0))),D1924&lt;&gt;""),"CODE NOT ALLOWED FOR THIS DECISION","")))</f>
        <v/>
      </c>
    </row>
    <row r="1925">
      <c r="A1925">
        <f>IF(OR(records_master!$A1925="",ISNUMBER(MATCH(records_master!$M1925,lst_dedup_duplicate,0))),"",records_master!$A1925)</f>
        <v/>
      </c>
      <c r="B1925">
        <f>IF($A1925="","",records_master!$E1925)</f>
        <v/>
      </c>
      <c r="M1925">
        <f>IF($A1925="","",IF(AND(ISNUMBER(MATCH(C1925,lst_FT_sci_excl,0)),D1925=""),"MISSING FT CODE",IF(AND(NOT(ISNUMBER(MATCH(C1925,lst_FT_sci_excl,0))),D1925&lt;&gt;""),"CODE NOT ALLOWED FOR THIS DECISION","")))</f>
        <v/>
      </c>
    </row>
    <row r="1926">
      <c r="A1926">
        <f>IF(OR(records_master!$A1926="",ISNUMBER(MATCH(records_master!$M1926,lst_dedup_duplicate,0))),"",records_master!$A1926)</f>
        <v/>
      </c>
      <c r="B1926">
        <f>IF($A1926="","",records_master!$E1926)</f>
        <v/>
      </c>
      <c r="M1926">
        <f>IF($A1926="","",IF(AND(ISNUMBER(MATCH(C1926,lst_FT_sci_excl,0)),D1926=""),"MISSING FT CODE",IF(AND(NOT(ISNUMBER(MATCH(C1926,lst_FT_sci_excl,0))),D1926&lt;&gt;""),"CODE NOT ALLOWED FOR THIS DECISION","")))</f>
        <v/>
      </c>
    </row>
    <row r="1927">
      <c r="A1927">
        <f>IF(OR(records_master!$A1927="",ISNUMBER(MATCH(records_master!$M1927,lst_dedup_duplicate,0))),"",records_master!$A1927)</f>
        <v/>
      </c>
      <c r="B1927">
        <f>IF($A1927="","",records_master!$E1927)</f>
        <v/>
      </c>
      <c r="M1927">
        <f>IF($A1927="","",IF(AND(ISNUMBER(MATCH(C1927,lst_FT_sci_excl,0)),D1927=""),"MISSING FT CODE",IF(AND(NOT(ISNUMBER(MATCH(C1927,lst_FT_sci_excl,0))),D1927&lt;&gt;""),"CODE NOT ALLOWED FOR THIS DECISION","")))</f>
        <v/>
      </c>
    </row>
    <row r="1928">
      <c r="A1928">
        <f>IF(OR(records_master!$A1928="",ISNUMBER(MATCH(records_master!$M1928,lst_dedup_duplicate,0))),"",records_master!$A1928)</f>
        <v/>
      </c>
      <c r="B1928">
        <f>IF($A1928="","",records_master!$E1928)</f>
        <v/>
      </c>
      <c r="M1928">
        <f>IF($A1928="","",IF(AND(ISNUMBER(MATCH(C1928,lst_FT_sci_excl,0)),D1928=""),"MISSING FT CODE",IF(AND(NOT(ISNUMBER(MATCH(C1928,lst_FT_sci_excl,0))),D1928&lt;&gt;""),"CODE NOT ALLOWED FOR THIS DECISION","")))</f>
        <v/>
      </c>
    </row>
    <row r="1929">
      <c r="A1929">
        <f>IF(OR(records_master!$A1929="",ISNUMBER(MATCH(records_master!$M1929,lst_dedup_duplicate,0))),"",records_master!$A1929)</f>
        <v/>
      </c>
      <c r="B1929">
        <f>IF($A1929="","",records_master!$E1929)</f>
        <v/>
      </c>
      <c r="M1929">
        <f>IF($A1929="","",IF(AND(ISNUMBER(MATCH(C1929,lst_FT_sci_excl,0)),D1929=""),"MISSING FT CODE",IF(AND(NOT(ISNUMBER(MATCH(C1929,lst_FT_sci_excl,0))),D1929&lt;&gt;""),"CODE NOT ALLOWED FOR THIS DECISION","")))</f>
        <v/>
      </c>
    </row>
    <row r="1930">
      <c r="A1930">
        <f>IF(OR(records_master!$A1930="",ISNUMBER(MATCH(records_master!$M1930,lst_dedup_duplicate,0))),"",records_master!$A1930)</f>
        <v/>
      </c>
      <c r="B1930">
        <f>IF($A1930="","",records_master!$E1930)</f>
        <v/>
      </c>
      <c r="M1930">
        <f>IF($A1930="","",IF(AND(ISNUMBER(MATCH(C1930,lst_FT_sci_excl,0)),D1930=""),"MISSING FT CODE",IF(AND(NOT(ISNUMBER(MATCH(C1930,lst_FT_sci_excl,0))),D1930&lt;&gt;""),"CODE NOT ALLOWED FOR THIS DECISION","")))</f>
        <v/>
      </c>
    </row>
    <row r="1931">
      <c r="A1931">
        <f>IF(OR(records_master!$A1931="",ISNUMBER(MATCH(records_master!$M1931,lst_dedup_duplicate,0))),"",records_master!$A1931)</f>
        <v/>
      </c>
      <c r="B1931">
        <f>IF($A1931="","",records_master!$E1931)</f>
        <v/>
      </c>
      <c r="M1931">
        <f>IF($A1931="","",IF(AND(ISNUMBER(MATCH(C1931,lst_FT_sci_excl,0)),D1931=""),"MISSING FT CODE",IF(AND(NOT(ISNUMBER(MATCH(C1931,lst_FT_sci_excl,0))),D1931&lt;&gt;""),"CODE NOT ALLOWED FOR THIS DECISION","")))</f>
        <v/>
      </c>
    </row>
    <row r="1932">
      <c r="A1932">
        <f>IF(OR(records_master!$A1932="",ISNUMBER(MATCH(records_master!$M1932,lst_dedup_duplicate,0))),"",records_master!$A1932)</f>
        <v/>
      </c>
      <c r="B1932">
        <f>IF($A1932="","",records_master!$E1932)</f>
        <v/>
      </c>
      <c r="M1932">
        <f>IF($A1932="","",IF(AND(ISNUMBER(MATCH(C1932,lst_FT_sci_excl,0)),D1932=""),"MISSING FT CODE",IF(AND(NOT(ISNUMBER(MATCH(C1932,lst_FT_sci_excl,0))),D1932&lt;&gt;""),"CODE NOT ALLOWED FOR THIS DECISION","")))</f>
        <v/>
      </c>
    </row>
    <row r="1933">
      <c r="A1933">
        <f>IF(OR(records_master!$A1933="",ISNUMBER(MATCH(records_master!$M1933,lst_dedup_duplicate,0))),"",records_master!$A1933)</f>
        <v/>
      </c>
      <c r="B1933">
        <f>IF($A1933="","",records_master!$E1933)</f>
        <v/>
      </c>
      <c r="M1933">
        <f>IF($A1933="","",IF(AND(ISNUMBER(MATCH(C1933,lst_FT_sci_excl,0)),D1933=""),"MISSING FT CODE",IF(AND(NOT(ISNUMBER(MATCH(C1933,lst_FT_sci_excl,0))),D1933&lt;&gt;""),"CODE NOT ALLOWED FOR THIS DECISION","")))</f>
        <v/>
      </c>
    </row>
    <row r="1934">
      <c r="A1934">
        <f>IF(OR(records_master!$A1934="",ISNUMBER(MATCH(records_master!$M1934,lst_dedup_duplicate,0))),"",records_master!$A1934)</f>
        <v/>
      </c>
      <c r="B1934">
        <f>IF($A1934="","",records_master!$E1934)</f>
        <v/>
      </c>
      <c r="M1934">
        <f>IF($A1934="","",IF(AND(ISNUMBER(MATCH(C1934,lst_FT_sci_excl,0)),D1934=""),"MISSING FT CODE",IF(AND(NOT(ISNUMBER(MATCH(C1934,lst_FT_sci_excl,0))),D1934&lt;&gt;""),"CODE NOT ALLOWED FOR THIS DECISION","")))</f>
        <v/>
      </c>
    </row>
    <row r="1935">
      <c r="A1935">
        <f>IF(OR(records_master!$A1935="",ISNUMBER(MATCH(records_master!$M1935,lst_dedup_duplicate,0))),"",records_master!$A1935)</f>
        <v/>
      </c>
      <c r="B1935">
        <f>IF($A1935="","",records_master!$E1935)</f>
        <v/>
      </c>
      <c r="M1935">
        <f>IF($A1935="","",IF(AND(ISNUMBER(MATCH(C1935,lst_FT_sci_excl,0)),D1935=""),"MISSING FT CODE",IF(AND(NOT(ISNUMBER(MATCH(C1935,lst_FT_sci_excl,0))),D1935&lt;&gt;""),"CODE NOT ALLOWED FOR THIS DECISION","")))</f>
        <v/>
      </c>
    </row>
    <row r="1936">
      <c r="A1936">
        <f>IF(OR(records_master!$A1936="",ISNUMBER(MATCH(records_master!$M1936,lst_dedup_duplicate,0))),"",records_master!$A1936)</f>
        <v/>
      </c>
      <c r="B1936">
        <f>IF($A1936="","",records_master!$E1936)</f>
        <v/>
      </c>
      <c r="M1936">
        <f>IF($A1936="","",IF(AND(ISNUMBER(MATCH(C1936,lst_FT_sci_excl,0)),D1936=""),"MISSING FT CODE",IF(AND(NOT(ISNUMBER(MATCH(C1936,lst_FT_sci_excl,0))),D1936&lt;&gt;""),"CODE NOT ALLOWED FOR THIS DECISION","")))</f>
        <v/>
      </c>
    </row>
    <row r="1937">
      <c r="A1937">
        <f>IF(OR(records_master!$A1937="",ISNUMBER(MATCH(records_master!$M1937,lst_dedup_duplicate,0))),"",records_master!$A1937)</f>
        <v/>
      </c>
      <c r="B1937">
        <f>IF($A1937="","",records_master!$E1937)</f>
        <v/>
      </c>
      <c r="M1937">
        <f>IF($A1937="","",IF(AND(ISNUMBER(MATCH(C1937,lst_FT_sci_excl,0)),D1937=""),"MISSING FT CODE",IF(AND(NOT(ISNUMBER(MATCH(C1937,lst_FT_sci_excl,0))),D1937&lt;&gt;""),"CODE NOT ALLOWED FOR THIS DECISION","")))</f>
        <v/>
      </c>
    </row>
    <row r="1938">
      <c r="A1938">
        <f>IF(OR(records_master!$A1938="",ISNUMBER(MATCH(records_master!$M1938,lst_dedup_duplicate,0))),"",records_master!$A1938)</f>
        <v/>
      </c>
      <c r="B1938">
        <f>IF($A1938="","",records_master!$E1938)</f>
        <v/>
      </c>
      <c r="M1938">
        <f>IF($A1938="","",IF(AND(ISNUMBER(MATCH(C1938,lst_FT_sci_excl,0)),D1938=""),"MISSING FT CODE",IF(AND(NOT(ISNUMBER(MATCH(C1938,lst_FT_sci_excl,0))),D1938&lt;&gt;""),"CODE NOT ALLOWED FOR THIS DECISION","")))</f>
        <v/>
      </c>
    </row>
    <row r="1939">
      <c r="A1939">
        <f>IF(OR(records_master!$A1939="",ISNUMBER(MATCH(records_master!$M1939,lst_dedup_duplicate,0))),"",records_master!$A1939)</f>
        <v/>
      </c>
      <c r="B1939">
        <f>IF($A1939="","",records_master!$E1939)</f>
        <v/>
      </c>
      <c r="M1939">
        <f>IF($A1939="","",IF(AND(ISNUMBER(MATCH(C1939,lst_FT_sci_excl,0)),D1939=""),"MISSING FT CODE",IF(AND(NOT(ISNUMBER(MATCH(C1939,lst_FT_sci_excl,0))),D1939&lt;&gt;""),"CODE NOT ALLOWED FOR THIS DECISION","")))</f>
        <v/>
      </c>
    </row>
    <row r="1940">
      <c r="A1940">
        <f>IF(OR(records_master!$A1940="",ISNUMBER(MATCH(records_master!$M1940,lst_dedup_duplicate,0))),"",records_master!$A1940)</f>
        <v/>
      </c>
      <c r="B1940">
        <f>IF($A1940="","",records_master!$E1940)</f>
        <v/>
      </c>
      <c r="M1940">
        <f>IF($A1940="","",IF(AND(ISNUMBER(MATCH(C1940,lst_FT_sci_excl,0)),D1940=""),"MISSING FT CODE",IF(AND(NOT(ISNUMBER(MATCH(C1940,lst_FT_sci_excl,0))),D1940&lt;&gt;""),"CODE NOT ALLOWED FOR THIS DECISION","")))</f>
        <v/>
      </c>
    </row>
    <row r="1941">
      <c r="A1941">
        <f>IF(OR(records_master!$A1941="",ISNUMBER(MATCH(records_master!$M1941,lst_dedup_duplicate,0))),"",records_master!$A1941)</f>
        <v/>
      </c>
      <c r="B1941">
        <f>IF($A1941="","",records_master!$E1941)</f>
        <v/>
      </c>
      <c r="M1941">
        <f>IF($A1941="","",IF(AND(ISNUMBER(MATCH(C1941,lst_FT_sci_excl,0)),D1941=""),"MISSING FT CODE",IF(AND(NOT(ISNUMBER(MATCH(C1941,lst_FT_sci_excl,0))),D1941&lt;&gt;""),"CODE NOT ALLOWED FOR THIS DECISION","")))</f>
        <v/>
      </c>
    </row>
    <row r="1942">
      <c r="A1942">
        <f>IF(OR(records_master!$A1942="",ISNUMBER(MATCH(records_master!$M1942,lst_dedup_duplicate,0))),"",records_master!$A1942)</f>
        <v/>
      </c>
      <c r="B1942">
        <f>IF($A1942="","",records_master!$E1942)</f>
        <v/>
      </c>
      <c r="M1942">
        <f>IF($A1942="","",IF(AND(ISNUMBER(MATCH(C1942,lst_FT_sci_excl,0)),D1942=""),"MISSING FT CODE",IF(AND(NOT(ISNUMBER(MATCH(C1942,lst_FT_sci_excl,0))),D1942&lt;&gt;""),"CODE NOT ALLOWED FOR THIS DECISION","")))</f>
        <v/>
      </c>
    </row>
    <row r="1943">
      <c r="A1943">
        <f>IF(OR(records_master!$A1943="",ISNUMBER(MATCH(records_master!$M1943,lst_dedup_duplicate,0))),"",records_master!$A1943)</f>
        <v/>
      </c>
      <c r="B1943">
        <f>IF($A1943="","",records_master!$E1943)</f>
        <v/>
      </c>
      <c r="M1943">
        <f>IF($A1943="","",IF(AND(ISNUMBER(MATCH(C1943,lst_FT_sci_excl,0)),D1943=""),"MISSING FT CODE",IF(AND(NOT(ISNUMBER(MATCH(C1943,lst_FT_sci_excl,0))),D1943&lt;&gt;""),"CODE NOT ALLOWED FOR THIS DECISION","")))</f>
        <v/>
      </c>
    </row>
    <row r="1944">
      <c r="A1944">
        <f>IF(OR(records_master!$A1944="",ISNUMBER(MATCH(records_master!$M1944,lst_dedup_duplicate,0))),"",records_master!$A1944)</f>
        <v/>
      </c>
      <c r="B1944">
        <f>IF($A1944="","",records_master!$E1944)</f>
        <v/>
      </c>
      <c r="M1944">
        <f>IF($A1944="","",IF(AND(ISNUMBER(MATCH(C1944,lst_FT_sci_excl,0)),D1944=""),"MISSING FT CODE",IF(AND(NOT(ISNUMBER(MATCH(C1944,lst_FT_sci_excl,0))),D1944&lt;&gt;""),"CODE NOT ALLOWED FOR THIS DECISION","")))</f>
        <v/>
      </c>
    </row>
    <row r="1945">
      <c r="A1945">
        <f>IF(OR(records_master!$A1945="",ISNUMBER(MATCH(records_master!$M1945,lst_dedup_duplicate,0))),"",records_master!$A1945)</f>
        <v/>
      </c>
      <c r="B1945">
        <f>IF($A1945="","",records_master!$E1945)</f>
        <v/>
      </c>
      <c r="M1945">
        <f>IF($A1945="","",IF(AND(ISNUMBER(MATCH(C1945,lst_FT_sci_excl,0)),D1945=""),"MISSING FT CODE",IF(AND(NOT(ISNUMBER(MATCH(C1945,lst_FT_sci_excl,0))),D1945&lt;&gt;""),"CODE NOT ALLOWED FOR THIS DECISION","")))</f>
        <v/>
      </c>
    </row>
    <row r="1946">
      <c r="A1946">
        <f>IF(OR(records_master!$A1946="",ISNUMBER(MATCH(records_master!$M1946,lst_dedup_duplicate,0))),"",records_master!$A1946)</f>
        <v/>
      </c>
      <c r="B1946">
        <f>IF($A1946="","",records_master!$E1946)</f>
        <v/>
      </c>
      <c r="M1946">
        <f>IF($A1946="","",IF(AND(ISNUMBER(MATCH(C1946,lst_FT_sci_excl,0)),D1946=""),"MISSING FT CODE",IF(AND(NOT(ISNUMBER(MATCH(C1946,lst_FT_sci_excl,0))),D1946&lt;&gt;""),"CODE NOT ALLOWED FOR THIS DECISION","")))</f>
        <v/>
      </c>
    </row>
    <row r="1947">
      <c r="A1947">
        <f>IF(OR(records_master!$A1947="",ISNUMBER(MATCH(records_master!$M1947,lst_dedup_duplicate,0))),"",records_master!$A1947)</f>
        <v/>
      </c>
      <c r="B1947">
        <f>IF($A1947="","",records_master!$E1947)</f>
        <v/>
      </c>
      <c r="M1947">
        <f>IF($A1947="","",IF(AND(ISNUMBER(MATCH(C1947,lst_FT_sci_excl,0)),D1947=""),"MISSING FT CODE",IF(AND(NOT(ISNUMBER(MATCH(C1947,lst_FT_sci_excl,0))),D1947&lt;&gt;""),"CODE NOT ALLOWED FOR THIS DECISION","")))</f>
        <v/>
      </c>
    </row>
    <row r="1948">
      <c r="A1948">
        <f>IF(OR(records_master!$A1948="",ISNUMBER(MATCH(records_master!$M1948,lst_dedup_duplicate,0))),"",records_master!$A1948)</f>
        <v/>
      </c>
      <c r="B1948">
        <f>IF($A1948="","",records_master!$E1948)</f>
        <v/>
      </c>
      <c r="M1948">
        <f>IF($A1948="","",IF(AND(ISNUMBER(MATCH(C1948,lst_FT_sci_excl,0)),D1948=""),"MISSING FT CODE",IF(AND(NOT(ISNUMBER(MATCH(C1948,lst_FT_sci_excl,0))),D1948&lt;&gt;""),"CODE NOT ALLOWED FOR THIS DECISION","")))</f>
        <v/>
      </c>
    </row>
    <row r="1949">
      <c r="A1949">
        <f>IF(OR(records_master!$A1949="",ISNUMBER(MATCH(records_master!$M1949,lst_dedup_duplicate,0))),"",records_master!$A1949)</f>
        <v/>
      </c>
      <c r="B1949">
        <f>IF($A1949="","",records_master!$E1949)</f>
        <v/>
      </c>
      <c r="M1949">
        <f>IF($A1949="","",IF(AND(ISNUMBER(MATCH(C1949,lst_FT_sci_excl,0)),D1949=""),"MISSING FT CODE",IF(AND(NOT(ISNUMBER(MATCH(C1949,lst_FT_sci_excl,0))),D1949&lt;&gt;""),"CODE NOT ALLOWED FOR THIS DECISION","")))</f>
        <v/>
      </c>
    </row>
    <row r="1950">
      <c r="A1950">
        <f>IF(OR(records_master!$A1950="",ISNUMBER(MATCH(records_master!$M1950,lst_dedup_duplicate,0))),"",records_master!$A1950)</f>
        <v/>
      </c>
      <c r="B1950">
        <f>IF($A1950="","",records_master!$E1950)</f>
        <v/>
      </c>
      <c r="M1950">
        <f>IF($A1950="","",IF(AND(ISNUMBER(MATCH(C1950,lst_FT_sci_excl,0)),D1950=""),"MISSING FT CODE",IF(AND(NOT(ISNUMBER(MATCH(C1950,lst_FT_sci_excl,0))),D1950&lt;&gt;""),"CODE NOT ALLOWED FOR THIS DECISION","")))</f>
        <v/>
      </c>
    </row>
    <row r="1951">
      <c r="A1951">
        <f>IF(OR(records_master!$A1951="",ISNUMBER(MATCH(records_master!$M1951,lst_dedup_duplicate,0))),"",records_master!$A1951)</f>
        <v/>
      </c>
      <c r="B1951">
        <f>IF($A1951="","",records_master!$E1951)</f>
        <v/>
      </c>
      <c r="M1951">
        <f>IF($A1951="","",IF(AND(ISNUMBER(MATCH(C1951,lst_FT_sci_excl,0)),D1951=""),"MISSING FT CODE",IF(AND(NOT(ISNUMBER(MATCH(C1951,lst_FT_sci_excl,0))),D1951&lt;&gt;""),"CODE NOT ALLOWED FOR THIS DECISION","")))</f>
        <v/>
      </c>
    </row>
    <row r="1952">
      <c r="A1952">
        <f>IF(OR(records_master!$A1952="",ISNUMBER(MATCH(records_master!$M1952,lst_dedup_duplicate,0))),"",records_master!$A1952)</f>
        <v/>
      </c>
      <c r="B1952">
        <f>IF($A1952="","",records_master!$E1952)</f>
        <v/>
      </c>
      <c r="M1952">
        <f>IF($A1952="","",IF(AND(ISNUMBER(MATCH(C1952,lst_FT_sci_excl,0)),D1952=""),"MISSING FT CODE",IF(AND(NOT(ISNUMBER(MATCH(C1952,lst_FT_sci_excl,0))),D1952&lt;&gt;""),"CODE NOT ALLOWED FOR THIS DECISION","")))</f>
        <v/>
      </c>
    </row>
    <row r="1953">
      <c r="A1953">
        <f>IF(OR(records_master!$A1953="",ISNUMBER(MATCH(records_master!$M1953,lst_dedup_duplicate,0))),"",records_master!$A1953)</f>
        <v/>
      </c>
      <c r="B1953">
        <f>IF($A1953="","",records_master!$E1953)</f>
        <v/>
      </c>
      <c r="M1953">
        <f>IF($A1953="","",IF(AND(ISNUMBER(MATCH(C1953,lst_FT_sci_excl,0)),D1953=""),"MISSING FT CODE",IF(AND(NOT(ISNUMBER(MATCH(C1953,lst_FT_sci_excl,0))),D1953&lt;&gt;""),"CODE NOT ALLOWED FOR THIS DECISION","")))</f>
        <v/>
      </c>
    </row>
    <row r="1954">
      <c r="A1954">
        <f>IF(OR(records_master!$A1954="",ISNUMBER(MATCH(records_master!$M1954,lst_dedup_duplicate,0))),"",records_master!$A1954)</f>
        <v/>
      </c>
      <c r="B1954">
        <f>IF($A1954="","",records_master!$E1954)</f>
        <v/>
      </c>
      <c r="M1954">
        <f>IF($A1954="","",IF(AND(ISNUMBER(MATCH(C1954,lst_FT_sci_excl,0)),D1954=""),"MISSING FT CODE",IF(AND(NOT(ISNUMBER(MATCH(C1954,lst_FT_sci_excl,0))),D1954&lt;&gt;""),"CODE NOT ALLOWED FOR THIS DECISION","")))</f>
        <v/>
      </c>
    </row>
    <row r="1955">
      <c r="A1955">
        <f>IF(OR(records_master!$A1955="",ISNUMBER(MATCH(records_master!$M1955,lst_dedup_duplicate,0))),"",records_master!$A1955)</f>
        <v/>
      </c>
      <c r="B1955">
        <f>IF($A1955="","",records_master!$E1955)</f>
        <v/>
      </c>
      <c r="M1955">
        <f>IF($A1955="","",IF(AND(ISNUMBER(MATCH(C1955,lst_FT_sci_excl,0)),D1955=""),"MISSING FT CODE",IF(AND(NOT(ISNUMBER(MATCH(C1955,lst_FT_sci_excl,0))),D1955&lt;&gt;""),"CODE NOT ALLOWED FOR THIS DECISION","")))</f>
        <v/>
      </c>
    </row>
    <row r="1956">
      <c r="A1956">
        <f>IF(OR(records_master!$A1956="",ISNUMBER(MATCH(records_master!$M1956,lst_dedup_duplicate,0))),"",records_master!$A1956)</f>
        <v/>
      </c>
      <c r="B1956">
        <f>IF($A1956="","",records_master!$E1956)</f>
        <v/>
      </c>
      <c r="M1956">
        <f>IF($A1956="","",IF(AND(ISNUMBER(MATCH(C1956,lst_FT_sci_excl,0)),D1956=""),"MISSING FT CODE",IF(AND(NOT(ISNUMBER(MATCH(C1956,lst_FT_sci_excl,0))),D1956&lt;&gt;""),"CODE NOT ALLOWED FOR THIS DECISION","")))</f>
        <v/>
      </c>
    </row>
    <row r="1957">
      <c r="A1957">
        <f>IF(OR(records_master!$A1957="",ISNUMBER(MATCH(records_master!$M1957,lst_dedup_duplicate,0))),"",records_master!$A1957)</f>
        <v/>
      </c>
      <c r="B1957">
        <f>IF($A1957="","",records_master!$E1957)</f>
        <v/>
      </c>
      <c r="M1957">
        <f>IF($A1957="","",IF(AND(ISNUMBER(MATCH(C1957,lst_FT_sci_excl,0)),D1957=""),"MISSING FT CODE",IF(AND(NOT(ISNUMBER(MATCH(C1957,lst_FT_sci_excl,0))),D1957&lt;&gt;""),"CODE NOT ALLOWED FOR THIS DECISION","")))</f>
        <v/>
      </c>
    </row>
    <row r="1958">
      <c r="A1958">
        <f>IF(OR(records_master!$A1958="",ISNUMBER(MATCH(records_master!$M1958,lst_dedup_duplicate,0))),"",records_master!$A1958)</f>
        <v/>
      </c>
      <c r="B1958">
        <f>IF($A1958="","",records_master!$E1958)</f>
        <v/>
      </c>
      <c r="M1958">
        <f>IF($A1958="","",IF(AND(ISNUMBER(MATCH(C1958,lst_FT_sci_excl,0)),D1958=""),"MISSING FT CODE",IF(AND(NOT(ISNUMBER(MATCH(C1958,lst_FT_sci_excl,0))),D1958&lt;&gt;""),"CODE NOT ALLOWED FOR THIS DECISION","")))</f>
        <v/>
      </c>
    </row>
    <row r="1959">
      <c r="A1959">
        <f>IF(OR(records_master!$A1959="",ISNUMBER(MATCH(records_master!$M1959,lst_dedup_duplicate,0))),"",records_master!$A1959)</f>
        <v/>
      </c>
      <c r="B1959">
        <f>IF($A1959="","",records_master!$E1959)</f>
        <v/>
      </c>
      <c r="M1959">
        <f>IF($A1959="","",IF(AND(ISNUMBER(MATCH(C1959,lst_FT_sci_excl,0)),D1959=""),"MISSING FT CODE",IF(AND(NOT(ISNUMBER(MATCH(C1959,lst_FT_sci_excl,0))),D1959&lt;&gt;""),"CODE NOT ALLOWED FOR THIS DECISION","")))</f>
        <v/>
      </c>
    </row>
    <row r="1960">
      <c r="A1960">
        <f>IF(OR(records_master!$A1960="",ISNUMBER(MATCH(records_master!$M1960,lst_dedup_duplicate,0))),"",records_master!$A1960)</f>
        <v/>
      </c>
      <c r="B1960">
        <f>IF($A1960="","",records_master!$E1960)</f>
        <v/>
      </c>
      <c r="M1960">
        <f>IF($A1960="","",IF(AND(ISNUMBER(MATCH(C1960,lst_FT_sci_excl,0)),D1960=""),"MISSING FT CODE",IF(AND(NOT(ISNUMBER(MATCH(C1960,lst_FT_sci_excl,0))),D1960&lt;&gt;""),"CODE NOT ALLOWED FOR THIS DECISION","")))</f>
        <v/>
      </c>
    </row>
    <row r="1961">
      <c r="A1961">
        <f>IF(OR(records_master!$A1961="",ISNUMBER(MATCH(records_master!$M1961,lst_dedup_duplicate,0))),"",records_master!$A1961)</f>
        <v/>
      </c>
      <c r="B1961">
        <f>IF($A1961="","",records_master!$E1961)</f>
        <v/>
      </c>
      <c r="M1961">
        <f>IF($A1961="","",IF(AND(ISNUMBER(MATCH(C1961,lst_FT_sci_excl,0)),D1961=""),"MISSING FT CODE",IF(AND(NOT(ISNUMBER(MATCH(C1961,lst_FT_sci_excl,0))),D1961&lt;&gt;""),"CODE NOT ALLOWED FOR THIS DECISION","")))</f>
        <v/>
      </c>
    </row>
    <row r="1962">
      <c r="A1962">
        <f>IF(OR(records_master!$A1962="",ISNUMBER(MATCH(records_master!$M1962,lst_dedup_duplicate,0))),"",records_master!$A1962)</f>
        <v/>
      </c>
      <c r="B1962">
        <f>IF($A1962="","",records_master!$E1962)</f>
        <v/>
      </c>
      <c r="M1962">
        <f>IF($A1962="","",IF(AND(ISNUMBER(MATCH(C1962,lst_FT_sci_excl,0)),D1962=""),"MISSING FT CODE",IF(AND(NOT(ISNUMBER(MATCH(C1962,lst_FT_sci_excl,0))),D1962&lt;&gt;""),"CODE NOT ALLOWED FOR THIS DECISION","")))</f>
        <v/>
      </c>
    </row>
    <row r="1963">
      <c r="A1963">
        <f>IF(OR(records_master!$A1963="",ISNUMBER(MATCH(records_master!$M1963,lst_dedup_duplicate,0))),"",records_master!$A1963)</f>
        <v/>
      </c>
      <c r="B1963">
        <f>IF($A1963="","",records_master!$E1963)</f>
        <v/>
      </c>
      <c r="M1963">
        <f>IF($A1963="","",IF(AND(ISNUMBER(MATCH(C1963,lst_FT_sci_excl,0)),D1963=""),"MISSING FT CODE",IF(AND(NOT(ISNUMBER(MATCH(C1963,lst_FT_sci_excl,0))),D1963&lt;&gt;""),"CODE NOT ALLOWED FOR THIS DECISION","")))</f>
        <v/>
      </c>
    </row>
    <row r="1964">
      <c r="A1964">
        <f>IF(OR(records_master!$A1964="",ISNUMBER(MATCH(records_master!$M1964,lst_dedup_duplicate,0))),"",records_master!$A1964)</f>
        <v/>
      </c>
      <c r="B1964">
        <f>IF($A1964="","",records_master!$E1964)</f>
        <v/>
      </c>
      <c r="M1964">
        <f>IF($A1964="","",IF(AND(ISNUMBER(MATCH(C1964,lst_FT_sci_excl,0)),D1964=""),"MISSING FT CODE",IF(AND(NOT(ISNUMBER(MATCH(C1964,lst_FT_sci_excl,0))),D1964&lt;&gt;""),"CODE NOT ALLOWED FOR THIS DECISION","")))</f>
        <v/>
      </c>
    </row>
    <row r="1965">
      <c r="A1965">
        <f>IF(OR(records_master!$A1965="",ISNUMBER(MATCH(records_master!$M1965,lst_dedup_duplicate,0))),"",records_master!$A1965)</f>
        <v/>
      </c>
      <c r="B1965">
        <f>IF($A1965="","",records_master!$E1965)</f>
        <v/>
      </c>
      <c r="M1965">
        <f>IF($A1965="","",IF(AND(ISNUMBER(MATCH(C1965,lst_FT_sci_excl,0)),D1965=""),"MISSING FT CODE",IF(AND(NOT(ISNUMBER(MATCH(C1965,lst_FT_sci_excl,0))),D1965&lt;&gt;""),"CODE NOT ALLOWED FOR THIS DECISION","")))</f>
        <v/>
      </c>
    </row>
    <row r="1966">
      <c r="A1966">
        <f>IF(OR(records_master!$A1966="",ISNUMBER(MATCH(records_master!$M1966,lst_dedup_duplicate,0))),"",records_master!$A1966)</f>
        <v/>
      </c>
      <c r="B1966">
        <f>IF($A1966="","",records_master!$E1966)</f>
        <v/>
      </c>
      <c r="M1966">
        <f>IF($A1966="","",IF(AND(ISNUMBER(MATCH(C1966,lst_FT_sci_excl,0)),D1966=""),"MISSING FT CODE",IF(AND(NOT(ISNUMBER(MATCH(C1966,lst_FT_sci_excl,0))),D1966&lt;&gt;""),"CODE NOT ALLOWED FOR THIS DECISION","")))</f>
        <v/>
      </c>
    </row>
    <row r="1967">
      <c r="A1967">
        <f>IF(OR(records_master!$A1967="",ISNUMBER(MATCH(records_master!$M1967,lst_dedup_duplicate,0))),"",records_master!$A1967)</f>
        <v/>
      </c>
      <c r="B1967">
        <f>IF($A1967="","",records_master!$E1967)</f>
        <v/>
      </c>
      <c r="M1967">
        <f>IF($A1967="","",IF(AND(ISNUMBER(MATCH(C1967,lst_FT_sci_excl,0)),D1967=""),"MISSING FT CODE",IF(AND(NOT(ISNUMBER(MATCH(C1967,lst_FT_sci_excl,0))),D1967&lt;&gt;""),"CODE NOT ALLOWED FOR THIS DECISION","")))</f>
        <v/>
      </c>
    </row>
    <row r="1968">
      <c r="A1968">
        <f>IF(OR(records_master!$A1968="",ISNUMBER(MATCH(records_master!$M1968,lst_dedup_duplicate,0))),"",records_master!$A1968)</f>
        <v/>
      </c>
      <c r="B1968">
        <f>IF($A1968="","",records_master!$E1968)</f>
        <v/>
      </c>
      <c r="M1968">
        <f>IF($A1968="","",IF(AND(ISNUMBER(MATCH(C1968,lst_FT_sci_excl,0)),D1968=""),"MISSING FT CODE",IF(AND(NOT(ISNUMBER(MATCH(C1968,lst_FT_sci_excl,0))),D1968&lt;&gt;""),"CODE NOT ALLOWED FOR THIS DECISION","")))</f>
        <v/>
      </c>
    </row>
    <row r="1969">
      <c r="A1969">
        <f>IF(OR(records_master!$A1969="",ISNUMBER(MATCH(records_master!$M1969,lst_dedup_duplicate,0))),"",records_master!$A1969)</f>
        <v/>
      </c>
      <c r="B1969">
        <f>IF($A1969="","",records_master!$E1969)</f>
        <v/>
      </c>
      <c r="M1969">
        <f>IF($A1969="","",IF(AND(ISNUMBER(MATCH(C1969,lst_FT_sci_excl,0)),D1969=""),"MISSING FT CODE",IF(AND(NOT(ISNUMBER(MATCH(C1969,lst_FT_sci_excl,0))),D1969&lt;&gt;""),"CODE NOT ALLOWED FOR THIS DECISION","")))</f>
        <v/>
      </c>
    </row>
    <row r="1970">
      <c r="A1970">
        <f>IF(OR(records_master!$A1970="",ISNUMBER(MATCH(records_master!$M1970,lst_dedup_duplicate,0))),"",records_master!$A1970)</f>
        <v/>
      </c>
      <c r="B1970">
        <f>IF($A1970="","",records_master!$E1970)</f>
        <v/>
      </c>
      <c r="M1970">
        <f>IF($A1970="","",IF(AND(ISNUMBER(MATCH(C1970,lst_FT_sci_excl,0)),D1970=""),"MISSING FT CODE",IF(AND(NOT(ISNUMBER(MATCH(C1970,lst_FT_sci_excl,0))),D1970&lt;&gt;""),"CODE NOT ALLOWED FOR THIS DECISION","")))</f>
        <v/>
      </c>
    </row>
    <row r="1971">
      <c r="A1971">
        <f>IF(OR(records_master!$A1971="",ISNUMBER(MATCH(records_master!$M1971,lst_dedup_duplicate,0))),"",records_master!$A1971)</f>
        <v/>
      </c>
      <c r="B1971">
        <f>IF($A1971="","",records_master!$E1971)</f>
        <v/>
      </c>
      <c r="M1971">
        <f>IF($A1971="","",IF(AND(ISNUMBER(MATCH(C1971,lst_FT_sci_excl,0)),D1971=""),"MISSING FT CODE",IF(AND(NOT(ISNUMBER(MATCH(C1971,lst_FT_sci_excl,0))),D1971&lt;&gt;""),"CODE NOT ALLOWED FOR THIS DECISION","")))</f>
        <v/>
      </c>
    </row>
    <row r="1972">
      <c r="A1972">
        <f>IF(OR(records_master!$A1972="",ISNUMBER(MATCH(records_master!$M1972,lst_dedup_duplicate,0))),"",records_master!$A1972)</f>
        <v/>
      </c>
      <c r="B1972">
        <f>IF($A1972="","",records_master!$E1972)</f>
        <v/>
      </c>
      <c r="M1972">
        <f>IF($A1972="","",IF(AND(ISNUMBER(MATCH(C1972,lst_FT_sci_excl,0)),D1972=""),"MISSING FT CODE",IF(AND(NOT(ISNUMBER(MATCH(C1972,lst_FT_sci_excl,0))),D1972&lt;&gt;""),"CODE NOT ALLOWED FOR THIS DECISION","")))</f>
        <v/>
      </c>
    </row>
    <row r="1973">
      <c r="A1973">
        <f>IF(OR(records_master!$A1973="",ISNUMBER(MATCH(records_master!$M1973,lst_dedup_duplicate,0))),"",records_master!$A1973)</f>
        <v/>
      </c>
      <c r="B1973">
        <f>IF($A1973="","",records_master!$E1973)</f>
        <v/>
      </c>
      <c r="M1973">
        <f>IF($A1973="","",IF(AND(ISNUMBER(MATCH(C1973,lst_FT_sci_excl,0)),D1973=""),"MISSING FT CODE",IF(AND(NOT(ISNUMBER(MATCH(C1973,lst_FT_sci_excl,0))),D1973&lt;&gt;""),"CODE NOT ALLOWED FOR THIS DECISION","")))</f>
        <v/>
      </c>
    </row>
    <row r="1974">
      <c r="A1974">
        <f>IF(OR(records_master!$A1974="",ISNUMBER(MATCH(records_master!$M1974,lst_dedup_duplicate,0))),"",records_master!$A1974)</f>
        <v/>
      </c>
      <c r="B1974">
        <f>IF($A1974="","",records_master!$E1974)</f>
        <v/>
      </c>
      <c r="M1974">
        <f>IF($A1974="","",IF(AND(ISNUMBER(MATCH(C1974,lst_FT_sci_excl,0)),D1974=""),"MISSING FT CODE",IF(AND(NOT(ISNUMBER(MATCH(C1974,lst_FT_sci_excl,0))),D1974&lt;&gt;""),"CODE NOT ALLOWED FOR THIS DECISION","")))</f>
        <v/>
      </c>
    </row>
    <row r="1975">
      <c r="A1975">
        <f>IF(OR(records_master!$A1975="",ISNUMBER(MATCH(records_master!$M1975,lst_dedup_duplicate,0))),"",records_master!$A1975)</f>
        <v/>
      </c>
      <c r="B1975">
        <f>IF($A1975="","",records_master!$E1975)</f>
        <v/>
      </c>
      <c r="M1975">
        <f>IF($A1975="","",IF(AND(ISNUMBER(MATCH(C1975,lst_FT_sci_excl,0)),D1975=""),"MISSING FT CODE",IF(AND(NOT(ISNUMBER(MATCH(C1975,lst_FT_sci_excl,0))),D1975&lt;&gt;""),"CODE NOT ALLOWED FOR THIS DECISION","")))</f>
        <v/>
      </c>
    </row>
    <row r="1976">
      <c r="A1976">
        <f>IF(OR(records_master!$A1976="",ISNUMBER(MATCH(records_master!$M1976,lst_dedup_duplicate,0))),"",records_master!$A1976)</f>
        <v/>
      </c>
      <c r="B1976">
        <f>IF($A1976="","",records_master!$E1976)</f>
        <v/>
      </c>
      <c r="M1976">
        <f>IF($A1976="","",IF(AND(ISNUMBER(MATCH(C1976,lst_FT_sci_excl,0)),D1976=""),"MISSING FT CODE",IF(AND(NOT(ISNUMBER(MATCH(C1976,lst_FT_sci_excl,0))),D1976&lt;&gt;""),"CODE NOT ALLOWED FOR THIS DECISION","")))</f>
        <v/>
      </c>
    </row>
    <row r="1977">
      <c r="A1977">
        <f>IF(OR(records_master!$A1977="",ISNUMBER(MATCH(records_master!$M1977,lst_dedup_duplicate,0))),"",records_master!$A1977)</f>
        <v/>
      </c>
      <c r="B1977">
        <f>IF($A1977="","",records_master!$E1977)</f>
        <v/>
      </c>
      <c r="M1977">
        <f>IF($A1977="","",IF(AND(ISNUMBER(MATCH(C1977,lst_FT_sci_excl,0)),D1977=""),"MISSING FT CODE",IF(AND(NOT(ISNUMBER(MATCH(C1977,lst_FT_sci_excl,0))),D1977&lt;&gt;""),"CODE NOT ALLOWED FOR THIS DECISION","")))</f>
        <v/>
      </c>
    </row>
    <row r="1978">
      <c r="A1978">
        <f>IF(OR(records_master!$A1978="",ISNUMBER(MATCH(records_master!$M1978,lst_dedup_duplicate,0))),"",records_master!$A1978)</f>
        <v/>
      </c>
      <c r="B1978">
        <f>IF($A1978="","",records_master!$E1978)</f>
        <v/>
      </c>
      <c r="M1978">
        <f>IF($A1978="","",IF(AND(ISNUMBER(MATCH(C1978,lst_FT_sci_excl,0)),D1978=""),"MISSING FT CODE",IF(AND(NOT(ISNUMBER(MATCH(C1978,lst_FT_sci_excl,0))),D1978&lt;&gt;""),"CODE NOT ALLOWED FOR THIS DECISION","")))</f>
        <v/>
      </c>
    </row>
    <row r="1979">
      <c r="A1979">
        <f>IF(OR(records_master!$A1979="",ISNUMBER(MATCH(records_master!$M1979,lst_dedup_duplicate,0))),"",records_master!$A1979)</f>
        <v/>
      </c>
      <c r="B1979">
        <f>IF($A1979="","",records_master!$E1979)</f>
        <v/>
      </c>
      <c r="M1979">
        <f>IF($A1979="","",IF(AND(ISNUMBER(MATCH(C1979,lst_FT_sci_excl,0)),D1979=""),"MISSING FT CODE",IF(AND(NOT(ISNUMBER(MATCH(C1979,lst_FT_sci_excl,0))),D1979&lt;&gt;""),"CODE NOT ALLOWED FOR THIS DECISION","")))</f>
        <v/>
      </c>
    </row>
    <row r="1980">
      <c r="A1980">
        <f>IF(OR(records_master!$A1980="",ISNUMBER(MATCH(records_master!$M1980,lst_dedup_duplicate,0))),"",records_master!$A1980)</f>
        <v/>
      </c>
      <c r="B1980">
        <f>IF($A1980="","",records_master!$E1980)</f>
        <v/>
      </c>
      <c r="M1980">
        <f>IF($A1980="","",IF(AND(ISNUMBER(MATCH(C1980,lst_FT_sci_excl,0)),D1980=""),"MISSING FT CODE",IF(AND(NOT(ISNUMBER(MATCH(C1980,lst_FT_sci_excl,0))),D1980&lt;&gt;""),"CODE NOT ALLOWED FOR THIS DECISION","")))</f>
        <v/>
      </c>
    </row>
    <row r="1981">
      <c r="A1981">
        <f>IF(OR(records_master!$A1981="",ISNUMBER(MATCH(records_master!$M1981,lst_dedup_duplicate,0))),"",records_master!$A1981)</f>
        <v/>
      </c>
      <c r="B1981">
        <f>IF($A1981="","",records_master!$E1981)</f>
        <v/>
      </c>
      <c r="M1981">
        <f>IF($A1981="","",IF(AND(ISNUMBER(MATCH(C1981,lst_FT_sci_excl,0)),D1981=""),"MISSING FT CODE",IF(AND(NOT(ISNUMBER(MATCH(C1981,lst_FT_sci_excl,0))),D1981&lt;&gt;""),"CODE NOT ALLOWED FOR THIS DECISION","")))</f>
        <v/>
      </c>
    </row>
    <row r="1982">
      <c r="A1982">
        <f>IF(OR(records_master!$A1982="",ISNUMBER(MATCH(records_master!$M1982,lst_dedup_duplicate,0))),"",records_master!$A1982)</f>
        <v/>
      </c>
      <c r="B1982">
        <f>IF($A1982="","",records_master!$E1982)</f>
        <v/>
      </c>
      <c r="M1982">
        <f>IF($A1982="","",IF(AND(ISNUMBER(MATCH(C1982,lst_FT_sci_excl,0)),D1982=""),"MISSING FT CODE",IF(AND(NOT(ISNUMBER(MATCH(C1982,lst_FT_sci_excl,0))),D1982&lt;&gt;""),"CODE NOT ALLOWED FOR THIS DECISION","")))</f>
        <v/>
      </c>
    </row>
    <row r="1983">
      <c r="A1983">
        <f>IF(OR(records_master!$A1983="",ISNUMBER(MATCH(records_master!$M1983,lst_dedup_duplicate,0))),"",records_master!$A1983)</f>
        <v/>
      </c>
      <c r="B1983">
        <f>IF($A1983="","",records_master!$E1983)</f>
        <v/>
      </c>
      <c r="M1983">
        <f>IF($A1983="","",IF(AND(ISNUMBER(MATCH(C1983,lst_FT_sci_excl,0)),D1983=""),"MISSING FT CODE",IF(AND(NOT(ISNUMBER(MATCH(C1983,lst_FT_sci_excl,0))),D1983&lt;&gt;""),"CODE NOT ALLOWED FOR THIS DECISION","")))</f>
        <v/>
      </c>
    </row>
    <row r="1984">
      <c r="A1984">
        <f>IF(OR(records_master!$A1984="",ISNUMBER(MATCH(records_master!$M1984,lst_dedup_duplicate,0))),"",records_master!$A1984)</f>
        <v/>
      </c>
      <c r="B1984">
        <f>IF($A1984="","",records_master!$E1984)</f>
        <v/>
      </c>
      <c r="M1984">
        <f>IF($A1984="","",IF(AND(ISNUMBER(MATCH(C1984,lst_FT_sci_excl,0)),D1984=""),"MISSING FT CODE",IF(AND(NOT(ISNUMBER(MATCH(C1984,lst_FT_sci_excl,0))),D1984&lt;&gt;""),"CODE NOT ALLOWED FOR THIS DECISION","")))</f>
        <v/>
      </c>
    </row>
    <row r="1985">
      <c r="A1985">
        <f>IF(OR(records_master!$A1985="",ISNUMBER(MATCH(records_master!$M1985,lst_dedup_duplicate,0))),"",records_master!$A1985)</f>
        <v/>
      </c>
      <c r="B1985">
        <f>IF($A1985="","",records_master!$E1985)</f>
        <v/>
      </c>
      <c r="M1985">
        <f>IF($A1985="","",IF(AND(ISNUMBER(MATCH(C1985,lst_FT_sci_excl,0)),D1985=""),"MISSING FT CODE",IF(AND(NOT(ISNUMBER(MATCH(C1985,lst_FT_sci_excl,0))),D1985&lt;&gt;""),"CODE NOT ALLOWED FOR THIS DECISION","")))</f>
        <v/>
      </c>
    </row>
    <row r="1986">
      <c r="A1986">
        <f>IF(OR(records_master!$A1986="",ISNUMBER(MATCH(records_master!$M1986,lst_dedup_duplicate,0))),"",records_master!$A1986)</f>
        <v/>
      </c>
      <c r="B1986">
        <f>IF($A1986="","",records_master!$E1986)</f>
        <v/>
      </c>
      <c r="M1986">
        <f>IF($A1986="","",IF(AND(ISNUMBER(MATCH(C1986,lst_FT_sci_excl,0)),D1986=""),"MISSING FT CODE",IF(AND(NOT(ISNUMBER(MATCH(C1986,lst_FT_sci_excl,0))),D1986&lt;&gt;""),"CODE NOT ALLOWED FOR THIS DECISION","")))</f>
        <v/>
      </c>
    </row>
    <row r="1987">
      <c r="A1987">
        <f>IF(OR(records_master!$A1987="",ISNUMBER(MATCH(records_master!$M1987,lst_dedup_duplicate,0))),"",records_master!$A1987)</f>
        <v/>
      </c>
      <c r="B1987">
        <f>IF($A1987="","",records_master!$E1987)</f>
        <v/>
      </c>
      <c r="M1987">
        <f>IF($A1987="","",IF(AND(ISNUMBER(MATCH(C1987,lst_FT_sci_excl,0)),D1987=""),"MISSING FT CODE",IF(AND(NOT(ISNUMBER(MATCH(C1987,lst_FT_sci_excl,0))),D1987&lt;&gt;""),"CODE NOT ALLOWED FOR THIS DECISION","")))</f>
        <v/>
      </c>
    </row>
    <row r="1988">
      <c r="A1988">
        <f>IF(OR(records_master!$A1988="",ISNUMBER(MATCH(records_master!$M1988,lst_dedup_duplicate,0))),"",records_master!$A1988)</f>
        <v/>
      </c>
      <c r="B1988">
        <f>IF($A1988="","",records_master!$E1988)</f>
        <v/>
      </c>
      <c r="M1988">
        <f>IF($A1988="","",IF(AND(ISNUMBER(MATCH(C1988,lst_FT_sci_excl,0)),D1988=""),"MISSING FT CODE",IF(AND(NOT(ISNUMBER(MATCH(C1988,lst_FT_sci_excl,0))),D1988&lt;&gt;""),"CODE NOT ALLOWED FOR THIS DECISION","")))</f>
        <v/>
      </c>
    </row>
    <row r="1989">
      <c r="A1989">
        <f>IF(OR(records_master!$A1989="",ISNUMBER(MATCH(records_master!$M1989,lst_dedup_duplicate,0))),"",records_master!$A1989)</f>
        <v/>
      </c>
      <c r="B1989">
        <f>IF($A1989="","",records_master!$E1989)</f>
        <v/>
      </c>
      <c r="M1989">
        <f>IF($A1989="","",IF(AND(ISNUMBER(MATCH(C1989,lst_FT_sci_excl,0)),D1989=""),"MISSING FT CODE",IF(AND(NOT(ISNUMBER(MATCH(C1989,lst_FT_sci_excl,0))),D1989&lt;&gt;""),"CODE NOT ALLOWED FOR THIS DECISION","")))</f>
        <v/>
      </c>
    </row>
    <row r="1990">
      <c r="A1990">
        <f>IF(OR(records_master!$A1990="",ISNUMBER(MATCH(records_master!$M1990,lst_dedup_duplicate,0))),"",records_master!$A1990)</f>
        <v/>
      </c>
      <c r="B1990">
        <f>IF($A1990="","",records_master!$E1990)</f>
        <v/>
      </c>
      <c r="M1990">
        <f>IF($A1990="","",IF(AND(ISNUMBER(MATCH(C1990,lst_FT_sci_excl,0)),D1990=""),"MISSING FT CODE",IF(AND(NOT(ISNUMBER(MATCH(C1990,lst_FT_sci_excl,0))),D1990&lt;&gt;""),"CODE NOT ALLOWED FOR THIS DECISION","")))</f>
        <v/>
      </c>
    </row>
    <row r="1991">
      <c r="A1991">
        <f>IF(OR(records_master!$A1991="",ISNUMBER(MATCH(records_master!$M1991,lst_dedup_duplicate,0))),"",records_master!$A1991)</f>
        <v/>
      </c>
      <c r="B1991">
        <f>IF($A1991="","",records_master!$E1991)</f>
        <v/>
      </c>
      <c r="M1991">
        <f>IF($A1991="","",IF(AND(ISNUMBER(MATCH(C1991,lst_FT_sci_excl,0)),D1991=""),"MISSING FT CODE",IF(AND(NOT(ISNUMBER(MATCH(C1991,lst_FT_sci_excl,0))),D1991&lt;&gt;""),"CODE NOT ALLOWED FOR THIS DECISION","")))</f>
        <v/>
      </c>
    </row>
    <row r="1992">
      <c r="A1992">
        <f>IF(OR(records_master!$A1992="",ISNUMBER(MATCH(records_master!$M1992,lst_dedup_duplicate,0))),"",records_master!$A1992)</f>
        <v/>
      </c>
      <c r="B1992">
        <f>IF($A1992="","",records_master!$E1992)</f>
        <v/>
      </c>
      <c r="M1992">
        <f>IF($A1992="","",IF(AND(ISNUMBER(MATCH(C1992,lst_FT_sci_excl,0)),D1992=""),"MISSING FT CODE",IF(AND(NOT(ISNUMBER(MATCH(C1992,lst_FT_sci_excl,0))),D1992&lt;&gt;""),"CODE NOT ALLOWED FOR THIS DECISION","")))</f>
        <v/>
      </c>
    </row>
    <row r="1993">
      <c r="A1993">
        <f>IF(OR(records_master!$A1993="",ISNUMBER(MATCH(records_master!$M1993,lst_dedup_duplicate,0))),"",records_master!$A1993)</f>
        <v/>
      </c>
      <c r="B1993">
        <f>IF($A1993="","",records_master!$E1993)</f>
        <v/>
      </c>
      <c r="M1993">
        <f>IF($A1993="","",IF(AND(ISNUMBER(MATCH(C1993,lst_FT_sci_excl,0)),D1993=""),"MISSING FT CODE",IF(AND(NOT(ISNUMBER(MATCH(C1993,lst_FT_sci_excl,0))),D1993&lt;&gt;""),"CODE NOT ALLOWED FOR THIS DECISION","")))</f>
        <v/>
      </c>
    </row>
    <row r="1994">
      <c r="A1994">
        <f>IF(OR(records_master!$A1994="",ISNUMBER(MATCH(records_master!$M1994,lst_dedup_duplicate,0))),"",records_master!$A1994)</f>
        <v/>
      </c>
      <c r="B1994">
        <f>IF($A1994="","",records_master!$E1994)</f>
        <v/>
      </c>
      <c r="M1994">
        <f>IF($A1994="","",IF(AND(ISNUMBER(MATCH(C1994,lst_FT_sci_excl,0)),D1994=""),"MISSING FT CODE",IF(AND(NOT(ISNUMBER(MATCH(C1994,lst_FT_sci_excl,0))),D1994&lt;&gt;""),"CODE NOT ALLOWED FOR THIS DECISION","")))</f>
        <v/>
      </c>
    </row>
    <row r="1995">
      <c r="A1995">
        <f>IF(OR(records_master!$A1995="",ISNUMBER(MATCH(records_master!$M1995,lst_dedup_duplicate,0))),"",records_master!$A1995)</f>
        <v/>
      </c>
      <c r="B1995">
        <f>IF($A1995="","",records_master!$E1995)</f>
        <v/>
      </c>
      <c r="M1995">
        <f>IF($A1995="","",IF(AND(ISNUMBER(MATCH(C1995,lst_FT_sci_excl,0)),D1995=""),"MISSING FT CODE",IF(AND(NOT(ISNUMBER(MATCH(C1995,lst_FT_sci_excl,0))),D1995&lt;&gt;""),"CODE NOT ALLOWED FOR THIS DECISION","")))</f>
        <v/>
      </c>
    </row>
    <row r="1996">
      <c r="A1996">
        <f>IF(OR(records_master!$A1996="",ISNUMBER(MATCH(records_master!$M1996,lst_dedup_duplicate,0))),"",records_master!$A1996)</f>
        <v/>
      </c>
      <c r="B1996">
        <f>IF($A1996="","",records_master!$E1996)</f>
        <v/>
      </c>
      <c r="M1996">
        <f>IF($A1996="","",IF(AND(ISNUMBER(MATCH(C1996,lst_FT_sci_excl,0)),D1996=""),"MISSING FT CODE",IF(AND(NOT(ISNUMBER(MATCH(C1996,lst_FT_sci_excl,0))),D1996&lt;&gt;""),"CODE NOT ALLOWED FOR THIS DECISION","")))</f>
        <v/>
      </c>
    </row>
    <row r="1997">
      <c r="A1997">
        <f>IF(OR(records_master!$A1997="",ISNUMBER(MATCH(records_master!$M1997,lst_dedup_duplicate,0))),"",records_master!$A1997)</f>
        <v/>
      </c>
      <c r="B1997">
        <f>IF($A1997="","",records_master!$E1997)</f>
        <v/>
      </c>
      <c r="M1997">
        <f>IF($A1997="","",IF(AND(ISNUMBER(MATCH(C1997,lst_FT_sci_excl,0)),D1997=""),"MISSING FT CODE",IF(AND(NOT(ISNUMBER(MATCH(C1997,lst_FT_sci_excl,0))),D1997&lt;&gt;""),"CODE NOT ALLOWED FOR THIS DECISION","")))</f>
        <v/>
      </c>
    </row>
    <row r="1998">
      <c r="A1998">
        <f>IF(OR(records_master!$A1998="",ISNUMBER(MATCH(records_master!$M1998,lst_dedup_duplicate,0))),"",records_master!$A1998)</f>
        <v/>
      </c>
      <c r="B1998">
        <f>IF($A1998="","",records_master!$E1998)</f>
        <v/>
      </c>
      <c r="M1998">
        <f>IF($A1998="","",IF(AND(ISNUMBER(MATCH(C1998,lst_FT_sci_excl,0)),D1998=""),"MISSING FT CODE",IF(AND(NOT(ISNUMBER(MATCH(C1998,lst_FT_sci_excl,0))),D1998&lt;&gt;""),"CODE NOT ALLOWED FOR THIS DECISION","")))</f>
        <v/>
      </c>
    </row>
    <row r="1999">
      <c r="A1999">
        <f>IF(OR(records_master!$A1999="",ISNUMBER(MATCH(records_master!$M1999,lst_dedup_duplicate,0))),"",records_master!$A1999)</f>
        <v/>
      </c>
      <c r="B1999">
        <f>IF($A1999="","",records_master!$E1999)</f>
        <v/>
      </c>
      <c r="M1999">
        <f>IF($A1999="","",IF(AND(ISNUMBER(MATCH(C1999,lst_FT_sci_excl,0)),D1999=""),"MISSING FT CODE",IF(AND(NOT(ISNUMBER(MATCH(C1999,lst_FT_sci_excl,0))),D1999&lt;&gt;""),"CODE NOT ALLOWED FOR THIS DECISION","")))</f>
        <v/>
      </c>
    </row>
    <row r="2000">
      <c r="A2000">
        <f>IF(OR(records_master!$A2000="",ISNUMBER(MATCH(records_master!$M2000,lst_dedup_duplicate,0))),"",records_master!$A2000)</f>
        <v/>
      </c>
      <c r="B2000">
        <f>IF($A2000="","",records_master!$E2000)</f>
        <v/>
      </c>
      <c r="M2000">
        <f>IF($A2000="","",IF(AND(ISNUMBER(MATCH(C2000,lst_FT_sci_excl,0)),D2000=""),"MISSING FT CODE",IF(AND(NOT(ISNUMBER(MATCH(C2000,lst_FT_sci_excl,0))),D2000&lt;&gt;""),"CODE NOT ALLOWED FOR THIS DECISION","")))</f>
        <v/>
      </c>
    </row>
    <row r="2001">
      <c r="A2001">
        <f>IF(OR(records_master!$A2001="",ISNUMBER(MATCH(records_master!$M2001,lst_dedup_duplicate,0))),"",records_master!$A2001)</f>
        <v/>
      </c>
      <c r="B2001">
        <f>IF($A2001="","",records_master!$E2001)</f>
        <v/>
      </c>
      <c r="M2001">
        <f>IF($A2001="","",IF(AND(ISNUMBER(MATCH(C2001,lst_FT_sci_excl,0)),D2001=""),"MISSING FT CODE",IF(AND(NOT(ISNUMBER(MATCH(C2001,lst_FT_sci_excl,0))),D2001&lt;&gt;""),"CODE NOT ALLOWED FOR THIS DECISION","")))</f>
        <v/>
      </c>
    </row>
    <row r="2002">
      <c r="A2002">
        <f>IF(OR(records_master!$A2002="",ISNUMBER(MATCH(records_master!$M2002,lst_dedup_duplicate,0))),"",records_master!$A2002)</f>
        <v/>
      </c>
      <c r="B2002">
        <f>IF($A2002="","",records_master!$E2002)</f>
        <v/>
      </c>
      <c r="M2002">
        <f>IF($A2002="","",IF(AND(ISNUMBER(MATCH(C2002,lst_FT_sci_excl,0)),D2002=""),"MISSING FT CODE",IF(AND(NOT(ISNUMBER(MATCH(C2002,lst_FT_sci_excl,0))),D2002&lt;&gt;""),"CODE NOT ALLOWED FOR THIS DECISION","")))</f>
        <v/>
      </c>
    </row>
    <row r="2003">
      <c r="A2003">
        <f>IF(OR(records_master!$A2003="",ISNUMBER(MATCH(records_master!$M2003,lst_dedup_duplicate,0))),"",records_master!$A2003)</f>
        <v/>
      </c>
      <c r="B2003">
        <f>IF($A2003="","",records_master!$E2003)</f>
        <v/>
      </c>
      <c r="M2003">
        <f>IF($A2003="","",IF(AND(ISNUMBER(MATCH(C2003,lst_FT_sci_excl,0)),D2003=""),"MISSING FT CODE",IF(AND(NOT(ISNUMBER(MATCH(C2003,lst_FT_sci_excl,0))),D2003&lt;&gt;""),"CODE NOT ALLOWED FOR THIS DECISION","")))</f>
        <v/>
      </c>
    </row>
    <row r="2004">
      <c r="A2004">
        <f>IF(OR(records_master!$A2004="",ISNUMBER(MATCH(records_master!$M2004,lst_dedup_duplicate,0))),"",records_master!$A2004)</f>
        <v/>
      </c>
      <c r="B2004">
        <f>IF($A2004="","",records_master!$E2004)</f>
        <v/>
      </c>
      <c r="M2004">
        <f>IF($A2004="","",IF(AND(ISNUMBER(MATCH(C2004,lst_FT_sci_excl,0)),D2004=""),"MISSING FT CODE",IF(AND(NOT(ISNUMBER(MATCH(C2004,lst_FT_sci_excl,0))),D2004&lt;&gt;""),"CODE NOT ALLOWED FOR THIS DECISION","")))</f>
        <v/>
      </c>
    </row>
    <row r="2005">
      <c r="A2005">
        <f>IF(OR(records_master!$A2005="",ISNUMBER(MATCH(records_master!$M2005,lst_dedup_duplicate,0))),"",records_master!$A2005)</f>
        <v/>
      </c>
      <c r="B2005">
        <f>IF($A2005="","",records_master!$E2005)</f>
        <v/>
      </c>
      <c r="M2005">
        <f>IF($A2005="","",IF(AND(ISNUMBER(MATCH(C2005,lst_FT_sci_excl,0)),D2005=""),"MISSING FT CODE",IF(AND(NOT(ISNUMBER(MATCH(C2005,lst_FT_sci_excl,0))),D2005&lt;&gt;""),"CODE NOT ALLOWED FOR THIS DECISION","")))</f>
        <v/>
      </c>
    </row>
    <row r="2006">
      <c r="A2006">
        <f>IF(OR(records_master!$A2006="",ISNUMBER(MATCH(records_master!$M2006,lst_dedup_duplicate,0))),"",records_master!$A2006)</f>
        <v/>
      </c>
      <c r="B2006">
        <f>IF($A2006="","",records_master!$E2006)</f>
        <v/>
      </c>
      <c r="M2006">
        <f>IF($A2006="","",IF(AND(ISNUMBER(MATCH(C2006,lst_FT_sci_excl,0)),D2006=""),"MISSING FT CODE",IF(AND(NOT(ISNUMBER(MATCH(C2006,lst_FT_sci_excl,0))),D2006&lt;&gt;""),"CODE NOT ALLOWED FOR THIS DECISION","")))</f>
        <v/>
      </c>
    </row>
    <row r="2007">
      <c r="A2007">
        <f>IF(OR(records_master!$A2007="",ISNUMBER(MATCH(records_master!$M2007,lst_dedup_duplicate,0))),"",records_master!$A2007)</f>
        <v/>
      </c>
      <c r="B2007">
        <f>IF($A2007="","",records_master!$E2007)</f>
        <v/>
      </c>
      <c r="M2007">
        <f>IF($A2007="","",IF(AND(ISNUMBER(MATCH(C2007,lst_FT_sci_excl,0)),D2007=""),"MISSING FT CODE",IF(AND(NOT(ISNUMBER(MATCH(C2007,lst_FT_sci_excl,0))),D2007&lt;&gt;""),"CODE NOT ALLOWED FOR THIS DECISION","")))</f>
        <v/>
      </c>
    </row>
    <row r="2008">
      <c r="A2008">
        <f>IF(OR(records_master!$A2008="",ISNUMBER(MATCH(records_master!$M2008,lst_dedup_duplicate,0))),"",records_master!$A2008)</f>
        <v/>
      </c>
      <c r="B2008">
        <f>IF($A2008="","",records_master!$E2008)</f>
        <v/>
      </c>
      <c r="M2008">
        <f>IF($A2008="","",IF(AND(ISNUMBER(MATCH(C2008,lst_FT_sci_excl,0)),D2008=""),"MISSING FT CODE",IF(AND(NOT(ISNUMBER(MATCH(C2008,lst_FT_sci_excl,0))),D2008&lt;&gt;""),"CODE NOT ALLOWED FOR THIS DECISION","")))</f>
        <v/>
      </c>
    </row>
    <row r="2009">
      <c r="A2009">
        <f>IF(OR(records_master!$A2009="",ISNUMBER(MATCH(records_master!$M2009,lst_dedup_duplicate,0))),"",records_master!$A2009)</f>
        <v/>
      </c>
      <c r="B2009">
        <f>IF($A2009="","",records_master!$E2009)</f>
        <v/>
      </c>
      <c r="M2009">
        <f>IF($A2009="","",IF(AND(ISNUMBER(MATCH(C2009,lst_FT_sci_excl,0)),D2009=""),"MISSING FT CODE",IF(AND(NOT(ISNUMBER(MATCH(C2009,lst_FT_sci_excl,0))),D2009&lt;&gt;""),"CODE NOT ALLOWED FOR THIS DECISION","")))</f>
        <v/>
      </c>
    </row>
    <row r="2010">
      <c r="A2010">
        <f>IF(OR(records_master!$A2010="",ISNUMBER(MATCH(records_master!$M2010,lst_dedup_duplicate,0))),"",records_master!$A2010)</f>
        <v/>
      </c>
      <c r="B2010">
        <f>IF($A2010="","",records_master!$E2010)</f>
        <v/>
      </c>
      <c r="M2010">
        <f>IF($A2010="","",IF(AND(ISNUMBER(MATCH(C2010,lst_FT_sci_excl,0)),D2010=""),"MISSING FT CODE",IF(AND(NOT(ISNUMBER(MATCH(C2010,lst_FT_sci_excl,0))),D2010&lt;&gt;""),"CODE NOT ALLOWED FOR THIS DECISION","")))</f>
        <v/>
      </c>
    </row>
    <row r="2011">
      <c r="A2011">
        <f>IF(OR(records_master!$A2011="",ISNUMBER(MATCH(records_master!$M2011,lst_dedup_duplicate,0))),"",records_master!$A2011)</f>
        <v/>
      </c>
      <c r="B2011">
        <f>IF($A2011="","",records_master!$E2011)</f>
        <v/>
      </c>
      <c r="M2011">
        <f>IF($A2011="","",IF(AND(ISNUMBER(MATCH(C2011,lst_FT_sci_excl,0)),D2011=""),"MISSING FT CODE",IF(AND(NOT(ISNUMBER(MATCH(C2011,lst_FT_sci_excl,0))),D2011&lt;&gt;""),"CODE NOT ALLOWED FOR THIS DECISION","")))</f>
        <v/>
      </c>
    </row>
    <row r="2012">
      <c r="A2012">
        <f>IF(OR(records_master!$A2012="",ISNUMBER(MATCH(records_master!$M2012,lst_dedup_duplicate,0))),"",records_master!$A2012)</f>
        <v/>
      </c>
      <c r="B2012">
        <f>IF($A2012="","",records_master!$E2012)</f>
        <v/>
      </c>
      <c r="M2012">
        <f>IF($A2012="","",IF(AND(ISNUMBER(MATCH(C2012,lst_FT_sci_excl,0)),D2012=""),"MISSING FT CODE",IF(AND(NOT(ISNUMBER(MATCH(C2012,lst_FT_sci_excl,0))),D2012&lt;&gt;""),"CODE NOT ALLOWED FOR THIS DECISION","")))</f>
        <v/>
      </c>
    </row>
    <row r="2013">
      <c r="A2013">
        <f>IF(OR(records_master!$A2013="",ISNUMBER(MATCH(records_master!$M2013,lst_dedup_duplicate,0))),"",records_master!$A2013)</f>
        <v/>
      </c>
      <c r="B2013">
        <f>IF($A2013="","",records_master!$E2013)</f>
        <v/>
      </c>
      <c r="M2013">
        <f>IF($A2013="","",IF(AND(ISNUMBER(MATCH(C2013,lst_FT_sci_excl,0)),D2013=""),"MISSING FT CODE",IF(AND(NOT(ISNUMBER(MATCH(C2013,lst_FT_sci_excl,0))),D2013&lt;&gt;""),"CODE NOT ALLOWED FOR THIS DECISION","")))</f>
        <v/>
      </c>
    </row>
    <row r="2014">
      <c r="A2014">
        <f>IF(OR(records_master!$A2014="",ISNUMBER(MATCH(records_master!$M2014,lst_dedup_duplicate,0))),"",records_master!$A2014)</f>
        <v/>
      </c>
      <c r="B2014">
        <f>IF($A2014="","",records_master!$E2014)</f>
        <v/>
      </c>
      <c r="M2014">
        <f>IF($A2014="","",IF(AND(ISNUMBER(MATCH(C2014,lst_FT_sci_excl,0)),D2014=""),"MISSING FT CODE",IF(AND(NOT(ISNUMBER(MATCH(C2014,lst_FT_sci_excl,0))),D2014&lt;&gt;""),"CODE NOT ALLOWED FOR THIS DECISION","")))</f>
        <v/>
      </c>
    </row>
    <row r="2015">
      <c r="A2015">
        <f>IF(OR(records_master!$A2015="",ISNUMBER(MATCH(records_master!$M2015,lst_dedup_duplicate,0))),"",records_master!$A2015)</f>
        <v/>
      </c>
      <c r="B2015">
        <f>IF($A2015="","",records_master!$E2015)</f>
        <v/>
      </c>
      <c r="M2015">
        <f>IF($A2015="","",IF(AND(ISNUMBER(MATCH(C2015,lst_FT_sci_excl,0)),D2015=""),"MISSING FT CODE",IF(AND(NOT(ISNUMBER(MATCH(C2015,lst_FT_sci_excl,0))),D2015&lt;&gt;""),"CODE NOT ALLOWED FOR THIS DECISION","")))</f>
        <v/>
      </c>
    </row>
    <row r="2016">
      <c r="A2016">
        <f>IF(OR(records_master!$A2016="",ISNUMBER(MATCH(records_master!$M2016,lst_dedup_duplicate,0))),"",records_master!$A2016)</f>
        <v/>
      </c>
      <c r="B2016">
        <f>IF($A2016="","",records_master!$E2016)</f>
        <v/>
      </c>
      <c r="M2016">
        <f>IF($A2016="","",IF(AND(ISNUMBER(MATCH(C2016,lst_FT_sci_excl,0)),D2016=""),"MISSING FT CODE",IF(AND(NOT(ISNUMBER(MATCH(C2016,lst_FT_sci_excl,0))),D2016&lt;&gt;""),"CODE NOT ALLOWED FOR THIS DECISION","")))</f>
        <v/>
      </c>
    </row>
    <row r="2017">
      <c r="A2017">
        <f>IF(OR(records_master!$A2017="",ISNUMBER(MATCH(records_master!$M2017,lst_dedup_duplicate,0))),"",records_master!$A2017)</f>
        <v/>
      </c>
      <c r="B2017">
        <f>IF($A2017="","",records_master!$E2017)</f>
        <v/>
      </c>
      <c r="M2017">
        <f>IF($A2017="","",IF(AND(ISNUMBER(MATCH(C2017,lst_FT_sci_excl,0)),D2017=""),"MISSING FT CODE",IF(AND(NOT(ISNUMBER(MATCH(C2017,lst_FT_sci_excl,0))),D2017&lt;&gt;""),"CODE NOT ALLOWED FOR THIS DECISION","")))</f>
        <v/>
      </c>
    </row>
    <row r="2018">
      <c r="A2018">
        <f>IF(OR(records_master!$A2018="",ISNUMBER(MATCH(records_master!$M2018,lst_dedup_duplicate,0))),"",records_master!$A2018)</f>
        <v/>
      </c>
      <c r="B2018">
        <f>IF($A2018="","",records_master!$E2018)</f>
        <v/>
      </c>
      <c r="M2018">
        <f>IF($A2018="","",IF(AND(ISNUMBER(MATCH(C2018,lst_FT_sci_excl,0)),D2018=""),"MISSING FT CODE",IF(AND(NOT(ISNUMBER(MATCH(C2018,lst_FT_sci_excl,0))),D2018&lt;&gt;""),"CODE NOT ALLOWED FOR THIS DECISION","")))</f>
        <v/>
      </c>
    </row>
    <row r="2019">
      <c r="A2019">
        <f>IF(OR(records_master!$A2019="",ISNUMBER(MATCH(records_master!$M2019,lst_dedup_duplicate,0))),"",records_master!$A2019)</f>
        <v/>
      </c>
      <c r="B2019">
        <f>IF($A2019="","",records_master!$E2019)</f>
        <v/>
      </c>
      <c r="M2019">
        <f>IF($A2019="","",IF(AND(ISNUMBER(MATCH(C2019,lst_FT_sci_excl,0)),D2019=""),"MISSING FT CODE",IF(AND(NOT(ISNUMBER(MATCH(C2019,lst_FT_sci_excl,0))),D2019&lt;&gt;""),"CODE NOT ALLOWED FOR THIS DECISION","")))</f>
        <v/>
      </c>
    </row>
    <row r="2020">
      <c r="A2020">
        <f>IF(OR(records_master!$A2020="",ISNUMBER(MATCH(records_master!$M2020,lst_dedup_duplicate,0))),"",records_master!$A2020)</f>
        <v/>
      </c>
      <c r="B2020">
        <f>IF($A2020="","",records_master!$E2020)</f>
        <v/>
      </c>
      <c r="M2020">
        <f>IF($A2020="","",IF(AND(ISNUMBER(MATCH(C2020,lst_FT_sci_excl,0)),D2020=""),"MISSING FT CODE",IF(AND(NOT(ISNUMBER(MATCH(C2020,lst_FT_sci_excl,0))),D2020&lt;&gt;""),"CODE NOT ALLOWED FOR THIS DECISION","")))</f>
        <v/>
      </c>
    </row>
    <row r="2021">
      <c r="A2021">
        <f>IF(OR(records_master!$A2021="",ISNUMBER(MATCH(records_master!$M2021,lst_dedup_duplicate,0))),"",records_master!$A2021)</f>
        <v/>
      </c>
      <c r="B2021">
        <f>IF($A2021="","",records_master!$E2021)</f>
        <v/>
      </c>
      <c r="M2021">
        <f>IF($A2021="","",IF(AND(ISNUMBER(MATCH(C2021,lst_FT_sci_excl,0)),D2021=""),"MISSING FT CODE",IF(AND(NOT(ISNUMBER(MATCH(C2021,lst_FT_sci_excl,0))),D2021&lt;&gt;""),"CODE NOT ALLOWED FOR THIS DECISION","")))</f>
        <v/>
      </c>
    </row>
    <row r="2022">
      <c r="A2022">
        <f>IF(OR(records_master!$A2022="",ISNUMBER(MATCH(records_master!$M2022,lst_dedup_duplicate,0))),"",records_master!$A2022)</f>
        <v/>
      </c>
      <c r="B2022">
        <f>IF($A2022="","",records_master!$E2022)</f>
        <v/>
      </c>
      <c r="M2022">
        <f>IF($A2022="","",IF(AND(ISNUMBER(MATCH(C2022,lst_FT_sci_excl,0)),D2022=""),"MISSING FT CODE",IF(AND(NOT(ISNUMBER(MATCH(C2022,lst_FT_sci_excl,0))),D2022&lt;&gt;""),"CODE NOT ALLOWED FOR THIS DECISION","")))</f>
        <v/>
      </c>
    </row>
    <row r="2023">
      <c r="A2023">
        <f>IF(OR(records_master!$A2023="",ISNUMBER(MATCH(records_master!$M2023,lst_dedup_duplicate,0))),"",records_master!$A2023)</f>
        <v/>
      </c>
      <c r="B2023">
        <f>IF($A2023="","",records_master!$E2023)</f>
        <v/>
      </c>
      <c r="M2023">
        <f>IF($A2023="","",IF(AND(ISNUMBER(MATCH(C2023,lst_FT_sci_excl,0)),D2023=""),"MISSING FT CODE",IF(AND(NOT(ISNUMBER(MATCH(C2023,lst_FT_sci_excl,0))),D2023&lt;&gt;""),"CODE NOT ALLOWED FOR THIS DECISION","")))</f>
        <v/>
      </c>
    </row>
    <row r="2024">
      <c r="A2024">
        <f>IF(OR(records_master!$A2024="",ISNUMBER(MATCH(records_master!$M2024,lst_dedup_duplicate,0))),"",records_master!$A2024)</f>
        <v/>
      </c>
      <c r="B2024">
        <f>IF($A2024="","",records_master!$E2024)</f>
        <v/>
      </c>
      <c r="M2024">
        <f>IF($A2024="","",IF(AND(ISNUMBER(MATCH(C2024,lst_FT_sci_excl,0)),D2024=""),"MISSING FT CODE",IF(AND(NOT(ISNUMBER(MATCH(C2024,lst_FT_sci_excl,0))),D2024&lt;&gt;""),"CODE NOT ALLOWED FOR THIS DECISION","")))</f>
        <v/>
      </c>
    </row>
    <row r="2025">
      <c r="A2025">
        <f>IF(OR(records_master!$A2025="",ISNUMBER(MATCH(records_master!$M2025,lst_dedup_duplicate,0))),"",records_master!$A2025)</f>
        <v/>
      </c>
      <c r="B2025">
        <f>IF($A2025="","",records_master!$E2025)</f>
        <v/>
      </c>
      <c r="M2025">
        <f>IF($A2025="","",IF(AND(ISNUMBER(MATCH(C2025,lst_FT_sci_excl,0)),D2025=""),"MISSING FT CODE",IF(AND(NOT(ISNUMBER(MATCH(C2025,lst_FT_sci_excl,0))),D2025&lt;&gt;""),"CODE NOT ALLOWED FOR THIS DECISION","")))</f>
        <v/>
      </c>
    </row>
    <row r="2026">
      <c r="A2026">
        <f>IF(OR(records_master!$A2026="",ISNUMBER(MATCH(records_master!$M2026,lst_dedup_duplicate,0))),"",records_master!$A2026)</f>
        <v/>
      </c>
      <c r="B2026">
        <f>IF($A2026="","",records_master!$E2026)</f>
        <v/>
      </c>
      <c r="M2026">
        <f>IF($A2026="","",IF(AND(ISNUMBER(MATCH(C2026,lst_FT_sci_excl,0)),D2026=""),"MISSING FT CODE",IF(AND(NOT(ISNUMBER(MATCH(C2026,lst_FT_sci_excl,0))),D2026&lt;&gt;""),"CODE NOT ALLOWED FOR THIS DECISION","")))</f>
        <v/>
      </c>
    </row>
    <row r="2027">
      <c r="A2027">
        <f>IF(OR(records_master!$A2027="",ISNUMBER(MATCH(records_master!$M2027,lst_dedup_duplicate,0))),"",records_master!$A2027)</f>
        <v/>
      </c>
      <c r="B2027">
        <f>IF($A2027="","",records_master!$E2027)</f>
        <v/>
      </c>
      <c r="M2027">
        <f>IF($A2027="","",IF(AND(ISNUMBER(MATCH(C2027,lst_FT_sci_excl,0)),D2027=""),"MISSING FT CODE",IF(AND(NOT(ISNUMBER(MATCH(C2027,lst_FT_sci_excl,0))),D2027&lt;&gt;""),"CODE NOT ALLOWED FOR THIS DECISION","")))</f>
        <v/>
      </c>
    </row>
    <row r="2028">
      <c r="A2028">
        <f>IF(OR(records_master!$A2028="",ISNUMBER(MATCH(records_master!$M2028,lst_dedup_duplicate,0))),"",records_master!$A2028)</f>
        <v/>
      </c>
      <c r="B2028">
        <f>IF($A2028="","",records_master!$E2028)</f>
        <v/>
      </c>
      <c r="M2028">
        <f>IF($A2028="","",IF(AND(ISNUMBER(MATCH(C2028,lst_FT_sci_excl,0)),D2028=""),"MISSING FT CODE",IF(AND(NOT(ISNUMBER(MATCH(C2028,lst_FT_sci_excl,0))),D2028&lt;&gt;""),"CODE NOT ALLOWED FOR THIS DECISION","")))</f>
        <v/>
      </c>
    </row>
    <row r="2029">
      <c r="A2029">
        <f>IF(OR(records_master!$A2029="",ISNUMBER(MATCH(records_master!$M2029,lst_dedup_duplicate,0))),"",records_master!$A2029)</f>
        <v/>
      </c>
      <c r="B2029">
        <f>IF($A2029="","",records_master!$E2029)</f>
        <v/>
      </c>
      <c r="M2029">
        <f>IF($A2029="","",IF(AND(ISNUMBER(MATCH(C2029,lst_FT_sci_excl,0)),D2029=""),"MISSING FT CODE",IF(AND(NOT(ISNUMBER(MATCH(C2029,lst_FT_sci_excl,0))),D2029&lt;&gt;""),"CODE NOT ALLOWED FOR THIS DECISION","")))</f>
        <v/>
      </c>
    </row>
    <row r="2030">
      <c r="A2030">
        <f>IF(OR(records_master!$A2030="",ISNUMBER(MATCH(records_master!$M2030,lst_dedup_duplicate,0))),"",records_master!$A2030)</f>
        <v/>
      </c>
      <c r="B2030">
        <f>IF($A2030="","",records_master!$E2030)</f>
        <v/>
      </c>
      <c r="M2030">
        <f>IF($A2030="","",IF(AND(ISNUMBER(MATCH(C2030,lst_FT_sci_excl,0)),D2030=""),"MISSING FT CODE",IF(AND(NOT(ISNUMBER(MATCH(C2030,lst_FT_sci_excl,0))),D2030&lt;&gt;""),"CODE NOT ALLOWED FOR THIS DECISION","")))</f>
        <v/>
      </c>
    </row>
    <row r="2031">
      <c r="A2031">
        <f>IF(OR(records_master!$A2031="",ISNUMBER(MATCH(records_master!$M2031,lst_dedup_duplicate,0))),"",records_master!$A2031)</f>
        <v/>
      </c>
      <c r="B2031">
        <f>IF($A2031="","",records_master!$E2031)</f>
        <v/>
      </c>
      <c r="M2031">
        <f>IF($A2031="","",IF(AND(ISNUMBER(MATCH(C2031,lst_FT_sci_excl,0)),D2031=""),"MISSING FT CODE",IF(AND(NOT(ISNUMBER(MATCH(C2031,lst_FT_sci_excl,0))),D2031&lt;&gt;""),"CODE NOT ALLOWED FOR THIS DECISION","")))</f>
        <v/>
      </c>
    </row>
    <row r="2032">
      <c r="A2032">
        <f>IF(OR(records_master!$A2032="",ISNUMBER(MATCH(records_master!$M2032,lst_dedup_duplicate,0))),"",records_master!$A2032)</f>
        <v/>
      </c>
      <c r="B2032">
        <f>IF($A2032="","",records_master!$E2032)</f>
        <v/>
      </c>
      <c r="M2032">
        <f>IF($A2032="","",IF(AND(ISNUMBER(MATCH(C2032,lst_FT_sci_excl,0)),D2032=""),"MISSING FT CODE",IF(AND(NOT(ISNUMBER(MATCH(C2032,lst_FT_sci_excl,0))),D2032&lt;&gt;""),"CODE NOT ALLOWED FOR THIS DECISION","")))</f>
        <v/>
      </c>
    </row>
    <row r="2033">
      <c r="A2033">
        <f>IF(OR(records_master!$A2033="",ISNUMBER(MATCH(records_master!$M2033,lst_dedup_duplicate,0))),"",records_master!$A2033)</f>
        <v/>
      </c>
      <c r="B2033">
        <f>IF($A2033="","",records_master!$E2033)</f>
        <v/>
      </c>
      <c r="M2033">
        <f>IF($A2033="","",IF(AND(ISNUMBER(MATCH(C2033,lst_FT_sci_excl,0)),D2033=""),"MISSING FT CODE",IF(AND(NOT(ISNUMBER(MATCH(C2033,lst_FT_sci_excl,0))),D2033&lt;&gt;""),"CODE NOT ALLOWED FOR THIS DECISION","")))</f>
        <v/>
      </c>
    </row>
    <row r="2034">
      <c r="A2034">
        <f>IF(OR(records_master!$A2034="",ISNUMBER(MATCH(records_master!$M2034,lst_dedup_duplicate,0))),"",records_master!$A2034)</f>
        <v/>
      </c>
      <c r="B2034">
        <f>IF($A2034="","",records_master!$E2034)</f>
        <v/>
      </c>
      <c r="M2034">
        <f>IF($A2034="","",IF(AND(ISNUMBER(MATCH(C2034,lst_FT_sci_excl,0)),D2034=""),"MISSING FT CODE",IF(AND(NOT(ISNUMBER(MATCH(C2034,lst_FT_sci_excl,0))),D2034&lt;&gt;""),"CODE NOT ALLOWED FOR THIS DECISION","")))</f>
        <v/>
      </c>
    </row>
    <row r="2035">
      <c r="A2035">
        <f>IF(OR(records_master!$A2035="",ISNUMBER(MATCH(records_master!$M2035,lst_dedup_duplicate,0))),"",records_master!$A2035)</f>
        <v/>
      </c>
      <c r="B2035">
        <f>IF($A2035="","",records_master!$E2035)</f>
        <v/>
      </c>
      <c r="M2035">
        <f>IF($A2035="","",IF(AND(ISNUMBER(MATCH(C2035,lst_FT_sci_excl,0)),D2035=""),"MISSING FT CODE",IF(AND(NOT(ISNUMBER(MATCH(C2035,lst_FT_sci_excl,0))),D2035&lt;&gt;""),"CODE NOT ALLOWED FOR THIS DECISION","")))</f>
        <v/>
      </c>
    </row>
    <row r="2036">
      <c r="A2036">
        <f>IF(OR(records_master!$A2036="",ISNUMBER(MATCH(records_master!$M2036,lst_dedup_duplicate,0))),"",records_master!$A2036)</f>
        <v/>
      </c>
      <c r="B2036">
        <f>IF($A2036="","",records_master!$E2036)</f>
        <v/>
      </c>
      <c r="M2036">
        <f>IF($A2036="","",IF(AND(ISNUMBER(MATCH(C2036,lst_FT_sci_excl,0)),D2036=""),"MISSING FT CODE",IF(AND(NOT(ISNUMBER(MATCH(C2036,lst_FT_sci_excl,0))),D2036&lt;&gt;""),"CODE NOT ALLOWED FOR THIS DECISION","")))</f>
        <v/>
      </c>
    </row>
    <row r="2037">
      <c r="A2037">
        <f>IF(OR(records_master!$A2037="",ISNUMBER(MATCH(records_master!$M2037,lst_dedup_duplicate,0))),"",records_master!$A2037)</f>
        <v/>
      </c>
      <c r="B2037">
        <f>IF($A2037="","",records_master!$E2037)</f>
        <v/>
      </c>
      <c r="M2037">
        <f>IF($A2037="","",IF(AND(ISNUMBER(MATCH(C2037,lst_FT_sci_excl,0)),D2037=""),"MISSING FT CODE",IF(AND(NOT(ISNUMBER(MATCH(C2037,lst_FT_sci_excl,0))),D2037&lt;&gt;""),"CODE NOT ALLOWED FOR THIS DECISION","")))</f>
        <v/>
      </c>
    </row>
    <row r="2038">
      <c r="A2038">
        <f>IF(OR(records_master!$A2038="",ISNUMBER(MATCH(records_master!$M2038,lst_dedup_duplicate,0))),"",records_master!$A2038)</f>
        <v/>
      </c>
      <c r="B2038">
        <f>IF($A2038="","",records_master!$E2038)</f>
        <v/>
      </c>
      <c r="M2038">
        <f>IF($A2038="","",IF(AND(ISNUMBER(MATCH(C2038,lst_FT_sci_excl,0)),D2038=""),"MISSING FT CODE",IF(AND(NOT(ISNUMBER(MATCH(C2038,lst_FT_sci_excl,0))),D2038&lt;&gt;""),"CODE NOT ALLOWED FOR THIS DECISION","")))</f>
        <v/>
      </c>
    </row>
    <row r="2039">
      <c r="A2039">
        <f>IF(OR(records_master!$A2039="",ISNUMBER(MATCH(records_master!$M2039,lst_dedup_duplicate,0))),"",records_master!$A2039)</f>
        <v/>
      </c>
      <c r="B2039">
        <f>IF($A2039="","",records_master!$E2039)</f>
        <v/>
      </c>
      <c r="M2039">
        <f>IF($A2039="","",IF(AND(ISNUMBER(MATCH(C2039,lst_FT_sci_excl,0)),D2039=""),"MISSING FT CODE",IF(AND(NOT(ISNUMBER(MATCH(C2039,lst_FT_sci_excl,0))),D2039&lt;&gt;""),"CODE NOT ALLOWED FOR THIS DECISION","")))</f>
        <v/>
      </c>
    </row>
    <row r="2040">
      <c r="A2040">
        <f>IF(OR(records_master!$A2040="",ISNUMBER(MATCH(records_master!$M2040,lst_dedup_duplicate,0))),"",records_master!$A2040)</f>
        <v/>
      </c>
      <c r="B2040">
        <f>IF($A2040="","",records_master!$E2040)</f>
        <v/>
      </c>
      <c r="M2040">
        <f>IF($A2040="","",IF(AND(ISNUMBER(MATCH(C2040,lst_FT_sci_excl,0)),D2040=""),"MISSING FT CODE",IF(AND(NOT(ISNUMBER(MATCH(C2040,lst_FT_sci_excl,0))),D2040&lt;&gt;""),"CODE NOT ALLOWED FOR THIS DECISION","")))</f>
        <v/>
      </c>
    </row>
    <row r="2041">
      <c r="A2041">
        <f>IF(OR(records_master!$A2041="",ISNUMBER(MATCH(records_master!$M2041,lst_dedup_duplicate,0))),"",records_master!$A2041)</f>
        <v/>
      </c>
      <c r="B2041">
        <f>IF($A2041="","",records_master!$E2041)</f>
        <v/>
      </c>
      <c r="M2041">
        <f>IF($A2041="","",IF(AND(ISNUMBER(MATCH(C2041,lst_FT_sci_excl,0)),D2041=""),"MISSING FT CODE",IF(AND(NOT(ISNUMBER(MATCH(C2041,lst_FT_sci_excl,0))),D2041&lt;&gt;""),"CODE NOT ALLOWED FOR THIS DECISION","")))</f>
        <v/>
      </c>
    </row>
    <row r="2042">
      <c r="A2042">
        <f>IF(OR(records_master!$A2042="",ISNUMBER(MATCH(records_master!$M2042,lst_dedup_duplicate,0))),"",records_master!$A2042)</f>
        <v/>
      </c>
      <c r="B2042">
        <f>IF($A2042="","",records_master!$E2042)</f>
        <v/>
      </c>
      <c r="M2042">
        <f>IF($A2042="","",IF(AND(ISNUMBER(MATCH(C2042,lst_FT_sci_excl,0)),D2042=""),"MISSING FT CODE",IF(AND(NOT(ISNUMBER(MATCH(C2042,lst_FT_sci_excl,0))),D2042&lt;&gt;""),"CODE NOT ALLOWED FOR THIS DECISION","")))</f>
        <v/>
      </c>
    </row>
    <row r="2043">
      <c r="A2043">
        <f>IF(OR(records_master!$A2043="",ISNUMBER(MATCH(records_master!$M2043,lst_dedup_duplicate,0))),"",records_master!$A2043)</f>
        <v/>
      </c>
      <c r="B2043">
        <f>IF($A2043="","",records_master!$E2043)</f>
        <v/>
      </c>
      <c r="M2043">
        <f>IF($A2043="","",IF(AND(ISNUMBER(MATCH(C2043,lst_FT_sci_excl,0)),D2043=""),"MISSING FT CODE",IF(AND(NOT(ISNUMBER(MATCH(C2043,lst_FT_sci_excl,0))),D2043&lt;&gt;""),"CODE NOT ALLOWED FOR THIS DECISION","")))</f>
        <v/>
      </c>
    </row>
    <row r="2044">
      <c r="A2044">
        <f>IF(OR(records_master!$A2044="",ISNUMBER(MATCH(records_master!$M2044,lst_dedup_duplicate,0))),"",records_master!$A2044)</f>
        <v/>
      </c>
      <c r="B2044">
        <f>IF($A2044="","",records_master!$E2044)</f>
        <v/>
      </c>
      <c r="M2044">
        <f>IF($A2044="","",IF(AND(ISNUMBER(MATCH(C2044,lst_FT_sci_excl,0)),D2044=""),"MISSING FT CODE",IF(AND(NOT(ISNUMBER(MATCH(C2044,lst_FT_sci_excl,0))),D2044&lt;&gt;""),"CODE NOT ALLOWED FOR THIS DECISION","")))</f>
        <v/>
      </c>
    </row>
    <row r="2045">
      <c r="A2045">
        <f>IF(OR(records_master!$A2045="",ISNUMBER(MATCH(records_master!$M2045,lst_dedup_duplicate,0))),"",records_master!$A2045)</f>
        <v/>
      </c>
      <c r="B2045">
        <f>IF($A2045="","",records_master!$E2045)</f>
        <v/>
      </c>
      <c r="M2045">
        <f>IF($A2045="","",IF(AND(ISNUMBER(MATCH(C2045,lst_FT_sci_excl,0)),D2045=""),"MISSING FT CODE",IF(AND(NOT(ISNUMBER(MATCH(C2045,lst_FT_sci_excl,0))),D2045&lt;&gt;""),"CODE NOT ALLOWED FOR THIS DECISION","")))</f>
        <v/>
      </c>
    </row>
    <row r="2046">
      <c r="A2046">
        <f>IF(OR(records_master!$A2046="",ISNUMBER(MATCH(records_master!$M2046,lst_dedup_duplicate,0))),"",records_master!$A2046)</f>
        <v/>
      </c>
      <c r="B2046">
        <f>IF($A2046="","",records_master!$E2046)</f>
        <v/>
      </c>
      <c r="M2046">
        <f>IF($A2046="","",IF(AND(ISNUMBER(MATCH(C2046,lst_FT_sci_excl,0)),D2046=""),"MISSING FT CODE",IF(AND(NOT(ISNUMBER(MATCH(C2046,lst_FT_sci_excl,0))),D2046&lt;&gt;""),"CODE NOT ALLOWED FOR THIS DECISION","")))</f>
        <v/>
      </c>
    </row>
    <row r="2047">
      <c r="A2047">
        <f>IF(OR(records_master!$A2047="",ISNUMBER(MATCH(records_master!$M2047,lst_dedup_duplicate,0))),"",records_master!$A2047)</f>
        <v/>
      </c>
      <c r="B2047">
        <f>IF($A2047="","",records_master!$E2047)</f>
        <v/>
      </c>
      <c r="M2047">
        <f>IF($A2047="","",IF(AND(ISNUMBER(MATCH(C2047,lst_FT_sci_excl,0)),D2047=""),"MISSING FT CODE",IF(AND(NOT(ISNUMBER(MATCH(C2047,lst_FT_sci_excl,0))),D2047&lt;&gt;""),"CODE NOT ALLOWED FOR THIS DECISION","")))</f>
        <v/>
      </c>
    </row>
    <row r="2048">
      <c r="A2048">
        <f>IF(OR(records_master!$A2048="",ISNUMBER(MATCH(records_master!$M2048,lst_dedup_duplicate,0))),"",records_master!$A2048)</f>
        <v/>
      </c>
      <c r="B2048">
        <f>IF($A2048="","",records_master!$E2048)</f>
        <v/>
      </c>
      <c r="M2048">
        <f>IF($A2048="","",IF(AND(ISNUMBER(MATCH(C2048,lst_FT_sci_excl,0)),D2048=""),"MISSING FT CODE",IF(AND(NOT(ISNUMBER(MATCH(C2048,lst_FT_sci_excl,0))),D2048&lt;&gt;""),"CODE NOT ALLOWED FOR THIS DECISION","")))</f>
        <v/>
      </c>
    </row>
    <row r="2049">
      <c r="A2049">
        <f>IF(OR(records_master!$A2049="",ISNUMBER(MATCH(records_master!$M2049,lst_dedup_duplicate,0))),"",records_master!$A2049)</f>
        <v/>
      </c>
      <c r="B2049">
        <f>IF($A2049="","",records_master!$E2049)</f>
        <v/>
      </c>
      <c r="M2049">
        <f>IF($A2049="","",IF(AND(ISNUMBER(MATCH(C2049,lst_FT_sci_excl,0)),D2049=""),"MISSING FT CODE",IF(AND(NOT(ISNUMBER(MATCH(C2049,lst_FT_sci_excl,0))),D2049&lt;&gt;""),"CODE NOT ALLOWED FOR THIS DECISION","")))</f>
        <v/>
      </c>
    </row>
    <row r="2050">
      <c r="A2050">
        <f>IF(OR(records_master!$A2050="",ISNUMBER(MATCH(records_master!$M2050,lst_dedup_duplicate,0))),"",records_master!$A2050)</f>
        <v/>
      </c>
      <c r="B2050">
        <f>IF($A2050="","",records_master!$E2050)</f>
        <v/>
      </c>
      <c r="M2050">
        <f>IF($A2050="","",IF(AND(ISNUMBER(MATCH(C2050,lst_FT_sci_excl,0)),D2050=""),"MISSING FT CODE",IF(AND(NOT(ISNUMBER(MATCH(C2050,lst_FT_sci_excl,0))),D2050&lt;&gt;""),"CODE NOT ALLOWED FOR THIS DECISION","")))</f>
        <v/>
      </c>
    </row>
    <row r="2051">
      <c r="A2051">
        <f>IF(OR(records_master!$A2051="",ISNUMBER(MATCH(records_master!$M2051,lst_dedup_duplicate,0))),"",records_master!$A2051)</f>
        <v/>
      </c>
      <c r="B2051">
        <f>IF($A2051="","",records_master!$E2051)</f>
        <v/>
      </c>
      <c r="M2051">
        <f>IF($A2051="","",IF(AND(ISNUMBER(MATCH(C2051,lst_FT_sci_excl,0)),D2051=""),"MISSING FT CODE",IF(AND(NOT(ISNUMBER(MATCH(C2051,lst_FT_sci_excl,0))),D2051&lt;&gt;""),"CODE NOT ALLOWED FOR THIS DECISION","")))</f>
        <v/>
      </c>
    </row>
    <row r="2052">
      <c r="A2052">
        <f>IF(OR(records_master!$A2052="",ISNUMBER(MATCH(records_master!$M2052,lst_dedup_duplicate,0))),"",records_master!$A2052)</f>
        <v/>
      </c>
      <c r="B2052">
        <f>IF($A2052="","",records_master!$E2052)</f>
        <v/>
      </c>
      <c r="M2052">
        <f>IF($A2052="","",IF(AND(ISNUMBER(MATCH(C2052,lst_FT_sci_excl,0)),D2052=""),"MISSING FT CODE",IF(AND(NOT(ISNUMBER(MATCH(C2052,lst_FT_sci_excl,0))),D2052&lt;&gt;""),"CODE NOT ALLOWED FOR THIS DECISION","")))</f>
        <v/>
      </c>
    </row>
    <row r="2053">
      <c r="A2053">
        <f>IF(OR(records_master!$A2053="",ISNUMBER(MATCH(records_master!$M2053,lst_dedup_duplicate,0))),"",records_master!$A2053)</f>
        <v/>
      </c>
      <c r="B2053">
        <f>IF($A2053="","",records_master!$E2053)</f>
        <v/>
      </c>
      <c r="M2053">
        <f>IF($A2053="","",IF(AND(ISNUMBER(MATCH(C2053,lst_FT_sci_excl,0)),D2053=""),"MISSING FT CODE",IF(AND(NOT(ISNUMBER(MATCH(C2053,lst_FT_sci_excl,0))),D2053&lt;&gt;""),"CODE NOT ALLOWED FOR THIS DECISION","")))</f>
        <v/>
      </c>
    </row>
    <row r="2054">
      <c r="A2054">
        <f>IF(OR(records_master!$A2054="",ISNUMBER(MATCH(records_master!$M2054,lst_dedup_duplicate,0))),"",records_master!$A2054)</f>
        <v/>
      </c>
      <c r="B2054">
        <f>IF($A2054="","",records_master!$E2054)</f>
        <v/>
      </c>
      <c r="M2054">
        <f>IF($A2054="","",IF(AND(ISNUMBER(MATCH(C2054,lst_FT_sci_excl,0)),D2054=""),"MISSING FT CODE",IF(AND(NOT(ISNUMBER(MATCH(C2054,lst_FT_sci_excl,0))),D2054&lt;&gt;""),"CODE NOT ALLOWED FOR THIS DECISION","")))</f>
        <v/>
      </c>
    </row>
    <row r="2055">
      <c r="A2055">
        <f>IF(OR(records_master!$A2055="",ISNUMBER(MATCH(records_master!$M2055,lst_dedup_duplicate,0))),"",records_master!$A2055)</f>
        <v/>
      </c>
      <c r="B2055">
        <f>IF($A2055="","",records_master!$E2055)</f>
        <v/>
      </c>
      <c r="M2055">
        <f>IF($A2055="","",IF(AND(ISNUMBER(MATCH(C2055,lst_FT_sci_excl,0)),D2055=""),"MISSING FT CODE",IF(AND(NOT(ISNUMBER(MATCH(C2055,lst_FT_sci_excl,0))),D2055&lt;&gt;""),"CODE NOT ALLOWED FOR THIS DECISION","")))</f>
        <v/>
      </c>
    </row>
    <row r="2056">
      <c r="A2056">
        <f>IF(OR(records_master!$A2056="",ISNUMBER(MATCH(records_master!$M2056,lst_dedup_duplicate,0))),"",records_master!$A2056)</f>
        <v/>
      </c>
      <c r="B2056">
        <f>IF($A2056="","",records_master!$E2056)</f>
        <v/>
      </c>
      <c r="M2056">
        <f>IF($A2056="","",IF(AND(ISNUMBER(MATCH(C2056,lst_FT_sci_excl,0)),D2056=""),"MISSING FT CODE",IF(AND(NOT(ISNUMBER(MATCH(C2056,lst_FT_sci_excl,0))),D2056&lt;&gt;""),"CODE NOT ALLOWED FOR THIS DECISION","")))</f>
        <v/>
      </c>
    </row>
    <row r="2057">
      <c r="A2057">
        <f>IF(OR(records_master!$A2057="",ISNUMBER(MATCH(records_master!$M2057,lst_dedup_duplicate,0))),"",records_master!$A2057)</f>
        <v/>
      </c>
      <c r="B2057">
        <f>IF($A2057="","",records_master!$E2057)</f>
        <v/>
      </c>
      <c r="M2057">
        <f>IF($A2057="","",IF(AND(ISNUMBER(MATCH(C2057,lst_FT_sci_excl,0)),D2057=""),"MISSING FT CODE",IF(AND(NOT(ISNUMBER(MATCH(C2057,lst_FT_sci_excl,0))),D2057&lt;&gt;""),"CODE NOT ALLOWED FOR THIS DECISION","")))</f>
        <v/>
      </c>
    </row>
    <row r="2058">
      <c r="A2058">
        <f>IF(OR(records_master!$A2058="",ISNUMBER(MATCH(records_master!$M2058,lst_dedup_duplicate,0))),"",records_master!$A2058)</f>
        <v/>
      </c>
      <c r="B2058">
        <f>IF($A2058="","",records_master!$E2058)</f>
        <v/>
      </c>
      <c r="M2058">
        <f>IF($A2058="","",IF(AND(ISNUMBER(MATCH(C2058,lst_FT_sci_excl,0)),D2058=""),"MISSING FT CODE",IF(AND(NOT(ISNUMBER(MATCH(C2058,lst_FT_sci_excl,0))),D2058&lt;&gt;""),"CODE NOT ALLOWED FOR THIS DECISION","")))</f>
        <v/>
      </c>
    </row>
    <row r="2059">
      <c r="A2059">
        <f>IF(OR(records_master!$A2059="",ISNUMBER(MATCH(records_master!$M2059,lst_dedup_duplicate,0))),"",records_master!$A2059)</f>
        <v/>
      </c>
      <c r="B2059">
        <f>IF($A2059="","",records_master!$E2059)</f>
        <v/>
      </c>
      <c r="M2059">
        <f>IF($A2059="","",IF(AND(ISNUMBER(MATCH(C2059,lst_FT_sci_excl,0)),D2059=""),"MISSING FT CODE",IF(AND(NOT(ISNUMBER(MATCH(C2059,lst_FT_sci_excl,0))),D2059&lt;&gt;""),"CODE NOT ALLOWED FOR THIS DECISION","")))</f>
        <v/>
      </c>
    </row>
    <row r="2060">
      <c r="A2060">
        <f>IF(OR(records_master!$A2060="",ISNUMBER(MATCH(records_master!$M2060,lst_dedup_duplicate,0))),"",records_master!$A2060)</f>
        <v/>
      </c>
      <c r="B2060">
        <f>IF($A2060="","",records_master!$E2060)</f>
        <v/>
      </c>
      <c r="M2060">
        <f>IF($A2060="","",IF(AND(ISNUMBER(MATCH(C2060,lst_FT_sci_excl,0)),D2060=""),"MISSING FT CODE",IF(AND(NOT(ISNUMBER(MATCH(C2060,lst_FT_sci_excl,0))),D2060&lt;&gt;""),"CODE NOT ALLOWED FOR THIS DECISION","")))</f>
        <v/>
      </c>
    </row>
    <row r="2061">
      <c r="A2061">
        <f>IF(OR(records_master!$A2061="",ISNUMBER(MATCH(records_master!$M2061,lst_dedup_duplicate,0))),"",records_master!$A2061)</f>
        <v/>
      </c>
      <c r="B2061">
        <f>IF($A2061="","",records_master!$E2061)</f>
        <v/>
      </c>
      <c r="M2061">
        <f>IF($A2061="","",IF(AND(ISNUMBER(MATCH(C2061,lst_FT_sci_excl,0)),D2061=""),"MISSING FT CODE",IF(AND(NOT(ISNUMBER(MATCH(C2061,lst_FT_sci_excl,0))),D2061&lt;&gt;""),"CODE NOT ALLOWED FOR THIS DECISION","")))</f>
        <v/>
      </c>
    </row>
    <row r="2062">
      <c r="A2062">
        <f>IF(OR(records_master!$A2062="",ISNUMBER(MATCH(records_master!$M2062,lst_dedup_duplicate,0))),"",records_master!$A2062)</f>
        <v/>
      </c>
      <c r="B2062">
        <f>IF($A2062="","",records_master!$E2062)</f>
        <v/>
      </c>
      <c r="M2062">
        <f>IF($A2062="","",IF(AND(ISNUMBER(MATCH(C2062,lst_FT_sci_excl,0)),D2062=""),"MISSING FT CODE",IF(AND(NOT(ISNUMBER(MATCH(C2062,lst_FT_sci_excl,0))),D2062&lt;&gt;""),"CODE NOT ALLOWED FOR THIS DECISION","")))</f>
        <v/>
      </c>
    </row>
    <row r="2063">
      <c r="A2063">
        <f>IF(OR(records_master!$A2063="",ISNUMBER(MATCH(records_master!$M2063,lst_dedup_duplicate,0))),"",records_master!$A2063)</f>
        <v/>
      </c>
      <c r="B2063">
        <f>IF($A2063="","",records_master!$E2063)</f>
        <v/>
      </c>
      <c r="M2063">
        <f>IF($A2063="","",IF(AND(ISNUMBER(MATCH(C2063,lst_FT_sci_excl,0)),D2063=""),"MISSING FT CODE",IF(AND(NOT(ISNUMBER(MATCH(C2063,lst_FT_sci_excl,0))),D2063&lt;&gt;""),"CODE NOT ALLOWED FOR THIS DECISION","")))</f>
        <v/>
      </c>
    </row>
    <row r="2064">
      <c r="A2064">
        <f>IF(OR(records_master!$A2064="",ISNUMBER(MATCH(records_master!$M2064,lst_dedup_duplicate,0))),"",records_master!$A2064)</f>
        <v/>
      </c>
      <c r="B2064">
        <f>IF($A2064="","",records_master!$E2064)</f>
        <v/>
      </c>
      <c r="M2064">
        <f>IF($A2064="","",IF(AND(ISNUMBER(MATCH(C2064,lst_FT_sci_excl,0)),D2064=""),"MISSING FT CODE",IF(AND(NOT(ISNUMBER(MATCH(C2064,lst_FT_sci_excl,0))),D2064&lt;&gt;""),"CODE NOT ALLOWED FOR THIS DECISION","")))</f>
        <v/>
      </c>
    </row>
    <row r="2065">
      <c r="A2065">
        <f>IF(OR(records_master!$A2065="",ISNUMBER(MATCH(records_master!$M2065,lst_dedup_duplicate,0))),"",records_master!$A2065)</f>
        <v/>
      </c>
      <c r="B2065">
        <f>IF($A2065="","",records_master!$E2065)</f>
        <v/>
      </c>
      <c r="M2065">
        <f>IF($A2065="","",IF(AND(ISNUMBER(MATCH(C2065,lst_FT_sci_excl,0)),D2065=""),"MISSING FT CODE",IF(AND(NOT(ISNUMBER(MATCH(C2065,lst_FT_sci_excl,0))),D2065&lt;&gt;""),"CODE NOT ALLOWED FOR THIS DECISION","")))</f>
        <v/>
      </c>
    </row>
    <row r="2066">
      <c r="A2066">
        <f>IF(OR(records_master!$A2066="",ISNUMBER(MATCH(records_master!$M2066,lst_dedup_duplicate,0))),"",records_master!$A2066)</f>
        <v/>
      </c>
      <c r="B2066">
        <f>IF($A2066="","",records_master!$E2066)</f>
        <v/>
      </c>
      <c r="M2066">
        <f>IF($A2066="","",IF(AND(ISNUMBER(MATCH(C2066,lst_FT_sci_excl,0)),D2066=""),"MISSING FT CODE",IF(AND(NOT(ISNUMBER(MATCH(C2066,lst_FT_sci_excl,0))),D2066&lt;&gt;""),"CODE NOT ALLOWED FOR THIS DECISION","")))</f>
        <v/>
      </c>
    </row>
    <row r="2067">
      <c r="A2067">
        <f>IF(OR(records_master!$A2067="",ISNUMBER(MATCH(records_master!$M2067,lst_dedup_duplicate,0))),"",records_master!$A2067)</f>
        <v/>
      </c>
      <c r="B2067">
        <f>IF($A2067="","",records_master!$E2067)</f>
        <v/>
      </c>
      <c r="M2067">
        <f>IF($A2067="","",IF(AND(ISNUMBER(MATCH(C2067,lst_FT_sci_excl,0)),D2067=""),"MISSING FT CODE",IF(AND(NOT(ISNUMBER(MATCH(C2067,lst_FT_sci_excl,0))),D2067&lt;&gt;""),"CODE NOT ALLOWED FOR THIS DECISION","")))</f>
        <v/>
      </c>
    </row>
    <row r="2068">
      <c r="A2068">
        <f>IF(OR(records_master!$A2068="",ISNUMBER(MATCH(records_master!$M2068,lst_dedup_duplicate,0))),"",records_master!$A2068)</f>
        <v/>
      </c>
      <c r="B2068">
        <f>IF($A2068="","",records_master!$E2068)</f>
        <v/>
      </c>
      <c r="M2068">
        <f>IF($A2068="","",IF(AND(ISNUMBER(MATCH(C2068,lst_FT_sci_excl,0)),D2068=""),"MISSING FT CODE",IF(AND(NOT(ISNUMBER(MATCH(C2068,lst_FT_sci_excl,0))),D2068&lt;&gt;""),"CODE NOT ALLOWED FOR THIS DECISION","")))</f>
        <v/>
      </c>
    </row>
    <row r="2069">
      <c r="A2069">
        <f>IF(OR(records_master!$A2069="",ISNUMBER(MATCH(records_master!$M2069,lst_dedup_duplicate,0))),"",records_master!$A2069)</f>
        <v/>
      </c>
      <c r="B2069">
        <f>IF($A2069="","",records_master!$E2069)</f>
        <v/>
      </c>
      <c r="M2069">
        <f>IF($A2069="","",IF(AND(ISNUMBER(MATCH(C2069,lst_FT_sci_excl,0)),D2069=""),"MISSING FT CODE",IF(AND(NOT(ISNUMBER(MATCH(C2069,lst_FT_sci_excl,0))),D2069&lt;&gt;""),"CODE NOT ALLOWED FOR THIS DECISION","")))</f>
        <v/>
      </c>
    </row>
    <row r="2070">
      <c r="A2070">
        <f>IF(OR(records_master!$A2070="",ISNUMBER(MATCH(records_master!$M2070,lst_dedup_duplicate,0))),"",records_master!$A2070)</f>
        <v/>
      </c>
      <c r="B2070">
        <f>IF($A2070="","",records_master!$E2070)</f>
        <v/>
      </c>
      <c r="M2070">
        <f>IF($A2070="","",IF(AND(ISNUMBER(MATCH(C2070,lst_FT_sci_excl,0)),D2070=""),"MISSING FT CODE",IF(AND(NOT(ISNUMBER(MATCH(C2070,lst_FT_sci_excl,0))),D2070&lt;&gt;""),"CODE NOT ALLOWED FOR THIS DECISION","")))</f>
        <v/>
      </c>
    </row>
    <row r="2071">
      <c r="A2071">
        <f>IF(OR(records_master!$A2071="",ISNUMBER(MATCH(records_master!$M2071,lst_dedup_duplicate,0))),"",records_master!$A2071)</f>
        <v/>
      </c>
      <c r="B2071">
        <f>IF($A2071="","",records_master!$E2071)</f>
        <v/>
      </c>
      <c r="M2071">
        <f>IF($A2071="","",IF(AND(ISNUMBER(MATCH(C2071,lst_FT_sci_excl,0)),D2071=""),"MISSING FT CODE",IF(AND(NOT(ISNUMBER(MATCH(C2071,lst_FT_sci_excl,0))),D2071&lt;&gt;""),"CODE NOT ALLOWED FOR THIS DECISION","")))</f>
        <v/>
      </c>
    </row>
    <row r="2072">
      <c r="A2072">
        <f>IF(OR(records_master!$A2072="",ISNUMBER(MATCH(records_master!$M2072,lst_dedup_duplicate,0))),"",records_master!$A2072)</f>
        <v/>
      </c>
      <c r="B2072">
        <f>IF($A2072="","",records_master!$E2072)</f>
        <v/>
      </c>
      <c r="M2072">
        <f>IF($A2072="","",IF(AND(ISNUMBER(MATCH(C2072,lst_FT_sci_excl,0)),D2072=""),"MISSING FT CODE",IF(AND(NOT(ISNUMBER(MATCH(C2072,lst_FT_sci_excl,0))),D2072&lt;&gt;""),"CODE NOT ALLOWED FOR THIS DECISION","")))</f>
        <v/>
      </c>
    </row>
    <row r="2073">
      <c r="A2073">
        <f>IF(OR(records_master!$A2073="",ISNUMBER(MATCH(records_master!$M2073,lst_dedup_duplicate,0))),"",records_master!$A2073)</f>
        <v/>
      </c>
      <c r="B2073">
        <f>IF($A2073="","",records_master!$E2073)</f>
        <v/>
      </c>
      <c r="M2073">
        <f>IF($A2073="","",IF(AND(ISNUMBER(MATCH(C2073,lst_FT_sci_excl,0)),D2073=""),"MISSING FT CODE",IF(AND(NOT(ISNUMBER(MATCH(C2073,lst_FT_sci_excl,0))),D2073&lt;&gt;""),"CODE NOT ALLOWED FOR THIS DECISION","")))</f>
        <v/>
      </c>
    </row>
    <row r="2074">
      <c r="A2074">
        <f>IF(OR(records_master!$A2074="",ISNUMBER(MATCH(records_master!$M2074,lst_dedup_duplicate,0))),"",records_master!$A2074)</f>
        <v/>
      </c>
      <c r="B2074">
        <f>IF($A2074="","",records_master!$E2074)</f>
        <v/>
      </c>
      <c r="M2074">
        <f>IF($A2074="","",IF(AND(ISNUMBER(MATCH(C2074,lst_FT_sci_excl,0)),D2074=""),"MISSING FT CODE",IF(AND(NOT(ISNUMBER(MATCH(C2074,lst_FT_sci_excl,0))),D2074&lt;&gt;""),"CODE NOT ALLOWED FOR THIS DECISION","")))</f>
        <v/>
      </c>
    </row>
    <row r="2075">
      <c r="A2075">
        <f>IF(OR(records_master!$A2075="",ISNUMBER(MATCH(records_master!$M2075,lst_dedup_duplicate,0))),"",records_master!$A2075)</f>
        <v/>
      </c>
      <c r="B2075">
        <f>IF($A2075="","",records_master!$E2075)</f>
        <v/>
      </c>
      <c r="M2075">
        <f>IF($A2075="","",IF(AND(ISNUMBER(MATCH(C2075,lst_FT_sci_excl,0)),D2075=""),"MISSING FT CODE",IF(AND(NOT(ISNUMBER(MATCH(C2075,lst_FT_sci_excl,0))),D2075&lt;&gt;""),"CODE NOT ALLOWED FOR THIS DECISION","")))</f>
        <v/>
      </c>
    </row>
    <row r="2076">
      <c r="A2076">
        <f>IF(OR(records_master!$A2076="",ISNUMBER(MATCH(records_master!$M2076,lst_dedup_duplicate,0))),"",records_master!$A2076)</f>
        <v/>
      </c>
      <c r="B2076">
        <f>IF($A2076="","",records_master!$E2076)</f>
        <v/>
      </c>
      <c r="M2076">
        <f>IF($A2076="","",IF(AND(ISNUMBER(MATCH(C2076,lst_FT_sci_excl,0)),D2076=""),"MISSING FT CODE",IF(AND(NOT(ISNUMBER(MATCH(C2076,lst_FT_sci_excl,0))),D2076&lt;&gt;""),"CODE NOT ALLOWED FOR THIS DECISION","")))</f>
        <v/>
      </c>
    </row>
    <row r="2077">
      <c r="A2077">
        <f>IF(OR(records_master!$A2077="",ISNUMBER(MATCH(records_master!$M2077,lst_dedup_duplicate,0))),"",records_master!$A2077)</f>
        <v/>
      </c>
      <c r="B2077">
        <f>IF($A2077="","",records_master!$E2077)</f>
        <v/>
      </c>
      <c r="M2077">
        <f>IF($A2077="","",IF(AND(ISNUMBER(MATCH(C2077,lst_FT_sci_excl,0)),D2077=""),"MISSING FT CODE",IF(AND(NOT(ISNUMBER(MATCH(C2077,lst_FT_sci_excl,0))),D2077&lt;&gt;""),"CODE NOT ALLOWED FOR THIS DECISION","")))</f>
        <v/>
      </c>
    </row>
    <row r="2078">
      <c r="A2078">
        <f>IF(OR(records_master!$A2078="",ISNUMBER(MATCH(records_master!$M2078,lst_dedup_duplicate,0))),"",records_master!$A2078)</f>
        <v/>
      </c>
      <c r="B2078">
        <f>IF($A2078="","",records_master!$E2078)</f>
        <v/>
      </c>
      <c r="M2078">
        <f>IF($A2078="","",IF(AND(ISNUMBER(MATCH(C2078,lst_FT_sci_excl,0)),D2078=""),"MISSING FT CODE",IF(AND(NOT(ISNUMBER(MATCH(C2078,lst_FT_sci_excl,0))),D2078&lt;&gt;""),"CODE NOT ALLOWED FOR THIS DECISION","")))</f>
        <v/>
      </c>
    </row>
    <row r="2079">
      <c r="A2079">
        <f>IF(OR(records_master!$A2079="",ISNUMBER(MATCH(records_master!$M2079,lst_dedup_duplicate,0))),"",records_master!$A2079)</f>
        <v/>
      </c>
      <c r="B2079">
        <f>IF($A2079="","",records_master!$E2079)</f>
        <v/>
      </c>
      <c r="M2079">
        <f>IF($A2079="","",IF(AND(ISNUMBER(MATCH(C2079,lst_FT_sci_excl,0)),D2079=""),"MISSING FT CODE",IF(AND(NOT(ISNUMBER(MATCH(C2079,lst_FT_sci_excl,0))),D2079&lt;&gt;""),"CODE NOT ALLOWED FOR THIS DECISION","")))</f>
        <v/>
      </c>
    </row>
    <row r="2080">
      <c r="A2080">
        <f>IF(OR(records_master!$A2080="",ISNUMBER(MATCH(records_master!$M2080,lst_dedup_duplicate,0))),"",records_master!$A2080)</f>
        <v/>
      </c>
      <c r="B2080">
        <f>IF($A2080="","",records_master!$E2080)</f>
        <v/>
      </c>
      <c r="M2080">
        <f>IF($A2080="","",IF(AND(ISNUMBER(MATCH(C2080,lst_FT_sci_excl,0)),D2080=""),"MISSING FT CODE",IF(AND(NOT(ISNUMBER(MATCH(C2080,lst_FT_sci_excl,0))),D2080&lt;&gt;""),"CODE NOT ALLOWED FOR THIS DECISION","")))</f>
        <v/>
      </c>
    </row>
    <row r="2081">
      <c r="A2081">
        <f>IF(OR(records_master!$A2081="",ISNUMBER(MATCH(records_master!$M2081,lst_dedup_duplicate,0))),"",records_master!$A2081)</f>
        <v/>
      </c>
      <c r="B2081">
        <f>IF($A2081="","",records_master!$E2081)</f>
        <v/>
      </c>
      <c r="M2081">
        <f>IF($A2081="","",IF(AND(ISNUMBER(MATCH(C2081,lst_FT_sci_excl,0)),D2081=""),"MISSING FT CODE",IF(AND(NOT(ISNUMBER(MATCH(C2081,lst_FT_sci_excl,0))),D2081&lt;&gt;""),"CODE NOT ALLOWED FOR THIS DECISION","")))</f>
        <v/>
      </c>
    </row>
    <row r="2082">
      <c r="A2082">
        <f>IF(OR(records_master!$A2082="",ISNUMBER(MATCH(records_master!$M2082,lst_dedup_duplicate,0))),"",records_master!$A2082)</f>
        <v/>
      </c>
      <c r="B2082">
        <f>IF($A2082="","",records_master!$E2082)</f>
        <v/>
      </c>
      <c r="M2082">
        <f>IF($A2082="","",IF(AND(ISNUMBER(MATCH(C2082,lst_FT_sci_excl,0)),D2082=""),"MISSING FT CODE",IF(AND(NOT(ISNUMBER(MATCH(C2082,lst_FT_sci_excl,0))),D2082&lt;&gt;""),"CODE NOT ALLOWED FOR THIS DECISION","")))</f>
        <v/>
      </c>
    </row>
    <row r="2083">
      <c r="A2083">
        <f>IF(OR(records_master!$A2083="",ISNUMBER(MATCH(records_master!$M2083,lst_dedup_duplicate,0))),"",records_master!$A2083)</f>
        <v/>
      </c>
      <c r="B2083">
        <f>IF($A2083="","",records_master!$E2083)</f>
        <v/>
      </c>
      <c r="M2083">
        <f>IF($A2083="","",IF(AND(ISNUMBER(MATCH(C2083,lst_FT_sci_excl,0)),D2083=""),"MISSING FT CODE",IF(AND(NOT(ISNUMBER(MATCH(C2083,lst_FT_sci_excl,0))),D2083&lt;&gt;""),"CODE NOT ALLOWED FOR THIS DECISION","")))</f>
        <v/>
      </c>
    </row>
    <row r="2084">
      <c r="A2084">
        <f>IF(OR(records_master!$A2084="",ISNUMBER(MATCH(records_master!$M2084,lst_dedup_duplicate,0))),"",records_master!$A2084)</f>
        <v/>
      </c>
      <c r="B2084">
        <f>IF($A2084="","",records_master!$E2084)</f>
        <v/>
      </c>
      <c r="M2084">
        <f>IF($A2084="","",IF(AND(ISNUMBER(MATCH(C2084,lst_FT_sci_excl,0)),D2084=""),"MISSING FT CODE",IF(AND(NOT(ISNUMBER(MATCH(C2084,lst_FT_sci_excl,0))),D2084&lt;&gt;""),"CODE NOT ALLOWED FOR THIS DECISION","")))</f>
        <v/>
      </c>
    </row>
    <row r="2085">
      <c r="A2085">
        <f>IF(OR(records_master!$A2085="",ISNUMBER(MATCH(records_master!$M2085,lst_dedup_duplicate,0))),"",records_master!$A2085)</f>
        <v/>
      </c>
      <c r="B2085">
        <f>IF($A2085="","",records_master!$E2085)</f>
        <v/>
      </c>
      <c r="M2085">
        <f>IF($A2085="","",IF(AND(ISNUMBER(MATCH(C2085,lst_FT_sci_excl,0)),D2085=""),"MISSING FT CODE",IF(AND(NOT(ISNUMBER(MATCH(C2085,lst_FT_sci_excl,0))),D2085&lt;&gt;""),"CODE NOT ALLOWED FOR THIS DECISION","")))</f>
        <v/>
      </c>
    </row>
    <row r="2086">
      <c r="A2086">
        <f>IF(OR(records_master!$A2086="",ISNUMBER(MATCH(records_master!$M2086,lst_dedup_duplicate,0))),"",records_master!$A2086)</f>
        <v/>
      </c>
      <c r="B2086">
        <f>IF($A2086="","",records_master!$E2086)</f>
        <v/>
      </c>
      <c r="M2086">
        <f>IF($A2086="","",IF(AND(ISNUMBER(MATCH(C2086,lst_FT_sci_excl,0)),D2086=""),"MISSING FT CODE",IF(AND(NOT(ISNUMBER(MATCH(C2086,lst_FT_sci_excl,0))),D2086&lt;&gt;""),"CODE NOT ALLOWED FOR THIS DECISION","")))</f>
        <v/>
      </c>
    </row>
    <row r="2087">
      <c r="A2087">
        <f>IF(OR(records_master!$A2087="",ISNUMBER(MATCH(records_master!$M2087,lst_dedup_duplicate,0))),"",records_master!$A2087)</f>
        <v/>
      </c>
      <c r="B2087">
        <f>IF($A2087="","",records_master!$E2087)</f>
        <v/>
      </c>
      <c r="M2087">
        <f>IF($A2087="","",IF(AND(ISNUMBER(MATCH(C2087,lst_FT_sci_excl,0)),D2087=""),"MISSING FT CODE",IF(AND(NOT(ISNUMBER(MATCH(C2087,lst_FT_sci_excl,0))),D2087&lt;&gt;""),"CODE NOT ALLOWED FOR THIS DECISION","")))</f>
        <v/>
      </c>
    </row>
    <row r="2088">
      <c r="A2088">
        <f>IF(OR(records_master!$A2088="",ISNUMBER(MATCH(records_master!$M2088,lst_dedup_duplicate,0))),"",records_master!$A2088)</f>
        <v/>
      </c>
      <c r="B2088">
        <f>IF($A2088="","",records_master!$E2088)</f>
        <v/>
      </c>
      <c r="M2088">
        <f>IF($A2088="","",IF(AND(ISNUMBER(MATCH(C2088,lst_FT_sci_excl,0)),D2088=""),"MISSING FT CODE",IF(AND(NOT(ISNUMBER(MATCH(C2088,lst_FT_sci_excl,0))),D2088&lt;&gt;""),"CODE NOT ALLOWED FOR THIS DECISION","")))</f>
        <v/>
      </c>
    </row>
    <row r="2089">
      <c r="A2089">
        <f>IF(OR(records_master!$A2089="",ISNUMBER(MATCH(records_master!$M2089,lst_dedup_duplicate,0))),"",records_master!$A2089)</f>
        <v/>
      </c>
      <c r="B2089">
        <f>IF($A2089="","",records_master!$E2089)</f>
        <v/>
      </c>
      <c r="M2089">
        <f>IF($A2089="","",IF(AND(ISNUMBER(MATCH(C2089,lst_FT_sci_excl,0)),D2089=""),"MISSING FT CODE",IF(AND(NOT(ISNUMBER(MATCH(C2089,lst_FT_sci_excl,0))),D2089&lt;&gt;""),"CODE NOT ALLOWED FOR THIS DECISION","")))</f>
        <v/>
      </c>
    </row>
    <row r="2090">
      <c r="A2090">
        <f>IF(OR(records_master!$A2090="",ISNUMBER(MATCH(records_master!$M2090,lst_dedup_duplicate,0))),"",records_master!$A2090)</f>
        <v/>
      </c>
      <c r="B2090">
        <f>IF($A2090="","",records_master!$E2090)</f>
        <v/>
      </c>
      <c r="M2090">
        <f>IF($A2090="","",IF(AND(ISNUMBER(MATCH(C2090,lst_FT_sci_excl,0)),D2090=""),"MISSING FT CODE",IF(AND(NOT(ISNUMBER(MATCH(C2090,lst_FT_sci_excl,0))),D2090&lt;&gt;""),"CODE NOT ALLOWED FOR THIS DECISION","")))</f>
        <v/>
      </c>
    </row>
    <row r="2091">
      <c r="A2091">
        <f>IF(OR(records_master!$A2091="",ISNUMBER(MATCH(records_master!$M2091,lst_dedup_duplicate,0))),"",records_master!$A2091)</f>
        <v/>
      </c>
      <c r="B2091">
        <f>IF($A2091="","",records_master!$E2091)</f>
        <v/>
      </c>
      <c r="M2091">
        <f>IF($A2091="","",IF(AND(ISNUMBER(MATCH(C2091,lst_FT_sci_excl,0)),D2091=""),"MISSING FT CODE",IF(AND(NOT(ISNUMBER(MATCH(C2091,lst_FT_sci_excl,0))),D2091&lt;&gt;""),"CODE NOT ALLOWED FOR THIS DECISION","")))</f>
        <v/>
      </c>
    </row>
    <row r="2092">
      <c r="A2092">
        <f>IF(OR(records_master!$A2092="",ISNUMBER(MATCH(records_master!$M2092,lst_dedup_duplicate,0))),"",records_master!$A2092)</f>
        <v/>
      </c>
      <c r="B2092">
        <f>IF($A2092="","",records_master!$E2092)</f>
        <v/>
      </c>
      <c r="M2092">
        <f>IF($A2092="","",IF(AND(ISNUMBER(MATCH(C2092,lst_FT_sci_excl,0)),D2092=""),"MISSING FT CODE",IF(AND(NOT(ISNUMBER(MATCH(C2092,lst_FT_sci_excl,0))),D2092&lt;&gt;""),"CODE NOT ALLOWED FOR THIS DECISION","")))</f>
        <v/>
      </c>
    </row>
    <row r="2093">
      <c r="A2093">
        <f>IF(OR(records_master!$A2093="",ISNUMBER(MATCH(records_master!$M2093,lst_dedup_duplicate,0))),"",records_master!$A2093)</f>
        <v/>
      </c>
      <c r="B2093">
        <f>IF($A2093="","",records_master!$E2093)</f>
        <v/>
      </c>
      <c r="M2093">
        <f>IF($A2093="","",IF(AND(ISNUMBER(MATCH(C2093,lst_FT_sci_excl,0)),D2093=""),"MISSING FT CODE",IF(AND(NOT(ISNUMBER(MATCH(C2093,lst_FT_sci_excl,0))),D2093&lt;&gt;""),"CODE NOT ALLOWED FOR THIS DECISION","")))</f>
        <v/>
      </c>
    </row>
    <row r="2094">
      <c r="A2094">
        <f>IF(OR(records_master!$A2094="",ISNUMBER(MATCH(records_master!$M2094,lst_dedup_duplicate,0))),"",records_master!$A2094)</f>
        <v/>
      </c>
      <c r="B2094">
        <f>IF($A2094="","",records_master!$E2094)</f>
        <v/>
      </c>
      <c r="M2094">
        <f>IF($A2094="","",IF(AND(ISNUMBER(MATCH(C2094,lst_FT_sci_excl,0)),D2094=""),"MISSING FT CODE",IF(AND(NOT(ISNUMBER(MATCH(C2094,lst_FT_sci_excl,0))),D2094&lt;&gt;""),"CODE NOT ALLOWED FOR THIS DECISION","")))</f>
        <v/>
      </c>
    </row>
    <row r="2095">
      <c r="A2095">
        <f>IF(OR(records_master!$A2095="",ISNUMBER(MATCH(records_master!$M2095,lst_dedup_duplicate,0))),"",records_master!$A2095)</f>
        <v/>
      </c>
      <c r="B2095">
        <f>IF($A2095="","",records_master!$E2095)</f>
        <v/>
      </c>
      <c r="M2095">
        <f>IF($A2095="","",IF(AND(ISNUMBER(MATCH(C2095,lst_FT_sci_excl,0)),D2095=""),"MISSING FT CODE",IF(AND(NOT(ISNUMBER(MATCH(C2095,lst_FT_sci_excl,0))),D2095&lt;&gt;""),"CODE NOT ALLOWED FOR THIS DECISION","")))</f>
        <v/>
      </c>
    </row>
    <row r="2096">
      <c r="A2096">
        <f>IF(OR(records_master!$A2096="",ISNUMBER(MATCH(records_master!$M2096,lst_dedup_duplicate,0))),"",records_master!$A2096)</f>
        <v/>
      </c>
      <c r="B2096">
        <f>IF($A2096="","",records_master!$E2096)</f>
        <v/>
      </c>
      <c r="M2096">
        <f>IF($A2096="","",IF(AND(ISNUMBER(MATCH(C2096,lst_FT_sci_excl,0)),D2096=""),"MISSING FT CODE",IF(AND(NOT(ISNUMBER(MATCH(C2096,lst_FT_sci_excl,0))),D2096&lt;&gt;""),"CODE NOT ALLOWED FOR THIS DECISION","")))</f>
        <v/>
      </c>
    </row>
    <row r="2097">
      <c r="A2097">
        <f>IF(OR(records_master!$A2097="",ISNUMBER(MATCH(records_master!$M2097,lst_dedup_duplicate,0))),"",records_master!$A2097)</f>
        <v/>
      </c>
      <c r="B2097">
        <f>IF($A2097="","",records_master!$E2097)</f>
        <v/>
      </c>
      <c r="M2097">
        <f>IF($A2097="","",IF(AND(ISNUMBER(MATCH(C2097,lst_FT_sci_excl,0)),D2097=""),"MISSING FT CODE",IF(AND(NOT(ISNUMBER(MATCH(C2097,lst_FT_sci_excl,0))),D2097&lt;&gt;""),"CODE NOT ALLOWED FOR THIS DECISION","")))</f>
        <v/>
      </c>
    </row>
    <row r="2098">
      <c r="A2098">
        <f>IF(OR(records_master!$A2098="",ISNUMBER(MATCH(records_master!$M2098,lst_dedup_duplicate,0))),"",records_master!$A2098)</f>
        <v/>
      </c>
      <c r="B2098">
        <f>IF($A2098="","",records_master!$E2098)</f>
        <v/>
      </c>
      <c r="M2098">
        <f>IF($A2098="","",IF(AND(ISNUMBER(MATCH(C2098,lst_FT_sci_excl,0)),D2098=""),"MISSING FT CODE",IF(AND(NOT(ISNUMBER(MATCH(C2098,lst_FT_sci_excl,0))),D2098&lt;&gt;""),"CODE NOT ALLOWED FOR THIS DECISION","")))</f>
        <v/>
      </c>
    </row>
    <row r="2099">
      <c r="A2099">
        <f>IF(OR(records_master!$A2099="",ISNUMBER(MATCH(records_master!$M2099,lst_dedup_duplicate,0))),"",records_master!$A2099)</f>
        <v/>
      </c>
      <c r="B2099">
        <f>IF($A2099="","",records_master!$E2099)</f>
        <v/>
      </c>
      <c r="M2099">
        <f>IF($A2099="","",IF(AND(ISNUMBER(MATCH(C2099,lst_FT_sci_excl,0)),D2099=""),"MISSING FT CODE",IF(AND(NOT(ISNUMBER(MATCH(C2099,lst_FT_sci_excl,0))),D2099&lt;&gt;""),"CODE NOT ALLOWED FOR THIS DECISION","")))</f>
        <v/>
      </c>
    </row>
    <row r="2100">
      <c r="A2100">
        <f>IF(OR(records_master!$A2100="",ISNUMBER(MATCH(records_master!$M2100,lst_dedup_duplicate,0))),"",records_master!$A2100)</f>
        <v/>
      </c>
      <c r="B2100">
        <f>IF($A2100="","",records_master!$E2100)</f>
        <v/>
      </c>
      <c r="M2100">
        <f>IF($A2100="","",IF(AND(ISNUMBER(MATCH(C2100,lst_FT_sci_excl,0)),D2100=""),"MISSING FT CODE",IF(AND(NOT(ISNUMBER(MATCH(C2100,lst_FT_sci_excl,0))),D2100&lt;&gt;""),"CODE NOT ALLOWED FOR THIS DECISION","")))</f>
        <v/>
      </c>
    </row>
    <row r="2101">
      <c r="A2101">
        <f>IF(OR(records_master!$A2101="",ISNUMBER(MATCH(records_master!$M2101,lst_dedup_duplicate,0))),"",records_master!$A2101)</f>
        <v/>
      </c>
      <c r="B2101">
        <f>IF($A2101="","",records_master!$E2101)</f>
        <v/>
      </c>
      <c r="M2101">
        <f>IF($A2101="","",IF(AND(ISNUMBER(MATCH(C2101,lst_FT_sci_excl,0)),D2101=""),"MISSING FT CODE",IF(AND(NOT(ISNUMBER(MATCH(C2101,lst_FT_sci_excl,0))),D2101&lt;&gt;""),"CODE NOT ALLOWED FOR THIS DECISION","")))</f>
        <v/>
      </c>
    </row>
    <row r="2102">
      <c r="A2102">
        <f>IF(OR(records_master!$A2102="",ISNUMBER(MATCH(records_master!$M2102,lst_dedup_duplicate,0))),"",records_master!$A2102)</f>
        <v/>
      </c>
      <c r="B2102">
        <f>IF($A2102="","",records_master!$E2102)</f>
        <v/>
      </c>
      <c r="M2102">
        <f>IF($A2102="","",IF(AND(ISNUMBER(MATCH(C2102,lst_FT_sci_excl,0)),D2102=""),"MISSING FT CODE",IF(AND(NOT(ISNUMBER(MATCH(C2102,lst_FT_sci_excl,0))),D2102&lt;&gt;""),"CODE NOT ALLOWED FOR THIS DECISION","")))</f>
        <v/>
      </c>
    </row>
    <row r="2103">
      <c r="A2103">
        <f>IF(OR(records_master!$A2103="",ISNUMBER(MATCH(records_master!$M2103,lst_dedup_duplicate,0))),"",records_master!$A2103)</f>
        <v/>
      </c>
      <c r="B2103">
        <f>IF($A2103="","",records_master!$E2103)</f>
        <v/>
      </c>
      <c r="M2103">
        <f>IF($A2103="","",IF(AND(ISNUMBER(MATCH(C2103,lst_FT_sci_excl,0)),D2103=""),"MISSING FT CODE",IF(AND(NOT(ISNUMBER(MATCH(C2103,lst_FT_sci_excl,0))),D2103&lt;&gt;""),"CODE NOT ALLOWED FOR THIS DECISION","")))</f>
        <v/>
      </c>
    </row>
    <row r="2104">
      <c r="A2104">
        <f>IF(OR(records_master!$A2104="",ISNUMBER(MATCH(records_master!$M2104,lst_dedup_duplicate,0))),"",records_master!$A2104)</f>
        <v/>
      </c>
      <c r="B2104">
        <f>IF($A2104="","",records_master!$E2104)</f>
        <v/>
      </c>
      <c r="M2104">
        <f>IF($A2104="","",IF(AND(ISNUMBER(MATCH(C2104,lst_FT_sci_excl,0)),D2104=""),"MISSING FT CODE",IF(AND(NOT(ISNUMBER(MATCH(C2104,lst_FT_sci_excl,0))),D2104&lt;&gt;""),"CODE NOT ALLOWED FOR THIS DECISION","")))</f>
        <v/>
      </c>
    </row>
    <row r="2105">
      <c r="A2105">
        <f>IF(OR(records_master!$A2105="",ISNUMBER(MATCH(records_master!$M2105,lst_dedup_duplicate,0))),"",records_master!$A2105)</f>
        <v/>
      </c>
      <c r="B2105">
        <f>IF($A2105="","",records_master!$E2105)</f>
        <v/>
      </c>
      <c r="M2105">
        <f>IF($A2105="","",IF(AND(ISNUMBER(MATCH(C2105,lst_FT_sci_excl,0)),D2105=""),"MISSING FT CODE",IF(AND(NOT(ISNUMBER(MATCH(C2105,lst_FT_sci_excl,0))),D2105&lt;&gt;""),"CODE NOT ALLOWED FOR THIS DECISION","")))</f>
        <v/>
      </c>
    </row>
    <row r="2106">
      <c r="A2106">
        <f>IF(OR(records_master!$A2106="",ISNUMBER(MATCH(records_master!$M2106,lst_dedup_duplicate,0))),"",records_master!$A2106)</f>
        <v/>
      </c>
      <c r="B2106">
        <f>IF($A2106="","",records_master!$E2106)</f>
        <v/>
      </c>
      <c r="M2106">
        <f>IF($A2106="","",IF(AND(ISNUMBER(MATCH(C2106,lst_FT_sci_excl,0)),D2106=""),"MISSING FT CODE",IF(AND(NOT(ISNUMBER(MATCH(C2106,lst_FT_sci_excl,0))),D2106&lt;&gt;""),"CODE NOT ALLOWED FOR THIS DECISION","")))</f>
        <v/>
      </c>
    </row>
    <row r="2107">
      <c r="A2107">
        <f>IF(OR(records_master!$A2107="",ISNUMBER(MATCH(records_master!$M2107,lst_dedup_duplicate,0))),"",records_master!$A2107)</f>
        <v/>
      </c>
      <c r="B2107">
        <f>IF($A2107="","",records_master!$E2107)</f>
        <v/>
      </c>
      <c r="M2107">
        <f>IF($A2107="","",IF(AND(ISNUMBER(MATCH(C2107,lst_FT_sci_excl,0)),D2107=""),"MISSING FT CODE",IF(AND(NOT(ISNUMBER(MATCH(C2107,lst_FT_sci_excl,0))),D2107&lt;&gt;""),"CODE NOT ALLOWED FOR THIS DECISION","")))</f>
        <v/>
      </c>
    </row>
    <row r="2108">
      <c r="A2108">
        <f>IF(OR(records_master!$A2108="",ISNUMBER(MATCH(records_master!$M2108,lst_dedup_duplicate,0))),"",records_master!$A2108)</f>
        <v/>
      </c>
      <c r="B2108">
        <f>IF($A2108="","",records_master!$E2108)</f>
        <v/>
      </c>
      <c r="M2108">
        <f>IF($A2108="","",IF(AND(ISNUMBER(MATCH(C2108,lst_FT_sci_excl,0)),D2108=""),"MISSING FT CODE",IF(AND(NOT(ISNUMBER(MATCH(C2108,lst_FT_sci_excl,0))),D2108&lt;&gt;""),"CODE NOT ALLOWED FOR THIS DECISION","")))</f>
        <v/>
      </c>
    </row>
    <row r="2109">
      <c r="A2109">
        <f>IF(OR(records_master!$A2109="",ISNUMBER(MATCH(records_master!$M2109,lst_dedup_duplicate,0))),"",records_master!$A2109)</f>
        <v/>
      </c>
      <c r="B2109">
        <f>IF($A2109="","",records_master!$E2109)</f>
        <v/>
      </c>
      <c r="M2109">
        <f>IF($A2109="","",IF(AND(ISNUMBER(MATCH(C2109,lst_FT_sci_excl,0)),D2109=""),"MISSING FT CODE",IF(AND(NOT(ISNUMBER(MATCH(C2109,lst_FT_sci_excl,0))),D2109&lt;&gt;""),"CODE NOT ALLOWED FOR THIS DECISION","")))</f>
        <v/>
      </c>
    </row>
    <row r="2110">
      <c r="A2110">
        <f>IF(OR(records_master!$A2110="",ISNUMBER(MATCH(records_master!$M2110,lst_dedup_duplicate,0))),"",records_master!$A2110)</f>
        <v/>
      </c>
      <c r="B2110">
        <f>IF($A2110="","",records_master!$E2110)</f>
        <v/>
      </c>
      <c r="M2110">
        <f>IF($A2110="","",IF(AND(ISNUMBER(MATCH(C2110,lst_FT_sci_excl,0)),D2110=""),"MISSING FT CODE",IF(AND(NOT(ISNUMBER(MATCH(C2110,lst_FT_sci_excl,0))),D2110&lt;&gt;""),"CODE NOT ALLOWED FOR THIS DECISION","")))</f>
        <v/>
      </c>
    </row>
    <row r="2111">
      <c r="A2111">
        <f>IF(OR(records_master!$A2111="",ISNUMBER(MATCH(records_master!$M2111,lst_dedup_duplicate,0))),"",records_master!$A2111)</f>
        <v/>
      </c>
      <c r="B2111">
        <f>IF($A2111="","",records_master!$E2111)</f>
        <v/>
      </c>
      <c r="M2111">
        <f>IF($A2111="","",IF(AND(ISNUMBER(MATCH(C2111,lst_FT_sci_excl,0)),D2111=""),"MISSING FT CODE",IF(AND(NOT(ISNUMBER(MATCH(C2111,lst_FT_sci_excl,0))),D2111&lt;&gt;""),"CODE NOT ALLOWED FOR THIS DECISION","")))</f>
        <v/>
      </c>
    </row>
    <row r="2112">
      <c r="A2112">
        <f>IF(OR(records_master!$A2112="",ISNUMBER(MATCH(records_master!$M2112,lst_dedup_duplicate,0))),"",records_master!$A2112)</f>
        <v/>
      </c>
      <c r="B2112">
        <f>IF($A2112="","",records_master!$E2112)</f>
        <v/>
      </c>
      <c r="M2112">
        <f>IF($A2112="","",IF(AND(ISNUMBER(MATCH(C2112,lst_FT_sci_excl,0)),D2112=""),"MISSING FT CODE",IF(AND(NOT(ISNUMBER(MATCH(C2112,lst_FT_sci_excl,0))),D2112&lt;&gt;""),"CODE NOT ALLOWED FOR THIS DECISION","")))</f>
        <v/>
      </c>
    </row>
    <row r="2113">
      <c r="A2113">
        <f>IF(OR(records_master!$A2113="",ISNUMBER(MATCH(records_master!$M2113,lst_dedup_duplicate,0))),"",records_master!$A2113)</f>
        <v/>
      </c>
      <c r="B2113">
        <f>IF($A2113="","",records_master!$E2113)</f>
        <v/>
      </c>
      <c r="M2113">
        <f>IF($A2113="","",IF(AND(ISNUMBER(MATCH(C2113,lst_FT_sci_excl,0)),D2113=""),"MISSING FT CODE",IF(AND(NOT(ISNUMBER(MATCH(C2113,lst_FT_sci_excl,0))),D2113&lt;&gt;""),"CODE NOT ALLOWED FOR THIS DECISION","")))</f>
        <v/>
      </c>
    </row>
    <row r="2114">
      <c r="A2114">
        <f>IF(OR(records_master!$A2114="",ISNUMBER(MATCH(records_master!$M2114,lst_dedup_duplicate,0))),"",records_master!$A2114)</f>
        <v/>
      </c>
      <c r="B2114">
        <f>IF($A2114="","",records_master!$E2114)</f>
        <v/>
      </c>
      <c r="M2114">
        <f>IF($A2114="","",IF(AND(ISNUMBER(MATCH(C2114,lst_FT_sci_excl,0)),D2114=""),"MISSING FT CODE",IF(AND(NOT(ISNUMBER(MATCH(C2114,lst_FT_sci_excl,0))),D2114&lt;&gt;""),"CODE NOT ALLOWED FOR THIS DECISION","")))</f>
        <v/>
      </c>
    </row>
    <row r="2115">
      <c r="A2115">
        <f>IF(OR(records_master!$A2115="",ISNUMBER(MATCH(records_master!$M2115,lst_dedup_duplicate,0))),"",records_master!$A2115)</f>
        <v/>
      </c>
      <c r="B2115">
        <f>IF($A2115="","",records_master!$E2115)</f>
        <v/>
      </c>
      <c r="M2115">
        <f>IF($A2115="","",IF(AND(ISNUMBER(MATCH(C2115,lst_FT_sci_excl,0)),D2115=""),"MISSING FT CODE",IF(AND(NOT(ISNUMBER(MATCH(C2115,lst_FT_sci_excl,0))),D2115&lt;&gt;""),"CODE NOT ALLOWED FOR THIS DECISION","")))</f>
        <v/>
      </c>
    </row>
    <row r="2116">
      <c r="A2116">
        <f>IF(OR(records_master!$A2116="",ISNUMBER(MATCH(records_master!$M2116,lst_dedup_duplicate,0))),"",records_master!$A2116)</f>
        <v/>
      </c>
      <c r="B2116">
        <f>IF($A2116="","",records_master!$E2116)</f>
        <v/>
      </c>
      <c r="M2116">
        <f>IF($A2116="","",IF(AND(ISNUMBER(MATCH(C2116,lst_FT_sci_excl,0)),D2116=""),"MISSING FT CODE",IF(AND(NOT(ISNUMBER(MATCH(C2116,lst_FT_sci_excl,0))),D2116&lt;&gt;""),"CODE NOT ALLOWED FOR THIS DECISION","")))</f>
        <v/>
      </c>
    </row>
    <row r="2117">
      <c r="A2117">
        <f>IF(OR(records_master!$A2117="",ISNUMBER(MATCH(records_master!$M2117,lst_dedup_duplicate,0))),"",records_master!$A2117)</f>
        <v/>
      </c>
      <c r="B2117">
        <f>IF($A2117="","",records_master!$E2117)</f>
        <v/>
      </c>
      <c r="M2117">
        <f>IF($A2117="","",IF(AND(ISNUMBER(MATCH(C2117,lst_FT_sci_excl,0)),D2117=""),"MISSING FT CODE",IF(AND(NOT(ISNUMBER(MATCH(C2117,lst_FT_sci_excl,0))),D2117&lt;&gt;""),"CODE NOT ALLOWED FOR THIS DECISION","")))</f>
        <v/>
      </c>
    </row>
    <row r="2118">
      <c r="A2118">
        <f>IF(OR(records_master!$A2118="",ISNUMBER(MATCH(records_master!$M2118,lst_dedup_duplicate,0))),"",records_master!$A2118)</f>
        <v/>
      </c>
      <c r="B2118">
        <f>IF($A2118="","",records_master!$E2118)</f>
        <v/>
      </c>
      <c r="M2118">
        <f>IF($A2118="","",IF(AND(ISNUMBER(MATCH(C2118,lst_FT_sci_excl,0)),D2118=""),"MISSING FT CODE",IF(AND(NOT(ISNUMBER(MATCH(C2118,lst_FT_sci_excl,0))),D2118&lt;&gt;""),"CODE NOT ALLOWED FOR THIS DECISION","")))</f>
        <v/>
      </c>
    </row>
    <row r="2119">
      <c r="A2119">
        <f>IF(OR(records_master!$A2119="",ISNUMBER(MATCH(records_master!$M2119,lst_dedup_duplicate,0))),"",records_master!$A2119)</f>
        <v/>
      </c>
      <c r="B2119">
        <f>IF($A2119="","",records_master!$E2119)</f>
        <v/>
      </c>
      <c r="M2119">
        <f>IF($A2119="","",IF(AND(ISNUMBER(MATCH(C2119,lst_FT_sci_excl,0)),D2119=""),"MISSING FT CODE",IF(AND(NOT(ISNUMBER(MATCH(C2119,lst_FT_sci_excl,0))),D2119&lt;&gt;""),"CODE NOT ALLOWED FOR THIS DECISION","")))</f>
        <v/>
      </c>
    </row>
    <row r="2120">
      <c r="A2120">
        <f>IF(OR(records_master!$A2120="",ISNUMBER(MATCH(records_master!$M2120,lst_dedup_duplicate,0))),"",records_master!$A2120)</f>
        <v/>
      </c>
      <c r="B2120">
        <f>IF($A2120="","",records_master!$E2120)</f>
        <v/>
      </c>
      <c r="M2120">
        <f>IF($A2120="","",IF(AND(ISNUMBER(MATCH(C2120,lst_FT_sci_excl,0)),D2120=""),"MISSING FT CODE",IF(AND(NOT(ISNUMBER(MATCH(C2120,lst_FT_sci_excl,0))),D2120&lt;&gt;""),"CODE NOT ALLOWED FOR THIS DECISION","")))</f>
        <v/>
      </c>
    </row>
    <row r="2121">
      <c r="A2121">
        <f>IF(OR(records_master!$A2121="",ISNUMBER(MATCH(records_master!$M2121,lst_dedup_duplicate,0))),"",records_master!$A2121)</f>
        <v/>
      </c>
      <c r="B2121">
        <f>IF($A2121="","",records_master!$E2121)</f>
        <v/>
      </c>
      <c r="M2121">
        <f>IF($A2121="","",IF(AND(ISNUMBER(MATCH(C2121,lst_FT_sci_excl,0)),D2121=""),"MISSING FT CODE",IF(AND(NOT(ISNUMBER(MATCH(C2121,lst_FT_sci_excl,0))),D2121&lt;&gt;""),"CODE NOT ALLOWED FOR THIS DECISION","")))</f>
        <v/>
      </c>
    </row>
    <row r="2122">
      <c r="A2122">
        <f>IF(OR(records_master!$A2122="",ISNUMBER(MATCH(records_master!$M2122,lst_dedup_duplicate,0))),"",records_master!$A2122)</f>
        <v/>
      </c>
      <c r="B2122">
        <f>IF($A2122="","",records_master!$E2122)</f>
        <v/>
      </c>
      <c r="M2122">
        <f>IF($A2122="","",IF(AND(ISNUMBER(MATCH(C2122,lst_FT_sci_excl,0)),D2122=""),"MISSING FT CODE",IF(AND(NOT(ISNUMBER(MATCH(C2122,lst_FT_sci_excl,0))),D2122&lt;&gt;""),"CODE NOT ALLOWED FOR THIS DECISION","")))</f>
        <v/>
      </c>
    </row>
    <row r="2123">
      <c r="A2123">
        <f>IF(OR(records_master!$A2123="",ISNUMBER(MATCH(records_master!$M2123,lst_dedup_duplicate,0))),"",records_master!$A2123)</f>
        <v/>
      </c>
      <c r="B2123">
        <f>IF($A2123="","",records_master!$E2123)</f>
        <v/>
      </c>
      <c r="M2123">
        <f>IF($A2123="","",IF(AND(ISNUMBER(MATCH(C2123,lst_FT_sci_excl,0)),D2123=""),"MISSING FT CODE",IF(AND(NOT(ISNUMBER(MATCH(C2123,lst_FT_sci_excl,0))),D2123&lt;&gt;""),"CODE NOT ALLOWED FOR THIS DECISION","")))</f>
        <v/>
      </c>
    </row>
    <row r="2124">
      <c r="A2124">
        <f>IF(OR(records_master!$A2124="",ISNUMBER(MATCH(records_master!$M2124,lst_dedup_duplicate,0))),"",records_master!$A2124)</f>
        <v/>
      </c>
      <c r="B2124">
        <f>IF($A2124="","",records_master!$E2124)</f>
        <v/>
      </c>
      <c r="M2124">
        <f>IF($A2124="","",IF(AND(ISNUMBER(MATCH(C2124,lst_FT_sci_excl,0)),D2124=""),"MISSING FT CODE",IF(AND(NOT(ISNUMBER(MATCH(C2124,lst_FT_sci_excl,0))),D2124&lt;&gt;""),"CODE NOT ALLOWED FOR THIS DECISION","")))</f>
        <v/>
      </c>
    </row>
    <row r="2125">
      <c r="A2125">
        <f>IF(OR(records_master!$A2125="",ISNUMBER(MATCH(records_master!$M2125,lst_dedup_duplicate,0))),"",records_master!$A2125)</f>
        <v/>
      </c>
      <c r="B2125">
        <f>IF($A2125="","",records_master!$E2125)</f>
        <v/>
      </c>
      <c r="M2125">
        <f>IF($A2125="","",IF(AND(ISNUMBER(MATCH(C2125,lst_FT_sci_excl,0)),D2125=""),"MISSING FT CODE",IF(AND(NOT(ISNUMBER(MATCH(C2125,lst_FT_sci_excl,0))),D2125&lt;&gt;""),"CODE NOT ALLOWED FOR THIS DECISION","")))</f>
        <v/>
      </c>
    </row>
    <row r="2126">
      <c r="A2126">
        <f>IF(OR(records_master!$A2126="",ISNUMBER(MATCH(records_master!$M2126,lst_dedup_duplicate,0))),"",records_master!$A2126)</f>
        <v/>
      </c>
      <c r="B2126">
        <f>IF($A2126="","",records_master!$E2126)</f>
        <v/>
      </c>
      <c r="M2126">
        <f>IF($A2126="","",IF(AND(ISNUMBER(MATCH(C2126,lst_FT_sci_excl,0)),D2126=""),"MISSING FT CODE",IF(AND(NOT(ISNUMBER(MATCH(C2126,lst_FT_sci_excl,0))),D2126&lt;&gt;""),"CODE NOT ALLOWED FOR THIS DECISION","")))</f>
        <v/>
      </c>
    </row>
    <row r="2127">
      <c r="A2127">
        <f>IF(OR(records_master!$A2127="",ISNUMBER(MATCH(records_master!$M2127,lst_dedup_duplicate,0))),"",records_master!$A2127)</f>
        <v/>
      </c>
      <c r="B2127">
        <f>IF($A2127="","",records_master!$E2127)</f>
        <v/>
      </c>
      <c r="M2127">
        <f>IF($A2127="","",IF(AND(ISNUMBER(MATCH(C2127,lst_FT_sci_excl,0)),D2127=""),"MISSING FT CODE",IF(AND(NOT(ISNUMBER(MATCH(C2127,lst_FT_sci_excl,0))),D2127&lt;&gt;""),"CODE NOT ALLOWED FOR THIS DECISION","")))</f>
        <v/>
      </c>
    </row>
    <row r="2128">
      <c r="A2128">
        <f>IF(OR(records_master!$A2128="",ISNUMBER(MATCH(records_master!$M2128,lst_dedup_duplicate,0))),"",records_master!$A2128)</f>
        <v/>
      </c>
      <c r="B2128">
        <f>IF($A2128="","",records_master!$E2128)</f>
        <v/>
      </c>
      <c r="M2128">
        <f>IF($A2128="","",IF(AND(ISNUMBER(MATCH(C2128,lst_FT_sci_excl,0)),D2128=""),"MISSING FT CODE",IF(AND(NOT(ISNUMBER(MATCH(C2128,lst_FT_sci_excl,0))),D2128&lt;&gt;""),"CODE NOT ALLOWED FOR THIS DECISION","")))</f>
        <v/>
      </c>
    </row>
    <row r="2129">
      <c r="A2129">
        <f>IF(OR(records_master!$A2129="",ISNUMBER(MATCH(records_master!$M2129,lst_dedup_duplicate,0))),"",records_master!$A2129)</f>
        <v/>
      </c>
      <c r="B2129">
        <f>IF($A2129="","",records_master!$E2129)</f>
        <v/>
      </c>
      <c r="M2129">
        <f>IF($A2129="","",IF(AND(ISNUMBER(MATCH(C2129,lst_FT_sci_excl,0)),D2129=""),"MISSING FT CODE",IF(AND(NOT(ISNUMBER(MATCH(C2129,lst_FT_sci_excl,0))),D2129&lt;&gt;""),"CODE NOT ALLOWED FOR THIS DECISION","")))</f>
        <v/>
      </c>
    </row>
    <row r="2130">
      <c r="A2130">
        <f>IF(OR(records_master!$A2130="",ISNUMBER(MATCH(records_master!$M2130,lst_dedup_duplicate,0))),"",records_master!$A2130)</f>
        <v/>
      </c>
      <c r="B2130">
        <f>IF($A2130="","",records_master!$E2130)</f>
        <v/>
      </c>
      <c r="M2130">
        <f>IF($A2130="","",IF(AND(ISNUMBER(MATCH(C2130,lst_FT_sci_excl,0)),D2130=""),"MISSING FT CODE",IF(AND(NOT(ISNUMBER(MATCH(C2130,lst_FT_sci_excl,0))),D2130&lt;&gt;""),"CODE NOT ALLOWED FOR THIS DECISION","")))</f>
        <v/>
      </c>
    </row>
    <row r="2131">
      <c r="A2131">
        <f>IF(OR(records_master!$A2131="",ISNUMBER(MATCH(records_master!$M2131,lst_dedup_duplicate,0))),"",records_master!$A2131)</f>
        <v/>
      </c>
      <c r="B2131">
        <f>IF($A2131="","",records_master!$E2131)</f>
        <v/>
      </c>
      <c r="M2131">
        <f>IF($A2131="","",IF(AND(ISNUMBER(MATCH(C2131,lst_FT_sci_excl,0)),D2131=""),"MISSING FT CODE",IF(AND(NOT(ISNUMBER(MATCH(C2131,lst_FT_sci_excl,0))),D2131&lt;&gt;""),"CODE NOT ALLOWED FOR THIS DECISION","")))</f>
        <v/>
      </c>
    </row>
    <row r="2132">
      <c r="A2132">
        <f>IF(OR(records_master!$A2132="",ISNUMBER(MATCH(records_master!$M2132,lst_dedup_duplicate,0))),"",records_master!$A2132)</f>
        <v/>
      </c>
      <c r="B2132">
        <f>IF($A2132="","",records_master!$E2132)</f>
        <v/>
      </c>
      <c r="M2132">
        <f>IF($A2132="","",IF(AND(ISNUMBER(MATCH(C2132,lst_FT_sci_excl,0)),D2132=""),"MISSING FT CODE",IF(AND(NOT(ISNUMBER(MATCH(C2132,lst_FT_sci_excl,0))),D2132&lt;&gt;""),"CODE NOT ALLOWED FOR THIS DECISION","")))</f>
        <v/>
      </c>
    </row>
    <row r="2133">
      <c r="A2133">
        <f>IF(OR(records_master!$A2133="",ISNUMBER(MATCH(records_master!$M2133,lst_dedup_duplicate,0))),"",records_master!$A2133)</f>
        <v/>
      </c>
      <c r="B2133">
        <f>IF($A2133="","",records_master!$E2133)</f>
        <v/>
      </c>
      <c r="M2133">
        <f>IF($A2133="","",IF(AND(ISNUMBER(MATCH(C2133,lst_FT_sci_excl,0)),D2133=""),"MISSING FT CODE",IF(AND(NOT(ISNUMBER(MATCH(C2133,lst_FT_sci_excl,0))),D2133&lt;&gt;""),"CODE NOT ALLOWED FOR THIS DECISION","")))</f>
        <v/>
      </c>
    </row>
    <row r="2134">
      <c r="A2134">
        <f>IF(OR(records_master!$A2134="",ISNUMBER(MATCH(records_master!$M2134,lst_dedup_duplicate,0))),"",records_master!$A2134)</f>
        <v/>
      </c>
      <c r="B2134">
        <f>IF($A2134="","",records_master!$E2134)</f>
        <v/>
      </c>
      <c r="M2134">
        <f>IF($A2134="","",IF(AND(ISNUMBER(MATCH(C2134,lst_FT_sci_excl,0)),D2134=""),"MISSING FT CODE",IF(AND(NOT(ISNUMBER(MATCH(C2134,lst_FT_sci_excl,0))),D2134&lt;&gt;""),"CODE NOT ALLOWED FOR THIS DECISION","")))</f>
        <v/>
      </c>
    </row>
    <row r="2135">
      <c r="A2135">
        <f>IF(OR(records_master!$A2135="",ISNUMBER(MATCH(records_master!$M2135,lst_dedup_duplicate,0))),"",records_master!$A2135)</f>
        <v/>
      </c>
      <c r="B2135">
        <f>IF($A2135="","",records_master!$E2135)</f>
        <v/>
      </c>
      <c r="M2135">
        <f>IF($A2135="","",IF(AND(ISNUMBER(MATCH(C2135,lst_FT_sci_excl,0)),D2135=""),"MISSING FT CODE",IF(AND(NOT(ISNUMBER(MATCH(C2135,lst_FT_sci_excl,0))),D2135&lt;&gt;""),"CODE NOT ALLOWED FOR THIS DECISION","")))</f>
        <v/>
      </c>
    </row>
    <row r="2136">
      <c r="A2136">
        <f>IF(OR(records_master!$A2136="",ISNUMBER(MATCH(records_master!$M2136,lst_dedup_duplicate,0))),"",records_master!$A2136)</f>
        <v/>
      </c>
      <c r="B2136">
        <f>IF($A2136="","",records_master!$E2136)</f>
        <v/>
      </c>
      <c r="M2136">
        <f>IF($A2136="","",IF(AND(ISNUMBER(MATCH(C2136,lst_FT_sci_excl,0)),D2136=""),"MISSING FT CODE",IF(AND(NOT(ISNUMBER(MATCH(C2136,lst_FT_sci_excl,0))),D2136&lt;&gt;""),"CODE NOT ALLOWED FOR THIS DECISION","")))</f>
        <v/>
      </c>
    </row>
    <row r="2137">
      <c r="A2137">
        <f>IF(OR(records_master!$A2137="",ISNUMBER(MATCH(records_master!$M2137,lst_dedup_duplicate,0))),"",records_master!$A2137)</f>
        <v/>
      </c>
      <c r="B2137">
        <f>IF($A2137="","",records_master!$E2137)</f>
        <v/>
      </c>
      <c r="M2137">
        <f>IF($A2137="","",IF(AND(ISNUMBER(MATCH(C2137,lst_FT_sci_excl,0)),D2137=""),"MISSING FT CODE",IF(AND(NOT(ISNUMBER(MATCH(C2137,lst_FT_sci_excl,0))),D2137&lt;&gt;""),"CODE NOT ALLOWED FOR THIS DECISION","")))</f>
        <v/>
      </c>
    </row>
    <row r="2138">
      <c r="A2138">
        <f>IF(OR(records_master!$A2138="",ISNUMBER(MATCH(records_master!$M2138,lst_dedup_duplicate,0))),"",records_master!$A2138)</f>
        <v/>
      </c>
      <c r="B2138">
        <f>IF($A2138="","",records_master!$E2138)</f>
        <v/>
      </c>
      <c r="M2138">
        <f>IF($A2138="","",IF(AND(ISNUMBER(MATCH(C2138,lst_FT_sci_excl,0)),D2138=""),"MISSING FT CODE",IF(AND(NOT(ISNUMBER(MATCH(C2138,lst_FT_sci_excl,0))),D2138&lt;&gt;""),"CODE NOT ALLOWED FOR THIS DECISION","")))</f>
        <v/>
      </c>
    </row>
    <row r="2139">
      <c r="A2139">
        <f>IF(OR(records_master!$A2139="",ISNUMBER(MATCH(records_master!$M2139,lst_dedup_duplicate,0))),"",records_master!$A2139)</f>
        <v/>
      </c>
      <c r="B2139">
        <f>IF($A2139="","",records_master!$E2139)</f>
        <v/>
      </c>
      <c r="M2139">
        <f>IF($A2139="","",IF(AND(ISNUMBER(MATCH(C2139,lst_FT_sci_excl,0)),D2139=""),"MISSING FT CODE",IF(AND(NOT(ISNUMBER(MATCH(C2139,lst_FT_sci_excl,0))),D2139&lt;&gt;""),"CODE NOT ALLOWED FOR THIS DECISION","")))</f>
        <v/>
      </c>
    </row>
    <row r="2140">
      <c r="A2140">
        <f>IF(OR(records_master!$A2140="",ISNUMBER(MATCH(records_master!$M2140,lst_dedup_duplicate,0))),"",records_master!$A2140)</f>
        <v/>
      </c>
      <c r="B2140">
        <f>IF($A2140="","",records_master!$E2140)</f>
        <v/>
      </c>
      <c r="M2140">
        <f>IF($A2140="","",IF(AND(ISNUMBER(MATCH(C2140,lst_FT_sci_excl,0)),D2140=""),"MISSING FT CODE",IF(AND(NOT(ISNUMBER(MATCH(C2140,lst_FT_sci_excl,0))),D2140&lt;&gt;""),"CODE NOT ALLOWED FOR THIS DECISION","")))</f>
        <v/>
      </c>
    </row>
    <row r="2141">
      <c r="A2141">
        <f>IF(OR(records_master!$A2141="",ISNUMBER(MATCH(records_master!$M2141,lst_dedup_duplicate,0))),"",records_master!$A2141)</f>
        <v/>
      </c>
      <c r="B2141">
        <f>IF($A2141="","",records_master!$E2141)</f>
        <v/>
      </c>
      <c r="M2141">
        <f>IF($A2141="","",IF(AND(ISNUMBER(MATCH(C2141,lst_FT_sci_excl,0)),D2141=""),"MISSING FT CODE",IF(AND(NOT(ISNUMBER(MATCH(C2141,lst_FT_sci_excl,0))),D2141&lt;&gt;""),"CODE NOT ALLOWED FOR THIS DECISION","")))</f>
        <v/>
      </c>
    </row>
    <row r="2142">
      <c r="A2142">
        <f>IF(OR(records_master!$A2142="",ISNUMBER(MATCH(records_master!$M2142,lst_dedup_duplicate,0))),"",records_master!$A2142)</f>
        <v/>
      </c>
      <c r="B2142">
        <f>IF($A2142="","",records_master!$E2142)</f>
        <v/>
      </c>
      <c r="M2142">
        <f>IF($A2142="","",IF(AND(ISNUMBER(MATCH(C2142,lst_FT_sci_excl,0)),D2142=""),"MISSING FT CODE",IF(AND(NOT(ISNUMBER(MATCH(C2142,lst_FT_sci_excl,0))),D2142&lt;&gt;""),"CODE NOT ALLOWED FOR THIS DECISION","")))</f>
        <v/>
      </c>
    </row>
    <row r="2143">
      <c r="A2143">
        <f>IF(OR(records_master!$A2143="",ISNUMBER(MATCH(records_master!$M2143,lst_dedup_duplicate,0))),"",records_master!$A2143)</f>
        <v/>
      </c>
      <c r="B2143">
        <f>IF($A2143="","",records_master!$E2143)</f>
        <v/>
      </c>
      <c r="M2143">
        <f>IF($A2143="","",IF(AND(ISNUMBER(MATCH(C2143,lst_FT_sci_excl,0)),D2143=""),"MISSING FT CODE",IF(AND(NOT(ISNUMBER(MATCH(C2143,lst_FT_sci_excl,0))),D2143&lt;&gt;""),"CODE NOT ALLOWED FOR THIS DECISION","")))</f>
        <v/>
      </c>
    </row>
    <row r="2144">
      <c r="A2144">
        <f>IF(OR(records_master!$A2144="",ISNUMBER(MATCH(records_master!$M2144,lst_dedup_duplicate,0))),"",records_master!$A2144)</f>
        <v/>
      </c>
      <c r="B2144">
        <f>IF($A2144="","",records_master!$E2144)</f>
        <v/>
      </c>
      <c r="M2144">
        <f>IF($A2144="","",IF(AND(ISNUMBER(MATCH(C2144,lst_FT_sci_excl,0)),D2144=""),"MISSING FT CODE",IF(AND(NOT(ISNUMBER(MATCH(C2144,lst_FT_sci_excl,0))),D2144&lt;&gt;""),"CODE NOT ALLOWED FOR THIS DECISION","")))</f>
        <v/>
      </c>
    </row>
    <row r="2145">
      <c r="A2145">
        <f>IF(OR(records_master!$A2145="",ISNUMBER(MATCH(records_master!$M2145,lst_dedup_duplicate,0))),"",records_master!$A2145)</f>
        <v/>
      </c>
      <c r="B2145">
        <f>IF($A2145="","",records_master!$E2145)</f>
        <v/>
      </c>
      <c r="M2145">
        <f>IF($A2145="","",IF(AND(ISNUMBER(MATCH(C2145,lst_FT_sci_excl,0)),D2145=""),"MISSING FT CODE",IF(AND(NOT(ISNUMBER(MATCH(C2145,lst_FT_sci_excl,0))),D2145&lt;&gt;""),"CODE NOT ALLOWED FOR THIS DECISION","")))</f>
        <v/>
      </c>
    </row>
    <row r="2146">
      <c r="A2146">
        <f>IF(OR(records_master!$A2146="",ISNUMBER(MATCH(records_master!$M2146,lst_dedup_duplicate,0))),"",records_master!$A2146)</f>
        <v/>
      </c>
      <c r="B2146">
        <f>IF($A2146="","",records_master!$E2146)</f>
        <v/>
      </c>
      <c r="M2146">
        <f>IF($A2146="","",IF(AND(ISNUMBER(MATCH(C2146,lst_FT_sci_excl,0)),D2146=""),"MISSING FT CODE",IF(AND(NOT(ISNUMBER(MATCH(C2146,lst_FT_sci_excl,0))),D2146&lt;&gt;""),"CODE NOT ALLOWED FOR THIS DECISION","")))</f>
        <v/>
      </c>
    </row>
    <row r="2147">
      <c r="A2147">
        <f>IF(OR(records_master!$A2147="",ISNUMBER(MATCH(records_master!$M2147,lst_dedup_duplicate,0))),"",records_master!$A2147)</f>
        <v/>
      </c>
      <c r="B2147">
        <f>IF($A2147="","",records_master!$E2147)</f>
        <v/>
      </c>
      <c r="M2147">
        <f>IF($A2147="","",IF(AND(ISNUMBER(MATCH(C2147,lst_FT_sci_excl,0)),D2147=""),"MISSING FT CODE",IF(AND(NOT(ISNUMBER(MATCH(C2147,lst_FT_sci_excl,0))),D2147&lt;&gt;""),"CODE NOT ALLOWED FOR THIS DECISION","")))</f>
        <v/>
      </c>
    </row>
    <row r="2148">
      <c r="A2148">
        <f>IF(OR(records_master!$A2148="",ISNUMBER(MATCH(records_master!$M2148,lst_dedup_duplicate,0))),"",records_master!$A2148)</f>
        <v/>
      </c>
      <c r="B2148">
        <f>IF($A2148="","",records_master!$E2148)</f>
        <v/>
      </c>
      <c r="M2148">
        <f>IF($A2148="","",IF(AND(ISNUMBER(MATCH(C2148,lst_FT_sci_excl,0)),D2148=""),"MISSING FT CODE",IF(AND(NOT(ISNUMBER(MATCH(C2148,lst_FT_sci_excl,0))),D2148&lt;&gt;""),"CODE NOT ALLOWED FOR THIS DECISION","")))</f>
        <v/>
      </c>
    </row>
    <row r="2149">
      <c r="A2149">
        <f>IF(OR(records_master!$A2149="",ISNUMBER(MATCH(records_master!$M2149,lst_dedup_duplicate,0))),"",records_master!$A2149)</f>
        <v/>
      </c>
      <c r="B2149">
        <f>IF($A2149="","",records_master!$E2149)</f>
        <v/>
      </c>
      <c r="M2149">
        <f>IF($A2149="","",IF(AND(ISNUMBER(MATCH(C2149,lst_FT_sci_excl,0)),D2149=""),"MISSING FT CODE",IF(AND(NOT(ISNUMBER(MATCH(C2149,lst_FT_sci_excl,0))),D2149&lt;&gt;""),"CODE NOT ALLOWED FOR THIS DECISION","")))</f>
        <v/>
      </c>
    </row>
    <row r="2150">
      <c r="A2150">
        <f>IF(OR(records_master!$A2150="",ISNUMBER(MATCH(records_master!$M2150,lst_dedup_duplicate,0))),"",records_master!$A2150)</f>
        <v/>
      </c>
      <c r="B2150">
        <f>IF($A2150="","",records_master!$E2150)</f>
        <v/>
      </c>
      <c r="M2150">
        <f>IF($A2150="","",IF(AND(ISNUMBER(MATCH(C2150,lst_FT_sci_excl,0)),D2150=""),"MISSING FT CODE",IF(AND(NOT(ISNUMBER(MATCH(C2150,lst_FT_sci_excl,0))),D2150&lt;&gt;""),"CODE NOT ALLOWED FOR THIS DECISION","")))</f>
        <v/>
      </c>
    </row>
    <row r="2151">
      <c r="A2151">
        <f>IF(OR(records_master!$A2151="",ISNUMBER(MATCH(records_master!$M2151,lst_dedup_duplicate,0))),"",records_master!$A2151)</f>
        <v/>
      </c>
      <c r="B2151">
        <f>IF($A2151="","",records_master!$E2151)</f>
        <v/>
      </c>
      <c r="M2151">
        <f>IF($A2151="","",IF(AND(ISNUMBER(MATCH(C2151,lst_FT_sci_excl,0)),D2151=""),"MISSING FT CODE",IF(AND(NOT(ISNUMBER(MATCH(C2151,lst_FT_sci_excl,0))),D2151&lt;&gt;""),"CODE NOT ALLOWED FOR THIS DECISION","")))</f>
        <v/>
      </c>
    </row>
    <row r="2152">
      <c r="A2152">
        <f>IF(OR(records_master!$A2152="",ISNUMBER(MATCH(records_master!$M2152,lst_dedup_duplicate,0))),"",records_master!$A2152)</f>
        <v/>
      </c>
      <c r="B2152">
        <f>IF($A2152="","",records_master!$E2152)</f>
        <v/>
      </c>
      <c r="M2152">
        <f>IF($A2152="","",IF(AND(ISNUMBER(MATCH(C2152,lst_FT_sci_excl,0)),D2152=""),"MISSING FT CODE",IF(AND(NOT(ISNUMBER(MATCH(C2152,lst_FT_sci_excl,0))),D2152&lt;&gt;""),"CODE NOT ALLOWED FOR THIS DECISION","")))</f>
        <v/>
      </c>
    </row>
    <row r="2153">
      <c r="A2153">
        <f>IF(OR(records_master!$A2153="",ISNUMBER(MATCH(records_master!$M2153,lst_dedup_duplicate,0))),"",records_master!$A2153)</f>
        <v/>
      </c>
      <c r="B2153">
        <f>IF($A2153="","",records_master!$E2153)</f>
        <v/>
      </c>
      <c r="M2153">
        <f>IF($A2153="","",IF(AND(ISNUMBER(MATCH(C2153,lst_FT_sci_excl,0)),D2153=""),"MISSING FT CODE",IF(AND(NOT(ISNUMBER(MATCH(C2153,lst_FT_sci_excl,0))),D2153&lt;&gt;""),"CODE NOT ALLOWED FOR THIS DECISION","")))</f>
        <v/>
      </c>
    </row>
    <row r="2154">
      <c r="A2154">
        <f>IF(OR(records_master!$A2154="",ISNUMBER(MATCH(records_master!$M2154,lst_dedup_duplicate,0))),"",records_master!$A2154)</f>
        <v/>
      </c>
      <c r="B2154">
        <f>IF($A2154="","",records_master!$E2154)</f>
        <v/>
      </c>
      <c r="M2154">
        <f>IF($A2154="","",IF(AND(ISNUMBER(MATCH(C2154,lst_FT_sci_excl,0)),D2154=""),"MISSING FT CODE",IF(AND(NOT(ISNUMBER(MATCH(C2154,lst_FT_sci_excl,0))),D2154&lt;&gt;""),"CODE NOT ALLOWED FOR THIS DECISION","")))</f>
        <v/>
      </c>
    </row>
    <row r="2155">
      <c r="A2155">
        <f>IF(OR(records_master!$A2155="",ISNUMBER(MATCH(records_master!$M2155,lst_dedup_duplicate,0))),"",records_master!$A2155)</f>
        <v/>
      </c>
      <c r="B2155">
        <f>IF($A2155="","",records_master!$E2155)</f>
        <v/>
      </c>
      <c r="M2155">
        <f>IF($A2155="","",IF(AND(ISNUMBER(MATCH(C2155,lst_FT_sci_excl,0)),D2155=""),"MISSING FT CODE",IF(AND(NOT(ISNUMBER(MATCH(C2155,lst_FT_sci_excl,0))),D2155&lt;&gt;""),"CODE NOT ALLOWED FOR THIS DECISION","")))</f>
        <v/>
      </c>
    </row>
    <row r="2156">
      <c r="A2156">
        <f>IF(OR(records_master!$A2156="",ISNUMBER(MATCH(records_master!$M2156,lst_dedup_duplicate,0))),"",records_master!$A2156)</f>
        <v/>
      </c>
      <c r="B2156">
        <f>IF($A2156="","",records_master!$E2156)</f>
        <v/>
      </c>
      <c r="M2156">
        <f>IF($A2156="","",IF(AND(ISNUMBER(MATCH(C2156,lst_FT_sci_excl,0)),D2156=""),"MISSING FT CODE",IF(AND(NOT(ISNUMBER(MATCH(C2156,lst_FT_sci_excl,0))),D2156&lt;&gt;""),"CODE NOT ALLOWED FOR THIS DECISION","")))</f>
        <v/>
      </c>
    </row>
    <row r="2157">
      <c r="A2157">
        <f>IF(OR(records_master!$A2157="",ISNUMBER(MATCH(records_master!$M2157,lst_dedup_duplicate,0))),"",records_master!$A2157)</f>
        <v/>
      </c>
      <c r="B2157">
        <f>IF($A2157="","",records_master!$E2157)</f>
        <v/>
      </c>
      <c r="M2157">
        <f>IF($A2157="","",IF(AND(ISNUMBER(MATCH(C2157,lst_FT_sci_excl,0)),D2157=""),"MISSING FT CODE",IF(AND(NOT(ISNUMBER(MATCH(C2157,lst_FT_sci_excl,0))),D2157&lt;&gt;""),"CODE NOT ALLOWED FOR THIS DECISION","")))</f>
        <v/>
      </c>
    </row>
    <row r="2158">
      <c r="A2158">
        <f>IF(OR(records_master!$A2158="",ISNUMBER(MATCH(records_master!$M2158,lst_dedup_duplicate,0))),"",records_master!$A2158)</f>
        <v/>
      </c>
      <c r="B2158">
        <f>IF($A2158="","",records_master!$E2158)</f>
        <v/>
      </c>
      <c r="M2158">
        <f>IF($A2158="","",IF(AND(ISNUMBER(MATCH(C2158,lst_FT_sci_excl,0)),D2158=""),"MISSING FT CODE",IF(AND(NOT(ISNUMBER(MATCH(C2158,lst_FT_sci_excl,0))),D2158&lt;&gt;""),"CODE NOT ALLOWED FOR THIS DECISION","")))</f>
        <v/>
      </c>
    </row>
    <row r="2159">
      <c r="A2159">
        <f>IF(OR(records_master!$A2159="",ISNUMBER(MATCH(records_master!$M2159,lst_dedup_duplicate,0))),"",records_master!$A2159)</f>
        <v/>
      </c>
      <c r="B2159">
        <f>IF($A2159="","",records_master!$E2159)</f>
        <v/>
      </c>
      <c r="M2159">
        <f>IF($A2159="","",IF(AND(ISNUMBER(MATCH(C2159,lst_FT_sci_excl,0)),D2159=""),"MISSING FT CODE",IF(AND(NOT(ISNUMBER(MATCH(C2159,lst_FT_sci_excl,0))),D2159&lt;&gt;""),"CODE NOT ALLOWED FOR THIS DECISION","")))</f>
        <v/>
      </c>
    </row>
    <row r="2160">
      <c r="A2160">
        <f>IF(OR(records_master!$A2160="",ISNUMBER(MATCH(records_master!$M2160,lst_dedup_duplicate,0))),"",records_master!$A2160)</f>
        <v/>
      </c>
      <c r="B2160">
        <f>IF($A2160="","",records_master!$E2160)</f>
        <v/>
      </c>
      <c r="M2160">
        <f>IF($A2160="","",IF(AND(ISNUMBER(MATCH(C2160,lst_FT_sci_excl,0)),D2160=""),"MISSING FT CODE",IF(AND(NOT(ISNUMBER(MATCH(C2160,lst_FT_sci_excl,0))),D2160&lt;&gt;""),"CODE NOT ALLOWED FOR THIS DECISION","")))</f>
        <v/>
      </c>
    </row>
    <row r="2161">
      <c r="A2161">
        <f>IF(OR(records_master!$A2161="",ISNUMBER(MATCH(records_master!$M2161,lst_dedup_duplicate,0))),"",records_master!$A2161)</f>
        <v/>
      </c>
      <c r="B2161">
        <f>IF($A2161="","",records_master!$E2161)</f>
        <v/>
      </c>
      <c r="M2161">
        <f>IF($A2161="","",IF(AND(ISNUMBER(MATCH(C2161,lst_FT_sci_excl,0)),D2161=""),"MISSING FT CODE",IF(AND(NOT(ISNUMBER(MATCH(C2161,lst_FT_sci_excl,0))),D2161&lt;&gt;""),"CODE NOT ALLOWED FOR THIS DECISION","")))</f>
        <v/>
      </c>
    </row>
    <row r="2162">
      <c r="A2162">
        <f>IF(OR(records_master!$A2162="",ISNUMBER(MATCH(records_master!$M2162,lst_dedup_duplicate,0))),"",records_master!$A2162)</f>
        <v/>
      </c>
      <c r="B2162">
        <f>IF($A2162="","",records_master!$E2162)</f>
        <v/>
      </c>
      <c r="M2162">
        <f>IF($A2162="","",IF(AND(ISNUMBER(MATCH(C2162,lst_FT_sci_excl,0)),D2162=""),"MISSING FT CODE",IF(AND(NOT(ISNUMBER(MATCH(C2162,lst_FT_sci_excl,0))),D2162&lt;&gt;""),"CODE NOT ALLOWED FOR THIS DECISION","")))</f>
        <v/>
      </c>
    </row>
    <row r="2163">
      <c r="A2163">
        <f>IF(OR(records_master!$A2163="",ISNUMBER(MATCH(records_master!$M2163,lst_dedup_duplicate,0))),"",records_master!$A2163)</f>
        <v/>
      </c>
      <c r="B2163">
        <f>IF($A2163="","",records_master!$E2163)</f>
        <v/>
      </c>
      <c r="M2163">
        <f>IF($A2163="","",IF(AND(ISNUMBER(MATCH(C2163,lst_FT_sci_excl,0)),D2163=""),"MISSING FT CODE",IF(AND(NOT(ISNUMBER(MATCH(C2163,lst_FT_sci_excl,0))),D2163&lt;&gt;""),"CODE NOT ALLOWED FOR THIS DECISION","")))</f>
        <v/>
      </c>
    </row>
    <row r="2164">
      <c r="A2164">
        <f>IF(OR(records_master!$A2164="",ISNUMBER(MATCH(records_master!$M2164,lst_dedup_duplicate,0))),"",records_master!$A2164)</f>
        <v/>
      </c>
      <c r="B2164">
        <f>IF($A2164="","",records_master!$E2164)</f>
        <v/>
      </c>
      <c r="M2164">
        <f>IF($A2164="","",IF(AND(ISNUMBER(MATCH(C2164,lst_FT_sci_excl,0)),D2164=""),"MISSING FT CODE",IF(AND(NOT(ISNUMBER(MATCH(C2164,lst_FT_sci_excl,0))),D2164&lt;&gt;""),"CODE NOT ALLOWED FOR THIS DECISION","")))</f>
        <v/>
      </c>
    </row>
    <row r="2165">
      <c r="A2165">
        <f>IF(OR(records_master!$A2165="",ISNUMBER(MATCH(records_master!$M2165,lst_dedup_duplicate,0))),"",records_master!$A2165)</f>
        <v/>
      </c>
      <c r="B2165">
        <f>IF($A2165="","",records_master!$E2165)</f>
        <v/>
      </c>
      <c r="M2165">
        <f>IF($A2165="","",IF(AND(ISNUMBER(MATCH(C2165,lst_FT_sci_excl,0)),D2165=""),"MISSING FT CODE",IF(AND(NOT(ISNUMBER(MATCH(C2165,lst_FT_sci_excl,0))),D2165&lt;&gt;""),"CODE NOT ALLOWED FOR THIS DECISION","")))</f>
        <v/>
      </c>
    </row>
    <row r="2166">
      <c r="A2166">
        <f>IF(OR(records_master!$A2166="",ISNUMBER(MATCH(records_master!$M2166,lst_dedup_duplicate,0))),"",records_master!$A2166)</f>
        <v/>
      </c>
      <c r="B2166">
        <f>IF($A2166="","",records_master!$E2166)</f>
        <v/>
      </c>
      <c r="M2166">
        <f>IF($A2166="","",IF(AND(ISNUMBER(MATCH(C2166,lst_FT_sci_excl,0)),D2166=""),"MISSING FT CODE",IF(AND(NOT(ISNUMBER(MATCH(C2166,lst_FT_sci_excl,0))),D2166&lt;&gt;""),"CODE NOT ALLOWED FOR THIS DECISION","")))</f>
        <v/>
      </c>
    </row>
    <row r="2167">
      <c r="A2167">
        <f>IF(OR(records_master!$A2167="",ISNUMBER(MATCH(records_master!$M2167,lst_dedup_duplicate,0))),"",records_master!$A2167)</f>
        <v/>
      </c>
      <c r="B2167">
        <f>IF($A2167="","",records_master!$E2167)</f>
        <v/>
      </c>
      <c r="M2167">
        <f>IF($A2167="","",IF(AND(ISNUMBER(MATCH(C2167,lst_FT_sci_excl,0)),D2167=""),"MISSING FT CODE",IF(AND(NOT(ISNUMBER(MATCH(C2167,lst_FT_sci_excl,0))),D2167&lt;&gt;""),"CODE NOT ALLOWED FOR THIS DECISION","")))</f>
        <v/>
      </c>
    </row>
    <row r="2168">
      <c r="A2168">
        <f>IF(OR(records_master!$A2168="",ISNUMBER(MATCH(records_master!$M2168,lst_dedup_duplicate,0))),"",records_master!$A2168)</f>
        <v/>
      </c>
      <c r="B2168">
        <f>IF($A2168="","",records_master!$E2168)</f>
        <v/>
      </c>
      <c r="M2168">
        <f>IF($A2168="","",IF(AND(ISNUMBER(MATCH(C2168,lst_FT_sci_excl,0)),D2168=""),"MISSING FT CODE",IF(AND(NOT(ISNUMBER(MATCH(C2168,lst_FT_sci_excl,0))),D2168&lt;&gt;""),"CODE NOT ALLOWED FOR THIS DECISION","")))</f>
        <v/>
      </c>
    </row>
    <row r="2169">
      <c r="A2169">
        <f>IF(OR(records_master!$A2169="",ISNUMBER(MATCH(records_master!$M2169,lst_dedup_duplicate,0))),"",records_master!$A2169)</f>
        <v/>
      </c>
      <c r="B2169">
        <f>IF($A2169="","",records_master!$E2169)</f>
        <v/>
      </c>
      <c r="M2169">
        <f>IF($A2169="","",IF(AND(ISNUMBER(MATCH(C2169,lst_FT_sci_excl,0)),D2169=""),"MISSING FT CODE",IF(AND(NOT(ISNUMBER(MATCH(C2169,lst_FT_sci_excl,0))),D2169&lt;&gt;""),"CODE NOT ALLOWED FOR THIS DECISION","")))</f>
        <v/>
      </c>
    </row>
    <row r="2170">
      <c r="A2170">
        <f>IF(OR(records_master!$A2170="",ISNUMBER(MATCH(records_master!$M2170,lst_dedup_duplicate,0))),"",records_master!$A2170)</f>
        <v/>
      </c>
      <c r="B2170">
        <f>IF($A2170="","",records_master!$E2170)</f>
        <v/>
      </c>
      <c r="M2170">
        <f>IF($A2170="","",IF(AND(ISNUMBER(MATCH(C2170,lst_FT_sci_excl,0)),D2170=""),"MISSING FT CODE",IF(AND(NOT(ISNUMBER(MATCH(C2170,lst_FT_sci_excl,0))),D2170&lt;&gt;""),"CODE NOT ALLOWED FOR THIS DECISION","")))</f>
        <v/>
      </c>
    </row>
    <row r="2171">
      <c r="A2171">
        <f>IF(OR(records_master!$A2171="",ISNUMBER(MATCH(records_master!$M2171,lst_dedup_duplicate,0))),"",records_master!$A2171)</f>
        <v/>
      </c>
      <c r="B2171">
        <f>IF($A2171="","",records_master!$E2171)</f>
        <v/>
      </c>
      <c r="M2171">
        <f>IF($A2171="","",IF(AND(ISNUMBER(MATCH(C2171,lst_FT_sci_excl,0)),D2171=""),"MISSING FT CODE",IF(AND(NOT(ISNUMBER(MATCH(C2171,lst_FT_sci_excl,0))),D2171&lt;&gt;""),"CODE NOT ALLOWED FOR THIS DECISION","")))</f>
        <v/>
      </c>
    </row>
    <row r="2172">
      <c r="A2172">
        <f>IF(OR(records_master!$A2172="",ISNUMBER(MATCH(records_master!$M2172,lst_dedup_duplicate,0))),"",records_master!$A2172)</f>
        <v/>
      </c>
      <c r="B2172">
        <f>IF($A2172="","",records_master!$E2172)</f>
        <v/>
      </c>
      <c r="M2172">
        <f>IF($A2172="","",IF(AND(ISNUMBER(MATCH(C2172,lst_FT_sci_excl,0)),D2172=""),"MISSING FT CODE",IF(AND(NOT(ISNUMBER(MATCH(C2172,lst_FT_sci_excl,0))),D2172&lt;&gt;""),"CODE NOT ALLOWED FOR THIS DECISION","")))</f>
        <v/>
      </c>
    </row>
    <row r="2173">
      <c r="A2173">
        <f>IF(OR(records_master!$A2173="",ISNUMBER(MATCH(records_master!$M2173,lst_dedup_duplicate,0))),"",records_master!$A2173)</f>
        <v/>
      </c>
      <c r="B2173">
        <f>IF($A2173="","",records_master!$E2173)</f>
        <v/>
      </c>
      <c r="M2173">
        <f>IF($A2173="","",IF(AND(ISNUMBER(MATCH(C2173,lst_FT_sci_excl,0)),D2173=""),"MISSING FT CODE",IF(AND(NOT(ISNUMBER(MATCH(C2173,lst_FT_sci_excl,0))),D2173&lt;&gt;""),"CODE NOT ALLOWED FOR THIS DECISION","")))</f>
        <v/>
      </c>
    </row>
    <row r="2174">
      <c r="A2174">
        <f>IF(OR(records_master!$A2174="",ISNUMBER(MATCH(records_master!$M2174,lst_dedup_duplicate,0))),"",records_master!$A2174)</f>
        <v/>
      </c>
      <c r="B2174">
        <f>IF($A2174="","",records_master!$E2174)</f>
        <v/>
      </c>
      <c r="M2174">
        <f>IF($A2174="","",IF(AND(ISNUMBER(MATCH(C2174,lst_FT_sci_excl,0)),D2174=""),"MISSING FT CODE",IF(AND(NOT(ISNUMBER(MATCH(C2174,lst_FT_sci_excl,0))),D2174&lt;&gt;""),"CODE NOT ALLOWED FOR THIS DECISION","")))</f>
        <v/>
      </c>
    </row>
    <row r="2175">
      <c r="A2175">
        <f>IF(OR(records_master!$A2175="",ISNUMBER(MATCH(records_master!$M2175,lst_dedup_duplicate,0))),"",records_master!$A2175)</f>
        <v/>
      </c>
      <c r="B2175">
        <f>IF($A2175="","",records_master!$E2175)</f>
        <v/>
      </c>
      <c r="M2175">
        <f>IF($A2175="","",IF(AND(ISNUMBER(MATCH(C2175,lst_FT_sci_excl,0)),D2175=""),"MISSING FT CODE",IF(AND(NOT(ISNUMBER(MATCH(C2175,lst_FT_sci_excl,0))),D2175&lt;&gt;""),"CODE NOT ALLOWED FOR THIS DECISION","")))</f>
        <v/>
      </c>
    </row>
    <row r="2176">
      <c r="A2176">
        <f>IF(OR(records_master!$A2176="",ISNUMBER(MATCH(records_master!$M2176,lst_dedup_duplicate,0))),"",records_master!$A2176)</f>
        <v/>
      </c>
      <c r="B2176">
        <f>IF($A2176="","",records_master!$E2176)</f>
        <v/>
      </c>
      <c r="M2176">
        <f>IF($A2176="","",IF(AND(ISNUMBER(MATCH(C2176,lst_FT_sci_excl,0)),D2176=""),"MISSING FT CODE",IF(AND(NOT(ISNUMBER(MATCH(C2176,lst_FT_sci_excl,0))),D2176&lt;&gt;""),"CODE NOT ALLOWED FOR THIS DECISION","")))</f>
        <v/>
      </c>
    </row>
    <row r="2177">
      <c r="A2177">
        <f>IF(OR(records_master!$A2177="",ISNUMBER(MATCH(records_master!$M2177,lst_dedup_duplicate,0))),"",records_master!$A2177)</f>
        <v/>
      </c>
      <c r="B2177">
        <f>IF($A2177="","",records_master!$E2177)</f>
        <v/>
      </c>
      <c r="M2177">
        <f>IF($A2177="","",IF(AND(ISNUMBER(MATCH(C2177,lst_FT_sci_excl,0)),D2177=""),"MISSING FT CODE",IF(AND(NOT(ISNUMBER(MATCH(C2177,lst_FT_sci_excl,0))),D2177&lt;&gt;""),"CODE NOT ALLOWED FOR THIS DECISION","")))</f>
        <v/>
      </c>
    </row>
    <row r="2178">
      <c r="A2178">
        <f>IF(OR(records_master!$A2178="",ISNUMBER(MATCH(records_master!$M2178,lst_dedup_duplicate,0))),"",records_master!$A2178)</f>
        <v/>
      </c>
      <c r="B2178">
        <f>IF($A2178="","",records_master!$E2178)</f>
        <v/>
      </c>
      <c r="M2178">
        <f>IF($A2178="","",IF(AND(ISNUMBER(MATCH(C2178,lst_FT_sci_excl,0)),D2178=""),"MISSING FT CODE",IF(AND(NOT(ISNUMBER(MATCH(C2178,lst_FT_sci_excl,0))),D2178&lt;&gt;""),"CODE NOT ALLOWED FOR THIS DECISION","")))</f>
        <v/>
      </c>
    </row>
    <row r="2179">
      <c r="A2179">
        <f>IF(OR(records_master!$A2179="",ISNUMBER(MATCH(records_master!$M2179,lst_dedup_duplicate,0))),"",records_master!$A2179)</f>
        <v/>
      </c>
      <c r="B2179">
        <f>IF($A2179="","",records_master!$E2179)</f>
        <v/>
      </c>
      <c r="M2179">
        <f>IF($A2179="","",IF(AND(ISNUMBER(MATCH(C2179,lst_FT_sci_excl,0)),D2179=""),"MISSING FT CODE",IF(AND(NOT(ISNUMBER(MATCH(C2179,lst_FT_sci_excl,0))),D2179&lt;&gt;""),"CODE NOT ALLOWED FOR THIS DECISION","")))</f>
        <v/>
      </c>
    </row>
    <row r="2180">
      <c r="A2180">
        <f>IF(OR(records_master!$A2180="",ISNUMBER(MATCH(records_master!$M2180,lst_dedup_duplicate,0))),"",records_master!$A2180)</f>
        <v/>
      </c>
      <c r="B2180">
        <f>IF($A2180="","",records_master!$E2180)</f>
        <v/>
      </c>
      <c r="M2180">
        <f>IF($A2180="","",IF(AND(ISNUMBER(MATCH(C2180,lst_FT_sci_excl,0)),D2180=""),"MISSING FT CODE",IF(AND(NOT(ISNUMBER(MATCH(C2180,lst_FT_sci_excl,0))),D2180&lt;&gt;""),"CODE NOT ALLOWED FOR THIS DECISION","")))</f>
        <v/>
      </c>
    </row>
    <row r="2181">
      <c r="A2181">
        <f>IF(OR(records_master!$A2181="",ISNUMBER(MATCH(records_master!$M2181,lst_dedup_duplicate,0))),"",records_master!$A2181)</f>
        <v/>
      </c>
      <c r="B2181">
        <f>IF($A2181="","",records_master!$E2181)</f>
        <v/>
      </c>
      <c r="M2181">
        <f>IF($A2181="","",IF(AND(ISNUMBER(MATCH(C2181,lst_FT_sci_excl,0)),D2181=""),"MISSING FT CODE",IF(AND(NOT(ISNUMBER(MATCH(C2181,lst_FT_sci_excl,0))),D2181&lt;&gt;""),"CODE NOT ALLOWED FOR THIS DECISION","")))</f>
        <v/>
      </c>
    </row>
    <row r="2182">
      <c r="A2182">
        <f>IF(OR(records_master!$A2182="",ISNUMBER(MATCH(records_master!$M2182,lst_dedup_duplicate,0))),"",records_master!$A2182)</f>
        <v/>
      </c>
      <c r="B2182">
        <f>IF($A2182="","",records_master!$E2182)</f>
        <v/>
      </c>
      <c r="M2182">
        <f>IF($A2182="","",IF(AND(ISNUMBER(MATCH(C2182,lst_FT_sci_excl,0)),D2182=""),"MISSING FT CODE",IF(AND(NOT(ISNUMBER(MATCH(C2182,lst_FT_sci_excl,0))),D2182&lt;&gt;""),"CODE NOT ALLOWED FOR THIS DECISION","")))</f>
        <v/>
      </c>
    </row>
    <row r="2183">
      <c r="A2183">
        <f>IF(OR(records_master!$A2183="",ISNUMBER(MATCH(records_master!$M2183,lst_dedup_duplicate,0))),"",records_master!$A2183)</f>
        <v/>
      </c>
      <c r="B2183">
        <f>IF($A2183="","",records_master!$E2183)</f>
        <v/>
      </c>
      <c r="M2183">
        <f>IF($A2183="","",IF(AND(ISNUMBER(MATCH(C2183,lst_FT_sci_excl,0)),D2183=""),"MISSING FT CODE",IF(AND(NOT(ISNUMBER(MATCH(C2183,lst_FT_sci_excl,0))),D2183&lt;&gt;""),"CODE NOT ALLOWED FOR THIS DECISION","")))</f>
        <v/>
      </c>
    </row>
    <row r="2184">
      <c r="A2184">
        <f>IF(OR(records_master!$A2184="",ISNUMBER(MATCH(records_master!$M2184,lst_dedup_duplicate,0))),"",records_master!$A2184)</f>
        <v/>
      </c>
      <c r="B2184">
        <f>IF($A2184="","",records_master!$E2184)</f>
        <v/>
      </c>
      <c r="M2184">
        <f>IF($A2184="","",IF(AND(ISNUMBER(MATCH(C2184,lst_FT_sci_excl,0)),D2184=""),"MISSING FT CODE",IF(AND(NOT(ISNUMBER(MATCH(C2184,lst_FT_sci_excl,0))),D2184&lt;&gt;""),"CODE NOT ALLOWED FOR THIS DECISION","")))</f>
        <v/>
      </c>
    </row>
    <row r="2185">
      <c r="A2185">
        <f>IF(OR(records_master!$A2185="",ISNUMBER(MATCH(records_master!$M2185,lst_dedup_duplicate,0))),"",records_master!$A2185)</f>
        <v/>
      </c>
      <c r="B2185">
        <f>IF($A2185="","",records_master!$E2185)</f>
        <v/>
      </c>
      <c r="M2185">
        <f>IF($A2185="","",IF(AND(ISNUMBER(MATCH(C2185,lst_FT_sci_excl,0)),D2185=""),"MISSING FT CODE",IF(AND(NOT(ISNUMBER(MATCH(C2185,lst_FT_sci_excl,0))),D2185&lt;&gt;""),"CODE NOT ALLOWED FOR THIS DECISION","")))</f>
        <v/>
      </c>
    </row>
    <row r="2186">
      <c r="A2186">
        <f>IF(OR(records_master!$A2186="",ISNUMBER(MATCH(records_master!$M2186,lst_dedup_duplicate,0))),"",records_master!$A2186)</f>
        <v/>
      </c>
      <c r="B2186">
        <f>IF($A2186="","",records_master!$E2186)</f>
        <v/>
      </c>
      <c r="M2186">
        <f>IF($A2186="","",IF(AND(ISNUMBER(MATCH(C2186,lst_FT_sci_excl,0)),D2186=""),"MISSING FT CODE",IF(AND(NOT(ISNUMBER(MATCH(C2186,lst_FT_sci_excl,0))),D2186&lt;&gt;""),"CODE NOT ALLOWED FOR THIS DECISION","")))</f>
        <v/>
      </c>
    </row>
    <row r="2187">
      <c r="A2187">
        <f>IF(OR(records_master!$A2187="",ISNUMBER(MATCH(records_master!$M2187,lst_dedup_duplicate,0))),"",records_master!$A2187)</f>
        <v/>
      </c>
      <c r="B2187">
        <f>IF($A2187="","",records_master!$E2187)</f>
        <v/>
      </c>
      <c r="M2187">
        <f>IF($A2187="","",IF(AND(ISNUMBER(MATCH(C2187,lst_FT_sci_excl,0)),D2187=""),"MISSING FT CODE",IF(AND(NOT(ISNUMBER(MATCH(C2187,lst_FT_sci_excl,0))),D2187&lt;&gt;""),"CODE NOT ALLOWED FOR THIS DECISION","")))</f>
        <v/>
      </c>
    </row>
    <row r="2188">
      <c r="A2188">
        <f>IF(OR(records_master!$A2188="",ISNUMBER(MATCH(records_master!$M2188,lst_dedup_duplicate,0))),"",records_master!$A2188)</f>
        <v/>
      </c>
      <c r="B2188">
        <f>IF($A2188="","",records_master!$E2188)</f>
        <v/>
      </c>
      <c r="M2188">
        <f>IF($A2188="","",IF(AND(ISNUMBER(MATCH(C2188,lst_FT_sci_excl,0)),D2188=""),"MISSING FT CODE",IF(AND(NOT(ISNUMBER(MATCH(C2188,lst_FT_sci_excl,0))),D2188&lt;&gt;""),"CODE NOT ALLOWED FOR THIS DECISION","")))</f>
        <v/>
      </c>
    </row>
    <row r="2189">
      <c r="A2189">
        <f>IF(OR(records_master!$A2189="",ISNUMBER(MATCH(records_master!$M2189,lst_dedup_duplicate,0))),"",records_master!$A2189)</f>
        <v/>
      </c>
      <c r="B2189">
        <f>IF($A2189="","",records_master!$E2189)</f>
        <v/>
      </c>
      <c r="M2189">
        <f>IF($A2189="","",IF(AND(ISNUMBER(MATCH(C2189,lst_FT_sci_excl,0)),D2189=""),"MISSING FT CODE",IF(AND(NOT(ISNUMBER(MATCH(C2189,lst_FT_sci_excl,0))),D2189&lt;&gt;""),"CODE NOT ALLOWED FOR THIS DECISION","")))</f>
        <v/>
      </c>
    </row>
    <row r="2190">
      <c r="A2190">
        <f>IF(OR(records_master!$A2190="",ISNUMBER(MATCH(records_master!$M2190,lst_dedup_duplicate,0))),"",records_master!$A2190)</f>
        <v/>
      </c>
      <c r="B2190">
        <f>IF($A2190="","",records_master!$E2190)</f>
        <v/>
      </c>
      <c r="M2190">
        <f>IF($A2190="","",IF(AND(ISNUMBER(MATCH(C2190,lst_FT_sci_excl,0)),D2190=""),"MISSING FT CODE",IF(AND(NOT(ISNUMBER(MATCH(C2190,lst_FT_sci_excl,0))),D2190&lt;&gt;""),"CODE NOT ALLOWED FOR THIS DECISION","")))</f>
        <v/>
      </c>
    </row>
    <row r="2191">
      <c r="A2191">
        <f>IF(OR(records_master!$A2191="",ISNUMBER(MATCH(records_master!$M2191,lst_dedup_duplicate,0))),"",records_master!$A2191)</f>
        <v/>
      </c>
      <c r="B2191">
        <f>IF($A2191="","",records_master!$E2191)</f>
        <v/>
      </c>
      <c r="M2191">
        <f>IF($A2191="","",IF(AND(ISNUMBER(MATCH(C2191,lst_FT_sci_excl,0)),D2191=""),"MISSING FT CODE",IF(AND(NOT(ISNUMBER(MATCH(C2191,lst_FT_sci_excl,0))),D2191&lt;&gt;""),"CODE NOT ALLOWED FOR THIS DECISION","")))</f>
        <v/>
      </c>
    </row>
    <row r="2192">
      <c r="A2192">
        <f>IF(OR(records_master!$A2192="",ISNUMBER(MATCH(records_master!$M2192,lst_dedup_duplicate,0))),"",records_master!$A2192)</f>
        <v/>
      </c>
      <c r="B2192">
        <f>IF($A2192="","",records_master!$E2192)</f>
        <v/>
      </c>
      <c r="M2192">
        <f>IF($A2192="","",IF(AND(ISNUMBER(MATCH(C2192,lst_FT_sci_excl,0)),D2192=""),"MISSING FT CODE",IF(AND(NOT(ISNUMBER(MATCH(C2192,lst_FT_sci_excl,0))),D2192&lt;&gt;""),"CODE NOT ALLOWED FOR THIS DECISION","")))</f>
        <v/>
      </c>
    </row>
    <row r="2193">
      <c r="A2193">
        <f>IF(OR(records_master!$A2193="",ISNUMBER(MATCH(records_master!$M2193,lst_dedup_duplicate,0))),"",records_master!$A2193)</f>
        <v/>
      </c>
      <c r="B2193">
        <f>IF($A2193="","",records_master!$E2193)</f>
        <v/>
      </c>
      <c r="M2193">
        <f>IF($A2193="","",IF(AND(ISNUMBER(MATCH(C2193,lst_FT_sci_excl,0)),D2193=""),"MISSING FT CODE",IF(AND(NOT(ISNUMBER(MATCH(C2193,lst_FT_sci_excl,0))),D2193&lt;&gt;""),"CODE NOT ALLOWED FOR THIS DECISION","")))</f>
        <v/>
      </c>
    </row>
    <row r="2194">
      <c r="A2194">
        <f>IF(OR(records_master!$A2194="",ISNUMBER(MATCH(records_master!$M2194,lst_dedup_duplicate,0))),"",records_master!$A2194)</f>
        <v/>
      </c>
      <c r="B2194">
        <f>IF($A2194="","",records_master!$E2194)</f>
        <v/>
      </c>
      <c r="M2194">
        <f>IF($A2194="","",IF(AND(ISNUMBER(MATCH(C2194,lst_FT_sci_excl,0)),D2194=""),"MISSING FT CODE",IF(AND(NOT(ISNUMBER(MATCH(C2194,lst_FT_sci_excl,0))),D2194&lt;&gt;""),"CODE NOT ALLOWED FOR THIS DECISION","")))</f>
        <v/>
      </c>
    </row>
    <row r="2195">
      <c r="A2195">
        <f>IF(OR(records_master!$A2195="",ISNUMBER(MATCH(records_master!$M2195,lst_dedup_duplicate,0))),"",records_master!$A2195)</f>
        <v/>
      </c>
      <c r="B2195">
        <f>IF($A2195="","",records_master!$E2195)</f>
        <v/>
      </c>
      <c r="M2195">
        <f>IF($A2195="","",IF(AND(ISNUMBER(MATCH(C2195,lst_FT_sci_excl,0)),D2195=""),"MISSING FT CODE",IF(AND(NOT(ISNUMBER(MATCH(C2195,lst_FT_sci_excl,0))),D2195&lt;&gt;""),"CODE NOT ALLOWED FOR THIS DECISION","")))</f>
        <v/>
      </c>
    </row>
    <row r="2196">
      <c r="A2196">
        <f>IF(OR(records_master!$A2196="",ISNUMBER(MATCH(records_master!$M2196,lst_dedup_duplicate,0))),"",records_master!$A2196)</f>
        <v/>
      </c>
      <c r="B2196">
        <f>IF($A2196="","",records_master!$E2196)</f>
        <v/>
      </c>
      <c r="M2196">
        <f>IF($A2196="","",IF(AND(ISNUMBER(MATCH(C2196,lst_FT_sci_excl,0)),D2196=""),"MISSING FT CODE",IF(AND(NOT(ISNUMBER(MATCH(C2196,lst_FT_sci_excl,0))),D2196&lt;&gt;""),"CODE NOT ALLOWED FOR THIS DECISION","")))</f>
        <v/>
      </c>
    </row>
    <row r="2197">
      <c r="A2197">
        <f>IF(OR(records_master!$A2197="",ISNUMBER(MATCH(records_master!$M2197,lst_dedup_duplicate,0))),"",records_master!$A2197)</f>
        <v/>
      </c>
      <c r="B2197">
        <f>IF($A2197="","",records_master!$E2197)</f>
        <v/>
      </c>
      <c r="M2197">
        <f>IF($A2197="","",IF(AND(ISNUMBER(MATCH(C2197,lst_FT_sci_excl,0)),D2197=""),"MISSING FT CODE",IF(AND(NOT(ISNUMBER(MATCH(C2197,lst_FT_sci_excl,0))),D2197&lt;&gt;""),"CODE NOT ALLOWED FOR THIS DECISION","")))</f>
        <v/>
      </c>
    </row>
    <row r="2198">
      <c r="A2198">
        <f>IF(OR(records_master!$A2198="",ISNUMBER(MATCH(records_master!$M2198,lst_dedup_duplicate,0))),"",records_master!$A2198)</f>
        <v/>
      </c>
      <c r="B2198">
        <f>IF($A2198="","",records_master!$E2198)</f>
        <v/>
      </c>
      <c r="M2198">
        <f>IF($A2198="","",IF(AND(ISNUMBER(MATCH(C2198,lst_FT_sci_excl,0)),D2198=""),"MISSING FT CODE",IF(AND(NOT(ISNUMBER(MATCH(C2198,lst_FT_sci_excl,0))),D2198&lt;&gt;""),"CODE NOT ALLOWED FOR THIS DECISION","")))</f>
        <v/>
      </c>
    </row>
    <row r="2199">
      <c r="A2199">
        <f>IF(OR(records_master!$A2199="",ISNUMBER(MATCH(records_master!$M2199,lst_dedup_duplicate,0))),"",records_master!$A2199)</f>
        <v/>
      </c>
      <c r="B2199">
        <f>IF($A2199="","",records_master!$E2199)</f>
        <v/>
      </c>
      <c r="M2199">
        <f>IF($A2199="","",IF(AND(ISNUMBER(MATCH(C2199,lst_FT_sci_excl,0)),D2199=""),"MISSING FT CODE",IF(AND(NOT(ISNUMBER(MATCH(C2199,lst_FT_sci_excl,0))),D2199&lt;&gt;""),"CODE NOT ALLOWED FOR THIS DECISION","")))</f>
        <v/>
      </c>
    </row>
    <row r="2200">
      <c r="A2200">
        <f>IF(OR(records_master!$A2200="",ISNUMBER(MATCH(records_master!$M2200,lst_dedup_duplicate,0))),"",records_master!$A2200)</f>
        <v/>
      </c>
      <c r="B2200">
        <f>IF($A2200="","",records_master!$E2200)</f>
        <v/>
      </c>
      <c r="M2200">
        <f>IF($A2200="","",IF(AND(ISNUMBER(MATCH(C2200,lst_FT_sci_excl,0)),D2200=""),"MISSING FT CODE",IF(AND(NOT(ISNUMBER(MATCH(C2200,lst_FT_sci_excl,0))),D2200&lt;&gt;""),"CODE NOT ALLOWED FOR THIS DECISION","")))</f>
        <v/>
      </c>
    </row>
    <row r="2201">
      <c r="A2201">
        <f>IF(OR(records_master!$A2201="",ISNUMBER(MATCH(records_master!$M2201,lst_dedup_duplicate,0))),"",records_master!$A2201)</f>
        <v/>
      </c>
      <c r="B2201">
        <f>IF($A2201="","",records_master!$E2201)</f>
        <v/>
      </c>
      <c r="M2201">
        <f>IF($A2201="","",IF(AND(ISNUMBER(MATCH(C2201,lst_FT_sci_excl,0)),D2201=""),"MISSING FT CODE",IF(AND(NOT(ISNUMBER(MATCH(C2201,lst_FT_sci_excl,0))),D2201&lt;&gt;""),"CODE NOT ALLOWED FOR THIS DECISION","")))</f>
        <v/>
      </c>
    </row>
    <row r="2202">
      <c r="A2202">
        <f>IF(OR(records_master!$A2202="",ISNUMBER(MATCH(records_master!$M2202,lst_dedup_duplicate,0))),"",records_master!$A2202)</f>
        <v/>
      </c>
      <c r="B2202">
        <f>IF($A2202="","",records_master!$E2202)</f>
        <v/>
      </c>
      <c r="M2202">
        <f>IF($A2202="","",IF(AND(ISNUMBER(MATCH(C2202,lst_FT_sci_excl,0)),D2202=""),"MISSING FT CODE",IF(AND(NOT(ISNUMBER(MATCH(C2202,lst_FT_sci_excl,0))),D2202&lt;&gt;""),"CODE NOT ALLOWED FOR THIS DECISION","")))</f>
        <v/>
      </c>
    </row>
    <row r="2203">
      <c r="A2203">
        <f>IF(OR(records_master!$A2203="",ISNUMBER(MATCH(records_master!$M2203,lst_dedup_duplicate,0))),"",records_master!$A2203)</f>
        <v/>
      </c>
      <c r="B2203">
        <f>IF($A2203="","",records_master!$E2203)</f>
        <v/>
      </c>
      <c r="M2203">
        <f>IF($A2203="","",IF(AND(ISNUMBER(MATCH(C2203,lst_FT_sci_excl,0)),D2203=""),"MISSING FT CODE",IF(AND(NOT(ISNUMBER(MATCH(C2203,lst_FT_sci_excl,0))),D2203&lt;&gt;""),"CODE NOT ALLOWED FOR THIS DECISION","")))</f>
        <v/>
      </c>
    </row>
    <row r="2204">
      <c r="A2204">
        <f>IF(OR(records_master!$A2204="",ISNUMBER(MATCH(records_master!$M2204,lst_dedup_duplicate,0))),"",records_master!$A2204)</f>
        <v/>
      </c>
      <c r="B2204">
        <f>IF($A2204="","",records_master!$E2204)</f>
        <v/>
      </c>
      <c r="M2204">
        <f>IF($A2204="","",IF(AND(ISNUMBER(MATCH(C2204,lst_FT_sci_excl,0)),D2204=""),"MISSING FT CODE",IF(AND(NOT(ISNUMBER(MATCH(C2204,lst_FT_sci_excl,0))),D2204&lt;&gt;""),"CODE NOT ALLOWED FOR THIS DECISION","")))</f>
        <v/>
      </c>
    </row>
    <row r="2205">
      <c r="A2205">
        <f>IF(OR(records_master!$A2205="",ISNUMBER(MATCH(records_master!$M2205,lst_dedup_duplicate,0))),"",records_master!$A2205)</f>
        <v/>
      </c>
      <c r="B2205">
        <f>IF($A2205="","",records_master!$E2205)</f>
        <v/>
      </c>
      <c r="M2205">
        <f>IF($A2205="","",IF(AND(ISNUMBER(MATCH(C2205,lst_FT_sci_excl,0)),D2205=""),"MISSING FT CODE",IF(AND(NOT(ISNUMBER(MATCH(C2205,lst_FT_sci_excl,0))),D2205&lt;&gt;""),"CODE NOT ALLOWED FOR THIS DECISION","")))</f>
        <v/>
      </c>
    </row>
    <row r="2206">
      <c r="A2206">
        <f>IF(OR(records_master!$A2206="",ISNUMBER(MATCH(records_master!$M2206,lst_dedup_duplicate,0))),"",records_master!$A2206)</f>
        <v/>
      </c>
      <c r="B2206">
        <f>IF($A2206="","",records_master!$E2206)</f>
        <v/>
      </c>
      <c r="M2206">
        <f>IF($A2206="","",IF(AND(ISNUMBER(MATCH(C2206,lst_FT_sci_excl,0)),D2206=""),"MISSING FT CODE",IF(AND(NOT(ISNUMBER(MATCH(C2206,lst_FT_sci_excl,0))),D2206&lt;&gt;""),"CODE NOT ALLOWED FOR THIS DECISION","")))</f>
        <v/>
      </c>
    </row>
    <row r="2207">
      <c r="A2207">
        <f>IF(OR(records_master!$A2207="",ISNUMBER(MATCH(records_master!$M2207,lst_dedup_duplicate,0))),"",records_master!$A2207)</f>
        <v/>
      </c>
      <c r="B2207">
        <f>IF($A2207="","",records_master!$E2207)</f>
        <v/>
      </c>
      <c r="M2207">
        <f>IF($A2207="","",IF(AND(ISNUMBER(MATCH(C2207,lst_FT_sci_excl,0)),D2207=""),"MISSING FT CODE",IF(AND(NOT(ISNUMBER(MATCH(C2207,lst_FT_sci_excl,0))),D2207&lt;&gt;""),"CODE NOT ALLOWED FOR THIS DECISION","")))</f>
        <v/>
      </c>
    </row>
    <row r="2208">
      <c r="A2208">
        <f>IF(OR(records_master!$A2208="",ISNUMBER(MATCH(records_master!$M2208,lst_dedup_duplicate,0))),"",records_master!$A2208)</f>
        <v/>
      </c>
      <c r="B2208">
        <f>IF($A2208="","",records_master!$E2208)</f>
        <v/>
      </c>
      <c r="M2208">
        <f>IF($A2208="","",IF(AND(ISNUMBER(MATCH(C2208,lst_FT_sci_excl,0)),D2208=""),"MISSING FT CODE",IF(AND(NOT(ISNUMBER(MATCH(C2208,lst_FT_sci_excl,0))),D2208&lt;&gt;""),"CODE NOT ALLOWED FOR THIS DECISION","")))</f>
        <v/>
      </c>
    </row>
    <row r="2209">
      <c r="A2209">
        <f>IF(OR(records_master!$A2209="",ISNUMBER(MATCH(records_master!$M2209,lst_dedup_duplicate,0))),"",records_master!$A2209)</f>
        <v/>
      </c>
      <c r="B2209">
        <f>IF($A2209="","",records_master!$E2209)</f>
        <v/>
      </c>
      <c r="M2209">
        <f>IF($A2209="","",IF(AND(ISNUMBER(MATCH(C2209,lst_FT_sci_excl,0)),D2209=""),"MISSING FT CODE",IF(AND(NOT(ISNUMBER(MATCH(C2209,lst_FT_sci_excl,0))),D2209&lt;&gt;""),"CODE NOT ALLOWED FOR THIS DECISION","")))</f>
        <v/>
      </c>
    </row>
    <row r="2210">
      <c r="A2210">
        <f>IF(OR(records_master!$A2210="",ISNUMBER(MATCH(records_master!$M2210,lst_dedup_duplicate,0))),"",records_master!$A2210)</f>
        <v/>
      </c>
      <c r="B2210">
        <f>IF($A2210="","",records_master!$E2210)</f>
        <v/>
      </c>
      <c r="M2210">
        <f>IF($A2210="","",IF(AND(ISNUMBER(MATCH(C2210,lst_FT_sci_excl,0)),D2210=""),"MISSING FT CODE",IF(AND(NOT(ISNUMBER(MATCH(C2210,lst_FT_sci_excl,0))),D2210&lt;&gt;""),"CODE NOT ALLOWED FOR THIS DECISION","")))</f>
        <v/>
      </c>
    </row>
    <row r="2211">
      <c r="A2211">
        <f>IF(OR(records_master!$A2211="",ISNUMBER(MATCH(records_master!$M2211,lst_dedup_duplicate,0))),"",records_master!$A2211)</f>
        <v/>
      </c>
      <c r="B2211">
        <f>IF($A2211="","",records_master!$E2211)</f>
        <v/>
      </c>
      <c r="M2211">
        <f>IF($A2211="","",IF(AND(ISNUMBER(MATCH(C2211,lst_FT_sci_excl,0)),D2211=""),"MISSING FT CODE",IF(AND(NOT(ISNUMBER(MATCH(C2211,lst_FT_sci_excl,0))),D2211&lt;&gt;""),"CODE NOT ALLOWED FOR THIS DECISION","")))</f>
        <v/>
      </c>
    </row>
    <row r="2212">
      <c r="A2212">
        <f>IF(OR(records_master!$A2212="",ISNUMBER(MATCH(records_master!$M2212,lst_dedup_duplicate,0))),"",records_master!$A2212)</f>
        <v/>
      </c>
      <c r="B2212">
        <f>IF($A2212="","",records_master!$E2212)</f>
        <v/>
      </c>
      <c r="M2212">
        <f>IF($A2212="","",IF(AND(ISNUMBER(MATCH(C2212,lst_FT_sci_excl,0)),D2212=""),"MISSING FT CODE",IF(AND(NOT(ISNUMBER(MATCH(C2212,lst_FT_sci_excl,0))),D2212&lt;&gt;""),"CODE NOT ALLOWED FOR THIS DECISION","")))</f>
        <v/>
      </c>
    </row>
    <row r="2213">
      <c r="A2213">
        <f>IF(OR(records_master!$A2213="",ISNUMBER(MATCH(records_master!$M2213,lst_dedup_duplicate,0))),"",records_master!$A2213)</f>
        <v/>
      </c>
      <c r="B2213">
        <f>IF($A2213="","",records_master!$E2213)</f>
        <v/>
      </c>
      <c r="M2213">
        <f>IF($A2213="","",IF(AND(ISNUMBER(MATCH(C2213,lst_FT_sci_excl,0)),D2213=""),"MISSING FT CODE",IF(AND(NOT(ISNUMBER(MATCH(C2213,lst_FT_sci_excl,0))),D2213&lt;&gt;""),"CODE NOT ALLOWED FOR THIS DECISION","")))</f>
        <v/>
      </c>
    </row>
    <row r="2214">
      <c r="A2214">
        <f>IF(OR(records_master!$A2214="",ISNUMBER(MATCH(records_master!$M2214,lst_dedup_duplicate,0))),"",records_master!$A2214)</f>
        <v/>
      </c>
      <c r="B2214">
        <f>IF($A2214="","",records_master!$E2214)</f>
        <v/>
      </c>
      <c r="M2214">
        <f>IF($A2214="","",IF(AND(ISNUMBER(MATCH(C2214,lst_FT_sci_excl,0)),D2214=""),"MISSING FT CODE",IF(AND(NOT(ISNUMBER(MATCH(C2214,lst_FT_sci_excl,0))),D2214&lt;&gt;""),"CODE NOT ALLOWED FOR THIS DECISION","")))</f>
        <v/>
      </c>
    </row>
    <row r="2215">
      <c r="A2215">
        <f>IF(OR(records_master!$A2215="",ISNUMBER(MATCH(records_master!$M2215,lst_dedup_duplicate,0))),"",records_master!$A2215)</f>
        <v/>
      </c>
      <c r="B2215">
        <f>IF($A2215="","",records_master!$E2215)</f>
        <v/>
      </c>
      <c r="M2215">
        <f>IF($A2215="","",IF(AND(ISNUMBER(MATCH(C2215,lst_FT_sci_excl,0)),D2215=""),"MISSING FT CODE",IF(AND(NOT(ISNUMBER(MATCH(C2215,lst_FT_sci_excl,0))),D2215&lt;&gt;""),"CODE NOT ALLOWED FOR THIS DECISION","")))</f>
        <v/>
      </c>
    </row>
    <row r="2216">
      <c r="A2216">
        <f>IF(OR(records_master!$A2216="",ISNUMBER(MATCH(records_master!$M2216,lst_dedup_duplicate,0))),"",records_master!$A2216)</f>
        <v/>
      </c>
      <c r="B2216">
        <f>IF($A2216="","",records_master!$E2216)</f>
        <v/>
      </c>
      <c r="M2216">
        <f>IF($A2216="","",IF(AND(ISNUMBER(MATCH(C2216,lst_FT_sci_excl,0)),D2216=""),"MISSING FT CODE",IF(AND(NOT(ISNUMBER(MATCH(C2216,lst_FT_sci_excl,0))),D2216&lt;&gt;""),"CODE NOT ALLOWED FOR THIS DECISION","")))</f>
        <v/>
      </c>
    </row>
    <row r="2217">
      <c r="A2217">
        <f>IF(OR(records_master!$A2217="",ISNUMBER(MATCH(records_master!$M2217,lst_dedup_duplicate,0))),"",records_master!$A2217)</f>
        <v/>
      </c>
      <c r="B2217">
        <f>IF($A2217="","",records_master!$E2217)</f>
        <v/>
      </c>
      <c r="M2217">
        <f>IF($A2217="","",IF(AND(ISNUMBER(MATCH(C2217,lst_FT_sci_excl,0)),D2217=""),"MISSING FT CODE",IF(AND(NOT(ISNUMBER(MATCH(C2217,lst_FT_sci_excl,0))),D2217&lt;&gt;""),"CODE NOT ALLOWED FOR THIS DECISION","")))</f>
        <v/>
      </c>
    </row>
    <row r="2218">
      <c r="A2218">
        <f>IF(OR(records_master!$A2218="",ISNUMBER(MATCH(records_master!$M2218,lst_dedup_duplicate,0))),"",records_master!$A2218)</f>
        <v/>
      </c>
      <c r="B2218">
        <f>IF($A2218="","",records_master!$E2218)</f>
        <v/>
      </c>
      <c r="M2218">
        <f>IF($A2218="","",IF(AND(ISNUMBER(MATCH(C2218,lst_FT_sci_excl,0)),D2218=""),"MISSING FT CODE",IF(AND(NOT(ISNUMBER(MATCH(C2218,lst_FT_sci_excl,0))),D2218&lt;&gt;""),"CODE NOT ALLOWED FOR THIS DECISION","")))</f>
        <v/>
      </c>
    </row>
    <row r="2219">
      <c r="A2219">
        <f>IF(OR(records_master!$A2219="",ISNUMBER(MATCH(records_master!$M2219,lst_dedup_duplicate,0))),"",records_master!$A2219)</f>
        <v/>
      </c>
      <c r="B2219">
        <f>IF($A2219="","",records_master!$E2219)</f>
        <v/>
      </c>
      <c r="M2219">
        <f>IF($A2219="","",IF(AND(ISNUMBER(MATCH(C2219,lst_FT_sci_excl,0)),D2219=""),"MISSING FT CODE",IF(AND(NOT(ISNUMBER(MATCH(C2219,lst_FT_sci_excl,0))),D2219&lt;&gt;""),"CODE NOT ALLOWED FOR THIS DECISION","")))</f>
        <v/>
      </c>
    </row>
    <row r="2220">
      <c r="A2220">
        <f>IF(OR(records_master!$A2220="",ISNUMBER(MATCH(records_master!$M2220,lst_dedup_duplicate,0))),"",records_master!$A2220)</f>
        <v/>
      </c>
      <c r="B2220">
        <f>IF($A2220="","",records_master!$E2220)</f>
        <v/>
      </c>
      <c r="M2220">
        <f>IF($A2220="","",IF(AND(ISNUMBER(MATCH(C2220,lst_FT_sci_excl,0)),D2220=""),"MISSING FT CODE",IF(AND(NOT(ISNUMBER(MATCH(C2220,lst_FT_sci_excl,0))),D2220&lt;&gt;""),"CODE NOT ALLOWED FOR THIS DECISION","")))</f>
        <v/>
      </c>
    </row>
    <row r="2221">
      <c r="A2221">
        <f>IF(OR(records_master!$A2221="",ISNUMBER(MATCH(records_master!$M2221,lst_dedup_duplicate,0))),"",records_master!$A2221)</f>
        <v/>
      </c>
      <c r="B2221">
        <f>IF($A2221="","",records_master!$E2221)</f>
        <v/>
      </c>
      <c r="M2221">
        <f>IF($A2221="","",IF(AND(ISNUMBER(MATCH(C2221,lst_FT_sci_excl,0)),D2221=""),"MISSING FT CODE",IF(AND(NOT(ISNUMBER(MATCH(C2221,lst_FT_sci_excl,0))),D2221&lt;&gt;""),"CODE NOT ALLOWED FOR THIS DECISION","")))</f>
        <v/>
      </c>
    </row>
    <row r="2222">
      <c r="A2222">
        <f>IF(OR(records_master!$A2222="",ISNUMBER(MATCH(records_master!$M2222,lst_dedup_duplicate,0))),"",records_master!$A2222)</f>
        <v/>
      </c>
      <c r="B2222">
        <f>IF($A2222="","",records_master!$E2222)</f>
        <v/>
      </c>
      <c r="M2222">
        <f>IF($A2222="","",IF(AND(ISNUMBER(MATCH(C2222,lst_FT_sci_excl,0)),D2222=""),"MISSING FT CODE",IF(AND(NOT(ISNUMBER(MATCH(C2222,lst_FT_sci_excl,0))),D2222&lt;&gt;""),"CODE NOT ALLOWED FOR THIS DECISION","")))</f>
        <v/>
      </c>
    </row>
    <row r="2223">
      <c r="A2223">
        <f>IF(OR(records_master!$A2223="",ISNUMBER(MATCH(records_master!$M2223,lst_dedup_duplicate,0))),"",records_master!$A2223)</f>
        <v/>
      </c>
      <c r="B2223">
        <f>IF($A2223="","",records_master!$E2223)</f>
        <v/>
      </c>
      <c r="M2223">
        <f>IF($A2223="","",IF(AND(ISNUMBER(MATCH(C2223,lst_FT_sci_excl,0)),D2223=""),"MISSING FT CODE",IF(AND(NOT(ISNUMBER(MATCH(C2223,lst_FT_sci_excl,0))),D2223&lt;&gt;""),"CODE NOT ALLOWED FOR THIS DECISION","")))</f>
        <v/>
      </c>
    </row>
    <row r="2224">
      <c r="A2224">
        <f>IF(OR(records_master!$A2224="",ISNUMBER(MATCH(records_master!$M2224,lst_dedup_duplicate,0))),"",records_master!$A2224)</f>
        <v/>
      </c>
      <c r="B2224">
        <f>IF($A2224="","",records_master!$E2224)</f>
        <v/>
      </c>
      <c r="M2224">
        <f>IF($A2224="","",IF(AND(ISNUMBER(MATCH(C2224,lst_FT_sci_excl,0)),D2224=""),"MISSING FT CODE",IF(AND(NOT(ISNUMBER(MATCH(C2224,lst_FT_sci_excl,0))),D2224&lt;&gt;""),"CODE NOT ALLOWED FOR THIS DECISION","")))</f>
        <v/>
      </c>
    </row>
    <row r="2225">
      <c r="A2225">
        <f>IF(OR(records_master!$A2225="",ISNUMBER(MATCH(records_master!$M2225,lst_dedup_duplicate,0))),"",records_master!$A2225)</f>
        <v/>
      </c>
      <c r="B2225">
        <f>IF($A2225="","",records_master!$E2225)</f>
        <v/>
      </c>
      <c r="M2225">
        <f>IF($A2225="","",IF(AND(ISNUMBER(MATCH(C2225,lst_FT_sci_excl,0)),D2225=""),"MISSING FT CODE",IF(AND(NOT(ISNUMBER(MATCH(C2225,lst_FT_sci_excl,0))),D2225&lt;&gt;""),"CODE NOT ALLOWED FOR THIS DECISION","")))</f>
        <v/>
      </c>
    </row>
    <row r="2226">
      <c r="A2226">
        <f>IF(OR(records_master!$A2226="",ISNUMBER(MATCH(records_master!$M2226,lst_dedup_duplicate,0))),"",records_master!$A2226)</f>
        <v/>
      </c>
      <c r="B2226">
        <f>IF($A2226="","",records_master!$E2226)</f>
        <v/>
      </c>
      <c r="M2226">
        <f>IF($A2226="","",IF(AND(ISNUMBER(MATCH(C2226,lst_FT_sci_excl,0)),D2226=""),"MISSING FT CODE",IF(AND(NOT(ISNUMBER(MATCH(C2226,lst_FT_sci_excl,0))),D2226&lt;&gt;""),"CODE NOT ALLOWED FOR THIS DECISION","")))</f>
        <v/>
      </c>
    </row>
    <row r="2227">
      <c r="A2227">
        <f>IF(OR(records_master!$A2227="",ISNUMBER(MATCH(records_master!$M2227,lst_dedup_duplicate,0))),"",records_master!$A2227)</f>
        <v/>
      </c>
      <c r="B2227">
        <f>IF($A2227="","",records_master!$E2227)</f>
        <v/>
      </c>
      <c r="M2227">
        <f>IF($A2227="","",IF(AND(ISNUMBER(MATCH(C2227,lst_FT_sci_excl,0)),D2227=""),"MISSING FT CODE",IF(AND(NOT(ISNUMBER(MATCH(C2227,lst_FT_sci_excl,0))),D2227&lt;&gt;""),"CODE NOT ALLOWED FOR THIS DECISION","")))</f>
        <v/>
      </c>
    </row>
    <row r="2228">
      <c r="A2228">
        <f>IF(OR(records_master!$A2228="",ISNUMBER(MATCH(records_master!$M2228,lst_dedup_duplicate,0))),"",records_master!$A2228)</f>
        <v/>
      </c>
      <c r="B2228">
        <f>IF($A2228="","",records_master!$E2228)</f>
        <v/>
      </c>
      <c r="M2228">
        <f>IF($A2228="","",IF(AND(ISNUMBER(MATCH(C2228,lst_FT_sci_excl,0)),D2228=""),"MISSING FT CODE",IF(AND(NOT(ISNUMBER(MATCH(C2228,lst_FT_sci_excl,0))),D2228&lt;&gt;""),"CODE NOT ALLOWED FOR THIS DECISION","")))</f>
        <v/>
      </c>
    </row>
    <row r="2229">
      <c r="A2229">
        <f>IF(OR(records_master!$A2229="",ISNUMBER(MATCH(records_master!$M2229,lst_dedup_duplicate,0))),"",records_master!$A2229)</f>
        <v/>
      </c>
      <c r="B2229">
        <f>IF($A2229="","",records_master!$E2229)</f>
        <v/>
      </c>
      <c r="M2229">
        <f>IF($A2229="","",IF(AND(ISNUMBER(MATCH(C2229,lst_FT_sci_excl,0)),D2229=""),"MISSING FT CODE",IF(AND(NOT(ISNUMBER(MATCH(C2229,lst_FT_sci_excl,0))),D2229&lt;&gt;""),"CODE NOT ALLOWED FOR THIS DECISION","")))</f>
        <v/>
      </c>
    </row>
    <row r="2230">
      <c r="A2230">
        <f>IF(OR(records_master!$A2230="",ISNUMBER(MATCH(records_master!$M2230,lst_dedup_duplicate,0))),"",records_master!$A2230)</f>
        <v/>
      </c>
      <c r="B2230">
        <f>IF($A2230="","",records_master!$E2230)</f>
        <v/>
      </c>
      <c r="M2230">
        <f>IF($A2230="","",IF(AND(ISNUMBER(MATCH(C2230,lst_FT_sci_excl,0)),D2230=""),"MISSING FT CODE",IF(AND(NOT(ISNUMBER(MATCH(C2230,lst_FT_sci_excl,0))),D2230&lt;&gt;""),"CODE NOT ALLOWED FOR THIS DECISION","")))</f>
        <v/>
      </c>
    </row>
    <row r="2231">
      <c r="A2231">
        <f>IF(OR(records_master!$A2231="",ISNUMBER(MATCH(records_master!$M2231,lst_dedup_duplicate,0))),"",records_master!$A2231)</f>
        <v/>
      </c>
      <c r="B2231">
        <f>IF($A2231="","",records_master!$E2231)</f>
        <v/>
      </c>
      <c r="M2231">
        <f>IF($A2231="","",IF(AND(ISNUMBER(MATCH(C2231,lst_FT_sci_excl,0)),D2231=""),"MISSING FT CODE",IF(AND(NOT(ISNUMBER(MATCH(C2231,lst_FT_sci_excl,0))),D2231&lt;&gt;""),"CODE NOT ALLOWED FOR THIS DECISION","")))</f>
        <v/>
      </c>
    </row>
    <row r="2232">
      <c r="A2232">
        <f>IF(OR(records_master!$A2232="",ISNUMBER(MATCH(records_master!$M2232,lst_dedup_duplicate,0))),"",records_master!$A2232)</f>
        <v/>
      </c>
      <c r="B2232">
        <f>IF($A2232="","",records_master!$E2232)</f>
        <v/>
      </c>
      <c r="M2232">
        <f>IF($A2232="","",IF(AND(ISNUMBER(MATCH(C2232,lst_FT_sci_excl,0)),D2232=""),"MISSING FT CODE",IF(AND(NOT(ISNUMBER(MATCH(C2232,lst_FT_sci_excl,0))),D2232&lt;&gt;""),"CODE NOT ALLOWED FOR THIS DECISION","")))</f>
        <v/>
      </c>
    </row>
    <row r="2233">
      <c r="A2233">
        <f>IF(OR(records_master!$A2233="",ISNUMBER(MATCH(records_master!$M2233,lst_dedup_duplicate,0))),"",records_master!$A2233)</f>
        <v/>
      </c>
      <c r="B2233">
        <f>IF($A2233="","",records_master!$E2233)</f>
        <v/>
      </c>
      <c r="M2233">
        <f>IF($A2233="","",IF(AND(ISNUMBER(MATCH(C2233,lst_FT_sci_excl,0)),D2233=""),"MISSING FT CODE",IF(AND(NOT(ISNUMBER(MATCH(C2233,lst_FT_sci_excl,0))),D2233&lt;&gt;""),"CODE NOT ALLOWED FOR THIS DECISION","")))</f>
        <v/>
      </c>
    </row>
    <row r="2234">
      <c r="A2234">
        <f>IF(OR(records_master!$A2234="",ISNUMBER(MATCH(records_master!$M2234,lst_dedup_duplicate,0))),"",records_master!$A2234)</f>
        <v/>
      </c>
      <c r="B2234">
        <f>IF($A2234="","",records_master!$E2234)</f>
        <v/>
      </c>
      <c r="M2234">
        <f>IF($A2234="","",IF(AND(ISNUMBER(MATCH(C2234,lst_FT_sci_excl,0)),D2234=""),"MISSING FT CODE",IF(AND(NOT(ISNUMBER(MATCH(C2234,lst_FT_sci_excl,0))),D2234&lt;&gt;""),"CODE NOT ALLOWED FOR THIS DECISION","")))</f>
        <v/>
      </c>
    </row>
    <row r="2235">
      <c r="A2235">
        <f>IF(OR(records_master!$A2235="",ISNUMBER(MATCH(records_master!$M2235,lst_dedup_duplicate,0))),"",records_master!$A2235)</f>
        <v/>
      </c>
      <c r="B2235">
        <f>IF($A2235="","",records_master!$E2235)</f>
        <v/>
      </c>
      <c r="M2235">
        <f>IF($A2235="","",IF(AND(ISNUMBER(MATCH(C2235,lst_FT_sci_excl,0)),D2235=""),"MISSING FT CODE",IF(AND(NOT(ISNUMBER(MATCH(C2235,lst_FT_sci_excl,0))),D2235&lt;&gt;""),"CODE NOT ALLOWED FOR THIS DECISION","")))</f>
        <v/>
      </c>
    </row>
    <row r="2236">
      <c r="A2236">
        <f>IF(OR(records_master!$A2236="",ISNUMBER(MATCH(records_master!$M2236,lst_dedup_duplicate,0))),"",records_master!$A2236)</f>
        <v/>
      </c>
      <c r="B2236">
        <f>IF($A2236="","",records_master!$E2236)</f>
        <v/>
      </c>
      <c r="M2236">
        <f>IF($A2236="","",IF(AND(ISNUMBER(MATCH(C2236,lst_FT_sci_excl,0)),D2236=""),"MISSING FT CODE",IF(AND(NOT(ISNUMBER(MATCH(C2236,lst_FT_sci_excl,0))),D2236&lt;&gt;""),"CODE NOT ALLOWED FOR THIS DECISION","")))</f>
        <v/>
      </c>
    </row>
    <row r="2237">
      <c r="A2237">
        <f>IF(OR(records_master!$A2237="",ISNUMBER(MATCH(records_master!$M2237,lst_dedup_duplicate,0))),"",records_master!$A2237)</f>
        <v/>
      </c>
      <c r="B2237">
        <f>IF($A2237="","",records_master!$E2237)</f>
        <v/>
      </c>
      <c r="M2237">
        <f>IF($A2237="","",IF(AND(ISNUMBER(MATCH(C2237,lst_FT_sci_excl,0)),D2237=""),"MISSING FT CODE",IF(AND(NOT(ISNUMBER(MATCH(C2237,lst_FT_sci_excl,0))),D2237&lt;&gt;""),"CODE NOT ALLOWED FOR THIS DECISION","")))</f>
        <v/>
      </c>
    </row>
    <row r="2238">
      <c r="A2238">
        <f>IF(OR(records_master!$A2238="",ISNUMBER(MATCH(records_master!$M2238,lst_dedup_duplicate,0))),"",records_master!$A2238)</f>
        <v/>
      </c>
      <c r="B2238">
        <f>IF($A2238="","",records_master!$E2238)</f>
        <v/>
      </c>
      <c r="M2238">
        <f>IF($A2238="","",IF(AND(ISNUMBER(MATCH(C2238,lst_FT_sci_excl,0)),D2238=""),"MISSING FT CODE",IF(AND(NOT(ISNUMBER(MATCH(C2238,lst_FT_sci_excl,0))),D2238&lt;&gt;""),"CODE NOT ALLOWED FOR THIS DECISION","")))</f>
        <v/>
      </c>
    </row>
    <row r="2239">
      <c r="A2239">
        <f>IF(OR(records_master!$A2239="",ISNUMBER(MATCH(records_master!$M2239,lst_dedup_duplicate,0))),"",records_master!$A2239)</f>
        <v/>
      </c>
      <c r="B2239">
        <f>IF($A2239="","",records_master!$E2239)</f>
        <v/>
      </c>
      <c r="M2239">
        <f>IF($A2239="","",IF(AND(ISNUMBER(MATCH(C2239,lst_FT_sci_excl,0)),D2239=""),"MISSING FT CODE",IF(AND(NOT(ISNUMBER(MATCH(C2239,lst_FT_sci_excl,0))),D2239&lt;&gt;""),"CODE NOT ALLOWED FOR THIS DECISION","")))</f>
        <v/>
      </c>
    </row>
    <row r="2240">
      <c r="A2240">
        <f>IF(OR(records_master!$A2240="",ISNUMBER(MATCH(records_master!$M2240,lst_dedup_duplicate,0))),"",records_master!$A2240)</f>
        <v/>
      </c>
      <c r="B2240">
        <f>IF($A2240="","",records_master!$E2240)</f>
        <v/>
      </c>
      <c r="M2240">
        <f>IF($A2240="","",IF(AND(ISNUMBER(MATCH(C2240,lst_FT_sci_excl,0)),D2240=""),"MISSING FT CODE",IF(AND(NOT(ISNUMBER(MATCH(C2240,lst_FT_sci_excl,0))),D2240&lt;&gt;""),"CODE NOT ALLOWED FOR THIS DECISION","")))</f>
        <v/>
      </c>
    </row>
    <row r="2241">
      <c r="A2241">
        <f>IF(OR(records_master!$A2241="",ISNUMBER(MATCH(records_master!$M2241,lst_dedup_duplicate,0))),"",records_master!$A2241)</f>
        <v/>
      </c>
      <c r="B2241">
        <f>IF($A2241="","",records_master!$E2241)</f>
        <v/>
      </c>
      <c r="M2241">
        <f>IF($A2241="","",IF(AND(ISNUMBER(MATCH(C2241,lst_FT_sci_excl,0)),D2241=""),"MISSING FT CODE",IF(AND(NOT(ISNUMBER(MATCH(C2241,lst_FT_sci_excl,0))),D2241&lt;&gt;""),"CODE NOT ALLOWED FOR THIS DECISION","")))</f>
        <v/>
      </c>
    </row>
    <row r="2242">
      <c r="A2242">
        <f>IF(OR(records_master!$A2242="",ISNUMBER(MATCH(records_master!$M2242,lst_dedup_duplicate,0))),"",records_master!$A2242)</f>
        <v/>
      </c>
      <c r="B2242">
        <f>IF($A2242="","",records_master!$E2242)</f>
        <v/>
      </c>
      <c r="M2242">
        <f>IF($A2242="","",IF(AND(ISNUMBER(MATCH(C2242,lst_FT_sci_excl,0)),D2242=""),"MISSING FT CODE",IF(AND(NOT(ISNUMBER(MATCH(C2242,lst_FT_sci_excl,0))),D2242&lt;&gt;""),"CODE NOT ALLOWED FOR THIS DECISION","")))</f>
        <v/>
      </c>
    </row>
    <row r="2243">
      <c r="A2243">
        <f>IF(OR(records_master!$A2243="",ISNUMBER(MATCH(records_master!$M2243,lst_dedup_duplicate,0))),"",records_master!$A2243)</f>
        <v/>
      </c>
      <c r="B2243">
        <f>IF($A2243="","",records_master!$E2243)</f>
        <v/>
      </c>
      <c r="M2243">
        <f>IF($A2243="","",IF(AND(ISNUMBER(MATCH(C2243,lst_FT_sci_excl,0)),D2243=""),"MISSING FT CODE",IF(AND(NOT(ISNUMBER(MATCH(C2243,lst_FT_sci_excl,0))),D2243&lt;&gt;""),"CODE NOT ALLOWED FOR THIS DECISION","")))</f>
        <v/>
      </c>
    </row>
    <row r="2244">
      <c r="A2244">
        <f>IF(OR(records_master!$A2244="",ISNUMBER(MATCH(records_master!$M2244,lst_dedup_duplicate,0))),"",records_master!$A2244)</f>
        <v/>
      </c>
      <c r="B2244">
        <f>IF($A2244="","",records_master!$E2244)</f>
        <v/>
      </c>
      <c r="M2244">
        <f>IF($A2244="","",IF(AND(ISNUMBER(MATCH(C2244,lst_FT_sci_excl,0)),D2244=""),"MISSING FT CODE",IF(AND(NOT(ISNUMBER(MATCH(C2244,lst_FT_sci_excl,0))),D2244&lt;&gt;""),"CODE NOT ALLOWED FOR THIS DECISION","")))</f>
        <v/>
      </c>
    </row>
    <row r="2245">
      <c r="A2245">
        <f>IF(OR(records_master!$A2245="",ISNUMBER(MATCH(records_master!$M2245,lst_dedup_duplicate,0))),"",records_master!$A2245)</f>
        <v/>
      </c>
      <c r="B2245">
        <f>IF($A2245="","",records_master!$E2245)</f>
        <v/>
      </c>
      <c r="M2245">
        <f>IF($A2245="","",IF(AND(ISNUMBER(MATCH(C2245,lst_FT_sci_excl,0)),D2245=""),"MISSING FT CODE",IF(AND(NOT(ISNUMBER(MATCH(C2245,lst_FT_sci_excl,0))),D2245&lt;&gt;""),"CODE NOT ALLOWED FOR THIS DECISION","")))</f>
        <v/>
      </c>
    </row>
    <row r="2246">
      <c r="A2246">
        <f>IF(OR(records_master!$A2246="",ISNUMBER(MATCH(records_master!$M2246,lst_dedup_duplicate,0))),"",records_master!$A2246)</f>
        <v/>
      </c>
      <c r="B2246">
        <f>IF($A2246="","",records_master!$E2246)</f>
        <v/>
      </c>
      <c r="M2246">
        <f>IF($A2246="","",IF(AND(ISNUMBER(MATCH(C2246,lst_FT_sci_excl,0)),D2246=""),"MISSING FT CODE",IF(AND(NOT(ISNUMBER(MATCH(C2246,lst_FT_sci_excl,0))),D2246&lt;&gt;""),"CODE NOT ALLOWED FOR THIS DECISION","")))</f>
        <v/>
      </c>
    </row>
    <row r="2247">
      <c r="A2247">
        <f>IF(OR(records_master!$A2247="",ISNUMBER(MATCH(records_master!$M2247,lst_dedup_duplicate,0))),"",records_master!$A2247)</f>
        <v/>
      </c>
      <c r="B2247">
        <f>IF($A2247="","",records_master!$E2247)</f>
        <v/>
      </c>
      <c r="M2247">
        <f>IF($A2247="","",IF(AND(ISNUMBER(MATCH(C2247,lst_FT_sci_excl,0)),D2247=""),"MISSING FT CODE",IF(AND(NOT(ISNUMBER(MATCH(C2247,lst_FT_sci_excl,0))),D2247&lt;&gt;""),"CODE NOT ALLOWED FOR THIS DECISION","")))</f>
        <v/>
      </c>
    </row>
    <row r="2248">
      <c r="A2248">
        <f>IF(OR(records_master!$A2248="",ISNUMBER(MATCH(records_master!$M2248,lst_dedup_duplicate,0))),"",records_master!$A2248)</f>
        <v/>
      </c>
      <c r="B2248">
        <f>IF($A2248="","",records_master!$E2248)</f>
        <v/>
      </c>
      <c r="M2248">
        <f>IF($A2248="","",IF(AND(ISNUMBER(MATCH(C2248,lst_FT_sci_excl,0)),D2248=""),"MISSING FT CODE",IF(AND(NOT(ISNUMBER(MATCH(C2248,lst_FT_sci_excl,0))),D2248&lt;&gt;""),"CODE NOT ALLOWED FOR THIS DECISION","")))</f>
        <v/>
      </c>
    </row>
    <row r="2249">
      <c r="A2249">
        <f>IF(OR(records_master!$A2249="",ISNUMBER(MATCH(records_master!$M2249,lst_dedup_duplicate,0))),"",records_master!$A2249)</f>
        <v/>
      </c>
      <c r="B2249">
        <f>IF($A2249="","",records_master!$E2249)</f>
        <v/>
      </c>
      <c r="M2249">
        <f>IF($A2249="","",IF(AND(ISNUMBER(MATCH(C2249,lst_FT_sci_excl,0)),D2249=""),"MISSING FT CODE",IF(AND(NOT(ISNUMBER(MATCH(C2249,lst_FT_sci_excl,0))),D2249&lt;&gt;""),"CODE NOT ALLOWED FOR THIS DECISION","")))</f>
        <v/>
      </c>
    </row>
    <row r="2250">
      <c r="A2250">
        <f>IF(OR(records_master!$A2250="",ISNUMBER(MATCH(records_master!$M2250,lst_dedup_duplicate,0))),"",records_master!$A2250)</f>
        <v/>
      </c>
      <c r="B2250">
        <f>IF($A2250="","",records_master!$E2250)</f>
        <v/>
      </c>
      <c r="M2250">
        <f>IF($A2250="","",IF(AND(ISNUMBER(MATCH(C2250,lst_FT_sci_excl,0)),D2250=""),"MISSING FT CODE",IF(AND(NOT(ISNUMBER(MATCH(C2250,lst_FT_sci_excl,0))),D2250&lt;&gt;""),"CODE NOT ALLOWED FOR THIS DECISION","")))</f>
        <v/>
      </c>
    </row>
    <row r="2251">
      <c r="A2251">
        <f>IF(OR(records_master!$A2251="",ISNUMBER(MATCH(records_master!$M2251,lst_dedup_duplicate,0))),"",records_master!$A2251)</f>
        <v/>
      </c>
      <c r="B2251">
        <f>IF($A2251="","",records_master!$E2251)</f>
        <v/>
      </c>
      <c r="M2251">
        <f>IF($A2251="","",IF(AND(ISNUMBER(MATCH(C2251,lst_FT_sci_excl,0)),D2251=""),"MISSING FT CODE",IF(AND(NOT(ISNUMBER(MATCH(C2251,lst_FT_sci_excl,0))),D2251&lt;&gt;""),"CODE NOT ALLOWED FOR THIS DECISION","")))</f>
        <v/>
      </c>
    </row>
    <row r="2252">
      <c r="A2252">
        <f>IF(OR(records_master!$A2252="",ISNUMBER(MATCH(records_master!$M2252,lst_dedup_duplicate,0))),"",records_master!$A2252)</f>
        <v/>
      </c>
      <c r="B2252">
        <f>IF($A2252="","",records_master!$E2252)</f>
        <v/>
      </c>
      <c r="M2252">
        <f>IF($A2252="","",IF(AND(ISNUMBER(MATCH(C2252,lst_FT_sci_excl,0)),D2252=""),"MISSING FT CODE",IF(AND(NOT(ISNUMBER(MATCH(C2252,lst_FT_sci_excl,0))),D2252&lt;&gt;""),"CODE NOT ALLOWED FOR THIS DECISION","")))</f>
        <v/>
      </c>
    </row>
    <row r="2253">
      <c r="A2253">
        <f>IF(OR(records_master!$A2253="",ISNUMBER(MATCH(records_master!$M2253,lst_dedup_duplicate,0))),"",records_master!$A2253)</f>
        <v/>
      </c>
      <c r="B2253">
        <f>IF($A2253="","",records_master!$E2253)</f>
        <v/>
      </c>
      <c r="M2253">
        <f>IF($A2253="","",IF(AND(ISNUMBER(MATCH(C2253,lst_FT_sci_excl,0)),D2253=""),"MISSING FT CODE",IF(AND(NOT(ISNUMBER(MATCH(C2253,lst_FT_sci_excl,0))),D2253&lt;&gt;""),"CODE NOT ALLOWED FOR THIS DECISION","")))</f>
        <v/>
      </c>
    </row>
    <row r="2254">
      <c r="A2254">
        <f>IF(OR(records_master!$A2254="",ISNUMBER(MATCH(records_master!$M2254,lst_dedup_duplicate,0))),"",records_master!$A2254)</f>
        <v/>
      </c>
      <c r="B2254">
        <f>IF($A2254="","",records_master!$E2254)</f>
        <v/>
      </c>
      <c r="M2254">
        <f>IF($A2254="","",IF(AND(ISNUMBER(MATCH(C2254,lst_FT_sci_excl,0)),D2254=""),"MISSING FT CODE",IF(AND(NOT(ISNUMBER(MATCH(C2254,lst_FT_sci_excl,0))),D2254&lt;&gt;""),"CODE NOT ALLOWED FOR THIS DECISION","")))</f>
        <v/>
      </c>
    </row>
    <row r="2255">
      <c r="A2255">
        <f>IF(OR(records_master!$A2255="",ISNUMBER(MATCH(records_master!$M2255,lst_dedup_duplicate,0))),"",records_master!$A2255)</f>
        <v/>
      </c>
      <c r="B2255">
        <f>IF($A2255="","",records_master!$E2255)</f>
        <v/>
      </c>
      <c r="M2255">
        <f>IF($A2255="","",IF(AND(ISNUMBER(MATCH(C2255,lst_FT_sci_excl,0)),D2255=""),"MISSING FT CODE",IF(AND(NOT(ISNUMBER(MATCH(C2255,lst_FT_sci_excl,0))),D2255&lt;&gt;""),"CODE NOT ALLOWED FOR THIS DECISION","")))</f>
        <v/>
      </c>
    </row>
    <row r="2256">
      <c r="A2256">
        <f>IF(OR(records_master!$A2256="",ISNUMBER(MATCH(records_master!$M2256,lst_dedup_duplicate,0))),"",records_master!$A2256)</f>
        <v/>
      </c>
      <c r="B2256">
        <f>IF($A2256="","",records_master!$E2256)</f>
        <v/>
      </c>
      <c r="M2256">
        <f>IF($A2256="","",IF(AND(ISNUMBER(MATCH(C2256,lst_FT_sci_excl,0)),D2256=""),"MISSING FT CODE",IF(AND(NOT(ISNUMBER(MATCH(C2256,lst_FT_sci_excl,0))),D2256&lt;&gt;""),"CODE NOT ALLOWED FOR THIS DECISION","")))</f>
        <v/>
      </c>
    </row>
    <row r="2257">
      <c r="A2257">
        <f>IF(OR(records_master!$A2257="",ISNUMBER(MATCH(records_master!$M2257,lst_dedup_duplicate,0))),"",records_master!$A2257)</f>
        <v/>
      </c>
      <c r="B2257">
        <f>IF($A2257="","",records_master!$E2257)</f>
        <v/>
      </c>
      <c r="M2257">
        <f>IF($A2257="","",IF(AND(ISNUMBER(MATCH(C2257,lst_FT_sci_excl,0)),D2257=""),"MISSING FT CODE",IF(AND(NOT(ISNUMBER(MATCH(C2257,lst_FT_sci_excl,0))),D2257&lt;&gt;""),"CODE NOT ALLOWED FOR THIS DECISION","")))</f>
        <v/>
      </c>
    </row>
    <row r="2258">
      <c r="A2258">
        <f>IF(OR(records_master!$A2258="",ISNUMBER(MATCH(records_master!$M2258,lst_dedup_duplicate,0))),"",records_master!$A2258)</f>
        <v/>
      </c>
      <c r="B2258">
        <f>IF($A2258="","",records_master!$E2258)</f>
        <v/>
      </c>
      <c r="M2258">
        <f>IF($A2258="","",IF(AND(ISNUMBER(MATCH(C2258,lst_FT_sci_excl,0)),D2258=""),"MISSING FT CODE",IF(AND(NOT(ISNUMBER(MATCH(C2258,lst_FT_sci_excl,0))),D2258&lt;&gt;""),"CODE NOT ALLOWED FOR THIS DECISION","")))</f>
        <v/>
      </c>
    </row>
    <row r="2259">
      <c r="A2259">
        <f>IF(OR(records_master!$A2259="",ISNUMBER(MATCH(records_master!$M2259,lst_dedup_duplicate,0))),"",records_master!$A2259)</f>
        <v/>
      </c>
      <c r="B2259">
        <f>IF($A2259="","",records_master!$E2259)</f>
        <v/>
      </c>
      <c r="M2259">
        <f>IF($A2259="","",IF(AND(ISNUMBER(MATCH(C2259,lst_FT_sci_excl,0)),D2259=""),"MISSING FT CODE",IF(AND(NOT(ISNUMBER(MATCH(C2259,lst_FT_sci_excl,0))),D2259&lt;&gt;""),"CODE NOT ALLOWED FOR THIS DECISION","")))</f>
        <v/>
      </c>
    </row>
    <row r="2260">
      <c r="A2260">
        <f>IF(OR(records_master!$A2260="",ISNUMBER(MATCH(records_master!$M2260,lst_dedup_duplicate,0))),"",records_master!$A2260)</f>
        <v/>
      </c>
      <c r="B2260">
        <f>IF($A2260="","",records_master!$E2260)</f>
        <v/>
      </c>
      <c r="M2260">
        <f>IF($A2260="","",IF(AND(ISNUMBER(MATCH(C2260,lst_FT_sci_excl,0)),D2260=""),"MISSING FT CODE",IF(AND(NOT(ISNUMBER(MATCH(C2260,lst_FT_sci_excl,0))),D2260&lt;&gt;""),"CODE NOT ALLOWED FOR THIS DECISION","")))</f>
        <v/>
      </c>
    </row>
    <row r="2261">
      <c r="A2261">
        <f>IF(OR(records_master!$A2261="",ISNUMBER(MATCH(records_master!$M2261,lst_dedup_duplicate,0))),"",records_master!$A2261)</f>
        <v/>
      </c>
      <c r="B2261">
        <f>IF($A2261="","",records_master!$E2261)</f>
        <v/>
      </c>
      <c r="M2261">
        <f>IF($A2261="","",IF(AND(ISNUMBER(MATCH(C2261,lst_FT_sci_excl,0)),D2261=""),"MISSING FT CODE",IF(AND(NOT(ISNUMBER(MATCH(C2261,lst_FT_sci_excl,0))),D2261&lt;&gt;""),"CODE NOT ALLOWED FOR THIS DECISION","")))</f>
        <v/>
      </c>
    </row>
    <row r="2262">
      <c r="A2262">
        <f>IF(OR(records_master!$A2262="",ISNUMBER(MATCH(records_master!$M2262,lst_dedup_duplicate,0))),"",records_master!$A2262)</f>
        <v/>
      </c>
      <c r="B2262">
        <f>IF($A2262="","",records_master!$E2262)</f>
        <v/>
      </c>
      <c r="M2262">
        <f>IF($A2262="","",IF(AND(ISNUMBER(MATCH(C2262,lst_FT_sci_excl,0)),D2262=""),"MISSING FT CODE",IF(AND(NOT(ISNUMBER(MATCH(C2262,lst_FT_sci_excl,0))),D2262&lt;&gt;""),"CODE NOT ALLOWED FOR THIS DECISION","")))</f>
        <v/>
      </c>
    </row>
    <row r="2263">
      <c r="A2263">
        <f>IF(OR(records_master!$A2263="",ISNUMBER(MATCH(records_master!$M2263,lst_dedup_duplicate,0))),"",records_master!$A2263)</f>
        <v/>
      </c>
      <c r="B2263">
        <f>IF($A2263="","",records_master!$E2263)</f>
        <v/>
      </c>
      <c r="M2263">
        <f>IF($A2263="","",IF(AND(ISNUMBER(MATCH(C2263,lst_FT_sci_excl,0)),D2263=""),"MISSING FT CODE",IF(AND(NOT(ISNUMBER(MATCH(C2263,lst_FT_sci_excl,0))),D2263&lt;&gt;""),"CODE NOT ALLOWED FOR THIS DECISION","")))</f>
        <v/>
      </c>
    </row>
    <row r="2264">
      <c r="A2264">
        <f>IF(OR(records_master!$A2264="",ISNUMBER(MATCH(records_master!$M2264,lst_dedup_duplicate,0))),"",records_master!$A2264)</f>
        <v/>
      </c>
      <c r="B2264">
        <f>IF($A2264="","",records_master!$E2264)</f>
        <v/>
      </c>
      <c r="M2264">
        <f>IF($A2264="","",IF(AND(ISNUMBER(MATCH(C2264,lst_FT_sci_excl,0)),D2264=""),"MISSING FT CODE",IF(AND(NOT(ISNUMBER(MATCH(C2264,lst_FT_sci_excl,0))),D2264&lt;&gt;""),"CODE NOT ALLOWED FOR THIS DECISION","")))</f>
        <v/>
      </c>
    </row>
    <row r="2265">
      <c r="A2265">
        <f>IF(OR(records_master!$A2265="",ISNUMBER(MATCH(records_master!$M2265,lst_dedup_duplicate,0))),"",records_master!$A2265)</f>
        <v/>
      </c>
      <c r="B2265">
        <f>IF($A2265="","",records_master!$E2265)</f>
        <v/>
      </c>
      <c r="M2265">
        <f>IF($A2265="","",IF(AND(ISNUMBER(MATCH(C2265,lst_FT_sci_excl,0)),D2265=""),"MISSING FT CODE",IF(AND(NOT(ISNUMBER(MATCH(C2265,lst_FT_sci_excl,0))),D2265&lt;&gt;""),"CODE NOT ALLOWED FOR THIS DECISION","")))</f>
        <v/>
      </c>
    </row>
    <row r="2266">
      <c r="A2266">
        <f>IF(OR(records_master!$A2266="",ISNUMBER(MATCH(records_master!$M2266,lst_dedup_duplicate,0))),"",records_master!$A2266)</f>
        <v/>
      </c>
      <c r="B2266">
        <f>IF($A2266="","",records_master!$E2266)</f>
        <v/>
      </c>
      <c r="M2266">
        <f>IF($A2266="","",IF(AND(ISNUMBER(MATCH(C2266,lst_FT_sci_excl,0)),D2266=""),"MISSING FT CODE",IF(AND(NOT(ISNUMBER(MATCH(C2266,lst_FT_sci_excl,0))),D2266&lt;&gt;""),"CODE NOT ALLOWED FOR THIS DECISION","")))</f>
        <v/>
      </c>
    </row>
    <row r="2267">
      <c r="A2267">
        <f>IF(OR(records_master!$A2267="",ISNUMBER(MATCH(records_master!$M2267,lst_dedup_duplicate,0))),"",records_master!$A2267)</f>
        <v/>
      </c>
      <c r="B2267">
        <f>IF($A2267="","",records_master!$E2267)</f>
        <v/>
      </c>
      <c r="M2267">
        <f>IF($A2267="","",IF(AND(ISNUMBER(MATCH(C2267,lst_FT_sci_excl,0)),D2267=""),"MISSING FT CODE",IF(AND(NOT(ISNUMBER(MATCH(C2267,lst_FT_sci_excl,0))),D2267&lt;&gt;""),"CODE NOT ALLOWED FOR THIS DECISION","")))</f>
        <v/>
      </c>
    </row>
    <row r="2268">
      <c r="A2268">
        <f>IF(OR(records_master!$A2268="",ISNUMBER(MATCH(records_master!$M2268,lst_dedup_duplicate,0))),"",records_master!$A2268)</f>
        <v/>
      </c>
      <c r="B2268">
        <f>IF($A2268="","",records_master!$E2268)</f>
        <v/>
      </c>
      <c r="M2268">
        <f>IF($A2268="","",IF(AND(ISNUMBER(MATCH(C2268,lst_FT_sci_excl,0)),D2268=""),"MISSING FT CODE",IF(AND(NOT(ISNUMBER(MATCH(C2268,lst_FT_sci_excl,0))),D2268&lt;&gt;""),"CODE NOT ALLOWED FOR THIS DECISION","")))</f>
        <v/>
      </c>
    </row>
    <row r="2269">
      <c r="A2269">
        <f>IF(OR(records_master!$A2269="",ISNUMBER(MATCH(records_master!$M2269,lst_dedup_duplicate,0))),"",records_master!$A2269)</f>
        <v/>
      </c>
      <c r="B2269">
        <f>IF($A2269="","",records_master!$E2269)</f>
        <v/>
      </c>
      <c r="M2269">
        <f>IF($A2269="","",IF(AND(ISNUMBER(MATCH(C2269,lst_FT_sci_excl,0)),D2269=""),"MISSING FT CODE",IF(AND(NOT(ISNUMBER(MATCH(C2269,lst_FT_sci_excl,0))),D2269&lt;&gt;""),"CODE NOT ALLOWED FOR THIS DECISION","")))</f>
        <v/>
      </c>
    </row>
    <row r="2270">
      <c r="A2270">
        <f>IF(OR(records_master!$A2270="",ISNUMBER(MATCH(records_master!$M2270,lst_dedup_duplicate,0))),"",records_master!$A2270)</f>
        <v/>
      </c>
      <c r="B2270">
        <f>IF($A2270="","",records_master!$E2270)</f>
        <v/>
      </c>
      <c r="M2270">
        <f>IF($A2270="","",IF(AND(ISNUMBER(MATCH(C2270,lst_FT_sci_excl,0)),D2270=""),"MISSING FT CODE",IF(AND(NOT(ISNUMBER(MATCH(C2270,lst_FT_sci_excl,0))),D2270&lt;&gt;""),"CODE NOT ALLOWED FOR THIS DECISION","")))</f>
        <v/>
      </c>
    </row>
    <row r="2271">
      <c r="A2271">
        <f>IF(OR(records_master!$A2271="",ISNUMBER(MATCH(records_master!$M2271,lst_dedup_duplicate,0))),"",records_master!$A2271)</f>
        <v/>
      </c>
      <c r="B2271">
        <f>IF($A2271="","",records_master!$E2271)</f>
        <v/>
      </c>
      <c r="M2271">
        <f>IF($A2271="","",IF(AND(ISNUMBER(MATCH(C2271,lst_FT_sci_excl,0)),D2271=""),"MISSING FT CODE",IF(AND(NOT(ISNUMBER(MATCH(C2271,lst_FT_sci_excl,0))),D2271&lt;&gt;""),"CODE NOT ALLOWED FOR THIS DECISION","")))</f>
        <v/>
      </c>
    </row>
    <row r="2272">
      <c r="A2272">
        <f>IF(OR(records_master!$A2272="",ISNUMBER(MATCH(records_master!$M2272,lst_dedup_duplicate,0))),"",records_master!$A2272)</f>
        <v/>
      </c>
      <c r="B2272">
        <f>IF($A2272="","",records_master!$E2272)</f>
        <v/>
      </c>
      <c r="M2272">
        <f>IF($A2272="","",IF(AND(ISNUMBER(MATCH(C2272,lst_FT_sci_excl,0)),D2272=""),"MISSING FT CODE",IF(AND(NOT(ISNUMBER(MATCH(C2272,lst_FT_sci_excl,0))),D2272&lt;&gt;""),"CODE NOT ALLOWED FOR THIS DECISION","")))</f>
        <v/>
      </c>
    </row>
    <row r="2273">
      <c r="A2273">
        <f>IF(OR(records_master!$A2273="",ISNUMBER(MATCH(records_master!$M2273,lst_dedup_duplicate,0))),"",records_master!$A2273)</f>
        <v/>
      </c>
      <c r="B2273">
        <f>IF($A2273="","",records_master!$E2273)</f>
        <v/>
      </c>
      <c r="M2273">
        <f>IF($A2273="","",IF(AND(ISNUMBER(MATCH(C2273,lst_FT_sci_excl,0)),D2273=""),"MISSING FT CODE",IF(AND(NOT(ISNUMBER(MATCH(C2273,lst_FT_sci_excl,0))),D2273&lt;&gt;""),"CODE NOT ALLOWED FOR THIS DECISION","")))</f>
        <v/>
      </c>
    </row>
    <row r="2274">
      <c r="A2274">
        <f>IF(OR(records_master!$A2274="",ISNUMBER(MATCH(records_master!$M2274,lst_dedup_duplicate,0))),"",records_master!$A2274)</f>
        <v/>
      </c>
      <c r="B2274">
        <f>IF($A2274="","",records_master!$E2274)</f>
        <v/>
      </c>
      <c r="M2274">
        <f>IF($A2274="","",IF(AND(ISNUMBER(MATCH(C2274,lst_FT_sci_excl,0)),D2274=""),"MISSING FT CODE",IF(AND(NOT(ISNUMBER(MATCH(C2274,lst_FT_sci_excl,0))),D2274&lt;&gt;""),"CODE NOT ALLOWED FOR THIS DECISION","")))</f>
        <v/>
      </c>
    </row>
    <row r="2275">
      <c r="A2275">
        <f>IF(OR(records_master!$A2275="",ISNUMBER(MATCH(records_master!$M2275,lst_dedup_duplicate,0))),"",records_master!$A2275)</f>
        <v/>
      </c>
      <c r="B2275">
        <f>IF($A2275="","",records_master!$E2275)</f>
        <v/>
      </c>
      <c r="M2275">
        <f>IF($A2275="","",IF(AND(ISNUMBER(MATCH(C2275,lst_FT_sci_excl,0)),D2275=""),"MISSING FT CODE",IF(AND(NOT(ISNUMBER(MATCH(C2275,lst_FT_sci_excl,0))),D2275&lt;&gt;""),"CODE NOT ALLOWED FOR THIS DECISION","")))</f>
        <v/>
      </c>
    </row>
    <row r="2276">
      <c r="A2276">
        <f>IF(OR(records_master!$A2276="",ISNUMBER(MATCH(records_master!$M2276,lst_dedup_duplicate,0))),"",records_master!$A2276)</f>
        <v/>
      </c>
      <c r="B2276">
        <f>IF($A2276="","",records_master!$E2276)</f>
        <v/>
      </c>
      <c r="M2276">
        <f>IF($A2276="","",IF(AND(ISNUMBER(MATCH(C2276,lst_FT_sci_excl,0)),D2276=""),"MISSING FT CODE",IF(AND(NOT(ISNUMBER(MATCH(C2276,lst_FT_sci_excl,0))),D2276&lt;&gt;""),"CODE NOT ALLOWED FOR THIS DECISION","")))</f>
        <v/>
      </c>
    </row>
    <row r="2277">
      <c r="A2277">
        <f>IF(OR(records_master!$A2277="",ISNUMBER(MATCH(records_master!$M2277,lst_dedup_duplicate,0))),"",records_master!$A2277)</f>
        <v/>
      </c>
      <c r="B2277">
        <f>IF($A2277="","",records_master!$E2277)</f>
        <v/>
      </c>
      <c r="M2277">
        <f>IF($A2277="","",IF(AND(ISNUMBER(MATCH(C2277,lst_FT_sci_excl,0)),D2277=""),"MISSING FT CODE",IF(AND(NOT(ISNUMBER(MATCH(C2277,lst_FT_sci_excl,0))),D2277&lt;&gt;""),"CODE NOT ALLOWED FOR THIS DECISION","")))</f>
        <v/>
      </c>
    </row>
    <row r="2278">
      <c r="A2278">
        <f>IF(OR(records_master!$A2278="",ISNUMBER(MATCH(records_master!$M2278,lst_dedup_duplicate,0))),"",records_master!$A2278)</f>
        <v/>
      </c>
      <c r="B2278">
        <f>IF($A2278="","",records_master!$E2278)</f>
        <v/>
      </c>
      <c r="M2278">
        <f>IF($A2278="","",IF(AND(ISNUMBER(MATCH(C2278,lst_FT_sci_excl,0)),D2278=""),"MISSING FT CODE",IF(AND(NOT(ISNUMBER(MATCH(C2278,lst_FT_sci_excl,0))),D2278&lt;&gt;""),"CODE NOT ALLOWED FOR THIS DECISION","")))</f>
        <v/>
      </c>
    </row>
    <row r="2279">
      <c r="A2279">
        <f>IF(OR(records_master!$A2279="",ISNUMBER(MATCH(records_master!$M2279,lst_dedup_duplicate,0))),"",records_master!$A2279)</f>
        <v/>
      </c>
      <c r="B2279">
        <f>IF($A2279="","",records_master!$E2279)</f>
        <v/>
      </c>
      <c r="M2279">
        <f>IF($A2279="","",IF(AND(ISNUMBER(MATCH(C2279,lst_FT_sci_excl,0)),D2279=""),"MISSING FT CODE",IF(AND(NOT(ISNUMBER(MATCH(C2279,lst_FT_sci_excl,0))),D2279&lt;&gt;""),"CODE NOT ALLOWED FOR THIS DECISION","")))</f>
        <v/>
      </c>
    </row>
    <row r="2280">
      <c r="A2280">
        <f>IF(OR(records_master!$A2280="",ISNUMBER(MATCH(records_master!$M2280,lst_dedup_duplicate,0))),"",records_master!$A2280)</f>
        <v/>
      </c>
      <c r="B2280">
        <f>IF($A2280="","",records_master!$E2280)</f>
        <v/>
      </c>
      <c r="M2280">
        <f>IF($A2280="","",IF(AND(ISNUMBER(MATCH(C2280,lst_FT_sci_excl,0)),D2280=""),"MISSING FT CODE",IF(AND(NOT(ISNUMBER(MATCH(C2280,lst_FT_sci_excl,0))),D2280&lt;&gt;""),"CODE NOT ALLOWED FOR THIS DECISION","")))</f>
        <v/>
      </c>
    </row>
    <row r="2281">
      <c r="A2281">
        <f>IF(OR(records_master!$A2281="",ISNUMBER(MATCH(records_master!$M2281,lst_dedup_duplicate,0))),"",records_master!$A2281)</f>
        <v/>
      </c>
      <c r="B2281">
        <f>IF($A2281="","",records_master!$E2281)</f>
        <v/>
      </c>
      <c r="M2281">
        <f>IF($A2281="","",IF(AND(ISNUMBER(MATCH(C2281,lst_FT_sci_excl,0)),D2281=""),"MISSING FT CODE",IF(AND(NOT(ISNUMBER(MATCH(C2281,lst_FT_sci_excl,0))),D2281&lt;&gt;""),"CODE NOT ALLOWED FOR THIS DECISION","")))</f>
        <v/>
      </c>
    </row>
    <row r="2282">
      <c r="A2282">
        <f>IF(OR(records_master!$A2282="",ISNUMBER(MATCH(records_master!$M2282,lst_dedup_duplicate,0))),"",records_master!$A2282)</f>
        <v/>
      </c>
      <c r="B2282">
        <f>IF($A2282="","",records_master!$E2282)</f>
        <v/>
      </c>
      <c r="M2282">
        <f>IF($A2282="","",IF(AND(ISNUMBER(MATCH(C2282,lst_FT_sci_excl,0)),D2282=""),"MISSING FT CODE",IF(AND(NOT(ISNUMBER(MATCH(C2282,lst_FT_sci_excl,0))),D2282&lt;&gt;""),"CODE NOT ALLOWED FOR THIS DECISION","")))</f>
        <v/>
      </c>
    </row>
    <row r="2283">
      <c r="A2283">
        <f>IF(OR(records_master!$A2283="",ISNUMBER(MATCH(records_master!$M2283,lst_dedup_duplicate,0))),"",records_master!$A2283)</f>
        <v/>
      </c>
      <c r="B2283">
        <f>IF($A2283="","",records_master!$E2283)</f>
        <v/>
      </c>
      <c r="M2283">
        <f>IF($A2283="","",IF(AND(ISNUMBER(MATCH(C2283,lst_FT_sci_excl,0)),D2283=""),"MISSING FT CODE",IF(AND(NOT(ISNUMBER(MATCH(C2283,lst_FT_sci_excl,0))),D2283&lt;&gt;""),"CODE NOT ALLOWED FOR THIS DECISION","")))</f>
        <v/>
      </c>
    </row>
    <row r="2284">
      <c r="A2284">
        <f>IF(OR(records_master!$A2284="",ISNUMBER(MATCH(records_master!$M2284,lst_dedup_duplicate,0))),"",records_master!$A2284)</f>
        <v/>
      </c>
      <c r="B2284">
        <f>IF($A2284="","",records_master!$E2284)</f>
        <v/>
      </c>
      <c r="M2284">
        <f>IF($A2284="","",IF(AND(ISNUMBER(MATCH(C2284,lst_FT_sci_excl,0)),D2284=""),"MISSING FT CODE",IF(AND(NOT(ISNUMBER(MATCH(C2284,lst_FT_sci_excl,0))),D2284&lt;&gt;""),"CODE NOT ALLOWED FOR THIS DECISION","")))</f>
        <v/>
      </c>
    </row>
    <row r="2285">
      <c r="A2285">
        <f>IF(OR(records_master!$A2285="",ISNUMBER(MATCH(records_master!$M2285,lst_dedup_duplicate,0))),"",records_master!$A2285)</f>
        <v/>
      </c>
      <c r="B2285">
        <f>IF($A2285="","",records_master!$E2285)</f>
        <v/>
      </c>
      <c r="M2285">
        <f>IF($A2285="","",IF(AND(ISNUMBER(MATCH(C2285,lst_FT_sci_excl,0)),D2285=""),"MISSING FT CODE",IF(AND(NOT(ISNUMBER(MATCH(C2285,lst_FT_sci_excl,0))),D2285&lt;&gt;""),"CODE NOT ALLOWED FOR THIS DECISION","")))</f>
        <v/>
      </c>
    </row>
    <row r="2286">
      <c r="A2286">
        <f>IF(OR(records_master!$A2286="",ISNUMBER(MATCH(records_master!$M2286,lst_dedup_duplicate,0))),"",records_master!$A2286)</f>
        <v/>
      </c>
      <c r="B2286">
        <f>IF($A2286="","",records_master!$E2286)</f>
        <v/>
      </c>
      <c r="M2286">
        <f>IF($A2286="","",IF(AND(ISNUMBER(MATCH(C2286,lst_FT_sci_excl,0)),D2286=""),"MISSING FT CODE",IF(AND(NOT(ISNUMBER(MATCH(C2286,lst_FT_sci_excl,0))),D2286&lt;&gt;""),"CODE NOT ALLOWED FOR THIS DECISION","")))</f>
        <v/>
      </c>
    </row>
    <row r="2287">
      <c r="A2287">
        <f>IF(OR(records_master!$A2287="",ISNUMBER(MATCH(records_master!$M2287,lst_dedup_duplicate,0))),"",records_master!$A2287)</f>
        <v/>
      </c>
      <c r="B2287">
        <f>IF($A2287="","",records_master!$E2287)</f>
        <v/>
      </c>
      <c r="M2287">
        <f>IF($A2287="","",IF(AND(ISNUMBER(MATCH(C2287,lst_FT_sci_excl,0)),D2287=""),"MISSING FT CODE",IF(AND(NOT(ISNUMBER(MATCH(C2287,lst_FT_sci_excl,0))),D2287&lt;&gt;""),"CODE NOT ALLOWED FOR THIS DECISION","")))</f>
        <v/>
      </c>
    </row>
    <row r="2288">
      <c r="A2288">
        <f>IF(OR(records_master!$A2288="",ISNUMBER(MATCH(records_master!$M2288,lst_dedup_duplicate,0))),"",records_master!$A2288)</f>
        <v/>
      </c>
      <c r="B2288">
        <f>IF($A2288="","",records_master!$E2288)</f>
        <v/>
      </c>
      <c r="M2288">
        <f>IF($A2288="","",IF(AND(ISNUMBER(MATCH(C2288,lst_FT_sci_excl,0)),D2288=""),"MISSING FT CODE",IF(AND(NOT(ISNUMBER(MATCH(C2288,lst_FT_sci_excl,0))),D2288&lt;&gt;""),"CODE NOT ALLOWED FOR THIS DECISION","")))</f>
        <v/>
      </c>
    </row>
    <row r="2289">
      <c r="A2289">
        <f>IF(OR(records_master!$A2289="",ISNUMBER(MATCH(records_master!$M2289,lst_dedup_duplicate,0))),"",records_master!$A2289)</f>
        <v/>
      </c>
      <c r="B2289">
        <f>IF($A2289="","",records_master!$E2289)</f>
        <v/>
      </c>
      <c r="M2289">
        <f>IF($A2289="","",IF(AND(ISNUMBER(MATCH(C2289,lst_FT_sci_excl,0)),D2289=""),"MISSING FT CODE",IF(AND(NOT(ISNUMBER(MATCH(C2289,lst_FT_sci_excl,0))),D2289&lt;&gt;""),"CODE NOT ALLOWED FOR THIS DECISION","")))</f>
        <v/>
      </c>
    </row>
    <row r="2290">
      <c r="A2290">
        <f>IF(OR(records_master!$A2290="",ISNUMBER(MATCH(records_master!$M2290,lst_dedup_duplicate,0))),"",records_master!$A2290)</f>
        <v/>
      </c>
      <c r="B2290">
        <f>IF($A2290="","",records_master!$E2290)</f>
        <v/>
      </c>
      <c r="M2290">
        <f>IF($A2290="","",IF(AND(ISNUMBER(MATCH(C2290,lst_FT_sci_excl,0)),D2290=""),"MISSING FT CODE",IF(AND(NOT(ISNUMBER(MATCH(C2290,lst_FT_sci_excl,0))),D2290&lt;&gt;""),"CODE NOT ALLOWED FOR THIS DECISION","")))</f>
        <v/>
      </c>
    </row>
    <row r="2291">
      <c r="A2291">
        <f>IF(OR(records_master!$A2291="",ISNUMBER(MATCH(records_master!$M2291,lst_dedup_duplicate,0))),"",records_master!$A2291)</f>
        <v/>
      </c>
      <c r="B2291">
        <f>IF($A2291="","",records_master!$E2291)</f>
        <v/>
      </c>
      <c r="M2291">
        <f>IF($A2291="","",IF(AND(ISNUMBER(MATCH(C2291,lst_FT_sci_excl,0)),D2291=""),"MISSING FT CODE",IF(AND(NOT(ISNUMBER(MATCH(C2291,lst_FT_sci_excl,0))),D2291&lt;&gt;""),"CODE NOT ALLOWED FOR THIS DECISION","")))</f>
        <v/>
      </c>
    </row>
    <row r="2292">
      <c r="A2292">
        <f>IF(OR(records_master!$A2292="",ISNUMBER(MATCH(records_master!$M2292,lst_dedup_duplicate,0))),"",records_master!$A2292)</f>
        <v/>
      </c>
      <c r="B2292">
        <f>IF($A2292="","",records_master!$E2292)</f>
        <v/>
      </c>
      <c r="M2292">
        <f>IF($A2292="","",IF(AND(ISNUMBER(MATCH(C2292,lst_FT_sci_excl,0)),D2292=""),"MISSING FT CODE",IF(AND(NOT(ISNUMBER(MATCH(C2292,lst_FT_sci_excl,0))),D2292&lt;&gt;""),"CODE NOT ALLOWED FOR THIS DECISION","")))</f>
        <v/>
      </c>
    </row>
    <row r="2293">
      <c r="A2293">
        <f>IF(OR(records_master!$A2293="",ISNUMBER(MATCH(records_master!$M2293,lst_dedup_duplicate,0))),"",records_master!$A2293)</f>
        <v/>
      </c>
      <c r="B2293">
        <f>IF($A2293="","",records_master!$E2293)</f>
        <v/>
      </c>
      <c r="M2293">
        <f>IF($A2293="","",IF(AND(ISNUMBER(MATCH(C2293,lst_FT_sci_excl,0)),D2293=""),"MISSING FT CODE",IF(AND(NOT(ISNUMBER(MATCH(C2293,lst_FT_sci_excl,0))),D2293&lt;&gt;""),"CODE NOT ALLOWED FOR THIS DECISION","")))</f>
        <v/>
      </c>
    </row>
    <row r="2294">
      <c r="A2294">
        <f>IF(OR(records_master!$A2294="",ISNUMBER(MATCH(records_master!$M2294,lst_dedup_duplicate,0))),"",records_master!$A2294)</f>
        <v/>
      </c>
      <c r="B2294">
        <f>IF($A2294="","",records_master!$E2294)</f>
        <v/>
      </c>
      <c r="M2294">
        <f>IF($A2294="","",IF(AND(ISNUMBER(MATCH(C2294,lst_FT_sci_excl,0)),D2294=""),"MISSING FT CODE",IF(AND(NOT(ISNUMBER(MATCH(C2294,lst_FT_sci_excl,0))),D2294&lt;&gt;""),"CODE NOT ALLOWED FOR THIS DECISION","")))</f>
        <v/>
      </c>
    </row>
    <row r="2295">
      <c r="A2295">
        <f>IF(OR(records_master!$A2295="",ISNUMBER(MATCH(records_master!$M2295,lst_dedup_duplicate,0))),"",records_master!$A2295)</f>
        <v/>
      </c>
      <c r="B2295">
        <f>IF($A2295="","",records_master!$E2295)</f>
        <v/>
      </c>
      <c r="M2295">
        <f>IF($A2295="","",IF(AND(ISNUMBER(MATCH(C2295,lst_FT_sci_excl,0)),D2295=""),"MISSING FT CODE",IF(AND(NOT(ISNUMBER(MATCH(C2295,lst_FT_sci_excl,0))),D2295&lt;&gt;""),"CODE NOT ALLOWED FOR THIS DECISION","")))</f>
        <v/>
      </c>
    </row>
    <row r="2296">
      <c r="A2296">
        <f>IF(OR(records_master!$A2296="",ISNUMBER(MATCH(records_master!$M2296,lst_dedup_duplicate,0))),"",records_master!$A2296)</f>
        <v/>
      </c>
      <c r="B2296">
        <f>IF($A2296="","",records_master!$E2296)</f>
        <v/>
      </c>
      <c r="M2296">
        <f>IF($A2296="","",IF(AND(ISNUMBER(MATCH(C2296,lst_FT_sci_excl,0)),D2296=""),"MISSING FT CODE",IF(AND(NOT(ISNUMBER(MATCH(C2296,lst_FT_sci_excl,0))),D2296&lt;&gt;""),"CODE NOT ALLOWED FOR THIS DECISION","")))</f>
        <v/>
      </c>
    </row>
    <row r="2297">
      <c r="A2297">
        <f>IF(OR(records_master!$A2297="",ISNUMBER(MATCH(records_master!$M2297,lst_dedup_duplicate,0))),"",records_master!$A2297)</f>
        <v/>
      </c>
      <c r="B2297">
        <f>IF($A2297="","",records_master!$E2297)</f>
        <v/>
      </c>
      <c r="M2297">
        <f>IF($A2297="","",IF(AND(ISNUMBER(MATCH(C2297,lst_FT_sci_excl,0)),D2297=""),"MISSING FT CODE",IF(AND(NOT(ISNUMBER(MATCH(C2297,lst_FT_sci_excl,0))),D2297&lt;&gt;""),"CODE NOT ALLOWED FOR THIS DECISION","")))</f>
        <v/>
      </c>
    </row>
    <row r="2298">
      <c r="A2298">
        <f>IF(OR(records_master!$A2298="",ISNUMBER(MATCH(records_master!$M2298,lst_dedup_duplicate,0))),"",records_master!$A2298)</f>
        <v/>
      </c>
      <c r="B2298">
        <f>IF($A2298="","",records_master!$E2298)</f>
        <v/>
      </c>
      <c r="M2298">
        <f>IF($A2298="","",IF(AND(ISNUMBER(MATCH(C2298,lst_FT_sci_excl,0)),D2298=""),"MISSING FT CODE",IF(AND(NOT(ISNUMBER(MATCH(C2298,lst_FT_sci_excl,0))),D2298&lt;&gt;""),"CODE NOT ALLOWED FOR THIS DECISION","")))</f>
        <v/>
      </c>
    </row>
    <row r="2299">
      <c r="A2299">
        <f>IF(OR(records_master!$A2299="",ISNUMBER(MATCH(records_master!$M2299,lst_dedup_duplicate,0))),"",records_master!$A2299)</f>
        <v/>
      </c>
      <c r="B2299">
        <f>IF($A2299="","",records_master!$E2299)</f>
        <v/>
      </c>
      <c r="M2299">
        <f>IF($A2299="","",IF(AND(ISNUMBER(MATCH(C2299,lst_FT_sci_excl,0)),D2299=""),"MISSING FT CODE",IF(AND(NOT(ISNUMBER(MATCH(C2299,lst_FT_sci_excl,0))),D2299&lt;&gt;""),"CODE NOT ALLOWED FOR THIS DECISION","")))</f>
        <v/>
      </c>
    </row>
    <row r="2300">
      <c r="A2300">
        <f>IF(OR(records_master!$A2300="",ISNUMBER(MATCH(records_master!$M2300,lst_dedup_duplicate,0))),"",records_master!$A2300)</f>
        <v/>
      </c>
      <c r="B2300">
        <f>IF($A2300="","",records_master!$E2300)</f>
        <v/>
      </c>
      <c r="M2300">
        <f>IF($A2300="","",IF(AND(ISNUMBER(MATCH(C2300,lst_FT_sci_excl,0)),D2300=""),"MISSING FT CODE",IF(AND(NOT(ISNUMBER(MATCH(C2300,lst_FT_sci_excl,0))),D2300&lt;&gt;""),"CODE NOT ALLOWED FOR THIS DECISION","")))</f>
        <v/>
      </c>
    </row>
    <row r="2301">
      <c r="A2301">
        <f>IF(OR(records_master!$A2301="",ISNUMBER(MATCH(records_master!$M2301,lst_dedup_duplicate,0))),"",records_master!$A2301)</f>
        <v/>
      </c>
      <c r="B2301">
        <f>IF($A2301="","",records_master!$E2301)</f>
        <v/>
      </c>
      <c r="M2301">
        <f>IF($A2301="","",IF(AND(ISNUMBER(MATCH(C2301,lst_FT_sci_excl,0)),D2301=""),"MISSING FT CODE",IF(AND(NOT(ISNUMBER(MATCH(C2301,lst_FT_sci_excl,0))),D2301&lt;&gt;""),"CODE NOT ALLOWED FOR THIS DECISION","")))</f>
        <v/>
      </c>
    </row>
    <row r="2302">
      <c r="A2302">
        <f>IF(OR(records_master!$A2302="",ISNUMBER(MATCH(records_master!$M2302,lst_dedup_duplicate,0))),"",records_master!$A2302)</f>
        <v/>
      </c>
      <c r="B2302">
        <f>IF($A2302="","",records_master!$E2302)</f>
        <v/>
      </c>
      <c r="M2302">
        <f>IF($A2302="","",IF(AND(ISNUMBER(MATCH(C2302,lst_FT_sci_excl,0)),D2302=""),"MISSING FT CODE",IF(AND(NOT(ISNUMBER(MATCH(C2302,lst_FT_sci_excl,0))),D2302&lt;&gt;""),"CODE NOT ALLOWED FOR THIS DECISION","")))</f>
        <v/>
      </c>
    </row>
    <row r="2303">
      <c r="A2303">
        <f>IF(OR(records_master!$A2303="",ISNUMBER(MATCH(records_master!$M2303,lst_dedup_duplicate,0))),"",records_master!$A2303)</f>
        <v/>
      </c>
      <c r="B2303">
        <f>IF($A2303="","",records_master!$E2303)</f>
        <v/>
      </c>
      <c r="M2303">
        <f>IF($A2303="","",IF(AND(ISNUMBER(MATCH(C2303,lst_FT_sci_excl,0)),D2303=""),"MISSING FT CODE",IF(AND(NOT(ISNUMBER(MATCH(C2303,lst_FT_sci_excl,0))),D2303&lt;&gt;""),"CODE NOT ALLOWED FOR THIS DECISION","")))</f>
        <v/>
      </c>
    </row>
    <row r="2304">
      <c r="A2304">
        <f>IF(OR(records_master!$A2304="",ISNUMBER(MATCH(records_master!$M2304,lst_dedup_duplicate,0))),"",records_master!$A2304)</f>
        <v/>
      </c>
      <c r="B2304">
        <f>IF($A2304="","",records_master!$E2304)</f>
        <v/>
      </c>
      <c r="M2304">
        <f>IF($A2304="","",IF(AND(ISNUMBER(MATCH(C2304,lst_FT_sci_excl,0)),D2304=""),"MISSING FT CODE",IF(AND(NOT(ISNUMBER(MATCH(C2304,lst_FT_sci_excl,0))),D2304&lt;&gt;""),"CODE NOT ALLOWED FOR THIS DECISION","")))</f>
        <v/>
      </c>
    </row>
    <row r="2305">
      <c r="A2305">
        <f>IF(OR(records_master!$A2305="",ISNUMBER(MATCH(records_master!$M2305,lst_dedup_duplicate,0))),"",records_master!$A2305)</f>
        <v/>
      </c>
      <c r="B2305">
        <f>IF($A2305="","",records_master!$E2305)</f>
        <v/>
      </c>
      <c r="M2305">
        <f>IF($A2305="","",IF(AND(ISNUMBER(MATCH(C2305,lst_FT_sci_excl,0)),D2305=""),"MISSING FT CODE",IF(AND(NOT(ISNUMBER(MATCH(C2305,lst_FT_sci_excl,0))),D2305&lt;&gt;""),"CODE NOT ALLOWED FOR THIS DECISION","")))</f>
        <v/>
      </c>
    </row>
    <row r="2306">
      <c r="A2306">
        <f>IF(OR(records_master!$A2306="",ISNUMBER(MATCH(records_master!$M2306,lst_dedup_duplicate,0))),"",records_master!$A2306)</f>
        <v/>
      </c>
      <c r="B2306">
        <f>IF($A2306="","",records_master!$E2306)</f>
        <v/>
      </c>
      <c r="M2306">
        <f>IF($A2306="","",IF(AND(ISNUMBER(MATCH(C2306,lst_FT_sci_excl,0)),D2306=""),"MISSING FT CODE",IF(AND(NOT(ISNUMBER(MATCH(C2306,lst_FT_sci_excl,0))),D2306&lt;&gt;""),"CODE NOT ALLOWED FOR THIS DECISION","")))</f>
        <v/>
      </c>
    </row>
    <row r="2307">
      <c r="A2307">
        <f>IF(OR(records_master!$A2307="",ISNUMBER(MATCH(records_master!$M2307,lst_dedup_duplicate,0))),"",records_master!$A2307)</f>
        <v/>
      </c>
      <c r="B2307">
        <f>IF($A2307="","",records_master!$E2307)</f>
        <v/>
      </c>
      <c r="M2307">
        <f>IF($A2307="","",IF(AND(ISNUMBER(MATCH(C2307,lst_FT_sci_excl,0)),D2307=""),"MISSING FT CODE",IF(AND(NOT(ISNUMBER(MATCH(C2307,lst_FT_sci_excl,0))),D2307&lt;&gt;""),"CODE NOT ALLOWED FOR THIS DECISION","")))</f>
        <v/>
      </c>
    </row>
    <row r="2308">
      <c r="A2308">
        <f>IF(OR(records_master!$A2308="",ISNUMBER(MATCH(records_master!$M2308,lst_dedup_duplicate,0))),"",records_master!$A2308)</f>
        <v/>
      </c>
      <c r="B2308">
        <f>IF($A2308="","",records_master!$E2308)</f>
        <v/>
      </c>
      <c r="M2308">
        <f>IF($A2308="","",IF(AND(ISNUMBER(MATCH(C2308,lst_FT_sci_excl,0)),D2308=""),"MISSING FT CODE",IF(AND(NOT(ISNUMBER(MATCH(C2308,lst_FT_sci_excl,0))),D2308&lt;&gt;""),"CODE NOT ALLOWED FOR THIS DECISION","")))</f>
        <v/>
      </c>
    </row>
    <row r="2309">
      <c r="A2309">
        <f>IF(OR(records_master!$A2309="",ISNUMBER(MATCH(records_master!$M2309,lst_dedup_duplicate,0))),"",records_master!$A2309)</f>
        <v/>
      </c>
      <c r="B2309">
        <f>IF($A2309="","",records_master!$E2309)</f>
        <v/>
      </c>
      <c r="M2309">
        <f>IF($A2309="","",IF(AND(ISNUMBER(MATCH(C2309,lst_FT_sci_excl,0)),D2309=""),"MISSING FT CODE",IF(AND(NOT(ISNUMBER(MATCH(C2309,lst_FT_sci_excl,0))),D2309&lt;&gt;""),"CODE NOT ALLOWED FOR THIS DECISION","")))</f>
        <v/>
      </c>
    </row>
    <row r="2310">
      <c r="A2310">
        <f>IF(OR(records_master!$A2310="",ISNUMBER(MATCH(records_master!$M2310,lst_dedup_duplicate,0))),"",records_master!$A2310)</f>
        <v/>
      </c>
      <c r="B2310">
        <f>IF($A2310="","",records_master!$E2310)</f>
        <v/>
      </c>
      <c r="M2310">
        <f>IF($A2310="","",IF(AND(ISNUMBER(MATCH(C2310,lst_FT_sci_excl,0)),D2310=""),"MISSING FT CODE",IF(AND(NOT(ISNUMBER(MATCH(C2310,lst_FT_sci_excl,0))),D2310&lt;&gt;""),"CODE NOT ALLOWED FOR THIS DECISION","")))</f>
        <v/>
      </c>
    </row>
    <row r="2311">
      <c r="A2311">
        <f>IF(OR(records_master!$A2311="",ISNUMBER(MATCH(records_master!$M2311,lst_dedup_duplicate,0))),"",records_master!$A2311)</f>
        <v/>
      </c>
      <c r="B2311">
        <f>IF($A2311="","",records_master!$E2311)</f>
        <v/>
      </c>
      <c r="M2311">
        <f>IF($A2311="","",IF(AND(ISNUMBER(MATCH(C2311,lst_FT_sci_excl,0)),D2311=""),"MISSING FT CODE",IF(AND(NOT(ISNUMBER(MATCH(C2311,lst_FT_sci_excl,0))),D2311&lt;&gt;""),"CODE NOT ALLOWED FOR THIS DECISION","")))</f>
        <v/>
      </c>
    </row>
    <row r="2312">
      <c r="A2312">
        <f>IF(OR(records_master!$A2312="",ISNUMBER(MATCH(records_master!$M2312,lst_dedup_duplicate,0))),"",records_master!$A2312)</f>
        <v/>
      </c>
      <c r="B2312">
        <f>IF($A2312="","",records_master!$E2312)</f>
        <v/>
      </c>
      <c r="M2312">
        <f>IF($A2312="","",IF(AND(ISNUMBER(MATCH(C2312,lst_FT_sci_excl,0)),D2312=""),"MISSING FT CODE",IF(AND(NOT(ISNUMBER(MATCH(C2312,lst_FT_sci_excl,0))),D2312&lt;&gt;""),"CODE NOT ALLOWED FOR THIS DECISION","")))</f>
        <v/>
      </c>
    </row>
    <row r="2313">
      <c r="A2313">
        <f>IF(OR(records_master!$A2313="",ISNUMBER(MATCH(records_master!$M2313,lst_dedup_duplicate,0))),"",records_master!$A2313)</f>
        <v/>
      </c>
      <c r="B2313">
        <f>IF($A2313="","",records_master!$E2313)</f>
        <v/>
      </c>
      <c r="M2313">
        <f>IF($A2313="","",IF(AND(ISNUMBER(MATCH(C2313,lst_FT_sci_excl,0)),D2313=""),"MISSING FT CODE",IF(AND(NOT(ISNUMBER(MATCH(C2313,lst_FT_sci_excl,0))),D2313&lt;&gt;""),"CODE NOT ALLOWED FOR THIS DECISION","")))</f>
        <v/>
      </c>
    </row>
    <row r="2314">
      <c r="A2314">
        <f>IF(OR(records_master!$A2314="",ISNUMBER(MATCH(records_master!$M2314,lst_dedup_duplicate,0))),"",records_master!$A2314)</f>
        <v/>
      </c>
      <c r="B2314">
        <f>IF($A2314="","",records_master!$E2314)</f>
        <v/>
      </c>
      <c r="M2314">
        <f>IF($A2314="","",IF(AND(ISNUMBER(MATCH(C2314,lst_FT_sci_excl,0)),D2314=""),"MISSING FT CODE",IF(AND(NOT(ISNUMBER(MATCH(C2314,lst_FT_sci_excl,0))),D2314&lt;&gt;""),"CODE NOT ALLOWED FOR THIS DECISION","")))</f>
        <v/>
      </c>
    </row>
    <row r="2315">
      <c r="A2315">
        <f>IF(OR(records_master!$A2315="",ISNUMBER(MATCH(records_master!$M2315,lst_dedup_duplicate,0))),"",records_master!$A2315)</f>
        <v/>
      </c>
      <c r="B2315">
        <f>IF($A2315="","",records_master!$E2315)</f>
        <v/>
      </c>
      <c r="M2315">
        <f>IF($A2315="","",IF(AND(ISNUMBER(MATCH(C2315,lst_FT_sci_excl,0)),D2315=""),"MISSING FT CODE",IF(AND(NOT(ISNUMBER(MATCH(C2315,lst_FT_sci_excl,0))),D2315&lt;&gt;""),"CODE NOT ALLOWED FOR THIS DECISION","")))</f>
        <v/>
      </c>
    </row>
    <row r="2316">
      <c r="A2316">
        <f>IF(OR(records_master!$A2316="",ISNUMBER(MATCH(records_master!$M2316,lst_dedup_duplicate,0))),"",records_master!$A2316)</f>
        <v/>
      </c>
      <c r="B2316">
        <f>IF($A2316="","",records_master!$E2316)</f>
        <v/>
      </c>
      <c r="M2316">
        <f>IF($A2316="","",IF(AND(ISNUMBER(MATCH(C2316,lst_FT_sci_excl,0)),D2316=""),"MISSING FT CODE",IF(AND(NOT(ISNUMBER(MATCH(C2316,lst_FT_sci_excl,0))),D2316&lt;&gt;""),"CODE NOT ALLOWED FOR THIS DECISION","")))</f>
        <v/>
      </c>
    </row>
    <row r="2317">
      <c r="A2317">
        <f>IF(OR(records_master!$A2317="",ISNUMBER(MATCH(records_master!$M2317,lst_dedup_duplicate,0))),"",records_master!$A2317)</f>
        <v/>
      </c>
      <c r="B2317">
        <f>IF($A2317="","",records_master!$E2317)</f>
        <v/>
      </c>
      <c r="M2317">
        <f>IF($A2317="","",IF(AND(ISNUMBER(MATCH(C2317,lst_FT_sci_excl,0)),D2317=""),"MISSING FT CODE",IF(AND(NOT(ISNUMBER(MATCH(C2317,lst_FT_sci_excl,0))),D2317&lt;&gt;""),"CODE NOT ALLOWED FOR THIS DECISION","")))</f>
        <v/>
      </c>
    </row>
    <row r="2318">
      <c r="A2318">
        <f>IF(OR(records_master!$A2318="",ISNUMBER(MATCH(records_master!$M2318,lst_dedup_duplicate,0))),"",records_master!$A2318)</f>
        <v/>
      </c>
      <c r="B2318">
        <f>IF($A2318="","",records_master!$E2318)</f>
        <v/>
      </c>
      <c r="M2318">
        <f>IF($A2318="","",IF(AND(ISNUMBER(MATCH(C2318,lst_FT_sci_excl,0)),D2318=""),"MISSING FT CODE",IF(AND(NOT(ISNUMBER(MATCH(C2318,lst_FT_sci_excl,0))),D2318&lt;&gt;""),"CODE NOT ALLOWED FOR THIS DECISION","")))</f>
        <v/>
      </c>
    </row>
    <row r="2319">
      <c r="A2319">
        <f>IF(OR(records_master!$A2319="",ISNUMBER(MATCH(records_master!$M2319,lst_dedup_duplicate,0))),"",records_master!$A2319)</f>
        <v/>
      </c>
      <c r="B2319">
        <f>IF($A2319="","",records_master!$E2319)</f>
        <v/>
      </c>
      <c r="M2319">
        <f>IF($A2319="","",IF(AND(ISNUMBER(MATCH(C2319,lst_FT_sci_excl,0)),D2319=""),"MISSING FT CODE",IF(AND(NOT(ISNUMBER(MATCH(C2319,lst_FT_sci_excl,0))),D2319&lt;&gt;""),"CODE NOT ALLOWED FOR THIS DECISION","")))</f>
        <v/>
      </c>
    </row>
    <row r="2320">
      <c r="A2320">
        <f>IF(OR(records_master!$A2320="",ISNUMBER(MATCH(records_master!$M2320,lst_dedup_duplicate,0))),"",records_master!$A2320)</f>
        <v/>
      </c>
      <c r="B2320">
        <f>IF($A2320="","",records_master!$E2320)</f>
        <v/>
      </c>
      <c r="M2320">
        <f>IF($A2320="","",IF(AND(ISNUMBER(MATCH(C2320,lst_FT_sci_excl,0)),D2320=""),"MISSING FT CODE",IF(AND(NOT(ISNUMBER(MATCH(C2320,lst_FT_sci_excl,0))),D2320&lt;&gt;""),"CODE NOT ALLOWED FOR THIS DECISION","")))</f>
        <v/>
      </c>
    </row>
    <row r="2321">
      <c r="A2321">
        <f>IF(OR(records_master!$A2321="",ISNUMBER(MATCH(records_master!$M2321,lst_dedup_duplicate,0))),"",records_master!$A2321)</f>
        <v/>
      </c>
      <c r="B2321">
        <f>IF($A2321="","",records_master!$E2321)</f>
        <v/>
      </c>
      <c r="M2321">
        <f>IF($A2321="","",IF(AND(ISNUMBER(MATCH(C2321,lst_FT_sci_excl,0)),D2321=""),"MISSING FT CODE",IF(AND(NOT(ISNUMBER(MATCH(C2321,lst_FT_sci_excl,0))),D2321&lt;&gt;""),"CODE NOT ALLOWED FOR THIS DECISION","")))</f>
        <v/>
      </c>
    </row>
    <row r="2322">
      <c r="A2322">
        <f>IF(OR(records_master!$A2322="",ISNUMBER(MATCH(records_master!$M2322,lst_dedup_duplicate,0))),"",records_master!$A2322)</f>
        <v/>
      </c>
      <c r="B2322">
        <f>IF($A2322="","",records_master!$E2322)</f>
        <v/>
      </c>
      <c r="M2322">
        <f>IF($A2322="","",IF(AND(ISNUMBER(MATCH(C2322,lst_FT_sci_excl,0)),D2322=""),"MISSING FT CODE",IF(AND(NOT(ISNUMBER(MATCH(C2322,lst_FT_sci_excl,0))),D2322&lt;&gt;""),"CODE NOT ALLOWED FOR THIS DECISION","")))</f>
        <v/>
      </c>
    </row>
    <row r="2323">
      <c r="A2323">
        <f>IF(OR(records_master!$A2323="",ISNUMBER(MATCH(records_master!$M2323,lst_dedup_duplicate,0))),"",records_master!$A2323)</f>
        <v/>
      </c>
      <c r="B2323">
        <f>IF($A2323="","",records_master!$E2323)</f>
        <v/>
      </c>
      <c r="M2323">
        <f>IF($A2323="","",IF(AND(ISNUMBER(MATCH(C2323,lst_FT_sci_excl,0)),D2323=""),"MISSING FT CODE",IF(AND(NOT(ISNUMBER(MATCH(C2323,lst_FT_sci_excl,0))),D2323&lt;&gt;""),"CODE NOT ALLOWED FOR THIS DECISION","")))</f>
        <v/>
      </c>
    </row>
    <row r="2324">
      <c r="A2324">
        <f>IF(OR(records_master!$A2324="",ISNUMBER(MATCH(records_master!$M2324,lst_dedup_duplicate,0))),"",records_master!$A2324)</f>
        <v/>
      </c>
      <c r="B2324">
        <f>IF($A2324="","",records_master!$E2324)</f>
        <v/>
      </c>
      <c r="M2324">
        <f>IF($A2324="","",IF(AND(ISNUMBER(MATCH(C2324,lst_FT_sci_excl,0)),D2324=""),"MISSING FT CODE",IF(AND(NOT(ISNUMBER(MATCH(C2324,lst_FT_sci_excl,0))),D2324&lt;&gt;""),"CODE NOT ALLOWED FOR THIS DECISION","")))</f>
        <v/>
      </c>
    </row>
    <row r="2325">
      <c r="A2325">
        <f>IF(OR(records_master!$A2325="",ISNUMBER(MATCH(records_master!$M2325,lst_dedup_duplicate,0))),"",records_master!$A2325)</f>
        <v/>
      </c>
      <c r="B2325">
        <f>IF($A2325="","",records_master!$E2325)</f>
        <v/>
      </c>
      <c r="M2325">
        <f>IF($A2325="","",IF(AND(ISNUMBER(MATCH(C2325,lst_FT_sci_excl,0)),D2325=""),"MISSING FT CODE",IF(AND(NOT(ISNUMBER(MATCH(C2325,lst_FT_sci_excl,0))),D2325&lt;&gt;""),"CODE NOT ALLOWED FOR THIS DECISION","")))</f>
        <v/>
      </c>
    </row>
    <row r="2326">
      <c r="A2326">
        <f>IF(OR(records_master!$A2326="",ISNUMBER(MATCH(records_master!$M2326,lst_dedup_duplicate,0))),"",records_master!$A2326)</f>
        <v/>
      </c>
      <c r="B2326">
        <f>IF($A2326="","",records_master!$E2326)</f>
        <v/>
      </c>
      <c r="M2326">
        <f>IF($A2326="","",IF(AND(ISNUMBER(MATCH(C2326,lst_FT_sci_excl,0)),D2326=""),"MISSING FT CODE",IF(AND(NOT(ISNUMBER(MATCH(C2326,lst_FT_sci_excl,0))),D2326&lt;&gt;""),"CODE NOT ALLOWED FOR THIS DECISION","")))</f>
        <v/>
      </c>
    </row>
    <row r="2327">
      <c r="A2327">
        <f>IF(OR(records_master!$A2327="",ISNUMBER(MATCH(records_master!$M2327,lst_dedup_duplicate,0))),"",records_master!$A2327)</f>
        <v/>
      </c>
      <c r="B2327">
        <f>IF($A2327="","",records_master!$E2327)</f>
        <v/>
      </c>
      <c r="M2327">
        <f>IF($A2327="","",IF(AND(ISNUMBER(MATCH(C2327,lst_FT_sci_excl,0)),D2327=""),"MISSING FT CODE",IF(AND(NOT(ISNUMBER(MATCH(C2327,lst_FT_sci_excl,0))),D2327&lt;&gt;""),"CODE NOT ALLOWED FOR THIS DECISION","")))</f>
        <v/>
      </c>
    </row>
    <row r="2328">
      <c r="A2328">
        <f>IF(OR(records_master!$A2328="",ISNUMBER(MATCH(records_master!$M2328,lst_dedup_duplicate,0))),"",records_master!$A2328)</f>
        <v/>
      </c>
      <c r="B2328">
        <f>IF($A2328="","",records_master!$E2328)</f>
        <v/>
      </c>
      <c r="M2328">
        <f>IF($A2328="","",IF(AND(ISNUMBER(MATCH(C2328,lst_FT_sci_excl,0)),D2328=""),"MISSING FT CODE",IF(AND(NOT(ISNUMBER(MATCH(C2328,lst_FT_sci_excl,0))),D2328&lt;&gt;""),"CODE NOT ALLOWED FOR THIS DECISION","")))</f>
        <v/>
      </c>
    </row>
    <row r="2329">
      <c r="A2329">
        <f>IF(OR(records_master!$A2329="",ISNUMBER(MATCH(records_master!$M2329,lst_dedup_duplicate,0))),"",records_master!$A2329)</f>
        <v/>
      </c>
      <c r="B2329">
        <f>IF($A2329="","",records_master!$E2329)</f>
        <v/>
      </c>
      <c r="M2329">
        <f>IF($A2329="","",IF(AND(ISNUMBER(MATCH(C2329,lst_FT_sci_excl,0)),D2329=""),"MISSING FT CODE",IF(AND(NOT(ISNUMBER(MATCH(C2329,lst_FT_sci_excl,0))),D2329&lt;&gt;""),"CODE NOT ALLOWED FOR THIS DECISION","")))</f>
        <v/>
      </c>
    </row>
    <row r="2330">
      <c r="A2330">
        <f>IF(OR(records_master!$A2330="",ISNUMBER(MATCH(records_master!$M2330,lst_dedup_duplicate,0))),"",records_master!$A2330)</f>
        <v/>
      </c>
      <c r="B2330">
        <f>IF($A2330="","",records_master!$E2330)</f>
        <v/>
      </c>
      <c r="M2330">
        <f>IF($A2330="","",IF(AND(ISNUMBER(MATCH(C2330,lst_FT_sci_excl,0)),D2330=""),"MISSING FT CODE",IF(AND(NOT(ISNUMBER(MATCH(C2330,lst_FT_sci_excl,0))),D2330&lt;&gt;""),"CODE NOT ALLOWED FOR THIS DECISION","")))</f>
        <v/>
      </c>
    </row>
    <row r="2331">
      <c r="A2331">
        <f>IF(OR(records_master!$A2331="",ISNUMBER(MATCH(records_master!$M2331,lst_dedup_duplicate,0))),"",records_master!$A2331)</f>
        <v/>
      </c>
      <c r="B2331">
        <f>IF($A2331="","",records_master!$E2331)</f>
        <v/>
      </c>
      <c r="M2331">
        <f>IF($A2331="","",IF(AND(ISNUMBER(MATCH(C2331,lst_FT_sci_excl,0)),D2331=""),"MISSING FT CODE",IF(AND(NOT(ISNUMBER(MATCH(C2331,lst_FT_sci_excl,0))),D2331&lt;&gt;""),"CODE NOT ALLOWED FOR THIS DECISION","")))</f>
        <v/>
      </c>
    </row>
    <row r="2332">
      <c r="A2332">
        <f>IF(OR(records_master!$A2332="",ISNUMBER(MATCH(records_master!$M2332,lst_dedup_duplicate,0))),"",records_master!$A2332)</f>
        <v/>
      </c>
      <c r="B2332">
        <f>IF($A2332="","",records_master!$E2332)</f>
        <v/>
      </c>
      <c r="M2332">
        <f>IF($A2332="","",IF(AND(ISNUMBER(MATCH(C2332,lst_FT_sci_excl,0)),D2332=""),"MISSING FT CODE",IF(AND(NOT(ISNUMBER(MATCH(C2332,lst_FT_sci_excl,0))),D2332&lt;&gt;""),"CODE NOT ALLOWED FOR THIS DECISION","")))</f>
        <v/>
      </c>
    </row>
    <row r="2333">
      <c r="A2333">
        <f>IF(OR(records_master!$A2333="",ISNUMBER(MATCH(records_master!$M2333,lst_dedup_duplicate,0))),"",records_master!$A2333)</f>
        <v/>
      </c>
      <c r="B2333">
        <f>IF($A2333="","",records_master!$E2333)</f>
        <v/>
      </c>
      <c r="M2333">
        <f>IF($A2333="","",IF(AND(ISNUMBER(MATCH(C2333,lst_FT_sci_excl,0)),D2333=""),"MISSING FT CODE",IF(AND(NOT(ISNUMBER(MATCH(C2333,lst_FT_sci_excl,0))),D2333&lt;&gt;""),"CODE NOT ALLOWED FOR THIS DECISION","")))</f>
        <v/>
      </c>
    </row>
    <row r="2334">
      <c r="A2334">
        <f>IF(OR(records_master!$A2334="",ISNUMBER(MATCH(records_master!$M2334,lst_dedup_duplicate,0))),"",records_master!$A2334)</f>
        <v/>
      </c>
      <c r="B2334">
        <f>IF($A2334="","",records_master!$E2334)</f>
        <v/>
      </c>
      <c r="M2334">
        <f>IF($A2334="","",IF(AND(ISNUMBER(MATCH(C2334,lst_FT_sci_excl,0)),D2334=""),"MISSING FT CODE",IF(AND(NOT(ISNUMBER(MATCH(C2334,lst_FT_sci_excl,0))),D2334&lt;&gt;""),"CODE NOT ALLOWED FOR THIS DECISION","")))</f>
        <v/>
      </c>
    </row>
    <row r="2335">
      <c r="A2335">
        <f>IF(OR(records_master!$A2335="",ISNUMBER(MATCH(records_master!$M2335,lst_dedup_duplicate,0))),"",records_master!$A2335)</f>
        <v/>
      </c>
      <c r="B2335">
        <f>IF($A2335="","",records_master!$E2335)</f>
        <v/>
      </c>
      <c r="M2335">
        <f>IF($A2335="","",IF(AND(ISNUMBER(MATCH(C2335,lst_FT_sci_excl,0)),D2335=""),"MISSING FT CODE",IF(AND(NOT(ISNUMBER(MATCH(C2335,lst_FT_sci_excl,0))),D2335&lt;&gt;""),"CODE NOT ALLOWED FOR THIS DECISION","")))</f>
        <v/>
      </c>
    </row>
    <row r="2336">
      <c r="A2336">
        <f>IF(OR(records_master!$A2336="",ISNUMBER(MATCH(records_master!$M2336,lst_dedup_duplicate,0))),"",records_master!$A2336)</f>
        <v/>
      </c>
      <c r="B2336">
        <f>IF($A2336="","",records_master!$E2336)</f>
        <v/>
      </c>
      <c r="M2336">
        <f>IF($A2336="","",IF(AND(ISNUMBER(MATCH(C2336,lst_FT_sci_excl,0)),D2336=""),"MISSING FT CODE",IF(AND(NOT(ISNUMBER(MATCH(C2336,lst_FT_sci_excl,0))),D2336&lt;&gt;""),"CODE NOT ALLOWED FOR THIS DECISION","")))</f>
        <v/>
      </c>
    </row>
    <row r="2337">
      <c r="A2337">
        <f>IF(OR(records_master!$A2337="",ISNUMBER(MATCH(records_master!$M2337,lst_dedup_duplicate,0))),"",records_master!$A2337)</f>
        <v/>
      </c>
      <c r="B2337">
        <f>IF($A2337="","",records_master!$E2337)</f>
        <v/>
      </c>
      <c r="M2337">
        <f>IF($A2337="","",IF(AND(ISNUMBER(MATCH(C2337,lst_FT_sci_excl,0)),D2337=""),"MISSING FT CODE",IF(AND(NOT(ISNUMBER(MATCH(C2337,lst_FT_sci_excl,0))),D2337&lt;&gt;""),"CODE NOT ALLOWED FOR THIS DECISION","")))</f>
        <v/>
      </c>
    </row>
    <row r="2338">
      <c r="A2338">
        <f>IF(OR(records_master!$A2338="",ISNUMBER(MATCH(records_master!$M2338,lst_dedup_duplicate,0))),"",records_master!$A2338)</f>
        <v/>
      </c>
      <c r="B2338">
        <f>IF($A2338="","",records_master!$E2338)</f>
        <v/>
      </c>
      <c r="M2338">
        <f>IF($A2338="","",IF(AND(ISNUMBER(MATCH(C2338,lst_FT_sci_excl,0)),D2338=""),"MISSING FT CODE",IF(AND(NOT(ISNUMBER(MATCH(C2338,lst_FT_sci_excl,0))),D2338&lt;&gt;""),"CODE NOT ALLOWED FOR THIS DECISION","")))</f>
        <v/>
      </c>
    </row>
    <row r="2339">
      <c r="A2339">
        <f>IF(OR(records_master!$A2339="",ISNUMBER(MATCH(records_master!$M2339,lst_dedup_duplicate,0))),"",records_master!$A2339)</f>
        <v/>
      </c>
      <c r="B2339">
        <f>IF($A2339="","",records_master!$E2339)</f>
        <v/>
      </c>
      <c r="M2339">
        <f>IF($A2339="","",IF(AND(ISNUMBER(MATCH(C2339,lst_FT_sci_excl,0)),D2339=""),"MISSING FT CODE",IF(AND(NOT(ISNUMBER(MATCH(C2339,lst_FT_sci_excl,0))),D2339&lt;&gt;""),"CODE NOT ALLOWED FOR THIS DECISION","")))</f>
        <v/>
      </c>
    </row>
    <row r="2340">
      <c r="A2340">
        <f>IF(OR(records_master!$A2340="",ISNUMBER(MATCH(records_master!$M2340,lst_dedup_duplicate,0))),"",records_master!$A2340)</f>
        <v/>
      </c>
      <c r="B2340">
        <f>IF($A2340="","",records_master!$E2340)</f>
        <v/>
      </c>
      <c r="M2340">
        <f>IF($A2340="","",IF(AND(ISNUMBER(MATCH(C2340,lst_FT_sci_excl,0)),D2340=""),"MISSING FT CODE",IF(AND(NOT(ISNUMBER(MATCH(C2340,lst_FT_sci_excl,0))),D2340&lt;&gt;""),"CODE NOT ALLOWED FOR THIS DECISION","")))</f>
        <v/>
      </c>
    </row>
    <row r="2341">
      <c r="A2341">
        <f>IF(OR(records_master!$A2341="",ISNUMBER(MATCH(records_master!$M2341,lst_dedup_duplicate,0))),"",records_master!$A2341)</f>
        <v/>
      </c>
      <c r="B2341">
        <f>IF($A2341="","",records_master!$E2341)</f>
        <v/>
      </c>
      <c r="M2341">
        <f>IF($A2341="","",IF(AND(ISNUMBER(MATCH(C2341,lst_FT_sci_excl,0)),D2341=""),"MISSING FT CODE",IF(AND(NOT(ISNUMBER(MATCH(C2341,lst_FT_sci_excl,0))),D2341&lt;&gt;""),"CODE NOT ALLOWED FOR THIS DECISION","")))</f>
        <v/>
      </c>
    </row>
    <row r="2342">
      <c r="A2342">
        <f>IF(OR(records_master!$A2342="",ISNUMBER(MATCH(records_master!$M2342,lst_dedup_duplicate,0))),"",records_master!$A2342)</f>
        <v/>
      </c>
      <c r="B2342">
        <f>IF($A2342="","",records_master!$E2342)</f>
        <v/>
      </c>
      <c r="M2342">
        <f>IF($A2342="","",IF(AND(ISNUMBER(MATCH(C2342,lst_FT_sci_excl,0)),D2342=""),"MISSING FT CODE",IF(AND(NOT(ISNUMBER(MATCH(C2342,lst_FT_sci_excl,0))),D2342&lt;&gt;""),"CODE NOT ALLOWED FOR THIS DECISION","")))</f>
        <v/>
      </c>
    </row>
    <row r="2343">
      <c r="A2343">
        <f>IF(OR(records_master!$A2343="",ISNUMBER(MATCH(records_master!$M2343,lst_dedup_duplicate,0))),"",records_master!$A2343)</f>
        <v/>
      </c>
      <c r="B2343">
        <f>IF($A2343="","",records_master!$E2343)</f>
        <v/>
      </c>
      <c r="M2343">
        <f>IF($A2343="","",IF(AND(ISNUMBER(MATCH(C2343,lst_FT_sci_excl,0)),D2343=""),"MISSING FT CODE",IF(AND(NOT(ISNUMBER(MATCH(C2343,lst_FT_sci_excl,0))),D2343&lt;&gt;""),"CODE NOT ALLOWED FOR THIS DECISION","")))</f>
        <v/>
      </c>
    </row>
    <row r="2344">
      <c r="A2344">
        <f>IF(OR(records_master!$A2344="",ISNUMBER(MATCH(records_master!$M2344,lst_dedup_duplicate,0))),"",records_master!$A2344)</f>
        <v/>
      </c>
      <c r="B2344">
        <f>IF($A2344="","",records_master!$E2344)</f>
        <v/>
      </c>
      <c r="M2344">
        <f>IF($A2344="","",IF(AND(ISNUMBER(MATCH(C2344,lst_FT_sci_excl,0)),D2344=""),"MISSING FT CODE",IF(AND(NOT(ISNUMBER(MATCH(C2344,lst_FT_sci_excl,0))),D2344&lt;&gt;""),"CODE NOT ALLOWED FOR THIS DECISION","")))</f>
        <v/>
      </c>
    </row>
    <row r="2345">
      <c r="A2345">
        <f>IF(OR(records_master!$A2345="",ISNUMBER(MATCH(records_master!$M2345,lst_dedup_duplicate,0))),"",records_master!$A2345)</f>
        <v/>
      </c>
      <c r="B2345">
        <f>IF($A2345="","",records_master!$E2345)</f>
        <v/>
      </c>
      <c r="M2345">
        <f>IF($A2345="","",IF(AND(ISNUMBER(MATCH(C2345,lst_FT_sci_excl,0)),D2345=""),"MISSING FT CODE",IF(AND(NOT(ISNUMBER(MATCH(C2345,lst_FT_sci_excl,0))),D2345&lt;&gt;""),"CODE NOT ALLOWED FOR THIS DECISION","")))</f>
        <v/>
      </c>
    </row>
    <row r="2346">
      <c r="A2346">
        <f>IF(OR(records_master!$A2346="",ISNUMBER(MATCH(records_master!$M2346,lst_dedup_duplicate,0))),"",records_master!$A2346)</f>
        <v/>
      </c>
      <c r="B2346">
        <f>IF($A2346="","",records_master!$E2346)</f>
        <v/>
      </c>
      <c r="M2346">
        <f>IF($A2346="","",IF(AND(ISNUMBER(MATCH(C2346,lst_FT_sci_excl,0)),D2346=""),"MISSING FT CODE",IF(AND(NOT(ISNUMBER(MATCH(C2346,lst_FT_sci_excl,0))),D2346&lt;&gt;""),"CODE NOT ALLOWED FOR THIS DECISION","")))</f>
        <v/>
      </c>
    </row>
    <row r="2347">
      <c r="A2347">
        <f>IF(OR(records_master!$A2347="",ISNUMBER(MATCH(records_master!$M2347,lst_dedup_duplicate,0))),"",records_master!$A2347)</f>
        <v/>
      </c>
      <c r="B2347">
        <f>IF($A2347="","",records_master!$E2347)</f>
        <v/>
      </c>
      <c r="M2347">
        <f>IF($A2347="","",IF(AND(ISNUMBER(MATCH(C2347,lst_FT_sci_excl,0)),D2347=""),"MISSING FT CODE",IF(AND(NOT(ISNUMBER(MATCH(C2347,lst_FT_sci_excl,0))),D2347&lt;&gt;""),"CODE NOT ALLOWED FOR THIS DECISION","")))</f>
        <v/>
      </c>
    </row>
    <row r="2348">
      <c r="A2348">
        <f>IF(OR(records_master!$A2348="",ISNUMBER(MATCH(records_master!$M2348,lst_dedup_duplicate,0))),"",records_master!$A2348)</f>
        <v/>
      </c>
      <c r="B2348">
        <f>IF($A2348="","",records_master!$E2348)</f>
        <v/>
      </c>
      <c r="M2348">
        <f>IF($A2348="","",IF(AND(ISNUMBER(MATCH(C2348,lst_FT_sci_excl,0)),D2348=""),"MISSING FT CODE",IF(AND(NOT(ISNUMBER(MATCH(C2348,lst_FT_sci_excl,0))),D2348&lt;&gt;""),"CODE NOT ALLOWED FOR THIS DECISION","")))</f>
        <v/>
      </c>
    </row>
    <row r="2349">
      <c r="A2349">
        <f>IF(OR(records_master!$A2349="",ISNUMBER(MATCH(records_master!$M2349,lst_dedup_duplicate,0))),"",records_master!$A2349)</f>
        <v/>
      </c>
      <c r="B2349">
        <f>IF($A2349="","",records_master!$E2349)</f>
        <v/>
      </c>
      <c r="M2349">
        <f>IF($A2349="","",IF(AND(ISNUMBER(MATCH(C2349,lst_FT_sci_excl,0)),D2349=""),"MISSING FT CODE",IF(AND(NOT(ISNUMBER(MATCH(C2349,lst_FT_sci_excl,0))),D2349&lt;&gt;""),"CODE NOT ALLOWED FOR THIS DECISION","")))</f>
        <v/>
      </c>
    </row>
    <row r="2350">
      <c r="A2350">
        <f>IF(OR(records_master!$A2350="",ISNUMBER(MATCH(records_master!$M2350,lst_dedup_duplicate,0))),"",records_master!$A2350)</f>
        <v/>
      </c>
      <c r="B2350">
        <f>IF($A2350="","",records_master!$E2350)</f>
        <v/>
      </c>
      <c r="M2350">
        <f>IF($A2350="","",IF(AND(ISNUMBER(MATCH(C2350,lst_FT_sci_excl,0)),D2350=""),"MISSING FT CODE",IF(AND(NOT(ISNUMBER(MATCH(C2350,lst_FT_sci_excl,0))),D2350&lt;&gt;""),"CODE NOT ALLOWED FOR THIS DECISION","")))</f>
        <v/>
      </c>
    </row>
    <row r="2351">
      <c r="A2351">
        <f>IF(OR(records_master!$A2351="",ISNUMBER(MATCH(records_master!$M2351,lst_dedup_duplicate,0))),"",records_master!$A2351)</f>
        <v/>
      </c>
      <c r="B2351">
        <f>IF($A2351="","",records_master!$E2351)</f>
        <v/>
      </c>
      <c r="M2351">
        <f>IF($A2351="","",IF(AND(ISNUMBER(MATCH(C2351,lst_FT_sci_excl,0)),D2351=""),"MISSING FT CODE",IF(AND(NOT(ISNUMBER(MATCH(C2351,lst_FT_sci_excl,0))),D2351&lt;&gt;""),"CODE NOT ALLOWED FOR THIS DECISION","")))</f>
        <v/>
      </c>
    </row>
    <row r="2352">
      <c r="A2352">
        <f>IF(OR(records_master!$A2352="",ISNUMBER(MATCH(records_master!$M2352,lst_dedup_duplicate,0))),"",records_master!$A2352)</f>
        <v/>
      </c>
      <c r="B2352">
        <f>IF($A2352="","",records_master!$E2352)</f>
        <v/>
      </c>
      <c r="M2352">
        <f>IF($A2352="","",IF(AND(ISNUMBER(MATCH(C2352,lst_FT_sci_excl,0)),D2352=""),"MISSING FT CODE",IF(AND(NOT(ISNUMBER(MATCH(C2352,lst_FT_sci_excl,0))),D2352&lt;&gt;""),"CODE NOT ALLOWED FOR THIS DECISION","")))</f>
        <v/>
      </c>
    </row>
    <row r="2353">
      <c r="A2353">
        <f>IF(OR(records_master!$A2353="",ISNUMBER(MATCH(records_master!$M2353,lst_dedup_duplicate,0))),"",records_master!$A2353)</f>
        <v/>
      </c>
      <c r="B2353">
        <f>IF($A2353="","",records_master!$E2353)</f>
        <v/>
      </c>
      <c r="M2353">
        <f>IF($A2353="","",IF(AND(ISNUMBER(MATCH(C2353,lst_FT_sci_excl,0)),D2353=""),"MISSING FT CODE",IF(AND(NOT(ISNUMBER(MATCH(C2353,lst_FT_sci_excl,0))),D2353&lt;&gt;""),"CODE NOT ALLOWED FOR THIS DECISION","")))</f>
        <v/>
      </c>
    </row>
    <row r="2354">
      <c r="A2354">
        <f>IF(OR(records_master!$A2354="",ISNUMBER(MATCH(records_master!$M2354,lst_dedup_duplicate,0))),"",records_master!$A2354)</f>
        <v/>
      </c>
      <c r="B2354">
        <f>IF($A2354="","",records_master!$E2354)</f>
        <v/>
      </c>
      <c r="M2354">
        <f>IF($A2354="","",IF(AND(ISNUMBER(MATCH(C2354,lst_FT_sci_excl,0)),D2354=""),"MISSING FT CODE",IF(AND(NOT(ISNUMBER(MATCH(C2354,lst_FT_sci_excl,0))),D2354&lt;&gt;""),"CODE NOT ALLOWED FOR THIS DECISION","")))</f>
        <v/>
      </c>
    </row>
    <row r="2355">
      <c r="A2355">
        <f>IF(OR(records_master!$A2355="",ISNUMBER(MATCH(records_master!$M2355,lst_dedup_duplicate,0))),"",records_master!$A2355)</f>
        <v/>
      </c>
      <c r="B2355">
        <f>IF($A2355="","",records_master!$E2355)</f>
        <v/>
      </c>
      <c r="M2355">
        <f>IF($A2355="","",IF(AND(ISNUMBER(MATCH(C2355,lst_FT_sci_excl,0)),D2355=""),"MISSING FT CODE",IF(AND(NOT(ISNUMBER(MATCH(C2355,lst_FT_sci_excl,0))),D2355&lt;&gt;""),"CODE NOT ALLOWED FOR THIS DECISION","")))</f>
        <v/>
      </c>
    </row>
    <row r="2356">
      <c r="A2356">
        <f>IF(OR(records_master!$A2356="",ISNUMBER(MATCH(records_master!$M2356,lst_dedup_duplicate,0))),"",records_master!$A2356)</f>
        <v/>
      </c>
      <c r="B2356">
        <f>IF($A2356="","",records_master!$E2356)</f>
        <v/>
      </c>
      <c r="M2356">
        <f>IF($A2356="","",IF(AND(ISNUMBER(MATCH(C2356,lst_FT_sci_excl,0)),D2356=""),"MISSING FT CODE",IF(AND(NOT(ISNUMBER(MATCH(C2356,lst_FT_sci_excl,0))),D2356&lt;&gt;""),"CODE NOT ALLOWED FOR THIS DECISION","")))</f>
        <v/>
      </c>
    </row>
    <row r="2357">
      <c r="A2357">
        <f>IF(OR(records_master!$A2357="",ISNUMBER(MATCH(records_master!$M2357,lst_dedup_duplicate,0))),"",records_master!$A2357)</f>
        <v/>
      </c>
      <c r="B2357">
        <f>IF($A2357="","",records_master!$E2357)</f>
        <v/>
      </c>
      <c r="M2357">
        <f>IF($A2357="","",IF(AND(ISNUMBER(MATCH(C2357,lst_FT_sci_excl,0)),D2357=""),"MISSING FT CODE",IF(AND(NOT(ISNUMBER(MATCH(C2357,lst_FT_sci_excl,0))),D2357&lt;&gt;""),"CODE NOT ALLOWED FOR THIS DECISION","")))</f>
        <v/>
      </c>
    </row>
    <row r="2358">
      <c r="A2358">
        <f>IF(OR(records_master!$A2358="",ISNUMBER(MATCH(records_master!$M2358,lst_dedup_duplicate,0))),"",records_master!$A2358)</f>
        <v/>
      </c>
      <c r="B2358">
        <f>IF($A2358="","",records_master!$E2358)</f>
        <v/>
      </c>
      <c r="M2358">
        <f>IF($A2358="","",IF(AND(ISNUMBER(MATCH(C2358,lst_FT_sci_excl,0)),D2358=""),"MISSING FT CODE",IF(AND(NOT(ISNUMBER(MATCH(C2358,lst_FT_sci_excl,0))),D2358&lt;&gt;""),"CODE NOT ALLOWED FOR THIS DECISION","")))</f>
        <v/>
      </c>
    </row>
    <row r="2359">
      <c r="A2359">
        <f>IF(OR(records_master!$A2359="",ISNUMBER(MATCH(records_master!$M2359,lst_dedup_duplicate,0))),"",records_master!$A2359)</f>
        <v/>
      </c>
      <c r="B2359">
        <f>IF($A2359="","",records_master!$E2359)</f>
        <v/>
      </c>
      <c r="M2359">
        <f>IF($A2359="","",IF(AND(ISNUMBER(MATCH(C2359,lst_FT_sci_excl,0)),D2359=""),"MISSING FT CODE",IF(AND(NOT(ISNUMBER(MATCH(C2359,lst_FT_sci_excl,0))),D2359&lt;&gt;""),"CODE NOT ALLOWED FOR THIS DECISION","")))</f>
        <v/>
      </c>
    </row>
    <row r="2360">
      <c r="A2360">
        <f>IF(OR(records_master!$A2360="",ISNUMBER(MATCH(records_master!$M2360,lst_dedup_duplicate,0))),"",records_master!$A2360)</f>
        <v/>
      </c>
      <c r="B2360">
        <f>IF($A2360="","",records_master!$E2360)</f>
        <v/>
      </c>
      <c r="M2360">
        <f>IF($A2360="","",IF(AND(ISNUMBER(MATCH(C2360,lst_FT_sci_excl,0)),D2360=""),"MISSING FT CODE",IF(AND(NOT(ISNUMBER(MATCH(C2360,lst_FT_sci_excl,0))),D2360&lt;&gt;""),"CODE NOT ALLOWED FOR THIS DECISION","")))</f>
        <v/>
      </c>
    </row>
    <row r="2361">
      <c r="A2361">
        <f>IF(OR(records_master!$A2361="",ISNUMBER(MATCH(records_master!$M2361,lst_dedup_duplicate,0))),"",records_master!$A2361)</f>
        <v/>
      </c>
      <c r="B2361">
        <f>IF($A2361="","",records_master!$E2361)</f>
        <v/>
      </c>
      <c r="M2361">
        <f>IF($A2361="","",IF(AND(ISNUMBER(MATCH(C2361,lst_FT_sci_excl,0)),D2361=""),"MISSING FT CODE",IF(AND(NOT(ISNUMBER(MATCH(C2361,lst_FT_sci_excl,0))),D2361&lt;&gt;""),"CODE NOT ALLOWED FOR THIS DECISION","")))</f>
        <v/>
      </c>
    </row>
    <row r="2362">
      <c r="A2362">
        <f>IF(OR(records_master!$A2362="",ISNUMBER(MATCH(records_master!$M2362,lst_dedup_duplicate,0))),"",records_master!$A2362)</f>
        <v/>
      </c>
      <c r="B2362">
        <f>IF($A2362="","",records_master!$E2362)</f>
        <v/>
      </c>
      <c r="M2362">
        <f>IF($A2362="","",IF(AND(ISNUMBER(MATCH(C2362,lst_FT_sci_excl,0)),D2362=""),"MISSING FT CODE",IF(AND(NOT(ISNUMBER(MATCH(C2362,lst_FT_sci_excl,0))),D2362&lt;&gt;""),"CODE NOT ALLOWED FOR THIS DECISION","")))</f>
        <v/>
      </c>
    </row>
    <row r="2363">
      <c r="A2363">
        <f>IF(OR(records_master!$A2363="",ISNUMBER(MATCH(records_master!$M2363,lst_dedup_duplicate,0))),"",records_master!$A2363)</f>
        <v/>
      </c>
      <c r="B2363">
        <f>IF($A2363="","",records_master!$E2363)</f>
        <v/>
      </c>
      <c r="M2363">
        <f>IF($A2363="","",IF(AND(ISNUMBER(MATCH(C2363,lst_FT_sci_excl,0)),D2363=""),"MISSING FT CODE",IF(AND(NOT(ISNUMBER(MATCH(C2363,lst_FT_sci_excl,0))),D2363&lt;&gt;""),"CODE NOT ALLOWED FOR THIS DECISION","")))</f>
        <v/>
      </c>
    </row>
    <row r="2364">
      <c r="A2364">
        <f>IF(OR(records_master!$A2364="",ISNUMBER(MATCH(records_master!$M2364,lst_dedup_duplicate,0))),"",records_master!$A2364)</f>
        <v/>
      </c>
      <c r="B2364">
        <f>IF($A2364="","",records_master!$E2364)</f>
        <v/>
      </c>
      <c r="M2364">
        <f>IF($A2364="","",IF(AND(ISNUMBER(MATCH(C2364,lst_FT_sci_excl,0)),D2364=""),"MISSING FT CODE",IF(AND(NOT(ISNUMBER(MATCH(C2364,lst_FT_sci_excl,0))),D2364&lt;&gt;""),"CODE NOT ALLOWED FOR THIS DECISION","")))</f>
        <v/>
      </c>
    </row>
    <row r="2365">
      <c r="A2365">
        <f>IF(OR(records_master!$A2365="",ISNUMBER(MATCH(records_master!$M2365,lst_dedup_duplicate,0))),"",records_master!$A2365)</f>
        <v/>
      </c>
      <c r="B2365">
        <f>IF($A2365="","",records_master!$E2365)</f>
        <v/>
      </c>
      <c r="M2365">
        <f>IF($A2365="","",IF(AND(ISNUMBER(MATCH(C2365,lst_FT_sci_excl,0)),D2365=""),"MISSING FT CODE",IF(AND(NOT(ISNUMBER(MATCH(C2365,lst_FT_sci_excl,0))),D2365&lt;&gt;""),"CODE NOT ALLOWED FOR THIS DECISION","")))</f>
        <v/>
      </c>
    </row>
    <row r="2366">
      <c r="A2366">
        <f>IF(OR(records_master!$A2366="",ISNUMBER(MATCH(records_master!$M2366,lst_dedup_duplicate,0))),"",records_master!$A2366)</f>
        <v/>
      </c>
      <c r="B2366">
        <f>IF($A2366="","",records_master!$E2366)</f>
        <v/>
      </c>
      <c r="M2366">
        <f>IF($A2366="","",IF(AND(ISNUMBER(MATCH(C2366,lst_FT_sci_excl,0)),D2366=""),"MISSING FT CODE",IF(AND(NOT(ISNUMBER(MATCH(C2366,lst_FT_sci_excl,0))),D2366&lt;&gt;""),"CODE NOT ALLOWED FOR THIS DECISION","")))</f>
        <v/>
      </c>
    </row>
    <row r="2367">
      <c r="A2367">
        <f>IF(OR(records_master!$A2367="",ISNUMBER(MATCH(records_master!$M2367,lst_dedup_duplicate,0))),"",records_master!$A2367)</f>
        <v/>
      </c>
      <c r="B2367">
        <f>IF($A2367="","",records_master!$E2367)</f>
        <v/>
      </c>
      <c r="M2367">
        <f>IF($A2367="","",IF(AND(ISNUMBER(MATCH(C2367,lst_FT_sci_excl,0)),D2367=""),"MISSING FT CODE",IF(AND(NOT(ISNUMBER(MATCH(C2367,lst_FT_sci_excl,0))),D2367&lt;&gt;""),"CODE NOT ALLOWED FOR THIS DECISION","")))</f>
        <v/>
      </c>
    </row>
    <row r="2368">
      <c r="A2368">
        <f>IF(OR(records_master!$A2368="",ISNUMBER(MATCH(records_master!$M2368,lst_dedup_duplicate,0))),"",records_master!$A2368)</f>
        <v/>
      </c>
      <c r="B2368">
        <f>IF($A2368="","",records_master!$E2368)</f>
        <v/>
      </c>
      <c r="M2368">
        <f>IF($A2368="","",IF(AND(ISNUMBER(MATCH(C2368,lst_FT_sci_excl,0)),D2368=""),"MISSING FT CODE",IF(AND(NOT(ISNUMBER(MATCH(C2368,lst_FT_sci_excl,0))),D2368&lt;&gt;""),"CODE NOT ALLOWED FOR THIS DECISION","")))</f>
        <v/>
      </c>
    </row>
    <row r="2369">
      <c r="A2369">
        <f>IF(OR(records_master!$A2369="",ISNUMBER(MATCH(records_master!$M2369,lst_dedup_duplicate,0))),"",records_master!$A2369)</f>
        <v/>
      </c>
      <c r="B2369">
        <f>IF($A2369="","",records_master!$E2369)</f>
        <v/>
      </c>
      <c r="M2369">
        <f>IF($A2369="","",IF(AND(ISNUMBER(MATCH(C2369,lst_FT_sci_excl,0)),D2369=""),"MISSING FT CODE",IF(AND(NOT(ISNUMBER(MATCH(C2369,lst_FT_sci_excl,0))),D2369&lt;&gt;""),"CODE NOT ALLOWED FOR THIS DECISION","")))</f>
        <v/>
      </c>
    </row>
    <row r="2370">
      <c r="A2370">
        <f>IF(OR(records_master!$A2370="",ISNUMBER(MATCH(records_master!$M2370,lst_dedup_duplicate,0))),"",records_master!$A2370)</f>
        <v/>
      </c>
      <c r="B2370">
        <f>IF($A2370="","",records_master!$E2370)</f>
        <v/>
      </c>
      <c r="M2370">
        <f>IF($A2370="","",IF(AND(ISNUMBER(MATCH(C2370,lst_FT_sci_excl,0)),D2370=""),"MISSING FT CODE",IF(AND(NOT(ISNUMBER(MATCH(C2370,lst_FT_sci_excl,0))),D2370&lt;&gt;""),"CODE NOT ALLOWED FOR THIS DECISION","")))</f>
        <v/>
      </c>
    </row>
    <row r="2371">
      <c r="A2371">
        <f>IF(OR(records_master!$A2371="",ISNUMBER(MATCH(records_master!$M2371,lst_dedup_duplicate,0))),"",records_master!$A2371)</f>
        <v/>
      </c>
      <c r="B2371">
        <f>IF($A2371="","",records_master!$E2371)</f>
        <v/>
      </c>
      <c r="M2371">
        <f>IF($A2371="","",IF(AND(ISNUMBER(MATCH(C2371,lst_FT_sci_excl,0)),D2371=""),"MISSING FT CODE",IF(AND(NOT(ISNUMBER(MATCH(C2371,lst_FT_sci_excl,0))),D2371&lt;&gt;""),"CODE NOT ALLOWED FOR THIS DECISION","")))</f>
        <v/>
      </c>
    </row>
    <row r="2372">
      <c r="A2372">
        <f>IF(OR(records_master!$A2372="",ISNUMBER(MATCH(records_master!$M2372,lst_dedup_duplicate,0))),"",records_master!$A2372)</f>
        <v/>
      </c>
      <c r="B2372">
        <f>IF($A2372="","",records_master!$E2372)</f>
        <v/>
      </c>
      <c r="M2372">
        <f>IF($A2372="","",IF(AND(ISNUMBER(MATCH(C2372,lst_FT_sci_excl,0)),D2372=""),"MISSING FT CODE",IF(AND(NOT(ISNUMBER(MATCH(C2372,lst_FT_sci_excl,0))),D2372&lt;&gt;""),"CODE NOT ALLOWED FOR THIS DECISION","")))</f>
        <v/>
      </c>
    </row>
    <row r="2373">
      <c r="A2373">
        <f>IF(OR(records_master!$A2373="",ISNUMBER(MATCH(records_master!$M2373,lst_dedup_duplicate,0))),"",records_master!$A2373)</f>
        <v/>
      </c>
      <c r="B2373">
        <f>IF($A2373="","",records_master!$E2373)</f>
        <v/>
      </c>
      <c r="M2373">
        <f>IF($A2373="","",IF(AND(ISNUMBER(MATCH(C2373,lst_FT_sci_excl,0)),D2373=""),"MISSING FT CODE",IF(AND(NOT(ISNUMBER(MATCH(C2373,lst_FT_sci_excl,0))),D2373&lt;&gt;""),"CODE NOT ALLOWED FOR THIS DECISION","")))</f>
        <v/>
      </c>
    </row>
    <row r="2374">
      <c r="A2374">
        <f>IF(OR(records_master!$A2374="",ISNUMBER(MATCH(records_master!$M2374,lst_dedup_duplicate,0))),"",records_master!$A2374)</f>
        <v/>
      </c>
      <c r="B2374">
        <f>IF($A2374="","",records_master!$E2374)</f>
        <v/>
      </c>
      <c r="M2374">
        <f>IF($A2374="","",IF(AND(ISNUMBER(MATCH(C2374,lst_FT_sci_excl,0)),D2374=""),"MISSING FT CODE",IF(AND(NOT(ISNUMBER(MATCH(C2374,lst_FT_sci_excl,0))),D2374&lt;&gt;""),"CODE NOT ALLOWED FOR THIS DECISION","")))</f>
        <v/>
      </c>
    </row>
    <row r="2375">
      <c r="A2375">
        <f>IF(OR(records_master!$A2375="",ISNUMBER(MATCH(records_master!$M2375,lst_dedup_duplicate,0))),"",records_master!$A2375)</f>
        <v/>
      </c>
      <c r="B2375">
        <f>IF($A2375="","",records_master!$E2375)</f>
        <v/>
      </c>
      <c r="M2375">
        <f>IF($A2375="","",IF(AND(ISNUMBER(MATCH(C2375,lst_FT_sci_excl,0)),D2375=""),"MISSING FT CODE",IF(AND(NOT(ISNUMBER(MATCH(C2375,lst_FT_sci_excl,0))),D2375&lt;&gt;""),"CODE NOT ALLOWED FOR THIS DECISION","")))</f>
        <v/>
      </c>
    </row>
    <row r="2376">
      <c r="A2376">
        <f>IF(OR(records_master!$A2376="",ISNUMBER(MATCH(records_master!$M2376,lst_dedup_duplicate,0))),"",records_master!$A2376)</f>
        <v/>
      </c>
      <c r="B2376">
        <f>IF($A2376="","",records_master!$E2376)</f>
        <v/>
      </c>
      <c r="M2376">
        <f>IF($A2376="","",IF(AND(ISNUMBER(MATCH(C2376,lst_FT_sci_excl,0)),D2376=""),"MISSING FT CODE",IF(AND(NOT(ISNUMBER(MATCH(C2376,lst_FT_sci_excl,0))),D2376&lt;&gt;""),"CODE NOT ALLOWED FOR THIS DECISION","")))</f>
        <v/>
      </c>
    </row>
    <row r="2377">
      <c r="A2377">
        <f>IF(OR(records_master!$A2377="",ISNUMBER(MATCH(records_master!$M2377,lst_dedup_duplicate,0))),"",records_master!$A2377)</f>
        <v/>
      </c>
      <c r="B2377">
        <f>IF($A2377="","",records_master!$E2377)</f>
        <v/>
      </c>
      <c r="M2377">
        <f>IF($A2377="","",IF(AND(ISNUMBER(MATCH(C2377,lst_FT_sci_excl,0)),D2377=""),"MISSING FT CODE",IF(AND(NOT(ISNUMBER(MATCH(C2377,lst_FT_sci_excl,0))),D2377&lt;&gt;""),"CODE NOT ALLOWED FOR THIS DECISION","")))</f>
        <v/>
      </c>
    </row>
    <row r="2378">
      <c r="A2378">
        <f>IF(OR(records_master!$A2378="",ISNUMBER(MATCH(records_master!$M2378,lst_dedup_duplicate,0))),"",records_master!$A2378)</f>
        <v/>
      </c>
      <c r="B2378">
        <f>IF($A2378="","",records_master!$E2378)</f>
        <v/>
      </c>
      <c r="M2378">
        <f>IF($A2378="","",IF(AND(ISNUMBER(MATCH(C2378,lst_FT_sci_excl,0)),D2378=""),"MISSING FT CODE",IF(AND(NOT(ISNUMBER(MATCH(C2378,lst_FT_sci_excl,0))),D2378&lt;&gt;""),"CODE NOT ALLOWED FOR THIS DECISION","")))</f>
        <v/>
      </c>
    </row>
    <row r="2379">
      <c r="A2379">
        <f>IF(OR(records_master!$A2379="",ISNUMBER(MATCH(records_master!$M2379,lst_dedup_duplicate,0))),"",records_master!$A2379)</f>
        <v/>
      </c>
      <c r="B2379">
        <f>IF($A2379="","",records_master!$E2379)</f>
        <v/>
      </c>
      <c r="M2379">
        <f>IF($A2379="","",IF(AND(ISNUMBER(MATCH(C2379,lst_FT_sci_excl,0)),D2379=""),"MISSING FT CODE",IF(AND(NOT(ISNUMBER(MATCH(C2379,lst_FT_sci_excl,0))),D2379&lt;&gt;""),"CODE NOT ALLOWED FOR THIS DECISION","")))</f>
        <v/>
      </c>
    </row>
    <row r="2380">
      <c r="A2380">
        <f>IF(OR(records_master!$A2380="",ISNUMBER(MATCH(records_master!$M2380,lst_dedup_duplicate,0))),"",records_master!$A2380)</f>
        <v/>
      </c>
      <c r="B2380">
        <f>IF($A2380="","",records_master!$E2380)</f>
        <v/>
      </c>
      <c r="M2380">
        <f>IF($A2380="","",IF(AND(ISNUMBER(MATCH(C2380,lst_FT_sci_excl,0)),D2380=""),"MISSING FT CODE",IF(AND(NOT(ISNUMBER(MATCH(C2380,lst_FT_sci_excl,0))),D2380&lt;&gt;""),"CODE NOT ALLOWED FOR THIS DECISION","")))</f>
        <v/>
      </c>
    </row>
    <row r="2381">
      <c r="A2381">
        <f>IF(OR(records_master!$A2381="",ISNUMBER(MATCH(records_master!$M2381,lst_dedup_duplicate,0))),"",records_master!$A2381)</f>
        <v/>
      </c>
      <c r="B2381">
        <f>IF($A2381="","",records_master!$E2381)</f>
        <v/>
      </c>
      <c r="M2381">
        <f>IF($A2381="","",IF(AND(ISNUMBER(MATCH(C2381,lst_FT_sci_excl,0)),D2381=""),"MISSING FT CODE",IF(AND(NOT(ISNUMBER(MATCH(C2381,lst_FT_sci_excl,0))),D2381&lt;&gt;""),"CODE NOT ALLOWED FOR THIS DECISION","")))</f>
        <v/>
      </c>
    </row>
    <row r="2382">
      <c r="A2382">
        <f>IF(OR(records_master!$A2382="",ISNUMBER(MATCH(records_master!$M2382,lst_dedup_duplicate,0))),"",records_master!$A2382)</f>
        <v/>
      </c>
      <c r="B2382">
        <f>IF($A2382="","",records_master!$E2382)</f>
        <v/>
      </c>
      <c r="M2382">
        <f>IF($A2382="","",IF(AND(ISNUMBER(MATCH(C2382,lst_FT_sci_excl,0)),D2382=""),"MISSING FT CODE",IF(AND(NOT(ISNUMBER(MATCH(C2382,lst_FT_sci_excl,0))),D2382&lt;&gt;""),"CODE NOT ALLOWED FOR THIS DECISION","")))</f>
        <v/>
      </c>
    </row>
    <row r="2383">
      <c r="A2383">
        <f>IF(OR(records_master!$A2383="",ISNUMBER(MATCH(records_master!$M2383,lst_dedup_duplicate,0))),"",records_master!$A2383)</f>
        <v/>
      </c>
      <c r="B2383">
        <f>IF($A2383="","",records_master!$E2383)</f>
        <v/>
      </c>
      <c r="M2383">
        <f>IF($A2383="","",IF(AND(ISNUMBER(MATCH(C2383,lst_FT_sci_excl,0)),D2383=""),"MISSING FT CODE",IF(AND(NOT(ISNUMBER(MATCH(C2383,lst_FT_sci_excl,0))),D2383&lt;&gt;""),"CODE NOT ALLOWED FOR THIS DECISION","")))</f>
        <v/>
      </c>
    </row>
    <row r="2384">
      <c r="A2384">
        <f>IF(OR(records_master!$A2384="",ISNUMBER(MATCH(records_master!$M2384,lst_dedup_duplicate,0))),"",records_master!$A2384)</f>
        <v/>
      </c>
      <c r="B2384">
        <f>IF($A2384="","",records_master!$E2384)</f>
        <v/>
      </c>
      <c r="M2384">
        <f>IF($A2384="","",IF(AND(ISNUMBER(MATCH(C2384,lst_FT_sci_excl,0)),D2384=""),"MISSING FT CODE",IF(AND(NOT(ISNUMBER(MATCH(C2384,lst_FT_sci_excl,0))),D2384&lt;&gt;""),"CODE NOT ALLOWED FOR THIS DECISION","")))</f>
        <v/>
      </c>
    </row>
    <row r="2385">
      <c r="A2385">
        <f>IF(OR(records_master!$A2385="",ISNUMBER(MATCH(records_master!$M2385,lst_dedup_duplicate,0))),"",records_master!$A2385)</f>
        <v/>
      </c>
      <c r="B2385">
        <f>IF($A2385="","",records_master!$E2385)</f>
        <v/>
      </c>
      <c r="M2385">
        <f>IF($A2385="","",IF(AND(ISNUMBER(MATCH(C2385,lst_FT_sci_excl,0)),D2385=""),"MISSING FT CODE",IF(AND(NOT(ISNUMBER(MATCH(C2385,lst_FT_sci_excl,0))),D2385&lt;&gt;""),"CODE NOT ALLOWED FOR THIS DECISION","")))</f>
        <v/>
      </c>
    </row>
    <row r="2386">
      <c r="A2386">
        <f>IF(OR(records_master!$A2386="",ISNUMBER(MATCH(records_master!$M2386,lst_dedup_duplicate,0))),"",records_master!$A2386)</f>
        <v/>
      </c>
      <c r="B2386">
        <f>IF($A2386="","",records_master!$E2386)</f>
        <v/>
      </c>
      <c r="M2386">
        <f>IF($A2386="","",IF(AND(ISNUMBER(MATCH(C2386,lst_FT_sci_excl,0)),D2386=""),"MISSING FT CODE",IF(AND(NOT(ISNUMBER(MATCH(C2386,lst_FT_sci_excl,0))),D2386&lt;&gt;""),"CODE NOT ALLOWED FOR THIS DECISION","")))</f>
        <v/>
      </c>
    </row>
    <row r="2387">
      <c r="A2387">
        <f>IF(OR(records_master!$A2387="",ISNUMBER(MATCH(records_master!$M2387,lst_dedup_duplicate,0))),"",records_master!$A2387)</f>
        <v/>
      </c>
      <c r="B2387">
        <f>IF($A2387="","",records_master!$E2387)</f>
        <v/>
      </c>
      <c r="M2387">
        <f>IF($A2387="","",IF(AND(ISNUMBER(MATCH(C2387,lst_FT_sci_excl,0)),D2387=""),"MISSING FT CODE",IF(AND(NOT(ISNUMBER(MATCH(C2387,lst_FT_sci_excl,0))),D2387&lt;&gt;""),"CODE NOT ALLOWED FOR THIS DECISION","")))</f>
        <v/>
      </c>
    </row>
    <row r="2388">
      <c r="A2388">
        <f>IF(OR(records_master!$A2388="",ISNUMBER(MATCH(records_master!$M2388,lst_dedup_duplicate,0))),"",records_master!$A2388)</f>
        <v/>
      </c>
      <c r="B2388">
        <f>IF($A2388="","",records_master!$E2388)</f>
        <v/>
      </c>
      <c r="M2388">
        <f>IF($A2388="","",IF(AND(ISNUMBER(MATCH(C2388,lst_FT_sci_excl,0)),D2388=""),"MISSING FT CODE",IF(AND(NOT(ISNUMBER(MATCH(C2388,lst_FT_sci_excl,0))),D2388&lt;&gt;""),"CODE NOT ALLOWED FOR THIS DECISION","")))</f>
        <v/>
      </c>
    </row>
    <row r="2389">
      <c r="A2389">
        <f>IF(OR(records_master!$A2389="",ISNUMBER(MATCH(records_master!$M2389,lst_dedup_duplicate,0))),"",records_master!$A2389)</f>
        <v/>
      </c>
      <c r="B2389">
        <f>IF($A2389="","",records_master!$E2389)</f>
        <v/>
      </c>
      <c r="M2389">
        <f>IF($A2389="","",IF(AND(ISNUMBER(MATCH(C2389,lst_FT_sci_excl,0)),D2389=""),"MISSING FT CODE",IF(AND(NOT(ISNUMBER(MATCH(C2389,lst_FT_sci_excl,0))),D2389&lt;&gt;""),"CODE NOT ALLOWED FOR THIS DECISION","")))</f>
        <v/>
      </c>
    </row>
    <row r="2390">
      <c r="A2390">
        <f>IF(OR(records_master!$A2390="",ISNUMBER(MATCH(records_master!$M2390,lst_dedup_duplicate,0))),"",records_master!$A2390)</f>
        <v/>
      </c>
      <c r="B2390">
        <f>IF($A2390="","",records_master!$E2390)</f>
        <v/>
      </c>
      <c r="M2390">
        <f>IF($A2390="","",IF(AND(ISNUMBER(MATCH(C2390,lst_FT_sci_excl,0)),D2390=""),"MISSING FT CODE",IF(AND(NOT(ISNUMBER(MATCH(C2390,lst_FT_sci_excl,0))),D2390&lt;&gt;""),"CODE NOT ALLOWED FOR THIS DECISION","")))</f>
        <v/>
      </c>
    </row>
    <row r="2391">
      <c r="A2391">
        <f>IF(OR(records_master!$A2391="",ISNUMBER(MATCH(records_master!$M2391,lst_dedup_duplicate,0))),"",records_master!$A2391)</f>
        <v/>
      </c>
      <c r="B2391">
        <f>IF($A2391="","",records_master!$E2391)</f>
        <v/>
      </c>
      <c r="M2391">
        <f>IF($A2391="","",IF(AND(ISNUMBER(MATCH(C2391,lst_FT_sci_excl,0)),D2391=""),"MISSING FT CODE",IF(AND(NOT(ISNUMBER(MATCH(C2391,lst_FT_sci_excl,0))),D2391&lt;&gt;""),"CODE NOT ALLOWED FOR THIS DECISION","")))</f>
        <v/>
      </c>
    </row>
    <row r="2392">
      <c r="A2392">
        <f>IF(OR(records_master!$A2392="",ISNUMBER(MATCH(records_master!$M2392,lst_dedup_duplicate,0))),"",records_master!$A2392)</f>
        <v/>
      </c>
      <c r="B2392">
        <f>IF($A2392="","",records_master!$E2392)</f>
        <v/>
      </c>
      <c r="M2392">
        <f>IF($A2392="","",IF(AND(ISNUMBER(MATCH(C2392,lst_FT_sci_excl,0)),D2392=""),"MISSING FT CODE",IF(AND(NOT(ISNUMBER(MATCH(C2392,lst_FT_sci_excl,0))),D2392&lt;&gt;""),"CODE NOT ALLOWED FOR THIS DECISION","")))</f>
        <v/>
      </c>
    </row>
    <row r="2393">
      <c r="A2393">
        <f>IF(OR(records_master!$A2393="",ISNUMBER(MATCH(records_master!$M2393,lst_dedup_duplicate,0))),"",records_master!$A2393)</f>
        <v/>
      </c>
      <c r="B2393">
        <f>IF($A2393="","",records_master!$E2393)</f>
        <v/>
      </c>
      <c r="M2393">
        <f>IF($A2393="","",IF(AND(ISNUMBER(MATCH(C2393,lst_FT_sci_excl,0)),D2393=""),"MISSING FT CODE",IF(AND(NOT(ISNUMBER(MATCH(C2393,lst_FT_sci_excl,0))),D2393&lt;&gt;""),"CODE NOT ALLOWED FOR THIS DECISION","")))</f>
        <v/>
      </c>
    </row>
    <row r="2394">
      <c r="A2394">
        <f>IF(OR(records_master!$A2394="",ISNUMBER(MATCH(records_master!$M2394,lst_dedup_duplicate,0))),"",records_master!$A2394)</f>
        <v/>
      </c>
      <c r="B2394">
        <f>IF($A2394="","",records_master!$E2394)</f>
        <v/>
      </c>
      <c r="M2394">
        <f>IF($A2394="","",IF(AND(ISNUMBER(MATCH(C2394,lst_FT_sci_excl,0)),D2394=""),"MISSING FT CODE",IF(AND(NOT(ISNUMBER(MATCH(C2394,lst_FT_sci_excl,0))),D2394&lt;&gt;""),"CODE NOT ALLOWED FOR THIS DECISION","")))</f>
        <v/>
      </c>
    </row>
    <row r="2395">
      <c r="A2395">
        <f>IF(OR(records_master!$A2395="",ISNUMBER(MATCH(records_master!$M2395,lst_dedup_duplicate,0))),"",records_master!$A2395)</f>
        <v/>
      </c>
      <c r="B2395">
        <f>IF($A2395="","",records_master!$E2395)</f>
        <v/>
      </c>
      <c r="M2395">
        <f>IF($A2395="","",IF(AND(ISNUMBER(MATCH(C2395,lst_FT_sci_excl,0)),D2395=""),"MISSING FT CODE",IF(AND(NOT(ISNUMBER(MATCH(C2395,lst_FT_sci_excl,0))),D2395&lt;&gt;""),"CODE NOT ALLOWED FOR THIS DECISION","")))</f>
        <v/>
      </c>
    </row>
    <row r="2396">
      <c r="A2396">
        <f>IF(OR(records_master!$A2396="",ISNUMBER(MATCH(records_master!$M2396,lst_dedup_duplicate,0))),"",records_master!$A2396)</f>
        <v/>
      </c>
      <c r="B2396">
        <f>IF($A2396="","",records_master!$E2396)</f>
        <v/>
      </c>
      <c r="M2396">
        <f>IF($A2396="","",IF(AND(ISNUMBER(MATCH(C2396,lst_FT_sci_excl,0)),D2396=""),"MISSING FT CODE",IF(AND(NOT(ISNUMBER(MATCH(C2396,lst_FT_sci_excl,0))),D2396&lt;&gt;""),"CODE NOT ALLOWED FOR THIS DECISION","")))</f>
        <v/>
      </c>
    </row>
    <row r="2397">
      <c r="A2397">
        <f>IF(OR(records_master!$A2397="",ISNUMBER(MATCH(records_master!$M2397,lst_dedup_duplicate,0))),"",records_master!$A2397)</f>
        <v/>
      </c>
      <c r="B2397">
        <f>IF($A2397="","",records_master!$E2397)</f>
        <v/>
      </c>
      <c r="M2397">
        <f>IF($A2397="","",IF(AND(ISNUMBER(MATCH(C2397,lst_FT_sci_excl,0)),D2397=""),"MISSING FT CODE",IF(AND(NOT(ISNUMBER(MATCH(C2397,lst_FT_sci_excl,0))),D2397&lt;&gt;""),"CODE NOT ALLOWED FOR THIS DECISION","")))</f>
        <v/>
      </c>
    </row>
    <row r="2398">
      <c r="A2398">
        <f>IF(OR(records_master!$A2398="",ISNUMBER(MATCH(records_master!$M2398,lst_dedup_duplicate,0))),"",records_master!$A2398)</f>
        <v/>
      </c>
      <c r="B2398">
        <f>IF($A2398="","",records_master!$E2398)</f>
        <v/>
      </c>
      <c r="M2398">
        <f>IF($A2398="","",IF(AND(ISNUMBER(MATCH(C2398,lst_FT_sci_excl,0)),D2398=""),"MISSING FT CODE",IF(AND(NOT(ISNUMBER(MATCH(C2398,lst_FT_sci_excl,0))),D2398&lt;&gt;""),"CODE NOT ALLOWED FOR THIS DECISION","")))</f>
        <v/>
      </c>
    </row>
    <row r="2399">
      <c r="A2399">
        <f>IF(OR(records_master!$A2399="",ISNUMBER(MATCH(records_master!$M2399,lst_dedup_duplicate,0))),"",records_master!$A2399)</f>
        <v/>
      </c>
      <c r="B2399">
        <f>IF($A2399="","",records_master!$E2399)</f>
        <v/>
      </c>
      <c r="M2399">
        <f>IF($A2399="","",IF(AND(ISNUMBER(MATCH(C2399,lst_FT_sci_excl,0)),D2399=""),"MISSING FT CODE",IF(AND(NOT(ISNUMBER(MATCH(C2399,lst_FT_sci_excl,0))),D2399&lt;&gt;""),"CODE NOT ALLOWED FOR THIS DECISION","")))</f>
        <v/>
      </c>
    </row>
    <row r="2400">
      <c r="A2400">
        <f>IF(OR(records_master!$A2400="",ISNUMBER(MATCH(records_master!$M2400,lst_dedup_duplicate,0))),"",records_master!$A2400)</f>
        <v/>
      </c>
      <c r="B2400">
        <f>IF($A2400="","",records_master!$E2400)</f>
        <v/>
      </c>
      <c r="M2400">
        <f>IF($A2400="","",IF(AND(ISNUMBER(MATCH(C2400,lst_FT_sci_excl,0)),D2400=""),"MISSING FT CODE",IF(AND(NOT(ISNUMBER(MATCH(C2400,lst_FT_sci_excl,0))),D2400&lt;&gt;""),"CODE NOT ALLOWED FOR THIS DECISION","")))</f>
        <v/>
      </c>
    </row>
    <row r="2401">
      <c r="A2401">
        <f>IF(OR(records_master!$A2401="",ISNUMBER(MATCH(records_master!$M2401,lst_dedup_duplicate,0))),"",records_master!$A2401)</f>
        <v/>
      </c>
      <c r="B2401">
        <f>IF($A2401="","",records_master!$E2401)</f>
        <v/>
      </c>
      <c r="M2401">
        <f>IF($A2401="","",IF(AND(ISNUMBER(MATCH(C2401,lst_FT_sci_excl,0)),D2401=""),"MISSING FT CODE",IF(AND(NOT(ISNUMBER(MATCH(C2401,lst_FT_sci_excl,0))),D2401&lt;&gt;""),"CODE NOT ALLOWED FOR THIS DECISION","")))</f>
        <v/>
      </c>
    </row>
    <row r="2402">
      <c r="A2402">
        <f>IF(OR(records_master!$A2402="",ISNUMBER(MATCH(records_master!$M2402,lst_dedup_duplicate,0))),"",records_master!$A2402)</f>
        <v/>
      </c>
      <c r="B2402">
        <f>IF($A2402="","",records_master!$E2402)</f>
        <v/>
      </c>
      <c r="M2402">
        <f>IF($A2402="","",IF(AND(ISNUMBER(MATCH(C2402,lst_FT_sci_excl,0)),D2402=""),"MISSING FT CODE",IF(AND(NOT(ISNUMBER(MATCH(C2402,lst_FT_sci_excl,0))),D2402&lt;&gt;""),"CODE NOT ALLOWED FOR THIS DECISION","")))</f>
        <v/>
      </c>
    </row>
    <row r="2403">
      <c r="A2403">
        <f>IF(OR(records_master!$A2403="",ISNUMBER(MATCH(records_master!$M2403,lst_dedup_duplicate,0))),"",records_master!$A2403)</f>
        <v/>
      </c>
      <c r="B2403">
        <f>IF($A2403="","",records_master!$E2403)</f>
        <v/>
      </c>
      <c r="M2403">
        <f>IF($A2403="","",IF(AND(ISNUMBER(MATCH(C2403,lst_FT_sci_excl,0)),D2403=""),"MISSING FT CODE",IF(AND(NOT(ISNUMBER(MATCH(C2403,lst_FT_sci_excl,0))),D2403&lt;&gt;""),"CODE NOT ALLOWED FOR THIS DECISION","")))</f>
        <v/>
      </c>
    </row>
    <row r="2404">
      <c r="A2404">
        <f>IF(OR(records_master!$A2404="",ISNUMBER(MATCH(records_master!$M2404,lst_dedup_duplicate,0))),"",records_master!$A2404)</f>
        <v/>
      </c>
      <c r="B2404">
        <f>IF($A2404="","",records_master!$E2404)</f>
        <v/>
      </c>
      <c r="M2404">
        <f>IF($A2404="","",IF(AND(ISNUMBER(MATCH(C2404,lst_FT_sci_excl,0)),D2404=""),"MISSING FT CODE",IF(AND(NOT(ISNUMBER(MATCH(C2404,lst_FT_sci_excl,0))),D2404&lt;&gt;""),"CODE NOT ALLOWED FOR THIS DECISION","")))</f>
        <v/>
      </c>
    </row>
    <row r="2405">
      <c r="A2405">
        <f>IF(OR(records_master!$A2405="",ISNUMBER(MATCH(records_master!$M2405,lst_dedup_duplicate,0))),"",records_master!$A2405)</f>
        <v/>
      </c>
      <c r="B2405">
        <f>IF($A2405="","",records_master!$E2405)</f>
        <v/>
      </c>
      <c r="M2405">
        <f>IF($A2405="","",IF(AND(ISNUMBER(MATCH(C2405,lst_FT_sci_excl,0)),D2405=""),"MISSING FT CODE",IF(AND(NOT(ISNUMBER(MATCH(C2405,lst_FT_sci_excl,0))),D2405&lt;&gt;""),"CODE NOT ALLOWED FOR THIS DECISION","")))</f>
        <v/>
      </c>
    </row>
    <row r="2406">
      <c r="A2406">
        <f>IF(OR(records_master!$A2406="",ISNUMBER(MATCH(records_master!$M2406,lst_dedup_duplicate,0))),"",records_master!$A2406)</f>
        <v/>
      </c>
      <c r="B2406">
        <f>IF($A2406="","",records_master!$E2406)</f>
        <v/>
      </c>
      <c r="M2406">
        <f>IF($A2406="","",IF(AND(ISNUMBER(MATCH(C2406,lst_FT_sci_excl,0)),D2406=""),"MISSING FT CODE",IF(AND(NOT(ISNUMBER(MATCH(C2406,lst_FT_sci_excl,0))),D2406&lt;&gt;""),"CODE NOT ALLOWED FOR THIS DECISION","")))</f>
        <v/>
      </c>
    </row>
    <row r="2407">
      <c r="A2407">
        <f>IF(OR(records_master!$A2407="",ISNUMBER(MATCH(records_master!$M2407,lst_dedup_duplicate,0))),"",records_master!$A2407)</f>
        <v/>
      </c>
      <c r="B2407">
        <f>IF($A2407="","",records_master!$E2407)</f>
        <v/>
      </c>
      <c r="M2407">
        <f>IF($A2407="","",IF(AND(ISNUMBER(MATCH(C2407,lst_FT_sci_excl,0)),D2407=""),"MISSING FT CODE",IF(AND(NOT(ISNUMBER(MATCH(C2407,lst_FT_sci_excl,0))),D2407&lt;&gt;""),"CODE NOT ALLOWED FOR THIS DECISION","")))</f>
        <v/>
      </c>
    </row>
    <row r="2408">
      <c r="A2408">
        <f>IF(OR(records_master!$A2408="",ISNUMBER(MATCH(records_master!$M2408,lst_dedup_duplicate,0))),"",records_master!$A2408)</f>
        <v/>
      </c>
      <c r="B2408">
        <f>IF($A2408="","",records_master!$E2408)</f>
        <v/>
      </c>
      <c r="M2408">
        <f>IF($A2408="","",IF(AND(ISNUMBER(MATCH(C2408,lst_FT_sci_excl,0)),D2408=""),"MISSING FT CODE",IF(AND(NOT(ISNUMBER(MATCH(C2408,lst_FT_sci_excl,0))),D2408&lt;&gt;""),"CODE NOT ALLOWED FOR THIS DECISION","")))</f>
        <v/>
      </c>
    </row>
    <row r="2409">
      <c r="A2409">
        <f>IF(OR(records_master!$A2409="",ISNUMBER(MATCH(records_master!$M2409,lst_dedup_duplicate,0))),"",records_master!$A2409)</f>
        <v/>
      </c>
      <c r="B2409">
        <f>IF($A2409="","",records_master!$E2409)</f>
        <v/>
      </c>
      <c r="M2409">
        <f>IF($A2409="","",IF(AND(ISNUMBER(MATCH(C2409,lst_FT_sci_excl,0)),D2409=""),"MISSING FT CODE",IF(AND(NOT(ISNUMBER(MATCH(C2409,lst_FT_sci_excl,0))),D2409&lt;&gt;""),"CODE NOT ALLOWED FOR THIS DECISION","")))</f>
        <v/>
      </c>
    </row>
    <row r="2410">
      <c r="A2410">
        <f>IF(OR(records_master!$A2410="",ISNUMBER(MATCH(records_master!$M2410,lst_dedup_duplicate,0))),"",records_master!$A2410)</f>
        <v/>
      </c>
      <c r="B2410">
        <f>IF($A2410="","",records_master!$E2410)</f>
        <v/>
      </c>
      <c r="M2410">
        <f>IF($A2410="","",IF(AND(ISNUMBER(MATCH(C2410,lst_FT_sci_excl,0)),D2410=""),"MISSING FT CODE",IF(AND(NOT(ISNUMBER(MATCH(C2410,lst_FT_sci_excl,0))),D2410&lt;&gt;""),"CODE NOT ALLOWED FOR THIS DECISION","")))</f>
        <v/>
      </c>
    </row>
    <row r="2411">
      <c r="A2411">
        <f>IF(OR(records_master!$A2411="",ISNUMBER(MATCH(records_master!$M2411,lst_dedup_duplicate,0))),"",records_master!$A2411)</f>
        <v/>
      </c>
      <c r="B2411">
        <f>IF($A2411="","",records_master!$E2411)</f>
        <v/>
      </c>
      <c r="M2411">
        <f>IF($A2411="","",IF(AND(ISNUMBER(MATCH(C2411,lst_FT_sci_excl,0)),D2411=""),"MISSING FT CODE",IF(AND(NOT(ISNUMBER(MATCH(C2411,lst_FT_sci_excl,0))),D2411&lt;&gt;""),"CODE NOT ALLOWED FOR THIS DECISION","")))</f>
        <v/>
      </c>
    </row>
    <row r="2412">
      <c r="A2412">
        <f>IF(OR(records_master!$A2412="",ISNUMBER(MATCH(records_master!$M2412,lst_dedup_duplicate,0))),"",records_master!$A2412)</f>
        <v/>
      </c>
      <c r="B2412">
        <f>IF($A2412="","",records_master!$E2412)</f>
        <v/>
      </c>
      <c r="M2412">
        <f>IF($A2412="","",IF(AND(ISNUMBER(MATCH(C2412,lst_FT_sci_excl,0)),D2412=""),"MISSING FT CODE",IF(AND(NOT(ISNUMBER(MATCH(C2412,lst_FT_sci_excl,0))),D2412&lt;&gt;""),"CODE NOT ALLOWED FOR THIS DECISION","")))</f>
        <v/>
      </c>
    </row>
    <row r="2413">
      <c r="A2413">
        <f>IF(OR(records_master!$A2413="",ISNUMBER(MATCH(records_master!$M2413,lst_dedup_duplicate,0))),"",records_master!$A2413)</f>
        <v/>
      </c>
      <c r="B2413">
        <f>IF($A2413="","",records_master!$E2413)</f>
        <v/>
      </c>
      <c r="M2413">
        <f>IF($A2413="","",IF(AND(ISNUMBER(MATCH(C2413,lst_FT_sci_excl,0)),D2413=""),"MISSING FT CODE",IF(AND(NOT(ISNUMBER(MATCH(C2413,lst_FT_sci_excl,0))),D2413&lt;&gt;""),"CODE NOT ALLOWED FOR THIS DECISION","")))</f>
        <v/>
      </c>
    </row>
    <row r="2414">
      <c r="A2414">
        <f>IF(OR(records_master!$A2414="",ISNUMBER(MATCH(records_master!$M2414,lst_dedup_duplicate,0))),"",records_master!$A2414)</f>
        <v/>
      </c>
      <c r="B2414">
        <f>IF($A2414="","",records_master!$E2414)</f>
        <v/>
      </c>
      <c r="M2414">
        <f>IF($A2414="","",IF(AND(ISNUMBER(MATCH(C2414,lst_FT_sci_excl,0)),D2414=""),"MISSING FT CODE",IF(AND(NOT(ISNUMBER(MATCH(C2414,lst_FT_sci_excl,0))),D2414&lt;&gt;""),"CODE NOT ALLOWED FOR THIS DECISION","")))</f>
        <v/>
      </c>
    </row>
    <row r="2415">
      <c r="A2415">
        <f>IF(OR(records_master!$A2415="",ISNUMBER(MATCH(records_master!$M2415,lst_dedup_duplicate,0))),"",records_master!$A2415)</f>
        <v/>
      </c>
      <c r="B2415">
        <f>IF($A2415="","",records_master!$E2415)</f>
        <v/>
      </c>
      <c r="M2415">
        <f>IF($A2415="","",IF(AND(ISNUMBER(MATCH(C2415,lst_FT_sci_excl,0)),D2415=""),"MISSING FT CODE",IF(AND(NOT(ISNUMBER(MATCH(C2415,lst_FT_sci_excl,0))),D2415&lt;&gt;""),"CODE NOT ALLOWED FOR THIS DECISION","")))</f>
        <v/>
      </c>
    </row>
    <row r="2416">
      <c r="A2416">
        <f>IF(OR(records_master!$A2416="",ISNUMBER(MATCH(records_master!$M2416,lst_dedup_duplicate,0))),"",records_master!$A2416)</f>
        <v/>
      </c>
      <c r="B2416">
        <f>IF($A2416="","",records_master!$E2416)</f>
        <v/>
      </c>
      <c r="M2416">
        <f>IF($A2416="","",IF(AND(ISNUMBER(MATCH(C2416,lst_FT_sci_excl,0)),D2416=""),"MISSING FT CODE",IF(AND(NOT(ISNUMBER(MATCH(C2416,lst_FT_sci_excl,0))),D2416&lt;&gt;""),"CODE NOT ALLOWED FOR THIS DECISION","")))</f>
        <v/>
      </c>
    </row>
    <row r="2417">
      <c r="A2417">
        <f>IF(OR(records_master!$A2417="",ISNUMBER(MATCH(records_master!$M2417,lst_dedup_duplicate,0))),"",records_master!$A2417)</f>
        <v/>
      </c>
      <c r="B2417">
        <f>IF($A2417="","",records_master!$E2417)</f>
        <v/>
      </c>
      <c r="M2417">
        <f>IF($A2417="","",IF(AND(ISNUMBER(MATCH(C2417,lst_FT_sci_excl,0)),D2417=""),"MISSING FT CODE",IF(AND(NOT(ISNUMBER(MATCH(C2417,lst_FT_sci_excl,0))),D2417&lt;&gt;""),"CODE NOT ALLOWED FOR THIS DECISION","")))</f>
        <v/>
      </c>
    </row>
    <row r="2418">
      <c r="A2418">
        <f>IF(OR(records_master!$A2418="",ISNUMBER(MATCH(records_master!$M2418,lst_dedup_duplicate,0))),"",records_master!$A2418)</f>
        <v/>
      </c>
      <c r="B2418">
        <f>IF($A2418="","",records_master!$E2418)</f>
        <v/>
      </c>
      <c r="M2418">
        <f>IF($A2418="","",IF(AND(ISNUMBER(MATCH(C2418,lst_FT_sci_excl,0)),D2418=""),"MISSING FT CODE",IF(AND(NOT(ISNUMBER(MATCH(C2418,lst_FT_sci_excl,0))),D2418&lt;&gt;""),"CODE NOT ALLOWED FOR THIS DECISION","")))</f>
        <v/>
      </c>
    </row>
    <row r="2419">
      <c r="A2419">
        <f>IF(OR(records_master!$A2419="",ISNUMBER(MATCH(records_master!$M2419,lst_dedup_duplicate,0))),"",records_master!$A2419)</f>
        <v/>
      </c>
      <c r="B2419">
        <f>IF($A2419="","",records_master!$E2419)</f>
        <v/>
      </c>
      <c r="M2419">
        <f>IF($A2419="","",IF(AND(ISNUMBER(MATCH(C2419,lst_FT_sci_excl,0)),D2419=""),"MISSING FT CODE",IF(AND(NOT(ISNUMBER(MATCH(C2419,lst_FT_sci_excl,0))),D2419&lt;&gt;""),"CODE NOT ALLOWED FOR THIS DECISION","")))</f>
        <v/>
      </c>
    </row>
    <row r="2420">
      <c r="A2420">
        <f>IF(OR(records_master!$A2420="",ISNUMBER(MATCH(records_master!$M2420,lst_dedup_duplicate,0))),"",records_master!$A2420)</f>
        <v/>
      </c>
      <c r="B2420">
        <f>IF($A2420="","",records_master!$E2420)</f>
        <v/>
      </c>
      <c r="M2420">
        <f>IF($A2420="","",IF(AND(ISNUMBER(MATCH(C2420,lst_FT_sci_excl,0)),D2420=""),"MISSING FT CODE",IF(AND(NOT(ISNUMBER(MATCH(C2420,lst_FT_sci_excl,0))),D2420&lt;&gt;""),"CODE NOT ALLOWED FOR THIS DECISION","")))</f>
        <v/>
      </c>
    </row>
    <row r="2421">
      <c r="A2421">
        <f>IF(OR(records_master!$A2421="",ISNUMBER(MATCH(records_master!$M2421,lst_dedup_duplicate,0))),"",records_master!$A2421)</f>
        <v/>
      </c>
      <c r="B2421">
        <f>IF($A2421="","",records_master!$E2421)</f>
        <v/>
      </c>
      <c r="M2421">
        <f>IF($A2421="","",IF(AND(ISNUMBER(MATCH(C2421,lst_FT_sci_excl,0)),D2421=""),"MISSING FT CODE",IF(AND(NOT(ISNUMBER(MATCH(C2421,lst_FT_sci_excl,0))),D2421&lt;&gt;""),"CODE NOT ALLOWED FOR THIS DECISION","")))</f>
        <v/>
      </c>
    </row>
    <row r="2422">
      <c r="A2422">
        <f>IF(OR(records_master!$A2422="",ISNUMBER(MATCH(records_master!$M2422,lst_dedup_duplicate,0))),"",records_master!$A2422)</f>
        <v/>
      </c>
      <c r="B2422">
        <f>IF($A2422="","",records_master!$E2422)</f>
        <v/>
      </c>
      <c r="M2422">
        <f>IF($A2422="","",IF(AND(ISNUMBER(MATCH(C2422,lst_FT_sci_excl,0)),D2422=""),"MISSING FT CODE",IF(AND(NOT(ISNUMBER(MATCH(C2422,lst_FT_sci_excl,0))),D2422&lt;&gt;""),"CODE NOT ALLOWED FOR THIS DECISION","")))</f>
        <v/>
      </c>
    </row>
    <row r="2423">
      <c r="A2423">
        <f>IF(OR(records_master!$A2423="",ISNUMBER(MATCH(records_master!$M2423,lst_dedup_duplicate,0))),"",records_master!$A2423)</f>
        <v/>
      </c>
      <c r="B2423">
        <f>IF($A2423="","",records_master!$E2423)</f>
        <v/>
      </c>
      <c r="M2423">
        <f>IF($A2423="","",IF(AND(ISNUMBER(MATCH(C2423,lst_FT_sci_excl,0)),D2423=""),"MISSING FT CODE",IF(AND(NOT(ISNUMBER(MATCH(C2423,lst_FT_sci_excl,0))),D2423&lt;&gt;""),"CODE NOT ALLOWED FOR THIS DECISION","")))</f>
        <v/>
      </c>
    </row>
    <row r="2424">
      <c r="A2424">
        <f>IF(OR(records_master!$A2424="",ISNUMBER(MATCH(records_master!$M2424,lst_dedup_duplicate,0))),"",records_master!$A2424)</f>
        <v/>
      </c>
      <c r="B2424">
        <f>IF($A2424="","",records_master!$E2424)</f>
        <v/>
      </c>
      <c r="M2424">
        <f>IF($A2424="","",IF(AND(ISNUMBER(MATCH(C2424,lst_FT_sci_excl,0)),D2424=""),"MISSING FT CODE",IF(AND(NOT(ISNUMBER(MATCH(C2424,lst_FT_sci_excl,0))),D2424&lt;&gt;""),"CODE NOT ALLOWED FOR THIS DECISION","")))</f>
        <v/>
      </c>
    </row>
    <row r="2425">
      <c r="A2425">
        <f>IF(OR(records_master!$A2425="",ISNUMBER(MATCH(records_master!$M2425,lst_dedup_duplicate,0))),"",records_master!$A2425)</f>
        <v/>
      </c>
      <c r="B2425">
        <f>IF($A2425="","",records_master!$E2425)</f>
        <v/>
      </c>
      <c r="M2425">
        <f>IF($A2425="","",IF(AND(ISNUMBER(MATCH(C2425,lst_FT_sci_excl,0)),D2425=""),"MISSING FT CODE",IF(AND(NOT(ISNUMBER(MATCH(C2425,lst_FT_sci_excl,0))),D2425&lt;&gt;""),"CODE NOT ALLOWED FOR THIS DECISION","")))</f>
        <v/>
      </c>
    </row>
    <row r="2426">
      <c r="A2426">
        <f>IF(OR(records_master!$A2426="",ISNUMBER(MATCH(records_master!$M2426,lst_dedup_duplicate,0))),"",records_master!$A2426)</f>
        <v/>
      </c>
      <c r="B2426">
        <f>IF($A2426="","",records_master!$E2426)</f>
        <v/>
      </c>
      <c r="M2426">
        <f>IF($A2426="","",IF(AND(ISNUMBER(MATCH(C2426,lst_FT_sci_excl,0)),D2426=""),"MISSING FT CODE",IF(AND(NOT(ISNUMBER(MATCH(C2426,lst_FT_sci_excl,0))),D2426&lt;&gt;""),"CODE NOT ALLOWED FOR THIS DECISION","")))</f>
        <v/>
      </c>
    </row>
    <row r="2427">
      <c r="A2427">
        <f>IF(OR(records_master!$A2427="",ISNUMBER(MATCH(records_master!$M2427,lst_dedup_duplicate,0))),"",records_master!$A2427)</f>
        <v/>
      </c>
      <c r="B2427">
        <f>IF($A2427="","",records_master!$E2427)</f>
        <v/>
      </c>
      <c r="M2427">
        <f>IF($A2427="","",IF(AND(ISNUMBER(MATCH(C2427,lst_FT_sci_excl,0)),D2427=""),"MISSING FT CODE",IF(AND(NOT(ISNUMBER(MATCH(C2427,lst_FT_sci_excl,0))),D2427&lt;&gt;""),"CODE NOT ALLOWED FOR THIS DECISION","")))</f>
        <v/>
      </c>
    </row>
    <row r="2428">
      <c r="A2428">
        <f>IF(OR(records_master!$A2428="",ISNUMBER(MATCH(records_master!$M2428,lst_dedup_duplicate,0))),"",records_master!$A2428)</f>
        <v/>
      </c>
      <c r="B2428">
        <f>IF($A2428="","",records_master!$E2428)</f>
        <v/>
      </c>
      <c r="M2428">
        <f>IF($A2428="","",IF(AND(ISNUMBER(MATCH(C2428,lst_FT_sci_excl,0)),D2428=""),"MISSING FT CODE",IF(AND(NOT(ISNUMBER(MATCH(C2428,lst_FT_sci_excl,0))),D2428&lt;&gt;""),"CODE NOT ALLOWED FOR THIS DECISION","")))</f>
        <v/>
      </c>
    </row>
    <row r="2429">
      <c r="A2429">
        <f>IF(OR(records_master!$A2429="",ISNUMBER(MATCH(records_master!$M2429,lst_dedup_duplicate,0))),"",records_master!$A2429)</f>
        <v/>
      </c>
      <c r="B2429">
        <f>IF($A2429="","",records_master!$E2429)</f>
        <v/>
      </c>
      <c r="M2429">
        <f>IF($A2429="","",IF(AND(ISNUMBER(MATCH(C2429,lst_FT_sci_excl,0)),D2429=""),"MISSING FT CODE",IF(AND(NOT(ISNUMBER(MATCH(C2429,lst_FT_sci_excl,0))),D2429&lt;&gt;""),"CODE NOT ALLOWED FOR THIS DECISION","")))</f>
        <v/>
      </c>
    </row>
    <row r="2430">
      <c r="A2430">
        <f>IF(OR(records_master!$A2430="",ISNUMBER(MATCH(records_master!$M2430,lst_dedup_duplicate,0))),"",records_master!$A2430)</f>
        <v/>
      </c>
      <c r="B2430">
        <f>IF($A2430="","",records_master!$E2430)</f>
        <v/>
      </c>
      <c r="M2430">
        <f>IF($A2430="","",IF(AND(ISNUMBER(MATCH(C2430,lst_FT_sci_excl,0)),D2430=""),"MISSING FT CODE",IF(AND(NOT(ISNUMBER(MATCH(C2430,lst_FT_sci_excl,0))),D2430&lt;&gt;""),"CODE NOT ALLOWED FOR THIS DECISION","")))</f>
        <v/>
      </c>
    </row>
    <row r="2431">
      <c r="A2431">
        <f>IF(OR(records_master!$A2431="",ISNUMBER(MATCH(records_master!$M2431,lst_dedup_duplicate,0))),"",records_master!$A2431)</f>
        <v/>
      </c>
      <c r="B2431">
        <f>IF($A2431="","",records_master!$E2431)</f>
        <v/>
      </c>
      <c r="M2431">
        <f>IF($A2431="","",IF(AND(ISNUMBER(MATCH(C2431,lst_FT_sci_excl,0)),D2431=""),"MISSING FT CODE",IF(AND(NOT(ISNUMBER(MATCH(C2431,lst_FT_sci_excl,0))),D2431&lt;&gt;""),"CODE NOT ALLOWED FOR THIS DECISION","")))</f>
        <v/>
      </c>
    </row>
    <row r="2432">
      <c r="A2432">
        <f>IF(OR(records_master!$A2432="",ISNUMBER(MATCH(records_master!$M2432,lst_dedup_duplicate,0))),"",records_master!$A2432)</f>
        <v/>
      </c>
      <c r="B2432">
        <f>IF($A2432="","",records_master!$E2432)</f>
        <v/>
      </c>
      <c r="M2432">
        <f>IF($A2432="","",IF(AND(ISNUMBER(MATCH(C2432,lst_FT_sci_excl,0)),D2432=""),"MISSING FT CODE",IF(AND(NOT(ISNUMBER(MATCH(C2432,lst_FT_sci_excl,0))),D2432&lt;&gt;""),"CODE NOT ALLOWED FOR THIS DECISION","")))</f>
        <v/>
      </c>
    </row>
    <row r="2433">
      <c r="A2433">
        <f>IF(OR(records_master!$A2433="",ISNUMBER(MATCH(records_master!$M2433,lst_dedup_duplicate,0))),"",records_master!$A2433)</f>
        <v/>
      </c>
      <c r="B2433">
        <f>IF($A2433="","",records_master!$E2433)</f>
        <v/>
      </c>
      <c r="M2433">
        <f>IF($A2433="","",IF(AND(ISNUMBER(MATCH(C2433,lst_FT_sci_excl,0)),D2433=""),"MISSING FT CODE",IF(AND(NOT(ISNUMBER(MATCH(C2433,lst_FT_sci_excl,0))),D2433&lt;&gt;""),"CODE NOT ALLOWED FOR THIS DECISION","")))</f>
        <v/>
      </c>
    </row>
    <row r="2434">
      <c r="A2434">
        <f>IF(OR(records_master!$A2434="",ISNUMBER(MATCH(records_master!$M2434,lst_dedup_duplicate,0))),"",records_master!$A2434)</f>
        <v/>
      </c>
      <c r="B2434">
        <f>IF($A2434="","",records_master!$E2434)</f>
        <v/>
      </c>
      <c r="M2434">
        <f>IF($A2434="","",IF(AND(ISNUMBER(MATCH(C2434,lst_FT_sci_excl,0)),D2434=""),"MISSING FT CODE",IF(AND(NOT(ISNUMBER(MATCH(C2434,lst_FT_sci_excl,0))),D2434&lt;&gt;""),"CODE NOT ALLOWED FOR THIS DECISION","")))</f>
        <v/>
      </c>
    </row>
    <row r="2435">
      <c r="A2435">
        <f>IF(OR(records_master!$A2435="",ISNUMBER(MATCH(records_master!$M2435,lst_dedup_duplicate,0))),"",records_master!$A2435)</f>
        <v/>
      </c>
      <c r="B2435">
        <f>IF($A2435="","",records_master!$E2435)</f>
        <v/>
      </c>
      <c r="M2435">
        <f>IF($A2435="","",IF(AND(ISNUMBER(MATCH(C2435,lst_FT_sci_excl,0)),D2435=""),"MISSING FT CODE",IF(AND(NOT(ISNUMBER(MATCH(C2435,lst_FT_sci_excl,0))),D2435&lt;&gt;""),"CODE NOT ALLOWED FOR THIS DECISION","")))</f>
        <v/>
      </c>
    </row>
    <row r="2436">
      <c r="A2436">
        <f>IF(OR(records_master!$A2436="",ISNUMBER(MATCH(records_master!$M2436,lst_dedup_duplicate,0))),"",records_master!$A2436)</f>
        <v/>
      </c>
      <c r="B2436">
        <f>IF($A2436="","",records_master!$E2436)</f>
        <v/>
      </c>
      <c r="M2436">
        <f>IF($A2436="","",IF(AND(ISNUMBER(MATCH(C2436,lst_FT_sci_excl,0)),D2436=""),"MISSING FT CODE",IF(AND(NOT(ISNUMBER(MATCH(C2436,lst_FT_sci_excl,0))),D2436&lt;&gt;""),"CODE NOT ALLOWED FOR THIS DECISION","")))</f>
        <v/>
      </c>
    </row>
    <row r="2437">
      <c r="A2437">
        <f>IF(OR(records_master!$A2437="",ISNUMBER(MATCH(records_master!$M2437,lst_dedup_duplicate,0))),"",records_master!$A2437)</f>
        <v/>
      </c>
      <c r="B2437">
        <f>IF($A2437="","",records_master!$E2437)</f>
        <v/>
      </c>
      <c r="M2437">
        <f>IF($A2437="","",IF(AND(ISNUMBER(MATCH(C2437,lst_FT_sci_excl,0)),D2437=""),"MISSING FT CODE",IF(AND(NOT(ISNUMBER(MATCH(C2437,lst_FT_sci_excl,0))),D2437&lt;&gt;""),"CODE NOT ALLOWED FOR THIS DECISION","")))</f>
        <v/>
      </c>
    </row>
    <row r="2438">
      <c r="A2438">
        <f>IF(OR(records_master!$A2438="",ISNUMBER(MATCH(records_master!$M2438,lst_dedup_duplicate,0))),"",records_master!$A2438)</f>
        <v/>
      </c>
      <c r="B2438">
        <f>IF($A2438="","",records_master!$E2438)</f>
        <v/>
      </c>
      <c r="M2438">
        <f>IF($A2438="","",IF(AND(ISNUMBER(MATCH(C2438,lst_FT_sci_excl,0)),D2438=""),"MISSING FT CODE",IF(AND(NOT(ISNUMBER(MATCH(C2438,lst_FT_sci_excl,0))),D2438&lt;&gt;""),"CODE NOT ALLOWED FOR THIS DECISION","")))</f>
        <v/>
      </c>
    </row>
    <row r="2439">
      <c r="A2439">
        <f>IF(OR(records_master!$A2439="",ISNUMBER(MATCH(records_master!$M2439,lst_dedup_duplicate,0))),"",records_master!$A2439)</f>
        <v/>
      </c>
      <c r="B2439">
        <f>IF($A2439="","",records_master!$E2439)</f>
        <v/>
      </c>
      <c r="M2439">
        <f>IF($A2439="","",IF(AND(ISNUMBER(MATCH(C2439,lst_FT_sci_excl,0)),D2439=""),"MISSING FT CODE",IF(AND(NOT(ISNUMBER(MATCH(C2439,lst_FT_sci_excl,0))),D2439&lt;&gt;""),"CODE NOT ALLOWED FOR THIS DECISION","")))</f>
        <v/>
      </c>
    </row>
    <row r="2440">
      <c r="A2440">
        <f>IF(OR(records_master!$A2440="",ISNUMBER(MATCH(records_master!$M2440,lst_dedup_duplicate,0))),"",records_master!$A2440)</f>
        <v/>
      </c>
      <c r="B2440">
        <f>IF($A2440="","",records_master!$E2440)</f>
        <v/>
      </c>
      <c r="M2440">
        <f>IF($A2440="","",IF(AND(ISNUMBER(MATCH(C2440,lst_FT_sci_excl,0)),D2440=""),"MISSING FT CODE",IF(AND(NOT(ISNUMBER(MATCH(C2440,lst_FT_sci_excl,0))),D2440&lt;&gt;""),"CODE NOT ALLOWED FOR THIS DECISION","")))</f>
        <v/>
      </c>
    </row>
    <row r="2441">
      <c r="A2441">
        <f>IF(OR(records_master!$A2441="",ISNUMBER(MATCH(records_master!$M2441,lst_dedup_duplicate,0))),"",records_master!$A2441)</f>
        <v/>
      </c>
      <c r="B2441">
        <f>IF($A2441="","",records_master!$E2441)</f>
        <v/>
      </c>
      <c r="M2441">
        <f>IF($A2441="","",IF(AND(ISNUMBER(MATCH(C2441,lst_FT_sci_excl,0)),D2441=""),"MISSING FT CODE",IF(AND(NOT(ISNUMBER(MATCH(C2441,lst_FT_sci_excl,0))),D2441&lt;&gt;""),"CODE NOT ALLOWED FOR THIS DECISION","")))</f>
        <v/>
      </c>
    </row>
    <row r="2442">
      <c r="A2442">
        <f>IF(OR(records_master!$A2442="",ISNUMBER(MATCH(records_master!$M2442,lst_dedup_duplicate,0))),"",records_master!$A2442)</f>
        <v/>
      </c>
      <c r="B2442">
        <f>IF($A2442="","",records_master!$E2442)</f>
        <v/>
      </c>
      <c r="M2442">
        <f>IF($A2442="","",IF(AND(ISNUMBER(MATCH(C2442,lst_FT_sci_excl,0)),D2442=""),"MISSING FT CODE",IF(AND(NOT(ISNUMBER(MATCH(C2442,lst_FT_sci_excl,0))),D2442&lt;&gt;""),"CODE NOT ALLOWED FOR THIS DECISION","")))</f>
        <v/>
      </c>
    </row>
    <row r="2443">
      <c r="A2443">
        <f>IF(OR(records_master!$A2443="",ISNUMBER(MATCH(records_master!$M2443,lst_dedup_duplicate,0))),"",records_master!$A2443)</f>
        <v/>
      </c>
      <c r="B2443">
        <f>IF($A2443="","",records_master!$E2443)</f>
        <v/>
      </c>
      <c r="M2443">
        <f>IF($A2443="","",IF(AND(ISNUMBER(MATCH(C2443,lst_FT_sci_excl,0)),D2443=""),"MISSING FT CODE",IF(AND(NOT(ISNUMBER(MATCH(C2443,lst_FT_sci_excl,0))),D2443&lt;&gt;""),"CODE NOT ALLOWED FOR THIS DECISION","")))</f>
        <v/>
      </c>
    </row>
    <row r="2444">
      <c r="A2444">
        <f>IF(OR(records_master!$A2444="",ISNUMBER(MATCH(records_master!$M2444,lst_dedup_duplicate,0))),"",records_master!$A2444)</f>
        <v/>
      </c>
      <c r="B2444">
        <f>IF($A2444="","",records_master!$E2444)</f>
        <v/>
      </c>
      <c r="M2444">
        <f>IF($A2444="","",IF(AND(ISNUMBER(MATCH(C2444,lst_FT_sci_excl,0)),D2444=""),"MISSING FT CODE",IF(AND(NOT(ISNUMBER(MATCH(C2444,lst_FT_sci_excl,0))),D2444&lt;&gt;""),"CODE NOT ALLOWED FOR THIS DECISION","")))</f>
        <v/>
      </c>
    </row>
    <row r="2445">
      <c r="A2445">
        <f>IF(OR(records_master!$A2445="",ISNUMBER(MATCH(records_master!$M2445,lst_dedup_duplicate,0))),"",records_master!$A2445)</f>
        <v/>
      </c>
      <c r="B2445">
        <f>IF($A2445="","",records_master!$E2445)</f>
        <v/>
      </c>
      <c r="M2445">
        <f>IF($A2445="","",IF(AND(ISNUMBER(MATCH(C2445,lst_FT_sci_excl,0)),D2445=""),"MISSING FT CODE",IF(AND(NOT(ISNUMBER(MATCH(C2445,lst_FT_sci_excl,0))),D2445&lt;&gt;""),"CODE NOT ALLOWED FOR THIS DECISION","")))</f>
        <v/>
      </c>
    </row>
    <row r="2446">
      <c r="A2446">
        <f>IF(OR(records_master!$A2446="",ISNUMBER(MATCH(records_master!$M2446,lst_dedup_duplicate,0))),"",records_master!$A2446)</f>
        <v/>
      </c>
      <c r="B2446">
        <f>IF($A2446="","",records_master!$E2446)</f>
        <v/>
      </c>
      <c r="M2446">
        <f>IF($A2446="","",IF(AND(ISNUMBER(MATCH(C2446,lst_FT_sci_excl,0)),D2446=""),"MISSING FT CODE",IF(AND(NOT(ISNUMBER(MATCH(C2446,lst_FT_sci_excl,0))),D2446&lt;&gt;""),"CODE NOT ALLOWED FOR THIS DECISION","")))</f>
        <v/>
      </c>
    </row>
    <row r="2447">
      <c r="A2447">
        <f>IF(OR(records_master!$A2447="",ISNUMBER(MATCH(records_master!$M2447,lst_dedup_duplicate,0))),"",records_master!$A2447)</f>
        <v/>
      </c>
      <c r="B2447">
        <f>IF($A2447="","",records_master!$E2447)</f>
        <v/>
      </c>
      <c r="M2447">
        <f>IF($A2447="","",IF(AND(ISNUMBER(MATCH(C2447,lst_FT_sci_excl,0)),D2447=""),"MISSING FT CODE",IF(AND(NOT(ISNUMBER(MATCH(C2447,lst_FT_sci_excl,0))),D2447&lt;&gt;""),"CODE NOT ALLOWED FOR THIS DECISION","")))</f>
        <v/>
      </c>
    </row>
    <row r="2448">
      <c r="A2448">
        <f>IF(OR(records_master!$A2448="",ISNUMBER(MATCH(records_master!$M2448,lst_dedup_duplicate,0))),"",records_master!$A2448)</f>
        <v/>
      </c>
      <c r="B2448">
        <f>IF($A2448="","",records_master!$E2448)</f>
        <v/>
      </c>
      <c r="M2448">
        <f>IF($A2448="","",IF(AND(ISNUMBER(MATCH(C2448,lst_FT_sci_excl,0)),D2448=""),"MISSING FT CODE",IF(AND(NOT(ISNUMBER(MATCH(C2448,lst_FT_sci_excl,0))),D2448&lt;&gt;""),"CODE NOT ALLOWED FOR THIS DECISION","")))</f>
        <v/>
      </c>
    </row>
    <row r="2449">
      <c r="A2449">
        <f>IF(OR(records_master!$A2449="",ISNUMBER(MATCH(records_master!$M2449,lst_dedup_duplicate,0))),"",records_master!$A2449)</f>
        <v/>
      </c>
      <c r="B2449">
        <f>IF($A2449="","",records_master!$E2449)</f>
        <v/>
      </c>
      <c r="M2449">
        <f>IF($A2449="","",IF(AND(ISNUMBER(MATCH(C2449,lst_FT_sci_excl,0)),D2449=""),"MISSING FT CODE",IF(AND(NOT(ISNUMBER(MATCH(C2449,lst_FT_sci_excl,0))),D2449&lt;&gt;""),"CODE NOT ALLOWED FOR THIS DECISION","")))</f>
        <v/>
      </c>
    </row>
    <row r="2450">
      <c r="A2450">
        <f>IF(OR(records_master!$A2450="",ISNUMBER(MATCH(records_master!$M2450,lst_dedup_duplicate,0))),"",records_master!$A2450)</f>
        <v/>
      </c>
      <c r="B2450">
        <f>IF($A2450="","",records_master!$E2450)</f>
        <v/>
      </c>
      <c r="M2450">
        <f>IF($A2450="","",IF(AND(ISNUMBER(MATCH(C2450,lst_FT_sci_excl,0)),D2450=""),"MISSING FT CODE",IF(AND(NOT(ISNUMBER(MATCH(C2450,lst_FT_sci_excl,0))),D2450&lt;&gt;""),"CODE NOT ALLOWED FOR THIS DECISION","")))</f>
        <v/>
      </c>
    </row>
    <row r="2451">
      <c r="A2451">
        <f>IF(OR(records_master!$A2451="",ISNUMBER(MATCH(records_master!$M2451,lst_dedup_duplicate,0))),"",records_master!$A2451)</f>
        <v/>
      </c>
      <c r="B2451">
        <f>IF($A2451="","",records_master!$E2451)</f>
        <v/>
      </c>
      <c r="M2451">
        <f>IF($A2451="","",IF(AND(ISNUMBER(MATCH(C2451,lst_FT_sci_excl,0)),D2451=""),"MISSING FT CODE",IF(AND(NOT(ISNUMBER(MATCH(C2451,lst_FT_sci_excl,0))),D2451&lt;&gt;""),"CODE NOT ALLOWED FOR THIS DECISION","")))</f>
        <v/>
      </c>
    </row>
    <row r="2452">
      <c r="A2452">
        <f>IF(OR(records_master!$A2452="",ISNUMBER(MATCH(records_master!$M2452,lst_dedup_duplicate,0))),"",records_master!$A2452)</f>
        <v/>
      </c>
      <c r="B2452">
        <f>IF($A2452="","",records_master!$E2452)</f>
        <v/>
      </c>
      <c r="M2452">
        <f>IF($A2452="","",IF(AND(ISNUMBER(MATCH(C2452,lst_FT_sci_excl,0)),D2452=""),"MISSING FT CODE",IF(AND(NOT(ISNUMBER(MATCH(C2452,lst_FT_sci_excl,0))),D2452&lt;&gt;""),"CODE NOT ALLOWED FOR THIS DECISION","")))</f>
        <v/>
      </c>
    </row>
    <row r="2453">
      <c r="A2453">
        <f>IF(OR(records_master!$A2453="",ISNUMBER(MATCH(records_master!$M2453,lst_dedup_duplicate,0))),"",records_master!$A2453)</f>
        <v/>
      </c>
      <c r="B2453">
        <f>IF($A2453="","",records_master!$E2453)</f>
        <v/>
      </c>
      <c r="M2453">
        <f>IF($A2453="","",IF(AND(ISNUMBER(MATCH(C2453,lst_FT_sci_excl,0)),D2453=""),"MISSING FT CODE",IF(AND(NOT(ISNUMBER(MATCH(C2453,lst_FT_sci_excl,0))),D2453&lt;&gt;""),"CODE NOT ALLOWED FOR THIS DECISION","")))</f>
        <v/>
      </c>
    </row>
    <row r="2454">
      <c r="A2454">
        <f>IF(OR(records_master!$A2454="",ISNUMBER(MATCH(records_master!$M2454,lst_dedup_duplicate,0))),"",records_master!$A2454)</f>
        <v/>
      </c>
      <c r="B2454">
        <f>IF($A2454="","",records_master!$E2454)</f>
        <v/>
      </c>
      <c r="M2454">
        <f>IF($A2454="","",IF(AND(ISNUMBER(MATCH(C2454,lst_FT_sci_excl,0)),D2454=""),"MISSING FT CODE",IF(AND(NOT(ISNUMBER(MATCH(C2454,lst_FT_sci_excl,0))),D2454&lt;&gt;""),"CODE NOT ALLOWED FOR THIS DECISION","")))</f>
        <v/>
      </c>
    </row>
    <row r="2455">
      <c r="A2455">
        <f>IF(OR(records_master!$A2455="",ISNUMBER(MATCH(records_master!$M2455,lst_dedup_duplicate,0))),"",records_master!$A2455)</f>
        <v/>
      </c>
      <c r="B2455">
        <f>IF($A2455="","",records_master!$E2455)</f>
        <v/>
      </c>
      <c r="M2455">
        <f>IF($A2455="","",IF(AND(ISNUMBER(MATCH(C2455,lst_FT_sci_excl,0)),D2455=""),"MISSING FT CODE",IF(AND(NOT(ISNUMBER(MATCH(C2455,lst_FT_sci_excl,0))),D2455&lt;&gt;""),"CODE NOT ALLOWED FOR THIS DECISION","")))</f>
        <v/>
      </c>
    </row>
    <row r="2456">
      <c r="A2456">
        <f>IF(OR(records_master!$A2456="",ISNUMBER(MATCH(records_master!$M2456,lst_dedup_duplicate,0))),"",records_master!$A2456)</f>
        <v/>
      </c>
      <c r="B2456">
        <f>IF($A2456="","",records_master!$E2456)</f>
        <v/>
      </c>
      <c r="M2456">
        <f>IF($A2456="","",IF(AND(ISNUMBER(MATCH(C2456,lst_FT_sci_excl,0)),D2456=""),"MISSING FT CODE",IF(AND(NOT(ISNUMBER(MATCH(C2456,lst_FT_sci_excl,0))),D2456&lt;&gt;""),"CODE NOT ALLOWED FOR THIS DECISION","")))</f>
        <v/>
      </c>
    </row>
    <row r="2457">
      <c r="A2457">
        <f>IF(OR(records_master!$A2457="",ISNUMBER(MATCH(records_master!$M2457,lst_dedup_duplicate,0))),"",records_master!$A2457)</f>
        <v/>
      </c>
      <c r="B2457">
        <f>IF($A2457="","",records_master!$E2457)</f>
        <v/>
      </c>
      <c r="M2457">
        <f>IF($A2457="","",IF(AND(ISNUMBER(MATCH(C2457,lst_FT_sci_excl,0)),D2457=""),"MISSING FT CODE",IF(AND(NOT(ISNUMBER(MATCH(C2457,lst_FT_sci_excl,0))),D2457&lt;&gt;""),"CODE NOT ALLOWED FOR THIS DECISION","")))</f>
        <v/>
      </c>
    </row>
    <row r="2458">
      <c r="A2458">
        <f>IF(OR(records_master!$A2458="",ISNUMBER(MATCH(records_master!$M2458,lst_dedup_duplicate,0))),"",records_master!$A2458)</f>
        <v/>
      </c>
      <c r="B2458">
        <f>IF($A2458="","",records_master!$E2458)</f>
        <v/>
      </c>
      <c r="M2458">
        <f>IF($A2458="","",IF(AND(ISNUMBER(MATCH(C2458,lst_FT_sci_excl,0)),D2458=""),"MISSING FT CODE",IF(AND(NOT(ISNUMBER(MATCH(C2458,lst_FT_sci_excl,0))),D2458&lt;&gt;""),"CODE NOT ALLOWED FOR THIS DECISION","")))</f>
        <v/>
      </c>
    </row>
    <row r="2459">
      <c r="A2459">
        <f>IF(OR(records_master!$A2459="",ISNUMBER(MATCH(records_master!$M2459,lst_dedup_duplicate,0))),"",records_master!$A2459)</f>
        <v/>
      </c>
      <c r="B2459">
        <f>IF($A2459="","",records_master!$E2459)</f>
        <v/>
      </c>
      <c r="M2459">
        <f>IF($A2459="","",IF(AND(ISNUMBER(MATCH(C2459,lst_FT_sci_excl,0)),D2459=""),"MISSING FT CODE",IF(AND(NOT(ISNUMBER(MATCH(C2459,lst_FT_sci_excl,0))),D2459&lt;&gt;""),"CODE NOT ALLOWED FOR THIS DECISION","")))</f>
        <v/>
      </c>
    </row>
    <row r="2460">
      <c r="A2460">
        <f>IF(OR(records_master!$A2460="",ISNUMBER(MATCH(records_master!$M2460,lst_dedup_duplicate,0))),"",records_master!$A2460)</f>
        <v/>
      </c>
      <c r="B2460">
        <f>IF($A2460="","",records_master!$E2460)</f>
        <v/>
      </c>
      <c r="M2460">
        <f>IF($A2460="","",IF(AND(ISNUMBER(MATCH(C2460,lst_FT_sci_excl,0)),D2460=""),"MISSING FT CODE",IF(AND(NOT(ISNUMBER(MATCH(C2460,lst_FT_sci_excl,0))),D2460&lt;&gt;""),"CODE NOT ALLOWED FOR THIS DECISION","")))</f>
        <v/>
      </c>
    </row>
    <row r="2461">
      <c r="A2461">
        <f>IF(OR(records_master!$A2461="",ISNUMBER(MATCH(records_master!$M2461,lst_dedup_duplicate,0))),"",records_master!$A2461)</f>
        <v/>
      </c>
      <c r="B2461">
        <f>IF($A2461="","",records_master!$E2461)</f>
        <v/>
      </c>
      <c r="M2461">
        <f>IF($A2461="","",IF(AND(ISNUMBER(MATCH(C2461,lst_FT_sci_excl,0)),D2461=""),"MISSING FT CODE",IF(AND(NOT(ISNUMBER(MATCH(C2461,lst_FT_sci_excl,0))),D2461&lt;&gt;""),"CODE NOT ALLOWED FOR THIS DECISION","")))</f>
        <v/>
      </c>
    </row>
    <row r="2462">
      <c r="A2462">
        <f>IF(OR(records_master!$A2462="",ISNUMBER(MATCH(records_master!$M2462,lst_dedup_duplicate,0))),"",records_master!$A2462)</f>
        <v/>
      </c>
      <c r="B2462">
        <f>IF($A2462="","",records_master!$E2462)</f>
        <v/>
      </c>
      <c r="M2462">
        <f>IF($A2462="","",IF(AND(ISNUMBER(MATCH(C2462,lst_FT_sci_excl,0)),D2462=""),"MISSING FT CODE",IF(AND(NOT(ISNUMBER(MATCH(C2462,lst_FT_sci_excl,0))),D2462&lt;&gt;""),"CODE NOT ALLOWED FOR THIS DECISION","")))</f>
        <v/>
      </c>
    </row>
    <row r="2463">
      <c r="A2463">
        <f>IF(OR(records_master!$A2463="",ISNUMBER(MATCH(records_master!$M2463,lst_dedup_duplicate,0))),"",records_master!$A2463)</f>
        <v/>
      </c>
      <c r="B2463">
        <f>IF($A2463="","",records_master!$E2463)</f>
        <v/>
      </c>
      <c r="M2463">
        <f>IF($A2463="","",IF(AND(ISNUMBER(MATCH(C2463,lst_FT_sci_excl,0)),D2463=""),"MISSING FT CODE",IF(AND(NOT(ISNUMBER(MATCH(C2463,lst_FT_sci_excl,0))),D2463&lt;&gt;""),"CODE NOT ALLOWED FOR THIS DECISION","")))</f>
        <v/>
      </c>
    </row>
    <row r="2464">
      <c r="A2464">
        <f>IF(OR(records_master!$A2464="",ISNUMBER(MATCH(records_master!$M2464,lst_dedup_duplicate,0))),"",records_master!$A2464)</f>
        <v/>
      </c>
      <c r="B2464">
        <f>IF($A2464="","",records_master!$E2464)</f>
        <v/>
      </c>
      <c r="M2464">
        <f>IF($A2464="","",IF(AND(ISNUMBER(MATCH(C2464,lst_FT_sci_excl,0)),D2464=""),"MISSING FT CODE",IF(AND(NOT(ISNUMBER(MATCH(C2464,lst_FT_sci_excl,0))),D2464&lt;&gt;""),"CODE NOT ALLOWED FOR THIS DECISION","")))</f>
        <v/>
      </c>
    </row>
    <row r="2465">
      <c r="A2465">
        <f>IF(OR(records_master!$A2465="",ISNUMBER(MATCH(records_master!$M2465,lst_dedup_duplicate,0))),"",records_master!$A2465)</f>
        <v/>
      </c>
      <c r="B2465">
        <f>IF($A2465="","",records_master!$E2465)</f>
        <v/>
      </c>
      <c r="M2465">
        <f>IF($A2465="","",IF(AND(ISNUMBER(MATCH(C2465,lst_FT_sci_excl,0)),D2465=""),"MISSING FT CODE",IF(AND(NOT(ISNUMBER(MATCH(C2465,lst_FT_sci_excl,0))),D2465&lt;&gt;""),"CODE NOT ALLOWED FOR THIS DECISION","")))</f>
        <v/>
      </c>
    </row>
    <row r="2466">
      <c r="A2466">
        <f>IF(OR(records_master!$A2466="",ISNUMBER(MATCH(records_master!$M2466,lst_dedup_duplicate,0))),"",records_master!$A2466)</f>
        <v/>
      </c>
      <c r="B2466">
        <f>IF($A2466="","",records_master!$E2466)</f>
        <v/>
      </c>
      <c r="M2466">
        <f>IF($A2466="","",IF(AND(ISNUMBER(MATCH(C2466,lst_FT_sci_excl,0)),D2466=""),"MISSING FT CODE",IF(AND(NOT(ISNUMBER(MATCH(C2466,lst_FT_sci_excl,0))),D2466&lt;&gt;""),"CODE NOT ALLOWED FOR THIS DECISION","")))</f>
        <v/>
      </c>
    </row>
    <row r="2467">
      <c r="A2467">
        <f>IF(OR(records_master!$A2467="",ISNUMBER(MATCH(records_master!$M2467,lst_dedup_duplicate,0))),"",records_master!$A2467)</f>
        <v/>
      </c>
      <c r="B2467">
        <f>IF($A2467="","",records_master!$E2467)</f>
        <v/>
      </c>
      <c r="M2467">
        <f>IF($A2467="","",IF(AND(ISNUMBER(MATCH(C2467,lst_FT_sci_excl,0)),D2467=""),"MISSING FT CODE",IF(AND(NOT(ISNUMBER(MATCH(C2467,lst_FT_sci_excl,0))),D2467&lt;&gt;""),"CODE NOT ALLOWED FOR THIS DECISION","")))</f>
        <v/>
      </c>
    </row>
    <row r="2468">
      <c r="A2468">
        <f>IF(OR(records_master!$A2468="",ISNUMBER(MATCH(records_master!$M2468,lst_dedup_duplicate,0))),"",records_master!$A2468)</f>
        <v/>
      </c>
      <c r="B2468">
        <f>IF($A2468="","",records_master!$E2468)</f>
        <v/>
      </c>
      <c r="M2468">
        <f>IF($A2468="","",IF(AND(ISNUMBER(MATCH(C2468,lst_FT_sci_excl,0)),D2468=""),"MISSING FT CODE",IF(AND(NOT(ISNUMBER(MATCH(C2468,lst_FT_sci_excl,0))),D2468&lt;&gt;""),"CODE NOT ALLOWED FOR THIS DECISION","")))</f>
        <v/>
      </c>
    </row>
    <row r="2469">
      <c r="A2469">
        <f>IF(OR(records_master!$A2469="",ISNUMBER(MATCH(records_master!$M2469,lst_dedup_duplicate,0))),"",records_master!$A2469)</f>
        <v/>
      </c>
      <c r="B2469">
        <f>IF($A2469="","",records_master!$E2469)</f>
        <v/>
      </c>
      <c r="M2469">
        <f>IF($A2469="","",IF(AND(ISNUMBER(MATCH(C2469,lst_FT_sci_excl,0)),D2469=""),"MISSING FT CODE",IF(AND(NOT(ISNUMBER(MATCH(C2469,lst_FT_sci_excl,0))),D2469&lt;&gt;""),"CODE NOT ALLOWED FOR THIS DECISION","")))</f>
        <v/>
      </c>
    </row>
    <row r="2470">
      <c r="A2470">
        <f>IF(OR(records_master!$A2470="",ISNUMBER(MATCH(records_master!$M2470,lst_dedup_duplicate,0))),"",records_master!$A2470)</f>
        <v/>
      </c>
      <c r="B2470">
        <f>IF($A2470="","",records_master!$E2470)</f>
        <v/>
      </c>
      <c r="M2470">
        <f>IF($A2470="","",IF(AND(ISNUMBER(MATCH(C2470,lst_FT_sci_excl,0)),D2470=""),"MISSING FT CODE",IF(AND(NOT(ISNUMBER(MATCH(C2470,lst_FT_sci_excl,0))),D2470&lt;&gt;""),"CODE NOT ALLOWED FOR THIS DECISION","")))</f>
        <v/>
      </c>
    </row>
    <row r="2471">
      <c r="A2471">
        <f>IF(OR(records_master!$A2471="",ISNUMBER(MATCH(records_master!$M2471,lst_dedup_duplicate,0))),"",records_master!$A2471)</f>
        <v/>
      </c>
      <c r="B2471">
        <f>IF($A2471="","",records_master!$E2471)</f>
        <v/>
      </c>
      <c r="M2471">
        <f>IF($A2471="","",IF(AND(ISNUMBER(MATCH(C2471,lst_FT_sci_excl,0)),D2471=""),"MISSING FT CODE",IF(AND(NOT(ISNUMBER(MATCH(C2471,lst_FT_sci_excl,0))),D2471&lt;&gt;""),"CODE NOT ALLOWED FOR THIS DECISION","")))</f>
        <v/>
      </c>
    </row>
    <row r="2472">
      <c r="A2472">
        <f>IF(OR(records_master!$A2472="",ISNUMBER(MATCH(records_master!$M2472,lst_dedup_duplicate,0))),"",records_master!$A2472)</f>
        <v/>
      </c>
      <c r="B2472">
        <f>IF($A2472="","",records_master!$E2472)</f>
        <v/>
      </c>
      <c r="M2472">
        <f>IF($A2472="","",IF(AND(ISNUMBER(MATCH(C2472,lst_FT_sci_excl,0)),D2472=""),"MISSING FT CODE",IF(AND(NOT(ISNUMBER(MATCH(C2472,lst_FT_sci_excl,0))),D2472&lt;&gt;""),"CODE NOT ALLOWED FOR THIS DECISION","")))</f>
        <v/>
      </c>
    </row>
    <row r="2473">
      <c r="A2473">
        <f>IF(OR(records_master!$A2473="",ISNUMBER(MATCH(records_master!$M2473,lst_dedup_duplicate,0))),"",records_master!$A2473)</f>
        <v/>
      </c>
      <c r="B2473">
        <f>IF($A2473="","",records_master!$E2473)</f>
        <v/>
      </c>
      <c r="M2473">
        <f>IF($A2473="","",IF(AND(ISNUMBER(MATCH(C2473,lst_FT_sci_excl,0)),D2473=""),"MISSING FT CODE",IF(AND(NOT(ISNUMBER(MATCH(C2473,lst_FT_sci_excl,0))),D2473&lt;&gt;""),"CODE NOT ALLOWED FOR THIS DECISION","")))</f>
        <v/>
      </c>
    </row>
    <row r="2474">
      <c r="A2474">
        <f>IF(OR(records_master!$A2474="",ISNUMBER(MATCH(records_master!$M2474,lst_dedup_duplicate,0))),"",records_master!$A2474)</f>
        <v/>
      </c>
      <c r="B2474">
        <f>IF($A2474="","",records_master!$E2474)</f>
        <v/>
      </c>
      <c r="M2474">
        <f>IF($A2474="","",IF(AND(ISNUMBER(MATCH(C2474,lst_FT_sci_excl,0)),D2474=""),"MISSING FT CODE",IF(AND(NOT(ISNUMBER(MATCH(C2474,lst_FT_sci_excl,0))),D2474&lt;&gt;""),"CODE NOT ALLOWED FOR THIS DECISION","")))</f>
        <v/>
      </c>
    </row>
    <row r="2475">
      <c r="A2475">
        <f>IF(OR(records_master!$A2475="",ISNUMBER(MATCH(records_master!$M2475,lst_dedup_duplicate,0))),"",records_master!$A2475)</f>
        <v/>
      </c>
      <c r="B2475">
        <f>IF($A2475="","",records_master!$E2475)</f>
        <v/>
      </c>
      <c r="M2475">
        <f>IF($A2475="","",IF(AND(ISNUMBER(MATCH(C2475,lst_FT_sci_excl,0)),D2475=""),"MISSING FT CODE",IF(AND(NOT(ISNUMBER(MATCH(C2475,lst_FT_sci_excl,0))),D2475&lt;&gt;""),"CODE NOT ALLOWED FOR THIS DECISION","")))</f>
        <v/>
      </c>
    </row>
    <row r="2476">
      <c r="A2476">
        <f>IF(OR(records_master!$A2476="",ISNUMBER(MATCH(records_master!$M2476,lst_dedup_duplicate,0))),"",records_master!$A2476)</f>
        <v/>
      </c>
      <c r="B2476">
        <f>IF($A2476="","",records_master!$E2476)</f>
        <v/>
      </c>
      <c r="M2476">
        <f>IF($A2476="","",IF(AND(ISNUMBER(MATCH(C2476,lst_FT_sci_excl,0)),D2476=""),"MISSING FT CODE",IF(AND(NOT(ISNUMBER(MATCH(C2476,lst_FT_sci_excl,0))),D2476&lt;&gt;""),"CODE NOT ALLOWED FOR THIS DECISION","")))</f>
        <v/>
      </c>
    </row>
    <row r="2477">
      <c r="A2477">
        <f>IF(OR(records_master!$A2477="",ISNUMBER(MATCH(records_master!$M2477,lst_dedup_duplicate,0))),"",records_master!$A2477)</f>
        <v/>
      </c>
      <c r="B2477">
        <f>IF($A2477="","",records_master!$E2477)</f>
        <v/>
      </c>
      <c r="M2477">
        <f>IF($A2477="","",IF(AND(ISNUMBER(MATCH(C2477,lst_FT_sci_excl,0)),D2477=""),"MISSING FT CODE",IF(AND(NOT(ISNUMBER(MATCH(C2477,lst_FT_sci_excl,0))),D2477&lt;&gt;""),"CODE NOT ALLOWED FOR THIS DECISION","")))</f>
        <v/>
      </c>
    </row>
    <row r="2478">
      <c r="A2478">
        <f>IF(OR(records_master!$A2478="",ISNUMBER(MATCH(records_master!$M2478,lst_dedup_duplicate,0))),"",records_master!$A2478)</f>
        <v/>
      </c>
      <c r="B2478">
        <f>IF($A2478="","",records_master!$E2478)</f>
        <v/>
      </c>
      <c r="M2478">
        <f>IF($A2478="","",IF(AND(ISNUMBER(MATCH(C2478,lst_FT_sci_excl,0)),D2478=""),"MISSING FT CODE",IF(AND(NOT(ISNUMBER(MATCH(C2478,lst_FT_sci_excl,0))),D2478&lt;&gt;""),"CODE NOT ALLOWED FOR THIS DECISION","")))</f>
        <v/>
      </c>
    </row>
    <row r="2479">
      <c r="A2479">
        <f>IF(OR(records_master!$A2479="",ISNUMBER(MATCH(records_master!$M2479,lst_dedup_duplicate,0))),"",records_master!$A2479)</f>
        <v/>
      </c>
      <c r="B2479">
        <f>IF($A2479="","",records_master!$E2479)</f>
        <v/>
      </c>
      <c r="M2479">
        <f>IF($A2479="","",IF(AND(ISNUMBER(MATCH(C2479,lst_FT_sci_excl,0)),D2479=""),"MISSING FT CODE",IF(AND(NOT(ISNUMBER(MATCH(C2479,lst_FT_sci_excl,0))),D2479&lt;&gt;""),"CODE NOT ALLOWED FOR THIS DECISION","")))</f>
        <v/>
      </c>
    </row>
    <row r="2480">
      <c r="A2480">
        <f>IF(OR(records_master!$A2480="",ISNUMBER(MATCH(records_master!$M2480,lst_dedup_duplicate,0))),"",records_master!$A2480)</f>
        <v/>
      </c>
      <c r="B2480">
        <f>IF($A2480="","",records_master!$E2480)</f>
        <v/>
      </c>
      <c r="M2480">
        <f>IF($A2480="","",IF(AND(ISNUMBER(MATCH(C2480,lst_FT_sci_excl,0)),D2480=""),"MISSING FT CODE",IF(AND(NOT(ISNUMBER(MATCH(C2480,lst_FT_sci_excl,0))),D2480&lt;&gt;""),"CODE NOT ALLOWED FOR THIS DECISION","")))</f>
        <v/>
      </c>
    </row>
    <row r="2481">
      <c r="A2481">
        <f>IF(OR(records_master!$A2481="",ISNUMBER(MATCH(records_master!$M2481,lst_dedup_duplicate,0))),"",records_master!$A2481)</f>
        <v/>
      </c>
      <c r="B2481">
        <f>IF($A2481="","",records_master!$E2481)</f>
        <v/>
      </c>
      <c r="M2481">
        <f>IF($A2481="","",IF(AND(ISNUMBER(MATCH(C2481,lst_FT_sci_excl,0)),D2481=""),"MISSING FT CODE",IF(AND(NOT(ISNUMBER(MATCH(C2481,lst_FT_sci_excl,0))),D2481&lt;&gt;""),"CODE NOT ALLOWED FOR THIS DECISION","")))</f>
        <v/>
      </c>
    </row>
    <row r="2482">
      <c r="A2482">
        <f>IF(OR(records_master!$A2482="",ISNUMBER(MATCH(records_master!$M2482,lst_dedup_duplicate,0))),"",records_master!$A2482)</f>
        <v/>
      </c>
      <c r="B2482">
        <f>IF($A2482="","",records_master!$E2482)</f>
        <v/>
      </c>
      <c r="M2482">
        <f>IF($A2482="","",IF(AND(ISNUMBER(MATCH(C2482,lst_FT_sci_excl,0)),D2482=""),"MISSING FT CODE",IF(AND(NOT(ISNUMBER(MATCH(C2482,lst_FT_sci_excl,0))),D2482&lt;&gt;""),"CODE NOT ALLOWED FOR THIS DECISION","")))</f>
        <v/>
      </c>
    </row>
    <row r="2483">
      <c r="A2483">
        <f>IF(OR(records_master!$A2483="",ISNUMBER(MATCH(records_master!$M2483,lst_dedup_duplicate,0))),"",records_master!$A2483)</f>
        <v/>
      </c>
      <c r="B2483">
        <f>IF($A2483="","",records_master!$E2483)</f>
        <v/>
      </c>
      <c r="M2483">
        <f>IF($A2483="","",IF(AND(ISNUMBER(MATCH(C2483,lst_FT_sci_excl,0)),D2483=""),"MISSING FT CODE",IF(AND(NOT(ISNUMBER(MATCH(C2483,lst_FT_sci_excl,0))),D2483&lt;&gt;""),"CODE NOT ALLOWED FOR THIS DECISION","")))</f>
        <v/>
      </c>
    </row>
    <row r="2484">
      <c r="A2484">
        <f>IF(OR(records_master!$A2484="",ISNUMBER(MATCH(records_master!$M2484,lst_dedup_duplicate,0))),"",records_master!$A2484)</f>
        <v/>
      </c>
      <c r="B2484">
        <f>IF($A2484="","",records_master!$E2484)</f>
        <v/>
      </c>
      <c r="M2484">
        <f>IF($A2484="","",IF(AND(ISNUMBER(MATCH(C2484,lst_FT_sci_excl,0)),D2484=""),"MISSING FT CODE",IF(AND(NOT(ISNUMBER(MATCH(C2484,lst_FT_sci_excl,0))),D2484&lt;&gt;""),"CODE NOT ALLOWED FOR THIS DECISION","")))</f>
        <v/>
      </c>
    </row>
    <row r="2485">
      <c r="A2485">
        <f>IF(OR(records_master!$A2485="",ISNUMBER(MATCH(records_master!$M2485,lst_dedup_duplicate,0))),"",records_master!$A2485)</f>
        <v/>
      </c>
      <c r="B2485">
        <f>IF($A2485="","",records_master!$E2485)</f>
        <v/>
      </c>
      <c r="M2485">
        <f>IF($A2485="","",IF(AND(ISNUMBER(MATCH(C2485,lst_FT_sci_excl,0)),D2485=""),"MISSING FT CODE",IF(AND(NOT(ISNUMBER(MATCH(C2485,lst_FT_sci_excl,0))),D2485&lt;&gt;""),"CODE NOT ALLOWED FOR THIS DECISION","")))</f>
        <v/>
      </c>
    </row>
    <row r="2486">
      <c r="A2486">
        <f>IF(OR(records_master!$A2486="",ISNUMBER(MATCH(records_master!$M2486,lst_dedup_duplicate,0))),"",records_master!$A2486)</f>
        <v/>
      </c>
      <c r="B2486">
        <f>IF($A2486="","",records_master!$E2486)</f>
        <v/>
      </c>
      <c r="M2486">
        <f>IF($A2486="","",IF(AND(ISNUMBER(MATCH(C2486,lst_FT_sci_excl,0)),D2486=""),"MISSING FT CODE",IF(AND(NOT(ISNUMBER(MATCH(C2486,lst_FT_sci_excl,0))),D2486&lt;&gt;""),"CODE NOT ALLOWED FOR THIS DECISION","")))</f>
        <v/>
      </c>
    </row>
    <row r="2487">
      <c r="A2487">
        <f>IF(OR(records_master!$A2487="",ISNUMBER(MATCH(records_master!$M2487,lst_dedup_duplicate,0))),"",records_master!$A2487)</f>
        <v/>
      </c>
      <c r="B2487">
        <f>IF($A2487="","",records_master!$E2487)</f>
        <v/>
      </c>
      <c r="M2487">
        <f>IF($A2487="","",IF(AND(ISNUMBER(MATCH(C2487,lst_FT_sci_excl,0)),D2487=""),"MISSING FT CODE",IF(AND(NOT(ISNUMBER(MATCH(C2487,lst_FT_sci_excl,0))),D2487&lt;&gt;""),"CODE NOT ALLOWED FOR THIS DECISION","")))</f>
        <v/>
      </c>
    </row>
    <row r="2488">
      <c r="A2488">
        <f>IF(OR(records_master!$A2488="",ISNUMBER(MATCH(records_master!$M2488,lst_dedup_duplicate,0))),"",records_master!$A2488)</f>
        <v/>
      </c>
      <c r="B2488">
        <f>IF($A2488="","",records_master!$E2488)</f>
        <v/>
      </c>
      <c r="M2488">
        <f>IF($A2488="","",IF(AND(ISNUMBER(MATCH(C2488,lst_FT_sci_excl,0)),D2488=""),"MISSING FT CODE",IF(AND(NOT(ISNUMBER(MATCH(C2488,lst_FT_sci_excl,0))),D2488&lt;&gt;""),"CODE NOT ALLOWED FOR THIS DECISION","")))</f>
        <v/>
      </c>
    </row>
    <row r="2489">
      <c r="A2489">
        <f>IF(OR(records_master!$A2489="",ISNUMBER(MATCH(records_master!$M2489,lst_dedup_duplicate,0))),"",records_master!$A2489)</f>
        <v/>
      </c>
      <c r="B2489">
        <f>IF($A2489="","",records_master!$E2489)</f>
        <v/>
      </c>
      <c r="M2489">
        <f>IF($A2489="","",IF(AND(ISNUMBER(MATCH(C2489,lst_FT_sci_excl,0)),D2489=""),"MISSING FT CODE",IF(AND(NOT(ISNUMBER(MATCH(C2489,lst_FT_sci_excl,0))),D2489&lt;&gt;""),"CODE NOT ALLOWED FOR THIS DECISION","")))</f>
        <v/>
      </c>
    </row>
    <row r="2490">
      <c r="A2490">
        <f>IF(OR(records_master!$A2490="",ISNUMBER(MATCH(records_master!$M2490,lst_dedup_duplicate,0))),"",records_master!$A2490)</f>
        <v/>
      </c>
      <c r="B2490">
        <f>IF($A2490="","",records_master!$E2490)</f>
        <v/>
      </c>
      <c r="M2490">
        <f>IF($A2490="","",IF(AND(ISNUMBER(MATCH(C2490,lst_FT_sci_excl,0)),D2490=""),"MISSING FT CODE",IF(AND(NOT(ISNUMBER(MATCH(C2490,lst_FT_sci_excl,0))),D2490&lt;&gt;""),"CODE NOT ALLOWED FOR THIS DECISION","")))</f>
        <v/>
      </c>
    </row>
    <row r="2491">
      <c r="A2491">
        <f>IF(OR(records_master!$A2491="",ISNUMBER(MATCH(records_master!$M2491,lst_dedup_duplicate,0))),"",records_master!$A2491)</f>
        <v/>
      </c>
      <c r="B2491">
        <f>IF($A2491="","",records_master!$E2491)</f>
        <v/>
      </c>
      <c r="M2491">
        <f>IF($A2491="","",IF(AND(ISNUMBER(MATCH(C2491,lst_FT_sci_excl,0)),D2491=""),"MISSING FT CODE",IF(AND(NOT(ISNUMBER(MATCH(C2491,lst_FT_sci_excl,0))),D2491&lt;&gt;""),"CODE NOT ALLOWED FOR THIS DECISION","")))</f>
        <v/>
      </c>
    </row>
    <row r="2492">
      <c r="A2492">
        <f>IF(OR(records_master!$A2492="",ISNUMBER(MATCH(records_master!$M2492,lst_dedup_duplicate,0))),"",records_master!$A2492)</f>
        <v/>
      </c>
      <c r="B2492">
        <f>IF($A2492="","",records_master!$E2492)</f>
        <v/>
      </c>
      <c r="M2492">
        <f>IF($A2492="","",IF(AND(ISNUMBER(MATCH(C2492,lst_FT_sci_excl,0)),D2492=""),"MISSING FT CODE",IF(AND(NOT(ISNUMBER(MATCH(C2492,lst_FT_sci_excl,0))),D2492&lt;&gt;""),"CODE NOT ALLOWED FOR THIS DECISION","")))</f>
        <v/>
      </c>
    </row>
    <row r="2493">
      <c r="A2493">
        <f>IF(OR(records_master!$A2493="",ISNUMBER(MATCH(records_master!$M2493,lst_dedup_duplicate,0))),"",records_master!$A2493)</f>
        <v/>
      </c>
      <c r="B2493">
        <f>IF($A2493="","",records_master!$E2493)</f>
        <v/>
      </c>
      <c r="M2493">
        <f>IF($A2493="","",IF(AND(ISNUMBER(MATCH(C2493,lst_FT_sci_excl,0)),D2493=""),"MISSING FT CODE",IF(AND(NOT(ISNUMBER(MATCH(C2493,lst_FT_sci_excl,0))),D2493&lt;&gt;""),"CODE NOT ALLOWED FOR THIS DECISION","")))</f>
        <v/>
      </c>
    </row>
    <row r="2494">
      <c r="A2494">
        <f>IF(OR(records_master!$A2494="",ISNUMBER(MATCH(records_master!$M2494,lst_dedup_duplicate,0))),"",records_master!$A2494)</f>
        <v/>
      </c>
      <c r="B2494">
        <f>IF($A2494="","",records_master!$E2494)</f>
        <v/>
      </c>
      <c r="M2494">
        <f>IF($A2494="","",IF(AND(ISNUMBER(MATCH(C2494,lst_FT_sci_excl,0)),D2494=""),"MISSING FT CODE",IF(AND(NOT(ISNUMBER(MATCH(C2494,lst_FT_sci_excl,0))),D2494&lt;&gt;""),"CODE NOT ALLOWED FOR THIS DECISION","")))</f>
        <v/>
      </c>
    </row>
    <row r="2495">
      <c r="A2495">
        <f>IF(OR(records_master!$A2495="",ISNUMBER(MATCH(records_master!$M2495,lst_dedup_duplicate,0))),"",records_master!$A2495)</f>
        <v/>
      </c>
      <c r="B2495">
        <f>IF($A2495="","",records_master!$E2495)</f>
        <v/>
      </c>
      <c r="M2495">
        <f>IF($A2495="","",IF(AND(ISNUMBER(MATCH(C2495,lst_FT_sci_excl,0)),D2495=""),"MISSING FT CODE",IF(AND(NOT(ISNUMBER(MATCH(C2495,lst_FT_sci_excl,0))),D2495&lt;&gt;""),"CODE NOT ALLOWED FOR THIS DECISION","")))</f>
        <v/>
      </c>
    </row>
    <row r="2496">
      <c r="A2496">
        <f>IF(OR(records_master!$A2496="",ISNUMBER(MATCH(records_master!$M2496,lst_dedup_duplicate,0))),"",records_master!$A2496)</f>
        <v/>
      </c>
      <c r="B2496">
        <f>IF($A2496="","",records_master!$E2496)</f>
        <v/>
      </c>
      <c r="M2496">
        <f>IF($A2496="","",IF(AND(ISNUMBER(MATCH(C2496,lst_FT_sci_excl,0)),D2496=""),"MISSING FT CODE",IF(AND(NOT(ISNUMBER(MATCH(C2496,lst_FT_sci_excl,0))),D2496&lt;&gt;""),"CODE NOT ALLOWED FOR THIS DECISION","")))</f>
        <v/>
      </c>
    </row>
    <row r="2497">
      <c r="A2497">
        <f>IF(OR(records_master!$A2497="",ISNUMBER(MATCH(records_master!$M2497,lst_dedup_duplicate,0))),"",records_master!$A2497)</f>
        <v/>
      </c>
      <c r="B2497">
        <f>IF($A2497="","",records_master!$E2497)</f>
        <v/>
      </c>
      <c r="M2497">
        <f>IF($A2497="","",IF(AND(ISNUMBER(MATCH(C2497,lst_FT_sci_excl,0)),D2497=""),"MISSING FT CODE",IF(AND(NOT(ISNUMBER(MATCH(C2497,lst_FT_sci_excl,0))),D2497&lt;&gt;""),"CODE NOT ALLOWED FOR THIS DECISION","")))</f>
        <v/>
      </c>
    </row>
    <row r="2498">
      <c r="A2498">
        <f>IF(OR(records_master!$A2498="",ISNUMBER(MATCH(records_master!$M2498,lst_dedup_duplicate,0))),"",records_master!$A2498)</f>
        <v/>
      </c>
      <c r="B2498">
        <f>IF($A2498="","",records_master!$E2498)</f>
        <v/>
      </c>
      <c r="M2498">
        <f>IF($A2498="","",IF(AND(ISNUMBER(MATCH(C2498,lst_FT_sci_excl,0)),D2498=""),"MISSING FT CODE",IF(AND(NOT(ISNUMBER(MATCH(C2498,lst_FT_sci_excl,0))),D2498&lt;&gt;""),"CODE NOT ALLOWED FOR THIS DECISION","")))</f>
        <v/>
      </c>
    </row>
    <row r="2499">
      <c r="A2499">
        <f>IF(OR(records_master!$A2499="",ISNUMBER(MATCH(records_master!$M2499,lst_dedup_duplicate,0))),"",records_master!$A2499)</f>
        <v/>
      </c>
      <c r="B2499">
        <f>IF($A2499="","",records_master!$E2499)</f>
        <v/>
      </c>
      <c r="M2499">
        <f>IF($A2499="","",IF(AND(ISNUMBER(MATCH(C2499,lst_FT_sci_excl,0)),D2499=""),"MISSING FT CODE",IF(AND(NOT(ISNUMBER(MATCH(C2499,lst_FT_sci_excl,0))),D2499&lt;&gt;""),"CODE NOT ALLOWED FOR THIS DECISION","")))</f>
        <v/>
      </c>
    </row>
    <row r="2500">
      <c r="A2500">
        <f>IF(OR(records_master!$A2500="",ISNUMBER(MATCH(records_master!$M2500,lst_dedup_duplicate,0))),"",records_master!$A2500)</f>
        <v/>
      </c>
      <c r="B2500">
        <f>IF($A2500="","",records_master!$E2500)</f>
        <v/>
      </c>
      <c r="M2500">
        <f>IF($A2500="","",IF(AND(ISNUMBER(MATCH(C2500,lst_FT_sci_excl,0)),D2500=""),"MISSING FT CODE",IF(AND(NOT(ISNUMBER(MATCH(C2500,lst_FT_sci_excl,0))),D2500&lt;&gt;""),"CODE NOT ALLOWED FOR THIS DECISION","")))</f>
        <v/>
      </c>
    </row>
    <row r="2501">
      <c r="A2501">
        <f>IF(OR(records_master!$A2501="",ISNUMBER(MATCH(records_master!$M2501,lst_dedup_duplicate,0))),"",records_master!$A2501)</f>
        <v/>
      </c>
      <c r="B2501">
        <f>IF($A2501="","",records_master!$E2501)</f>
        <v/>
      </c>
      <c r="M2501">
        <f>IF($A2501="","",IF(AND(ISNUMBER(MATCH(C2501,lst_FT_sci_excl,0)),D2501=""),"MISSING FT CODE",IF(AND(NOT(ISNUMBER(MATCH(C2501,lst_FT_sci_excl,0))),D2501&lt;&gt;""),"CODE NOT ALLOWED FOR THIS DECISION","")))</f>
        <v/>
      </c>
    </row>
    <row r="2502">
      <c r="A2502">
        <f>IF(OR(records_master!$A2502="",ISNUMBER(MATCH(records_master!$M2502,lst_dedup_duplicate,0))),"",records_master!$A2502)</f>
        <v/>
      </c>
      <c r="B2502">
        <f>IF($A2502="","",records_master!$E2502)</f>
        <v/>
      </c>
      <c r="M2502">
        <f>IF($A2502="","",IF(AND(ISNUMBER(MATCH(C2502,lst_FT_sci_excl,0)),D2502=""),"MISSING FT CODE",IF(AND(NOT(ISNUMBER(MATCH(C2502,lst_FT_sci_excl,0))),D2502&lt;&gt;""),"CODE NOT ALLOWED FOR THIS DECISION","")))</f>
        <v/>
      </c>
    </row>
    <row r="2503">
      <c r="A2503">
        <f>IF(OR(records_master!$A2503="",ISNUMBER(MATCH(records_master!$M2503,lst_dedup_duplicate,0))),"",records_master!$A2503)</f>
        <v/>
      </c>
      <c r="B2503">
        <f>IF($A2503="","",records_master!$E2503)</f>
        <v/>
      </c>
      <c r="M2503">
        <f>IF($A2503="","",IF(AND(ISNUMBER(MATCH(C2503,lst_FT_sci_excl,0)),D2503=""),"MISSING FT CODE",IF(AND(NOT(ISNUMBER(MATCH(C2503,lst_FT_sci_excl,0))),D2503&lt;&gt;""),"CODE NOT ALLOWED FOR THIS DECISION","")))</f>
        <v/>
      </c>
    </row>
    <row r="2504">
      <c r="A2504">
        <f>IF(OR(records_master!$A2504="",ISNUMBER(MATCH(records_master!$M2504,lst_dedup_duplicate,0))),"",records_master!$A2504)</f>
        <v/>
      </c>
      <c r="B2504">
        <f>IF($A2504="","",records_master!$E2504)</f>
        <v/>
      </c>
      <c r="M2504">
        <f>IF($A2504="","",IF(AND(ISNUMBER(MATCH(C2504,lst_FT_sci_excl,0)),D2504=""),"MISSING FT CODE",IF(AND(NOT(ISNUMBER(MATCH(C2504,lst_FT_sci_excl,0))),D2504&lt;&gt;""),"CODE NOT ALLOWED FOR THIS DECISION","")))</f>
        <v/>
      </c>
    </row>
    <row r="2505">
      <c r="A2505">
        <f>IF(OR(records_master!$A2505="",ISNUMBER(MATCH(records_master!$M2505,lst_dedup_duplicate,0))),"",records_master!$A2505)</f>
        <v/>
      </c>
      <c r="B2505">
        <f>IF($A2505="","",records_master!$E2505)</f>
        <v/>
      </c>
      <c r="M2505">
        <f>IF($A2505="","",IF(AND(ISNUMBER(MATCH(C2505,lst_FT_sci_excl,0)),D2505=""),"MISSING FT CODE",IF(AND(NOT(ISNUMBER(MATCH(C2505,lst_FT_sci_excl,0))),D2505&lt;&gt;""),"CODE NOT ALLOWED FOR THIS DECISION","")))</f>
        <v/>
      </c>
    </row>
    <row r="2506">
      <c r="A2506">
        <f>IF(OR(records_master!$A2506="",ISNUMBER(MATCH(records_master!$M2506,lst_dedup_duplicate,0))),"",records_master!$A2506)</f>
        <v/>
      </c>
      <c r="B2506">
        <f>IF($A2506="","",records_master!$E2506)</f>
        <v/>
      </c>
      <c r="M2506">
        <f>IF($A2506="","",IF(AND(ISNUMBER(MATCH(C2506,lst_FT_sci_excl,0)),D2506=""),"MISSING FT CODE",IF(AND(NOT(ISNUMBER(MATCH(C2506,lst_FT_sci_excl,0))),D2506&lt;&gt;""),"CODE NOT ALLOWED FOR THIS DECISION","")))</f>
        <v/>
      </c>
    </row>
    <row r="2507">
      <c r="A2507">
        <f>IF(OR(records_master!$A2507="",ISNUMBER(MATCH(records_master!$M2507,lst_dedup_duplicate,0))),"",records_master!$A2507)</f>
        <v/>
      </c>
      <c r="B2507">
        <f>IF($A2507="","",records_master!$E2507)</f>
        <v/>
      </c>
      <c r="M2507">
        <f>IF($A2507="","",IF(AND(ISNUMBER(MATCH(C2507,lst_FT_sci_excl,0)),D2507=""),"MISSING FT CODE",IF(AND(NOT(ISNUMBER(MATCH(C2507,lst_FT_sci_excl,0))),D2507&lt;&gt;""),"CODE NOT ALLOWED FOR THIS DECISION","")))</f>
        <v/>
      </c>
    </row>
    <row r="2508">
      <c r="A2508">
        <f>IF(OR(records_master!$A2508="",ISNUMBER(MATCH(records_master!$M2508,lst_dedup_duplicate,0))),"",records_master!$A2508)</f>
        <v/>
      </c>
      <c r="B2508">
        <f>IF($A2508="","",records_master!$E2508)</f>
        <v/>
      </c>
      <c r="M2508">
        <f>IF($A2508="","",IF(AND(ISNUMBER(MATCH(C2508,lst_FT_sci_excl,0)),D2508=""),"MISSING FT CODE",IF(AND(NOT(ISNUMBER(MATCH(C2508,lst_FT_sci_excl,0))),D2508&lt;&gt;""),"CODE NOT ALLOWED FOR THIS DECISION","")))</f>
        <v/>
      </c>
    </row>
    <row r="2509">
      <c r="A2509">
        <f>IF(OR(records_master!$A2509="",ISNUMBER(MATCH(records_master!$M2509,lst_dedup_duplicate,0))),"",records_master!$A2509)</f>
        <v/>
      </c>
      <c r="B2509">
        <f>IF($A2509="","",records_master!$E2509)</f>
        <v/>
      </c>
      <c r="M2509">
        <f>IF($A2509="","",IF(AND(ISNUMBER(MATCH(C2509,lst_FT_sci_excl,0)),D2509=""),"MISSING FT CODE",IF(AND(NOT(ISNUMBER(MATCH(C2509,lst_FT_sci_excl,0))),D2509&lt;&gt;""),"CODE NOT ALLOWED FOR THIS DECISION","")))</f>
        <v/>
      </c>
    </row>
    <row r="2510">
      <c r="A2510">
        <f>IF(OR(records_master!$A2510="",ISNUMBER(MATCH(records_master!$M2510,lst_dedup_duplicate,0))),"",records_master!$A2510)</f>
        <v/>
      </c>
      <c r="B2510">
        <f>IF($A2510="","",records_master!$E2510)</f>
        <v/>
      </c>
      <c r="M2510">
        <f>IF($A2510="","",IF(AND(ISNUMBER(MATCH(C2510,lst_FT_sci_excl,0)),D2510=""),"MISSING FT CODE",IF(AND(NOT(ISNUMBER(MATCH(C2510,lst_FT_sci_excl,0))),D2510&lt;&gt;""),"CODE NOT ALLOWED FOR THIS DECISION","")))</f>
        <v/>
      </c>
    </row>
    <row r="2511">
      <c r="A2511">
        <f>IF(OR(records_master!$A2511="",ISNUMBER(MATCH(records_master!$M2511,lst_dedup_duplicate,0))),"",records_master!$A2511)</f>
        <v/>
      </c>
      <c r="B2511">
        <f>IF($A2511="","",records_master!$E2511)</f>
        <v/>
      </c>
      <c r="M2511">
        <f>IF($A2511="","",IF(AND(ISNUMBER(MATCH(C2511,lst_FT_sci_excl,0)),D2511=""),"MISSING FT CODE",IF(AND(NOT(ISNUMBER(MATCH(C2511,lst_FT_sci_excl,0))),D2511&lt;&gt;""),"CODE NOT ALLOWED FOR THIS DECISION","")))</f>
        <v/>
      </c>
    </row>
    <row r="2512">
      <c r="A2512">
        <f>IF(OR(records_master!$A2512="",ISNUMBER(MATCH(records_master!$M2512,lst_dedup_duplicate,0))),"",records_master!$A2512)</f>
        <v/>
      </c>
      <c r="B2512">
        <f>IF($A2512="","",records_master!$E2512)</f>
        <v/>
      </c>
      <c r="M2512">
        <f>IF($A2512="","",IF(AND(ISNUMBER(MATCH(C2512,lst_FT_sci_excl,0)),D2512=""),"MISSING FT CODE",IF(AND(NOT(ISNUMBER(MATCH(C2512,lst_FT_sci_excl,0))),D2512&lt;&gt;""),"CODE NOT ALLOWED FOR THIS DECISION","")))</f>
        <v/>
      </c>
    </row>
    <row r="2513">
      <c r="A2513">
        <f>IF(OR(records_master!$A2513="",ISNUMBER(MATCH(records_master!$M2513,lst_dedup_duplicate,0))),"",records_master!$A2513)</f>
        <v/>
      </c>
      <c r="B2513">
        <f>IF($A2513="","",records_master!$E2513)</f>
        <v/>
      </c>
      <c r="M2513">
        <f>IF($A2513="","",IF(AND(ISNUMBER(MATCH(C2513,lst_FT_sci_excl,0)),D2513=""),"MISSING FT CODE",IF(AND(NOT(ISNUMBER(MATCH(C2513,lst_FT_sci_excl,0))),D2513&lt;&gt;""),"CODE NOT ALLOWED FOR THIS DECISION","")))</f>
        <v/>
      </c>
    </row>
    <row r="2514">
      <c r="A2514">
        <f>IF(OR(records_master!$A2514="",ISNUMBER(MATCH(records_master!$M2514,lst_dedup_duplicate,0))),"",records_master!$A2514)</f>
        <v/>
      </c>
      <c r="B2514">
        <f>IF($A2514="","",records_master!$E2514)</f>
        <v/>
      </c>
      <c r="M2514">
        <f>IF($A2514="","",IF(AND(ISNUMBER(MATCH(C2514,lst_FT_sci_excl,0)),D2514=""),"MISSING FT CODE",IF(AND(NOT(ISNUMBER(MATCH(C2514,lst_FT_sci_excl,0))),D2514&lt;&gt;""),"CODE NOT ALLOWED FOR THIS DECISION","")))</f>
        <v/>
      </c>
    </row>
    <row r="2515">
      <c r="A2515">
        <f>IF(OR(records_master!$A2515="",ISNUMBER(MATCH(records_master!$M2515,lst_dedup_duplicate,0))),"",records_master!$A2515)</f>
        <v/>
      </c>
      <c r="B2515">
        <f>IF($A2515="","",records_master!$E2515)</f>
        <v/>
      </c>
      <c r="M2515">
        <f>IF($A2515="","",IF(AND(ISNUMBER(MATCH(C2515,lst_FT_sci_excl,0)),D2515=""),"MISSING FT CODE",IF(AND(NOT(ISNUMBER(MATCH(C2515,lst_FT_sci_excl,0))),D2515&lt;&gt;""),"CODE NOT ALLOWED FOR THIS DECISION","")))</f>
        <v/>
      </c>
    </row>
    <row r="2516">
      <c r="A2516">
        <f>IF(OR(records_master!$A2516="",ISNUMBER(MATCH(records_master!$M2516,lst_dedup_duplicate,0))),"",records_master!$A2516)</f>
        <v/>
      </c>
      <c r="B2516">
        <f>IF($A2516="","",records_master!$E2516)</f>
        <v/>
      </c>
      <c r="M2516">
        <f>IF($A2516="","",IF(AND(ISNUMBER(MATCH(C2516,lst_FT_sci_excl,0)),D2516=""),"MISSING FT CODE",IF(AND(NOT(ISNUMBER(MATCH(C2516,lst_FT_sci_excl,0))),D2516&lt;&gt;""),"CODE NOT ALLOWED FOR THIS DECISION","")))</f>
        <v/>
      </c>
    </row>
    <row r="2517">
      <c r="A2517">
        <f>IF(OR(records_master!$A2517="",ISNUMBER(MATCH(records_master!$M2517,lst_dedup_duplicate,0))),"",records_master!$A2517)</f>
        <v/>
      </c>
      <c r="B2517">
        <f>IF($A2517="","",records_master!$E2517)</f>
        <v/>
      </c>
      <c r="M2517">
        <f>IF($A2517="","",IF(AND(ISNUMBER(MATCH(C2517,lst_FT_sci_excl,0)),D2517=""),"MISSING FT CODE",IF(AND(NOT(ISNUMBER(MATCH(C2517,lst_FT_sci_excl,0))),D2517&lt;&gt;""),"CODE NOT ALLOWED FOR THIS DECISION","")))</f>
        <v/>
      </c>
    </row>
    <row r="2518">
      <c r="A2518">
        <f>IF(OR(records_master!$A2518="",ISNUMBER(MATCH(records_master!$M2518,lst_dedup_duplicate,0))),"",records_master!$A2518)</f>
        <v/>
      </c>
      <c r="B2518">
        <f>IF($A2518="","",records_master!$E2518)</f>
        <v/>
      </c>
      <c r="M2518">
        <f>IF($A2518="","",IF(AND(ISNUMBER(MATCH(C2518,lst_FT_sci_excl,0)),D2518=""),"MISSING FT CODE",IF(AND(NOT(ISNUMBER(MATCH(C2518,lst_FT_sci_excl,0))),D2518&lt;&gt;""),"CODE NOT ALLOWED FOR THIS DECISION","")))</f>
        <v/>
      </c>
    </row>
    <row r="2519">
      <c r="A2519">
        <f>IF(OR(records_master!$A2519="",ISNUMBER(MATCH(records_master!$M2519,lst_dedup_duplicate,0))),"",records_master!$A2519)</f>
        <v/>
      </c>
      <c r="B2519">
        <f>IF($A2519="","",records_master!$E2519)</f>
        <v/>
      </c>
      <c r="M2519">
        <f>IF($A2519="","",IF(AND(ISNUMBER(MATCH(C2519,lst_FT_sci_excl,0)),D2519=""),"MISSING FT CODE",IF(AND(NOT(ISNUMBER(MATCH(C2519,lst_FT_sci_excl,0))),D2519&lt;&gt;""),"CODE NOT ALLOWED FOR THIS DECISION","")))</f>
        <v/>
      </c>
    </row>
    <row r="2520">
      <c r="A2520">
        <f>IF(OR(records_master!$A2520="",ISNUMBER(MATCH(records_master!$M2520,lst_dedup_duplicate,0))),"",records_master!$A2520)</f>
        <v/>
      </c>
      <c r="B2520">
        <f>IF($A2520="","",records_master!$E2520)</f>
        <v/>
      </c>
      <c r="M2520">
        <f>IF($A2520="","",IF(AND(ISNUMBER(MATCH(C2520,lst_FT_sci_excl,0)),D2520=""),"MISSING FT CODE",IF(AND(NOT(ISNUMBER(MATCH(C2520,lst_FT_sci_excl,0))),D2520&lt;&gt;""),"CODE NOT ALLOWED FOR THIS DECISION","")))</f>
        <v/>
      </c>
    </row>
    <row r="2521">
      <c r="A2521">
        <f>IF(OR(records_master!$A2521="",ISNUMBER(MATCH(records_master!$M2521,lst_dedup_duplicate,0))),"",records_master!$A2521)</f>
        <v/>
      </c>
      <c r="B2521">
        <f>IF($A2521="","",records_master!$E2521)</f>
        <v/>
      </c>
      <c r="M2521">
        <f>IF($A2521="","",IF(AND(ISNUMBER(MATCH(C2521,lst_FT_sci_excl,0)),D2521=""),"MISSING FT CODE",IF(AND(NOT(ISNUMBER(MATCH(C2521,lst_FT_sci_excl,0))),D2521&lt;&gt;""),"CODE NOT ALLOWED FOR THIS DECISION","")))</f>
        <v/>
      </c>
    </row>
    <row r="2522">
      <c r="A2522">
        <f>IF(OR(records_master!$A2522="",ISNUMBER(MATCH(records_master!$M2522,lst_dedup_duplicate,0))),"",records_master!$A2522)</f>
        <v/>
      </c>
      <c r="B2522">
        <f>IF($A2522="","",records_master!$E2522)</f>
        <v/>
      </c>
      <c r="M2522">
        <f>IF($A2522="","",IF(AND(ISNUMBER(MATCH(C2522,lst_FT_sci_excl,0)),D2522=""),"MISSING FT CODE",IF(AND(NOT(ISNUMBER(MATCH(C2522,lst_FT_sci_excl,0))),D2522&lt;&gt;""),"CODE NOT ALLOWED FOR THIS DECISION","")))</f>
        <v/>
      </c>
    </row>
    <row r="2523">
      <c r="A2523">
        <f>IF(OR(records_master!$A2523="",ISNUMBER(MATCH(records_master!$M2523,lst_dedup_duplicate,0))),"",records_master!$A2523)</f>
        <v/>
      </c>
      <c r="B2523">
        <f>IF($A2523="","",records_master!$E2523)</f>
        <v/>
      </c>
      <c r="M2523">
        <f>IF($A2523="","",IF(AND(ISNUMBER(MATCH(C2523,lst_FT_sci_excl,0)),D2523=""),"MISSING FT CODE",IF(AND(NOT(ISNUMBER(MATCH(C2523,lst_FT_sci_excl,0))),D2523&lt;&gt;""),"CODE NOT ALLOWED FOR THIS DECISION","")))</f>
        <v/>
      </c>
    </row>
    <row r="2524">
      <c r="A2524">
        <f>IF(OR(records_master!$A2524="",ISNUMBER(MATCH(records_master!$M2524,lst_dedup_duplicate,0))),"",records_master!$A2524)</f>
        <v/>
      </c>
      <c r="B2524">
        <f>IF($A2524="","",records_master!$E2524)</f>
        <v/>
      </c>
      <c r="M2524">
        <f>IF($A2524="","",IF(AND(ISNUMBER(MATCH(C2524,lst_FT_sci_excl,0)),D2524=""),"MISSING FT CODE",IF(AND(NOT(ISNUMBER(MATCH(C2524,lst_FT_sci_excl,0))),D2524&lt;&gt;""),"CODE NOT ALLOWED FOR THIS DECISION","")))</f>
        <v/>
      </c>
    </row>
    <row r="2525">
      <c r="A2525">
        <f>IF(OR(records_master!$A2525="",ISNUMBER(MATCH(records_master!$M2525,lst_dedup_duplicate,0))),"",records_master!$A2525)</f>
        <v/>
      </c>
      <c r="B2525">
        <f>IF($A2525="","",records_master!$E2525)</f>
        <v/>
      </c>
      <c r="M2525">
        <f>IF($A2525="","",IF(AND(ISNUMBER(MATCH(C2525,lst_FT_sci_excl,0)),D2525=""),"MISSING FT CODE",IF(AND(NOT(ISNUMBER(MATCH(C2525,lst_FT_sci_excl,0))),D2525&lt;&gt;""),"CODE NOT ALLOWED FOR THIS DECISION","")))</f>
        <v/>
      </c>
    </row>
    <row r="2526">
      <c r="A2526">
        <f>IF(OR(records_master!$A2526="",ISNUMBER(MATCH(records_master!$M2526,lst_dedup_duplicate,0))),"",records_master!$A2526)</f>
        <v/>
      </c>
      <c r="B2526">
        <f>IF($A2526="","",records_master!$E2526)</f>
        <v/>
      </c>
      <c r="M2526">
        <f>IF($A2526="","",IF(AND(ISNUMBER(MATCH(C2526,lst_FT_sci_excl,0)),D2526=""),"MISSING FT CODE",IF(AND(NOT(ISNUMBER(MATCH(C2526,lst_FT_sci_excl,0))),D2526&lt;&gt;""),"CODE NOT ALLOWED FOR THIS DECISION","")))</f>
        <v/>
      </c>
    </row>
    <row r="2527">
      <c r="A2527">
        <f>IF(OR(records_master!$A2527="",ISNUMBER(MATCH(records_master!$M2527,lst_dedup_duplicate,0))),"",records_master!$A2527)</f>
        <v/>
      </c>
      <c r="B2527">
        <f>IF($A2527="","",records_master!$E2527)</f>
        <v/>
      </c>
      <c r="M2527">
        <f>IF($A2527="","",IF(AND(ISNUMBER(MATCH(C2527,lst_FT_sci_excl,0)),D2527=""),"MISSING FT CODE",IF(AND(NOT(ISNUMBER(MATCH(C2527,lst_FT_sci_excl,0))),D2527&lt;&gt;""),"CODE NOT ALLOWED FOR THIS DECISION","")))</f>
        <v/>
      </c>
    </row>
    <row r="2528">
      <c r="A2528">
        <f>IF(OR(records_master!$A2528="",ISNUMBER(MATCH(records_master!$M2528,lst_dedup_duplicate,0))),"",records_master!$A2528)</f>
        <v/>
      </c>
      <c r="B2528">
        <f>IF($A2528="","",records_master!$E2528)</f>
        <v/>
      </c>
      <c r="M2528">
        <f>IF($A2528="","",IF(AND(ISNUMBER(MATCH(C2528,lst_FT_sci_excl,0)),D2528=""),"MISSING FT CODE",IF(AND(NOT(ISNUMBER(MATCH(C2528,lst_FT_sci_excl,0))),D2528&lt;&gt;""),"CODE NOT ALLOWED FOR THIS DECISION","")))</f>
        <v/>
      </c>
    </row>
    <row r="2529">
      <c r="A2529">
        <f>IF(OR(records_master!$A2529="",ISNUMBER(MATCH(records_master!$M2529,lst_dedup_duplicate,0))),"",records_master!$A2529)</f>
        <v/>
      </c>
      <c r="B2529">
        <f>IF($A2529="","",records_master!$E2529)</f>
        <v/>
      </c>
      <c r="M2529">
        <f>IF($A2529="","",IF(AND(ISNUMBER(MATCH(C2529,lst_FT_sci_excl,0)),D2529=""),"MISSING FT CODE",IF(AND(NOT(ISNUMBER(MATCH(C2529,lst_FT_sci_excl,0))),D2529&lt;&gt;""),"CODE NOT ALLOWED FOR THIS DECISION","")))</f>
        <v/>
      </c>
    </row>
    <row r="2530">
      <c r="A2530">
        <f>IF(OR(records_master!$A2530="",ISNUMBER(MATCH(records_master!$M2530,lst_dedup_duplicate,0))),"",records_master!$A2530)</f>
        <v/>
      </c>
      <c r="B2530">
        <f>IF($A2530="","",records_master!$E2530)</f>
        <v/>
      </c>
      <c r="M2530">
        <f>IF($A2530="","",IF(AND(ISNUMBER(MATCH(C2530,lst_FT_sci_excl,0)),D2530=""),"MISSING FT CODE",IF(AND(NOT(ISNUMBER(MATCH(C2530,lst_FT_sci_excl,0))),D2530&lt;&gt;""),"CODE NOT ALLOWED FOR THIS DECISION","")))</f>
        <v/>
      </c>
    </row>
    <row r="2531">
      <c r="A2531">
        <f>IF(OR(records_master!$A2531="",ISNUMBER(MATCH(records_master!$M2531,lst_dedup_duplicate,0))),"",records_master!$A2531)</f>
        <v/>
      </c>
      <c r="B2531">
        <f>IF($A2531="","",records_master!$E2531)</f>
        <v/>
      </c>
      <c r="M2531">
        <f>IF($A2531="","",IF(AND(ISNUMBER(MATCH(C2531,lst_FT_sci_excl,0)),D2531=""),"MISSING FT CODE",IF(AND(NOT(ISNUMBER(MATCH(C2531,lst_FT_sci_excl,0))),D2531&lt;&gt;""),"CODE NOT ALLOWED FOR THIS DECISION","")))</f>
        <v/>
      </c>
    </row>
    <row r="2532">
      <c r="A2532">
        <f>IF(OR(records_master!$A2532="",ISNUMBER(MATCH(records_master!$M2532,lst_dedup_duplicate,0))),"",records_master!$A2532)</f>
        <v/>
      </c>
      <c r="B2532">
        <f>IF($A2532="","",records_master!$E2532)</f>
        <v/>
      </c>
      <c r="M2532">
        <f>IF($A2532="","",IF(AND(ISNUMBER(MATCH(C2532,lst_FT_sci_excl,0)),D2532=""),"MISSING FT CODE",IF(AND(NOT(ISNUMBER(MATCH(C2532,lst_FT_sci_excl,0))),D2532&lt;&gt;""),"CODE NOT ALLOWED FOR THIS DECISION","")))</f>
        <v/>
      </c>
    </row>
    <row r="2533">
      <c r="A2533">
        <f>IF(OR(records_master!$A2533="",ISNUMBER(MATCH(records_master!$M2533,lst_dedup_duplicate,0))),"",records_master!$A2533)</f>
        <v/>
      </c>
      <c r="B2533">
        <f>IF($A2533="","",records_master!$E2533)</f>
        <v/>
      </c>
      <c r="M2533">
        <f>IF($A2533="","",IF(AND(ISNUMBER(MATCH(C2533,lst_FT_sci_excl,0)),D2533=""),"MISSING FT CODE",IF(AND(NOT(ISNUMBER(MATCH(C2533,lst_FT_sci_excl,0))),D2533&lt;&gt;""),"CODE NOT ALLOWED FOR THIS DECISION","")))</f>
        <v/>
      </c>
    </row>
    <row r="2534">
      <c r="A2534">
        <f>IF(OR(records_master!$A2534="",ISNUMBER(MATCH(records_master!$M2534,lst_dedup_duplicate,0))),"",records_master!$A2534)</f>
        <v/>
      </c>
      <c r="B2534">
        <f>IF($A2534="","",records_master!$E2534)</f>
        <v/>
      </c>
      <c r="M2534">
        <f>IF($A2534="","",IF(AND(ISNUMBER(MATCH(C2534,lst_FT_sci_excl,0)),D2534=""),"MISSING FT CODE",IF(AND(NOT(ISNUMBER(MATCH(C2534,lst_FT_sci_excl,0))),D2534&lt;&gt;""),"CODE NOT ALLOWED FOR THIS DECISION","")))</f>
        <v/>
      </c>
    </row>
    <row r="2535">
      <c r="A2535">
        <f>IF(OR(records_master!$A2535="",ISNUMBER(MATCH(records_master!$M2535,lst_dedup_duplicate,0))),"",records_master!$A2535)</f>
        <v/>
      </c>
      <c r="B2535">
        <f>IF($A2535="","",records_master!$E2535)</f>
        <v/>
      </c>
      <c r="M2535">
        <f>IF($A2535="","",IF(AND(ISNUMBER(MATCH(C2535,lst_FT_sci_excl,0)),D2535=""),"MISSING FT CODE",IF(AND(NOT(ISNUMBER(MATCH(C2535,lst_FT_sci_excl,0))),D2535&lt;&gt;""),"CODE NOT ALLOWED FOR THIS DECISION","")))</f>
        <v/>
      </c>
    </row>
    <row r="2536">
      <c r="A2536">
        <f>IF(OR(records_master!$A2536="",ISNUMBER(MATCH(records_master!$M2536,lst_dedup_duplicate,0))),"",records_master!$A2536)</f>
        <v/>
      </c>
      <c r="B2536">
        <f>IF($A2536="","",records_master!$E2536)</f>
        <v/>
      </c>
      <c r="M2536">
        <f>IF($A2536="","",IF(AND(ISNUMBER(MATCH(C2536,lst_FT_sci_excl,0)),D2536=""),"MISSING FT CODE",IF(AND(NOT(ISNUMBER(MATCH(C2536,lst_FT_sci_excl,0))),D2536&lt;&gt;""),"CODE NOT ALLOWED FOR THIS DECISION","")))</f>
        <v/>
      </c>
    </row>
    <row r="2537">
      <c r="A2537">
        <f>IF(OR(records_master!$A2537="",ISNUMBER(MATCH(records_master!$M2537,lst_dedup_duplicate,0))),"",records_master!$A2537)</f>
        <v/>
      </c>
      <c r="B2537">
        <f>IF($A2537="","",records_master!$E2537)</f>
        <v/>
      </c>
      <c r="M2537">
        <f>IF($A2537="","",IF(AND(ISNUMBER(MATCH(C2537,lst_FT_sci_excl,0)),D2537=""),"MISSING FT CODE",IF(AND(NOT(ISNUMBER(MATCH(C2537,lst_FT_sci_excl,0))),D2537&lt;&gt;""),"CODE NOT ALLOWED FOR THIS DECISION","")))</f>
        <v/>
      </c>
    </row>
    <row r="2538">
      <c r="A2538">
        <f>IF(OR(records_master!$A2538="",ISNUMBER(MATCH(records_master!$M2538,lst_dedup_duplicate,0))),"",records_master!$A2538)</f>
        <v/>
      </c>
      <c r="B2538">
        <f>IF($A2538="","",records_master!$E2538)</f>
        <v/>
      </c>
      <c r="M2538">
        <f>IF($A2538="","",IF(AND(ISNUMBER(MATCH(C2538,lst_FT_sci_excl,0)),D2538=""),"MISSING FT CODE",IF(AND(NOT(ISNUMBER(MATCH(C2538,lst_FT_sci_excl,0))),D2538&lt;&gt;""),"CODE NOT ALLOWED FOR THIS DECISION","")))</f>
        <v/>
      </c>
    </row>
    <row r="2539">
      <c r="A2539">
        <f>IF(OR(records_master!$A2539="",ISNUMBER(MATCH(records_master!$M2539,lst_dedup_duplicate,0))),"",records_master!$A2539)</f>
        <v/>
      </c>
      <c r="B2539">
        <f>IF($A2539="","",records_master!$E2539)</f>
        <v/>
      </c>
      <c r="M2539">
        <f>IF($A2539="","",IF(AND(ISNUMBER(MATCH(C2539,lst_FT_sci_excl,0)),D2539=""),"MISSING FT CODE",IF(AND(NOT(ISNUMBER(MATCH(C2539,lst_FT_sci_excl,0))),D2539&lt;&gt;""),"CODE NOT ALLOWED FOR THIS DECISION","")))</f>
        <v/>
      </c>
    </row>
    <row r="2540">
      <c r="A2540">
        <f>IF(OR(records_master!$A2540="",ISNUMBER(MATCH(records_master!$M2540,lst_dedup_duplicate,0))),"",records_master!$A2540)</f>
        <v/>
      </c>
      <c r="B2540">
        <f>IF($A2540="","",records_master!$E2540)</f>
        <v/>
      </c>
      <c r="M2540">
        <f>IF($A2540="","",IF(AND(ISNUMBER(MATCH(C2540,lst_FT_sci_excl,0)),D2540=""),"MISSING FT CODE",IF(AND(NOT(ISNUMBER(MATCH(C2540,lst_FT_sci_excl,0))),D2540&lt;&gt;""),"CODE NOT ALLOWED FOR THIS DECISION","")))</f>
        <v/>
      </c>
    </row>
    <row r="2541">
      <c r="A2541">
        <f>IF(OR(records_master!$A2541="",ISNUMBER(MATCH(records_master!$M2541,lst_dedup_duplicate,0))),"",records_master!$A2541)</f>
        <v/>
      </c>
      <c r="B2541">
        <f>IF($A2541="","",records_master!$E2541)</f>
        <v/>
      </c>
      <c r="M2541">
        <f>IF($A2541="","",IF(AND(ISNUMBER(MATCH(C2541,lst_FT_sci_excl,0)),D2541=""),"MISSING FT CODE",IF(AND(NOT(ISNUMBER(MATCH(C2541,lst_FT_sci_excl,0))),D2541&lt;&gt;""),"CODE NOT ALLOWED FOR THIS DECISION","")))</f>
        <v/>
      </c>
    </row>
    <row r="2542">
      <c r="A2542">
        <f>IF(OR(records_master!$A2542="",ISNUMBER(MATCH(records_master!$M2542,lst_dedup_duplicate,0))),"",records_master!$A2542)</f>
        <v/>
      </c>
      <c r="B2542">
        <f>IF($A2542="","",records_master!$E2542)</f>
        <v/>
      </c>
      <c r="M2542">
        <f>IF($A2542="","",IF(AND(ISNUMBER(MATCH(C2542,lst_FT_sci_excl,0)),D2542=""),"MISSING FT CODE",IF(AND(NOT(ISNUMBER(MATCH(C2542,lst_FT_sci_excl,0))),D2542&lt;&gt;""),"CODE NOT ALLOWED FOR THIS DECISION","")))</f>
        <v/>
      </c>
    </row>
    <row r="2543">
      <c r="A2543">
        <f>IF(OR(records_master!$A2543="",ISNUMBER(MATCH(records_master!$M2543,lst_dedup_duplicate,0))),"",records_master!$A2543)</f>
        <v/>
      </c>
      <c r="B2543">
        <f>IF($A2543="","",records_master!$E2543)</f>
        <v/>
      </c>
      <c r="M2543">
        <f>IF($A2543="","",IF(AND(ISNUMBER(MATCH(C2543,lst_FT_sci_excl,0)),D2543=""),"MISSING FT CODE",IF(AND(NOT(ISNUMBER(MATCH(C2543,lst_FT_sci_excl,0))),D2543&lt;&gt;""),"CODE NOT ALLOWED FOR THIS DECISION","")))</f>
        <v/>
      </c>
    </row>
    <row r="2544">
      <c r="A2544">
        <f>IF(OR(records_master!$A2544="",ISNUMBER(MATCH(records_master!$M2544,lst_dedup_duplicate,0))),"",records_master!$A2544)</f>
        <v/>
      </c>
      <c r="B2544">
        <f>IF($A2544="","",records_master!$E2544)</f>
        <v/>
      </c>
      <c r="M2544">
        <f>IF($A2544="","",IF(AND(ISNUMBER(MATCH(C2544,lst_FT_sci_excl,0)),D2544=""),"MISSING FT CODE",IF(AND(NOT(ISNUMBER(MATCH(C2544,lst_FT_sci_excl,0))),D2544&lt;&gt;""),"CODE NOT ALLOWED FOR THIS DECISION","")))</f>
        <v/>
      </c>
    </row>
    <row r="2545">
      <c r="A2545">
        <f>IF(OR(records_master!$A2545="",ISNUMBER(MATCH(records_master!$M2545,lst_dedup_duplicate,0))),"",records_master!$A2545)</f>
        <v/>
      </c>
      <c r="B2545">
        <f>IF($A2545="","",records_master!$E2545)</f>
        <v/>
      </c>
      <c r="M2545">
        <f>IF($A2545="","",IF(AND(ISNUMBER(MATCH(C2545,lst_FT_sci_excl,0)),D2545=""),"MISSING FT CODE",IF(AND(NOT(ISNUMBER(MATCH(C2545,lst_FT_sci_excl,0))),D2545&lt;&gt;""),"CODE NOT ALLOWED FOR THIS DECISION","")))</f>
        <v/>
      </c>
    </row>
    <row r="2546">
      <c r="A2546">
        <f>IF(OR(records_master!$A2546="",ISNUMBER(MATCH(records_master!$M2546,lst_dedup_duplicate,0))),"",records_master!$A2546)</f>
        <v/>
      </c>
      <c r="B2546">
        <f>IF($A2546="","",records_master!$E2546)</f>
        <v/>
      </c>
      <c r="M2546">
        <f>IF($A2546="","",IF(AND(ISNUMBER(MATCH(C2546,lst_FT_sci_excl,0)),D2546=""),"MISSING FT CODE",IF(AND(NOT(ISNUMBER(MATCH(C2546,lst_FT_sci_excl,0))),D2546&lt;&gt;""),"CODE NOT ALLOWED FOR THIS DECISION","")))</f>
        <v/>
      </c>
    </row>
    <row r="2547">
      <c r="A2547">
        <f>IF(OR(records_master!$A2547="",ISNUMBER(MATCH(records_master!$M2547,lst_dedup_duplicate,0))),"",records_master!$A2547)</f>
        <v/>
      </c>
      <c r="B2547">
        <f>IF($A2547="","",records_master!$E2547)</f>
        <v/>
      </c>
      <c r="M2547">
        <f>IF($A2547="","",IF(AND(ISNUMBER(MATCH(C2547,lst_FT_sci_excl,0)),D2547=""),"MISSING FT CODE",IF(AND(NOT(ISNUMBER(MATCH(C2547,lst_FT_sci_excl,0))),D2547&lt;&gt;""),"CODE NOT ALLOWED FOR THIS DECISION","")))</f>
        <v/>
      </c>
    </row>
    <row r="2548">
      <c r="A2548">
        <f>IF(OR(records_master!$A2548="",ISNUMBER(MATCH(records_master!$M2548,lst_dedup_duplicate,0))),"",records_master!$A2548)</f>
        <v/>
      </c>
      <c r="B2548">
        <f>IF($A2548="","",records_master!$E2548)</f>
        <v/>
      </c>
      <c r="M2548">
        <f>IF($A2548="","",IF(AND(ISNUMBER(MATCH(C2548,lst_FT_sci_excl,0)),D2548=""),"MISSING FT CODE",IF(AND(NOT(ISNUMBER(MATCH(C2548,lst_FT_sci_excl,0))),D2548&lt;&gt;""),"CODE NOT ALLOWED FOR THIS DECISION","")))</f>
        <v/>
      </c>
    </row>
    <row r="2549">
      <c r="A2549">
        <f>IF(OR(records_master!$A2549="",ISNUMBER(MATCH(records_master!$M2549,lst_dedup_duplicate,0))),"",records_master!$A2549)</f>
        <v/>
      </c>
      <c r="B2549">
        <f>IF($A2549="","",records_master!$E2549)</f>
        <v/>
      </c>
      <c r="M2549">
        <f>IF($A2549="","",IF(AND(ISNUMBER(MATCH(C2549,lst_FT_sci_excl,0)),D2549=""),"MISSING FT CODE",IF(AND(NOT(ISNUMBER(MATCH(C2549,lst_FT_sci_excl,0))),D2549&lt;&gt;""),"CODE NOT ALLOWED FOR THIS DECISION","")))</f>
        <v/>
      </c>
    </row>
    <row r="2550">
      <c r="A2550">
        <f>IF(OR(records_master!$A2550="",ISNUMBER(MATCH(records_master!$M2550,lst_dedup_duplicate,0))),"",records_master!$A2550)</f>
        <v/>
      </c>
      <c r="B2550">
        <f>IF($A2550="","",records_master!$E2550)</f>
        <v/>
      </c>
      <c r="M2550">
        <f>IF($A2550="","",IF(AND(ISNUMBER(MATCH(C2550,lst_FT_sci_excl,0)),D2550=""),"MISSING FT CODE",IF(AND(NOT(ISNUMBER(MATCH(C2550,lst_FT_sci_excl,0))),D2550&lt;&gt;""),"CODE NOT ALLOWED FOR THIS DECISION","")))</f>
        <v/>
      </c>
    </row>
    <row r="2551">
      <c r="A2551">
        <f>IF(OR(records_master!$A2551="",ISNUMBER(MATCH(records_master!$M2551,lst_dedup_duplicate,0))),"",records_master!$A2551)</f>
        <v/>
      </c>
      <c r="B2551">
        <f>IF($A2551="","",records_master!$E2551)</f>
        <v/>
      </c>
      <c r="M2551">
        <f>IF($A2551="","",IF(AND(ISNUMBER(MATCH(C2551,lst_FT_sci_excl,0)),D2551=""),"MISSING FT CODE",IF(AND(NOT(ISNUMBER(MATCH(C2551,lst_FT_sci_excl,0))),D2551&lt;&gt;""),"CODE NOT ALLOWED FOR THIS DECISION","")))</f>
        <v/>
      </c>
    </row>
    <row r="2552">
      <c r="A2552">
        <f>IF(OR(records_master!$A2552="",ISNUMBER(MATCH(records_master!$M2552,lst_dedup_duplicate,0))),"",records_master!$A2552)</f>
        <v/>
      </c>
      <c r="B2552">
        <f>IF($A2552="","",records_master!$E2552)</f>
        <v/>
      </c>
      <c r="M2552">
        <f>IF($A2552="","",IF(AND(ISNUMBER(MATCH(C2552,lst_FT_sci_excl,0)),D2552=""),"MISSING FT CODE",IF(AND(NOT(ISNUMBER(MATCH(C2552,lst_FT_sci_excl,0))),D2552&lt;&gt;""),"CODE NOT ALLOWED FOR THIS DECISION","")))</f>
        <v/>
      </c>
    </row>
    <row r="2553">
      <c r="A2553">
        <f>IF(OR(records_master!$A2553="",ISNUMBER(MATCH(records_master!$M2553,lst_dedup_duplicate,0))),"",records_master!$A2553)</f>
        <v/>
      </c>
      <c r="B2553">
        <f>IF($A2553="","",records_master!$E2553)</f>
        <v/>
      </c>
      <c r="M2553">
        <f>IF($A2553="","",IF(AND(ISNUMBER(MATCH(C2553,lst_FT_sci_excl,0)),D2553=""),"MISSING FT CODE",IF(AND(NOT(ISNUMBER(MATCH(C2553,lst_FT_sci_excl,0))),D2553&lt;&gt;""),"CODE NOT ALLOWED FOR THIS DECISION","")))</f>
        <v/>
      </c>
    </row>
    <row r="2554">
      <c r="A2554">
        <f>IF(OR(records_master!$A2554="",ISNUMBER(MATCH(records_master!$M2554,lst_dedup_duplicate,0))),"",records_master!$A2554)</f>
        <v/>
      </c>
      <c r="B2554">
        <f>IF($A2554="","",records_master!$E2554)</f>
        <v/>
      </c>
      <c r="M2554">
        <f>IF($A2554="","",IF(AND(ISNUMBER(MATCH(C2554,lst_FT_sci_excl,0)),D2554=""),"MISSING FT CODE",IF(AND(NOT(ISNUMBER(MATCH(C2554,lst_FT_sci_excl,0))),D2554&lt;&gt;""),"CODE NOT ALLOWED FOR THIS DECISION","")))</f>
        <v/>
      </c>
    </row>
    <row r="2555">
      <c r="A2555">
        <f>IF(OR(records_master!$A2555="",ISNUMBER(MATCH(records_master!$M2555,lst_dedup_duplicate,0))),"",records_master!$A2555)</f>
        <v/>
      </c>
      <c r="B2555">
        <f>IF($A2555="","",records_master!$E2555)</f>
        <v/>
      </c>
      <c r="M2555">
        <f>IF($A2555="","",IF(AND(ISNUMBER(MATCH(C2555,lst_FT_sci_excl,0)),D2555=""),"MISSING FT CODE",IF(AND(NOT(ISNUMBER(MATCH(C2555,lst_FT_sci_excl,0))),D2555&lt;&gt;""),"CODE NOT ALLOWED FOR THIS DECISION","")))</f>
        <v/>
      </c>
    </row>
    <row r="2556">
      <c r="A2556">
        <f>IF(OR(records_master!$A2556="",ISNUMBER(MATCH(records_master!$M2556,lst_dedup_duplicate,0))),"",records_master!$A2556)</f>
        <v/>
      </c>
      <c r="B2556">
        <f>IF($A2556="","",records_master!$E2556)</f>
        <v/>
      </c>
      <c r="M2556">
        <f>IF($A2556="","",IF(AND(ISNUMBER(MATCH(C2556,lst_FT_sci_excl,0)),D2556=""),"MISSING FT CODE",IF(AND(NOT(ISNUMBER(MATCH(C2556,lst_FT_sci_excl,0))),D2556&lt;&gt;""),"CODE NOT ALLOWED FOR THIS DECISION","")))</f>
        <v/>
      </c>
    </row>
    <row r="2557">
      <c r="A2557">
        <f>IF(OR(records_master!$A2557="",ISNUMBER(MATCH(records_master!$M2557,lst_dedup_duplicate,0))),"",records_master!$A2557)</f>
        <v/>
      </c>
      <c r="B2557">
        <f>IF($A2557="","",records_master!$E2557)</f>
        <v/>
      </c>
      <c r="M2557">
        <f>IF($A2557="","",IF(AND(ISNUMBER(MATCH(C2557,lst_FT_sci_excl,0)),D2557=""),"MISSING FT CODE",IF(AND(NOT(ISNUMBER(MATCH(C2557,lst_FT_sci_excl,0))),D2557&lt;&gt;""),"CODE NOT ALLOWED FOR THIS DECISION","")))</f>
        <v/>
      </c>
    </row>
    <row r="2558">
      <c r="A2558">
        <f>IF(OR(records_master!$A2558="",ISNUMBER(MATCH(records_master!$M2558,lst_dedup_duplicate,0))),"",records_master!$A2558)</f>
        <v/>
      </c>
      <c r="B2558">
        <f>IF($A2558="","",records_master!$E2558)</f>
        <v/>
      </c>
      <c r="M2558">
        <f>IF($A2558="","",IF(AND(ISNUMBER(MATCH(C2558,lst_FT_sci_excl,0)),D2558=""),"MISSING FT CODE",IF(AND(NOT(ISNUMBER(MATCH(C2558,lst_FT_sci_excl,0))),D2558&lt;&gt;""),"CODE NOT ALLOWED FOR THIS DECISION","")))</f>
        <v/>
      </c>
    </row>
    <row r="2559">
      <c r="A2559">
        <f>IF(OR(records_master!$A2559="",ISNUMBER(MATCH(records_master!$M2559,lst_dedup_duplicate,0))),"",records_master!$A2559)</f>
        <v/>
      </c>
      <c r="B2559">
        <f>IF($A2559="","",records_master!$E2559)</f>
        <v/>
      </c>
      <c r="M2559">
        <f>IF($A2559="","",IF(AND(ISNUMBER(MATCH(C2559,lst_FT_sci_excl,0)),D2559=""),"MISSING FT CODE",IF(AND(NOT(ISNUMBER(MATCH(C2559,lst_FT_sci_excl,0))),D2559&lt;&gt;""),"CODE NOT ALLOWED FOR THIS DECISION","")))</f>
        <v/>
      </c>
    </row>
    <row r="2560">
      <c r="A2560">
        <f>IF(OR(records_master!$A2560="",ISNUMBER(MATCH(records_master!$M2560,lst_dedup_duplicate,0))),"",records_master!$A2560)</f>
        <v/>
      </c>
      <c r="B2560">
        <f>IF($A2560="","",records_master!$E2560)</f>
        <v/>
      </c>
      <c r="M2560">
        <f>IF($A2560="","",IF(AND(ISNUMBER(MATCH(C2560,lst_FT_sci_excl,0)),D2560=""),"MISSING FT CODE",IF(AND(NOT(ISNUMBER(MATCH(C2560,lst_FT_sci_excl,0))),D2560&lt;&gt;""),"CODE NOT ALLOWED FOR THIS DECISION","")))</f>
        <v/>
      </c>
    </row>
    <row r="2561">
      <c r="A2561">
        <f>IF(OR(records_master!$A2561="",ISNUMBER(MATCH(records_master!$M2561,lst_dedup_duplicate,0))),"",records_master!$A2561)</f>
        <v/>
      </c>
      <c r="B2561">
        <f>IF($A2561="","",records_master!$E2561)</f>
        <v/>
      </c>
      <c r="M2561">
        <f>IF($A2561="","",IF(AND(ISNUMBER(MATCH(C2561,lst_FT_sci_excl,0)),D2561=""),"MISSING FT CODE",IF(AND(NOT(ISNUMBER(MATCH(C2561,lst_FT_sci_excl,0))),D2561&lt;&gt;""),"CODE NOT ALLOWED FOR THIS DECISION","")))</f>
        <v/>
      </c>
    </row>
    <row r="2562">
      <c r="A2562">
        <f>IF(OR(records_master!$A2562="",ISNUMBER(MATCH(records_master!$M2562,lst_dedup_duplicate,0))),"",records_master!$A2562)</f>
        <v/>
      </c>
      <c r="B2562">
        <f>IF($A2562="","",records_master!$E2562)</f>
        <v/>
      </c>
      <c r="M2562">
        <f>IF($A2562="","",IF(AND(ISNUMBER(MATCH(C2562,lst_FT_sci_excl,0)),D2562=""),"MISSING FT CODE",IF(AND(NOT(ISNUMBER(MATCH(C2562,lst_FT_sci_excl,0))),D2562&lt;&gt;""),"CODE NOT ALLOWED FOR THIS DECISION","")))</f>
        <v/>
      </c>
    </row>
    <row r="2563">
      <c r="A2563">
        <f>IF(OR(records_master!$A2563="",ISNUMBER(MATCH(records_master!$M2563,lst_dedup_duplicate,0))),"",records_master!$A2563)</f>
        <v/>
      </c>
      <c r="B2563">
        <f>IF($A2563="","",records_master!$E2563)</f>
        <v/>
      </c>
      <c r="M2563">
        <f>IF($A2563="","",IF(AND(ISNUMBER(MATCH(C2563,lst_FT_sci_excl,0)),D2563=""),"MISSING FT CODE",IF(AND(NOT(ISNUMBER(MATCH(C2563,lst_FT_sci_excl,0))),D2563&lt;&gt;""),"CODE NOT ALLOWED FOR THIS DECISION","")))</f>
        <v/>
      </c>
    </row>
    <row r="2564">
      <c r="A2564">
        <f>IF(OR(records_master!$A2564="",ISNUMBER(MATCH(records_master!$M2564,lst_dedup_duplicate,0))),"",records_master!$A2564)</f>
        <v/>
      </c>
      <c r="B2564">
        <f>IF($A2564="","",records_master!$E2564)</f>
        <v/>
      </c>
      <c r="M2564">
        <f>IF($A2564="","",IF(AND(ISNUMBER(MATCH(C2564,lst_FT_sci_excl,0)),D2564=""),"MISSING FT CODE",IF(AND(NOT(ISNUMBER(MATCH(C2564,lst_FT_sci_excl,0))),D2564&lt;&gt;""),"CODE NOT ALLOWED FOR THIS DECISION","")))</f>
        <v/>
      </c>
    </row>
    <row r="2565">
      <c r="A2565">
        <f>IF(OR(records_master!$A2565="",ISNUMBER(MATCH(records_master!$M2565,lst_dedup_duplicate,0))),"",records_master!$A2565)</f>
        <v/>
      </c>
      <c r="B2565">
        <f>IF($A2565="","",records_master!$E2565)</f>
        <v/>
      </c>
      <c r="M2565">
        <f>IF($A2565="","",IF(AND(ISNUMBER(MATCH(C2565,lst_FT_sci_excl,0)),D2565=""),"MISSING FT CODE",IF(AND(NOT(ISNUMBER(MATCH(C2565,lst_FT_sci_excl,0))),D2565&lt;&gt;""),"CODE NOT ALLOWED FOR THIS DECISION","")))</f>
        <v/>
      </c>
    </row>
    <row r="2566">
      <c r="A2566">
        <f>IF(OR(records_master!$A2566="",ISNUMBER(MATCH(records_master!$M2566,lst_dedup_duplicate,0))),"",records_master!$A2566)</f>
        <v/>
      </c>
      <c r="B2566">
        <f>IF($A2566="","",records_master!$E2566)</f>
        <v/>
      </c>
      <c r="M2566">
        <f>IF($A2566="","",IF(AND(ISNUMBER(MATCH(C2566,lst_FT_sci_excl,0)),D2566=""),"MISSING FT CODE",IF(AND(NOT(ISNUMBER(MATCH(C2566,lst_FT_sci_excl,0))),D2566&lt;&gt;""),"CODE NOT ALLOWED FOR THIS DECISION","")))</f>
        <v/>
      </c>
    </row>
    <row r="2567">
      <c r="A2567">
        <f>IF(OR(records_master!$A2567="",ISNUMBER(MATCH(records_master!$M2567,lst_dedup_duplicate,0))),"",records_master!$A2567)</f>
        <v/>
      </c>
      <c r="B2567">
        <f>IF($A2567="","",records_master!$E2567)</f>
        <v/>
      </c>
      <c r="M2567">
        <f>IF($A2567="","",IF(AND(ISNUMBER(MATCH(C2567,lst_FT_sci_excl,0)),D2567=""),"MISSING FT CODE",IF(AND(NOT(ISNUMBER(MATCH(C2567,lst_FT_sci_excl,0))),D2567&lt;&gt;""),"CODE NOT ALLOWED FOR THIS DECISION","")))</f>
        <v/>
      </c>
    </row>
    <row r="2568">
      <c r="A2568">
        <f>IF(OR(records_master!$A2568="",ISNUMBER(MATCH(records_master!$M2568,lst_dedup_duplicate,0))),"",records_master!$A2568)</f>
        <v/>
      </c>
      <c r="B2568">
        <f>IF($A2568="","",records_master!$E2568)</f>
        <v/>
      </c>
      <c r="M2568">
        <f>IF($A2568="","",IF(AND(ISNUMBER(MATCH(C2568,lst_FT_sci_excl,0)),D2568=""),"MISSING FT CODE",IF(AND(NOT(ISNUMBER(MATCH(C2568,lst_FT_sci_excl,0))),D2568&lt;&gt;""),"CODE NOT ALLOWED FOR THIS DECISION","")))</f>
        <v/>
      </c>
    </row>
    <row r="2569">
      <c r="A2569">
        <f>IF(OR(records_master!$A2569="",ISNUMBER(MATCH(records_master!$M2569,lst_dedup_duplicate,0))),"",records_master!$A2569)</f>
        <v/>
      </c>
      <c r="B2569">
        <f>IF($A2569="","",records_master!$E2569)</f>
        <v/>
      </c>
      <c r="M2569">
        <f>IF($A2569="","",IF(AND(ISNUMBER(MATCH(C2569,lst_FT_sci_excl,0)),D2569=""),"MISSING FT CODE",IF(AND(NOT(ISNUMBER(MATCH(C2569,lst_FT_sci_excl,0))),D2569&lt;&gt;""),"CODE NOT ALLOWED FOR THIS DECISION","")))</f>
        <v/>
      </c>
    </row>
    <row r="2570">
      <c r="A2570">
        <f>IF(OR(records_master!$A2570="",ISNUMBER(MATCH(records_master!$M2570,lst_dedup_duplicate,0))),"",records_master!$A2570)</f>
        <v/>
      </c>
      <c r="B2570">
        <f>IF($A2570="","",records_master!$E2570)</f>
        <v/>
      </c>
      <c r="M2570">
        <f>IF($A2570="","",IF(AND(ISNUMBER(MATCH(C2570,lst_FT_sci_excl,0)),D2570=""),"MISSING FT CODE",IF(AND(NOT(ISNUMBER(MATCH(C2570,lst_FT_sci_excl,0))),D2570&lt;&gt;""),"CODE NOT ALLOWED FOR THIS DECISION","")))</f>
        <v/>
      </c>
    </row>
    <row r="2571">
      <c r="A2571">
        <f>IF(OR(records_master!$A2571="",ISNUMBER(MATCH(records_master!$M2571,lst_dedup_duplicate,0))),"",records_master!$A2571)</f>
        <v/>
      </c>
      <c r="B2571">
        <f>IF($A2571="","",records_master!$E2571)</f>
        <v/>
      </c>
      <c r="M2571">
        <f>IF($A2571="","",IF(AND(ISNUMBER(MATCH(C2571,lst_FT_sci_excl,0)),D2571=""),"MISSING FT CODE",IF(AND(NOT(ISNUMBER(MATCH(C2571,lst_FT_sci_excl,0))),D2571&lt;&gt;""),"CODE NOT ALLOWED FOR THIS DECISION","")))</f>
        <v/>
      </c>
    </row>
    <row r="2572">
      <c r="A2572">
        <f>IF(OR(records_master!$A2572="",ISNUMBER(MATCH(records_master!$M2572,lst_dedup_duplicate,0))),"",records_master!$A2572)</f>
        <v/>
      </c>
      <c r="B2572">
        <f>IF($A2572="","",records_master!$E2572)</f>
        <v/>
      </c>
      <c r="M2572">
        <f>IF($A2572="","",IF(AND(ISNUMBER(MATCH(C2572,lst_FT_sci_excl,0)),D2572=""),"MISSING FT CODE",IF(AND(NOT(ISNUMBER(MATCH(C2572,lst_FT_sci_excl,0))),D2572&lt;&gt;""),"CODE NOT ALLOWED FOR THIS DECISION","")))</f>
        <v/>
      </c>
    </row>
    <row r="2573">
      <c r="A2573">
        <f>IF(OR(records_master!$A2573="",ISNUMBER(MATCH(records_master!$M2573,lst_dedup_duplicate,0))),"",records_master!$A2573)</f>
        <v/>
      </c>
      <c r="B2573">
        <f>IF($A2573="","",records_master!$E2573)</f>
        <v/>
      </c>
      <c r="M2573">
        <f>IF($A2573="","",IF(AND(ISNUMBER(MATCH(C2573,lst_FT_sci_excl,0)),D2573=""),"MISSING FT CODE",IF(AND(NOT(ISNUMBER(MATCH(C2573,lst_FT_sci_excl,0))),D2573&lt;&gt;""),"CODE NOT ALLOWED FOR THIS DECISION","")))</f>
        <v/>
      </c>
    </row>
    <row r="2574">
      <c r="A2574">
        <f>IF(OR(records_master!$A2574="",ISNUMBER(MATCH(records_master!$M2574,lst_dedup_duplicate,0))),"",records_master!$A2574)</f>
        <v/>
      </c>
      <c r="B2574">
        <f>IF($A2574="","",records_master!$E2574)</f>
        <v/>
      </c>
      <c r="M2574">
        <f>IF($A2574="","",IF(AND(ISNUMBER(MATCH(C2574,lst_FT_sci_excl,0)),D2574=""),"MISSING FT CODE",IF(AND(NOT(ISNUMBER(MATCH(C2574,lst_FT_sci_excl,0))),D2574&lt;&gt;""),"CODE NOT ALLOWED FOR THIS DECISION","")))</f>
        <v/>
      </c>
    </row>
    <row r="2575">
      <c r="A2575">
        <f>IF(OR(records_master!$A2575="",ISNUMBER(MATCH(records_master!$M2575,lst_dedup_duplicate,0))),"",records_master!$A2575)</f>
        <v/>
      </c>
      <c r="B2575">
        <f>IF($A2575="","",records_master!$E2575)</f>
        <v/>
      </c>
      <c r="M2575">
        <f>IF($A2575="","",IF(AND(ISNUMBER(MATCH(C2575,lst_FT_sci_excl,0)),D2575=""),"MISSING FT CODE",IF(AND(NOT(ISNUMBER(MATCH(C2575,lst_FT_sci_excl,0))),D2575&lt;&gt;""),"CODE NOT ALLOWED FOR THIS DECISION","")))</f>
        <v/>
      </c>
    </row>
    <row r="2576">
      <c r="A2576">
        <f>IF(OR(records_master!$A2576="",ISNUMBER(MATCH(records_master!$M2576,lst_dedup_duplicate,0))),"",records_master!$A2576)</f>
        <v/>
      </c>
      <c r="B2576">
        <f>IF($A2576="","",records_master!$E2576)</f>
        <v/>
      </c>
      <c r="M2576">
        <f>IF($A2576="","",IF(AND(ISNUMBER(MATCH(C2576,lst_FT_sci_excl,0)),D2576=""),"MISSING FT CODE",IF(AND(NOT(ISNUMBER(MATCH(C2576,lst_FT_sci_excl,0))),D2576&lt;&gt;""),"CODE NOT ALLOWED FOR THIS DECISION","")))</f>
        <v/>
      </c>
    </row>
    <row r="2577">
      <c r="A2577">
        <f>IF(OR(records_master!$A2577="",ISNUMBER(MATCH(records_master!$M2577,lst_dedup_duplicate,0))),"",records_master!$A2577)</f>
        <v/>
      </c>
      <c r="B2577">
        <f>IF($A2577="","",records_master!$E2577)</f>
        <v/>
      </c>
      <c r="M2577">
        <f>IF($A2577="","",IF(AND(ISNUMBER(MATCH(C2577,lst_FT_sci_excl,0)),D2577=""),"MISSING FT CODE",IF(AND(NOT(ISNUMBER(MATCH(C2577,lst_FT_sci_excl,0))),D2577&lt;&gt;""),"CODE NOT ALLOWED FOR THIS DECISION","")))</f>
        <v/>
      </c>
    </row>
    <row r="2578">
      <c r="A2578">
        <f>IF(OR(records_master!$A2578="",ISNUMBER(MATCH(records_master!$M2578,lst_dedup_duplicate,0))),"",records_master!$A2578)</f>
        <v/>
      </c>
      <c r="B2578">
        <f>IF($A2578="","",records_master!$E2578)</f>
        <v/>
      </c>
      <c r="M2578">
        <f>IF($A2578="","",IF(AND(ISNUMBER(MATCH(C2578,lst_FT_sci_excl,0)),D2578=""),"MISSING FT CODE",IF(AND(NOT(ISNUMBER(MATCH(C2578,lst_FT_sci_excl,0))),D2578&lt;&gt;""),"CODE NOT ALLOWED FOR THIS DECISION","")))</f>
        <v/>
      </c>
    </row>
    <row r="2579">
      <c r="A2579">
        <f>IF(OR(records_master!$A2579="",ISNUMBER(MATCH(records_master!$M2579,lst_dedup_duplicate,0))),"",records_master!$A2579)</f>
        <v/>
      </c>
      <c r="B2579">
        <f>IF($A2579="","",records_master!$E2579)</f>
        <v/>
      </c>
      <c r="M2579">
        <f>IF($A2579="","",IF(AND(ISNUMBER(MATCH(C2579,lst_FT_sci_excl,0)),D2579=""),"MISSING FT CODE",IF(AND(NOT(ISNUMBER(MATCH(C2579,lst_FT_sci_excl,0))),D2579&lt;&gt;""),"CODE NOT ALLOWED FOR THIS DECISION","")))</f>
        <v/>
      </c>
    </row>
    <row r="2580">
      <c r="A2580">
        <f>IF(OR(records_master!$A2580="",ISNUMBER(MATCH(records_master!$M2580,lst_dedup_duplicate,0))),"",records_master!$A2580)</f>
        <v/>
      </c>
      <c r="B2580">
        <f>IF($A2580="","",records_master!$E2580)</f>
        <v/>
      </c>
      <c r="M2580">
        <f>IF($A2580="","",IF(AND(ISNUMBER(MATCH(C2580,lst_FT_sci_excl,0)),D2580=""),"MISSING FT CODE",IF(AND(NOT(ISNUMBER(MATCH(C2580,lst_FT_sci_excl,0))),D2580&lt;&gt;""),"CODE NOT ALLOWED FOR THIS DECISION","")))</f>
        <v/>
      </c>
    </row>
    <row r="2581">
      <c r="A2581">
        <f>IF(OR(records_master!$A2581="",ISNUMBER(MATCH(records_master!$M2581,lst_dedup_duplicate,0))),"",records_master!$A2581)</f>
        <v/>
      </c>
      <c r="B2581">
        <f>IF($A2581="","",records_master!$E2581)</f>
        <v/>
      </c>
      <c r="M2581">
        <f>IF($A2581="","",IF(AND(ISNUMBER(MATCH(C2581,lst_FT_sci_excl,0)),D2581=""),"MISSING FT CODE",IF(AND(NOT(ISNUMBER(MATCH(C2581,lst_FT_sci_excl,0))),D2581&lt;&gt;""),"CODE NOT ALLOWED FOR THIS DECISION","")))</f>
        <v/>
      </c>
    </row>
    <row r="2582">
      <c r="A2582">
        <f>IF(OR(records_master!$A2582="",ISNUMBER(MATCH(records_master!$M2582,lst_dedup_duplicate,0))),"",records_master!$A2582)</f>
        <v/>
      </c>
      <c r="B2582">
        <f>IF($A2582="","",records_master!$E2582)</f>
        <v/>
      </c>
      <c r="M2582">
        <f>IF($A2582="","",IF(AND(ISNUMBER(MATCH(C2582,lst_FT_sci_excl,0)),D2582=""),"MISSING FT CODE",IF(AND(NOT(ISNUMBER(MATCH(C2582,lst_FT_sci_excl,0))),D2582&lt;&gt;""),"CODE NOT ALLOWED FOR THIS DECISION","")))</f>
        <v/>
      </c>
    </row>
    <row r="2583">
      <c r="A2583">
        <f>IF(OR(records_master!$A2583="",ISNUMBER(MATCH(records_master!$M2583,lst_dedup_duplicate,0))),"",records_master!$A2583)</f>
        <v/>
      </c>
      <c r="B2583">
        <f>IF($A2583="","",records_master!$E2583)</f>
        <v/>
      </c>
      <c r="M2583">
        <f>IF($A2583="","",IF(AND(ISNUMBER(MATCH(C2583,lst_FT_sci_excl,0)),D2583=""),"MISSING FT CODE",IF(AND(NOT(ISNUMBER(MATCH(C2583,lst_FT_sci_excl,0))),D2583&lt;&gt;""),"CODE NOT ALLOWED FOR THIS DECISION","")))</f>
        <v/>
      </c>
    </row>
    <row r="2584">
      <c r="A2584">
        <f>IF(OR(records_master!$A2584="",ISNUMBER(MATCH(records_master!$M2584,lst_dedup_duplicate,0))),"",records_master!$A2584)</f>
        <v/>
      </c>
      <c r="B2584">
        <f>IF($A2584="","",records_master!$E2584)</f>
        <v/>
      </c>
      <c r="M2584">
        <f>IF($A2584="","",IF(AND(ISNUMBER(MATCH(C2584,lst_FT_sci_excl,0)),D2584=""),"MISSING FT CODE",IF(AND(NOT(ISNUMBER(MATCH(C2584,lst_FT_sci_excl,0))),D2584&lt;&gt;""),"CODE NOT ALLOWED FOR THIS DECISION","")))</f>
        <v/>
      </c>
    </row>
    <row r="2585">
      <c r="A2585">
        <f>IF(OR(records_master!$A2585="",ISNUMBER(MATCH(records_master!$M2585,lst_dedup_duplicate,0))),"",records_master!$A2585)</f>
        <v/>
      </c>
      <c r="B2585">
        <f>IF($A2585="","",records_master!$E2585)</f>
        <v/>
      </c>
      <c r="M2585">
        <f>IF($A2585="","",IF(AND(ISNUMBER(MATCH(C2585,lst_FT_sci_excl,0)),D2585=""),"MISSING FT CODE",IF(AND(NOT(ISNUMBER(MATCH(C2585,lst_FT_sci_excl,0))),D2585&lt;&gt;""),"CODE NOT ALLOWED FOR THIS DECISION","")))</f>
        <v/>
      </c>
    </row>
    <row r="2586">
      <c r="A2586">
        <f>IF(OR(records_master!$A2586="",ISNUMBER(MATCH(records_master!$M2586,lst_dedup_duplicate,0))),"",records_master!$A2586)</f>
        <v/>
      </c>
      <c r="B2586">
        <f>IF($A2586="","",records_master!$E2586)</f>
        <v/>
      </c>
      <c r="M2586">
        <f>IF($A2586="","",IF(AND(ISNUMBER(MATCH(C2586,lst_FT_sci_excl,0)),D2586=""),"MISSING FT CODE",IF(AND(NOT(ISNUMBER(MATCH(C2586,lst_FT_sci_excl,0))),D2586&lt;&gt;""),"CODE NOT ALLOWED FOR THIS DECISION","")))</f>
        <v/>
      </c>
    </row>
    <row r="2587">
      <c r="A2587">
        <f>IF(OR(records_master!$A2587="",ISNUMBER(MATCH(records_master!$M2587,lst_dedup_duplicate,0))),"",records_master!$A2587)</f>
        <v/>
      </c>
      <c r="B2587">
        <f>IF($A2587="","",records_master!$E2587)</f>
        <v/>
      </c>
      <c r="M2587">
        <f>IF($A2587="","",IF(AND(ISNUMBER(MATCH(C2587,lst_FT_sci_excl,0)),D2587=""),"MISSING FT CODE",IF(AND(NOT(ISNUMBER(MATCH(C2587,lst_FT_sci_excl,0))),D2587&lt;&gt;""),"CODE NOT ALLOWED FOR THIS DECISION","")))</f>
        <v/>
      </c>
    </row>
    <row r="2588">
      <c r="A2588">
        <f>IF(OR(records_master!$A2588="",ISNUMBER(MATCH(records_master!$M2588,lst_dedup_duplicate,0))),"",records_master!$A2588)</f>
        <v/>
      </c>
      <c r="B2588">
        <f>IF($A2588="","",records_master!$E2588)</f>
        <v/>
      </c>
      <c r="M2588">
        <f>IF($A2588="","",IF(AND(ISNUMBER(MATCH(C2588,lst_FT_sci_excl,0)),D2588=""),"MISSING FT CODE",IF(AND(NOT(ISNUMBER(MATCH(C2588,lst_FT_sci_excl,0))),D2588&lt;&gt;""),"CODE NOT ALLOWED FOR THIS DECISION","")))</f>
        <v/>
      </c>
    </row>
    <row r="2589">
      <c r="A2589">
        <f>IF(OR(records_master!$A2589="",ISNUMBER(MATCH(records_master!$M2589,lst_dedup_duplicate,0))),"",records_master!$A2589)</f>
        <v/>
      </c>
      <c r="B2589">
        <f>IF($A2589="","",records_master!$E2589)</f>
        <v/>
      </c>
      <c r="M2589">
        <f>IF($A2589="","",IF(AND(ISNUMBER(MATCH(C2589,lst_FT_sci_excl,0)),D2589=""),"MISSING FT CODE",IF(AND(NOT(ISNUMBER(MATCH(C2589,lst_FT_sci_excl,0))),D2589&lt;&gt;""),"CODE NOT ALLOWED FOR THIS DECISION","")))</f>
        <v/>
      </c>
    </row>
    <row r="2590">
      <c r="A2590">
        <f>IF(OR(records_master!$A2590="",ISNUMBER(MATCH(records_master!$M2590,lst_dedup_duplicate,0))),"",records_master!$A2590)</f>
        <v/>
      </c>
      <c r="B2590">
        <f>IF($A2590="","",records_master!$E2590)</f>
        <v/>
      </c>
      <c r="M2590">
        <f>IF($A2590="","",IF(AND(ISNUMBER(MATCH(C2590,lst_FT_sci_excl,0)),D2590=""),"MISSING FT CODE",IF(AND(NOT(ISNUMBER(MATCH(C2590,lst_FT_sci_excl,0))),D2590&lt;&gt;""),"CODE NOT ALLOWED FOR THIS DECISION","")))</f>
        <v/>
      </c>
    </row>
    <row r="2591">
      <c r="A2591">
        <f>IF(OR(records_master!$A2591="",ISNUMBER(MATCH(records_master!$M2591,lst_dedup_duplicate,0))),"",records_master!$A2591)</f>
        <v/>
      </c>
      <c r="B2591">
        <f>IF($A2591="","",records_master!$E2591)</f>
        <v/>
      </c>
      <c r="M2591">
        <f>IF($A2591="","",IF(AND(ISNUMBER(MATCH(C2591,lst_FT_sci_excl,0)),D2591=""),"MISSING FT CODE",IF(AND(NOT(ISNUMBER(MATCH(C2591,lst_FT_sci_excl,0))),D2591&lt;&gt;""),"CODE NOT ALLOWED FOR THIS DECISION","")))</f>
        <v/>
      </c>
    </row>
    <row r="2592">
      <c r="A2592">
        <f>IF(OR(records_master!$A2592="",ISNUMBER(MATCH(records_master!$M2592,lst_dedup_duplicate,0))),"",records_master!$A2592)</f>
        <v/>
      </c>
      <c r="B2592">
        <f>IF($A2592="","",records_master!$E2592)</f>
        <v/>
      </c>
      <c r="M2592">
        <f>IF($A2592="","",IF(AND(ISNUMBER(MATCH(C2592,lst_FT_sci_excl,0)),D2592=""),"MISSING FT CODE",IF(AND(NOT(ISNUMBER(MATCH(C2592,lst_FT_sci_excl,0))),D2592&lt;&gt;""),"CODE NOT ALLOWED FOR THIS DECISION","")))</f>
        <v/>
      </c>
    </row>
    <row r="2593">
      <c r="A2593">
        <f>IF(OR(records_master!$A2593="",ISNUMBER(MATCH(records_master!$M2593,lst_dedup_duplicate,0))),"",records_master!$A2593)</f>
        <v/>
      </c>
      <c r="B2593">
        <f>IF($A2593="","",records_master!$E2593)</f>
        <v/>
      </c>
      <c r="M2593">
        <f>IF($A2593="","",IF(AND(ISNUMBER(MATCH(C2593,lst_FT_sci_excl,0)),D2593=""),"MISSING FT CODE",IF(AND(NOT(ISNUMBER(MATCH(C2593,lst_FT_sci_excl,0))),D2593&lt;&gt;""),"CODE NOT ALLOWED FOR THIS DECISION","")))</f>
        <v/>
      </c>
    </row>
    <row r="2594">
      <c r="A2594">
        <f>IF(OR(records_master!$A2594="",ISNUMBER(MATCH(records_master!$M2594,lst_dedup_duplicate,0))),"",records_master!$A2594)</f>
        <v/>
      </c>
      <c r="B2594">
        <f>IF($A2594="","",records_master!$E2594)</f>
        <v/>
      </c>
      <c r="M2594">
        <f>IF($A2594="","",IF(AND(ISNUMBER(MATCH(C2594,lst_FT_sci_excl,0)),D2594=""),"MISSING FT CODE",IF(AND(NOT(ISNUMBER(MATCH(C2594,lst_FT_sci_excl,0))),D2594&lt;&gt;""),"CODE NOT ALLOWED FOR THIS DECISION","")))</f>
        <v/>
      </c>
    </row>
    <row r="2595">
      <c r="A2595">
        <f>IF(OR(records_master!$A2595="",ISNUMBER(MATCH(records_master!$M2595,lst_dedup_duplicate,0))),"",records_master!$A2595)</f>
        <v/>
      </c>
      <c r="B2595">
        <f>IF($A2595="","",records_master!$E2595)</f>
        <v/>
      </c>
      <c r="M2595">
        <f>IF($A2595="","",IF(AND(ISNUMBER(MATCH(C2595,lst_FT_sci_excl,0)),D2595=""),"MISSING FT CODE",IF(AND(NOT(ISNUMBER(MATCH(C2595,lst_FT_sci_excl,0))),D2595&lt;&gt;""),"CODE NOT ALLOWED FOR THIS DECISION","")))</f>
        <v/>
      </c>
    </row>
    <row r="2596">
      <c r="A2596">
        <f>IF(OR(records_master!$A2596="",ISNUMBER(MATCH(records_master!$M2596,lst_dedup_duplicate,0))),"",records_master!$A2596)</f>
        <v/>
      </c>
      <c r="B2596">
        <f>IF($A2596="","",records_master!$E2596)</f>
        <v/>
      </c>
      <c r="M2596">
        <f>IF($A2596="","",IF(AND(ISNUMBER(MATCH(C2596,lst_FT_sci_excl,0)),D2596=""),"MISSING FT CODE",IF(AND(NOT(ISNUMBER(MATCH(C2596,lst_FT_sci_excl,0))),D2596&lt;&gt;""),"CODE NOT ALLOWED FOR THIS DECISION","")))</f>
        <v/>
      </c>
    </row>
    <row r="2597">
      <c r="A2597">
        <f>IF(OR(records_master!$A2597="",ISNUMBER(MATCH(records_master!$M2597,lst_dedup_duplicate,0))),"",records_master!$A2597)</f>
        <v/>
      </c>
      <c r="B2597">
        <f>IF($A2597="","",records_master!$E2597)</f>
        <v/>
      </c>
      <c r="M2597">
        <f>IF($A2597="","",IF(AND(ISNUMBER(MATCH(C2597,lst_FT_sci_excl,0)),D2597=""),"MISSING FT CODE",IF(AND(NOT(ISNUMBER(MATCH(C2597,lst_FT_sci_excl,0))),D2597&lt;&gt;""),"CODE NOT ALLOWED FOR THIS DECISION","")))</f>
        <v/>
      </c>
    </row>
    <row r="2598">
      <c r="A2598">
        <f>IF(OR(records_master!$A2598="",ISNUMBER(MATCH(records_master!$M2598,lst_dedup_duplicate,0))),"",records_master!$A2598)</f>
        <v/>
      </c>
      <c r="B2598">
        <f>IF($A2598="","",records_master!$E2598)</f>
        <v/>
      </c>
      <c r="M2598">
        <f>IF($A2598="","",IF(AND(ISNUMBER(MATCH(C2598,lst_FT_sci_excl,0)),D2598=""),"MISSING FT CODE",IF(AND(NOT(ISNUMBER(MATCH(C2598,lst_FT_sci_excl,0))),D2598&lt;&gt;""),"CODE NOT ALLOWED FOR THIS DECISION","")))</f>
        <v/>
      </c>
    </row>
    <row r="2599">
      <c r="A2599">
        <f>IF(OR(records_master!$A2599="",ISNUMBER(MATCH(records_master!$M2599,lst_dedup_duplicate,0))),"",records_master!$A2599)</f>
        <v/>
      </c>
      <c r="B2599">
        <f>IF($A2599="","",records_master!$E2599)</f>
        <v/>
      </c>
      <c r="M2599">
        <f>IF($A2599="","",IF(AND(ISNUMBER(MATCH(C2599,lst_FT_sci_excl,0)),D2599=""),"MISSING FT CODE",IF(AND(NOT(ISNUMBER(MATCH(C2599,lst_FT_sci_excl,0))),D2599&lt;&gt;""),"CODE NOT ALLOWED FOR THIS DECISION","")))</f>
        <v/>
      </c>
    </row>
    <row r="2600">
      <c r="A2600">
        <f>IF(OR(records_master!$A2600="",ISNUMBER(MATCH(records_master!$M2600,lst_dedup_duplicate,0))),"",records_master!$A2600)</f>
        <v/>
      </c>
      <c r="B2600">
        <f>IF($A2600="","",records_master!$E2600)</f>
        <v/>
      </c>
      <c r="M2600">
        <f>IF($A2600="","",IF(AND(ISNUMBER(MATCH(C2600,lst_FT_sci_excl,0)),D2600=""),"MISSING FT CODE",IF(AND(NOT(ISNUMBER(MATCH(C2600,lst_FT_sci_excl,0))),D2600&lt;&gt;""),"CODE NOT ALLOWED FOR THIS DECISION","")))</f>
        <v/>
      </c>
    </row>
    <row r="2601">
      <c r="A2601">
        <f>IF(OR(records_master!$A2601="",ISNUMBER(MATCH(records_master!$M2601,lst_dedup_duplicate,0))),"",records_master!$A2601)</f>
        <v/>
      </c>
      <c r="B2601">
        <f>IF($A2601="","",records_master!$E2601)</f>
        <v/>
      </c>
      <c r="M2601">
        <f>IF($A2601="","",IF(AND(ISNUMBER(MATCH(C2601,lst_FT_sci_excl,0)),D2601=""),"MISSING FT CODE",IF(AND(NOT(ISNUMBER(MATCH(C2601,lst_FT_sci_excl,0))),D2601&lt;&gt;""),"CODE NOT ALLOWED FOR THIS DECISION","")))</f>
        <v/>
      </c>
    </row>
    <row r="2602">
      <c r="A2602">
        <f>IF(OR(records_master!$A2602="",ISNUMBER(MATCH(records_master!$M2602,lst_dedup_duplicate,0))),"",records_master!$A2602)</f>
        <v/>
      </c>
      <c r="B2602">
        <f>IF($A2602="","",records_master!$E2602)</f>
        <v/>
      </c>
      <c r="M2602">
        <f>IF($A2602="","",IF(AND(ISNUMBER(MATCH(C2602,lst_FT_sci_excl,0)),D2602=""),"MISSING FT CODE",IF(AND(NOT(ISNUMBER(MATCH(C2602,lst_FT_sci_excl,0))),D2602&lt;&gt;""),"CODE NOT ALLOWED FOR THIS DECISION","")))</f>
        <v/>
      </c>
    </row>
    <row r="2603">
      <c r="A2603">
        <f>IF(OR(records_master!$A2603="",ISNUMBER(MATCH(records_master!$M2603,lst_dedup_duplicate,0))),"",records_master!$A2603)</f>
        <v/>
      </c>
      <c r="B2603">
        <f>IF($A2603="","",records_master!$E2603)</f>
        <v/>
      </c>
      <c r="M2603">
        <f>IF($A2603="","",IF(AND(ISNUMBER(MATCH(C2603,lst_FT_sci_excl,0)),D2603=""),"MISSING FT CODE",IF(AND(NOT(ISNUMBER(MATCH(C2603,lst_FT_sci_excl,0))),D2603&lt;&gt;""),"CODE NOT ALLOWED FOR THIS DECISION","")))</f>
        <v/>
      </c>
    </row>
    <row r="2604">
      <c r="A2604">
        <f>IF(OR(records_master!$A2604="",ISNUMBER(MATCH(records_master!$M2604,lst_dedup_duplicate,0))),"",records_master!$A2604)</f>
        <v/>
      </c>
      <c r="B2604">
        <f>IF($A2604="","",records_master!$E2604)</f>
        <v/>
      </c>
      <c r="M2604">
        <f>IF($A2604="","",IF(AND(ISNUMBER(MATCH(C2604,lst_FT_sci_excl,0)),D2604=""),"MISSING FT CODE",IF(AND(NOT(ISNUMBER(MATCH(C2604,lst_FT_sci_excl,0))),D2604&lt;&gt;""),"CODE NOT ALLOWED FOR THIS DECISION","")))</f>
        <v/>
      </c>
    </row>
    <row r="2605">
      <c r="A2605">
        <f>IF(OR(records_master!$A2605="",ISNUMBER(MATCH(records_master!$M2605,lst_dedup_duplicate,0))),"",records_master!$A2605)</f>
        <v/>
      </c>
      <c r="B2605">
        <f>IF($A2605="","",records_master!$E2605)</f>
        <v/>
      </c>
      <c r="M2605">
        <f>IF($A2605="","",IF(AND(ISNUMBER(MATCH(C2605,lst_FT_sci_excl,0)),D2605=""),"MISSING FT CODE",IF(AND(NOT(ISNUMBER(MATCH(C2605,lst_FT_sci_excl,0))),D2605&lt;&gt;""),"CODE NOT ALLOWED FOR THIS DECISION","")))</f>
        <v/>
      </c>
    </row>
    <row r="2606">
      <c r="A2606">
        <f>IF(OR(records_master!$A2606="",ISNUMBER(MATCH(records_master!$M2606,lst_dedup_duplicate,0))),"",records_master!$A2606)</f>
        <v/>
      </c>
      <c r="B2606">
        <f>IF($A2606="","",records_master!$E2606)</f>
        <v/>
      </c>
      <c r="M2606">
        <f>IF($A2606="","",IF(AND(ISNUMBER(MATCH(C2606,lst_FT_sci_excl,0)),D2606=""),"MISSING FT CODE",IF(AND(NOT(ISNUMBER(MATCH(C2606,lst_FT_sci_excl,0))),D2606&lt;&gt;""),"CODE NOT ALLOWED FOR THIS DECISION","")))</f>
        <v/>
      </c>
    </row>
    <row r="2607">
      <c r="A2607">
        <f>IF(OR(records_master!$A2607="",ISNUMBER(MATCH(records_master!$M2607,lst_dedup_duplicate,0))),"",records_master!$A2607)</f>
        <v/>
      </c>
      <c r="B2607">
        <f>IF($A2607="","",records_master!$E2607)</f>
        <v/>
      </c>
      <c r="M2607">
        <f>IF($A2607="","",IF(AND(ISNUMBER(MATCH(C2607,lst_FT_sci_excl,0)),D2607=""),"MISSING FT CODE",IF(AND(NOT(ISNUMBER(MATCH(C2607,lst_FT_sci_excl,0))),D2607&lt;&gt;""),"CODE NOT ALLOWED FOR THIS DECISION","")))</f>
        <v/>
      </c>
    </row>
    <row r="2608">
      <c r="A2608">
        <f>IF(OR(records_master!$A2608="",ISNUMBER(MATCH(records_master!$M2608,lst_dedup_duplicate,0))),"",records_master!$A2608)</f>
        <v/>
      </c>
      <c r="B2608">
        <f>IF($A2608="","",records_master!$E2608)</f>
        <v/>
      </c>
      <c r="M2608">
        <f>IF($A2608="","",IF(AND(ISNUMBER(MATCH(C2608,lst_FT_sci_excl,0)),D2608=""),"MISSING FT CODE",IF(AND(NOT(ISNUMBER(MATCH(C2608,lst_FT_sci_excl,0))),D2608&lt;&gt;""),"CODE NOT ALLOWED FOR THIS DECISION","")))</f>
        <v/>
      </c>
    </row>
    <row r="2609">
      <c r="A2609">
        <f>IF(OR(records_master!$A2609="",ISNUMBER(MATCH(records_master!$M2609,lst_dedup_duplicate,0))),"",records_master!$A2609)</f>
        <v/>
      </c>
      <c r="B2609">
        <f>IF($A2609="","",records_master!$E2609)</f>
        <v/>
      </c>
      <c r="M2609">
        <f>IF($A2609="","",IF(AND(ISNUMBER(MATCH(C2609,lst_FT_sci_excl,0)),D2609=""),"MISSING FT CODE",IF(AND(NOT(ISNUMBER(MATCH(C2609,lst_FT_sci_excl,0))),D2609&lt;&gt;""),"CODE NOT ALLOWED FOR THIS DECISION","")))</f>
        <v/>
      </c>
    </row>
    <row r="2610">
      <c r="A2610">
        <f>IF(OR(records_master!$A2610="",ISNUMBER(MATCH(records_master!$M2610,lst_dedup_duplicate,0))),"",records_master!$A2610)</f>
        <v/>
      </c>
      <c r="B2610">
        <f>IF($A2610="","",records_master!$E2610)</f>
        <v/>
      </c>
      <c r="M2610">
        <f>IF($A2610="","",IF(AND(ISNUMBER(MATCH(C2610,lst_FT_sci_excl,0)),D2610=""),"MISSING FT CODE",IF(AND(NOT(ISNUMBER(MATCH(C2610,lst_FT_sci_excl,0))),D2610&lt;&gt;""),"CODE NOT ALLOWED FOR THIS DECISION","")))</f>
        <v/>
      </c>
    </row>
    <row r="2611">
      <c r="A2611">
        <f>IF(OR(records_master!$A2611="",ISNUMBER(MATCH(records_master!$M2611,lst_dedup_duplicate,0))),"",records_master!$A2611)</f>
        <v/>
      </c>
      <c r="B2611">
        <f>IF($A2611="","",records_master!$E2611)</f>
        <v/>
      </c>
      <c r="M2611">
        <f>IF($A2611="","",IF(AND(ISNUMBER(MATCH(C2611,lst_FT_sci_excl,0)),D2611=""),"MISSING FT CODE",IF(AND(NOT(ISNUMBER(MATCH(C2611,lst_FT_sci_excl,0))),D2611&lt;&gt;""),"CODE NOT ALLOWED FOR THIS DECISION","")))</f>
        <v/>
      </c>
    </row>
    <row r="2612">
      <c r="A2612">
        <f>IF(OR(records_master!$A2612="",ISNUMBER(MATCH(records_master!$M2612,lst_dedup_duplicate,0))),"",records_master!$A2612)</f>
        <v/>
      </c>
      <c r="B2612">
        <f>IF($A2612="","",records_master!$E2612)</f>
        <v/>
      </c>
      <c r="M2612">
        <f>IF($A2612="","",IF(AND(ISNUMBER(MATCH(C2612,lst_FT_sci_excl,0)),D2612=""),"MISSING FT CODE",IF(AND(NOT(ISNUMBER(MATCH(C2612,lst_FT_sci_excl,0))),D2612&lt;&gt;""),"CODE NOT ALLOWED FOR THIS DECISION","")))</f>
        <v/>
      </c>
    </row>
    <row r="2613">
      <c r="A2613">
        <f>IF(OR(records_master!$A2613="",ISNUMBER(MATCH(records_master!$M2613,lst_dedup_duplicate,0))),"",records_master!$A2613)</f>
        <v/>
      </c>
      <c r="B2613">
        <f>IF($A2613="","",records_master!$E2613)</f>
        <v/>
      </c>
      <c r="M2613">
        <f>IF($A2613="","",IF(AND(ISNUMBER(MATCH(C2613,lst_FT_sci_excl,0)),D2613=""),"MISSING FT CODE",IF(AND(NOT(ISNUMBER(MATCH(C2613,lst_FT_sci_excl,0))),D2613&lt;&gt;""),"CODE NOT ALLOWED FOR THIS DECISION","")))</f>
        <v/>
      </c>
    </row>
    <row r="2614">
      <c r="A2614">
        <f>IF(OR(records_master!$A2614="",ISNUMBER(MATCH(records_master!$M2614,lst_dedup_duplicate,0))),"",records_master!$A2614)</f>
        <v/>
      </c>
      <c r="B2614">
        <f>IF($A2614="","",records_master!$E2614)</f>
        <v/>
      </c>
      <c r="M2614">
        <f>IF($A2614="","",IF(AND(ISNUMBER(MATCH(C2614,lst_FT_sci_excl,0)),D2614=""),"MISSING FT CODE",IF(AND(NOT(ISNUMBER(MATCH(C2614,lst_FT_sci_excl,0))),D2614&lt;&gt;""),"CODE NOT ALLOWED FOR THIS DECISION","")))</f>
        <v/>
      </c>
    </row>
    <row r="2615">
      <c r="A2615">
        <f>IF(OR(records_master!$A2615="",ISNUMBER(MATCH(records_master!$M2615,lst_dedup_duplicate,0))),"",records_master!$A2615)</f>
        <v/>
      </c>
      <c r="B2615">
        <f>IF($A2615="","",records_master!$E2615)</f>
        <v/>
      </c>
      <c r="M2615">
        <f>IF($A2615="","",IF(AND(ISNUMBER(MATCH(C2615,lst_FT_sci_excl,0)),D2615=""),"MISSING FT CODE",IF(AND(NOT(ISNUMBER(MATCH(C2615,lst_FT_sci_excl,0))),D2615&lt;&gt;""),"CODE NOT ALLOWED FOR THIS DECISION","")))</f>
        <v/>
      </c>
    </row>
    <row r="2616">
      <c r="A2616">
        <f>IF(OR(records_master!$A2616="",ISNUMBER(MATCH(records_master!$M2616,lst_dedup_duplicate,0))),"",records_master!$A2616)</f>
        <v/>
      </c>
      <c r="B2616">
        <f>IF($A2616="","",records_master!$E2616)</f>
        <v/>
      </c>
      <c r="M2616">
        <f>IF($A2616="","",IF(AND(ISNUMBER(MATCH(C2616,lst_FT_sci_excl,0)),D2616=""),"MISSING FT CODE",IF(AND(NOT(ISNUMBER(MATCH(C2616,lst_FT_sci_excl,0))),D2616&lt;&gt;""),"CODE NOT ALLOWED FOR THIS DECISION","")))</f>
        <v/>
      </c>
    </row>
    <row r="2617">
      <c r="A2617">
        <f>IF(OR(records_master!$A2617="",ISNUMBER(MATCH(records_master!$M2617,lst_dedup_duplicate,0))),"",records_master!$A2617)</f>
        <v/>
      </c>
      <c r="B2617">
        <f>IF($A2617="","",records_master!$E2617)</f>
        <v/>
      </c>
      <c r="M2617">
        <f>IF($A2617="","",IF(AND(ISNUMBER(MATCH(C2617,lst_FT_sci_excl,0)),D2617=""),"MISSING FT CODE",IF(AND(NOT(ISNUMBER(MATCH(C2617,lst_FT_sci_excl,0))),D2617&lt;&gt;""),"CODE NOT ALLOWED FOR THIS DECISION","")))</f>
        <v/>
      </c>
    </row>
    <row r="2618">
      <c r="A2618">
        <f>IF(OR(records_master!$A2618="",ISNUMBER(MATCH(records_master!$M2618,lst_dedup_duplicate,0))),"",records_master!$A2618)</f>
        <v/>
      </c>
      <c r="B2618">
        <f>IF($A2618="","",records_master!$E2618)</f>
        <v/>
      </c>
      <c r="M2618">
        <f>IF($A2618="","",IF(AND(ISNUMBER(MATCH(C2618,lst_FT_sci_excl,0)),D2618=""),"MISSING FT CODE",IF(AND(NOT(ISNUMBER(MATCH(C2618,lst_FT_sci_excl,0))),D2618&lt;&gt;""),"CODE NOT ALLOWED FOR THIS DECISION","")))</f>
        <v/>
      </c>
    </row>
    <row r="2619">
      <c r="A2619">
        <f>IF(OR(records_master!$A2619="",ISNUMBER(MATCH(records_master!$M2619,lst_dedup_duplicate,0))),"",records_master!$A2619)</f>
        <v/>
      </c>
      <c r="B2619">
        <f>IF($A2619="","",records_master!$E2619)</f>
        <v/>
      </c>
      <c r="M2619">
        <f>IF($A2619="","",IF(AND(ISNUMBER(MATCH(C2619,lst_FT_sci_excl,0)),D2619=""),"MISSING FT CODE",IF(AND(NOT(ISNUMBER(MATCH(C2619,lst_FT_sci_excl,0))),D2619&lt;&gt;""),"CODE NOT ALLOWED FOR THIS DECISION","")))</f>
        <v/>
      </c>
    </row>
    <row r="2620">
      <c r="A2620">
        <f>IF(OR(records_master!$A2620="",ISNUMBER(MATCH(records_master!$M2620,lst_dedup_duplicate,0))),"",records_master!$A2620)</f>
        <v/>
      </c>
      <c r="B2620">
        <f>IF($A2620="","",records_master!$E2620)</f>
        <v/>
      </c>
      <c r="M2620">
        <f>IF($A2620="","",IF(AND(ISNUMBER(MATCH(C2620,lst_FT_sci_excl,0)),D2620=""),"MISSING FT CODE",IF(AND(NOT(ISNUMBER(MATCH(C2620,lst_FT_sci_excl,0))),D2620&lt;&gt;""),"CODE NOT ALLOWED FOR THIS DECISION","")))</f>
        <v/>
      </c>
    </row>
    <row r="2621">
      <c r="A2621">
        <f>IF(OR(records_master!$A2621="",ISNUMBER(MATCH(records_master!$M2621,lst_dedup_duplicate,0))),"",records_master!$A2621)</f>
        <v/>
      </c>
      <c r="B2621">
        <f>IF($A2621="","",records_master!$E2621)</f>
        <v/>
      </c>
      <c r="M2621">
        <f>IF($A2621="","",IF(AND(ISNUMBER(MATCH(C2621,lst_FT_sci_excl,0)),D2621=""),"MISSING FT CODE",IF(AND(NOT(ISNUMBER(MATCH(C2621,lst_FT_sci_excl,0))),D2621&lt;&gt;""),"CODE NOT ALLOWED FOR THIS DECISION","")))</f>
        <v/>
      </c>
    </row>
    <row r="2622">
      <c r="A2622">
        <f>IF(OR(records_master!$A2622="",ISNUMBER(MATCH(records_master!$M2622,lst_dedup_duplicate,0))),"",records_master!$A2622)</f>
        <v/>
      </c>
      <c r="B2622">
        <f>IF($A2622="","",records_master!$E2622)</f>
        <v/>
      </c>
      <c r="M2622">
        <f>IF($A2622="","",IF(AND(ISNUMBER(MATCH(C2622,lst_FT_sci_excl,0)),D2622=""),"MISSING FT CODE",IF(AND(NOT(ISNUMBER(MATCH(C2622,lst_FT_sci_excl,0))),D2622&lt;&gt;""),"CODE NOT ALLOWED FOR THIS DECISION","")))</f>
        <v/>
      </c>
    </row>
    <row r="2623">
      <c r="A2623">
        <f>IF(OR(records_master!$A2623="",ISNUMBER(MATCH(records_master!$M2623,lst_dedup_duplicate,0))),"",records_master!$A2623)</f>
        <v/>
      </c>
      <c r="B2623">
        <f>IF($A2623="","",records_master!$E2623)</f>
        <v/>
      </c>
      <c r="M2623">
        <f>IF($A2623="","",IF(AND(ISNUMBER(MATCH(C2623,lst_FT_sci_excl,0)),D2623=""),"MISSING FT CODE",IF(AND(NOT(ISNUMBER(MATCH(C2623,lst_FT_sci_excl,0))),D2623&lt;&gt;""),"CODE NOT ALLOWED FOR THIS DECISION","")))</f>
        <v/>
      </c>
    </row>
    <row r="2624">
      <c r="A2624">
        <f>IF(OR(records_master!$A2624="",ISNUMBER(MATCH(records_master!$M2624,lst_dedup_duplicate,0))),"",records_master!$A2624)</f>
        <v/>
      </c>
      <c r="B2624">
        <f>IF($A2624="","",records_master!$E2624)</f>
        <v/>
      </c>
      <c r="M2624">
        <f>IF($A2624="","",IF(AND(ISNUMBER(MATCH(C2624,lst_FT_sci_excl,0)),D2624=""),"MISSING FT CODE",IF(AND(NOT(ISNUMBER(MATCH(C2624,lst_FT_sci_excl,0))),D2624&lt;&gt;""),"CODE NOT ALLOWED FOR THIS DECISION","")))</f>
        <v/>
      </c>
    </row>
    <row r="2625">
      <c r="A2625">
        <f>IF(OR(records_master!$A2625="",ISNUMBER(MATCH(records_master!$M2625,lst_dedup_duplicate,0))),"",records_master!$A2625)</f>
        <v/>
      </c>
      <c r="B2625">
        <f>IF($A2625="","",records_master!$E2625)</f>
        <v/>
      </c>
      <c r="M2625">
        <f>IF($A2625="","",IF(AND(ISNUMBER(MATCH(C2625,lst_FT_sci_excl,0)),D2625=""),"MISSING FT CODE",IF(AND(NOT(ISNUMBER(MATCH(C2625,lst_FT_sci_excl,0))),D2625&lt;&gt;""),"CODE NOT ALLOWED FOR THIS DECISION","")))</f>
        <v/>
      </c>
    </row>
    <row r="2626">
      <c r="A2626">
        <f>IF(OR(records_master!$A2626="",ISNUMBER(MATCH(records_master!$M2626,lst_dedup_duplicate,0))),"",records_master!$A2626)</f>
        <v/>
      </c>
      <c r="B2626">
        <f>IF($A2626="","",records_master!$E2626)</f>
        <v/>
      </c>
      <c r="M2626">
        <f>IF($A2626="","",IF(AND(ISNUMBER(MATCH(C2626,lst_FT_sci_excl,0)),D2626=""),"MISSING FT CODE",IF(AND(NOT(ISNUMBER(MATCH(C2626,lst_FT_sci_excl,0))),D2626&lt;&gt;""),"CODE NOT ALLOWED FOR THIS DECISION","")))</f>
        <v/>
      </c>
    </row>
    <row r="2627">
      <c r="A2627">
        <f>IF(OR(records_master!$A2627="",ISNUMBER(MATCH(records_master!$M2627,lst_dedup_duplicate,0))),"",records_master!$A2627)</f>
        <v/>
      </c>
      <c r="B2627">
        <f>IF($A2627="","",records_master!$E2627)</f>
        <v/>
      </c>
      <c r="M2627">
        <f>IF($A2627="","",IF(AND(ISNUMBER(MATCH(C2627,lst_FT_sci_excl,0)),D2627=""),"MISSING FT CODE",IF(AND(NOT(ISNUMBER(MATCH(C2627,lst_FT_sci_excl,0))),D2627&lt;&gt;""),"CODE NOT ALLOWED FOR THIS DECISION","")))</f>
        <v/>
      </c>
    </row>
    <row r="2628">
      <c r="A2628">
        <f>IF(OR(records_master!$A2628="",ISNUMBER(MATCH(records_master!$M2628,lst_dedup_duplicate,0))),"",records_master!$A2628)</f>
        <v/>
      </c>
      <c r="B2628">
        <f>IF($A2628="","",records_master!$E2628)</f>
        <v/>
      </c>
      <c r="M2628">
        <f>IF($A2628="","",IF(AND(ISNUMBER(MATCH(C2628,lst_FT_sci_excl,0)),D2628=""),"MISSING FT CODE",IF(AND(NOT(ISNUMBER(MATCH(C2628,lst_FT_sci_excl,0))),D2628&lt;&gt;""),"CODE NOT ALLOWED FOR THIS DECISION","")))</f>
        <v/>
      </c>
    </row>
    <row r="2629">
      <c r="A2629">
        <f>IF(OR(records_master!$A2629="",ISNUMBER(MATCH(records_master!$M2629,lst_dedup_duplicate,0))),"",records_master!$A2629)</f>
        <v/>
      </c>
      <c r="B2629">
        <f>IF($A2629="","",records_master!$E2629)</f>
        <v/>
      </c>
      <c r="M2629">
        <f>IF($A2629="","",IF(AND(ISNUMBER(MATCH(C2629,lst_FT_sci_excl,0)),D2629=""),"MISSING FT CODE",IF(AND(NOT(ISNUMBER(MATCH(C2629,lst_FT_sci_excl,0))),D2629&lt;&gt;""),"CODE NOT ALLOWED FOR THIS DECISION","")))</f>
        <v/>
      </c>
    </row>
    <row r="2630">
      <c r="A2630">
        <f>IF(OR(records_master!$A2630="",ISNUMBER(MATCH(records_master!$M2630,lst_dedup_duplicate,0))),"",records_master!$A2630)</f>
        <v/>
      </c>
      <c r="B2630">
        <f>IF($A2630="","",records_master!$E2630)</f>
        <v/>
      </c>
      <c r="M2630">
        <f>IF($A2630="","",IF(AND(ISNUMBER(MATCH(C2630,lst_FT_sci_excl,0)),D2630=""),"MISSING FT CODE",IF(AND(NOT(ISNUMBER(MATCH(C2630,lst_FT_sci_excl,0))),D2630&lt;&gt;""),"CODE NOT ALLOWED FOR THIS DECISION","")))</f>
        <v/>
      </c>
    </row>
    <row r="2631">
      <c r="A2631">
        <f>IF(OR(records_master!$A2631="",ISNUMBER(MATCH(records_master!$M2631,lst_dedup_duplicate,0))),"",records_master!$A2631)</f>
        <v/>
      </c>
      <c r="B2631">
        <f>IF($A2631="","",records_master!$E2631)</f>
        <v/>
      </c>
      <c r="M2631">
        <f>IF($A2631="","",IF(AND(ISNUMBER(MATCH(C2631,lst_FT_sci_excl,0)),D2631=""),"MISSING FT CODE",IF(AND(NOT(ISNUMBER(MATCH(C2631,lst_FT_sci_excl,0))),D2631&lt;&gt;""),"CODE NOT ALLOWED FOR THIS DECISION","")))</f>
        <v/>
      </c>
    </row>
    <row r="2632">
      <c r="A2632">
        <f>IF(OR(records_master!$A2632="",ISNUMBER(MATCH(records_master!$M2632,lst_dedup_duplicate,0))),"",records_master!$A2632)</f>
        <v/>
      </c>
      <c r="B2632">
        <f>IF($A2632="","",records_master!$E2632)</f>
        <v/>
      </c>
      <c r="M2632">
        <f>IF($A2632="","",IF(AND(ISNUMBER(MATCH(C2632,lst_FT_sci_excl,0)),D2632=""),"MISSING FT CODE",IF(AND(NOT(ISNUMBER(MATCH(C2632,lst_FT_sci_excl,0))),D2632&lt;&gt;""),"CODE NOT ALLOWED FOR THIS DECISION","")))</f>
        <v/>
      </c>
    </row>
    <row r="2633">
      <c r="A2633">
        <f>IF(OR(records_master!$A2633="",ISNUMBER(MATCH(records_master!$M2633,lst_dedup_duplicate,0))),"",records_master!$A2633)</f>
        <v/>
      </c>
      <c r="B2633">
        <f>IF($A2633="","",records_master!$E2633)</f>
        <v/>
      </c>
      <c r="M2633">
        <f>IF($A2633="","",IF(AND(ISNUMBER(MATCH(C2633,lst_FT_sci_excl,0)),D2633=""),"MISSING FT CODE",IF(AND(NOT(ISNUMBER(MATCH(C2633,lst_FT_sci_excl,0))),D2633&lt;&gt;""),"CODE NOT ALLOWED FOR THIS DECISION","")))</f>
        <v/>
      </c>
    </row>
    <row r="2634">
      <c r="A2634">
        <f>IF(OR(records_master!$A2634="",ISNUMBER(MATCH(records_master!$M2634,lst_dedup_duplicate,0))),"",records_master!$A2634)</f>
        <v/>
      </c>
      <c r="B2634">
        <f>IF($A2634="","",records_master!$E2634)</f>
        <v/>
      </c>
      <c r="M2634">
        <f>IF($A2634="","",IF(AND(ISNUMBER(MATCH(C2634,lst_FT_sci_excl,0)),D2634=""),"MISSING FT CODE",IF(AND(NOT(ISNUMBER(MATCH(C2634,lst_FT_sci_excl,0))),D2634&lt;&gt;""),"CODE NOT ALLOWED FOR THIS DECISION","")))</f>
        <v/>
      </c>
    </row>
    <row r="2635">
      <c r="A2635">
        <f>IF(OR(records_master!$A2635="",ISNUMBER(MATCH(records_master!$M2635,lst_dedup_duplicate,0))),"",records_master!$A2635)</f>
        <v/>
      </c>
      <c r="B2635">
        <f>IF($A2635="","",records_master!$E2635)</f>
        <v/>
      </c>
      <c r="M2635">
        <f>IF($A2635="","",IF(AND(ISNUMBER(MATCH(C2635,lst_FT_sci_excl,0)),D2635=""),"MISSING FT CODE",IF(AND(NOT(ISNUMBER(MATCH(C2635,lst_FT_sci_excl,0))),D2635&lt;&gt;""),"CODE NOT ALLOWED FOR THIS DECISION","")))</f>
        <v/>
      </c>
    </row>
    <row r="2636">
      <c r="A2636">
        <f>IF(OR(records_master!$A2636="",ISNUMBER(MATCH(records_master!$M2636,lst_dedup_duplicate,0))),"",records_master!$A2636)</f>
        <v/>
      </c>
      <c r="B2636">
        <f>IF($A2636="","",records_master!$E2636)</f>
        <v/>
      </c>
      <c r="M2636">
        <f>IF($A2636="","",IF(AND(ISNUMBER(MATCH(C2636,lst_FT_sci_excl,0)),D2636=""),"MISSING FT CODE",IF(AND(NOT(ISNUMBER(MATCH(C2636,lst_FT_sci_excl,0))),D2636&lt;&gt;""),"CODE NOT ALLOWED FOR THIS DECISION","")))</f>
        <v/>
      </c>
    </row>
    <row r="2637">
      <c r="A2637">
        <f>IF(OR(records_master!$A2637="",ISNUMBER(MATCH(records_master!$M2637,lst_dedup_duplicate,0))),"",records_master!$A2637)</f>
        <v/>
      </c>
      <c r="B2637">
        <f>IF($A2637="","",records_master!$E2637)</f>
        <v/>
      </c>
      <c r="M2637">
        <f>IF($A2637="","",IF(AND(ISNUMBER(MATCH(C2637,lst_FT_sci_excl,0)),D2637=""),"MISSING FT CODE",IF(AND(NOT(ISNUMBER(MATCH(C2637,lst_FT_sci_excl,0))),D2637&lt;&gt;""),"CODE NOT ALLOWED FOR THIS DECISION","")))</f>
        <v/>
      </c>
    </row>
    <row r="2638">
      <c r="A2638">
        <f>IF(OR(records_master!$A2638="",ISNUMBER(MATCH(records_master!$M2638,lst_dedup_duplicate,0))),"",records_master!$A2638)</f>
        <v/>
      </c>
      <c r="B2638">
        <f>IF($A2638="","",records_master!$E2638)</f>
        <v/>
      </c>
      <c r="M2638">
        <f>IF($A2638="","",IF(AND(ISNUMBER(MATCH(C2638,lst_FT_sci_excl,0)),D2638=""),"MISSING FT CODE",IF(AND(NOT(ISNUMBER(MATCH(C2638,lst_FT_sci_excl,0))),D2638&lt;&gt;""),"CODE NOT ALLOWED FOR THIS DECISION","")))</f>
        <v/>
      </c>
    </row>
    <row r="2639">
      <c r="A2639">
        <f>IF(OR(records_master!$A2639="",ISNUMBER(MATCH(records_master!$M2639,lst_dedup_duplicate,0))),"",records_master!$A2639)</f>
        <v/>
      </c>
      <c r="B2639">
        <f>IF($A2639="","",records_master!$E2639)</f>
        <v/>
      </c>
      <c r="M2639">
        <f>IF($A2639="","",IF(AND(ISNUMBER(MATCH(C2639,lst_FT_sci_excl,0)),D2639=""),"MISSING FT CODE",IF(AND(NOT(ISNUMBER(MATCH(C2639,lst_FT_sci_excl,0))),D2639&lt;&gt;""),"CODE NOT ALLOWED FOR THIS DECISION","")))</f>
        <v/>
      </c>
    </row>
    <row r="2640">
      <c r="A2640">
        <f>IF(OR(records_master!$A2640="",ISNUMBER(MATCH(records_master!$M2640,lst_dedup_duplicate,0))),"",records_master!$A2640)</f>
        <v/>
      </c>
      <c r="B2640">
        <f>IF($A2640="","",records_master!$E2640)</f>
        <v/>
      </c>
      <c r="M2640">
        <f>IF($A2640="","",IF(AND(ISNUMBER(MATCH(C2640,lst_FT_sci_excl,0)),D2640=""),"MISSING FT CODE",IF(AND(NOT(ISNUMBER(MATCH(C2640,lst_FT_sci_excl,0))),D2640&lt;&gt;""),"CODE NOT ALLOWED FOR THIS DECISION","")))</f>
        <v/>
      </c>
    </row>
    <row r="2641">
      <c r="A2641">
        <f>IF(OR(records_master!$A2641="",ISNUMBER(MATCH(records_master!$M2641,lst_dedup_duplicate,0))),"",records_master!$A2641)</f>
        <v/>
      </c>
      <c r="B2641">
        <f>IF($A2641="","",records_master!$E2641)</f>
        <v/>
      </c>
      <c r="M2641">
        <f>IF($A2641="","",IF(AND(ISNUMBER(MATCH(C2641,lst_FT_sci_excl,0)),D2641=""),"MISSING FT CODE",IF(AND(NOT(ISNUMBER(MATCH(C2641,lst_FT_sci_excl,0))),D2641&lt;&gt;""),"CODE NOT ALLOWED FOR THIS DECISION","")))</f>
        <v/>
      </c>
    </row>
    <row r="2642">
      <c r="A2642">
        <f>IF(OR(records_master!$A2642="",ISNUMBER(MATCH(records_master!$M2642,lst_dedup_duplicate,0))),"",records_master!$A2642)</f>
        <v/>
      </c>
      <c r="B2642">
        <f>IF($A2642="","",records_master!$E2642)</f>
        <v/>
      </c>
      <c r="M2642">
        <f>IF($A2642="","",IF(AND(ISNUMBER(MATCH(C2642,lst_FT_sci_excl,0)),D2642=""),"MISSING FT CODE",IF(AND(NOT(ISNUMBER(MATCH(C2642,lst_FT_sci_excl,0))),D2642&lt;&gt;""),"CODE NOT ALLOWED FOR THIS DECISION","")))</f>
        <v/>
      </c>
    </row>
    <row r="2643">
      <c r="A2643">
        <f>IF(OR(records_master!$A2643="",ISNUMBER(MATCH(records_master!$M2643,lst_dedup_duplicate,0))),"",records_master!$A2643)</f>
        <v/>
      </c>
      <c r="B2643">
        <f>IF($A2643="","",records_master!$E2643)</f>
        <v/>
      </c>
      <c r="M2643">
        <f>IF($A2643="","",IF(AND(ISNUMBER(MATCH(C2643,lst_FT_sci_excl,0)),D2643=""),"MISSING FT CODE",IF(AND(NOT(ISNUMBER(MATCH(C2643,lst_FT_sci_excl,0))),D2643&lt;&gt;""),"CODE NOT ALLOWED FOR THIS DECISION","")))</f>
        <v/>
      </c>
    </row>
    <row r="2644">
      <c r="A2644">
        <f>IF(OR(records_master!$A2644="",ISNUMBER(MATCH(records_master!$M2644,lst_dedup_duplicate,0))),"",records_master!$A2644)</f>
        <v/>
      </c>
      <c r="B2644">
        <f>IF($A2644="","",records_master!$E2644)</f>
        <v/>
      </c>
      <c r="M2644">
        <f>IF($A2644="","",IF(AND(ISNUMBER(MATCH(C2644,lst_FT_sci_excl,0)),D2644=""),"MISSING FT CODE",IF(AND(NOT(ISNUMBER(MATCH(C2644,lst_FT_sci_excl,0))),D2644&lt;&gt;""),"CODE NOT ALLOWED FOR THIS DECISION","")))</f>
        <v/>
      </c>
    </row>
    <row r="2645">
      <c r="A2645">
        <f>IF(OR(records_master!$A2645="",ISNUMBER(MATCH(records_master!$M2645,lst_dedup_duplicate,0))),"",records_master!$A2645)</f>
        <v/>
      </c>
      <c r="B2645">
        <f>IF($A2645="","",records_master!$E2645)</f>
        <v/>
      </c>
      <c r="M2645">
        <f>IF($A2645="","",IF(AND(ISNUMBER(MATCH(C2645,lst_FT_sci_excl,0)),D2645=""),"MISSING FT CODE",IF(AND(NOT(ISNUMBER(MATCH(C2645,lst_FT_sci_excl,0))),D2645&lt;&gt;""),"CODE NOT ALLOWED FOR THIS DECISION","")))</f>
        <v/>
      </c>
    </row>
    <row r="2646">
      <c r="A2646">
        <f>IF(OR(records_master!$A2646="",ISNUMBER(MATCH(records_master!$M2646,lst_dedup_duplicate,0))),"",records_master!$A2646)</f>
        <v/>
      </c>
      <c r="B2646">
        <f>IF($A2646="","",records_master!$E2646)</f>
        <v/>
      </c>
      <c r="M2646">
        <f>IF($A2646="","",IF(AND(ISNUMBER(MATCH(C2646,lst_FT_sci_excl,0)),D2646=""),"MISSING FT CODE",IF(AND(NOT(ISNUMBER(MATCH(C2646,lst_FT_sci_excl,0))),D2646&lt;&gt;""),"CODE NOT ALLOWED FOR THIS DECISION","")))</f>
        <v/>
      </c>
    </row>
    <row r="2647">
      <c r="A2647">
        <f>IF(OR(records_master!$A2647="",ISNUMBER(MATCH(records_master!$M2647,lst_dedup_duplicate,0))),"",records_master!$A2647)</f>
        <v/>
      </c>
      <c r="B2647">
        <f>IF($A2647="","",records_master!$E2647)</f>
        <v/>
      </c>
      <c r="M2647">
        <f>IF($A2647="","",IF(AND(ISNUMBER(MATCH(C2647,lst_FT_sci_excl,0)),D2647=""),"MISSING FT CODE",IF(AND(NOT(ISNUMBER(MATCH(C2647,lst_FT_sci_excl,0))),D2647&lt;&gt;""),"CODE NOT ALLOWED FOR THIS DECISION","")))</f>
        <v/>
      </c>
    </row>
    <row r="2648">
      <c r="A2648">
        <f>IF(OR(records_master!$A2648="",ISNUMBER(MATCH(records_master!$M2648,lst_dedup_duplicate,0))),"",records_master!$A2648)</f>
        <v/>
      </c>
      <c r="B2648">
        <f>IF($A2648="","",records_master!$E2648)</f>
        <v/>
      </c>
      <c r="M2648">
        <f>IF($A2648="","",IF(AND(ISNUMBER(MATCH(C2648,lst_FT_sci_excl,0)),D2648=""),"MISSING FT CODE",IF(AND(NOT(ISNUMBER(MATCH(C2648,lst_FT_sci_excl,0))),D2648&lt;&gt;""),"CODE NOT ALLOWED FOR THIS DECISION","")))</f>
        <v/>
      </c>
    </row>
    <row r="2649">
      <c r="A2649">
        <f>IF(OR(records_master!$A2649="",ISNUMBER(MATCH(records_master!$M2649,lst_dedup_duplicate,0))),"",records_master!$A2649)</f>
        <v/>
      </c>
      <c r="B2649">
        <f>IF($A2649="","",records_master!$E2649)</f>
        <v/>
      </c>
      <c r="M2649">
        <f>IF($A2649="","",IF(AND(ISNUMBER(MATCH(C2649,lst_FT_sci_excl,0)),D2649=""),"MISSING FT CODE",IF(AND(NOT(ISNUMBER(MATCH(C2649,lst_FT_sci_excl,0))),D2649&lt;&gt;""),"CODE NOT ALLOWED FOR THIS DECISION","")))</f>
        <v/>
      </c>
    </row>
    <row r="2650">
      <c r="A2650">
        <f>IF(OR(records_master!$A2650="",ISNUMBER(MATCH(records_master!$M2650,lst_dedup_duplicate,0))),"",records_master!$A2650)</f>
        <v/>
      </c>
      <c r="B2650">
        <f>IF($A2650="","",records_master!$E2650)</f>
        <v/>
      </c>
      <c r="M2650">
        <f>IF($A2650="","",IF(AND(ISNUMBER(MATCH(C2650,lst_FT_sci_excl,0)),D2650=""),"MISSING FT CODE",IF(AND(NOT(ISNUMBER(MATCH(C2650,lst_FT_sci_excl,0))),D2650&lt;&gt;""),"CODE NOT ALLOWED FOR THIS DECISION","")))</f>
        <v/>
      </c>
    </row>
    <row r="2651">
      <c r="A2651">
        <f>IF(OR(records_master!$A2651="",ISNUMBER(MATCH(records_master!$M2651,lst_dedup_duplicate,0))),"",records_master!$A2651)</f>
        <v/>
      </c>
      <c r="B2651">
        <f>IF($A2651="","",records_master!$E2651)</f>
        <v/>
      </c>
      <c r="M2651">
        <f>IF($A2651="","",IF(AND(ISNUMBER(MATCH(C2651,lst_FT_sci_excl,0)),D2651=""),"MISSING FT CODE",IF(AND(NOT(ISNUMBER(MATCH(C2651,lst_FT_sci_excl,0))),D2651&lt;&gt;""),"CODE NOT ALLOWED FOR THIS DECISION","")))</f>
        <v/>
      </c>
    </row>
    <row r="2652">
      <c r="A2652">
        <f>IF(OR(records_master!$A2652="",ISNUMBER(MATCH(records_master!$M2652,lst_dedup_duplicate,0))),"",records_master!$A2652)</f>
        <v/>
      </c>
      <c r="B2652">
        <f>IF($A2652="","",records_master!$E2652)</f>
        <v/>
      </c>
      <c r="M2652">
        <f>IF($A2652="","",IF(AND(ISNUMBER(MATCH(C2652,lst_FT_sci_excl,0)),D2652=""),"MISSING FT CODE",IF(AND(NOT(ISNUMBER(MATCH(C2652,lst_FT_sci_excl,0))),D2652&lt;&gt;""),"CODE NOT ALLOWED FOR THIS DECISION","")))</f>
        <v/>
      </c>
    </row>
    <row r="2653">
      <c r="A2653">
        <f>IF(OR(records_master!$A2653="",ISNUMBER(MATCH(records_master!$M2653,lst_dedup_duplicate,0))),"",records_master!$A2653)</f>
        <v/>
      </c>
      <c r="B2653">
        <f>IF($A2653="","",records_master!$E2653)</f>
        <v/>
      </c>
      <c r="M2653">
        <f>IF($A2653="","",IF(AND(ISNUMBER(MATCH(C2653,lst_FT_sci_excl,0)),D2653=""),"MISSING FT CODE",IF(AND(NOT(ISNUMBER(MATCH(C2653,lst_FT_sci_excl,0))),D2653&lt;&gt;""),"CODE NOT ALLOWED FOR THIS DECISION","")))</f>
        <v/>
      </c>
    </row>
    <row r="2654">
      <c r="A2654">
        <f>IF(OR(records_master!$A2654="",ISNUMBER(MATCH(records_master!$M2654,lst_dedup_duplicate,0))),"",records_master!$A2654)</f>
        <v/>
      </c>
      <c r="B2654">
        <f>IF($A2654="","",records_master!$E2654)</f>
        <v/>
      </c>
      <c r="M2654">
        <f>IF($A2654="","",IF(AND(ISNUMBER(MATCH(C2654,lst_FT_sci_excl,0)),D2654=""),"MISSING FT CODE",IF(AND(NOT(ISNUMBER(MATCH(C2654,lst_FT_sci_excl,0))),D2654&lt;&gt;""),"CODE NOT ALLOWED FOR THIS DECISION","")))</f>
        <v/>
      </c>
    </row>
    <row r="2655">
      <c r="A2655">
        <f>IF(OR(records_master!$A2655="",ISNUMBER(MATCH(records_master!$M2655,lst_dedup_duplicate,0))),"",records_master!$A2655)</f>
        <v/>
      </c>
      <c r="B2655">
        <f>IF($A2655="","",records_master!$E2655)</f>
        <v/>
      </c>
      <c r="M2655">
        <f>IF($A2655="","",IF(AND(ISNUMBER(MATCH(C2655,lst_FT_sci_excl,0)),D2655=""),"MISSING FT CODE",IF(AND(NOT(ISNUMBER(MATCH(C2655,lst_FT_sci_excl,0))),D2655&lt;&gt;""),"CODE NOT ALLOWED FOR THIS DECISION","")))</f>
        <v/>
      </c>
    </row>
    <row r="2656">
      <c r="A2656">
        <f>IF(OR(records_master!$A2656="",ISNUMBER(MATCH(records_master!$M2656,lst_dedup_duplicate,0))),"",records_master!$A2656)</f>
        <v/>
      </c>
      <c r="B2656">
        <f>IF($A2656="","",records_master!$E2656)</f>
        <v/>
      </c>
      <c r="M2656">
        <f>IF($A2656="","",IF(AND(ISNUMBER(MATCH(C2656,lst_FT_sci_excl,0)),D2656=""),"MISSING FT CODE",IF(AND(NOT(ISNUMBER(MATCH(C2656,lst_FT_sci_excl,0))),D2656&lt;&gt;""),"CODE NOT ALLOWED FOR THIS DECISION","")))</f>
        <v/>
      </c>
    </row>
    <row r="2657">
      <c r="A2657">
        <f>IF(OR(records_master!$A2657="",ISNUMBER(MATCH(records_master!$M2657,lst_dedup_duplicate,0))),"",records_master!$A2657)</f>
        <v/>
      </c>
      <c r="B2657">
        <f>IF($A2657="","",records_master!$E2657)</f>
        <v/>
      </c>
      <c r="M2657">
        <f>IF($A2657="","",IF(AND(ISNUMBER(MATCH(C2657,lst_FT_sci_excl,0)),D2657=""),"MISSING FT CODE",IF(AND(NOT(ISNUMBER(MATCH(C2657,lst_FT_sci_excl,0))),D2657&lt;&gt;""),"CODE NOT ALLOWED FOR THIS DECISION","")))</f>
        <v/>
      </c>
    </row>
    <row r="2658">
      <c r="A2658">
        <f>IF(OR(records_master!$A2658="",ISNUMBER(MATCH(records_master!$M2658,lst_dedup_duplicate,0))),"",records_master!$A2658)</f>
        <v/>
      </c>
      <c r="B2658">
        <f>IF($A2658="","",records_master!$E2658)</f>
        <v/>
      </c>
      <c r="M2658">
        <f>IF($A2658="","",IF(AND(ISNUMBER(MATCH(C2658,lst_FT_sci_excl,0)),D2658=""),"MISSING FT CODE",IF(AND(NOT(ISNUMBER(MATCH(C2658,lst_FT_sci_excl,0))),D2658&lt;&gt;""),"CODE NOT ALLOWED FOR THIS DECISION","")))</f>
        <v/>
      </c>
    </row>
    <row r="2659">
      <c r="A2659">
        <f>IF(OR(records_master!$A2659="",ISNUMBER(MATCH(records_master!$M2659,lst_dedup_duplicate,0))),"",records_master!$A2659)</f>
        <v/>
      </c>
      <c r="B2659">
        <f>IF($A2659="","",records_master!$E2659)</f>
        <v/>
      </c>
      <c r="M2659">
        <f>IF($A2659="","",IF(AND(ISNUMBER(MATCH(C2659,lst_FT_sci_excl,0)),D2659=""),"MISSING FT CODE",IF(AND(NOT(ISNUMBER(MATCH(C2659,lst_FT_sci_excl,0))),D2659&lt;&gt;""),"CODE NOT ALLOWED FOR THIS DECISION","")))</f>
        <v/>
      </c>
    </row>
    <row r="2660">
      <c r="A2660">
        <f>IF(OR(records_master!$A2660="",ISNUMBER(MATCH(records_master!$M2660,lst_dedup_duplicate,0))),"",records_master!$A2660)</f>
        <v/>
      </c>
      <c r="B2660">
        <f>IF($A2660="","",records_master!$E2660)</f>
        <v/>
      </c>
      <c r="M2660">
        <f>IF($A2660="","",IF(AND(ISNUMBER(MATCH(C2660,lst_FT_sci_excl,0)),D2660=""),"MISSING FT CODE",IF(AND(NOT(ISNUMBER(MATCH(C2660,lst_FT_sci_excl,0))),D2660&lt;&gt;""),"CODE NOT ALLOWED FOR THIS DECISION","")))</f>
        <v/>
      </c>
    </row>
    <row r="2661">
      <c r="A2661">
        <f>IF(OR(records_master!$A2661="",ISNUMBER(MATCH(records_master!$M2661,lst_dedup_duplicate,0))),"",records_master!$A2661)</f>
        <v/>
      </c>
      <c r="B2661">
        <f>IF($A2661="","",records_master!$E2661)</f>
        <v/>
      </c>
      <c r="M2661">
        <f>IF($A2661="","",IF(AND(ISNUMBER(MATCH(C2661,lst_FT_sci_excl,0)),D2661=""),"MISSING FT CODE",IF(AND(NOT(ISNUMBER(MATCH(C2661,lst_FT_sci_excl,0))),D2661&lt;&gt;""),"CODE NOT ALLOWED FOR THIS DECISION","")))</f>
        <v/>
      </c>
    </row>
    <row r="2662">
      <c r="A2662">
        <f>IF(OR(records_master!$A2662="",ISNUMBER(MATCH(records_master!$M2662,lst_dedup_duplicate,0))),"",records_master!$A2662)</f>
        <v/>
      </c>
      <c r="B2662">
        <f>IF($A2662="","",records_master!$E2662)</f>
        <v/>
      </c>
      <c r="M2662">
        <f>IF($A2662="","",IF(AND(ISNUMBER(MATCH(C2662,lst_FT_sci_excl,0)),D2662=""),"MISSING FT CODE",IF(AND(NOT(ISNUMBER(MATCH(C2662,lst_FT_sci_excl,0))),D2662&lt;&gt;""),"CODE NOT ALLOWED FOR THIS DECISION","")))</f>
        <v/>
      </c>
    </row>
    <row r="2663">
      <c r="A2663">
        <f>IF(OR(records_master!$A2663="",ISNUMBER(MATCH(records_master!$M2663,lst_dedup_duplicate,0))),"",records_master!$A2663)</f>
        <v/>
      </c>
      <c r="B2663">
        <f>IF($A2663="","",records_master!$E2663)</f>
        <v/>
      </c>
      <c r="M2663">
        <f>IF($A2663="","",IF(AND(ISNUMBER(MATCH(C2663,lst_FT_sci_excl,0)),D2663=""),"MISSING FT CODE",IF(AND(NOT(ISNUMBER(MATCH(C2663,lst_FT_sci_excl,0))),D2663&lt;&gt;""),"CODE NOT ALLOWED FOR THIS DECISION","")))</f>
        <v/>
      </c>
    </row>
    <row r="2664">
      <c r="A2664">
        <f>IF(OR(records_master!$A2664="",ISNUMBER(MATCH(records_master!$M2664,lst_dedup_duplicate,0))),"",records_master!$A2664)</f>
        <v/>
      </c>
      <c r="B2664">
        <f>IF($A2664="","",records_master!$E2664)</f>
        <v/>
      </c>
      <c r="M2664">
        <f>IF($A2664="","",IF(AND(ISNUMBER(MATCH(C2664,lst_FT_sci_excl,0)),D2664=""),"MISSING FT CODE",IF(AND(NOT(ISNUMBER(MATCH(C2664,lst_FT_sci_excl,0))),D2664&lt;&gt;""),"CODE NOT ALLOWED FOR THIS DECISION","")))</f>
        <v/>
      </c>
    </row>
    <row r="2665">
      <c r="A2665">
        <f>IF(OR(records_master!$A2665="",ISNUMBER(MATCH(records_master!$M2665,lst_dedup_duplicate,0))),"",records_master!$A2665)</f>
        <v/>
      </c>
      <c r="B2665">
        <f>IF($A2665="","",records_master!$E2665)</f>
        <v/>
      </c>
      <c r="M2665">
        <f>IF($A2665="","",IF(AND(ISNUMBER(MATCH(C2665,lst_FT_sci_excl,0)),D2665=""),"MISSING FT CODE",IF(AND(NOT(ISNUMBER(MATCH(C2665,lst_FT_sci_excl,0))),D2665&lt;&gt;""),"CODE NOT ALLOWED FOR THIS DECISION","")))</f>
        <v/>
      </c>
    </row>
    <row r="2666">
      <c r="A2666">
        <f>IF(OR(records_master!$A2666="",ISNUMBER(MATCH(records_master!$M2666,lst_dedup_duplicate,0))),"",records_master!$A2666)</f>
        <v/>
      </c>
      <c r="B2666">
        <f>IF($A2666="","",records_master!$E2666)</f>
        <v/>
      </c>
      <c r="M2666">
        <f>IF($A2666="","",IF(AND(ISNUMBER(MATCH(C2666,lst_FT_sci_excl,0)),D2666=""),"MISSING FT CODE",IF(AND(NOT(ISNUMBER(MATCH(C2666,lst_FT_sci_excl,0))),D2666&lt;&gt;""),"CODE NOT ALLOWED FOR THIS DECISION","")))</f>
        <v/>
      </c>
    </row>
    <row r="2667">
      <c r="A2667">
        <f>IF(OR(records_master!$A2667="",ISNUMBER(MATCH(records_master!$M2667,lst_dedup_duplicate,0))),"",records_master!$A2667)</f>
        <v/>
      </c>
      <c r="B2667">
        <f>IF($A2667="","",records_master!$E2667)</f>
        <v/>
      </c>
      <c r="M2667">
        <f>IF($A2667="","",IF(AND(ISNUMBER(MATCH(C2667,lst_FT_sci_excl,0)),D2667=""),"MISSING FT CODE",IF(AND(NOT(ISNUMBER(MATCH(C2667,lst_FT_sci_excl,0))),D2667&lt;&gt;""),"CODE NOT ALLOWED FOR THIS DECISION","")))</f>
        <v/>
      </c>
    </row>
    <row r="2668">
      <c r="A2668">
        <f>IF(OR(records_master!$A2668="",ISNUMBER(MATCH(records_master!$M2668,lst_dedup_duplicate,0))),"",records_master!$A2668)</f>
        <v/>
      </c>
      <c r="B2668">
        <f>IF($A2668="","",records_master!$E2668)</f>
        <v/>
      </c>
      <c r="M2668">
        <f>IF($A2668="","",IF(AND(ISNUMBER(MATCH(C2668,lst_FT_sci_excl,0)),D2668=""),"MISSING FT CODE",IF(AND(NOT(ISNUMBER(MATCH(C2668,lst_FT_sci_excl,0))),D2668&lt;&gt;""),"CODE NOT ALLOWED FOR THIS DECISION","")))</f>
        <v/>
      </c>
    </row>
    <row r="2669">
      <c r="A2669">
        <f>IF(OR(records_master!$A2669="",ISNUMBER(MATCH(records_master!$M2669,lst_dedup_duplicate,0))),"",records_master!$A2669)</f>
        <v/>
      </c>
      <c r="B2669">
        <f>IF($A2669="","",records_master!$E2669)</f>
        <v/>
      </c>
      <c r="M2669">
        <f>IF($A2669="","",IF(AND(ISNUMBER(MATCH(C2669,lst_FT_sci_excl,0)),D2669=""),"MISSING FT CODE",IF(AND(NOT(ISNUMBER(MATCH(C2669,lst_FT_sci_excl,0))),D2669&lt;&gt;""),"CODE NOT ALLOWED FOR THIS DECISION","")))</f>
        <v/>
      </c>
    </row>
    <row r="2670">
      <c r="A2670">
        <f>IF(OR(records_master!$A2670="",ISNUMBER(MATCH(records_master!$M2670,lst_dedup_duplicate,0))),"",records_master!$A2670)</f>
        <v/>
      </c>
      <c r="B2670">
        <f>IF($A2670="","",records_master!$E2670)</f>
        <v/>
      </c>
      <c r="M2670">
        <f>IF($A2670="","",IF(AND(ISNUMBER(MATCH(C2670,lst_FT_sci_excl,0)),D2670=""),"MISSING FT CODE",IF(AND(NOT(ISNUMBER(MATCH(C2670,lst_FT_sci_excl,0))),D2670&lt;&gt;""),"CODE NOT ALLOWED FOR THIS DECISION","")))</f>
        <v/>
      </c>
    </row>
    <row r="2671">
      <c r="A2671">
        <f>IF(OR(records_master!$A2671="",ISNUMBER(MATCH(records_master!$M2671,lst_dedup_duplicate,0))),"",records_master!$A2671)</f>
        <v/>
      </c>
      <c r="B2671">
        <f>IF($A2671="","",records_master!$E2671)</f>
        <v/>
      </c>
      <c r="M2671">
        <f>IF($A2671="","",IF(AND(ISNUMBER(MATCH(C2671,lst_FT_sci_excl,0)),D2671=""),"MISSING FT CODE",IF(AND(NOT(ISNUMBER(MATCH(C2671,lst_FT_sci_excl,0))),D2671&lt;&gt;""),"CODE NOT ALLOWED FOR THIS DECISION","")))</f>
        <v/>
      </c>
    </row>
    <row r="2672">
      <c r="A2672">
        <f>IF(OR(records_master!$A2672="",ISNUMBER(MATCH(records_master!$M2672,lst_dedup_duplicate,0))),"",records_master!$A2672)</f>
        <v/>
      </c>
      <c r="B2672">
        <f>IF($A2672="","",records_master!$E2672)</f>
        <v/>
      </c>
      <c r="M2672">
        <f>IF($A2672="","",IF(AND(ISNUMBER(MATCH(C2672,lst_FT_sci_excl,0)),D2672=""),"MISSING FT CODE",IF(AND(NOT(ISNUMBER(MATCH(C2672,lst_FT_sci_excl,0))),D2672&lt;&gt;""),"CODE NOT ALLOWED FOR THIS DECISION","")))</f>
        <v/>
      </c>
    </row>
    <row r="2673">
      <c r="A2673">
        <f>IF(OR(records_master!$A2673="",ISNUMBER(MATCH(records_master!$M2673,lst_dedup_duplicate,0))),"",records_master!$A2673)</f>
        <v/>
      </c>
      <c r="B2673">
        <f>IF($A2673="","",records_master!$E2673)</f>
        <v/>
      </c>
      <c r="M2673">
        <f>IF($A2673="","",IF(AND(ISNUMBER(MATCH(C2673,lst_FT_sci_excl,0)),D2673=""),"MISSING FT CODE",IF(AND(NOT(ISNUMBER(MATCH(C2673,lst_FT_sci_excl,0))),D2673&lt;&gt;""),"CODE NOT ALLOWED FOR THIS DECISION","")))</f>
        <v/>
      </c>
    </row>
    <row r="2674">
      <c r="A2674">
        <f>IF(OR(records_master!$A2674="",ISNUMBER(MATCH(records_master!$M2674,lst_dedup_duplicate,0))),"",records_master!$A2674)</f>
        <v/>
      </c>
      <c r="B2674">
        <f>IF($A2674="","",records_master!$E2674)</f>
        <v/>
      </c>
      <c r="M2674">
        <f>IF($A2674="","",IF(AND(ISNUMBER(MATCH(C2674,lst_FT_sci_excl,0)),D2674=""),"MISSING FT CODE",IF(AND(NOT(ISNUMBER(MATCH(C2674,lst_FT_sci_excl,0))),D2674&lt;&gt;""),"CODE NOT ALLOWED FOR THIS DECISION","")))</f>
        <v/>
      </c>
    </row>
    <row r="2675">
      <c r="A2675">
        <f>IF(OR(records_master!$A2675="",ISNUMBER(MATCH(records_master!$M2675,lst_dedup_duplicate,0))),"",records_master!$A2675)</f>
        <v/>
      </c>
      <c r="B2675">
        <f>IF($A2675="","",records_master!$E2675)</f>
        <v/>
      </c>
      <c r="M2675">
        <f>IF($A2675="","",IF(AND(ISNUMBER(MATCH(C2675,lst_FT_sci_excl,0)),D2675=""),"MISSING FT CODE",IF(AND(NOT(ISNUMBER(MATCH(C2675,lst_FT_sci_excl,0))),D2675&lt;&gt;""),"CODE NOT ALLOWED FOR THIS DECISION","")))</f>
        <v/>
      </c>
    </row>
    <row r="2676">
      <c r="A2676">
        <f>IF(OR(records_master!$A2676="",ISNUMBER(MATCH(records_master!$M2676,lst_dedup_duplicate,0))),"",records_master!$A2676)</f>
        <v/>
      </c>
      <c r="B2676">
        <f>IF($A2676="","",records_master!$E2676)</f>
        <v/>
      </c>
      <c r="M2676">
        <f>IF($A2676="","",IF(AND(ISNUMBER(MATCH(C2676,lst_FT_sci_excl,0)),D2676=""),"MISSING FT CODE",IF(AND(NOT(ISNUMBER(MATCH(C2676,lst_FT_sci_excl,0))),D2676&lt;&gt;""),"CODE NOT ALLOWED FOR THIS DECISION","")))</f>
        <v/>
      </c>
    </row>
    <row r="2677">
      <c r="A2677">
        <f>IF(OR(records_master!$A2677="",ISNUMBER(MATCH(records_master!$M2677,lst_dedup_duplicate,0))),"",records_master!$A2677)</f>
        <v/>
      </c>
      <c r="B2677">
        <f>IF($A2677="","",records_master!$E2677)</f>
        <v/>
      </c>
      <c r="M2677">
        <f>IF($A2677="","",IF(AND(ISNUMBER(MATCH(C2677,lst_FT_sci_excl,0)),D2677=""),"MISSING FT CODE",IF(AND(NOT(ISNUMBER(MATCH(C2677,lst_FT_sci_excl,0))),D2677&lt;&gt;""),"CODE NOT ALLOWED FOR THIS DECISION","")))</f>
        <v/>
      </c>
    </row>
    <row r="2678">
      <c r="A2678">
        <f>IF(OR(records_master!$A2678="",ISNUMBER(MATCH(records_master!$M2678,lst_dedup_duplicate,0))),"",records_master!$A2678)</f>
        <v/>
      </c>
      <c r="B2678">
        <f>IF($A2678="","",records_master!$E2678)</f>
        <v/>
      </c>
      <c r="M2678">
        <f>IF($A2678="","",IF(AND(ISNUMBER(MATCH(C2678,lst_FT_sci_excl,0)),D2678=""),"MISSING FT CODE",IF(AND(NOT(ISNUMBER(MATCH(C2678,lst_FT_sci_excl,0))),D2678&lt;&gt;""),"CODE NOT ALLOWED FOR THIS DECISION","")))</f>
        <v/>
      </c>
    </row>
    <row r="2679">
      <c r="A2679">
        <f>IF(OR(records_master!$A2679="",ISNUMBER(MATCH(records_master!$M2679,lst_dedup_duplicate,0))),"",records_master!$A2679)</f>
        <v/>
      </c>
      <c r="B2679">
        <f>IF($A2679="","",records_master!$E2679)</f>
        <v/>
      </c>
      <c r="M2679">
        <f>IF($A2679="","",IF(AND(ISNUMBER(MATCH(C2679,lst_FT_sci_excl,0)),D2679=""),"MISSING FT CODE",IF(AND(NOT(ISNUMBER(MATCH(C2679,lst_FT_sci_excl,0))),D2679&lt;&gt;""),"CODE NOT ALLOWED FOR THIS DECISION","")))</f>
        <v/>
      </c>
    </row>
    <row r="2680">
      <c r="A2680">
        <f>IF(OR(records_master!$A2680="",ISNUMBER(MATCH(records_master!$M2680,lst_dedup_duplicate,0))),"",records_master!$A2680)</f>
        <v/>
      </c>
      <c r="B2680">
        <f>IF($A2680="","",records_master!$E2680)</f>
        <v/>
      </c>
      <c r="M2680">
        <f>IF($A2680="","",IF(AND(ISNUMBER(MATCH(C2680,lst_FT_sci_excl,0)),D2680=""),"MISSING FT CODE",IF(AND(NOT(ISNUMBER(MATCH(C2680,lst_FT_sci_excl,0))),D2680&lt;&gt;""),"CODE NOT ALLOWED FOR THIS DECISION","")))</f>
        <v/>
      </c>
    </row>
    <row r="2681">
      <c r="A2681">
        <f>IF(OR(records_master!$A2681="",ISNUMBER(MATCH(records_master!$M2681,lst_dedup_duplicate,0))),"",records_master!$A2681)</f>
        <v/>
      </c>
      <c r="B2681">
        <f>IF($A2681="","",records_master!$E2681)</f>
        <v/>
      </c>
      <c r="M2681">
        <f>IF($A2681="","",IF(AND(ISNUMBER(MATCH(C2681,lst_FT_sci_excl,0)),D2681=""),"MISSING FT CODE",IF(AND(NOT(ISNUMBER(MATCH(C2681,lst_FT_sci_excl,0))),D2681&lt;&gt;""),"CODE NOT ALLOWED FOR THIS DECISION","")))</f>
        <v/>
      </c>
    </row>
    <row r="2682">
      <c r="A2682">
        <f>IF(OR(records_master!$A2682="",ISNUMBER(MATCH(records_master!$M2682,lst_dedup_duplicate,0))),"",records_master!$A2682)</f>
        <v/>
      </c>
      <c r="B2682">
        <f>IF($A2682="","",records_master!$E2682)</f>
        <v/>
      </c>
      <c r="M2682">
        <f>IF($A2682="","",IF(AND(ISNUMBER(MATCH(C2682,lst_FT_sci_excl,0)),D2682=""),"MISSING FT CODE",IF(AND(NOT(ISNUMBER(MATCH(C2682,lst_FT_sci_excl,0))),D2682&lt;&gt;""),"CODE NOT ALLOWED FOR THIS DECISION","")))</f>
        <v/>
      </c>
    </row>
    <row r="2683">
      <c r="A2683">
        <f>IF(OR(records_master!$A2683="",ISNUMBER(MATCH(records_master!$M2683,lst_dedup_duplicate,0))),"",records_master!$A2683)</f>
        <v/>
      </c>
      <c r="B2683">
        <f>IF($A2683="","",records_master!$E2683)</f>
        <v/>
      </c>
      <c r="M2683">
        <f>IF($A2683="","",IF(AND(ISNUMBER(MATCH(C2683,lst_FT_sci_excl,0)),D2683=""),"MISSING FT CODE",IF(AND(NOT(ISNUMBER(MATCH(C2683,lst_FT_sci_excl,0))),D2683&lt;&gt;""),"CODE NOT ALLOWED FOR THIS DECISION","")))</f>
        <v/>
      </c>
    </row>
    <row r="2684">
      <c r="A2684">
        <f>IF(OR(records_master!$A2684="",ISNUMBER(MATCH(records_master!$M2684,lst_dedup_duplicate,0))),"",records_master!$A2684)</f>
        <v/>
      </c>
      <c r="B2684">
        <f>IF($A2684="","",records_master!$E2684)</f>
        <v/>
      </c>
      <c r="M2684">
        <f>IF($A2684="","",IF(AND(ISNUMBER(MATCH(C2684,lst_FT_sci_excl,0)),D2684=""),"MISSING FT CODE",IF(AND(NOT(ISNUMBER(MATCH(C2684,lst_FT_sci_excl,0))),D2684&lt;&gt;""),"CODE NOT ALLOWED FOR THIS DECISION","")))</f>
        <v/>
      </c>
    </row>
    <row r="2685">
      <c r="A2685">
        <f>IF(OR(records_master!$A2685="",ISNUMBER(MATCH(records_master!$M2685,lst_dedup_duplicate,0))),"",records_master!$A2685)</f>
        <v/>
      </c>
      <c r="B2685">
        <f>IF($A2685="","",records_master!$E2685)</f>
        <v/>
      </c>
      <c r="M2685">
        <f>IF($A2685="","",IF(AND(ISNUMBER(MATCH(C2685,lst_FT_sci_excl,0)),D2685=""),"MISSING FT CODE",IF(AND(NOT(ISNUMBER(MATCH(C2685,lst_FT_sci_excl,0))),D2685&lt;&gt;""),"CODE NOT ALLOWED FOR THIS DECISION","")))</f>
        <v/>
      </c>
    </row>
    <row r="2686">
      <c r="A2686">
        <f>IF(OR(records_master!$A2686="",ISNUMBER(MATCH(records_master!$M2686,lst_dedup_duplicate,0))),"",records_master!$A2686)</f>
        <v/>
      </c>
      <c r="B2686">
        <f>IF($A2686="","",records_master!$E2686)</f>
        <v/>
      </c>
      <c r="M2686">
        <f>IF($A2686="","",IF(AND(ISNUMBER(MATCH(C2686,lst_FT_sci_excl,0)),D2686=""),"MISSING FT CODE",IF(AND(NOT(ISNUMBER(MATCH(C2686,lst_FT_sci_excl,0))),D2686&lt;&gt;""),"CODE NOT ALLOWED FOR THIS DECISION","")))</f>
        <v/>
      </c>
    </row>
    <row r="2687">
      <c r="A2687">
        <f>IF(OR(records_master!$A2687="",ISNUMBER(MATCH(records_master!$M2687,lst_dedup_duplicate,0))),"",records_master!$A2687)</f>
        <v/>
      </c>
      <c r="B2687">
        <f>IF($A2687="","",records_master!$E2687)</f>
        <v/>
      </c>
      <c r="M2687">
        <f>IF($A2687="","",IF(AND(ISNUMBER(MATCH(C2687,lst_FT_sci_excl,0)),D2687=""),"MISSING FT CODE",IF(AND(NOT(ISNUMBER(MATCH(C2687,lst_FT_sci_excl,0))),D2687&lt;&gt;""),"CODE NOT ALLOWED FOR THIS DECISION","")))</f>
        <v/>
      </c>
    </row>
    <row r="2688">
      <c r="A2688">
        <f>IF(OR(records_master!$A2688="",ISNUMBER(MATCH(records_master!$M2688,lst_dedup_duplicate,0))),"",records_master!$A2688)</f>
        <v/>
      </c>
      <c r="B2688">
        <f>IF($A2688="","",records_master!$E2688)</f>
        <v/>
      </c>
      <c r="M2688">
        <f>IF($A2688="","",IF(AND(ISNUMBER(MATCH(C2688,lst_FT_sci_excl,0)),D2688=""),"MISSING FT CODE",IF(AND(NOT(ISNUMBER(MATCH(C2688,lst_FT_sci_excl,0))),D2688&lt;&gt;""),"CODE NOT ALLOWED FOR THIS DECISION","")))</f>
        <v/>
      </c>
    </row>
    <row r="2689">
      <c r="A2689">
        <f>IF(OR(records_master!$A2689="",ISNUMBER(MATCH(records_master!$M2689,lst_dedup_duplicate,0))),"",records_master!$A2689)</f>
        <v/>
      </c>
      <c r="B2689">
        <f>IF($A2689="","",records_master!$E2689)</f>
        <v/>
      </c>
      <c r="M2689">
        <f>IF($A2689="","",IF(AND(ISNUMBER(MATCH(C2689,lst_FT_sci_excl,0)),D2689=""),"MISSING FT CODE",IF(AND(NOT(ISNUMBER(MATCH(C2689,lst_FT_sci_excl,0))),D2689&lt;&gt;""),"CODE NOT ALLOWED FOR THIS DECISION","")))</f>
        <v/>
      </c>
    </row>
    <row r="2690">
      <c r="A2690">
        <f>IF(OR(records_master!$A2690="",ISNUMBER(MATCH(records_master!$M2690,lst_dedup_duplicate,0))),"",records_master!$A2690)</f>
        <v/>
      </c>
      <c r="B2690">
        <f>IF($A2690="","",records_master!$E2690)</f>
        <v/>
      </c>
      <c r="M2690">
        <f>IF($A2690="","",IF(AND(ISNUMBER(MATCH(C2690,lst_FT_sci_excl,0)),D2690=""),"MISSING FT CODE",IF(AND(NOT(ISNUMBER(MATCH(C2690,lst_FT_sci_excl,0))),D2690&lt;&gt;""),"CODE NOT ALLOWED FOR THIS DECISION","")))</f>
        <v/>
      </c>
    </row>
    <row r="2691">
      <c r="A2691">
        <f>IF(OR(records_master!$A2691="",ISNUMBER(MATCH(records_master!$M2691,lst_dedup_duplicate,0))),"",records_master!$A2691)</f>
        <v/>
      </c>
      <c r="B2691">
        <f>IF($A2691="","",records_master!$E2691)</f>
        <v/>
      </c>
      <c r="M2691">
        <f>IF($A2691="","",IF(AND(ISNUMBER(MATCH(C2691,lst_FT_sci_excl,0)),D2691=""),"MISSING FT CODE",IF(AND(NOT(ISNUMBER(MATCH(C2691,lst_FT_sci_excl,0))),D2691&lt;&gt;""),"CODE NOT ALLOWED FOR THIS DECISION","")))</f>
        <v/>
      </c>
    </row>
    <row r="2692">
      <c r="A2692">
        <f>IF(OR(records_master!$A2692="",ISNUMBER(MATCH(records_master!$M2692,lst_dedup_duplicate,0))),"",records_master!$A2692)</f>
        <v/>
      </c>
      <c r="B2692">
        <f>IF($A2692="","",records_master!$E2692)</f>
        <v/>
      </c>
      <c r="M2692">
        <f>IF($A2692="","",IF(AND(ISNUMBER(MATCH(C2692,lst_FT_sci_excl,0)),D2692=""),"MISSING FT CODE",IF(AND(NOT(ISNUMBER(MATCH(C2692,lst_FT_sci_excl,0))),D2692&lt;&gt;""),"CODE NOT ALLOWED FOR THIS DECISION","")))</f>
        <v/>
      </c>
    </row>
    <row r="2693">
      <c r="A2693">
        <f>IF(OR(records_master!$A2693="",ISNUMBER(MATCH(records_master!$M2693,lst_dedup_duplicate,0))),"",records_master!$A2693)</f>
        <v/>
      </c>
      <c r="B2693">
        <f>IF($A2693="","",records_master!$E2693)</f>
        <v/>
      </c>
      <c r="M2693">
        <f>IF($A2693="","",IF(AND(ISNUMBER(MATCH(C2693,lst_FT_sci_excl,0)),D2693=""),"MISSING FT CODE",IF(AND(NOT(ISNUMBER(MATCH(C2693,lst_FT_sci_excl,0))),D2693&lt;&gt;""),"CODE NOT ALLOWED FOR THIS DECISION","")))</f>
        <v/>
      </c>
    </row>
    <row r="2694">
      <c r="A2694">
        <f>IF(OR(records_master!$A2694="",ISNUMBER(MATCH(records_master!$M2694,lst_dedup_duplicate,0))),"",records_master!$A2694)</f>
        <v/>
      </c>
      <c r="B2694">
        <f>IF($A2694="","",records_master!$E2694)</f>
        <v/>
      </c>
      <c r="M2694">
        <f>IF($A2694="","",IF(AND(ISNUMBER(MATCH(C2694,lst_FT_sci_excl,0)),D2694=""),"MISSING FT CODE",IF(AND(NOT(ISNUMBER(MATCH(C2694,lst_FT_sci_excl,0))),D2694&lt;&gt;""),"CODE NOT ALLOWED FOR THIS DECISION","")))</f>
        <v/>
      </c>
    </row>
    <row r="2695">
      <c r="A2695">
        <f>IF(OR(records_master!$A2695="",ISNUMBER(MATCH(records_master!$M2695,lst_dedup_duplicate,0))),"",records_master!$A2695)</f>
        <v/>
      </c>
      <c r="B2695">
        <f>IF($A2695="","",records_master!$E2695)</f>
        <v/>
      </c>
      <c r="M2695">
        <f>IF($A2695="","",IF(AND(ISNUMBER(MATCH(C2695,lst_FT_sci_excl,0)),D2695=""),"MISSING FT CODE",IF(AND(NOT(ISNUMBER(MATCH(C2695,lst_FT_sci_excl,0))),D2695&lt;&gt;""),"CODE NOT ALLOWED FOR THIS DECISION","")))</f>
        <v/>
      </c>
    </row>
    <row r="2696">
      <c r="A2696">
        <f>IF(OR(records_master!$A2696="",ISNUMBER(MATCH(records_master!$M2696,lst_dedup_duplicate,0))),"",records_master!$A2696)</f>
        <v/>
      </c>
      <c r="B2696">
        <f>IF($A2696="","",records_master!$E2696)</f>
        <v/>
      </c>
      <c r="M2696">
        <f>IF($A2696="","",IF(AND(ISNUMBER(MATCH(C2696,lst_FT_sci_excl,0)),D2696=""),"MISSING FT CODE",IF(AND(NOT(ISNUMBER(MATCH(C2696,lst_FT_sci_excl,0))),D2696&lt;&gt;""),"CODE NOT ALLOWED FOR THIS DECISION","")))</f>
        <v/>
      </c>
    </row>
    <row r="2697">
      <c r="A2697">
        <f>IF(OR(records_master!$A2697="",ISNUMBER(MATCH(records_master!$M2697,lst_dedup_duplicate,0))),"",records_master!$A2697)</f>
        <v/>
      </c>
      <c r="B2697">
        <f>IF($A2697="","",records_master!$E2697)</f>
        <v/>
      </c>
      <c r="M2697">
        <f>IF($A2697="","",IF(AND(ISNUMBER(MATCH(C2697,lst_FT_sci_excl,0)),D2697=""),"MISSING FT CODE",IF(AND(NOT(ISNUMBER(MATCH(C2697,lst_FT_sci_excl,0))),D2697&lt;&gt;""),"CODE NOT ALLOWED FOR THIS DECISION","")))</f>
        <v/>
      </c>
    </row>
    <row r="2698">
      <c r="A2698">
        <f>IF(OR(records_master!$A2698="",ISNUMBER(MATCH(records_master!$M2698,lst_dedup_duplicate,0))),"",records_master!$A2698)</f>
        <v/>
      </c>
      <c r="B2698">
        <f>IF($A2698="","",records_master!$E2698)</f>
        <v/>
      </c>
      <c r="M2698">
        <f>IF($A2698="","",IF(AND(ISNUMBER(MATCH(C2698,lst_FT_sci_excl,0)),D2698=""),"MISSING FT CODE",IF(AND(NOT(ISNUMBER(MATCH(C2698,lst_FT_sci_excl,0))),D2698&lt;&gt;""),"CODE NOT ALLOWED FOR THIS DECISION","")))</f>
        <v/>
      </c>
    </row>
    <row r="2699">
      <c r="A2699">
        <f>IF(OR(records_master!$A2699="",ISNUMBER(MATCH(records_master!$M2699,lst_dedup_duplicate,0))),"",records_master!$A2699)</f>
        <v/>
      </c>
      <c r="B2699">
        <f>IF($A2699="","",records_master!$E2699)</f>
        <v/>
      </c>
      <c r="M2699">
        <f>IF($A2699="","",IF(AND(ISNUMBER(MATCH(C2699,lst_FT_sci_excl,0)),D2699=""),"MISSING FT CODE",IF(AND(NOT(ISNUMBER(MATCH(C2699,lst_FT_sci_excl,0))),D2699&lt;&gt;""),"CODE NOT ALLOWED FOR THIS DECISION","")))</f>
        <v/>
      </c>
    </row>
    <row r="2700">
      <c r="A2700">
        <f>IF(OR(records_master!$A2700="",ISNUMBER(MATCH(records_master!$M2700,lst_dedup_duplicate,0))),"",records_master!$A2700)</f>
        <v/>
      </c>
      <c r="B2700">
        <f>IF($A2700="","",records_master!$E2700)</f>
        <v/>
      </c>
      <c r="M2700">
        <f>IF($A2700="","",IF(AND(ISNUMBER(MATCH(C2700,lst_FT_sci_excl,0)),D2700=""),"MISSING FT CODE",IF(AND(NOT(ISNUMBER(MATCH(C2700,lst_FT_sci_excl,0))),D2700&lt;&gt;""),"CODE NOT ALLOWED FOR THIS DECISION","")))</f>
        <v/>
      </c>
    </row>
    <row r="2701">
      <c r="A2701">
        <f>IF(OR(records_master!$A2701="",ISNUMBER(MATCH(records_master!$M2701,lst_dedup_duplicate,0))),"",records_master!$A2701)</f>
        <v/>
      </c>
      <c r="B2701">
        <f>IF($A2701="","",records_master!$E2701)</f>
        <v/>
      </c>
      <c r="M2701">
        <f>IF($A2701="","",IF(AND(ISNUMBER(MATCH(C2701,lst_FT_sci_excl,0)),D2701=""),"MISSING FT CODE",IF(AND(NOT(ISNUMBER(MATCH(C2701,lst_FT_sci_excl,0))),D2701&lt;&gt;""),"CODE NOT ALLOWED FOR THIS DECISION","")))</f>
        <v/>
      </c>
    </row>
    <row r="2702">
      <c r="A2702">
        <f>IF(OR(records_master!$A2702="",ISNUMBER(MATCH(records_master!$M2702,lst_dedup_duplicate,0))),"",records_master!$A2702)</f>
        <v/>
      </c>
      <c r="B2702">
        <f>IF($A2702="","",records_master!$E2702)</f>
        <v/>
      </c>
      <c r="M2702">
        <f>IF($A2702="","",IF(AND(ISNUMBER(MATCH(C2702,lst_FT_sci_excl,0)),D2702=""),"MISSING FT CODE",IF(AND(NOT(ISNUMBER(MATCH(C2702,lst_FT_sci_excl,0))),D2702&lt;&gt;""),"CODE NOT ALLOWED FOR THIS DECISION","")))</f>
        <v/>
      </c>
    </row>
    <row r="2703">
      <c r="A2703">
        <f>IF(OR(records_master!$A2703="",ISNUMBER(MATCH(records_master!$M2703,lst_dedup_duplicate,0))),"",records_master!$A2703)</f>
        <v/>
      </c>
      <c r="B2703">
        <f>IF($A2703="","",records_master!$E2703)</f>
        <v/>
      </c>
      <c r="M2703">
        <f>IF($A2703="","",IF(AND(ISNUMBER(MATCH(C2703,lst_FT_sci_excl,0)),D2703=""),"MISSING FT CODE",IF(AND(NOT(ISNUMBER(MATCH(C2703,lst_FT_sci_excl,0))),D2703&lt;&gt;""),"CODE NOT ALLOWED FOR THIS DECISION","")))</f>
        <v/>
      </c>
    </row>
    <row r="2704">
      <c r="A2704">
        <f>IF(OR(records_master!$A2704="",ISNUMBER(MATCH(records_master!$M2704,lst_dedup_duplicate,0))),"",records_master!$A2704)</f>
        <v/>
      </c>
      <c r="B2704">
        <f>IF($A2704="","",records_master!$E2704)</f>
        <v/>
      </c>
      <c r="M2704">
        <f>IF($A2704="","",IF(AND(ISNUMBER(MATCH(C2704,lst_FT_sci_excl,0)),D2704=""),"MISSING FT CODE",IF(AND(NOT(ISNUMBER(MATCH(C2704,lst_FT_sci_excl,0))),D2704&lt;&gt;""),"CODE NOT ALLOWED FOR THIS DECISION","")))</f>
        <v/>
      </c>
    </row>
    <row r="2705">
      <c r="A2705">
        <f>IF(OR(records_master!$A2705="",ISNUMBER(MATCH(records_master!$M2705,lst_dedup_duplicate,0))),"",records_master!$A2705)</f>
        <v/>
      </c>
      <c r="B2705">
        <f>IF($A2705="","",records_master!$E2705)</f>
        <v/>
      </c>
      <c r="M2705">
        <f>IF($A2705="","",IF(AND(ISNUMBER(MATCH(C2705,lst_FT_sci_excl,0)),D2705=""),"MISSING FT CODE",IF(AND(NOT(ISNUMBER(MATCH(C2705,lst_FT_sci_excl,0))),D2705&lt;&gt;""),"CODE NOT ALLOWED FOR THIS DECISION","")))</f>
        <v/>
      </c>
    </row>
    <row r="2706">
      <c r="A2706">
        <f>IF(OR(records_master!$A2706="",ISNUMBER(MATCH(records_master!$M2706,lst_dedup_duplicate,0))),"",records_master!$A2706)</f>
        <v/>
      </c>
      <c r="B2706">
        <f>IF($A2706="","",records_master!$E2706)</f>
        <v/>
      </c>
      <c r="M2706">
        <f>IF($A2706="","",IF(AND(ISNUMBER(MATCH(C2706,lst_FT_sci_excl,0)),D2706=""),"MISSING FT CODE",IF(AND(NOT(ISNUMBER(MATCH(C2706,lst_FT_sci_excl,0))),D2706&lt;&gt;""),"CODE NOT ALLOWED FOR THIS DECISION","")))</f>
        <v/>
      </c>
    </row>
    <row r="2707">
      <c r="A2707">
        <f>IF(OR(records_master!$A2707="",ISNUMBER(MATCH(records_master!$M2707,lst_dedup_duplicate,0))),"",records_master!$A2707)</f>
        <v/>
      </c>
      <c r="B2707">
        <f>IF($A2707="","",records_master!$E2707)</f>
        <v/>
      </c>
      <c r="M2707">
        <f>IF($A2707="","",IF(AND(ISNUMBER(MATCH(C2707,lst_FT_sci_excl,0)),D2707=""),"MISSING FT CODE",IF(AND(NOT(ISNUMBER(MATCH(C2707,lst_FT_sci_excl,0))),D2707&lt;&gt;""),"CODE NOT ALLOWED FOR THIS DECISION","")))</f>
        <v/>
      </c>
    </row>
    <row r="2708">
      <c r="A2708">
        <f>IF(OR(records_master!$A2708="",ISNUMBER(MATCH(records_master!$M2708,lst_dedup_duplicate,0))),"",records_master!$A2708)</f>
        <v/>
      </c>
      <c r="B2708">
        <f>IF($A2708="","",records_master!$E2708)</f>
        <v/>
      </c>
      <c r="M2708">
        <f>IF($A2708="","",IF(AND(ISNUMBER(MATCH(C2708,lst_FT_sci_excl,0)),D2708=""),"MISSING FT CODE",IF(AND(NOT(ISNUMBER(MATCH(C2708,lst_FT_sci_excl,0))),D2708&lt;&gt;""),"CODE NOT ALLOWED FOR THIS DECISION","")))</f>
        <v/>
      </c>
    </row>
    <row r="2709">
      <c r="A2709">
        <f>IF(OR(records_master!$A2709="",ISNUMBER(MATCH(records_master!$M2709,lst_dedup_duplicate,0))),"",records_master!$A2709)</f>
        <v/>
      </c>
      <c r="B2709">
        <f>IF($A2709="","",records_master!$E2709)</f>
        <v/>
      </c>
      <c r="M2709">
        <f>IF($A2709="","",IF(AND(ISNUMBER(MATCH(C2709,lst_FT_sci_excl,0)),D2709=""),"MISSING FT CODE",IF(AND(NOT(ISNUMBER(MATCH(C2709,lst_FT_sci_excl,0))),D2709&lt;&gt;""),"CODE NOT ALLOWED FOR THIS DECISION","")))</f>
        <v/>
      </c>
    </row>
    <row r="2710">
      <c r="A2710">
        <f>IF(OR(records_master!$A2710="",ISNUMBER(MATCH(records_master!$M2710,lst_dedup_duplicate,0))),"",records_master!$A2710)</f>
        <v/>
      </c>
      <c r="B2710">
        <f>IF($A2710="","",records_master!$E2710)</f>
        <v/>
      </c>
      <c r="M2710">
        <f>IF($A2710="","",IF(AND(ISNUMBER(MATCH(C2710,lst_FT_sci_excl,0)),D2710=""),"MISSING FT CODE",IF(AND(NOT(ISNUMBER(MATCH(C2710,lst_FT_sci_excl,0))),D2710&lt;&gt;""),"CODE NOT ALLOWED FOR THIS DECISION","")))</f>
        <v/>
      </c>
    </row>
    <row r="2711">
      <c r="A2711">
        <f>IF(OR(records_master!$A2711="",ISNUMBER(MATCH(records_master!$M2711,lst_dedup_duplicate,0))),"",records_master!$A2711)</f>
        <v/>
      </c>
      <c r="B2711">
        <f>IF($A2711="","",records_master!$E2711)</f>
        <v/>
      </c>
      <c r="M2711">
        <f>IF($A2711="","",IF(AND(ISNUMBER(MATCH(C2711,lst_FT_sci_excl,0)),D2711=""),"MISSING FT CODE",IF(AND(NOT(ISNUMBER(MATCH(C2711,lst_FT_sci_excl,0))),D2711&lt;&gt;""),"CODE NOT ALLOWED FOR THIS DECISION","")))</f>
        <v/>
      </c>
    </row>
    <row r="2712">
      <c r="A2712">
        <f>IF(OR(records_master!$A2712="",ISNUMBER(MATCH(records_master!$M2712,lst_dedup_duplicate,0))),"",records_master!$A2712)</f>
        <v/>
      </c>
      <c r="B2712">
        <f>IF($A2712="","",records_master!$E2712)</f>
        <v/>
      </c>
      <c r="M2712">
        <f>IF($A2712="","",IF(AND(ISNUMBER(MATCH(C2712,lst_FT_sci_excl,0)),D2712=""),"MISSING FT CODE",IF(AND(NOT(ISNUMBER(MATCH(C2712,lst_FT_sci_excl,0))),D2712&lt;&gt;""),"CODE NOT ALLOWED FOR THIS DECISION","")))</f>
        <v/>
      </c>
    </row>
    <row r="2713">
      <c r="A2713">
        <f>IF(OR(records_master!$A2713="",ISNUMBER(MATCH(records_master!$M2713,lst_dedup_duplicate,0))),"",records_master!$A2713)</f>
        <v/>
      </c>
      <c r="B2713">
        <f>IF($A2713="","",records_master!$E2713)</f>
        <v/>
      </c>
      <c r="M2713">
        <f>IF($A2713="","",IF(AND(ISNUMBER(MATCH(C2713,lst_FT_sci_excl,0)),D2713=""),"MISSING FT CODE",IF(AND(NOT(ISNUMBER(MATCH(C2713,lst_FT_sci_excl,0))),D2713&lt;&gt;""),"CODE NOT ALLOWED FOR THIS DECISION","")))</f>
        <v/>
      </c>
    </row>
    <row r="2714">
      <c r="A2714">
        <f>IF(OR(records_master!$A2714="",ISNUMBER(MATCH(records_master!$M2714,lst_dedup_duplicate,0))),"",records_master!$A2714)</f>
        <v/>
      </c>
      <c r="B2714">
        <f>IF($A2714="","",records_master!$E2714)</f>
        <v/>
      </c>
      <c r="M2714">
        <f>IF($A2714="","",IF(AND(ISNUMBER(MATCH(C2714,lst_FT_sci_excl,0)),D2714=""),"MISSING FT CODE",IF(AND(NOT(ISNUMBER(MATCH(C2714,lst_FT_sci_excl,0))),D2714&lt;&gt;""),"CODE NOT ALLOWED FOR THIS DECISION","")))</f>
        <v/>
      </c>
    </row>
    <row r="2715">
      <c r="A2715">
        <f>IF(OR(records_master!$A2715="",ISNUMBER(MATCH(records_master!$M2715,lst_dedup_duplicate,0))),"",records_master!$A2715)</f>
        <v/>
      </c>
      <c r="B2715">
        <f>IF($A2715="","",records_master!$E2715)</f>
        <v/>
      </c>
      <c r="M2715">
        <f>IF($A2715="","",IF(AND(ISNUMBER(MATCH(C2715,lst_FT_sci_excl,0)),D2715=""),"MISSING FT CODE",IF(AND(NOT(ISNUMBER(MATCH(C2715,lst_FT_sci_excl,0))),D2715&lt;&gt;""),"CODE NOT ALLOWED FOR THIS DECISION","")))</f>
        <v/>
      </c>
    </row>
    <row r="2716">
      <c r="A2716">
        <f>IF(OR(records_master!$A2716="",ISNUMBER(MATCH(records_master!$M2716,lst_dedup_duplicate,0))),"",records_master!$A2716)</f>
        <v/>
      </c>
      <c r="B2716">
        <f>IF($A2716="","",records_master!$E2716)</f>
        <v/>
      </c>
      <c r="M2716">
        <f>IF($A2716="","",IF(AND(ISNUMBER(MATCH(C2716,lst_FT_sci_excl,0)),D2716=""),"MISSING FT CODE",IF(AND(NOT(ISNUMBER(MATCH(C2716,lst_FT_sci_excl,0))),D2716&lt;&gt;""),"CODE NOT ALLOWED FOR THIS DECISION","")))</f>
        <v/>
      </c>
    </row>
    <row r="2717">
      <c r="A2717">
        <f>IF(OR(records_master!$A2717="",ISNUMBER(MATCH(records_master!$M2717,lst_dedup_duplicate,0))),"",records_master!$A2717)</f>
        <v/>
      </c>
      <c r="B2717">
        <f>IF($A2717="","",records_master!$E2717)</f>
        <v/>
      </c>
      <c r="M2717">
        <f>IF($A2717="","",IF(AND(ISNUMBER(MATCH(C2717,lst_FT_sci_excl,0)),D2717=""),"MISSING FT CODE",IF(AND(NOT(ISNUMBER(MATCH(C2717,lst_FT_sci_excl,0))),D2717&lt;&gt;""),"CODE NOT ALLOWED FOR THIS DECISION","")))</f>
        <v/>
      </c>
    </row>
    <row r="2718">
      <c r="A2718">
        <f>IF(OR(records_master!$A2718="",ISNUMBER(MATCH(records_master!$M2718,lst_dedup_duplicate,0))),"",records_master!$A2718)</f>
        <v/>
      </c>
      <c r="B2718">
        <f>IF($A2718="","",records_master!$E2718)</f>
        <v/>
      </c>
      <c r="M2718">
        <f>IF($A2718="","",IF(AND(ISNUMBER(MATCH(C2718,lst_FT_sci_excl,0)),D2718=""),"MISSING FT CODE",IF(AND(NOT(ISNUMBER(MATCH(C2718,lst_FT_sci_excl,0))),D2718&lt;&gt;""),"CODE NOT ALLOWED FOR THIS DECISION","")))</f>
        <v/>
      </c>
    </row>
    <row r="2719">
      <c r="A2719">
        <f>IF(OR(records_master!$A2719="",ISNUMBER(MATCH(records_master!$M2719,lst_dedup_duplicate,0))),"",records_master!$A2719)</f>
        <v/>
      </c>
      <c r="B2719">
        <f>IF($A2719="","",records_master!$E2719)</f>
        <v/>
      </c>
      <c r="M2719">
        <f>IF($A2719="","",IF(AND(ISNUMBER(MATCH(C2719,lst_FT_sci_excl,0)),D2719=""),"MISSING FT CODE",IF(AND(NOT(ISNUMBER(MATCH(C2719,lst_FT_sci_excl,0))),D2719&lt;&gt;""),"CODE NOT ALLOWED FOR THIS DECISION","")))</f>
        <v/>
      </c>
    </row>
    <row r="2720">
      <c r="A2720">
        <f>IF(OR(records_master!$A2720="",ISNUMBER(MATCH(records_master!$M2720,lst_dedup_duplicate,0))),"",records_master!$A2720)</f>
        <v/>
      </c>
      <c r="B2720">
        <f>IF($A2720="","",records_master!$E2720)</f>
        <v/>
      </c>
      <c r="M2720">
        <f>IF($A2720="","",IF(AND(ISNUMBER(MATCH(C2720,lst_FT_sci_excl,0)),D2720=""),"MISSING FT CODE",IF(AND(NOT(ISNUMBER(MATCH(C2720,lst_FT_sci_excl,0))),D2720&lt;&gt;""),"CODE NOT ALLOWED FOR THIS DECISION","")))</f>
        <v/>
      </c>
    </row>
    <row r="2721">
      <c r="A2721">
        <f>IF(OR(records_master!$A2721="",ISNUMBER(MATCH(records_master!$M2721,lst_dedup_duplicate,0))),"",records_master!$A2721)</f>
        <v/>
      </c>
      <c r="B2721">
        <f>IF($A2721="","",records_master!$E2721)</f>
        <v/>
      </c>
      <c r="M2721">
        <f>IF($A2721="","",IF(AND(ISNUMBER(MATCH(C2721,lst_FT_sci_excl,0)),D2721=""),"MISSING FT CODE",IF(AND(NOT(ISNUMBER(MATCH(C2721,lst_FT_sci_excl,0))),D2721&lt;&gt;""),"CODE NOT ALLOWED FOR THIS DECISION","")))</f>
        <v/>
      </c>
    </row>
    <row r="2722">
      <c r="A2722">
        <f>IF(OR(records_master!$A2722="",ISNUMBER(MATCH(records_master!$M2722,lst_dedup_duplicate,0))),"",records_master!$A2722)</f>
        <v/>
      </c>
      <c r="B2722">
        <f>IF($A2722="","",records_master!$E2722)</f>
        <v/>
      </c>
      <c r="M2722">
        <f>IF($A2722="","",IF(AND(ISNUMBER(MATCH(C2722,lst_FT_sci_excl,0)),D2722=""),"MISSING FT CODE",IF(AND(NOT(ISNUMBER(MATCH(C2722,lst_FT_sci_excl,0))),D2722&lt;&gt;""),"CODE NOT ALLOWED FOR THIS DECISION","")))</f>
        <v/>
      </c>
    </row>
    <row r="2723">
      <c r="A2723">
        <f>IF(OR(records_master!$A2723="",ISNUMBER(MATCH(records_master!$M2723,lst_dedup_duplicate,0))),"",records_master!$A2723)</f>
        <v/>
      </c>
      <c r="B2723">
        <f>IF($A2723="","",records_master!$E2723)</f>
        <v/>
      </c>
      <c r="M2723">
        <f>IF($A2723="","",IF(AND(ISNUMBER(MATCH(C2723,lst_FT_sci_excl,0)),D2723=""),"MISSING FT CODE",IF(AND(NOT(ISNUMBER(MATCH(C2723,lst_FT_sci_excl,0))),D2723&lt;&gt;""),"CODE NOT ALLOWED FOR THIS DECISION","")))</f>
        <v/>
      </c>
    </row>
    <row r="2724">
      <c r="A2724">
        <f>IF(OR(records_master!$A2724="",ISNUMBER(MATCH(records_master!$M2724,lst_dedup_duplicate,0))),"",records_master!$A2724)</f>
        <v/>
      </c>
      <c r="B2724">
        <f>IF($A2724="","",records_master!$E2724)</f>
        <v/>
      </c>
      <c r="M2724">
        <f>IF($A2724="","",IF(AND(ISNUMBER(MATCH(C2724,lst_FT_sci_excl,0)),D2724=""),"MISSING FT CODE",IF(AND(NOT(ISNUMBER(MATCH(C2724,lst_FT_sci_excl,0))),D2724&lt;&gt;""),"CODE NOT ALLOWED FOR THIS DECISION","")))</f>
        <v/>
      </c>
    </row>
    <row r="2725">
      <c r="A2725">
        <f>IF(OR(records_master!$A2725="",ISNUMBER(MATCH(records_master!$M2725,lst_dedup_duplicate,0))),"",records_master!$A2725)</f>
        <v/>
      </c>
      <c r="B2725">
        <f>IF($A2725="","",records_master!$E2725)</f>
        <v/>
      </c>
      <c r="M2725">
        <f>IF($A2725="","",IF(AND(ISNUMBER(MATCH(C2725,lst_FT_sci_excl,0)),D2725=""),"MISSING FT CODE",IF(AND(NOT(ISNUMBER(MATCH(C2725,lst_FT_sci_excl,0))),D2725&lt;&gt;""),"CODE NOT ALLOWED FOR THIS DECISION","")))</f>
        <v/>
      </c>
    </row>
    <row r="2726">
      <c r="A2726">
        <f>IF(OR(records_master!$A2726="",ISNUMBER(MATCH(records_master!$M2726,lst_dedup_duplicate,0))),"",records_master!$A2726)</f>
        <v/>
      </c>
      <c r="B2726">
        <f>IF($A2726="","",records_master!$E2726)</f>
        <v/>
      </c>
      <c r="M2726">
        <f>IF($A2726="","",IF(AND(ISNUMBER(MATCH(C2726,lst_FT_sci_excl,0)),D2726=""),"MISSING FT CODE",IF(AND(NOT(ISNUMBER(MATCH(C2726,lst_FT_sci_excl,0))),D2726&lt;&gt;""),"CODE NOT ALLOWED FOR THIS DECISION","")))</f>
        <v/>
      </c>
    </row>
    <row r="2727">
      <c r="A2727">
        <f>IF(OR(records_master!$A2727="",ISNUMBER(MATCH(records_master!$M2727,lst_dedup_duplicate,0))),"",records_master!$A2727)</f>
        <v/>
      </c>
      <c r="B2727">
        <f>IF($A2727="","",records_master!$E2727)</f>
        <v/>
      </c>
      <c r="M2727">
        <f>IF($A2727="","",IF(AND(ISNUMBER(MATCH(C2727,lst_FT_sci_excl,0)),D2727=""),"MISSING FT CODE",IF(AND(NOT(ISNUMBER(MATCH(C2727,lst_FT_sci_excl,0))),D2727&lt;&gt;""),"CODE NOT ALLOWED FOR THIS DECISION","")))</f>
        <v/>
      </c>
    </row>
    <row r="2728">
      <c r="A2728">
        <f>IF(OR(records_master!$A2728="",ISNUMBER(MATCH(records_master!$M2728,lst_dedup_duplicate,0))),"",records_master!$A2728)</f>
        <v/>
      </c>
      <c r="B2728">
        <f>IF($A2728="","",records_master!$E2728)</f>
        <v/>
      </c>
      <c r="M2728">
        <f>IF($A2728="","",IF(AND(ISNUMBER(MATCH(C2728,lst_FT_sci_excl,0)),D2728=""),"MISSING FT CODE",IF(AND(NOT(ISNUMBER(MATCH(C2728,lst_FT_sci_excl,0))),D2728&lt;&gt;""),"CODE NOT ALLOWED FOR THIS DECISION","")))</f>
        <v/>
      </c>
    </row>
    <row r="2729">
      <c r="A2729">
        <f>IF(OR(records_master!$A2729="",ISNUMBER(MATCH(records_master!$M2729,lst_dedup_duplicate,0))),"",records_master!$A2729)</f>
        <v/>
      </c>
      <c r="B2729">
        <f>IF($A2729="","",records_master!$E2729)</f>
        <v/>
      </c>
      <c r="M2729">
        <f>IF($A2729="","",IF(AND(ISNUMBER(MATCH(C2729,lst_FT_sci_excl,0)),D2729=""),"MISSING FT CODE",IF(AND(NOT(ISNUMBER(MATCH(C2729,lst_FT_sci_excl,0))),D2729&lt;&gt;""),"CODE NOT ALLOWED FOR THIS DECISION","")))</f>
        <v/>
      </c>
    </row>
    <row r="2730">
      <c r="A2730">
        <f>IF(OR(records_master!$A2730="",ISNUMBER(MATCH(records_master!$M2730,lst_dedup_duplicate,0))),"",records_master!$A2730)</f>
        <v/>
      </c>
      <c r="B2730">
        <f>IF($A2730="","",records_master!$E2730)</f>
        <v/>
      </c>
      <c r="M2730">
        <f>IF($A2730="","",IF(AND(ISNUMBER(MATCH(C2730,lst_FT_sci_excl,0)),D2730=""),"MISSING FT CODE",IF(AND(NOT(ISNUMBER(MATCH(C2730,lst_FT_sci_excl,0))),D2730&lt;&gt;""),"CODE NOT ALLOWED FOR THIS DECISION","")))</f>
        <v/>
      </c>
    </row>
    <row r="2731">
      <c r="A2731">
        <f>IF(OR(records_master!$A2731="",ISNUMBER(MATCH(records_master!$M2731,lst_dedup_duplicate,0))),"",records_master!$A2731)</f>
        <v/>
      </c>
      <c r="B2731">
        <f>IF($A2731="","",records_master!$E2731)</f>
        <v/>
      </c>
      <c r="M2731">
        <f>IF($A2731="","",IF(AND(ISNUMBER(MATCH(C2731,lst_FT_sci_excl,0)),D2731=""),"MISSING FT CODE",IF(AND(NOT(ISNUMBER(MATCH(C2731,lst_FT_sci_excl,0))),D2731&lt;&gt;""),"CODE NOT ALLOWED FOR THIS DECISION","")))</f>
        <v/>
      </c>
    </row>
    <row r="2732">
      <c r="A2732">
        <f>IF(OR(records_master!$A2732="",ISNUMBER(MATCH(records_master!$M2732,lst_dedup_duplicate,0))),"",records_master!$A2732)</f>
        <v/>
      </c>
      <c r="B2732">
        <f>IF($A2732="","",records_master!$E2732)</f>
        <v/>
      </c>
      <c r="M2732">
        <f>IF($A2732="","",IF(AND(ISNUMBER(MATCH(C2732,lst_FT_sci_excl,0)),D2732=""),"MISSING FT CODE",IF(AND(NOT(ISNUMBER(MATCH(C2732,lst_FT_sci_excl,0))),D2732&lt;&gt;""),"CODE NOT ALLOWED FOR THIS DECISION","")))</f>
        <v/>
      </c>
    </row>
    <row r="2733">
      <c r="A2733">
        <f>IF(OR(records_master!$A2733="",ISNUMBER(MATCH(records_master!$M2733,lst_dedup_duplicate,0))),"",records_master!$A2733)</f>
        <v/>
      </c>
      <c r="B2733">
        <f>IF($A2733="","",records_master!$E2733)</f>
        <v/>
      </c>
      <c r="M2733">
        <f>IF($A2733="","",IF(AND(ISNUMBER(MATCH(C2733,lst_FT_sci_excl,0)),D2733=""),"MISSING FT CODE",IF(AND(NOT(ISNUMBER(MATCH(C2733,lst_FT_sci_excl,0))),D2733&lt;&gt;""),"CODE NOT ALLOWED FOR THIS DECISION","")))</f>
        <v/>
      </c>
    </row>
    <row r="2734">
      <c r="A2734">
        <f>IF(OR(records_master!$A2734="",ISNUMBER(MATCH(records_master!$M2734,lst_dedup_duplicate,0))),"",records_master!$A2734)</f>
        <v/>
      </c>
      <c r="B2734">
        <f>IF($A2734="","",records_master!$E2734)</f>
        <v/>
      </c>
      <c r="M2734">
        <f>IF($A2734="","",IF(AND(ISNUMBER(MATCH(C2734,lst_FT_sci_excl,0)),D2734=""),"MISSING FT CODE",IF(AND(NOT(ISNUMBER(MATCH(C2734,lst_FT_sci_excl,0))),D2734&lt;&gt;""),"CODE NOT ALLOWED FOR THIS DECISION","")))</f>
        <v/>
      </c>
    </row>
    <row r="2735">
      <c r="A2735">
        <f>IF(OR(records_master!$A2735="",ISNUMBER(MATCH(records_master!$M2735,lst_dedup_duplicate,0))),"",records_master!$A2735)</f>
        <v/>
      </c>
      <c r="B2735">
        <f>IF($A2735="","",records_master!$E2735)</f>
        <v/>
      </c>
      <c r="M2735">
        <f>IF($A2735="","",IF(AND(ISNUMBER(MATCH(C2735,lst_FT_sci_excl,0)),D2735=""),"MISSING FT CODE",IF(AND(NOT(ISNUMBER(MATCH(C2735,lst_FT_sci_excl,0))),D2735&lt;&gt;""),"CODE NOT ALLOWED FOR THIS DECISION","")))</f>
        <v/>
      </c>
    </row>
    <row r="2736">
      <c r="A2736">
        <f>IF(OR(records_master!$A2736="",ISNUMBER(MATCH(records_master!$M2736,lst_dedup_duplicate,0))),"",records_master!$A2736)</f>
        <v/>
      </c>
      <c r="B2736">
        <f>IF($A2736="","",records_master!$E2736)</f>
        <v/>
      </c>
      <c r="M2736">
        <f>IF($A2736="","",IF(AND(ISNUMBER(MATCH(C2736,lst_FT_sci_excl,0)),D2736=""),"MISSING FT CODE",IF(AND(NOT(ISNUMBER(MATCH(C2736,lst_FT_sci_excl,0))),D2736&lt;&gt;""),"CODE NOT ALLOWED FOR THIS DECISION","")))</f>
        <v/>
      </c>
    </row>
    <row r="2737">
      <c r="A2737">
        <f>IF(OR(records_master!$A2737="",ISNUMBER(MATCH(records_master!$M2737,lst_dedup_duplicate,0))),"",records_master!$A2737)</f>
        <v/>
      </c>
      <c r="B2737">
        <f>IF($A2737="","",records_master!$E2737)</f>
        <v/>
      </c>
      <c r="M2737">
        <f>IF($A2737="","",IF(AND(ISNUMBER(MATCH(C2737,lst_FT_sci_excl,0)),D2737=""),"MISSING FT CODE",IF(AND(NOT(ISNUMBER(MATCH(C2737,lst_FT_sci_excl,0))),D2737&lt;&gt;""),"CODE NOT ALLOWED FOR THIS DECISION","")))</f>
        <v/>
      </c>
    </row>
    <row r="2738">
      <c r="A2738">
        <f>IF(OR(records_master!$A2738="",ISNUMBER(MATCH(records_master!$M2738,lst_dedup_duplicate,0))),"",records_master!$A2738)</f>
        <v/>
      </c>
      <c r="B2738">
        <f>IF($A2738="","",records_master!$E2738)</f>
        <v/>
      </c>
      <c r="M2738">
        <f>IF($A2738="","",IF(AND(ISNUMBER(MATCH(C2738,lst_FT_sci_excl,0)),D2738=""),"MISSING FT CODE",IF(AND(NOT(ISNUMBER(MATCH(C2738,lst_FT_sci_excl,0))),D2738&lt;&gt;""),"CODE NOT ALLOWED FOR THIS DECISION","")))</f>
        <v/>
      </c>
    </row>
    <row r="2739">
      <c r="A2739">
        <f>IF(OR(records_master!$A2739="",ISNUMBER(MATCH(records_master!$M2739,lst_dedup_duplicate,0))),"",records_master!$A2739)</f>
        <v/>
      </c>
      <c r="B2739">
        <f>IF($A2739="","",records_master!$E2739)</f>
        <v/>
      </c>
      <c r="M2739">
        <f>IF($A2739="","",IF(AND(ISNUMBER(MATCH(C2739,lst_FT_sci_excl,0)),D2739=""),"MISSING FT CODE",IF(AND(NOT(ISNUMBER(MATCH(C2739,lst_FT_sci_excl,0))),D2739&lt;&gt;""),"CODE NOT ALLOWED FOR THIS DECISION","")))</f>
        <v/>
      </c>
    </row>
    <row r="2740">
      <c r="A2740">
        <f>IF(OR(records_master!$A2740="",ISNUMBER(MATCH(records_master!$M2740,lst_dedup_duplicate,0))),"",records_master!$A2740)</f>
        <v/>
      </c>
      <c r="B2740">
        <f>IF($A2740="","",records_master!$E2740)</f>
        <v/>
      </c>
      <c r="M2740">
        <f>IF($A2740="","",IF(AND(ISNUMBER(MATCH(C2740,lst_FT_sci_excl,0)),D2740=""),"MISSING FT CODE",IF(AND(NOT(ISNUMBER(MATCH(C2740,lst_FT_sci_excl,0))),D2740&lt;&gt;""),"CODE NOT ALLOWED FOR THIS DECISION","")))</f>
        <v/>
      </c>
    </row>
    <row r="2741">
      <c r="A2741">
        <f>IF(OR(records_master!$A2741="",ISNUMBER(MATCH(records_master!$M2741,lst_dedup_duplicate,0))),"",records_master!$A2741)</f>
        <v/>
      </c>
      <c r="B2741">
        <f>IF($A2741="","",records_master!$E2741)</f>
        <v/>
      </c>
      <c r="M2741">
        <f>IF($A2741="","",IF(AND(ISNUMBER(MATCH(C2741,lst_FT_sci_excl,0)),D2741=""),"MISSING FT CODE",IF(AND(NOT(ISNUMBER(MATCH(C2741,lst_FT_sci_excl,0))),D2741&lt;&gt;""),"CODE NOT ALLOWED FOR THIS DECISION","")))</f>
        <v/>
      </c>
    </row>
    <row r="2742">
      <c r="A2742">
        <f>IF(OR(records_master!$A2742="",ISNUMBER(MATCH(records_master!$M2742,lst_dedup_duplicate,0))),"",records_master!$A2742)</f>
        <v/>
      </c>
      <c r="B2742">
        <f>IF($A2742="","",records_master!$E2742)</f>
        <v/>
      </c>
      <c r="M2742">
        <f>IF($A2742="","",IF(AND(ISNUMBER(MATCH(C2742,lst_FT_sci_excl,0)),D2742=""),"MISSING FT CODE",IF(AND(NOT(ISNUMBER(MATCH(C2742,lst_FT_sci_excl,0))),D2742&lt;&gt;""),"CODE NOT ALLOWED FOR THIS DECISION","")))</f>
        <v/>
      </c>
    </row>
    <row r="2743">
      <c r="A2743">
        <f>IF(OR(records_master!$A2743="",ISNUMBER(MATCH(records_master!$M2743,lst_dedup_duplicate,0))),"",records_master!$A2743)</f>
        <v/>
      </c>
      <c r="B2743">
        <f>IF($A2743="","",records_master!$E2743)</f>
        <v/>
      </c>
      <c r="M2743">
        <f>IF($A2743="","",IF(AND(ISNUMBER(MATCH(C2743,lst_FT_sci_excl,0)),D2743=""),"MISSING FT CODE",IF(AND(NOT(ISNUMBER(MATCH(C2743,lst_FT_sci_excl,0))),D2743&lt;&gt;""),"CODE NOT ALLOWED FOR THIS DECISION","")))</f>
        <v/>
      </c>
    </row>
    <row r="2744">
      <c r="A2744">
        <f>IF(OR(records_master!$A2744="",ISNUMBER(MATCH(records_master!$M2744,lst_dedup_duplicate,0))),"",records_master!$A2744)</f>
        <v/>
      </c>
      <c r="B2744">
        <f>IF($A2744="","",records_master!$E2744)</f>
        <v/>
      </c>
      <c r="M2744">
        <f>IF($A2744="","",IF(AND(ISNUMBER(MATCH(C2744,lst_FT_sci_excl,0)),D2744=""),"MISSING FT CODE",IF(AND(NOT(ISNUMBER(MATCH(C2744,lst_FT_sci_excl,0))),D2744&lt;&gt;""),"CODE NOT ALLOWED FOR THIS DECISION","")))</f>
        <v/>
      </c>
    </row>
    <row r="2745">
      <c r="A2745">
        <f>IF(OR(records_master!$A2745="",ISNUMBER(MATCH(records_master!$M2745,lst_dedup_duplicate,0))),"",records_master!$A2745)</f>
        <v/>
      </c>
      <c r="B2745">
        <f>IF($A2745="","",records_master!$E2745)</f>
        <v/>
      </c>
      <c r="M2745">
        <f>IF($A2745="","",IF(AND(ISNUMBER(MATCH(C2745,lst_FT_sci_excl,0)),D2745=""),"MISSING FT CODE",IF(AND(NOT(ISNUMBER(MATCH(C2745,lst_FT_sci_excl,0))),D2745&lt;&gt;""),"CODE NOT ALLOWED FOR THIS DECISION","")))</f>
        <v/>
      </c>
    </row>
    <row r="2746">
      <c r="A2746">
        <f>IF(OR(records_master!$A2746="",ISNUMBER(MATCH(records_master!$M2746,lst_dedup_duplicate,0))),"",records_master!$A2746)</f>
        <v/>
      </c>
      <c r="B2746">
        <f>IF($A2746="","",records_master!$E2746)</f>
        <v/>
      </c>
      <c r="M2746">
        <f>IF($A2746="","",IF(AND(ISNUMBER(MATCH(C2746,lst_FT_sci_excl,0)),D2746=""),"MISSING FT CODE",IF(AND(NOT(ISNUMBER(MATCH(C2746,lst_FT_sci_excl,0))),D2746&lt;&gt;""),"CODE NOT ALLOWED FOR THIS DECISION","")))</f>
        <v/>
      </c>
    </row>
    <row r="2747">
      <c r="A2747">
        <f>IF(OR(records_master!$A2747="",ISNUMBER(MATCH(records_master!$M2747,lst_dedup_duplicate,0))),"",records_master!$A2747)</f>
        <v/>
      </c>
      <c r="B2747">
        <f>IF($A2747="","",records_master!$E2747)</f>
        <v/>
      </c>
      <c r="M2747">
        <f>IF($A2747="","",IF(AND(ISNUMBER(MATCH(C2747,lst_FT_sci_excl,0)),D2747=""),"MISSING FT CODE",IF(AND(NOT(ISNUMBER(MATCH(C2747,lst_FT_sci_excl,0))),D2747&lt;&gt;""),"CODE NOT ALLOWED FOR THIS DECISION","")))</f>
        <v/>
      </c>
    </row>
    <row r="2748">
      <c r="A2748">
        <f>IF(OR(records_master!$A2748="",ISNUMBER(MATCH(records_master!$M2748,lst_dedup_duplicate,0))),"",records_master!$A2748)</f>
        <v/>
      </c>
      <c r="B2748">
        <f>IF($A2748="","",records_master!$E2748)</f>
        <v/>
      </c>
      <c r="M2748">
        <f>IF($A2748="","",IF(AND(ISNUMBER(MATCH(C2748,lst_FT_sci_excl,0)),D2748=""),"MISSING FT CODE",IF(AND(NOT(ISNUMBER(MATCH(C2748,lst_FT_sci_excl,0))),D2748&lt;&gt;""),"CODE NOT ALLOWED FOR THIS DECISION","")))</f>
        <v/>
      </c>
    </row>
    <row r="2749">
      <c r="A2749">
        <f>IF(OR(records_master!$A2749="",ISNUMBER(MATCH(records_master!$M2749,lst_dedup_duplicate,0))),"",records_master!$A2749)</f>
        <v/>
      </c>
      <c r="B2749">
        <f>IF($A2749="","",records_master!$E2749)</f>
        <v/>
      </c>
      <c r="M2749">
        <f>IF($A2749="","",IF(AND(ISNUMBER(MATCH(C2749,lst_FT_sci_excl,0)),D2749=""),"MISSING FT CODE",IF(AND(NOT(ISNUMBER(MATCH(C2749,lst_FT_sci_excl,0))),D2749&lt;&gt;""),"CODE NOT ALLOWED FOR THIS DECISION","")))</f>
        <v/>
      </c>
    </row>
    <row r="2750">
      <c r="A2750">
        <f>IF(OR(records_master!$A2750="",ISNUMBER(MATCH(records_master!$M2750,lst_dedup_duplicate,0))),"",records_master!$A2750)</f>
        <v/>
      </c>
      <c r="B2750">
        <f>IF($A2750="","",records_master!$E2750)</f>
        <v/>
      </c>
      <c r="M2750">
        <f>IF($A2750="","",IF(AND(ISNUMBER(MATCH(C2750,lst_FT_sci_excl,0)),D2750=""),"MISSING FT CODE",IF(AND(NOT(ISNUMBER(MATCH(C2750,lst_FT_sci_excl,0))),D2750&lt;&gt;""),"CODE NOT ALLOWED FOR THIS DECISION","")))</f>
        <v/>
      </c>
    </row>
    <row r="2751">
      <c r="A2751">
        <f>IF(OR(records_master!$A2751="",ISNUMBER(MATCH(records_master!$M2751,lst_dedup_duplicate,0))),"",records_master!$A2751)</f>
        <v/>
      </c>
      <c r="B2751">
        <f>IF($A2751="","",records_master!$E2751)</f>
        <v/>
      </c>
      <c r="M2751">
        <f>IF($A2751="","",IF(AND(ISNUMBER(MATCH(C2751,lst_FT_sci_excl,0)),D2751=""),"MISSING FT CODE",IF(AND(NOT(ISNUMBER(MATCH(C2751,lst_FT_sci_excl,0))),D2751&lt;&gt;""),"CODE NOT ALLOWED FOR THIS DECISION","")))</f>
        <v/>
      </c>
    </row>
    <row r="2752">
      <c r="A2752">
        <f>IF(OR(records_master!$A2752="",ISNUMBER(MATCH(records_master!$M2752,lst_dedup_duplicate,0))),"",records_master!$A2752)</f>
        <v/>
      </c>
      <c r="B2752">
        <f>IF($A2752="","",records_master!$E2752)</f>
        <v/>
      </c>
      <c r="M2752">
        <f>IF($A2752="","",IF(AND(ISNUMBER(MATCH(C2752,lst_FT_sci_excl,0)),D2752=""),"MISSING FT CODE",IF(AND(NOT(ISNUMBER(MATCH(C2752,lst_FT_sci_excl,0))),D2752&lt;&gt;""),"CODE NOT ALLOWED FOR THIS DECISION","")))</f>
        <v/>
      </c>
    </row>
    <row r="2753">
      <c r="A2753">
        <f>IF(OR(records_master!$A2753="",ISNUMBER(MATCH(records_master!$M2753,lst_dedup_duplicate,0))),"",records_master!$A2753)</f>
        <v/>
      </c>
      <c r="B2753">
        <f>IF($A2753="","",records_master!$E2753)</f>
        <v/>
      </c>
      <c r="M2753">
        <f>IF($A2753="","",IF(AND(ISNUMBER(MATCH(C2753,lst_FT_sci_excl,0)),D2753=""),"MISSING FT CODE",IF(AND(NOT(ISNUMBER(MATCH(C2753,lst_FT_sci_excl,0))),D2753&lt;&gt;""),"CODE NOT ALLOWED FOR THIS DECISION","")))</f>
        <v/>
      </c>
    </row>
    <row r="2754">
      <c r="A2754">
        <f>IF(OR(records_master!$A2754="",ISNUMBER(MATCH(records_master!$M2754,lst_dedup_duplicate,0))),"",records_master!$A2754)</f>
        <v/>
      </c>
      <c r="B2754">
        <f>IF($A2754="","",records_master!$E2754)</f>
        <v/>
      </c>
      <c r="M2754">
        <f>IF($A2754="","",IF(AND(ISNUMBER(MATCH(C2754,lst_FT_sci_excl,0)),D2754=""),"MISSING FT CODE",IF(AND(NOT(ISNUMBER(MATCH(C2754,lst_FT_sci_excl,0))),D2754&lt;&gt;""),"CODE NOT ALLOWED FOR THIS DECISION","")))</f>
        <v/>
      </c>
    </row>
    <row r="2755">
      <c r="A2755">
        <f>IF(OR(records_master!$A2755="",ISNUMBER(MATCH(records_master!$M2755,lst_dedup_duplicate,0))),"",records_master!$A2755)</f>
        <v/>
      </c>
      <c r="B2755">
        <f>IF($A2755="","",records_master!$E2755)</f>
        <v/>
      </c>
      <c r="M2755">
        <f>IF($A2755="","",IF(AND(ISNUMBER(MATCH(C2755,lst_FT_sci_excl,0)),D2755=""),"MISSING FT CODE",IF(AND(NOT(ISNUMBER(MATCH(C2755,lst_FT_sci_excl,0))),D2755&lt;&gt;""),"CODE NOT ALLOWED FOR THIS DECISION","")))</f>
        <v/>
      </c>
    </row>
    <row r="2756">
      <c r="A2756">
        <f>IF(OR(records_master!$A2756="",ISNUMBER(MATCH(records_master!$M2756,lst_dedup_duplicate,0))),"",records_master!$A2756)</f>
        <v/>
      </c>
      <c r="B2756">
        <f>IF($A2756="","",records_master!$E2756)</f>
        <v/>
      </c>
      <c r="M2756">
        <f>IF($A2756="","",IF(AND(ISNUMBER(MATCH(C2756,lst_FT_sci_excl,0)),D2756=""),"MISSING FT CODE",IF(AND(NOT(ISNUMBER(MATCH(C2756,lst_FT_sci_excl,0))),D2756&lt;&gt;""),"CODE NOT ALLOWED FOR THIS DECISION","")))</f>
        <v/>
      </c>
    </row>
    <row r="2757">
      <c r="A2757">
        <f>IF(OR(records_master!$A2757="",ISNUMBER(MATCH(records_master!$M2757,lst_dedup_duplicate,0))),"",records_master!$A2757)</f>
        <v/>
      </c>
      <c r="B2757">
        <f>IF($A2757="","",records_master!$E2757)</f>
        <v/>
      </c>
      <c r="M2757">
        <f>IF($A2757="","",IF(AND(ISNUMBER(MATCH(C2757,lst_FT_sci_excl,0)),D2757=""),"MISSING FT CODE",IF(AND(NOT(ISNUMBER(MATCH(C2757,lst_FT_sci_excl,0))),D2757&lt;&gt;""),"CODE NOT ALLOWED FOR THIS DECISION","")))</f>
        <v/>
      </c>
    </row>
    <row r="2758">
      <c r="A2758">
        <f>IF(OR(records_master!$A2758="",ISNUMBER(MATCH(records_master!$M2758,lst_dedup_duplicate,0))),"",records_master!$A2758)</f>
        <v/>
      </c>
      <c r="B2758">
        <f>IF($A2758="","",records_master!$E2758)</f>
        <v/>
      </c>
      <c r="M2758">
        <f>IF($A2758="","",IF(AND(ISNUMBER(MATCH(C2758,lst_FT_sci_excl,0)),D2758=""),"MISSING FT CODE",IF(AND(NOT(ISNUMBER(MATCH(C2758,lst_FT_sci_excl,0))),D2758&lt;&gt;""),"CODE NOT ALLOWED FOR THIS DECISION","")))</f>
        <v/>
      </c>
    </row>
    <row r="2759">
      <c r="A2759">
        <f>IF(OR(records_master!$A2759="",ISNUMBER(MATCH(records_master!$M2759,lst_dedup_duplicate,0))),"",records_master!$A2759)</f>
        <v/>
      </c>
      <c r="B2759">
        <f>IF($A2759="","",records_master!$E2759)</f>
        <v/>
      </c>
      <c r="M2759">
        <f>IF($A2759="","",IF(AND(ISNUMBER(MATCH(C2759,lst_FT_sci_excl,0)),D2759=""),"MISSING FT CODE",IF(AND(NOT(ISNUMBER(MATCH(C2759,lst_FT_sci_excl,0))),D2759&lt;&gt;""),"CODE NOT ALLOWED FOR THIS DECISION","")))</f>
        <v/>
      </c>
    </row>
    <row r="2760">
      <c r="A2760">
        <f>IF(OR(records_master!$A2760="",ISNUMBER(MATCH(records_master!$M2760,lst_dedup_duplicate,0))),"",records_master!$A2760)</f>
        <v/>
      </c>
      <c r="B2760">
        <f>IF($A2760="","",records_master!$E2760)</f>
        <v/>
      </c>
      <c r="M2760">
        <f>IF($A2760="","",IF(AND(ISNUMBER(MATCH(C2760,lst_FT_sci_excl,0)),D2760=""),"MISSING FT CODE",IF(AND(NOT(ISNUMBER(MATCH(C2760,lst_FT_sci_excl,0))),D2760&lt;&gt;""),"CODE NOT ALLOWED FOR THIS DECISION","")))</f>
        <v/>
      </c>
    </row>
    <row r="2761">
      <c r="A2761">
        <f>IF(OR(records_master!$A2761="",ISNUMBER(MATCH(records_master!$M2761,lst_dedup_duplicate,0))),"",records_master!$A2761)</f>
        <v/>
      </c>
      <c r="B2761">
        <f>IF($A2761="","",records_master!$E2761)</f>
        <v/>
      </c>
      <c r="M2761">
        <f>IF($A2761="","",IF(AND(ISNUMBER(MATCH(C2761,lst_FT_sci_excl,0)),D2761=""),"MISSING FT CODE",IF(AND(NOT(ISNUMBER(MATCH(C2761,lst_FT_sci_excl,0))),D2761&lt;&gt;""),"CODE NOT ALLOWED FOR THIS DECISION","")))</f>
        <v/>
      </c>
    </row>
    <row r="2762">
      <c r="A2762">
        <f>IF(OR(records_master!$A2762="",ISNUMBER(MATCH(records_master!$M2762,lst_dedup_duplicate,0))),"",records_master!$A2762)</f>
        <v/>
      </c>
      <c r="B2762">
        <f>IF($A2762="","",records_master!$E2762)</f>
        <v/>
      </c>
      <c r="M2762">
        <f>IF($A2762="","",IF(AND(ISNUMBER(MATCH(C2762,lst_FT_sci_excl,0)),D2762=""),"MISSING FT CODE",IF(AND(NOT(ISNUMBER(MATCH(C2762,lst_FT_sci_excl,0))),D2762&lt;&gt;""),"CODE NOT ALLOWED FOR THIS DECISION","")))</f>
        <v/>
      </c>
    </row>
    <row r="2763">
      <c r="A2763">
        <f>IF(OR(records_master!$A2763="",ISNUMBER(MATCH(records_master!$M2763,lst_dedup_duplicate,0))),"",records_master!$A2763)</f>
        <v/>
      </c>
      <c r="B2763">
        <f>IF($A2763="","",records_master!$E2763)</f>
        <v/>
      </c>
      <c r="M2763">
        <f>IF($A2763="","",IF(AND(ISNUMBER(MATCH(C2763,lst_FT_sci_excl,0)),D2763=""),"MISSING FT CODE",IF(AND(NOT(ISNUMBER(MATCH(C2763,lst_FT_sci_excl,0))),D2763&lt;&gt;""),"CODE NOT ALLOWED FOR THIS DECISION","")))</f>
        <v/>
      </c>
    </row>
    <row r="2764">
      <c r="A2764">
        <f>IF(OR(records_master!$A2764="",ISNUMBER(MATCH(records_master!$M2764,lst_dedup_duplicate,0))),"",records_master!$A2764)</f>
        <v/>
      </c>
      <c r="B2764">
        <f>IF($A2764="","",records_master!$E2764)</f>
        <v/>
      </c>
      <c r="M2764">
        <f>IF($A2764="","",IF(AND(ISNUMBER(MATCH(C2764,lst_FT_sci_excl,0)),D2764=""),"MISSING FT CODE",IF(AND(NOT(ISNUMBER(MATCH(C2764,lst_FT_sci_excl,0))),D2764&lt;&gt;""),"CODE NOT ALLOWED FOR THIS DECISION","")))</f>
        <v/>
      </c>
    </row>
    <row r="2765">
      <c r="A2765">
        <f>IF(OR(records_master!$A2765="",ISNUMBER(MATCH(records_master!$M2765,lst_dedup_duplicate,0))),"",records_master!$A2765)</f>
        <v/>
      </c>
      <c r="B2765">
        <f>IF($A2765="","",records_master!$E2765)</f>
        <v/>
      </c>
      <c r="M2765">
        <f>IF($A2765="","",IF(AND(ISNUMBER(MATCH(C2765,lst_FT_sci_excl,0)),D2765=""),"MISSING FT CODE",IF(AND(NOT(ISNUMBER(MATCH(C2765,lst_FT_sci_excl,0))),D2765&lt;&gt;""),"CODE NOT ALLOWED FOR THIS DECISION","")))</f>
        <v/>
      </c>
    </row>
    <row r="2766">
      <c r="A2766">
        <f>IF(OR(records_master!$A2766="",ISNUMBER(MATCH(records_master!$M2766,lst_dedup_duplicate,0))),"",records_master!$A2766)</f>
        <v/>
      </c>
      <c r="B2766">
        <f>IF($A2766="","",records_master!$E2766)</f>
        <v/>
      </c>
      <c r="M2766">
        <f>IF($A2766="","",IF(AND(ISNUMBER(MATCH(C2766,lst_FT_sci_excl,0)),D2766=""),"MISSING FT CODE",IF(AND(NOT(ISNUMBER(MATCH(C2766,lst_FT_sci_excl,0))),D2766&lt;&gt;""),"CODE NOT ALLOWED FOR THIS DECISION","")))</f>
        <v/>
      </c>
    </row>
    <row r="2767">
      <c r="A2767">
        <f>IF(OR(records_master!$A2767="",ISNUMBER(MATCH(records_master!$M2767,lst_dedup_duplicate,0))),"",records_master!$A2767)</f>
        <v/>
      </c>
      <c r="B2767">
        <f>IF($A2767="","",records_master!$E2767)</f>
        <v/>
      </c>
      <c r="M2767">
        <f>IF($A2767="","",IF(AND(ISNUMBER(MATCH(C2767,lst_FT_sci_excl,0)),D2767=""),"MISSING FT CODE",IF(AND(NOT(ISNUMBER(MATCH(C2767,lst_FT_sci_excl,0))),D2767&lt;&gt;""),"CODE NOT ALLOWED FOR THIS DECISION","")))</f>
        <v/>
      </c>
    </row>
    <row r="2768">
      <c r="A2768">
        <f>IF(OR(records_master!$A2768="",ISNUMBER(MATCH(records_master!$M2768,lst_dedup_duplicate,0))),"",records_master!$A2768)</f>
        <v/>
      </c>
      <c r="B2768">
        <f>IF($A2768="","",records_master!$E2768)</f>
        <v/>
      </c>
      <c r="M2768">
        <f>IF($A2768="","",IF(AND(ISNUMBER(MATCH(C2768,lst_FT_sci_excl,0)),D2768=""),"MISSING FT CODE",IF(AND(NOT(ISNUMBER(MATCH(C2768,lst_FT_sci_excl,0))),D2768&lt;&gt;""),"CODE NOT ALLOWED FOR THIS DECISION","")))</f>
        <v/>
      </c>
    </row>
    <row r="2769">
      <c r="A2769">
        <f>IF(OR(records_master!$A2769="",ISNUMBER(MATCH(records_master!$M2769,lst_dedup_duplicate,0))),"",records_master!$A2769)</f>
        <v/>
      </c>
      <c r="B2769">
        <f>IF($A2769="","",records_master!$E2769)</f>
        <v/>
      </c>
      <c r="M2769">
        <f>IF($A2769="","",IF(AND(ISNUMBER(MATCH(C2769,lst_FT_sci_excl,0)),D2769=""),"MISSING FT CODE",IF(AND(NOT(ISNUMBER(MATCH(C2769,lst_FT_sci_excl,0))),D2769&lt;&gt;""),"CODE NOT ALLOWED FOR THIS DECISION","")))</f>
        <v/>
      </c>
    </row>
    <row r="2770">
      <c r="A2770">
        <f>IF(OR(records_master!$A2770="",ISNUMBER(MATCH(records_master!$M2770,lst_dedup_duplicate,0))),"",records_master!$A2770)</f>
        <v/>
      </c>
      <c r="B2770">
        <f>IF($A2770="","",records_master!$E2770)</f>
        <v/>
      </c>
      <c r="M2770">
        <f>IF($A2770="","",IF(AND(ISNUMBER(MATCH(C2770,lst_FT_sci_excl,0)),D2770=""),"MISSING FT CODE",IF(AND(NOT(ISNUMBER(MATCH(C2770,lst_FT_sci_excl,0))),D2770&lt;&gt;""),"CODE NOT ALLOWED FOR THIS DECISION","")))</f>
        <v/>
      </c>
    </row>
    <row r="2771">
      <c r="A2771">
        <f>IF(OR(records_master!$A2771="",ISNUMBER(MATCH(records_master!$M2771,lst_dedup_duplicate,0))),"",records_master!$A2771)</f>
        <v/>
      </c>
      <c r="B2771">
        <f>IF($A2771="","",records_master!$E2771)</f>
        <v/>
      </c>
      <c r="M2771">
        <f>IF($A2771="","",IF(AND(ISNUMBER(MATCH(C2771,lst_FT_sci_excl,0)),D2771=""),"MISSING FT CODE",IF(AND(NOT(ISNUMBER(MATCH(C2771,lst_FT_sci_excl,0))),D2771&lt;&gt;""),"CODE NOT ALLOWED FOR THIS DECISION","")))</f>
        <v/>
      </c>
    </row>
    <row r="2772">
      <c r="A2772">
        <f>IF(OR(records_master!$A2772="",ISNUMBER(MATCH(records_master!$M2772,lst_dedup_duplicate,0))),"",records_master!$A2772)</f>
        <v/>
      </c>
      <c r="B2772">
        <f>IF($A2772="","",records_master!$E2772)</f>
        <v/>
      </c>
      <c r="M2772">
        <f>IF($A2772="","",IF(AND(ISNUMBER(MATCH(C2772,lst_FT_sci_excl,0)),D2772=""),"MISSING FT CODE",IF(AND(NOT(ISNUMBER(MATCH(C2772,lst_FT_sci_excl,0))),D2772&lt;&gt;""),"CODE NOT ALLOWED FOR THIS DECISION","")))</f>
        <v/>
      </c>
    </row>
    <row r="2773">
      <c r="A2773">
        <f>IF(OR(records_master!$A2773="",ISNUMBER(MATCH(records_master!$M2773,lst_dedup_duplicate,0))),"",records_master!$A2773)</f>
        <v/>
      </c>
      <c r="B2773">
        <f>IF($A2773="","",records_master!$E2773)</f>
        <v/>
      </c>
      <c r="M2773">
        <f>IF($A2773="","",IF(AND(ISNUMBER(MATCH(C2773,lst_FT_sci_excl,0)),D2773=""),"MISSING FT CODE",IF(AND(NOT(ISNUMBER(MATCH(C2773,lst_FT_sci_excl,0))),D2773&lt;&gt;""),"CODE NOT ALLOWED FOR THIS DECISION","")))</f>
        <v/>
      </c>
    </row>
    <row r="2774">
      <c r="A2774">
        <f>IF(OR(records_master!$A2774="",ISNUMBER(MATCH(records_master!$M2774,lst_dedup_duplicate,0))),"",records_master!$A2774)</f>
        <v/>
      </c>
      <c r="B2774">
        <f>IF($A2774="","",records_master!$E2774)</f>
        <v/>
      </c>
      <c r="M2774">
        <f>IF($A2774="","",IF(AND(ISNUMBER(MATCH(C2774,lst_FT_sci_excl,0)),D2774=""),"MISSING FT CODE",IF(AND(NOT(ISNUMBER(MATCH(C2774,lst_FT_sci_excl,0))),D2774&lt;&gt;""),"CODE NOT ALLOWED FOR THIS DECISION","")))</f>
        <v/>
      </c>
    </row>
    <row r="2775">
      <c r="A2775">
        <f>IF(OR(records_master!$A2775="",ISNUMBER(MATCH(records_master!$M2775,lst_dedup_duplicate,0))),"",records_master!$A2775)</f>
        <v/>
      </c>
      <c r="B2775">
        <f>IF($A2775="","",records_master!$E2775)</f>
        <v/>
      </c>
      <c r="M2775">
        <f>IF($A2775="","",IF(AND(ISNUMBER(MATCH(C2775,lst_FT_sci_excl,0)),D2775=""),"MISSING FT CODE",IF(AND(NOT(ISNUMBER(MATCH(C2775,lst_FT_sci_excl,0))),D2775&lt;&gt;""),"CODE NOT ALLOWED FOR THIS DECISION","")))</f>
        <v/>
      </c>
    </row>
    <row r="2776">
      <c r="A2776">
        <f>IF(OR(records_master!$A2776="",ISNUMBER(MATCH(records_master!$M2776,lst_dedup_duplicate,0))),"",records_master!$A2776)</f>
        <v/>
      </c>
      <c r="B2776">
        <f>IF($A2776="","",records_master!$E2776)</f>
        <v/>
      </c>
      <c r="M2776">
        <f>IF($A2776="","",IF(AND(ISNUMBER(MATCH(C2776,lst_FT_sci_excl,0)),D2776=""),"MISSING FT CODE",IF(AND(NOT(ISNUMBER(MATCH(C2776,lst_FT_sci_excl,0))),D2776&lt;&gt;""),"CODE NOT ALLOWED FOR THIS DECISION","")))</f>
        <v/>
      </c>
    </row>
    <row r="2777">
      <c r="A2777">
        <f>IF(OR(records_master!$A2777="",ISNUMBER(MATCH(records_master!$M2777,lst_dedup_duplicate,0))),"",records_master!$A2777)</f>
        <v/>
      </c>
      <c r="B2777">
        <f>IF($A2777="","",records_master!$E2777)</f>
        <v/>
      </c>
      <c r="M2777">
        <f>IF($A2777="","",IF(AND(ISNUMBER(MATCH(C2777,lst_FT_sci_excl,0)),D2777=""),"MISSING FT CODE",IF(AND(NOT(ISNUMBER(MATCH(C2777,lst_FT_sci_excl,0))),D2777&lt;&gt;""),"CODE NOT ALLOWED FOR THIS DECISION","")))</f>
        <v/>
      </c>
    </row>
    <row r="2778">
      <c r="A2778">
        <f>IF(OR(records_master!$A2778="",ISNUMBER(MATCH(records_master!$M2778,lst_dedup_duplicate,0))),"",records_master!$A2778)</f>
        <v/>
      </c>
      <c r="B2778">
        <f>IF($A2778="","",records_master!$E2778)</f>
        <v/>
      </c>
      <c r="M2778">
        <f>IF($A2778="","",IF(AND(ISNUMBER(MATCH(C2778,lst_FT_sci_excl,0)),D2778=""),"MISSING FT CODE",IF(AND(NOT(ISNUMBER(MATCH(C2778,lst_FT_sci_excl,0))),D2778&lt;&gt;""),"CODE NOT ALLOWED FOR THIS DECISION","")))</f>
        <v/>
      </c>
    </row>
    <row r="2779">
      <c r="A2779">
        <f>IF(OR(records_master!$A2779="",ISNUMBER(MATCH(records_master!$M2779,lst_dedup_duplicate,0))),"",records_master!$A2779)</f>
        <v/>
      </c>
      <c r="B2779">
        <f>IF($A2779="","",records_master!$E2779)</f>
        <v/>
      </c>
      <c r="M2779">
        <f>IF($A2779="","",IF(AND(ISNUMBER(MATCH(C2779,lst_FT_sci_excl,0)),D2779=""),"MISSING FT CODE",IF(AND(NOT(ISNUMBER(MATCH(C2779,lst_FT_sci_excl,0))),D2779&lt;&gt;""),"CODE NOT ALLOWED FOR THIS DECISION","")))</f>
        <v/>
      </c>
    </row>
    <row r="2780">
      <c r="A2780">
        <f>IF(OR(records_master!$A2780="",ISNUMBER(MATCH(records_master!$M2780,lst_dedup_duplicate,0))),"",records_master!$A2780)</f>
        <v/>
      </c>
      <c r="B2780">
        <f>IF($A2780="","",records_master!$E2780)</f>
        <v/>
      </c>
      <c r="M2780">
        <f>IF($A2780="","",IF(AND(ISNUMBER(MATCH(C2780,lst_FT_sci_excl,0)),D2780=""),"MISSING FT CODE",IF(AND(NOT(ISNUMBER(MATCH(C2780,lst_FT_sci_excl,0))),D2780&lt;&gt;""),"CODE NOT ALLOWED FOR THIS DECISION","")))</f>
        <v/>
      </c>
    </row>
    <row r="2781">
      <c r="A2781">
        <f>IF(OR(records_master!$A2781="",ISNUMBER(MATCH(records_master!$M2781,lst_dedup_duplicate,0))),"",records_master!$A2781)</f>
        <v/>
      </c>
      <c r="B2781">
        <f>IF($A2781="","",records_master!$E2781)</f>
        <v/>
      </c>
      <c r="M2781">
        <f>IF($A2781="","",IF(AND(ISNUMBER(MATCH(C2781,lst_FT_sci_excl,0)),D2781=""),"MISSING FT CODE",IF(AND(NOT(ISNUMBER(MATCH(C2781,lst_FT_sci_excl,0))),D2781&lt;&gt;""),"CODE NOT ALLOWED FOR THIS DECISION","")))</f>
        <v/>
      </c>
    </row>
    <row r="2782">
      <c r="A2782">
        <f>IF(OR(records_master!$A2782="",ISNUMBER(MATCH(records_master!$M2782,lst_dedup_duplicate,0))),"",records_master!$A2782)</f>
        <v/>
      </c>
      <c r="B2782">
        <f>IF($A2782="","",records_master!$E2782)</f>
        <v/>
      </c>
      <c r="M2782">
        <f>IF($A2782="","",IF(AND(ISNUMBER(MATCH(C2782,lst_FT_sci_excl,0)),D2782=""),"MISSING FT CODE",IF(AND(NOT(ISNUMBER(MATCH(C2782,lst_FT_sci_excl,0))),D2782&lt;&gt;""),"CODE NOT ALLOWED FOR THIS DECISION","")))</f>
        <v/>
      </c>
    </row>
    <row r="2783">
      <c r="A2783">
        <f>IF(OR(records_master!$A2783="",ISNUMBER(MATCH(records_master!$M2783,lst_dedup_duplicate,0))),"",records_master!$A2783)</f>
        <v/>
      </c>
      <c r="B2783">
        <f>IF($A2783="","",records_master!$E2783)</f>
        <v/>
      </c>
      <c r="M2783">
        <f>IF($A2783="","",IF(AND(ISNUMBER(MATCH(C2783,lst_FT_sci_excl,0)),D2783=""),"MISSING FT CODE",IF(AND(NOT(ISNUMBER(MATCH(C2783,lst_FT_sci_excl,0))),D2783&lt;&gt;""),"CODE NOT ALLOWED FOR THIS DECISION","")))</f>
        <v/>
      </c>
    </row>
    <row r="2784">
      <c r="A2784">
        <f>IF(OR(records_master!$A2784="",ISNUMBER(MATCH(records_master!$M2784,lst_dedup_duplicate,0))),"",records_master!$A2784)</f>
        <v/>
      </c>
      <c r="B2784">
        <f>IF($A2784="","",records_master!$E2784)</f>
        <v/>
      </c>
      <c r="M2784">
        <f>IF($A2784="","",IF(AND(ISNUMBER(MATCH(C2784,lst_FT_sci_excl,0)),D2784=""),"MISSING FT CODE",IF(AND(NOT(ISNUMBER(MATCH(C2784,lst_FT_sci_excl,0))),D2784&lt;&gt;""),"CODE NOT ALLOWED FOR THIS DECISION","")))</f>
        <v/>
      </c>
    </row>
    <row r="2785">
      <c r="A2785">
        <f>IF(OR(records_master!$A2785="",ISNUMBER(MATCH(records_master!$M2785,lst_dedup_duplicate,0))),"",records_master!$A2785)</f>
        <v/>
      </c>
      <c r="B2785">
        <f>IF($A2785="","",records_master!$E2785)</f>
        <v/>
      </c>
      <c r="M2785">
        <f>IF($A2785="","",IF(AND(ISNUMBER(MATCH(C2785,lst_FT_sci_excl,0)),D2785=""),"MISSING FT CODE",IF(AND(NOT(ISNUMBER(MATCH(C2785,lst_FT_sci_excl,0))),D2785&lt;&gt;""),"CODE NOT ALLOWED FOR THIS DECISION","")))</f>
        <v/>
      </c>
    </row>
    <row r="2786">
      <c r="A2786">
        <f>IF(OR(records_master!$A2786="",ISNUMBER(MATCH(records_master!$M2786,lst_dedup_duplicate,0))),"",records_master!$A2786)</f>
        <v/>
      </c>
      <c r="B2786">
        <f>IF($A2786="","",records_master!$E2786)</f>
        <v/>
      </c>
      <c r="M2786">
        <f>IF($A2786="","",IF(AND(ISNUMBER(MATCH(C2786,lst_FT_sci_excl,0)),D2786=""),"MISSING FT CODE",IF(AND(NOT(ISNUMBER(MATCH(C2786,lst_FT_sci_excl,0))),D2786&lt;&gt;""),"CODE NOT ALLOWED FOR THIS DECISION","")))</f>
        <v/>
      </c>
    </row>
    <row r="2787">
      <c r="A2787">
        <f>IF(OR(records_master!$A2787="",ISNUMBER(MATCH(records_master!$M2787,lst_dedup_duplicate,0))),"",records_master!$A2787)</f>
        <v/>
      </c>
      <c r="B2787">
        <f>IF($A2787="","",records_master!$E2787)</f>
        <v/>
      </c>
      <c r="M2787">
        <f>IF($A2787="","",IF(AND(ISNUMBER(MATCH(C2787,lst_FT_sci_excl,0)),D2787=""),"MISSING FT CODE",IF(AND(NOT(ISNUMBER(MATCH(C2787,lst_FT_sci_excl,0))),D2787&lt;&gt;""),"CODE NOT ALLOWED FOR THIS DECISION","")))</f>
        <v/>
      </c>
    </row>
    <row r="2788">
      <c r="A2788">
        <f>IF(OR(records_master!$A2788="",ISNUMBER(MATCH(records_master!$M2788,lst_dedup_duplicate,0))),"",records_master!$A2788)</f>
        <v/>
      </c>
      <c r="B2788">
        <f>IF($A2788="","",records_master!$E2788)</f>
        <v/>
      </c>
      <c r="M2788">
        <f>IF($A2788="","",IF(AND(ISNUMBER(MATCH(C2788,lst_FT_sci_excl,0)),D2788=""),"MISSING FT CODE",IF(AND(NOT(ISNUMBER(MATCH(C2788,lst_FT_sci_excl,0))),D2788&lt;&gt;""),"CODE NOT ALLOWED FOR THIS DECISION","")))</f>
        <v/>
      </c>
    </row>
    <row r="2789">
      <c r="A2789">
        <f>IF(OR(records_master!$A2789="",ISNUMBER(MATCH(records_master!$M2789,lst_dedup_duplicate,0))),"",records_master!$A2789)</f>
        <v/>
      </c>
      <c r="B2789">
        <f>IF($A2789="","",records_master!$E2789)</f>
        <v/>
      </c>
      <c r="M2789">
        <f>IF($A2789="","",IF(AND(ISNUMBER(MATCH(C2789,lst_FT_sci_excl,0)),D2789=""),"MISSING FT CODE",IF(AND(NOT(ISNUMBER(MATCH(C2789,lst_FT_sci_excl,0))),D2789&lt;&gt;""),"CODE NOT ALLOWED FOR THIS DECISION","")))</f>
        <v/>
      </c>
    </row>
    <row r="2790">
      <c r="A2790">
        <f>IF(OR(records_master!$A2790="",ISNUMBER(MATCH(records_master!$M2790,lst_dedup_duplicate,0))),"",records_master!$A2790)</f>
        <v/>
      </c>
      <c r="B2790">
        <f>IF($A2790="","",records_master!$E2790)</f>
        <v/>
      </c>
      <c r="M2790">
        <f>IF($A2790="","",IF(AND(ISNUMBER(MATCH(C2790,lst_FT_sci_excl,0)),D2790=""),"MISSING FT CODE",IF(AND(NOT(ISNUMBER(MATCH(C2790,lst_FT_sci_excl,0))),D2790&lt;&gt;""),"CODE NOT ALLOWED FOR THIS DECISION","")))</f>
        <v/>
      </c>
    </row>
    <row r="2791">
      <c r="A2791">
        <f>IF(OR(records_master!$A2791="",ISNUMBER(MATCH(records_master!$M2791,lst_dedup_duplicate,0))),"",records_master!$A2791)</f>
        <v/>
      </c>
      <c r="B2791">
        <f>IF($A2791="","",records_master!$E2791)</f>
        <v/>
      </c>
      <c r="M2791">
        <f>IF($A2791="","",IF(AND(ISNUMBER(MATCH(C2791,lst_FT_sci_excl,0)),D2791=""),"MISSING FT CODE",IF(AND(NOT(ISNUMBER(MATCH(C2791,lst_FT_sci_excl,0))),D2791&lt;&gt;""),"CODE NOT ALLOWED FOR THIS DECISION","")))</f>
        <v/>
      </c>
    </row>
    <row r="2792">
      <c r="A2792">
        <f>IF(OR(records_master!$A2792="",ISNUMBER(MATCH(records_master!$M2792,lst_dedup_duplicate,0))),"",records_master!$A2792)</f>
        <v/>
      </c>
      <c r="B2792">
        <f>IF($A2792="","",records_master!$E2792)</f>
        <v/>
      </c>
      <c r="M2792">
        <f>IF($A2792="","",IF(AND(ISNUMBER(MATCH(C2792,lst_FT_sci_excl,0)),D2792=""),"MISSING FT CODE",IF(AND(NOT(ISNUMBER(MATCH(C2792,lst_FT_sci_excl,0))),D2792&lt;&gt;""),"CODE NOT ALLOWED FOR THIS DECISION","")))</f>
        <v/>
      </c>
    </row>
    <row r="2793">
      <c r="A2793">
        <f>IF(OR(records_master!$A2793="",ISNUMBER(MATCH(records_master!$M2793,lst_dedup_duplicate,0))),"",records_master!$A2793)</f>
        <v/>
      </c>
      <c r="B2793">
        <f>IF($A2793="","",records_master!$E2793)</f>
        <v/>
      </c>
      <c r="M2793">
        <f>IF($A2793="","",IF(AND(ISNUMBER(MATCH(C2793,lst_FT_sci_excl,0)),D2793=""),"MISSING FT CODE",IF(AND(NOT(ISNUMBER(MATCH(C2793,lst_FT_sci_excl,0))),D2793&lt;&gt;""),"CODE NOT ALLOWED FOR THIS DECISION","")))</f>
        <v/>
      </c>
    </row>
    <row r="2794">
      <c r="A2794">
        <f>IF(OR(records_master!$A2794="",ISNUMBER(MATCH(records_master!$M2794,lst_dedup_duplicate,0))),"",records_master!$A2794)</f>
        <v/>
      </c>
      <c r="B2794">
        <f>IF($A2794="","",records_master!$E2794)</f>
        <v/>
      </c>
      <c r="M2794">
        <f>IF($A2794="","",IF(AND(ISNUMBER(MATCH(C2794,lst_FT_sci_excl,0)),D2794=""),"MISSING FT CODE",IF(AND(NOT(ISNUMBER(MATCH(C2794,lst_FT_sci_excl,0))),D2794&lt;&gt;""),"CODE NOT ALLOWED FOR THIS DECISION","")))</f>
        <v/>
      </c>
    </row>
    <row r="2795">
      <c r="A2795">
        <f>IF(OR(records_master!$A2795="",ISNUMBER(MATCH(records_master!$M2795,lst_dedup_duplicate,0))),"",records_master!$A2795)</f>
        <v/>
      </c>
      <c r="B2795">
        <f>IF($A2795="","",records_master!$E2795)</f>
        <v/>
      </c>
      <c r="M2795">
        <f>IF($A2795="","",IF(AND(ISNUMBER(MATCH(C2795,lst_FT_sci_excl,0)),D2795=""),"MISSING FT CODE",IF(AND(NOT(ISNUMBER(MATCH(C2795,lst_FT_sci_excl,0))),D2795&lt;&gt;""),"CODE NOT ALLOWED FOR THIS DECISION","")))</f>
        <v/>
      </c>
    </row>
    <row r="2796">
      <c r="A2796">
        <f>IF(OR(records_master!$A2796="",ISNUMBER(MATCH(records_master!$M2796,lst_dedup_duplicate,0))),"",records_master!$A2796)</f>
        <v/>
      </c>
      <c r="B2796">
        <f>IF($A2796="","",records_master!$E2796)</f>
        <v/>
      </c>
      <c r="M2796">
        <f>IF($A2796="","",IF(AND(ISNUMBER(MATCH(C2796,lst_FT_sci_excl,0)),D2796=""),"MISSING FT CODE",IF(AND(NOT(ISNUMBER(MATCH(C2796,lst_FT_sci_excl,0))),D2796&lt;&gt;""),"CODE NOT ALLOWED FOR THIS DECISION","")))</f>
        <v/>
      </c>
    </row>
    <row r="2797">
      <c r="A2797">
        <f>IF(OR(records_master!$A2797="",ISNUMBER(MATCH(records_master!$M2797,lst_dedup_duplicate,0))),"",records_master!$A2797)</f>
        <v/>
      </c>
      <c r="B2797">
        <f>IF($A2797="","",records_master!$E2797)</f>
        <v/>
      </c>
      <c r="M2797">
        <f>IF($A2797="","",IF(AND(ISNUMBER(MATCH(C2797,lst_FT_sci_excl,0)),D2797=""),"MISSING FT CODE",IF(AND(NOT(ISNUMBER(MATCH(C2797,lst_FT_sci_excl,0))),D2797&lt;&gt;""),"CODE NOT ALLOWED FOR THIS DECISION","")))</f>
        <v/>
      </c>
    </row>
    <row r="2798">
      <c r="A2798">
        <f>IF(OR(records_master!$A2798="",ISNUMBER(MATCH(records_master!$M2798,lst_dedup_duplicate,0))),"",records_master!$A2798)</f>
        <v/>
      </c>
      <c r="B2798">
        <f>IF($A2798="","",records_master!$E2798)</f>
        <v/>
      </c>
      <c r="M2798">
        <f>IF($A2798="","",IF(AND(ISNUMBER(MATCH(C2798,lst_FT_sci_excl,0)),D2798=""),"MISSING FT CODE",IF(AND(NOT(ISNUMBER(MATCH(C2798,lst_FT_sci_excl,0))),D2798&lt;&gt;""),"CODE NOT ALLOWED FOR THIS DECISION","")))</f>
        <v/>
      </c>
    </row>
    <row r="2799">
      <c r="A2799">
        <f>IF(OR(records_master!$A2799="",ISNUMBER(MATCH(records_master!$M2799,lst_dedup_duplicate,0))),"",records_master!$A2799)</f>
        <v/>
      </c>
      <c r="B2799">
        <f>IF($A2799="","",records_master!$E2799)</f>
        <v/>
      </c>
      <c r="M2799">
        <f>IF($A2799="","",IF(AND(ISNUMBER(MATCH(C2799,lst_FT_sci_excl,0)),D2799=""),"MISSING FT CODE",IF(AND(NOT(ISNUMBER(MATCH(C2799,lst_FT_sci_excl,0))),D2799&lt;&gt;""),"CODE NOT ALLOWED FOR THIS DECISION","")))</f>
        <v/>
      </c>
    </row>
    <row r="2800">
      <c r="A2800">
        <f>IF(OR(records_master!$A2800="",ISNUMBER(MATCH(records_master!$M2800,lst_dedup_duplicate,0))),"",records_master!$A2800)</f>
        <v/>
      </c>
      <c r="B2800">
        <f>IF($A2800="","",records_master!$E2800)</f>
        <v/>
      </c>
      <c r="M2800">
        <f>IF($A2800="","",IF(AND(ISNUMBER(MATCH(C2800,lst_FT_sci_excl,0)),D2800=""),"MISSING FT CODE",IF(AND(NOT(ISNUMBER(MATCH(C2800,lst_FT_sci_excl,0))),D2800&lt;&gt;""),"CODE NOT ALLOWED FOR THIS DECISION","")))</f>
        <v/>
      </c>
    </row>
    <row r="2801">
      <c r="A2801">
        <f>IF(OR(records_master!$A2801="",ISNUMBER(MATCH(records_master!$M2801,lst_dedup_duplicate,0))),"",records_master!$A2801)</f>
        <v/>
      </c>
      <c r="B2801">
        <f>IF($A2801="","",records_master!$E2801)</f>
        <v/>
      </c>
      <c r="M2801">
        <f>IF($A2801="","",IF(AND(ISNUMBER(MATCH(C2801,lst_FT_sci_excl,0)),D2801=""),"MISSING FT CODE",IF(AND(NOT(ISNUMBER(MATCH(C2801,lst_FT_sci_excl,0))),D2801&lt;&gt;""),"CODE NOT ALLOWED FOR THIS DECISION","")))</f>
        <v/>
      </c>
    </row>
    <row r="2802">
      <c r="A2802">
        <f>IF(OR(records_master!$A2802="",ISNUMBER(MATCH(records_master!$M2802,lst_dedup_duplicate,0))),"",records_master!$A2802)</f>
        <v/>
      </c>
      <c r="B2802">
        <f>IF($A2802="","",records_master!$E2802)</f>
        <v/>
      </c>
      <c r="M2802">
        <f>IF($A2802="","",IF(AND(ISNUMBER(MATCH(C2802,lst_FT_sci_excl,0)),D2802=""),"MISSING FT CODE",IF(AND(NOT(ISNUMBER(MATCH(C2802,lst_FT_sci_excl,0))),D2802&lt;&gt;""),"CODE NOT ALLOWED FOR THIS DECISION","")))</f>
        <v/>
      </c>
    </row>
    <row r="2803">
      <c r="A2803">
        <f>IF(OR(records_master!$A2803="",ISNUMBER(MATCH(records_master!$M2803,lst_dedup_duplicate,0))),"",records_master!$A2803)</f>
        <v/>
      </c>
      <c r="B2803">
        <f>IF($A2803="","",records_master!$E2803)</f>
        <v/>
      </c>
      <c r="M2803">
        <f>IF($A2803="","",IF(AND(ISNUMBER(MATCH(C2803,lst_FT_sci_excl,0)),D2803=""),"MISSING FT CODE",IF(AND(NOT(ISNUMBER(MATCH(C2803,lst_FT_sci_excl,0))),D2803&lt;&gt;""),"CODE NOT ALLOWED FOR THIS DECISION","")))</f>
        <v/>
      </c>
    </row>
    <row r="2804">
      <c r="A2804">
        <f>IF(OR(records_master!$A2804="",ISNUMBER(MATCH(records_master!$M2804,lst_dedup_duplicate,0))),"",records_master!$A2804)</f>
        <v/>
      </c>
      <c r="B2804">
        <f>IF($A2804="","",records_master!$E2804)</f>
        <v/>
      </c>
      <c r="M2804">
        <f>IF($A2804="","",IF(AND(ISNUMBER(MATCH(C2804,lst_FT_sci_excl,0)),D2804=""),"MISSING FT CODE",IF(AND(NOT(ISNUMBER(MATCH(C2804,lst_FT_sci_excl,0))),D2804&lt;&gt;""),"CODE NOT ALLOWED FOR THIS DECISION","")))</f>
        <v/>
      </c>
    </row>
    <row r="2805">
      <c r="A2805">
        <f>IF(OR(records_master!$A2805="",ISNUMBER(MATCH(records_master!$M2805,lst_dedup_duplicate,0))),"",records_master!$A2805)</f>
        <v/>
      </c>
      <c r="B2805">
        <f>IF($A2805="","",records_master!$E2805)</f>
        <v/>
      </c>
      <c r="M2805">
        <f>IF($A2805="","",IF(AND(ISNUMBER(MATCH(C2805,lst_FT_sci_excl,0)),D2805=""),"MISSING FT CODE",IF(AND(NOT(ISNUMBER(MATCH(C2805,lst_FT_sci_excl,0))),D2805&lt;&gt;""),"CODE NOT ALLOWED FOR THIS DECISION","")))</f>
        <v/>
      </c>
    </row>
    <row r="2806">
      <c r="A2806">
        <f>IF(OR(records_master!$A2806="",ISNUMBER(MATCH(records_master!$M2806,lst_dedup_duplicate,0))),"",records_master!$A2806)</f>
        <v/>
      </c>
      <c r="B2806">
        <f>IF($A2806="","",records_master!$E2806)</f>
        <v/>
      </c>
      <c r="M2806">
        <f>IF($A2806="","",IF(AND(ISNUMBER(MATCH(C2806,lst_FT_sci_excl,0)),D2806=""),"MISSING FT CODE",IF(AND(NOT(ISNUMBER(MATCH(C2806,lst_FT_sci_excl,0))),D2806&lt;&gt;""),"CODE NOT ALLOWED FOR THIS DECISION","")))</f>
        <v/>
      </c>
    </row>
    <row r="2807">
      <c r="A2807">
        <f>IF(OR(records_master!$A2807="",ISNUMBER(MATCH(records_master!$M2807,lst_dedup_duplicate,0))),"",records_master!$A2807)</f>
        <v/>
      </c>
      <c r="B2807">
        <f>IF($A2807="","",records_master!$E2807)</f>
        <v/>
      </c>
      <c r="M2807">
        <f>IF($A2807="","",IF(AND(ISNUMBER(MATCH(C2807,lst_FT_sci_excl,0)),D2807=""),"MISSING FT CODE",IF(AND(NOT(ISNUMBER(MATCH(C2807,lst_FT_sci_excl,0))),D2807&lt;&gt;""),"CODE NOT ALLOWED FOR THIS DECISION","")))</f>
        <v/>
      </c>
    </row>
    <row r="2808">
      <c r="A2808">
        <f>IF(OR(records_master!$A2808="",ISNUMBER(MATCH(records_master!$M2808,lst_dedup_duplicate,0))),"",records_master!$A2808)</f>
        <v/>
      </c>
      <c r="B2808">
        <f>IF($A2808="","",records_master!$E2808)</f>
        <v/>
      </c>
      <c r="M2808">
        <f>IF($A2808="","",IF(AND(ISNUMBER(MATCH(C2808,lst_FT_sci_excl,0)),D2808=""),"MISSING FT CODE",IF(AND(NOT(ISNUMBER(MATCH(C2808,lst_FT_sci_excl,0))),D2808&lt;&gt;""),"CODE NOT ALLOWED FOR THIS DECISION","")))</f>
        <v/>
      </c>
    </row>
    <row r="2809">
      <c r="A2809">
        <f>IF(OR(records_master!$A2809="",ISNUMBER(MATCH(records_master!$M2809,lst_dedup_duplicate,0))),"",records_master!$A2809)</f>
        <v/>
      </c>
      <c r="B2809">
        <f>IF($A2809="","",records_master!$E2809)</f>
        <v/>
      </c>
      <c r="M2809">
        <f>IF($A2809="","",IF(AND(ISNUMBER(MATCH(C2809,lst_FT_sci_excl,0)),D2809=""),"MISSING FT CODE",IF(AND(NOT(ISNUMBER(MATCH(C2809,lst_FT_sci_excl,0))),D2809&lt;&gt;""),"CODE NOT ALLOWED FOR THIS DECISION","")))</f>
        <v/>
      </c>
    </row>
    <row r="2810">
      <c r="A2810">
        <f>IF(OR(records_master!$A2810="",ISNUMBER(MATCH(records_master!$M2810,lst_dedup_duplicate,0))),"",records_master!$A2810)</f>
        <v/>
      </c>
      <c r="B2810">
        <f>IF($A2810="","",records_master!$E2810)</f>
        <v/>
      </c>
      <c r="M2810">
        <f>IF($A2810="","",IF(AND(ISNUMBER(MATCH(C2810,lst_FT_sci_excl,0)),D2810=""),"MISSING FT CODE",IF(AND(NOT(ISNUMBER(MATCH(C2810,lst_FT_sci_excl,0))),D2810&lt;&gt;""),"CODE NOT ALLOWED FOR THIS DECISION","")))</f>
        <v/>
      </c>
    </row>
    <row r="2811">
      <c r="A2811">
        <f>IF(OR(records_master!$A2811="",ISNUMBER(MATCH(records_master!$M2811,lst_dedup_duplicate,0))),"",records_master!$A2811)</f>
        <v/>
      </c>
      <c r="B2811">
        <f>IF($A2811="","",records_master!$E2811)</f>
        <v/>
      </c>
      <c r="M2811">
        <f>IF($A2811="","",IF(AND(ISNUMBER(MATCH(C2811,lst_FT_sci_excl,0)),D2811=""),"MISSING FT CODE",IF(AND(NOT(ISNUMBER(MATCH(C2811,lst_FT_sci_excl,0))),D2811&lt;&gt;""),"CODE NOT ALLOWED FOR THIS DECISION","")))</f>
        <v/>
      </c>
    </row>
    <row r="2812">
      <c r="A2812">
        <f>IF(OR(records_master!$A2812="",ISNUMBER(MATCH(records_master!$M2812,lst_dedup_duplicate,0))),"",records_master!$A2812)</f>
        <v/>
      </c>
      <c r="B2812">
        <f>IF($A2812="","",records_master!$E2812)</f>
        <v/>
      </c>
      <c r="M2812">
        <f>IF($A2812="","",IF(AND(ISNUMBER(MATCH(C2812,lst_FT_sci_excl,0)),D2812=""),"MISSING FT CODE",IF(AND(NOT(ISNUMBER(MATCH(C2812,lst_FT_sci_excl,0))),D2812&lt;&gt;""),"CODE NOT ALLOWED FOR THIS DECISION","")))</f>
        <v/>
      </c>
    </row>
    <row r="2813">
      <c r="A2813">
        <f>IF(OR(records_master!$A2813="",ISNUMBER(MATCH(records_master!$M2813,lst_dedup_duplicate,0))),"",records_master!$A2813)</f>
        <v/>
      </c>
      <c r="B2813">
        <f>IF($A2813="","",records_master!$E2813)</f>
        <v/>
      </c>
      <c r="M2813">
        <f>IF($A2813="","",IF(AND(ISNUMBER(MATCH(C2813,lst_FT_sci_excl,0)),D2813=""),"MISSING FT CODE",IF(AND(NOT(ISNUMBER(MATCH(C2813,lst_FT_sci_excl,0))),D2813&lt;&gt;""),"CODE NOT ALLOWED FOR THIS DECISION","")))</f>
        <v/>
      </c>
    </row>
    <row r="2814">
      <c r="A2814">
        <f>IF(OR(records_master!$A2814="",ISNUMBER(MATCH(records_master!$M2814,lst_dedup_duplicate,0))),"",records_master!$A2814)</f>
        <v/>
      </c>
      <c r="B2814">
        <f>IF($A2814="","",records_master!$E2814)</f>
        <v/>
      </c>
      <c r="M2814">
        <f>IF($A2814="","",IF(AND(ISNUMBER(MATCH(C2814,lst_FT_sci_excl,0)),D2814=""),"MISSING FT CODE",IF(AND(NOT(ISNUMBER(MATCH(C2814,lst_FT_sci_excl,0))),D2814&lt;&gt;""),"CODE NOT ALLOWED FOR THIS DECISION","")))</f>
        <v/>
      </c>
    </row>
    <row r="2815">
      <c r="A2815">
        <f>IF(OR(records_master!$A2815="",ISNUMBER(MATCH(records_master!$M2815,lst_dedup_duplicate,0))),"",records_master!$A2815)</f>
        <v/>
      </c>
      <c r="B2815">
        <f>IF($A2815="","",records_master!$E2815)</f>
        <v/>
      </c>
      <c r="M2815">
        <f>IF($A2815="","",IF(AND(ISNUMBER(MATCH(C2815,lst_FT_sci_excl,0)),D2815=""),"MISSING FT CODE",IF(AND(NOT(ISNUMBER(MATCH(C2815,lst_FT_sci_excl,0))),D2815&lt;&gt;""),"CODE NOT ALLOWED FOR THIS DECISION","")))</f>
        <v/>
      </c>
    </row>
    <row r="2816">
      <c r="A2816">
        <f>IF(OR(records_master!$A2816="",ISNUMBER(MATCH(records_master!$M2816,lst_dedup_duplicate,0))),"",records_master!$A2816)</f>
        <v/>
      </c>
      <c r="B2816">
        <f>IF($A2816="","",records_master!$E2816)</f>
        <v/>
      </c>
      <c r="M2816">
        <f>IF($A2816="","",IF(AND(ISNUMBER(MATCH(C2816,lst_FT_sci_excl,0)),D2816=""),"MISSING FT CODE",IF(AND(NOT(ISNUMBER(MATCH(C2816,lst_FT_sci_excl,0))),D2816&lt;&gt;""),"CODE NOT ALLOWED FOR THIS DECISION","")))</f>
        <v/>
      </c>
    </row>
    <row r="2817">
      <c r="A2817">
        <f>IF(OR(records_master!$A2817="",ISNUMBER(MATCH(records_master!$M2817,lst_dedup_duplicate,0))),"",records_master!$A2817)</f>
        <v/>
      </c>
      <c r="B2817">
        <f>IF($A2817="","",records_master!$E2817)</f>
        <v/>
      </c>
      <c r="M2817">
        <f>IF($A2817="","",IF(AND(ISNUMBER(MATCH(C2817,lst_FT_sci_excl,0)),D2817=""),"MISSING FT CODE",IF(AND(NOT(ISNUMBER(MATCH(C2817,lst_FT_sci_excl,0))),D2817&lt;&gt;""),"CODE NOT ALLOWED FOR THIS DECISION","")))</f>
        <v/>
      </c>
    </row>
    <row r="2818">
      <c r="A2818">
        <f>IF(OR(records_master!$A2818="",ISNUMBER(MATCH(records_master!$M2818,lst_dedup_duplicate,0))),"",records_master!$A2818)</f>
        <v/>
      </c>
      <c r="B2818">
        <f>IF($A2818="","",records_master!$E2818)</f>
        <v/>
      </c>
      <c r="M2818">
        <f>IF($A2818="","",IF(AND(ISNUMBER(MATCH(C2818,lst_FT_sci_excl,0)),D2818=""),"MISSING FT CODE",IF(AND(NOT(ISNUMBER(MATCH(C2818,lst_FT_sci_excl,0))),D2818&lt;&gt;""),"CODE NOT ALLOWED FOR THIS DECISION","")))</f>
        <v/>
      </c>
    </row>
    <row r="2819">
      <c r="A2819">
        <f>IF(OR(records_master!$A2819="",ISNUMBER(MATCH(records_master!$M2819,lst_dedup_duplicate,0))),"",records_master!$A2819)</f>
        <v/>
      </c>
      <c r="B2819">
        <f>IF($A2819="","",records_master!$E2819)</f>
        <v/>
      </c>
      <c r="M2819">
        <f>IF($A2819="","",IF(AND(ISNUMBER(MATCH(C2819,lst_FT_sci_excl,0)),D2819=""),"MISSING FT CODE",IF(AND(NOT(ISNUMBER(MATCH(C2819,lst_FT_sci_excl,0))),D2819&lt;&gt;""),"CODE NOT ALLOWED FOR THIS DECISION","")))</f>
        <v/>
      </c>
    </row>
    <row r="2820">
      <c r="A2820">
        <f>IF(OR(records_master!$A2820="",ISNUMBER(MATCH(records_master!$M2820,lst_dedup_duplicate,0))),"",records_master!$A2820)</f>
        <v/>
      </c>
      <c r="B2820">
        <f>IF($A2820="","",records_master!$E2820)</f>
        <v/>
      </c>
      <c r="M2820">
        <f>IF($A2820="","",IF(AND(ISNUMBER(MATCH(C2820,lst_FT_sci_excl,0)),D2820=""),"MISSING FT CODE",IF(AND(NOT(ISNUMBER(MATCH(C2820,lst_FT_sci_excl,0))),D2820&lt;&gt;""),"CODE NOT ALLOWED FOR THIS DECISION","")))</f>
        <v/>
      </c>
    </row>
    <row r="2821">
      <c r="A2821">
        <f>IF(OR(records_master!$A2821="",ISNUMBER(MATCH(records_master!$M2821,lst_dedup_duplicate,0))),"",records_master!$A2821)</f>
        <v/>
      </c>
      <c r="B2821">
        <f>IF($A2821="","",records_master!$E2821)</f>
        <v/>
      </c>
      <c r="M2821">
        <f>IF($A2821="","",IF(AND(ISNUMBER(MATCH(C2821,lst_FT_sci_excl,0)),D2821=""),"MISSING FT CODE",IF(AND(NOT(ISNUMBER(MATCH(C2821,lst_FT_sci_excl,0))),D2821&lt;&gt;""),"CODE NOT ALLOWED FOR THIS DECISION","")))</f>
        <v/>
      </c>
    </row>
    <row r="2822">
      <c r="A2822">
        <f>IF(OR(records_master!$A2822="",ISNUMBER(MATCH(records_master!$M2822,lst_dedup_duplicate,0))),"",records_master!$A2822)</f>
        <v/>
      </c>
      <c r="B2822">
        <f>IF($A2822="","",records_master!$E2822)</f>
        <v/>
      </c>
      <c r="M2822">
        <f>IF($A2822="","",IF(AND(ISNUMBER(MATCH(C2822,lst_FT_sci_excl,0)),D2822=""),"MISSING FT CODE",IF(AND(NOT(ISNUMBER(MATCH(C2822,lst_FT_sci_excl,0))),D2822&lt;&gt;""),"CODE NOT ALLOWED FOR THIS DECISION","")))</f>
        <v/>
      </c>
    </row>
    <row r="2823">
      <c r="A2823">
        <f>IF(OR(records_master!$A2823="",ISNUMBER(MATCH(records_master!$M2823,lst_dedup_duplicate,0))),"",records_master!$A2823)</f>
        <v/>
      </c>
      <c r="B2823">
        <f>IF($A2823="","",records_master!$E2823)</f>
        <v/>
      </c>
      <c r="M2823">
        <f>IF($A2823="","",IF(AND(ISNUMBER(MATCH(C2823,lst_FT_sci_excl,0)),D2823=""),"MISSING FT CODE",IF(AND(NOT(ISNUMBER(MATCH(C2823,lst_FT_sci_excl,0))),D2823&lt;&gt;""),"CODE NOT ALLOWED FOR THIS DECISION","")))</f>
        <v/>
      </c>
    </row>
    <row r="2824">
      <c r="A2824">
        <f>IF(OR(records_master!$A2824="",ISNUMBER(MATCH(records_master!$M2824,lst_dedup_duplicate,0))),"",records_master!$A2824)</f>
        <v/>
      </c>
      <c r="B2824">
        <f>IF($A2824="","",records_master!$E2824)</f>
        <v/>
      </c>
      <c r="M2824">
        <f>IF($A2824="","",IF(AND(ISNUMBER(MATCH(C2824,lst_FT_sci_excl,0)),D2824=""),"MISSING FT CODE",IF(AND(NOT(ISNUMBER(MATCH(C2824,lst_FT_sci_excl,0))),D2824&lt;&gt;""),"CODE NOT ALLOWED FOR THIS DECISION","")))</f>
        <v/>
      </c>
    </row>
    <row r="2825">
      <c r="A2825">
        <f>IF(OR(records_master!$A2825="",ISNUMBER(MATCH(records_master!$M2825,lst_dedup_duplicate,0))),"",records_master!$A2825)</f>
        <v/>
      </c>
      <c r="B2825">
        <f>IF($A2825="","",records_master!$E2825)</f>
        <v/>
      </c>
      <c r="M2825">
        <f>IF($A2825="","",IF(AND(ISNUMBER(MATCH(C2825,lst_FT_sci_excl,0)),D2825=""),"MISSING FT CODE",IF(AND(NOT(ISNUMBER(MATCH(C2825,lst_FT_sci_excl,0))),D2825&lt;&gt;""),"CODE NOT ALLOWED FOR THIS DECISION","")))</f>
        <v/>
      </c>
    </row>
    <row r="2826">
      <c r="A2826">
        <f>IF(OR(records_master!$A2826="",ISNUMBER(MATCH(records_master!$M2826,lst_dedup_duplicate,0))),"",records_master!$A2826)</f>
        <v/>
      </c>
      <c r="B2826">
        <f>IF($A2826="","",records_master!$E2826)</f>
        <v/>
      </c>
      <c r="M2826">
        <f>IF($A2826="","",IF(AND(ISNUMBER(MATCH(C2826,lst_FT_sci_excl,0)),D2826=""),"MISSING FT CODE",IF(AND(NOT(ISNUMBER(MATCH(C2826,lst_FT_sci_excl,0))),D2826&lt;&gt;""),"CODE NOT ALLOWED FOR THIS DECISION","")))</f>
        <v/>
      </c>
    </row>
    <row r="2827">
      <c r="A2827">
        <f>IF(OR(records_master!$A2827="",ISNUMBER(MATCH(records_master!$M2827,lst_dedup_duplicate,0))),"",records_master!$A2827)</f>
        <v/>
      </c>
      <c r="B2827">
        <f>IF($A2827="","",records_master!$E2827)</f>
        <v/>
      </c>
      <c r="M2827">
        <f>IF($A2827="","",IF(AND(ISNUMBER(MATCH(C2827,lst_FT_sci_excl,0)),D2827=""),"MISSING FT CODE",IF(AND(NOT(ISNUMBER(MATCH(C2827,lst_FT_sci_excl,0))),D2827&lt;&gt;""),"CODE NOT ALLOWED FOR THIS DECISION","")))</f>
        <v/>
      </c>
    </row>
    <row r="2828">
      <c r="A2828">
        <f>IF(OR(records_master!$A2828="",ISNUMBER(MATCH(records_master!$M2828,lst_dedup_duplicate,0))),"",records_master!$A2828)</f>
        <v/>
      </c>
      <c r="B2828">
        <f>IF($A2828="","",records_master!$E2828)</f>
        <v/>
      </c>
      <c r="M2828">
        <f>IF($A2828="","",IF(AND(ISNUMBER(MATCH(C2828,lst_FT_sci_excl,0)),D2828=""),"MISSING FT CODE",IF(AND(NOT(ISNUMBER(MATCH(C2828,lst_FT_sci_excl,0))),D2828&lt;&gt;""),"CODE NOT ALLOWED FOR THIS DECISION","")))</f>
        <v/>
      </c>
    </row>
    <row r="2829">
      <c r="A2829">
        <f>IF(OR(records_master!$A2829="",ISNUMBER(MATCH(records_master!$M2829,lst_dedup_duplicate,0))),"",records_master!$A2829)</f>
        <v/>
      </c>
      <c r="B2829">
        <f>IF($A2829="","",records_master!$E2829)</f>
        <v/>
      </c>
      <c r="M2829">
        <f>IF($A2829="","",IF(AND(ISNUMBER(MATCH(C2829,lst_FT_sci_excl,0)),D2829=""),"MISSING FT CODE",IF(AND(NOT(ISNUMBER(MATCH(C2829,lst_FT_sci_excl,0))),D2829&lt;&gt;""),"CODE NOT ALLOWED FOR THIS DECISION","")))</f>
        <v/>
      </c>
    </row>
    <row r="2830">
      <c r="A2830">
        <f>IF(OR(records_master!$A2830="",ISNUMBER(MATCH(records_master!$M2830,lst_dedup_duplicate,0))),"",records_master!$A2830)</f>
        <v/>
      </c>
      <c r="B2830">
        <f>IF($A2830="","",records_master!$E2830)</f>
        <v/>
      </c>
      <c r="M2830">
        <f>IF($A2830="","",IF(AND(ISNUMBER(MATCH(C2830,lst_FT_sci_excl,0)),D2830=""),"MISSING FT CODE",IF(AND(NOT(ISNUMBER(MATCH(C2830,lst_FT_sci_excl,0))),D2830&lt;&gt;""),"CODE NOT ALLOWED FOR THIS DECISION","")))</f>
        <v/>
      </c>
    </row>
    <row r="2831">
      <c r="A2831">
        <f>IF(OR(records_master!$A2831="",ISNUMBER(MATCH(records_master!$M2831,lst_dedup_duplicate,0))),"",records_master!$A2831)</f>
        <v/>
      </c>
      <c r="B2831">
        <f>IF($A2831="","",records_master!$E2831)</f>
        <v/>
      </c>
      <c r="M2831">
        <f>IF($A2831="","",IF(AND(ISNUMBER(MATCH(C2831,lst_FT_sci_excl,0)),D2831=""),"MISSING FT CODE",IF(AND(NOT(ISNUMBER(MATCH(C2831,lst_FT_sci_excl,0))),D2831&lt;&gt;""),"CODE NOT ALLOWED FOR THIS DECISION","")))</f>
        <v/>
      </c>
    </row>
    <row r="2832">
      <c r="A2832">
        <f>IF(OR(records_master!$A2832="",ISNUMBER(MATCH(records_master!$M2832,lst_dedup_duplicate,0))),"",records_master!$A2832)</f>
        <v/>
      </c>
      <c r="B2832">
        <f>IF($A2832="","",records_master!$E2832)</f>
        <v/>
      </c>
      <c r="M2832">
        <f>IF($A2832="","",IF(AND(ISNUMBER(MATCH(C2832,lst_FT_sci_excl,0)),D2832=""),"MISSING FT CODE",IF(AND(NOT(ISNUMBER(MATCH(C2832,lst_FT_sci_excl,0))),D2832&lt;&gt;""),"CODE NOT ALLOWED FOR THIS DECISION","")))</f>
        <v/>
      </c>
    </row>
    <row r="2833">
      <c r="A2833">
        <f>IF(OR(records_master!$A2833="",ISNUMBER(MATCH(records_master!$M2833,lst_dedup_duplicate,0))),"",records_master!$A2833)</f>
        <v/>
      </c>
      <c r="B2833">
        <f>IF($A2833="","",records_master!$E2833)</f>
        <v/>
      </c>
      <c r="M2833">
        <f>IF($A2833="","",IF(AND(ISNUMBER(MATCH(C2833,lst_FT_sci_excl,0)),D2833=""),"MISSING FT CODE",IF(AND(NOT(ISNUMBER(MATCH(C2833,lst_FT_sci_excl,0))),D2833&lt;&gt;""),"CODE NOT ALLOWED FOR THIS DECISION","")))</f>
        <v/>
      </c>
    </row>
    <row r="2834">
      <c r="A2834">
        <f>IF(OR(records_master!$A2834="",ISNUMBER(MATCH(records_master!$M2834,lst_dedup_duplicate,0))),"",records_master!$A2834)</f>
        <v/>
      </c>
      <c r="B2834">
        <f>IF($A2834="","",records_master!$E2834)</f>
        <v/>
      </c>
      <c r="M2834">
        <f>IF($A2834="","",IF(AND(ISNUMBER(MATCH(C2834,lst_FT_sci_excl,0)),D2834=""),"MISSING FT CODE",IF(AND(NOT(ISNUMBER(MATCH(C2834,lst_FT_sci_excl,0))),D2834&lt;&gt;""),"CODE NOT ALLOWED FOR THIS DECISION","")))</f>
        <v/>
      </c>
    </row>
    <row r="2835">
      <c r="A2835">
        <f>IF(OR(records_master!$A2835="",ISNUMBER(MATCH(records_master!$M2835,lst_dedup_duplicate,0))),"",records_master!$A2835)</f>
        <v/>
      </c>
      <c r="B2835">
        <f>IF($A2835="","",records_master!$E2835)</f>
        <v/>
      </c>
      <c r="M2835">
        <f>IF($A2835="","",IF(AND(ISNUMBER(MATCH(C2835,lst_FT_sci_excl,0)),D2835=""),"MISSING FT CODE",IF(AND(NOT(ISNUMBER(MATCH(C2835,lst_FT_sci_excl,0))),D2835&lt;&gt;""),"CODE NOT ALLOWED FOR THIS DECISION","")))</f>
        <v/>
      </c>
    </row>
    <row r="2836">
      <c r="A2836">
        <f>IF(OR(records_master!$A2836="",ISNUMBER(MATCH(records_master!$M2836,lst_dedup_duplicate,0))),"",records_master!$A2836)</f>
        <v/>
      </c>
      <c r="B2836">
        <f>IF($A2836="","",records_master!$E2836)</f>
        <v/>
      </c>
      <c r="M2836">
        <f>IF($A2836="","",IF(AND(ISNUMBER(MATCH(C2836,lst_FT_sci_excl,0)),D2836=""),"MISSING FT CODE",IF(AND(NOT(ISNUMBER(MATCH(C2836,lst_FT_sci_excl,0))),D2836&lt;&gt;""),"CODE NOT ALLOWED FOR THIS DECISION","")))</f>
        <v/>
      </c>
    </row>
    <row r="2837">
      <c r="A2837">
        <f>IF(OR(records_master!$A2837="",ISNUMBER(MATCH(records_master!$M2837,lst_dedup_duplicate,0))),"",records_master!$A2837)</f>
        <v/>
      </c>
      <c r="B2837">
        <f>IF($A2837="","",records_master!$E2837)</f>
        <v/>
      </c>
      <c r="M2837">
        <f>IF($A2837="","",IF(AND(ISNUMBER(MATCH(C2837,lst_FT_sci_excl,0)),D2837=""),"MISSING FT CODE",IF(AND(NOT(ISNUMBER(MATCH(C2837,lst_FT_sci_excl,0))),D2837&lt;&gt;""),"CODE NOT ALLOWED FOR THIS DECISION","")))</f>
        <v/>
      </c>
    </row>
    <row r="2838">
      <c r="A2838">
        <f>IF(OR(records_master!$A2838="",ISNUMBER(MATCH(records_master!$M2838,lst_dedup_duplicate,0))),"",records_master!$A2838)</f>
        <v/>
      </c>
      <c r="B2838">
        <f>IF($A2838="","",records_master!$E2838)</f>
        <v/>
      </c>
      <c r="M2838">
        <f>IF($A2838="","",IF(AND(ISNUMBER(MATCH(C2838,lst_FT_sci_excl,0)),D2838=""),"MISSING FT CODE",IF(AND(NOT(ISNUMBER(MATCH(C2838,lst_FT_sci_excl,0))),D2838&lt;&gt;""),"CODE NOT ALLOWED FOR THIS DECISION","")))</f>
        <v/>
      </c>
    </row>
    <row r="2839">
      <c r="A2839">
        <f>IF(OR(records_master!$A2839="",ISNUMBER(MATCH(records_master!$M2839,lst_dedup_duplicate,0))),"",records_master!$A2839)</f>
        <v/>
      </c>
      <c r="B2839">
        <f>IF($A2839="","",records_master!$E2839)</f>
        <v/>
      </c>
      <c r="M2839">
        <f>IF($A2839="","",IF(AND(ISNUMBER(MATCH(C2839,lst_FT_sci_excl,0)),D2839=""),"MISSING FT CODE",IF(AND(NOT(ISNUMBER(MATCH(C2839,lst_FT_sci_excl,0))),D2839&lt;&gt;""),"CODE NOT ALLOWED FOR THIS DECISION","")))</f>
        <v/>
      </c>
    </row>
    <row r="2840">
      <c r="A2840">
        <f>IF(OR(records_master!$A2840="",ISNUMBER(MATCH(records_master!$M2840,lst_dedup_duplicate,0))),"",records_master!$A2840)</f>
        <v/>
      </c>
      <c r="B2840">
        <f>IF($A2840="","",records_master!$E2840)</f>
        <v/>
      </c>
      <c r="M2840">
        <f>IF($A2840="","",IF(AND(ISNUMBER(MATCH(C2840,lst_FT_sci_excl,0)),D2840=""),"MISSING FT CODE",IF(AND(NOT(ISNUMBER(MATCH(C2840,lst_FT_sci_excl,0))),D2840&lt;&gt;""),"CODE NOT ALLOWED FOR THIS DECISION","")))</f>
        <v/>
      </c>
    </row>
    <row r="2841">
      <c r="A2841">
        <f>IF(OR(records_master!$A2841="",ISNUMBER(MATCH(records_master!$M2841,lst_dedup_duplicate,0))),"",records_master!$A2841)</f>
        <v/>
      </c>
      <c r="B2841">
        <f>IF($A2841="","",records_master!$E2841)</f>
        <v/>
      </c>
      <c r="M2841">
        <f>IF($A2841="","",IF(AND(ISNUMBER(MATCH(C2841,lst_FT_sci_excl,0)),D2841=""),"MISSING FT CODE",IF(AND(NOT(ISNUMBER(MATCH(C2841,lst_FT_sci_excl,0))),D2841&lt;&gt;""),"CODE NOT ALLOWED FOR THIS DECISION","")))</f>
        <v/>
      </c>
    </row>
    <row r="2842">
      <c r="A2842">
        <f>IF(OR(records_master!$A2842="",ISNUMBER(MATCH(records_master!$M2842,lst_dedup_duplicate,0))),"",records_master!$A2842)</f>
        <v/>
      </c>
      <c r="B2842">
        <f>IF($A2842="","",records_master!$E2842)</f>
        <v/>
      </c>
      <c r="M2842">
        <f>IF($A2842="","",IF(AND(ISNUMBER(MATCH(C2842,lst_FT_sci_excl,0)),D2842=""),"MISSING FT CODE",IF(AND(NOT(ISNUMBER(MATCH(C2842,lst_FT_sci_excl,0))),D2842&lt;&gt;""),"CODE NOT ALLOWED FOR THIS DECISION","")))</f>
        <v/>
      </c>
    </row>
    <row r="2843">
      <c r="A2843">
        <f>IF(OR(records_master!$A2843="",ISNUMBER(MATCH(records_master!$M2843,lst_dedup_duplicate,0))),"",records_master!$A2843)</f>
        <v/>
      </c>
      <c r="B2843">
        <f>IF($A2843="","",records_master!$E2843)</f>
        <v/>
      </c>
      <c r="M2843">
        <f>IF($A2843="","",IF(AND(ISNUMBER(MATCH(C2843,lst_FT_sci_excl,0)),D2843=""),"MISSING FT CODE",IF(AND(NOT(ISNUMBER(MATCH(C2843,lst_FT_sci_excl,0))),D2843&lt;&gt;""),"CODE NOT ALLOWED FOR THIS DECISION","")))</f>
        <v/>
      </c>
    </row>
    <row r="2844">
      <c r="A2844">
        <f>IF(OR(records_master!$A2844="",ISNUMBER(MATCH(records_master!$M2844,lst_dedup_duplicate,0))),"",records_master!$A2844)</f>
        <v/>
      </c>
      <c r="B2844">
        <f>IF($A2844="","",records_master!$E2844)</f>
        <v/>
      </c>
      <c r="M2844">
        <f>IF($A2844="","",IF(AND(ISNUMBER(MATCH(C2844,lst_FT_sci_excl,0)),D2844=""),"MISSING FT CODE",IF(AND(NOT(ISNUMBER(MATCH(C2844,lst_FT_sci_excl,0))),D2844&lt;&gt;""),"CODE NOT ALLOWED FOR THIS DECISION","")))</f>
        <v/>
      </c>
    </row>
    <row r="2845">
      <c r="A2845">
        <f>IF(OR(records_master!$A2845="",ISNUMBER(MATCH(records_master!$M2845,lst_dedup_duplicate,0))),"",records_master!$A2845)</f>
        <v/>
      </c>
      <c r="B2845">
        <f>IF($A2845="","",records_master!$E2845)</f>
        <v/>
      </c>
      <c r="M2845">
        <f>IF($A2845="","",IF(AND(ISNUMBER(MATCH(C2845,lst_FT_sci_excl,0)),D2845=""),"MISSING FT CODE",IF(AND(NOT(ISNUMBER(MATCH(C2845,lst_FT_sci_excl,0))),D2845&lt;&gt;""),"CODE NOT ALLOWED FOR THIS DECISION","")))</f>
        <v/>
      </c>
    </row>
    <row r="2846">
      <c r="A2846">
        <f>IF(OR(records_master!$A2846="",ISNUMBER(MATCH(records_master!$M2846,lst_dedup_duplicate,0))),"",records_master!$A2846)</f>
        <v/>
      </c>
      <c r="B2846">
        <f>IF($A2846="","",records_master!$E2846)</f>
        <v/>
      </c>
      <c r="M2846">
        <f>IF($A2846="","",IF(AND(ISNUMBER(MATCH(C2846,lst_FT_sci_excl,0)),D2846=""),"MISSING FT CODE",IF(AND(NOT(ISNUMBER(MATCH(C2846,lst_FT_sci_excl,0))),D2846&lt;&gt;""),"CODE NOT ALLOWED FOR THIS DECISION","")))</f>
        <v/>
      </c>
    </row>
    <row r="2847">
      <c r="A2847">
        <f>IF(OR(records_master!$A2847="",ISNUMBER(MATCH(records_master!$M2847,lst_dedup_duplicate,0))),"",records_master!$A2847)</f>
        <v/>
      </c>
      <c r="B2847">
        <f>IF($A2847="","",records_master!$E2847)</f>
        <v/>
      </c>
      <c r="M2847">
        <f>IF($A2847="","",IF(AND(ISNUMBER(MATCH(C2847,lst_FT_sci_excl,0)),D2847=""),"MISSING FT CODE",IF(AND(NOT(ISNUMBER(MATCH(C2847,lst_FT_sci_excl,0))),D2847&lt;&gt;""),"CODE NOT ALLOWED FOR THIS DECISION","")))</f>
        <v/>
      </c>
    </row>
    <row r="2848">
      <c r="A2848">
        <f>IF(OR(records_master!$A2848="",ISNUMBER(MATCH(records_master!$M2848,lst_dedup_duplicate,0))),"",records_master!$A2848)</f>
        <v/>
      </c>
      <c r="B2848">
        <f>IF($A2848="","",records_master!$E2848)</f>
        <v/>
      </c>
      <c r="M2848">
        <f>IF($A2848="","",IF(AND(ISNUMBER(MATCH(C2848,lst_FT_sci_excl,0)),D2848=""),"MISSING FT CODE",IF(AND(NOT(ISNUMBER(MATCH(C2848,lst_FT_sci_excl,0))),D2848&lt;&gt;""),"CODE NOT ALLOWED FOR THIS DECISION","")))</f>
        <v/>
      </c>
    </row>
    <row r="2849">
      <c r="A2849">
        <f>IF(OR(records_master!$A2849="",ISNUMBER(MATCH(records_master!$M2849,lst_dedup_duplicate,0))),"",records_master!$A2849)</f>
        <v/>
      </c>
      <c r="B2849">
        <f>IF($A2849="","",records_master!$E2849)</f>
        <v/>
      </c>
      <c r="M2849">
        <f>IF($A2849="","",IF(AND(ISNUMBER(MATCH(C2849,lst_FT_sci_excl,0)),D2849=""),"MISSING FT CODE",IF(AND(NOT(ISNUMBER(MATCH(C2849,lst_FT_sci_excl,0))),D2849&lt;&gt;""),"CODE NOT ALLOWED FOR THIS DECISION","")))</f>
        <v/>
      </c>
    </row>
    <row r="2850">
      <c r="A2850">
        <f>IF(OR(records_master!$A2850="",ISNUMBER(MATCH(records_master!$M2850,lst_dedup_duplicate,0))),"",records_master!$A2850)</f>
        <v/>
      </c>
      <c r="B2850">
        <f>IF($A2850="","",records_master!$E2850)</f>
        <v/>
      </c>
      <c r="M2850">
        <f>IF($A2850="","",IF(AND(ISNUMBER(MATCH(C2850,lst_FT_sci_excl,0)),D2850=""),"MISSING FT CODE",IF(AND(NOT(ISNUMBER(MATCH(C2850,lst_FT_sci_excl,0))),D2850&lt;&gt;""),"CODE NOT ALLOWED FOR THIS DECISION","")))</f>
        <v/>
      </c>
    </row>
    <row r="2851">
      <c r="A2851">
        <f>IF(OR(records_master!$A2851="",ISNUMBER(MATCH(records_master!$M2851,lst_dedup_duplicate,0))),"",records_master!$A2851)</f>
        <v/>
      </c>
      <c r="B2851">
        <f>IF($A2851="","",records_master!$E2851)</f>
        <v/>
      </c>
      <c r="M2851">
        <f>IF($A2851="","",IF(AND(ISNUMBER(MATCH(C2851,lst_FT_sci_excl,0)),D2851=""),"MISSING FT CODE",IF(AND(NOT(ISNUMBER(MATCH(C2851,lst_FT_sci_excl,0))),D2851&lt;&gt;""),"CODE NOT ALLOWED FOR THIS DECISION","")))</f>
        <v/>
      </c>
    </row>
    <row r="2852">
      <c r="A2852">
        <f>IF(OR(records_master!$A2852="",ISNUMBER(MATCH(records_master!$M2852,lst_dedup_duplicate,0))),"",records_master!$A2852)</f>
        <v/>
      </c>
      <c r="B2852">
        <f>IF($A2852="","",records_master!$E2852)</f>
        <v/>
      </c>
      <c r="M2852">
        <f>IF($A2852="","",IF(AND(ISNUMBER(MATCH(C2852,lst_FT_sci_excl,0)),D2852=""),"MISSING FT CODE",IF(AND(NOT(ISNUMBER(MATCH(C2852,lst_FT_sci_excl,0))),D2852&lt;&gt;""),"CODE NOT ALLOWED FOR THIS DECISION","")))</f>
        <v/>
      </c>
    </row>
    <row r="2853">
      <c r="A2853">
        <f>IF(OR(records_master!$A2853="",ISNUMBER(MATCH(records_master!$M2853,lst_dedup_duplicate,0))),"",records_master!$A2853)</f>
        <v/>
      </c>
      <c r="B2853">
        <f>IF($A2853="","",records_master!$E2853)</f>
        <v/>
      </c>
      <c r="M2853">
        <f>IF($A2853="","",IF(AND(ISNUMBER(MATCH(C2853,lst_FT_sci_excl,0)),D2853=""),"MISSING FT CODE",IF(AND(NOT(ISNUMBER(MATCH(C2853,lst_FT_sci_excl,0))),D2853&lt;&gt;""),"CODE NOT ALLOWED FOR THIS DECISION","")))</f>
        <v/>
      </c>
    </row>
    <row r="2854">
      <c r="A2854">
        <f>IF(OR(records_master!$A2854="",ISNUMBER(MATCH(records_master!$M2854,lst_dedup_duplicate,0))),"",records_master!$A2854)</f>
        <v/>
      </c>
      <c r="B2854">
        <f>IF($A2854="","",records_master!$E2854)</f>
        <v/>
      </c>
      <c r="M2854">
        <f>IF($A2854="","",IF(AND(ISNUMBER(MATCH(C2854,lst_FT_sci_excl,0)),D2854=""),"MISSING FT CODE",IF(AND(NOT(ISNUMBER(MATCH(C2854,lst_FT_sci_excl,0))),D2854&lt;&gt;""),"CODE NOT ALLOWED FOR THIS DECISION","")))</f>
        <v/>
      </c>
    </row>
    <row r="2855">
      <c r="A2855">
        <f>IF(OR(records_master!$A2855="",ISNUMBER(MATCH(records_master!$M2855,lst_dedup_duplicate,0))),"",records_master!$A2855)</f>
        <v/>
      </c>
      <c r="B2855">
        <f>IF($A2855="","",records_master!$E2855)</f>
        <v/>
      </c>
      <c r="M2855">
        <f>IF($A2855="","",IF(AND(ISNUMBER(MATCH(C2855,lst_FT_sci_excl,0)),D2855=""),"MISSING FT CODE",IF(AND(NOT(ISNUMBER(MATCH(C2855,lst_FT_sci_excl,0))),D2855&lt;&gt;""),"CODE NOT ALLOWED FOR THIS DECISION","")))</f>
        <v/>
      </c>
    </row>
    <row r="2856">
      <c r="A2856">
        <f>IF(OR(records_master!$A2856="",ISNUMBER(MATCH(records_master!$M2856,lst_dedup_duplicate,0))),"",records_master!$A2856)</f>
        <v/>
      </c>
      <c r="B2856">
        <f>IF($A2856="","",records_master!$E2856)</f>
        <v/>
      </c>
      <c r="M2856">
        <f>IF($A2856="","",IF(AND(ISNUMBER(MATCH(C2856,lst_FT_sci_excl,0)),D2856=""),"MISSING FT CODE",IF(AND(NOT(ISNUMBER(MATCH(C2856,lst_FT_sci_excl,0))),D2856&lt;&gt;""),"CODE NOT ALLOWED FOR THIS DECISION","")))</f>
        <v/>
      </c>
    </row>
    <row r="2857">
      <c r="A2857">
        <f>IF(OR(records_master!$A2857="",ISNUMBER(MATCH(records_master!$M2857,lst_dedup_duplicate,0))),"",records_master!$A2857)</f>
        <v/>
      </c>
      <c r="B2857">
        <f>IF($A2857="","",records_master!$E2857)</f>
        <v/>
      </c>
      <c r="M2857">
        <f>IF($A2857="","",IF(AND(ISNUMBER(MATCH(C2857,lst_FT_sci_excl,0)),D2857=""),"MISSING FT CODE",IF(AND(NOT(ISNUMBER(MATCH(C2857,lst_FT_sci_excl,0))),D2857&lt;&gt;""),"CODE NOT ALLOWED FOR THIS DECISION","")))</f>
        <v/>
      </c>
    </row>
    <row r="2858">
      <c r="A2858">
        <f>IF(OR(records_master!$A2858="",ISNUMBER(MATCH(records_master!$M2858,lst_dedup_duplicate,0))),"",records_master!$A2858)</f>
        <v/>
      </c>
      <c r="B2858">
        <f>IF($A2858="","",records_master!$E2858)</f>
        <v/>
      </c>
      <c r="M2858">
        <f>IF($A2858="","",IF(AND(ISNUMBER(MATCH(C2858,lst_FT_sci_excl,0)),D2858=""),"MISSING FT CODE",IF(AND(NOT(ISNUMBER(MATCH(C2858,lst_FT_sci_excl,0))),D2858&lt;&gt;""),"CODE NOT ALLOWED FOR THIS DECISION","")))</f>
        <v/>
      </c>
    </row>
    <row r="2859">
      <c r="A2859">
        <f>IF(OR(records_master!$A2859="",ISNUMBER(MATCH(records_master!$M2859,lst_dedup_duplicate,0))),"",records_master!$A2859)</f>
        <v/>
      </c>
      <c r="B2859">
        <f>IF($A2859="","",records_master!$E2859)</f>
        <v/>
      </c>
      <c r="M2859">
        <f>IF($A2859="","",IF(AND(ISNUMBER(MATCH(C2859,lst_FT_sci_excl,0)),D2859=""),"MISSING FT CODE",IF(AND(NOT(ISNUMBER(MATCH(C2859,lst_FT_sci_excl,0))),D2859&lt;&gt;""),"CODE NOT ALLOWED FOR THIS DECISION","")))</f>
        <v/>
      </c>
    </row>
    <row r="2860">
      <c r="A2860">
        <f>IF(OR(records_master!$A2860="",ISNUMBER(MATCH(records_master!$M2860,lst_dedup_duplicate,0))),"",records_master!$A2860)</f>
        <v/>
      </c>
      <c r="B2860">
        <f>IF($A2860="","",records_master!$E2860)</f>
        <v/>
      </c>
      <c r="M2860">
        <f>IF($A2860="","",IF(AND(ISNUMBER(MATCH(C2860,lst_FT_sci_excl,0)),D2860=""),"MISSING FT CODE",IF(AND(NOT(ISNUMBER(MATCH(C2860,lst_FT_sci_excl,0))),D2860&lt;&gt;""),"CODE NOT ALLOWED FOR THIS DECISION","")))</f>
        <v/>
      </c>
    </row>
    <row r="2861">
      <c r="A2861">
        <f>IF(OR(records_master!$A2861="",ISNUMBER(MATCH(records_master!$M2861,lst_dedup_duplicate,0))),"",records_master!$A2861)</f>
        <v/>
      </c>
      <c r="B2861">
        <f>IF($A2861="","",records_master!$E2861)</f>
        <v/>
      </c>
      <c r="M2861">
        <f>IF($A2861="","",IF(AND(ISNUMBER(MATCH(C2861,lst_FT_sci_excl,0)),D2861=""),"MISSING FT CODE",IF(AND(NOT(ISNUMBER(MATCH(C2861,lst_FT_sci_excl,0))),D2861&lt;&gt;""),"CODE NOT ALLOWED FOR THIS DECISION","")))</f>
        <v/>
      </c>
    </row>
    <row r="2862">
      <c r="A2862">
        <f>IF(OR(records_master!$A2862="",ISNUMBER(MATCH(records_master!$M2862,lst_dedup_duplicate,0))),"",records_master!$A2862)</f>
        <v/>
      </c>
      <c r="B2862">
        <f>IF($A2862="","",records_master!$E2862)</f>
        <v/>
      </c>
      <c r="M2862">
        <f>IF($A2862="","",IF(AND(ISNUMBER(MATCH(C2862,lst_FT_sci_excl,0)),D2862=""),"MISSING FT CODE",IF(AND(NOT(ISNUMBER(MATCH(C2862,lst_FT_sci_excl,0))),D2862&lt;&gt;""),"CODE NOT ALLOWED FOR THIS DECISION","")))</f>
        <v/>
      </c>
    </row>
    <row r="2863">
      <c r="A2863">
        <f>IF(OR(records_master!$A2863="",ISNUMBER(MATCH(records_master!$M2863,lst_dedup_duplicate,0))),"",records_master!$A2863)</f>
        <v/>
      </c>
      <c r="B2863">
        <f>IF($A2863="","",records_master!$E2863)</f>
        <v/>
      </c>
      <c r="M2863">
        <f>IF($A2863="","",IF(AND(ISNUMBER(MATCH(C2863,lst_FT_sci_excl,0)),D2863=""),"MISSING FT CODE",IF(AND(NOT(ISNUMBER(MATCH(C2863,lst_FT_sci_excl,0))),D2863&lt;&gt;""),"CODE NOT ALLOWED FOR THIS DECISION","")))</f>
        <v/>
      </c>
    </row>
    <row r="2864">
      <c r="A2864">
        <f>IF(OR(records_master!$A2864="",ISNUMBER(MATCH(records_master!$M2864,lst_dedup_duplicate,0))),"",records_master!$A2864)</f>
        <v/>
      </c>
      <c r="B2864">
        <f>IF($A2864="","",records_master!$E2864)</f>
        <v/>
      </c>
      <c r="M2864">
        <f>IF($A2864="","",IF(AND(ISNUMBER(MATCH(C2864,lst_FT_sci_excl,0)),D2864=""),"MISSING FT CODE",IF(AND(NOT(ISNUMBER(MATCH(C2864,lst_FT_sci_excl,0))),D2864&lt;&gt;""),"CODE NOT ALLOWED FOR THIS DECISION","")))</f>
        <v/>
      </c>
    </row>
    <row r="2865">
      <c r="A2865">
        <f>IF(OR(records_master!$A2865="",ISNUMBER(MATCH(records_master!$M2865,lst_dedup_duplicate,0))),"",records_master!$A2865)</f>
        <v/>
      </c>
      <c r="B2865">
        <f>IF($A2865="","",records_master!$E2865)</f>
        <v/>
      </c>
      <c r="M2865">
        <f>IF($A2865="","",IF(AND(ISNUMBER(MATCH(C2865,lst_FT_sci_excl,0)),D2865=""),"MISSING FT CODE",IF(AND(NOT(ISNUMBER(MATCH(C2865,lst_FT_sci_excl,0))),D2865&lt;&gt;""),"CODE NOT ALLOWED FOR THIS DECISION","")))</f>
        <v/>
      </c>
    </row>
    <row r="2866">
      <c r="A2866">
        <f>IF(OR(records_master!$A2866="",ISNUMBER(MATCH(records_master!$M2866,lst_dedup_duplicate,0))),"",records_master!$A2866)</f>
        <v/>
      </c>
      <c r="B2866">
        <f>IF($A2866="","",records_master!$E2866)</f>
        <v/>
      </c>
      <c r="M2866">
        <f>IF($A2866="","",IF(AND(ISNUMBER(MATCH(C2866,lst_FT_sci_excl,0)),D2866=""),"MISSING FT CODE",IF(AND(NOT(ISNUMBER(MATCH(C2866,lst_FT_sci_excl,0))),D2866&lt;&gt;""),"CODE NOT ALLOWED FOR THIS DECISION","")))</f>
        <v/>
      </c>
    </row>
    <row r="2867">
      <c r="A2867">
        <f>IF(OR(records_master!$A2867="",ISNUMBER(MATCH(records_master!$M2867,lst_dedup_duplicate,0))),"",records_master!$A2867)</f>
        <v/>
      </c>
      <c r="B2867">
        <f>IF($A2867="","",records_master!$E2867)</f>
        <v/>
      </c>
      <c r="M2867">
        <f>IF($A2867="","",IF(AND(ISNUMBER(MATCH(C2867,lst_FT_sci_excl,0)),D2867=""),"MISSING FT CODE",IF(AND(NOT(ISNUMBER(MATCH(C2867,lst_FT_sci_excl,0))),D2867&lt;&gt;""),"CODE NOT ALLOWED FOR THIS DECISION","")))</f>
        <v/>
      </c>
    </row>
    <row r="2868">
      <c r="A2868">
        <f>IF(OR(records_master!$A2868="",ISNUMBER(MATCH(records_master!$M2868,lst_dedup_duplicate,0))),"",records_master!$A2868)</f>
        <v/>
      </c>
      <c r="B2868">
        <f>IF($A2868="","",records_master!$E2868)</f>
        <v/>
      </c>
      <c r="M2868">
        <f>IF($A2868="","",IF(AND(ISNUMBER(MATCH(C2868,lst_FT_sci_excl,0)),D2868=""),"MISSING FT CODE",IF(AND(NOT(ISNUMBER(MATCH(C2868,lst_FT_sci_excl,0))),D2868&lt;&gt;""),"CODE NOT ALLOWED FOR THIS DECISION","")))</f>
        <v/>
      </c>
    </row>
    <row r="2869">
      <c r="A2869">
        <f>IF(OR(records_master!$A2869="",ISNUMBER(MATCH(records_master!$M2869,lst_dedup_duplicate,0))),"",records_master!$A2869)</f>
        <v/>
      </c>
      <c r="B2869">
        <f>IF($A2869="","",records_master!$E2869)</f>
        <v/>
      </c>
      <c r="M2869">
        <f>IF($A2869="","",IF(AND(ISNUMBER(MATCH(C2869,lst_FT_sci_excl,0)),D2869=""),"MISSING FT CODE",IF(AND(NOT(ISNUMBER(MATCH(C2869,lst_FT_sci_excl,0))),D2869&lt;&gt;""),"CODE NOT ALLOWED FOR THIS DECISION","")))</f>
        <v/>
      </c>
    </row>
    <row r="2870">
      <c r="A2870">
        <f>IF(OR(records_master!$A2870="",ISNUMBER(MATCH(records_master!$M2870,lst_dedup_duplicate,0))),"",records_master!$A2870)</f>
        <v/>
      </c>
      <c r="B2870">
        <f>IF($A2870="","",records_master!$E2870)</f>
        <v/>
      </c>
      <c r="M2870">
        <f>IF($A2870="","",IF(AND(ISNUMBER(MATCH(C2870,lst_FT_sci_excl,0)),D2870=""),"MISSING FT CODE",IF(AND(NOT(ISNUMBER(MATCH(C2870,lst_FT_sci_excl,0))),D2870&lt;&gt;""),"CODE NOT ALLOWED FOR THIS DECISION","")))</f>
        <v/>
      </c>
    </row>
    <row r="2871">
      <c r="A2871">
        <f>IF(OR(records_master!$A2871="",ISNUMBER(MATCH(records_master!$M2871,lst_dedup_duplicate,0))),"",records_master!$A2871)</f>
        <v/>
      </c>
      <c r="B2871">
        <f>IF($A2871="","",records_master!$E2871)</f>
        <v/>
      </c>
      <c r="M2871">
        <f>IF($A2871="","",IF(AND(ISNUMBER(MATCH(C2871,lst_FT_sci_excl,0)),D2871=""),"MISSING FT CODE",IF(AND(NOT(ISNUMBER(MATCH(C2871,lst_FT_sci_excl,0))),D2871&lt;&gt;""),"CODE NOT ALLOWED FOR THIS DECISION","")))</f>
        <v/>
      </c>
    </row>
    <row r="2872">
      <c r="A2872">
        <f>IF(OR(records_master!$A2872="",ISNUMBER(MATCH(records_master!$M2872,lst_dedup_duplicate,0))),"",records_master!$A2872)</f>
        <v/>
      </c>
      <c r="B2872">
        <f>IF($A2872="","",records_master!$E2872)</f>
        <v/>
      </c>
      <c r="M2872">
        <f>IF($A2872="","",IF(AND(ISNUMBER(MATCH(C2872,lst_FT_sci_excl,0)),D2872=""),"MISSING FT CODE",IF(AND(NOT(ISNUMBER(MATCH(C2872,lst_FT_sci_excl,0))),D2872&lt;&gt;""),"CODE NOT ALLOWED FOR THIS DECISION","")))</f>
        <v/>
      </c>
    </row>
    <row r="2873">
      <c r="A2873">
        <f>IF(OR(records_master!$A2873="",ISNUMBER(MATCH(records_master!$M2873,lst_dedup_duplicate,0))),"",records_master!$A2873)</f>
        <v/>
      </c>
      <c r="B2873">
        <f>IF($A2873="","",records_master!$E2873)</f>
        <v/>
      </c>
      <c r="M2873">
        <f>IF($A2873="","",IF(AND(ISNUMBER(MATCH(C2873,lst_FT_sci_excl,0)),D2873=""),"MISSING FT CODE",IF(AND(NOT(ISNUMBER(MATCH(C2873,lst_FT_sci_excl,0))),D2873&lt;&gt;""),"CODE NOT ALLOWED FOR THIS DECISION","")))</f>
        <v/>
      </c>
    </row>
    <row r="2874">
      <c r="A2874">
        <f>IF(OR(records_master!$A2874="",ISNUMBER(MATCH(records_master!$M2874,lst_dedup_duplicate,0))),"",records_master!$A2874)</f>
        <v/>
      </c>
      <c r="B2874">
        <f>IF($A2874="","",records_master!$E2874)</f>
        <v/>
      </c>
      <c r="M2874">
        <f>IF($A2874="","",IF(AND(ISNUMBER(MATCH(C2874,lst_FT_sci_excl,0)),D2874=""),"MISSING FT CODE",IF(AND(NOT(ISNUMBER(MATCH(C2874,lst_FT_sci_excl,0))),D2874&lt;&gt;""),"CODE NOT ALLOWED FOR THIS DECISION","")))</f>
        <v/>
      </c>
    </row>
    <row r="2875">
      <c r="A2875">
        <f>IF(OR(records_master!$A2875="",ISNUMBER(MATCH(records_master!$M2875,lst_dedup_duplicate,0))),"",records_master!$A2875)</f>
        <v/>
      </c>
      <c r="B2875">
        <f>IF($A2875="","",records_master!$E2875)</f>
        <v/>
      </c>
      <c r="M2875">
        <f>IF($A2875="","",IF(AND(ISNUMBER(MATCH(C2875,lst_FT_sci_excl,0)),D2875=""),"MISSING FT CODE",IF(AND(NOT(ISNUMBER(MATCH(C2875,lst_FT_sci_excl,0))),D2875&lt;&gt;""),"CODE NOT ALLOWED FOR THIS DECISION","")))</f>
        <v/>
      </c>
    </row>
    <row r="2876">
      <c r="A2876">
        <f>IF(OR(records_master!$A2876="",ISNUMBER(MATCH(records_master!$M2876,lst_dedup_duplicate,0))),"",records_master!$A2876)</f>
        <v/>
      </c>
      <c r="B2876">
        <f>IF($A2876="","",records_master!$E2876)</f>
        <v/>
      </c>
      <c r="M2876">
        <f>IF($A2876="","",IF(AND(ISNUMBER(MATCH(C2876,lst_FT_sci_excl,0)),D2876=""),"MISSING FT CODE",IF(AND(NOT(ISNUMBER(MATCH(C2876,lst_FT_sci_excl,0))),D2876&lt;&gt;""),"CODE NOT ALLOWED FOR THIS DECISION","")))</f>
        <v/>
      </c>
    </row>
    <row r="2877">
      <c r="A2877">
        <f>IF(OR(records_master!$A2877="",ISNUMBER(MATCH(records_master!$M2877,lst_dedup_duplicate,0))),"",records_master!$A2877)</f>
        <v/>
      </c>
      <c r="B2877">
        <f>IF($A2877="","",records_master!$E2877)</f>
        <v/>
      </c>
      <c r="M2877">
        <f>IF($A2877="","",IF(AND(ISNUMBER(MATCH(C2877,lst_FT_sci_excl,0)),D2877=""),"MISSING FT CODE",IF(AND(NOT(ISNUMBER(MATCH(C2877,lst_FT_sci_excl,0))),D2877&lt;&gt;""),"CODE NOT ALLOWED FOR THIS DECISION","")))</f>
        <v/>
      </c>
    </row>
    <row r="2878">
      <c r="A2878">
        <f>IF(OR(records_master!$A2878="",ISNUMBER(MATCH(records_master!$M2878,lst_dedup_duplicate,0))),"",records_master!$A2878)</f>
        <v/>
      </c>
      <c r="B2878">
        <f>IF($A2878="","",records_master!$E2878)</f>
        <v/>
      </c>
      <c r="M2878">
        <f>IF($A2878="","",IF(AND(ISNUMBER(MATCH(C2878,lst_FT_sci_excl,0)),D2878=""),"MISSING FT CODE",IF(AND(NOT(ISNUMBER(MATCH(C2878,lst_FT_sci_excl,0))),D2878&lt;&gt;""),"CODE NOT ALLOWED FOR THIS DECISION","")))</f>
        <v/>
      </c>
    </row>
    <row r="2879">
      <c r="A2879">
        <f>IF(OR(records_master!$A2879="",ISNUMBER(MATCH(records_master!$M2879,lst_dedup_duplicate,0))),"",records_master!$A2879)</f>
        <v/>
      </c>
      <c r="B2879">
        <f>IF($A2879="","",records_master!$E2879)</f>
        <v/>
      </c>
      <c r="M2879">
        <f>IF($A2879="","",IF(AND(ISNUMBER(MATCH(C2879,lst_FT_sci_excl,0)),D2879=""),"MISSING FT CODE",IF(AND(NOT(ISNUMBER(MATCH(C2879,lst_FT_sci_excl,0))),D2879&lt;&gt;""),"CODE NOT ALLOWED FOR THIS DECISION","")))</f>
        <v/>
      </c>
    </row>
    <row r="2880">
      <c r="A2880">
        <f>IF(OR(records_master!$A2880="",ISNUMBER(MATCH(records_master!$M2880,lst_dedup_duplicate,0))),"",records_master!$A2880)</f>
        <v/>
      </c>
      <c r="B2880">
        <f>IF($A2880="","",records_master!$E2880)</f>
        <v/>
      </c>
      <c r="M2880">
        <f>IF($A2880="","",IF(AND(ISNUMBER(MATCH(C2880,lst_FT_sci_excl,0)),D2880=""),"MISSING FT CODE",IF(AND(NOT(ISNUMBER(MATCH(C2880,lst_FT_sci_excl,0))),D2880&lt;&gt;""),"CODE NOT ALLOWED FOR THIS DECISION","")))</f>
        <v/>
      </c>
    </row>
    <row r="2881">
      <c r="A2881">
        <f>IF(OR(records_master!$A2881="",ISNUMBER(MATCH(records_master!$M2881,lst_dedup_duplicate,0))),"",records_master!$A2881)</f>
        <v/>
      </c>
      <c r="B2881">
        <f>IF($A2881="","",records_master!$E2881)</f>
        <v/>
      </c>
      <c r="M2881">
        <f>IF($A2881="","",IF(AND(ISNUMBER(MATCH(C2881,lst_FT_sci_excl,0)),D2881=""),"MISSING FT CODE",IF(AND(NOT(ISNUMBER(MATCH(C2881,lst_FT_sci_excl,0))),D2881&lt;&gt;""),"CODE NOT ALLOWED FOR THIS DECISION","")))</f>
        <v/>
      </c>
    </row>
    <row r="2882">
      <c r="A2882">
        <f>IF(OR(records_master!$A2882="",ISNUMBER(MATCH(records_master!$M2882,lst_dedup_duplicate,0))),"",records_master!$A2882)</f>
        <v/>
      </c>
      <c r="B2882">
        <f>IF($A2882="","",records_master!$E2882)</f>
        <v/>
      </c>
      <c r="M2882">
        <f>IF($A2882="","",IF(AND(ISNUMBER(MATCH(C2882,lst_FT_sci_excl,0)),D2882=""),"MISSING FT CODE",IF(AND(NOT(ISNUMBER(MATCH(C2882,lst_FT_sci_excl,0))),D2882&lt;&gt;""),"CODE NOT ALLOWED FOR THIS DECISION","")))</f>
        <v/>
      </c>
    </row>
    <row r="2883">
      <c r="A2883">
        <f>IF(OR(records_master!$A2883="",ISNUMBER(MATCH(records_master!$M2883,lst_dedup_duplicate,0))),"",records_master!$A2883)</f>
        <v/>
      </c>
      <c r="B2883">
        <f>IF($A2883="","",records_master!$E2883)</f>
        <v/>
      </c>
      <c r="M2883">
        <f>IF($A2883="","",IF(AND(ISNUMBER(MATCH(C2883,lst_FT_sci_excl,0)),D2883=""),"MISSING FT CODE",IF(AND(NOT(ISNUMBER(MATCH(C2883,lst_FT_sci_excl,0))),D2883&lt;&gt;""),"CODE NOT ALLOWED FOR THIS DECISION","")))</f>
        <v/>
      </c>
    </row>
    <row r="2884">
      <c r="A2884">
        <f>IF(OR(records_master!$A2884="",ISNUMBER(MATCH(records_master!$M2884,lst_dedup_duplicate,0))),"",records_master!$A2884)</f>
        <v/>
      </c>
      <c r="B2884">
        <f>IF($A2884="","",records_master!$E2884)</f>
        <v/>
      </c>
      <c r="M2884">
        <f>IF($A2884="","",IF(AND(ISNUMBER(MATCH(C2884,lst_FT_sci_excl,0)),D2884=""),"MISSING FT CODE",IF(AND(NOT(ISNUMBER(MATCH(C2884,lst_FT_sci_excl,0))),D2884&lt;&gt;""),"CODE NOT ALLOWED FOR THIS DECISION","")))</f>
        <v/>
      </c>
    </row>
    <row r="2885">
      <c r="A2885">
        <f>IF(OR(records_master!$A2885="",ISNUMBER(MATCH(records_master!$M2885,lst_dedup_duplicate,0))),"",records_master!$A2885)</f>
        <v/>
      </c>
      <c r="B2885">
        <f>IF($A2885="","",records_master!$E2885)</f>
        <v/>
      </c>
      <c r="M2885">
        <f>IF($A2885="","",IF(AND(ISNUMBER(MATCH(C2885,lst_FT_sci_excl,0)),D2885=""),"MISSING FT CODE",IF(AND(NOT(ISNUMBER(MATCH(C2885,lst_FT_sci_excl,0))),D2885&lt;&gt;""),"CODE NOT ALLOWED FOR THIS DECISION","")))</f>
        <v/>
      </c>
    </row>
    <row r="2886">
      <c r="A2886">
        <f>IF(OR(records_master!$A2886="",ISNUMBER(MATCH(records_master!$M2886,lst_dedup_duplicate,0))),"",records_master!$A2886)</f>
        <v/>
      </c>
      <c r="B2886">
        <f>IF($A2886="","",records_master!$E2886)</f>
        <v/>
      </c>
      <c r="M2886">
        <f>IF($A2886="","",IF(AND(ISNUMBER(MATCH(C2886,lst_FT_sci_excl,0)),D2886=""),"MISSING FT CODE",IF(AND(NOT(ISNUMBER(MATCH(C2886,lst_FT_sci_excl,0))),D2886&lt;&gt;""),"CODE NOT ALLOWED FOR THIS DECISION","")))</f>
        <v/>
      </c>
    </row>
    <row r="2887">
      <c r="A2887">
        <f>IF(OR(records_master!$A2887="",ISNUMBER(MATCH(records_master!$M2887,lst_dedup_duplicate,0))),"",records_master!$A2887)</f>
        <v/>
      </c>
      <c r="B2887">
        <f>IF($A2887="","",records_master!$E2887)</f>
        <v/>
      </c>
      <c r="M2887">
        <f>IF($A2887="","",IF(AND(ISNUMBER(MATCH(C2887,lst_FT_sci_excl,0)),D2887=""),"MISSING FT CODE",IF(AND(NOT(ISNUMBER(MATCH(C2887,lst_FT_sci_excl,0))),D2887&lt;&gt;""),"CODE NOT ALLOWED FOR THIS DECISION","")))</f>
        <v/>
      </c>
    </row>
    <row r="2888">
      <c r="A2888">
        <f>IF(OR(records_master!$A2888="",ISNUMBER(MATCH(records_master!$M2888,lst_dedup_duplicate,0))),"",records_master!$A2888)</f>
        <v/>
      </c>
      <c r="B2888">
        <f>IF($A2888="","",records_master!$E2888)</f>
        <v/>
      </c>
      <c r="M2888">
        <f>IF($A2888="","",IF(AND(ISNUMBER(MATCH(C2888,lst_FT_sci_excl,0)),D2888=""),"MISSING FT CODE",IF(AND(NOT(ISNUMBER(MATCH(C2888,lst_FT_sci_excl,0))),D2888&lt;&gt;""),"CODE NOT ALLOWED FOR THIS DECISION","")))</f>
        <v/>
      </c>
    </row>
    <row r="2889">
      <c r="A2889">
        <f>IF(OR(records_master!$A2889="",ISNUMBER(MATCH(records_master!$M2889,lst_dedup_duplicate,0))),"",records_master!$A2889)</f>
        <v/>
      </c>
      <c r="B2889">
        <f>IF($A2889="","",records_master!$E2889)</f>
        <v/>
      </c>
      <c r="M2889">
        <f>IF($A2889="","",IF(AND(ISNUMBER(MATCH(C2889,lst_FT_sci_excl,0)),D2889=""),"MISSING FT CODE",IF(AND(NOT(ISNUMBER(MATCH(C2889,lst_FT_sci_excl,0))),D2889&lt;&gt;""),"CODE NOT ALLOWED FOR THIS DECISION","")))</f>
        <v/>
      </c>
    </row>
    <row r="2890">
      <c r="A2890">
        <f>IF(OR(records_master!$A2890="",ISNUMBER(MATCH(records_master!$M2890,lst_dedup_duplicate,0))),"",records_master!$A2890)</f>
        <v/>
      </c>
      <c r="B2890">
        <f>IF($A2890="","",records_master!$E2890)</f>
        <v/>
      </c>
      <c r="M2890">
        <f>IF($A2890="","",IF(AND(ISNUMBER(MATCH(C2890,lst_FT_sci_excl,0)),D2890=""),"MISSING FT CODE",IF(AND(NOT(ISNUMBER(MATCH(C2890,lst_FT_sci_excl,0))),D2890&lt;&gt;""),"CODE NOT ALLOWED FOR THIS DECISION","")))</f>
        <v/>
      </c>
    </row>
    <row r="2891">
      <c r="A2891">
        <f>IF(OR(records_master!$A2891="",ISNUMBER(MATCH(records_master!$M2891,lst_dedup_duplicate,0))),"",records_master!$A2891)</f>
        <v/>
      </c>
      <c r="B2891">
        <f>IF($A2891="","",records_master!$E2891)</f>
        <v/>
      </c>
      <c r="M2891">
        <f>IF($A2891="","",IF(AND(ISNUMBER(MATCH(C2891,lst_FT_sci_excl,0)),D2891=""),"MISSING FT CODE",IF(AND(NOT(ISNUMBER(MATCH(C2891,lst_FT_sci_excl,0))),D2891&lt;&gt;""),"CODE NOT ALLOWED FOR THIS DECISION","")))</f>
        <v/>
      </c>
    </row>
    <row r="2892">
      <c r="A2892">
        <f>IF(OR(records_master!$A2892="",ISNUMBER(MATCH(records_master!$M2892,lst_dedup_duplicate,0))),"",records_master!$A2892)</f>
        <v/>
      </c>
      <c r="B2892">
        <f>IF($A2892="","",records_master!$E2892)</f>
        <v/>
      </c>
      <c r="M2892">
        <f>IF($A2892="","",IF(AND(ISNUMBER(MATCH(C2892,lst_FT_sci_excl,0)),D2892=""),"MISSING FT CODE",IF(AND(NOT(ISNUMBER(MATCH(C2892,lst_FT_sci_excl,0))),D2892&lt;&gt;""),"CODE NOT ALLOWED FOR THIS DECISION","")))</f>
        <v/>
      </c>
    </row>
    <row r="2893">
      <c r="A2893">
        <f>IF(OR(records_master!$A2893="",ISNUMBER(MATCH(records_master!$M2893,lst_dedup_duplicate,0))),"",records_master!$A2893)</f>
        <v/>
      </c>
      <c r="B2893">
        <f>IF($A2893="","",records_master!$E2893)</f>
        <v/>
      </c>
      <c r="M2893">
        <f>IF($A2893="","",IF(AND(ISNUMBER(MATCH(C2893,lst_FT_sci_excl,0)),D2893=""),"MISSING FT CODE",IF(AND(NOT(ISNUMBER(MATCH(C2893,lst_FT_sci_excl,0))),D2893&lt;&gt;""),"CODE NOT ALLOWED FOR THIS DECISION","")))</f>
        <v/>
      </c>
    </row>
    <row r="2894">
      <c r="A2894">
        <f>IF(OR(records_master!$A2894="",ISNUMBER(MATCH(records_master!$M2894,lst_dedup_duplicate,0))),"",records_master!$A2894)</f>
        <v/>
      </c>
      <c r="B2894">
        <f>IF($A2894="","",records_master!$E2894)</f>
        <v/>
      </c>
      <c r="M2894">
        <f>IF($A2894="","",IF(AND(ISNUMBER(MATCH(C2894,lst_FT_sci_excl,0)),D2894=""),"MISSING FT CODE",IF(AND(NOT(ISNUMBER(MATCH(C2894,lst_FT_sci_excl,0))),D2894&lt;&gt;""),"CODE NOT ALLOWED FOR THIS DECISION","")))</f>
        <v/>
      </c>
    </row>
    <row r="2895">
      <c r="A2895">
        <f>IF(OR(records_master!$A2895="",ISNUMBER(MATCH(records_master!$M2895,lst_dedup_duplicate,0))),"",records_master!$A2895)</f>
        <v/>
      </c>
      <c r="B2895">
        <f>IF($A2895="","",records_master!$E2895)</f>
        <v/>
      </c>
      <c r="M2895">
        <f>IF($A2895="","",IF(AND(ISNUMBER(MATCH(C2895,lst_FT_sci_excl,0)),D2895=""),"MISSING FT CODE",IF(AND(NOT(ISNUMBER(MATCH(C2895,lst_FT_sci_excl,0))),D2895&lt;&gt;""),"CODE NOT ALLOWED FOR THIS DECISION","")))</f>
        <v/>
      </c>
    </row>
    <row r="2896">
      <c r="A2896">
        <f>IF(OR(records_master!$A2896="",ISNUMBER(MATCH(records_master!$M2896,lst_dedup_duplicate,0))),"",records_master!$A2896)</f>
        <v/>
      </c>
      <c r="B2896">
        <f>IF($A2896="","",records_master!$E2896)</f>
        <v/>
      </c>
      <c r="M2896">
        <f>IF($A2896="","",IF(AND(ISNUMBER(MATCH(C2896,lst_FT_sci_excl,0)),D2896=""),"MISSING FT CODE",IF(AND(NOT(ISNUMBER(MATCH(C2896,lst_FT_sci_excl,0))),D2896&lt;&gt;""),"CODE NOT ALLOWED FOR THIS DECISION","")))</f>
        <v/>
      </c>
    </row>
    <row r="2897">
      <c r="A2897">
        <f>IF(OR(records_master!$A2897="",ISNUMBER(MATCH(records_master!$M2897,lst_dedup_duplicate,0))),"",records_master!$A2897)</f>
        <v/>
      </c>
      <c r="B2897">
        <f>IF($A2897="","",records_master!$E2897)</f>
        <v/>
      </c>
      <c r="M2897">
        <f>IF($A2897="","",IF(AND(ISNUMBER(MATCH(C2897,lst_FT_sci_excl,0)),D2897=""),"MISSING FT CODE",IF(AND(NOT(ISNUMBER(MATCH(C2897,lst_FT_sci_excl,0))),D2897&lt;&gt;""),"CODE NOT ALLOWED FOR THIS DECISION","")))</f>
        <v/>
      </c>
    </row>
    <row r="2898">
      <c r="A2898">
        <f>IF(OR(records_master!$A2898="",ISNUMBER(MATCH(records_master!$M2898,lst_dedup_duplicate,0))),"",records_master!$A2898)</f>
        <v/>
      </c>
      <c r="B2898">
        <f>IF($A2898="","",records_master!$E2898)</f>
        <v/>
      </c>
      <c r="M2898">
        <f>IF($A2898="","",IF(AND(ISNUMBER(MATCH(C2898,lst_FT_sci_excl,0)),D2898=""),"MISSING FT CODE",IF(AND(NOT(ISNUMBER(MATCH(C2898,lst_FT_sci_excl,0))),D2898&lt;&gt;""),"CODE NOT ALLOWED FOR THIS DECISION","")))</f>
        <v/>
      </c>
    </row>
    <row r="2899">
      <c r="A2899">
        <f>IF(OR(records_master!$A2899="",ISNUMBER(MATCH(records_master!$M2899,lst_dedup_duplicate,0))),"",records_master!$A2899)</f>
        <v/>
      </c>
      <c r="B2899">
        <f>IF($A2899="","",records_master!$E2899)</f>
        <v/>
      </c>
      <c r="M2899">
        <f>IF($A2899="","",IF(AND(ISNUMBER(MATCH(C2899,lst_FT_sci_excl,0)),D2899=""),"MISSING FT CODE",IF(AND(NOT(ISNUMBER(MATCH(C2899,lst_FT_sci_excl,0))),D2899&lt;&gt;""),"CODE NOT ALLOWED FOR THIS DECISION","")))</f>
        <v/>
      </c>
    </row>
    <row r="2900">
      <c r="A2900">
        <f>IF(OR(records_master!$A2900="",ISNUMBER(MATCH(records_master!$M2900,lst_dedup_duplicate,0))),"",records_master!$A2900)</f>
        <v/>
      </c>
      <c r="B2900">
        <f>IF($A2900="","",records_master!$E2900)</f>
        <v/>
      </c>
      <c r="M2900">
        <f>IF($A2900="","",IF(AND(ISNUMBER(MATCH(C2900,lst_FT_sci_excl,0)),D2900=""),"MISSING FT CODE",IF(AND(NOT(ISNUMBER(MATCH(C2900,lst_FT_sci_excl,0))),D2900&lt;&gt;""),"CODE NOT ALLOWED FOR THIS DECISION","")))</f>
        <v/>
      </c>
    </row>
    <row r="2901">
      <c r="A2901">
        <f>IF(OR(records_master!$A2901="",ISNUMBER(MATCH(records_master!$M2901,lst_dedup_duplicate,0))),"",records_master!$A2901)</f>
        <v/>
      </c>
      <c r="B2901">
        <f>IF($A2901="","",records_master!$E2901)</f>
        <v/>
      </c>
      <c r="M2901">
        <f>IF($A2901="","",IF(AND(ISNUMBER(MATCH(C2901,lst_FT_sci_excl,0)),D2901=""),"MISSING FT CODE",IF(AND(NOT(ISNUMBER(MATCH(C2901,lst_FT_sci_excl,0))),D2901&lt;&gt;""),"CODE NOT ALLOWED FOR THIS DECISION","")))</f>
        <v/>
      </c>
    </row>
    <row r="2902">
      <c r="A2902">
        <f>IF(OR(records_master!$A2902="",ISNUMBER(MATCH(records_master!$M2902,lst_dedup_duplicate,0))),"",records_master!$A2902)</f>
        <v/>
      </c>
      <c r="B2902">
        <f>IF($A2902="","",records_master!$E2902)</f>
        <v/>
      </c>
      <c r="M2902">
        <f>IF($A2902="","",IF(AND(ISNUMBER(MATCH(C2902,lst_FT_sci_excl,0)),D2902=""),"MISSING FT CODE",IF(AND(NOT(ISNUMBER(MATCH(C2902,lst_FT_sci_excl,0))),D2902&lt;&gt;""),"CODE NOT ALLOWED FOR THIS DECISION","")))</f>
        <v/>
      </c>
    </row>
    <row r="2903">
      <c r="A2903">
        <f>IF(OR(records_master!$A2903="",ISNUMBER(MATCH(records_master!$M2903,lst_dedup_duplicate,0))),"",records_master!$A2903)</f>
        <v/>
      </c>
      <c r="B2903">
        <f>IF($A2903="","",records_master!$E2903)</f>
        <v/>
      </c>
      <c r="M2903">
        <f>IF($A2903="","",IF(AND(ISNUMBER(MATCH(C2903,lst_FT_sci_excl,0)),D2903=""),"MISSING FT CODE",IF(AND(NOT(ISNUMBER(MATCH(C2903,lst_FT_sci_excl,0))),D2903&lt;&gt;""),"CODE NOT ALLOWED FOR THIS DECISION","")))</f>
        <v/>
      </c>
    </row>
    <row r="2904">
      <c r="A2904">
        <f>IF(OR(records_master!$A2904="",ISNUMBER(MATCH(records_master!$M2904,lst_dedup_duplicate,0))),"",records_master!$A2904)</f>
        <v/>
      </c>
      <c r="B2904">
        <f>IF($A2904="","",records_master!$E2904)</f>
        <v/>
      </c>
      <c r="M2904">
        <f>IF($A2904="","",IF(AND(ISNUMBER(MATCH(C2904,lst_FT_sci_excl,0)),D2904=""),"MISSING FT CODE",IF(AND(NOT(ISNUMBER(MATCH(C2904,lst_FT_sci_excl,0))),D2904&lt;&gt;""),"CODE NOT ALLOWED FOR THIS DECISION","")))</f>
        <v/>
      </c>
    </row>
    <row r="2905">
      <c r="A2905">
        <f>IF(OR(records_master!$A2905="",ISNUMBER(MATCH(records_master!$M2905,lst_dedup_duplicate,0))),"",records_master!$A2905)</f>
        <v/>
      </c>
      <c r="B2905">
        <f>IF($A2905="","",records_master!$E2905)</f>
        <v/>
      </c>
      <c r="M2905">
        <f>IF($A2905="","",IF(AND(ISNUMBER(MATCH(C2905,lst_FT_sci_excl,0)),D2905=""),"MISSING FT CODE",IF(AND(NOT(ISNUMBER(MATCH(C2905,lst_FT_sci_excl,0))),D2905&lt;&gt;""),"CODE NOT ALLOWED FOR THIS DECISION","")))</f>
        <v/>
      </c>
    </row>
    <row r="2906">
      <c r="A2906">
        <f>IF(OR(records_master!$A2906="",ISNUMBER(MATCH(records_master!$M2906,lst_dedup_duplicate,0))),"",records_master!$A2906)</f>
        <v/>
      </c>
      <c r="B2906">
        <f>IF($A2906="","",records_master!$E2906)</f>
        <v/>
      </c>
      <c r="M2906">
        <f>IF($A2906="","",IF(AND(ISNUMBER(MATCH(C2906,lst_FT_sci_excl,0)),D2906=""),"MISSING FT CODE",IF(AND(NOT(ISNUMBER(MATCH(C2906,lst_FT_sci_excl,0))),D2906&lt;&gt;""),"CODE NOT ALLOWED FOR THIS DECISION","")))</f>
        <v/>
      </c>
    </row>
    <row r="2907">
      <c r="A2907">
        <f>IF(OR(records_master!$A2907="",ISNUMBER(MATCH(records_master!$M2907,lst_dedup_duplicate,0))),"",records_master!$A2907)</f>
        <v/>
      </c>
      <c r="B2907">
        <f>IF($A2907="","",records_master!$E2907)</f>
        <v/>
      </c>
      <c r="M2907">
        <f>IF($A2907="","",IF(AND(ISNUMBER(MATCH(C2907,lst_FT_sci_excl,0)),D2907=""),"MISSING FT CODE",IF(AND(NOT(ISNUMBER(MATCH(C2907,lst_FT_sci_excl,0))),D2907&lt;&gt;""),"CODE NOT ALLOWED FOR THIS DECISION","")))</f>
        <v/>
      </c>
    </row>
    <row r="2908">
      <c r="A2908">
        <f>IF(OR(records_master!$A2908="",ISNUMBER(MATCH(records_master!$M2908,lst_dedup_duplicate,0))),"",records_master!$A2908)</f>
        <v/>
      </c>
      <c r="B2908">
        <f>IF($A2908="","",records_master!$E2908)</f>
        <v/>
      </c>
      <c r="M2908">
        <f>IF($A2908="","",IF(AND(ISNUMBER(MATCH(C2908,lst_FT_sci_excl,0)),D2908=""),"MISSING FT CODE",IF(AND(NOT(ISNUMBER(MATCH(C2908,lst_FT_sci_excl,0))),D2908&lt;&gt;""),"CODE NOT ALLOWED FOR THIS DECISION","")))</f>
        <v/>
      </c>
    </row>
    <row r="2909">
      <c r="A2909">
        <f>IF(OR(records_master!$A2909="",ISNUMBER(MATCH(records_master!$M2909,lst_dedup_duplicate,0))),"",records_master!$A2909)</f>
        <v/>
      </c>
      <c r="B2909">
        <f>IF($A2909="","",records_master!$E2909)</f>
        <v/>
      </c>
      <c r="M2909">
        <f>IF($A2909="","",IF(AND(ISNUMBER(MATCH(C2909,lst_FT_sci_excl,0)),D2909=""),"MISSING FT CODE",IF(AND(NOT(ISNUMBER(MATCH(C2909,lst_FT_sci_excl,0))),D2909&lt;&gt;""),"CODE NOT ALLOWED FOR THIS DECISION","")))</f>
        <v/>
      </c>
    </row>
    <row r="2910">
      <c r="A2910">
        <f>IF(OR(records_master!$A2910="",ISNUMBER(MATCH(records_master!$M2910,lst_dedup_duplicate,0))),"",records_master!$A2910)</f>
        <v/>
      </c>
      <c r="B2910">
        <f>IF($A2910="","",records_master!$E2910)</f>
        <v/>
      </c>
      <c r="M2910">
        <f>IF($A2910="","",IF(AND(ISNUMBER(MATCH(C2910,lst_FT_sci_excl,0)),D2910=""),"MISSING FT CODE",IF(AND(NOT(ISNUMBER(MATCH(C2910,lst_FT_sci_excl,0))),D2910&lt;&gt;""),"CODE NOT ALLOWED FOR THIS DECISION","")))</f>
        <v/>
      </c>
    </row>
    <row r="2911">
      <c r="A2911">
        <f>IF(OR(records_master!$A2911="",ISNUMBER(MATCH(records_master!$M2911,lst_dedup_duplicate,0))),"",records_master!$A2911)</f>
        <v/>
      </c>
      <c r="B2911">
        <f>IF($A2911="","",records_master!$E2911)</f>
        <v/>
      </c>
      <c r="M2911">
        <f>IF($A2911="","",IF(AND(ISNUMBER(MATCH(C2911,lst_FT_sci_excl,0)),D2911=""),"MISSING FT CODE",IF(AND(NOT(ISNUMBER(MATCH(C2911,lst_FT_sci_excl,0))),D2911&lt;&gt;""),"CODE NOT ALLOWED FOR THIS DECISION","")))</f>
        <v/>
      </c>
    </row>
    <row r="2912">
      <c r="A2912">
        <f>IF(OR(records_master!$A2912="",ISNUMBER(MATCH(records_master!$M2912,lst_dedup_duplicate,0))),"",records_master!$A2912)</f>
        <v/>
      </c>
      <c r="B2912">
        <f>IF($A2912="","",records_master!$E2912)</f>
        <v/>
      </c>
      <c r="M2912">
        <f>IF($A2912="","",IF(AND(ISNUMBER(MATCH(C2912,lst_FT_sci_excl,0)),D2912=""),"MISSING FT CODE",IF(AND(NOT(ISNUMBER(MATCH(C2912,lst_FT_sci_excl,0))),D2912&lt;&gt;""),"CODE NOT ALLOWED FOR THIS DECISION","")))</f>
        <v/>
      </c>
    </row>
    <row r="2913">
      <c r="A2913">
        <f>IF(OR(records_master!$A2913="",ISNUMBER(MATCH(records_master!$M2913,lst_dedup_duplicate,0))),"",records_master!$A2913)</f>
        <v/>
      </c>
      <c r="B2913">
        <f>IF($A2913="","",records_master!$E2913)</f>
        <v/>
      </c>
      <c r="M2913">
        <f>IF($A2913="","",IF(AND(ISNUMBER(MATCH(C2913,lst_FT_sci_excl,0)),D2913=""),"MISSING FT CODE",IF(AND(NOT(ISNUMBER(MATCH(C2913,lst_FT_sci_excl,0))),D2913&lt;&gt;""),"CODE NOT ALLOWED FOR THIS DECISION","")))</f>
        <v/>
      </c>
    </row>
    <row r="2914">
      <c r="A2914">
        <f>IF(OR(records_master!$A2914="",ISNUMBER(MATCH(records_master!$M2914,lst_dedup_duplicate,0))),"",records_master!$A2914)</f>
        <v/>
      </c>
      <c r="B2914">
        <f>IF($A2914="","",records_master!$E2914)</f>
        <v/>
      </c>
      <c r="M2914">
        <f>IF($A2914="","",IF(AND(ISNUMBER(MATCH(C2914,lst_FT_sci_excl,0)),D2914=""),"MISSING FT CODE",IF(AND(NOT(ISNUMBER(MATCH(C2914,lst_FT_sci_excl,0))),D2914&lt;&gt;""),"CODE NOT ALLOWED FOR THIS DECISION","")))</f>
        <v/>
      </c>
    </row>
    <row r="2915">
      <c r="A2915">
        <f>IF(OR(records_master!$A2915="",ISNUMBER(MATCH(records_master!$M2915,lst_dedup_duplicate,0))),"",records_master!$A2915)</f>
        <v/>
      </c>
      <c r="B2915">
        <f>IF($A2915="","",records_master!$E2915)</f>
        <v/>
      </c>
      <c r="M2915">
        <f>IF($A2915="","",IF(AND(ISNUMBER(MATCH(C2915,lst_FT_sci_excl,0)),D2915=""),"MISSING FT CODE",IF(AND(NOT(ISNUMBER(MATCH(C2915,lst_FT_sci_excl,0))),D2915&lt;&gt;""),"CODE NOT ALLOWED FOR THIS DECISION","")))</f>
        <v/>
      </c>
    </row>
    <row r="2916">
      <c r="A2916">
        <f>IF(OR(records_master!$A2916="",ISNUMBER(MATCH(records_master!$M2916,lst_dedup_duplicate,0))),"",records_master!$A2916)</f>
        <v/>
      </c>
      <c r="B2916">
        <f>IF($A2916="","",records_master!$E2916)</f>
        <v/>
      </c>
      <c r="M2916">
        <f>IF($A2916="","",IF(AND(ISNUMBER(MATCH(C2916,lst_FT_sci_excl,0)),D2916=""),"MISSING FT CODE",IF(AND(NOT(ISNUMBER(MATCH(C2916,lst_FT_sci_excl,0))),D2916&lt;&gt;""),"CODE NOT ALLOWED FOR THIS DECISION","")))</f>
        <v/>
      </c>
    </row>
    <row r="2917">
      <c r="A2917">
        <f>IF(OR(records_master!$A2917="",ISNUMBER(MATCH(records_master!$M2917,lst_dedup_duplicate,0))),"",records_master!$A2917)</f>
        <v/>
      </c>
      <c r="B2917">
        <f>IF($A2917="","",records_master!$E2917)</f>
        <v/>
      </c>
      <c r="M2917">
        <f>IF($A2917="","",IF(AND(ISNUMBER(MATCH(C2917,lst_FT_sci_excl,0)),D2917=""),"MISSING FT CODE",IF(AND(NOT(ISNUMBER(MATCH(C2917,lst_FT_sci_excl,0))),D2917&lt;&gt;""),"CODE NOT ALLOWED FOR THIS DECISION","")))</f>
        <v/>
      </c>
    </row>
    <row r="2918">
      <c r="A2918">
        <f>IF(OR(records_master!$A2918="",ISNUMBER(MATCH(records_master!$M2918,lst_dedup_duplicate,0))),"",records_master!$A2918)</f>
        <v/>
      </c>
      <c r="B2918">
        <f>IF($A2918="","",records_master!$E2918)</f>
        <v/>
      </c>
      <c r="M2918">
        <f>IF($A2918="","",IF(AND(ISNUMBER(MATCH(C2918,lst_FT_sci_excl,0)),D2918=""),"MISSING FT CODE",IF(AND(NOT(ISNUMBER(MATCH(C2918,lst_FT_sci_excl,0))),D2918&lt;&gt;""),"CODE NOT ALLOWED FOR THIS DECISION","")))</f>
        <v/>
      </c>
    </row>
    <row r="2919">
      <c r="A2919">
        <f>IF(OR(records_master!$A2919="",ISNUMBER(MATCH(records_master!$M2919,lst_dedup_duplicate,0))),"",records_master!$A2919)</f>
        <v/>
      </c>
      <c r="B2919">
        <f>IF($A2919="","",records_master!$E2919)</f>
        <v/>
      </c>
      <c r="M2919">
        <f>IF($A2919="","",IF(AND(ISNUMBER(MATCH(C2919,lst_FT_sci_excl,0)),D2919=""),"MISSING FT CODE",IF(AND(NOT(ISNUMBER(MATCH(C2919,lst_FT_sci_excl,0))),D2919&lt;&gt;""),"CODE NOT ALLOWED FOR THIS DECISION","")))</f>
        <v/>
      </c>
    </row>
    <row r="2920">
      <c r="A2920">
        <f>IF(OR(records_master!$A2920="",ISNUMBER(MATCH(records_master!$M2920,lst_dedup_duplicate,0))),"",records_master!$A2920)</f>
        <v/>
      </c>
      <c r="B2920">
        <f>IF($A2920="","",records_master!$E2920)</f>
        <v/>
      </c>
      <c r="M2920">
        <f>IF($A2920="","",IF(AND(ISNUMBER(MATCH(C2920,lst_FT_sci_excl,0)),D2920=""),"MISSING FT CODE",IF(AND(NOT(ISNUMBER(MATCH(C2920,lst_FT_sci_excl,0))),D2920&lt;&gt;""),"CODE NOT ALLOWED FOR THIS DECISION","")))</f>
        <v/>
      </c>
    </row>
    <row r="2921">
      <c r="A2921">
        <f>IF(OR(records_master!$A2921="",ISNUMBER(MATCH(records_master!$M2921,lst_dedup_duplicate,0))),"",records_master!$A2921)</f>
        <v/>
      </c>
      <c r="B2921">
        <f>IF($A2921="","",records_master!$E2921)</f>
        <v/>
      </c>
      <c r="M2921">
        <f>IF($A2921="","",IF(AND(ISNUMBER(MATCH(C2921,lst_FT_sci_excl,0)),D2921=""),"MISSING FT CODE",IF(AND(NOT(ISNUMBER(MATCH(C2921,lst_FT_sci_excl,0))),D2921&lt;&gt;""),"CODE NOT ALLOWED FOR THIS DECISION","")))</f>
        <v/>
      </c>
    </row>
    <row r="2922">
      <c r="A2922">
        <f>IF(OR(records_master!$A2922="",ISNUMBER(MATCH(records_master!$M2922,lst_dedup_duplicate,0))),"",records_master!$A2922)</f>
        <v/>
      </c>
      <c r="B2922">
        <f>IF($A2922="","",records_master!$E2922)</f>
        <v/>
      </c>
      <c r="M2922">
        <f>IF($A2922="","",IF(AND(ISNUMBER(MATCH(C2922,lst_FT_sci_excl,0)),D2922=""),"MISSING FT CODE",IF(AND(NOT(ISNUMBER(MATCH(C2922,lst_FT_sci_excl,0))),D2922&lt;&gt;""),"CODE NOT ALLOWED FOR THIS DECISION","")))</f>
        <v/>
      </c>
    </row>
    <row r="2923">
      <c r="A2923">
        <f>IF(OR(records_master!$A2923="",ISNUMBER(MATCH(records_master!$M2923,lst_dedup_duplicate,0))),"",records_master!$A2923)</f>
        <v/>
      </c>
      <c r="B2923">
        <f>IF($A2923="","",records_master!$E2923)</f>
        <v/>
      </c>
      <c r="M2923">
        <f>IF($A2923="","",IF(AND(ISNUMBER(MATCH(C2923,lst_FT_sci_excl,0)),D2923=""),"MISSING FT CODE",IF(AND(NOT(ISNUMBER(MATCH(C2923,lst_FT_sci_excl,0))),D2923&lt;&gt;""),"CODE NOT ALLOWED FOR THIS DECISION","")))</f>
        <v/>
      </c>
    </row>
    <row r="2924">
      <c r="A2924">
        <f>IF(OR(records_master!$A2924="",ISNUMBER(MATCH(records_master!$M2924,lst_dedup_duplicate,0))),"",records_master!$A2924)</f>
        <v/>
      </c>
      <c r="B2924">
        <f>IF($A2924="","",records_master!$E2924)</f>
        <v/>
      </c>
      <c r="M2924">
        <f>IF($A2924="","",IF(AND(ISNUMBER(MATCH(C2924,lst_FT_sci_excl,0)),D2924=""),"MISSING FT CODE",IF(AND(NOT(ISNUMBER(MATCH(C2924,lst_FT_sci_excl,0))),D2924&lt;&gt;""),"CODE NOT ALLOWED FOR THIS DECISION","")))</f>
        <v/>
      </c>
    </row>
    <row r="2925">
      <c r="A2925">
        <f>IF(OR(records_master!$A2925="",ISNUMBER(MATCH(records_master!$M2925,lst_dedup_duplicate,0))),"",records_master!$A2925)</f>
        <v/>
      </c>
      <c r="B2925">
        <f>IF($A2925="","",records_master!$E2925)</f>
        <v/>
      </c>
      <c r="M2925">
        <f>IF($A2925="","",IF(AND(ISNUMBER(MATCH(C2925,lst_FT_sci_excl,0)),D2925=""),"MISSING FT CODE",IF(AND(NOT(ISNUMBER(MATCH(C2925,lst_FT_sci_excl,0))),D2925&lt;&gt;""),"CODE NOT ALLOWED FOR THIS DECISION","")))</f>
        <v/>
      </c>
    </row>
    <row r="2926">
      <c r="A2926">
        <f>IF(OR(records_master!$A2926="",ISNUMBER(MATCH(records_master!$M2926,lst_dedup_duplicate,0))),"",records_master!$A2926)</f>
        <v/>
      </c>
      <c r="B2926">
        <f>IF($A2926="","",records_master!$E2926)</f>
        <v/>
      </c>
      <c r="M2926">
        <f>IF($A2926="","",IF(AND(ISNUMBER(MATCH(C2926,lst_FT_sci_excl,0)),D2926=""),"MISSING FT CODE",IF(AND(NOT(ISNUMBER(MATCH(C2926,lst_FT_sci_excl,0))),D2926&lt;&gt;""),"CODE NOT ALLOWED FOR THIS DECISION","")))</f>
        <v/>
      </c>
    </row>
    <row r="2927">
      <c r="A2927">
        <f>IF(OR(records_master!$A2927="",ISNUMBER(MATCH(records_master!$M2927,lst_dedup_duplicate,0))),"",records_master!$A2927)</f>
        <v/>
      </c>
      <c r="B2927">
        <f>IF($A2927="","",records_master!$E2927)</f>
        <v/>
      </c>
      <c r="M2927">
        <f>IF($A2927="","",IF(AND(ISNUMBER(MATCH(C2927,lst_FT_sci_excl,0)),D2927=""),"MISSING FT CODE",IF(AND(NOT(ISNUMBER(MATCH(C2927,lst_FT_sci_excl,0))),D2927&lt;&gt;""),"CODE NOT ALLOWED FOR THIS DECISION","")))</f>
        <v/>
      </c>
    </row>
    <row r="2928">
      <c r="A2928">
        <f>IF(OR(records_master!$A2928="",ISNUMBER(MATCH(records_master!$M2928,lst_dedup_duplicate,0))),"",records_master!$A2928)</f>
        <v/>
      </c>
      <c r="B2928">
        <f>IF($A2928="","",records_master!$E2928)</f>
        <v/>
      </c>
      <c r="M2928">
        <f>IF($A2928="","",IF(AND(ISNUMBER(MATCH(C2928,lst_FT_sci_excl,0)),D2928=""),"MISSING FT CODE",IF(AND(NOT(ISNUMBER(MATCH(C2928,lst_FT_sci_excl,0))),D2928&lt;&gt;""),"CODE NOT ALLOWED FOR THIS DECISION","")))</f>
        <v/>
      </c>
    </row>
    <row r="2929">
      <c r="A2929">
        <f>IF(OR(records_master!$A2929="",ISNUMBER(MATCH(records_master!$M2929,lst_dedup_duplicate,0))),"",records_master!$A2929)</f>
        <v/>
      </c>
      <c r="B2929">
        <f>IF($A2929="","",records_master!$E2929)</f>
        <v/>
      </c>
      <c r="M2929">
        <f>IF($A2929="","",IF(AND(ISNUMBER(MATCH(C2929,lst_FT_sci_excl,0)),D2929=""),"MISSING FT CODE",IF(AND(NOT(ISNUMBER(MATCH(C2929,lst_FT_sci_excl,0))),D2929&lt;&gt;""),"CODE NOT ALLOWED FOR THIS DECISION","")))</f>
        <v/>
      </c>
    </row>
    <row r="2930">
      <c r="A2930">
        <f>IF(OR(records_master!$A2930="",ISNUMBER(MATCH(records_master!$M2930,lst_dedup_duplicate,0))),"",records_master!$A2930)</f>
        <v/>
      </c>
      <c r="B2930">
        <f>IF($A2930="","",records_master!$E2930)</f>
        <v/>
      </c>
      <c r="M2930">
        <f>IF($A2930="","",IF(AND(ISNUMBER(MATCH(C2930,lst_FT_sci_excl,0)),D2930=""),"MISSING FT CODE",IF(AND(NOT(ISNUMBER(MATCH(C2930,lst_FT_sci_excl,0))),D2930&lt;&gt;""),"CODE NOT ALLOWED FOR THIS DECISION","")))</f>
        <v/>
      </c>
    </row>
    <row r="2931">
      <c r="A2931">
        <f>IF(OR(records_master!$A2931="",ISNUMBER(MATCH(records_master!$M2931,lst_dedup_duplicate,0))),"",records_master!$A2931)</f>
        <v/>
      </c>
      <c r="B2931">
        <f>IF($A2931="","",records_master!$E2931)</f>
        <v/>
      </c>
      <c r="M2931">
        <f>IF($A2931="","",IF(AND(ISNUMBER(MATCH(C2931,lst_FT_sci_excl,0)),D2931=""),"MISSING FT CODE",IF(AND(NOT(ISNUMBER(MATCH(C2931,lst_FT_sci_excl,0))),D2931&lt;&gt;""),"CODE NOT ALLOWED FOR THIS DECISION","")))</f>
        <v/>
      </c>
    </row>
    <row r="2932">
      <c r="A2932">
        <f>IF(OR(records_master!$A2932="",ISNUMBER(MATCH(records_master!$M2932,lst_dedup_duplicate,0))),"",records_master!$A2932)</f>
        <v/>
      </c>
      <c r="B2932">
        <f>IF($A2932="","",records_master!$E2932)</f>
        <v/>
      </c>
      <c r="M2932">
        <f>IF($A2932="","",IF(AND(ISNUMBER(MATCH(C2932,lst_FT_sci_excl,0)),D2932=""),"MISSING FT CODE",IF(AND(NOT(ISNUMBER(MATCH(C2932,lst_FT_sci_excl,0))),D2932&lt;&gt;""),"CODE NOT ALLOWED FOR THIS DECISION","")))</f>
        <v/>
      </c>
    </row>
    <row r="2933">
      <c r="A2933">
        <f>IF(OR(records_master!$A2933="",ISNUMBER(MATCH(records_master!$M2933,lst_dedup_duplicate,0))),"",records_master!$A2933)</f>
        <v/>
      </c>
      <c r="B2933">
        <f>IF($A2933="","",records_master!$E2933)</f>
        <v/>
      </c>
      <c r="M2933">
        <f>IF($A2933="","",IF(AND(ISNUMBER(MATCH(C2933,lst_FT_sci_excl,0)),D2933=""),"MISSING FT CODE",IF(AND(NOT(ISNUMBER(MATCH(C2933,lst_FT_sci_excl,0))),D2933&lt;&gt;""),"CODE NOT ALLOWED FOR THIS DECISION","")))</f>
        <v/>
      </c>
    </row>
    <row r="2934">
      <c r="A2934">
        <f>IF(OR(records_master!$A2934="",ISNUMBER(MATCH(records_master!$M2934,lst_dedup_duplicate,0))),"",records_master!$A2934)</f>
        <v/>
      </c>
      <c r="B2934">
        <f>IF($A2934="","",records_master!$E2934)</f>
        <v/>
      </c>
      <c r="M2934">
        <f>IF($A2934="","",IF(AND(ISNUMBER(MATCH(C2934,lst_FT_sci_excl,0)),D2934=""),"MISSING FT CODE",IF(AND(NOT(ISNUMBER(MATCH(C2934,lst_FT_sci_excl,0))),D2934&lt;&gt;""),"CODE NOT ALLOWED FOR THIS DECISION","")))</f>
        <v/>
      </c>
    </row>
    <row r="2935">
      <c r="A2935">
        <f>IF(OR(records_master!$A2935="",ISNUMBER(MATCH(records_master!$M2935,lst_dedup_duplicate,0))),"",records_master!$A2935)</f>
        <v/>
      </c>
      <c r="B2935">
        <f>IF($A2935="","",records_master!$E2935)</f>
        <v/>
      </c>
      <c r="M2935">
        <f>IF($A2935="","",IF(AND(ISNUMBER(MATCH(C2935,lst_FT_sci_excl,0)),D2935=""),"MISSING FT CODE",IF(AND(NOT(ISNUMBER(MATCH(C2935,lst_FT_sci_excl,0))),D2935&lt;&gt;""),"CODE NOT ALLOWED FOR THIS DECISION","")))</f>
        <v/>
      </c>
    </row>
    <row r="2936">
      <c r="A2936">
        <f>IF(OR(records_master!$A2936="",ISNUMBER(MATCH(records_master!$M2936,lst_dedup_duplicate,0))),"",records_master!$A2936)</f>
        <v/>
      </c>
      <c r="B2936">
        <f>IF($A2936="","",records_master!$E2936)</f>
        <v/>
      </c>
      <c r="M2936">
        <f>IF($A2936="","",IF(AND(ISNUMBER(MATCH(C2936,lst_FT_sci_excl,0)),D2936=""),"MISSING FT CODE",IF(AND(NOT(ISNUMBER(MATCH(C2936,lst_FT_sci_excl,0))),D2936&lt;&gt;""),"CODE NOT ALLOWED FOR THIS DECISION","")))</f>
        <v/>
      </c>
    </row>
    <row r="2937">
      <c r="A2937">
        <f>IF(OR(records_master!$A2937="",ISNUMBER(MATCH(records_master!$M2937,lst_dedup_duplicate,0))),"",records_master!$A2937)</f>
        <v/>
      </c>
      <c r="B2937">
        <f>IF($A2937="","",records_master!$E2937)</f>
        <v/>
      </c>
      <c r="M2937">
        <f>IF($A2937="","",IF(AND(ISNUMBER(MATCH(C2937,lst_FT_sci_excl,0)),D2937=""),"MISSING FT CODE",IF(AND(NOT(ISNUMBER(MATCH(C2937,lst_FT_sci_excl,0))),D2937&lt;&gt;""),"CODE NOT ALLOWED FOR THIS DECISION","")))</f>
        <v/>
      </c>
    </row>
    <row r="2938">
      <c r="A2938">
        <f>IF(OR(records_master!$A2938="",ISNUMBER(MATCH(records_master!$M2938,lst_dedup_duplicate,0))),"",records_master!$A2938)</f>
        <v/>
      </c>
      <c r="B2938">
        <f>IF($A2938="","",records_master!$E2938)</f>
        <v/>
      </c>
      <c r="M2938">
        <f>IF($A2938="","",IF(AND(ISNUMBER(MATCH(C2938,lst_FT_sci_excl,0)),D2938=""),"MISSING FT CODE",IF(AND(NOT(ISNUMBER(MATCH(C2938,lst_FT_sci_excl,0))),D2938&lt;&gt;""),"CODE NOT ALLOWED FOR THIS DECISION","")))</f>
        <v/>
      </c>
    </row>
    <row r="2939">
      <c r="A2939">
        <f>IF(OR(records_master!$A2939="",ISNUMBER(MATCH(records_master!$M2939,lst_dedup_duplicate,0))),"",records_master!$A2939)</f>
        <v/>
      </c>
      <c r="B2939">
        <f>IF($A2939="","",records_master!$E2939)</f>
        <v/>
      </c>
      <c r="M2939">
        <f>IF($A2939="","",IF(AND(ISNUMBER(MATCH(C2939,lst_FT_sci_excl,0)),D2939=""),"MISSING FT CODE",IF(AND(NOT(ISNUMBER(MATCH(C2939,lst_FT_sci_excl,0))),D2939&lt;&gt;""),"CODE NOT ALLOWED FOR THIS DECISION","")))</f>
        <v/>
      </c>
    </row>
    <row r="2940">
      <c r="A2940">
        <f>IF(OR(records_master!$A2940="",ISNUMBER(MATCH(records_master!$M2940,lst_dedup_duplicate,0))),"",records_master!$A2940)</f>
        <v/>
      </c>
      <c r="B2940">
        <f>IF($A2940="","",records_master!$E2940)</f>
        <v/>
      </c>
      <c r="M2940">
        <f>IF($A2940="","",IF(AND(ISNUMBER(MATCH(C2940,lst_FT_sci_excl,0)),D2940=""),"MISSING FT CODE",IF(AND(NOT(ISNUMBER(MATCH(C2940,lst_FT_sci_excl,0))),D2940&lt;&gt;""),"CODE NOT ALLOWED FOR THIS DECISION","")))</f>
        <v/>
      </c>
    </row>
    <row r="2941">
      <c r="A2941">
        <f>IF(OR(records_master!$A2941="",ISNUMBER(MATCH(records_master!$M2941,lst_dedup_duplicate,0))),"",records_master!$A2941)</f>
        <v/>
      </c>
      <c r="B2941">
        <f>IF($A2941="","",records_master!$E2941)</f>
        <v/>
      </c>
      <c r="M2941">
        <f>IF($A2941="","",IF(AND(ISNUMBER(MATCH(C2941,lst_FT_sci_excl,0)),D2941=""),"MISSING FT CODE",IF(AND(NOT(ISNUMBER(MATCH(C2941,lst_FT_sci_excl,0))),D2941&lt;&gt;""),"CODE NOT ALLOWED FOR THIS DECISION","")))</f>
        <v/>
      </c>
    </row>
    <row r="2942">
      <c r="A2942">
        <f>IF(OR(records_master!$A2942="",ISNUMBER(MATCH(records_master!$M2942,lst_dedup_duplicate,0))),"",records_master!$A2942)</f>
        <v/>
      </c>
      <c r="B2942">
        <f>IF($A2942="","",records_master!$E2942)</f>
        <v/>
      </c>
      <c r="M2942">
        <f>IF($A2942="","",IF(AND(ISNUMBER(MATCH(C2942,lst_FT_sci_excl,0)),D2942=""),"MISSING FT CODE",IF(AND(NOT(ISNUMBER(MATCH(C2942,lst_FT_sci_excl,0))),D2942&lt;&gt;""),"CODE NOT ALLOWED FOR THIS DECISION","")))</f>
        <v/>
      </c>
    </row>
    <row r="2943">
      <c r="A2943">
        <f>IF(OR(records_master!$A2943="",ISNUMBER(MATCH(records_master!$M2943,lst_dedup_duplicate,0))),"",records_master!$A2943)</f>
        <v/>
      </c>
      <c r="B2943">
        <f>IF($A2943="","",records_master!$E2943)</f>
        <v/>
      </c>
      <c r="M2943">
        <f>IF($A2943="","",IF(AND(ISNUMBER(MATCH(C2943,lst_FT_sci_excl,0)),D2943=""),"MISSING FT CODE",IF(AND(NOT(ISNUMBER(MATCH(C2943,lst_FT_sci_excl,0))),D2943&lt;&gt;""),"CODE NOT ALLOWED FOR THIS DECISION","")))</f>
        <v/>
      </c>
    </row>
    <row r="2944">
      <c r="A2944">
        <f>IF(OR(records_master!$A2944="",ISNUMBER(MATCH(records_master!$M2944,lst_dedup_duplicate,0))),"",records_master!$A2944)</f>
        <v/>
      </c>
      <c r="B2944">
        <f>IF($A2944="","",records_master!$E2944)</f>
        <v/>
      </c>
      <c r="M2944">
        <f>IF($A2944="","",IF(AND(ISNUMBER(MATCH(C2944,lst_FT_sci_excl,0)),D2944=""),"MISSING FT CODE",IF(AND(NOT(ISNUMBER(MATCH(C2944,lst_FT_sci_excl,0))),D2944&lt;&gt;""),"CODE NOT ALLOWED FOR THIS DECISION","")))</f>
        <v/>
      </c>
    </row>
    <row r="2945">
      <c r="A2945">
        <f>IF(OR(records_master!$A2945="",ISNUMBER(MATCH(records_master!$M2945,lst_dedup_duplicate,0))),"",records_master!$A2945)</f>
        <v/>
      </c>
      <c r="B2945">
        <f>IF($A2945="","",records_master!$E2945)</f>
        <v/>
      </c>
      <c r="M2945">
        <f>IF($A2945="","",IF(AND(ISNUMBER(MATCH(C2945,lst_FT_sci_excl,0)),D2945=""),"MISSING FT CODE",IF(AND(NOT(ISNUMBER(MATCH(C2945,lst_FT_sci_excl,0))),D2945&lt;&gt;""),"CODE NOT ALLOWED FOR THIS DECISION","")))</f>
        <v/>
      </c>
    </row>
    <row r="2946">
      <c r="A2946">
        <f>IF(OR(records_master!$A2946="",ISNUMBER(MATCH(records_master!$M2946,lst_dedup_duplicate,0))),"",records_master!$A2946)</f>
        <v/>
      </c>
      <c r="B2946">
        <f>IF($A2946="","",records_master!$E2946)</f>
        <v/>
      </c>
      <c r="M2946">
        <f>IF($A2946="","",IF(AND(ISNUMBER(MATCH(C2946,lst_FT_sci_excl,0)),D2946=""),"MISSING FT CODE",IF(AND(NOT(ISNUMBER(MATCH(C2946,lst_FT_sci_excl,0))),D2946&lt;&gt;""),"CODE NOT ALLOWED FOR THIS DECISION","")))</f>
        <v/>
      </c>
    </row>
    <row r="2947">
      <c r="A2947">
        <f>IF(OR(records_master!$A2947="",ISNUMBER(MATCH(records_master!$M2947,lst_dedup_duplicate,0))),"",records_master!$A2947)</f>
        <v/>
      </c>
      <c r="B2947">
        <f>IF($A2947="","",records_master!$E2947)</f>
        <v/>
      </c>
      <c r="M2947">
        <f>IF($A2947="","",IF(AND(ISNUMBER(MATCH(C2947,lst_FT_sci_excl,0)),D2947=""),"MISSING FT CODE",IF(AND(NOT(ISNUMBER(MATCH(C2947,lst_FT_sci_excl,0))),D2947&lt;&gt;""),"CODE NOT ALLOWED FOR THIS DECISION","")))</f>
        <v/>
      </c>
    </row>
    <row r="2948">
      <c r="A2948">
        <f>IF(OR(records_master!$A2948="",ISNUMBER(MATCH(records_master!$M2948,lst_dedup_duplicate,0))),"",records_master!$A2948)</f>
        <v/>
      </c>
      <c r="B2948">
        <f>IF($A2948="","",records_master!$E2948)</f>
        <v/>
      </c>
      <c r="M2948">
        <f>IF($A2948="","",IF(AND(ISNUMBER(MATCH(C2948,lst_FT_sci_excl,0)),D2948=""),"MISSING FT CODE",IF(AND(NOT(ISNUMBER(MATCH(C2948,lst_FT_sci_excl,0))),D2948&lt;&gt;""),"CODE NOT ALLOWED FOR THIS DECISION","")))</f>
        <v/>
      </c>
    </row>
    <row r="2949">
      <c r="A2949">
        <f>IF(OR(records_master!$A2949="",ISNUMBER(MATCH(records_master!$M2949,lst_dedup_duplicate,0))),"",records_master!$A2949)</f>
        <v/>
      </c>
      <c r="B2949">
        <f>IF($A2949="","",records_master!$E2949)</f>
        <v/>
      </c>
      <c r="M2949">
        <f>IF($A2949="","",IF(AND(ISNUMBER(MATCH(C2949,lst_FT_sci_excl,0)),D2949=""),"MISSING FT CODE",IF(AND(NOT(ISNUMBER(MATCH(C2949,lst_FT_sci_excl,0))),D2949&lt;&gt;""),"CODE NOT ALLOWED FOR THIS DECISION","")))</f>
        <v/>
      </c>
    </row>
    <row r="2950">
      <c r="A2950">
        <f>IF(OR(records_master!$A2950="",ISNUMBER(MATCH(records_master!$M2950,lst_dedup_duplicate,0))),"",records_master!$A2950)</f>
        <v/>
      </c>
      <c r="B2950">
        <f>IF($A2950="","",records_master!$E2950)</f>
        <v/>
      </c>
      <c r="M2950">
        <f>IF($A2950="","",IF(AND(ISNUMBER(MATCH(C2950,lst_FT_sci_excl,0)),D2950=""),"MISSING FT CODE",IF(AND(NOT(ISNUMBER(MATCH(C2950,lst_FT_sci_excl,0))),D2950&lt;&gt;""),"CODE NOT ALLOWED FOR THIS DECISION","")))</f>
        <v/>
      </c>
    </row>
    <row r="2951">
      <c r="A2951">
        <f>IF(OR(records_master!$A2951="",ISNUMBER(MATCH(records_master!$M2951,lst_dedup_duplicate,0))),"",records_master!$A2951)</f>
        <v/>
      </c>
      <c r="B2951">
        <f>IF($A2951="","",records_master!$E2951)</f>
        <v/>
      </c>
      <c r="M2951">
        <f>IF($A2951="","",IF(AND(ISNUMBER(MATCH(C2951,lst_FT_sci_excl,0)),D2951=""),"MISSING FT CODE",IF(AND(NOT(ISNUMBER(MATCH(C2951,lst_FT_sci_excl,0))),D2951&lt;&gt;""),"CODE NOT ALLOWED FOR THIS DECISION","")))</f>
        <v/>
      </c>
    </row>
    <row r="2952">
      <c r="A2952">
        <f>IF(OR(records_master!$A2952="",ISNUMBER(MATCH(records_master!$M2952,lst_dedup_duplicate,0))),"",records_master!$A2952)</f>
        <v/>
      </c>
      <c r="B2952">
        <f>IF($A2952="","",records_master!$E2952)</f>
        <v/>
      </c>
      <c r="M2952">
        <f>IF($A2952="","",IF(AND(ISNUMBER(MATCH(C2952,lst_FT_sci_excl,0)),D2952=""),"MISSING FT CODE",IF(AND(NOT(ISNUMBER(MATCH(C2952,lst_FT_sci_excl,0))),D2952&lt;&gt;""),"CODE NOT ALLOWED FOR THIS DECISION","")))</f>
        <v/>
      </c>
    </row>
    <row r="2953">
      <c r="A2953">
        <f>IF(OR(records_master!$A2953="",ISNUMBER(MATCH(records_master!$M2953,lst_dedup_duplicate,0))),"",records_master!$A2953)</f>
        <v/>
      </c>
      <c r="B2953">
        <f>IF($A2953="","",records_master!$E2953)</f>
        <v/>
      </c>
      <c r="M2953">
        <f>IF($A2953="","",IF(AND(ISNUMBER(MATCH(C2953,lst_FT_sci_excl,0)),D2953=""),"MISSING FT CODE",IF(AND(NOT(ISNUMBER(MATCH(C2953,lst_FT_sci_excl,0))),D2953&lt;&gt;""),"CODE NOT ALLOWED FOR THIS DECISION","")))</f>
        <v/>
      </c>
    </row>
    <row r="2954">
      <c r="A2954">
        <f>IF(OR(records_master!$A2954="",ISNUMBER(MATCH(records_master!$M2954,lst_dedup_duplicate,0))),"",records_master!$A2954)</f>
        <v/>
      </c>
      <c r="B2954">
        <f>IF($A2954="","",records_master!$E2954)</f>
        <v/>
      </c>
      <c r="M2954">
        <f>IF($A2954="","",IF(AND(ISNUMBER(MATCH(C2954,lst_FT_sci_excl,0)),D2954=""),"MISSING FT CODE",IF(AND(NOT(ISNUMBER(MATCH(C2954,lst_FT_sci_excl,0))),D2954&lt;&gt;""),"CODE NOT ALLOWED FOR THIS DECISION","")))</f>
        <v/>
      </c>
    </row>
    <row r="2955">
      <c r="A2955">
        <f>IF(OR(records_master!$A2955="",ISNUMBER(MATCH(records_master!$M2955,lst_dedup_duplicate,0))),"",records_master!$A2955)</f>
        <v/>
      </c>
      <c r="B2955">
        <f>IF($A2955="","",records_master!$E2955)</f>
        <v/>
      </c>
      <c r="M2955">
        <f>IF($A2955="","",IF(AND(ISNUMBER(MATCH(C2955,lst_FT_sci_excl,0)),D2955=""),"MISSING FT CODE",IF(AND(NOT(ISNUMBER(MATCH(C2955,lst_FT_sci_excl,0))),D2955&lt;&gt;""),"CODE NOT ALLOWED FOR THIS DECISION","")))</f>
        <v/>
      </c>
    </row>
    <row r="2956">
      <c r="A2956">
        <f>IF(OR(records_master!$A2956="",ISNUMBER(MATCH(records_master!$M2956,lst_dedup_duplicate,0))),"",records_master!$A2956)</f>
        <v/>
      </c>
      <c r="B2956">
        <f>IF($A2956="","",records_master!$E2956)</f>
        <v/>
      </c>
      <c r="M2956">
        <f>IF($A2956="","",IF(AND(ISNUMBER(MATCH(C2956,lst_FT_sci_excl,0)),D2956=""),"MISSING FT CODE",IF(AND(NOT(ISNUMBER(MATCH(C2956,lst_FT_sci_excl,0))),D2956&lt;&gt;""),"CODE NOT ALLOWED FOR THIS DECISION","")))</f>
        <v/>
      </c>
    </row>
    <row r="2957">
      <c r="A2957">
        <f>IF(OR(records_master!$A2957="",ISNUMBER(MATCH(records_master!$M2957,lst_dedup_duplicate,0))),"",records_master!$A2957)</f>
        <v/>
      </c>
      <c r="B2957">
        <f>IF($A2957="","",records_master!$E2957)</f>
        <v/>
      </c>
      <c r="M2957">
        <f>IF($A2957="","",IF(AND(ISNUMBER(MATCH(C2957,lst_FT_sci_excl,0)),D2957=""),"MISSING FT CODE",IF(AND(NOT(ISNUMBER(MATCH(C2957,lst_FT_sci_excl,0))),D2957&lt;&gt;""),"CODE NOT ALLOWED FOR THIS DECISION","")))</f>
        <v/>
      </c>
    </row>
    <row r="2958">
      <c r="A2958">
        <f>IF(OR(records_master!$A2958="",ISNUMBER(MATCH(records_master!$M2958,lst_dedup_duplicate,0))),"",records_master!$A2958)</f>
        <v/>
      </c>
      <c r="B2958">
        <f>IF($A2958="","",records_master!$E2958)</f>
        <v/>
      </c>
      <c r="M2958">
        <f>IF($A2958="","",IF(AND(ISNUMBER(MATCH(C2958,lst_FT_sci_excl,0)),D2958=""),"MISSING FT CODE",IF(AND(NOT(ISNUMBER(MATCH(C2958,lst_FT_sci_excl,0))),D2958&lt;&gt;""),"CODE NOT ALLOWED FOR THIS DECISION","")))</f>
        <v/>
      </c>
    </row>
    <row r="2959">
      <c r="A2959">
        <f>IF(OR(records_master!$A2959="",ISNUMBER(MATCH(records_master!$M2959,lst_dedup_duplicate,0))),"",records_master!$A2959)</f>
        <v/>
      </c>
      <c r="B2959">
        <f>IF($A2959="","",records_master!$E2959)</f>
        <v/>
      </c>
      <c r="M2959">
        <f>IF($A2959="","",IF(AND(ISNUMBER(MATCH(C2959,lst_FT_sci_excl,0)),D2959=""),"MISSING FT CODE",IF(AND(NOT(ISNUMBER(MATCH(C2959,lst_FT_sci_excl,0))),D2959&lt;&gt;""),"CODE NOT ALLOWED FOR THIS DECISION","")))</f>
        <v/>
      </c>
    </row>
    <row r="2960">
      <c r="A2960">
        <f>IF(OR(records_master!$A2960="",ISNUMBER(MATCH(records_master!$M2960,lst_dedup_duplicate,0))),"",records_master!$A2960)</f>
        <v/>
      </c>
      <c r="B2960">
        <f>IF($A2960="","",records_master!$E2960)</f>
        <v/>
      </c>
      <c r="M2960">
        <f>IF($A2960="","",IF(AND(ISNUMBER(MATCH(C2960,lst_FT_sci_excl,0)),D2960=""),"MISSING FT CODE",IF(AND(NOT(ISNUMBER(MATCH(C2960,lst_FT_sci_excl,0))),D2960&lt;&gt;""),"CODE NOT ALLOWED FOR THIS DECISION","")))</f>
        <v/>
      </c>
    </row>
    <row r="2961">
      <c r="A2961">
        <f>IF(OR(records_master!$A2961="",ISNUMBER(MATCH(records_master!$M2961,lst_dedup_duplicate,0))),"",records_master!$A2961)</f>
        <v/>
      </c>
      <c r="B2961">
        <f>IF($A2961="","",records_master!$E2961)</f>
        <v/>
      </c>
      <c r="M2961">
        <f>IF($A2961="","",IF(AND(ISNUMBER(MATCH(C2961,lst_FT_sci_excl,0)),D2961=""),"MISSING FT CODE",IF(AND(NOT(ISNUMBER(MATCH(C2961,lst_FT_sci_excl,0))),D2961&lt;&gt;""),"CODE NOT ALLOWED FOR THIS DECISION","")))</f>
        <v/>
      </c>
    </row>
    <row r="2962">
      <c r="A2962">
        <f>IF(OR(records_master!$A2962="",ISNUMBER(MATCH(records_master!$M2962,lst_dedup_duplicate,0))),"",records_master!$A2962)</f>
        <v/>
      </c>
      <c r="B2962">
        <f>IF($A2962="","",records_master!$E2962)</f>
        <v/>
      </c>
      <c r="M2962">
        <f>IF($A2962="","",IF(AND(ISNUMBER(MATCH(C2962,lst_FT_sci_excl,0)),D2962=""),"MISSING FT CODE",IF(AND(NOT(ISNUMBER(MATCH(C2962,lst_FT_sci_excl,0))),D2962&lt;&gt;""),"CODE NOT ALLOWED FOR THIS DECISION","")))</f>
        <v/>
      </c>
    </row>
    <row r="2963">
      <c r="A2963">
        <f>IF(OR(records_master!$A2963="",ISNUMBER(MATCH(records_master!$M2963,lst_dedup_duplicate,0))),"",records_master!$A2963)</f>
        <v/>
      </c>
      <c r="B2963">
        <f>IF($A2963="","",records_master!$E2963)</f>
        <v/>
      </c>
      <c r="M2963">
        <f>IF($A2963="","",IF(AND(ISNUMBER(MATCH(C2963,lst_FT_sci_excl,0)),D2963=""),"MISSING FT CODE",IF(AND(NOT(ISNUMBER(MATCH(C2963,lst_FT_sci_excl,0))),D2963&lt;&gt;""),"CODE NOT ALLOWED FOR THIS DECISION","")))</f>
        <v/>
      </c>
    </row>
    <row r="2964">
      <c r="A2964">
        <f>IF(OR(records_master!$A2964="",ISNUMBER(MATCH(records_master!$M2964,lst_dedup_duplicate,0))),"",records_master!$A2964)</f>
        <v/>
      </c>
      <c r="B2964">
        <f>IF($A2964="","",records_master!$E2964)</f>
        <v/>
      </c>
      <c r="M2964">
        <f>IF($A2964="","",IF(AND(ISNUMBER(MATCH(C2964,lst_FT_sci_excl,0)),D2964=""),"MISSING FT CODE",IF(AND(NOT(ISNUMBER(MATCH(C2964,lst_FT_sci_excl,0))),D2964&lt;&gt;""),"CODE NOT ALLOWED FOR THIS DECISION","")))</f>
        <v/>
      </c>
    </row>
    <row r="2965">
      <c r="A2965">
        <f>IF(OR(records_master!$A2965="",ISNUMBER(MATCH(records_master!$M2965,lst_dedup_duplicate,0))),"",records_master!$A2965)</f>
        <v/>
      </c>
      <c r="B2965">
        <f>IF($A2965="","",records_master!$E2965)</f>
        <v/>
      </c>
      <c r="M2965">
        <f>IF($A2965="","",IF(AND(ISNUMBER(MATCH(C2965,lst_FT_sci_excl,0)),D2965=""),"MISSING FT CODE",IF(AND(NOT(ISNUMBER(MATCH(C2965,lst_FT_sci_excl,0))),D2965&lt;&gt;""),"CODE NOT ALLOWED FOR THIS DECISION","")))</f>
        <v/>
      </c>
    </row>
    <row r="2966">
      <c r="A2966">
        <f>IF(OR(records_master!$A2966="",ISNUMBER(MATCH(records_master!$M2966,lst_dedup_duplicate,0))),"",records_master!$A2966)</f>
        <v/>
      </c>
      <c r="B2966">
        <f>IF($A2966="","",records_master!$E2966)</f>
        <v/>
      </c>
      <c r="M2966">
        <f>IF($A2966="","",IF(AND(ISNUMBER(MATCH(C2966,lst_FT_sci_excl,0)),D2966=""),"MISSING FT CODE",IF(AND(NOT(ISNUMBER(MATCH(C2966,lst_FT_sci_excl,0))),D2966&lt;&gt;""),"CODE NOT ALLOWED FOR THIS DECISION","")))</f>
        <v/>
      </c>
    </row>
    <row r="2967">
      <c r="A2967">
        <f>IF(OR(records_master!$A2967="",ISNUMBER(MATCH(records_master!$M2967,lst_dedup_duplicate,0))),"",records_master!$A2967)</f>
        <v/>
      </c>
      <c r="B2967">
        <f>IF($A2967="","",records_master!$E2967)</f>
        <v/>
      </c>
      <c r="M2967">
        <f>IF($A2967="","",IF(AND(ISNUMBER(MATCH(C2967,lst_FT_sci_excl,0)),D2967=""),"MISSING FT CODE",IF(AND(NOT(ISNUMBER(MATCH(C2967,lst_FT_sci_excl,0))),D2967&lt;&gt;""),"CODE NOT ALLOWED FOR THIS DECISION","")))</f>
        <v/>
      </c>
    </row>
    <row r="2968">
      <c r="A2968">
        <f>IF(OR(records_master!$A2968="",ISNUMBER(MATCH(records_master!$M2968,lst_dedup_duplicate,0))),"",records_master!$A2968)</f>
        <v/>
      </c>
      <c r="B2968">
        <f>IF($A2968="","",records_master!$E2968)</f>
        <v/>
      </c>
      <c r="M2968">
        <f>IF($A2968="","",IF(AND(ISNUMBER(MATCH(C2968,lst_FT_sci_excl,0)),D2968=""),"MISSING FT CODE",IF(AND(NOT(ISNUMBER(MATCH(C2968,lst_FT_sci_excl,0))),D2968&lt;&gt;""),"CODE NOT ALLOWED FOR THIS DECISION","")))</f>
        <v/>
      </c>
    </row>
    <row r="2969">
      <c r="A2969">
        <f>IF(OR(records_master!$A2969="",ISNUMBER(MATCH(records_master!$M2969,lst_dedup_duplicate,0))),"",records_master!$A2969)</f>
        <v/>
      </c>
      <c r="B2969">
        <f>IF($A2969="","",records_master!$E2969)</f>
        <v/>
      </c>
      <c r="M2969">
        <f>IF($A2969="","",IF(AND(ISNUMBER(MATCH(C2969,lst_FT_sci_excl,0)),D2969=""),"MISSING FT CODE",IF(AND(NOT(ISNUMBER(MATCH(C2969,lst_FT_sci_excl,0))),D2969&lt;&gt;""),"CODE NOT ALLOWED FOR THIS DECISION","")))</f>
        <v/>
      </c>
    </row>
    <row r="2970">
      <c r="A2970">
        <f>IF(OR(records_master!$A2970="",ISNUMBER(MATCH(records_master!$M2970,lst_dedup_duplicate,0))),"",records_master!$A2970)</f>
        <v/>
      </c>
      <c r="B2970">
        <f>IF($A2970="","",records_master!$E2970)</f>
        <v/>
      </c>
      <c r="M2970">
        <f>IF($A2970="","",IF(AND(ISNUMBER(MATCH(C2970,lst_FT_sci_excl,0)),D2970=""),"MISSING FT CODE",IF(AND(NOT(ISNUMBER(MATCH(C2970,lst_FT_sci_excl,0))),D2970&lt;&gt;""),"CODE NOT ALLOWED FOR THIS DECISION","")))</f>
        <v/>
      </c>
    </row>
    <row r="2971">
      <c r="A2971">
        <f>IF(OR(records_master!$A2971="",ISNUMBER(MATCH(records_master!$M2971,lst_dedup_duplicate,0))),"",records_master!$A2971)</f>
        <v/>
      </c>
      <c r="B2971">
        <f>IF($A2971="","",records_master!$E2971)</f>
        <v/>
      </c>
      <c r="M2971">
        <f>IF($A2971="","",IF(AND(ISNUMBER(MATCH(C2971,lst_FT_sci_excl,0)),D2971=""),"MISSING FT CODE",IF(AND(NOT(ISNUMBER(MATCH(C2971,lst_FT_sci_excl,0))),D2971&lt;&gt;""),"CODE NOT ALLOWED FOR THIS DECISION","")))</f>
        <v/>
      </c>
    </row>
    <row r="2972">
      <c r="A2972">
        <f>IF(OR(records_master!$A2972="",ISNUMBER(MATCH(records_master!$M2972,lst_dedup_duplicate,0))),"",records_master!$A2972)</f>
        <v/>
      </c>
      <c r="B2972">
        <f>IF($A2972="","",records_master!$E2972)</f>
        <v/>
      </c>
      <c r="M2972">
        <f>IF($A2972="","",IF(AND(ISNUMBER(MATCH(C2972,lst_FT_sci_excl,0)),D2972=""),"MISSING FT CODE",IF(AND(NOT(ISNUMBER(MATCH(C2972,lst_FT_sci_excl,0))),D2972&lt;&gt;""),"CODE NOT ALLOWED FOR THIS DECISION","")))</f>
        <v/>
      </c>
    </row>
    <row r="2973">
      <c r="A2973">
        <f>IF(OR(records_master!$A2973="",ISNUMBER(MATCH(records_master!$M2973,lst_dedup_duplicate,0))),"",records_master!$A2973)</f>
        <v/>
      </c>
      <c r="B2973">
        <f>IF($A2973="","",records_master!$E2973)</f>
        <v/>
      </c>
      <c r="M2973">
        <f>IF($A2973="","",IF(AND(ISNUMBER(MATCH(C2973,lst_FT_sci_excl,0)),D2973=""),"MISSING FT CODE",IF(AND(NOT(ISNUMBER(MATCH(C2973,lst_FT_sci_excl,0))),D2973&lt;&gt;""),"CODE NOT ALLOWED FOR THIS DECISION","")))</f>
        <v/>
      </c>
    </row>
    <row r="2974">
      <c r="A2974">
        <f>IF(OR(records_master!$A2974="",ISNUMBER(MATCH(records_master!$M2974,lst_dedup_duplicate,0))),"",records_master!$A2974)</f>
        <v/>
      </c>
      <c r="B2974">
        <f>IF($A2974="","",records_master!$E2974)</f>
        <v/>
      </c>
      <c r="M2974">
        <f>IF($A2974="","",IF(AND(ISNUMBER(MATCH(C2974,lst_FT_sci_excl,0)),D2974=""),"MISSING FT CODE",IF(AND(NOT(ISNUMBER(MATCH(C2974,lst_FT_sci_excl,0))),D2974&lt;&gt;""),"CODE NOT ALLOWED FOR THIS DECISION","")))</f>
        <v/>
      </c>
    </row>
    <row r="2975">
      <c r="A2975">
        <f>IF(OR(records_master!$A2975="",ISNUMBER(MATCH(records_master!$M2975,lst_dedup_duplicate,0))),"",records_master!$A2975)</f>
        <v/>
      </c>
      <c r="B2975">
        <f>IF($A2975="","",records_master!$E2975)</f>
        <v/>
      </c>
      <c r="M2975">
        <f>IF($A2975="","",IF(AND(ISNUMBER(MATCH(C2975,lst_FT_sci_excl,0)),D2975=""),"MISSING FT CODE",IF(AND(NOT(ISNUMBER(MATCH(C2975,lst_FT_sci_excl,0))),D2975&lt;&gt;""),"CODE NOT ALLOWED FOR THIS DECISION","")))</f>
        <v/>
      </c>
    </row>
    <row r="2976">
      <c r="A2976">
        <f>IF(OR(records_master!$A2976="",ISNUMBER(MATCH(records_master!$M2976,lst_dedup_duplicate,0))),"",records_master!$A2976)</f>
        <v/>
      </c>
      <c r="B2976">
        <f>IF($A2976="","",records_master!$E2976)</f>
        <v/>
      </c>
      <c r="M2976">
        <f>IF($A2976="","",IF(AND(ISNUMBER(MATCH(C2976,lst_FT_sci_excl,0)),D2976=""),"MISSING FT CODE",IF(AND(NOT(ISNUMBER(MATCH(C2976,lst_FT_sci_excl,0))),D2976&lt;&gt;""),"CODE NOT ALLOWED FOR THIS DECISION","")))</f>
        <v/>
      </c>
    </row>
    <row r="2977">
      <c r="A2977">
        <f>IF(OR(records_master!$A2977="",ISNUMBER(MATCH(records_master!$M2977,lst_dedup_duplicate,0))),"",records_master!$A2977)</f>
        <v/>
      </c>
      <c r="B2977">
        <f>IF($A2977="","",records_master!$E2977)</f>
        <v/>
      </c>
      <c r="M2977">
        <f>IF($A2977="","",IF(AND(ISNUMBER(MATCH(C2977,lst_FT_sci_excl,0)),D2977=""),"MISSING FT CODE",IF(AND(NOT(ISNUMBER(MATCH(C2977,lst_FT_sci_excl,0))),D2977&lt;&gt;""),"CODE NOT ALLOWED FOR THIS DECISION","")))</f>
        <v/>
      </c>
    </row>
    <row r="2978">
      <c r="A2978">
        <f>IF(OR(records_master!$A2978="",ISNUMBER(MATCH(records_master!$M2978,lst_dedup_duplicate,0))),"",records_master!$A2978)</f>
        <v/>
      </c>
      <c r="B2978">
        <f>IF($A2978="","",records_master!$E2978)</f>
        <v/>
      </c>
      <c r="M2978">
        <f>IF($A2978="","",IF(AND(ISNUMBER(MATCH(C2978,lst_FT_sci_excl,0)),D2978=""),"MISSING FT CODE",IF(AND(NOT(ISNUMBER(MATCH(C2978,lst_FT_sci_excl,0))),D2978&lt;&gt;""),"CODE NOT ALLOWED FOR THIS DECISION","")))</f>
        <v/>
      </c>
    </row>
    <row r="2979">
      <c r="A2979">
        <f>IF(OR(records_master!$A2979="",ISNUMBER(MATCH(records_master!$M2979,lst_dedup_duplicate,0))),"",records_master!$A2979)</f>
        <v/>
      </c>
      <c r="B2979">
        <f>IF($A2979="","",records_master!$E2979)</f>
        <v/>
      </c>
      <c r="M2979">
        <f>IF($A2979="","",IF(AND(ISNUMBER(MATCH(C2979,lst_FT_sci_excl,0)),D2979=""),"MISSING FT CODE",IF(AND(NOT(ISNUMBER(MATCH(C2979,lst_FT_sci_excl,0))),D2979&lt;&gt;""),"CODE NOT ALLOWED FOR THIS DECISION","")))</f>
        <v/>
      </c>
    </row>
    <row r="2980">
      <c r="A2980">
        <f>IF(OR(records_master!$A2980="",ISNUMBER(MATCH(records_master!$M2980,lst_dedup_duplicate,0))),"",records_master!$A2980)</f>
        <v/>
      </c>
      <c r="B2980">
        <f>IF($A2980="","",records_master!$E2980)</f>
        <v/>
      </c>
      <c r="M2980">
        <f>IF($A2980="","",IF(AND(ISNUMBER(MATCH(C2980,lst_FT_sci_excl,0)),D2980=""),"MISSING FT CODE",IF(AND(NOT(ISNUMBER(MATCH(C2980,lst_FT_sci_excl,0))),D2980&lt;&gt;""),"CODE NOT ALLOWED FOR THIS DECISION","")))</f>
        <v/>
      </c>
    </row>
    <row r="2981">
      <c r="A2981">
        <f>IF(OR(records_master!$A2981="",ISNUMBER(MATCH(records_master!$M2981,lst_dedup_duplicate,0))),"",records_master!$A2981)</f>
        <v/>
      </c>
      <c r="B2981">
        <f>IF($A2981="","",records_master!$E2981)</f>
        <v/>
      </c>
      <c r="M2981">
        <f>IF($A2981="","",IF(AND(ISNUMBER(MATCH(C2981,lst_FT_sci_excl,0)),D2981=""),"MISSING FT CODE",IF(AND(NOT(ISNUMBER(MATCH(C2981,lst_FT_sci_excl,0))),D2981&lt;&gt;""),"CODE NOT ALLOWED FOR THIS DECISION","")))</f>
        <v/>
      </c>
    </row>
    <row r="2982">
      <c r="A2982">
        <f>IF(OR(records_master!$A2982="",ISNUMBER(MATCH(records_master!$M2982,lst_dedup_duplicate,0))),"",records_master!$A2982)</f>
        <v/>
      </c>
      <c r="B2982">
        <f>IF($A2982="","",records_master!$E2982)</f>
        <v/>
      </c>
      <c r="M2982">
        <f>IF($A2982="","",IF(AND(ISNUMBER(MATCH(C2982,lst_FT_sci_excl,0)),D2982=""),"MISSING FT CODE",IF(AND(NOT(ISNUMBER(MATCH(C2982,lst_FT_sci_excl,0))),D2982&lt;&gt;""),"CODE NOT ALLOWED FOR THIS DECISION","")))</f>
        <v/>
      </c>
    </row>
    <row r="2983">
      <c r="A2983">
        <f>IF(OR(records_master!$A2983="",ISNUMBER(MATCH(records_master!$M2983,lst_dedup_duplicate,0))),"",records_master!$A2983)</f>
        <v/>
      </c>
      <c r="B2983">
        <f>IF($A2983="","",records_master!$E2983)</f>
        <v/>
      </c>
      <c r="M2983">
        <f>IF($A2983="","",IF(AND(ISNUMBER(MATCH(C2983,lst_FT_sci_excl,0)),D2983=""),"MISSING FT CODE",IF(AND(NOT(ISNUMBER(MATCH(C2983,lst_FT_sci_excl,0))),D2983&lt;&gt;""),"CODE NOT ALLOWED FOR THIS DECISION","")))</f>
        <v/>
      </c>
    </row>
    <row r="2984">
      <c r="A2984">
        <f>IF(OR(records_master!$A2984="",ISNUMBER(MATCH(records_master!$M2984,lst_dedup_duplicate,0))),"",records_master!$A2984)</f>
        <v/>
      </c>
      <c r="B2984">
        <f>IF($A2984="","",records_master!$E2984)</f>
        <v/>
      </c>
      <c r="M2984">
        <f>IF($A2984="","",IF(AND(ISNUMBER(MATCH(C2984,lst_FT_sci_excl,0)),D2984=""),"MISSING FT CODE",IF(AND(NOT(ISNUMBER(MATCH(C2984,lst_FT_sci_excl,0))),D2984&lt;&gt;""),"CODE NOT ALLOWED FOR THIS DECISION","")))</f>
        <v/>
      </c>
    </row>
    <row r="2985">
      <c r="A2985">
        <f>IF(OR(records_master!$A2985="",ISNUMBER(MATCH(records_master!$M2985,lst_dedup_duplicate,0))),"",records_master!$A2985)</f>
        <v/>
      </c>
      <c r="B2985">
        <f>IF($A2985="","",records_master!$E2985)</f>
        <v/>
      </c>
      <c r="M2985">
        <f>IF($A2985="","",IF(AND(ISNUMBER(MATCH(C2985,lst_FT_sci_excl,0)),D2985=""),"MISSING FT CODE",IF(AND(NOT(ISNUMBER(MATCH(C2985,lst_FT_sci_excl,0))),D2985&lt;&gt;""),"CODE NOT ALLOWED FOR THIS DECISION","")))</f>
        <v/>
      </c>
    </row>
    <row r="2986">
      <c r="A2986">
        <f>IF(OR(records_master!$A2986="",ISNUMBER(MATCH(records_master!$M2986,lst_dedup_duplicate,0))),"",records_master!$A2986)</f>
        <v/>
      </c>
      <c r="B2986">
        <f>IF($A2986="","",records_master!$E2986)</f>
        <v/>
      </c>
      <c r="M2986">
        <f>IF($A2986="","",IF(AND(ISNUMBER(MATCH(C2986,lst_FT_sci_excl,0)),D2986=""),"MISSING FT CODE",IF(AND(NOT(ISNUMBER(MATCH(C2986,lst_FT_sci_excl,0))),D2986&lt;&gt;""),"CODE NOT ALLOWED FOR THIS DECISION","")))</f>
        <v/>
      </c>
    </row>
    <row r="2987">
      <c r="A2987">
        <f>IF(OR(records_master!$A2987="",ISNUMBER(MATCH(records_master!$M2987,lst_dedup_duplicate,0))),"",records_master!$A2987)</f>
        <v/>
      </c>
      <c r="B2987">
        <f>IF($A2987="","",records_master!$E2987)</f>
        <v/>
      </c>
      <c r="M2987">
        <f>IF($A2987="","",IF(AND(ISNUMBER(MATCH(C2987,lst_FT_sci_excl,0)),D2987=""),"MISSING FT CODE",IF(AND(NOT(ISNUMBER(MATCH(C2987,lst_FT_sci_excl,0))),D2987&lt;&gt;""),"CODE NOT ALLOWED FOR THIS DECISION","")))</f>
        <v/>
      </c>
    </row>
    <row r="2988">
      <c r="A2988">
        <f>IF(OR(records_master!$A2988="",ISNUMBER(MATCH(records_master!$M2988,lst_dedup_duplicate,0))),"",records_master!$A2988)</f>
        <v/>
      </c>
      <c r="B2988">
        <f>IF($A2988="","",records_master!$E2988)</f>
        <v/>
      </c>
      <c r="M2988">
        <f>IF($A2988="","",IF(AND(ISNUMBER(MATCH(C2988,lst_FT_sci_excl,0)),D2988=""),"MISSING FT CODE",IF(AND(NOT(ISNUMBER(MATCH(C2988,lst_FT_sci_excl,0))),D2988&lt;&gt;""),"CODE NOT ALLOWED FOR THIS DECISION","")))</f>
        <v/>
      </c>
    </row>
    <row r="2989">
      <c r="A2989">
        <f>IF(OR(records_master!$A2989="",ISNUMBER(MATCH(records_master!$M2989,lst_dedup_duplicate,0))),"",records_master!$A2989)</f>
        <v/>
      </c>
      <c r="B2989">
        <f>IF($A2989="","",records_master!$E2989)</f>
        <v/>
      </c>
      <c r="M2989">
        <f>IF($A2989="","",IF(AND(ISNUMBER(MATCH(C2989,lst_FT_sci_excl,0)),D2989=""),"MISSING FT CODE",IF(AND(NOT(ISNUMBER(MATCH(C2989,lst_FT_sci_excl,0))),D2989&lt;&gt;""),"CODE NOT ALLOWED FOR THIS DECISION","")))</f>
        <v/>
      </c>
    </row>
    <row r="2990">
      <c r="A2990">
        <f>IF(OR(records_master!$A2990="",ISNUMBER(MATCH(records_master!$M2990,lst_dedup_duplicate,0))),"",records_master!$A2990)</f>
        <v/>
      </c>
      <c r="B2990">
        <f>IF($A2990="","",records_master!$E2990)</f>
        <v/>
      </c>
      <c r="M2990">
        <f>IF($A2990="","",IF(AND(ISNUMBER(MATCH(C2990,lst_FT_sci_excl,0)),D2990=""),"MISSING FT CODE",IF(AND(NOT(ISNUMBER(MATCH(C2990,lst_FT_sci_excl,0))),D2990&lt;&gt;""),"CODE NOT ALLOWED FOR THIS DECISION","")))</f>
        <v/>
      </c>
    </row>
    <row r="2991">
      <c r="A2991">
        <f>IF(OR(records_master!$A2991="",ISNUMBER(MATCH(records_master!$M2991,lst_dedup_duplicate,0))),"",records_master!$A2991)</f>
        <v/>
      </c>
      <c r="B2991">
        <f>IF($A2991="","",records_master!$E2991)</f>
        <v/>
      </c>
      <c r="M2991">
        <f>IF($A2991="","",IF(AND(ISNUMBER(MATCH(C2991,lst_FT_sci_excl,0)),D2991=""),"MISSING FT CODE",IF(AND(NOT(ISNUMBER(MATCH(C2991,lst_FT_sci_excl,0))),D2991&lt;&gt;""),"CODE NOT ALLOWED FOR THIS DECISION","")))</f>
        <v/>
      </c>
    </row>
    <row r="2992">
      <c r="A2992">
        <f>IF(OR(records_master!$A2992="",ISNUMBER(MATCH(records_master!$M2992,lst_dedup_duplicate,0))),"",records_master!$A2992)</f>
        <v/>
      </c>
      <c r="B2992">
        <f>IF($A2992="","",records_master!$E2992)</f>
        <v/>
      </c>
      <c r="M2992">
        <f>IF($A2992="","",IF(AND(ISNUMBER(MATCH(C2992,lst_FT_sci_excl,0)),D2992=""),"MISSING FT CODE",IF(AND(NOT(ISNUMBER(MATCH(C2992,lst_FT_sci_excl,0))),D2992&lt;&gt;""),"CODE NOT ALLOWED FOR THIS DECISION","")))</f>
        <v/>
      </c>
    </row>
    <row r="2993">
      <c r="A2993">
        <f>IF(OR(records_master!$A2993="",ISNUMBER(MATCH(records_master!$M2993,lst_dedup_duplicate,0))),"",records_master!$A2993)</f>
        <v/>
      </c>
      <c r="B2993">
        <f>IF($A2993="","",records_master!$E2993)</f>
        <v/>
      </c>
      <c r="M2993">
        <f>IF($A2993="","",IF(AND(ISNUMBER(MATCH(C2993,lst_FT_sci_excl,0)),D2993=""),"MISSING FT CODE",IF(AND(NOT(ISNUMBER(MATCH(C2993,lst_FT_sci_excl,0))),D2993&lt;&gt;""),"CODE NOT ALLOWED FOR THIS DECISION","")))</f>
        <v/>
      </c>
    </row>
    <row r="2994">
      <c r="A2994">
        <f>IF(OR(records_master!$A2994="",ISNUMBER(MATCH(records_master!$M2994,lst_dedup_duplicate,0))),"",records_master!$A2994)</f>
        <v/>
      </c>
      <c r="B2994">
        <f>IF($A2994="","",records_master!$E2994)</f>
        <v/>
      </c>
      <c r="M2994">
        <f>IF($A2994="","",IF(AND(ISNUMBER(MATCH(C2994,lst_FT_sci_excl,0)),D2994=""),"MISSING FT CODE",IF(AND(NOT(ISNUMBER(MATCH(C2994,lst_FT_sci_excl,0))),D2994&lt;&gt;""),"CODE NOT ALLOWED FOR THIS DECISION","")))</f>
        <v/>
      </c>
    </row>
    <row r="2995">
      <c r="A2995">
        <f>IF(OR(records_master!$A2995="",ISNUMBER(MATCH(records_master!$M2995,lst_dedup_duplicate,0))),"",records_master!$A2995)</f>
        <v/>
      </c>
      <c r="B2995">
        <f>IF($A2995="","",records_master!$E2995)</f>
        <v/>
      </c>
      <c r="M2995">
        <f>IF($A2995="","",IF(AND(ISNUMBER(MATCH(C2995,lst_FT_sci_excl,0)),D2995=""),"MISSING FT CODE",IF(AND(NOT(ISNUMBER(MATCH(C2995,lst_FT_sci_excl,0))),D2995&lt;&gt;""),"CODE NOT ALLOWED FOR THIS DECISION","")))</f>
        <v/>
      </c>
    </row>
    <row r="2996">
      <c r="A2996">
        <f>IF(OR(records_master!$A2996="",ISNUMBER(MATCH(records_master!$M2996,lst_dedup_duplicate,0))),"",records_master!$A2996)</f>
        <v/>
      </c>
      <c r="B2996">
        <f>IF($A2996="","",records_master!$E2996)</f>
        <v/>
      </c>
      <c r="M2996">
        <f>IF($A2996="","",IF(AND(ISNUMBER(MATCH(C2996,lst_FT_sci_excl,0)),D2996=""),"MISSING FT CODE",IF(AND(NOT(ISNUMBER(MATCH(C2996,lst_FT_sci_excl,0))),D2996&lt;&gt;""),"CODE NOT ALLOWED FOR THIS DECISION","")))</f>
        <v/>
      </c>
    </row>
    <row r="2997">
      <c r="A2997">
        <f>IF(OR(records_master!$A2997="",ISNUMBER(MATCH(records_master!$M2997,lst_dedup_duplicate,0))),"",records_master!$A2997)</f>
        <v/>
      </c>
      <c r="B2997">
        <f>IF($A2997="","",records_master!$E2997)</f>
        <v/>
      </c>
      <c r="M2997">
        <f>IF($A2997="","",IF(AND(ISNUMBER(MATCH(C2997,lst_FT_sci_excl,0)),D2997=""),"MISSING FT CODE",IF(AND(NOT(ISNUMBER(MATCH(C2997,lst_FT_sci_excl,0))),D2997&lt;&gt;""),"CODE NOT ALLOWED FOR THIS DECISION","")))</f>
        <v/>
      </c>
    </row>
    <row r="2998">
      <c r="A2998">
        <f>IF(OR(records_master!$A2998="",ISNUMBER(MATCH(records_master!$M2998,lst_dedup_duplicate,0))),"",records_master!$A2998)</f>
        <v/>
      </c>
      <c r="B2998">
        <f>IF($A2998="","",records_master!$E2998)</f>
        <v/>
      </c>
      <c r="M2998">
        <f>IF($A2998="","",IF(AND(ISNUMBER(MATCH(C2998,lst_FT_sci_excl,0)),D2998=""),"MISSING FT CODE",IF(AND(NOT(ISNUMBER(MATCH(C2998,lst_FT_sci_excl,0))),D2998&lt;&gt;""),"CODE NOT ALLOWED FOR THIS DECISION","")))</f>
        <v/>
      </c>
    </row>
    <row r="2999">
      <c r="A2999">
        <f>IF(OR(records_master!$A2999="",ISNUMBER(MATCH(records_master!$M2999,lst_dedup_duplicate,0))),"",records_master!$A2999)</f>
        <v/>
      </c>
      <c r="B2999">
        <f>IF($A2999="","",records_master!$E2999)</f>
        <v/>
      </c>
      <c r="M2999">
        <f>IF($A2999="","",IF(AND(ISNUMBER(MATCH(C2999,lst_FT_sci_excl,0)),D2999=""),"MISSING FT CODE",IF(AND(NOT(ISNUMBER(MATCH(C2999,lst_FT_sci_excl,0))),D2999&lt;&gt;""),"CODE NOT ALLOWED FOR THIS DECISION","")))</f>
        <v/>
      </c>
    </row>
    <row r="3000">
      <c r="A3000">
        <f>IF(OR(records_master!$A3000="",ISNUMBER(MATCH(records_master!$M3000,lst_dedup_duplicate,0))),"",records_master!$A3000)</f>
        <v/>
      </c>
      <c r="B3000">
        <f>IF($A3000="","",records_master!$E3000)</f>
        <v/>
      </c>
      <c r="M3000">
        <f>IF($A3000="","",IF(AND(ISNUMBER(MATCH(C3000,lst_FT_sci_excl,0)),D3000=""),"MISSING FT CODE",IF(AND(NOT(ISNUMBER(MATCH(C3000,lst_FT_sci_excl,0))),D3000&lt;&gt;""),"CODE NOT ALLOWED FOR THIS DECISION","")))</f>
        <v/>
      </c>
    </row>
    <row r="3001">
      <c r="A3001">
        <f>IF(OR(records_master!$A3001="",ISNUMBER(MATCH(records_master!$M3001,lst_dedup_duplicate,0))),"",records_master!$A3001)</f>
        <v/>
      </c>
      <c r="B3001">
        <f>IF($A3001="","",records_master!$E3001)</f>
        <v/>
      </c>
      <c r="M3001">
        <f>IF($A3001="","",IF(AND(ISNUMBER(MATCH(C3001,lst_FT_sci_excl,0)),D3001=""),"MISSING FT CODE",IF(AND(NOT(ISNUMBER(MATCH(C3001,lst_FT_sci_excl,0))),D3001&lt;&gt;""),"CODE NOT ALLOWED FOR THIS DECISION","")))</f>
        <v/>
      </c>
    </row>
    <row r="3002">
      <c r="A3002">
        <f>IF(OR(records_master!$A3002="",ISNUMBER(MATCH(records_master!$M3002,lst_dedup_duplicate,0))),"",records_master!$A3002)</f>
        <v/>
      </c>
      <c r="B3002">
        <f>IF($A3002="","",records_master!$E3002)</f>
        <v/>
      </c>
      <c r="M3002">
        <f>IF($A3002="","",IF(AND(ISNUMBER(MATCH(C3002,lst_FT_sci_excl,0)),D3002=""),"MISSING FT CODE",IF(AND(NOT(ISNUMBER(MATCH(C3002,lst_FT_sci_excl,0))),D3002&lt;&gt;""),"CODE NOT ALLOWED FOR THIS DECISION","")))</f>
        <v/>
      </c>
    </row>
    <row r="3003">
      <c r="A3003">
        <f>IF(OR(records_master!$A3003="",ISNUMBER(MATCH(records_master!$M3003,lst_dedup_duplicate,0))),"",records_master!$A3003)</f>
        <v/>
      </c>
      <c r="B3003">
        <f>IF($A3003="","",records_master!$E3003)</f>
        <v/>
      </c>
      <c r="M3003">
        <f>IF($A3003="","",IF(AND(ISNUMBER(MATCH(C3003,lst_FT_sci_excl,0)),D3003=""),"MISSING FT CODE",IF(AND(NOT(ISNUMBER(MATCH(C3003,lst_FT_sci_excl,0))),D3003&lt;&gt;""),"CODE NOT ALLOWED FOR THIS DECISION","")))</f>
        <v/>
      </c>
    </row>
    <row r="3004">
      <c r="A3004">
        <f>IF(OR(records_master!$A3004="",ISNUMBER(MATCH(records_master!$M3004,lst_dedup_duplicate,0))),"",records_master!$A3004)</f>
        <v/>
      </c>
      <c r="B3004">
        <f>IF($A3004="","",records_master!$E3004)</f>
        <v/>
      </c>
      <c r="M3004">
        <f>IF($A3004="","",IF(AND(ISNUMBER(MATCH(C3004,lst_FT_sci_excl,0)),D3004=""),"MISSING FT CODE",IF(AND(NOT(ISNUMBER(MATCH(C3004,lst_FT_sci_excl,0))),D3004&lt;&gt;""),"CODE NOT ALLOWED FOR THIS DECISION","")))</f>
        <v/>
      </c>
    </row>
    <row r="3005">
      <c r="A3005">
        <f>IF(OR(records_master!$A3005="",ISNUMBER(MATCH(records_master!$M3005,lst_dedup_duplicate,0))),"",records_master!$A3005)</f>
        <v/>
      </c>
      <c r="B3005">
        <f>IF($A3005="","",records_master!$E3005)</f>
        <v/>
      </c>
      <c r="M3005">
        <f>IF($A3005="","",IF(AND(ISNUMBER(MATCH(C3005,lst_FT_sci_excl,0)),D3005=""),"MISSING FT CODE",IF(AND(NOT(ISNUMBER(MATCH(C3005,lst_FT_sci_excl,0))),D3005&lt;&gt;""),"CODE NOT ALLOWED FOR THIS DECISION","")))</f>
        <v/>
      </c>
    </row>
    <row r="3006">
      <c r="A3006">
        <f>IF(OR(records_master!$A3006="",ISNUMBER(MATCH(records_master!$M3006,lst_dedup_duplicate,0))),"",records_master!$A3006)</f>
        <v/>
      </c>
      <c r="B3006">
        <f>IF($A3006="","",records_master!$E3006)</f>
        <v/>
      </c>
      <c r="M3006">
        <f>IF($A3006="","",IF(AND(ISNUMBER(MATCH(C3006,lst_FT_sci_excl,0)),D3006=""),"MISSING FT CODE",IF(AND(NOT(ISNUMBER(MATCH(C3006,lst_FT_sci_excl,0))),D3006&lt;&gt;""),"CODE NOT ALLOWED FOR THIS DECISION","")))</f>
        <v/>
      </c>
    </row>
    <row r="3007">
      <c r="A3007">
        <f>IF(OR(records_master!$A3007="",ISNUMBER(MATCH(records_master!$M3007,lst_dedup_duplicate,0))),"",records_master!$A3007)</f>
        <v/>
      </c>
      <c r="B3007">
        <f>IF($A3007="","",records_master!$E3007)</f>
        <v/>
      </c>
      <c r="M3007">
        <f>IF($A3007="","",IF(AND(ISNUMBER(MATCH(C3007,lst_FT_sci_excl,0)),D3007=""),"MISSING FT CODE",IF(AND(NOT(ISNUMBER(MATCH(C3007,lst_FT_sci_excl,0))),D3007&lt;&gt;""),"CODE NOT ALLOWED FOR THIS DECISION","")))</f>
        <v/>
      </c>
    </row>
    <row r="3008">
      <c r="A3008">
        <f>IF(OR(records_master!$A3008="",ISNUMBER(MATCH(records_master!$M3008,lst_dedup_duplicate,0))),"",records_master!$A3008)</f>
        <v/>
      </c>
      <c r="B3008">
        <f>IF($A3008="","",records_master!$E3008)</f>
        <v/>
      </c>
      <c r="M3008">
        <f>IF($A3008="","",IF(AND(ISNUMBER(MATCH(C3008,lst_FT_sci_excl,0)),D3008=""),"MISSING FT CODE",IF(AND(NOT(ISNUMBER(MATCH(C3008,lst_FT_sci_excl,0))),D3008&lt;&gt;""),"CODE NOT ALLOWED FOR THIS DECISION","")))</f>
        <v/>
      </c>
    </row>
    <row r="3009">
      <c r="A3009">
        <f>IF(OR(records_master!$A3009="",ISNUMBER(MATCH(records_master!$M3009,lst_dedup_duplicate,0))),"",records_master!$A3009)</f>
        <v/>
      </c>
      <c r="B3009">
        <f>IF($A3009="","",records_master!$E3009)</f>
        <v/>
      </c>
      <c r="M3009">
        <f>IF($A3009="","",IF(AND(ISNUMBER(MATCH(C3009,lst_FT_sci_excl,0)),D3009=""),"MISSING FT CODE",IF(AND(NOT(ISNUMBER(MATCH(C3009,lst_FT_sci_excl,0))),D3009&lt;&gt;""),"CODE NOT ALLOWED FOR THIS DECISION","")))</f>
        <v/>
      </c>
    </row>
    <row r="3010">
      <c r="A3010">
        <f>IF(OR(records_master!$A3010="",ISNUMBER(MATCH(records_master!$M3010,lst_dedup_duplicate,0))),"",records_master!$A3010)</f>
        <v/>
      </c>
      <c r="B3010">
        <f>IF($A3010="","",records_master!$E3010)</f>
        <v/>
      </c>
      <c r="M3010">
        <f>IF($A3010="","",IF(AND(ISNUMBER(MATCH(C3010,lst_FT_sci_excl,0)),D3010=""),"MISSING FT CODE",IF(AND(NOT(ISNUMBER(MATCH(C3010,lst_FT_sci_excl,0))),D3010&lt;&gt;""),"CODE NOT ALLOWED FOR THIS DECISION","")))</f>
        <v/>
      </c>
    </row>
    <row r="3011">
      <c r="A3011">
        <f>IF(OR(records_master!$A3011="",ISNUMBER(MATCH(records_master!$M3011,lst_dedup_duplicate,0))),"",records_master!$A3011)</f>
        <v/>
      </c>
      <c r="B3011">
        <f>IF($A3011="","",records_master!$E3011)</f>
        <v/>
      </c>
      <c r="M3011">
        <f>IF($A3011="","",IF(AND(ISNUMBER(MATCH(C3011,lst_FT_sci_excl,0)),D3011=""),"MISSING FT CODE",IF(AND(NOT(ISNUMBER(MATCH(C3011,lst_FT_sci_excl,0))),D3011&lt;&gt;""),"CODE NOT ALLOWED FOR THIS DECISION","")))</f>
        <v/>
      </c>
    </row>
    <row r="3012">
      <c r="A3012">
        <f>IF(OR(records_master!$A3012="",ISNUMBER(MATCH(records_master!$M3012,lst_dedup_duplicate,0))),"",records_master!$A3012)</f>
        <v/>
      </c>
      <c r="B3012">
        <f>IF($A3012="","",records_master!$E3012)</f>
        <v/>
      </c>
      <c r="M3012">
        <f>IF($A3012="","",IF(AND(ISNUMBER(MATCH(C3012,lst_FT_sci_excl,0)),D3012=""),"MISSING FT CODE",IF(AND(NOT(ISNUMBER(MATCH(C3012,lst_FT_sci_excl,0))),D3012&lt;&gt;""),"CODE NOT ALLOWED FOR THIS DECISION","")))</f>
        <v/>
      </c>
    </row>
    <row r="3013">
      <c r="A3013">
        <f>IF(OR(records_master!$A3013="",ISNUMBER(MATCH(records_master!$M3013,lst_dedup_duplicate,0))),"",records_master!$A3013)</f>
        <v/>
      </c>
      <c r="B3013">
        <f>IF($A3013="","",records_master!$E3013)</f>
        <v/>
      </c>
      <c r="M3013">
        <f>IF($A3013="","",IF(AND(ISNUMBER(MATCH(C3013,lst_FT_sci_excl,0)),D3013=""),"MISSING FT CODE",IF(AND(NOT(ISNUMBER(MATCH(C3013,lst_FT_sci_excl,0))),D3013&lt;&gt;""),"CODE NOT ALLOWED FOR THIS DECISION","")))</f>
        <v/>
      </c>
    </row>
    <row r="3014">
      <c r="A3014">
        <f>IF(OR(records_master!$A3014="",ISNUMBER(MATCH(records_master!$M3014,lst_dedup_duplicate,0))),"",records_master!$A3014)</f>
        <v/>
      </c>
      <c r="B3014">
        <f>IF($A3014="","",records_master!$E3014)</f>
        <v/>
      </c>
      <c r="M3014">
        <f>IF($A3014="","",IF(AND(ISNUMBER(MATCH(C3014,lst_FT_sci_excl,0)),D3014=""),"MISSING FT CODE",IF(AND(NOT(ISNUMBER(MATCH(C3014,lst_FT_sci_excl,0))),D3014&lt;&gt;""),"CODE NOT ALLOWED FOR THIS DECISION","")))</f>
        <v/>
      </c>
    </row>
    <row r="3015">
      <c r="A3015">
        <f>IF(OR(records_master!$A3015="",ISNUMBER(MATCH(records_master!$M3015,lst_dedup_duplicate,0))),"",records_master!$A3015)</f>
        <v/>
      </c>
      <c r="B3015">
        <f>IF($A3015="","",records_master!$E3015)</f>
        <v/>
      </c>
      <c r="M3015">
        <f>IF($A3015="","",IF(AND(ISNUMBER(MATCH(C3015,lst_FT_sci_excl,0)),D3015=""),"MISSING FT CODE",IF(AND(NOT(ISNUMBER(MATCH(C3015,lst_FT_sci_excl,0))),D3015&lt;&gt;""),"CODE NOT ALLOWED FOR THIS DECISION","")))</f>
        <v/>
      </c>
    </row>
    <row r="3016">
      <c r="A3016">
        <f>IF(OR(records_master!$A3016="",ISNUMBER(MATCH(records_master!$M3016,lst_dedup_duplicate,0))),"",records_master!$A3016)</f>
        <v/>
      </c>
      <c r="B3016">
        <f>IF($A3016="","",records_master!$E3016)</f>
        <v/>
      </c>
      <c r="M3016">
        <f>IF($A3016="","",IF(AND(ISNUMBER(MATCH(C3016,lst_FT_sci_excl,0)),D3016=""),"MISSING FT CODE",IF(AND(NOT(ISNUMBER(MATCH(C3016,lst_FT_sci_excl,0))),D3016&lt;&gt;""),"CODE NOT ALLOWED FOR THIS DECISION","")))</f>
        <v/>
      </c>
    </row>
    <row r="3017">
      <c r="A3017">
        <f>IF(OR(records_master!$A3017="",ISNUMBER(MATCH(records_master!$M3017,lst_dedup_duplicate,0))),"",records_master!$A3017)</f>
        <v/>
      </c>
      <c r="B3017">
        <f>IF($A3017="","",records_master!$E3017)</f>
        <v/>
      </c>
      <c r="M3017">
        <f>IF($A3017="","",IF(AND(ISNUMBER(MATCH(C3017,lst_FT_sci_excl,0)),D3017=""),"MISSING FT CODE",IF(AND(NOT(ISNUMBER(MATCH(C3017,lst_FT_sci_excl,0))),D3017&lt;&gt;""),"CODE NOT ALLOWED FOR THIS DECISION","")))</f>
        <v/>
      </c>
    </row>
    <row r="3018">
      <c r="A3018">
        <f>IF(OR(records_master!$A3018="",ISNUMBER(MATCH(records_master!$M3018,lst_dedup_duplicate,0))),"",records_master!$A3018)</f>
        <v/>
      </c>
      <c r="B3018">
        <f>IF($A3018="","",records_master!$E3018)</f>
        <v/>
      </c>
      <c r="M3018">
        <f>IF($A3018="","",IF(AND(ISNUMBER(MATCH(C3018,lst_FT_sci_excl,0)),D3018=""),"MISSING FT CODE",IF(AND(NOT(ISNUMBER(MATCH(C3018,lst_FT_sci_excl,0))),D3018&lt;&gt;""),"CODE NOT ALLOWED FOR THIS DECISION","")))</f>
        <v/>
      </c>
    </row>
    <row r="3019">
      <c r="A3019">
        <f>IF(OR(records_master!$A3019="",ISNUMBER(MATCH(records_master!$M3019,lst_dedup_duplicate,0))),"",records_master!$A3019)</f>
        <v/>
      </c>
      <c r="B3019">
        <f>IF($A3019="","",records_master!$E3019)</f>
        <v/>
      </c>
      <c r="M3019">
        <f>IF($A3019="","",IF(AND(ISNUMBER(MATCH(C3019,lst_FT_sci_excl,0)),D3019=""),"MISSING FT CODE",IF(AND(NOT(ISNUMBER(MATCH(C3019,lst_FT_sci_excl,0))),D3019&lt;&gt;""),"CODE NOT ALLOWED FOR THIS DECISION","")))</f>
        <v/>
      </c>
    </row>
    <row r="3020">
      <c r="A3020">
        <f>IF(OR(records_master!$A3020="",ISNUMBER(MATCH(records_master!$M3020,lst_dedup_duplicate,0))),"",records_master!$A3020)</f>
        <v/>
      </c>
      <c r="B3020">
        <f>IF($A3020="","",records_master!$E3020)</f>
        <v/>
      </c>
      <c r="M3020">
        <f>IF($A3020="","",IF(AND(ISNUMBER(MATCH(C3020,lst_FT_sci_excl,0)),D3020=""),"MISSING FT CODE",IF(AND(NOT(ISNUMBER(MATCH(C3020,lst_FT_sci_excl,0))),D3020&lt;&gt;""),"CODE NOT ALLOWED FOR THIS DECISION","")))</f>
        <v/>
      </c>
    </row>
    <row r="3021">
      <c r="A3021">
        <f>IF(OR(records_master!$A3021="",ISNUMBER(MATCH(records_master!$M3021,lst_dedup_duplicate,0))),"",records_master!$A3021)</f>
        <v/>
      </c>
      <c r="B3021">
        <f>IF($A3021="","",records_master!$E3021)</f>
        <v/>
      </c>
      <c r="M3021">
        <f>IF($A3021="","",IF(AND(ISNUMBER(MATCH(C3021,lst_FT_sci_excl,0)),D3021=""),"MISSING FT CODE",IF(AND(NOT(ISNUMBER(MATCH(C3021,lst_FT_sci_excl,0))),D3021&lt;&gt;""),"CODE NOT ALLOWED FOR THIS DECISION","")))</f>
        <v/>
      </c>
    </row>
    <row r="3022">
      <c r="A3022">
        <f>IF(OR(records_master!$A3022="",ISNUMBER(MATCH(records_master!$M3022,lst_dedup_duplicate,0))),"",records_master!$A3022)</f>
        <v/>
      </c>
      <c r="B3022">
        <f>IF($A3022="","",records_master!$E3022)</f>
        <v/>
      </c>
      <c r="M3022">
        <f>IF($A3022="","",IF(AND(ISNUMBER(MATCH(C3022,lst_FT_sci_excl,0)),D3022=""),"MISSING FT CODE",IF(AND(NOT(ISNUMBER(MATCH(C3022,lst_FT_sci_excl,0))),D3022&lt;&gt;""),"CODE NOT ALLOWED FOR THIS DECISION","")))</f>
        <v/>
      </c>
    </row>
    <row r="3023">
      <c r="A3023">
        <f>IF(OR(records_master!$A3023="",ISNUMBER(MATCH(records_master!$M3023,lst_dedup_duplicate,0))),"",records_master!$A3023)</f>
        <v/>
      </c>
      <c r="B3023">
        <f>IF($A3023="","",records_master!$E3023)</f>
        <v/>
      </c>
      <c r="M3023">
        <f>IF($A3023="","",IF(AND(ISNUMBER(MATCH(C3023,lst_FT_sci_excl,0)),D3023=""),"MISSING FT CODE",IF(AND(NOT(ISNUMBER(MATCH(C3023,lst_FT_sci_excl,0))),D3023&lt;&gt;""),"CODE NOT ALLOWED FOR THIS DECISION","")))</f>
        <v/>
      </c>
    </row>
    <row r="3024">
      <c r="A3024">
        <f>IF(OR(records_master!$A3024="",ISNUMBER(MATCH(records_master!$M3024,lst_dedup_duplicate,0))),"",records_master!$A3024)</f>
        <v/>
      </c>
      <c r="B3024">
        <f>IF($A3024="","",records_master!$E3024)</f>
        <v/>
      </c>
      <c r="M3024">
        <f>IF($A3024="","",IF(AND(ISNUMBER(MATCH(C3024,lst_FT_sci_excl,0)),D3024=""),"MISSING FT CODE",IF(AND(NOT(ISNUMBER(MATCH(C3024,lst_FT_sci_excl,0))),D3024&lt;&gt;""),"CODE NOT ALLOWED FOR THIS DECISION","")))</f>
        <v/>
      </c>
    </row>
    <row r="3025">
      <c r="A3025">
        <f>IF(OR(records_master!$A3025="",ISNUMBER(MATCH(records_master!$M3025,lst_dedup_duplicate,0))),"",records_master!$A3025)</f>
        <v/>
      </c>
      <c r="B3025">
        <f>IF($A3025="","",records_master!$E3025)</f>
        <v/>
      </c>
      <c r="M3025">
        <f>IF($A3025="","",IF(AND(ISNUMBER(MATCH(C3025,lst_FT_sci_excl,0)),D3025=""),"MISSING FT CODE",IF(AND(NOT(ISNUMBER(MATCH(C3025,lst_FT_sci_excl,0))),D3025&lt;&gt;""),"CODE NOT ALLOWED FOR THIS DECISION","")))</f>
        <v/>
      </c>
    </row>
    <row r="3026">
      <c r="A3026">
        <f>IF(OR(records_master!$A3026="",ISNUMBER(MATCH(records_master!$M3026,lst_dedup_duplicate,0))),"",records_master!$A3026)</f>
        <v/>
      </c>
      <c r="B3026">
        <f>IF($A3026="","",records_master!$E3026)</f>
        <v/>
      </c>
      <c r="M3026">
        <f>IF($A3026="","",IF(AND(ISNUMBER(MATCH(C3026,lst_FT_sci_excl,0)),D3026=""),"MISSING FT CODE",IF(AND(NOT(ISNUMBER(MATCH(C3026,lst_FT_sci_excl,0))),D3026&lt;&gt;""),"CODE NOT ALLOWED FOR THIS DECISION","")))</f>
        <v/>
      </c>
    </row>
    <row r="3027">
      <c r="A3027">
        <f>IF(OR(records_master!$A3027="",ISNUMBER(MATCH(records_master!$M3027,lst_dedup_duplicate,0))),"",records_master!$A3027)</f>
        <v/>
      </c>
      <c r="B3027">
        <f>IF($A3027="","",records_master!$E3027)</f>
        <v/>
      </c>
      <c r="M3027">
        <f>IF($A3027="","",IF(AND(ISNUMBER(MATCH(C3027,lst_FT_sci_excl,0)),D3027=""),"MISSING FT CODE",IF(AND(NOT(ISNUMBER(MATCH(C3027,lst_FT_sci_excl,0))),D3027&lt;&gt;""),"CODE NOT ALLOWED FOR THIS DECISION","")))</f>
        <v/>
      </c>
    </row>
    <row r="3028">
      <c r="A3028">
        <f>IF(OR(records_master!$A3028="",ISNUMBER(MATCH(records_master!$M3028,lst_dedup_duplicate,0))),"",records_master!$A3028)</f>
        <v/>
      </c>
      <c r="B3028">
        <f>IF($A3028="","",records_master!$E3028)</f>
        <v/>
      </c>
      <c r="M3028">
        <f>IF($A3028="","",IF(AND(ISNUMBER(MATCH(C3028,lst_FT_sci_excl,0)),D3028=""),"MISSING FT CODE",IF(AND(NOT(ISNUMBER(MATCH(C3028,lst_FT_sci_excl,0))),D3028&lt;&gt;""),"CODE NOT ALLOWED FOR THIS DECISION","")))</f>
        <v/>
      </c>
    </row>
    <row r="3029">
      <c r="A3029">
        <f>IF(OR(records_master!$A3029="",ISNUMBER(MATCH(records_master!$M3029,lst_dedup_duplicate,0))),"",records_master!$A3029)</f>
        <v/>
      </c>
      <c r="B3029">
        <f>IF($A3029="","",records_master!$E3029)</f>
        <v/>
      </c>
      <c r="M3029">
        <f>IF($A3029="","",IF(AND(ISNUMBER(MATCH(C3029,lst_FT_sci_excl,0)),D3029=""),"MISSING FT CODE",IF(AND(NOT(ISNUMBER(MATCH(C3029,lst_FT_sci_excl,0))),D3029&lt;&gt;""),"CODE NOT ALLOWED FOR THIS DECISION","")))</f>
        <v/>
      </c>
    </row>
    <row r="3030">
      <c r="A3030">
        <f>IF(OR(records_master!$A3030="",ISNUMBER(MATCH(records_master!$M3030,lst_dedup_duplicate,0))),"",records_master!$A3030)</f>
        <v/>
      </c>
      <c r="B3030">
        <f>IF($A3030="","",records_master!$E3030)</f>
        <v/>
      </c>
      <c r="M3030">
        <f>IF($A3030="","",IF(AND(ISNUMBER(MATCH(C3030,lst_FT_sci_excl,0)),D3030=""),"MISSING FT CODE",IF(AND(NOT(ISNUMBER(MATCH(C3030,lst_FT_sci_excl,0))),D3030&lt;&gt;""),"CODE NOT ALLOWED FOR THIS DECISION","")))</f>
        <v/>
      </c>
    </row>
    <row r="3031">
      <c r="A3031">
        <f>IF(OR(records_master!$A3031="",ISNUMBER(MATCH(records_master!$M3031,lst_dedup_duplicate,0))),"",records_master!$A3031)</f>
        <v/>
      </c>
      <c r="B3031">
        <f>IF($A3031="","",records_master!$E3031)</f>
        <v/>
      </c>
      <c r="M3031">
        <f>IF($A3031="","",IF(AND(ISNUMBER(MATCH(C3031,lst_FT_sci_excl,0)),D3031=""),"MISSING FT CODE",IF(AND(NOT(ISNUMBER(MATCH(C3031,lst_FT_sci_excl,0))),D3031&lt;&gt;""),"CODE NOT ALLOWED FOR THIS DECISION","")))</f>
        <v/>
      </c>
    </row>
    <row r="3032">
      <c r="A3032">
        <f>IF(OR(records_master!$A3032="",ISNUMBER(MATCH(records_master!$M3032,lst_dedup_duplicate,0))),"",records_master!$A3032)</f>
        <v/>
      </c>
      <c r="B3032">
        <f>IF($A3032="","",records_master!$E3032)</f>
        <v/>
      </c>
      <c r="M3032">
        <f>IF($A3032="","",IF(AND(ISNUMBER(MATCH(C3032,lst_FT_sci_excl,0)),D3032=""),"MISSING FT CODE",IF(AND(NOT(ISNUMBER(MATCH(C3032,lst_FT_sci_excl,0))),D3032&lt;&gt;""),"CODE NOT ALLOWED FOR THIS DECISION","")))</f>
        <v/>
      </c>
    </row>
    <row r="3033">
      <c r="A3033">
        <f>IF(OR(records_master!$A3033="",ISNUMBER(MATCH(records_master!$M3033,lst_dedup_duplicate,0))),"",records_master!$A3033)</f>
        <v/>
      </c>
      <c r="B3033">
        <f>IF($A3033="","",records_master!$E3033)</f>
        <v/>
      </c>
      <c r="M3033">
        <f>IF($A3033="","",IF(AND(ISNUMBER(MATCH(C3033,lst_FT_sci_excl,0)),D3033=""),"MISSING FT CODE",IF(AND(NOT(ISNUMBER(MATCH(C3033,lst_FT_sci_excl,0))),D3033&lt;&gt;""),"CODE NOT ALLOWED FOR THIS DECISION","")))</f>
        <v/>
      </c>
    </row>
    <row r="3034">
      <c r="A3034">
        <f>IF(OR(records_master!$A3034="",ISNUMBER(MATCH(records_master!$M3034,lst_dedup_duplicate,0))),"",records_master!$A3034)</f>
        <v/>
      </c>
      <c r="B3034">
        <f>IF($A3034="","",records_master!$E3034)</f>
        <v/>
      </c>
      <c r="M3034">
        <f>IF($A3034="","",IF(AND(ISNUMBER(MATCH(C3034,lst_FT_sci_excl,0)),D3034=""),"MISSING FT CODE",IF(AND(NOT(ISNUMBER(MATCH(C3034,lst_FT_sci_excl,0))),D3034&lt;&gt;""),"CODE NOT ALLOWED FOR THIS DECISION","")))</f>
        <v/>
      </c>
    </row>
    <row r="3035">
      <c r="A3035">
        <f>IF(OR(records_master!$A3035="",ISNUMBER(MATCH(records_master!$M3035,lst_dedup_duplicate,0))),"",records_master!$A3035)</f>
        <v/>
      </c>
      <c r="B3035">
        <f>IF($A3035="","",records_master!$E3035)</f>
        <v/>
      </c>
      <c r="M3035">
        <f>IF($A3035="","",IF(AND(ISNUMBER(MATCH(C3035,lst_FT_sci_excl,0)),D3035=""),"MISSING FT CODE",IF(AND(NOT(ISNUMBER(MATCH(C3035,lst_FT_sci_excl,0))),D3035&lt;&gt;""),"CODE NOT ALLOWED FOR THIS DECISION","")))</f>
        <v/>
      </c>
    </row>
    <row r="3036">
      <c r="A3036">
        <f>IF(OR(records_master!$A3036="",ISNUMBER(MATCH(records_master!$M3036,lst_dedup_duplicate,0))),"",records_master!$A3036)</f>
        <v/>
      </c>
      <c r="B3036">
        <f>IF($A3036="","",records_master!$E3036)</f>
        <v/>
      </c>
      <c r="M3036">
        <f>IF($A3036="","",IF(AND(ISNUMBER(MATCH(C3036,lst_FT_sci_excl,0)),D3036=""),"MISSING FT CODE",IF(AND(NOT(ISNUMBER(MATCH(C3036,lst_FT_sci_excl,0))),D3036&lt;&gt;""),"CODE NOT ALLOWED FOR THIS DECISION","")))</f>
        <v/>
      </c>
    </row>
    <row r="3037">
      <c r="A3037">
        <f>IF(OR(records_master!$A3037="",ISNUMBER(MATCH(records_master!$M3037,lst_dedup_duplicate,0))),"",records_master!$A3037)</f>
        <v/>
      </c>
      <c r="B3037">
        <f>IF($A3037="","",records_master!$E3037)</f>
        <v/>
      </c>
      <c r="M3037">
        <f>IF($A3037="","",IF(AND(ISNUMBER(MATCH(C3037,lst_FT_sci_excl,0)),D3037=""),"MISSING FT CODE",IF(AND(NOT(ISNUMBER(MATCH(C3037,lst_FT_sci_excl,0))),D3037&lt;&gt;""),"CODE NOT ALLOWED FOR THIS DECISION","")))</f>
        <v/>
      </c>
    </row>
    <row r="3038">
      <c r="A3038">
        <f>IF(OR(records_master!$A3038="",ISNUMBER(MATCH(records_master!$M3038,lst_dedup_duplicate,0))),"",records_master!$A3038)</f>
        <v/>
      </c>
      <c r="B3038">
        <f>IF($A3038="","",records_master!$E3038)</f>
        <v/>
      </c>
      <c r="M3038">
        <f>IF($A3038="","",IF(AND(ISNUMBER(MATCH(C3038,lst_FT_sci_excl,0)),D3038=""),"MISSING FT CODE",IF(AND(NOT(ISNUMBER(MATCH(C3038,lst_FT_sci_excl,0))),D3038&lt;&gt;""),"CODE NOT ALLOWED FOR THIS DECISION","")))</f>
        <v/>
      </c>
    </row>
    <row r="3039">
      <c r="A3039">
        <f>IF(OR(records_master!$A3039="",ISNUMBER(MATCH(records_master!$M3039,lst_dedup_duplicate,0))),"",records_master!$A3039)</f>
        <v/>
      </c>
      <c r="B3039">
        <f>IF($A3039="","",records_master!$E3039)</f>
        <v/>
      </c>
      <c r="M3039">
        <f>IF($A3039="","",IF(AND(ISNUMBER(MATCH(C3039,lst_FT_sci_excl,0)),D3039=""),"MISSING FT CODE",IF(AND(NOT(ISNUMBER(MATCH(C3039,lst_FT_sci_excl,0))),D3039&lt;&gt;""),"CODE NOT ALLOWED FOR THIS DECISION","")))</f>
        <v/>
      </c>
    </row>
    <row r="3040">
      <c r="A3040">
        <f>IF(OR(records_master!$A3040="",ISNUMBER(MATCH(records_master!$M3040,lst_dedup_duplicate,0))),"",records_master!$A3040)</f>
        <v/>
      </c>
      <c r="B3040">
        <f>IF($A3040="","",records_master!$E3040)</f>
        <v/>
      </c>
      <c r="M3040">
        <f>IF($A3040="","",IF(AND(ISNUMBER(MATCH(C3040,lst_FT_sci_excl,0)),D3040=""),"MISSING FT CODE",IF(AND(NOT(ISNUMBER(MATCH(C3040,lst_FT_sci_excl,0))),D3040&lt;&gt;""),"CODE NOT ALLOWED FOR THIS DECISION","")))</f>
        <v/>
      </c>
    </row>
    <row r="3041">
      <c r="A3041">
        <f>IF(OR(records_master!$A3041="",ISNUMBER(MATCH(records_master!$M3041,lst_dedup_duplicate,0))),"",records_master!$A3041)</f>
        <v/>
      </c>
      <c r="B3041">
        <f>IF($A3041="","",records_master!$E3041)</f>
        <v/>
      </c>
      <c r="M3041">
        <f>IF($A3041="","",IF(AND(ISNUMBER(MATCH(C3041,lst_FT_sci_excl,0)),D3041=""),"MISSING FT CODE",IF(AND(NOT(ISNUMBER(MATCH(C3041,lst_FT_sci_excl,0))),D3041&lt;&gt;""),"CODE NOT ALLOWED FOR THIS DECISION","")))</f>
        <v/>
      </c>
    </row>
    <row r="3042">
      <c r="A3042">
        <f>IF(OR(records_master!$A3042="",ISNUMBER(MATCH(records_master!$M3042,lst_dedup_duplicate,0))),"",records_master!$A3042)</f>
        <v/>
      </c>
      <c r="B3042">
        <f>IF($A3042="","",records_master!$E3042)</f>
        <v/>
      </c>
      <c r="M3042">
        <f>IF($A3042="","",IF(AND(ISNUMBER(MATCH(C3042,lst_FT_sci_excl,0)),D3042=""),"MISSING FT CODE",IF(AND(NOT(ISNUMBER(MATCH(C3042,lst_FT_sci_excl,0))),D3042&lt;&gt;""),"CODE NOT ALLOWED FOR THIS DECISION","")))</f>
        <v/>
      </c>
    </row>
    <row r="3043">
      <c r="A3043">
        <f>IF(OR(records_master!$A3043="",ISNUMBER(MATCH(records_master!$M3043,lst_dedup_duplicate,0))),"",records_master!$A3043)</f>
        <v/>
      </c>
      <c r="B3043">
        <f>IF($A3043="","",records_master!$E3043)</f>
        <v/>
      </c>
      <c r="M3043">
        <f>IF($A3043="","",IF(AND(ISNUMBER(MATCH(C3043,lst_FT_sci_excl,0)),D3043=""),"MISSING FT CODE",IF(AND(NOT(ISNUMBER(MATCH(C3043,lst_FT_sci_excl,0))),D3043&lt;&gt;""),"CODE NOT ALLOWED FOR THIS DECISION","")))</f>
        <v/>
      </c>
    </row>
    <row r="3044">
      <c r="A3044">
        <f>IF(OR(records_master!$A3044="",ISNUMBER(MATCH(records_master!$M3044,lst_dedup_duplicate,0))),"",records_master!$A3044)</f>
        <v/>
      </c>
      <c r="B3044">
        <f>IF($A3044="","",records_master!$E3044)</f>
        <v/>
      </c>
      <c r="M3044">
        <f>IF($A3044="","",IF(AND(ISNUMBER(MATCH(C3044,lst_FT_sci_excl,0)),D3044=""),"MISSING FT CODE",IF(AND(NOT(ISNUMBER(MATCH(C3044,lst_FT_sci_excl,0))),D3044&lt;&gt;""),"CODE NOT ALLOWED FOR THIS DECISION","")))</f>
        <v/>
      </c>
    </row>
    <row r="3045">
      <c r="A3045">
        <f>IF(OR(records_master!$A3045="",ISNUMBER(MATCH(records_master!$M3045,lst_dedup_duplicate,0))),"",records_master!$A3045)</f>
        <v/>
      </c>
      <c r="B3045">
        <f>IF($A3045="","",records_master!$E3045)</f>
        <v/>
      </c>
      <c r="M3045">
        <f>IF($A3045="","",IF(AND(ISNUMBER(MATCH(C3045,lst_FT_sci_excl,0)),D3045=""),"MISSING FT CODE",IF(AND(NOT(ISNUMBER(MATCH(C3045,lst_FT_sci_excl,0))),D3045&lt;&gt;""),"CODE NOT ALLOWED FOR THIS DECISION","")))</f>
        <v/>
      </c>
    </row>
    <row r="3046">
      <c r="A3046">
        <f>IF(OR(records_master!$A3046="",ISNUMBER(MATCH(records_master!$M3046,lst_dedup_duplicate,0))),"",records_master!$A3046)</f>
        <v/>
      </c>
      <c r="B3046">
        <f>IF($A3046="","",records_master!$E3046)</f>
        <v/>
      </c>
      <c r="M3046">
        <f>IF($A3046="","",IF(AND(ISNUMBER(MATCH(C3046,lst_FT_sci_excl,0)),D3046=""),"MISSING FT CODE",IF(AND(NOT(ISNUMBER(MATCH(C3046,lst_FT_sci_excl,0))),D3046&lt;&gt;""),"CODE NOT ALLOWED FOR THIS DECISION","")))</f>
        <v/>
      </c>
    </row>
    <row r="3047">
      <c r="A3047">
        <f>IF(OR(records_master!$A3047="",ISNUMBER(MATCH(records_master!$M3047,lst_dedup_duplicate,0))),"",records_master!$A3047)</f>
        <v/>
      </c>
      <c r="B3047">
        <f>IF($A3047="","",records_master!$E3047)</f>
        <v/>
      </c>
      <c r="M3047">
        <f>IF($A3047="","",IF(AND(ISNUMBER(MATCH(C3047,lst_FT_sci_excl,0)),D3047=""),"MISSING FT CODE",IF(AND(NOT(ISNUMBER(MATCH(C3047,lst_FT_sci_excl,0))),D3047&lt;&gt;""),"CODE NOT ALLOWED FOR THIS DECISION","")))</f>
        <v/>
      </c>
    </row>
    <row r="3048">
      <c r="A3048">
        <f>IF(OR(records_master!$A3048="",ISNUMBER(MATCH(records_master!$M3048,lst_dedup_duplicate,0))),"",records_master!$A3048)</f>
        <v/>
      </c>
      <c r="B3048">
        <f>IF($A3048="","",records_master!$E3048)</f>
        <v/>
      </c>
      <c r="M3048">
        <f>IF($A3048="","",IF(AND(ISNUMBER(MATCH(C3048,lst_FT_sci_excl,0)),D3048=""),"MISSING FT CODE",IF(AND(NOT(ISNUMBER(MATCH(C3048,lst_FT_sci_excl,0))),D3048&lt;&gt;""),"CODE NOT ALLOWED FOR THIS DECISION","")))</f>
        <v/>
      </c>
    </row>
    <row r="3049">
      <c r="A3049">
        <f>IF(OR(records_master!$A3049="",ISNUMBER(MATCH(records_master!$M3049,lst_dedup_duplicate,0))),"",records_master!$A3049)</f>
        <v/>
      </c>
      <c r="B3049">
        <f>IF($A3049="","",records_master!$E3049)</f>
        <v/>
      </c>
      <c r="M3049">
        <f>IF($A3049="","",IF(AND(ISNUMBER(MATCH(C3049,lst_FT_sci_excl,0)),D3049=""),"MISSING FT CODE",IF(AND(NOT(ISNUMBER(MATCH(C3049,lst_FT_sci_excl,0))),D3049&lt;&gt;""),"CODE NOT ALLOWED FOR THIS DECISION","")))</f>
        <v/>
      </c>
    </row>
    <row r="3050">
      <c r="A3050">
        <f>IF(OR(records_master!$A3050="",ISNUMBER(MATCH(records_master!$M3050,lst_dedup_duplicate,0))),"",records_master!$A3050)</f>
        <v/>
      </c>
      <c r="B3050">
        <f>IF($A3050="","",records_master!$E3050)</f>
        <v/>
      </c>
      <c r="M3050">
        <f>IF($A3050="","",IF(AND(ISNUMBER(MATCH(C3050,lst_FT_sci_excl,0)),D3050=""),"MISSING FT CODE",IF(AND(NOT(ISNUMBER(MATCH(C3050,lst_FT_sci_excl,0))),D3050&lt;&gt;""),"CODE NOT ALLOWED FOR THIS DECISION","")))</f>
        <v/>
      </c>
    </row>
    <row r="3051">
      <c r="A3051">
        <f>IF(OR(records_master!$A3051="",ISNUMBER(MATCH(records_master!$M3051,lst_dedup_duplicate,0))),"",records_master!$A3051)</f>
        <v/>
      </c>
      <c r="B3051">
        <f>IF($A3051="","",records_master!$E3051)</f>
        <v/>
      </c>
      <c r="M3051">
        <f>IF($A3051="","",IF(AND(ISNUMBER(MATCH(C3051,lst_FT_sci_excl,0)),D3051=""),"MISSING FT CODE",IF(AND(NOT(ISNUMBER(MATCH(C3051,lst_FT_sci_excl,0))),D3051&lt;&gt;""),"CODE NOT ALLOWED FOR THIS DECISION","")))</f>
        <v/>
      </c>
    </row>
    <row r="3052">
      <c r="A3052">
        <f>IF(OR(records_master!$A3052="",ISNUMBER(MATCH(records_master!$M3052,lst_dedup_duplicate,0))),"",records_master!$A3052)</f>
        <v/>
      </c>
      <c r="B3052">
        <f>IF($A3052="","",records_master!$E3052)</f>
        <v/>
      </c>
      <c r="M3052">
        <f>IF($A3052="","",IF(AND(ISNUMBER(MATCH(C3052,lst_FT_sci_excl,0)),D3052=""),"MISSING FT CODE",IF(AND(NOT(ISNUMBER(MATCH(C3052,lst_FT_sci_excl,0))),D3052&lt;&gt;""),"CODE NOT ALLOWED FOR THIS DECISION","")))</f>
        <v/>
      </c>
    </row>
    <row r="3053">
      <c r="A3053">
        <f>IF(OR(records_master!$A3053="",ISNUMBER(MATCH(records_master!$M3053,lst_dedup_duplicate,0))),"",records_master!$A3053)</f>
        <v/>
      </c>
      <c r="B3053">
        <f>IF($A3053="","",records_master!$E3053)</f>
        <v/>
      </c>
      <c r="M3053">
        <f>IF($A3053="","",IF(AND(ISNUMBER(MATCH(C3053,lst_FT_sci_excl,0)),D3053=""),"MISSING FT CODE",IF(AND(NOT(ISNUMBER(MATCH(C3053,lst_FT_sci_excl,0))),D3053&lt;&gt;""),"CODE NOT ALLOWED FOR THIS DECISION","")))</f>
        <v/>
      </c>
    </row>
    <row r="3054">
      <c r="A3054">
        <f>IF(OR(records_master!$A3054="",ISNUMBER(MATCH(records_master!$M3054,lst_dedup_duplicate,0))),"",records_master!$A3054)</f>
        <v/>
      </c>
      <c r="B3054">
        <f>IF($A3054="","",records_master!$E3054)</f>
        <v/>
      </c>
      <c r="M3054">
        <f>IF($A3054="","",IF(AND(ISNUMBER(MATCH(C3054,lst_FT_sci_excl,0)),D3054=""),"MISSING FT CODE",IF(AND(NOT(ISNUMBER(MATCH(C3054,lst_FT_sci_excl,0))),D3054&lt;&gt;""),"CODE NOT ALLOWED FOR THIS DECISION","")))</f>
        <v/>
      </c>
    </row>
    <row r="3055">
      <c r="A3055">
        <f>IF(OR(records_master!$A3055="",ISNUMBER(MATCH(records_master!$M3055,lst_dedup_duplicate,0))),"",records_master!$A3055)</f>
        <v/>
      </c>
      <c r="B3055">
        <f>IF($A3055="","",records_master!$E3055)</f>
        <v/>
      </c>
      <c r="M3055">
        <f>IF($A3055="","",IF(AND(ISNUMBER(MATCH(C3055,lst_FT_sci_excl,0)),D3055=""),"MISSING FT CODE",IF(AND(NOT(ISNUMBER(MATCH(C3055,lst_FT_sci_excl,0))),D3055&lt;&gt;""),"CODE NOT ALLOWED FOR THIS DECISION","")))</f>
        <v/>
      </c>
    </row>
    <row r="3056">
      <c r="A3056">
        <f>IF(OR(records_master!$A3056="",ISNUMBER(MATCH(records_master!$M3056,lst_dedup_duplicate,0))),"",records_master!$A3056)</f>
        <v/>
      </c>
      <c r="B3056">
        <f>IF($A3056="","",records_master!$E3056)</f>
        <v/>
      </c>
      <c r="M3056">
        <f>IF($A3056="","",IF(AND(ISNUMBER(MATCH(C3056,lst_FT_sci_excl,0)),D3056=""),"MISSING FT CODE",IF(AND(NOT(ISNUMBER(MATCH(C3056,lst_FT_sci_excl,0))),D3056&lt;&gt;""),"CODE NOT ALLOWED FOR THIS DECISION","")))</f>
        <v/>
      </c>
    </row>
    <row r="3057">
      <c r="A3057">
        <f>IF(OR(records_master!$A3057="",ISNUMBER(MATCH(records_master!$M3057,lst_dedup_duplicate,0))),"",records_master!$A3057)</f>
        <v/>
      </c>
      <c r="B3057">
        <f>IF($A3057="","",records_master!$E3057)</f>
        <v/>
      </c>
      <c r="M3057">
        <f>IF($A3057="","",IF(AND(ISNUMBER(MATCH(C3057,lst_FT_sci_excl,0)),D3057=""),"MISSING FT CODE",IF(AND(NOT(ISNUMBER(MATCH(C3057,lst_FT_sci_excl,0))),D3057&lt;&gt;""),"CODE NOT ALLOWED FOR THIS DECISION","")))</f>
        <v/>
      </c>
    </row>
    <row r="3058">
      <c r="A3058">
        <f>IF(OR(records_master!$A3058="",ISNUMBER(MATCH(records_master!$M3058,lst_dedup_duplicate,0))),"",records_master!$A3058)</f>
        <v/>
      </c>
      <c r="B3058">
        <f>IF($A3058="","",records_master!$E3058)</f>
        <v/>
      </c>
      <c r="M3058">
        <f>IF($A3058="","",IF(AND(ISNUMBER(MATCH(C3058,lst_FT_sci_excl,0)),D3058=""),"MISSING FT CODE",IF(AND(NOT(ISNUMBER(MATCH(C3058,lst_FT_sci_excl,0))),D3058&lt;&gt;""),"CODE NOT ALLOWED FOR THIS DECISION","")))</f>
        <v/>
      </c>
    </row>
    <row r="3059">
      <c r="A3059">
        <f>IF(OR(records_master!$A3059="",ISNUMBER(MATCH(records_master!$M3059,lst_dedup_duplicate,0))),"",records_master!$A3059)</f>
        <v/>
      </c>
      <c r="B3059">
        <f>IF($A3059="","",records_master!$E3059)</f>
        <v/>
      </c>
      <c r="M3059">
        <f>IF($A3059="","",IF(AND(ISNUMBER(MATCH(C3059,lst_FT_sci_excl,0)),D3059=""),"MISSING FT CODE",IF(AND(NOT(ISNUMBER(MATCH(C3059,lst_FT_sci_excl,0))),D3059&lt;&gt;""),"CODE NOT ALLOWED FOR THIS DECISION","")))</f>
        <v/>
      </c>
    </row>
    <row r="3060">
      <c r="A3060">
        <f>IF(OR(records_master!$A3060="",ISNUMBER(MATCH(records_master!$M3060,lst_dedup_duplicate,0))),"",records_master!$A3060)</f>
        <v/>
      </c>
      <c r="B3060">
        <f>IF($A3060="","",records_master!$E3060)</f>
        <v/>
      </c>
      <c r="M3060">
        <f>IF($A3060="","",IF(AND(ISNUMBER(MATCH(C3060,lst_FT_sci_excl,0)),D3060=""),"MISSING FT CODE",IF(AND(NOT(ISNUMBER(MATCH(C3060,lst_FT_sci_excl,0))),D3060&lt;&gt;""),"CODE NOT ALLOWED FOR THIS DECISION","")))</f>
        <v/>
      </c>
    </row>
    <row r="3061">
      <c r="A3061">
        <f>IF(OR(records_master!$A3061="",ISNUMBER(MATCH(records_master!$M3061,lst_dedup_duplicate,0))),"",records_master!$A3061)</f>
        <v/>
      </c>
      <c r="B3061">
        <f>IF($A3061="","",records_master!$E3061)</f>
        <v/>
      </c>
      <c r="M3061">
        <f>IF($A3061="","",IF(AND(ISNUMBER(MATCH(C3061,lst_FT_sci_excl,0)),D3061=""),"MISSING FT CODE",IF(AND(NOT(ISNUMBER(MATCH(C3061,lst_FT_sci_excl,0))),D3061&lt;&gt;""),"CODE NOT ALLOWED FOR THIS DECISION","")))</f>
        <v/>
      </c>
    </row>
    <row r="3062">
      <c r="A3062">
        <f>IF(OR(records_master!$A3062="",ISNUMBER(MATCH(records_master!$M3062,lst_dedup_duplicate,0))),"",records_master!$A3062)</f>
        <v/>
      </c>
      <c r="B3062">
        <f>IF($A3062="","",records_master!$E3062)</f>
        <v/>
      </c>
      <c r="M3062">
        <f>IF($A3062="","",IF(AND(ISNUMBER(MATCH(C3062,lst_FT_sci_excl,0)),D3062=""),"MISSING FT CODE",IF(AND(NOT(ISNUMBER(MATCH(C3062,lst_FT_sci_excl,0))),D3062&lt;&gt;""),"CODE NOT ALLOWED FOR THIS DECISION","")))</f>
        <v/>
      </c>
    </row>
    <row r="3063">
      <c r="A3063">
        <f>IF(OR(records_master!$A3063="",ISNUMBER(MATCH(records_master!$M3063,lst_dedup_duplicate,0))),"",records_master!$A3063)</f>
        <v/>
      </c>
      <c r="B3063">
        <f>IF($A3063="","",records_master!$E3063)</f>
        <v/>
      </c>
      <c r="M3063">
        <f>IF($A3063="","",IF(AND(ISNUMBER(MATCH(C3063,lst_FT_sci_excl,0)),D3063=""),"MISSING FT CODE",IF(AND(NOT(ISNUMBER(MATCH(C3063,lst_FT_sci_excl,0))),D3063&lt;&gt;""),"CODE NOT ALLOWED FOR THIS DECISION","")))</f>
        <v/>
      </c>
    </row>
    <row r="3064">
      <c r="A3064">
        <f>IF(OR(records_master!$A3064="",ISNUMBER(MATCH(records_master!$M3064,lst_dedup_duplicate,0))),"",records_master!$A3064)</f>
        <v/>
      </c>
      <c r="B3064">
        <f>IF($A3064="","",records_master!$E3064)</f>
        <v/>
      </c>
      <c r="M3064">
        <f>IF($A3064="","",IF(AND(ISNUMBER(MATCH(C3064,lst_FT_sci_excl,0)),D3064=""),"MISSING FT CODE",IF(AND(NOT(ISNUMBER(MATCH(C3064,lst_FT_sci_excl,0))),D3064&lt;&gt;""),"CODE NOT ALLOWED FOR THIS DECISION","")))</f>
        <v/>
      </c>
    </row>
    <row r="3065">
      <c r="A3065">
        <f>IF(OR(records_master!$A3065="",ISNUMBER(MATCH(records_master!$M3065,lst_dedup_duplicate,0))),"",records_master!$A3065)</f>
        <v/>
      </c>
      <c r="B3065">
        <f>IF($A3065="","",records_master!$E3065)</f>
        <v/>
      </c>
      <c r="M3065">
        <f>IF($A3065="","",IF(AND(ISNUMBER(MATCH(C3065,lst_FT_sci_excl,0)),D3065=""),"MISSING FT CODE",IF(AND(NOT(ISNUMBER(MATCH(C3065,lst_FT_sci_excl,0))),D3065&lt;&gt;""),"CODE NOT ALLOWED FOR THIS DECISION","")))</f>
        <v/>
      </c>
    </row>
    <row r="3066">
      <c r="A3066">
        <f>IF(OR(records_master!$A3066="",ISNUMBER(MATCH(records_master!$M3066,lst_dedup_duplicate,0))),"",records_master!$A3066)</f>
        <v/>
      </c>
      <c r="B3066">
        <f>IF($A3066="","",records_master!$E3066)</f>
        <v/>
      </c>
      <c r="M3066">
        <f>IF($A3066="","",IF(AND(ISNUMBER(MATCH(C3066,lst_FT_sci_excl,0)),D3066=""),"MISSING FT CODE",IF(AND(NOT(ISNUMBER(MATCH(C3066,lst_FT_sci_excl,0))),D3066&lt;&gt;""),"CODE NOT ALLOWED FOR THIS DECISION","")))</f>
        <v/>
      </c>
    </row>
    <row r="3067">
      <c r="A3067">
        <f>IF(OR(records_master!$A3067="",ISNUMBER(MATCH(records_master!$M3067,lst_dedup_duplicate,0))),"",records_master!$A3067)</f>
        <v/>
      </c>
      <c r="B3067">
        <f>IF($A3067="","",records_master!$E3067)</f>
        <v/>
      </c>
      <c r="M3067">
        <f>IF($A3067="","",IF(AND(ISNUMBER(MATCH(C3067,lst_FT_sci_excl,0)),D3067=""),"MISSING FT CODE",IF(AND(NOT(ISNUMBER(MATCH(C3067,lst_FT_sci_excl,0))),D3067&lt;&gt;""),"CODE NOT ALLOWED FOR THIS DECISION","")))</f>
        <v/>
      </c>
    </row>
    <row r="3068">
      <c r="A3068">
        <f>IF(OR(records_master!$A3068="",ISNUMBER(MATCH(records_master!$M3068,lst_dedup_duplicate,0))),"",records_master!$A3068)</f>
        <v/>
      </c>
      <c r="B3068">
        <f>IF($A3068="","",records_master!$E3068)</f>
        <v/>
      </c>
      <c r="M3068">
        <f>IF($A3068="","",IF(AND(ISNUMBER(MATCH(C3068,lst_FT_sci_excl,0)),D3068=""),"MISSING FT CODE",IF(AND(NOT(ISNUMBER(MATCH(C3068,lst_FT_sci_excl,0))),D3068&lt;&gt;""),"CODE NOT ALLOWED FOR THIS DECISION","")))</f>
        <v/>
      </c>
    </row>
    <row r="3069">
      <c r="A3069">
        <f>IF(OR(records_master!$A3069="",ISNUMBER(MATCH(records_master!$M3069,lst_dedup_duplicate,0))),"",records_master!$A3069)</f>
        <v/>
      </c>
      <c r="B3069">
        <f>IF($A3069="","",records_master!$E3069)</f>
        <v/>
      </c>
      <c r="M3069">
        <f>IF($A3069="","",IF(AND(ISNUMBER(MATCH(C3069,lst_FT_sci_excl,0)),D3069=""),"MISSING FT CODE",IF(AND(NOT(ISNUMBER(MATCH(C3069,lst_FT_sci_excl,0))),D3069&lt;&gt;""),"CODE NOT ALLOWED FOR THIS DECISION","")))</f>
        <v/>
      </c>
    </row>
    <row r="3070">
      <c r="A3070">
        <f>IF(OR(records_master!$A3070="",ISNUMBER(MATCH(records_master!$M3070,lst_dedup_duplicate,0))),"",records_master!$A3070)</f>
        <v/>
      </c>
      <c r="B3070">
        <f>IF($A3070="","",records_master!$E3070)</f>
        <v/>
      </c>
      <c r="M3070">
        <f>IF($A3070="","",IF(AND(ISNUMBER(MATCH(C3070,lst_FT_sci_excl,0)),D3070=""),"MISSING FT CODE",IF(AND(NOT(ISNUMBER(MATCH(C3070,lst_FT_sci_excl,0))),D3070&lt;&gt;""),"CODE NOT ALLOWED FOR THIS DECISION","")))</f>
        <v/>
      </c>
    </row>
    <row r="3071">
      <c r="A3071">
        <f>IF(OR(records_master!$A3071="",ISNUMBER(MATCH(records_master!$M3071,lst_dedup_duplicate,0))),"",records_master!$A3071)</f>
        <v/>
      </c>
      <c r="B3071">
        <f>IF($A3071="","",records_master!$E3071)</f>
        <v/>
      </c>
      <c r="M3071">
        <f>IF($A3071="","",IF(AND(ISNUMBER(MATCH(C3071,lst_FT_sci_excl,0)),D3071=""),"MISSING FT CODE",IF(AND(NOT(ISNUMBER(MATCH(C3071,lst_FT_sci_excl,0))),D3071&lt;&gt;""),"CODE NOT ALLOWED FOR THIS DECISION","")))</f>
        <v/>
      </c>
    </row>
    <row r="3072">
      <c r="A3072">
        <f>IF(OR(records_master!$A3072="",ISNUMBER(MATCH(records_master!$M3072,lst_dedup_duplicate,0))),"",records_master!$A3072)</f>
        <v/>
      </c>
      <c r="B3072">
        <f>IF($A3072="","",records_master!$E3072)</f>
        <v/>
      </c>
      <c r="M3072">
        <f>IF($A3072="","",IF(AND(ISNUMBER(MATCH(C3072,lst_FT_sci_excl,0)),D3072=""),"MISSING FT CODE",IF(AND(NOT(ISNUMBER(MATCH(C3072,lst_FT_sci_excl,0))),D3072&lt;&gt;""),"CODE NOT ALLOWED FOR THIS DECISION","")))</f>
        <v/>
      </c>
    </row>
    <row r="3073">
      <c r="A3073">
        <f>IF(OR(records_master!$A3073="",ISNUMBER(MATCH(records_master!$M3073,lst_dedup_duplicate,0))),"",records_master!$A3073)</f>
        <v/>
      </c>
      <c r="B3073">
        <f>IF($A3073="","",records_master!$E3073)</f>
        <v/>
      </c>
      <c r="M3073">
        <f>IF($A3073="","",IF(AND(ISNUMBER(MATCH(C3073,lst_FT_sci_excl,0)),D3073=""),"MISSING FT CODE",IF(AND(NOT(ISNUMBER(MATCH(C3073,lst_FT_sci_excl,0))),D3073&lt;&gt;""),"CODE NOT ALLOWED FOR THIS DECISION","")))</f>
        <v/>
      </c>
    </row>
    <row r="3074">
      <c r="A3074">
        <f>IF(OR(records_master!$A3074="",ISNUMBER(MATCH(records_master!$M3074,lst_dedup_duplicate,0))),"",records_master!$A3074)</f>
        <v/>
      </c>
      <c r="B3074">
        <f>IF($A3074="","",records_master!$E3074)</f>
        <v/>
      </c>
      <c r="M3074">
        <f>IF($A3074="","",IF(AND(ISNUMBER(MATCH(C3074,lst_FT_sci_excl,0)),D3074=""),"MISSING FT CODE",IF(AND(NOT(ISNUMBER(MATCH(C3074,lst_FT_sci_excl,0))),D3074&lt;&gt;""),"CODE NOT ALLOWED FOR THIS DECISION","")))</f>
        <v/>
      </c>
    </row>
    <row r="3075">
      <c r="A3075">
        <f>IF(OR(records_master!$A3075="",ISNUMBER(MATCH(records_master!$M3075,lst_dedup_duplicate,0))),"",records_master!$A3075)</f>
        <v/>
      </c>
      <c r="B3075">
        <f>IF($A3075="","",records_master!$E3075)</f>
        <v/>
      </c>
      <c r="M3075">
        <f>IF($A3075="","",IF(AND(ISNUMBER(MATCH(C3075,lst_FT_sci_excl,0)),D3075=""),"MISSING FT CODE",IF(AND(NOT(ISNUMBER(MATCH(C3075,lst_FT_sci_excl,0))),D3075&lt;&gt;""),"CODE NOT ALLOWED FOR THIS DECISION","")))</f>
        <v/>
      </c>
    </row>
    <row r="3076">
      <c r="A3076">
        <f>IF(OR(records_master!$A3076="",ISNUMBER(MATCH(records_master!$M3076,lst_dedup_duplicate,0))),"",records_master!$A3076)</f>
        <v/>
      </c>
      <c r="B3076">
        <f>IF($A3076="","",records_master!$E3076)</f>
        <v/>
      </c>
      <c r="M3076">
        <f>IF($A3076="","",IF(AND(ISNUMBER(MATCH(C3076,lst_FT_sci_excl,0)),D3076=""),"MISSING FT CODE",IF(AND(NOT(ISNUMBER(MATCH(C3076,lst_FT_sci_excl,0))),D3076&lt;&gt;""),"CODE NOT ALLOWED FOR THIS DECISION","")))</f>
        <v/>
      </c>
    </row>
    <row r="3077">
      <c r="A3077">
        <f>IF(OR(records_master!$A3077="",ISNUMBER(MATCH(records_master!$M3077,lst_dedup_duplicate,0))),"",records_master!$A3077)</f>
        <v/>
      </c>
      <c r="B3077">
        <f>IF($A3077="","",records_master!$E3077)</f>
        <v/>
      </c>
      <c r="M3077">
        <f>IF($A3077="","",IF(AND(ISNUMBER(MATCH(C3077,lst_FT_sci_excl,0)),D3077=""),"MISSING FT CODE",IF(AND(NOT(ISNUMBER(MATCH(C3077,lst_FT_sci_excl,0))),D3077&lt;&gt;""),"CODE NOT ALLOWED FOR THIS DECISION","")))</f>
        <v/>
      </c>
    </row>
    <row r="3078">
      <c r="A3078">
        <f>IF(OR(records_master!$A3078="",ISNUMBER(MATCH(records_master!$M3078,lst_dedup_duplicate,0))),"",records_master!$A3078)</f>
        <v/>
      </c>
      <c r="B3078">
        <f>IF($A3078="","",records_master!$E3078)</f>
        <v/>
      </c>
      <c r="M3078">
        <f>IF($A3078="","",IF(AND(ISNUMBER(MATCH(C3078,lst_FT_sci_excl,0)),D3078=""),"MISSING FT CODE",IF(AND(NOT(ISNUMBER(MATCH(C3078,lst_FT_sci_excl,0))),D3078&lt;&gt;""),"CODE NOT ALLOWED FOR THIS DECISION","")))</f>
        <v/>
      </c>
    </row>
    <row r="3079">
      <c r="A3079">
        <f>IF(OR(records_master!$A3079="",ISNUMBER(MATCH(records_master!$M3079,lst_dedup_duplicate,0))),"",records_master!$A3079)</f>
        <v/>
      </c>
      <c r="B3079">
        <f>IF($A3079="","",records_master!$E3079)</f>
        <v/>
      </c>
      <c r="M3079">
        <f>IF($A3079="","",IF(AND(ISNUMBER(MATCH(C3079,lst_FT_sci_excl,0)),D3079=""),"MISSING FT CODE",IF(AND(NOT(ISNUMBER(MATCH(C3079,lst_FT_sci_excl,0))),D3079&lt;&gt;""),"CODE NOT ALLOWED FOR THIS DECISION","")))</f>
        <v/>
      </c>
    </row>
    <row r="3080">
      <c r="A3080">
        <f>IF(OR(records_master!$A3080="",ISNUMBER(MATCH(records_master!$M3080,lst_dedup_duplicate,0))),"",records_master!$A3080)</f>
        <v/>
      </c>
      <c r="B3080">
        <f>IF($A3080="","",records_master!$E3080)</f>
        <v/>
      </c>
      <c r="M3080">
        <f>IF($A3080="","",IF(AND(ISNUMBER(MATCH(C3080,lst_FT_sci_excl,0)),D3080=""),"MISSING FT CODE",IF(AND(NOT(ISNUMBER(MATCH(C3080,lst_FT_sci_excl,0))),D3080&lt;&gt;""),"CODE NOT ALLOWED FOR THIS DECISION","")))</f>
        <v/>
      </c>
    </row>
    <row r="3081">
      <c r="A3081">
        <f>IF(OR(records_master!$A3081="",ISNUMBER(MATCH(records_master!$M3081,lst_dedup_duplicate,0))),"",records_master!$A3081)</f>
        <v/>
      </c>
      <c r="B3081">
        <f>IF($A3081="","",records_master!$E3081)</f>
        <v/>
      </c>
      <c r="M3081">
        <f>IF($A3081="","",IF(AND(ISNUMBER(MATCH(C3081,lst_FT_sci_excl,0)),D3081=""),"MISSING FT CODE",IF(AND(NOT(ISNUMBER(MATCH(C3081,lst_FT_sci_excl,0))),D3081&lt;&gt;""),"CODE NOT ALLOWED FOR THIS DECISION","")))</f>
        <v/>
      </c>
    </row>
    <row r="3082">
      <c r="A3082">
        <f>IF(OR(records_master!$A3082="",ISNUMBER(MATCH(records_master!$M3082,lst_dedup_duplicate,0))),"",records_master!$A3082)</f>
        <v/>
      </c>
      <c r="B3082">
        <f>IF($A3082="","",records_master!$E3082)</f>
        <v/>
      </c>
      <c r="M3082">
        <f>IF($A3082="","",IF(AND(ISNUMBER(MATCH(C3082,lst_FT_sci_excl,0)),D3082=""),"MISSING FT CODE",IF(AND(NOT(ISNUMBER(MATCH(C3082,lst_FT_sci_excl,0))),D3082&lt;&gt;""),"CODE NOT ALLOWED FOR THIS DECISION","")))</f>
        <v/>
      </c>
    </row>
    <row r="3083">
      <c r="A3083">
        <f>IF(OR(records_master!$A3083="",ISNUMBER(MATCH(records_master!$M3083,lst_dedup_duplicate,0))),"",records_master!$A3083)</f>
        <v/>
      </c>
      <c r="B3083">
        <f>IF($A3083="","",records_master!$E3083)</f>
        <v/>
      </c>
      <c r="M3083">
        <f>IF($A3083="","",IF(AND(ISNUMBER(MATCH(C3083,lst_FT_sci_excl,0)),D3083=""),"MISSING FT CODE",IF(AND(NOT(ISNUMBER(MATCH(C3083,lst_FT_sci_excl,0))),D3083&lt;&gt;""),"CODE NOT ALLOWED FOR THIS DECISION","")))</f>
        <v/>
      </c>
    </row>
    <row r="3084">
      <c r="A3084">
        <f>IF(OR(records_master!$A3084="",ISNUMBER(MATCH(records_master!$M3084,lst_dedup_duplicate,0))),"",records_master!$A3084)</f>
        <v/>
      </c>
      <c r="B3084">
        <f>IF($A3084="","",records_master!$E3084)</f>
        <v/>
      </c>
      <c r="M3084">
        <f>IF($A3084="","",IF(AND(ISNUMBER(MATCH(C3084,lst_FT_sci_excl,0)),D3084=""),"MISSING FT CODE",IF(AND(NOT(ISNUMBER(MATCH(C3084,lst_FT_sci_excl,0))),D3084&lt;&gt;""),"CODE NOT ALLOWED FOR THIS DECISION","")))</f>
        <v/>
      </c>
    </row>
    <row r="3085">
      <c r="A3085">
        <f>IF(OR(records_master!$A3085="",ISNUMBER(MATCH(records_master!$M3085,lst_dedup_duplicate,0))),"",records_master!$A3085)</f>
        <v/>
      </c>
      <c r="B3085">
        <f>IF($A3085="","",records_master!$E3085)</f>
        <v/>
      </c>
      <c r="M3085">
        <f>IF($A3085="","",IF(AND(ISNUMBER(MATCH(C3085,lst_FT_sci_excl,0)),D3085=""),"MISSING FT CODE",IF(AND(NOT(ISNUMBER(MATCH(C3085,lst_FT_sci_excl,0))),D3085&lt;&gt;""),"CODE NOT ALLOWED FOR THIS DECISION","")))</f>
        <v/>
      </c>
    </row>
    <row r="3086">
      <c r="A3086">
        <f>IF(OR(records_master!$A3086="",ISNUMBER(MATCH(records_master!$M3086,lst_dedup_duplicate,0))),"",records_master!$A3086)</f>
        <v/>
      </c>
      <c r="B3086">
        <f>IF($A3086="","",records_master!$E3086)</f>
        <v/>
      </c>
      <c r="M3086">
        <f>IF($A3086="","",IF(AND(ISNUMBER(MATCH(C3086,lst_FT_sci_excl,0)),D3086=""),"MISSING FT CODE",IF(AND(NOT(ISNUMBER(MATCH(C3086,lst_FT_sci_excl,0))),D3086&lt;&gt;""),"CODE NOT ALLOWED FOR THIS DECISION","")))</f>
        <v/>
      </c>
    </row>
    <row r="3087">
      <c r="A3087">
        <f>IF(OR(records_master!$A3087="",ISNUMBER(MATCH(records_master!$M3087,lst_dedup_duplicate,0))),"",records_master!$A3087)</f>
        <v/>
      </c>
      <c r="B3087">
        <f>IF($A3087="","",records_master!$E3087)</f>
        <v/>
      </c>
      <c r="M3087">
        <f>IF($A3087="","",IF(AND(ISNUMBER(MATCH(C3087,lst_FT_sci_excl,0)),D3087=""),"MISSING FT CODE",IF(AND(NOT(ISNUMBER(MATCH(C3087,lst_FT_sci_excl,0))),D3087&lt;&gt;""),"CODE NOT ALLOWED FOR THIS DECISION","")))</f>
        <v/>
      </c>
    </row>
    <row r="3088">
      <c r="A3088">
        <f>IF(OR(records_master!$A3088="",ISNUMBER(MATCH(records_master!$M3088,lst_dedup_duplicate,0))),"",records_master!$A3088)</f>
        <v/>
      </c>
      <c r="B3088">
        <f>IF($A3088="","",records_master!$E3088)</f>
        <v/>
      </c>
      <c r="M3088">
        <f>IF($A3088="","",IF(AND(ISNUMBER(MATCH(C3088,lst_FT_sci_excl,0)),D3088=""),"MISSING FT CODE",IF(AND(NOT(ISNUMBER(MATCH(C3088,lst_FT_sci_excl,0))),D3088&lt;&gt;""),"CODE NOT ALLOWED FOR THIS DECISION","")))</f>
        <v/>
      </c>
    </row>
    <row r="3089">
      <c r="A3089">
        <f>IF(OR(records_master!$A3089="",ISNUMBER(MATCH(records_master!$M3089,lst_dedup_duplicate,0))),"",records_master!$A3089)</f>
        <v/>
      </c>
      <c r="B3089">
        <f>IF($A3089="","",records_master!$E3089)</f>
        <v/>
      </c>
      <c r="M3089">
        <f>IF($A3089="","",IF(AND(ISNUMBER(MATCH(C3089,lst_FT_sci_excl,0)),D3089=""),"MISSING FT CODE",IF(AND(NOT(ISNUMBER(MATCH(C3089,lst_FT_sci_excl,0))),D3089&lt;&gt;""),"CODE NOT ALLOWED FOR THIS DECISION","")))</f>
        <v/>
      </c>
    </row>
    <row r="3090">
      <c r="A3090">
        <f>IF(OR(records_master!$A3090="",ISNUMBER(MATCH(records_master!$M3090,lst_dedup_duplicate,0))),"",records_master!$A3090)</f>
        <v/>
      </c>
      <c r="B3090">
        <f>IF($A3090="","",records_master!$E3090)</f>
        <v/>
      </c>
      <c r="M3090">
        <f>IF($A3090="","",IF(AND(ISNUMBER(MATCH(C3090,lst_FT_sci_excl,0)),D3090=""),"MISSING FT CODE",IF(AND(NOT(ISNUMBER(MATCH(C3090,lst_FT_sci_excl,0))),D3090&lt;&gt;""),"CODE NOT ALLOWED FOR THIS DECISION","")))</f>
        <v/>
      </c>
    </row>
    <row r="3091">
      <c r="A3091">
        <f>IF(OR(records_master!$A3091="",ISNUMBER(MATCH(records_master!$M3091,lst_dedup_duplicate,0))),"",records_master!$A3091)</f>
        <v/>
      </c>
      <c r="B3091">
        <f>IF($A3091="","",records_master!$E3091)</f>
        <v/>
      </c>
      <c r="M3091">
        <f>IF($A3091="","",IF(AND(ISNUMBER(MATCH(C3091,lst_FT_sci_excl,0)),D3091=""),"MISSING FT CODE",IF(AND(NOT(ISNUMBER(MATCH(C3091,lst_FT_sci_excl,0))),D3091&lt;&gt;""),"CODE NOT ALLOWED FOR THIS DECISION","")))</f>
        <v/>
      </c>
    </row>
    <row r="3092">
      <c r="A3092">
        <f>IF(OR(records_master!$A3092="",ISNUMBER(MATCH(records_master!$M3092,lst_dedup_duplicate,0))),"",records_master!$A3092)</f>
        <v/>
      </c>
      <c r="B3092">
        <f>IF($A3092="","",records_master!$E3092)</f>
        <v/>
      </c>
      <c r="M3092">
        <f>IF($A3092="","",IF(AND(ISNUMBER(MATCH(C3092,lst_FT_sci_excl,0)),D3092=""),"MISSING FT CODE",IF(AND(NOT(ISNUMBER(MATCH(C3092,lst_FT_sci_excl,0))),D3092&lt;&gt;""),"CODE NOT ALLOWED FOR THIS DECISION","")))</f>
        <v/>
      </c>
    </row>
    <row r="3093">
      <c r="A3093">
        <f>IF(OR(records_master!$A3093="",ISNUMBER(MATCH(records_master!$M3093,lst_dedup_duplicate,0))),"",records_master!$A3093)</f>
        <v/>
      </c>
      <c r="B3093">
        <f>IF($A3093="","",records_master!$E3093)</f>
        <v/>
      </c>
      <c r="M3093">
        <f>IF($A3093="","",IF(AND(ISNUMBER(MATCH(C3093,lst_FT_sci_excl,0)),D3093=""),"MISSING FT CODE",IF(AND(NOT(ISNUMBER(MATCH(C3093,lst_FT_sci_excl,0))),D3093&lt;&gt;""),"CODE NOT ALLOWED FOR THIS DECISION","")))</f>
        <v/>
      </c>
    </row>
    <row r="3094">
      <c r="A3094">
        <f>IF(OR(records_master!$A3094="",ISNUMBER(MATCH(records_master!$M3094,lst_dedup_duplicate,0))),"",records_master!$A3094)</f>
        <v/>
      </c>
      <c r="B3094">
        <f>IF($A3094="","",records_master!$E3094)</f>
        <v/>
      </c>
      <c r="M3094">
        <f>IF($A3094="","",IF(AND(ISNUMBER(MATCH(C3094,lst_FT_sci_excl,0)),D3094=""),"MISSING FT CODE",IF(AND(NOT(ISNUMBER(MATCH(C3094,lst_FT_sci_excl,0))),D3094&lt;&gt;""),"CODE NOT ALLOWED FOR THIS DECISION","")))</f>
        <v/>
      </c>
    </row>
    <row r="3095">
      <c r="A3095">
        <f>IF(OR(records_master!$A3095="",ISNUMBER(MATCH(records_master!$M3095,lst_dedup_duplicate,0))),"",records_master!$A3095)</f>
        <v/>
      </c>
      <c r="B3095">
        <f>IF($A3095="","",records_master!$E3095)</f>
        <v/>
      </c>
      <c r="M3095">
        <f>IF($A3095="","",IF(AND(ISNUMBER(MATCH(C3095,lst_FT_sci_excl,0)),D3095=""),"MISSING FT CODE",IF(AND(NOT(ISNUMBER(MATCH(C3095,lst_FT_sci_excl,0))),D3095&lt;&gt;""),"CODE NOT ALLOWED FOR THIS DECISION","")))</f>
        <v/>
      </c>
    </row>
    <row r="3096">
      <c r="A3096">
        <f>IF(OR(records_master!$A3096="",ISNUMBER(MATCH(records_master!$M3096,lst_dedup_duplicate,0))),"",records_master!$A3096)</f>
        <v/>
      </c>
      <c r="B3096">
        <f>IF($A3096="","",records_master!$E3096)</f>
        <v/>
      </c>
      <c r="M3096">
        <f>IF($A3096="","",IF(AND(ISNUMBER(MATCH(C3096,lst_FT_sci_excl,0)),D3096=""),"MISSING FT CODE",IF(AND(NOT(ISNUMBER(MATCH(C3096,lst_FT_sci_excl,0))),D3096&lt;&gt;""),"CODE NOT ALLOWED FOR THIS DECISION","")))</f>
        <v/>
      </c>
    </row>
    <row r="3097">
      <c r="A3097">
        <f>IF(OR(records_master!$A3097="",ISNUMBER(MATCH(records_master!$M3097,lst_dedup_duplicate,0))),"",records_master!$A3097)</f>
        <v/>
      </c>
      <c r="B3097">
        <f>IF($A3097="","",records_master!$E3097)</f>
        <v/>
      </c>
      <c r="M3097">
        <f>IF($A3097="","",IF(AND(ISNUMBER(MATCH(C3097,lst_FT_sci_excl,0)),D3097=""),"MISSING FT CODE",IF(AND(NOT(ISNUMBER(MATCH(C3097,lst_FT_sci_excl,0))),D3097&lt;&gt;""),"CODE NOT ALLOWED FOR THIS DECISION","")))</f>
        <v/>
      </c>
    </row>
    <row r="3098">
      <c r="A3098">
        <f>IF(OR(records_master!$A3098="",ISNUMBER(MATCH(records_master!$M3098,lst_dedup_duplicate,0))),"",records_master!$A3098)</f>
        <v/>
      </c>
      <c r="B3098">
        <f>IF($A3098="","",records_master!$E3098)</f>
        <v/>
      </c>
      <c r="M3098">
        <f>IF($A3098="","",IF(AND(ISNUMBER(MATCH(C3098,lst_FT_sci_excl,0)),D3098=""),"MISSING FT CODE",IF(AND(NOT(ISNUMBER(MATCH(C3098,lst_FT_sci_excl,0))),D3098&lt;&gt;""),"CODE NOT ALLOWED FOR THIS DECISION","")))</f>
        <v/>
      </c>
    </row>
    <row r="3099">
      <c r="A3099">
        <f>IF(OR(records_master!$A3099="",ISNUMBER(MATCH(records_master!$M3099,lst_dedup_duplicate,0))),"",records_master!$A3099)</f>
        <v/>
      </c>
      <c r="B3099">
        <f>IF($A3099="","",records_master!$E3099)</f>
        <v/>
      </c>
      <c r="M3099">
        <f>IF($A3099="","",IF(AND(ISNUMBER(MATCH(C3099,lst_FT_sci_excl,0)),D3099=""),"MISSING FT CODE",IF(AND(NOT(ISNUMBER(MATCH(C3099,lst_FT_sci_excl,0))),D3099&lt;&gt;""),"CODE NOT ALLOWED FOR THIS DECISION","")))</f>
        <v/>
      </c>
    </row>
    <row r="3100">
      <c r="A3100">
        <f>IF(OR(records_master!$A3100="",ISNUMBER(MATCH(records_master!$M3100,lst_dedup_duplicate,0))),"",records_master!$A3100)</f>
        <v/>
      </c>
      <c r="B3100">
        <f>IF($A3100="","",records_master!$E3100)</f>
        <v/>
      </c>
      <c r="M3100">
        <f>IF($A3100="","",IF(AND(ISNUMBER(MATCH(C3100,lst_FT_sci_excl,0)),D3100=""),"MISSING FT CODE",IF(AND(NOT(ISNUMBER(MATCH(C3100,lst_FT_sci_excl,0))),D3100&lt;&gt;""),"CODE NOT ALLOWED FOR THIS DECISION","")))</f>
        <v/>
      </c>
    </row>
    <row r="3101">
      <c r="A3101">
        <f>IF(OR(records_master!$A3101="",ISNUMBER(MATCH(records_master!$M3101,lst_dedup_duplicate,0))),"",records_master!$A3101)</f>
        <v/>
      </c>
      <c r="B3101">
        <f>IF($A3101="","",records_master!$E3101)</f>
        <v/>
      </c>
      <c r="M3101">
        <f>IF($A3101="","",IF(AND(ISNUMBER(MATCH(C3101,lst_FT_sci_excl,0)),D3101=""),"MISSING FT CODE",IF(AND(NOT(ISNUMBER(MATCH(C3101,lst_FT_sci_excl,0))),D3101&lt;&gt;""),"CODE NOT ALLOWED FOR THIS DECISION","")))</f>
        <v/>
      </c>
    </row>
    <row r="3102">
      <c r="A3102">
        <f>IF(OR(records_master!$A3102="",ISNUMBER(MATCH(records_master!$M3102,lst_dedup_duplicate,0))),"",records_master!$A3102)</f>
        <v/>
      </c>
      <c r="B3102">
        <f>IF($A3102="","",records_master!$E3102)</f>
        <v/>
      </c>
      <c r="M3102">
        <f>IF($A3102="","",IF(AND(ISNUMBER(MATCH(C3102,lst_FT_sci_excl,0)),D3102=""),"MISSING FT CODE",IF(AND(NOT(ISNUMBER(MATCH(C3102,lst_FT_sci_excl,0))),D3102&lt;&gt;""),"CODE NOT ALLOWED FOR THIS DECISION","")))</f>
        <v/>
      </c>
    </row>
    <row r="3103">
      <c r="A3103">
        <f>IF(OR(records_master!$A3103="",ISNUMBER(MATCH(records_master!$M3103,lst_dedup_duplicate,0))),"",records_master!$A3103)</f>
        <v/>
      </c>
      <c r="B3103">
        <f>IF($A3103="","",records_master!$E3103)</f>
        <v/>
      </c>
      <c r="M3103">
        <f>IF($A3103="","",IF(AND(ISNUMBER(MATCH(C3103,lst_FT_sci_excl,0)),D3103=""),"MISSING FT CODE",IF(AND(NOT(ISNUMBER(MATCH(C3103,lst_FT_sci_excl,0))),D3103&lt;&gt;""),"CODE NOT ALLOWED FOR THIS DECISION","")))</f>
        <v/>
      </c>
    </row>
    <row r="3104">
      <c r="A3104">
        <f>IF(OR(records_master!$A3104="",ISNUMBER(MATCH(records_master!$M3104,lst_dedup_duplicate,0))),"",records_master!$A3104)</f>
        <v/>
      </c>
      <c r="B3104">
        <f>IF($A3104="","",records_master!$E3104)</f>
        <v/>
      </c>
      <c r="M3104">
        <f>IF($A3104="","",IF(AND(ISNUMBER(MATCH(C3104,lst_FT_sci_excl,0)),D3104=""),"MISSING FT CODE",IF(AND(NOT(ISNUMBER(MATCH(C3104,lst_FT_sci_excl,0))),D3104&lt;&gt;""),"CODE NOT ALLOWED FOR THIS DECISION","")))</f>
        <v/>
      </c>
    </row>
    <row r="3105">
      <c r="A3105">
        <f>IF(OR(records_master!$A3105="",ISNUMBER(MATCH(records_master!$M3105,lst_dedup_duplicate,0))),"",records_master!$A3105)</f>
        <v/>
      </c>
      <c r="B3105">
        <f>IF($A3105="","",records_master!$E3105)</f>
        <v/>
      </c>
      <c r="M3105">
        <f>IF($A3105="","",IF(AND(ISNUMBER(MATCH(C3105,lst_FT_sci_excl,0)),D3105=""),"MISSING FT CODE",IF(AND(NOT(ISNUMBER(MATCH(C3105,lst_FT_sci_excl,0))),D3105&lt;&gt;""),"CODE NOT ALLOWED FOR THIS DECISION","")))</f>
        <v/>
      </c>
    </row>
    <row r="3106">
      <c r="A3106">
        <f>IF(OR(records_master!$A3106="",ISNUMBER(MATCH(records_master!$M3106,lst_dedup_duplicate,0))),"",records_master!$A3106)</f>
        <v/>
      </c>
      <c r="B3106">
        <f>IF($A3106="","",records_master!$E3106)</f>
        <v/>
      </c>
      <c r="M3106">
        <f>IF($A3106="","",IF(AND(ISNUMBER(MATCH(C3106,lst_FT_sci_excl,0)),D3106=""),"MISSING FT CODE",IF(AND(NOT(ISNUMBER(MATCH(C3106,lst_FT_sci_excl,0))),D3106&lt;&gt;""),"CODE NOT ALLOWED FOR THIS DECISION","")))</f>
        <v/>
      </c>
    </row>
    <row r="3107">
      <c r="A3107">
        <f>IF(OR(records_master!$A3107="",ISNUMBER(MATCH(records_master!$M3107,lst_dedup_duplicate,0))),"",records_master!$A3107)</f>
        <v/>
      </c>
      <c r="B3107">
        <f>IF($A3107="","",records_master!$E3107)</f>
        <v/>
      </c>
      <c r="M3107">
        <f>IF($A3107="","",IF(AND(ISNUMBER(MATCH(C3107,lst_FT_sci_excl,0)),D3107=""),"MISSING FT CODE",IF(AND(NOT(ISNUMBER(MATCH(C3107,lst_FT_sci_excl,0))),D3107&lt;&gt;""),"CODE NOT ALLOWED FOR THIS DECISION","")))</f>
        <v/>
      </c>
    </row>
    <row r="3108">
      <c r="A3108">
        <f>IF(OR(records_master!$A3108="",ISNUMBER(MATCH(records_master!$M3108,lst_dedup_duplicate,0))),"",records_master!$A3108)</f>
        <v/>
      </c>
      <c r="B3108">
        <f>IF($A3108="","",records_master!$E3108)</f>
        <v/>
      </c>
      <c r="M3108">
        <f>IF($A3108="","",IF(AND(ISNUMBER(MATCH(C3108,lst_FT_sci_excl,0)),D3108=""),"MISSING FT CODE",IF(AND(NOT(ISNUMBER(MATCH(C3108,lst_FT_sci_excl,0))),D3108&lt;&gt;""),"CODE NOT ALLOWED FOR THIS DECISION","")))</f>
        <v/>
      </c>
    </row>
    <row r="3109">
      <c r="A3109">
        <f>IF(OR(records_master!$A3109="",ISNUMBER(MATCH(records_master!$M3109,lst_dedup_duplicate,0))),"",records_master!$A3109)</f>
        <v/>
      </c>
      <c r="B3109">
        <f>IF($A3109="","",records_master!$E3109)</f>
        <v/>
      </c>
      <c r="M3109">
        <f>IF($A3109="","",IF(AND(ISNUMBER(MATCH(C3109,lst_FT_sci_excl,0)),D3109=""),"MISSING FT CODE",IF(AND(NOT(ISNUMBER(MATCH(C3109,lst_FT_sci_excl,0))),D3109&lt;&gt;""),"CODE NOT ALLOWED FOR THIS DECISION","")))</f>
        <v/>
      </c>
    </row>
    <row r="3110">
      <c r="A3110">
        <f>IF(OR(records_master!$A3110="",ISNUMBER(MATCH(records_master!$M3110,lst_dedup_duplicate,0))),"",records_master!$A3110)</f>
        <v/>
      </c>
      <c r="B3110">
        <f>IF($A3110="","",records_master!$E3110)</f>
        <v/>
      </c>
      <c r="M3110">
        <f>IF($A3110="","",IF(AND(ISNUMBER(MATCH(C3110,lst_FT_sci_excl,0)),D3110=""),"MISSING FT CODE",IF(AND(NOT(ISNUMBER(MATCH(C3110,lst_FT_sci_excl,0))),D3110&lt;&gt;""),"CODE NOT ALLOWED FOR THIS DECISION","")))</f>
        <v/>
      </c>
    </row>
    <row r="3111">
      <c r="A3111">
        <f>IF(OR(records_master!$A3111="",ISNUMBER(MATCH(records_master!$M3111,lst_dedup_duplicate,0))),"",records_master!$A3111)</f>
        <v/>
      </c>
      <c r="B3111">
        <f>IF($A3111="","",records_master!$E3111)</f>
        <v/>
      </c>
      <c r="M3111">
        <f>IF($A3111="","",IF(AND(ISNUMBER(MATCH(C3111,lst_FT_sci_excl,0)),D3111=""),"MISSING FT CODE",IF(AND(NOT(ISNUMBER(MATCH(C3111,lst_FT_sci_excl,0))),D3111&lt;&gt;""),"CODE NOT ALLOWED FOR THIS DECISION","")))</f>
        <v/>
      </c>
    </row>
    <row r="3112">
      <c r="A3112">
        <f>IF(OR(records_master!$A3112="",ISNUMBER(MATCH(records_master!$M3112,lst_dedup_duplicate,0))),"",records_master!$A3112)</f>
        <v/>
      </c>
      <c r="B3112">
        <f>IF($A3112="","",records_master!$E3112)</f>
        <v/>
      </c>
      <c r="M3112">
        <f>IF($A3112="","",IF(AND(ISNUMBER(MATCH(C3112,lst_FT_sci_excl,0)),D3112=""),"MISSING FT CODE",IF(AND(NOT(ISNUMBER(MATCH(C3112,lst_FT_sci_excl,0))),D3112&lt;&gt;""),"CODE NOT ALLOWED FOR THIS DECISION","")))</f>
        <v/>
      </c>
    </row>
    <row r="3113">
      <c r="A3113">
        <f>IF(OR(records_master!$A3113="",ISNUMBER(MATCH(records_master!$M3113,lst_dedup_duplicate,0))),"",records_master!$A3113)</f>
        <v/>
      </c>
      <c r="B3113">
        <f>IF($A3113="","",records_master!$E3113)</f>
        <v/>
      </c>
      <c r="M3113">
        <f>IF($A3113="","",IF(AND(ISNUMBER(MATCH(C3113,lst_FT_sci_excl,0)),D3113=""),"MISSING FT CODE",IF(AND(NOT(ISNUMBER(MATCH(C3113,lst_FT_sci_excl,0))),D3113&lt;&gt;""),"CODE NOT ALLOWED FOR THIS DECISION","")))</f>
        <v/>
      </c>
    </row>
    <row r="3114">
      <c r="A3114">
        <f>IF(OR(records_master!$A3114="",ISNUMBER(MATCH(records_master!$M3114,lst_dedup_duplicate,0))),"",records_master!$A3114)</f>
        <v/>
      </c>
      <c r="B3114">
        <f>IF($A3114="","",records_master!$E3114)</f>
        <v/>
      </c>
      <c r="M3114">
        <f>IF($A3114="","",IF(AND(ISNUMBER(MATCH(C3114,lst_FT_sci_excl,0)),D3114=""),"MISSING FT CODE",IF(AND(NOT(ISNUMBER(MATCH(C3114,lst_FT_sci_excl,0))),D3114&lt;&gt;""),"CODE NOT ALLOWED FOR THIS DECISION","")))</f>
        <v/>
      </c>
    </row>
    <row r="3115">
      <c r="A3115">
        <f>IF(OR(records_master!$A3115="",ISNUMBER(MATCH(records_master!$M3115,lst_dedup_duplicate,0))),"",records_master!$A3115)</f>
        <v/>
      </c>
      <c r="B3115">
        <f>IF($A3115="","",records_master!$E3115)</f>
        <v/>
      </c>
      <c r="M3115">
        <f>IF($A3115="","",IF(AND(ISNUMBER(MATCH(C3115,lst_FT_sci_excl,0)),D3115=""),"MISSING FT CODE",IF(AND(NOT(ISNUMBER(MATCH(C3115,lst_FT_sci_excl,0))),D3115&lt;&gt;""),"CODE NOT ALLOWED FOR THIS DECISION","")))</f>
        <v/>
      </c>
    </row>
    <row r="3116">
      <c r="A3116">
        <f>IF(OR(records_master!$A3116="",ISNUMBER(MATCH(records_master!$M3116,lst_dedup_duplicate,0))),"",records_master!$A3116)</f>
        <v/>
      </c>
      <c r="B3116">
        <f>IF($A3116="","",records_master!$E3116)</f>
        <v/>
      </c>
      <c r="M3116">
        <f>IF($A3116="","",IF(AND(ISNUMBER(MATCH(C3116,lst_FT_sci_excl,0)),D3116=""),"MISSING FT CODE",IF(AND(NOT(ISNUMBER(MATCH(C3116,lst_FT_sci_excl,0))),D3116&lt;&gt;""),"CODE NOT ALLOWED FOR THIS DECISION","")))</f>
        <v/>
      </c>
    </row>
    <row r="3117">
      <c r="A3117">
        <f>IF(OR(records_master!$A3117="",ISNUMBER(MATCH(records_master!$M3117,lst_dedup_duplicate,0))),"",records_master!$A3117)</f>
        <v/>
      </c>
      <c r="B3117">
        <f>IF($A3117="","",records_master!$E3117)</f>
        <v/>
      </c>
      <c r="M3117">
        <f>IF($A3117="","",IF(AND(ISNUMBER(MATCH(C3117,lst_FT_sci_excl,0)),D3117=""),"MISSING FT CODE",IF(AND(NOT(ISNUMBER(MATCH(C3117,lst_FT_sci_excl,0))),D3117&lt;&gt;""),"CODE NOT ALLOWED FOR THIS DECISION","")))</f>
        <v/>
      </c>
    </row>
    <row r="3118">
      <c r="A3118">
        <f>IF(OR(records_master!$A3118="",ISNUMBER(MATCH(records_master!$M3118,lst_dedup_duplicate,0))),"",records_master!$A3118)</f>
        <v/>
      </c>
      <c r="B3118">
        <f>IF($A3118="","",records_master!$E3118)</f>
        <v/>
      </c>
      <c r="M3118">
        <f>IF($A3118="","",IF(AND(ISNUMBER(MATCH(C3118,lst_FT_sci_excl,0)),D3118=""),"MISSING FT CODE",IF(AND(NOT(ISNUMBER(MATCH(C3118,lst_FT_sci_excl,0))),D3118&lt;&gt;""),"CODE NOT ALLOWED FOR THIS DECISION","")))</f>
        <v/>
      </c>
    </row>
    <row r="3119">
      <c r="A3119">
        <f>IF(OR(records_master!$A3119="",ISNUMBER(MATCH(records_master!$M3119,lst_dedup_duplicate,0))),"",records_master!$A3119)</f>
        <v/>
      </c>
      <c r="B3119">
        <f>IF($A3119="","",records_master!$E3119)</f>
        <v/>
      </c>
      <c r="M3119">
        <f>IF($A3119="","",IF(AND(ISNUMBER(MATCH(C3119,lst_FT_sci_excl,0)),D3119=""),"MISSING FT CODE",IF(AND(NOT(ISNUMBER(MATCH(C3119,lst_FT_sci_excl,0))),D3119&lt;&gt;""),"CODE NOT ALLOWED FOR THIS DECISION","")))</f>
        <v/>
      </c>
    </row>
    <row r="3120">
      <c r="A3120">
        <f>IF(OR(records_master!$A3120="",ISNUMBER(MATCH(records_master!$M3120,lst_dedup_duplicate,0))),"",records_master!$A3120)</f>
        <v/>
      </c>
      <c r="B3120">
        <f>IF($A3120="","",records_master!$E3120)</f>
        <v/>
      </c>
      <c r="M3120">
        <f>IF($A3120="","",IF(AND(ISNUMBER(MATCH(C3120,lst_FT_sci_excl,0)),D3120=""),"MISSING FT CODE",IF(AND(NOT(ISNUMBER(MATCH(C3120,lst_FT_sci_excl,0))),D3120&lt;&gt;""),"CODE NOT ALLOWED FOR THIS DECISION","")))</f>
        <v/>
      </c>
    </row>
    <row r="3121">
      <c r="A3121">
        <f>IF(OR(records_master!$A3121="",ISNUMBER(MATCH(records_master!$M3121,lst_dedup_duplicate,0))),"",records_master!$A3121)</f>
        <v/>
      </c>
      <c r="B3121">
        <f>IF($A3121="","",records_master!$E3121)</f>
        <v/>
      </c>
      <c r="M3121">
        <f>IF($A3121="","",IF(AND(ISNUMBER(MATCH(C3121,lst_FT_sci_excl,0)),D3121=""),"MISSING FT CODE",IF(AND(NOT(ISNUMBER(MATCH(C3121,lst_FT_sci_excl,0))),D3121&lt;&gt;""),"CODE NOT ALLOWED FOR THIS DECISION","")))</f>
        <v/>
      </c>
    </row>
    <row r="3122">
      <c r="A3122">
        <f>IF(OR(records_master!$A3122="",ISNUMBER(MATCH(records_master!$M3122,lst_dedup_duplicate,0))),"",records_master!$A3122)</f>
        <v/>
      </c>
      <c r="B3122">
        <f>IF($A3122="","",records_master!$E3122)</f>
        <v/>
      </c>
      <c r="M3122">
        <f>IF($A3122="","",IF(AND(ISNUMBER(MATCH(C3122,lst_FT_sci_excl,0)),D3122=""),"MISSING FT CODE",IF(AND(NOT(ISNUMBER(MATCH(C3122,lst_FT_sci_excl,0))),D3122&lt;&gt;""),"CODE NOT ALLOWED FOR THIS DECISION","")))</f>
        <v/>
      </c>
    </row>
    <row r="3123">
      <c r="A3123">
        <f>IF(OR(records_master!$A3123="",ISNUMBER(MATCH(records_master!$M3123,lst_dedup_duplicate,0))),"",records_master!$A3123)</f>
        <v/>
      </c>
      <c r="B3123">
        <f>IF($A3123="","",records_master!$E3123)</f>
        <v/>
      </c>
      <c r="M3123">
        <f>IF($A3123="","",IF(AND(ISNUMBER(MATCH(C3123,lst_FT_sci_excl,0)),D3123=""),"MISSING FT CODE",IF(AND(NOT(ISNUMBER(MATCH(C3123,lst_FT_sci_excl,0))),D3123&lt;&gt;""),"CODE NOT ALLOWED FOR THIS DECISION","")))</f>
        <v/>
      </c>
    </row>
    <row r="3124">
      <c r="A3124">
        <f>IF(OR(records_master!$A3124="",ISNUMBER(MATCH(records_master!$M3124,lst_dedup_duplicate,0))),"",records_master!$A3124)</f>
        <v/>
      </c>
      <c r="B3124">
        <f>IF($A3124="","",records_master!$E3124)</f>
        <v/>
      </c>
      <c r="M3124">
        <f>IF($A3124="","",IF(AND(ISNUMBER(MATCH(C3124,lst_FT_sci_excl,0)),D3124=""),"MISSING FT CODE",IF(AND(NOT(ISNUMBER(MATCH(C3124,lst_FT_sci_excl,0))),D3124&lt;&gt;""),"CODE NOT ALLOWED FOR THIS DECISION","")))</f>
        <v/>
      </c>
    </row>
    <row r="3125">
      <c r="A3125">
        <f>IF(OR(records_master!$A3125="",ISNUMBER(MATCH(records_master!$M3125,lst_dedup_duplicate,0))),"",records_master!$A3125)</f>
        <v/>
      </c>
      <c r="B3125">
        <f>IF($A3125="","",records_master!$E3125)</f>
        <v/>
      </c>
      <c r="M3125">
        <f>IF($A3125="","",IF(AND(ISNUMBER(MATCH(C3125,lst_FT_sci_excl,0)),D3125=""),"MISSING FT CODE",IF(AND(NOT(ISNUMBER(MATCH(C3125,lst_FT_sci_excl,0))),D3125&lt;&gt;""),"CODE NOT ALLOWED FOR THIS DECISION","")))</f>
        <v/>
      </c>
    </row>
    <row r="3126">
      <c r="A3126">
        <f>IF(OR(records_master!$A3126="",ISNUMBER(MATCH(records_master!$M3126,lst_dedup_duplicate,0))),"",records_master!$A3126)</f>
        <v/>
      </c>
      <c r="B3126">
        <f>IF($A3126="","",records_master!$E3126)</f>
        <v/>
      </c>
      <c r="M3126">
        <f>IF($A3126="","",IF(AND(ISNUMBER(MATCH(C3126,lst_FT_sci_excl,0)),D3126=""),"MISSING FT CODE",IF(AND(NOT(ISNUMBER(MATCH(C3126,lst_FT_sci_excl,0))),D3126&lt;&gt;""),"CODE NOT ALLOWED FOR THIS DECISION","")))</f>
        <v/>
      </c>
    </row>
    <row r="3127">
      <c r="A3127">
        <f>IF(OR(records_master!$A3127="",ISNUMBER(MATCH(records_master!$M3127,lst_dedup_duplicate,0))),"",records_master!$A3127)</f>
        <v/>
      </c>
      <c r="B3127">
        <f>IF($A3127="","",records_master!$E3127)</f>
        <v/>
      </c>
      <c r="M3127">
        <f>IF($A3127="","",IF(AND(ISNUMBER(MATCH(C3127,lst_FT_sci_excl,0)),D3127=""),"MISSING FT CODE",IF(AND(NOT(ISNUMBER(MATCH(C3127,lst_FT_sci_excl,0))),D3127&lt;&gt;""),"CODE NOT ALLOWED FOR THIS DECISION","")))</f>
        <v/>
      </c>
    </row>
    <row r="3128">
      <c r="A3128">
        <f>IF(OR(records_master!$A3128="",ISNUMBER(MATCH(records_master!$M3128,lst_dedup_duplicate,0))),"",records_master!$A3128)</f>
        <v/>
      </c>
      <c r="B3128">
        <f>IF($A3128="","",records_master!$E3128)</f>
        <v/>
      </c>
      <c r="M3128">
        <f>IF($A3128="","",IF(AND(ISNUMBER(MATCH(C3128,lst_FT_sci_excl,0)),D3128=""),"MISSING FT CODE",IF(AND(NOT(ISNUMBER(MATCH(C3128,lst_FT_sci_excl,0))),D3128&lt;&gt;""),"CODE NOT ALLOWED FOR THIS DECISION","")))</f>
        <v/>
      </c>
    </row>
    <row r="3129">
      <c r="A3129">
        <f>IF(OR(records_master!$A3129="",ISNUMBER(MATCH(records_master!$M3129,lst_dedup_duplicate,0))),"",records_master!$A3129)</f>
        <v/>
      </c>
      <c r="B3129">
        <f>IF($A3129="","",records_master!$E3129)</f>
        <v/>
      </c>
      <c r="M3129">
        <f>IF($A3129="","",IF(AND(ISNUMBER(MATCH(C3129,lst_FT_sci_excl,0)),D3129=""),"MISSING FT CODE",IF(AND(NOT(ISNUMBER(MATCH(C3129,lst_FT_sci_excl,0))),D3129&lt;&gt;""),"CODE NOT ALLOWED FOR THIS DECISION","")))</f>
        <v/>
      </c>
    </row>
    <row r="3130">
      <c r="A3130">
        <f>IF(OR(records_master!$A3130="",ISNUMBER(MATCH(records_master!$M3130,lst_dedup_duplicate,0))),"",records_master!$A3130)</f>
        <v/>
      </c>
      <c r="B3130">
        <f>IF($A3130="","",records_master!$E3130)</f>
        <v/>
      </c>
      <c r="M3130">
        <f>IF($A3130="","",IF(AND(ISNUMBER(MATCH(C3130,lst_FT_sci_excl,0)),D3130=""),"MISSING FT CODE",IF(AND(NOT(ISNUMBER(MATCH(C3130,lst_FT_sci_excl,0))),D3130&lt;&gt;""),"CODE NOT ALLOWED FOR THIS DECISION","")))</f>
        <v/>
      </c>
    </row>
    <row r="3131">
      <c r="A3131">
        <f>IF(OR(records_master!$A3131="",ISNUMBER(MATCH(records_master!$M3131,lst_dedup_duplicate,0))),"",records_master!$A3131)</f>
        <v/>
      </c>
      <c r="B3131">
        <f>IF($A3131="","",records_master!$E3131)</f>
        <v/>
      </c>
      <c r="M3131">
        <f>IF($A3131="","",IF(AND(ISNUMBER(MATCH(C3131,lst_FT_sci_excl,0)),D3131=""),"MISSING FT CODE",IF(AND(NOT(ISNUMBER(MATCH(C3131,lst_FT_sci_excl,0))),D3131&lt;&gt;""),"CODE NOT ALLOWED FOR THIS DECISION","")))</f>
        <v/>
      </c>
    </row>
    <row r="3132">
      <c r="A3132">
        <f>IF(OR(records_master!$A3132="",ISNUMBER(MATCH(records_master!$M3132,lst_dedup_duplicate,0))),"",records_master!$A3132)</f>
        <v/>
      </c>
      <c r="B3132">
        <f>IF($A3132="","",records_master!$E3132)</f>
        <v/>
      </c>
      <c r="M3132">
        <f>IF($A3132="","",IF(AND(ISNUMBER(MATCH(C3132,lst_FT_sci_excl,0)),D3132=""),"MISSING FT CODE",IF(AND(NOT(ISNUMBER(MATCH(C3132,lst_FT_sci_excl,0))),D3132&lt;&gt;""),"CODE NOT ALLOWED FOR THIS DECISION","")))</f>
        <v/>
      </c>
    </row>
    <row r="3133">
      <c r="A3133">
        <f>IF(OR(records_master!$A3133="",ISNUMBER(MATCH(records_master!$M3133,lst_dedup_duplicate,0))),"",records_master!$A3133)</f>
        <v/>
      </c>
      <c r="B3133">
        <f>IF($A3133="","",records_master!$E3133)</f>
        <v/>
      </c>
      <c r="M3133">
        <f>IF($A3133="","",IF(AND(ISNUMBER(MATCH(C3133,lst_FT_sci_excl,0)),D3133=""),"MISSING FT CODE",IF(AND(NOT(ISNUMBER(MATCH(C3133,lst_FT_sci_excl,0))),D3133&lt;&gt;""),"CODE NOT ALLOWED FOR THIS DECISION","")))</f>
        <v/>
      </c>
    </row>
    <row r="3134">
      <c r="A3134">
        <f>IF(OR(records_master!$A3134="",ISNUMBER(MATCH(records_master!$M3134,lst_dedup_duplicate,0))),"",records_master!$A3134)</f>
        <v/>
      </c>
      <c r="B3134">
        <f>IF($A3134="","",records_master!$E3134)</f>
        <v/>
      </c>
      <c r="M3134">
        <f>IF($A3134="","",IF(AND(ISNUMBER(MATCH(C3134,lst_FT_sci_excl,0)),D3134=""),"MISSING FT CODE",IF(AND(NOT(ISNUMBER(MATCH(C3134,lst_FT_sci_excl,0))),D3134&lt;&gt;""),"CODE NOT ALLOWED FOR THIS DECISION","")))</f>
        <v/>
      </c>
    </row>
    <row r="3135">
      <c r="A3135">
        <f>IF(OR(records_master!$A3135="",ISNUMBER(MATCH(records_master!$M3135,lst_dedup_duplicate,0))),"",records_master!$A3135)</f>
        <v/>
      </c>
      <c r="B3135">
        <f>IF($A3135="","",records_master!$E3135)</f>
        <v/>
      </c>
      <c r="M3135">
        <f>IF($A3135="","",IF(AND(ISNUMBER(MATCH(C3135,lst_FT_sci_excl,0)),D3135=""),"MISSING FT CODE",IF(AND(NOT(ISNUMBER(MATCH(C3135,lst_FT_sci_excl,0))),D3135&lt;&gt;""),"CODE NOT ALLOWED FOR THIS DECISION","")))</f>
        <v/>
      </c>
    </row>
    <row r="3136">
      <c r="A3136">
        <f>IF(OR(records_master!$A3136="",ISNUMBER(MATCH(records_master!$M3136,lst_dedup_duplicate,0))),"",records_master!$A3136)</f>
        <v/>
      </c>
      <c r="B3136">
        <f>IF($A3136="","",records_master!$E3136)</f>
        <v/>
      </c>
      <c r="M3136">
        <f>IF($A3136="","",IF(AND(ISNUMBER(MATCH(C3136,lst_FT_sci_excl,0)),D3136=""),"MISSING FT CODE",IF(AND(NOT(ISNUMBER(MATCH(C3136,lst_FT_sci_excl,0))),D3136&lt;&gt;""),"CODE NOT ALLOWED FOR THIS DECISION","")))</f>
        <v/>
      </c>
    </row>
    <row r="3137">
      <c r="A3137">
        <f>IF(OR(records_master!$A3137="",ISNUMBER(MATCH(records_master!$M3137,lst_dedup_duplicate,0))),"",records_master!$A3137)</f>
        <v/>
      </c>
      <c r="B3137">
        <f>IF($A3137="","",records_master!$E3137)</f>
        <v/>
      </c>
      <c r="M3137">
        <f>IF($A3137="","",IF(AND(ISNUMBER(MATCH(C3137,lst_FT_sci_excl,0)),D3137=""),"MISSING FT CODE",IF(AND(NOT(ISNUMBER(MATCH(C3137,lst_FT_sci_excl,0))),D3137&lt;&gt;""),"CODE NOT ALLOWED FOR THIS DECISION","")))</f>
        <v/>
      </c>
    </row>
    <row r="3138">
      <c r="A3138">
        <f>IF(OR(records_master!$A3138="",ISNUMBER(MATCH(records_master!$M3138,lst_dedup_duplicate,0))),"",records_master!$A3138)</f>
        <v/>
      </c>
      <c r="B3138">
        <f>IF($A3138="","",records_master!$E3138)</f>
        <v/>
      </c>
      <c r="M3138">
        <f>IF($A3138="","",IF(AND(ISNUMBER(MATCH(C3138,lst_FT_sci_excl,0)),D3138=""),"MISSING FT CODE",IF(AND(NOT(ISNUMBER(MATCH(C3138,lst_FT_sci_excl,0))),D3138&lt;&gt;""),"CODE NOT ALLOWED FOR THIS DECISION","")))</f>
        <v/>
      </c>
    </row>
    <row r="3139">
      <c r="A3139">
        <f>IF(OR(records_master!$A3139="",ISNUMBER(MATCH(records_master!$M3139,lst_dedup_duplicate,0))),"",records_master!$A3139)</f>
        <v/>
      </c>
      <c r="B3139">
        <f>IF($A3139="","",records_master!$E3139)</f>
        <v/>
      </c>
      <c r="M3139">
        <f>IF($A3139="","",IF(AND(ISNUMBER(MATCH(C3139,lst_FT_sci_excl,0)),D3139=""),"MISSING FT CODE",IF(AND(NOT(ISNUMBER(MATCH(C3139,lst_FT_sci_excl,0))),D3139&lt;&gt;""),"CODE NOT ALLOWED FOR THIS DECISION","")))</f>
        <v/>
      </c>
    </row>
    <row r="3140">
      <c r="A3140">
        <f>IF(OR(records_master!$A3140="",ISNUMBER(MATCH(records_master!$M3140,lst_dedup_duplicate,0))),"",records_master!$A3140)</f>
        <v/>
      </c>
      <c r="B3140">
        <f>IF($A3140="","",records_master!$E3140)</f>
        <v/>
      </c>
      <c r="M3140">
        <f>IF($A3140="","",IF(AND(ISNUMBER(MATCH(C3140,lst_FT_sci_excl,0)),D3140=""),"MISSING FT CODE",IF(AND(NOT(ISNUMBER(MATCH(C3140,lst_FT_sci_excl,0))),D3140&lt;&gt;""),"CODE NOT ALLOWED FOR THIS DECISION","")))</f>
        <v/>
      </c>
    </row>
    <row r="3141">
      <c r="A3141">
        <f>IF(OR(records_master!$A3141="",ISNUMBER(MATCH(records_master!$M3141,lst_dedup_duplicate,0))),"",records_master!$A3141)</f>
        <v/>
      </c>
      <c r="B3141">
        <f>IF($A3141="","",records_master!$E3141)</f>
        <v/>
      </c>
      <c r="M3141">
        <f>IF($A3141="","",IF(AND(ISNUMBER(MATCH(C3141,lst_FT_sci_excl,0)),D3141=""),"MISSING FT CODE",IF(AND(NOT(ISNUMBER(MATCH(C3141,lst_FT_sci_excl,0))),D3141&lt;&gt;""),"CODE NOT ALLOWED FOR THIS DECISION","")))</f>
        <v/>
      </c>
    </row>
    <row r="3142">
      <c r="A3142">
        <f>IF(OR(records_master!$A3142="",ISNUMBER(MATCH(records_master!$M3142,lst_dedup_duplicate,0))),"",records_master!$A3142)</f>
        <v/>
      </c>
      <c r="B3142">
        <f>IF($A3142="","",records_master!$E3142)</f>
        <v/>
      </c>
      <c r="M3142">
        <f>IF($A3142="","",IF(AND(ISNUMBER(MATCH(C3142,lst_FT_sci_excl,0)),D3142=""),"MISSING FT CODE",IF(AND(NOT(ISNUMBER(MATCH(C3142,lst_FT_sci_excl,0))),D3142&lt;&gt;""),"CODE NOT ALLOWED FOR THIS DECISION","")))</f>
        <v/>
      </c>
    </row>
    <row r="3143">
      <c r="A3143">
        <f>IF(OR(records_master!$A3143="",ISNUMBER(MATCH(records_master!$M3143,lst_dedup_duplicate,0))),"",records_master!$A3143)</f>
        <v/>
      </c>
      <c r="B3143">
        <f>IF($A3143="","",records_master!$E3143)</f>
        <v/>
      </c>
      <c r="M3143">
        <f>IF($A3143="","",IF(AND(ISNUMBER(MATCH(C3143,lst_FT_sci_excl,0)),D3143=""),"MISSING FT CODE",IF(AND(NOT(ISNUMBER(MATCH(C3143,lst_FT_sci_excl,0))),D3143&lt;&gt;""),"CODE NOT ALLOWED FOR THIS DECISION","")))</f>
        <v/>
      </c>
    </row>
    <row r="3144">
      <c r="A3144">
        <f>IF(OR(records_master!$A3144="",ISNUMBER(MATCH(records_master!$M3144,lst_dedup_duplicate,0))),"",records_master!$A3144)</f>
        <v/>
      </c>
      <c r="B3144">
        <f>IF($A3144="","",records_master!$E3144)</f>
        <v/>
      </c>
      <c r="M3144">
        <f>IF($A3144="","",IF(AND(ISNUMBER(MATCH(C3144,lst_FT_sci_excl,0)),D3144=""),"MISSING FT CODE",IF(AND(NOT(ISNUMBER(MATCH(C3144,lst_FT_sci_excl,0))),D3144&lt;&gt;""),"CODE NOT ALLOWED FOR THIS DECISION","")))</f>
        <v/>
      </c>
    </row>
    <row r="3145">
      <c r="A3145">
        <f>IF(OR(records_master!$A3145="",ISNUMBER(MATCH(records_master!$M3145,lst_dedup_duplicate,0))),"",records_master!$A3145)</f>
        <v/>
      </c>
      <c r="B3145">
        <f>IF($A3145="","",records_master!$E3145)</f>
        <v/>
      </c>
      <c r="M3145">
        <f>IF($A3145="","",IF(AND(ISNUMBER(MATCH(C3145,lst_FT_sci_excl,0)),D3145=""),"MISSING FT CODE",IF(AND(NOT(ISNUMBER(MATCH(C3145,lst_FT_sci_excl,0))),D3145&lt;&gt;""),"CODE NOT ALLOWED FOR THIS DECISION","")))</f>
        <v/>
      </c>
    </row>
    <row r="3146">
      <c r="A3146">
        <f>IF(OR(records_master!$A3146="",ISNUMBER(MATCH(records_master!$M3146,lst_dedup_duplicate,0))),"",records_master!$A3146)</f>
        <v/>
      </c>
      <c r="B3146">
        <f>IF($A3146="","",records_master!$E3146)</f>
        <v/>
      </c>
      <c r="M3146">
        <f>IF($A3146="","",IF(AND(ISNUMBER(MATCH(C3146,lst_FT_sci_excl,0)),D3146=""),"MISSING FT CODE",IF(AND(NOT(ISNUMBER(MATCH(C3146,lst_FT_sci_excl,0))),D3146&lt;&gt;""),"CODE NOT ALLOWED FOR THIS DECISION","")))</f>
        <v/>
      </c>
    </row>
    <row r="3147">
      <c r="A3147">
        <f>IF(OR(records_master!$A3147="",ISNUMBER(MATCH(records_master!$M3147,lst_dedup_duplicate,0))),"",records_master!$A3147)</f>
        <v/>
      </c>
      <c r="B3147">
        <f>IF($A3147="","",records_master!$E3147)</f>
        <v/>
      </c>
      <c r="M3147">
        <f>IF($A3147="","",IF(AND(ISNUMBER(MATCH(C3147,lst_FT_sci_excl,0)),D3147=""),"MISSING FT CODE",IF(AND(NOT(ISNUMBER(MATCH(C3147,lst_FT_sci_excl,0))),D3147&lt;&gt;""),"CODE NOT ALLOWED FOR THIS DECISION","")))</f>
        <v/>
      </c>
    </row>
    <row r="3148">
      <c r="A3148">
        <f>IF(OR(records_master!$A3148="",ISNUMBER(MATCH(records_master!$M3148,lst_dedup_duplicate,0))),"",records_master!$A3148)</f>
        <v/>
      </c>
      <c r="B3148">
        <f>IF($A3148="","",records_master!$E3148)</f>
        <v/>
      </c>
      <c r="M3148">
        <f>IF($A3148="","",IF(AND(ISNUMBER(MATCH(C3148,lst_FT_sci_excl,0)),D3148=""),"MISSING FT CODE",IF(AND(NOT(ISNUMBER(MATCH(C3148,lst_FT_sci_excl,0))),D3148&lt;&gt;""),"CODE NOT ALLOWED FOR THIS DECISION","")))</f>
        <v/>
      </c>
    </row>
    <row r="3149">
      <c r="A3149">
        <f>IF(OR(records_master!$A3149="",ISNUMBER(MATCH(records_master!$M3149,lst_dedup_duplicate,0))),"",records_master!$A3149)</f>
        <v/>
      </c>
      <c r="B3149">
        <f>IF($A3149="","",records_master!$E3149)</f>
        <v/>
      </c>
      <c r="M3149">
        <f>IF($A3149="","",IF(AND(ISNUMBER(MATCH(C3149,lst_FT_sci_excl,0)),D3149=""),"MISSING FT CODE",IF(AND(NOT(ISNUMBER(MATCH(C3149,lst_FT_sci_excl,0))),D3149&lt;&gt;""),"CODE NOT ALLOWED FOR THIS DECISION","")))</f>
        <v/>
      </c>
    </row>
    <row r="3150">
      <c r="A3150">
        <f>IF(OR(records_master!$A3150="",ISNUMBER(MATCH(records_master!$M3150,lst_dedup_duplicate,0))),"",records_master!$A3150)</f>
        <v/>
      </c>
      <c r="B3150">
        <f>IF($A3150="","",records_master!$E3150)</f>
        <v/>
      </c>
      <c r="M3150">
        <f>IF($A3150="","",IF(AND(ISNUMBER(MATCH(C3150,lst_FT_sci_excl,0)),D3150=""),"MISSING FT CODE",IF(AND(NOT(ISNUMBER(MATCH(C3150,lst_FT_sci_excl,0))),D3150&lt;&gt;""),"CODE NOT ALLOWED FOR THIS DECISION","")))</f>
        <v/>
      </c>
    </row>
    <row r="3151">
      <c r="A3151">
        <f>IF(OR(records_master!$A3151="",ISNUMBER(MATCH(records_master!$M3151,lst_dedup_duplicate,0))),"",records_master!$A3151)</f>
        <v/>
      </c>
      <c r="B3151">
        <f>IF($A3151="","",records_master!$E3151)</f>
        <v/>
      </c>
      <c r="M3151">
        <f>IF($A3151="","",IF(AND(ISNUMBER(MATCH(C3151,lst_FT_sci_excl,0)),D3151=""),"MISSING FT CODE",IF(AND(NOT(ISNUMBER(MATCH(C3151,lst_FT_sci_excl,0))),D3151&lt;&gt;""),"CODE NOT ALLOWED FOR THIS DECISION","")))</f>
        <v/>
      </c>
    </row>
    <row r="3152">
      <c r="A3152">
        <f>IF(OR(records_master!$A3152="",ISNUMBER(MATCH(records_master!$M3152,lst_dedup_duplicate,0))),"",records_master!$A3152)</f>
        <v/>
      </c>
      <c r="B3152">
        <f>IF($A3152="","",records_master!$E3152)</f>
        <v/>
      </c>
      <c r="M3152">
        <f>IF($A3152="","",IF(AND(ISNUMBER(MATCH(C3152,lst_FT_sci_excl,0)),D3152=""),"MISSING FT CODE",IF(AND(NOT(ISNUMBER(MATCH(C3152,lst_FT_sci_excl,0))),D3152&lt;&gt;""),"CODE NOT ALLOWED FOR THIS DECISION","")))</f>
        <v/>
      </c>
    </row>
    <row r="3153">
      <c r="A3153">
        <f>IF(OR(records_master!$A3153="",ISNUMBER(MATCH(records_master!$M3153,lst_dedup_duplicate,0))),"",records_master!$A3153)</f>
        <v/>
      </c>
      <c r="B3153">
        <f>IF($A3153="","",records_master!$E3153)</f>
        <v/>
      </c>
      <c r="M3153">
        <f>IF($A3153="","",IF(AND(ISNUMBER(MATCH(C3153,lst_FT_sci_excl,0)),D3153=""),"MISSING FT CODE",IF(AND(NOT(ISNUMBER(MATCH(C3153,lst_FT_sci_excl,0))),D3153&lt;&gt;""),"CODE NOT ALLOWED FOR THIS DECISION","")))</f>
        <v/>
      </c>
    </row>
    <row r="3154">
      <c r="A3154">
        <f>IF(OR(records_master!$A3154="",ISNUMBER(MATCH(records_master!$M3154,lst_dedup_duplicate,0))),"",records_master!$A3154)</f>
        <v/>
      </c>
      <c r="B3154">
        <f>IF($A3154="","",records_master!$E3154)</f>
        <v/>
      </c>
      <c r="M3154">
        <f>IF($A3154="","",IF(AND(ISNUMBER(MATCH(C3154,lst_FT_sci_excl,0)),D3154=""),"MISSING FT CODE",IF(AND(NOT(ISNUMBER(MATCH(C3154,lst_FT_sci_excl,0))),D3154&lt;&gt;""),"CODE NOT ALLOWED FOR THIS DECISION","")))</f>
        <v/>
      </c>
    </row>
    <row r="3155">
      <c r="A3155">
        <f>IF(OR(records_master!$A3155="",ISNUMBER(MATCH(records_master!$M3155,lst_dedup_duplicate,0))),"",records_master!$A3155)</f>
        <v/>
      </c>
      <c r="B3155">
        <f>IF($A3155="","",records_master!$E3155)</f>
        <v/>
      </c>
      <c r="M3155">
        <f>IF($A3155="","",IF(AND(ISNUMBER(MATCH(C3155,lst_FT_sci_excl,0)),D3155=""),"MISSING FT CODE",IF(AND(NOT(ISNUMBER(MATCH(C3155,lst_FT_sci_excl,0))),D3155&lt;&gt;""),"CODE NOT ALLOWED FOR THIS DECISION","")))</f>
        <v/>
      </c>
    </row>
    <row r="3156">
      <c r="A3156">
        <f>IF(OR(records_master!$A3156="",ISNUMBER(MATCH(records_master!$M3156,lst_dedup_duplicate,0))),"",records_master!$A3156)</f>
        <v/>
      </c>
      <c r="B3156">
        <f>IF($A3156="","",records_master!$E3156)</f>
        <v/>
      </c>
      <c r="M3156">
        <f>IF($A3156="","",IF(AND(ISNUMBER(MATCH(C3156,lst_FT_sci_excl,0)),D3156=""),"MISSING FT CODE",IF(AND(NOT(ISNUMBER(MATCH(C3156,lst_FT_sci_excl,0))),D3156&lt;&gt;""),"CODE NOT ALLOWED FOR THIS DECISION","")))</f>
        <v/>
      </c>
    </row>
    <row r="3157">
      <c r="A3157">
        <f>IF(OR(records_master!$A3157="",ISNUMBER(MATCH(records_master!$M3157,lst_dedup_duplicate,0))),"",records_master!$A3157)</f>
        <v/>
      </c>
      <c r="B3157">
        <f>IF($A3157="","",records_master!$E3157)</f>
        <v/>
      </c>
      <c r="M3157">
        <f>IF($A3157="","",IF(AND(ISNUMBER(MATCH(C3157,lst_FT_sci_excl,0)),D3157=""),"MISSING FT CODE",IF(AND(NOT(ISNUMBER(MATCH(C3157,lst_FT_sci_excl,0))),D3157&lt;&gt;""),"CODE NOT ALLOWED FOR THIS DECISION","")))</f>
        <v/>
      </c>
    </row>
    <row r="3158">
      <c r="A3158">
        <f>IF(OR(records_master!$A3158="",ISNUMBER(MATCH(records_master!$M3158,lst_dedup_duplicate,0))),"",records_master!$A3158)</f>
        <v/>
      </c>
      <c r="B3158">
        <f>IF($A3158="","",records_master!$E3158)</f>
        <v/>
      </c>
      <c r="M3158">
        <f>IF($A3158="","",IF(AND(ISNUMBER(MATCH(C3158,lst_FT_sci_excl,0)),D3158=""),"MISSING FT CODE",IF(AND(NOT(ISNUMBER(MATCH(C3158,lst_FT_sci_excl,0))),D3158&lt;&gt;""),"CODE NOT ALLOWED FOR THIS DECISION","")))</f>
        <v/>
      </c>
    </row>
    <row r="3159">
      <c r="A3159">
        <f>IF(OR(records_master!$A3159="",ISNUMBER(MATCH(records_master!$M3159,lst_dedup_duplicate,0))),"",records_master!$A3159)</f>
        <v/>
      </c>
      <c r="B3159">
        <f>IF($A3159="","",records_master!$E3159)</f>
        <v/>
      </c>
      <c r="M3159">
        <f>IF($A3159="","",IF(AND(ISNUMBER(MATCH(C3159,lst_FT_sci_excl,0)),D3159=""),"MISSING FT CODE",IF(AND(NOT(ISNUMBER(MATCH(C3159,lst_FT_sci_excl,0))),D3159&lt;&gt;""),"CODE NOT ALLOWED FOR THIS DECISION","")))</f>
        <v/>
      </c>
    </row>
    <row r="3160">
      <c r="A3160">
        <f>IF(OR(records_master!$A3160="",ISNUMBER(MATCH(records_master!$M3160,lst_dedup_duplicate,0))),"",records_master!$A3160)</f>
        <v/>
      </c>
      <c r="B3160">
        <f>IF($A3160="","",records_master!$E3160)</f>
        <v/>
      </c>
      <c r="M3160">
        <f>IF($A3160="","",IF(AND(ISNUMBER(MATCH(C3160,lst_FT_sci_excl,0)),D3160=""),"MISSING FT CODE",IF(AND(NOT(ISNUMBER(MATCH(C3160,lst_FT_sci_excl,0))),D3160&lt;&gt;""),"CODE NOT ALLOWED FOR THIS DECISION","")))</f>
        <v/>
      </c>
    </row>
    <row r="3161">
      <c r="A3161">
        <f>IF(OR(records_master!$A3161="",ISNUMBER(MATCH(records_master!$M3161,lst_dedup_duplicate,0))),"",records_master!$A3161)</f>
        <v/>
      </c>
      <c r="B3161">
        <f>IF($A3161="","",records_master!$E3161)</f>
        <v/>
      </c>
      <c r="M3161">
        <f>IF($A3161="","",IF(AND(ISNUMBER(MATCH(C3161,lst_FT_sci_excl,0)),D3161=""),"MISSING FT CODE",IF(AND(NOT(ISNUMBER(MATCH(C3161,lst_FT_sci_excl,0))),D3161&lt;&gt;""),"CODE NOT ALLOWED FOR THIS DECISION","")))</f>
        <v/>
      </c>
    </row>
    <row r="3162">
      <c r="A3162">
        <f>IF(OR(records_master!$A3162="",ISNUMBER(MATCH(records_master!$M3162,lst_dedup_duplicate,0))),"",records_master!$A3162)</f>
        <v/>
      </c>
      <c r="B3162">
        <f>IF($A3162="","",records_master!$E3162)</f>
        <v/>
      </c>
      <c r="M3162">
        <f>IF($A3162="","",IF(AND(ISNUMBER(MATCH(C3162,lst_FT_sci_excl,0)),D3162=""),"MISSING FT CODE",IF(AND(NOT(ISNUMBER(MATCH(C3162,lst_FT_sci_excl,0))),D3162&lt;&gt;""),"CODE NOT ALLOWED FOR THIS DECISION","")))</f>
        <v/>
      </c>
    </row>
    <row r="3163">
      <c r="A3163">
        <f>IF(OR(records_master!$A3163="",ISNUMBER(MATCH(records_master!$M3163,lst_dedup_duplicate,0))),"",records_master!$A3163)</f>
        <v/>
      </c>
      <c r="B3163">
        <f>IF($A3163="","",records_master!$E3163)</f>
        <v/>
      </c>
      <c r="M3163">
        <f>IF($A3163="","",IF(AND(ISNUMBER(MATCH(C3163,lst_FT_sci_excl,0)),D3163=""),"MISSING FT CODE",IF(AND(NOT(ISNUMBER(MATCH(C3163,lst_FT_sci_excl,0))),D3163&lt;&gt;""),"CODE NOT ALLOWED FOR THIS DECISION","")))</f>
        <v/>
      </c>
    </row>
    <row r="3164">
      <c r="A3164">
        <f>IF(OR(records_master!$A3164="",ISNUMBER(MATCH(records_master!$M3164,lst_dedup_duplicate,0))),"",records_master!$A3164)</f>
        <v/>
      </c>
      <c r="B3164">
        <f>IF($A3164="","",records_master!$E3164)</f>
        <v/>
      </c>
      <c r="M3164">
        <f>IF($A3164="","",IF(AND(ISNUMBER(MATCH(C3164,lst_FT_sci_excl,0)),D3164=""),"MISSING FT CODE",IF(AND(NOT(ISNUMBER(MATCH(C3164,lst_FT_sci_excl,0))),D3164&lt;&gt;""),"CODE NOT ALLOWED FOR THIS DECISION","")))</f>
        <v/>
      </c>
    </row>
    <row r="3165">
      <c r="A3165">
        <f>IF(OR(records_master!$A3165="",ISNUMBER(MATCH(records_master!$M3165,lst_dedup_duplicate,0))),"",records_master!$A3165)</f>
        <v/>
      </c>
      <c r="B3165">
        <f>IF($A3165="","",records_master!$E3165)</f>
        <v/>
      </c>
      <c r="M3165">
        <f>IF($A3165="","",IF(AND(ISNUMBER(MATCH(C3165,lst_FT_sci_excl,0)),D3165=""),"MISSING FT CODE",IF(AND(NOT(ISNUMBER(MATCH(C3165,lst_FT_sci_excl,0))),D3165&lt;&gt;""),"CODE NOT ALLOWED FOR THIS DECISION","")))</f>
        <v/>
      </c>
    </row>
    <row r="3166">
      <c r="A3166">
        <f>IF(OR(records_master!$A3166="",ISNUMBER(MATCH(records_master!$M3166,lst_dedup_duplicate,0))),"",records_master!$A3166)</f>
        <v/>
      </c>
      <c r="B3166">
        <f>IF($A3166="","",records_master!$E3166)</f>
        <v/>
      </c>
      <c r="M3166">
        <f>IF($A3166="","",IF(AND(ISNUMBER(MATCH(C3166,lst_FT_sci_excl,0)),D3166=""),"MISSING FT CODE",IF(AND(NOT(ISNUMBER(MATCH(C3166,lst_FT_sci_excl,0))),D3166&lt;&gt;""),"CODE NOT ALLOWED FOR THIS DECISION","")))</f>
        <v/>
      </c>
    </row>
    <row r="3167">
      <c r="A3167">
        <f>IF(OR(records_master!$A3167="",ISNUMBER(MATCH(records_master!$M3167,lst_dedup_duplicate,0))),"",records_master!$A3167)</f>
        <v/>
      </c>
      <c r="B3167">
        <f>IF($A3167="","",records_master!$E3167)</f>
        <v/>
      </c>
      <c r="M3167">
        <f>IF($A3167="","",IF(AND(ISNUMBER(MATCH(C3167,lst_FT_sci_excl,0)),D3167=""),"MISSING FT CODE",IF(AND(NOT(ISNUMBER(MATCH(C3167,lst_FT_sci_excl,0))),D3167&lt;&gt;""),"CODE NOT ALLOWED FOR THIS DECISION","")))</f>
        <v/>
      </c>
    </row>
    <row r="3168">
      <c r="A3168">
        <f>IF(OR(records_master!$A3168="",ISNUMBER(MATCH(records_master!$M3168,lst_dedup_duplicate,0))),"",records_master!$A3168)</f>
        <v/>
      </c>
      <c r="B3168">
        <f>IF($A3168="","",records_master!$E3168)</f>
        <v/>
      </c>
      <c r="M3168">
        <f>IF($A3168="","",IF(AND(ISNUMBER(MATCH(C3168,lst_FT_sci_excl,0)),D3168=""),"MISSING FT CODE",IF(AND(NOT(ISNUMBER(MATCH(C3168,lst_FT_sci_excl,0))),D3168&lt;&gt;""),"CODE NOT ALLOWED FOR THIS DECISION","")))</f>
        <v/>
      </c>
    </row>
    <row r="3169">
      <c r="A3169">
        <f>IF(OR(records_master!$A3169="",ISNUMBER(MATCH(records_master!$M3169,lst_dedup_duplicate,0))),"",records_master!$A3169)</f>
        <v/>
      </c>
      <c r="B3169">
        <f>IF($A3169="","",records_master!$E3169)</f>
        <v/>
      </c>
      <c r="M3169">
        <f>IF($A3169="","",IF(AND(ISNUMBER(MATCH(C3169,lst_FT_sci_excl,0)),D3169=""),"MISSING FT CODE",IF(AND(NOT(ISNUMBER(MATCH(C3169,lst_FT_sci_excl,0))),D3169&lt;&gt;""),"CODE NOT ALLOWED FOR THIS DECISION","")))</f>
        <v/>
      </c>
    </row>
    <row r="3170">
      <c r="A3170">
        <f>IF(OR(records_master!$A3170="",ISNUMBER(MATCH(records_master!$M3170,lst_dedup_duplicate,0))),"",records_master!$A3170)</f>
        <v/>
      </c>
      <c r="B3170">
        <f>IF($A3170="","",records_master!$E3170)</f>
        <v/>
      </c>
      <c r="M3170">
        <f>IF($A3170="","",IF(AND(ISNUMBER(MATCH(C3170,lst_FT_sci_excl,0)),D3170=""),"MISSING FT CODE",IF(AND(NOT(ISNUMBER(MATCH(C3170,lst_FT_sci_excl,0))),D3170&lt;&gt;""),"CODE NOT ALLOWED FOR THIS DECISION","")))</f>
        <v/>
      </c>
    </row>
    <row r="3171">
      <c r="A3171">
        <f>IF(OR(records_master!$A3171="",ISNUMBER(MATCH(records_master!$M3171,lst_dedup_duplicate,0))),"",records_master!$A3171)</f>
        <v/>
      </c>
      <c r="B3171">
        <f>IF($A3171="","",records_master!$E3171)</f>
        <v/>
      </c>
      <c r="M3171">
        <f>IF($A3171="","",IF(AND(ISNUMBER(MATCH(C3171,lst_FT_sci_excl,0)),D3171=""),"MISSING FT CODE",IF(AND(NOT(ISNUMBER(MATCH(C3171,lst_FT_sci_excl,0))),D3171&lt;&gt;""),"CODE NOT ALLOWED FOR THIS DECISION","")))</f>
        <v/>
      </c>
    </row>
    <row r="3172">
      <c r="A3172">
        <f>IF(OR(records_master!$A3172="",ISNUMBER(MATCH(records_master!$M3172,lst_dedup_duplicate,0))),"",records_master!$A3172)</f>
        <v/>
      </c>
      <c r="B3172">
        <f>IF($A3172="","",records_master!$E3172)</f>
        <v/>
      </c>
      <c r="M3172">
        <f>IF($A3172="","",IF(AND(ISNUMBER(MATCH(C3172,lst_FT_sci_excl,0)),D3172=""),"MISSING FT CODE",IF(AND(NOT(ISNUMBER(MATCH(C3172,lst_FT_sci_excl,0))),D3172&lt;&gt;""),"CODE NOT ALLOWED FOR THIS DECISION","")))</f>
        <v/>
      </c>
    </row>
    <row r="3173">
      <c r="A3173">
        <f>IF(OR(records_master!$A3173="",ISNUMBER(MATCH(records_master!$M3173,lst_dedup_duplicate,0))),"",records_master!$A3173)</f>
        <v/>
      </c>
      <c r="B3173">
        <f>IF($A3173="","",records_master!$E3173)</f>
        <v/>
      </c>
      <c r="M3173">
        <f>IF($A3173="","",IF(AND(ISNUMBER(MATCH(C3173,lst_FT_sci_excl,0)),D3173=""),"MISSING FT CODE",IF(AND(NOT(ISNUMBER(MATCH(C3173,lst_FT_sci_excl,0))),D3173&lt;&gt;""),"CODE NOT ALLOWED FOR THIS DECISION","")))</f>
        <v/>
      </c>
    </row>
    <row r="3174">
      <c r="A3174">
        <f>IF(OR(records_master!$A3174="",ISNUMBER(MATCH(records_master!$M3174,lst_dedup_duplicate,0))),"",records_master!$A3174)</f>
        <v/>
      </c>
      <c r="B3174">
        <f>IF($A3174="","",records_master!$E3174)</f>
        <v/>
      </c>
      <c r="M3174">
        <f>IF($A3174="","",IF(AND(ISNUMBER(MATCH(C3174,lst_FT_sci_excl,0)),D3174=""),"MISSING FT CODE",IF(AND(NOT(ISNUMBER(MATCH(C3174,lst_FT_sci_excl,0))),D3174&lt;&gt;""),"CODE NOT ALLOWED FOR THIS DECISION","")))</f>
        <v/>
      </c>
    </row>
    <row r="3175">
      <c r="A3175">
        <f>IF(OR(records_master!$A3175="",ISNUMBER(MATCH(records_master!$M3175,lst_dedup_duplicate,0))),"",records_master!$A3175)</f>
        <v/>
      </c>
      <c r="B3175">
        <f>IF($A3175="","",records_master!$E3175)</f>
        <v/>
      </c>
      <c r="M3175">
        <f>IF($A3175="","",IF(AND(ISNUMBER(MATCH(C3175,lst_FT_sci_excl,0)),D3175=""),"MISSING FT CODE",IF(AND(NOT(ISNUMBER(MATCH(C3175,lst_FT_sci_excl,0))),D3175&lt;&gt;""),"CODE NOT ALLOWED FOR THIS DECISION","")))</f>
        <v/>
      </c>
    </row>
    <row r="3176">
      <c r="A3176">
        <f>IF(OR(records_master!$A3176="",ISNUMBER(MATCH(records_master!$M3176,lst_dedup_duplicate,0))),"",records_master!$A3176)</f>
        <v/>
      </c>
      <c r="B3176">
        <f>IF($A3176="","",records_master!$E3176)</f>
        <v/>
      </c>
      <c r="M3176">
        <f>IF($A3176="","",IF(AND(ISNUMBER(MATCH(C3176,lst_FT_sci_excl,0)),D3176=""),"MISSING FT CODE",IF(AND(NOT(ISNUMBER(MATCH(C3176,lst_FT_sci_excl,0))),D3176&lt;&gt;""),"CODE NOT ALLOWED FOR THIS DECISION","")))</f>
        <v/>
      </c>
    </row>
    <row r="3177">
      <c r="A3177">
        <f>IF(OR(records_master!$A3177="",ISNUMBER(MATCH(records_master!$M3177,lst_dedup_duplicate,0))),"",records_master!$A3177)</f>
        <v/>
      </c>
      <c r="B3177">
        <f>IF($A3177="","",records_master!$E3177)</f>
        <v/>
      </c>
      <c r="M3177">
        <f>IF($A3177="","",IF(AND(ISNUMBER(MATCH(C3177,lst_FT_sci_excl,0)),D3177=""),"MISSING FT CODE",IF(AND(NOT(ISNUMBER(MATCH(C3177,lst_FT_sci_excl,0))),D3177&lt;&gt;""),"CODE NOT ALLOWED FOR THIS DECISION","")))</f>
        <v/>
      </c>
    </row>
    <row r="3178">
      <c r="A3178">
        <f>IF(OR(records_master!$A3178="",ISNUMBER(MATCH(records_master!$M3178,lst_dedup_duplicate,0))),"",records_master!$A3178)</f>
        <v/>
      </c>
      <c r="B3178">
        <f>IF($A3178="","",records_master!$E3178)</f>
        <v/>
      </c>
      <c r="M3178">
        <f>IF($A3178="","",IF(AND(ISNUMBER(MATCH(C3178,lst_FT_sci_excl,0)),D3178=""),"MISSING FT CODE",IF(AND(NOT(ISNUMBER(MATCH(C3178,lst_FT_sci_excl,0))),D3178&lt;&gt;""),"CODE NOT ALLOWED FOR THIS DECISION","")))</f>
        <v/>
      </c>
    </row>
    <row r="3179">
      <c r="A3179">
        <f>IF(OR(records_master!$A3179="",ISNUMBER(MATCH(records_master!$M3179,lst_dedup_duplicate,0))),"",records_master!$A3179)</f>
        <v/>
      </c>
      <c r="B3179">
        <f>IF($A3179="","",records_master!$E3179)</f>
        <v/>
      </c>
      <c r="M3179">
        <f>IF($A3179="","",IF(AND(ISNUMBER(MATCH(C3179,lst_FT_sci_excl,0)),D3179=""),"MISSING FT CODE",IF(AND(NOT(ISNUMBER(MATCH(C3179,lst_FT_sci_excl,0))),D3179&lt;&gt;""),"CODE NOT ALLOWED FOR THIS DECISION","")))</f>
        <v/>
      </c>
    </row>
    <row r="3180">
      <c r="A3180">
        <f>IF(OR(records_master!$A3180="",ISNUMBER(MATCH(records_master!$M3180,lst_dedup_duplicate,0))),"",records_master!$A3180)</f>
        <v/>
      </c>
      <c r="B3180">
        <f>IF($A3180="","",records_master!$E3180)</f>
        <v/>
      </c>
      <c r="M3180">
        <f>IF($A3180="","",IF(AND(ISNUMBER(MATCH(C3180,lst_FT_sci_excl,0)),D3180=""),"MISSING FT CODE",IF(AND(NOT(ISNUMBER(MATCH(C3180,lst_FT_sci_excl,0))),D3180&lt;&gt;""),"CODE NOT ALLOWED FOR THIS DECISION","")))</f>
        <v/>
      </c>
    </row>
    <row r="3181">
      <c r="A3181">
        <f>IF(OR(records_master!$A3181="",ISNUMBER(MATCH(records_master!$M3181,lst_dedup_duplicate,0))),"",records_master!$A3181)</f>
        <v/>
      </c>
      <c r="B3181">
        <f>IF($A3181="","",records_master!$E3181)</f>
        <v/>
      </c>
      <c r="M3181">
        <f>IF($A3181="","",IF(AND(ISNUMBER(MATCH(C3181,lst_FT_sci_excl,0)),D3181=""),"MISSING FT CODE",IF(AND(NOT(ISNUMBER(MATCH(C3181,lst_FT_sci_excl,0))),D3181&lt;&gt;""),"CODE NOT ALLOWED FOR THIS DECISION","")))</f>
        <v/>
      </c>
    </row>
    <row r="3182">
      <c r="A3182">
        <f>IF(OR(records_master!$A3182="",ISNUMBER(MATCH(records_master!$M3182,lst_dedup_duplicate,0))),"",records_master!$A3182)</f>
        <v/>
      </c>
      <c r="B3182">
        <f>IF($A3182="","",records_master!$E3182)</f>
        <v/>
      </c>
      <c r="M3182">
        <f>IF($A3182="","",IF(AND(ISNUMBER(MATCH(C3182,lst_FT_sci_excl,0)),D3182=""),"MISSING FT CODE",IF(AND(NOT(ISNUMBER(MATCH(C3182,lst_FT_sci_excl,0))),D3182&lt;&gt;""),"CODE NOT ALLOWED FOR THIS DECISION","")))</f>
        <v/>
      </c>
    </row>
    <row r="3183">
      <c r="A3183">
        <f>IF(OR(records_master!$A3183="",ISNUMBER(MATCH(records_master!$M3183,lst_dedup_duplicate,0))),"",records_master!$A3183)</f>
        <v/>
      </c>
      <c r="B3183">
        <f>IF($A3183="","",records_master!$E3183)</f>
        <v/>
      </c>
      <c r="M3183">
        <f>IF($A3183="","",IF(AND(ISNUMBER(MATCH(C3183,lst_FT_sci_excl,0)),D3183=""),"MISSING FT CODE",IF(AND(NOT(ISNUMBER(MATCH(C3183,lst_FT_sci_excl,0))),D3183&lt;&gt;""),"CODE NOT ALLOWED FOR THIS DECISION","")))</f>
        <v/>
      </c>
    </row>
    <row r="3184">
      <c r="A3184">
        <f>IF(OR(records_master!$A3184="",ISNUMBER(MATCH(records_master!$M3184,lst_dedup_duplicate,0))),"",records_master!$A3184)</f>
        <v/>
      </c>
      <c r="B3184">
        <f>IF($A3184="","",records_master!$E3184)</f>
        <v/>
      </c>
      <c r="M3184">
        <f>IF($A3184="","",IF(AND(ISNUMBER(MATCH(C3184,lst_FT_sci_excl,0)),D3184=""),"MISSING FT CODE",IF(AND(NOT(ISNUMBER(MATCH(C3184,lst_FT_sci_excl,0))),D3184&lt;&gt;""),"CODE NOT ALLOWED FOR THIS DECISION","")))</f>
        <v/>
      </c>
    </row>
    <row r="3185">
      <c r="A3185">
        <f>IF(OR(records_master!$A3185="",ISNUMBER(MATCH(records_master!$M3185,lst_dedup_duplicate,0))),"",records_master!$A3185)</f>
        <v/>
      </c>
      <c r="B3185">
        <f>IF($A3185="","",records_master!$E3185)</f>
        <v/>
      </c>
      <c r="M3185">
        <f>IF($A3185="","",IF(AND(ISNUMBER(MATCH(C3185,lst_FT_sci_excl,0)),D3185=""),"MISSING FT CODE",IF(AND(NOT(ISNUMBER(MATCH(C3185,lst_FT_sci_excl,0))),D3185&lt;&gt;""),"CODE NOT ALLOWED FOR THIS DECISION","")))</f>
        <v/>
      </c>
    </row>
    <row r="3186">
      <c r="A3186">
        <f>IF(OR(records_master!$A3186="",ISNUMBER(MATCH(records_master!$M3186,lst_dedup_duplicate,0))),"",records_master!$A3186)</f>
        <v/>
      </c>
      <c r="B3186">
        <f>IF($A3186="","",records_master!$E3186)</f>
        <v/>
      </c>
      <c r="M3186">
        <f>IF($A3186="","",IF(AND(ISNUMBER(MATCH(C3186,lst_FT_sci_excl,0)),D3186=""),"MISSING FT CODE",IF(AND(NOT(ISNUMBER(MATCH(C3186,lst_FT_sci_excl,0))),D3186&lt;&gt;""),"CODE NOT ALLOWED FOR THIS DECISION","")))</f>
        <v/>
      </c>
    </row>
    <row r="3187">
      <c r="A3187">
        <f>IF(OR(records_master!$A3187="",ISNUMBER(MATCH(records_master!$M3187,lst_dedup_duplicate,0))),"",records_master!$A3187)</f>
        <v/>
      </c>
      <c r="B3187">
        <f>IF($A3187="","",records_master!$E3187)</f>
        <v/>
      </c>
      <c r="M3187">
        <f>IF($A3187="","",IF(AND(ISNUMBER(MATCH(C3187,lst_FT_sci_excl,0)),D3187=""),"MISSING FT CODE",IF(AND(NOT(ISNUMBER(MATCH(C3187,lst_FT_sci_excl,0))),D3187&lt;&gt;""),"CODE NOT ALLOWED FOR THIS DECISION","")))</f>
        <v/>
      </c>
    </row>
    <row r="3188">
      <c r="A3188">
        <f>IF(OR(records_master!$A3188="",ISNUMBER(MATCH(records_master!$M3188,lst_dedup_duplicate,0))),"",records_master!$A3188)</f>
        <v/>
      </c>
      <c r="B3188">
        <f>IF($A3188="","",records_master!$E3188)</f>
        <v/>
      </c>
      <c r="M3188">
        <f>IF($A3188="","",IF(AND(ISNUMBER(MATCH(C3188,lst_FT_sci_excl,0)),D3188=""),"MISSING FT CODE",IF(AND(NOT(ISNUMBER(MATCH(C3188,lst_FT_sci_excl,0))),D3188&lt;&gt;""),"CODE NOT ALLOWED FOR THIS DECISION","")))</f>
        <v/>
      </c>
    </row>
    <row r="3189">
      <c r="A3189">
        <f>IF(OR(records_master!$A3189="",ISNUMBER(MATCH(records_master!$M3189,lst_dedup_duplicate,0))),"",records_master!$A3189)</f>
        <v/>
      </c>
      <c r="B3189">
        <f>IF($A3189="","",records_master!$E3189)</f>
        <v/>
      </c>
      <c r="M3189">
        <f>IF($A3189="","",IF(AND(ISNUMBER(MATCH(C3189,lst_FT_sci_excl,0)),D3189=""),"MISSING FT CODE",IF(AND(NOT(ISNUMBER(MATCH(C3189,lst_FT_sci_excl,0))),D3189&lt;&gt;""),"CODE NOT ALLOWED FOR THIS DECISION","")))</f>
        <v/>
      </c>
    </row>
    <row r="3190">
      <c r="A3190">
        <f>IF(OR(records_master!$A3190="",ISNUMBER(MATCH(records_master!$M3190,lst_dedup_duplicate,0))),"",records_master!$A3190)</f>
        <v/>
      </c>
      <c r="B3190">
        <f>IF($A3190="","",records_master!$E3190)</f>
        <v/>
      </c>
      <c r="M3190">
        <f>IF($A3190="","",IF(AND(ISNUMBER(MATCH(C3190,lst_FT_sci_excl,0)),D3190=""),"MISSING FT CODE",IF(AND(NOT(ISNUMBER(MATCH(C3190,lst_FT_sci_excl,0))),D3190&lt;&gt;""),"CODE NOT ALLOWED FOR THIS DECISION","")))</f>
        <v/>
      </c>
    </row>
    <row r="3191">
      <c r="A3191">
        <f>IF(OR(records_master!$A3191="",ISNUMBER(MATCH(records_master!$M3191,lst_dedup_duplicate,0))),"",records_master!$A3191)</f>
        <v/>
      </c>
      <c r="B3191">
        <f>IF($A3191="","",records_master!$E3191)</f>
        <v/>
      </c>
      <c r="M3191">
        <f>IF($A3191="","",IF(AND(ISNUMBER(MATCH(C3191,lst_FT_sci_excl,0)),D3191=""),"MISSING FT CODE",IF(AND(NOT(ISNUMBER(MATCH(C3191,lst_FT_sci_excl,0))),D3191&lt;&gt;""),"CODE NOT ALLOWED FOR THIS DECISION","")))</f>
        <v/>
      </c>
    </row>
    <row r="3192">
      <c r="A3192">
        <f>IF(OR(records_master!$A3192="",ISNUMBER(MATCH(records_master!$M3192,lst_dedup_duplicate,0))),"",records_master!$A3192)</f>
        <v/>
      </c>
      <c r="B3192">
        <f>IF($A3192="","",records_master!$E3192)</f>
        <v/>
      </c>
      <c r="M3192">
        <f>IF($A3192="","",IF(AND(ISNUMBER(MATCH(C3192,lst_FT_sci_excl,0)),D3192=""),"MISSING FT CODE",IF(AND(NOT(ISNUMBER(MATCH(C3192,lst_FT_sci_excl,0))),D3192&lt;&gt;""),"CODE NOT ALLOWED FOR THIS DECISION","")))</f>
        <v/>
      </c>
    </row>
    <row r="3193">
      <c r="A3193">
        <f>IF(OR(records_master!$A3193="",ISNUMBER(MATCH(records_master!$M3193,lst_dedup_duplicate,0))),"",records_master!$A3193)</f>
        <v/>
      </c>
      <c r="B3193">
        <f>IF($A3193="","",records_master!$E3193)</f>
        <v/>
      </c>
      <c r="M3193">
        <f>IF($A3193="","",IF(AND(ISNUMBER(MATCH(C3193,lst_FT_sci_excl,0)),D3193=""),"MISSING FT CODE",IF(AND(NOT(ISNUMBER(MATCH(C3193,lst_FT_sci_excl,0))),D3193&lt;&gt;""),"CODE NOT ALLOWED FOR THIS DECISION","")))</f>
        <v/>
      </c>
    </row>
    <row r="3194">
      <c r="A3194">
        <f>IF(OR(records_master!$A3194="",ISNUMBER(MATCH(records_master!$M3194,lst_dedup_duplicate,0))),"",records_master!$A3194)</f>
        <v/>
      </c>
      <c r="B3194">
        <f>IF($A3194="","",records_master!$E3194)</f>
        <v/>
      </c>
      <c r="M3194">
        <f>IF($A3194="","",IF(AND(ISNUMBER(MATCH(C3194,lst_FT_sci_excl,0)),D3194=""),"MISSING FT CODE",IF(AND(NOT(ISNUMBER(MATCH(C3194,lst_FT_sci_excl,0))),D3194&lt;&gt;""),"CODE NOT ALLOWED FOR THIS DECISION","")))</f>
        <v/>
      </c>
    </row>
    <row r="3195">
      <c r="A3195">
        <f>IF(OR(records_master!$A3195="",ISNUMBER(MATCH(records_master!$M3195,lst_dedup_duplicate,0))),"",records_master!$A3195)</f>
        <v/>
      </c>
      <c r="B3195">
        <f>IF($A3195="","",records_master!$E3195)</f>
        <v/>
      </c>
      <c r="M3195">
        <f>IF($A3195="","",IF(AND(ISNUMBER(MATCH(C3195,lst_FT_sci_excl,0)),D3195=""),"MISSING FT CODE",IF(AND(NOT(ISNUMBER(MATCH(C3195,lst_FT_sci_excl,0))),D3195&lt;&gt;""),"CODE NOT ALLOWED FOR THIS DECISION","")))</f>
        <v/>
      </c>
    </row>
    <row r="3196">
      <c r="A3196">
        <f>IF(OR(records_master!$A3196="",ISNUMBER(MATCH(records_master!$M3196,lst_dedup_duplicate,0))),"",records_master!$A3196)</f>
        <v/>
      </c>
      <c r="B3196">
        <f>IF($A3196="","",records_master!$E3196)</f>
        <v/>
      </c>
      <c r="M3196">
        <f>IF($A3196="","",IF(AND(ISNUMBER(MATCH(C3196,lst_FT_sci_excl,0)),D3196=""),"MISSING FT CODE",IF(AND(NOT(ISNUMBER(MATCH(C3196,lst_FT_sci_excl,0))),D3196&lt;&gt;""),"CODE NOT ALLOWED FOR THIS DECISION","")))</f>
        <v/>
      </c>
    </row>
    <row r="3197">
      <c r="A3197">
        <f>IF(OR(records_master!$A3197="",ISNUMBER(MATCH(records_master!$M3197,lst_dedup_duplicate,0))),"",records_master!$A3197)</f>
        <v/>
      </c>
      <c r="B3197">
        <f>IF($A3197="","",records_master!$E3197)</f>
        <v/>
      </c>
      <c r="M3197">
        <f>IF($A3197="","",IF(AND(ISNUMBER(MATCH(C3197,lst_FT_sci_excl,0)),D3197=""),"MISSING FT CODE",IF(AND(NOT(ISNUMBER(MATCH(C3197,lst_FT_sci_excl,0))),D3197&lt;&gt;""),"CODE NOT ALLOWED FOR THIS DECISION","")))</f>
        <v/>
      </c>
    </row>
    <row r="3198">
      <c r="A3198">
        <f>IF(OR(records_master!$A3198="",ISNUMBER(MATCH(records_master!$M3198,lst_dedup_duplicate,0))),"",records_master!$A3198)</f>
        <v/>
      </c>
      <c r="B3198">
        <f>IF($A3198="","",records_master!$E3198)</f>
        <v/>
      </c>
      <c r="M3198">
        <f>IF($A3198="","",IF(AND(ISNUMBER(MATCH(C3198,lst_FT_sci_excl,0)),D3198=""),"MISSING FT CODE",IF(AND(NOT(ISNUMBER(MATCH(C3198,lst_FT_sci_excl,0))),D3198&lt;&gt;""),"CODE NOT ALLOWED FOR THIS DECISION","")))</f>
        <v/>
      </c>
    </row>
    <row r="3199">
      <c r="A3199">
        <f>IF(OR(records_master!$A3199="",ISNUMBER(MATCH(records_master!$M3199,lst_dedup_duplicate,0))),"",records_master!$A3199)</f>
        <v/>
      </c>
      <c r="B3199">
        <f>IF($A3199="","",records_master!$E3199)</f>
        <v/>
      </c>
      <c r="M3199">
        <f>IF($A3199="","",IF(AND(ISNUMBER(MATCH(C3199,lst_FT_sci_excl,0)),D3199=""),"MISSING FT CODE",IF(AND(NOT(ISNUMBER(MATCH(C3199,lst_FT_sci_excl,0))),D3199&lt;&gt;""),"CODE NOT ALLOWED FOR THIS DECISION","")))</f>
        <v/>
      </c>
    </row>
    <row r="3200">
      <c r="A3200">
        <f>IF(OR(records_master!$A3200="",ISNUMBER(MATCH(records_master!$M3200,lst_dedup_duplicate,0))),"",records_master!$A3200)</f>
        <v/>
      </c>
      <c r="B3200">
        <f>IF($A3200="","",records_master!$E3200)</f>
        <v/>
      </c>
      <c r="M3200">
        <f>IF($A3200="","",IF(AND(ISNUMBER(MATCH(C3200,lst_FT_sci_excl,0)),D3200=""),"MISSING FT CODE",IF(AND(NOT(ISNUMBER(MATCH(C3200,lst_FT_sci_excl,0))),D3200&lt;&gt;""),"CODE NOT ALLOWED FOR THIS DECISION","")))</f>
        <v/>
      </c>
    </row>
    <row r="3201">
      <c r="A3201">
        <f>IF(OR(records_master!$A3201="",ISNUMBER(MATCH(records_master!$M3201,lst_dedup_duplicate,0))),"",records_master!$A3201)</f>
        <v/>
      </c>
      <c r="B3201">
        <f>IF($A3201="","",records_master!$E3201)</f>
        <v/>
      </c>
      <c r="M3201">
        <f>IF($A3201="","",IF(AND(ISNUMBER(MATCH(C3201,lst_FT_sci_excl,0)),D3201=""),"MISSING FT CODE",IF(AND(NOT(ISNUMBER(MATCH(C3201,lst_FT_sci_excl,0))),D3201&lt;&gt;""),"CODE NOT ALLOWED FOR THIS DECISION","")))</f>
        <v/>
      </c>
    </row>
    <row r="3202">
      <c r="A3202">
        <f>IF(OR(records_master!$A3202="",ISNUMBER(MATCH(records_master!$M3202,lst_dedup_duplicate,0))),"",records_master!$A3202)</f>
        <v/>
      </c>
      <c r="B3202">
        <f>IF($A3202="","",records_master!$E3202)</f>
        <v/>
      </c>
      <c r="M3202">
        <f>IF($A3202="","",IF(AND(ISNUMBER(MATCH(C3202,lst_FT_sci_excl,0)),D3202=""),"MISSING FT CODE",IF(AND(NOT(ISNUMBER(MATCH(C3202,lst_FT_sci_excl,0))),D3202&lt;&gt;""),"CODE NOT ALLOWED FOR THIS DECISION","")))</f>
        <v/>
      </c>
    </row>
    <row r="3203">
      <c r="A3203">
        <f>IF(OR(records_master!$A3203="",ISNUMBER(MATCH(records_master!$M3203,lst_dedup_duplicate,0))),"",records_master!$A3203)</f>
        <v/>
      </c>
      <c r="B3203">
        <f>IF($A3203="","",records_master!$E3203)</f>
        <v/>
      </c>
      <c r="M3203">
        <f>IF($A3203="","",IF(AND(ISNUMBER(MATCH(C3203,lst_FT_sci_excl,0)),D3203=""),"MISSING FT CODE",IF(AND(NOT(ISNUMBER(MATCH(C3203,lst_FT_sci_excl,0))),D3203&lt;&gt;""),"CODE NOT ALLOWED FOR THIS DECISION","")))</f>
        <v/>
      </c>
    </row>
    <row r="3204">
      <c r="A3204">
        <f>IF(OR(records_master!$A3204="",ISNUMBER(MATCH(records_master!$M3204,lst_dedup_duplicate,0))),"",records_master!$A3204)</f>
        <v/>
      </c>
      <c r="B3204">
        <f>IF($A3204="","",records_master!$E3204)</f>
        <v/>
      </c>
      <c r="M3204">
        <f>IF($A3204="","",IF(AND(ISNUMBER(MATCH(C3204,lst_FT_sci_excl,0)),D3204=""),"MISSING FT CODE",IF(AND(NOT(ISNUMBER(MATCH(C3204,lst_FT_sci_excl,0))),D3204&lt;&gt;""),"CODE NOT ALLOWED FOR THIS DECISION","")))</f>
        <v/>
      </c>
    </row>
    <row r="3205">
      <c r="A3205">
        <f>IF(OR(records_master!$A3205="",ISNUMBER(MATCH(records_master!$M3205,lst_dedup_duplicate,0))),"",records_master!$A3205)</f>
        <v/>
      </c>
      <c r="B3205">
        <f>IF($A3205="","",records_master!$E3205)</f>
        <v/>
      </c>
      <c r="M3205">
        <f>IF($A3205="","",IF(AND(ISNUMBER(MATCH(C3205,lst_FT_sci_excl,0)),D3205=""),"MISSING FT CODE",IF(AND(NOT(ISNUMBER(MATCH(C3205,lst_FT_sci_excl,0))),D3205&lt;&gt;""),"CODE NOT ALLOWED FOR THIS DECISION","")))</f>
        <v/>
      </c>
    </row>
    <row r="3206">
      <c r="A3206">
        <f>IF(OR(records_master!$A3206="",ISNUMBER(MATCH(records_master!$M3206,lst_dedup_duplicate,0))),"",records_master!$A3206)</f>
        <v/>
      </c>
      <c r="B3206">
        <f>IF($A3206="","",records_master!$E3206)</f>
        <v/>
      </c>
      <c r="M3206">
        <f>IF($A3206="","",IF(AND(ISNUMBER(MATCH(C3206,lst_FT_sci_excl,0)),D3206=""),"MISSING FT CODE",IF(AND(NOT(ISNUMBER(MATCH(C3206,lst_FT_sci_excl,0))),D3206&lt;&gt;""),"CODE NOT ALLOWED FOR THIS DECISION","")))</f>
        <v/>
      </c>
    </row>
    <row r="3207">
      <c r="A3207">
        <f>IF(OR(records_master!$A3207="",ISNUMBER(MATCH(records_master!$M3207,lst_dedup_duplicate,0))),"",records_master!$A3207)</f>
        <v/>
      </c>
      <c r="B3207">
        <f>IF($A3207="","",records_master!$E3207)</f>
        <v/>
      </c>
      <c r="M3207">
        <f>IF($A3207="","",IF(AND(ISNUMBER(MATCH(C3207,lst_FT_sci_excl,0)),D3207=""),"MISSING FT CODE",IF(AND(NOT(ISNUMBER(MATCH(C3207,lst_FT_sci_excl,0))),D3207&lt;&gt;""),"CODE NOT ALLOWED FOR THIS DECISION","")))</f>
        <v/>
      </c>
    </row>
    <row r="3208">
      <c r="A3208">
        <f>IF(OR(records_master!$A3208="",ISNUMBER(MATCH(records_master!$M3208,lst_dedup_duplicate,0))),"",records_master!$A3208)</f>
        <v/>
      </c>
      <c r="B3208">
        <f>IF($A3208="","",records_master!$E3208)</f>
        <v/>
      </c>
      <c r="M3208">
        <f>IF($A3208="","",IF(AND(ISNUMBER(MATCH(C3208,lst_FT_sci_excl,0)),D3208=""),"MISSING FT CODE",IF(AND(NOT(ISNUMBER(MATCH(C3208,lst_FT_sci_excl,0))),D3208&lt;&gt;""),"CODE NOT ALLOWED FOR THIS DECISION","")))</f>
        <v/>
      </c>
    </row>
    <row r="3209">
      <c r="A3209">
        <f>IF(OR(records_master!$A3209="",ISNUMBER(MATCH(records_master!$M3209,lst_dedup_duplicate,0))),"",records_master!$A3209)</f>
        <v/>
      </c>
      <c r="B3209">
        <f>IF($A3209="","",records_master!$E3209)</f>
        <v/>
      </c>
      <c r="M3209">
        <f>IF($A3209="","",IF(AND(ISNUMBER(MATCH(C3209,lst_FT_sci_excl,0)),D3209=""),"MISSING FT CODE",IF(AND(NOT(ISNUMBER(MATCH(C3209,lst_FT_sci_excl,0))),D3209&lt;&gt;""),"CODE NOT ALLOWED FOR THIS DECISION","")))</f>
        <v/>
      </c>
    </row>
    <row r="3210">
      <c r="A3210">
        <f>IF(OR(records_master!$A3210="",ISNUMBER(MATCH(records_master!$M3210,lst_dedup_duplicate,0))),"",records_master!$A3210)</f>
        <v/>
      </c>
      <c r="B3210">
        <f>IF($A3210="","",records_master!$E3210)</f>
        <v/>
      </c>
      <c r="M3210">
        <f>IF($A3210="","",IF(AND(ISNUMBER(MATCH(C3210,lst_FT_sci_excl,0)),D3210=""),"MISSING FT CODE",IF(AND(NOT(ISNUMBER(MATCH(C3210,lst_FT_sci_excl,0))),D3210&lt;&gt;""),"CODE NOT ALLOWED FOR THIS DECISION","")))</f>
        <v/>
      </c>
    </row>
    <row r="3211">
      <c r="A3211">
        <f>IF(OR(records_master!$A3211="",ISNUMBER(MATCH(records_master!$M3211,lst_dedup_duplicate,0))),"",records_master!$A3211)</f>
        <v/>
      </c>
      <c r="B3211">
        <f>IF($A3211="","",records_master!$E3211)</f>
        <v/>
      </c>
      <c r="M3211">
        <f>IF($A3211="","",IF(AND(ISNUMBER(MATCH(C3211,lst_FT_sci_excl,0)),D3211=""),"MISSING FT CODE",IF(AND(NOT(ISNUMBER(MATCH(C3211,lst_FT_sci_excl,0))),D3211&lt;&gt;""),"CODE NOT ALLOWED FOR THIS DECISION","")))</f>
        <v/>
      </c>
    </row>
    <row r="3212">
      <c r="A3212">
        <f>IF(OR(records_master!$A3212="",ISNUMBER(MATCH(records_master!$M3212,lst_dedup_duplicate,0))),"",records_master!$A3212)</f>
        <v/>
      </c>
      <c r="B3212">
        <f>IF($A3212="","",records_master!$E3212)</f>
        <v/>
      </c>
      <c r="M3212">
        <f>IF($A3212="","",IF(AND(ISNUMBER(MATCH(C3212,lst_FT_sci_excl,0)),D3212=""),"MISSING FT CODE",IF(AND(NOT(ISNUMBER(MATCH(C3212,lst_FT_sci_excl,0))),D3212&lt;&gt;""),"CODE NOT ALLOWED FOR THIS DECISION","")))</f>
        <v/>
      </c>
    </row>
    <row r="3213">
      <c r="A3213">
        <f>IF(OR(records_master!$A3213="",ISNUMBER(MATCH(records_master!$M3213,lst_dedup_duplicate,0))),"",records_master!$A3213)</f>
        <v/>
      </c>
      <c r="B3213">
        <f>IF($A3213="","",records_master!$E3213)</f>
        <v/>
      </c>
      <c r="M3213">
        <f>IF($A3213="","",IF(AND(ISNUMBER(MATCH(C3213,lst_FT_sci_excl,0)),D3213=""),"MISSING FT CODE",IF(AND(NOT(ISNUMBER(MATCH(C3213,lst_FT_sci_excl,0))),D3213&lt;&gt;""),"CODE NOT ALLOWED FOR THIS DECISION","")))</f>
        <v/>
      </c>
    </row>
    <row r="3214">
      <c r="A3214">
        <f>IF(OR(records_master!$A3214="",ISNUMBER(MATCH(records_master!$M3214,lst_dedup_duplicate,0))),"",records_master!$A3214)</f>
        <v/>
      </c>
      <c r="B3214">
        <f>IF($A3214="","",records_master!$E3214)</f>
        <v/>
      </c>
      <c r="M3214">
        <f>IF($A3214="","",IF(AND(ISNUMBER(MATCH(C3214,lst_FT_sci_excl,0)),D3214=""),"MISSING FT CODE",IF(AND(NOT(ISNUMBER(MATCH(C3214,lst_FT_sci_excl,0))),D3214&lt;&gt;""),"CODE NOT ALLOWED FOR THIS DECISION","")))</f>
        <v/>
      </c>
    </row>
    <row r="3215">
      <c r="A3215">
        <f>IF(OR(records_master!$A3215="",ISNUMBER(MATCH(records_master!$M3215,lst_dedup_duplicate,0))),"",records_master!$A3215)</f>
        <v/>
      </c>
      <c r="B3215">
        <f>IF($A3215="","",records_master!$E3215)</f>
        <v/>
      </c>
      <c r="M3215">
        <f>IF($A3215="","",IF(AND(ISNUMBER(MATCH(C3215,lst_FT_sci_excl,0)),D3215=""),"MISSING FT CODE",IF(AND(NOT(ISNUMBER(MATCH(C3215,lst_FT_sci_excl,0))),D3215&lt;&gt;""),"CODE NOT ALLOWED FOR THIS DECISION","")))</f>
        <v/>
      </c>
    </row>
    <row r="3216">
      <c r="A3216">
        <f>IF(OR(records_master!$A3216="",ISNUMBER(MATCH(records_master!$M3216,lst_dedup_duplicate,0))),"",records_master!$A3216)</f>
        <v/>
      </c>
      <c r="B3216">
        <f>IF($A3216="","",records_master!$E3216)</f>
        <v/>
      </c>
      <c r="M3216">
        <f>IF($A3216="","",IF(AND(ISNUMBER(MATCH(C3216,lst_FT_sci_excl,0)),D3216=""),"MISSING FT CODE",IF(AND(NOT(ISNUMBER(MATCH(C3216,lst_FT_sci_excl,0))),D3216&lt;&gt;""),"CODE NOT ALLOWED FOR THIS DECISION","")))</f>
        <v/>
      </c>
    </row>
    <row r="3217">
      <c r="A3217">
        <f>IF(OR(records_master!$A3217="",ISNUMBER(MATCH(records_master!$M3217,lst_dedup_duplicate,0))),"",records_master!$A3217)</f>
        <v/>
      </c>
      <c r="B3217">
        <f>IF($A3217="","",records_master!$E3217)</f>
        <v/>
      </c>
      <c r="M3217">
        <f>IF($A3217="","",IF(AND(ISNUMBER(MATCH(C3217,lst_FT_sci_excl,0)),D3217=""),"MISSING FT CODE",IF(AND(NOT(ISNUMBER(MATCH(C3217,lst_FT_sci_excl,0))),D3217&lt;&gt;""),"CODE NOT ALLOWED FOR THIS DECISION","")))</f>
        <v/>
      </c>
    </row>
    <row r="3218">
      <c r="A3218">
        <f>IF(OR(records_master!$A3218="",ISNUMBER(MATCH(records_master!$M3218,lst_dedup_duplicate,0))),"",records_master!$A3218)</f>
        <v/>
      </c>
      <c r="B3218">
        <f>IF($A3218="","",records_master!$E3218)</f>
        <v/>
      </c>
      <c r="M3218">
        <f>IF($A3218="","",IF(AND(ISNUMBER(MATCH(C3218,lst_FT_sci_excl,0)),D3218=""),"MISSING FT CODE",IF(AND(NOT(ISNUMBER(MATCH(C3218,lst_FT_sci_excl,0))),D3218&lt;&gt;""),"CODE NOT ALLOWED FOR THIS DECISION","")))</f>
        <v/>
      </c>
    </row>
    <row r="3219">
      <c r="A3219">
        <f>IF(OR(records_master!$A3219="",ISNUMBER(MATCH(records_master!$M3219,lst_dedup_duplicate,0))),"",records_master!$A3219)</f>
        <v/>
      </c>
      <c r="B3219">
        <f>IF($A3219="","",records_master!$E3219)</f>
        <v/>
      </c>
      <c r="M3219">
        <f>IF($A3219="","",IF(AND(ISNUMBER(MATCH(C3219,lst_FT_sci_excl,0)),D3219=""),"MISSING FT CODE",IF(AND(NOT(ISNUMBER(MATCH(C3219,lst_FT_sci_excl,0))),D3219&lt;&gt;""),"CODE NOT ALLOWED FOR THIS DECISION","")))</f>
        <v/>
      </c>
    </row>
    <row r="3220">
      <c r="A3220">
        <f>IF(OR(records_master!$A3220="",ISNUMBER(MATCH(records_master!$M3220,lst_dedup_duplicate,0))),"",records_master!$A3220)</f>
        <v/>
      </c>
      <c r="B3220">
        <f>IF($A3220="","",records_master!$E3220)</f>
        <v/>
      </c>
      <c r="M3220">
        <f>IF($A3220="","",IF(AND(ISNUMBER(MATCH(C3220,lst_FT_sci_excl,0)),D3220=""),"MISSING FT CODE",IF(AND(NOT(ISNUMBER(MATCH(C3220,lst_FT_sci_excl,0))),D3220&lt;&gt;""),"CODE NOT ALLOWED FOR THIS DECISION","")))</f>
        <v/>
      </c>
    </row>
    <row r="3221">
      <c r="A3221">
        <f>IF(OR(records_master!$A3221="",ISNUMBER(MATCH(records_master!$M3221,lst_dedup_duplicate,0))),"",records_master!$A3221)</f>
        <v/>
      </c>
      <c r="B3221">
        <f>IF($A3221="","",records_master!$E3221)</f>
        <v/>
      </c>
      <c r="M3221">
        <f>IF($A3221="","",IF(AND(ISNUMBER(MATCH(C3221,lst_FT_sci_excl,0)),D3221=""),"MISSING FT CODE",IF(AND(NOT(ISNUMBER(MATCH(C3221,lst_FT_sci_excl,0))),D3221&lt;&gt;""),"CODE NOT ALLOWED FOR THIS DECISION","")))</f>
        <v/>
      </c>
    </row>
    <row r="3222">
      <c r="A3222">
        <f>IF(OR(records_master!$A3222="",ISNUMBER(MATCH(records_master!$M3222,lst_dedup_duplicate,0))),"",records_master!$A3222)</f>
        <v/>
      </c>
      <c r="B3222">
        <f>IF($A3222="","",records_master!$E3222)</f>
        <v/>
      </c>
      <c r="M3222">
        <f>IF($A3222="","",IF(AND(ISNUMBER(MATCH(C3222,lst_FT_sci_excl,0)),D3222=""),"MISSING FT CODE",IF(AND(NOT(ISNUMBER(MATCH(C3222,lst_FT_sci_excl,0))),D3222&lt;&gt;""),"CODE NOT ALLOWED FOR THIS DECISION","")))</f>
        <v/>
      </c>
    </row>
    <row r="3223">
      <c r="A3223">
        <f>IF(OR(records_master!$A3223="",ISNUMBER(MATCH(records_master!$M3223,lst_dedup_duplicate,0))),"",records_master!$A3223)</f>
        <v/>
      </c>
      <c r="B3223">
        <f>IF($A3223="","",records_master!$E3223)</f>
        <v/>
      </c>
      <c r="M3223">
        <f>IF($A3223="","",IF(AND(ISNUMBER(MATCH(C3223,lst_FT_sci_excl,0)),D3223=""),"MISSING FT CODE",IF(AND(NOT(ISNUMBER(MATCH(C3223,lst_FT_sci_excl,0))),D3223&lt;&gt;""),"CODE NOT ALLOWED FOR THIS DECISION","")))</f>
        <v/>
      </c>
    </row>
    <row r="3224">
      <c r="A3224">
        <f>IF(OR(records_master!$A3224="",ISNUMBER(MATCH(records_master!$M3224,lst_dedup_duplicate,0))),"",records_master!$A3224)</f>
        <v/>
      </c>
      <c r="B3224">
        <f>IF($A3224="","",records_master!$E3224)</f>
        <v/>
      </c>
      <c r="M3224">
        <f>IF($A3224="","",IF(AND(ISNUMBER(MATCH(C3224,lst_FT_sci_excl,0)),D3224=""),"MISSING FT CODE",IF(AND(NOT(ISNUMBER(MATCH(C3224,lst_FT_sci_excl,0))),D3224&lt;&gt;""),"CODE NOT ALLOWED FOR THIS DECISION","")))</f>
        <v/>
      </c>
    </row>
    <row r="3225">
      <c r="A3225">
        <f>IF(OR(records_master!$A3225="",ISNUMBER(MATCH(records_master!$M3225,lst_dedup_duplicate,0))),"",records_master!$A3225)</f>
        <v/>
      </c>
      <c r="B3225">
        <f>IF($A3225="","",records_master!$E3225)</f>
        <v/>
      </c>
      <c r="M3225">
        <f>IF($A3225="","",IF(AND(ISNUMBER(MATCH(C3225,lst_FT_sci_excl,0)),D3225=""),"MISSING FT CODE",IF(AND(NOT(ISNUMBER(MATCH(C3225,lst_FT_sci_excl,0))),D3225&lt;&gt;""),"CODE NOT ALLOWED FOR THIS DECISION","")))</f>
        <v/>
      </c>
    </row>
    <row r="3226">
      <c r="A3226">
        <f>IF(OR(records_master!$A3226="",ISNUMBER(MATCH(records_master!$M3226,lst_dedup_duplicate,0))),"",records_master!$A3226)</f>
        <v/>
      </c>
      <c r="B3226">
        <f>IF($A3226="","",records_master!$E3226)</f>
        <v/>
      </c>
      <c r="M3226">
        <f>IF($A3226="","",IF(AND(ISNUMBER(MATCH(C3226,lst_FT_sci_excl,0)),D3226=""),"MISSING FT CODE",IF(AND(NOT(ISNUMBER(MATCH(C3226,lst_FT_sci_excl,0))),D3226&lt;&gt;""),"CODE NOT ALLOWED FOR THIS DECISION","")))</f>
        <v/>
      </c>
    </row>
    <row r="3227">
      <c r="A3227">
        <f>IF(OR(records_master!$A3227="",ISNUMBER(MATCH(records_master!$M3227,lst_dedup_duplicate,0))),"",records_master!$A3227)</f>
        <v/>
      </c>
      <c r="B3227">
        <f>IF($A3227="","",records_master!$E3227)</f>
        <v/>
      </c>
      <c r="M3227">
        <f>IF($A3227="","",IF(AND(ISNUMBER(MATCH(C3227,lst_FT_sci_excl,0)),D3227=""),"MISSING FT CODE",IF(AND(NOT(ISNUMBER(MATCH(C3227,lst_FT_sci_excl,0))),D3227&lt;&gt;""),"CODE NOT ALLOWED FOR THIS DECISION","")))</f>
        <v/>
      </c>
    </row>
    <row r="3228">
      <c r="A3228">
        <f>IF(OR(records_master!$A3228="",ISNUMBER(MATCH(records_master!$M3228,lst_dedup_duplicate,0))),"",records_master!$A3228)</f>
        <v/>
      </c>
      <c r="B3228">
        <f>IF($A3228="","",records_master!$E3228)</f>
        <v/>
      </c>
      <c r="M3228">
        <f>IF($A3228="","",IF(AND(ISNUMBER(MATCH(C3228,lst_FT_sci_excl,0)),D3228=""),"MISSING FT CODE",IF(AND(NOT(ISNUMBER(MATCH(C3228,lst_FT_sci_excl,0))),D3228&lt;&gt;""),"CODE NOT ALLOWED FOR THIS DECISION","")))</f>
        <v/>
      </c>
    </row>
    <row r="3229">
      <c r="A3229">
        <f>IF(OR(records_master!$A3229="",ISNUMBER(MATCH(records_master!$M3229,lst_dedup_duplicate,0))),"",records_master!$A3229)</f>
        <v/>
      </c>
      <c r="B3229">
        <f>IF($A3229="","",records_master!$E3229)</f>
        <v/>
      </c>
      <c r="M3229">
        <f>IF($A3229="","",IF(AND(ISNUMBER(MATCH(C3229,lst_FT_sci_excl,0)),D3229=""),"MISSING FT CODE",IF(AND(NOT(ISNUMBER(MATCH(C3229,lst_FT_sci_excl,0))),D3229&lt;&gt;""),"CODE NOT ALLOWED FOR THIS DECISION","")))</f>
        <v/>
      </c>
    </row>
    <row r="3230">
      <c r="A3230">
        <f>IF(OR(records_master!$A3230="",ISNUMBER(MATCH(records_master!$M3230,lst_dedup_duplicate,0))),"",records_master!$A3230)</f>
        <v/>
      </c>
      <c r="B3230">
        <f>IF($A3230="","",records_master!$E3230)</f>
        <v/>
      </c>
      <c r="M3230">
        <f>IF($A3230="","",IF(AND(ISNUMBER(MATCH(C3230,lst_FT_sci_excl,0)),D3230=""),"MISSING FT CODE",IF(AND(NOT(ISNUMBER(MATCH(C3230,lst_FT_sci_excl,0))),D3230&lt;&gt;""),"CODE NOT ALLOWED FOR THIS DECISION","")))</f>
        <v/>
      </c>
    </row>
    <row r="3231">
      <c r="A3231">
        <f>IF(OR(records_master!$A3231="",ISNUMBER(MATCH(records_master!$M3231,lst_dedup_duplicate,0))),"",records_master!$A3231)</f>
        <v/>
      </c>
      <c r="B3231">
        <f>IF($A3231="","",records_master!$E3231)</f>
        <v/>
      </c>
      <c r="M3231">
        <f>IF($A3231="","",IF(AND(ISNUMBER(MATCH(C3231,lst_FT_sci_excl,0)),D3231=""),"MISSING FT CODE",IF(AND(NOT(ISNUMBER(MATCH(C3231,lst_FT_sci_excl,0))),D3231&lt;&gt;""),"CODE NOT ALLOWED FOR THIS DECISION","")))</f>
        <v/>
      </c>
    </row>
    <row r="3232">
      <c r="A3232">
        <f>IF(OR(records_master!$A3232="",ISNUMBER(MATCH(records_master!$M3232,lst_dedup_duplicate,0))),"",records_master!$A3232)</f>
        <v/>
      </c>
      <c r="B3232">
        <f>IF($A3232="","",records_master!$E3232)</f>
        <v/>
      </c>
      <c r="M3232">
        <f>IF($A3232="","",IF(AND(ISNUMBER(MATCH(C3232,lst_FT_sci_excl,0)),D3232=""),"MISSING FT CODE",IF(AND(NOT(ISNUMBER(MATCH(C3232,lst_FT_sci_excl,0))),D3232&lt;&gt;""),"CODE NOT ALLOWED FOR THIS DECISION","")))</f>
        <v/>
      </c>
    </row>
    <row r="3233">
      <c r="A3233">
        <f>IF(OR(records_master!$A3233="",ISNUMBER(MATCH(records_master!$M3233,lst_dedup_duplicate,0))),"",records_master!$A3233)</f>
        <v/>
      </c>
      <c r="B3233">
        <f>IF($A3233="","",records_master!$E3233)</f>
        <v/>
      </c>
      <c r="M3233">
        <f>IF($A3233="","",IF(AND(ISNUMBER(MATCH(C3233,lst_FT_sci_excl,0)),D3233=""),"MISSING FT CODE",IF(AND(NOT(ISNUMBER(MATCH(C3233,lst_FT_sci_excl,0))),D3233&lt;&gt;""),"CODE NOT ALLOWED FOR THIS DECISION","")))</f>
        <v/>
      </c>
    </row>
    <row r="3234">
      <c r="A3234">
        <f>IF(OR(records_master!$A3234="",ISNUMBER(MATCH(records_master!$M3234,lst_dedup_duplicate,0))),"",records_master!$A3234)</f>
        <v/>
      </c>
      <c r="B3234">
        <f>IF($A3234="","",records_master!$E3234)</f>
        <v/>
      </c>
      <c r="M3234">
        <f>IF($A3234="","",IF(AND(ISNUMBER(MATCH(C3234,lst_FT_sci_excl,0)),D3234=""),"MISSING FT CODE",IF(AND(NOT(ISNUMBER(MATCH(C3234,lst_FT_sci_excl,0))),D3234&lt;&gt;""),"CODE NOT ALLOWED FOR THIS DECISION","")))</f>
        <v/>
      </c>
    </row>
    <row r="3235">
      <c r="A3235">
        <f>IF(OR(records_master!$A3235="",ISNUMBER(MATCH(records_master!$M3235,lst_dedup_duplicate,0))),"",records_master!$A3235)</f>
        <v/>
      </c>
      <c r="B3235">
        <f>IF($A3235="","",records_master!$E3235)</f>
        <v/>
      </c>
      <c r="M3235">
        <f>IF($A3235="","",IF(AND(ISNUMBER(MATCH(C3235,lst_FT_sci_excl,0)),D3235=""),"MISSING FT CODE",IF(AND(NOT(ISNUMBER(MATCH(C3235,lst_FT_sci_excl,0))),D3235&lt;&gt;""),"CODE NOT ALLOWED FOR THIS DECISION","")))</f>
        <v/>
      </c>
    </row>
    <row r="3236">
      <c r="A3236">
        <f>IF(OR(records_master!$A3236="",ISNUMBER(MATCH(records_master!$M3236,lst_dedup_duplicate,0))),"",records_master!$A3236)</f>
        <v/>
      </c>
      <c r="B3236">
        <f>IF($A3236="","",records_master!$E3236)</f>
        <v/>
      </c>
      <c r="M3236">
        <f>IF($A3236="","",IF(AND(ISNUMBER(MATCH(C3236,lst_FT_sci_excl,0)),D3236=""),"MISSING FT CODE",IF(AND(NOT(ISNUMBER(MATCH(C3236,lst_FT_sci_excl,0))),D3236&lt;&gt;""),"CODE NOT ALLOWED FOR THIS DECISION","")))</f>
        <v/>
      </c>
    </row>
    <row r="3237">
      <c r="A3237">
        <f>IF(OR(records_master!$A3237="",ISNUMBER(MATCH(records_master!$M3237,lst_dedup_duplicate,0))),"",records_master!$A3237)</f>
        <v/>
      </c>
      <c r="B3237">
        <f>IF($A3237="","",records_master!$E3237)</f>
        <v/>
      </c>
      <c r="M3237">
        <f>IF($A3237="","",IF(AND(ISNUMBER(MATCH(C3237,lst_FT_sci_excl,0)),D3237=""),"MISSING FT CODE",IF(AND(NOT(ISNUMBER(MATCH(C3237,lst_FT_sci_excl,0))),D3237&lt;&gt;""),"CODE NOT ALLOWED FOR THIS DECISION","")))</f>
        <v/>
      </c>
    </row>
    <row r="3238">
      <c r="A3238">
        <f>IF(OR(records_master!$A3238="",ISNUMBER(MATCH(records_master!$M3238,lst_dedup_duplicate,0))),"",records_master!$A3238)</f>
        <v/>
      </c>
      <c r="B3238">
        <f>IF($A3238="","",records_master!$E3238)</f>
        <v/>
      </c>
      <c r="M3238">
        <f>IF($A3238="","",IF(AND(ISNUMBER(MATCH(C3238,lst_FT_sci_excl,0)),D3238=""),"MISSING FT CODE",IF(AND(NOT(ISNUMBER(MATCH(C3238,lst_FT_sci_excl,0))),D3238&lt;&gt;""),"CODE NOT ALLOWED FOR THIS DECISION","")))</f>
        <v/>
      </c>
    </row>
    <row r="3239">
      <c r="A3239">
        <f>IF(OR(records_master!$A3239="",ISNUMBER(MATCH(records_master!$M3239,lst_dedup_duplicate,0))),"",records_master!$A3239)</f>
        <v/>
      </c>
      <c r="B3239">
        <f>IF($A3239="","",records_master!$E3239)</f>
        <v/>
      </c>
      <c r="M3239">
        <f>IF($A3239="","",IF(AND(ISNUMBER(MATCH(C3239,lst_FT_sci_excl,0)),D3239=""),"MISSING FT CODE",IF(AND(NOT(ISNUMBER(MATCH(C3239,lst_FT_sci_excl,0))),D3239&lt;&gt;""),"CODE NOT ALLOWED FOR THIS DECISION","")))</f>
        <v/>
      </c>
    </row>
    <row r="3240">
      <c r="A3240">
        <f>IF(OR(records_master!$A3240="",ISNUMBER(MATCH(records_master!$M3240,lst_dedup_duplicate,0))),"",records_master!$A3240)</f>
        <v/>
      </c>
      <c r="B3240">
        <f>IF($A3240="","",records_master!$E3240)</f>
        <v/>
      </c>
      <c r="M3240">
        <f>IF($A3240="","",IF(AND(ISNUMBER(MATCH(C3240,lst_FT_sci_excl,0)),D3240=""),"MISSING FT CODE",IF(AND(NOT(ISNUMBER(MATCH(C3240,lst_FT_sci_excl,0))),D3240&lt;&gt;""),"CODE NOT ALLOWED FOR THIS DECISION","")))</f>
        <v/>
      </c>
    </row>
    <row r="3241">
      <c r="A3241">
        <f>IF(OR(records_master!$A3241="",ISNUMBER(MATCH(records_master!$M3241,lst_dedup_duplicate,0))),"",records_master!$A3241)</f>
        <v/>
      </c>
      <c r="B3241">
        <f>IF($A3241="","",records_master!$E3241)</f>
        <v/>
      </c>
      <c r="M3241">
        <f>IF($A3241="","",IF(AND(ISNUMBER(MATCH(C3241,lst_FT_sci_excl,0)),D3241=""),"MISSING FT CODE",IF(AND(NOT(ISNUMBER(MATCH(C3241,lst_FT_sci_excl,0))),D3241&lt;&gt;""),"CODE NOT ALLOWED FOR THIS DECISION","")))</f>
        <v/>
      </c>
    </row>
    <row r="3242">
      <c r="A3242">
        <f>IF(OR(records_master!$A3242="",ISNUMBER(MATCH(records_master!$M3242,lst_dedup_duplicate,0))),"",records_master!$A3242)</f>
        <v/>
      </c>
      <c r="B3242">
        <f>IF($A3242="","",records_master!$E3242)</f>
        <v/>
      </c>
      <c r="M3242">
        <f>IF($A3242="","",IF(AND(ISNUMBER(MATCH(C3242,lst_FT_sci_excl,0)),D3242=""),"MISSING FT CODE",IF(AND(NOT(ISNUMBER(MATCH(C3242,lst_FT_sci_excl,0))),D3242&lt;&gt;""),"CODE NOT ALLOWED FOR THIS DECISION","")))</f>
        <v/>
      </c>
    </row>
    <row r="3243">
      <c r="A3243">
        <f>IF(OR(records_master!$A3243="",ISNUMBER(MATCH(records_master!$M3243,lst_dedup_duplicate,0))),"",records_master!$A3243)</f>
        <v/>
      </c>
      <c r="B3243">
        <f>IF($A3243="","",records_master!$E3243)</f>
        <v/>
      </c>
      <c r="M3243">
        <f>IF($A3243="","",IF(AND(ISNUMBER(MATCH(C3243,lst_FT_sci_excl,0)),D3243=""),"MISSING FT CODE",IF(AND(NOT(ISNUMBER(MATCH(C3243,lst_FT_sci_excl,0))),D3243&lt;&gt;""),"CODE NOT ALLOWED FOR THIS DECISION","")))</f>
        <v/>
      </c>
    </row>
    <row r="3244">
      <c r="A3244">
        <f>IF(OR(records_master!$A3244="",ISNUMBER(MATCH(records_master!$M3244,lst_dedup_duplicate,0))),"",records_master!$A3244)</f>
        <v/>
      </c>
      <c r="B3244">
        <f>IF($A3244="","",records_master!$E3244)</f>
        <v/>
      </c>
      <c r="M3244">
        <f>IF($A3244="","",IF(AND(ISNUMBER(MATCH(C3244,lst_FT_sci_excl,0)),D3244=""),"MISSING FT CODE",IF(AND(NOT(ISNUMBER(MATCH(C3244,lst_FT_sci_excl,0))),D3244&lt;&gt;""),"CODE NOT ALLOWED FOR THIS DECISION","")))</f>
        <v/>
      </c>
    </row>
    <row r="3245">
      <c r="A3245">
        <f>IF(OR(records_master!$A3245="",ISNUMBER(MATCH(records_master!$M3245,lst_dedup_duplicate,0))),"",records_master!$A3245)</f>
        <v/>
      </c>
      <c r="B3245">
        <f>IF($A3245="","",records_master!$E3245)</f>
        <v/>
      </c>
      <c r="M3245">
        <f>IF($A3245="","",IF(AND(ISNUMBER(MATCH(C3245,lst_FT_sci_excl,0)),D3245=""),"MISSING FT CODE",IF(AND(NOT(ISNUMBER(MATCH(C3245,lst_FT_sci_excl,0))),D3245&lt;&gt;""),"CODE NOT ALLOWED FOR THIS DECISION","")))</f>
        <v/>
      </c>
    </row>
    <row r="3246">
      <c r="A3246">
        <f>IF(OR(records_master!$A3246="",ISNUMBER(MATCH(records_master!$M3246,lst_dedup_duplicate,0))),"",records_master!$A3246)</f>
        <v/>
      </c>
      <c r="B3246">
        <f>IF($A3246="","",records_master!$E3246)</f>
        <v/>
      </c>
      <c r="M3246">
        <f>IF($A3246="","",IF(AND(ISNUMBER(MATCH(C3246,lst_FT_sci_excl,0)),D3246=""),"MISSING FT CODE",IF(AND(NOT(ISNUMBER(MATCH(C3246,lst_FT_sci_excl,0))),D3246&lt;&gt;""),"CODE NOT ALLOWED FOR THIS DECISION","")))</f>
        <v/>
      </c>
    </row>
    <row r="3247">
      <c r="A3247">
        <f>IF(OR(records_master!$A3247="",ISNUMBER(MATCH(records_master!$M3247,lst_dedup_duplicate,0))),"",records_master!$A3247)</f>
        <v/>
      </c>
      <c r="B3247">
        <f>IF($A3247="","",records_master!$E3247)</f>
        <v/>
      </c>
      <c r="M3247">
        <f>IF($A3247="","",IF(AND(ISNUMBER(MATCH(C3247,lst_FT_sci_excl,0)),D3247=""),"MISSING FT CODE",IF(AND(NOT(ISNUMBER(MATCH(C3247,lst_FT_sci_excl,0))),D3247&lt;&gt;""),"CODE NOT ALLOWED FOR THIS DECISION","")))</f>
        <v/>
      </c>
    </row>
    <row r="3248">
      <c r="A3248">
        <f>IF(OR(records_master!$A3248="",ISNUMBER(MATCH(records_master!$M3248,lst_dedup_duplicate,0))),"",records_master!$A3248)</f>
        <v/>
      </c>
      <c r="B3248">
        <f>IF($A3248="","",records_master!$E3248)</f>
        <v/>
      </c>
      <c r="M3248">
        <f>IF($A3248="","",IF(AND(ISNUMBER(MATCH(C3248,lst_FT_sci_excl,0)),D3248=""),"MISSING FT CODE",IF(AND(NOT(ISNUMBER(MATCH(C3248,lst_FT_sci_excl,0))),D3248&lt;&gt;""),"CODE NOT ALLOWED FOR THIS DECISION","")))</f>
        <v/>
      </c>
    </row>
    <row r="3249">
      <c r="A3249">
        <f>IF(OR(records_master!$A3249="",ISNUMBER(MATCH(records_master!$M3249,lst_dedup_duplicate,0))),"",records_master!$A3249)</f>
        <v/>
      </c>
      <c r="B3249">
        <f>IF($A3249="","",records_master!$E3249)</f>
        <v/>
      </c>
      <c r="M3249">
        <f>IF($A3249="","",IF(AND(ISNUMBER(MATCH(C3249,lst_FT_sci_excl,0)),D3249=""),"MISSING FT CODE",IF(AND(NOT(ISNUMBER(MATCH(C3249,lst_FT_sci_excl,0))),D3249&lt;&gt;""),"CODE NOT ALLOWED FOR THIS DECISION","")))</f>
        <v/>
      </c>
    </row>
    <row r="3250">
      <c r="A3250">
        <f>IF(OR(records_master!$A3250="",ISNUMBER(MATCH(records_master!$M3250,lst_dedup_duplicate,0))),"",records_master!$A3250)</f>
        <v/>
      </c>
      <c r="B3250">
        <f>IF($A3250="","",records_master!$E3250)</f>
        <v/>
      </c>
      <c r="M3250">
        <f>IF($A3250="","",IF(AND(ISNUMBER(MATCH(C3250,lst_FT_sci_excl,0)),D3250=""),"MISSING FT CODE",IF(AND(NOT(ISNUMBER(MATCH(C3250,lst_FT_sci_excl,0))),D3250&lt;&gt;""),"CODE NOT ALLOWED FOR THIS DECISION","")))</f>
        <v/>
      </c>
    </row>
    <row r="3251">
      <c r="A3251">
        <f>IF(OR(records_master!$A3251="",ISNUMBER(MATCH(records_master!$M3251,lst_dedup_duplicate,0))),"",records_master!$A3251)</f>
        <v/>
      </c>
      <c r="B3251">
        <f>IF($A3251="","",records_master!$E3251)</f>
        <v/>
      </c>
      <c r="M3251">
        <f>IF($A3251="","",IF(AND(ISNUMBER(MATCH(C3251,lst_FT_sci_excl,0)),D3251=""),"MISSING FT CODE",IF(AND(NOT(ISNUMBER(MATCH(C3251,lst_FT_sci_excl,0))),D3251&lt;&gt;""),"CODE NOT ALLOWED FOR THIS DECISION","")))</f>
        <v/>
      </c>
    </row>
    <row r="3252">
      <c r="A3252">
        <f>IF(OR(records_master!$A3252="",ISNUMBER(MATCH(records_master!$M3252,lst_dedup_duplicate,0))),"",records_master!$A3252)</f>
        <v/>
      </c>
      <c r="B3252">
        <f>IF($A3252="","",records_master!$E3252)</f>
        <v/>
      </c>
      <c r="M3252">
        <f>IF($A3252="","",IF(AND(ISNUMBER(MATCH(C3252,lst_FT_sci_excl,0)),D3252=""),"MISSING FT CODE",IF(AND(NOT(ISNUMBER(MATCH(C3252,lst_FT_sci_excl,0))),D3252&lt;&gt;""),"CODE NOT ALLOWED FOR THIS DECISION","")))</f>
        <v/>
      </c>
    </row>
    <row r="3253">
      <c r="A3253">
        <f>IF(OR(records_master!$A3253="",ISNUMBER(MATCH(records_master!$M3253,lst_dedup_duplicate,0))),"",records_master!$A3253)</f>
        <v/>
      </c>
      <c r="B3253">
        <f>IF($A3253="","",records_master!$E3253)</f>
        <v/>
      </c>
      <c r="M3253">
        <f>IF($A3253="","",IF(AND(ISNUMBER(MATCH(C3253,lst_FT_sci_excl,0)),D3253=""),"MISSING FT CODE",IF(AND(NOT(ISNUMBER(MATCH(C3253,lst_FT_sci_excl,0))),D3253&lt;&gt;""),"CODE NOT ALLOWED FOR THIS DECISION","")))</f>
        <v/>
      </c>
    </row>
    <row r="3254">
      <c r="A3254">
        <f>IF(OR(records_master!$A3254="",ISNUMBER(MATCH(records_master!$M3254,lst_dedup_duplicate,0))),"",records_master!$A3254)</f>
        <v/>
      </c>
      <c r="B3254">
        <f>IF($A3254="","",records_master!$E3254)</f>
        <v/>
      </c>
      <c r="M3254">
        <f>IF($A3254="","",IF(AND(ISNUMBER(MATCH(C3254,lst_FT_sci_excl,0)),D3254=""),"MISSING FT CODE",IF(AND(NOT(ISNUMBER(MATCH(C3254,lst_FT_sci_excl,0))),D3254&lt;&gt;""),"CODE NOT ALLOWED FOR THIS DECISION","")))</f>
        <v/>
      </c>
    </row>
    <row r="3255">
      <c r="A3255">
        <f>IF(OR(records_master!$A3255="",ISNUMBER(MATCH(records_master!$M3255,lst_dedup_duplicate,0))),"",records_master!$A3255)</f>
        <v/>
      </c>
      <c r="B3255">
        <f>IF($A3255="","",records_master!$E3255)</f>
        <v/>
      </c>
      <c r="M3255">
        <f>IF($A3255="","",IF(AND(ISNUMBER(MATCH(C3255,lst_FT_sci_excl,0)),D3255=""),"MISSING FT CODE",IF(AND(NOT(ISNUMBER(MATCH(C3255,lst_FT_sci_excl,0))),D3255&lt;&gt;""),"CODE NOT ALLOWED FOR THIS DECISION","")))</f>
        <v/>
      </c>
    </row>
    <row r="3256">
      <c r="A3256">
        <f>IF(OR(records_master!$A3256="",ISNUMBER(MATCH(records_master!$M3256,lst_dedup_duplicate,0))),"",records_master!$A3256)</f>
        <v/>
      </c>
      <c r="B3256">
        <f>IF($A3256="","",records_master!$E3256)</f>
        <v/>
      </c>
      <c r="M3256">
        <f>IF($A3256="","",IF(AND(ISNUMBER(MATCH(C3256,lst_FT_sci_excl,0)),D3256=""),"MISSING FT CODE",IF(AND(NOT(ISNUMBER(MATCH(C3256,lst_FT_sci_excl,0))),D3256&lt;&gt;""),"CODE NOT ALLOWED FOR THIS DECISION","")))</f>
        <v/>
      </c>
    </row>
    <row r="3257">
      <c r="A3257">
        <f>IF(OR(records_master!$A3257="",ISNUMBER(MATCH(records_master!$M3257,lst_dedup_duplicate,0))),"",records_master!$A3257)</f>
        <v/>
      </c>
      <c r="B3257">
        <f>IF($A3257="","",records_master!$E3257)</f>
        <v/>
      </c>
      <c r="M3257">
        <f>IF($A3257="","",IF(AND(ISNUMBER(MATCH(C3257,lst_FT_sci_excl,0)),D3257=""),"MISSING FT CODE",IF(AND(NOT(ISNUMBER(MATCH(C3257,lst_FT_sci_excl,0))),D3257&lt;&gt;""),"CODE NOT ALLOWED FOR THIS DECISION","")))</f>
        <v/>
      </c>
    </row>
    <row r="3258">
      <c r="A3258">
        <f>IF(OR(records_master!$A3258="",ISNUMBER(MATCH(records_master!$M3258,lst_dedup_duplicate,0))),"",records_master!$A3258)</f>
        <v/>
      </c>
      <c r="B3258">
        <f>IF($A3258="","",records_master!$E3258)</f>
        <v/>
      </c>
      <c r="M3258">
        <f>IF($A3258="","",IF(AND(ISNUMBER(MATCH(C3258,lst_FT_sci_excl,0)),D3258=""),"MISSING FT CODE",IF(AND(NOT(ISNUMBER(MATCH(C3258,lst_FT_sci_excl,0))),D3258&lt;&gt;""),"CODE NOT ALLOWED FOR THIS DECISION","")))</f>
        <v/>
      </c>
    </row>
    <row r="3259">
      <c r="A3259">
        <f>IF(OR(records_master!$A3259="",ISNUMBER(MATCH(records_master!$M3259,lst_dedup_duplicate,0))),"",records_master!$A3259)</f>
        <v/>
      </c>
      <c r="B3259">
        <f>IF($A3259="","",records_master!$E3259)</f>
        <v/>
      </c>
      <c r="M3259">
        <f>IF($A3259="","",IF(AND(ISNUMBER(MATCH(C3259,lst_FT_sci_excl,0)),D3259=""),"MISSING FT CODE",IF(AND(NOT(ISNUMBER(MATCH(C3259,lst_FT_sci_excl,0))),D3259&lt;&gt;""),"CODE NOT ALLOWED FOR THIS DECISION","")))</f>
        <v/>
      </c>
    </row>
    <row r="3260">
      <c r="A3260">
        <f>IF(OR(records_master!$A3260="",ISNUMBER(MATCH(records_master!$M3260,lst_dedup_duplicate,0))),"",records_master!$A3260)</f>
        <v/>
      </c>
      <c r="B3260">
        <f>IF($A3260="","",records_master!$E3260)</f>
        <v/>
      </c>
      <c r="M3260">
        <f>IF($A3260="","",IF(AND(ISNUMBER(MATCH(C3260,lst_FT_sci_excl,0)),D3260=""),"MISSING FT CODE",IF(AND(NOT(ISNUMBER(MATCH(C3260,lst_FT_sci_excl,0))),D3260&lt;&gt;""),"CODE NOT ALLOWED FOR THIS DECISION","")))</f>
        <v/>
      </c>
    </row>
    <row r="3261">
      <c r="A3261">
        <f>IF(OR(records_master!$A3261="",ISNUMBER(MATCH(records_master!$M3261,lst_dedup_duplicate,0))),"",records_master!$A3261)</f>
        <v/>
      </c>
      <c r="B3261">
        <f>IF($A3261="","",records_master!$E3261)</f>
        <v/>
      </c>
      <c r="M3261">
        <f>IF($A3261="","",IF(AND(ISNUMBER(MATCH(C3261,lst_FT_sci_excl,0)),D3261=""),"MISSING FT CODE",IF(AND(NOT(ISNUMBER(MATCH(C3261,lst_FT_sci_excl,0))),D3261&lt;&gt;""),"CODE NOT ALLOWED FOR THIS DECISION","")))</f>
        <v/>
      </c>
    </row>
    <row r="3262">
      <c r="A3262">
        <f>IF(OR(records_master!$A3262="",ISNUMBER(MATCH(records_master!$M3262,lst_dedup_duplicate,0))),"",records_master!$A3262)</f>
        <v/>
      </c>
      <c r="B3262">
        <f>IF($A3262="","",records_master!$E3262)</f>
        <v/>
      </c>
      <c r="M3262">
        <f>IF($A3262="","",IF(AND(ISNUMBER(MATCH(C3262,lst_FT_sci_excl,0)),D3262=""),"MISSING FT CODE",IF(AND(NOT(ISNUMBER(MATCH(C3262,lst_FT_sci_excl,0))),D3262&lt;&gt;""),"CODE NOT ALLOWED FOR THIS DECISION","")))</f>
        <v/>
      </c>
    </row>
    <row r="3263">
      <c r="A3263">
        <f>IF(OR(records_master!$A3263="",ISNUMBER(MATCH(records_master!$M3263,lst_dedup_duplicate,0))),"",records_master!$A3263)</f>
        <v/>
      </c>
      <c r="B3263">
        <f>IF($A3263="","",records_master!$E3263)</f>
        <v/>
      </c>
      <c r="M3263">
        <f>IF($A3263="","",IF(AND(ISNUMBER(MATCH(C3263,lst_FT_sci_excl,0)),D3263=""),"MISSING FT CODE",IF(AND(NOT(ISNUMBER(MATCH(C3263,lst_FT_sci_excl,0))),D3263&lt;&gt;""),"CODE NOT ALLOWED FOR THIS DECISION","")))</f>
        <v/>
      </c>
    </row>
    <row r="3264">
      <c r="A3264">
        <f>IF(OR(records_master!$A3264="",ISNUMBER(MATCH(records_master!$M3264,lst_dedup_duplicate,0))),"",records_master!$A3264)</f>
        <v/>
      </c>
      <c r="B3264">
        <f>IF($A3264="","",records_master!$E3264)</f>
        <v/>
      </c>
      <c r="M3264">
        <f>IF($A3264="","",IF(AND(ISNUMBER(MATCH(C3264,lst_FT_sci_excl,0)),D3264=""),"MISSING FT CODE",IF(AND(NOT(ISNUMBER(MATCH(C3264,lst_FT_sci_excl,0))),D3264&lt;&gt;""),"CODE NOT ALLOWED FOR THIS DECISION","")))</f>
        <v/>
      </c>
    </row>
    <row r="3265">
      <c r="A3265">
        <f>IF(OR(records_master!$A3265="",ISNUMBER(MATCH(records_master!$M3265,lst_dedup_duplicate,0))),"",records_master!$A3265)</f>
        <v/>
      </c>
      <c r="B3265">
        <f>IF($A3265="","",records_master!$E3265)</f>
        <v/>
      </c>
      <c r="M3265">
        <f>IF($A3265="","",IF(AND(ISNUMBER(MATCH(C3265,lst_FT_sci_excl,0)),D3265=""),"MISSING FT CODE",IF(AND(NOT(ISNUMBER(MATCH(C3265,lst_FT_sci_excl,0))),D3265&lt;&gt;""),"CODE NOT ALLOWED FOR THIS DECISION","")))</f>
        <v/>
      </c>
    </row>
    <row r="3266">
      <c r="A3266">
        <f>IF(OR(records_master!$A3266="",ISNUMBER(MATCH(records_master!$M3266,lst_dedup_duplicate,0))),"",records_master!$A3266)</f>
        <v/>
      </c>
      <c r="B3266">
        <f>IF($A3266="","",records_master!$E3266)</f>
        <v/>
      </c>
      <c r="M3266">
        <f>IF($A3266="","",IF(AND(ISNUMBER(MATCH(C3266,lst_FT_sci_excl,0)),D3266=""),"MISSING FT CODE",IF(AND(NOT(ISNUMBER(MATCH(C3266,lst_FT_sci_excl,0))),D3266&lt;&gt;""),"CODE NOT ALLOWED FOR THIS DECISION","")))</f>
        <v/>
      </c>
    </row>
    <row r="3267">
      <c r="A3267">
        <f>IF(OR(records_master!$A3267="",ISNUMBER(MATCH(records_master!$M3267,lst_dedup_duplicate,0))),"",records_master!$A3267)</f>
        <v/>
      </c>
      <c r="B3267">
        <f>IF($A3267="","",records_master!$E3267)</f>
        <v/>
      </c>
      <c r="M3267">
        <f>IF($A3267="","",IF(AND(ISNUMBER(MATCH(C3267,lst_FT_sci_excl,0)),D3267=""),"MISSING FT CODE",IF(AND(NOT(ISNUMBER(MATCH(C3267,lst_FT_sci_excl,0))),D3267&lt;&gt;""),"CODE NOT ALLOWED FOR THIS DECISION","")))</f>
        <v/>
      </c>
    </row>
    <row r="3268">
      <c r="A3268">
        <f>IF(OR(records_master!$A3268="",ISNUMBER(MATCH(records_master!$M3268,lst_dedup_duplicate,0))),"",records_master!$A3268)</f>
        <v/>
      </c>
      <c r="B3268">
        <f>IF($A3268="","",records_master!$E3268)</f>
        <v/>
      </c>
      <c r="M3268">
        <f>IF($A3268="","",IF(AND(ISNUMBER(MATCH(C3268,lst_FT_sci_excl,0)),D3268=""),"MISSING FT CODE",IF(AND(NOT(ISNUMBER(MATCH(C3268,lst_FT_sci_excl,0))),D3268&lt;&gt;""),"CODE NOT ALLOWED FOR THIS DECISION","")))</f>
        <v/>
      </c>
    </row>
    <row r="3269">
      <c r="A3269">
        <f>IF(OR(records_master!$A3269="",ISNUMBER(MATCH(records_master!$M3269,lst_dedup_duplicate,0))),"",records_master!$A3269)</f>
        <v/>
      </c>
      <c r="B3269">
        <f>IF($A3269="","",records_master!$E3269)</f>
        <v/>
      </c>
      <c r="M3269">
        <f>IF($A3269="","",IF(AND(ISNUMBER(MATCH(C3269,lst_FT_sci_excl,0)),D3269=""),"MISSING FT CODE",IF(AND(NOT(ISNUMBER(MATCH(C3269,lst_FT_sci_excl,0))),D3269&lt;&gt;""),"CODE NOT ALLOWED FOR THIS DECISION","")))</f>
        <v/>
      </c>
    </row>
    <row r="3270">
      <c r="A3270">
        <f>IF(OR(records_master!$A3270="",ISNUMBER(MATCH(records_master!$M3270,lst_dedup_duplicate,0))),"",records_master!$A3270)</f>
        <v/>
      </c>
      <c r="B3270">
        <f>IF($A3270="","",records_master!$E3270)</f>
        <v/>
      </c>
      <c r="M3270">
        <f>IF($A3270="","",IF(AND(ISNUMBER(MATCH(C3270,lst_FT_sci_excl,0)),D3270=""),"MISSING FT CODE",IF(AND(NOT(ISNUMBER(MATCH(C3270,lst_FT_sci_excl,0))),D3270&lt;&gt;""),"CODE NOT ALLOWED FOR THIS DECISION","")))</f>
        <v/>
      </c>
    </row>
    <row r="3271">
      <c r="A3271">
        <f>IF(OR(records_master!$A3271="",ISNUMBER(MATCH(records_master!$M3271,lst_dedup_duplicate,0))),"",records_master!$A3271)</f>
        <v/>
      </c>
      <c r="B3271">
        <f>IF($A3271="","",records_master!$E3271)</f>
        <v/>
      </c>
      <c r="M3271">
        <f>IF($A3271="","",IF(AND(ISNUMBER(MATCH(C3271,lst_FT_sci_excl,0)),D3271=""),"MISSING FT CODE",IF(AND(NOT(ISNUMBER(MATCH(C3271,lst_FT_sci_excl,0))),D3271&lt;&gt;""),"CODE NOT ALLOWED FOR THIS DECISION","")))</f>
        <v/>
      </c>
    </row>
    <row r="3272">
      <c r="A3272">
        <f>IF(OR(records_master!$A3272="",ISNUMBER(MATCH(records_master!$M3272,lst_dedup_duplicate,0))),"",records_master!$A3272)</f>
        <v/>
      </c>
      <c r="B3272">
        <f>IF($A3272="","",records_master!$E3272)</f>
        <v/>
      </c>
      <c r="M3272">
        <f>IF($A3272="","",IF(AND(ISNUMBER(MATCH(C3272,lst_FT_sci_excl,0)),D3272=""),"MISSING FT CODE",IF(AND(NOT(ISNUMBER(MATCH(C3272,lst_FT_sci_excl,0))),D3272&lt;&gt;""),"CODE NOT ALLOWED FOR THIS DECISION","")))</f>
        <v/>
      </c>
    </row>
    <row r="3273">
      <c r="A3273">
        <f>IF(OR(records_master!$A3273="",ISNUMBER(MATCH(records_master!$M3273,lst_dedup_duplicate,0))),"",records_master!$A3273)</f>
        <v/>
      </c>
      <c r="B3273">
        <f>IF($A3273="","",records_master!$E3273)</f>
        <v/>
      </c>
      <c r="M3273">
        <f>IF($A3273="","",IF(AND(ISNUMBER(MATCH(C3273,lst_FT_sci_excl,0)),D3273=""),"MISSING FT CODE",IF(AND(NOT(ISNUMBER(MATCH(C3273,lst_FT_sci_excl,0))),D3273&lt;&gt;""),"CODE NOT ALLOWED FOR THIS DECISION","")))</f>
        <v/>
      </c>
    </row>
    <row r="3274">
      <c r="A3274">
        <f>IF(OR(records_master!$A3274="",ISNUMBER(MATCH(records_master!$M3274,lst_dedup_duplicate,0))),"",records_master!$A3274)</f>
        <v/>
      </c>
      <c r="B3274">
        <f>IF($A3274="","",records_master!$E3274)</f>
        <v/>
      </c>
      <c r="M3274">
        <f>IF($A3274="","",IF(AND(ISNUMBER(MATCH(C3274,lst_FT_sci_excl,0)),D3274=""),"MISSING FT CODE",IF(AND(NOT(ISNUMBER(MATCH(C3274,lst_FT_sci_excl,0))),D3274&lt;&gt;""),"CODE NOT ALLOWED FOR THIS DECISION","")))</f>
        <v/>
      </c>
    </row>
    <row r="3275">
      <c r="A3275">
        <f>IF(OR(records_master!$A3275="",ISNUMBER(MATCH(records_master!$M3275,lst_dedup_duplicate,0))),"",records_master!$A3275)</f>
        <v/>
      </c>
      <c r="B3275">
        <f>IF($A3275="","",records_master!$E3275)</f>
        <v/>
      </c>
      <c r="M3275">
        <f>IF($A3275="","",IF(AND(ISNUMBER(MATCH(C3275,lst_FT_sci_excl,0)),D3275=""),"MISSING FT CODE",IF(AND(NOT(ISNUMBER(MATCH(C3275,lst_FT_sci_excl,0))),D3275&lt;&gt;""),"CODE NOT ALLOWED FOR THIS DECISION","")))</f>
        <v/>
      </c>
    </row>
    <row r="3276">
      <c r="A3276">
        <f>IF(OR(records_master!$A3276="",ISNUMBER(MATCH(records_master!$M3276,lst_dedup_duplicate,0))),"",records_master!$A3276)</f>
        <v/>
      </c>
      <c r="B3276">
        <f>IF($A3276="","",records_master!$E3276)</f>
        <v/>
      </c>
      <c r="M3276">
        <f>IF($A3276="","",IF(AND(ISNUMBER(MATCH(C3276,lst_FT_sci_excl,0)),D3276=""),"MISSING FT CODE",IF(AND(NOT(ISNUMBER(MATCH(C3276,lst_FT_sci_excl,0))),D3276&lt;&gt;""),"CODE NOT ALLOWED FOR THIS DECISION","")))</f>
        <v/>
      </c>
    </row>
    <row r="3277">
      <c r="A3277">
        <f>IF(OR(records_master!$A3277="",ISNUMBER(MATCH(records_master!$M3277,lst_dedup_duplicate,0))),"",records_master!$A3277)</f>
        <v/>
      </c>
      <c r="B3277">
        <f>IF($A3277="","",records_master!$E3277)</f>
        <v/>
      </c>
      <c r="M3277">
        <f>IF($A3277="","",IF(AND(ISNUMBER(MATCH(C3277,lst_FT_sci_excl,0)),D3277=""),"MISSING FT CODE",IF(AND(NOT(ISNUMBER(MATCH(C3277,lst_FT_sci_excl,0))),D3277&lt;&gt;""),"CODE NOT ALLOWED FOR THIS DECISION","")))</f>
        <v/>
      </c>
    </row>
    <row r="3278">
      <c r="A3278">
        <f>IF(OR(records_master!$A3278="",ISNUMBER(MATCH(records_master!$M3278,lst_dedup_duplicate,0))),"",records_master!$A3278)</f>
        <v/>
      </c>
      <c r="B3278">
        <f>IF($A3278="","",records_master!$E3278)</f>
        <v/>
      </c>
      <c r="M3278">
        <f>IF($A3278="","",IF(AND(ISNUMBER(MATCH(C3278,lst_FT_sci_excl,0)),D3278=""),"MISSING FT CODE",IF(AND(NOT(ISNUMBER(MATCH(C3278,lst_FT_sci_excl,0))),D3278&lt;&gt;""),"CODE NOT ALLOWED FOR THIS DECISION","")))</f>
        <v/>
      </c>
    </row>
    <row r="3279">
      <c r="A3279">
        <f>IF(OR(records_master!$A3279="",ISNUMBER(MATCH(records_master!$M3279,lst_dedup_duplicate,0))),"",records_master!$A3279)</f>
        <v/>
      </c>
      <c r="B3279">
        <f>IF($A3279="","",records_master!$E3279)</f>
        <v/>
      </c>
      <c r="M3279">
        <f>IF($A3279="","",IF(AND(ISNUMBER(MATCH(C3279,lst_FT_sci_excl,0)),D3279=""),"MISSING FT CODE",IF(AND(NOT(ISNUMBER(MATCH(C3279,lst_FT_sci_excl,0))),D3279&lt;&gt;""),"CODE NOT ALLOWED FOR THIS DECISION","")))</f>
        <v/>
      </c>
    </row>
    <row r="3280">
      <c r="A3280">
        <f>IF(OR(records_master!$A3280="",ISNUMBER(MATCH(records_master!$M3280,lst_dedup_duplicate,0))),"",records_master!$A3280)</f>
        <v/>
      </c>
      <c r="B3280">
        <f>IF($A3280="","",records_master!$E3280)</f>
        <v/>
      </c>
      <c r="M3280">
        <f>IF($A3280="","",IF(AND(ISNUMBER(MATCH(C3280,lst_FT_sci_excl,0)),D3280=""),"MISSING FT CODE",IF(AND(NOT(ISNUMBER(MATCH(C3280,lst_FT_sci_excl,0))),D3280&lt;&gt;""),"CODE NOT ALLOWED FOR THIS DECISION","")))</f>
        <v/>
      </c>
    </row>
    <row r="3281">
      <c r="A3281">
        <f>IF(OR(records_master!$A3281="",ISNUMBER(MATCH(records_master!$M3281,lst_dedup_duplicate,0))),"",records_master!$A3281)</f>
        <v/>
      </c>
      <c r="B3281">
        <f>IF($A3281="","",records_master!$E3281)</f>
        <v/>
      </c>
      <c r="M3281">
        <f>IF($A3281="","",IF(AND(ISNUMBER(MATCH(C3281,lst_FT_sci_excl,0)),D3281=""),"MISSING FT CODE",IF(AND(NOT(ISNUMBER(MATCH(C3281,lst_FT_sci_excl,0))),D3281&lt;&gt;""),"CODE NOT ALLOWED FOR THIS DECISION","")))</f>
        <v/>
      </c>
    </row>
    <row r="3282">
      <c r="A3282">
        <f>IF(OR(records_master!$A3282="",ISNUMBER(MATCH(records_master!$M3282,lst_dedup_duplicate,0))),"",records_master!$A3282)</f>
        <v/>
      </c>
      <c r="B3282">
        <f>IF($A3282="","",records_master!$E3282)</f>
        <v/>
      </c>
      <c r="M3282">
        <f>IF($A3282="","",IF(AND(ISNUMBER(MATCH(C3282,lst_FT_sci_excl,0)),D3282=""),"MISSING FT CODE",IF(AND(NOT(ISNUMBER(MATCH(C3282,lst_FT_sci_excl,0))),D3282&lt;&gt;""),"CODE NOT ALLOWED FOR THIS DECISION","")))</f>
        <v/>
      </c>
    </row>
    <row r="3283">
      <c r="A3283">
        <f>IF(OR(records_master!$A3283="",ISNUMBER(MATCH(records_master!$M3283,lst_dedup_duplicate,0))),"",records_master!$A3283)</f>
        <v/>
      </c>
      <c r="B3283">
        <f>IF($A3283="","",records_master!$E3283)</f>
        <v/>
      </c>
      <c r="M3283">
        <f>IF($A3283="","",IF(AND(ISNUMBER(MATCH(C3283,lst_FT_sci_excl,0)),D3283=""),"MISSING FT CODE",IF(AND(NOT(ISNUMBER(MATCH(C3283,lst_FT_sci_excl,0))),D3283&lt;&gt;""),"CODE NOT ALLOWED FOR THIS DECISION","")))</f>
        <v/>
      </c>
    </row>
    <row r="3284">
      <c r="A3284">
        <f>IF(OR(records_master!$A3284="",ISNUMBER(MATCH(records_master!$M3284,lst_dedup_duplicate,0))),"",records_master!$A3284)</f>
        <v/>
      </c>
      <c r="B3284">
        <f>IF($A3284="","",records_master!$E3284)</f>
        <v/>
      </c>
      <c r="M3284">
        <f>IF($A3284="","",IF(AND(ISNUMBER(MATCH(C3284,lst_FT_sci_excl,0)),D3284=""),"MISSING FT CODE",IF(AND(NOT(ISNUMBER(MATCH(C3284,lst_FT_sci_excl,0))),D3284&lt;&gt;""),"CODE NOT ALLOWED FOR THIS DECISION","")))</f>
        <v/>
      </c>
    </row>
    <row r="3285">
      <c r="A3285">
        <f>IF(OR(records_master!$A3285="",ISNUMBER(MATCH(records_master!$M3285,lst_dedup_duplicate,0))),"",records_master!$A3285)</f>
        <v/>
      </c>
      <c r="B3285">
        <f>IF($A3285="","",records_master!$E3285)</f>
        <v/>
      </c>
      <c r="M3285">
        <f>IF($A3285="","",IF(AND(ISNUMBER(MATCH(C3285,lst_FT_sci_excl,0)),D3285=""),"MISSING FT CODE",IF(AND(NOT(ISNUMBER(MATCH(C3285,lst_FT_sci_excl,0))),D3285&lt;&gt;""),"CODE NOT ALLOWED FOR THIS DECISION","")))</f>
        <v/>
      </c>
    </row>
    <row r="3286">
      <c r="A3286">
        <f>IF(OR(records_master!$A3286="",ISNUMBER(MATCH(records_master!$M3286,lst_dedup_duplicate,0))),"",records_master!$A3286)</f>
        <v/>
      </c>
      <c r="B3286">
        <f>IF($A3286="","",records_master!$E3286)</f>
        <v/>
      </c>
      <c r="M3286">
        <f>IF($A3286="","",IF(AND(ISNUMBER(MATCH(C3286,lst_FT_sci_excl,0)),D3286=""),"MISSING FT CODE",IF(AND(NOT(ISNUMBER(MATCH(C3286,lst_FT_sci_excl,0))),D3286&lt;&gt;""),"CODE NOT ALLOWED FOR THIS DECISION","")))</f>
        <v/>
      </c>
    </row>
    <row r="3287">
      <c r="A3287">
        <f>IF(OR(records_master!$A3287="",ISNUMBER(MATCH(records_master!$M3287,lst_dedup_duplicate,0))),"",records_master!$A3287)</f>
        <v/>
      </c>
      <c r="B3287">
        <f>IF($A3287="","",records_master!$E3287)</f>
        <v/>
      </c>
      <c r="M3287">
        <f>IF($A3287="","",IF(AND(ISNUMBER(MATCH(C3287,lst_FT_sci_excl,0)),D3287=""),"MISSING FT CODE",IF(AND(NOT(ISNUMBER(MATCH(C3287,lst_FT_sci_excl,0))),D3287&lt;&gt;""),"CODE NOT ALLOWED FOR THIS DECISION","")))</f>
        <v/>
      </c>
    </row>
    <row r="3288">
      <c r="A3288">
        <f>IF(OR(records_master!$A3288="",ISNUMBER(MATCH(records_master!$M3288,lst_dedup_duplicate,0))),"",records_master!$A3288)</f>
        <v/>
      </c>
      <c r="B3288">
        <f>IF($A3288="","",records_master!$E3288)</f>
        <v/>
      </c>
      <c r="M3288">
        <f>IF($A3288="","",IF(AND(ISNUMBER(MATCH(C3288,lst_FT_sci_excl,0)),D3288=""),"MISSING FT CODE",IF(AND(NOT(ISNUMBER(MATCH(C3288,lst_FT_sci_excl,0))),D3288&lt;&gt;""),"CODE NOT ALLOWED FOR THIS DECISION","")))</f>
        <v/>
      </c>
    </row>
    <row r="3289">
      <c r="A3289">
        <f>IF(OR(records_master!$A3289="",ISNUMBER(MATCH(records_master!$M3289,lst_dedup_duplicate,0))),"",records_master!$A3289)</f>
        <v/>
      </c>
      <c r="B3289">
        <f>IF($A3289="","",records_master!$E3289)</f>
        <v/>
      </c>
      <c r="M3289">
        <f>IF($A3289="","",IF(AND(ISNUMBER(MATCH(C3289,lst_FT_sci_excl,0)),D3289=""),"MISSING FT CODE",IF(AND(NOT(ISNUMBER(MATCH(C3289,lst_FT_sci_excl,0))),D3289&lt;&gt;""),"CODE NOT ALLOWED FOR THIS DECISION","")))</f>
        <v/>
      </c>
    </row>
    <row r="3290">
      <c r="A3290">
        <f>IF(OR(records_master!$A3290="",ISNUMBER(MATCH(records_master!$M3290,lst_dedup_duplicate,0))),"",records_master!$A3290)</f>
        <v/>
      </c>
      <c r="B3290">
        <f>IF($A3290="","",records_master!$E3290)</f>
        <v/>
      </c>
      <c r="M3290">
        <f>IF($A3290="","",IF(AND(ISNUMBER(MATCH(C3290,lst_FT_sci_excl,0)),D3290=""),"MISSING FT CODE",IF(AND(NOT(ISNUMBER(MATCH(C3290,lst_FT_sci_excl,0))),D3290&lt;&gt;""),"CODE NOT ALLOWED FOR THIS DECISION","")))</f>
        <v/>
      </c>
    </row>
    <row r="3291">
      <c r="A3291">
        <f>IF(OR(records_master!$A3291="",ISNUMBER(MATCH(records_master!$M3291,lst_dedup_duplicate,0))),"",records_master!$A3291)</f>
        <v/>
      </c>
      <c r="B3291">
        <f>IF($A3291="","",records_master!$E3291)</f>
        <v/>
      </c>
      <c r="M3291">
        <f>IF($A3291="","",IF(AND(ISNUMBER(MATCH(C3291,lst_FT_sci_excl,0)),D3291=""),"MISSING FT CODE",IF(AND(NOT(ISNUMBER(MATCH(C3291,lst_FT_sci_excl,0))),D3291&lt;&gt;""),"CODE NOT ALLOWED FOR THIS DECISION","")))</f>
        <v/>
      </c>
    </row>
    <row r="3292">
      <c r="A3292">
        <f>IF(OR(records_master!$A3292="",ISNUMBER(MATCH(records_master!$M3292,lst_dedup_duplicate,0))),"",records_master!$A3292)</f>
        <v/>
      </c>
      <c r="B3292">
        <f>IF($A3292="","",records_master!$E3292)</f>
        <v/>
      </c>
      <c r="M3292">
        <f>IF($A3292="","",IF(AND(ISNUMBER(MATCH(C3292,lst_FT_sci_excl,0)),D3292=""),"MISSING FT CODE",IF(AND(NOT(ISNUMBER(MATCH(C3292,lst_FT_sci_excl,0))),D3292&lt;&gt;""),"CODE NOT ALLOWED FOR THIS DECISION","")))</f>
        <v/>
      </c>
    </row>
    <row r="3293">
      <c r="A3293">
        <f>IF(OR(records_master!$A3293="",ISNUMBER(MATCH(records_master!$M3293,lst_dedup_duplicate,0))),"",records_master!$A3293)</f>
        <v/>
      </c>
      <c r="B3293">
        <f>IF($A3293="","",records_master!$E3293)</f>
        <v/>
      </c>
      <c r="M3293">
        <f>IF($A3293="","",IF(AND(ISNUMBER(MATCH(C3293,lst_FT_sci_excl,0)),D3293=""),"MISSING FT CODE",IF(AND(NOT(ISNUMBER(MATCH(C3293,lst_FT_sci_excl,0))),D3293&lt;&gt;""),"CODE NOT ALLOWED FOR THIS DECISION","")))</f>
        <v/>
      </c>
    </row>
    <row r="3294">
      <c r="A3294">
        <f>IF(OR(records_master!$A3294="",ISNUMBER(MATCH(records_master!$M3294,lst_dedup_duplicate,0))),"",records_master!$A3294)</f>
        <v/>
      </c>
      <c r="B3294">
        <f>IF($A3294="","",records_master!$E3294)</f>
        <v/>
      </c>
      <c r="M3294">
        <f>IF($A3294="","",IF(AND(ISNUMBER(MATCH(C3294,lst_FT_sci_excl,0)),D3294=""),"MISSING FT CODE",IF(AND(NOT(ISNUMBER(MATCH(C3294,lst_FT_sci_excl,0))),D3294&lt;&gt;""),"CODE NOT ALLOWED FOR THIS DECISION","")))</f>
        <v/>
      </c>
    </row>
    <row r="3295">
      <c r="A3295">
        <f>IF(OR(records_master!$A3295="",ISNUMBER(MATCH(records_master!$M3295,lst_dedup_duplicate,0))),"",records_master!$A3295)</f>
        <v/>
      </c>
      <c r="B3295">
        <f>IF($A3295="","",records_master!$E3295)</f>
        <v/>
      </c>
      <c r="M3295">
        <f>IF($A3295="","",IF(AND(ISNUMBER(MATCH(C3295,lst_FT_sci_excl,0)),D3295=""),"MISSING FT CODE",IF(AND(NOT(ISNUMBER(MATCH(C3295,lst_FT_sci_excl,0))),D3295&lt;&gt;""),"CODE NOT ALLOWED FOR THIS DECISION","")))</f>
        <v/>
      </c>
    </row>
    <row r="3296">
      <c r="A3296">
        <f>IF(OR(records_master!$A3296="",ISNUMBER(MATCH(records_master!$M3296,lst_dedup_duplicate,0))),"",records_master!$A3296)</f>
        <v/>
      </c>
      <c r="B3296">
        <f>IF($A3296="","",records_master!$E3296)</f>
        <v/>
      </c>
      <c r="M3296">
        <f>IF($A3296="","",IF(AND(ISNUMBER(MATCH(C3296,lst_FT_sci_excl,0)),D3296=""),"MISSING FT CODE",IF(AND(NOT(ISNUMBER(MATCH(C3296,lst_FT_sci_excl,0))),D3296&lt;&gt;""),"CODE NOT ALLOWED FOR THIS DECISION","")))</f>
        <v/>
      </c>
    </row>
    <row r="3297">
      <c r="A3297">
        <f>IF(OR(records_master!$A3297="",ISNUMBER(MATCH(records_master!$M3297,lst_dedup_duplicate,0))),"",records_master!$A3297)</f>
        <v/>
      </c>
      <c r="B3297">
        <f>IF($A3297="","",records_master!$E3297)</f>
        <v/>
      </c>
      <c r="M3297">
        <f>IF($A3297="","",IF(AND(ISNUMBER(MATCH(C3297,lst_FT_sci_excl,0)),D3297=""),"MISSING FT CODE",IF(AND(NOT(ISNUMBER(MATCH(C3297,lst_FT_sci_excl,0))),D3297&lt;&gt;""),"CODE NOT ALLOWED FOR THIS DECISION","")))</f>
        <v/>
      </c>
    </row>
    <row r="3298">
      <c r="A3298">
        <f>IF(OR(records_master!$A3298="",ISNUMBER(MATCH(records_master!$M3298,lst_dedup_duplicate,0))),"",records_master!$A3298)</f>
        <v/>
      </c>
      <c r="B3298">
        <f>IF($A3298="","",records_master!$E3298)</f>
        <v/>
      </c>
      <c r="M3298">
        <f>IF($A3298="","",IF(AND(ISNUMBER(MATCH(C3298,lst_FT_sci_excl,0)),D3298=""),"MISSING FT CODE",IF(AND(NOT(ISNUMBER(MATCH(C3298,lst_FT_sci_excl,0))),D3298&lt;&gt;""),"CODE NOT ALLOWED FOR THIS DECISION","")))</f>
        <v/>
      </c>
    </row>
    <row r="3299">
      <c r="A3299">
        <f>IF(OR(records_master!$A3299="",ISNUMBER(MATCH(records_master!$M3299,lst_dedup_duplicate,0))),"",records_master!$A3299)</f>
        <v/>
      </c>
      <c r="B3299">
        <f>IF($A3299="","",records_master!$E3299)</f>
        <v/>
      </c>
      <c r="M3299">
        <f>IF($A3299="","",IF(AND(ISNUMBER(MATCH(C3299,lst_FT_sci_excl,0)),D3299=""),"MISSING FT CODE",IF(AND(NOT(ISNUMBER(MATCH(C3299,lst_FT_sci_excl,0))),D3299&lt;&gt;""),"CODE NOT ALLOWED FOR THIS DECISION","")))</f>
        <v/>
      </c>
    </row>
    <row r="3300">
      <c r="A3300">
        <f>IF(OR(records_master!$A3300="",ISNUMBER(MATCH(records_master!$M3300,lst_dedup_duplicate,0))),"",records_master!$A3300)</f>
        <v/>
      </c>
      <c r="B3300">
        <f>IF($A3300="","",records_master!$E3300)</f>
        <v/>
      </c>
      <c r="M3300">
        <f>IF($A3300="","",IF(AND(ISNUMBER(MATCH(C3300,lst_FT_sci_excl,0)),D3300=""),"MISSING FT CODE",IF(AND(NOT(ISNUMBER(MATCH(C3300,lst_FT_sci_excl,0))),D3300&lt;&gt;""),"CODE NOT ALLOWED FOR THIS DECISION","")))</f>
        <v/>
      </c>
    </row>
    <row r="3301">
      <c r="A3301">
        <f>IF(OR(records_master!$A3301="",ISNUMBER(MATCH(records_master!$M3301,lst_dedup_duplicate,0))),"",records_master!$A3301)</f>
        <v/>
      </c>
      <c r="B3301">
        <f>IF($A3301="","",records_master!$E3301)</f>
        <v/>
      </c>
      <c r="M3301">
        <f>IF($A3301="","",IF(AND(ISNUMBER(MATCH(C3301,lst_FT_sci_excl,0)),D3301=""),"MISSING FT CODE",IF(AND(NOT(ISNUMBER(MATCH(C3301,lst_FT_sci_excl,0))),D3301&lt;&gt;""),"CODE NOT ALLOWED FOR THIS DECISION","")))</f>
        <v/>
      </c>
    </row>
    <row r="3302">
      <c r="A3302">
        <f>IF(OR(records_master!$A3302="",ISNUMBER(MATCH(records_master!$M3302,lst_dedup_duplicate,0))),"",records_master!$A3302)</f>
        <v/>
      </c>
      <c r="B3302">
        <f>IF($A3302="","",records_master!$E3302)</f>
        <v/>
      </c>
      <c r="M3302">
        <f>IF($A3302="","",IF(AND(ISNUMBER(MATCH(C3302,lst_FT_sci_excl,0)),D3302=""),"MISSING FT CODE",IF(AND(NOT(ISNUMBER(MATCH(C3302,lst_FT_sci_excl,0))),D3302&lt;&gt;""),"CODE NOT ALLOWED FOR THIS DECISION","")))</f>
        <v/>
      </c>
    </row>
    <row r="3303">
      <c r="A3303">
        <f>IF(OR(records_master!$A3303="",ISNUMBER(MATCH(records_master!$M3303,lst_dedup_duplicate,0))),"",records_master!$A3303)</f>
        <v/>
      </c>
      <c r="B3303">
        <f>IF($A3303="","",records_master!$E3303)</f>
        <v/>
      </c>
      <c r="M3303">
        <f>IF($A3303="","",IF(AND(ISNUMBER(MATCH(C3303,lst_FT_sci_excl,0)),D3303=""),"MISSING FT CODE",IF(AND(NOT(ISNUMBER(MATCH(C3303,lst_FT_sci_excl,0))),D3303&lt;&gt;""),"CODE NOT ALLOWED FOR THIS DECISION","")))</f>
        <v/>
      </c>
    </row>
    <row r="3304">
      <c r="A3304">
        <f>IF(OR(records_master!$A3304="",ISNUMBER(MATCH(records_master!$M3304,lst_dedup_duplicate,0))),"",records_master!$A3304)</f>
        <v/>
      </c>
      <c r="B3304">
        <f>IF($A3304="","",records_master!$E3304)</f>
        <v/>
      </c>
      <c r="M3304">
        <f>IF($A3304="","",IF(AND(ISNUMBER(MATCH(C3304,lst_FT_sci_excl,0)),D3304=""),"MISSING FT CODE",IF(AND(NOT(ISNUMBER(MATCH(C3304,lst_FT_sci_excl,0))),D3304&lt;&gt;""),"CODE NOT ALLOWED FOR THIS DECISION","")))</f>
        <v/>
      </c>
    </row>
    <row r="3305">
      <c r="A3305">
        <f>IF(OR(records_master!$A3305="",ISNUMBER(MATCH(records_master!$M3305,lst_dedup_duplicate,0))),"",records_master!$A3305)</f>
        <v/>
      </c>
      <c r="B3305">
        <f>IF($A3305="","",records_master!$E3305)</f>
        <v/>
      </c>
      <c r="M3305">
        <f>IF($A3305="","",IF(AND(ISNUMBER(MATCH(C3305,lst_FT_sci_excl,0)),D3305=""),"MISSING FT CODE",IF(AND(NOT(ISNUMBER(MATCH(C3305,lst_FT_sci_excl,0))),D3305&lt;&gt;""),"CODE NOT ALLOWED FOR THIS DECISION","")))</f>
        <v/>
      </c>
    </row>
    <row r="3306">
      <c r="A3306">
        <f>IF(OR(records_master!$A3306="",ISNUMBER(MATCH(records_master!$M3306,lst_dedup_duplicate,0))),"",records_master!$A3306)</f>
        <v/>
      </c>
      <c r="B3306">
        <f>IF($A3306="","",records_master!$E3306)</f>
        <v/>
      </c>
      <c r="M3306">
        <f>IF($A3306="","",IF(AND(ISNUMBER(MATCH(C3306,lst_FT_sci_excl,0)),D3306=""),"MISSING FT CODE",IF(AND(NOT(ISNUMBER(MATCH(C3306,lst_FT_sci_excl,0))),D3306&lt;&gt;""),"CODE NOT ALLOWED FOR THIS DECISION","")))</f>
        <v/>
      </c>
    </row>
    <row r="3307">
      <c r="A3307">
        <f>IF(OR(records_master!$A3307="",ISNUMBER(MATCH(records_master!$M3307,lst_dedup_duplicate,0))),"",records_master!$A3307)</f>
        <v/>
      </c>
      <c r="B3307">
        <f>IF($A3307="","",records_master!$E3307)</f>
        <v/>
      </c>
      <c r="M3307">
        <f>IF($A3307="","",IF(AND(ISNUMBER(MATCH(C3307,lst_FT_sci_excl,0)),D3307=""),"MISSING FT CODE",IF(AND(NOT(ISNUMBER(MATCH(C3307,lst_FT_sci_excl,0))),D3307&lt;&gt;""),"CODE NOT ALLOWED FOR THIS DECISION","")))</f>
        <v/>
      </c>
    </row>
    <row r="3308">
      <c r="A3308">
        <f>IF(OR(records_master!$A3308="",ISNUMBER(MATCH(records_master!$M3308,lst_dedup_duplicate,0))),"",records_master!$A3308)</f>
        <v/>
      </c>
      <c r="B3308">
        <f>IF($A3308="","",records_master!$E3308)</f>
        <v/>
      </c>
      <c r="M3308">
        <f>IF($A3308="","",IF(AND(ISNUMBER(MATCH(C3308,lst_FT_sci_excl,0)),D3308=""),"MISSING FT CODE",IF(AND(NOT(ISNUMBER(MATCH(C3308,lst_FT_sci_excl,0))),D3308&lt;&gt;""),"CODE NOT ALLOWED FOR THIS DECISION","")))</f>
        <v/>
      </c>
    </row>
    <row r="3309">
      <c r="A3309">
        <f>IF(OR(records_master!$A3309="",ISNUMBER(MATCH(records_master!$M3309,lst_dedup_duplicate,0))),"",records_master!$A3309)</f>
        <v/>
      </c>
      <c r="B3309">
        <f>IF($A3309="","",records_master!$E3309)</f>
        <v/>
      </c>
      <c r="M3309">
        <f>IF($A3309="","",IF(AND(ISNUMBER(MATCH(C3309,lst_FT_sci_excl,0)),D3309=""),"MISSING FT CODE",IF(AND(NOT(ISNUMBER(MATCH(C3309,lst_FT_sci_excl,0))),D3309&lt;&gt;""),"CODE NOT ALLOWED FOR THIS DECISION","")))</f>
        <v/>
      </c>
    </row>
    <row r="3310">
      <c r="A3310">
        <f>IF(OR(records_master!$A3310="",ISNUMBER(MATCH(records_master!$M3310,lst_dedup_duplicate,0))),"",records_master!$A3310)</f>
        <v/>
      </c>
      <c r="B3310">
        <f>IF($A3310="","",records_master!$E3310)</f>
        <v/>
      </c>
      <c r="M3310">
        <f>IF($A3310="","",IF(AND(ISNUMBER(MATCH(C3310,lst_FT_sci_excl,0)),D3310=""),"MISSING FT CODE",IF(AND(NOT(ISNUMBER(MATCH(C3310,lst_FT_sci_excl,0))),D3310&lt;&gt;""),"CODE NOT ALLOWED FOR THIS DECISION","")))</f>
        <v/>
      </c>
    </row>
    <row r="3311">
      <c r="A3311">
        <f>IF(OR(records_master!$A3311="",ISNUMBER(MATCH(records_master!$M3311,lst_dedup_duplicate,0))),"",records_master!$A3311)</f>
        <v/>
      </c>
      <c r="B3311">
        <f>IF($A3311="","",records_master!$E3311)</f>
        <v/>
      </c>
      <c r="M3311">
        <f>IF($A3311="","",IF(AND(ISNUMBER(MATCH(C3311,lst_FT_sci_excl,0)),D3311=""),"MISSING FT CODE",IF(AND(NOT(ISNUMBER(MATCH(C3311,lst_FT_sci_excl,0))),D3311&lt;&gt;""),"CODE NOT ALLOWED FOR THIS DECISION","")))</f>
        <v/>
      </c>
    </row>
    <row r="3312">
      <c r="A3312">
        <f>IF(OR(records_master!$A3312="",ISNUMBER(MATCH(records_master!$M3312,lst_dedup_duplicate,0))),"",records_master!$A3312)</f>
        <v/>
      </c>
      <c r="B3312">
        <f>IF($A3312="","",records_master!$E3312)</f>
        <v/>
      </c>
      <c r="M3312">
        <f>IF($A3312="","",IF(AND(ISNUMBER(MATCH(C3312,lst_FT_sci_excl,0)),D3312=""),"MISSING FT CODE",IF(AND(NOT(ISNUMBER(MATCH(C3312,lst_FT_sci_excl,0))),D3312&lt;&gt;""),"CODE NOT ALLOWED FOR THIS DECISION","")))</f>
        <v/>
      </c>
    </row>
    <row r="3313">
      <c r="A3313">
        <f>IF(OR(records_master!$A3313="",ISNUMBER(MATCH(records_master!$M3313,lst_dedup_duplicate,0))),"",records_master!$A3313)</f>
        <v/>
      </c>
      <c r="B3313">
        <f>IF($A3313="","",records_master!$E3313)</f>
        <v/>
      </c>
      <c r="M3313">
        <f>IF($A3313="","",IF(AND(ISNUMBER(MATCH(C3313,lst_FT_sci_excl,0)),D3313=""),"MISSING FT CODE",IF(AND(NOT(ISNUMBER(MATCH(C3313,lst_FT_sci_excl,0))),D3313&lt;&gt;""),"CODE NOT ALLOWED FOR THIS DECISION","")))</f>
        <v/>
      </c>
    </row>
    <row r="3314">
      <c r="A3314">
        <f>IF(OR(records_master!$A3314="",ISNUMBER(MATCH(records_master!$M3314,lst_dedup_duplicate,0))),"",records_master!$A3314)</f>
        <v/>
      </c>
      <c r="B3314">
        <f>IF($A3314="","",records_master!$E3314)</f>
        <v/>
      </c>
      <c r="M3314">
        <f>IF($A3314="","",IF(AND(ISNUMBER(MATCH(C3314,lst_FT_sci_excl,0)),D3314=""),"MISSING FT CODE",IF(AND(NOT(ISNUMBER(MATCH(C3314,lst_FT_sci_excl,0))),D3314&lt;&gt;""),"CODE NOT ALLOWED FOR THIS DECISION","")))</f>
        <v/>
      </c>
    </row>
    <row r="3315">
      <c r="A3315">
        <f>IF(OR(records_master!$A3315="",ISNUMBER(MATCH(records_master!$M3315,lst_dedup_duplicate,0))),"",records_master!$A3315)</f>
        <v/>
      </c>
      <c r="B3315">
        <f>IF($A3315="","",records_master!$E3315)</f>
        <v/>
      </c>
      <c r="M3315">
        <f>IF($A3315="","",IF(AND(ISNUMBER(MATCH(C3315,lst_FT_sci_excl,0)),D3315=""),"MISSING FT CODE",IF(AND(NOT(ISNUMBER(MATCH(C3315,lst_FT_sci_excl,0))),D3315&lt;&gt;""),"CODE NOT ALLOWED FOR THIS DECISION","")))</f>
        <v/>
      </c>
    </row>
    <row r="3316">
      <c r="A3316">
        <f>IF(OR(records_master!$A3316="",ISNUMBER(MATCH(records_master!$M3316,lst_dedup_duplicate,0))),"",records_master!$A3316)</f>
        <v/>
      </c>
      <c r="B3316">
        <f>IF($A3316="","",records_master!$E3316)</f>
        <v/>
      </c>
      <c r="M3316">
        <f>IF($A3316="","",IF(AND(ISNUMBER(MATCH(C3316,lst_FT_sci_excl,0)),D3316=""),"MISSING FT CODE",IF(AND(NOT(ISNUMBER(MATCH(C3316,lst_FT_sci_excl,0))),D3316&lt;&gt;""),"CODE NOT ALLOWED FOR THIS DECISION","")))</f>
        <v/>
      </c>
    </row>
    <row r="3317">
      <c r="A3317">
        <f>IF(OR(records_master!$A3317="",ISNUMBER(MATCH(records_master!$M3317,lst_dedup_duplicate,0))),"",records_master!$A3317)</f>
        <v/>
      </c>
      <c r="B3317">
        <f>IF($A3317="","",records_master!$E3317)</f>
        <v/>
      </c>
      <c r="M3317">
        <f>IF($A3317="","",IF(AND(ISNUMBER(MATCH(C3317,lst_FT_sci_excl,0)),D3317=""),"MISSING FT CODE",IF(AND(NOT(ISNUMBER(MATCH(C3317,lst_FT_sci_excl,0))),D3317&lt;&gt;""),"CODE NOT ALLOWED FOR THIS DECISION","")))</f>
        <v/>
      </c>
    </row>
    <row r="3318">
      <c r="A3318">
        <f>IF(OR(records_master!$A3318="",ISNUMBER(MATCH(records_master!$M3318,lst_dedup_duplicate,0))),"",records_master!$A3318)</f>
        <v/>
      </c>
      <c r="B3318">
        <f>IF($A3318="","",records_master!$E3318)</f>
        <v/>
      </c>
      <c r="M3318">
        <f>IF($A3318="","",IF(AND(ISNUMBER(MATCH(C3318,lst_FT_sci_excl,0)),D3318=""),"MISSING FT CODE",IF(AND(NOT(ISNUMBER(MATCH(C3318,lst_FT_sci_excl,0))),D3318&lt;&gt;""),"CODE NOT ALLOWED FOR THIS DECISION","")))</f>
        <v/>
      </c>
    </row>
    <row r="3319">
      <c r="A3319">
        <f>IF(OR(records_master!$A3319="",ISNUMBER(MATCH(records_master!$M3319,lst_dedup_duplicate,0))),"",records_master!$A3319)</f>
        <v/>
      </c>
      <c r="B3319">
        <f>IF($A3319="","",records_master!$E3319)</f>
        <v/>
      </c>
      <c r="M3319">
        <f>IF($A3319="","",IF(AND(ISNUMBER(MATCH(C3319,lst_FT_sci_excl,0)),D3319=""),"MISSING FT CODE",IF(AND(NOT(ISNUMBER(MATCH(C3319,lst_FT_sci_excl,0))),D3319&lt;&gt;""),"CODE NOT ALLOWED FOR THIS DECISION","")))</f>
        <v/>
      </c>
    </row>
    <row r="3320">
      <c r="A3320">
        <f>IF(OR(records_master!$A3320="",ISNUMBER(MATCH(records_master!$M3320,lst_dedup_duplicate,0))),"",records_master!$A3320)</f>
        <v/>
      </c>
      <c r="B3320">
        <f>IF($A3320="","",records_master!$E3320)</f>
        <v/>
      </c>
      <c r="M3320">
        <f>IF($A3320="","",IF(AND(ISNUMBER(MATCH(C3320,lst_FT_sci_excl,0)),D3320=""),"MISSING FT CODE",IF(AND(NOT(ISNUMBER(MATCH(C3320,lst_FT_sci_excl,0))),D3320&lt;&gt;""),"CODE NOT ALLOWED FOR THIS DECISION","")))</f>
        <v/>
      </c>
    </row>
    <row r="3321">
      <c r="A3321">
        <f>IF(OR(records_master!$A3321="",ISNUMBER(MATCH(records_master!$M3321,lst_dedup_duplicate,0))),"",records_master!$A3321)</f>
        <v/>
      </c>
      <c r="B3321">
        <f>IF($A3321="","",records_master!$E3321)</f>
        <v/>
      </c>
      <c r="M3321">
        <f>IF($A3321="","",IF(AND(ISNUMBER(MATCH(C3321,lst_FT_sci_excl,0)),D3321=""),"MISSING FT CODE",IF(AND(NOT(ISNUMBER(MATCH(C3321,lst_FT_sci_excl,0))),D3321&lt;&gt;""),"CODE NOT ALLOWED FOR THIS DECISION","")))</f>
        <v/>
      </c>
    </row>
    <row r="3322">
      <c r="A3322">
        <f>IF(OR(records_master!$A3322="",ISNUMBER(MATCH(records_master!$M3322,lst_dedup_duplicate,0))),"",records_master!$A3322)</f>
        <v/>
      </c>
      <c r="B3322">
        <f>IF($A3322="","",records_master!$E3322)</f>
        <v/>
      </c>
      <c r="M3322">
        <f>IF($A3322="","",IF(AND(ISNUMBER(MATCH(C3322,lst_FT_sci_excl,0)),D3322=""),"MISSING FT CODE",IF(AND(NOT(ISNUMBER(MATCH(C3322,lst_FT_sci_excl,0))),D3322&lt;&gt;""),"CODE NOT ALLOWED FOR THIS DECISION","")))</f>
        <v/>
      </c>
    </row>
    <row r="3323">
      <c r="A3323">
        <f>IF(OR(records_master!$A3323="",ISNUMBER(MATCH(records_master!$M3323,lst_dedup_duplicate,0))),"",records_master!$A3323)</f>
        <v/>
      </c>
      <c r="B3323">
        <f>IF($A3323="","",records_master!$E3323)</f>
        <v/>
      </c>
      <c r="M3323">
        <f>IF($A3323="","",IF(AND(ISNUMBER(MATCH(C3323,lst_FT_sci_excl,0)),D3323=""),"MISSING FT CODE",IF(AND(NOT(ISNUMBER(MATCH(C3323,lst_FT_sci_excl,0))),D3323&lt;&gt;""),"CODE NOT ALLOWED FOR THIS DECISION","")))</f>
        <v/>
      </c>
    </row>
    <row r="3324">
      <c r="A3324">
        <f>IF(OR(records_master!$A3324="",ISNUMBER(MATCH(records_master!$M3324,lst_dedup_duplicate,0))),"",records_master!$A3324)</f>
        <v/>
      </c>
      <c r="B3324">
        <f>IF($A3324="","",records_master!$E3324)</f>
        <v/>
      </c>
      <c r="M3324">
        <f>IF($A3324="","",IF(AND(ISNUMBER(MATCH(C3324,lst_FT_sci_excl,0)),D3324=""),"MISSING FT CODE",IF(AND(NOT(ISNUMBER(MATCH(C3324,lst_FT_sci_excl,0))),D3324&lt;&gt;""),"CODE NOT ALLOWED FOR THIS DECISION","")))</f>
        <v/>
      </c>
    </row>
    <row r="3325">
      <c r="A3325">
        <f>IF(OR(records_master!$A3325="",ISNUMBER(MATCH(records_master!$M3325,lst_dedup_duplicate,0))),"",records_master!$A3325)</f>
        <v/>
      </c>
      <c r="B3325">
        <f>IF($A3325="","",records_master!$E3325)</f>
        <v/>
      </c>
      <c r="M3325">
        <f>IF($A3325="","",IF(AND(ISNUMBER(MATCH(C3325,lst_FT_sci_excl,0)),D3325=""),"MISSING FT CODE",IF(AND(NOT(ISNUMBER(MATCH(C3325,lst_FT_sci_excl,0))),D3325&lt;&gt;""),"CODE NOT ALLOWED FOR THIS DECISION","")))</f>
        <v/>
      </c>
    </row>
    <row r="3326">
      <c r="A3326">
        <f>IF(OR(records_master!$A3326="",ISNUMBER(MATCH(records_master!$M3326,lst_dedup_duplicate,0))),"",records_master!$A3326)</f>
        <v/>
      </c>
      <c r="B3326">
        <f>IF($A3326="","",records_master!$E3326)</f>
        <v/>
      </c>
      <c r="M3326">
        <f>IF($A3326="","",IF(AND(ISNUMBER(MATCH(C3326,lst_FT_sci_excl,0)),D3326=""),"MISSING FT CODE",IF(AND(NOT(ISNUMBER(MATCH(C3326,lst_FT_sci_excl,0))),D3326&lt;&gt;""),"CODE NOT ALLOWED FOR THIS DECISION","")))</f>
        <v/>
      </c>
    </row>
    <row r="3327">
      <c r="A3327">
        <f>IF(OR(records_master!$A3327="",ISNUMBER(MATCH(records_master!$M3327,lst_dedup_duplicate,0))),"",records_master!$A3327)</f>
        <v/>
      </c>
      <c r="B3327">
        <f>IF($A3327="","",records_master!$E3327)</f>
        <v/>
      </c>
      <c r="M3327">
        <f>IF($A3327="","",IF(AND(ISNUMBER(MATCH(C3327,lst_FT_sci_excl,0)),D3327=""),"MISSING FT CODE",IF(AND(NOT(ISNUMBER(MATCH(C3327,lst_FT_sci_excl,0))),D3327&lt;&gt;""),"CODE NOT ALLOWED FOR THIS DECISION","")))</f>
        <v/>
      </c>
    </row>
    <row r="3328">
      <c r="A3328">
        <f>IF(OR(records_master!$A3328="",ISNUMBER(MATCH(records_master!$M3328,lst_dedup_duplicate,0))),"",records_master!$A3328)</f>
        <v/>
      </c>
      <c r="B3328">
        <f>IF($A3328="","",records_master!$E3328)</f>
        <v/>
      </c>
      <c r="M3328">
        <f>IF($A3328="","",IF(AND(ISNUMBER(MATCH(C3328,lst_FT_sci_excl,0)),D3328=""),"MISSING FT CODE",IF(AND(NOT(ISNUMBER(MATCH(C3328,lst_FT_sci_excl,0))),D3328&lt;&gt;""),"CODE NOT ALLOWED FOR THIS DECISION","")))</f>
        <v/>
      </c>
    </row>
    <row r="3329">
      <c r="A3329">
        <f>IF(OR(records_master!$A3329="",ISNUMBER(MATCH(records_master!$M3329,lst_dedup_duplicate,0))),"",records_master!$A3329)</f>
        <v/>
      </c>
      <c r="B3329">
        <f>IF($A3329="","",records_master!$E3329)</f>
        <v/>
      </c>
      <c r="M3329">
        <f>IF($A3329="","",IF(AND(ISNUMBER(MATCH(C3329,lst_FT_sci_excl,0)),D3329=""),"MISSING FT CODE",IF(AND(NOT(ISNUMBER(MATCH(C3329,lst_FT_sci_excl,0))),D3329&lt;&gt;""),"CODE NOT ALLOWED FOR THIS DECISION","")))</f>
        <v/>
      </c>
    </row>
    <row r="3330">
      <c r="A3330">
        <f>IF(OR(records_master!$A3330="",ISNUMBER(MATCH(records_master!$M3330,lst_dedup_duplicate,0))),"",records_master!$A3330)</f>
        <v/>
      </c>
      <c r="B3330">
        <f>IF($A3330="","",records_master!$E3330)</f>
        <v/>
      </c>
      <c r="M3330">
        <f>IF($A3330="","",IF(AND(ISNUMBER(MATCH(C3330,lst_FT_sci_excl,0)),D3330=""),"MISSING FT CODE",IF(AND(NOT(ISNUMBER(MATCH(C3330,lst_FT_sci_excl,0))),D3330&lt;&gt;""),"CODE NOT ALLOWED FOR THIS DECISION","")))</f>
        <v/>
      </c>
    </row>
    <row r="3331">
      <c r="A3331">
        <f>IF(OR(records_master!$A3331="",ISNUMBER(MATCH(records_master!$M3331,lst_dedup_duplicate,0))),"",records_master!$A3331)</f>
        <v/>
      </c>
      <c r="B3331">
        <f>IF($A3331="","",records_master!$E3331)</f>
        <v/>
      </c>
      <c r="M3331">
        <f>IF($A3331="","",IF(AND(ISNUMBER(MATCH(C3331,lst_FT_sci_excl,0)),D3331=""),"MISSING FT CODE",IF(AND(NOT(ISNUMBER(MATCH(C3331,lst_FT_sci_excl,0))),D3331&lt;&gt;""),"CODE NOT ALLOWED FOR THIS DECISION","")))</f>
        <v/>
      </c>
    </row>
    <row r="3332">
      <c r="A3332">
        <f>IF(OR(records_master!$A3332="",ISNUMBER(MATCH(records_master!$M3332,lst_dedup_duplicate,0))),"",records_master!$A3332)</f>
        <v/>
      </c>
      <c r="B3332">
        <f>IF($A3332="","",records_master!$E3332)</f>
        <v/>
      </c>
      <c r="M3332">
        <f>IF($A3332="","",IF(AND(ISNUMBER(MATCH(C3332,lst_FT_sci_excl,0)),D3332=""),"MISSING FT CODE",IF(AND(NOT(ISNUMBER(MATCH(C3332,lst_FT_sci_excl,0))),D3332&lt;&gt;""),"CODE NOT ALLOWED FOR THIS DECISION","")))</f>
        <v/>
      </c>
    </row>
    <row r="3333">
      <c r="A3333">
        <f>IF(OR(records_master!$A3333="",ISNUMBER(MATCH(records_master!$M3333,lst_dedup_duplicate,0))),"",records_master!$A3333)</f>
        <v/>
      </c>
      <c r="B3333">
        <f>IF($A3333="","",records_master!$E3333)</f>
        <v/>
      </c>
      <c r="M3333">
        <f>IF($A3333="","",IF(AND(ISNUMBER(MATCH(C3333,lst_FT_sci_excl,0)),D3333=""),"MISSING FT CODE",IF(AND(NOT(ISNUMBER(MATCH(C3333,lst_FT_sci_excl,0))),D3333&lt;&gt;""),"CODE NOT ALLOWED FOR THIS DECISION","")))</f>
        <v/>
      </c>
    </row>
    <row r="3334">
      <c r="A3334">
        <f>IF(OR(records_master!$A3334="",ISNUMBER(MATCH(records_master!$M3334,lst_dedup_duplicate,0))),"",records_master!$A3334)</f>
        <v/>
      </c>
      <c r="B3334">
        <f>IF($A3334="","",records_master!$E3334)</f>
        <v/>
      </c>
      <c r="M3334">
        <f>IF($A3334="","",IF(AND(ISNUMBER(MATCH(C3334,lst_FT_sci_excl,0)),D3334=""),"MISSING FT CODE",IF(AND(NOT(ISNUMBER(MATCH(C3334,lst_FT_sci_excl,0))),D3334&lt;&gt;""),"CODE NOT ALLOWED FOR THIS DECISION","")))</f>
        <v/>
      </c>
    </row>
    <row r="3335">
      <c r="A3335">
        <f>IF(OR(records_master!$A3335="",ISNUMBER(MATCH(records_master!$M3335,lst_dedup_duplicate,0))),"",records_master!$A3335)</f>
        <v/>
      </c>
      <c r="B3335">
        <f>IF($A3335="","",records_master!$E3335)</f>
        <v/>
      </c>
      <c r="M3335">
        <f>IF($A3335="","",IF(AND(ISNUMBER(MATCH(C3335,lst_FT_sci_excl,0)),D3335=""),"MISSING FT CODE",IF(AND(NOT(ISNUMBER(MATCH(C3335,lst_FT_sci_excl,0))),D3335&lt;&gt;""),"CODE NOT ALLOWED FOR THIS DECISION","")))</f>
        <v/>
      </c>
    </row>
    <row r="3336">
      <c r="A3336">
        <f>IF(OR(records_master!$A3336="",ISNUMBER(MATCH(records_master!$M3336,lst_dedup_duplicate,0))),"",records_master!$A3336)</f>
        <v/>
      </c>
      <c r="B3336">
        <f>IF($A3336="","",records_master!$E3336)</f>
        <v/>
      </c>
      <c r="M3336">
        <f>IF($A3336="","",IF(AND(ISNUMBER(MATCH(C3336,lst_FT_sci_excl,0)),D3336=""),"MISSING FT CODE",IF(AND(NOT(ISNUMBER(MATCH(C3336,lst_FT_sci_excl,0))),D3336&lt;&gt;""),"CODE NOT ALLOWED FOR THIS DECISION","")))</f>
        <v/>
      </c>
    </row>
    <row r="3337">
      <c r="A3337">
        <f>IF(OR(records_master!$A3337="",ISNUMBER(MATCH(records_master!$M3337,lst_dedup_duplicate,0))),"",records_master!$A3337)</f>
        <v/>
      </c>
      <c r="B3337">
        <f>IF($A3337="","",records_master!$E3337)</f>
        <v/>
      </c>
      <c r="M3337">
        <f>IF($A3337="","",IF(AND(ISNUMBER(MATCH(C3337,lst_FT_sci_excl,0)),D3337=""),"MISSING FT CODE",IF(AND(NOT(ISNUMBER(MATCH(C3337,lst_FT_sci_excl,0))),D3337&lt;&gt;""),"CODE NOT ALLOWED FOR THIS DECISION","")))</f>
        <v/>
      </c>
    </row>
    <row r="3338">
      <c r="A3338">
        <f>IF(OR(records_master!$A3338="",ISNUMBER(MATCH(records_master!$M3338,lst_dedup_duplicate,0))),"",records_master!$A3338)</f>
        <v/>
      </c>
      <c r="B3338">
        <f>IF($A3338="","",records_master!$E3338)</f>
        <v/>
      </c>
      <c r="M3338">
        <f>IF($A3338="","",IF(AND(ISNUMBER(MATCH(C3338,lst_FT_sci_excl,0)),D3338=""),"MISSING FT CODE",IF(AND(NOT(ISNUMBER(MATCH(C3338,lst_FT_sci_excl,0))),D3338&lt;&gt;""),"CODE NOT ALLOWED FOR THIS DECISION","")))</f>
        <v/>
      </c>
    </row>
    <row r="3339">
      <c r="A3339">
        <f>IF(OR(records_master!$A3339="",ISNUMBER(MATCH(records_master!$M3339,lst_dedup_duplicate,0))),"",records_master!$A3339)</f>
        <v/>
      </c>
      <c r="B3339">
        <f>IF($A3339="","",records_master!$E3339)</f>
        <v/>
      </c>
      <c r="M3339">
        <f>IF($A3339="","",IF(AND(ISNUMBER(MATCH(C3339,lst_FT_sci_excl,0)),D3339=""),"MISSING FT CODE",IF(AND(NOT(ISNUMBER(MATCH(C3339,lst_FT_sci_excl,0))),D3339&lt;&gt;""),"CODE NOT ALLOWED FOR THIS DECISION","")))</f>
        <v/>
      </c>
    </row>
    <row r="3340">
      <c r="A3340">
        <f>IF(OR(records_master!$A3340="",ISNUMBER(MATCH(records_master!$M3340,lst_dedup_duplicate,0))),"",records_master!$A3340)</f>
        <v/>
      </c>
      <c r="B3340">
        <f>IF($A3340="","",records_master!$E3340)</f>
        <v/>
      </c>
      <c r="M3340">
        <f>IF($A3340="","",IF(AND(ISNUMBER(MATCH(C3340,lst_FT_sci_excl,0)),D3340=""),"MISSING FT CODE",IF(AND(NOT(ISNUMBER(MATCH(C3340,lst_FT_sci_excl,0))),D3340&lt;&gt;""),"CODE NOT ALLOWED FOR THIS DECISION","")))</f>
        <v/>
      </c>
    </row>
    <row r="3341">
      <c r="A3341">
        <f>IF(OR(records_master!$A3341="",ISNUMBER(MATCH(records_master!$M3341,lst_dedup_duplicate,0))),"",records_master!$A3341)</f>
        <v/>
      </c>
      <c r="B3341">
        <f>IF($A3341="","",records_master!$E3341)</f>
        <v/>
      </c>
      <c r="M3341">
        <f>IF($A3341="","",IF(AND(ISNUMBER(MATCH(C3341,lst_FT_sci_excl,0)),D3341=""),"MISSING FT CODE",IF(AND(NOT(ISNUMBER(MATCH(C3341,lst_FT_sci_excl,0))),D3341&lt;&gt;""),"CODE NOT ALLOWED FOR THIS DECISION","")))</f>
        <v/>
      </c>
    </row>
    <row r="3342">
      <c r="A3342">
        <f>IF(OR(records_master!$A3342="",ISNUMBER(MATCH(records_master!$M3342,lst_dedup_duplicate,0))),"",records_master!$A3342)</f>
        <v/>
      </c>
      <c r="B3342">
        <f>IF($A3342="","",records_master!$E3342)</f>
        <v/>
      </c>
      <c r="M3342">
        <f>IF($A3342="","",IF(AND(ISNUMBER(MATCH(C3342,lst_FT_sci_excl,0)),D3342=""),"MISSING FT CODE",IF(AND(NOT(ISNUMBER(MATCH(C3342,lst_FT_sci_excl,0))),D3342&lt;&gt;""),"CODE NOT ALLOWED FOR THIS DECISION","")))</f>
        <v/>
      </c>
    </row>
    <row r="3343">
      <c r="A3343">
        <f>IF(OR(records_master!$A3343="",ISNUMBER(MATCH(records_master!$M3343,lst_dedup_duplicate,0))),"",records_master!$A3343)</f>
        <v/>
      </c>
      <c r="B3343">
        <f>IF($A3343="","",records_master!$E3343)</f>
        <v/>
      </c>
      <c r="M3343">
        <f>IF($A3343="","",IF(AND(ISNUMBER(MATCH(C3343,lst_FT_sci_excl,0)),D3343=""),"MISSING FT CODE",IF(AND(NOT(ISNUMBER(MATCH(C3343,lst_FT_sci_excl,0))),D3343&lt;&gt;""),"CODE NOT ALLOWED FOR THIS DECISION","")))</f>
        <v/>
      </c>
    </row>
    <row r="3344">
      <c r="A3344">
        <f>IF(OR(records_master!$A3344="",ISNUMBER(MATCH(records_master!$M3344,lst_dedup_duplicate,0))),"",records_master!$A3344)</f>
        <v/>
      </c>
      <c r="B3344">
        <f>IF($A3344="","",records_master!$E3344)</f>
        <v/>
      </c>
      <c r="M3344">
        <f>IF($A3344="","",IF(AND(ISNUMBER(MATCH(C3344,lst_FT_sci_excl,0)),D3344=""),"MISSING FT CODE",IF(AND(NOT(ISNUMBER(MATCH(C3344,lst_FT_sci_excl,0))),D3344&lt;&gt;""),"CODE NOT ALLOWED FOR THIS DECISION","")))</f>
        <v/>
      </c>
    </row>
    <row r="3345">
      <c r="A3345">
        <f>IF(OR(records_master!$A3345="",ISNUMBER(MATCH(records_master!$M3345,lst_dedup_duplicate,0))),"",records_master!$A3345)</f>
        <v/>
      </c>
      <c r="B3345">
        <f>IF($A3345="","",records_master!$E3345)</f>
        <v/>
      </c>
      <c r="M3345">
        <f>IF($A3345="","",IF(AND(ISNUMBER(MATCH(C3345,lst_FT_sci_excl,0)),D3345=""),"MISSING FT CODE",IF(AND(NOT(ISNUMBER(MATCH(C3345,lst_FT_sci_excl,0))),D3345&lt;&gt;""),"CODE NOT ALLOWED FOR THIS DECISION","")))</f>
        <v/>
      </c>
    </row>
    <row r="3346">
      <c r="A3346">
        <f>IF(OR(records_master!$A3346="",ISNUMBER(MATCH(records_master!$M3346,lst_dedup_duplicate,0))),"",records_master!$A3346)</f>
        <v/>
      </c>
      <c r="B3346">
        <f>IF($A3346="","",records_master!$E3346)</f>
        <v/>
      </c>
      <c r="M3346">
        <f>IF($A3346="","",IF(AND(ISNUMBER(MATCH(C3346,lst_FT_sci_excl,0)),D3346=""),"MISSING FT CODE",IF(AND(NOT(ISNUMBER(MATCH(C3346,lst_FT_sci_excl,0))),D3346&lt;&gt;""),"CODE NOT ALLOWED FOR THIS DECISION","")))</f>
        <v/>
      </c>
    </row>
    <row r="3347">
      <c r="A3347">
        <f>IF(OR(records_master!$A3347="",ISNUMBER(MATCH(records_master!$M3347,lst_dedup_duplicate,0))),"",records_master!$A3347)</f>
        <v/>
      </c>
      <c r="B3347">
        <f>IF($A3347="","",records_master!$E3347)</f>
        <v/>
      </c>
      <c r="M3347">
        <f>IF($A3347="","",IF(AND(ISNUMBER(MATCH(C3347,lst_FT_sci_excl,0)),D3347=""),"MISSING FT CODE",IF(AND(NOT(ISNUMBER(MATCH(C3347,lst_FT_sci_excl,0))),D3347&lt;&gt;""),"CODE NOT ALLOWED FOR THIS DECISION","")))</f>
        <v/>
      </c>
    </row>
    <row r="3348">
      <c r="A3348">
        <f>IF(OR(records_master!$A3348="",ISNUMBER(MATCH(records_master!$M3348,lst_dedup_duplicate,0))),"",records_master!$A3348)</f>
        <v/>
      </c>
      <c r="B3348">
        <f>IF($A3348="","",records_master!$E3348)</f>
        <v/>
      </c>
      <c r="M3348">
        <f>IF($A3348="","",IF(AND(ISNUMBER(MATCH(C3348,lst_FT_sci_excl,0)),D3348=""),"MISSING FT CODE",IF(AND(NOT(ISNUMBER(MATCH(C3348,lst_FT_sci_excl,0))),D3348&lt;&gt;""),"CODE NOT ALLOWED FOR THIS DECISION","")))</f>
        <v/>
      </c>
    </row>
    <row r="3349">
      <c r="A3349">
        <f>IF(OR(records_master!$A3349="",ISNUMBER(MATCH(records_master!$M3349,lst_dedup_duplicate,0))),"",records_master!$A3349)</f>
        <v/>
      </c>
      <c r="B3349">
        <f>IF($A3349="","",records_master!$E3349)</f>
        <v/>
      </c>
      <c r="M3349">
        <f>IF($A3349="","",IF(AND(ISNUMBER(MATCH(C3349,lst_FT_sci_excl,0)),D3349=""),"MISSING FT CODE",IF(AND(NOT(ISNUMBER(MATCH(C3349,lst_FT_sci_excl,0))),D3349&lt;&gt;""),"CODE NOT ALLOWED FOR THIS DECISION","")))</f>
        <v/>
      </c>
    </row>
    <row r="3350">
      <c r="A3350">
        <f>IF(OR(records_master!$A3350="",ISNUMBER(MATCH(records_master!$M3350,lst_dedup_duplicate,0))),"",records_master!$A3350)</f>
        <v/>
      </c>
      <c r="B3350">
        <f>IF($A3350="","",records_master!$E3350)</f>
        <v/>
      </c>
      <c r="M3350">
        <f>IF($A3350="","",IF(AND(ISNUMBER(MATCH(C3350,lst_FT_sci_excl,0)),D3350=""),"MISSING FT CODE",IF(AND(NOT(ISNUMBER(MATCH(C3350,lst_FT_sci_excl,0))),D3350&lt;&gt;""),"CODE NOT ALLOWED FOR THIS DECISION","")))</f>
        <v/>
      </c>
    </row>
    <row r="3351">
      <c r="A3351">
        <f>IF(OR(records_master!$A3351="",ISNUMBER(MATCH(records_master!$M3351,lst_dedup_duplicate,0))),"",records_master!$A3351)</f>
        <v/>
      </c>
      <c r="B3351">
        <f>IF($A3351="","",records_master!$E3351)</f>
        <v/>
      </c>
      <c r="M3351">
        <f>IF($A3351="","",IF(AND(ISNUMBER(MATCH(C3351,lst_FT_sci_excl,0)),D3351=""),"MISSING FT CODE",IF(AND(NOT(ISNUMBER(MATCH(C3351,lst_FT_sci_excl,0))),D3351&lt;&gt;""),"CODE NOT ALLOWED FOR THIS DECISION","")))</f>
        <v/>
      </c>
    </row>
    <row r="3352">
      <c r="A3352">
        <f>IF(OR(records_master!$A3352="",ISNUMBER(MATCH(records_master!$M3352,lst_dedup_duplicate,0))),"",records_master!$A3352)</f>
        <v/>
      </c>
      <c r="B3352">
        <f>IF($A3352="","",records_master!$E3352)</f>
        <v/>
      </c>
      <c r="M3352">
        <f>IF($A3352="","",IF(AND(ISNUMBER(MATCH(C3352,lst_FT_sci_excl,0)),D3352=""),"MISSING FT CODE",IF(AND(NOT(ISNUMBER(MATCH(C3352,lst_FT_sci_excl,0))),D3352&lt;&gt;""),"CODE NOT ALLOWED FOR THIS DECISION","")))</f>
        <v/>
      </c>
    </row>
    <row r="3353">
      <c r="A3353">
        <f>IF(OR(records_master!$A3353="",ISNUMBER(MATCH(records_master!$M3353,lst_dedup_duplicate,0))),"",records_master!$A3353)</f>
        <v/>
      </c>
      <c r="B3353">
        <f>IF($A3353="","",records_master!$E3353)</f>
        <v/>
      </c>
      <c r="M3353">
        <f>IF($A3353="","",IF(AND(ISNUMBER(MATCH(C3353,lst_FT_sci_excl,0)),D3353=""),"MISSING FT CODE",IF(AND(NOT(ISNUMBER(MATCH(C3353,lst_FT_sci_excl,0))),D3353&lt;&gt;""),"CODE NOT ALLOWED FOR THIS DECISION","")))</f>
        <v/>
      </c>
    </row>
    <row r="3354">
      <c r="A3354">
        <f>IF(OR(records_master!$A3354="",ISNUMBER(MATCH(records_master!$M3354,lst_dedup_duplicate,0))),"",records_master!$A3354)</f>
        <v/>
      </c>
      <c r="B3354">
        <f>IF($A3354="","",records_master!$E3354)</f>
        <v/>
      </c>
      <c r="M3354">
        <f>IF($A3354="","",IF(AND(ISNUMBER(MATCH(C3354,lst_FT_sci_excl,0)),D3354=""),"MISSING FT CODE",IF(AND(NOT(ISNUMBER(MATCH(C3354,lst_FT_sci_excl,0))),D3354&lt;&gt;""),"CODE NOT ALLOWED FOR THIS DECISION","")))</f>
        <v/>
      </c>
    </row>
    <row r="3355">
      <c r="A3355">
        <f>IF(OR(records_master!$A3355="",ISNUMBER(MATCH(records_master!$M3355,lst_dedup_duplicate,0))),"",records_master!$A3355)</f>
        <v/>
      </c>
      <c r="B3355">
        <f>IF($A3355="","",records_master!$E3355)</f>
        <v/>
      </c>
      <c r="M3355">
        <f>IF($A3355="","",IF(AND(ISNUMBER(MATCH(C3355,lst_FT_sci_excl,0)),D3355=""),"MISSING FT CODE",IF(AND(NOT(ISNUMBER(MATCH(C3355,lst_FT_sci_excl,0))),D3355&lt;&gt;""),"CODE NOT ALLOWED FOR THIS DECISION","")))</f>
        <v/>
      </c>
    </row>
    <row r="3356">
      <c r="A3356">
        <f>IF(OR(records_master!$A3356="",ISNUMBER(MATCH(records_master!$M3356,lst_dedup_duplicate,0))),"",records_master!$A3356)</f>
        <v/>
      </c>
      <c r="B3356">
        <f>IF($A3356="","",records_master!$E3356)</f>
        <v/>
      </c>
      <c r="M3356">
        <f>IF($A3356="","",IF(AND(ISNUMBER(MATCH(C3356,lst_FT_sci_excl,0)),D3356=""),"MISSING FT CODE",IF(AND(NOT(ISNUMBER(MATCH(C3356,lst_FT_sci_excl,0))),D3356&lt;&gt;""),"CODE NOT ALLOWED FOR THIS DECISION","")))</f>
        <v/>
      </c>
    </row>
    <row r="3357">
      <c r="A3357">
        <f>IF(OR(records_master!$A3357="",ISNUMBER(MATCH(records_master!$M3357,lst_dedup_duplicate,0))),"",records_master!$A3357)</f>
        <v/>
      </c>
      <c r="B3357">
        <f>IF($A3357="","",records_master!$E3357)</f>
        <v/>
      </c>
      <c r="M3357">
        <f>IF($A3357="","",IF(AND(ISNUMBER(MATCH(C3357,lst_FT_sci_excl,0)),D3357=""),"MISSING FT CODE",IF(AND(NOT(ISNUMBER(MATCH(C3357,lst_FT_sci_excl,0))),D3357&lt;&gt;""),"CODE NOT ALLOWED FOR THIS DECISION","")))</f>
        <v/>
      </c>
    </row>
    <row r="3358">
      <c r="A3358">
        <f>IF(OR(records_master!$A3358="",ISNUMBER(MATCH(records_master!$M3358,lst_dedup_duplicate,0))),"",records_master!$A3358)</f>
        <v/>
      </c>
      <c r="B3358">
        <f>IF($A3358="","",records_master!$E3358)</f>
        <v/>
      </c>
      <c r="M3358">
        <f>IF($A3358="","",IF(AND(ISNUMBER(MATCH(C3358,lst_FT_sci_excl,0)),D3358=""),"MISSING FT CODE",IF(AND(NOT(ISNUMBER(MATCH(C3358,lst_FT_sci_excl,0))),D3358&lt;&gt;""),"CODE NOT ALLOWED FOR THIS DECISION","")))</f>
        <v/>
      </c>
    </row>
    <row r="3359">
      <c r="A3359">
        <f>IF(OR(records_master!$A3359="",ISNUMBER(MATCH(records_master!$M3359,lst_dedup_duplicate,0))),"",records_master!$A3359)</f>
        <v/>
      </c>
      <c r="B3359">
        <f>IF($A3359="","",records_master!$E3359)</f>
        <v/>
      </c>
      <c r="M3359">
        <f>IF($A3359="","",IF(AND(ISNUMBER(MATCH(C3359,lst_FT_sci_excl,0)),D3359=""),"MISSING FT CODE",IF(AND(NOT(ISNUMBER(MATCH(C3359,lst_FT_sci_excl,0))),D3359&lt;&gt;""),"CODE NOT ALLOWED FOR THIS DECISION","")))</f>
        <v/>
      </c>
    </row>
    <row r="3360">
      <c r="A3360">
        <f>IF(OR(records_master!$A3360="",ISNUMBER(MATCH(records_master!$M3360,lst_dedup_duplicate,0))),"",records_master!$A3360)</f>
        <v/>
      </c>
      <c r="B3360">
        <f>IF($A3360="","",records_master!$E3360)</f>
        <v/>
      </c>
      <c r="M3360">
        <f>IF($A3360="","",IF(AND(ISNUMBER(MATCH(C3360,lst_FT_sci_excl,0)),D3360=""),"MISSING FT CODE",IF(AND(NOT(ISNUMBER(MATCH(C3360,lst_FT_sci_excl,0))),D3360&lt;&gt;""),"CODE NOT ALLOWED FOR THIS DECISION","")))</f>
        <v/>
      </c>
    </row>
    <row r="3361">
      <c r="A3361">
        <f>IF(OR(records_master!$A3361="",ISNUMBER(MATCH(records_master!$M3361,lst_dedup_duplicate,0))),"",records_master!$A3361)</f>
        <v/>
      </c>
      <c r="B3361">
        <f>IF($A3361="","",records_master!$E3361)</f>
        <v/>
      </c>
      <c r="M3361">
        <f>IF($A3361="","",IF(AND(ISNUMBER(MATCH(C3361,lst_FT_sci_excl,0)),D3361=""),"MISSING FT CODE",IF(AND(NOT(ISNUMBER(MATCH(C3361,lst_FT_sci_excl,0))),D3361&lt;&gt;""),"CODE NOT ALLOWED FOR THIS DECISION","")))</f>
        <v/>
      </c>
    </row>
    <row r="3362">
      <c r="A3362">
        <f>IF(OR(records_master!$A3362="",ISNUMBER(MATCH(records_master!$M3362,lst_dedup_duplicate,0))),"",records_master!$A3362)</f>
        <v/>
      </c>
      <c r="B3362">
        <f>IF($A3362="","",records_master!$E3362)</f>
        <v/>
      </c>
      <c r="M3362">
        <f>IF($A3362="","",IF(AND(ISNUMBER(MATCH(C3362,lst_FT_sci_excl,0)),D3362=""),"MISSING FT CODE",IF(AND(NOT(ISNUMBER(MATCH(C3362,lst_FT_sci_excl,0))),D3362&lt;&gt;""),"CODE NOT ALLOWED FOR THIS DECISION","")))</f>
        <v/>
      </c>
    </row>
    <row r="3363">
      <c r="A3363">
        <f>IF(OR(records_master!$A3363="",ISNUMBER(MATCH(records_master!$M3363,lst_dedup_duplicate,0))),"",records_master!$A3363)</f>
        <v/>
      </c>
      <c r="B3363">
        <f>IF($A3363="","",records_master!$E3363)</f>
        <v/>
      </c>
      <c r="M3363">
        <f>IF($A3363="","",IF(AND(ISNUMBER(MATCH(C3363,lst_FT_sci_excl,0)),D3363=""),"MISSING FT CODE",IF(AND(NOT(ISNUMBER(MATCH(C3363,lst_FT_sci_excl,0))),D3363&lt;&gt;""),"CODE NOT ALLOWED FOR THIS DECISION","")))</f>
        <v/>
      </c>
    </row>
    <row r="3364">
      <c r="A3364">
        <f>IF(OR(records_master!$A3364="",ISNUMBER(MATCH(records_master!$M3364,lst_dedup_duplicate,0))),"",records_master!$A3364)</f>
        <v/>
      </c>
      <c r="B3364">
        <f>IF($A3364="","",records_master!$E3364)</f>
        <v/>
      </c>
      <c r="M3364">
        <f>IF($A3364="","",IF(AND(ISNUMBER(MATCH(C3364,lst_FT_sci_excl,0)),D3364=""),"MISSING FT CODE",IF(AND(NOT(ISNUMBER(MATCH(C3364,lst_FT_sci_excl,0))),D3364&lt;&gt;""),"CODE NOT ALLOWED FOR THIS DECISION","")))</f>
        <v/>
      </c>
    </row>
    <row r="3365">
      <c r="A3365">
        <f>IF(OR(records_master!$A3365="",ISNUMBER(MATCH(records_master!$M3365,lst_dedup_duplicate,0))),"",records_master!$A3365)</f>
        <v/>
      </c>
      <c r="B3365">
        <f>IF($A3365="","",records_master!$E3365)</f>
        <v/>
      </c>
      <c r="M3365">
        <f>IF($A3365="","",IF(AND(ISNUMBER(MATCH(C3365,lst_FT_sci_excl,0)),D3365=""),"MISSING FT CODE",IF(AND(NOT(ISNUMBER(MATCH(C3365,lst_FT_sci_excl,0))),D3365&lt;&gt;""),"CODE NOT ALLOWED FOR THIS DECISION","")))</f>
        <v/>
      </c>
    </row>
    <row r="3366">
      <c r="A3366">
        <f>IF(OR(records_master!$A3366="",ISNUMBER(MATCH(records_master!$M3366,lst_dedup_duplicate,0))),"",records_master!$A3366)</f>
        <v/>
      </c>
      <c r="B3366">
        <f>IF($A3366="","",records_master!$E3366)</f>
        <v/>
      </c>
      <c r="M3366">
        <f>IF($A3366="","",IF(AND(ISNUMBER(MATCH(C3366,lst_FT_sci_excl,0)),D3366=""),"MISSING FT CODE",IF(AND(NOT(ISNUMBER(MATCH(C3366,lst_FT_sci_excl,0))),D3366&lt;&gt;""),"CODE NOT ALLOWED FOR THIS DECISION","")))</f>
        <v/>
      </c>
    </row>
    <row r="3367">
      <c r="A3367">
        <f>IF(OR(records_master!$A3367="",ISNUMBER(MATCH(records_master!$M3367,lst_dedup_duplicate,0))),"",records_master!$A3367)</f>
        <v/>
      </c>
      <c r="B3367">
        <f>IF($A3367="","",records_master!$E3367)</f>
        <v/>
      </c>
      <c r="M3367">
        <f>IF($A3367="","",IF(AND(ISNUMBER(MATCH(C3367,lst_FT_sci_excl,0)),D3367=""),"MISSING FT CODE",IF(AND(NOT(ISNUMBER(MATCH(C3367,lst_FT_sci_excl,0))),D3367&lt;&gt;""),"CODE NOT ALLOWED FOR THIS DECISION","")))</f>
        <v/>
      </c>
    </row>
    <row r="3368">
      <c r="A3368">
        <f>IF(OR(records_master!$A3368="",ISNUMBER(MATCH(records_master!$M3368,lst_dedup_duplicate,0))),"",records_master!$A3368)</f>
        <v/>
      </c>
      <c r="B3368">
        <f>IF($A3368="","",records_master!$E3368)</f>
        <v/>
      </c>
      <c r="M3368">
        <f>IF($A3368="","",IF(AND(ISNUMBER(MATCH(C3368,lst_FT_sci_excl,0)),D3368=""),"MISSING FT CODE",IF(AND(NOT(ISNUMBER(MATCH(C3368,lst_FT_sci_excl,0))),D3368&lt;&gt;""),"CODE NOT ALLOWED FOR THIS DECISION","")))</f>
        <v/>
      </c>
    </row>
    <row r="3369">
      <c r="A3369">
        <f>IF(OR(records_master!$A3369="",ISNUMBER(MATCH(records_master!$M3369,lst_dedup_duplicate,0))),"",records_master!$A3369)</f>
        <v/>
      </c>
      <c r="B3369">
        <f>IF($A3369="","",records_master!$E3369)</f>
        <v/>
      </c>
      <c r="M3369">
        <f>IF($A3369="","",IF(AND(ISNUMBER(MATCH(C3369,lst_FT_sci_excl,0)),D3369=""),"MISSING FT CODE",IF(AND(NOT(ISNUMBER(MATCH(C3369,lst_FT_sci_excl,0))),D3369&lt;&gt;""),"CODE NOT ALLOWED FOR THIS DECISION","")))</f>
        <v/>
      </c>
    </row>
    <row r="3370">
      <c r="A3370">
        <f>IF(OR(records_master!$A3370="",ISNUMBER(MATCH(records_master!$M3370,lst_dedup_duplicate,0))),"",records_master!$A3370)</f>
        <v/>
      </c>
      <c r="B3370">
        <f>IF($A3370="","",records_master!$E3370)</f>
        <v/>
      </c>
      <c r="M3370">
        <f>IF($A3370="","",IF(AND(ISNUMBER(MATCH(C3370,lst_FT_sci_excl,0)),D3370=""),"MISSING FT CODE",IF(AND(NOT(ISNUMBER(MATCH(C3370,lst_FT_sci_excl,0))),D3370&lt;&gt;""),"CODE NOT ALLOWED FOR THIS DECISION","")))</f>
        <v/>
      </c>
    </row>
    <row r="3371">
      <c r="A3371">
        <f>IF(OR(records_master!$A3371="",ISNUMBER(MATCH(records_master!$M3371,lst_dedup_duplicate,0))),"",records_master!$A3371)</f>
        <v/>
      </c>
      <c r="B3371">
        <f>IF($A3371="","",records_master!$E3371)</f>
        <v/>
      </c>
      <c r="M3371">
        <f>IF($A3371="","",IF(AND(ISNUMBER(MATCH(C3371,lst_FT_sci_excl,0)),D3371=""),"MISSING FT CODE",IF(AND(NOT(ISNUMBER(MATCH(C3371,lst_FT_sci_excl,0))),D3371&lt;&gt;""),"CODE NOT ALLOWED FOR THIS DECISION","")))</f>
        <v/>
      </c>
    </row>
    <row r="3372">
      <c r="A3372">
        <f>IF(OR(records_master!$A3372="",ISNUMBER(MATCH(records_master!$M3372,lst_dedup_duplicate,0))),"",records_master!$A3372)</f>
        <v/>
      </c>
      <c r="B3372">
        <f>IF($A3372="","",records_master!$E3372)</f>
        <v/>
      </c>
      <c r="M3372">
        <f>IF($A3372="","",IF(AND(ISNUMBER(MATCH(C3372,lst_FT_sci_excl,0)),D3372=""),"MISSING FT CODE",IF(AND(NOT(ISNUMBER(MATCH(C3372,lst_FT_sci_excl,0))),D3372&lt;&gt;""),"CODE NOT ALLOWED FOR THIS DECISION","")))</f>
        <v/>
      </c>
    </row>
    <row r="3373">
      <c r="A3373">
        <f>IF(OR(records_master!$A3373="",ISNUMBER(MATCH(records_master!$M3373,lst_dedup_duplicate,0))),"",records_master!$A3373)</f>
        <v/>
      </c>
      <c r="B3373">
        <f>IF($A3373="","",records_master!$E3373)</f>
        <v/>
      </c>
      <c r="M3373">
        <f>IF($A3373="","",IF(AND(ISNUMBER(MATCH(C3373,lst_FT_sci_excl,0)),D3373=""),"MISSING FT CODE",IF(AND(NOT(ISNUMBER(MATCH(C3373,lst_FT_sci_excl,0))),D3373&lt;&gt;""),"CODE NOT ALLOWED FOR THIS DECISION","")))</f>
        <v/>
      </c>
    </row>
    <row r="3374">
      <c r="A3374">
        <f>IF(OR(records_master!$A3374="",ISNUMBER(MATCH(records_master!$M3374,lst_dedup_duplicate,0))),"",records_master!$A3374)</f>
        <v/>
      </c>
      <c r="B3374">
        <f>IF($A3374="","",records_master!$E3374)</f>
        <v/>
      </c>
      <c r="M3374">
        <f>IF($A3374="","",IF(AND(ISNUMBER(MATCH(C3374,lst_FT_sci_excl,0)),D3374=""),"MISSING FT CODE",IF(AND(NOT(ISNUMBER(MATCH(C3374,lst_FT_sci_excl,0))),D3374&lt;&gt;""),"CODE NOT ALLOWED FOR THIS DECISION","")))</f>
        <v/>
      </c>
    </row>
    <row r="3375">
      <c r="A3375">
        <f>IF(OR(records_master!$A3375="",ISNUMBER(MATCH(records_master!$M3375,lst_dedup_duplicate,0))),"",records_master!$A3375)</f>
        <v/>
      </c>
      <c r="B3375">
        <f>IF($A3375="","",records_master!$E3375)</f>
        <v/>
      </c>
      <c r="M3375">
        <f>IF($A3375="","",IF(AND(ISNUMBER(MATCH(C3375,lst_FT_sci_excl,0)),D3375=""),"MISSING FT CODE",IF(AND(NOT(ISNUMBER(MATCH(C3375,lst_FT_sci_excl,0))),D3375&lt;&gt;""),"CODE NOT ALLOWED FOR THIS DECISION","")))</f>
        <v/>
      </c>
    </row>
    <row r="3376">
      <c r="A3376">
        <f>IF(OR(records_master!$A3376="",ISNUMBER(MATCH(records_master!$M3376,lst_dedup_duplicate,0))),"",records_master!$A3376)</f>
        <v/>
      </c>
      <c r="B3376">
        <f>IF($A3376="","",records_master!$E3376)</f>
        <v/>
      </c>
      <c r="M3376">
        <f>IF($A3376="","",IF(AND(ISNUMBER(MATCH(C3376,lst_FT_sci_excl,0)),D3376=""),"MISSING FT CODE",IF(AND(NOT(ISNUMBER(MATCH(C3376,lst_FT_sci_excl,0))),D3376&lt;&gt;""),"CODE NOT ALLOWED FOR THIS DECISION","")))</f>
        <v/>
      </c>
    </row>
    <row r="3377">
      <c r="A3377">
        <f>IF(OR(records_master!$A3377="",ISNUMBER(MATCH(records_master!$M3377,lst_dedup_duplicate,0))),"",records_master!$A3377)</f>
        <v/>
      </c>
      <c r="B3377">
        <f>IF($A3377="","",records_master!$E3377)</f>
        <v/>
      </c>
      <c r="M3377">
        <f>IF($A3377="","",IF(AND(ISNUMBER(MATCH(C3377,lst_FT_sci_excl,0)),D3377=""),"MISSING FT CODE",IF(AND(NOT(ISNUMBER(MATCH(C3377,lst_FT_sci_excl,0))),D3377&lt;&gt;""),"CODE NOT ALLOWED FOR THIS DECISION","")))</f>
        <v/>
      </c>
    </row>
    <row r="3378">
      <c r="A3378">
        <f>IF(OR(records_master!$A3378="",ISNUMBER(MATCH(records_master!$M3378,lst_dedup_duplicate,0))),"",records_master!$A3378)</f>
        <v/>
      </c>
      <c r="B3378">
        <f>IF($A3378="","",records_master!$E3378)</f>
        <v/>
      </c>
      <c r="M3378">
        <f>IF($A3378="","",IF(AND(ISNUMBER(MATCH(C3378,lst_FT_sci_excl,0)),D3378=""),"MISSING FT CODE",IF(AND(NOT(ISNUMBER(MATCH(C3378,lst_FT_sci_excl,0))),D3378&lt;&gt;""),"CODE NOT ALLOWED FOR THIS DECISION","")))</f>
        <v/>
      </c>
    </row>
    <row r="3379">
      <c r="A3379">
        <f>IF(OR(records_master!$A3379="",ISNUMBER(MATCH(records_master!$M3379,lst_dedup_duplicate,0))),"",records_master!$A3379)</f>
        <v/>
      </c>
      <c r="B3379">
        <f>IF($A3379="","",records_master!$E3379)</f>
        <v/>
      </c>
      <c r="M3379">
        <f>IF($A3379="","",IF(AND(ISNUMBER(MATCH(C3379,lst_FT_sci_excl,0)),D3379=""),"MISSING FT CODE",IF(AND(NOT(ISNUMBER(MATCH(C3379,lst_FT_sci_excl,0))),D3379&lt;&gt;""),"CODE NOT ALLOWED FOR THIS DECISION","")))</f>
        <v/>
      </c>
    </row>
    <row r="3380">
      <c r="A3380">
        <f>IF(OR(records_master!$A3380="",ISNUMBER(MATCH(records_master!$M3380,lst_dedup_duplicate,0))),"",records_master!$A3380)</f>
        <v/>
      </c>
      <c r="B3380">
        <f>IF($A3380="","",records_master!$E3380)</f>
        <v/>
      </c>
      <c r="M3380">
        <f>IF($A3380="","",IF(AND(ISNUMBER(MATCH(C3380,lst_FT_sci_excl,0)),D3380=""),"MISSING FT CODE",IF(AND(NOT(ISNUMBER(MATCH(C3380,lst_FT_sci_excl,0))),D3380&lt;&gt;""),"CODE NOT ALLOWED FOR THIS DECISION","")))</f>
        <v/>
      </c>
    </row>
    <row r="3381">
      <c r="A3381">
        <f>IF(OR(records_master!$A3381="",ISNUMBER(MATCH(records_master!$M3381,lst_dedup_duplicate,0))),"",records_master!$A3381)</f>
        <v/>
      </c>
      <c r="B3381">
        <f>IF($A3381="","",records_master!$E3381)</f>
        <v/>
      </c>
      <c r="M3381">
        <f>IF($A3381="","",IF(AND(ISNUMBER(MATCH(C3381,lst_FT_sci_excl,0)),D3381=""),"MISSING FT CODE",IF(AND(NOT(ISNUMBER(MATCH(C3381,lst_FT_sci_excl,0))),D3381&lt;&gt;""),"CODE NOT ALLOWED FOR THIS DECISION","")))</f>
        <v/>
      </c>
    </row>
    <row r="3382">
      <c r="A3382">
        <f>IF(OR(records_master!$A3382="",ISNUMBER(MATCH(records_master!$M3382,lst_dedup_duplicate,0))),"",records_master!$A3382)</f>
        <v/>
      </c>
      <c r="B3382">
        <f>IF($A3382="","",records_master!$E3382)</f>
        <v/>
      </c>
      <c r="M3382">
        <f>IF($A3382="","",IF(AND(ISNUMBER(MATCH(C3382,lst_FT_sci_excl,0)),D3382=""),"MISSING FT CODE",IF(AND(NOT(ISNUMBER(MATCH(C3382,lst_FT_sci_excl,0))),D3382&lt;&gt;""),"CODE NOT ALLOWED FOR THIS DECISION","")))</f>
        <v/>
      </c>
    </row>
    <row r="3383">
      <c r="A3383">
        <f>IF(OR(records_master!$A3383="",ISNUMBER(MATCH(records_master!$M3383,lst_dedup_duplicate,0))),"",records_master!$A3383)</f>
        <v/>
      </c>
      <c r="B3383">
        <f>IF($A3383="","",records_master!$E3383)</f>
        <v/>
      </c>
      <c r="M3383">
        <f>IF($A3383="","",IF(AND(ISNUMBER(MATCH(C3383,lst_FT_sci_excl,0)),D3383=""),"MISSING FT CODE",IF(AND(NOT(ISNUMBER(MATCH(C3383,lst_FT_sci_excl,0))),D3383&lt;&gt;""),"CODE NOT ALLOWED FOR THIS DECISION","")))</f>
        <v/>
      </c>
    </row>
    <row r="3384">
      <c r="A3384">
        <f>IF(OR(records_master!$A3384="",ISNUMBER(MATCH(records_master!$M3384,lst_dedup_duplicate,0))),"",records_master!$A3384)</f>
        <v/>
      </c>
      <c r="B3384">
        <f>IF($A3384="","",records_master!$E3384)</f>
        <v/>
      </c>
      <c r="M3384">
        <f>IF($A3384="","",IF(AND(ISNUMBER(MATCH(C3384,lst_FT_sci_excl,0)),D3384=""),"MISSING FT CODE",IF(AND(NOT(ISNUMBER(MATCH(C3384,lst_FT_sci_excl,0))),D3384&lt;&gt;""),"CODE NOT ALLOWED FOR THIS DECISION","")))</f>
        <v/>
      </c>
    </row>
    <row r="3385">
      <c r="A3385">
        <f>IF(OR(records_master!$A3385="",ISNUMBER(MATCH(records_master!$M3385,lst_dedup_duplicate,0))),"",records_master!$A3385)</f>
        <v/>
      </c>
      <c r="B3385">
        <f>IF($A3385="","",records_master!$E3385)</f>
        <v/>
      </c>
      <c r="M3385">
        <f>IF($A3385="","",IF(AND(ISNUMBER(MATCH(C3385,lst_FT_sci_excl,0)),D3385=""),"MISSING FT CODE",IF(AND(NOT(ISNUMBER(MATCH(C3385,lst_FT_sci_excl,0))),D3385&lt;&gt;""),"CODE NOT ALLOWED FOR THIS DECISION","")))</f>
        <v/>
      </c>
    </row>
    <row r="3386">
      <c r="A3386">
        <f>IF(OR(records_master!$A3386="",ISNUMBER(MATCH(records_master!$M3386,lst_dedup_duplicate,0))),"",records_master!$A3386)</f>
        <v/>
      </c>
      <c r="B3386">
        <f>IF($A3386="","",records_master!$E3386)</f>
        <v/>
      </c>
      <c r="M3386">
        <f>IF($A3386="","",IF(AND(ISNUMBER(MATCH(C3386,lst_FT_sci_excl,0)),D3386=""),"MISSING FT CODE",IF(AND(NOT(ISNUMBER(MATCH(C3386,lst_FT_sci_excl,0))),D3386&lt;&gt;""),"CODE NOT ALLOWED FOR THIS DECISION","")))</f>
        <v/>
      </c>
    </row>
    <row r="3387">
      <c r="A3387">
        <f>IF(OR(records_master!$A3387="",ISNUMBER(MATCH(records_master!$M3387,lst_dedup_duplicate,0))),"",records_master!$A3387)</f>
        <v/>
      </c>
      <c r="B3387">
        <f>IF($A3387="","",records_master!$E3387)</f>
        <v/>
      </c>
      <c r="M3387">
        <f>IF($A3387="","",IF(AND(ISNUMBER(MATCH(C3387,lst_FT_sci_excl,0)),D3387=""),"MISSING FT CODE",IF(AND(NOT(ISNUMBER(MATCH(C3387,lst_FT_sci_excl,0))),D3387&lt;&gt;""),"CODE NOT ALLOWED FOR THIS DECISION","")))</f>
        <v/>
      </c>
    </row>
    <row r="3388">
      <c r="A3388">
        <f>IF(OR(records_master!$A3388="",ISNUMBER(MATCH(records_master!$M3388,lst_dedup_duplicate,0))),"",records_master!$A3388)</f>
        <v/>
      </c>
      <c r="B3388">
        <f>IF($A3388="","",records_master!$E3388)</f>
        <v/>
      </c>
      <c r="M3388">
        <f>IF($A3388="","",IF(AND(ISNUMBER(MATCH(C3388,lst_FT_sci_excl,0)),D3388=""),"MISSING FT CODE",IF(AND(NOT(ISNUMBER(MATCH(C3388,lst_FT_sci_excl,0))),D3388&lt;&gt;""),"CODE NOT ALLOWED FOR THIS DECISION","")))</f>
        <v/>
      </c>
    </row>
    <row r="3389">
      <c r="A3389">
        <f>IF(OR(records_master!$A3389="",ISNUMBER(MATCH(records_master!$M3389,lst_dedup_duplicate,0))),"",records_master!$A3389)</f>
        <v/>
      </c>
      <c r="B3389">
        <f>IF($A3389="","",records_master!$E3389)</f>
        <v/>
      </c>
      <c r="M3389">
        <f>IF($A3389="","",IF(AND(ISNUMBER(MATCH(C3389,lst_FT_sci_excl,0)),D3389=""),"MISSING FT CODE",IF(AND(NOT(ISNUMBER(MATCH(C3389,lst_FT_sci_excl,0))),D3389&lt;&gt;""),"CODE NOT ALLOWED FOR THIS DECISION","")))</f>
        <v/>
      </c>
    </row>
    <row r="3390">
      <c r="A3390">
        <f>IF(OR(records_master!$A3390="",ISNUMBER(MATCH(records_master!$M3390,lst_dedup_duplicate,0))),"",records_master!$A3390)</f>
        <v/>
      </c>
      <c r="B3390">
        <f>IF($A3390="","",records_master!$E3390)</f>
        <v/>
      </c>
      <c r="M3390">
        <f>IF($A3390="","",IF(AND(ISNUMBER(MATCH(C3390,lst_FT_sci_excl,0)),D3390=""),"MISSING FT CODE",IF(AND(NOT(ISNUMBER(MATCH(C3390,lst_FT_sci_excl,0))),D3390&lt;&gt;""),"CODE NOT ALLOWED FOR THIS DECISION","")))</f>
        <v/>
      </c>
    </row>
    <row r="3391">
      <c r="A3391">
        <f>IF(OR(records_master!$A3391="",ISNUMBER(MATCH(records_master!$M3391,lst_dedup_duplicate,0))),"",records_master!$A3391)</f>
        <v/>
      </c>
      <c r="B3391">
        <f>IF($A3391="","",records_master!$E3391)</f>
        <v/>
      </c>
      <c r="M3391">
        <f>IF($A3391="","",IF(AND(ISNUMBER(MATCH(C3391,lst_FT_sci_excl,0)),D3391=""),"MISSING FT CODE",IF(AND(NOT(ISNUMBER(MATCH(C3391,lst_FT_sci_excl,0))),D3391&lt;&gt;""),"CODE NOT ALLOWED FOR THIS DECISION","")))</f>
        <v/>
      </c>
    </row>
    <row r="3392">
      <c r="A3392">
        <f>IF(OR(records_master!$A3392="",ISNUMBER(MATCH(records_master!$M3392,lst_dedup_duplicate,0))),"",records_master!$A3392)</f>
        <v/>
      </c>
      <c r="B3392">
        <f>IF($A3392="","",records_master!$E3392)</f>
        <v/>
      </c>
      <c r="M3392">
        <f>IF($A3392="","",IF(AND(ISNUMBER(MATCH(C3392,lst_FT_sci_excl,0)),D3392=""),"MISSING FT CODE",IF(AND(NOT(ISNUMBER(MATCH(C3392,lst_FT_sci_excl,0))),D3392&lt;&gt;""),"CODE NOT ALLOWED FOR THIS DECISION","")))</f>
        <v/>
      </c>
    </row>
    <row r="3393">
      <c r="A3393">
        <f>IF(OR(records_master!$A3393="",ISNUMBER(MATCH(records_master!$M3393,lst_dedup_duplicate,0))),"",records_master!$A3393)</f>
        <v/>
      </c>
      <c r="B3393">
        <f>IF($A3393="","",records_master!$E3393)</f>
        <v/>
      </c>
      <c r="M3393">
        <f>IF($A3393="","",IF(AND(ISNUMBER(MATCH(C3393,lst_FT_sci_excl,0)),D3393=""),"MISSING FT CODE",IF(AND(NOT(ISNUMBER(MATCH(C3393,lst_FT_sci_excl,0))),D3393&lt;&gt;""),"CODE NOT ALLOWED FOR THIS DECISION","")))</f>
        <v/>
      </c>
    </row>
    <row r="3394">
      <c r="A3394">
        <f>IF(OR(records_master!$A3394="",ISNUMBER(MATCH(records_master!$M3394,lst_dedup_duplicate,0))),"",records_master!$A3394)</f>
        <v/>
      </c>
      <c r="B3394">
        <f>IF($A3394="","",records_master!$E3394)</f>
        <v/>
      </c>
      <c r="M3394">
        <f>IF($A3394="","",IF(AND(ISNUMBER(MATCH(C3394,lst_FT_sci_excl,0)),D3394=""),"MISSING FT CODE",IF(AND(NOT(ISNUMBER(MATCH(C3394,lst_FT_sci_excl,0))),D3394&lt;&gt;""),"CODE NOT ALLOWED FOR THIS DECISION","")))</f>
        <v/>
      </c>
    </row>
    <row r="3395">
      <c r="A3395">
        <f>IF(OR(records_master!$A3395="",ISNUMBER(MATCH(records_master!$M3395,lst_dedup_duplicate,0))),"",records_master!$A3395)</f>
        <v/>
      </c>
      <c r="B3395">
        <f>IF($A3395="","",records_master!$E3395)</f>
        <v/>
      </c>
      <c r="M3395">
        <f>IF($A3395="","",IF(AND(ISNUMBER(MATCH(C3395,lst_FT_sci_excl,0)),D3395=""),"MISSING FT CODE",IF(AND(NOT(ISNUMBER(MATCH(C3395,lst_FT_sci_excl,0))),D3395&lt;&gt;""),"CODE NOT ALLOWED FOR THIS DECISION","")))</f>
        <v/>
      </c>
    </row>
    <row r="3396">
      <c r="A3396">
        <f>IF(OR(records_master!$A3396="",ISNUMBER(MATCH(records_master!$M3396,lst_dedup_duplicate,0))),"",records_master!$A3396)</f>
        <v/>
      </c>
      <c r="B3396">
        <f>IF($A3396="","",records_master!$E3396)</f>
        <v/>
      </c>
      <c r="M3396">
        <f>IF($A3396="","",IF(AND(ISNUMBER(MATCH(C3396,lst_FT_sci_excl,0)),D3396=""),"MISSING FT CODE",IF(AND(NOT(ISNUMBER(MATCH(C3396,lst_FT_sci_excl,0))),D3396&lt;&gt;""),"CODE NOT ALLOWED FOR THIS DECISION","")))</f>
        <v/>
      </c>
    </row>
    <row r="3397">
      <c r="A3397">
        <f>IF(OR(records_master!$A3397="",ISNUMBER(MATCH(records_master!$M3397,lst_dedup_duplicate,0))),"",records_master!$A3397)</f>
        <v/>
      </c>
      <c r="B3397">
        <f>IF($A3397="","",records_master!$E3397)</f>
        <v/>
      </c>
      <c r="M3397">
        <f>IF($A3397="","",IF(AND(ISNUMBER(MATCH(C3397,lst_FT_sci_excl,0)),D3397=""),"MISSING FT CODE",IF(AND(NOT(ISNUMBER(MATCH(C3397,lst_FT_sci_excl,0))),D3397&lt;&gt;""),"CODE NOT ALLOWED FOR THIS DECISION","")))</f>
        <v/>
      </c>
    </row>
    <row r="3398">
      <c r="A3398">
        <f>IF(OR(records_master!$A3398="",ISNUMBER(MATCH(records_master!$M3398,lst_dedup_duplicate,0))),"",records_master!$A3398)</f>
        <v/>
      </c>
      <c r="B3398">
        <f>IF($A3398="","",records_master!$E3398)</f>
        <v/>
      </c>
      <c r="M3398">
        <f>IF($A3398="","",IF(AND(ISNUMBER(MATCH(C3398,lst_FT_sci_excl,0)),D3398=""),"MISSING FT CODE",IF(AND(NOT(ISNUMBER(MATCH(C3398,lst_FT_sci_excl,0))),D3398&lt;&gt;""),"CODE NOT ALLOWED FOR THIS DECISION","")))</f>
        <v/>
      </c>
    </row>
    <row r="3399">
      <c r="A3399">
        <f>IF(OR(records_master!$A3399="",ISNUMBER(MATCH(records_master!$M3399,lst_dedup_duplicate,0))),"",records_master!$A3399)</f>
        <v/>
      </c>
      <c r="B3399">
        <f>IF($A3399="","",records_master!$E3399)</f>
        <v/>
      </c>
      <c r="M3399">
        <f>IF($A3399="","",IF(AND(ISNUMBER(MATCH(C3399,lst_FT_sci_excl,0)),D3399=""),"MISSING FT CODE",IF(AND(NOT(ISNUMBER(MATCH(C3399,lst_FT_sci_excl,0))),D3399&lt;&gt;""),"CODE NOT ALLOWED FOR THIS DECISION","")))</f>
        <v/>
      </c>
    </row>
    <row r="3400">
      <c r="A3400">
        <f>IF(OR(records_master!$A3400="",ISNUMBER(MATCH(records_master!$M3400,lst_dedup_duplicate,0))),"",records_master!$A3400)</f>
        <v/>
      </c>
      <c r="B3400">
        <f>IF($A3400="","",records_master!$E3400)</f>
        <v/>
      </c>
      <c r="M3400">
        <f>IF($A3400="","",IF(AND(ISNUMBER(MATCH(C3400,lst_FT_sci_excl,0)),D3400=""),"MISSING FT CODE",IF(AND(NOT(ISNUMBER(MATCH(C3400,lst_FT_sci_excl,0))),D3400&lt;&gt;""),"CODE NOT ALLOWED FOR THIS DECISION","")))</f>
        <v/>
      </c>
    </row>
    <row r="3401">
      <c r="A3401">
        <f>IF(OR(records_master!$A3401="",ISNUMBER(MATCH(records_master!$M3401,lst_dedup_duplicate,0))),"",records_master!$A3401)</f>
        <v/>
      </c>
      <c r="B3401">
        <f>IF($A3401="","",records_master!$E3401)</f>
        <v/>
      </c>
      <c r="M3401">
        <f>IF($A3401="","",IF(AND(ISNUMBER(MATCH(C3401,lst_FT_sci_excl,0)),D3401=""),"MISSING FT CODE",IF(AND(NOT(ISNUMBER(MATCH(C3401,lst_FT_sci_excl,0))),D3401&lt;&gt;""),"CODE NOT ALLOWED FOR THIS DECISION","")))</f>
        <v/>
      </c>
    </row>
    <row r="3402">
      <c r="A3402">
        <f>IF(OR(records_master!$A3402="",ISNUMBER(MATCH(records_master!$M3402,lst_dedup_duplicate,0))),"",records_master!$A3402)</f>
        <v/>
      </c>
      <c r="B3402">
        <f>IF($A3402="","",records_master!$E3402)</f>
        <v/>
      </c>
      <c r="M3402">
        <f>IF($A3402="","",IF(AND(ISNUMBER(MATCH(C3402,lst_FT_sci_excl,0)),D3402=""),"MISSING FT CODE",IF(AND(NOT(ISNUMBER(MATCH(C3402,lst_FT_sci_excl,0))),D3402&lt;&gt;""),"CODE NOT ALLOWED FOR THIS DECISION","")))</f>
        <v/>
      </c>
    </row>
    <row r="3403">
      <c r="A3403">
        <f>IF(OR(records_master!$A3403="",ISNUMBER(MATCH(records_master!$M3403,lst_dedup_duplicate,0))),"",records_master!$A3403)</f>
        <v/>
      </c>
      <c r="B3403">
        <f>IF($A3403="","",records_master!$E3403)</f>
        <v/>
      </c>
      <c r="M3403">
        <f>IF($A3403="","",IF(AND(ISNUMBER(MATCH(C3403,lst_FT_sci_excl,0)),D3403=""),"MISSING FT CODE",IF(AND(NOT(ISNUMBER(MATCH(C3403,lst_FT_sci_excl,0))),D3403&lt;&gt;""),"CODE NOT ALLOWED FOR THIS DECISION","")))</f>
        <v/>
      </c>
    </row>
    <row r="3404">
      <c r="A3404">
        <f>IF(OR(records_master!$A3404="",ISNUMBER(MATCH(records_master!$M3404,lst_dedup_duplicate,0))),"",records_master!$A3404)</f>
        <v/>
      </c>
      <c r="B3404">
        <f>IF($A3404="","",records_master!$E3404)</f>
        <v/>
      </c>
      <c r="M3404">
        <f>IF($A3404="","",IF(AND(ISNUMBER(MATCH(C3404,lst_FT_sci_excl,0)),D3404=""),"MISSING FT CODE",IF(AND(NOT(ISNUMBER(MATCH(C3404,lst_FT_sci_excl,0))),D3404&lt;&gt;""),"CODE NOT ALLOWED FOR THIS DECISION","")))</f>
        <v/>
      </c>
    </row>
    <row r="3405">
      <c r="A3405">
        <f>IF(OR(records_master!$A3405="",ISNUMBER(MATCH(records_master!$M3405,lst_dedup_duplicate,0))),"",records_master!$A3405)</f>
        <v/>
      </c>
      <c r="B3405">
        <f>IF($A3405="","",records_master!$E3405)</f>
        <v/>
      </c>
      <c r="M3405">
        <f>IF($A3405="","",IF(AND(ISNUMBER(MATCH(C3405,lst_FT_sci_excl,0)),D3405=""),"MISSING FT CODE",IF(AND(NOT(ISNUMBER(MATCH(C3405,lst_FT_sci_excl,0))),D3405&lt;&gt;""),"CODE NOT ALLOWED FOR THIS DECISION","")))</f>
        <v/>
      </c>
    </row>
    <row r="3406">
      <c r="A3406">
        <f>IF(OR(records_master!$A3406="",ISNUMBER(MATCH(records_master!$M3406,lst_dedup_duplicate,0))),"",records_master!$A3406)</f>
        <v/>
      </c>
      <c r="B3406">
        <f>IF($A3406="","",records_master!$E3406)</f>
        <v/>
      </c>
      <c r="M3406">
        <f>IF($A3406="","",IF(AND(ISNUMBER(MATCH(C3406,lst_FT_sci_excl,0)),D3406=""),"MISSING FT CODE",IF(AND(NOT(ISNUMBER(MATCH(C3406,lst_FT_sci_excl,0))),D3406&lt;&gt;""),"CODE NOT ALLOWED FOR THIS DECISION","")))</f>
        <v/>
      </c>
    </row>
    <row r="3407">
      <c r="A3407">
        <f>IF(OR(records_master!$A3407="",ISNUMBER(MATCH(records_master!$M3407,lst_dedup_duplicate,0))),"",records_master!$A3407)</f>
        <v/>
      </c>
      <c r="B3407">
        <f>IF($A3407="","",records_master!$E3407)</f>
        <v/>
      </c>
      <c r="M3407">
        <f>IF($A3407="","",IF(AND(ISNUMBER(MATCH(C3407,lst_FT_sci_excl,0)),D3407=""),"MISSING FT CODE",IF(AND(NOT(ISNUMBER(MATCH(C3407,lst_FT_sci_excl,0))),D3407&lt;&gt;""),"CODE NOT ALLOWED FOR THIS DECISION","")))</f>
        <v/>
      </c>
    </row>
    <row r="3408">
      <c r="A3408">
        <f>IF(OR(records_master!$A3408="",ISNUMBER(MATCH(records_master!$M3408,lst_dedup_duplicate,0))),"",records_master!$A3408)</f>
        <v/>
      </c>
      <c r="B3408">
        <f>IF($A3408="","",records_master!$E3408)</f>
        <v/>
      </c>
      <c r="M3408">
        <f>IF($A3408="","",IF(AND(ISNUMBER(MATCH(C3408,lst_FT_sci_excl,0)),D3408=""),"MISSING FT CODE",IF(AND(NOT(ISNUMBER(MATCH(C3408,lst_FT_sci_excl,0))),D3408&lt;&gt;""),"CODE NOT ALLOWED FOR THIS DECISION","")))</f>
        <v/>
      </c>
    </row>
    <row r="3409">
      <c r="A3409">
        <f>IF(OR(records_master!$A3409="",ISNUMBER(MATCH(records_master!$M3409,lst_dedup_duplicate,0))),"",records_master!$A3409)</f>
        <v/>
      </c>
      <c r="B3409">
        <f>IF($A3409="","",records_master!$E3409)</f>
        <v/>
      </c>
      <c r="M3409">
        <f>IF($A3409="","",IF(AND(ISNUMBER(MATCH(C3409,lst_FT_sci_excl,0)),D3409=""),"MISSING FT CODE",IF(AND(NOT(ISNUMBER(MATCH(C3409,lst_FT_sci_excl,0))),D3409&lt;&gt;""),"CODE NOT ALLOWED FOR THIS DECISION","")))</f>
        <v/>
      </c>
    </row>
    <row r="3410">
      <c r="A3410">
        <f>IF(OR(records_master!$A3410="",ISNUMBER(MATCH(records_master!$M3410,lst_dedup_duplicate,0))),"",records_master!$A3410)</f>
        <v/>
      </c>
      <c r="B3410">
        <f>IF($A3410="","",records_master!$E3410)</f>
        <v/>
      </c>
      <c r="M3410">
        <f>IF($A3410="","",IF(AND(ISNUMBER(MATCH(C3410,lst_FT_sci_excl,0)),D3410=""),"MISSING FT CODE",IF(AND(NOT(ISNUMBER(MATCH(C3410,lst_FT_sci_excl,0))),D3410&lt;&gt;""),"CODE NOT ALLOWED FOR THIS DECISION","")))</f>
        <v/>
      </c>
    </row>
    <row r="3411">
      <c r="A3411">
        <f>IF(OR(records_master!$A3411="",ISNUMBER(MATCH(records_master!$M3411,lst_dedup_duplicate,0))),"",records_master!$A3411)</f>
        <v/>
      </c>
      <c r="B3411">
        <f>IF($A3411="","",records_master!$E3411)</f>
        <v/>
      </c>
      <c r="M3411">
        <f>IF($A3411="","",IF(AND(ISNUMBER(MATCH(C3411,lst_FT_sci_excl,0)),D3411=""),"MISSING FT CODE",IF(AND(NOT(ISNUMBER(MATCH(C3411,lst_FT_sci_excl,0))),D3411&lt;&gt;""),"CODE NOT ALLOWED FOR THIS DECISION","")))</f>
        <v/>
      </c>
    </row>
    <row r="3412">
      <c r="A3412">
        <f>IF(OR(records_master!$A3412="",ISNUMBER(MATCH(records_master!$M3412,lst_dedup_duplicate,0))),"",records_master!$A3412)</f>
        <v/>
      </c>
      <c r="B3412">
        <f>IF($A3412="","",records_master!$E3412)</f>
        <v/>
      </c>
      <c r="M3412">
        <f>IF($A3412="","",IF(AND(ISNUMBER(MATCH(C3412,lst_FT_sci_excl,0)),D3412=""),"MISSING FT CODE",IF(AND(NOT(ISNUMBER(MATCH(C3412,lst_FT_sci_excl,0))),D3412&lt;&gt;""),"CODE NOT ALLOWED FOR THIS DECISION","")))</f>
        <v/>
      </c>
    </row>
    <row r="3413">
      <c r="A3413">
        <f>IF(OR(records_master!$A3413="",ISNUMBER(MATCH(records_master!$M3413,lst_dedup_duplicate,0))),"",records_master!$A3413)</f>
        <v/>
      </c>
      <c r="B3413">
        <f>IF($A3413="","",records_master!$E3413)</f>
        <v/>
      </c>
      <c r="M3413">
        <f>IF($A3413="","",IF(AND(ISNUMBER(MATCH(C3413,lst_FT_sci_excl,0)),D3413=""),"MISSING FT CODE",IF(AND(NOT(ISNUMBER(MATCH(C3413,lst_FT_sci_excl,0))),D3413&lt;&gt;""),"CODE NOT ALLOWED FOR THIS DECISION","")))</f>
        <v/>
      </c>
    </row>
    <row r="3414">
      <c r="A3414">
        <f>IF(OR(records_master!$A3414="",ISNUMBER(MATCH(records_master!$M3414,lst_dedup_duplicate,0))),"",records_master!$A3414)</f>
        <v/>
      </c>
      <c r="B3414">
        <f>IF($A3414="","",records_master!$E3414)</f>
        <v/>
      </c>
      <c r="M3414">
        <f>IF($A3414="","",IF(AND(ISNUMBER(MATCH(C3414,lst_FT_sci_excl,0)),D3414=""),"MISSING FT CODE",IF(AND(NOT(ISNUMBER(MATCH(C3414,lst_FT_sci_excl,0))),D3414&lt;&gt;""),"CODE NOT ALLOWED FOR THIS DECISION","")))</f>
        <v/>
      </c>
    </row>
    <row r="3415">
      <c r="A3415">
        <f>IF(OR(records_master!$A3415="",ISNUMBER(MATCH(records_master!$M3415,lst_dedup_duplicate,0))),"",records_master!$A3415)</f>
        <v/>
      </c>
      <c r="B3415">
        <f>IF($A3415="","",records_master!$E3415)</f>
        <v/>
      </c>
      <c r="M3415">
        <f>IF($A3415="","",IF(AND(ISNUMBER(MATCH(C3415,lst_FT_sci_excl,0)),D3415=""),"MISSING FT CODE",IF(AND(NOT(ISNUMBER(MATCH(C3415,lst_FT_sci_excl,0))),D3415&lt;&gt;""),"CODE NOT ALLOWED FOR THIS DECISION","")))</f>
        <v/>
      </c>
    </row>
    <row r="3416">
      <c r="A3416">
        <f>IF(OR(records_master!$A3416="",ISNUMBER(MATCH(records_master!$M3416,lst_dedup_duplicate,0))),"",records_master!$A3416)</f>
        <v/>
      </c>
      <c r="B3416">
        <f>IF($A3416="","",records_master!$E3416)</f>
        <v/>
      </c>
      <c r="M3416">
        <f>IF($A3416="","",IF(AND(ISNUMBER(MATCH(C3416,lst_FT_sci_excl,0)),D3416=""),"MISSING FT CODE",IF(AND(NOT(ISNUMBER(MATCH(C3416,lst_FT_sci_excl,0))),D3416&lt;&gt;""),"CODE NOT ALLOWED FOR THIS DECISION","")))</f>
        <v/>
      </c>
    </row>
    <row r="3417">
      <c r="A3417">
        <f>IF(OR(records_master!$A3417="",ISNUMBER(MATCH(records_master!$M3417,lst_dedup_duplicate,0))),"",records_master!$A3417)</f>
        <v/>
      </c>
      <c r="B3417">
        <f>IF($A3417="","",records_master!$E3417)</f>
        <v/>
      </c>
      <c r="M3417">
        <f>IF($A3417="","",IF(AND(ISNUMBER(MATCH(C3417,lst_FT_sci_excl,0)),D3417=""),"MISSING FT CODE",IF(AND(NOT(ISNUMBER(MATCH(C3417,lst_FT_sci_excl,0))),D3417&lt;&gt;""),"CODE NOT ALLOWED FOR THIS DECISION","")))</f>
        <v/>
      </c>
    </row>
    <row r="3418">
      <c r="A3418">
        <f>IF(OR(records_master!$A3418="",ISNUMBER(MATCH(records_master!$M3418,lst_dedup_duplicate,0))),"",records_master!$A3418)</f>
        <v/>
      </c>
      <c r="B3418">
        <f>IF($A3418="","",records_master!$E3418)</f>
        <v/>
      </c>
      <c r="M3418">
        <f>IF($A3418="","",IF(AND(ISNUMBER(MATCH(C3418,lst_FT_sci_excl,0)),D3418=""),"MISSING FT CODE",IF(AND(NOT(ISNUMBER(MATCH(C3418,lst_FT_sci_excl,0))),D3418&lt;&gt;""),"CODE NOT ALLOWED FOR THIS DECISION","")))</f>
        <v/>
      </c>
    </row>
    <row r="3419">
      <c r="A3419">
        <f>IF(OR(records_master!$A3419="",ISNUMBER(MATCH(records_master!$M3419,lst_dedup_duplicate,0))),"",records_master!$A3419)</f>
        <v/>
      </c>
      <c r="B3419">
        <f>IF($A3419="","",records_master!$E3419)</f>
        <v/>
      </c>
      <c r="M3419">
        <f>IF($A3419="","",IF(AND(ISNUMBER(MATCH(C3419,lst_FT_sci_excl,0)),D3419=""),"MISSING FT CODE",IF(AND(NOT(ISNUMBER(MATCH(C3419,lst_FT_sci_excl,0))),D3419&lt;&gt;""),"CODE NOT ALLOWED FOR THIS DECISION","")))</f>
        <v/>
      </c>
    </row>
    <row r="3420">
      <c r="A3420">
        <f>IF(OR(records_master!$A3420="",ISNUMBER(MATCH(records_master!$M3420,lst_dedup_duplicate,0))),"",records_master!$A3420)</f>
        <v/>
      </c>
      <c r="B3420">
        <f>IF($A3420="","",records_master!$E3420)</f>
        <v/>
      </c>
      <c r="M3420">
        <f>IF($A3420="","",IF(AND(ISNUMBER(MATCH(C3420,lst_FT_sci_excl,0)),D3420=""),"MISSING FT CODE",IF(AND(NOT(ISNUMBER(MATCH(C3420,lst_FT_sci_excl,0))),D3420&lt;&gt;""),"CODE NOT ALLOWED FOR THIS DECISION","")))</f>
        <v/>
      </c>
    </row>
    <row r="3421">
      <c r="A3421">
        <f>IF(OR(records_master!$A3421="",ISNUMBER(MATCH(records_master!$M3421,lst_dedup_duplicate,0))),"",records_master!$A3421)</f>
        <v/>
      </c>
      <c r="B3421">
        <f>IF($A3421="","",records_master!$E3421)</f>
        <v/>
      </c>
      <c r="M3421">
        <f>IF($A3421="","",IF(AND(ISNUMBER(MATCH(C3421,lst_FT_sci_excl,0)),D3421=""),"MISSING FT CODE",IF(AND(NOT(ISNUMBER(MATCH(C3421,lst_FT_sci_excl,0))),D3421&lt;&gt;""),"CODE NOT ALLOWED FOR THIS DECISION","")))</f>
        <v/>
      </c>
    </row>
    <row r="3422">
      <c r="A3422">
        <f>IF(OR(records_master!$A3422="",ISNUMBER(MATCH(records_master!$M3422,lst_dedup_duplicate,0))),"",records_master!$A3422)</f>
        <v/>
      </c>
      <c r="B3422">
        <f>IF($A3422="","",records_master!$E3422)</f>
        <v/>
      </c>
      <c r="M3422">
        <f>IF($A3422="","",IF(AND(ISNUMBER(MATCH(C3422,lst_FT_sci_excl,0)),D3422=""),"MISSING FT CODE",IF(AND(NOT(ISNUMBER(MATCH(C3422,lst_FT_sci_excl,0))),D3422&lt;&gt;""),"CODE NOT ALLOWED FOR THIS DECISION","")))</f>
        <v/>
      </c>
    </row>
    <row r="3423">
      <c r="A3423">
        <f>IF(OR(records_master!$A3423="",ISNUMBER(MATCH(records_master!$M3423,lst_dedup_duplicate,0))),"",records_master!$A3423)</f>
        <v/>
      </c>
      <c r="B3423">
        <f>IF($A3423="","",records_master!$E3423)</f>
        <v/>
      </c>
      <c r="M3423">
        <f>IF($A3423="","",IF(AND(ISNUMBER(MATCH(C3423,lst_FT_sci_excl,0)),D3423=""),"MISSING FT CODE",IF(AND(NOT(ISNUMBER(MATCH(C3423,lst_FT_sci_excl,0))),D3423&lt;&gt;""),"CODE NOT ALLOWED FOR THIS DECISION","")))</f>
        <v/>
      </c>
    </row>
    <row r="3424">
      <c r="A3424">
        <f>IF(OR(records_master!$A3424="",ISNUMBER(MATCH(records_master!$M3424,lst_dedup_duplicate,0))),"",records_master!$A3424)</f>
        <v/>
      </c>
      <c r="B3424">
        <f>IF($A3424="","",records_master!$E3424)</f>
        <v/>
      </c>
      <c r="M3424">
        <f>IF($A3424="","",IF(AND(ISNUMBER(MATCH(C3424,lst_FT_sci_excl,0)),D3424=""),"MISSING FT CODE",IF(AND(NOT(ISNUMBER(MATCH(C3424,lst_FT_sci_excl,0))),D3424&lt;&gt;""),"CODE NOT ALLOWED FOR THIS DECISION","")))</f>
        <v/>
      </c>
    </row>
    <row r="3425">
      <c r="A3425">
        <f>IF(OR(records_master!$A3425="",ISNUMBER(MATCH(records_master!$M3425,lst_dedup_duplicate,0))),"",records_master!$A3425)</f>
        <v/>
      </c>
      <c r="B3425">
        <f>IF($A3425="","",records_master!$E3425)</f>
        <v/>
      </c>
      <c r="M3425">
        <f>IF($A3425="","",IF(AND(ISNUMBER(MATCH(C3425,lst_FT_sci_excl,0)),D3425=""),"MISSING FT CODE",IF(AND(NOT(ISNUMBER(MATCH(C3425,lst_FT_sci_excl,0))),D3425&lt;&gt;""),"CODE NOT ALLOWED FOR THIS DECISION","")))</f>
        <v/>
      </c>
    </row>
    <row r="3426">
      <c r="A3426">
        <f>IF(OR(records_master!$A3426="",ISNUMBER(MATCH(records_master!$M3426,lst_dedup_duplicate,0))),"",records_master!$A3426)</f>
        <v/>
      </c>
      <c r="B3426">
        <f>IF($A3426="","",records_master!$E3426)</f>
        <v/>
      </c>
      <c r="M3426">
        <f>IF($A3426="","",IF(AND(ISNUMBER(MATCH(C3426,lst_FT_sci_excl,0)),D3426=""),"MISSING FT CODE",IF(AND(NOT(ISNUMBER(MATCH(C3426,lst_FT_sci_excl,0))),D3426&lt;&gt;""),"CODE NOT ALLOWED FOR THIS DECISION","")))</f>
        <v/>
      </c>
    </row>
    <row r="3427">
      <c r="A3427">
        <f>IF(OR(records_master!$A3427="",ISNUMBER(MATCH(records_master!$M3427,lst_dedup_duplicate,0))),"",records_master!$A3427)</f>
        <v/>
      </c>
      <c r="B3427">
        <f>IF($A3427="","",records_master!$E3427)</f>
        <v/>
      </c>
      <c r="M3427">
        <f>IF($A3427="","",IF(AND(ISNUMBER(MATCH(C3427,lst_FT_sci_excl,0)),D3427=""),"MISSING FT CODE",IF(AND(NOT(ISNUMBER(MATCH(C3427,lst_FT_sci_excl,0))),D3427&lt;&gt;""),"CODE NOT ALLOWED FOR THIS DECISION","")))</f>
        <v/>
      </c>
    </row>
    <row r="3428">
      <c r="A3428">
        <f>IF(OR(records_master!$A3428="",ISNUMBER(MATCH(records_master!$M3428,lst_dedup_duplicate,0))),"",records_master!$A3428)</f>
        <v/>
      </c>
      <c r="B3428">
        <f>IF($A3428="","",records_master!$E3428)</f>
        <v/>
      </c>
      <c r="M3428">
        <f>IF($A3428="","",IF(AND(ISNUMBER(MATCH(C3428,lst_FT_sci_excl,0)),D3428=""),"MISSING FT CODE",IF(AND(NOT(ISNUMBER(MATCH(C3428,lst_FT_sci_excl,0))),D3428&lt;&gt;""),"CODE NOT ALLOWED FOR THIS DECISION","")))</f>
        <v/>
      </c>
    </row>
    <row r="3429">
      <c r="A3429">
        <f>IF(OR(records_master!$A3429="",ISNUMBER(MATCH(records_master!$M3429,lst_dedup_duplicate,0))),"",records_master!$A3429)</f>
        <v/>
      </c>
      <c r="B3429">
        <f>IF($A3429="","",records_master!$E3429)</f>
        <v/>
      </c>
      <c r="M3429">
        <f>IF($A3429="","",IF(AND(ISNUMBER(MATCH(C3429,lst_FT_sci_excl,0)),D3429=""),"MISSING FT CODE",IF(AND(NOT(ISNUMBER(MATCH(C3429,lst_FT_sci_excl,0))),D3429&lt;&gt;""),"CODE NOT ALLOWED FOR THIS DECISION","")))</f>
        <v/>
      </c>
    </row>
    <row r="3430">
      <c r="A3430">
        <f>IF(OR(records_master!$A3430="",ISNUMBER(MATCH(records_master!$M3430,lst_dedup_duplicate,0))),"",records_master!$A3430)</f>
        <v/>
      </c>
      <c r="B3430">
        <f>IF($A3430="","",records_master!$E3430)</f>
        <v/>
      </c>
      <c r="M3430">
        <f>IF($A3430="","",IF(AND(ISNUMBER(MATCH(C3430,lst_FT_sci_excl,0)),D3430=""),"MISSING FT CODE",IF(AND(NOT(ISNUMBER(MATCH(C3430,lst_FT_sci_excl,0))),D3430&lt;&gt;""),"CODE NOT ALLOWED FOR THIS DECISION","")))</f>
        <v/>
      </c>
    </row>
    <row r="3431">
      <c r="A3431">
        <f>IF(OR(records_master!$A3431="",ISNUMBER(MATCH(records_master!$M3431,lst_dedup_duplicate,0))),"",records_master!$A3431)</f>
        <v/>
      </c>
      <c r="B3431">
        <f>IF($A3431="","",records_master!$E3431)</f>
        <v/>
      </c>
      <c r="M3431">
        <f>IF($A3431="","",IF(AND(ISNUMBER(MATCH(C3431,lst_FT_sci_excl,0)),D3431=""),"MISSING FT CODE",IF(AND(NOT(ISNUMBER(MATCH(C3431,lst_FT_sci_excl,0))),D3431&lt;&gt;""),"CODE NOT ALLOWED FOR THIS DECISION","")))</f>
        <v/>
      </c>
    </row>
    <row r="3432">
      <c r="A3432">
        <f>IF(OR(records_master!$A3432="",ISNUMBER(MATCH(records_master!$M3432,lst_dedup_duplicate,0))),"",records_master!$A3432)</f>
        <v/>
      </c>
      <c r="B3432">
        <f>IF($A3432="","",records_master!$E3432)</f>
        <v/>
      </c>
      <c r="M3432">
        <f>IF($A3432="","",IF(AND(ISNUMBER(MATCH(C3432,lst_FT_sci_excl,0)),D3432=""),"MISSING FT CODE",IF(AND(NOT(ISNUMBER(MATCH(C3432,lst_FT_sci_excl,0))),D3432&lt;&gt;""),"CODE NOT ALLOWED FOR THIS DECISION","")))</f>
        <v/>
      </c>
    </row>
    <row r="3433">
      <c r="A3433">
        <f>IF(OR(records_master!$A3433="",ISNUMBER(MATCH(records_master!$M3433,lst_dedup_duplicate,0))),"",records_master!$A3433)</f>
        <v/>
      </c>
      <c r="B3433">
        <f>IF($A3433="","",records_master!$E3433)</f>
        <v/>
      </c>
      <c r="M3433">
        <f>IF($A3433="","",IF(AND(ISNUMBER(MATCH(C3433,lst_FT_sci_excl,0)),D3433=""),"MISSING FT CODE",IF(AND(NOT(ISNUMBER(MATCH(C3433,lst_FT_sci_excl,0))),D3433&lt;&gt;""),"CODE NOT ALLOWED FOR THIS DECISION","")))</f>
        <v/>
      </c>
    </row>
    <row r="3434">
      <c r="A3434">
        <f>IF(OR(records_master!$A3434="",ISNUMBER(MATCH(records_master!$M3434,lst_dedup_duplicate,0))),"",records_master!$A3434)</f>
        <v/>
      </c>
      <c r="B3434">
        <f>IF($A3434="","",records_master!$E3434)</f>
        <v/>
      </c>
      <c r="M3434">
        <f>IF($A3434="","",IF(AND(ISNUMBER(MATCH(C3434,lst_FT_sci_excl,0)),D3434=""),"MISSING FT CODE",IF(AND(NOT(ISNUMBER(MATCH(C3434,lst_FT_sci_excl,0))),D3434&lt;&gt;""),"CODE NOT ALLOWED FOR THIS DECISION","")))</f>
        <v/>
      </c>
    </row>
    <row r="3435">
      <c r="A3435">
        <f>IF(OR(records_master!$A3435="",ISNUMBER(MATCH(records_master!$M3435,lst_dedup_duplicate,0))),"",records_master!$A3435)</f>
        <v/>
      </c>
      <c r="B3435">
        <f>IF($A3435="","",records_master!$E3435)</f>
        <v/>
      </c>
      <c r="M3435">
        <f>IF($A3435="","",IF(AND(ISNUMBER(MATCH(C3435,lst_FT_sci_excl,0)),D3435=""),"MISSING FT CODE",IF(AND(NOT(ISNUMBER(MATCH(C3435,lst_FT_sci_excl,0))),D3435&lt;&gt;""),"CODE NOT ALLOWED FOR THIS DECISION","")))</f>
        <v/>
      </c>
    </row>
    <row r="3436">
      <c r="A3436">
        <f>IF(OR(records_master!$A3436="",ISNUMBER(MATCH(records_master!$M3436,lst_dedup_duplicate,0))),"",records_master!$A3436)</f>
        <v/>
      </c>
      <c r="B3436">
        <f>IF($A3436="","",records_master!$E3436)</f>
        <v/>
      </c>
      <c r="M3436">
        <f>IF($A3436="","",IF(AND(ISNUMBER(MATCH(C3436,lst_FT_sci_excl,0)),D3436=""),"MISSING FT CODE",IF(AND(NOT(ISNUMBER(MATCH(C3436,lst_FT_sci_excl,0))),D3436&lt;&gt;""),"CODE NOT ALLOWED FOR THIS DECISION","")))</f>
        <v/>
      </c>
    </row>
    <row r="3437">
      <c r="A3437">
        <f>IF(OR(records_master!$A3437="",ISNUMBER(MATCH(records_master!$M3437,lst_dedup_duplicate,0))),"",records_master!$A3437)</f>
        <v/>
      </c>
      <c r="B3437">
        <f>IF($A3437="","",records_master!$E3437)</f>
        <v/>
      </c>
      <c r="M3437">
        <f>IF($A3437="","",IF(AND(ISNUMBER(MATCH(C3437,lst_FT_sci_excl,0)),D3437=""),"MISSING FT CODE",IF(AND(NOT(ISNUMBER(MATCH(C3437,lst_FT_sci_excl,0))),D3437&lt;&gt;""),"CODE NOT ALLOWED FOR THIS DECISION","")))</f>
        <v/>
      </c>
    </row>
    <row r="3438">
      <c r="A3438">
        <f>IF(OR(records_master!$A3438="",ISNUMBER(MATCH(records_master!$M3438,lst_dedup_duplicate,0))),"",records_master!$A3438)</f>
        <v/>
      </c>
      <c r="B3438">
        <f>IF($A3438="","",records_master!$E3438)</f>
        <v/>
      </c>
      <c r="M3438">
        <f>IF($A3438="","",IF(AND(ISNUMBER(MATCH(C3438,lst_FT_sci_excl,0)),D3438=""),"MISSING FT CODE",IF(AND(NOT(ISNUMBER(MATCH(C3438,lst_FT_sci_excl,0))),D3438&lt;&gt;""),"CODE NOT ALLOWED FOR THIS DECISION","")))</f>
        <v/>
      </c>
    </row>
    <row r="3439">
      <c r="A3439">
        <f>IF(OR(records_master!$A3439="",ISNUMBER(MATCH(records_master!$M3439,lst_dedup_duplicate,0))),"",records_master!$A3439)</f>
        <v/>
      </c>
      <c r="B3439">
        <f>IF($A3439="","",records_master!$E3439)</f>
        <v/>
      </c>
      <c r="M3439">
        <f>IF($A3439="","",IF(AND(ISNUMBER(MATCH(C3439,lst_FT_sci_excl,0)),D3439=""),"MISSING FT CODE",IF(AND(NOT(ISNUMBER(MATCH(C3439,lst_FT_sci_excl,0))),D3439&lt;&gt;""),"CODE NOT ALLOWED FOR THIS DECISION","")))</f>
        <v/>
      </c>
    </row>
    <row r="3440">
      <c r="A3440">
        <f>IF(OR(records_master!$A3440="",ISNUMBER(MATCH(records_master!$M3440,lst_dedup_duplicate,0))),"",records_master!$A3440)</f>
        <v/>
      </c>
      <c r="B3440">
        <f>IF($A3440="","",records_master!$E3440)</f>
        <v/>
      </c>
      <c r="M3440">
        <f>IF($A3440="","",IF(AND(ISNUMBER(MATCH(C3440,lst_FT_sci_excl,0)),D3440=""),"MISSING FT CODE",IF(AND(NOT(ISNUMBER(MATCH(C3440,lst_FT_sci_excl,0))),D3440&lt;&gt;""),"CODE NOT ALLOWED FOR THIS DECISION","")))</f>
        <v/>
      </c>
    </row>
    <row r="3441">
      <c r="A3441">
        <f>IF(OR(records_master!$A3441="",ISNUMBER(MATCH(records_master!$M3441,lst_dedup_duplicate,0))),"",records_master!$A3441)</f>
        <v/>
      </c>
      <c r="B3441">
        <f>IF($A3441="","",records_master!$E3441)</f>
        <v/>
      </c>
      <c r="M3441">
        <f>IF($A3441="","",IF(AND(ISNUMBER(MATCH(C3441,lst_FT_sci_excl,0)),D3441=""),"MISSING FT CODE",IF(AND(NOT(ISNUMBER(MATCH(C3441,lst_FT_sci_excl,0))),D3441&lt;&gt;""),"CODE NOT ALLOWED FOR THIS DECISION","")))</f>
        <v/>
      </c>
    </row>
    <row r="3442">
      <c r="A3442">
        <f>IF(OR(records_master!$A3442="",ISNUMBER(MATCH(records_master!$M3442,lst_dedup_duplicate,0))),"",records_master!$A3442)</f>
        <v/>
      </c>
      <c r="B3442">
        <f>IF($A3442="","",records_master!$E3442)</f>
        <v/>
      </c>
      <c r="M3442">
        <f>IF($A3442="","",IF(AND(ISNUMBER(MATCH(C3442,lst_FT_sci_excl,0)),D3442=""),"MISSING FT CODE",IF(AND(NOT(ISNUMBER(MATCH(C3442,lst_FT_sci_excl,0))),D3442&lt;&gt;""),"CODE NOT ALLOWED FOR THIS DECISION","")))</f>
        <v/>
      </c>
    </row>
    <row r="3443">
      <c r="A3443">
        <f>IF(OR(records_master!$A3443="",ISNUMBER(MATCH(records_master!$M3443,lst_dedup_duplicate,0))),"",records_master!$A3443)</f>
        <v/>
      </c>
      <c r="B3443">
        <f>IF($A3443="","",records_master!$E3443)</f>
        <v/>
      </c>
      <c r="M3443">
        <f>IF($A3443="","",IF(AND(ISNUMBER(MATCH(C3443,lst_FT_sci_excl,0)),D3443=""),"MISSING FT CODE",IF(AND(NOT(ISNUMBER(MATCH(C3443,lst_FT_sci_excl,0))),D3443&lt;&gt;""),"CODE NOT ALLOWED FOR THIS DECISION","")))</f>
        <v/>
      </c>
    </row>
    <row r="3444">
      <c r="A3444">
        <f>IF(OR(records_master!$A3444="",ISNUMBER(MATCH(records_master!$M3444,lst_dedup_duplicate,0))),"",records_master!$A3444)</f>
        <v/>
      </c>
      <c r="B3444">
        <f>IF($A3444="","",records_master!$E3444)</f>
        <v/>
      </c>
      <c r="M3444">
        <f>IF($A3444="","",IF(AND(ISNUMBER(MATCH(C3444,lst_FT_sci_excl,0)),D3444=""),"MISSING FT CODE",IF(AND(NOT(ISNUMBER(MATCH(C3444,lst_FT_sci_excl,0))),D3444&lt;&gt;""),"CODE NOT ALLOWED FOR THIS DECISION","")))</f>
        <v/>
      </c>
    </row>
    <row r="3445">
      <c r="A3445">
        <f>IF(OR(records_master!$A3445="",ISNUMBER(MATCH(records_master!$M3445,lst_dedup_duplicate,0))),"",records_master!$A3445)</f>
        <v/>
      </c>
      <c r="B3445">
        <f>IF($A3445="","",records_master!$E3445)</f>
        <v/>
      </c>
      <c r="M3445">
        <f>IF($A3445="","",IF(AND(ISNUMBER(MATCH(C3445,lst_FT_sci_excl,0)),D3445=""),"MISSING FT CODE",IF(AND(NOT(ISNUMBER(MATCH(C3445,lst_FT_sci_excl,0))),D3445&lt;&gt;""),"CODE NOT ALLOWED FOR THIS DECISION","")))</f>
        <v/>
      </c>
    </row>
    <row r="3446">
      <c r="A3446">
        <f>IF(OR(records_master!$A3446="",ISNUMBER(MATCH(records_master!$M3446,lst_dedup_duplicate,0))),"",records_master!$A3446)</f>
        <v/>
      </c>
      <c r="B3446">
        <f>IF($A3446="","",records_master!$E3446)</f>
        <v/>
      </c>
      <c r="M3446">
        <f>IF($A3446="","",IF(AND(ISNUMBER(MATCH(C3446,lst_FT_sci_excl,0)),D3446=""),"MISSING FT CODE",IF(AND(NOT(ISNUMBER(MATCH(C3446,lst_FT_sci_excl,0))),D3446&lt;&gt;""),"CODE NOT ALLOWED FOR THIS DECISION","")))</f>
        <v/>
      </c>
    </row>
    <row r="3447">
      <c r="A3447">
        <f>IF(OR(records_master!$A3447="",ISNUMBER(MATCH(records_master!$M3447,lst_dedup_duplicate,0))),"",records_master!$A3447)</f>
        <v/>
      </c>
      <c r="B3447">
        <f>IF($A3447="","",records_master!$E3447)</f>
        <v/>
      </c>
      <c r="M3447">
        <f>IF($A3447="","",IF(AND(ISNUMBER(MATCH(C3447,lst_FT_sci_excl,0)),D3447=""),"MISSING FT CODE",IF(AND(NOT(ISNUMBER(MATCH(C3447,lst_FT_sci_excl,0))),D3447&lt;&gt;""),"CODE NOT ALLOWED FOR THIS DECISION","")))</f>
        <v/>
      </c>
    </row>
    <row r="3448">
      <c r="A3448">
        <f>IF(OR(records_master!$A3448="",ISNUMBER(MATCH(records_master!$M3448,lst_dedup_duplicate,0))),"",records_master!$A3448)</f>
        <v/>
      </c>
      <c r="B3448">
        <f>IF($A3448="","",records_master!$E3448)</f>
        <v/>
      </c>
      <c r="M3448">
        <f>IF($A3448="","",IF(AND(ISNUMBER(MATCH(C3448,lst_FT_sci_excl,0)),D3448=""),"MISSING FT CODE",IF(AND(NOT(ISNUMBER(MATCH(C3448,lst_FT_sci_excl,0))),D3448&lt;&gt;""),"CODE NOT ALLOWED FOR THIS DECISION","")))</f>
        <v/>
      </c>
    </row>
    <row r="3449">
      <c r="A3449">
        <f>IF(OR(records_master!$A3449="",ISNUMBER(MATCH(records_master!$M3449,lst_dedup_duplicate,0))),"",records_master!$A3449)</f>
        <v/>
      </c>
      <c r="B3449">
        <f>IF($A3449="","",records_master!$E3449)</f>
        <v/>
      </c>
      <c r="M3449">
        <f>IF($A3449="","",IF(AND(ISNUMBER(MATCH(C3449,lst_FT_sci_excl,0)),D3449=""),"MISSING FT CODE",IF(AND(NOT(ISNUMBER(MATCH(C3449,lst_FT_sci_excl,0))),D3449&lt;&gt;""),"CODE NOT ALLOWED FOR THIS DECISION","")))</f>
        <v/>
      </c>
    </row>
    <row r="3450">
      <c r="A3450">
        <f>IF(OR(records_master!$A3450="",ISNUMBER(MATCH(records_master!$M3450,lst_dedup_duplicate,0))),"",records_master!$A3450)</f>
        <v/>
      </c>
      <c r="B3450">
        <f>IF($A3450="","",records_master!$E3450)</f>
        <v/>
      </c>
      <c r="M3450">
        <f>IF($A3450="","",IF(AND(ISNUMBER(MATCH(C3450,lst_FT_sci_excl,0)),D3450=""),"MISSING FT CODE",IF(AND(NOT(ISNUMBER(MATCH(C3450,lst_FT_sci_excl,0))),D3450&lt;&gt;""),"CODE NOT ALLOWED FOR THIS DECISION","")))</f>
        <v/>
      </c>
    </row>
    <row r="3451">
      <c r="A3451">
        <f>IF(OR(records_master!$A3451="",ISNUMBER(MATCH(records_master!$M3451,lst_dedup_duplicate,0))),"",records_master!$A3451)</f>
        <v/>
      </c>
      <c r="B3451">
        <f>IF($A3451="","",records_master!$E3451)</f>
        <v/>
      </c>
      <c r="M3451">
        <f>IF($A3451="","",IF(AND(ISNUMBER(MATCH(C3451,lst_FT_sci_excl,0)),D3451=""),"MISSING FT CODE",IF(AND(NOT(ISNUMBER(MATCH(C3451,lst_FT_sci_excl,0))),D3451&lt;&gt;""),"CODE NOT ALLOWED FOR THIS DECISION","")))</f>
        <v/>
      </c>
    </row>
    <row r="3452">
      <c r="A3452">
        <f>IF(OR(records_master!$A3452="",ISNUMBER(MATCH(records_master!$M3452,lst_dedup_duplicate,0))),"",records_master!$A3452)</f>
        <v/>
      </c>
      <c r="B3452">
        <f>IF($A3452="","",records_master!$E3452)</f>
        <v/>
      </c>
      <c r="M3452">
        <f>IF($A3452="","",IF(AND(ISNUMBER(MATCH(C3452,lst_FT_sci_excl,0)),D3452=""),"MISSING FT CODE",IF(AND(NOT(ISNUMBER(MATCH(C3452,lst_FT_sci_excl,0))),D3452&lt;&gt;""),"CODE NOT ALLOWED FOR THIS DECISION","")))</f>
        <v/>
      </c>
    </row>
    <row r="3453">
      <c r="A3453">
        <f>IF(OR(records_master!$A3453="",ISNUMBER(MATCH(records_master!$M3453,lst_dedup_duplicate,0))),"",records_master!$A3453)</f>
        <v/>
      </c>
      <c r="B3453">
        <f>IF($A3453="","",records_master!$E3453)</f>
        <v/>
      </c>
      <c r="M3453">
        <f>IF($A3453="","",IF(AND(ISNUMBER(MATCH(C3453,lst_FT_sci_excl,0)),D3453=""),"MISSING FT CODE",IF(AND(NOT(ISNUMBER(MATCH(C3453,lst_FT_sci_excl,0))),D3453&lt;&gt;""),"CODE NOT ALLOWED FOR THIS DECISION","")))</f>
        <v/>
      </c>
    </row>
    <row r="3454">
      <c r="A3454">
        <f>IF(OR(records_master!$A3454="",ISNUMBER(MATCH(records_master!$M3454,lst_dedup_duplicate,0))),"",records_master!$A3454)</f>
        <v/>
      </c>
      <c r="B3454">
        <f>IF($A3454="","",records_master!$E3454)</f>
        <v/>
      </c>
      <c r="M3454">
        <f>IF($A3454="","",IF(AND(ISNUMBER(MATCH(C3454,lst_FT_sci_excl,0)),D3454=""),"MISSING FT CODE",IF(AND(NOT(ISNUMBER(MATCH(C3454,lst_FT_sci_excl,0))),D3454&lt;&gt;""),"CODE NOT ALLOWED FOR THIS DECISION","")))</f>
        <v/>
      </c>
    </row>
    <row r="3455">
      <c r="A3455">
        <f>IF(OR(records_master!$A3455="",ISNUMBER(MATCH(records_master!$M3455,lst_dedup_duplicate,0))),"",records_master!$A3455)</f>
        <v/>
      </c>
      <c r="B3455">
        <f>IF($A3455="","",records_master!$E3455)</f>
        <v/>
      </c>
      <c r="M3455">
        <f>IF($A3455="","",IF(AND(ISNUMBER(MATCH(C3455,lst_FT_sci_excl,0)),D3455=""),"MISSING FT CODE",IF(AND(NOT(ISNUMBER(MATCH(C3455,lst_FT_sci_excl,0))),D3455&lt;&gt;""),"CODE NOT ALLOWED FOR THIS DECISION","")))</f>
        <v/>
      </c>
    </row>
    <row r="3456">
      <c r="A3456">
        <f>IF(OR(records_master!$A3456="",ISNUMBER(MATCH(records_master!$M3456,lst_dedup_duplicate,0))),"",records_master!$A3456)</f>
        <v/>
      </c>
      <c r="B3456">
        <f>IF($A3456="","",records_master!$E3456)</f>
        <v/>
      </c>
      <c r="M3456">
        <f>IF($A3456="","",IF(AND(ISNUMBER(MATCH(C3456,lst_FT_sci_excl,0)),D3456=""),"MISSING FT CODE",IF(AND(NOT(ISNUMBER(MATCH(C3456,lst_FT_sci_excl,0))),D3456&lt;&gt;""),"CODE NOT ALLOWED FOR THIS DECISION","")))</f>
        <v/>
      </c>
    </row>
    <row r="3457">
      <c r="A3457">
        <f>IF(OR(records_master!$A3457="",ISNUMBER(MATCH(records_master!$M3457,lst_dedup_duplicate,0))),"",records_master!$A3457)</f>
        <v/>
      </c>
      <c r="B3457">
        <f>IF($A3457="","",records_master!$E3457)</f>
        <v/>
      </c>
      <c r="M3457">
        <f>IF($A3457="","",IF(AND(ISNUMBER(MATCH(C3457,lst_FT_sci_excl,0)),D3457=""),"MISSING FT CODE",IF(AND(NOT(ISNUMBER(MATCH(C3457,lst_FT_sci_excl,0))),D3457&lt;&gt;""),"CODE NOT ALLOWED FOR THIS DECISION","")))</f>
        <v/>
      </c>
    </row>
    <row r="3458">
      <c r="A3458">
        <f>IF(OR(records_master!$A3458="",ISNUMBER(MATCH(records_master!$M3458,lst_dedup_duplicate,0))),"",records_master!$A3458)</f>
        <v/>
      </c>
      <c r="B3458">
        <f>IF($A3458="","",records_master!$E3458)</f>
        <v/>
      </c>
      <c r="M3458">
        <f>IF($A3458="","",IF(AND(ISNUMBER(MATCH(C3458,lst_FT_sci_excl,0)),D3458=""),"MISSING FT CODE",IF(AND(NOT(ISNUMBER(MATCH(C3458,lst_FT_sci_excl,0))),D3458&lt;&gt;""),"CODE NOT ALLOWED FOR THIS DECISION","")))</f>
        <v/>
      </c>
    </row>
    <row r="3459">
      <c r="A3459">
        <f>IF(OR(records_master!$A3459="",ISNUMBER(MATCH(records_master!$M3459,lst_dedup_duplicate,0))),"",records_master!$A3459)</f>
        <v/>
      </c>
      <c r="B3459">
        <f>IF($A3459="","",records_master!$E3459)</f>
        <v/>
      </c>
      <c r="M3459">
        <f>IF($A3459="","",IF(AND(ISNUMBER(MATCH(C3459,lst_FT_sci_excl,0)),D3459=""),"MISSING FT CODE",IF(AND(NOT(ISNUMBER(MATCH(C3459,lst_FT_sci_excl,0))),D3459&lt;&gt;""),"CODE NOT ALLOWED FOR THIS DECISION","")))</f>
        <v/>
      </c>
    </row>
    <row r="3460">
      <c r="A3460">
        <f>IF(OR(records_master!$A3460="",ISNUMBER(MATCH(records_master!$M3460,lst_dedup_duplicate,0))),"",records_master!$A3460)</f>
        <v/>
      </c>
      <c r="B3460">
        <f>IF($A3460="","",records_master!$E3460)</f>
        <v/>
      </c>
      <c r="M3460">
        <f>IF($A3460="","",IF(AND(ISNUMBER(MATCH(C3460,lst_FT_sci_excl,0)),D3460=""),"MISSING FT CODE",IF(AND(NOT(ISNUMBER(MATCH(C3460,lst_FT_sci_excl,0))),D3460&lt;&gt;""),"CODE NOT ALLOWED FOR THIS DECISION","")))</f>
        <v/>
      </c>
    </row>
    <row r="3461">
      <c r="A3461">
        <f>IF(OR(records_master!$A3461="",ISNUMBER(MATCH(records_master!$M3461,lst_dedup_duplicate,0))),"",records_master!$A3461)</f>
        <v/>
      </c>
      <c r="B3461">
        <f>IF($A3461="","",records_master!$E3461)</f>
        <v/>
      </c>
      <c r="M3461">
        <f>IF($A3461="","",IF(AND(ISNUMBER(MATCH(C3461,lst_FT_sci_excl,0)),D3461=""),"MISSING FT CODE",IF(AND(NOT(ISNUMBER(MATCH(C3461,lst_FT_sci_excl,0))),D3461&lt;&gt;""),"CODE NOT ALLOWED FOR THIS DECISION","")))</f>
        <v/>
      </c>
    </row>
    <row r="3462">
      <c r="A3462">
        <f>IF(OR(records_master!$A3462="",ISNUMBER(MATCH(records_master!$M3462,lst_dedup_duplicate,0))),"",records_master!$A3462)</f>
        <v/>
      </c>
      <c r="B3462">
        <f>IF($A3462="","",records_master!$E3462)</f>
        <v/>
      </c>
      <c r="M3462">
        <f>IF($A3462="","",IF(AND(ISNUMBER(MATCH(C3462,lst_FT_sci_excl,0)),D3462=""),"MISSING FT CODE",IF(AND(NOT(ISNUMBER(MATCH(C3462,lst_FT_sci_excl,0))),D3462&lt;&gt;""),"CODE NOT ALLOWED FOR THIS DECISION","")))</f>
        <v/>
      </c>
    </row>
    <row r="3463">
      <c r="A3463">
        <f>IF(OR(records_master!$A3463="",ISNUMBER(MATCH(records_master!$M3463,lst_dedup_duplicate,0))),"",records_master!$A3463)</f>
        <v/>
      </c>
      <c r="B3463">
        <f>IF($A3463="","",records_master!$E3463)</f>
        <v/>
      </c>
      <c r="M3463">
        <f>IF($A3463="","",IF(AND(ISNUMBER(MATCH(C3463,lst_FT_sci_excl,0)),D3463=""),"MISSING FT CODE",IF(AND(NOT(ISNUMBER(MATCH(C3463,lst_FT_sci_excl,0))),D3463&lt;&gt;""),"CODE NOT ALLOWED FOR THIS DECISION","")))</f>
        <v/>
      </c>
    </row>
    <row r="3464">
      <c r="A3464">
        <f>IF(OR(records_master!$A3464="",ISNUMBER(MATCH(records_master!$M3464,lst_dedup_duplicate,0))),"",records_master!$A3464)</f>
        <v/>
      </c>
      <c r="B3464">
        <f>IF($A3464="","",records_master!$E3464)</f>
        <v/>
      </c>
      <c r="M3464">
        <f>IF($A3464="","",IF(AND(ISNUMBER(MATCH(C3464,lst_FT_sci_excl,0)),D3464=""),"MISSING FT CODE",IF(AND(NOT(ISNUMBER(MATCH(C3464,lst_FT_sci_excl,0))),D3464&lt;&gt;""),"CODE NOT ALLOWED FOR THIS DECISION","")))</f>
        <v/>
      </c>
    </row>
    <row r="3465">
      <c r="A3465">
        <f>IF(OR(records_master!$A3465="",ISNUMBER(MATCH(records_master!$M3465,lst_dedup_duplicate,0))),"",records_master!$A3465)</f>
        <v/>
      </c>
      <c r="B3465">
        <f>IF($A3465="","",records_master!$E3465)</f>
        <v/>
      </c>
      <c r="M3465">
        <f>IF($A3465="","",IF(AND(ISNUMBER(MATCH(C3465,lst_FT_sci_excl,0)),D3465=""),"MISSING FT CODE",IF(AND(NOT(ISNUMBER(MATCH(C3465,lst_FT_sci_excl,0))),D3465&lt;&gt;""),"CODE NOT ALLOWED FOR THIS DECISION","")))</f>
        <v/>
      </c>
    </row>
    <row r="3466">
      <c r="A3466">
        <f>IF(OR(records_master!$A3466="",ISNUMBER(MATCH(records_master!$M3466,lst_dedup_duplicate,0))),"",records_master!$A3466)</f>
        <v/>
      </c>
      <c r="B3466">
        <f>IF($A3466="","",records_master!$E3466)</f>
        <v/>
      </c>
      <c r="M3466">
        <f>IF($A3466="","",IF(AND(ISNUMBER(MATCH(C3466,lst_FT_sci_excl,0)),D3466=""),"MISSING FT CODE",IF(AND(NOT(ISNUMBER(MATCH(C3466,lst_FT_sci_excl,0))),D3466&lt;&gt;""),"CODE NOT ALLOWED FOR THIS DECISION","")))</f>
        <v/>
      </c>
    </row>
    <row r="3467">
      <c r="A3467">
        <f>IF(OR(records_master!$A3467="",ISNUMBER(MATCH(records_master!$M3467,lst_dedup_duplicate,0))),"",records_master!$A3467)</f>
        <v/>
      </c>
      <c r="B3467">
        <f>IF($A3467="","",records_master!$E3467)</f>
        <v/>
      </c>
      <c r="M3467">
        <f>IF($A3467="","",IF(AND(ISNUMBER(MATCH(C3467,lst_FT_sci_excl,0)),D3467=""),"MISSING FT CODE",IF(AND(NOT(ISNUMBER(MATCH(C3467,lst_FT_sci_excl,0))),D3467&lt;&gt;""),"CODE NOT ALLOWED FOR THIS DECISION","")))</f>
        <v/>
      </c>
    </row>
    <row r="3468">
      <c r="A3468">
        <f>IF(OR(records_master!$A3468="",ISNUMBER(MATCH(records_master!$M3468,lst_dedup_duplicate,0))),"",records_master!$A3468)</f>
        <v/>
      </c>
      <c r="B3468">
        <f>IF($A3468="","",records_master!$E3468)</f>
        <v/>
      </c>
      <c r="M3468">
        <f>IF($A3468="","",IF(AND(ISNUMBER(MATCH(C3468,lst_FT_sci_excl,0)),D3468=""),"MISSING FT CODE",IF(AND(NOT(ISNUMBER(MATCH(C3468,lst_FT_sci_excl,0))),D3468&lt;&gt;""),"CODE NOT ALLOWED FOR THIS DECISION","")))</f>
        <v/>
      </c>
    </row>
    <row r="3469">
      <c r="A3469">
        <f>IF(OR(records_master!$A3469="",ISNUMBER(MATCH(records_master!$M3469,lst_dedup_duplicate,0))),"",records_master!$A3469)</f>
        <v/>
      </c>
      <c r="B3469">
        <f>IF($A3469="","",records_master!$E3469)</f>
        <v/>
      </c>
      <c r="M3469">
        <f>IF($A3469="","",IF(AND(ISNUMBER(MATCH(C3469,lst_FT_sci_excl,0)),D3469=""),"MISSING FT CODE",IF(AND(NOT(ISNUMBER(MATCH(C3469,lst_FT_sci_excl,0))),D3469&lt;&gt;""),"CODE NOT ALLOWED FOR THIS DECISION","")))</f>
        <v/>
      </c>
    </row>
    <row r="3470">
      <c r="A3470">
        <f>IF(OR(records_master!$A3470="",ISNUMBER(MATCH(records_master!$M3470,lst_dedup_duplicate,0))),"",records_master!$A3470)</f>
        <v/>
      </c>
      <c r="B3470">
        <f>IF($A3470="","",records_master!$E3470)</f>
        <v/>
      </c>
      <c r="M3470">
        <f>IF($A3470="","",IF(AND(ISNUMBER(MATCH(C3470,lst_FT_sci_excl,0)),D3470=""),"MISSING FT CODE",IF(AND(NOT(ISNUMBER(MATCH(C3470,lst_FT_sci_excl,0))),D3470&lt;&gt;""),"CODE NOT ALLOWED FOR THIS DECISION","")))</f>
        <v/>
      </c>
    </row>
    <row r="3471">
      <c r="A3471">
        <f>IF(OR(records_master!$A3471="",ISNUMBER(MATCH(records_master!$M3471,lst_dedup_duplicate,0))),"",records_master!$A3471)</f>
        <v/>
      </c>
      <c r="B3471">
        <f>IF($A3471="","",records_master!$E3471)</f>
        <v/>
      </c>
      <c r="M3471">
        <f>IF($A3471="","",IF(AND(ISNUMBER(MATCH(C3471,lst_FT_sci_excl,0)),D3471=""),"MISSING FT CODE",IF(AND(NOT(ISNUMBER(MATCH(C3471,lst_FT_sci_excl,0))),D3471&lt;&gt;""),"CODE NOT ALLOWED FOR THIS DECISION","")))</f>
        <v/>
      </c>
    </row>
    <row r="3472">
      <c r="A3472">
        <f>IF(OR(records_master!$A3472="",ISNUMBER(MATCH(records_master!$M3472,lst_dedup_duplicate,0))),"",records_master!$A3472)</f>
        <v/>
      </c>
      <c r="B3472">
        <f>IF($A3472="","",records_master!$E3472)</f>
        <v/>
      </c>
      <c r="M3472">
        <f>IF($A3472="","",IF(AND(ISNUMBER(MATCH(C3472,lst_FT_sci_excl,0)),D3472=""),"MISSING FT CODE",IF(AND(NOT(ISNUMBER(MATCH(C3472,lst_FT_sci_excl,0))),D3472&lt;&gt;""),"CODE NOT ALLOWED FOR THIS DECISION","")))</f>
        <v/>
      </c>
    </row>
    <row r="3473">
      <c r="A3473">
        <f>IF(OR(records_master!$A3473="",ISNUMBER(MATCH(records_master!$M3473,lst_dedup_duplicate,0))),"",records_master!$A3473)</f>
        <v/>
      </c>
      <c r="B3473">
        <f>IF($A3473="","",records_master!$E3473)</f>
        <v/>
      </c>
      <c r="M3473">
        <f>IF($A3473="","",IF(AND(ISNUMBER(MATCH(C3473,lst_FT_sci_excl,0)),D3473=""),"MISSING FT CODE",IF(AND(NOT(ISNUMBER(MATCH(C3473,lst_FT_sci_excl,0))),D3473&lt;&gt;""),"CODE NOT ALLOWED FOR THIS DECISION","")))</f>
        <v/>
      </c>
    </row>
    <row r="3474">
      <c r="A3474">
        <f>IF(OR(records_master!$A3474="",ISNUMBER(MATCH(records_master!$M3474,lst_dedup_duplicate,0))),"",records_master!$A3474)</f>
        <v/>
      </c>
      <c r="B3474">
        <f>IF($A3474="","",records_master!$E3474)</f>
        <v/>
      </c>
      <c r="M3474">
        <f>IF($A3474="","",IF(AND(ISNUMBER(MATCH(C3474,lst_FT_sci_excl,0)),D3474=""),"MISSING FT CODE",IF(AND(NOT(ISNUMBER(MATCH(C3474,lst_FT_sci_excl,0))),D3474&lt;&gt;""),"CODE NOT ALLOWED FOR THIS DECISION","")))</f>
        <v/>
      </c>
    </row>
    <row r="3475">
      <c r="A3475">
        <f>IF(OR(records_master!$A3475="",ISNUMBER(MATCH(records_master!$M3475,lst_dedup_duplicate,0))),"",records_master!$A3475)</f>
        <v/>
      </c>
      <c r="B3475">
        <f>IF($A3475="","",records_master!$E3475)</f>
        <v/>
      </c>
      <c r="M3475">
        <f>IF($A3475="","",IF(AND(ISNUMBER(MATCH(C3475,lst_FT_sci_excl,0)),D3475=""),"MISSING FT CODE",IF(AND(NOT(ISNUMBER(MATCH(C3475,lst_FT_sci_excl,0))),D3475&lt;&gt;""),"CODE NOT ALLOWED FOR THIS DECISION","")))</f>
        <v/>
      </c>
    </row>
    <row r="3476">
      <c r="A3476">
        <f>IF(OR(records_master!$A3476="",ISNUMBER(MATCH(records_master!$M3476,lst_dedup_duplicate,0))),"",records_master!$A3476)</f>
        <v/>
      </c>
      <c r="B3476">
        <f>IF($A3476="","",records_master!$E3476)</f>
        <v/>
      </c>
      <c r="M3476">
        <f>IF($A3476="","",IF(AND(ISNUMBER(MATCH(C3476,lst_FT_sci_excl,0)),D3476=""),"MISSING FT CODE",IF(AND(NOT(ISNUMBER(MATCH(C3476,lst_FT_sci_excl,0))),D3476&lt;&gt;""),"CODE NOT ALLOWED FOR THIS DECISION","")))</f>
        <v/>
      </c>
    </row>
    <row r="3477">
      <c r="A3477">
        <f>IF(OR(records_master!$A3477="",ISNUMBER(MATCH(records_master!$M3477,lst_dedup_duplicate,0))),"",records_master!$A3477)</f>
        <v/>
      </c>
      <c r="B3477">
        <f>IF($A3477="","",records_master!$E3477)</f>
        <v/>
      </c>
      <c r="M3477">
        <f>IF($A3477="","",IF(AND(ISNUMBER(MATCH(C3477,lst_FT_sci_excl,0)),D3477=""),"MISSING FT CODE",IF(AND(NOT(ISNUMBER(MATCH(C3477,lst_FT_sci_excl,0))),D3477&lt;&gt;""),"CODE NOT ALLOWED FOR THIS DECISION","")))</f>
        <v/>
      </c>
    </row>
    <row r="3478">
      <c r="A3478">
        <f>IF(OR(records_master!$A3478="",ISNUMBER(MATCH(records_master!$M3478,lst_dedup_duplicate,0))),"",records_master!$A3478)</f>
        <v/>
      </c>
      <c r="B3478">
        <f>IF($A3478="","",records_master!$E3478)</f>
        <v/>
      </c>
      <c r="M3478">
        <f>IF($A3478="","",IF(AND(ISNUMBER(MATCH(C3478,lst_FT_sci_excl,0)),D3478=""),"MISSING FT CODE",IF(AND(NOT(ISNUMBER(MATCH(C3478,lst_FT_sci_excl,0))),D3478&lt;&gt;""),"CODE NOT ALLOWED FOR THIS DECISION","")))</f>
        <v/>
      </c>
    </row>
    <row r="3479">
      <c r="A3479">
        <f>IF(OR(records_master!$A3479="",ISNUMBER(MATCH(records_master!$M3479,lst_dedup_duplicate,0))),"",records_master!$A3479)</f>
        <v/>
      </c>
      <c r="B3479">
        <f>IF($A3479="","",records_master!$E3479)</f>
        <v/>
      </c>
      <c r="M3479">
        <f>IF($A3479="","",IF(AND(ISNUMBER(MATCH(C3479,lst_FT_sci_excl,0)),D3479=""),"MISSING FT CODE",IF(AND(NOT(ISNUMBER(MATCH(C3479,lst_FT_sci_excl,0))),D3479&lt;&gt;""),"CODE NOT ALLOWED FOR THIS DECISION","")))</f>
        <v/>
      </c>
    </row>
    <row r="3480">
      <c r="A3480">
        <f>IF(OR(records_master!$A3480="",ISNUMBER(MATCH(records_master!$M3480,lst_dedup_duplicate,0))),"",records_master!$A3480)</f>
        <v/>
      </c>
      <c r="B3480">
        <f>IF($A3480="","",records_master!$E3480)</f>
        <v/>
      </c>
      <c r="M3480">
        <f>IF($A3480="","",IF(AND(ISNUMBER(MATCH(C3480,lst_FT_sci_excl,0)),D3480=""),"MISSING FT CODE",IF(AND(NOT(ISNUMBER(MATCH(C3480,lst_FT_sci_excl,0))),D3480&lt;&gt;""),"CODE NOT ALLOWED FOR THIS DECISION","")))</f>
        <v/>
      </c>
    </row>
    <row r="3481">
      <c r="A3481">
        <f>IF(OR(records_master!$A3481="",ISNUMBER(MATCH(records_master!$M3481,lst_dedup_duplicate,0))),"",records_master!$A3481)</f>
        <v/>
      </c>
      <c r="B3481">
        <f>IF($A3481="","",records_master!$E3481)</f>
        <v/>
      </c>
      <c r="M3481">
        <f>IF($A3481="","",IF(AND(ISNUMBER(MATCH(C3481,lst_FT_sci_excl,0)),D3481=""),"MISSING FT CODE",IF(AND(NOT(ISNUMBER(MATCH(C3481,lst_FT_sci_excl,0))),D3481&lt;&gt;""),"CODE NOT ALLOWED FOR THIS DECISION","")))</f>
        <v/>
      </c>
    </row>
    <row r="3482">
      <c r="A3482">
        <f>IF(OR(records_master!$A3482="",ISNUMBER(MATCH(records_master!$M3482,lst_dedup_duplicate,0))),"",records_master!$A3482)</f>
        <v/>
      </c>
      <c r="B3482">
        <f>IF($A3482="","",records_master!$E3482)</f>
        <v/>
      </c>
      <c r="M3482">
        <f>IF($A3482="","",IF(AND(ISNUMBER(MATCH(C3482,lst_FT_sci_excl,0)),D3482=""),"MISSING FT CODE",IF(AND(NOT(ISNUMBER(MATCH(C3482,lst_FT_sci_excl,0))),D3482&lt;&gt;""),"CODE NOT ALLOWED FOR THIS DECISION","")))</f>
        <v/>
      </c>
    </row>
    <row r="3483">
      <c r="A3483">
        <f>IF(OR(records_master!$A3483="",ISNUMBER(MATCH(records_master!$M3483,lst_dedup_duplicate,0))),"",records_master!$A3483)</f>
        <v/>
      </c>
      <c r="B3483">
        <f>IF($A3483="","",records_master!$E3483)</f>
        <v/>
      </c>
      <c r="M3483">
        <f>IF($A3483="","",IF(AND(ISNUMBER(MATCH(C3483,lst_FT_sci_excl,0)),D3483=""),"MISSING FT CODE",IF(AND(NOT(ISNUMBER(MATCH(C3483,lst_FT_sci_excl,0))),D3483&lt;&gt;""),"CODE NOT ALLOWED FOR THIS DECISION","")))</f>
        <v/>
      </c>
    </row>
    <row r="3484">
      <c r="A3484">
        <f>IF(OR(records_master!$A3484="",ISNUMBER(MATCH(records_master!$M3484,lst_dedup_duplicate,0))),"",records_master!$A3484)</f>
        <v/>
      </c>
      <c r="B3484">
        <f>IF($A3484="","",records_master!$E3484)</f>
        <v/>
      </c>
      <c r="M3484">
        <f>IF($A3484="","",IF(AND(ISNUMBER(MATCH(C3484,lst_FT_sci_excl,0)),D3484=""),"MISSING FT CODE",IF(AND(NOT(ISNUMBER(MATCH(C3484,lst_FT_sci_excl,0))),D3484&lt;&gt;""),"CODE NOT ALLOWED FOR THIS DECISION","")))</f>
        <v/>
      </c>
    </row>
    <row r="3485">
      <c r="A3485">
        <f>IF(OR(records_master!$A3485="",ISNUMBER(MATCH(records_master!$M3485,lst_dedup_duplicate,0))),"",records_master!$A3485)</f>
        <v/>
      </c>
      <c r="B3485">
        <f>IF($A3485="","",records_master!$E3485)</f>
        <v/>
      </c>
      <c r="M3485">
        <f>IF($A3485="","",IF(AND(ISNUMBER(MATCH(C3485,lst_FT_sci_excl,0)),D3485=""),"MISSING FT CODE",IF(AND(NOT(ISNUMBER(MATCH(C3485,lst_FT_sci_excl,0))),D3485&lt;&gt;""),"CODE NOT ALLOWED FOR THIS DECISION","")))</f>
        <v/>
      </c>
    </row>
    <row r="3486">
      <c r="A3486">
        <f>IF(OR(records_master!$A3486="",ISNUMBER(MATCH(records_master!$M3486,lst_dedup_duplicate,0))),"",records_master!$A3486)</f>
        <v/>
      </c>
      <c r="B3486">
        <f>IF($A3486="","",records_master!$E3486)</f>
        <v/>
      </c>
      <c r="M3486">
        <f>IF($A3486="","",IF(AND(ISNUMBER(MATCH(C3486,lst_FT_sci_excl,0)),D3486=""),"MISSING FT CODE",IF(AND(NOT(ISNUMBER(MATCH(C3486,lst_FT_sci_excl,0))),D3486&lt;&gt;""),"CODE NOT ALLOWED FOR THIS DECISION","")))</f>
        <v/>
      </c>
    </row>
    <row r="3487">
      <c r="A3487">
        <f>IF(OR(records_master!$A3487="",ISNUMBER(MATCH(records_master!$M3487,lst_dedup_duplicate,0))),"",records_master!$A3487)</f>
        <v/>
      </c>
      <c r="B3487">
        <f>IF($A3487="","",records_master!$E3487)</f>
        <v/>
      </c>
      <c r="M3487">
        <f>IF($A3487="","",IF(AND(ISNUMBER(MATCH(C3487,lst_FT_sci_excl,0)),D3487=""),"MISSING FT CODE",IF(AND(NOT(ISNUMBER(MATCH(C3487,lst_FT_sci_excl,0))),D3487&lt;&gt;""),"CODE NOT ALLOWED FOR THIS DECISION","")))</f>
        <v/>
      </c>
    </row>
    <row r="3488">
      <c r="A3488">
        <f>IF(OR(records_master!$A3488="",ISNUMBER(MATCH(records_master!$M3488,lst_dedup_duplicate,0))),"",records_master!$A3488)</f>
        <v/>
      </c>
      <c r="B3488">
        <f>IF($A3488="","",records_master!$E3488)</f>
        <v/>
      </c>
      <c r="M3488">
        <f>IF($A3488="","",IF(AND(ISNUMBER(MATCH(C3488,lst_FT_sci_excl,0)),D3488=""),"MISSING FT CODE",IF(AND(NOT(ISNUMBER(MATCH(C3488,lst_FT_sci_excl,0))),D3488&lt;&gt;""),"CODE NOT ALLOWED FOR THIS DECISION","")))</f>
        <v/>
      </c>
    </row>
    <row r="3489">
      <c r="A3489">
        <f>IF(OR(records_master!$A3489="",ISNUMBER(MATCH(records_master!$M3489,lst_dedup_duplicate,0))),"",records_master!$A3489)</f>
        <v/>
      </c>
      <c r="B3489">
        <f>IF($A3489="","",records_master!$E3489)</f>
        <v/>
      </c>
      <c r="M3489">
        <f>IF($A3489="","",IF(AND(ISNUMBER(MATCH(C3489,lst_FT_sci_excl,0)),D3489=""),"MISSING FT CODE",IF(AND(NOT(ISNUMBER(MATCH(C3489,lst_FT_sci_excl,0))),D3489&lt;&gt;""),"CODE NOT ALLOWED FOR THIS DECISION","")))</f>
        <v/>
      </c>
    </row>
    <row r="3490">
      <c r="A3490">
        <f>IF(OR(records_master!$A3490="",ISNUMBER(MATCH(records_master!$M3490,lst_dedup_duplicate,0))),"",records_master!$A3490)</f>
        <v/>
      </c>
      <c r="B3490">
        <f>IF($A3490="","",records_master!$E3490)</f>
        <v/>
      </c>
      <c r="M3490">
        <f>IF($A3490="","",IF(AND(ISNUMBER(MATCH(C3490,lst_FT_sci_excl,0)),D3490=""),"MISSING FT CODE",IF(AND(NOT(ISNUMBER(MATCH(C3490,lst_FT_sci_excl,0))),D3490&lt;&gt;""),"CODE NOT ALLOWED FOR THIS DECISION","")))</f>
        <v/>
      </c>
    </row>
    <row r="3491">
      <c r="A3491">
        <f>IF(OR(records_master!$A3491="",ISNUMBER(MATCH(records_master!$M3491,lst_dedup_duplicate,0))),"",records_master!$A3491)</f>
        <v/>
      </c>
      <c r="B3491">
        <f>IF($A3491="","",records_master!$E3491)</f>
        <v/>
      </c>
      <c r="M3491">
        <f>IF($A3491="","",IF(AND(ISNUMBER(MATCH(C3491,lst_FT_sci_excl,0)),D3491=""),"MISSING FT CODE",IF(AND(NOT(ISNUMBER(MATCH(C3491,lst_FT_sci_excl,0))),D3491&lt;&gt;""),"CODE NOT ALLOWED FOR THIS DECISION","")))</f>
        <v/>
      </c>
    </row>
    <row r="3492">
      <c r="A3492">
        <f>IF(OR(records_master!$A3492="",ISNUMBER(MATCH(records_master!$M3492,lst_dedup_duplicate,0))),"",records_master!$A3492)</f>
        <v/>
      </c>
      <c r="B3492">
        <f>IF($A3492="","",records_master!$E3492)</f>
        <v/>
      </c>
      <c r="M3492">
        <f>IF($A3492="","",IF(AND(ISNUMBER(MATCH(C3492,lst_FT_sci_excl,0)),D3492=""),"MISSING FT CODE",IF(AND(NOT(ISNUMBER(MATCH(C3492,lst_FT_sci_excl,0))),D3492&lt;&gt;""),"CODE NOT ALLOWED FOR THIS DECISION","")))</f>
        <v/>
      </c>
    </row>
    <row r="3493">
      <c r="A3493">
        <f>IF(OR(records_master!$A3493="",ISNUMBER(MATCH(records_master!$M3493,lst_dedup_duplicate,0))),"",records_master!$A3493)</f>
        <v/>
      </c>
      <c r="B3493">
        <f>IF($A3493="","",records_master!$E3493)</f>
        <v/>
      </c>
      <c r="M3493">
        <f>IF($A3493="","",IF(AND(ISNUMBER(MATCH(C3493,lst_FT_sci_excl,0)),D3493=""),"MISSING FT CODE",IF(AND(NOT(ISNUMBER(MATCH(C3493,lst_FT_sci_excl,0))),D3493&lt;&gt;""),"CODE NOT ALLOWED FOR THIS DECISION","")))</f>
        <v/>
      </c>
    </row>
    <row r="3494">
      <c r="A3494">
        <f>IF(OR(records_master!$A3494="",ISNUMBER(MATCH(records_master!$M3494,lst_dedup_duplicate,0))),"",records_master!$A3494)</f>
        <v/>
      </c>
      <c r="B3494">
        <f>IF($A3494="","",records_master!$E3494)</f>
        <v/>
      </c>
      <c r="M3494">
        <f>IF($A3494="","",IF(AND(ISNUMBER(MATCH(C3494,lst_FT_sci_excl,0)),D3494=""),"MISSING FT CODE",IF(AND(NOT(ISNUMBER(MATCH(C3494,lst_FT_sci_excl,0))),D3494&lt;&gt;""),"CODE NOT ALLOWED FOR THIS DECISION","")))</f>
        <v/>
      </c>
    </row>
    <row r="3495">
      <c r="A3495">
        <f>IF(OR(records_master!$A3495="",ISNUMBER(MATCH(records_master!$M3495,lst_dedup_duplicate,0))),"",records_master!$A3495)</f>
        <v/>
      </c>
      <c r="B3495">
        <f>IF($A3495="","",records_master!$E3495)</f>
        <v/>
      </c>
      <c r="M3495">
        <f>IF($A3495="","",IF(AND(ISNUMBER(MATCH(C3495,lst_FT_sci_excl,0)),D3495=""),"MISSING FT CODE",IF(AND(NOT(ISNUMBER(MATCH(C3495,lst_FT_sci_excl,0))),D3495&lt;&gt;""),"CODE NOT ALLOWED FOR THIS DECISION","")))</f>
        <v/>
      </c>
    </row>
    <row r="3496">
      <c r="A3496">
        <f>IF(OR(records_master!$A3496="",ISNUMBER(MATCH(records_master!$M3496,lst_dedup_duplicate,0))),"",records_master!$A3496)</f>
        <v/>
      </c>
      <c r="B3496">
        <f>IF($A3496="","",records_master!$E3496)</f>
        <v/>
      </c>
      <c r="M3496">
        <f>IF($A3496="","",IF(AND(ISNUMBER(MATCH(C3496,lst_FT_sci_excl,0)),D3496=""),"MISSING FT CODE",IF(AND(NOT(ISNUMBER(MATCH(C3496,lst_FT_sci_excl,0))),D3496&lt;&gt;""),"CODE NOT ALLOWED FOR THIS DECISION","")))</f>
        <v/>
      </c>
    </row>
    <row r="3497">
      <c r="A3497">
        <f>IF(OR(records_master!$A3497="",ISNUMBER(MATCH(records_master!$M3497,lst_dedup_duplicate,0))),"",records_master!$A3497)</f>
        <v/>
      </c>
      <c r="B3497">
        <f>IF($A3497="","",records_master!$E3497)</f>
        <v/>
      </c>
      <c r="M3497">
        <f>IF($A3497="","",IF(AND(ISNUMBER(MATCH(C3497,lst_FT_sci_excl,0)),D3497=""),"MISSING FT CODE",IF(AND(NOT(ISNUMBER(MATCH(C3497,lst_FT_sci_excl,0))),D3497&lt;&gt;""),"CODE NOT ALLOWED FOR THIS DECISION","")))</f>
        <v/>
      </c>
    </row>
    <row r="3498">
      <c r="A3498">
        <f>IF(OR(records_master!$A3498="",ISNUMBER(MATCH(records_master!$M3498,lst_dedup_duplicate,0))),"",records_master!$A3498)</f>
        <v/>
      </c>
      <c r="B3498">
        <f>IF($A3498="","",records_master!$E3498)</f>
        <v/>
      </c>
      <c r="M3498">
        <f>IF($A3498="","",IF(AND(ISNUMBER(MATCH(C3498,lst_FT_sci_excl,0)),D3498=""),"MISSING FT CODE",IF(AND(NOT(ISNUMBER(MATCH(C3498,lst_FT_sci_excl,0))),D3498&lt;&gt;""),"CODE NOT ALLOWED FOR THIS DECISION","")))</f>
        <v/>
      </c>
    </row>
    <row r="3499">
      <c r="A3499">
        <f>IF(OR(records_master!$A3499="",ISNUMBER(MATCH(records_master!$M3499,lst_dedup_duplicate,0))),"",records_master!$A3499)</f>
        <v/>
      </c>
      <c r="B3499">
        <f>IF($A3499="","",records_master!$E3499)</f>
        <v/>
      </c>
      <c r="M3499">
        <f>IF($A3499="","",IF(AND(ISNUMBER(MATCH(C3499,lst_FT_sci_excl,0)),D3499=""),"MISSING FT CODE",IF(AND(NOT(ISNUMBER(MATCH(C3499,lst_FT_sci_excl,0))),D3499&lt;&gt;""),"CODE NOT ALLOWED FOR THIS DECISION","")))</f>
        <v/>
      </c>
    </row>
    <row r="3500">
      <c r="A3500">
        <f>IF(OR(records_master!$A3500="",ISNUMBER(MATCH(records_master!$M3500,lst_dedup_duplicate,0))),"",records_master!$A3500)</f>
        <v/>
      </c>
      <c r="B3500">
        <f>IF($A3500="","",records_master!$E3500)</f>
        <v/>
      </c>
      <c r="M3500">
        <f>IF($A3500="","",IF(AND(ISNUMBER(MATCH(C3500,lst_FT_sci_excl,0)),D3500=""),"MISSING FT CODE",IF(AND(NOT(ISNUMBER(MATCH(C3500,lst_FT_sci_excl,0))),D3500&lt;&gt;""),"CODE NOT ALLOWED FOR THIS DECISION","")))</f>
        <v/>
      </c>
    </row>
    <row r="3501">
      <c r="A3501">
        <f>IF(OR(records_master!$A3501="",ISNUMBER(MATCH(records_master!$M3501,lst_dedup_duplicate,0))),"",records_master!$A3501)</f>
        <v/>
      </c>
      <c r="B3501">
        <f>IF($A3501="","",records_master!$E3501)</f>
        <v/>
      </c>
      <c r="M3501">
        <f>IF($A3501="","",IF(AND(ISNUMBER(MATCH(C3501,lst_FT_sci_excl,0)),D3501=""),"MISSING FT CODE",IF(AND(NOT(ISNUMBER(MATCH(C3501,lst_FT_sci_excl,0))),D3501&lt;&gt;""),"CODE NOT ALLOWED FOR THIS DECISION","")))</f>
        <v/>
      </c>
    </row>
    <row r="3502">
      <c r="A3502">
        <f>IF(OR(records_master!$A3502="",ISNUMBER(MATCH(records_master!$M3502,lst_dedup_duplicate,0))),"",records_master!$A3502)</f>
        <v/>
      </c>
      <c r="B3502">
        <f>IF($A3502="","",records_master!$E3502)</f>
        <v/>
      </c>
      <c r="M3502">
        <f>IF($A3502="","",IF(AND(ISNUMBER(MATCH(C3502,lst_FT_sci_excl,0)),D3502=""),"MISSING FT CODE",IF(AND(NOT(ISNUMBER(MATCH(C3502,lst_FT_sci_excl,0))),D3502&lt;&gt;""),"CODE NOT ALLOWED FOR THIS DECISION","")))</f>
        <v/>
      </c>
    </row>
    <row r="3503">
      <c r="A3503">
        <f>IF(OR(records_master!$A3503="",ISNUMBER(MATCH(records_master!$M3503,lst_dedup_duplicate,0))),"",records_master!$A3503)</f>
        <v/>
      </c>
      <c r="B3503">
        <f>IF($A3503="","",records_master!$E3503)</f>
        <v/>
      </c>
      <c r="M3503">
        <f>IF($A3503="","",IF(AND(ISNUMBER(MATCH(C3503,lst_FT_sci_excl,0)),D3503=""),"MISSING FT CODE",IF(AND(NOT(ISNUMBER(MATCH(C3503,lst_FT_sci_excl,0))),D3503&lt;&gt;""),"CODE NOT ALLOWED FOR THIS DECISION","")))</f>
        <v/>
      </c>
    </row>
    <row r="3504">
      <c r="A3504">
        <f>IF(OR(records_master!$A3504="",ISNUMBER(MATCH(records_master!$M3504,lst_dedup_duplicate,0))),"",records_master!$A3504)</f>
        <v/>
      </c>
      <c r="B3504">
        <f>IF($A3504="","",records_master!$E3504)</f>
        <v/>
      </c>
      <c r="M3504">
        <f>IF($A3504="","",IF(AND(ISNUMBER(MATCH(C3504,lst_FT_sci_excl,0)),D3504=""),"MISSING FT CODE",IF(AND(NOT(ISNUMBER(MATCH(C3504,lst_FT_sci_excl,0))),D3504&lt;&gt;""),"CODE NOT ALLOWED FOR THIS DECISION","")))</f>
        <v/>
      </c>
    </row>
    <row r="3505">
      <c r="A3505">
        <f>IF(OR(records_master!$A3505="",ISNUMBER(MATCH(records_master!$M3505,lst_dedup_duplicate,0))),"",records_master!$A3505)</f>
        <v/>
      </c>
      <c r="B3505">
        <f>IF($A3505="","",records_master!$E3505)</f>
        <v/>
      </c>
      <c r="M3505">
        <f>IF($A3505="","",IF(AND(ISNUMBER(MATCH(C3505,lst_FT_sci_excl,0)),D3505=""),"MISSING FT CODE",IF(AND(NOT(ISNUMBER(MATCH(C3505,lst_FT_sci_excl,0))),D3505&lt;&gt;""),"CODE NOT ALLOWED FOR THIS DECISION","")))</f>
        <v/>
      </c>
    </row>
    <row r="3506">
      <c r="A3506">
        <f>IF(OR(records_master!$A3506="",ISNUMBER(MATCH(records_master!$M3506,lst_dedup_duplicate,0))),"",records_master!$A3506)</f>
        <v/>
      </c>
      <c r="B3506">
        <f>IF($A3506="","",records_master!$E3506)</f>
        <v/>
      </c>
      <c r="M3506">
        <f>IF($A3506="","",IF(AND(ISNUMBER(MATCH(C3506,lst_FT_sci_excl,0)),D3506=""),"MISSING FT CODE",IF(AND(NOT(ISNUMBER(MATCH(C3506,lst_FT_sci_excl,0))),D3506&lt;&gt;""),"CODE NOT ALLOWED FOR THIS DECISION","")))</f>
        <v/>
      </c>
    </row>
    <row r="3507">
      <c r="A3507">
        <f>IF(OR(records_master!$A3507="",ISNUMBER(MATCH(records_master!$M3507,lst_dedup_duplicate,0))),"",records_master!$A3507)</f>
        <v/>
      </c>
      <c r="B3507">
        <f>IF($A3507="","",records_master!$E3507)</f>
        <v/>
      </c>
      <c r="M3507">
        <f>IF($A3507="","",IF(AND(ISNUMBER(MATCH(C3507,lst_FT_sci_excl,0)),D3507=""),"MISSING FT CODE",IF(AND(NOT(ISNUMBER(MATCH(C3507,lst_FT_sci_excl,0))),D3507&lt;&gt;""),"CODE NOT ALLOWED FOR THIS DECISION","")))</f>
        <v/>
      </c>
    </row>
    <row r="3508">
      <c r="A3508">
        <f>IF(OR(records_master!$A3508="",ISNUMBER(MATCH(records_master!$M3508,lst_dedup_duplicate,0))),"",records_master!$A3508)</f>
        <v/>
      </c>
      <c r="B3508">
        <f>IF($A3508="","",records_master!$E3508)</f>
        <v/>
      </c>
      <c r="M3508">
        <f>IF($A3508="","",IF(AND(ISNUMBER(MATCH(C3508,lst_FT_sci_excl,0)),D3508=""),"MISSING FT CODE",IF(AND(NOT(ISNUMBER(MATCH(C3508,lst_FT_sci_excl,0))),D3508&lt;&gt;""),"CODE NOT ALLOWED FOR THIS DECISION","")))</f>
        <v/>
      </c>
    </row>
    <row r="3509">
      <c r="A3509">
        <f>IF(OR(records_master!$A3509="",ISNUMBER(MATCH(records_master!$M3509,lst_dedup_duplicate,0))),"",records_master!$A3509)</f>
        <v/>
      </c>
      <c r="B3509">
        <f>IF($A3509="","",records_master!$E3509)</f>
        <v/>
      </c>
      <c r="M3509">
        <f>IF($A3509="","",IF(AND(ISNUMBER(MATCH(C3509,lst_FT_sci_excl,0)),D3509=""),"MISSING FT CODE",IF(AND(NOT(ISNUMBER(MATCH(C3509,lst_FT_sci_excl,0))),D3509&lt;&gt;""),"CODE NOT ALLOWED FOR THIS DECISION","")))</f>
        <v/>
      </c>
    </row>
    <row r="3510">
      <c r="A3510">
        <f>IF(OR(records_master!$A3510="",ISNUMBER(MATCH(records_master!$M3510,lst_dedup_duplicate,0))),"",records_master!$A3510)</f>
        <v/>
      </c>
      <c r="B3510">
        <f>IF($A3510="","",records_master!$E3510)</f>
        <v/>
      </c>
      <c r="M3510">
        <f>IF($A3510="","",IF(AND(ISNUMBER(MATCH(C3510,lst_FT_sci_excl,0)),D3510=""),"MISSING FT CODE",IF(AND(NOT(ISNUMBER(MATCH(C3510,lst_FT_sci_excl,0))),D3510&lt;&gt;""),"CODE NOT ALLOWED FOR THIS DECISION","")))</f>
        <v/>
      </c>
    </row>
    <row r="3511">
      <c r="A3511">
        <f>IF(OR(records_master!$A3511="",ISNUMBER(MATCH(records_master!$M3511,lst_dedup_duplicate,0))),"",records_master!$A3511)</f>
        <v/>
      </c>
      <c r="B3511">
        <f>IF($A3511="","",records_master!$E3511)</f>
        <v/>
      </c>
      <c r="M3511">
        <f>IF($A3511="","",IF(AND(ISNUMBER(MATCH(C3511,lst_FT_sci_excl,0)),D3511=""),"MISSING FT CODE",IF(AND(NOT(ISNUMBER(MATCH(C3511,lst_FT_sci_excl,0))),D3511&lt;&gt;""),"CODE NOT ALLOWED FOR THIS DECISION","")))</f>
        <v/>
      </c>
    </row>
    <row r="3512">
      <c r="A3512">
        <f>IF(OR(records_master!$A3512="",ISNUMBER(MATCH(records_master!$M3512,lst_dedup_duplicate,0))),"",records_master!$A3512)</f>
        <v/>
      </c>
      <c r="B3512">
        <f>IF($A3512="","",records_master!$E3512)</f>
        <v/>
      </c>
      <c r="M3512">
        <f>IF($A3512="","",IF(AND(ISNUMBER(MATCH(C3512,lst_FT_sci_excl,0)),D3512=""),"MISSING FT CODE",IF(AND(NOT(ISNUMBER(MATCH(C3512,lst_FT_sci_excl,0))),D3512&lt;&gt;""),"CODE NOT ALLOWED FOR THIS DECISION","")))</f>
        <v/>
      </c>
    </row>
    <row r="3513">
      <c r="A3513">
        <f>IF(OR(records_master!$A3513="",ISNUMBER(MATCH(records_master!$M3513,lst_dedup_duplicate,0))),"",records_master!$A3513)</f>
        <v/>
      </c>
      <c r="B3513">
        <f>IF($A3513="","",records_master!$E3513)</f>
        <v/>
      </c>
      <c r="M3513">
        <f>IF($A3513="","",IF(AND(ISNUMBER(MATCH(C3513,lst_FT_sci_excl,0)),D3513=""),"MISSING FT CODE",IF(AND(NOT(ISNUMBER(MATCH(C3513,lst_FT_sci_excl,0))),D3513&lt;&gt;""),"CODE NOT ALLOWED FOR THIS DECISION","")))</f>
        <v/>
      </c>
    </row>
    <row r="3514">
      <c r="A3514">
        <f>IF(OR(records_master!$A3514="",ISNUMBER(MATCH(records_master!$M3514,lst_dedup_duplicate,0))),"",records_master!$A3514)</f>
        <v/>
      </c>
      <c r="B3514">
        <f>IF($A3514="","",records_master!$E3514)</f>
        <v/>
      </c>
      <c r="M3514">
        <f>IF($A3514="","",IF(AND(ISNUMBER(MATCH(C3514,lst_FT_sci_excl,0)),D3514=""),"MISSING FT CODE",IF(AND(NOT(ISNUMBER(MATCH(C3514,lst_FT_sci_excl,0))),D3514&lt;&gt;""),"CODE NOT ALLOWED FOR THIS DECISION","")))</f>
        <v/>
      </c>
    </row>
    <row r="3515">
      <c r="A3515">
        <f>IF(OR(records_master!$A3515="",ISNUMBER(MATCH(records_master!$M3515,lst_dedup_duplicate,0))),"",records_master!$A3515)</f>
        <v/>
      </c>
      <c r="B3515">
        <f>IF($A3515="","",records_master!$E3515)</f>
        <v/>
      </c>
      <c r="M3515">
        <f>IF($A3515="","",IF(AND(ISNUMBER(MATCH(C3515,lst_FT_sci_excl,0)),D3515=""),"MISSING FT CODE",IF(AND(NOT(ISNUMBER(MATCH(C3515,lst_FT_sci_excl,0))),D3515&lt;&gt;""),"CODE NOT ALLOWED FOR THIS DECISION","")))</f>
        <v/>
      </c>
    </row>
    <row r="3516">
      <c r="A3516">
        <f>IF(OR(records_master!$A3516="",ISNUMBER(MATCH(records_master!$M3516,lst_dedup_duplicate,0))),"",records_master!$A3516)</f>
        <v/>
      </c>
      <c r="B3516">
        <f>IF($A3516="","",records_master!$E3516)</f>
        <v/>
      </c>
      <c r="M3516">
        <f>IF($A3516="","",IF(AND(ISNUMBER(MATCH(C3516,lst_FT_sci_excl,0)),D3516=""),"MISSING FT CODE",IF(AND(NOT(ISNUMBER(MATCH(C3516,lst_FT_sci_excl,0))),D3516&lt;&gt;""),"CODE NOT ALLOWED FOR THIS DECISION","")))</f>
        <v/>
      </c>
    </row>
    <row r="3517">
      <c r="A3517">
        <f>IF(OR(records_master!$A3517="",ISNUMBER(MATCH(records_master!$M3517,lst_dedup_duplicate,0))),"",records_master!$A3517)</f>
        <v/>
      </c>
      <c r="B3517">
        <f>IF($A3517="","",records_master!$E3517)</f>
        <v/>
      </c>
      <c r="M3517">
        <f>IF($A3517="","",IF(AND(ISNUMBER(MATCH(C3517,lst_FT_sci_excl,0)),D3517=""),"MISSING FT CODE",IF(AND(NOT(ISNUMBER(MATCH(C3517,lst_FT_sci_excl,0))),D3517&lt;&gt;""),"CODE NOT ALLOWED FOR THIS DECISION","")))</f>
        <v/>
      </c>
    </row>
    <row r="3518">
      <c r="A3518">
        <f>IF(OR(records_master!$A3518="",ISNUMBER(MATCH(records_master!$M3518,lst_dedup_duplicate,0))),"",records_master!$A3518)</f>
        <v/>
      </c>
      <c r="B3518">
        <f>IF($A3518="","",records_master!$E3518)</f>
        <v/>
      </c>
      <c r="M3518">
        <f>IF($A3518="","",IF(AND(ISNUMBER(MATCH(C3518,lst_FT_sci_excl,0)),D3518=""),"MISSING FT CODE",IF(AND(NOT(ISNUMBER(MATCH(C3518,lst_FT_sci_excl,0))),D3518&lt;&gt;""),"CODE NOT ALLOWED FOR THIS DECISION","")))</f>
        <v/>
      </c>
    </row>
    <row r="3519">
      <c r="A3519">
        <f>IF(OR(records_master!$A3519="",ISNUMBER(MATCH(records_master!$M3519,lst_dedup_duplicate,0))),"",records_master!$A3519)</f>
        <v/>
      </c>
      <c r="B3519">
        <f>IF($A3519="","",records_master!$E3519)</f>
        <v/>
      </c>
      <c r="M3519">
        <f>IF($A3519="","",IF(AND(ISNUMBER(MATCH(C3519,lst_FT_sci_excl,0)),D3519=""),"MISSING FT CODE",IF(AND(NOT(ISNUMBER(MATCH(C3519,lst_FT_sci_excl,0))),D3519&lt;&gt;""),"CODE NOT ALLOWED FOR THIS DECISION","")))</f>
        <v/>
      </c>
    </row>
    <row r="3520">
      <c r="A3520">
        <f>IF(OR(records_master!$A3520="",ISNUMBER(MATCH(records_master!$M3520,lst_dedup_duplicate,0))),"",records_master!$A3520)</f>
        <v/>
      </c>
      <c r="B3520">
        <f>IF($A3520="","",records_master!$E3520)</f>
        <v/>
      </c>
      <c r="M3520">
        <f>IF($A3520="","",IF(AND(ISNUMBER(MATCH(C3520,lst_FT_sci_excl,0)),D3520=""),"MISSING FT CODE",IF(AND(NOT(ISNUMBER(MATCH(C3520,lst_FT_sci_excl,0))),D3520&lt;&gt;""),"CODE NOT ALLOWED FOR THIS DECISION","")))</f>
        <v/>
      </c>
    </row>
    <row r="3521">
      <c r="A3521">
        <f>IF(OR(records_master!$A3521="",ISNUMBER(MATCH(records_master!$M3521,lst_dedup_duplicate,0))),"",records_master!$A3521)</f>
        <v/>
      </c>
      <c r="B3521">
        <f>IF($A3521="","",records_master!$E3521)</f>
        <v/>
      </c>
      <c r="M3521">
        <f>IF($A3521="","",IF(AND(ISNUMBER(MATCH(C3521,lst_FT_sci_excl,0)),D3521=""),"MISSING FT CODE",IF(AND(NOT(ISNUMBER(MATCH(C3521,lst_FT_sci_excl,0))),D3521&lt;&gt;""),"CODE NOT ALLOWED FOR THIS DECISION","")))</f>
        <v/>
      </c>
    </row>
    <row r="3522">
      <c r="A3522">
        <f>IF(OR(records_master!$A3522="",ISNUMBER(MATCH(records_master!$M3522,lst_dedup_duplicate,0))),"",records_master!$A3522)</f>
        <v/>
      </c>
      <c r="B3522">
        <f>IF($A3522="","",records_master!$E3522)</f>
        <v/>
      </c>
      <c r="M3522">
        <f>IF($A3522="","",IF(AND(ISNUMBER(MATCH(C3522,lst_FT_sci_excl,0)),D3522=""),"MISSING FT CODE",IF(AND(NOT(ISNUMBER(MATCH(C3522,lst_FT_sci_excl,0))),D3522&lt;&gt;""),"CODE NOT ALLOWED FOR THIS DECISION","")))</f>
        <v/>
      </c>
    </row>
    <row r="3523">
      <c r="A3523">
        <f>IF(OR(records_master!$A3523="",ISNUMBER(MATCH(records_master!$M3523,lst_dedup_duplicate,0))),"",records_master!$A3523)</f>
        <v/>
      </c>
      <c r="B3523">
        <f>IF($A3523="","",records_master!$E3523)</f>
        <v/>
      </c>
      <c r="M3523">
        <f>IF($A3523="","",IF(AND(ISNUMBER(MATCH(C3523,lst_FT_sci_excl,0)),D3523=""),"MISSING FT CODE",IF(AND(NOT(ISNUMBER(MATCH(C3523,lst_FT_sci_excl,0))),D3523&lt;&gt;""),"CODE NOT ALLOWED FOR THIS DECISION","")))</f>
        <v/>
      </c>
    </row>
    <row r="3524">
      <c r="A3524">
        <f>IF(OR(records_master!$A3524="",ISNUMBER(MATCH(records_master!$M3524,lst_dedup_duplicate,0))),"",records_master!$A3524)</f>
        <v/>
      </c>
      <c r="B3524">
        <f>IF($A3524="","",records_master!$E3524)</f>
        <v/>
      </c>
      <c r="M3524">
        <f>IF($A3524="","",IF(AND(ISNUMBER(MATCH(C3524,lst_FT_sci_excl,0)),D3524=""),"MISSING FT CODE",IF(AND(NOT(ISNUMBER(MATCH(C3524,lst_FT_sci_excl,0))),D3524&lt;&gt;""),"CODE NOT ALLOWED FOR THIS DECISION","")))</f>
        <v/>
      </c>
    </row>
    <row r="3525">
      <c r="A3525">
        <f>IF(OR(records_master!$A3525="",ISNUMBER(MATCH(records_master!$M3525,lst_dedup_duplicate,0))),"",records_master!$A3525)</f>
        <v/>
      </c>
      <c r="B3525">
        <f>IF($A3525="","",records_master!$E3525)</f>
        <v/>
      </c>
      <c r="M3525">
        <f>IF($A3525="","",IF(AND(ISNUMBER(MATCH(C3525,lst_FT_sci_excl,0)),D3525=""),"MISSING FT CODE",IF(AND(NOT(ISNUMBER(MATCH(C3525,lst_FT_sci_excl,0))),D3525&lt;&gt;""),"CODE NOT ALLOWED FOR THIS DECISION","")))</f>
        <v/>
      </c>
    </row>
    <row r="3526">
      <c r="A3526">
        <f>IF(OR(records_master!$A3526="",ISNUMBER(MATCH(records_master!$M3526,lst_dedup_duplicate,0))),"",records_master!$A3526)</f>
        <v/>
      </c>
      <c r="B3526">
        <f>IF($A3526="","",records_master!$E3526)</f>
        <v/>
      </c>
      <c r="M3526">
        <f>IF($A3526="","",IF(AND(ISNUMBER(MATCH(C3526,lst_FT_sci_excl,0)),D3526=""),"MISSING FT CODE",IF(AND(NOT(ISNUMBER(MATCH(C3526,lst_FT_sci_excl,0))),D3526&lt;&gt;""),"CODE NOT ALLOWED FOR THIS DECISION","")))</f>
        <v/>
      </c>
    </row>
    <row r="3527">
      <c r="A3527">
        <f>IF(OR(records_master!$A3527="",ISNUMBER(MATCH(records_master!$M3527,lst_dedup_duplicate,0))),"",records_master!$A3527)</f>
        <v/>
      </c>
      <c r="B3527">
        <f>IF($A3527="","",records_master!$E3527)</f>
        <v/>
      </c>
      <c r="M3527">
        <f>IF($A3527="","",IF(AND(ISNUMBER(MATCH(C3527,lst_FT_sci_excl,0)),D3527=""),"MISSING FT CODE",IF(AND(NOT(ISNUMBER(MATCH(C3527,lst_FT_sci_excl,0))),D3527&lt;&gt;""),"CODE NOT ALLOWED FOR THIS DECISION","")))</f>
        <v/>
      </c>
    </row>
    <row r="3528">
      <c r="A3528">
        <f>IF(OR(records_master!$A3528="",ISNUMBER(MATCH(records_master!$M3528,lst_dedup_duplicate,0))),"",records_master!$A3528)</f>
        <v/>
      </c>
      <c r="B3528">
        <f>IF($A3528="","",records_master!$E3528)</f>
        <v/>
      </c>
      <c r="M3528">
        <f>IF($A3528="","",IF(AND(ISNUMBER(MATCH(C3528,lst_FT_sci_excl,0)),D3528=""),"MISSING FT CODE",IF(AND(NOT(ISNUMBER(MATCH(C3528,lst_FT_sci_excl,0))),D3528&lt;&gt;""),"CODE NOT ALLOWED FOR THIS DECISION","")))</f>
        <v/>
      </c>
    </row>
    <row r="3529">
      <c r="A3529">
        <f>IF(OR(records_master!$A3529="",ISNUMBER(MATCH(records_master!$M3529,lst_dedup_duplicate,0))),"",records_master!$A3529)</f>
        <v/>
      </c>
      <c r="B3529">
        <f>IF($A3529="","",records_master!$E3529)</f>
        <v/>
      </c>
      <c r="M3529">
        <f>IF($A3529="","",IF(AND(ISNUMBER(MATCH(C3529,lst_FT_sci_excl,0)),D3529=""),"MISSING FT CODE",IF(AND(NOT(ISNUMBER(MATCH(C3529,lst_FT_sci_excl,0))),D3529&lt;&gt;""),"CODE NOT ALLOWED FOR THIS DECISION","")))</f>
        <v/>
      </c>
    </row>
    <row r="3530">
      <c r="A3530">
        <f>IF(OR(records_master!$A3530="",ISNUMBER(MATCH(records_master!$M3530,lst_dedup_duplicate,0))),"",records_master!$A3530)</f>
        <v/>
      </c>
      <c r="B3530">
        <f>IF($A3530="","",records_master!$E3530)</f>
        <v/>
      </c>
      <c r="M3530">
        <f>IF($A3530="","",IF(AND(ISNUMBER(MATCH(C3530,lst_FT_sci_excl,0)),D3530=""),"MISSING FT CODE",IF(AND(NOT(ISNUMBER(MATCH(C3530,lst_FT_sci_excl,0))),D3530&lt;&gt;""),"CODE NOT ALLOWED FOR THIS DECISION","")))</f>
        <v/>
      </c>
    </row>
    <row r="3531">
      <c r="A3531">
        <f>IF(OR(records_master!$A3531="",ISNUMBER(MATCH(records_master!$M3531,lst_dedup_duplicate,0))),"",records_master!$A3531)</f>
        <v/>
      </c>
      <c r="B3531">
        <f>IF($A3531="","",records_master!$E3531)</f>
        <v/>
      </c>
      <c r="M3531">
        <f>IF($A3531="","",IF(AND(ISNUMBER(MATCH(C3531,lst_FT_sci_excl,0)),D3531=""),"MISSING FT CODE",IF(AND(NOT(ISNUMBER(MATCH(C3531,lst_FT_sci_excl,0))),D3531&lt;&gt;""),"CODE NOT ALLOWED FOR THIS DECISION","")))</f>
        <v/>
      </c>
    </row>
    <row r="3532">
      <c r="A3532">
        <f>IF(OR(records_master!$A3532="",ISNUMBER(MATCH(records_master!$M3532,lst_dedup_duplicate,0))),"",records_master!$A3532)</f>
        <v/>
      </c>
      <c r="B3532">
        <f>IF($A3532="","",records_master!$E3532)</f>
        <v/>
      </c>
      <c r="M3532">
        <f>IF($A3532="","",IF(AND(ISNUMBER(MATCH(C3532,lst_FT_sci_excl,0)),D3532=""),"MISSING FT CODE",IF(AND(NOT(ISNUMBER(MATCH(C3532,lst_FT_sci_excl,0))),D3532&lt;&gt;""),"CODE NOT ALLOWED FOR THIS DECISION","")))</f>
        <v/>
      </c>
    </row>
    <row r="3533">
      <c r="A3533">
        <f>IF(OR(records_master!$A3533="",ISNUMBER(MATCH(records_master!$M3533,lst_dedup_duplicate,0))),"",records_master!$A3533)</f>
        <v/>
      </c>
      <c r="B3533">
        <f>IF($A3533="","",records_master!$E3533)</f>
        <v/>
      </c>
      <c r="M3533">
        <f>IF($A3533="","",IF(AND(ISNUMBER(MATCH(C3533,lst_FT_sci_excl,0)),D3533=""),"MISSING FT CODE",IF(AND(NOT(ISNUMBER(MATCH(C3533,lst_FT_sci_excl,0))),D3533&lt;&gt;""),"CODE NOT ALLOWED FOR THIS DECISION","")))</f>
        <v/>
      </c>
    </row>
    <row r="3534">
      <c r="A3534">
        <f>IF(OR(records_master!$A3534="",ISNUMBER(MATCH(records_master!$M3534,lst_dedup_duplicate,0))),"",records_master!$A3534)</f>
        <v/>
      </c>
      <c r="B3534">
        <f>IF($A3534="","",records_master!$E3534)</f>
        <v/>
      </c>
      <c r="M3534">
        <f>IF($A3534="","",IF(AND(ISNUMBER(MATCH(C3534,lst_FT_sci_excl,0)),D3534=""),"MISSING FT CODE",IF(AND(NOT(ISNUMBER(MATCH(C3534,lst_FT_sci_excl,0))),D3534&lt;&gt;""),"CODE NOT ALLOWED FOR THIS DECISION","")))</f>
        <v/>
      </c>
    </row>
    <row r="3535">
      <c r="A3535">
        <f>IF(OR(records_master!$A3535="",ISNUMBER(MATCH(records_master!$M3535,lst_dedup_duplicate,0))),"",records_master!$A3535)</f>
        <v/>
      </c>
      <c r="B3535">
        <f>IF($A3535="","",records_master!$E3535)</f>
        <v/>
      </c>
      <c r="M3535">
        <f>IF($A3535="","",IF(AND(ISNUMBER(MATCH(C3535,lst_FT_sci_excl,0)),D3535=""),"MISSING FT CODE",IF(AND(NOT(ISNUMBER(MATCH(C3535,lst_FT_sci_excl,0))),D3535&lt;&gt;""),"CODE NOT ALLOWED FOR THIS DECISION","")))</f>
        <v/>
      </c>
    </row>
    <row r="3536">
      <c r="A3536">
        <f>IF(OR(records_master!$A3536="",ISNUMBER(MATCH(records_master!$M3536,lst_dedup_duplicate,0))),"",records_master!$A3536)</f>
        <v/>
      </c>
      <c r="B3536">
        <f>IF($A3536="","",records_master!$E3536)</f>
        <v/>
      </c>
      <c r="M3536">
        <f>IF($A3536="","",IF(AND(ISNUMBER(MATCH(C3536,lst_FT_sci_excl,0)),D3536=""),"MISSING FT CODE",IF(AND(NOT(ISNUMBER(MATCH(C3536,lst_FT_sci_excl,0))),D3536&lt;&gt;""),"CODE NOT ALLOWED FOR THIS DECISION","")))</f>
        <v/>
      </c>
    </row>
    <row r="3537">
      <c r="A3537">
        <f>IF(OR(records_master!$A3537="",ISNUMBER(MATCH(records_master!$M3537,lst_dedup_duplicate,0))),"",records_master!$A3537)</f>
        <v/>
      </c>
      <c r="B3537">
        <f>IF($A3537="","",records_master!$E3537)</f>
        <v/>
      </c>
      <c r="M3537">
        <f>IF($A3537="","",IF(AND(ISNUMBER(MATCH(C3537,lst_FT_sci_excl,0)),D3537=""),"MISSING FT CODE",IF(AND(NOT(ISNUMBER(MATCH(C3537,lst_FT_sci_excl,0))),D3537&lt;&gt;""),"CODE NOT ALLOWED FOR THIS DECISION","")))</f>
        <v/>
      </c>
    </row>
    <row r="3538">
      <c r="A3538">
        <f>IF(OR(records_master!$A3538="",ISNUMBER(MATCH(records_master!$M3538,lst_dedup_duplicate,0))),"",records_master!$A3538)</f>
        <v/>
      </c>
      <c r="B3538">
        <f>IF($A3538="","",records_master!$E3538)</f>
        <v/>
      </c>
      <c r="M3538">
        <f>IF($A3538="","",IF(AND(ISNUMBER(MATCH(C3538,lst_FT_sci_excl,0)),D3538=""),"MISSING FT CODE",IF(AND(NOT(ISNUMBER(MATCH(C3538,lst_FT_sci_excl,0))),D3538&lt;&gt;""),"CODE NOT ALLOWED FOR THIS DECISION","")))</f>
        <v/>
      </c>
    </row>
    <row r="3539">
      <c r="A3539">
        <f>IF(OR(records_master!$A3539="",ISNUMBER(MATCH(records_master!$M3539,lst_dedup_duplicate,0))),"",records_master!$A3539)</f>
        <v/>
      </c>
      <c r="B3539">
        <f>IF($A3539="","",records_master!$E3539)</f>
        <v/>
      </c>
      <c r="M3539">
        <f>IF($A3539="","",IF(AND(ISNUMBER(MATCH(C3539,lst_FT_sci_excl,0)),D3539=""),"MISSING FT CODE",IF(AND(NOT(ISNUMBER(MATCH(C3539,lst_FT_sci_excl,0))),D3539&lt;&gt;""),"CODE NOT ALLOWED FOR THIS DECISION","")))</f>
        <v/>
      </c>
    </row>
    <row r="3540">
      <c r="A3540">
        <f>IF(OR(records_master!$A3540="",ISNUMBER(MATCH(records_master!$M3540,lst_dedup_duplicate,0))),"",records_master!$A3540)</f>
        <v/>
      </c>
      <c r="B3540">
        <f>IF($A3540="","",records_master!$E3540)</f>
        <v/>
      </c>
      <c r="M3540">
        <f>IF($A3540="","",IF(AND(ISNUMBER(MATCH(C3540,lst_FT_sci_excl,0)),D3540=""),"MISSING FT CODE",IF(AND(NOT(ISNUMBER(MATCH(C3540,lst_FT_sci_excl,0))),D3540&lt;&gt;""),"CODE NOT ALLOWED FOR THIS DECISION","")))</f>
        <v/>
      </c>
    </row>
    <row r="3541">
      <c r="A3541">
        <f>IF(OR(records_master!$A3541="",ISNUMBER(MATCH(records_master!$M3541,lst_dedup_duplicate,0))),"",records_master!$A3541)</f>
        <v/>
      </c>
      <c r="B3541">
        <f>IF($A3541="","",records_master!$E3541)</f>
        <v/>
      </c>
      <c r="M3541">
        <f>IF($A3541="","",IF(AND(ISNUMBER(MATCH(C3541,lst_FT_sci_excl,0)),D3541=""),"MISSING FT CODE",IF(AND(NOT(ISNUMBER(MATCH(C3541,lst_FT_sci_excl,0))),D3541&lt;&gt;""),"CODE NOT ALLOWED FOR THIS DECISION","")))</f>
        <v/>
      </c>
    </row>
    <row r="3542">
      <c r="A3542">
        <f>IF(OR(records_master!$A3542="",ISNUMBER(MATCH(records_master!$M3542,lst_dedup_duplicate,0))),"",records_master!$A3542)</f>
        <v/>
      </c>
      <c r="B3542">
        <f>IF($A3542="","",records_master!$E3542)</f>
        <v/>
      </c>
      <c r="M3542">
        <f>IF($A3542="","",IF(AND(ISNUMBER(MATCH(C3542,lst_FT_sci_excl,0)),D3542=""),"MISSING FT CODE",IF(AND(NOT(ISNUMBER(MATCH(C3542,lst_FT_sci_excl,0))),D3542&lt;&gt;""),"CODE NOT ALLOWED FOR THIS DECISION","")))</f>
        <v/>
      </c>
    </row>
    <row r="3543">
      <c r="A3543">
        <f>IF(OR(records_master!$A3543="",ISNUMBER(MATCH(records_master!$M3543,lst_dedup_duplicate,0))),"",records_master!$A3543)</f>
        <v/>
      </c>
      <c r="B3543">
        <f>IF($A3543="","",records_master!$E3543)</f>
        <v/>
      </c>
      <c r="M3543">
        <f>IF($A3543="","",IF(AND(ISNUMBER(MATCH(C3543,lst_FT_sci_excl,0)),D3543=""),"MISSING FT CODE",IF(AND(NOT(ISNUMBER(MATCH(C3543,lst_FT_sci_excl,0))),D3543&lt;&gt;""),"CODE NOT ALLOWED FOR THIS DECISION","")))</f>
        <v/>
      </c>
    </row>
    <row r="3544">
      <c r="A3544">
        <f>IF(OR(records_master!$A3544="",ISNUMBER(MATCH(records_master!$M3544,lst_dedup_duplicate,0))),"",records_master!$A3544)</f>
        <v/>
      </c>
      <c r="B3544">
        <f>IF($A3544="","",records_master!$E3544)</f>
        <v/>
      </c>
      <c r="M3544">
        <f>IF($A3544="","",IF(AND(ISNUMBER(MATCH(C3544,lst_FT_sci_excl,0)),D3544=""),"MISSING FT CODE",IF(AND(NOT(ISNUMBER(MATCH(C3544,lst_FT_sci_excl,0))),D3544&lt;&gt;""),"CODE NOT ALLOWED FOR THIS DECISION","")))</f>
        <v/>
      </c>
    </row>
    <row r="3545">
      <c r="A3545">
        <f>IF(OR(records_master!$A3545="",ISNUMBER(MATCH(records_master!$M3545,lst_dedup_duplicate,0))),"",records_master!$A3545)</f>
        <v/>
      </c>
      <c r="B3545">
        <f>IF($A3545="","",records_master!$E3545)</f>
        <v/>
      </c>
      <c r="M3545">
        <f>IF($A3545="","",IF(AND(ISNUMBER(MATCH(C3545,lst_FT_sci_excl,0)),D3545=""),"MISSING FT CODE",IF(AND(NOT(ISNUMBER(MATCH(C3545,lst_FT_sci_excl,0))),D3545&lt;&gt;""),"CODE NOT ALLOWED FOR THIS DECISION","")))</f>
        <v/>
      </c>
    </row>
    <row r="3546">
      <c r="A3546">
        <f>IF(OR(records_master!$A3546="",ISNUMBER(MATCH(records_master!$M3546,lst_dedup_duplicate,0))),"",records_master!$A3546)</f>
        <v/>
      </c>
      <c r="B3546">
        <f>IF($A3546="","",records_master!$E3546)</f>
        <v/>
      </c>
      <c r="M3546">
        <f>IF($A3546="","",IF(AND(ISNUMBER(MATCH(C3546,lst_FT_sci_excl,0)),D3546=""),"MISSING FT CODE",IF(AND(NOT(ISNUMBER(MATCH(C3546,lst_FT_sci_excl,0))),D3546&lt;&gt;""),"CODE NOT ALLOWED FOR THIS DECISION","")))</f>
        <v/>
      </c>
    </row>
    <row r="3547">
      <c r="A3547">
        <f>IF(OR(records_master!$A3547="",ISNUMBER(MATCH(records_master!$M3547,lst_dedup_duplicate,0))),"",records_master!$A3547)</f>
        <v/>
      </c>
      <c r="B3547">
        <f>IF($A3547="","",records_master!$E3547)</f>
        <v/>
      </c>
      <c r="M3547">
        <f>IF($A3547="","",IF(AND(ISNUMBER(MATCH(C3547,lst_FT_sci_excl,0)),D3547=""),"MISSING FT CODE",IF(AND(NOT(ISNUMBER(MATCH(C3547,lst_FT_sci_excl,0))),D3547&lt;&gt;""),"CODE NOT ALLOWED FOR THIS DECISION","")))</f>
        <v/>
      </c>
    </row>
    <row r="3548">
      <c r="A3548">
        <f>IF(OR(records_master!$A3548="",ISNUMBER(MATCH(records_master!$M3548,lst_dedup_duplicate,0))),"",records_master!$A3548)</f>
        <v/>
      </c>
      <c r="B3548">
        <f>IF($A3548="","",records_master!$E3548)</f>
        <v/>
      </c>
      <c r="M3548">
        <f>IF($A3548="","",IF(AND(ISNUMBER(MATCH(C3548,lst_FT_sci_excl,0)),D3548=""),"MISSING FT CODE",IF(AND(NOT(ISNUMBER(MATCH(C3548,lst_FT_sci_excl,0))),D3548&lt;&gt;""),"CODE NOT ALLOWED FOR THIS DECISION","")))</f>
        <v/>
      </c>
    </row>
    <row r="3549">
      <c r="A3549">
        <f>IF(OR(records_master!$A3549="",ISNUMBER(MATCH(records_master!$M3549,lst_dedup_duplicate,0))),"",records_master!$A3549)</f>
        <v/>
      </c>
      <c r="B3549">
        <f>IF($A3549="","",records_master!$E3549)</f>
        <v/>
      </c>
      <c r="M3549">
        <f>IF($A3549="","",IF(AND(ISNUMBER(MATCH(C3549,lst_FT_sci_excl,0)),D3549=""),"MISSING FT CODE",IF(AND(NOT(ISNUMBER(MATCH(C3549,lst_FT_sci_excl,0))),D3549&lt;&gt;""),"CODE NOT ALLOWED FOR THIS DECISION","")))</f>
        <v/>
      </c>
    </row>
    <row r="3550">
      <c r="A3550">
        <f>IF(OR(records_master!$A3550="",ISNUMBER(MATCH(records_master!$M3550,lst_dedup_duplicate,0))),"",records_master!$A3550)</f>
        <v/>
      </c>
      <c r="B3550">
        <f>IF($A3550="","",records_master!$E3550)</f>
        <v/>
      </c>
      <c r="M3550">
        <f>IF($A3550="","",IF(AND(ISNUMBER(MATCH(C3550,lst_FT_sci_excl,0)),D3550=""),"MISSING FT CODE",IF(AND(NOT(ISNUMBER(MATCH(C3550,lst_FT_sci_excl,0))),D3550&lt;&gt;""),"CODE NOT ALLOWED FOR THIS DECISION","")))</f>
        <v/>
      </c>
    </row>
    <row r="3551">
      <c r="A3551">
        <f>IF(OR(records_master!$A3551="",ISNUMBER(MATCH(records_master!$M3551,lst_dedup_duplicate,0))),"",records_master!$A3551)</f>
        <v/>
      </c>
      <c r="B3551">
        <f>IF($A3551="","",records_master!$E3551)</f>
        <v/>
      </c>
      <c r="M3551">
        <f>IF($A3551="","",IF(AND(ISNUMBER(MATCH(C3551,lst_FT_sci_excl,0)),D3551=""),"MISSING FT CODE",IF(AND(NOT(ISNUMBER(MATCH(C3551,lst_FT_sci_excl,0))),D3551&lt;&gt;""),"CODE NOT ALLOWED FOR THIS DECISION","")))</f>
        <v/>
      </c>
    </row>
    <row r="3552">
      <c r="A3552">
        <f>IF(OR(records_master!$A3552="",ISNUMBER(MATCH(records_master!$M3552,lst_dedup_duplicate,0))),"",records_master!$A3552)</f>
        <v/>
      </c>
      <c r="B3552">
        <f>IF($A3552="","",records_master!$E3552)</f>
        <v/>
      </c>
      <c r="M3552">
        <f>IF($A3552="","",IF(AND(ISNUMBER(MATCH(C3552,lst_FT_sci_excl,0)),D3552=""),"MISSING FT CODE",IF(AND(NOT(ISNUMBER(MATCH(C3552,lst_FT_sci_excl,0))),D3552&lt;&gt;""),"CODE NOT ALLOWED FOR THIS DECISION","")))</f>
        <v/>
      </c>
    </row>
    <row r="3553">
      <c r="A3553">
        <f>IF(OR(records_master!$A3553="",ISNUMBER(MATCH(records_master!$M3553,lst_dedup_duplicate,0))),"",records_master!$A3553)</f>
        <v/>
      </c>
      <c r="B3553">
        <f>IF($A3553="","",records_master!$E3553)</f>
        <v/>
      </c>
      <c r="M3553">
        <f>IF($A3553="","",IF(AND(ISNUMBER(MATCH(C3553,lst_FT_sci_excl,0)),D3553=""),"MISSING FT CODE",IF(AND(NOT(ISNUMBER(MATCH(C3553,lst_FT_sci_excl,0))),D3553&lt;&gt;""),"CODE NOT ALLOWED FOR THIS DECISION","")))</f>
        <v/>
      </c>
    </row>
    <row r="3554">
      <c r="A3554">
        <f>IF(OR(records_master!$A3554="",ISNUMBER(MATCH(records_master!$M3554,lst_dedup_duplicate,0))),"",records_master!$A3554)</f>
        <v/>
      </c>
      <c r="B3554">
        <f>IF($A3554="","",records_master!$E3554)</f>
        <v/>
      </c>
      <c r="M3554">
        <f>IF($A3554="","",IF(AND(ISNUMBER(MATCH(C3554,lst_FT_sci_excl,0)),D3554=""),"MISSING FT CODE",IF(AND(NOT(ISNUMBER(MATCH(C3554,lst_FT_sci_excl,0))),D3554&lt;&gt;""),"CODE NOT ALLOWED FOR THIS DECISION","")))</f>
        <v/>
      </c>
    </row>
    <row r="3555">
      <c r="A3555">
        <f>IF(OR(records_master!$A3555="",ISNUMBER(MATCH(records_master!$M3555,lst_dedup_duplicate,0))),"",records_master!$A3555)</f>
        <v/>
      </c>
      <c r="B3555">
        <f>IF($A3555="","",records_master!$E3555)</f>
        <v/>
      </c>
      <c r="M3555">
        <f>IF($A3555="","",IF(AND(ISNUMBER(MATCH(C3555,lst_FT_sci_excl,0)),D3555=""),"MISSING FT CODE",IF(AND(NOT(ISNUMBER(MATCH(C3555,lst_FT_sci_excl,0))),D3555&lt;&gt;""),"CODE NOT ALLOWED FOR THIS DECISION","")))</f>
        <v/>
      </c>
    </row>
    <row r="3556">
      <c r="A3556">
        <f>IF(OR(records_master!$A3556="",ISNUMBER(MATCH(records_master!$M3556,lst_dedup_duplicate,0))),"",records_master!$A3556)</f>
        <v/>
      </c>
      <c r="B3556">
        <f>IF($A3556="","",records_master!$E3556)</f>
        <v/>
      </c>
      <c r="M3556">
        <f>IF($A3556="","",IF(AND(ISNUMBER(MATCH(C3556,lst_FT_sci_excl,0)),D3556=""),"MISSING FT CODE",IF(AND(NOT(ISNUMBER(MATCH(C3556,lst_FT_sci_excl,0))),D3556&lt;&gt;""),"CODE NOT ALLOWED FOR THIS DECISION","")))</f>
        <v/>
      </c>
    </row>
    <row r="3557">
      <c r="A3557">
        <f>IF(OR(records_master!$A3557="",ISNUMBER(MATCH(records_master!$M3557,lst_dedup_duplicate,0))),"",records_master!$A3557)</f>
        <v/>
      </c>
      <c r="B3557">
        <f>IF($A3557="","",records_master!$E3557)</f>
        <v/>
      </c>
      <c r="M3557">
        <f>IF($A3557="","",IF(AND(ISNUMBER(MATCH(C3557,lst_FT_sci_excl,0)),D3557=""),"MISSING FT CODE",IF(AND(NOT(ISNUMBER(MATCH(C3557,lst_FT_sci_excl,0))),D3557&lt;&gt;""),"CODE NOT ALLOWED FOR THIS DECISION","")))</f>
        <v/>
      </c>
    </row>
    <row r="3558">
      <c r="A3558">
        <f>IF(OR(records_master!$A3558="",ISNUMBER(MATCH(records_master!$M3558,lst_dedup_duplicate,0))),"",records_master!$A3558)</f>
        <v/>
      </c>
      <c r="B3558">
        <f>IF($A3558="","",records_master!$E3558)</f>
        <v/>
      </c>
      <c r="M3558">
        <f>IF($A3558="","",IF(AND(ISNUMBER(MATCH(C3558,lst_FT_sci_excl,0)),D3558=""),"MISSING FT CODE",IF(AND(NOT(ISNUMBER(MATCH(C3558,lst_FT_sci_excl,0))),D3558&lt;&gt;""),"CODE NOT ALLOWED FOR THIS DECISION","")))</f>
        <v/>
      </c>
    </row>
    <row r="3559">
      <c r="A3559">
        <f>IF(OR(records_master!$A3559="",ISNUMBER(MATCH(records_master!$M3559,lst_dedup_duplicate,0))),"",records_master!$A3559)</f>
        <v/>
      </c>
      <c r="B3559">
        <f>IF($A3559="","",records_master!$E3559)</f>
        <v/>
      </c>
      <c r="M3559">
        <f>IF($A3559="","",IF(AND(ISNUMBER(MATCH(C3559,lst_FT_sci_excl,0)),D3559=""),"MISSING FT CODE",IF(AND(NOT(ISNUMBER(MATCH(C3559,lst_FT_sci_excl,0))),D3559&lt;&gt;""),"CODE NOT ALLOWED FOR THIS DECISION","")))</f>
        <v/>
      </c>
    </row>
    <row r="3560">
      <c r="A3560">
        <f>IF(OR(records_master!$A3560="",ISNUMBER(MATCH(records_master!$M3560,lst_dedup_duplicate,0))),"",records_master!$A3560)</f>
        <v/>
      </c>
      <c r="B3560">
        <f>IF($A3560="","",records_master!$E3560)</f>
        <v/>
      </c>
      <c r="M3560">
        <f>IF($A3560="","",IF(AND(ISNUMBER(MATCH(C3560,lst_FT_sci_excl,0)),D3560=""),"MISSING FT CODE",IF(AND(NOT(ISNUMBER(MATCH(C3560,lst_FT_sci_excl,0))),D3560&lt;&gt;""),"CODE NOT ALLOWED FOR THIS DECISION","")))</f>
        <v/>
      </c>
    </row>
    <row r="3561">
      <c r="A3561">
        <f>IF(OR(records_master!$A3561="",ISNUMBER(MATCH(records_master!$M3561,lst_dedup_duplicate,0))),"",records_master!$A3561)</f>
        <v/>
      </c>
      <c r="B3561">
        <f>IF($A3561="","",records_master!$E3561)</f>
        <v/>
      </c>
      <c r="M3561">
        <f>IF($A3561="","",IF(AND(ISNUMBER(MATCH(C3561,lst_FT_sci_excl,0)),D3561=""),"MISSING FT CODE",IF(AND(NOT(ISNUMBER(MATCH(C3561,lst_FT_sci_excl,0))),D3561&lt;&gt;""),"CODE NOT ALLOWED FOR THIS DECISION","")))</f>
        <v/>
      </c>
    </row>
    <row r="3562">
      <c r="A3562">
        <f>IF(OR(records_master!$A3562="",ISNUMBER(MATCH(records_master!$M3562,lst_dedup_duplicate,0))),"",records_master!$A3562)</f>
        <v/>
      </c>
      <c r="B3562">
        <f>IF($A3562="","",records_master!$E3562)</f>
        <v/>
      </c>
      <c r="M3562">
        <f>IF($A3562="","",IF(AND(ISNUMBER(MATCH(C3562,lst_FT_sci_excl,0)),D3562=""),"MISSING FT CODE",IF(AND(NOT(ISNUMBER(MATCH(C3562,lst_FT_sci_excl,0))),D3562&lt;&gt;""),"CODE NOT ALLOWED FOR THIS DECISION","")))</f>
        <v/>
      </c>
    </row>
    <row r="3563">
      <c r="A3563">
        <f>IF(OR(records_master!$A3563="",ISNUMBER(MATCH(records_master!$M3563,lst_dedup_duplicate,0))),"",records_master!$A3563)</f>
        <v/>
      </c>
      <c r="B3563">
        <f>IF($A3563="","",records_master!$E3563)</f>
        <v/>
      </c>
      <c r="M3563">
        <f>IF($A3563="","",IF(AND(ISNUMBER(MATCH(C3563,lst_FT_sci_excl,0)),D3563=""),"MISSING FT CODE",IF(AND(NOT(ISNUMBER(MATCH(C3563,lst_FT_sci_excl,0))),D3563&lt;&gt;""),"CODE NOT ALLOWED FOR THIS DECISION","")))</f>
        <v/>
      </c>
    </row>
    <row r="3564">
      <c r="A3564">
        <f>IF(OR(records_master!$A3564="",ISNUMBER(MATCH(records_master!$M3564,lst_dedup_duplicate,0))),"",records_master!$A3564)</f>
        <v/>
      </c>
      <c r="B3564">
        <f>IF($A3564="","",records_master!$E3564)</f>
        <v/>
      </c>
      <c r="M3564">
        <f>IF($A3564="","",IF(AND(ISNUMBER(MATCH(C3564,lst_FT_sci_excl,0)),D3564=""),"MISSING FT CODE",IF(AND(NOT(ISNUMBER(MATCH(C3564,lst_FT_sci_excl,0))),D3564&lt;&gt;""),"CODE NOT ALLOWED FOR THIS DECISION","")))</f>
        <v/>
      </c>
    </row>
    <row r="3565">
      <c r="A3565">
        <f>IF(OR(records_master!$A3565="",ISNUMBER(MATCH(records_master!$M3565,lst_dedup_duplicate,0))),"",records_master!$A3565)</f>
        <v/>
      </c>
      <c r="B3565">
        <f>IF($A3565="","",records_master!$E3565)</f>
        <v/>
      </c>
      <c r="M3565">
        <f>IF($A3565="","",IF(AND(ISNUMBER(MATCH(C3565,lst_FT_sci_excl,0)),D3565=""),"MISSING FT CODE",IF(AND(NOT(ISNUMBER(MATCH(C3565,lst_FT_sci_excl,0))),D3565&lt;&gt;""),"CODE NOT ALLOWED FOR THIS DECISION","")))</f>
        <v/>
      </c>
    </row>
    <row r="3566">
      <c r="A3566">
        <f>IF(OR(records_master!$A3566="",ISNUMBER(MATCH(records_master!$M3566,lst_dedup_duplicate,0))),"",records_master!$A3566)</f>
        <v/>
      </c>
      <c r="B3566">
        <f>IF($A3566="","",records_master!$E3566)</f>
        <v/>
      </c>
      <c r="M3566">
        <f>IF($A3566="","",IF(AND(ISNUMBER(MATCH(C3566,lst_FT_sci_excl,0)),D3566=""),"MISSING FT CODE",IF(AND(NOT(ISNUMBER(MATCH(C3566,lst_FT_sci_excl,0))),D3566&lt;&gt;""),"CODE NOT ALLOWED FOR THIS DECISION","")))</f>
        <v/>
      </c>
    </row>
    <row r="3567">
      <c r="A3567">
        <f>IF(OR(records_master!$A3567="",ISNUMBER(MATCH(records_master!$M3567,lst_dedup_duplicate,0))),"",records_master!$A3567)</f>
        <v/>
      </c>
      <c r="B3567">
        <f>IF($A3567="","",records_master!$E3567)</f>
        <v/>
      </c>
      <c r="M3567">
        <f>IF($A3567="","",IF(AND(ISNUMBER(MATCH(C3567,lst_FT_sci_excl,0)),D3567=""),"MISSING FT CODE",IF(AND(NOT(ISNUMBER(MATCH(C3567,lst_FT_sci_excl,0))),D3567&lt;&gt;""),"CODE NOT ALLOWED FOR THIS DECISION","")))</f>
        <v/>
      </c>
    </row>
    <row r="3568">
      <c r="A3568">
        <f>IF(OR(records_master!$A3568="",ISNUMBER(MATCH(records_master!$M3568,lst_dedup_duplicate,0))),"",records_master!$A3568)</f>
        <v/>
      </c>
      <c r="B3568">
        <f>IF($A3568="","",records_master!$E3568)</f>
        <v/>
      </c>
      <c r="M3568">
        <f>IF($A3568="","",IF(AND(ISNUMBER(MATCH(C3568,lst_FT_sci_excl,0)),D3568=""),"MISSING FT CODE",IF(AND(NOT(ISNUMBER(MATCH(C3568,lst_FT_sci_excl,0))),D3568&lt;&gt;""),"CODE NOT ALLOWED FOR THIS DECISION","")))</f>
        <v/>
      </c>
    </row>
    <row r="3569">
      <c r="A3569">
        <f>IF(OR(records_master!$A3569="",ISNUMBER(MATCH(records_master!$M3569,lst_dedup_duplicate,0))),"",records_master!$A3569)</f>
        <v/>
      </c>
      <c r="B3569">
        <f>IF($A3569="","",records_master!$E3569)</f>
        <v/>
      </c>
      <c r="M3569">
        <f>IF($A3569="","",IF(AND(ISNUMBER(MATCH(C3569,lst_FT_sci_excl,0)),D3569=""),"MISSING FT CODE",IF(AND(NOT(ISNUMBER(MATCH(C3569,lst_FT_sci_excl,0))),D3569&lt;&gt;""),"CODE NOT ALLOWED FOR THIS DECISION","")))</f>
        <v/>
      </c>
    </row>
    <row r="3570">
      <c r="A3570">
        <f>IF(OR(records_master!$A3570="",ISNUMBER(MATCH(records_master!$M3570,lst_dedup_duplicate,0))),"",records_master!$A3570)</f>
        <v/>
      </c>
      <c r="B3570">
        <f>IF($A3570="","",records_master!$E3570)</f>
        <v/>
      </c>
      <c r="M3570">
        <f>IF($A3570="","",IF(AND(ISNUMBER(MATCH(C3570,lst_FT_sci_excl,0)),D3570=""),"MISSING FT CODE",IF(AND(NOT(ISNUMBER(MATCH(C3570,lst_FT_sci_excl,0))),D3570&lt;&gt;""),"CODE NOT ALLOWED FOR THIS DECISION","")))</f>
        <v/>
      </c>
    </row>
    <row r="3571">
      <c r="A3571">
        <f>IF(OR(records_master!$A3571="",ISNUMBER(MATCH(records_master!$M3571,lst_dedup_duplicate,0))),"",records_master!$A3571)</f>
        <v/>
      </c>
      <c r="B3571">
        <f>IF($A3571="","",records_master!$E3571)</f>
        <v/>
      </c>
      <c r="M3571">
        <f>IF($A3571="","",IF(AND(ISNUMBER(MATCH(C3571,lst_FT_sci_excl,0)),D3571=""),"MISSING FT CODE",IF(AND(NOT(ISNUMBER(MATCH(C3571,lst_FT_sci_excl,0))),D3571&lt;&gt;""),"CODE NOT ALLOWED FOR THIS DECISION","")))</f>
        <v/>
      </c>
    </row>
    <row r="3572">
      <c r="A3572">
        <f>IF(OR(records_master!$A3572="",ISNUMBER(MATCH(records_master!$M3572,lst_dedup_duplicate,0))),"",records_master!$A3572)</f>
        <v/>
      </c>
      <c r="B3572">
        <f>IF($A3572="","",records_master!$E3572)</f>
        <v/>
      </c>
      <c r="M3572">
        <f>IF($A3572="","",IF(AND(ISNUMBER(MATCH(C3572,lst_FT_sci_excl,0)),D3572=""),"MISSING FT CODE",IF(AND(NOT(ISNUMBER(MATCH(C3572,lst_FT_sci_excl,0))),D3572&lt;&gt;""),"CODE NOT ALLOWED FOR THIS DECISION","")))</f>
        <v/>
      </c>
    </row>
    <row r="3573">
      <c r="A3573">
        <f>IF(OR(records_master!$A3573="",ISNUMBER(MATCH(records_master!$M3573,lst_dedup_duplicate,0))),"",records_master!$A3573)</f>
        <v/>
      </c>
      <c r="B3573">
        <f>IF($A3573="","",records_master!$E3573)</f>
        <v/>
      </c>
      <c r="M3573">
        <f>IF($A3573="","",IF(AND(ISNUMBER(MATCH(C3573,lst_FT_sci_excl,0)),D3573=""),"MISSING FT CODE",IF(AND(NOT(ISNUMBER(MATCH(C3573,lst_FT_sci_excl,0))),D3573&lt;&gt;""),"CODE NOT ALLOWED FOR THIS DECISION","")))</f>
        <v/>
      </c>
    </row>
    <row r="3574">
      <c r="A3574">
        <f>IF(OR(records_master!$A3574="",ISNUMBER(MATCH(records_master!$M3574,lst_dedup_duplicate,0))),"",records_master!$A3574)</f>
        <v/>
      </c>
      <c r="B3574">
        <f>IF($A3574="","",records_master!$E3574)</f>
        <v/>
      </c>
      <c r="M3574">
        <f>IF($A3574="","",IF(AND(ISNUMBER(MATCH(C3574,lst_FT_sci_excl,0)),D3574=""),"MISSING FT CODE",IF(AND(NOT(ISNUMBER(MATCH(C3574,lst_FT_sci_excl,0))),D3574&lt;&gt;""),"CODE NOT ALLOWED FOR THIS DECISION","")))</f>
        <v/>
      </c>
    </row>
    <row r="3575">
      <c r="A3575">
        <f>IF(OR(records_master!$A3575="",ISNUMBER(MATCH(records_master!$M3575,lst_dedup_duplicate,0))),"",records_master!$A3575)</f>
        <v/>
      </c>
      <c r="B3575">
        <f>IF($A3575="","",records_master!$E3575)</f>
        <v/>
      </c>
      <c r="M3575">
        <f>IF($A3575="","",IF(AND(ISNUMBER(MATCH(C3575,lst_FT_sci_excl,0)),D3575=""),"MISSING FT CODE",IF(AND(NOT(ISNUMBER(MATCH(C3575,lst_FT_sci_excl,0))),D3575&lt;&gt;""),"CODE NOT ALLOWED FOR THIS DECISION","")))</f>
        <v/>
      </c>
    </row>
    <row r="3576">
      <c r="A3576">
        <f>IF(OR(records_master!$A3576="",ISNUMBER(MATCH(records_master!$M3576,lst_dedup_duplicate,0))),"",records_master!$A3576)</f>
        <v/>
      </c>
      <c r="B3576">
        <f>IF($A3576="","",records_master!$E3576)</f>
        <v/>
      </c>
      <c r="M3576">
        <f>IF($A3576="","",IF(AND(ISNUMBER(MATCH(C3576,lst_FT_sci_excl,0)),D3576=""),"MISSING FT CODE",IF(AND(NOT(ISNUMBER(MATCH(C3576,lst_FT_sci_excl,0))),D3576&lt;&gt;""),"CODE NOT ALLOWED FOR THIS DECISION","")))</f>
        <v/>
      </c>
    </row>
    <row r="3577">
      <c r="A3577">
        <f>IF(OR(records_master!$A3577="",ISNUMBER(MATCH(records_master!$M3577,lst_dedup_duplicate,0))),"",records_master!$A3577)</f>
        <v/>
      </c>
      <c r="B3577">
        <f>IF($A3577="","",records_master!$E3577)</f>
        <v/>
      </c>
      <c r="M3577">
        <f>IF($A3577="","",IF(AND(ISNUMBER(MATCH(C3577,lst_FT_sci_excl,0)),D3577=""),"MISSING FT CODE",IF(AND(NOT(ISNUMBER(MATCH(C3577,lst_FT_sci_excl,0))),D3577&lt;&gt;""),"CODE NOT ALLOWED FOR THIS DECISION","")))</f>
        <v/>
      </c>
    </row>
    <row r="3578">
      <c r="A3578">
        <f>IF(OR(records_master!$A3578="",ISNUMBER(MATCH(records_master!$M3578,lst_dedup_duplicate,0))),"",records_master!$A3578)</f>
        <v/>
      </c>
      <c r="B3578">
        <f>IF($A3578="","",records_master!$E3578)</f>
        <v/>
      </c>
      <c r="M3578">
        <f>IF($A3578="","",IF(AND(ISNUMBER(MATCH(C3578,lst_FT_sci_excl,0)),D3578=""),"MISSING FT CODE",IF(AND(NOT(ISNUMBER(MATCH(C3578,lst_FT_sci_excl,0))),D3578&lt;&gt;""),"CODE NOT ALLOWED FOR THIS DECISION","")))</f>
        <v/>
      </c>
    </row>
    <row r="3579">
      <c r="A3579">
        <f>IF(OR(records_master!$A3579="",ISNUMBER(MATCH(records_master!$M3579,lst_dedup_duplicate,0))),"",records_master!$A3579)</f>
        <v/>
      </c>
      <c r="B3579">
        <f>IF($A3579="","",records_master!$E3579)</f>
        <v/>
      </c>
      <c r="M3579">
        <f>IF($A3579="","",IF(AND(ISNUMBER(MATCH(C3579,lst_FT_sci_excl,0)),D3579=""),"MISSING FT CODE",IF(AND(NOT(ISNUMBER(MATCH(C3579,lst_FT_sci_excl,0))),D3579&lt;&gt;""),"CODE NOT ALLOWED FOR THIS DECISION","")))</f>
        <v/>
      </c>
    </row>
    <row r="3580">
      <c r="A3580">
        <f>IF(OR(records_master!$A3580="",ISNUMBER(MATCH(records_master!$M3580,lst_dedup_duplicate,0))),"",records_master!$A3580)</f>
        <v/>
      </c>
      <c r="B3580">
        <f>IF($A3580="","",records_master!$E3580)</f>
        <v/>
      </c>
      <c r="M3580">
        <f>IF($A3580="","",IF(AND(ISNUMBER(MATCH(C3580,lst_FT_sci_excl,0)),D3580=""),"MISSING FT CODE",IF(AND(NOT(ISNUMBER(MATCH(C3580,lst_FT_sci_excl,0))),D3580&lt;&gt;""),"CODE NOT ALLOWED FOR THIS DECISION","")))</f>
        <v/>
      </c>
    </row>
    <row r="3581">
      <c r="A3581">
        <f>IF(OR(records_master!$A3581="",ISNUMBER(MATCH(records_master!$M3581,lst_dedup_duplicate,0))),"",records_master!$A3581)</f>
        <v/>
      </c>
      <c r="B3581">
        <f>IF($A3581="","",records_master!$E3581)</f>
        <v/>
      </c>
      <c r="M3581">
        <f>IF($A3581="","",IF(AND(ISNUMBER(MATCH(C3581,lst_FT_sci_excl,0)),D3581=""),"MISSING FT CODE",IF(AND(NOT(ISNUMBER(MATCH(C3581,lst_FT_sci_excl,0))),D3581&lt;&gt;""),"CODE NOT ALLOWED FOR THIS DECISION","")))</f>
        <v/>
      </c>
    </row>
    <row r="3582">
      <c r="A3582">
        <f>IF(OR(records_master!$A3582="",ISNUMBER(MATCH(records_master!$M3582,lst_dedup_duplicate,0))),"",records_master!$A3582)</f>
        <v/>
      </c>
      <c r="B3582">
        <f>IF($A3582="","",records_master!$E3582)</f>
        <v/>
      </c>
      <c r="M3582">
        <f>IF($A3582="","",IF(AND(ISNUMBER(MATCH(C3582,lst_FT_sci_excl,0)),D3582=""),"MISSING FT CODE",IF(AND(NOT(ISNUMBER(MATCH(C3582,lst_FT_sci_excl,0))),D3582&lt;&gt;""),"CODE NOT ALLOWED FOR THIS DECISION","")))</f>
        <v/>
      </c>
    </row>
    <row r="3583">
      <c r="A3583">
        <f>IF(OR(records_master!$A3583="",ISNUMBER(MATCH(records_master!$M3583,lst_dedup_duplicate,0))),"",records_master!$A3583)</f>
        <v/>
      </c>
      <c r="B3583">
        <f>IF($A3583="","",records_master!$E3583)</f>
        <v/>
      </c>
      <c r="M3583">
        <f>IF($A3583="","",IF(AND(ISNUMBER(MATCH(C3583,lst_FT_sci_excl,0)),D3583=""),"MISSING FT CODE",IF(AND(NOT(ISNUMBER(MATCH(C3583,lst_FT_sci_excl,0))),D3583&lt;&gt;""),"CODE NOT ALLOWED FOR THIS DECISION","")))</f>
        <v/>
      </c>
    </row>
    <row r="3584">
      <c r="A3584">
        <f>IF(OR(records_master!$A3584="",ISNUMBER(MATCH(records_master!$M3584,lst_dedup_duplicate,0))),"",records_master!$A3584)</f>
        <v/>
      </c>
      <c r="B3584">
        <f>IF($A3584="","",records_master!$E3584)</f>
        <v/>
      </c>
      <c r="M3584">
        <f>IF($A3584="","",IF(AND(ISNUMBER(MATCH(C3584,lst_FT_sci_excl,0)),D3584=""),"MISSING FT CODE",IF(AND(NOT(ISNUMBER(MATCH(C3584,lst_FT_sci_excl,0))),D3584&lt;&gt;""),"CODE NOT ALLOWED FOR THIS DECISION","")))</f>
        <v/>
      </c>
    </row>
    <row r="3585">
      <c r="A3585">
        <f>IF(OR(records_master!$A3585="",ISNUMBER(MATCH(records_master!$M3585,lst_dedup_duplicate,0))),"",records_master!$A3585)</f>
        <v/>
      </c>
      <c r="B3585">
        <f>IF($A3585="","",records_master!$E3585)</f>
        <v/>
      </c>
      <c r="M3585">
        <f>IF($A3585="","",IF(AND(ISNUMBER(MATCH(C3585,lst_FT_sci_excl,0)),D3585=""),"MISSING FT CODE",IF(AND(NOT(ISNUMBER(MATCH(C3585,lst_FT_sci_excl,0))),D3585&lt;&gt;""),"CODE NOT ALLOWED FOR THIS DECISION","")))</f>
        <v/>
      </c>
    </row>
    <row r="3586">
      <c r="A3586">
        <f>IF(OR(records_master!$A3586="",ISNUMBER(MATCH(records_master!$M3586,lst_dedup_duplicate,0))),"",records_master!$A3586)</f>
        <v/>
      </c>
      <c r="B3586">
        <f>IF($A3586="","",records_master!$E3586)</f>
        <v/>
      </c>
      <c r="M3586">
        <f>IF($A3586="","",IF(AND(ISNUMBER(MATCH(C3586,lst_FT_sci_excl,0)),D3586=""),"MISSING FT CODE",IF(AND(NOT(ISNUMBER(MATCH(C3586,lst_FT_sci_excl,0))),D3586&lt;&gt;""),"CODE NOT ALLOWED FOR THIS DECISION","")))</f>
        <v/>
      </c>
    </row>
    <row r="3587">
      <c r="A3587">
        <f>IF(OR(records_master!$A3587="",ISNUMBER(MATCH(records_master!$M3587,lst_dedup_duplicate,0))),"",records_master!$A3587)</f>
        <v/>
      </c>
      <c r="B3587">
        <f>IF($A3587="","",records_master!$E3587)</f>
        <v/>
      </c>
      <c r="M3587">
        <f>IF($A3587="","",IF(AND(ISNUMBER(MATCH(C3587,lst_FT_sci_excl,0)),D3587=""),"MISSING FT CODE",IF(AND(NOT(ISNUMBER(MATCH(C3587,lst_FT_sci_excl,0))),D3587&lt;&gt;""),"CODE NOT ALLOWED FOR THIS DECISION","")))</f>
        <v/>
      </c>
    </row>
    <row r="3588">
      <c r="A3588">
        <f>IF(OR(records_master!$A3588="",ISNUMBER(MATCH(records_master!$M3588,lst_dedup_duplicate,0))),"",records_master!$A3588)</f>
        <v/>
      </c>
      <c r="B3588">
        <f>IF($A3588="","",records_master!$E3588)</f>
        <v/>
      </c>
      <c r="M3588">
        <f>IF($A3588="","",IF(AND(ISNUMBER(MATCH(C3588,lst_FT_sci_excl,0)),D3588=""),"MISSING FT CODE",IF(AND(NOT(ISNUMBER(MATCH(C3588,lst_FT_sci_excl,0))),D3588&lt;&gt;""),"CODE NOT ALLOWED FOR THIS DECISION","")))</f>
        <v/>
      </c>
    </row>
    <row r="3589">
      <c r="A3589">
        <f>IF(OR(records_master!$A3589="",ISNUMBER(MATCH(records_master!$M3589,lst_dedup_duplicate,0))),"",records_master!$A3589)</f>
        <v/>
      </c>
      <c r="B3589">
        <f>IF($A3589="","",records_master!$E3589)</f>
        <v/>
      </c>
      <c r="M3589">
        <f>IF($A3589="","",IF(AND(ISNUMBER(MATCH(C3589,lst_FT_sci_excl,0)),D3589=""),"MISSING FT CODE",IF(AND(NOT(ISNUMBER(MATCH(C3589,lst_FT_sci_excl,0))),D3589&lt;&gt;""),"CODE NOT ALLOWED FOR THIS DECISION","")))</f>
        <v/>
      </c>
    </row>
    <row r="3590">
      <c r="A3590">
        <f>IF(OR(records_master!$A3590="",ISNUMBER(MATCH(records_master!$M3590,lst_dedup_duplicate,0))),"",records_master!$A3590)</f>
        <v/>
      </c>
      <c r="B3590">
        <f>IF($A3590="","",records_master!$E3590)</f>
        <v/>
      </c>
      <c r="M3590">
        <f>IF($A3590="","",IF(AND(ISNUMBER(MATCH(C3590,lst_FT_sci_excl,0)),D3590=""),"MISSING FT CODE",IF(AND(NOT(ISNUMBER(MATCH(C3590,lst_FT_sci_excl,0))),D3590&lt;&gt;""),"CODE NOT ALLOWED FOR THIS DECISION","")))</f>
        <v/>
      </c>
    </row>
    <row r="3591">
      <c r="A3591">
        <f>IF(OR(records_master!$A3591="",ISNUMBER(MATCH(records_master!$M3591,lst_dedup_duplicate,0))),"",records_master!$A3591)</f>
        <v/>
      </c>
      <c r="B3591">
        <f>IF($A3591="","",records_master!$E3591)</f>
        <v/>
      </c>
      <c r="M3591">
        <f>IF($A3591="","",IF(AND(ISNUMBER(MATCH(C3591,lst_FT_sci_excl,0)),D3591=""),"MISSING FT CODE",IF(AND(NOT(ISNUMBER(MATCH(C3591,lst_FT_sci_excl,0))),D3591&lt;&gt;""),"CODE NOT ALLOWED FOR THIS DECISION","")))</f>
        <v/>
      </c>
    </row>
    <row r="3592">
      <c r="A3592">
        <f>IF(OR(records_master!$A3592="",ISNUMBER(MATCH(records_master!$M3592,lst_dedup_duplicate,0))),"",records_master!$A3592)</f>
        <v/>
      </c>
      <c r="B3592">
        <f>IF($A3592="","",records_master!$E3592)</f>
        <v/>
      </c>
      <c r="M3592">
        <f>IF($A3592="","",IF(AND(ISNUMBER(MATCH(C3592,lst_FT_sci_excl,0)),D3592=""),"MISSING FT CODE",IF(AND(NOT(ISNUMBER(MATCH(C3592,lst_FT_sci_excl,0))),D3592&lt;&gt;""),"CODE NOT ALLOWED FOR THIS DECISION","")))</f>
        <v/>
      </c>
    </row>
    <row r="3593">
      <c r="A3593">
        <f>IF(OR(records_master!$A3593="",ISNUMBER(MATCH(records_master!$M3593,lst_dedup_duplicate,0))),"",records_master!$A3593)</f>
        <v/>
      </c>
      <c r="B3593">
        <f>IF($A3593="","",records_master!$E3593)</f>
        <v/>
      </c>
      <c r="M3593">
        <f>IF($A3593="","",IF(AND(ISNUMBER(MATCH(C3593,lst_FT_sci_excl,0)),D3593=""),"MISSING FT CODE",IF(AND(NOT(ISNUMBER(MATCH(C3593,lst_FT_sci_excl,0))),D3593&lt;&gt;""),"CODE NOT ALLOWED FOR THIS DECISION","")))</f>
        <v/>
      </c>
    </row>
    <row r="3594">
      <c r="A3594">
        <f>IF(OR(records_master!$A3594="",ISNUMBER(MATCH(records_master!$M3594,lst_dedup_duplicate,0))),"",records_master!$A3594)</f>
        <v/>
      </c>
      <c r="B3594">
        <f>IF($A3594="","",records_master!$E3594)</f>
        <v/>
      </c>
      <c r="M3594">
        <f>IF($A3594="","",IF(AND(ISNUMBER(MATCH(C3594,lst_FT_sci_excl,0)),D3594=""),"MISSING FT CODE",IF(AND(NOT(ISNUMBER(MATCH(C3594,lst_FT_sci_excl,0))),D3594&lt;&gt;""),"CODE NOT ALLOWED FOR THIS DECISION","")))</f>
        <v/>
      </c>
    </row>
    <row r="3595">
      <c r="A3595">
        <f>IF(OR(records_master!$A3595="",ISNUMBER(MATCH(records_master!$M3595,lst_dedup_duplicate,0))),"",records_master!$A3595)</f>
        <v/>
      </c>
      <c r="B3595">
        <f>IF($A3595="","",records_master!$E3595)</f>
        <v/>
      </c>
      <c r="M3595">
        <f>IF($A3595="","",IF(AND(ISNUMBER(MATCH(C3595,lst_FT_sci_excl,0)),D3595=""),"MISSING FT CODE",IF(AND(NOT(ISNUMBER(MATCH(C3595,lst_FT_sci_excl,0))),D3595&lt;&gt;""),"CODE NOT ALLOWED FOR THIS DECISION","")))</f>
        <v/>
      </c>
    </row>
    <row r="3596">
      <c r="A3596">
        <f>IF(OR(records_master!$A3596="",ISNUMBER(MATCH(records_master!$M3596,lst_dedup_duplicate,0))),"",records_master!$A3596)</f>
        <v/>
      </c>
      <c r="B3596">
        <f>IF($A3596="","",records_master!$E3596)</f>
        <v/>
      </c>
      <c r="M3596">
        <f>IF($A3596="","",IF(AND(ISNUMBER(MATCH(C3596,lst_FT_sci_excl,0)),D3596=""),"MISSING FT CODE",IF(AND(NOT(ISNUMBER(MATCH(C3596,lst_FT_sci_excl,0))),D3596&lt;&gt;""),"CODE NOT ALLOWED FOR THIS DECISION","")))</f>
        <v/>
      </c>
    </row>
    <row r="3597">
      <c r="A3597">
        <f>IF(OR(records_master!$A3597="",ISNUMBER(MATCH(records_master!$M3597,lst_dedup_duplicate,0))),"",records_master!$A3597)</f>
        <v/>
      </c>
      <c r="B3597">
        <f>IF($A3597="","",records_master!$E3597)</f>
        <v/>
      </c>
      <c r="M3597">
        <f>IF($A3597="","",IF(AND(ISNUMBER(MATCH(C3597,lst_FT_sci_excl,0)),D3597=""),"MISSING FT CODE",IF(AND(NOT(ISNUMBER(MATCH(C3597,lst_FT_sci_excl,0))),D3597&lt;&gt;""),"CODE NOT ALLOWED FOR THIS DECISION","")))</f>
        <v/>
      </c>
    </row>
    <row r="3598">
      <c r="A3598">
        <f>IF(OR(records_master!$A3598="",ISNUMBER(MATCH(records_master!$M3598,lst_dedup_duplicate,0))),"",records_master!$A3598)</f>
        <v/>
      </c>
      <c r="B3598">
        <f>IF($A3598="","",records_master!$E3598)</f>
        <v/>
      </c>
      <c r="M3598">
        <f>IF($A3598="","",IF(AND(ISNUMBER(MATCH(C3598,lst_FT_sci_excl,0)),D3598=""),"MISSING FT CODE",IF(AND(NOT(ISNUMBER(MATCH(C3598,lst_FT_sci_excl,0))),D3598&lt;&gt;""),"CODE NOT ALLOWED FOR THIS DECISION","")))</f>
        <v/>
      </c>
    </row>
    <row r="3599">
      <c r="A3599">
        <f>IF(OR(records_master!$A3599="",ISNUMBER(MATCH(records_master!$M3599,lst_dedup_duplicate,0))),"",records_master!$A3599)</f>
        <v/>
      </c>
      <c r="B3599">
        <f>IF($A3599="","",records_master!$E3599)</f>
        <v/>
      </c>
      <c r="M3599">
        <f>IF($A3599="","",IF(AND(ISNUMBER(MATCH(C3599,lst_FT_sci_excl,0)),D3599=""),"MISSING FT CODE",IF(AND(NOT(ISNUMBER(MATCH(C3599,lst_FT_sci_excl,0))),D3599&lt;&gt;""),"CODE NOT ALLOWED FOR THIS DECISION","")))</f>
        <v/>
      </c>
    </row>
    <row r="3600">
      <c r="A3600">
        <f>IF(OR(records_master!$A3600="",ISNUMBER(MATCH(records_master!$M3600,lst_dedup_duplicate,0))),"",records_master!$A3600)</f>
        <v/>
      </c>
      <c r="B3600">
        <f>IF($A3600="","",records_master!$E3600)</f>
        <v/>
      </c>
      <c r="M3600">
        <f>IF($A3600="","",IF(AND(ISNUMBER(MATCH(C3600,lst_FT_sci_excl,0)),D3600=""),"MISSING FT CODE",IF(AND(NOT(ISNUMBER(MATCH(C3600,lst_FT_sci_excl,0))),D3600&lt;&gt;""),"CODE NOT ALLOWED FOR THIS DECISION","")))</f>
        <v/>
      </c>
    </row>
    <row r="3601">
      <c r="A3601">
        <f>IF(OR(records_master!$A3601="",ISNUMBER(MATCH(records_master!$M3601,lst_dedup_duplicate,0))),"",records_master!$A3601)</f>
        <v/>
      </c>
      <c r="B3601">
        <f>IF($A3601="","",records_master!$E3601)</f>
        <v/>
      </c>
      <c r="M3601">
        <f>IF($A3601="","",IF(AND(ISNUMBER(MATCH(C3601,lst_FT_sci_excl,0)),D3601=""),"MISSING FT CODE",IF(AND(NOT(ISNUMBER(MATCH(C3601,lst_FT_sci_excl,0))),D3601&lt;&gt;""),"CODE NOT ALLOWED FOR THIS DECISION","")))</f>
        <v/>
      </c>
    </row>
    <row r="3602">
      <c r="A3602">
        <f>IF(OR(records_master!$A3602="",ISNUMBER(MATCH(records_master!$M3602,lst_dedup_duplicate,0))),"",records_master!$A3602)</f>
        <v/>
      </c>
      <c r="B3602">
        <f>IF($A3602="","",records_master!$E3602)</f>
        <v/>
      </c>
      <c r="M3602">
        <f>IF($A3602="","",IF(AND(ISNUMBER(MATCH(C3602,lst_FT_sci_excl,0)),D3602=""),"MISSING FT CODE",IF(AND(NOT(ISNUMBER(MATCH(C3602,lst_FT_sci_excl,0))),D3602&lt;&gt;""),"CODE NOT ALLOWED FOR THIS DECISION","")))</f>
        <v/>
      </c>
    </row>
    <row r="3603">
      <c r="A3603">
        <f>IF(OR(records_master!$A3603="",ISNUMBER(MATCH(records_master!$M3603,lst_dedup_duplicate,0))),"",records_master!$A3603)</f>
        <v/>
      </c>
      <c r="B3603">
        <f>IF($A3603="","",records_master!$E3603)</f>
        <v/>
      </c>
      <c r="M3603">
        <f>IF($A3603="","",IF(AND(ISNUMBER(MATCH(C3603,lst_FT_sci_excl,0)),D3603=""),"MISSING FT CODE",IF(AND(NOT(ISNUMBER(MATCH(C3603,lst_FT_sci_excl,0))),D3603&lt;&gt;""),"CODE NOT ALLOWED FOR THIS DECISION","")))</f>
        <v/>
      </c>
    </row>
    <row r="3604">
      <c r="A3604">
        <f>IF(OR(records_master!$A3604="",ISNUMBER(MATCH(records_master!$M3604,lst_dedup_duplicate,0))),"",records_master!$A3604)</f>
        <v/>
      </c>
      <c r="B3604">
        <f>IF($A3604="","",records_master!$E3604)</f>
        <v/>
      </c>
      <c r="M3604">
        <f>IF($A3604="","",IF(AND(ISNUMBER(MATCH(C3604,lst_FT_sci_excl,0)),D3604=""),"MISSING FT CODE",IF(AND(NOT(ISNUMBER(MATCH(C3604,lst_FT_sci_excl,0))),D3604&lt;&gt;""),"CODE NOT ALLOWED FOR THIS DECISION","")))</f>
        <v/>
      </c>
    </row>
    <row r="3605">
      <c r="A3605">
        <f>IF(OR(records_master!$A3605="",ISNUMBER(MATCH(records_master!$M3605,lst_dedup_duplicate,0))),"",records_master!$A3605)</f>
        <v/>
      </c>
      <c r="B3605">
        <f>IF($A3605="","",records_master!$E3605)</f>
        <v/>
      </c>
      <c r="M3605">
        <f>IF($A3605="","",IF(AND(ISNUMBER(MATCH(C3605,lst_FT_sci_excl,0)),D3605=""),"MISSING FT CODE",IF(AND(NOT(ISNUMBER(MATCH(C3605,lst_FT_sci_excl,0))),D3605&lt;&gt;""),"CODE NOT ALLOWED FOR THIS DECISION","")))</f>
        <v/>
      </c>
    </row>
    <row r="3606">
      <c r="A3606">
        <f>IF(OR(records_master!$A3606="",ISNUMBER(MATCH(records_master!$M3606,lst_dedup_duplicate,0))),"",records_master!$A3606)</f>
        <v/>
      </c>
      <c r="B3606">
        <f>IF($A3606="","",records_master!$E3606)</f>
        <v/>
      </c>
      <c r="M3606">
        <f>IF($A3606="","",IF(AND(ISNUMBER(MATCH(C3606,lst_FT_sci_excl,0)),D3606=""),"MISSING FT CODE",IF(AND(NOT(ISNUMBER(MATCH(C3606,lst_FT_sci_excl,0))),D3606&lt;&gt;""),"CODE NOT ALLOWED FOR THIS DECISION","")))</f>
        <v/>
      </c>
    </row>
    <row r="3607">
      <c r="A3607">
        <f>IF(OR(records_master!$A3607="",ISNUMBER(MATCH(records_master!$M3607,lst_dedup_duplicate,0))),"",records_master!$A3607)</f>
        <v/>
      </c>
      <c r="B3607">
        <f>IF($A3607="","",records_master!$E3607)</f>
        <v/>
      </c>
      <c r="M3607">
        <f>IF($A3607="","",IF(AND(ISNUMBER(MATCH(C3607,lst_FT_sci_excl,0)),D3607=""),"MISSING FT CODE",IF(AND(NOT(ISNUMBER(MATCH(C3607,lst_FT_sci_excl,0))),D3607&lt;&gt;""),"CODE NOT ALLOWED FOR THIS DECISION","")))</f>
        <v/>
      </c>
    </row>
    <row r="3608">
      <c r="A3608">
        <f>IF(OR(records_master!$A3608="",ISNUMBER(MATCH(records_master!$M3608,lst_dedup_duplicate,0))),"",records_master!$A3608)</f>
        <v/>
      </c>
      <c r="B3608">
        <f>IF($A3608="","",records_master!$E3608)</f>
        <v/>
      </c>
      <c r="M3608">
        <f>IF($A3608="","",IF(AND(ISNUMBER(MATCH(C3608,lst_FT_sci_excl,0)),D3608=""),"MISSING FT CODE",IF(AND(NOT(ISNUMBER(MATCH(C3608,lst_FT_sci_excl,0))),D3608&lt;&gt;""),"CODE NOT ALLOWED FOR THIS DECISION","")))</f>
        <v/>
      </c>
    </row>
    <row r="3609">
      <c r="A3609">
        <f>IF(OR(records_master!$A3609="",ISNUMBER(MATCH(records_master!$M3609,lst_dedup_duplicate,0))),"",records_master!$A3609)</f>
        <v/>
      </c>
      <c r="B3609">
        <f>IF($A3609="","",records_master!$E3609)</f>
        <v/>
      </c>
      <c r="M3609">
        <f>IF($A3609="","",IF(AND(ISNUMBER(MATCH(C3609,lst_FT_sci_excl,0)),D3609=""),"MISSING FT CODE",IF(AND(NOT(ISNUMBER(MATCH(C3609,lst_FT_sci_excl,0))),D3609&lt;&gt;""),"CODE NOT ALLOWED FOR THIS DECISION","")))</f>
        <v/>
      </c>
    </row>
    <row r="3610">
      <c r="A3610">
        <f>IF(OR(records_master!$A3610="",ISNUMBER(MATCH(records_master!$M3610,lst_dedup_duplicate,0))),"",records_master!$A3610)</f>
        <v/>
      </c>
      <c r="B3610">
        <f>IF($A3610="","",records_master!$E3610)</f>
        <v/>
      </c>
      <c r="M3610">
        <f>IF($A3610="","",IF(AND(ISNUMBER(MATCH(C3610,lst_FT_sci_excl,0)),D3610=""),"MISSING FT CODE",IF(AND(NOT(ISNUMBER(MATCH(C3610,lst_FT_sci_excl,0))),D3610&lt;&gt;""),"CODE NOT ALLOWED FOR THIS DECISION","")))</f>
        <v/>
      </c>
    </row>
    <row r="3611">
      <c r="A3611">
        <f>IF(OR(records_master!$A3611="",ISNUMBER(MATCH(records_master!$M3611,lst_dedup_duplicate,0))),"",records_master!$A3611)</f>
        <v/>
      </c>
      <c r="B3611">
        <f>IF($A3611="","",records_master!$E3611)</f>
        <v/>
      </c>
      <c r="M3611">
        <f>IF($A3611="","",IF(AND(ISNUMBER(MATCH(C3611,lst_FT_sci_excl,0)),D3611=""),"MISSING FT CODE",IF(AND(NOT(ISNUMBER(MATCH(C3611,lst_FT_sci_excl,0))),D3611&lt;&gt;""),"CODE NOT ALLOWED FOR THIS DECISION","")))</f>
        <v/>
      </c>
    </row>
    <row r="3612">
      <c r="A3612">
        <f>IF(OR(records_master!$A3612="",ISNUMBER(MATCH(records_master!$M3612,lst_dedup_duplicate,0))),"",records_master!$A3612)</f>
        <v/>
      </c>
      <c r="B3612">
        <f>IF($A3612="","",records_master!$E3612)</f>
        <v/>
      </c>
      <c r="M3612">
        <f>IF($A3612="","",IF(AND(ISNUMBER(MATCH(C3612,lst_FT_sci_excl,0)),D3612=""),"MISSING FT CODE",IF(AND(NOT(ISNUMBER(MATCH(C3612,lst_FT_sci_excl,0))),D3612&lt;&gt;""),"CODE NOT ALLOWED FOR THIS DECISION","")))</f>
        <v/>
      </c>
    </row>
    <row r="3613">
      <c r="A3613">
        <f>IF(OR(records_master!$A3613="",ISNUMBER(MATCH(records_master!$M3613,lst_dedup_duplicate,0))),"",records_master!$A3613)</f>
        <v/>
      </c>
      <c r="B3613">
        <f>IF($A3613="","",records_master!$E3613)</f>
        <v/>
      </c>
      <c r="M3613">
        <f>IF($A3613="","",IF(AND(ISNUMBER(MATCH(C3613,lst_FT_sci_excl,0)),D3613=""),"MISSING FT CODE",IF(AND(NOT(ISNUMBER(MATCH(C3613,lst_FT_sci_excl,0))),D3613&lt;&gt;""),"CODE NOT ALLOWED FOR THIS DECISION","")))</f>
        <v/>
      </c>
    </row>
    <row r="3614">
      <c r="A3614">
        <f>IF(OR(records_master!$A3614="",ISNUMBER(MATCH(records_master!$M3614,lst_dedup_duplicate,0))),"",records_master!$A3614)</f>
        <v/>
      </c>
      <c r="B3614">
        <f>IF($A3614="","",records_master!$E3614)</f>
        <v/>
      </c>
      <c r="M3614">
        <f>IF($A3614="","",IF(AND(ISNUMBER(MATCH(C3614,lst_FT_sci_excl,0)),D3614=""),"MISSING FT CODE",IF(AND(NOT(ISNUMBER(MATCH(C3614,lst_FT_sci_excl,0))),D3614&lt;&gt;""),"CODE NOT ALLOWED FOR THIS DECISION","")))</f>
        <v/>
      </c>
    </row>
    <row r="3615">
      <c r="A3615">
        <f>IF(OR(records_master!$A3615="",ISNUMBER(MATCH(records_master!$M3615,lst_dedup_duplicate,0))),"",records_master!$A3615)</f>
        <v/>
      </c>
      <c r="B3615">
        <f>IF($A3615="","",records_master!$E3615)</f>
        <v/>
      </c>
      <c r="M3615">
        <f>IF($A3615="","",IF(AND(ISNUMBER(MATCH(C3615,lst_FT_sci_excl,0)),D3615=""),"MISSING FT CODE",IF(AND(NOT(ISNUMBER(MATCH(C3615,lst_FT_sci_excl,0))),D3615&lt;&gt;""),"CODE NOT ALLOWED FOR THIS DECISION","")))</f>
        <v/>
      </c>
    </row>
    <row r="3616">
      <c r="A3616">
        <f>IF(OR(records_master!$A3616="",ISNUMBER(MATCH(records_master!$M3616,lst_dedup_duplicate,0))),"",records_master!$A3616)</f>
        <v/>
      </c>
      <c r="B3616">
        <f>IF($A3616="","",records_master!$E3616)</f>
        <v/>
      </c>
      <c r="M3616">
        <f>IF($A3616="","",IF(AND(ISNUMBER(MATCH(C3616,lst_FT_sci_excl,0)),D3616=""),"MISSING FT CODE",IF(AND(NOT(ISNUMBER(MATCH(C3616,lst_FT_sci_excl,0))),D3616&lt;&gt;""),"CODE NOT ALLOWED FOR THIS DECISION","")))</f>
        <v/>
      </c>
    </row>
    <row r="3617">
      <c r="A3617">
        <f>IF(OR(records_master!$A3617="",ISNUMBER(MATCH(records_master!$M3617,lst_dedup_duplicate,0))),"",records_master!$A3617)</f>
        <v/>
      </c>
      <c r="B3617">
        <f>IF($A3617="","",records_master!$E3617)</f>
        <v/>
      </c>
      <c r="M3617">
        <f>IF($A3617="","",IF(AND(ISNUMBER(MATCH(C3617,lst_FT_sci_excl,0)),D3617=""),"MISSING FT CODE",IF(AND(NOT(ISNUMBER(MATCH(C3617,lst_FT_sci_excl,0))),D3617&lt;&gt;""),"CODE NOT ALLOWED FOR THIS DECISION","")))</f>
        <v/>
      </c>
    </row>
    <row r="3618">
      <c r="A3618">
        <f>IF(OR(records_master!$A3618="",ISNUMBER(MATCH(records_master!$M3618,lst_dedup_duplicate,0))),"",records_master!$A3618)</f>
        <v/>
      </c>
      <c r="B3618">
        <f>IF($A3618="","",records_master!$E3618)</f>
        <v/>
      </c>
      <c r="M3618">
        <f>IF($A3618="","",IF(AND(ISNUMBER(MATCH(C3618,lst_FT_sci_excl,0)),D3618=""),"MISSING FT CODE",IF(AND(NOT(ISNUMBER(MATCH(C3618,lst_FT_sci_excl,0))),D3618&lt;&gt;""),"CODE NOT ALLOWED FOR THIS DECISION","")))</f>
        <v/>
      </c>
    </row>
    <row r="3619">
      <c r="A3619">
        <f>IF(OR(records_master!$A3619="",ISNUMBER(MATCH(records_master!$M3619,lst_dedup_duplicate,0))),"",records_master!$A3619)</f>
        <v/>
      </c>
      <c r="B3619">
        <f>IF($A3619="","",records_master!$E3619)</f>
        <v/>
      </c>
      <c r="M3619">
        <f>IF($A3619="","",IF(AND(ISNUMBER(MATCH(C3619,lst_FT_sci_excl,0)),D3619=""),"MISSING FT CODE",IF(AND(NOT(ISNUMBER(MATCH(C3619,lst_FT_sci_excl,0))),D3619&lt;&gt;""),"CODE NOT ALLOWED FOR THIS DECISION","")))</f>
        <v/>
      </c>
    </row>
    <row r="3620">
      <c r="A3620">
        <f>IF(OR(records_master!$A3620="",ISNUMBER(MATCH(records_master!$M3620,lst_dedup_duplicate,0))),"",records_master!$A3620)</f>
        <v/>
      </c>
      <c r="B3620">
        <f>IF($A3620="","",records_master!$E3620)</f>
        <v/>
      </c>
      <c r="M3620">
        <f>IF($A3620="","",IF(AND(ISNUMBER(MATCH(C3620,lst_FT_sci_excl,0)),D3620=""),"MISSING FT CODE",IF(AND(NOT(ISNUMBER(MATCH(C3620,lst_FT_sci_excl,0))),D3620&lt;&gt;""),"CODE NOT ALLOWED FOR THIS DECISION","")))</f>
        <v/>
      </c>
    </row>
    <row r="3621">
      <c r="A3621">
        <f>IF(OR(records_master!$A3621="",ISNUMBER(MATCH(records_master!$M3621,lst_dedup_duplicate,0))),"",records_master!$A3621)</f>
        <v/>
      </c>
      <c r="B3621">
        <f>IF($A3621="","",records_master!$E3621)</f>
        <v/>
      </c>
      <c r="M3621">
        <f>IF($A3621="","",IF(AND(ISNUMBER(MATCH(C3621,lst_FT_sci_excl,0)),D3621=""),"MISSING FT CODE",IF(AND(NOT(ISNUMBER(MATCH(C3621,lst_FT_sci_excl,0))),D3621&lt;&gt;""),"CODE NOT ALLOWED FOR THIS DECISION","")))</f>
        <v/>
      </c>
    </row>
    <row r="3622">
      <c r="A3622">
        <f>IF(OR(records_master!$A3622="",ISNUMBER(MATCH(records_master!$M3622,lst_dedup_duplicate,0))),"",records_master!$A3622)</f>
        <v/>
      </c>
      <c r="B3622">
        <f>IF($A3622="","",records_master!$E3622)</f>
        <v/>
      </c>
      <c r="M3622">
        <f>IF($A3622="","",IF(AND(ISNUMBER(MATCH(C3622,lst_FT_sci_excl,0)),D3622=""),"MISSING FT CODE",IF(AND(NOT(ISNUMBER(MATCH(C3622,lst_FT_sci_excl,0))),D3622&lt;&gt;""),"CODE NOT ALLOWED FOR THIS DECISION","")))</f>
        <v/>
      </c>
    </row>
    <row r="3623">
      <c r="A3623">
        <f>IF(OR(records_master!$A3623="",ISNUMBER(MATCH(records_master!$M3623,lst_dedup_duplicate,0))),"",records_master!$A3623)</f>
        <v/>
      </c>
      <c r="B3623">
        <f>IF($A3623="","",records_master!$E3623)</f>
        <v/>
      </c>
      <c r="M3623">
        <f>IF($A3623="","",IF(AND(ISNUMBER(MATCH(C3623,lst_FT_sci_excl,0)),D3623=""),"MISSING FT CODE",IF(AND(NOT(ISNUMBER(MATCH(C3623,lst_FT_sci_excl,0))),D3623&lt;&gt;""),"CODE NOT ALLOWED FOR THIS DECISION","")))</f>
        <v/>
      </c>
    </row>
    <row r="3624">
      <c r="A3624">
        <f>IF(OR(records_master!$A3624="",ISNUMBER(MATCH(records_master!$M3624,lst_dedup_duplicate,0))),"",records_master!$A3624)</f>
        <v/>
      </c>
      <c r="B3624">
        <f>IF($A3624="","",records_master!$E3624)</f>
        <v/>
      </c>
      <c r="M3624">
        <f>IF($A3624="","",IF(AND(ISNUMBER(MATCH(C3624,lst_FT_sci_excl,0)),D3624=""),"MISSING FT CODE",IF(AND(NOT(ISNUMBER(MATCH(C3624,lst_FT_sci_excl,0))),D3624&lt;&gt;""),"CODE NOT ALLOWED FOR THIS DECISION","")))</f>
        <v/>
      </c>
    </row>
    <row r="3625">
      <c r="A3625">
        <f>IF(OR(records_master!$A3625="",ISNUMBER(MATCH(records_master!$M3625,lst_dedup_duplicate,0))),"",records_master!$A3625)</f>
        <v/>
      </c>
      <c r="B3625">
        <f>IF($A3625="","",records_master!$E3625)</f>
        <v/>
      </c>
      <c r="M3625">
        <f>IF($A3625="","",IF(AND(ISNUMBER(MATCH(C3625,lst_FT_sci_excl,0)),D3625=""),"MISSING FT CODE",IF(AND(NOT(ISNUMBER(MATCH(C3625,lst_FT_sci_excl,0))),D3625&lt;&gt;""),"CODE NOT ALLOWED FOR THIS DECISION","")))</f>
        <v/>
      </c>
    </row>
    <row r="3626">
      <c r="A3626">
        <f>IF(OR(records_master!$A3626="",ISNUMBER(MATCH(records_master!$M3626,lst_dedup_duplicate,0))),"",records_master!$A3626)</f>
        <v/>
      </c>
      <c r="B3626">
        <f>IF($A3626="","",records_master!$E3626)</f>
        <v/>
      </c>
      <c r="M3626">
        <f>IF($A3626="","",IF(AND(ISNUMBER(MATCH(C3626,lst_FT_sci_excl,0)),D3626=""),"MISSING FT CODE",IF(AND(NOT(ISNUMBER(MATCH(C3626,lst_FT_sci_excl,0))),D3626&lt;&gt;""),"CODE NOT ALLOWED FOR THIS DECISION","")))</f>
        <v/>
      </c>
    </row>
    <row r="3627">
      <c r="A3627">
        <f>IF(OR(records_master!$A3627="",ISNUMBER(MATCH(records_master!$M3627,lst_dedup_duplicate,0))),"",records_master!$A3627)</f>
        <v/>
      </c>
      <c r="B3627">
        <f>IF($A3627="","",records_master!$E3627)</f>
        <v/>
      </c>
      <c r="M3627">
        <f>IF($A3627="","",IF(AND(ISNUMBER(MATCH(C3627,lst_FT_sci_excl,0)),D3627=""),"MISSING FT CODE",IF(AND(NOT(ISNUMBER(MATCH(C3627,lst_FT_sci_excl,0))),D3627&lt;&gt;""),"CODE NOT ALLOWED FOR THIS DECISION","")))</f>
        <v/>
      </c>
    </row>
    <row r="3628">
      <c r="A3628">
        <f>IF(OR(records_master!$A3628="",ISNUMBER(MATCH(records_master!$M3628,lst_dedup_duplicate,0))),"",records_master!$A3628)</f>
        <v/>
      </c>
      <c r="B3628">
        <f>IF($A3628="","",records_master!$E3628)</f>
        <v/>
      </c>
      <c r="M3628">
        <f>IF($A3628="","",IF(AND(ISNUMBER(MATCH(C3628,lst_FT_sci_excl,0)),D3628=""),"MISSING FT CODE",IF(AND(NOT(ISNUMBER(MATCH(C3628,lst_FT_sci_excl,0))),D3628&lt;&gt;""),"CODE NOT ALLOWED FOR THIS DECISION","")))</f>
        <v/>
      </c>
    </row>
    <row r="3629">
      <c r="A3629">
        <f>IF(OR(records_master!$A3629="",ISNUMBER(MATCH(records_master!$M3629,lst_dedup_duplicate,0))),"",records_master!$A3629)</f>
        <v/>
      </c>
      <c r="B3629">
        <f>IF($A3629="","",records_master!$E3629)</f>
        <v/>
      </c>
      <c r="M3629">
        <f>IF($A3629="","",IF(AND(ISNUMBER(MATCH(C3629,lst_FT_sci_excl,0)),D3629=""),"MISSING FT CODE",IF(AND(NOT(ISNUMBER(MATCH(C3629,lst_FT_sci_excl,0))),D3629&lt;&gt;""),"CODE NOT ALLOWED FOR THIS DECISION","")))</f>
        <v/>
      </c>
    </row>
    <row r="3630">
      <c r="A3630">
        <f>IF(OR(records_master!$A3630="",ISNUMBER(MATCH(records_master!$M3630,lst_dedup_duplicate,0))),"",records_master!$A3630)</f>
        <v/>
      </c>
      <c r="B3630">
        <f>IF($A3630="","",records_master!$E3630)</f>
        <v/>
      </c>
      <c r="M3630">
        <f>IF($A3630="","",IF(AND(ISNUMBER(MATCH(C3630,lst_FT_sci_excl,0)),D3630=""),"MISSING FT CODE",IF(AND(NOT(ISNUMBER(MATCH(C3630,lst_FT_sci_excl,0))),D3630&lt;&gt;""),"CODE NOT ALLOWED FOR THIS DECISION","")))</f>
        <v/>
      </c>
    </row>
    <row r="3631">
      <c r="A3631">
        <f>IF(OR(records_master!$A3631="",ISNUMBER(MATCH(records_master!$M3631,lst_dedup_duplicate,0))),"",records_master!$A3631)</f>
        <v/>
      </c>
      <c r="B3631">
        <f>IF($A3631="","",records_master!$E3631)</f>
        <v/>
      </c>
      <c r="M3631">
        <f>IF($A3631="","",IF(AND(ISNUMBER(MATCH(C3631,lst_FT_sci_excl,0)),D3631=""),"MISSING FT CODE",IF(AND(NOT(ISNUMBER(MATCH(C3631,lst_FT_sci_excl,0))),D3631&lt;&gt;""),"CODE NOT ALLOWED FOR THIS DECISION","")))</f>
        <v/>
      </c>
    </row>
    <row r="3632">
      <c r="A3632">
        <f>IF(OR(records_master!$A3632="",ISNUMBER(MATCH(records_master!$M3632,lst_dedup_duplicate,0))),"",records_master!$A3632)</f>
        <v/>
      </c>
      <c r="B3632">
        <f>IF($A3632="","",records_master!$E3632)</f>
        <v/>
      </c>
      <c r="M3632">
        <f>IF($A3632="","",IF(AND(ISNUMBER(MATCH(C3632,lst_FT_sci_excl,0)),D3632=""),"MISSING FT CODE",IF(AND(NOT(ISNUMBER(MATCH(C3632,lst_FT_sci_excl,0))),D3632&lt;&gt;""),"CODE NOT ALLOWED FOR THIS DECISION","")))</f>
        <v/>
      </c>
    </row>
    <row r="3633">
      <c r="A3633">
        <f>IF(OR(records_master!$A3633="",ISNUMBER(MATCH(records_master!$M3633,lst_dedup_duplicate,0))),"",records_master!$A3633)</f>
        <v/>
      </c>
      <c r="B3633">
        <f>IF($A3633="","",records_master!$E3633)</f>
        <v/>
      </c>
      <c r="M3633">
        <f>IF($A3633="","",IF(AND(ISNUMBER(MATCH(C3633,lst_FT_sci_excl,0)),D3633=""),"MISSING FT CODE",IF(AND(NOT(ISNUMBER(MATCH(C3633,lst_FT_sci_excl,0))),D3633&lt;&gt;""),"CODE NOT ALLOWED FOR THIS DECISION","")))</f>
        <v/>
      </c>
    </row>
    <row r="3634">
      <c r="A3634">
        <f>IF(OR(records_master!$A3634="",ISNUMBER(MATCH(records_master!$M3634,lst_dedup_duplicate,0))),"",records_master!$A3634)</f>
        <v/>
      </c>
      <c r="B3634">
        <f>IF($A3634="","",records_master!$E3634)</f>
        <v/>
      </c>
      <c r="M3634">
        <f>IF($A3634="","",IF(AND(ISNUMBER(MATCH(C3634,lst_FT_sci_excl,0)),D3634=""),"MISSING FT CODE",IF(AND(NOT(ISNUMBER(MATCH(C3634,lst_FT_sci_excl,0))),D3634&lt;&gt;""),"CODE NOT ALLOWED FOR THIS DECISION","")))</f>
        <v/>
      </c>
    </row>
    <row r="3635">
      <c r="A3635">
        <f>IF(OR(records_master!$A3635="",ISNUMBER(MATCH(records_master!$M3635,lst_dedup_duplicate,0))),"",records_master!$A3635)</f>
        <v/>
      </c>
      <c r="B3635">
        <f>IF($A3635="","",records_master!$E3635)</f>
        <v/>
      </c>
      <c r="M3635">
        <f>IF($A3635="","",IF(AND(ISNUMBER(MATCH(C3635,lst_FT_sci_excl,0)),D3635=""),"MISSING FT CODE",IF(AND(NOT(ISNUMBER(MATCH(C3635,lst_FT_sci_excl,0))),D3635&lt;&gt;""),"CODE NOT ALLOWED FOR THIS DECISION","")))</f>
        <v/>
      </c>
    </row>
    <row r="3636">
      <c r="A3636">
        <f>IF(OR(records_master!$A3636="",ISNUMBER(MATCH(records_master!$M3636,lst_dedup_duplicate,0))),"",records_master!$A3636)</f>
        <v/>
      </c>
      <c r="B3636">
        <f>IF($A3636="","",records_master!$E3636)</f>
        <v/>
      </c>
      <c r="M3636">
        <f>IF($A3636="","",IF(AND(ISNUMBER(MATCH(C3636,lst_FT_sci_excl,0)),D3636=""),"MISSING FT CODE",IF(AND(NOT(ISNUMBER(MATCH(C3636,lst_FT_sci_excl,0))),D3636&lt;&gt;""),"CODE NOT ALLOWED FOR THIS DECISION","")))</f>
        <v/>
      </c>
    </row>
    <row r="3637">
      <c r="A3637">
        <f>IF(OR(records_master!$A3637="",ISNUMBER(MATCH(records_master!$M3637,lst_dedup_duplicate,0))),"",records_master!$A3637)</f>
        <v/>
      </c>
      <c r="B3637">
        <f>IF($A3637="","",records_master!$E3637)</f>
        <v/>
      </c>
      <c r="M3637">
        <f>IF($A3637="","",IF(AND(ISNUMBER(MATCH(C3637,lst_FT_sci_excl,0)),D3637=""),"MISSING FT CODE",IF(AND(NOT(ISNUMBER(MATCH(C3637,lst_FT_sci_excl,0))),D3637&lt;&gt;""),"CODE NOT ALLOWED FOR THIS DECISION","")))</f>
        <v/>
      </c>
    </row>
    <row r="3638">
      <c r="A3638">
        <f>IF(OR(records_master!$A3638="",ISNUMBER(MATCH(records_master!$M3638,lst_dedup_duplicate,0))),"",records_master!$A3638)</f>
        <v/>
      </c>
      <c r="B3638">
        <f>IF($A3638="","",records_master!$E3638)</f>
        <v/>
      </c>
      <c r="M3638">
        <f>IF($A3638="","",IF(AND(ISNUMBER(MATCH(C3638,lst_FT_sci_excl,0)),D3638=""),"MISSING FT CODE",IF(AND(NOT(ISNUMBER(MATCH(C3638,lst_FT_sci_excl,0))),D3638&lt;&gt;""),"CODE NOT ALLOWED FOR THIS DECISION","")))</f>
        <v/>
      </c>
    </row>
    <row r="3639">
      <c r="A3639">
        <f>IF(OR(records_master!$A3639="",ISNUMBER(MATCH(records_master!$M3639,lst_dedup_duplicate,0))),"",records_master!$A3639)</f>
        <v/>
      </c>
      <c r="B3639">
        <f>IF($A3639="","",records_master!$E3639)</f>
        <v/>
      </c>
      <c r="M3639">
        <f>IF($A3639="","",IF(AND(ISNUMBER(MATCH(C3639,lst_FT_sci_excl,0)),D3639=""),"MISSING FT CODE",IF(AND(NOT(ISNUMBER(MATCH(C3639,lst_FT_sci_excl,0))),D3639&lt;&gt;""),"CODE NOT ALLOWED FOR THIS DECISION","")))</f>
        <v/>
      </c>
    </row>
    <row r="3640">
      <c r="A3640">
        <f>IF(OR(records_master!$A3640="",ISNUMBER(MATCH(records_master!$M3640,lst_dedup_duplicate,0))),"",records_master!$A3640)</f>
        <v/>
      </c>
      <c r="B3640">
        <f>IF($A3640="","",records_master!$E3640)</f>
        <v/>
      </c>
      <c r="M3640">
        <f>IF($A3640="","",IF(AND(ISNUMBER(MATCH(C3640,lst_FT_sci_excl,0)),D3640=""),"MISSING FT CODE",IF(AND(NOT(ISNUMBER(MATCH(C3640,lst_FT_sci_excl,0))),D3640&lt;&gt;""),"CODE NOT ALLOWED FOR THIS DECISION","")))</f>
        <v/>
      </c>
    </row>
    <row r="3641">
      <c r="A3641">
        <f>IF(OR(records_master!$A3641="",ISNUMBER(MATCH(records_master!$M3641,lst_dedup_duplicate,0))),"",records_master!$A3641)</f>
        <v/>
      </c>
      <c r="B3641">
        <f>IF($A3641="","",records_master!$E3641)</f>
        <v/>
      </c>
      <c r="M3641">
        <f>IF($A3641="","",IF(AND(ISNUMBER(MATCH(C3641,lst_FT_sci_excl,0)),D3641=""),"MISSING FT CODE",IF(AND(NOT(ISNUMBER(MATCH(C3641,lst_FT_sci_excl,0))),D3641&lt;&gt;""),"CODE NOT ALLOWED FOR THIS DECISION","")))</f>
        <v/>
      </c>
    </row>
    <row r="3642">
      <c r="A3642">
        <f>IF(OR(records_master!$A3642="",ISNUMBER(MATCH(records_master!$M3642,lst_dedup_duplicate,0))),"",records_master!$A3642)</f>
        <v/>
      </c>
      <c r="B3642">
        <f>IF($A3642="","",records_master!$E3642)</f>
        <v/>
      </c>
      <c r="M3642">
        <f>IF($A3642="","",IF(AND(ISNUMBER(MATCH(C3642,lst_FT_sci_excl,0)),D3642=""),"MISSING FT CODE",IF(AND(NOT(ISNUMBER(MATCH(C3642,lst_FT_sci_excl,0))),D3642&lt;&gt;""),"CODE NOT ALLOWED FOR THIS DECISION","")))</f>
        <v/>
      </c>
    </row>
    <row r="3643">
      <c r="A3643">
        <f>IF(OR(records_master!$A3643="",ISNUMBER(MATCH(records_master!$M3643,lst_dedup_duplicate,0))),"",records_master!$A3643)</f>
        <v/>
      </c>
      <c r="B3643">
        <f>IF($A3643="","",records_master!$E3643)</f>
        <v/>
      </c>
      <c r="M3643">
        <f>IF($A3643="","",IF(AND(ISNUMBER(MATCH(C3643,lst_FT_sci_excl,0)),D3643=""),"MISSING FT CODE",IF(AND(NOT(ISNUMBER(MATCH(C3643,lst_FT_sci_excl,0))),D3643&lt;&gt;""),"CODE NOT ALLOWED FOR THIS DECISION","")))</f>
        <v/>
      </c>
    </row>
    <row r="3644">
      <c r="A3644">
        <f>IF(OR(records_master!$A3644="",ISNUMBER(MATCH(records_master!$M3644,lst_dedup_duplicate,0))),"",records_master!$A3644)</f>
        <v/>
      </c>
      <c r="B3644">
        <f>IF($A3644="","",records_master!$E3644)</f>
        <v/>
      </c>
      <c r="M3644">
        <f>IF($A3644="","",IF(AND(ISNUMBER(MATCH(C3644,lst_FT_sci_excl,0)),D3644=""),"MISSING FT CODE",IF(AND(NOT(ISNUMBER(MATCH(C3644,lst_FT_sci_excl,0))),D3644&lt;&gt;""),"CODE NOT ALLOWED FOR THIS DECISION","")))</f>
        <v/>
      </c>
    </row>
    <row r="3645">
      <c r="A3645">
        <f>IF(OR(records_master!$A3645="",ISNUMBER(MATCH(records_master!$M3645,lst_dedup_duplicate,0))),"",records_master!$A3645)</f>
        <v/>
      </c>
      <c r="B3645">
        <f>IF($A3645="","",records_master!$E3645)</f>
        <v/>
      </c>
      <c r="M3645">
        <f>IF($A3645="","",IF(AND(ISNUMBER(MATCH(C3645,lst_FT_sci_excl,0)),D3645=""),"MISSING FT CODE",IF(AND(NOT(ISNUMBER(MATCH(C3645,lst_FT_sci_excl,0))),D3645&lt;&gt;""),"CODE NOT ALLOWED FOR THIS DECISION","")))</f>
        <v/>
      </c>
    </row>
    <row r="3646">
      <c r="A3646">
        <f>IF(OR(records_master!$A3646="",ISNUMBER(MATCH(records_master!$M3646,lst_dedup_duplicate,0))),"",records_master!$A3646)</f>
        <v/>
      </c>
      <c r="B3646">
        <f>IF($A3646="","",records_master!$E3646)</f>
        <v/>
      </c>
      <c r="M3646">
        <f>IF($A3646="","",IF(AND(ISNUMBER(MATCH(C3646,lst_FT_sci_excl,0)),D3646=""),"MISSING FT CODE",IF(AND(NOT(ISNUMBER(MATCH(C3646,lst_FT_sci_excl,0))),D3646&lt;&gt;""),"CODE NOT ALLOWED FOR THIS DECISION","")))</f>
        <v/>
      </c>
    </row>
    <row r="3647">
      <c r="A3647">
        <f>IF(OR(records_master!$A3647="",ISNUMBER(MATCH(records_master!$M3647,lst_dedup_duplicate,0))),"",records_master!$A3647)</f>
        <v/>
      </c>
      <c r="B3647">
        <f>IF($A3647="","",records_master!$E3647)</f>
        <v/>
      </c>
      <c r="M3647">
        <f>IF($A3647="","",IF(AND(ISNUMBER(MATCH(C3647,lst_FT_sci_excl,0)),D3647=""),"MISSING FT CODE",IF(AND(NOT(ISNUMBER(MATCH(C3647,lst_FT_sci_excl,0))),D3647&lt;&gt;""),"CODE NOT ALLOWED FOR THIS DECISION","")))</f>
        <v/>
      </c>
    </row>
    <row r="3648">
      <c r="A3648">
        <f>IF(OR(records_master!$A3648="",ISNUMBER(MATCH(records_master!$M3648,lst_dedup_duplicate,0))),"",records_master!$A3648)</f>
        <v/>
      </c>
      <c r="B3648">
        <f>IF($A3648="","",records_master!$E3648)</f>
        <v/>
      </c>
      <c r="M3648">
        <f>IF($A3648="","",IF(AND(ISNUMBER(MATCH(C3648,lst_FT_sci_excl,0)),D3648=""),"MISSING FT CODE",IF(AND(NOT(ISNUMBER(MATCH(C3648,lst_FT_sci_excl,0))),D3648&lt;&gt;""),"CODE NOT ALLOWED FOR THIS DECISION","")))</f>
        <v/>
      </c>
    </row>
    <row r="3649">
      <c r="A3649">
        <f>IF(OR(records_master!$A3649="",ISNUMBER(MATCH(records_master!$M3649,lst_dedup_duplicate,0))),"",records_master!$A3649)</f>
        <v/>
      </c>
      <c r="B3649">
        <f>IF($A3649="","",records_master!$E3649)</f>
        <v/>
      </c>
      <c r="M3649">
        <f>IF($A3649="","",IF(AND(ISNUMBER(MATCH(C3649,lst_FT_sci_excl,0)),D3649=""),"MISSING FT CODE",IF(AND(NOT(ISNUMBER(MATCH(C3649,lst_FT_sci_excl,0))),D3649&lt;&gt;""),"CODE NOT ALLOWED FOR THIS DECISION","")))</f>
        <v/>
      </c>
    </row>
    <row r="3650">
      <c r="A3650">
        <f>IF(OR(records_master!$A3650="",ISNUMBER(MATCH(records_master!$M3650,lst_dedup_duplicate,0))),"",records_master!$A3650)</f>
        <v/>
      </c>
      <c r="B3650">
        <f>IF($A3650="","",records_master!$E3650)</f>
        <v/>
      </c>
      <c r="M3650">
        <f>IF($A3650="","",IF(AND(ISNUMBER(MATCH(C3650,lst_FT_sci_excl,0)),D3650=""),"MISSING FT CODE",IF(AND(NOT(ISNUMBER(MATCH(C3650,lst_FT_sci_excl,0))),D3650&lt;&gt;""),"CODE NOT ALLOWED FOR THIS DECISION","")))</f>
        <v/>
      </c>
    </row>
    <row r="3651">
      <c r="A3651">
        <f>IF(OR(records_master!$A3651="",ISNUMBER(MATCH(records_master!$M3651,lst_dedup_duplicate,0))),"",records_master!$A3651)</f>
        <v/>
      </c>
      <c r="B3651">
        <f>IF($A3651="","",records_master!$E3651)</f>
        <v/>
      </c>
      <c r="M3651">
        <f>IF($A3651="","",IF(AND(ISNUMBER(MATCH(C3651,lst_FT_sci_excl,0)),D3651=""),"MISSING FT CODE",IF(AND(NOT(ISNUMBER(MATCH(C3651,lst_FT_sci_excl,0))),D3651&lt;&gt;""),"CODE NOT ALLOWED FOR THIS DECISION","")))</f>
        <v/>
      </c>
    </row>
    <row r="3652">
      <c r="A3652">
        <f>IF(OR(records_master!$A3652="",ISNUMBER(MATCH(records_master!$M3652,lst_dedup_duplicate,0))),"",records_master!$A3652)</f>
        <v/>
      </c>
      <c r="B3652">
        <f>IF($A3652="","",records_master!$E3652)</f>
        <v/>
      </c>
      <c r="M3652">
        <f>IF($A3652="","",IF(AND(ISNUMBER(MATCH(C3652,lst_FT_sci_excl,0)),D3652=""),"MISSING FT CODE",IF(AND(NOT(ISNUMBER(MATCH(C3652,lst_FT_sci_excl,0))),D3652&lt;&gt;""),"CODE NOT ALLOWED FOR THIS DECISION","")))</f>
        <v/>
      </c>
    </row>
    <row r="3653">
      <c r="A3653">
        <f>IF(OR(records_master!$A3653="",ISNUMBER(MATCH(records_master!$M3653,lst_dedup_duplicate,0))),"",records_master!$A3653)</f>
        <v/>
      </c>
      <c r="B3653">
        <f>IF($A3653="","",records_master!$E3653)</f>
        <v/>
      </c>
      <c r="M3653">
        <f>IF($A3653="","",IF(AND(ISNUMBER(MATCH(C3653,lst_FT_sci_excl,0)),D3653=""),"MISSING FT CODE",IF(AND(NOT(ISNUMBER(MATCH(C3653,lst_FT_sci_excl,0))),D3653&lt;&gt;""),"CODE NOT ALLOWED FOR THIS DECISION","")))</f>
        <v/>
      </c>
    </row>
    <row r="3654">
      <c r="A3654">
        <f>IF(OR(records_master!$A3654="",ISNUMBER(MATCH(records_master!$M3654,lst_dedup_duplicate,0))),"",records_master!$A3654)</f>
        <v/>
      </c>
      <c r="B3654">
        <f>IF($A3654="","",records_master!$E3654)</f>
        <v/>
      </c>
      <c r="M3654">
        <f>IF($A3654="","",IF(AND(ISNUMBER(MATCH(C3654,lst_FT_sci_excl,0)),D3654=""),"MISSING FT CODE",IF(AND(NOT(ISNUMBER(MATCH(C3654,lst_FT_sci_excl,0))),D3654&lt;&gt;""),"CODE NOT ALLOWED FOR THIS DECISION","")))</f>
        <v/>
      </c>
    </row>
    <row r="3655">
      <c r="A3655">
        <f>IF(OR(records_master!$A3655="",ISNUMBER(MATCH(records_master!$M3655,lst_dedup_duplicate,0))),"",records_master!$A3655)</f>
        <v/>
      </c>
      <c r="B3655">
        <f>IF($A3655="","",records_master!$E3655)</f>
        <v/>
      </c>
      <c r="M3655">
        <f>IF($A3655="","",IF(AND(ISNUMBER(MATCH(C3655,lst_FT_sci_excl,0)),D3655=""),"MISSING FT CODE",IF(AND(NOT(ISNUMBER(MATCH(C3655,lst_FT_sci_excl,0))),D3655&lt;&gt;""),"CODE NOT ALLOWED FOR THIS DECISION","")))</f>
        <v/>
      </c>
    </row>
    <row r="3656">
      <c r="A3656">
        <f>IF(OR(records_master!$A3656="",ISNUMBER(MATCH(records_master!$M3656,lst_dedup_duplicate,0))),"",records_master!$A3656)</f>
        <v/>
      </c>
      <c r="B3656">
        <f>IF($A3656="","",records_master!$E3656)</f>
        <v/>
      </c>
      <c r="M3656">
        <f>IF($A3656="","",IF(AND(ISNUMBER(MATCH(C3656,lst_FT_sci_excl,0)),D3656=""),"MISSING FT CODE",IF(AND(NOT(ISNUMBER(MATCH(C3656,lst_FT_sci_excl,0))),D3656&lt;&gt;""),"CODE NOT ALLOWED FOR THIS DECISION","")))</f>
        <v/>
      </c>
    </row>
    <row r="3657">
      <c r="A3657">
        <f>IF(OR(records_master!$A3657="",ISNUMBER(MATCH(records_master!$M3657,lst_dedup_duplicate,0))),"",records_master!$A3657)</f>
        <v/>
      </c>
      <c r="B3657">
        <f>IF($A3657="","",records_master!$E3657)</f>
        <v/>
      </c>
      <c r="M3657">
        <f>IF($A3657="","",IF(AND(ISNUMBER(MATCH(C3657,lst_FT_sci_excl,0)),D3657=""),"MISSING FT CODE",IF(AND(NOT(ISNUMBER(MATCH(C3657,lst_FT_sci_excl,0))),D3657&lt;&gt;""),"CODE NOT ALLOWED FOR THIS DECISION","")))</f>
        <v/>
      </c>
    </row>
    <row r="3658">
      <c r="A3658">
        <f>IF(OR(records_master!$A3658="",ISNUMBER(MATCH(records_master!$M3658,lst_dedup_duplicate,0))),"",records_master!$A3658)</f>
        <v/>
      </c>
      <c r="B3658">
        <f>IF($A3658="","",records_master!$E3658)</f>
        <v/>
      </c>
      <c r="M3658">
        <f>IF($A3658="","",IF(AND(ISNUMBER(MATCH(C3658,lst_FT_sci_excl,0)),D3658=""),"MISSING FT CODE",IF(AND(NOT(ISNUMBER(MATCH(C3658,lst_FT_sci_excl,0))),D3658&lt;&gt;""),"CODE NOT ALLOWED FOR THIS DECISION","")))</f>
        <v/>
      </c>
    </row>
    <row r="3659">
      <c r="A3659">
        <f>IF(OR(records_master!$A3659="",ISNUMBER(MATCH(records_master!$M3659,lst_dedup_duplicate,0))),"",records_master!$A3659)</f>
        <v/>
      </c>
      <c r="B3659">
        <f>IF($A3659="","",records_master!$E3659)</f>
        <v/>
      </c>
      <c r="M3659">
        <f>IF($A3659="","",IF(AND(ISNUMBER(MATCH(C3659,lst_FT_sci_excl,0)),D3659=""),"MISSING FT CODE",IF(AND(NOT(ISNUMBER(MATCH(C3659,lst_FT_sci_excl,0))),D3659&lt;&gt;""),"CODE NOT ALLOWED FOR THIS DECISION","")))</f>
        <v/>
      </c>
    </row>
    <row r="3660">
      <c r="A3660">
        <f>IF(OR(records_master!$A3660="",ISNUMBER(MATCH(records_master!$M3660,lst_dedup_duplicate,0))),"",records_master!$A3660)</f>
        <v/>
      </c>
      <c r="B3660">
        <f>IF($A3660="","",records_master!$E3660)</f>
        <v/>
      </c>
      <c r="M3660">
        <f>IF($A3660="","",IF(AND(ISNUMBER(MATCH(C3660,lst_FT_sci_excl,0)),D3660=""),"MISSING FT CODE",IF(AND(NOT(ISNUMBER(MATCH(C3660,lst_FT_sci_excl,0))),D3660&lt;&gt;""),"CODE NOT ALLOWED FOR THIS DECISION","")))</f>
        <v/>
      </c>
    </row>
    <row r="3661">
      <c r="A3661">
        <f>IF(OR(records_master!$A3661="",ISNUMBER(MATCH(records_master!$M3661,lst_dedup_duplicate,0))),"",records_master!$A3661)</f>
        <v/>
      </c>
      <c r="B3661">
        <f>IF($A3661="","",records_master!$E3661)</f>
        <v/>
      </c>
      <c r="M3661">
        <f>IF($A3661="","",IF(AND(ISNUMBER(MATCH(C3661,lst_FT_sci_excl,0)),D3661=""),"MISSING FT CODE",IF(AND(NOT(ISNUMBER(MATCH(C3661,lst_FT_sci_excl,0))),D3661&lt;&gt;""),"CODE NOT ALLOWED FOR THIS DECISION","")))</f>
        <v/>
      </c>
    </row>
    <row r="3662">
      <c r="A3662">
        <f>IF(OR(records_master!$A3662="",ISNUMBER(MATCH(records_master!$M3662,lst_dedup_duplicate,0))),"",records_master!$A3662)</f>
        <v/>
      </c>
      <c r="B3662">
        <f>IF($A3662="","",records_master!$E3662)</f>
        <v/>
      </c>
      <c r="M3662">
        <f>IF($A3662="","",IF(AND(ISNUMBER(MATCH(C3662,lst_FT_sci_excl,0)),D3662=""),"MISSING FT CODE",IF(AND(NOT(ISNUMBER(MATCH(C3662,lst_FT_sci_excl,0))),D3662&lt;&gt;""),"CODE NOT ALLOWED FOR THIS DECISION","")))</f>
        <v/>
      </c>
    </row>
    <row r="3663">
      <c r="A3663">
        <f>IF(OR(records_master!$A3663="",ISNUMBER(MATCH(records_master!$M3663,lst_dedup_duplicate,0))),"",records_master!$A3663)</f>
        <v/>
      </c>
      <c r="B3663">
        <f>IF($A3663="","",records_master!$E3663)</f>
        <v/>
      </c>
      <c r="M3663">
        <f>IF($A3663="","",IF(AND(ISNUMBER(MATCH(C3663,lst_FT_sci_excl,0)),D3663=""),"MISSING FT CODE",IF(AND(NOT(ISNUMBER(MATCH(C3663,lst_FT_sci_excl,0))),D3663&lt;&gt;""),"CODE NOT ALLOWED FOR THIS DECISION","")))</f>
        <v/>
      </c>
    </row>
    <row r="3664">
      <c r="A3664">
        <f>IF(OR(records_master!$A3664="",ISNUMBER(MATCH(records_master!$M3664,lst_dedup_duplicate,0))),"",records_master!$A3664)</f>
        <v/>
      </c>
      <c r="B3664">
        <f>IF($A3664="","",records_master!$E3664)</f>
        <v/>
      </c>
      <c r="M3664">
        <f>IF($A3664="","",IF(AND(ISNUMBER(MATCH(C3664,lst_FT_sci_excl,0)),D3664=""),"MISSING FT CODE",IF(AND(NOT(ISNUMBER(MATCH(C3664,lst_FT_sci_excl,0))),D3664&lt;&gt;""),"CODE NOT ALLOWED FOR THIS DECISION","")))</f>
        <v/>
      </c>
    </row>
    <row r="3665">
      <c r="A3665">
        <f>IF(OR(records_master!$A3665="",ISNUMBER(MATCH(records_master!$M3665,lst_dedup_duplicate,0))),"",records_master!$A3665)</f>
        <v/>
      </c>
      <c r="B3665">
        <f>IF($A3665="","",records_master!$E3665)</f>
        <v/>
      </c>
      <c r="M3665">
        <f>IF($A3665="","",IF(AND(ISNUMBER(MATCH(C3665,lst_FT_sci_excl,0)),D3665=""),"MISSING FT CODE",IF(AND(NOT(ISNUMBER(MATCH(C3665,lst_FT_sci_excl,0))),D3665&lt;&gt;""),"CODE NOT ALLOWED FOR THIS DECISION","")))</f>
        <v/>
      </c>
    </row>
    <row r="3666">
      <c r="A3666">
        <f>IF(OR(records_master!$A3666="",ISNUMBER(MATCH(records_master!$M3666,lst_dedup_duplicate,0))),"",records_master!$A3666)</f>
        <v/>
      </c>
      <c r="B3666">
        <f>IF($A3666="","",records_master!$E3666)</f>
        <v/>
      </c>
      <c r="M3666">
        <f>IF($A3666="","",IF(AND(ISNUMBER(MATCH(C3666,lst_FT_sci_excl,0)),D3666=""),"MISSING FT CODE",IF(AND(NOT(ISNUMBER(MATCH(C3666,lst_FT_sci_excl,0))),D3666&lt;&gt;""),"CODE NOT ALLOWED FOR THIS DECISION","")))</f>
        <v/>
      </c>
    </row>
    <row r="3667">
      <c r="A3667">
        <f>IF(OR(records_master!$A3667="",ISNUMBER(MATCH(records_master!$M3667,lst_dedup_duplicate,0))),"",records_master!$A3667)</f>
        <v/>
      </c>
      <c r="B3667">
        <f>IF($A3667="","",records_master!$E3667)</f>
        <v/>
      </c>
      <c r="M3667">
        <f>IF($A3667="","",IF(AND(ISNUMBER(MATCH(C3667,lst_FT_sci_excl,0)),D3667=""),"MISSING FT CODE",IF(AND(NOT(ISNUMBER(MATCH(C3667,lst_FT_sci_excl,0))),D3667&lt;&gt;""),"CODE NOT ALLOWED FOR THIS DECISION","")))</f>
        <v/>
      </c>
    </row>
    <row r="3668">
      <c r="A3668">
        <f>IF(OR(records_master!$A3668="",ISNUMBER(MATCH(records_master!$M3668,lst_dedup_duplicate,0))),"",records_master!$A3668)</f>
        <v/>
      </c>
      <c r="B3668">
        <f>IF($A3668="","",records_master!$E3668)</f>
        <v/>
      </c>
      <c r="M3668">
        <f>IF($A3668="","",IF(AND(ISNUMBER(MATCH(C3668,lst_FT_sci_excl,0)),D3668=""),"MISSING FT CODE",IF(AND(NOT(ISNUMBER(MATCH(C3668,lst_FT_sci_excl,0))),D3668&lt;&gt;""),"CODE NOT ALLOWED FOR THIS DECISION","")))</f>
        <v/>
      </c>
    </row>
    <row r="3669">
      <c r="A3669">
        <f>IF(OR(records_master!$A3669="",ISNUMBER(MATCH(records_master!$M3669,lst_dedup_duplicate,0))),"",records_master!$A3669)</f>
        <v/>
      </c>
      <c r="B3669">
        <f>IF($A3669="","",records_master!$E3669)</f>
        <v/>
      </c>
      <c r="M3669">
        <f>IF($A3669="","",IF(AND(ISNUMBER(MATCH(C3669,lst_FT_sci_excl,0)),D3669=""),"MISSING FT CODE",IF(AND(NOT(ISNUMBER(MATCH(C3669,lst_FT_sci_excl,0))),D3669&lt;&gt;""),"CODE NOT ALLOWED FOR THIS DECISION","")))</f>
        <v/>
      </c>
    </row>
    <row r="3670">
      <c r="A3670">
        <f>IF(OR(records_master!$A3670="",ISNUMBER(MATCH(records_master!$M3670,lst_dedup_duplicate,0))),"",records_master!$A3670)</f>
        <v/>
      </c>
      <c r="B3670">
        <f>IF($A3670="","",records_master!$E3670)</f>
        <v/>
      </c>
      <c r="M3670">
        <f>IF($A3670="","",IF(AND(ISNUMBER(MATCH(C3670,lst_FT_sci_excl,0)),D3670=""),"MISSING FT CODE",IF(AND(NOT(ISNUMBER(MATCH(C3670,lst_FT_sci_excl,0))),D3670&lt;&gt;""),"CODE NOT ALLOWED FOR THIS DECISION","")))</f>
        <v/>
      </c>
    </row>
    <row r="3671">
      <c r="A3671">
        <f>IF(OR(records_master!$A3671="",ISNUMBER(MATCH(records_master!$M3671,lst_dedup_duplicate,0))),"",records_master!$A3671)</f>
        <v/>
      </c>
      <c r="B3671">
        <f>IF($A3671="","",records_master!$E3671)</f>
        <v/>
      </c>
      <c r="M3671">
        <f>IF($A3671="","",IF(AND(ISNUMBER(MATCH(C3671,lst_FT_sci_excl,0)),D3671=""),"MISSING FT CODE",IF(AND(NOT(ISNUMBER(MATCH(C3671,lst_FT_sci_excl,0))),D3671&lt;&gt;""),"CODE NOT ALLOWED FOR THIS DECISION","")))</f>
        <v/>
      </c>
    </row>
    <row r="3672">
      <c r="A3672">
        <f>IF(OR(records_master!$A3672="",ISNUMBER(MATCH(records_master!$M3672,lst_dedup_duplicate,0))),"",records_master!$A3672)</f>
        <v/>
      </c>
      <c r="B3672">
        <f>IF($A3672="","",records_master!$E3672)</f>
        <v/>
      </c>
      <c r="M3672">
        <f>IF($A3672="","",IF(AND(ISNUMBER(MATCH(C3672,lst_FT_sci_excl,0)),D3672=""),"MISSING FT CODE",IF(AND(NOT(ISNUMBER(MATCH(C3672,lst_FT_sci_excl,0))),D3672&lt;&gt;""),"CODE NOT ALLOWED FOR THIS DECISION","")))</f>
        <v/>
      </c>
    </row>
    <row r="3673">
      <c r="A3673">
        <f>IF(OR(records_master!$A3673="",ISNUMBER(MATCH(records_master!$M3673,lst_dedup_duplicate,0))),"",records_master!$A3673)</f>
        <v/>
      </c>
      <c r="B3673">
        <f>IF($A3673="","",records_master!$E3673)</f>
        <v/>
      </c>
      <c r="M3673">
        <f>IF($A3673="","",IF(AND(ISNUMBER(MATCH(C3673,lst_FT_sci_excl,0)),D3673=""),"MISSING FT CODE",IF(AND(NOT(ISNUMBER(MATCH(C3673,lst_FT_sci_excl,0))),D3673&lt;&gt;""),"CODE NOT ALLOWED FOR THIS DECISION","")))</f>
        <v/>
      </c>
    </row>
    <row r="3674">
      <c r="A3674">
        <f>IF(OR(records_master!$A3674="",ISNUMBER(MATCH(records_master!$M3674,lst_dedup_duplicate,0))),"",records_master!$A3674)</f>
        <v/>
      </c>
      <c r="B3674">
        <f>IF($A3674="","",records_master!$E3674)</f>
        <v/>
      </c>
      <c r="M3674">
        <f>IF($A3674="","",IF(AND(ISNUMBER(MATCH(C3674,lst_FT_sci_excl,0)),D3674=""),"MISSING FT CODE",IF(AND(NOT(ISNUMBER(MATCH(C3674,lst_FT_sci_excl,0))),D3674&lt;&gt;""),"CODE NOT ALLOWED FOR THIS DECISION","")))</f>
        <v/>
      </c>
    </row>
    <row r="3675">
      <c r="A3675">
        <f>IF(OR(records_master!$A3675="",ISNUMBER(MATCH(records_master!$M3675,lst_dedup_duplicate,0))),"",records_master!$A3675)</f>
        <v/>
      </c>
      <c r="B3675">
        <f>IF($A3675="","",records_master!$E3675)</f>
        <v/>
      </c>
      <c r="M3675">
        <f>IF($A3675="","",IF(AND(ISNUMBER(MATCH(C3675,lst_FT_sci_excl,0)),D3675=""),"MISSING FT CODE",IF(AND(NOT(ISNUMBER(MATCH(C3675,lst_FT_sci_excl,0))),D3675&lt;&gt;""),"CODE NOT ALLOWED FOR THIS DECISION","")))</f>
        <v/>
      </c>
    </row>
    <row r="3676">
      <c r="A3676">
        <f>IF(OR(records_master!$A3676="",ISNUMBER(MATCH(records_master!$M3676,lst_dedup_duplicate,0))),"",records_master!$A3676)</f>
        <v/>
      </c>
      <c r="B3676">
        <f>IF($A3676="","",records_master!$E3676)</f>
        <v/>
      </c>
      <c r="M3676">
        <f>IF($A3676="","",IF(AND(ISNUMBER(MATCH(C3676,lst_FT_sci_excl,0)),D3676=""),"MISSING FT CODE",IF(AND(NOT(ISNUMBER(MATCH(C3676,lst_FT_sci_excl,0))),D3676&lt;&gt;""),"CODE NOT ALLOWED FOR THIS DECISION","")))</f>
        <v/>
      </c>
    </row>
    <row r="3677">
      <c r="A3677">
        <f>IF(OR(records_master!$A3677="",ISNUMBER(MATCH(records_master!$M3677,lst_dedup_duplicate,0))),"",records_master!$A3677)</f>
        <v/>
      </c>
      <c r="B3677">
        <f>IF($A3677="","",records_master!$E3677)</f>
        <v/>
      </c>
      <c r="M3677">
        <f>IF($A3677="","",IF(AND(ISNUMBER(MATCH(C3677,lst_FT_sci_excl,0)),D3677=""),"MISSING FT CODE",IF(AND(NOT(ISNUMBER(MATCH(C3677,lst_FT_sci_excl,0))),D3677&lt;&gt;""),"CODE NOT ALLOWED FOR THIS DECISION","")))</f>
        <v/>
      </c>
    </row>
    <row r="3678">
      <c r="A3678">
        <f>IF(OR(records_master!$A3678="",ISNUMBER(MATCH(records_master!$M3678,lst_dedup_duplicate,0))),"",records_master!$A3678)</f>
        <v/>
      </c>
      <c r="B3678">
        <f>IF($A3678="","",records_master!$E3678)</f>
        <v/>
      </c>
      <c r="M3678">
        <f>IF($A3678="","",IF(AND(ISNUMBER(MATCH(C3678,lst_FT_sci_excl,0)),D3678=""),"MISSING FT CODE",IF(AND(NOT(ISNUMBER(MATCH(C3678,lst_FT_sci_excl,0))),D3678&lt;&gt;""),"CODE NOT ALLOWED FOR THIS DECISION","")))</f>
        <v/>
      </c>
    </row>
    <row r="3679">
      <c r="A3679">
        <f>IF(OR(records_master!$A3679="",ISNUMBER(MATCH(records_master!$M3679,lst_dedup_duplicate,0))),"",records_master!$A3679)</f>
        <v/>
      </c>
      <c r="B3679">
        <f>IF($A3679="","",records_master!$E3679)</f>
        <v/>
      </c>
      <c r="M3679">
        <f>IF($A3679="","",IF(AND(ISNUMBER(MATCH(C3679,lst_FT_sci_excl,0)),D3679=""),"MISSING FT CODE",IF(AND(NOT(ISNUMBER(MATCH(C3679,lst_FT_sci_excl,0))),D3679&lt;&gt;""),"CODE NOT ALLOWED FOR THIS DECISION","")))</f>
        <v/>
      </c>
    </row>
    <row r="3680">
      <c r="A3680">
        <f>IF(OR(records_master!$A3680="",ISNUMBER(MATCH(records_master!$M3680,lst_dedup_duplicate,0))),"",records_master!$A3680)</f>
        <v/>
      </c>
      <c r="B3680">
        <f>IF($A3680="","",records_master!$E3680)</f>
        <v/>
      </c>
      <c r="M3680">
        <f>IF($A3680="","",IF(AND(ISNUMBER(MATCH(C3680,lst_FT_sci_excl,0)),D3680=""),"MISSING FT CODE",IF(AND(NOT(ISNUMBER(MATCH(C3680,lst_FT_sci_excl,0))),D3680&lt;&gt;""),"CODE NOT ALLOWED FOR THIS DECISION","")))</f>
        <v/>
      </c>
    </row>
    <row r="3681">
      <c r="A3681">
        <f>IF(OR(records_master!$A3681="",ISNUMBER(MATCH(records_master!$M3681,lst_dedup_duplicate,0))),"",records_master!$A3681)</f>
        <v/>
      </c>
      <c r="B3681">
        <f>IF($A3681="","",records_master!$E3681)</f>
        <v/>
      </c>
      <c r="M3681">
        <f>IF($A3681="","",IF(AND(ISNUMBER(MATCH(C3681,lst_FT_sci_excl,0)),D3681=""),"MISSING FT CODE",IF(AND(NOT(ISNUMBER(MATCH(C3681,lst_FT_sci_excl,0))),D3681&lt;&gt;""),"CODE NOT ALLOWED FOR THIS DECISION","")))</f>
        <v/>
      </c>
    </row>
    <row r="3682">
      <c r="A3682">
        <f>IF(OR(records_master!$A3682="",ISNUMBER(MATCH(records_master!$M3682,lst_dedup_duplicate,0))),"",records_master!$A3682)</f>
        <v/>
      </c>
      <c r="B3682">
        <f>IF($A3682="","",records_master!$E3682)</f>
        <v/>
      </c>
      <c r="M3682">
        <f>IF($A3682="","",IF(AND(ISNUMBER(MATCH(C3682,lst_FT_sci_excl,0)),D3682=""),"MISSING FT CODE",IF(AND(NOT(ISNUMBER(MATCH(C3682,lst_FT_sci_excl,0))),D3682&lt;&gt;""),"CODE NOT ALLOWED FOR THIS DECISION","")))</f>
        <v/>
      </c>
    </row>
    <row r="3683">
      <c r="A3683">
        <f>IF(OR(records_master!$A3683="",ISNUMBER(MATCH(records_master!$M3683,lst_dedup_duplicate,0))),"",records_master!$A3683)</f>
        <v/>
      </c>
      <c r="B3683">
        <f>IF($A3683="","",records_master!$E3683)</f>
        <v/>
      </c>
      <c r="M3683">
        <f>IF($A3683="","",IF(AND(ISNUMBER(MATCH(C3683,lst_FT_sci_excl,0)),D3683=""),"MISSING FT CODE",IF(AND(NOT(ISNUMBER(MATCH(C3683,lst_FT_sci_excl,0))),D3683&lt;&gt;""),"CODE NOT ALLOWED FOR THIS DECISION","")))</f>
        <v/>
      </c>
    </row>
    <row r="3684">
      <c r="A3684">
        <f>IF(OR(records_master!$A3684="",ISNUMBER(MATCH(records_master!$M3684,lst_dedup_duplicate,0))),"",records_master!$A3684)</f>
        <v/>
      </c>
      <c r="B3684">
        <f>IF($A3684="","",records_master!$E3684)</f>
        <v/>
      </c>
      <c r="M3684">
        <f>IF($A3684="","",IF(AND(ISNUMBER(MATCH(C3684,lst_FT_sci_excl,0)),D3684=""),"MISSING FT CODE",IF(AND(NOT(ISNUMBER(MATCH(C3684,lst_FT_sci_excl,0))),D3684&lt;&gt;""),"CODE NOT ALLOWED FOR THIS DECISION","")))</f>
        <v/>
      </c>
    </row>
    <row r="3685">
      <c r="A3685">
        <f>IF(OR(records_master!$A3685="",ISNUMBER(MATCH(records_master!$M3685,lst_dedup_duplicate,0))),"",records_master!$A3685)</f>
        <v/>
      </c>
      <c r="B3685">
        <f>IF($A3685="","",records_master!$E3685)</f>
        <v/>
      </c>
      <c r="M3685">
        <f>IF($A3685="","",IF(AND(ISNUMBER(MATCH(C3685,lst_FT_sci_excl,0)),D3685=""),"MISSING FT CODE",IF(AND(NOT(ISNUMBER(MATCH(C3685,lst_FT_sci_excl,0))),D3685&lt;&gt;""),"CODE NOT ALLOWED FOR THIS DECISION","")))</f>
        <v/>
      </c>
    </row>
    <row r="3686">
      <c r="A3686">
        <f>IF(OR(records_master!$A3686="",ISNUMBER(MATCH(records_master!$M3686,lst_dedup_duplicate,0))),"",records_master!$A3686)</f>
        <v/>
      </c>
      <c r="B3686">
        <f>IF($A3686="","",records_master!$E3686)</f>
        <v/>
      </c>
      <c r="M3686">
        <f>IF($A3686="","",IF(AND(ISNUMBER(MATCH(C3686,lst_FT_sci_excl,0)),D3686=""),"MISSING FT CODE",IF(AND(NOT(ISNUMBER(MATCH(C3686,lst_FT_sci_excl,0))),D3686&lt;&gt;""),"CODE NOT ALLOWED FOR THIS DECISION","")))</f>
        <v/>
      </c>
    </row>
    <row r="3687">
      <c r="A3687">
        <f>IF(OR(records_master!$A3687="",ISNUMBER(MATCH(records_master!$M3687,lst_dedup_duplicate,0))),"",records_master!$A3687)</f>
        <v/>
      </c>
      <c r="B3687">
        <f>IF($A3687="","",records_master!$E3687)</f>
        <v/>
      </c>
      <c r="M3687">
        <f>IF($A3687="","",IF(AND(ISNUMBER(MATCH(C3687,lst_FT_sci_excl,0)),D3687=""),"MISSING FT CODE",IF(AND(NOT(ISNUMBER(MATCH(C3687,lst_FT_sci_excl,0))),D3687&lt;&gt;""),"CODE NOT ALLOWED FOR THIS DECISION","")))</f>
        <v/>
      </c>
    </row>
    <row r="3688">
      <c r="A3688">
        <f>IF(OR(records_master!$A3688="",ISNUMBER(MATCH(records_master!$M3688,lst_dedup_duplicate,0))),"",records_master!$A3688)</f>
        <v/>
      </c>
      <c r="B3688">
        <f>IF($A3688="","",records_master!$E3688)</f>
        <v/>
      </c>
      <c r="M3688">
        <f>IF($A3688="","",IF(AND(ISNUMBER(MATCH(C3688,lst_FT_sci_excl,0)),D3688=""),"MISSING FT CODE",IF(AND(NOT(ISNUMBER(MATCH(C3688,lst_FT_sci_excl,0))),D3688&lt;&gt;""),"CODE NOT ALLOWED FOR THIS DECISION","")))</f>
        <v/>
      </c>
    </row>
    <row r="3689">
      <c r="A3689">
        <f>IF(OR(records_master!$A3689="",ISNUMBER(MATCH(records_master!$M3689,lst_dedup_duplicate,0))),"",records_master!$A3689)</f>
        <v/>
      </c>
      <c r="B3689">
        <f>IF($A3689="","",records_master!$E3689)</f>
        <v/>
      </c>
      <c r="M3689">
        <f>IF($A3689="","",IF(AND(ISNUMBER(MATCH(C3689,lst_FT_sci_excl,0)),D3689=""),"MISSING FT CODE",IF(AND(NOT(ISNUMBER(MATCH(C3689,lst_FT_sci_excl,0))),D3689&lt;&gt;""),"CODE NOT ALLOWED FOR THIS DECISION","")))</f>
        <v/>
      </c>
    </row>
    <row r="3690">
      <c r="A3690">
        <f>IF(OR(records_master!$A3690="",ISNUMBER(MATCH(records_master!$M3690,lst_dedup_duplicate,0))),"",records_master!$A3690)</f>
        <v/>
      </c>
      <c r="B3690">
        <f>IF($A3690="","",records_master!$E3690)</f>
        <v/>
      </c>
      <c r="M3690">
        <f>IF($A3690="","",IF(AND(ISNUMBER(MATCH(C3690,lst_FT_sci_excl,0)),D3690=""),"MISSING FT CODE",IF(AND(NOT(ISNUMBER(MATCH(C3690,lst_FT_sci_excl,0))),D3690&lt;&gt;""),"CODE NOT ALLOWED FOR THIS DECISION","")))</f>
        <v/>
      </c>
    </row>
    <row r="3691">
      <c r="A3691">
        <f>IF(OR(records_master!$A3691="",ISNUMBER(MATCH(records_master!$M3691,lst_dedup_duplicate,0))),"",records_master!$A3691)</f>
        <v/>
      </c>
      <c r="B3691">
        <f>IF($A3691="","",records_master!$E3691)</f>
        <v/>
      </c>
      <c r="M3691">
        <f>IF($A3691="","",IF(AND(ISNUMBER(MATCH(C3691,lst_FT_sci_excl,0)),D3691=""),"MISSING FT CODE",IF(AND(NOT(ISNUMBER(MATCH(C3691,lst_FT_sci_excl,0))),D3691&lt;&gt;""),"CODE NOT ALLOWED FOR THIS DECISION","")))</f>
        <v/>
      </c>
    </row>
    <row r="3692">
      <c r="A3692">
        <f>IF(OR(records_master!$A3692="",ISNUMBER(MATCH(records_master!$M3692,lst_dedup_duplicate,0))),"",records_master!$A3692)</f>
        <v/>
      </c>
      <c r="B3692">
        <f>IF($A3692="","",records_master!$E3692)</f>
        <v/>
      </c>
      <c r="M3692">
        <f>IF($A3692="","",IF(AND(ISNUMBER(MATCH(C3692,lst_FT_sci_excl,0)),D3692=""),"MISSING FT CODE",IF(AND(NOT(ISNUMBER(MATCH(C3692,lst_FT_sci_excl,0))),D3692&lt;&gt;""),"CODE NOT ALLOWED FOR THIS DECISION","")))</f>
        <v/>
      </c>
    </row>
    <row r="3693">
      <c r="A3693">
        <f>IF(OR(records_master!$A3693="",ISNUMBER(MATCH(records_master!$M3693,lst_dedup_duplicate,0))),"",records_master!$A3693)</f>
        <v/>
      </c>
      <c r="B3693">
        <f>IF($A3693="","",records_master!$E3693)</f>
        <v/>
      </c>
      <c r="M3693">
        <f>IF($A3693="","",IF(AND(ISNUMBER(MATCH(C3693,lst_FT_sci_excl,0)),D3693=""),"MISSING FT CODE",IF(AND(NOT(ISNUMBER(MATCH(C3693,lst_FT_sci_excl,0))),D3693&lt;&gt;""),"CODE NOT ALLOWED FOR THIS DECISION","")))</f>
        <v/>
      </c>
    </row>
    <row r="3694">
      <c r="A3694">
        <f>IF(OR(records_master!$A3694="",ISNUMBER(MATCH(records_master!$M3694,lst_dedup_duplicate,0))),"",records_master!$A3694)</f>
        <v/>
      </c>
      <c r="B3694">
        <f>IF($A3694="","",records_master!$E3694)</f>
        <v/>
      </c>
      <c r="M3694">
        <f>IF($A3694="","",IF(AND(ISNUMBER(MATCH(C3694,lst_FT_sci_excl,0)),D3694=""),"MISSING FT CODE",IF(AND(NOT(ISNUMBER(MATCH(C3694,lst_FT_sci_excl,0))),D3694&lt;&gt;""),"CODE NOT ALLOWED FOR THIS DECISION","")))</f>
        <v/>
      </c>
    </row>
    <row r="3695">
      <c r="A3695">
        <f>IF(OR(records_master!$A3695="",ISNUMBER(MATCH(records_master!$M3695,lst_dedup_duplicate,0))),"",records_master!$A3695)</f>
        <v/>
      </c>
      <c r="B3695">
        <f>IF($A3695="","",records_master!$E3695)</f>
        <v/>
      </c>
      <c r="M3695">
        <f>IF($A3695="","",IF(AND(ISNUMBER(MATCH(C3695,lst_FT_sci_excl,0)),D3695=""),"MISSING FT CODE",IF(AND(NOT(ISNUMBER(MATCH(C3695,lst_FT_sci_excl,0))),D3695&lt;&gt;""),"CODE NOT ALLOWED FOR THIS DECISION","")))</f>
        <v/>
      </c>
    </row>
    <row r="3696">
      <c r="A3696">
        <f>IF(OR(records_master!$A3696="",ISNUMBER(MATCH(records_master!$M3696,lst_dedup_duplicate,0))),"",records_master!$A3696)</f>
        <v/>
      </c>
      <c r="B3696">
        <f>IF($A3696="","",records_master!$E3696)</f>
        <v/>
      </c>
      <c r="M3696">
        <f>IF($A3696="","",IF(AND(ISNUMBER(MATCH(C3696,lst_FT_sci_excl,0)),D3696=""),"MISSING FT CODE",IF(AND(NOT(ISNUMBER(MATCH(C3696,lst_FT_sci_excl,0))),D3696&lt;&gt;""),"CODE NOT ALLOWED FOR THIS DECISION","")))</f>
        <v/>
      </c>
    </row>
    <row r="3697">
      <c r="A3697">
        <f>IF(OR(records_master!$A3697="",ISNUMBER(MATCH(records_master!$M3697,lst_dedup_duplicate,0))),"",records_master!$A3697)</f>
        <v/>
      </c>
      <c r="B3697">
        <f>IF($A3697="","",records_master!$E3697)</f>
        <v/>
      </c>
      <c r="M3697">
        <f>IF($A3697="","",IF(AND(ISNUMBER(MATCH(C3697,lst_FT_sci_excl,0)),D3697=""),"MISSING FT CODE",IF(AND(NOT(ISNUMBER(MATCH(C3697,lst_FT_sci_excl,0))),D3697&lt;&gt;""),"CODE NOT ALLOWED FOR THIS DECISION","")))</f>
        <v/>
      </c>
    </row>
    <row r="3698">
      <c r="A3698">
        <f>IF(OR(records_master!$A3698="",ISNUMBER(MATCH(records_master!$M3698,lst_dedup_duplicate,0))),"",records_master!$A3698)</f>
        <v/>
      </c>
      <c r="B3698">
        <f>IF($A3698="","",records_master!$E3698)</f>
        <v/>
      </c>
      <c r="M3698">
        <f>IF($A3698="","",IF(AND(ISNUMBER(MATCH(C3698,lst_FT_sci_excl,0)),D3698=""),"MISSING FT CODE",IF(AND(NOT(ISNUMBER(MATCH(C3698,lst_FT_sci_excl,0))),D3698&lt;&gt;""),"CODE NOT ALLOWED FOR THIS DECISION","")))</f>
        <v/>
      </c>
    </row>
    <row r="3699">
      <c r="A3699">
        <f>IF(OR(records_master!$A3699="",ISNUMBER(MATCH(records_master!$M3699,lst_dedup_duplicate,0))),"",records_master!$A3699)</f>
        <v/>
      </c>
      <c r="B3699">
        <f>IF($A3699="","",records_master!$E3699)</f>
        <v/>
      </c>
      <c r="M3699">
        <f>IF($A3699="","",IF(AND(ISNUMBER(MATCH(C3699,lst_FT_sci_excl,0)),D3699=""),"MISSING FT CODE",IF(AND(NOT(ISNUMBER(MATCH(C3699,lst_FT_sci_excl,0))),D3699&lt;&gt;""),"CODE NOT ALLOWED FOR THIS DECISION","")))</f>
        <v/>
      </c>
    </row>
    <row r="3700">
      <c r="A3700">
        <f>IF(OR(records_master!$A3700="",ISNUMBER(MATCH(records_master!$M3700,lst_dedup_duplicate,0))),"",records_master!$A3700)</f>
        <v/>
      </c>
      <c r="B3700">
        <f>IF($A3700="","",records_master!$E3700)</f>
        <v/>
      </c>
      <c r="M3700">
        <f>IF($A3700="","",IF(AND(ISNUMBER(MATCH(C3700,lst_FT_sci_excl,0)),D3700=""),"MISSING FT CODE",IF(AND(NOT(ISNUMBER(MATCH(C3700,lst_FT_sci_excl,0))),D3700&lt;&gt;""),"CODE NOT ALLOWED FOR THIS DECISION","")))</f>
        <v/>
      </c>
    </row>
    <row r="3701">
      <c r="A3701">
        <f>IF(OR(records_master!$A3701="",ISNUMBER(MATCH(records_master!$M3701,lst_dedup_duplicate,0))),"",records_master!$A3701)</f>
        <v/>
      </c>
      <c r="B3701">
        <f>IF($A3701="","",records_master!$E3701)</f>
        <v/>
      </c>
      <c r="M3701">
        <f>IF($A3701="","",IF(AND(ISNUMBER(MATCH(C3701,lst_FT_sci_excl,0)),D3701=""),"MISSING FT CODE",IF(AND(NOT(ISNUMBER(MATCH(C3701,lst_FT_sci_excl,0))),D3701&lt;&gt;""),"CODE NOT ALLOWED FOR THIS DECISION","")))</f>
        <v/>
      </c>
    </row>
    <row r="3702">
      <c r="A3702">
        <f>IF(OR(records_master!$A3702="",ISNUMBER(MATCH(records_master!$M3702,lst_dedup_duplicate,0))),"",records_master!$A3702)</f>
        <v/>
      </c>
      <c r="B3702">
        <f>IF($A3702="","",records_master!$E3702)</f>
        <v/>
      </c>
      <c r="M3702">
        <f>IF($A3702="","",IF(AND(ISNUMBER(MATCH(C3702,lst_FT_sci_excl,0)),D3702=""),"MISSING FT CODE",IF(AND(NOT(ISNUMBER(MATCH(C3702,lst_FT_sci_excl,0))),D3702&lt;&gt;""),"CODE NOT ALLOWED FOR THIS DECISION","")))</f>
        <v/>
      </c>
    </row>
    <row r="3703">
      <c r="A3703">
        <f>IF(OR(records_master!$A3703="",ISNUMBER(MATCH(records_master!$M3703,lst_dedup_duplicate,0))),"",records_master!$A3703)</f>
        <v/>
      </c>
      <c r="B3703">
        <f>IF($A3703="","",records_master!$E3703)</f>
        <v/>
      </c>
      <c r="M3703">
        <f>IF($A3703="","",IF(AND(ISNUMBER(MATCH(C3703,lst_FT_sci_excl,0)),D3703=""),"MISSING FT CODE",IF(AND(NOT(ISNUMBER(MATCH(C3703,lst_FT_sci_excl,0))),D3703&lt;&gt;""),"CODE NOT ALLOWED FOR THIS DECISION","")))</f>
        <v/>
      </c>
    </row>
    <row r="3704">
      <c r="A3704">
        <f>IF(OR(records_master!$A3704="",ISNUMBER(MATCH(records_master!$M3704,lst_dedup_duplicate,0))),"",records_master!$A3704)</f>
        <v/>
      </c>
      <c r="B3704">
        <f>IF($A3704="","",records_master!$E3704)</f>
        <v/>
      </c>
      <c r="M3704">
        <f>IF($A3704="","",IF(AND(ISNUMBER(MATCH(C3704,lst_FT_sci_excl,0)),D3704=""),"MISSING FT CODE",IF(AND(NOT(ISNUMBER(MATCH(C3704,lst_FT_sci_excl,0))),D3704&lt;&gt;""),"CODE NOT ALLOWED FOR THIS DECISION","")))</f>
        <v/>
      </c>
    </row>
    <row r="3705">
      <c r="A3705">
        <f>IF(OR(records_master!$A3705="",ISNUMBER(MATCH(records_master!$M3705,lst_dedup_duplicate,0))),"",records_master!$A3705)</f>
        <v/>
      </c>
      <c r="B3705">
        <f>IF($A3705="","",records_master!$E3705)</f>
        <v/>
      </c>
      <c r="M3705">
        <f>IF($A3705="","",IF(AND(ISNUMBER(MATCH(C3705,lst_FT_sci_excl,0)),D3705=""),"MISSING FT CODE",IF(AND(NOT(ISNUMBER(MATCH(C3705,lst_FT_sci_excl,0))),D3705&lt;&gt;""),"CODE NOT ALLOWED FOR THIS DECISION","")))</f>
        <v/>
      </c>
    </row>
    <row r="3706">
      <c r="A3706">
        <f>IF(OR(records_master!$A3706="",ISNUMBER(MATCH(records_master!$M3706,lst_dedup_duplicate,0))),"",records_master!$A3706)</f>
        <v/>
      </c>
      <c r="B3706">
        <f>IF($A3706="","",records_master!$E3706)</f>
        <v/>
      </c>
      <c r="M3706">
        <f>IF($A3706="","",IF(AND(ISNUMBER(MATCH(C3706,lst_FT_sci_excl,0)),D3706=""),"MISSING FT CODE",IF(AND(NOT(ISNUMBER(MATCH(C3706,lst_FT_sci_excl,0))),D3706&lt;&gt;""),"CODE NOT ALLOWED FOR THIS DECISION","")))</f>
        <v/>
      </c>
    </row>
    <row r="3707">
      <c r="A3707">
        <f>IF(OR(records_master!$A3707="",ISNUMBER(MATCH(records_master!$M3707,lst_dedup_duplicate,0))),"",records_master!$A3707)</f>
        <v/>
      </c>
      <c r="B3707">
        <f>IF($A3707="","",records_master!$E3707)</f>
        <v/>
      </c>
      <c r="M3707">
        <f>IF($A3707="","",IF(AND(ISNUMBER(MATCH(C3707,lst_FT_sci_excl,0)),D3707=""),"MISSING FT CODE",IF(AND(NOT(ISNUMBER(MATCH(C3707,lst_FT_sci_excl,0))),D3707&lt;&gt;""),"CODE NOT ALLOWED FOR THIS DECISION","")))</f>
        <v/>
      </c>
    </row>
    <row r="3708">
      <c r="A3708">
        <f>IF(OR(records_master!$A3708="",ISNUMBER(MATCH(records_master!$M3708,lst_dedup_duplicate,0))),"",records_master!$A3708)</f>
        <v/>
      </c>
      <c r="B3708">
        <f>IF($A3708="","",records_master!$E3708)</f>
        <v/>
      </c>
      <c r="M3708">
        <f>IF($A3708="","",IF(AND(ISNUMBER(MATCH(C3708,lst_FT_sci_excl,0)),D3708=""),"MISSING FT CODE",IF(AND(NOT(ISNUMBER(MATCH(C3708,lst_FT_sci_excl,0))),D3708&lt;&gt;""),"CODE NOT ALLOWED FOR THIS DECISION","")))</f>
        <v/>
      </c>
    </row>
    <row r="3709">
      <c r="A3709">
        <f>IF(OR(records_master!$A3709="",ISNUMBER(MATCH(records_master!$M3709,lst_dedup_duplicate,0))),"",records_master!$A3709)</f>
        <v/>
      </c>
      <c r="B3709">
        <f>IF($A3709="","",records_master!$E3709)</f>
        <v/>
      </c>
      <c r="M3709">
        <f>IF($A3709="","",IF(AND(ISNUMBER(MATCH(C3709,lst_FT_sci_excl,0)),D3709=""),"MISSING FT CODE",IF(AND(NOT(ISNUMBER(MATCH(C3709,lst_FT_sci_excl,0))),D3709&lt;&gt;""),"CODE NOT ALLOWED FOR THIS DECISION","")))</f>
        <v/>
      </c>
    </row>
    <row r="3710">
      <c r="A3710">
        <f>IF(OR(records_master!$A3710="",ISNUMBER(MATCH(records_master!$M3710,lst_dedup_duplicate,0))),"",records_master!$A3710)</f>
        <v/>
      </c>
      <c r="B3710">
        <f>IF($A3710="","",records_master!$E3710)</f>
        <v/>
      </c>
      <c r="M3710">
        <f>IF($A3710="","",IF(AND(ISNUMBER(MATCH(C3710,lst_FT_sci_excl,0)),D3710=""),"MISSING FT CODE",IF(AND(NOT(ISNUMBER(MATCH(C3710,lst_FT_sci_excl,0))),D3710&lt;&gt;""),"CODE NOT ALLOWED FOR THIS DECISION","")))</f>
        <v/>
      </c>
    </row>
    <row r="3711">
      <c r="A3711">
        <f>IF(OR(records_master!$A3711="",ISNUMBER(MATCH(records_master!$M3711,lst_dedup_duplicate,0))),"",records_master!$A3711)</f>
        <v/>
      </c>
      <c r="B3711">
        <f>IF($A3711="","",records_master!$E3711)</f>
        <v/>
      </c>
      <c r="M3711">
        <f>IF($A3711="","",IF(AND(ISNUMBER(MATCH(C3711,lst_FT_sci_excl,0)),D3711=""),"MISSING FT CODE",IF(AND(NOT(ISNUMBER(MATCH(C3711,lst_FT_sci_excl,0))),D3711&lt;&gt;""),"CODE NOT ALLOWED FOR THIS DECISION","")))</f>
        <v/>
      </c>
    </row>
    <row r="3712">
      <c r="A3712">
        <f>IF(OR(records_master!$A3712="",ISNUMBER(MATCH(records_master!$M3712,lst_dedup_duplicate,0))),"",records_master!$A3712)</f>
        <v/>
      </c>
      <c r="B3712">
        <f>IF($A3712="","",records_master!$E3712)</f>
        <v/>
      </c>
      <c r="M3712">
        <f>IF($A3712="","",IF(AND(ISNUMBER(MATCH(C3712,lst_FT_sci_excl,0)),D3712=""),"MISSING FT CODE",IF(AND(NOT(ISNUMBER(MATCH(C3712,lst_FT_sci_excl,0))),D3712&lt;&gt;""),"CODE NOT ALLOWED FOR THIS DECISION","")))</f>
        <v/>
      </c>
    </row>
    <row r="3713">
      <c r="A3713">
        <f>IF(OR(records_master!$A3713="",ISNUMBER(MATCH(records_master!$M3713,lst_dedup_duplicate,0))),"",records_master!$A3713)</f>
        <v/>
      </c>
      <c r="B3713">
        <f>IF($A3713="","",records_master!$E3713)</f>
        <v/>
      </c>
      <c r="M3713">
        <f>IF($A3713="","",IF(AND(ISNUMBER(MATCH(C3713,lst_FT_sci_excl,0)),D3713=""),"MISSING FT CODE",IF(AND(NOT(ISNUMBER(MATCH(C3713,lst_FT_sci_excl,0))),D3713&lt;&gt;""),"CODE NOT ALLOWED FOR THIS DECISION","")))</f>
        <v/>
      </c>
    </row>
    <row r="3714">
      <c r="A3714">
        <f>IF(OR(records_master!$A3714="",ISNUMBER(MATCH(records_master!$M3714,lst_dedup_duplicate,0))),"",records_master!$A3714)</f>
        <v/>
      </c>
      <c r="B3714">
        <f>IF($A3714="","",records_master!$E3714)</f>
        <v/>
      </c>
      <c r="M3714">
        <f>IF($A3714="","",IF(AND(ISNUMBER(MATCH(C3714,lst_FT_sci_excl,0)),D3714=""),"MISSING FT CODE",IF(AND(NOT(ISNUMBER(MATCH(C3714,lst_FT_sci_excl,0))),D3714&lt;&gt;""),"CODE NOT ALLOWED FOR THIS DECISION","")))</f>
        <v/>
      </c>
    </row>
    <row r="3715">
      <c r="A3715">
        <f>IF(OR(records_master!$A3715="",ISNUMBER(MATCH(records_master!$M3715,lst_dedup_duplicate,0))),"",records_master!$A3715)</f>
        <v/>
      </c>
      <c r="B3715">
        <f>IF($A3715="","",records_master!$E3715)</f>
        <v/>
      </c>
      <c r="M3715">
        <f>IF($A3715="","",IF(AND(ISNUMBER(MATCH(C3715,lst_FT_sci_excl,0)),D3715=""),"MISSING FT CODE",IF(AND(NOT(ISNUMBER(MATCH(C3715,lst_FT_sci_excl,0))),D3715&lt;&gt;""),"CODE NOT ALLOWED FOR THIS DECISION","")))</f>
        <v/>
      </c>
    </row>
    <row r="3716">
      <c r="A3716">
        <f>IF(OR(records_master!$A3716="",ISNUMBER(MATCH(records_master!$M3716,lst_dedup_duplicate,0))),"",records_master!$A3716)</f>
        <v/>
      </c>
      <c r="B3716">
        <f>IF($A3716="","",records_master!$E3716)</f>
        <v/>
      </c>
      <c r="M3716">
        <f>IF($A3716="","",IF(AND(ISNUMBER(MATCH(C3716,lst_FT_sci_excl,0)),D3716=""),"MISSING FT CODE",IF(AND(NOT(ISNUMBER(MATCH(C3716,lst_FT_sci_excl,0))),D3716&lt;&gt;""),"CODE NOT ALLOWED FOR THIS DECISION","")))</f>
        <v/>
      </c>
    </row>
    <row r="3717">
      <c r="A3717">
        <f>IF(OR(records_master!$A3717="",ISNUMBER(MATCH(records_master!$M3717,lst_dedup_duplicate,0))),"",records_master!$A3717)</f>
        <v/>
      </c>
      <c r="B3717">
        <f>IF($A3717="","",records_master!$E3717)</f>
        <v/>
      </c>
      <c r="M3717">
        <f>IF($A3717="","",IF(AND(ISNUMBER(MATCH(C3717,lst_FT_sci_excl,0)),D3717=""),"MISSING FT CODE",IF(AND(NOT(ISNUMBER(MATCH(C3717,lst_FT_sci_excl,0))),D3717&lt;&gt;""),"CODE NOT ALLOWED FOR THIS DECISION","")))</f>
        <v/>
      </c>
    </row>
    <row r="3718">
      <c r="A3718">
        <f>IF(OR(records_master!$A3718="",ISNUMBER(MATCH(records_master!$M3718,lst_dedup_duplicate,0))),"",records_master!$A3718)</f>
        <v/>
      </c>
      <c r="B3718">
        <f>IF($A3718="","",records_master!$E3718)</f>
        <v/>
      </c>
      <c r="M3718">
        <f>IF($A3718="","",IF(AND(ISNUMBER(MATCH(C3718,lst_FT_sci_excl,0)),D3718=""),"MISSING FT CODE",IF(AND(NOT(ISNUMBER(MATCH(C3718,lst_FT_sci_excl,0))),D3718&lt;&gt;""),"CODE NOT ALLOWED FOR THIS DECISION","")))</f>
        <v/>
      </c>
    </row>
    <row r="3719">
      <c r="A3719">
        <f>IF(OR(records_master!$A3719="",ISNUMBER(MATCH(records_master!$M3719,lst_dedup_duplicate,0))),"",records_master!$A3719)</f>
        <v/>
      </c>
      <c r="B3719">
        <f>IF($A3719="","",records_master!$E3719)</f>
        <v/>
      </c>
      <c r="M3719">
        <f>IF($A3719="","",IF(AND(ISNUMBER(MATCH(C3719,lst_FT_sci_excl,0)),D3719=""),"MISSING FT CODE",IF(AND(NOT(ISNUMBER(MATCH(C3719,lst_FT_sci_excl,0))),D3719&lt;&gt;""),"CODE NOT ALLOWED FOR THIS DECISION","")))</f>
        <v/>
      </c>
    </row>
    <row r="3720">
      <c r="A3720">
        <f>IF(OR(records_master!$A3720="",ISNUMBER(MATCH(records_master!$M3720,lst_dedup_duplicate,0))),"",records_master!$A3720)</f>
        <v/>
      </c>
      <c r="B3720">
        <f>IF($A3720="","",records_master!$E3720)</f>
        <v/>
      </c>
      <c r="M3720">
        <f>IF($A3720="","",IF(AND(ISNUMBER(MATCH(C3720,lst_FT_sci_excl,0)),D3720=""),"MISSING FT CODE",IF(AND(NOT(ISNUMBER(MATCH(C3720,lst_FT_sci_excl,0))),D3720&lt;&gt;""),"CODE NOT ALLOWED FOR THIS DECISION","")))</f>
        <v/>
      </c>
    </row>
    <row r="3721">
      <c r="A3721">
        <f>IF(OR(records_master!$A3721="",ISNUMBER(MATCH(records_master!$M3721,lst_dedup_duplicate,0))),"",records_master!$A3721)</f>
        <v/>
      </c>
      <c r="B3721">
        <f>IF($A3721="","",records_master!$E3721)</f>
        <v/>
      </c>
      <c r="M3721">
        <f>IF($A3721="","",IF(AND(ISNUMBER(MATCH(C3721,lst_FT_sci_excl,0)),D3721=""),"MISSING FT CODE",IF(AND(NOT(ISNUMBER(MATCH(C3721,lst_FT_sci_excl,0))),D3721&lt;&gt;""),"CODE NOT ALLOWED FOR THIS DECISION","")))</f>
        <v/>
      </c>
    </row>
    <row r="3722">
      <c r="A3722">
        <f>IF(OR(records_master!$A3722="",ISNUMBER(MATCH(records_master!$M3722,lst_dedup_duplicate,0))),"",records_master!$A3722)</f>
        <v/>
      </c>
      <c r="B3722">
        <f>IF($A3722="","",records_master!$E3722)</f>
        <v/>
      </c>
      <c r="M3722">
        <f>IF($A3722="","",IF(AND(ISNUMBER(MATCH(C3722,lst_FT_sci_excl,0)),D3722=""),"MISSING FT CODE",IF(AND(NOT(ISNUMBER(MATCH(C3722,lst_FT_sci_excl,0))),D3722&lt;&gt;""),"CODE NOT ALLOWED FOR THIS DECISION","")))</f>
        <v/>
      </c>
    </row>
    <row r="3723">
      <c r="A3723">
        <f>IF(OR(records_master!$A3723="",ISNUMBER(MATCH(records_master!$M3723,lst_dedup_duplicate,0))),"",records_master!$A3723)</f>
        <v/>
      </c>
      <c r="B3723">
        <f>IF($A3723="","",records_master!$E3723)</f>
        <v/>
      </c>
      <c r="M3723">
        <f>IF($A3723="","",IF(AND(ISNUMBER(MATCH(C3723,lst_FT_sci_excl,0)),D3723=""),"MISSING FT CODE",IF(AND(NOT(ISNUMBER(MATCH(C3723,lst_FT_sci_excl,0))),D3723&lt;&gt;""),"CODE NOT ALLOWED FOR THIS DECISION","")))</f>
        <v/>
      </c>
    </row>
    <row r="3724">
      <c r="A3724">
        <f>IF(OR(records_master!$A3724="",ISNUMBER(MATCH(records_master!$M3724,lst_dedup_duplicate,0))),"",records_master!$A3724)</f>
        <v/>
      </c>
      <c r="B3724">
        <f>IF($A3724="","",records_master!$E3724)</f>
        <v/>
      </c>
      <c r="M3724">
        <f>IF($A3724="","",IF(AND(ISNUMBER(MATCH(C3724,lst_FT_sci_excl,0)),D3724=""),"MISSING FT CODE",IF(AND(NOT(ISNUMBER(MATCH(C3724,lst_FT_sci_excl,0))),D3724&lt;&gt;""),"CODE NOT ALLOWED FOR THIS DECISION","")))</f>
        <v/>
      </c>
    </row>
    <row r="3725">
      <c r="A3725">
        <f>IF(OR(records_master!$A3725="",ISNUMBER(MATCH(records_master!$M3725,lst_dedup_duplicate,0))),"",records_master!$A3725)</f>
        <v/>
      </c>
      <c r="B3725">
        <f>IF($A3725="","",records_master!$E3725)</f>
        <v/>
      </c>
      <c r="M3725">
        <f>IF($A3725="","",IF(AND(ISNUMBER(MATCH(C3725,lst_FT_sci_excl,0)),D3725=""),"MISSING FT CODE",IF(AND(NOT(ISNUMBER(MATCH(C3725,lst_FT_sci_excl,0))),D3725&lt;&gt;""),"CODE NOT ALLOWED FOR THIS DECISION","")))</f>
        <v/>
      </c>
    </row>
    <row r="3726">
      <c r="A3726">
        <f>IF(OR(records_master!$A3726="",ISNUMBER(MATCH(records_master!$M3726,lst_dedup_duplicate,0))),"",records_master!$A3726)</f>
        <v/>
      </c>
      <c r="B3726">
        <f>IF($A3726="","",records_master!$E3726)</f>
        <v/>
      </c>
      <c r="M3726">
        <f>IF($A3726="","",IF(AND(ISNUMBER(MATCH(C3726,lst_FT_sci_excl,0)),D3726=""),"MISSING FT CODE",IF(AND(NOT(ISNUMBER(MATCH(C3726,lst_FT_sci_excl,0))),D3726&lt;&gt;""),"CODE NOT ALLOWED FOR THIS DECISION","")))</f>
        <v/>
      </c>
    </row>
    <row r="3727">
      <c r="A3727">
        <f>IF(OR(records_master!$A3727="",ISNUMBER(MATCH(records_master!$M3727,lst_dedup_duplicate,0))),"",records_master!$A3727)</f>
        <v/>
      </c>
      <c r="B3727">
        <f>IF($A3727="","",records_master!$E3727)</f>
        <v/>
      </c>
      <c r="M3727">
        <f>IF($A3727="","",IF(AND(ISNUMBER(MATCH(C3727,lst_FT_sci_excl,0)),D3727=""),"MISSING FT CODE",IF(AND(NOT(ISNUMBER(MATCH(C3727,lst_FT_sci_excl,0))),D3727&lt;&gt;""),"CODE NOT ALLOWED FOR THIS DECISION","")))</f>
        <v/>
      </c>
    </row>
    <row r="3728">
      <c r="A3728">
        <f>IF(OR(records_master!$A3728="",ISNUMBER(MATCH(records_master!$M3728,lst_dedup_duplicate,0))),"",records_master!$A3728)</f>
        <v/>
      </c>
      <c r="B3728">
        <f>IF($A3728="","",records_master!$E3728)</f>
        <v/>
      </c>
      <c r="M3728">
        <f>IF($A3728="","",IF(AND(ISNUMBER(MATCH(C3728,lst_FT_sci_excl,0)),D3728=""),"MISSING FT CODE",IF(AND(NOT(ISNUMBER(MATCH(C3728,lst_FT_sci_excl,0))),D3728&lt;&gt;""),"CODE NOT ALLOWED FOR THIS DECISION","")))</f>
        <v/>
      </c>
    </row>
    <row r="3729">
      <c r="A3729">
        <f>IF(OR(records_master!$A3729="",ISNUMBER(MATCH(records_master!$M3729,lst_dedup_duplicate,0))),"",records_master!$A3729)</f>
        <v/>
      </c>
      <c r="B3729">
        <f>IF($A3729="","",records_master!$E3729)</f>
        <v/>
      </c>
      <c r="M3729">
        <f>IF($A3729="","",IF(AND(ISNUMBER(MATCH(C3729,lst_FT_sci_excl,0)),D3729=""),"MISSING FT CODE",IF(AND(NOT(ISNUMBER(MATCH(C3729,lst_FT_sci_excl,0))),D3729&lt;&gt;""),"CODE NOT ALLOWED FOR THIS DECISION","")))</f>
        <v/>
      </c>
    </row>
    <row r="3730">
      <c r="A3730">
        <f>IF(OR(records_master!$A3730="",ISNUMBER(MATCH(records_master!$M3730,lst_dedup_duplicate,0))),"",records_master!$A3730)</f>
        <v/>
      </c>
      <c r="B3730">
        <f>IF($A3730="","",records_master!$E3730)</f>
        <v/>
      </c>
      <c r="M3730">
        <f>IF($A3730="","",IF(AND(ISNUMBER(MATCH(C3730,lst_FT_sci_excl,0)),D3730=""),"MISSING FT CODE",IF(AND(NOT(ISNUMBER(MATCH(C3730,lst_FT_sci_excl,0))),D3730&lt;&gt;""),"CODE NOT ALLOWED FOR THIS DECISION","")))</f>
        <v/>
      </c>
    </row>
    <row r="3731">
      <c r="A3731">
        <f>IF(OR(records_master!$A3731="",ISNUMBER(MATCH(records_master!$M3731,lst_dedup_duplicate,0))),"",records_master!$A3731)</f>
        <v/>
      </c>
      <c r="B3731">
        <f>IF($A3731="","",records_master!$E3731)</f>
        <v/>
      </c>
      <c r="M3731">
        <f>IF($A3731="","",IF(AND(ISNUMBER(MATCH(C3731,lst_FT_sci_excl,0)),D3731=""),"MISSING FT CODE",IF(AND(NOT(ISNUMBER(MATCH(C3731,lst_FT_sci_excl,0))),D3731&lt;&gt;""),"CODE NOT ALLOWED FOR THIS DECISION","")))</f>
        <v/>
      </c>
    </row>
    <row r="3732">
      <c r="A3732">
        <f>IF(OR(records_master!$A3732="",ISNUMBER(MATCH(records_master!$M3732,lst_dedup_duplicate,0))),"",records_master!$A3732)</f>
        <v/>
      </c>
      <c r="B3732">
        <f>IF($A3732="","",records_master!$E3732)</f>
        <v/>
      </c>
      <c r="M3732">
        <f>IF($A3732="","",IF(AND(ISNUMBER(MATCH(C3732,lst_FT_sci_excl,0)),D3732=""),"MISSING FT CODE",IF(AND(NOT(ISNUMBER(MATCH(C3732,lst_FT_sci_excl,0))),D3732&lt;&gt;""),"CODE NOT ALLOWED FOR THIS DECISION","")))</f>
        <v/>
      </c>
    </row>
    <row r="3733">
      <c r="A3733">
        <f>IF(OR(records_master!$A3733="",ISNUMBER(MATCH(records_master!$M3733,lst_dedup_duplicate,0))),"",records_master!$A3733)</f>
        <v/>
      </c>
      <c r="B3733">
        <f>IF($A3733="","",records_master!$E3733)</f>
        <v/>
      </c>
      <c r="M3733">
        <f>IF($A3733="","",IF(AND(ISNUMBER(MATCH(C3733,lst_FT_sci_excl,0)),D3733=""),"MISSING FT CODE",IF(AND(NOT(ISNUMBER(MATCH(C3733,lst_FT_sci_excl,0))),D3733&lt;&gt;""),"CODE NOT ALLOWED FOR THIS DECISION","")))</f>
        <v/>
      </c>
    </row>
    <row r="3734">
      <c r="A3734">
        <f>IF(OR(records_master!$A3734="",ISNUMBER(MATCH(records_master!$M3734,lst_dedup_duplicate,0))),"",records_master!$A3734)</f>
        <v/>
      </c>
      <c r="B3734">
        <f>IF($A3734="","",records_master!$E3734)</f>
        <v/>
      </c>
      <c r="M3734">
        <f>IF($A3734="","",IF(AND(ISNUMBER(MATCH(C3734,lst_FT_sci_excl,0)),D3734=""),"MISSING FT CODE",IF(AND(NOT(ISNUMBER(MATCH(C3734,lst_FT_sci_excl,0))),D3734&lt;&gt;""),"CODE NOT ALLOWED FOR THIS DECISION","")))</f>
        <v/>
      </c>
    </row>
    <row r="3735">
      <c r="A3735">
        <f>IF(OR(records_master!$A3735="",ISNUMBER(MATCH(records_master!$M3735,lst_dedup_duplicate,0))),"",records_master!$A3735)</f>
        <v/>
      </c>
      <c r="B3735">
        <f>IF($A3735="","",records_master!$E3735)</f>
        <v/>
      </c>
      <c r="M3735">
        <f>IF($A3735="","",IF(AND(ISNUMBER(MATCH(C3735,lst_FT_sci_excl,0)),D3735=""),"MISSING FT CODE",IF(AND(NOT(ISNUMBER(MATCH(C3735,lst_FT_sci_excl,0))),D3735&lt;&gt;""),"CODE NOT ALLOWED FOR THIS DECISION","")))</f>
        <v/>
      </c>
    </row>
    <row r="3736">
      <c r="A3736">
        <f>IF(OR(records_master!$A3736="",ISNUMBER(MATCH(records_master!$M3736,lst_dedup_duplicate,0))),"",records_master!$A3736)</f>
        <v/>
      </c>
      <c r="B3736">
        <f>IF($A3736="","",records_master!$E3736)</f>
        <v/>
      </c>
      <c r="M3736">
        <f>IF($A3736="","",IF(AND(ISNUMBER(MATCH(C3736,lst_FT_sci_excl,0)),D3736=""),"MISSING FT CODE",IF(AND(NOT(ISNUMBER(MATCH(C3736,lst_FT_sci_excl,0))),D3736&lt;&gt;""),"CODE NOT ALLOWED FOR THIS DECISION","")))</f>
        <v/>
      </c>
    </row>
    <row r="3737">
      <c r="A3737">
        <f>IF(OR(records_master!$A3737="",ISNUMBER(MATCH(records_master!$M3737,lst_dedup_duplicate,0))),"",records_master!$A3737)</f>
        <v/>
      </c>
      <c r="B3737">
        <f>IF($A3737="","",records_master!$E3737)</f>
        <v/>
      </c>
      <c r="M3737">
        <f>IF($A3737="","",IF(AND(ISNUMBER(MATCH(C3737,lst_FT_sci_excl,0)),D3737=""),"MISSING FT CODE",IF(AND(NOT(ISNUMBER(MATCH(C3737,lst_FT_sci_excl,0))),D3737&lt;&gt;""),"CODE NOT ALLOWED FOR THIS DECISION","")))</f>
        <v/>
      </c>
    </row>
    <row r="3738">
      <c r="A3738">
        <f>IF(OR(records_master!$A3738="",ISNUMBER(MATCH(records_master!$M3738,lst_dedup_duplicate,0))),"",records_master!$A3738)</f>
        <v/>
      </c>
      <c r="B3738">
        <f>IF($A3738="","",records_master!$E3738)</f>
        <v/>
      </c>
      <c r="M3738">
        <f>IF($A3738="","",IF(AND(ISNUMBER(MATCH(C3738,lst_FT_sci_excl,0)),D3738=""),"MISSING FT CODE",IF(AND(NOT(ISNUMBER(MATCH(C3738,lst_FT_sci_excl,0))),D3738&lt;&gt;""),"CODE NOT ALLOWED FOR THIS DECISION","")))</f>
        <v/>
      </c>
    </row>
    <row r="3739">
      <c r="A3739">
        <f>IF(OR(records_master!$A3739="",ISNUMBER(MATCH(records_master!$M3739,lst_dedup_duplicate,0))),"",records_master!$A3739)</f>
        <v/>
      </c>
      <c r="B3739">
        <f>IF($A3739="","",records_master!$E3739)</f>
        <v/>
      </c>
      <c r="M3739">
        <f>IF($A3739="","",IF(AND(ISNUMBER(MATCH(C3739,lst_FT_sci_excl,0)),D3739=""),"MISSING FT CODE",IF(AND(NOT(ISNUMBER(MATCH(C3739,lst_FT_sci_excl,0))),D3739&lt;&gt;""),"CODE NOT ALLOWED FOR THIS DECISION","")))</f>
        <v/>
      </c>
    </row>
    <row r="3740">
      <c r="A3740">
        <f>IF(OR(records_master!$A3740="",ISNUMBER(MATCH(records_master!$M3740,lst_dedup_duplicate,0))),"",records_master!$A3740)</f>
        <v/>
      </c>
      <c r="B3740">
        <f>IF($A3740="","",records_master!$E3740)</f>
        <v/>
      </c>
      <c r="M3740">
        <f>IF($A3740="","",IF(AND(ISNUMBER(MATCH(C3740,lst_FT_sci_excl,0)),D3740=""),"MISSING FT CODE",IF(AND(NOT(ISNUMBER(MATCH(C3740,lst_FT_sci_excl,0))),D3740&lt;&gt;""),"CODE NOT ALLOWED FOR THIS DECISION","")))</f>
        <v/>
      </c>
    </row>
    <row r="3741">
      <c r="A3741">
        <f>IF(OR(records_master!$A3741="",ISNUMBER(MATCH(records_master!$M3741,lst_dedup_duplicate,0))),"",records_master!$A3741)</f>
        <v/>
      </c>
      <c r="B3741">
        <f>IF($A3741="","",records_master!$E3741)</f>
        <v/>
      </c>
      <c r="M3741">
        <f>IF($A3741="","",IF(AND(ISNUMBER(MATCH(C3741,lst_FT_sci_excl,0)),D3741=""),"MISSING FT CODE",IF(AND(NOT(ISNUMBER(MATCH(C3741,lst_FT_sci_excl,0))),D3741&lt;&gt;""),"CODE NOT ALLOWED FOR THIS DECISION","")))</f>
        <v/>
      </c>
    </row>
    <row r="3742">
      <c r="A3742">
        <f>IF(OR(records_master!$A3742="",ISNUMBER(MATCH(records_master!$M3742,lst_dedup_duplicate,0))),"",records_master!$A3742)</f>
        <v/>
      </c>
      <c r="B3742">
        <f>IF($A3742="","",records_master!$E3742)</f>
        <v/>
      </c>
      <c r="M3742">
        <f>IF($A3742="","",IF(AND(ISNUMBER(MATCH(C3742,lst_FT_sci_excl,0)),D3742=""),"MISSING FT CODE",IF(AND(NOT(ISNUMBER(MATCH(C3742,lst_FT_sci_excl,0))),D3742&lt;&gt;""),"CODE NOT ALLOWED FOR THIS DECISION","")))</f>
        <v/>
      </c>
    </row>
    <row r="3743">
      <c r="A3743">
        <f>IF(OR(records_master!$A3743="",ISNUMBER(MATCH(records_master!$M3743,lst_dedup_duplicate,0))),"",records_master!$A3743)</f>
        <v/>
      </c>
      <c r="B3743">
        <f>IF($A3743="","",records_master!$E3743)</f>
        <v/>
      </c>
      <c r="M3743">
        <f>IF($A3743="","",IF(AND(ISNUMBER(MATCH(C3743,lst_FT_sci_excl,0)),D3743=""),"MISSING FT CODE",IF(AND(NOT(ISNUMBER(MATCH(C3743,lst_FT_sci_excl,0))),D3743&lt;&gt;""),"CODE NOT ALLOWED FOR THIS DECISION","")))</f>
        <v/>
      </c>
    </row>
    <row r="3744">
      <c r="A3744">
        <f>IF(OR(records_master!$A3744="",ISNUMBER(MATCH(records_master!$M3744,lst_dedup_duplicate,0))),"",records_master!$A3744)</f>
        <v/>
      </c>
      <c r="B3744">
        <f>IF($A3744="","",records_master!$E3744)</f>
        <v/>
      </c>
      <c r="M3744">
        <f>IF($A3744="","",IF(AND(ISNUMBER(MATCH(C3744,lst_FT_sci_excl,0)),D3744=""),"MISSING FT CODE",IF(AND(NOT(ISNUMBER(MATCH(C3744,lst_FT_sci_excl,0))),D3744&lt;&gt;""),"CODE NOT ALLOWED FOR THIS DECISION","")))</f>
        <v/>
      </c>
    </row>
    <row r="3745">
      <c r="A3745">
        <f>IF(OR(records_master!$A3745="",ISNUMBER(MATCH(records_master!$M3745,lst_dedup_duplicate,0))),"",records_master!$A3745)</f>
        <v/>
      </c>
      <c r="B3745">
        <f>IF($A3745="","",records_master!$E3745)</f>
        <v/>
      </c>
      <c r="M3745">
        <f>IF($A3745="","",IF(AND(ISNUMBER(MATCH(C3745,lst_FT_sci_excl,0)),D3745=""),"MISSING FT CODE",IF(AND(NOT(ISNUMBER(MATCH(C3745,lst_FT_sci_excl,0))),D3745&lt;&gt;""),"CODE NOT ALLOWED FOR THIS DECISION","")))</f>
        <v/>
      </c>
    </row>
    <row r="3746">
      <c r="A3746">
        <f>IF(OR(records_master!$A3746="",ISNUMBER(MATCH(records_master!$M3746,lst_dedup_duplicate,0))),"",records_master!$A3746)</f>
        <v/>
      </c>
      <c r="B3746">
        <f>IF($A3746="","",records_master!$E3746)</f>
        <v/>
      </c>
      <c r="M3746">
        <f>IF($A3746="","",IF(AND(ISNUMBER(MATCH(C3746,lst_FT_sci_excl,0)),D3746=""),"MISSING FT CODE",IF(AND(NOT(ISNUMBER(MATCH(C3746,lst_FT_sci_excl,0))),D3746&lt;&gt;""),"CODE NOT ALLOWED FOR THIS DECISION","")))</f>
        <v/>
      </c>
    </row>
    <row r="3747">
      <c r="A3747">
        <f>IF(OR(records_master!$A3747="",ISNUMBER(MATCH(records_master!$M3747,lst_dedup_duplicate,0))),"",records_master!$A3747)</f>
        <v/>
      </c>
      <c r="B3747">
        <f>IF($A3747="","",records_master!$E3747)</f>
        <v/>
      </c>
      <c r="M3747">
        <f>IF($A3747="","",IF(AND(ISNUMBER(MATCH(C3747,lst_FT_sci_excl,0)),D3747=""),"MISSING FT CODE",IF(AND(NOT(ISNUMBER(MATCH(C3747,lst_FT_sci_excl,0))),D3747&lt;&gt;""),"CODE NOT ALLOWED FOR THIS DECISION","")))</f>
        <v/>
      </c>
    </row>
    <row r="3748">
      <c r="A3748">
        <f>IF(OR(records_master!$A3748="",ISNUMBER(MATCH(records_master!$M3748,lst_dedup_duplicate,0))),"",records_master!$A3748)</f>
        <v/>
      </c>
      <c r="B3748">
        <f>IF($A3748="","",records_master!$E3748)</f>
        <v/>
      </c>
      <c r="M3748">
        <f>IF($A3748="","",IF(AND(ISNUMBER(MATCH(C3748,lst_FT_sci_excl,0)),D3748=""),"MISSING FT CODE",IF(AND(NOT(ISNUMBER(MATCH(C3748,lst_FT_sci_excl,0))),D3748&lt;&gt;""),"CODE NOT ALLOWED FOR THIS DECISION","")))</f>
        <v/>
      </c>
    </row>
    <row r="3749">
      <c r="A3749">
        <f>IF(OR(records_master!$A3749="",ISNUMBER(MATCH(records_master!$M3749,lst_dedup_duplicate,0))),"",records_master!$A3749)</f>
        <v/>
      </c>
      <c r="B3749">
        <f>IF($A3749="","",records_master!$E3749)</f>
        <v/>
      </c>
      <c r="M3749">
        <f>IF($A3749="","",IF(AND(ISNUMBER(MATCH(C3749,lst_FT_sci_excl,0)),D3749=""),"MISSING FT CODE",IF(AND(NOT(ISNUMBER(MATCH(C3749,lst_FT_sci_excl,0))),D3749&lt;&gt;""),"CODE NOT ALLOWED FOR THIS DECISION","")))</f>
        <v/>
      </c>
    </row>
    <row r="3750">
      <c r="A3750">
        <f>IF(OR(records_master!$A3750="",ISNUMBER(MATCH(records_master!$M3750,lst_dedup_duplicate,0))),"",records_master!$A3750)</f>
        <v/>
      </c>
      <c r="B3750">
        <f>IF($A3750="","",records_master!$E3750)</f>
        <v/>
      </c>
      <c r="M3750">
        <f>IF($A3750="","",IF(AND(ISNUMBER(MATCH(C3750,lst_FT_sci_excl,0)),D3750=""),"MISSING FT CODE",IF(AND(NOT(ISNUMBER(MATCH(C3750,lst_FT_sci_excl,0))),D3750&lt;&gt;""),"CODE NOT ALLOWED FOR THIS DECISION","")))</f>
        <v/>
      </c>
    </row>
    <row r="3751">
      <c r="A3751">
        <f>IF(OR(records_master!$A3751="",ISNUMBER(MATCH(records_master!$M3751,lst_dedup_duplicate,0))),"",records_master!$A3751)</f>
        <v/>
      </c>
      <c r="B3751">
        <f>IF($A3751="","",records_master!$E3751)</f>
        <v/>
      </c>
      <c r="M3751">
        <f>IF($A3751="","",IF(AND(ISNUMBER(MATCH(C3751,lst_FT_sci_excl,0)),D3751=""),"MISSING FT CODE",IF(AND(NOT(ISNUMBER(MATCH(C3751,lst_FT_sci_excl,0))),D3751&lt;&gt;""),"CODE NOT ALLOWED FOR THIS DECISION","")))</f>
        <v/>
      </c>
    </row>
    <row r="3752">
      <c r="A3752">
        <f>IF(OR(records_master!$A3752="",ISNUMBER(MATCH(records_master!$M3752,lst_dedup_duplicate,0))),"",records_master!$A3752)</f>
        <v/>
      </c>
      <c r="B3752">
        <f>IF($A3752="","",records_master!$E3752)</f>
        <v/>
      </c>
      <c r="M3752">
        <f>IF($A3752="","",IF(AND(ISNUMBER(MATCH(C3752,lst_FT_sci_excl,0)),D3752=""),"MISSING FT CODE",IF(AND(NOT(ISNUMBER(MATCH(C3752,lst_FT_sci_excl,0))),D3752&lt;&gt;""),"CODE NOT ALLOWED FOR THIS DECISION","")))</f>
        <v/>
      </c>
    </row>
    <row r="3753">
      <c r="A3753">
        <f>IF(OR(records_master!$A3753="",ISNUMBER(MATCH(records_master!$M3753,lst_dedup_duplicate,0))),"",records_master!$A3753)</f>
        <v/>
      </c>
      <c r="B3753">
        <f>IF($A3753="","",records_master!$E3753)</f>
        <v/>
      </c>
      <c r="M3753">
        <f>IF($A3753="","",IF(AND(ISNUMBER(MATCH(C3753,lst_FT_sci_excl,0)),D3753=""),"MISSING FT CODE",IF(AND(NOT(ISNUMBER(MATCH(C3753,lst_FT_sci_excl,0))),D3753&lt;&gt;""),"CODE NOT ALLOWED FOR THIS DECISION","")))</f>
        <v/>
      </c>
    </row>
    <row r="3754">
      <c r="A3754">
        <f>IF(OR(records_master!$A3754="",ISNUMBER(MATCH(records_master!$M3754,lst_dedup_duplicate,0))),"",records_master!$A3754)</f>
        <v/>
      </c>
      <c r="B3754">
        <f>IF($A3754="","",records_master!$E3754)</f>
        <v/>
      </c>
      <c r="M3754">
        <f>IF($A3754="","",IF(AND(ISNUMBER(MATCH(C3754,lst_FT_sci_excl,0)),D3754=""),"MISSING FT CODE",IF(AND(NOT(ISNUMBER(MATCH(C3754,lst_FT_sci_excl,0))),D3754&lt;&gt;""),"CODE NOT ALLOWED FOR THIS DECISION","")))</f>
        <v/>
      </c>
    </row>
    <row r="3755">
      <c r="A3755">
        <f>IF(OR(records_master!$A3755="",ISNUMBER(MATCH(records_master!$M3755,lst_dedup_duplicate,0))),"",records_master!$A3755)</f>
        <v/>
      </c>
      <c r="B3755">
        <f>IF($A3755="","",records_master!$E3755)</f>
        <v/>
      </c>
      <c r="M3755">
        <f>IF($A3755="","",IF(AND(ISNUMBER(MATCH(C3755,lst_FT_sci_excl,0)),D3755=""),"MISSING FT CODE",IF(AND(NOT(ISNUMBER(MATCH(C3755,lst_FT_sci_excl,0))),D3755&lt;&gt;""),"CODE NOT ALLOWED FOR THIS DECISION","")))</f>
        <v/>
      </c>
    </row>
    <row r="3756">
      <c r="A3756">
        <f>IF(OR(records_master!$A3756="",ISNUMBER(MATCH(records_master!$M3756,lst_dedup_duplicate,0))),"",records_master!$A3756)</f>
        <v/>
      </c>
      <c r="B3756">
        <f>IF($A3756="","",records_master!$E3756)</f>
        <v/>
      </c>
      <c r="M3756">
        <f>IF($A3756="","",IF(AND(ISNUMBER(MATCH(C3756,lst_FT_sci_excl,0)),D3756=""),"MISSING FT CODE",IF(AND(NOT(ISNUMBER(MATCH(C3756,lst_FT_sci_excl,0))),D3756&lt;&gt;""),"CODE NOT ALLOWED FOR THIS DECISION","")))</f>
        <v/>
      </c>
    </row>
    <row r="3757">
      <c r="A3757">
        <f>IF(OR(records_master!$A3757="",ISNUMBER(MATCH(records_master!$M3757,lst_dedup_duplicate,0))),"",records_master!$A3757)</f>
        <v/>
      </c>
      <c r="B3757">
        <f>IF($A3757="","",records_master!$E3757)</f>
        <v/>
      </c>
      <c r="M3757">
        <f>IF($A3757="","",IF(AND(ISNUMBER(MATCH(C3757,lst_FT_sci_excl,0)),D3757=""),"MISSING FT CODE",IF(AND(NOT(ISNUMBER(MATCH(C3757,lst_FT_sci_excl,0))),D3757&lt;&gt;""),"CODE NOT ALLOWED FOR THIS DECISION","")))</f>
        <v/>
      </c>
    </row>
    <row r="3758">
      <c r="A3758">
        <f>IF(OR(records_master!$A3758="",ISNUMBER(MATCH(records_master!$M3758,lst_dedup_duplicate,0))),"",records_master!$A3758)</f>
        <v/>
      </c>
      <c r="B3758">
        <f>IF($A3758="","",records_master!$E3758)</f>
        <v/>
      </c>
      <c r="M3758">
        <f>IF($A3758="","",IF(AND(ISNUMBER(MATCH(C3758,lst_FT_sci_excl,0)),D3758=""),"MISSING FT CODE",IF(AND(NOT(ISNUMBER(MATCH(C3758,lst_FT_sci_excl,0))),D3758&lt;&gt;""),"CODE NOT ALLOWED FOR THIS DECISION","")))</f>
        <v/>
      </c>
    </row>
    <row r="3759">
      <c r="A3759">
        <f>IF(OR(records_master!$A3759="",ISNUMBER(MATCH(records_master!$M3759,lst_dedup_duplicate,0))),"",records_master!$A3759)</f>
        <v/>
      </c>
      <c r="B3759">
        <f>IF($A3759="","",records_master!$E3759)</f>
        <v/>
      </c>
      <c r="M3759">
        <f>IF($A3759="","",IF(AND(ISNUMBER(MATCH(C3759,lst_FT_sci_excl,0)),D3759=""),"MISSING FT CODE",IF(AND(NOT(ISNUMBER(MATCH(C3759,lst_FT_sci_excl,0))),D3759&lt;&gt;""),"CODE NOT ALLOWED FOR THIS DECISION","")))</f>
        <v/>
      </c>
    </row>
    <row r="3760">
      <c r="A3760">
        <f>IF(OR(records_master!$A3760="",ISNUMBER(MATCH(records_master!$M3760,lst_dedup_duplicate,0))),"",records_master!$A3760)</f>
        <v/>
      </c>
      <c r="B3760">
        <f>IF($A3760="","",records_master!$E3760)</f>
        <v/>
      </c>
      <c r="M3760">
        <f>IF($A3760="","",IF(AND(ISNUMBER(MATCH(C3760,lst_FT_sci_excl,0)),D3760=""),"MISSING FT CODE",IF(AND(NOT(ISNUMBER(MATCH(C3760,lst_FT_sci_excl,0))),D3760&lt;&gt;""),"CODE NOT ALLOWED FOR THIS DECISION","")))</f>
        <v/>
      </c>
    </row>
    <row r="3761">
      <c r="A3761">
        <f>IF(OR(records_master!$A3761="",ISNUMBER(MATCH(records_master!$M3761,lst_dedup_duplicate,0))),"",records_master!$A3761)</f>
        <v/>
      </c>
      <c r="B3761">
        <f>IF($A3761="","",records_master!$E3761)</f>
        <v/>
      </c>
      <c r="M3761">
        <f>IF($A3761="","",IF(AND(ISNUMBER(MATCH(C3761,lst_FT_sci_excl,0)),D3761=""),"MISSING FT CODE",IF(AND(NOT(ISNUMBER(MATCH(C3761,lst_FT_sci_excl,0))),D3761&lt;&gt;""),"CODE NOT ALLOWED FOR THIS DECISION","")))</f>
        <v/>
      </c>
    </row>
    <row r="3762">
      <c r="A3762">
        <f>IF(OR(records_master!$A3762="",ISNUMBER(MATCH(records_master!$M3762,lst_dedup_duplicate,0))),"",records_master!$A3762)</f>
        <v/>
      </c>
      <c r="B3762">
        <f>IF($A3762="","",records_master!$E3762)</f>
        <v/>
      </c>
      <c r="M3762">
        <f>IF($A3762="","",IF(AND(ISNUMBER(MATCH(C3762,lst_FT_sci_excl,0)),D3762=""),"MISSING FT CODE",IF(AND(NOT(ISNUMBER(MATCH(C3762,lst_FT_sci_excl,0))),D3762&lt;&gt;""),"CODE NOT ALLOWED FOR THIS DECISION","")))</f>
        <v/>
      </c>
    </row>
    <row r="3763">
      <c r="A3763">
        <f>IF(OR(records_master!$A3763="",ISNUMBER(MATCH(records_master!$M3763,lst_dedup_duplicate,0))),"",records_master!$A3763)</f>
        <v/>
      </c>
      <c r="B3763">
        <f>IF($A3763="","",records_master!$E3763)</f>
        <v/>
      </c>
      <c r="M3763">
        <f>IF($A3763="","",IF(AND(ISNUMBER(MATCH(C3763,lst_FT_sci_excl,0)),D3763=""),"MISSING FT CODE",IF(AND(NOT(ISNUMBER(MATCH(C3763,lst_FT_sci_excl,0))),D3763&lt;&gt;""),"CODE NOT ALLOWED FOR THIS DECISION","")))</f>
        <v/>
      </c>
    </row>
    <row r="3764">
      <c r="A3764">
        <f>IF(OR(records_master!$A3764="",ISNUMBER(MATCH(records_master!$M3764,lst_dedup_duplicate,0))),"",records_master!$A3764)</f>
        <v/>
      </c>
      <c r="B3764">
        <f>IF($A3764="","",records_master!$E3764)</f>
        <v/>
      </c>
      <c r="M3764">
        <f>IF($A3764="","",IF(AND(ISNUMBER(MATCH(C3764,lst_FT_sci_excl,0)),D3764=""),"MISSING FT CODE",IF(AND(NOT(ISNUMBER(MATCH(C3764,lst_FT_sci_excl,0))),D3764&lt;&gt;""),"CODE NOT ALLOWED FOR THIS DECISION","")))</f>
        <v/>
      </c>
    </row>
    <row r="3765">
      <c r="A3765">
        <f>IF(OR(records_master!$A3765="",ISNUMBER(MATCH(records_master!$M3765,lst_dedup_duplicate,0))),"",records_master!$A3765)</f>
        <v/>
      </c>
      <c r="B3765">
        <f>IF($A3765="","",records_master!$E3765)</f>
        <v/>
      </c>
      <c r="M3765">
        <f>IF($A3765="","",IF(AND(ISNUMBER(MATCH(C3765,lst_FT_sci_excl,0)),D3765=""),"MISSING FT CODE",IF(AND(NOT(ISNUMBER(MATCH(C3765,lst_FT_sci_excl,0))),D3765&lt;&gt;""),"CODE NOT ALLOWED FOR THIS DECISION","")))</f>
        <v/>
      </c>
    </row>
    <row r="3766">
      <c r="A3766">
        <f>IF(OR(records_master!$A3766="",ISNUMBER(MATCH(records_master!$M3766,lst_dedup_duplicate,0))),"",records_master!$A3766)</f>
        <v/>
      </c>
      <c r="B3766">
        <f>IF($A3766="","",records_master!$E3766)</f>
        <v/>
      </c>
      <c r="M3766">
        <f>IF($A3766="","",IF(AND(ISNUMBER(MATCH(C3766,lst_FT_sci_excl,0)),D3766=""),"MISSING FT CODE",IF(AND(NOT(ISNUMBER(MATCH(C3766,lst_FT_sci_excl,0))),D3766&lt;&gt;""),"CODE NOT ALLOWED FOR THIS DECISION","")))</f>
        <v/>
      </c>
    </row>
    <row r="3767">
      <c r="A3767">
        <f>IF(OR(records_master!$A3767="",ISNUMBER(MATCH(records_master!$M3767,lst_dedup_duplicate,0))),"",records_master!$A3767)</f>
        <v/>
      </c>
      <c r="B3767">
        <f>IF($A3767="","",records_master!$E3767)</f>
        <v/>
      </c>
      <c r="M3767">
        <f>IF($A3767="","",IF(AND(ISNUMBER(MATCH(C3767,lst_FT_sci_excl,0)),D3767=""),"MISSING FT CODE",IF(AND(NOT(ISNUMBER(MATCH(C3767,lst_FT_sci_excl,0))),D3767&lt;&gt;""),"CODE NOT ALLOWED FOR THIS DECISION","")))</f>
        <v/>
      </c>
    </row>
    <row r="3768">
      <c r="A3768">
        <f>IF(OR(records_master!$A3768="",ISNUMBER(MATCH(records_master!$M3768,lst_dedup_duplicate,0))),"",records_master!$A3768)</f>
        <v/>
      </c>
      <c r="B3768">
        <f>IF($A3768="","",records_master!$E3768)</f>
        <v/>
      </c>
      <c r="M3768">
        <f>IF($A3768="","",IF(AND(ISNUMBER(MATCH(C3768,lst_FT_sci_excl,0)),D3768=""),"MISSING FT CODE",IF(AND(NOT(ISNUMBER(MATCH(C3768,lst_FT_sci_excl,0))),D3768&lt;&gt;""),"CODE NOT ALLOWED FOR THIS DECISION","")))</f>
        <v/>
      </c>
    </row>
    <row r="3769">
      <c r="A3769">
        <f>IF(OR(records_master!$A3769="",ISNUMBER(MATCH(records_master!$M3769,lst_dedup_duplicate,0))),"",records_master!$A3769)</f>
        <v/>
      </c>
      <c r="B3769">
        <f>IF($A3769="","",records_master!$E3769)</f>
        <v/>
      </c>
      <c r="M3769">
        <f>IF($A3769="","",IF(AND(ISNUMBER(MATCH(C3769,lst_FT_sci_excl,0)),D3769=""),"MISSING FT CODE",IF(AND(NOT(ISNUMBER(MATCH(C3769,lst_FT_sci_excl,0))),D3769&lt;&gt;""),"CODE NOT ALLOWED FOR THIS DECISION","")))</f>
        <v/>
      </c>
    </row>
    <row r="3770">
      <c r="A3770">
        <f>IF(OR(records_master!$A3770="",ISNUMBER(MATCH(records_master!$M3770,lst_dedup_duplicate,0))),"",records_master!$A3770)</f>
        <v/>
      </c>
      <c r="B3770">
        <f>IF($A3770="","",records_master!$E3770)</f>
        <v/>
      </c>
      <c r="M3770">
        <f>IF($A3770="","",IF(AND(ISNUMBER(MATCH(C3770,lst_FT_sci_excl,0)),D3770=""),"MISSING FT CODE",IF(AND(NOT(ISNUMBER(MATCH(C3770,lst_FT_sci_excl,0))),D3770&lt;&gt;""),"CODE NOT ALLOWED FOR THIS DECISION","")))</f>
        <v/>
      </c>
    </row>
    <row r="3771">
      <c r="A3771">
        <f>IF(OR(records_master!$A3771="",ISNUMBER(MATCH(records_master!$M3771,lst_dedup_duplicate,0))),"",records_master!$A3771)</f>
        <v/>
      </c>
      <c r="B3771">
        <f>IF($A3771="","",records_master!$E3771)</f>
        <v/>
      </c>
      <c r="M3771">
        <f>IF($A3771="","",IF(AND(ISNUMBER(MATCH(C3771,lst_FT_sci_excl,0)),D3771=""),"MISSING FT CODE",IF(AND(NOT(ISNUMBER(MATCH(C3771,lst_FT_sci_excl,0))),D3771&lt;&gt;""),"CODE NOT ALLOWED FOR THIS DECISION","")))</f>
        <v/>
      </c>
    </row>
    <row r="3772">
      <c r="A3772">
        <f>IF(OR(records_master!$A3772="",ISNUMBER(MATCH(records_master!$M3772,lst_dedup_duplicate,0))),"",records_master!$A3772)</f>
        <v/>
      </c>
      <c r="B3772">
        <f>IF($A3772="","",records_master!$E3772)</f>
        <v/>
      </c>
      <c r="M3772">
        <f>IF($A3772="","",IF(AND(ISNUMBER(MATCH(C3772,lst_FT_sci_excl,0)),D3772=""),"MISSING FT CODE",IF(AND(NOT(ISNUMBER(MATCH(C3772,lst_FT_sci_excl,0))),D3772&lt;&gt;""),"CODE NOT ALLOWED FOR THIS DECISION","")))</f>
        <v/>
      </c>
    </row>
    <row r="3773">
      <c r="A3773">
        <f>IF(OR(records_master!$A3773="",ISNUMBER(MATCH(records_master!$M3773,lst_dedup_duplicate,0))),"",records_master!$A3773)</f>
        <v/>
      </c>
      <c r="B3773">
        <f>IF($A3773="","",records_master!$E3773)</f>
        <v/>
      </c>
      <c r="M3773">
        <f>IF($A3773="","",IF(AND(ISNUMBER(MATCH(C3773,lst_FT_sci_excl,0)),D3773=""),"MISSING FT CODE",IF(AND(NOT(ISNUMBER(MATCH(C3773,lst_FT_sci_excl,0))),D3773&lt;&gt;""),"CODE NOT ALLOWED FOR THIS DECISION","")))</f>
        <v/>
      </c>
    </row>
    <row r="3774">
      <c r="A3774">
        <f>IF(OR(records_master!$A3774="",ISNUMBER(MATCH(records_master!$M3774,lst_dedup_duplicate,0))),"",records_master!$A3774)</f>
        <v/>
      </c>
      <c r="B3774">
        <f>IF($A3774="","",records_master!$E3774)</f>
        <v/>
      </c>
      <c r="M3774">
        <f>IF($A3774="","",IF(AND(ISNUMBER(MATCH(C3774,lst_FT_sci_excl,0)),D3774=""),"MISSING FT CODE",IF(AND(NOT(ISNUMBER(MATCH(C3774,lst_FT_sci_excl,0))),D3774&lt;&gt;""),"CODE NOT ALLOWED FOR THIS DECISION","")))</f>
        <v/>
      </c>
    </row>
    <row r="3775">
      <c r="A3775">
        <f>IF(OR(records_master!$A3775="",ISNUMBER(MATCH(records_master!$M3775,lst_dedup_duplicate,0))),"",records_master!$A3775)</f>
        <v/>
      </c>
      <c r="B3775">
        <f>IF($A3775="","",records_master!$E3775)</f>
        <v/>
      </c>
      <c r="M3775">
        <f>IF($A3775="","",IF(AND(ISNUMBER(MATCH(C3775,lst_FT_sci_excl,0)),D3775=""),"MISSING FT CODE",IF(AND(NOT(ISNUMBER(MATCH(C3775,lst_FT_sci_excl,0))),D3775&lt;&gt;""),"CODE NOT ALLOWED FOR THIS DECISION","")))</f>
        <v/>
      </c>
    </row>
    <row r="3776">
      <c r="A3776">
        <f>IF(OR(records_master!$A3776="",ISNUMBER(MATCH(records_master!$M3776,lst_dedup_duplicate,0))),"",records_master!$A3776)</f>
        <v/>
      </c>
      <c r="B3776">
        <f>IF($A3776="","",records_master!$E3776)</f>
        <v/>
      </c>
      <c r="M3776">
        <f>IF($A3776="","",IF(AND(ISNUMBER(MATCH(C3776,lst_FT_sci_excl,0)),D3776=""),"MISSING FT CODE",IF(AND(NOT(ISNUMBER(MATCH(C3776,lst_FT_sci_excl,0))),D3776&lt;&gt;""),"CODE NOT ALLOWED FOR THIS DECISION","")))</f>
        <v/>
      </c>
    </row>
    <row r="3777">
      <c r="A3777">
        <f>IF(OR(records_master!$A3777="",ISNUMBER(MATCH(records_master!$M3777,lst_dedup_duplicate,0))),"",records_master!$A3777)</f>
        <v/>
      </c>
      <c r="B3777">
        <f>IF($A3777="","",records_master!$E3777)</f>
        <v/>
      </c>
      <c r="M3777">
        <f>IF($A3777="","",IF(AND(ISNUMBER(MATCH(C3777,lst_FT_sci_excl,0)),D3777=""),"MISSING FT CODE",IF(AND(NOT(ISNUMBER(MATCH(C3777,lst_FT_sci_excl,0))),D3777&lt;&gt;""),"CODE NOT ALLOWED FOR THIS DECISION","")))</f>
        <v/>
      </c>
    </row>
    <row r="3778">
      <c r="A3778">
        <f>IF(OR(records_master!$A3778="",ISNUMBER(MATCH(records_master!$M3778,lst_dedup_duplicate,0))),"",records_master!$A3778)</f>
        <v/>
      </c>
      <c r="B3778">
        <f>IF($A3778="","",records_master!$E3778)</f>
        <v/>
      </c>
      <c r="M3778">
        <f>IF($A3778="","",IF(AND(ISNUMBER(MATCH(C3778,lst_FT_sci_excl,0)),D3778=""),"MISSING FT CODE",IF(AND(NOT(ISNUMBER(MATCH(C3778,lst_FT_sci_excl,0))),D3778&lt;&gt;""),"CODE NOT ALLOWED FOR THIS DECISION","")))</f>
        <v/>
      </c>
    </row>
    <row r="3779">
      <c r="A3779">
        <f>IF(OR(records_master!$A3779="",ISNUMBER(MATCH(records_master!$M3779,lst_dedup_duplicate,0))),"",records_master!$A3779)</f>
        <v/>
      </c>
      <c r="B3779">
        <f>IF($A3779="","",records_master!$E3779)</f>
        <v/>
      </c>
      <c r="M3779">
        <f>IF($A3779="","",IF(AND(ISNUMBER(MATCH(C3779,lst_FT_sci_excl,0)),D3779=""),"MISSING FT CODE",IF(AND(NOT(ISNUMBER(MATCH(C3779,lst_FT_sci_excl,0))),D3779&lt;&gt;""),"CODE NOT ALLOWED FOR THIS DECISION","")))</f>
        <v/>
      </c>
    </row>
    <row r="3780">
      <c r="A3780">
        <f>IF(OR(records_master!$A3780="",ISNUMBER(MATCH(records_master!$M3780,lst_dedup_duplicate,0))),"",records_master!$A3780)</f>
        <v/>
      </c>
      <c r="B3780">
        <f>IF($A3780="","",records_master!$E3780)</f>
        <v/>
      </c>
      <c r="M3780">
        <f>IF($A3780="","",IF(AND(ISNUMBER(MATCH(C3780,lst_FT_sci_excl,0)),D3780=""),"MISSING FT CODE",IF(AND(NOT(ISNUMBER(MATCH(C3780,lst_FT_sci_excl,0))),D3780&lt;&gt;""),"CODE NOT ALLOWED FOR THIS DECISION","")))</f>
        <v/>
      </c>
    </row>
    <row r="3781">
      <c r="A3781">
        <f>IF(OR(records_master!$A3781="",ISNUMBER(MATCH(records_master!$M3781,lst_dedup_duplicate,0))),"",records_master!$A3781)</f>
        <v/>
      </c>
      <c r="B3781">
        <f>IF($A3781="","",records_master!$E3781)</f>
        <v/>
      </c>
      <c r="M3781">
        <f>IF($A3781="","",IF(AND(ISNUMBER(MATCH(C3781,lst_FT_sci_excl,0)),D3781=""),"MISSING FT CODE",IF(AND(NOT(ISNUMBER(MATCH(C3781,lst_FT_sci_excl,0))),D3781&lt;&gt;""),"CODE NOT ALLOWED FOR THIS DECISION","")))</f>
        <v/>
      </c>
    </row>
    <row r="3782">
      <c r="A3782">
        <f>IF(OR(records_master!$A3782="",ISNUMBER(MATCH(records_master!$M3782,lst_dedup_duplicate,0))),"",records_master!$A3782)</f>
        <v/>
      </c>
      <c r="B3782">
        <f>IF($A3782="","",records_master!$E3782)</f>
        <v/>
      </c>
      <c r="M3782">
        <f>IF($A3782="","",IF(AND(ISNUMBER(MATCH(C3782,lst_FT_sci_excl,0)),D3782=""),"MISSING FT CODE",IF(AND(NOT(ISNUMBER(MATCH(C3782,lst_FT_sci_excl,0))),D3782&lt;&gt;""),"CODE NOT ALLOWED FOR THIS DECISION","")))</f>
        <v/>
      </c>
    </row>
    <row r="3783">
      <c r="A3783">
        <f>IF(OR(records_master!$A3783="",ISNUMBER(MATCH(records_master!$M3783,lst_dedup_duplicate,0))),"",records_master!$A3783)</f>
        <v/>
      </c>
      <c r="B3783">
        <f>IF($A3783="","",records_master!$E3783)</f>
        <v/>
      </c>
      <c r="M3783">
        <f>IF($A3783="","",IF(AND(ISNUMBER(MATCH(C3783,lst_FT_sci_excl,0)),D3783=""),"MISSING FT CODE",IF(AND(NOT(ISNUMBER(MATCH(C3783,lst_FT_sci_excl,0))),D3783&lt;&gt;""),"CODE NOT ALLOWED FOR THIS DECISION","")))</f>
        <v/>
      </c>
    </row>
    <row r="3784">
      <c r="A3784">
        <f>IF(OR(records_master!$A3784="",ISNUMBER(MATCH(records_master!$M3784,lst_dedup_duplicate,0))),"",records_master!$A3784)</f>
        <v/>
      </c>
      <c r="B3784">
        <f>IF($A3784="","",records_master!$E3784)</f>
        <v/>
      </c>
      <c r="M3784">
        <f>IF($A3784="","",IF(AND(ISNUMBER(MATCH(C3784,lst_FT_sci_excl,0)),D3784=""),"MISSING FT CODE",IF(AND(NOT(ISNUMBER(MATCH(C3784,lst_FT_sci_excl,0))),D3784&lt;&gt;""),"CODE NOT ALLOWED FOR THIS DECISION","")))</f>
        <v/>
      </c>
    </row>
    <row r="3785">
      <c r="A3785">
        <f>IF(OR(records_master!$A3785="",ISNUMBER(MATCH(records_master!$M3785,lst_dedup_duplicate,0))),"",records_master!$A3785)</f>
        <v/>
      </c>
      <c r="B3785">
        <f>IF($A3785="","",records_master!$E3785)</f>
        <v/>
      </c>
      <c r="M3785">
        <f>IF($A3785="","",IF(AND(ISNUMBER(MATCH(C3785,lst_FT_sci_excl,0)),D3785=""),"MISSING FT CODE",IF(AND(NOT(ISNUMBER(MATCH(C3785,lst_FT_sci_excl,0))),D3785&lt;&gt;""),"CODE NOT ALLOWED FOR THIS DECISION","")))</f>
        <v/>
      </c>
    </row>
    <row r="3786">
      <c r="A3786">
        <f>IF(OR(records_master!$A3786="",ISNUMBER(MATCH(records_master!$M3786,lst_dedup_duplicate,0))),"",records_master!$A3786)</f>
        <v/>
      </c>
      <c r="B3786">
        <f>IF($A3786="","",records_master!$E3786)</f>
        <v/>
      </c>
      <c r="M3786">
        <f>IF($A3786="","",IF(AND(ISNUMBER(MATCH(C3786,lst_FT_sci_excl,0)),D3786=""),"MISSING FT CODE",IF(AND(NOT(ISNUMBER(MATCH(C3786,lst_FT_sci_excl,0))),D3786&lt;&gt;""),"CODE NOT ALLOWED FOR THIS DECISION","")))</f>
        <v/>
      </c>
    </row>
    <row r="3787">
      <c r="A3787">
        <f>IF(OR(records_master!$A3787="",ISNUMBER(MATCH(records_master!$M3787,lst_dedup_duplicate,0))),"",records_master!$A3787)</f>
        <v/>
      </c>
      <c r="B3787">
        <f>IF($A3787="","",records_master!$E3787)</f>
        <v/>
      </c>
      <c r="M3787">
        <f>IF($A3787="","",IF(AND(ISNUMBER(MATCH(C3787,lst_FT_sci_excl,0)),D3787=""),"MISSING FT CODE",IF(AND(NOT(ISNUMBER(MATCH(C3787,lst_FT_sci_excl,0))),D3787&lt;&gt;""),"CODE NOT ALLOWED FOR THIS DECISION","")))</f>
        <v/>
      </c>
    </row>
    <row r="3788">
      <c r="A3788">
        <f>IF(OR(records_master!$A3788="",ISNUMBER(MATCH(records_master!$M3788,lst_dedup_duplicate,0))),"",records_master!$A3788)</f>
        <v/>
      </c>
      <c r="B3788">
        <f>IF($A3788="","",records_master!$E3788)</f>
        <v/>
      </c>
      <c r="M3788">
        <f>IF($A3788="","",IF(AND(ISNUMBER(MATCH(C3788,lst_FT_sci_excl,0)),D3788=""),"MISSING FT CODE",IF(AND(NOT(ISNUMBER(MATCH(C3788,lst_FT_sci_excl,0))),D3788&lt;&gt;""),"CODE NOT ALLOWED FOR THIS DECISION","")))</f>
        <v/>
      </c>
    </row>
    <row r="3789">
      <c r="A3789">
        <f>IF(OR(records_master!$A3789="",ISNUMBER(MATCH(records_master!$M3789,lst_dedup_duplicate,0))),"",records_master!$A3789)</f>
        <v/>
      </c>
      <c r="B3789">
        <f>IF($A3789="","",records_master!$E3789)</f>
        <v/>
      </c>
      <c r="M3789">
        <f>IF($A3789="","",IF(AND(ISNUMBER(MATCH(C3789,lst_FT_sci_excl,0)),D3789=""),"MISSING FT CODE",IF(AND(NOT(ISNUMBER(MATCH(C3789,lst_FT_sci_excl,0))),D3789&lt;&gt;""),"CODE NOT ALLOWED FOR THIS DECISION","")))</f>
        <v/>
      </c>
    </row>
    <row r="3790">
      <c r="A3790">
        <f>IF(OR(records_master!$A3790="",ISNUMBER(MATCH(records_master!$M3790,lst_dedup_duplicate,0))),"",records_master!$A3790)</f>
        <v/>
      </c>
      <c r="B3790">
        <f>IF($A3790="","",records_master!$E3790)</f>
        <v/>
      </c>
      <c r="M3790">
        <f>IF($A3790="","",IF(AND(ISNUMBER(MATCH(C3790,lst_FT_sci_excl,0)),D3790=""),"MISSING FT CODE",IF(AND(NOT(ISNUMBER(MATCH(C3790,lst_FT_sci_excl,0))),D3790&lt;&gt;""),"CODE NOT ALLOWED FOR THIS DECISION","")))</f>
        <v/>
      </c>
    </row>
    <row r="3791">
      <c r="A3791">
        <f>IF(OR(records_master!$A3791="",ISNUMBER(MATCH(records_master!$M3791,lst_dedup_duplicate,0))),"",records_master!$A3791)</f>
        <v/>
      </c>
      <c r="B3791">
        <f>IF($A3791="","",records_master!$E3791)</f>
        <v/>
      </c>
      <c r="M3791">
        <f>IF($A3791="","",IF(AND(ISNUMBER(MATCH(C3791,lst_FT_sci_excl,0)),D3791=""),"MISSING FT CODE",IF(AND(NOT(ISNUMBER(MATCH(C3791,lst_FT_sci_excl,0))),D3791&lt;&gt;""),"CODE NOT ALLOWED FOR THIS DECISION","")))</f>
        <v/>
      </c>
    </row>
    <row r="3792">
      <c r="A3792">
        <f>IF(OR(records_master!$A3792="",ISNUMBER(MATCH(records_master!$M3792,lst_dedup_duplicate,0))),"",records_master!$A3792)</f>
        <v/>
      </c>
      <c r="B3792">
        <f>IF($A3792="","",records_master!$E3792)</f>
        <v/>
      </c>
      <c r="M3792">
        <f>IF($A3792="","",IF(AND(ISNUMBER(MATCH(C3792,lst_FT_sci_excl,0)),D3792=""),"MISSING FT CODE",IF(AND(NOT(ISNUMBER(MATCH(C3792,lst_FT_sci_excl,0))),D3792&lt;&gt;""),"CODE NOT ALLOWED FOR THIS DECISION","")))</f>
        <v/>
      </c>
    </row>
    <row r="3793">
      <c r="A3793">
        <f>IF(OR(records_master!$A3793="",ISNUMBER(MATCH(records_master!$M3793,lst_dedup_duplicate,0))),"",records_master!$A3793)</f>
        <v/>
      </c>
      <c r="B3793">
        <f>IF($A3793="","",records_master!$E3793)</f>
        <v/>
      </c>
      <c r="M3793">
        <f>IF($A3793="","",IF(AND(ISNUMBER(MATCH(C3793,lst_FT_sci_excl,0)),D3793=""),"MISSING FT CODE",IF(AND(NOT(ISNUMBER(MATCH(C3793,lst_FT_sci_excl,0))),D3793&lt;&gt;""),"CODE NOT ALLOWED FOR THIS DECISION","")))</f>
        <v/>
      </c>
    </row>
    <row r="3794">
      <c r="A3794">
        <f>IF(OR(records_master!$A3794="",ISNUMBER(MATCH(records_master!$M3794,lst_dedup_duplicate,0))),"",records_master!$A3794)</f>
        <v/>
      </c>
      <c r="B3794">
        <f>IF($A3794="","",records_master!$E3794)</f>
        <v/>
      </c>
      <c r="M3794">
        <f>IF($A3794="","",IF(AND(ISNUMBER(MATCH(C3794,lst_FT_sci_excl,0)),D3794=""),"MISSING FT CODE",IF(AND(NOT(ISNUMBER(MATCH(C3794,lst_FT_sci_excl,0))),D3794&lt;&gt;""),"CODE NOT ALLOWED FOR THIS DECISION","")))</f>
        <v/>
      </c>
    </row>
    <row r="3795">
      <c r="A3795">
        <f>IF(OR(records_master!$A3795="",ISNUMBER(MATCH(records_master!$M3795,lst_dedup_duplicate,0))),"",records_master!$A3795)</f>
        <v/>
      </c>
      <c r="B3795">
        <f>IF($A3795="","",records_master!$E3795)</f>
        <v/>
      </c>
      <c r="M3795">
        <f>IF($A3795="","",IF(AND(ISNUMBER(MATCH(C3795,lst_FT_sci_excl,0)),D3795=""),"MISSING FT CODE",IF(AND(NOT(ISNUMBER(MATCH(C3795,lst_FT_sci_excl,0))),D3795&lt;&gt;""),"CODE NOT ALLOWED FOR THIS DECISION","")))</f>
        <v/>
      </c>
    </row>
    <row r="3796">
      <c r="A3796">
        <f>IF(OR(records_master!$A3796="",ISNUMBER(MATCH(records_master!$M3796,lst_dedup_duplicate,0))),"",records_master!$A3796)</f>
        <v/>
      </c>
      <c r="B3796">
        <f>IF($A3796="","",records_master!$E3796)</f>
        <v/>
      </c>
      <c r="M3796">
        <f>IF($A3796="","",IF(AND(ISNUMBER(MATCH(C3796,lst_FT_sci_excl,0)),D3796=""),"MISSING FT CODE",IF(AND(NOT(ISNUMBER(MATCH(C3796,lst_FT_sci_excl,0))),D3796&lt;&gt;""),"CODE NOT ALLOWED FOR THIS DECISION","")))</f>
        <v/>
      </c>
    </row>
    <row r="3797">
      <c r="A3797">
        <f>IF(OR(records_master!$A3797="",ISNUMBER(MATCH(records_master!$M3797,lst_dedup_duplicate,0))),"",records_master!$A3797)</f>
        <v/>
      </c>
      <c r="B3797">
        <f>IF($A3797="","",records_master!$E3797)</f>
        <v/>
      </c>
      <c r="M3797">
        <f>IF($A3797="","",IF(AND(ISNUMBER(MATCH(C3797,lst_FT_sci_excl,0)),D3797=""),"MISSING FT CODE",IF(AND(NOT(ISNUMBER(MATCH(C3797,lst_FT_sci_excl,0))),D3797&lt;&gt;""),"CODE NOT ALLOWED FOR THIS DECISION","")))</f>
        <v/>
      </c>
    </row>
    <row r="3798">
      <c r="A3798">
        <f>IF(OR(records_master!$A3798="",ISNUMBER(MATCH(records_master!$M3798,lst_dedup_duplicate,0))),"",records_master!$A3798)</f>
        <v/>
      </c>
      <c r="B3798">
        <f>IF($A3798="","",records_master!$E3798)</f>
        <v/>
      </c>
      <c r="M3798">
        <f>IF($A3798="","",IF(AND(ISNUMBER(MATCH(C3798,lst_FT_sci_excl,0)),D3798=""),"MISSING FT CODE",IF(AND(NOT(ISNUMBER(MATCH(C3798,lst_FT_sci_excl,0))),D3798&lt;&gt;""),"CODE NOT ALLOWED FOR THIS DECISION","")))</f>
        <v/>
      </c>
    </row>
    <row r="3799">
      <c r="A3799">
        <f>IF(OR(records_master!$A3799="",ISNUMBER(MATCH(records_master!$M3799,lst_dedup_duplicate,0))),"",records_master!$A3799)</f>
        <v/>
      </c>
      <c r="B3799">
        <f>IF($A3799="","",records_master!$E3799)</f>
        <v/>
      </c>
      <c r="M3799">
        <f>IF($A3799="","",IF(AND(ISNUMBER(MATCH(C3799,lst_FT_sci_excl,0)),D3799=""),"MISSING FT CODE",IF(AND(NOT(ISNUMBER(MATCH(C3799,lst_FT_sci_excl,0))),D3799&lt;&gt;""),"CODE NOT ALLOWED FOR THIS DECISION","")))</f>
        <v/>
      </c>
    </row>
    <row r="3800">
      <c r="A3800">
        <f>IF(OR(records_master!$A3800="",ISNUMBER(MATCH(records_master!$M3800,lst_dedup_duplicate,0))),"",records_master!$A3800)</f>
        <v/>
      </c>
      <c r="B3800">
        <f>IF($A3800="","",records_master!$E3800)</f>
        <v/>
      </c>
      <c r="M3800">
        <f>IF($A3800="","",IF(AND(ISNUMBER(MATCH(C3800,lst_FT_sci_excl,0)),D3800=""),"MISSING FT CODE",IF(AND(NOT(ISNUMBER(MATCH(C3800,lst_FT_sci_excl,0))),D3800&lt;&gt;""),"CODE NOT ALLOWED FOR THIS DECISION","")))</f>
        <v/>
      </c>
    </row>
    <row r="3801">
      <c r="A3801">
        <f>IF(OR(records_master!$A3801="",ISNUMBER(MATCH(records_master!$M3801,lst_dedup_duplicate,0))),"",records_master!$A3801)</f>
        <v/>
      </c>
      <c r="B3801">
        <f>IF($A3801="","",records_master!$E3801)</f>
        <v/>
      </c>
      <c r="M3801">
        <f>IF($A3801="","",IF(AND(ISNUMBER(MATCH(C3801,lst_FT_sci_excl,0)),D3801=""),"MISSING FT CODE",IF(AND(NOT(ISNUMBER(MATCH(C3801,lst_FT_sci_excl,0))),D3801&lt;&gt;""),"CODE NOT ALLOWED FOR THIS DECISION","")))</f>
        <v/>
      </c>
    </row>
    <row r="3802">
      <c r="A3802">
        <f>IF(OR(records_master!$A3802="",ISNUMBER(MATCH(records_master!$M3802,lst_dedup_duplicate,0))),"",records_master!$A3802)</f>
        <v/>
      </c>
      <c r="B3802">
        <f>IF($A3802="","",records_master!$E3802)</f>
        <v/>
      </c>
      <c r="M3802">
        <f>IF($A3802="","",IF(AND(ISNUMBER(MATCH(C3802,lst_FT_sci_excl,0)),D3802=""),"MISSING FT CODE",IF(AND(NOT(ISNUMBER(MATCH(C3802,lst_FT_sci_excl,0))),D3802&lt;&gt;""),"CODE NOT ALLOWED FOR THIS DECISION","")))</f>
        <v/>
      </c>
    </row>
    <row r="3803">
      <c r="A3803">
        <f>IF(OR(records_master!$A3803="",ISNUMBER(MATCH(records_master!$M3803,lst_dedup_duplicate,0))),"",records_master!$A3803)</f>
        <v/>
      </c>
      <c r="B3803">
        <f>IF($A3803="","",records_master!$E3803)</f>
        <v/>
      </c>
      <c r="M3803">
        <f>IF($A3803="","",IF(AND(ISNUMBER(MATCH(C3803,lst_FT_sci_excl,0)),D3803=""),"MISSING FT CODE",IF(AND(NOT(ISNUMBER(MATCH(C3803,lst_FT_sci_excl,0))),D3803&lt;&gt;""),"CODE NOT ALLOWED FOR THIS DECISION","")))</f>
        <v/>
      </c>
    </row>
    <row r="3804">
      <c r="A3804">
        <f>IF(OR(records_master!$A3804="",ISNUMBER(MATCH(records_master!$M3804,lst_dedup_duplicate,0))),"",records_master!$A3804)</f>
        <v/>
      </c>
      <c r="B3804">
        <f>IF($A3804="","",records_master!$E3804)</f>
        <v/>
      </c>
      <c r="M3804">
        <f>IF($A3804="","",IF(AND(ISNUMBER(MATCH(C3804,lst_FT_sci_excl,0)),D3804=""),"MISSING FT CODE",IF(AND(NOT(ISNUMBER(MATCH(C3804,lst_FT_sci_excl,0))),D3804&lt;&gt;""),"CODE NOT ALLOWED FOR THIS DECISION","")))</f>
        <v/>
      </c>
    </row>
    <row r="3805">
      <c r="A3805">
        <f>IF(OR(records_master!$A3805="",ISNUMBER(MATCH(records_master!$M3805,lst_dedup_duplicate,0))),"",records_master!$A3805)</f>
        <v/>
      </c>
      <c r="B3805">
        <f>IF($A3805="","",records_master!$E3805)</f>
        <v/>
      </c>
      <c r="M3805">
        <f>IF($A3805="","",IF(AND(ISNUMBER(MATCH(C3805,lst_FT_sci_excl,0)),D3805=""),"MISSING FT CODE",IF(AND(NOT(ISNUMBER(MATCH(C3805,lst_FT_sci_excl,0))),D3805&lt;&gt;""),"CODE NOT ALLOWED FOR THIS DECISION","")))</f>
        <v/>
      </c>
    </row>
    <row r="3806">
      <c r="A3806">
        <f>IF(OR(records_master!$A3806="",ISNUMBER(MATCH(records_master!$M3806,lst_dedup_duplicate,0))),"",records_master!$A3806)</f>
        <v/>
      </c>
      <c r="B3806">
        <f>IF($A3806="","",records_master!$E3806)</f>
        <v/>
      </c>
      <c r="M3806">
        <f>IF($A3806="","",IF(AND(ISNUMBER(MATCH(C3806,lst_FT_sci_excl,0)),D3806=""),"MISSING FT CODE",IF(AND(NOT(ISNUMBER(MATCH(C3806,lst_FT_sci_excl,0))),D3806&lt;&gt;""),"CODE NOT ALLOWED FOR THIS DECISION","")))</f>
        <v/>
      </c>
    </row>
    <row r="3807">
      <c r="A3807">
        <f>IF(OR(records_master!$A3807="",ISNUMBER(MATCH(records_master!$M3807,lst_dedup_duplicate,0))),"",records_master!$A3807)</f>
        <v/>
      </c>
      <c r="B3807">
        <f>IF($A3807="","",records_master!$E3807)</f>
        <v/>
      </c>
      <c r="M3807">
        <f>IF($A3807="","",IF(AND(ISNUMBER(MATCH(C3807,lst_FT_sci_excl,0)),D3807=""),"MISSING FT CODE",IF(AND(NOT(ISNUMBER(MATCH(C3807,lst_FT_sci_excl,0))),D3807&lt;&gt;""),"CODE NOT ALLOWED FOR THIS DECISION","")))</f>
        <v/>
      </c>
    </row>
    <row r="3808">
      <c r="A3808">
        <f>IF(OR(records_master!$A3808="",ISNUMBER(MATCH(records_master!$M3808,lst_dedup_duplicate,0))),"",records_master!$A3808)</f>
        <v/>
      </c>
      <c r="B3808">
        <f>IF($A3808="","",records_master!$E3808)</f>
        <v/>
      </c>
      <c r="M3808">
        <f>IF($A3808="","",IF(AND(ISNUMBER(MATCH(C3808,lst_FT_sci_excl,0)),D3808=""),"MISSING FT CODE",IF(AND(NOT(ISNUMBER(MATCH(C3808,lst_FT_sci_excl,0))),D3808&lt;&gt;""),"CODE NOT ALLOWED FOR THIS DECISION","")))</f>
        <v/>
      </c>
    </row>
    <row r="3809">
      <c r="A3809">
        <f>IF(OR(records_master!$A3809="",ISNUMBER(MATCH(records_master!$M3809,lst_dedup_duplicate,0))),"",records_master!$A3809)</f>
        <v/>
      </c>
      <c r="B3809">
        <f>IF($A3809="","",records_master!$E3809)</f>
        <v/>
      </c>
      <c r="M3809">
        <f>IF($A3809="","",IF(AND(ISNUMBER(MATCH(C3809,lst_FT_sci_excl,0)),D3809=""),"MISSING FT CODE",IF(AND(NOT(ISNUMBER(MATCH(C3809,lst_FT_sci_excl,0))),D3809&lt;&gt;""),"CODE NOT ALLOWED FOR THIS DECISION","")))</f>
        <v/>
      </c>
    </row>
    <row r="3810">
      <c r="A3810">
        <f>IF(OR(records_master!$A3810="",ISNUMBER(MATCH(records_master!$M3810,lst_dedup_duplicate,0))),"",records_master!$A3810)</f>
        <v/>
      </c>
      <c r="B3810">
        <f>IF($A3810="","",records_master!$E3810)</f>
        <v/>
      </c>
      <c r="M3810">
        <f>IF($A3810="","",IF(AND(ISNUMBER(MATCH(C3810,lst_FT_sci_excl,0)),D3810=""),"MISSING FT CODE",IF(AND(NOT(ISNUMBER(MATCH(C3810,lst_FT_sci_excl,0))),D3810&lt;&gt;""),"CODE NOT ALLOWED FOR THIS DECISION","")))</f>
        <v/>
      </c>
    </row>
    <row r="3811">
      <c r="A3811">
        <f>IF(OR(records_master!$A3811="",ISNUMBER(MATCH(records_master!$M3811,lst_dedup_duplicate,0))),"",records_master!$A3811)</f>
        <v/>
      </c>
      <c r="B3811">
        <f>IF($A3811="","",records_master!$E3811)</f>
        <v/>
      </c>
      <c r="M3811">
        <f>IF($A3811="","",IF(AND(ISNUMBER(MATCH(C3811,lst_FT_sci_excl,0)),D3811=""),"MISSING FT CODE",IF(AND(NOT(ISNUMBER(MATCH(C3811,lst_FT_sci_excl,0))),D3811&lt;&gt;""),"CODE NOT ALLOWED FOR THIS DECISION","")))</f>
        <v/>
      </c>
    </row>
    <row r="3812">
      <c r="A3812">
        <f>IF(OR(records_master!$A3812="",ISNUMBER(MATCH(records_master!$M3812,lst_dedup_duplicate,0))),"",records_master!$A3812)</f>
        <v/>
      </c>
      <c r="B3812">
        <f>IF($A3812="","",records_master!$E3812)</f>
        <v/>
      </c>
      <c r="M3812">
        <f>IF($A3812="","",IF(AND(ISNUMBER(MATCH(C3812,lst_FT_sci_excl,0)),D3812=""),"MISSING FT CODE",IF(AND(NOT(ISNUMBER(MATCH(C3812,lst_FT_sci_excl,0))),D3812&lt;&gt;""),"CODE NOT ALLOWED FOR THIS DECISION","")))</f>
        <v/>
      </c>
    </row>
    <row r="3813">
      <c r="A3813">
        <f>IF(OR(records_master!$A3813="",ISNUMBER(MATCH(records_master!$M3813,lst_dedup_duplicate,0))),"",records_master!$A3813)</f>
        <v/>
      </c>
      <c r="B3813">
        <f>IF($A3813="","",records_master!$E3813)</f>
        <v/>
      </c>
      <c r="M3813">
        <f>IF($A3813="","",IF(AND(ISNUMBER(MATCH(C3813,lst_FT_sci_excl,0)),D3813=""),"MISSING FT CODE",IF(AND(NOT(ISNUMBER(MATCH(C3813,lst_FT_sci_excl,0))),D3813&lt;&gt;""),"CODE NOT ALLOWED FOR THIS DECISION","")))</f>
        <v/>
      </c>
    </row>
    <row r="3814">
      <c r="A3814">
        <f>IF(OR(records_master!$A3814="",ISNUMBER(MATCH(records_master!$M3814,lst_dedup_duplicate,0))),"",records_master!$A3814)</f>
        <v/>
      </c>
      <c r="B3814">
        <f>IF($A3814="","",records_master!$E3814)</f>
        <v/>
      </c>
      <c r="M3814">
        <f>IF($A3814="","",IF(AND(ISNUMBER(MATCH(C3814,lst_FT_sci_excl,0)),D3814=""),"MISSING FT CODE",IF(AND(NOT(ISNUMBER(MATCH(C3814,lst_FT_sci_excl,0))),D3814&lt;&gt;""),"CODE NOT ALLOWED FOR THIS DECISION","")))</f>
        <v/>
      </c>
    </row>
    <row r="3815">
      <c r="A3815">
        <f>IF(OR(records_master!$A3815="",ISNUMBER(MATCH(records_master!$M3815,lst_dedup_duplicate,0))),"",records_master!$A3815)</f>
        <v/>
      </c>
      <c r="B3815">
        <f>IF($A3815="","",records_master!$E3815)</f>
        <v/>
      </c>
      <c r="M3815">
        <f>IF($A3815="","",IF(AND(ISNUMBER(MATCH(C3815,lst_FT_sci_excl,0)),D3815=""),"MISSING FT CODE",IF(AND(NOT(ISNUMBER(MATCH(C3815,lst_FT_sci_excl,0))),D3815&lt;&gt;""),"CODE NOT ALLOWED FOR THIS DECISION","")))</f>
        <v/>
      </c>
    </row>
    <row r="3816">
      <c r="A3816">
        <f>IF(OR(records_master!$A3816="",ISNUMBER(MATCH(records_master!$M3816,lst_dedup_duplicate,0))),"",records_master!$A3816)</f>
        <v/>
      </c>
      <c r="B3816">
        <f>IF($A3816="","",records_master!$E3816)</f>
        <v/>
      </c>
      <c r="M3816">
        <f>IF($A3816="","",IF(AND(ISNUMBER(MATCH(C3816,lst_FT_sci_excl,0)),D3816=""),"MISSING FT CODE",IF(AND(NOT(ISNUMBER(MATCH(C3816,lst_FT_sci_excl,0))),D3816&lt;&gt;""),"CODE NOT ALLOWED FOR THIS DECISION","")))</f>
        <v/>
      </c>
    </row>
    <row r="3817">
      <c r="A3817">
        <f>IF(OR(records_master!$A3817="",ISNUMBER(MATCH(records_master!$M3817,lst_dedup_duplicate,0))),"",records_master!$A3817)</f>
        <v/>
      </c>
      <c r="B3817">
        <f>IF($A3817="","",records_master!$E3817)</f>
        <v/>
      </c>
      <c r="M3817">
        <f>IF($A3817="","",IF(AND(ISNUMBER(MATCH(C3817,lst_FT_sci_excl,0)),D3817=""),"MISSING FT CODE",IF(AND(NOT(ISNUMBER(MATCH(C3817,lst_FT_sci_excl,0))),D3817&lt;&gt;""),"CODE NOT ALLOWED FOR THIS DECISION","")))</f>
        <v/>
      </c>
    </row>
    <row r="3818">
      <c r="A3818">
        <f>IF(OR(records_master!$A3818="",ISNUMBER(MATCH(records_master!$M3818,lst_dedup_duplicate,0))),"",records_master!$A3818)</f>
        <v/>
      </c>
      <c r="B3818">
        <f>IF($A3818="","",records_master!$E3818)</f>
        <v/>
      </c>
      <c r="M3818">
        <f>IF($A3818="","",IF(AND(ISNUMBER(MATCH(C3818,lst_FT_sci_excl,0)),D3818=""),"MISSING FT CODE",IF(AND(NOT(ISNUMBER(MATCH(C3818,lst_FT_sci_excl,0))),D3818&lt;&gt;""),"CODE NOT ALLOWED FOR THIS DECISION","")))</f>
        <v/>
      </c>
    </row>
    <row r="3819">
      <c r="A3819">
        <f>IF(OR(records_master!$A3819="",ISNUMBER(MATCH(records_master!$M3819,lst_dedup_duplicate,0))),"",records_master!$A3819)</f>
        <v/>
      </c>
      <c r="B3819">
        <f>IF($A3819="","",records_master!$E3819)</f>
        <v/>
      </c>
      <c r="M3819">
        <f>IF($A3819="","",IF(AND(ISNUMBER(MATCH(C3819,lst_FT_sci_excl,0)),D3819=""),"MISSING FT CODE",IF(AND(NOT(ISNUMBER(MATCH(C3819,lst_FT_sci_excl,0))),D3819&lt;&gt;""),"CODE NOT ALLOWED FOR THIS DECISION","")))</f>
        <v/>
      </c>
    </row>
    <row r="3820">
      <c r="A3820">
        <f>IF(OR(records_master!$A3820="",ISNUMBER(MATCH(records_master!$M3820,lst_dedup_duplicate,0))),"",records_master!$A3820)</f>
        <v/>
      </c>
      <c r="B3820">
        <f>IF($A3820="","",records_master!$E3820)</f>
        <v/>
      </c>
      <c r="M3820">
        <f>IF($A3820="","",IF(AND(ISNUMBER(MATCH(C3820,lst_FT_sci_excl,0)),D3820=""),"MISSING FT CODE",IF(AND(NOT(ISNUMBER(MATCH(C3820,lst_FT_sci_excl,0))),D3820&lt;&gt;""),"CODE NOT ALLOWED FOR THIS DECISION","")))</f>
        <v/>
      </c>
    </row>
    <row r="3821">
      <c r="A3821">
        <f>IF(OR(records_master!$A3821="",ISNUMBER(MATCH(records_master!$M3821,lst_dedup_duplicate,0))),"",records_master!$A3821)</f>
        <v/>
      </c>
      <c r="B3821">
        <f>IF($A3821="","",records_master!$E3821)</f>
        <v/>
      </c>
      <c r="M3821">
        <f>IF($A3821="","",IF(AND(ISNUMBER(MATCH(C3821,lst_FT_sci_excl,0)),D3821=""),"MISSING FT CODE",IF(AND(NOT(ISNUMBER(MATCH(C3821,lst_FT_sci_excl,0))),D3821&lt;&gt;""),"CODE NOT ALLOWED FOR THIS DECISION","")))</f>
        <v/>
      </c>
    </row>
    <row r="3822">
      <c r="A3822">
        <f>IF(OR(records_master!$A3822="",ISNUMBER(MATCH(records_master!$M3822,lst_dedup_duplicate,0))),"",records_master!$A3822)</f>
        <v/>
      </c>
      <c r="B3822">
        <f>IF($A3822="","",records_master!$E3822)</f>
        <v/>
      </c>
      <c r="M3822">
        <f>IF($A3822="","",IF(AND(ISNUMBER(MATCH(C3822,lst_FT_sci_excl,0)),D3822=""),"MISSING FT CODE",IF(AND(NOT(ISNUMBER(MATCH(C3822,lst_FT_sci_excl,0))),D3822&lt;&gt;""),"CODE NOT ALLOWED FOR THIS DECISION","")))</f>
        <v/>
      </c>
    </row>
    <row r="3823">
      <c r="A3823">
        <f>IF(OR(records_master!$A3823="",ISNUMBER(MATCH(records_master!$M3823,lst_dedup_duplicate,0))),"",records_master!$A3823)</f>
        <v/>
      </c>
      <c r="B3823">
        <f>IF($A3823="","",records_master!$E3823)</f>
        <v/>
      </c>
      <c r="M3823">
        <f>IF($A3823="","",IF(AND(ISNUMBER(MATCH(C3823,lst_FT_sci_excl,0)),D3823=""),"MISSING FT CODE",IF(AND(NOT(ISNUMBER(MATCH(C3823,lst_FT_sci_excl,0))),D3823&lt;&gt;""),"CODE NOT ALLOWED FOR THIS DECISION","")))</f>
        <v/>
      </c>
    </row>
    <row r="3824">
      <c r="A3824">
        <f>IF(OR(records_master!$A3824="",ISNUMBER(MATCH(records_master!$M3824,lst_dedup_duplicate,0))),"",records_master!$A3824)</f>
        <v/>
      </c>
      <c r="B3824">
        <f>IF($A3824="","",records_master!$E3824)</f>
        <v/>
      </c>
      <c r="M3824">
        <f>IF($A3824="","",IF(AND(ISNUMBER(MATCH(C3824,lst_FT_sci_excl,0)),D3824=""),"MISSING FT CODE",IF(AND(NOT(ISNUMBER(MATCH(C3824,lst_FT_sci_excl,0))),D3824&lt;&gt;""),"CODE NOT ALLOWED FOR THIS DECISION","")))</f>
        <v/>
      </c>
    </row>
    <row r="3825">
      <c r="A3825">
        <f>IF(OR(records_master!$A3825="",ISNUMBER(MATCH(records_master!$M3825,lst_dedup_duplicate,0))),"",records_master!$A3825)</f>
        <v/>
      </c>
      <c r="B3825">
        <f>IF($A3825="","",records_master!$E3825)</f>
        <v/>
      </c>
      <c r="M3825">
        <f>IF($A3825="","",IF(AND(ISNUMBER(MATCH(C3825,lst_FT_sci_excl,0)),D3825=""),"MISSING FT CODE",IF(AND(NOT(ISNUMBER(MATCH(C3825,lst_FT_sci_excl,0))),D3825&lt;&gt;""),"CODE NOT ALLOWED FOR THIS DECISION","")))</f>
        <v/>
      </c>
    </row>
    <row r="3826">
      <c r="A3826">
        <f>IF(OR(records_master!$A3826="",ISNUMBER(MATCH(records_master!$M3826,lst_dedup_duplicate,0))),"",records_master!$A3826)</f>
        <v/>
      </c>
      <c r="B3826">
        <f>IF($A3826="","",records_master!$E3826)</f>
        <v/>
      </c>
      <c r="M3826">
        <f>IF($A3826="","",IF(AND(ISNUMBER(MATCH(C3826,lst_FT_sci_excl,0)),D3826=""),"MISSING FT CODE",IF(AND(NOT(ISNUMBER(MATCH(C3826,lst_FT_sci_excl,0))),D3826&lt;&gt;""),"CODE NOT ALLOWED FOR THIS DECISION","")))</f>
        <v/>
      </c>
    </row>
    <row r="3827">
      <c r="A3827">
        <f>IF(OR(records_master!$A3827="",ISNUMBER(MATCH(records_master!$M3827,lst_dedup_duplicate,0))),"",records_master!$A3827)</f>
        <v/>
      </c>
      <c r="B3827">
        <f>IF($A3827="","",records_master!$E3827)</f>
        <v/>
      </c>
      <c r="M3827">
        <f>IF($A3827="","",IF(AND(ISNUMBER(MATCH(C3827,lst_FT_sci_excl,0)),D3827=""),"MISSING FT CODE",IF(AND(NOT(ISNUMBER(MATCH(C3827,lst_FT_sci_excl,0))),D3827&lt;&gt;""),"CODE NOT ALLOWED FOR THIS DECISION","")))</f>
        <v/>
      </c>
    </row>
    <row r="3828">
      <c r="A3828">
        <f>IF(OR(records_master!$A3828="",ISNUMBER(MATCH(records_master!$M3828,lst_dedup_duplicate,0))),"",records_master!$A3828)</f>
        <v/>
      </c>
      <c r="B3828">
        <f>IF($A3828="","",records_master!$E3828)</f>
        <v/>
      </c>
      <c r="M3828">
        <f>IF($A3828="","",IF(AND(ISNUMBER(MATCH(C3828,lst_FT_sci_excl,0)),D3828=""),"MISSING FT CODE",IF(AND(NOT(ISNUMBER(MATCH(C3828,lst_FT_sci_excl,0))),D3828&lt;&gt;""),"CODE NOT ALLOWED FOR THIS DECISION","")))</f>
        <v/>
      </c>
    </row>
    <row r="3829">
      <c r="A3829">
        <f>IF(OR(records_master!$A3829="",ISNUMBER(MATCH(records_master!$M3829,lst_dedup_duplicate,0))),"",records_master!$A3829)</f>
        <v/>
      </c>
      <c r="B3829">
        <f>IF($A3829="","",records_master!$E3829)</f>
        <v/>
      </c>
      <c r="M3829">
        <f>IF($A3829="","",IF(AND(ISNUMBER(MATCH(C3829,lst_FT_sci_excl,0)),D3829=""),"MISSING FT CODE",IF(AND(NOT(ISNUMBER(MATCH(C3829,lst_FT_sci_excl,0))),D3829&lt;&gt;""),"CODE NOT ALLOWED FOR THIS DECISION","")))</f>
        <v/>
      </c>
    </row>
    <row r="3830">
      <c r="A3830">
        <f>IF(OR(records_master!$A3830="",ISNUMBER(MATCH(records_master!$M3830,lst_dedup_duplicate,0))),"",records_master!$A3830)</f>
        <v/>
      </c>
      <c r="B3830">
        <f>IF($A3830="","",records_master!$E3830)</f>
        <v/>
      </c>
      <c r="M3830">
        <f>IF($A3830="","",IF(AND(ISNUMBER(MATCH(C3830,lst_FT_sci_excl,0)),D3830=""),"MISSING FT CODE",IF(AND(NOT(ISNUMBER(MATCH(C3830,lst_FT_sci_excl,0))),D3830&lt;&gt;""),"CODE NOT ALLOWED FOR THIS DECISION","")))</f>
        <v/>
      </c>
    </row>
    <row r="3831">
      <c r="A3831">
        <f>IF(OR(records_master!$A3831="",ISNUMBER(MATCH(records_master!$M3831,lst_dedup_duplicate,0))),"",records_master!$A3831)</f>
        <v/>
      </c>
      <c r="B3831">
        <f>IF($A3831="","",records_master!$E3831)</f>
        <v/>
      </c>
      <c r="M3831">
        <f>IF($A3831="","",IF(AND(ISNUMBER(MATCH(C3831,lst_FT_sci_excl,0)),D3831=""),"MISSING FT CODE",IF(AND(NOT(ISNUMBER(MATCH(C3831,lst_FT_sci_excl,0))),D3831&lt;&gt;""),"CODE NOT ALLOWED FOR THIS DECISION","")))</f>
        <v/>
      </c>
    </row>
    <row r="3832">
      <c r="A3832">
        <f>IF(OR(records_master!$A3832="",ISNUMBER(MATCH(records_master!$M3832,lst_dedup_duplicate,0))),"",records_master!$A3832)</f>
        <v/>
      </c>
      <c r="B3832">
        <f>IF($A3832="","",records_master!$E3832)</f>
        <v/>
      </c>
      <c r="M3832">
        <f>IF($A3832="","",IF(AND(ISNUMBER(MATCH(C3832,lst_FT_sci_excl,0)),D3832=""),"MISSING FT CODE",IF(AND(NOT(ISNUMBER(MATCH(C3832,lst_FT_sci_excl,0))),D3832&lt;&gt;""),"CODE NOT ALLOWED FOR THIS DECISION","")))</f>
        <v/>
      </c>
    </row>
    <row r="3833">
      <c r="A3833">
        <f>IF(OR(records_master!$A3833="",ISNUMBER(MATCH(records_master!$M3833,lst_dedup_duplicate,0))),"",records_master!$A3833)</f>
        <v/>
      </c>
      <c r="B3833">
        <f>IF($A3833="","",records_master!$E3833)</f>
        <v/>
      </c>
      <c r="M3833">
        <f>IF($A3833="","",IF(AND(ISNUMBER(MATCH(C3833,lst_FT_sci_excl,0)),D3833=""),"MISSING FT CODE",IF(AND(NOT(ISNUMBER(MATCH(C3833,lst_FT_sci_excl,0))),D3833&lt;&gt;""),"CODE NOT ALLOWED FOR THIS DECISION","")))</f>
        <v/>
      </c>
    </row>
    <row r="3834">
      <c r="A3834">
        <f>IF(OR(records_master!$A3834="",ISNUMBER(MATCH(records_master!$M3834,lst_dedup_duplicate,0))),"",records_master!$A3834)</f>
        <v/>
      </c>
      <c r="B3834">
        <f>IF($A3834="","",records_master!$E3834)</f>
        <v/>
      </c>
      <c r="M3834">
        <f>IF($A3834="","",IF(AND(ISNUMBER(MATCH(C3834,lst_FT_sci_excl,0)),D3834=""),"MISSING FT CODE",IF(AND(NOT(ISNUMBER(MATCH(C3834,lst_FT_sci_excl,0))),D3834&lt;&gt;""),"CODE NOT ALLOWED FOR THIS DECISION","")))</f>
        <v/>
      </c>
    </row>
    <row r="3835">
      <c r="A3835">
        <f>IF(OR(records_master!$A3835="",ISNUMBER(MATCH(records_master!$M3835,lst_dedup_duplicate,0))),"",records_master!$A3835)</f>
        <v/>
      </c>
      <c r="B3835">
        <f>IF($A3835="","",records_master!$E3835)</f>
        <v/>
      </c>
      <c r="M3835">
        <f>IF($A3835="","",IF(AND(ISNUMBER(MATCH(C3835,lst_FT_sci_excl,0)),D3835=""),"MISSING FT CODE",IF(AND(NOT(ISNUMBER(MATCH(C3835,lst_FT_sci_excl,0))),D3835&lt;&gt;""),"CODE NOT ALLOWED FOR THIS DECISION","")))</f>
        <v/>
      </c>
    </row>
    <row r="3836">
      <c r="A3836">
        <f>IF(OR(records_master!$A3836="",ISNUMBER(MATCH(records_master!$M3836,lst_dedup_duplicate,0))),"",records_master!$A3836)</f>
        <v/>
      </c>
      <c r="B3836">
        <f>IF($A3836="","",records_master!$E3836)</f>
        <v/>
      </c>
      <c r="M3836">
        <f>IF($A3836="","",IF(AND(ISNUMBER(MATCH(C3836,lst_FT_sci_excl,0)),D3836=""),"MISSING FT CODE",IF(AND(NOT(ISNUMBER(MATCH(C3836,lst_FT_sci_excl,0))),D3836&lt;&gt;""),"CODE NOT ALLOWED FOR THIS DECISION","")))</f>
        <v/>
      </c>
    </row>
    <row r="3837">
      <c r="A3837">
        <f>IF(OR(records_master!$A3837="",ISNUMBER(MATCH(records_master!$M3837,lst_dedup_duplicate,0))),"",records_master!$A3837)</f>
        <v/>
      </c>
      <c r="B3837">
        <f>IF($A3837="","",records_master!$E3837)</f>
        <v/>
      </c>
      <c r="M3837">
        <f>IF($A3837="","",IF(AND(ISNUMBER(MATCH(C3837,lst_FT_sci_excl,0)),D3837=""),"MISSING FT CODE",IF(AND(NOT(ISNUMBER(MATCH(C3837,lst_FT_sci_excl,0))),D3837&lt;&gt;""),"CODE NOT ALLOWED FOR THIS DECISION","")))</f>
        <v/>
      </c>
    </row>
    <row r="3838">
      <c r="A3838">
        <f>IF(OR(records_master!$A3838="",ISNUMBER(MATCH(records_master!$M3838,lst_dedup_duplicate,0))),"",records_master!$A3838)</f>
        <v/>
      </c>
      <c r="B3838">
        <f>IF($A3838="","",records_master!$E3838)</f>
        <v/>
      </c>
      <c r="M3838">
        <f>IF($A3838="","",IF(AND(ISNUMBER(MATCH(C3838,lst_FT_sci_excl,0)),D3838=""),"MISSING FT CODE",IF(AND(NOT(ISNUMBER(MATCH(C3838,lst_FT_sci_excl,0))),D3838&lt;&gt;""),"CODE NOT ALLOWED FOR THIS DECISION","")))</f>
        <v/>
      </c>
    </row>
    <row r="3839">
      <c r="A3839">
        <f>IF(OR(records_master!$A3839="",ISNUMBER(MATCH(records_master!$M3839,lst_dedup_duplicate,0))),"",records_master!$A3839)</f>
        <v/>
      </c>
      <c r="B3839">
        <f>IF($A3839="","",records_master!$E3839)</f>
        <v/>
      </c>
      <c r="M3839">
        <f>IF($A3839="","",IF(AND(ISNUMBER(MATCH(C3839,lst_FT_sci_excl,0)),D3839=""),"MISSING FT CODE",IF(AND(NOT(ISNUMBER(MATCH(C3839,lst_FT_sci_excl,0))),D3839&lt;&gt;""),"CODE NOT ALLOWED FOR THIS DECISION","")))</f>
        <v/>
      </c>
    </row>
    <row r="3840">
      <c r="A3840">
        <f>IF(OR(records_master!$A3840="",ISNUMBER(MATCH(records_master!$M3840,lst_dedup_duplicate,0))),"",records_master!$A3840)</f>
        <v/>
      </c>
      <c r="B3840">
        <f>IF($A3840="","",records_master!$E3840)</f>
        <v/>
      </c>
      <c r="M3840">
        <f>IF($A3840="","",IF(AND(ISNUMBER(MATCH(C3840,lst_FT_sci_excl,0)),D3840=""),"MISSING FT CODE",IF(AND(NOT(ISNUMBER(MATCH(C3840,lst_FT_sci_excl,0))),D3840&lt;&gt;""),"CODE NOT ALLOWED FOR THIS DECISION","")))</f>
        <v/>
      </c>
    </row>
    <row r="3841">
      <c r="A3841">
        <f>IF(OR(records_master!$A3841="",ISNUMBER(MATCH(records_master!$M3841,lst_dedup_duplicate,0))),"",records_master!$A3841)</f>
        <v/>
      </c>
      <c r="B3841">
        <f>IF($A3841="","",records_master!$E3841)</f>
        <v/>
      </c>
      <c r="M3841">
        <f>IF($A3841="","",IF(AND(ISNUMBER(MATCH(C3841,lst_FT_sci_excl,0)),D3841=""),"MISSING FT CODE",IF(AND(NOT(ISNUMBER(MATCH(C3841,lst_FT_sci_excl,0))),D3841&lt;&gt;""),"CODE NOT ALLOWED FOR THIS DECISION","")))</f>
        <v/>
      </c>
    </row>
    <row r="3842">
      <c r="A3842">
        <f>IF(OR(records_master!$A3842="",ISNUMBER(MATCH(records_master!$M3842,lst_dedup_duplicate,0))),"",records_master!$A3842)</f>
        <v/>
      </c>
      <c r="B3842">
        <f>IF($A3842="","",records_master!$E3842)</f>
        <v/>
      </c>
      <c r="M3842">
        <f>IF($A3842="","",IF(AND(ISNUMBER(MATCH(C3842,lst_FT_sci_excl,0)),D3842=""),"MISSING FT CODE",IF(AND(NOT(ISNUMBER(MATCH(C3842,lst_FT_sci_excl,0))),D3842&lt;&gt;""),"CODE NOT ALLOWED FOR THIS DECISION","")))</f>
        <v/>
      </c>
    </row>
    <row r="3843">
      <c r="A3843">
        <f>IF(OR(records_master!$A3843="",ISNUMBER(MATCH(records_master!$M3843,lst_dedup_duplicate,0))),"",records_master!$A3843)</f>
        <v/>
      </c>
      <c r="B3843">
        <f>IF($A3843="","",records_master!$E3843)</f>
        <v/>
      </c>
      <c r="M3843">
        <f>IF($A3843="","",IF(AND(ISNUMBER(MATCH(C3843,lst_FT_sci_excl,0)),D3843=""),"MISSING FT CODE",IF(AND(NOT(ISNUMBER(MATCH(C3843,lst_FT_sci_excl,0))),D3843&lt;&gt;""),"CODE NOT ALLOWED FOR THIS DECISION","")))</f>
        <v/>
      </c>
    </row>
    <row r="3844">
      <c r="A3844">
        <f>IF(OR(records_master!$A3844="",ISNUMBER(MATCH(records_master!$M3844,lst_dedup_duplicate,0))),"",records_master!$A3844)</f>
        <v/>
      </c>
      <c r="B3844">
        <f>IF($A3844="","",records_master!$E3844)</f>
        <v/>
      </c>
      <c r="M3844">
        <f>IF($A3844="","",IF(AND(ISNUMBER(MATCH(C3844,lst_FT_sci_excl,0)),D3844=""),"MISSING FT CODE",IF(AND(NOT(ISNUMBER(MATCH(C3844,lst_FT_sci_excl,0))),D3844&lt;&gt;""),"CODE NOT ALLOWED FOR THIS DECISION","")))</f>
        <v/>
      </c>
    </row>
    <row r="3845">
      <c r="A3845">
        <f>IF(OR(records_master!$A3845="",ISNUMBER(MATCH(records_master!$M3845,lst_dedup_duplicate,0))),"",records_master!$A3845)</f>
        <v/>
      </c>
      <c r="B3845">
        <f>IF($A3845="","",records_master!$E3845)</f>
        <v/>
      </c>
      <c r="M3845">
        <f>IF($A3845="","",IF(AND(ISNUMBER(MATCH(C3845,lst_FT_sci_excl,0)),D3845=""),"MISSING FT CODE",IF(AND(NOT(ISNUMBER(MATCH(C3845,lst_FT_sci_excl,0))),D3845&lt;&gt;""),"CODE NOT ALLOWED FOR THIS DECISION","")))</f>
        <v/>
      </c>
    </row>
    <row r="3846">
      <c r="A3846">
        <f>IF(OR(records_master!$A3846="",ISNUMBER(MATCH(records_master!$M3846,lst_dedup_duplicate,0))),"",records_master!$A3846)</f>
        <v/>
      </c>
      <c r="B3846">
        <f>IF($A3846="","",records_master!$E3846)</f>
        <v/>
      </c>
      <c r="M3846">
        <f>IF($A3846="","",IF(AND(ISNUMBER(MATCH(C3846,lst_FT_sci_excl,0)),D3846=""),"MISSING FT CODE",IF(AND(NOT(ISNUMBER(MATCH(C3846,lst_FT_sci_excl,0))),D3846&lt;&gt;""),"CODE NOT ALLOWED FOR THIS DECISION","")))</f>
        <v/>
      </c>
    </row>
    <row r="3847">
      <c r="A3847">
        <f>IF(OR(records_master!$A3847="",ISNUMBER(MATCH(records_master!$M3847,lst_dedup_duplicate,0))),"",records_master!$A3847)</f>
        <v/>
      </c>
      <c r="B3847">
        <f>IF($A3847="","",records_master!$E3847)</f>
        <v/>
      </c>
      <c r="M3847">
        <f>IF($A3847="","",IF(AND(ISNUMBER(MATCH(C3847,lst_FT_sci_excl,0)),D3847=""),"MISSING FT CODE",IF(AND(NOT(ISNUMBER(MATCH(C3847,lst_FT_sci_excl,0))),D3847&lt;&gt;""),"CODE NOT ALLOWED FOR THIS DECISION","")))</f>
        <v/>
      </c>
    </row>
    <row r="3848">
      <c r="A3848">
        <f>IF(OR(records_master!$A3848="",ISNUMBER(MATCH(records_master!$M3848,lst_dedup_duplicate,0))),"",records_master!$A3848)</f>
        <v/>
      </c>
      <c r="B3848">
        <f>IF($A3848="","",records_master!$E3848)</f>
        <v/>
      </c>
      <c r="M3848">
        <f>IF($A3848="","",IF(AND(ISNUMBER(MATCH(C3848,lst_FT_sci_excl,0)),D3848=""),"MISSING FT CODE",IF(AND(NOT(ISNUMBER(MATCH(C3848,lst_FT_sci_excl,0))),D3848&lt;&gt;""),"CODE NOT ALLOWED FOR THIS DECISION","")))</f>
        <v/>
      </c>
    </row>
    <row r="3849">
      <c r="A3849">
        <f>IF(OR(records_master!$A3849="",ISNUMBER(MATCH(records_master!$M3849,lst_dedup_duplicate,0))),"",records_master!$A3849)</f>
        <v/>
      </c>
      <c r="B3849">
        <f>IF($A3849="","",records_master!$E3849)</f>
        <v/>
      </c>
      <c r="M3849">
        <f>IF($A3849="","",IF(AND(ISNUMBER(MATCH(C3849,lst_FT_sci_excl,0)),D3849=""),"MISSING FT CODE",IF(AND(NOT(ISNUMBER(MATCH(C3849,lst_FT_sci_excl,0))),D3849&lt;&gt;""),"CODE NOT ALLOWED FOR THIS DECISION","")))</f>
        <v/>
      </c>
    </row>
    <row r="3850">
      <c r="A3850">
        <f>IF(OR(records_master!$A3850="",ISNUMBER(MATCH(records_master!$M3850,lst_dedup_duplicate,0))),"",records_master!$A3850)</f>
        <v/>
      </c>
      <c r="B3850">
        <f>IF($A3850="","",records_master!$E3850)</f>
        <v/>
      </c>
      <c r="M3850">
        <f>IF($A3850="","",IF(AND(ISNUMBER(MATCH(C3850,lst_FT_sci_excl,0)),D3850=""),"MISSING FT CODE",IF(AND(NOT(ISNUMBER(MATCH(C3850,lst_FT_sci_excl,0))),D3850&lt;&gt;""),"CODE NOT ALLOWED FOR THIS DECISION","")))</f>
        <v/>
      </c>
    </row>
    <row r="3851">
      <c r="A3851">
        <f>IF(OR(records_master!$A3851="",ISNUMBER(MATCH(records_master!$M3851,lst_dedup_duplicate,0))),"",records_master!$A3851)</f>
        <v/>
      </c>
      <c r="B3851">
        <f>IF($A3851="","",records_master!$E3851)</f>
        <v/>
      </c>
      <c r="M3851">
        <f>IF($A3851="","",IF(AND(ISNUMBER(MATCH(C3851,lst_FT_sci_excl,0)),D3851=""),"MISSING FT CODE",IF(AND(NOT(ISNUMBER(MATCH(C3851,lst_FT_sci_excl,0))),D3851&lt;&gt;""),"CODE NOT ALLOWED FOR THIS DECISION","")))</f>
        <v/>
      </c>
    </row>
    <row r="3852">
      <c r="A3852">
        <f>IF(OR(records_master!$A3852="",ISNUMBER(MATCH(records_master!$M3852,lst_dedup_duplicate,0))),"",records_master!$A3852)</f>
        <v/>
      </c>
      <c r="B3852">
        <f>IF($A3852="","",records_master!$E3852)</f>
        <v/>
      </c>
      <c r="M3852">
        <f>IF($A3852="","",IF(AND(ISNUMBER(MATCH(C3852,lst_FT_sci_excl,0)),D3852=""),"MISSING FT CODE",IF(AND(NOT(ISNUMBER(MATCH(C3852,lst_FT_sci_excl,0))),D3852&lt;&gt;""),"CODE NOT ALLOWED FOR THIS DECISION","")))</f>
        <v/>
      </c>
    </row>
    <row r="3853">
      <c r="A3853">
        <f>IF(OR(records_master!$A3853="",ISNUMBER(MATCH(records_master!$M3853,lst_dedup_duplicate,0))),"",records_master!$A3853)</f>
        <v/>
      </c>
      <c r="B3853">
        <f>IF($A3853="","",records_master!$E3853)</f>
        <v/>
      </c>
      <c r="M3853">
        <f>IF($A3853="","",IF(AND(ISNUMBER(MATCH(C3853,lst_FT_sci_excl,0)),D3853=""),"MISSING FT CODE",IF(AND(NOT(ISNUMBER(MATCH(C3853,lst_FT_sci_excl,0))),D3853&lt;&gt;""),"CODE NOT ALLOWED FOR THIS DECISION","")))</f>
        <v/>
      </c>
    </row>
    <row r="3854">
      <c r="A3854">
        <f>IF(OR(records_master!$A3854="",ISNUMBER(MATCH(records_master!$M3854,lst_dedup_duplicate,0))),"",records_master!$A3854)</f>
        <v/>
      </c>
      <c r="B3854">
        <f>IF($A3854="","",records_master!$E3854)</f>
        <v/>
      </c>
      <c r="M3854">
        <f>IF($A3854="","",IF(AND(ISNUMBER(MATCH(C3854,lst_FT_sci_excl,0)),D3854=""),"MISSING FT CODE",IF(AND(NOT(ISNUMBER(MATCH(C3854,lst_FT_sci_excl,0))),D3854&lt;&gt;""),"CODE NOT ALLOWED FOR THIS DECISION","")))</f>
        <v/>
      </c>
    </row>
    <row r="3855">
      <c r="A3855">
        <f>IF(OR(records_master!$A3855="",ISNUMBER(MATCH(records_master!$M3855,lst_dedup_duplicate,0))),"",records_master!$A3855)</f>
        <v/>
      </c>
      <c r="B3855">
        <f>IF($A3855="","",records_master!$E3855)</f>
        <v/>
      </c>
      <c r="M3855">
        <f>IF($A3855="","",IF(AND(ISNUMBER(MATCH(C3855,lst_FT_sci_excl,0)),D3855=""),"MISSING FT CODE",IF(AND(NOT(ISNUMBER(MATCH(C3855,lst_FT_sci_excl,0))),D3855&lt;&gt;""),"CODE NOT ALLOWED FOR THIS DECISION","")))</f>
        <v/>
      </c>
    </row>
    <row r="3856">
      <c r="A3856">
        <f>IF(OR(records_master!$A3856="",ISNUMBER(MATCH(records_master!$M3856,lst_dedup_duplicate,0))),"",records_master!$A3856)</f>
        <v/>
      </c>
      <c r="B3856">
        <f>IF($A3856="","",records_master!$E3856)</f>
        <v/>
      </c>
      <c r="M3856">
        <f>IF($A3856="","",IF(AND(ISNUMBER(MATCH(C3856,lst_FT_sci_excl,0)),D3856=""),"MISSING FT CODE",IF(AND(NOT(ISNUMBER(MATCH(C3856,lst_FT_sci_excl,0))),D3856&lt;&gt;""),"CODE NOT ALLOWED FOR THIS DECISION","")))</f>
        <v/>
      </c>
    </row>
    <row r="3857">
      <c r="A3857">
        <f>IF(OR(records_master!$A3857="",ISNUMBER(MATCH(records_master!$M3857,lst_dedup_duplicate,0))),"",records_master!$A3857)</f>
        <v/>
      </c>
      <c r="B3857">
        <f>IF($A3857="","",records_master!$E3857)</f>
        <v/>
      </c>
      <c r="M3857">
        <f>IF($A3857="","",IF(AND(ISNUMBER(MATCH(C3857,lst_FT_sci_excl,0)),D3857=""),"MISSING FT CODE",IF(AND(NOT(ISNUMBER(MATCH(C3857,lst_FT_sci_excl,0))),D3857&lt;&gt;""),"CODE NOT ALLOWED FOR THIS DECISION","")))</f>
        <v/>
      </c>
    </row>
    <row r="3858">
      <c r="A3858">
        <f>IF(OR(records_master!$A3858="",ISNUMBER(MATCH(records_master!$M3858,lst_dedup_duplicate,0))),"",records_master!$A3858)</f>
        <v/>
      </c>
      <c r="B3858">
        <f>IF($A3858="","",records_master!$E3858)</f>
        <v/>
      </c>
      <c r="M3858">
        <f>IF($A3858="","",IF(AND(ISNUMBER(MATCH(C3858,lst_FT_sci_excl,0)),D3858=""),"MISSING FT CODE",IF(AND(NOT(ISNUMBER(MATCH(C3858,lst_FT_sci_excl,0))),D3858&lt;&gt;""),"CODE NOT ALLOWED FOR THIS DECISION","")))</f>
        <v/>
      </c>
    </row>
    <row r="3859">
      <c r="A3859">
        <f>IF(OR(records_master!$A3859="",ISNUMBER(MATCH(records_master!$M3859,lst_dedup_duplicate,0))),"",records_master!$A3859)</f>
        <v/>
      </c>
      <c r="B3859">
        <f>IF($A3859="","",records_master!$E3859)</f>
        <v/>
      </c>
      <c r="M3859">
        <f>IF($A3859="","",IF(AND(ISNUMBER(MATCH(C3859,lst_FT_sci_excl,0)),D3859=""),"MISSING FT CODE",IF(AND(NOT(ISNUMBER(MATCH(C3859,lst_FT_sci_excl,0))),D3859&lt;&gt;""),"CODE NOT ALLOWED FOR THIS DECISION","")))</f>
        <v/>
      </c>
    </row>
    <row r="3860">
      <c r="A3860">
        <f>IF(OR(records_master!$A3860="",ISNUMBER(MATCH(records_master!$M3860,lst_dedup_duplicate,0))),"",records_master!$A3860)</f>
        <v/>
      </c>
      <c r="B3860">
        <f>IF($A3860="","",records_master!$E3860)</f>
        <v/>
      </c>
      <c r="M3860">
        <f>IF($A3860="","",IF(AND(ISNUMBER(MATCH(C3860,lst_FT_sci_excl,0)),D3860=""),"MISSING FT CODE",IF(AND(NOT(ISNUMBER(MATCH(C3860,lst_FT_sci_excl,0))),D3860&lt;&gt;""),"CODE NOT ALLOWED FOR THIS DECISION","")))</f>
        <v/>
      </c>
    </row>
    <row r="3861">
      <c r="A3861">
        <f>IF(OR(records_master!$A3861="",ISNUMBER(MATCH(records_master!$M3861,lst_dedup_duplicate,0))),"",records_master!$A3861)</f>
        <v/>
      </c>
      <c r="B3861">
        <f>IF($A3861="","",records_master!$E3861)</f>
        <v/>
      </c>
      <c r="M3861">
        <f>IF($A3861="","",IF(AND(ISNUMBER(MATCH(C3861,lst_FT_sci_excl,0)),D3861=""),"MISSING FT CODE",IF(AND(NOT(ISNUMBER(MATCH(C3861,lst_FT_sci_excl,0))),D3861&lt;&gt;""),"CODE NOT ALLOWED FOR THIS DECISION","")))</f>
        <v/>
      </c>
    </row>
    <row r="3862">
      <c r="A3862">
        <f>IF(OR(records_master!$A3862="",ISNUMBER(MATCH(records_master!$M3862,lst_dedup_duplicate,0))),"",records_master!$A3862)</f>
        <v/>
      </c>
      <c r="B3862">
        <f>IF($A3862="","",records_master!$E3862)</f>
        <v/>
      </c>
      <c r="M3862">
        <f>IF($A3862="","",IF(AND(ISNUMBER(MATCH(C3862,lst_FT_sci_excl,0)),D3862=""),"MISSING FT CODE",IF(AND(NOT(ISNUMBER(MATCH(C3862,lst_FT_sci_excl,0))),D3862&lt;&gt;""),"CODE NOT ALLOWED FOR THIS DECISION","")))</f>
        <v/>
      </c>
    </row>
    <row r="3863">
      <c r="A3863">
        <f>IF(OR(records_master!$A3863="",ISNUMBER(MATCH(records_master!$M3863,lst_dedup_duplicate,0))),"",records_master!$A3863)</f>
        <v/>
      </c>
      <c r="B3863">
        <f>IF($A3863="","",records_master!$E3863)</f>
        <v/>
      </c>
      <c r="M3863">
        <f>IF($A3863="","",IF(AND(ISNUMBER(MATCH(C3863,lst_FT_sci_excl,0)),D3863=""),"MISSING FT CODE",IF(AND(NOT(ISNUMBER(MATCH(C3863,lst_FT_sci_excl,0))),D3863&lt;&gt;""),"CODE NOT ALLOWED FOR THIS DECISION","")))</f>
        <v/>
      </c>
    </row>
    <row r="3864">
      <c r="A3864">
        <f>IF(OR(records_master!$A3864="",ISNUMBER(MATCH(records_master!$M3864,lst_dedup_duplicate,0))),"",records_master!$A3864)</f>
        <v/>
      </c>
      <c r="B3864">
        <f>IF($A3864="","",records_master!$E3864)</f>
        <v/>
      </c>
      <c r="M3864">
        <f>IF($A3864="","",IF(AND(ISNUMBER(MATCH(C3864,lst_FT_sci_excl,0)),D3864=""),"MISSING FT CODE",IF(AND(NOT(ISNUMBER(MATCH(C3864,lst_FT_sci_excl,0))),D3864&lt;&gt;""),"CODE NOT ALLOWED FOR THIS DECISION","")))</f>
        <v/>
      </c>
    </row>
    <row r="3865">
      <c r="A3865">
        <f>IF(OR(records_master!$A3865="",ISNUMBER(MATCH(records_master!$M3865,lst_dedup_duplicate,0))),"",records_master!$A3865)</f>
        <v/>
      </c>
      <c r="B3865">
        <f>IF($A3865="","",records_master!$E3865)</f>
        <v/>
      </c>
      <c r="M3865">
        <f>IF($A3865="","",IF(AND(ISNUMBER(MATCH(C3865,lst_FT_sci_excl,0)),D3865=""),"MISSING FT CODE",IF(AND(NOT(ISNUMBER(MATCH(C3865,lst_FT_sci_excl,0))),D3865&lt;&gt;""),"CODE NOT ALLOWED FOR THIS DECISION","")))</f>
        <v/>
      </c>
    </row>
    <row r="3866">
      <c r="A3866">
        <f>IF(OR(records_master!$A3866="",ISNUMBER(MATCH(records_master!$M3866,lst_dedup_duplicate,0))),"",records_master!$A3866)</f>
        <v/>
      </c>
      <c r="B3866">
        <f>IF($A3866="","",records_master!$E3866)</f>
        <v/>
      </c>
      <c r="M3866">
        <f>IF($A3866="","",IF(AND(ISNUMBER(MATCH(C3866,lst_FT_sci_excl,0)),D3866=""),"MISSING FT CODE",IF(AND(NOT(ISNUMBER(MATCH(C3866,lst_FT_sci_excl,0))),D3866&lt;&gt;""),"CODE NOT ALLOWED FOR THIS DECISION","")))</f>
        <v/>
      </c>
    </row>
    <row r="3867">
      <c r="A3867">
        <f>IF(OR(records_master!$A3867="",ISNUMBER(MATCH(records_master!$M3867,lst_dedup_duplicate,0))),"",records_master!$A3867)</f>
        <v/>
      </c>
      <c r="B3867">
        <f>IF($A3867="","",records_master!$E3867)</f>
        <v/>
      </c>
      <c r="M3867">
        <f>IF($A3867="","",IF(AND(ISNUMBER(MATCH(C3867,lst_FT_sci_excl,0)),D3867=""),"MISSING FT CODE",IF(AND(NOT(ISNUMBER(MATCH(C3867,lst_FT_sci_excl,0))),D3867&lt;&gt;""),"CODE NOT ALLOWED FOR THIS DECISION","")))</f>
        <v/>
      </c>
    </row>
    <row r="3868">
      <c r="A3868">
        <f>IF(OR(records_master!$A3868="",ISNUMBER(MATCH(records_master!$M3868,lst_dedup_duplicate,0))),"",records_master!$A3868)</f>
        <v/>
      </c>
      <c r="B3868">
        <f>IF($A3868="","",records_master!$E3868)</f>
        <v/>
      </c>
      <c r="M3868">
        <f>IF($A3868="","",IF(AND(ISNUMBER(MATCH(C3868,lst_FT_sci_excl,0)),D3868=""),"MISSING FT CODE",IF(AND(NOT(ISNUMBER(MATCH(C3868,lst_FT_sci_excl,0))),D3868&lt;&gt;""),"CODE NOT ALLOWED FOR THIS DECISION","")))</f>
        <v/>
      </c>
    </row>
    <row r="3869">
      <c r="A3869">
        <f>IF(OR(records_master!$A3869="",ISNUMBER(MATCH(records_master!$M3869,lst_dedup_duplicate,0))),"",records_master!$A3869)</f>
        <v/>
      </c>
      <c r="B3869">
        <f>IF($A3869="","",records_master!$E3869)</f>
        <v/>
      </c>
      <c r="M3869">
        <f>IF($A3869="","",IF(AND(ISNUMBER(MATCH(C3869,lst_FT_sci_excl,0)),D3869=""),"MISSING FT CODE",IF(AND(NOT(ISNUMBER(MATCH(C3869,lst_FT_sci_excl,0))),D3869&lt;&gt;""),"CODE NOT ALLOWED FOR THIS DECISION","")))</f>
        <v/>
      </c>
    </row>
    <row r="3870">
      <c r="A3870">
        <f>IF(OR(records_master!$A3870="",ISNUMBER(MATCH(records_master!$M3870,lst_dedup_duplicate,0))),"",records_master!$A3870)</f>
        <v/>
      </c>
      <c r="B3870">
        <f>IF($A3870="","",records_master!$E3870)</f>
        <v/>
      </c>
      <c r="M3870">
        <f>IF($A3870="","",IF(AND(ISNUMBER(MATCH(C3870,lst_FT_sci_excl,0)),D3870=""),"MISSING FT CODE",IF(AND(NOT(ISNUMBER(MATCH(C3870,lst_FT_sci_excl,0))),D3870&lt;&gt;""),"CODE NOT ALLOWED FOR THIS DECISION","")))</f>
        <v/>
      </c>
    </row>
    <row r="3871">
      <c r="A3871">
        <f>IF(OR(records_master!$A3871="",ISNUMBER(MATCH(records_master!$M3871,lst_dedup_duplicate,0))),"",records_master!$A3871)</f>
        <v/>
      </c>
      <c r="B3871">
        <f>IF($A3871="","",records_master!$E3871)</f>
        <v/>
      </c>
      <c r="M3871">
        <f>IF($A3871="","",IF(AND(ISNUMBER(MATCH(C3871,lst_FT_sci_excl,0)),D3871=""),"MISSING FT CODE",IF(AND(NOT(ISNUMBER(MATCH(C3871,lst_FT_sci_excl,0))),D3871&lt;&gt;""),"CODE NOT ALLOWED FOR THIS DECISION","")))</f>
        <v/>
      </c>
    </row>
    <row r="3872">
      <c r="A3872">
        <f>IF(OR(records_master!$A3872="",ISNUMBER(MATCH(records_master!$M3872,lst_dedup_duplicate,0))),"",records_master!$A3872)</f>
        <v/>
      </c>
      <c r="B3872">
        <f>IF($A3872="","",records_master!$E3872)</f>
        <v/>
      </c>
      <c r="M3872">
        <f>IF($A3872="","",IF(AND(ISNUMBER(MATCH(C3872,lst_FT_sci_excl,0)),D3872=""),"MISSING FT CODE",IF(AND(NOT(ISNUMBER(MATCH(C3872,lst_FT_sci_excl,0))),D3872&lt;&gt;""),"CODE NOT ALLOWED FOR THIS DECISION","")))</f>
        <v/>
      </c>
    </row>
    <row r="3873">
      <c r="A3873">
        <f>IF(OR(records_master!$A3873="",ISNUMBER(MATCH(records_master!$M3873,lst_dedup_duplicate,0))),"",records_master!$A3873)</f>
        <v/>
      </c>
      <c r="B3873">
        <f>IF($A3873="","",records_master!$E3873)</f>
        <v/>
      </c>
      <c r="M3873">
        <f>IF($A3873="","",IF(AND(ISNUMBER(MATCH(C3873,lst_FT_sci_excl,0)),D3873=""),"MISSING FT CODE",IF(AND(NOT(ISNUMBER(MATCH(C3873,lst_FT_sci_excl,0))),D3873&lt;&gt;""),"CODE NOT ALLOWED FOR THIS DECISION","")))</f>
        <v/>
      </c>
    </row>
    <row r="3874">
      <c r="A3874">
        <f>IF(OR(records_master!$A3874="",ISNUMBER(MATCH(records_master!$M3874,lst_dedup_duplicate,0))),"",records_master!$A3874)</f>
        <v/>
      </c>
      <c r="B3874">
        <f>IF($A3874="","",records_master!$E3874)</f>
        <v/>
      </c>
      <c r="M3874">
        <f>IF($A3874="","",IF(AND(ISNUMBER(MATCH(C3874,lst_FT_sci_excl,0)),D3874=""),"MISSING FT CODE",IF(AND(NOT(ISNUMBER(MATCH(C3874,lst_FT_sci_excl,0))),D3874&lt;&gt;""),"CODE NOT ALLOWED FOR THIS DECISION","")))</f>
        <v/>
      </c>
    </row>
    <row r="3875">
      <c r="A3875">
        <f>IF(OR(records_master!$A3875="",ISNUMBER(MATCH(records_master!$M3875,lst_dedup_duplicate,0))),"",records_master!$A3875)</f>
        <v/>
      </c>
      <c r="B3875">
        <f>IF($A3875="","",records_master!$E3875)</f>
        <v/>
      </c>
      <c r="M3875">
        <f>IF($A3875="","",IF(AND(ISNUMBER(MATCH(C3875,lst_FT_sci_excl,0)),D3875=""),"MISSING FT CODE",IF(AND(NOT(ISNUMBER(MATCH(C3875,lst_FT_sci_excl,0))),D3875&lt;&gt;""),"CODE NOT ALLOWED FOR THIS DECISION","")))</f>
        <v/>
      </c>
    </row>
    <row r="3876">
      <c r="A3876">
        <f>IF(OR(records_master!$A3876="",ISNUMBER(MATCH(records_master!$M3876,lst_dedup_duplicate,0))),"",records_master!$A3876)</f>
        <v/>
      </c>
      <c r="B3876">
        <f>IF($A3876="","",records_master!$E3876)</f>
        <v/>
      </c>
      <c r="M3876">
        <f>IF($A3876="","",IF(AND(ISNUMBER(MATCH(C3876,lst_FT_sci_excl,0)),D3876=""),"MISSING FT CODE",IF(AND(NOT(ISNUMBER(MATCH(C3876,lst_FT_sci_excl,0))),D3876&lt;&gt;""),"CODE NOT ALLOWED FOR THIS DECISION","")))</f>
        <v/>
      </c>
    </row>
    <row r="3877">
      <c r="A3877">
        <f>IF(OR(records_master!$A3877="",ISNUMBER(MATCH(records_master!$M3877,lst_dedup_duplicate,0))),"",records_master!$A3877)</f>
        <v/>
      </c>
      <c r="B3877">
        <f>IF($A3877="","",records_master!$E3877)</f>
        <v/>
      </c>
      <c r="M3877">
        <f>IF($A3877="","",IF(AND(ISNUMBER(MATCH(C3877,lst_FT_sci_excl,0)),D3877=""),"MISSING FT CODE",IF(AND(NOT(ISNUMBER(MATCH(C3877,lst_FT_sci_excl,0))),D3877&lt;&gt;""),"CODE NOT ALLOWED FOR THIS DECISION","")))</f>
        <v/>
      </c>
    </row>
    <row r="3878">
      <c r="A3878">
        <f>IF(OR(records_master!$A3878="",ISNUMBER(MATCH(records_master!$M3878,lst_dedup_duplicate,0))),"",records_master!$A3878)</f>
        <v/>
      </c>
      <c r="B3878">
        <f>IF($A3878="","",records_master!$E3878)</f>
        <v/>
      </c>
      <c r="M3878">
        <f>IF($A3878="","",IF(AND(ISNUMBER(MATCH(C3878,lst_FT_sci_excl,0)),D3878=""),"MISSING FT CODE",IF(AND(NOT(ISNUMBER(MATCH(C3878,lst_FT_sci_excl,0))),D3878&lt;&gt;""),"CODE NOT ALLOWED FOR THIS DECISION","")))</f>
        <v/>
      </c>
    </row>
    <row r="3879">
      <c r="A3879">
        <f>IF(OR(records_master!$A3879="",ISNUMBER(MATCH(records_master!$M3879,lst_dedup_duplicate,0))),"",records_master!$A3879)</f>
        <v/>
      </c>
      <c r="B3879">
        <f>IF($A3879="","",records_master!$E3879)</f>
        <v/>
      </c>
      <c r="M3879">
        <f>IF($A3879="","",IF(AND(ISNUMBER(MATCH(C3879,lst_FT_sci_excl,0)),D3879=""),"MISSING FT CODE",IF(AND(NOT(ISNUMBER(MATCH(C3879,lst_FT_sci_excl,0))),D3879&lt;&gt;""),"CODE NOT ALLOWED FOR THIS DECISION","")))</f>
        <v/>
      </c>
    </row>
    <row r="3880">
      <c r="A3880">
        <f>IF(OR(records_master!$A3880="",ISNUMBER(MATCH(records_master!$M3880,lst_dedup_duplicate,0))),"",records_master!$A3880)</f>
        <v/>
      </c>
      <c r="B3880">
        <f>IF($A3880="","",records_master!$E3880)</f>
        <v/>
      </c>
      <c r="M3880">
        <f>IF($A3880="","",IF(AND(ISNUMBER(MATCH(C3880,lst_FT_sci_excl,0)),D3880=""),"MISSING FT CODE",IF(AND(NOT(ISNUMBER(MATCH(C3880,lst_FT_sci_excl,0))),D3880&lt;&gt;""),"CODE NOT ALLOWED FOR THIS DECISION","")))</f>
        <v/>
      </c>
    </row>
    <row r="3881">
      <c r="A3881">
        <f>IF(OR(records_master!$A3881="",ISNUMBER(MATCH(records_master!$M3881,lst_dedup_duplicate,0))),"",records_master!$A3881)</f>
        <v/>
      </c>
      <c r="B3881">
        <f>IF($A3881="","",records_master!$E3881)</f>
        <v/>
      </c>
      <c r="M3881">
        <f>IF($A3881="","",IF(AND(ISNUMBER(MATCH(C3881,lst_FT_sci_excl,0)),D3881=""),"MISSING FT CODE",IF(AND(NOT(ISNUMBER(MATCH(C3881,lst_FT_sci_excl,0))),D3881&lt;&gt;""),"CODE NOT ALLOWED FOR THIS DECISION","")))</f>
        <v/>
      </c>
    </row>
    <row r="3882">
      <c r="A3882">
        <f>IF(OR(records_master!$A3882="",ISNUMBER(MATCH(records_master!$M3882,lst_dedup_duplicate,0))),"",records_master!$A3882)</f>
        <v/>
      </c>
      <c r="B3882">
        <f>IF($A3882="","",records_master!$E3882)</f>
        <v/>
      </c>
      <c r="M3882">
        <f>IF($A3882="","",IF(AND(ISNUMBER(MATCH(C3882,lst_FT_sci_excl,0)),D3882=""),"MISSING FT CODE",IF(AND(NOT(ISNUMBER(MATCH(C3882,lst_FT_sci_excl,0))),D3882&lt;&gt;""),"CODE NOT ALLOWED FOR THIS DECISION","")))</f>
        <v/>
      </c>
    </row>
    <row r="3883">
      <c r="A3883">
        <f>IF(OR(records_master!$A3883="",ISNUMBER(MATCH(records_master!$M3883,lst_dedup_duplicate,0))),"",records_master!$A3883)</f>
        <v/>
      </c>
      <c r="B3883">
        <f>IF($A3883="","",records_master!$E3883)</f>
        <v/>
      </c>
      <c r="M3883">
        <f>IF($A3883="","",IF(AND(ISNUMBER(MATCH(C3883,lst_FT_sci_excl,0)),D3883=""),"MISSING FT CODE",IF(AND(NOT(ISNUMBER(MATCH(C3883,lst_FT_sci_excl,0))),D3883&lt;&gt;""),"CODE NOT ALLOWED FOR THIS DECISION","")))</f>
        <v/>
      </c>
    </row>
    <row r="3884">
      <c r="A3884">
        <f>IF(OR(records_master!$A3884="",ISNUMBER(MATCH(records_master!$M3884,lst_dedup_duplicate,0))),"",records_master!$A3884)</f>
        <v/>
      </c>
      <c r="B3884">
        <f>IF($A3884="","",records_master!$E3884)</f>
        <v/>
      </c>
      <c r="M3884">
        <f>IF($A3884="","",IF(AND(ISNUMBER(MATCH(C3884,lst_FT_sci_excl,0)),D3884=""),"MISSING FT CODE",IF(AND(NOT(ISNUMBER(MATCH(C3884,lst_FT_sci_excl,0))),D3884&lt;&gt;""),"CODE NOT ALLOWED FOR THIS DECISION","")))</f>
        <v/>
      </c>
    </row>
    <row r="3885">
      <c r="A3885">
        <f>IF(OR(records_master!$A3885="",ISNUMBER(MATCH(records_master!$M3885,lst_dedup_duplicate,0))),"",records_master!$A3885)</f>
        <v/>
      </c>
      <c r="B3885">
        <f>IF($A3885="","",records_master!$E3885)</f>
        <v/>
      </c>
      <c r="M3885">
        <f>IF($A3885="","",IF(AND(ISNUMBER(MATCH(C3885,lst_FT_sci_excl,0)),D3885=""),"MISSING FT CODE",IF(AND(NOT(ISNUMBER(MATCH(C3885,lst_FT_sci_excl,0))),D3885&lt;&gt;""),"CODE NOT ALLOWED FOR THIS DECISION","")))</f>
        <v/>
      </c>
    </row>
    <row r="3886">
      <c r="A3886">
        <f>IF(OR(records_master!$A3886="",ISNUMBER(MATCH(records_master!$M3886,lst_dedup_duplicate,0))),"",records_master!$A3886)</f>
        <v/>
      </c>
      <c r="B3886">
        <f>IF($A3886="","",records_master!$E3886)</f>
        <v/>
      </c>
      <c r="M3886">
        <f>IF($A3886="","",IF(AND(ISNUMBER(MATCH(C3886,lst_FT_sci_excl,0)),D3886=""),"MISSING FT CODE",IF(AND(NOT(ISNUMBER(MATCH(C3886,lst_FT_sci_excl,0))),D3886&lt;&gt;""),"CODE NOT ALLOWED FOR THIS DECISION","")))</f>
        <v/>
      </c>
    </row>
    <row r="3887">
      <c r="A3887">
        <f>IF(OR(records_master!$A3887="",ISNUMBER(MATCH(records_master!$M3887,lst_dedup_duplicate,0))),"",records_master!$A3887)</f>
        <v/>
      </c>
      <c r="B3887">
        <f>IF($A3887="","",records_master!$E3887)</f>
        <v/>
      </c>
      <c r="M3887">
        <f>IF($A3887="","",IF(AND(ISNUMBER(MATCH(C3887,lst_FT_sci_excl,0)),D3887=""),"MISSING FT CODE",IF(AND(NOT(ISNUMBER(MATCH(C3887,lst_FT_sci_excl,0))),D3887&lt;&gt;""),"CODE NOT ALLOWED FOR THIS DECISION","")))</f>
        <v/>
      </c>
    </row>
    <row r="3888">
      <c r="A3888">
        <f>IF(OR(records_master!$A3888="",ISNUMBER(MATCH(records_master!$M3888,lst_dedup_duplicate,0))),"",records_master!$A3888)</f>
        <v/>
      </c>
      <c r="B3888">
        <f>IF($A3888="","",records_master!$E3888)</f>
        <v/>
      </c>
      <c r="M3888">
        <f>IF($A3888="","",IF(AND(ISNUMBER(MATCH(C3888,lst_FT_sci_excl,0)),D3888=""),"MISSING FT CODE",IF(AND(NOT(ISNUMBER(MATCH(C3888,lst_FT_sci_excl,0))),D3888&lt;&gt;""),"CODE NOT ALLOWED FOR THIS DECISION","")))</f>
        <v/>
      </c>
    </row>
    <row r="3889">
      <c r="A3889">
        <f>IF(OR(records_master!$A3889="",ISNUMBER(MATCH(records_master!$M3889,lst_dedup_duplicate,0))),"",records_master!$A3889)</f>
        <v/>
      </c>
      <c r="B3889">
        <f>IF($A3889="","",records_master!$E3889)</f>
        <v/>
      </c>
      <c r="M3889">
        <f>IF($A3889="","",IF(AND(ISNUMBER(MATCH(C3889,lst_FT_sci_excl,0)),D3889=""),"MISSING FT CODE",IF(AND(NOT(ISNUMBER(MATCH(C3889,lst_FT_sci_excl,0))),D3889&lt;&gt;""),"CODE NOT ALLOWED FOR THIS DECISION","")))</f>
        <v/>
      </c>
    </row>
    <row r="3890">
      <c r="A3890">
        <f>IF(OR(records_master!$A3890="",ISNUMBER(MATCH(records_master!$M3890,lst_dedup_duplicate,0))),"",records_master!$A3890)</f>
        <v/>
      </c>
      <c r="B3890">
        <f>IF($A3890="","",records_master!$E3890)</f>
        <v/>
      </c>
      <c r="M3890">
        <f>IF($A3890="","",IF(AND(ISNUMBER(MATCH(C3890,lst_FT_sci_excl,0)),D3890=""),"MISSING FT CODE",IF(AND(NOT(ISNUMBER(MATCH(C3890,lst_FT_sci_excl,0))),D3890&lt;&gt;""),"CODE NOT ALLOWED FOR THIS DECISION","")))</f>
        <v/>
      </c>
    </row>
    <row r="3891">
      <c r="A3891">
        <f>IF(OR(records_master!$A3891="",ISNUMBER(MATCH(records_master!$M3891,lst_dedup_duplicate,0))),"",records_master!$A3891)</f>
        <v/>
      </c>
      <c r="B3891">
        <f>IF($A3891="","",records_master!$E3891)</f>
        <v/>
      </c>
      <c r="M3891">
        <f>IF($A3891="","",IF(AND(ISNUMBER(MATCH(C3891,lst_FT_sci_excl,0)),D3891=""),"MISSING FT CODE",IF(AND(NOT(ISNUMBER(MATCH(C3891,lst_FT_sci_excl,0))),D3891&lt;&gt;""),"CODE NOT ALLOWED FOR THIS DECISION","")))</f>
        <v/>
      </c>
    </row>
    <row r="3892">
      <c r="A3892">
        <f>IF(OR(records_master!$A3892="",ISNUMBER(MATCH(records_master!$M3892,lst_dedup_duplicate,0))),"",records_master!$A3892)</f>
        <v/>
      </c>
      <c r="B3892">
        <f>IF($A3892="","",records_master!$E3892)</f>
        <v/>
      </c>
      <c r="M3892">
        <f>IF($A3892="","",IF(AND(ISNUMBER(MATCH(C3892,lst_FT_sci_excl,0)),D3892=""),"MISSING FT CODE",IF(AND(NOT(ISNUMBER(MATCH(C3892,lst_FT_sci_excl,0))),D3892&lt;&gt;""),"CODE NOT ALLOWED FOR THIS DECISION","")))</f>
        <v/>
      </c>
    </row>
    <row r="3893">
      <c r="A3893">
        <f>IF(OR(records_master!$A3893="",ISNUMBER(MATCH(records_master!$M3893,lst_dedup_duplicate,0))),"",records_master!$A3893)</f>
        <v/>
      </c>
      <c r="B3893">
        <f>IF($A3893="","",records_master!$E3893)</f>
        <v/>
      </c>
      <c r="M3893">
        <f>IF($A3893="","",IF(AND(ISNUMBER(MATCH(C3893,lst_FT_sci_excl,0)),D3893=""),"MISSING FT CODE",IF(AND(NOT(ISNUMBER(MATCH(C3893,lst_FT_sci_excl,0))),D3893&lt;&gt;""),"CODE NOT ALLOWED FOR THIS DECISION","")))</f>
        <v/>
      </c>
    </row>
    <row r="3894">
      <c r="A3894">
        <f>IF(OR(records_master!$A3894="",ISNUMBER(MATCH(records_master!$M3894,lst_dedup_duplicate,0))),"",records_master!$A3894)</f>
        <v/>
      </c>
      <c r="B3894">
        <f>IF($A3894="","",records_master!$E3894)</f>
        <v/>
      </c>
      <c r="M3894">
        <f>IF($A3894="","",IF(AND(ISNUMBER(MATCH(C3894,lst_FT_sci_excl,0)),D3894=""),"MISSING FT CODE",IF(AND(NOT(ISNUMBER(MATCH(C3894,lst_FT_sci_excl,0))),D3894&lt;&gt;""),"CODE NOT ALLOWED FOR THIS DECISION","")))</f>
        <v/>
      </c>
    </row>
    <row r="3895">
      <c r="A3895">
        <f>IF(OR(records_master!$A3895="",ISNUMBER(MATCH(records_master!$M3895,lst_dedup_duplicate,0))),"",records_master!$A3895)</f>
        <v/>
      </c>
      <c r="B3895">
        <f>IF($A3895="","",records_master!$E3895)</f>
        <v/>
      </c>
      <c r="M3895">
        <f>IF($A3895="","",IF(AND(ISNUMBER(MATCH(C3895,lst_FT_sci_excl,0)),D3895=""),"MISSING FT CODE",IF(AND(NOT(ISNUMBER(MATCH(C3895,lst_FT_sci_excl,0))),D3895&lt;&gt;""),"CODE NOT ALLOWED FOR THIS DECISION","")))</f>
        <v/>
      </c>
    </row>
    <row r="3896">
      <c r="A3896">
        <f>IF(OR(records_master!$A3896="",ISNUMBER(MATCH(records_master!$M3896,lst_dedup_duplicate,0))),"",records_master!$A3896)</f>
        <v/>
      </c>
      <c r="B3896">
        <f>IF($A3896="","",records_master!$E3896)</f>
        <v/>
      </c>
      <c r="M3896">
        <f>IF($A3896="","",IF(AND(ISNUMBER(MATCH(C3896,lst_FT_sci_excl,0)),D3896=""),"MISSING FT CODE",IF(AND(NOT(ISNUMBER(MATCH(C3896,lst_FT_sci_excl,0))),D3896&lt;&gt;""),"CODE NOT ALLOWED FOR THIS DECISION","")))</f>
        <v/>
      </c>
    </row>
    <row r="3897">
      <c r="A3897">
        <f>IF(OR(records_master!$A3897="",ISNUMBER(MATCH(records_master!$M3897,lst_dedup_duplicate,0))),"",records_master!$A3897)</f>
        <v/>
      </c>
      <c r="B3897">
        <f>IF($A3897="","",records_master!$E3897)</f>
        <v/>
      </c>
      <c r="M3897">
        <f>IF($A3897="","",IF(AND(ISNUMBER(MATCH(C3897,lst_FT_sci_excl,0)),D3897=""),"MISSING FT CODE",IF(AND(NOT(ISNUMBER(MATCH(C3897,lst_FT_sci_excl,0))),D3897&lt;&gt;""),"CODE NOT ALLOWED FOR THIS DECISION","")))</f>
        <v/>
      </c>
    </row>
    <row r="3898">
      <c r="A3898">
        <f>IF(OR(records_master!$A3898="",ISNUMBER(MATCH(records_master!$M3898,lst_dedup_duplicate,0))),"",records_master!$A3898)</f>
        <v/>
      </c>
      <c r="B3898">
        <f>IF($A3898="","",records_master!$E3898)</f>
        <v/>
      </c>
      <c r="M3898">
        <f>IF($A3898="","",IF(AND(ISNUMBER(MATCH(C3898,lst_FT_sci_excl,0)),D3898=""),"MISSING FT CODE",IF(AND(NOT(ISNUMBER(MATCH(C3898,lst_FT_sci_excl,0))),D3898&lt;&gt;""),"CODE NOT ALLOWED FOR THIS DECISION","")))</f>
        <v/>
      </c>
    </row>
    <row r="3899">
      <c r="A3899">
        <f>IF(OR(records_master!$A3899="",ISNUMBER(MATCH(records_master!$M3899,lst_dedup_duplicate,0))),"",records_master!$A3899)</f>
        <v/>
      </c>
      <c r="B3899">
        <f>IF($A3899="","",records_master!$E3899)</f>
        <v/>
      </c>
      <c r="M3899">
        <f>IF($A3899="","",IF(AND(ISNUMBER(MATCH(C3899,lst_FT_sci_excl,0)),D3899=""),"MISSING FT CODE",IF(AND(NOT(ISNUMBER(MATCH(C3899,lst_FT_sci_excl,0))),D3899&lt;&gt;""),"CODE NOT ALLOWED FOR THIS DECISION","")))</f>
        <v/>
      </c>
    </row>
    <row r="3900">
      <c r="A3900">
        <f>IF(OR(records_master!$A3900="",ISNUMBER(MATCH(records_master!$M3900,lst_dedup_duplicate,0))),"",records_master!$A3900)</f>
        <v/>
      </c>
      <c r="B3900">
        <f>IF($A3900="","",records_master!$E3900)</f>
        <v/>
      </c>
      <c r="M3900">
        <f>IF($A3900="","",IF(AND(ISNUMBER(MATCH(C3900,lst_FT_sci_excl,0)),D3900=""),"MISSING FT CODE",IF(AND(NOT(ISNUMBER(MATCH(C3900,lst_FT_sci_excl,0))),D3900&lt;&gt;""),"CODE NOT ALLOWED FOR THIS DECISION","")))</f>
        <v/>
      </c>
    </row>
    <row r="3901">
      <c r="A3901">
        <f>IF(OR(records_master!$A3901="",ISNUMBER(MATCH(records_master!$M3901,lst_dedup_duplicate,0))),"",records_master!$A3901)</f>
        <v/>
      </c>
      <c r="B3901">
        <f>IF($A3901="","",records_master!$E3901)</f>
        <v/>
      </c>
      <c r="M3901">
        <f>IF($A3901="","",IF(AND(ISNUMBER(MATCH(C3901,lst_FT_sci_excl,0)),D3901=""),"MISSING FT CODE",IF(AND(NOT(ISNUMBER(MATCH(C3901,lst_FT_sci_excl,0))),D3901&lt;&gt;""),"CODE NOT ALLOWED FOR THIS DECISION","")))</f>
        <v/>
      </c>
    </row>
    <row r="3902">
      <c r="A3902">
        <f>IF(OR(records_master!$A3902="",ISNUMBER(MATCH(records_master!$M3902,lst_dedup_duplicate,0))),"",records_master!$A3902)</f>
        <v/>
      </c>
      <c r="B3902">
        <f>IF($A3902="","",records_master!$E3902)</f>
        <v/>
      </c>
      <c r="M3902">
        <f>IF($A3902="","",IF(AND(ISNUMBER(MATCH(C3902,lst_FT_sci_excl,0)),D3902=""),"MISSING FT CODE",IF(AND(NOT(ISNUMBER(MATCH(C3902,lst_FT_sci_excl,0))),D3902&lt;&gt;""),"CODE NOT ALLOWED FOR THIS DECISION","")))</f>
        <v/>
      </c>
    </row>
    <row r="3903">
      <c r="A3903">
        <f>IF(OR(records_master!$A3903="",ISNUMBER(MATCH(records_master!$M3903,lst_dedup_duplicate,0))),"",records_master!$A3903)</f>
        <v/>
      </c>
      <c r="B3903">
        <f>IF($A3903="","",records_master!$E3903)</f>
        <v/>
      </c>
      <c r="M3903">
        <f>IF($A3903="","",IF(AND(ISNUMBER(MATCH(C3903,lst_FT_sci_excl,0)),D3903=""),"MISSING FT CODE",IF(AND(NOT(ISNUMBER(MATCH(C3903,lst_FT_sci_excl,0))),D3903&lt;&gt;""),"CODE NOT ALLOWED FOR THIS DECISION","")))</f>
        <v/>
      </c>
    </row>
    <row r="3904">
      <c r="A3904">
        <f>IF(OR(records_master!$A3904="",ISNUMBER(MATCH(records_master!$M3904,lst_dedup_duplicate,0))),"",records_master!$A3904)</f>
        <v/>
      </c>
      <c r="B3904">
        <f>IF($A3904="","",records_master!$E3904)</f>
        <v/>
      </c>
      <c r="M3904">
        <f>IF($A3904="","",IF(AND(ISNUMBER(MATCH(C3904,lst_FT_sci_excl,0)),D3904=""),"MISSING FT CODE",IF(AND(NOT(ISNUMBER(MATCH(C3904,lst_FT_sci_excl,0))),D3904&lt;&gt;""),"CODE NOT ALLOWED FOR THIS DECISION","")))</f>
        <v/>
      </c>
    </row>
    <row r="3905">
      <c r="A3905">
        <f>IF(OR(records_master!$A3905="",ISNUMBER(MATCH(records_master!$M3905,lst_dedup_duplicate,0))),"",records_master!$A3905)</f>
        <v/>
      </c>
      <c r="B3905">
        <f>IF($A3905="","",records_master!$E3905)</f>
        <v/>
      </c>
      <c r="M3905">
        <f>IF($A3905="","",IF(AND(ISNUMBER(MATCH(C3905,lst_FT_sci_excl,0)),D3905=""),"MISSING FT CODE",IF(AND(NOT(ISNUMBER(MATCH(C3905,lst_FT_sci_excl,0))),D3905&lt;&gt;""),"CODE NOT ALLOWED FOR THIS DECISION","")))</f>
        <v/>
      </c>
    </row>
    <row r="3906">
      <c r="A3906">
        <f>IF(OR(records_master!$A3906="",ISNUMBER(MATCH(records_master!$M3906,lst_dedup_duplicate,0))),"",records_master!$A3906)</f>
        <v/>
      </c>
      <c r="B3906">
        <f>IF($A3906="","",records_master!$E3906)</f>
        <v/>
      </c>
      <c r="M3906">
        <f>IF($A3906="","",IF(AND(ISNUMBER(MATCH(C3906,lst_FT_sci_excl,0)),D3906=""),"MISSING FT CODE",IF(AND(NOT(ISNUMBER(MATCH(C3906,lst_FT_sci_excl,0))),D3906&lt;&gt;""),"CODE NOT ALLOWED FOR THIS DECISION","")))</f>
        <v/>
      </c>
    </row>
    <row r="3907">
      <c r="A3907">
        <f>IF(OR(records_master!$A3907="",ISNUMBER(MATCH(records_master!$M3907,lst_dedup_duplicate,0))),"",records_master!$A3907)</f>
        <v/>
      </c>
      <c r="B3907">
        <f>IF($A3907="","",records_master!$E3907)</f>
        <v/>
      </c>
      <c r="M3907">
        <f>IF($A3907="","",IF(AND(ISNUMBER(MATCH(C3907,lst_FT_sci_excl,0)),D3907=""),"MISSING FT CODE",IF(AND(NOT(ISNUMBER(MATCH(C3907,lst_FT_sci_excl,0))),D3907&lt;&gt;""),"CODE NOT ALLOWED FOR THIS DECISION","")))</f>
        <v/>
      </c>
    </row>
    <row r="3908">
      <c r="A3908">
        <f>IF(OR(records_master!$A3908="",ISNUMBER(MATCH(records_master!$M3908,lst_dedup_duplicate,0))),"",records_master!$A3908)</f>
        <v/>
      </c>
      <c r="B3908">
        <f>IF($A3908="","",records_master!$E3908)</f>
        <v/>
      </c>
      <c r="M3908">
        <f>IF($A3908="","",IF(AND(ISNUMBER(MATCH(C3908,lst_FT_sci_excl,0)),D3908=""),"MISSING FT CODE",IF(AND(NOT(ISNUMBER(MATCH(C3908,lst_FT_sci_excl,0))),D3908&lt;&gt;""),"CODE NOT ALLOWED FOR THIS DECISION","")))</f>
        <v/>
      </c>
    </row>
    <row r="3909">
      <c r="A3909">
        <f>IF(OR(records_master!$A3909="",ISNUMBER(MATCH(records_master!$M3909,lst_dedup_duplicate,0))),"",records_master!$A3909)</f>
        <v/>
      </c>
      <c r="B3909">
        <f>IF($A3909="","",records_master!$E3909)</f>
        <v/>
      </c>
      <c r="M3909">
        <f>IF($A3909="","",IF(AND(ISNUMBER(MATCH(C3909,lst_FT_sci_excl,0)),D3909=""),"MISSING FT CODE",IF(AND(NOT(ISNUMBER(MATCH(C3909,lst_FT_sci_excl,0))),D3909&lt;&gt;""),"CODE NOT ALLOWED FOR THIS DECISION","")))</f>
        <v/>
      </c>
    </row>
    <row r="3910">
      <c r="A3910">
        <f>IF(OR(records_master!$A3910="",ISNUMBER(MATCH(records_master!$M3910,lst_dedup_duplicate,0))),"",records_master!$A3910)</f>
        <v/>
      </c>
      <c r="B3910">
        <f>IF($A3910="","",records_master!$E3910)</f>
        <v/>
      </c>
      <c r="M3910">
        <f>IF($A3910="","",IF(AND(ISNUMBER(MATCH(C3910,lst_FT_sci_excl,0)),D3910=""),"MISSING FT CODE",IF(AND(NOT(ISNUMBER(MATCH(C3910,lst_FT_sci_excl,0))),D3910&lt;&gt;""),"CODE NOT ALLOWED FOR THIS DECISION","")))</f>
        <v/>
      </c>
    </row>
    <row r="3911">
      <c r="A3911">
        <f>IF(OR(records_master!$A3911="",ISNUMBER(MATCH(records_master!$M3911,lst_dedup_duplicate,0))),"",records_master!$A3911)</f>
        <v/>
      </c>
      <c r="B3911">
        <f>IF($A3911="","",records_master!$E3911)</f>
        <v/>
      </c>
      <c r="M3911">
        <f>IF($A3911="","",IF(AND(ISNUMBER(MATCH(C3911,lst_FT_sci_excl,0)),D3911=""),"MISSING FT CODE",IF(AND(NOT(ISNUMBER(MATCH(C3911,lst_FT_sci_excl,0))),D3911&lt;&gt;""),"CODE NOT ALLOWED FOR THIS DECISION","")))</f>
        <v/>
      </c>
    </row>
    <row r="3912">
      <c r="A3912">
        <f>IF(OR(records_master!$A3912="",ISNUMBER(MATCH(records_master!$M3912,lst_dedup_duplicate,0))),"",records_master!$A3912)</f>
        <v/>
      </c>
      <c r="B3912">
        <f>IF($A3912="","",records_master!$E3912)</f>
        <v/>
      </c>
      <c r="M3912">
        <f>IF($A3912="","",IF(AND(ISNUMBER(MATCH(C3912,lst_FT_sci_excl,0)),D3912=""),"MISSING FT CODE",IF(AND(NOT(ISNUMBER(MATCH(C3912,lst_FT_sci_excl,0))),D3912&lt;&gt;""),"CODE NOT ALLOWED FOR THIS DECISION","")))</f>
        <v/>
      </c>
    </row>
    <row r="3913">
      <c r="A3913">
        <f>IF(OR(records_master!$A3913="",ISNUMBER(MATCH(records_master!$M3913,lst_dedup_duplicate,0))),"",records_master!$A3913)</f>
        <v/>
      </c>
      <c r="B3913">
        <f>IF($A3913="","",records_master!$E3913)</f>
        <v/>
      </c>
      <c r="M3913">
        <f>IF($A3913="","",IF(AND(ISNUMBER(MATCH(C3913,lst_FT_sci_excl,0)),D3913=""),"MISSING FT CODE",IF(AND(NOT(ISNUMBER(MATCH(C3913,lst_FT_sci_excl,0))),D3913&lt;&gt;""),"CODE NOT ALLOWED FOR THIS DECISION","")))</f>
        <v/>
      </c>
    </row>
    <row r="3914">
      <c r="A3914">
        <f>IF(OR(records_master!$A3914="",ISNUMBER(MATCH(records_master!$M3914,lst_dedup_duplicate,0))),"",records_master!$A3914)</f>
        <v/>
      </c>
      <c r="B3914">
        <f>IF($A3914="","",records_master!$E3914)</f>
        <v/>
      </c>
      <c r="M3914">
        <f>IF($A3914="","",IF(AND(ISNUMBER(MATCH(C3914,lst_FT_sci_excl,0)),D3914=""),"MISSING FT CODE",IF(AND(NOT(ISNUMBER(MATCH(C3914,lst_FT_sci_excl,0))),D3914&lt;&gt;""),"CODE NOT ALLOWED FOR THIS DECISION","")))</f>
        <v/>
      </c>
    </row>
    <row r="3915">
      <c r="A3915">
        <f>IF(OR(records_master!$A3915="",ISNUMBER(MATCH(records_master!$M3915,lst_dedup_duplicate,0))),"",records_master!$A3915)</f>
        <v/>
      </c>
      <c r="B3915">
        <f>IF($A3915="","",records_master!$E3915)</f>
        <v/>
      </c>
      <c r="M3915">
        <f>IF($A3915="","",IF(AND(ISNUMBER(MATCH(C3915,lst_FT_sci_excl,0)),D3915=""),"MISSING FT CODE",IF(AND(NOT(ISNUMBER(MATCH(C3915,lst_FT_sci_excl,0))),D3915&lt;&gt;""),"CODE NOT ALLOWED FOR THIS DECISION","")))</f>
        <v/>
      </c>
    </row>
    <row r="3916">
      <c r="A3916">
        <f>IF(OR(records_master!$A3916="",ISNUMBER(MATCH(records_master!$M3916,lst_dedup_duplicate,0))),"",records_master!$A3916)</f>
        <v/>
      </c>
      <c r="B3916">
        <f>IF($A3916="","",records_master!$E3916)</f>
        <v/>
      </c>
      <c r="M3916">
        <f>IF($A3916="","",IF(AND(ISNUMBER(MATCH(C3916,lst_FT_sci_excl,0)),D3916=""),"MISSING FT CODE",IF(AND(NOT(ISNUMBER(MATCH(C3916,lst_FT_sci_excl,0))),D3916&lt;&gt;""),"CODE NOT ALLOWED FOR THIS DECISION","")))</f>
        <v/>
      </c>
    </row>
    <row r="3917">
      <c r="A3917">
        <f>IF(OR(records_master!$A3917="",ISNUMBER(MATCH(records_master!$M3917,lst_dedup_duplicate,0))),"",records_master!$A3917)</f>
        <v/>
      </c>
      <c r="B3917">
        <f>IF($A3917="","",records_master!$E3917)</f>
        <v/>
      </c>
      <c r="M3917">
        <f>IF($A3917="","",IF(AND(ISNUMBER(MATCH(C3917,lst_FT_sci_excl,0)),D3917=""),"MISSING FT CODE",IF(AND(NOT(ISNUMBER(MATCH(C3917,lst_FT_sci_excl,0))),D3917&lt;&gt;""),"CODE NOT ALLOWED FOR THIS DECISION","")))</f>
        <v/>
      </c>
    </row>
    <row r="3918">
      <c r="A3918">
        <f>IF(OR(records_master!$A3918="",ISNUMBER(MATCH(records_master!$M3918,lst_dedup_duplicate,0))),"",records_master!$A3918)</f>
        <v/>
      </c>
      <c r="B3918">
        <f>IF($A3918="","",records_master!$E3918)</f>
        <v/>
      </c>
      <c r="M3918">
        <f>IF($A3918="","",IF(AND(ISNUMBER(MATCH(C3918,lst_FT_sci_excl,0)),D3918=""),"MISSING FT CODE",IF(AND(NOT(ISNUMBER(MATCH(C3918,lst_FT_sci_excl,0))),D3918&lt;&gt;""),"CODE NOT ALLOWED FOR THIS DECISION","")))</f>
        <v/>
      </c>
    </row>
    <row r="3919">
      <c r="A3919">
        <f>IF(OR(records_master!$A3919="",ISNUMBER(MATCH(records_master!$M3919,lst_dedup_duplicate,0))),"",records_master!$A3919)</f>
        <v/>
      </c>
      <c r="B3919">
        <f>IF($A3919="","",records_master!$E3919)</f>
        <v/>
      </c>
      <c r="M3919">
        <f>IF($A3919="","",IF(AND(ISNUMBER(MATCH(C3919,lst_FT_sci_excl,0)),D3919=""),"MISSING FT CODE",IF(AND(NOT(ISNUMBER(MATCH(C3919,lst_FT_sci_excl,0))),D3919&lt;&gt;""),"CODE NOT ALLOWED FOR THIS DECISION","")))</f>
        <v/>
      </c>
    </row>
    <row r="3920">
      <c r="A3920">
        <f>IF(OR(records_master!$A3920="",ISNUMBER(MATCH(records_master!$M3920,lst_dedup_duplicate,0))),"",records_master!$A3920)</f>
        <v/>
      </c>
      <c r="B3920">
        <f>IF($A3920="","",records_master!$E3920)</f>
        <v/>
      </c>
      <c r="M3920">
        <f>IF($A3920="","",IF(AND(ISNUMBER(MATCH(C3920,lst_FT_sci_excl,0)),D3920=""),"MISSING FT CODE",IF(AND(NOT(ISNUMBER(MATCH(C3920,lst_FT_sci_excl,0))),D3920&lt;&gt;""),"CODE NOT ALLOWED FOR THIS DECISION","")))</f>
        <v/>
      </c>
    </row>
    <row r="3921">
      <c r="A3921">
        <f>IF(OR(records_master!$A3921="",ISNUMBER(MATCH(records_master!$M3921,lst_dedup_duplicate,0))),"",records_master!$A3921)</f>
        <v/>
      </c>
      <c r="B3921">
        <f>IF($A3921="","",records_master!$E3921)</f>
        <v/>
      </c>
      <c r="M3921">
        <f>IF($A3921="","",IF(AND(ISNUMBER(MATCH(C3921,lst_FT_sci_excl,0)),D3921=""),"MISSING FT CODE",IF(AND(NOT(ISNUMBER(MATCH(C3921,lst_FT_sci_excl,0))),D3921&lt;&gt;""),"CODE NOT ALLOWED FOR THIS DECISION","")))</f>
        <v/>
      </c>
    </row>
    <row r="3922">
      <c r="A3922">
        <f>IF(OR(records_master!$A3922="",ISNUMBER(MATCH(records_master!$M3922,lst_dedup_duplicate,0))),"",records_master!$A3922)</f>
        <v/>
      </c>
      <c r="B3922">
        <f>IF($A3922="","",records_master!$E3922)</f>
        <v/>
      </c>
      <c r="M3922">
        <f>IF($A3922="","",IF(AND(ISNUMBER(MATCH(C3922,lst_FT_sci_excl,0)),D3922=""),"MISSING FT CODE",IF(AND(NOT(ISNUMBER(MATCH(C3922,lst_FT_sci_excl,0))),D3922&lt;&gt;""),"CODE NOT ALLOWED FOR THIS DECISION","")))</f>
        <v/>
      </c>
    </row>
    <row r="3923">
      <c r="A3923">
        <f>IF(OR(records_master!$A3923="",ISNUMBER(MATCH(records_master!$M3923,lst_dedup_duplicate,0))),"",records_master!$A3923)</f>
        <v/>
      </c>
      <c r="B3923">
        <f>IF($A3923="","",records_master!$E3923)</f>
        <v/>
      </c>
      <c r="M3923">
        <f>IF($A3923="","",IF(AND(ISNUMBER(MATCH(C3923,lst_FT_sci_excl,0)),D3923=""),"MISSING FT CODE",IF(AND(NOT(ISNUMBER(MATCH(C3923,lst_FT_sci_excl,0))),D3923&lt;&gt;""),"CODE NOT ALLOWED FOR THIS DECISION","")))</f>
        <v/>
      </c>
    </row>
    <row r="3924">
      <c r="A3924">
        <f>IF(OR(records_master!$A3924="",ISNUMBER(MATCH(records_master!$M3924,lst_dedup_duplicate,0))),"",records_master!$A3924)</f>
        <v/>
      </c>
      <c r="B3924">
        <f>IF($A3924="","",records_master!$E3924)</f>
        <v/>
      </c>
      <c r="M3924">
        <f>IF($A3924="","",IF(AND(ISNUMBER(MATCH(C3924,lst_FT_sci_excl,0)),D3924=""),"MISSING FT CODE",IF(AND(NOT(ISNUMBER(MATCH(C3924,lst_FT_sci_excl,0))),D3924&lt;&gt;""),"CODE NOT ALLOWED FOR THIS DECISION","")))</f>
        <v/>
      </c>
    </row>
    <row r="3925">
      <c r="A3925">
        <f>IF(OR(records_master!$A3925="",ISNUMBER(MATCH(records_master!$M3925,lst_dedup_duplicate,0))),"",records_master!$A3925)</f>
        <v/>
      </c>
      <c r="B3925">
        <f>IF($A3925="","",records_master!$E3925)</f>
        <v/>
      </c>
      <c r="M3925">
        <f>IF($A3925="","",IF(AND(ISNUMBER(MATCH(C3925,lst_FT_sci_excl,0)),D3925=""),"MISSING FT CODE",IF(AND(NOT(ISNUMBER(MATCH(C3925,lst_FT_sci_excl,0))),D3925&lt;&gt;""),"CODE NOT ALLOWED FOR THIS DECISION","")))</f>
        <v/>
      </c>
    </row>
    <row r="3926">
      <c r="A3926">
        <f>IF(OR(records_master!$A3926="",ISNUMBER(MATCH(records_master!$M3926,lst_dedup_duplicate,0))),"",records_master!$A3926)</f>
        <v/>
      </c>
      <c r="B3926">
        <f>IF($A3926="","",records_master!$E3926)</f>
        <v/>
      </c>
      <c r="M3926">
        <f>IF($A3926="","",IF(AND(ISNUMBER(MATCH(C3926,lst_FT_sci_excl,0)),D3926=""),"MISSING FT CODE",IF(AND(NOT(ISNUMBER(MATCH(C3926,lst_FT_sci_excl,0))),D3926&lt;&gt;""),"CODE NOT ALLOWED FOR THIS DECISION","")))</f>
        <v/>
      </c>
    </row>
    <row r="3927">
      <c r="A3927">
        <f>IF(OR(records_master!$A3927="",ISNUMBER(MATCH(records_master!$M3927,lst_dedup_duplicate,0))),"",records_master!$A3927)</f>
        <v/>
      </c>
      <c r="B3927">
        <f>IF($A3927="","",records_master!$E3927)</f>
        <v/>
      </c>
      <c r="M3927">
        <f>IF($A3927="","",IF(AND(ISNUMBER(MATCH(C3927,lst_FT_sci_excl,0)),D3927=""),"MISSING FT CODE",IF(AND(NOT(ISNUMBER(MATCH(C3927,lst_FT_sci_excl,0))),D3927&lt;&gt;""),"CODE NOT ALLOWED FOR THIS DECISION","")))</f>
        <v/>
      </c>
    </row>
    <row r="3928">
      <c r="A3928">
        <f>IF(OR(records_master!$A3928="",ISNUMBER(MATCH(records_master!$M3928,lst_dedup_duplicate,0))),"",records_master!$A3928)</f>
        <v/>
      </c>
      <c r="B3928">
        <f>IF($A3928="","",records_master!$E3928)</f>
        <v/>
      </c>
      <c r="M3928">
        <f>IF($A3928="","",IF(AND(ISNUMBER(MATCH(C3928,lst_FT_sci_excl,0)),D3928=""),"MISSING FT CODE",IF(AND(NOT(ISNUMBER(MATCH(C3928,lst_FT_sci_excl,0))),D3928&lt;&gt;""),"CODE NOT ALLOWED FOR THIS DECISION","")))</f>
        <v/>
      </c>
    </row>
    <row r="3929">
      <c r="A3929">
        <f>IF(OR(records_master!$A3929="",ISNUMBER(MATCH(records_master!$M3929,lst_dedup_duplicate,0))),"",records_master!$A3929)</f>
        <v/>
      </c>
      <c r="B3929">
        <f>IF($A3929="","",records_master!$E3929)</f>
        <v/>
      </c>
      <c r="M3929">
        <f>IF($A3929="","",IF(AND(ISNUMBER(MATCH(C3929,lst_FT_sci_excl,0)),D3929=""),"MISSING FT CODE",IF(AND(NOT(ISNUMBER(MATCH(C3929,lst_FT_sci_excl,0))),D3929&lt;&gt;""),"CODE NOT ALLOWED FOR THIS DECISION","")))</f>
        <v/>
      </c>
    </row>
    <row r="3930">
      <c r="A3930">
        <f>IF(OR(records_master!$A3930="",ISNUMBER(MATCH(records_master!$M3930,lst_dedup_duplicate,0))),"",records_master!$A3930)</f>
        <v/>
      </c>
      <c r="B3930">
        <f>IF($A3930="","",records_master!$E3930)</f>
        <v/>
      </c>
      <c r="M3930">
        <f>IF($A3930="","",IF(AND(ISNUMBER(MATCH(C3930,lst_FT_sci_excl,0)),D3930=""),"MISSING FT CODE",IF(AND(NOT(ISNUMBER(MATCH(C3930,lst_FT_sci_excl,0))),D3930&lt;&gt;""),"CODE NOT ALLOWED FOR THIS DECISION","")))</f>
        <v/>
      </c>
    </row>
    <row r="3931">
      <c r="A3931">
        <f>IF(OR(records_master!$A3931="",ISNUMBER(MATCH(records_master!$M3931,lst_dedup_duplicate,0))),"",records_master!$A3931)</f>
        <v/>
      </c>
      <c r="B3931">
        <f>IF($A3931="","",records_master!$E3931)</f>
        <v/>
      </c>
      <c r="M3931">
        <f>IF($A3931="","",IF(AND(ISNUMBER(MATCH(C3931,lst_FT_sci_excl,0)),D3931=""),"MISSING FT CODE",IF(AND(NOT(ISNUMBER(MATCH(C3931,lst_FT_sci_excl,0))),D3931&lt;&gt;""),"CODE NOT ALLOWED FOR THIS DECISION","")))</f>
        <v/>
      </c>
    </row>
    <row r="3932">
      <c r="A3932">
        <f>IF(OR(records_master!$A3932="",ISNUMBER(MATCH(records_master!$M3932,lst_dedup_duplicate,0))),"",records_master!$A3932)</f>
        <v/>
      </c>
      <c r="B3932">
        <f>IF($A3932="","",records_master!$E3932)</f>
        <v/>
      </c>
      <c r="M3932">
        <f>IF($A3932="","",IF(AND(ISNUMBER(MATCH(C3932,lst_FT_sci_excl,0)),D3932=""),"MISSING FT CODE",IF(AND(NOT(ISNUMBER(MATCH(C3932,lst_FT_sci_excl,0))),D3932&lt;&gt;""),"CODE NOT ALLOWED FOR THIS DECISION","")))</f>
        <v/>
      </c>
    </row>
    <row r="3933">
      <c r="A3933">
        <f>IF(OR(records_master!$A3933="",ISNUMBER(MATCH(records_master!$M3933,lst_dedup_duplicate,0))),"",records_master!$A3933)</f>
        <v/>
      </c>
      <c r="B3933">
        <f>IF($A3933="","",records_master!$E3933)</f>
        <v/>
      </c>
      <c r="M3933">
        <f>IF($A3933="","",IF(AND(ISNUMBER(MATCH(C3933,lst_FT_sci_excl,0)),D3933=""),"MISSING FT CODE",IF(AND(NOT(ISNUMBER(MATCH(C3933,lst_FT_sci_excl,0))),D3933&lt;&gt;""),"CODE NOT ALLOWED FOR THIS DECISION","")))</f>
        <v/>
      </c>
    </row>
    <row r="3934">
      <c r="A3934">
        <f>IF(OR(records_master!$A3934="",ISNUMBER(MATCH(records_master!$M3934,lst_dedup_duplicate,0))),"",records_master!$A3934)</f>
        <v/>
      </c>
      <c r="B3934">
        <f>IF($A3934="","",records_master!$E3934)</f>
        <v/>
      </c>
      <c r="M3934">
        <f>IF($A3934="","",IF(AND(ISNUMBER(MATCH(C3934,lst_FT_sci_excl,0)),D3934=""),"MISSING FT CODE",IF(AND(NOT(ISNUMBER(MATCH(C3934,lst_FT_sci_excl,0))),D3934&lt;&gt;""),"CODE NOT ALLOWED FOR THIS DECISION","")))</f>
        <v/>
      </c>
    </row>
    <row r="3935">
      <c r="A3935">
        <f>IF(OR(records_master!$A3935="",ISNUMBER(MATCH(records_master!$M3935,lst_dedup_duplicate,0))),"",records_master!$A3935)</f>
        <v/>
      </c>
      <c r="B3935">
        <f>IF($A3935="","",records_master!$E3935)</f>
        <v/>
      </c>
      <c r="M3935">
        <f>IF($A3935="","",IF(AND(ISNUMBER(MATCH(C3935,lst_FT_sci_excl,0)),D3935=""),"MISSING FT CODE",IF(AND(NOT(ISNUMBER(MATCH(C3935,lst_FT_sci_excl,0))),D3935&lt;&gt;""),"CODE NOT ALLOWED FOR THIS DECISION","")))</f>
        <v/>
      </c>
    </row>
    <row r="3936">
      <c r="A3936">
        <f>IF(OR(records_master!$A3936="",ISNUMBER(MATCH(records_master!$M3936,lst_dedup_duplicate,0))),"",records_master!$A3936)</f>
        <v/>
      </c>
      <c r="B3936">
        <f>IF($A3936="","",records_master!$E3936)</f>
        <v/>
      </c>
      <c r="M3936">
        <f>IF($A3936="","",IF(AND(ISNUMBER(MATCH(C3936,lst_FT_sci_excl,0)),D3936=""),"MISSING FT CODE",IF(AND(NOT(ISNUMBER(MATCH(C3936,lst_FT_sci_excl,0))),D3936&lt;&gt;""),"CODE NOT ALLOWED FOR THIS DECISION","")))</f>
        <v/>
      </c>
    </row>
    <row r="3937">
      <c r="A3937">
        <f>IF(OR(records_master!$A3937="",ISNUMBER(MATCH(records_master!$M3937,lst_dedup_duplicate,0))),"",records_master!$A3937)</f>
        <v/>
      </c>
      <c r="B3937">
        <f>IF($A3937="","",records_master!$E3937)</f>
        <v/>
      </c>
      <c r="M3937">
        <f>IF($A3937="","",IF(AND(ISNUMBER(MATCH(C3937,lst_FT_sci_excl,0)),D3937=""),"MISSING FT CODE",IF(AND(NOT(ISNUMBER(MATCH(C3937,lst_FT_sci_excl,0))),D3937&lt;&gt;""),"CODE NOT ALLOWED FOR THIS DECISION","")))</f>
        <v/>
      </c>
    </row>
    <row r="3938">
      <c r="A3938">
        <f>IF(OR(records_master!$A3938="",ISNUMBER(MATCH(records_master!$M3938,lst_dedup_duplicate,0))),"",records_master!$A3938)</f>
        <v/>
      </c>
      <c r="B3938">
        <f>IF($A3938="","",records_master!$E3938)</f>
        <v/>
      </c>
      <c r="M3938">
        <f>IF($A3938="","",IF(AND(ISNUMBER(MATCH(C3938,lst_FT_sci_excl,0)),D3938=""),"MISSING FT CODE",IF(AND(NOT(ISNUMBER(MATCH(C3938,lst_FT_sci_excl,0))),D3938&lt;&gt;""),"CODE NOT ALLOWED FOR THIS DECISION","")))</f>
        <v/>
      </c>
    </row>
    <row r="3939">
      <c r="A3939">
        <f>IF(OR(records_master!$A3939="",ISNUMBER(MATCH(records_master!$M3939,lst_dedup_duplicate,0))),"",records_master!$A3939)</f>
        <v/>
      </c>
      <c r="B3939">
        <f>IF($A3939="","",records_master!$E3939)</f>
        <v/>
      </c>
      <c r="M3939">
        <f>IF($A3939="","",IF(AND(ISNUMBER(MATCH(C3939,lst_FT_sci_excl,0)),D3939=""),"MISSING FT CODE",IF(AND(NOT(ISNUMBER(MATCH(C3939,lst_FT_sci_excl,0))),D3939&lt;&gt;""),"CODE NOT ALLOWED FOR THIS DECISION","")))</f>
        <v/>
      </c>
    </row>
    <row r="3940">
      <c r="A3940">
        <f>IF(OR(records_master!$A3940="",ISNUMBER(MATCH(records_master!$M3940,lst_dedup_duplicate,0))),"",records_master!$A3940)</f>
        <v/>
      </c>
      <c r="B3940">
        <f>IF($A3940="","",records_master!$E3940)</f>
        <v/>
      </c>
      <c r="M3940">
        <f>IF($A3940="","",IF(AND(ISNUMBER(MATCH(C3940,lst_FT_sci_excl,0)),D3940=""),"MISSING FT CODE",IF(AND(NOT(ISNUMBER(MATCH(C3940,lst_FT_sci_excl,0))),D3940&lt;&gt;""),"CODE NOT ALLOWED FOR THIS DECISION","")))</f>
        <v/>
      </c>
    </row>
    <row r="3941">
      <c r="A3941">
        <f>IF(OR(records_master!$A3941="",ISNUMBER(MATCH(records_master!$M3941,lst_dedup_duplicate,0))),"",records_master!$A3941)</f>
        <v/>
      </c>
      <c r="B3941">
        <f>IF($A3941="","",records_master!$E3941)</f>
        <v/>
      </c>
      <c r="M3941">
        <f>IF($A3941="","",IF(AND(ISNUMBER(MATCH(C3941,lst_FT_sci_excl,0)),D3941=""),"MISSING FT CODE",IF(AND(NOT(ISNUMBER(MATCH(C3941,lst_FT_sci_excl,0))),D3941&lt;&gt;""),"CODE NOT ALLOWED FOR THIS DECISION","")))</f>
        <v/>
      </c>
    </row>
    <row r="3942">
      <c r="A3942">
        <f>IF(OR(records_master!$A3942="",ISNUMBER(MATCH(records_master!$M3942,lst_dedup_duplicate,0))),"",records_master!$A3942)</f>
        <v/>
      </c>
      <c r="B3942">
        <f>IF($A3942="","",records_master!$E3942)</f>
        <v/>
      </c>
      <c r="M3942">
        <f>IF($A3942="","",IF(AND(ISNUMBER(MATCH(C3942,lst_FT_sci_excl,0)),D3942=""),"MISSING FT CODE",IF(AND(NOT(ISNUMBER(MATCH(C3942,lst_FT_sci_excl,0))),D3942&lt;&gt;""),"CODE NOT ALLOWED FOR THIS DECISION","")))</f>
        <v/>
      </c>
    </row>
    <row r="3943">
      <c r="A3943">
        <f>IF(OR(records_master!$A3943="",ISNUMBER(MATCH(records_master!$M3943,lst_dedup_duplicate,0))),"",records_master!$A3943)</f>
        <v/>
      </c>
      <c r="B3943">
        <f>IF($A3943="","",records_master!$E3943)</f>
        <v/>
      </c>
      <c r="M3943">
        <f>IF($A3943="","",IF(AND(ISNUMBER(MATCH(C3943,lst_FT_sci_excl,0)),D3943=""),"MISSING FT CODE",IF(AND(NOT(ISNUMBER(MATCH(C3943,lst_FT_sci_excl,0))),D3943&lt;&gt;""),"CODE NOT ALLOWED FOR THIS DECISION","")))</f>
        <v/>
      </c>
    </row>
    <row r="3944">
      <c r="A3944">
        <f>IF(OR(records_master!$A3944="",ISNUMBER(MATCH(records_master!$M3944,lst_dedup_duplicate,0))),"",records_master!$A3944)</f>
        <v/>
      </c>
      <c r="B3944">
        <f>IF($A3944="","",records_master!$E3944)</f>
        <v/>
      </c>
      <c r="M3944">
        <f>IF($A3944="","",IF(AND(ISNUMBER(MATCH(C3944,lst_FT_sci_excl,0)),D3944=""),"MISSING FT CODE",IF(AND(NOT(ISNUMBER(MATCH(C3944,lst_FT_sci_excl,0))),D3944&lt;&gt;""),"CODE NOT ALLOWED FOR THIS DECISION","")))</f>
        <v/>
      </c>
    </row>
    <row r="3945">
      <c r="A3945">
        <f>IF(OR(records_master!$A3945="",ISNUMBER(MATCH(records_master!$M3945,lst_dedup_duplicate,0))),"",records_master!$A3945)</f>
        <v/>
      </c>
      <c r="B3945">
        <f>IF($A3945="","",records_master!$E3945)</f>
        <v/>
      </c>
      <c r="M3945">
        <f>IF($A3945="","",IF(AND(ISNUMBER(MATCH(C3945,lst_FT_sci_excl,0)),D3945=""),"MISSING FT CODE",IF(AND(NOT(ISNUMBER(MATCH(C3945,lst_FT_sci_excl,0))),D3945&lt;&gt;""),"CODE NOT ALLOWED FOR THIS DECISION","")))</f>
        <v/>
      </c>
    </row>
    <row r="3946">
      <c r="A3946">
        <f>IF(OR(records_master!$A3946="",ISNUMBER(MATCH(records_master!$M3946,lst_dedup_duplicate,0))),"",records_master!$A3946)</f>
        <v/>
      </c>
      <c r="B3946">
        <f>IF($A3946="","",records_master!$E3946)</f>
        <v/>
      </c>
      <c r="M3946">
        <f>IF($A3946="","",IF(AND(ISNUMBER(MATCH(C3946,lst_FT_sci_excl,0)),D3946=""),"MISSING FT CODE",IF(AND(NOT(ISNUMBER(MATCH(C3946,lst_FT_sci_excl,0))),D3946&lt;&gt;""),"CODE NOT ALLOWED FOR THIS DECISION","")))</f>
        <v/>
      </c>
    </row>
    <row r="3947">
      <c r="A3947">
        <f>IF(OR(records_master!$A3947="",ISNUMBER(MATCH(records_master!$M3947,lst_dedup_duplicate,0))),"",records_master!$A3947)</f>
        <v/>
      </c>
      <c r="B3947">
        <f>IF($A3947="","",records_master!$E3947)</f>
        <v/>
      </c>
      <c r="M3947">
        <f>IF($A3947="","",IF(AND(ISNUMBER(MATCH(C3947,lst_FT_sci_excl,0)),D3947=""),"MISSING FT CODE",IF(AND(NOT(ISNUMBER(MATCH(C3947,lst_FT_sci_excl,0))),D3947&lt;&gt;""),"CODE NOT ALLOWED FOR THIS DECISION","")))</f>
        <v/>
      </c>
    </row>
    <row r="3948">
      <c r="A3948">
        <f>IF(OR(records_master!$A3948="",ISNUMBER(MATCH(records_master!$M3948,lst_dedup_duplicate,0))),"",records_master!$A3948)</f>
        <v/>
      </c>
      <c r="B3948">
        <f>IF($A3948="","",records_master!$E3948)</f>
        <v/>
      </c>
      <c r="M3948">
        <f>IF($A3948="","",IF(AND(ISNUMBER(MATCH(C3948,lst_FT_sci_excl,0)),D3948=""),"MISSING FT CODE",IF(AND(NOT(ISNUMBER(MATCH(C3948,lst_FT_sci_excl,0))),D3948&lt;&gt;""),"CODE NOT ALLOWED FOR THIS DECISION","")))</f>
        <v/>
      </c>
    </row>
    <row r="3949">
      <c r="A3949">
        <f>IF(OR(records_master!$A3949="",ISNUMBER(MATCH(records_master!$M3949,lst_dedup_duplicate,0))),"",records_master!$A3949)</f>
        <v/>
      </c>
      <c r="B3949">
        <f>IF($A3949="","",records_master!$E3949)</f>
        <v/>
      </c>
      <c r="M3949">
        <f>IF($A3949="","",IF(AND(ISNUMBER(MATCH(C3949,lst_FT_sci_excl,0)),D3949=""),"MISSING FT CODE",IF(AND(NOT(ISNUMBER(MATCH(C3949,lst_FT_sci_excl,0))),D3949&lt;&gt;""),"CODE NOT ALLOWED FOR THIS DECISION","")))</f>
        <v/>
      </c>
    </row>
    <row r="3950">
      <c r="A3950">
        <f>IF(OR(records_master!$A3950="",ISNUMBER(MATCH(records_master!$M3950,lst_dedup_duplicate,0))),"",records_master!$A3950)</f>
        <v/>
      </c>
      <c r="B3950">
        <f>IF($A3950="","",records_master!$E3950)</f>
        <v/>
      </c>
      <c r="M3950">
        <f>IF($A3950="","",IF(AND(ISNUMBER(MATCH(C3950,lst_FT_sci_excl,0)),D3950=""),"MISSING FT CODE",IF(AND(NOT(ISNUMBER(MATCH(C3950,lst_FT_sci_excl,0))),D3950&lt;&gt;""),"CODE NOT ALLOWED FOR THIS DECISION","")))</f>
        <v/>
      </c>
    </row>
    <row r="3951">
      <c r="A3951">
        <f>IF(OR(records_master!$A3951="",ISNUMBER(MATCH(records_master!$M3951,lst_dedup_duplicate,0))),"",records_master!$A3951)</f>
        <v/>
      </c>
      <c r="B3951">
        <f>IF($A3951="","",records_master!$E3951)</f>
        <v/>
      </c>
      <c r="M3951">
        <f>IF($A3951="","",IF(AND(ISNUMBER(MATCH(C3951,lst_FT_sci_excl,0)),D3951=""),"MISSING FT CODE",IF(AND(NOT(ISNUMBER(MATCH(C3951,lst_FT_sci_excl,0))),D3951&lt;&gt;""),"CODE NOT ALLOWED FOR THIS DECISION","")))</f>
        <v/>
      </c>
    </row>
    <row r="3952">
      <c r="A3952">
        <f>IF(OR(records_master!$A3952="",ISNUMBER(MATCH(records_master!$M3952,lst_dedup_duplicate,0))),"",records_master!$A3952)</f>
        <v/>
      </c>
      <c r="B3952">
        <f>IF($A3952="","",records_master!$E3952)</f>
        <v/>
      </c>
      <c r="M3952">
        <f>IF($A3952="","",IF(AND(ISNUMBER(MATCH(C3952,lst_FT_sci_excl,0)),D3952=""),"MISSING FT CODE",IF(AND(NOT(ISNUMBER(MATCH(C3952,lst_FT_sci_excl,0))),D3952&lt;&gt;""),"CODE NOT ALLOWED FOR THIS DECISION","")))</f>
        <v/>
      </c>
    </row>
    <row r="3953">
      <c r="A3953">
        <f>IF(OR(records_master!$A3953="",ISNUMBER(MATCH(records_master!$M3953,lst_dedup_duplicate,0))),"",records_master!$A3953)</f>
        <v/>
      </c>
      <c r="B3953">
        <f>IF($A3953="","",records_master!$E3953)</f>
        <v/>
      </c>
      <c r="M3953">
        <f>IF($A3953="","",IF(AND(ISNUMBER(MATCH(C3953,lst_FT_sci_excl,0)),D3953=""),"MISSING FT CODE",IF(AND(NOT(ISNUMBER(MATCH(C3953,lst_FT_sci_excl,0))),D3953&lt;&gt;""),"CODE NOT ALLOWED FOR THIS DECISION","")))</f>
        <v/>
      </c>
    </row>
    <row r="3954">
      <c r="A3954">
        <f>IF(OR(records_master!$A3954="",ISNUMBER(MATCH(records_master!$M3954,lst_dedup_duplicate,0))),"",records_master!$A3954)</f>
        <v/>
      </c>
      <c r="B3954">
        <f>IF($A3954="","",records_master!$E3954)</f>
        <v/>
      </c>
      <c r="M3954">
        <f>IF($A3954="","",IF(AND(ISNUMBER(MATCH(C3954,lst_FT_sci_excl,0)),D3954=""),"MISSING FT CODE",IF(AND(NOT(ISNUMBER(MATCH(C3954,lst_FT_sci_excl,0))),D3954&lt;&gt;""),"CODE NOT ALLOWED FOR THIS DECISION","")))</f>
        <v/>
      </c>
    </row>
    <row r="3955">
      <c r="A3955">
        <f>IF(OR(records_master!$A3955="",ISNUMBER(MATCH(records_master!$M3955,lst_dedup_duplicate,0))),"",records_master!$A3955)</f>
        <v/>
      </c>
      <c r="B3955">
        <f>IF($A3955="","",records_master!$E3955)</f>
        <v/>
      </c>
      <c r="M3955">
        <f>IF($A3955="","",IF(AND(ISNUMBER(MATCH(C3955,lst_FT_sci_excl,0)),D3955=""),"MISSING FT CODE",IF(AND(NOT(ISNUMBER(MATCH(C3955,lst_FT_sci_excl,0))),D3955&lt;&gt;""),"CODE NOT ALLOWED FOR THIS DECISION","")))</f>
        <v/>
      </c>
    </row>
    <row r="3956">
      <c r="A3956">
        <f>IF(OR(records_master!$A3956="",ISNUMBER(MATCH(records_master!$M3956,lst_dedup_duplicate,0))),"",records_master!$A3956)</f>
        <v/>
      </c>
      <c r="B3956">
        <f>IF($A3956="","",records_master!$E3956)</f>
        <v/>
      </c>
      <c r="M3956">
        <f>IF($A3956="","",IF(AND(ISNUMBER(MATCH(C3956,lst_FT_sci_excl,0)),D3956=""),"MISSING FT CODE",IF(AND(NOT(ISNUMBER(MATCH(C3956,lst_FT_sci_excl,0))),D3956&lt;&gt;""),"CODE NOT ALLOWED FOR THIS DECISION","")))</f>
        <v/>
      </c>
    </row>
    <row r="3957">
      <c r="A3957">
        <f>IF(OR(records_master!$A3957="",ISNUMBER(MATCH(records_master!$M3957,lst_dedup_duplicate,0))),"",records_master!$A3957)</f>
        <v/>
      </c>
      <c r="B3957">
        <f>IF($A3957="","",records_master!$E3957)</f>
        <v/>
      </c>
      <c r="M3957">
        <f>IF($A3957="","",IF(AND(ISNUMBER(MATCH(C3957,lst_FT_sci_excl,0)),D3957=""),"MISSING FT CODE",IF(AND(NOT(ISNUMBER(MATCH(C3957,lst_FT_sci_excl,0))),D3957&lt;&gt;""),"CODE NOT ALLOWED FOR THIS DECISION","")))</f>
        <v/>
      </c>
    </row>
    <row r="3958">
      <c r="A3958">
        <f>IF(OR(records_master!$A3958="",ISNUMBER(MATCH(records_master!$M3958,lst_dedup_duplicate,0))),"",records_master!$A3958)</f>
        <v/>
      </c>
      <c r="B3958">
        <f>IF($A3958="","",records_master!$E3958)</f>
        <v/>
      </c>
      <c r="M3958">
        <f>IF($A3958="","",IF(AND(ISNUMBER(MATCH(C3958,lst_FT_sci_excl,0)),D3958=""),"MISSING FT CODE",IF(AND(NOT(ISNUMBER(MATCH(C3958,lst_FT_sci_excl,0))),D3958&lt;&gt;""),"CODE NOT ALLOWED FOR THIS DECISION","")))</f>
        <v/>
      </c>
    </row>
    <row r="3959">
      <c r="A3959">
        <f>IF(OR(records_master!$A3959="",ISNUMBER(MATCH(records_master!$M3959,lst_dedup_duplicate,0))),"",records_master!$A3959)</f>
        <v/>
      </c>
      <c r="B3959">
        <f>IF($A3959="","",records_master!$E3959)</f>
        <v/>
      </c>
      <c r="M3959">
        <f>IF($A3959="","",IF(AND(ISNUMBER(MATCH(C3959,lst_FT_sci_excl,0)),D3959=""),"MISSING FT CODE",IF(AND(NOT(ISNUMBER(MATCH(C3959,lst_FT_sci_excl,0))),D3959&lt;&gt;""),"CODE NOT ALLOWED FOR THIS DECISION","")))</f>
        <v/>
      </c>
    </row>
    <row r="3960">
      <c r="A3960">
        <f>IF(OR(records_master!$A3960="",ISNUMBER(MATCH(records_master!$M3960,lst_dedup_duplicate,0))),"",records_master!$A3960)</f>
        <v/>
      </c>
      <c r="B3960">
        <f>IF($A3960="","",records_master!$E3960)</f>
        <v/>
      </c>
      <c r="M3960">
        <f>IF($A3960="","",IF(AND(ISNUMBER(MATCH(C3960,lst_FT_sci_excl,0)),D3960=""),"MISSING FT CODE",IF(AND(NOT(ISNUMBER(MATCH(C3960,lst_FT_sci_excl,0))),D3960&lt;&gt;""),"CODE NOT ALLOWED FOR THIS DECISION","")))</f>
        <v/>
      </c>
    </row>
    <row r="3961">
      <c r="A3961">
        <f>IF(OR(records_master!$A3961="",ISNUMBER(MATCH(records_master!$M3961,lst_dedup_duplicate,0))),"",records_master!$A3961)</f>
        <v/>
      </c>
      <c r="B3961">
        <f>IF($A3961="","",records_master!$E3961)</f>
        <v/>
      </c>
      <c r="M3961">
        <f>IF($A3961="","",IF(AND(ISNUMBER(MATCH(C3961,lst_FT_sci_excl,0)),D3961=""),"MISSING FT CODE",IF(AND(NOT(ISNUMBER(MATCH(C3961,lst_FT_sci_excl,0))),D3961&lt;&gt;""),"CODE NOT ALLOWED FOR THIS DECISION","")))</f>
        <v/>
      </c>
    </row>
    <row r="3962">
      <c r="A3962">
        <f>IF(OR(records_master!$A3962="",ISNUMBER(MATCH(records_master!$M3962,lst_dedup_duplicate,0))),"",records_master!$A3962)</f>
        <v/>
      </c>
      <c r="B3962">
        <f>IF($A3962="","",records_master!$E3962)</f>
        <v/>
      </c>
      <c r="M3962">
        <f>IF($A3962="","",IF(AND(ISNUMBER(MATCH(C3962,lst_FT_sci_excl,0)),D3962=""),"MISSING FT CODE",IF(AND(NOT(ISNUMBER(MATCH(C3962,lst_FT_sci_excl,0))),D3962&lt;&gt;""),"CODE NOT ALLOWED FOR THIS DECISION","")))</f>
        <v/>
      </c>
    </row>
    <row r="3963">
      <c r="A3963">
        <f>IF(OR(records_master!$A3963="",ISNUMBER(MATCH(records_master!$M3963,lst_dedup_duplicate,0))),"",records_master!$A3963)</f>
        <v/>
      </c>
      <c r="B3963">
        <f>IF($A3963="","",records_master!$E3963)</f>
        <v/>
      </c>
      <c r="M3963">
        <f>IF($A3963="","",IF(AND(ISNUMBER(MATCH(C3963,lst_FT_sci_excl,0)),D3963=""),"MISSING FT CODE",IF(AND(NOT(ISNUMBER(MATCH(C3963,lst_FT_sci_excl,0))),D3963&lt;&gt;""),"CODE NOT ALLOWED FOR THIS DECISION","")))</f>
        <v/>
      </c>
    </row>
    <row r="3964">
      <c r="A3964">
        <f>IF(OR(records_master!$A3964="",ISNUMBER(MATCH(records_master!$M3964,lst_dedup_duplicate,0))),"",records_master!$A3964)</f>
        <v/>
      </c>
      <c r="B3964">
        <f>IF($A3964="","",records_master!$E3964)</f>
        <v/>
      </c>
      <c r="M3964">
        <f>IF($A3964="","",IF(AND(ISNUMBER(MATCH(C3964,lst_FT_sci_excl,0)),D3964=""),"MISSING FT CODE",IF(AND(NOT(ISNUMBER(MATCH(C3964,lst_FT_sci_excl,0))),D3964&lt;&gt;""),"CODE NOT ALLOWED FOR THIS DECISION","")))</f>
        <v/>
      </c>
    </row>
    <row r="3965">
      <c r="A3965">
        <f>IF(OR(records_master!$A3965="",ISNUMBER(MATCH(records_master!$M3965,lst_dedup_duplicate,0))),"",records_master!$A3965)</f>
        <v/>
      </c>
      <c r="B3965">
        <f>IF($A3965="","",records_master!$E3965)</f>
        <v/>
      </c>
      <c r="M3965">
        <f>IF($A3965="","",IF(AND(ISNUMBER(MATCH(C3965,lst_FT_sci_excl,0)),D3965=""),"MISSING FT CODE",IF(AND(NOT(ISNUMBER(MATCH(C3965,lst_FT_sci_excl,0))),D3965&lt;&gt;""),"CODE NOT ALLOWED FOR THIS DECISION","")))</f>
        <v/>
      </c>
    </row>
    <row r="3966">
      <c r="A3966">
        <f>IF(OR(records_master!$A3966="",ISNUMBER(MATCH(records_master!$M3966,lst_dedup_duplicate,0))),"",records_master!$A3966)</f>
        <v/>
      </c>
      <c r="B3966">
        <f>IF($A3966="","",records_master!$E3966)</f>
        <v/>
      </c>
      <c r="M3966">
        <f>IF($A3966="","",IF(AND(ISNUMBER(MATCH(C3966,lst_FT_sci_excl,0)),D3966=""),"MISSING FT CODE",IF(AND(NOT(ISNUMBER(MATCH(C3966,lst_FT_sci_excl,0))),D3966&lt;&gt;""),"CODE NOT ALLOWED FOR THIS DECISION","")))</f>
        <v/>
      </c>
    </row>
    <row r="3967">
      <c r="A3967">
        <f>IF(OR(records_master!$A3967="",ISNUMBER(MATCH(records_master!$M3967,lst_dedup_duplicate,0))),"",records_master!$A3967)</f>
        <v/>
      </c>
      <c r="B3967">
        <f>IF($A3967="","",records_master!$E3967)</f>
        <v/>
      </c>
      <c r="M3967">
        <f>IF($A3967="","",IF(AND(ISNUMBER(MATCH(C3967,lst_FT_sci_excl,0)),D3967=""),"MISSING FT CODE",IF(AND(NOT(ISNUMBER(MATCH(C3967,lst_FT_sci_excl,0))),D3967&lt;&gt;""),"CODE NOT ALLOWED FOR THIS DECISION","")))</f>
        <v/>
      </c>
    </row>
    <row r="3968">
      <c r="A3968">
        <f>IF(OR(records_master!$A3968="",ISNUMBER(MATCH(records_master!$M3968,lst_dedup_duplicate,0))),"",records_master!$A3968)</f>
        <v/>
      </c>
      <c r="B3968">
        <f>IF($A3968="","",records_master!$E3968)</f>
        <v/>
      </c>
      <c r="M3968">
        <f>IF($A3968="","",IF(AND(ISNUMBER(MATCH(C3968,lst_FT_sci_excl,0)),D3968=""),"MISSING FT CODE",IF(AND(NOT(ISNUMBER(MATCH(C3968,lst_FT_sci_excl,0))),D3968&lt;&gt;""),"CODE NOT ALLOWED FOR THIS DECISION","")))</f>
        <v/>
      </c>
    </row>
    <row r="3969">
      <c r="A3969">
        <f>IF(OR(records_master!$A3969="",ISNUMBER(MATCH(records_master!$M3969,lst_dedup_duplicate,0))),"",records_master!$A3969)</f>
        <v/>
      </c>
      <c r="B3969">
        <f>IF($A3969="","",records_master!$E3969)</f>
        <v/>
      </c>
      <c r="M3969">
        <f>IF($A3969="","",IF(AND(ISNUMBER(MATCH(C3969,lst_FT_sci_excl,0)),D3969=""),"MISSING FT CODE",IF(AND(NOT(ISNUMBER(MATCH(C3969,lst_FT_sci_excl,0))),D3969&lt;&gt;""),"CODE NOT ALLOWED FOR THIS DECISION","")))</f>
        <v/>
      </c>
    </row>
    <row r="3970">
      <c r="A3970">
        <f>IF(OR(records_master!$A3970="",ISNUMBER(MATCH(records_master!$M3970,lst_dedup_duplicate,0))),"",records_master!$A3970)</f>
        <v/>
      </c>
      <c r="B3970">
        <f>IF($A3970="","",records_master!$E3970)</f>
        <v/>
      </c>
      <c r="M3970">
        <f>IF($A3970="","",IF(AND(ISNUMBER(MATCH(C3970,lst_FT_sci_excl,0)),D3970=""),"MISSING FT CODE",IF(AND(NOT(ISNUMBER(MATCH(C3970,lst_FT_sci_excl,0))),D3970&lt;&gt;""),"CODE NOT ALLOWED FOR THIS DECISION","")))</f>
        <v/>
      </c>
    </row>
    <row r="3971">
      <c r="A3971">
        <f>IF(OR(records_master!$A3971="",ISNUMBER(MATCH(records_master!$M3971,lst_dedup_duplicate,0))),"",records_master!$A3971)</f>
        <v/>
      </c>
      <c r="B3971">
        <f>IF($A3971="","",records_master!$E3971)</f>
        <v/>
      </c>
      <c r="M3971">
        <f>IF($A3971="","",IF(AND(ISNUMBER(MATCH(C3971,lst_FT_sci_excl,0)),D3971=""),"MISSING FT CODE",IF(AND(NOT(ISNUMBER(MATCH(C3971,lst_FT_sci_excl,0))),D3971&lt;&gt;""),"CODE NOT ALLOWED FOR THIS DECISION","")))</f>
        <v/>
      </c>
    </row>
    <row r="3972">
      <c r="A3972">
        <f>IF(OR(records_master!$A3972="",ISNUMBER(MATCH(records_master!$M3972,lst_dedup_duplicate,0))),"",records_master!$A3972)</f>
        <v/>
      </c>
      <c r="B3972">
        <f>IF($A3972="","",records_master!$E3972)</f>
        <v/>
      </c>
      <c r="M3972">
        <f>IF($A3972="","",IF(AND(ISNUMBER(MATCH(C3972,lst_FT_sci_excl,0)),D3972=""),"MISSING FT CODE",IF(AND(NOT(ISNUMBER(MATCH(C3972,lst_FT_sci_excl,0))),D3972&lt;&gt;""),"CODE NOT ALLOWED FOR THIS DECISION","")))</f>
        <v/>
      </c>
    </row>
    <row r="3973">
      <c r="A3973">
        <f>IF(OR(records_master!$A3973="",ISNUMBER(MATCH(records_master!$M3973,lst_dedup_duplicate,0))),"",records_master!$A3973)</f>
        <v/>
      </c>
      <c r="B3973">
        <f>IF($A3973="","",records_master!$E3973)</f>
        <v/>
      </c>
      <c r="M3973">
        <f>IF($A3973="","",IF(AND(ISNUMBER(MATCH(C3973,lst_FT_sci_excl,0)),D3973=""),"MISSING FT CODE",IF(AND(NOT(ISNUMBER(MATCH(C3973,lst_FT_sci_excl,0))),D3973&lt;&gt;""),"CODE NOT ALLOWED FOR THIS DECISION","")))</f>
        <v/>
      </c>
    </row>
    <row r="3974">
      <c r="A3974">
        <f>IF(OR(records_master!$A3974="",ISNUMBER(MATCH(records_master!$M3974,lst_dedup_duplicate,0))),"",records_master!$A3974)</f>
        <v/>
      </c>
      <c r="B3974">
        <f>IF($A3974="","",records_master!$E3974)</f>
        <v/>
      </c>
      <c r="M3974">
        <f>IF($A3974="","",IF(AND(ISNUMBER(MATCH(C3974,lst_FT_sci_excl,0)),D3974=""),"MISSING FT CODE",IF(AND(NOT(ISNUMBER(MATCH(C3974,lst_FT_sci_excl,0))),D3974&lt;&gt;""),"CODE NOT ALLOWED FOR THIS DECISION","")))</f>
        <v/>
      </c>
    </row>
    <row r="3975">
      <c r="A3975">
        <f>IF(OR(records_master!$A3975="",ISNUMBER(MATCH(records_master!$M3975,lst_dedup_duplicate,0))),"",records_master!$A3975)</f>
        <v/>
      </c>
      <c r="B3975">
        <f>IF($A3975="","",records_master!$E3975)</f>
        <v/>
      </c>
      <c r="M3975">
        <f>IF($A3975="","",IF(AND(ISNUMBER(MATCH(C3975,lst_FT_sci_excl,0)),D3975=""),"MISSING FT CODE",IF(AND(NOT(ISNUMBER(MATCH(C3975,lst_FT_sci_excl,0))),D3975&lt;&gt;""),"CODE NOT ALLOWED FOR THIS DECISION","")))</f>
        <v/>
      </c>
    </row>
    <row r="3976">
      <c r="A3976">
        <f>IF(OR(records_master!$A3976="",ISNUMBER(MATCH(records_master!$M3976,lst_dedup_duplicate,0))),"",records_master!$A3976)</f>
        <v/>
      </c>
      <c r="B3976">
        <f>IF($A3976="","",records_master!$E3976)</f>
        <v/>
      </c>
      <c r="M3976">
        <f>IF($A3976="","",IF(AND(ISNUMBER(MATCH(C3976,lst_FT_sci_excl,0)),D3976=""),"MISSING FT CODE",IF(AND(NOT(ISNUMBER(MATCH(C3976,lst_FT_sci_excl,0))),D3976&lt;&gt;""),"CODE NOT ALLOWED FOR THIS DECISION","")))</f>
        <v/>
      </c>
    </row>
    <row r="3977">
      <c r="A3977">
        <f>IF(OR(records_master!$A3977="",ISNUMBER(MATCH(records_master!$M3977,lst_dedup_duplicate,0))),"",records_master!$A3977)</f>
        <v/>
      </c>
      <c r="B3977">
        <f>IF($A3977="","",records_master!$E3977)</f>
        <v/>
      </c>
      <c r="M3977">
        <f>IF($A3977="","",IF(AND(ISNUMBER(MATCH(C3977,lst_FT_sci_excl,0)),D3977=""),"MISSING FT CODE",IF(AND(NOT(ISNUMBER(MATCH(C3977,lst_FT_sci_excl,0))),D3977&lt;&gt;""),"CODE NOT ALLOWED FOR THIS DECISION","")))</f>
        <v/>
      </c>
    </row>
    <row r="3978">
      <c r="A3978">
        <f>IF(OR(records_master!$A3978="",ISNUMBER(MATCH(records_master!$M3978,lst_dedup_duplicate,0))),"",records_master!$A3978)</f>
        <v/>
      </c>
      <c r="B3978">
        <f>IF($A3978="","",records_master!$E3978)</f>
        <v/>
      </c>
      <c r="M3978">
        <f>IF($A3978="","",IF(AND(ISNUMBER(MATCH(C3978,lst_FT_sci_excl,0)),D3978=""),"MISSING FT CODE",IF(AND(NOT(ISNUMBER(MATCH(C3978,lst_FT_sci_excl,0))),D3978&lt;&gt;""),"CODE NOT ALLOWED FOR THIS DECISION","")))</f>
        <v/>
      </c>
    </row>
    <row r="3979">
      <c r="A3979">
        <f>IF(OR(records_master!$A3979="",ISNUMBER(MATCH(records_master!$M3979,lst_dedup_duplicate,0))),"",records_master!$A3979)</f>
        <v/>
      </c>
      <c r="B3979">
        <f>IF($A3979="","",records_master!$E3979)</f>
        <v/>
      </c>
      <c r="M3979">
        <f>IF($A3979="","",IF(AND(ISNUMBER(MATCH(C3979,lst_FT_sci_excl,0)),D3979=""),"MISSING FT CODE",IF(AND(NOT(ISNUMBER(MATCH(C3979,lst_FT_sci_excl,0))),D3979&lt;&gt;""),"CODE NOT ALLOWED FOR THIS DECISION","")))</f>
        <v/>
      </c>
    </row>
    <row r="3980">
      <c r="A3980">
        <f>IF(OR(records_master!$A3980="",ISNUMBER(MATCH(records_master!$M3980,lst_dedup_duplicate,0))),"",records_master!$A3980)</f>
        <v/>
      </c>
      <c r="B3980">
        <f>IF($A3980="","",records_master!$E3980)</f>
        <v/>
      </c>
      <c r="M3980">
        <f>IF($A3980="","",IF(AND(ISNUMBER(MATCH(C3980,lst_FT_sci_excl,0)),D3980=""),"MISSING FT CODE",IF(AND(NOT(ISNUMBER(MATCH(C3980,lst_FT_sci_excl,0))),D3980&lt;&gt;""),"CODE NOT ALLOWED FOR THIS DECISION","")))</f>
        <v/>
      </c>
    </row>
    <row r="3981">
      <c r="A3981">
        <f>IF(OR(records_master!$A3981="",ISNUMBER(MATCH(records_master!$M3981,lst_dedup_duplicate,0))),"",records_master!$A3981)</f>
        <v/>
      </c>
      <c r="B3981">
        <f>IF($A3981="","",records_master!$E3981)</f>
        <v/>
      </c>
      <c r="M3981">
        <f>IF($A3981="","",IF(AND(ISNUMBER(MATCH(C3981,lst_FT_sci_excl,0)),D3981=""),"MISSING FT CODE",IF(AND(NOT(ISNUMBER(MATCH(C3981,lst_FT_sci_excl,0))),D3981&lt;&gt;""),"CODE NOT ALLOWED FOR THIS DECISION","")))</f>
        <v/>
      </c>
    </row>
    <row r="3982">
      <c r="A3982">
        <f>IF(OR(records_master!$A3982="",ISNUMBER(MATCH(records_master!$M3982,lst_dedup_duplicate,0))),"",records_master!$A3982)</f>
        <v/>
      </c>
      <c r="B3982">
        <f>IF($A3982="","",records_master!$E3982)</f>
        <v/>
      </c>
      <c r="M3982">
        <f>IF($A3982="","",IF(AND(ISNUMBER(MATCH(C3982,lst_FT_sci_excl,0)),D3982=""),"MISSING FT CODE",IF(AND(NOT(ISNUMBER(MATCH(C3982,lst_FT_sci_excl,0))),D3982&lt;&gt;""),"CODE NOT ALLOWED FOR THIS DECISION","")))</f>
        <v/>
      </c>
    </row>
    <row r="3983">
      <c r="A3983">
        <f>IF(OR(records_master!$A3983="",ISNUMBER(MATCH(records_master!$M3983,lst_dedup_duplicate,0))),"",records_master!$A3983)</f>
        <v/>
      </c>
      <c r="B3983">
        <f>IF($A3983="","",records_master!$E3983)</f>
        <v/>
      </c>
      <c r="M3983">
        <f>IF($A3983="","",IF(AND(ISNUMBER(MATCH(C3983,lst_FT_sci_excl,0)),D3983=""),"MISSING FT CODE",IF(AND(NOT(ISNUMBER(MATCH(C3983,lst_FT_sci_excl,0))),D3983&lt;&gt;""),"CODE NOT ALLOWED FOR THIS DECISION","")))</f>
        <v/>
      </c>
    </row>
    <row r="3984">
      <c r="A3984">
        <f>IF(OR(records_master!$A3984="",ISNUMBER(MATCH(records_master!$M3984,lst_dedup_duplicate,0))),"",records_master!$A3984)</f>
        <v/>
      </c>
      <c r="B3984">
        <f>IF($A3984="","",records_master!$E3984)</f>
        <v/>
      </c>
      <c r="M3984">
        <f>IF($A3984="","",IF(AND(ISNUMBER(MATCH(C3984,lst_FT_sci_excl,0)),D3984=""),"MISSING FT CODE",IF(AND(NOT(ISNUMBER(MATCH(C3984,lst_FT_sci_excl,0))),D3984&lt;&gt;""),"CODE NOT ALLOWED FOR THIS DECISION","")))</f>
        <v/>
      </c>
    </row>
    <row r="3985">
      <c r="A3985">
        <f>IF(OR(records_master!$A3985="",ISNUMBER(MATCH(records_master!$M3985,lst_dedup_duplicate,0))),"",records_master!$A3985)</f>
        <v/>
      </c>
      <c r="B3985">
        <f>IF($A3985="","",records_master!$E3985)</f>
        <v/>
      </c>
      <c r="M3985">
        <f>IF($A3985="","",IF(AND(ISNUMBER(MATCH(C3985,lst_FT_sci_excl,0)),D3985=""),"MISSING FT CODE",IF(AND(NOT(ISNUMBER(MATCH(C3985,lst_FT_sci_excl,0))),D3985&lt;&gt;""),"CODE NOT ALLOWED FOR THIS DECISION","")))</f>
        <v/>
      </c>
    </row>
    <row r="3986">
      <c r="A3986">
        <f>IF(OR(records_master!$A3986="",ISNUMBER(MATCH(records_master!$M3986,lst_dedup_duplicate,0))),"",records_master!$A3986)</f>
        <v/>
      </c>
      <c r="B3986">
        <f>IF($A3986="","",records_master!$E3986)</f>
        <v/>
      </c>
      <c r="M3986">
        <f>IF($A3986="","",IF(AND(ISNUMBER(MATCH(C3986,lst_FT_sci_excl,0)),D3986=""),"MISSING FT CODE",IF(AND(NOT(ISNUMBER(MATCH(C3986,lst_FT_sci_excl,0))),D3986&lt;&gt;""),"CODE NOT ALLOWED FOR THIS DECISION","")))</f>
        <v/>
      </c>
    </row>
    <row r="3987">
      <c r="A3987">
        <f>IF(OR(records_master!$A3987="",ISNUMBER(MATCH(records_master!$M3987,lst_dedup_duplicate,0))),"",records_master!$A3987)</f>
        <v/>
      </c>
      <c r="B3987">
        <f>IF($A3987="","",records_master!$E3987)</f>
        <v/>
      </c>
      <c r="M3987">
        <f>IF($A3987="","",IF(AND(ISNUMBER(MATCH(C3987,lst_FT_sci_excl,0)),D3987=""),"MISSING FT CODE",IF(AND(NOT(ISNUMBER(MATCH(C3987,lst_FT_sci_excl,0))),D3987&lt;&gt;""),"CODE NOT ALLOWED FOR THIS DECISION","")))</f>
        <v/>
      </c>
    </row>
    <row r="3988">
      <c r="A3988">
        <f>IF(OR(records_master!$A3988="",ISNUMBER(MATCH(records_master!$M3988,lst_dedup_duplicate,0))),"",records_master!$A3988)</f>
        <v/>
      </c>
      <c r="B3988">
        <f>IF($A3988="","",records_master!$E3988)</f>
        <v/>
      </c>
      <c r="M3988">
        <f>IF($A3988="","",IF(AND(ISNUMBER(MATCH(C3988,lst_FT_sci_excl,0)),D3988=""),"MISSING FT CODE",IF(AND(NOT(ISNUMBER(MATCH(C3988,lst_FT_sci_excl,0))),D3988&lt;&gt;""),"CODE NOT ALLOWED FOR THIS DECISION","")))</f>
        <v/>
      </c>
    </row>
    <row r="3989">
      <c r="A3989">
        <f>IF(OR(records_master!$A3989="",ISNUMBER(MATCH(records_master!$M3989,lst_dedup_duplicate,0))),"",records_master!$A3989)</f>
        <v/>
      </c>
      <c r="B3989">
        <f>IF($A3989="","",records_master!$E3989)</f>
        <v/>
      </c>
      <c r="M3989">
        <f>IF($A3989="","",IF(AND(ISNUMBER(MATCH(C3989,lst_FT_sci_excl,0)),D3989=""),"MISSING FT CODE",IF(AND(NOT(ISNUMBER(MATCH(C3989,lst_FT_sci_excl,0))),D3989&lt;&gt;""),"CODE NOT ALLOWED FOR THIS DECISION","")))</f>
        <v/>
      </c>
    </row>
    <row r="3990">
      <c r="A3990">
        <f>IF(OR(records_master!$A3990="",ISNUMBER(MATCH(records_master!$M3990,lst_dedup_duplicate,0))),"",records_master!$A3990)</f>
        <v/>
      </c>
      <c r="B3990">
        <f>IF($A3990="","",records_master!$E3990)</f>
        <v/>
      </c>
      <c r="M3990">
        <f>IF($A3990="","",IF(AND(ISNUMBER(MATCH(C3990,lst_FT_sci_excl,0)),D3990=""),"MISSING FT CODE",IF(AND(NOT(ISNUMBER(MATCH(C3990,lst_FT_sci_excl,0))),D3990&lt;&gt;""),"CODE NOT ALLOWED FOR THIS DECISION","")))</f>
        <v/>
      </c>
    </row>
    <row r="3991">
      <c r="A3991">
        <f>IF(OR(records_master!$A3991="",ISNUMBER(MATCH(records_master!$M3991,lst_dedup_duplicate,0))),"",records_master!$A3991)</f>
        <v/>
      </c>
      <c r="B3991">
        <f>IF($A3991="","",records_master!$E3991)</f>
        <v/>
      </c>
      <c r="M3991">
        <f>IF($A3991="","",IF(AND(ISNUMBER(MATCH(C3991,lst_FT_sci_excl,0)),D3991=""),"MISSING FT CODE",IF(AND(NOT(ISNUMBER(MATCH(C3991,lst_FT_sci_excl,0))),D3991&lt;&gt;""),"CODE NOT ALLOWED FOR THIS DECISION","")))</f>
        <v/>
      </c>
    </row>
    <row r="3992">
      <c r="A3992">
        <f>IF(OR(records_master!$A3992="",ISNUMBER(MATCH(records_master!$M3992,lst_dedup_duplicate,0))),"",records_master!$A3992)</f>
        <v/>
      </c>
      <c r="B3992">
        <f>IF($A3992="","",records_master!$E3992)</f>
        <v/>
      </c>
      <c r="M3992">
        <f>IF($A3992="","",IF(AND(ISNUMBER(MATCH(C3992,lst_FT_sci_excl,0)),D3992=""),"MISSING FT CODE",IF(AND(NOT(ISNUMBER(MATCH(C3992,lst_FT_sci_excl,0))),D3992&lt;&gt;""),"CODE NOT ALLOWED FOR THIS DECISION","")))</f>
        <v/>
      </c>
    </row>
    <row r="3993">
      <c r="A3993">
        <f>IF(OR(records_master!$A3993="",ISNUMBER(MATCH(records_master!$M3993,lst_dedup_duplicate,0))),"",records_master!$A3993)</f>
        <v/>
      </c>
      <c r="B3993">
        <f>IF($A3993="","",records_master!$E3993)</f>
        <v/>
      </c>
      <c r="M3993">
        <f>IF($A3993="","",IF(AND(ISNUMBER(MATCH(C3993,lst_FT_sci_excl,0)),D3993=""),"MISSING FT CODE",IF(AND(NOT(ISNUMBER(MATCH(C3993,lst_FT_sci_excl,0))),D3993&lt;&gt;""),"CODE NOT ALLOWED FOR THIS DECISION","")))</f>
        <v/>
      </c>
    </row>
    <row r="3994">
      <c r="A3994">
        <f>IF(OR(records_master!$A3994="",ISNUMBER(MATCH(records_master!$M3994,lst_dedup_duplicate,0))),"",records_master!$A3994)</f>
        <v/>
      </c>
      <c r="B3994">
        <f>IF($A3994="","",records_master!$E3994)</f>
        <v/>
      </c>
      <c r="M3994">
        <f>IF($A3994="","",IF(AND(ISNUMBER(MATCH(C3994,lst_FT_sci_excl,0)),D3994=""),"MISSING FT CODE",IF(AND(NOT(ISNUMBER(MATCH(C3994,lst_FT_sci_excl,0))),D3994&lt;&gt;""),"CODE NOT ALLOWED FOR THIS DECISION","")))</f>
        <v/>
      </c>
    </row>
    <row r="3995">
      <c r="A3995">
        <f>IF(OR(records_master!$A3995="",ISNUMBER(MATCH(records_master!$M3995,lst_dedup_duplicate,0))),"",records_master!$A3995)</f>
        <v/>
      </c>
      <c r="B3995">
        <f>IF($A3995="","",records_master!$E3995)</f>
        <v/>
      </c>
      <c r="M3995">
        <f>IF($A3995="","",IF(AND(ISNUMBER(MATCH(C3995,lst_FT_sci_excl,0)),D3995=""),"MISSING FT CODE",IF(AND(NOT(ISNUMBER(MATCH(C3995,lst_FT_sci_excl,0))),D3995&lt;&gt;""),"CODE NOT ALLOWED FOR THIS DECISION","")))</f>
        <v/>
      </c>
    </row>
    <row r="3996">
      <c r="A3996">
        <f>IF(OR(records_master!$A3996="",ISNUMBER(MATCH(records_master!$M3996,lst_dedup_duplicate,0))),"",records_master!$A3996)</f>
        <v/>
      </c>
      <c r="B3996">
        <f>IF($A3996="","",records_master!$E3996)</f>
        <v/>
      </c>
      <c r="M3996">
        <f>IF($A3996="","",IF(AND(ISNUMBER(MATCH(C3996,lst_FT_sci_excl,0)),D3996=""),"MISSING FT CODE",IF(AND(NOT(ISNUMBER(MATCH(C3996,lst_FT_sci_excl,0))),D3996&lt;&gt;""),"CODE NOT ALLOWED FOR THIS DECISION","")))</f>
        <v/>
      </c>
    </row>
    <row r="3997">
      <c r="A3997">
        <f>IF(OR(records_master!$A3997="",ISNUMBER(MATCH(records_master!$M3997,lst_dedup_duplicate,0))),"",records_master!$A3997)</f>
        <v/>
      </c>
      <c r="B3997">
        <f>IF($A3997="","",records_master!$E3997)</f>
        <v/>
      </c>
      <c r="M3997">
        <f>IF($A3997="","",IF(AND(ISNUMBER(MATCH(C3997,lst_FT_sci_excl,0)),D3997=""),"MISSING FT CODE",IF(AND(NOT(ISNUMBER(MATCH(C3997,lst_FT_sci_excl,0))),D3997&lt;&gt;""),"CODE NOT ALLOWED FOR THIS DECISION","")))</f>
        <v/>
      </c>
    </row>
    <row r="3998">
      <c r="A3998">
        <f>IF(OR(records_master!$A3998="",ISNUMBER(MATCH(records_master!$M3998,lst_dedup_duplicate,0))),"",records_master!$A3998)</f>
        <v/>
      </c>
      <c r="B3998">
        <f>IF($A3998="","",records_master!$E3998)</f>
        <v/>
      </c>
      <c r="M3998">
        <f>IF($A3998="","",IF(AND(ISNUMBER(MATCH(C3998,lst_FT_sci_excl,0)),D3998=""),"MISSING FT CODE",IF(AND(NOT(ISNUMBER(MATCH(C3998,lst_FT_sci_excl,0))),D3998&lt;&gt;""),"CODE NOT ALLOWED FOR THIS DECISION","")))</f>
        <v/>
      </c>
    </row>
    <row r="3999">
      <c r="A3999">
        <f>IF(OR(records_master!$A3999="",ISNUMBER(MATCH(records_master!$M3999,lst_dedup_duplicate,0))),"",records_master!$A3999)</f>
        <v/>
      </c>
      <c r="B3999">
        <f>IF($A3999="","",records_master!$E3999)</f>
        <v/>
      </c>
      <c r="M3999">
        <f>IF($A3999="","",IF(AND(ISNUMBER(MATCH(C3999,lst_FT_sci_excl,0)),D3999=""),"MISSING FT CODE",IF(AND(NOT(ISNUMBER(MATCH(C3999,lst_FT_sci_excl,0))),D3999&lt;&gt;""),"CODE NOT ALLOWED FOR THIS DECISION","")))</f>
        <v/>
      </c>
    </row>
    <row r="4000">
      <c r="A4000">
        <f>IF(OR(records_master!$A4000="",ISNUMBER(MATCH(records_master!$M4000,lst_dedup_duplicate,0))),"",records_master!$A4000)</f>
        <v/>
      </c>
      <c r="B4000">
        <f>IF($A4000="","",records_master!$E4000)</f>
        <v/>
      </c>
      <c r="M4000">
        <f>IF($A4000="","",IF(AND(ISNUMBER(MATCH(C4000,lst_FT_sci_excl,0)),D4000=""),"MISSING FT CODE",IF(AND(NOT(ISNUMBER(MATCH(C4000,lst_FT_sci_excl,0))),D4000&lt;&gt;""),"CODE NOT ALLOWED FOR THIS DECISION","")))</f>
        <v/>
      </c>
    </row>
    <row r="4001">
      <c r="A4001">
        <f>IF(OR(records_master!$A4001="",ISNUMBER(MATCH(records_master!$M4001,lst_dedup_duplicate,0))),"",records_master!$A4001)</f>
        <v/>
      </c>
      <c r="B4001">
        <f>IF($A4001="","",records_master!$E4001)</f>
        <v/>
      </c>
      <c r="M4001">
        <f>IF($A4001="","",IF(AND(ISNUMBER(MATCH(C4001,lst_FT_sci_excl,0)),D4001=""),"MISSING FT CODE",IF(AND(NOT(ISNUMBER(MATCH(C4001,lst_FT_sci_excl,0))),D4001&lt;&gt;""),"CODE NOT ALLOWED FOR THIS DECISION","")))</f>
        <v/>
      </c>
    </row>
    <row r="4002">
      <c r="A4002">
        <f>IF(OR(records_master!$A4002="",ISNUMBER(MATCH(records_master!$M4002,lst_dedup_duplicate,0))),"",records_master!$A4002)</f>
        <v/>
      </c>
      <c r="B4002">
        <f>IF($A4002="","",records_master!$E4002)</f>
        <v/>
      </c>
      <c r="M4002">
        <f>IF($A4002="","",IF(AND(ISNUMBER(MATCH(C4002,lst_FT_sci_excl,0)),D4002=""),"MISSING FT CODE",IF(AND(NOT(ISNUMBER(MATCH(C4002,lst_FT_sci_excl,0))),D4002&lt;&gt;""),"CODE NOT ALLOWED FOR THIS DECISION","")))</f>
        <v/>
      </c>
    </row>
    <row r="4003">
      <c r="A4003">
        <f>IF(OR(records_master!$A4003="",ISNUMBER(MATCH(records_master!$M4003,lst_dedup_duplicate,0))),"",records_master!$A4003)</f>
        <v/>
      </c>
      <c r="B4003">
        <f>IF($A4003="","",records_master!$E4003)</f>
        <v/>
      </c>
      <c r="M4003">
        <f>IF($A4003="","",IF(AND(ISNUMBER(MATCH(C4003,lst_FT_sci_excl,0)),D4003=""),"MISSING FT CODE",IF(AND(NOT(ISNUMBER(MATCH(C4003,lst_FT_sci_excl,0))),D4003&lt;&gt;""),"CODE NOT ALLOWED FOR THIS DECISION","")))</f>
        <v/>
      </c>
    </row>
    <row r="4004">
      <c r="A4004">
        <f>IF(OR(records_master!$A4004="",ISNUMBER(MATCH(records_master!$M4004,lst_dedup_duplicate,0))),"",records_master!$A4004)</f>
        <v/>
      </c>
      <c r="B4004">
        <f>IF($A4004="","",records_master!$E4004)</f>
        <v/>
      </c>
      <c r="M4004">
        <f>IF($A4004="","",IF(AND(ISNUMBER(MATCH(C4004,lst_FT_sci_excl,0)),D4004=""),"MISSING FT CODE",IF(AND(NOT(ISNUMBER(MATCH(C4004,lst_FT_sci_excl,0))),D4004&lt;&gt;""),"CODE NOT ALLOWED FOR THIS DECISION","")))</f>
        <v/>
      </c>
    </row>
    <row r="4005">
      <c r="A4005">
        <f>IF(OR(records_master!$A4005="",ISNUMBER(MATCH(records_master!$M4005,lst_dedup_duplicate,0))),"",records_master!$A4005)</f>
        <v/>
      </c>
      <c r="B4005">
        <f>IF($A4005="","",records_master!$E4005)</f>
        <v/>
      </c>
      <c r="M4005">
        <f>IF($A4005="","",IF(AND(ISNUMBER(MATCH(C4005,lst_FT_sci_excl,0)),D4005=""),"MISSING FT CODE",IF(AND(NOT(ISNUMBER(MATCH(C4005,lst_FT_sci_excl,0))),D4005&lt;&gt;""),"CODE NOT ALLOWED FOR THIS DECISION","")))</f>
        <v/>
      </c>
    </row>
    <row r="4006">
      <c r="A4006">
        <f>IF(OR(records_master!$A4006="",ISNUMBER(MATCH(records_master!$M4006,lst_dedup_duplicate,0))),"",records_master!$A4006)</f>
        <v/>
      </c>
      <c r="B4006">
        <f>IF($A4006="","",records_master!$E4006)</f>
        <v/>
      </c>
      <c r="M4006">
        <f>IF($A4006="","",IF(AND(ISNUMBER(MATCH(C4006,lst_FT_sci_excl,0)),D4006=""),"MISSING FT CODE",IF(AND(NOT(ISNUMBER(MATCH(C4006,lst_FT_sci_excl,0))),D4006&lt;&gt;""),"CODE NOT ALLOWED FOR THIS DECISION","")))</f>
        <v/>
      </c>
    </row>
    <row r="4007">
      <c r="A4007">
        <f>IF(OR(records_master!$A4007="",ISNUMBER(MATCH(records_master!$M4007,lst_dedup_duplicate,0))),"",records_master!$A4007)</f>
        <v/>
      </c>
      <c r="B4007">
        <f>IF($A4007="","",records_master!$E4007)</f>
        <v/>
      </c>
      <c r="M4007">
        <f>IF($A4007="","",IF(AND(ISNUMBER(MATCH(C4007,lst_FT_sci_excl,0)),D4007=""),"MISSING FT CODE",IF(AND(NOT(ISNUMBER(MATCH(C4007,lst_FT_sci_excl,0))),D4007&lt;&gt;""),"CODE NOT ALLOWED FOR THIS DECISION","")))</f>
        <v/>
      </c>
    </row>
    <row r="4008">
      <c r="A4008">
        <f>IF(OR(records_master!$A4008="",ISNUMBER(MATCH(records_master!$M4008,lst_dedup_duplicate,0))),"",records_master!$A4008)</f>
        <v/>
      </c>
      <c r="B4008">
        <f>IF($A4008="","",records_master!$E4008)</f>
        <v/>
      </c>
      <c r="M4008">
        <f>IF($A4008="","",IF(AND(ISNUMBER(MATCH(C4008,lst_FT_sci_excl,0)),D4008=""),"MISSING FT CODE",IF(AND(NOT(ISNUMBER(MATCH(C4008,lst_FT_sci_excl,0))),D4008&lt;&gt;""),"CODE NOT ALLOWED FOR THIS DECISION","")))</f>
        <v/>
      </c>
    </row>
    <row r="4009">
      <c r="A4009">
        <f>IF(OR(records_master!$A4009="",ISNUMBER(MATCH(records_master!$M4009,lst_dedup_duplicate,0))),"",records_master!$A4009)</f>
        <v/>
      </c>
      <c r="B4009">
        <f>IF($A4009="","",records_master!$E4009)</f>
        <v/>
      </c>
      <c r="M4009">
        <f>IF($A4009="","",IF(AND(ISNUMBER(MATCH(C4009,lst_FT_sci_excl,0)),D4009=""),"MISSING FT CODE",IF(AND(NOT(ISNUMBER(MATCH(C4009,lst_FT_sci_excl,0))),D4009&lt;&gt;""),"CODE NOT ALLOWED FOR THIS DECISION","")))</f>
        <v/>
      </c>
    </row>
    <row r="4010">
      <c r="A4010">
        <f>IF(OR(records_master!$A4010="",ISNUMBER(MATCH(records_master!$M4010,lst_dedup_duplicate,0))),"",records_master!$A4010)</f>
        <v/>
      </c>
      <c r="B4010">
        <f>IF($A4010="","",records_master!$E4010)</f>
        <v/>
      </c>
      <c r="M4010">
        <f>IF($A4010="","",IF(AND(ISNUMBER(MATCH(C4010,lst_FT_sci_excl,0)),D4010=""),"MISSING FT CODE",IF(AND(NOT(ISNUMBER(MATCH(C4010,lst_FT_sci_excl,0))),D4010&lt;&gt;""),"CODE NOT ALLOWED FOR THIS DECISION","")))</f>
        <v/>
      </c>
    </row>
    <row r="4011">
      <c r="A4011">
        <f>IF(OR(records_master!$A4011="",ISNUMBER(MATCH(records_master!$M4011,lst_dedup_duplicate,0))),"",records_master!$A4011)</f>
        <v/>
      </c>
      <c r="B4011">
        <f>IF($A4011="","",records_master!$E4011)</f>
        <v/>
      </c>
      <c r="M4011">
        <f>IF($A4011="","",IF(AND(ISNUMBER(MATCH(C4011,lst_FT_sci_excl,0)),D4011=""),"MISSING FT CODE",IF(AND(NOT(ISNUMBER(MATCH(C4011,lst_FT_sci_excl,0))),D4011&lt;&gt;""),"CODE NOT ALLOWED FOR THIS DECISION","")))</f>
        <v/>
      </c>
    </row>
    <row r="4012">
      <c r="A4012">
        <f>IF(OR(records_master!$A4012="",ISNUMBER(MATCH(records_master!$M4012,lst_dedup_duplicate,0))),"",records_master!$A4012)</f>
        <v/>
      </c>
      <c r="B4012">
        <f>IF($A4012="","",records_master!$E4012)</f>
        <v/>
      </c>
      <c r="M4012">
        <f>IF($A4012="","",IF(AND(ISNUMBER(MATCH(C4012,lst_FT_sci_excl,0)),D4012=""),"MISSING FT CODE",IF(AND(NOT(ISNUMBER(MATCH(C4012,lst_FT_sci_excl,0))),D4012&lt;&gt;""),"CODE NOT ALLOWED FOR THIS DECISION","")))</f>
        <v/>
      </c>
    </row>
    <row r="4013">
      <c r="A4013">
        <f>IF(OR(records_master!$A4013="",ISNUMBER(MATCH(records_master!$M4013,lst_dedup_duplicate,0))),"",records_master!$A4013)</f>
        <v/>
      </c>
      <c r="B4013">
        <f>IF($A4013="","",records_master!$E4013)</f>
        <v/>
      </c>
      <c r="M4013">
        <f>IF($A4013="","",IF(AND(ISNUMBER(MATCH(C4013,lst_FT_sci_excl,0)),D4013=""),"MISSING FT CODE",IF(AND(NOT(ISNUMBER(MATCH(C4013,lst_FT_sci_excl,0))),D4013&lt;&gt;""),"CODE NOT ALLOWED FOR THIS DECISION","")))</f>
        <v/>
      </c>
    </row>
    <row r="4014">
      <c r="A4014">
        <f>IF(OR(records_master!$A4014="",ISNUMBER(MATCH(records_master!$M4014,lst_dedup_duplicate,0))),"",records_master!$A4014)</f>
        <v/>
      </c>
      <c r="B4014">
        <f>IF($A4014="","",records_master!$E4014)</f>
        <v/>
      </c>
      <c r="M4014">
        <f>IF($A4014="","",IF(AND(ISNUMBER(MATCH(C4014,lst_FT_sci_excl,0)),D4014=""),"MISSING FT CODE",IF(AND(NOT(ISNUMBER(MATCH(C4014,lst_FT_sci_excl,0))),D4014&lt;&gt;""),"CODE NOT ALLOWED FOR THIS DECISION","")))</f>
        <v/>
      </c>
    </row>
    <row r="4015">
      <c r="A4015">
        <f>IF(OR(records_master!$A4015="",ISNUMBER(MATCH(records_master!$M4015,lst_dedup_duplicate,0))),"",records_master!$A4015)</f>
        <v/>
      </c>
      <c r="B4015">
        <f>IF($A4015="","",records_master!$E4015)</f>
        <v/>
      </c>
      <c r="M4015">
        <f>IF($A4015="","",IF(AND(ISNUMBER(MATCH(C4015,lst_FT_sci_excl,0)),D4015=""),"MISSING FT CODE",IF(AND(NOT(ISNUMBER(MATCH(C4015,lst_FT_sci_excl,0))),D4015&lt;&gt;""),"CODE NOT ALLOWED FOR THIS DECISION","")))</f>
        <v/>
      </c>
    </row>
    <row r="4016">
      <c r="A4016">
        <f>IF(OR(records_master!$A4016="",ISNUMBER(MATCH(records_master!$M4016,lst_dedup_duplicate,0))),"",records_master!$A4016)</f>
        <v/>
      </c>
      <c r="B4016">
        <f>IF($A4016="","",records_master!$E4016)</f>
        <v/>
      </c>
      <c r="M4016">
        <f>IF($A4016="","",IF(AND(ISNUMBER(MATCH(C4016,lst_FT_sci_excl,0)),D4016=""),"MISSING FT CODE",IF(AND(NOT(ISNUMBER(MATCH(C4016,lst_FT_sci_excl,0))),D4016&lt;&gt;""),"CODE NOT ALLOWED FOR THIS DECISION","")))</f>
        <v/>
      </c>
    </row>
    <row r="4017">
      <c r="A4017">
        <f>IF(OR(records_master!$A4017="",ISNUMBER(MATCH(records_master!$M4017,lst_dedup_duplicate,0))),"",records_master!$A4017)</f>
        <v/>
      </c>
      <c r="B4017">
        <f>IF($A4017="","",records_master!$E4017)</f>
        <v/>
      </c>
      <c r="M4017">
        <f>IF($A4017="","",IF(AND(ISNUMBER(MATCH(C4017,lst_FT_sci_excl,0)),D4017=""),"MISSING FT CODE",IF(AND(NOT(ISNUMBER(MATCH(C4017,lst_FT_sci_excl,0))),D4017&lt;&gt;""),"CODE NOT ALLOWED FOR THIS DECISION","")))</f>
        <v/>
      </c>
    </row>
    <row r="4018">
      <c r="A4018">
        <f>IF(OR(records_master!$A4018="",ISNUMBER(MATCH(records_master!$M4018,lst_dedup_duplicate,0))),"",records_master!$A4018)</f>
        <v/>
      </c>
      <c r="B4018">
        <f>IF($A4018="","",records_master!$E4018)</f>
        <v/>
      </c>
      <c r="M4018">
        <f>IF($A4018="","",IF(AND(ISNUMBER(MATCH(C4018,lst_FT_sci_excl,0)),D4018=""),"MISSING FT CODE",IF(AND(NOT(ISNUMBER(MATCH(C4018,lst_FT_sci_excl,0))),D4018&lt;&gt;""),"CODE NOT ALLOWED FOR THIS DECISION","")))</f>
        <v/>
      </c>
    </row>
    <row r="4019">
      <c r="A4019">
        <f>IF(OR(records_master!$A4019="",ISNUMBER(MATCH(records_master!$M4019,lst_dedup_duplicate,0))),"",records_master!$A4019)</f>
        <v/>
      </c>
      <c r="B4019">
        <f>IF($A4019="","",records_master!$E4019)</f>
        <v/>
      </c>
      <c r="M4019">
        <f>IF($A4019="","",IF(AND(ISNUMBER(MATCH(C4019,lst_FT_sci_excl,0)),D4019=""),"MISSING FT CODE",IF(AND(NOT(ISNUMBER(MATCH(C4019,lst_FT_sci_excl,0))),D4019&lt;&gt;""),"CODE NOT ALLOWED FOR THIS DECISION","")))</f>
        <v/>
      </c>
    </row>
    <row r="4020">
      <c r="A4020">
        <f>IF(OR(records_master!$A4020="",ISNUMBER(MATCH(records_master!$M4020,lst_dedup_duplicate,0))),"",records_master!$A4020)</f>
        <v/>
      </c>
      <c r="B4020">
        <f>IF($A4020="","",records_master!$E4020)</f>
        <v/>
      </c>
      <c r="M4020">
        <f>IF($A4020="","",IF(AND(ISNUMBER(MATCH(C4020,lst_FT_sci_excl,0)),D4020=""),"MISSING FT CODE",IF(AND(NOT(ISNUMBER(MATCH(C4020,lst_FT_sci_excl,0))),D4020&lt;&gt;""),"CODE NOT ALLOWED FOR THIS DECISION","")))</f>
        <v/>
      </c>
    </row>
    <row r="4021">
      <c r="A4021">
        <f>IF(OR(records_master!$A4021="",ISNUMBER(MATCH(records_master!$M4021,lst_dedup_duplicate,0))),"",records_master!$A4021)</f>
        <v/>
      </c>
      <c r="B4021">
        <f>IF($A4021="","",records_master!$E4021)</f>
        <v/>
      </c>
      <c r="M4021">
        <f>IF($A4021="","",IF(AND(ISNUMBER(MATCH(C4021,lst_FT_sci_excl,0)),D4021=""),"MISSING FT CODE",IF(AND(NOT(ISNUMBER(MATCH(C4021,lst_FT_sci_excl,0))),D4021&lt;&gt;""),"CODE NOT ALLOWED FOR THIS DECISION","")))</f>
        <v/>
      </c>
    </row>
    <row r="4022">
      <c r="A4022">
        <f>IF(OR(records_master!$A4022="",ISNUMBER(MATCH(records_master!$M4022,lst_dedup_duplicate,0))),"",records_master!$A4022)</f>
        <v/>
      </c>
      <c r="B4022">
        <f>IF($A4022="","",records_master!$E4022)</f>
        <v/>
      </c>
      <c r="M4022">
        <f>IF($A4022="","",IF(AND(ISNUMBER(MATCH(C4022,lst_FT_sci_excl,0)),D4022=""),"MISSING FT CODE",IF(AND(NOT(ISNUMBER(MATCH(C4022,lst_FT_sci_excl,0))),D4022&lt;&gt;""),"CODE NOT ALLOWED FOR THIS DECISION","")))</f>
        <v/>
      </c>
    </row>
    <row r="4023">
      <c r="A4023">
        <f>IF(OR(records_master!$A4023="",ISNUMBER(MATCH(records_master!$M4023,lst_dedup_duplicate,0))),"",records_master!$A4023)</f>
        <v/>
      </c>
      <c r="B4023">
        <f>IF($A4023="","",records_master!$E4023)</f>
        <v/>
      </c>
      <c r="M4023">
        <f>IF($A4023="","",IF(AND(ISNUMBER(MATCH(C4023,lst_FT_sci_excl,0)),D4023=""),"MISSING FT CODE",IF(AND(NOT(ISNUMBER(MATCH(C4023,lst_FT_sci_excl,0))),D4023&lt;&gt;""),"CODE NOT ALLOWED FOR THIS DECISION","")))</f>
        <v/>
      </c>
    </row>
    <row r="4024">
      <c r="A4024">
        <f>IF(OR(records_master!$A4024="",ISNUMBER(MATCH(records_master!$M4024,lst_dedup_duplicate,0))),"",records_master!$A4024)</f>
        <v/>
      </c>
      <c r="B4024">
        <f>IF($A4024="","",records_master!$E4024)</f>
        <v/>
      </c>
      <c r="M4024">
        <f>IF($A4024="","",IF(AND(ISNUMBER(MATCH(C4024,lst_FT_sci_excl,0)),D4024=""),"MISSING FT CODE",IF(AND(NOT(ISNUMBER(MATCH(C4024,lst_FT_sci_excl,0))),D4024&lt;&gt;""),"CODE NOT ALLOWED FOR THIS DECISION","")))</f>
        <v/>
      </c>
    </row>
    <row r="4025">
      <c r="A4025">
        <f>IF(OR(records_master!$A4025="",ISNUMBER(MATCH(records_master!$M4025,lst_dedup_duplicate,0))),"",records_master!$A4025)</f>
        <v/>
      </c>
      <c r="B4025">
        <f>IF($A4025="","",records_master!$E4025)</f>
        <v/>
      </c>
      <c r="M4025">
        <f>IF($A4025="","",IF(AND(ISNUMBER(MATCH(C4025,lst_FT_sci_excl,0)),D4025=""),"MISSING FT CODE",IF(AND(NOT(ISNUMBER(MATCH(C4025,lst_FT_sci_excl,0))),D4025&lt;&gt;""),"CODE NOT ALLOWED FOR THIS DECISION","")))</f>
        <v/>
      </c>
    </row>
    <row r="4026">
      <c r="A4026">
        <f>IF(OR(records_master!$A4026="",ISNUMBER(MATCH(records_master!$M4026,lst_dedup_duplicate,0))),"",records_master!$A4026)</f>
        <v/>
      </c>
      <c r="B4026">
        <f>IF($A4026="","",records_master!$E4026)</f>
        <v/>
      </c>
      <c r="M4026">
        <f>IF($A4026="","",IF(AND(ISNUMBER(MATCH(C4026,lst_FT_sci_excl,0)),D4026=""),"MISSING FT CODE",IF(AND(NOT(ISNUMBER(MATCH(C4026,lst_FT_sci_excl,0))),D4026&lt;&gt;""),"CODE NOT ALLOWED FOR THIS DECISION","")))</f>
        <v/>
      </c>
    </row>
    <row r="4027">
      <c r="A4027">
        <f>IF(OR(records_master!$A4027="",ISNUMBER(MATCH(records_master!$M4027,lst_dedup_duplicate,0))),"",records_master!$A4027)</f>
        <v/>
      </c>
      <c r="B4027">
        <f>IF($A4027="","",records_master!$E4027)</f>
        <v/>
      </c>
      <c r="M4027">
        <f>IF($A4027="","",IF(AND(ISNUMBER(MATCH(C4027,lst_FT_sci_excl,0)),D4027=""),"MISSING FT CODE",IF(AND(NOT(ISNUMBER(MATCH(C4027,lst_FT_sci_excl,0))),D4027&lt;&gt;""),"CODE NOT ALLOWED FOR THIS DECISION","")))</f>
        <v/>
      </c>
    </row>
    <row r="4028">
      <c r="A4028">
        <f>IF(OR(records_master!$A4028="",ISNUMBER(MATCH(records_master!$M4028,lst_dedup_duplicate,0))),"",records_master!$A4028)</f>
        <v/>
      </c>
      <c r="B4028">
        <f>IF($A4028="","",records_master!$E4028)</f>
        <v/>
      </c>
      <c r="M4028">
        <f>IF($A4028="","",IF(AND(ISNUMBER(MATCH(C4028,lst_FT_sci_excl,0)),D4028=""),"MISSING FT CODE",IF(AND(NOT(ISNUMBER(MATCH(C4028,lst_FT_sci_excl,0))),D4028&lt;&gt;""),"CODE NOT ALLOWED FOR THIS DECISION","")))</f>
        <v/>
      </c>
    </row>
    <row r="4029">
      <c r="A4029">
        <f>IF(OR(records_master!$A4029="",ISNUMBER(MATCH(records_master!$M4029,lst_dedup_duplicate,0))),"",records_master!$A4029)</f>
        <v/>
      </c>
      <c r="B4029">
        <f>IF($A4029="","",records_master!$E4029)</f>
        <v/>
      </c>
      <c r="M4029">
        <f>IF($A4029="","",IF(AND(ISNUMBER(MATCH(C4029,lst_FT_sci_excl,0)),D4029=""),"MISSING FT CODE",IF(AND(NOT(ISNUMBER(MATCH(C4029,lst_FT_sci_excl,0))),D4029&lt;&gt;""),"CODE NOT ALLOWED FOR THIS DECISION","")))</f>
        <v/>
      </c>
    </row>
    <row r="4030">
      <c r="A4030">
        <f>IF(OR(records_master!$A4030="",ISNUMBER(MATCH(records_master!$M4030,lst_dedup_duplicate,0))),"",records_master!$A4030)</f>
        <v/>
      </c>
      <c r="B4030">
        <f>IF($A4030="","",records_master!$E4030)</f>
        <v/>
      </c>
      <c r="M4030">
        <f>IF($A4030="","",IF(AND(ISNUMBER(MATCH(C4030,lst_FT_sci_excl,0)),D4030=""),"MISSING FT CODE",IF(AND(NOT(ISNUMBER(MATCH(C4030,lst_FT_sci_excl,0))),D4030&lt;&gt;""),"CODE NOT ALLOWED FOR THIS DECISION","")))</f>
        <v/>
      </c>
    </row>
    <row r="4031">
      <c r="A4031">
        <f>IF(OR(records_master!$A4031="",ISNUMBER(MATCH(records_master!$M4031,lst_dedup_duplicate,0))),"",records_master!$A4031)</f>
        <v/>
      </c>
      <c r="B4031">
        <f>IF($A4031="","",records_master!$E4031)</f>
        <v/>
      </c>
      <c r="M4031">
        <f>IF($A4031="","",IF(AND(ISNUMBER(MATCH(C4031,lst_FT_sci_excl,0)),D4031=""),"MISSING FT CODE",IF(AND(NOT(ISNUMBER(MATCH(C4031,lst_FT_sci_excl,0))),D4031&lt;&gt;""),"CODE NOT ALLOWED FOR THIS DECISION","")))</f>
        <v/>
      </c>
    </row>
    <row r="4032">
      <c r="A4032">
        <f>IF(OR(records_master!$A4032="",ISNUMBER(MATCH(records_master!$M4032,lst_dedup_duplicate,0))),"",records_master!$A4032)</f>
        <v/>
      </c>
      <c r="B4032">
        <f>IF($A4032="","",records_master!$E4032)</f>
        <v/>
      </c>
      <c r="M4032">
        <f>IF($A4032="","",IF(AND(ISNUMBER(MATCH(C4032,lst_FT_sci_excl,0)),D4032=""),"MISSING FT CODE",IF(AND(NOT(ISNUMBER(MATCH(C4032,lst_FT_sci_excl,0))),D4032&lt;&gt;""),"CODE NOT ALLOWED FOR THIS DECISION","")))</f>
        <v/>
      </c>
    </row>
    <row r="4033">
      <c r="A4033">
        <f>IF(OR(records_master!$A4033="",ISNUMBER(MATCH(records_master!$M4033,lst_dedup_duplicate,0))),"",records_master!$A4033)</f>
        <v/>
      </c>
      <c r="B4033">
        <f>IF($A4033="","",records_master!$E4033)</f>
        <v/>
      </c>
      <c r="M4033">
        <f>IF($A4033="","",IF(AND(ISNUMBER(MATCH(C4033,lst_FT_sci_excl,0)),D4033=""),"MISSING FT CODE",IF(AND(NOT(ISNUMBER(MATCH(C4033,lst_FT_sci_excl,0))),D4033&lt;&gt;""),"CODE NOT ALLOWED FOR THIS DECISION","")))</f>
        <v/>
      </c>
    </row>
    <row r="4034">
      <c r="A4034">
        <f>IF(OR(records_master!$A4034="",ISNUMBER(MATCH(records_master!$M4034,lst_dedup_duplicate,0))),"",records_master!$A4034)</f>
        <v/>
      </c>
      <c r="B4034">
        <f>IF($A4034="","",records_master!$E4034)</f>
        <v/>
      </c>
      <c r="M4034">
        <f>IF($A4034="","",IF(AND(ISNUMBER(MATCH(C4034,lst_FT_sci_excl,0)),D4034=""),"MISSING FT CODE",IF(AND(NOT(ISNUMBER(MATCH(C4034,lst_FT_sci_excl,0))),D4034&lt;&gt;""),"CODE NOT ALLOWED FOR THIS DECISION","")))</f>
        <v/>
      </c>
    </row>
    <row r="4035">
      <c r="A4035">
        <f>IF(OR(records_master!$A4035="",ISNUMBER(MATCH(records_master!$M4035,lst_dedup_duplicate,0))),"",records_master!$A4035)</f>
        <v/>
      </c>
      <c r="B4035">
        <f>IF($A4035="","",records_master!$E4035)</f>
        <v/>
      </c>
      <c r="M4035">
        <f>IF($A4035="","",IF(AND(ISNUMBER(MATCH(C4035,lst_FT_sci_excl,0)),D4035=""),"MISSING FT CODE",IF(AND(NOT(ISNUMBER(MATCH(C4035,lst_FT_sci_excl,0))),D4035&lt;&gt;""),"CODE NOT ALLOWED FOR THIS DECISION","")))</f>
        <v/>
      </c>
    </row>
    <row r="4036">
      <c r="A4036">
        <f>IF(OR(records_master!$A4036="",ISNUMBER(MATCH(records_master!$M4036,lst_dedup_duplicate,0))),"",records_master!$A4036)</f>
        <v/>
      </c>
      <c r="B4036">
        <f>IF($A4036="","",records_master!$E4036)</f>
        <v/>
      </c>
      <c r="M4036">
        <f>IF($A4036="","",IF(AND(ISNUMBER(MATCH(C4036,lst_FT_sci_excl,0)),D4036=""),"MISSING FT CODE",IF(AND(NOT(ISNUMBER(MATCH(C4036,lst_FT_sci_excl,0))),D4036&lt;&gt;""),"CODE NOT ALLOWED FOR THIS DECISION","")))</f>
        <v/>
      </c>
    </row>
    <row r="4037">
      <c r="A4037">
        <f>IF(OR(records_master!$A4037="",ISNUMBER(MATCH(records_master!$M4037,lst_dedup_duplicate,0))),"",records_master!$A4037)</f>
        <v/>
      </c>
      <c r="B4037">
        <f>IF($A4037="","",records_master!$E4037)</f>
        <v/>
      </c>
      <c r="M4037">
        <f>IF($A4037="","",IF(AND(ISNUMBER(MATCH(C4037,lst_FT_sci_excl,0)),D4037=""),"MISSING FT CODE",IF(AND(NOT(ISNUMBER(MATCH(C4037,lst_FT_sci_excl,0))),D4037&lt;&gt;""),"CODE NOT ALLOWED FOR THIS DECISION","")))</f>
        <v/>
      </c>
    </row>
    <row r="4038">
      <c r="A4038">
        <f>IF(OR(records_master!$A4038="",ISNUMBER(MATCH(records_master!$M4038,lst_dedup_duplicate,0))),"",records_master!$A4038)</f>
        <v/>
      </c>
      <c r="B4038">
        <f>IF($A4038="","",records_master!$E4038)</f>
        <v/>
      </c>
      <c r="M4038">
        <f>IF($A4038="","",IF(AND(ISNUMBER(MATCH(C4038,lst_FT_sci_excl,0)),D4038=""),"MISSING FT CODE",IF(AND(NOT(ISNUMBER(MATCH(C4038,lst_FT_sci_excl,0))),D4038&lt;&gt;""),"CODE NOT ALLOWED FOR THIS DECISION","")))</f>
        <v/>
      </c>
    </row>
    <row r="4039">
      <c r="A4039">
        <f>IF(OR(records_master!$A4039="",ISNUMBER(MATCH(records_master!$M4039,lst_dedup_duplicate,0))),"",records_master!$A4039)</f>
        <v/>
      </c>
      <c r="B4039">
        <f>IF($A4039="","",records_master!$E4039)</f>
        <v/>
      </c>
      <c r="M4039">
        <f>IF($A4039="","",IF(AND(ISNUMBER(MATCH(C4039,lst_FT_sci_excl,0)),D4039=""),"MISSING FT CODE",IF(AND(NOT(ISNUMBER(MATCH(C4039,lst_FT_sci_excl,0))),D4039&lt;&gt;""),"CODE NOT ALLOWED FOR THIS DECISION","")))</f>
        <v/>
      </c>
    </row>
    <row r="4040">
      <c r="A4040">
        <f>IF(OR(records_master!$A4040="",ISNUMBER(MATCH(records_master!$M4040,lst_dedup_duplicate,0))),"",records_master!$A4040)</f>
        <v/>
      </c>
      <c r="B4040">
        <f>IF($A4040="","",records_master!$E4040)</f>
        <v/>
      </c>
      <c r="M4040">
        <f>IF($A4040="","",IF(AND(ISNUMBER(MATCH(C4040,lst_FT_sci_excl,0)),D4040=""),"MISSING FT CODE",IF(AND(NOT(ISNUMBER(MATCH(C4040,lst_FT_sci_excl,0))),D4040&lt;&gt;""),"CODE NOT ALLOWED FOR THIS DECISION","")))</f>
        <v/>
      </c>
    </row>
    <row r="4041">
      <c r="A4041">
        <f>IF(OR(records_master!$A4041="",ISNUMBER(MATCH(records_master!$M4041,lst_dedup_duplicate,0))),"",records_master!$A4041)</f>
        <v/>
      </c>
      <c r="B4041">
        <f>IF($A4041="","",records_master!$E4041)</f>
        <v/>
      </c>
      <c r="M4041">
        <f>IF($A4041="","",IF(AND(ISNUMBER(MATCH(C4041,lst_FT_sci_excl,0)),D4041=""),"MISSING FT CODE",IF(AND(NOT(ISNUMBER(MATCH(C4041,lst_FT_sci_excl,0))),D4041&lt;&gt;""),"CODE NOT ALLOWED FOR THIS DECISION","")))</f>
        <v/>
      </c>
    </row>
    <row r="4042">
      <c r="A4042">
        <f>IF(OR(records_master!$A4042="",ISNUMBER(MATCH(records_master!$M4042,lst_dedup_duplicate,0))),"",records_master!$A4042)</f>
        <v/>
      </c>
      <c r="B4042">
        <f>IF($A4042="","",records_master!$E4042)</f>
        <v/>
      </c>
      <c r="M4042">
        <f>IF($A4042="","",IF(AND(ISNUMBER(MATCH(C4042,lst_FT_sci_excl,0)),D4042=""),"MISSING FT CODE",IF(AND(NOT(ISNUMBER(MATCH(C4042,lst_FT_sci_excl,0))),D4042&lt;&gt;""),"CODE NOT ALLOWED FOR THIS DECISION","")))</f>
        <v/>
      </c>
    </row>
    <row r="4043">
      <c r="A4043">
        <f>IF(OR(records_master!$A4043="",ISNUMBER(MATCH(records_master!$M4043,lst_dedup_duplicate,0))),"",records_master!$A4043)</f>
        <v/>
      </c>
      <c r="B4043">
        <f>IF($A4043="","",records_master!$E4043)</f>
        <v/>
      </c>
      <c r="M4043">
        <f>IF($A4043="","",IF(AND(ISNUMBER(MATCH(C4043,lst_FT_sci_excl,0)),D4043=""),"MISSING FT CODE",IF(AND(NOT(ISNUMBER(MATCH(C4043,lst_FT_sci_excl,0))),D4043&lt;&gt;""),"CODE NOT ALLOWED FOR THIS DECISION","")))</f>
        <v/>
      </c>
    </row>
    <row r="4044">
      <c r="A4044">
        <f>IF(OR(records_master!$A4044="",ISNUMBER(MATCH(records_master!$M4044,lst_dedup_duplicate,0))),"",records_master!$A4044)</f>
        <v/>
      </c>
      <c r="B4044">
        <f>IF($A4044="","",records_master!$E4044)</f>
        <v/>
      </c>
      <c r="M4044">
        <f>IF($A4044="","",IF(AND(ISNUMBER(MATCH(C4044,lst_FT_sci_excl,0)),D4044=""),"MISSING FT CODE",IF(AND(NOT(ISNUMBER(MATCH(C4044,lst_FT_sci_excl,0))),D4044&lt;&gt;""),"CODE NOT ALLOWED FOR THIS DECISION","")))</f>
        <v/>
      </c>
    </row>
    <row r="4045">
      <c r="A4045">
        <f>IF(OR(records_master!$A4045="",ISNUMBER(MATCH(records_master!$M4045,lst_dedup_duplicate,0))),"",records_master!$A4045)</f>
        <v/>
      </c>
      <c r="B4045">
        <f>IF($A4045="","",records_master!$E4045)</f>
        <v/>
      </c>
      <c r="M4045">
        <f>IF($A4045="","",IF(AND(ISNUMBER(MATCH(C4045,lst_FT_sci_excl,0)),D4045=""),"MISSING FT CODE",IF(AND(NOT(ISNUMBER(MATCH(C4045,lst_FT_sci_excl,0))),D4045&lt;&gt;""),"CODE NOT ALLOWED FOR THIS DECISION","")))</f>
        <v/>
      </c>
    </row>
    <row r="4046">
      <c r="A4046">
        <f>IF(OR(records_master!$A4046="",ISNUMBER(MATCH(records_master!$M4046,lst_dedup_duplicate,0))),"",records_master!$A4046)</f>
        <v/>
      </c>
      <c r="B4046">
        <f>IF($A4046="","",records_master!$E4046)</f>
        <v/>
      </c>
      <c r="M4046">
        <f>IF($A4046="","",IF(AND(ISNUMBER(MATCH(C4046,lst_FT_sci_excl,0)),D4046=""),"MISSING FT CODE",IF(AND(NOT(ISNUMBER(MATCH(C4046,lst_FT_sci_excl,0))),D4046&lt;&gt;""),"CODE NOT ALLOWED FOR THIS DECISION","")))</f>
        <v/>
      </c>
    </row>
    <row r="4047">
      <c r="A4047">
        <f>IF(OR(records_master!$A4047="",ISNUMBER(MATCH(records_master!$M4047,lst_dedup_duplicate,0))),"",records_master!$A4047)</f>
        <v/>
      </c>
      <c r="B4047">
        <f>IF($A4047="","",records_master!$E4047)</f>
        <v/>
      </c>
      <c r="M4047">
        <f>IF($A4047="","",IF(AND(ISNUMBER(MATCH(C4047,lst_FT_sci_excl,0)),D4047=""),"MISSING FT CODE",IF(AND(NOT(ISNUMBER(MATCH(C4047,lst_FT_sci_excl,0))),D4047&lt;&gt;""),"CODE NOT ALLOWED FOR THIS DECISION","")))</f>
        <v/>
      </c>
    </row>
    <row r="4048">
      <c r="A4048">
        <f>IF(OR(records_master!$A4048="",ISNUMBER(MATCH(records_master!$M4048,lst_dedup_duplicate,0))),"",records_master!$A4048)</f>
        <v/>
      </c>
      <c r="B4048">
        <f>IF($A4048="","",records_master!$E4048)</f>
        <v/>
      </c>
      <c r="M4048">
        <f>IF($A4048="","",IF(AND(ISNUMBER(MATCH(C4048,lst_FT_sci_excl,0)),D4048=""),"MISSING FT CODE",IF(AND(NOT(ISNUMBER(MATCH(C4048,lst_FT_sci_excl,0))),D4048&lt;&gt;""),"CODE NOT ALLOWED FOR THIS DECISION","")))</f>
        <v/>
      </c>
    </row>
    <row r="4049">
      <c r="A4049">
        <f>IF(OR(records_master!$A4049="",ISNUMBER(MATCH(records_master!$M4049,lst_dedup_duplicate,0))),"",records_master!$A4049)</f>
        <v/>
      </c>
      <c r="B4049">
        <f>IF($A4049="","",records_master!$E4049)</f>
        <v/>
      </c>
      <c r="M4049">
        <f>IF($A4049="","",IF(AND(ISNUMBER(MATCH(C4049,lst_FT_sci_excl,0)),D4049=""),"MISSING FT CODE",IF(AND(NOT(ISNUMBER(MATCH(C4049,lst_FT_sci_excl,0))),D4049&lt;&gt;""),"CODE NOT ALLOWED FOR THIS DECISION","")))</f>
        <v/>
      </c>
    </row>
    <row r="4050">
      <c r="A4050">
        <f>IF(OR(records_master!$A4050="",ISNUMBER(MATCH(records_master!$M4050,lst_dedup_duplicate,0))),"",records_master!$A4050)</f>
        <v/>
      </c>
      <c r="B4050">
        <f>IF($A4050="","",records_master!$E4050)</f>
        <v/>
      </c>
      <c r="M4050">
        <f>IF($A4050="","",IF(AND(ISNUMBER(MATCH(C4050,lst_FT_sci_excl,0)),D4050=""),"MISSING FT CODE",IF(AND(NOT(ISNUMBER(MATCH(C4050,lst_FT_sci_excl,0))),D4050&lt;&gt;""),"CODE NOT ALLOWED FOR THIS DECISION","")))</f>
        <v/>
      </c>
    </row>
    <row r="4051">
      <c r="A4051">
        <f>IF(OR(records_master!$A4051="",ISNUMBER(MATCH(records_master!$M4051,lst_dedup_duplicate,0))),"",records_master!$A4051)</f>
        <v/>
      </c>
      <c r="B4051">
        <f>IF($A4051="","",records_master!$E4051)</f>
        <v/>
      </c>
      <c r="M4051">
        <f>IF($A4051="","",IF(AND(ISNUMBER(MATCH(C4051,lst_FT_sci_excl,0)),D4051=""),"MISSING FT CODE",IF(AND(NOT(ISNUMBER(MATCH(C4051,lst_FT_sci_excl,0))),D4051&lt;&gt;""),"CODE NOT ALLOWED FOR THIS DECISION","")))</f>
        <v/>
      </c>
    </row>
    <row r="4052">
      <c r="A4052">
        <f>IF(OR(records_master!$A4052="",ISNUMBER(MATCH(records_master!$M4052,lst_dedup_duplicate,0))),"",records_master!$A4052)</f>
        <v/>
      </c>
      <c r="B4052">
        <f>IF($A4052="","",records_master!$E4052)</f>
        <v/>
      </c>
      <c r="M4052">
        <f>IF($A4052="","",IF(AND(ISNUMBER(MATCH(C4052,lst_FT_sci_excl,0)),D4052=""),"MISSING FT CODE",IF(AND(NOT(ISNUMBER(MATCH(C4052,lst_FT_sci_excl,0))),D4052&lt;&gt;""),"CODE NOT ALLOWED FOR THIS DECISION","")))</f>
        <v/>
      </c>
    </row>
    <row r="4053">
      <c r="A4053">
        <f>IF(OR(records_master!$A4053="",ISNUMBER(MATCH(records_master!$M4053,lst_dedup_duplicate,0))),"",records_master!$A4053)</f>
        <v/>
      </c>
      <c r="B4053">
        <f>IF($A4053="","",records_master!$E4053)</f>
        <v/>
      </c>
      <c r="M4053">
        <f>IF($A4053="","",IF(AND(ISNUMBER(MATCH(C4053,lst_FT_sci_excl,0)),D4053=""),"MISSING FT CODE",IF(AND(NOT(ISNUMBER(MATCH(C4053,lst_FT_sci_excl,0))),D4053&lt;&gt;""),"CODE NOT ALLOWED FOR THIS DECISION","")))</f>
        <v/>
      </c>
    </row>
    <row r="4054">
      <c r="A4054">
        <f>IF(OR(records_master!$A4054="",ISNUMBER(MATCH(records_master!$M4054,lst_dedup_duplicate,0))),"",records_master!$A4054)</f>
        <v/>
      </c>
      <c r="B4054">
        <f>IF($A4054="","",records_master!$E4054)</f>
        <v/>
      </c>
      <c r="M4054">
        <f>IF($A4054="","",IF(AND(ISNUMBER(MATCH(C4054,lst_FT_sci_excl,0)),D4054=""),"MISSING FT CODE",IF(AND(NOT(ISNUMBER(MATCH(C4054,lst_FT_sci_excl,0))),D4054&lt;&gt;""),"CODE NOT ALLOWED FOR THIS DECISION","")))</f>
        <v/>
      </c>
    </row>
    <row r="4055">
      <c r="A4055">
        <f>IF(OR(records_master!$A4055="",ISNUMBER(MATCH(records_master!$M4055,lst_dedup_duplicate,0))),"",records_master!$A4055)</f>
        <v/>
      </c>
      <c r="B4055">
        <f>IF($A4055="","",records_master!$E4055)</f>
        <v/>
      </c>
      <c r="M4055">
        <f>IF($A4055="","",IF(AND(ISNUMBER(MATCH(C4055,lst_FT_sci_excl,0)),D4055=""),"MISSING FT CODE",IF(AND(NOT(ISNUMBER(MATCH(C4055,lst_FT_sci_excl,0))),D4055&lt;&gt;""),"CODE NOT ALLOWED FOR THIS DECISION","")))</f>
        <v/>
      </c>
    </row>
    <row r="4056">
      <c r="A4056">
        <f>IF(OR(records_master!$A4056="",ISNUMBER(MATCH(records_master!$M4056,lst_dedup_duplicate,0))),"",records_master!$A4056)</f>
        <v/>
      </c>
      <c r="B4056">
        <f>IF($A4056="","",records_master!$E4056)</f>
        <v/>
      </c>
      <c r="M4056">
        <f>IF($A4056="","",IF(AND(ISNUMBER(MATCH(C4056,lst_FT_sci_excl,0)),D4056=""),"MISSING FT CODE",IF(AND(NOT(ISNUMBER(MATCH(C4056,lst_FT_sci_excl,0))),D4056&lt;&gt;""),"CODE NOT ALLOWED FOR THIS DECISION","")))</f>
        <v/>
      </c>
    </row>
    <row r="4057">
      <c r="A4057">
        <f>IF(OR(records_master!$A4057="",ISNUMBER(MATCH(records_master!$M4057,lst_dedup_duplicate,0))),"",records_master!$A4057)</f>
        <v/>
      </c>
      <c r="B4057">
        <f>IF($A4057="","",records_master!$E4057)</f>
        <v/>
      </c>
      <c r="M4057">
        <f>IF($A4057="","",IF(AND(ISNUMBER(MATCH(C4057,lst_FT_sci_excl,0)),D4057=""),"MISSING FT CODE",IF(AND(NOT(ISNUMBER(MATCH(C4057,lst_FT_sci_excl,0))),D4057&lt;&gt;""),"CODE NOT ALLOWED FOR THIS DECISION","")))</f>
        <v/>
      </c>
    </row>
    <row r="4058">
      <c r="A4058">
        <f>IF(OR(records_master!$A4058="",ISNUMBER(MATCH(records_master!$M4058,lst_dedup_duplicate,0))),"",records_master!$A4058)</f>
        <v/>
      </c>
      <c r="B4058">
        <f>IF($A4058="","",records_master!$E4058)</f>
        <v/>
      </c>
      <c r="M4058">
        <f>IF($A4058="","",IF(AND(ISNUMBER(MATCH(C4058,lst_FT_sci_excl,0)),D4058=""),"MISSING FT CODE",IF(AND(NOT(ISNUMBER(MATCH(C4058,lst_FT_sci_excl,0))),D4058&lt;&gt;""),"CODE NOT ALLOWED FOR THIS DECISION","")))</f>
        <v/>
      </c>
    </row>
    <row r="4059">
      <c r="A4059">
        <f>IF(OR(records_master!$A4059="",ISNUMBER(MATCH(records_master!$M4059,lst_dedup_duplicate,0))),"",records_master!$A4059)</f>
        <v/>
      </c>
      <c r="B4059">
        <f>IF($A4059="","",records_master!$E4059)</f>
        <v/>
      </c>
      <c r="M4059">
        <f>IF($A4059="","",IF(AND(ISNUMBER(MATCH(C4059,lst_FT_sci_excl,0)),D4059=""),"MISSING FT CODE",IF(AND(NOT(ISNUMBER(MATCH(C4059,lst_FT_sci_excl,0))),D4059&lt;&gt;""),"CODE NOT ALLOWED FOR THIS DECISION","")))</f>
        <v/>
      </c>
    </row>
    <row r="4060">
      <c r="A4060">
        <f>IF(OR(records_master!$A4060="",ISNUMBER(MATCH(records_master!$M4060,lst_dedup_duplicate,0))),"",records_master!$A4060)</f>
        <v/>
      </c>
      <c r="B4060">
        <f>IF($A4060="","",records_master!$E4060)</f>
        <v/>
      </c>
      <c r="M4060">
        <f>IF($A4060="","",IF(AND(ISNUMBER(MATCH(C4060,lst_FT_sci_excl,0)),D4060=""),"MISSING FT CODE",IF(AND(NOT(ISNUMBER(MATCH(C4060,lst_FT_sci_excl,0))),D4060&lt;&gt;""),"CODE NOT ALLOWED FOR THIS DECISION","")))</f>
        <v/>
      </c>
    </row>
    <row r="4061">
      <c r="A4061">
        <f>IF(OR(records_master!$A4061="",ISNUMBER(MATCH(records_master!$M4061,lst_dedup_duplicate,0))),"",records_master!$A4061)</f>
        <v/>
      </c>
      <c r="B4061">
        <f>IF($A4061="","",records_master!$E4061)</f>
        <v/>
      </c>
      <c r="M4061">
        <f>IF($A4061="","",IF(AND(ISNUMBER(MATCH(C4061,lst_FT_sci_excl,0)),D4061=""),"MISSING FT CODE",IF(AND(NOT(ISNUMBER(MATCH(C4061,lst_FT_sci_excl,0))),D4061&lt;&gt;""),"CODE NOT ALLOWED FOR THIS DECISION","")))</f>
        <v/>
      </c>
    </row>
    <row r="4062">
      <c r="A4062">
        <f>IF(OR(records_master!$A4062="",ISNUMBER(MATCH(records_master!$M4062,lst_dedup_duplicate,0))),"",records_master!$A4062)</f>
        <v/>
      </c>
      <c r="B4062">
        <f>IF($A4062="","",records_master!$E4062)</f>
        <v/>
      </c>
      <c r="M4062">
        <f>IF($A4062="","",IF(AND(ISNUMBER(MATCH(C4062,lst_FT_sci_excl,0)),D4062=""),"MISSING FT CODE",IF(AND(NOT(ISNUMBER(MATCH(C4062,lst_FT_sci_excl,0))),D4062&lt;&gt;""),"CODE NOT ALLOWED FOR THIS DECISION","")))</f>
        <v/>
      </c>
    </row>
    <row r="4063">
      <c r="A4063">
        <f>IF(OR(records_master!$A4063="",ISNUMBER(MATCH(records_master!$M4063,lst_dedup_duplicate,0))),"",records_master!$A4063)</f>
        <v/>
      </c>
      <c r="B4063">
        <f>IF($A4063="","",records_master!$E4063)</f>
        <v/>
      </c>
      <c r="M4063">
        <f>IF($A4063="","",IF(AND(ISNUMBER(MATCH(C4063,lst_FT_sci_excl,0)),D4063=""),"MISSING FT CODE",IF(AND(NOT(ISNUMBER(MATCH(C4063,lst_FT_sci_excl,0))),D4063&lt;&gt;""),"CODE NOT ALLOWED FOR THIS DECISION","")))</f>
        <v/>
      </c>
    </row>
    <row r="4064">
      <c r="A4064">
        <f>IF(OR(records_master!$A4064="",ISNUMBER(MATCH(records_master!$M4064,lst_dedup_duplicate,0))),"",records_master!$A4064)</f>
        <v/>
      </c>
      <c r="B4064">
        <f>IF($A4064="","",records_master!$E4064)</f>
        <v/>
      </c>
      <c r="M4064">
        <f>IF($A4064="","",IF(AND(ISNUMBER(MATCH(C4064,lst_FT_sci_excl,0)),D4064=""),"MISSING FT CODE",IF(AND(NOT(ISNUMBER(MATCH(C4064,lst_FT_sci_excl,0))),D4064&lt;&gt;""),"CODE NOT ALLOWED FOR THIS DECISION","")))</f>
        <v/>
      </c>
    </row>
    <row r="4065">
      <c r="A4065">
        <f>IF(OR(records_master!$A4065="",ISNUMBER(MATCH(records_master!$M4065,lst_dedup_duplicate,0))),"",records_master!$A4065)</f>
        <v/>
      </c>
      <c r="B4065">
        <f>IF($A4065="","",records_master!$E4065)</f>
        <v/>
      </c>
      <c r="M4065">
        <f>IF($A4065="","",IF(AND(ISNUMBER(MATCH(C4065,lst_FT_sci_excl,0)),D4065=""),"MISSING FT CODE",IF(AND(NOT(ISNUMBER(MATCH(C4065,lst_FT_sci_excl,0))),D4065&lt;&gt;""),"CODE NOT ALLOWED FOR THIS DECISION","")))</f>
        <v/>
      </c>
    </row>
    <row r="4066">
      <c r="A4066">
        <f>IF(OR(records_master!$A4066="",ISNUMBER(MATCH(records_master!$M4066,lst_dedup_duplicate,0))),"",records_master!$A4066)</f>
        <v/>
      </c>
      <c r="B4066">
        <f>IF($A4066="","",records_master!$E4066)</f>
        <v/>
      </c>
      <c r="M4066">
        <f>IF($A4066="","",IF(AND(ISNUMBER(MATCH(C4066,lst_FT_sci_excl,0)),D4066=""),"MISSING FT CODE",IF(AND(NOT(ISNUMBER(MATCH(C4066,lst_FT_sci_excl,0))),D4066&lt;&gt;""),"CODE NOT ALLOWED FOR THIS DECISION","")))</f>
        <v/>
      </c>
    </row>
    <row r="4067">
      <c r="A4067">
        <f>IF(OR(records_master!$A4067="",ISNUMBER(MATCH(records_master!$M4067,lst_dedup_duplicate,0))),"",records_master!$A4067)</f>
        <v/>
      </c>
      <c r="B4067">
        <f>IF($A4067="","",records_master!$E4067)</f>
        <v/>
      </c>
      <c r="M4067">
        <f>IF($A4067="","",IF(AND(ISNUMBER(MATCH(C4067,lst_FT_sci_excl,0)),D4067=""),"MISSING FT CODE",IF(AND(NOT(ISNUMBER(MATCH(C4067,lst_FT_sci_excl,0))),D4067&lt;&gt;""),"CODE NOT ALLOWED FOR THIS DECISION","")))</f>
        <v/>
      </c>
    </row>
    <row r="4068">
      <c r="A4068">
        <f>IF(OR(records_master!$A4068="",ISNUMBER(MATCH(records_master!$M4068,lst_dedup_duplicate,0))),"",records_master!$A4068)</f>
        <v/>
      </c>
      <c r="B4068">
        <f>IF($A4068="","",records_master!$E4068)</f>
        <v/>
      </c>
      <c r="M4068">
        <f>IF($A4068="","",IF(AND(ISNUMBER(MATCH(C4068,lst_FT_sci_excl,0)),D4068=""),"MISSING FT CODE",IF(AND(NOT(ISNUMBER(MATCH(C4068,lst_FT_sci_excl,0))),D4068&lt;&gt;""),"CODE NOT ALLOWED FOR THIS DECISION","")))</f>
        <v/>
      </c>
    </row>
    <row r="4069">
      <c r="A4069">
        <f>IF(OR(records_master!$A4069="",ISNUMBER(MATCH(records_master!$M4069,lst_dedup_duplicate,0))),"",records_master!$A4069)</f>
        <v/>
      </c>
      <c r="B4069">
        <f>IF($A4069="","",records_master!$E4069)</f>
        <v/>
      </c>
      <c r="M4069">
        <f>IF($A4069="","",IF(AND(ISNUMBER(MATCH(C4069,lst_FT_sci_excl,0)),D4069=""),"MISSING FT CODE",IF(AND(NOT(ISNUMBER(MATCH(C4069,lst_FT_sci_excl,0))),D4069&lt;&gt;""),"CODE NOT ALLOWED FOR THIS DECISION","")))</f>
        <v/>
      </c>
    </row>
    <row r="4070">
      <c r="A4070">
        <f>IF(OR(records_master!$A4070="",ISNUMBER(MATCH(records_master!$M4070,lst_dedup_duplicate,0))),"",records_master!$A4070)</f>
        <v/>
      </c>
      <c r="B4070">
        <f>IF($A4070="","",records_master!$E4070)</f>
        <v/>
      </c>
      <c r="M4070">
        <f>IF($A4070="","",IF(AND(ISNUMBER(MATCH(C4070,lst_FT_sci_excl,0)),D4070=""),"MISSING FT CODE",IF(AND(NOT(ISNUMBER(MATCH(C4070,lst_FT_sci_excl,0))),D4070&lt;&gt;""),"CODE NOT ALLOWED FOR THIS DECISION","")))</f>
        <v/>
      </c>
    </row>
    <row r="4071">
      <c r="A4071">
        <f>IF(OR(records_master!$A4071="",ISNUMBER(MATCH(records_master!$M4071,lst_dedup_duplicate,0))),"",records_master!$A4071)</f>
        <v/>
      </c>
      <c r="B4071">
        <f>IF($A4071="","",records_master!$E4071)</f>
        <v/>
      </c>
      <c r="M4071">
        <f>IF($A4071="","",IF(AND(ISNUMBER(MATCH(C4071,lst_FT_sci_excl,0)),D4071=""),"MISSING FT CODE",IF(AND(NOT(ISNUMBER(MATCH(C4071,lst_FT_sci_excl,0))),D4071&lt;&gt;""),"CODE NOT ALLOWED FOR THIS DECISION","")))</f>
        <v/>
      </c>
    </row>
    <row r="4072">
      <c r="A4072">
        <f>IF(OR(records_master!$A4072="",ISNUMBER(MATCH(records_master!$M4072,lst_dedup_duplicate,0))),"",records_master!$A4072)</f>
        <v/>
      </c>
      <c r="B4072">
        <f>IF($A4072="","",records_master!$E4072)</f>
        <v/>
      </c>
      <c r="M4072">
        <f>IF($A4072="","",IF(AND(ISNUMBER(MATCH(C4072,lst_FT_sci_excl,0)),D4072=""),"MISSING FT CODE",IF(AND(NOT(ISNUMBER(MATCH(C4072,lst_FT_sci_excl,0))),D4072&lt;&gt;""),"CODE NOT ALLOWED FOR THIS DECISION","")))</f>
        <v/>
      </c>
    </row>
    <row r="4073">
      <c r="A4073">
        <f>IF(OR(records_master!$A4073="",ISNUMBER(MATCH(records_master!$M4073,lst_dedup_duplicate,0))),"",records_master!$A4073)</f>
        <v/>
      </c>
      <c r="B4073">
        <f>IF($A4073="","",records_master!$E4073)</f>
        <v/>
      </c>
      <c r="M4073">
        <f>IF($A4073="","",IF(AND(ISNUMBER(MATCH(C4073,lst_FT_sci_excl,0)),D4073=""),"MISSING FT CODE",IF(AND(NOT(ISNUMBER(MATCH(C4073,lst_FT_sci_excl,0))),D4073&lt;&gt;""),"CODE NOT ALLOWED FOR THIS DECISION","")))</f>
        <v/>
      </c>
    </row>
    <row r="4074">
      <c r="A4074">
        <f>IF(OR(records_master!$A4074="",ISNUMBER(MATCH(records_master!$M4074,lst_dedup_duplicate,0))),"",records_master!$A4074)</f>
        <v/>
      </c>
      <c r="B4074">
        <f>IF($A4074="","",records_master!$E4074)</f>
        <v/>
      </c>
      <c r="M4074">
        <f>IF($A4074="","",IF(AND(ISNUMBER(MATCH(C4074,lst_FT_sci_excl,0)),D4074=""),"MISSING FT CODE",IF(AND(NOT(ISNUMBER(MATCH(C4074,lst_FT_sci_excl,0))),D4074&lt;&gt;""),"CODE NOT ALLOWED FOR THIS DECISION","")))</f>
        <v/>
      </c>
    </row>
    <row r="4075">
      <c r="A4075">
        <f>IF(OR(records_master!$A4075="",ISNUMBER(MATCH(records_master!$M4075,lst_dedup_duplicate,0))),"",records_master!$A4075)</f>
        <v/>
      </c>
      <c r="B4075">
        <f>IF($A4075="","",records_master!$E4075)</f>
        <v/>
      </c>
      <c r="M4075">
        <f>IF($A4075="","",IF(AND(ISNUMBER(MATCH(C4075,lst_FT_sci_excl,0)),D4075=""),"MISSING FT CODE",IF(AND(NOT(ISNUMBER(MATCH(C4075,lst_FT_sci_excl,0))),D4075&lt;&gt;""),"CODE NOT ALLOWED FOR THIS DECISION","")))</f>
        <v/>
      </c>
    </row>
    <row r="4076">
      <c r="A4076">
        <f>IF(OR(records_master!$A4076="",ISNUMBER(MATCH(records_master!$M4076,lst_dedup_duplicate,0))),"",records_master!$A4076)</f>
        <v/>
      </c>
      <c r="B4076">
        <f>IF($A4076="","",records_master!$E4076)</f>
        <v/>
      </c>
      <c r="M4076">
        <f>IF($A4076="","",IF(AND(ISNUMBER(MATCH(C4076,lst_FT_sci_excl,0)),D4076=""),"MISSING FT CODE",IF(AND(NOT(ISNUMBER(MATCH(C4076,lst_FT_sci_excl,0))),D4076&lt;&gt;""),"CODE NOT ALLOWED FOR THIS DECISION","")))</f>
        <v/>
      </c>
    </row>
    <row r="4077">
      <c r="A4077">
        <f>IF(OR(records_master!$A4077="",ISNUMBER(MATCH(records_master!$M4077,lst_dedup_duplicate,0))),"",records_master!$A4077)</f>
        <v/>
      </c>
      <c r="B4077">
        <f>IF($A4077="","",records_master!$E4077)</f>
        <v/>
      </c>
      <c r="M4077">
        <f>IF($A4077="","",IF(AND(ISNUMBER(MATCH(C4077,lst_FT_sci_excl,0)),D4077=""),"MISSING FT CODE",IF(AND(NOT(ISNUMBER(MATCH(C4077,lst_FT_sci_excl,0))),D4077&lt;&gt;""),"CODE NOT ALLOWED FOR THIS DECISION","")))</f>
        <v/>
      </c>
    </row>
    <row r="4078">
      <c r="A4078">
        <f>IF(OR(records_master!$A4078="",ISNUMBER(MATCH(records_master!$M4078,lst_dedup_duplicate,0))),"",records_master!$A4078)</f>
        <v/>
      </c>
      <c r="B4078">
        <f>IF($A4078="","",records_master!$E4078)</f>
        <v/>
      </c>
      <c r="M4078">
        <f>IF($A4078="","",IF(AND(ISNUMBER(MATCH(C4078,lst_FT_sci_excl,0)),D4078=""),"MISSING FT CODE",IF(AND(NOT(ISNUMBER(MATCH(C4078,lst_FT_sci_excl,0))),D4078&lt;&gt;""),"CODE NOT ALLOWED FOR THIS DECISION","")))</f>
        <v/>
      </c>
    </row>
    <row r="4079">
      <c r="A4079">
        <f>IF(OR(records_master!$A4079="",ISNUMBER(MATCH(records_master!$M4079,lst_dedup_duplicate,0))),"",records_master!$A4079)</f>
        <v/>
      </c>
      <c r="B4079">
        <f>IF($A4079="","",records_master!$E4079)</f>
        <v/>
      </c>
      <c r="M4079">
        <f>IF($A4079="","",IF(AND(ISNUMBER(MATCH(C4079,lst_FT_sci_excl,0)),D4079=""),"MISSING FT CODE",IF(AND(NOT(ISNUMBER(MATCH(C4079,lst_FT_sci_excl,0))),D4079&lt;&gt;""),"CODE NOT ALLOWED FOR THIS DECISION","")))</f>
        <v/>
      </c>
    </row>
    <row r="4080">
      <c r="A4080">
        <f>IF(OR(records_master!$A4080="",ISNUMBER(MATCH(records_master!$M4080,lst_dedup_duplicate,0))),"",records_master!$A4080)</f>
        <v/>
      </c>
      <c r="B4080">
        <f>IF($A4080="","",records_master!$E4080)</f>
        <v/>
      </c>
      <c r="M4080">
        <f>IF($A4080="","",IF(AND(ISNUMBER(MATCH(C4080,lst_FT_sci_excl,0)),D4080=""),"MISSING FT CODE",IF(AND(NOT(ISNUMBER(MATCH(C4080,lst_FT_sci_excl,0))),D4080&lt;&gt;""),"CODE NOT ALLOWED FOR THIS DECISION","")))</f>
        <v/>
      </c>
    </row>
    <row r="4081">
      <c r="A4081">
        <f>IF(OR(records_master!$A4081="",ISNUMBER(MATCH(records_master!$M4081,lst_dedup_duplicate,0))),"",records_master!$A4081)</f>
        <v/>
      </c>
      <c r="B4081">
        <f>IF($A4081="","",records_master!$E4081)</f>
        <v/>
      </c>
      <c r="M4081">
        <f>IF($A4081="","",IF(AND(ISNUMBER(MATCH(C4081,lst_FT_sci_excl,0)),D4081=""),"MISSING FT CODE",IF(AND(NOT(ISNUMBER(MATCH(C4081,lst_FT_sci_excl,0))),D4081&lt;&gt;""),"CODE NOT ALLOWED FOR THIS DECISION","")))</f>
        <v/>
      </c>
    </row>
    <row r="4082">
      <c r="A4082">
        <f>IF(OR(records_master!$A4082="",ISNUMBER(MATCH(records_master!$M4082,lst_dedup_duplicate,0))),"",records_master!$A4082)</f>
        <v/>
      </c>
      <c r="B4082">
        <f>IF($A4082="","",records_master!$E4082)</f>
        <v/>
      </c>
      <c r="M4082">
        <f>IF($A4082="","",IF(AND(ISNUMBER(MATCH(C4082,lst_FT_sci_excl,0)),D4082=""),"MISSING FT CODE",IF(AND(NOT(ISNUMBER(MATCH(C4082,lst_FT_sci_excl,0))),D4082&lt;&gt;""),"CODE NOT ALLOWED FOR THIS DECISION","")))</f>
        <v/>
      </c>
    </row>
    <row r="4083">
      <c r="A4083">
        <f>IF(OR(records_master!$A4083="",ISNUMBER(MATCH(records_master!$M4083,lst_dedup_duplicate,0))),"",records_master!$A4083)</f>
        <v/>
      </c>
      <c r="B4083">
        <f>IF($A4083="","",records_master!$E4083)</f>
        <v/>
      </c>
      <c r="M4083">
        <f>IF($A4083="","",IF(AND(ISNUMBER(MATCH(C4083,lst_FT_sci_excl,0)),D4083=""),"MISSING FT CODE",IF(AND(NOT(ISNUMBER(MATCH(C4083,lst_FT_sci_excl,0))),D4083&lt;&gt;""),"CODE NOT ALLOWED FOR THIS DECISION","")))</f>
        <v/>
      </c>
    </row>
    <row r="4084">
      <c r="A4084">
        <f>IF(OR(records_master!$A4084="",ISNUMBER(MATCH(records_master!$M4084,lst_dedup_duplicate,0))),"",records_master!$A4084)</f>
        <v/>
      </c>
      <c r="B4084">
        <f>IF($A4084="","",records_master!$E4084)</f>
        <v/>
      </c>
      <c r="M4084">
        <f>IF($A4084="","",IF(AND(ISNUMBER(MATCH(C4084,lst_FT_sci_excl,0)),D4084=""),"MISSING FT CODE",IF(AND(NOT(ISNUMBER(MATCH(C4084,lst_FT_sci_excl,0))),D4084&lt;&gt;""),"CODE NOT ALLOWED FOR THIS DECISION","")))</f>
        <v/>
      </c>
    </row>
    <row r="4085">
      <c r="A4085">
        <f>IF(OR(records_master!$A4085="",ISNUMBER(MATCH(records_master!$M4085,lst_dedup_duplicate,0))),"",records_master!$A4085)</f>
        <v/>
      </c>
      <c r="B4085">
        <f>IF($A4085="","",records_master!$E4085)</f>
        <v/>
      </c>
      <c r="M4085">
        <f>IF($A4085="","",IF(AND(ISNUMBER(MATCH(C4085,lst_FT_sci_excl,0)),D4085=""),"MISSING FT CODE",IF(AND(NOT(ISNUMBER(MATCH(C4085,lst_FT_sci_excl,0))),D4085&lt;&gt;""),"CODE NOT ALLOWED FOR THIS DECISION","")))</f>
        <v/>
      </c>
    </row>
    <row r="4086">
      <c r="A4086">
        <f>IF(OR(records_master!$A4086="",ISNUMBER(MATCH(records_master!$M4086,lst_dedup_duplicate,0))),"",records_master!$A4086)</f>
        <v/>
      </c>
      <c r="B4086">
        <f>IF($A4086="","",records_master!$E4086)</f>
        <v/>
      </c>
      <c r="M4086">
        <f>IF($A4086="","",IF(AND(ISNUMBER(MATCH(C4086,lst_FT_sci_excl,0)),D4086=""),"MISSING FT CODE",IF(AND(NOT(ISNUMBER(MATCH(C4086,lst_FT_sci_excl,0))),D4086&lt;&gt;""),"CODE NOT ALLOWED FOR THIS DECISION","")))</f>
        <v/>
      </c>
    </row>
    <row r="4087">
      <c r="A4087">
        <f>IF(OR(records_master!$A4087="",ISNUMBER(MATCH(records_master!$M4087,lst_dedup_duplicate,0))),"",records_master!$A4087)</f>
        <v/>
      </c>
      <c r="B4087">
        <f>IF($A4087="","",records_master!$E4087)</f>
        <v/>
      </c>
      <c r="M4087">
        <f>IF($A4087="","",IF(AND(ISNUMBER(MATCH(C4087,lst_FT_sci_excl,0)),D4087=""),"MISSING FT CODE",IF(AND(NOT(ISNUMBER(MATCH(C4087,lst_FT_sci_excl,0))),D4087&lt;&gt;""),"CODE NOT ALLOWED FOR THIS DECISION","")))</f>
        <v/>
      </c>
    </row>
    <row r="4088">
      <c r="A4088">
        <f>IF(OR(records_master!$A4088="",ISNUMBER(MATCH(records_master!$M4088,lst_dedup_duplicate,0))),"",records_master!$A4088)</f>
        <v/>
      </c>
      <c r="B4088">
        <f>IF($A4088="","",records_master!$E4088)</f>
        <v/>
      </c>
      <c r="M4088">
        <f>IF($A4088="","",IF(AND(ISNUMBER(MATCH(C4088,lst_FT_sci_excl,0)),D4088=""),"MISSING FT CODE",IF(AND(NOT(ISNUMBER(MATCH(C4088,lst_FT_sci_excl,0))),D4088&lt;&gt;""),"CODE NOT ALLOWED FOR THIS DECISION","")))</f>
        <v/>
      </c>
    </row>
    <row r="4089">
      <c r="A4089">
        <f>IF(OR(records_master!$A4089="",ISNUMBER(MATCH(records_master!$M4089,lst_dedup_duplicate,0))),"",records_master!$A4089)</f>
        <v/>
      </c>
      <c r="B4089">
        <f>IF($A4089="","",records_master!$E4089)</f>
        <v/>
      </c>
      <c r="M4089">
        <f>IF($A4089="","",IF(AND(ISNUMBER(MATCH(C4089,lst_FT_sci_excl,0)),D4089=""),"MISSING FT CODE",IF(AND(NOT(ISNUMBER(MATCH(C4089,lst_FT_sci_excl,0))),D4089&lt;&gt;""),"CODE NOT ALLOWED FOR THIS DECISION","")))</f>
        <v/>
      </c>
    </row>
    <row r="4090">
      <c r="A4090">
        <f>IF(OR(records_master!$A4090="",ISNUMBER(MATCH(records_master!$M4090,lst_dedup_duplicate,0))),"",records_master!$A4090)</f>
        <v/>
      </c>
      <c r="B4090">
        <f>IF($A4090="","",records_master!$E4090)</f>
        <v/>
      </c>
      <c r="M4090">
        <f>IF($A4090="","",IF(AND(ISNUMBER(MATCH(C4090,lst_FT_sci_excl,0)),D4090=""),"MISSING FT CODE",IF(AND(NOT(ISNUMBER(MATCH(C4090,lst_FT_sci_excl,0))),D4090&lt;&gt;""),"CODE NOT ALLOWED FOR THIS DECISION","")))</f>
        <v/>
      </c>
    </row>
    <row r="4091">
      <c r="A4091">
        <f>IF(OR(records_master!$A4091="",ISNUMBER(MATCH(records_master!$M4091,lst_dedup_duplicate,0))),"",records_master!$A4091)</f>
        <v/>
      </c>
      <c r="B4091">
        <f>IF($A4091="","",records_master!$E4091)</f>
        <v/>
      </c>
      <c r="M4091">
        <f>IF($A4091="","",IF(AND(ISNUMBER(MATCH(C4091,lst_FT_sci_excl,0)),D4091=""),"MISSING FT CODE",IF(AND(NOT(ISNUMBER(MATCH(C4091,lst_FT_sci_excl,0))),D4091&lt;&gt;""),"CODE NOT ALLOWED FOR THIS DECISION","")))</f>
        <v/>
      </c>
    </row>
    <row r="4092">
      <c r="A4092">
        <f>IF(OR(records_master!$A4092="",ISNUMBER(MATCH(records_master!$M4092,lst_dedup_duplicate,0))),"",records_master!$A4092)</f>
        <v/>
      </c>
      <c r="B4092">
        <f>IF($A4092="","",records_master!$E4092)</f>
        <v/>
      </c>
      <c r="M4092">
        <f>IF($A4092="","",IF(AND(ISNUMBER(MATCH(C4092,lst_FT_sci_excl,0)),D4092=""),"MISSING FT CODE",IF(AND(NOT(ISNUMBER(MATCH(C4092,lst_FT_sci_excl,0))),D4092&lt;&gt;""),"CODE NOT ALLOWED FOR THIS DECISION","")))</f>
        <v/>
      </c>
    </row>
    <row r="4093">
      <c r="A4093">
        <f>IF(OR(records_master!$A4093="",ISNUMBER(MATCH(records_master!$M4093,lst_dedup_duplicate,0))),"",records_master!$A4093)</f>
        <v/>
      </c>
      <c r="B4093">
        <f>IF($A4093="","",records_master!$E4093)</f>
        <v/>
      </c>
      <c r="M4093">
        <f>IF($A4093="","",IF(AND(ISNUMBER(MATCH(C4093,lst_FT_sci_excl,0)),D4093=""),"MISSING FT CODE",IF(AND(NOT(ISNUMBER(MATCH(C4093,lst_FT_sci_excl,0))),D4093&lt;&gt;""),"CODE NOT ALLOWED FOR THIS DECISION","")))</f>
        <v/>
      </c>
    </row>
    <row r="4094">
      <c r="A4094">
        <f>IF(OR(records_master!$A4094="",ISNUMBER(MATCH(records_master!$M4094,lst_dedup_duplicate,0))),"",records_master!$A4094)</f>
        <v/>
      </c>
      <c r="B4094">
        <f>IF($A4094="","",records_master!$E4094)</f>
        <v/>
      </c>
      <c r="M4094">
        <f>IF($A4094="","",IF(AND(ISNUMBER(MATCH(C4094,lst_FT_sci_excl,0)),D4094=""),"MISSING FT CODE",IF(AND(NOT(ISNUMBER(MATCH(C4094,lst_FT_sci_excl,0))),D4094&lt;&gt;""),"CODE NOT ALLOWED FOR THIS DECISION","")))</f>
        <v/>
      </c>
    </row>
    <row r="4095">
      <c r="A4095">
        <f>IF(OR(records_master!$A4095="",ISNUMBER(MATCH(records_master!$M4095,lst_dedup_duplicate,0))),"",records_master!$A4095)</f>
        <v/>
      </c>
      <c r="B4095">
        <f>IF($A4095="","",records_master!$E4095)</f>
        <v/>
      </c>
      <c r="M4095">
        <f>IF($A4095="","",IF(AND(ISNUMBER(MATCH(C4095,lst_FT_sci_excl,0)),D4095=""),"MISSING FT CODE",IF(AND(NOT(ISNUMBER(MATCH(C4095,lst_FT_sci_excl,0))),D4095&lt;&gt;""),"CODE NOT ALLOWED FOR THIS DECISION","")))</f>
        <v/>
      </c>
    </row>
    <row r="4096">
      <c r="A4096">
        <f>IF(OR(records_master!$A4096="",ISNUMBER(MATCH(records_master!$M4096,lst_dedup_duplicate,0))),"",records_master!$A4096)</f>
        <v/>
      </c>
      <c r="B4096">
        <f>IF($A4096="","",records_master!$E4096)</f>
        <v/>
      </c>
      <c r="M4096">
        <f>IF($A4096="","",IF(AND(ISNUMBER(MATCH(C4096,lst_FT_sci_excl,0)),D4096=""),"MISSING FT CODE",IF(AND(NOT(ISNUMBER(MATCH(C4096,lst_FT_sci_excl,0))),D4096&lt;&gt;""),"CODE NOT ALLOWED FOR THIS DECISION","")))</f>
        <v/>
      </c>
    </row>
    <row r="4097">
      <c r="A4097">
        <f>IF(OR(records_master!$A4097="",ISNUMBER(MATCH(records_master!$M4097,lst_dedup_duplicate,0))),"",records_master!$A4097)</f>
        <v/>
      </c>
      <c r="B4097">
        <f>IF($A4097="","",records_master!$E4097)</f>
        <v/>
      </c>
      <c r="M4097">
        <f>IF($A4097="","",IF(AND(ISNUMBER(MATCH(C4097,lst_FT_sci_excl,0)),D4097=""),"MISSING FT CODE",IF(AND(NOT(ISNUMBER(MATCH(C4097,lst_FT_sci_excl,0))),D4097&lt;&gt;""),"CODE NOT ALLOWED FOR THIS DECISION","")))</f>
        <v/>
      </c>
    </row>
    <row r="4098">
      <c r="A4098">
        <f>IF(OR(records_master!$A4098="",ISNUMBER(MATCH(records_master!$M4098,lst_dedup_duplicate,0))),"",records_master!$A4098)</f>
        <v/>
      </c>
      <c r="B4098">
        <f>IF($A4098="","",records_master!$E4098)</f>
        <v/>
      </c>
      <c r="M4098">
        <f>IF($A4098="","",IF(AND(ISNUMBER(MATCH(C4098,lst_FT_sci_excl,0)),D4098=""),"MISSING FT CODE",IF(AND(NOT(ISNUMBER(MATCH(C4098,lst_FT_sci_excl,0))),D4098&lt;&gt;""),"CODE NOT ALLOWED FOR THIS DECISION","")))</f>
        <v/>
      </c>
    </row>
    <row r="4099">
      <c r="A4099">
        <f>IF(OR(records_master!$A4099="",ISNUMBER(MATCH(records_master!$M4099,lst_dedup_duplicate,0))),"",records_master!$A4099)</f>
        <v/>
      </c>
      <c r="B4099">
        <f>IF($A4099="","",records_master!$E4099)</f>
        <v/>
      </c>
      <c r="M4099">
        <f>IF($A4099="","",IF(AND(ISNUMBER(MATCH(C4099,lst_FT_sci_excl,0)),D4099=""),"MISSING FT CODE",IF(AND(NOT(ISNUMBER(MATCH(C4099,lst_FT_sci_excl,0))),D4099&lt;&gt;""),"CODE NOT ALLOWED FOR THIS DECISION","")))</f>
        <v/>
      </c>
    </row>
    <row r="4100">
      <c r="A4100">
        <f>IF(OR(records_master!$A4100="",ISNUMBER(MATCH(records_master!$M4100,lst_dedup_duplicate,0))),"",records_master!$A4100)</f>
        <v/>
      </c>
      <c r="B4100">
        <f>IF($A4100="","",records_master!$E4100)</f>
        <v/>
      </c>
      <c r="M4100">
        <f>IF($A4100="","",IF(AND(ISNUMBER(MATCH(C4100,lst_FT_sci_excl,0)),D4100=""),"MISSING FT CODE",IF(AND(NOT(ISNUMBER(MATCH(C4100,lst_FT_sci_excl,0))),D4100&lt;&gt;""),"CODE NOT ALLOWED FOR THIS DECISION","")))</f>
        <v/>
      </c>
    </row>
    <row r="4101">
      <c r="A4101">
        <f>IF(OR(records_master!$A4101="",ISNUMBER(MATCH(records_master!$M4101,lst_dedup_duplicate,0))),"",records_master!$A4101)</f>
        <v/>
      </c>
      <c r="B4101">
        <f>IF($A4101="","",records_master!$E4101)</f>
        <v/>
      </c>
      <c r="M4101">
        <f>IF($A4101="","",IF(AND(ISNUMBER(MATCH(C4101,lst_FT_sci_excl,0)),D4101=""),"MISSING FT CODE",IF(AND(NOT(ISNUMBER(MATCH(C4101,lst_FT_sci_excl,0))),D4101&lt;&gt;""),"CODE NOT ALLOWED FOR THIS DECISION","")))</f>
        <v/>
      </c>
    </row>
    <row r="4102">
      <c r="A4102">
        <f>IF(OR(records_master!$A4102="",ISNUMBER(MATCH(records_master!$M4102,lst_dedup_duplicate,0))),"",records_master!$A4102)</f>
        <v/>
      </c>
      <c r="B4102">
        <f>IF($A4102="","",records_master!$E4102)</f>
        <v/>
      </c>
      <c r="M4102">
        <f>IF($A4102="","",IF(AND(ISNUMBER(MATCH(C4102,lst_FT_sci_excl,0)),D4102=""),"MISSING FT CODE",IF(AND(NOT(ISNUMBER(MATCH(C4102,lst_FT_sci_excl,0))),D4102&lt;&gt;""),"CODE NOT ALLOWED FOR THIS DECISION","")))</f>
        <v/>
      </c>
    </row>
    <row r="4103">
      <c r="A4103">
        <f>IF(OR(records_master!$A4103="",ISNUMBER(MATCH(records_master!$M4103,lst_dedup_duplicate,0))),"",records_master!$A4103)</f>
        <v/>
      </c>
      <c r="B4103">
        <f>IF($A4103="","",records_master!$E4103)</f>
        <v/>
      </c>
      <c r="M4103">
        <f>IF($A4103="","",IF(AND(ISNUMBER(MATCH(C4103,lst_FT_sci_excl,0)),D4103=""),"MISSING FT CODE",IF(AND(NOT(ISNUMBER(MATCH(C4103,lst_FT_sci_excl,0))),D4103&lt;&gt;""),"CODE NOT ALLOWED FOR THIS DECISION","")))</f>
        <v/>
      </c>
    </row>
    <row r="4104">
      <c r="A4104">
        <f>IF(OR(records_master!$A4104="",ISNUMBER(MATCH(records_master!$M4104,lst_dedup_duplicate,0))),"",records_master!$A4104)</f>
        <v/>
      </c>
      <c r="B4104">
        <f>IF($A4104="","",records_master!$E4104)</f>
        <v/>
      </c>
      <c r="M4104">
        <f>IF($A4104="","",IF(AND(ISNUMBER(MATCH(C4104,lst_FT_sci_excl,0)),D4104=""),"MISSING FT CODE",IF(AND(NOT(ISNUMBER(MATCH(C4104,lst_FT_sci_excl,0))),D4104&lt;&gt;""),"CODE NOT ALLOWED FOR THIS DECISION","")))</f>
        <v/>
      </c>
    </row>
    <row r="4105">
      <c r="A4105">
        <f>IF(OR(records_master!$A4105="",ISNUMBER(MATCH(records_master!$M4105,lst_dedup_duplicate,0))),"",records_master!$A4105)</f>
        <v/>
      </c>
      <c r="B4105">
        <f>IF($A4105="","",records_master!$E4105)</f>
        <v/>
      </c>
      <c r="M4105">
        <f>IF($A4105="","",IF(AND(ISNUMBER(MATCH(C4105,lst_FT_sci_excl,0)),D4105=""),"MISSING FT CODE",IF(AND(NOT(ISNUMBER(MATCH(C4105,lst_FT_sci_excl,0))),D4105&lt;&gt;""),"CODE NOT ALLOWED FOR THIS DECISION","")))</f>
        <v/>
      </c>
    </row>
    <row r="4106">
      <c r="A4106">
        <f>IF(OR(records_master!$A4106="",ISNUMBER(MATCH(records_master!$M4106,lst_dedup_duplicate,0))),"",records_master!$A4106)</f>
        <v/>
      </c>
      <c r="B4106">
        <f>IF($A4106="","",records_master!$E4106)</f>
        <v/>
      </c>
      <c r="M4106">
        <f>IF($A4106="","",IF(AND(ISNUMBER(MATCH(C4106,lst_FT_sci_excl,0)),D4106=""),"MISSING FT CODE",IF(AND(NOT(ISNUMBER(MATCH(C4106,lst_FT_sci_excl,0))),D4106&lt;&gt;""),"CODE NOT ALLOWED FOR THIS DECISION","")))</f>
        <v/>
      </c>
    </row>
    <row r="4107">
      <c r="A4107">
        <f>IF(OR(records_master!$A4107="",ISNUMBER(MATCH(records_master!$M4107,lst_dedup_duplicate,0))),"",records_master!$A4107)</f>
        <v/>
      </c>
      <c r="B4107">
        <f>IF($A4107="","",records_master!$E4107)</f>
        <v/>
      </c>
      <c r="M4107">
        <f>IF($A4107="","",IF(AND(ISNUMBER(MATCH(C4107,lst_FT_sci_excl,0)),D4107=""),"MISSING FT CODE",IF(AND(NOT(ISNUMBER(MATCH(C4107,lst_FT_sci_excl,0))),D4107&lt;&gt;""),"CODE NOT ALLOWED FOR THIS DECISION","")))</f>
        <v/>
      </c>
    </row>
    <row r="4108">
      <c r="A4108">
        <f>IF(OR(records_master!$A4108="",ISNUMBER(MATCH(records_master!$M4108,lst_dedup_duplicate,0))),"",records_master!$A4108)</f>
        <v/>
      </c>
      <c r="B4108">
        <f>IF($A4108="","",records_master!$E4108)</f>
        <v/>
      </c>
      <c r="M4108">
        <f>IF($A4108="","",IF(AND(ISNUMBER(MATCH(C4108,lst_FT_sci_excl,0)),D4108=""),"MISSING FT CODE",IF(AND(NOT(ISNUMBER(MATCH(C4108,lst_FT_sci_excl,0))),D4108&lt;&gt;""),"CODE NOT ALLOWED FOR THIS DECISION","")))</f>
        <v/>
      </c>
    </row>
    <row r="4109">
      <c r="A4109">
        <f>IF(OR(records_master!$A4109="",ISNUMBER(MATCH(records_master!$M4109,lst_dedup_duplicate,0))),"",records_master!$A4109)</f>
        <v/>
      </c>
      <c r="B4109">
        <f>IF($A4109="","",records_master!$E4109)</f>
        <v/>
      </c>
      <c r="M4109">
        <f>IF($A4109="","",IF(AND(ISNUMBER(MATCH(C4109,lst_FT_sci_excl,0)),D4109=""),"MISSING FT CODE",IF(AND(NOT(ISNUMBER(MATCH(C4109,lst_FT_sci_excl,0))),D4109&lt;&gt;""),"CODE NOT ALLOWED FOR THIS DECISION","")))</f>
        <v/>
      </c>
    </row>
    <row r="4110">
      <c r="A4110">
        <f>IF(OR(records_master!$A4110="",ISNUMBER(MATCH(records_master!$M4110,lst_dedup_duplicate,0))),"",records_master!$A4110)</f>
        <v/>
      </c>
      <c r="B4110">
        <f>IF($A4110="","",records_master!$E4110)</f>
        <v/>
      </c>
      <c r="M4110">
        <f>IF($A4110="","",IF(AND(ISNUMBER(MATCH(C4110,lst_FT_sci_excl,0)),D4110=""),"MISSING FT CODE",IF(AND(NOT(ISNUMBER(MATCH(C4110,lst_FT_sci_excl,0))),D4110&lt;&gt;""),"CODE NOT ALLOWED FOR THIS DECISION","")))</f>
        <v/>
      </c>
    </row>
    <row r="4111">
      <c r="A4111">
        <f>IF(OR(records_master!$A4111="",ISNUMBER(MATCH(records_master!$M4111,lst_dedup_duplicate,0))),"",records_master!$A4111)</f>
        <v/>
      </c>
      <c r="B4111">
        <f>IF($A4111="","",records_master!$E4111)</f>
        <v/>
      </c>
      <c r="M4111">
        <f>IF($A4111="","",IF(AND(ISNUMBER(MATCH(C4111,lst_FT_sci_excl,0)),D4111=""),"MISSING FT CODE",IF(AND(NOT(ISNUMBER(MATCH(C4111,lst_FT_sci_excl,0))),D4111&lt;&gt;""),"CODE NOT ALLOWED FOR THIS DECISION","")))</f>
        <v/>
      </c>
    </row>
    <row r="4112">
      <c r="A4112">
        <f>IF(OR(records_master!$A4112="",ISNUMBER(MATCH(records_master!$M4112,lst_dedup_duplicate,0))),"",records_master!$A4112)</f>
        <v/>
      </c>
      <c r="B4112">
        <f>IF($A4112="","",records_master!$E4112)</f>
        <v/>
      </c>
      <c r="M4112">
        <f>IF($A4112="","",IF(AND(ISNUMBER(MATCH(C4112,lst_FT_sci_excl,0)),D4112=""),"MISSING FT CODE",IF(AND(NOT(ISNUMBER(MATCH(C4112,lst_FT_sci_excl,0))),D4112&lt;&gt;""),"CODE NOT ALLOWED FOR THIS DECISION","")))</f>
        <v/>
      </c>
    </row>
    <row r="4113">
      <c r="A4113">
        <f>IF(OR(records_master!$A4113="",ISNUMBER(MATCH(records_master!$M4113,lst_dedup_duplicate,0))),"",records_master!$A4113)</f>
        <v/>
      </c>
      <c r="B4113">
        <f>IF($A4113="","",records_master!$E4113)</f>
        <v/>
      </c>
      <c r="M4113">
        <f>IF($A4113="","",IF(AND(ISNUMBER(MATCH(C4113,lst_FT_sci_excl,0)),D4113=""),"MISSING FT CODE",IF(AND(NOT(ISNUMBER(MATCH(C4113,lst_FT_sci_excl,0))),D4113&lt;&gt;""),"CODE NOT ALLOWED FOR THIS DECISION","")))</f>
        <v/>
      </c>
    </row>
    <row r="4114">
      <c r="A4114">
        <f>IF(OR(records_master!$A4114="",ISNUMBER(MATCH(records_master!$M4114,lst_dedup_duplicate,0))),"",records_master!$A4114)</f>
        <v/>
      </c>
      <c r="B4114">
        <f>IF($A4114="","",records_master!$E4114)</f>
        <v/>
      </c>
      <c r="M4114">
        <f>IF($A4114="","",IF(AND(ISNUMBER(MATCH(C4114,lst_FT_sci_excl,0)),D4114=""),"MISSING FT CODE",IF(AND(NOT(ISNUMBER(MATCH(C4114,lst_FT_sci_excl,0))),D4114&lt;&gt;""),"CODE NOT ALLOWED FOR THIS DECISION","")))</f>
        <v/>
      </c>
    </row>
    <row r="4115">
      <c r="A4115">
        <f>IF(OR(records_master!$A4115="",ISNUMBER(MATCH(records_master!$M4115,lst_dedup_duplicate,0))),"",records_master!$A4115)</f>
        <v/>
      </c>
      <c r="B4115">
        <f>IF($A4115="","",records_master!$E4115)</f>
        <v/>
      </c>
      <c r="M4115">
        <f>IF($A4115="","",IF(AND(ISNUMBER(MATCH(C4115,lst_FT_sci_excl,0)),D4115=""),"MISSING FT CODE",IF(AND(NOT(ISNUMBER(MATCH(C4115,lst_FT_sci_excl,0))),D4115&lt;&gt;""),"CODE NOT ALLOWED FOR THIS DECISION","")))</f>
        <v/>
      </c>
    </row>
    <row r="4116">
      <c r="A4116">
        <f>IF(OR(records_master!$A4116="",ISNUMBER(MATCH(records_master!$M4116,lst_dedup_duplicate,0))),"",records_master!$A4116)</f>
        <v/>
      </c>
      <c r="B4116">
        <f>IF($A4116="","",records_master!$E4116)</f>
        <v/>
      </c>
      <c r="M4116">
        <f>IF($A4116="","",IF(AND(ISNUMBER(MATCH(C4116,lst_FT_sci_excl,0)),D4116=""),"MISSING FT CODE",IF(AND(NOT(ISNUMBER(MATCH(C4116,lst_FT_sci_excl,0))),D4116&lt;&gt;""),"CODE NOT ALLOWED FOR THIS DECISION","")))</f>
        <v/>
      </c>
    </row>
    <row r="4117">
      <c r="A4117">
        <f>IF(OR(records_master!$A4117="",ISNUMBER(MATCH(records_master!$M4117,lst_dedup_duplicate,0))),"",records_master!$A4117)</f>
        <v/>
      </c>
      <c r="B4117">
        <f>IF($A4117="","",records_master!$E4117)</f>
        <v/>
      </c>
      <c r="M4117">
        <f>IF($A4117="","",IF(AND(ISNUMBER(MATCH(C4117,lst_FT_sci_excl,0)),D4117=""),"MISSING FT CODE",IF(AND(NOT(ISNUMBER(MATCH(C4117,lst_FT_sci_excl,0))),D4117&lt;&gt;""),"CODE NOT ALLOWED FOR THIS DECISION","")))</f>
        <v/>
      </c>
    </row>
    <row r="4118">
      <c r="A4118">
        <f>IF(OR(records_master!$A4118="",ISNUMBER(MATCH(records_master!$M4118,lst_dedup_duplicate,0))),"",records_master!$A4118)</f>
        <v/>
      </c>
      <c r="B4118">
        <f>IF($A4118="","",records_master!$E4118)</f>
        <v/>
      </c>
      <c r="M4118">
        <f>IF($A4118="","",IF(AND(ISNUMBER(MATCH(C4118,lst_FT_sci_excl,0)),D4118=""),"MISSING FT CODE",IF(AND(NOT(ISNUMBER(MATCH(C4118,lst_FT_sci_excl,0))),D4118&lt;&gt;""),"CODE NOT ALLOWED FOR THIS DECISION","")))</f>
        <v/>
      </c>
    </row>
    <row r="4119">
      <c r="A4119">
        <f>IF(OR(records_master!$A4119="",ISNUMBER(MATCH(records_master!$M4119,lst_dedup_duplicate,0))),"",records_master!$A4119)</f>
        <v/>
      </c>
      <c r="B4119">
        <f>IF($A4119="","",records_master!$E4119)</f>
        <v/>
      </c>
      <c r="M4119">
        <f>IF($A4119="","",IF(AND(ISNUMBER(MATCH(C4119,lst_FT_sci_excl,0)),D4119=""),"MISSING FT CODE",IF(AND(NOT(ISNUMBER(MATCH(C4119,lst_FT_sci_excl,0))),D4119&lt;&gt;""),"CODE NOT ALLOWED FOR THIS DECISION","")))</f>
        <v/>
      </c>
    </row>
    <row r="4120">
      <c r="A4120">
        <f>IF(OR(records_master!$A4120="",ISNUMBER(MATCH(records_master!$M4120,lst_dedup_duplicate,0))),"",records_master!$A4120)</f>
        <v/>
      </c>
      <c r="B4120">
        <f>IF($A4120="","",records_master!$E4120)</f>
        <v/>
      </c>
      <c r="M4120">
        <f>IF($A4120="","",IF(AND(ISNUMBER(MATCH(C4120,lst_FT_sci_excl,0)),D4120=""),"MISSING FT CODE",IF(AND(NOT(ISNUMBER(MATCH(C4120,lst_FT_sci_excl,0))),D4120&lt;&gt;""),"CODE NOT ALLOWED FOR THIS DECISION","")))</f>
        <v/>
      </c>
    </row>
    <row r="4121">
      <c r="A4121">
        <f>IF(OR(records_master!$A4121="",ISNUMBER(MATCH(records_master!$M4121,lst_dedup_duplicate,0))),"",records_master!$A4121)</f>
        <v/>
      </c>
      <c r="B4121">
        <f>IF($A4121="","",records_master!$E4121)</f>
        <v/>
      </c>
      <c r="M4121">
        <f>IF($A4121="","",IF(AND(ISNUMBER(MATCH(C4121,lst_FT_sci_excl,0)),D4121=""),"MISSING FT CODE",IF(AND(NOT(ISNUMBER(MATCH(C4121,lst_FT_sci_excl,0))),D4121&lt;&gt;""),"CODE NOT ALLOWED FOR THIS DECISION","")))</f>
        <v/>
      </c>
    </row>
    <row r="4122">
      <c r="A4122">
        <f>IF(OR(records_master!$A4122="",ISNUMBER(MATCH(records_master!$M4122,lst_dedup_duplicate,0))),"",records_master!$A4122)</f>
        <v/>
      </c>
      <c r="B4122">
        <f>IF($A4122="","",records_master!$E4122)</f>
        <v/>
      </c>
      <c r="M4122">
        <f>IF($A4122="","",IF(AND(ISNUMBER(MATCH(C4122,lst_FT_sci_excl,0)),D4122=""),"MISSING FT CODE",IF(AND(NOT(ISNUMBER(MATCH(C4122,lst_FT_sci_excl,0))),D4122&lt;&gt;""),"CODE NOT ALLOWED FOR THIS DECISION","")))</f>
        <v/>
      </c>
    </row>
    <row r="4123">
      <c r="A4123">
        <f>IF(OR(records_master!$A4123="",ISNUMBER(MATCH(records_master!$M4123,lst_dedup_duplicate,0))),"",records_master!$A4123)</f>
        <v/>
      </c>
      <c r="B4123">
        <f>IF($A4123="","",records_master!$E4123)</f>
        <v/>
      </c>
      <c r="M4123">
        <f>IF($A4123="","",IF(AND(ISNUMBER(MATCH(C4123,lst_FT_sci_excl,0)),D4123=""),"MISSING FT CODE",IF(AND(NOT(ISNUMBER(MATCH(C4123,lst_FT_sci_excl,0))),D4123&lt;&gt;""),"CODE NOT ALLOWED FOR THIS DECISION","")))</f>
        <v/>
      </c>
    </row>
    <row r="4124">
      <c r="A4124">
        <f>IF(OR(records_master!$A4124="",ISNUMBER(MATCH(records_master!$M4124,lst_dedup_duplicate,0))),"",records_master!$A4124)</f>
        <v/>
      </c>
      <c r="B4124">
        <f>IF($A4124="","",records_master!$E4124)</f>
        <v/>
      </c>
      <c r="M4124">
        <f>IF($A4124="","",IF(AND(ISNUMBER(MATCH(C4124,lst_FT_sci_excl,0)),D4124=""),"MISSING FT CODE",IF(AND(NOT(ISNUMBER(MATCH(C4124,lst_FT_sci_excl,0))),D4124&lt;&gt;""),"CODE NOT ALLOWED FOR THIS DECISION","")))</f>
        <v/>
      </c>
    </row>
    <row r="4125">
      <c r="A4125">
        <f>IF(OR(records_master!$A4125="",ISNUMBER(MATCH(records_master!$M4125,lst_dedup_duplicate,0))),"",records_master!$A4125)</f>
        <v/>
      </c>
      <c r="B4125">
        <f>IF($A4125="","",records_master!$E4125)</f>
        <v/>
      </c>
      <c r="M4125">
        <f>IF($A4125="","",IF(AND(ISNUMBER(MATCH(C4125,lst_FT_sci_excl,0)),D4125=""),"MISSING FT CODE",IF(AND(NOT(ISNUMBER(MATCH(C4125,lst_FT_sci_excl,0))),D4125&lt;&gt;""),"CODE NOT ALLOWED FOR THIS DECISION","")))</f>
        <v/>
      </c>
    </row>
    <row r="4126">
      <c r="A4126">
        <f>IF(OR(records_master!$A4126="",ISNUMBER(MATCH(records_master!$M4126,lst_dedup_duplicate,0))),"",records_master!$A4126)</f>
        <v/>
      </c>
      <c r="B4126">
        <f>IF($A4126="","",records_master!$E4126)</f>
        <v/>
      </c>
      <c r="M4126">
        <f>IF($A4126="","",IF(AND(ISNUMBER(MATCH(C4126,lst_FT_sci_excl,0)),D4126=""),"MISSING FT CODE",IF(AND(NOT(ISNUMBER(MATCH(C4126,lst_FT_sci_excl,0))),D4126&lt;&gt;""),"CODE NOT ALLOWED FOR THIS DECISION","")))</f>
        <v/>
      </c>
    </row>
    <row r="4127">
      <c r="A4127">
        <f>IF(OR(records_master!$A4127="",ISNUMBER(MATCH(records_master!$M4127,lst_dedup_duplicate,0))),"",records_master!$A4127)</f>
        <v/>
      </c>
      <c r="B4127">
        <f>IF($A4127="","",records_master!$E4127)</f>
        <v/>
      </c>
      <c r="M4127">
        <f>IF($A4127="","",IF(AND(ISNUMBER(MATCH(C4127,lst_FT_sci_excl,0)),D4127=""),"MISSING FT CODE",IF(AND(NOT(ISNUMBER(MATCH(C4127,lst_FT_sci_excl,0))),D4127&lt;&gt;""),"CODE NOT ALLOWED FOR THIS DECISION","")))</f>
        <v/>
      </c>
    </row>
    <row r="4128">
      <c r="A4128">
        <f>IF(OR(records_master!$A4128="",ISNUMBER(MATCH(records_master!$M4128,lst_dedup_duplicate,0))),"",records_master!$A4128)</f>
        <v/>
      </c>
      <c r="B4128">
        <f>IF($A4128="","",records_master!$E4128)</f>
        <v/>
      </c>
      <c r="M4128">
        <f>IF($A4128="","",IF(AND(ISNUMBER(MATCH(C4128,lst_FT_sci_excl,0)),D4128=""),"MISSING FT CODE",IF(AND(NOT(ISNUMBER(MATCH(C4128,lst_FT_sci_excl,0))),D4128&lt;&gt;""),"CODE NOT ALLOWED FOR THIS DECISION","")))</f>
        <v/>
      </c>
    </row>
    <row r="4129">
      <c r="A4129">
        <f>IF(OR(records_master!$A4129="",ISNUMBER(MATCH(records_master!$M4129,lst_dedup_duplicate,0))),"",records_master!$A4129)</f>
        <v/>
      </c>
      <c r="B4129">
        <f>IF($A4129="","",records_master!$E4129)</f>
        <v/>
      </c>
      <c r="M4129">
        <f>IF($A4129="","",IF(AND(ISNUMBER(MATCH(C4129,lst_FT_sci_excl,0)),D4129=""),"MISSING FT CODE",IF(AND(NOT(ISNUMBER(MATCH(C4129,lst_FT_sci_excl,0))),D4129&lt;&gt;""),"CODE NOT ALLOWED FOR THIS DECISION","")))</f>
        <v/>
      </c>
    </row>
    <row r="4130">
      <c r="A4130">
        <f>IF(OR(records_master!$A4130="",ISNUMBER(MATCH(records_master!$M4130,lst_dedup_duplicate,0))),"",records_master!$A4130)</f>
        <v/>
      </c>
      <c r="B4130">
        <f>IF($A4130="","",records_master!$E4130)</f>
        <v/>
      </c>
      <c r="M4130">
        <f>IF($A4130="","",IF(AND(ISNUMBER(MATCH(C4130,lst_FT_sci_excl,0)),D4130=""),"MISSING FT CODE",IF(AND(NOT(ISNUMBER(MATCH(C4130,lst_FT_sci_excl,0))),D4130&lt;&gt;""),"CODE NOT ALLOWED FOR THIS DECISION","")))</f>
        <v/>
      </c>
    </row>
    <row r="4131">
      <c r="A4131">
        <f>IF(OR(records_master!$A4131="",ISNUMBER(MATCH(records_master!$M4131,lst_dedup_duplicate,0))),"",records_master!$A4131)</f>
        <v/>
      </c>
      <c r="B4131">
        <f>IF($A4131="","",records_master!$E4131)</f>
        <v/>
      </c>
      <c r="M4131">
        <f>IF($A4131="","",IF(AND(ISNUMBER(MATCH(C4131,lst_FT_sci_excl,0)),D4131=""),"MISSING FT CODE",IF(AND(NOT(ISNUMBER(MATCH(C4131,lst_FT_sci_excl,0))),D4131&lt;&gt;""),"CODE NOT ALLOWED FOR THIS DECISION","")))</f>
        <v/>
      </c>
    </row>
    <row r="4132">
      <c r="A4132">
        <f>IF(OR(records_master!$A4132="",ISNUMBER(MATCH(records_master!$M4132,lst_dedup_duplicate,0))),"",records_master!$A4132)</f>
        <v/>
      </c>
      <c r="B4132">
        <f>IF($A4132="","",records_master!$E4132)</f>
        <v/>
      </c>
      <c r="M4132">
        <f>IF($A4132="","",IF(AND(ISNUMBER(MATCH(C4132,lst_FT_sci_excl,0)),D4132=""),"MISSING FT CODE",IF(AND(NOT(ISNUMBER(MATCH(C4132,lst_FT_sci_excl,0))),D4132&lt;&gt;""),"CODE NOT ALLOWED FOR THIS DECISION","")))</f>
        <v/>
      </c>
    </row>
    <row r="4133">
      <c r="A4133">
        <f>IF(OR(records_master!$A4133="",ISNUMBER(MATCH(records_master!$M4133,lst_dedup_duplicate,0))),"",records_master!$A4133)</f>
        <v/>
      </c>
      <c r="B4133">
        <f>IF($A4133="","",records_master!$E4133)</f>
        <v/>
      </c>
      <c r="M4133">
        <f>IF($A4133="","",IF(AND(ISNUMBER(MATCH(C4133,lst_FT_sci_excl,0)),D4133=""),"MISSING FT CODE",IF(AND(NOT(ISNUMBER(MATCH(C4133,lst_FT_sci_excl,0))),D4133&lt;&gt;""),"CODE NOT ALLOWED FOR THIS DECISION","")))</f>
        <v/>
      </c>
    </row>
    <row r="4134">
      <c r="A4134">
        <f>IF(OR(records_master!$A4134="",ISNUMBER(MATCH(records_master!$M4134,lst_dedup_duplicate,0))),"",records_master!$A4134)</f>
        <v/>
      </c>
      <c r="B4134">
        <f>IF($A4134="","",records_master!$E4134)</f>
        <v/>
      </c>
      <c r="M4134">
        <f>IF($A4134="","",IF(AND(ISNUMBER(MATCH(C4134,lst_FT_sci_excl,0)),D4134=""),"MISSING FT CODE",IF(AND(NOT(ISNUMBER(MATCH(C4134,lst_FT_sci_excl,0))),D4134&lt;&gt;""),"CODE NOT ALLOWED FOR THIS DECISION","")))</f>
        <v/>
      </c>
    </row>
    <row r="4135">
      <c r="A4135">
        <f>IF(OR(records_master!$A4135="",ISNUMBER(MATCH(records_master!$M4135,lst_dedup_duplicate,0))),"",records_master!$A4135)</f>
        <v/>
      </c>
      <c r="B4135">
        <f>IF($A4135="","",records_master!$E4135)</f>
        <v/>
      </c>
      <c r="M4135">
        <f>IF($A4135="","",IF(AND(ISNUMBER(MATCH(C4135,lst_FT_sci_excl,0)),D4135=""),"MISSING FT CODE",IF(AND(NOT(ISNUMBER(MATCH(C4135,lst_FT_sci_excl,0))),D4135&lt;&gt;""),"CODE NOT ALLOWED FOR THIS DECISION","")))</f>
        <v/>
      </c>
    </row>
    <row r="4136">
      <c r="A4136">
        <f>IF(OR(records_master!$A4136="",ISNUMBER(MATCH(records_master!$M4136,lst_dedup_duplicate,0))),"",records_master!$A4136)</f>
        <v/>
      </c>
      <c r="B4136">
        <f>IF($A4136="","",records_master!$E4136)</f>
        <v/>
      </c>
      <c r="M4136">
        <f>IF($A4136="","",IF(AND(ISNUMBER(MATCH(C4136,lst_FT_sci_excl,0)),D4136=""),"MISSING FT CODE",IF(AND(NOT(ISNUMBER(MATCH(C4136,lst_FT_sci_excl,0))),D4136&lt;&gt;""),"CODE NOT ALLOWED FOR THIS DECISION","")))</f>
        <v/>
      </c>
    </row>
    <row r="4137">
      <c r="A4137">
        <f>IF(OR(records_master!$A4137="",ISNUMBER(MATCH(records_master!$M4137,lst_dedup_duplicate,0))),"",records_master!$A4137)</f>
        <v/>
      </c>
      <c r="B4137">
        <f>IF($A4137="","",records_master!$E4137)</f>
        <v/>
      </c>
      <c r="M4137">
        <f>IF($A4137="","",IF(AND(ISNUMBER(MATCH(C4137,lst_FT_sci_excl,0)),D4137=""),"MISSING FT CODE",IF(AND(NOT(ISNUMBER(MATCH(C4137,lst_FT_sci_excl,0))),D4137&lt;&gt;""),"CODE NOT ALLOWED FOR THIS DECISION","")))</f>
        <v/>
      </c>
    </row>
    <row r="4138">
      <c r="A4138">
        <f>IF(OR(records_master!$A4138="",ISNUMBER(MATCH(records_master!$M4138,lst_dedup_duplicate,0))),"",records_master!$A4138)</f>
        <v/>
      </c>
      <c r="B4138">
        <f>IF($A4138="","",records_master!$E4138)</f>
        <v/>
      </c>
      <c r="M4138">
        <f>IF($A4138="","",IF(AND(ISNUMBER(MATCH(C4138,lst_FT_sci_excl,0)),D4138=""),"MISSING FT CODE",IF(AND(NOT(ISNUMBER(MATCH(C4138,lst_FT_sci_excl,0))),D4138&lt;&gt;""),"CODE NOT ALLOWED FOR THIS DECISION","")))</f>
        <v/>
      </c>
    </row>
    <row r="4139">
      <c r="A4139">
        <f>IF(OR(records_master!$A4139="",ISNUMBER(MATCH(records_master!$M4139,lst_dedup_duplicate,0))),"",records_master!$A4139)</f>
        <v/>
      </c>
      <c r="B4139">
        <f>IF($A4139="","",records_master!$E4139)</f>
        <v/>
      </c>
      <c r="M4139">
        <f>IF($A4139="","",IF(AND(ISNUMBER(MATCH(C4139,lst_FT_sci_excl,0)),D4139=""),"MISSING FT CODE",IF(AND(NOT(ISNUMBER(MATCH(C4139,lst_FT_sci_excl,0))),D4139&lt;&gt;""),"CODE NOT ALLOWED FOR THIS DECISION","")))</f>
        <v/>
      </c>
    </row>
    <row r="4140">
      <c r="A4140">
        <f>IF(OR(records_master!$A4140="",ISNUMBER(MATCH(records_master!$M4140,lst_dedup_duplicate,0))),"",records_master!$A4140)</f>
        <v/>
      </c>
      <c r="B4140">
        <f>IF($A4140="","",records_master!$E4140)</f>
        <v/>
      </c>
      <c r="M4140">
        <f>IF($A4140="","",IF(AND(ISNUMBER(MATCH(C4140,lst_FT_sci_excl,0)),D4140=""),"MISSING FT CODE",IF(AND(NOT(ISNUMBER(MATCH(C4140,lst_FT_sci_excl,0))),D4140&lt;&gt;""),"CODE NOT ALLOWED FOR THIS DECISION","")))</f>
        <v/>
      </c>
    </row>
    <row r="4141">
      <c r="A4141">
        <f>IF(OR(records_master!$A4141="",ISNUMBER(MATCH(records_master!$M4141,lst_dedup_duplicate,0))),"",records_master!$A4141)</f>
        <v/>
      </c>
      <c r="B4141">
        <f>IF($A4141="","",records_master!$E4141)</f>
        <v/>
      </c>
      <c r="M4141">
        <f>IF($A4141="","",IF(AND(ISNUMBER(MATCH(C4141,lst_FT_sci_excl,0)),D4141=""),"MISSING FT CODE",IF(AND(NOT(ISNUMBER(MATCH(C4141,lst_FT_sci_excl,0))),D4141&lt;&gt;""),"CODE NOT ALLOWED FOR THIS DECISION","")))</f>
        <v/>
      </c>
    </row>
    <row r="4142">
      <c r="A4142">
        <f>IF(OR(records_master!$A4142="",ISNUMBER(MATCH(records_master!$M4142,lst_dedup_duplicate,0))),"",records_master!$A4142)</f>
        <v/>
      </c>
      <c r="B4142">
        <f>IF($A4142="","",records_master!$E4142)</f>
        <v/>
      </c>
      <c r="M4142">
        <f>IF($A4142="","",IF(AND(ISNUMBER(MATCH(C4142,lst_FT_sci_excl,0)),D4142=""),"MISSING FT CODE",IF(AND(NOT(ISNUMBER(MATCH(C4142,lst_FT_sci_excl,0))),D4142&lt;&gt;""),"CODE NOT ALLOWED FOR THIS DECISION","")))</f>
        <v/>
      </c>
    </row>
    <row r="4143">
      <c r="A4143">
        <f>IF(OR(records_master!$A4143="",ISNUMBER(MATCH(records_master!$M4143,lst_dedup_duplicate,0))),"",records_master!$A4143)</f>
        <v/>
      </c>
      <c r="B4143">
        <f>IF($A4143="","",records_master!$E4143)</f>
        <v/>
      </c>
      <c r="M4143">
        <f>IF($A4143="","",IF(AND(ISNUMBER(MATCH(C4143,lst_FT_sci_excl,0)),D4143=""),"MISSING FT CODE",IF(AND(NOT(ISNUMBER(MATCH(C4143,lst_FT_sci_excl,0))),D4143&lt;&gt;""),"CODE NOT ALLOWED FOR THIS DECISION","")))</f>
        <v/>
      </c>
    </row>
    <row r="4144">
      <c r="A4144">
        <f>IF(OR(records_master!$A4144="",ISNUMBER(MATCH(records_master!$M4144,lst_dedup_duplicate,0))),"",records_master!$A4144)</f>
        <v/>
      </c>
      <c r="B4144">
        <f>IF($A4144="","",records_master!$E4144)</f>
        <v/>
      </c>
      <c r="M4144">
        <f>IF($A4144="","",IF(AND(ISNUMBER(MATCH(C4144,lst_FT_sci_excl,0)),D4144=""),"MISSING FT CODE",IF(AND(NOT(ISNUMBER(MATCH(C4144,lst_FT_sci_excl,0))),D4144&lt;&gt;""),"CODE NOT ALLOWED FOR THIS DECISION","")))</f>
        <v/>
      </c>
    </row>
    <row r="4145">
      <c r="A4145">
        <f>IF(OR(records_master!$A4145="",ISNUMBER(MATCH(records_master!$M4145,lst_dedup_duplicate,0))),"",records_master!$A4145)</f>
        <v/>
      </c>
      <c r="B4145">
        <f>IF($A4145="","",records_master!$E4145)</f>
        <v/>
      </c>
      <c r="M4145">
        <f>IF($A4145="","",IF(AND(ISNUMBER(MATCH(C4145,lst_FT_sci_excl,0)),D4145=""),"MISSING FT CODE",IF(AND(NOT(ISNUMBER(MATCH(C4145,lst_FT_sci_excl,0))),D4145&lt;&gt;""),"CODE NOT ALLOWED FOR THIS DECISION","")))</f>
        <v/>
      </c>
    </row>
    <row r="4146">
      <c r="A4146">
        <f>IF(OR(records_master!$A4146="",ISNUMBER(MATCH(records_master!$M4146,lst_dedup_duplicate,0))),"",records_master!$A4146)</f>
        <v/>
      </c>
      <c r="B4146">
        <f>IF($A4146="","",records_master!$E4146)</f>
        <v/>
      </c>
      <c r="M4146">
        <f>IF($A4146="","",IF(AND(ISNUMBER(MATCH(C4146,lst_FT_sci_excl,0)),D4146=""),"MISSING FT CODE",IF(AND(NOT(ISNUMBER(MATCH(C4146,lst_FT_sci_excl,0))),D4146&lt;&gt;""),"CODE NOT ALLOWED FOR THIS DECISION","")))</f>
        <v/>
      </c>
    </row>
    <row r="4147">
      <c r="A4147">
        <f>IF(OR(records_master!$A4147="",ISNUMBER(MATCH(records_master!$M4147,lst_dedup_duplicate,0))),"",records_master!$A4147)</f>
        <v/>
      </c>
      <c r="B4147">
        <f>IF($A4147="","",records_master!$E4147)</f>
        <v/>
      </c>
      <c r="M4147">
        <f>IF($A4147="","",IF(AND(ISNUMBER(MATCH(C4147,lst_FT_sci_excl,0)),D4147=""),"MISSING FT CODE",IF(AND(NOT(ISNUMBER(MATCH(C4147,lst_FT_sci_excl,0))),D4147&lt;&gt;""),"CODE NOT ALLOWED FOR THIS DECISION","")))</f>
        <v/>
      </c>
    </row>
    <row r="4148">
      <c r="A4148">
        <f>IF(OR(records_master!$A4148="",ISNUMBER(MATCH(records_master!$M4148,lst_dedup_duplicate,0))),"",records_master!$A4148)</f>
        <v/>
      </c>
      <c r="B4148">
        <f>IF($A4148="","",records_master!$E4148)</f>
        <v/>
      </c>
      <c r="M4148">
        <f>IF($A4148="","",IF(AND(ISNUMBER(MATCH(C4148,lst_FT_sci_excl,0)),D4148=""),"MISSING FT CODE",IF(AND(NOT(ISNUMBER(MATCH(C4148,lst_FT_sci_excl,0))),D4148&lt;&gt;""),"CODE NOT ALLOWED FOR THIS DECISION","")))</f>
        <v/>
      </c>
    </row>
    <row r="4149">
      <c r="A4149">
        <f>IF(OR(records_master!$A4149="",ISNUMBER(MATCH(records_master!$M4149,lst_dedup_duplicate,0))),"",records_master!$A4149)</f>
        <v/>
      </c>
      <c r="B4149">
        <f>IF($A4149="","",records_master!$E4149)</f>
        <v/>
      </c>
      <c r="M4149">
        <f>IF($A4149="","",IF(AND(ISNUMBER(MATCH(C4149,lst_FT_sci_excl,0)),D4149=""),"MISSING FT CODE",IF(AND(NOT(ISNUMBER(MATCH(C4149,lst_FT_sci_excl,0))),D4149&lt;&gt;""),"CODE NOT ALLOWED FOR THIS DECISION","")))</f>
        <v/>
      </c>
    </row>
    <row r="4150">
      <c r="A4150">
        <f>IF(OR(records_master!$A4150="",ISNUMBER(MATCH(records_master!$M4150,lst_dedup_duplicate,0))),"",records_master!$A4150)</f>
        <v/>
      </c>
      <c r="B4150">
        <f>IF($A4150="","",records_master!$E4150)</f>
        <v/>
      </c>
      <c r="M4150">
        <f>IF($A4150="","",IF(AND(ISNUMBER(MATCH(C4150,lst_FT_sci_excl,0)),D4150=""),"MISSING FT CODE",IF(AND(NOT(ISNUMBER(MATCH(C4150,lst_FT_sci_excl,0))),D4150&lt;&gt;""),"CODE NOT ALLOWED FOR THIS DECISION","")))</f>
        <v/>
      </c>
    </row>
    <row r="4151">
      <c r="A4151">
        <f>IF(OR(records_master!$A4151="",ISNUMBER(MATCH(records_master!$M4151,lst_dedup_duplicate,0))),"",records_master!$A4151)</f>
        <v/>
      </c>
      <c r="B4151">
        <f>IF($A4151="","",records_master!$E4151)</f>
        <v/>
      </c>
      <c r="M4151">
        <f>IF($A4151="","",IF(AND(ISNUMBER(MATCH(C4151,lst_FT_sci_excl,0)),D4151=""),"MISSING FT CODE",IF(AND(NOT(ISNUMBER(MATCH(C4151,lst_FT_sci_excl,0))),D4151&lt;&gt;""),"CODE NOT ALLOWED FOR THIS DECISION","")))</f>
        <v/>
      </c>
    </row>
    <row r="4152">
      <c r="A4152">
        <f>IF(OR(records_master!$A4152="",ISNUMBER(MATCH(records_master!$M4152,lst_dedup_duplicate,0))),"",records_master!$A4152)</f>
        <v/>
      </c>
      <c r="B4152">
        <f>IF($A4152="","",records_master!$E4152)</f>
        <v/>
      </c>
      <c r="M4152">
        <f>IF($A4152="","",IF(AND(ISNUMBER(MATCH(C4152,lst_FT_sci_excl,0)),D4152=""),"MISSING FT CODE",IF(AND(NOT(ISNUMBER(MATCH(C4152,lst_FT_sci_excl,0))),D4152&lt;&gt;""),"CODE NOT ALLOWED FOR THIS DECISION","")))</f>
        <v/>
      </c>
    </row>
    <row r="4153">
      <c r="A4153">
        <f>IF(OR(records_master!$A4153="",ISNUMBER(MATCH(records_master!$M4153,lst_dedup_duplicate,0))),"",records_master!$A4153)</f>
        <v/>
      </c>
      <c r="B4153">
        <f>IF($A4153="","",records_master!$E4153)</f>
        <v/>
      </c>
      <c r="M4153">
        <f>IF($A4153="","",IF(AND(ISNUMBER(MATCH(C4153,lst_FT_sci_excl,0)),D4153=""),"MISSING FT CODE",IF(AND(NOT(ISNUMBER(MATCH(C4153,lst_FT_sci_excl,0))),D4153&lt;&gt;""),"CODE NOT ALLOWED FOR THIS DECISION","")))</f>
        <v/>
      </c>
    </row>
    <row r="4154">
      <c r="A4154">
        <f>IF(OR(records_master!$A4154="",ISNUMBER(MATCH(records_master!$M4154,lst_dedup_duplicate,0))),"",records_master!$A4154)</f>
        <v/>
      </c>
      <c r="B4154">
        <f>IF($A4154="","",records_master!$E4154)</f>
        <v/>
      </c>
      <c r="M4154">
        <f>IF($A4154="","",IF(AND(ISNUMBER(MATCH(C4154,lst_FT_sci_excl,0)),D4154=""),"MISSING FT CODE",IF(AND(NOT(ISNUMBER(MATCH(C4154,lst_FT_sci_excl,0))),D4154&lt;&gt;""),"CODE NOT ALLOWED FOR THIS DECISION","")))</f>
        <v/>
      </c>
    </row>
    <row r="4155">
      <c r="A4155">
        <f>IF(OR(records_master!$A4155="",ISNUMBER(MATCH(records_master!$M4155,lst_dedup_duplicate,0))),"",records_master!$A4155)</f>
        <v/>
      </c>
      <c r="B4155">
        <f>IF($A4155="","",records_master!$E4155)</f>
        <v/>
      </c>
      <c r="M4155">
        <f>IF($A4155="","",IF(AND(ISNUMBER(MATCH(C4155,lst_FT_sci_excl,0)),D4155=""),"MISSING FT CODE",IF(AND(NOT(ISNUMBER(MATCH(C4155,lst_FT_sci_excl,0))),D4155&lt;&gt;""),"CODE NOT ALLOWED FOR THIS DECISION","")))</f>
        <v/>
      </c>
    </row>
    <row r="4156">
      <c r="A4156">
        <f>IF(OR(records_master!$A4156="",ISNUMBER(MATCH(records_master!$M4156,lst_dedup_duplicate,0))),"",records_master!$A4156)</f>
        <v/>
      </c>
      <c r="B4156">
        <f>IF($A4156="","",records_master!$E4156)</f>
        <v/>
      </c>
      <c r="M4156">
        <f>IF($A4156="","",IF(AND(ISNUMBER(MATCH(C4156,lst_FT_sci_excl,0)),D4156=""),"MISSING FT CODE",IF(AND(NOT(ISNUMBER(MATCH(C4156,lst_FT_sci_excl,0))),D4156&lt;&gt;""),"CODE NOT ALLOWED FOR THIS DECISION","")))</f>
        <v/>
      </c>
    </row>
    <row r="4157">
      <c r="A4157">
        <f>IF(OR(records_master!$A4157="",ISNUMBER(MATCH(records_master!$M4157,lst_dedup_duplicate,0))),"",records_master!$A4157)</f>
        <v/>
      </c>
      <c r="B4157">
        <f>IF($A4157="","",records_master!$E4157)</f>
        <v/>
      </c>
      <c r="M4157">
        <f>IF($A4157="","",IF(AND(ISNUMBER(MATCH(C4157,lst_FT_sci_excl,0)),D4157=""),"MISSING FT CODE",IF(AND(NOT(ISNUMBER(MATCH(C4157,lst_FT_sci_excl,0))),D4157&lt;&gt;""),"CODE NOT ALLOWED FOR THIS DECISION","")))</f>
        <v/>
      </c>
    </row>
    <row r="4158">
      <c r="A4158">
        <f>IF(OR(records_master!$A4158="",ISNUMBER(MATCH(records_master!$M4158,lst_dedup_duplicate,0))),"",records_master!$A4158)</f>
        <v/>
      </c>
      <c r="B4158">
        <f>IF($A4158="","",records_master!$E4158)</f>
        <v/>
      </c>
      <c r="M4158">
        <f>IF($A4158="","",IF(AND(ISNUMBER(MATCH(C4158,lst_FT_sci_excl,0)),D4158=""),"MISSING FT CODE",IF(AND(NOT(ISNUMBER(MATCH(C4158,lst_FT_sci_excl,0))),D4158&lt;&gt;""),"CODE NOT ALLOWED FOR THIS DECISION","")))</f>
        <v/>
      </c>
    </row>
    <row r="4159">
      <c r="A4159">
        <f>IF(OR(records_master!$A4159="",ISNUMBER(MATCH(records_master!$M4159,lst_dedup_duplicate,0))),"",records_master!$A4159)</f>
        <v/>
      </c>
      <c r="B4159">
        <f>IF($A4159="","",records_master!$E4159)</f>
        <v/>
      </c>
      <c r="M4159">
        <f>IF($A4159="","",IF(AND(ISNUMBER(MATCH(C4159,lst_FT_sci_excl,0)),D4159=""),"MISSING FT CODE",IF(AND(NOT(ISNUMBER(MATCH(C4159,lst_FT_sci_excl,0))),D4159&lt;&gt;""),"CODE NOT ALLOWED FOR THIS DECISION","")))</f>
        <v/>
      </c>
    </row>
    <row r="4160">
      <c r="A4160">
        <f>IF(OR(records_master!$A4160="",ISNUMBER(MATCH(records_master!$M4160,lst_dedup_duplicate,0))),"",records_master!$A4160)</f>
        <v/>
      </c>
      <c r="B4160">
        <f>IF($A4160="","",records_master!$E4160)</f>
        <v/>
      </c>
      <c r="M4160">
        <f>IF($A4160="","",IF(AND(ISNUMBER(MATCH(C4160,lst_FT_sci_excl,0)),D4160=""),"MISSING FT CODE",IF(AND(NOT(ISNUMBER(MATCH(C4160,lst_FT_sci_excl,0))),D4160&lt;&gt;""),"CODE NOT ALLOWED FOR THIS DECISION","")))</f>
        <v/>
      </c>
    </row>
    <row r="4161">
      <c r="A4161">
        <f>IF(OR(records_master!$A4161="",ISNUMBER(MATCH(records_master!$M4161,lst_dedup_duplicate,0))),"",records_master!$A4161)</f>
        <v/>
      </c>
      <c r="B4161">
        <f>IF($A4161="","",records_master!$E4161)</f>
        <v/>
      </c>
      <c r="M4161">
        <f>IF($A4161="","",IF(AND(ISNUMBER(MATCH(C4161,lst_FT_sci_excl,0)),D4161=""),"MISSING FT CODE",IF(AND(NOT(ISNUMBER(MATCH(C4161,lst_FT_sci_excl,0))),D4161&lt;&gt;""),"CODE NOT ALLOWED FOR THIS DECISION","")))</f>
        <v/>
      </c>
    </row>
    <row r="4162">
      <c r="A4162">
        <f>IF(OR(records_master!$A4162="",ISNUMBER(MATCH(records_master!$M4162,lst_dedup_duplicate,0))),"",records_master!$A4162)</f>
        <v/>
      </c>
      <c r="B4162">
        <f>IF($A4162="","",records_master!$E4162)</f>
        <v/>
      </c>
      <c r="M4162">
        <f>IF($A4162="","",IF(AND(ISNUMBER(MATCH(C4162,lst_FT_sci_excl,0)),D4162=""),"MISSING FT CODE",IF(AND(NOT(ISNUMBER(MATCH(C4162,lst_FT_sci_excl,0))),D4162&lt;&gt;""),"CODE NOT ALLOWED FOR THIS DECISION","")))</f>
        <v/>
      </c>
    </row>
    <row r="4163">
      <c r="A4163">
        <f>IF(OR(records_master!$A4163="",ISNUMBER(MATCH(records_master!$M4163,lst_dedup_duplicate,0))),"",records_master!$A4163)</f>
        <v/>
      </c>
      <c r="B4163">
        <f>IF($A4163="","",records_master!$E4163)</f>
        <v/>
      </c>
      <c r="M4163">
        <f>IF($A4163="","",IF(AND(ISNUMBER(MATCH(C4163,lst_FT_sci_excl,0)),D4163=""),"MISSING FT CODE",IF(AND(NOT(ISNUMBER(MATCH(C4163,lst_FT_sci_excl,0))),D4163&lt;&gt;""),"CODE NOT ALLOWED FOR THIS DECISION","")))</f>
        <v/>
      </c>
    </row>
    <row r="4164">
      <c r="A4164">
        <f>IF(OR(records_master!$A4164="",ISNUMBER(MATCH(records_master!$M4164,lst_dedup_duplicate,0))),"",records_master!$A4164)</f>
        <v/>
      </c>
      <c r="B4164">
        <f>IF($A4164="","",records_master!$E4164)</f>
        <v/>
      </c>
      <c r="M4164">
        <f>IF($A4164="","",IF(AND(ISNUMBER(MATCH(C4164,lst_FT_sci_excl,0)),D4164=""),"MISSING FT CODE",IF(AND(NOT(ISNUMBER(MATCH(C4164,lst_FT_sci_excl,0))),D4164&lt;&gt;""),"CODE NOT ALLOWED FOR THIS DECISION","")))</f>
        <v/>
      </c>
    </row>
    <row r="4165">
      <c r="A4165">
        <f>IF(OR(records_master!$A4165="",ISNUMBER(MATCH(records_master!$M4165,lst_dedup_duplicate,0))),"",records_master!$A4165)</f>
        <v/>
      </c>
      <c r="B4165">
        <f>IF($A4165="","",records_master!$E4165)</f>
        <v/>
      </c>
      <c r="M4165">
        <f>IF($A4165="","",IF(AND(ISNUMBER(MATCH(C4165,lst_FT_sci_excl,0)),D4165=""),"MISSING FT CODE",IF(AND(NOT(ISNUMBER(MATCH(C4165,lst_FT_sci_excl,0))),D4165&lt;&gt;""),"CODE NOT ALLOWED FOR THIS DECISION","")))</f>
        <v/>
      </c>
    </row>
    <row r="4166">
      <c r="A4166">
        <f>IF(OR(records_master!$A4166="",ISNUMBER(MATCH(records_master!$M4166,lst_dedup_duplicate,0))),"",records_master!$A4166)</f>
        <v/>
      </c>
      <c r="B4166">
        <f>IF($A4166="","",records_master!$E4166)</f>
        <v/>
      </c>
      <c r="M4166">
        <f>IF($A4166="","",IF(AND(ISNUMBER(MATCH(C4166,lst_FT_sci_excl,0)),D4166=""),"MISSING FT CODE",IF(AND(NOT(ISNUMBER(MATCH(C4166,lst_FT_sci_excl,0))),D4166&lt;&gt;""),"CODE NOT ALLOWED FOR THIS DECISION","")))</f>
        <v/>
      </c>
    </row>
    <row r="4167">
      <c r="A4167">
        <f>IF(OR(records_master!$A4167="",ISNUMBER(MATCH(records_master!$M4167,lst_dedup_duplicate,0))),"",records_master!$A4167)</f>
        <v/>
      </c>
      <c r="B4167">
        <f>IF($A4167="","",records_master!$E4167)</f>
        <v/>
      </c>
      <c r="M4167">
        <f>IF($A4167="","",IF(AND(ISNUMBER(MATCH(C4167,lst_FT_sci_excl,0)),D4167=""),"MISSING FT CODE",IF(AND(NOT(ISNUMBER(MATCH(C4167,lst_FT_sci_excl,0))),D4167&lt;&gt;""),"CODE NOT ALLOWED FOR THIS DECISION","")))</f>
        <v/>
      </c>
    </row>
    <row r="4168">
      <c r="A4168">
        <f>IF(OR(records_master!$A4168="",ISNUMBER(MATCH(records_master!$M4168,lst_dedup_duplicate,0))),"",records_master!$A4168)</f>
        <v/>
      </c>
      <c r="B4168">
        <f>IF($A4168="","",records_master!$E4168)</f>
        <v/>
      </c>
      <c r="M4168">
        <f>IF($A4168="","",IF(AND(ISNUMBER(MATCH(C4168,lst_FT_sci_excl,0)),D4168=""),"MISSING FT CODE",IF(AND(NOT(ISNUMBER(MATCH(C4168,lst_FT_sci_excl,0))),D4168&lt;&gt;""),"CODE NOT ALLOWED FOR THIS DECISION","")))</f>
        <v/>
      </c>
    </row>
    <row r="4169">
      <c r="A4169">
        <f>IF(OR(records_master!$A4169="",ISNUMBER(MATCH(records_master!$M4169,lst_dedup_duplicate,0))),"",records_master!$A4169)</f>
        <v/>
      </c>
      <c r="B4169">
        <f>IF($A4169="","",records_master!$E4169)</f>
        <v/>
      </c>
      <c r="M4169">
        <f>IF($A4169="","",IF(AND(ISNUMBER(MATCH(C4169,lst_FT_sci_excl,0)),D4169=""),"MISSING FT CODE",IF(AND(NOT(ISNUMBER(MATCH(C4169,lst_FT_sci_excl,0))),D4169&lt;&gt;""),"CODE NOT ALLOWED FOR THIS DECISION","")))</f>
        <v/>
      </c>
    </row>
    <row r="4170">
      <c r="A4170">
        <f>IF(OR(records_master!$A4170="",ISNUMBER(MATCH(records_master!$M4170,lst_dedup_duplicate,0))),"",records_master!$A4170)</f>
        <v/>
      </c>
      <c r="B4170">
        <f>IF($A4170="","",records_master!$E4170)</f>
        <v/>
      </c>
      <c r="M4170">
        <f>IF($A4170="","",IF(AND(ISNUMBER(MATCH(C4170,lst_FT_sci_excl,0)),D4170=""),"MISSING FT CODE",IF(AND(NOT(ISNUMBER(MATCH(C4170,lst_FT_sci_excl,0))),D4170&lt;&gt;""),"CODE NOT ALLOWED FOR THIS DECISION","")))</f>
        <v/>
      </c>
    </row>
    <row r="4171">
      <c r="A4171">
        <f>IF(OR(records_master!$A4171="",ISNUMBER(MATCH(records_master!$M4171,lst_dedup_duplicate,0))),"",records_master!$A4171)</f>
        <v/>
      </c>
      <c r="B4171">
        <f>IF($A4171="","",records_master!$E4171)</f>
        <v/>
      </c>
      <c r="M4171">
        <f>IF($A4171="","",IF(AND(ISNUMBER(MATCH(C4171,lst_FT_sci_excl,0)),D4171=""),"MISSING FT CODE",IF(AND(NOT(ISNUMBER(MATCH(C4171,lst_FT_sci_excl,0))),D4171&lt;&gt;""),"CODE NOT ALLOWED FOR THIS DECISION","")))</f>
        <v/>
      </c>
    </row>
    <row r="4172">
      <c r="A4172">
        <f>IF(OR(records_master!$A4172="",ISNUMBER(MATCH(records_master!$M4172,lst_dedup_duplicate,0))),"",records_master!$A4172)</f>
        <v/>
      </c>
      <c r="B4172">
        <f>IF($A4172="","",records_master!$E4172)</f>
        <v/>
      </c>
      <c r="M4172">
        <f>IF($A4172="","",IF(AND(ISNUMBER(MATCH(C4172,lst_FT_sci_excl,0)),D4172=""),"MISSING FT CODE",IF(AND(NOT(ISNUMBER(MATCH(C4172,lst_FT_sci_excl,0))),D4172&lt;&gt;""),"CODE NOT ALLOWED FOR THIS DECISION","")))</f>
        <v/>
      </c>
    </row>
    <row r="4173">
      <c r="A4173">
        <f>IF(OR(records_master!$A4173="",ISNUMBER(MATCH(records_master!$M4173,lst_dedup_duplicate,0))),"",records_master!$A4173)</f>
        <v/>
      </c>
      <c r="B4173">
        <f>IF($A4173="","",records_master!$E4173)</f>
        <v/>
      </c>
      <c r="M4173">
        <f>IF($A4173="","",IF(AND(ISNUMBER(MATCH(C4173,lst_FT_sci_excl,0)),D4173=""),"MISSING FT CODE",IF(AND(NOT(ISNUMBER(MATCH(C4173,lst_FT_sci_excl,0))),D4173&lt;&gt;""),"CODE NOT ALLOWED FOR THIS DECISION","")))</f>
        <v/>
      </c>
    </row>
    <row r="4174">
      <c r="A4174">
        <f>IF(OR(records_master!$A4174="",ISNUMBER(MATCH(records_master!$M4174,lst_dedup_duplicate,0))),"",records_master!$A4174)</f>
        <v/>
      </c>
      <c r="B4174">
        <f>IF($A4174="","",records_master!$E4174)</f>
        <v/>
      </c>
      <c r="M4174">
        <f>IF($A4174="","",IF(AND(ISNUMBER(MATCH(C4174,lst_FT_sci_excl,0)),D4174=""),"MISSING FT CODE",IF(AND(NOT(ISNUMBER(MATCH(C4174,lst_FT_sci_excl,0))),D4174&lt;&gt;""),"CODE NOT ALLOWED FOR THIS DECISION","")))</f>
        <v/>
      </c>
    </row>
    <row r="4175">
      <c r="A4175">
        <f>IF(OR(records_master!$A4175="",ISNUMBER(MATCH(records_master!$M4175,lst_dedup_duplicate,0))),"",records_master!$A4175)</f>
        <v/>
      </c>
      <c r="B4175">
        <f>IF($A4175="","",records_master!$E4175)</f>
        <v/>
      </c>
      <c r="M4175">
        <f>IF($A4175="","",IF(AND(ISNUMBER(MATCH(C4175,lst_FT_sci_excl,0)),D4175=""),"MISSING FT CODE",IF(AND(NOT(ISNUMBER(MATCH(C4175,lst_FT_sci_excl,0))),D4175&lt;&gt;""),"CODE NOT ALLOWED FOR THIS DECISION","")))</f>
        <v/>
      </c>
    </row>
    <row r="4176">
      <c r="A4176">
        <f>IF(OR(records_master!$A4176="",ISNUMBER(MATCH(records_master!$M4176,lst_dedup_duplicate,0))),"",records_master!$A4176)</f>
        <v/>
      </c>
      <c r="B4176">
        <f>IF($A4176="","",records_master!$E4176)</f>
        <v/>
      </c>
      <c r="M4176">
        <f>IF($A4176="","",IF(AND(ISNUMBER(MATCH(C4176,lst_FT_sci_excl,0)),D4176=""),"MISSING FT CODE",IF(AND(NOT(ISNUMBER(MATCH(C4176,lst_FT_sci_excl,0))),D4176&lt;&gt;""),"CODE NOT ALLOWED FOR THIS DECISION","")))</f>
        <v/>
      </c>
    </row>
    <row r="4177">
      <c r="A4177">
        <f>IF(OR(records_master!$A4177="",ISNUMBER(MATCH(records_master!$M4177,lst_dedup_duplicate,0))),"",records_master!$A4177)</f>
        <v/>
      </c>
      <c r="B4177">
        <f>IF($A4177="","",records_master!$E4177)</f>
        <v/>
      </c>
      <c r="M4177">
        <f>IF($A4177="","",IF(AND(ISNUMBER(MATCH(C4177,lst_FT_sci_excl,0)),D4177=""),"MISSING FT CODE",IF(AND(NOT(ISNUMBER(MATCH(C4177,lst_FT_sci_excl,0))),D4177&lt;&gt;""),"CODE NOT ALLOWED FOR THIS DECISION","")))</f>
        <v/>
      </c>
    </row>
    <row r="4178">
      <c r="A4178">
        <f>IF(OR(records_master!$A4178="",ISNUMBER(MATCH(records_master!$M4178,lst_dedup_duplicate,0))),"",records_master!$A4178)</f>
        <v/>
      </c>
      <c r="B4178">
        <f>IF($A4178="","",records_master!$E4178)</f>
        <v/>
      </c>
      <c r="M4178">
        <f>IF($A4178="","",IF(AND(ISNUMBER(MATCH(C4178,lst_FT_sci_excl,0)),D4178=""),"MISSING FT CODE",IF(AND(NOT(ISNUMBER(MATCH(C4178,lst_FT_sci_excl,0))),D4178&lt;&gt;""),"CODE NOT ALLOWED FOR THIS DECISION","")))</f>
        <v/>
      </c>
    </row>
    <row r="4179">
      <c r="A4179">
        <f>IF(OR(records_master!$A4179="",ISNUMBER(MATCH(records_master!$M4179,lst_dedup_duplicate,0))),"",records_master!$A4179)</f>
        <v/>
      </c>
      <c r="B4179">
        <f>IF($A4179="","",records_master!$E4179)</f>
        <v/>
      </c>
      <c r="M4179">
        <f>IF($A4179="","",IF(AND(ISNUMBER(MATCH(C4179,lst_FT_sci_excl,0)),D4179=""),"MISSING FT CODE",IF(AND(NOT(ISNUMBER(MATCH(C4179,lst_FT_sci_excl,0))),D4179&lt;&gt;""),"CODE NOT ALLOWED FOR THIS DECISION","")))</f>
        <v/>
      </c>
    </row>
    <row r="4180">
      <c r="A4180">
        <f>IF(OR(records_master!$A4180="",ISNUMBER(MATCH(records_master!$M4180,lst_dedup_duplicate,0))),"",records_master!$A4180)</f>
        <v/>
      </c>
      <c r="B4180">
        <f>IF($A4180="","",records_master!$E4180)</f>
        <v/>
      </c>
      <c r="M4180">
        <f>IF($A4180="","",IF(AND(ISNUMBER(MATCH(C4180,lst_FT_sci_excl,0)),D4180=""),"MISSING FT CODE",IF(AND(NOT(ISNUMBER(MATCH(C4180,lst_FT_sci_excl,0))),D4180&lt;&gt;""),"CODE NOT ALLOWED FOR THIS DECISION","")))</f>
        <v/>
      </c>
    </row>
    <row r="4181">
      <c r="A4181">
        <f>IF(OR(records_master!$A4181="",ISNUMBER(MATCH(records_master!$M4181,lst_dedup_duplicate,0))),"",records_master!$A4181)</f>
        <v/>
      </c>
      <c r="B4181">
        <f>IF($A4181="","",records_master!$E4181)</f>
        <v/>
      </c>
      <c r="M4181">
        <f>IF($A4181="","",IF(AND(ISNUMBER(MATCH(C4181,lst_FT_sci_excl,0)),D4181=""),"MISSING FT CODE",IF(AND(NOT(ISNUMBER(MATCH(C4181,lst_FT_sci_excl,0))),D4181&lt;&gt;""),"CODE NOT ALLOWED FOR THIS DECISION","")))</f>
        <v/>
      </c>
    </row>
    <row r="4182">
      <c r="A4182">
        <f>IF(OR(records_master!$A4182="",ISNUMBER(MATCH(records_master!$M4182,lst_dedup_duplicate,0))),"",records_master!$A4182)</f>
        <v/>
      </c>
      <c r="B4182">
        <f>IF($A4182="","",records_master!$E4182)</f>
        <v/>
      </c>
      <c r="M4182">
        <f>IF($A4182="","",IF(AND(ISNUMBER(MATCH(C4182,lst_FT_sci_excl,0)),D4182=""),"MISSING FT CODE",IF(AND(NOT(ISNUMBER(MATCH(C4182,lst_FT_sci_excl,0))),D4182&lt;&gt;""),"CODE NOT ALLOWED FOR THIS DECISION","")))</f>
        <v/>
      </c>
    </row>
    <row r="4183">
      <c r="A4183">
        <f>IF(OR(records_master!$A4183="",ISNUMBER(MATCH(records_master!$M4183,lst_dedup_duplicate,0))),"",records_master!$A4183)</f>
        <v/>
      </c>
      <c r="B4183">
        <f>IF($A4183="","",records_master!$E4183)</f>
        <v/>
      </c>
      <c r="M4183">
        <f>IF($A4183="","",IF(AND(ISNUMBER(MATCH(C4183,lst_FT_sci_excl,0)),D4183=""),"MISSING FT CODE",IF(AND(NOT(ISNUMBER(MATCH(C4183,lst_FT_sci_excl,0))),D4183&lt;&gt;""),"CODE NOT ALLOWED FOR THIS DECISION","")))</f>
        <v/>
      </c>
    </row>
    <row r="4184">
      <c r="A4184">
        <f>IF(OR(records_master!$A4184="",ISNUMBER(MATCH(records_master!$M4184,lst_dedup_duplicate,0))),"",records_master!$A4184)</f>
        <v/>
      </c>
      <c r="B4184">
        <f>IF($A4184="","",records_master!$E4184)</f>
        <v/>
      </c>
      <c r="M4184">
        <f>IF($A4184="","",IF(AND(ISNUMBER(MATCH(C4184,lst_FT_sci_excl,0)),D4184=""),"MISSING FT CODE",IF(AND(NOT(ISNUMBER(MATCH(C4184,lst_FT_sci_excl,0))),D4184&lt;&gt;""),"CODE NOT ALLOWED FOR THIS DECISION","")))</f>
        <v/>
      </c>
    </row>
    <row r="4185">
      <c r="A4185">
        <f>IF(OR(records_master!$A4185="",ISNUMBER(MATCH(records_master!$M4185,lst_dedup_duplicate,0))),"",records_master!$A4185)</f>
        <v/>
      </c>
      <c r="B4185">
        <f>IF($A4185="","",records_master!$E4185)</f>
        <v/>
      </c>
      <c r="M4185">
        <f>IF($A4185="","",IF(AND(ISNUMBER(MATCH(C4185,lst_FT_sci_excl,0)),D4185=""),"MISSING FT CODE",IF(AND(NOT(ISNUMBER(MATCH(C4185,lst_FT_sci_excl,0))),D4185&lt;&gt;""),"CODE NOT ALLOWED FOR THIS DECISION","")))</f>
        <v/>
      </c>
    </row>
    <row r="4186">
      <c r="A4186">
        <f>IF(OR(records_master!$A4186="",ISNUMBER(MATCH(records_master!$M4186,lst_dedup_duplicate,0))),"",records_master!$A4186)</f>
        <v/>
      </c>
      <c r="B4186">
        <f>IF($A4186="","",records_master!$E4186)</f>
        <v/>
      </c>
      <c r="M4186">
        <f>IF($A4186="","",IF(AND(ISNUMBER(MATCH(C4186,lst_FT_sci_excl,0)),D4186=""),"MISSING FT CODE",IF(AND(NOT(ISNUMBER(MATCH(C4186,lst_FT_sci_excl,0))),D4186&lt;&gt;""),"CODE NOT ALLOWED FOR THIS DECISION","")))</f>
        <v/>
      </c>
    </row>
    <row r="4187">
      <c r="A4187">
        <f>IF(OR(records_master!$A4187="",ISNUMBER(MATCH(records_master!$M4187,lst_dedup_duplicate,0))),"",records_master!$A4187)</f>
        <v/>
      </c>
      <c r="B4187">
        <f>IF($A4187="","",records_master!$E4187)</f>
        <v/>
      </c>
      <c r="M4187">
        <f>IF($A4187="","",IF(AND(ISNUMBER(MATCH(C4187,lst_FT_sci_excl,0)),D4187=""),"MISSING FT CODE",IF(AND(NOT(ISNUMBER(MATCH(C4187,lst_FT_sci_excl,0))),D4187&lt;&gt;""),"CODE NOT ALLOWED FOR THIS DECISION","")))</f>
        <v/>
      </c>
    </row>
    <row r="4188">
      <c r="A4188">
        <f>IF(OR(records_master!$A4188="",ISNUMBER(MATCH(records_master!$M4188,lst_dedup_duplicate,0))),"",records_master!$A4188)</f>
        <v/>
      </c>
      <c r="B4188">
        <f>IF($A4188="","",records_master!$E4188)</f>
        <v/>
      </c>
      <c r="M4188">
        <f>IF($A4188="","",IF(AND(ISNUMBER(MATCH(C4188,lst_FT_sci_excl,0)),D4188=""),"MISSING FT CODE",IF(AND(NOT(ISNUMBER(MATCH(C4188,lst_FT_sci_excl,0))),D4188&lt;&gt;""),"CODE NOT ALLOWED FOR THIS DECISION","")))</f>
        <v/>
      </c>
    </row>
    <row r="4189">
      <c r="A4189">
        <f>IF(OR(records_master!$A4189="",ISNUMBER(MATCH(records_master!$M4189,lst_dedup_duplicate,0))),"",records_master!$A4189)</f>
        <v/>
      </c>
      <c r="B4189">
        <f>IF($A4189="","",records_master!$E4189)</f>
        <v/>
      </c>
      <c r="M4189">
        <f>IF($A4189="","",IF(AND(ISNUMBER(MATCH(C4189,lst_FT_sci_excl,0)),D4189=""),"MISSING FT CODE",IF(AND(NOT(ISNUMBER(MATCH(C4189,lst_FT_sci_excl,0))),D4189&lt;&gt;""),"CODE NOT ALLOWED FOR THIS DECISION","")))</f>
        <v/>
      </c>
    </row>
    <row r="4190">
      <c r="A4190">
        <f>IF(OR(records_master!$A4190="",ISNUMBER(MATCH(records_master!$M4190,lst_dedup_duplicate,0))),"",records_master!$A4190)</f>
        <v/>
      </c>
      <c r="B4190">
        <f>IF($A4190="","",records_master!$E4190)</f>
        <v/>
      </c>
      <c r="M4190">
        <f>IF($A4190="","",IF(AND(ISNUMBER(MATCH(C4190,lst_FT_sci_excl,0)),D4190=""),"MISSING FT CODE",IF(AND(NOT(ISNUMBER(MATCH(C4190,lst_FT_sci_excl,0))),D4190&lt;&gt;""),"CODE NOT ALLOWED FOR THIS DECISION","")))</f>
        <v/>
      </c>
    </row>
    <row r="4191">
      <c r="A4191">
        <f>IF(OR(records_master!$A4191="",ISNUMBER(MATCH(records_master!$M4191,lst_dedup_duplicate,0))),"",records_master!$A4191)</f>
        <v/>
      </c>
      <c r="B4191">
        <f>IF($A4191="","",records_master!$E4191)</f>
        <v/>
      </c>
      <c r="M4191">
        <f>IF($A4191="","",IF(AND(ISNUMBER(MATCH(C4191,lst_FT_sci_excl,0)),D4191=""),"MISSING FT CODE",IF(AND(NOT(ISNUMBER(MATCH(C4191,lst_FT_sci_excl,0))),D4191&lt;&gt;""),"CODE NOT ALLOWED FOR THIS DECISION","")))</f>
        <v/>
      </c>
    </row>
    <row r="4192">
      <c r="A4192">
        <f>IF(OR(records_master!$A4192="",ISNUMBER(MATCH(records_master!$M4192,lst_dedup_duplicate,0))),"",records_master!$A4192)</f>
        <v/>
      </c>
      <c r="B4192">
        <f>IF($A4192="","",records_master!$E4192)</f>
        <v/>
      </c>
      <c r="M4192">
        <f>IF($A4192="","",IF(AND(ISNUMBER(MATCH(C4192,lst_FT_sci_excl,0)),D4192=""),"MISSING FT CODE",IF(AND(NOT(ISNUMBER(MATCH(C4192,lst_FT_sci_excl,0))),D4192&lt;&gt;""),"CODE NOT ALLOWED FOR THIS DECISION","")))</f>
        <v/>
      </c>
    </row>
    <row r="4193">
      <c r="A4193">
        <f>IF(OR(records_master!$A4193="",ISNUMBER(MATCH(records_master!$M4193,lst_dedup_duplicate,0))),"",records_master!$A4193)</f>
        <v/>
      </c>
      <c r="B4193">
        <f>IF($A4193="","",records_master!$E4193)</f>
        <v/>
      </c>
      <c r="M4193">
        <f>IF($A4193="","",IF(AND(ISNUMBER(MATCH(C4193,lst_FT_sci_excl,0)),D4193=""),"MISSING FT CODE",IF(AND(NOT(ISNUMBER(MATCH(C4193,lst_FT_sci_excl,0))),D4193&lt;&gt;""),"CODE NOT ALLOWED FOR THIS DECISION","")))</f>
        <v/>
      </c>
    </row>
    <row r="4194">
      <c r="A4194">
        <f>IF(OR(records_master!$A4194="",ISNUMBER(MATCH(records_master!$M4194,lst_dedup_duplicate,0))),"",records_master!$A4194)</f>
        <v/>
      </c>
      <c r="B4194">
        <f>IF($A4194="","",records_master!$E4194)</f>
        <v/>
      </c>
      <c r="M4194">
        <f>IF($A4194="","",IF(AND(ISNUMBER(MATCH(C4194,lst_FT_sci_excl,0)),D4194=""),"MISSING FT CODE",IF(AND(NOT(ISNUMBER(MATCH(C4194,lst_FT_sci_excl,0))),D4194&lt;&gt;""),"CODE NOT ALLOWED FOR THIS DECISION","")))</f>
        <v/>
      </c>
    </row>
    <row r="4195">
      <c r="A4195">
        <f>IF(OR(records_master!$A4195="",ISNUMBER(MATCH(records_master!$M4195,lst_dedup_duplicate,0))),"",records_master!$A4195)</f>
        <v/>
      </c>
      <c r="B4195">
        <f>IF($A4195="","",records_master!$E4195)</f>
        <v/>
      </c>
      <c r="M4195">
        <f>IF($A4195="","",IF(AND(ISNUMBER(MATCH(C4195,lst_FT_sci_excl,0)),D4195=""),"MISSING FT CODE",IF(AND(NOT(ISNUMBER(MATCH(C4195,lst_FT_sci_excl,0))),D4195&lt;&gt;""),"CODE NOT ALLOWED FOR THIS DECISION","")))</f>
        <v/>
      </c>
    </row>
    <row r="4196">
      <c r="A4196">
        <f>IF(OR(records_master!$A4196="",ISNUMBER(MATCH(records_master!$M4196,lst_dedup_duplicate,0))),"",records_master!$A4196)</f>
        <v/>
      </c>
      <c r="B4196">
        <f>IF($A4196="","",records_master!$E4196)</f>
        <v/>
      </c>
      <c r="M4196">
        <f>IF($A4196="","",IF(AND(ISNUMBER(MATCH(C4196,lst_FT_sci_excl,0)),D4196=""),"MISSING FT CODE",IF(AND(NOT(ISNUMBER(MATCH(C4196,lst_FT_sci_excl,0))),D4196&lt;&gt;""),"CODE NOT ALLOWED FOR THIS DECISION","")))</f>
        <v/>
      </c>
    </row>
    <row r="4197">
      <c r="A4197">
        <f>IF(OR(records_master!$A4197="",ISNUMBER(MATCH(records_master!$M4197,lst_dedup_duplicate,0))),"",records_master!$A4197)</f>
        <v/>
      </c>
      <c r="B4197">
        <f>IF($A4197="","",records_master!$E4197)</f>
        <v/>
      </c>
      <c r="M4197">
        <f>IF($A4197="","",IF(AND(ISNUMBER(MATCH(C4197,lst_FT_sci_excl,0)),D4197=""),"MISSING FT CODE",IF(AND(NOT(ISNUMBER(MATCH(C4197,lst_FT_sci_excl,0))),D4197&lt;&gt;""),"CODE NOT ALLOWED FOR THIS DECISION","")))</f>
        <v/>
      </c>
    </row>
    <row r="4198">
      <c r="A4198">
        <f>IF(OR(records_master!$A4198="",ISNUMBER(MATCH(records_master!$M4198,lst_dedup_duplicate,0))),"",records_master!$A4198)</f>
        <v/>
      </c>
      <c r="B4198">
        <f>IF($A4198="","",records_master!$E4198)</f>
        <v/>
      </c>
      <c r="M4198">
        <f>IF($A4198="","",IF(AND(ISNUMBER(MATCH(C4198,lst_FT_sci_excl,0)),D4198=""),"MISSING FT CODE",IF(AND(NOT(ISNUMBER(MATCH(C4198,lst_FT_sci_excl,0))),D4198&lt;&gt;""),"CODE NOT ALLOWED FOR THIS DECISION","")))</f>
        <v/>
      </c>
    </row>
    <row r="4199">
      <c r="A4199">
        <f>IF(OR(records_master!$A4199="",ISNUMBER(MATCH(records_master!$M4199,lst_dedup_duplicate,0))),"",records_master!$A4199)</f>
        <v/>
      </c>
      <c r="B4199">
        <f>IF($A4199="","",records_master!$E4199)</f>
        <v/>
      </c>
      <c r="M4199">
        <f>IF($A4199="","",IF(AND(ISNUMBER(MATCH(C4199,lst_FT_sci_excl,0)),D4199=""),"MISSING FT CODE",IF(AND(NOT(ISNUMBER(MATCH(C4199,lst_FT_sci_excl,0))),D4199&lt;&gt;""),"CODE NOT ALLOWED FOR THIS DECISION","")))</f>
        <v/>
      </c>
    </row>
    <row r="4200">
      <c r="A4200">
        <f>IF(OR(records_master!$A4200="",ISNUMBER(MATCH(records_master!$M4200,lst_dedup_duplicate,0))),"",records_master!$A4200)</f>
        <v/>
      </c>
      <c r="B4200">
        <f>IF($A4200="","",records_master!$E4200)</f>
        <v/>
      </c>
      <c r="M4200">
        <f>IF($A4200="","",IF(AND(ISNUMBER(MATCH(C4200,lst_FT_sci_excl,0)),D4200=""),"MISSING FT CODE",IF(AND(NOT(ISNUMBER(MATCH(C4200,lst_FT_sci_excl,0))),D4200&lt;&gt;""),"CODE NOT ALLOWED FOR THIS DECISION","")))</f>
        <v/>
      </c>
    </row>
    <row r="4201">
      <c r="A4201">
        <f>IF(OR(records_master!$A4201="",ISNUMBER(MATCH(records_master!$M4201,lst_dedup_duplicate,0))),"",records_master!$A4201)</f>
        <v/>
      </c>
      <c r="B4201">
        <f>IF($A4201="","",records_master!$E4201)</f>
        <v/>
      </c>
      <c r="M4201">
        <f>IF($A4201="","",IF(AND(ISNUMBER(MATCH(C4201,lst_FT_sci_excl,0)),D4201=""),"MISSING FT CODE",IF(AND(NOT(ISNUMBER(MATCH(C4201,lst_FT_sci_excl,0))),D4201&lt;&gt;""),"CODE NOT ALLOWED FOR THIS DECISION","")))</f>
        <v/>
      </c>
    </row>
    <row r="4202">
      <c r="A4202">
        <f>IF(OR(records_master!$A4202="",ISNUMBER(MATCH(records_master!$M4202,lst_dedup_duplicate,0))),"",records_master!$A4202)</f>
        <v/>
      </c>
      <c r="B4202">
        <f>IF($A4202="","",records_master!$E4202)</f>
        <v/>
      </c>
      <c r="M4202">
        <f>IF($A4202="","",IF(AND(ISNUMBER(MATCH(C4202,lst_FT_sci_excl,0)),D4202=""),"MISSING FT CODE",IF(AND(NOT(ISNUMBER(MATCH(C4202,lst_FT_sci_excl,0))),D4202&lt;&gt;""),"CODE NOT ALLOWED FOR THIS DECISION","")))</f>
        <v/>
      </c>
    </row>
    <row r="4203">
      <c r="A4203">
        <f>IF(OR(records_master!$A4203="",ISNUMBER(MATCH(records_master!$M4203,lst_dedup_duplicate,0))),"",records_master!$A4203)</f>
        <v/>
      </c>
      <c r="B4203">
        <f>IF($A4203="","",records_master!$E4203)</f>
        <v/>
      </c>
      <c r="M4203">
        <f>IF($A4203="","",IF(AND(ISNUMBER(MATCH(C4203,lst_FT_sci_excl,0)),D4203=""),"MISSING FT CODE",IF(AND(NOT(ISNUMBER(MATCH(C4203,lst_FT_sci_excl,0))),D4203&lt;&gt;""),"CODE NOT ALLOWED FOR THIS DECISION","")))</f>
        <v/>
      </c>
    </row>
    <row r="4204">
      <c r="A4204">
        <f>IF(OR(records_master!$A4204="",ISNUMBER(MATCH(records_master!$M4204,lst_dedup_duplicate,0))),"",records_master!$A4204)</f>
        <v/>
      </c>
      <c r="B4204">
        <f>IF($A4204="","",records_master!$E4204)</f>
        <v/>
      </c>
      <c r="M4204">
        <f>IF($A4204="","",IF(AND(ISNUMBER(MATCH(C4204,lst_FT_sci_excl,0)),D4204=""),"MISSING FT CODE",IF(AND(NOT(ISNUMBER(MATCH(C4204,lst_FT_sci_excl,0))),D4204&lt;&gt;""),"CODE NOT ALLOWED FOR THIS DECISION","")))</f>
        <v/>
      </c>
    </row>
    <row r="4205">
      <c r="A4205">
        <f>IF(OR(records_master!$A4205="",ISNUMBER(MATCH(records_master!$M4205,lst_dedup_duplicate,0))),"",records_master!$A4205)</f>
        <v/>
      </c>
      <c r="B4205">
        <f>IF($A4205="","",records_master!$E4205)</f>
        <v/>
      </c>
      <c r="M4205">
        <f>IF($A4205="","",IF(AND(ISNUMBER(MATCH(C4205,lst_FT_sci_excl,0)),D4205=""),"MISSING FT CODE",IF(AND(NOT(ISNUMBER(MATCH(C4205,lst_FT_sci_excl,0))),D4205&lt;&gt;""),"CODE NOT ALLOWED FOR THIS DECISION","")))</f>
        <v/>
      </c>
    </row>
    <row r="4206">
      <c r="A4206">
        <f>IF(OR(records_master!$A4206="",ISNUMBER(MATCH(records_master!$M4206,lst_dedup_duplicate,0))),"",records_master!$A4206)</f>
        <v/>
      </c>
      <c r="B4206">
        <f>IF($A4206="","",records_master!$E4206)</f>
        <v/>
      </c>
      <c r="M4206">
        <f>IF($A4206="","",IF(AND(ISNUMBER(MATCH(C4206,lst_FT_sci_excl,0)),D4206=""),"MISSING FT CODE",IF(AND(NOT(ISNUMBER(MATCH(C4206,lst_FT_sci_excl,0))),D4206&lt;&gt;""),"CODE NOT ALLOWED FOR THIS DECISION","")))</f>
        <v/>
      </c>
    </row>
    <row r="4207">
      <c r="A4207">
        <f>IF(OR(records_master!$A4207="",ISNUMBER(MATCH(records_master!$M4207,lst_dedup_duplicate,0))),"",records_master!$A4207)</f>
        <v/>
      </c>
      <c r="B4207">
        <f>IF($A4207="","",records_master!$E4207)</f>
        <v/>
      </c>
      <c r="M4207">
        <f>IF($A4207="","",IF(AND(ISNUMBER(MATCH(C4207,lst_FT_sci_excl,0)),D4207=""),"MISSING FT CODE",IF(AND(NOT(ISNUMBER(MATCH(C4207,lst_FT_sci_excl,0))),D4207&lt;&gt;""),"CODE NOT ALLOWED FOR THIS DECISION","")))</f>
        <v/>
      </c>
    </row>
    <row r="4208">
      <c r="A4208">
        <f>IF(OR(records_master!$A4208="",ISNUMBER(MATCH(records_master!$M4208,lst_dedup_duplicate,0))),"",records_master!$A4208)</f>
        <v/>
      </c>
      <c r="B4208">
        <f>IF($A4208="","",records_master!$E4208)</f>
        <v/>
      </c>
      <c r="M4208">
        <f>IF($A4208="","",IF(AND(ISNUMBER(MATCH(C4208,lst_FT_sci_excl,0)),D4208=""),"MISSING FT CODE",IF(AND(NOT(ISNUMBER(MATCH(C4208,lst_FT_sci_excl,0))),D4208&lt;&gt;""),"CODE NOT ALLOWED FOR THIS DECISION","")))</f>
        <v/>
      </c>
    </row>
    <row r="4209">
      <c r="A4209">
        <f>IF(OR(records_master!$A4209="",ISNUMBER(MATCH(records_master!$M4209,lst_dedup_duplicate,0))),"",records_master!$A4209)</f>
        <v/>
      </c>
      <c r="B4209">
        <f>IF($A4209="","",records_master!$E4209)</f>
        <v/>
      </c>
      <c r="M4209">
        <f>IF($A4209="","",IF(AND(ISNUMBER(MATCH(C4209,lst_FT_sci_excl,0)),D4209=""),"MISSING FT CODE",IF(AND(NOT(ISNUMBER(MATCH(C4209,lst_FT_sci_excl,0))),D4209&lt;&gt;""),"CODE NOT ALLOWED FOR THIS DECISION","")))</f>
        <v/>
      </c>
    </row>
    <row r="4210">
      <c r="A4210">
        <f>IF(OR(records_master!$A4210="",ISNUMBER(MATCH(records_master!$M4210,lst_dedup_duplicate,0))),"",records_master!$A4210)</f>
        <v/>
      </c>
      <c r="B4210">
        <f>IF($A4210="","",records_master!$E4210)</f>
        <v/>
      </c>
      <c r="M4210">
        <f>IF($A4210="","",IF(AND(ISNUMBER(MATCH(C4210,lst_FT_sci_excl,0)),D4210=""),"MISSING FT CODE",IF(AND(NOT(ISNUMBER(MATCH(C4210,lst_FT_sci_excl,0))),D4210&lt;&gt;""),"CODE NOT ALLOWED FOR THIS DECISION","")))</f>
        <v/>
      </c>
    </row>
    <row r="4211">
      <c r="A4211">
        <f>IF(OR(records_master!$A4211="",ISNUMBER(MATCH(records_master!$M4211,lst_dedup_duplicate,0))),"",records_master!$A4211)</f>
        <v/>
      </c>
      <c r="B4211">
        <f>IF($A4211="","",records_master!$E4211)</f>
        <v/>
      </c>
      <c r="M4211">
        <f>IF($A4211="","",IF(AND(ISNUMBER(MATCH(C4211,lst_FT_sci_excl,0)),D4211=""),"MISSING FT CODE",IF(AND(NOT(ISNUMBER(MATCH(C4211,lst_FT_sci_excl,0))),D4211&lt;&gt;""),"CODE NOT ALLOWED FOR THIS DECISION","")))</f>
        <v/>
      </c>
    </row>
    <row r="4212">
      <c r="A4212">
        <f>IF(OR(records_master!$A4212="",ISNUMBER(MATCH(records_master!$M4212,lst_dedup_duplicate,0))),"",records_master!$A4212)</f>
        <v/>
      </c>
      <c r="B4212">
        <f>IF($A4212="","",records_master!$E4212)</f>
        <v/>
      </c>
      <c r="M4212">
        <f>IF($A4212="","",IF(AND(ISNUMBER(MATCH(C4212,lst_FT_sci_excl,0)),D4212=""),"MISSING FT CODE",IF(AND(NOT(ISNUMBER(MATCH(C4212,lst_FT_sci_excl,0))),D4212&lt;&gt;""),"CODE NOT ALLOWED FOR THIS DECISION","")))</f>
        <v/>
      </c>
    </row>
    <row r="4213">
      <c r="A4213">
        <f>IF(OR(records_master!$A4213="",ISNUMBER(MATCH(records_master!$M4213,lst_dedup_duplicate,0))),"",records_master!$A4213)</f>
        <v/>
      </c>
      <c r="B4213">
        <f>IF($A4213="","",records_master!$E4213)</f>
        <v/>
      </c>
      <c r="M4213">
        <f>IF($A4213="","",IF(AND(ISNUMBER(MATCH(C4213,lst_FT_sci_excl,0)),D4213=""),"MISSING FT CODE",IF(AND(NOT(ISNUMBER(MATCH(C4213,lst_FT_sci_excl,0))),D4213&lt;&gt;""),"CODE NOT ALLOWED FOR THIS DECISION","")))</f>
        <v/>
      </c>
    </row>
    <row r="4214">
      <c r="A4214">
        <f>IF(OR(records_master!$A4214="",ISNUMBER(MATCH(records_master!$M4214,lst_dedup_duplicate,0))),"",records_master!$A4214)</f>
        <v/>
      </c>
      <c r="B4214">
        <f>IF($A4214="","",records_master!$E4214)</f>
        <v/>
      </c>
      <c r="M4214">
        <f>IF($A4214="","",IF(AND(ISNUMBER(MATCH(C4214,lst_FT_sci_excl,0)),D4214=""),"MISSING FT CODE",IF(AND(NOT(ISNUMBER(MATCH(C4214,lst_FT_sci_excl,0))),D4214&lt;&gt;""),"CODE NOT ALLOWED FOR THIS DECISION","")))</f>
        <v/>
      </c>
    </row>
    <row r="4215">
      <c r="A4215">
        <f>IF(OR(records_master!$A4215="",ISNUMBER(MATCH(records_master!$M4215,lst_dedup_duplicate,0))),"",records_master!$A4215)</f>
        <v/>
      </c>
      <c r="B4215">
        <f>IF($A4215="","",records_master!$E4215)</f>
        <v/>
      </c>
      <c r="M4215">
        <f>IF($A4215="","",IF(AND(ISNUMBER(MATCH(C4215,lst_FT_sci_excl,0)),D4215=""),"MISSING FT CODE",IF(AND(NOT(ISNUMBER(MATCH(C4215,lst_FT_sci_excl,0))),D4215&lt;&gt;""),"CODE NOT ALLOWED FOR THIS DECISION","")))</f>
        <v/>
      </c>
    </row>
    <row r="4216">
      <c r="A4216">
        <f>IF(OR(records_master!$A4216="",ISNUMBER(MATCH(records_master!$M4216,lst_dedup_duplicate,0))),"",records_master!$A4216)</f>
        <v/>
      </c>
      <c r="B4216">
        <f>IF($A4216="","",records_master!$E4216)</f>
        <v/>
      </c>
      <c r="M4216">
        <f>IF($A4216="","",IF(AND(ISNUMBER(MATCH(C4216,lst_FT_sci_excl,0)),D4216=""),"MISSING FT CODE",IF(AND(NOT(ISNUMBER(MATCH(C4216,lst_FT_sci_excl,0))),D4216&lt;&gt;""),"CODE NOT ALLOWED FOR THIS DECISION","")))</f>
        <v/>
      </c>
    </row>
    <row r="4217">
      <c r="A4217">
        <f>IF(OR(records_master!$A4217="",ISNUMBER(MATCH(records_master!$M4217,lst_dedup_duplicate,0))),"",records_master!$A4217)</f>
        <v/>
      </c>
      <c r="B4217">
        <f>IF($A4217="","",records_master!$E4217)</f>
        <v/>
      </c>
      <c r="M4217">
        <f>IF($A4217="","",IF(AND(ISNUMBER(MATCH(C4217,lst_FT_sci_excl,0)),D4217=""),"MISSING FT CODE",IF(AND(NOT(ISNUMBER(MATCH(C4217,lst_FT_sci_excl,0))),D4217&lt;&gt;""),"CODE NOT ALLOWED FOR THIS DECISION","")))</f>
        <v/>
      </c>
    </row>
    <row r="4218">
      <c r="A4218">
        <f>IF(OR(records_master!$A4218="",ISNUMBER(MATCH(records_master!$M4218,lst_dedup_duplicate,0))),"",records_master!$A4218)</f>
        <v/>
      </c>
      <c r="B4218">
        <f>IF($A4218="","",records_master!$E4218)</f>
        <v/>
      </c>
      <c r="M4218">
        <f>IF($A4218="","",IF(AND(ISNUMBER(MATCH(C4218,lst_FT_sci_excl,0)),D4218=""),"MISSING FT CODE",IF(AND(NOT(ISNUMBER(MATCH(C4218,lst_FT_sci_excl,0))),D4218&lt;&gt;""),"CODE NOT ALLOWED FOR THIS DECISION","")))</f>
        <v/>
      </c>
    </row>
    <row r="4219">
      <c r="A4219">
        <f>IF(OR(records_master!$A4219="",ISNUMBER(MATCH(records_master!$M4219,lst_dedup_duplicate,0))),"",records_master!$A4219)</f>
        <v/>
      </c>
      <c r="B4219">
        <f>IF($A4219="","",records_master!$E4219)</f>
        <v/>
      </c>
      <c r="M4219">
        <f>IF($A4219="","",IF(AND(ISNUMBER(MATCH(C4219,lst_FT_sci_excl,0)),D4219=""),"MISSING FT CODE",IF(AND(NOT(ISNUMBER(MATCH(C4219,lst_FT_sci_excl,0))),D4219&lt;&gt;""),"CODE NOT ALLOWED FOR THIS DECISION","")))</f>
        <v/>
      </c>
    </row>
    <row r="4220">
      <c r="A4220">
        <f>IF(OR(records_master!$A4220="",ISNUMBER(MATCH(records_master!$M4220,lst_dedup_duplicate,0))),"",records_master!$A4220)</f>
        <v/>
      </c>
      <c r="B4220">
        <f>IF($A4220="","",records_master!$E4220)</f>
        <v/>
      </c>
      <c r="M4220">
        <f>IF($A4220="","",IF(AND(ISNUMBER(MATCH(C4220,lst_FT_sci_excl,0)),D4220=""),"MISSING FT CODE",IF(AND(NOT(ISNUMBER(MATCH(C4220,lst_FT_sci_excl,0))),D4220&lt;&gt;""),"CODE NOT ALLOWED FOR THIS DECISION","")))</f>
        <v/>
      </c>
    </row>
    <row r="4221">
      <c r="A4221">
        <f>IF(OR(records_master!$A4221="",ISNUMBER(MATCH(records_master!$M4221,lst_dedup_duplicate,0))),"",records_master!$A4221)</f>
        <v/>
      </c>
      <c r="B4221">
        <f>IF($A4221="","",records_master!$E4221)</f>
        <v/>
      </c>
      <c r="M4221">
        <f>IF($A4221="","",IF(AND(ISNUMBER(MATCH(C4221,lst_FT_sci_excl,0)),D4221=""),"MISSING FT CODE",IF(AND(NOT(ISNUMBER(MATCH(C4221,lst_FT_sci_excl,0))),D4221&lt;&gt;""),"CODE NOT ALLOWED FOR THIS DECISION","")))</f>
        <v/>
      </c>
    </row>
    <row r="4222">
      <c r="A4222">
        <f>IF(OR(records_master!$A4222="",ISNUMBER(MATCH(records_master!$M4222,lst_dedup_duplicate,0))),"",records_master!$A4222)</f>
        <v/>
      </c>
      <c r="B4222">
        <f>IF($A4222="","",records_master!$E4222)</f>
        <v/>
      </c>
      <c r="M4222">
        <f>IF($A4222="","",IF(AND(ISNUMBER(MATCH(C4222,lst_FT_sci_excl,0)),D4222=""),"MISSING FT CODE",IF(AND(NOT(ISNUMBER(MATCH(C4222,lst_FT_sci_excl,0))),D4222&lt;&gt;""),"CODE NOT ALLOWED FOR THIS DECISION","")))</f>
        <v/>
      </c>
    </row>
    <row r="4223">
      <c r="A4223">
        <f>IF(OR(records_master!$A4223="",ISNUMBER(MATCH(records_master!$M4223,lst_dedup_duplicate,0))),"",records_master!$A4223)</f>
        <v/>
      </c>
      <c r="B4223">
        <f>IF($A4223="","",records_master!$E4223)</f>
        <v/>
      </c>
      <c r="M4223">
        <f>IF($A4223="","",IF(AND(ISNUMBER(MATCH(C4223,lst_FT_sci_excl,0)),D4223=""),"MISSING FT CODE",IF(AND(NOT(ISNUMBER(MATCH(C4223,lst_FT_sci_excl,0))),D4223&lt;&gt;""),"CODE NOT ALLOWED FOR THIS DECISION","")))</f>
        <v/>
      </c>
    </row>
    <row r="4224">
      <c r="A4224">
        <f>IF(OR(records_master!$A4224="",ISNUMBER(MATCH(records_master!$M4224,lst_dedup_duplicate,0))),"",records_master!$A4224)</f>
        <v/>
      </c>
      <c r="B4224">
        <f>IF($A4224="","",records_master!$E4224)</f>
        <v/>
      </c>
      <c r="M4224">
        <f>IF($A4224="","",IF(AND(ISNUMBER(MATCH(C4224,lst_FT_sci_excl,0)),D4224=""),"MISSING FT CODE",IF(AND(NOT(ISNUMBER(MATCH(C4224,lst_FT_sci_excl,0))),D4224&lt;&gt;""),"CODE NOT ALLOWED FOR THIS DECISION","")))</f>
        <v/>
      </c>
    </row>
    <row r="4225">
      <c r="A4225">
        <f>IF(OR(records_master!$A4225="",ISNUMBER(MATCH(records_master!$M4225,lst_dedup_duplicate,0))),"",records_master!$A4225)</f>
        <v/>
      </c>
      <c r="B4225">
        <f>IF($A4225="","",records_master!$E4225)</f>
        <v/>
      </c>
      <c r="M4225">
        <f>IF($A4225="","",IF(AND(ISNUMBER(MATCH(C4225,lst_FT_sci_excl,0)),D4225=""),"MISSING FT CODE",IF(AND(NOT(ISNUMBER(MATCH(C4225,lst_FT_sci_excl,0))),D4225&lt;&gt;""),"CODE NOT ALLOWED FOR THIS DECISION","")))</f>
        <v/>
      </c>
    </row>
    <row r="4226">
      <c r="A4226">
        <f>IF(OR(records_master!$A4226="",ISNUMBER(MATCH(records_master!$M4226,lst_dedup_duplicate,0))),"",records_master!$A4226)</f>
        <v/>
      </c>
      <c r="B4226">
        <f>IF($A4226="","",records_master!$E4226)</f>
        <v/>
      </c>
      <c r="M4226">
        <f>IF($A4226="","",IF(AND(ISNUMBER(MATCH(C4226,lst_FT_sci_excl,0)),D4226=""),"MISSING FT CODE",IF(AND(NOT(ISNUMBER(MATCH(C4226,lst_FT_sci_excl,0))),D4226&lt;&gt;""),"CODE NOT ALLOWED FOR THIS DECISION","")))</f>
        <v/>
      </c>
    </row>
    <row r="4227">
      <c r="A4227">
        <f>IF(OR(records_master!$A4227="",ISNUMBER(MATCH(records_master!$M4227,lst_dedup_duplicate,0))),"",records_master!$A4227)</f>
        <v/>
      </c>
      <c r="B4227">
        <f>IF($A4227="","",records_master!$E4227)</f>
        <v/>
      </c>
      <c r="M4227">
        <f>IF($A4227="","",IF(AND(ISNUMBER(MATCH(C4227,lst_FT_sci_excl,0)),D4227=""),"MISSING FT CODE",IF(AND(NOT(ISNUMBER(MATCH(C4227,lst_FT_sci_excl,0))),D4227&lt;&gt;""),"CODE NOT ALLOWED FOR THIS DECISION","")))</f>
        <v/>
      </c>
    </row>
    <row r="4228">
      <c r="A4228">
        <f>IF(OR(records_master!$A4228="",ISNUMBER(MATCH(records_master!$M4228,lst_dedup_duplicate,0))),"",records_master!$A4228)</f>
        <v/>
      </c>
      <c r="B4228">
        <f>IF($A4228="","",records_master!$E4228)</f>
        <v/>
      </c>
      <c r="M4228">
        <f>IF($A4228="","",IF(AND(ISNUMBER(MATCH(C4228,lst_FT_sci_excl,0)),D4228=""),"MISSING FT CODE",IF(AND(NOT(ISNUMBER(MATCH(C4228,lst_FT_sci_excl,0))),D4228&lt;&gt;""),"CODE NOT ALLOWED FOR THIS DECISION","")))</f>
        <v/>
      </c>
    </row>
    <row r="4229">
      <c r="A4229">
        <f>IF(OR(records_master!$A4229="",ISNUMBER(MATCH(records_master!$M4229,lst_dedup_duplicate,0))),"",records_master!$A4229)</f>
        <v/>
      </c>
      <c r="B4229">
        <f>IF($A4229="","",records_master!$E4229)</f>
        <v/>
      </c>
      <c r="M4229">
        <f>IF($A4229="","",IF(AND(ISNUMBER(MATCH(C4229,lst_FT_sci_excl,0)),D4229=""),"MISSING FT CODE",IF(AND(NOT(ISNUMBER(MATCH(C4229,lst_FT_sci_excl,0))),D4229&lt;&gt;""),"CODE NOT ALLOWED FOR THIS DECISION","")))</f>
        <v/>
      </c>
    </row>
    <row r="4230">
      <c r="A4230">
        <f>IF(OR(records_master!$A4230="",ISNUMBER(MATCH(records_master!$M4230,lst_dedup_duplicate,0))),"",records_master!$A4230)</f>
        <v/>
      </c>
      <c r="B4230">
        <f>IF($A4230="","",records_master!$E4230)</f>
        <v/>
      </c>
      <c r="M4230">
        <f>IF($A4230="","",IF(AND(ISNUMBER(MATCH(C4230,lst_FT_sci_excl,0)),D4230=""),"MISSING FT CODE",IF(AND(NOT(ISNUMBER(MATCH(C4230,lst_FT_sci_excl,0))),D4230&lt;&gt;""),"CODE NOT ALLOWED FOR THIS DECISION","")))</f>
        <v/>
      </c>
    </row>
    <row r="4231">
      <c r="A4231">
        <f>IF(OR(records_master!$A4231="",ISNUMBER(MATCH(records_master!$M4231,lst_dedup_duplicate,0))),"",records_master!$A4231)</f>
        <v/>
      </c>
      <c r="B4231">
        <f>IF($A4231="","",records_master!$E4231)</f>
        <v/>
      </c>
      <c r="M4231">
        <f>IF($A4231="","",IF(AND(ISNUMBER(MATCH(C4231,lst_FT_sci_excl,0)),D4231=""),"MISSING FT CODE",IF(AND(NOT(ISNUMBER(MATCH(C4231,lst_FT_sci_excl,0))),D4231&lt;&gt;""),"CODE NOT ALLOWED FOR THIS DECISION","")))</f>
        <v/>
      </c>
    </row>
    <row r="4232">
      <c r="A4232">
        <f>IF(OR(records_master!$A4232="",ISNUMBER(MATCH(records_master!$M4232,lst_dedup_duplicate,0))),"",records_master!$A4232)</f>
        <v/>
      </c>
      <c r="B4232">
        <f>IF($A4232="","",records_master!$E4232)</f>
        <v/>
      </c>
      <c r="M4232">
        <f>IF($A4232="","",IF(AND(ISNUMBER(MATCH(C4232,lst_FT_sci_excl,0)),D4232=""),"MISSING FT CODE",IF(AND(NOT(ISNUMBER(MATCH(C4232,lst_FT_sci_excl,0))),D4232&lt;&gt;""),"CODE NOT ALLOWED FOR THIS DECISION","")))</f>
        <v/>
      </c>
    </row>
    <row r="4233">
      <c r="A4233">
        <f>IF(OR(records_master!$A4233="",ISNUMBER(MATCH(records_master!$M4233,lst_dedup_duplicate,0))),"",records_master!$A4233)</f>
        <v/>
      </c>
      <c r="B4233">
        <f>IF($A4233="","",records_master!$E4233)</f>
        <v/>
      </c>
      <c r="M4233">
        <f>IF($A4233="","",IF(AND(ISNUMBER(MATCH(C4233,lst_FT_sci_excl,0)),D4233=""),"MISSING FT CODE",IF(AND(NOT(ISNUMBER(MATCH(C4233,lst_FT_sci_excl,0))),D4233&lt;&gt;""),"CODE NOT ALLOWED FOR THIS DECISION","")))</f>
        <v/>
      </c>
    </row>
    <row r="4234">
      <c r="A4234">
        <f>IF(OR(records_master!$A4234="",ISNUMBER(MATCH(records_master!$M4234,lst_dedup_duplicate,0))),"",records_master!$A4234)</f>
        <v/>
      </c>
      <c r="B4234">
        <f>IF($A4234="","",records_master!$E4234)</f>
        <v/>
      </c>
      <c r="M4234">
        <f>IF($A4234="","",IF(AND(ISNUMBER(MATCH(C4234,lst_FT_sci_excl,0)),D4234=""),"MISSING FT CODE",IF(AND(NOT(ISNUMBER(MATCH(C4234,lst_FT_sci_excl,0))),D4234&lt;&gt;""),"CODE NOT ALLOWED FOR THIS DECISION","")))</f>
        <v/>
      </c>
    </row>
    <row r="4235">
      <c r="A4235">
        <f>IF(OR(records_master!$A4235="",ISNUMBER(MATCH(records_master!$M4235,lst_dedup_duplicate,0))),"",records_master!$A4235)</f>
        <v/>
      </c>
      <c r="B4235">
        <f>IF($A4235="","",records_master!$E4235)</f>
        <v/>
      </c>
      <c r="M4235">
        <f>IF($A4235="","",IF(AND(ISNUMBER(MATCH(C4235,lst_FT_sci_excl,0)),D4235=""),"MISSING FT CODE",IF(AND(NOT(ISNUMBER(MATCH(C4235,lst_FT_sci_excl,0))),D4235&lt;&gt;""),"CODE NOT ALLOWED FOR THIS DECISION","")))</f>
        <v/>
      </c>
    </row>
    <row r="4236">
      <c r="A4236">
        <f>IF(OR(records_master!$A4236="",ISNUMBER(MATCH(records_master!$M4236,lst_dedup_duplicate,0))),"",records_master!$A4236)</f>
        <v/>
      </c>
      <c r="B4236">
        <f>IF($A4236="","",records_master!$E4236)</f>
        <v/>
      </c>
      <c r="M4236">
        <f>IF($A4236="","",IF(AND(ISNUMBER(MATCH(C4236,lst_FT_sci_excl,0)),D4236=""),"MISSING FT CODE",IF(AND(NOT(ISNUMBER(MATCH(C4236,lst_FT_sci_excl,0))),D4236&lt;&gt;""),"CODE NOT ALLOWED FOR THIS DECISION","")))</f>
        <v/>
      </c>
    </row>
    <row r="4237">
      <c r="A4237">
        <f>IF(OR(records_master!$A4237="",ISNUMBER(MATCH(records_master!$M4237,lst_dedup_duplicate,0))),"",records_master!$A4237)</f>
        <v/>
      </c>
      <c r="B4237">
        <f>IF($A4237="","",records_master!$E4237)</f>
        <v/>
      </c>
      <c r="M4237">
        <f>IF($A4237="","",IF(AND(ISNUMBER(MATCH(C4237,lst_FT_sci_excl,0)),D4237=""),"MISSING FT CODE",IF(AND(NOT(ISNUMBER(MATCH(C4237,lst_FT_sci_excl,0))),D4237&lt;&gt;""),"CODE NOT ALLOWED FOR THIS DECISION","")))</f>
        <v/>
      </c>
    </row>
    <row r="4238">
      <c r="A4238">
        <f>IF(OR(records_master!$A4238="",ISNUMBER(MATCH(records_master!$M4238,lst_dedup_duplicate,0))),"",records_master!$A4238)</f>
        <v/>
      </c>
      <c r="B4238">
        <f>IF($A4238="","",records_master!$E4238)</f>
        <v/>
      </c>
      <c r="M4238">
        <f>IF($A4238="","",IF(AND(ISNUMBER(MATCH(C4238,lst_FT_sci_excl,0)),D4238=""),"MISSING FT CODE",IF(AND(NOT(ISNUMBER(MATCH(C4238,lst_FT_sci_excl,0))),D4238&lt;&gt;""),"CODE NOT ALLOWED FOR THIS DECISION","")))</f>
        <v/>
      </c>
    </row>
    <row r="4239">
      <c r="A4239">
        <f>IF(OR(records_master!$A4239="",ISNUMBER(MATCH(records_master!$M4239,lst_dedup_duplicate,0))),"",records_master!$A4239)</f>
        <v/>
      </c>
      <c r="B4239">
        <f>IF($A4239="","",records_master!$E4239)</f>
        <v/>
      </c>
      <c r="M4239">
        <f>IF($A4239="","",IF(AND(ISNUMBER(MATCH(C4239,lst_FT_sci_excl,0)),D4239=""),"MISSING FT CODE",IF(AND(NOT(ISNUMBER(MATCH(C4239,lst_FT_sci_excl,0))),D4239&lt;&gt;""),"CODE NOT ALLOWED FOR THIS DECISION","")))</f>
        <v/>
      </c>
    </row>
    <row r="4240">
      <c r="A4240">
        <f>IF(OR(records_master!$A4240="",ISNUMBER(MATCH(records_master!$M4240,lst_dedup_duplicate,0))),"",records_master!$A4240)</f>
        <v/>
      </c>
      <c r="B4240">
        <f>IF($A4240="","",records_master!$E4240)</f>
        <v/>
      </c>
      <c r="M4240">
        <f>IF($A4240="","",IF(AND(ISNUMBER(MATCH(C4240,lst_FT_sci_excl,0)),D4240=""),"MISSING FT CODE",IF(AND(NOT(ISNUMBER(MATCH(C4240,lst_FT_sci_excl,0))),D4240&lt;&gt;""),"CODE NOT ALLOWED FOR THIS DECISION","")))</f>
        <v/>
      </c>
    </row>
    <row r="4241">
      <c r="A4241">
        <f>IF(OR(records_master!$A4241="",ISNUMBER(MATCH(records_master!$M4241,lst_dedup_duplicate,0))),"",records_master!$A4241)</f>
        <v/>
      </c>
      <c r="B4241">
        <f>IF($A4241="","",records_master!$E4241)</f>
        <v/>
      </c>
      <c r="M4241">
        <f>IF($A4241="","",IF(AND(ISNUMBER(MATCH(C4241,lst_FT_sci_excl,0)),D4241=""),"MISSING FT CODE",IF(AND(NOT(ISNUMBER(MATCH(C4241,lst_FT_sci_excl,0))),D4241&lt;&gt;""),"CODE NOT ALLOWED FOR THIS DECISION","")))</f>
        <v/>
      </c>
    </row>
    <row r="4242">
      <c r="A4242">
        <f>IF(OR(records_master!$A4242="",ISNUMBER(MATCH(records_master!$M4242,lst_dedup_duplicate,0))),"",records_master!$A4242)</f>
        <v/>
      </c>
      <c r="B4242">
        <f>IF($A4242="","",records_master!$E4242)</f>
        <v/>
      </c>
      <c r="M4242">
        <f>IF($A4242="","",IF(AND(ISNUMBER(MATCH(C4242,lst_FT_sci_excl,0)),D4242=""),"MISSING FT CODE",IF(AND(NOT(ISNUMBER(MATCH(C4242,lst_FT_sci_excl,0))),D4242&lt;&gt;""),"CODE NOT ALLOWED FOR THIS DECISION","")))</f>
        <v/>
      </c>
    </row>
    <row r="4243">
      <c r="A4243">
        <f>IF(OR(records_master!$A4243="",ISNUMBER(MATCH(records_master!$M4243,lst_dedup_duplicate,0))),"",records_master!$A4243)</f>
        <v/>
      </c>
      <c r="B4243">
        <f>IF($A4243="","",records_master!$E4243)</f>
        <v/>
      </c>
      <c r="M4243">
        <f>IF($A4243="","",IF(AND(ISNUMBER(MATCH(C4243,lst_FT_sci_excl,0)),D4243=""),"MISSING FT CODE",IF(AND(NOT(ISNUMBER(MATCH(C4243,lst_FT_sci_excl,0))),D4243&lt;&gt;""),"CODE NOT ALLOWED FOR THIS DECISION","")))</f>
        <v/>
      </c>
    </row>
    <row r="4244">
      <c r="A4244">
        <f>IF(OR(records_master!$A4244="",ISNUMBER(MATCH(records_master!$M4244,lst_dedup_duplicate,0))),"",records_master!$A4244)</f>
        <v/>
      </c>
      <c r="B4244">
        <f>IF($A4244="","",records_master!$E4244)</f>
        <v/>
      </c>
      <c r="M4244">
        <f>IF($A4244="","",IF(AND(ISNUMBER(MATCH(C4244,lst_FT_sci_excl,0)),D4244=""),"MISSING FT CODE",IF(AND(NOT(ISNUMBER(MATCH(C4244,lst_FT_sci_excl,0))),D4244&lt;&gt;""),"CODE NOT ALLOWED FOR THIS DECISION","")))</f>
        <v/>
      </c>
    </row>
    <row r="4245">
      <c r="A4245">
        <f>IF(OR(records_master!$A4245="",ISNUMBER(MATCH(records_master!$M4245,lst_dedup_duplicate,0))),"",records_master!$A4245)</f>
        <v/>
      </c>
      <c r="B4245">
        <f>IF($A4245="","",records_master!$E4245)</f>
        <v/>
      </c>
      <c r="M4245">
        <f>IF($A4245="","",IF(AND(ISNUMBER(MATCH(C4245,lst_FT_sci_excl,0)),D4245=""),"MISSING FT CODE",IF(AND(NOT(ISNUMBER(MATCH(C4245,lst_FT_sci_excl,0))),D4245&lt;&gt;""),"CODE NOT ALLOWED FOR THIS DECISION","")))</f>
        <v/>
      </c>
    </row>
    <row r="4246">
      <c r="A4246">
        <f>IF(OR(records_master!$A4246="",ISNUMBER(MATCH(records_master!$M4246,lst_dedup_duplicate,0))),"",records_master!$A4246)</f>
        <v/>
      </c>
      <c r="B4246">
        <f>IF($A4246="","",records_master!$E4246)</f>
        <v/>
      </c>
      <c r="M4246">
        <f>IF($A4246="","",IF(AND(ISNUMBER(MATCH(C4246,lst_FT_sci_excl,0)),D4246=""),"MISSING FT CODE",IF(AND(NOT(ISNUMBER(MATCH(C4246,lst_FT_sci_excl,0))),D4246&lt;&gt;""),"CODE NOT ALLOWED FOR THIS DECISION","")))</f>
        <v/>
      </c>
    </row>
    <row r="4247">
      <c r="A4247">
        <f>IF(OR(records_master!$A4247="",ISNUMBER(MATCH(records_master!$M4247,lst_dedup_duplicate,0))),"",records_master!$A4247)</f>
        <v/>
      </c>
      <c r="B4247">
        <f>IF($A4247="","",records_master!$E4247)</f>
        <v/>
      </c>
      <c r="M4247">
        <f>IF($A4247="","",IF(AND(ISNUMBER(MATCH(C4247,lst_FT_sci_excl,0)),D4247=""),"MISSING FT CODE",IF(AND(NOT(ISNUMBER(MATCH(C4247,lst_FT_sci_excl,0))),D4247&lt;&gt;""),"CODE NOT ALLOWED FOR THIS DECISION","")))</f>
        <v/>
      </c>
    </row>
    <row r="4248">
      <c r="A4248">
        <f>IF(OR(records_master!$A4248="",ISNUMBER(MATCH(records_master!$M4248,lst_dedup_duplicate,0))),"",records_master!$A4248)</f>
        <v/>
      </c>
      <c r="B4248">
        <f>IF($A4248="","",records_master!$E4248)</f>
        <v/>
      </c>
      <c r="M4248">
        <f>IF($A4248="","",IF(AND(ISNUMBER(MATCH(C4248,lst_FT_sci_excl,0)),D4248=""),"MISSING FT CODE",IF(AND(NOT(ISNUMBER(MATCH(C4248,lst_FT_sci_excl,0))),D4248&lt;&gt;""),"CODE NOT ALLOWED FOR THIS DECISION","")))</f>
        <v/>
      </c>
    </row>
    <row r="4249">
      <c r="A4249">
        <f>IF(OR(records_master!$A4249="",ISNUMBER(MATCH(records_master!$M4249,lst_dedup_duplicate,0))),"",records_master!$A4249)</f>
        <v/>
      </c>
      <c r="B4249">
        <f>IF($A4249="","",records_master!$E4249)</f>
        <v/>
      </c>
      <c r="M4249">
        <f>IF($A4249="","",IF(AND(ISNUMBER(MATCH(C4249,lst_FT_sci_excl,0)),D4249=""),"MISSING FT CODE",IF(AND(NOT(ISNUMBER(MATCH(C4249,lst_FT_sci_excl,0))),D4249&lt;&gt;""),"CODE NOT ALLOWED FOR THIS DECISION","")))</f>
        <v/>
      </c>
    </row>
    <row r="4250">
      <c r="A4250">
        <f>IF(OR(records_master!$A4250="",ISNUMBER(MATCH(records_master!$M4250,lst_dedup_duplicate,0))),"",records_master!$A4250)</f>
        <v/>
      </c>
      <c r="B4250">
        <f>IF($A4250="","",records_master!$E4250)</f>
        <v/>
      </c>
      <c r="M4250">
        <f>IF($A4250="","",IF(AND(ISNUMBER(MATCH(C4250,lst_FT_sci_excl,0)),D4250=""),"MISSING FT CODE",IF(AND(NOT(ISNUMBER(MATCH(C4250,lst_FT_sci_excl,0))),D4250&lt;&gt;""),"CODE NOT ALLOWED FOR THIS DECISION","")))</f>
        <v/>
      </c>
    </row>
    <row r="4251">
      <c r="A4251">
        <f>IF(OR(records_master!$A4251="",ISNUMBER(MATCH(records_master!$M4251,lst_dedup_duplicate,0))),"",records_master!$A4251)</f>
        <v/>
      </c>
      <c r="B4251">
        <f>IF($A4251="","",records_master!$E4251)</f>
        <v/>
      </c>
      <c r="M4251">
        <f>IF($A4251="","",IF(AND(ISNUMBER(MATCH(C4251,lst_FT_sci_excl,0)),D4251=""),"MISSING FT CODE",IF(AND(NOT(ISNUMBER(MATCH(C4251,lst_FT_sci_excl,0))),D4251&lt;&gt;""),"CODE NOT ALLOWED FOR THIS DECISION","")))</f>
        <v/>
      </c>
    </row>
    <row r="4252">
      <c r="A4252">
        <f>IF(OR(records_master!$A4252="",ISNUMBER(MATCH(records_master!$M4252,lst_dedup_duplicate,0))),"",records_master!$A4252)</f>
        <v/>
      </c>
      <c r="B4252">
        <f>IF($A4252="","",records_master!$E4252)</f>
        <v/>
      </c>
      <c r="M4252">
        <f>IF($A4252="","",IF(AND(ISNUMBER(MATCH(C4252,lst_FT_sci_excl,0)),D4252=""),"MISSING FT CODE",IF(AND(NOT(ISNUMBER(MATCH(C4252,lst_FT_sci_excl,0))),D4252&lt;&gt;""),"CODE NOT ALLOWED FOR THIS DECISION","")))</f>
        <v/>
      </c>
    </row>
    <row r="4253">
      <c r="A4253">
        <f>IF(OR(records_master!$A4253="",ISNUMBER(MATCH(records_master!$M4253,lst_dedup_duplicate,0))),"",records_master!$A4253)</f>
        <v/>
      </c>
      <c r="B4253">
        <f>IF($A4253="","",records_master!$E4253)</f>
        <v/>
      </c>
      <c r="M4253">
        <f>IF($A4253="","",IF(AND(ISNUMBER(MATCH(C4253,lst_FT_sci_excl,0)),D4253=""),"MISSING FT CODE",IF(AND(NOT(ISNUMBER(MATCH(C4253,lst_FT_sci_excl,0))),D4253&lt;&gt;""),"CODE NOT ALLOWED FOR THIS DECISION","")))</f>
        <v/>
      </c>
    </row>
    <row r="4254">
      <c r="A4254">
        <f>IF(OR(records_master!$A4254="",ISNUMBER(MATCH(records_master!$M4254,lst_dedup_duplicate,0))),"",records_master!$A4254)</f>
        <v/>
      </c>
      <c r="B4254">
        <f>IF($A4254="","",records_master!$E4254)</f>
        <v/>
      </c>
      <c r="M4254">
        <f>IF($A4254="","",IF(AND(ISNUMBER(MATCH(C4254,lst_FT_sci_excl,0)),D4254=""),"MISSING FT CODE",IF(AND(NOT(ISNUMBER(MATCH(C4254,lst_FT_sci_excl,0))),D4254&lt;&gt;""),"CODE NOT ALLOWED FOR THIS DECISION","")))</f>
        <v/>
      </c>
    </row>
    <row r="4255">
      <c r="A4255">
        <f>IF(OR(records_master!$A4255="",ISNUMBER(MATCH(records_master!$M4255,lst_dedup_duplicate,0))),"",records_master!$A4255)</f>
        <v/>
      </c>
      <c r="B4255">
        <f>IF($A4255="","",records_master!$E4255)</f>
        <v/>
      </c>
      <c r="M4255">
        <f>IF($A4255="","",IF(AND(ISNUMBER(MATCH(C4255,lst_FT_sci_excl,0)),D4255=""),"MISSING FT CODE",IF(AND(NOT(ISNUMBER(MATCH(C4255,lst_FT_sci_excl,0))),D4255&lt;&gt;""),"CODE NOT ALLOWED FOR THIS DECISION","")))</f>
        <v/>
      </c>
    </row>
    <row r="4256">
      <c r="A4256">
        <f>IF(OR(records_master!$A4256="",ISNUMBER(MATCH(records_master!$M4256,lst_dedup_duplicate,0))),"",records_master!$A4256)</f>
        <v/>
      </c>
      <c r="B4256">
        <f>IF($A4256="","",records_master!$E4256)</f>
        <v/>
      </c>
      <c r="M4256">
        <f>IF($A4256="","",IF(AND(ISNUMBER(MATCH(C4256,lst_FT_sci_excl,0)),D4256=""),"MISSING FT CODE",IF(AND(NOT(ISNUMBER(MATCH(C4256,lst_FT_sci_excl,0))),D4256&lt;&gt;""),"CODE NOT ALLOWED FOR THIS DECISION","")))</f>
        <v/>
      </c>
    </row>
    <row r="4257">
      <c r="A4257">
        <f>IF(OR(records_master!$A4257="",ISNUMBER(MATCH(records_master!$M4257,lst_dedup_duplicate,0))),"",records_master!$A4257)</f>
        <v/>
      </c>
      <c r="B4257">
        <f>IF($A4257="","",records_master!$E4257)</f>
        <v/>
      </c>
      <c r="M4257">
        <f>IF($A4257="","",IF(AND(ISNUMBER(MATCH(C4257,lst_FT_sci_excl,0)),D4257=""),"MISSING FT CODE",IF(AND(NOT(ISNUMBER(MATCH(C4257,lst_FT_sci_excl,0))),D4257&lt;&gt;""),"CODE NOT ALLOWED FOR THIS DECISION","")))</f>
        <v/>
      </c>
    </row>
    <row r="4258">
      <c r="A4258">
        <f>IF(OR(records_master!$A4258="",ISNUMBER(MATCH(records_master!$M4258,lst_dedup_duplicate,0))),"",records_master!$A4258)</f>
        <v/>
      </c>
      <c r="B4258">
        <f>IF($A4258="","",records_master!$E4258)</f>
        <v/>
      </c>
      <c r="M4258">
        <f>IF($A4258="","",IF(AND(ISNUMBER(MATCH(C4258,lst_FT_sci_excl,0)),D4258=""),"MISSING FT CODE",IF(AND(NOT(ISNUMBER(MATCH(C4258,lst_FT_sci_excl,0))),D4258&lt;&gt;""),"CODE NOT ALLOWED FOR THIS DECISION","")))</f>
        <v/>
      </c>
    </row>
    <row r="4259">
      <c r="A4259">
        <f>IF(OR(records_master!$A4259="",ISNUMBER(MATCH(records_master!$M4259,lst_dedup_duplicate,0))),"",records_master!$A4259)</f>
        <v/>
      </c>
      <c r="B4259">
        <f>IF($A4259="","",records_master!$E4259)</f>
        <v/>
      </c>
      <c r="M4259">
        <f>IF($A4259="","",IF(AND(ISNUMBER(MATCH(C4259,lst_FT_sci_excl,0)),D4259=""),"MISSING FT CODE",IF(AND(NOT(ISNUMBER(MATCH(C4259,lst_FT_sci_excl,0))),D4259&lt;&gt;""),"CODE NOT ALLOWED FOR THIS DECISION","")))</f>
        <v/>
      </c>
    </row>
    <row r="4260">
      <c r="A4260">
        <f>IF(OR(records_master!$A4260="",ISNUMBER(MATCH(records_master!$M4260,lst_dedup_duplicate,0))),"",records_master!$A4260)</f>
        <v/>
      </c>
      <c r="B4260">
        <f>IF($A4260="","",records_master!$E4260)</f>
        <v/>
      </c>
      <c r="M4260">
        <f>IF($A4260="","",IF(AND(ISNUMBER(MATCH(C4260,lst_FT_sci_excl,0)),D4260=""),"MISSING FT CODE",IF(AND(NOT(ISNUMBER(MATCH(C4260,lst_FT_sci_excl,0))),D4260&lt;&gt;""),"CODE NOT ALLOWED FOR THIS DECISION","")))</f>
        <v/>
      </c>
    </row>
    <row r="4261">
      <c r="A4261">
        <f>IF(OR(records_master!$A4261="",ISNUMBER(MATCH(records_master!$M4261,lst_dedup_duplicate,0))),"",records_master!$A4261)</f>
        <v/>
      </c>
      <c r="B4261">
        <f>IF($A4261="","",records_master!$E4261)</f>
        <v/>
      </c>
      <c r="M4261">
        <f>IF($A4261="","",IF(AND(ISNUMBER(MATCH(C4261,lst_FT_sci_excl,0)),D4261=""),"MISSING FT CODE",IF(AND(NOT(ISNUMBER(MATCH(C4261,lst_FT_sci_excl,0))),D4261&lt;&gt;""),"CODE NOT ALLOWED FOR THIS DECISION","")))</f>
        <v/>
      </c>
    </row>
    <row r="4262">
      <c r="A4262">
        <f>IF(OR(records_master!$A4262="",ISNUMBER(MATCH(records_master!$M4262,lst_dedup_duplicate,0))),"",records_master!$A4262)</f>
        <v/>
      </c>
      <c r="B4262">
        <f>IF($A4262="","",records_master!$E4262)</f>
        <v/>
      </c>
      <c r="M4262">
        <f>IF($A4262="","",IF(AND(ISNUMBER(MATCH(C4262,lst_FT_sci_excl,0)),D4262=""),"MISSING FT CODE",IF(AND(NOT(ISNUMBER(MATCH(C4262,lst_FT_sci_excl,0))),D4262&lt;&gt;""),"CODE NOT ALLOWED FOR THIS DECISION","")))</f>
        <v/>
      </c>
    </row>
    <row r="4263">
      <c r="A4263">
        <f>IF(OR(records_master!$A4263="",ISNUMBER(MATCH(records_master!$M4263,lst_dedup_duplicate,0))),"",records_master!$A4263)</f>
        <v/>
      </c>
      <c r="B4263">
        <f>IF($A4263="","",records_master!$E4263)</f>
        <v/>
      </c>
      <c r="M4263">
        <f>IF($A4263="","",IF(AND(ISNUMBER(MATCH(C4263,lst_FT_sci_excl,0)),D4263=""),"MISSING FT CODE",IF(AND(NOT(ISNUMBER(MATCH(C4263,lst_FT_sci_excl,0))),D4263&lt;&gt;""),"CODE NOT ALLOWED FOR THIS DECISION","")))</f>
        <v/>
      </c>
    </row>
    <row r="4264">
      <c r="A4264">
        <f>IF(OR(records_master!$A4264="",ISNUMBER(MATCH(records_master!$M4264,lst_dedup_duplicate,0))),"",records_master!$A4264)</f>
        <v/>
      </c>
      <c r="B4264">
        <f>IF($A4264="","",records_master!$E4264)</f>
        <v/>
      </c>
      <c r="M4264">
        <f>IF($A4264="","",IF(AND(ISNUMBER(MATCH(C4264,lst_FT_sci_excl,0)),D4264=""),"MISSING FT CODE",IF(AND(NOT(ISNUMBER(MATCH(C4264,lst_FT_sci_excl,0))),D4264&lt;&gt;""),"CODE NOT ALLOWED FOR THIS DECISION","")))</f>
        <v/>
      </c>
    </row>
    <row r="4265">
      <c r="A4265">
        <f>IF(OR(records_master!$A4265="",ISNUMBER(MATCH(records_master!$M4265,lst_dedup_duplicate,0))),"",records_master!$A4265)</f>
        <v/>
      </c>
      <c r="B4265">
        <f>IF($A4265="","",records_master!$E4265)</f>
        <v/>
      </c>
      <c r="M4265">
        <f>IF($A4265="","",IF(AND(ISNUMBER(MATCH(C4265,lst_FT_sci_excl,0)),D4265=""),"MISSING FT CODE",IF(AND(NOT(ISNUMBER(MATCH(C4265,lst_FT_sci_excl,0))),D4265&lt;&gt;""),"CODE NOT ALLOWED FOR THIS DECISION","")))</f>
        <v/>
      </c>
    </row>
    <row r="4266">
      <c r="A4266">
        <f>IF(OR(records_master!$A4266="",ISNUMBER(MATCH(records_master!$M4266,lst_dedup_duplicate,0))),"",records_master!$A4266)</f>
        <v/>
      </c>
      <c r="B4266">
        <f>IF($A4266="","",records_master!$E4266)</f>
        <v/>
      </c>
      <c r="M4266">
        <f>IF($A4266="","",IF(AND(ISNUMBER(MATCH(C4266,lst_FT_sci_excl,0)),D4266=""),"MISSING FT CODE",IF(AND(NOT(ISNUMBER(MATCH(C4266,lst_FT_sci_excl,0))),D4266&lt;&gt;""),"CODE NOT ALLOWED FOR THIS DECISION","")))</f>
        <v/>
      </c>
    </row>
    <row r="4267">
      <c r="A4267">
        <f>IF(OR(records_master!$A4267="",ISNUMBER(MATCH(records_master!$M4267,lst_dedup_duplicate,0))),"",records_master!$A4267)</f>
        <v/>
      </c>
      <c r="B4267">
        <f>IF($A4267="","",records_master!$E4267)</f>
        <v/>
      </c>
      <c r="M4267">
        <f>IF($A4267="","",IF(AND(ISNUMBER(MATCH(C4267,lst_FT_sci_excl,0)),D4267=""),"MISSING FT CODE",IF(AND(NOT(ISNUMBER(MATCH(C4267,lst_FT_sci_excl,0))),D4267&lt;&gt;""),"CODE NOT ALLOWED FOR THIS DECISION","")))</f>
        <v/>
      </c>
    </row>
    <row r="4268">
      <c r="A4268">
        <f>IF(OR(records_master!$A4268="",ISNUMBER(MATCH(records_master!$M4268,lst_dedup_duplicate,0))),"",records_master!$A4268)</f>
        <v/>
      </c>
      <c r="B4268">
        <f>IF($A4268="","",records_master!$E4268)</f>
        <v/>
      </c>
      <c r="M4268">
        <f>IF($A4268="","",IF(AND(ISNUMBER(MATCH(C4268,lst_FT_sci_excl,0)),D4268=""),"MISSING FT CODE",IF(AND(NOT(ISNUMBER(MATCH(C4268,lst_FT_sci_excl,0))),D4268&lt;&gt;""),"CODE NOT ALLOWED FOR THIS DECISION","")))</f>
        <v/>
      </c>
    </row>
    <row r="4269">
      <c r="A4269">
        <f>IF(OR(records_master!$A4269="",ISNUMBER(MATCH(records_master!$M4269,lst_dedup_duplicate,0))),"",records_master!$A4269)</f>
        <v/>
      </c>
      <c r="B4269">
        <f>IF($A4269="","",records_master!$E4269)</f>
        <v/>
      </c>
      <c r="M4269">
        <f>IF($A4269="","",IF(AND(ISNUMBER(MATCH(C4269,lst_FT_sci_excl,0)),D4269=""),"MISSING FT CODE",IF(AND(NOT(ISNUMBER(MATCH(C4269,lst_FT_sci_excl,0))),D4269&lt;&gt;""),"CODE NOT ALLOWED FOR THIS DECISION","")))</f>
        <v/>
      </c>
    </row>
    <row r="4270">
      <c r="A4270">
        <f>IF(OR(records_master!$A4270="",ISNUMBER(MATCH(records_master!$M4270,lst_dedup_duplicate,0))),"",records_master!$A4270)</f>
        <v/>
      </c>
      <c r="B4270">
        <f>IF($A4270="","",records_master!$E4270)</f>
        <v/>
      </c>
      <c r="M4270">
        <f>IF($A4270="","",IF(AND(ISNUMBER(MATCH(C4270,lst_FT_sci_excl,0)),D4270=""),"MISSING FT CODE",IF(AND(NOT(ISNUMBER(MATCH(C4270,lst_FT_sci_excl,0))),D4270&lt;&gt;""),"CODE NOT ALLOWED FOR THIS DECISION","")))</f>
        <v/>
      </c>
    </row>
    <row r="4271">
      <c r="A4271">
        <f>IF(OR(records_master!$A4271="",ISNUMBER(MATCH(records_master!$M4271,lst_dedup_duplicate,0))),"",records_master!$A4271)</f>
        <v/>
      </c>
      <c r="B4271">
        <f>IF($A4271="","",records_master!$E4271)</f>
        <v/>
      </c>
      <c r="M4271">
        <f>IF($A4271="","",IF(AND(ISNUMBER(MATCH(C4271,lst_FT_sci_excl,0)),D4271=""),"MISSING FT CODE",IF(AND(NOT(ISNUMBER(MATCH(C4271,lst_FT_sci_excl,0))),D4271&lt;&gt;""),"CODE NOT ALLOWED FOR THIS DECISION","")))</f>
        <v/>
      </c>
    </row>
    <row r="4272">
      <c r="A4272">
        <f>IF(OR(records_master!$A4272="",ISNUMBER(MATCH(records_master!$M4272,lst_dedup_duplicate,0))),"",records_master!$A4272)</f>
        <v/>
      </c>
      <c r="B4272">
        <f>IF($A4272="","",records_master!$E4272)</f>
        <v/>
      </c>
      <c r="M4272">
        <f>IF($A4272="","",IF(AND(ISNUMBER(MATCH(C4272,lst_FT_sci_excl,0)),D4272=""),"MISSING FT CODE",IF(AND(NOT(ISNUMBER(MATCH(C4272,lst_FT_sci_excl,0))),D4272&lt;&gt;""),"CODE NOT ALLOWED FOR THIS DECISION","")))</f>
        <v/>
      </c>
    </row>
    <row r="4273">
      <c r="A4273">
        <f>IF(OR(records_master!$A4273="",ISNUMBER(MATCH(records_master!$M4273,lst_dedup_duplicate,0))),"",records_master!$A4273)</f>
        <v/>
      </c>
      <c r="B4273">
        <f>IF($A4273="","",records_master!$E4273)</f>
        <v/>
      </c>
      <c r="M4273">
        <f>IF($A4273="","",IF(AND(ISNUMBER(MATCH(C4273,lst_FT_sci_excl,0)),D4273=""),"MISSING FT CODE",IF(AND(NOT(ISNUMBER(MATCH(C4273,lst_FT_sci_excl,0))),D4273&lt;&gt;""),"CODE NOT ALLOWED FOR THIS DECISION","")))</f>
        <v/>
      </c>
    </row>
    <row r="4274">
      <c r="A4274">
        <f>IF(OR(records_master!$A4274="",ISNUMBER(MATCH(records_master!$M4274,lst_dedup_duplicate,0))),"",records_master!$A4274)</f>
        <v/>
      </c>
      <c r="B4274">
        <f>IF($A4274="","",records_master!$E4274)</f>
        <v/>
      </c>
      <c r="M4274">
        <f>IF($A4274="","",IF(AND(ISNUMBER(MATCH(C4274,lst_FT_sci_excl,0)),D4274=""),"MISSING FT CODE",IF(AND(NOT(ISNUMBER(MATCH(C4274,lst_FT_sci_excl,0))),D4274&lt;&gt;""),"CODE NOT ALLOWED FOR THIS DECISION","")))</f>
        <v/>
      </c>
    </row>
    <row r="4275">
      <c r="A4275">
        <f>IF(OR(records_master!$A4275="",ISNUMBER(MATCH(records_master!$M4275,lst_dedup_duplicate,0))),"",records_master!$A4275)</f>
        <v/>
      </c>
      <c r="B4275">
        <f>IF($A4275="","",records_master!$E4275)</f>
        <v/>
      </c>
      <c r="M4275">
        <f>IF($A4275="","",IF(AND(ISNUMBER(MATCH(C4275,lst_FT_sci_excl,0)),D4275=""),"MISSING FT CODE",IF(AND(NOT(ISNUMBER(MATCH(C4275,lst_FT_sci_excl,0))),D4275&lt;&gt;""),"CODE NOT ALLOWED FOR THIS DECISION","")))</f>
        <v/>
      </c>
    </row>
    <row r="4276">
      <c r="A4276">
        <f>IF(OR(records_master!$A4276="",ISNUMBER(MATCH(records_master!$M4276,lst_dedup_duplicate,0))),"",records_master!$A4276)</f>
        <v/>
      </c>
      <c r="B4276">
        <f>IF($A4276="","",records_master!$E4276)</f>
        <v/>
      </c>
      <c r="M4276">
        <f>IF($A4276="","",IF(AND(ISNUMBER(MATCH(C4276,lst_FT_sci_excl,0)),D4276=""),"MISSING FT CODE",IF(AND(NOT(ISNUMBER(MATCH(C4276,lst_FT_sci_excl,0))),D4276&lt;&gt;""),"CODE NOT ALLOWED FOR THIS DECISION","")))</f>
        <v/>
      </c>
    </row>
    <row r="4277">
      <c r="A4277">
        <f>IF(OR(records_master!$A4277="",ISNUMBER(MATCH(records_master!$M4277,lst_dedup_duplicate,0))),"",records_master!$A4277)</f>
        <v/>
      </c>
      <c r="B4277">
        <f>IF($A4277="","",records_master!$E4277)</f>
        <v/>
      </c>
      <c r="M4277">
        <f>IF($A4277="","",IF(AND(ISNUMBER(MATCH(C4277,lst_FT_sci_excl,0)),D4277=""),"MISSING FT CODE",IF(AND(NOT(ISNUMBER(MATCH(C4277,lst_FT_sci_excl,0))),D4277&lt;&gt;""),"CODE NOT ALLOWED FOR THIS DECISION","")))</f>
        <v/>
      </c>
    </row>
    <row r="4278">
      <c r="A4278">
        <f>IF(OR(records_master!$A4278="",ISNUMBER(MATCH(records_master!$M4278,lst_dedup_duplicate,0))),"",records_master!$A4278)</f>
        <v/>
      </c>
      <c r="B4278">
        <f>IF($A4278="","",records_master!$E4278)</f>
        <v/>
      </c>
      <c r="M4278">
        <f>IF($A4278="","",IF(AND(ISNUMBER(MATCH(C4278,lst_FT_sci_excl,0)),D4278=""),"MISSING FT CODE",IF(AND(NOT(ISNUMBER(MATCH(C4278,lst_FT_sci_excl,0))),D4278&lt;&gt;""),"CODE NOT ALLOWED FOR THIS DECISION","")))</f>
        <v/>
      </c>
    </row>
    <row r="4279">
      <c r="A4279">
        <f>IF(OR(records_master!$A4279="",ISNUMBER(MATCH(records_master!$M4279,lst_dedup_duplicate,0))),"",records_master!$A4279)</f>
        <v/>
      </c>
      <c r="B4279">
        <f>IF($A4279="","",records_master!$E4279)</f>
        <v/>
      </c>
      <c r="M4279">
        <f>IF($A4279="","",IF(AND(ISNUMBER(MATCH(C4279,lst_FT_sci_excl,0)),D4279=""),"MISSING FT CODE",IF(AND(NOT(ISNUMBER(MATCH(C4279,lst_FT_sci_excl,0))),D4279&lt;&gt;""),"CODE NOT ALLOWED FOR THIS DECISION","")))</f>
        <v/>
      </c>
    </row>
    <row r="4280">
      <c r="A4280">
        <f>IF(OR(records_master!$A4280="",ISNUMBER(MATCH(records_master!$M4280,lst_dedup_duplicate,0))),"",records_master!$A4280)</f>
        <v/>
      </c>
      <c r="B4280">
        <f>IF($A4280="","",records_master!$E4280)</f>
        <v/>
      </c>
      <c r="M4280">
        <f>IF($A4280="","",IF(AND(ISNUMBER(MATCH(C4280,lst_FT_sci_excl,0)),D4280=""),"MISSING FT CODE",IF(AND(NOT(ISNUMBER(MATCH(C4280,lst_FT_sci_excl,0))),D4280&lt;&gt;""),"CODE NOT ALLOWED FOR THIS DECISION","")))</f>
        <v/>
      </c>
    </row>
    <row r="4281">
      <c r="A4281">
        <f>IF(OR(records_master!$A4281="",ISNUMBER(MATCH(records_master!$M4281,lst_dedup_duplicate,0))),"",records_master!$A4281)</f>
        <v/>
      </c>
      <c r="B4281">
        <f>IF($A4281="","",records_master!$E4281)</f>
        <v/>
      </c>
      <c r="M4281">
        <f>IF($A4281="","",IF(AND(ISNUMBER(MATCH(C4281,lst_FT_sci_excl,0)),D4281=""),"MISSING FT CODE",IF(AND(NOT(ISNUMBER(MATCH(C4281,lst_FT_sci_excl,0))),D4281&lt;&gt;""),"CODE NOT ALLOWED FOR THIS DECISION","")))</f>
        <v/>
      </c>
    </row>
    <row r="4282">
      <c r="A4282">
        <f>IF(OR(records_master!$A4282="",ISNUMBER(MATCH(records_master!$M4282,lst_dedup_duplicate,0))),"",records_master!$A4282)</f>
        <v/>
      </c>
      <c r="B4282">
        <f>IF($A4282="","",records_master!$E4282)</f>
        <v/>
      </c>
      <c r="M4282">
        <f>IF($A4282="","",IF(AND(ISNUMBER(MATCH(C4282,lst_FT_sci_excl,0)),D4282=""),"MISSING FT CODE",IF(AND(NOT(ISNUMBER(MATCH(C4282,lst_FT_sci_excl,0))),D4282&lt;&gt;""),"CODE NOT ALLOWED FOR THIS DECISION","")))</f>
        <v/>
      </c>
    </row>
    <row r="4283">
      <c r="A4283">
        <f>IF(OR(records_master!$A4283="",ISNUMBER(MATCH(records_master!$M4283,lst_dedup_duplicate,0))),"",records_master!$A4283)</f>
        <v/>
      </c>
      <c r="B4283">
        <f>IF($A4283="","",records_master!$E4283)</f>
        <v/>
      </c>
      <c r="M4283">
        <f>IF($A4283="","",IF(AND(ISNUMBER(MATCH(C4283,lst_FT_sci_excl,0)),D4283=""),"MISSING FT CODE",IF(AND(NOT(ISNUMBER(MATCH(C4283,lst_FT_sci_excl,0))),D4283&lt;&gt;""),"CODE NOT ALLOWED FOR THIS DECISION","")))</f>
        <v/>
      </c>
    </row>
    <row r="4284">
      <c r="A4284">
        <f>IF(OR(records_master!$A4284="",ISNUMBER(MATCH(records_master!$M4284,lst_dedup_duplicate,0))),"",records_master!$A4284)</f>
        <v/>
      </c>
      <c r="B4284">
        <f>IF($A4284="","",records_master!$E4284)</f>
        <v/>
      </c>
      <c r="M4284">
        <f>IF($A4284="","",IF(AND(ISNUMBER(MATCH(C4284,lst_FT_sci_excl,0)),D4284=""),"MISSING FT CODE",IF(AND(NOT(ISNUMBER(MATCH(C4284,lst_FT_sci_excl,0))),D4284&lt;&gt;""),"CODE NOT ALLOWED FOR THIS DECISION","")))</f>
        <v/>
      </c>
    </row>
    <row r="4285">
      <c r="A4285">
        <f>IF(OR(records_master!$A4285="",ISNUMBER(MATCH(records_master!$M4285,lst_dedup_duplicate,0))),"",records_master!$A4285)</f>
        <v/>
      </c>
      <c r="B4285">
        <f>IF($A4285="","",records_master!$E4285)</f>
        <v/>
      </c>
      <c r="M4285">
        <f>IF($A4285="","",IF(AND(ISNUMBER(MATCH(C4285,lst_FT_sci_excl,0)),D4285=""),"MISSING FT CODE",IF(AND(NOT(ISNUMBER(MATCH(C4285,lst_FT_sci_excl,0))),D4285&lt;&gt;""),"CODE NOT ALLOWED FOR THIS DECISION","")))</f>
        <v/>
      </c>
    </row>
    <row r="4286">
      <c r="A4286">
        <f>IF(OR(records_master!$A4286="",ISNUMBER(MATCH(records_master!$M4286,lst_dedup_duplicate,0))),"",records_master!$A4286)</f>
        <v/>
      </c>
      <c r="B4286">
        <f>IF($A4286="","",records_master!$E4286)</f>
        <v/>
      </c>
      <c r="M4286">
        <f>IF($A4286="","",IF(AND(ISNUMBER(MATCH(C4286,lst_FT_sci_excl,0)),D4286=""),"MISSING FT CODE",IF(AND(NOT(ISNUMBER(MATCH(C4286,lst_FT_sci_excl,0))),D4286&lt;&gt;""),"CODE NOT ALLOWED FOR THIS DECISION","")))</f>
        <v/>
      </c>
    </row>
    <row r="4287">
      <c r="A4287">
        <f>IF(OR(records_master!$A4287="",ISNUMBER(MATCH(records_master!$M4287,lst_dedup_duplicate,0))),"",records_master!$A4287)</f>
        <v/>
      </c>
      <c r="B4287">
        <f>IF($A4287="","",records_master!$E4287)</f>
        <v/>
      </c>
      <c r="M4287">
        <f>IF($A4287="","",IF(AND(ISNUMBER(MATCH(C4287,lst_FT_sci_excl,0)),D4287=""),"MISSING FT CODE",IF(AND(NOT(ISNUMBER(MATCH(C4287,lst_FT_sci_excl,0))),D4287&lt;&gt;""),"CODE NOT ALLOWED FOR THIS DECISION","")))</f>
        <v/>
      </c>
    </row>
    <row r="4288">
      <c r="A4288">
        <f>IF(OR(records_master!$A4288="",ISNUMBER(MATCH(records_master!$M4288,lst_dedup_duplicate,0))),"",records_master!$A4288)</f>
        <v/>
      </c>
      <c r="B4288">
        <f>IF($A4288="","",records_master!$E4288)</f>
        <v/>
      </c>
      <c r="M4288">
        <f>IF($A4288="","",IF(AND(ISNUMBER(MATCH(C4288,lst_FT_sci_excl,0)),D4288=""),"MISSING FT CODE",IF(AND(NOT(ISNUMBER(MATCH(C4288,lst_FT_sci_excl,0))),D4288&lt;&gt;""),"CODE NOT ALLOWED FOR THIS DECISION","")))</f>
        <v/>
      </c>
    </row>
    <row r="4289">
      <c r="A4289">
        <f>IF(OR(records_master!$A4289="",ISNUMBER(MATCH(records_master!$M4289,lst_dedup_duplicate,0))),"",records_master!$A4289)</f>
        <v/>
      </c>
      <c r="B4289">
        <f>IF($A4289="","",records_master!$E4289)</f>
        <v/>
      </c>
      <c r="M4289">
        <f>IF($A4289="","",IF(AND(ISNUMBER(MATCH(C4289,lst_FT_sci_excl,0)),D4289=""),"MISSING FT CODE",IF(AND(NOT(ISNUMBER(MATCH(C4289,lst_FT_sci_excl,0))),D4289&lt;&gt;""),"CODE NOT ALLOWED FOR THIS DECISION","")))</f>
        <v/>
      </c>
    </row>
    <row r="4290">
      <c r="A4290">
        <f>IF(OR(records_master!$A4290="",ISNUMBER(MATCH(records_master!$M4290,lst_dedup_duplicate,0))),"",records_master!$A4290)</f>
        <v/>
      </c>
      <c r="B4290">
        <f>IF($A4290="","",records_master!$E4290)</f>
        <v/>
      </c>
      <c r="M4290">
        <f>IF($A4290="","",IF(AND(ISNUMBER(MATCH(C4290,lst_FT_sci_excl,0)),D4290=""),"MISSING FT CODE",IF(AND(NOT(ISNUMBER(MATCH(C4290,lst_FT_sci_excl,0))),D4290&lt;&gt;""),"CODE NOT ALLOWED FOR THIS DECISION","")))</f>
        <v/>
      </c>
    </row>
    <row r="4291">
      <c r="A4291">
        <f>IF(OR(records_master!$A4291="",ISNUMBER(MATCH(records_master!$M4291,lst_dedup_duplicate,0))),"",records_master!$A4291)</f>
        <v/>
      </c>
      <c r="B4291">
        <f>IF($A4291="","",records_master!$E4291)</f>
        <v/>
      </c>
      <c r="M4291">
        <f>IF($A4291="","",IF(AND(ISNUMBER(MATCH(C4291,lst_FT_sci_excl,0)),D4291=""),"MISSING FT CODE",IF(AND(NOT(ISNUMBER(MATCH(C4291,lst_FT_sci_excl,0))),D4291&lt;&gt;""),"CODE NOT ALLOWED FOR THIS DECISION","")))</f>
        <v/>
      </c>
    </row>
    <row r="4292">
      <c r="A4292">
        <f>IF(OR(records_master!$A4292="",ISNUMBER(MATCH(records_master!$M4292,lst_dedup_duplicate,0))),"",records_master!$A4292)</f>
        <v/>
      </c>
      <c r="B4292">
        <f>IF($A4292="","",records_master!$E4292)</f>
        <v/>
      </c>
      <c r="M4292">
        <f>IF($A4292="","",IF(AND(ISNUMBER(MATCH(C4292,lst_FT_sci_excl,0)),D4292=""),"MISSING FT CODE",IF(AND(NOT(ISNUMBER(MATCH(C4292,lst_FT_sci_excl,0))),D4292&lt;&gt;""),"CODE NOT ALLOWED FOR THIS DECISION","")))</f>
        <v/>
      </c>
    </row>
    <row r="4293">
      <c r="A4293">
        <f>IF(OR(records_master!$A4293="",ISNUMBER(MATCH(records_master!$M4293,lst_dedup_duplicate,0))),"",records_master!$A4293)</f>
        <v/>
      </c>
      <c r="B4293">
        <f>IF($A4293="","",records_master!$E4293)</f>
        <v/>
      </c>
      <c r="M4293">
        <f>IF($A4293="","",IF(AND(ISNUMBER(MATCH(C4293,lst_FT_sci_excl,0)),D4293=""),"MISSING FT CODE",IF(AND(NOT(ISNUMBER(MATCH(C4293,lst_FT_sci_excl,0))),D4293&lt;&gt;""),"CODE NOT ALLOWED FOR THIS DECISION","")))</f>
        <v/>
      </c>
    </row>
    <row r="4294">
      <c r="A4294">
        <f>IF(OR(records_master!$A4294="",ISNUMBER(MATCH(records_master!$M4294,lst_dedup_duplicate,0))),"",records_master!$A4294)</f>
        <v/>
      </c>
      <c r="B4294">
        <f>IF($A4294="","",records_master!$E4294)</f>
        <v/>
      </c>
      <c r="M4294">
        <f>IF($A4294="","",IF(AND(ISNUMBER(MATCH(C4294,lst_FT_sci_excl,0)),D4294=""),"MISSING FT CODE",IF(AND(NOT(ISNUMBER(MATCH(C4294,lst_FT_sci_excl,0))),D4294&lt;&gt;""),"CODE NOT ALLOWED FOR THIS DECISION","")))</f>
        <v/>
      </c>
    </row>
    <row r="4295">
      <c r="A4295">
        <f>IF(OR(records_master!$A4295="",ISNUMBER(MATCH(records_master!$M4295,lst_dedup_duplicate,0))),"",records_master!$A4295)</f>
        <v/>
      </c>
      <c r="B4295">
        <f>IF($A4295="","",records_master!$E4295)</f>
        <v/>
      </c>
      <c r="M4295">
        <f>IF($A4295="","",IF(AND(ISNUMBER(MATCH(C4295,lst_FT_sci_excl,0)),D4295=""),"MISSING FT CODE",IF(AND(NOT(ISNUMBER(MATCH(C4295,lst_FT_sci_excl,0))),D4295&lt;&gt;""),"CODE NOT ALLOWED FOR THIS DECISION","")))</f>
        <v/>
      </c>
    </row>
    <row r="4296">
      <c r="A4296">
        <f>IF(OR(records_master!$A4296="",ISNUMBER(MATCH(records_master!$M4296,lst_dedup_duplicate,0))),"",records_master!$A4296)</f>
        <v/>
      </c>
      <c r="B4296">
        <f>IF($A4296="","",records_master!$E4296)</f>
        <v/>
      </c>
      <c r="M4296">
        <f>IF($A4296="","",IF(AND(ISNUMBER(MATCH(C4296,lst_FT_sci_excl,0)),D4296=""),"MISSING FT CODE",IF(AND(NOT(ISNUMBER(MATCH(C4296,lst_FT_sci_excl,0))),D4296&lt;&gt;""),"CODE NOT ALLOWED FOR THIS DECISION","")))</f>
        <v/>
      </c>
    </row>
    <row r="4297">
      <c r="A4297">
        <f>IF(OR(records_master!$A4297="",ISNUMBER(MATCH(records_master!$M4297,lst_dedup_duplicate,0))),"",records_master!$A4297)</f>
        <v/>
      </c>
      <c r="B4297">
        <f>IF($A4297="","",records_master!$E4297)</f>
        <v/>
      </c>
      <c r="M4297">
        <f>IF($A4297="","",IF(AND(ISNUMBER(MATCH(C4297,lst_FT_sci_excl,0)),D4297=""),"MISSING FT CODE",IF(AND(NOT(ISNUMBER(MATCH(C4297,lst_FT_sci_excl,0))),D4297&lt;&gt;""),"CODE NOT ALLOWED FOR THIS DECISION","")))</f>
        <v/>
      </c>
    </row>
    <row r="4298">
      <c r="A4298">
        <f>IF(OR(records_master!$A4298="",ISNUMBER(MATCH(records_master!$M4298,lst_dedup_duplicate,0))),"",records_master!$A4298)</f>
        <v/>
      </c>
      <c r="B4298">
        <f>IF($A4298="","",records_master!$E4298)</f>
        <v/>
      </c>
      <c r="M4298">
        <f>IF($A4298="","",IF(AND(ISNUMBER(MATCH(C4298,lst_FT_sci_excl,0)),D4298=""),"MISSING FT CODE",IF(AND(NOT(ISNUMBER(MATCH(C4298,lst_FT_sci_excl,0))),D4298&lt;&gt;""),"CODE NOT ALLOWED FOR THIS DECISION","")))</f>
        <v/>
      </c>
    </row>
    <row r="4299">
      <c r="A4299">
        <f>IF(OR(records_master!$A4299="",ISNUMBER(MATCH(records_master!$M4299,lst_dedup_duplicate,0))),"",records_master!$A4299)</f>
        <v/>
      </c>
      <c r="B4299">
        <f>IF($A4299="","",records_master!$E4299)</f>
        <v/>
      </c>
      <c r="M4299">
        <f>IF($A4299="","",IF(AND(ISNUMBER(MATCH(C4299,lst_FT_sci_excl,0)),D4299=""),"MISSING FT CODE",IF(AND(NOT(ISNUMBER(MATCH(C4299,lst_FT_sci_excl,0))),D4299&lt;&gt;""),"CODE NOT ALLOWED FOR THIS DECISION","")))</f>
        <v/>
      </c>
    </row>
    <row r="4300">
      <c r="A4300">
        <f>IF(OR(records_master!$A4300="",ISNUMBER(MATCH(records_master!$M4300,lst_dedup_duplicate,0))),"",records_master!$A4300)</f>
        <v/>
      </c>
      <c r="B4300">
        <f>IF($A4300="","",records_master!$E4300)</f>
        <v/>
      </c>
      <c r="M4300">
        <f>IF($A4300="","",IF(AND(ISNUMBER(MATCH(C4300,lst_FT_sci_excl,0)),D4300=""),"MISSING FT CODE",IF(AND(NOT(ISNUMBER(MATCH(C4300,lst_FT_sci_excl,0))),D4300&lt;&gt;""),"CODE NOT ALLOWED FOR THIS DECISION","")))</f>
        <v/>
      </c>
    </row>
    <row r="4301">
      <c r="A4301">
        <f>IF(OR(records_master!$A4301="",ISNUMBER(MATCH(records_master!$M4301,lst_dedup_duplicate,0))),"",records_master!$A4301)</f>
        <v/>
      </c>
      <c r="B4301">
        <f>IF($A4301="","",records_master!$E4301)</f>
        <v/>
      </c>
      <c r="M4301">
        <f>IF($A4301="","",IF(AND(ISNUMBER(MATCH(C4301,lst_FT_sci_excl,0)),D4301=""),"MISSING FT CODE",IF(AND(NOT(ISNUMBER(MATCH(C4301,lst_FT_sci_excl,0))),D4301&lt;&gt;""),"CODE NOT ALLOWED FOR THIS DECISION","")))</f>
        <v/>
      </c>
    </row>
    <row r="4302">
      <c r="A4302">
        <f>IF(OR(records_master!$A4302="",ISNUMBER(MATCH(records_master!$M4302,lst_dedup_duplicate,0))),"",records_master!$A4302)</f>
        <v/>
      </c>
      <c r="B4302">
        <f>IF($A4302="","",records_master!$E4302)</f>
        <v/>
      </c>
      <c r="M4302">
        <f>IF($A4302="","",IF(AND(ISNUMBER(MATCH(C4302,lst_FT_sci_excl,0)),D4302=""),"MISSING FT CODE",IF(AND(NOT(ISNUMBER(MATCH(C4302,lst_FT_sci_excl,0))),D4302&lt;&gt;""),"CODE NOT ALLOWED FOR THIS DECISION","")))</f>
        <v/>
      </c>
    </row>
    <row r="4303">
      <c r="A4303">
        <f>IF(OR(records_master!$A4303="",ISNUMBER(MATCH(records_master!$M4303,lst_dedup_duplicate,0))),"",records_master!$A4303)</f>
        <v/>
      </c>
      <c r="B4303">
        <f>IF($A4303="","",records_master!$E4303)</f>
        <v/>
      </c>
      <c r="M4303">
        <f>IF($A4303="","",IF(AND(ISNUMBER(MATCH(C4303,lst_FT_sci_excl,0)),D4303=""),"MISSING FT CODE",IF(AND(NOT(ISNUMBER(MATCH(C4303,lst_FT_sci_excl,0))),D4303&lt;&gt;""),"CODE NOT ALLOWED FOR THIS DECISION","")))</f>
        <v/>
      </c>
    </row>
    <row r="4304">
      <c r="A4304">
        <f>IF(OR(records_master!$A4304="",ISNUMBER(MATCH(records_master!$M4304,lst_dedup_duplicate,0))),"",records_master!$A4304)</f>
        <v/>
      </c>
      <c r="B4304">
        <f>IF($A4304="","",records_master!$E4304)</f>
        <v/>
      </c>
      <c r="M4304">
        <f>IF($A4304="","",IF(AND(ISNUMBER(MATCH(C4304,lst_FT_sci_excl,0)),D4304=""),"MISSING FT CODE",IF(AND(NOT(ISNUMBER(MATCH(C4304,lst_FT_sci_excl,0))),D4304&lt;&gt;""),"CODE NOT ALLOWED FOR THIS DECISION","")))</f>
        <v/>
      </c>
    </row>
    <row r="4305">
      <c r="A4305">
        <f>IF(OR(records_master!$A4305="",ISNUMBER(MATCH(records_master!$M4305,lst_dedup_duplicate,0))),"",records_master!$A4305)</f>
        <v/>
      </c>
      <c r="B4305">
        <f>IF($A4305="","",records_master!$E4305)</f>
        <v/>
      </c>
      <c r="M4305">
        <f>IF($A4305="","",IF(AND(ISNUMBER(MATCH(C4305,lst_FT_sci_excl,0)),D4305=""),"MISSING FT CODE",IF(AND(NOT(ISNUMBER(MATCH(C4305,lst_FT_sci_excl,0))),D4305&lt;&gt;""),"CODE NOT ALLOWED FOR THIS DECISION","")))</f>
        <v/>
      </c>
    </row>
    <row r="4306">
      <c r="A4306">
        <f>IF(OR(records_master!$A4306="",ISNUMBER(MATCH(records_master!$M4306,lst_dedup_duplicate,0))),"",records_master!$A4306)</f>
        <v/>
      </c>
      <c r="B4306">
        <f>IF($A4306="","",records_master!$E4306)</f>
        <v/>
      </c>
      <c r="M4306">
        <f>IF($A4306="","",IF(AND(ISNUMBER(MATCH(C4306,lst_FT_sci_excl,0)),D4306=""),"MISSING FT CODE",IF(AND(NOT(ISNUMBER(MATCH(C4306,lst_FT_sci_excl,0))),D4306&lt;&gt;""),"CODE NOT ALLOWED FOR THIS DECISION","")))</f>
        <v/>
      </c>
    </row>
    <row r="4307">
      <c r="A4307">
        <f>IF(OR(records_master!$A4307="",ISNUMBER(MATCH(records_master!$M4307,lst_dedup_duplicate,0))),"",records_master!$A4307)</f>
        <v/>
      </c>
      <c r="B4307">
        <f>IF($A4307="","",records_master!$E4307)</f>
        <v/>
      </c>
      <c r="M4307">
        <f>IF($A4307="","",IF(AND(ISNUMBER(MATCH(C4307,lst_FT_sci_excl,0)),D4307=""),"MISSING FT CODE",IF(AND(NOT(ISNUMBER(MATCH(C4307,lst_FT_sci_excl,0))),D4307&lt;&gt;""),"CODE NOT ALLOWED FOR THIS DECISION","")))</f>
        <v/>
      </c>
    </row>
    <row r="4308">
      <c r="A4308">
        <f>IF(OR(records_master!$A4308="",ISNUMBER(MATCH(records_master!$M4308,lst_dedup_duplicate,0))),"",records_master!$A4308)</f>
        <v/>
      </c>
      <c r="B4308">
        <f>IF($A4308="","",records_master!$E4308)</f>
        <v/>
      </c>
      <c r="M4308">
        <f>IF($A4308="","",IF(AND(ISNUMBER(MATCH(C4308,lst_FT_sci_excl,0)),D4308=""),"MISSING FT CODE",IF(AND(NOT(ISNUMBER(MATCH(C4308,lst_FT_sci_excl,0))),D4308&lt;&gt;""),"CODE NOT ALLOWED FOR THIS DECISION","")))</f>
        <v/>
      </c>
    </row>
    <row r="4309">
      <c r="A4309">
        <f>IF(OR(records_master!$A4309="",ISNUMBER(MATCH(records_master!$M4309,lst_dedup_duplicate,0))),"",records_master!$A4309)</f>
        <v/>
      </c>
      <c r="B4309">
        <f>IF($A4309="","",records_master!$E4309)</f>
        <v/>
      </c>
      <c r="M4309">
        <f>IF($A4309="","",IF(AND(ISNUMBER(MATCH(C4309,lst_FT_sci_excl,0)),D4309=""),"MISSING FT CODE",IF(AND(NOT(ISNUMBER(MATCH(C4309,lst_FT_sci_excl,0))),D4309&lt;&gt;""),"CODE NOT ALLOWED FOR THIS DECISION","")))</f>
        <v/>
      </c>
    </row>
    <row r="4310">
      <c r="A4310">
        <f>IF(OR(records_master!$A4310="",ISNUMBER(MATCH(records_master!$M4310,lst_dedup_duplicate,0))),"",records_master!$A4310)</f>
        <v/>
      </c>
      <c r="B4310">
        <f>IF($A4310="","",records_master!$E4310)</f>
        <v/>
      </c>
      <c r="M4310">
        <f>IF($A4310="","",IF(AND(ISNUMBER(MATCH(C4310,lst_FT_sci_excl,0)),D4310=""),"MISSING FT CODE",IF(AND(NOT(ISNUMBER(MATCH(C4310,lst_FT_sci_excl,0))),D4310&lt;&gt;""),"CODE NOT ALLOWED FOR THIS DECISION","")))</f>
        <v/>
      </c>
    </row>
    <row r="4311">
      <c r="A4311">
        <f>IF(OR(records_master!$A4311="",ISNUMBER(MATCH(records_master!$M4311,lst_dedup_duplicate,0))),"",records_master!$A4311)</f>
        <v/>
      </c>
      <c r="B4311">
        <f>IF($A4311="","",records_master!$E4311)</f>
        <v/>
      </c>
      <c r="M4311">
        <f>IF($A4311="","",IF(AND(ISNUMBER(MATCH(C4311,lst_FT_sci_excl,0)),D4311=""),"MISSING FT CODE",IF(AND(NOT(ISNUMBER(MATCH(C4311,lst_FT_sci_excl,0))),D4311&lt;&gt;""),"CODE NOT ALLOWED FOR THIS DECISION","")))</f>
        <v/>
      </c>
    </row>
    <row r="4312">
      <c r="A4312">
        <f>IF(OR(records_master!$A4312="",ISNUMBER(MATCH(records_master!$M4312,lst_dedup_duplicate,0))),"",records_master!$A4312)</f>
        <v/>
      </c>
      <c r="B4312">
        <f>IF($A4312="","",records_master!$E4312)</f>
        <v/>
      </c>
      <c r="M4312">
        <f>IF($A4312="","",IF(AND(ISNUMBER(MATCH(C4312,lst_FT_sci_excl,0)),D4312=""),"MISSING FT CODE",IF(AND(NOT(ISNUMBER(MATCH(C4312,lst_FT_sci_excl,0))),D4312&lt;&gt;""),"CODE NOT ALLOWED FOR THIS DECISION","")))</f>
        <v/>
      </c>
    </row>
    <row r="4313">
      <c r="A4313">
        <f>IF(OR(records_master!$A4313="",ISNUMBER(MATCH(records_master!$M4313,lst_dedup_duplicate,0))),"",records_master!$A4313)</f>
        <v/>
      </c>
      <c r="B4313">
        <f>IF($A4313="","",records_master!$E4313)</f>
        <v/>
      </c>
      <c r="M4313">
        <f>IF($A4313="","",IF(AND(ISNUMBER(MATCH(C4313,lst_FT_sci_excl,0)),D4313=""),"MISSING FT CODE",IF(AND(NOT(ISNUMBER(MATCH(C4313,lst_FT_sci_excl,0))),D4313&lt;&gt;""),"CODE NOT ALLOWED FOR THIS DECISION","")))</f>
        <v/>
      </c>
    </row>
    <row r="4314">
      <c r="A4314">
        <f>IF(OR(records_master!$A4314="",ISNUMBER(MATCH(records_master!$M4314,lst_dedup_duplicate,0))),"",records_master!$A4314)</f>
        <v/>
      </c>
      <c r="B4314">
        <f>IF($A4314="","",records_master!$E4314)</f>
        <v/>
      </c>
      <c r="M4314">
        <f>IF($A4314="","",IF(AND(ISNUMBER(MATCH(C4314,lst_FT_sci_excl,0)),D4314=""),"MISSING FT CODE",IF(AND(NOT(ISNUMBER(MATCH(C4314,lst_FT_sci_excl,0))),D4314&lt;&gt;""),"CODE NOT ALLOWED FOR THIS DECISION","")))</f>
        <v/>
      </c>
    </row>
    <row r="4315">
      <c r="A4315">
        <f>IF(OR(records_master!$A4315="",ISNUMBER(MATCH(records_master!$M4315,lst_dedup_duplicate,0))),"",records_master!$A4315)</f>
        <v/>
      </c>
      <c r="B4315">
        <f>IF($A4315="","",records_master!$E4315)</f>
        <v/>
      </c>
      <c r="M4315">
        <f>IF($A4315="","",IF(AND(ISNUMBER(MATCH(C4315,lst_FT_sci_excl,0)),D4315=""),"MISSING FT CODE",IF(AND(NOT(ISNUMBER(MATCH(C4315,lst_FT_sci_excl,0))),D4315&lt;&gt;""),"CODE NOT ALLOWED FOR THIS DECISION","")))</f>
        <v/>
      </c>
    </row>
    <row r="4316">
      <c r="A4316">
        <f>IF(OR(records_master!$A4316="",ISNUMBER(MATCH(records_master!$M4316,lst_dedup_duplicate,0))),"",records_master!$A4316)</f>
        <v/>
      </c>
      <c r="B4316">
        <f>IF($A4316="","",records_master!$E4316)</f>
        <v/>
      </c>
      <c r="M4316">
        <f>IF($A4316="","",IF(AND(ISNUMBER(MATCH(C4316,lst_FT_sci_excl,0)),D4316=""),"MISSING FT CODE",IF(AND(NOT(ISNUMBER(MATCH(C4316,lst_FT_sci_excl,0))),D4316&lt;&gt;""),"CODE NOT ALLOWED FOR THIS DECISION","")))</f>
        <v/>
      </c>
    </row>
    <row r="4317">
      <c r="A4317">
        <f>IF(OR(records_master!$A4317="",ISNUMBER(MATCH(records_master!$M4317,lst_dedup_duplicate,0))),"",records_master!$A4317)</f>
        <v/>
      </c>
      <c r="B4317">
        <f>IF($A4317="","",records_master!$E4317)</f>
        <v/>
      </c>
      <c r="M4317">
        <f>IF($A4317="","",IF(AND(ISNUMBER(MATCH(C4317,lst_FT_sci_excl,0)),D4317=""),"MISSING FT CODE",IF(AND(NOT(ISNUMBER(MATCH(C4317,lst_FT_sci_excl,0))),D4317&lt;&gt;""),"CODE NOT ALLOWED FOR THIS DECISION","")))</f>
        <v/>
      </c>
    </row>
    <row r="4318">
      <c r="A4318">
        <f>IF(OR(records_master!$A4318="",ISNUMBER(MATCH(records_master!$M4318,lst_dedup_duplicate,0))),"",records_master!$A4318)</f>
        <v/>
      </c>
      <c r="B4318">
        <f>IF($A4318="","",records_master!$E4318)</f>
        <v/>
      </c>
      <c r="M4318">
        <f>IF($A4318="","",IF(AND(ISNUMBER(MATCH(C4318,lst_FT_sci_excl,0)),D4318=""),"MISSING FT CODE",IF(AND(NOT(ISNUMBER(MATCH(C4318,lst_FT_sci_excl,0))),D4318&lt;&gt;""),"CODE NOT ALLOWED FOR THIS DECISION","")))</f>
        <v/>
      </c>
    </row>
    <row r="4319">
      <c r="A4319">
        <f>IF(OR(records_master!$A4319="",ISNUMBER(MATCH(records_master!$M4319,lst_dedup_duplicate,0))),"",records_master!$A4319)</f>
        <v/>
      </c>
      <c r="B4319">
        <f>IF($A4319="","",records_master!$E4319)</f>
        <v/>
      </c>
      <c r="M4319">
        <f>IF($A4319="","",IF(AND(ISNUMBER(MATCH(C4319,lst_FT_sci_excl,0)),D4319=""),"MISSING FT CODE",IF(AND(NOT(ISNUMBER(MATCH(C4319,lst_FT_sci_excl,0))),D4319&lt;&gt;""),"CODE NOT ALLOWED FOR THIS DECISION","")))</f>
        <v/>
      </c>
    </row>
    <row r="4320">
      <c r="A4320">
        <f>IF(OR(records_master!$A4320="",ISNUMBER(MATCH(records_master!$M4320,lst_dedup_duplicate,0))),"",records_master!$A4320)</f>
        <v/>
      </c>
      <c r="B4320">
        <f>IF($A4320="","",records_master!$E4320)</f>
        <v/>
      </c>
      <c r="M4320">
        <f>IF($A4320="","",IF(AND(ISNUMBER(MATCH(C4320,lst_FT_sci_excl,0)),D4320=""),"MISSING FT CODE",IF(AND(NOT(ISNUMBER(MATCH(C4320,lst_FT_sci_excl,0))),D4320&lt;&gt;""),"CODE NOT ALLOWED FOR THIS DECISION","")))</f>
        <v/>
      </c>
    </row>
    <row r="4321">
      <c r="A4321">
        <f>IF(OR(records_master!$A4321="",ISNUMBER(MATCH(records_master!$M4321,lst_dedup_duplicate,0))),"",records_master!$A4321)</f>
        <v/>
      </c>
      <c r="B4321">
        <f>IF($A4321="","",records_master!$E4321)</f>
        <v/>
      </c>
      <c r="M4321">
        <f>IF($A4321="","",IF(AND(ISNUMBER(MATCH(C4321,lst_FT_sci_excl,0)),D4321=""),"MISSING FT CODE",IF(AND(NOT(ISNUMBER(MATCH(C4321,lst_FT_sci_excl,0))),D4321&lt;&gt;""),"CODE NOT ALLOWED FOR THIS DECISION","")))</f>
        <v/>
      </c>
    </row>
    <row r="4322">
      <c r="A4322">
        <f>IF(OR(records_master!$A4322="",ISNUMBER(MATCH(records_master!$M4322,lst_dedup_duplicate,0))),"",records_master!$A4322)</f>
        <v/>
      </c>
      <c r="B4322">
        <f>IF($A4322="","",records_master!$E4322)</f>
        <v/>
      </c>
      <c r="M4322">
        <f>IF($A4322="","",IF(AND(ISNUMBER(MATCH(C4322,lst_FT_sci_excl,0)),D4322=""),"MISSING FT CODE",IF(AND(NOT(ISNUMBER(MATCH(C4322,lst_FT_sci_excl,0))),D4322&lt;&gt;""),"CODE NOT ALLOWED FOR THIS DECISION","")))</f>
        <v/>
      </c>
    </row>
    <row r="4323">
      <c r="A4323">
        <f>IF(OR(records_master!$A4323="",ISNUMBER(MATCH(records_master!$M4323,lst_dedup_duplicate,0))),"",records_master!$A4323)</f>
        <v/>
      </c>
      <c r="B4323">
        <f>IF($A4323="","",records_master!$E4323)</f>
        <v/>
      </c>
      <c r="M4323">
        <f>IF($A4323="","",IF(AND(ISNUMBER(MATCH(C4323,lst_FT_sci_excl,0)),D4323=""),"MISSING FT CODE",IF(AND(NOT(ISNUMBER(MATCH(C4323,lst_FT_sci_excl,0))),D4323&lt;&gt;""),"CODE NOT ALLOWED FOR THIS DECISION","")))</f>
        <v/>
      </c>
    </row>
    <row r="4324">
      <c r="A4324">
        <f>IF(OR(records_master!$A4324="",ISNUMBER(MATCH(records_master!$M4324,lst_dedup_duplicate,0))),"",records_master!$A4324)</f>
        <v/>
      </c>
      <c r="B4324">
        <f>IF($A4324="","",records_master!$E4324)</f>
        <v/>
      </c>
      <c r="M4324">
        <f>IF($A4324="","",IF(AND(ISNUMBER(MATCH(C4324,lst_FT_sci_excl,0)),D4324=""),"MISSING FT CODE",IF(AND(NOT(ISNUMBER(MATCH(C4324,lst_FT_sci_excl,0))),D4324&lt;&gt;""),"CODE NOT ALLOWED FOR THIS DECISION","")))</f>
        <v/>
      </c>
    </row>
    <row r="4325">
      <c r="A4325">
        <f>IF(OR(records_master!$A4325="",ISNUMBER(MATCH(records_master!$M4325,lst_dedup_duplicate,0))),"",records_master!$A4325)</f>
        <v/>
      </c>
      <c r="B4325">
        <f>IF($A4325="","",records_master!$E4325)</f>
        <v/>
      </c>
      <c r="M4325">
        <f>IF($A4325="","",IF(AND(ISNUMBER(MATCH(C4325,lst_FT_sci_excl,0)),D4325=""),"MISSING FT CODE",IF(AND(NOT(ISNUMBER(MATCH(C4325,lst_FT_sci_excl,0))),D4325&lt;&gt;""),"CODE NOT ALLOWED FOR THIS DECISION","")))</f>
        <v/>
      </c>
    </row>
    <row r="4326">
      <c r="A4326">
        <f>IF(OR(records_master!$A4326="",ISNUMBER(MATCH(records_master!$M4326,lst_dedup_duplicate,0))),"",records_master!$A4326)</f>
        <v/>
      </c>
      <c r="B4326">
        <f>IF($A4326="","",records_master!$E4326)</f>
        <v/>
      </c>
      <c r="M4326">
        <f>IF($A4326="","",IF(AND(ISNUMBER(MATCH(C4326,lst_FT_sci_excl,0)),D4326=""),"MISSING FT CODE",IF(AND(NOT(ISNUMBER(MATCH(C4326,lst_FT_sci_excl,0))),D4326&lt;&gt;""),"CODE NOT ALLOWED FOR THIS DECISION","")))</f>
        <v/>
      </c>
    </row>
    <row r="4327">
      <c r="A4327">
        <f>IF(OR(records_master!$A4327="",ISNUMBER(MATCH(records_master!$M4327,lst_dedup_duplicate,0))),"",records_master!$A4327)</f>
        <v/>
      </c>
      <c r="B4327">
        <f>IF($A4327="","",records_master!$E4327)</f>
        <v/>
      </c>
      <c r="M4327">
        <f>IF($A4327="","",IF(AND(ISNUMBER(MATCH(C4327,lst_FT_sci_excl,0)),D4327=""),"MISSING FT CODE",IF(AND(NOT(ISNUMBER(MATCH(C4327,lst_FT_sci_excl,0))),D4327&lt;&gt;""),"CODE NOT ALLOWED FOR THIS DECISION","")))</f>
        <v/>
      </c>
    </row>
    <row r="4328">
      <c r="A4328">
        <f>IF(OR(records_master!$A4328="",ISNUMBER(MATCH(records_master!$M4328,lst_dedup_duplicate,0))),"",records_master!$A4328)</f>
        <v/>
      </c>
      <c r="B4328">
        <f>IF($A4328="","",records_master!$E4328)</f>
        <v/>
      </c>
      <c r="M4328">
        <f>IF($A4328="","",IF(AND(ISNUMBER(MATCH(C4328,lst_FT_sci_excl,0)),D4328=""),"MISSING FT CODE",IF(AND(NOT(ISNUMBER(MATCH(C4328,lst_FT_sci_excl,0))),D4328&lt;&gt;""),"CODE NOT ALLOWED FOR THIS DECISION","")))</f>
        <v/>
      </c>
    </row>
    <row r="4329">
      <c r="A4329">
        <f>IF(OR(records_master!$A4329="",ISNUMBER(MATCH(records_master!$M4329,lst_dedup_duplicate,0))),"",records_master!$A4329)</f>
        <v/>
      </c>
      <c r="B4329">
        <f>IF($A4329="","",records_master!$E4329)</f>
        <v/>
      </c>
      <c r="M4329">
        <f>IF($A4329="","",IF(AND(ISNUMBER(MATCH(C4329,lst_FT_sci_excl,0)),D4329=""),"MISSING FT CODE",IF(AND(NOT(ISNUMBER(MATCH(C4329,lst_FT_sci_excl,0))),D4329&lt;&gt;""),"CODE NOT ALLOWED FOR THIS DECISION","")))</f>
        <v/>
      </c>
    </row>
    <row r="4330">
      <c r="A4330">
        <f>IF(OR(records_master!$A4330="",ISNUMBER(MATCH(records_master!$M4330,lst_dedup_duplicate,0))),"",records_master!$A4330)</f>
        <v/>
      </c>
      <c r="B4330">
        <f>IF($A4330="","",records_master!$E4330)</f>
        <v/>
      </c>
      <c r="M4330">
        <f>IF($A4330="","",IF(AND(ISNUMBER(MATCH(C4330,lst_FT_sci_excl,0)),D4330=""),"MISSING FT CODE",IF(AND(NOT(ISNUMBER(MATCH(C4330,lst_FT_sci_excl,0))),D4330&lt;&gt;""),"CODE NOT ALLOWED FOR THIS DECISION","")))</f>
        <v/>
      </c>
    </row>
    <row r="4331">
      <c r="A4331">
        <f>IF(OR(records_master!$A4331="",ISNUMBER(MATCH(records_master!$M4331,lst_dedup_duplicate,0))),"",records_master!$A4331)</f>
        <v/>
      </c>
      <c r="B4331">
        <f>IF($A4331="","",records_master!$E4331)</f>
        <v/>
      </c>
      <c r="M4331">
        <f>IF($A4331="","",IF(AND(ISNUMBER(MATCH(C4331,lst_FT_sci_excl,0)),D4331=""),"MISSING FT CODE",IF(AND(NOT(ISNUMBER(MATCH(C4331,lst_FT_sci_excl,0))),D4331&lt;&gt;""),"CODE NOT ALLOWED FOR THIS DECISION","")))</f>
        <v/>
      </c>
    </row>
    <row r="4332">
      <c r="A4332">
        <f>IF(OR(records_master!$A4332="",ISNUMBER(MATCH(records_master!$M4332,lst_dedup_duplicate,0))),"",records_master!$A4332)</f>
        <v/>
      </c>
      <c r="B4332">
        <f>IF($A4332="","",records_master!$E4332)</f>
        <v/>
      </c>
      <c r="M4332">
        <f>IF($A4332="","",IF(AND(ISNUMBER(MATCH(C4332,lst_FT_sci_excl,0)),D4332=""),"MISSING FT CODE",IF(AND(NOT(ISNUMBER(MATCH(C4332,lst_FT_sci_excl,0))),D4332&lt;&gt;""),"CODE NOT ALLOWED FOR THIS DECISION","")))</f>
        <v/>
      </c>
    </row>
    <row r="4333">
      <c r="A4333">
        <f>IF(OR(records_master!$A4333="",ISNUMBER(MATCH(records_master!$M4333,lst_dedup_duplicate,0))),"",records_master!$A4333)</f>
        <v/>
      </c>
      <c r="B4333">
        <f>IF($A4333="","",records_master!$E4333)</f>
        <v/>
      </c>
      <c r="M4333">
        <f>IF($A4333="","",IF(AND(ISNUMBER(MATCH(C4333,lst_FT_sci_excl,0)),D4333=""),"MISSING FT CODE",IF(AND(NOT(ISNUMBER(MATCH(C4333,lst_FT_sci_excl,0))),D4333&lt;&gt;""),"CODE NOT ALLOWED FOR THIS DECISION","")))</f>
        <v/>
      </c>
    </row>
    <row r="4334">
      <c r="A4334">
        <f>IF(OR(records_master!$A4334="",ISNUMBER(MATCH(records_master!$M4334,lst_dedup_duplicate,0))),"",records_master!$A4334)</f>
        <v/>
      </c>
      <c r="B4334">
        <f>IF($A4334="","",records_master!$E4334)</f>
        <v/>
      </c>
      <c r="M4334">
        <f>IF($A4334="","",IF(AND(ISNUMBER(MATCH(C4334,lst_FT_sci_excl,0)),D4334=""),"MISSING FT CODE",IF(AND(NOT(ISNUMBER(MATCH(C4334,lst_FT_sci_excl,0))),D4334&lt;&gt;""),"CODE NOT ALLOWED FOR THIS DECISION","")))</f>
        <v/>
      </c>
    </row>
    <row r="4335">
      <c r="A4335">
        <f>IF(OR(records_master!$A4335="",ISNUMBER(MATCH(records_master!$M4335,lst_dedup_duplicate,0))),"",records_master!$A4335)</f>
        <v/>
      </c>
      <c r="B4335">
        <f>IF($A4335="","",records_master!$E4335)</f>
        <v/>
      </c>
      <c r="M4335">
        <f>IF($A4335="","",IF(AND(ISNUMBER(MATCH(C4335,lst_FT_sci_excl,0)),D4335=""),"MISSING FT CODE",IF(AND(NOT(ISNUMBER(MATCH(C4335,lst_FT_sci_excl,0))),D4335&lt;&gt;""),"CODE NOT ALLOWED FOR THIS DECISION","")))</f>
        <v/>
      </c>
    </row>
    <row r="4336">
      <c r="A4336">
        <f>IF(OR(records_master!$A4336="",ISNUMBER(MATCH(records_master!$M4336,lst_dedup_duplicate,0))),"",records_master!$A4336)</f>
        <v/>
      </c>
      <c r="B4336">
        <f>IF($A4336="","",records_master!$E4336)</f>
        <v/>
      </c>
      <c r="M4336">
        <f>IF($A4336="","",IF(AND(ISNUMBER(MATCH(C4336,lst_FT_sci_excl,0)),D4336=""),"MISSING FT CODE",IF(AND(NOT(ISNUMBER(MATCH(C4336,lst_FT_sci_excl,0))),D4336&lt;&gt;""),"CODE NOT ALLOWED FOR THIS DECISION","")))</f>
        <v/>
      </c>
    </row>
    <row r="4337">
      <c r="A4337">
        <f>IF(OR(records_master!$A4337="",ISNUMBER(MATCH(records_master!$M4337,lst_dedup_duplicate,0))),"",records_master!$A4337)</f>
        <v/>
      </c>
      <c r="B4337">
        <f>IF($A4337="","",records_master!$E4337)</f>
        <v/>
      </c>
      <c r="M4337">
        <f>IF($A4337="","",IF(AND(ISNUMBER(MATCH(C4337,lst_FT_sci_excl,0)),D4337=""),"MISSING FT CODE",IF(AND(NOT(ISNUMBER(MATCH(C4337,lst_FT_sci_excl,0))),D4337&lt;&gt;""),"CODE NOT ALLOWED FOR THIS DECISION","")))</f>
        <v/>
      </c>
    </row>
    <row r="4338">
      <c r="A4338">
        <f>IF(OR(records_master!$A4338="",ISNUMBER(MATCH(records_master!$M4338,lst_dedup_duplicate,0))),"",records_master!$A4338)</f>
        <v/>
      </c>
      <c r="B4338">
        <f>IF($A4338="","",records_master!$E4338)</f>
        <v/>
      </c>
      <c r="M4338">
        <f>IF($A4338="","",IF(AND(ISNUMBER(MATCH(C4338,lst_FT_sci_excl,0)),D4338=""),"MISSING FT CODE",IF(AND(NOT(ISNUMBER(MATCH(C4338,lst_FT_sci_excl,0))),D4338&lt;&gt;""),"CODE NOT ALLOWED FOR THIS DECISION","")))</f>
        <v/>
      </c>
    </row>
    <row r="4339">
      <c r="A4339">
        <f>IF(OR(records_master!$A4339="",ISNUMBER(MATCH(records_master!$M4339,lst_dedup_duplicate,0))),"",records_master!$A4339)</f>
        <v/>
      </c>
      <c r="B4339">
        <f>IF($A4339="","",records_master!$E4339)</f>
        <v/>
      </c>
      <c r="M4339">
        <f>IF($A4339="","",IF(AND(ISNUMBER(MATCH(C4339,lst_FT_sci_excl,0)),D4339=""),"MISSING FT CODE",IF(AND(NOT(ISNUMBER(MATCH(C4339,lst_FT_sci_excl,0))),D4339&lt;&gt;""),"CODE NOT ALLOWED FOR THIS DECISION","")))</f>
        <v/>
      </c>
    </row>
    <row r="4340">
      <c r="A4340">
        <f>IF(OR(records_master!$A4340="",ISNUMBER(MATCH(records_master!$M4340,lst_dedup_duplicate,0))),"",records_master!$A4340)</f>
        <v/>
      </c>
      <c r="B4340">
        <f>IF($A4340="","",records_master!$E4340)</f>
        <v/>
      </c>
      <c r="M4340">
        <f>IF($A4340="","",IF(AND(ISNUMBER(MATCH(C4340,lst_FT_sci_excl,0)),D4340=""),"MISSING FT CODE",IF(AND(NOT(ISNUMBER(MATCH(C4340,lst_FT_sci_excl,0))),D4340&lt;&gt;""),"CODE NOT ALLOWED FOR THIS DECISION","")))</f>
        <v/>
      </c>
    </row>
    <row r="4341">
      <c r="A4341">
        <f>IF(OR(records_master!$A4341="",ISNUMBER(MATCH(records_master!$M4341,lst_dedup_duplicate,0))),"",records_master!$A4341)</f>
        <v/>
      </c>
      <c r="B4341">
        <f>IF($A4341="","",records_master!$E4341)</f>
        <v/>
      </c>
      <c r="M4341">
        <f>IF($A4341="","",IF(AND(ISNUMBER(MATCH(C4341,lst_FT_sci_excl,0)),D4341=""),"MISSING FT CODE",IF(AND(NOT(ISNUMBER(MATCH(C4341,lst_FT_sci_excl,0))),D4341&lt;&gt;""),"CODE NOT ALLOWED FOR THIS DECISION","")))</f>
        <v/>
      </c>
    </row>
    <row r="4342">
      <c r="A4342">
        <f>IF(OR(records_master!$A4342="",ISNUMBER(MATCH(records_master!$M4342,lst_dedup_duplicate,0))),"",records_master!$A4342)</f>
        <v/>
      </c>
      <c r="B4342">
        <f>IF($A4342="","",records_master!$E4342)</f>
        <v/>
      </c>
      <c r="M4342">
        <f>IF($A4342="","",IF(AND(ISNUMBER(MATCH(C4342,lst_FT_sci_excl,0)),D4342=""),"MISSING FT CODE",IF(AND(NOT(ISNUMBER(MATCH(C4342,lst_FT_sci_excl,0))),D4342&lt;&gt;""),"CODE NOT ALLOWED FOR THIS DECISION","")))</f>
        <v/>
      </c>
    </row>
    <row r="4343">
      <c r="A4343">
        <f>IF(OR(records_master!$A4343="",ISNUMBER(MATCH(records_master!$M4343,lst_dedup_duplicate,0))),"",records_master!$A4343)</f>
        <v/>
      </c>
      <c r="B4343">
        <f>IF($A4343="","",records_master!$E4343)</f>
        <v/>
      </c>
      <c r="M4343">
        <f>IF($A4343="","",IF(AND(ISNUMBER(MATCH(C4343,lst_FT_sci_excl,0)),D4343=""),"MISSING FT CODE",IF(AND(NOT(ISNUMBER(MATCH(C4343,lst_FT_sci_excl,0))),D4343&lt;&gt;""),"CODE NOT ALLOWED FOR THIS DECISION","")))</f>
        <v/>
      </c>
    </row>
    <row r="4344">
      <c r="A4344">
        <f>IF(OR(records_master!$A4344="",ISNUMBER(MATCH(records_master!$M4344,lst_dedup_duplicate,0))),"",records_master!$A4344)</f>
        <v/>
      </c>
      <c r="B4344">
        <f>IF($A4344="","",records_master!$E4344)</f>
        <v/>
      </c>
      <c r="M4344">
        <f>IF($A4344="","",IF(AND(ISNUMBER(MATCH(C4344,lst_FT_sci_excl,0)),D4344=""),"MISSING FT CODE",IF(AND(NOT(ISNUMBER(MATCH(C4344,lst_FT_sci_excl,0))),D4344&lt;&gt;""),"CODE NOT ALLOWED FOR THIS DECISION","")))</f>
        <v/>
      </c>
    </row>
    <row r="4345">
      <c r="A4345">
        <f>IF(OR(records_master!$A4345="",ISNUMBER(MATCH(records_master!$M4345,lst_dedup_duplicate,0))),"",records_master!$A4345)</f>
        <v/>
      </c>
      <c r="B4345">
        <f>IF($A4345="","",records_master!$E4345)</f>
        <v/>
      </c>
      <c r="M4345">
        <f>IF($A4345="","",IF(AND(ISNUMBER(MATCH(C4345,lst_FT_sci_excl,0)),D4345=""),"MISSING FT CODE",IF(AND(NOT(ISNUMBER(MATCH(C4345,lst_FT_sci_excl,0))),D4345&lt;&gt;""),"CODE NOT ALLOWED FOR THIS DECISION","")))</f>
        <v/>
      </c>
    </row>
    <row r="4346">
      <c r="A4346">
        <f>IF(OR(records_master!$A4346="",ISNUMBER(MATCH(records_master!$M4346,lst_dedup_duplicate,0))),"",records_master!$A4346)</f>
        <v/>
      </c>
      <c r="B4346">
        <f>IF($A4346="","",records_master!$E4346)</f>
        <v/>
      </c>
      <c r="M4346">
        <f>IF($A4346="","",IF(AND(ISNUMBER(MATCH(C4346,lst_FT_sci_excl,0)),D4346=""),"MISSING FT CODE",IF(AND(NOT(ISNUMBER(MATCH(C4346,lst_FT_sci_excl,0))),D4346&lt;&gt;""),"CODE NOT ALLOWED FOR THIS DECISION","")))</f>
        <v/>
      </c>
    </row>
    <row r="4347">
      <c r="A4347">
        <f>IF(OR(records_master!$A4347="",ISNUMBER(MATCH(records_master!$M4347,lst_dedup_duplicate,0))),"",records_master!$A4347)</f>
        <v/>
      </c>
      <c r="B4347">
        <f>IF($A4347="","",records_master!$E4347)</f>
        <v/>
      </c>
      <c r="M4347">
        <f>IF($A4347="","",IF(AND(ISNUMBER(MATCH(C4347,lst_FT_sci_excl,0)),D4347=""),"MISSING FT CODE",IF(AND(NOT(ISNUMBER(MATCH(C4347,lst_FT_sci_excl,0))),D4347&lt;&gt;""),"CODE NOT ALLOWED FOR THIS DECISION","")))</f>
        <v/>
      </c>
    </row>
    <row r="4348">
      <c r="A4348">
        <f>IF(OR(records_master!$A4348="",ISNUMBER(MATCH(records_master!$M4348,lst_dedup_duplicate,0))),"",records_master!$A4348)</f>
        <v/>
      </c>
      <c r="B4348">
        <f>IF($A4348="","",records_master!$E4348)</f>
        <v/>
      </c>
      <c r="M4348">
        <f>IF($A4348="","",IF(AND(ISNUMBER(MATCH(C4348,lst_FT_sci_excl,0)),D4348=""),"MISSING FT CODE",IF(AND(NOT(ISNUMBER(MATCH(C4348,lst_FT_sci_excl,0))),D4348&lt;&gt;""),"CODE NOT ALLOWED FOR THIS DECISION","")))</f>
        <v/>
      </c>
    </row>
    <row r="4349">
      <c r="A4349">
        <f>IF(OR(records_master!$A4349="",ISNUMBER(MATCH(records_master!$M4349,lst_dedup_duplicate,0))),"",records_master!$A4349)</f>
        <v/>
      </c>
      <c r="B4349">
        <f>IF($A4349="","",records_master!$E4349)</f>
        <v/>
      </c>
      <c r="M4349">
        <f>IF($A4349="","",IF(AND(ISNUMBER(MATCH(C4349,lst_FT_sci_excl,0)),D4349=""),"MISSING FT CODE",IF(AND(NOT(ISNUMBER(MATCH(C4349,lst_FT_sci_excl,0))),D4349&lt;&gt;""),"CODE NOT ALLOWED FOR THIS DECISION","")))</f>
        <v/>
      </c>
    </row>
    <row r="4350">
      <c r="A4350">
        <f>IF(OR(records_master!$A4350="",ISNUMBER(MATCH(records_master!$M4350,lst_dedup_duplicate,0))),"",records_master!$A4350)</f>
        <v/>
      </c>
      <c r="B4350">
        <f>IF($A4350="","",records_master!$E4350)</f>
        <v/>
      </c>
      <c r="M4350">
        <f>IF($A4350="","",IF(AND(ISNUMBER(MATCH(C4350,lst_FT_sci_excl,0)),D4350=""),"MISSING FT CODE",IF(AND(NOT(ISNUMBER(MATCH(C4350,lst_FT_sci_excl,0))),D4350&lt;&gt;""),"CODE NOT ALLOWED FOR THIS DECISION","")))</f>
        <v/>
      </c>
    </row>
    <row r="4351">
      <c r="A4351">
        <f>IF(OR(records_master!$A4351="",ISNUMBER(MATCH(records_master!$M4351,lst_dedup_duplicate,0))),"",records_master!$A4351)</f>
        <v/>
      </c>
      <c r="B4351">
        <f>IF($A4351="","",records_master!$E4351)</f>
        <v/>
      </c>
      <c r="M4351">
        <f>IF($A4351="","",IF(AND(ISNUMBER(MATCH(C4351,lst_FT_sci_excl,0)),D4351=""),"MISSING FT CODE",IF(AND(NOT(ISNUMBER(MATCH(C4351,lst_FT_sci_excl,0))),D4351&lt;&gt;""),"CODE NOT ALLOWED FOR THIS DECISION","")))</f>
        <v/>
      </c>
    </row>
    <row r="4352">
      <c r="A4352">
        <f>IF(OR(records_master!$A4352="",ISNUMBER(MATCH(records_master!$M4352,lst_dedup_duplicate,0))),"",records_master!$A4352)</f>
        <v/>
      </c>
      <c r="B4352">
        <f>IF($A4352="","",records_master!$E4352)</f>
        <v/>
      </c>
      <c r="M4352">
        <f>IF($A4352="","",IF(AND(ISNUMBER(MATCH(C4352,lst_FT_sci_excl,0)),D4352=""),"MISSING FT CODE",IF(AND(NOT(ISNUMBER(MATCH(C4352,lst_FT_sci_excl,0))),D4352&lt;&gt;""),"CODE NOT ALLOWED FOR THIS DECISION","")))</f>
        <v/>
      </c>
    </row>
    <row r="4353">
      <c r="A4353">
        <f>IF(OR(records_master!$A4353="",ISNUMBER(MATCH(records_master!$M4353,lst_dedup_duplicate,0))),"",records_master!$A4353)</f>
        <v/>
      </c>
      <c r="B4353">
        <f>IF($A4353="","",records_master!$E4353)</f>
        <v/>
      </c>
      <c r="M4353">
        <f>IF($A4353="","",IF(AND(ISNUMBER(MATCH(C4353,lst_FT_sci_excl,0)),D4353=""),"MISSING FT CODE",IF(AND(NOT(ISNUMBER(MATCH(C4353,lst_FT_sci_excl,0))),D4353&lt;&gt;""),"CODE NOT ALLOWED FOR THIS DECISION","")))</f>
        <v/>
      </c>
    </row>
    <row r="4354">
      <c r="A4354">
        <f>IF(OR(records_master!$A4354="",ISNUMBER(MATCH(records_master!$M4354,lst_dedup_duplicate,0))),"",records_master!$A4354)</f>
        <v/>
      </c>
      <c r="B4354">
        <f>IF($A4354="","",records_master!$E4354)</f>
        <v/>
      </c>
      <c r="M4354">
        <f>IF($A4354="","",IF(AND(ISNUMBER(MATCH(C4354,lst_FT_sci_excl,0)),D4354=""),"MISSING FT CODE",IF(AND(NOT(ISNUMBER(MATCH(C4354,lst_FT_sci_excl,0))),D4354&lt;&gt;""),"CODE NOT ALLOWED FOR THIS DECISION","")))</f>
        <v/>
      </c>
    </row>
    <row r="4355">
      <c r="A4355">
        <f>IF(OR(records_master!$A4355="",ISNUMBER(MATCH(records_master!$M4355,lst_dedup_duplicate,0))),"",records_master!$A4355)</f>
        <v/>
      </c>
      <c r="B4355">
        <f>IF($A4355="","",records_master!$E4355)</f>
        <v/>
      </c>
      <c r="M4355">
        <f>IF($A4355="","",IF(AND(ISNUMBER(MATCH(C4355,lst_FT_sci_excl,0)),D4355=""),"MISSING FT CODE",IF(AND(NOT(ISNUMBER(MATCH(C4355,lst_FT_sci_excl,0))),D4355&lt;&gt;""),"CODE NOT ALLOWED FOR THIS DECISION","")))</f>
        <v/>
      </c>
    </row>
    <row r="4356">
      <c r="A4356">
        <f>IF(OR(records_master!$A4356="",ISNUMBER(MATCH(records_master!$M4356,lst_dedup_duplicate,0))),"",records_master!$A4356)</f>
        <v/>
      </c>
      <c r="B4356">
        <f>IF($A4356="","",records_master!$E4356)</f>
        <v/>
      </c>
      <c r="M4356">
        <f>IF($A4356="","",IF(AND(ISNUMBER(MATCH(C4356,lst_FT_sci_excl,0)),D4356=""),"MISSING FT CODE",IF(AND(NOT(ISNUMBER(MATCH(C4356,lst_FT_sci_excl,0))),D4356&lt;&gt;""),"CODE NOT ALLOWED FOR THIS DECISION","")))</f>
        <v/>
      </c>
    </row>
    <row r="4357">
      <c r="A4357">
        <f>IF(OR(records_master!$A4357="",ISNUMBER(MATCH(records_master!$M4357,lst_dedup_duplicate,0))),"",records_master!$A4357)</f>
        <v/>
      </c>
      <c r="B4357">
        <f>IF($A4357="","",records_master!$E4357)</f>
        <v/>
      </c>
      <c r="M4357">
        <f>IF($A4357="","",IF(AND(ISNUMBER(MATCH(C4357,lst_FT_sci_excl,0)),D4357=""),"MISSING FT CODE",IF(AND(NOT(ISNUMBER(MATCH(C4357,lst_FT_sci_excl,0))),D4357&lt;&gt;""),"CODE NOT ALLOWED FOR THIS DECISION","")))</f>
        <v/>
      </c>
    </row>
    <row r="4358">
      <c r="A4358">
        <f>IF(OR(records_master!$A4358="",ISNUMBER(MATCH(records_master!$M4358,lst_dedup_duplicate,0))),"",records_master!$A4358)</f>
        <v/>
      </c>
      <c r="B4358">
        <f>IF($A4358="","",records_master!$E4358)</f>
        <v/>
      </c>
      <c r="M4358">
        <f>IF($A4358="","",IF(AND(ISNUMBER(MATCH(C4358,lst_FT_sci_excl,0)),D4358=""),"MISSING FT CODE",IF(AND(NOT(ISNUMBER(MATCH(C4358,lst_FT_sci_excl,0))),D4358&lt;&gt;""),"CODE NOT ALLOWED FOR THIS DECISION","")))</f>
        <v/>
      </c>
    </row>
    <row r="4359">
      <c r="A4359">
        <f>IF(OR(records_master!$A4359="",ISNUMBER(MATCH(records_master!$M4359,lst_dedup_duplicate,0))),"",records_master!$A4359)</f>
        <v/>
      </c>
      <c r="B4359">
        <f>IF($A4359="","",records_master!$E4359)</f>
        <v/>
      </c>
      <c r="M4359">
        <f>IF($A4359="","",IF(AND(ISNUMBER(MATCH(C4359,lst_FT_sci_excl,0)),D4359=""),"MISSING FT CODE",IF(AND(NOT(ISNUMBER(MATCH(C4359,lst_FT_sci_excl,0))),D4359&lt;&gt;""),"CODE NOT ALLOWED FOR THIS DECISION","")))</f>
        <v/>
      </c>
    </row>
    <row r="4360">
      <c r="A4360">
        <f>IF(OR(records_master!$A4360="",ISNUMBER(MATCH(records_master!$M4360,lst_dedup_duplicate,0))),"",records_master!$A4360)</f>
        <v/>
      </c>
      <c r="B4360">
        <f>IF($A4360="","",records_master!$E4360)</f>
        <v/>
      </c>
      <c r="M4360">
        <f>IF($A4360="","",IF(AND(ISNUMBER(MATCH(C4360,lst_FT_sci_excl,0)),D4360=""),"MISSING FT CODE",IF(AND(NOT(ISNUMBER(MATCH(C4360,lst_FT_sci_excl,0))),D4360&lt;&gt;""),"CODE NOT ALLOWED FOR THIS DECISION","")))</f>
        <v/>
      </c>
    </row>
    <row r="4361">
      <c r="A4361">
        <f>IF(OR(records_master!$A4361="",ISNUMBER(MATCH(records_master!$M4361,lst_dedup_duplicate,0))),"",records_master!$A4361)</f>
        <v/>
      </c>
      <c r="B4361">
        <f>IF($A4361="","",records_master!$E4361)</f>
        <v/>
      </c>
      <c r="M4361">
        <f>IF($A4361="","",IF(AND(ISNUMBER(MATCH(C4361,lst_FT_sci_excl,0)),D4361=""),"MISSING FT CODE",IF(AND(NOT(ISNUMBER(MATCH(C4361,lst_FT_sci_excl,0))),D4361&lt;&gt;""),"CODE NOT ALLOWED FOR THIS DECISION","")))</f>
        <v/>
      </c>
    </row>
    <row r="4362">
      <c r="A4362">
        <f>IF(OR(records_master!$A4362="",ISNUMBER(MATCH(records_master!$M4362,lst_dedup_duplicate,0))),"",records_master!$A4362)</f>
        <v/>
      </c>
      <c r="B4362">
        <f>IF($A4362="","",records_master!$E4362)</f>
        <v/>
      </c>
      <c r="M4362">
        <f>IF($A4362="","",IF(AND(ISNUMBER(MATCH(C4362,lst_FT_sci_excl,0)),D4362=""),"MISSING FT CODE",IF(AND(NOT(ISNUMBER(MATCH(C4362,lst_FT_sci_excl,0))),D4362&lt;&gt;""),"CODE NOT ALLOWED FOR THIS DECISION","")))</f>
        <v/>
      </c>
    </row>
    <row r="4363">
      <c r="A4363">
        <f>IF(OR(records_master!$A4363="",ISNUMBER(MATCH(records_master!$M4363,lst_dedup_duplicate,0))),"",records_master!$A4363)</f>
        <v/>
      </c>
      <c r="B4363">
        <f>IF($A4363="","",records_master!$E4363)</f>
        <v/>
      </c>
      <c r="M4363">
        <f>IF($A4363="","",IF(AND(ISNUMBER(MATCH(C4363,lst_FT_sci_excl,0)),D4363=""),"MISSING FT CODE",IF(AND(NOT(ISNUMBER(MATCH(C4363,lst_FT_sci_excl,0))),D4363&lt;&gt;""),"CODE NOT ALLOWED FOR THIS DECISION","")))</f>
        <v/>
      </c>
    </row>
    <row r="4364">
      <c r="A4364">
        <f>IF(OR(records_master!$A4364="",ISNUMBER(MATCH(records_master!$M4364,lst_dedup_duplicate,0))),"",records_master!$A4364)</f>
        <v/>
      </c>
      <c r="B4364">
        <f>IF($A4364="","",records_master!$E4364)</f>
        <v/>
      </c>
      <c r="M4364">
        <f>IF($A4364="","",IF(AND(ISNUMBER(MATCH(C4364,lst_FT_sci_excl,0)),D4364=""),"MISSING FT CODE",IF(AND(NOT(ISNUMBER(MATCH(C4364,lst_FT_sci_excl,0))),D4364&lt;&gt;""),"CODE NOT ALLOWED FOR THIS DECISION","")))</f>
        <v/>
      </c>
    </row>
    <row r="4365">
      <c r="A4365">
        <f>IF(OR(records_master!$A4365="",ISNUMBER(MATCH(records_master!$M4365,lst_dedup_duplicate,0))),"",records_master!$A4365)</f>
        <v/>
      </c>
      <c r="B4365">
        <f>IF($A4365="","",records_master!$E4365)</f>
        <v/>
      </c>
      <c r="M4365">
        <f>IF($A4365="","",IF(AND(ISNUMBER(MATCH(C4365,lst_FT_sci_excl,0)),D4365=""),"MISSING FT CODE",IF(AND(NOT(ISNUMBER(MATCH(C4365,lst_FT_sci_excl,0))),D4365&lt;&gt;""),"CODE NOT ALLOWED FOR THIS DECISION","")))</f>
        <v/>
      </c>
    </row>
    <row r="4366">
      <c r="A4366">
        <f>IF(OR(records_master!$A4366="",ISNUMBER(MATCH(records_master!$M4366,lst_dedup_duplicate,0))),"",records_master!$A4366)</f>
        <v/>
      </c>
      <c r="B4366">
        <f>IF($A4366="","",records_master!$E4366)</f>
        <v/>
      </c>
      <c r="M4366">
        <f>IF($A4366="","",IF(AND(ISNUMBER(MATCH(C4366,lst_FT_sci_excl,0)),D4366=""),"MISSING FT CODE",IF(AND(NOT(ISNUMBER(MATCH(C4366,lst_FT_sci_excl,0))),D4366&lt;&gt;""),"CODE NOT ALLOWED FOR THIS DECISION","")))</f>
        <v/>
      </c>
    </row>
    <row r="4367">
      <c r="A4367">
        <f>IF(OR(records_master!$A4367="",ISNUMBER(MATCH(records_master!$M4367,lst_dedup_duplicate,0))),"",records_master!$A4367)</f>
        <v/>
      </c>
      <c r="B4367">
        <f>IF($A4367="","",records_master!$E4367)</f>
        <v/>
      </c>
      <c r="M4367">
        <f>IF($A4367="","",IF(AND(ISNUMBER(MATCH(C4367,lst_FT_sci_excl,0)),D4367=""),"MISSING FT CODE",IF(AND(NOT(ISNUMBER(MATCH(C4367,lst_FT_sci_excl,0))),D4367&lt;&gt;""),"CODE NOT ALLOWED FOR THIS DECISION","")))</f>
        <v/>
      </c>
    </row>
    <row r="4368">
      <c r="A4368">
        <f>IF(OR(records_master!$A4368="",ISNUMBER(MATCH(records_master!$M4368,lst_dedup_duplicate,0))),"",records_master!$A4368)</f>
        <v/>
      </c>
      <c r="B4368">
        <f>IF($A4368="","",records_master!$E4368)</f>
        <v/>
      </c>
      <c r="M4368">
        <f>IF($A4368="","",IF(AND(ISNUMBER(MATCH(C4368,lst_FT_sci_excl,0)),D4368=""),"MISSING FT CODE",IF(AND(NOT(ISNUMBER(MATCH(C4368,lst_FT_sci_excl,0))),D4368&lt;&gt;""),"CODE NOT ALLOWED FOR THIS DECISION","")))</f>
        <v/>
      </c>
    </row>
    <row r="4369">
      <c r="A4369">
        <f>IF(OR(records_master!$A4369="",ISNUMBER(MATCH(records_master!$M4369,lst_dedup_duplicate,0))),"",records_master!$A4369)</f>
        <v/>
      </c>
      <c r="B4369">
        <f>IF($A4369="","",records_master!$E4369)</f>
        <v/>
      </c>
      <c r="M4369">
        <f>IF($A4369="","",IF(AND(ISNUMBER(MATCH(C4369,lst_FT_sci_excl,0)),D4369=""),"MISSING FT CODE",IF(AND(NOT(ISNUMBER(MATCH(C4369,lst_FT_sci_excl,0))),D4369&lt;&gt;""),"CODE NOT ALLOWED FOR THIS DECISION","")))</f>
        <v/>
      </c>
    </row>
    <row r="4370">
      <c r="A4370">
        <f>IF(OR(records_master!$A4370="",ISNUMBER(MATCH(records_master!$M4370,lst_dedup_duplicate,0))),"",records_master!$A4370)</f>
        <v/>
      </c>
      <c r="B4370">
        <f>IF($A4370="","",records_master!$E4370)</f>
        <v/>
      </c>
      <c r="M4370">
        <f>IF($A4370="","",IF(AND(ISNUMBER(MATCH(C4370,lst_FT_sci_excl,0)),D4370=""),"MISSING FT CODE",IF(AND(NOT(ISNUMBER(MATCH(C4370,lst_FT_sci_excl,0))),D4370&lt;&gt;""),"CODE NOT ALLOWED FOR THIS DECISION","")))</f>
        <v/>
      </c>
    </row>
    <row r="4371">
      <c r="A4371">
        <f>IF(OR(records_master!$A4371="",ISNUMBER(MATCH(records_master!$M4371,lst_dedup_duplicate,0))),"",records_master!$A4371)</f>
        <v/>
      </c>
      <c r="B4371">
        <f>IF($A4371="","",records_master!$E4371)</f>
        <v/>
      </c>
      <c r="M4371">
        <f>IF($A4371="","",IF(AND(ISNUMBER(MATCH(C4371,lst_FT_sci_excl,0)),D4371=""),"MISSING FT CODE",IF(AND(NOT(ISNUMBER(MATCH(C4371,lst_FT_sci_excl,0))),D4371&lt;&gt;""),"CODE NOT ALLOWED FOR THIS DECISION","")))</f>
        <v/>
      </c>
    </row>
    <row r="4372">
      <c r="A4372">
        <f>IF(OR(records_master!$A4372="",ISNUMBER(MATCH(records_master!$M4372,lst_dedup_duplicate,0))),"",records_master!$A4372)</f>
        <v/>
      </c>
      <c r="B4372">
        <f>IF($A4372="","",records_master!$E4372)</f>
        <v/>
      </c>
      <c r="M4372">
        <f>IF($A4372="","",IF(AND(ISNUMBER(MATCH(C4372,lst_FT_sci_excl,0)),D4372=""),"MISSING FT CODE",IF(AND(NOT(ISNUMBER(MATCH(C4372,lst_FT_sci_excl,0))),D4372&lt;&gt;""),"CODE NOT ALLOWED FOR THIS DECISION","")))</f>
        <v/>
      </c>
    </row>
    <row r="4373">
      <c r="A4373">
        <f>IF(OR(records_master!$A4373="",ISNUMBER(MATCH(records_master!$M4373,lst_dedup_duplicate,0))),"",records_master!$A4373)</f>
        <v/>
      </c>
      <c r="B4373">
        <f>IF($A4373="","",records_master!$E4373)</f>
        <v/>
      </c>
      <c r="M4373">
        <f>IF($A4373="","",IF(AND(ISNUMBER(MATCH(C4373,lst_FT_sci_excl,0)),D4373=""),"MISSING FT CODE",IF(AND(NOT(ISNUMBER(MATCH(C4373,lst_FT_sci_excl,0))),D4373&lt;&gt;""),"CODE NOT ALLOWED FOR THIS DECISION","")))</f>
        <v/>
      </c>
    </row>
    <row r="4374">
      <c r="A4374">
        <f>IF(OR(records_master!$A4374="",ISNUMBER(MATCH(records_master!$M4374,lst_dedup_duplicate,0))),"",records_master!$A4374)</f>
        <v/>
      </c>
      <c r="B4374">
        <f>IF($A4374="","",records_master!$E4374)</f>
        <v/>
      </c>
      <c r="M4374">
        <f>IF($A4374="","",IF(AND(ISNUMBER(MATCH(C4374,lst_FT_sci_excl,0)),D4374=""),"MISSING FT CODE",IF(AND(NOT(ISNUMBER(MATCH(C4374,lst_FT_sci_excl,0))),D4374&lt;&gt;""),"CODE NOT ALLOWED FOR THIS DECISION","")))</f>
        <v/>
      </c>
    </row>
    <row r="4375">
      <c r="A4375">
        <f>IF(OR(records_master!$A4375="",ISNUMBER(MATCH(records_master!$M4375,lst_dedup_duplicate,0))),"",records_master!$A4375)</f>
        <v/>
      </c>
      <c r="B4375">
        <f>IF($A4375="","",records_master!$E4375)</f>
        <v/>
      </c>
      <c r="M4375">
        <f>IF($A4375="","",IF(AND(ISNUMBER(MATCH(C4375,lst_FT_sci_excl,0)),D4375=""),"MISSING FT CODE",IF(AND(NOT(ISNUMBER(MATCH(C4375,lst_FT_sci_excl,0))),D4375&lt;&gt;""),"CODE NOT ALLOWED FOR THIS DECISION","")))</f>
        <v/>
      </c>
    </row>
    <row r="4376">
      <c r="A4376">
        <f>IF(OR(records_master!$A4376="",ISNUMBER(MATCH(records_master!$M4376,lst_dedup_duplicate,0))),"",records_master!$A4376)</f>
        <v/>
      </c>
      <c r="B4376">
        <f>IF($A4376="","",records_master!$E4376)</f>
        <v/>
      </c>
      <c r="M4376">
        <f>IF($A4376="","",IF(AND(ISNUMBER(MATCH(C4376,lst_FT_sci_excl,0)),D4376=""),"MISSING FT CODE",IF(AND(NOT(ISNUMBER(MATCH(C4376,lst_FT_sci_excl,0))),D4376&lt;&gt;""),"CODE NOT ALLOWED FOR THIS DECISION","")))</f>
        <v/>
      </c>
    </row>
    <row r="4377">
      <c r="A4377">
        <f>IF(OR(records_master!$A4377="",ISNUMBER(MATCH(records_master!$M4377,lst_dedup_duplicate,0))),"",records_master!$A4377)</f>
        <v/>
      </c>
      <c r="B4377">
        <f>IF($A4377="","",records_master!$E4377)</f>
        <v/>
      </c>
      <c r="M4377">
        <f>IF($A4377="","",IF(AND(ISNUMBER(MATCH(C4377,lst_FT_sci_excl,0)),D4377=""),"MISSING FT CODE",IF(AND(NOT(ISNUMBER(MATCH(C4377,lst_FT_sci_excl,0))),D4377&lt;&gt;""),"CODE NOT ALLOWED FOR THIS DECISION","")))</f>
        <v/>
      </c>
    </row>
    <row r="4378">
      <c r="A4378">
        <f>IF(OR(records_master!$A4378="",ISNUMBER(MATCH(records_master!$M4378,lst_dedup_duplicate,0))),"",records_master!$A4378)</f>
        <v/>
      </c>
      <c r="B4378">
        <f>IF($A4378="","",records_master!$E4378)</f>
        <v/>
      </c>
      <c r="M4378">
        <f>IF($A4378="","",IF(AND(ISNUMBER(MATCH(C4378,lst_FT_sci_excl,0)),D4378=""),"MISSING FT CODE",IF(AND(NOT(ISNUMBER(MATCH(C4378,lst_FT_sci_excl,0))),D4378&lt;&gt;""),"CODE NOT ALLOWED FOR THIS DECISION","")))</f>
        <v/>
      </c>
    </row>
    <row r="4379">
      <c r="A4379">
        <f>IF(OR(records_master!$A4379="",ISNUMBER(MATCH(records_master!$M4379,lst_dedup_duplicate,0))),"",records_master!$A4379)</f>
        <v/>
      </c>
      <c r="B4379">
        <f>IF($A4379="","",records_master!$E4379)</f>
        <v/>
      </c>
      <c r="M4379">
        <f>IF($A4379="","",IF(AND(ISNUMBER(MATCH(C4379,lst_FT_sci_excl,0)),D4379=""),"MISSING FT CODE",IF(AND(NOT(ISNUMBER(MATCH(C4379,lst_FT_sci_excl,0))),D4379&lt;&gt;""),"CODE NOT ALLOWED FOR THIS DECISION","")))</f>
        <v/>
      </c>
    </row>
    <row r="4380">
      <c r="A4380">
        <f>IF(OR(records_master!$A4380="",ISNUMBER(MATCH(records_master!$M4380,lst_dedup_duplicate,0))),"",records_master!$A4380)</f>
        <v/>
      </c>
      <c r="B4380">
        <f>IF($A4380="","",records_master!$E4380)</f>
        <v/>
      </c>
      <c r="M4380">
        <f>IF($A4380="","",IF(AND(ISNUMBER(MATCH(C4380,lst_FT_sci_excl,0)),D4380=""),"MISSING FT CODE",IF(AND(NOT(ISNUMBER(MATCH(C4380,lst_FT_sci_excl,0))),D4380&lt;&gt;""),"CODE NOT ALLOWED FOR THIS DECISION","")))</f>
        <v/>
      </c>
    </row>
    <row r="4381">
      <c r="A4381">
        <f>IF(OR(records_master!$A4381="",ISNUMBER(MATCH(records_master!$M4381,lst_dedup_duplicate,0))),"",records_master!$A4381)</f>
        <v/>
      </c>
      <c r="B4381">
        <f>IF($A4381="","",records_master!$E4381)</f>
        <v/>
      </c>
      <c r="M4381">
        <f>IF($A4381="","",IF(AND(ISNUMBER(MATCH(C4381,lst_FT_sci_excl,0)),D4381=""),"MISSING FT CODE",IF(AND(NOT(ISNUMBER(MATCH(C4381,lst_FT_sci_excl,0))),D4381&lt;&gt;""),"CODE NOT ALLOWED FOR THIS DECISION","")))</f>
        <v/>
      </c>
    </row>
    <row r="4382">
      <c r="A4382">
        <f>IF(OR(records_master!$A4382="",ISNUMBER(MATCH(records_master!$M4382,lst_dedup_duplicate,0))),"",records_master!$A4382)</f>
        <v/>
      </c>
      <c r="B4382">
        <f>IF($A4382="","",records_master!$E4382)</f>
        <v/>
      </c>
      <c r="M4382">
        <f>IF($A4382="","",IF(AND(ISNUMBER(MATCH(C4382,lst_FT_sci_excl,0)),D4382=""),"MISSING FT CODE",IF(AND(NOT(ISNUMBER(MATCH(C4382,lst_FT_sci_excl,0))),D4382&lt;&gt;""),"CODE NOT ALLOWED FOR THIS DECISION","")))</f>
        <v/>
      </c>
    </row>
    <row r="4383">
      <c r="A4383">
        <f>IF(OR(records_master!$A4383="",ISNUMBER(MATCH(records_master!$M4383,lst_dedup_duplicate,0))),"",records_master!$A4383)</f>
        <v/>
      </c>
      <c r="B4383">
        <f>IF($A4383="","",records_master!$E4383)</f>
        <v/>
      </c>
      <c r="M4383">
        <f>IF($A4383="","",IF(AND(ISNUMBER(MATCH(C4383,lst_FT_sci_excl,0)),D4383=""),"MISSING FT CODE",IF(AND(NOT(ISNUMBER(MATCH(C4383,lst_FT_sci_excl,0))),D4383&lt;&gt;""),"CODE NOT ALLOWED FOR THIS DECISION","")))</f>
        <v/>
      </c>
    </row>
    <row r="4384">
      <c r="A4384">
        <f>IF(OR(records_master!$A4384="",ISNUMBER(MATCH(records_master!$M4384,lst_dedup_duplicate,0))),"",records_master!$A4384)</f>
        <v/>
      </c>
      <c r="B4384">
        <f>IF($A4384="","",records_master!$E4384)</f>
        <v/>
      </c>
      <c r="M4384">
        <f>IF($A4384="","",IF(AND(ISNUMBER(MATCH(C4384,lst_FT_sci_excl,0)),D4384=""),"MISSING FT CODE",IF(AND(NOT(ISNUMBER(MATCH(C4384,lst_FT_sci_excl,0))),D4384&lt;&gt;""),"CODE NOT ALLOWED FOR THIS DECISION","")))</f>
        <v/>
      </c>
    </row>
    <row r="4385">
      <c r="A4385">
        <f>IF(OR(records_master!$A4385="",ISNUMBER(MATCH(records_master!$M4385,lst_dedup_duplicate,0))),"",records_master!$A4385)</f>
        <v/>
      </c>
      <c r="B4385">
        <f>IF($A4385="","",records_master!$E4385)</f>
        <v/>
      </c>
      <c r="M4385">
        <f>IF($A4385="","",IF(AND(ISNUMBER(MATCH(C4385,lst_FT_sci_excl,0)),D4385=""),"MISSING FT CODE",IF(AND(NOT(ISNUMBER(MATCH(C4385,lst_FT_sci_excl,0))),D4385&lt;&gt;""),"CODE NOT ALLOWED FOR THIS DECISION","")))</f>
        <v/>
      </c>
    </row>
    <row r="4386">
      <c r="A4386">
        <f>IF(OR(records_master!$A4386="",ISNUMBER(MATCH(records_master!$M4386,lst_dedup_duplicate,0))),"",records_master!$A4386)</f>
        <v/>
      </c>
      <c r="B4386">
        <f>IF($A4386="","",records_master!$E4386)</f>
        <v/>
      </c>
      <c r="M4386">
        <f>IF($A4386="","",IF(AND(ISNUMBER(MATCH(C4386,lst_FT_sci_excl,0)),D4386=""),"MISSING FT CODE",IF(AND(NOT(ISNUMBER(MATCH(C4386,lst_FT_sci_excl,0))),D4386&lt;&gt;""),"CODE NOT ALLOWED FOR THIS DECISION","")))</f>
        <v/>
      </c>
    </row>
    <row r="4387">
      <c r="A4387">
        <f>IF(OR(records_master!$A4387="",ISNUMBER(MATCH(records_master!$M4387,lst_dedup_duplicate,0))),"",records_master!$A4387)</f>
        <v/>
      </c>
      <c r="B4387">
        <f>IF($A4387="","",records_master!$E4387)</f>
        <v/>
      </c>
      <c r="M4387">
        <f>IF($A4387="","",IF(AND(ISNUMBER(MATCH(C4387,lst_FT_sci_excl,0)),D4387=""),"MISSING FT CODE",IF(AND(NOT(ISNUMBER(MATCH(C4387,lst_FT_sci_excl,0))),D4387&lt;&gt;""),"CODE NOT ALLOWED FOR THIS DECISION","")))</f>
        <v/>
      </c>
    </row>
    <row r="4388">
      <c r="A4388">
        <f>IF(OR(records_master!$A4388="",ISNUMBER(MATCH(records_master!$M4388,lst_dedup_duplicate,0))),"",records_master!$A4388)</f>
        <v/>
      </c>
      <c r="B4388">
        <f>IF($A4388="","",records_master!$E4388)</f>
        <v/>
      </c>
      <c r="M4388">
        <f>IF($A4388="","",IF(AND(ISNUMBER(MATCH(C4388,lst_FT_sci_excl,0)),D4388=""),"MISSING FT CODE",IF(AND(NOT(ISNUMBER(MATCH(C4388,lst_FT_sci_excl,0))),D4388&lt;&gt;""),"CODE NOT ALLOWED FOR THIS DECISION","")))</f>
        <v/>
      </c>
    </row>
    <row r="4389">
      <c r="A4389">
        <f>IF(OR(records_master!$A4389="",ISNUMBER(MATCH(records_master!$M4389,lst_dedup_duplicate,0))),"",records_master!$A4389)</f>
        <v/>
      </c>
      <c r="B4389">
        <f>IF($A4389="","",records_master!$E4389)</f>
        <v/>
      </c>
      <c r="M4389">
        <f>IF($A4389="","",IF(AND(ISNUMBER(MATCH(C4389,lst_FT_sci_excl,0)),D4389=""),"MISSING FT CODE",IF(AND(NOT(ISNUMBER(MATCH(C4389,lst_FT_sci_excl,0))),D4389&lt;&gt;""),"CODE NOT ALLOWED FOR THIS DECISION","")))</f>
        <v/>
      </c>
    </row>
    <row r="4390">
      <c r="A4390">
        <f>IF(OR(records_master!$A4390="",ISNUMBER(MATCH(records_master!$M4390,lst_dedup_duplicate,0))),"",records_master!$A4390)</f>
        <v/>
      </c>
      <c r="B4390">
        <f>IF($A4390="","",records_master!$E4390)</f>
        <v/>
      </c>
      <c r="M4390">
        <f>IF($A4390="","",IF(AND(ISNUMBER(MATCH(C4390,lst_FT_sci_excl,0)),D4390=""),"MISSING FT CODE",IF(AND(NOT(ISNUMBER(MATCH(C4390,lst_FT_sci_excl,0))),D4390&lt;&gt;""),"CODE NOT ALLOWED FOR THIS DECISION","")))</f>
        <v/>
      </c>
    </row>
    <row r="4391">
      <c r="A4391">
        <f>IF(OR(records_master!$A4391="",ISNUMBER(MATCH(records_master!$M4391,lst_dedup_duplicate,0))),"",records_master!$A4391)</f>
        <v/>
      </c>
      <c r="B4391">
        <f>IF($A4391="","",records_master!$E4391)</f>
        <v/>
      </c>
      <c r="M4391">
        <f>IF($A4391="","",IF(AND(ISNUMBER(MATCH(C4391,lst_FT_sci_excl,0)),D4391=""),"MISSING FT CODE",IF(AND(NOT(ISNUMBER(MATCH(C4391,lst_FT_sci_excl,0))),D4391&lt;&gt;""),"CODE NOT ALLOWED FOR THIS DECISION","")))</f>
        <v/>
      </c>
    </row>
    <row r="4392">
      <c r="A4392">
        <f>IF(OR(records_master!$A4392="",ISNUMBER(MATCH(records_master!$M4392,lst_dedup_duplicate,0))),"",records_master!$A4392)</f>
        <v/>
      </c>
      <c r="B4392">
        <f>IF($A4392="","",records_master!$E4392)</f>
        <v/>
      </c>
      <c r="M4392">
        <f>IF($A4392="","",IF(AND(ISNUMBER(MATCH(C4392,lst_FT_sci_excl,0)),D4392=""),"MISSING FT CODE",IF(AND(NOT(ISNUMBER(MATCH(C4392,lst_FT_sci_excl,0))),D4392&lt;&gt;""),"CODE NOT ALLOWED FOR THIS DECISION","")))</f>
        <v/>
      </c>
    </row>
    <row r="4393">
      <c r="A4393">
        <f>IF(OR(records_master!$A4393="",ISNUMBER(MATCH(records_master!$M4393,lst_dedup_duplicate,0))),"",records_master!$A4393)</f>
        <v/>
      </c>
      <c r="B4393">
        <f>IF($A4393="","",records_master!$E4393)</f>
        <v/>
      </c>
      <c r="M4393">
        <f>IF($A4393="","",IF(AND(ISNUMBER(MATCH(C4393,lst_FT_sci_excl,0)),D4393=""),"MISSING FT CODE",IF(AND(NOT(ISNUMBER(MATCH(C4393,lst_FT_sci_excl,0))),D4393&lt;&gt;""),"CODE NOT ALLOWED FOR THIS DECISION","")))</f>
        <v/>
      </c>
    </row>
    <row r="4394">
      <c r="A4394">
        <f>IF(OR(records_master!$A4394="",ISNUMBER(MATCH(records_master!$M4394,lst_dedup_duplicate,0))),"",records_master!$A4394)</f>
        <v/>
      </c>
      <c r="B4394">
        <f>IF($A4394="","",records_master!$E4394)</f>
        <v/>
      </c>
      <c r="M4394">
        <f>IF($A4394="","",IF(AND(ISNUMBER(MATCH(C4394,lst_FT_sci_excl,0)),D4394=""),"MISSING FT CODE",IF(AND(NOT(ISNUMBER(MATCH(C4394,lst_FT_sci_excl,0))),D4394&lt;&gt;""),"CODE NOT ALLOWED FOR THIS DECISION","")))</f>
        <v/>
      </c>
    </row>
    <row r="4395">
      <c r="A4395">
        <f>IF(OR(records_master!$A4395="",ISNUMBER(MATCH(records_master!$M4395,lst_dedup_duplicate,0))),"",records_master!$A4395)</f>
        <v/>
      </c>
      <c r="B4395">
        <f>IF($A4395="","",records_master!$E4395)</f>
        <v/>
      </c>
      <c r="M4395">
        <f>IF($A4395="","",IF(AND(ISNUMBER(MATCH(C4395,lst_FT_sci_excl,0)),D4395=""),"MISSING FT CODE",IF(AND(NOT(ISNUMBER(MATCH(C4395,lst_FT_sci_excl,0))),D4395&lt;&gt;""),"CODE NOT ALLOWED FOR THIS DECISION","")))</f>
        <v/>
      </c>
    </row>
    <row r="4396">
      <c r="A4396">
        <f>IF(OR(records_master!$A4396="",ISNUMBER(MATCH(records_master!$M4396,lst_dedup_duplicate,0))),"",records_master!$A4396)</f>
        <v/>
      </c>
      <c r="B4396">
        <f>IF($A4396="","",records_master!$E4396)</f>
        <v/>
      </c>
      <c r="M4396">
        <f>IF($A4396="","",IF(AND(ISNUMBER(MATCH(C4396,lst_FT_sci_excl,0)),D4396=""),"MISSING FT CODE",IF(AND(NOT(ISNUMBER(MATCH(C4396,lst_FT_sci_excl,0))),D4396&lt;&gt;""),"CODE NOT ALLOWED FOR THIS DECISION","")))</f>
        <v/>
      </c>
    </row>
    <row r="4397">
      <c r="A4397">
        <f>IF(OR(records_master!$A4397="",ISNUMBER(MATCH(records_master!$M4397,lst_dedup_duplicate,0))),"",records_master!$A4397)</f>
        <v/>
      </c>
      <c r="B4397">
        <f>IF($A4397="","",records_master!$E4397)</f>
        <v/>
      </c>
      <c r="M4397">
        <f>IF($A4397="","",IF(AND(ISNUMBER(MATCH(C4397,lst_FT_sci_excl,0)),D4397=""),"MISSING FT CODE",IF(AND(NOT(ISNUMBER(MATCH(C4397,lst_FT_sci_excl,0))),D4397&lt;&gt;""),"CODE NOT ALLOWED FOR THIS DECISION","")))</f>
        <v/>
      </c>
    </row>
    <row r="4398">
      <c r="A4398">
        <f>IF(OR(records_master!$A4398="",ISNUMBER(MATCH(records_master!$M4398,lst_dedup_duplicate,0))),"",records_master!$A4398)</f>
        <v/>
      </c>
      <c r="B4398">
        <f>IF($A4398="","",records_master!$E4398)</f>
        <v/>
      </c>
      <c r="M4398">
        <f>IF($A4398="","",IF(AND(ISNUMBER(MATCH(C4398,lst_FT_sci_excl,0)),D4398=""),"MISSING FT CODE",IF(AND(NOT(ISNUMBER(MATCH(C4398,lst_FT_sci_excl,0))),D4398&lt;&gt;""),"CODE NOT ALLOWED FOR THIS DECISION","")))</f>
        <v/>
      </c>
    </row>
    <row r="4399">
      <c r="A4399">
        <f>IF(OR(records_master!$A4399="",ISNUMBER(MATCH(records_master!$M4399,lst_dedup_duplicate,0))),"",records_master!$A4399)</f>
        <v/>
      </c>
      <c r="B4399">
        <f>IF($A4399="","",records_master!$E4399)</f>
        <v/>
      </c>
      <c r="M4399">
        <f>IF($A4399="","",IF(AND(ISNUMBER(MATCH(C4399,lst_FT_sci_excl,0)),D4399=""),"MISSING FT CODE",IF(AND(NOT(ISNUMBER(MATCH(C4399,lst_FT_sci_excl,0))),D4399&lt;&gt;""),"CODE NOT ALLOWED FOR THIS DECISION","")))</f>
        <v/>
      </c>
    </row>
    <row r="4400">
      <c r="A4400">
        <f>IF(OR(records_master!$A4400="",ISNUMBER(MATCH(records_master!$M4400,lst_dedup_duplicate,0))),"",records_master!$A4400)</f>
        <v/>
      </c>
      <c r="B4400">
        <f>IF($A4400="","",records_master!$E4400)</f>
        <v/>
      </c>
      <c r="M4400">
        <f>IF($A4400="","",IF(AND(ISNUMBER(MATCH(C4400,lst_FT_sci_excl,0)),D4400=""),"MISSING FT CODE",IF(AND(NOT(ISNUMBER(MATCH(C4400,lst_FT_sci_excl,0))),D4400&lt;&gt;""),"CODE NOT ALLOWED FOR THIS DECISION","")))</f>
        <v/>
      </c>
    </row>
    <row r="4401">
      <c r="A4401">
        <f>IF(OR(records_master!$A4401="",ISNUMBER(MATCH(records_master!$M4401,lst_dedup_duplicate,0))),"",records_master!$A4401)</f>
        <v/>
      </c>
      <c r="B4401">
        <f>IF($A4401="","",records_master!$E4401)</f>
        <v/>
      </c>
      <c r="M4401">
        <f>IF($A4401="","",IF(AND(ISNUMBER(MATCH(C4401,lst_FT_sci_excl,0)),D4401=""),"MISSING FT CODE",IF(AND(NOT(ISNUMBER(MATCH(C4401,lst_FT_sci_excl,0))),D4401&lt;&gt;""),"CODE NOT ALLOWED FOR THIS DECISION","")))</f>
        <v/>
      </c>
    </row>
    <row r="4402">
      <c r="A4402">
        <f>IF(OR(records_master!$A4402="",ISNUMBER(MATCH(records_master!$M4402,lst_dedup_duplicate,0))),"",records_master!$A4402)</f>
        <v/>
      </c>
      <c r="B4402">
        <f>IF($A4402="","",records_master!$E4402)</f>
        <v/>
      </c>
      <c r="M4402">
        <f>IF($A4402="","",IF(AND(ISNUMBER(MATCH(C4402,lst_FT_sci_excl,0)),D4402=""),"MISSING FT CODE",IF(AND(NOT(ISNUMBER(MATCH(C4402,lst_FT_sci_excl,0))),D4402&lt;&gt;""),"CODE NOT ALLOWED FOR THIS DECISION","")))</f>
        <v/>
      </c>
    </row>
    <row r="4403">
      <c r="A4403">
        <f>IF(OR(records_master!$A4403="",ISNUMBER(MATCH(records_master!$M4403,lst_dedup_duplicate,0))),"",records_master!$A4403)</f>
        <v/>
      </c>
      <c r="B4403">
        <f>IF($A4403="","",records_master!$E4403)</f>
        <v/>
      </c>
      <c r="M4403">
        <f>IF($A4403="","",IF(AND(ISNUMBER(MATCH(C4403,lst_FT_sci_excl,0)),D4403=""),"MISSING FT CODE",IF(AND(NOT(ISNUMBER(MATCH(C4403,lst_FT_sci_excl,0))),D4403&lt;&gt;""),"CODE NOT ALLOWED FOR THIS DECISION","")))</f>
        <v/>
      </c>
    </row>
    <row r="4404">
      <c r="A4404">
        <f>IF(OR(records_master!$A4404="",ISNUMBER(MATCH(records_master!$M4404,lst_dedup_duplicate,0))),"",records_master!$A4404)</f>
        <v/>
      </c>
      <c r="B4404">
        <f>IF($A4404="","",records_master!$E4404)</f>
        <v/>
      </c>
      <c r="M4404">
        <f>IF($A4404="","",IF(AND(ISNUMBER(MATCH(C4404,lst_FT_sci_excl,0)),D4404=""),"MISSING FT CODE",IF(AND(NOT(ISNUMBER(MATCH(C4404,lst_FT_sci_excl,0))),D4404&lt;&gt;""),"CODE NOT ALLOWED FOR THIS DECISION","")))</f>
        <v/>
      </c>
    </row>
    <row r="4405">
      <c r="A4405">
        <f>IF(OR(records_master!$A4405="",ISNUMBER(MATCH(records_master!$M4405,lst_dedup_duplicate,0))),"",records_master!$A4405)</f>
        <v/>
      </c>
      <c r="B4405">
        <f>IF($A4405="","",records_master!$E4405)</f>
        <v/>
      </c>
      <c r="M4405">
        <f>IF($A4405="","",IF(AND(ISNUMBER(MATCH(C4405,lst_FT_sci_excl,0)),D4405=""),"MISSING FT CODE",IF(AND(NOT(ISNUMBER(MATCH(C4405,lst_FT_sci_excl,0))),D4405&lt;&gt;""),"CODE NOT ALLOWED FOR THIS DECISION","")))</f>
        <v/>
      </c>
    </row>
    <row r="4406">
      <c r="A4406">
        <f>IF(OR(records_master!$A4406="",ISNUMBER(MATCH(records_master!$M4406,lst_dedup_duplicate,0))),"",records_master!$A4406)</f>
        <v/>
      </c>
      <c r="B4406">
        <f>IF($A4406="","",records_master!$E4406)</f>
        <v/>
      </c>
      <c r="M4406">
        <f>IF($A4406="","",IF(AND(ISNUMBER(MATCH(C4406,lst_FT_sci_excl,0)),D4406=""),"MISSING FT CODE",IF(AND(NOT(ISNUMBER(MATCH(C4406,lst_FT_sci_excl,0))),D4406&lt;&gt;""),"CODE NOT ALLOWED FOR THIS DECISION","")))</f>
        <v/>
      </c>
    </row>
    <row r="4407">
      <c r="A4407">
        <f>IF(OR(records_master!$A4407="",ISNUMBER(MATCH(records_master!$M4407,lst_dedup_duplicate,0))),"",records_master!$A4407)</f>
        <v/>
      </c>
      <c r="B4407">
        <f>IF($A4407="","",records_master!$E4407)</f>
        <v/>
      </c>
      <c r="M4407">
        <f>IF($A4407="","",IF(AND(ISNUMBER(MATCH(C4407,lst_FT_sci_excl,0)),D4407=""),"MISSING FT CODE",IF(AND(NOT(ISNUMBER(MATCH(C4407,lst_FT_sci_excl,0))),D4407&lt;&gt;""),"CODE NOT ALLOWED FOR THIS DECISION","")))</f>
        <v/>
      </c>
    </row>
    <row r="4408">
      <c r="A4408">
        <f>IF(OR(records_master!$A4408="",ISNUMBER(MATCH(records_master!$M4408,lst_dedup_duplicate,0))),"",records_master!$A4408)</f>
        <v/>
      </c>
      <c r="B4408">
        <f>IF($A4408="","",records_master!$E4408)</f>
        <v/>
      </c>
      <c r="M4408">
        <f>IF($A4408="","",IF(AND(ISNUMBER(MATCH(C4408,lst_FT_sci_excl,0)),D4408=""),"MISSING FT CODE",IF(AND(NOT(ISNUMBER(MATCH(C4408,lst_FT_sci_excl,0))),D4408&lt;&gt;""),"CODE NOT ALLOWED FOR THIS DECISION","")))</f>
        <v/>
      </c>
    </row>
    <row r="4409">
      <c r="A4409">
        <f>IF(OR(records_master!$A4409="",ISNUMBER(MATCH(records_master!$M4409,lst_dedup_duplicate,0))),"",records_master!$A4409)</f>
        <v/>
      </c>
      <c r="B4409">
        <f>IF($A4409="","",records_master!$E4409)</f>
        <v/>
      </c>
      <c r="M4409">
        <f>IF($A4409="","",IF(AND(ISNUMBER(MATCH(C4409,lst_FT_sci_excl,0)),D4409=""),"MISSING FT CODE",IF(AND(NOT(ISNUMBER(MATCH(C4409,lst_FT_sci_excl,0))),D4409&lt;&gt;""),"CODE NOT ALLOWED FOR THIS DECISION","")))</f>
        <v/>
      </c>
    </row>
    <row r="4410">
      <c r="A4410">
        <f>IF(OR(records_master!$A4410="",ISNUMBER(MATCH(records_master!$M4410,lst_dedup_duplicate,0))),"",records_master!$A4410)</f>
        <v/>
      </c>
      <c r="B4410">
        <f>IF($A4410="","",records_master!$E4410)</f>
        <v/>
      </c>
      <c r="M4410">
        <f>IF($A4410="","",IF(AND(ISNUMBER(MATCH(C4410,lst_FT_sci_excl,0)),D4410=""),"MISSING FT CODE",IF(AND(NOT(ISNUMBER(MATCH(C4410,lst_FT_sci_excl,0))),D4410&lt;&gt;""),"CODE NOT ALLOWED FOR THIS DECISION","")))</f>
        <v/>
      </c>
    </row>
    <row r="4411">
      <c r="A4411">
        <f>IF(OR(records_master!$A4411="",ISNUMBER(MATCH(records_master!$M4411,lst_dedup_duplicate,0))),"",records_master!$A4411)</f>
        <v/>
      </c>
      <c r="B4411">
        <f>IF($A4411="","",records_master!$E4411)</f>
        <v/>
      </c>
      <c r="M4411">
        <f>IF($A4411="","",IF(AND(ISNUMBER(MATCH(C4411,lst_FT_sci_excl,0)),D4411=""),"MISSING FT CODE",IF(AND(NOT(ISNUMBER(MATCH(C4411,lst_FT_sci_excl,0))),D4411&lt;&gt;""),"CODE NOT ALLOWED FOR THIS DECISION","")))</f>
        <v/>
      </c>
    </row>
    <row r="4412">
      <c r="A4412">
        <f>IF(OR(records_master!$A4412="",ISNUMBER(MATCH(records_master!$M4412,lst_dedup_duplicate,0))),"",records_master!$A4412)</f>
        <v/>
      </c>
      <c r="B4412">
        <f>IF($A4412="","",records_master!$E4412)</f>
        <v/>
      </c>
      <c r="M4412">
        <f>IF($A4412="","",IF(AND(ISNUMBER(MATCH(C4412,lst_FT_sci_excl,0)),D4412=""),"MISSING FT CODE",IF(AND(NOT(ISNUMBER(MATCH(C4412,lst_FT_sci_excl,0))),D4412&lt;&gt;""),"CODE NOT ALLOWED FOR THIS DECISION","")))</f>
        <v/>
      </c>
    </row>
    <row r="4413">
      <c r="A4413">
        <f>IF(OR(records_master!$A4413="",ISNUMBER(MATCH(records_master!$M4413,lst_dedup_duplicate,0))),"",records_master!$A4413)</f>
        <v/>
      </c>
      <c r="B4413">
        <f>IF($A4413="","",records_master!$E4413)</f>
        <v/>
      </c>
      <c r="M4413">
        <f>IF($A4413="","",IF(AND(ISNUMBER(MATCH(C4413,lst_FT_sci_excl,0)),D4413=""),"MISSING FT CODE",IF(AND(NOT(ISNUMBER(MATCH(C4413,lst_FT_sci_excl,0))),D4413&lt;&gt;""),"CODE NOT ALLOWED FOR THIS DECISION","")))</f>
        <v/>
      </c>
    </row>
    <row r="4414">
      <c r="A4414">
        <f>IF(OR(records_master!$A4414="",ISNUMBER(MATCH(records_master!$M4414,lst_dedup_duplicate,0))),"",records_master!$A4414)</f>
        <v/>
      </c>
      <c r="B4414">
        <f>IF($A4414="","",records_master!$E4414)</f>
        <v/>
      </c>
      <c r="M4414">
        <f>IF($A4414="","",IF(AND(ISNUMBER(MATCH(C4414,lst_FT_sci_excl,0)),D4414=""),"MISSING FT CODE",IF(AND(NOT(ISNUMBER(MATCH(C4414,lst_FT_sci_excl,0))),D4414&lt;&gt;""),"CODE NOT ALLOWED FOR THIS DECISION","")))</f>
        <v/>
      </c>
    </row>
    <row r="4415">
      <c r="A4415">
        <f>IF(OR(records_master!$A4415="",ISNUMBER(MATCH(records_master!$M4415,lst_dedup_duplicate,0))),"",records_master!$A4415)</f>
        <v/>
      </c>
      <c r="B4415">
        <f>IF($A4415="","",records_master!$E4415)</f>
        <v/>
      </c>
      <c r="M4415">
        <f>IF($A4415="","",IF(AND(ISNUMBER(MATCH(C4415,lst_FT_sci_excl,0)),D4415=""),"MISSING FT CODE",IF(AND(NOT(ISNUMBER(MATCH(C4415,lst_FT_sci_excl,0))),D4415&lt;&gt;""),"CODE NOT ALLOWED FOR THIS DECISION","")))</f>
        <v/>
      </c>
    </row>
    <row r="4416">
      <c r="A4416">
        <f>IF(OR(records_master!$A4416="",ISNUMBER(MATCH(records_master!$M4416,lst_dedup_duplicate,0))),"",records_master!$A4416)</f>
        <v/>
      </c>
      <c r="B4416">
        <f>IF($A4416="","",records_master!$E4416)</f>
        <v/>
      </c>
      <c r="M4416">
        <f>IF($A4416="","",IF(AND(ISNUMBER(MATCH(C4416,lst_FT_sci_excl,0)),D4416=""),"MISSING FT CODE",IF(AND(NOT(ISNUMBER(MATCH(C4416,lst_FT_sci_excl,0))),D4416&lt;&gt;""),"CODE NOT ALLOWED FOR THIS DECISION","")))</f>
        <v/>
      </c>
    </row>
    <row r="4417">
      <c r="A4417">
        <f>IF(OR(records_master!$A4417="",ISNUMBER(MATCH(records_master!$M4417,lst_dedup_duplicate,0))),"",records_master!$A4417)</f>
        <v/>
      </c>
      <c r="B4417">
        <f>IF($A4417="","",records_master!$E4417)</f>
        <v/>
      </c>
      <c r="M4417">
        <f>IF($A4417="","",IF(AND(ISNUMBER(MATCH(C4417,lst_FT_sci_excl,0)),D4417=""),"MISSING FT CODE",IF(AND(NOT(ISNUMBER(MATCH(C4417,lst_FT_sci_excl,0))),D4417&lt;&gt;""),"CODE NOT ALLOWED FOR THIS DECISION","")))</f>
        <v/>
      </c>
    </row>
    <row r="4418">
      <c r="A4418">
        <f>IF(OR(records_master!$A4418="",ISNUMBER(MATCH(records_master!$M4418,lst_dedup_duplicate,0))),"",records_master!$A4418)</f>
        <v/>
      </c>
      <c r="B4418">
        <f>IF($A4418="","",records_master!$E4418)</f>
        <v/>
      </c>
      <c r="M4418">
        <f>IF($A4418="","",IF(AND(ISNUMBER(MATCH(C4418,lst_FT_sci_excl,0)),D4418=""),"MISSING FT CODE",IF(AND(NOT(ISNUMBER(MATCH(C4418,lst_FT_sci_excl,0))),D4418&lt;&gt;""),"CODE NOT ALLOWED FOR THIS DECISION","")))</f>
        <v/>
      </c>
    </row>
    <row r="4419">
      <c r="A4419">
        <f>IF(OR(records_master!$A4419="",ISNUMBER(MATCH(records_master!$M4419,lst_dedup_duplicate,0))),"",records_master!$A4419)</f>
        <v/>
      </c>
      <c r="B4419">
        <f>IF($A4419="","",records_master!$E4419)</f>
        <v/>
      </c>
      <c r="M4419">
        <f>IF($A4419="","",IF(AND(ISNUMBER(MATCH(C4419,lst_FT_sci_excl,0)),D4419=""),"MISSING FT CODE",IF(AND(NOT(ISNUMBER(MATCH(C4419,lst_FT_sci_excl,0))),D4419&lt;&gt;""),"CODE NOT ALLOWED FOR THIS DECISION","")))</f>
        <v/>
      </c>
    </row>
    <row r="4420">
      <c r="A4420">
        <f>IF(OR(records_master!$A4420="",ISNUMBER(MATCH(records_master!$M4420,lst_dedup_duplicate,0))),"",records_master!$A4420)</f>
        <v/>
      </c>
      <c r="B4420">
        <f>IF($A4420="","",records_master!$E4420)</f>
        <v/>
      </c>
      <c r="M4420">
        <f>IF($A4420="","",IF(AND(ISNUMBER(MATCH(C4420,lst_FT_sci_excl,0)),D4420=""),"MISSING FT CODE",IF(AND(NOT(ISNUMBER(MATCH(C4420,lst_FT_sci_excl,0))),D4420&lt;&gt;""),"CODE NOT ALLOWED FOR THIS DECISION","")))</f>
        <v/>
      </c>
    </row>
    <row r="4421">
      <c r="A4421">
        <f>IF(OR(records_master!$A4421="",ISNUMBER(MATCH(records_master!$M4421,lst_dedup_duplicate,0))),"",records_master!$A4421)</f>
        <v/>
      </c>
      <c r="B4421">
        <f>IF($A4421="","",records_master!$E4421)</f>
        <v/>
      </c>
      <c r="M4421">
        <f>IF($A4421="","",IF(AND(ISNUMBER(MATCH(C4421,lst_FT_sci_excl,0)),D4421=""),"MISSING FT CODE",IF(AND(NOT(ISNUMBER(MATCH(C4421,lst_FT_sci_excl,0))),D4421&lt;&gt;""),"CODE NOT ALLOWED FOR THIS DECISION","")))</f>
        <v/>
      </c>
    </row>
    <row r="4422">
      <c r="A4422">
        <f>IF(OR(records_master!$A4422="",ISNUMBER(MATCH(records_master!$M4422,lst_dedup_duplicate,0))),"",records_master!$A4422)</f>
        <v/>
      </c>
      <c r="B4422">
        <f>IF($A4422="","",records_master!$E4422)</f>
        <v/>
      </c>
      <c r="M4422">
        <f>IF($A4422="","",IF(AND(ISNUMBER(MATCH(C4422,lst_FT_sci_excl,0)),D4422=""),"MISSING FT CODE",IF(AND(NOT(ISNUMBER(MATCH(C4422,lst_FT_sci_excl,0))),D4422&lt;&gt;""),"CODE NOT ALLOWED FOR THIS DECISION","")))</f>
        <v/>
      </c>
    </row>
    <row r="4423">
      <c r="A4423">
        <f>IF(OR(records_master!$A4423="",ISNUMBER(MATCH(records_master!$M4423,lst_dedup_duplicate,0))),"",records_master!$A4423)</f>
        <v/>
      </c>
      <c r="B4423">
        <f>IF($A4423="","",records_master!$E4423)</f>
        <v/>
      </c>
      <c r="M4423">
        <f>IF($A4423="","",IF(AND(ISNUMBER(MATCH(C4423,lst_FT_sci_excl,0)),D4423=""),"MISSING FT CODE",IF(AND(NOT(ISNUMBER(MATCH(C4423,lst_FT_sci_excl,0))),D4423&lt;&gt;""),"CODE NOT ALLOWED FOR THIS DECISION","")))</f>
        <v/>
      </c>
    </row>
    <row r="4424">
      <c r="A4424">
        <f>IF(OR(records_master!$A4424="",ISNUMBER(MATCH(records_master!$M4424,lst_dedup_duplicate,0))),"",records_master!$A4424)</f>
        <v/>
      </c>
      <c r="B4424">
        <f>IF($A4424="","",records_master!$E4424)</f>
        <v/>
      </c>
      <c r="M4424">
        <f>IF($A4424="","",IF(AND(ISNUMBER(MATCH(C4424,lst_FT_sci_excl,0)),D4424=""),"MISSING FT CODE",IF(AND(NOT(ISNUMBER(MATCH(C4424,lst_FT_sci_excl,0))),D4424&lt;&gt;""),"CODE NOT ALLOWED FOR THIS DECISION","")))</f>
        <v/>
      </c>
    </row>
    <row r="4425">
      <c r="A4425">
        <f>IF(OR(records_master!$A4425="",ISNUMBER(MATCH(records_master!$M4425,lst_dedup_duplicate,0))),"",records_master!$A4425)</f>
        <v/>
      </c>
      <c r="B4425">
        <f>IF($A4425="","",records_master!$E4425)</f>
        <v/>
      </c>
      <c r="M4425">
        <f>IF($A4425="","",IF(AND(ISNUMBER(MATCH(C4425,lst_FT_sci_excl,0)),D4425=""),"MISSING FT CODE",IF(AND(NOT(ISNUMBER(MATCH(C4425,lst_FT_sci_excl,0))),D4425&lt;&gt;""),"CODE NOT ALLOWED FOR THIS DECISION","")))</f>
        <v/>
      </c>
    </row>
    <row r="4426">
      <c r="A4426">
        <f>IF(OR(records_master!$A4426="",ISNUMBER(MATCH(records_master!$M4426,lst_dedup_duplicate,0))),"",records_master!$A4426)</f>
        <v/>
      </c>
      <c r="B4426">
        <f>IF($A4426="","",records_master!$E4426)</f>
        <v/>
      </c>
      <c r="M4426">
        <f>IF($A4426="","",IF(AND(ISNUMBER(MATCH(C4426,lst_FT_sci_excl,0)),D4426=""),"MISSING FT CODE",IF(AND(NOT(ISNUMBER(MATCH(C4426,lst_FT_sci_excl,0))),D4426&lt;&gt;""),"CODE NOT ALLOWED FOR THIS DECISION","")))</f>
        <v/>
      </c>
    </row>
    <row r="4427">
      <c r="A4427">
        <f>IF(OR(records_master!$A4427="",ISNUMBER(MATCH(records_master!$M4427,lst_dedup_duplicate,0))),"",records_master!$A4427)</f>
        <v/>
      </c>
      <c r="B4427">
        <f>IF($A4427="","",records_master!$E4427)</f>
        <v/>
      </c>
      <c r="M4427">
        <f>IF($A4427="","",IF(AND(ISNUMBER(MATCH(C4427,lst_FT_sci_excl,0)),D4427=""),"MISSING FT CODE",IF(AND(NOT(ISNUMBER(MATCH(C4427,lst_FT_sci_excl,0))),D4427&lt;&gt;""),"CODE NOT ALLOWED FOR THIS DECISION","")))</f>
        <v/>
      </c>
    </row>
    <row r="4428">
      <c r="A4428">
        <f>IF(OR(records_master!$A4428="",ISNUMBER(MATCH(records_master!$M4428,lst_dedup_duplicate,0))),"",records_master!$A4428)</f>
        <v/>
      </c>
      <c r="B4428">
        <f>IF($A4428="","",records_master!$E4428)</f>
        <v/>
      </c>
      <c r="M4428">
        <f>IF($A4428="","",IF(AND(ISNUMBER(MATCH(C4428,lst_FT_sci_excl,0)),D4428=""),"MISSING FT CODE",IF(AND(NOT(ISNUMBER(MATCH(C4428,lst_FT_sci_excl,0))),D4428&lt;&gt;""),"CODE NOT ALLOWED FOR THIS DECISION","")))</f>
        <v/>
      </c>
    </row>
    <row r="4429">
      <c r="A4429">
        <f>IF(OR(records_master!$A4429="",ISNUMBER(MATCH(records_master!$M4429,lst_dedup_duplicate,0))),"",records_master!$A4429)</f>
        <v/>
      </c>
      <c r="B4429">
        <f>IF($A4429="","",records_master!$E4429)</f>
        <v/>
      </c>
      <c r="M4429">
        <f>IF($A4429="","",IF(AND(ISNUMBER(MATCH(C4429,lst_FT_sci_excl,0)),D4429=""),"MISSING FT CODE",IF(AND(NOT(ISNUMBER(MATCH(C4429,lst_FT_sci_excl,0))),D4429&lt;&gt;""),"CODE NOT ALLOWED FOR THIS DECISION","")))</f>
        <v/>
      </c>
    </row>
    <row r="4430">
      <c r="A4430">
        <f>IF(OR(records_master!$A4430="",ISNUMBER(MATCH(records_master!$M4430,lst_dedup_duplicate,0))),"",records_master!$A4430)</f>
        <v/>
      </c>
      <c r="B4430">
        <f>IF($A4430="","",records_master!$E4430)</f>
        <v/>
      </c>
      <c r="M4430">
        <f>IF($A4430="","",IF(AND(ISNUMBER(MATCH(C4430,lst_FT_sci_excl,0)),D4430=""),"MISSING FT CODE",IF(AND(NOT(ISNUMBER(MATCH(C4430,lst_FT_sci_excl,0))),D4430&lt;&gt;""),"CODE NOT ALLOWED FOR THIS DECISION","")))</f>
        <v/>
      </c>
    </row>
    <row r="4431">
      <c r="A4431">
        <f>IF(OR(records_master!$A4431="",ISNUMBER(MATCH(records_master!$M4431,lst_dedup_duplicate,0))),"",records_master!$A4431)</f>
        <v/>
      </c>
      <c r="B4431">
        <f>IF($A4431="","",records_master!$E4431)</f>
        <v/>
      </c>
      <c r="M4431">
        <f>IF($A4431="","",IF(AND(ISNUMBER(MATCH(C4431,lst_FT_sci_excl,0)),D4431=""),"MISSING FT CODE",IF(AND(NOT(ISNUMBER(MATCH(C4431,lst_FT_sci_excl,0))),D4431&lt;&gt;""),"CODE NOT ALLOWED FOR THIS DECISION","")))</f>
        <v/>
      </c>
    </row>
    <row r="4432">
      <c r="A4432">
        <f>IF(OR(records_master!$A4432="",ISNUMBER(MATCH(records_master!$M4432,lst_dedup_duplicate,0))),"",records_master!$A4432)</f>
        <v/>
      </c>
      <c r="B4432">
        <f>IF($A4432="","",records_master!$E4432)</f>
        <v/>
      </c>
      <c r="M4432">
        <f>IF($A4432="","",IF(AND(ISNUMBER(MATCH(C4432,lst_FT_sci_excl,0)),D4432=""),"MISSING FT CODE",IF(AND(NOT(ISNUMBER(MATCH(C4432,lst_FT_sci_excl,0))),D4432&lt;&gt;""),"CODE NOT ALLOWED FOR THIS DECISION","")))</f>
        <v/>
      </c>
    </row>
    <row r="4433">
      <c r="A4433">
        <f>IF(OR(records_master!$A4433="",ISNUMBER(MATCH(records_master!$M4433,lst_dedup_duplicate,0))),"",records_master!$A4433)</f>
        <v/>
      </c>
      <c r="B4433">
        <f>IF($A4433="","",records_master!$E4433)</f>
        <v/>
      </c>
      <c r="M4433">
        <f>IF($A4433="","",IF(AND(ISNUMBER(MATCH(C4433,lst_FT_sci_excl,0)),D4433=""),"MISSING FT CODE",IF(AND(NOT(ISNUMBER(MATCH(C4433,lst_FT_sci_excl,0))),D4433&lt;&gt;""),"CODE NOT ALLOWED FOR THIS DECISION","")))</f>
        <v/>
      </c>
    </row>
    <row r="4434">
      <c r="A4434">
        <f>IF(OR(records_master!$A4434="",ISNUMBER(MATCH(records_master!$M4434,lst_dedup_duplicate,0))),"",records_master!$A4434)</f>
        <v/>
      </c>
      <c r="B4434">
        <f>IF($A4434="","",records_master!$E4434)</f>
        <v/>
      </c>
      <c r="M4434">
        <f>IF($A4434="","",IF(AND(ISNUMBER(MATCH(C4434,lst_FT_sci_excl,0)),D4434=""),"MISSING FT CODE",IF(AND(NOT(ISNUMBER(MATCH(C4434,lst_FT_sci_excl,0))),D4434&lt;&gt;""),"CODE NOT ALLOWED FOR THIS DECISION","")))</f>
        <v/>
      </c>
    </row>
    <row r="4435">
      <c r="A4435">
        <f>IF(OR(records_master!$A4435="",ISNUMBER(MATCH(records_master!$M4435,lst_dedup_duplicate,0))),"",records_master!$A4435)</f>
        <v/>
      </c>
      <c r="B4435">
        <f>IF($A4435="","",records_master!$E4435)</f>
        <v/>
      </c>
      <c r="M4435">
        <f>IF($A4435="","",IF(AND(ISNUMBER(MATCH(C4435,lst_FT_sci_excl,0)),D4435=""),"MISSING FT CODE",IF(AND(NOT(ISNUMBER(MATCH(C4435,lst_FT_sci_excl,0))),D4435&lt;&gt;""),"CODE NOT ALLOWED FOR THIS DECISION","")))</f>
        <v/>
      </c>
    </row>
    <row r="4436">
      <c r="A4436">
        <f>IF(OR(records_master!$A4436="",ISNUMBER(MATCH(records_master!$M4436,lst_dedup_duplicate,0))),"",records_master!$A4436)</f>
        <v/>
      </c>
      <c r="B4436">
        <f>IF($A4436="","",records_master!$E4436)</f>
        <v/>
      </c>
      <c r="M4436">
        <f>IF($A4436="","",IF(AND(ISNUMBER(MATCH(C4436,lst_FT_sci_excl,0)),D4436=""),"MISSING FT CODE",IF(AND(NOT(ISNUMBER(MATCH(C4436,lst_FT_sci_excl,0))),D4436&lt;&gt;""),"CODE NOT ALLOWED FOR THIS DECISION","")))</f>
        <v/>
      </c>
    </row>
    <row r="4437">
      <c r="A4437">
        <f>IF(OR(records_master!$A4437="",ISNUMBER(MATCH(records_master!$M4437,lst_dedup_duplicate,0))),"",records_master!$A4437)</f>
        <v/>
      </c>
      <c r="B4437">
        <f>IF($A4437="","",records_master!$E4437)</f>
        <v/>
      </c>
      <c r="M4437">
        <f>IF($A4437="","",IF(AND(ISNUMBER(MATCH(C4437,lst_FT_sci_excl,0)),D4437=""),"MISSING FT CODE",IF(AND(NOT(ISNUMBER(MATCH(C4437,lst_FT_sci_excl,0))),D4437&lt;&gt;""),"CODE NOT ALLOWED FOR THIS DECISION","")))</f>
        <v/>
      </c>
    </row>
    <row r="4438">
      <c r="A4438">
        <f>IF(OR(records_master!$A4438="",ISNUMBER(MATCH(records_master!$M4438,lst_dedup_duplicate,0))),"",records_master!$A4438)</f>
        <v/>
      </c>
      <c r="B4438">
        <f>IF($A4438="","",records_master!$E4438)</f>
        <v/>
      </c>
      <c r="M4438">
        <f>IF($A4438="","",IF(AND(ISNUMBER(MATCH(C4438,lst_FT_sci_excl,0)),D4438=""),"MISSING FT CODE",IF(AND(NOT(ISNUMBER(MATCH(C4438,lst_FT_sci_excl,0))),D4438&lt;&gt;""),"CODE NOT ALLOWED FOR THIS DECISION","")))</f>
        <v/>
      </c>
    </row>
    <row r="4439">
      <c r="A4439">
        <f>IF(OR(records_master!$A4439="",ISNUMBER(MATCH(records_master!$M4439,lst_dedup_duplicate,0))),"",records_master!$A4439)</f>
        <v/>
      </c>
      <c r="B4439">
        <f>IF($A4439="","",records_master!$E4439)</f>
        <v/>
      </c>
      <c r="M4439">
        <f>IF($A4439="","",IF(AND(ISNUMBER(MATCH(C4439,lst_FT_sci_excl,0)),D4439=""),"MISSING FT CODE",IF(AND(NOT(ISNUMBER(MATCH(C4439,lst_FT_sci_excl,0))),D4439&lt;&gt;""),"CODE NOT ALLOWED FOR THIS DECISION","")))</f>
        <v/>
      </c>
    </row>
    <row r="4440">
      <c r="A4440">
        <f>IF(OR(records_master!$A4440="",ISNUMBER(MATCH(records_master!$M4440,lst_dedup_duplicate,0))),"",records_master!$A4440)</f>
        <v/>
      </c>
      <c r="B4440">
        <f>IF($A4440="","",records_master!$E4440)</f>
        <v/>
      </c>
      <c r="M4440">
        <f>IF($A4440="","",IF(AND(ISNUMBER(MATCH(C4440,lst_FT_sci_excl,0)),D4440=""),"MISSING FT CODE",IF(AND(NOT(ISNUMBER(MATCH(C4440,lst_FT_sci_excl,0))),D4440&lt;&gt;""),"CODE NOT ALLOWED FOR THIS DECISION","")))</f>
        <v/>
      </c>
    </row>
    <row r="4441">
      <c r="A4441">
        <f>IF(OR(records_master!$A4441="",ISNUMBER(MATCH(records_master!$M4441,lst_dedup_duplicate,0))),"",records_master!$A4441)</f>
        <v/>
      </c>
      <c r="B4441">
        <f>IF($A4441="","",records_master!$E4441)</f>
        <v/>
      </c>
      <c r="M4441">
        <f>IF($A4441="","",IF(AND(ISNUMBER(MATCH(C4441,lst_FT_sci_excl,0)),D4441=""),"MISSING FT CODE",IF(AND(NOT(ISNUMBER(MATCH(C4441,lst_FT_sci_excl,0))),D4441&lt;&gt;""),"CODE NOT ALLOWED FOR THIS DECISION","")))</f>
        <v/>
      </c>
    </row>
    <row r="4442">
      <c r="A4442">
        <f>IF(OR(records_master!$A4442="",ISNUMBER(MATCH(records_master!$M4442,lst_dedup_duplicate,0))),"",records_master!$A4442)</f>
        <v/>
      </c>
      <c r="B4442">
        <f>IF($A4442="","",records_master!$E4442)</f>
        <v/>
      </c>
      <c r="M4442">
        <f>IF($A4442="","",IF(AND(ISNUMBER(MATCH(C4442,lst_FT_sci_excl,0)),D4442=""),"MISSING FT CODE",IF(AND(NOT(ISNUMBER(MATCH(C4442,lst_FT_sci_excl,0))),D4442&lt;&gt;""),"CODE NOT ALLOWED FOR THIS DECISION","")))</f>
        <v/>
      </c>
    </row>
    <row r="4443">
      <c r="A4443">
        <f>IF(OR(records_master!$A4443="",ISNUMBER(MATCH(records_master!$M4443,lst_dedup_duplicate,0))),"",records_master!$A4443)</f>
        <v/>
      </c>
      <c r="B4443">
        <f>IF($A4443="","",records_master!$E4443)</f>
        <v/>
      </c>
      <c r="M4443">
        <f>IF($A4443="","",IF(AND(ISNUMBER(MATCH(C4443,lst_FT_sci_excl,0)),D4443=""),"MISSING FT CODE",IF(AND(NOT(ISNUMBER(MATCH(C4443,lst_FT_sci_excl,0))),D4443&lt;&gt;""),"CODE NOT ALLOWED FOR THIS DECISION","")))</f>
        <v/>
      </c>
    </row>
    <row r="4444">
      <c r="A4444">
        <f>IF(OR(records_master!$A4444="",ISNUMBER(MATCH(records_master!$M4444,lst_dedup_duplicate,0))),"",records_master!$A4444)</f>
        <v/>
      </c>
      <c r="B4444">
        <f>IF($A4444="","",records_master!$E4444)</f>
        <v/>
      </c>
      <c r="M4444">
        <f>IF($A4444="","",IF(AND(ISNUMBER(MATCH(C4444,lst_FT_sci_excl,0)),D4444=""),"MISSING FT CODE",IF(AND(NOT(ISNUMBER(MATCH(C4444,lst_FT_sci_excl,0))),D4444&lt;&gt;""),"CODE NOT ALLOWED FOR THIS DECISION","")))</f>
        <v/>
      </c>
    </row>
    <row r="4445">
      <c r="A4445">
        <f>IF(OR(records_master!$A4445="",ISNUMBER(MATCH(records_master!$M4445,lst_dedup_duplicate,0))),"",records_master!$A4445)</f>
        <v/>
      </c>
      <c r="B4445">
        <f>IF($A4445="","",records_master!$E4445)</f>
        <v/>
      </c>
      <c r="M4445">
        <f>IF($A4445="","",IF(AND(ISNUMBER(MATCH(C4445,lst_FT_sci_excl,0)),D4445=""),"MISSING FT CODE",IF(AND(NOT(ISNUMBER(MATCH(C4445,lst_FT_sci_excl,0))),D4445&lt;&gt;""),"CODE NOT ALLOWED FOR THIS DECISION","")))</f>
        <v/>
      </c>
    </row>
    <row r="4446">
      <c r="A4446">
        <f>IF(OR(records_master!$A4446="",ISNUMBER(MATCH(records_master!$M4446,lst_dedup_duplicate,0))),"",records_master!$A4446)</f>
        <v/>
      </c>
      <c r="B4446">
        <f>IF($A4446="","",records_master!$E4446)</f>
        <v/>
      </c>
      <c r="M4446">
        <f>IF($A4446="","",IF(AND(ISNUMBER(MATCH(C4446,lst_FT_sci_excl,0)),D4446=""),"MISSING FT CODE",IF(AND(NOT(ISNUMBER(MATCH(C4446,lst_FT_sci_excl,0))),D4446&lt;&gt;""),"CODE NOT ALLOWED FOR THIS DECISION","")))</f>
        <v/>
      </c>
    </row>
    <row r="4447">
      <c r="A4447">
        <f>IF(OR(records_master!$A4447="",ISNUMBER(MATCH(records_master!$M4447,lst_dedup_duplicate,0))),"",records_master!$A4447)</f>
        <v/>
      </c>
      <c r="B4447">
        <f>IF($A4447="","",records_master!$E4447)</f>
        <v/>
      </c>
      <c r="M4447">
        <f>IF($A4447="","",IF(AND(ISNUMBER(MATCH(C4447,lst_FT_sci_excl,0)),D4447=""),"MISSING FT CODE",IF(AND(NOT(ISNUMBER(MATCH(C4447,lst_FT_sci_excl,0))),D4447&lt;&gt;""),"CODE NOT ALLOWED FOR THIS DECISION","")))</f>
        <v/>
      </c>
    </row>
    <row r="4448">
      <c r="A4448">
        <f>IF(OR(records_master!$A4448="",ISNUMBER(MATCH(records_master!$M4448,lst_dedup_duplicate,0))),"",records_master!$A4448)</f>
        <v/>
      </c>
      <c r="B4448">
        <f>IF($A4448="","",records_master!$E4448)</f>
        <v/>
      </c>
      <c r="M4448">
        <f>IF($A4448="","",IF(AND(ISNUMBER(MATCH(C4448,lst_FT_sci_excl,0)),D4448=""),"MISSING FT CODE",IF(AND(NOT(ISNUMBER(MATCH(C4448,lst_FT_sci_excl,0))),D4448&lt;&gt;""),"CODE NOT ALLOWED FOR THIS DECISION","")))</f>
        <v/>
      </c>
    </row>
    <row r="4449">
      <c r="A4449">
        <f>IF(OR(records_master!$A4449="",ISNUMBER(MATCH(records_master!$M4449,lst_dedup_duplicate,0))),"",records_master!$A4449)</f>
        <v/>
      </c>
      <c r="B4449">
        <f>IF($A4449="","",records_master!$E4449)</f>
        <v/>
      </c>
      <c r="M4449">
        <f>IF($A4449="","",IF(AND(ISNUMBER(MATCH(C4449,lst_FT_sci_excl,0)),D4449=""),"MISSING FT CODE",IF(AND(NOT(ISNUMBER(MATCH(C4449,lst_FT_sci_excl,0))),D4449&lt;&gt;""),"CODE NOT ALLOWED FOR THIS DECISION","")))</f>
        <v/>
      </c>
    </row>
    <row r="4450">
      <c r="A4450">
        <f>IF(OR(records_master!$A4450="",ISNUMBER(MATCH(records_master!$M4450,lst_dedup_duplicate,0))),"",records_master!$A4450)</f>
        <v/>
      </c>
      <c r="B4450">
        <f>IF($A4450="","",records_master!$E4450)</f>
        <v/>
      </c>
      <c r="M4450">
        <f>IF($A4450="","",IF(AND(ISNUMBER(MATCH(C4450,lst_FT_sci_excl,0)),D4450=""),"MISSING FT CODE",IF(AND(NOT(ISNUMBER(MATCH(C4450,lst_FT_sci_excl,0))),D4450&lt;&gt;""),"CODE NOT ALLOWED FOR THIS DECISION","")))</f>
        <v/>
      </c>
    </row>
    <row r="4451">
      <c r="A4451">
        <f>IF(OR(records_master!$A4451="",ISNUMBER(MATCH(records_master!$M4451,lst_dedup_duplicate,0))),"",records_master!$A4451)</f>
        <v/>
      </c>
      <c r="B4451">
        <f>IF($A4451="","",records_master!$E4451)</f>
        <v/>
      </c>
      <c r="M4451">
        <f>IF($A4451="","",IF(AND(ISNUMBER(MATCH(C4451,lst_FT_sci_excl,0)),D4451=""),"MISSING FT CODE",IF(AND(NOT(ISNUMBER(MATCH(C4451,lst_FT_sci_excl,0))),D4451&lt;&gt;""),"CODE NOT ALLOWED FOR THIS DECISION","")))</f>
        <v/>
      </c>
    </row>
    <row r="4452">
      <c r="A4452">
        <f>IF(OR(records_master!$A4452="",ISNUMBER(MATCH(records_master!$M4452,lst_dedup_duplicate,0))),"",records_master!$A4452)</f>
        <v/>
      </c>
      <c r="B4452">
        <f>IF($A4452="","",records_master!$E4452)</f>
        <v/>
      </c>
      <c r="M4452">
        <f>IF($A4452="","",IF(AND(ISNUMBER(MATCH(C4452,lst_FT_sci_excl,0)),D4452=""),"MISSING FT CODE",IF(AND(NOT(ISNUMBER(MATCH(C4452,lst_FT_sci_excl,0))),D4452&lt;&gt;""),"CODE NOT ALLOWED FOR THIS DECISION","")))</f>
        <v/>
      </c>
    </row>
    <row r="4453">
      <c r="A4453">
        <f>IF(OR(records_master!$A4453="",ISNUMBER(MATCH(records_master!$M4453,lst_dedup_duplicate,0))),"",records_master!$A4453)</f>
        <v/>
      </c>
      <c r="B4453">
        <f>IF($A4453="","",records_master!$E4453)</f>
        <v/>
      </c>
      <c r="M4453">
        <f>IF($A4453="","",IF(AND(ISNUMBER(MATCH(C4453,lst_FT_sci_excl,0)),D4453=""),"MISSING FT CODE",IF(AND(NOT(ISNUMBER(MATCH(C4453,lst_FT_sci_excl,0))),D4453&lt;&gt;""),"CODE NOT ALLOWED FOR THIS DECISION","")))</f>
        <v/>
      </c>
    </row>
    <row r="4454">
      <c r="A4454">
        <f>IF(OR(records_master!$A4454="",ISNUMBER(MATCH(records_master!$M4454,lst_dedup_duplicate,0))),"",records_master!$A4454)</f>
        <v/>
      </c>
      <c r="B4454">
        <f>IF($A4454="","",records_master!$E4454)</f>
        <v/>
      </c>
      <c r="M4454">
        <f>IF($A4454="","",IF(AND(ISNUMBER(MATCH(C4454,lst_FT_sci_excl,0)),D4454=""),"MISSING FT CODE",IF(AND(NOT(ISNUMBER(MATCH(C4454,lst_FT_sci_excl,0))),D4454&lt;&gt;""),"CODE NOT ALLOWED FOR THIS DECISION","")))</f>
        <v/>
      </c>
    </row>
    <row r="4455">
      <c r="A4455">
        <f>IF(OR(records_master!$A4455="",ISNUMBER(MATCH(records_master!$M4455,lst_dedup_duplicate,0))),"",records_master!$A4455)</f>
        <v/>
      </c>
      <c r="B4455">
        <f>IF($A4455="","",records_master!$E4455)</f>
        <v/>
      </c>
      <c r="M4455">
        <f>IF($A4455="","",IF(AND(ISNUMBER(MATCH(C4455,lst_FT_sci_excl,0)),D4455=""),"MISSING FT CODE",IF(AND(NOT(ISNUMBER(MATCH(C4455,lst_FT_sci_excl,0))),D4455&lt;&gt;""),"CODE NOT ALLOWED FOR THIS DECISION","")))</f>
        <v/>
      </c>
    </row>
    <row r="4456">
      <c r="A4456">
        <f>IF(OR(records_master!$A4456="",ISNUMBER(MATCH(records_master!$M4456,lst_dedup_duplicate,0))),"",records_master!$A4456)</f>
        <v/>
      </c>
      <c r="B4456">
        <f>IF($A4456="","",records_master!$E4456)</f>
        <v/>
      </c>
      <c r="M4456">
        <f>IF($A4456="","",IF(AND(ISNUMBER(MATCH(C4456,lst_FT_sci_excl,0)),D4456=""),"MISSING FT CODE",IF(AND(NOT(ISNUMBER(MATCH(C4456,lst_FT_sci_excl,0))),D4456&lt;&gt;""),"CODE NOT ALLOWED FOR THIS DECISION","")))</f>
        <v/>
      </c>
    </row>
    <row r="4457">
      <c r="A4457">
        <f>IF(OR(records_master!$A4457="",ISNUMBER(MATCH(records_master!$M4457,lst_dedup_duplicate,0))),"",records_master!$A4457)</f>
        <v/>
      </c>
      <c r="B4457">
        <f>IF($A4457="","",records_master!$E4457)</f>
        <v/>
      </c>
      <c r="M4457">
        <f>IF($A4457="","",IF(AND(ISNUMBER(MATCH(C4457,lst_FT_sci_excl,0)),D4457=""),"MISSING FT CODE",IF(AND(NOT(ISNUMBER(MATCH(C4457,lst_FT_sci_excl,0))),D4457&lt;&gt;""),"CODE NOT ALLOWED FOR THIS DECISION","")))</f>
        <v/>
      </c>
    </row>
    <row r="4458">
      <c r="A4458">
        <f>IF(OR(records_master!$A4458="",ISNUMBER(MATCH(records_master!$M4458,lst_dedup_duplicate,0))),"",records_master!$A4458)</f>
        <v/>
      </c>
      <c r="B4458">
        <f>IF($A4458="","",records_master!$E4458)</f>
        <v/>
      </c>
      <c r="M4458">
        <f>IF($A4458="","",IF(AND(ISNUMBER(MATCH(C4458,lst_FT_sci_excl,0)),D4458=""),"MISSING FT CODE",IF(AND(NOT(ISNUMBER(MATCH(C4458,lst_FT_sci_excl,0))),D4458&lt;&gt;""),"CODE NOT ALLOWED FOR THIS DECISION","")))</f>
        <v/>
      </c>
    </row>
    <row r="4459">
      <c r="A4459">
        <f>IF(OR(records_master!$A4459="",ISNUMBER(MATCH(records_master!$M4459,lst_dedup_duplicate,0))),"",records_master!$A4459)</f>
        <v/>
      </c>
      <c r="B4459">
        <f>IF($A4459="","",records_master!$E4459)</f>
        <v/>
      </c>
      <c r="M4459">
        <f>IF($A4459="","",IF(AND(ISNUMBER(MATCH(C4459,lst_FT_sci_excl,0)),D4459=""),"MISSING FT CODE",IF(AND(NOT(ISNUMBER(MATCH(C4459,lst_FT_sci_excl,0))),D4459&lt;&gt;""),"CODE NOT ALLOWED FOR THIS DECISION","")))</f>
        <v/>
      </c>
    </row>
    <row r="4460">
      <c r="A4460">
        <f>IF(OR(records_master!$A4460="",ISNUMBER(MATCH(records_master!$M4460,lst_dedup_duplicate,0))),"",records_master!$A4460)</f>
        <v/>
      </c>
      <c r="B4460">
        <f>IF($A4460="","",records_master!$E4460)</f>
        <v/>
      </c>
      <c r="M4460">
        <f>IF($A4460="","",IF(AND(ISNUMBER(MATCH(C4460,lst_FT_sci_excl,0)),D4460=""),"MISSING FT CODE",IF(AND(NOT(ISNUMBER(MATCH(C4460,lst_FT_sci_excl,0))),D4460&lt;&gt;""),"CODE NOT ALLOWED FOR THIS DECISION","")))</f>
        <v/>
      </c>
    </row>
    <row r="4461">
      <c r="A4461">
        <f>IF(OR(records_master!$A4461="",ISNUMBER(MATCH(records_master!$M4461,lst_dedup_duplicate,0))),"",records_master!$A4461)</f>
        <v/>
      </c>
      <c r="B4461">
        <f>IF($A4461="","",records_master!$E4461)</f>
        <v/>
      </c>
      <c r="M4461">
        <f>IF($A4461="","",IF(AND(ISNUMBER(MATCH(C4461,lst_FT_sci_excl,0)),D4461=""),"MISSING FT CODE",IF(AND(NOT(ISNUMBER(MATCH(C4461,lst_FT_sci_excl,0))),D4461&lt;&gt;""),"CODE NOT ALLOWED FOR THIS DECISION","")))</f>
        <v/>
      </c>
    </row>
    <row r="4462">
      <c r="A4462">
        <f>IF(OR(records_master!$A4462="",ISNUMBER(MATCH(records_master!$M4462,lst_dedup_duplicate,0))),"",records_master!$A4462)</f>
        <v/>
      </c>
      <c r="B4462">
        <f>IF($A4462="","",records_master!$E4462)</f>
        <v/>
      </c>
      <c r="M4462">
        <f>IF($A4462="","",IF(AND(ISNUMBER(MATCH(C4462,lst_FT_sci_excl,0)),D4462=""),"MISSING FT CODE",IF(AND(NOT(ISNUMBER(MATCH(C4462,lst_FT_sci_excl,0))),D4462&lt;&gt;""),"CODE NOT ALLOWED FOR THIS DECISION","")))</f>
        <v/>
      </c>
    </row>
    <row r="4463">
      <c r="A4463">
        <f>IF(OR(records_master!$A4463="",ISNUMBER(MATCH(records_master!$M4463,lst_dedup_duplicate,0))),"",records_master!$A4463)</f>
        <v/>
      </c>
      <c r="B4463">
        <f>IF($A4463="","",records_master!$E4463)</f>
        <v/>
      </c>
      <c r="M4463">
        <f>IF($A4463="","",IF(AND(ISNUMBER(MATCH(C4463,lst_FT_sci_excl,0)),D4463=""),"MISSING FT CODE",IF(AND(NOT(ISNUMBER(MATCH(C4463,lst_FT_sci_excl,0))),D4463&lt;&gt;""),"CODE NOT ALLOWED FOR THIS DECISION","")))</f>
        <v/>
      </c>
    </row>
    <row r="4464">
      <c r="A4464">
        <f>IF(OR(records_master!$A4464="",ISNUMBER(MATCH(records_master!$M4464,lst_dedup_duplicate,0))),"",records_master!$A4464)</f>
        <v/>
      </c>
      <c r="B4464">
        <f>IF($A4464="","",records_master!$E4464)</f>
        <v/>
      </c>
      <c r="M4464">
        <f>IF($A4464="","",IF(AND(ISNUMBER(MATCH(C4464,lst_FT_sci_excl,0)),D4464=""),"MISSING FT CODE",IF(AND(NOT(ISNUMBER(MATCH(C4464,lst_FT_sci_excl,0))),D4464&lt;&gt;""),"CODE NOT ALLOWED FOR THIS DECISION","")))</f>
        <v/>
      </c>
    </row>
    <row r="4465">
      <c r="A4465">
        <f>IF(OR(records_master!$A4465="",ISNUMBER(MATCH(records_master!$M4465,lst_dedup_duplicate,0))),"",records_master!$A4465)</f>
        <v/>
      </c>
      <c r="B4465">
        <f>IF($A4465="","",records_master!$E4465)</f>
        <v/>
      </c>
      <c r="M4465">
        <f>IF($A4465="","",IF(AND(ISNUMBER(MATCH(C4465,lst_FT_sci_excl,0)),D4465=""),"MISSING FT CODE",IF(AND(NOT(ISNUMBER(MATCH(C4465,lst_FT_sci_excl,0))),D4465&lt;&gt;""),"CODE NOT ALLOWED FOR THIS DECISION","")))</f>
        <v/>
      </c>
    </row>
    <row r="4466">
      <c r="A4466">
        <f>IF(OR(records_master!$A4466="",ISNUMBER(MATCH(records_master!$M4466,lst_dedup_duplicate,0))),"",records_master!$A4466)</f>
        <v/>
      </c>
      <c r="B4466">
        <f>IF($A4466="","",records_master!$E4466)</f>
        <v/>
      </c>
      <c r="M4466">
        <f>IF($A4466="","",IF(AND(ISNUMBER(MATCH(C4466,lst_FT_sci_excl,0)),D4466=""),"MISSING FT CODE",IF(AND(NOT(ISNUMBER(MATCH(C4466,lst_FT_sci_excl,0))),D4466&lt;&gt;""),"CODE NOT ALLOWED FOR THIS DECISION","")))</f>
        <v/>
      </c>
    </row>
    <row r="4467">
      <c r="A4467">
        <f>IF(OR(records_master!$A4467="",ISNUMBER(MATCH(records_master!$M4467,lst_dedup_duplicate,0))),"",records_master!$A4467)</f>
        <v/>
      </c>
      <c r="B4467">
        <f>IF($A4467="","",records_master!$E4467)</f>
        <v/>
      </c>
      <c r="M4467">
        <f>IF($A4467="","",IF(AND(ISNUMBER(MATCH(C4467,lst_FT_sci_excl,0)),D4467=""),"MISSING FT CODE",IF(AND(NOT(ISNUMBER(MATCH(C4467,lst_FT_sci_excl,0))),D4467&lt;&gt;""),"CODE NOT ALLOWED FOR THIS DECISION","")))</f>
        <v/>
      </c>
    </row>
    <row r="4468">
      <c r="A4468">
        <f>IF(OR(records_master!$A4468="",ISNUMBER(MATCH(records_master!$M4468,lst_dedup_duplicate,0))),"",records_master!$A4468)</f>
        <v/>
      </c>
      <c r="B4468">
        <f>IF($A4468="","",records_master!$E4468)</f>
        <v/>
      </c>
      <c r="M4468">
        <f>IF($A4468="","",IF(AND(ISNUMBER(MATCH(C4468,lst_FT_sci_excl,0)),D4468=""),"MISSING FT CODE",IF(AND(NOT(ISNUMBER(MATCH(C4468,lst_FT_sci_excl,0))),D4468&lt;&gt;""),"CODE NOT ALLOWED FOR THIS DECISION","")))</f>
        <v/>
      </c>
    </row>
    <row r="4469">
      <c r="A4469">
        <f>IF(OR(records_master!$A4469="",ISNUMBER(MATCH(records_master!$M4469,lst_dedup_duplicate,0))),"",records_master!$A4469)</f>
        <v/>
      </c>
      <c r="B4469">
        <f>IF($A4469="","",records_master!$E4469)</f>
        <v/>
      </c>
      <c r="M4469">
        <f>IF($A4469="","",IF(AND(ISNUMBER(MATCH(C4469,lst_FT_sci_excl,0)),D4469=""),"MISSING FT CODE",IF(AND(NOT(ISNUMBER(MATCH(C4469,lst_FT_sci_excl,0))),D4469&lt;&gt;""),"CODE NOT ALLOWED FOR THIS DECISION","")))</f>
        <v/>
      </c>
    </row>
    <row r="4470">
      <c r="A4470">
        <f>IF(OR(records_master!$A4470="",ISNUMBER(MATCH(records_master!$M4470,lst_dedup_duplicate,0))),"",records_master!$A4470)</f>
        <v/>
      </c>
      <c r="B4470">
        <f>IF($A4470="","",records_master!$E4470)</f>
        <v/>
      </c>
      <c r="M4470">
        <f>IF($A4470="","",IF(AND(ISNUMBER(MATCH(C4470,lst_FT_sci_excl,0)),D4470=""),"MISSING FT CODE",IF(AND(NOT(ISNUMBER(MATCH(C4470,lst_FT_sci_excl,0))),D4470&lt;&gt;""),"CODE NOT ALLOWED FOR THIS DECISION","")))</f>
        <v/>
      </c>
    </row>
    <row r="4471">
      <c r="A4471">
        <f>IF(OR(records_master!$A4471="",ISNUMBER(MATCH(records_master!$M4471,lst_dedup_duplicate,0))),"",records_master!$A4471)</f>
        <v/>
      </c>
      <c r="B4471">
        <f>IF($A4471="","",records_master!$E4471)</f>
        <v/>
      </c>
      <c r="M4471">
        <f>IF($A4471="","",IF(AND(ISNUMBER(MATCH(C4471,lst_FT_sci_excl,0)),D4471=""),"MISSING FT CODE",IF(AND(NOT(ISNUMBER(MATCH(C4471,lst_FT_sci_excl,0))),D4471&lt;&gt;""),"CODE NOT ALLOWED FOR THIS DECISION","")))</f>
        <v/>
      </c>
    </row>
    <row r="4472">
      <c r="A4472">
        <f>IF(OR(records_master!$A4472="",ISNUMBER(MATCH(records_master!$M4472,lst_dedup_duplicate,0))),"",records_master!$A4472)</f>
        <v/>
      </c>
      <c r="B4472">
        <f>IF($A4472="","",records_master!$E4472)</f>
        <v/>
      </c>
      <c r="M4472">
        <f>IF($A4472="","",IF(AND(ISNUMBER(MATCH(C4472,lst_FT_sci_excl,0)),D4472=""),"MISSING FT CODE",IF(AND(NOT(ISNUMBER(MATCH(C4472,lst_FT_sci_excl,0))),D4472&lt;&gt;""),"CODE NOT ALLOWED FOR THIS DECISION","")))</f>
        <v/>
      </c>
    </row>
    <row r="4473">
      <c r="A4473">
        <f>IF(OR(records_master!$A4473="",ISNUMBER(MATCH(records_master!$M4473,lst_dedup_duplicate,0))),"",records_master!$A4473)</f>
        <v/>
      </c>
      <c r="B4473">
        <f>IF($A4473="","",records_master!$E4473)</f>
        <v/>
      </c>
      <c r="M4473">
        <f>IF($A4473="","",IF(AND(ISNUMBER(MATCH(C4473,lst_FT_sci_excl,0)),D4473=""),"MISSING FT CODE",IF(AND(NOT(ISNUMBER(MATCH(C4473,lst_FT_sci_excl,0))),D4473&lt;&gt;""),"CODE NOT ALLOWED FOR THIS DECISION","")))</f>
        <v/>
      </c>
    </row>
    <row r="4474">
      <c r="A4474">
        <f>IF(OR(records_master!$A4474="",ISNUMBER(MATCH(records_master!$M4474,lst_dedup_duplicate,0))),"",records_master!$A4474)</f>
        <v/>
      </c>
      <c r="B4474">
        <f>IF($A4474="","",records_master!$E4474)</f>
        <v/>
      </c>
      <c r="M4474">
        <f>IF($A4474="","",IF(AND(ISNUMBER(MATCH(C4474,lst_FT_sci_excl,0)),D4474=""),"MISSING FT CODE",IF(AND(NOT(ISNUMBER(MATCH(C4474,lst_FT_sci_excl,0))),D4474&lt;&gt;""),"CODE NOT ALLOWED FOR THIS DECISION","")))</f>
        <v/>
      </c>
    </row>
    <row r="4475">
      <c r="A4475">
        <f>IF(OR(records_master!$A4475="",ISNUMBER(MATCH(records_master!$M4475,lst_dedup_duplicate,0))),"",records_master!$A4475)</f>
        <v/>
      </c>
      <c r="B4475">
        <f>IF($A4475="","",records_master!$E4475)</f>
        <v/>
      </c>
      <c r="M4475">
        <f>IF($A4475="","",IF(AND(ISNUMBER(MATCH(C4475,lst_FT_sci_excl,0)),D4475=""),"MISSING FT CODE",IF(AND(NOT(ISNUMBER(MATCH(C4475,lst_FT_sci_excl,0))),D4475&lt;&gt;""),"CODE NOT ALLOWED FOR THIS DECISION","")))</f>
        <v/>
      </c>
    </row>
    <row r="4476">
      <c r="A4476">
        <f>IF(OR(records_master!$A4476="",ISNUMBER(MATCH(records_master!$M4476,lst_dedup_duplicate,0))),"",records_master!$A4476)</f>
        <v/>
      </c>
      <c r="B4476">
        <f>IF($A4476="","",records_master!$E4476)</f>
        <v/>
      </c>
      <c r="M4476">
        <f>IF($A4476="","",IF(AND(ISNUMBER(MATCH(C4476,lst_FT_sci_excl,0)),D4476=""),"MISSING FT CODE",IF(AND(NOT(ISNUMBER(MATCH(C4476,lst_FT_sci_excl,0))),D4476&lt;&gt;""),"CODE NOT ALLOWED FOR THIS DECISION","")))</f>
        <v/>
      </c>
    </row>
    <row r="4477">
      <c r="A4477">
        <f>IF(OR(records_master!$A4477="",ISNUMBER(MATCH(records_master!$M4477,lst_dedup_duplicate,0))),"",records_master!$A4477)</f>
        <v/>
      </c>
      <c r="B4477">
        <f>IF($A4477="","",records_master!$E4477)</f>
        <v/>
      </c>
      <c r="M4477">
        <f>IF($A4477="","",IF(AND(ISNUMBER(MATCH(C4477,lst_FT_sci_excl,0)),D4477=""),"MISSING FT CODE",IF(AND(NOT(ISNUMBER(MATCH(C4477,lst_FT_sci_excl,0))),D4477&lt;&gt;""),"CODE NOT ALLOWED FOR THIS DECISION","")))</f>
        <v/>
      </c>
    </row>
    <row r="4478">
      <c r="A4478">
        <f>IF(OR(records_master!$A4478="",ISNUMBER(MATCH(records_master!$M4478,lst_dedup_duplicate,0))),"",records_master!$A4478)</f>
        <v/>
      </c>
      <c r="B4478">
        <f>IF($A4478="","",records_master!$E4478)</f>
        <v/>
      </c>
      <c r="M4478">
        <f>IF($A4478="","",IF(AND(ISNUMBER(MATCH(C4478,lst_FT_sci_excl,0)),D4478=""),"MISSING FT CODE",IF(AND(NOT(ISNUMBER(MATCH(C4478,lst_FT_sci_excl,0))),D4478&lt;&gt;""),"CODE NOT ALLOWED FOR THIS DECISION","")))</f>
        <v/>
      </c>
    </row>
    <row r="4479">
      <c r="A4479">
        <f>IF(OR(records_master!$A4479="",ISNUMBER(MATCH(records_master!$M4479,lst_dedup_duplicate,0))),"",records_master!$A4479)</f>
        <v/>
      </c>
      <c r="B4479">
        <f>IF($A4479="","",records_master!$E4479)</f>
        <v/>
      </c>
      <c r="M4479">
        <f>IF($A4479="","",IF(AND(ISNUMBER(MATCH(C4479,lst_FT_sci_excl,0)),D4479=""),"MISSING FT CODE",IF(AND(NOT(ISNUMBER(MATCH(C4479,lst_FT_sci_excl,0))),D4479&lt;&gt;""),"CODE NOT ALLOWED FOR THIS DECISION","")))</f>
        <v/>
      </c>
    </row>
    <row r="4480">
      <c r="A4480">
        <f>IF(OR(records_master!$A4480="",ISNUMBER(MATCH(records_master!$M4480,lst_dedup_duplicate,0))),"",records_master!$A4480)</f>
        <v/>
      </c>
      <c r="B4480">
        <f>IF($A4480="","",records_master!$E4480)</f>
        <v/>
      </c>
      <c r="M4480">
        <f>IF($A4480="","",IF(AND(ISNUMBER(MATCH(C4480,lst_FT_sci_excl,0)),D4480=""),"MISSING FT CODE",IF(AND(NOT(ISNUMBER(MATCH(C4480,lst_FT_sci_excl,0))),D4480&lt;&gt;""),"CODE NOT ALLOWED FOR THIS DECISION","")))</f>
        <v/>
      </c>
    </row>
    <row r="4481">
      <c r="A4481">
        <f>IF(OR(records_master!$A4481="",ISNUMBER(MATCH(records_master!$M4481,lst_dedup_duplicate,0))),"",records_master!$A4481)</f>
        <v/>
      </c>
      <c r="B4481">
        <f>IF($A4481="","",records_master!$E4481)</f>
        <v/>
      </c>
      <c r="M4481">
        <f>IF($A4481="","",IF(AND(ISNUMBER(MATCH(C4481,lst_FT_sci_excl,0)),D4481=""),"MISSING FT CODE",IF(AND(NOT(ISNUMBER(MATCH(C4481,lst_FT_sci_excl,0))),D4481&lt;&gt;""),"CODE NOT ALLOWED FOR THIS DECISION","")))</f>
        <v/>
      </c>
    </row>
    <row r="4482">
      <c r="A4482">
        <f>IF(OR(records_master!$A4482="",ISNUMBER(MATCH(records_master!$M4482,lst_dedup_duplicate,0))),"",records_master!$A4482)</f>
        <v/>
      </c>
      <c r="B4482">
        <f>IF($A4482="","",records_master!$E4482)</f>
        <v/>
      </c>
      <c r="M4482">
        <f>IF($A4482="","",IF(AND(ISNUMBER(MATCH(C4482,lst_FT_sci_excl,0)),D4482=""),"MISSING FT CODE",IF(AND(NOT(ISNUMBER(MATCH(C4482,lst_FT_sci_excl,0))),D4482&lt;&gt;""),"CODE NOT ALLOWED FOR THIS DECISION","")))</f>
        <v/>
      </c>
    </row>
    <row r="4483">
      <c r="A4483">
        <f>IF(OR(records_master!$A4483="",ISNUMBER(MATCH(records_master!$M4483,lst_dedup_duplicate,0))),"",records_master!$A4483)</f>
        <v/>
      </c>
      <c r="B4483">
        <f>IF($A4483="","",records_master!$E4483)</f>
        <v/>
      </c>
      <c r="M4483">
        <f>IF($A4483="","",IF(AND(ISNUMBER(MATCH(C4483,lst_FT_sci_excl,0)),D4483=""),"MISSING FT CODE",IF(AND(NOT(ISNUMBER(MATCH(C4483,lst_FT_sci_excl,0))),D4483&lt;&gt;""),"CODE NOT ALLOWED FOR THIS DECISION","")))</f>
        <v/>
      </c>
    </row>
    <row r="4484">
      <c r="A4484">
        <f>IF(OR(records_master!$A4484="",ISNUMBER(MATCH(records_master!$M4484,lst_dedup_duplicate,0))),"",records_master!$A4484)</f>
        <v/>
      </c>
      <c r="B4484">
        <f>IF($A4484="","",records_master!$E4484)</f>
        <v/>
      </c>
      <c r="M4484">
        <f>IF($A4484="","",IF(AND(ISNUMBER(MATCH(C4484,lst_FT_sci_excl,0)),D4484=""),"MISSING FT CODE",IF(AND(NOT(ISNUMBER(MATCH(C4484,lst_FT_sci_excl,0))),D4484&lt;&gt;""),"CODE NOT ALLOWED FOR THIS DECISION","")))</f>
        <v/>
      </c>
    </row>
    <row r="4485">
      <c r="A4485">
        <f>IF(OR(records_master!$A4485="",ISNUMBER(MATCH(records_master!$M4485,lst_dedup_duplicate,0))),"",records_master!$A4485)</f>
        <v/>
      </c>
      <c r="B4485">
        <f>IF($A4485="","",records_master!$E4485)</f>
        <v/>
      </c>
      <c r="M4485">
        <f>IF($A4485="","",IF(AND(ISNUMBER(MATCH(C4485,lst_FT_sci_excl,0)),D4485=""),"MISSING FT CODE",IF(AND(NOT(ISNUMBER(MATCH(C4485,lst_FT_sci_excl,0))),D4485&lt;&gt;""),"CODE NOT ALLOWED FOR THIS DECISION","")))</f>
        <v/>
      </c>
    </row>
    <row r="4486">
      <c r="A4486">
        <f>IF(OR(records_master!$A4486="",ISNUMBER(MATCH(records_master!$M4486,lst_dedup_duplicate,0))),"",records_master!$A4486)</f>
        <v/>
      </c>
      <c r="B4486">
        <f>IF($A4486="","",records_master!$E4486)</f>
        <v/>
      </c>
      <c r="M4486">
        <f>IF($A4486="","",IF(AND(ISNUMBER(MATCH(C4486,lst_FT_sci_excl,0)),D4486=""),"MISSING FT CODE",IF(AND(NOT(ISNUMBER(MATCH(C4486,lst_FT_sci_excl,0))),D4486&lt;&gt;""),"CODE NOT ALLOWED FOR THIS DECISION","")))</f>
        <v/>
      </c>
    </row>
    <row r="4487">
      <c r="A4487">
        <f>IF(OR(records_master!$A4487="",ISNUMBER(MATCH(records_master!$M4487,lst_dedup_duplicate,0))),"",records_master!$A4487)</f>
        <v/>
      </c>
      <c r="B4487">
        <f>IF($A4487="","",records_master!$E4487)</f>
        <v/>
      </c>
      <c r="M4487">
        <f>IF($A4487="","",IF(AND(ISNUMBER(MATCH(C4487,lst_FT_sci_excl,0)),D4487=""),"MISSING FT CODE",IF(AND(NOT(ISNUMBER(MATCH(C4487,lst_FT_sci_excl,0))),D4487&lt;&gt;""),"CODE NOT ALLOWED FOR THIS DECISION","")))</f>
        <v/>
      </c>
    </row>
    <row r="4488">
      <c r="A4488">
        <f>IF(OR(records_master!$A4488="",ISNUMBER(MATCH(records_master!$M4488,lst_dedup_duplicate,0))),"",records_master!$A4488)</f>
        <v/>
      </c>
      <c r="B4488">
        <f>IF($A4488="","",records_master!$E4488)</f>
        <v/>
      </c>
      <c r="M4488">
        <f>IF($A4488="","",IF(AND(ISNUMBER(MATCH(C4488,lst_FT_sci_excl,0)),D4488=""),"MISSING FT CODE",IF(AND(NOT(ISNUMBER(MATCH(C4488,lst_FT_sci_excl,0))),D4488&lt;&gt;""),"CODE NOT ALLOWED FOR THIS DECISION","")))</f>
        <v/>
      </c>
    </row>
    <row r="4489">
      <c r="A4489">
        <f>IF(OR(records_master!$A4489="",ISNUMBER(MATCH(records_master!$M4489,lst_dedup_duplicate,0))),"",records_master!$A4489)</f>
        <v/>
      </c>
      <c r="B4489">
        <f>IF($A4489="","",records_master!$E4489)</f>
        <v/>
      </c>
      <c r="M4489">
        <f>IF($A4489="","",IF(AND(ISNUMBER(MATCH(C4489,lst_FT_sci_excl,0)),D4489=""),"MISSING FT CODE",IF(AND(NOT(ISNUMBER(MATCH(C4489,lst_FT_sci_excl,0))),D4489&lt;&gt;""),"CODE NOT ALLOWED FOR THIS DECISION","")))</f>
        <v/>
      </c>
    </row>
    <row r="4490">
      <c r="A4490">
        <f>IF(OR(records_master!$A4490="",ISNUMBER(MATCH(records_master!$M4490,lst_dedup_duplicate,0))),"",records_master!$A4490)</f>
        <v/>
      </c>
      <c r="B4490">
        <f>IF($A4490="","",records_master!$E4490)</f>
        <v/>
      </c>
      <c r="M4490">
        <f>IF($A4490="","",IF(AND(ISNUMBER(MATCH(C4490,lst_FT_sci_excl,0)),D4490=""),"MISSING FT CODE",IF(AND(NOT(ISNUMBER(MATCH(C4490,lst_FT_sci_excl,0))),D4490&lt;&gt;""),"CODE NOT ALLOWED FOR THIS DECISION","")))</f>
        <v/>
      </c>
    </row>
    <row r="4491">
      <c r="A4491">
        <f>IF(OR(records_master!$A4491="",ISNUMBER(MATCH(records_master!$M4491,lst_dedup_duplicate,0))),"",records_master!$A4491)</f>
        <v/>
      </c>
      <c r="B4491">
        <f>IF($A4491="","",records_master!$E4491)</f>
        <v/>
      </c>
      <c r="M4491">
        <f>IF($A4491="","",IF(AND(ISNUMBER(MATCH(C4491,lst_FT_sci_excl,0)),D4491=""),"MISSING FT CODE",IF(AND(NOT(ISNUMBER(MATCH(C4491,lst_FT_sci_excl,0))),D4491&lt;&gt;""),"CODE NOT ALLOWED FOR THIS DECISION","")))</f>
        <v/>
      </c>
    </row>
    <row r="4492">
      <c r="A4492">
        <f>IF(OR(records_master!$A4492="",ISNUMBER(MATCH(records_master!$M4492,lst_dedup_duplicate,0))),"",records_master!$A4492)</f>
        <v/>
      </c>
      <c r="B4492">
        <f>IF($A4492="","",records_master!$E4492)</f>
        <v/>
      </c>
      <c r="M4492">
        <f>IF($A4492="","",IF(AND(ISNUMBER(MATCH(C4492,lst_FT_sci_excl,0)),D4492=""),"MISSING FT CODE",IF(AND(NOT(ISNUMBER(MATCH(C4492,lst_FT_sci_excl,0))),D4492&lt;&gt;""),"CODE NOT ALLOWED FOR THIS DECISION","")))</f>
        <v/>
      </c>
    </row>
    <row r="4493">
      <c r="A4493">
        <f>IF(OR(records_master!$A4493="",ISNUMBER(MATCH(records_master!$M4493,lst_dedup_duplicate,0))),"",records_master!$A4493)</f>
        <v/>
      </c>
      <c r="B4493">
        <f>IF($A4493="","",records_master!$E4493)</f>
        <v/>
      </c>
      <c r="M4493">
        <f>IF($A4493="","",IF(AND(ISNUMBER(MATCH(C4493,lst_FT_sci_excl,0)),D4493=""),"MISSING FT CODE",IF(AND(NOT(ISNUMBER(MATCH(C4493,lst_FT_sci_excl,0))),D4493&lt;&gt;""),"CODE NOT ALLOWED FOR THIS DECISION","")))</f>
        <v/>
      </c>
    </row>
    <row r="4494">
      <c r="A4494">
        <f>IF(OR(records_master!$A4494="",ISNUMBER(MATCH(records_master!$M4494,lst_dedup_duplicate,0))),"",records_master!$A4494)</f>
        <v/>
      </c>
      <c r="B4494">
        <f>IF($A4494="","",records_master!$E4494)</f>
        <v/>
      </c>
      <c r="M4494">
        <f>IF($A4494="","",IF(AND(ISNUMBER(MATCH(C4494,lst_FT_sci_excl,0)),D4494=""),"MISSING FT CODE",IF(AND(NOT(ISNUMBER(MATCH(C4494,lst_FT_sci_excl,0))),D4494&lt;&gt;""),"CODE NOT ALLOWED FOR THIS DECISION","")))</f>
        <v/>
      </c>
    </row>
    <row r="4495">
      <c r="A4495">
        <f>IF(OR(records_master!$A4495="",ISNUMBER(MATCH(records_master!$M4495,lst_dedup_duplicate,0))),"",records_master!$A4495)</f>
        <v/>
      </c>
      <c r="B4495">
        <f>IF($A4495="","",records_master!$E4495)</f>
        <v/>
      </c>
      <c r="M4495">
        <f>IF($A4495="","",IF(AND(ISNUMBER(MATCH(C4495,lst_FT_sci_excl,0)),D4495=""),"MISSING FT CODE",IF(AND(NOT(ISNUMBER(MATCH(C4495,lst_FT_sci_excl,0))),D4495&lt;&gt;""),"CODE NOT ALLOWED FOR THIS DECISION","")))</f>
        <v/>
      </c>
    </row>
    <row r="4496">
      <c r="A4496">
        <f>IF(OR(records_master!$A4496="",ISNUMBER(MATCH(records_master!$M4496,lst_dedup_duplicate,0))),"",records_master!$A4496)</f>
        <v/>
      </c>
      <c r="B4496">
        <f>IF($A4496="","",records_master!$E4496)</f>
        <v/>
      </c>
      <c r="M4496">
        <f>IF($A4496="","",IF(AND(ISNUMBER(MATCH(C4496,lst_FT_sci_excl,0)),D4496=""),"MISSING FT CODE",IF(AND(NOT(ISNUMBER(MATCH(C4496,lst_FT_sci_excl,0))),D4496&lt;&gt;""),"CODE NOT ALLOWED FOR THIS DECISION","")))</f>
        <v/>
      </c>
    </row>
    <row r="4497">
      <c r="A4497">
        <f>IF(OR(records_master!$A4497="",ISNUMBER(MATCH(records_master!$M4497,lst_dedup_duplicate,0))),"",records_master!$A4497)</f>
        <v/>
      </c>
      <c r="B4497">
        <f>IF($A4497="","",records_master!$E4497)</f>
        <v/>
      </c>
      <c r="M4497">
        <f>IF($A4497="","",IF(AND(ISNUMBER(MATCH(C4497,lst_FT_sci_excl,0)),D4497=""),"MISSING FT CODE",IF(AND(NOT(ISNUMBER(MATCH(C4497,lst_FT_sci_excl,0))),D4497&lt;&gt;""),"CODE NOT ALLOWED FOR THIS DECISION","")))</f>
        <v/>
      </c>
    </row>
    <row r="4498">
      <c r="A4498">
        <f>IF(OR(records_master!$A4498="",ISNUMBER(MATCH(records_master!$M4498,lst_dedup_duplicate,0))),"",records_master!$A4498)</f>
        <v/>
      </c>
      <c r="B4498">
        <f>IF($A4498="","",records_master!$E4498)</f>
        <v/>
      </c>
      <c r="M4498">
        <f>IF($A4498="","",IF(AND(ISNUMBER(MATCH(C4498,lst_FT_sci_excl,0)),D4498=""),"MISSING FT CODE",IF(AND(NOT(ISNUMBER(MATCH(C4498,lst_FT_sci_excl,0))),D4498&lt;&gt;""),"CODE NOT ALLOWED FOR THIS DECISION","")))</f>
        <v/>
      </c>
    </row>
    <row r="4499">
      <c r="A4499">
        <f>IF(OR(records_master!$A4499="",ISNUMBER(MATCH(records_master!$M4499,lst_dedup_duplicate,0))),"",records_master!$A4499)</f>
        <v/>
      </c>
      <c r="B4499">
        <f>IF($A4499="","",records_master!$E4499)</f>
        <v/>
      </c>
      <c r="M4499">
        <f>IF($A4499="","",IF(AND(ISNUMBER(MATCH(C4499,lst_FT_sci_excl,0)),D4499=""),"MISSING FT CODE",IF(AND(NOT(ISNUMBER(MATCH(C4499,lst_FT_sci_excl,0))),D4499&lt;&gt;""),"CODE NOT ALLOWED FOR THIS DECISION","")))</f>
        <v/>
      </c>
    </row>
    <row r="4500">
      <c r="A4500">
        <f>IF(OR(records_master!$A4500="",ISNUMBER(MATCH(records_master!$M4500,lst_dedup_duplicate,0))),"",records_master!$A4500)</f>
        <v/>
      </c>
      <c r="B4500">
        <f>IF($A4500="","",records_master!$E4500)</f>
        <v/>
      </c>
      <c r="M4500">
        <f>IF($A4500="","",IF(AND(ISNUMBER(MATCH(C4500,lst_FT_sci_excl,0)),D4500=""),"MISSING FT CODE",IF(AND(NOT(ISNUMBER(MATCH(C4500,lst_FT_sci_excl,0))),D4500&lt;&gt;""),"CODE NOT ALLOWED FOR THIS DECISION","")))</f>
        <v/>
      </c>
    </row>
    <row r="4501">
      <c r="A4501">
        <f>IF(OR(records_master!$A4501="",ISNUMBER(MATCH(records_master!$M4501,lst_dedup_duplicate,0))),"",records_master!$A4501)</f>
        <v/>
      </c>
      <c r="B4501">
        <f>IF($A4501="","",records_master!$E4501)</f>
        <v/>
      </c>
      <c r="M4501">
        <f>IF($A4501="","",IF(AND(ISNUMBER(MATCH(C4501,lst_FT_sci_excl,0)),D4501=""),"MISSING FT CODE",IF(AND(NOT(ISNUMBER(MATCH(C4501,lst_FT_sci_excl,0))),D4501&lt;&gt;""),"CODE NOT ALLOWED FOR THIS DECISION","")))</f>
        <v/>
      </c>
    </row>
    <row r="4502">
      <c r="A4502">
        <f>IF(OR(records_master!$A4502="",ISNUMBER(MATCH(records_master!$M4502,lst_dedup_duplicate,0))),"",records_master!$A4502)</f>
        <v/>
      </c>
      <c r="B4502">
        <f>IF($A4502="","",records_master!$E4502)</f>
        <v/>
      </c>
      <c r="M4502">
        <f>IF($A4502="","",IF(AND(ISNUMBER(MATCH(C4502,lst_FT_sci_excl,0)),D4502=""),"MISSING FT CODE",IF(AND(NOT(ISNUMBER(MATCH(C4502,lst_FT_sci_excl,0))),D4502&lt;&gt;""),"CODE NOT ALLOWED FOR THIS DECISION","")))</f>
        <v/>
      </c>
    </row>
    <row r="4503">
      <c r="A4503">
        <f>IF(OR(records_master!$A4503="",ISNUMBER(MATCH(records_master!$M4503,lst_dedup_duplicate,0))),"",records_master!$A4503)</f>
        <v/>
      </c>
      <c r="B4503">
        <f>IF($A4503="","",records_master!$E4503)</f>
        <v/>
      </c>
      <c r="M4503">
        <f>IF($A4503="","",IF(AND(ISNUMBER(MATCH(C4503,lst_FT_sci_excl,0)),D4503=""),"MISSING FT CODE",IF(AND(NOT(ISNUMBER(MATCH(C4503,lst_FT_sci_excl,0))),D4503&lt;&gt;""),"CODE NOT ALLOWED FOR THIS DECISION","")))</f>
        <v/>
      </c>
    </row>
    <row r="4504">
      <c r="A4504">
        <f>IF(OR(records_master!$A4504="",ISNUMBER(MATCH(records_master!$M4504,lst_dedup_duplicate,0))),"",records_master!$A4504)</f>
        <v/>
      </c>
      <c r="B4504">
        <f>IF($A4504="","",records_master!$E4504)</f>
        <v/>
      </c>
      <c r="M4504">
        <f>IF($A4504="","",IF(AND(ISNUMBER(MATCH(C4504,lst_FT_sci_excl,0)),D4504=""),"MISSING FT CODE",IF(AND(NOT(ISNUMBER(MATCH(C4504,lst_FT_sci_excl,0))),D4504&lt;&gt;""),"CODE NOT ALLOWED FOR THIS DECISION","")))</f>
        <v/>
      </c>
    </row>
    <row r="4505">
      <c r="A4505">
        <f>IF(OR(records_master!$A4505="",ISNUMBER(MATCH(records_master!$M4505,lst_dedup_duplicate,0))),"",records_master!$A4505)</f>
        <v/>
      </c>
      <c r="B4505">
        <f>IF($A4505="","",records_master!$E4505)</f>
        <v/>
      </c>
      <c r="M4505">
        <f>IF($A4505="","",IF(AND(ISNUMBER(MATCH(C4505,lst_FT_sci_excl,0)),D4505=""),"MISSING FT CODE",IF(AND(NOT(ISNUMBER(MATCH(C4505,lst_FT_sci_excl,0))),D4505&lt;&gt;""),"CODE NOT ALLOWED FOR THIS DECISION","")))</f>
        <v/>
      </c>
    </row>
    <row r="4506">
      <c r="A4506">
        <f>IF(OR(records_master!$A4506="",ISNUMBER(MATCH(records_master!$M4506,lst_dedup_duplicate,0))),"",records_master!$A4506)</f>
        <v/>
      </c>
      <c r="B4506">
        <f>IF($A4506="","",records_master!$E4506)</f>
        <v/>
      </c>
      <c r="M4506">
        <f>IF($A4506="","",IF(AND(ISNUMBER(MATCH(C4506,lst_FT_sci_excl,0)),D4506=""),"MISSING FT CODE",IF(AND(NOT(ISNUMBER(MATCH(C4506,lst_FT_sci_excl,0))),D4506&lt;&gt;""),"CODE NOT ALLOWED FOR THIS DECISION","")))</f>
        <v/>
      </c>
    </row>
    <row r="4507">
      <c r="A4507">
        <f>IF(OR(records_master!$A4507="",ISNUMBER(MATCH(records_master!$M4507,lst_dedup_duplicate,0))),"",records_master!$A4507)</f>
        <v/>
      </c>
      <c r="B4507">
        <f>IF($A4507="","",records_master!$E4507)</f>
        <v/>
      </c>
      <c r="M4507">
        <f>IF($A4507="","",IF(AND(ISNUMBER(MATCH(C4507,lst_FT_sci_excl,0)),D4507=""),"MISSING FT CODE",IF(AND(NOT(ISNUMBER(MATCH(C4507,lst_FT_sci_excl,0))),D4507&lt;&gt;""),"CODE NOT ALLOWED FOR THIS DECISION","")))</f>
        <v/>
      </c>
    </row>
    <row r="4508">
      <c r="A4508">
        <f>IF(OR(records_master!$A4508="",ISNUMBER(MATCH(records_master!$M4508,lst_dedup_duplicate,0))),"",records_master!$A4508)</f>
        <v/>
      </c>
      <c r="B4508">
        <f>IF($A4508="","",records_master!$E4508)</f>
        <v/>
      </c>
      <c r="M4508">
        <f>IF($A4508="","",IF(AND(ISNUMBER(MATCH(C4508,lst_FT_sci_excl,0)),D4508=""),"MISSING FT CODE",IF(AND(NOT(ISNUMBER(MATCH(C4508,lst_FT_sci_excl,0))),D4508&lt;&gt;""),"CODE NOT ALLOWED FOR THIS DECISION","")))</f>
        <v/>
      </c>
    </row>
    <row r="4509">
      <c r="A4509">
        <f>IF(OR(records_master!$A4509="",ISNUMBER(MATCH(records_master!$M4509,lst_dedup_duplicate,0))),"",records_master!$A4509)</f>
        <v/>
      </c>
      <c r="B4509">
        <f>IF($A4509="","",records_master!$E4509)</f>
        <v/>
      </c>
      <c r="M4509">
        <f>IF($A4509="","",IF(AND(ISNUMBER(MATCH(C4509,lst_FT_sci_excl,0)),D4509=""),"MISSING FT CODE",IF(AND(NOT(ISNUMBER(MATCH(C4509,lst_FT_sci_excl,0))),D4509&lt;&gt;""),"CODE NOT ALLOWED FOR THIS DECISION","")))</f>
        <v/>
      </c>
    </row>
    <row r="4510">
      <c r="A4510">
        <f>IF(OR(records_master!$A4510="",ISNUMBER(MATCH(records_master!$M4510,lst_dedup_duplicate,0))),"",records_master!$A4510)</f>
        <v/>
      </c>
      <c r="B4510">
        <f>IF($A4510="","",records_master!$E4510)</f>
        <v/>
      </c>
      <c r="M4510">
        <f>IF($A4510="","",IF(AND(ISNUMBER(MATCH(C4510,lst_FT_sci_excl,0)),D4510=""),"MISSING FT CODE",IF(AND(NOT(ISNUMBER(MATCH(C4510,lst_FT_sci_excl,0))),D4510&lt;&gt;""),"CODE NOT ALLOWED FOR THIS DECISION","")))</f>
        <v/>
      </c>
    </row>
    <row r="4511">
      <c r="A4511">
        <f>IF(OR(records_master!$A4511="",ISNUMBER(MATCH(records_master!$M4511,lst_dedup_duplicate,0))),"",records_master!$A4511)</f>
        <v/>
      </c>
      <c r="B4511">
        <f>IF($A4511="","",records_master!$E4511)</f>
        <v/>
      </c>
      <c r="M4511">
        <f>IF($A4511="","",IF(AND(ISNUMBER(MATCH(C4511,lst_FT_sci_excl,0)),D4511=""),"MISSING FT CODE",IF(AND(NOT(ISNUMBER(MATCH(C4511,lst_FT_sci_excl,0))),D4511&lt;&gt;""),"CODE NOT ALLOWED FOR THIS DECISION","")))</f>
        <v/>
      </c>
    </row>
    <row r="4512">
      <c r="A4512">
        <f>IF(OR(records_master!$A4512="",ISNUMBER(MATCH(records_master!$M4512,lst_dedup_duplicate,0))),"",records_master!$A4512)</f>
        <v/>
      </c>
      <c r="B4512">
        <f>IF($A4512="","",records_master!$E4512)</f>
        <v/>
      </c>
      <c r="M4512">
        <f>IF($A4512="","",IF(AND(ISNUMBER(MATCH(C4512,lst_FT_sci_excl,0)),D4512=""),"MISSING FT CODE",IF(AND(NOT(ISNUMBER(MATCH(C4512,lst_FT_sci_excl,0))),D4512&lt;&gt;""),"CODE NOT ALLOWED FOR THIS DECISION","")))</f>
        <v/>
      </c>
    </row>
    <row r="4513">
      <c r="A4513">
        <f>IF(OR(records_master!$A4513="",ISNUMBER(MATCH(records_master!$M4513,lst_dedup_duplicate,0))),"",records_master!$A4513)</f>
        <v/>
      </c>
      <c r="B4513">
        <f>IF($A4513="","",records_master!$E4513)</f>
        <v/>
      </c>
      <c r="M4513">
        <f>IF($A4513="","",IF(AND(ISNUMBER(MATCH(C4513,lst_FT_sci_excl,0)),D4513=""),"MISSING FT CODE",IF(AND(NOT(ISNUMBER(MATCH(C4513,lst_FT_sci_excl,0))),D4513&lt;&gt;""),"CODE NOT ALLOWED FOR THIS DECISION","")))</f>
        <v/>
      </c>
    </row>
    <row r="4514">
      <c r="A4514">
        <f>IF(OR(records_master!$A4514="",ISNUMBER(MATCH(records_master!$M4514,lst_dedup_duplicate,0))),"",records_master!$A4514)</f>
        <v/>
      </c>
      <c r="B4514">
        <f>IF($A4514="","",records_master!$E4514)</f>
        <v/>
      </c>
      <c r="M4514">
        <f>IF($A4514="","",IF(AND(ISNUMBER(MATCH(C4514,lst_FT_sci_excl,0)),D4514=""),"MISSING FT CODE",IF(AND(NOT(ISNUMBER(MATCH(C4514,lst_FT_sci_excl,0))),D4514&lt;&gt;""),"CODE NOT ALLOWED FOR THIS DECISION","")))</f>
        <v/>
      </c>
    </row>
    <row r="4515">
      <c r="A4515">
        <f>IF(OR(records_master!$A4515="",ISNUMBER(MATCH(records_master!$M4515,lst_dedup_duplicate,0))),"",records_master!$A4515)</f>
        <v/>
      </c>
      <c r="B4515">
        <f>IF($A4515="","",records_master!$E4515)</f>
        <v/>
      </c>
      <c r="M4515">
        <f>IF($A4515="","",IF(AND(ISNUMBER(MATCH(C4515,lst_FT_sci_excl,0)),D4515=""),"MISSING FT CODE",IF(AND(NOT(ISNUMBER(MATCH(C4515,lst_FT_sci_excl,0))),D4515&lt;&gt;""),"CODE NOT ALLOWED FOR THIS DECISION","")))</f>
        <v/>
      </c>
    </row>
    <row r="4516">
      <c r="A4516">
        <f>IF(OR(records_master!$A4516="",ISNUMBER(MATCH(records_master!$M4516,lst_dedup_duplicate,0))),"",records_master!$A4516)</f>
        <v/>
      </c>
      <c r="B4516">
        <f>IF($A4516="","",records_master!$E4516)</f>
        <v/>
      </c>
      <c r="M4516">
        <f>IF($A4516="","",IF(AND(ISNUMBER(MATCH(C4516,lst_FT_sci_excl,0)),D4516=""),"MISSING FT CODE",IF(AND(NOT(ISNUMBER(MATCH(C4516,lst_FT_sci_excl,0))),D4516&lt;&gt;""),"CODE NOT ALLOWED FOR THIS DECISION","")))</f>
        <v/>
      </c>
    </row>
    <row r="4517">
      <c r="A4517">
        <f>IF(OR(records_master!$A4517="",ISNUMBER(MATCH(records_master!$M4517,lst_dedup_duplicate,0))),"",records_master!$A4517)</f>
        <v/>
      </c>
      <c r="B4517">
        <f>IF($A4517="","",records_master!$E4517)</f>
        <v/>
      </c>
      <c r="M4517">
        <f>IF($A4517="","",IF(AND(ISNUMBER(MATCH(C4517,lst_FT_sci_excl,0)),D4517=""),"MISSING FT CODE",IF(AND(NOT(ISNUMBER(MATCH(C4517,lst_FT_sci_excl,0))),D4517&lt;&gt;""),"CODE NOT ALLOWED FOR THIS DECISION","")))</f>
        <v/>
      </c>
    </row>
    <row r="4518">
      <c r="A4518">
        <f>IF(OR(records_master!$A4518="",ISNUMBER(MATCH(records_master!$M4518,lst_dedup_duplicate,0))),"",records_master!$A4518)</f>
        <v/>
      </c>
      <c r="B4518">
        <f>IF($A4518="","",records_master!$E4518)</f>
        <v/>
      </c>
      <c r="M4518">
        <f>IF($A4518="","",IF(AND(ISNUMBER(MATCH(C4518,lst_FT_sci_excl,0)),D4518=""),"MISSING FT CODE",IF(AND(NOT(ISNUMBER(MATCH(C4518,lst_FT_sci_excl,0))),D4518&lt;&gt;""),"CODE NOT ALLOWED FOR THIS DECISION","")))</f>
        <v/>
      </c>
    </row>
    <row r="4519">
      <c r="A4519">
        <f>IF(OR(records_master!$A4519="",ISNUMBER(MATCH(records_master!$M4519,lst_dedup_duplicate,0))),"",records_master!$A4519)</f>
        <v/>
      </c>
      <c r="B4519">
        <f>IF($A4519="","",records_master!$E4519)</f>
        <v/>
      </c>
      <c r="M4519">
        <f>IF($A4519="","",IF(AND(ISNUMBER(MATCH(C4519,lst_FT_sci_excl,0)),D4519=""),"MISSING FT CODE",IF(AND(NOT(ISNUMBER(MATCH(C4519,lst_FT_sci_excl,0))),D4519&lt;&gt;""),"CODE NOT ALLOWED FOR THIS DECISION","")))</f>
        <v/>
      </c>
    </row>
    <row r="4520">
      <c r="A4520">
        <f>IF(OR(records_master!$A4520="",ISNUMBER(MATCH(records_master!$M4520,lst_dedup_duplicate,0))),"",records_master!$A4520)</f>
        <v/>
      </c>
      <c r="B4520">
        <f>IF($A4520="","",records_master!$E4520)</f>
        <v/>
      </c>
      <c r="M4520">
        <f>IF($A4520="","",IF(AND(ISNUMBER(MATCH(C4520,lst_FT_sci_excl,0)),D4520=""),"MISSING FT CODE",IF(AND(NOT(ISNUMBER(MATCH(C4520,lst_FT_sci_excl,0))),D4520&lt;&gt;""),"CODE NOT ALLOWED FOR THIS DECISION","")))</f>
        <v/>
      </c>
    </row>
    <row r="4521">
      <c r="A4521">
        <f>IF(OR(records_master!$A4521="",ISNUMBER(MATCH(records_master!$M4521,lst_dedup_duplicate,0))),"",records_master!$A4521)</f>
        <v/>
      </c>
      <c r="B4521">
        <f>IF($A4521="","",records_master!$E4521)</f>
        <v/>
      </c>
      <c r="M4521">
        <f>IF($A4521="","",IF(AND(ISNUMBER(MATCH(C4521,lst_FT_sci_excl,0)),D4521=""),"MISSING FT CODE",IF(AND(NOT(ISNUMBER(MATCH(C4521,lst_FT_sci_excl,0))),D4521&lt;&gt;""),"CODE NOT ALLOWED FOR THIS DECISION","")))</f>
        <v/>
      </c>
    </row>
    <row r="4522">
      <c r="A4522">
        <f>IF(OR(records_master!$A4522="",ISNUMBER(MATCH(records_master!$M4522,lst_dedup_duplicate,0))),"",records_master!$A4522)</f>
        <v/>
      </c>
      <c r="B4522">
        <f>IF($A4522="","",records_master!$E4522)</f>
        <v/>
      </c>
      <c r="M4522">
        <f>IF($A4522="","",IF(AND(ISNUMBER(MATCH(C4522,lst_FT_sci_excl,0)),D4522=""),"MISSING FT CODE",IF(AND(NOT(ISNUMBER(MATCH(C4522,lst_FT_sci_excl,0))),D4522&lt;&gt;""),"CODE NOT ALLOWED FOR THIS DECISION","")))</f>
        <v/>
      </c>
    </row>
    <row r="4523">
      <c r="A4523">
        <f>IF(OR(records_master!$A4523="",ISNUMBER(MATCH(records_master!$M4523,lst_dedup_duplicate,0))),"",records_master!$A4523)</f>
        <v/>
      </c>
      <c r="B4523">
        <f>IF($A4523="","",records_master!$E4523)</f>
        <v/>
      </c>
      <c r="M4523">
        <f>IF($A4523="","",IF(AND(ISNUMBER(MATCH(C4523,lst_FT_sci_excl,0)),D4523=""),"MISSING FT CODE",IF(AND(NOT(ISNUMBER(MATCH(C4523,lst_FT_sci_excl,0))),D4523&lt;&gt;""),"CODE NOT ALLOWED FOR THIS DECISION","")))</f>
        <v/>
      </c>
    </row>
    <row r="4524">
      <c r="A4524">
        <f>IF(OR(records_master!$A4524="",ISNUMBER(MATCH(records_master!$M4524,lst_dedup_duplicate,0))),"",records_master!$A4524)</f>
        <v/>
      </c>
      <c r="B4524">
        <f>IF($A4524="","",records_master!$E4524)</f>
        <v/>
      </c>
      <c r="M4524">
        <f>IF($A4524="","",IF(AND(ISNUMBER(MATCH(C4524,lst_FT_sci_excl,0)),D4524=""),"MISSING FT CODE",IF(AND(NOT(ISNUMBER(MATCH(C4524,lst_FT_sci_excl,0))),D4524&lt;&gt;""),"CODE NOT ALLOWED FOR THIS DECISION","")))</f>
        <v/>
      </c>
    </row>
    <row r="4525">
      <c r="A4525">
        <f>IF(OR(records_master!$A4525="",ISNUMBER(MATCH(records_master!$M4525,lst_dedup_duplicate,0))),"",records_master!$A4525)</f>
        <v/>
      </c>
      <c r="B4525">
        <f>IF($A4525="","",records_master!$E4525)</f>
        <v/>
      </c>
      <c r="M4525">
        <f>IF($A4525="","",IF(AND(ISNUMBER(MATCH(C4525,lst_FT_sci_excl,0)),D4525=""),"MISSING FT CODE",IF(AND(NOT(ISNUMBER(MATCH(C4525,lst_FT_sci_excl,0))),D4525&lt;&gt;""),"CODE NOT ALLOWED FOR THIS DECISION","")))</f>
        <v/>
      </c>
    </row>
    <row r="4526">
      <c r="A4526">
        <f>IF(OR(records_master!$A4526="",ISNUMBER(MATCH(records_master!$M4526,lst_dedup_duplicate,0))),"",records_master!$A4526)</f>
        <v/>
      </c>
      <c r="B4526">
        <f>IF($A4526="","",records_master!$E4526)</f>
        <v/>
      </c>
      <c r="M4526">
        <f>IF($A4526="","",IF(AND(ISNUMBER(MATCH(C4526,lst_FT_sci_excl,0)),D4526=""),"MISSING FT CODE",IF(AND(NOT(ISNUMBER(MATCH(C4526,lst_FT_sci_excl,0))),D4526&lt;&gt;""),"CODE NOT ALLOWED FOR THIS DECISION","")))</f>
        <v/>
      </c>
    </row>
    <row r="4527">
      <c r="A4527">
        <f>IF(OR(records_master!$A4527="",ISNUMBER(MATCH(records_master!$M4527,lst_dedup_duplicate,0))),"",records_master!$A4527)</f>
        <v/>
      </c>
      <c r="B4527">
        <f>IF($A4527="","",records_master!$E4527)</f>
        <v/>
      </c>
      <c r="M4527">
        <f>IF($A4527="","",IF(AND(ISNUMBER(MATCH(C4527,lst_FT_sci_excl,0)),D4527=""),"MISSING FT CODE",IF(AND(NOT(ISNUMBER(MATCH(C4527,lst_FT_sci_excl,0))),D4527&lt;&gt;""),"CODE NOT ALLOWED FOR THIS DECISION","")))</f>
        <v/>
      </c>
    </row>
    <row r="4528">
      <c r="A4528">
        <f>IF(OR(records_master!$A4528="",ISNUMBER(MATCH(records_master!$M4528,lst_dedup_duplicate,0))),"",records_master!$A4528)</f>
        <v/>
      </c>
      <c r="B4528">
        <f>IF($A4528="","",records_master!$E4528)</f>
        <v/>
      </c>
      <c r="M4528">
        <f>IF($A4528="","",IF(AND(ISNUMBER(MATCH(C4528,lst_FT_sci_excl,0)),D4528=""),"MISSING FT CODE",IF(AND(NOT(ISNUMBER(MATCH(C4528,lst_FT_sci_excl,0))),D4528&lt;&gt;""),"CODE NOT ALLOWED FOR THIS DECISION","")))</f>
        <v/>
      </c>
    </row>
    <row r="4529">
      <c r="A4529">
        <f>IF(OR(records_master!$A4529="",ISNUMBER(MATCH(records_master!$M4529,lst_dedup_duplicate,0))),"",records_master!$A4529)</f>
        <v/>
      </c>
      <c r="B4529">
        <f>IF($A4529="","",records_master!$E4529)</f>
        <v/>
      </c>
      <c r="M4529">
        <f>IF($A4529="","",IF(AND(ISNUMBER(MATCH(C4529,lst_FT_sci_excl,0)),D4529=""),"MISSING FT CODE",IF(AND(NOT(ISNUMBER(MATCH(C4529,lst_FT_sci_excl,0))),D4529&lt;&gt;""),"CODE NOT ALLOWED FOR THIS DECISION","")))</f>
        <v/>
      </c>
    </row>
    <row r="4530">
      <c r="A4530">
        <f>IF(OR(records_master!$A4530="",ISNUMBER(MATCH(records_master!$M4530,lst_dedup_duplicate,0))),"",records_master!$A4530)</f>
        <v/>
      </c>
      <c r="B4530">
        <f>IF($A4530="","",records_master!$E4530)</f>
        <v/>
      </c>
      <c r="M4530">
        <f>IF($A4530="","",IF(AND(ISNUMBER(MATCH(C4530,lst_FT_sci_excl,0)),D4530=""),"MISSING FT CODE",IF(AND(NOT(ISNUMBER(MATCH(C4530,lst_FT_sci_excl,0))),D4530&lt;&gt;""),"CODE NOT ALLOWED FOR THIS DECISION","")))</f>
        <v/>
      </c>
    </row>
    <row r="4531">
      <c r="A4531">
        <f>IF(OR(records_master!$A4531="",ISNUMBER(MATCH(records_master!$M4531,lst_dedup_duplicate,0))),"",records_master!$A4531)</f>
        <v/>
      </c>
      <c r="B4531">
        <f>IF($A4531="","",records_master!$E4531)</f>
        <v/>
      </c>
      <c r="M4531">
        <f>IF($A4531="","",IF(AND(ISNUMBER(MATCH(C4531,lst_FT_sci_excl,0)),D4531=""),"MISSING FT CODE",IF(AND(NOT(ISNUMBER(MATCH(C4531,lst_FT_sci_excl,0))),D4531&lt;&gt;""),"CODE NOT ALLOWED FOR THIS DECISION","")))</f>
        <v/>
      </c>
    </row>
    <row r="4532">
      <c r="A4532">
        <f>IF(OR(records_master!$A4532="",ISNUMBER(MATCH(records_master!$M4532,lst_dedup_duplicate,0))),"",records_master!$A4532)</f>
        <v/>
      </c>
      <c r="B4532">
        <f>IF($A4532="","",records_master!$E4532)</f>
        <v/>
      </c>
      <c r="M4532">
        <f>IF($A4532="","",IF(AND(ISNUMBER(MATCH(C4532,lst_FT_sci_excl,0)),D4532=""),"MISSING FT CODE",IF(AND(NOT(ISNUMBER(MATCH(C4532,lst_FT_sci_excl,0))),D4532&lt;&gt;""),"CODE NOT ALLOWED FOR THIS DECISION","")))</f>
        <v/>
      </c>
    </row>
    <row r="4533">
      <c r="A4533">
        <f>IF(OR(records_master!$A4533="",ISNUMBER(MATCH(records_master!$M4533,lst_dedup_duplicate,0))),"",records_master!$A4533)</f>
        <v/>
      </c>
      <c r="B4533">
        <f>IF($A4533="","",records_master!$E4533)</f>
        <v/>
      </c>
      <c r="M4533">
        <f>IF($A4533="","",IF(AND(ISNUMBER(MATCH(C4533,lst_FT_sci_excl,0)),D4533=""),"MISSING FT CODE",IF(AND(NOT(ISNUMBER(MATCH(C4533,lst_FT_sci_excl,0))),D4533&lt;&gt;""),"CODE NOT ALLOWED FOR THIS DECISION","")))</f>
        <v/>
      </c>
    </row>
    <row r="4534">
      <c r="A4534">
        <f>IF(OR(records_master!$A4534="",ISNUMBER(MATCH(records_master!$M4534,lst_dedup_duplicate,0))),"",records_master!$A4534)</f>
        <v/>
      </c>
      <c r="B4534">
        <f>IF($A4534="","",records_master!$E4534)</f>
        <v/>
      </c>
      <c r="M4534">
        <f>IF($A4534="","",IF(AND(ISNUMBER(MATCH(C4534,lst_FT_sci_excl,0)),D4534=""),"MISSING FT CODE",IF(AND(NOT(ISNUMBER(MATCH(C4534,lst_FT_sci_excl,0))),D4534&lt;&gt;""),"CODE NOT ALLOWED FOR THIS DECISION","")))</f>
        <v/>
      </c>
    </row>
    <row r="4535">
      <c r="A4535">
        <f>IF(OR(records_master!$A4535="",ISNUMBER(MATCH(records_master!$M4535,lst_dedup_duplicate,0))),"",records_master!$A4535)</f>
        <v/>
      </c>
      <c r="B4535">
        <f>IF($A4535="","",records_master!$E4535)</f>
        <v/>
      </c>
      <c r="M4535">
        <f>IF($A4535="","",IF(AND(ISNUMBER(MATCH(C4535,lst_FT_sci_excl,0)),D4535=""),"MISSING FT CODE",IF(AND(NOT(ISNUMBER(MATCH(C4535,lst_FT_sci_excl,0))),D4535&lt;&gt;""),"CODE NOT ALLOWED FOR THIS DECISION","")))</f>
        <v/>
      </c>
    </row>
    <row r="4536">
      <c r="A4536">
        <f>IF(OR(records_master!$A4536="",ISNUMBER(MATCH(records_master!$M4536,lst_dedup_duplicate,0))),"",records_master!$A4536)</f>
        <v/>
      </c>
      <c r="B4536">
        <f>IF($A4536="","",records_master!$E4536)</f>
        <v/>
      </c>
      <c r="M4536">
        <f>IF($A4536="","",IF(AND(ISNUMBER(MATCH(C4536,lst_FT_sci_excl,0)),D4536=""),"MISSING FT CODE",IF(AND(NOT(ISNUMBER(MATCH(C4536,lst_FT_sci_excl,0))),D4536&lt;&gt;""),"CODE NOT ALLOWED FOR THIS DECISION","")))</f>
        <v/>
      </c>
    </row>
    <row r="4537">
      <c r="A4537">
        <f>IF(OR(records_master!$A4537="",ISNUMBER(MATCH(records_master!$M4537,lst_dedup_duplicate,0))),"",records_master!$A4537)</f>
        <v/>
      </c>
      <c r="B4537">
        <f>IF($A4537="","",records_master!$E4537)</f>
        <v/>
      </c>
      <c r="M4537">
        <f>IF($A4537="","",IF(AND(ISNUMBER(MATCH(C4537,lst_FT_sci_excl,0)),D4537=""),"MISSING FT CODE",IF(AND(NOT(ISNUMBER(MATCH(C4537,lst_FT_sci_excl,0))),D4537&lt;&gt;""),"CODE NOT ALLOWED FOR THIS DECISION","")))</f>
        <v/>
      </c>
    </row>
    <row r="4538">
      <c r="A4538">
        <f>IF(OR(records_master!$A4538="",ISNUMBER(MATCH(records_master!$M4538,lst_dedup_duplicate,0))),"",records_master!$A4538)</f>
        <v/>
      </c>
      <c r="B4538">
        <f>IF($A4538="","",records_master!$E4538)</f>
        <v/>
      </c>
      <c r="M4538">
        <f>IF($A4538="","",IF(AND(ISNUMBER(MATCH(C4538,lst_FT_sci_excl,0)),D4538=""),"MISSING FT CODE",IF(AND(NOT(ISNUMBER(MATCH(C4538,lst_FT_sci_excl,0))),D4538&lt;&gt;""),"CODE NOT ALLOWED FOR THIS DECISION","")))</f>
        <v/>
      </c>
    </row>
    <row r="4539">
      <c r="A4539">
        <f>IF(OR(records_master!$A4539="",ISNUMBER(MATCH(records_master!$M4539,lst_dedup_duplicate,0))),"",records_master!$A4539)</f>
        <v/>
      </c>
      <c r="B4539">
        <f>IF($A4539="","",records_master!$E4539)</f>
        <v/>
      </c>
      <c r="M4539">
        <f>IF($A4539="","",IF(AND(ISNUMBER(MATCH(C4539,lst_FT_sci_excl,0)),D4539=""),"MISSING FT CODE",IF(AND(NOT(ISNUMBER(MATCH(C4539,lst_FT_sci_excl,0))),D4539&lt;&gt;""),"CODE NOT ALLOWED FOR THIS DECISION","")))</f>
        <v/>
      </c>
    </row>
    <row r="4540">
      <c r="A4540">
        <f>IF(OR(records_master!$A4540="",ISNUMBER(MATCH(records_master!$M4540,lst_dedup_duplicate,0))),"",records_master!$A4540)</f>
        <v/>
      </c>
      <c r="B4540">
        <f>IF($A4540="","",records_master!$E4540)</f>
        <v/>
      </c>
      <c r="M4540">
        <f>IF($A4540="","",IF(AND(ISNUMBER(MATCH(C4540,lst_FT_sci_excl,0)),D4540=""),"MISSING FT CODE",IF(AND(NOT(ISNUMBER(MATCH(C4540,lst_FT_sci_excl,0))),D4540&lt;&gt;""),"CODE NOT ALLOWED FOR THIS DECISION","")))</f>
        <v/>
      </c>
    </row>
    <row r="4541">
      <c r="A4541">
        <f>IF(OR(records_master!$A4541="",ISNUMBER(MATCH(records_master!$M4541,lst_dedup_duplicate,0))),"",records_master!$A4541)</f>
        <v/>
      </c>
      <c r="B4541">
        <f>IF($A4541="","",records_master!$E4541)</f>
        <v/>
      </c>
      <c r="M4541">
        <f>IF($A4541="","",IF(AND(ISNUMBER(MATCH(C4541,lst_FT_sci_excl,0)),D4541=""),"MISSING FT CODE",IF(AND(NOT(ISNUMBER(MATCH(C4541,lst_FT_sci_excl,0))),D4541&lt;&gt;""),"CODE NOT ALLOWED FOR THIS DECISION","")))</f>
        <v/>
      </c>
    </row>
    <row r="4542">
      <c r="A4542">
        <f>IF(OR(records_master!$A4542="",ISNUMBER(MATCH(records_master!$M4542,lst_dedup_duplicate,0))),"",records_master!$A4542)</f>
        <v/>
      </c>
      <c r="B4542">
        <f>IF($A4542="","",records_master!$E4542)</f>
        <v/>
      </c>
      <c r="M4542">
        <f>IF($A4542="","",IF(AND(ISNUMBER(MATCH(C4542,lst_FT_sci_excl,0)),D4542=""),"MISSING FT CODE",IF(AND(NOT(ISNUMBER(MATCH(C4542,lst_FT_sci_excl,0))),D4542&lt;&gt;""),"CODE NOT ALLOWED FOR THIS DECISION","")))</f>
        <v/>
      </c>
    </row>
    <row r="4543">
      <c r="A4543">
        <f>IF(OR(records_master!$A4543="",ISNUMBER(MATCH(records_master!$M4543,lst_dedup_duplicate,0))),"",records_master!$A4543)</f>
        <v/>
      </c>
      <c r="B4543">
        <f>IF($A4543="","",records_master!$E4543)</f>
        <v/>
      </c>
      <c r="M4543">
        <f>IF($A4543="","",IF(AND(ISNUMBER(MATCH(C4543,lst_FT_sci_excl,0)),D4543=""),"MISSING FT CODE",IF(AND(NOT(ISNUMBER(MATCH(C4543,lst_FT_sci_excl,0))),D4543&lt;&gt;""),"CODE NOT ALLOWED FOR THIS DECISION","")))</f>
        <v/>
      </c>
    </row>
    <row r="4544">
      <c r="A4544">
        <f>IF(OR(records_master!$A4544="",ISNUMBER(MATCH(records_master!$M4544,lst_dedup_duplicate,0))),"",records_master!$A4544)</f>
        <v/>
      </c>
      <c r="B4544">
        <f>IF($A4544="","",records_master!$E4544)</f>
        <v/>
      </c>
      <c r="M4544">
        <f>IF($A4544="","",IF(AND(ISNUMBER(MATCH(C4544,lst_FT_sci_excl,0)),D4544=""),"MISSING FT CODE",IF(AND(NOT(ISNUMBER(MATCH(C4544,lst_FT_sci_excl,0))),D4544&lt;&gt;""),"CODE NOT ALLOWED FOR THIS DECISION","")))</f>
        <v/>
      </c>
    </row>
    <row r="4545">
      <c r="A4545">
        <f>IF(OR(records_master!$A4545="",ISNUMBER(MATCH(records_master!$M4545,lst_dedup_duplicate,0))),"",records_master!$A4545)</f>
        <v/>
      </c>
      <c r="B4545">
        <f>IF($A4545="","",records_master!$E4545)</f>
        <v/>
      </c>
      <c r="M4545">
        <f>IF($A4545="","",IF(AND(ISNUMBER(MATCH(C4545,lst_FT_sci_excl,0)),D4545=""),"MISSING FT CODE",IF(AND(NOT(ISNUMBER(MATCH(C4545,lst_FT_sci_excl,0))),D4545&lt;&gt;""),"CODE NOT ALLOWED FOR THIS DECISION","")))</f>
        <v/>
      </c>
    </row>
    <row r="4546">
      <c r="A4546">
        <f>IF(OR(records_master!$A4546="",ISNUMBER(MATCH(records_master!$M4546,lst_dedup_duplicate,0))),"",records_master!$A4546)</f>
        <v/>
      </c>
      <c r="B4546">
        <f>IF($A4546="","",records_master!$E4546)</f>
        <v/>
      </c>
      <c r="M4546">
        <f>IF($A4546="","",IF(AND(ISNUMBER(MATCH(C4546,lst_FT_sci_excl,0)),D4546=""),"MISSING FT CODE",IF(AND(NOT(ISNUMBER(MATCH(C4546,lst_FT_sci_excl,0))),D4546&lt;&gt;""),"CODE NOT ALLOWED FOR THIS DECISION","")))</f>
        <v/>
      </c>
    </row>
    <row r="4547">
      <c r="A4547">
        <f>IF(OR(records_master!$A4547="",ISNUMBER(MATCH(records_master!$M4547,lst_dedup_duplicate,0))),"",records_master!$A4547)</f>
        <v/>
      </c>
      <c r="B4547">
        <f>IF($A4547="","",records_master!$E4547)</f>
        <v/>
      </c>
      <c r="M4547">
        <f>IF($A4547="","",IF(AND(ISNUMBER(MATCH(C4547,lst_FT_sci_excl,0)),D4547=""),"MISSING FT CODE",IF(AND(NOT(ISNUMBER(MATCH(C4547,lst_FT_sci_excl,0))),D4547&lt;&gt;""),"CODE NOT ALLOWED FOR THIS DECISION","")))</f>
        <v/>
      </c>
    </row>
    <row r="4548">
      <c r="A4548">
        <f>IF(OR(records_master!$A4548="",ISNUMBER(MATCH(records_master!$M4548,lst_dedup_duplicate,0))),"",records_master!$A4548)</f>
        <v/>
      </c>
      <c r="B4548">
        <f>IF($A4548="","",records_master!$E4548)</f>
        <v/>
      </c>
      <c r="M4548">
        <f>IF($A4548="","",IF(AND(ISNUMBER(MATCH(C4548,lst_FT_sci_excl,0)),D4548=""),"MISSING FT CODE",IF(AND(NOT(ISNUMBER(MATCH(C4548,lst_FT_sci_excl,0))),D4548&lt;&gt;""),"CODE NOT ALLOWED FOR THIS DECISION","")))</f>
        <v/>
      </c>
    </row>
    <row r="4549">
      <c r="A4549">
        <f>IF(OR(records_master!$A4549="",ISNUMBER(MATCH(records_master!$M4549,lst_dedup_duplicate,0))),"",records_master!$A4549)</f>
        <v/>
      </c>
      <c r="B4549">
        <f>IF($A4549="","",records_master!$E4549)</f>
        <v/>
      </c>
      <c r="M4549">
        <f>IF($A4549="","",IF(AND(ISNUMBER(MATCH(C4549,lst_FT_sci_excl,0)),D4549=""),"MISSING FT CODE",IF(AND(NOT(ISNUMBER(MATCH(C4549,lst_FT_sci_excl,0))),D4549&lt;&gt;""),"CODE NOT ALLOWED FOR THIS DECISION","")))</f>
        <v/>
      </c>
    </row>
    <row r="4550">
      <c r="A4550">
        <f>IF(OR(records_master!$A4550="",ISNUMBER(MATCH(records_master!$M4550,lst_dedup_duplicate,0))),"",records_master!$A4550)</f>
        <v/>
      </c>
      <c r="B4550">
        <f>IF($A4550="","",records_master!$E4550)</f>
        <v/>
      </c>
      <c r="M4550">
        <f>IF($A4550="","",IF(AND(ISNUMBER(MATCH(C4550,lst_FT_sci_excl,0)),D4550=""),"MISSING FT CODE",IF(AND(NOT(ISNUMBER(MATCH(C4550,lst_FT_sci_excl,0))),D4550&lt;&gt;""),"CODE NOT ALLOWED FOR THIS DECISION","")))</f>
        <v/>
      </c>
    </row>
    <row r="4551">
      <c r="A4551">
        <f>IF(OR(records_master!$A4551="",ISNUMBER(MATCH(records_master!$M4551,lst_dedup_duplicate,0))),"",records_master!$A4551)</f>
        <v/>
      </c>
      <c r="B4551">
        <f>IF($A4551="","",records_master!$E4551)</f>
        <v/>
      </c>
      <c r="M4551">
        <f>IF($A4551="","",IF(AND(ISNUMBER(MATCH(C4551,lst_FT_sci_excl,0)),D4551=""),"MISSING FT CODE",IF(AND(NOT(ISNUMBER(MATCH(C4551,lst_FT_sci_excl,0))),D4551&lt;&gt;""),"CODE NOT ALLOWED FOR THIS DECISION","")))</f>
        <v/>
      </c>
    </row>
    <row r="4552">
      <c r="A4552">
        <f>IF(OR(records_master!$A4552="",ISNUMBER(MATCH(records_master!$M4552,lst_dedup_duplicate,0))),"",records_master!$A4552)</f>
        <v/>
      </c>
      <c r="B4552">
        <f>IF($A4552="","",records_master!$E4552)</f>
        <v/>
      </c>
      <c r="M4552">
        <f>IF($A4552="","",IF(AND(ISNUMBER(MATCH(C4552,lst_FT_sci_excl,0)),D4552=""),"MISSING FT CODE",IF(AND(NOT(ISNUMBER(MATCH(C4552,lst_FT_sci_excl,0))),D4552&lt;&gt;""),"CODE NOT ALLOWED FOR THIS DECISION","")))</f>
        <v/>
      </c>
    </row>
    <row r="4553">
      <c r="A4553">
        <f>IF(OR(records_master!$A4553="",ISNUMBER(MATCH(records_master!$M4553,lst_dedup_duplicate,0))),"",records_master!$A4553)</f>
        <v/>
      </c>
      <c r="B4553">
        <f>IF($A4553="","",records_master!$E4553)</f>
        <v/>
      </c>
      <c r="M4553">
        <f>IF($A4553="","",IF(AND(ISNUMBER(MATCH(C4553,lst_FT_sci_excl,0)),D4553=""),"MISSING FT CODE",IF(AND(NOT(ISNUMBER(MATCH(C4553,lst_FT_sci_excl,0))),D4553&lt;&gt;""),"CODE NOT ALLOWED FOR THIS DECISION","")))</f>
        <v/>
      </c>
    </row>
    <row r="4554">
      <c r="A4554">
        <f>IF(OR(records_master!$A4554="",ISNUMBER(MATCH(records_master!$M4554,lst_dedup_duplicate,0))),"",records_master!$A4554)</f>
        <v/>
      </c>
      <c r="B4554">
        <f>IF($A4554="","",records_master!$E4554)</f>
        <v/>
      </c>
      <c r="M4554">
        <f>IF($A4554="","",IF(AND(ISNUMBER(MATCH(C4554,lst_FT_sci_excl,0)),D4554=""),"MISSING FT CODE",IF(AND(NOT(ISNUMBER(MATCH(C4554,lst_FT_sci_excl,0))),D4554&lt;&gt;""),"CODE NOT ALLOWED FOR THIS DECISION","")))</f>
        <v/>
      </c>
    </row>
    <row r="4555">
      <c r="A4555">
        <f>IF(OR(records_master!$A4555="",ISNUMBER(MATCH(records_master!$M4555,lst_dedup_duplicate,0))),"",records_master!$A4555)</f>
        <v/>
      </c>
      <c r="B4555">
        <f>IF($A4555="","",records_master!$E4555)</f>
        <v/>
      </c>
      <c r="M4555">
        <f>IF($A4555="","",IF(AND(ISNUMBER(MATCH(C4555,lst_FT_sci_excl,0)),D4555=""),"MISSING FT CODE",IF(AND(NOT(ISNUMBER(MATCH(C4555,lst_FT_sci_excl,0))),D4555&lt;&gt;""),"CODE NOT ALLOWED FOR THIS DECISION","")))</f>
        <v/>
      </c>
    </row>
    <row r="4556">
      <c r="A4556">
        <f>IF(OR(records_master!$A4556="",ISNUMBER(MATCH(records_master!$M4556,lst_dedup_duplicate,0))),"",records_master!$A4556)</f>
        <v/>
      </c>
      <c r="B4556">
        <f>IF($A4556="","",records_master!$E4556)</f>
        <v/>
      </c>
      <c r="M4556">
        <f>IF($A4556="","",IF(AND(ISNUMBER(MATCH(C4556,lst_FT_sci_excl,0)),D4556=""),"MISSING FT CODE",IF(AND(NOT(ISNUMBER(MATCH(C4556,lst_FT_sci_excl,0))),D4556&lt;&gt;""),"CODE NOT ALLOWED FOR THIS DECISION","")))</f>
        <v/>
      </c>
    </row>
    <row r="4557">
      <c r="A4557">
        <f>IF(OR(records_master!$A4557="",ISNUMBER(MATCH(records_master!$M4557,lst_dedup_duplicate,0))),"",records_master!$A4557)</f>
        <v/>
      </c>
      <c r="B4557">
        <f>IF($A4557="","",records_master!$E4557)</f>
        <v/>
      </c>
      <c r="M4557">
        <f>IF($A4557="","",IF(AND(ISNUMBER(MATCH(C4557,lst_FT_sci_excl,0)),D4557=""),"MISSING FT CODE",IF(AND(NOT(ISNUMBER(MATCH(C4557,lst_FT_sci_excl,0))),D4557&lt;&gt;""),"CODE NOT ALLOWED FOR THIS DECISION","")))</f>
        <v/>
      </c>
    </row>
    <row r="4558">
      <c r="A4558">
        <f>IF(OR(records_master!$A4558="",ISNUMBER(MATCH(records_master!$M4558,lst_dedup_duplicate,0))),"",records_master!$A4558)</f>
        <v/>
      </c>
      <c r="B4558">
        <f>IF($A4558="","",records_master!$E4558)</f>
        <v/>
      </c>
      <c r="M4558">
        <f>IF($A4558="","",IF(AND(ISNUMBER(MATCH(C4558,lst_FT_sci_excl,0)),D4558=""),"MISSING FT CODE",IF(AND(NOT(ISNUMBER(MATCH(C4558,lst_FT_sci_excl,0))),D4558&lt;&gt;""),"CODE NOT ALLOWED FOR THIS DECISION","")))</f>
        <v/>
      </c>
    </row>
    <row r="4559">
      <c r="A4559">
        <f>IF(OR(records_master!$A4559="",ISNUMBER(MATCH(records_master!$M4559,lst_dedup_duplicate,0))),"",records_master!$A4559)</f>
        <v/>
      </c>
      <c r="B4559">
        <f>IF($A4559="","",records_master!$E4559)</f>
        <v/>
      </c>
      <c r="M4559">
        <f>IF($A4559="","",IF(AND(ISNUMBER(MATCH(C4559,lst_FT_sci_excl,0)),D4559=""),"MISSING FT CODE",IF(AND(NOT(ISNUMBER(MATCH(C4559,lst_FT_sci_excl,0))),D4559&lt;&gt;""),"CODE NOT ALLOWED FOR THIS DECISION","")))</f>
        <v/>
      </c>
    </row>
    <row r="4560">
      <c r="A4560">
        <f>IF(OR(records_master!$A4560="",ISNUMBER(MATCH(records_master!$M4560,lst_dedup_duplicate,0))),"",records_master!$A4560)</f>
        <v/>
      </c>
      <c r="B4560">
        <f>IF($A4560="","",records_master!$E4560)</f>
        <v/>
      </c>
      <c r="M4560">
        <f>IF($A4560="","",IF(AND(ISNUMBER(MATCH(C4560,lst_FT_sci_excl,0)),D4560=""),"MISSING FT CODE",IF(AND(NOT(ISNUMBER(MATCH(C4560,lst_FT_sci_excl,0))),D4560&lt;&gt;""),"CODE NOT ALLOWED FOR THIS DECISION","")))</f>
        <v/>
      </c>
    </row>
    <row r="4561">
      <c r="A4561">
        <f>IF(OR(records_master!$A4561="",ISNUMBER(MATCH(records_master!$M4561,lst_dedup_duplicate,0))),"",records_master!$A4561)</f>
        <v/>
      </c>
      <c r="B4561">
        <f>IF($A4561="","",records_master!$E4561)</f>
        <v/>
      </c>
      <c r="M4561">
        <f>IF($A4561="","",IF(AND(ISNUMBER(MATCH(C4561,lst_FT_sci_excl,0)),D4561=""),"MISSING FT CODE",IF(AND(NOT(ISNUMBER(MATCH(C4561,lst_FT_sci_excl,0))),D4561&lt;&gt;""),"CODE NOT ALLOWED FOR THIS DECISION","")))</f>
        <v/>
      </c>
    </row>
    <row r="4562">
      <c r="A4562">
        <f>IF(OR(records_master!$A4562="",ISNUMBER(MATCH(records_master!$M4562,lst_dedup_duplicate,0))),"",records_master!$A4562)</f>
        <v/>
      </c>
      <c r="B4562">
        <f>IF($A4562="","",records_master!$E4562)</f>
        <v/>
      </c>
      <c r="M4562">
        <f>IF($A4562="","",IF(AND(ISNUMBER(MATCH(C4562,lst_FT_sci_excl,0)),D4562=""),"MISSING FT CODE",IF(AND(NOT(ISNUMBER(MATCH(C4562,lst_FT_sci_excl,0))),D4562&lt;&gt;""),"CODE NOT ALLOWED FOR THIS DECISION","")))</f>
        <v/>
      </c>
    </row>
    <row r="4563">
      <c r="A4563">
        <f>IF(OR(records_master!$A4563="",ISNUMBER(MATCH(records_master!$M4563,lst_dedup_duplicate,0))),"",records_master!$A4563)</f>
        <v/>
      </c>
      <c r="B4563">
        <f>IF($A4563="","",records_master!$E4563)</f>
        <v/>
      </c>
      <c r="M4563">
        <f>IF($A4563="","",IF(AND(ISNUMBER(MATCH(C4563,lst_FT_sci_excl,0)),D4563=""),"MISSING FT CODE",IF(AND(NOT(ISNUMBER(MATCH(C4563,lst_FT_sci_excl,0))),D4563&lt;&gt;""),"CODE NOT ALLOWED FOR THIS DECISION","")))</f>
        <v/>
      </c>
    </row>
    <row r="4564">
      <c r="A4564">
        <f>IF(OR(records_master!$A4564="",ISNUMBER(MATCH(records_master!$M4564,lst_dedup_duplicate,0))),"",records_master!$A4564)</f>
        <v/>
      </c>
      <c r="B4564">
        <f>IF($A4564="","",records_master!$E4564)</f>
        <v/>
      </c>
      <c r="M4564">
        <f>IF($A4564="","",IF(AND(ISNUMBER(MATCH(C4564,lst_FT_sci_excl,0)),D4564=""),"MISSING FT CODE",IF(AND(NOT(ISNUMBER(MATCH(C4564,lst_FT_sci_excl,0))),D4564&lt;&gt;""),"CODE NOT ALLOWED FOR THIS DECISION","")))</f>
        <v/>
      </c>
    </row>
    <row r="4565">
      <c r="A4565">
        <f>IF(OR(records_master!$A4565="",ISNUMBER(MATCH(records_master!$M4565,lst_dedup_duplicate,0))),"",records_master!$A4565)</f>
        <v/>
      </c>
      <c r="B4565">
        <f>IF($A4565="","",records_master!$E4565)</f>
        <v/>
      </c>
      <c r="M4565">
        <f>IF($A4565="","",IF(AND(ISNUMBER(MATCH(C4565,lst_FT_sci_excl,0)),D4565=""),"MISSING FT CODE",IF(AND(NOT(ISNUMBER(MATCH(C4565,lst_FT_sci_excl,0))),D4565&lt;&gt;""),"CODE NOT ALLOWED FOR THIS DECISION","")))</f>
        <v/>
      </c>
    </row>
    <row r="4566">
      <c r="A4566">
        <f>IF(OR(records_master!$A4566="",ISNUMBER(MATCH(records_master!$M4566,lst_dedup_duplicate,0))),"",records_master!$A4566)</f>
        <v/>
      </c>
      <c r="B4566">
        <f>IF($A4566="","",records_master!$E4566)</f>
        <v/>
      </c>
      <c r="M4566">
        <f>IF($A4566="","",IF(AND(ISNUMBER(MATCH(C4566,lst_FT_sci_excl,0)),D4566=""),"MISSING FT CODE",IF(AND(NOT(ISNUMBER(MATCH(C4566,lst_FT_sci_excl,0))),D4566&lt;&gt;""),"CODE NOT ALLOWED FOR THIS DECISION","")))</f>
        <v/>
      </c>
    </row>
    <row r="4567">
      <c r="A4567">
        <f>IF(OR(records_master!$A4567="",ISNUMBER(MATCH(records_master!$M4567,lst_dedup_duplicate,0))),"",records_master!$A4567)</f>
        <v/>
      </c>
      <c r="B4567">
        <f>IF($A4567="","",records_master!$E4567)</f>
        <v/>
      </c>
      <c r="M4567">
        <f>IF($A4567="","",IF(AND(ISNUMBER(MATCH(C4567,lst_FT_sci_excl,0)),D4567=""),"MISSING FT CODE",IF(AND(NOT(ISNUMBER(MATCH(C4567,lst_FT_sci_excl,0))),D4567&lt;&gt;""),"CODE NOT ALLOWED FOR THIS DECISION","")))</f>
        <v/>
      </c>
    </row>
    <row r="4568">
      <c r="A4568">
        <f>IF(OR(records_master!$A4568="",ISNUMBER(MATCH(records_master!$M4568,lst_dedup_duplicate,0))),"",records_master!$A4568)</f>
        <v/>
      </c>
      <c r="B4568">
        <f>IF($A4568="","",records_master!$E4568)</f>
        <v/>
      </c>
      <c r="M4568">
        <f>IF($A4568="","",IF(AND(ISNUMBER(MATCH(C4568,lst_FT_sci_excl,0)),D4568=""),"MISSING FT CODE",IF(AND(NOT(ISNUMBER(MATCH(C4568,lst_FT_sci_excl,0))),D4568&lt;&gt;""),"CODE NOT ALLOWED FOR THIS DECISION","")))</f>
        <v/>
      </c>
    </row>
    <row r="4569">
      <c r="A4569">
        <f>IF(OR(records_master!$A4569="",ISNUMBER(MATCH(records_master!$M4569,lst_dedup_duplicate,0))),"",records_master!$A4569)</f>
        <v/>
      </c>
      <c r="B4569">
        <f>IF($A4569="","",records_master!$E4569)</f>
        <v/>
      </c>
      <c r="M4569">
        <f>IF($A4569="","",IF(AND(ISNUMBER(MATCH(C4569,lst_FT_sci_excl,0)),D4569=""),"MISSING FT CODE",IF(AND(NOT(ISNUMBER(MATCH(C4569,lst_FT_sci_excl,0))),D4569&lt;&gt;""),"CODE NOT ALLOWED FOR THIS DECISION","")))</f>
        <v/>
      </c>
    </row>
    <row r="4570">
      <c r="A4570">
        <f>IF(OR(records_master!$A4570="",ISNUMBER(MATCH(records_master!$M4570,lst_dedup_duplicate,0))),"",records_master!$A4570)</f>
        <v/>
      </c>
      <c r="B4570">
        <f>IF($A4570="","",records_master!$E4570)</f>
        <v/>
      </c>
      <c r="M4570">
        <f>IF($A4570="","",IF(AND(ISNUMBER(MATCH(C4570,lst_FT_sci_excl,0)),D4570=""),"MISSING FT CODE",IF(AND(NOT(ISNUMBER(MATCH(C4570,lst_FT_sci_excl,0))),D4570&lt;&gt;""),"CODE NOT ALLOWED FOR THIS DECISION","")))</f>
        <v/>
      </c>
    </row>
    <row r="4571">
      <c r="A4571">
        <f>IF(OR(records_master!$A4571="",ISNUMBER(MATCH(records_master!$M4571,lst_dedup_duplicate,0))),"",records_master!$A4571)</f>
        <v/>
      </c>
      <c r="B4571">
        <f>IF($A4571="","",records_master!$E4571)</f>
        <v/>
      </c>
      <c r="M4571">
        <f>IF($A4571="","",IF(AND(ISNUMBER(MATCH(C4571,lst_FT_sci_excl,0)),D4571=""),"MISSING FT CODE",IF(AND(NOT(ISNUMBER(MATCH(C4571,lst_FT_sci_excl,0))),D4571&lt;&gt;""),"CODE NOT ALLOWED FOR THIS DECISION","")))</f>
        <v/>
      </c>
    </row>
    <row r="4572">
      <c r="A4572">
        <f>IF(OR(records_master!$A4572="",ISNUMBER(MATCH(records_master!$M4572,lst_dedup_duplicate,0))),"",records_master!$A4572)</f>
        <v/>
      </c>
      <c r="B4572">
        <f>IF($A4572="","",records_master!$E4572)</f>
        <v/>
      </c>
      <c r="M4572">
        <f>IF($A4572="","",IF(AND(ISNUMBER(MATCH(C4572,lst_FT_sci_excl,0)),D4572=""),"MISSING FT CODE",IF(AND(NOT(ISNUMBER(MATCH(C4572,lst_FT_sci_excl,0))),D4572&lt;&gt;""),"CODE NOT ALLOWED FOR THIS DECISION","")))</f>
        <v/>
      </c>
    </row>
    <row r="4573">
      <c r="A4573">
        <f>IF(OR(records_master!$A4573="",ISNUMBER(MATCH(records_master!$M4573,lst_dedup_duplicate,0))),"",records_master!$A4573)</f>
        <v/>
      </c>
      <c r="B4573">
        <f>IF($A4573="","",records_master!$E4573)</f>
        <v/>
      </c>
      <c r="M4573">
        <f>IF($A4573="","",IF(AND(ISNUMBER(MATCH(C4573,lst_FT_sci_excl,0)),D4573=""),"MISSING FT CODE",IF(AND(NOT(ISNUMBER(MATCH(C4573,lst_FT_sci_excl,0))),D4573&lt;&gt;""),"CODE NOT ALLOWED FOR THIS DECISION","")))</f>
        <v/>
      </c>
    </row>
    <row r="4574">
      <c r="A4574">
        <f>IF(OR(records_master!$A4574="",ISNUMBER(MATCH(records_master!$M4574,lst_dedup_duplicate,0))),"",records_master!$A4574)</f>
        <v/>
      </c>
      <c r="B4574">
        <f>IF($A4574="","",records_master!$E4574)</f>
        <v/>
      </c>
      <c r="M4574">
        <f>IF($A4574="","",IF(AND(ISNUMBER(MATCH(C4574,lst_FT_sci_excl,0)),D4574=""),"MISSING FT CODE",IF(AND(NOT(ISNUMBER(MATCH(C4574,lst_FT_sci_excl,0))),D4574&lt;&gt;""),"CODE NOT ALLOWED FOR THIS DECISION","")))</f>
        <v/>
      </c>
    </row>
    <row r="4575">
      <c r="A4575">
        <f>IF(OR(records_master!$A4575="",ISNUMBER(MATCH(records_master!$M4575,lst_dedup_duplicate,0))),"",records_master!$A4575)</f>
        <v/>
      </c>
      <c r="B4575">
        <f>IF($A4575="","",records_master!$E4575)</f>
        <v/>
      </c>
      <c r="M4575">
        <f>IF($A4575="","",IF(AND(ISNUMBER(MATCH(C4575,lst_FT_sci_excl,0)),D4575=""),"MISSING FT CODE",IF(AND(NOT(ISNUMBER(MATCH(C4575,lst_FT_sci_excl,0))),D4575&lt;&gt;""),"CODE NOT ALLOWED FOR THIS DECISION","")))</f>
        <v/>
      </c>
    </row>
    <row r="4576">
      <c r="A4576">
        <f>IF(OR(records_master!$A4576="",ISNUMBER(MATCH(records_master!$M4576,lst_dedup_duplicate,0))),"",records_master!$A4576)</f>
        <v/>
      </c>
      <c r="B4576">
        <f>IF($A4576="","",records_master!$E4576)</f>
        <v/>
      </c>
      <c r="M4576">
        <f>IF($A4576="","",IF(AND(ISNUMBER(MATCH(C4576,lst_FT_sci_excl,0)),D4576=""),"MISSING FT CODE",IF(AND(NOT(ISNUMBER(MATCH(C4576,lst_FT_sci_excl,0))),D4576&lt;&gt;""),"CODE NOT ALLOWED FOR THIS DECISION","")))</f>
        <v/>
      </c>
    </row>
    <row r="4577">
      <c r="A4577">
        <f>IF(OR(records_master!$A4577="",ISNUMBER(MATCH(records_master!$M4577,lst_dedup_duplicate,0))),"",records_master!$A4577)</f>
        <v/>
      </c>
      <c r="B4577">
        <f>IF($A4577="","",records_master!$E4577)</f>
        <v/>
      </c>
      <c r="M4577">
        <f>IF($A4577="","",IF(AND(ISNUMBER(MATCH(C4577,lst_FT_sci_excl,0)),D4577=""),"MISSING FT CODE",IF(AND(NOT(ISNUMBER(MATCH(C4577,lst_FT_sci_excl,0))),D4577&lt;&gt;""),"CODE NOT ALLOWED FOR THIS DECISION","")))</f>
        <v/>
      </c>
    </row>
    <row r="4578">
      <c r="A4578">
        <f>IF(OR(records_master!$A4578="",ISNUMBER(MATCH(records_master!$M4578,lst_dedup_duplicate,0))),"",records_master!$A4578)</f>
        <v/>
      </c>
      <c r="B4578">
        <f>IF($A4578="","",records_master!$E4578)</f>
        <v/>
      </c>
      <c r="M4578">
        <f>IF($A4578="","",IF(AND(ISNUMBER(MATCH(C4578,lst_FT_sci_excl,0)),D4578=""),"MISSING FT CODE",IF(AND(NOT(ISNUMBER(MATCH(C4578,lst_FT_sci_excl,0))),D4578&lt;&gt;""),"CODE NOT ALLOWED FOR THIS DECISION","")))</f>
        <v/>
      </c>
    </row>
    <row r="4579">
      <c r="A4579">
        <f>IF(OR(records_master!$A4579="",ISNUMBER(MATCH(records_master!$M4579,lst_dedup_duplicate,0))),"",records_master!$A4579)</f>
        <v/>
      </c>
      <c r="B4579">
        <f>IF($A4579="","",records_master!$E4579)</f>
        <v/>
      </c>
      <c r="M4579">
        <f>IF($A4579="","",IF(AND(ISNUMBER(MATCH(C4579,lst_FT_sci_excl,0)),D4579=""),"MISSING FT CODE",IF(AND(NOT(ISNUMBER(MATCH(C4579,lst_FT_sci_excl,0))),D4579&lt;&gt;""),"CODE NOT ALLOWED FOR THIS DECISION","")))</f>
        <v/>
      </c>
    </row>
    <row r="4580">
      <c r="A4580">
        <f>IF(OR(records_master!$A4580="",ISNUMBER(MATCH(records_master!$M4580,lst_dedup_duplicate,0))),"",records_master!$A4580)</f>
        <v/>
      </c>
      <c r="B4580">
        <f>IF($A4580="","",records_master!$E4580)</f>
        <v/>
      </c>
      <c r="M4580">
        <f>IF($A4580="","",IF(AND(ISNUMBER(MATCH(C4580,lst_FT_sci_excl,0)),D4580=""),"MISSING FT CODE",IF(AND(NOT(ISNUMBER(MATCH(C4580,lst_FT_sci_excl,0))),D4580&lt;&gt;""),"CODE NOT ALLOWED FOR THIS DECISION","")))</f>
        <v/>
      </c>
    </row>
    <row r="4581">
      <c r="A4581">
        <f>IF(OR(records_master!$A4581="",ISNUMBER(MATCH(records_master!$M4581,lst_dedup_duplicate,0))),"",records_master!$A4581)</f>
        <v/>
      </c>
      <c r="B4581">
        <f>IF($A4581="","",records_master!$E4581)</f>
        <v/>
      </c>
      <c r="M4581">
        <f>IF($A4581="","",IF(AND(ISNUMBER(MATCH(C4581,lst_FT_sci_excl,0)),D4581=""),"MISSING FT CODE",IF(AND(NOT(ISNUMBER(MATCH(C4581,lst_FT_sci_excl,0))),D4581&lt;&gt;""),"CODE NOT ALLOWED FOR THIS DECISION","")))</f>
        <v/>
      </c>
    </row>
    <row r="4582">
      <c r="A4582">
        <f>IF(OR(records_master!$A4582="",ISNUMBER(MATCH(records_master!$M4582,lst_dedup_duplicate,0))),"",records_master!$A4582)</f>
        <v/>
      </c>
      <c r="B4582">
        <f>IF($A4582="","",records_master!$E4582)</f>
        <v/>
      </c>
      <c r="M4582">
        <f>IF($A4582="","",IF(AND(ISNUMBER(MATCH(C4582,lst_FT_sci_excl,0)),D4582=""),"MISSING FT CODE",IF(AND(NOT(ISNUMBER(MATCH(C4582,lst_FT_sci_excl,0))),D4582&lt;&gt;""),"CODE NOT ALLOWED FOR THIS DECISION","")))</f>
        <v/>
      </c>
    </row>
    <row r="4583">
      <c r="A4583">
        <f>IF(OR(records_master!$A4583="",ISNUMBER(MATCH(records_master!$M4583,lst_dedup_duplicate,0))),"",records_master!$A4583)</f>
        <v/>
      </c>
      <c r="B4583">
        <f>IF($A4583="","",records_master!$E4583)</f>
        <v/>
      </c>
      <c r="M4583">
        <f>IF($A4583="","",IF(AND(ISNUMBER(MATCH(C4583,lst_FT_sci_excl,0)),D4583=""),"MISSING FT CODE",IF(AND(NOT(ISNUMBER(MATCH(C4583,lst_FT_sci_excl,0))),D4583&lt;&gt;""),"CODE NOT ALLOWED FOR THIS DECISION","")))</f>
        <v/>
      </c>
    </row>
    <row r="4584">
      <c r="A4584">
        <f>IF(OR(records_master!$A4584="",ISNUMBER(MATCH(records_master!$M4584,lst_dedup_duplicate,0))),"",records_master!$A4584)</f>
        <v/>
      </c>
      <c r="B4584">
        <f>IF($A4584="","",records_master!$E4584)</f>
        <v/>
      </c>
      <c r="M4584">
        <f>IF($A4584="","",IF(AND(ISNUMBER(MATCH(C4584,lst_FT_sci_excl,0)),D4584=""),"MISSING FT CODE",IF(AND(NOT(ISNUMBER(MATCH(C4584,lst_FT_sci_excl,0))),D4584&lt;&gt;""),"CODE NOT ALLOWED FOR THIS DECISION","")))</f>
        <v/>
      </c>
    </row>
    <row r="4585">
      <c r="A4585">
        <f>IF(OR(records_master!$A4585="",ISNUMBER(MATCH(records_master!$M4585,lst_dedup_duplicate,0))),"",records_master!$A4585)</f>
        <v/>
      </c>
      <c r="B4585">
        <f>IF($A4585="","",records_master!$E4585)</f>
        <v/>
      </c>
      <c r="M4585">
        <f>IF($A4585="","",IF(AND(ISNUMBER(MATCH(C4585,lst_FT_sci_excl,0)),D4585=""),"MISSING FT CODE",IF(AND(NOT(ISNUMBER(MATCH(C4585,lst_FT_sci_excl,0))),D4585&lt;&gt;""),"CODE NOT ALLOWED FOR THIS DECISION","")))</f>
        <v/>
      </c>
    </row>
    <row r="4586">
      <c r="A4586">
        <f>IF(OR(records_master!$A4586="",ISNUMBER(MATCH(records_master!$M4586,lst_dedup_duplicate,0))),"",records_master!$A4586)</f>
        <v/>
      </c>
      <c r="B4586">
        <f>IF($A4586="","",records_master!$E4586)</f>
        <v/>
      </c>
      <c r="M4586">
        <f>IF($A4586="","",IF(AND(ISNUMBER(MATCH(C4586,lst_FT_sci_excl,0)),D4586=""),"MISSING FT CODE",IF(AND(NOT(ISNUMBER(MATCH(C4586,lst_FT_sci_excl,0))),D4586&lt;&gt;""),"CODE NOT ALLOWED FOR THIS DECISION","")))</f>
        <v/>
      </c>
    </row>
    <row r="4587">
      <c r="A4587">
        <f>IF(OR(records_master!$A4587="",ISNUMBER(MATCH(records_master!$M4587,lst_dedup_duplicate,0))),"",records_master!$A4587)</f>
        <v/>
      </c>
      <c r="B4587">
        <f>IF($A4587="","",records_master!$E4587)</f>
        <v/>
      </c>
      <c r="M4587">
        <f>IF($A4587="","",IF(AND(ISNUMBER(MATCH(C4587,lst_FT_sci_excl,0)),D4587=""),"MISSING FT CODE",IF(AND(NOT(ISNUMBER(MATCH(C4587,lst_FT_sci_excl,0))),D4587&lt;&gt;""),"CODE NOT ALLOWED FOR THIS DECISION","")))</f>
        <v/>
      </c>
    </row>
    <row r="4588">
      <c r="A4588">
        <f>IF(OR(records_master!$A4588="",ISNUMBER(MATCH(records_master!$M4588,lst_dedup_duplicate,0))),"",records_master!$A4588)</f>
        <v/>
      </c>
      <c r="B4588">
        <f>IF($A4588="","",records_master!$E4588)</f>
        <v/>
      </c>
      <c r="M4588">
        <f>IF($A4588="","",IF(AND(ISNUMBER(MATCH(C4588,lst_FT_sci_excl,0)),D4588=""),"MISSING FT CODE",IF(AND(NOT(ISNUMBER(MATCH(C4588,lst_FT_sci_excl,0))),D4588&lt;&gt;""),"CODE NOT ALLOWED FOR THIS DECISION","")))</f>
        <v/>
      </c>
    </row>
    <row r="4589">
      <c r="A4589">
        <f>IF(OR(records_master!$A4589="",ISNUMBER(MATCH(records_master!$M4589,lst_dedup_duplicate,0))),"",records_master!$A4589)</f>
        <v/>
      </c>
      <c r="B4589">
        <f>IF($A4589="","",records_master!$E4589)</f>
        <v/>
      </c>
      <c r="M4589">
        <f>IF($A4589="","",IF(AND(ISNUMBER(MATCH(C4589,lst_FT_sci_excl,0)),D4589=""),"MISSING FT CODE",IF(AND(NOT(ISNUMBER(MATCH(C4589,lst_FT_sci_excl,0))),D4589&lt;&gt;""),"CODE NOT ALLOWED FOR THIS DECISION","")))</f>
        <v/>
      </c>
    </row>
    <row r="4590">
      <c r="A4590">
        <f>IF(OR(records_master!$A4590="",ISNUMBER(MATCH(records_master!$M4590,lst_dedup_duplicate,0))),"",records_master!$A4590)</f>
        <v/>
      </c>
      <c r="B4590">
        <f>IF($A4590="","",records_master!$E4590)</f>
        <v/>
      </c>
      <c r="M4590">
        <f>IF($A4590="","",IF(AND(ISNUMBER(MATCH(C4590,lst_FT_sci_excl,0)),D4590=""),"MISSING FT CODE",IF(AND(NOT(ISNUMBER(MATCH(C4590,lst_FT_sci_excl,0))),D4590&lt;&gt;""),"CODE NOT ALLOWED FOR THIS DECISION","")))</f>
        <v/>
      </c>
    </row>
    <row r="4591">
      <c r="A4591">
        <f>IF(OR(records_master!$A4591="",ISNUMBER(MATCH(records_master!$M4591,lst_dedup_duplicate,0))),"",records_master!$A4591)</f>
        <v/>
      </c>
      <c r="B4591">
        <f>IF($A4591="","",records_master!$E4591)</f>
        <v/>
      </c>
      <c r="M4591">
        <f>IF($A4591="","",IF(AND(ISNUMBER(MATCH(C4591,lst_FT_sci_excl,0)),D4591=""),"MISSING FT CODE",IF(AND(NOT(ISNUMBER(MATCH(C4591,lst_FT_sci_excl,0))),D4591&lt;&gt;""),"CODE NOT ALLOWED FOR THIS DECISION","")))</f>
        <v/>
      </c>
    </row>
    <row r="4592">
      <c r="A4592">
        <f>IF(OR(records_master!$A4592="",ISNUMBER(MATCH(records_master!$M4592,lst_dedup_duplicate,0))),"",records_master!$A4592)</f>
        <v/>
      </c>
      <c r="B4592">
        <f>IF($A4592="","",records_master!$E4592)</f>
        <v/>
      </c>
      <c r="M4592">
        <f>IF($A4592="","",IF(AND(ISNUMBER(MATCH(C4592,lst_FT_sci_excl,0)),D4592=""),"MISSING FT CODE",IF(AND(NOT(ISNUMBER(MATCH(C4592,lst_FT_sci_excl,0))),D4592&lt;&gt;""),"CODE NOT ALLOWED FOR THIS DECISION","")))</f>
        <v/>
      </c>
    </row>
    <row r="4593">
      <c r="A4593">
        <f>IF(OR(records_master!$A4593="",ISNUMBER(MATCH(records_master!$M4593,lst_dedup_duplicate,0))),"",records_master!$A4593)</f>
        <v/>
      </c>
      <c r="B4593">
        <f>IF($A4593="","",records_master!$E4593)</f>
        <v/>
      </c>
      <c r="M4593">
        <f>IF($A4593="","",IF(AND(ISNUMBER(MATCH(C4593,lst_FT_sci_excl,0)),D4593=""),"MISSING FT CODE",IF(AND(NOT(ISNUMBER(MATCH(C4593,lst_FT_sci_excl,0))),D4593&lt;&gt;""),"CODE NOT ALLOWED FOR THIS DECISION","")))</f>
        <v/>
      </c>
    </row>
    <row r="4594">
      <c r="A4594">
        <f>IF(OR(records_master!$A4594="",ISNUMBER(MATCH(records_master!$M4594,lst_dedup_duplicate,0))),"",records_master!$A4594)</f>
        <v/>
      </c>
      <c r="B4594">
        <f>IF($A4594="","",records_master!$E4594)</f>
        <v/>
      </c>
      <c r="M4594">
        <f>IF($A4594="","",IF(AND(ISNUMBER(MATCH(C4594,lst_FT_sci_excl,0)),D4594=""),"MISSING FT CODE",IF(AND(NOT(ISNUMBER(MATCH(C4594,lst_FT_sci_excl,0))),D4594&lt;&gt;""),"CODE NOT ALLOWED FOR THIS DECISION","")))</f>
        <v/>
      </c>
    </row>
    <row r="4595">
      <c r="A4595">
        <f>IF(OR(records_master!$A4595="",ISNUMBER(MATCH(records_master!$M4595,lst_dedup_duplicate,0))),"",records_master!$A4595)</f>
        <v/>
      </c>
      <c r="B4595">
        <f>IF($A4595="","",records_master!$E4595)</f>
        <v/>
      </c>
      <c r="M4595">
        <f>IF($A4595="","",IF(AND(ISNUMBER(MATCH(C4595,lst_FT_sci_excl,0)),D4595=""),"MISSING FT CODE",IF(AND(NOT(ISNUMBER(MATCH(C4595,lst_FT_sci_excl,0))),D4595&lt;&gt;""),"CODE NOT ALLOWED FOR THIS DECISION","")))</f>
        <v/>
      </c>
    </row>
    <row r="4596">
      <c r="A4596">
        <f>IF(OR(records_master!$A4596="",ISNUMBER(MATCH(records_master!$M4596,lst_dedup_duplicate,0))),"",records_master!$A4596)</f>
        <v/>
      </c>
      <c r="B4596">
        <f>IF($A4596="","",records_master!$E4596)</f>
        <v/>
      </c>
      <c r="M4596">
        <f>IF($A4596="","",IF(AND(ISNUMBER(MATCH(C4596,lst_FT_sci_excl,0)),D4596=""),"MISSING FT CODE",IF(AND(NOT(ISNUMBER(MATCH(C4596,lst_FT_sci_excl,0))),D4596&lt;&gt;""),"CODE NOT ALLOWED FOR THIS DECISION","")))</f>
        <v/>
      </c>
    </row>
    <row r="4597">
      <c r="A4597">
        <f>IF(OR(records_master!$A4597="",ISNUMBER(MATCH(records_master!$M4597,lst_dedup_duplicate,0))),"",records_master!$A4597)</f>
        <v/>
      </c>
      <c r="B4597">
        <f>IF($A4597="","",records_master!$E4597)</f>
        <v/>
      </c>
      <c r="M4597">
        <f>IF($A4597="","",IF(AND(ISNUMBER(MATCH(C4597,lst_FT_sci_excl,0)),D4597=""),"MISSING FT CODE",IF(AND(NOT(ISNUMBER(MATCH(C4597,lst_FT_sci_excl,0))),D4597&lt;&gt;""),"CODE NOT ALLOWED FOR THIS DECISION","")))</f>
        <v/>
      </c>
    </row>
    <row r="4598">
      <c r="A4598">
        <f>IF(OR(records_master!$A4598="",ISNUMBER(MATCH(records_master!$M4598,lst_dedup_duplicate,0))),"",records_master!$A4598)</f>
        <v/>
      </c>
      <c r="B4598">
        <f>IF($A4598="","",records_master!$E4598)</f>
        <v/>
      </c>
      <c r="M4598">
        <f>IF($A4598="","",IF(AND(ISNUMBER(MATCH(C4598,lst_FT_sci_excl,0)),D4598=""),"MISSING FT CODE",IF(AND(NOT(ISNUMBER(MATCH(C4598,lst_FT_sci_excl,0))),D4598&lt;&gt;""),"CODE NOT ALLOWED FOR THIS DECISION","")))</f>
        <v/>
      </c>
    </row>
    <row r="4599">
      <c r="A4599">
        <f>IF(OR(records_master!$A4599="",ISNUMBER(MATCH(records_master!$M4599,lst_dedup_duplicate,0))),"",records_master!$A4599)</f>
        <v/>
      </c>
      <c r="B4599">
        <f>IF($A4599="","",records_master!$E4599)</f>
        <v/>
      </c>
      <c r="M4599">
        <f>IF($A4599="","",IF(AND(ISNUMBER(MATCH(C4599,lst_FT_sci_excl,0)),D4599=""),"MISSING FT CODE",IF(AND(NOT(ISNUMBER(MATCH(C4599,lst_FT_sci_excl,0))),D4599&lt;&gt;""),"CODE NOT ALLOWED FOR THIS DECISION","")))</f>
        <v/>
      </c>
    </row>
    <row r="4600">
      <c r="A4600">
        <f>IF(OR(records_master!$A4600="",ISNUMBER(MATCH(records_master!$M4600,lst_dedup_duplicate,0))),"",records_master!$A4600)</f>
        <v/>
      </c>
      <c r="B4600">
        <f>IF($A4600="","",records_master!$E4600)</f>
        <v/>
      </c>
      <c r="M4600">
        <f>IF($A4600="","",IF(AND(ISNUMBER(MATCH(C4600,lst_FT_sci_excl,0)),D4600=""),"MISSING FT CODE",IF(AND(NOT(ISNUMBER(MATCH(C4600,lst_FT_sci_excl,0))),D4600&lt;&gt;""),"CODE NOT ALLOWED FOR THIS DECISION","")))</f>
        <v/>
      </c>
    </row>
    <row r="4601">
      <c r="A4601">
        <f>IF(OR(records_master!$A4601="",ISNUMBER(MATCH(records_master!$M4601,lst_dedup_duplicate,0))),"",records_master!$A4601)</f>
        <v/>
      </c>
      <c r="B4601">
        <f>IF($A4601="","",records_master!$E4601)</f>
        <v/>
      </c>
      <c r="M4601">
        <f>IF($A4601="","",IF(AND(ISNUMBER(MATCH(C4601,lst_FT_sci_excl,0)),D4601=""),"MISSING FT CODE",IF(AND(NOT(ISNUMBER(MATCH(C4601,lst_FT_sci_excl,0))),D4601&lt;&gt;""),"CODE NOT ALLOWED FOR THIS DECISION","")))</f>
        <v/>
      </c>
    </row>
    <row r="4602">
      <c r="A4602">
        <f>IF(OR(records_master!$A4602="",ISNUMBER(MATCH(records_master!$M4602,lst_dedup_duplicate,0))),"",records_master!$A4602)</f>
        <v/>
      </c>
      <c r="B4602">
        <f>IF($A4602="","",records_master!$E4602)</f>
        <v/>
      </c>
      <c r="M4602">
        <f>IF($A4602="","",IF(AND(ISNUMBER(MATCH(C4602,lst_FT_sci_excl,0)),D4602=""),"MISSING FT CODE",IF(AND(NOT(ISNUMBER(MATCH(C4602,lst_FT_sci_excl,0))),D4602&lt;&gt;""),"CODE NOT ALLOWED FOR THIS DECISION","")))</f>
        <v/>
      </c>
    </row>
    <row r="4603">
      <c r="A4603">
        <f>IF(OR(records_master!$A4603="",ISNUMBER(MATCH(records_master!$M4603,lst_dedup_duplicate,0))),"",records_master!$A4603)</f>
        <v/>
      </c>
      <c r="B4603">
        <f>IF($A4603="","",records_master!$E4603)</f>
        <v/>
      </c>
      <c r="M4603">
        <f>IF($A4603="","",IF(AND(ISNUMBER(MATCH(C4603,lst_FT_sci_excl,0)),D4603=""),"MISSING FT CODE",IF(AND(NOT(ISNUMBER(MATCH(C4603,lst_FT_sci_excl,0))),D4603&lt;&gt;""),"CODE NOT ALLOWED FOR THIS DECISION","")))</f>
        <v/>
      </c>
    </row>
    <row r="4604">
      <c r="A4604">
        <f>IF(OR(records_master!$A4604="",ISNUMBER(MATCH(records_master!$M4604,lst_dedup_duplicate,0))),"",records_master!$A4604)</f>
        <v/>
      </c>
      <c r="B4604">
        <f>IF($A4604="","",records_master!$E4604)</f>
        <v/>
      </c>
      <c r="M4604">
        <f>IF($A4604="","",IF(AND(ISNUMBER(MATCH(C4604,lst_FT_sci_excl,0)),D4604=""),"MISSING FT CODE",IF(AND(NOT(ISNUMBER(MATCH(C4604,lst_FT_sci_excl,0))),D4604&lt;&gt;""),"CODE NOT ALLOWED FOR THIS DECISION","")))</f>
        <v/>
      </c>
    </row>
    <row r="4605">
      <c r="A4605">
        <f>IF(OR(records_master!$A4605="",ISNUMBER(MATCH(records_master!$M4605,lst_dedup_duplicate,0))),"",records_master!$A4605)</f>
        <v/>
      </c>
      <c r="B4605">
        <f>IF($A4605="","",records_master!$E4605)</f>
        <v/>
      </c>
      <c r="M4605">
        <f>IF($A4605="","",IF(AND(ISNUMBER(MATCH(C4605,lst_FT_sci_excl,0)),D4605=""),"MISSING FT CODE",IF(AND(NOT(ISNUMBER(MATCH(C4605,lst_FT_sci_excl,0))),D4605&lt;&gt;""),"CODE NOT ALLOWED FOR THIS DECISION","")))</f>
        <v/>
      </c>
    </row>
    <row r="4606">
      <c r="A4606">
        <f>IF(OR(records_master!$A4606="",ISNUMBER(MATCH(records_master!$M4606,lst_dedup_duplicate,0))),"",records_master!$A4606)</f>
        <v/>
      </c>
      <c r="B4606">
        <f>IF($A4606="","",records_master!$E4606)</f>
        <v/>
      </c>
      <c r="M4606">
        <f>IF($A4606="","",IF(AND(ISNUMBER(MATCH(C4606,lst_FT_sci_excl,0)),D4606=""),"MISSING FT CODE",IF(AND(NOT(ISNUMBER(MATCH(C4606,lst_FT_sci_excl,0))),D4606&lt;&gt;""),"CODE NOT ALLOWED FOR THIS DECISION","")))</f>
        <v/>
      </c>
    </row>
    <row r="4607">
      <c r="A4607">
        <f>IF(OR(records_master!$A4607="",ISNUMBER(MATCH(records_master!$M4607,lst_dedup_duplicate,0))),"",records_master!$A4607)</f>
        <v/>
      </c>
      <c r="B4607">
        <f>IF($A4607="","",records_master!$E4607)</f>
        <v/>
      </c>
      <c r="M4607">
        <f>IF($A4607="","",IF(AND(ISNUMBER(MATCH(C4607,lst_FT_sci_excl,0)),D4607=""),"MISSING FT CODE",IF(AND(NOT(ISNUMBER(MATCH(C4607,lst_FT_sci_excl,0))),D4607&lt;&gt;""),"CODE NOT ALLOWED FOR THIS DECISION","")))</f>
        <v/>
      </c>
    </row>
    <row r="4608">
      <c r="A4608">
        <f>IF(OR(records_master!$A4608="",ISNUMBER(MATCH(records_master!$M4608,lst_dedup_duplicate,0))),"",records_master!$A4608)</f>
        <v/>
      </c>
      <c r="B4608">
        <f>IF($A4608="","",records_master!$E4608)</f>
        <v/>
      </c>
      <c r="M4608">
        <f>IF($A4608="","",IF(AND(ISNUMBER(MATCH(C4608,lst_FT_sci_excl,0)),D4608=""),"MISSING FT CODE",IF(AND(NOT(ISNUMBER(MATCH(C4608,lst_FT_sci_excl,0))),D4608&lt;&gt;""),"CODE NOT ALLOWED FOR THIS DECISION","")))</f>
        <v/>
      </c>
    </row>
    <row r="4609">
      <c r="A4609">
        <f>IF(OR(records_master!$A4609="",ISNUMBER(MATCH(records_master!$M4609,lst_dedup_duplicate,0))),"",records_master!$A4609)</f>
        <v/>
      </c>
      <c r="B4609">
        <f>IF($A4609="","",records_master!$E4609)</f>
        <v/>
      </c>
      <c r="M4609">
        <f>IF($A4609="","",IF(AND(ISNUMBER(MATCH(C4609,lst_FT_sci_excl,0)),D4609=""),"MISSING FT CODE",IF(AND(NOT(ISNUMBER(MATCH(C4609,lst_FT_sci_excl,0))),D4609&lt;&gt;""),"CODE NOT ALLOWED FOR THIS DECISION","")))</f>
        <v/>
      </c>
    </row>
    <row r="4610">
      <c r="A4610">
        <f>IF(OR(records_master!$A4610="",ISNUMBER(MATCH(records_master!$M4610,lst_dedup_duplicate,0))),"",records_master!$A4610)</f>
        <v/>
      </c>
      <c r="B4610">
        <f>IF($A4610="","",records_master!$E4610)</f>
        <v/>
      </c>
      <c r="M4610">
        <f>IF($A4610="","",IF(AND(ISNUMBER(MATCH(C4610,lst_FT_sci_excl,0)),D4610=""),"MISSING FT CODE",IF(AND(NOT(ISNUMBER(MATCH(C4610,lst_FT_sci_excl,0))),D4610&lt;&gt;""),"CODE NOT ALLOWED FOR THIS DECISION","")))</f>
        <v/>
      </c>
    </row>
    <row r="4611">
      <c r="A4611">
        <f>IF(OR(records_master!$A4611="",ISNUMBER(MATCH(records_master!$M4611,lst_dedup_duplicate,0))),"",records_master!$A4611)</f>
        <v/>
      </c>
      <c r="B4611">
        <f>IF($A4611="","",records_master!$E4611)</f>
        <v/>
      </c>
      <c r="M4611">
        <f>IF($A4611="","",IF(AND(ISNUMBER(MATCH(C4611,lst_FT_sci_excl,0)),D4611=""),"MISSING FT CODE",IF(AND(NOT(ISNUMBER(MATCH(C4611,lst_FT_sci_excl,0))),D4611&lt;&gt;""),"CODE NOT ALLOWED FOR THIS DECISION","")))</f>
        <v/>
      </c>
    </row>
    <row r="4612">
      <c r="A4612">
        <f>IF(OR(records_master!$A4612="",ISNUMBER(MATCH(records_master!$M4612,lst_dedup_duplicate,0))),"",records_master!$A4612)</f>
        <v/>
      </c>
      <c r="B4612">
        <f>IF($A4612="","",records_master!$E4612)</f>
        <v/>
      </c>
      <c r="M4612">
        <f>IF($A4612="","",IF(AND(ISNUMBER(MATCH(C4612,lst_FT_sci_excl,0)),D4612=""),"MISSING FT CODE",IF(AND(NOT(ISNUMBER(MATCH(C4612,lst_FT_sci_excl,0))),D4612&lt;&gt;""),"CODE NOT ALLOWED FOR THIS DECISION","")))</f>
        <v/>
      </c>
    </row>
    <row r="4613">
      <c r="A4613">
        <f>IF(OR(records_master!$A4613="",ISNUMBER(MATCH(records_master!$M4613,lst_dedup_duplicate,0))),"",records_master!$A4613)</f>
        <v/>
      </c>
      <c r="B4613">
        <f>IF($A4613="","",records_master!$E4613)</f>
        <v/>
      </c>
      <c r="M4613">
        <f>IF($A4613="","",IF(AND(ISNUMBER(MATCH(C4613,lst_FT_sci_excl,0)),D4613=""),"MISSING FT CODE",IF(AND(NOT(ISNUMBER(MATCH(C4613,lst_FT_sci_excl,0))),D4613&lt;&gt;""),"CODE NOT ALLOWED FOR THIS DECISION","")))</f>
        <v/>
      </c>
    </row>
    <row r="4614">
      <c r="A4614">
        <f>IF(OR(records_master!$A4614="",ISNUMBER(MATCH(records_master!$M4614,lst_dedup_duplicate,0))),"",records_master!$A4614)</f>
        <v/>
      </c>
      <c r="B4614">
        <f>IF($A4614="","",records_master!$E4614)</f>
        <v/>
      </c>
      <c r="M4614">
        <f>IF($A4614="","",IF(AND(ISNUMBER(MATCH(C4614,lst_FT_sci_excl,0)),D4614=""),"MISSING FT CODE",IF(AND(NOT(ISNUMBER(MATCH(C4614,lst_FT_sci_excl,0))),D4614&lt;&gt;""),"CODE NOT ALLOWED FOR THIS DECISION","")))</f>
        <v/>
      </c>
    </row>
    <row r="4615">
      <c r="A4615">
        <f>IF(OR(records_master!$A4615="",ISNUMBER(MATCH(records_master!$M4615,lst_dedup_duplicate,0))),"",records_master!$A4615)</f>
        <v/>
      </c>
      <c r="B4615">
        <f>IF($A4615="","",records_master!$E4615)</f>
        <v/>
      </c>
      <c r="M4615">
        <f>IF($A4615="","",IF(AND(ISNUMBER(MATCH(C4615,lst_FT_sci_excl,0)),D4615=""),"MISSING FT CODE",IF(AND(NOT(ISNUMBER(MATCH(C4615,lst_FT_sci_excl,0))),D4615&lt;&gt;""),"CODE NOT ALLOWED FOR THIS DECISION","")))</f>
        <v/>
      </c>
    </row>
    <row r="4616">
      <c r="A4616">
        <f>IF(OR(records_master!$A4616="",ISNUMBER(MATCH(records_master!$M4616,lst_dedup_duplicate,0))),"",records_master!$A4616)</f>
        <v/>
      </c>
      <c r="B4616">
        <f>IF($A4616="","",records_master!$E4616)</f>
        <v/>
      </c>
      <c r="M4616">
        <f>IF($A4616="","",IF(AND(ISNUMBER(MATCH(C4616,lst_FT_sci_excl,0)),D4616=""),"MISSING FT CODE",IF(AND(NOT(ISNUMBER(MATCH(C4616,lst_FT_sci_excl,0))),D4616&lt;&gt;""),"CODE NOT ALLOWED FOR THIS DECISION","")))</f>
        <v/>
      </c>
    </row>
    <row r="4617">
      <c r="A4617">
        <f>IF(OR(records_master!$A4617="",ISNUMBER(MATCH(records_master!$M4617,lst_dedup_duplicate,0))),"",records_master!$A4617)</f>
        <v/>
      </c>
      <c r="B4617">
        <f>IF($A4617="","",records_master!$E4617)</f>
        <v/>
      </c>
      <c r="M4617">
        <f>IF($A4617="","",IF(AND(ISNUMBER(MATCH(C4617,lst_FT_sci_excl,0)),D4617=""),"MISSING FT CODE",IF(AND(NOT(ISNUMBER(MATCH(C4617,lst_FT_sci_excl,0))),D4617&lt;&gt;""),"CODE NOT ALLOWED FOR THIS DECISION","")))</f>
        <v/>
      </c>
    </row>
    <row r="4618">
      <c r="A4618">
        <f>IF(OR(records_master!$A4618="",ISNUMBER(MATCH(records_master!$M4618,lst_dedup_duplicate,0))),"",records_master!$A4618)</f>
        <v/>
      </c>
      <c r="B4618">
        <f>IF($A4618="","",records_master!$E4618)</f>
        <v/>
      </c>
      <c r="M4618">
        <f>IF($A4618="","",IF(AND(ISNUMBER(MATCH(C4618,lst_FT_sci_excl,0)),D4618=""),"MISSING FT CODE",IF(AND(NOT(ISNUMBER(MATCH(C4618,lst_FT_sci_excl,0))),D4618&lt;&gt;""),"CODE NOT ALLOWED FOR THIS DECISION","")))</f>
        <v/>
      </c>
    </row>
    <row r="4619">
      <c r="A4619">
        <f>IF(OR(records_master!$A4619="",ISNUMBER(MATCH(records_master!$M4619,lst_dedup_duplicate,0))),"",records_master!$A4619)</f>
        <v/>
      </c>
      <c r="B4619">
        <f>IF($A4619="","",records_master!$E4619)</f>
        <v/>
      </c>
      <c r="M4619">
        <f>IF($A4619="","",IF(AND(ISNUMBER(MATCH(C4619,lst_FT_sci_excl,0)),D4619=""),"MISSING FT CODE",IF(AND(NOT(ISNUMBER(MATCH(C4619,lst_FT_sci_excl,0))),D4619&lt;&gt;""),"CODE NOT ALLOWED FOR THIS DECISION","")))</f>
        <v/>
      </c>
    </row>
    <row r="4620">
      <c r="A4620">
        <f>IF(OR(records_master!$A4620="",ISNUMBER(MATCH(records_master!$M4620,lst_dedup_duplicate,0))),"",records_master!$A4620)</f>
        <v/>
      </c>
      <c r="B4620">
        <f>IF($A4620="","",records_master!$E4620)</f>
        <v/>
      </c>
      <c r="M4620">
        <f>IF($A4620="","",IF(AND(ISNUMBER(MATCH(C4620,lst_FT_sci_excl,0)),D4620=""),"MISSING FT CODE",IF(AND(NOT(ISNUMBER(MATCH(C4620,lst_FT_sci_excl,0))),D4620&lt;&gt;""),"CODE NOT ALLOWED FOR THIS DECISION","")))</f>
        <v/>
      </c>
    </row>
    <row r="4621">
      <c r="A4621">
        <f>IF(OR(records_master!$A4621="",ISNUMBER(MATCH(records_master!$M4621,lst_dedup_duplicate,0))),"",records_master!$A4621)</f>
        <v/>
      </c>
      <c r="B4621">
        <f>IF($A4621="","",records_master!$E4621)</f>
        <v/>
      </c>
      <c r="M4621">
        <f>IF($A4621="","",IF(AND(ISNUMBER(MATCH(C4621,lst_FT_sci_excl,0)),D4621=""),"MISSING FT CODE",IF(AND(NOT(ISNUMBER(MATCH(C4621,lst_FT_sci_excl,0))),D4621&lt;&gt;""),"CODE NOT ALLOWED FOR THIS DECISION","")))</f>
        <v/>
      </c>
    </row>
    <row r="4622">
      <c r="A4622">
        <f>IF(OR(records_master!$A4622="",ISNUMBER(MATCH(records_master!$M4622,lst_dedup_duplicate,0))),"",records_master!$A4622)</f>
        <v/>
      </c>
      <c r="B4622">
        <f>IF($A4622="","",records_master!$E4622)</f>
        <v/>
      </c>
      <c r="M4622">
        <f>IF($A4622="","",IF(AND(ISNUMBER(MATCH(C4622,lst_FT_sci_excl,0)),D4622=""),"MISSING FT CODE",IF(AND(NOT(ISNUMBER(MATCH(C4622,lst_FT_sci_excl,0))),D4622&lt;&gt;""),"CODE NOT ALLOWED FOR THIS DECISION","")))</f>
        <v/>
      </c>
    </row>
    <row r="4623">
      <c r="A4623">
        <f>IF(OR(records_master!$A4623="",ISNUMBER(MATCH(records_master!$M4623,lst_dedup_duplicate,0))),"",records_master!$A4623)</f>
        <v/>
      </c>
      <c r="B4623">
        <f>IF($A4623="","",records_master!$E4623)</f>
        <v/>
      </c>
      <c r="M4623">
        <f>IF($A4623="","",IF(AND(ISNUMBER(MATCH(C4623,lst_FT_sci_excl,0)),D4623=""),"MISSING FT CODE",IF(AND(NOT(ISNUMBER(MATCH(C4623,lst_FT_sci_excl,0))),D4623&lt;&gt;""),"CODE NOT ALLOWED FOR THIS DECISION","")))</f>
        <v/>
      </c>
    </row>
    <row r="4624">
      <c r="A4624">
        <f>IF(OR(records_master!$A4624="",ISNUMBER(MATCH(records_master!$M4624,lst_dedup_duplicate,0))),"",records_master!$A4624)</f>
        <v/>
      </c>
      <c r="B4624">
        <f>IF($A4624="","",records_master!$E4624)</f>
        <v/>
      </c>
      <c r="M4624">
        <f>IF($A4624="","",IF(AND(ISNUMBER(MATCH(C4624,lst_FT_sci_excl,0)),D4624=""),"MISSING FT CODE",IF(AND(NOT(ISNUMBER(MATCH(C4624,lst_FT_sci_excl,0))),D4624&lt;&gt;""),"CODE NOT ALLOWED FOR THIS DECISION","")))</f>
        <v/>
      </c>
    </row>
    <row r="4625">
      <c r="A4625">
        <f>IF(OR(records_master!$A4625="",ISNUMBER(MATCH(records_master!$M4625,lst_dedup_duplicate,0))),"",records_master!$A4625)</f>
        <v/>
      </c>
      <c r="B4625">
        <f>IF($A4625="","",records_master!$E4625)</f>
        <v/>
      </c>
      <c r="M4625">
        <f>IF($A4625="","",IF(AND(ISNUMBER(MATCH(C4625,lst_FT_sci_excl,0)),D4625=""),"MISSING FT CODE",IF(AND(NOT(ISNUMBER(MATCH(C4625,lst_FT_sci_excl,0))),D4625&lt;&gt;""),"CODE NOT ALLOWED FOR THIS DECISION","")))</f>
        <v/>
      </c>
    </row>
    <row r="4626">
      <c r="A4626">
        <f>IF(OR(records_master!$A4626="",ISNUMBER(MATCH(records_master!$M4626,lst_dedup_duplicate,0))),"",records_master!$A4626)</f>
        <v/>
      </c>
      <c r="B4626">
        <f>IF($A4626="","",records_master!$E4626)</f>
        <v/>
      </c>
      <c r="M4626">
        <f>IF($A4626="","",IF(AND(ISNUMBER(MATCH(C4626,lst_FT_sci_excl,0)),D4626=""),"MISSING FT CODE",IF(AND(NOT(ISNUMBER(MATCH(C4626,lst_FT_sci_excl,0))),D4626&lt;&gt;""),"CODE NOT ALLOWED FOR THIS DECISION","")))</f>
        <v/>
      </c>
    </row>
    <row r="4627">
      <c r="A4627">
        <f>IF(OR(records_master!$A4627="",ISNUMBER(MATCH(records_master!$M4627,lst_dedup_duplicate,0))),"",records_master!$A4627)</f>
        <v/>
      </c>
      <c r="B4627">
        <f>IF($A4627="","",records_master!$E4627)</f>
        <v/>
      </c>
      <c r="M4627">
        <f>IF($A4627="","",IF(AND(ISNUMBER(MATCH(C4627,lst_FT_sci_excl,0)),D4627=""),"MISSING FT CODE",IF(AND(NOT(ISNUMBER(MATCH(C4627,lst_FT_sci_excl,0))),D4627&lt;&gt;""),"CODE NOT ALLOWED FOR THIS DECISION","")))</f>
        <v/>
      </c>
    </row>
    <row r="4628">
      <c r="A4628">
        <f>IF(OR(records_master!$A4628="",ISNUMBER(MATCH(records_master!$M4628,lst_dedup_duplicate,0))),"",records_master!$A4628)</f>
        <v/>
      </c>
      <c r="B4628">
        <f>IF($A4628="","",records_master!$E4628)</f>
        <v/>
      </c>
      <c r="M4628">
        <f>IF($A4628="","",IF(AND(ISNUMBER(MATCH(C4628,lst_FT_sci_excl,0)),D4628=""),"MISSING FT CODE",IF(AND(NOT(ISNUMBER(MATCH(C4628,lst_FT_sci_excl,0))),D4628&lt;&gt;""),"CODE NOT ALLOWED FOR THIS DECISION","")))</f>
        <v/>
      </c>
    </row>
    <row r="4629">
      <c r="A4629">
        <f>IF(OR(records_master!$A4629="",ISNUMBER(MATCH(records_master!$M4629,lst_dedup_duplicate,0))),"",records_master!$A4629)</f>
        <v/>
      </c>
      <c r="B4629">
        <f>IF($A4629="","",records_master!$E4629)</f>
        <v/>
      </c>
      <c r="M4629">
        <f>IF($A4629="","",IF(AND(ISNUMBER(MATCH(C4629,lst_FT_sci_excl,0)),D4629=""),"MISSING FT CODE",IF(AND(NOT(ISNUMBER(MATCH(C4629,lst_FT_sci_excl,0))),D4629&lt;&gt;""),"CODE NOT ALLOWED FOR THIS DECISION","")))</f>
        <v/>
      </c>
    </row>
    <row r="4630">
      <c r="A4630">
        <f>IF(OR(records_master!$A4630="",ISNUMBER(MATCH(records_master!$M4630,lst_dedup_duplicate,0))),"",records_master!$A4630)</f>
        <v/>
      </c>
      <c r="B4630">
        <f>IF($A4630="","",records_master!$E4630)</f>
        <v/>
      </c>
      <c r="M4630">
        <f>IF($A4630="","",IF(AND(ISNUMBER(MATCH(C4630,lst_FT_sci_excl,0)),D4630=""),"MISSING FT CODE",IF(AND(NOT(ISNUMBER(MATCH(C4630,lst_FT_sci_excl,0))),D4630&lt;&gt;""),"CODE NOT ALLOWED FOR THIS DECISION","")))</f>
        <v/>
      </c>
    </row>
    <row r="4631">
      <c r="A4631">
        <f>IF(OR(records_master!$A4631="",ISNUMBER(MATCH(records_master!$M4631,lst_dedup_duplicate,0))),"",records_master!$A4631)</f>
        <v/>
      </c>
      <c r="B4631">
        <f>IF($A4631="","",records_master!$E4631)</f>
        <v/>
      </c>
      <c r="M4631">
        <f>IF($A4631="","",IF(AND(ISNUMBER(MATCH(C4631,lst_FT_sci_excl,0)),D4631=""),"MISSING FT CODE",IF(AND(NOT(ISNUMBER(MATCH(C4631,lst_FT_sci_excl,0))),D4631&lt;&gt;""),"CODE NOT ALLOWED FOR THIS DECISION","")))</f>
        <v/>
      </c>
    </row>
    <row r="4632">
      <c r="A4632">
        <f>IF(OR(records_master!$A4632="",ISNUMBER(MATCH(records_master!$M4632,lst_dedup_duplicate,0))),"",records_master!$A4632)</f>
        <v/>
      </c>
      <c r="B4632">
        <f>IF($A4632="","",records_master!$E4632)</f>
        <v/>
      </c>
      <c r="M4632">
        <f>IF($A4632="","",IF(AND(ISNUMBER(MATCH(C4632,lst_FT_sci_excl,0)),D4632=""),"MISSING FT CODE",IF(AND(NOT(ISNUMBER(MATCH(C4632,lst_FT_sci_excl,0))),D4632&lt;&gt;""),"CODE NOT ALLOWED FOR THIS DECISION","")))</f>
        <v/>
      </c>
    </row>
    <row r="4633">
      <c r="A4633">
        <f>IF(OR(records_master!$A4633="",ISNUMBER(MATCH(records_master!$M4633,lst_dedup_duplicate,0))),"",records_master!$A4633)</f>
        <v/>
      </c>
      <c r="B4633">
        <f>IF($A4633="","",records_master!$E4633)</f>
        <v/>
      </c>
      <c r="M4633">
        <f>IF($A4633="","",IF(AND(ISNUMBER(MATCH(C4633,lst_FT_sci_excl,0)),D4633=""),"MISSING FT CODE",IF(AND(NOT(ISNUMBER(MATCH(C4633,lst_FT_sci_excl,0))),D4633&lt;&gt;""),"CODE NOT ALLOWED FOR THIS DECISION","")))</f>
        <v/>
      </c>
    </row>
    <row r="4634">
      <c r="A4634">
        <f>IF(OR(records_master!$A4634="",ISNUMBER(MATCH(records_master!$M4634,lst_dedup_duplicate,0))),"",records_master!$A4634)</f>
        <v/>
      </c>
      <c r="B4634">
        <f>IF($A4634="","",records_master!$E4634)</f>
        <v/>
      </c>
      <c r="M4634">
        <f>IF($A4634="","",IF(AND(ISNUMBER(MATCH(C4634,lst_FT_sci_excl,0)),D4634=""),"MISSING FT CODE",IF(AND(NOT(ISNUMBER(MATCH(C4634,lst_FT_sci_excl,0))),D4634&lt;&gt;""),"CODE NOT ALLOWED FOR THIS DECISION","")))</f>
        <v/>
      </c>
    </row>
    <row r="4635">
      <c r="A4635">
        <f>IF(OR(records_master!$A4635="",ISNUMBER(MATCH(records_master!$M4635,lst_dedup_duplicate,0))),"",records_master!$A4635)</f>
        <v/>
      </c>
      <c r="B4635">
        <f>IF($A4635="","",records_master!$E4635)</f>
        <v/>
      </c>
      <c r="M4635">
        <f>IF($A4635="","",IF(AND(ISNUMBER(MATCH(C4635,lst_FT_sci_excl,0)),D4635=""),"MISSING FT CODE",IF(AND(NOT(ISNUMBER(MATCH(C4635,lst_FT_sci_excl,0))),D4635&lt;&gt;""),"CODE NOT ALLOWED FOR THIS DECISION","")))</f>
        <v/>
      </c>
    </row>
    <row r="4636">
      <c r="A4636">
        <f>IF(OR(records_master!$A4636="",ISNUMBER(MATCH(records_master!$M4636,lst_dedup_duplicate,0))),"",records_master!$A4636)</f>
        <v/>
      </c>
      <c r="B4636">
        <f>IF($A4636="","",records_master!$E4636)</f>
        <v/>
      </c>
      <c r="M4636">
        <f>IF($A4636="","",IF(AND(ISNUMBER(MATCH(C4636,lst_FT_sci_excl,0)),D4636=""),"MISSING FT CODE",IF(AND(NOT(ISNUMBER(MATCH(C4636,lst_FT_sci_excl,0))),D4636&lt;&gt;""),"CODE NOT ALLOWED FOR THIS DECISION","")))</f>
        <v/>
      </c>
    </row>
    <row r="4637">
      <c r="A4637">
        <f>IF(OR(records_master!$A4637="",ISNUMBER(MATCH(records_master!$M4637,lst_dedup_duplicate,0))),"",records_master!$A4637)</f>
        <v/>
      </c>
      <c r="B4637">
        <f>IF($A4637="","",records_master!$E4637)</f>
        <v/>
      </c>
      <c r="M4637">
        <f>IF($A4637="","",IF(AND(ISNUMBER(MATCH(C4637,lst_FT_sci_excl,0)),D4637=""),"MISSING FT CODE",IF(AND(NOT(ISNUMBER(MATCH(C4637,lst_FT_sci_excl,0))),D4637&lt;&gt;""),"CODE NOT ALLOWED FOR THIS DECISION","")))</f>
        <v/>
      </c>
    </row>
    <row r="4638">
      <c r="A4638">
        <f>IF(OR(records_master!$A4638="",ISNUMBER(MATCH(records_master!$M4638,lst_dedup_duplicate,0))),"",records_master!$A4638)</f>
        <v/>
      </c>
      <c r="B4638">
        <f>IF($A4638="","",records_master!$E4638)</f>
        <v/>
      </c>
      <c r="M4638">
        <f>IF($A4638="","",IF(AND(ISNUMBER(MATCH(C4638,lst_FT_sci_excl,0)),D4638=""),"MISSING FT CODE",IF(AND(NOT(ISNUMBER(MATCH(C4638,lst_FT_sci_excl,0))),D4638&lt;&gt;""),"CODE NOT ALLOWED FOR THIS DECISION","")))</f>
        <v/>
      </c>
    </row>
    <row r="4639">
      <c r="A4639">
        <f>IF(OR(records_master!$A4639="",ISNUMBER(MATCH(records_master!$M4639,lst_dedup_duplicate,0))),"",records_master!$A4639)</f>
        <v/>
      </c>
      <c r="B4639">
        <f>IF($A4639="","",records_master!$E4639)</f>
        <v/>
      </c>
      <c r="M4639">
        <f>IF($A4639="","",IF(AND(ISNUMBER(MATCH(C4639,lst_FT_sci_excl,0)),D4639=""),"MISSING FT CODE",IF(AND(NOT(ISNUMBER(MATCH(C4639,lst_FT_sci_excl,0))),D4639&lt;&gt;""),"CODE NOT ALLOWED FOR THIS DECISION","")))</f>
        <v/>
      </c>
    </row>
    <row r="4640">
      <c r="A4640">
        <f>IF(OR(records_master!$A4640="",ISNUMBER(MATCH(records_master!$M4640,lst_dedup_duplicate,0))),"",records_master!$A4640)</f>
        <v/>
      </c>
      <c r="B4640">
        <f>IF($A4640="","",records_master!$E4640)</f>
        <v/>
      </c>
      <c r="M4640">
        <f>IF($A4640="","",IF(AND(ISNUMBER(MATCH(C4640,lst_FT_sci_excl,0)),D4640=""),"MISSING FT CODE",IF(AND(NOT(ISNUMBER(MATCH(C4640,lst_FT_sci_excl,0))),D4640&lt;&gt;""),"CODE NOT ALLOWED FOR THIS DECISION","")))</f>
        <v/>
      </c>
    </row>
    <row r="4641">
      <c r="A4641">
        <f>IF(OR(records_master!$A4641="",ISNUMBER(MATCH(records_master!$M4641,lst_dedup_duplicate,0))),"",records_master!$A4641)</f>
        <v/>
      </c>
      <c r="B4641">
        <f>IF($A4641="","",records_master!$E4641)</f>
        <v/>
      </c>
      <c r="M4641">
        <f>IF($A4641="","",IF(AND(ISNUMBER(MATCH(C4641,lst_FT_sci_excl,0)),D4641=""),"MISSING FT CODE",IF(AND(NOT(ISNUMBER(MATCH(C4641,lst_FT_sci_excl,0))),D4641&lt;&gt;""),"CODE NOT ALLOWED FOR THIS DECISION","")))</f>
        <v/>
      </c>
    </row>
    <row r="4642">
      <c r="A4642">
        <f>IF(OR(records_master!$A4642="",ISNUMBER(MATCH(records_master!$M4642,lst_dedup_duplicate,0))),"",records_master!$A4642)</f>
        <v/>
      </c>
      <c r="B4642">
        <f>IF($A4642="","",records_master!$E4642)</f>
        <v/>
      </c>
      <c r="M4642">
        <f>IF($A4642="","",IF(AND(ISNUMBER(MATCH(C4642,lst_FT_sci_excl,0)),D4642=""),"MISSING FT CODE",IF(AND(NOT(ISNUMBER(MATCH(C4642,lst_FT_sci_excl,0))),D4642&lt;&gt;""),"CODE NOT ALLOWED FOR THIS DECISION","")))</f>
        <v/>
      </c>
    </row>
    <row r="4643">
      <c r="A4643">
        <f>IF(OR(records_master!$A4643="",ISNUMBER(MATCH(records_master!$M4643,lst_dedup_duplicate,0))),"",records_master!$A4643)</f>
        <v/>
      </c>
      <c r="B4643">
        <f>IF($A4643="","",records_master!$E4643)</f>
        <v/>
      </c>
      <c r="M4643">
        <f>IF($A4643="","",IF(AND(ISNUMBER(MATCH(C4643,lst_FT_sci_excl,0)),D4643=""),"MISSING FT CODE",IF(AND(NOT(ISNUMBER(MATCH(C4643,lst_FT_sci_excl,0))),D4643&lt;&gt;""),"CODE NOT ALLOWED FOR THIS DECISION","")))</f>
        <v/>
      </c>
    </row>
    <row r="4644">
      <c r="A4644">
        <f>IF(OR(records_master!$A4644="",ISNUMBER(MATCH(records_master!$M4644,lst_dedup_duplicate,0))),"",records_master!$A4644)</f>
        <v/>
      </c>
      <c r="B4644">
        <f>IF($A4644="","",records_master!$E4644)</f>
        <v/>
      </c>
      <c r="M4644">
        <f>IF($A4644="","",IF(AND(ISNUMBER(MATCH(C4644,lst_FT_sci_excl,0)),D4644=""),"MISSING FT CODE",IF(AND(NOT(ISNUMBER(MATCH(C4644,lst_FT_sci_excl,0))),D4644&lt;&gt;""),"CODE NOT ALLOWED FOR THIS DECISION","")))</f>
        <v/>
      </c>
    </row>
    <row r="4645">
      <c r="A4645">
        <f>IF(OR(records_master!$A4645="",ISNUMBER(MATCH(records_master!$M4645,lst_dedup_duplicate,0))),"",records_master!$A4645)</f>
        <v/>
      </c>
      <c r="B4645">
        <f>IF($A4645="","",records_master!$E4645)</f>
        <v/>
      </c>
      <c r="M4645">
        <f>IF($A4645="","",IF(AND(ISNUMBER(MATCH(C4645,lst_FT_sci_excl,0)),D4645=""),"MISSING FT CODE",IF(AND(NOT(ISNUMBER(MATCH(C4645,lst_FT_sci_excl,0))),D4645&lt;&gt;""),"CODE NOT ALLOWED FOR THIS DECISION","")))</f>
        <v/>
      </c>
    </row>
    <row r="4646">
      <c r="A4646">
        <f>IF(OR(records_master!$A4646="",ISNUMBER(MATCH(records_master!$M4646,lst_dedup_duplicate,0))),"",records_master!$A4646)</f>
        <v/>
      </c>
      <c r="B4646">
        <f>IF($A4646="","",records_master!$E4646)</f>
        <v/>
      </c>
      <c r="M4646">
        <f>IF($A4646="","",IF(AND(ISNUMBER(MATCH(C4646,lst_FT_sci_excl,0)),D4646=""),"MISSING FT CODE",IF(AND(NOT(ISNUMBER(MATCH(C4646,lst_FT_sci_excl,0))),D4646&lt;&gt;""),"CODE NOT ALLOWED FOR THIS DECISION","")))</f>
        <v/>
      </c>
    </row>
    <row r="4647">
      <c r="A4647">
        <f>IF(OR(records_master!$A4647="",ISNUMBER(MATCH(records_master!$M4647,lst_dedup_duplicate,0))),"",records_master!$A4647)</f>
        <v/>
      </c>
      <c r="B4647">
        <f>IF($A4647="","",records_master!$E4647)</f>
        <v/>
      </c>
      <c r="M4647">
        <f>IF($A4647="","",IF(AND(ISNUMBER(MATCH(C4647,lst_FT_sci_excl,0)),D4647=""),"MISSING FT CODE",IF(AND(NOT(ISNUMBER(MATCH(C4647,lst_FT_sci_excl,0))),D4647&lt;&gt;""),"CODE NOT ALLOWED FOR THIS DECISION","")))</f>
        <v/>
      </c>
    </row>
    <row r="4648">
      <c r="A4648">
        <f>IF(OR(records_master!$A4648="",ISNUMBER(MATCH(records_master!$M4648,lst_dedup_duplicate,0))),"",records_master!$A4648)</f>
        <v/>
      </c>
      <c r="B4648">
        <f>IF($A4648="","",records_master!$E4648)</f>
        <v/>
      </c>
      <c r="M4648">
        <f>IF($A4648="","",IF(AND(ISNUMBER(MATCH(C4648,lst_FT_sci_excl,0)),D4648=""),"MISSING FT CODE",IF(AND(NOT(ISNUMBER(MATCH(C4648,lst_FT_sci_excl,0))),D4648&lt;&gt;""),"CODE NOT ALLOWED FOR THIS DECISION","")))</f>
        <v/>
      </c>
    </row>
    <row r="4649">
      <c r="A4649">
        <f>IF(OR(records_master!$A4649="",ISNUMBER(MATCH(records_master!$M4649,lst_dedup_duplicate,0))),"",records_master!$A4649)</f>
        <v/>
      </c>
      <c r="B4649">
        <f>IF($A4649="","",records_master!$E4649)</f>
        <v/>
      </c>
      <c r="M4649">
        <f>IF($A4649="","",IF(AND(ISNUMBER(MATCH(C4649,lst_FT_sci_excl,0)),D4649=""),"MISSING FT CODE",IF(AND(NOT(ISNUMBER(MATCH(C4649,lst_FT_sci_excl,0))),D4649&lt;&gt;""),"CODE NOT ALLOWED FOR THIS DECISION","")))</f>
        <v/>
      </c>
    </row>
    <row r="4650">
      <c r="A4650">
        <f>IF(OR(records_master!$A4650="",ISNUMBER(MATCH(records_master!$M4650,lst_dedup_duplicate,0))),"",records_master!$A4650)</f>
        <v/>
      </c>
      <c r="B4650">
        <f>IF($A4650="","",records_master!$E4650)</f>
        <v/>
      </c>
      <c r="M4650">
        <f>IF($A4650="","",IF(AND(ISNUMBER(MATCH(C4650,lst_FT_sci_excl,0)),D4650=""),"MISSING FT CODE",IF(AND(NOT(ISNUMBER(MATCH(C4650,lst_FT_sci_excl,0))),D4650&lt;&gt;""),"CODE NOT ALLOWED FOR THIS DECISION","")))</f>
        <v/>
      </c>
    </row>
    <row r="4651">
      <c r="A4651">
        <f>IF(OR(records_master!$A4651="",ISNUMBER(MATCH(records_master!$M4651,lst_dedup_duplicate,0))),"",records_master!$A4651)</f>
        <v/>
      </c>
      <c r="B4651">
        <f>IF($A4651="","",records_master!$E4651)</f>
        <v/>
      </c>
      <c r="M4651">
        <f>IF($A4651="","",IF(AND(ISNUMBER(MATCH(C4651,lst_FT_sci_excl,0)),D4651=""),"MISSING FT CODE",IF(AND(NOT(ISNUMBER(MATCH(C4651,lst_FT_sci_excl,0))),D4651&lt;&gt;""),"CODE NOT ALLOWED FOR THIS DECISION","")))</f>
        <v/>
      </c>
    </row>
    <row r="4652">
      <c r="A4652">
        <f>IF(OR(records_master!$A4652="",ISNUMBER(MATCH(records_master!$M4652,lst_dedup_duplicate,0))),"",records_master!$A4652)</f>
        <v/>
      </c>
      <c r="B4652">
        <f>IF($A4652="","",records_master!$E4652)</f>
        <v/>
      </c>
      <c r="M4652">
        <f>IF($A4652="","",IF(AND(ISNUMBER(MATCH(C4652,lst_FT_sci_excl,0)),D4652=""),"MISSING FT CODE",IF(AND(NOT(ISNUMBER(MATCH(C4652,lst_FT_sci_excl,0))),D4652&lt;&gt;""),"CODE NOT ALLOWED FOR THIS DECISION","")))</f>
        <v/>
      </c>
    </row>
    <row r="4653">
      <c r="A4653">
        <f>IF(OR(records_master!$A4653="",ISNUMBER(MATCH(records_master!$M4653,lst_dedup_duplicate,0))),"",records_master!$A4653)</f>
        <v/>
      </c>
      <c r="B4653">
        <f>IF($A4653="","",records_master!$E4653)</f>
        <v/>
      </c>
      <c r="M4653">
        <f>IF($A4653="","",IF(AND(ISNUMBER(MATCH(C4653,lst_FT_sci_excl,0)),D4653=""),"MISSING FT CODE",IF(AND(NOT(ISNUMBER(MATCH(C4653,lst_FT_sci_excl,0))),D4653&lt;&gt;""),"CODE NOT ALLOWED FOR THIS DECISION","")))</f>
        <v/>
      </c>
    </row>
    <row r="4654">
      <c r="A4654">
        <f>IF(OR(records_master!$A4654="",ISNUMBER(MATCH(records_master!$M4654,lst_dedup_duplicate,0))),"",records_master!$A4654)</f>
        <v/>
      </c>
      <c r="B4654">
        <f>IF($A4654="","",records_master!$E4654)</f>
        <v/>
      </c>
      <c r="M4654">
        <f>IF($A4654="","",IF(AND(ISNUMBER(MATCH(C4654,lst_FT_sci_excl,0)),D4654=""),"MISSING FT CODE",IF(AND(NOT(ISNUMBER(MATCH(C4654,lst_FT_sci_excl,0))),D4654&lt;&gt;""),"CODE NOT ALLOWED FOR THIS DECISION","")))</f>
        <v/>
      </c>
    </row>
    <row r="4655">
      <c r="A4655">
        <f>IF(OR(records_master!$A4655="",ISNUMBER(MATCH(records_master!$M4655,lst_dedup_duplicate,0))),"",records_master!$A4655)</f>
        <v/>
      </c>
      <c r="B4655">
        <f>IF($A4655="","",records_master!$E4655)</f>
        <v/>
      </c>
      <c r="M4655">
        <f>IF($A4655="","",IF(AND(ISNUMBER(MATCH(C4655,lst_FT_sci_excl,0)),D4655=""),"MISSING FT CODE",IF(AND(NOT(ISNUMBER(MATCH(C4655,lst_FT_sci_excl,0))),D4655&lt;&gt;""),"CODE NOT ALLOWED FOR THIS DECISION","")))</f>
        <v/>
      </c>
    </row>
    <row r="4656">
      <c r="A4656">
        <f>IF(OR(records_master!$A4656="",ISNUMBER(MATCH(records_master!$M4656,lst_dedup_duplicate,0))),"",records_master!$A4656)</f>
        <v/>
      </c>
      <c r="B4656">
        <f>IF($A4656="","",records_master!$E4656)</f>
        <v/>
      </c>
      <c r="M4656">
        <f>IF($A4656="","",IF(AND(ISNUMBER(MATCH(C4656,lst_FT_sci_excl,0)),D4656=""),"MISSING FT CODE",IF(AND(NOT(ISNUMBER(MATCH(C4656,lst_FT_sci_excl,0))),D4656&lt;&gt;""),"CODE NOT ALLOWED FOR THIS DECISION","")))</f>
        <v/>
      </c>
    </row>
    <row r="4657">
      <c r="A4657">
        <f>IF(OR(records_master!$A4657="",ISNUMBER(MATCH(records_master!$M4657,lst_dedup_duplicate,0))),"",records_master!$A4657)</f>
        <v/>
      </c>
      <c r="B4657">
        <f>IF($A4657="","",records_master!$E4657)</f>
        <v/>
      </c>
      <c r="M4657">
        <f>IF($A4657="","",IF(AND(ISNUMBER(MATCH(C4657,lst_FT_sci_excl,0)),D4657=""),"MISSING FT CODE",IF(AND(NOT(ISNUMBER(MATCH(C4657,lst_FT_sci_excl,0))),D4657&lt;&gt;""),"CODE NOT ALLOWED FOR THIS DECISION","")))</f>
        <v/>
      </c>
    </row>
    <row r="4658">
      <c r="A4658">
        <f>IF(OR(records_master!$A4658="",ISNUMBER(MATCH(records_master!$M4658,lst_dedup_duplicate,0))),"",records_master!$A4658)</f>
        <v/>
      </c>
      <c r="B4658">
        <f>IF($A4658="","",records_master!$E4658)</f>
        <v/>
      </c>
      <c r="M4658">
        <f>IF($A4658="","",IF(AND(ISNUMBER(MATCH(C4658,lst_FT_sci_excl,0)),D4658=""),"MISSING FT CODE",IF(AND(NOT(ISNUMBER(MATCH(C4658,lst_FT_sci_excl,0))),D4658&lt;&gt;""),"CODE NOT ALLOWED FOR THIS DECISION","")))</f>
        <v/>
      </c>
    </row>
    <row r="4659">
      <c r="A4659">
        <f>IF(OR(records_master!$A4659="",ISNUMBER(MATCH(records_master!$M4659,lst_dedup_duplicate,0))),"",records_master!$A4659)</f>
        <v/>
      </c>
      <c r="B4659">
        <f>IF($A4659="","",records_master!$E4659)</f>
        <v/>
      </c>
      <c r="M4659">
        <f>IF($A4659="","",IF(AND(ISNUMBER(MATCH(C4659,lst_FT_sci_excl,0)),D4659=""),"MISSING FT CODE",IF(AND(NOT(ISNUMBER(MATCH(C4659,lst_FT_sci_excl,0))),D4659&lt;&gt;""),"CODE NOT ALLOWED FOR THIS DECISION","")))</f>
        <v/>
      </c>
    </row>
    <row r="4660">
      <c r="A4660">
        <f>IF(OR(records_master!$A4660="",ISNUMBER(MATCH(records_master!$M4660,lst_dedup_duplicate,0))),"",records_master!$A4660)</f>
        <v/>
      </c>
      <c r="B4660">
        <f>IF($A4660="","",records_master!$E4660)</f>
        <v/>
      </c>
      <c r="M4660">
        <f>IF($A4660="","",IF(AND(ISNUMBER(MATCH(C4660,lst_FT_sci_excl,0)),D4660=""),"MISSING FT CODE",IF(AND(NOT(ISNUMBER(MATCH(C4660,lst_FT_sci_excl,0))),D4660&lt;&gt;""),"CODE NOT ALLOWED FOR THIS DECISION","")))</f>
        <v/>
      </c>
    </row>
    <row r="4661">
      <c r="A4661">
        <f>IF(OR(records_master!$A4661="",ISNUMBER(MATCH(records_master!$M4661,lst_dedup_duplicate,0))),"",records_master!$A4661)</f>
        <v/>
      </c>
      <c r="B4661">
        <f>IF($A4661="","",records_master!$E4661)</f>
        <v/>
      </c>
      <c r="M4661">
        <f>IF($A4661="","",IF(AND(ISNUMBER(MATCH(C4661,lst_FT_sci_excl,0)),D4661=""),"MISSING FT CODE",IF(AND(NOT(ISNUMBER(MATCH(C4661,lst_FT_sci_excl,0))),D4661&lt;&gt;""),"CODE NOT ALLOWED FOR THIS DECISION","")))</f>
        <v/>
      </c>
    </row>
    <row r="4662">
      <c r="A4662">
        <f>IF(OR(records_master!$A4662="",ISNUMBER(MATCH(records_master!$M4662,lst_dedup_duplicate,0))),"",records_master!$A4662)</f>
        <v/>
      </c>
      <c r="B4662">
        <f>IF($A4662="","",records_master!$E4662)</f>
        <v/>
      </c>
      <c r="M4662">
        <f>IF($A4662="","",IF(AND(ISNUMBER(MATCH(C4662,lst_FT_sci_excl,0)),D4662=""),"MISSING FT CODE",IF(AND(NOT(ISNUMBER(MATCH(C4662,lst_FT_sci_excl,0))),D4662&lt;&gt;""),"CODE NOT ALLOWED FOR THIS DECISION","")))</f>
        <v/>
      </c>
    </row>
    <row r="4663">
      <c r="A4663">
        <f>IF(OR(records_master!$A4663="",ISNUMBER(MATCH(records_master!$M4663,lst_dedup_duplicate,0))),"",records_master!$A4663)</f>
        <v/>
      </c>
      <c r="B4663">
        <f>IF($A4663="","",records_master!$E4663)</f>
        <v/>
      </c>
      <c r="M4663">
        <f>IF($A4663="","",IF(AND(ISNUMBER(MATCH(C4663,lst_FT_sci_excl,0)),D4663=""),"MISSING FT CODE",IF(AND(NOT(ISNUMBER(MATCH(C4663,lst_FT_sci_excl,0))),D4663&lt;&gt;""),"CODE NOT ALLOWED FOR THIS DECISION","")))</f>
        <v/>
      </c>
    </row>
    <row r="4664">
      <c r="A4664">
        <f>IF(OR(records_master!$A4664="",ISNUMBER(MATCH(records_master!$M4664,lst_dedup_duplicate,0))),"",records_master!$A4664)</f>
        <v/>
      </c>
      <c r="B4664">
        <f>IF($A4664="","",records_master!$E4664)</f>
        <v/>
      </c>
      <c r="M4664">
        <f>IF($A4664="","",IF(AND(ISNUMBER(MATCH(C4664,lst_FT_sci_excl,0)),D4664=""),"MISSING FT CODE",IF(AND(NOT(ISNUMBER(MATCH(C4664,lst_FT_sci_excl,0))),D4664&lt;&gt;""),"CODE NOT ALLOWED FOR THIS DECISION","")))</f>
        <v/>
      </c>
    </row>
    <row r="4665">
      <c r="A4665">
        <f>IF(OR(records_master!$A4665="",ISNUMBER(MATCH(records_master!$M4665,lst_dedup_duplicate,0))),"",records_master!$A4665)</f>
        <v/>
      </c>
      <c r="B4665">
        <f>IF($A4665="","",records_master!$E4665)</f>
        <v/>
      </c>
      <c r="M4665">
        <f>IF($A4665="","",IF(AND(ISNUMBER(MATCH(C4665,lst_FT_sci_excl,0)),D4665=""),"MISSING FT CODE",IF(AND(NOT(ISNUMBER(MATCH(C4665,lst_FT_sci_excl,0))),D4665&lt;&gt;""),"CODE NOT ALLOWED FOR THIS DECISION","")))</f>
        <v/>
      </c>
    </row>
    <row r="4666">
      <c r="A4666">
        <f>IF(OR(records_master!$A4666="",ISNUMBER(MATCH(records_master!$M4666,lst_dedup_duplicate,0))),"",records_master!$A4666)</f>
        <v/>
      </c>
      <c r="B4666">
        <f>IF($A4666="","",records_master!$E4666)</f>
        <v/>
      </c>
      <c r="M4666">
        <f>IF($A4666="","",IF(AND(ISNUMBER(MATCH(C4666,lst_FT_sci_excl,0)),D4666=""),"MISSING FT CODE",IF(AND(NOT(ISNUMBER(MATCH(C4666,lst_FT_sci_excl,0))),D4666&lt;&gt;""),"CODE NOT ALLOWED FOR THIS DECISION","")))</f>
        <v/>
      </c>
    </row>
    <row r="4667">
      <c r="A4667">
        <f>IF(OR(records_master!$A4667="",ISNUMBER(MATCH(records_master!$M4667,lst_dedup_duplicate,0))),"",records_master!$A4667)</f>
        <v/>
      </c>
      <c r="B4667">
        <f>IF($A4667="","",records_master!$E4667)</f>
        <v/>
      </c>
      <c r="M4667">
        <f>IF($A4667="","",IF(AND(ISNUMBER(MATCH(C4667,lst_FT_sci_excl,0)),D4667=""),"MISSING FT CODE",IF(AND(NOT(ISNUMBER(MATCH(C4667,lst_FT_sci_excl,0))),D4667&lt;&gt;""),"CODE NOT ALLOWED FOR THIS DECISION","")))</f>
        <v/>
      </c>
    </row>
    <row r="4668">
      <c r="A4668">
        <f>IF(OR(records_master!$A4668="",ISNUMBER(MATCH(records_master!$M4668,lst_dedup_duplicate,0))),"",records_master!$A4668)</f>
        <v/>
      </c>
      <c r="B4668">
        <f>IF($A4668="","",records_master!$E4668)</f>
        <v/>
      </c>
      <c r="M4668">
        <f>IF($A4668="","",IF(AND(ISNUMBER(MATCH(C4668,lst_FT_sci_excl,0)),D4668=""),"MISSING FT CODE",IF(AND(NOT(ISNUMBER(MATCH(C4668,lst_FT_sci_excl,0))),D4668&lt;&gt;""),"CODE NOT ALLOWED FOR THIS DECISION","")))</f>
        <v/>
      </c>
    </row>
    <row r="4669">
      <c r="A4669">
        <f>IF(OR(records_master!$A4669="",ISNUMBER(MATCH(records_master!$M4669,lst_dedup_duplicate,0))),"",records_master!$A4669)</f>
        <v/>
      </c>
      <c r="B4669">
        <f>IF($A4669="","",records_master!$E4669)</f>
        <v/>
      </c>
      <c r="M4669">
        <f>IF($A4669="","",IF(AND(ISNUMBER(MATCH(C4669,lst_FT_sci_excl,0)),D4669=""),"MISSING FT CODE",IF(AND(NOT(ISNUMBER(MATCH(C4669,lst_FT_sci_excl,0))),D4669&lt;&gt;""),"CODE NOT ALLOWED FOR THIS DECISION","")))</f>
        <v/>
      </c>
    </row>
    <row r="4670">
      <c r="A4670">
        <f>IF(OR(records_master!$A4670="",ISNUMBER(MATCH(records_master!$M4670,lst_dedup_duplicate,0))),"",records_master!$A4670)</f>
        <v/>
      </c>
      <c r="B4670">
        <f>IF($A4670="","",records_master!$E4670)</f>
        <v/>
      </c>
      <c r="M4670">
        <f>IF($A4670="","",IF(AND(ISNUMBER(MATCH(C4670,lst_FT_sci_excl,0)),D4670=""),"MISSING FT CODE",IF(AND(NOT(ISNUMBER(MATCH(C4670,lst_FT_sci_excl,0))),D4670&lt;&gt;""),"CODE NOT ALLOWED FOR THIS DECISION","")))</f>
        <v/>
      </c>
    </row>
    <row r="4671">
      <c r="A4671">
        <f>IF(OR(records_master!$A4671="",ISNUMBER(MATCH(records_master!$M4671,lst_dedup_duplicate,0))),"",records_master!$A4671)</f>
        <v/>
      </c>
      <c r="B4671">
        <f>IF($A4671="","",records_master!$E4671)</f>
        <v/>
      </c>
      <c r="M4671">
        <f>IF($A4671="","",IF(AND(ISNUMBER(MATCH(C4671,lst_FT_sci_excl,0)),D4671=""),"MISSING FT CODE",IF(AND(NOT(ISNUMBER(MATCH(C4671,lst_FT_sci_excl,0))),D4671&lt;&gt;""),"CODE NOT ALLOWED FOR THIS DECISION","")))</f>
        <v/>
      </c>
    </row>
    <row r="4672">
      <c r="A4672">
        <f>IF(OR(records_master!$A4672="",ISNUMBER(MATCH(records_master!$M4672,lst_dedup_duplicate,0))),"",records_master!$A4672)</f>
        <v/>
      </c>
      <c r="B4672">
        <f>IF($A4672="","",records_master!$E4672)</f>
        <v/>
      </c>
      <c r="M4672">
        <f>IF($A4672="","",IF(AND(ISNUMBER(MATCH(C4672,lst_FT_sci_excl,0)),D4672=""),"MISSING FT CODE",IF(AND(NOT(ISNUMBER(MATCH(C4672,lst_FT_sci_excl,0))),D4672&lt;&gt;""),"CODE NOT ALLOWED FOR THIS DECISION","")))</f>
        <v/>
      </c>
    </row>
    <row r="4673">
      <c r="A4673">
        <f>IF(OR(records_master!$A4673="",ISNUMBER(MATCH(records_master!$M4673,lst_dedup_duplicate,0))),"",records_master!$A4673)</f>
        <v/>
      </c>
      <c r="B4673">
        <f>IF($A4673="","",records_master!$E4673)</f>
        <v/>
      </c>
      <c r="M4673">
        <f>IF($A4673="","",IF(AND(ISNUMBER(MATCH(C4673,lst_FT_sci_excl,0)),D4673=""),"MISSING FT CODE",IF(AND(NOT(ISNUMBER(MATCH(C4673,lst_FT_sci_excl,0))),D4673&lt;&gt;""),"CODE NOT ALLOWED FOR THIS DECISION","")))</f>
        <v/>
      </c>
    </row>
    <row r="4674">
      <c r="A4674">
        <f>IF(OR(records_master!$A4674="",ISNUMBER(MATCH(records_master!$M4674,lst_dedup_duplicate,0))),"",records_master!$A4674)</f>
        <v/>
      </c>
      <c r="B4674">
        <f>IF($A4674="","",records_master!$E4674)</f>
        <v/>
      </c>
      <c r="M4674">
        <f>IF($A4674="","",IF(AND(ISNUMBER(MATCH(C4674,lst_FT_sci_excl,0)),D4674=""),"MISSING FT CODE",IF(AND(NOT(ISNUMBER(MATCH(C4674,lst_FT_sci_excl,0))),D4674&lt;&gt;""),"CODE NOT ALLOWED FOR THIS DECISION","")))</f>
        <v/>
      </c>
    </row>
    <row r="4675">
      <c r="A4675">
        <f>IF(OR(records_master!$A4675="",ISNUMBER(MATCH(records_master!$M4675,lst_dedup_duplicate,0))),"",records_master!$A4675)</f>
        <v/>
      </c>
      <c r="B4675">
        <f>IF($A4675="","",records_master!$E4675)</f>
        <v/>
      </c>
      <c r="M4675">
        <f>IF($A4675="","",IF(AND(ISNUMBER(MATCH(C4675,lst_FT_sci_excl,0)),D4675=""),"MISSING FT CODE",IF(AND(NOT(ISNUMBER(MATCH(C4675,lst_FT_sci_excl,0))),D4675&lt;&gt;""),"CODE NOT ALLOWED FOR THIS DECISION","")))</f>
        <v/>
      </c>
    </row>
    <row r="4676">
      <c r="A4676">
        <f>IF(OR(records_master!$A4676="",ISNUMBER(MATCH(records_master!$M4676,lst_dedup_duplicate,0))),"",records_master!$A4676)</f>
        <v/>
      </c>
      <c r="B4676">
        <f>IF($A4676="","",records_master!$E4676)</f>
        <v/>
      </c>
      <c r="M4676">
        <f>IF($A4676="","",IF(AND(ISNUMBER(MATCH(C4676,lst_FT_sci_excl,0)),D4676=""),"MISSING FT CODE",IF(AND(NOT(ISNUMBER(MATCH(C4676,lst_FT_sci_excl,0))),D4676&lt;&gt;""),"CODE NOT ALLOWED FOR THIS DECISION","")))</f>
        <v/>
      </c>
    </row>
    <row r="4677">
      <c r="A4677">
        <f>IF(OR(records_master!$A4677="",ISNUMBER(MATCH(records_master!$M4677,lst_dedup_duplicate,0))),"",records_master!$A4677)</f>
        <v/>
      </c>
      <c r="B4677">
        <f>IF($A4677="","",records_master!$E4677)</f>
        <v/>
      </c>
      <c r="M4677">
        <f>IF($A4677="","",IF(AND(ISNUMBER(MATCH(C4677,lst_FT_sci_excl,0)),D4677=""),"MISSING FT CODE",IF(AND(NOT(ISNUMBER(MATCH(C4677,lst_FT_sci_excl,0))),D4677&lt;&gt;""),"CODE NOT ALLOWED FOR THIS DECISION","")))</f>
        <v/>
      </c>
    </row>
    <row r="4678">
      <c r="A4678">
        <f>IF(OR(records_master!$A4678="",ISNUMBER(MATCH(records_master!$M4678,lst_dedup_duplicate,0))),"",records_master!$A4678)</f>
        <v/>
      </c>
      <c r="B4678">
        <f>IF($A4678="","",records_master!$E4678)</f>
        <v/>
      </c>
      <c r="M4678">
        <f>IF($A4678="","",IF(AND(ISNUMBER(MATCH(C4678,lst_FT_sci_excl,0)),D4678=""),"MISSING FT CODE",IF(AND(NOT(ISNUMBER(MATCH(C4678,lst_FT_sci_excl,0))),D4678&lt;&gt;""),"CODE NOT ALLOWED FOR THIS DECISION","")))</f>
        <v/>
      </c>
    </row>
    <row r="4679">
      <c r="A4679">
        <f>IF(OR(records_master!$A4679="",ISNUMBER(MATCH(records_master!$M4679,lst_dedup_duplicate,0))),"",records_master!$A4679)</f>
        <v/>
      </c>
      <c r="B4679">
        <f>IF($A4679="","",records_master!$E4679)</f>
        <v/>
      </c>
      <c r="M4679">
        <f>IF($A4679="","",IF(AND(ISNUMBER(MATCH(C4679,lst_FT_sci_excl,0)),D4679=""),"MISSING FT CODE",IF(AND(NOT(ISNUMBER(MATCH(C4679,lst_FT_sci_excl,0))),D4679&lt;&gt;""),"CODE NOT ALLOWED FOR THIS DECISION","")))</f>
        <v/>
      </c>
    </row>
    <row r="4680">
      <c r="A4680">
        <f>IF(OR(records_master!$A4680="",ISNUMBER(MATCH(records_master!$M4680,lst_dedup_duplicate,0))),"",records_master!$A4680)</f>
        <v/>
      </c>
      <c r="B4680">
        <f>IF($A4680="","",records_master!$E4680)</f>
        <v/>
      </c>
      <c r="M4680">
        <f>IF($A4680="","",IF(AND(ISNUMBER(MATCH(C4680,lst_FT_sci_excl,0)),D4680=""),"MISSING FT CODE",IF(AND(NOT(ISNUMBER(MATCH(C4680,lst_FT_sci_excl,0))),D4680&lt;&gt;""),"CODE NOT ALLOWED FOR THIS DECISION","")))</f>
        <v/>
      </c>
    </row>
    <row r="4681">
      <c r="A4681">
        <f>IF(OR(records_master!$A4681="",ISNUMBER(MATCH(records_master!$M4681,lst_dedup_duplicate,0))),"",records_master!$A4681)</f>
        <v/>
      </c>
      <c r="B4681">
        <f>IF($A4681="","",records_master!$E4681)</f>
        <v/>
      </c>
      <c r="M4681">
        <f>IF($A4681="","",IF(AND(ISNUMBER(MATCH(C4681,lst_FT_sci_excl,0)),D4681=""),"MISSING FT CODE",IF(AND(NOT(ISNUMBER(MATCH(C4681,lst_FT_sci_excl,0))),D4681&lt;&gt;""),"CODE NOT ALLOWED FOR THIS DECISION","")))</f>
        <v/>
      </c>
    </row>
    <row r="4682">
      <c r="A4682">
        <f>IF(OR(records_master!$A4682="",ISNUMBER(MATCH(records_master!$M4682,lst_dedup_duplicate,0))),"",records_master!$A4682)</f>
        <v/>
      </c>
      <c r="B4682">
        <f>IF($A4682="","",records_master!$E4682)</f>
        <v/>
      </c>
      <c r="M4682">
        <f>IF($A4682="","",IF(AND(ISNUMBER(MATCH(C4682,lst_FT_sci_excl,0)),D4682=""),"MISSING FT CODE",IF(AND(NOT(ISNUMBER(MATCH(C4682,lst_FT_sci_excl,0))),D4682&lt;&gt;""),"CODE NOT ALLOWED FOR THIS DECISION","")))</f>
        <v/>
      </c>
    </row>
    <row r="4683">
      <c r="A4683">
        <f>IF(OR(records_master!$A4683="",ISNUMBER(MATCH(records_master!$M4683,lst_dedup_duplicate,0))),"",records_master!$A4683)</f>
        <v/>
      </c>
      <c r="B4683">
        <f>IF($A4683="","",records_master!$E4683)</f>
        <v/>
      </c>
      <c r="M4683">
        <f>IF($A4683="","",IF(AND(ISNUMBER(MATCH(C4683,lst_FT_sci_excl,0)),D4683=""),"MISSING FT CODE",IF(AND(NOT(ISNUMBER(MATCH(C4683,lst_FT_sci_excl,0))),D4683&lt;&gt;""),"CODE NOT ALLOWED FOR THIS DECISION","")))</f>
        <v/>
      </c>
    </row>
    <row r="4684">
      <c r="A4684">
        <f>IF(OR(records_master!$A4684="",ISNUMBER(MATCH(records_master!$M4684,lst_dedup_duplicate,0))),"",records_master!$A4684)</f>
        <v/>
      </c>
      <c r="B4684">
        <f>IF($A4684="","",records_master!$E4684)</f>
        <v/>
      </c>
      <c r="M4684">
        <f>IF($A4684="","",IF(AND(ISNUMBER(MATCH(C4684,lst_FT_sci_excl,0)),D4684=""),"MISSING FT CODE",IF(AND(NOT(ISNUMBER(MATCH(C4684,lst_FT_sci_excl,0))),D4684&lt;&gt;""),"CODE NOT ALLOWED FOR THIS DECISION","")))</f>
        <v/>
      </c>
    </row>
    <row r="4685">
      <c r="A4685">
        <f>IF(OR(records_master!$A4685="",ISNUMBER(MATCH(records_master!$M4685,lst_dedup_duplicate,0))),"",records_master!$A4685)</f>
        <v/>
      </c>
      <c r="B4685">
        <f>IF($A4685="","",records_master!$E4685)</f>
        <v/>
      </c>
      <c r="M4685">
        <f>IF($A4685="","",IF(AND(ISNUMBER(MATCH(C4685,lst_FT_sci_excl,0)),D4685=""),"MISSING FT CODE",IF(AND(NOT(ISNUMBER(MATCH(C4685,lst_FT_sci_excl,0))),D4685&lt;&gt;""),"CODE NOT ALLOWED FOR THIS DECISION","")))</f>
        <v/>
      </c>
    </row>
    <row r="4686">
      <c r="A4686">
        <f>IF(OR(records_master!$A4686="",ISNUMBER(MATCH(records_master!$M4686,lst_dedup_duplicate,0))),"",records_master!$A4686)</f>
        <v/>
      </c>
      <c r="B4686">
        <f>IF($A4686="","",records_master!$E4686)</f>
        <v/>
      </c>
      <c r="M4686">
        <f>IF($A4686="","",IF(AND(ISNUMBER(MATCH(C4686,lst_FT_sci_excl,0)),D4686=""),"MISSING FT CODE",IF(AND(NOT(ISNUMBER(MATCH(C4686,lst_FT_sci_excl,0))),D4686&lt;&gt;""),"CODE NOT ALLOWED FOR THIS DECISION","")))</f>
        <v/>
      </c>
    </row>
    <row r="4687">
      <c r="A4687">
        <f>IF(OR(records_master!$A4687="",ISNUMBER(MATCH(records_master!$M4687,lst_dedup_duplicate,0))),"",records_master!$A4687)</f>
        <v/>
      </c>
      <c r="B4687">
        <f>IF($A4687="","",records_master!$E4687)</f>
        <v/>
      </c>
      <c r="M4687">
        <f>IF($A4687="","",IF(AND(ISNUMBER(MATCH(C4687,lst_FT_sci_excl,0)),D4687=""),"MISSING FT CODE",IF(AND(NOT(ISNUMBER(MATCH(C4687,lst_FT_sci_excl,0))),D4687&lt;&gt;""),"CODE NOT ALLOWED FOR THIS DECISION","")))</f>
        <v/>
      </c>
    </row>
    <row r="4688">
      <c r="A4688">
        <f>IF(OR(records_master!$A4688="",ISNUMBER(MATCH(records_master!$M4688,lst_dedup_duplicate,0))),"",records_master!$A4688)</f>
        <v/>
      </c>
      <c r="B4688">
        <f>IF($A4688="","",records_master!$E4688)</f>
        <v/>
      </c>
      <c r="M4688">
        <f>IF($A4688="","",IF(AND(ISNUMBER(MATCH(C4688,lst_FT_sci_excl,0)),D4688=""),"MISSING FT CODE",IF(AND(NOT(ISNUMBER(MATCH(C4688,lst_FT_sci_excl,0))),D4688&lt;&gt;""),"CODE NOT ALLOWED FOR THIS DECISION","")))</f>
        <v/>
      </c>
    </row>
    <row r="4689">
      <c r="A4689">
        <f>IF(OR(records_master!$A4689="",ISNUMBER(MATCH(records_master!$M4689,lst_dedup_duplicate,0))),"",records_master!$A4689)</f>
        <v/>
      </c>
      <c r="B4689">
        <f>IF($A4689="","",records_master!$E4689)</f>
        <v/>
      </c>
      <c r="M4689">
        <f>IF($A4689="","",IF(AND(ISNUMBER(MATCH(C4689,lst_FT_sci_excl,0)),D4689=""),"MISSING FT CODE",IF(AND(NOT(ISNUMBER(MATCH(C4689,lst_FT_sci_excl,0))),D4689&lt;&gt;""),"CODE NOT ALLOWED FOR THIS DECISION","")))</f>
        <v/>
      </c>
    </row>
    <row r="4690">
      <c r="A4690">
        <f>IF(OR(records_master!$A4690="",ISNUMBER(MATCH(records_master!$M4690,lst_dedup_duplicate,0))),"",records_master!$A4690)</f>
        <v/>
      </c>
      <c r="B4690">
        <f>IF($A4690="","",records_master!$E4690)</f>
        <v/>
      </c>
      <c r="M4690">
        <f>IF($A4690="","",IF(AND(ISNUMBER(MATCH(C4690,lst_FT_sci_excl,0)),D4690=""),"MISSING FT CODE",IF(AND(NOT(ISNUMBER(MATCH(C4690,lst_FT_sci_excl,0))),D4690&lt;&gt;""),"CODE NOT ALLOWED FOR THIS DECISION","")))</f>
        <v/>
      </c>
    </row>
    <row r="4691">
      <c r="A4691">
        <f>IF(OR(records_master!$A4691="",ISNUMBER(MATCH(records_master!$M4691,lst_dedup_duplicate,0))),"",records_master!$A4691)</f>
        <v/>
      </c>
      <c r="B4691">
        <f>IF($A4691="","",records_master!$E4691)</f>
        <v/>
      </c>
      <c r="M4691">
        <f>IF($A4691="","",IF(AND(ISNUMBER(MATCH(C4691,lst_FT_sci_excl,0)),D4691=""),"MISSING FT CODE",IF(AND(NOT(ISNUMBER(MATCH(C4691,lst_FT_sci_excl,0))),D4691&lt;&gt;""),"CODE NOT ALLOWED FOR THIS DECISION","")))</f>
        <v/>
      </c>
    </row>
    <row r="4692">
      <c r="A4692">
        <f>IF(OR(records_master!$A4692="",ISNUMBER(MATCH(records_master!$M4692,lst_dedup_duplicate,0))),"",records_master!$A4692)</f>
        <v/>
      </c>
      <c r="B4692">
        <f>IF($A4692="","",records_master!$E4692)</f>
        <v/>
      </c>
      <c r="M4692">
        <f>IF($A4692="","",IF(AND(ISNUMBER(MATCH(C4692,lst_FT_sci_excl,0)),D4692=""),"MISSING FT CODE",IF(AND(NOT(ISNUMBER(MATCH(C4692,lst_FT_sci_excl,0))),D4692&lt;&gt;""),"CODE NOT ALLOWED FOR THIS DECISION","")))</f>
        <v/>
      </c>
    </row>
    <row r="4693">
      <c r="A4693">
        <f>IF(OR(records_master!$A4693="",ISNUMBER(MATCH(records_master!$M4693,lst_dedup_duplicate,0))),"",records_master!$A4693)</f>
        <v/>
      </c>
      <c r="B4693">
        <f>IF($A4693="","",records_master!$E4693)</f>
        <v/>
      </c>
      <c r="M4693">
        <f>IF($A4693="","",IF(AND(ISNUMBER(MATCH(C4693,lst_FT_sci_excl,0)),D4693=""),"MISSING FT CODE",IF(AND(NOT(ISNUMBER(MATCH(C4693,lst_FT_sci_excl,0))),D4693&lt;&gt;""),"CODE NOT ALLOWED FOR THIS DECISION","")))</f>
        <v/>
      </c>
    </row>
    <row r="4694">
      <c r="A4694">
        <f>IF(OR(records_master!$A4694="",ISNUMBER(MATCH(records_master!$M4694,lst_dedup_duplicate,0))),"",records_master!$A4694)</f>
        <v/>
      </c>
      <c r="B4694">
        <f>IF($A4694="","",records_master!$E4694)</f>
        <v/>
      </c>
      <c r="M4694">
        <f>IF($A4694="","",IF(AND(ISNUMBER(MATCH(C4694,lst_FT_sci_excl,0)),D4694=""),"MISSING FT CODE",IF(AND(NOT(ISNUMBER(MATCH(C4694,lst_FT_sci_excl,0))),D4694&lt;&gt;""),"CODE NOT ALLOWED FOR THIS DECISION","")))</f>
        <v/>
      </c>
    </row>
    <row r="4695">
      <c r="A4695">
        <f>IF(OR(records_master!$A4695="",ISNUMBER(MATCH(records_master!$M4695,lst_dedup_duplicate,0))),"",records_master!$A4695)</f>
        <v/>
      </c>
      <c r="B4695">
        <f>IF($A4695="","",records_master!$E4695)</f>
        <v/>
      </c>
      <c r="M4695">
        <f>IF($A4695="","",IF(AND(ISNUMBER(MATCH(C4695,lst_FT_sci_excl,0)),D4695=""),"MISSING FT CODE",IF(AND(NOT(ISNUMBER(MATCH(C4695,lst_FT_sci_excl,0))),D4695&lt;&gt;""),"CODE NOT ALLOWED FOR THIS DECISION","")))</f>
        <v/>
      </c>
    </row>
    <row r="4696">
      <c r="A4696">
        <f>IF(OR(records_master!$A4696="",ISNUMBER(MATCH(records_master!$M4696,lst_dedup_duplicate,0))),"",records_master!$A4696)</f>
        <v/>
      </c>
      <c r="B4696">
        <f>IF($A4696="","",records_master!$E4696)</f>
        <v/>
      </c>
      <c r="M4696">
        <f>IF($A4696="","",IF(AND(ISNUMBER(MATCH(C4696,lst_FT_sci_excl,0)),D4696=""),"MISSING FT CODE",IF(AND(NOT(ISNUMBER(MATCH(C4696,lst_FT_sci_excl,0))),D4696&lt;&gt;""),"CODE NOT ALLOWED FOR THIS DECISION","")))</f>
        <v/>
      </c>
    </row>
    <row r="4697">
      <c r="A4697">
        <f>IF(OR(records_master!$A4697="",ISNUMBER(MATCH(records_master!$M4697,lst_dedup_duplicate,0))),"",records_master!$A4697)</f>
        <v/>
      </c>
      <c r="B4697">
        <f>IF($A4697="","",records_master!$E4697)</f>
        <v/>
      </c>
      <c r="M4697">
        <f>IF($A4697="","",IF(AND(ISNUMBER(MATCH(C4697,lst_FT_sci_excl,0)),D4697=""),"MISSING FT CODE",IF(AND(NOT(ISNUMBER(MATCH(C4697,lst_FT_sci_excl,0))),D4697&lt;&gt;""),"CODE NOT ALLOWED FOR THIS DECISION","")))</f>
        <v/>
      </c>
    </row>
    <row r="4698">
      <c r="A4698">
        <f>IF(OR(records_master!$A4698="",ISNUMBER(MATCH(records_master!$M4698,lst_dedup_duplicate,0))),"",records_master!$A4698)</f>
        <v/>
      </c>
      <c r="B4698">
        <f>IF($A4698="","",records_master!$E4698)</f>
        <v/>
      </c>
      <c r="M4698">
        <f>IF($A4698="","",IF(AND(ISNUMBER(MATCH(C4698,lst_FT_sci_excl,0)),D4698=""),"MISSING FT CODE",IF(AND(NOT(ISNUMBER(MATCH(C4698,lst_FT_sci_excl,0))),D4698&lt;&gt;""),"CODE NOT ALLOWED FOR THIS DECISION","")))</f>
        <v/>
      </c>
    </row>
    <row r="4699">
      <c r="A4699">
        <f>IF(OR(records_master!$A4699="",ISNUMBER(MATCH(records_master!$M4699,lst_dedup_duplicate,0))),"",records_master!$A4699)</f>
        <v/>
      </c>
      <c r="B4699">
        <f>IF($A4699="","",records_master!$E4699)</f>
        <v/>
      </c>
      <c r="M4699">
        <f>IF($A4699="","",IF(AND(ISNUMBER(MATCH(C4699,lst_FT_sci_excl,0)),D4699=""),"MISSING FT CODE",IF(AND(NOT(ISNUMBER(MATCH(C4699,lst_FT_sci_excl,0))),D4699&lt;&gt;""),"CODE NOT ALLOWED FOR THIS DECISION","")))</f>
        <v/>
      </c>
    </row>
    <row r="4700">
      <c r="A4700">
        <f>IF(OR(records_master!$A4700="",ISNUMBER(MATCH(records_master!$M4700,lst_dedup_duplicate,0))),"",records_master!$A4700)</f>
        <v/>
      </c>
      <c r="B4700">
        <f>IF($A4700="","",records_master!$E4700)</f>
        <v/>
      </c>
      <c r="M4700">
        <f>IF($A4700="","",IF(AND(ISNUMBER(MATCH(C4700,lst_FT_sci_excl,0)),D4700=""),"MISSING FT CODE",IF(AND(NOT(ISNUMBER(MATCH(C4700,lst_FT_sci_excl,0))),D4700&lt;&gt;""),"CODE NOT ALLOWED FOR THIS DECISION","")))</f>
        <v/>
      </c>
    </row>
    <row r="4701">
      <c r="A4701">
        <f>IF(OR(records_master!$A4701="",ISNUMBER(MATCH(records_master!$M4701,lst_dedup_duplicate,0))),"",records_master!$A4701)</f>
        <v/>
      </c>
      <c r="B4701">
        <f>IF($A4701="","",records_master!$E4701)</f>
        <v/>
      </c>
      <c r="M4701">
        <f>IF($A4701="","",IF(AND(ISNUMBER(MATCH(C4701,lst_FT_sci_excl,0)),D4701=""),"MISSING FT CODE",IF(AND(NOT(ISNUMBER(MATCH(C4701,lst_FT_sci_excl,0))),D4701&lt;&gt;""),"CODE NOT ALLOWED FOR THIS DECISION","")))</f>
        <v/>
      </c>
    </row>
    <row r="4702">
      <c r="A4702">
        <f>IF(OR(records_master!$A4702="",ISNUMBER(MATCH(records_master!$M4702,lst_dedup_duplicate,0))),"",records_master!$A4702)</f>
        <v/>
      </c>
      <c r="B4702">
        <f>IF($A4702="","",records_master!$E4702)</f>
        <v/>
      </c>
      <c r="M4702">
        <f>IF($A4702="","",IF(AND(ISNUMBER(MATCH(C4702,lst_FT_sci_excl,0)),D4702=""),"MISSING FT CODE",IF(AND(NOT(ISNUMBER(MATCH(C4702,lst_FT_sci_excl,0))),D4702&lt;&gt;""),"CODE NOT ALLOWED FOR THIS DECISION","")))</f>
        <v/>
      </c>
    </row>
    <row r="4703">
      <c r="A4703">
        <f>IF(OR(records_master!$A4703="",ISNUMBER(MATCH(records_master!$M4703,lst_dedup_duplicate,0))),"",records_master!$A4703)</f>
        <v/>
      </c>
      <c r="B4703">
        <f>IF($A4703="","",records_master!$E4703)</f>
        <v/>
      </c>
      <c r="M4703">
        <f>IF($A4703="","",IF(AND(ISNUMBER(MATCH(C4703,lst_FT_sci_excl,0)),D4703=""),"MISSING FT CODE",IF(AND(NOT(ISNUMBER(MATCH(C4703,lst_FT_sci_excl,0))),D4703&lt;&gt;""),"CODE NOT ALLOWED FOR THIS DECISION","")))</f>
        <v/>
      </c>
    </row>
    <row r="4704">
      <c r="A4704">
        <f>IF(OR(records_master!$A4704="",ISNUMBER(MATCH(records_master!$M4704,lst_dedup_duplicate,0))),"",records_master!$A4704)</f>
        <v/>
      </c>
      <c r="B4704">
        <f>IF($A4704="","",records_master!$E4704)</f>
        <v/>
      </c>
      <c r="M4704">
        <f>IF($A4704="","",IF(AND(ISNUMBER(MATCH(C4704,lst_FT_sci_excl,0)),D4704=""),"MISSING FT CODE",IF(AND(NOT(ISNUMBER(MATCH(C4704,lst_FT_sci_excl,0))),D4704&lt;&gt;""),"CODE NOT ALLOWED FOR THIS DECISION","")))</f>
        <v/>
      </c>
    </row>
    <row r="4705">
      <c r="A4705">
        <f>IF(OR(records_master!$A4705="",ISNUMBER(MATCH(records_master!$M4705,lst_dedup_duplicate,0))),"",records_master!$A4705)</f>
        <v/>
      </c>
      <c r="B4705">
        <f>IF($A4705="","",records_master!$E4705)</f>
        <v/>
      </c>
      <c r="M4705">
        <f>IF($A4705="","",IF(AND(ISNUMBER(MATCH(C4705,lst_FT_sci_excl,0)),D4705=""),"MISSING FT CODE",IF(AND(NOT(ISNUMBER(MATCH(C4705,lst_FT_sci_excl,0))),D4705&lt;&gt;""),"CODE NOT ALLOWED FOR THIS DECISION","")))</f>
        <v/>
      </c>
    </row>
    <row r="4706">
      <c r="A4706">
        <f>IF(OR(records_master!$A4706="",ISNUMBER(MATCH(records_master!$M4706,lst_dedup_duplicate,0))),"",records_master!$A4706)</f>
        <v/>
      </c>
      <c r="B4706">
        <f>IF($A4706="","",records_master!$E4706)</f>
        <v/>
      </c>
      <c r="M4706">
        <f>IF($A4706="","",IF(AND(ISNUMBER(MATCH(C4706,lst_FT_sci_excl,0)),D4706=""),"MISSING FT CODE",IF(AND(NOT(ISNUMBER(MATCH(C4706,lst_FT_sci_excl,0))),D4706&lt;&gt;""),"CODE NOT ALLOWED FOR THIS DECISION","")))</f>
        <v/>
      </c>
    </row>
    <row r="4707">
      <c r="A4707">
        <f>IF(OR(records_master!$A4707="",ISNUMBER(MATCH(records_master!$M4707,lst_dedup_duplicate,0))),"",records_master!$A4707)</f>
        <v/>
      </c>
      <c r="B4707">
        <f>IF($A4707="","",records_master!$E4707)</f>
        <v/>
      </c>
      <c r="M4707">
        <f>IF($A4707="","",IF(AND(ISNUMBER(MATCH(C4707,lst_FT_sci_excl,0)),D4707=""),"MISSING FT CODE",IF(AND(NOT(ISNUMBER(MATCH(C4707,lst_FT_sci_excl,0))),D4707&lt;&gt;""),"CODE NOT ALLOWED FOR THIS DECISION","")))</f>
        <v/>
      </c>
    </row>
    <row r="4708">
      <c r="A4708">
        <f>IF(OR(records_master!$A4708="",ISNUMBER(MATCH(records_master!$M4708,lst_dedup_duplicate,0))),"",records_master!$A4708)</f>
        <v/>
      </c>
      <c r="B4708">
        <f>IF($A4708="","",records_master!$E4708)</f>
        <v/>
      </c>
      <c r="M4708">
        <f>IF($A4708="","",IF(AND(ISNUMBER(MATCH(C4708,lst_FT_sci_excl,0)),D4708=""),"MISSING FT CODE",IF(AND(NOT(ISNUMBER(MATCH(C4708,lst_FT_sci_excl,0))),D4708&lt;&gt;""),"CODE NOT ALLOWED FOR THIS DECISION","")))</f>
        <v/>
      </c>
    </row>
    <row r="4709">
      <c r="A4709">
        <f>IF(OR(records_master!$A4709="",ISNUMBER(MATCH(records_master!$M4709,lst_dedup_duplicate,0))),"",records_master!$A4709)</f>
        <v/>
      </c>
      <c r="B4709">
        <f>IF($A4709="","",records_master!$E4709)</f>
        <v/>
      </c>
      <c r="M4709">
        <f>IF($A4709="","",IF(AND(ISNUMBER(MATCH(C4709,lst_FT_sci_excl,0)),D4709=""),"MISSING FT CODE",IF(AND(NOT(ISNUMBER(MATCH(C4709,lst_FT_sci_excl,0))),D4709&lt;&gt;""),"CODE NOT ALLOWED FOR THIS DECISION","")))</f>
        <v/>
      </c>
    </row>
    <row r="4710">
      <c r="A4710">
        <f>IF(OR(records_master!$A4710="",ISNUMBER(MATCH(records_master!$M4710,lst_dedup_duplicate,0))),"",records_master!$A4710)</f>
        <v/>
      </c>
      <c r="B4710">
        <f>IF($A4710="","",records_master!$E4710)</f>
        <v/>
      </c>
      <c r="M4710">
        <f>IF($A4710="","",IF(AND(ISNUMBER(MATCH(C4710,lst_FT_sci_excl,0)),D4710=""),"MISSING FT CODE",IF(AND(NOT(ISNUMBER(MATCH(C4710,lst_FT_sci_excl,0))),D4710&lt;&gt;""),"CODE NOT ALLOWED FOR THIS DECISION","")))</f>
        <v/>
      </c>
    </row>
    <row r="4711">
      <c r="A4711">
        <f>IF(OR(records_master!$A4711="",ISNUMBER(MATCH(records_master!$M4711,lst_dedup_duplicate,0))),"",records_master!$A4711)</f>
        <v/>
      </c>
      <c r="B4711">
        <f>IF($A4711="","",records_master!$E4711)</f>
        <v/>
      </c>
      <c r="M4711">
        <f>IF($A4711="","",IF(AND(ISNUMBER(MATCH(C4711,lst_FT_sci_excl,0)),D4711=""),"MISSING FT CODE",IF(AND(NOT(ISNUMBER(MATCH(C4711,lst_FT_sci_excl,0))),D4711&lt;&gt;""),"CODE NOT ALLOWED FOR THIS DECISION","")))</f>
        <v/>
      </c>
    </row>
    <row r="4712">
      <c r="A4712">
        <f>IF(OR(records_master!$A4712="",ISNUMBER(MATCH(records_master!$M4712,lst_dedup_duplicate,0))),"",records_master!$A4712)</f>
        <v/>
      </c>
      <c r="B4712">
        <f>IF($A4712="","",records_master!$E4712)</f>
        <v/>
      </c>
      <c r="M4712">
        <f>IF($A4712="","",IF(AND(ISNUMBER(MATCH(C4712,lst_FT_sci_excl,0)),D4712=""),"MISSING FT CODE",IF(AND(NOT(ISNUMBER(MATCH(C4712,lst_FT_sci_excl,0))),D4712&lt;&gt;""),"CODE NOT ALLOWED FOR THIS DECISION","")))</f>
        <v/>
      </c>
    </row>
    <row r="4713">
      <c r="A4713">
        <f>IF(OR(records_master!$A4713="",ISNUMBER(MATCH(records_master!$M4713,lst_dedup_duplicate,0))),"",records_master!$A4713)</f>
        <v/>
      </c>
      <c r="B4713">
        <f>IF($A4713="","",records_master!$E4713)</f>
        <v/>
      </c>
      <c r="M4713">
        <f>IF($A4713="","",IF(AND(ISNUMBER(MATCH(C4713,lst_FT_sci_excl,0)),D4713=""),"MISSING FT CODE",IF(AND(NOT(ISNUMBER(MATCH(C4713,lst_FT_sci_excl,0))),D4713&lt;&gt;""),"CODE NOT ALLOWED FOR THIS DECISION","")))</f>
        <v/>
      </c>
    </row>
    <row r="4714">
      <c r="A4714">
        <f>IF(OR(records_master!$A4714="",ISNUMBER(MATCH(records_master!$M4714,lst_dedup_duplicate,0))),"",records_master!$A4714)</f>
        <v/>
      </c>
      <c r="B4714">
        <f>IF($A4714="","",records_master!$E4714)</f>
        <v/>
      </c>
      <c r="M4714">
        <f>IF($A4714="","",IF(AND(ISNUMBER(MATCH(C4714,lst_FT_sci_excl,0)),D4714=""),"MISSING FT CODE",IF(AND(NOT(ISNUMBER(MATCH(C4714,lst_FT_sci_excl,0))),D4714&lt;&gt;""),"CODE NOT ALLOWED FOR THIS DECISION","")))</f>
        <v/>
      </c>
    </row>
    <row r="4715">
      <c r="A4715">
        <f>IF(OR(records_master!$A4715="",ISNUMBER(MATCH(records_master!$M4715,lst_dedup_duplicate,0))),"",records_master!$A4715)</f>
        <v/>
      </c>
      <c r="B4715">
        <f>IF($A4715="","",records_master!$E4715)</f>
        <v/>
      </c>
      <c r="M4715">
        <f>IF($A4715="","",IF(AND(ISNUMBER(MATCH(C4715,lst_FT_sci_excl,0)),D4715=""),"MISSING FT CODE",IF(AND(NOT(ISNUMBER(MATCH(C4715,lst_FT_sci_excl,0))),D4715&lt;&gt;""),"CODE NOT ALLOWED FOR THIS DECISION","")))</f>
        <v/>
      </c>
    </row>
    <row r="4716">
      <c r="A4716">
        <f>IF(OR(records_master!$A4716="",ISNUMBER(MATCH(records_master!$M4716,lst_dedup_duplicate,0))),"",records_master!$A4716)</f>
        <v/>
      </c>
      <c r="B4716">
        <f>IF($A4716="","",records_master!$E4716)</f>
        <v/>
      </c>
      <c r="M4716">
        <f>IF($A4716="","",IF(AND(ISNUMBER(MATCH(C4716,lst_FT_sci_excl,0)),D4716=""),"MISSING FT CODE",IF(AND(NOT(ISNUMBER(MATCH(C4716,lst_FT_sci_excl,0))),D4716&lt;&gt;""),"CODE NOT ALLOWED FOR THIS DECISION","")))</f>
        <v/>
      </c>
    </row>
    <row r="4717">
      <c r="A4717">
        <f>IF(OR(records_master!$A4717="",ISNUMBER(MATCH(records_master!$M4717,lst_dedup_duplicate,0))),"",records_master!$A4717)</f>
        <v/>
      </c>
      <c r="B4717">
        <f>IF($A4717="","",records_master!$E4717)</f>
        <v/>
      </c>
      <c r="M4717">
        <f>IF($A4717="","",IF(AND(ISNUMBER(MATCH(C4717,lst_FT_sci_excl,0)),D4717=""),"MISSING FT CODE",IF(AND(NOT(ISNUMBER(MATCH(C4717,lst_FT_sci_excl,0))),D4717&lt;&gt;""),"CODE NOT ALLOWED FOR THIS DECISION","")))</f>
        <v/>
      </c>
    </row>
    <row r="4718">
      <c r="A4718">
        <f>IF(OR(records_master!$A4718="",ISNUMBER(MATCH(records_master!$M4718,lst_dedup_duplicate,0))),"",records_master!$A4718)</f>
        <v/>
      </c>
      <c r="B4718">
        <f>IF($A4718="","",records_master!$E4718)</f>
        <v/>
      </c>
      <c r="M4718">
        <f>IF($A4718="","",IF(AND(ISNUMBER(MATCH(C4718,lst_FT_sci_excl,0)),D4718=""),"MISSING FT CODE",IF(AND(NOT(ISNUMBER(MATCH(C4718,lst_FT_sci_excl,0))),D4718&lt;&gt;""),"CODE NOT ALLOWED FOR THIS DECISION","")))</f>
        <v/>
      </c>
    </row>
    <row r="4719">
      <c r="A4719">
        <f>IF(OR(records_master!$A4719="",ISNUMBER(MATCH(records_master!$M4719,lst_dedup_duplicate,0))),"",records_master!$A4719)</f>
        <v/>
      </c>
      <c r="B4719">
        <f>IF($A4719="","",records_master!$E4719)</f>
        <v/>
      </c>
      <c r="M4719">
        <f>IF($A4719="","",IF(AND(ISNUMBER(MATCH(C4719,lst_FT_sci_excl,0)),D4719=""),"MISSING FT CODE",IF(AND(NOT(ISNUMBER(MATCH(C4719,lst_FT_sci_excl,0))),D4719&lt;&gt;""),"CODE NOT ALLOWED FOR THIS DECISION","")))</f>
        <v/>
      </c>
    </row>
    <row r="4720">
      <c r="A4720">
        <f>IF(OR(records_master!$A4720="",ISNUMBER(MATCH(records_master!$M4720,lst_dedup_duplicate,0))),"",records_master!$A4720)</f>
        <v/>
      </c>
      <c r="B4720">
        <f>IF($A4720="","",records_master!$E4720)</f>
        <v/>
      </c>
      <c r="M4720">
        <f>IF($A4720="","",IF(AND(ISNUMBER(MATCH(C4720,lst_FT_sci_excl,0)),D4720=""),"MISSING FT CODE",IF(AND(NOT(ISNUMBER(MATCH(C4720,lst_FT_sci_excl,0))),D4720&lt;&gt;""),"CODE NOT ALLOWED FOR THIS DECISION","")))</f>
        <v/>
      </c>
    </row>
    <row r="4721">
      <c r="A4721">
        <f>IF(OR(records_master!$A4721="",ISNUMBER(MATCH(records_master!$M4721,lst_dedup_duplicate,0))),"",records_master!$A4721)</f>
        <v/>
      </c>
      <c r="B4721">
        <f>IF($A4721="","",records_master!$E4721)</f>
        <v/>
      </c>
      <c r="M4721">
        <f>IF($A4721="","",IF(AND(ISNUMBER(MATCH(C4721,lst_FT_sci_excl,0)),D4721=""),"MISSING FT CODE",IF(AND(NOT(ISNUMBER(MATCH(C4721,lst_FT_sci_excl,0))),D4721&lt;&gt;""),"CODE NOT ALLOWED FOR THIS DECISION","")))</f>
        <v/>
      </c>
    </row>
    <row r="4722">
      <c r="A4722">
        <f>IF(OR(records_master!$A4722="",ISNUMBER(MATCH(records_master!$M4722,lst_dedup_duplicate,0))),"",records_master!$A4722)</f>
        <v/>
      </c>
      <c r="B4722">
        <f>IF($A4722="","",records_master!$E4722)</f>
        <v/>
      </c>
      <c r="M4722">
        <f>IF($A4722="","",IF(AND(ISNUMBER(MATCH(C4722,lst_FT_sci_excl,0)),D4722=""),"MISSING FT CODE",IF(AND(NOT(ISNUMBER(MATCH(C4722,lst_FT_sci_excl,0))),D4722&lt;&gt;""),"CODE NOT ALLOWED FOR THIS DECISION","")))</f>
        <v/>
      </c>
    </row>
    <row r="4723">
      <c r="A4723">
        <f>IF(OR(records_master!$A4723="",ISNUMBER(MATCH(records_master!$M4723,lst_dedup_duplicate,0))),"",records_master!$A4723)</f>
        <v/>
      </c>
      <c r="B4723">
        <f>IF($A4723="","",records_master!$E4723)</f>
        <v/>
      </c>
      <c r="M4723">
        <f>IF($A4723="","",IF(AND(ISNUMBER(MATCH(C4723,lst_FT_sci_excl,0)),D4723=""),"MISSING FT CODE",IF(AND(NOT(ISNUMBER(MATCH(C4723,lst_FT_sci_excl,0))),D4723&lt;&gt;""),"CODE NOT ALLOWED FOR THIS DECISION","")))</f>
        <v/>
      </c>
    </row>
    <row r="4724">
      <c r="A4724">
        <f>IF(OR(records_master!$A4724="",ISNUMBER(MATCH(records_master!$M4724,lst_dedup_duplicate,0))),"",records_master!$A4724)</f>
        <v/>
      </c>
      <c r="B4724">
        <f>IF($A4724="","",records_master!$E4724)</f>
        <v/>
      </c>
      <c r="M4724">
        <f>IF($A4724="","",IF(AND(ISNUMBER(MATCH(C4724,lst_FT_sci_excl,0)),D4724=""),"MISSING FT CODE",IF(AND(NOT(ISNUMBER(MATCH(C4724,lst_FT_sci_excl,0))),D4724&lt;&gt;""),"CODE NOT ALLOWED FOR THIS DECISION","")))</f>
        <v/>
      </c>
    </row>
    <row r="4725">
      <c r="A4725">
        <f>IF(OR(records_master!$A4725="",ISNUMBER(MATCH(records_master!$M4725,lst_dedup_duplicate,0))),"",records_master!$A4725)</f>
        <v/>
      </c>
      <c r="B4725">
        <f>IF($A4725="","",records_master!$E4725)</f>
        <v/>
      </c>
      <c r="M4725">
        <f>IF($A4725="","",IF(AND(ISNUMBER(MATCH(C4725,lst_FT_sci_excl,0)),D4725=""),"MISSING FT CODE",IF(AND(NOT(ISNUMBER(MATCH(C4725,lst_FT_sci_excl,0))),D4725&lt;&gt;""),"CODE NOT ALLOWED FOR THIS DECISION","")))</f>
        <v/>
      </c>
    </row>
    <row r="4726">
      <c r="A4726">
        <f>IF(OR(records_master!$A4726="",ISNUMBER(MATCH(records_master!$M4726,lst_dedup_duplicate,0))),"",records_master!$A4726)</f>
        <v/>
      </c>
      <c r="B4726">
        <f>IF($A4726="","",records_master!$E4726)</f>
        <v/>
      </c>
      <c r="M4726">
        <f>IF($A4726="","",IF(AND(ISNUMBER(MATCH(C4726,lst_FT_sci_excl,0)),D4726=""),"MISSING FT CODE",IF(AND(NOT(ISNUMBER(MATCH(C4726,lst_FT_sci_excl,0))),D4726&lt;&gt;""),"CODE NOT ALLOWED FOR THIS DECISION","")))</f>
        <v/>
      </c>
    </row>
    <row r="4727">
      <c r="A4727">
        <f>IF(OR(records_master!$A4727="",ISNUMBER(MATCH(records_master!$M4727,lst_dedup_duplicate,0))),"",records_master!$A4727)</f>
        <v/>
      </c>
      <c r="B4727">
        <f>IF($A4727="","",records_master!$E4727)</f>
        <v/>
      </c>
      <c r="M4727">
        <f>IF($A4727="","",IF(AND(ISNUMBER(MATCH(C4727,lst_FT_sci_excl,0)),D4727=""),"MISSING FT CODE",IF(AND(NOT(ISNUMBER(MATCH(C4727,lst_FT_sci_excl,0))),D4727&lt;&gt;""),"CODE NOT ALLOWED FOR THIS DECISION","")))</f>
        <v/>
      </c>
    </row>
    <row r="4728">
      <c r="A4728">
        <f>IF(OR(records_master!$A4728="",ISNUMBER(MATCH(records_master!$M4728,lst_dedup_duplicate,0))),"",records_master!$A4728)</f>
        <v/>
      </c>
      <c r="B4728">
        <f>IF($A4728="","",records_master!$E4728)</f>
        <v/>
      </c>
      <c r="M4728">
        <f>IF($A4728="","",IF(AND(ISNUMBER(MATCH(C4728,lst_FT_sci_excl,0)),D4728=""),"MISSING FT CODE",IF(AND(NOT(ISNUMBER(MATCH(C4728,lst_FT_sci_excl,0))),D4728&lt;&gt;""),"CODE NOT ALLOWED FOR THIS DECISION","")))</f>
        <v/>
      </c>
    </row>
    <row r="4729">
      <c r="A4729">
        <f>IF(OR(records_master!$A4729="",ISNUMBER(MATCH(records_master!$M4729,lst_dedup_duplicate,0))),"",records_master!$A4729)</f>
        <v/>
      </c>
      <c r="B4729">
        <f>IF($A4729="","",records_master!$E4729)</f>
        <v/>
      </c>
      <c r="M4729">
        <f>IF($A4729="","",IF(AND(ISNUMBER(MATCH(C4729,lst_FT_sci_excl,0)),D4729=""),"MISSING FT CODE",IF(AND(NOT(ISNUMBER(MATCH(C4729,lst_FT_sci_excl,0))),D4729&lt;&gt;""),"CODE NOT ALLOWED FOR THIS DECISION","")))</f>
        <v/>
      </c>
    </row>
    <row r="4730">
      <c r="A4730">
        <f>IF(OR(records_master!$A4730="",ISNUMBER(MATCH(records_master!$M4730,lst_dedup_duplicate,0))),"",records_master!$A4730)</f>
        <v/>
      </c>
      <c r="B4730">
        <f>IF($A4730="","",records_master!$E4730)</f>
        <v/>
      </c>
      <c r="M4730">
        <f>IF($A4730="","",IF(AND(ISNUMBER(MATCH(C4730,lst_FT_sci_excl,0)),D4730=""),"MISSING FT CODE",IF(AND(NOT(ISNUMBER(MATCH(C4730,lst_FT_sci_excl,0))),D4730&lt;&gt;""),"CODE NOT ALLOWED FOR THIS DECISION","")))</f>
        <v/>
      </c>
    </row>
    <row r="4731">
      <c r="A4731">
        <f>IF(OR(records_master!$A4731="",ISNUMBER(MATCH(records_master!$M4731,lst_dedup_duplicate,0))),"",records_master!$A4731)</f>
        <v/>
      </c>
      <c r="B4731">
        <f>IF($A4731="","",records_master!$E4731)</f>
        <v/>
      </c>
      <c r="M4731">
        <f>IF($A4731="","",IF(AND(ISNUMBER(MATCH(C4731,lst_FT_sci_excl,0)),D4731=""),"MISSING FT CODE",IF(AND(NOT(ISNUMBER(MATCH(C4731,lst_FT_sci_excl,0))),D4731&lt;&gt;""),"CODE NOT ALLOWED FOR THIS DECISION","")))</f>
        <v/>
      </c>
    </row>
    <row r="4732">
      <c r="A4732">
        <f>IF(OR(records_master!$A4732="",ISNUMBER(MATCH(records_master!$M4732,lst_dedup_duplicate,0))),"",records_master!$A4732)</f>
        <v/>
      </c>
      <c r="B4732">
        <f>IF($A4732="","",records_master!$E4732)</f>
        <v/>
      </c>
      <c r="M4732">
        <f>IF($A4732="","",IF(AND(ISNUMBER(MATCH(C4732,lst_FT_sci_excl,0)),D4732=""),"MISSING FT CODE",IF(AND(NOT(ISNUMBER(MATCH(C4732,lst_FT_sci_excl,0))),D4732&lt;&gt;""),"CODE NOT ALLOWED FOR THIS DECISION","")))</f>
        <v/>
      </c>
    </row>
    <row r="4733">
      <c r="A4733">
        <f>IF(OR(records_master!$A4733="",ISNUMBER(MATCH(records_master!$M4733,lst_dedup_duplicate,0))),"",records_master!$A4733)</f>
        <v/>
      </c>
      <c r="B4733">
        <f>IF($A4733="","",records_master!$E4733)</f>
        <v/>
      </c>
      <c r="M4733">
        <f>IF($A4733="","",IF(AND(ISNUMBER(MATCH(C4733,lst_FT_sci_excl,0)),D4733=""),"MISSING FT CODE",IF(AND(NOT(ISNUMBER(MATCH(C4733,lst_FT_sci_excl,0))),D4733&lt;&gt;""),"CODE NOT ALLOWED FOR THIS DECISION","")))</f>
        <v/>
      </c>
    </row>
    <row r="4734">
      <c r="A4734">
        <f>IF(OR(records_master!$A4734="",ISNUMBER(MATCH(records_master!$M4734,lst_dedup_duplicate,0))),"",records_master!$A4734)</f>
        <v/>
      </c>
      <c r="B4734">
        <f>IF($A4734="","",records_master!$E4734)</f>
        <v/>
      </c>
      <c r="M4734">
        <f>IF($A4734="","",IF(AND(ISNUMBER(MATCH(C4734,lst_FT_sci_excl,0)),D4734=""),"MISSING FT CODE",IF(AND(NOT(ISNUMBER(MATCH(C4734,lst_FT_sci_excl,0))),D4734&lt;&gt;""),"CODE NOT ALLOWED FOR THIS DECISION","")))</f>
        <v/>
      </c>
    </row>
    <row r="4735">
      <c r="A4735">
        <f>IF(OR(records_master!$A4735="",ISNUMBER(MATCH(records_master!$M4735,lst_dedup_duplicate,0))),"",records_master!$A4735)</f>
        <v/>
      </c>
      <c r="B4735">
        <f>IF($A4735="","",records_master!$E4735)</f>
        <v/>
      </c>
      <c r="M4735">
        <f>IF($A4735="","",IF(AND(ISNUMBER(MATCH(C4735,lst_FT_sci_excl,0)),D4735=""),"MISSING FT CODE",IF(AND(NOT(ISNUMBER(MATCH(C4735,lst_FT_sci_excl,0))),D4735&lt;&gt;""),"CODE NOT ALLOWED FOR THIS DECISION","")))</f>
        <v/>
      </c>
    </row>
    <row r="4736">
      <c r="A4736">
        <f>IF(OR(records_master!$A4736="",ISNUMBER(MATCH(records_master!$M4736,lst_dedup_duplicate,0))),"",records_master!$A4736)</f>
        <v/>
      </c>
      <c r="B4736">
        <f>IF($A4736="","",records_master!$E4736)</f>
        <v/>
      </c>
      <c r="M4736">
        <f>IF($A4736="","",IF(AND(ISNUMBER(MATCH(C4736,lst_FT_sci_excl,0)),D4736=""),"MISSING FT CODE",IF(AND(NOT(ISNUMBER(MATCH(C4736,lst_FT_sci_excl,0))),D4736&lt;&gt;""),"CODE NOT ALLOWED FOR THIS DECISION","")))</f>
        <v/>
      </c>
    </row>
    <row r="4737">
      <c r="A4737">
        <f>IF(OR(records_master!$A4737="",ISNUMBER(MATCH(records_master!$M4737,lst_dedup_duplicate,0))),"",records_master!$A4737)</f>
        <v/>
      </c>
      <c r="B4737">
        <f>IF($A4737="","",records_master!$E4737)</f>
        <v/>
      </c>
      <c r="M4737">
        <f>IF($A4737="","",IF(AND(ISNUMBER(MATCH(C4737,lst_FT_sci_excl,0)),D4737=""),"MISSING FT CODE",IF(AND(NOT(ISNUMBER(MATCH(C4737,lst_FT_sci_excl,0))),D4737&lt;&gt;""),"CODE NOT ALLOWED FOR THIS DECISION","")))</f>
        <v/>
      </c>
    </row>
    <row r="4738">
      <c r="A4738">
        <f>IF(OR(records_master!$A4738="",ISNUMBER(MATCH(records_master!$M4738,lst_dedup_duplicate,0))),"",records_master!$A4738)</f>
        <v/>
      </c>
      <c r="B4738">
        <f>IF($A4738="","",records_master!$E4738)</f>
        <v/>
      </c>
      <c r="M4738">
        <f>IF($A4738="","",IF(AND(ISNUMBER(MATCH(C4738,lst_FT_sci_excl,0)),D4738=""),"MISSING FT CODE",IF(AND(NOT(ISNUMBER(MATCH(C4738,lst_FT_sci_excl,0))),D4738&lt;&gt;""),"CODE NOT ALLOWED FOR THIS DECISION","")))</f>
        <v/>
      </c>
    </row>
    <row r="4739">
      <c r="A4739">
        <f>IF(OR(records_master!$A4739="",ISNUMBER(MATCH(records_master!$M4739,lst_dedup_duplicate,0))),"",records_master!$A4739)</f>
        <v/>
      </c>
      <c r="B4739">
        <f>IF($A4739="","",records_master!$E4739)</f>
        <v/>
      </c>
      <c r="M4739">
        <f>IF($A4739="","",IF(AND(ISNUMBER(MATCH(C4739,lst_FT_sci_excl,0)),D4739=""),"MISSING FT CODE",IF(AND(NOT(ISNUMBER(MATCH(C4739,lst_FT_sci_excl,0))),D4739&lt;&gt;""),"CODE NOT ALLOWED FOR THIS DECISION","")))</f>
        <v/>
      </c>
    </row>
    <row r="4740">
      <c r="A4740">
        <f>IF(OR(records_master!$A4740="",ISNUMBER(MATCH(records_master!$M4740,lst_dedup_duplicate,0))),"",records_master!$A4740)</f>
        <v/>
      </c>
      <c r="B4740">
        <f>IF($A4740="","",records_master!$E4740)</f>
        <v/>
      </c>
      <c r="M4740">
        <f>IF($A4740="","",IF(AND(ISNUMBER(MATCH(C4740,lst_FT_sci_excl,0)),D4740=""),"MISSING FT CODE",IF(AND(NOT(ISNUMBER(MATCH(C4740,lst_FT_sci_excl,0))),D4740&lt;&gt;""),"CODE NOT ALLOWED FOR THIS DECISION","")))</f>
        <v/>
      </c>
    </row>
    <row r="4741">
      <c r="A4741">
        <f>IF(OR(records_master!$A4741="",ISNUMBER(MATCH(records_master!$M4741,lst_dedup_duplicate,0))),"",records_master!$A4741)</f>
        <v/>
      </c>
      <c r="B4741">
        <f>IF($A4741="","",records_master!$E4741)</f>
        <v/>
      </c>
      <c r="M4741">
        <f>IF($A4741="","",IF(AND(ISNUMBER(MATCH(C4741,lst_FT_sci_excl,0)),D4741=""),"MISSING FT CODE",IF(AND(NOT(ISNUMBER(MATCH(C4741,lst_FT_sci_excl,0))),D4741&lt;&gt;""),"CODE NOT ALLOWED FOR THIS DECISION","")))</f>
        <v/>
      </c>
    </row>
    <row r="4742">
      <c r="A4742">
        <f>IF(OR(records_master!$A4742="",ISNUMBER(MATCH(records_master!$M4742,lst_dedup_duplicate,0))),"",records_master!$A4742)</f>
        <v/>
      </c>
      <c r="B4742">
        <f>IF($A4742="","",records_master!$E4742)</f>
        <v/>
      </c>
      <c r="M4742">
        <f>IF($A4742="","",IF(AND(ISNUMBER(MATCH(C4742,lst_FT_sci_excl,0)),D4742=""),"MISSING FT CODE",IF(AND(NOT(ISNUMBER(MATCH(C4742,lst_FT_sci_excl,0))),D4742&lt;&gt;""),"CODE NOT ALLOWED FOR THIS DECISION","")))</f>
        <v/>
      </c>
    </row>
    <row r="4743">
      <c r="A4743">
        <f>IF(OR(records_master!$A4743="",ISNUMBER(MATCH(records_master!$M4743,lst_dedup_duplicate,0))),"",records_master!$A4743)</f>
        <v/>
      </c>
      <c r="B4743">
        <f>IF($A4743="","",records_master!$E4743)</f>
        <v/>
      </c>
      <c r="M4743">
        <f>IF($A4743="","",IF(AND(ISNUMBER(MATCH(C4743,lst_FT_sci_excl,0)),D4743=""),"MISSING FT CODE",IF(AND(NOT(ISNUMBER(MATCH(C4743,lst_FT_sci_excl,0))),D4743&lt;&gt;""),"CODE NOT ALLOWED FOR THIS DECISION","")))</f>
        <v/>
      </c>
    </row>
    <row r="4744">
      <c r="A4744">
        <f>IF(OR(records_master!$A4744="",ISNUMBER(MATCH(records_master!$M4744,lst_dedup_duplicate,0))),"",records_master!$A4744)</f>
        <v/>
      </c>
      <c r="B4744">
        <f>IF($A4744="","",records_master!$E4744)</f>
        <v/>
      </c>
      <c r="M4744">
        <f>IF($A4744="","",IF(AND(ISNUMBER(MATCH(C4744,lst_FT_sci_excl,0)),D4744=""),"MISSING FT CODE",IF(AND(NOT(ISNUMBER(MATCH(C4744,lst_FT_sci_excl,0))),D4744&lt;&gt;""),"CODE NOT ALLOWED FOR THIS DECISION","")))</f>
        <v/>
      </c>
    </row>
    <row r="4745">
      <c r="A4745">
        <f>IF(OR(records_master!$A4745="",ISNUMBER(MATCH(records_master!$M4745,lst_dedup_duplicate,0))),"",records_master!$A4745)</f>
        <v/>
      </c>
      <c r="B4745">
        <f>IF($A4745="","",records_master!$E4745)</f>
        <v/>
      </c>
      <c r="M4745">
        <f>IF($A4745="","",IF(AND(ISNUMBER(MATCH(C4745,lst_FT_sci_excl,0)),D4745=""),"MISSING FT CODE",IF(AND(NOT(ISNUMBER(MATCH(C4745,lst_FT_sci_excl,0))),D4745&lt;&gt;""),"CODE NOT ALLOWED FOR THIS DECISION","")))</f>
        <v/>
      </c>
    </row>
    <row r="4746">
      <c r="A4746">
        <f>IF(OR(records_master!$A4746="",ISNUMBER(MATCH(records_master!$M4746,lst_dedup_duplicate,0))),"",records_master!$A4746)</f>
        <v/>
      </c>
      <c r="B4746">
        <f>IF($A4746="","",records_master!$E4746)</f>
        <v/>
      </c>
      <c r="M4746">
        <f>IF($A4746="","",IF(AND(ISNUMBER(MATCH(C4746,lst_FT_sci_excl,0)),D4746=""),"MISSING FT CODE",IF(AND(NOT(ISNUMBER(MATCH(C4746,lst_FT_sci_excl,0))),D4746&lt;&gt;""),"CODE NOT ALLOWED FOR THIS DECISION","")))</f>
        <v/>
      </c>
    </row>
    <row r="4747">
      <c r="A4747">
        <f>IF(OR(records_master!$A4747="",ISNUMBER(MATCH(records_master!$M4747,lst_dedup_duplicate,0))),"",records_master!$A4747)</f>
        <v/>
      </c>
      <c r="B4747">
        <f>IF($A4747="","",records_master!$E4747)</f>
        <v/>
      </c>
      <c r="M4747">
        <f>IF($A4747="","",IF(AND(ISNUMBER(MATCH(C4747,lst_FT_sci_excl,0)),D4747=""),"MISSING FT CODE",IF(AND(NOT(ISNUMBER(MATCH(C4747,lst_FT_sci_excl,0))),D4747&lt;&gt;""),"CODE NOT ALLOWED FOR THIS DECISION","")))</f>
        <v/>
      </c>
    </row>
    <row r="4748">
      <c r="A4748">
        <f>IF(OR(records_master!$A4748="",ISNUMBER(MATCH(records_master!$M4748,lst_dedup_duplicate,0))),"",records_master!$A4748)</f>
        <v/>
      </c>
      <c r="B4748">
        <f>IF($A4748="","",records_master!$E4748)</f>
        <v/>
      </c>
      <c r="M4748">
        <f>IF($A4748="","",IF(AND(ISNUMBER(MATCH(C4748,lst_FT_sci_excl,0)),D4748=""),"MISSING FT CODE",IF(AND(NOT(ISNUMBER(MATCH(C4748,lst_FT_sci_excl,0))),D4748&lt;&gt;""),"CODE NOT ALLOWED FOR THIS DECISION","")))</f>
        <v/>
      </c>
    </row>
    <row r="4749">
      <c r="A4749">
        <f>IF(OR(records_master!$A4749="",ISNUMBER(MATCH(records_master!$M4749,lst_dedup_duplicate,0))),"",records_master!$A4749)</f>
        <v/>
      </c>
      <c r="B4749">
        <f>IF($A4749="","",records_master!$E4749)</f>
        <v/>
      </c>
      <c r="M4749">
        <f>IF($A4749="","",IF(AND(ISNUMBER(MATCH(C4749,lst_FT_sci_excl,0)),D4749=""),"MISSING FT CODE",IF(AND(NOT(ISNUMBER(MATCH(C4749,lst_FT_sci_excl,0))),D4749&lt;&gt;""),"CODE NOT ALLOWED FOR THIS DECISION","")))</f>
        <v/>
      </c>
    </row>
    <row r="4750">
      <c r="A4750">
        <f>IF(OR(records_master!$A4750="",ISNUMBER(MATCH(records_master!$M4750,lst_dedup_duplicate,0))),"",records_master!$A4750)</f>
        <v/>
      </c>
      <c r="B4750">
        <f>IF($A4750="","",records_master!$E4750)</f>
        <v/>
      </c>
      <c r="M4750">
        <f>IF($A4750="","",IF(AND(ISNUMBER(MATCH(C4750,lst_FT_sci_excl,0)),D4750=""),"MISSING FT CODE",IF(AND(NOT(ISNUMBER(MATCH(C4750,lst_FT_sci_excl,0))),D4750&lt;&gt;""),"CODE NOT ALLOWED FOR THIS DECISION","")))</f>
        <v/>
      </c>
    </row>
    <row r="4751">
      <c r="A4751">
        <f>IF(OR(records_master!$A4751="",ISNUMBER(MATCH(records_master!$M4751,lst_dedup_duplicate,0))),"",records_master!$A4751)</f>
        <v/>
      </c>
      <c r="B4751">
        <f>IF($A4751="","",records_master!$E4751)</f>
        <v/>
      </c>
      <c r="M4751">
        <f>IF($A4751="","",IF(AND(ISNUMBER(MATCH(C4751,lst_FT_sci_excl,0)),D4751=""),"MISSING FT CODE",IF(AND(NOT(ISNUMBER(MATCH(C4751,lst_FT_sci_excl,0))),D4751&lt;&gt;""),"CODE NOT ALLOWED FOR THIS DECISION","")))</f>
        <v/>
      </c>
    </row>
    <row r="4752">
      <c r="A4752">
        <f>IF(OR(records_master!$A4752="",ISNUMBER(MATCH(records_master!$M4752,lst_dedup_duplicate,0))),"",records_master!$A4752)</f>
        <v/>
      </c>
      <c r="B4752">
        <f>IF($A4752="","",records_master!$E4752)</f>
        <v/>
      </c>
      <c r="M4752">
        <f>IF($A4752="","",IF(AND(ISNUMBER(MATCH(C4752,lst_FT_sci_excl,0)),D4752=""),"MISSING FT CODE",IF(AND(NOT(ISNUMBER(MATCH(C4752,lst_FT_sci_excl,0))),D4752&lt;&gt;""),"CODE NOT ALLOWED FOR THIS DECISION","")))</f>
        <v/>
      </c>
    </row>
    <row r="4753">
      <c r="A4753">
        <f>IF(OR(records_master!$A4753="",ISNUMBER(MATCH(records_master!$M4753,lst_dedup_duplicate,0))),"",records_master!$A4753)</f>
        <v/>
      </c>
      <c r="B4753">
        <f>IF($A4753="","",records_master!$E4753)</f>
        <v/>
      </c>
      <c r="M4753">
        <f>IF($A4753="","",IF(AND(ISNUMBER(MATCH(C4753,lst_FT_sci_excl,0)),D4753=""),"MISSING FT CODE",IF(AND(NOT(ISNUMBER(MATCH(C4753,lst_FT_sci_excl,0))),D4753&lt;&gt;""),"CODE NOT ALLOWED FOR THIS DECISION","")))</f>
        <v/>
      </c>
    </row>
    <row r="4754">
      <c r="A4754">
        <f>IF(OR(records_master!$A4754="",ISNUMBER(MATCH(records_master!$M4754,lst_dedup_duplicate,0))),"",records_master!$A4754)</f>
        <v/>
      </c>
      <c r="B4754">
        <f>IF($A4754="","",records_master!$E4754)</f>
        <v/>
      </c>
      <c r="M4754">
        <f>IF($A4754="","",IF(AND(ISNUMBER(MATCH(C4754,lst_FT_sci_excl,0)),D4754=""),"MISSING FT CODE",IF(AND(NOT(ISNUMBER(MATCH(C4754,lst_FT_sci_excl,0))),D4754&lt;&gt;""),"CODE NOT ALLOWED FOR THIS DECISION","")))</f>
        <v/>
      </c>
    </row>
    <row r="4755">
      <c r="A4755">
        <f>IF(OR(records_master!$A4755="",ISNUMBER(MATCH(records_master!$M4755,lst_dedup_duplicate,0))),"",records_master!$A4755)</f>
        <v/>
      </c>
      <c r="B4755">
        <f>IF($A4755="","",records_master!$E4755)</f>
        <v/>
      </c>
      <c r="M4755">
        <f>IF($A4755="","",IF(AND(ISNUMBER(MATCH(C4755,lst_FT_sci_excl,0)),D4755=""),"MISSING FT CODE",IF(AND(NOT(ISNUMBER(MATCH(C4755,lst_FT_sci_excl,0))),D4755&lt;&gt;""),"CODE NOT ALLOWED FOR THIS DECISION","")))</f>
        <v/>
      </c>
    </row>
    <row r="4756">
      <c r="A4756">
        <f>IF(OR(records_master!$A4756="",ISNUMBER(MATCH(records_master!$M4756,lst_dedup_duplicate,0))),"",records_master!$A4756)</f>
        <v/>
      </c>
      <c r="B4756">
        <f>IF($A4756="","",records_master!$E4756)</f>
        <v/>
      </c>
      <c r="M4756">
        <f>IF($A4756="","",IF(AND(ISNUMBER(MATCH(C4756,lst_FT_sci_excl,0)),D4756=""),"MISSING FT CODE",IF(AND(NOT(ISNUMBER(MATCH(C4756,lst_FT_sci_excl,0))),D4756&lt;&gt;""),"CODE NOT ALLOWED FOR THIS DECISION","")))</f>
        <v/>
      </c>
    </row>
    <row r="4757">
      <c r="A4757">
        <f>IF(OR(records_master!$A4757="",ISNUMBER(MATCH(records_master!$M4757,lst_dedup_duplicate,0))),"",records_master!$A4757)</f>
        <v/>
      </c>
      <c r="B4757">
        <f>IF($A4757="","",records_master!$E4757)</f>
        <v/>
      </c>
      <c r="M4757">
        <f>IF($A4757="","",IF(AND(ISNUMBER(MATCH(C4757,lst_FT_sci_excl,0)),D4757=""),"MISSING FT CODE",IF(AND(NOT(ISNUMBER(MATCH(C4757,lst_FT_sci_excl,0))),D4757&lt;&gt;""),"CODE NOT ALLOWED FOR THIS DECISION","")))</f>
        <v/>
      </c>
    </row>
    <row r="4758">
      <c r="A4758">
        <f>IF(OR(records_master!$A4758="",ISNUMBER(MATCH(records_master!$M4758,lst_dedup_duplicate,0))),"",records_master!$A4758)</f>
        <v/>
      </c>
      <c r="B4758">
        <f>IF($A4758="","",records_master!$E4758)</f>
        <v/>
      </c>
      <c r="M4758">
        <f>IF($A4758="","",IF(AND(ISNUMBER(MATCH(C4758,lst_FT_sci_excl,0)),D4758=""),"MISSING FT CODE",IF(AND(NOT(ISNUMBER(MATCH(C4758,lst_FT_sci_excl,0))),D4758&lt;&gt;""),"CODE NOT ALLOWED FOR THIS DECISION","")))</f>
        <v/>
      </c>
    </row>
    <row r="4759">
      <c r="A4759">
        <f>IF(OR(records_master!$A4759="",ISNUMBER(MATCH(records_master!$M4759,lst_dedup_duplicate,0))),"",records_master!$A4759)</f>
        <v/>
      </c>
      <c r="B4759">
        <f>IF($A4759="","",records_master!$E4759)</f>
        <v/>
      </c>
      <c r="M4759">
        <f>IF($A4759="","",IF(AND(ISNUMBER(MATCH(C4759,lst_FT_sci_excl,0)),D4759=""),"MISSING FT CODE",IF(AND(NOT(ISNUMBER(MATCH(C4759,lst_FT_sci_excl,0))),D4759&lt;&gt;""),"CODE NOT ALLOWED FOR THIS DECISION","")))</f>
        <v/>
      </c>
    </row>
    <row r="4760">
      <c r="A4760">
        <f>IF(OR(records_master!$A4760="",ISNUMBER(MATCH(records_master!$M4760,lst_dedup_duplicate,0))),"",records_master!$A4760)</f>
        <v/>
      </c>
      <c r="B4760">
        <f>IF($A4760="","",records_master!$E4760)</f>
        <v/>
      </c>
      <c r="M4760">
        <f>IF($A4760="","",IF(AND(ISNUMBER(MATCH(C4760,lst_FT_sci_excl,0)),D4760=""),"MISSING FT CODE",IF(AND(NOT(ISNUMBER(MATCH(C4760,lst_FT_sci_excl,0))),D4760&lt;&gt;""),"CODE NOT ALLOWED FOR THIS DECISION","")))</f>
        <v/>
      </c>
    </row>
    <row r="4761">
      <c r="A4761">
        <f>IF(OR(records_master!$A4761="",ISNUMBER(MATCH(records_master!$M4761,lst_dedup_duplicate,0))),"",records_master!$A4761)</f>
        <v/>
      </c>
      <c r="B4761">
        <f>IF($A4761="","",records_master!$E4761)</f>
        <v/>
      </c>
      <c r="M4761">
        <f>IF($A4761="","",IF(AND(ISNUMBER(MATCH(C4761,lst_FT_sci_excl,0)),D4761=""),"MISSING FT CODE",IF(AND(NOT(ISNUMBER(MATCH(C4761,lst_FT_sci_excl,0))),D4761&lt;&gt;""),"CODE NOT ALLOWED FOR THIS DECISION","")))</f>
        <v/>
      </c>
    </row>
    <row r="4762">
      <c r="A4762">
        <f>IF(OR(records_master!$A4762="",ISNUMBER(MATCH(records_master!$M4762,lst_dedup_duplicate,0))),"",records_master!$A4762)</f>
        <v/>
      </c>
      <c r="B4762">
        <f>IF($A4762="","",records_master!$E4762)</f>
        <v/>
      </c>
      <c r="M4762">
        <f>IF($A4762="","",IF(AND(ISNUMBER(MATCH(C4762,lst_FT_sci_excl,0)),D4762=""),"MISSING FT CODE",IF(AND(NOT(ISNUMBER(MATCH(C4762,lst_FT_sci_excl,0))),D4762&lt;&gt;""),"CODE NOT ALLOWED FOR THIS DECISION","")))</f>
        <v/>
      </c>
    </row>
    <row r="4763">
      <c r="A4763">
        <f>IF(OR(records_master!$A4763="",ISNUMBER(MATCH(records_master!$M4763,lst_dedup_duplicate,0))),"",records_master!$A4763)</f>
        <v/>
      </c>
      <c r="B4763">
        <f>IF($A4763="","",records_master!$E4763)</f>
        <v/>
      </c>
      <c r="M4763">
        <f>IF($A4763="","",IF(AND(ISNUMBER(MATCH(C4763,lst_FT_sci_excl,0)),D4763=""),"MISSING FT CODE",IF(AND(NOT(ISNUMBER(MATCH(C4763,lst_FT_sci_excl,0))),D4763&lt;&gt;""),"CODE NOT ALLOWED FOR THIS DECISION","")))</f>
        <v/>
      </c>
    </row>
    <row r="4764">
      <c r="A4764">
        <f>IF(OR(records_master!$A4764="",ISNUMBER(MATCH(records_master!$M4764,lst_dedup_duplicate,0))),"",records_master!$A4764)</f>
        <v/>
      </c>
      <c r="B4764">
        <f>IF($A4764="","",records_master!$E4764)</f>
        <v/>
      </c>
      <c r="M4764">
        <f>IF($A4764="","",IF(AND(ISNUMBER(MATCH(C4764,lst_FT_sci_excl,0)),D4764=""),"MISSING FT CODE",IF(AND(NOT(ISNUMBER(MATCH(C4764,lst_FT_sci_excl,0))),D4764&lt;&gt;""),"CODE NOT ALLOWED FOR THIS DECISION","")))</f>
        <v/>
      </c>
    </row>
    <row r="4765">
      <c r="A4765">
        <f>IF(OR(records_master!$A4765="",ISNUMBER(MATCH(records_master!$M4765,lst_dedup_duplicate,0))),"",records_master!$A4765)</f>
        <v/>
      </c>
      <c r="B4765">
        <f>IF($A4765="","",records_master!$E4765)</f>
        <v/>
      </c>
      <c r="M4765">
        <f>IF($A4765="","",IF(AND(ISNUMBER(MATCH(C4765,lst_FT_sci_excl,0)),D4765=""),"MISSING FT CODE",IF(AND(NOT(ISNUMBER(MATCH(C4765,lst_FT_sci_excl,0))),D4765&lt;&gt;""),"CODE NOT ALLOWED FOR THIS DECISION","")))</f>
        <v/>
      </c>
    </row>
    <row r="4766">
      <c r="A4766">
        <f>IF(OR(records_master!$A4766="",ISNUMBER(MATCH(records_master!$M4766,lst_dedup_duplicate,0))),"",records_master!$A4766)</f>
        <v/>
      </c>
      <c r="B4766">
        <f>IF($A4766="","",records_master!$E4766)</f>
        <v/>
      </c>
      <c r="M4766">
        <f>IF($A4766="","",IF(AND(ISNUMBER(MATCH(C4766,lst_FT_sci_excl,0)),D4766=""),"MISSING FT CODE",IF(AND(NOT(ISNUMBER(MATCH(C4766,lst_FT_sci_excl,0))),D4766&lt;&gt;""),"CODE NOT ALLOWED FOR THIS DECISION","")))</f>
        <v/>
      </c>
    </row>
    <row r="4767">
      <c r="A4767">
        <f>IF(OR(records_master!$A4767="",ISNUMBER(MATCH(records_master!$M4767,lst_dedup_duplicate,0))),"",records_master!$A4767)</f>
        <v/>
      </c>
      <c r="B4767">
        <f>IF($A4767="","",records_master!$E4767)</f>
        <v/>
      </c>
      <c r="M4767">
        <f>IF($A4767="","",IF(AND(ISNUMBER(MATCH(C4767,lst_FT_sci_excl,0)),D4767=""),"MISSING FT CODE",IF(AND(NOT(ISNUMBER(MATCH(C4767,lst_FT_sci_excl,0))),D4767&lt;&gt;""),"CODE NOT ALLOWED FOR THIS DECISION","")))</f>
        <v/>
      </c>
    </row>
    <row r="4768">
      <c r="A4768">
        <f>IF(OR(records_master!$A4768="",ISNUMBER(MATCH(records_master!$M4768,lst_dedup_duplicate,0))),"",records_master!$A4768)</f>
        <v/>
      </c>
      <c r="B4768">
        <f>IF($A4768="","",records_master!$E4768)</f>
        <v/>
      </c>
      <c r="M4768">
        <f>IF($A4768="","",IF(AND(ISNUMBER(MATCH(C4768,lst_FT_sci_excl,0)),D4768=""),"MISSING FT CODE",IF(AND(NOT(ISNUMBER(MATCH(C4768,lst_FT_sci_excl,0))),D4768&lt;&gt;""),"CODE NOT ALLOWED FOR THIS DECISION","")))</f>
        <v/>
      </c>
    </row>
    <row r="4769">
      <c r="A4769">
        <f>IF(OR(records_master!$A4769="",ISNUMBER(MATCH(records_master!$M4769,lst_dedup_duplicate,0))),"",records_master!$A4769)</f>
        <v/>
      </c>
      <c r="B4769">
        <f>IF($A4769="","",records_master!$E4769)</f>
        <v/>
      </c>
      <c r="M4769">
        <f>IF($A4769="","",IF(AND(ISNUMBER(MATCH(C4769,lst_FT_sci_excl,0)),D4769=""),"MISSING FT CODE",IF(AND(NOT(ISNUMBER(MATCH(C4769,lst_FT_sci_excl,0))),D4769&lt;&gt;""),"CODE NOT ALLOWED FOR THIS DECISION","")))</f>
        <v/>
      </c>
    </row>
    <row r="4770">
      <c r="A4770">
        <f>IF(OR(records_master!$A4770="",ISNUMBER(MATCH(records_master!$M4770,lst_dedup_duplicate,0))),"",records_master!$A4770)</f>
        <v/>
      </c>
      <c r="B4770">
        <f>IF($A4770="","",records_master!$E4770)</f>
        <v/>
      </c>
      <c r="M4770">
        <f>IF($A4770="","",IF(AND(ISNUMBER(MATCH(C4770,lst_FT_sci_excl,0)),D4770=""),"MISSING FT CODE",IF(AND(NOT(ISNUMBER(MATCH(C4770,lst_FT_sci_excl,0))),D4770&lt;&gt;""),"CODE NOT ALLOWED FOR THIS DECISION","")))</f>
        <v/>
      </c>
    </row>
    <row r="4771">
      <c r="A4771">
        <f>IF(OR(records_master!$A4771="",ISNUMBER(MATCH(records_master!$M4771,lst_dedup_duplicate,0))),"",records_master!$A4771)</f>
        <v/>
      </c>
      <c r="B4771">
        <f>IF($A4771="","",records_master!$E4771)</f>
        <v/>
      </c>
      <c r="M4771">
        <f>IF($A4771="","",IF(AND(ISNUMBER(MATCH(C4771,lst_FT_sci_excl,0)),D4771=""),"MISSING FT CODE",IF(AND(NOT(ISNUMBER(MATCH(C4771,lst_FT_sci_excl,0))),D4771&lt;&gt;""),"CODE NOT ALLOWED FOR THIS DECISION","")))</f>
        <v/>
      </c>
    </row>
    <row r="4772">
      <c r="A4772">
        <f>IF(OR(records_master!$A4772="",ISNUMBER(MATCH(records_master!$M4772,lst_dedup_duplicate,0))),"",records_master!$A4772)</f>
        <v/>
      </c>
      <c r="B4772">
        <f>IF($A4772="","",records_master!$E4772)</f>
        <v/>
      </c>
      <c r="M4772">
        <f>IF($A4772="","",IF(AND(ISNUMBER(MATCH(C4772,lst_FT_sci_excl,0)),D4772=""),"MISSING FT CODE",IF(AND(NOT(ISNUMBER(MATCH(C4772,lst_FT_sci_excl,0))),D4772&lt;&gt;""),"CODE NOT ALLOWED FOR THIS DECISION","")))</f>
        <v/>
      </c>
    </row>
    <row r="4773">
      <c r="A4773">
        <f>IF(OR(records_master!$A4773="",ISNUMBER(MATCH(records_master!$M4773,lst_dedup_duplicate,0))),"",records_master!$A4773)</f>
        <v/>
      </c>
      <c r="B4773">
        <f>IF($A4773="","",records_master!$E4773)</f>
        <v/>
      </c>
      <c r="M4773">
        <f>IF($A4773="","",IF(AND(ISNUMBER(MATCH(C4773,lst_FT_sci_excl,0)),D4773=""),"MISSING FT CODE",IF(AND(NOT(ISNUMBER(MATCH(C4773,lst_FT_sci_excl,0))),D4773&lt;&gt;""),"CODE NOT ALLOWED FOR THIS DECISION","")))</f>
        <v/>
      </c>
    </row>
    <row r="4774">
      <c r="A4774">
        <f>IF(OR(records_master!$A4774="",ISNUMBER(MATCH(records_master!$M4774,lst_dedup_duplicate,0))),"",records_master!$A4774)</f>
        <v/>
      </c>
      <c r="B4774">
        <f>IF($A4774="","",records_master!$E4774)</f>
        <v/>
      </c>
      <c r="M4774">
        <f>IF($A4774="","",IF(AND(ISNUMBER(MATCH(C4774,lst_FT_sci_excl,0)),D4774=""),"MISSING FT CODE",IF(AND(NOT(ISNUMBER(MATCH(C4774,lst_FT_sci_excl,0))),D4774&lt;&gt;""),"CODE NOT ALLOWED FOR THIS DECISION","")))</f>
        <v/>
      </c>
    </row>
    <row r="4775">
      <c r="A4775">
        <f>IF(OR(records_master!$A4775="",ISNUMBER(MATCH(records_master!$M4775,lst_dedup_duplicate,0))),"",records_master!$A4775)</f>
        <v/>
      </c>
      <c r="B4775">
        <f>IF($A4775="","",records_master!$E4775)</f>
        <v/>
      </c>
      <c r="M4775">
        <f>IF($A4775="","",IF(AND(ISNUMBER(MATCH(C4775,lst_FT_sci_excl,0)),D4775=""),"MISSING FT CODE",IF(AND(NOT(ISNUMBER(MATCH(C4775,lst_FT_sci_excl,0))),D4775&lt;&gt;""),"CODE NOT ALLOWED FOR THIS DECISION","")))</f>
        <v/>
      </c>
    </row>
    <row r="4776">
      <c r="A4776">
        <f>IF(OR(records_master!$A4776="",ISNUMBER(MATCH(records_master!$M4776,lst_dedup_duplicate,0))),"",records_master!$A4776)</f>
        <v/>
      </c>
      <c r="B4776">
        <f>IF($A4776="","",records_master!$E4776)</f>
        <v/>
      </c>
      <c r="M4776">
        <f>IF($A4776="","",IF(AND(ISNUMBER(MATCH(C4776,lst_FT_sci_excl,0)),D4776=""),"MISSING FT CODE",IF(AND(NOT(ISNUMBER(MATCH(C4776,lst_FT_sci_excl,0))),D4776&lt;&gt;""),"CODE NOT ALLOWED FOR THIS DECISION","")))</f>
        <v/>
      </c>
    </row>
    <row r="4777">
      <c r="A4777">
        <f>IF(OR(records_master!$A4777="",ISNUMBER(MATCH(records_master!$M4777,lst_dedup_duplicate,0))),"",records_master!$A4777)</f>
        <v/>
      </c>
      <c r="B4777">
        <f>IF($A4777="","",records_master!$E4777)</f>
        <v/>
      </c>
      <c r="M4777">
        <f>IF($A4777="","",IF(AND(ISNUMBER(MATCH(C4777,lst_FT_sci_excl,0)),D4777=""),"MISSING FT CODE",IF(AND(NOT(ISNUMBER(MATCH(C4777,lst_FT_sci_excl,0))),D4777&lt;&gt;""),"CODE NOT ALLOWED FOR THIS DECISION","")))</f>
        <v/>
      </c>
    </row>
    <row r="4778">
      <c r="A4778">
        <f>IF(OR(records_master!$A4778="",ISNUMBER(MATCH(records_master!$M4778,lst_dedup_duplicate,0))),"",records_master!$A4778)</f>
        <v/>
      </c>
      <c r="B4778">
        <f>IF($A4778="","",records_master!$E4778)</f>
        <v/>
      </c>
      <c r="M4778">
        <f>IF($A4778="","",IF(AND(ISNUMBER(MATCH(C4778,lst_FT_sci_excl,0)),D4778=""),"MISSING FT CODE",IF(AND(NOT(ISNUMBER(MATCH(C4778,lst_FT_sci_excl,0))),D4778&lt;&gt;""),"CODE NOT ALLOWED FOR THIS DECISION","")))</f>
        <v/>
      </c>
    </row>
    <row r="4779">
      <c r="A4779">
        <f>IF(OR(records_master!$A4779="",ISNUMBER(MATCH(records_master!$M4779,lst_dedup_duplicate,0))),"",records_master!$A4779)</f>
        <v/>
      </c>
      <c r="B4779">
        <f>IF($A4779="","",records_master!$E4779)</f>
        <v/>
      </c>
      <c r="M4779">
        <f>IF($A4779="","",IF(AND(ISNUMBER(MATCH(C4779,lst_FT_sci_excl,0)),D4779=""),"MISSING FT CODE",IF(AND(NOT(ISNUMBER(MATCH(C4779,lst_FT_sci_excl,0))),D4779&lt;&gt;""),"CODE NOT ALLOWED FOR THIS DECISION","")))</f>
        <v/>
      </c>
    </row>
    <row r="4780">
      <c r="A4780">
        <f>IF(OR(records_master!$A4780="",ISNUMBER(MATCH(records_master!$M4780,lst_dedup_duplicate,0))),"",records_master!$A4780)</f>
        <v/>
      </c>
      <c r="B4780">
        <f>IF($A4780="","",records_master!$E4780)</f>
        <v/>
      </c>
      <c r="M4780">
        <f>IF($A4780="","",IF(AND(ISNUMBER(MATCH(C4780,lst_FT_sci_excl,0)),D4780=""),"MISSING FT CODE",IF(AND(NOT(ISNUMBER(MATCH(C4780,lst_FT_sci_excl,0))),D4780&lt;&gt;""),"CODE NOT ALLOWED FOR THIS DECISION","")))</f>
        <v/>
      </c>
    </row>
    <row r="4781">
      <c r="A4781">
        <f>IF(OR(records_master!$A4781="",ISNUMBER(MATCH(records_master!$M4781,lst_dedup_duplicate,0))),"",records_master!$A4781)</f>
        <v/>
      </c>
      <c r="B4781">
        <f>IF($A4781="","",records_master!$E4781)</f>
        <v/>
      </c>
      <c r="M4781">
        <f>IF($A4781="","",IF(AND(ISNUMBER(MATCH(C4781,lst_FT_sci_excl,0)),D4781=""),"MISSING FT CODE",IF(AND(NOT(ISNUMBER(MATCH(C4781,lst_FT_sci_excl,0))),D4781&lt;&gt;""),"CODE NOT ALLOWED FOR THIS DECISION","")))</f>
        <v/>
      </c>
    </row>
    <row r="4782">
      <c r="A4782">
        <f>IF(OR(records_master!$A4782="",ISNUMBER(MATCH(records_master!$M4782,lst_dedup_duplicate,0))),"",records_master!$A4782)</f>
        <v/>
      </c>
      <c r="B4782">
        <f>IF($A4782="","",records_master!$E4782)</f>
        <v/>
      </c>
      <c r="M4782">
        <f>IF($A4782="","",IF(AND(ISNUMBER(MATCH(C4782,lst_FT_sci_excl,0)),D4782=""),"MISSING FT CODE",IF(AND(NOT(ISNUMBER(MATCH(C4782,lst_FT_sci_excl,0))),D4782&lt;&gt;""),"CODE NOT ALLOWED FOR THIS DECISION","")))</f>
        <v/>
      </c>
    </row>
    <row r="4783">
      <c r="A4783">
        <f>IF(OR(records_master!$A4783="",ISNUMBER(MATCH(records_master!$M4783,lst_dedup_duplicate,0))),"",records_master!$A4783)</f>
        <v/>
      </c>
      <c r="B4783">
        <f>IF($A4783="","",records_master!$E4783)</f>
        <v/>
      </c>
      <c r="M4783">
        <f>IF($A4783="","",IF(AND(ISNUMBER(MATCH(C4783,lst_FT_sci_excl,0)),D4783=""),"MISSING FT CODE",IF(AND(NOT(ISNUMBER(MATCH(C4783,lst_FT_sci_excl,0))),D4783&lt;&gt;""),"CODE NOT ALLOWED FOR THIS DECISION","")))</f>
        <v/>
      </c>
    </row>
    <row r="4784">
      <c r="A4784">
        <f>IF(OR(records_master!$A4784="",ISNUMBER(MATCH(records_master!$M4784,lst_dedup_duplicate,0))),"",records_master!$A4784)</f>
        <v/>
      </c>
      <c r="B4784">
        <f>IF($A4784="","",records_master!$E4784)</f>
        <v/>
      </c>
      <c r="M4784">
        <f>IF($A4784="","",IF(AND(ISNUMBER(MATCH(C4784,lst_FT_sci_excl,0)),D4784=""),"MISSING FT CODE",IF(AND(NOT(ISNUMBER(MATCH(C4784,lst_FT_sci_excl,0))),D4784&lt;&gt;""),"CODE NOT ALLOWED FOR THIS DECISION","")))</f>
        <v/>
      </c>
    </row>
    <row r="4785">
      <c r="A4785">
        <f>IF(OR(records_master!$A4785="",ISNUMBER(MATCH(records_master!$M4785,lst_dedup_duplicate,0))),"",records_master!$A4785)</f>
        <v/>
      </c>
      <c r="B4785">
        <f>IF($A4785="","",records_master!$E4785)</f>
        <v/>
      </c>
      <c r="M4785">
        <f>IF($A4785="","",IF(AND(ISNUMBER(MATCH(C4785,lst_FT_sci_excl,0)),D4785=""),"MISSING FT CODE",IF(AND(NOT(ISNUMBER(MATCH(C4785,lst_FT_sci_excl,0))),D4785&lt;&gt;""),"CODE NOT ALLOWED FOR THIS DECISION","")))</f>
        <v/>
      </c>
    </row>
    <row r="4786">
      <c r="A4786">
        <f>IF(OR(records_master!$A4786="",ISNUMBER(MATCH(records_master!$M4786,lst_dedup_duplicate,0))),"",records_master!$A4786)</f>
        <v/>
      </c>
      <c r="B4786">
        <f>IF($A4786="","",records_master!$E4786)</f>
        <v/>
      </c>
      <c r="M4786">
        <f>IF($A4786="","",IF(AND(ISNUMBER(MATCH(C4786,lst_FT_sci_excl,0)),D4786=""),"MISSING FT CODE",IF(AND(NOT(ISNUMBER(MATCH(C4786,lst_FT_sci_excl,0))),D4786&lt;&gt;""),"CODE NOT ALLOWED FOR THIS DECISION","")))</f>
        <v/>
      </c>
    </row>
    <row r="4787">
      <c r="A4787">
        <f>IF(OR(records_master!$A4787="",ISNUMBER(MATCH(records_master!$M4787,lst_dedup_duplicate,0))),"",records_master!$A4787)</f>
        <v/>
      </c>
      <c r="B4787">
        <f>IF($A4787="","",records_master!$E4787)</f>
        <v/>
      </c>
      <c r="M4787">
        <f>IF($A4787="","",IF(AND(ISNUMBER(MATCH(C4787,lst_FT_sci_excl,0)),D4787=""),"MISSING FT CODE",IF(AND(NOT(ISNUMBER(MATCH(C4787,lst_FT_sci_excl,0))),D4787&lt;&gt;""),"CODE NOT ALLOWED FOR THIS DECISION","")))</f>
        <v/>
      </c>
    </row>
    <row r="4788">
      <c r="A4788">
        <f>IF(OR(records_master!$A4788="",ISNUMBER(MATCH(records_master!$M4788,lst_dedup_duplicate,0))),"",records_master!$A4788)</f>
        <v/>
      </c>
      <c r="B4788">
        <f>IF($A4788="","",records_master!$E4788)</f>
        <v/>
      </c>
      <c r="M4788">
        <f>IF($A4788="","",IF(AND(ISNUMBER(MATCH(C4788,lst_FT_sci_excl,0)),D4788=""),"MISSING FT CODE",IF(AND(NOT(ISNUMBER(MATCH(C4788,lst_FT_sci_excl,0))),D4788&lt;&gt;""),"CODE NOT ALLOWED FOR THIS DECISION","")))</f>
        <v/>
      </c>
    </row>
    <row r="4789">
      <c r="A4789">
        <f>IF(OR(records_master!$A4789="",ISNUMBER(MATCH(records_master!$M4789,lst_dedup_duplicate,0))),"",records_master!$A4789)</f>
        <v/>
      </c>
      <c r="B4789">
        <f>IF($A4789="","",records_master!$E4789)</f>
        <v/>
      </c>
      <c r="M4789">
        <f>IF($A4789="","",IF(AND(ISNUMBER(MATCH(C4789,lst_FT_sci_excl,0)),D4789=""),"MISSING FT CODE",IF(AND(NOT(ISNUMBER(MATCH(C4789,lst_FT_sci_excl,0))),D4789&lt;&gt;""),"CODE NOT ALLOWED FOR THIS DECISION","")))</f>
        <v/>
      </c>
    </row>
    <row r="4790">
      <c r="A4790">
        <f>IF(OR(records_master!$A4790="",ISNUMBER(MATCH(records_master!$M4790,lst_dedup_duplicate,0))),"",records_master!$A4790)</f>
        <v/>
      </c>
      <c r="B4790">
        <f>IF($A4790="","",records_master!$E4790)</f>
        <v/>
      </c>
      <c r="M4790">
        <f>IF($A4790="","",IF(AND(ISNUMBER(MATCH(C4790,lst_FT_sci_excl,0)),D4790=""),"MISSING FT CODE",IF(AND(NOT(ISNUMBER(MATCH(C4790,lst_FT_sci_excl,0))),D4790&lt;&gt;""),"CODE NOT ALLOWED FOR THIS DECISION","")))</f>
        <v/>
      </c>
    </row>
    <row r="4791">
      <c r="A4791">
        <f>IF(OR(records_master!$A4791="",ISNUMBER(MATCH(records_master!$M4791,lst_dedup_duplicate,0))),"",records_master!$A4791)</f>
        <v/>
      </c>
      <c r="B4791">
        <f>IF($A4791="","",records_master!$E4791)</f>
        <v/>
      </c>
      <c r="M4791">
        <f>IF($A4791="","",IF(AND(ISNUMBER(MATCH(C4791,lst_FT_sci_excl,0)),D4791=""),"MISSING FT CODE",IF(AND(NOT(ISNUMBER(MATCH(C4791,lst_FT_sci_excl,0))),D4791&lt;&gt;""),"CODE NOT ALLOWED FOR THIS DECISION","")))</f>
        <v/>
      </c>
    </row>
    <row r="4792">
      <c r="A4792">
        <f>IF(OR(records_master!$A4792="",ISNUMBER(MATCH(records_master!$M4792,lst_dedup_duplicate,0))),"",records_master!$A4792)</f>
        <v/>
      </c>
      <c r="B4792">
        <f>IF($A4792="","",records_master!$E4792)</f>
        <v/>
      </c>
      <c r="M4792">
        <f>IF($A4792="","",IF(AND(ISNUMBER(MATCH(C4792,lst_FT_sci_excl,0)),D4792=""),"MISSING FT CODE",IF(AND(NOT(ISNUMBER(MATCH(C4792,lst_FT_sci_excl,0))),D4792&lt;&gt;""),"CODE NOT ALLOWED FOR THIS DECISION","")))</f>
        <v/>
      </c>
    </row>
    <row r="4793">
      <c r="A4793">
        <f>IF(OR(records_master!$A4793="",ISNUMBER(MATCH(records_master!$M4793,lst_dedup_duplicate,0))),"",records_master!$A4793)</f>
        <v/>
      </c>
      <c r="B4793">
        <f>IF($A4793="","",records_master!$E4793)</f>
        <v/>
      </c>
      <c r="M4793">
        <f>IF($A4793="","",IF(AND(ISNUMBER(MATCH(C4793,lst_FT_sci_excl,0)),D4793=""),"MISSING FT CODE",IF(AND(NOT(ISNUMBER(MATCH(C4793,lst_FT_sci_excl,0))),D4793&lt;&gt;""),"CODE NOT ALLOWED FOR THIS DECISION","")))</f>
        <v/>
      </c>
    </row>
    <row r="4794">
      <c r="A4794">
        <f>IF(OR(records_master!$A4794="",ISNUMBER(MATCH(records_master!$M4794,lst_dedup_duplicate,0))),"",records_master!$A4794)</f>
        <v/>
      </c>
      <c r="B4794">
        <f>IF($A4794="","",records_master!$E4794)</f>
        <v/>
      </c>
      <c r="M4794">
        <f>IF($A4794="","",IF(AND(ISNUMBER(MATCH(C4794,lst_FT_sci_excl,0)),D4794=""),"MISSING FT CODE",IF(AND(NOT(ISNUMBER(MATCH(C4794,lst_FT_sci_excl,0))),D4794&lt;&gt;""),"CODE NOT ALLOWED FOR THIS DECISION","")))</f>
        <v/>
      </c>
    </row>
    <row r="4795">
      <c r="A4795">
        <f>IF(OR(records_master!$A4795="",ISNUMBER(MATCH(records_master!$M4795,lst_dedup_duplicate,0))),"",records_master!$A4795)</f>
        <v/>
      </c>
      <c r="B4795">
        <f>IF($A4795="","",records_master!$E4795)</f>
        <v/>
      </c>
      <c r="M4795">
        <f>IF($A4795="","",IF(AND(ISNUMBER(MATCH(C4795,lst_FT_sci_excl,0)),D4795=""),"MISSING FT CODE",IF(AND(NOT(ISNUMBER(MATCH(C4795,lst_FT_sci_excl,0))),D4795&lt;&gt;""),"CODE NOT ALLOWED FOR THIS DECISION","")))</f>
        <v/>
      </c>
    </row>
    <row r="4796">
      <c r="A4796">
        <f>IF(OR(records_master!$A4796="",ISNUMBER(MATCH(records_master!$M4796,lst_dedup_duplicate,0))),"",records_master!$A4796)</f>
        <v/>
      </c>
      <c r="B4796">
        <f>IF($A4796="","",records_master!$E4796)</f>
        <v/>
      </c>
      <c r="M4796">
        <f>IF($A4796="","",IF(AND(ISNUMBER(MATCH(C4796,lst_FT_sci_excl,0)),D4796=""),"MISSING FT CODE",IF(AND(NOT(ISNUMBER(MATCH(C4796,lst_FT_sci_excl,0))),D4796&lt;&gt;""),"CODE NOT ALLOWED FOR THIS DECISION","")))</f>
        <v/>
      </c>
    </row>
    <row r="4797">
      <c r="A4797">
        <f>IF(OR(records_master!$A4797="",ISNUMBER(MATCH(records_master!$M4797,lst_dedup_duplicate,0))),"",records_master!$A4797)</f>
        <v/>
      </c>
      <c r="B4797">
        <f>IF($A4797="","",records_master!$E4797)</f>
        <v/>
      </c>
      <c r="M4797">
        <f>IF($A4797="","",IF(AND(ISNUMBER(MATCH(C4797,lst_FT_sci_excl,0)),D4797=""),"MISSING FT CODE",IF(AND(NOT(ISNUMBER(MATCH(C4797,lst_FT_sci_excl,0))),D4797&lt;&gt;""),"CODE NOT ALLOWED FOR THIS DECISION","")))</f>
        <v/>
      </c>
    </row>
    <row r="4798">
      <c r="A4798">
        <f>IF(OR(records_master!$A4798="",ISNUMBER(MATCH(records_master!$M4798,lst_dedup_duplicate,0))),"",records_master!$A4798)</f>
        <v/>
      </c>
      <c r="B4798">
        <f>IF($A4798="","",records_master!$E4798)</f>
        <v/>
      </c>
      <c r="M4798">
        <f>IF($A4798="","",IF(AND(ISNUMBER(MATCH(C4798,lst_FT_sci_excl,0)),D4798=""),"MISSING FT CODE",IF(AND(NOT(ISNUMBER(MATCH(C4798,lst_FT_sci_excl,0))),D4798&lt;&gt;""),"CODE NOT ALLOWED FOR THIS DECISION","")))</f>
        <v/>
      </c>
    </row>
    <row r="4799">
      <c r="A4799">
        <f>IF(OR(records_master!$A4799="",ISNUMBER(MATCH(records_master!$M4799,lst_dedup_duplicate,0))),"",records_master!$A4799)</f>
        <v/>
      </c>
      <c r="B4799">
        <f>IF($A4799="","",records_master!$E4799)</f>
        <v/>
      </c>
      <c r="M4799">
        <f>IF($A4799="","",IF(AND(ISNUMBER(MATCH(C4799,lst_FT_sci_excl,0)),D4799=""),"MISSING FT CODE",IF(AND(NOT(ISNUMBER(MATCH(C4799,lst_FT_sci_excl,0))),D4799&lt;&gt;""),"CODE NOT ALLOWED FOR THIS DECISION","")))</f>
        <v/>
      </c>
    </row>
    <row r="4800">
      <c r="A4800">
        <f>IF(OR(records_master!$A4800="",ISNUMBER(MATCH(records_master!$M4800,lst_dedup_duplicate,0))),"",records_master!$A4800)</f>
        <v/>
      </c>
      <c r="B4800">
        <f>IF($A4800="","",records_master!$E4800)</f>
        <v/>
      </c>
      <c r="M4800">
        <f>IF($A4800="","",IF(AND(ISNUMBER(MATCH(C4800,lst_FT_sci_excl,0)),D4800=""),"MISSING FT CODE",IF(AND(NOT(ISNUMBER(MATCH(C4800,lst_FT_sci_excl,0))),D4800&lt;&gt;""),"CODE NOT ALLOWED FOR THIS DECISION","")))</f>
        <v/>
      </c>
    </row>
    <row r="4801">
      <c r="A4801">
        <f>IF(OR(records_master!$A4801="",ISNUMBER(MATCH(records_master!$M4801,lst_dedup_duplicate,0))),"",records_master!$A4801)</f>
        <v/>
      </c>
      <c r="B4801">
        <f>IF($A4801="","",records_master!$E4801)</f>
        <v/>
      </c>
      <c r="M4801">
        <f>IF($A4801="","",IF(AND(ISNUMBER(MATCH(C4801,lst_FT_sci_excl,0)),D4801=""),"MISSING FT CODE",IF(AND(NOT(ISNUMBER(MATCH(C4801,lst_FT_sci_excl,0))),D4801&lt;&gt;""),"CODE NOT ALLOWED FOR THIS DECISION","")))</f>
        <v/>
      </c>
    </row>
    <row r="4802">
      <c r="A4802">
        <f>IF(OR(records_master!$A4802="",ISNUMBER(MATCH(records_master!$M4802,lst_dedup_duplicate,0))),"",records_master!$A4802)</f>
        <v/>
      </c>
      <c r="B4802">
        <f>IF($A4802="","",records_master!$E4802)</f>
        <v/>
      </c>
      <c r="M4802">
        <f>IF($A4802="","",IF(AND(ISNUMBER(MATCH(C4802,lst_FT_sci_excl,0)),D4802=""),"MISSING FT CODE",IF(AND(NOT(ISNUMBER(MATCH(C4802,lst_FT_sci_excl,0))),D4802&lt;&gt;""),"CODE NOT ALLOWED FOR THIS DECISION","")))</f>
        <v/>
      </c>
    </row>
    <row r="4803">
      <c r="A4803">
        <f>IF(OR(records_master!$A4803="",ISNUMBER(MATCH(records_master!$M4803,lst_dedup_duplicate,0))),"",records_master!$A4803)</f>
        <v/>
      </c>
      <c r="B4803">
        <f>IF($A4803="","",records_master!$E4803)</f>
        <v/>
      </c>
      <c r="M4803">
        <f>IF($A4803="","",IF(AND(ISNUMBER(MATCH(C4803,lst_FT_sci_excl,0)),D4803=""),"MISSING FT CODE",IF(AND(NOT(ISNUMBER(MATCH(C4803,lst_FT_sci_excl,0))),D4803&lt;&gt;""),"CODE NOT ALLOWED FOR THIS DECISION","")))</f>
        <v/>
      </c>
    </row>
    <row r="4804">
      <c r="A4804">
        <f>IF(OR(records_master!$A4804="",ISNUMBER(MATCH(records_master!$M4804,lst_dedup_duplicate,0))),"",records_master!$A4804)</f>
        <v/>
      </c>
      <c r="B4804">
        <f>IF($A4804="","",records_master!$E4804)</f>
        <v/>
      </c>
      <c r="M4804">
        <f>IF($A4804="","",IF(AND(ISNUMBER(MATCH(C4804,lst_FT_sci_excl,0)),D4804=""),"MISSING FT CODE",IF(AND(NOT(ISNUMBER(MATCH(C4804,lst_FT_sci_excl,0))),D4804&lt;&gt;""),"CODE NOT ALLOWED FOR THIS DECISION","")))</f>
        <v/>
      </c>
    </row>
    <row r="4805">
      <c r="A4805">
        <f>IF(OR(records_master!$A4805="",ISNUMBER(MATCH(records_master!$M4805,lst_dedup_duplicate,0))),"",records_master!$A4805)</f>
        <v/>
      </c>
      <c r="B4805">
        <f>IF($A4805="","",records_master!$E4805)</f>
        <v/>
      </c>
      <c r="M4805">
        <f>IF($A4805="","",IF(AND(ISNUMBER(MATCH(C4805,lst_FT_sci_excl,0)),D4805=""),"MISSING FT CODE",IF(AND(NOT(ISNUMBER(MATCH(C4805,lst_FT_sci_excl,0))),D4805&lt;&gt;""),"CODE NOT ALLOWED FOR THIS DECISION","")))</f>
        <v/>
      </c>
    </row>
    <row r="4806">
      <c r="A4806">
        <f>IF(OR(records_master!$A4806="",ISNUMBER(MATCH(records_master!$M4806,lst_dedup_duplicate,0))),"",records_master!$A4806)</f>
        <v/>
      </c>
      <c r="B4806">
        <f>IF($A4806="","",records_master!$E4806)</f>
        <v/>
      </c>
      <c r="M4806">
        <f>IF($A4806="","",IF(AND(ISNUMBER(MATCH(C4806,lst_FT_sci_excl,0)),D4806=""),"MISSING FT CODE",IF(AND(NOT(ISNUMBER(MATCH(C4806,lst_FT_sci_excl,0))),D4806&lt;&gt;""),"CODE NOT ALLOWED FOR THIS DECISION","")))</f>
        <v/>
      </c>
    </row>
    <row r="4807">
      <c r="A4807">
        <f>IF(OR(records_master!$A4807="",ISNUMBER(MATCH(records_master!$M4807,lst_dedup_duplicate,0))),"",records_master!$A4807)</f>
        <v/>
      </c>
      <c r="B4807">
        <f>IF($A4807="","",records_master!$E4807)</f>
        <v/>
      </c>
      <c r="M4807">
        <f>IF($A4807="","",IF(AND(ISNUMBER(MATCH(C4807,lst_FT_sci_excl,0)),D4807=""),"MISSING FT CODE",IF(AND(NOT(ISNUMBER(MATCH(C4807,lst_FT_sci_excl,0))),D4807&lt;&gt;""),"CODE NOT ALLOWED FOR THIS DECISION","")))</f>
        <v/>
      </c>
    </row>
    <row r="4808">
      <c r="A4808">
        <f>IF(OR(records_master!$A4808="",ISNUMBER(MATCH(records_master!$M4808,lst_dedup_duplicate,0))),"",records_master!$A4808)</f>
        <v/>
      </c>
      <c r="B4808">
        <f>IF($A4808="","",records_master!$E4808)</f>
        <v/>
      </c>
      <c r="M4808">
        <f>IF($A4808="","",IF(AND(ISNUMBER(MATCH(C4808,lst_FT_sci_excl,0)),D4808=""),"MISSING FT CODE",IF(AND(NOT(ISNUMBER(MATCH(C4808,lst_FT_sci_excl,0))),D4808&lt;&gt;""),"CODE NOT ALLOWED FOR THIS DECISION","")))</f>
        <v/>
      </c>
    </row>
    <row r="4809">
      <c r="A4809">
        <f>IF(OR(records_master!$A4809="",ISNUMBER(MATCH(records_master!$M4809,lst_dedup_duplicate,0))),"",records_master!$A4809)</f>
        <v/>
      </c>
      <c r="B4809">
        <f>IF($A4809="","",records_master!$E4809)</f>
        <v/>
      </c>
      <c r="M4809">
        <f>IF($A4809="","",IF(AND(ISNUMBER(MATCH(C4809,lst_FT_sci_excl,0)),D4809=""),"MISSING FT CODE",IF(AND(NOT(ISNUMBER(MATCH(C4809,lst_FT_sci_excl,0))),D4809&lt;&gt;""),"CODE NOT ALLOWED FOR THIS DECISION","")))</f>
        <v/>
      </c>
    </row>
    <row r="4810">
      <c r="A4810">
        <f>IF(OR(records_master!$A4810="",ISNUMBER(MATCH(records_master!$M4810,lst_dedup_duplicate,0))),"",records_master!$A4810)</f>
        <v/>
      </c>
      <c r="B4810">
        <f>IF($A4810="","",records_master!$E4810)</f>
        <v/>
      </c>
      <c r="M4810">
        <f>IF($A4810="","",IF(AND(ISNUMBER(MATCH(C4810,lst_FT_sci_excl,0)),D4810=""),"MISSING FT CODE",IF(AND(NOT(ISNUMBER(MATCH(C4810,lst_FT_sci_excl,0))),D4810&lt;&gt;""),"CODE NOT ALLOWED FOR THIS DECISION","")))</f>
        <v/>
      </c>
    </row>
    <row r="4811">
      <c r="A4811">
        <f>IF(OR(records_master!$A4811="",ISNUMBER(MATCH(records_master!$M4811,lst_dedup_duplicate,0))),"",records_master!$A4811)</f>
        <v/>
      </c>
      <c r="B4811">
        <f>IF($A4811="","",records_master!$E4811)</f>
        <v/>
      </c>
      <c r="M4811">
        <f>IF($A4811="","",IF(AND(ISNUMBER(MATCH(C4811,lst_FT_sci_excl,0)),D4811=""),"MISSING FT CODE",IF(AND(NOT(ISNUMBER(MATCH(C4811,lst_FT_sci_excl,0))),D4811&lt;&gt;""),"CODE NOT ALLOWED FOR THIS DECISION","")))</f>
        <v/>
      </c>
    </row>
    <row r="4812">
      <c r="A4812">
        <f>IF(OR(records_master!$A4812="",ISNUMBER(MATCH(records_master!$M4812,lst_dedup_duplicate,0))),"",records_master!$A4812)</f>
        <v/>
      </c>
      <c r="B4812">
        <f>IF($A4812="","",records_master!$E4812)</f>
        <v/>
      </c>
      <c r="M4812">
        <f>IF($A4812="","",IF(AND(ISNUMBER(MATCH(C4812,lst_FT_sci_excl,0)),D4812=""),"MISSING FT CODE",IF(AND(NOT(ISNUMBER(MATCH(C4812,lst_FT_sci_excl,0))),D4812&lt;&gt;""),"CODE NOT ALLOWED FOR THIS DECISION","")))</f>
        <v/>
      </c>
    </row>
    <row r="4813">
      <c r="A4813">
        <f>IF(OR(records_master!$A4813="",ISNUMBER(MATCH(records_master!$M4813,lst_dedup_duplicate,0))),"",records_master!$A4813)</f>
        <v/>
      </c>
      <c r="B4813">
        <f>IF($A4813="","",records_master!$E4813)</f>
        <v/>
      </c>
      <c r="M4813">
        <f>IF($A4813="","",IF(AND(ISNUMBER(MATCH(C4813,lst_FT_sci_excl,0)),D4813=""),"MISSING FT CODE",IF(AND(NOT(ISNUMBER(MATCH(C4813,lst_FT_sci_excl,0))),D4813&lt;&gt;""),"CODE NOT ALLOWED FOR THIS DECISION","")))</f>
        <v/>
      </c>
    </row>
    <row r="4814">
      <c r="A4814">
        <f>IF(OR(records_master!$A4814="",ISNUMBER(MATCH(records_master!$M4814,lst_dedup_duplicate,0))),"",records_master!$A4814)</f>
        <v/>
      </c>
      <c r="B4814">
        <f>IF($A4814="","",records_master!$E4814)</f>
        <v/>
      </c>
      <c r="M4814">
        <f>IF($A4814="","",IF(AND(ISNUMBER(MATCH(C4814,lst_FT_sci_excl,0)),D4814=""),"MISSING FT CODE",IF(AND(NOT(ISNUMBER(MATCH(C4814,lst_FT_sci_excl,0))),D4814&lt;&gt;""),"CODE NOT ALLOWED FOR THIS DECISION","")))</f>
        <v/>
      </c>
    </row>
    <row r="4815">
      <c r="A4815">
        <f>IF(OR(records_master!$A4815="",ISNUMBER(MATCH(records_master!$M4815,lst_dedup_duplicate,0))),"",records_master!$A4815)</f>
        <v/>
      </c>
      <c r="B4815">
        <f>IF($A4815="","",records_master!$E4815)</f>
        <v/>
      </c>
      <c r="M4815">
        <f>IF($A4815="","",IF(AND(ISNUMBER(MATCH(C4815,lst_FT_sci_excl,0)),D4815=""),"MISSING FT CODE",IF(AND(NOT(ISNUMBER(MATCH(C4815,lst_FT_sci_excl,0))),D4815&lt;&gt;""),"CODE NOT ALLOWED FOR THIS DECISION","")))</f>
        <v/>
      </c>
    </row>
    <row r="4816">
      <c r="A4816">
        <f>IF(OR(records_master!$A4816="",ISNUMBER(MATCH(records_master!$M4816,lst_dedup_duplicate,0))),"",records_master!$A4816)</f>
        <v/>
      </c>
      <c r="B4816">
        <f>IF($A4816="","",records_master!$E4816)</f>
        <v/>
      </c>
      <c r="M4816">
        <f>IF($A4816="","",IF(AND(ISNUMBER(MATCH(C4816,lst_FT_sci_excl,0)),D4816=""),"MISSING FT CODE",IF(AND(NOT(ISNUMBER(MATCH(C4816,lst_FT_sci_excl,0))),D4816&lt;&gt;""),"CODE NOT ALLOWED FOR THIS DECISION","")))</f>
        <v/>
      </c>
    </row>
    <row r="4817">
      <c r="A4817">
        <f>IF(OR(records_master!$A4817="",ISNUMBER(MATCH(records_master!$M4817,lst_dedup_duplicate,0))),"",records_master!$A4817)</f>
        <v/>
      </c>
      <c r="B4817">
        <f>IF($A4817="","",records_master!$E4817)</f>
        <v/>
      </c>
      <c r="M4817">
        <f>IF($A4817="","",IF(AND(ISNUMBER(MATCH(C4817,lst_FT_sci_excl,0)),D4817=""),"MISSING FT CODE",IF(AND(NOT(ISNUMBER(MATCH(C4817,lst_FT_sci_excl,0))),D4817&lt;&gt;""),"CODE NOT ALLOWED FOR THIS DECISION","")))</f>
        <v/>
      </c>
    </row>
    <row r="4818">
      <c r="A4818">
        <f>IF(OR(records_master!$A4818="",ISNUMBER(MATCH(records_master!$M4818,lst_dedup_duplicate,0))),"",records_master!$A4818)</f>
        <v/>
      </c>
      <c r="B4818">
        <f>IF($A4818="","",records_master!$E4818)</f>
        <v/>
      </c>
      <c r="M4818">
        <f>IF($A4818="","",IF(AND(ISNUMBER(MATCH(C4818,lst_FT_sci_excl,0)),D4818=""),"MISSING FT CODE",IF(AND(NOT(ISNUMBER(MATCH(C4818,lst_FT_sci_excl,0))),D4818&lt;&gt;""),"CODE NOT ALLOWED FOR THIS DECISION","")))</f>
        <v/>
      </c>
    </row>
    <row r="4819">
      <c r="A4819">
        <f>IF(OR(records_master!$A4819="",ISNUMBER(MATCH(records_master!$M4819,lst_dedup_duplicate,0))),"",records_master!$A4819)</f>
        <v/>
      </c>
      <c r="B4819">
        <f>IF($A4819="","",records_master!$E4819)</f>
        <v/>
      </c>
      <c r="M4819">
        <f>IF($A4819="","",IF(AND(ISNUMBER(MATCH(C4819,lst_FT_sci_excl,0)),D4819=""),"MISSING FT CODE",IF(AND(NOT(ISNUMBER(MATCH(C4819,lst_FT_sci_excl,0))),D4819&lt;&gt;""),"CODE NOT ALLOWED FOR THIS DECISION","")))</f>
        <v/>
      </c>
    </row>
    <row r="4820">
      <c r="A4820">
        <f>IF(OR(records_master!$A4820="",ISNUMBER(MATCH(records_master!$M4820,lst_dedup_duplicate,0))),"",records_master!$A4820)</f>
        <v/>
      </c>
      <c r="B4820">
        <f>IF($A4820="","",records_master!$E4820)</f>
        <v/>
      </c>
      <c r="M4820">
        <f>IF($A4820="","",IF(AND(ISNUMBER(MATCH(C4820,lst_FT_sci_excl,0)),D4820=""),"MISSING FT CODE",IF(AND(NOT(ISNUMBER(MATCH(C4820,lst_FT_sci_excl,0))),D4820&lt;&gt;""),"CODE NOT ALLOWED FOR THIS DECISION","")))</f>
        <v/>
      </c>
    </row>
    <row r="4821">
      <c r="A4821">
        <f>IF(OR(records_master!$A4821="",ISNUMBER(MATCH(records_master!$M4821,lst_dedup_duplicate,0))),"",records_master!$A4821)</f>
        <v/>
      </c>
      <c r="B4821">
        <f>IF($A4821="","",records_master!$E4821)</f>
        <v/>
      </c>
      <c r="M4821">
        <f>IF($A4821="","",IF(AND(ISNUMBER(MATCH(C4821,lst_FT_sci_excl,0)),D4821=""),"MISSING FT CODE",IF(AND(NOT(ISNUMBER(MATCH(C4821,lst_FT_sci_excl,0))),D4821&lt;&gt;""),"CODE NOT ALLOWED FOR THIS DECISION","")))</f>
        <v/>
      </c>
    </row>
    <row r="4822">
      <c r="A4822">
        <f>IF(OR(records_master!$A4822="",ISNUMBER(MATCH(records_master!$M4822,lst_dedup_duplicate,0))),"",records_master!$A4822)</f>
        <v/>
      </c>
      <c r="B4822">
        <f>IF($A4822="","",records_master!$E4822)</f>
        <v/>
      </c>
      <c r="M4822">
        <f>IF($A4822="","",IF(AND(ISNUMBER(MATCH(C4822,lst_FT_sci_excl,0)),D4822=""),"MISSING FT CODE",IF(AND(NOT(ISNUMBER(MATCH(C4822,lst_FT_sci_excl,0))),D4822&lt;&gt;""),"CODE NOT ALLOWED FOR THIS DECISION","")))</f>
        <v/>
      </c>
    </row>
    <row r="4823">
      <c r="A4823">
        <f>IF(OR(records_master!$A4823="",ISNUMBER(MATCH(records_master!$M4823,lst_dedup_duplicate,0))),"",records_master!$A4823)</f>
        <v/>
      </c>
      <c r="B4823">
        <f>IF($A4823="","",records_master!$E4823)</f>
        <v/>
      </c>
      <c r="M4823">
        <f>IF($A4823="","",IF(AND(ISNUMBER(MATCH(C4823,lst_FT_sci_excl,0)),D4823=""),"MISSING FT CODE",IF(AND(NOT(ISNUMBER(MATCH(C4823,lst_FT_sci_excl,0))),D4823&lt;&gt;""),"CODE NOT ALLOWED FOR THIS DECISION","")))</f>
        <v/>
      </c>
    </row>
    <row r="4824">
      <c r="A4824">
        <f>IF(OR(records_master!$A4824="",ISNUMBER(MATCH(records_master!$M4824,lst_dedup_duplicate,0))),"",records_master!$A4824)</f>
        <v/>
      </c>
      <c r="B4824">
        <f>IF($A4824="","",records_master!$E4824)</f>
        <v/>
      </c>
      <c r="M4824">
        <f>IF($A4824="","",IF(AND(ISNUMBER(MATCH(C4824,lst_FT_sci_excl,0)),D4824=""),"MISSING FT CODE",IF(AND(NOT(ISNUMBER(MATCH(C4824,lst_FT_sci_excl,0))),D4824&lt;&gt;""),"CODE NOT ALLOWED FOR THIS DECISION","")))</f>
        <v/>
      </c>
    </row>
    <row r="4825">
      <c r="A4825">
        <f>IF(OR(records_master!$A4825="",ISNUMBER(MATCH(records_master!$M4825,lst_dedup_duplicate,0))),"",records_master!$A4825)</f>
        <v/>
      </c>
      <c r="B4825">
        <f>IF($A4825="","",records_master!$E4825)</f>
        <v/>
      </c>
      <c r="M4825">
        <f>IF($A4825="","",IF(AND(ISNUMBER(MATCH(C4825,lst_FT_sci_excl,0)),D4825=""),"MISSING FT CODE",IF(AND(NOT(ISNUMBER(MATCH(C4825,lst_FT_sci_excl,0))),D4825&lt;&gt;""),"CODE NOT ALLOWED FOR THIS DECISION","")))</f>
        <v/>
      </c>
    </row>
    <row r="4826">
      <c r="A4826">
        <f>IF(OR(records_master!$A4826="",ISNUMBER(MATCH(records_master!$M4826,lst_dedup_duplicate,0))),"",records_master!$A4826)</f>
        <v/>
      </c>
      <c r="B4826">
        <f>IF($A4826="","",records_master!$E4826)</f>
        <v/>
      </c>
      <c r="M4826">
        <f>IF($A4826="","",IF(AND(ISNUMBER(MATCH(C4826,lst_FT_sci_excl,0)),D4826=""),"MISSING FT CODE",IF(AND(NOT(ISNUMBER(MATCH(C4826,lst_FT_sci_excl,0))),D4826&lt;&gt;""),"CODE NOT ALLOWED FOR THIS DECISION","")))</f>
        <v/>
      </c>
    </row>
    <row r="4827">
      <c r="A4827">
        <f>IF(OR(records_master!$A4827="",ISNUMBER(MATCH(records_master!$M4827,lst_dedup_duplicate,0))),"",records_master!$A4827)</f>
        <v/>
      </c>
      <c r="B4827">
        <f>IF($A4827="","",records_master!$E4827)</f>
        <v/>
      </c>
      <c r="M4827">
        <f>IF($A4827="","",IF(AND(ISNUMBER(MATCH(C4827,lst_FT_sci_excl,0)),D4827=""),"MISSING FT CODE",IF(AND(NOT(ISNUMBER(MATCH(C4827,lst_FT_sci_excl,0))),D4827&lt;&gt;""),"CODE NOT ALLOWED FOR THIS DECISION","")))</f>
        <v/>
      </c>
    </row>
    <row r="4828">
      <c r="A4828">
        <f>IF(OR(records_master!$A4828="",ISNUMBER(MATCH(records_master!$M4828,lst_dedup_duplicate,0))),"",records_master!$A4828)</f>
        <v/>
      </c>
      <c r="B4828">
        <f>IF($A4828="","",records_master!$E4828)</f>
        <v/>
      </c>
      <c r="M4828">
        <f>IF($A4828="","",IF(AND(ISNUMBER(MATCH(C4828,lst_FT_sci_excl,0)),D4828=""),"MISSING FT CODE",IF(AND(NOT(ISNUMBER(MATCH(C4828,lst_FT_sci_excl,0))),D4828&lt;&gt;""),"CODE NOT ALLOWED FOR THIS DECISION","")))</f>
        <v/>
      </c>
    </row>
    <row r="4829">
      <c r="A4829">
        <f>IF(OR(records_master!$A4829="",ISNUMBER(MATCH(records_master!$M4829,lst_dedup_duplicate,0))),"",records_master!$A4829)</f>
        <v/>
      </c>
      <c r="B4829">
        <f>IF($A4829="","",records_master!$E4829)</f>
        <v/>
      </c>
      <c r="M4829">
        <f>IF($A4829="","",IF(AND(ISNUMBER(MATCH(C4829,lst_FT_sci_excl,0)),D4829=""),"MISSING FT CODE",IF(AND(NOT(ISNUMBER(MATCH(C4829,lst_FT_sci_excl,0))),D4829&lt;&gt;""),"CODE NOT ALLOWED FOR THIS DECISION","")))</f>
        <v/>
      </c>
    </row>
    <row r="4830">
      <c r="A4830">
        <f>IF(OR(records_master!$A4830="",ISNUMBER(MATCH(records_master!$M4830,lst_dedup_duplicate,0))),"",records_master!$A4830)</f>
        <v/>
      </c>
      <c r="B4830">
        <f>IF($A4830="","",records_master!$E4830)</f>
        <v/>
      </c>
      <c r="M4830">
        <f>IF($A4830="","",IF(AND(ISNUMBER(MATCH(C4830,lst_FT_sci_excl,0)),D4830=""),"MISSING FT CODE",IF(AND(NOT(ISNUMBER(MATCH(C4830,lst_FT_sci_excl,0))),D4830&lt;&gt;""),"CODE NOT ALLOWED FOR THIS DECISION","")))</f>
        <v/>
      </c>
    </row>
    <row r="4831">
      <c r="A4831">
        <f>IF(OR(records_master!$A4831="",ISNUMBER(MATCH(records_master!$M4831,lst_dedup_duplicate,0))),"",records_master!$A4831)</f>
        <v/>
      </c>
      <c r="B4831">
        <f>IF($A4831="","",records_master!$E4831)</f>
        <v/>
      </c>
      <c r="M4831">
        <f>IF($A4831="","",IF(AND(ISNUMBER(MATCH(C4831,lst_FT_sci_excl,0)),D4831=""),"MISSING FT CODE",IF(AND(NOT(ISNUMBER(MATCH(C4831,lst_FT_sci_excl,0))),D4831&lt;&gt;""),"CODE NOT ALLOWED FOR THIS DECISION","")))</f>
        <v/>
      </c>
    </row>
    <row r="4832">
      <c r="A4832">
        <f>IF(OR(records_master!$A4832="",ISNUMBER(MATCH(records_master!$M4832,lst_dedup_duplicate,0))),"",records_master!$A4832)</f>
        <v/>
      </c>
      <c r="B4832">
        <f>IF($A4832="","",records_master!$E4832)</f>
        <v/>
      </c>
      <c r="M4832">
        <f>IF($A4832="","",IF(AND(ISNUMBER(MATCH(C4832,lst_FT_sci_excl,0)),D4832=""),"MISSING FT CODE",IF(AND(NOT(ISNUMBER(MATCH(C4832,lst_FT_sci_excl,0))),D4832&lt;&gt;""),"CODE NOT ALLOWED FOR THIS DECISION","")))</f>
        <v/>
      </c>
    </row>
    <row r="4833">
      <c r="A4833">
        <f>IF(OR(records_master!$A4833="",ISNUMBER(MATCH(records_master!$M4833,lst_dedup_duplicate,0))),"",records_master!$A4833)</f>
        <v/>
      </c>
      <c r="B4833">
        <f>IF($A4833="","",records_master!$E4833)</f>
        <v/>
      </c>
      <c r="M4833">
        <f>IF($A4833="","",IF(AND(ISNUMBER(MATCH(C4833,lst_FT_sci_excl,0)),D4833=""),"MISSING FT CODE",IF(AND(NOT(ISNUMBER(MATCH(C4833,lst_FT_sci_excl,0))),D4833&lt;&gt;""),"CODE NOT ALLOWED FOR THIS DECISION","")))</f>
        <v/>
      </c>
    </row>
    <row r="4834">
      <c r="A4834">
        <f>IF(OR(records_master!$A4834="",ISNUMBER(MATCH(records_master!$M4834,lst_dedup_duplicate,0))),"",records_master!$A4834)</f>
        <v/>
      </c>
      <c r="B4834">
        <f>IF($A4834="","",records_master!$E4834)</f>
        <v/>
      </c>
      <c r="M4834">
        <f>IF($A4834="","",IF(AND(ISNUMBER(MATCH(C4834,lst_FT_sci_excl,0)),D4834=""),"MISSING FT CODE",IF(AND(NOT(ISNUMBER(MATCH(C4834,lst_FT_sci_excl,0))),D4834&lt;&gt;""),"CODE NOT ALLOWED FOR THIS DECISION","")))</f>
        <v/>
      </c>
    </row>
    <row r="4835">
      <c r="A4835">
        <f>IF(OR(records_master!$A4835="",ISNUMBER(MATCH(records_master!$M4835,lst_dedup_duplicate,0))),"",records_master!$A4835)</f>
        <v/>
      </c>
      <c r="B4835">
        <f>IF($A4835="","",records_master!$E4835)</f>
        <v/>
      </c>
      <c r="M4835">
        <f>IF($A4835="","",IF(AND(ISNUMBER(MATCH(C4835,lst_FT_sci_excl,0)),D4835=""),"MISSING FT CODE",IF(AND(NOT(ISNUMBER(MATCH(C4835,lst_FT_sci_excl,0))),D4835&lt;&gt;""),"CODE NOT ALLOWED FOR THIS DECISION","")))</f>
        <v/>
      </c>
    </row>
    <row r="4836">
      <c r="A4836">
        <f>IF(OR(records_master!$A4836="",ISNUMBER(MATCH(records_master!$M4836,lst_dedup_duplicate,0))),"",records_master!$A4836)</f>
        <v/>
      </c>
      <c r="B4836">
        <f>IF($A4836="","",records_master!$E4836)</f>
        <v/>
      </c>
      <c r="M4836">
        <f>IF($A4836="","",IF(AND(ISNUMBER(MATCH(C4836,lst_FT_sci_excl,0)),D4836=""),"MISSING FT CODE",IF(AND(NOT(ISNUMBER(MATCH(C4836,lst_FT_sci_excl,0))),D4836&lt;&gt;""),"CODE NOT ALLOWED FOR THIS DECISION","")))</f>
        <v/>
      </c>
    </row>
    <row r="4837">
      <c r="A4837">
        <f>IF(OR(records_master!$A4837="",ISNUMBER(MATCH(records_master!$M4837,lst_dedup_duplicate,0))),"",records_master!$A4837)</f>
        <v/>
      </c>
      <c r="B4837">
        <f>IF($A4837="","",records_master!$E4837)</f>
        <v/>
      </c>
      <c r="M4837">
        <f>IF($A4837="","",IF(AND(ISNUMBER(MATCH(C4837,lst_FT_sci_excl,0)),D4837=""),"MISSING FT CODE",IF(AND(NOT(ISNUMBER(MATCH(C4837,lst_FT_sci_excl,0))),D4837&lt;&gt;""),"CODE NOT ALLOWED FOR THIS DECISION","")))</f>
        <v/>
      </c>
    </row>
    <row r="4838">
      <c r="A4838">
        <f>IF(OR(records_master!$A4838="",ISNUMBER(MATCH(records_master!$M4838,lst_dedup_duplicate,0))),"",records_master!$A4838)</f>
        <v/>
      </c>
      <c r="B4838">
        <f>IF($A4838="","",records_master!$E4838)</f>
        <v/>
      </c>
      <c r="M4838">
        <f>IF($A4838="","",IF(AND(ISNUMBER(MATCH(C4838,lst_FT_sci_excl,0)),D4838=""),"MISSING FT CODE",IF(AND(NOT(ISNUMBER(MATCH(C4838,lst_FT_sci_excl,0))),D4838&lt;&gt;""),"CODE NOT ALLOWED FOR THIS DECISION","")))</f>
        <v/>
      </c>
    </row>
    <row r="4839">
      <c r="A4839">
        <f>IF(OR(records_master!$A4839="",ISNUMBER(MATCH(records_master!$M4839,lst_dedup_duplicate,0))),"",records_master!$A4839)</f>
        <v/>
      </c>
      <c r="B4839">
        <f>IF($A4839="","",records_master!$E4839)</f>
        <v/>
      </c>
      <c r="M4839">
        <f>IF($A4839="","",IF(AND(ISNUMBER(MATCH(C4839,lst_FT_sci_excl,0)),D4839=""),"MISSING FT CODE",IF(AND(NOT(ISNUMBER(MATCH(C4839,lst_FT_sci_excl,0))),D4839&lt;&gt;""),"CODE NOT ALLOWED FOR THIS DECISION","")))</f>
        <v/>
      </c>
    </row>
    <row r="4840">
      <c r="A4840">
        <f>IF(OR(records_master!$A4840="",ISNUMBER(MATCH(records_master!$M4840,lst_dedup_duplicate,0))),"",records_master!$A4840)</f>
        <v/>
      </c>
      <c r="B4840">
        <f>IF($A4840="","",records_master!$E4840)</f>
        <v/>
      </c>
      <c r="M4840">
        <f>IF($A4840="","",IF(AND(ISNUMBER(MATCH(C4840,lst_FT_sci_excl,0)),D4840=""),"MISSING FT CODE",IF(AND(NOT(ISNUMBER(MATCH(C4840,lst_FT_sci_excl,0))),D4840&lt;&gt;""),"CODE NOT ALLOWED FOR THIS DECISION","")))</f>
        <v/>
      </c>
    </row>
    <row r="4841">
      <c r="A4841">
        <f>IF(OR(records_master!$A4841="",ISNUMBER(MATCH(records_master!$M4841,lst_dedup_duplicate,0))),"",records_master!$A4841)</f>
        <v/>
      </c>
      <c r="B4841">
        <f>IF($A4841="","",records_master!$E4841)</f>
        <v/>
      </c>
      <c r="M4841">
        <f>IF($A4841="","",IF(AND(ISNUMBER(MATCH(C4841,lst_FT_sci_excl,0)),D4841=""),"MISSING FT CODE",IF(AND(NOT(ISNUMBER(MATCH(C4841,lst_FT_sci_excl,0))),D4841&lt;&gt;""),"CODE NOT ALLOWED FOR THIS DECISION","")))</f>
        <v/>
      </c>
    </row>
    <row r="4842">
      <c r="A4842">
        <f>IF(OR(records_master!$A4842="",ISNUMBER(MATCH(records_master!$M4842,lst_dedup_duplicate,0))),"",records_master!$A4842)</f>
        <v/>
      </c>
      <c r="B4842">
        <f>IF($A4842="","",records_master!$E4842)</f>
        <v/>
      </c>
      <c r="M4842">
        <f>IF($A4842="","",IF(AND(ISNUMBER(MATCH(C4842,lst_FT_sci_excl,0)),D4842=""),"MISSING FT CODE",IF(AND(NOT(ISNUMBER(MATCH(C4842,lst_FT_sci_excl,0))),D4842&lt;&gt;""),"CODE NOT ALLOWED FOR THIS DECISION","")))</f>
        <v/>
      </c>
    </row>
    <row r="4843">
      <c r="A4843">
        <f>IF(OR(records_master!$A4843="",ISNUMBER(MATCH(records_master!$M4843,lst_dedup_duplicate,0))),"",records_master!$A4843)</f>
        <v/>
      </c>
      <c r="B4843">
        <f>IF($A4843="","",records_master!$E4843)</f>
        <v/>
      </c>
      <c r="M4843">
        <f>IF($A4843="","",IF(AND(ISNUMBER(MATCH(C4843,lst_FT_sci_excl,0)),D4843=""),"MISSING FT CODE",IF(AND(NOT(ISNUMBER(MATCH(C4843,lst_FT_sci_excl,0))),D4843&lt;&gt;""),"CODE NOT ALLOWED FOR THIS DECISION","")))</f>
        <v/>
      </c>
    </row>
    <row r="4844">
      <c r="A4844">
        <f>IF(OR(records_master!$A4844="",ISNUMBER(MATCH(records_master!$M4844,lst_dedup_duplicate,0))),"",records_master!$A4844)</f>
        <v/>
      </c>
      <c r="B4844">
        <f>IF($A4844="","",records_master!$E4844)</f>
        <v/>
      </c>
      <c r="M4844">
        <f>IF($A4844="","",IF(AND(ISNUMBER(MATCH(C4844,lst_FT_sci_excl,0)),D4844=""),"MISSING FT CODE",IF(AND(NOT(ISNUMBER(MATCH(C4844,lst_FT_sci_excl,0))),D4844&lt;&gt;""),"CODE NOT ALLOWED FOR THIS DECISION","")))</f>
        <v/>
      </c>
    </row>
    <row r="4845">
      <c r="A4845">
        <f>IF(OR(records_master!$A4845="",ISNUMBER(MATCH(records_master!$M4845,lst_dedup_duplicate,0))),"",records_master!$A4845)</f>
        <v/>
      </c>
      <c r="B4845">
        <f>IF($A4845="","",records_master!$E4845)</f>
        <v/>
      </c>
      <c r="M4845">
        <f>IF($A4845="","",IF(AND(ISNUMBER(MATCH(C4845,lst_FT_sci_excl,0)),D4845=""),"MISSING FT CODE",IF(AND(NOT(ISNUMBER(MATCH(C4845,lst_FT_sci_excl,0))),D4845&lt;&gt;""),"CODE NOT ALLOWED FOR THIS DECISION","")))</f>
        <v/>
      </c>
    </row>
    <row r="4846">
      <c r="A4846">
        <f>IF(OR(records_master!$A4846="",ISNUMBER(MATCH(records_master!$M4846,lst_dedup_duplicate,0))),"",records_master!$A4846)</f>
        <v/>
      </c>
      <c r="B4846">
        <f>IF($A4846="","",records_master!$E4846)</f>
        <v/>
      </c>
      <c r="M4846">
        <f>IF($A4846="","",IF(AND(ISNUMBER(MATCH(C4846,lst_FT_sci_excl,0)),D4846=""),"MISSING FT CODE",IF(AND(NOT(ISNUMBER(MATCH(C4846,lst_FT_sci_excl,0))),D4846&lt;&gt;""),"CODE NOT ALLOWED FOR THIS DECISION","")))</f>
        <v/>
      </c>
    </row>
    <row r="4847">
      <c r="A4847">
        <f>IF(OR(records_master!$A4847="",ISNUMBER(MATCH(records_master!$M4847,lst_dedup_duplicate,0))),"",records_master!$A4847)</f>
        <v/>
      </c>
      <c r="B4847">
        <f>IF($A4847="","",records_master!$E4847)</f>
        <v/>
      </c>
      <c r="M4847">
        <f>IF($A4847="","",IF(AND(ISNUMBER(MATCH(C4847,lst_FT_sci_excl,0)),D4847=""),"MISSING FT CODE",IF(AND(NOT(ISNUMBER(MATCH(C4847,lst_FT_sci_excl,0))),D4847&lt;&gt;""),"CODE NOT ALLOWED FOR THIS DECISION","")))</f>
        <v/>
      </c>
    </row>
    <row r="4848">
      <c r="A4848">
        <f>IF(OR(records_master!$A4848="",ISNUMBER(MATCH(records_master!$M4848,lst_dedup_duplicate,0))),"",records_master!$A4848)</f>
        <v/>
      </c>
      <c r="B4848">
        <f>IF($A4848="","",records_master!$E4848)</f>
        <v/>
      </c>
      <c r="M4848">
        <f>IF($A4848="","",IF(AND(ISNUMBER(MATCH(C4848,lst_FT_sci_excl,0)),D4848=""),"MISSING FT CODE",IF(AND(NOT(ISNUMBER(MATCH(C4848,lst_FT_sci_excl,0))),D4848&lt;&gt;""),"CODE NOT ALLOWED FOR THIS DECISION","")))</f>
        <v/>
      </c>
    </row>
    <row r="4849">
      <c r="A4849">
        <f>IF(OR(records_master!$A4849="",ISNUMBER(MATCH(records_master!$M4849,lst_dedup_duplicate,0))),"",records_master!$A4849)</f>
        <v/>
      </c>
      <c r="B4849">
        <f>IF($A4849="","",records_master!$E4849)</f>
        <v/>
      </c>
      <c r="M4849">
        <f>IF($A4849="","",IF(AND(ISNUMBER(MATCH(C4849,lst_FT_sci_excl,0)),D4849=""),"MISSING FT CODE",IF(AND(NOT(ISNUMBER(MATCH(C4849,lst_FT_sci_excl,0))),D4849&lt;&gt;""),"CODE NOT ALLOWED FOR THIS DECISION","")))</f>
        <v/>
      </c>
    </row>
    <row r="4850">
      <c r="A4850">
        <f>IF(OR(records_master!$A4850="",ISNUMBER(MATCH(records_master!$M4850,lst_dedup_duplicate,0))),"",records_master!$A4850)</f>
        <v/>
      </c>
      <c r="B4850">
        <f>IF($A4850="","",records_master!$E4850)</f>
        <v/>
      </c>
      <c r="M4850">
        <f>IF($A4850="","",IF(AND(ISNUMBER(MATCH(C4850,lst_FT_sci_excl,0)),D4850=""),"MISSING FT CODE",IF(AND(NOT(ISNUMBER(MATCH(C4850,lst_FT_sci_excl,0))),D4850&lt;&gt;""),"CODE NOT ALLOWED FOR THIS DECISION","")))</f>
        <v/>
      </c>
    </row>
    <row r="4851">
      <c r="A4851">
        <f>IF(OR(records_master!$A4851="",ISNUMBER(MATCH(records_master!$M4851,lst_dedup_duplicate,0))),"",records_master!$A4851)</f>
        <v/>
      </c>
      <c r="B4851">
        <f>IF($A4851="","",records_master!$E4851)</f>
        <v/>
      </c>
      <c r="M4851">
        <f>IF($A4851="","",IF(AND(ISNUMBER(MATCH(C4851,lst_FT_sci_excl,0)),D4851=""),"MISSING FT CODE",IF(AND(NOT(ISNUMBER(MATCH(C4851,lst_FT_sci_excl,0))),D4851&lt;&gt;""),"CODE NOT ALLOWED FOR THIS DECISION","")))</f>
        <v/>
      </c>
    </row>
    <row r="4852">
      <c r="A4852">
        <f>IF(OR(records_master!$A4852="",ISNUMBER(MATCH(records_master!$M4852,lst_dedup_duplicate,0))),"",records_master!$A4852)</f>
        <v/>
      </c>
      <c r="B4852">
        <f>IF($A4852="","",records_master!$E4852)</f>
        <v/>
      </c>
      <c r="M4852">
        <f>IF($A4852="","",IF(AND(ISNUMBER(MATCH(C4852,lst_FT_sci_excl,0)),D4852=""),"MISSING FT CODE",IF(AND(NOT(ISNUMBER(MATCH(C4852,lst_FT_sci_excl,0))),D4852&lt;&gt;""),"CODE NOT ALLOWED FOR THIS DECISION","")))</f>
        <v/>
      </c>
    </row>
    <row r="4853">
      <c r="A4853">
        <f>IF(OR(records_master!$A4853="",ISNUMBER(MATCH(records_master!$M4853,lst_dedup_duplicate,0))),"",records_master!$A4853)</f>
        <v/>
      </c>
      <c r="B4853">
        <f>IF($A4853="","",records_master!$E4853)</f>
        <v/>
      </c>
      <c r="M4853">
        <f>IF($A4853="","",IF(AND(ISNUMBER(MATCH(C4853,lst_FT_sci_excl,0)),D4853=""),"MISSING FT CODE",IF(AND(NOT(ISNUMBER(MATCH(C4853,lst_FT_sci_excl,0))),D4853&lt;&gt;""),"CODE NOT ALLOWED FOR THIS DECISION","")))</f>
        <v/>
      </c>
    </row>
    <row r="4854">
      <c r="A4854">
        <f>IF(OR(records_master!$A4854="",ISNUMBER(MATCH(records_master!$M4854,lst_dedup_duplicate,0))),"",records_master!$A4854)</f>
        <v/>
      </c>
      <c r="B4854">
        <f>IF($A4854="","",records_master!$E4854)</f>
        <v/>
      </c>
      <c r="M4854">
        <f>IF($A4854="","",IF(AND(ISNUMBER(MATCH(C4854,lst_FT_sci_excl,0)),D4854=""),"MISSING FT CODE",IF(AND(NOT(ISNUMBER(MATCH(C4854,lst_FT_sci_excl,0))),D4854&lt;&gt;""),"CODE NOT ALLOWED FOR THIS DECISION","")))</f>
        <v/>
      </c>
    </row>
    <row r="4855">
      <c r="A4855">
        <f>IF(OR(records_master!$A4855="",ISNUMBER(MATCH(records_master!$M4855,lst_dedup_duplicate,0))),"",records_master!$A4855)</f>
        <v/>
      </c>
      <c r="B4855">
        <f>IF($A4855="","",records_master!$E4855)</f>
        <v/>
      </c>
      <c r="M4855">
        <f>IF($A4855="","",IF(AND(ISNUMBER(MATCH(C4855,lst_FT_sci_excl,0)),D4855=""),"MISSING FT CODE",IF(AND(NOT(ISNUMBER(MATCH(C4855,lst_FT_sci_excl,0))),D4855&lt;&gt;""),"CODE NOT ALLOWED FOR THIS DECISION","")))</f>
        <v/>
      </c>
    </row>
    <row r="4856">
      <c r="A4856">
        <f>IF(OR(records_master!$A4856="",ISNUMBER(MATCH(records_master!$M4856,lst_dedup_duplicate,0))),"",records_master!$A4856)</f>
        <v/>
      </c>
      <c r="B4856">
        <f>IF($A4856="","",records_master!$E4856)</f>
        <v/>
      </c>
      <c r="M4856">
        <f>IF($A4856="","",IF(AND(ISNUMBER(MATCH(C4856,lst_FT_sci_excl,0)),D4856=""),"MISSING FT CODE",IF(AND(NOT(ISNUMBER(MATCH(C4856,lst_FT_sci_excl,0))),D4856&lt;&gt;""),"CODE NOT ALLOWED FOR THIS DECISION","")))</f>
        <v/>
      </c>
    </row>
    <row r="4857">
      <c r="A4857">
        <f>IF(OR(records_master!$A4857="",ISNUMBER(MATCH(records_master!$M4857,lst_dedup_duplicate,0))),"",records_master!$A4857)</f>
        <v/>
      </c>
      <c r="B4857">
        <f>IF($A4857="","",records_master!$E4857)</f>
        <v/>
      </c>
      <c r="M4857">
        <f>IF($A4857="","",IF(AND(ISNUMBER(MATCH(C4857,lst_FT_sci_excl,0)),D4857=""),"MISSING FT CODE",IF(AND(NOT(ISNUMBER(MATCH(C4857,lst_FT_sci_excl,0))),D4857&lt;&gt;""),"CODE NOT ALLOWED FOR THIS DECISION","")))</f>
        <v/>
      </c>
    </row>
    <row r="4858">
      <c r="A4858">
        <f>IF(OR(records_master!$A4858="",ISNUMBER(MATCH(records_master!$M4858,lst_dedup_duplicate,0))),"",records_master!$A4858)</f>
        <v/>
      </c>
      <c r="B4858">
        <f>IF($A4858="","",records_master!$E4858)</f>
        <v/>
      </c>
      <c r="M4858">
        <f>IF($A4858="","",IF(AND(ISNUMBER(MATCH(C4858,lst_FT_sci_excl,0)),D4858=""),"MISSING FT CODE",IF(AND(NOT(ISNUMBER(MATCH(C4858,lst_FT_sci_excl,0))),D4858&lt;&gt;""),"CODE NOT ALLOWED FOR THIS DECISION","")))</f>
        <v/>
      </c>
    </row>
    <row r="4859">
      <c r="A4859">
        <f>IF(OR(records_master!$A4859="",ISNUMBER(MATCH(records_master!$M4859,lst_dedup_duplicate,0))),"",records_master!$A4859)</f>
        <v/>
      </c>
      <c r="B4859">
        <f>IF($A4859="","",records_master!$E4859)</f>
        <v/>
      </c>
      <c r="M4859">
        <f>IF($A4859="","",IF(AND(ISNUMBER(MATCH(C4859,lst_FT_sci_excl,0)),D4859=""),"MISSING FT CODE",IF(AND(NOT(ISNUMBER(MATCH(C4859,lst_FT_sci_excl,0))),D4859&lt;&gt;""),"CODE NOT ALLOWED FOR THIS DECISION","")))</f>
        <v/>
      </c>
    </row>
    <row r="4860">
      <c r="A4860">
        <f>IF(OR(records_master!$A4860="",ISNUMBER(MATCH(records_master!$M4860,lst_dedup_duplicate,0))),"",records_master!$A4860)</f>
        <v/>
      </c>
      <c r="B4860">
        <f>IF($A4860="","",records_master!$E4860)</f>
        <v/>
      </c>
      <c r="M4860">
        <f>IF($A4860="","",IF(AND(ISNUMBER(MATCH(C4860,lst_FT_sci_excl,0)),D4860=""),"MISSING FT CODE",IF(AND(NOT(ISNUMBER(MATCH(C4860,lst_FT_sci_excl,0))),D4860&lt;&gt;""),"CODE NOT ALLOWED FOR THIS DECISION","")))</f>
        <v/>
      </c>
    </row>
    <row r="4861">
      <c r="A4861">
        <f>IF(OR(records_master!$A4861="",ISNUMBER(MATCH(records_master!$M4861,lst_dedup_duplicate,0))),"",records_master!$A4861)</f>
        <v/>
      </c>
      <c r="B4861">
        <f>IF($A4861="","",records_master!$E4861)</f>
        <v/>
      </c>
      <c r="M4861">
        <f>IF($A4861="","",IF(AND(ISNUMBER(MATCH(C4861,lst_FT_sci_excl,0)),D4861=""),"MISSING FT CODE",IF(AND(NOT(ISNUMBER(MATCH(C4861,lst_FT_sci_excl,0))),D4861&lt;&gt;""),"CODE NOT ALLOWED FOR THIS DECISION","")))</f>
        <v/>
      </c>
    </row>
    <row r="4862">
      <c r="A4862">
        <f>IF(OR(records_master!$A4862="",ISNUMBER(MATCH(records_master!$M4862,lst_dedup_duplicate,0))),"",records_master!$A4862)</f>
        <v/>
      </c>
      <c r="B4862">
        <f>IF($A4862="","",records_master!$E4862)</f>
        <v/>
      </c>
      <c r="M4862">
        <f>IF($A4862="","",IF(AND(ISNUMBER(MATCH(C4862,lst_FT_sci_excl,0)),D4862=""),"MISSING FT CODE",IF(AND(NOT(ISNUMBER(MATCH(C4862,lst_FT_sci_excl,0))),D4862&lt;&gt;""),"CODE NOT ALLOWED FOR THIS DECISION","")))</f>
        <v/>
      </c>
    </row>
    <row r="4863">
      <c r="A4863">
        <f>IF(OR(records_master!$A4863="",ISNUMBER(MATCH(records_master!$M4863,lst_dedup_duplicate,0))),"",records_master!$A4863)</f>
        <v/>
      </c>
      <c r="B4863">
        <f>IF($A4863="","",records_master!$E4863)</f>
        <v/>
      </c>
      <c r="M4863">
        <f>IF($A4863="","",IF(AND(ISNUMBER(MATCH(C4863,lst_FT_sci_excl,0)),D4863=""),"MISSING FT CODE",IF(AND(NOT(ISNUMBER(MATCH(C4863,lst_FT_sci_excl,0))),D4863&lt;&gt;""),"CODE NOT ALLOWED FOR THIS DECISION","")))</f>
        <v/>
      </c>
    </row>
    <row r="4864">
      <c r="A4864">
        <f>IF(OR(records_master!$A4864="",ISNUMBER(MATCH(records_master!$M4864,lst_dedup_duplicate,0))),"",records_master!$A4864)</f>
        <v/>
      </c>
      <c r="B4864">
        <f>IF($A4864="","",records_master!$E4864)</f>
        <v/>
      </c>
      <c r="M4864">
        <f>IF($A4864="","",IF(AND(ISNUMBER(MATCH(C4864,lst_FT_sci_excl,0)),D4864=""),"MISSING FT CODE",IF(AND(NOT(ISNUMBER(MATCH(C4864,lst_FT_sci_excl,0))),D4864&lt;&gt;""),"CODE NOT ALLOWED FOR THIS DECISION","")))</f>
        <v/>
      </c>
    </row>
    <row r="4865">
      <c r="A4865">
        <f>IF(OR(records_master!$A4865="",ISNUMBER(MATCH(records_master!$M4865,lst_dedup_duplicate,0))),"",records_master!$A4865)</f>
        <v/>
      </c>
      <c r="B4865">
        <f>IF($A4865="","",records_master!$E4865)</f>
        <v/>
      </c>
      <c r="M4865">
        <f>IF($A4865="","",IF(AND(ISNUMBER(MATCH(C4865,lst_FT_sci_excl,0)),D4865=""),"MISSING FT CODE",IF(AND(NOT(ISNUMBER(MATCH(C4865,lst_FT_sci_excl,0))),D4865&lt;&gt;""),"CODE NOT ALLOWED FOR THIS DECISION","")))</f>
        <v/>
      </c>
    </row>
    <row r="4866">
      <c r="A4866">
        <f>IF(OR(records_master!$A4866="",ISNUMBER(MATCH(records_master!$M4866,lst_dedup_duplicate,0))),"",records_master!$A4866)</f>
        <v/>
      </c>
      <c r="B4866">
        <f>IF($A4866="","",records_master!$E4866)</f>
        <v/>
      </c>
      <c r="M4866">
        <f>IF($A4866="","",IF(AND(ISNUMBER(MATCH(C4866,lst_FT_sci_excl,0)),D4866=""),"MISSING FT CODE",IF(AND(NOT(ISNUMBER(MATCH(C4866,lst_FT_sci_excl,0))),D4866&lt;&gt;""),"CODE NOT ALLOWED FOR THIS DECISION","")))</f>
        <v/>
      </c>
    </row>
    <row r="4867">
      <c r="A4867">
        <f>IF(OR(records_master!$A4867="",ISNUMBER(MATCH(records_master!$M4867,lst_dedup_duplicate,0))),"",records_master!$A4867)</f>
        <v/>
      </c>
      <c r="B4867">
        <f>IF($A4867="","",records_master!$E4867)</f>
        <v/>
      </c>
      <c r="M4867">
        <f>IF($A4867="","",IF(AND(ISNUMBER(MATCH(C4867,lst_FT_sci_excl,0)),D4867=""),"MISSING FT CODE",IF(AND(NOT(ISNUMBER(MATCH(C4867,lst_FT_sci_excl,0))),D4867&lt;&gt;""),"CODE NOT ALLOWED FOR THIS DECISION","")))</f>
        <v/>
      </c>
    </row>
    <row r="4868">
      <c r="A4868">
        <f>IF(OR(records_master!$A4868="",ISNUMBER(MATCH(records_master!$M4868,lst_dedup_duplicate,0))),"",records_master!$A4868)</f>
        <v/>
      </c>
      <c r="B4868">
        <f>IF($A4868="","",records_master!$E4868)</f>
        <v/>
      </c>
      <c r="M4868">
        <f>IF($A4868="","",IF(AND(ISNUMBER(MATCH(C4868,lst_FT_sci_excl,0)),D4868=""),"MISSING FT CODE",IF(AND(NOT(ISNUMBER(MATCH(C4868,lst_FT_sci_excl,0))),D4868&lt;&gt;""),"CODE NOT ALLOWED FOR THIS DECISION","")))</f>
        <v/>
      </c>
    </row>
    <row r="4869">
      <c r="A4869">
        <f>IF(OR(records_master!$A4869="",ISNUMBER(MATCH(records_master!$M4869,lst_dedup_duplicate,0))),"",records_master!$A4869)</f>
        <v/>
      </c>
      <c r="B4869">
        <f>IF($A4869="","",records_master!$E4869)</f>
        <v/>
      </c>
      <c r="M4869">
        <f>IF($A4869="","",IF(AND(ISNUMBER(MATCH(C4869,lst_FT_sci_excl,0)),D4869=""),"MISSING FT CODE",IF(AND(NOT(ISNUMBER(MATCH(C4869,lst_FT_sci_excl,0))),D4869&lt;&gt;""),"CODE NOT ALLOWED FOR THIS DECISION","")))</f>
        <v/>
      </c>
    </row>
    <row r="4870">
      <c r="A4870">
        <f>IF(OR(records_master!$A4870="",ISNUMBER(MATCH(records_master!$M4870,lst_dedup_duplicate,0))),"",records_master!$A4870)</f>
        <v/>
      </c>
      <c r="B4870">
        <f>IF($A4870="","",records_master!$E4870)</f>
        <v/>
      </c>
      <c r="M4870">
        <f>IF($A4870="","",IF(AND(ISNUMBER(MATCH(C4870,lst_FT_sci_excl,0)),D4870=""),"MISSING FT CODE",IF(AND(NOT(ISNUMBER(MATCH(C4870,lst_FT_sci_excl,0))),D4870&lt;&gt;""),"CODE NOT ALLOWED FOR THIS DECISION","")))</f>
        <v/>
      </c>
    </row>
    <row r="4871">
      <c r="A4871">
        <f>IF(OR(records_master!$A4871="",ISNUMBER(MATCH(records_master!$M4871,lst_dedup_duplicate,0))),"",records_master!$A4871)</f>
        <v/>
      </c>
      <c r="B4871">
        <f>IF($A4871="","",records_master!$E4871)</f>
        <v/>
      </c>
      <c r="M4871">
        <f>IF($A4871="","",IF(AND(ISNUMBER(MATCH(C4871,lst_FT_sci_excl,0)),D4871=""),"MISSING FT CODE",IF(AND(NOT(ISNUMBER(MATCH(C4871,lst_FT_sci_excl,0))),D4871&lt;&gt;""),"CODE NOT ALLOWED FOR THIS DECISION","")))</f>
        <v/>
      </c>
    </row>
    <row r="4872">
      <c r="A4872">
        <f>IF(OR(records_master!$A4872="",ISNUMBER(MATCH(records_master!$M4872,lst_dedup_duplicate,0))),"",records_master!$A4872)</f>
        <v/>
      </c>
      <c r="B4872">
        <f>IF($A4872="","",records_master!$E4872)</f>
        <v/>
      </c>
      <c r="M4872">
        <f>IF($A4872="","",IF(AND(ISNUMBER(MATCH(C4872,lst_FT_sci_excl,0)),D4872=""),"MISSING FT CODE",IF(AND(NOT(ISNUMBER(MATCH(C4872,lst_FT_sci_excl,0))),D4872&lt;&gt;""),"CODE NOT ALLOWED FOR THIS DECISION","")))</f>
        <v/>
      </c>
    </row>
    <row r="4873">
      <c r="A4873">
        <f>IF(OR(records_master!$A4873="",ISNUMBER(MATCH(records_master!$M4873,lst_dedup_duplicate,0))),"",records_master!$A4873)</f>
        <v/>
      </c>
      <c r="B4873">
        <f>IF($A4873="","",records_master!$E4873)</f>
        <v/>
      </c>
      <c r="M4873">
        <f>IF($A4873="","",IF(AND(ISNUMBER(MATCH(C4873,lst_FT_sci_excl,0)),D4873=""),"MISSING FT CODE",IF(AND(NOT(ISNUMBER(MATCH(C4873,lst_FT_sci_excl,0))),D4873&lt;&gt;""),"CODE NOT ALLOWED FOR THIS DECISION","")))</f>
        <v/>
      </c>
    </row>
    <row r="4874">
      <c r="A4874">
        <f>IF(OR(records_master!$A4874="",ISNUMBER(MATCH(records_master!$M4874,lst_dedup_duplicate,0))),"",records_master!$A4874)</f>
        <v/>
      </c>
      <c r="B4874">
        <f>IF($A4874="","",records_master!$E4874)</f>
        <v/>
      </c>
      <c r="M4874">
        <f>IF($A4874="","",IF(AND(ISNUMBER(MATCH(C4874,lst_FT_sci_excl,0)),D4874=""),"MISSING FT CODE",IF(AND(NOT(ISNUMBER(MATCH(C4874,lst_FT_sci_excl,0))),D4874&lt;&gt;""),"CODE NOT ALLOWED FOR THIS DECISION","")))</f>
        <v/>
      </c>
    </row>
    <row r="4875">
      <c r="A4875">
        <f>IF(OR(records_master!$A4875="",ISNUMBER(MATCH(records_master!$M4875,lst_dedup_duplicate,0))),"",records_master!$A4875)</f>
        <v/>
      </c>
      <c r="B4875">
        <f>IF($A4875="","",records_master!$E4875)</f>
        <v/>
      </c>
      <c r="M4875">
        <f>IF($A4875="","",IF(AND(ISNUMBER(MATCH(C4875,lst_FT_sci_excl,0)),D4875=""),"MISSING FT CODE",IF(AND(NOT(ISNUMBER(MATCH(C4875,lst_FT_sci_excl,0))),D4875&lt;&gt;""),"CODE NOT ALLOWED FOR THIS DECISION","")))</f>
        <v/>
      </c>
    </row>
    <row r="4876">
      <c r="A4876">
        <f>IF(OR(records_master!$A4876="",ISNUMBER(MATCH(records_master!$M4876,lst_dedup_duplicate,0))),"",records_master!$A4876)</f>
        <v/>
      </c>
      <c r="B4876">
        <f>IF($A4876="","",records_master!$E4876)</f>
        <v/>
      </c>
      <c r="M4876">
        <f>IF($A4876="","",IF(AND(ISNUMBER(MATCH(C4876,lst_FT_sci_excl,0)),D4876=""),"MISSING FT CODE",IF(AND(NOT(ISNUMBER(MATCH(C4876,lst_FT_sci_excl,0))),D4876&lt;&gt;""),"CODE NOT ALLOWED FOR THIS DECISION","")))</f>
        <v/>
      </c>
    </row>
    <row r="4877">
      <c r="A4877">
        <f>IF(OR(records_master!$A4877="",ISNUMBER(MATCH(records_master!$M4877,lst_dedup_duplicate,0))),"",records_master!$A4877)</f>
        <v/>
      </c>
      <c r="B4877">
        <f>IF($A4877="","",records_master!$E4877)</f>
        <v/>
      </c>
      <c r="M4877">
        <f>IF($A4877="","",IF(AND(ISNUMBER(MATCH(C4877,lst_FT_sci_excl,0)),D4877=""),"MISSING FT CODE",IF(AND(NOT(ISNUMBER(MATCH(C4877,lst_FT_sci_excl,0))),D4877&lt;&gt;""),"CODE NOT ALLOWED FOR THIS DECISION","")))</f>
        <v/>
      </c>
    </row>
    <row r="4878">
      <c r="A4878">
        <f>IF(OR(records_master!$A4878="",ISNUMBER(MATCH(records_master!$M4878,lst_dedup_duplicate,0))),"",records_master!$A4878)</f>
        <v/>
      </c>
      <c r="B4878">
        <f>IF($A4878="","",records_master!$E4878)</f>
        <v/>
      </c>
      <c r="M4878">
        <f>IF($A4878="","",IF(AND(ISNUMBER(MATCH(C4878,lst_FT_sci_excl,0)),D4878=""),"MISSING FT CODE",IF(AND(NOT(ISNUMBER(MATCH(C4878,lst_FT_sci_excl,0))),D4878&lt;&gt;""),"CODE NOT ALLOWED FOR THIS DECISION","")))</f>
        <v/>
      </c>
    </row>
    <row r="4879">
      <c r="A4879">
        <f>IF(OR(records_master!$A4879="",ISNUMBER(MATCH(records_master!$M4879,lst_dedup_duplicate,0))),"",records_master!$A4879)</f>
        <v/>
      </c>
      <c r="B4879">
        <f>IF($A4879="","",records_master!$E4879)</f>
        <v/>
      </c>
      <c r="M4879">
        <f>IF($A4879="","",IF(AND(ISNUMBER(MATCH(C4879,lst_FT_sci_excl,0)),D4879=""),"MISSING FT CODE",IF(AND(NOT(ISNUMBER(MATCH(C4879,lst_FT_sci_excl,0))),D4879&lt;&gt;""),"CODE NOT ALLOWED FOR THIS DECISION","")))</f>
        <v/>
      </c>
    </row>
    <row r="4880">
      <c r="A4880">
        <f>IF(OR(records_master!$A4880="",ISNUMBER(MATCH(records_master!$M4880,lst_dedup_duplicate,0))),"",records_master!$A4880)</f>
        <v/>
      </c>
      <c r="B4880">
        <f>IF($A4880="","",records_master!$E4880)</f>
        <v/>
      </c>
      <c r="M4880">
        <f>IF($A4880="","",IF(AND(ISNUMBER(MATCH(C4880,lst_FT_sci_excl,0)),D4880=""),"MISSING FT CODE",IF(AND(NOT(ISNUMBER(MATCH(C4880,lst_FT_sci_excl,0))),D4880&lt;&gt;""),"CODE NOT ALLOWED FOR THIS DECISION","")))</f>
        <v/>
      </c>
    </row>
    <row r="4881">
      <c r="A4881">
        <f>IF(OR(records_master!$A4881="",ISNUMBER(MATCH(records_master!$M4881,lst_dedup_duplicate,0))),"",records_master!$A4881)</f>
        <v/>
      </c>
      <c r="B4881">
        <f>IF($A4881="","",records_master!$E4881)</f>
        <v/>
      </c>
      <c r="M4881">
        <f>IF($A4881="","",IF(AND(ISNUMBER(MATCH(C4881,lst_FT_sci_excl,0)),D4881=""),"MISSING FT CODE",IF(AND(NOT(ISNUMBER(MATCH(C4881,lst_FT_sci_excl,0))),D4881&lt;&gt;""),"CODE NOT ALLOWED FOR THIS DECISION","")))</f>
        <v/>
      </c>
    </row>
    <row r="4882">
      <c r="A4882">
        <f>IF(OR(records_master!$A4882="",ISNUMBER(MATCH(records_master!$M4882,lst_dedup_duplicate,0))),"",records_master!$A4882)</f>
        <v/>
      </c>
      <c r="B4882">
        <f>IF($A4882="","",records_master!$E4882)</f>
        <v/>
      </c>
      <c r="M4882">
        <f>IF($A4882="","",IF(AND(ISNUMBER(MATCH(C4882,lst_FT_sci_excl,0)),D4882=""),"MISSING FT CODE",IF(AND(NOT(ISNUMBER(MATCH(C4882,lst_FT_sci_excl,0))),D4882&lt;&gt;""),"CODE NOT ALLOWED FOR THIS DECISION","")))</f>
        <v/>
      </c>
    </row>
    <row r="4883">
      <c r="A4883">
        <f>IF(OR(records_master!$A4883="",ISNUMBER(MATCH(records_master!$M4883,lst_dedup_duplicate,0))),"",records_master!$A4883)</f>
        <v/>
      </c>
      <c r="B4883">
        <f>IF($A4883="","",records_master!$E4883)</f>
        <v/>
      </c>
      <c r="M4883">
        <f>IF($A4883="","",IF(AND(ISNUMBER(MATCH(C4883,lst_FT_sci_excl,0)),D4883=""),"MISSING FT CODE",IF(AND(NOT(ISNUMBER(MATCH(C4883,lst_FT_sci_excl,0))),D4883&lt;&gt;""),"CODE NOT ALLOWED FOR THIS DECISION","")))</f>
        <v/>
      </c>
    </row>
    <row r="4884">
      <c r="A4884">
        <f>IF(OR(records_master!$A4884="",ISNUMBER(MATCH(records_master!$M4884,lst_dedup_duplicate,0))),"",records_master!$A4884)</f>
        <v/>
      </c>
      <c r="B4884">
        <f>IF($A4884="","",records_master!$E4884)</f>
        <v/>
      </c>
      <c r="M4884">
        <f>IF($A4884="","",IF(AND(ISNUMBER(MATCH(C4884,lst_FT_sci_excl,0)),D4884=""),"MISSING FT CODE",IF(AND(NOT(ISNUMBER(MATCH(C4884,lst_FT_sci_excl,0))),D4884&lt;&gt;""),"CODE NOT ALLOWED FOR THIS DECISION","")))</f>
        <v/>
      </c>
    </row>
    <row r="4885">
      <c r="A4885">
        <f>IF(OR(records_master!$A4885="",ISNUMBER(MATCH(records_master!$M4885,lst_dedup_duplicate,0))),"",records_master!$A4885)</f>
        <v/>
      </c>
      <c r="B4885">
        <f>IF($A4885="","",records_master!$E4885)</f>
        <v/>
      </c>
      <c r="M4885">
        <f>IF($A4885="","",IF(AND(ISNUMBER(MATCH(C4885,lst_FT_sci_excl,0)),D4885=""),"MISSING FT CODE",IF(AND(NOT(ISNUMBER(MATCH(C4885,lst_FT_sci_excl,0))),D4885&lt;&gt;""),"CODE NOT ALLOWED FOR THIS DECISION","")))</f>
        <v/>
      </c>
    </row>
    <row r="4886">
      <c r="A4886">
        <f>IF(OR(records_master!$A4886="",ISNUMBER(MATCH(records_master!$M4886,lst_dedup_duplicate,0))),"",records_master!$A4886)</f>
        <v/>
      </c>
      <c r="B4886">
        <f>IF($A4886="","",records_master!$E4886)</f>
        <v/>
      </c>
      <c r="M4886">
        <f>IF($A4886="","",IF(AND(ISNUMBER(MATCH(C4886,lst_FT_sci_excl,0)),D4886=""),"MISSING FT CODE",IF(AND(NOT(ISNUMBER(MATCH(C4886,lst_FT_sci_excl,0))),D4886&lt;&gt;""),"CODE NOT ALLOWED FOR THIS DECISION","")))</f>
        <v/>
      </c>
    </row>
    <row r="4887">
      <c r="A4887">
        <f>IF(OR(records_master!$A4887="",ISNUMBER(MATCH(records_master!$M4887,lst_dedup_duplicate,0))),"",records_master!$A4887)</f>
        <v/>
      </c>
      <c r="B4887">
        <f>IF($A4887="","",records_master!$E4887)</f>
        <v/>
      </c>
      <c r="M4887">
        <f>IF($A4887="","",IF(AND(ISNUMBER(MATCH(C4887,lst_FT_sci_excl,0)),D4887=""),"MISSING FT CODE",IF(AND(NOT(ISNUMBER(MATCH(C4887,lst_FT_sci_excl,0))),D4887&lt;&gt;""),"CODE NOT ALLOWED FOR THIS DECISION","")))</f>
        <v/>
      </c>
    </row>
    <row r="4888">
      <c r="A4888">
        <f>IF(OR(records_master!$A4888="",ISNUMBER(MATCH(records_master!$M4888,lst_dedup_duplicate,0))),"",records_master!$A4888)</f>
        <v/>
      </c>
      <c r="B4888">
        <f>IF($A4888="","",records_master!$E4888)</f>
        <v/>
      </c>
      <c r="M4888">
        <f>IF($A4888="","",IF(AND(ISNUMBER(MATCH(C4888,lst_FT_sci_excl,0)),D4888=""),"MISSING FT CODE",IF(AND(NOT(ISNUMBER(MATCH(C4888,lst_FT_sci_excl,0))),D4888&lt;&gt;""),"CODE NOT ALLOWED FOR THIS DECISION","")))</f>
        <v/>
      </c>
    </row>
    <row r="4889">
      <c r="A4889">
        <f>IF(OR(records_master!$A4889="",ISNUMBER(MATCH(records_master!$M4889,lst_dedup_duplicate,0))),"",records_master!$A4889)</f>
        <v/>
      </c>
      <c r="B4889">
        <f>IF($A4889="","",records_master!$E4889)</f>
        <v/>
      </c>
      <c r="M4889">
        <f>IF($A4889="","",IF(AND(ISNUMBER(MATCH(C4889,lst_FT_sci_excl,0)),D4889=""),"MISSING FT CODE",IF(AND(NOT(ISNUMBER(MATCH(C4889,lst_FT_sci_excl,0))),D4889&lt;&gt;""),"CODE NOT ALLOWED FOR THIS DECISION","")))</f>
        <v/>
      </c>
    </row>
    <row r="4890">
      <c r="A4890">
        <f>IF(OR(records_master!$A4890="",ISNUMBER(MATCH(records_master!$M4890,lst_dedup_duplicate,0))),"",records_master!$A4890)</f>
        <v/>
      </c>
      <c r="B4890">
        <f>IF($A4890="","",records_master!$E4890)</f>
        <v/>
      </c>
      <c r="M4890">
        <f>IF($A4890="","",IF(AND(ISNUMBER(MATCH(C4890,lst_FT_sci_excl,0)),D4890=""),"MISSING FT CODE",IF(AND(NOT(ISNUMBER(MATCH(C4890,lst_FT_sci_excl,0))),D4890&lt;&gt;""),"CODE NOT ALLOWED FOR THIS DECISION","")))</f>
        <v/>
      </c>
    </row>
    <row r="4891">
      <c r="A4891">
        <f>IF(OR(records_master!$A4891="",ISNUMBER(MATCH(records_master!$M4891,lst_dedup_duplicate,0))),"",records_master!$A4891)</f>
        <v/>
      </c>
      <c r="B4891">
        <f>IF($A4891="","",records_master!$E4891)</f>
        <v/>
      </c>
      <c r="M4891">
        <f>IF($A4891="","",IF(AND(ISNUMBER(MATCH(C4891,lst_FT_sci_excl,0)),D4891=""),"MISSING FT CODE",IF(AND(NOT(ISNUMBER(MATCH(C4891,lst_FT_sci_excl,0))),D4891&lt;&gt;""),"CODE NOT ALLOWED FOR THIS DECISION","")))</f>
        <v/>
      </c>
    </row>
    <row r="4892">
      <c r="A4892">
        <f>IF(OR(records_master!$A4892="",ISNUMBER(MATCH(records_master!$M4892,lst_dedup_duplicate,0))),"",records_master!$A4892)</f>
        <v/>
      </c>
      <c r="B4892">
        <f>IF($A4892="","",records_master!$E4892)</f>
        <v/>
      </c>
      <c r="M4892">
        <f>IF($A4892="","",IF(AND(ISNUMBER(MATCH(C4892,lst_FT_sci_excl,0)),D4892=""),"MISSING FT CODE",IF(AND(NOT(ISNUMBER(MATCH(C4892,lst_FT_sci_excl,0))),D4892&lt;&gt;""),"CODE NOT ALLOWED FOR THIS DECISION","")))</f>
        <v/>
      </c>
    </row>
    <row r="4893">
      <c r="A4893">
        <f>IF(OR(records_master!$A4893="",ISNUMBER(MATCH(records_master!$M4893,lst_dedup_duplicate,0))),"",records_master!$A4893)</f>
        <v/>
      </c>
      <c r="B4893">
        <f>IF($A4893="","",records_master!$E4893)</f>
        <v/>
      </c>
      <c r="M4893">
        <f>IF($A4893="","",IF(AND(ISNUMBER(MATCH(C4893,lst_FT_sci_excl,0)),D4893=""),"MISSING FT CODE",IF(AND(NOT(ISNUMBER(MATCH(C4893,lst_FT_sci_excl,0))),D4893&lt;&gt;""),"CODE NOT ALLOWED FOR THIS DECISION","")))</f>
        <v/>
      </c>
    </row>
    <row r="4894">
      <c r="A4894">
        <f>IF(OR(records_master!$A4894="",ISNUMBER(MATCH(records_master!$M4894,lst_dedup_duplicate,0))),"",records_master!$A4894)</f>
        <v/>
      </c>
      <c r="B4894">
        <f>IF($A4894="","",records_master!$E4894)</f>
        <v/>
      </c>
      <c r="M4894">
        <f>IF($A4894="","",IF(AND(ISNUMBER(MATCH(C4894,lst_FT_sci_excl,0)),D4894=""),"MISSING FT CODE",IF(AND(NOT(ISNUMBER(MATCH(C4894,lst_FT_sci_excl,0))),D4894&lt;&gt;""),"CODE NOT ALLOWED FOR THIS DECISION","")))</f>
        <v/>
      </c>
    </row>
    <row r="4895">
      <c r="A4895">
        <f>IF(OR(records_master!$A4895="",ISNUMBER(MATCH(records_master!$M4895,lst_dedup_duplicate,0))),"",records_master!$A4895)</f>
        <v/>
      </c>
      <c r="B4895">
        <f>IF($A4895="","",records_master!$E4895)</f>
        <v/>
      </c>
      <c r="M4895">
        <f>IF($A4895="","",IF(AND(ISNUMBER(MATCH(C4895,lst_FT_sci_excl,0)),D4895=""),"MISSING FT CODE",IF(AND(NOT(ISNUMBER(MATCH(C4895,lst_FT_sci_excl,0))),D4895&lt;&gt;""),"CODE NOT ALLOWED FOR THIS DECISION","")))</f>
        <v/>
      </c>
    </row>
    <row r="4896">
      <c r="A4896">
        <f>IF(OR(records_master!$A4896="",ISNUMBER(MATCH(records_master!$M4896,lst_dedup_duplicate,0))),"",records_master!$A4896)</f>
        <v/>
      </c>
      <c r="B4896">
        <f>IF($A4896="","",records_master!$E4896)</f>
        <v/>
      </c>
      <c r="M4896">
        <f>IF($A4896="","",IF(AND(ISNUMBER(MATCH(C4896,lst_FT_sci_excl,0)),D4896=""),"MISSING FT CODE",IF(AND(NOT(ISNUMBER(MATCH(C4896,lst_FT_sci_excl,0))),D4896&lt;&gt;""),"CODE NOT ALLOWED FOR THIS DECISION","")))</f>
        <v/>
      </c>
    </row>
    <row r="4897">
      <c r="A4897">
        <f>IF(OR(records_master!$A4897="",ISNUMBER(MATCH(records_master!$M4897,lst_dedup_duplicate,0))),"",records_master!$A4897)</f>
        <v/>
      </c>
      <c r="B4897">
        <f>IF($A4897="","",records_master!$E4897)</f>
        <v/>
      </c>
      <c r="M4897">
        <f>IF($A4897="","",IF(AND(ISNUMBER(MATCH(C4897,lst_FT_sci_excl,0)),D4897=""),"MISSING FT CODE",IF(AND(NOT(ISNUMBER(MATCH(C4897,lst_FT_sci_excl,0))),D4897&lt;&gt;""),"CODE NOT ALLOWED FOR THIS DECISION","")))</f>
        <v/>
      </c>
    </row>
    <row r="4898">
      <c r="A4898">
        <f>IF(OR(records_master!$A4898="",ISNUMBER(MATCH(records_master!$M4898,lst_dedup_duplicate,0))),"",records_master!$A4898)</f>
        <v/>
      </c>
      <c r="B4898">
        <f>IF($A4898="","",records_master!$E4898)</f>
        <v/>
      </c>
      <c r="M4898">
        <f>IF($A4898="","",IF(AND(ISNUMBER(MATCH(C4898,lst_FT_sci_excl,0)),D4898=""),"MISSING FT CODE",IF(AND(NOT(ISNUMBER(MATCH(C4898,lst_FT_sci_excl,0))),D4898&lt;&gt;""),"CODE NOT ALLOWED FOR THIS DECISION","")))</f>
        <v/>
      </c>
    </row>
    <row r="4899">
      <c r="A4899">
        <f>IF(OR(records_master!$A4899="",ISNUMBER(MATCH(records_master!$M4899,lst_dedup_duplicate,0))),"",records_master!$A4899)</f>
        <v/>
      </c>
      <c r="B4899">
        <f>IF($A4899="","",records_master!$E4899)</f>
        <v/>
      </c>
      <c r="M4899">
        <f>IF($A4899="","",IF(AND(ISNUMBER(MATCH(C4899,lst_FT_sci_excl,0)),D4899=""),"MISSING FT CODE",IF(AND(NOT(ISNUMBER(MATCH(C4899,lst_FT_sci_excl,0))),D4899&lt;&gt;""),"CODE NOT ALLOWED FOR THIS DECISION","")))</f>
        <v/>
      </c>
    </row>
    <row r="4900">
      <c r="A4900">
        <f>IF(OR(records_master!$A4900="",ISNUMBER(MATCH(records_master!$M4900,lst_dedup_duplicate,0))),"",records_master!$A4900)</f>
        <v/>
      </c>
      <c r="B4900">
        <f>IF($A4900="","",records_master!$E4900)</f>
        <v/>
      </c>
      <c r="M4900">
        <f>IF($A4900="","",IF(AND(ISNUMBER(MATCH(C4900,lst_FT_sci_excl,0)),D4900=""),"MISSING FT CODE",IF(AND(NOT(ISNUMBER(MATCH(C4900,lst_FT_sci_excl,0))),D4900&lt;&gt;""),"CODE NOT ALLOWED FOR THIS DECISION","")))</f>
        <v/>
      </c>
    </row>
    <row r="4901">
      <c r="A4901">
        <f>IF(OR(records_master!$A4901="",ISNUMBER(MATCH(records_master!$M4901,lst_dedup_duplicate,0))),"",records_master!$A4901)</f>
        <v/>
      </c>
      <c r="B4901">
        <f>IF($A4901="","",records_master!$E4901)</f>
        <v/>
      </c>
      <c r="M4901">
        <f>IF($A4901="","",IF(AND(ISNUMBER(MATCH(C4901,lst_FT_sci_excl,0)),D4901=""),"MISSING FT CODE",IF(AND(NOT(ISNUMBER(MATCH(C4901,lst_FT_sci_excl,0))),D4901&lt;&gt;""),"CODE NOT ALLOWED FOR THIS DECISION","")))</f>
        <v/>
      </c>
    </row>
    <row r="4902">
      <c r="A4902">
        <f>IF(OR(records_master!$A4902="",ISNUMBER(MATCH(records_master!$M4902,lst_dedup_duplicate,0))),"",records_master!$A4902)</f>
        <v/>
      </c>
      <c r="B4902">
        <f>IF($A4902="","",records_master!$E4902)</f>
        <v/>
      </c>
      <c r="M4902">
        <f>IF($A4902="","",IF(AND(ISNUMBER(MATCH(C4902,lst_FT_sci_excl,0)),D4902=""),"MISSING FT CODE",IF(AND(NOT(ISNUMBER(MATCH(C4902,lst_FT_sci_excl,0))),D4902&lt;&gt;""),"CODE NOT ALLOWED FOR THIS DECISION","")))</f>
        <v/>
      </c>
    </row>
    <row r="4903">
      <c r="A4903">
        <f>IF(OR(records_master!$A4903="",ISNUMBER(MATCH(records_master!$M4903,lst_dedup_duplicate,0))),"",records_master!$A4903)</f>
        <v/>
      </c>
      <c r="B4903">
        <f>IF($A4903="","",records_master!$E4903)</f>
        <v/>
      </c>
      <c r="M4903">
        <f>IF($A4903="","",IF(AND(ISNUMBER(MATCH(C4903,lst_FT_sci_excl,0)),D4903=""),"MISSING FT CODE",IF(AND(NOT(ISNUMBER(MATCH(C4903,lst_FT_sci_excl,0))),D4903&lt;&gt;""),"CODE NOT ALLOWED FOR THIS DECISION","")))</f>
        <v/>
      </c>
    </row>
    <row r="4904">
      <c r="A4904">
        <f>IF(OR(records_master!$A4904="",ISNUMBER(MATCH(records_master!$M4904,lst_dedup_duplicate,0))),"",records_master!$A4904)</f>
        <v/>
      </c>
      <c r="B4904">
        <f>IF($A4904="","",records_master!$E4904)</f>
        <v/>
      </c>
      <c r="M4904">
        <f>IF($A4904="","",IF(AND(ISNUMBER(MATCH(C4904,lst_FT_sci_excl,0)),D4904=""),"MISSING FT CODE",IF(AND(NOT(ISNUMBER(MATCH(C4904,lst_FT_sci_excl,0))),D4904&lt;&gt;""),"CODE NOT ALLOWED FOR THIS DECISION","")))</f>
        <v/>
      </c>
    </row>
    <row r="4905">
      <c r="A4905">
        <f>IF(OR(records_master!$A4905="",ISNUMBER(MATCH(records_master!$M4905,lst_dedup_duplicate,0))),"",records_master!$A4905)</f>
        <v/>
      </c>
      <c r="B4905">
        <f>IF($A4905="","",records_master!$E4905)</f>
        <v/>
      </c>
      <c r="M4905">
        <f>IF($A4905="","",IF(AND(ISNUMBER(MATCH(C4905,lst_FT_sci_excl,0)),D4905=""),"MISSING FT CODE",IF(AND(NOT(ISNUMBER(MATCH(C4905,lst_FT_sci_excl,0))),D4905&lt;&gt;""),"CODE NOT ALLOWED FOR THIS DECISION","")))</f>
        <v/>
      </c>
    </row>
    <row r="4906">
      <c r="A4906">
        <f>IF(OR(records_master!$A4906="",ISNUMBER(MATCH(records_master!$M4906,lst_dedup_duplicate,0))),"",records_master!$A4906)</f>
        <v/>
      </c>
      <c r="B4906">
        <f>IF($A4906="","",records_master!$E4906)</f>
        <v/>
      </c>
      <c r="M4906">
        <f>IF($A4906="","",IF(AND(ISNUMBER(MATCH(C4906,lst_FT_sci_excl,0)),D4906=""),"MISSING FT CODE",IF(AND(NOT(ISNUMBER(MATCH(C4906,lst_FT_sci_excl,0))),D4906&lt;&gt;""),"CODE NOT ALLOWED FOR THIS DECISION","")))</f>
        <v/>
      </c>
    </row>
    <row r="4907">
      <c r="A4907">
        <f>IF(OR(records_master!$A4907="",ISNUMBER(MATCH(records_master!$M4907,lst_dedup_duplicate,0))),"",records_master!$A4907)</f>
        <v/>
      </c>
      <c r="B4907">
        <f>IF($A4907="","",records_master!$E4907)</f>
        <v/>
      </c>
      <c r="M4907">
        <f>IF($A4907="","",IF(AND(ISNUMBER(MATCH(C4907,lst_FT_sci_excl,0)),D4907=""),"MISSING FT CODE",IF(AND(NOT(ISNUMBER(MATCH(C4907,lst_FT_sci_excl,0))),D4907&lt;&gt;""),"CODE NOT ALLOWED FOR THIS DECISION","")))</f>
        <v/>
      </c>
    </row>
    <row r="4908">
      <c r="A4908">
        <f>IF(OR(records_master!$A4908="",ISNUMBER(MATCH(records_master!$M4908,lst_dedup_duplicate,0))),"",records_master!$A4908)</f>
        <v/>
      </c>
      <c r="B4908">
        <f>IF($A4908="","",records_master!$E4908)</f>
        <v/>
      </c>
      <c r="M4908">
        <f>IF($A4908="","",IF(AND(ISNUMBER(MATCH(C4908,lst_FT_sci_excl,0)),D4908=""),"MISSING FT CODE",IF(AND(NOT(ISNUMBER(MATCH(C4908,lst_FT_sci_excl,0))),D4908&lt;&gt;""),"CODE NOT ALLOWED FOR THIS DECISION","")))</f>
        <v/>
      </c>
    </row>
    <row r="4909">
      <c r="A4909">
        <f>IF(OR(records_master!$A4909="",ISNUMBER(MATCH(records_master!$M4909,lst_dedup_duplicate,0))),"",records_master!$A4909)</f>
        <v/>
      </c>
      <c r="B4909">
        <f>IF($A4909="","",records_master!$E4909)</f>
        <v/>
      </c>
      <c r="M4909">
        <f>IF($A4909="","",IF(AND(ISNUMBER(MATCH(C4909,lst_FT_sci_excl,0)),D4909=""),"MISSING FT CODE",IF(AND(NOT(ISNUMBER(MATCH(C4909,lst_FT_sci_excl,0))),D4909&lt;&gt;""),"CODE NOT ALLOWED FOR THIS DECISION","")))</f>
        <v/>
      </c>
    </row>
    <row r="4910">
      <c r="A4910">
        <f>IF(OR(records_master!$A4910="",ISNUMBER(MATCH(records_master!$M4910,lst_dedup_duplicate,0))),"",records_master!$A4910)</f>
        <v/>
      </c>
      <c r="B4910">
        <f>IF($A4910="","",records_master!$E4910)</f>
        <v/>
      </c>
      <c r="M4910">
        <f>IF($A4910="","",IF(AND(ISNUMBER(MATCH(C4910,lst_FT_sci_excl,0)),D4910=""),"MISSING FT CODE",IF(AND(NOT(ISNUMBER(MATCH(C4910,lst_FT_sci_excl,0))),D4910&lt;&gt;""),"CODE NOT ALLOWED FOR THIS DECISION","")))</f>
        <v/>
      </c>
    </row>
    <row r="4911">
      <c r="A4911">
        <f>IF(OR(records_master!$A4911="",ISNUMBER(MATCH(records_master!$M4911,lst_dedup_duplicate,0))),"",records_master!$A4911)</f>
        <v/>
      </c>
      <c r="B4911">
        <f>IF($A4911="","",records_master!$E4911)</f>
        <v/>
      </c>
      <c r="M4911">
        <f>IF($A4911="","",IF(AND(ISNUMBER(MATCH(C4911,lst_FT_sci_excl,0)),D4911=""),"MISSING FT CODE",IF(AND(NOT(ISNUMBER(MATCH(C4911,lst_FT_sci_excl,0))),D4911&lt;&gt;""),"CODE NOT ALLOWED FOR THIS DECISION","")))</f>
        <v/>
      </c>
    </row>
    <row r="4912">
      <c r="A4912">
        <f>IF(OR(records_master!$A4912="",ISNUMBER(MATCH(records_master!$M4912,lst_dedup_duplicate,0))),"",records_master!$A4912)</f>
        <v/>
      </c>
      <c r="B4912">
        <f>IF($A4912="","",records_master!$E4912)</f>
        <v/>
      </c>
      <c r="M4912">
        <f>IF($A4912="","",IF(AND(ISNUMBER(MATCH(C4912,lst_FT_sci_excl,0)),D4912=""),"MISSING FT CODE",IF(AND(NOT(ISNUMBER(MATCH(C4912,lst_FT_sci_excl,0))),D4912&lt;&gt;""),"CODE NOT ALLOWED FOR THIS DECISION","")))</f>
        <v/>
      </c>
    </row>
    <row r="4913">
      <c r="A4913">
        <f>IF(OR(records_master!$A4913="",ISNUMBER(MATCH(records_master!$M4913,lst_dedup_duplicate,0))),"",records_master!$A4913)</f>
        <v/>
      </c>
      <c r="B4913">
        <f>IF($A4913="","",records_master!$E4913)</f>
        <v/>
      </c>
      <c r="M4913">
        <f>IF($A4913="","",IF(AND(ISNUMBER(MATCH(C4913,lst_FT_sci_excl,0)),D4913=""),"MISSING FT CODE",IF(AND(NOT(ISNUMBER(MATCH(C4913,lst_FT_sci_excl,0))),D4913&lt;&gt;""),"CODE NOT ALLOWED FOR THIS DECISION","")))</f>
        <v/>
      </c>
    </row>
    <row r="4914">
      <c r="A4914">
        <f>IF(OR(records_master!$A4914="",ISNUMBER(MATCH(records_master!$M4914,lst_dedup_duplicate,0))),"",records_master!$A4914)</f>
        <v/>
      </c>
      <c r="B4914">
        <f>IF($A4914="","",records_master!$E4914)</f>
        <v/>
      </c>
      <c r="M4914">
        <f>IF($A4914="","",IF(AND(ISNUMBER(MATCH(C4914,lst_FT_sci_excl,0)),D4914=""),"MISSING FT CODE",IF(AND(NOT(ISNUMBER(MATCH(C4914,lst_FT_sci_excl,0))),D4914&lt;&gt;""),"CODE NOT ALLOWED FOR THIS DECISION","")))</f>
        <v/>
      </c>
    </row>
    <row r="4915">
      <c r="A4915">
        <f>IF(OR(records_master!$A4915="",ISNUMBER(MATCH(records_master!$M4915,lst_dedup_duplicate,0))),"",records_master!$A4915)</f>
        <v/>
      </c>
      <c r="B4915">
        <f>IF($A4915="","",records_master!$E4915)</f>
        <v/>
      </c>
      <c r="M4915">
        <f>IF($A4915="","",IF(AND(ISNUMBER(MATCH(C4915,lst_FT_sci_excl,0)),D4915=""),"MISSING FT CODE",IF(AND(NOT(ISNUMBER(MATCH(C4915,lst_FT_sci_excl,0))),D4915&lt;&gt;""),"CODE NOT ALLOWED FOR THIS DECISION","")))</f>
        <v/>
      </c>
    </row>
    <row r="4916">
      <c r="A4916">
        <f>IF(OR(records_master!$A4916="",ISNUMBER(MATCH(records_master!$M4916,lst_dedup_duplicate,0))),"",records_master!$A4916)</f>
        <v/>
      </c>
      <c r="B4916">
        <f>IF($A4916="","",records_master!$E4916)</f>
        <v/>
      </c>
      <c r="M4916">
        <f>IF($A4916="","",IF(AND(ISNUMBER(MATCH(C4916,lst_FT_sci_excl,0)),D4916=""),"MISSING FT CODE",IF(AND(NOT(ISNUMBER(MATCH(C4916,lst_FT_sci_excl,0))),D4916&lt;&gt;""),"CODE NOT ALLOWED FOR THIS DECISION","")))</f>
        <v/>
      </c>
    </row>
    <row r="4917">
      <c r="A4917">
        <f>IF(OR(records_master!$A4917="",ISNUMBER(MATCH(records_master!$M4917,lst_dedup_duplicate,0))),"",records_master!$A4917)</f>
        <v/>
      </c>
      <c r="B4917">
        <f>IF($A4917="","",records_master!$E4917)</f>
        <v/>
      </c>
      <c r="M4917">
        <f>IF($A4917="","",IF(AND(ISNUMBER(MATCH(C4917,lst_FT_sci_excl,0)),D4917=""),"MISSING FT CODE",IF(AND(NOT(ISNUMBER(MATCH(C4917,lst_FT_sci_excl,0))),D4917&lt;&gt;""),"CODE NOT ALLOWED FOR THIS DECISION","")))</f>
        <v/>
      </c>
    </row>
    <row r="4918">
      <c r="A4918">
        <f>IF(OR(records_master!$A4918="",ISNUMBER(MATCH(records_master!$M4918,lst_dedup_duplicate,0))),"",records_master!$A4918)</f>
        <v/>
      </c>
      <c r="B4918">
        <f>IF($A4918="","",records_master!$E4918)</f>
        <v/>
      </c>
      <c r="M4918">
        <f>IF($A4918="","",IF(AND(ISNUMBER(MATCH(C4918,lst_FT_sci_excl,0)),D4918=""),"MISSING FT CODE",IF(AND(NOT(ISNUMBER(MATCH(C4918,lst_FT_sci_excl,0))),D4918&lt;&gt;""),"CODE NOT ALLOWED FOR THIS DECISION","")))</f>
        <v/>
      </c>
    </row>
    <row r="4919">
      <c r="A4919">
        <f>IF(OR(records_master!$A4919="",ISNUMBER(MATCH(records_master!$M4919,lst_dedup_duplicate,0))),"",records_master!$A4919)</f>
        <v/>
      </c>
      <c r="B4919">
        <f>IF($A4919="","",records_master!$E4919)</f>
        <v/>
      </c>
      <c r="M4919">
        <f>IF($A4919="","",IF(AND(ISNUMBER(MATCH(C4919,lst_FT_sci_excl,0)),D4919=""),"MISSING FT CODE",IF(AND(NOT(ISNUMBER(MATCH(C4919,lst_FT_sci_excl,0))),D4919&lt;&gt;""),"CODE NOT ALLOWED FOR THIS DECISION","")))</f>
        <v/>
      </c>
    </row>
    <row r="4920">
      <c r="A4920">
        <f>IF(OR(records_master!$A4920="",ISNUMBER(MATCH(records_master!$M4920,lst_dedup_duplicate,0))),"",records_master!$A4920)</f>
        <v/>
      </c>
      <c r="B4920">
        <f>IF($A4920="","",records_master!$E4920)</f>
        <v/>
      </c>
      <c r="M4920">
        <f>IF($A4920="","",IF(AND(ISNUMBER(MATCH(C4920,lst_FT_sci_excl,0)),D4920=""),"MISSING FT CODE",IF(AND(NOT(ISNUMBER(MATCH(C4920,lst_FT_sci_excl,0))),D4920&lt;&gt;""),"CODE NOT ALLOWED FOR THIS DECISION","")))</f>
        <v/>
      </c>
    </row>
    <row r="4921">
      <c r="A4921">
        <f>IF(OR(records_master!$A4921="",ISNUMBER(MATCH(records_master!$M4921,lst_dedup_duplicate,0))),"",records_master!$A4921)</f>
        <v/>
      </c>
      <c r="B4921">
        <f>IF($A4921="","",records_master!$E4921)</f>
        <v/>
      </c>
      <c r="M4921">
        <f>IF($A4921="","",IF(AND(ISNUMBER(MATCH(C4921,lst_FT_sci_excl,0)),D4921=""),"MISSING FT CODE",IF(AND(NOT(ISNUMBER(MATCH(C4921,lst_FT_sci_excl,0))),D4921&lt;&gt;""),"CODE NOT ALLOWED FOR THIS DECISION","")))</f>
        <v/>
      </c>
    </row>
    <row r="4922">
      <c r="A4922">
        <f>IF(OR(records_master!$A4922="",ISNUMBER(MATCH(records_master!$M4922,lst_dedup_duplicate,0))),"",records_master!$A4922)</f>
        <v/>
      </c>
      <c r="B4922">
        <f>IF($A4922="","",records_master!$E4922)</f>
        <v/>
      </c>
      <c r="M4922">
        <f>IF($A4922="","",IF(AND(ISNUMBER(MATCH(C4922,lst_FT_sci_excl,0)),D4922=""),"MISSING FT CODE",IF(AND(NOT(ISNUMBER(MATCH(C4922,lst_FT_sci_excl,0))),D4922&lt;&gt;""),"CODE NOT ALLOWED FOR THIS DECISION","")))</f>
        <v/>
      </c>
    </row>
    <row r="4923">
      <c r="A4923">
        <f>IF(OR(records_master!$A4923="",ISNUMBER(MATCH(records_master!$M4923,lst_dedup_duplicate,0))),"",records_master!$A4923)</f>
        <v/>
      </c>
      <c r="B4923">
        <f>IF($A4923="","",records_master!$E4923)</f>
        <v/>
      </c>
      <c r="M4923">
        <f>IF($A4923="","",IF(AND(ISNUMBER(MATCH(C4923,lst_FT_sci_excl,0)),D4923=""),"MISSING FT CODE",IF(AND(NOT(ISNUMBER(MATCH(C4923,lst_FT_sci_excl,0))),D4923&lt;&gt;""),"CODE NOT ALLOWED FOR THIS DECISION","")))</f>
        <v/>
      </c>
    </row>
    <row r="4924">
      <c r="A4924">
        <f>IF(OR(records_master!$A4924="",ISNUMBER(MATCH(records_master!$M4924,lst_dedup_duplicate,0))),"",records_master!$A4924)</f>
        <v/>
      </c>
      <c r="B4924">
        <f>IF($A4924="","",records_master!$E4924)</f>
        <v/>
      </c>
      <c r="M4924">
        <f>IF($A4924="","",IF(AND(ISNUMBER(MATCH(C4924,lst_FT_sci_excl,0)),D4924=""),"MISSING FT CODE",IF(AND(NOT(ISNUMBER(MATCH(C4924,lst_FT_sci_excl,0))),D4924&lt;&gt;""),"CODE NOT ALLOWED FOR THIS DECISION","")))</f>
        <v/>
      </c>
    </row>
    <row r="4925">
      <c r="A4925">
        <f>IF(OR(records_master!$A4925="",ISNUMBER(MATCH(records_master!$M4925,lst_dedup_duplicate,0))),"",records_master!$A4925)</f>
        <v/>
      </c>
      <c r="B4925">
        <f>IF($A4925="","",records_master!$E4925)</f>
        <v/>
      </c>
      <c r="M4925">
        <f>IF($A4925="","",IF(AND(ISNUMBER(MATCH(C4925,lst_FT_sci_excl,0)),D4925=""),"MISSING FT CODE",IF(AND(NOT(ISNUMBER(MATCH(C4925,lst_FT_sci_excl,0))),D4925&lt;&gt;""),"CODE NOT ALLOWED FOR THIS DECISION","")))</f>
        <v/>
      </c>
    </row>
    <row r="4926">
      <c r="A4926">
        <f>IF(OR(records_master!$A4926="",ISNUMBER(MATCH(records_master!$M4926,lst_dedup_duplicate,0))),"",records_master!$A4926)</f>
        <v/>
      </c>
      <c r="B4926">
        <f>IF($A4926="","",records_master!$E4926)</f>
        <v/>
      </c>
      <c r="M4926">
        <f>IF($A4926="","",IF(AND(ISNUMBER(MATCH(C4926,lst_FT_sci_excl,0)),D4926=""),"MISSING FT CODE",IF(AND(NOT(ISNUMBER(MATCH(C4926,lst_FT_sci_excl,0))),D4926&lt;&gt;""),"CODE NOT ALLOWED FOR THIS DECISION","")))</f>
        <v/>
      </c>
    </row>
    <row r="4927">
      <c r="A4927">
        <f>IF(OR(records_master!$A4927="",ISNUMBER(MATCH(records_master!$M4927,lst_dedup_duplicate,0))),"",records_master!$A4927)</f>
        <v/>
      </c>
      <c r="B4927">
        <f>IF($A4927="","",records_master!$E4927)</f>
        <v/>
      </c>
      <c r="M4927">
        <f>IF($A4927="","",IF(AND(ISNUMBER(MATCH(C4927,lst_FT_sci_excl,0)),D4927=""),"MISSING FT CODE",IF(AND(NOT(ISNUMBER(MATCH(C4927,lst_FT_sci_excl,0))),D4927&lt;&gt;""),"CODE NOT ALLOWED FOR THIS DECISION","")))</f>
        <v/>
      </c>
    </row>
    <row r="4928">
      <c r="A4928">
        <f>IF(OR(records_master!$A4928="",ISNUMBER(MATCH(records_master!$M4928,lst_dedup_duplicate,0))),"",records_master!$A4928)</f>
        <v/>
      </c>
      <c r="B4928">
        <f>IF($A4928="","",records_master!$E4928)</f>
        <v/>
      </c>
      <c r="M4928">
        <f>IF($A4928="","",IF(AND(ISNUMBER(MATCH(C4928,lst_FT_sci_excl,0)),D4928=""),"MISSING FT CODE",IF(AND(NOT(ISNUMBER(MATCH(C4928,lst_FT_sci_excl,0))),D4928&lt;&gt;""),"CODE NOT ALLOWED FOR THIS DECISION","")))</f>
        <v/>
      </c>
    </row>
    <row r="4929">
      <c r="A4929">
        <f>IF(OR(records_master!$A4929="",ISNUMBER(MATCH(records_master!$M4929,lst_dedup_duplicate,0))),"",records_master!$A4929)</f>
        <v/>
      </c>
      <c r="B4929">
        <f>IF($A4929="","",records_master!$E4929)</f>
        <v/>
      </c>
      <c r="M4929">
        <f>IF($A4929="","",IF(AND(ISNUMBER(MATCH(C4929,lst_FT_sci_excl,0)),D4929=""),"MISSING FT CODE",IF(AND(NOT(ISNUMBER(MATCH(C4929,lst_FT_sci_excl,0))),D4929&lt;&gt;""),"CODE NOT ALLOWED FOR THIS DECISION","")))</f>
        <v/>
      </c>
    </row>
    <row r="4930">
      <c r="A4930">
        <f>IF(OR(records_master!$A4930="",ISNUMBER(MATCH(records_master!$M4930,lst_dedup_duplicate,0))),"",records_master!$A4930)</f>
        <v/>
      </c>
      <c r="B4930">
        <f>IF($A4930="","",records_master!$E4930)</f>
        <v/>
      </c>
      <c r="M4930">
        <f>IF($A4930="","",IF(AND(ISNUMBER(MATCH(C4930,lst_FT_sci_excl,0)),D4930=""),"MISSING FT CODE",IF(AND(NOT(ISNUMBER(MATCH(C4930,lst_FT_sci_excl,0))),D4930&lt;&gt;""),"CODE NOT ALLOWED FOR THIS DECISION","")))</f>
        <v/>
      </c>
    </row>
    <row r="4931">
      <c r="A4931">
        <f>IF(OR(records_master!$A4931="",ISNUMBER(MATCH(records_master!$M4931,lst_dedup_duplicate,0))),"",records_master!$A4931)</f>
        <v/>
      </c>
      <c r="B4931">
        <f>IF($A4931="","",records_master!$E4931)</f>
        <v/>
      </c>
      <c r="M4931">
        <f>IF($A4931="","",IF(AND(ISNUMBER(MATCH(C4931,lst_FT_sci_excl,0)),D4931=""),"MISSING FT CODE",IF(AND(NOT(ISNUMBER(MATCH(C4931,lst_FT_sci_excl,0))),D4931&lt;&gt;""),"CODE NOT ALLOWED FOR THIS DECISION","")))</f>
        <v/>
      </c>
    </row>
    <row r="4932">
      <c r="A4932">
        <f>IF(OR(records_master!$A4932="",ISNUMBER(MATCH(records_master!$M4932,lst_dedup_duplicate,0))),"",records_master!$A4932)</f>
        <v/>
      </c>
      <c r="B4932">
        <f>IF($A4932="","",records_master!$E4932)</f>
        <v/>
      </c>
      <c r="M4932">
        <f>IF($A4932="","",IF(AND(ISNUMBER(MATCH(C4932,lst_FT_sci_excl,0)),D4932=""),"MISSING FT CODE",IF(AND(NOT(ISNUMBER(MATCH(C4932,lst_FT_sci_excl,0))),D4932&lt;&gt;""),"CODE NOT ALLOWED FOR THIS DECISION","")))</f>
        <v/>
      </c>
    </row>
    <row r="4933">
      <c r="A4933">
        <f>IF(OR(records_master!$A4933="",ISNUMBER(MATCH(records_master!$M4933,lst_dedup_duplicate,0))),"",records_master!$A4933)</f>
        <v/>
      </c>
      <c r="B4933">
        <f>IF($A4933="","",records_master!$E4933)</f>
        <v/>
      </c>
      <c r="M4933">
        <f>IF($A4933="","",IF(AND(ISNUMBER(MATCH(C4933,lst_FT_sci_excl,0)),D4933=""),"MISSING FT CODE",IF(AND(NOT(ISNUMBER(MATCH(C4933,lst_FT_sci_excl,0))),D4933&lt;&gt;""),"CODE NOT ALLOWED FOR THIS DECISION","")))</f>
        <v/>
      </c>
    </row>
    <row r="4934">
      <c r="A4934">
        <f>IF(OR(records_master!$A4934="",ISNUMBER(MATCH(records_master!$M4934,lst_dedup_duplicate,0))),"",records_master!$A4934)</f>
        <v/>
      </c>
      <c r="B4934">
        <f>IF($A4934="","",records_master!$E4934)</f>
        <v/>
      </c>
      <c r="M4934">
        <f>IF($A4934="","",IF(AND(ISNUMBER(MATCH(C4934,lst_FT_sci_excl,0)),D4934=""),"MISSING FT CODE",IF(AND(NOT(ISNUMBER(MATCH(C4934,lst_FT_sci_excl,0))),D4934&lt;&gt;""),"CODE NOT ALLOWED FOR THIS DECISION","")))</f>
        <v/>
      </c>
    </row>
    <row r="4935">
      <c r="A4935">
        <f>IF(OR(records_master!$A4935="",ISNUMBER(MATCH(records_master!$M4935,lst_dedup_duplicate,0))),"",records_master!$A4935)</f>
        <v/>
      </c>
      <c r="B4935">
        <f>IF($A4935="","",records_master!$E4935)</f>
        <v/>
      </c>
      <c r="M4935">
        <f>IF($A4935="","",IF(AND(ISNUMBER(MATCH(C4935,lst_FT_sci_excl,0)),D4935=""),"MISSING FT CODE",IF(AND(NOT(ISNUMBER(MATCH(C4935,lst_FT_sci_excl,0))),D4935&lt;&gt;""),"CODE NOT ALLOWED FOR THIS DECISION","")))</f>
        <v/>
      </c>
    </row>
    <row r="4936">
      <c r="A4936">
        <f>IF(OR(records_master!$A4936="",ISNUMBER(MATCH(records_master!$M4936,lst_dedup_duplicate,0))),"",records_master!$A4936)</f>
        <v/>
      </c>
      <c r="B4936">
        <f>IF($A4936="","",records_master!$E4936)</f>
        <v/>
      </c>
      <c r="M4936">
        <f>IF($A4936="","",IF(AND(ISNUMBER(MATCH(C4936,lst_FT_sci_excl,0)),D4936=""),"MISSING FT CODE",IF(AND(NOT(ISNUMBER(MATCH(C4936,lst_FT_sci_excl,0))),D4936&lt;&gt;""),"CODE NOT ALLOWED FOR THIS DECISION","")))</f>
        <v/>
      </c>
    </row>
    <row r="4937">
      <c r="A4937">
        <f>IF(OR(records_master!$A4937="",ISNUMBER(MATCH(records_master!$M4937,lst_dedup_duplicate,0))),"",records_master!$A4937)</f>
        <v/>
      </c>
      <c r="B4937">
        <f>IF($A4937="","",records_master!$E4937)</f>
        <v/>
      </c>
      <c r="M4937">
        <f>IF($A4937="","",IF(AND(ISNUMBER(MATCH(C4937,lst_FT_sci_excl,0)),D4937=""),"MISSING FT CODE",IF(AND(NOT(ISNUMBER(MATCH(C4937,lst_FT_sci_excl,0))),D4937&lt;&gt;""),"CODE NOT ALLOWED FOR THIS DECISION","")))</f>
        <v/>
      </c>
    </row>
    <row r="4938">
      <c r="A4938">
        <f>IF(OR(records_master!$A4938="",ISNUMBER(MATCH(records_master!$M4938,lst_dedup_duplicate,0))),"",records_master!$A4938)</f>
        <v/>
      </c>
      <c r="B4938">
        <f>IF($A4938="","",records_master!$E4938)</f>
        <v/>
      </c>
      <c r="M4938">
        <f>IF($A4938="","",IF(AND(ISNUMBER(MATCH(C4938,lst_FT_sci_excl,0)),D4938=""),"MISSING FT CODE",IF(AND(NOT(ISNUMBER(MATCH(C4938,lst_FT_sci_excl,0))),D4938&lt;&gt;""),"CODE NOT ALLOWED FOR THIS DECISION","")))</f>
        <v/>
      </c>
    </row>
    <row r="4939">
      <c r="A4939">
        <f>IF(OR(records_master!$A4939="",ISNUMBER(MATCH(records_master!$M4939,lst_dedup_duplicate,0))),"",records_master!$A4939)</f>
        <v/>
      </c>
      <c r="B4939">
        <f>IF($A4939="","",records_master!$E4939)</f>
        <v/>
      </c>
      <c r="M4939">
        <f>IF($A4939="","",IF(AND(ISNUMBER(MATCH(C4939,lst_FT_sci_excl,0)),D4939=""),"MISSING FT CODE",IF(AND(NOT(ISNUMBER(MATCH(C4939,lst_FT_sci_excl,0))),D4939&lt;&gt;""),"CODE NOT ALLOWED FOR THIS DECISION","")))</f>
        <v/>
      </c>
    </row>
    <row r="4940">
      <c r="A4940">
        <f>IF(OR(records_master!$A4940="",ISNUMBER(MATCH(records_master!$M4940,lst_dedup_duplicate,0))),"",records_master!$A4940)</f>
        <v/>
      </c>
      <c r="B4940">
        <f>IF($A4940="","",records_master!$E4940)</f>
        <v/>
      </c>
      <c r="M4940">
        <f>IF($A4940="","",IF(AND(ISNUMBER(MATCH(C4940,lst_FT_sci_excl,0)),D4940=""),"MISSING FT CODE",IF(AND(NOT(ISNUMBER(MATCH(C4940,lst_FT_sci_excl,0))),D4940&lt;&gt;""),"CODE NOT ALLOWED FOR THIS DECISION","")))</f>
        <v/>
      </c>
    </row>
    <row r="4941">
      <c r="A4941">
        <f>IF(OR(records_master!$A4941="",ISNUMBER(MATCH(records_master!$M4941,lst_dedup_duplicate,0))),"",records_master!$A4941)</f>
        <v/>
      </c>
      <c r="B4941">
        <f>IF($A4941="","",records_master!$E4941)</f>
        <v/>
      </c>
      <c r="M4941">
        <f>IF($A4941="","",IF(AND(ISNUMBER(MATCH(C4941,lst_FT_sci_excl,0)),D4941=""),"MISSING FT CODE",IF(AND(NOT(ISNUMBER(MATCH(C4941,lst_FT_sci_excl,0))),D4941&lt;&gt;""),"CODE NOT ALLOWED FOR THIS DECISION","")))</f>
        <v/>
      </c>
    </row>
    <row r="4942">
      <c r="A4942">
        <f>IF(OR(records_master!$A4942="",ISNUMBER(MATCH(records_master!$M4942,lst_dedup_duplicate,0))),"",records_master!$A4942)</f>
        <v/>
      </c>
      <c r="B4942">
        <f>IF($A4942="","",records_master!$E4942)</f>
        <v/>
      </c>
      <c r="M4942">
        <f>IF($A4942="","",IF(AND(ISNUMBER(MATCH(C4942,lst_FT_sci_excl,0)),D4942=""),"MISSING FT CODE",IF(AND(NOT(ISNUMBER(MATCH(C4942,lst_FT_sci_excl,0))),D4942&lt;&gt;""),"CODE NOT ALLOWED FOR THIS DECISION","")))</f>
        <v/>
      </c>
    </row>
    <row r="4943">
      <c r="A4943">
        <f>IF(OR(records_master!$A4943="",ISNUMBER(MATCH(records_master!$M4943,lst_dedup_duplicate,0))),"",records_master!$A4943)</f>
        <v/>
      </c>
      <c r="B4943">
        <f>IF($A4943="","",records_master!$E4943)</f>
        <v/>
      </c>
      <c r="M4943">
        <f>IF($A4943="","",IF(AND(ISNUMBER(MATCH(C4943,lst_FT_sci_excl,0)),D4943=""),"MISSING FT CODE",IF(AND(NOT(ISNUMBER(MATCH(C4943,lst_FT_sci_excl,0))),D4943&lt;&gt;""),"CODE NOT ALLOWED FOR THIS DECISION","")))</f>
        <v/>
      </c>
    </row>
    <row r="4944">
      <c r="A4944">
        <f>IF(OR(records_master!$A4944="",ISNUMBER(MATCH(records_master!$M4944,lst_dedup_duplicate,0))),"",records_master!$A4944)</f>
        <v/>
      </c>
      <c r="B4944">
        <f>IF($A4944="","",records_master!$E4944)</f>
        <v/>
      </c>
      <c r="M4944">
        <f>IF($A4944="","",IF(AND(ISNUMBER(MATCH(C4944,lst_FT_sci_excl,0)),D4944=""),"MISSING FT CODE",IF(AND(NOT(ISNUMBER(MATCH(C4944,lst_FT_sci_excl,0))),D4944&lt;&gt;""),"CODE NOT ALLOWED FOR THIS DECISION","")))</f>
        <v/>
      </c>
    </row>
    <row r="4945">
      <c r="A4945">
        <f>IF(OR(records_master!$A4945="",ISNUMBER(MATCH(records_master!$M4945,lst_dedup_duplicate,0))),"",records_master!$A4945)</f>
        <v/>
      </c>
      <c r="B4945">
        <f>IF($A4945="","",records_master!$E4945)</f>
        <v/>
      </c>
      <c r="M4945">
        <f>IF($A4945="","",IF(AND(ISNUMBER(MATCH(C4945,lst_FT_sci_excl,0)),D4945=""),"MISSING FT CODE",IF(AND(NOT(ISNUMBER(MATCH(C4945,lst_FT_sci_excl,0))),D4945&lt;&gt;""),"CODE NOT ALLOWED FOR THIS DECISION","")))</f>
        <v/>
      </c>
    </row>
    <row r="4946">
      <c r="A4946">
        <f>IF(OR(records_master!$A4946="",ISNUMBER(MATCH(records_master!$M4946,lst_dedup_duplicate,0))),"",records_master!$A4946)</f>
        <v/>
      </c>
      <c r="B4946">
        <f>IF($A4946="","",records_master!$E4946)</f>
        <v/>
      </c>
      <c r="M4946">
        <f>IF($A4946="","",IF(AND(ISNUMBER(MATCH(C4946,lst_FT_sci_excl,0)),D4946=""),"MISSING FT CODE",IF(AND(NOT(ISNUMBER(MATCH(C4946,lst_FT_sci_excl,0))),D4946&lt;&gt;""),"CODE NOT ALLOWED FOR THIS DECISION","")))</f>
        <v/>
      </c>
    </row>
    <row r="4947">
      <c r="A4947">
        <f>IF(OR(records_master!$A4947="",ISNUMBER(MATCH(records_master!$M4947,lst_dedup_duplicate,0))),"",records_master!$A4947)</f>
        <v/>
      </c>
      <c r="B4947">
        <f>IF($A4947="","",records_master!$E4947)</f>
        <v/>
      </c>
      <c r="M4947">
        <f>IF($A4947="","",IF(AND(ISNUMBER(MATCH(C4947,lst_FT_sci_excl,0)),D4947=""),"MISSING FT CODE",IF(AND(NOT(ISNUMBER(MATCH(C4947,lst_FT_sci_excl,0))),D4947&lt;&gt;""),"CODE NOT ALLOWED FOR THIS DECISION","")))</f>
        <v/>
      </c>
    </row>
    <row r="4948">
      <c r="A4948">
        <f>IF(OR(records_master!$A4948="",ISNUMBER(MATCH(records_master!$M4948,lst_dedup_duplicate,0))),"",records_master!$A4948)</f>
        <v/>
      </c>
      <c r="B4948">
        <f>IF($A4948="","",records_master!$E4948)</f>
        <v/>
      </c>
      <c r="M4948">
        <f>IF($A4948="","",IF(AND(ISNUMBER(MATCH(C4948,lst_FT_sci_excl,0)),D4948=""),"MISSING FT CODE",IF(AND(NOT(ISNUMBER(MATCH(C4948,lst_FT_sci_excl,0))),D4948&lt;&gt;""),"CODE NOT ALLOWED FOR THIS DECISION","")))</f>
        <v/>
      </c>
    </row>
    <row r="4949">
      <c r="A4949">
        <f>IF(OR(records_master!$A4949="",ISNUMBER(MATCH(records_master!$M4949,lst_dedup_duplicate,0))),"",records_master!$A4949)</f>
        <v/>
      </c>
      <c r="B4949">
        <f>IF($A4949="","",records_master!$E4949)</f>
        <v/>
      </c>
      <c r="M4949">
        <f>IF($A4949="","",IF(AND(ISNUMBER(MATCH(C4949,lst_FT_sci_excl,0)),D4949=""),"MISSING FT CODE",IF(AND(NOT(ISNUMBER(MATCH(C4949,lst_FT_sci_excl,0))),D4949&lt;&gt;""),"CODE NOT ALLOWED FOR THIS DECISION","")))</f>
        <v/>
      </c>
    </row>
    <row r="4950">
      <c r="A4950">
        <f>IF(OR(records_master!$A4950="",ISNUMBER(MATCH(records_master!$M4950,lst_dedup_duplicate,0))),"",records_master!$A4950)</f>
        <v/>
      </c>
      <c r="B4950">
        <f>IF($A4950="","",records_master!$E4950)</f>
        <v/>
      </c>
      <c r="M4950">
        <f>IF($A4950="","",IF(AND(ISNUMBER(MATCH(C4950,lst_FT_sci_excl,0)),D4950=""),"MISSING FT CODE",IF(AND(NOT(ISNUMBER(MATCH(C4950,lst_FT_sci_excl,0))),D4950&lt;&gt;""),"CODE NOT ALLOWED FOR THIS DECISION","")))</f>
        <v/>
      </c>
    </row>
    <row r="4951">
      <c r="A4951">
        <f>IF(OR(records_master!$A4951="",ISNUMBER(MATCH(records_master!$M4951,lst_dedup_duplicate,0))),"",records_master!$A4951)</f>
        <v/>
      </c>
      <c r="B4951">
        <f>IF($A4951="","",records_master!$E4951)</f>
        <v/>
      </c>
      <c r="M4951">
        <f>IF($A4951="","",IF(AND(ISNUMBER(MATCH(C4951,lst_FT_sci_excl,0)),D4951=""),"MISSING FT CODE",IF(AND(NOT(ISNUMBER(MATCH(C4951,lst_FT_sci_excl,0))),D4951&lt;&gt;""),"CODE NOT ALLOWED FOR THIS DECISION","")))</f>
        <v/>
      </c>
    </row>
    <row r="4952">
      <c r="A4952">
        <f>IF(OR(records_master!$A4952="",ISNUMBER(MATCH(records_master!$M4952,lst_dedup_duplicate,0))),"",records_master!$A4952)</f>
        <v/>
      </c>
      <c r="B4952">
        <f>IF($A4952="","",records_master!$E4952)</f>
        <v/>
      </c>
      <c r="M4952">
        <f>IF($A4952="","",IF(AND(ISNUMBER(MATCH(C4952,lst_FT_sci_excl,0)),D4952=""),"MISSING FT CODE",IF(AND(NOT(ISNUMBER(MATCH(C4952,lst_FT_sci_excl,0))),D4952&lt;&gt;""),"CODE NOT ALLOWED FOR THIS DECISION","")))</f>
        <v/>
      </c>
    </row>
    <row r="4953">
      <c r="A4953">
        <f>IF(OR(records_master!$A4953="",ISNUMBER(MATCH(records_master!$M4953,lst_dedup_duplicate,0))),"",records_master!$A4953)</f>
        <v/>
      </c>
      <c r="B4953">
        <f>IF($A4953="","",records_master!$E4953)</f>
        <v/>
      </c>
      <c r="M4953">
        <f>IF($A4953="","",IF(AND(ISNUMBER(MATCH(C4953,lst_FT_sci_excl,0)),D4953=""),"MISSING FT CODE",IF(AND(NOT(ISNUMBER(MATCH(C4953,lst_FT_sci_excl,0))),D4953&lt;&gt;""),"CODE NOT ALLOWED FOR THIS DECISION","")))</f>
        <v/>
      </c>
    </row>
    <row r="4954">
      <c r="A4954">
        <f>IF(OR(records_master!$A4954="",ISNUMBER(MATCH(records_master!$M4954,lst_dedup_duplicate,0))),"",records_master!$A4954)</f>
        <v/>
      </c>
      <c r="B4954">
        <f>IF($A4954="","",records_master!$E4954)</f>
        <v/>
      </c>
      <c r="M4954">
        <f>IF($A4954="","",IF(AND(ISNUMBER(MATCH(C4954,lst_FT_sci_excl,0)),D4954=""),"MISSING FT CODE",IF(AND(NOT(ISNUMBER(MATCH(C4954,lst_FT_sci_excl,0))),D4954&lt;&gt;""),"CODE NOT ALLOWED FOR THIS DECISION","")))</f>
        <v/>
      </c>
    </row>
    <row r="4955">
      <c r="A4955">
        <f>IF(OR(records_master!$A4955="",ISNUMBER(MATCH(records_master!$M4955,lst_dedup_duplicate,0))),"",records_master!$A4955)</f>
        <v/>
      </c>
      <c r="B4955">
        <f>IF($A4955="","",records_master!$E4955)</f>
        <v/>
      </c>
      <c r="M4955">
        <f>IF($A4955="","",IF(AND(ISNUMBER(MATCH(C4955,lst_FT_sci_excl,0)),D4955=""),"MISSING FT CODE",IF(AND(NOT(ISNUMBER(MATCH(C4955,lst_FT_sci_excl,0))),D4955&lt;&gt;""),"CODE NOT ALLOWED FOR THIS DECISION","")))</f>
        <v/>
      </c>
    </row>
    <row r="4956">
      <c r="A4956">
        <f>IF(OR(records_master!$A4956="",ISNUMBER(MATCH(records_master!$M4956,lst_dedup_duplicate,0))),"",records_master!$A4956)</f>
        <v/>
      </c>
      <c r="B4956">
        <f>IF($A4956="","",records_master!$E4956)</f>
        <v/>
      </c>
      <c r="M4956">
        <f>IF($A4956="","",IF(AND(ISNUMBER(MATCH(C4956,lst_FT_sci_excl,0)),D4956=""),"MISSING FT CODE",IF(AND(NOT(ISNUMBER(MATCH(C4956,lst_FT_sci_excl,0))),D4956&lt;&gt;""),"CODE NOT ALLOWED FOR THIS DECISION","")))</f>
        <v/>
      </c>
    </row>
    <row r="4957">
      <c r="A4957">
        <f>IF(OR(records_master!$A4957="",ISNUMBER(MATCH(records_master!$M4957,lst_dedup_duplicate,0))),"",records_master!$A4957)</f>
        <v/>
      </c>
      <c r="B4957">
        <f>IF($A4957="","",records_master!$E4957)</f>
        <v/>
      </c>
      <c r="M4957">
        <f>IF($A4957="","",IF(AND(ISNUMBER(MATCH(C4957,lst_FT_sci_excl,0)),D4957=""),"MISSING FT CODE",IF(AND(NOT(ISNUMBER(MATCH(C4957,lst_FT_sci_excl,0))),D4957&lt;&gt;""),"CODE NOT ALLOWED FOR THIS DECISION","")))</f>
        <v/>
      </c>
    </row>
    <row r="4958">
      <c r="A4958">
        <f>IF(OR(records_master!$A4958="",ISNUMBER(MATCH(records_master!$M4958,lst_dedup_duplicate,0))),"",records_master!$A4958)</f>
        <v/>
      </c>
      <c r="B4958">
        <f>IF($A4958="","",records_master!$E4958)</f>
        <v/>
      </c>
      <c r="M4958">
        <f>IF($A4958="","",IF(AND(ISNUMBER(MATCH(C4958,lst_FT_sci_excl,0)),D4958=""),"MISSING FT CODE",IF(AND(NOT(ISNUMBER(MATCH(C4958,lst_FT_sci_excl,0))),D4958&lt;&gt;""),"CODE NOT ALLOWED FOR THIS DECISION","")))</f>
        <v/>
      </c>
    </row>
    <row r="4959">
      <c r="A4959">
        <f>IF(OR(records_master!$A4959="",ISNUMBER(MATCH(records_master!$M4959,lst_dedup_duplicate,0))),"",records_master!$A4959)</f>
        <v/>
      </c>
      <c r="B4959">
        <f>IF($A4959="","",records_master!$E4959)</f>
        <v/>
      </c>
      <c r="M4959">
        <f>IF($A4959="","",IF(AND(ISNUMBER(MATCH(C4959,lst_FT_sci_excl,0)),D4959=""),"MISSING FT CODE",IF(AND(NOT(ISNUMBER(MATCH(C4959,lst_FT_sci_excl,0))),D4959&lt;&gt;""),"CODE NOT ALLOWED FOR THIS DECISION","")))</f>
        <v/>
      </c>
    </row>
    <row r="4960">
      <c r="A4960">
        <f>IF(OR(records_master!$A4960="",ISNUMBER(MATCH(records_master!$M4960,lst_dedup_duplicate,0))),"",records_master!$A4960)</f>
        <v/>
      </c>
      <c r="B4960">
        <f>IF($A4960="","",records_master!$E4960)</f>
        <v/>
      </c>
      <c r="M4960">
        <f>IF($A4960="","",IF(AND(ISNUMBER(MATCH(C4960,lst_FT_sci_excl,0)),D4960=""),"MISSING FT CODE",IF(AND(NOT(ISNUMBER(MATCH(C4960,lst_FT_sci_excl,0))),D4960&lt;&gt;""),"CODE NOT ALLOWED FOR THIS DECISION","")))</f>
        <v/>
      </c>
    </row>
    <row r="4961">
      <c r="A4961">
        <f>IF(OR(records_master!$A4961="",ISNUMBER(MATCH(records_master!$M4961,lst_dedup_duplicate,0))),"",records_master!$A4961)</f>
        <v/>
      </c>
      <c r="B4961">
        <f>IF($A4961="","",records_master!$E4961)</f>
        <v/>
      </c>
      <c r="M4961">
        <f>IF($A4961="","",IF(AND(ISNUMBER(MATCH(C4961,lst_FT_sci_excl,0)),D4961=""),"MISSING FT CODE",IF(AND(NOT(ISNUMBER(MATCH(C4961,lst_FT_sci_excl,0))),D4961&lt;&gt;""),"CODE NOT ALLOWED FOR THIS DECISION","")))</f>
        <v/>
      </c>
    </row>
    <row r="4962">
      <c r="A4962">
        <f>IF(OR(records_master!$A4962="",ISNUMBER(MATCH(records_master!$M4962,lst_dedup_duplicate,0))),"",records_master!$A4962)</f>
        <v/>
      </c>
      <c r="B4962">
        <f>IF($A4962="","",records_master!$E4962)</f>
        <v/>
      </c>
      <c r="M4962">
        <f>IF($A4962="","",IF(AND(ISNUMBER(MATCH(C4962,lst_FT_sci_excl,0)),D4962=""),"MISSING FT CODE",IF(AND(NOT(ISNUMBER(MATCH(C4962,lst_FT_sci_excl,0))),D4962&lt;&gt;""),"CODE NOT ALLOWED FOR THIS DECISION","")))</f>
        <v/>
      </c>
    </row>
    <row r="4963">
      <c r="A4963">
        <f>IF(OR(records_master!$A4963="",ISNUMBER(MATCH(records_master!$M4963,lst_dedup_duplicate,0))),"",records_master!$A4963)</f>
        <v/>
      </c>
      <c r="B4963">
        <f>IF($A4963="","",records_master!$E4963)</f>
        <v/>
      </c>
      <c r="M4963">
        <f>IF($A4963="","",IF(AND(ISNUMBER(MATCH(C4963,lst_FT_sci_excl,0)),D4963=""),"MISSING FT CODE",IF(AND(NOT(ISNUMBER(MATCH(C4963,lst_FT_sci_excl,0))),D4963&lt;&gt;""),"CODE NOT ALLOWED FOR THIS DECISION","")))</f>
        <v/>
      </c>
    </row>
    <row r="4964">
      <c r="A4964">
        <f>IF(OR(records_master!$A4964="",ISNUMBER(MATCH(records_master!$M4964,lst_dedup_duplicate,0))),"",records_master!$A4964)</f>
        <v/>
      </c>
      <c r="B4964">
        <f>IF($A4964="","",records_master!$E4964)</f>
        <v/>
      </c>
      <c r="M4964">
        <f>IF($A4964="","",IF(AND(ISNUMBER(MATCH(C4964,lst_FT_sci_excl,0)),D4964=""),"MISSING FT CODE",IF(AND(NOT(ISNUMBER(MATCH(C4964,lst_FT_sci_excl,0))),D4964&lt;&gt;""),"CODE NOT ALLOWED FOR THIS DECISION","")))</f>
        <v/>
      </c>
    </row>
    <row r="4965">
      <c r="A4965">
        <f>IF(OR(records_master!$A4965="",ISNUMBER(MATCH(records_master!$M4965,lst_dedup_duplicate,0))),"",records_master!$A4965)</f>
        <v/>
      </c>
      <c r="B4965">
        <f>IF($A4965="","",records_master!$E4965)</f>
        <v/>
      </c>
      <c r="M4965">
        <f>IF($A4965="","",IF(AND(ISNUMBER(MATCH(C4965,lst_FT_sci_excl,0)),D4965=""),"MISSING FT CODE",IF(AND(NOT(ISNUMBER(MATCH(C4965,lst_FT_sci_excl,0))),D4965&lt;&gt;""),"CODE NOT ALLOWED FOR THIS DECISION","")))</f>
        <v/>
      </c>
    </row>
    <row r="4966">
      <c r="A4966">
        <f>IF(OR(records_master!$A4966="",ISNUMBER(MATCH(records_master!$M4966,lst_dedup_duplicate,0))),"",records_master!$A4966)</f>
        <v/>
      </c>
      <c r="B4966">
        <f>IF($A4966="","",records_master!$E4966)</f>
        <v/>
      </c>
      <c r="M4966">
        <f>IF($A4966="","",IF(AND(ISNUMBER(MATCH(C4966,lst_FT_sci_excl,0)),D4966=""),"MISSING FT CODE",IF(AND(NOT(ISNUMBER(MATCH(C4966,lst_FT_sci_excl,0))),D4966&lt;&gt;""),"CODE NOT ALLOWED FOR THIS DECISION","")))</f>
        <v/>
      </c>
    </row>
    <row r="4967">
      <c r="A4967">
        <f>IF(OR(records_master!$A4967="",ISNUMBER(MATCH(records_master!$M4967,lst_dedup_duplicate,0))),"",records_master!$A4967)</f>
        <v/>
      </c>
      <c r="B4967">
        <f>IF($A4967="","",records_master!$E4967)</f>
        <v/>
      </c>
      <c r="M4967">
        <f>IF($A4967="","",IF(AND(ISNUMBER(MATCH(C4967,lst_FT_sci_excl,0)),D4967=""),"MISSING FT CODE",IF(AND(NOT(ISNUMBER(MATCH(C4967,lst_FT_sci_excl,0))),D4967&lt;&gt;""),"CODE NOT ALLOWED FOR THIS DECISION","")))</f>
        <v/>
      </c>
    </row>
    <row r="4968">
      <c r="A4968">
        <f>IF(OR(records_master!$A4968="",ISNUMBER(MATCH(records_master!$M4968,lst_dedup_duplicate,0))),"",records_master!$A4968)</f>
        <v/>
      </c>
      <c r="B4968">
        <f>IF($A4968="","",records_master!$E4968)</f>
        <v/>
      </c>
      <c r="M4968">
        <f>IF($A4968="","",IF(AND(ISNUMBER(MATCH(C4968,lst_FT_sci_excl,0)),D4968=""),"MISSING FT CODE",IF(AND(NOT(ISNUMBER(MATCH(C4968,lst_FT_sci_excl,0))),D4968&lt;&gt;""),"CODE NOT ALLOWED FOR THIS DECISION","")))</f>
        <v/>
      </c>
    </row>
    <row r="4969">
      <c r="A4969">
        <f>IF(OR(records_master!$A4969="",ISNUMBER(MATCH(records_master!$M4969,lst_dedup_duplicate,0))),"",records_master!$A4969)</f>
        <v/>
      </c>
      <c r="B4969">
        <f>IF($A4969="","",records_master!$E4969)</f>
        <v/>
      </c>
      <c r="M4969">
        <f>IF($A4969="","",IF(AND(ISNUMBER(MATCH(C4969,lst_FT_sci_excl,0)),D4969=""),"MISSING FT CODE",IF(AND(NOT(ISNUMBER(MATCH(C4969,lst_FT_sci_excl,0))),D4969&lt;&gt;""),"CODE NOT ALLOWED FOR THIS DECISION","")))</f>
        <v/>
      </c>
    </row>
    <row r="4970">
      <c r="A4970">
        <f>IF(OR(records_master!$A4970="",ISNUMBER(MATCH(records_master!$M4970,lst_dedup_duplicate,0))),"",records_master!$A4970)</f>
        <v/>
      </c>
      <c r="B4970">
        <f>IF($A4970="","",records_master!$E4970)</f>
        <v/>
      </c>
      <c r="M4970">
        <f>IF($A4970="","",IF(AND(ISNUMBER(MATCH(C4970,lst_FT_sci_excl,0)),D4970=""),"MISSING FT CODE",IF(AND(NOT(ISNUMBER(MATCH(C4970,lst_FT_sci_excl,0))),D4970&lt;&gt;""),"CODE NOT ALLOWED FOR THIS DECISION","")))</f>
        <v/>
      </c>
    </row>
    <row r="4971">
      <c r="A4971">
        <f>IF(OR(records_master!$A4971="",ISNUMBER(MATCH(records_master!$M4971,lst_dedup_duplicate,0))),"",records_master!$A4971)</f>
        <v/>
      </c>
      <c r="B4971">
        <f>IF($A4971="","",records_master!$E4971)</f>
        <v/>
      </c>
      <c r="M4971">
        <f>IF($A4971="","",IF(AND(ISNUMBER(MATCH(C4971,lst_FT_sci_excl,0)),D4971=""),"MISSING FT CODE",IF(AND(NOT(ISNUMBER(MATCH(C4971,lst_FT_sci_excl,0))),D4971&lt;&gt;""),"CODE NOT ALLOWED FOR THIS DECISION","")))</f>
        <v/>
      </c>
    </row>
    <row r="4972">
      <c r="A4972">
        <f>IF(OR(records_master!$A4972="",ISNUMBER(MATCH(records_master!$M4972,lst_dedup_duplicate,0))),"",records_master!$A4972)</f>
        <v/>
      </c>
      <c r="B4972">
        <f>IF($A4972="","",records_master!$E4972)</f>
        <v/>
      </c>
      <c r="M4972">
        <f>IF($A4972="","",IF(AND(ISNUMBER(MATCH(C4972,lst_FT_sci_excl,0)),D4972=""),"MISSING FT CODE",IF(AND(NOT(ISNUMBER(MATCH(C4972,lst_FT_sci_excl,0))),D4972&lt;&gt;""),"CODE NOT ALLOWED FOR THIS DECISION","")))</f>
        <v/>
      </c>
    </row>
    <row r="4973">
      <c r="A4973">
        <f>IF(OR(records_master!$A4973="",ISNUMBER(MATCH(records_master!$M4973,lst_dedup_duplicate,0))),"",records_master!$A4973)</f>
        <v/>
      </c>
      <c r="B4973">
        <f>IF($A4973="","",records_master!$E4973)</f>
        <v/>
      </c>
      <c r="M4973">
        <f>IF($A4973="","",IF(AND(ISNUMBER(MATCH(C4973,lst_FT_sci_excl,0)),D4973=""),"MISSING FT CODE",IF(AND(NOT(ISNUMBER(MATCH(C4973,lst_FT_sci_excl,0))),D4973&lt;&gt;""),"CODE NOT ALLOWED FOR THIS DECISION","")))</f>
        <v/>
      </c>
    </row>
    <row r="4974">
      <c r="A4974">
        <f>IF(OR(records_master!$A4974="",ISNUMBER(MATCH(records_master!$M4974,lst_dedup_duplicate,0))),"",records_master!$A4974)</f>
        <v/>
      </c>
      <c r="B4974">
        <f>IF($A4974="","",records_master!$E4974)</f>
        <v/>
      </c>
      <c r="M4974">
        <f>IF($A4974="","",IF(AND(ISNUMBER(MATCH(C4974,lst_FT_sci_excl,0)),D4974=""),"MISSING FT CODE",IF(AND(NOT(ISNUMBER(MATCH(C4974,lst_FT_sci_excl,0))),D4974&lt;&gt;""),"CODE NOT ALLOWED FOR THIS DECISION","")))</f>
        <v/>
      </c>
    </row>
    <row r="4975">
      <c r="A4975">
        <f>IF(OR(records_master!$A4975="",ISNUMBER(MATCH(records_master!$M4975,lst_dedup_duplicate,0))),"",records_master!$A4975)</f>
        <v/>
      </c>
      <c r="B4975">
        <f>IF($A4975="","",records_master!$E4975)</f>
        <v/>
      </c>
      <c r="M4975">
        <f>IF($A4975="","",IF(AND(ISNUMBER(MATCH(C4975,lst_FT_sci_excl,0)),D4975=""),"MISSING FT CODE",IF(AND(NOT(ISNUMBER(MATCH(C4975,lst_FT_sci_excl,0))),D4975&lt;&gt;""),"CODE NOT ALLOWED FOR THIS DECISION","")))</f>
        <v/>
      </c>
    </row>
    <row r="4976">
      <c r="A4976">
        <f>IF(OR(records_master!$A4976="",ISNUMBER(MATCH(records_master!$M4976,lst_dedup_duplicate,0))),"",records_master!$A4976)</f>
        <v/>
      </c>
      <c r="B4976">
        <f>IF($A4976="","",records_master!$E4976)</f>
        <v/>
      </c>
      <c r="M4976">
        <f>IF($A4976="","",IF(AND(ISNUMBER(MATCH(C4976,lst_FT_sci_excl,0)),D4976=""),"MISSING FT CODE",IF(AND(NOT(ISNUMBER(MATCH(C4976,lst_FT_sci_excl,0))),D4976&lt;&gt;""),"CODE NOT ALLOWED FOR THIS DECISION","")))</f>
        <v/>
      </c>
    </row>
    <row r="4977">
      <c r="A4977">
        <f>IF(OR(records_master!$A4977="",ISNUMBER(MATCH(records_master!$M4977,lst_dedup_duplicate,0))),"",records_master!$A4977)</f>
        <v/>
      </c>
      <c r="B4977">
        <f>IF($A4977="","",records_master!$E4977)</f>
        <v/>
      </c>
      <c r="M4977">
        <f>IF($A4977="","",IF(AND(ISNUMBER(MATCH(C4977,lst_FT_sci_excl,0)),D4977=""),"MISSING FT CODE",IF(AND(NOT(ISNUMBER(MATCH(C4977,lst_FT_sci_excl,0))),D4977&lt;&gt;""),"CODE NOT ALLOWED FOR THIS DECISION","")))</f>
        <v/>
      </c>
    </row>
    <row r="4978">
      <c r="A4978">
        <f>IF(OR(records_master!$A4978="",ISNUMBER(MATCH(records_master!$M4978,lst_dedup_duplicate,0))),"",records_master!$A4978)</f>
        <v/>
      </c>
      <c r="B4978">
        <f>IF($A4978="","",records_master!$E4978)</f>
        <v/>
      </c>
      <c r="M4978">
        <f>IF($A4978="","",IF(AND(ISNUMBER(MATCH(C4978,lst_FT_sci_excl,0)),D4978=""),"MISSING FT CODE",IF(AND(NOT(ISNUMBER(MATCH(C4978,lst_FT_sci_excl,0))),D4978&lt;&gt;""),"CODE NOT ALLOWED FOR THIS DECISION","")))</f>
        <v/>
      </c>
    </row>
    <row r="4979">
      <c r="A4979">
        <f>IF(OR(records_master!$A4979="",ISNUMBER(MATCH(records_master!$M4979,lst_dedup_duplicate,0))),"",records_master!$A4979)</f>
        <v/>
      </c>
      <c r="B4979">
        <f>IF($A4979="","",records_master!$E4979)</f>
        <v/>
      </c>
      <c r="M4979">
        <f>IF($A4979="","",IF(AND(ISNUMBER(MATCH(C4979,lst_FT_sci_excl,0)),D4979=""),"MISSING FT CODE",IF(AND(NOT(ISNUMBER(MATCH(C4979,lst_FT_sci_excl,0))),D4979&lt;&gt;""),"CODE NOT ALLOWED FOR THIS DECISION","")))</f>
        <v/>
      </c>
    </row>
    <row r="4980">
      <c r="A4980">
        <f>IF(OR(records_master!$A4980="",ISNUMBER(MATCH(records_master!$M4980,lst_dedup_duplicate,0))),"",records_master!$A4980)</f>
        <v/>
      </c>
      <c r="B4980">
        <f>IF($A4980="","",records_master!$E4980)</f>
        <v/>
      </c>
      <c r="M4980">
        <f>IF($A4980="","",IF(AND(ISNUMBER(MATCH(C4980,lst_FT_sci_excl,0)),D4980=""),"MISSING FT CODE",IF(AND(NOT(ISNUMBER(MATCH(C4980,lst_FT_sci_excl,0))),D4980&lt;&gt;""),"CODE NOT ALLOWED FOR THIS DECISION","")))</f>
        <v/>
      </c>
    </row>
    <row r="4981">
      <c r="A4981">
        <f>IF(OR(records_master!$A4981="",ISNUMBER(MATCH(records_master!$M4981,lst_dedup_duplicate,0))),"",records_master!$A4981)</f>
        <v/>
      </c>
      <c r="B4981">
        <f>IF($A4981="","",records_master!$E4981)</f>
        <v/>
      </c>
      <c r="M4981">
        <f>IF($A4981="","",IF(AND(ISNUMBER(MATCH(C4981,lst_FT_sci_excl,0)),D4981=""),"MISSING FT CODE",IF(AND(NOT(ISNUMBER(MATCH(C4981,lst_FT_sci_excl,0))),D4981&lt;&gt;""),"CODE NOT ALLOWED FOR THIS DECISION","")))</f>
        <v/>
      </c>
    </row>
    <row r="4982">
      <c r="A4982">
        <f>IF(OR(records_master!$A4982="",ISNUMBER(MATCH(records_master!$M4982,lst_dedup_duplicate,0))),"",records_master!$A4982)</f>
        <v/>
      </c>
      <c r="B4982">
        <f>IF($A4982="","",records_master!$E4982)</f>
        <v/>
      </c>
      <c r="M4982">
        <f>IF($A4982="","",IF(AND(ISNUMBER(MATCH(C4982,lst_FT_sci_excl,0)),D4982=""),"MISSING FT CODE",IF(AND(NOT(ISNUMBER(MATCH(C4982,lst_FT_sci_excl,0))),D4982&lt;&gt;""),"CODE NOT ALLOWED FOR THIS DECISION","")))</f>
        <v/>
      </c>
    </row>
    <row r="4983">
      <c r="A4983">
        <f>IF(OR(records_master!$A4983="",ISNUMBER(MATCH(records_master!$M4983,lst_dedup_duplicate,0))),"",records_master!$A4983)</f>
        <v/>
      </c>
      <c r="B4983">
        <f>IF($A4983="","",records_master!$E4983)</f>
        <v/>
      </c>
      <c r="M4983">
        <f>IF($A4983="","",IF(AND(ISNUMBER(MATCH(C4983,lst_FT_sci_excl,0)),D4983=""),"MISSING FT CODE",IF(AND(NOT(ISNUMBER(MATCH(C4983,lst_FT_sci_excl,0))),D4983&lt;&gt;""),"CODE NOT ALLOWED FOR THIS DECISION","")))</f>
        <v/>
      </c>
    </row>
    <row r="4984">
      <c r="A4984">
        <f>IF(OR(records_master!$A4984="",ISNUMBER(MATCH(records_master!$M4984,lst_dedup_duplicate,0))),"",records_master!$A4984)</f>
        <v/>
      </c>
      <c r="B4984">
        <f>IF($A4984="","",records_master!$E4984)</f>
        <v/>
      </c>
      <c r="M4984">
        <f>IF($A4984="","",IF(AND(ISNUMBER(MATCH(C4984,lst_FT_sci_excl,0)),D4984=""),"MISSING FT CODE",IF(AND(NOT(ISNUMBER(MATCH(C4984,lst_FT_sci_excl,0))),D4984&lt;&gt;""),"CODE NOT ALLOWED FOR THIS DECISION","")))</f>
        <v/>
      </c>
    </row>
    <row r="4985">
      <c r="A4985">
        <f>IF(OR(records_master!$A4985="",ISNUMBER(MATCH(records_master!$M4985,lst_dedup_duplicate,0))),"",records_master!$A4985)</f>
        <v/>
      </c>
      <c r="B4985">
        <f>IF($A4985="","",records_master!$E4985)</f>
        <v/>
      </c>
      <c r="M4985">
        <f>IF($A4985="","",IF(AND(ISNUMBER(MATCH(C4985,lst_FT_sci_excl,0)),D4985=""),"MISSING FT CODE",IF(AND(NOT(ISNUMBER(MATCH(C4985,lst_FT_sci_excl,0))),D4985&lt;&gt;""),"CODE NOT ALLOWED FOR THIS DECISION","")))</f>
        <v/>
      </c>
    </row>
    <row r="4986">
      <c r="A4986">
        <f>IF(OR(records_master!$A4986="",ISNUMBER(MATCH(records_master!$M4986,lst_dedup_duplicate,0))),"",records_master!$A4986)</f>
        <v/>
      </c>
      <c r="B4986">
        <f>IF($A4986="","",records_master!$E4986)</f>
        <v/>
      </c>
      <c r="M4986">
        <f>IF($A4986="","",IF(AND(ISNUMBER(MATCH(C4986,lst_FT_sci_excl,0)),D4986=""),"MISSING FT CODE",IF(AND(NOT(ISNUMBER(MATCH(C4986,lst_FT_sci_excl,0))),D4986&lt;&gt;""),"CODE NOT ALLOWED FOR THIS DECISION","")))</f>
        <v/>
      </c>
    </row>
    <row r="4987">
      <c r="A4987">
        <f>IF(OR(records_master!$A4987="",ISNUMBER(MATCH(records_master!$M4987,lst_dedup_duplicate,0))),"",records_master!$A4987)</f>
        <v/>
      </c>
      <c r="B4987">
        <f>IF($A4987="","",records_master!$E4987)</f>
        <v/>
      </c>
      <c r="M4987">
        <f>IF($A4987="","",IF(AND(ISNUMBER(MATCH(C4987,lst_FT_sci_excl,0)),D4987=""),"MISSING FT CODE",IF(AND(NOT(ISNUMBER(MATCH(C4987,lst_FT_sci_excl,0))),D4987&lt;&gt;""),"CODE NOT ALLOWED FOR THIS DECISION","")))</f>
        <v/>
      </c>
    </row>
    <row r="4988">
      <c r="A4988">
        <f>IF(OR(records_master!$A4988="",ISNUMBER(MATCH(records_master!$M4988,lst_dedup_duplicate,0))),"",records_master!$A4988)</f>
        <v/>
      </c>
      <c r="B4988">
        <f>IF($A4988="","",records_master!$E4988)</f>
        <v/>
      </c>
      <c r="M4988">
        <f>IF($A4988="","",IF(AND(ISNUMBER(MATCH(C4988,lst_FT_sci_excl,0)),D4988=""),"MISSING FT CODE",IF(AND(NOT(ISNUMBER(MATCH(C4988,lst_FT_sci_excl,0))),D4988&lt;&gt;""),"CODE NOT ALLOWED FOR THIS DECISION","")))</f>
        <v/>
      </c>
    </row>
    <row r="4989">
      <c r="A4989">
        <f>IF(OR(records_master!$A4989="",ISNUMBER(MATCH(records_master!$M4989,lst_dedup_duplicate,0))),"",records_master!$A4989)</f>
        <v/>
      </c>
      <c r="B4989">
        <f>IF($A4989="","",records_master!$E4989)</f>
        <v/>
      </c>
      <c r="M4989">
        <f>IF($A4989="","",IF(AND(ISNUMBER(MATCH(C4989,lst_FT_sci_excl,0)),D4989=""),"MISSING FT CODE",IF(AND(NOT(ISNUMBER(MATCH(C4989,lst_FT_sci_excl,0))),D4989&lt;&gt;""),"CODE NOT ALLOWED FOR THIS DECISION","")))</f>
        <v/>
      </c>
    </row>
    <row r="4990">
      <c r="A4990">
        <f>IF(OR(records_master!$A4990="",ISNUMBER(MATCH(records_master!$M4990,lst_dedup_duplicate,0))),"",records_master!$A4990)</f>
        <v/>
      </c>
      <c r="B4990">
        <f>IF($A4990="","",records_master!$E4990)</f>
        <v/>
      </c>
      <c r="M4990">
        <f>IF($A4990="","",IF(AND(ISNUMBER(MATCH(C4990,lst_FT_sci_excl,0)),D4990=""),"MISSING FT CODE",IF(AND(NOT(ISNUMBER(MATCH(C4990,lst_FT_sci_excl,0))),D4990&lt;&gt;""),"CODE NOT ALLOWED FOR THIS DECISION","")))</f>
        <v/>
      </c>
    </row>
    <row r="4991">
      <c r="A4991">
        <f>IF(OR(records_master!$A4991="",ISNUMBER(MATCH(records_master!$M4991,lst_dedup_duplicate,0))),"",records_master!$A4991)</f>
        <v/>
      </c>
      <c r="B4991">
        <f>IF($A4991="","",records_master!$E4991)</f>
        <v/>
      </c>
      <c r="M4991">
        <f>IF($A4991="","",IF(AND(ISNUMBER(MATCH(C4991,lst_FT_sci_excl,0)),D4991=""),"MISSING FT CODE",IF(AND(NOT(ISNUMBER(MATCH(C4991,lst_FT_sci_excl,0))),D4991&lt;&gt;""),"CODE NOT ALLOWED FOR THIS DECISION","")))</f>
        <v/>
      </c>
    </row>
    <row r="4992">
      <c r="A4992">
        <f>IF(OR(records_master!$A4992="",ISNUMBER(MATCH(records_master!$M4992,lst_dedup_duplicate,0))),"",records_master!$A4992)</f>
        <v/>
      </c>
      <c r="B4992">
        <f>IF($A4992="","",records_master!$E4992)</f>
        <v/>
      </c>
      <c r="M4992">
        <f>IF($A4992="","",IF(AND(ISNUMBER(MATCH(C4992,lst_FT_sci_excl,0)),D4992=""),"MISSING FT CODE",IF(AND(NOT(ISNUMBER(MATCH(C4992,lst_FT_sci_excl,0))),D4992&lt;&gt;""),"CODE NOT ALLOWED FOR THIS DECISION","")))</f>
        <v/>
      </c>
    </row>
    <row r="4993">
      <c r="A4993">
        <f>IF(OR(records_master!$A4993="",ISNUMBER(MATCH(records_master!$M4993,lst_dedup_duplicate,0))),"",records_master!$A4993)</f>
        <v/>
      </c>
      <c r="B4993">
        <f>IF($A4993="","",records_master!$E4993)</f>
        <v/>
      </c>
      <c r="M4993">
        <f>IF($A4993="","",IF(AND(ISNUMBER(MATCH(C4993,lst_FT_sci_excl,0)),D4993=""),"MISSING FT CODE",IF(AND(NOT(ISNUMBER(MATCH(C4993,lst_FT_sci_excl,0))),D4993&lt;&gt;""),"CODE NOT ALLOWED FOR THIS DECISION","")))</f>
        <v/>
      </c>
    </row>
    <row r="4994">
      <c r="A4994">
        <f>IF(OR(records_master!$A4994="",ISNUMBER(MATCH(records_master!$M4994,lst_dedup_duplicate,0))),"",records_master!$A4994)</f>
        <v/>
      </c>
      <c r="B4994">
        <f>IF($A4994="","",records_master!$E4994)</f>
        <v/>
      </c>
      <c r="M4994">
        <f>IF($A4994="","",IF(AND(ISNUMBER(MATCH(C4994,lst_FT_sci_excl,0)),D4994=""),"MISSING FT CODE",IF(AND(NOT(ISNUMBER(MATCH(C4994,lst_FT_sci_excl,0))),D4994&lt;&gt;""),"CODE NOT ALLOWED FOR THIS DECISION","")))</f>
        <v/>
      </c>
    </row>
    <row r="4995">
      <c r="A4995">
        <f>IF(OR(records_master!$A4995="",ISNUMBER(MATCH(records_master!$M4995,lst_dedup_duplicate,0))),"",records_master!$A4995)</f>
        <v/>
      </c>
      <c r="B4995">
        <f>IF($A4995="","",records_master!$E4995)</f>
        <v/>
      </c>
      <c r="M4995">
        <f>IF($A4995="","",IF(AND(ISNUMBER(MATCH(C4995,lst_FT_sci_excl,0)),D4995=""),"MISSING FT CODE",IF(AND(NOT(ISNUMBER(MATCH(C4995,lst_FT_sci_excl,0))),D4995&lt;&gt;""),"CODE NOT ALLOWED FOR THIS DECISION","")))</f>
        <v/>
      </c>
    </row>
    <row r="4996">
      <c r="A4996">
        <f>IF(OR(records_master!$A4996="",ISNUMBER(MATCH(records_master!$M4996,lst_dedup_duplicate,0))),"",records_master!$A4996)</f>
        <v/>
      </c>
      <c r="B4996">
        <f>IF($A4996="","",records_master!$E4996)</f>
        <v/>
      </c>
      <c r="M4996">
        <f>IF($A4996="","",IF(AND(ISNUMBER(MATCH(C4996,lst_FT_sci_excl,0)),D4996=""),"MISSING FT CODE",IF(AND(NOT(ISNUMBER(MATCH(C4996,lst_FT_sci_excl,0))),D4996&lt;&gt;""),"CODE NOT ALLOWED FOR THIS DECISION","")))</f>
        <v/>
      </c>
    </row>
    <row r="4997">
      <c r="A4997">
        <f>IF(OR(records_master!$A4997="",ISNUMBER(MATCH(records_master!$M4997,lst_dedup_duplicate,0))),"",records_master!$A4997)</f>
        <v/>
      </c>
      <c r="B4997">
        <f>IF($A4997="","",records_master!$E4997)</f>
        <v/>
      </c>
      <c r="M4997">
        <f>IF($A4997="","",IF(AND(ISNUMBER(MATCH(C4997,lst_FT_sci_excl,0)),D4997=""),"MISSING FT CODE",IF(AND(NOT(ISNUMBER(MATCH(C4997,lst_FT_sci_excl,0))),D4997&lt;&gt;""),"CODE NOT ALLOWED FOR THIS DECISION","")))</f>
        <v/>
      </c>
    </row>
    <row r="4998">
      <c r="A4998">
        <f>IF(OR(records_master!$A4998="",ISNUMBER(MATCH(records_master!$M4998,lst_dedup_duplicate,0))),"",records_master!$A4998)</f>
        <v/>
      </c>
      <c r="B4998">
        <f>IF($A4998="","",records_master!$E4998)</f>
        <v/>
      </c>
      <c r="M4998">
        <f>IF($A4998="","",IF(AND(ISNUMBER(MATCH(C4998,lst_FT_sci_excl,0)),D4998=""),"MISSING FT CODE",IF(AND(NOT(ISNUMBER(MATCH(C4998,lst_FT_sci_excl,0))),D4998&lt;&gt;""),"CODE NOT ALLOWED FOR THIS DECISION","")))</f>
        <v/>
      </c>
    </row>
    <row r="4999">
      <c r="A4999">
        <f>IF(OR(records_master!$A4999="",ISNUMBER(MATCH(records_master!$M4999,lst_dedup_duplicate,0))),"",records_master!$A4999)</f>
        <v/>
      </c>
      <c r="B4999">
        <f>IF($A4999="","",records_master!$E4999)</f>
        <v/>
      </c>
      <c r="M4999">
        <f>IF($A4999="","",IF(AND(ISNUMBER(MATCH(C4999,lst_FT_sci_excl,0)),D4999=""),"MISSING FT CODE",IF(AND(NOT(ISNUMBER(MATCH(C4999,lst_FT_sci_excl,0))),D4999&lt;&gt;""),"CODE NOT ALLOWED FOR THIS DECISION","")))</f>
        <v/>
      </c>
    </row>
    <row r="5000">
      <c r="A5000">
        <f>IF(OR(records_master!$A5000="",ISNUMBER(MATCH(records_master!$M5000,lst_dedup_duplicate,0))),"",records_master!$A5000)</f>
        <v/>
      </c>
      <c r="B5000">
        <f>IF($A5000="","",records_master!$E5000)</f>
        <v/>
      </c>
      <c r="M5000">
        <f>IF($A5000="","",IF(AND(ISNUMBER(MATCH(C5000,lst_FT_sci_excl,0)),D5000=""),"MISSING FT CODE",IF(AND(NOT(ISNUMBER(MATCH(C5000,lst_FT_sci_excl,0))),D5000&lt;&gt;""),"CODE NOT ALLOWED FOR THIS DECISION","")))</f>
        <v/>
      </c>
    </row>
    <row r="5001">
      <c r="A5001">
        <f>IF(OR(records_master!$A5001="",ISNUMBER(MATCH(records_master!$M5001,lst_dedup_duplicate,0))),"",records_master!$A5001)</f>
        <v/>
      </c>
      <c r="B5001">
        <f>IF($A5001="","",records_master!$E5001)</f>
        <v/>
      </c>
      <c r="M5001">
        <f>IF($A5001="","",IF(AND(ISNUMBER(MATCH(C5001,lst_FT_sci_excl,0)),D5001=""),"MISSING FT CODE",IF(AND(NOT(ISNUMBER(MATCH(C5001,lst_FT_sci_excl,0))),D5001&lt;&gt;""),"CODE NOT ALLOWED FOR THIS DECISION","")))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M1"/>
  <dataValidations count="5">
    <dataValidation sqref="C2:C1048576" showDropDown="0" showInputMessage="1" showErrorMessage="1" allowBlank="1" errorTitle="Value not in code list" error="Choose a value from the dropdown (codes sheet). Codes come from the JSON templates." promptTitle="FT decision" prompt="FT disposition. Admin statuses are not scientific exclusions." type="list" errorStyle="stop">
      <formula1>=lst_FT_decision</formula1>
    </dataValidation>
    <dataValidation sqref="D2:D1048576" showDropDown="0" showInputMessage="1" showErrorMessage="1" allowBlank="1" errorTitle="Value not in code list" error="Choose a value from the dropdown (codes sheet). Codes come from the JSON templates." promptTitle="FT code" prompt="Only with EXCLUDE_FT: first established reason in FT01-&gt;FT08 order." type="list" errorStyle="stop">
      <formula1>=lst_FT_code</formula1>
    </dataValidation>
    <dataValidation sqref="E2:E1048576" showDropDown="0" showInputMessage="1" showErrorMessage="1" allowBlank="1" errorTitle="Value not in code list" error="Not a listed code. For multi-valued fields separate codes with &quot;; &quot;. Press Yes to keep." promptTitle="secondary dimensions" prompt="FT codes separated by &quot;; &quot;" type="list" errorStyle="warning">
      <formula1>=lst_FT_code</formula1>
    </dataValidation>
    <dataValidation sqref="F2:F1048576" showDropDown="0" showInputMessage="1" showErrorMessage="1" allowBlank="1" errorTitle="Value not in code list" error="Choose a value from the dropdown (codes sheet). Codes come from the JSON templates." promptTitle="A_eligible" prompt="TRUE / FALSE / NR / NA / UNCLEAR" type="list" errorStyle="stop">
      <formula1>=lst_boolean</formula1>
    </dataValidation>
    <dataValidation sqref="G2:G1048576" showDropDown="0" showInputMessage="1" showErrorMessage="1" allowBlank="1" errorTitle="Value not in code list" error="Choose a value from the dropdown (codes sheet). Codes come from the JSON templates." promptTitle="B_eligible" prompt="TRUE / FALSE / NR / NA / UNCLEAR" type="list" errorStyle="stop">
      <formula1>=lst_boolean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AB5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46" customWidth="1" min="22" max="22"/>
  </cols>
  <sheetData>
    <row r="1" ht="32" customHeight="1">
      <c r="A1" s="8" t="inlineStr">
        <is>
          <t>record_id</t>
        </is>
      </c>
      <c r="B1" s="8" t="inlineStr">
        <is>
          <t>decision_A</t>
        </is>
      </c>
      <c r="C1" s="8" t="inlineStr">
        <is>
          <t>decision_B</t>
        </is>
      </c>
      <c r="D1" s="8" t="inlineStr">
        <is>
          <t>primary_reason_A</t>
        </is>
      </c>
      <c r="E1" s="8" t="inlineStr">
        <is>
          <t>primary_reason_B</t>
        </is>
      </c>
      <c r="F1" s="8" t="inlineStr">
        <is>
          <t>both_decided</t>
        </is>
      </c>
      <c r="G1" s="8" t="inlineStr">
        <is>
          <t>exact_agree</t>
        </is>
      </c>
      <c r="H1" s="8" t="inlineStr">
        <is>
          <t>binary_A</t>
        </is>
      </c>
      <c r="I1" s="8" t="inlineStr">
        <is>
          <t>binary_B</t>
        </is>
      </c>
      <c r="J1" s="8" t="inlineStr">
        <is>
          <t>binary_agree</t>
        </is>
      </c>
      <c r="K1" s="8" t="inlineStr">
        <is>
          <t>conflict</t>
        </is>
      </c>
      <c r="L1" s="8" t="inlineStr">
        <is>
          <t>conflict_seq</t>
        </is>
      </c>
      <c r="N1" s="10" t="inlineStr">
        <is>
          <t>conflict_no</t>
        </is>
      </c>
      <c r="O1" s="10" t="inlineStr">
        <is>
          <t>row_in_table</t>
        </is>
      </c>
      <c r="P1" s="10" t="inlineStr">
        <is>
          <t>record_id</t>
        </is>
      </c>
      <c r="Q1" s="10" t="inlineStr">
        <is>
          <t>decision_A</t>
        </is>
      </c>
      <c r="R1" s="10" t="inlineStr">
        <is>
          <t>decision_B</t>
        </is>
      </c>
      <c r="S1" s="10" t="inlineStr">
        <is>
          <t>primary_reason_A</t>
        </is>
      </c>
      <c r="T1" s="10" t="inlineStr">
        <is>
          <t>primary_reason_B</t>
        </is>
      </c>
      <c r="V1" s="11" t="inlineStr">
        <is>
          <t>SUMMARY merge_TA (worksheet formulas; do not edit)</t>
        </is>
      </c>
    </row>
    <row r="2">
      <c r="A2">
        <f>IF(screen_TA_reviewer_A!$A2="","",screen_TA_reviewer_A!$A2)</f>
        <v/>
      </c>
      <c r="B2">
        <f>IF(OR($A2="",screen_TA_reviewer_A!$C2=""),"",screen_TA_reviewer_A!$C2)</f>
        <v/>
      </c>
      <c r="C2">
        <f>IF(OR($A2="",screen_TA_reviewer_B!$C2=""),"",screen_TA_reviewer_B!$C2)</f>
        <v/>
      </c>
      <c r="D2">
        <f>IF(OR($A2="",screen_TA_reviewer_A!$D2=""),"",screen_TA_reviewer_A!$D2)</f>
        <v/>
      </c>
      <c r="E2">
        <f>IF(OR($A2="",screen_TA_reviewer_B!$D2=""),"",screen_TA_reviewer_B!$D2)</f>
        <v/>
      </c>
      <c r="F2">
        <f>IF(AND(B2&lt;&gt;"",C2&lt;&gt;""),1,"")</f>
        <v/>
      </c>
      <c r="G2">
        <f>IF(F2=1,IF(B2=C2,1,0),"")</f>
        <v/>
      </c>
      <c r="H2">
        <f>IF(B2="","",IFERROR(VLOOKUP(B2,lst_TA_binary_map_table,2,FALSE),"INVALID"))</f>
        <v/>
      </c>
      <c r="I2">
        <f>IF(C2="","",IFERROR(VLOOKUP(C2,lst_TA_binary_map_table,2,FALSE),"INVALID"))</f>
        <v/>
      </c>
      <c r="J2">
        <f>IF(F2=1,IF(H2=I2,1,0),"")</f>
        <v/>
      </c>
      <c r="K2">
        <f>IF(G2=0,1,"")</f>
        <v/>
      </c>
      <c r="L2">
        <f>IF(K2=1,COUNTIF($K$2:K2,1),"")</f>
        <v/>
      </c>
      <c r="N2" t="n">
        <v>1</v>
      </c>
      <c r="O2">
        <f>IFERROR(MATCH(N2,$L$2:$L$5001,0),"")</f>
        <v/>
      </c>
      <c r="P2">
        <f>IF(O2="","",INDEX($A$2:$A$5001,O2))</f>
        <v/>
      </c>
      <c r="Q2">
        <f>IF(O2="","",INDEX($B$2:$B$5001,O2))</f>
        <v/>
      </c>
      <c r="R2">
        <f>IF(O2="","",INDEX($C$2:$C$5001,O2))</f>
        <v/>
      </c>
      <c r="S2">
        <f>IF(O2="","",INDEX($D$2:$D$5001,O2))</f>
        <v/>
      </c>
      <c r="T2">
        <f>IF(O2="","",INDEX($E$2:$E$5001,O2))</f>
        <v/>
      </c>
      <c r="V2" s="4" t="inlineStr">
        <is>
          <t>Pass rule (calibration_plan.md): raw agreement on binary progress / do not exclude vs EXCLUDE_TA ≥ 80% AND every conceptual disagreement resolved. Kappa is descriptive only.</t>
        </is>
      </c>
    </row>
    <row r="3">
      <c r="A3">
        <f>IF(screen_TA_reviewer_A!$A3="","",screen_TA_reviewer_A!$A3)</f>
        <v/>
      </c>
      <c r="B3">
        <f>IF(OR($A3="",screen_TA_reviewer_A!$C3=""),"",screen_TA_reviewer_A!$C3)</f>
        <v/>
      </c>
      <c r="C3">
        <f>IF(OR($A3="",screen_TA_reviewer_B!$C3=""),"",screen_TA_reviewer_B!$C3)</f>
        <v/>
      </c>
      <c r="D3">
        <f>IF(OR($A3="",screen_TA_reviewer_A!$D3=""),"",screen_TA_reviewer_A!$D3)</f>
        <v/>
      </c>
      <c r="E3">
        <f>IF(OR($A3="",screen_TA_reviewer_B!$D3=""),"",screen_TA_reviewer_B!$D3)</f>
        <v/>
      </c>
      <c r="F3">
        <f>IF(AND(B3&lt;&gt;"",C3&lt;&gt;""),1,"")</f>
        <v/>
      </c>
      <c r="G3">
        <f>IF(F3=1,IF(B3=C3,1,0),"")</f>
        <v/>
      </c>
      <c r="H3">
        <f>IF(B3="","",IFERROR(VLOOKUP(B3,lst_TA_binary_map_table,2,FALSE),"INVALID"))</f>
        <v/>
      </c>
      <c r="I3">
        <f>IF(C3="","",IFERROR(VLOOKUP(C3,lst_TA_binary_map_table,2,FALSE),"INVALID"))</f>
        <v/>
      </c>
      <c r="J3">
        <f>IF(F3=1,IF(H3=I3,1,0),"")</f>
        <v/>
      </c>
      <c r="K3">
        <f>IF(G3=0,1,"")</f>
        <v/>
      </c>
      <c r="L3">
        <f>IF(K3=1,COUNTIF($K$2:K3,1),"")</f>
        <v/>
      </c>
      <c r="N3" t="n">
        <v>2</v>
      </c>
      <c r="O3">
        <f>IFERROR(MATCH(N3,$L$2:$L$5001,0),"")</f>
        <v/>
      </c>
      <c r="P3">
        <f>IF(O3="","",INDEX($A$2:$A$5001,O3))</f>
        <v/>
      </c>
      <c r="Q3">
        <f>IF(O3="","",INDEX($B$2:$B$5001,O3))</f>
        <v/>
      </c>
      <c r="R3">
        <f>IF(O3="","",INDEX($C$2:$C$5001,O3))</f>
        <v/>
      </c>
      <c r="S3">
        <f>IF(O3="","",INDEX($D$2:$D$5001,O3))</f>
        <v/>
      </c>
      <c r="T3">
        <f>IF(O3="","",INDEX($E$2:$E$5001,O3))</f>
        <v/>
      </c>
    </row>
    <row r="4">
      <c r="A4">
        <f>IF(screen_TA_reviewer_A!$A4="","",screen_TA_reviewer_A!$A4)</f>
        <v/>
      </c>
      <c r="B4">
        <f>IF(OR($A4="",screen_TA_reviewer_A!$C4=""),"",screen_TA_reviewer_A!$C4)</f>
        <v/>
      </c>
      <c r="C4">
        <f>IF(OR($A4="",screen_TA_reviewer_B!$C4=""),"",screen_TA_reviewer_B!$C4)</f>
        <v/>
      </c>
      <c r="D4">
        <f>IF(OR($A4="",screen_TA_reviewer_A!$D4=""),"",screen_TA_reviewer_A!$D4)</f>
        <v/>
      </c>
      <c r="E4">
        <f>IF(OR($A4="",screen_TA_reviewer_B!$D4=""),"",screen_TA_reviewer_B!$D4)</f>
        <v/>
      </c>
      <c r="F4">
        <f>IF(AND(B4&lt;&gt;"",C4&lt;&gt;""),1,"")</f>
        <v/>
      </c>
      <c r="G4">
        <f>IF(F4=1,IF(B4=C4,1,0),"")</f>
        <v/>
      </c>
      <c r="H4">
        <f>IF(B4="","",IFERROR(VLOOKUP(B4,lst_TA_binary_map_table,2,FALSE),"INVALID"))</f>
        <v/>
      </c>
      <c r="I4">
        <f>IF(C4="","",IFERROR(VLOOKUP(C4,lst_TA_binary_map_table,2,FALSE),"INVALID"))</f>
        <v/>
      </c>
      <c r="J4">
        <f>IF(F4=1,IF(H4=I4,1,0),"")</f>
        <v/>
      </c>
      <c r="K4">
        <f>IF(G4=0,1,"")</f>
        <v/>
      </c>
      <c r="L4">
        <f>IF(K4=1,COUNTIF($K$2:K4,1),"")</f>
        <v/>
      </c>
      <c r="N4" t="n">
        <v>3</v>
      </c>
      <c r="O4">
        <f>IFERROR(MATCH(N4,$L$2:$L$5001,0),"")</f>
        <v/>
      </c>
      <c r="P4">
        <f>IF(O4="","",INDEX($A$2:$A$5001,O4))</f>
        <v/>
      </c>
      <c r="Q4">
        <f>IF(O4="","",INDEX($B$2:$B$5001,O4))</f>
        <v/>
      </c>
      <c r="R4">
        <f>IF(O4="","",INDEX($C$2:$C$5001,O4))</f>
        <v/>
      </c>
      <c r="S4">
        <f>IF(O4="","",INDEX($D$2:$D$5001,O4))</f>
        <v/>
      </c>
      <c r="T4">
        <f>IF(O4="","",INDEX($E$2:$E$5001,O4))</f>
        <v/>
      </c>
      <c r="V4" t="inlineStr">
        <is>
          <t>records in records_master (non-blank record_id)</t>
        </is>
      </c>
      <c r="W4" s="12">
        <f>SUMPRODUCT(--(records_master!$A$2:$A$5001&lt;&gt;""))</f>
        <v/>
      </c>
    </row>
    <row r="5">
      <c r="A5">
        <f>IF(screen_TA_reviewer_A!$A5="","",screen_TA_reviewer_A!$A5)</f>
        <v/>
      </c>
      <c r="B5">
        <f>IF(OR($A5="",screen_TA_reviewer_A!$C5=""),"",screen_TA_reviewer_A!$C5)</f>
        <v/>
      </c>
      <c r="C5">
        <f>IF(OR($A5="",screen_TA_reviewer_B!$C5=""),"",screen_TA_reviewer_B!$C5)</f>
        <v/>
      </c>
      <c r="D5">
        <f>IF(OR($A5="",screen_TA_reviewer_A!$D5=""),"",screen_TA_reviewer_A!$D5)</f>
        <v/>
      </c>
      <c r="E5">
        <f>IF(OR($A5="",screen_TA_reviewer_B!$D5=""),"",screen_TA_reviewer_B!$D5)</f>
        <v/>
      </c>
      <c r="F5">
        <f>IF(AND(B5&lt;&gt;"",C5&lt;&gt;""),1,"")</f>
        <v/>
      </c>
      <c r="G5">
        <f>IF(F5=1,IF(B5=C5,1,0),"")</f>
        <v/>
      </c>
      <c r="H5">
        <f>IF(B5="","",IFERROR(VLOOKUP(B5,lst_TA_binary_map_table,2,FALSE),"INVALID"))</f>
        <v/>
      </c>
      <c r="I5">
        <f>IF(C5="","",IFERROR(VLOOKUP(C5,lst_TA_binary_map_table,2,FALSE),"INVALID"))</f>
        <v/>
      </c>
      <c r="J5">
        <f>IF(F5=1,IF(H5=I5,1,0),"")</f>
        <v/>
      </c>
      <c r="K5">
        <f>IF(G5=0,1,"")</f>
        <v/>
      </c>
      <c r="L5">
        <f>IF(K5=1,COUNTIF($K$2:K5,1),"")</f>
        <v/>
      </c>
      <c r="N5" t="n">
        <v>4</v>
      </c>
      <c r="O5">
        <f>IFERROR(MATCH(N5,$L$2:$L$5001,0),"")</f>
        <v/>
      </c>
      <c r="P5">
        <f>IF(O5="","",INDEX($A$2:$A$5001,O5))</f>
        <v/>
      </c>
      <c r="Q5">
        <f>IF(O5="","",INDEX($B$2:$B$5001,O5))</f>
        <v/>
      </c>
      <c r="R5">
        <f>IF(O5="","",INDEX($C$2:$C$5001,O5))</f>
        <v/>
      </c>
      <c r="S5">
        <f>IF(O5="","",INDEX($D$2:$D$5001,O5))</f>
        <v/>
      </c>
      <c r="T5">
        <f>IF(O5="","",INDEX($E$2:$E$5001,O5))</f>
        <v/>
      </c>
      <c r="V5" t="inlineStr">
        <is>
          <t>records available to screen (duplicates hidden)</t>
        </is>
      </c>
      <c r="W5" s="12">
        <f>SUMPRODUCT(--($A$2:$A$5001&lt;&gt;""))</f>
        <v/>
      </c>
    </row>
    <row r="6">
      <c r="A6">
        <f>IF(screen_TA_reviewer_A!$A6="","",screen_TA_reviewer_A!$A6)</f>
        <v/>
      </c>
      <c r="B6">
        <f>IF(OR($A6="",screen_TA_reviewer_A!$C6=""),"",screen_TA_reviewer_A!$C6)</f>
        <v/>
      </c>
      <c r="C6">
        <f>IF(OR($A6="",screen_TA_reviewer_B!$C6=""),"",screen_TA_reviewer_B!$C6)</f>
        <v/>
      </c>
      <c r="D6">
        <f>IF(OR($A6="",screen_TA_reviewer_A!$D6=""),"",screen_TA_reviewer_A!$D6)</f>
        <v/>
      </c>
      <c r="E6">
        <f>IF(OR($A6="",screen_TA_reviewer_B!$D6=""),"",screen_TA_reviewer_B!$D6)</f>
        <v/>
      </c>
      <c r="F6">
        <f>IF(AND(B6&lt;&gt;"",C6&lt;&gt;""),1,"")</f>
        <v/>
      </c>
      <c r="G6">
        <f>IF(F6=1,IF(B6=C6,1,0),"")</f>
        <v/>
      </c>
      <c r="H6">
        <f>IF(B6="","",IFERROR(VLOOKUP(B6,lst_TA_binary_map_table,2,FALSE),"INVALID"))</f>
        <v/>
      </c>
      <c r="I6">
        <f>IF(C6="","",IFERROR(VLOOKUP(C6,lst_TA_binary_map_table,2,FALSE),"INVALID"))</f>
        <v/>
      </c>
      <c r="J6">
        <f>IF(F6=1,IF(H6=I6,1,0),"")</f>
        <v/>
      </c>
      <c r="K6">
        <f>IF(G6=0,1,"")</f>
        <v/>
      </c>
      <c r="L6">
        <f>IF(K6=1,COUNTIF($K$2:K6,1),"")</f>
        <v/>
      </c>
      <c r="N6" t="n">
        <v>5</v>
      </c>
      <c r="O6">
        <f>IFERROR(MATCH(N6,$L$2:$L$5001,0),"")</f>
        <v/>
      </c>
      <c r="P6">
        <f>IF(O6="","",INDEX($A$2:$A$5001,O6))</f>
        <v/>
      </c>
      <c r="Q6">
        <f>IF(O6="","",INDEX($B$2:$B$5001,O6))</f>
        <v/>
      </c>
      <c r="R6">
        <f>IF(O6="","",INDEX($C$2:$C$5001,O6))</f>
        <v/>
      </c>
      <c r="S6">
        <f>IF(O6="","",INDEX($D$2:$D$5001,O6))</f>
        <v/>
      </c>
      <c r="T6">
        <f>IF(O6="","",INDEX($E$2:$E$5001,O6))</f>
        <v/>
      </c>
      <c r="V6" t="inlineStr">
        <is>
          <t>decided by reviewer A</t>
        </is>
      </c>
      <c r="W6" s="12">
        <f>SUMPRODUCT(--($B$2:$B$5001&lt;&gt;""))</f>
        <v/>
      </c>
    </row>
    <row r="7">
      <c r="A7">
        <f>IF(screen_TA_reviewer_A!$A7="","",screen_TA_reviewer_A!$A7)</f>
        <v/>
      </c>
      <c r="B7">
        <f>IF(OR($A7="",screen_TA_reviewer_A!$C7=""),"",screen_TA_reviewer_A!$C7)</f>
        <v/>
      </c>
      <c r="C7">
        <f>IF(OR($A7="",screen_TA_reviewer_B!$C7=""),"",screen_TA_reviewer_B!$C7)</f>
        <v/>
      </c>
      <c r="D7">
        <f>IF(OR($A7="",screen_TA_reviewer_A!$D7=""),"",screen_TA_reviewer_A!$D7)</f>
        <v/>
      </c>
      <c r="E7">
        <f>IF(OR($A7="",screen_TA_reviewer_B!$D7=""),"",screen_TA_reviewer_B!$D7)</f>
        <v/>
      </c>
      <c r="F7">
        <f>IF(AND(B7&lt;&gt;"",C7&lt;&gt;""),1,"")</f>
        <v/>
      </c>
      <c r="G7">
        <f>IF(F7=1,IF(B7=C7,1,0),"")</f>
        <v/>
      </c>
      <c r="H7">
        <f>IF(B7="","",IFERROR(VLOOKUP(B7,lst_TA_binary_map_table,2,FALSE),"INVALID"))</f>
        <v/>
      </c>
      <c r="I7">
        <f>IF(C7="","",IFERROR(VLOOKUP(C7,lst_TA_binary_map_table,2,FALSE),"INVALID"))</f>
        <v/>
      </c>
      <c r="J7">
        <f>IF(F7=1,IF(H7=I7,1,0),"")</f>
        <v/>
      </c>
      <c r="K7">
        <f>IF(G7=0,1,"")</f>
        <v/>
      </c>
      <c r="L7">
        <f>IF(K7=1,COUNTIF($K$2:K7,1),"")</f>
        <v/>
      </c>
      <c r="N7" t="n">
        <v>6</v>
      </c>
      <c r="O7">
        <f>IFERROR(MATCH(N7,$L$2:$L$5001,0),"")</f>
        <v/>
      </c>
      <c r="P7">
        <f>IF(O7="","",INDEX($A$2:$A$5001,O7))</f>
        <v/>
      </c>
      <c r="Q7">
        <f>IF(O7="","",INDEX($B$2:$B$5001,O7))</f>
        <v/>
      </c>
      <c r="R7">
        <f>IF(O7="","",INDEX($C$2:$C$5001,O7))</f>
        <v/>
      </c>
      <c r="S7">
        <f>IF(O7="","",INDEX($D$2:$D$5001,O7))</f>
        <v/>
      </c>
      <c r="T7">
        <f>IF(O7="","",INDEX($E$2:$E$5001,O7))</f>
        <v/>
      </c>
      <c r="V7" t="inlineStr">
        <is>
          <t>decided by reviewer B</t>
        </is>
      </c>
      <c r="W7" s="12">
        <f>SUMPRODUCT(--($C$2:$C$5001&lt;&gt;""))</f>
        <v/>
      </c>
    </row>
    <row r="8">
      <c r="A8">
        <f>IF(screen_TA_reviewer_A!$A8="","",screen_TA_reviewer_A!$A8)</f>
        <v/>
      </c>
      <c r="B8">
        <f>IF(OR($A8="",screen_TA_reviewer_A!$C8=""),"",screen_TA_reviewer_A!$C8)</f>
        <v/>
      </c>
      <c r="C8">
        <f>IF(OR($A8="",screen_TA_reviewer_B!$C8=""),"",screen_TA_reviewer_B!$C8)</f>
        <v/>
      </c>
      <c r="D8">
        <f>IF(OR($A8="",screen_TA_reviewer_A!$D8=""),"",screen_TA_reviewer_A!$D8)</f>
        <v/>
      </c>
      <c r="E8">
        <f>IF(OR($A8="",screen_TA_reviewer_B!$D8=""),"",screen_TA_reviewer_B!$D8)</f>
        <v/>
      </c>
      <c r="F8">
        <f>IF(AND(B8&lt;&gt;"",C8&lt;&gt;""),1,"")</f>
        <v/>
      </c>
      <c r="G8">
        <f>IF(F8=1,IF(B8=C8,1,0),"")</f>
        <v/>
      </c>
      <c r="H8">
        <f>IF(B8="","",IFERROR(VLOOKUP(B8,lst_TA_binary_map_table,2,FALSE),"INVALID"))</f>
        <v/>
      </c>
      <c r="I8">
        <f>IF(C8="","",IFERROR(VLOOKUP(C8,lst_TA_binary_map_table,2,FALSE),"INVALID"))</f>
        <v/>
      </c>
      <c r="J8">
        <f>IF(F8=1,IF(H8=I8,1,0),"")</f>
        <v/>
      </c>
      <c r="K8">
        <f>IF(G8=0,1,"")</f>
        <v/>
      </c>
      <c r="L8">
        <f>IF(K8=1,COUNTIF($K$2:K8,1),"")</f>
        <v/>
      </c>
      <c r="N8" t="n">
        <v>7</v>
      </c>
      <c r="O8">
        <f>IFERROR(MATCH(N8,$L$2:$L$5001,0),"")</f>
        <v/>
      </c>
      <c r="P8">
        <f>IF(O8="","",INDEX($A$2:$A$5001,O8))</f>
        <v/>
      </c>
      <c r="Q8">
        <f>IF(O8="","",INDEX($B$2:$B$5001,O8))</f>
        <v/>
      </c>
      <c r="R8">
        <f>IF(O8="","",INDEX($C$2:$C$5001,O8))</f>
        <v/>
      </c>
      <c r="S8">
        <f>IF(O8="","",INDEX($D$2:$D$5001,O8))</f>
        <v/>
      </c>
      <c r="T8">
        <f>IF(O8="","",INDEX($E$2:$E$5001,O8))</f>
        <v/>
      </c>
      <c r="V8" t="inlineStr">
        <is>
          <t>jointly decided</t>
        </is>
      </c>
      <c r="W8" s="12">
        <f>SUM($F$2:$F$5001)</f>
        <v/>
      </c>
    </row>
    <row r="9">
      <c r="A9">
        <f>IF(screen_TA_reviewer_A!$A9="","",screen_TA_reviewer_A!$A9)</f>
        <v/>
      </c>
      <c r="B9">
        <f>IF(OR($A9="",screen_TA_reviewer_A!$C9=""),"",screen_TA_reviewer_A!$C9)</f>
        <v/>
      </c>
      <c r="C9">
        <f>IF(OR($A9="",screen_TA_reviewer_B!$C9=""),"",screen_TA_reviewer_B!$C9)</f>
        <v/>
      </c>
      <c r="D9">
        <f>IF(OR($A9="",screen_TA_reviewer_A!$D9=""),"",screen_TA_reviewer_A!$D9)</f>
        <v/>
      </c>
      <c r="E9">
        <f>IF(OR($A9="",screen_TA_reviewer_B!$D9=""),"",screen_TA_reviewer_B!$D9)</f>
        <v/>
      </c>
      <c r="F9">
        <f>IF(AND(B9&lt;&gt;"",C9&lt;&gt;""),1,"")</f>
        <v/>
      </c>
      <c r="G9">
        <f>IF(F9=1,IF(B9=C9,1,0),"")</f>
        <v/>
      </c>
      <c r="H9">
        <f>IF(B9="","",IFERROR(VLOOKUP(B9,lst_TA_binary_map_table,2,FALSE),"INVALID"))</f>
        <v/>
      </c>
      <c r="I9">
        <f>IF(C9="","",IFERROR(VLOOKUP(C9,lst_TA_binary_map_table,2,FALSE),"INVALID"))</f>
        <v/>
      </c>
      <c r="J9">
        <f>IF(F9=1,IF(H9=I9,1,0),"")</f>
        <v/>
      </c>
      <c r="K9">
        <f>IF(G9=0,1,"")</f>
        <v/>
      </c>
      <c r="L9">
        <f>IF(K9=1,COUNTIF($K$2:K9,1),"")</f>
        <v/>
      </c>
      <c r="N9" t="n">
        <v>8</v>
      </c>
      <c r="O9">
        <f>IFERROR(MATCH(N9,$L$2:$L$5001,0),"")</f>
        <v/>
      </c>
      <c r="P9">
        <f>IF(O9="","",INDEX($A$2:$A$5001,O9))</f>
        <v/>
      </c>
      <c r="Q9">
        <f>IF(O9="","",INDEX($B$2:$B$5001,O9))</f>
        <v/>
      </c>
      <c r="R9">
        <f>IF(O9="","",INDEX($C$2:$C$5001,O9))</f>
        <v/>
      </c>
      <c r="S9">
        <f>IF(O9="","",INDEX($D$2:$D$5001,O9))</f>
        <v/>
      </c>
      <c r="T9">
        <f>IF(O9="","",INDEX($E$2:$E$5001,O9))</f>
        <v/>
      </c>
      <c r="V9" t="inlineStr">
        <is>
          <t>conflicts</t>
        </is>
      </c>
      <c r="W9" s="12">
        <f>SUM($K$2:$K$5001)</f>
        <v/>
      </c>
    </row>
    <row r="10">
      <c r="A10">
        <f>IF(screen_TA_reviewer_A!$A10="","",screen_TA_reviewer_A!$A10)</f>
        <v/>
      </c>
      <c r="B10">
        <f>IF(OR($A10="",screen_TA_reviewer_A!$C10=""),"",screen_TA_reviewer_A!$C10)</f>
        <v/>
      </c>
      <c r="C10">
        <f>IF(OR($A10="",screen_TA_reviewer_B!$C10=""),"",screen_TA_reviewer_B!$C10)</f>
        <v/>
      </c>
      <c r="D10">
        <f>IF(OR($A10="",screen_TA_reviewer_A!$D10=""),"",screen_TA_reviewer_A!$D10)</f>
        <v/>
      </c>
      <c r="E10">
        <f>IF(OR($A10="",screen_TA_reviewer_B!$D10=""),"",screen_TA_reviewer_B!$D10)</f>
        <v/>
      </c>
      <c r="F10">
        <f>IF(AND(B10&lt;&gt;"",C10&lt;&gt;""),1,"")</f>
        <v/>
      </c>
      <c r="G10">
        <f>IF(F10=1,IF(B10=C10,1,0),"")</f>
        <v/>
      </c>
      <c r="H10">
        <f>IF(B10="","",IFERROR(VLOOKUP(B10,lst_TA_binary_map_table,2,FALSE),"INVALID"))</f>
        <v/>
      </c>
      <c r="I10">
        <f>IF(C10="","",IFERROR(VLOOKUP(C10,lst_TA_binary_map_table,2,FALSE),"INVALID"))</f>
        <v/>
      </c>
      <c r="J10">
        <f>IF(F10=1,IF(H10=I10,1,0),"")</f>
        <v/>
      </c>
      <c r="K10">
        <f>IF(G10=0,1,"")</f>
        <v/>
      </c>
      <c r="L10">
        <f>IF(K10=1,COUNTIF($K$2:K10,1),"")</f>
        <v/>
      </c>
      <c r="N10" t="n">
        <v>9</v>
      </c>
      <c r="O10">
        <f>IFERROR(MATCH(N10,$L$2:$L$5001,0),"")</f>
        <v/>
      </c>
      <c r="P10">
        <f>IF(O10="","",INDEX($A$2:$A$5001,O10))</f>
        <v/>
      </c>
      <c r="Q10">
        <f>IF(O10="","",INDEX($B$2:$B$5001,O10))</f>
        <v/>
      </c>
      <c r="R10">
        <f>IF(O10="","",INDEX($C$2:$C$5001,O10))</f>
        <v/>
      </c>
      <c r="S10">
        <f>IF(O10="","",INDEX($D$2:$D$5001,O10))</f>
        <v/>
      </c>
      <c r="T10">
        <f>IF(O10="","",INDEX($E$2:$E$5001,O10))</f>
        <v/>
      </c>
      <c r="V10" t="inlineStr">
        <is>
          <t>values outside the code list (INVALID)</t>
        </is>
      </c>
      <c r="W10" s="12">
        <f>COUNTIF($H$2:$H$5001,"INVALID")+COUNTIF($I$2:$I$5001,"INVALID")</f>
        <v/>
      </c>
    </row>
    <row r="11">
      <c r="A11">
        <f>IF(screen_TA_reviewer_A!$A11="","",screen_TA_reviewer_A!$A11)</f>
        <v/>
      </c>
      <c r="B11">
        <f>IF(OR($A11="",screen_TA_reviewer_A!$C11=""),"",screen_TA_reviewer_A!$C11)</f>
        <v/>
      </c>
      <c r="C11">
        <f>IF(OR($A11="",screen_TA_reviewer_B!$C11=""),"",screen_TA_reviewer_B!$C11)</f>
        <v/>
      </c>
      <c r="D11">
        <f>IF(OR($A11="",screen_TA_reviewer_A!$D11=""),"",screen_TA_reviewer_A!$D11)</f>
        <v/>
      </c>
      <c r="E11">
        <f>IF(OR($A11="",screen_TA_reviewer_B!$D11=""),"",screen_TA_reviewer_B!$D11)</f>
        <v/>
      </c>
      <c r="F11">
        <f>IF(AND(B11&lt;&gt;"",C11&lt;&gt;""),1,"")</f>
        <v/>
      </c>
      <c r="G11">
        <f>IF(F11=1,IF(B11=C11,1,0),"")</f>
        <v/>
      </c>
      <c r="H11">
        <f>IF(B11="","",IFERROR(VLOOKUP(B11,lst_TA_binary_map_table,2,FALSE),"INVALID"))</f>
        <v/>
      </c>
      <c r="I11">
        <f>IF(C11="","",IFERROR(VLOOKUP(C11,lst_TA_binary_map_table,2,FALSE),"INVALID"))</f>
        <v/>
      </c>
      <c r="J11">
        <f>IF(F11=1,IF(H11=I11,1,0),"")</f>
        <v/>
      </c>
      <c r="K11">
        <f>IF(G11=0,1,"")</f>
        <v/>
      </c>
      <c r="L11">
        <f>IF(K11=1,COUNTIF($K$2:K11,1),"")</f>
        <v/>
      </c>
      <c r="N11" t="n">
        <v>10</v>
      </c>
      <c r="O11">
        <f>IFERROR(MATCH(N11,$L$2:$L$5001,0),"")</f>
        <v/>
      </c>
      <c r="P11">
        <f>IF(O11="","",INDEX($A$2:$A$5001,O11))</f>
        <v/>
      </c>
      <c r="Q11">
        <f>IF(O11="","",INDEX($B$2:$B$5001,O11))</f>
        <v/>
      </c>
      <c r="R11">
        <f>IF(O11="","",INDEX($C$2:$C$5001,O11))</f>
        <v/>
      </c>
      <c r="S11">
        <f>IF(O11="","",INDEX($D$2:$D$5001,O11))</f>
        <v/>
      </c>
      <c r="T11">
        <f>IF(O11="","",INDEX($E$2:$E$5001,O11))</f>
        <v/>
      </c>
      <c r="V11" t="inlineStr">
        <is>
          <t>capacity warning</t>
        </is>
      </c>
      <c r="W11" s="12">
        <f>IF(COUNTA(records_master!$A:$A)-1&gt;5000,"MORE RECORDS THAN FORMULA ROWS (5000): regenerate with --rows",IF(W9&gt;1000,"CONFLICTS EXCEED LIST (1000): filter column conflict",""))</f>
        <v/>
      </c>
    </row>
    <row r="12">
      <c r="A12">
        <f>IF(screen_TA_reviewer_A!$A12="","",screen_TA_reviewer_A!$A12)</f>
        <v/>
      </c>
      <c r="B12">
        <f>IF(OR($A12="",screen_TA_reviewer_A!$C12=""),"",screen_TA_reviewer_A!$C12)</f>
        <v/>
      </c>
      <c r="C12">
        <f>IF(OR($A12="",screen_TA_reviewer_B!$C12=""),"",screen_TA_reviewer_B!$C12)</f>
        <v/>
      </c>
      <c r="D12">
        <f>IF(OR($A12="",screen_TA_reviewer_A!$D12=""),"",screen_TA_reviewer_A!$D12)</f>
        <v/>
      </c>
      <c r="E12">
        <f>IF(OR($A12="",screen_TA_reviewer_B!$D12=""),"",screen_TA_reviewer_B!$D12)</f>
        <v/>
      </c>
      <c r="F12">
        <f>IF(AND(B12&lt;&gt;"",C12&lt;&gt;""),1,"")</f>
        <v/>
      </c>
      <c r="G12">
        <f>IF(F12=1,IF(B12=C12,1,0),"")</f>
        <v/>
      </c>
      <c r="H12">
        <f>IF(B12="","",IFERROR(VLOOKUP(B12,lst_TA_binary_map_table,2,FALSE),"INVALID"))</f>
        <v/>
      </c>
      <c r="I12">
        <f>IF(C12="","",IFERROR(VLOOKUP(C12,lst_TA_binary_map_table,2,FALSE),"INVALID"))</f>
        <v/>
      </c>
      <c r="J12">
        <f>IF(F12=1,IF(H12=I12,1,0),"")</f>
        <v/>
      </c>
      <c r="K12">
        <f>IF(G12=0,1,"")</f>
        <v/>
      </c>
      <c r="L12">
        <f>IF(K12=1,COUNTIF($K$2:K12,1),"")</f>
        <v/>
      </c>
      <c r="N12" t="n">
        <v>11</v>
      </c>
      <c r="O12">
        <f>IFERROR(MATCH(N12,$L$2:$L$5001,0),"")</f>
        <v/>
      </c>
      <c r="P12">
        <f>IF(O12="","",INDEX($A$2:$A$5001,O12))</f>
        <v/>
      </c>
      <c r="Q12">
        <f>IF(O12="","",INDEX($B$2:$B$5001,O12))</f>
        <v/>
      </c>
      <c r="R12">
        <f>IF(O12="","",INDEX($C$2:$C$5001,O12))</f>
        <v/>
      </c>
      <c r="S12">
        <f>IF(O12="","",INDEX($D$2:$D$5001,O12))</f>
        <v/>
      </c>
      <c r="T12">
        <f>IF(O12="","",INDEX($E$2:$E$5001,O12))</f>
        <v/>
      </c>
    </row>
    <row r="13">
      <c r="A13">
        <f>IF(screen_TA_reviewer_A!$A13="","",screen_TA_reviewer_A!$A13)</f>
        <v/>
      </c>
      <c r="B13">
        <f>IF(OR($A13="",screen_TA_reviewer_A!$C13=""),"",screen_TA_reviewer_A!$C13)</f>
        <v/>
      </c>
      <c r="C13">
        <f>IF(OR($A13="",screen_TA_reviewer_B!$C13=""),"",screen_TA_reviewer_B!$C13)</f>
        <v/>
      </c>
      <c r="D13">
        <f>IF(OR($A13="",screen_TA_reviewer_A!$D13=""),"",screen_TA_reviewer_A!$D13)</f>
        <v/>
      </c>
      <c r="E13">
        <f>IF(OR($A13="",screen_TA_reviewer_B!$D13=""),"",screen_TA_reviewer_B!$D13)</f>
        <v/>
      </c>
      <c r="F13">
        <f>IF(AND(B13&lt;&gt;"",C13&lt;&gt;""),1,"")</f>
        <v/>
      </c>
      <c r="G13">
        <f>IF(F13=1,IF(B13=C13,1,0),"")</f>
        <v/>
      </c>
      <c r="H13">
        <f>IF(B13="","",IFERROR(VLOOKUP(B13,lst_TA_binary_map_table,2,FALSE),"INVALID"))</f>
        <v/>
      </c>
      <c r="I13">
        <f>IF(C13="","",IFERROR(VLOOKUP(C13,lst_TA_binary_map_table,2,FALSE),"INVALID"))</f>
        <v/>
      </c>
      <c r="J13">
        <f>IF(F13=1,IF(H13=I13,1,0),"")</f>
        <v/>
      </c>
      <c r="K13">
        <f>IF(G13=0,1,"")</f>
        <v/>
      </c>
      <c r="L13">
        <f>IF(K13=1,COUNTIF($K$2:K13,1),"")</f>
        <v/>
      </c>
      <c r="N13" t="n">
        <v>12</v>
      </c>
      <c r="O13">
        <f>IFERROR(MATCH(N13,$L$2:$L$5001,0),"")</f>
        <v/>
      </c>
      <c r="P13">
        <f>IF(O13="","",INDEX($A$2:$A$5001,O13))</f>
        <v/>
      </c>
      <c r="Q13">
        <f>IF(O13="","",INDEX($B$2:$B$5001,O13))</f>
        <v/>
      </c>
      <c r="R13">
        <f>IF(O13="","",INDEX($C$2:$C$5001,O13))</f>
        <v/>
      </c>
      <c r="S13">
        <f>IF(O13="","",INDEX($D$2:$D$5001,O13))</f>
        <v/>
      </c>
      <c r="T13">
        <f>IF(O13="","",INDEX($E$2:$E$5001,O13))</f>
        <v/>
      </c>
      <c r="V13" s="2" t="inlineStr">
        <is>
          <t>Counts per reviewer (all decided records)</t>
        </is>
      </c>
      <c r="W13" s="13" t="inlineStr">
        <is>
          <t>reviewer A</t>
        </is>
      </c>
      <c r="X13" s="13" t="inlineStr">
        <is>
          <t>reviewer B</t>
        </is>
      </c>
    </row>
    <row r="14">
      <c r="A14">
        <f>IF(screen_TA_reviewer_A!$A14="","",screen_TA_reviewer_A!$A14)</f>
        <v/>
      </c>
      <c r="B14">
        <f>IF(OR($A14="",screen_TA_reviewer_A!$C14=""),"",screen_TA_reviewer_A!$C14)</f>
        <v/>
      </c>
      <c r="C14">
        <f>IF(OR($A14="",screen_TA_reviewer_B!$C14=""),"",screen_TA_reviewer_B!$C14)</f>
        <v/>
      </c>
      <c r="D14">
        <f>IF(OR($A14="",screen_TA_reviewer_A!$D14=""),"",screen_TA_reviewer_A!$D14)</f>
        <v/>
      </c>
      <c r="E14">
        <f>IF(OR($A14="",screen_TA_reviewer_B!$D14=""),"",screen_TA_reviewer_B!$D14)</f>
        <v/>
      </c>
      <c r="F14">
        <f>IF(AND(B14&lt;&gt;"",C14&lt;&gt;""),1,"")</f>
        <v/>
      </c>
      <c r="G14">
        <f>IF(F14=1,IF(B14=C14,1,0),"")</f>
        <v/>
      </c>
      <c r="H14">
        <f>IF(B14="","",IFERROR(VLOOKUP(B14,lst_TA_binary_map_table,2,FALSE),"INVALID"))</f>
        <v/>
      </c>
      <c r="I14">
        <f>IF(C14="","",IFERROR(VLOOKUP(C14,lst_TA_binary_map_table,2,FALSE),"INVALID"))</f>
        <v/>
      </c>
      <c r="J14">
        <f>IF(F14=1,IF(H14=I14,1,0),"")</f>
        <v/>
      </c>
      <c r="K14">
        <f>IF(G14=0,1,"")</f>
        <v/>
      </c>
      <c r="L14">
        <f>IF(K14=1,COUNTIF($K$2:K14,1),"")</f>
        <v/>
      </c>
      <c r="N14" t="n">
        <v>13</v>
      </c>
      <c r="O14">
        <f>IFERROR(MATCH(N14,$L$2:$L$5001,0),"")</f>
        <v/>
      </c>
      <c r="P14">
        <f>IF(O14="","",INDEX($A$2:$A$5001,O14))</f>
        <v/>
      </c>
      <c r="Q14">
        <f>IF(O14="","",INDEX($B$2:$B$5001,O14))</f>
        <v/>
      </c>
      <c r="R14">
        <f>IF(O14="","",INDEX($C$2:$C$5001,O14))</f>
        <v/>
      </c>
      <c r="S14">
        <f>IF(O14="","",INDEX($D$2:$D$5001,O14))</f>
        <v/>
      </c>
      <c r="T14">
        <f>IF(O14="","",INDEX($E$2:$E$5001,O14))</f>
        <v/>
      </c>
      <c r="V14" t="inlineStr">
        <is>
          <t>ADVANCE</t>
        </is>
      </c>
      <c r="W14">
        <f>COUNTIF($B$2:$B$5001,V14)</f>
        <v/>
      </c>
      <c r="X14">
        <f>COUNTIF($C$2:$C$5001,V14)</f>
        <v/>
      </c>
    </row>
    <row r="15">
      <c r="A15">
        <f>IF(screen_TA_reviewer_A!$A15="","",screen_TA_reviewer_A!$A15)</f>
        <v/>
      </c>
      <c r="B15">
        <f>IF(OR($A15="",screen_TA_reviewer_A!$C15=""),"",screen_TA_reviewer_A!$C15)</f>
        <v/>
      </c>
      <c r="C15">
        <f>IF(OR($A15="",screen_TA_reviewer_B!$C15=""),"",screen_TA_reviewer_B!$C15)</f>
        <v/>
      </c>
      <c r="D15">
        <f>IF(OR($A15="",screen_TA_reviewer_A!$D15=""),"",screen_TA_reviewer_A!$D15)</f>
        <v/>
      </c>
      <c r="E15">
        <f>IF(OR($A15="",screen_TA_reviewer_B!$D15=""),"",screen_TA_reviewer_B!$D15)</f>
        <v/>
      </c>
      <c r="F15">
        <f>IF(AND(B15&lt;&gt;"",C15&lt;&gt;""),1,"")</f>
        <v/>
      </c>
      <c r="G15">
        <f>IF(F15=1,IF(B15=C15,1,0),"")</f>
        <v/>
      </c>
      <c r="H15">
        <f>IF(B15="","",IFERROR(VLOOKUP(B15,lst_TA_binary_map_table,2,FALSE),"INVALID"))</f>
        <v/>
      </c>
      <c r="I15">
        <f>IF(C15="","",IFERROR(VLOOKUP(C15,lst_TA_binary_map_table,2,FALSE),"INVALID"))</f>
        <v/>
      </c>
      <c r="J15">
        <f>IF(F15=1,IF(H15=I15,1,0),"")</f>
        <v/>
      </c>
      <c r="K15">
        <f>IF(G15=0,1,"")</f>
        <v/>
      </c>
      <c r="L15">
        <f>IF(K15=1,COUNTIF($K$2:K15,1),"")</f>
        <v/>
      </c>
      <c r="N15" t="n">
        <v>14</v>
      </c>
      <c r="O15">
        <f>IFERROR(MATCH(N15,$L$2:$L$5001,0),"")</f>
        <v/>
      </c>
      <c r="P15">
        <f>IF(O15="","",INDEX($A$2:$A$5001,O15))</f>
        <v/>
      </c>
      <c r="Q15">
        <f>IF(O15="","",INDEX($B$2:$B$5001,O15))</f>
        <v/>
      </c>
      <c r="R15">
        <f>IF(O15="","",INDEX($C$2:$C$5001,O15))</f>
        <v/>
      </c>
      <c r="S15">
        <f>IF(O15="","",INDEX($D$2:$D$5001,O15))</f>
        <v/>
      </c>
      <c r="T15">
        <f>IF(O15="","",INDEX($E$2:$E$5001,O15))</f>
        <v/>
      </c>
      <c r="V15" t="inlineStr">
        <is>
          <t>EXCLUDE_TA</t>
        </is>
      </c>
      <c r="W15">
        <f>COUNTIF($B$2:$B$5001,V15)</f>
        <v/>
      </c>
      <c r="X15">
        <f>COUNTIF($C$2:$C$5001,V15)</f>
        <v/>
      </c>
    </row>
    <row r="16">
      <c r="A16">
        <f>IF(screen_TA_reviewer_A!$A16="","",screen_TA_reviewer_A!$A16)</f>
        <v/>
      </c>
      <c r="B16">
        <f>IF(OR($A16="",screen_TA_reviewer_A!$C16=""),"",screen_TA_reviewer_A!$C16)</f>
        <v/>
      </c>
      <c r="C16">
        <f>IF(OR($A16="",screen_TA_reviewer_B!$C16=""),"",screen_TA_reviewer_B!$C16)</f>
        <v/>
      </c>
      <c r="D16">
        <f>IF(OR($A16="",screen_TA_reviewer_A!$D16=""),"",screen_TA_reviewer_A!$D16)</f>
        <v/>
      </c>
      <c r="E16">
        <f>IF(OR($A16="",screen_TA_reviewer_B!$D16=""),"",screen_TA_reviewer_B!$D16)</f>
        <v/>
      </c>
      <c r="F16">
        <f>IF(AND(B16&lt;&gt;"",C16&lt;&gt;""),1,"")</f>
        <v/>
      </c>
      <c r="G16">
        <f>IF(F16=1,IF(B16=C16,1,0),"")</f>
        <v/>
      </c>
      <c r="H16">
        <f>IF(B16="","",IFERROR(VLOOKUP(B16,lst_TA_binary_map_table,2,FALSE),"INVALID"))</f>
        <v/>
      </c>
      <c r="I16">
        <f>IF(C16="","",IFERROR(VLOOKUP(C16,lst_TA_binary_map_table,2,FALSE),"INVALID"))</f>
        <v/>
      </c>
      <c r="J16">
        <f>IF(F16=1,IF(H16=I16,1,0),"")</f>
        <v/>
      </c>
      <c r="K16">
        <f>IF(G16=0,1,"")</f>
        <v/>
      </c>
      <c r="L16">
        <f>IF(K16=1,COUNTIF($K$2:K16,1),"")</f>
        <v/>
      </c>
      <c r="N16" t="n">
        <v>15</v>
      </c>
      <c r="O16">
        <f>IFERROR(MATCH(N16,$L$2:$L$5001,0),"")</f>
        <v/>
      </c>
      <c r="P16">
        <f>IF(O16="","",INDEX($A$2:$A$5001,O16))</f>
        <v/>
      </c>
      <c r="Q16">
        <f>IF(O16="","",INDEX($B$2:$B$5001,O16))</f>
        <v/>
      </c>
      <c r="R16">
        <f>IF(O16="","",INDEX($C$2:$C$5001,O16))</f>
        <v/>
      </c>
      <c r="S16">
        <f>IF(O16="","",INDEX($D$2:$D$5001,O16))</f>
        <v/>
      </c>
      <c r="T16">
        <f>IF(O16="","",INDEX($E$2:$E$5001,O16))</f>
        <v/>
      </c>
      <c r="V16" t="inlineStr">
        <is>
          <t>FRONTIER_PREPRINT</t>
        </is>
      </c>
      <c r="W16">
        <f>COUNTIF($B$2:$B$5001,V16)</f>
        <v/>
      </c>
      <c r="X16">
        <f>COUNTIF($C$2:$C$5001,V16)</f>
        <v/>
      </c>
    </row>
    <row r="17">
      <c r="A17">
        <f>IF(screen_TA_reviewer_A!$A17="","",screen_TA_reviewer_A!$A17)</f>
        <v/>
      </c>
      <c r="B17">
        <f>IF(OR($A17="",screen_TA_reviewer_A!$C17=""),"",screen_TA_reviewer_A!$C17)</f>
        <v/>
      </c>
      <c r="C17">
        <f>IF(OR($A17="",screen_TA_reviewer_B!$C17=""),"",screen_TA_reviewer_B!$C17)</f>
        <v/>
      </c>
      <c r="D17">
        <f>IF(OR($A17="",screen_TA_reviewer_A!$D17=""),"",screen_TA_reviewer_A!$D17)</f>
        <v/>
      </c>
      <c r="E17">
        <f>IF(OR($A17="",screen_TA_reviewer_B!$D17=""),"",screen_TA_reviewer_B!$D17)</f>
        <v/>
      </c>
      <c r="F17">
        <f>IF(AND(B17&lt;&gt;"",C17&lt;&gt;""),1,"")</f>
        <v/>
      </c>
      <c r="G17">
        <f>IF(F17=1,IF(B17=C17,1,0),"")</f>
        <v/>
      </c>
      <c r="H17">
        <f>IF(B17="","",IFERROR(VLOOKUP(B17,lst_TA_binary_map_table,2,FALSE),"INVALID"))</f>
        <v/>
      </c>
      <c r="I17">
        <f>IF(C17="","",IFERROR(VLOOKUP(C17,lst_TA_binary_map_table,2,FALSE),"INVALID"))</f>
        <v/>
      </c>
      <c r="J17">
        <f>IF(F17=1,IF(H17=I17,1,0),"")</f>
        <v/>
      </c>
      <c r="K17">
        <f>IF(G17=0,1,"")</f>
        <v/>
      </c>
      <c r="L17">
        <f>IF(K17=1,COUNTIF($K$2:K17,1),"")</f>
        <v/>
      </c>
      <c r="N17" t="n">
        <v>16</v>
      </c>
      <c r="O17">
        <f>IFERROR(MATCH(N17,$L$2:$L$5001,0),"")</f>
        <v/>
      </c>
      <c r="P17">
        <f>IF(O17="","",INDEX($A$2:$A$5001,O17))</f>
        <v/>
      </c>
      <c r="Q17">
        <f>IF(O17="","",INDEX($B$2:$B$5001,O17))</f>
        <v/>
      </c>
      <c r="R17">
        <f>IF(O17="","",INDEX($C$2:$C$5001,O17))</f>
        <v/>
      </c>
      <c r="S17">
        <f>IF(O17="","",INDEX($D$2:$D$5001,O17))</f>
        <v/>
      </c>
      <c r="T17">
        <f>IF(O17="","",INDEX($E$2:$E$5001,O17))</f>
        <v/>
      </c>
      <c r="V17" t="inlineStr">
        <is>
          <t>AWAITING_CLASSIFICATION</t>
        </is>
      </c>
      <c r="W17">
        <f>COUNTIF($B$2:$B$5001,V17)</f>
        <v/>
      </c>
      <c r="X17">
        <f>COUNTIF($C$2:$C$5001,V17)</f>
        <v/>
      </c>
    </row>
    <row r="18">
      <c r="A18">
        <f>IF(screen_TA_reviewer_A!$A18="","",screen_TA_reviewer_A!$A18)</f>
        <v/>
      </c>
      <c r="B18">
        <f>IF(OR($A18="",screen_TA_reviewer_A!$C18=""),"",screen_TA_reviewer_A!$C18)</f>
        <v/>
      </c>
      <c r="C18">
        <f>IF(OR($A18="",screen_TA_reviewer_B!$C18=""),"",screen_TA_reviewer_B!$C18)</f>
        <v/>
      </c>
      <c r="D18">
        <f>IF(OR($A18="",screen_TA_reviewer_A!$D18=""),"",screen_TA_reviewer_A!$D18)</f>
        <v/>
      </c>
      <c r="E18">
        <f>IF(OR($A18="",screen_TA_reviewer_B!$D18=""),"",screen_TA_reviewer_B!$D18)</f>
        <v/>
      </c>
      <c r="F18">
        <f>IF(AND(B18&lt;&gt;"",C18&lt;&gt;""),1,"")</f>
        <v/>
      </c>
      <c r="G18">
        <f>IF(F18=1,IF(B18=C18,1,0),"")</f>
        <v/>
      </c>
      <c r="H18">
        <f>IF(B18="","",IFERROR(VLOOKUP(B18,lst_TA_binary_map_table,2,FALSE),"INVALID"))</f>
        <v/>
      </c>
      <c r="I18">
        <f>IF(C18="","",IFERROR(VLOOKUP(C18,lst_TA_binary_map_table,2,FALSE),"INVALID"))</f>
        <v/>
      </c>
      <c r="J18">
        <f>IF(F18=1,IF(H18=I18,1,0),"")</f>
        <v/>
      </c>
      <c r="K18">
        <f>IF(G18=0,1,"")</f>
        <v/>
      </c>
      <c r="L18">
        <f>IF(K18=1,COUNTIF($K$2:K18,1),"")</f>
        <v/>
      </c>
      <c r="N18" t="n">
        <v>17</v>
      </c>
      <c r="O18">
        <f>IFERROR(MATCH(N18,$L$2:$L$5001,0),"")</f>
        <v/>
      </c>
      <c r="P18">
        <f>IF(O18="","",INDEX($A$2:$A$5001,O18))</f>
        <v/>
      </c>
      <c r="Q18">
        <f>IF(O18="","",INDEX($B$2:$B$5001,O18))</f>
        <v/>
      </c>
      <c r="R18">
        <f>IF(O18="","",INDEX($C$2:$C$5001,O18))</f>
        <v/>
      </c>
      <c r="S18">
        <f>IF(O18="","",INDEX($D$2:$D$5001,O18))</f>
        <v/>
      </c>
      <c r="T18">
        <f>IF(O18="","",INDEX($E$2:$E$5001,O18))</f>
        <v/>
      </c>
    </row>
    <row r="19">
      <c r="A19">
        <f>IF(screen_TA_reviewer_A!$A19="","",screen_TA_reviewer_A!$A19)</f>
        <v/>
      </c>
      <c r="B19">
        <f>IF(OR($A19="",screen_TA_reviewer_A!$C19=""),"",screen_TA_reviewer_A!$C19)</f>
        <v/>
      </c>
      <c r="C19">
        <f>IF(OR($A19="",screen_TA_reviewer_B!$C19=""),"",screen_TA_reviewer_B!$C19)</f>
        <v/>
      </c>
      <c r="D19">
        <f>IF(OR($A19="",screen_TA_reviewer_A!$D19=""),"",screen_TA_reviewer_A!$D19)</f>
        <v/>
      </c>
      <c r="E19">
        <f>IF(OR($A19="",screen_TA_reviewer_B!$D19=""),"",screen_TA_reviewer_B!$D19)</f>
        <v/>
      </c>
      <c r="F19">
        <f>IF(AND(B19&lt;&gt;"",C19&lt;&gt;""),1,"")</f>
        <v/>
      </c>
      <c r="G19">
        <f>IF(F19=1,IF(B19=C19,1,0),"")</f>
        <v/>
      </c>
      <c r="H19">
        <f>IF(B19="","",IFERROR(VLOOKUP(B19,lst_TA_binary_map_table,2,FALSE),"INVALID"))</f>
        <v/>
      </c>
      <c r="I19">
        <f>IF(C19="","",IFERROR(VLOOKUP(C19,lst_TA_binary_map_table,2,FALSE),"INVALID"))</f>
        <v/>
      </c>
      <c r="J19">
        <f>IF(F19=1,IF(H19=I19,1,0),"")</f>
        <v/>
      </c>
      <c r="K19">
        <f>IF(G19=0,1,"")</f>
        <v/>
      </c>
      <c r="L19">
        <f>IF(K19=1,COUNTIF($K$2:K19,1),"")</f>
        <v/>
      </c>
      <c r="N19" t="n">
        <v>18</v>
      </c>
      <c r="O19">
        <f>IFERROR(MATCH(N19,$L$2:$L$5001,0),"")</f>
        <v/>
      </c>
      <c r="P19">
        <f>IF(O19="","",INDEX($A$2:$A$5001,O19))</f>
        <v/>
      </c>
      <c r="Q19">
        <f>IF(O19="","",INDEX($B$2:$B$5001,O19))</f>
        <v/>
      </c>
      <c r="R19">
        <f>IF(O19="","",INDEX($C$2:$C$5001,O19))</f>
        <v/>
      </c>
      <c r="S19">
        <f>IF(O19="","",INDEX($D$2:$D$5001,O19))</f>
        <v/>
      </c>
      <c r="T19">
        <f>IF(O19="","",INDEX($E$2:$E$5001,O19))</f>
        <v/>
      </c>
      <c r="V19" s="2" t="inlineStr">
        <is>
          <t>Agreement on exact TA disposition (4×4)</t>
        </is>
      </c>
    </row>
    <row r="20">
      <c r="A20">
        <f>IF(screen_TA_reviewer_A!$A20="","",screen_TA_reviewer_A!$A20)</f>
        <v/>
      </c>
      <c r="B20">
        <f>IF(OR($A20="",screen_TA_reviewer_A!$C20=""),"",screen_TA_reviewer_A!$C20)</f>
        <v/>
      </c>
      <c r="C20">
        <f>IF(OR($A20="",screen_TA_reviewer_B!$C20=""),"",screen_TA_reviewer_B!$C20)</f>
        <v/>
      </c>
      <c r="D20">
        <f>IF(OR($A20="",screen_TA_reviewer_A!$D20=""),"",screen_TA_reviewer_A!$D20)</f>
        <v/>
      </c>
      <c r="E20">
        <f>IF(OR($A20="",screen_TA_reviewer_B!$D20=""),"",screen_TA_reviewer_B!$D20)</f>
        <v/>
      </c>
      <c r="F20">
        <f>IF(AND(B20&lt;&gt;"",C20&lt;&gt;""),1,"")</f>
        <v/>
      </c>
      <c r="G20">
        <f>IF(F20=1,IF(B20=C20,1,0),"")</f>
        <v/>
      </c>
      <c r="H20">
        <f>IF(B20="","",IFERROR(VLOOKUP(B20,lst_TA_binary_map_table,2,FALSE),"INVALID"))</f>
        <v/>
      </c>
      <c r="I20">
        <f>IF(C20="","",IFERROR(VLOOKUP(C20,lst_TA_binary_map_table,2,FALSE),"INVALID"))</f>
        <v/>
      </c>
      <c r="J20">
        <f>IF(F20=1,IF(H20=I20,1,0),"")</f>
        <v/>
      </c>
      <c r="K20">
        <f>IF(G20=0,1,"")</f>
        <v/>
      </c>
      <c r="L20">
        <f>IF(K20=1,COUNTIF($K$2:K20,1),"")</f>
        <v/>
      </c>
      <c r="N20" t="n">
        <v>19</v>
      </c>
      <c r="O20">
        <f>IFERROR(MATCH(N20,$L$2:$L$5001,0),"")</f>
        <v/>
      </c>
      <c r="P20">
        <f>IF(O20="","",INDEX($A$2:$A$5001,O20))</f>
        <v/>
      </c>
      <c r="Q20">
        <f>IF(O20="","",INDEX($B$2:$B$5001,O20))</f>
        <v/>
      </c>
      <c r="R20">
        <f>IF(O20="","",INDEX($C$2:$C$5001,O20))</f>
        <v/>
      </c>
      <c r="S20">
        <f>IF(O20="","",INDEX($D$2:$D$5001,O20))</f>
        <v/>
      </c>
      <c r="T20">
        <f>IF(O20="","",INDEX($E$2:$E$5001,O20))</f>
        <v/>
      </c>
      <c r="V20" s="13" t="inlineStr">
        <is>
          <t>A (rows) \ B (cols)</t>
        </is>
      </c>
      <c r="W20" s="14" t="inlineStr">
        <is>
          <t>ADVANCE</t>
        </is>
      </c>
      <c r="X20" s="14" t="inlineStr">
        <is>
          <t>EXCLUDE_TA</t>
        </is>
      </c>
      <c r="Y20" s="14" t="inlineStr">
        <is>
          <t>FRONTIER_PREPRINT</t>
        </is>
      </c>
      <c r="Z20" s="14" t="inlineStr">
        <is>
          <t>AWAITING_CLASSIFICATION</t>
        </is>
      </c>
      <c r="AA20" s="13" t="inlineStr">
        <is>
          <t>row total (A)</t>
        </is>
      </c>
    </row>
    <row r="21">
      <c r="A21">
        <f>IF(screen_TA_reviewer_A!$A21="","",screen_TA_reviewer_A!$A21)</f>
        <v/>
      </c>
      <c r="B21">
        <f>IF(OR($A21="",screen_TA_reviewer_A!$C21=""),"",screen_TA_reviewer_A!$C21)</f>
        <v/>
      </c>
      <c r="C21">
        <f>IF(OR($A21="",screen_TA_reviewer_B!$C21=""),"",screen_TA_reviewer_B!$C21)</f>
        <v/>
      </c>
      <c r="D21">
        <f>IF(OR($A21="",screen_TA_reviewer_A!$D21=""),"",screen_TA_reviewer_A!$D21)</f>
        <v/>
      </c>
      <c r="E21">
        <f>IF(OR($A21="",screen_TA_reviewer_B!$D21=""),"",screen_TA_reviewer_B!$D21)</f>
        <v/>
      </c>
      <c r="F21">
        <f>IF(AND(B21&lt;&gt;"",C21&lt;&gt;""),1,"")</f>
        <v/>
      </c>
      <c r="G21">
        <f>IF(F21=1,IF(B21=C21,1,0),"")</f>
        <v/>
      </c>
      <c r="H21">
        <f>IF(B21="","",IFERROR(VLOOKUP(B21,lst_TA_binary_map_table,2,FALSE),"INVALID"))</f>
        <v/>
      </c>
      <c r="I21">
        <f>IF(C21="","",IFERROR(VLOOKUP(C21,lst_TA_binary_map_table,2,FALSE),"INVALID"))</f>
        <v/>
      </c>
      <c r="J21">
        <f>IF(F21=1,IF(H21=I21,1,0),"")</f>
        <v/>
      </c>
      <c r="K21">
        <f>IF(G21=0,1,"")</f>
        <v/>
      </c>
      <c r="L21">
        <f>IF(K21=1,COUNTIF($K$2:K21,1),"")</f>
        <v/>
      </c>
      <c r="N21" t="n">
        <v>20</v>
      </c>
      <c r="O21">
        <f>IFERROR(MATCH(N21,$L$2:$L$5001,0),"")</f>
        <v/>
      </c>
      <c r="P21">
        <f>IF(O21="","",INDEX($A$2:$A$5001,O21))</f>
        <v/>
      </c>
      <c r="Q21">
        <f>IF(O21="","",INDEX($B$2:$B$5001,O21))</f>
        <v/>
      </c>
      <c r="R21">
        <f>IF(O21="","",INDEX($C$2:$C$5001,O21))</f>
        <v/>
      </c>
      <c r="S21">
        <f>IF(O21="","",INDEX($D$2:$D$5001,O21))</f>
        <v/>
      </c>
      <c r="T21">
        <f>IF(O21="","",INDEX($E$2:$E$5001,O21))</f>
        <v/>
      </c>
      <c r="V21" s="13" t="inlineStr">
        <is>
          <t>ADVANCE</t>
        </is>
      </c>
      <c r="W21">
        <f>COUNTIFS($B$2:$B$5001,$V21,$C$2:$C$5001,W$20)</f>
        <v/>
      </c>
      <c r="X21">
        <f>COUNTIFS($B$2:$B$5001,$V21,$C$2:$C$5001,X$20)</f>
        <v/>
      </c>
      <c r="Y21">
        <f>COUNTIFS($B$2:$B$5001,$V21,$C$2:$C$5001,Y$20)</f>
        <v/>
      </c>
      <c r="Z21">
        <f>COUNTIFS($B$2:$B$5001,$V21,$C$2:$C$5001,Z$20)</f>
        <v/>
      </c>
      <c r="AA21">
        <f>SUM(W21:Z21)</f>
        <v/>
      </c>
    </row>
    <row r="22">
      <c r="A22">
        <f>IF(screen_TA_reviewer_A!$A22="","",screen_TA_reviewer_A!$A22)</f>
        <v/>
      </c>
      <c r="B22">
        <f>IF(OR($A22="",screen_TA_reviewer_A!$C22=""),"",screen_TA_reviewer_A!$C22)</f>
        <v/>
      </c>
      <c r="C22">
        <f>IF(OR($A22="",screen_TA_reviewer_B!$C22=""),"",screen_TA_reviewer_B!$C22)</f>
        <v/>
      </c>
      <c r="D22">
        <f>IF(OR($A22="",screen_TA_reviewer_A!$D22=""),"",screen_TA_reviewer_A!$D22)</f>
        <v/>
      </c>
      <c r="E22">
        <f>IF(OR($A22="",screen_TA_reviewer_B!$D22=""),"",screen_TA_reviewer_B!$D22)</f>
        <v/>
      </c>
      <c r="F22">
        <f>IF(AND(B22&lt;&gt;"",C22&lt;&gt;""),1,"")</f>
        <v/>
      </c>
      <c r="G22">
        <f>IF(F22=1,IF(B22=C22,1,0),"")</f>
        <v/>
      </c>
      <c r="H22">
        <f>IF(B22="","",IFERROR(VLOOKUP(B22,lst_TA_binary_map_table,2,FALSE),"INVALID"))</f>
        <v/>
      </c>
      <c r="I22">
        <f>IF(C22="","",IFERROR(VLOOKUP(C22,lst_TA_binary_map_table,2,FALSE),"INVALID"))</f>
        <v/>
      </c>
      <c r="J22">
        <f>IF(F22=1,IF(H22=I22,1,0),"")</f>
        <v/>
      </c>
      <c r="K22">
        <f>IF(G22=0,1,"")</f>
        <v/>
      </c>
      <c r="L22">
        <f>IF(K22=1,COUNTIF($K$2:K22,1),"")</f>
        <v/>
      </c>
      <c r="N22" t="n">
        <v>21</v>
      </c>
      <c r="O22">
        <f>IFERROR(MATCH(N22,$L$2:$L$5001,0),"")</f>
        <v/>
      </c>
      <c r="P22">
        <f>IF(O22="","",INDEX($A$2:$A$5001,O22))</f>
        <v/>
      </c>
      <c r="Q22">
        <f>IF(O22="","",INDEX($B$2:$B$5001,O22))</f>
        <v/>
      </c>
      <c r="R22">
        <f>IF(O22="","",INDEX($C$2:$C$5001,O22))</f>
        <v/>
      </c>
      <c r="S22">
        <f>IF(O22="","",INDEX($D$2:$D$5001,O22))</f>
        <v/>
      </c>
      <c r="T22">
        <f>IF(O22="","",INDEX($E$2:$E$5001,O22))</f>
        <v/>
      </c>
      <c r="V22" s="13" t="inlineStr">
        <is>
          <t>EXCLUDE_TA</t>
        </is>
      </c>
      <c r="W22">
        <f>COUNTIFS($B$2:$B$5001,$V22,$C$2:$C$5001,W$20)</f>
        <v/>
      </c>
      <c r="X22">
        <f>COUNTIFS($B$2:$B$5001,$V22,$C$2:$C$5001,X$20)</f>
        <v/>
      </c>
      <c r="Y22">
        <f>COUNTIFS($B$2:$B$5001,$V22,$C$2:$C$5001,Y$20)</f>
        <v/>
      </c>
      <c r="Z22">
        <f>COUNTIFS($B$2:$B$5001,$V22,$C$2:$C$5001,Z$20)</f>
        <v/>
      </c>
      <c r="AA22">
        <f>SUM(W22:Z22)</f>
        <v/>
      </c>
    </row>
    <row r="23">
      <c r="A23">
        <f>IF(screen_TA_reviewer_A!$A23="","",screen_TA_reviewer_A!$A23)</f>
        <v/>
      </c>
      <c r="B23">
        <f>IF(OR($A23="",screen_TA_reviewer_A!$C23=""),"",screen_TA_reviewer_A!$C23)</f>
        <v/>
      </c>
      <c r="C23">
        <f>IF(OR($A23="",screen_TA_reviewer_B!$C23=""),"",screen_TA_reviewer_B!$C23)</f>
        <v/>
      </c>
      <c r="D23">
        <f>IF(OR($A23="",screen_TA_reviewer_A!$D23=""),"",screen_TA_reviewer_A!$D23)</f>
        <v/>
      </c>
      <c r="E23">
        <f>IF(OR($A23="",screen_TA_reviewer_B!$D23=""),"",screen_TA_reviewer_B!$D23)</f>
        <v/>
      </c>
      <c r="F23">
        <f>IF(AND(B23&lt;&gt;"",C23&lt;&gt;""),1,"")</f>
        <v/>
      </c>
      <c r="G23">
        <f>IF(F23=1,IF(B23=C23,1,0),"")</f>
        <v/>
      </c>
      <c r="H23">
        <f>IF(B23="","",IFERROR(VLOOKUP(B23,lst_TA_binary_map_table,2,FALSE),"INVALID"))</f>
        <v/>
      </c>
      <c r="I23">
        <f>IF(C23="","",IFERROR(VLOOKUP(C23,lst_TA_binary_map_table,2,FALSE),"INVALID"))</f>
        <v/>
      </c>
      <c r="J23">
        <f>IF(F23=1,IF(H23=I23,1,0),"")</f>
        <v/>
      </c>
      <c r="K23">
        <f>IF(G23=0,1,"")</f>
        <v/>
      </c>
      <c r="L23">
        <f>IF(K23=1,COUNTIF($K$2:K23,1),"")</f>
        <v/>
      </c>
      <c r="N23" t="n">
        <v>22</v>
      </c>
      <c r="O23">
        <f>IFERROR(MATCH(N23,$L$2:$L$5001,0),"")</f>
        <v/>
      </c>
      <c r="P23">
        <f>IF(O23="","",INDEX($A$2:$A$5001,O23))</f>
        <v/>
      </c>
      <c r="Q23">
        <f>IF(O23="","",INDEX($B$2:$B$5001,O23))</f>
        <v/>
      </c>
      <c r="R23">
        <f>IF(O23="","",INDEX($C$2:$C$5001,O23))</f>
        <v/>
      </c>
      <c r="S23">
        <f>IF(O23="","",INDEX($D$2:$D$5001,O23))</f>
        <v/>
      </c>
      <c r="T23">
        <f>IF(O23="","",INDEX($E$2:$E$5001,O23))</f>
        <v/>
      </c>
      <c r="V23" s="13" t="inlineStr">
        <is>
          <t>FRONTIER_PREPRINT</t>
        </is>
      </c>
      <c r="W23">
        <f>COUNTIFS($B$2:$B$5001,$V23,$C$2:$C$5001,W$20)</f>
        <v/>
      </c>
      <c r="X23">
        <f>COUNTIFS($B$2:$B$5001,$V23,$C$2:$C$5001,X$20)</f>
        <v/>
      </c>
      <c r="Y23">
        <f>COUNTIFS($B$2:$B$5001,$V23,$C$2:$C$5001,Y$20)</f>
        <v/>
      </c>
      <c r="Z23">
        <f>COUNTIFS($B$2:$B$5001,$V23,$C$2:$C$5001,Z$20)</f>
        <v/>
      </c>
      <c r="AA23">
        <f>SUM(W23:Z23)</f>
        <v/>
      </c>
    </row>
    <row r="24">
      <c r="A24">
        <f>IF(screen_TA_reviewer_A!$A24="","",screen_TA_reviewer_A!$A24)</f>
        <v/>
      </c>
      <c r="B24">
        <f>IF(OR($A24="",screen_TA_reviewer_A!$C24=""),"",screen_TA_reviewer_A!$C24)</f>
        <v/>
      </c>
      <c r="C24">
        <f>IF(OR($A24="",screen_TA_reviewer_B!$C24=""),"",screen_TA_reviewer_B!$C24)</f>
        <v/>
      </c>
      <c r="D24">
        <f>IF(OR($A24="",screen_TA_reviewer_A!$D24=""),"",screen_TA_reviewer_A!$D24)</f>
        <v/>
      </c>
      <c r="E24">
        <f>IF(OR($A24="",screen_TA_reviewer_B!$D24=""),"",screen_TA_reviewer_B!$D24)</f>
        <v/>
      </c>
      <c r="F24">
        <f>IF(AND(B24&lt;&gt;"",C24&lt;&gt;""),1,"")</f>
        <v/>
      </c>
      <c r="G24">
        <f>IF(F24=1,IF(B24=C24,1,0),"")</f>
        <v/>
      </c>
      <c r="H24">
        <f>IF(B24="","",IFERROR(VLOOKUP(B24,lst_TA_binary_map_table,2,FALSE),"INVALID"))</f>
        <v/>
      </c>
      <c r="I24">
        <f>IF(C24="","",IFERROR(VLOOKUP(C24,lst_TA_binary_map_table,2,FALSE),"INVALID"))</f>
        <v/>
      </c>
      <c r="J24">
        <f>IF(F24=1,IF(H24=I24,1,0),"")</f>
        <v/>
      </c>
      <c r="K24">
        <f>IF(G24=0,1,"")</f>
        <v/>
      </c>
      <c r="L24">
        <f>IF(K24=1,COUNTIF($K$2:K24,1),"")</f>
        <v/>
      </c>
      <c r="N24" t="n">
        <v>23</v>
      </c>
      <c r="O24">
        <f>IFERROR(MATCH(N24,$L$2:$L$5001,0),"")</f>
        <v/>
      </c>
      <c r="P24">
        <f>IF(O24="","",INDEX($A$2:$A$5001,O24))</f>
        <v/>
      </c>
      <c r="Q24">
        <f>IF(O24="","",INDEX($B$2:$B$5001,O24))</f>
        <v/>
      </c>
      <c r="R24">
        <f>IF(O24="","",INDEX($C$2:$C$5001,O24))</f>
        <v/>
      </c>
      <c r="S24">
        <f>IF(O24="","",INDEX($D$2:$D$5001,O24))</f>
        <v/>
      </c>
      <c r="T24">
        <f>IF(O24="","",INDEX($E$2:$E$5001,O24))</f>
        <v/>
      </c>
      <c r="V24" s="13" t="inlineStr">
        <is>
          <t>AWAITING_CLASSIFICATION</t>
        </is>
      </c>
      <c r="W24">
        <f>COUNTIFS($B$2:$B$5001,$V24,$C$2:$C$5001,W$20)</f>
        <v/>
      </c>
      <c r="X24">
        <f>COUNTIFS($B$2:$B$5001,$V24,$C$2:$C$5001,X$20)</f>
        <v/>
      </c>
      <c r="Y24">
        <f>COUNTIFS($B$2:$B$5001,$V24,$C$2:$C$5001,Y$20)</f>
        <v/>
      </c>
      <c r="Z24">
        <f>COUNTIFS($B$2:$B$5001,$V24,$C$2:$C$5001,Z$20)</f>
        <v/>
      </c>
      <c r="AA24">
        <f>SUM(W24:Z24)</f>
        <v/>
      </c>
    </row>
    <row r="25">
      <c r="A25">
        <f>IF(screen_TA_reviewer_A!$A25="","",screen_TA_reviewer_A!$A25)</f>
        <v/>
      </c>
      <c r="B25">
        <f>IF(OR($A25="",screen_TA_reviewer_A!$C25=""),"",screen_TA_reviewer_A!$C25)</f>
        <v/>
      </c>
      <c r="C25">
        <f>IF(OR($A25="",screen_TA_reviewer_B!$C25=""),"",screen_TA_reviewer_B!$C25)</f>
        <v/>
      </c>
      <c r="D25">
        <f>IF(OR($A25="",screen_TA_reviewer_A!$D25=""),"",screen_TA_reviewer_A!$D25)</f>
        <v/>
      </c>
      <c r="E25">
        <f>IF(OR($A25="",screen_TA_reviewer_B!$D25=""),"",screen_TA_reviewer_B!$D25)</f>
        <v/>
      </c>
      <c r="F25">
        <f>IF(AND(B25&lt;&gt;"",C25&lt;&gt;""),1,"")</f>
        <v/>
      </c>
      <c r="G25">
        <f>IF(F25=1,IF(B25=C25,1,0),"")</f>
        <v/>
      </c>
      <c r="H25">
        <f>IF(B25="","",IFERROR(VLOOKUP(B25,lst_TA_binary_map_table,2,FALSE),"INVALID"))</f>
        <v/>
      </c>
      <c r="I25">
        <f>IF(C25="","",IFERROR(VLOOKUP(C25,lst_TA_binary_map_table,2,FALSE),"INVALID"))</f>
        <v/>
      </c>
      <c r="J25">
        <f>IF(F25=1,IF(H25=I25,1,0),"")</f>
        <v/>
      </c>
      <c r="K25">
        <f>IF(G25=0,1,"")</f>
        <v/>
      </c>
      <c r="L25">
        <f>IF(K25=1,COUNTIF($K$2:K25,1),"")</f>
        <v/>
      </c>
      <c r="N25" t="n">
        <v>24</v>
      </c>
      <c r="O25">
        <f>IFERROR(MATCH(N25,$L$2:$L$5001,0),"")</f>
        <v/>
      </c>
      <c r="P25">
        <f>IF(O25="","",INDEX($A$2:$A$5001,O25))</f>
        <v/>
      </c>
      <c r="Q25">
        <f>IF(O25="","",INDEX($B$2:$B$5001,O25))</f>
        <v/>
      </c>
      <c r="R25">
        <f>IF(O25="","",INDEX($C$2:$C$5001,O25))</f>
        <v/>
      </c>
      <c r="S25">
        <f>IF(O25="","",INDEX($D$2:$D$5001,O25))</f>
        <v/>
      </c>
      <c r="T25">
        <f>IF(O25="","",INDEX($E$2:$E$5001,O25))</f>
        <v/>
      </c>
      <c r="V25" s="13" t="inlineStr">
        <is>
          <t>column total (B)</t>
        </is>
      </c>
      <c r="W25">
        <f>SUM(W21:W24)</f>
        <v/>
      </c>
      <c r="X25">
        <f>SUM(X21:X24)</f>
        <v/>
      </c>
      <c r="Y25">
        <f>SUM(Y21:Y24)</f>
        <v/>
      </c>
      <c r="Z25">
        <f>SUM(Z21:Z24)</f>
        <v/>
      </c>
      <c r="AA25">
        <f>SUM(AA21:AA24)</f>
        <v/>
      </c>
    </row>
    <row r="26">
      <c r="A26">
        <f>IF(screen_TA_reviewer_A!$A26="","",screen_TA_reviewer_A!$A26)</f>
        <v/>
      </c>
      <c r="B26">
        <f>IF(OR($A26="",screen_TA_reviewer_A!$C26=""),"",screen_TA_reviewer_A!$C26)</f>
        <v/>
      </c>
      <c r="C26">
        <f>IF(OR($A26="",screen_TA_reviewer_B!$C26=""),"",screen_TA_reviewer_B!$C26)</f>
        <v/>
      </c>
      <c r="D26">
        <f>IF(OR($A26="",screen_TA_reviewer_A!$D26=""),"",screen_TA_reviewer_A!$D26)</f>
        <v/>
      </c>
      <c r="E26">
        <f>IF(OR($A26="",screen_TA_reviewer_B!$D26=""),"",screen_TA_reviewer_B!$D26)</f>
        <v/>
      </c>
      <c r="F26">
        <f>IF(AND(B26&lt;&gt;"",C26&lt;&gt;""),1,"")</f>
        <v/>
      </c>
      <c r="G26">
        <f>IF(F26=1,IF(B26=C26,1,0),"")</f>
        <v/>
      </c>
      <c r="H26">
        <f>IF(B26="","",IFERROR(VLOOKUP(B26,lst_TA_binary_map_table,2,FALSE),"INVALID"))</f>
        <v/>
      </c>
      <c r="I26">
        <f>IF(C26="","",IFERROR(VLOOKUP(C26,lst_TA_binary_map_table,2,FALSE),"INVALID"))</f>
        <v/>
      </c>
      <c r="J26">
        <f>IF(F26=1,IF(H26=I26,1,0),"")</f>
        <v/>
      </c>
      <c r="K26">
        <f>IF(G26=0,1,"")</f>
        <v/>
      </c>
      <c r="L26">
        <f>IF(K26=1,COUNTIF($K$2:K26,1),"")</f>
        <v/>
      </c>
      <c r="N26" t="n">
        <v>25</v>
      </c>
      <c r="O26">
        <f>IFERROR(MATCH(N26,$L$2:$L$5001,0),"")</f>
        <v/>
      </c>
      <c r="P26">
        <f>IF(O26="","",INDEX($A$2:$A$5001,O26))</f>
        <v/>
      </c>
      <c r="Q26">
        <f>IF(O26="","",INDEX($B$2:$B$5001,O26))</f>
        <v/>
      </c>
      <c r="R26">
        <f>IF(O26="","",INDEX($C$2:$C$5001,O26))</f>
        <v/>
      </c>
      <c r="S26">
        <f>IF(O26="","",INDEX($D$2:$D$5001,O26))</f>
        <v/>
      </c>
      <c r="T26">
        <f>IF(O26="","",INDEX($E$2:$E$5001,O26))</f>
        <v/>
      </c>
      <c r="V26" t="inlineStr">
        <is>
          <t>n (jointly coded with listed codes)</t>
        </is>
      </c>
      <c r="W26" s="12">
        <f>AA25</f>
        <v/>
      </c>
    </row>
    <row r="27">
      <c r="A27">
        <f>IF(screen_TA_reviewer_A!$A27="","",screen_TA_reviewer_A!$A27)</f>
        <v/>
      </c>
      <c r="B27">
        <f>IF(OR($A27="",screen_TA_reviewer_A!$C27=""),"",screen_TA_reviewer_A!$C27)</f>
        <v/>
      </c>
      <c r="C27">
        <f>IF(OR($A27="",screen_TA_reviewer_B!$C27=""),"",screen_TA_reviewer_B!$C27)</f>
        <v/>
      </c>
      <c r="D27">
        <f>IF(OR($A27="",screen_TA_reviewer_A!$D27=""),"",screen_TA_reviewer_A!$D27)</f>
        <v/>
      </c>
      <c r="E27">
        <f>IF(OR($A27="",screen_TA_reviewer_B!$D27=""),"",screen_TA_reviewer_B!$D27)</f>
        <v/>
      </c>
      <c r="F27">
        <f>IF(AND(B27&lt;&gt;"",C27&lt;&gt;""),1,"")</f>
        <v/>
      </c>
      <c r="G27">
        <f>IF(F27=1,IF(B27=C27,1,0),"")</f>
        <v/>
      </c>
      <c r="H27">
        <f>IF(B27="","",IFERROR(VLOOKUP(B27,lst_TA_binary_map_table,2,FALSE),"INVALID"))</f>
        <v/>
      </c>
      <c r="I27">
        <f>IF(C27="","",IFERROR(VLOOKUP(C27,lst_TA_binary_map_table,2,FALSE),"INVALID"))</f>
        <v/>
      </c>
      <c r="J27">
        <f>IF(F27=1,IF(H27=I27,1,0),"")</f>
        <v/>
      </c>
      <c r="K27">
        <f>IF(G27=0,1,"")</f>
        <v/>
      </c>
      <c r="L27">
        <f>IF(K27=1,COUNTIF($K$2:K27,1),"")</f>
        <v/>
      </c>
      <c r="N27" t="n">
        <v>26</v>
      </c>
      <c r="O27">
        <f>IFERROR(MATCH(N27,$L$2:$L$5001,0),"")</f>
        <v/>
      </c>
      <c r="P27">
        <f>IF(O27="","",INDEX($A$2:$A$5001,O27))</f>
        <v/>
      </c>
      <c r="Q27">
        <f>IF(O27="","",INDEX($B$2:$B$5001,O27))</f>
        <v/>
      </c>
      <c r="R27">
        <f>IF(O27="","",INDEX($C$2:$C$5001,O27))</f>
        <v/>
      </c>
      <c r="S27">
        <f>IF(O27="","",INDEX($D$2:$D$5001,O27))</f>
        <v/>
      </c>
      <c r="T27">
        <f>IF(O27="","",INDEX($E$2:$E$5001,O27))</f>
        <v/>
      </c>
      <c r="V27" t="inlineStr">
        <is>
          <t>observed agreements (diagonal)</t>
        </is>
      </c>
      <c r="W27" s="12">
        <f>SUM(W21,X22,Y23,Z24)</f>
        <v/>
      </c>
    </row>
    <row r="28">
      <c r="A28">
        <f>IF(screen_TA_reviewer_A!$A28="","",screen_TA_reviewer_A!$A28)</f>
        <v/>
      </c>
      <c r="B28">
        <f>IF(OR($A28="",screen_TA_reviewer_A!$C28=""),"",screen_TA_reviewer_A!$C28)</f>
        <v/>
      </c>
      <c r="C28">
        <f>IF(OR($A28="",screen_TA_reviewer_B!$C28=""),"",screen_TA_reviewer_B!$C28)</f>
        <v/>
      </c>
      <c r="D28">
        <f>IF(OR($A28="",screen_TA_reviewer_A!$D28=""),"",screen_TA_reviewer_A!$D28)</f>
        <v/>
      </c>
      <c r="E28">
        <f>IF(OR($A28="",screen_TA_reviewer_B!$D28=""),"",screen_TA_reviewer_B!$D28)</f>
        <v/>
      </c>
      <c r="F28">
        <f>IF(AND(B28&lt;&gt;"",C28&lt;&gt;""),1,"")</f>
        <v/>
      </c>
      <c r="G28">
        <f>IF(F28=1,IF(B28=C28,1,0),"")</f>
        <v/>
      </c>
      <c r="H28">
        <f>IF(B28="","",IFERROR(VLOOKUP(B28,lst_TA_binary_map_table,2,FALSE),"INVALID"))</f>
        <v/>
      </c>
      <c r="I28">
        <f>IF(C28="","",IFERROR(VLOOKUP(C28,lst_TA_binary_map_table,2,FALSE),"INVALID"))</f>
        <v/>
      </c>
      <c r="J28">
        <f>IF(F28=1,IF(H28=I28,1,0),"")</f>
        <v/>
      </c>
      <c r="K28">
        <f>IF(G28=0,1,"")</f>
        <v/>
      </c>
      <c r="L28">
        <f>IF(K28=1,COUNTIF($K$2:K28,1),"")</f>
        <v/>
      </c>
      <c r="N28" t="n">
        <v>27</v>
      </c>
      <c r="O28">
        <f>IFERROR(MATCH(N28,$L$2:$L$5001,0),"")</f>
        <v/>
      </c>
      <c r="P28">
        <f>IF(O28="","",INDEX($A$2:$A$5001,O28))</f>
        <v/>
      </c>
      <c r="Q28">
        <f>IF(O28="","",INDEX($B$2:$B$5001,O28))</f>
        <v/>
      </c>
      <c r="R28">
        <f>IF(O28="","",INDEX($C$2:$C$5001,O28))</f>
        <v/>
      </c>
      <c r="S28">
        <f>IF(O28="","",INDEX($D$2:$D$5001,O28))</f>
        <v/>
      </c>
      <c r="T28">
        <f>IF(O28="","",INDEX($E$2:$E$5001,O28))</f>
        <v/>
      </c>
      <c r="V28" t="inlineStr">
        <is>
          <t>raw agreement p_o</t>
        </is>
      </c>
      <c r="W28" s="15">
        <f>IF(W26=0,"",W27/W26)</f>
        <v/>
      </c>
    </row>
    <row r="29">
      <c r="A29">
        <f>IF(screen_TA_reviewer_A!$A29="","",screen_TA_reviewer_A!$A29)</f>
        <v/>
      </c>
      <c r="B29">
        <f>IF(OR($A29="",screen_TA_reviewer_A!$C29=""),"",screen_TA_reviewer_A!$C29)</f>
        <v/>
      </c>
      <c r="C29">
        <f>IF(OR($A29="",screen_TA_reviewer_B!$C29=""),"",screen_TA_reviewer_B!$C29)</f>
        <v/>
      </c>
      <c r="D29">
        <f>IF(OR($A29="",screen_TA_reviewer_A!$D29=""),"",screen_TA_reviewer_A!$D29)</f>
        <v/>
      </c>
      <c r="E29">
        <f>IF(OR($A29="",screen_TA_reviewer_B!$D29=""),"",screen_TA_reviewer_B!$D29)</f>
        <v/>
      </c>
      <c r="F29">
        <f>IF(AND(B29&lt;&gt;"",C29&lt;&gt;""),1,"")</f>
        <v/>
      </c>
      <c r="G29">
        <f>IF(F29=1,IF(B29=C29,1,0),"")</f>
        <v/>
      </c>
      <c r="H29">
        <f>IF(B29="","",IFERROR(VLOOKUP(B29,lst_TA_binary_map_table,2,FALSE),"INVALID"))</f>
        <v/>
      </c>
      <c r="I29">
        <f>IF(C29="","",IFERROR(VLOOKUP(C29,lst_TA_binary_map_table,2,FALSE),"INVALID"))</f>
        <v/>
      </c>
      <c r="J29">
        <f>IF(F29=1,IF(H29=I29,1,0),"")</f>
        <v/>
      </c>
      <c r="K29">
        <f>IF(G29=0,1,"")</f>
        <v/>
      </c>
      <c r="L29">
        <f>IF(K29=1,COUNTIF($K$2:K29,1),"")</f>
        <v/>
      </c>
      <c r="N29" t="n">
        <v>28</v>
      </c>
      <c r="O29">
        <f>IFERROR(MATCH(N29,$L$2:$L$5001,0),"")</f>
        <v/>
      </c>
      <c r="P29">
        <f>IF(O29="","",INDEX($A$2:$A$5001,O29))</f>
        <v/>
      </c>
      <c r="Q29">
        <f>IF(O29="","",INDEX($B$2:$B$5001,O29))</f>
        <v/>
      </c>
      <c r="R29">
        <f>IF(O29="","",INDEX($C$2:$C$5001,O29))</f>
        <v/>
      </c>
      <c r="S29">
        <f>IF(O29="","",INDEX($D$2:$D$5001,O29))</f>
        <v/>
      </c>
      <c r="T29">
        <f>IF(O29="","",INDEX($E$2:$E$5001,O29))</f>
        <v/>
      </c>
      <c r="V29" t="inlineStr">
        <is>
          <t>chance agreement p_e</t>
        </is>
      </c>
      <c r="W29" s="15">
        <f>IF(W26=0,"",(AA21*W25+AA22*X25+AA23*Y25+AA24*Z25)/W26^2)</f>
        <v/>
      </c>
    </row>
    <row r="30">
      <c r="A30">
        <f>IF(screen_TA_reviewer_A!$A30="","",screen_TA_reviewer_A!$A30)</f>
        <v/>
      </c>
      <c r="B30">
        <f>IF(OR($A30="",screen_TA_reviewer_A!$C30=""),"",screen_TA_reviewer_A!$C30)</f>
        <v/>
      </c>
      <c r="C30">
        <f>IF(OR($A30="",screen_TA_reviewer_B!$C30=""),"",screen_TA_reviewer_B!$C30)</f>
        <v/>
      </c>
      <c r="D30">
        <f>IF(OR($A30="",screen_TA_reviewer_A!$D30=""),"",screen_TA_reviewer_A!$D30)</f>
        <v/>
      </c>
      <c r="E30">
        <f>IF(OR($A30="",screen_TA_reviewer_B!$D30=""),"",screen_TA_reviewer_B!$D30)</f>
        <v/>
      </c>
      <c r="F30">
        <f>IF(AND(B30&lt;&gt;"",C30&lt;&gt;""),1,"")</f>
        <v/>
      </c>
      <c r="G30">
        <f>IF(F30=1,IF(B30=C30,1,0),"")</f>
        <v/>
      </c>
      <c r="H30">
        <f>IF(B30="","",IFERROR(VLOOKUP(B30,lst_TA_binary_map_table,2,FALSE),"INVALID"))</f>
        <v/>
      </c>
      <c r="I30">
        <f>IF(C30="","",IFERROR(VLOOKUP(C30,lst_TA_binary_map_table,2,FALSE),"INVALID"))</f>
        <v/>
      </c>
      <c r="J30">
        <f>IF(F30=1,IF(H30=I30,1,0),"")</f>
        <v/>
      </c>
      <c r="K30">
        <f>IF(G30=0,1,"")</f>
        <v/>
      </c>
      <c r="L30">
        <f>IF(K30=1,COUNTIF($K$2:K30,1),"")</f>
        <v/>
      </c>
      <c r="N30" t="n">
        <v>29</v>
      </c>
      <c r="O30">
        <f>IFERROR(MATCH(N30,$L$2:$L$5001,0),"")</f>
        <v/>
      </c>
      <c r="P30">
        <f>IF(O30="","",INDEX($A$2:$A$5001,O30))</f>
        <v/>
      </c>
      <c r="Q30">
        <f>IF(O30="","",INDEX($B$2:$B$5001,O30))</f>
        <v/>
      </c>
      <c r="R30">
        <f>IF(O30="","",INDEX($C$2:$C$5001,O30))</f>
        <v/>
      </c>
      <c r="S30">
        <f>IF(O30="","",INDEX($D$2:$D$5001,O30))</f>
        <v/>
      </c>
      <c r="T30">
        <f>IF(O30="","",INDEX($E$2:$E$5001,O30))</f>
        <v/>
      </c>
      <c r="V30" t="inlineStr">
        <is>
          <t>Cohen's kappa (descriptive)</t>
        </is>
      </c>
      <c r="W30" s="16">
        <f>IF(W26=0,"",IF(W29=1,"undefined (p_e=1)",(W28-W29)/(1-W29)))</f>
        <v/>
      </c>
    </row>
    <row r="31">
      <c r="A31">
        <f>IF(screen_TA_reviewer_A!$A31="","",screen_TA_reviewer_A!$A31)</f>
        <v/>
      </c>
      <c r="B31">
        <f>IF(OR($A31="",screen_TA_reviewer_A!$C31=""),"",screen_TA_reviewer_A!$C31)</f>
        <v/>
      </c>
      <c r="C31">
        <f>IF(OR($A31="",screen_TA_reviewer_B!$C31=""),"",screen_TA_reviewer_B!$C31)</f>
        <v/>
      </c>
      <c r="D31">
        <f>IF(OR($A31="",screen_TA_reviewer_A!$D31=""),"",screen_TA_reviewer_A!$D31)</f>
        <v/>
      </c>
      <c r="E31">
        <f>IF(OR($A31="",screen_TA_reviewer_B!$D31=""),"",screen_TA_reviewer_B!$D31)</f>
        <v/>
      </c>
      <c r="F31">
        <f>IF(AND(B31&lt;&gt;"",C31&lt;&gt;""),1,"")</f>
        <v/>
      </c>
      <c r="G31">
        <f>IF(F31=1,IF(B31=C31,1,0),"")</f>
        <v/>
      </c>
      <c r="H31">
        <f>IF(B31="","",IFERROR(VLOOKUP(B31,lst_TA_binary_map_table,2,FALSE),"INVALID"))</f>
        <v/>
      </c>
      <c r="I31">
        <f>IF(C31="","",IFERROR(VLOOKUP(C31,lst_TA_binary_map_table,2,FALSE),"INVALID"))</f>
        <v/>
      </c>
      <c r="J31">
        <f>IF(F31=1,IF(H31=I31,1,0),"")</f>
        <v/>
      </c>
      <c r="K31">
        <f>IF(G31=0,1,"")</f>
        <v/>
      </c>
      <c r="L31">
        <f>IF(K31=1,COUNTIF($K$2:K31,1),"")</f>
        <v/>
      </c>
      <c r="N31" t="n">
        <v>30</v>
      </c>
      <c r="O31">
        <f>IFERROR(MATCH(N31,$L$2:$L$5001,0),"")</f>
        <v/>
      </c>
      <c r="P31">
        <f>IF(O31="","",INDEX($A$2:$A$5001,O31))</f>
        <v/>
      </c>
      <c r="Q31">
        <f>IF(O31="","",INDEX($B$2:$B$5001,O31))</f>
        <v/>
      </c>
      <c r="R31">
        <f>IF(O31="","",INDEX($C$2:$C$5001,O31))</f>
        <v/>
      </c>
      <c r="S31">
        <f>IF(O31="","",INDEX($D$2:$D$5001,O31))</f>
        <v/>
      </c>
      <c r="T31">
        <f>IF(O31="","",INDEX($E$2:$E$5001,O31))</f>
        <v/>
      </c>
    </row>
    <row r="32">
      <c r="A32">
        <f>IF(screen_TA_reviewer_A!$A32="","",screen_TA_reviewer_A!$A32)</f>
        <v/>
      </c>
      <c r="B32">
        <f>IF(OR($A32="",screen_TA_reviewer_A!$C32=""),"",screen_TA_reviewer_A!$C32)</f>
        <v/>
      </c>
      <c r="C32">
        <f>IF(OR($A32="",screen_TA_reviewer_B!$C32=""),"",screen_TA_reviewer_B!$C32)</f>
        <v/>
      </c>
      <c r="D32">
        <f>IF(OR($A32="",screen_TA_reviewer_A!$D32=""),"",screen_TA_reviewer_A!$D32)</f>
        <v/>
      </c>
      <c r="E32">
        <f>IF(OR($A32="",screen_TA_reviewer_B!$D32=""),"",screen_TA_reviewer_B!$D32)</f>
        <v/>
      </c>
      <c r="F32">
        <f>IF(AND(B32&lt;&gt;"",C32&lt;&gt;""),1,"")</f>
        <v/>
      </c>
      <c r="G32">
        <f>IF(F32=1,IF(B32=C32,1,0),"")</f>
        <v/>
      </c>
      <c r="H32">
        <f>IF(B32="","",IFERROR(VLOOKUP(B32,lst_TA_binary_map_table,2,FALSE),"INVALID"))</f>
        <v/>
      </c>
      <c r="I32">
        <f>IF(C32="","",IFERROR(VLOOKUP(C32,lst_TA_binary_map_table,2,FALSE),"INVALID"))</f>
        <v/>
      </c>
      <c r="J32">
        <f>IF(F32=1,IF(H32=I32,1,0),"")</f>
        <v/>
      </c>
      <c r="K32">
        <f>IF(G32=0,1,"")</f>
        <v/>
      </c>
      <c r="L32">
        <f>IF(K32=1,COUNTIF($K$2:K32,1),"")</f>
        <v/>
      </c>
      <c r="N32" t="n">
        <v>31</v>
      </c>
      <c r="O32">
        <f>IFERROR(MATCH(N32,$L$2:$L$5001,0),"")</f>
        <v/>
      </c>
      <c r="P32">
        <f>IF(O32="","",INDEX($A$2:$A$5001,O32))</f>
        <v/>
      </c>
      <c r="Q32">
        <f>IF(O32="","",INDEX($B$2:$B$5001,O32))</f>
        <v/>
      </c>
      <c r="R32">
        <f>IF(O32="","",INDEX($C$2:$C$5001,O32))</f>
        <v/>
      </c>
      <c r="S32">
        <f>IF(O32="","",INDEX($D$2:$D$5001,O32))</f>
        <v/>
      </c>
      <c r="T32">
        <f>IF(O32="","",INDEX($E$2:$E$5001,O32))</f>
        <v/>
      </c>
      <c r="V32" s="2" t="inlineStr">
        <is>
          <t>Agreement on calibration binary disposition (2×2)</t>
        </is>
      </c>
    </row>
    <row r="33">
      <c r="A33">
        <f>IF(screen_TA_reviewer_A!$A33="","",screen_TA_reviewer_A!$A33)</f>
        <v/>
      </c>
      <c r="B33">
        <f>IF(OR($A33="",screen_TA_reviewer_A!$C33=""),"",screen_TA_reviewer_A!$C33)</f>
        <v/>
      </c>
      <c r="C33">
        <f>IF(OR($A33="",screen_TA_reviewer_B!$C33=""),"",screen_TA_reviewer_B!$C33)</f>
        <v/>
      </c>
      <c r="D33">
        <f>IF(OR($A33="",screen_TA_reviewer_A!$D33=""),"",screen_TA_reviewer_A!$D33)</f>
        <v/>
      </c>
      <c r="E33">
        <f>IF(OR($A33="",screen_TA_reviewer_B!$D33=""),"",screen_TA_reviewer_B!$D33)</f>
        <v/>
      </c>
      <c r="F33">
        <f>IF(AND(B33&lt;&gt;"",C33&lt;&gt;""),1,"")</f>
        <v/>
      </c>
      <c r="G33">
        <f>IF(F33=1,IF(B33=C33,1,0),"")</f>
        <v/>
      </c>
      <c r="H33">
        <f>IF(B33="","",IFERROR(VLOOKUP(B33,lst_TA_binary_map_table,2,FALSE),"INVALID"))</f>
        <v/>
      </c>
      <c r="I33">
        <f>IF(C33="","",IFERROR(VLOOKUP(C33,lst_TA_binary_map_table,2,FALSE),"INVALID"))</f>
        <v/>
      </c>
      <c r="J33">
        <f>IF(F33=1,IF(H33=I33,1,0),"")</f>
        <v/>
      </c>
      <c r="K33">
        <f>IF(G33=0,1,"")</f>
        <v/>
      </c>
      <c r="L33">
        <f>IF(K33=1,COUNTIF($K$2:K33,1),"")</f>
        <v/>
      </c>
      <c r="N33" t="n">
        <v>32</v>
      </c>
      <c r="O33">
        <f>IFERROR(MATCH(N33,$L$2:$L$5001,0),"")</f>
        <v/>
      </c>
      <c r="P33">
        <f>IF(O33="","",INDEX($A$2:$A$5001,O33))</f>
        <v/>
      </c>
      <c r="Q33">
        <f>IF(O33="","",INDEX($B$2:$B$5001,O33))</f>
        <v/>
      </c>
      <c r="R33">
        <f>IF(O33="","",INDEX($C$2:$C$5001,O33))</f>
        <v/>
      </c>
      <c r="S33">
        <f>IF(O33="","",INDEX($D$2:$D$5001,O33))</f>
        <v/>
      </c>
      <c r="T33">
        <f>IF(O33="","",INDEX($E$2:$E$5001,O33))</f>
        <v/>
      </c>
      <c r="V33" s="13" t="inlineStr">
        <is>
          <t>A (rows) \ B (cols)</t>
        </is>
      </c>
      <c r="W33" s="14" t="inlineStr">
        <is>
          <t>progress / do not exclude</t>
        </is>
      </c>
      <c r="X33" s="14" t="inlineStr">
        <is>
          <t>EXCLUDE_TA</t>
        </is>
      </c>
      <c r="Y33" s="13" t="inlineStr">
        <is>
          <t>row total (A)</t>
        </is>
      </c>
    </row>
    <row r="34">
      <c r="A34">
        <f>IF(screen_TA_reviewer_A!$A34="","",screen_TA_reviewer_A!$A34)</f>
        <v/>
      </c>
      <c r="B34">
        <f>IF(OR($A34="",screen_TA_reviewer_A!$C34=""),"",screen_TA_reviewer_A!$C34)</f>
        <v/>
      </c>
      <c r="C34">
        <f>IF(OR($A34="",screen_TA_reviewer_B!$C34=""),"",screen_TA_reviewer_B!$C34)</f>
        <v/>
      </c>
      <c r="D34">
        <f>IF(OR($A34="",screen_TA_reviewer_A!$D34=""),"",screen_TA_reviewer_A!$D34)</f>
        <v/>
      </c>
      <c r="E34">
        <f>IF(OR($A34="",screen_TA_reviewer_B!$D34=""),"",screen_TA_reviewer_B!$D34)</f>
        <v/>
      </c>
      <c r="F34">
        <f>IF(AND(B34&lt;&gt;"",C34&lt;&gt;""),1,"")</f>
        <v/>
      </c>
      <c r="G34">
        <f>IF(F34=1,IF(B34=C34,1,0),"")</f>
        <v/>
      </c>
      <c r="H34">
        <f>IF(B34="","",IFERROR(VLOOKUP(B34,lst_TA_binary_map_table,2,FALSE),"INVALID"))</f>
        <v/>
      </c>
      <c r="I34">
        <f>IF(C34="","",IFERROR(VLOOKUP(C34,lst_TA_binary_map_table,2,FALSE),"INVALID"))</f>
        <v/>
      </c>
      <c r="J34">
        <f>IF(F34=1,IF(H34=I34,1,0),"")</f>
        <v/>
      </c>
      <c r="K34">
        <f>IF(G34=0,1,"")</f>
        <v/>
      </c>
      <c r="L34">
        <f>IF(K34=1,COUNTIF($K$2:K34,1),"")</f>
        <v/>
      </c>
      <c r="N34" t="n">
        <v>33</v>
      </c>
      <c r="O34">
        <f>IFERROR(MATCH(N34,$L$2:$L$5001,0),"")</f>
        <v/>
      </c>
      <c r="P34">
        <f>IF(O34="","",INDEX($A$2:$A$5001,O34))</f>
        <v/>
      </c>
      <c r="Q34">
        <f>IF(O34="","",INDEX($B$2:$B$5001,O34))</f>
        <v/>
      </c>
      <c r="R34">
        <f>IF(O34="","",INDEX($C$2:$C$5001,O34))</f>
        <v/>
      </c>
      <c r="S34">
        <f>IF(O34="","",INDEX($D$2:$D$5001,O34))</f>
        <v/>
      </c>
      <c r="T34">
        <f>IF(O34="","",INDEX($E$2:$E$5001,O34))</f>
        <v/>
      </c>
      <c r="V34" s="13" t="inlineStr">
        <is>
          <t>progress / do not exclude</t>
        </is>
      </c>
      <c r="W34">
        <f>COUNTIFS($H$2:$H$5001,$V34,$I$2:$I$5001,W$33)</f>
        <v/>
      </c>
      <c r="X34">
        <f>COUNTIFS($H$2:$H$5001,$V34,$I$2:$I$5001,X$33)</f>
        <v/>
      </c>
      <c r="Y34">
        <f>SUM(W34:X34)</f>
        <v/>
      </c>
    </row>
    <row r="35">
      <c r="A35">
        <f>IF(screen_TA_reviewer_A!$A35="","",screen_TA_reviewer_A!$A35)</f>
        <v/>
      </c>
      <c r="B35">
        <f>IF(OR($A35="",screen_TA_reviewer_A!$C35=""),"",screen_TA_reviewer_A!$C35)</f>
        <v/>
      </c>
      <c r="C35">
        <f>IF(OR($A35="",screen_TA_reviewer_B!$C35=""),"",screen_TA_reviewer_B!$C35)</f>
        <v/>
      </c>
      <c r="D35">
        <f>IF(OR($A35="",screen_TA_reviewer_A!$D35=""),"",screen_TA_reviewer_A!$D35)</f>
        <v/>
      </c>
      <c r="E35">
        <f>IF(OR($A35="",screen_TA_reviewer_B!$D35=""),"",screen_TA_reviewer_B!$D35)</f>
        <v/>
      </c>
      <c r="F35">
        <f>IF(AND(B35&lt;&gt;"",C35&lt;&gt;""),1,"")</f>
        <v/>
      </c>
      <c r="G35">
        <f>IF(F35=1,IF(B35=C35,1,0),"")</f>
        <v/>
      </c>
      <c r="H35">
        <f>IF(B35="","",IFERROR(VLOOKUP(B35,lst_TA_binary_map_table,2,FALSE),"INVALID"))</f>
        <v/>
      </c>
      <c r="I35">
        <f>IF(C35="","",IFERROR(VLOOKUP(C35,lst_TA_binary_map_table,2,FALSE),"INVALID"))</f>
        <v/>
      </c>
      <c r="J35">
        <f>IF(F35=1,IF(H35=I35,1,0),"")</f>
        <v/>
      </c>
      <c r="K35">
        <f>IF(G35=0,1,"")</f>
        <v/>
      </c>
      <c r="L35">
        <f>IF(K35=1,COUNTIF($K$2:K35,1),"")</f>
        <v/>
      </c>
      <c r="N35" t="n">
        <v>34</v>
      </c>
      <c r="O35">
        <f>IFERROR(MATCH(N35,$L$2:$L$5001,0),"")</f>
        <v/>
      </c>
      <c r="P35">
        <f>IF(O35="","",INDEX($A$2:$A$5001,O35))</f>
        <v/>
      </c>
      <c r="Q35">
        <f>IF(O35="","",INDEX($B$2:$B$5001,O35))</f>
        <v/>
      </c>
      <c r="R35">
        <f>IF(O35="","",INDEX($C$2:$C$5001,O35))</f>
        <v/>
      </c>
      <c r="S35">
        <f>IF(O35="","",INDEX($D$2:$D$5001,O35))</f>
        <v/>
      </c>
      <c r="T35">
        <f>IF(O35="","",INDEX($E$2:$E$5001,O35))</f>
        <v/>
      </c>
      <c r="V35" s="13" t="inlineStr">
        <is>
          <t>EXCLUDE_TA</t>
        </is>
      </c>
      <c r="W35">
        <f>COUNTIFS($H$2:$H$5001,$V35,$I$2:$I$5001,W$33)</f>
        <v/>
      </c>
      <c r="X35">
        <f>COUNTIFS($H$2:$H$5001,$V35,$I$2:$I$5001,X$33)</f>
        <v/>
      </c>
      <c r="Y35">
        <f>SUM(W35:X35)</f>
        <v/>
      </c>
    </row>
    <row r="36">
      <c r="A36">
        <f>IF(screen_TA_reviewer_A!$A36="","",screen_TA_reviewer_A!$A36)</f>
        <v/>
      </c>
      <c r="B36">
        <f>IF(OR($A36="",screen_TA_reviewer_A!$C36=""),"",screen_TA_reviewer_A!$C36)</f>
        <v/>
      </c>
      <c r="C36">
        <f>IF(OR($A36="",screen_TA_reviewer_B!$C36=""),"",screen_TA_reviewer_B!$C36)</f>
        <v/>
      </c>
      <c r="D36">
        <f>IF(OR($A36="",screen_TA_reviewer_A!$D36=""),"",screen_TA_reviewer_A!$D36)</f>
        <v/>
      </c>
      <c r="E36">
        <f>IF(OR($A36="",screen_TA_reviewer_B!$D36=""),"",screen_TA_reviewer_B!$D36)</f>
        <v/>
      </c>
      <c r="F36">
        <f>IF(AND(B36&lt;&gt;"",C36&lt;&gt;""),1,"")</f>
        <v/>
      </c>
      <c r="G36">
        <f>IF(F36=1,IF(B36=C36,1,0),"")</f>
        <v/>
      </c>
      <c r="H36">
        <f>IF(B36="","",IFERROR(VLOOKUP(B36,lst_TA_binary_map_table,2,FALSE),"INVALID"))</f>
        <v/>
      </c>
      <c r="I36">
        <f>IF(C36="","",IFERROR(VLOOKUP(C36,lst_TA_binary_map_table,2,FALSE),"INVALID"))</f>
        <v/>
      </c>
      <c r="J36">
        <f>IF(F36=1,IF(H36=I36,1,0),"")</f>
        <v/>
      </c>
      <c r="K36">
        <f>IF(G36=0,1,"")</f>
        <v/>
      </c>
      <c r="L36">
        <f>IF(K36=1,COUNTIF($K$2:K36,1),"")</f>
        <v/>
      </c>
      <c r="N36" t="n">
        <v>35</v>
      </c>
      <c r="O36">
        <f>IFERROR(MATCH(N36,$L$2:$L$5001,0),"")</f>
        <v/>
      </c>
      <c r="P36">
        <f>IF(O36="","",INDEX($A$2:$A$5001,O36))</f>
        <v/>
      </c>
      <c r="Q36">
        <f>IF(O36="","",INDEX($B$2:$B$5001,O36))</f>
        <v/>
      </c>
      <c r="R36">
        <f>IF(O36="","",INDEX($C$2:$C$5001,O36))</f>
        <v/>
      </c>
      <c r="S36">
        <f>IF(O36="","",INDEX($D$2:$D$5001,O36))</f>
        <v/>
      </c>
      <c r="T36">
        <f>IF(O36="","",INDEX($E$2:$E$5001,O36))</f>
        <v/>
      </c>
      <c r="V36" s="13" t="inlineStr">
        <is>
          <t>column total (B)</t>
        </is>
      </c>
      <c r="W36">
        <f>SUM(W34:W35)</f>
        <v/>
      </c>
      <c r="X36">
        <f>SUM(X34:X35)</f>
        <v/>
      </c>
      <c r="Y36">
        <f>SUM(Y34:Y35)</f>
        <v/>
      </c>
    </row>
    <row r="37">
      <c r="A37">
        <f>IF(screen_TA_reviewer_A!$A37="","",screen_TA_reviewer_A!$A37)</f>
        <v/>
      </c>
      <c r="B37">
        <f>IF(OR($A37="",screen_TA_reviewer_A!$C37=""),"",screen_TA_reviewer_A!$C37)</f>
        <v/>
      </c>
      <c r="C37">
        <f>IF(OR($A37="",screen_TA_reviewer_B!$C37=""),"",screen_TA_reviewer_B!$C37)</f>
        <v/>
      </c>
      <c r="D37">
        <f>IF(OR($A37="",screen_TA_reviewer_A!$D37=""),"",screen_TA_reviewer_A!$D37)</f>
        <v/>
      </c>
      <c r="E37">
        <f>IF(OR($A37="",screen_TA_reviewer_B!$D37=""),"",screen_TA_reviewer_B!$D37)</f>
        <v/>
      </c>
      <c r="F37">
        <f>IF(AND(B37&lt;&gt;"",C37&lt;&gt;""),1,"")</f>
        <v/>
      </c>
      <c r="G37">
        <f>IF(F37=1,IF(B37=C37,1,0),"")</f>
        <v/>
      </c>
      <c r="H37">
        <f>IF(B37="","",IFERROR(VLOOKUP(B37,lst_TA_binary_map_table,2,FALSE),"INVALID"))</f>
        <v/>
      </c>
      <c r="I37">
        <f>IF(C37="","",IFERROR(VLOOKUP(C37,lst_TA_binary_map_table,2,FALSE),"INVALID"))</f>
        <v/>
      </c>
      <c r="J37">
        <f>IF(F37=1,IF(H37=I37,1,0),"")</f>
        <v/>
      </c>
      <c r="K37">
        <f>IF(G37=0,1,"")</f>
        <v/>
      </c>
      <c r="L37">
        <f>IF(K37=1,COUNTIF($K$2:K37,1),"")</f>
        <v/>
      </c>
      <c r="N37" t="n">
        <v>36</v>
      </c>
      <c r="O37">
        <f>IFERROR(MATCH(N37,$L$2:$L$5001,0),"")</f>
        <v/>
      </c>
      <c r="P37">
        <f>IF(O37="","",INDEX($A$2:$A$5001,O37))</f>
        <v/>
      </c>
      <c r="Q37">
        <f>IF(O37="","",INDEX($B$2:$B$5001,O37))</f>
        <v/>
      </c>
      <c r="R37">
        <f>IF(O37="","",INDEX($C$2:$C$5001,O37))</f>
        <v/>
      </c>
      <c r="S37">
        <f>IF(O37="","",INDEX($D$2:$D$5001,O37))</f>
        <v/>
      </c>
      <c r="T37">
        <f>IF(O37="","",INDEX($E$2:$E$5001,O37))</f>
        <v/>
      </c>
      <c r="V37" t="inlineStr">
        <is>
          <t>n (jointly coded with listed codes)</t>
        </is>
      </c>
      <c r="W37" s="12">
        <f>Y36</f>
        <v/>
      </c>
    </row>
    <row r="38">
      <c r="A38">
        <f>IF(screen_TA_reviewer_A!$A38="","",screen_TA_reviewer_A!$A38)</f>
        <v/>
      </c>
      <c r="B38">
        <f>IF(OR($A38="",screen_TA_reviewer_A!$C38=""),"",screen_TA_reviewer_A!$C38)</f>
        <v/>
      </c>
      <c r="C38">
        <f>IF(OR($A38="",screen_TA_reviewer_B!$C38=""),"",screen_TA_reviewer_B!$C38)</f>
        <v/>
      </c>
      <c r="D38">
        <f>IF(OR($A38="",screen_TA_reviewer_A!$D38=""),"",screen_TA_reviewer_A!$D38)</f>
        <v/>
      </c>
      <c r="E38">
        <f>IF(OR($A38="",screen_TA_reviewer_B!$D38=""),"",screen_TA_reviewer_B!$D38)</f>
        <v/>
      </c>
      <c r="F38">
        <f>IF(AND(B38&lt;&gt;"",C38&lt;&gt;""),1,"")</f>
        <v/>
      </c>
      <c r="G38">
        <f>IF(F38=1,IF(B38=C38,1,0),"")</f>
        <v/>
      </c>
      <c r="H38">
        <f>IF(B38="","",IFERROR(VLOOKUP(B38,lst_TA_binary_map_table,2,FALSE),"INVALID"))</f>
        <v/>
      </c>
      <c r="I38">
        <f>IF(C38="","",IFERROR(VLOOKUP(C38,lst_TA_binary_map_table,2,FALSE),"INVALID"))</f>
        <v/>
      </c>
      <c r="J38">
        <f>IF(F38=1,IF(H38=I38,1,0),"")</f>
        <v/>
      </c>
      <c r="K38">
        <f>IF(G38=0,1,"")</f>
        <v/>
      </c>
      <c r="L38">
        <f>IF(K38=1,COUNTIF($K$2:K38,1),"")</f>
        <v/>
      </c>
      <c r="N38" t="n">
        <v>37</v>
      </c>
      <c r="O38">
        <f>IFERROR(MATCH(N38,$L$2:$L$5001,0),"")</f>
        <v/>
      </c>
      <c r="P38">
        <f>IF(O38="","",INDEX($A$2:$A$5001,O38))</f>
        <v/>
      </c>
      <c r="Q38">
        <f>IF(O38="","",INDEX($B$2:$B$5001,O38))</f>
        <v/>
      </c>
      <c r="R38">
        <f>IF(O38="","",INDEX($C$2:$C$5001,O38))</f>
        <v/>
      </c>
      <c r="S38">
        <f>IF(O38="","",INDEX($D$2:$D$5001,O38))</f>
        <v/>
      </c>
      <c r="T38">
        <f>IF(O38="","",INDEX($E$2:$E$5001,O38))</f>
        <v/>
      </c>
      <c r="V38" t="inlineStr">
        <is>
          <t>observed agreements (diagonal)</t>
        </is>
      </c>
      <c r="W38" s="12">
        <f>SUM(W34,X35)</f>
        <v/>
      </c>
    </row>
    <row r="39">
      <c r="A39">
        <f>IF(screen_TA_reviewer_A!$A39="","",screen_TA_reviewer_A!$A39)</f>
        <v/>
      </c>
      <c r="B39">
        <f>IF(OR($A39="",screen_TA_reviewer_A!$C39=""),"",screen_TA_reviewer_A!$C39)</f>
        <v/>
      </c>
      <c r="C39">
        <f>IF(OR($A39="",screen_TA_reviewer_B!$C39=""),"",screen_TA_reviewer_B!$C39)</f>
        <v/>
      </c>
      <c r="D39">
        <f>IF(OR($A39="",screen_TA_reviewer_A!$D39=""),"",screen_TA_reviewer_A!$D39)</f>
        <v/>
      </c>
      <c r="E39">
        <f>IF(OR($A39="",screen_TA_reviewer_B!$D39=""),"",screen_TA_reviewer_B!$D39)</f>
        <v/>
      </c>
      <c r="F39">
        <f>IF(AND(B39&lt;&gt;"",C39&lt;&gt;""),1,"")</f>
        <v/>
      </c>
      <c r="G39">
        <f>IF(F39=1,IF(B39=C39,1,0),"")</f>
        <v/>
      </c>
      <c r="H39">
        <f>IF(B39="","",IFERROR(VLOOKUP(B39,lst_TA_binary_map_table,2,FALSE),"INVALID"))</f>
        <v/>
      </c>
      <c r="I39">
        <f>IF(C39="","",IFERROR(VLOOKUP(C39,lst_TA_binary_map_table,2,FALSE),"INVALID"))</f>
        <v/>
      </c>
      <c r="J39">
        <f>IF(F39=1,IF(H39=I39,1,0),"")</f>
        <v/>
      </c>
      <c r="K39">
        <f>IF(G39=0,1,"")</f>
        <v/>
      </c>
      <c r="L39">
        <f>IF(K39=1,COUNTIF($K$2:K39,1),"")</f>
        <v/>
      </c>
      <c r="N39" t="n">
        <v>38</v>
      </c>
      <c r="O39">
        <f>IFERROR(MATCH(N39,$L$2:$L$5001,0),"")</f>
        <v/>
      </c>
      <c r="P39">
        <f>IF(O39="","",INDEX($A$2:$A$5001,O39))</f>
        <v/>
      </c>
      <c r="Q39">
        <f>IF(O39="","",INDEX($B$2:$B$5001,O39))</f>
        <v/>
      </c>
      <c r="R39">
        <f>IF(O39="","",INDEX($C$2:$C$5001,O39))</f>
        <v/>
      </c>
      <c r="S39">
        <f>IF(O39="","",INDEX($D$2:$D$5001,O39))</f>
        <v/>
      </c>
      <c r="T39">
        <f>IF(O39="","",INDEX($E$2:$E$5001,O39))</f>
        <v/>
      </c>
      <c r="V39" t="inlineStr">
        <is>
          <t>raw agreement p_o</t>
        </is>
      </c>
      <c r="W39" s="15">
        <f>IF(W37=0,"",W38/W37)</f>
        <v/>
      </c>
    </row>
    <row r="40">
      <c r="A40">
        <f>IF(screen_TA_reviewer_A!$A40="","",screen_TA_reviewer_A!$A40)</f>
        <v/>
      </c>
      <c r="B40">
        <f>IF(OR($A40="",screen_TA_reviewer_A!$C40=""),"",screen_TA_reviewer_A!$C40)</f>
        <v/>
      </c>
      <c r="C40">
        <f>IF(OR($A40="",screen_TA_reviewer_B!$C40=""),"",screen_TA_reviewer_B!$C40)</f>
        <v/>
      </c>
      <c r="D40">
        <f>IF(OR($A40="",screen_TA_reviewer_A!$D40=""),"",screen_TA_reviewer_A!$D40)</f>
        <v/>
      </c>
      <c r="E40">
        <f>IF(OR($A40="",screen_TA_reviewer_B!$D40=""),"",screen_TA_reviewer_B!$D40)</f>
        <v/>
      </c>
      <c r="F40">
        <f>IF(AND(B40&lt;&gt;"",C40&lt;&gt;""),1,"")</f>
        <v/>
      </c>
      <c r="G40">
        <f>IF(F40=1,IF(B40=C40,1,0),"")</f>
        <v/>
      </c>
      <c r="H40">
        <f>IF(B40="","",IFERROR(VLOOKUP(B40,lst_TA_binary_map_table,2,FALSE),"INVALID"))</f>
        <v/>
      </c>
      <c r="I40">
        <f>IF(C40="","",IFERROR(VLOOKUP(C40,lst_TA_binary_map_table,2,FALSE),"INVALID"))</f>
        <v/>
      </c>
      <c r="J40">
        <f>IF(F40=1,IF(H40=I40,1,0),"")</f>
        <v/>
      </c>
      <c r="K40">
        <f>IF(G40=0,1,"")</f>
        <v/>
      </c>
      <c r="L40">
        <f>IF(K40=1,COUNTIF($K$2:K40,1),"")</f>
        <v/>
      </c>
      <c r="N40" t="n">
        <v>39</v>
      </c>
      <c r="O40">
        <f>IFERROR(MATCH(N40,$L$2:$L$5001,0),"")</f>
        <v/>
      </c>
      <c r="P40">
        <f>IF(O40="","",INDEX($A$2:$A$5001,O40))</f>
        <v/>
      </c>
      <c r="Q40">
        <f>IF(O40="","",INDEX($B$2:$B$5001,O40))</f>
        <v/>
      </c>
      <c r="R40">
        <f>IF(O40="","",INDEX($C$2:$C$5001,O40))</f>
        <v/>
      </c>
      <c r="S40">
        <f>IF(O40="","",INDEX($D$2:$D$5001,O40))</f>
        <v/>
      </c>
      <c r="T40">
        <f>IF(O40="","",INDEX($E$2:$E$5001,O40))</f>
        <v/>
      </c>
      <c r="V40" t="inlineStr">
        <is>
          <t>chance agreement p_e</t>
        </is>
      </c>
      <c r="W40" s="15">
        <f>IF(W37=0,"",(Y34*W36+Y35*X36)/W37^2)</f>
        <v/>
      </c>
    </row>
    <row r="41">
      <c r="A41">
        <f>IF(screen_TA_reviewer_A!$A41="","",screen_TA_reviewer_A!$A41)</f>
        <v/>
      </c>
      <c r="B41">
        <f>IF(OR($A41="",screen_TA_reviewer_A!$C41=""),"",screen_TA_reviewer_A!$C41)</f>
        <v/>
      </c>
      <c r="C41">
        <f>IF(OR($A41="",screen_TA_reviewer_B!$C41=""),"",screen_TA_reviewer_B!$C41)</f>
        <v/>
      </c>
      <c r="D41">
        <f>IF(OR($A41="",screen_TA_reviewer_A!$D41=""),"",screen_TA_reviewer_A!$D41)</f>
        <v/>
      </c>
      <c r="E41">
        <f>IF(OR($A41="",screen_TA_reviewer_B!$D41=""),"",screen_TA_reviewer_B!$D41)</f>
        <v/>
      </c>
      <c r="F41">
        <f>IF(AND(B41&lt;&gt;"",C41&lt;&gt;""),1,"")</f>
        <v/>
      </c>
      <c r="G41">
        <f>IF(F41=1,IF(B41=C41,1,0),"")</f>
        <v/>
      </c>
      <c r="H41">
        <f>IF(B41="","",IFERROR(VLOOKUP(B41,lst_TA_binary_map_table,2,FALSE),"INVALID"))</f>
        <v/>
      </c>
      <c r="I41">
        <f>IF(C41="","",IFERROR(VLOOKUP(C41,lst_TA_binary_map_table,2,FALSE),"INVALID"))</f>
        <v/>
      </c>
      <c r="J41">
        <f>IF(F41=1,IF(H41=I41,1,0),"")</f>
        <v/>
      </c>
      <c r="K41">
        <f>IF(G41=0,1,"")</f>
        <v/>
      </c>
      <c r="L41">
        <f>IF(K41=1,COUNTIF($K$2:K41,1),"")</f>
        <v/>
      </c>
      <c r="N41" t="n">
        <v>40</v>
      </c>
      <c r="O41">
        <f>IFERROR(MATCH(N41,$L$2:$L$5001,0),"")</f>
        <v/>
      </c>
      <c r="P41">
        <f>IF(O41="","",INDEX($A$2:$A$5001,O41))</f>
        <v/>
      </c>
      <c r="Q41">
        <f>IF(O41="","",INDEX($B$2:$B$5001,O41))</f>
        <v/>
      </c>
      <c r="R41">
        <f>IF(O41="","",INDEX($C$2:$C$5001,O41))</f>
        <v/>
      </c>
      <c r="S41">
        <f>IF(O41="","",INDEX($D$2:$D$5001,O41))</f>
        <v/>
      </c>
      <c r="T41">
        <f>IF(O41="","",INDEX($E$2:$E$5001,O41))</f>
        <v/>
      </c>
      <c r="V41" t="inlineStr">
        <is>
          <t>Cohen's kappa (descriptive)</t>
        </is>
      </c>
      <c r="W41" s="16">
        <f>IF(W37=0,"",IF(W40=1,"undefined (p_e=1)",(W39-W40)/(1-W40)))</f>
        <v/>
      </c>
    </row>
    <row r="42">
      <c r="A42">
        <f>IF(screen_TA_reviewer_A!$A42="","",screen_TA_reviewer_A!$A42)</f>
        <v/>
      </c>
      <c r="B42">
        <f>IF(OR($A42="",screen_TA_reviewer_A!$C42=""),"",screen_TA_reviewer_A!$C42)</f>
        <v/>
      </c>
      <c r="C42">
        <f>IF(OR($A42="",screen_TA_reviewer_B!$C42=""),"",screen_TA_reviewer_B!$C42)</f>
        <v/>
      </c>
      <c r="D42">
        <f>IF(OR($A42="",screen_TA_reviewer_A!$D42=""),"",screen_TA_reviewer_A!$D42)</f>
        <v/>
      </c>
      <c r="E42">
        <f>IF(OR($A42="",screen_TA_reviewer_B!$D42=""),"",screen_TA_reviewer_B!$D42)</f>
        <v/>
      </c>
      <c r="F42">
        <f>IF(AND(B42&lt;&gt;"",C42&lt;&gt;""),1,"")</f>
        <v/>
      </c>
      <c r="G42">
        <f>IF(F42=1,IF(B42=C42,1,0),"")</f>
        <v/>
      </c>
      <c r="H42">
        <f>IF(B42="","",IFERROR(VLOOKUP(B42,lst_TA_binary_map_table,2,FALSE),"INVALID"))</f>
        <v/>
      </c>
      <c r="I42">
        <f>IF(C42="","",IFERROR(VLOOKUP(C42,lst_TA_binary_map_table,2,FALSE),"INVALID"))</f>
        <v/>
      </c>
      <c r="J42">
        <f>IF(F42=1,IF(H42=I42,1,0),"")</f>
        <v/>
      </c>
      <c r="K42">
        <f>IF(G42=0,1,"")</f>
        <v/>
      </c>
      <c r="L42">
        <f>IF(K42=1,COUNTIF($K$2:K42,1),"")</f>
        <v/>
      </c>
      <c r="N42" t="n">
        <v>41</v>
      </c>
      <c r="O42">
        <f>IFERROR(MATCH(N42,$L$2:$L$5001,0),"")</f>
        <v/>
      </c>
      <c r="P42">
        <f>IF(O42="","",INDEX($A$2:$A$5001,O42))</f>
        <v/>
      </c>
      <c r="Q42">
        <f>IF(O42="","",INDEX($B$2:$B$5001,O42))</f>
        <v/>
      </c>
      <c r="R42">
        <f>IF(O42="","",INDEX($C$2:$C$5001,O42))</f>
        <v/>
      </c>
      <c r="S42">
        <f>IF(O42="","",INDEX($D$2:$D$5001,O42))</f>
        <v/>
      </c>
      <c r="T42">
        <f>IF(O42="","",INDEX($E$2:$E$5001,O42))</f>
        <v/>
      </c>
    </row>
    <row r="43">
      <c r="A43">
        <f>IF(screen_TA_reviewer_A!$A43="","",screen_TA_reviewer_A!$A43)</f>
        <v/>
      </c>
      <c r="B43">
        <f>IF(OR($A43="",screen_TA_reviewer_A!$C43=""),"",screen_TA_reviewer_A!$C43)</f>
        <v/>
      </c>
      <c r="C43">
        <f>IF(OR($A43="",screen_TA_reviewer_B!$C43=""),"",screen_TA_reviewer_B!$C43)</f>
        <v/>
      </c>
      <c r="D43">
        <f>IF(OR($A43="",screen_TA_reviewer_A!$D43=""),"",screen_TA_reviewer_A!$D43)</f>
        <v/>
      </c>
      <c r="E43">
        <f>IF(OR($A43="",screen_TA_reviewer_B!$D43=""),"",screen_TA_reviewer_B!$D43)</f>
        <v/>
      </c>
      <c r="F43">
        <f>IF(AND(B43&lt;&gt;"",C43&lt;&gt;""),1,"")</f>
        <v/>
      </c>
      <c r="G43">
        <f>IF(F43=1,IF(B43=C43,1,0),"")</f>
        <v/>
      </c>
      <c r="H43">
        <f>IF(B43="","",IFERROR(VLOOKUP(B43,lst_TA_binary_map_table,2,FALSE),"INVALID"))</f>
        <v/>
      </c>
      <c r="I43">
        <f>IF(C43="","",IFERROR(VLOOKUP(C43,lst_TA_binary_map_table,2,FALSE),"INVALID"))</f>
        <v/>
      </c>
      <c r="J43">
        <f>IF(F43=1,IF(H43=I43,1,0),"")</f>
        <v/>
      </c>
      <c r="K43">
        <f>IF(G43=0,1,"")</f>
        <v/>
      </c>
      <c r="L43">
        <f>IF(K43=1,COUNTIF($K$2:K43,1),"")</f>
        <v/>
      </c>
      <c r="N43" t="n">
        <v>42</v>
      </c>
      <c r="O43">
        <f>IFERROR(MATCH(N43,$L$2:$L$5001,0),"")</f>
        <v/>
      </c>
      <c r="P43">
        <f>IF(O43="","",INDEX($A$2:$A$5001,O43))</f>
        <v/>
      </c>
      <c r="Q43">
        <f>IF(O43="","",INDEX($B$2:$B$5001,O43))</f>
        <v/>
      </c>
      <c r="R43">
        <f>IF(O43="","",INDEX($C$2:$C$5001,O43))</f>
        <v/>
      </c>
      <c r="S43">
        <f>IF(O43="","",INDEX($D$2:$D$5001,O43))</f>
        <v/>
      </c>
      <c r="T43">
        <f>IF(O43="","",INDEX($E$2:$E$5001,O43))</f>
        <v/>
      </c>
    </row>
    <row r="44">
      <c r="A44">
        <f>IF(screen_TA_reviewer_A!$A44="","",screen_TA_reviewer_A!$A44)</f>
        <v/>
      </c>
      <c r="B44">
        <f>IF(OR($A44="",screen_TA_reviewer_A!$C44=""),"",screen_TA_reviewer_A!$C44)</f>
        <v/>
      </c>
      <c r="C44">
        <f>IF(OR($A44="",screen_TA_reviewer_B!$C44=""),"",screen_TA_reviewer_B!$C44)</f>
        <v/>
      </c>
      <c r="D44">
        <f>IF(OR($A44="",screen_TA_reviewer_A!$D44=""),"",screen_TA_reviewer_A!$D44)</f>
        <v/>
      </c>
      <c r="E44">
        <f>IF(OR($A44="",screen_TA_reviewer_B!$D44=""),"",screen_TA_reviewer_B!$D44)</f>
        <v/>
      </c>
      <c r="F44">
        <f>IF(AND(B44&lt;&gt;"",C44&lt;&gt;""),1,"")</f>
        <v/>
      </c>
      <c r="G44">
        <f>IF(F44=1,IF(B44=C44,1,0),"")</f>
        <v/>
      </c>
      <c r="H44">
        <f>IF(B44="","",IFERROR(VLOOKUP(B44,lst_TA_binary_map_table,2,FALSE),"INVALID"))</f>
        <v/>
      </c>
      <c r="I44">
        <f>IF(C44="","",IFERROR(VLOOKUP(C44,lst_TA_binary_map_table,2,FALSE),"INVALID"))</f>
        <v/>
      </c>
      <c r="J44">
        <f>IF(F44=1,IF(H44=I44,1,0),"")</f>
        <v/>
      </c>
      <c r="K44">
        <f>IF(G44=0,1,"")</f>
        <v/>
      </c>
      <c r="L44">
        <f>IF(K44=1,COUNTIF($K$2:K44,1),"")</f>
        <v/>
      </c>
      <c r="N44" t="n">
        <v>43</v>
      </c>
      <c r="O44">
        <f>IFERROR(MATCH(N44,$L$2:$L$5001,0),"")</f>
        <v/>
      </c>
      <c r="P44">
        <f>IF(O44="","",INDEX($A$2:$A$5001,O44))</f>
        <v/>
      </c>
      <c r="Q44">
        <f>IF(O44="","",INDEX($B$2:$B$5001,O44))</f>
        <v/>
      </c>
      <c r="R44">
        <f>IF(O44="","",INDEX($C$2:$C$5001,O44))</f>
        <v/>
      </c>
      <c r="S44">
        <f>IF(O44="","",INDEX($D$2:$D$5001,O44))</f>
        <v/>
      </c>
      <c r="T44">
        <f>IF(O44="","",INDEX($E$2:$E$5001,O44))</f>
        <v/>
      </c>
      <c r="V44" s="2" t="inlineStr">
        <is>
          <t>calibration_50 — initial pilot (calibration_plan.md): 50 records drawn with random.Random(seed).sample(sorted(pool), 50); paste sampled record_ids below (green cells).</t>
        </is>
      </c>
    </row>
    <row r="45">
      <c r="A45">
        <f>IF(screen_TA_reviewer_A!$A45="","",screen_TA_reviewer_A!$A45)</f>
        <v/>
      </c>
      <c r="B45">
        <f>IF(OR($A45="",screen_TA_reviewer_A!$C45=""),"",screen_TA_reviewer_A!$C45)</f>
        <v/>
      </c>
      <c r="C45">
        <f>IF(OR($A45="",screen_TA_reviewer_B!$C45=""),"",screen_TA_reviewer_B!$C45)</f>
        <v/>
      </c>
      <c r="D45">
        <f>IF(OR($A45="",screen_TA_reviewer_A!$D45=""),"",screen_TA_reviewer_A!$D45)</f>
        <v/>
      </c>
      <c r="E45">
        <f>IF(OR($A45="",screen_TA_reviewer_B!$D45=""),"",screen_TA_reviewer_B!$D45)</f>
        <v/>
      </c>
      <c r="F45">
        <f>IF(AND(B45&lt;&gt;"",C45&lt;&gt;""),1,"")</f>
        <v/>
      </c>
      <c r="G45">
        <f>IF(F45=1,IF(B45=C45,1,0),"")</f>
        <v/>
      </c>
      <c r="H45">
        <f>IF(B45="","",IFERROR(VLOOKUP(B45,lst_TA_binary_map_table,2,FALSE),"INVALID"))</f>
        <v/>
      </c>
      <c r="I45">
        <f>IF(C45="","",IFERROR(VLOOKUP(C45,lst_TA_binary_map_table,2,FALSE),"INVALID"))</f>
        <v/>
      </c>
      <c r="J45">
        <f>IF(F45=1,IF(H45=I45,1,0),"")</f>
        <v/>
      </c>
      <c r="K45">
        <f>IF(G45=0,1,"")</f>
        <v/>
      </c>
      <c r="L45">
        <f>IF(K45=1,COUNTIF($K$2:K45,1),"")</f>
        <v/>
      </c>
      <c r="N45" t="n">
        <v>44</v>
      </c>
      <c r="O45">
        <f>IFERROR(MATCH(N45,$L$2:$L$5001,0),"")</f>
        <v/>
      </c>
      <c r="P45">
        <f>IF(O45="","",INDEX($A$2:$A$5001,O45))</f>
        <v/>
      </c>
      <c r="Q45">
        <f>IF(O45="","",INDEX($B$2:$B$5001,O45))</f>
        <v/>
      </c>
      <c r="R45">
        <f>IF(O45="","",INDEX($C$2:$C$5001,O45))</f>
        <v/>
      </c>
      <c r="S45">
        <f>IF(O45="","",INDEX($D$2:$D$5001,O45))</f>
        <v/>
      </c>
      <c r="T45">
        <f>IF(O45="","",INDEX($E$2:$E$5001,O45))</f>
        <v/>
      </c>
      <c r="V45" t="inlineStr">
        <is>
          <t>planned_sample_size (screening_log_template)</t>
        </is>
      </c>
      <c r="W45" t="n">
        <v>50</v>
      </c>
    </row>
    <row r="46">
      <c r="A46">
        <f>IF(screen_TA_reviewer_A!$A46="","",screen_TA_reviewer_A!$A46)</f>
        <v/>
      </c>
      <c r="B46">
        <f>IF(OR($A46="",screen_TA_reviewer_A!$C46=""),"",screen_TA_reviewer_A!$C46)</f>
        <v/>
      </c>
      <c r="C46">
        <f>IF(OR($A46="",screen_TA_reviewer_B!$C46=""),"",screen_TA_reviewer_B!$C46)</f>
        <v/>
      </c>
      <c r="D46">
        <f>IF(OR($A46="",screen_TA_reviewer_A!$D46=""),"",screen_TA_reviewer_A!$D46)</f>
        <v/>
      </c>
      <c r="E46">
        <f>IF(OR($A46="",screen_TA_reviewer_B!$D46=""),"",screen_TA_reviewer_B!$D46)</f>
        <v/>
      </c>
      <c r="F46">
        <f>IF(AND(B46&lt;&gt;"",C46&lt;&gt;""),1,"")</f>
        <v/>
      </c>
      <c r="G46">
        <f>IF(F46=1,IF(B46=C46,1,0),"")</f>
        <v/>
      </c>
      <c r="H46">
        <f>IF(B46="","",IFERROR(VLOOKUP(B46,lst_TA_binary_map_table,2,FALSE),"INVALID"))</f>
        <v/>
      </c>
      <c r="I46">
        <f>IF(C46="","",IFERROR(VLOOKUP(C46,lst_TA_binary_map_table,2,FALSE),"INVALID"))</f>
        <v/>
      </c>
      <c r="J46">
        <f>IF(F46=1,IF(H46=I46,1,0),"")</f>
        <v/>
      </c>
      <c r="K46">
        <f>IF(G46=0,1,"")</f>
        <v/>
      </c>
      <c r="L46">
        <f>IF(K46=1,COUNTIF($K$2:K46,1),"")</f>
        <v/>
      </c>
      <c r="N46" t="n">
        <v>45</v>
      </c>
      <c r="O46">
        <f>IFERROR(MATCH(N46,$L$2:$L$5001,0),"")</f>
        <v/>
      </c>
      <c r="P46">
        <f>IF(O46="","",INDEX($A$2:$A$5001,O46))</f>
        <v/>
      </c>
      <c r="Q46">
        <f>IF(O46="","",INDEX($B$2:$B$5001,O46))</f>
        <v/>
      </c>
      <c r="R46">
        <f>IF(O46="","",INDEX($C$2:$C$5001,O46))</f>
        <v/>
      </c>
      <c r="S46">
        <f>IF(O46="","",INDEX($D$2:$D$5001,O46))</f>
        <v/>
      </c>
      <c r="T46">
        <f>IF(O46="","",INDEX($E$2:$E$5001,O46))</f>
        <v/>
      </c>
      <c r="V46" t="inlineStr">
        <is>
          <t>base random_seed (screening_log_template)</t>
        </is>
      </c>
      <c r="W46" t="n">
        <v>20261002</v>
      </c>
    </row>
    <row r="47">
      <c r="A47">
        <f>IF(screen_TA_reviewer_A!$A47="","",screen_TA_reviewer_A!$A47)</f>
        <v/>
      </c>
      <c r="B47">
        <f>IF(OR($A47="",screen_TA_reviewer_A!$C47=""),"",screen_TA_reviewer_A!$C47)</f>
        <v/>
      </c>
      <c r="C47">
        <f>IF(OR($A47="",screen_TA_reviewer_B!$C47=""),"",screen_TA_reviewer_B!$C47)</f>
        <v/>
      </c>
      <c r="D47">
        <f>IF(OR($A47="",screen_TA_reviewer_A!$D47=""),"",screen_TA_reviewer_A!$D47)</f>
        <v/>
      </c>
      <c r="E47">
        <f>IF(OR($A47="",screen_TA_reviewer_B!$D47=""),"",screen_TA_reviewer_B!$D47)</f>
        <v/>
      </c>
      <c r="F47">
        <f>IF(AND(B47&lt;&gt;"",C47&lt;&gt;""),1,"")</f>
        <v/>
      </c>
      <c r="G47">
        <f>IF(F47=1,IF(B47=C47,1,0),"")</f>
        <v/>
      </c>
      <c r="H47">
        <f>IF(B47="","",IFERROR(VLOOKUP(B47,lst_TA_binary_map_table,2,FALSE),"INVALID"))</f>
        <v/>
      </c>
      <c r="I47">
        <f>IF(C47="","",IFERROR(VLOOKUP(C47,lst_TA_binary_map_table,2,FALSE),"INVALID"))</f>
        <v/>
      </c>
      <c r="J47">
        <f>IF(F47=1,IF(H47=I47,1,0),"")</f>
        <v/>
      </c>
      <c r="K47">
        <f>IF(G47=0,1,"")</f>
        <v/>
      </c>
      <c r="L47">
        <f>IF(K47=1,COUNTIF($K$2:K47,1),"")</f>
        <v/>
      </c>
      <c r="N47" t="n">
        <v>46</v>
      </c>
      <c r="O47">
        <f>IFERROR(MATCH(N47,$L$2:$L$5001,0),"")</f>
        <v/>
      </c>
      <c r="P47">
        <f>IF(O47="","",INDEX($A$2:$A$5001,O47))</f>
        <v/>
      </c>
      <c r="Q47">
        <f>IF(O47="","",INDEX($B$2:$B$5001,O47))</f>
        <v/>
      </c>
      <c r="R47">
        <f>IF(O47="","",INDEX($C$2:$C$5001,O47))</f>
        <v/>
      </c>
      <c r="S47">
        <f>IF(O47="","",INDEX($D$2:$D$5001,O47))</f>
        <v/>
      </c>
      <c r="T47">
        <f>IF(O47="","",INDEX($E$2:$E$5001,O47))</f>
        <v/>
      </c>
      <c r="V47" t="inlineStr">
        <is>
          <t>round_number (1 = initial; input)</t>
        </is>
      </c>
      <c r="W47" s="17" t="n"/>
    </row>
    <row r="48">
      <c r="A48">
        <f>IF(screen_TA_reviewer_A!$A48="","",screen_TA_reviewer_A!$A48)</f>
        <v/>
      </c>
      <c r="B48">
        <f>IF(OR($A48="",screen_TA_reviewer_A!$C48=""),"",screen_TA_reviewer_A!$C48)</f>
        <v/>
      </c>
      <c r="C48">
        <f>IF(OR($A48="",screen_TA_reviewer_B!$C48=""),"",screen_TA_reviewer_B!$C48)</f>
        <v/>
      </c>
      <c r="D48">
        <f>IF(OR($A48="",screen_TA_reviewer_A!$D48=""),"",screen_TA_reviewer_A!$D48)</f>
        <v/>
      </c>
      <c r="E48">
        <f>IF(OR($A48="",screen_TA_reviewer_B!$D48=""),"",screen_TA_reviewer_B!$D48)</f>
        <v/>
      </c>
      <c r="F48">
        <f>IF(AND(B48&lt;&gt;"",C48&lt;&gt;""),1,"")</f>
        <v/>
      </c>
      <c r="G48">
        <f>IF(F48=1,IF(B48=C48,1,0),"")</f>
        <v/>
      </c>
      <c r="H48">
        <f>IF(B48="","",IFERROR(VLOOKUP(B48,lst_TA_binary_map_table,2,FALSE),"INVALID"))</f>
        <v/>
      </c>
      <c r="I48">
        <f>IF(C48="","",IFERROR(VLOOKUP(C48,lst_TA_binary_map_table,2,FALSE),"INVALID"))</f>
        <v/>
      </c>
      <c r="J48">
        <f>IF(F48=1,IF(H48=I48,1,0),"")</f>
        <v/>
      </c>
      <c r="K48">
        <f>IF(G48=0,1,"")</f>
        <v/>
      </c>
      <c r="L48">
        <f>IF(K48=1,COUNTIF($K$2:K48,1),"")</f>
        <v/>
      </c>
      <c r="N48" t="n">
        <v>47</v>
      </c>
      <c r="O48">
        <f>IFERROR(MATCH(N48,$L$2:$L$5001,0),"")</f>
        <v/>
      </c>
      <c r="P48">
        <f>IF(O48="","",INDEX($A$2:$A$5001,O48))</f>
        <v/>
      </c>
      <c r="Q48">
        <f>IF(O48="","",INDEX($B$2:$B$5001,O48))</f>
        <v/>
      </c>
      <c r="R48">
        <f>IF(O48="","",INDEX($C$2:$C$5001,O48))</f>
        <v/>
      </c>
      <c r="S48">
        <f>IF(O48="","",INDEX($D$2:$D$5001,O48))</f>
        <v/>
      </c>
      <c r="T48">
        <f>IF(O48="","",INDEX($E$2:$E$5001,O48))</f>
        <v/>
      </c>
      <c r="V48" t="inlineStr">
        <is>
          <t>seed for this round (= seed + round_number - 1)</t>
        </is>
      </c>
      <c r="W48">
        <f>IF(W47="","",W46+W47-1)</f>
        <v/>
      </c>
    </row>
    <row r="49">
      <c r="A49">
        <f>IF(screen_TA_reviewer_A!$A49="","",screen_TA_reviewer_A!$A49)</f>
        <v/>
      </c>
      <c r="B49">
        <f>IF(OR($A49="",screen_TA_reviewer_A!$C49=""),"",screen_TA_reviewer_A!$C49)</f>
        <v/>
      </c>
      <c r="C49">
        <f>IF(OR($A49="",screen_TA_reviewer_B!$C49=""),"",screen_TA_reviewer_B!$C49)</f>
        <v/>
      </c>
      <c r="D49">
        <f>IF(OR($A49="",screen_TA_reviewer_A!$D49=""),"",screen_TA_reviewer_A!$D49)</f>
        <v/>
      </c>
      <c r="E49">
        <f>IF(OR($A49="",screen_TA_reviewer_B!$D49=""),"",screen_TA_reviewer_B!$D49)</f>
        <v/>
      </c>
      <c r="F49">
        <f>IF(AND(B49&lt;&gt;"",C49&lt;&gt;""),1,"")</f>
        <v/>
      </c>
      <c r="G49">
        <f>IF(F49=1,IF(B49=C49,1,0),"")</f>
        <v/>
      </c>
      <c r="H49">
        <f>IF(B49="","",IFERROR(VLOOKUP(B49,lst_TA_binary_map_table,2,FALSE),"INVALID"))</f>
        <v/>
      </c>
      <c r="I49">
        <f>IF(C49="","",IFERROR(VLOOKUP(C49,lst_TA_binary_map_table,2,FALSE),"INVALID"))</f>
        <v/>
      </c>
      <c r="J49">
        <f>IF(F49=1,IF(H49=I49,1,0),"")</f>
        <v/>
      </c>
      <c r="K49">
        <f>IF(G49=0,1,"")</f>
        <v/>
      </c>
      <c r="L49">
        <f>IF(K49=1,COUNTIF($K$2:K49,1),"")</f>
        <v/>
      </c>
      <c r="N49" t="n">
        <v>48</v>
      </c>
      <c r="O49">
        <f>IFERROR(MATCH(N49,$L$2:$L$5001,0),"")</f>
        <v/>
      </c>
      <c r="P49">
        <f>IF(O49="","",INDEX($A$2:$A$5001,O49))</f>
        <v/>
      </c>
      <c r="Q49">
        <f>IF(O49="","",INDEX($B$2:$B$5001,O49))</f>
        <v/>
      </c>
      <c r="R49">
        <f>IF(O49="","",INDEX($C$2:$C$5001,O49))</f>
        <v/>
      </c>
      <c r="S49">
        <f>IF(O49="","",INDEX($D$2:$D$5001,O49))</f>
        <v/>
      </c>
      <c r="T49">
        <f>IF(O49="","",INDEX($E$2:$E$5001,O49))</f>
        <v/>
      </c>
      <c r="V49" t="inlineStr">
        <is>
          <t>raw-agreement threshold (calibration_plan.md)</t>
        </is>
      </c>
      <c r="W49" s="18" t="n">
        <v>0.8</v>
      </c>
    </row>
    <row r="50">
      <c r="A50">
        <f>IF(screen_TA_reviewer_A!$A50="","",screen_TA_reviewer_A!$A50)</f>
        <v/>
      </c>
      <c r="B50">
        <f>IF(OR($A50="",screen_TA_reviewer_A!$C50=""),"",screen_TA_reviewer_A!$C50)</f>
        <v/>
      </c>
      <c r="C50">
        <f>IF(OR($A50="",screen_TA_reviewer_B!$C50=""),"",screen_TA_reviewer_B!$C50)</f>
        <v/>
      </c>
      <c r="D50">
        <f>IF(OR($A50="",screen_TA_reviewer_A!$D50=""),"",screen_TA_reviewer_A!$D50)</f>
        <v/>
      </c>
      <c r="E50">
        <f>IF(OR($A50="",screen_TA_reviewer_B!$D50=""),"",screen_TA_reviewer_B!$D50)</f>
        <v/>
      </c>
      <c r="F50">
        <f>IF(AND(B50&lt;&gt;"",C50&lt;&gt;""),1,"")</f>
        <v/>
      </c>
      <c r="G50">
        <f>IF(F50=1,IF(B50=C50,1,0),"")</f>
        <v/>
      </c>
      <c r="H50">
        <f>IF(B50="","",IFERROR(VLOOKUP(B50,lst_TA_binary_map_table,2,FALSE),"INVALID"))</f>
        <v/>
      </c>
      <c r="I50">
        <f>IF(C50="","",IFERROR(VLOOKUP(C50,lst_TA_binary_map_table,2,FALSE),"INVALID"))</f>
        <v/>
      </c>
      <c r="J50">
        <f>IF(F50=1,IF(H50=I50,1,0),"")</f>
        <v/>
      </c>
      <c r="K50">
        <f>IF(G50=0,1,"")</f>
        <v/>
      </c>
      <c r="L50">
        <f>IF(K50=1,COUNTIF($K$2:K50,1),"")</f>
        <v/>
      </c>
      <c r="N50" t="n">
        <v>49</v>
      </c>
      <c r="O50">
        <f>IFERROR(MATCH(N50,$L$2:$L$5001,0),"")</f>
        <v/>
      </c>
      <c r="P50">
        <f>IF(O50="","",INDEX($A$2:$A$5001,O50))</f>
        <v/>
      </c>
      <c r="Q50">
        <f>IF(O50="","",INDEX($B$2:$B$5001,O50))</f>
        <v/>
      </c>
      <c r="R50">
        <f>IF(O50="","",INDEX($C$2:$C$5001,O50))</f>
        <v/>
      </c>
      <c r="S50">
        <f>IF(O50="","",INDEX($D$2:$D$5001,O50))</f>
        <v/>
      </c>
      <c r="T50">
        <f>IF(O50="","",INDEX($E$2:$E$5001,O50))</f>
        <v/>
      </c>
      <c r="V50" t="inlineStr">
        <is>
          <t>all conceptual disagreements resolved? (TRUE/FALSE; input)</t>
        </is>
      </c>
      <c r="W50" s="17" t="n"/>
    </row>
    <row r="51">
      <c r="A51">
        <f>IF(screen_TA_reviewer_A!$A51="","",screen_TA_reviewer_A!$A51)</f>
        <v/>
      </c>
      <c r="B51">
        <f>IF(OR($A51="",screen_TA_reviewer_A!$C51=""),"",screen_TA_reviewer_A!$C51)</f>
        <v/>
      </c>
      <c r="C51">
        <f>IF(OR($A51="",screen_TA_reviewer_B!$C51=""),"",screen_TA_reviewer_B!$C51)</f>
        <v/>
      </c>
      <c r="D51">
        <f>IF(OR($A51="",screen_TA_reviewer_A!$D51=""),"",screen_TA_reviewer_A!$D51)</f>
        <v/>
      </c>
      <c r="E51">
        <f>IF(OR($A51="",screen_TA_reviewer_B!$D51=""),"",screen_TA_reviewer_B!$D51)</f>
        <v/>
      </c>
      <c r="F51">
        <f>IF(AND(B51&lt;&gt;"",C51&lt;&gt;""),1,"")</f>
        <v/>
      </c>
      <c r="G51">
        <f>IF(F51=1,IF(B51=C51,1,0),"")</f>
        <v/>
      </c>
      <c r="H51">
        <f>IF(B51="","",IFERROR(VLOOKUP(B51,lst_TA_binary_map_table,2,FALSE),"INVALID"))</f>
        <v/>
      </c>
      <c r="I51">
        <f>IF(C51="","",IFERROR(VLOOKUP(C51,lst_TA_binary_map_table,2,FALSE),"INVALID"))</f>
        <v/>
      </c>
      <c r="J51">
        <f>IF(F51=1,IF(H51=I51,1,0),"")</f>
        <v/>
      </c>
      <c r="K51">
        <f>IF(G51=0,1,"")</f>
        <v/>
      </c>
      <c r="L51">
        <f>IF(K51=1,COUNTIF($K$2:K51,1),"")</f>
        <v/>
      </c>
      <c r="N51" t="n">
        <v>50</v>
      </c>
      <c r="O51">
        <f>IFERROR(MATCH(N51,$L$2:$L$5001,0),"")</f>
        <v/>
      </c>
      <c r="P51">
        <f>IF(O51="","",INDEX($A$2:$A$5001,O51))</f>
        <v/>
      </c>
      <c r="Q51">
        <f>IF(O51="","",INDEX($B$2:$B$5001,O51))</f>
        <v/>
      </c>
      <c r="R51">
        <f>IF(O51="","",INDEX($C$2:$C$5001,O51))</f>
        <v/>
      </c>
      <c r="S51">
        <f>IF(O51="","",INDEX($D$2:$D$5001,O51))</f>
        <v/>
      </c>
      <c r="T51">
        <f>IF(O51="","",INDEX($E$2:$E$5001,O51))</f>
        <v/>
      </c>
      <c r="V51" t="inlineStr">
        <is>
          <t>sample IDs entered</t>
        </is>
      </c>
      <c r="W51" s="12">
        <f>SUMPRODUCT(--(W59:W108&lt;&gt;""))</f>
        <v/>
      </c>
    </row>
    <row r="52">
      <c r="A52">
        <f>IF(screen_TA_reviewer_A!$A52="","",screen_TA_reviewer_A!$A52)</f>
        <v/>
      </c>
      <c r="B52">
        <f>IF(OR($A52="",screen_TA_reviewer_A!$C52=""),"",screen_TA_reviewer_A!$C52)</f>
        <v/>
      </c>
      <c r="C52">
        <f>IF(OR($A52="",screen_TA_reviewer_B!$C52=""),"",screen_TA_reviewer_B!$C52)</f>
        <v/>
      </c>
      <c r="D52">
        <f>IF(OR($A52="",screen_TA_reviewer_A!$D52=""),"",screen_TA_reviewer_A!$D52)</f>
        <v/>
      </c>
      <c r="E52">
        <f>IF(OR($A52="",screen_TA_reviewer_B!$D52=""),"",screen_TA_reviewer_B!$D52)</f>
        <v/>
      </c>
      <c r="F52">
        <f>IF(AND(B52&lt;&gt;"",C52&lt;&gt;""),1,"")</f>
        <v/>
      </c>
      <c r="G52">
        <f>IF(F52=1,IF(B52=C52,1,0),"")</f>
        <v/>
      </c>
      <c r="H52">
        <f>IF(B52="","",IFERROR(VLOOKUP(B52,lst_TA_binary_map_table,2,FALSE),"INVALID"))</f>
        <v/>
      </c>
      <c r="I52">
        <f>IF(C52="","",IFERROR(VLOOKUP(C52,lst_TA_binary_map_table,2,FALSE),"INVALID"))</f>
        <v/>
      </c>
      <c r="J52">
        <f>IF(F52=1,IF(H52=I52,1,0),"")</f>
        <v/>
      </c>
      <c r="K52">
        <f>IF(G52=0,1,"")</f>
        <v/>
      </c>
      <c r="L52">
        <f>IF(K52=1,COUNTIF($K$2:K52,1),"")</f>
        <v/>
      </c>
      <c r="N52" t="n">
        <v>51</v>
      </c>
      <c r="O52">
        <f>IFERROR(MATCH(N52,$L$2:$L$5001,0),"")</f>
        <v/>
      </c>
      <c r="P52">
        <f>IF(O52="","",INDEX($A$2:$A$5001,O52))</f>
        <v/>
      </c>
      <c r="Q52">
        <f>IF(O52="","",INDEX($B$2:$B$5001,O52))</f>
        <v/>
      </c>
      <c r="R52">
        <f>IF(O52="","",INDEX($C$2:$C$5001,O52))</f>
        <v/>
      </c>
      <c r="S52">
        <f>IF(O52="","",INDEX($D$2:$D$5001,O52))</f>
        <v/>
      </c>
      <c r="T52">
        <f>IF(O52="","",INDEX($E$2:$E$5001,O52))</f>
        <v/>
      </c>
      <c r="V52" t="inlineStr">
        <is>
          <t>IDs not found in pool</t>
        </is>
      </c>
      <c r="W52" s="12">
        <f>COUNTIF(X59:X108,"NOT IN POOL")</f>
        <v/>
      </c>
    </row>
    <row r="53">
      <c r="A53">
        <f>IF(screen_TA_reviewer_A!$A53="","",screen_TA_reviewer_A!$A53)</f>
        <v/>
      </c>
      <c r="B53">
        <f>IF(OR($A53="",screen_TA_reviewer_A!$C53=""),"",screen_TA_reviewer_A!$C53)</f>
        <v/>
      </c>
      <c r="C53">
        <f>IF(OR($A53="",screen_TA_reviewer_B!$C53=""),"",screen_TA_reviewer_B!$C53)</f>
        <v/>
      </c>
      <c r="D53">
        <f>IF(OR($A53="",screen_TA_reviewer_A!$D53=""),"",screen_TA_reviewer_A!$D53)</f>
        <v/>
      </c>
      <c r="E53">
        <f>IF(OR($A53="",screen_TA_reviewer_B!$D53=""),"",screen_TA_reviewer_B!$D53)</f>
        <v/>
      </c>
      <c r="F53">
        <f>IF(AND(B53&lt;&gt;"",C53&lt;&gt;""),1,"")</f>
        <v/>
      </c>
      <c r="G53">
        <f>IF(F53=1,IF(B53=C53,1,0),"")</f>
        <v/>
      </c>
      <c r="H53">
        <f>IF(B53="","",IFERROR(VLOOKUP(B53,lst_TA_binary_map_table,2,FALSE),"INVALID"))</f>
        <v/>
      </c>
      <c r="I53">
        <f>IF(C53="","",IFERROR(VLOOKUP(C53,lst_TA_binary_map_table,2,FALSE),"INVALID"))</f>
        <v/>
      </c>
      <c r="J53">
        <f>IF(F53=1,IF(H53=I53,1,0),"")</f>
        <v/>
      </c>
      <c r="K53">
        <f>IF(G53=0,1,"")</f>
        <v/>
      </c>
      <c r="L53">
        <f>IF(K53=1,COUNTIF($K$2:K53,1),"")</f>
        <v/>
      </c>
      <c r="N53" t="n">
        <v>52</v>
      </c>
      <c r="O53">
        <f>IFERROR(MATCH(N53,$L$2:$L$5001,0),"")</f>
        <v/>
      </c>
      <c r="P53">
        <f>IF(O53="","",INDEX($A$2:$A$5001,O53))</f>
        <v/>
      </c>
      <c r="Q53">
        <f>IF(O53="","",INDEX($B$2:$B$5001,O53))</f>
        <v/>
      </c>
      <c r="R53">
        <f>IF(O53="","",INDEX($C$2:$C$5001,O53))</f>
        <v/>
      </c>
      <c r="S53">
        <f>IF(O53="","",INDEX($D$2:$D$5001,O53))</f>
        <v/>
      </c>
      <c r="T53">
        <f>IF(O53="","",INDEX($E$2:$E$5001,O53))</f>
        <v/>
      </c>
      <c r="V53" t="inlineStr">
        <is>
          <t>jointly assessed (denominator)</t>
        </is>
      </c>
      <c r="W53" s="12">
        <f>SUM(AA59:AA108)</f>
        <v/>
      </c>
    </row>
    <row r="54">
      <c r="A54">
        <f>IF(screen_TA_reviewer_A!$A54="","",screen_TA_reviewer_A!$A54)</f>
        <v/>
      </c>
      <c r="B54">
        <f>IF(OR($A54="",screen_TA_reviewer_A!$C54=""),"",screen_TA_reviewer_A!$C54)</f>
        <v/>
      </c>
      <c r="C54">
        <f>IF(OR($A54="",screen_TA_reviewer_B!$C54=""),"",screen_TA_reviewer_B!$C54)</f>
        <v/>
      </c>
      <c r="D54">
        <f>IF(OR($A54="",screen_TA_reviewer_A!$D54=""),"",screen_TA_reviewer_A!$D54)</f>
        <v/>
      </c>
      <c r="E54">
        <f>IF(OR($A54="",screen_TA_reviewer_B!$D54=""),"",screen_TA_reviewer_B!$D54)</f>
        <v/>
      </c>
      <c r="F54">
        <f>IF(AND(B54&lt;&gt;"",C54&lt;&gt;""),1,"")</f>
        <v/>
      </c>
      <c r="G54">
        <f>IF(F54=1,IF(B54=C54,1,0),"")</f>
        <v/>
      </c>
      <c r="H54">
        <f>IF(B54="","",IFERROR(VLOOKUP(B54,lst_TA_binary_map_table,2,FALSE),"INVALID"))</f>
        <v/>
      </c>
      <c r="I54">
        <f>IF(C54="","",IFERROR(VLOOKUP(C54,lst_TA_binary_map_table,2,FALSE),"INVALID"))</f>
        <v/>
      </c>
      <c r="J54">
        <f>IF(F54=1,IF(H54=I54,1,0),"")</f>
        <v/>
      </c>
      <c r="K54">
        <f>IF(G54=0,1,"")</f>
        <v/>
      </c>
      <c r="L54">
        <f>IF(K54=1,COUNTIF($K$2:K54,1),"")</f>
        <v/>
      </c>
      <c r="N54" t="n">
        <v>53</v>
      </c>
      <c r="O54">
        <f>IFERROR(MATCH(N54,$L$2:$L$5001,0),"")</f>
        <v/>
      </c>
      <c r="P54">
        <f>IF(O54="","",INDEX($A$2:$A$5001,O54))</f>
        <v/>
      </c>
      <c r="Q54">
        <f>IF(O54="","",INDEX($B$2:$B$5001,O54))</f>
        <v/>
      </c>
      <c r="R54">
        <f>IF(O54="","",INDEX($C$2:$C$5001,O54))</f>
        <v/>
      </c>
      <c r="S54">
        <f>IF(O54="","",INDEX($D$2:$D$5001,O54))</f>
        <v/>
      </c>
      <c r="T54">
        <f>IF(O54="","",INDEX($E$2:$E$5001,O54))</f>
        <v/>
      </c>
      <c r="V54" t="inlineStr">
        <is>
          <t>agreements (numerator)</t>
        </is>
      </c>
      <c r="W54" s="12">
        <f>SUM(AB59:AB108)</f>
        <v/>
      </c>
    </row>
    <row r="55">
      <c r="A55">
        <f>IF(screen_TA_reviewer_A!$A55="","",screen_TA_reviewer_A!$A55)</f>
        <v/>
      </c>
      <c r="B55">
        <f>IF(OR($A55="",screen_TA_reviewer_A!$C55=""),"",screen_TA_reviewer_A!$C55)</f>
        <v/>
      </c>
      <c r="C55">
        <f>IF(OR($A55="",screen_TA_reviewer_B!$C55=""),"",screen_TA_reviewer_B!$C55)</f>
        <v/>
      </c>
      <c r="D55">
        <f>IF(OR($A55="",screen_TA_reviewer_A!$D55=""),"",screen_TA_reviewer_A!$D55)</f>
        <v/>
      </c>
      <c r="E55">
        <f>IF(OR($A55="",screen_TA_reviewer_B!$D55=""),"",screen_TA_reviewer_B!$D55)</f>
        <v/>
      </c>
      <c r="F55">
        <f>IF(AND(B55&lt;&gt;"",C55&lt;&gt;""),1,"")</f>
        <v/>
      </c>
      <c r="G55">
        <f>IF(F55=1,IF(B55=C55,1,0),"")</f>
        <v/>
      </c>
      <c r="H55">
        <f>IF(B55="","",IFERROR(VLOOKUP(B55,lst_TA_binary_map_table,2,FALSE),"INVALID"))</f>
        <v/>
      </c>
      <c r="I55">
        <f>IF(C55="","",IFERROR(VLOOKUP(C55,lst_TA_binary_map_table,2,FALSE),"INVALID"))</f>
        <v/>
      </c>
      <c r="J55">
        <f>IF(F55=1,IF(H55=I55,1,0),"")</f>
        <v/>
      </c>
      <c r="K55">
        <f>IF(G55=0,1,"")</f>
        <v/>
      </c>
      <c r="L55">
        <f>IF(K55=1,COUNTIF($K$2:K55,1),"")</f>
        <v/>
      </c>
      <c r="N55" t="n">
        <v>54</v>
      </c>
      <c r="O55">
        <f>IFERROR(MATCH(N55,$L$2:$L$5001,0),"")</f>
        <v/>
      </c>
      <c r="P55">
        <f>IF(O55="","",INDEX($A$2:$A$5001,O55))</f>
        <v/>
      </c>
      <c r="Q55">
        <f>IF(O55="","",INDEX($B$2:$B$5001,O55))</f>
        <v/>
      </c>
      <c r="R55">
        <f>IF(O55="","",INDEX($C$2:$C$5001,O55))</f>
        <v/>
      </c>
      <c r="S55">
        <f>IF(O55="","",INDEX($D$2:$D$5001,O55))</f>
        <v/>
      </c>
      <c r="T55">
        <f>IF(O55="","",INDEX($E$2:$E$5001,O55))</f>
        <v/>
      </c>
      <c r="V55" t="inlineStr">
        <is>
          <t>raw agreement</t>
        </is>
      </c>
      <c r="W55" s="15">
        <f>IF(W53=0,"",W54/W53)</f>
        <v/>
      </c>
    </row>
    <row r="56">
      <c r="A56">
        <f>IF(screen_TA_reviewer_A!$A56="","",screen_TA_reviewer_A!$A56)</f>
        <v/>
      </c>
      <c r="B56">
        <f>IF(OR($A56="",screen_TA_reviewer_A!$C56=""),"",screen_TA_reviewer_A!$C56)</f>
        <v/>
      </c>
      <c r="C56">
        <f>IF(OR($A56="",screen_TA_reviewer_B!$C56=""),"",screen_TA_reviewer_B!$C56)</f>
        <v/>
      </c>
      <c r="D56">
        <f>IF(OR($A56="",screen_TA_reviewer_A!$D56=""),"",screen_TA_reviewer_A!$D56)</f>
        <v/>
      </c>
      <c r="E56">
        <f>IF(OR($A56="",screen_TA_reviewer_B!$D56=""),"",screen_TA_reviewer_B!$D56)</f>
        <v/>
      </c>
      <c r="F56">
        <f>IF(AND(B56&lt;&gt;"",C56&lt;&gt;""),1,"")</f>
        <v/>
      </c>
      <c r="G56">
        <f>IF(F56=1,IF(B56=C56,1,0),"")</f>
        <v/>
      </c>
      <c r="H56">
        <f>IF(B56="","",IFERROR(VLOOKUP(B56,lst_TA_binary_map_table,2,FALSE),"INVALID"))</f>
        <v/>
      </c>
      <c r="I56">
        <f>IF(C56="","",IFERROR(VLOOKUP(C56,lst_TA_binary_map_table,2,FALSE),"INVALID"))</f>
        <v/>
      </c>
      <c r="J56">
        <f>IF(F56=1,IF(H56=I56,1,0),"")</f>
        <v/>
      </c>
      <c r="K56">
        <f>IF(G56=0,1,"")</f>
        <v/>
      </c>
      <c r="L56">
        <f>IF(K56=1,COUNTIF($K$2:K56,1),"")</f>
        <v/>
      </c>
      <c r="N56" t="n">
        <v>55</v>
      </c>
      <c r="O56">
        <f>IFERROR(MATCH(N56,$L$2:$L$5001,0),"")</f>
        <v/>
      </c>
      <c r="P56">
        <f>IF(O56="","",INDEX($A$2:$A$5001,O56))</f>
        <v/>
      </c>
      <c r="Q56">
        <f>IF(O56="","",INDEX($B$2:$B$5001,O56))</f>
        <v/>
      </c>
      <c r="R56">
        <f>IF(O56="","",INDEX($C$2:$C$5001,O56))</f>
        <v/>
      </c>
      <c r="S56">
        <f>IF(O56="","",INDEX($D$2:$D$5001,O56))</f>
        <v/>
      </c>
      <c r="T56">
        <f>IF(O56="","",INDEX($E$2:$E$5001,O56))</f>
        <v/>
      </c>
      <c r="V56" t="inlineStr">
        <is>
          <t>Cohen's kappa (descriptive; see table below)</t>
        </is>
      </c>
      <c r="W56" s="12">
        <f>W119</f>
        <v/>
      </c>
    </row>
    <row r="57">
      <c r="A57">
        <f>IF(screen_TA_reviewer_A!$A57="","",screen_TA_reviewer_A!$A57)</f>
        <v/>
      </c>
      <c r="B57">
        <f>IF(OR($A57="",screen_TA_reviewer_A!$C57=""),"",screen_TA_reviewer_A!$C57)</f>
        <v/>
      </c>
      <c r="C57">
        <f>IF(OR($A57="",screen_TA_reviewer_B!$C57=""),"",screen_TA_reviewer_B!$C57)</f>
        <v/>
      </c>
      <c r="D57">
        <f>IF(OR($A57="",screen_TA_reviewer_A!$D57=""),"",screen_TA_reviewer_A!$D57)</f>
        <v/>
      </c>
      <c r="E57">
        <f>IF(OR($A57="",screen_TA_reviewer_B!$D57=""),"",screen_TA_reviewer_B!$D57)</f>
        <v/>
      </c>
      <c r="F57">
        <f>IF(AND(B57&lt;&gt;"",C57&lt;&gt;""),1,"")</f>
        <v/>
      </c>
      <c r="G57">
        <f>IF(F57=1,IF(B57=C57,1,0),"")</f>
        <v/>
      </c>
      <c r="H57">
        <f>IF(B57="","",IFERROR(VLOOKUP(B57,lst_TA_binary_map_table,2,FALSE),"INVALID"))</f>
        <v/>
      </c>
      <c r="I57">
        <f>IF(C57="","",IFERROR(VLOOKUP(C57,lst_TA_binary_map_table,2,FALSE),"INVALID"))</f>
        <v/>
      </c>
      <c r="J57">
        <f>IF(F57=1,IF(H57=I57,1,0),"")</f>
        <v/>
      </c>
      <c r="K57">
        <f>IF(G57=0,1,"")</f>
        <v/>
      </c>
      <c r="L57">
        <f>IF(K57=1,COUNTIF($K$2:K57,1),"")</f>
        <v/>
      </c>
      <c r="N57" t="n">
        <v>56</v>
      </c>
      <c r="O57">
        <f>IFERROR(MATCH(N57,$L$2:$L$5001,0),"")</f>
        <v/>
      </c>
      <c r="P57">
        <f>IF(O57="","",INDEX($A$2:$A$5001,O57))</f>
        <v/>
      </c>
      <c r="Q57">
        <f>IF(O57="","",INDEX($B$2:$B$5001,O57))</f>
        <v/>
      </c>
      <c r="R57">
        <f>IF(O57="","",INDEX($C$2:$C$5001,O57))</f>
        <v/>
      </c>
      <c r="S57">
        <f>IF(O57="","",INDEX($D$2:$D$5001,O57))</f>
        <v/>
      </c>
      <c r="T57">
        <f>IF(O57="","",INDEX($E$2:$E$5001,O57))</f>
        <v/>
      </c>
      <c r="V57" t="inlineStr">
        <is>
          <t>calibration status</t>
        </is>
      </c>
      <c r="W57" s="12">
        <f>IF(W53&lt;W45,"INCOMPLETE: "&amp;W53&amp;"/"&amp;W45&amp;" jointly assessed",IF(AND(W55&gt;=W49,W50="TRUE"),"PASS","NOT PASSED: clarify manual and run a fresh round (new seed, unseen records)"))</f>
        <v/>
      </c>
    </row>
    <row r="58">
      <c r="A58">
        <f>IF(screen_TA_reviewer_A!$A58="","",screen_TA_reviewer_A!$A58)</f>
        <v/>
      </c>
      <c r="B58">
        <f>IF(OR($A58="",screen_TA_reviewer_A!$C58=""),"",screen_TA_reviewer_A!$C58)</f>
        <v/>
      </c>
      <c r="C58">
        <f>IF(OR($A58="",screen_TA_reviewer_B!$C58=""),"",screen_TA_reviewer_B!$C58)</f>
        <v/>
      </c>
      <c r="D58">
        <f>IF(OR($A58="",screen_TA_reviewer_A!$D58=""),"",screen_TA_reviewer_A!$D58)</f>
        <v/>
      </c>
      <c r="E58">
        <f>IF(OR($A58="",screen_TA_reviewer_B!$D58=""),"",screen_TA_reviewer_B!$D58)</f>
        <v/>
      </c>
      <c r="F58">
        <f>IF(AND(B58&lt;&gt;"",C58&lt;&gt;""),1,"")</f>
        <v/>
      </c>
      <c r="G58">
        <f>IF(F58=1,IF(B58=C58,1,0),"")</f>
        <v/>
      </c>
      <c r="H58">
        <f>IF(B58="","",IFERROR(VLOOKUP(B58,lst_TA_binary_map_table,2,FALSE),"INVALID"))</f>
        <v/>
      </c>
      <c r="I58">
        <f>IF(C58="","",IFERROR(VLOOKUP(C58,lst_TA_binary_map_table,2,FALSE),"INVALID"))</f>
        <v/>
      </c>
      <c r="J58">
        <f>IF(F58=1,IF(H58=I58,1,0),"")</f>
        <v/>
      </c>
      <c r="K58">
        <f>IF(G58=0,1,"")</f>
        <v/>
      </c>
      <c r="L58">
        <f>IF(K58=1,COUNTIF($K$2:K58,1),"")</f>
        <v/>
      </c>
      <c r="N58" t="n">
        <v>57</v>
      </c>
      <c r="O58">
        <f>IFERROR(MATCH(N58,$L$2:$L$5001,0),"")</f>
        <v/>
      </c>
      <c r="P58">
        <f>IF(O58="","",INDEX($A$2:$A$5001,O58))</f>
        <v/>
      </c>
      <c r="Q58">
        <f>IF(O58="","",INDEX($B$2:$B$5001,O58))</f>
        <v/>
      </c>
      <c r="R58">
        <f>IF(O58="","",INDEX($C$2:$C$5001,O58))</f>
        <v/>
      </c>
      <c r="S58">
        <f>IF(O58="","",INDEX($D$2:$D$5001,O58))</f>
        <v/>
      </c>
      <c r="T58">
        <f>IF(O58="","",INDEX($E$2:$E$5001,O58))</f>
        <v/>
      </c>
      <c r="V58" s="19" t="inlineStr">
        <is>
          <t>sample_no</t>
        </is>
      </c>
      <c r="W58" s="19" t="inlineStr">
        <is>
          <t>record_id (input)</t>
        </is>
      </c>
      <c r="X58" s="19" t="inlineStr">
        <is>
          <t>in_pool</t>
        </is>
      </c>
      <c r="Y58" s="19" t="inlineStr">
        <is>
          <t>binary_A</t>
        </is>
      </c>
      <c r="Z58" s="19" t="inlineStr">
        <is>
          <t>binary_B</t>
        </is>
      </c>
      <c r="AA58" s="19" t="inlineStr">
        <is>
          <t>jointly</t>
        </is>
      </c>
      <c r="AB58" s="19" t="inlineStr">
        <is>
          <t>agree</t>
        </is>
      </c>
    </row>
    <row r="59">
      <c r="A59">
        <f>IF(screen_TA_reviewer_A!$A59="","",screen_TA_reviewer_A!$A59)</f>
        <v/>
      </c>
      <c r="B59">
        <f>IF(OR($A59="",screen_TA_reviewer_A!$C59=""),"",screen_TA_reviewer_A!$C59)</f>
        <v/>
      </c>
      <c r="C59">
        <f>IF(OR($A59="",screen_TA_reviewer_B!$C59=""),"",screen_TA_reviewer_B!$C59)</f>
        <v/>
      </c>
      <c r="D59">
        <f>IF(OR($A59="",screen_TA_reviewer_A!$D59=""),"",screen_TA_reviewer_A!$D59)</f>
        <v/>
      </c>
      <c r="E59">
        <f>IF(OR($A59="",screen_TA_reviewer_B!$D59=""),"",screen_TA_reviewer_B!$D59)</f>
        <v/>
      </c>
      <c r="F59">
        <f>IF(AND(B59&lt;&gt;"",C59&lt;&gt;""),1,"")</f>
        <v/>
      </c>
      <c r="G59">
        <f>IF(F59=1,IF(B59=C59,1,0),"")</f>
        <v/>
      </c>
      <c r="H59">
        <f>IF(B59="","",IFERROR(VLOOKUP(B59,lst_TA_binary_map_table,2,FALSE),"INVALID"))</f>
        <v/>
      </c>
      <c r="I59">
        <f>IF(C59="","",IFERROR(VLOOKUP(C59,lst_TA_binary_map_table,2,FALSE),"INVALID"))</f>
        <v/>
      </c>
      <c r="J59">
        <f>IF(F59=1,IF(H59=I59,1,0),"")</f>
        <v/>
      </c>
      <c r="K59">
        <f>IF(G59=0,1,"")</f>
        <v/>
      </c>
      <c r="L59">
        <f>IF(K59=1,COUNTIF($K$2:K59,1),"")</f>
        <v/>
      </c>
      <c r="N59" t="n">
        <v>58</v>
      </c>
      <c r="O59">
        <f>IFERROR(MATCH(N59,$L$2:$L$5001,0),"")</f>
        <v/>
      </c>
      <c r="P59">
        <f>IF(O59="","",INDEX($A$2:$A$5001,O59))</f>
        <v/>
      </c>
      <c r="Q59">
        <f>IF(O59="","",INDEX($B$2:$B$5001,O59))</f>
        <v/>
      </c>
      <c r="R59">
        <f>IF(O59="","",INDEX($C$2:$C$5001,O59))</f>
        <v/>
      </c>
      <c r="S59">
        <f>IF(O59="","",INDEX($D$2:$D$5001,O59))</f>
        <v/>
      </c>
      <c r="T59">
        <f>IF(O59="","",INDEX($E$2:$E$5001,O59))</f>
        <v/>
      </c>
      <c r="V59" t="n">
        <v>1</v>
      </c>
      <c r="W59" s="20" t="n"/>
      <c r="X59">
        <f>IF(W59="","",IF(ISNUMBER(MATCH(W59,$A$2:$A$5001,0)),1,"NOT IN POOL"))</f>
        <v/>
      </c>
      <c r="Y59">
        <f>IF(X59&lt;&gt;1,"",INDEX($H$2:$H$5001,MATCH(W59,$A$2:$A$5001,0)))</f>
        <v/>
      </c>
      <c r="Z59">
        <f>IF(X59&lt;&gt;1,"",INDEX($I$2:$I$5001,MATCH(W59,$A$2:$A$5001,0)))</f>
        <v/>
      </c>
      <c r="AA59">
        <f>IF(AND(Y59&lt;&gt;"",Z59&lt;&gt;""),1,"")</f>
        <v/>
      </c>
      <c r="AB59">
        <f>IF(AA59=1,IF(Y59=Z59,1,0),"")</f>
        <v/>
      </c>
    </row>
    <row r="60">
      <c r="A60">
        <f>IF(screen_TA_reviewer_A!$A60="","",screen_TA_reviewer_A!$A60)</f>
        <v/>
      </c>
      <c r="B60">
        <f>IF(OR($A60="",screen_TA_reviewer_A!$C60=""),"",screen_TA_reviewer_A!$C60)</f>
        <v/>
      </c>
      <c r="C60">
        <f>IF(OR($A60="",screen_TA_reviewer_B!$C60=""),"",screen_TA_reviewer_B!$C60)</f>
        <v/>
      </c>
      <c r="D60">
        <f>IF(OR($A60="",screen_TA_reviewer_A!$D60=""),"",screen_TA_reviewer_A!$D60)</f>
        <v/>
      </c>
      <c r="E60">
        <f>IF(OR($A60="",screen_TA_reviewer_B!$D60=""),"",screen_TA_reviewer_B!$D60)</f>
        <v/>
      </c>
      <c r="F60">
        <f>IF(AND(B60&lt;&gt;"",C60&lt;&gt;""),1,"")</f>
        <v/>
      </c>
      <c r="G60">
        <f>IF(F60=1,IF(B60=C60,1,0),"")</f>
        <v/>
      </c>
      <c r="H60">
        <f>IF(B60="","",IFERROR(VLOOKUP(B60,lst_TA_binary_map_table,2,FALSE),"INVALID"))</f>
        <v/>
      </c>
      <c r="I60">
        <f>IF(C60="","",IFERROR(VLOOKUP(C60,lst_TA_binary_map_table,2,FALSE),"INVALID"))</f>
        <v/>
      </c>
      <c r="J60">
        <f>IF(F60=1,IF(H60=I60,1,0),"")</f>
        <v/>
      </c>
      <c r="K60">
        <f>IF(G60=0,1,"")</f>
        <v/>
      </c>
      <c r="L60">
        <f>IF(K60=1,COUNTIF($K$2:K60,1),"")</f>
        <v/>
      </c>
      <c r="N60" t="n">
        <v>59</v>
      </c>
      <c r="O60">
        <f>IFERROR(MATCH(N60,$L$2:$L$5001,0),"")</f>
        <v/>
      </c>
      <c r="P60">
        <f>IF(O60="","",INDEX($A$2:$A$5001,O60))</f>
        <v/>
      </c>
      <c r="Q60">
        <f>IF(O60="","",INDEX($B$2:$B$5001,O60))</f>
        <v/>
      </c>
      <c r="R60">
        <f>IF(O60="","",INDEX($C$2:$C$5001,O60))</f>
        <v/>
      </c>
      <c r="S60">
        <f>IF(O60="","",INDEX($D$2:$D$5001,O60))</f>
        <v/>
      </c>
      <c r="T60">
        <f>IF(O60="","",INDEX($E$2:$E$5001,O60))</f>
        <v/>
      </c>
      <c r="V60" t="n">
        <v>2</v>
      </c>
      <c r="W60" s="20" t="n"/>
      <c r="X60">
        <f>IF(W60="","",IF(ISNUMBER(MATCH(W60,$A$2:$A$5001,0)),1,"NOT IN POOL"))</f>
        <v/>
      </c>
      <c r="Y60">
        <f>IF(X60&lt;&gt;1,"",INDEX($H$2:$H$5001,MATCH(W60,$A$2:$A$5001,0)))</f>
        <v/>
      </c>
      <c r="Z60">
        <f>IF(X60&lt;&gt;1,"",INDEX($I$2:$I$5001,MATCH(W60,$A$2:$A$5001,0)))</f>
        <v/>
      </c>
      <c r="AA60">
        <f>IF(AND(Y60&lt;&gt;"",Z60&lt;&gt;""),1,"")</f>
        <v/>
      </c>
      <c r="AB60">
        <f>IF(AA60=1,IF(Y60=Z60,1,0),"")</f>
        <v/>
      </c>
    </row>
    <row r="61">
      <c r="A61">
        <f>IF(screen_TA_reviewer_A!$A61="","",screen_TA_reviewer_A!$A61)</f>
        <v/>
      </c>
      <c r="B61">
        <f>IF(OR($A61="",screen_TA_reviewer_A!$C61=""),"",screen_TA_reviewer_A!$C61)</f>
        <v/>
      </c>
      <c r="C61">
        <f>IF(OR($A61="",screen_TA_reviewer_B!$C61=""),"",screen_TA_reviewer_B!$C61)</f>
        <v/>
      </c>
      <c r="D61">
        <f>IF(OR($A61="",screen_TA_reviewer_A!$D61=""),"",screen_TA_reviewer_A!$D61)</f>
        <v/>
      </c>
      <c r="E61">
        <f>IF(OR($A61="",screen_TA_reviewer_B!$D61=""),"",screen_TA_reviewer_B!$D61)</f>
        <v/>
      </c>
      <c r="F61">
        <f>IF(AND(B61&lt;&gt;"",C61&lt;&gt;""),1,"")</f>
        <v/>
      </c>
      <c r="G61">
        <f>IF(F61=1,IF(B61=C61,1,0),"")</f>
        <v/>
      </c>
      <c r="H61">
        <f>IF(B61="","",IFERROR(VLOOKUP(B61,lst_TA_binary_map_table,2,FALSE),"INVALID"))</f>
        <v/>
      </c>
      <c r="I61">
        <f>IF(C61="","",IFERROR(VLOOKUP(C61,lst_TA_binary_map_table,2,FALSE),"INVALID"))</f>
        <v/>
      </c>
      <c r="J61">
        <f>IF(F61=1,IF(H61=I61,1,0),"")</f>
        <v/>
      </c>
      <c r="K61">
        <f>IF(G61=0,1,"")</f>
        <v/>
      </c>
      <c r="L61">
        <f>IF(K61=1,COUNTIF($K$2:K61,1),"")</f>
        <v/>
      </c>
      <c r="N61" t="n">
        <v>60</v>
      </c>
      <c r="O61">
        <f>IFERROR(MATCH(N61,$L$2:$L$5001,0),"")</f>
        <v/>
      </c>
      <c r="P61">
        <f>IF(O61="","",INDEX($A$2:$A$5001,O61))</f>
        <v/>
      </c>
      <c r="Q61">
        <f>IF(O61="","",INDEX($B$2:$B$5001,O61))</f>
        <v/>
      </c>
      <c r="R61">
        <f>IF(O61="","",INDEX($C$2:$C$5001,O61))</f>
        <v/>
      </c>
      <c r="S61">
        <f>IF(O61="","",INDEX($D$2:$D$5001,O61))</f>
        <v/>
      </c>
      <c r="T61">
        <f>IF(O61="","",INDEX($E$2:$E$5001,O61))</f>
        <v/>
      </c>
      <c r="V61" t="n">
        <v>3</v>
      </c>
      <c r="W61" s="20" t="n"/>
      <c r="X61">
        <f>IF(W61="","",IF(ISNUMBER(MATCH(W61,$A$2:$A$5001,0)),1,"NOT IN POOL"))</f>
        <v/>
      </c>
      <c r="Y61">
        <f>IF(X61&lt;&gt;1,"",INDEX($H$2:$H$5001,MATCH(W61,$A$2:$A$5001,0)))</f>
        <v/>
      </c>
      <c r="Z61">
        <f>IF(X61&lt;&gt;1,"",INDEX($I$2:$I$5001,MATCH(W61,$A$2:$A$5001,0)))</f>
        <v/>
      </c>
      <c r="AA61">
        <f>IF(AND(Y61&lt;&gt;"",Z61&lt;&gt;""),1,"")</f>
        <v/>
      </c>
      <c r="AB61">
        <f>IF(AA61=1,IF(Y61=Z61,1,0),"")</f>
        <v/>
      </c>
    </row>
    <row r="62">
      <c r="A62">
        <f>IF(screen_TA_reviewer_A!$A62="","",screen_TA_reviewer_A!$A62)</f>
        <v/>
      </c>
      <c r="B62">
        <f>IF(OR($A62="",screen_TA_reviewer_A!$C62=""),"",screen_TA_reviewer_A!$C62)</f>
        <v/>
      </c>
      <c r="C62">
        <f>IF(OR($A62="",screen_TA_reviewer_B!$C62=""),"",screen_TA_reviewer_B!$C62)</f>
        <v/>
      </c>
      <c r="D62">
        <f>IF(OR($A62="",screen_TA_reviewer_A!$D62=""),"",screen_TA_reviewer_A!$D62)</f>
        <v/>
      </c>
      <c r="E62">
        <f>IF(OR($A62="",screen_TA_reviewer_B!$D62=""),"",screen_TA_reviewer_B!$D62)</f>
        <v/>
      </c>
      <c r="F62">
        <f>IF(AND(B62&lt;&gt;"",C62&lt;&gt;""),1,"")</f>
        <v/>
      </c>
      <c r="G62">
        <f>IF(F62=1,IF(B62=C62,1,0),"")</f>
        <v/>
      </c>
      <c r="H62">
        <f>IF(B62="","",IFERROR(VLOOKUP(B62,lst_TA_binary_map_table,2,FALSE),"INVALID"))</f>
        <v/>
      </c>
      <c r="I62">
        <f>IF(C62="","",IFERROR(VLOOKUP(C62,lst_TA_binary_map_table,2,FALSE),"INVALID"))</f>
        <v/>
      </c>
      <c r="J62">
        <f>IF(F62=1,IF(H62=I62,1,0),"")</f>
        <v/>
      </c>
      <c r="K62">
        <f>IF(G62=0,1,"")</f>
        <v/>
      </c>
      <c r="L62">
        <f>IF(K62=1,COUNTIF($K$2:K62,1),"")</f>
        <v/>
      </c>
      <c r="N62" t="n">
        <v>61</v>
      </c>
      <c r="O62">
        <f>IFERROR(MATCH(N62,$L$2:$L$5001,0),"")</f>
        <v/>
      </c>
      <c r="P62">
        <f>IF(O62="","",INDEX($A$2:$A$5001,O62))</f>
        <v/>
      </c>
      <c r="Q62">
        <f>IF(O62="","",INDEX($B$2:$B$5001,O62))</f>
        <v/>
      </c>
      <c r="R62">
        <f>IF(O62="","",INDEX($C$2:$C$5001,O62))</f>
        <v/>
      </c>
      <c r="S62">
        <f>IF(O62="","",INDEX($D$2:$D$5001,O62))</f>
        <v/>
      </c>
      <c r="T62">
        <f>IF(O62="","",INDEX($E$2:$E$5001,O62))</f>
        <v/>
      </c>
      <c r="V62" t="n">
        <v>4</v>
      </c>
      <c r="W62" s="20" t="n"/>
      <c r="X62">
        <f>IF(W62="","",IF(ISNUMBER(MATCH(W62,$A$2:$A$5001,0)),1,"NOT IN POOL"))</f>
        <v/>
      </c>
      <c r="Y62">
        <f>IF(X62&lt;&gt;1,"",INDEX($H$2:$H$5001,MATCH(W62,$A$2:$A$5001,0)))</f>
        <v/>
      </c>
      <c r="Z62">
        <f>IF(X62&lt;&gt;1,"",INDEX($I$2:$I$5001,MATCH(W62,$A$2:$A$5001,0)))</f>
        <v/>
      </c>
      <c r="AA62">
        <f>IF(AND(Y62&lt;&gt;"",Z62&lt;&gt;""),1,"")</f>
        <v/>
      </c>
      <c r="AB62">
        <f>IF(AA62=1,IF(Y62=Z62,1,0),"")</f>
        <v/>
      </c>
    </row>
    <row r="63">
      <c r="A63">
        <f>IF(screen_TA_reviewer_A!$A63="","",screen_TA_reviewer_A!$A63)</f>
        <v/>
      </c>
      <c r="B63">
        <f>IF(OR($A63="",screen_TA_reviewer_A!$C63=""),"",screen_TA_reviewer_A!$C63)</f>
        <v/>
      </c>
      <c r="C63">
        <f>IF(OR($A63="",screen_TA_reviewer_B!$C63=""),"",screen_TA_reviewer_B!$C63)</f>
        <v/>
      </c>
      <c r="D63">
        <f>IF(OR($A63="",screen_TA_reviewer_A!$D63=""),"",screen_TA_reviewer_A!$D63)</f>
        <v/>
      </c>
      <c r="E63">
        <f>IF(OR($A63="",screen_TA_reviewer_B!$D63=""),"",screen_TA_reviewer_B!$D63)</f>
        <v/>
      </c>
      <c r="F63">
        <f>IF(AND(B63&lt;&gt;"",C63&lt;&gt;""),1,"")</f>
        <v/>
      </c>
      <c r="G63">
        <f>IF(F63=1,IF(B63=C63,1,0),"")</f>
        <v/>
      </c>
      <c r="H63">
        <f>IF(B63="","",IFERROR(VLOOKUP(B63,lst_TA_binary_map_table,2,FALSE),"INVALID"))</f>
        <v/>
      </c>
      <c r="I63">
        <f>IF(C63="","",IFERROR(VLOOKUP(C63,lst_TA_binary_map_table,2,FALSE),"INVALID"))</f>
        <v/>
      </c>
      <c r="J63">
        <f>IF(F63=1,IF(H63=I63,1,0),"")</f>
        <v/>
      </c>
      <c r="K63">
        <f>IF(G63=0,1,"")</f>
        <v/>
      </c>
      <c r="L63">
        <f>IF(K63=1,COUNTIF($K$2:K63,1),"")</f>
        <v/>
      </c>
      <c r="N63" t="n">
        <v>62</v>
      </c>
      <c r="O63">
        <f>IFERROR(MATCH(N63,$L$2:$L$5001,0),"")</f>
        <v/>
      </c>
      <c r="P63">
        <f>IF(O63="","",INDEX($A$2:$A$5001,O63))</f>
        <v/>
      </c>
      <c r="Q63">
        <f>IF(O63="","",INDEX($B$2:$B$5001,O63))</f>
        <v/>
      </c>
      <c r="R63">
        <f>IF(O63="","",INDEX($C$2:$C$5001,O63))</f>
        <v/>
      </c>
      <c r="S63">
        <f>IF(O63="","",INDEX($D$2:$D$5001,O63))</f>
        <v/>
      </c>
      <c r="T63">
        <f>IF(O63="","",INDEX($E$2:$E$5001,O63))</f>
        <v/>
      </c>
      <c r="V63" t="n">
        <v>5</v>
      </c>
      <c r="W63" s="20" t="n"/>
      <c r="X63">
        <f>IF(W63="","",IF(ISNUMBER(MATCH(W63,$A$2:$A$5001,0)),1,"NOT IN POOL"))</f>
        <v/>
      </c>
      <c r="Y63">
        <f>IF(X63&lt;&gt;1,"",INDEX($H$2:$H$5001,MATCH(W63,$A$2:$A$5001,0)))</f>
        <v/>
      </c>
      <c r="Z63">
        <f>IF(X63&lt;&gt;1,"",INDEX($I$2:$I$5001,MATCH(W63,$A$2:$A$5001,0)))</f>
        <v/>
      </c>
      <c r="AA63">
        <f>IF(AND(Y63&lt;&gt;"",Z63&lt;&gt;""),1,"")</f>
        <v/>
      </c>
      <c r="AB63">
        <f>IF(AA63=1,IF(Y63=Z63,1,0),"")</f>
        <v/>
      </c>
    </row>
    <row r="64">
      <c r="A64">
        <f>IF(screen_TA_reviewer_A!$A64="","",screen_TA_reviewer_A!$A64)</f>
        <v/>
      </c>
      <c r="B64">
        <f>IF(OR($A64="",screen_TA_reviewer_A!$C64=""),"",screen_TA_reviewer_A!$C64)</f>
        <v/>
      </c>
      <c r="C64">
        <f>IF(OR($A64="",screen_TA_reviewer_B!$C64=""),"",screen_TA_reviewer_B!$C64)</f>
        <v/>
      </c>
      <c r="D64">
        <f>IF(OR($A64="",screen_TA_reviewer_A!$D64=""),"",screen_TA_reviewer_A!$D64)</f>
        <v/>
      </c>
      <c r="E64">
        <f>IF(OR($A64="",screen_TA_reviewer_B!$D64=""),"",screen_TA_reviewer_B!$D64)</f>
        <v/>
      </c>
      <c r="F64">
        <f>IF(AND(B64&lt;&gt;"",C64&lt;&gt;""),1,"")</f>
        <v/>
      </c>
      <c r="G64">
        <f>IF(F64=1,IF(B64=C64,1,0),"")</f>
        <v/>
      </c>
      <c r="H64">
        <f>IF(B64="","",IFERROR(VLOOKUP(B64,lst_TA_binary_map_table,2,FALSE),"INVALID"))</f>
        <v/>
      </c>
      <c r="I64">
        <f>IF(C64="","",IFERROR(VLOOKUP(C64,lst_TA_binary_map_table,2,FALSE),"INVALID"))</f>
        <v/>
      </c>
      <c r="J64">
        <f>IF(F64=1,IF(H64=I64,1,0),"")</f>
        <v/>
      </c>
      <c r="K64">
        <f>IF(G64=0,1,"")</f>
        <v/>
      </c>
      <c r="L64">
        <f>IF(K64=1,COUNTIF($K$2:K64,1),"")</f>
        <v/>
      </c>
      <c r="N64" t="n">
        <v>63</v>
      </c>
      <c r="O64">
        <f>IFERROR(MATCH(N64,$L$2:$L$5001,0),"")</f>
        <v/>
      </c>
      <c r="P64">
        <f>IF(O64="","",INDEX($A$2:$A$5001,O64))</f>
        <v/>
      </c>
      <c r="Q64">
        <f>IF(O64="","",INDEX($B$2:$B$5001,O64))</f>
        <v/>
      </c>
      <c r="R64">
        <f>IF(O64="","",INDEX($C$2:$C$5001,O64))</f>
        <v/>
      </c>
      <c r="S64">
        <f>IF(O64="","",INDEX($D$2:$D$5001,O64))</f>
        <v/>
      </c>
      <c r="T64">
        <f>IF(O64="","",INDEX($E$2:$E$5001,O64))</f>
        <v/>
      </c>
      <c r="V64" t="n">
        <v>6</v>
      </c>
      <c r="W64" s="20" t="n"/>
      <c r="X64">
        <f>IF(W64="","",IF(ISNUMBER(MATCH(W64,$A$2:$A$5001,0)),1,"NOT IN POOL"))</f>
        <v/>
      </c>
      <c r="Y64">
        <f>IF(X64&lt;&gt;1,"",INDEX($H$2:$H$5001,MATCH(W64,$A$2:$A$5001,0)))</f>
        <v/>
      </c>
      <c r="Z64">
        <f>IF(X64&lt;&gt;1,"",INDEX($I$2:$I$5001,MATCH(W64,$A$2:$A$5001,0)))</f>
        <v/>
      </c>
      <c r="AA64">
        <f>IF(AND(Y64&lt;&gt;"",Z64&lt;&gt;""),1,"")</f>
        <v/>
      </c>
      <c r="AB64">
        <f>IF(AA64=1,IF(Y64=Z64,1,0),"")</f>
        <v/>
      </c>
    </row>
    <row r="65">
      <c r="A65">
        <f>IF(screen_TA_reviewer_A!$A65="","",screen_TA_reviewer_A!$A65)</f>
        <v/>
      </c>
      <c r="B65">
        <f>IF(OR($A65="",screen_TA_reviewer_A!$C65=""),"",screen_TA_reviewer_A!$C65)</f>
        <v/>
      </c>
      <c r="C65">
        <f>IF(OR($A65="",screen_TA_reviewer_B!$C65=""),"",screen_TA_reviewer_B!$C65)</f>
        <v/>
      </c>
      <c r="D65">
        <f>IF(OR($A65="",screen_TA_reviewer_A!$D65=""),"",screen_TA_reviewer_A!$D65)</f>
        <v/>
      </c>
      <c r="E65">
        <f>IF(OR($A65="",screen_TA_reviewer_B!$D65=""),"",screen_TA_reviewer_B!$D65)</f>
        <v/>
      </c>
      <c r="F65">
        <f>IF(AND(B65&lt;&gt;"",C65&lt;&gt;""),1,"")</f>
        <v/>
      </c>
      <c r="G65">
        <f>IF(F65=1,IF(B65=C65,1,0),"")</f>
        <v/>
      </c>
      <c r="H65">
        <f>IF(B65="","",IFERROR(VLOOKUP(B65,lst_TA_binary_map_table,2,FALSE),"INVALID"))</f>
        <v/>
      </c>
      <c r="I65">
        <f>IF(C65="","",IFERROR(VLOOKUP(C65,lst_TA_binary_map_table,2,FALSE),"INVALID"))</f>
        <v/>
      </c>
      <c r="J65">
        <f>IF(F65=1,IF(H65=I65,1,0),"")</f>
        <v/>
      </c>
      <c r="K65">
        <f>IF(G65=0,1,"")</f>
        <v/>
      </c>
      <c r="L65">
        <f>IF(K65=1,COUNTIF($K$2:K65,1),"")</f>
        <v/>
      </c>
      <c r="N65" t="n">
        <v>64</v>
      </c>
      <c r="O65">
        <f>IFERROR(MATCH(N65,$L$2:$L$5001,0),"")</f>
        <v/>
      </c>
      <c r="P65">
        <f>IF(O65="","",INDEX($A$2:$A$5001,O65))</f>
        <v/>
      </c>
      <c r="Q65">
        <f>IF(O65="","",INDEX($B$2:$B$5001,O65))</f>
        <v/>
      </c>
      <c r="R65">
        <f>IF(O65="","",INDEX($C$2:$C$5001,O65))</f>
        <v/>
      </c>
      <c r="S65">
        <f>IF(O65="","",INDEX($D$2:$D$5001,O65))</f>
        <v/>
      </c>
      <c r="T65">
        <f>IF(O65="","",INDEX($E$2:$E$5001,O65))</f>
        <v/>
      </c>
      <c r="V65" t="n">
        <v>7</v>
      </c>
      <c r="W65" s="20" t="n"/>
      <c r="X65">
        <f>IF(W65="","",IF(ISNUMBER(MATCH(W65,$A$2:$A$5001,0)),1,"NOT IN POOL"))</f>
        <v/>
      </c>
      <c r="Y65">
        <f>IF(X65&lt;&gt;1,"",INDEX($H$2:$H$5001,MATCH(W65,$A$2:$A$5001,0)))</f>
        <v/>
      </c>
      <c r="Z65">
        <f>IF(X65&lt;&gt;1,"",INDEX($I$2:$I$5001,MATCH(W65,$A$2:$A$5001,0)))</f>
        <v/>
      </c>
      <c r="AA65">
        <f>IF(AND(Y65&lt;&gt;"",Z65&lt;&gt;""),1,"")</f>
        <v/>
      </c>
      <c r="AB65">
        <f>IF(AA65=1,IF(Y65=Z65,1,0),"")</f>
        <v/>
      </c>
    </row>
    <row r="66">
      <c r="A66">
        <f>IF(screen_TA_reviewer_A!$A66="","",screen_TA_reviewer_A!$A66)</f>
        <v/>
      </c>
      <c r="B66">
        <f>IF(OR($A66="",screen_TA_reviewer_A!$C66=""),"",screen_TA_reviewer_A!$C66)</f>
        <v/>
      </c>
      <c r="C66">
        <f>IF(OR($A66="",screen_TA_reviewer_B!$C66=""),"",screen_TA_reviewer_B!$C66)</f>
        <v/>
      </c>
      <c r="D66">
        <f>IF(OR($A66="",screen_TA_reviewer_A!$D66=""),"",screen_TA_reviewer_A!$D66)</f>
        <v/>
      </c>
      <c r="E66">
        <f>IF(OR($A66="",screen_TA_reviewer_B!$D66=""),"",screen_TA_reviewer_B!$D66)</f>
        <v/>
      </c>
      <c r="F66">
        <f>IF(AND(B66&lt;&gt;"",C66&lt;&gt;""),1,"")</f>
        <v/>
      </c>
      <c r="G66">
        <f>IF(F66=1,IF(B66=C66,1,0),"")</f>
        <v/>
      </c>
      <c r="H66">
        <f>IF(B66="","",IFERROR(VLOOKUP(B66,lst_TA_binary_map_table,2,FALSE),"INVALID"))</f>
        <v/>
      </c>
      <c r="I66">
        <f>IF(C66="","",IFERROR(VLOOKUP(C66,lst_TA_binary_map_table,2,FALSE),"INVALID"))</f>
        <v/>
      </c>
      <c r="J66">
        <f>IF(F66=1,IF(H66=I66,1,0),"")</f>
        <v/>
      </c>
      <c r="K66">
        <f>IF(G66=0,1,"")</f>
        <v/>
      </c>
      <c r="L66">
        <f>IF(K66=1,COUNTIF($K$2:K66,1),"")</f>
        <v/>
      </c>
      <c r="N66" t="n">
        <v>65</v>
      </c>
      <c r="O66">
        <f>IFERROR(MATCH(N66,$L$2:$L$5001,0),"")</f>
        <v/>
      </c>
      <c r="P66">
        <f>IF(O66="","",INDEX($A$2:$A$5001,O66))</f>
        <v/>
      </c>
      <c r="Q66">
        <f>IF(O66="","",INDEX($B$2:$B$5001,O66))</f>
        <v/>
      </c>
      <c r="R66">
        <f>IF(O66="","",INDEX($C$2:$C$5001,O66))</f>
        <v/>
      </c>
      <c r="S66">
        <f>IF(O66="","",INDEX($D$2:$D$5001,O66))</f>
        <v/>
      </c>
      <c r="T66">
        <f>IF(O66="","",INDEX($E$2:$E$5001,O66))</f>
        <v/>
      </c>
      <c r="V66" t="n">
        <v>8</v>
      </c>
      <c r="W66" s="20" t="n"/>
      <c r="X66">
        <f>IF(W66="","",IF(ISNUMBER(MATCH(W66,$A$2:$A$5001,0)),1,"NOT IN POOL"))</f>
        <v/>
      </c>
      <c r="Y66">
        <f>IF(X66&lt;&gt;1,"",INDEX($H$2:$H$5001,MATCH(W66,$A$2:$A$5001,0)))</f>
        <v/>
      </c>
      <c r="Z66">
        <f>IF(X66&lt;&gt;1,"",INDEX($I$2:$I$5001,MATCH(W66,$A$2:$A$5001,0)))</f>
        <v/>
      </c>
      <c r="AA66">
        <f>IF(AND(Y66&lt;&gt;"",Z66&lt;&gt;""),1,"")</f>
        <v/>
      </c>
      <c r="AB66">
        <f>IF(AA66=1,IF(Y66=Z66,1,0),"")</f>
        <v/>
      </c>
    </row>
    <row r="67">
      <c r="A67">
        <f>IF(screen_TA_reviewer_A!$A67="","",screen_TA_reviewer_A!$A67)</f>
        <v/>
      </c>
      <c r="B67">
        <f>IF(OR($A67="",screen_TA_reviewer_A!$C67=""),"",screen_TA_reviewer_A!$C67)</f>
        <v/>
      </c>
      <c r="C67">
        <f>IF(OR($A67="",screen_TA_reviewer_B!$C67=""),"",screen_TA_reviewer_B!$C67)</f>
        <v/>
      </c>
      <c r="D67">
        <f>IF(OR($A67="",screen_TA_reviewer_A!$D67=""),"",screen_TA_reviewer_A!$D67)</f>
        <v/>
      </c>
      <c r="E67">
        <f>IF(OR($A67="",screen_TA_reviewer_B!$D67=""),"",screen_TA_reviewer_B!$D67)</f>
        <v/>
      </c>
      <c r="F67">
        <f>IF(AND(B67&lt;&gt;"",C67&lt;&gt;""),1,"")</f>
        <v/>
      </c>
      <c r="G67">
        <f>IF(F67=1,IF(B67=C67,1,0),"")</f>
        <v/>
      </c>
      <c r="H67">
        <f>IF(B67="","",IFERROR(VLOOKUP(B67,lst_TA_binary_map_table,2,FALSE),"INVALID"))</f>
        <v/>
      </c>
      <c r="I67">
        <f>IF(C67="","",IFERROR(VLOOKUP(C67,lst_TA_binary_map_table,2,FALSE),"INVALID"))</f>
        <v/>
      </c>
      <c r="J67">
        <f>IF(F67=1,IF(H67=I67,1,0),"")</f>
        <v/>
      </c>
      <c r="K67">
        <f>IF(G67=0,1,"")</f>
        <v/>
      </c>
      <c r="L67">
        <f>IF(K67=1,COUNTIF($K$2:K67,1),"")</f>
        <v/>
      </c>
      <c r="N67" t="n">
        <v>66</v>
      </c>
      <c r="O67">
        <f>IFERROR(MATCH(N67,$L$2:$L$5001,0),"")</f>
        <v/>
      </c>
      <c r="P67">
        <f>IF(O67="","",INDEX($A$2:$A$5001,O67))</f>
        <v/>
      </c>
      <c r="Q67">
        <f>IF(O67="","",INDEX($B$2:$B$5001,O67))</f>
        <v/>
      </c>
      <c r="R67">
        <f>IF(O67="","",INDEX($C$2:$C$5001,O67))</f>
        <v/>
      </c>
      <c r="S67">
        <f>IF(O67="","",INDEX($D$2:$D$5001,O67))</f>
        <v/>
      </c>
      <c r="T67">
        <f>IF(O67="","",INDEX($E$2:$E$5001,O67))</f>
        <v/>
      </c>
      <c r="V67" t="n">
        <v>9</v>
      </c>
      <c r="W67" s="20" t="n"/>
      <c r="X67">
        <f>IF(W67="","",IF(ISNUMBER(MATCH(W67,$A$2:$A$5001,0)),1,"NOT IN POOL"))</f>
        <v/>
      </c>
      <c r="Y67">
        <f>IF(X67&lt;&gt;1,"",INDEX($H$2:$H$5001,MATCH(W67,$A$2:$A$5001,0)))</f>
        <v/>
      </c>
      <c r="Z67">
        <f>IF(X67&lt;&gt;1,"",INDEX($I$2:$I$5001,MATCH(W67,$A$2:$A$5001,0)))</f>
        <v/>
      </c>
      <c r="AA67">
        <f>IF(AND(Y67&lt;&gt;"",Z67&lt;&gt;""),1,"")</f>
        <v/>
      </c>
      <c r="AB67">
        <f>IF(AA67=1,IF(Y67=Z67,1,0),"")</f>
        <v/>
      </c>
    </row>
    <row r="68">
      <c r="A68">
        <f>IF(screen_TA_reviewer_A!$A68="","",screen_TA_reviewer_A!$A68)</f>
        <v/>
      </c>
      <c r="B68">
        <f>IF(OR($A68="",screen_TA_reviewer_A!$C68=""),"",screen_TA_reviewer_A!$C68)</f>
        <v/>
      </c>
      <c r="C68">
        <f>IF(OR($A68="",screen_TA_reviewer_B!$C68=""),"",screen_TA_reviewer_B!$C68)</f>
        <v/>
      </c>
      <c r="D68">
        <f>IF(OR($A68="",screen_TA_reviewer_A!$D68=""),"",screen_TA_reviewer_A!$D68)</f>
        <v/>
      </c>
      <c r="E68">
        <f>IF(OR($A68="",screen_TA_reviewer_B!$D68=""),"",screen_TA_reviewer_B!$D68)</f>
        <v/>
      </c>
      <c r="F68">
        <f>IF(AND(B68&lt;&gt;"",C68&lt;&gt;""),1,"")</f>
        <v/>
      </c>
      <c r="G68">
        <f>IF(F68=1,IF(B68=C68,1,0),"")</f>
        <v/>
      </c>
      <c r="H68">
        <f>IF(B68="","",IFERROR(VLOOKUP(B68,lst_TA_binary_map_table,2,FALSE),"INVALID"))</f>
        <v/>
      </c>
      <c r="I68">
        <f>IF(C68="","",IFERROR(VLOOKUP(C68,lst_TA_binary_map_table,2,FALSE),"INVALID"))</f>
        <v/>
      </c>
      <c r="J68">
        <f>IF(F68=1,IF(H68=I68,1,0),"")</f>
        <v/>
      </c>
      <c r="K68">
        <f>IF(G68=0,1,"")</f>
        <v/>
      </c>
      <c r="L68">
        <f>IF(K68=1,COUNTIF($K$2:K68,1),"")</f>
        <v/>
      </c>
      <c r="N68" t="n">
        <v>67</v>
      </c>
      <c r="O68">
        <f>IFERROR(MATCH(N68,$L$2:$L$5001,0),"")</f>
        <v/>
      </c>
      <c r="P68">
        <f>IF(O68="","",INDEX($A$2:$A$5001,O68))</f>
        <v/>
      </c>
      <c r="Q68">
        <f>IF(O68="","",INDEX($B$2:$B$5001,O68))</f>
        <v/>
      </c>
      <c r="R68">
        <f>IF(O68="","",INDEX($C$2:$C$5001,O68))</f>
        <v/>
      </c>
      <c r="S68">
        <f>IF(O68="","",INDEX($D$2:$D$5001,O68))</f>
        <v/>
      </c>
      <c r="T68">
        <f>IF(O68="","",INDEX($E$2:$E$5001,O68))</f>
        <v/>
      </c>
      <c r="V68" t="n">
        <v>10</v>
      </c>
      <c r="W68" s="20" t="n"/>
      <c r="X68">
        <f>IF(W68="","",IF(ISNUMBER(MATCH(W68,$A$2:$A$5001,0)),1,"NOT IN POOL"))</f>
        <v/>
      </c>
      <c r="Y68">
        <f>IF(X68&lt;&gt;1,"",INDEX($H$2:$H$5001,MATCH(W68,$A$2:$A$5001,0)))</f>
        <v/>
      </c>
      <c r="Z68">
        <f>IF(X68&lt;&gt;1,"",INDEX($I$2:$I$5001,MATCH(W68,$A$2:$A$5001,0)))</f>
        <v/>
      </c>
      <c r="AA68">
        <f>IF(AND(Y68&lt;&gt;"",Z68&lt;&gt;""),1,"")</f>
        <v/>
      </c>
      <c r="AB68">
        <f>IF(AA68=1,IF(Y68=Z68,1,0),"")</f>
        <v/>
      </c>
    </row>
    <row r="69">
      <c r="A69">
        <f>IF(screen_TA_reviewer_A!$A69="","",screen_TA_reviewer_A!$A69)</f>
        <v/>
      </c>
      <c r="B69">
        <f>IF(OR($A69="",screen_TA_reviewer_A!$C69=""),"",screen_TA_reviewer_A!$C69)</f>
        <v/>
      </c>
      <c r="C69">
        <f>IF(OR($A69="",screen_TA_reviewer_B!$C69=""),"",screen_TA_reviewer_B!$C69)</f>
        <v/>
      </c>
      <c r="D69">
        <f>IF(OR($A69="",screen_TA_reviewer_A!$D69=""),"",screen_TA_reviewer_A!$D69)</f>
        <v/>
      </c>
      <c r="E69">
        <f>IF(OR($A69="",screen_TA_reviewer_B!$D69=""),"",screen_TA_reviewer_B!$D69)</f>
        <v/>
      </c>
      <c r="F69">
        <f>IF(AND(B69&lt;&gt;"",C69&lt;&gt;""),1,"")</f>
        <v/>
      </c>
      <c r="G69">
        <f>IF(F69=1,IF(B69=C69,1,0),"")</f>
        <v/>
      </c>
      <c r="H69">
        <f>IF(B69="","",IFERROR(VLOOKUP(B69,lst_TA_binary_map_table,2,FALSE),"INVALID"))</f>
        <v/>
      </c>
      <c r="I69">
        <f>IF(C69="","",IFERROR(VLOOKUP(C69,lst_TA_binary_map_table,2,FALSE),"INVALID"))</f>
        <v/>
      </c>
      <c r="J69">
        <f>IF(F69=1,IF(H69=I69,1,0),"")</f>
        <v/>
      </c>
      <c r="K69">
        <f>IF(G69=0,1,"")</f>
        <v/>
      </c>
      <c r="L69">
        <f>IF(K69=1,COUNTIF($K$2:K69,1),"")</f>
        <v/>
      </c>
      <c r="N69" t="n">
        <v>68</v>
      </c>
      <c r="O69">
        <f>IFERROR(MATCH(N69,$L$2:$L$5001,0),"")</f>
        <v/>
      </c>
      <c r="P69">
        <f>IF(O69="","",INDEX($A$2:$A$5001,O69))</f>
        <v/>
      </c>
      <c r="Q69">
        <f>IF(O69="","",INDEX($B$2:$B$5001,O69))</f>
        <v/>
      </c>
      <c r="R69">
        <f>IF(O69="","",INDEX($C$2:$C$5001,O69))</f>
        <v/>
      </c>
      <c r="S69">
        <f>IF(O69="","",INDEX($D$2:$D$5001,O69))</f>
        <v/>
      </c>
      <c r="T69">
        <f>IF(O69="","",INDEX($E$2:$E$5001,O69))</f>
        <v/>
      </c>
      <c r="V69" t="n">
        <v>11</v>
      </c>
      <c r="W69" s="20" t="n"/>
      <c r="X69">
        <f>IF(W69="","",IF(ISNUMBER(MATCH(W69,$A$2:$A$5001,0)),1,"NOT IN POOL"))</f>
        <v/>
      </c>
      <c r="Y69">
        <f>IF(X69&lt;&gt;1,"",INDEX($H$2:$H$5001,MATCH(W69,$A$2:$A$5001,0)))</f>
        <v/>
      </c>
      <c r="Z69">
        <f>IF(X69&lt;&gt;1,"",INDEX($I$2:$I$5001,MATCH(W69,$A$2:$A$5001,0)))</f>
        <v/>
      </c>
      <c r="AA69">
        <f>IF(AND(Y69&lt;&gt;"",Z69&lt;&gt;""),1,"")</f>
        <v/>
      </c>
      <c r="AB69">
        <f>IF(AA69=1,IF(Y69=Z69,1,0),"")</f>
        <v/>
      </c>
    </row>
    <row r="70">
      <c r="A70">
        <f>IF(screen_TA_reviewer_A!$A70="","",screen_TA_reviewer_A!$A70)</f>
        <v/>
      </c>
      <c r="B70">
        <f>IF(OR($A70="",screen_TA_reviewer_A!$C70=""),"",screen_TA_reviewer_A!$C70)</f>
        <v/>
      </c>
      <c r="C70">
        <f>IF(OR($A70="",screen_TA_reviewer_B!$C70=""),"",screen_TA_reviewer_B!$C70)</f>
        <v/>
      </c>
      <c r="D70">
        <f>IF(OR($A70="",screen_TA_reviewer_A!$D70=""),"",screen_TA_reviewer_A!$D70)</f>
        <v/>
      </c>
      <c r="E70">
        <f>IF(OR($A70="",screen_TA_reviewer_B!$D70=""),"",screen_TA_reviewer_B!$D70)</f>
        <v/>
      </c>
      <c r="F70">
        <f>IF(AND(B70&lt;&gt;"",C70&lt;&gt;""),1,"")</f>
        <v/>
      </c>
      <c r="G70">
        <f>IF(F70=1,IF(B70=C70,1,0),"")</f>
        <v/>
      </c>
      <c r="H70">
        <f>IF(B70="","",IFERROR(VLOOKUP(B70,lst_TA_binary_map_table,2,FALSE),"INVALID"))</f>
        <v/>
      </c>
      <c r="I70">
        <f>IF(C70="","",IFERROR(VLOOKUP(C70,lst_TA_binary_map_table,2,FALSE),"INVALID"))</f>
        <v/>
      </c>
      <c r="J70">
        <f>IF(F70=1,IF(H70=I70,1,0),"")</f>
        <v/>
      </c>
      <c r="K70">
        <f>IF(G70=0,1,"")</f>
        <v/>
      </c>
      <c r="L70">
        <f>IF(K70=1,COUNTIF($K$2:K70,1),"")</f>
        <v/>
      </c>
      <c r="N70" t="n">
        <v>69</v>
      </c>
      <c r="O70">
        <f>IFERROR(MATCH(N70,$L$2:$L$5001,0),"")</f>
        <v/>
      </c>
      <c r="P70">
        <f>IF(O70="","",INDEX($A$2:$A$5001,O70))</f>
        <v/>
      </c>
      <c r="Q70">
        <f>IF(O70="","",INDEX($B$2:$B$5001,O70))</f>
        <v/>
      </c>
      <c r="R70">
        <f>IF(O70="","",INDEX($C$2:$C$5001,O70))</f>
        <v/>
      </c>
      <c r="S70">
        <f>IF(O70="","",INDEX($D$2:$D$5001,O70))</f>
        <v/>
      </c>
      <c r="T70">
        <f>IF(O70="","",INDEX($E$2:$E$5001,O70))</f>
        <v/>
      </c>
      <c r="V70" t="n">
        <v>12</v>
      </c>
      <c r="W70" s="20" t="n"/>
      <c r="X70">
        <f>IF(W70="","",IF(ISNUMBER(MATCH(W70,$A$2:$A$5001,0)),1,"NOT IN POOL"))</f>
        <v/>
      </c>
      <c r="Y70">
        <f>IF(X70&lt;&gt;1,"",INDEX($H$2:$H$5001,MATCH(W70,$A$2:$A$5001,0)))</f>
        <v/>
      </c>
      <c r="Z70">
        <f>IF(X70&lt;&gt;1,"",INDEX($I$2:$I$5001,MATCH(W70,$A$2:$A$5001,0)))</f>
        <v/>
      </c>
      <c r="AA70">
        <f>IF(AND(Y70&lt;&gt;"",Z70&lt;&gt;""),1,"")</f>
        <v/>
      </c>
      <c r="AB70">
        <f>IF(AA70=1,IF(Y70=Z70,1,0),"")</f>
        <v/>
      </c>
    </row>
    <row r="71">
      <c r="A71">
        <f>IF(screen_TA_reviewer_A!$A71="","",screen_TA_reviewer_A!$A71)</f>
        <v/>
      </c>
      <c r="B71">
        <f>IF(OR($A71="",screen_TA_reviewer_A!$C71=""),"",screen_TA_reviewer_A!$C71)</f>
        <v/>
      </c>
      <c r="C71">
        <f>IF(OR($A71="",screen_TA_reviewer_B!$C71=""),"",screen_TA_reviewer_B!$C71)</f>
        <v/>
      </c>
      <c r="D71">
        <f>IF(OR($A71="",screen_TA_reviewer_A!$D71=""),"",screen_TA_reviewer_A!$D71)</f>
        <v/>
      </c>
      <c r="E71">
        <f>IF(OR($A71="",screen_TA_reviewer_B!$D71=""),"",screen_TA_reviewer_B!$D71)</f>
        <v/>
      </c>
      <c r="F71">
        <f>IF(AND(B71&lt;&gt;"",C71&lt;&gt;""),1,"")</f>
        <v/>
      </c>
      <c r="G71">
        <f>IF(F71=1,IF(B71=C71,1,0),"")</f>
        <v/>
      </c>
      <c r="H71">
        <f>IF(B71="","",IFERROR(VLOOKUP(B71,lst_TA_binary_map_table,2,FALSE),"INVALID"))</f>
        <v/>
      </c>
      <c r="I71">
        <f>IF(C71="","",IFERROR(VLOOKUP(C71,lst_TA_binary_map_table,2,FALSE),"INVALID"))</f>
        <v/>
      </c>
      <c r="J71">
        <f>IF(F71=1,IF(H71=I71,1,0),"")</f>
        <v/>
      </c>
      <c r="K71">
        <f>IF(G71=0,1,"")</f>
        <v/>
      </c>
      <c r="L71">
        <f>IF(K71=1,COUNTIF($K$2:K71,1),"")</f>
        <v/>
      </c>
      <c r="N71" t="n">
        <v>70</v>
      </c>
      <c r="O71">
        <f>IFERROR(MATCH(N71,$L$2:$L$5001,0),"")</f>
        <v/>
      </c>
      <c r="P71">
        <f>IF(O71="","",INDEX($A$2:$A$5001,O71))</f>
        <v/>
      </c>
      <c r="Q71">
        <f>IF(O71="","",INDEX($B$2:$B$5001,O71))</f>
        <v/>
      </c>
      <c r="R71">
        <f>IF(O71="","",INDEX($C$2:$C$5001,O71))</f>
        <v/>
      </c>
      <c r="S71">
        <f>IF(O71="","",INDEX($D$2:$D$5001,O71))</f>
        <v/>
      </c>
      <c r="T71">
        <f>IF(O71="","",INDEX($E$2:$E$5001,O71))</f>
        <v/>
      </c>
      <c r="V71" t="n">
        <v>13</v>
      </c>
      <c r="W71" s="20" t="n"/>
      <c r="X71">
        <f>IF(W71="","",IF(ISNUMBER(MATCH(W71,$A$2:$A$5001,0)),1,"NOT IN POOL"))</f>
        <v/>
      </c>
      <c r="Y71">
        <f>IF(X71&lt;&gt;1,"",INDEX($H$2:$H$5001,MATCH(W71,$A$2:$A$5001,0)))</f>
        <v/>
      </c>
      <c r="Z71">
        <f>IF(X71&lt;&gt;1,"",INDEX($I$2:$I$5001,MATCH(W71,$A$2:$A$5001,0)))</f>
        <v/>
      </c>
      <c r="AA71">
        <f>IF(AND(Y71&lt;&gt;"",Z71&lt;&gt;""),1,"")</f>
        <v/>
      </c>
      <c r="AB71">
        <f>IF(AA71=1,IF(Y71=Z71,1,0),"")</f>
        <v/>
      </c>
    </row>
    <row r="72">
      <c r="A72">
        <f>IF(screen_TA_reviewer_A!$A72="","",screen_TA_reviewer_A!$A72)</f>
        <v/>
      </c>
      <c r="B72">
        <f>IF(OR($A72="",screen_TA_reviewer_A!$C72=""),"",screen_TA_reviewer_A!$C72)</f>
        <v/>
      </c>
      <c r="C72">
        <f>IF(OR($A72="",screen_TA_reviewer_B!$C72=""),"",screen_TA_reviewer_B!$C72)</f>
        <v/>
      </c>
      <c r="D72">
        <f>IF(OR($A72="",screen_TA_reviewer_A!$D72=""),"",screen_TA_reviewer_A!$D72)</f>
        <v/>
      </c>
      <c r="E72">
        <f>IF(OR($A72="",screen_TA_reviewer_B!$D72=""),"",screen_TA_reviewer_B!$D72)</f>
        <v/>
      </c>
      <c r="F72">
        <f>IF(AND(B72&lt;&gt;"",C72&lt;&gt;""),1,"")</f>
        <v/>
      </c>
      <c r="G72">
        <f>IF(F72=1,IF(B72=C72,1,0),"")</f>
        <v/>
      </c>
      <c r="H72">
        <f>IF(B72="","",IFERROR(VLOOKUP(B72,lst_TA_binary_map_table,2,FALSE),"INVALID"))</f>
        <v/>
      </c>
      <c r="I72">
        <f>IF(C72="","",IFERROR(VLOOKUP(C72,lst_TA_binary_map_table,2,FALSE),"INVALID"))</f>
        <v/>
      </c>
      <c r="J72">
        <f>IF(F72=1,IF(H72=I72,1,0),"")</f>
        <v/>
      </c>
      <c r="K72">
        <f>IF(G72=0,1,"")</f>
        <v/>
      </c>
      <c r="L72">
        <f>IF(K72=1,COUNTIF($K$2:K72,1),"")</f>
        <v/>
      </c>
      <c r="N72" t="n">
        <v>71</v>
      </c>
      <c r="O72">
        <f>IFERROR(MATCH(N72,$L$2:$L$5001,0),"")</f>
        <v/>
      </c>
      <c r="P72">
        <f>IF(O72="","",INDEX($A$2:$A$5001,O72))</f>
        <v/>
      </c>
      <c r="Q72">
        <f>IF(O72="","",INDEX($B$2:$B$5001,O72))</f>
        <v/>
      </c>
      <c r="R72">
        <f>IF(O72="","",INDEX($C$2:$C$5001,O72))</f>
        <v/>
      </c>
      <c r="S72">
        <f>IF(O72="","",INDEX($D$2:$D$5001,O72))</f>
        <v/>
      </c>
      <c r="T72">
        <f>IF(O72="","",INDEX($E$2:$E$5001,O72))</f>
        <v/>
      </c>
      <c r="V72" t="n">
        <v>14</v>
      </c>
      <c r="W72" s="20" t="n"/>
      <c r="X72">
        <f>IF(W72="","",IF(ISNUMBER(MATCH(W72,$A$2:$A$5001,0)),1,"NOT IN POOL"))</f>
        <v/>
      </c>
      <c r="Y72">
        <f>IF(X72&lt;&gt;1,"",INDEX($H$2:$H$5001,MATCH(W72,$A$2:$A$5001,0)))</f>
        <v/>
      </c>
      <c r="Z72">
        <f>IF(X72&lt;&gt;1,"",INDEX($I$2:$I$5001,MATCH(W72,$A$2:$A$5001,0)))</f>
        <v/>
      </c>
      <c r="AA72">
        <f>IF(AND(Y72&lt;&gt;"",Z72&lt;&gt;""),1,"")</f>
        <v/>
      </c>
      <c r="AB72">
        <f>IF(AA72=1,IF(Y72=Z72,1,0),"")</f>
        <v/>
      </c>
    </row>
    <row r="73">
      <c r="A73">
        <f>IF(screen_TA_reviewer_A!$A73="","",screen_TA_reviewer_A!$A73)</f>
        <v/>
      </c>
      <c r="B73">
        <f>IF(OR($A73="",screen_TA_reviewer_A!$C73=""),"",screen_TA_reviewer_A!$C73)</f>
        <v/>
      </c>
      <c r="C73">
        <f>IF(OR($A73="",screen_TA_reviewer_B!$C73=""),"",screen_TA_reviewer_B!$C73)</f>
        <v/>
      </c>
      <c r="D73">
        <f>IF(OR($A73="",screen_TA_reviewer_A!$D73=""),"",screen_TA_reviewer_A!$D73)</f>
        <v/>
      </c>
      <c r="E73">
        <f>IF(OR($A73="",screen_TA_reviewer_B!$D73=""),"",screen_TA_reviewer_B!$D73)</f>
        <v/>
      </c>
      <c r="F73">
        <f>IF(AND(B73&lt;&gt;"",C73&lt;&gt;""),1,"")</f>
        <v/>
      </c>
      <c r="G73">
        <f>IF(F73=1,IF(B73=C73,1,0),"")</f>
        <v/>
      </c>
      <c r="H73">
        <f>IF(B73="","",IFERROR(VLOOKUP(B73,lst_TA_binary_map_table,2,FALSE),"INVALID"))</f>
        <v/>
      </c>
      <c r="I73">
        <f>IF(C73="","",IFERROR(VLOOKUP(C73,lst_TA_binary_map_table,2,FALSE),"INVALID"))</f>
        <v/>
      </c>
      <c r="J73">
        <f>IF(F73=1,IF(H73=I73,1,0),"")</f>
        <v/>
      </c>
      <c r="K73">
        <f>IF(G73=0,1,"")</f>
        <v/>
      </c>
      <c r="L73">
        <f>IF(K73=1,COUNTIF($K$2:K73,1),"")</f>
        <v/>
      </c>
      <c r="N73" t="n">
        <v>72</v>
      </c>
      <c r="O73">
        <f>IFERROR(MATCH(N73,$L$2:$L$5001,0),"")</f>
        <v/>
      </c>
      <c r="P73">
        <f>IF(O73="","",INDEX($A$2:$A$5001,O73))</f>
        <v/>
      </c>
      <c r="Q73">
        <f>IF(O73="","",INDEX($B$2:$B$5001,O73))</f>
        <v/>
      </c>
      <c r="R73">
        <f>IF(O73="","",INDEX($C$2:$C$5001,O73))</f>
        <v/>
      </c>
      <c r="S73">
        <f>IF(O73="","",INDEX($D$2:$D$5001,O73))</f>
        <v/>
      </c>
      <c r="T73">
        <f>IF(O73="","",INDEX($E$2:$E$5001,O73))</f>
        <v/>
      </c>
      <c r="V73" t="n">
        <v>15</v>
      </c>
      <c r="W73" s="20" t="n"/>
      <c r="X73">
        <f>IF(W73="","",IF(ISNUMBER(MATCH(W73,$A$2:$A$5001,0)),1,"NOT IN POOL"))</f>
        <v/>
      </c>
      <c r="Y73">
        <f>IF(X73&lt;&gt;1,"",INDEX($H$2:$H$5001,MATCH(W73,$A$2:$A$5001,0)))</f>
        <v/>
      </c>
      <c r="Z73">
        <f>IF(X73&lt;&gt;1,"",INDEX($I$2:$I$5001,MATCH(W73,$A$2:$A$5001,0)))</f>
        <v/>
      </c>
      <c r="AA73">
        <f>IF(AND(Y73&lt;&gt;"",Z73&lt;&gt;""),1,"")</f>
        <v/>
      </c>
      <c r="AB73">
        <f>IF(AA73=1,IF(Y73=Z73,1,0),"")</f>
        <v/>
      </c>
    </row>
    <row r="74">
      <c r="A74">
        <f>IF(screen_TA_reviewer_A!$A74="","",screen_TA_reviewer_A!$A74)</f>
        <v/>
      </c>
      <c r="B74">
        <f>IF(OR($A74="",screen_TA_reviewer_A!$C74=""),"",screen_TA_reviewer_A!$C74)</f>
        <v/>
      </c>
      <c r="C74">
        <f>IF(OR($A74="",screen_TA_reviewer_B!$C74=""),"",screen_TA_reviewer_B!$C74)</f>
        <v/>
      </c>
      <c r="D74">
        <f>IF(OR($A74="",screen_TA_reviewer_A!$D74=""),"",screen_TA_reviewer_A!$D74)</f>
        <v/>
      </c>
      <c r="E74">
        <f>IF(OR($A74="",screen_TA_reviewer_B!$D74=""),"",screen_TA_reviewer_B!$D74)</f>
        <v/>
      </c>
      <c r="F74">
        <f>IF(AND(B74&lt;&gt;"",C74&lt;&gt;""),1,"")</f>
        <v/>
      </c>
      <c r="G74">
        <f>IF(F74=1,IF(B74=C74,1,0),"")</f>
        <v/>
      </c>
      <c r="H74">
        <f>IF(B74="","",IFERROR(VLOOKUP(B74,lst_TA_binary_map_table,2,FALSE),"INVALID"))</f>
        <v/>
      </c>
      <c r="I74">
        <f>IF(C74="","",IFERROR(VLOOKUP(C74,lst_TA_binary_map_table,2,FALSE),"INVALID"))</f>
        <v/>
      </c>
      <c r="J74">
        <f>IF(F74=1,IF(H74=I74,1,0),"")</f>
        <v/>
      </c>
      <c r="K74">
        <f>IF(G74=0,1,"")</f>
        <v/>
      </c>
      <c r="L74">
        <f>IF(K74=1,COUNTIF($K$2:K74,1),"")</f>
        <v/>
      </c>
      <c r="N74" t="n">
        <v>73</v>
      </c>
      <c r="O74">
        <f>IFERROR(MATCH(N74,$L$2:$L$5001,0),"")</f>
        <v/>
      </c>
      <c r="P74">
        <f>IF(O74="","",INDEX($A$2:$A$5001,O74))</f>
        <v/>
      </c>
      <c r="Q74">
        <f>IF(O74="","",INDEX($B$2:$B$5001,O74))</f>
        <v/>
      </c>
      <c r="R74">
        <f>IF(O74="","",INDEX($C$2:$C$5001,O74))</f>
        <v/>
      </c>
      <c r="S74">
        <f>IF(O74="","",INDEX($D$2:$D$5001,O74))</f>
        <v/>
      </c>
      <c r="T74">
        <f>IF(O74="","",INDEX($E$2:$E$5001,O74))</f>
        <v/>
      </c>
      <c r="V74" t="n">
        <v>16</v>
      </c>
      <c r="W74" s="20" t="n"/>
      <c r="X74">
        <f>IF(W74="","",IF(ISNUMBER(MATCH(W74,$A$2:$A$5001,0)),1,"NOT IN POOL"))</f>
        <v/>
      </c>
      <c r="Y74">
        <f>IF(X74&lt;&gt;1,"",INDEX($H$2:$H$5001,MATCH(W74,$A$2:$A$5001,0)))</f>
        <v/>
      </c>
      <c r="Z74">
        <f>IF(X74&lt;&gt;1,"",INDEX($I$2:$I$5001,MATCH(W74,$A$2:$A$5001,0)))</f>
        <v/>
      </c>
      <c r="AA74">
        <f>IF(AND(Y74&lt;&gt;"",Z74&lt;&gt;""),1,"")</f>
        <v/>
      </c>
      <c r="AB74">
        <f>IF(AA74=1,IF(Y74=Z74,1,0),"")</f>
        <v/>
      </c>
    </row>
    <row r="75">
      <c r="A75">
        <f>IF(screen_TA_reviewer_A!$A75="","",screen_TA_reviewer_A!$A75)</f>
        <v/>
      </c>
      <c r="B75">
        <f>IF(OR($A75="",screen_TA_reviewer_A!$C75=""),"",screen_TA_reviewer_A!$C75)</f>
        <v/>
      </c>
      <c r="C75">
        <f>IF(OR($A75="",screen_TA_reviewer_B!$C75=""),"",screen_TA_reviewer_B!$C75)</f>
        <v/>
      </c>
      <c r="D75">
        <f>IF(OR($A75="",screen_TA_reviewer_A!$D75=""),"",screen_TA_reviewer_A!$D75)</f>
        <v/>
      </c>
      <c r="E75">
        <f>IF(OR($A75="",screen_TA_reviewer_B!$D75=""),"",screen_TA_reviewer_B!$D75)</f>
        <v/>
      </c>
      <c r="F75">
        <f>IF(AND(B75&lt;&gt;"",C75&lt;&gt;""),1,"")</f>
        <v/>
      </c>
      <c r="G75">
        <f>IF(F75=1,IF(B75=C75,1,0),"")</f>
        <v/>
      </c>
      <c r="H75">
        <f>IF(B75="","",IFERROR(VLOOKUP(B75,lst_TA_binary_map_table,2,FALSE),"INVALID"))</f>
        <v/>
      </c>
      <c r="I75">
        <f>IF(C75="","",IFERROR(VLOOKUP(C75,lst_TA_binary_map_table,2,FALSE),"INVALID"))</f>
        <v/>
      </c>
      <c r="J75">
        <f>IF(F75=1,IF(H75=I75,1,0),"")</f>
        <v/>
      </c>
      <c r="K75">
        <f>IF(G75=0,1,"")</f>
        <v/>
      </c>
      <c r="L75">
        <f>IF(K75=1,COUNTIF($K$2:K75,1),"")</f>
        <v/>
      </c>
      <c r="N75" t="n">
        <v>74</v>
      </c>
      <c r="O75">
        <f>IFERROR(MATCH(N75,$L$2:$L$5001,0),"")</f>
        <v/>
      </c>
      <c r="P75">
        <f>IF(O75="","",INDEX($A$2:$A$5001,O75))</f>
        <v/>
      </c>
      <c r="Q75">
        <f>IF(O75="","",INDEX($B$2:$B$5001,O75))</f>
        <v/>
      </c>
      <c r="R75">
        <f>IF(O75="","",INDEX($C$2:$C$5001,O75))</f>
        <v/>
      </c>
      <c r="S75">
        <f>IF(O75="","",INDEX($D$2:$D$5001,O75))</f>
        <v/>
      </c>
      <c r="T75">
        <f>IF(O75="","",INDEX($E$2:$E$5001,O75))</f>
        <v/>
      </c>
      <c r="V75" t="n">
        <v>17</v>
      </c>
      <c r="W75" s="20" t="n"/>
      <c r="X75">
        <f>IF(W75="","",IF(ISNUMBER(MATCH(W75,$A$2:$A$5001,0)),1,"NOT IN POOL"))</f>
        <v/>
      </c>
      <c r="Y75">
        <f>IF(X75&lt;&gt;1,"",INDEX($H$2:$H$5001,MATCH(W75,$A$2:$A$5001,0)))</f>
        <v/>
      </c>
      <c r="Z75">
        <f>IF(X75&lt;&gt;1,"",INDEX($I$2:$I$5001,MATCH(W75,$A$2:$A$5001,0)))</f>
        <v/>
      </c>
      <c r="AA75">
        <f>IF(AND(Y75&lt;&gt;"",Z75&lt;&gt;""),1,"")</f>
        <v/>
      </c>
      <c r="AB75">
        <f>IF(AA75=1,IF(Y75=Z75,1,0),"")</f>
        <v/>
      </c>
    </row>
    <row r="76">
      <c r="A76">
        <f>IF(screen_TA_reviewer_A!$A76="","",screen_TA_reviewer_A!$A76)</f>
        <v/>
      </c>
      <c r="B76">
        <f>IF(OR($A76="",screen_TA_reviewer_A!$C76=""),"",screen_TA_reviewer_A!$C76)</f>
        <v/>
      </c>
      <c r="C76">
        <f>IF(OR($A76="",screen_TA_reviewer_B!$C76=""),"",screen_TA_reviewer_B!$C76)</f>
        <v/>
      </c>
      <c r="D76">
        <f>IF(OR($A76="",screen_TA_reviewer_A!$D76=""),"",screen_TA_reviewer_A!$D76)</f>
        <v/>
      </c>
      <c r="E76">
        <f>IF(OR($A76="",screen_TA_reviewer_B!$D76=""),"",screen_TA_reviewer_B!$D76)</f>
        <v/>
      </c>
      <c r="F76">
        <f>IF(AND(B76&lt;&gt;"",C76&lt;&gt;""),1,"")</f>
        <v/>
      </c>
      <c r="G76">
        <f>IF(F76=1,IF(B76=C76,1,0),"")</f>
        <v/>
      </c>
      <c r="H76">
        <f>IF(B76="","",IFERROR(VLOOKUP(B76,lst_TA_binary_map_table,2,FALSE),"INVALID"))</f>
        <v/>
      </c>
      <c r="I76">
        <f>IF(C76="","",IFERROR(VLOOKUP(C76,lst_TA_binary_map_table,2,FALSE),"INVALID"))</f>
        <v/>
      </c>
      <c r="J76">
        <f>IF(F76=1,IF(H76=I76,1,0),"")</f>
        <v/>
      </c>
      <c r="K76">
        <f>IF(G76=0,1,"")</f>
        <v/>
      </c>
      <c r="L76">
        <f>IF(K76=1,COUNTIF($K$2:K76,1),"")</f>
        <v/>
      </c>
      <c r="N76" t="n">
        <v>75</v>
      </c>
      <c r="O76">
        <f>IFERROR(MATCH(N76,$L$2:$L$5001,0),"")</f>
        <v/>
      </c>
      <c r="P76">
        <f>IF(O76="","",INDEX($A$2:$A$5001,O76))</f>
        <v/>
      </c>
      <c r="Q76">
        <f>IF(O76="","",INDEX($B$2:$B$5001,O76))</f>
        <v/>
      </c>
      <c r="R76">
        <f>IF(O76="","",INDEX($C$2:$C$5001,O76))</f>
        <v/>
      </c>
      <c r="S76">
        <f>IF(O76="","",INDEX($D$2:$D$5001,O76))</f>
        <v/>
      </c>
      <c r="T76">
        <f>IF(O76="","",INDEX($E$2:$E$5001,O76))</f>
        <v/>
      </c>
      <c r="V76" t="n">
        <v>18</v>
      </c>
      <c r="W76" s="20" t="n"/>
      <c r="X76">
        <f>IF(W76="","",IF(ISNUMBER(MATCH(W76,$A$2:$A$5001,0)),1,"NOT IN POOL"))</f>
        <v/>
      </c>
      <c r="Y76">
        <f>IF(X76&lt;&gt;1,"",INDEX($H$2:$H$5001,MATCH(W76,$A$2:$A$5001,0)))</f>
        <v/>
      </c>
      <c r="Z76">
        <f>IF(X76&lt;&gt;1,"",INDEX($I$2:$I$5001,MATCH(W76,$A$2:$A$5001,0)))</f>
        <v/>
      </c>
      <c r="AA76">
        <f>IF(AND(Y76&lt;&gt;"",Z76&lt;&gt;""),1,"")</f>
        <v/>
      </c>
      <c r="AB76">
        <f>IF(AA76=1,IF(Y76=Z76,1,0),"")</f>
        <v/>
      </c>
    </row>
    <row r="77">
      <c r="A77">
        <f>IF(screen_TA_reviewer_A!$A77="","",screen_TA_reviewer_A!$A77)</f>
        <v/>
      </c>
      <c r="B77">
        <f>IF(OR($A77="",screen_TA_reviewer_A!$C77=""),"",screen_TA_reviewer_A!$C77)</f>
        <v/>
      </c>
      <c r="C77">
        <f>IF(OR($A77="",screen_TA_reviewer_B!$C77=""),"",screen_TA_reviewer_B!$C77)</f>
        <v/>
      </c>
      <c r="D77">
        <f>IF(OR($A77="",screen_TA_reviewer_A!$D77=""),"",screen_TA_reviewer_A!$D77)</f>
        <v/>
      </c>
      <c r="E77">
        <f>IF(OR($A77="",screen_TA_reviewer_B!$D77=""),"",screen_TA_reviewer_B!$D77)</f>
        <v/>
      </c>
      <c r="F77">
        <f>IF(AND(B77&lt;&gt;"",C77&lt;&gt;""),1,"")</f>
        <v/>
      </c>
      <c r="G77">
        <f>IF(F77=1,IF(B77=C77,1,0),"")</f>
        <v/>
      </c>
      <c r="H77">
        <f>IF(B77="","",IFERROR(VLOOKUP(B77,lst_TA_binary_map_table,2,FALSE),"INVALID"))</f>
        <v/>
      </c>
      <c r="I77">
        <f>IF(C77="","",IFERROR(VLOOKUP(C77,lst_TA_binary_map_table,2,FALSE),"INVALID"))</f>
        <v/>
      </c>
      <c r="J77">
        <f>IF(F77=1,IF(H77=I77,1,0),"")</f>
        <v/>
      </c>
      <c r="K77">
        <f>IF(G77=0,1,"")</f>
        <v/>
      </c>
      <c r="L77">
        <f>IF(K77=1,COUNTIF($K$2:K77,1),"")</f>
        <v/>
      </c>
      <c r="N77" t="n">
        <v>76</v>
      </c>
      <c r="O77">
        <f>IFERROR(MATCH(N77,$L$2:$L$5001,0),"")</f>
        <v/>
      </c>
      <c r="P77">
        <f>IF(O77="","",INDEX($A$2:$A$5001,O77))</f>
        <v/>
      </c>
      <c r="Q77">
        <f>IF(O77="","",INDEX($B$2:$B$5001,O77))</f>
        <v/>
      </c>
      <c r="R77">
        <f>IF(O77="","",INDEX($C$2:$C$5001,O77))</f>
        <v/>
      </c>
      <c r="S77">
        <f>IF(O77="","",INDEX($D$2:$D$5001,O77))</f>
        <v/>
      </c>
      <c r="T77">
        <f>IF(O77="","",INDEX($E$2:$E$5001,O77))</f>
        <v/>
      </c>
      <c r="V77" t="n">
        <v>19</v>
      </c>
      <c r="W77" s="20" t="n"/>
      <c r="X77">
        <f>IF(W77="","",IF(ISNUMBER(MATCH(W77,$A$2:$A$5001,0)),1,"NOT IN POOL"))</f>
        <v/>
      </c>
      <c r="Y77">
        <f>IF(X77&lt;&gt;1,"",INDEX($H$2:$H$5001,MATCH(W77,$A$2:$A$5001,0)))</f>
        <v/>
      </c>
      <c r="Z77">
        <f>IF(X77&lt;&gt;1,"",INDEX($I$2:$I$5001,MATCH(W77,$A$2:$A$5001,0)))</f>
        <v/>
      </c>
      <c r="AA77">
        <f>IF(AND(Y77&lt;&gt;"",Z77&lt;&gt;""),1,"")</f>
        <v/>
      </c>
      <c r="AB77">
        <f>IF(AA77=1,IF(Y77=Z77,1,0),"")</f>
        <v/>
      </c>
    </row>
    <row r="78">
      <c r="A78">
        <f>IF(screen_TA_reviewer_A!$A78="","",screen_TA_reviewer_A!$A78)</f>
        <v/>
      </c>
      <c r="B78">
        <f>IF(OR($A78="",screen_TA_reviewer_A!$C78=""),"",screen_TA_reviewer_A!$C78)</f>
        <v/>
      </c>
      <c r="C78">
        <f>IF(OR($A78="",screen_TA_reviewer_B!$C78=""),"",screen_TA_reviewer_B!$C78)</f>
        <v/>
      </c>
      <c r="D78">
        <f>IF(OR($A78="",screen_TA_reviewer_A!$D78=""),"",screen_TA_reviewer_A!$D78)</f>
        <v/>
      </c>
      <c r="E78">
        <f>IF(OR($A78="",screen_TA_reviewer_B!$D78=""),"",screen_TA_reviewer_B!$D78)</f>
        <v/>
      </c>
      <c r="F78">
        <f>IF(AND(B78&lt;&gt;"",C78&lt;&gt;""),1,"")</f>
        <v/>
      </c>
      <c r="G78">
        <f>IF(F78=1,IF(B78=C78,1,0),"")</f>
        <v/>
      </c>
      <c r="H78">
        <f>IF(B78="","",IFERROR(VLOOKUP(B78,lst_TA_binary_map_table,2,FALSE),"INVALID"))</f>
        <v/>
      </c>
      <c r="I78">
        <f>IF(C78="","",IFERROR(VLOOKUP(C78,lst_TA_binary_map_table,2,FALSE),"INVALID"))</f>
        <v/>
      </c>
      <c r="J78">
        <f>IF(F78=1,IF(H78=I78,1,0),"")</f>
        <v/>
      </c>
      <c r="K78">
        <f>IF(G78=0,1,"")</f>
        <v/>
      </c>
      <c r="L78">
        <f>IF(K78=1,COUNTIF($K$2:K78,1),"")</f>
        <v/>
      </c>
      <c r="N78" t="n">
        <v>77</v>
      </c>
      <c r="O78">
        <f>IFERROR(MATCH(N78,$L$2:$L$5001,0),"")</f>
        <v/>
      </c>
      <c r="P78">
        <f>IF(O78="","",INDEX($A$2:$A$5001,O78))</f>
        <v/>
      </c>
      <c r="Q78">
        <f>IF(O78="","",INDEX($B$2:$B$5001,O78))</f>
        <v/>
      </c>
      <c r="R78">
        <f>IF(O78="","",INDEX($C$2:$C$5001,O78))</f>
        <v/>
      </c>
      <c r="S78">
        <f>IF(O78="","",INDEX($D$2:$D$5001,O78))</f>
        <v/>
      </c>
      <c r="T78">
        <f>IF(O78="","",INDEX($E$2:$E$5001,O78))</f>
        <v/>
      </c>
      <c r="V78" t="n">
        <v>20</v>
      </c>
      <c r="W78" s="20" t="n"/>
      <c r="X78">
        <f>IF(W78="","",IF(ISNUMBER(MATCH(W78,$A$2:$A$5001,0)),1,"NOT IN POOL"))</f>
        <v/>
      </c>
      <c r="Y78">
        <f>IF(X78&lt;&gt;1,"",INDEX($H$2:$H$5001,MATCH(W78,$A$2:$A$5001,0)))</f>
        <v/>
      </c>
      <c r="Z78">
        <f>IF(X78&lt;&gt;1,"",INDEX($I$2:$I$5001,MATCH(W78,$A$2:$A$5001,0)))</f>
        <v/>
      </c>
      <c r="AA78">
        <f>IF(AND(Y78&lt;&gt;"",Z78&lt;&gt;""),1,"")</f>
        <v/>
      </c>
      <c r="AB78">
        <f>IF(AA78=1,IF(Y78=Z78,1,0),"")</f>
        <v/>
      </c>
    </row>
    <row r="79">
      <c r="A79">
        <f>IF(screen_TA_reviewer_A!$A79="","",screen_TA_reviewer_A!$A79)</f>
        <v/>
      </c>
      <c r="B79">
        <f>IF(OR($A79="",screen_TA_reviewer_A!$C79=""),"",screen_TA_reviewer_A!$C79)</f>
        <v/>
      </c>
      <c r="C79">
        <f>IF(OR($A79="",screen_TA_reviewer_B!$C79=""),"",screen_TA_reviewer_B!$C79)</f>
        <v/>
      </c>
      <c r="D79">
        <f>IF(OR($A79="",screen_TA_reviewer_A!$D79=""),"",screen_TA_reviewer_A!$D79)</f>
        <v/>
      </c>
      <c r="E79">
        <f>IF(OR($A79="",screen_TA_reviewer_B!$D79=""),"",screen_TA_reviewer_B!$D79)</f>
        <v/>
      </c>
      <c r="F79">
        <f>IF(AND(B79&lt;&gt;"",C79&lt;&gt;""),1,"")</f>
        <v/>
      </c>
      <c r="G79">
        <f>IF(F79=1,IF(B79=C79,1,0),"")</f>
        <v/>
      </c>
      <c r="H79">
        <f>IF(B79="","",IFERROR(VLOOKUP(B79,lst_TA_binary_map_table,2,FALSE),"INVALID"))</f>
        <v/>
      </c>
      <c r="I79">
        <f>IF(C79="","",IFERROR(VLOOKUP(C79,lst_TA_binary_map_table,2,FALSE),"INVALID"))</f>
        <v/>
      </c>
      <c r="J79">
        <f>IF(F79=1,IF(H79=I79,1,0),"")</f>
        <v/>
      </c>
      <c r="K79">
        <f>IF(G79=0,1,"")</f>
        <v/>
      </c>
      <c r="L79">
        <f>IF(K79=1,COUNTIF($K$2:K79,1),"")</f>
        <v/>
      </c>
      <c r="N79" t="n">
        <v>78</v>
      </c>
      <c r="O79">
        <f>IFERROR(MATCH(N79,$L$2:$L$5001,0),"")</f>
        <v/>
      </c>
      <c r="P79">
        <f>IF(O79="","",INDEX($A$2:$A$5001,O79))</f>
        <v/>
      </c>
      <c r="Q79">
        <f>IF(O79="","",INDEX($B$2:$B$5001,O79))</f>
        <v/>
      </c>
      <c r="R79">
        <f>IF(O79="","",INDEX($C$2:$C$5001,O79))</f>
        <v/>
      </c>
      <c r="S79">
        <f>IF(O79="","",INDEX($D$2:$D$5001,O79))</f>
        <v/>
      </c>
      <c r="T79">
        <f>IF(O79="","",INDEX($E$2:$E$5001,O79))</f>
        <v/>
      </c>
      <c r="V79" t="n">
        <v>21</v>
      </c>
      <c r="W79" s="20" t="n"/>
      <c r="X79">
        <f>IF(W79="","",IF(ISNUMBER(MATCH(W79,$A$2:$A$5001,0)),1,"NOT IN POOL"))</f>
        <v/>
      </c>
      <c r="Y79">
        <f>IF(X79&lt;&gt;1,"",INDEX($H$2:$H$5001,MATCH(W79,$A$2:$A$5001,0)))</f>
        <v/>
      </c>
      <c r="Z79">
        <f>IF(X79&lt;&gt;1,"",INDEX($I$2:$I$5001,MATCH(W79,$A$2:$A$5001,0)))</f>
        <v/>
      </c>
      <c r="AA79">
        <f>IF(AND(Y79&lt;&gt;"",Z79&lt;&gt;""),1,"")</f>
        <v/>
      </c>
      <c r="AB79">
        <f>IF(AA79=1,IF(Y79=Z79,1,0),"")</f>
        <v/>
      </c>
    </row>
    <row r="80">
      <c r="A80">
        <f>IF(screen_TA_reviewer_A!$A80="","",screen_TA_reviewer_A!$A80)</f>
        <v/>
      </c>
      <c r="B80">
        <f>IF(OR($A80="",screen_TA_reviewer_A!$C80=""),"",screen_TA_reviewer_A!$C80)</f>
        <v/>
      </c>
      <c r="C80">
        <f>IF(OR($A80="",screen_TA_reviewer_B!$C80=""),"",screen_TA_reviewer_B!$C80)</f>
        <v/>
      </c>
      <c r="D80">
        <f>IF(OR($A80="",screen_TA_reviewer_A!$D80=""),"",screen_TA_reviewer_A!$D80)</f>
        <v/>
      </c>
      <c r="E80">
        <f>IF(OR($A80="",screen_TA_reviewer_B!$D80=""),"",screen_TA_reviewer_B!$D80)</f>
        <v/>
      </c>
      <c r="F80">
        <f>IF(AND(B80&lt;&gt;"",C80&lt;&gt;""),1,"")</f>
        <v/>
      </c>
      <c r="G80">
        <f>IF(F80=1,IF(B80=C80,1,0),"")</f>
        <v/>
      </c>
      <c r="H80">
        <f>IF(B80="","",IFERROR(VLOOKUP(B80,lst_TA_binary_map_table,2,FALSE),"INVALID"))</f>
        <v/>
      </c>
      <c r="I80">
        <f>IF(C80="","",IFERROR(VLOOKUP(C80,lst_TA_binary_map_table,2,FALSE),"INVALID"))</f>
        <v/>
      </c>
      <c r="J80">
        <f>IF(F80=1,IF(H80=I80,1,0),"")</f>
        <v/>
      </c>
      <c r="K80">
        <f>IF(G80=0,1,"")</f>
        <v/>
      </c>
      <c r="L80">
        <f>IF(K80=1,COUNTIF($K$2:K80,1),"")</f>
        <v/>
      </c>
      <c r="N80" t="n">
        <v>79</v>
      </c>
      <c r="O80">
        <f>IFERROR(MATCH(N80,$L$2:$L$5001,0),"")</f>
        <v/>
      </c>
      <c r="P80">
        <f>IF(O80="","",INDEX($A$2:$A$5001,O80))</f>
        <v/>
      </c>
      <c r="Q80">
        <f>IF(O80="","",INDEX($B$2:$B$5001,O80))</f>
        <v/>
      </c>
      <c r="R80">
        <f>IF(O80="","",INDEX($C$2:$C$5001,O80))</f>
        <v/>
      </c>
      <c r="S80">
        <f>IF(O80="","",INDEX($D$2:$D$5001,O80))</f>
        <v/>
      </c>
      <c r="T80">
        <f>IF(O80="","",INDEX($E$2:$E$5001,O80))</f>
        <v/>
      </c>
      <c r="V80" t="n">
        <v>22</v>
      </c>
      <c r="W80" s="20" t="n"/>
      <c r="X80">
        <f>IF(W80="","",IF(ISNUMBER(MATCH(W80,$A$2:$A$5001,0)),1,"NOT IN POOL"))</f>
        <v/>
      </c>
      <c r="Y80">
        <f>IF(X80&lt;&gt;1,"",INDEX($H$2:$H$5001,MATCH(W80,$A$2:$A$5001,0)))</f>
        <v/>
      </c>
      <c r="Z80">
        <f>IF(X80&lt;&gt;1,"",INDEX($I$2:$I$5001,MATCH(W80,$A$2:$A$5001,0)))</f>
        <v/>
      </c>
      <c r="AA80">
        <f>IF(AND(Y80&lt;&gt;"",Z80&lt;&gt;""),1,"")</f>
        <v/>
      </c>
      <c r="AB80">
        <f>IF(AA80=1,IF(Y80=Z80,1,0),"")</f>
        <v/>
      </c>
    </row>
    <row r="81">
      <c r="A81">
        <f>IF(screen_TA_reviewer_A!$A81="","",screen_TA_reviewer_A!$A81)</f>
        <v/>
      </c>
      <c r="B81">
        <f>IF(OR($A81="",screen_TA_reviewer_A!$C81=""),"",screen_TA_reviewer_A!$C81)</f>
        <v/>
      </c>
      <c r="C81">
        <f>IF(OR($A81="",screen_TA_reviewer_B!$C81=""),"",screen_TA_reviewer_B!$C81)</f>
        <v/>
      </c>
      <c r="D81">
        <f>IF(OR($A81="",screen_TA_reviewer_A!$D81=""),"",screen_TA_reviewer_A!$D81)</f>
        <v/>
      </c>
      <c r="E81">
        <f>IF(OR($A81="",screen_TA_reviewer_B!$D81=""),"",screen_TA_reviewer_B!$D81)</f>
        <v/>
      </c>
      <c r="F81">
        <f>IF(AND(B81&lt;&gt;"",C81&lt;&gt;""),1,"")</f>
        <v/>
      </c>
      <c r="G81">
        <f>IF(F81=1,IF(B81=C81,1,0),"")</f>
        <v/>
      </c>
      <c r="H81">
        <f>IF(B81="","",IFERROR(VLOOKUP(B81,lst_TA_binary_map_table,2,FALSE),"INVALID"))</f>
        <v/>
      </c>
      <c r="I81">
        <f>IF(C81="","",IFERROR(VLOOKUP(C81,lst_TA_binary_map_table,2,FALSE),"INVALID"))</f>
        <v/>
      </c>
      <c r="J81">
        <f>IF(F81=1,IF(H81=I81,1,0),"")</f>
        <v/>
      </c>
      <c r="K81">
        <f>IF(G81=0,1,"")</f>
        <v/>
      </c>
      <c r="L81">
        <f>IF(K81=1,COUNTIF($K$2:K81,1),"")</f>
        <v/>
      </c>
      <c r="N81" t="n">
        <v>80</v>
      </c>
      <c r="O81">
        <f>IFERROR(MATCH(N81,$L$2:$L$5001,0),"")</f>
        <v/>
      </c>
      <c r="P81">
        <f>IF(O81="","",INDEX($A$2:$A$5001,O81))</f>
        <v/>
      </c>
      <c r="Q81">
        <f>IF(O81="","",INDEX($B$2:$B$5001,O81))</f>
        <v/>
      </c>
      <c r="R81">
        <f>IF(O81="","",INDEX($C$2:$C$5001,O81))</f>
        <v/>
      </c>
      <c r="S81">
        <f>IF(O81="","",INDEX($D$2:$D$5001,O81))</f>
        <v/>
      </c>
      <c r="T81">
        <f>IF(O81="","",INDEX($E$2:$E$5001,O81))</f>
        <v/>
      </c>
      <c r="V81" t="n">
        <v>23</v>
      </c>
      <c r="W81" s="20" t="n"/>
      <c r="X81">
        <f>IF(W81="","",IF(ISNUMBER(MATCH(W81,$A$2:$A$5001,0)),1,"NOT IN POOL"))</f>
        <v/>
      </c>
      <c r="Y81">
        <f>IF(X81&lt;&gt;1,"",INDEX($H$2:$H$5001,MATCH(W81,$A$2:$A$5001,0)))</f>
        <v/>
      </c>
      <c r="Z81">
        <f>IF(X81&lt;&gt;1,"",INDEX($I$2:$I$5001,MATCH(W81,$A$2:$A$5001,0)))</f>
        <v/>
      </c>
      <c r="AA81">
        <f>IF(AND(Y81&lt;&gt;"",Z81&lt;&gt;""),1,"")</f>
        <v/>
      </c>
      <c r="AB81">
        <f>IF(AA81=1,IF(Y81=Z81,1,0),"")</f>
        <v/>
      </c>
    </row>
    <row r="82">
      <c r="A82">
        <f>IF(screen_TA_reviewer_A!$A82="","",screen_TA_reviewer_A!$A82)</f>
        <v/>
      </c>
      <c r="B82">
        <f>IF(OR($A82="",screen_TA_reviewer_A!$C82=""),"",screen_TA_reviewer_A!$C82)</f>
        <v/>
      </c>
      <c r="C82">
        <f>IF(OR($A82="",screen_TA_reviewer_B!$C82=""),"",screen_TA_reviewer_B!$C82)</f>
        <v/>
      </c>
      <c r="D82">
        <f>IF(OR($A82="",screen_TA_reviewer_A!$D82=""),"",screen_TA_reviewer_A!$D82)</f>
        <v/>
      </c>
      <c r="E82">
        <f>IF(OR($A82="",screen_TA_reviewer_B!$D82=""),"",screen_TA_reviewer_B!$D82)</f>
        <v/>
      </c>
      <c r="F82">
        <f>IF(AND(B82&lt;&gt;"",C82&lt;&gt;""),1,"")</f>
        <v/>
      </c>
      <c r="G82">
        <f>IF(F82=1,IF(B82=C82,1,0),"")</f>
        <v/>
      </c>
      <c r="H82">
        <f>IF(B82="","",IFERROR(VLOOKUP(B82,lst_TA_binary_map_table,2,FALSE),"INVALID"))</f>
        <v/>
      </c>
      <c r="I82">
        <f>IF(C82="","",IFERROR(VLOOKUP(C82,lst_TA_binary_map_table,2,FALSE),"INVALID"))</f>
        <v/>
      </c>
      <c r="J82">
        <f>IF(F82=1,IF(H82=I82,1,0),"")</f>
        <v/>
      </c>
      <c r="K82">
        <f>IF(G82=0,1,"")</f>
        <v/>
      </c>
      <c r="L82">
        <f>IF(K82=1,COUNTIF($K$2:K82,1),"")</f>
        <v/>
      </c>
      <c r="N82" t="n">
        <v>81</v>
      </c>
      <c r="O82">
        <f>IFERROR(MATCH(N82,$L$2:$L$5001,0),"")</f>
        <v/>
      </c>
      <c r="P82">
        <f>IF(O82="","",INDEX($A$2:$A$5001,O82))</f>
        <v/>
      </c>
      <c r="Q82">
        <f>IF(O82="","",INDEX($B$2:$B$5001,O82))</f>
        <v/>
      </c>
      <c r="R82">
        <f>IF(O82="","",INDEX($C$2:$C$5001,O82))</f>
        <v/>
      </c>
      <c r="S82">
        <f>IF(O82="","",INDEX($D$2:$D$5001,O82))</f>
        <v/>
      </c>
      <c r="T82">
        <f>IF(O82="","",INDEX($E$2:$E$5001,O82))</f>
        <v/>
      </c>
      <c r="V82" t="n">
        <v>24</v>
      </c>
      <c r="W82" s="20" t="n"/>
      <c r="X82">
        <f>IF(W82="","",IF(ISNUMBER(MATCH(W82,$A$2:$A$5001,0)),1,"NOT IN POOL"))</f>
        <v/>
      </c>
      <c r="Y82">
        <f>IF(X82&lt;&gt;1,"",INDEX($H$2:$H$5001,MATCH(W82,$A$2:$A$5001,0)))</f>
        <v/>
      </c>
      <c r="Z82">
        <f>IF(X82&lt;&gt;1,"",INDEX($I$2:$I$5001,MATCH(W82,$A$2:$A$5001,0)))</f>
        <v/>
      </c>
      <c r="AA82">
        <f>IF(AND(Y82&lt;&gt;"",Z82&lt;&gt;""),1,"")</f>
        <v/>
      </c>
      <c r="AB82">
        <f>IF(AA82=1,IF(Y82=Z82,1,0),"")</f>
        <v/>
      </c>
    </row>
    <row r="83">
      <c r="A83">
        <f>IF(screen_TA_reviewer_A!$A83="","",screen_TA_reviewer_A!$A83)</f>
        <v/>
      </c>
      <c r="B83">
        <f>IF(OR($A83="",screen_TA_reviewer_A!$C83=""),"",screen_TA_reviewer_A!$C83)</f>
        <v/>
      </c>
      <c r="C83">
        <f>IF(OR($A83="",screen_TA_reviewer_B!$C83=""),"",screen_TA_reviewer_B!$C83)</f>
        <v/>
      </c>
      <c r="D83">
        <f>IF(OR($A83="",screen_TA_reviewer_A!$D83=""),"",screen_TA_reviewer_A!$D83)</f>
        <v/>
      </c>
      <c r="E83">
        <f>IF(OR($A83="",screen_TA_reviewer_B!$D83=""),"",screen_TA_reviewer_B!$D83)</f>
        <v/>
      </c>
      <c r="F83">
        <f>IF(AND(B83&lt;&gt;"",C83&lt;&gt;""),1,"")</f>
        <v/>
      </c>
      <c r="G83">
        <f>IF(F83=1,IF(B83=C83,1,0),"")</f>
        <v/>
      </c>
      <c r="H83">
        <f>IF(B83="","",IFERROR(VLOOKUP(B83,lst_TA_binary_map_table,2,FALSE),"INVALID"))</f>
        <v/>
      </c>
      <c r="I83">
        <f>IF(C83="","",IFERROR(VLOOKUP(C83,lst_TA_binary_map_table,2,FALSE),"INVALID"))</f>
        <v/>
      </c>
      <c r="J83">
        <f>IF(F83=1,IF(H83=I83,1,0),"")</f>
        <v/>
      </c>
      <c r="K83">
        <f>IF(G83=0,1,"")</f>
        <v/>
      </c>
      <c r="L83">
        <f>IF(K83=1,COUNTIF($K$2:K83,1),"")</f>
        <v/>
      </c>
      <c r="N83" t="n">
        <v>82</v>
      </c>
      <c r="O83">
        <f>IFERROR(MATCH(N83,$L$2:$L$5001,0),"")</f>
        <v/>
      </c>
      <c r="P83">
        <f>IF(O83="","",INDEX($A$2:$A$5001,O83))</f>
        <v/>
      </c>
      <c r="Q83">
        <f>IF(O83="","",INDEX($B$2:$B$5001,O83))</f>
        <v/>
      </c>
      <c r="R83">
        <f>IF(O83="","",INDEX($C$2:$C$5001,O83))</f>
        <v/>
      </c>
      <c r="S83">
        <f>IF(O83="","",INDEX($D$2:$D$5001,O83))</f>
        <v/>
      </c>
      <c r="T83">
        <f>IF(O83="","",INDEX($E$2:$E$5001,O83))</f>
        <v/>
      </c>
      <c r="V83" t="n">
        <v>25</v>
      </c>
      <c r="W83" s="20" t="n"/>
      <c r="X83">
        <f>IF(W83="","",IF(ISNUMBER(MATCH(W83,$A$2:$A$5001,0)),1,"NOT IN POOL"))</f>
        <v/>
      </c>
      <c r="Y83">
        <f>IF(X83&lt;&gt;1,"",INDEX($H$2:$H$5001,MATCH(W83,$A$2:$A$5001,0)))</f>
        <v/>
      </c>
      <c r="Z83">
        <f>IF(X83&lt;&gt;1,"",INDEX($I$2:$I$5001,MATCH(W83,$A$2:$A$5001,0)))</f>
        <v/>
      </c>
      <c r="AA83">
        <f>IF(AND(Y83&lt;&gt;"",Z83&lt;&gt;""),1,"")</f>
        <v/>
      </c>
      <c r="AB83">
        <f>IF(AA83=1,IF(Y83=Z83,1,0),"")</f>
        <v/>
      </c>
    </row>
    <row r="84">
      <c r="A84">
        <f>IF(screen_TA_reviewer_A!$A84="","",screen_TA_reviewer_A!$A84)</f>
        <v/>
      </c>
      <c r="B84">
        <f>IF(OR($A84="",screen_TA_reviewer_A!$C84=""),"",screen_TA_reviewer_A!$C84)</f>
        <v/>
      </c>
      <c r="C84">
        <f>IF(OR($A84="",screen_TA_reviewer_B!$C84=""),"",screen_TA_reviewer_B!$C84)</f>
        <v/>
      </c>
      <c r="D84">
        <f>IF(OR($A84="",screen_TA_reviewer_A!$D84=""),"",screen_TA_reviewer_A!$D84)</f>
        <v/>
      </c>
      <c r="E84">
        <f>IF(OR($A84="",screen_TA_reviewer_B!$D84=""),"",screen_TA_reviewer_B!$D84)</f>
        <v/>
      </c>
      <c r="F84">
        <f>IF(AND(B84&lt;&gt;"",C84&lt;&gt;""),1,"")</f>
        <v/>
      </c>
      <c r="G84">
        <f>IF(F84=1,IF(B84=C84,1,0),"")</f>
        <v/>
      </c>
      <c r="H84">
        <f>IF(B84="","",IFERROR(VLOOKUP(B84,lst_TA_binary_map_table,2,FALSE),"INVALID"))</f>
        <v/>
      </c>
      <c r="I84">
        <f>IF(C84="","",IFERROR(VLOOKUP(C84,lst_TA_binary_map_table,2,FALSE),"INVALID"))</f>
        <v/>
      </c>
      <c r="J84">
        <f>IF(F84=1,IF(H84=I84,1,0),"")</f>
        <v/>
      </c>
      <c r="K84">
        <f>IF(G84=0,1,"")</f>
        <v/>
      </c>
      <c r="L84">
        <f>IF(K84=1,COUNTIF($K$2:K84,1),"")</f>
        <v/>
      </c>
      <c r="N84" t="n">
        <v>83</v>
      </c>
      <c r="O84">
        <f>IFERROR(MATCH(N84,$L$2:$L$5001,0),"")</f>
        <v/>
      </c>
      <c r="P84">
        <f>IF(O84="","",INDEX($A$2:$A$5001,O84))</f>
        <v/>
      </c>
      <c r="Q84">
        <f>IF(O84="","",INDEX($B$2:$B$5001,O84))</f>
        <v/>
      </c>
      <c r="R84">
        <f>IF(O84="","",INDEX($C$2:$C$5001,O84))</f>
        <v/>
      </c>
      <c r="S84">
        <f>IF(O84="","",INDEX($D$2:$D$5001,O84))</f>
        <v/>
      </c>
      <c r="T84">
        <f>IF(O84="","",INDEX($E$2:$E$5001,O84))</f>
        <v/>
      </c>
      <c r="V84" t="n">
        <v>26</v>
      </c>
      <c r="W84" s="20" t="n"/>
      <c r="X84">
        <f>IF(W84="","",IF(ISNUMBER(MATCH(W84,$A$2:$A$5001,0)),1,"NOT IN POOL"))</f>
        <v/>
      </c>
      <c r="Y84">
        <f>IF(X84&lt;&gt;1,"",INDEX($H$2:$H$5001,MATCH(W84,$A$2:$A$5001,0)))</f>
        <v/>
      </c>
      <c r="Z84">
        <f>IF(X84&lt;&gt;1,"",INDEX($I$2:$I$5001,MATCH(W84,$A$2:$A$5001,0)))</f>
        <v/>
      </c>
      <c r="AA84">
        <f>IF(AND(Y84&lt;&gt;"",Z84&lt;&gt;""),1,"")</f>
        <v/>
      </c>
      <c r="AB84">
        <f>IF(AA84=1,IF(Y84=Z84,1,0),"")</f>
        <v/>
      </c>
    </row>
    <row r="85">
      <c r="A85">
        <f>IF(screen_TA_reviewer_A!$A85="","",screen_TA_reviewer_A!$A85)</f>
        <v/>
      </c>
      <c r="B85">
        <f>IF(OR($A85="",screen_TA_reviewer_A!$C85=""),"",screen_TA_reviewer_A!$C85)</f>
        <v/>
      </c>
      <c r="C85">
        <f>IF(OR($A85="",screen_TA_reviewer_B!$C85=""),"",screen_TA_reviewer_B!$C85)</f>
        <v/>
      </c>
      <c r="D85">
        <f>IF(OR($A85="",screen_TA_reviewer_A!$D85=""),"",screen_TA_reviewer_A!$D85)</f>
        <v/>
      </c>
      <c r="E85">
        <f>IF(OR($A85="",screen_TA_reviewer_B!$D85=""),"",screen_TA_reviewer_B!$D85)</f>
        <v/>
      </c>
      <c r="F85">
        <f>IF(AND(B85&lt;&gt;"",C85&lt;&gt;""),1,"")</f>
        <v/>
      </c>
      <c r="G85">
        <f>IF(F85=1,IF(B85=C85,1,0),"")</f>
        <v/>
      </c>
      <c r="H85">
        <f>IF(B85="","",IFERROR(VLOOKUP(B85,lst_TA_binary_map_table,2,FALSE),"INVALID"))</f>
        <v/>
      </c>
      <c r="I85">
        <f>IF(C85="","",IFERROR(VLOOKUP(C85,lst_TA_binary_map_table,2,FALSE),"INVALID"))</f>
        <v/>
      </c>
      <c r="J85">
        <f>IF(F85=1,IF(H85=I85,1,0),"")</f>
        <v/>
      </c>
      <c r="K85">
        <f>IF(G85=0,1,"")</f>
        <v/>
      </c>
      <c r="L85">
        <f>IF(K85=1,COUNTIF($K$2:K85,1),"")</f>
        <v/>
      </c>
      <c r="N85" t="n">
        <v>84</v>
      </c>
      <c r="O85">
        <f>IFERROR(MATCH(N85,$L$2:$L$5001,0),"")</f>
        <v/>
      </c>
      <c r="P85">
        <f>IF(O85="","",INDEX($A$2:$A$5001,O85))</f>
        <v/>
      </c>
      <c r="Q85">
        <f>IF(O85="","",INDEX($B$2:$B$5001,O85))</f>
        <v/>
      </c>
      <c r="R85">
        <f>IF(O85="","",INDEX($C$2:$C$5001,O85))</f>
        <v/>
      </c>
      <c r="S85">
        <f>IF(O85="","",INDEX($D$2:$D$5001,O85))</f>
        <v/>
      </c>
      <c r="T85">
        <f>IF(O85="","",INDEX($E$2:$E$5001,O85))</f>
        <v/>
      </c>
      <c r="V85" t="n">
        <v>27</v>
      </c>
      <c r="W85" s="20" t="n"/>
      <c r="X85">
        <f>IF(W85="","",IF(ISNUMBER(MATCH(W85,$A$2:$A$5001,0)),1,"NOT IN POOL"))</f>
        <v/>
      </c>
      <c r="Y85">
        <f>IF(X85&lt;&gt;1,"",INDEX($H$2:$H$5001,MATCH(W85,$A$2:$A$5001,0)))</f>
        <v/>
      </c>
      <c r="Z85">
        <f>IF(X85&lt;&gt;1,"",INDEX($I$2:$I$5001,MATCH(W85,$A$2:$A$5001,0)))</f>
        <v/>
      </c>
      <c r="AA85">
        <f>IF(AND(Y85&lt;&gt;"",Z85&lt;&gt;""),1,"")</f>
        <v/>
      </c>
      <c r="AB85">
        <f>IF(AA85=1,IF(Y85=Z85,1,0),"")</f>
        <v/>
      </c>
    </row>
    <row r="86">
      <c r="A86">
        <f>IF(screen_TA_reviewer_A!$A86="","",screen_TA_reviewer_A!$A86)</f>
        <v/>
      </c>
      <c r="B86">
        <f>IF(OR($A86="",screen_TA_reviewer_A!$C86=""),"",screen_TA_reviewer_A!$C86)</f>
        <v/>
      </c>
      <c r="C86">
        <f>IF(OR($A86="",screen_TA_reviewer_B!$C86=""),"",screen_TA_reviewer_B!$C86)</f>
        <v/>
      </c>
      <c r="D86">
        <f>IF(OR($A86="",screen_TA_reviewer_A!$D86=""),"",screen_TA_reviewer_A!$D86)</f>
        <v/>
      </c>
      <c r="E86">
        <f>IF(OR($A86="",screen_TA_reviewer_B!$D86=""),"",screen_TA_reviewer_B!$D86)</f>
        <v/>
      </c>
      <c r="F86">
        <f>IF(AND(B86&lt;&gt;"",C86&lt;&gt;""),1,"")</f>
        <v/>
      </c>
      <c r="G86">
        <f>IF(F86=1,IF(B86=C86,1,0),"")</f>
        <v/>
      </c>
      <c r="H86">
        <f>IF(B86="","",IFERROR(VLOOKUP(B86,lst_TA_binary_map_table,2,FALSE),"INVALID"))</f>
        <v/>
      </c>
      <c r="I86">
        <f>IF(C86="","",IFERROR(VLOOKUP(C86,lst_TA_binary_map_table,2,FALSE),"INVALID"))</f>
        <v/>
      </c>
      <c r="J86">
        <f>IF(F86=1,IF(H86=I86,1,0),"")</f>
        <v/>
      </c>
      <c r="K86">
        <f>IF(G86=0,1,"")</f>
        <v/>
      </c>
      <c r="L86">
        <f>IF(K86=1,COUNTIF($K$2:K86,1),"")</f>
        <v/>
      </c>
      <c r="N86" t="n">
        <v>85</v>
      </c>
      <c r="O86">
        <f>IFERROR(MATCH(N86,$L$2:$L$5001,0),"")</f>
        <v/>
      </c>
      <c r="P86">
        <f>IF(O86="","",INDEX($A$2:$A$5001,O86))</f>
        <v/>
      </c>
      <c r="Q86">
        <f>IF(O86="","",INDEX($B$2:$B$5001,O86))</f>
        <v/>
      </c>
      <c r="R86">
        <f>IF(O86="","",INDEX($C$2:$C$5001,O86))</f>
        <v/>
      </c>
      <c r="S86">
        <f>IF(O86="","",INDEX($D$2:$D$5001,O86))</f>
        <v/>
      </c>
      <c r="T86">
        <f>IF(O86="","",INDEX($E$2:$E$5001,O86))</f>
        <v/>
      </c>
      <c r="V86" t="n">
        <v>28</v>
      </c>
      <c r="W86" s="20" t="n"/>
      <c r="X86">
        <f>IF(W86="","",IF(ISNUMBER(MATCH(W86,$A$2:$A$5001,0)),1,"NOT IN POOL"))</f>
        <v/>
      </c>
      <c r="Y86">
        <f>IF(X86&lt;&gt;1,"",INDEX($H$2:$H$5001,MATCH(W86,$A$2:$A$5001,0)))</f>
        <v/>
      </c>
      <c r="Z86">
        <f>IF(X86&lt;&gt;1,"",INDEX($I$2:$I$5001,MATCH(W86,$A$2:$A$5001,0)))</f>
        <v/>
      </c>
      <c r="AA86">
        <f>IF(AND(Y86&lt;&gt;"",Z86&lt;&gt;""),1,"")</f>
        <v/>
      </c>
      <c r="AB86">
        <f>IF(AA86=1,IF(Y86=Z86,1,0),"")</f>
        <v/>
      </c>
    </row>
    <row r="87">
      <c r="A87">
        <f>IF(screen_TA_reviewer_A!$A87="","",screen_TA_reviewer_A!$A87)</f>
        <v/>
      </c>
      <c r="B87">
        <f>IF(OR($A87="",screen_TA_reviewer_A!$C87=""),"",screen_TA_reviewer_A!$C87)</f>
        <v/>
      </c>
      <c r="C87">
        <f>IF(OR($A87="",screen_TA_reviewer_B!$C87=""),"",screen_TA_reviewer_B!$C87)</f>
        <v/>
      </c>
      <c r="D87">
        <f>IF(OR($A87="",screen_TA_reviewer_A!$D87=""),"",screen_TA_reviewer_A!$D87)</f>
        <v/>
      </c>
      <c r="E87">
        <f>IF(OR($A87="",screen_TA_reviewer_B!$D87=""),"",screen_TA_reviewer_B!$D87)</f>
        <v/>
      </c>
      <c r="F87">
        <f>IF(AND(B87&lt;&gt;"",C87&lt;&gt;""),1,"")</f>
        <v/>
      </c>
      <c r="G87">
        <f>IF(F87=1,IF(B87=C87,1,0),"")</f>
        <v/>
      </c>
      <c r="H87">
        <f>IF(B87="","",IFERROR(VLOOKUP(B87,lst_TA_binary_map_table,2,FALSE),"INVALID"))</f>
        <v/>
      </c>
      <c r="I87">
        <f>IF(C87="","",IFERROR(VLOOKUP(C87,lst_TA_binary_map_table,2,FALSE),"INVALID"))</f>
        <v/>
      </c>
      <c r="J87">
        <f>IF(F87=1,IF(H87=I87,1,0),"")</f>
        <v/>
      </c>
      <c r="K87">
        <f>IF(G87=0,1,"")</f>
        <v/>
      </c>
      <c r="L87">
        <f>IF(K87=1,COUNTIF($K$2:K87,1),"")</f>
        <v/>
      </c>
      <c r="N87" t="n">
        <v>86</v>
      </c>
      <c r="O87">
        <f>IFERROR(MATCH(N87,$L$2:$L$5001,0),"")</f>
        <v/>
      </c>
      <c r="P87">
        <f>IF(O87="","",INDEX($A$2:$A$5001,O87))</f>
        <v/>
      </c>
      <c r="Q87">
        <f>IF(O87="","",INDEX($B$2:$B$5001,O87))</f>
        <v/>
      </c>
      <c r="R87">
        <f>IF(O87="","",INDEX($C$2:$C$5001,O87))</f>
        <v/>
      </c>
      <c r="S87">
        <f>IF(O87="","",INDEX($D$2:$D$5001,O87))</f>
        <v/>
      </c>
      <c r="T87">
        <f>IF(O87="","",INDEX($E$2:$E$5001,O87))</f>
        <v/>
      </c>
      <c r="V87" t="n">
        <v>29</v>
      </c>
      <c r="W87" s="20" t="n"/>
      <c r="X87">
        <f>IF(W87="","",IF(ISNUMBER(MATCH(W87,$A$2:$A$5001,0)),1,"NOT IN POOL"))</f>
        <v/>
      </c>
      <c r="Y87">
        <f>IF(X87&lt;&gt;1,"",INDEX($H$2:$H$5001,MATCH(W87,$A$2:$A$5001,0)))</f>
        <v/>
      </c>
      <c r="Z87">
        <f>IF(X87&lt;&gt;1,"",INDEX($I$2:$I$5001,MATCH(W87,$A$2:$A$5001,0)))</f>
        <v/>
      </c>
      <c r="AA87">
        <f>IF(AND(Y87&lt;&gt;"",Z87&lt;&gt;""),1,"")</f>
        <v/>
      </c>
      <c r="AB87">
        <f>IF(AA87=1,IF(Y87=Z87,1,0),"")</f>
        <v/>
      </c>
    </row>
    <row r="88">
      <c r="A88">
        <f>IF(screen_TA_reviewer_A!$A88="","",screen_TA_reviewer_A!$A88)</f>
        <v/>
      </c>
      <c r="B88">
        <f>IF(OR($A88="",screen_TA_reviewer_A!$C88=""),"",screen_TA_reviewer_A!$C88)</f>
        <v/>
      </c>
      <c r="C88">
        <f>IF(OR($A88="",screen_TA_reviewer_B!$C88=""),"",screen_TA_reviewer_B!$C88)</f>
        <v/>
      </c>
      <c r="D88">
        <f>IF(OR($A88="",screen_TA_reviewer_A!$D88=""),"",screen_TA_reviewer_A!$D88)</f>
        <v/>
      </c>
      <c r="E88">
        <f>IF(OR($A88="",screen_TA_reviewer_B!$D88=""),"",screen_TA_reviewer_B!$D88)</f>
        <v/>
      </c>
      <c r="F88">
        <f>IF(AND(B88&lt;&gt;"",C88&lt;&gt;""),1,"")</f>
        <v/>
      </c>
      <c r="G88">
        <f>IF(F88=1,IF(B88=C88,1,0),"")</f>
        <v/>
      </c>
      <c r="H88">
        <f>IF(B88="","",IFERROR(VLOOKUP(B88,lst_TA_binary_map_table,2,FALSE),"INVALID"))</f>
        <v/>
      </c>
      <c r="I88">
        <f>IF(C88="","",IFERROR(VLOOKUP(C88,lst_TA_binary_map_table,2,FALSE),"INVALID"))</f>
        <v/>
      </c>
      <c r="J88">
        <f>IF(F88=1,IF(H88=I88,1,0),"")</f>
        <v/>
      </c>
      <c r="K88">
        <f>IF(G88=0,1,"")</f>
        <v/>
      </c>
      <c r="L88">
        <f>IF(K88=1,COUNTIF($K$2:K88,1),"")</f>
        <v/>
      </c>
      <c r="N88" t="n">
        <v>87</v>
      </c>
      <c r="O88">
        <f>IFERROR(MATCH(N88,$L$2:$L$5001,0),"")</f>
        <v/>
      </c>
      <c r="P88">
        <f>IF(O88="","",INDEX($A$2:$A$5001,O88))</f>
        <v/>
      </c>
      <c r="Q88">
        <f>IF(O88="","",INDEX($B$2:$B$5001,O88))</f>
        <v/>
      </c>
      <c r="R88">
        <f>IF(O88="","",INDEX($C$2:$C$5001,O88))</f>
        <v/>
      </c>
      <c r="S88">
        <f>IF(O88="","",INDEX($D$2:$D$5001,O88))</f>
        <v/>
      </c>
      <c r="T88">
        <f>IF(O88="","",INDEX($E$2:$E$5001,O88))</f>
        <v/>
      </c>
      <c r="V88" t="n">
        <v>30</v>
      </c>
      <c r="W88" s="20" t="n"/>
      <c r="X88">
        <f>IF(W88="","",IF(ISNUMBER(MATCH(W88,$A$2:$A$5001,0)),1,"NOT IN POOL"))</f>
        <v/>
      </c>
      <c r="Y88">
        <f>IF(X88&lt;&gt;1,"",INDEX($H$2:$H$5001,MATCH(W88,$A$2:$A$5001,0)))</f>
        <v/>
      </c>
      <c r="Z88">
        <f>IF(X88&lt;&gt;1,"",INDEX($I$2:$I$5001,MATCH(W88,$A$2:$A$5001,0)))</f>
        <v/>
      </c>
      <c r="AA88">
        <f>IF(AND(Y88&lt;&gt;"",Z88&lt;&gt;""),1,"")</f>
        <v/>
      </c>
      <c r="AB88">
        <f>IF(AA88=1,IF(Y88=Z88,1,0),"")</f>
        <v/>
      </c>
    </row>
    <row r="89">
      <c r="A89">
        <f>IF(screen_TA_reviewer_A!$A89="","",screen_TA_reviewer_A!$A89)</f>
        <v/>
      </c>
      <c r="B89">
        <f>IF(OR($A89="",screen_TA_reviewer_A!$C89=""),"",screen_TA_reviewer_A!$C89)</f>
        <v/>
      </c>
      <c r="C89">
        <f>IF(OR($A89="",screen_TA_reviewer_B!$C89=""),"",screen_TA_reviewer_B!$C89)</f>
        <v/>
      </c>
      <c r="D89">
        <f>IF(OR($A89="",screen_TA_reviewer_A!$D89=""),"",screen_TA_reviewer_A!$D89)</f>
        <v/>
      </c>
      <c r="E89">
        <f>IF(OR($A89="",screen_TA_reviewer_B!$D89=""),"",screen_TA_reviewer_B!$D89)</f>
        <v/>
      </c>
      <c r="F89">
        <f>IF(AND(B89&lt;&gt;"",C89&lt;&gt;""),1,"")</f>
        <v/>
      </c>
      <c r="G89">
        <f>IF(F89=1,IF(B89=C89,1,0),"")</f>
        <v/>
      </c>
      <c r="H89">
        <f>IF(B89="","",IFERROR(VLOOKUP(B89,lst_TA_binary_map_table,2,FALSE),"INVALID"))</f>
        <v/>
      </c>
      <c r="I89">
        <f>IF(C89="","",IFERROR(VLOOKUP(C89,lst_TA_binary_map_table,2,FALSE),"INVALID"))</f>
        <v/>
      </c>
      <c r="J89">
        <f>IF(F89=1,IF(H89=I89,1,0),"")</f>
        <v/>
      </c>
      <c r="K89">
        <f>IF(G89=0,1,"")</f>
        <v/>
      </c>
      <c r="L89">
        <f>IF(K89=1,COUNTIF($K$2:K89,1),"")</f>
        <v/>
      </c>
      <c r="N89" t="n">
        <v>88</v>
      </c>
      <c r="O89">
        <f>IFERROR(MATCH(N89,$L$2:$L$5001,0),"")</f>
        <v/>
      </c>
      <c r="P89">
        <f>IF(O89="","",INDEX($A$2:$A$5001,O89))</f>
        <v/>
      </c>
      <c r="Q89">
        <f>IF(O89="","",INDEX($B$2:$B$5001,O89))</f>
        <v/>
      </c>
      <c r="R89">
        <f>IF(O89="","",INDEX($C$2:$C$5001,O89))</f>
        <v/>
      </c>
      <c r="S89">
        <f>IF(O89="","",INDEX($D$2:$D$5001,O89))</f>
        <v/>
      </c>
      <c r="T89">
        <f>IF(O89="","",INDEX($E$2:$E$5001,O89))</f>
        <v/>
      </c>
      <c r="V89" t="n">
        <v>31</v>
      </c>
      <c r="W89" s="20" t="n"/>
      <c r="X89">
        <f>IF(W89="","",IF(ISNUMBER(MATCH(W89,$A$2:$A$5001,0)),1,"NOT IN POOL"))</f>
        <v/>
      </c>
      <c r="Y89">
        <f>IF(X89&lt;&gt;1,"",INDEX($H$2:$H$5001,MATCH(W89,$A$2:$A$5001,0)))</f>
        <v/>
      </c>
      <c r="Z89">
        <f>IF(X89&lt;&gt;1,"",INDEX($I$2:$I$5001,MATCH(W89,$A$2:$A$5001,0)))</f>
        <v/>
      </c>
      <c r="AA89">
        <f>IF(AND(Y89&lt;&gt;"",Z89&lt;&gt;""),1,"")</f>
        <v/>
      </c>
      <c r="AB89">
        <f>IF(AA89=1,IF(Y89=Z89,1,0),"")</f>
        <v/>
      </c>
    </row>
    <row r="90">
      <c r="A90">
        <f>IF(screen_TA_reviewer_A!$A90="","",screen_TA_reviewer_A!$A90)</f>
        <v/>
      </c>
      <c r="B90">
        <f>IF(OR($A90="",screen_TA_reviewer_A!$C90=""),"",screen_TA_reviewer_A!$C90)</f>
        <v/>
      </c>
      <c r="C90">
        <f>IF(OR($A90="",screen_TA_reviewer_B!$C90=""),"",screen_TA_reviewer_B!$C90)</f>
        <v/>
      </c>
      <c r="D90">
        <f>IF(OR($A90="",screen_TA_reviewer_A!$D90=""),"",screen_TA_reviewer_A!$D90)</f>
        <v/>
      </c>
      <c r="E90">
        <f>IF(OR($A90="",screen_TA_reviewer_B!$D90=""),"",screen_TA_reviewer_B!$D90)</f>
        <v/>
      </c>
      <c r="F90">
        <f>IF(AND(B90&lt;&gt;"",C90&lt;&gt;""),1,"")</f>
        <v/>
      </c>
      <c r="G90">
        <f>IF(F90=1,IF(B90=C90,1,0),"")</f>
        <v/>
      </c>
      <c r="H90">
        <f>IF(B90="","",IFERROR(VLOOKUP(B90,lst_TA_binary_map_table,2,FALSE),"INVALID"))</f>
        <v/>
      </c>
      <c r="I90">
        <f>IF(C90="","",IFERROR(VLOOKUP(C90,lst_TA_binary_map_table,2,FALSE),"INVALID"))</f>
        <v/>
      </c>
      <c r="J90">
        <f>IF(F90=1,IF(H90=I90,1,0),"")</f>
        <v/>
      </c>
      <c r="K90">
        <f>IF(G90=0,1,"")</f>
        <v/>
      </c>
      <c r="L90">
        <f>IF(K90=1,COUNTIF($K$2:K90,1),"")</f>
        <v/>
      </c>
      <c r="N90" t="n">
        <v>89</v>
      </c>
      <c r="O90">
        <f>IFERROR(MATCH(N90,$L$2:$L$5001,0),"")</f>
        <v/>
      </c>
      <c r="P90">
        <f>IF(O90="","",INDEX($A$2:$A$5001,O90))</f>
        <v/>
      </c>
      <c r="Q90">
        <f>IF(O90="","",INDEX($B$2:$B$5001,O90))</f>
        <v/>
      </c>
      <c r="R90">
        <f>IF(O90="","",INDEX($C$2:$C$5001,O90))</f>
        <v/>
      </c>
      <c r="S90">
        <f>IF(O90="","",INDEX($D$2:$D$5001,O90))</f>
        <v/>
      </c>
      <c r="T90">
        <f>IF(O90="","",INDEX($E$2:$E$5001,O90))</f>
        <v/>
      </c>
      <c r="V90" t="n">
        <v>32</v>
      </c>
      <c r="W90" s="20" t="n"/>
      <c r="X90">
        <f>IF(W90="","",IF(ISNUMBER(MATCH(W90,$A$2:$A$5001,0)),1,"NOT IN POOL"))</f>
        <v/>
      </c>
      <c r="Y90">
        <f>IF(X90&lt;&gt;1,"",INDEX($H$2:$H$5001,MATCH(W90,$A$2:$A$5001,0)))</f>
        <v/>
      </c>
      <c r="Z90">
        <f>IF(X90&lt;&gt;1,"",INDEX($I$2:$I$5001,MATCH(W90,$A$2:$A$5001,0)))</f>
        <v/>
      </c>
      <c r="AA90">
        <f>IF(AND(Y90&lt;&gt;"",Z90&lt;&gt;""),1,"")</f>
        <v/>
      </c>
      <c r="AB90">
        <f>IF(AA90=1,IF(Y90=Z90,1,0),"")</f>
        <v/>
      </c>
    </row>
    <row r="91">
      <c r="A91">
        <f>IF(screen_TA_reviewer_A!$A91="","",screen_TA_reviewer_A!$A91)</f>
        <v/>
      </c>
      <c r="B91">
        <f>IF(OR($A91="",screen_TA_reviewer_A!$C91=""),"",screen_TA_reviewer_A!$C91)</f>
        <v/>
      </c>
      <c r="C91">
        <f>IF(OR($A91="",screen_TA_reviewer_B!$C91=""),"",screen_TA_reviewer_B!$C91)</f>
        <v/>
      </c>
      <c r="D91">
        <f>IF(OR($A91="",screen_TA_reviewer_A!$D91=""),"",screen_TA_reviewer_A!$D91)</f>
        <v/>
      </c>
      <c r="E91">
        <f>IF(OR($A91="",screen_TA_reviewer_B!$D91=""),"",screen_TA_reviewer_B!$D91)</f>
        <v/>
      </c>
      <c r="F91">
        <f>IF(AND(B91&lt;&gt;"",C91&lt;&gt;""),1,"")</f>
        <v/>
      </c>
      <c r="G91">
        <f>IF(F91=1,IF(B91=C91,1,0),"")</f>
        <v/>
      </c>
      <c r="H91">
        <f>IF(B91="","",IFERROR(VLOOKUP(B91,lst_TA_binary_map_table,2,FALSE),"INVALID"))</f>
        <v/>
      </c>
      <c r="I91">
        <f>IF(C91="","",IFERROR(VLOOKUP(C91,lst_TA_binary_map_table,2,FALSE),"INVALID"))</f>
        <v/>
      </c>
      <c r="J91">
        <f>IF(F91=1,IF(H91=I91,1,0),"")</f>
        <v/>
      </c>
      <c r="K91">
        <f>IF(G91=0,1,"")</f>
        <v/>
      </c>
      <c r="L91">
        <f>IF(K91=1,COUNTIF($K$2:K91,1),"")</f>
        <v/>
      </c>
      <c r="N91" t="n">
        <v>90</v>
      </c>
      <c r="O91">
        <f>IFERROR(MATCH(N91,$L$2:$L$5001,0),"")</f>
        <v/>
      </c>
      <c r="P91">
        <f>IF(O91="","",INDEX($A$2:$A$5001,O91))</f>
        <v/>
      </c>
      <c r="Q91">
        <f>IF(O91="","",INDEX($B$2:$B$5001,O91))</f>
        <v/>
      </c>
      <c r="R91">
        <f>IF(O91="","",INDEX($C$2:$C$5001,O91))</f>
        <v/>
      </c>
      <c r="S91">
        <f>IF(O91="","",INDEX($D$2:$D$5001,O91))</f>
        <v/>
      </c>
      <c r="T91">
        <f>IF(O91="","",INDEX($E$2:$E$5001,O91))</f>
        <v/>
      </c>
      <c r="V91" t="n">
        <v>33</v>
      </c>
      <c r="W91" s="20" t="n"/>
      <c r="X91">
        <f>IF(W91="","",IF(ISNUMBER(MATCH(W91,$A$2:$A$5001,0)),1,"NOT IN POOL"))</f>
        <v/>
      </c>
      <c r="Y91">
        <f>IF(X91&lt;&gt;1,"",INDEX($H$2:$H$5001,MATCH(W91,$A$2:$A$5001,0)))</f>
        <v/>
      </c>
      <c r="Z91">
        <f>IF(X91&lt;&gt;1,"",INDEX($I$2:$I$5001,MATCH(W91,$A$2:$A$5001,0)))</f>
        <v/>
      </c>
      <c r="AA91">
        <f>IF(AND(Y91&lt;&gt;"",Z91&lt;&gt;""),1,"")</f>
        <v/>
      </c>
      <c r="AB91">
        <f>IF(AA91=1,IF(Y91=Z91,1,0),"")</f>
        <v/>
      </c>
    </row>
    <row r="92">
      <c r="A92">
        <f>IF(screen_TA_reviewer_A!$A92="","",screen_TA_reviewer_A!$A92)</f>
        <v/>
      </c>
      <c r="B92">
        <f>IF(OR($A92="",screen_TA_reviewer_A!$C92=""),"",screen_TA_reviewer_A!$C92)</f>
        <v/>
      </c>
      <c r="C92">
        <f>IF(OR($A92="",screen_TA_reviewer_B!$C92=""),"",screen_TA_reviewer_B!$C92)</f>
        <v/>
      </c>
      <c r="D92">
        <f>IF(OR($A92="",screen_TA_reviewer_A!$D92=""),"",screen_TA_reviewer_A!$D92)</f>
        <v/>
      </c>
      <c r="E92">
        <f>IF(OR($A92="",screen_TA_reviewer_B!$D92=""),"",screen_TA_reviewer_B!$D92)</f>
        <v/>
      </c>
      <c r="F92">
        <f>IF(AND(B92&lt;&gt;"",C92&lt;&gt;""),1,"")</f>
        <v/>
      </c>
      <c r="G92">
        <f>IF(F92=1,IF(B92=C92,1,0),"")</f>
        <v/>
      </c>
      <c r="H92">
        <f>IF(B92="","",IFERROR(VLOOKUP(B92,lst_TA_binary_map_table,2,FALSE),"INVALID"))</f>
        <v/>
      </c>
      <c r="I92">
        <f>IF(C92="","",IFERROR(VLOOKUP(C92,lst_TA_binary_map_table,2,FALSE),"INVALID"))</f>
        <v/>
      </c>
      <c r="J92">
        <f>IF(F92=1,IF(H92=I92,1,0),"")</f>
        <v/>
      </c>
      <c r="K92">
        <f>IF(G92=0,1,"")</f>
        <v/>
      </c>
      <c r="L92">
        <f>IF(K92=1,COUNTIF($K$2:K92,1),"")</f>
        <v/>
      </c>
      <c r="N92" t="n">
        <v>91</v>
      </c>
      <c r="O92">
        <f>IFERROR(MATCH(N92,$L$2:$L$5001,0),"")</f>
        <v/>
      </c>
      <c r="P92">
        <f>IF(O92="","",INDEX($A$2:$A$5001,O92))</f>
        <v/>
      </c>
      <c r="Q92">
        <f>IF(O92="","",INDEX($B$2:$B$5001,O92))</f>
        <v/>
      </c>
      <c r="R92">
        <f>IF(O92="","",INDEX($C$2:$C$5001,O92))</f>
        <v/>
      </c>
      <c r="S92">
        <f>IF(O92="","",INDEX($D$2:$D$5001,O92))</f>
        <v/>
      </c>
      <c r="T92">
        <f>IF(O92="","",INDEX($E$2:$E$5001,O92))</f>
        <v/>
      </c>
      <c r="V92" t="n">
        <v>34</v>
      </c>
      <c r="W92" s="20" t="n"/>
      <c r="X92">
        <f>IF(W92="","",IF(ISNUMBER(MATCH(W92,$A$2:$A$5001,0)),1,"NOT IN POOL"))</f>
        <v/>
      </c>
      <c r="Y92">
        <f>IF(X92&lt;&gt;1,"",INDEX($H$2:$H$5001,MATCH(W92,$A$2:$A$5001,0)))</f>
        <v/>
      </c>
      <c r="Z92">
        <f>IF(X92&lt;&gt;1,"",INDEX($I$2:$I$5001,MATCH(W92,$A$2:$A$5001,0)))</f>
        <v/>
      </c>
      <c r="AA92">
        <f>IF(AND(Y92&lt;&gt;"",Z92&lt;&gt;""),1,"")</f>
        <v/>
      </c>
      <c r="AB92">
        <f>IF(AA92=1,IF(Y92=Z92,1,0),"")</f>
        <v/>
      </c>
    </row>
    <row r="93">
      <c r="A93">
        <f>IF(screen_TA_reviewer_A!$A93="","",screen_TA_reviewer_A!$A93)</f>
        <v/>
      </c>
      <c r="B93">
        <f>IF(OR($A93="",screen_TA_reviewer_A!$C93=""),"",screen_TA_reviewer_A!$C93)</f>
        <v/>
      </c>
      <c r="C93">
        <f>IF(OR($A93="",screen_TA_reviewer_B!$C93=""),"",screen_TA_reviewer_B!$C93)</f>
        <v/>
      </c>
      <c r="D93">
        <f>IF(OR($A93="",screen_TA_reviewer_A!$D93=""),"",screen_TA_reviewer_A!$D93)</f>
        <v/>
      </c>
      <c r="E93">
        <f>IF(OR($A93="",screen_TA_reviewer_B!$D93=""),"",screen_TA_reviewer_B!$D93)</f>
        <v/>
      </c>
      <c r="F93">
        <f>IF(AND(B93&lt;&gt;"",C93&lt;&gt;""),1,"")</f>
        <v/>
      </c>
      <c r="G93">
        <f>IF(F93=1,IF(B93=C93,1,0),"")</f>
        <v/>
      </c>
      <c r="H93">
        <f>IF(B93="","",IFERROR(VLOOKUP(B93,lst_TA_binary_map_table,2,FALSE),"INVALID"))</f>
        <v/>
      </c>
      <c r="I93">
        <f>IF(C93="","",IFERROR(VLOOKUP(C93,lst_TA_binary_map_table,2,FALSE),"INVALID"))</f>
        <v/>
      </c>
      <c r="J93">
        <f>IF(F93=1,IF(H93=I93,1,0),"")</f>
        <v/>
      </c>
      <c r="K93">
        <f>IF(G93=0,1,"")</f>
        <v/>
      </c>
      <c r="L93">
        <f>IF(K93=1,COUNTIF($K$2:K93,1),"")</f>
        <v/>
      </c>
      <c r="N93" t="n">
        <v>92</v>
      </c>
      <c r="O93">
        <f>IFERROR(MATCH(N93,$L$2:$L$5001,0),"")</f>
        <v/>
      </c>
      <c r="P93">
        <f>IF(O93="","",INDEX($A$2:$A$5001,O93))</f>
        <v/>
      </c>
      <c r="Q93">
        <f>IF(O93="","",INDEX($B$2:$B$5001,O93))</f>
        <v/>
      </c>
      <c r="R93">
        <f>IF(O93="","",INDEX($C$2:$C$5001,O93))</f>
        <v/>
      </c>
      <c r="S93">
        <f>IF(O93="","",INDEX($D$2:$D$5001,O93))</f>
        <v/>
      </c>
      <c r="T93">
        <f>IF(O93="","",INDEX($E$2:$E$5001,O93))</f>
        <v/>
      </c>
      <c r="V93" t="n">
        <v>35</v>
      </c>
      <c r="W93" s="20" t="n"/>
      <c r="X93">
        <f>IF(W93="","",IF(ISNUMBER(MATCH(W93,$A$2:$A$5001,0)),1,"NOT IN POOL"))</f>
        <v/>
      </c>
      <c r="Y93">
        <f>IF(X93&lt;&gt;1,"",INDEX($H$2:$H$5001,MATCH(W93,$A$2:$A$5001,0)))</f>
        <v/>
      </c>
      <c r="Z93">
        <f>IF(X93&lt;&gt;1,"",INDEX($I$2:$I$5001,MATCH(W93,$A$2:$A$5001,0)))</f>
        <v/>
      </c>
      <c r="AA93">
        <f>IF(AND(Y93&lt;&gt;"",Z93&lt;&gt;""),1,"")</f>
        <v/>
      </c>
      <c r="AB93">
        <f>IF(AA93=1,IF(Y93=Z93,1,0),"")</f>
        <v/>
      </c>
    </row>
    <row r="94">
      <c r="A94">
        <f>IF(screen_TA_reviewer_A!$A94="","",screen_TA_reviewer_A!$A94)</f>
        <v/>
      </c>
      <c r="B94">
        <f>IF(OR($A94="",screen_TA_reviewer_A!$C94=""),"",screen_TA_reviewer_A!$C94)</f>
        <v/>
      </c>
      <c r="C94">
        <f>IF(OR($A94="",screen_TA_reviewer_B!$C94=""),"",screen_TA_reviewer_B!$C94)</f>
        <v/>
      </c>
      <c r="D94">
        <f>IF(OR($A94="",screen_TA_reviewer_A!$D94=""),"",screen_TA_reviewer_A!$D94)</f>
        <v/>
      </c>
      <c r="E94">
        <f>IF(OR($A94="",screen_TA_reviewer_B!$D94=""),"",screen_TA_reviewer_B!$D94)</f>
        <v/>
      </c>
      <c r="F94">
        <f>IF(AND(B94&lt;&gt;"",C94&lt;&gt;""),1,"")</f>
        <v/>
      </c>
      <c r="G94">
        <f>IF(F94=1,IF(B94=C94,1,0),"")</f>
        <v/>
      </c>
      <c r="H94">
        <f>IF(B94="","",IFERROR(VLOOKUP(B94,lst_TA_binary_map_table,2,FALSE),"INVALID"))</f>
        <v/>
      </c>
      <c r="I94">
        <f>IF(C94="","",IFERROR(VLOOKUP(C94,lst_TA_binary_map_table,2,FALSE),"INVALID"))</f>
        <v/>
      </c>
      <c r="J94">
        <f>IF(F94=1,IF(H94=I94,1,0),"")</f>
        <v/>
      </c>
      <c r="K94">
        <f>IF(G94=0,1,"")</f>
        <v/>
      </c>
      <c r="L94">
        <f>IF(K94=1,COUNTIF($K$2:K94,1),"")</f>
        <v/>
      </c>
      <c r="N94" t="n">
        <v>93</v>
      </c>
      <c r="O94">
        <f>IFERROR(MATCH(N94,$L$2:$L$5001,0),"")</f>
        <v/>
      </c>
      <c r="P94">
        <f>IF(O94="","",INDEX($A$2:$A$5001,O94))</f>
        <v/>
      </c>
      <c r="Q94">
        <f>IF(O94="","",INDEX($B$2:$B$5001,O94))</f>
        <v/>
      </c>
      <c r="R94">
        <f>IF(O94="","",INDEX($C$2:$C$5001,O94))</f>
        <v/>
      </c>
      <c r="S94">
        <f>IF(O94="","",INDEX($D$2:$D$5001,O94))</f>
        <v/>
      </c>
      <c r="T94">
        <f>IF(O94="","",INDEX($E$2:$E$5001,O94))</f>
        <v/>
      </c>
      <c r="V94" t="n">
        <v>36</v>
      </c>
      <c r="W94" s="20" t="n"/>
      <c r="X94">
        <f>IF(W94="","",IF(ISNUMBER(MATCH(W94,$A$2:$A$5001,0)),1,"NOT IN POOL"))</f>
        <v/>
      </c>
      <c r="Y94">
        <f>IF(X94&lt;&gt;1,"",INDEX($H$2:$H$5001,MATCH(W94,$A$2:$A$5001,0)))</f>
        <v/>
      </c>
      <c r="Z94">
        <f>IF(X94&lt;&gt;1,"",INDEX($I$2:$I$5001,MATCH(W94,$A$2:$A$5001,0)))</f>
        <v/>
      </c>
      <c r="AA94">
        <f>IF(AND(Y94&lt;&gt;"",Z94&lt;&gt;""),1,"")</f>
        <v/>
      </c>
      <c r="AB94">
        <f>IF(AA94=1,IF(Y94=Z94,1,0),"")</f>
        <v/>
      </c>
    </row>
    <row r="95">
      <c r="A95">
        <f>IF(screen_TA_reviewer_A!$A95="","",screen_TA_reviewer_A!$A95)</f>
        <v/>
      </c>
      <c r="B95">
        <f>IF(OR($A95="",screen_TA_reviewer_A!$C95=""),"",screen_TA_reviewer_A!$C95)</f>
        <v/>
      </c>
      <c r="C95">
        <f>IF(OR($A95="",screen_TA_reviewer_B!$C95=""),"",screen_TA_reviewer_B!$C95)</f>
        <v/>
      </c>
      <c r="D95">
        <f>IF(OR($A95="",screen_TA_reviewer_A!$D95=""),"",screen_TA_reviewer_A!$D95)</f>
        <v/>
      </c>
      <c r="E95">
        <f>IF(OR($A95="",screen_TA_reviewer_B!$D95=""),"",screen_TA_reviewer_B!$D95)</f>
        <v/>
      </c>
      <c r="F95">
        <f>IF(AND(B95&lt;&gt;"",C95&lt;&gt;""),1,"")</f>
        <v/>
      </c>
      <c r="G95">
        <f>IF(F95=1,IF(B95=C95,1,0),"")</f>
        <v/>
      </c>
      <c r="H95">
        <f>IF(B95="","",IFERROR(VLOOKUP(B95,lst_TA_binary_map_table,2,FALSE),"INVALID"))</f>
        <v/>
      </c>
      <c r="I95">
        <f>IF(C95="","",IFERROR(VLOOKUP(C95,lst_TA_binary_map_table,2,FALSE),"INVALID"))</f>
        <v/>
      </c>
      <c r="J95">
        <f>IF(F95=1,IF(H95=I95,1,0),"")</f>
        <v/>
      </c>
      <c r="K95">
        <f>IF(G95=0,1,"")</f>
        <v/>
      </c>
      <c r="L95">
        <f>IF(K95=1,COUNTIF($K$2:K95,1),"")</f>
        <v/>
      </c>
      <c r="N95" t="n">
        <v>94</v>
      </c>
      <c r="O95">
        <f>IFERROR(MATCH(N95,$L$2:$L$5001,0),"")</f>
        <v/>
      </c>
      <c r="P95">
        <f>IF(O95="","",INDEX($A$2:$A$5001,O95))</f>
        <v/>
      </c>
      <c r="Q95">
        <f>IF(O95="","",INDEX($B$2:$B$5001,O95))</f>
        <v/>
      </c>
      <c r="R95">
        <f>IF(O95="","",INDEX($C$2:$C$5001,O95))</f>
        <v/>
      </c>
      <c r="S95">
        <f>IF(O95="","",INDEX($D$2:$D$5001,O95))</f>
        <v/>
      </c>
      <c r="T95">
        <f>IF(O95="","",INDEX($E$2:$E$5001,O95))</f>
        <v/>
      </c>
      <c r="V95" t="n">
        <v>37</v>
      </c>
      <c r="W95" s="20" t="n"/>
      <c r="X95">
        <f>IF(W95="","",IF(ISNUMBER(MATCH(W95,$A$2:$A$5001,0)),1,"NOT IN POOL"))</f>
        <v/>
      </c>
      <c r="Y95">
        <f>IF(X95&lt;&gt;1,"",INDEX($H$2:$H$5001,MATCH(W95,$A$2:$A$5001,0)))</f>
        <v/>
      </c>
      <c r="Z95">
        <f>IF(X95&lt;&gt;1,"",INDEX($I$2:$I$5001,MATCH(W95,$A$2:$A$5001,0)))</f>
        <v/>
      </c>
      <c r="AA95">
        <f>IF(AND(Y95&lt;&gt;"",Z95&lt;&gt;""),1,"")</f>
        <v/>
      </c>
      <c r="AB95">
        <f>IF(AA95=1,IF(Y95=Z95,1,0),"")</f>
        <v/>
      </c>
    </row>
    <row r="96">
      <c r="A96">
        <f>IF(screen_TA_reviewer_A!$A96="","",screen_TA_reviewer_A!$A96)</f>
        <v/>
      </c>
      <c r="B96">
        <f>IF(OR($A96="",screen_TA_reviewer_A!$C96=""),"",screen_TA_reviewer_A!$C96)</f>
        <v/>
      </c>
      <c r="C96">
        <f>IF(OR($A96="",screen_TA_reviewer_B!$C96=""),"",screen_TA_reviewer_B!$C96)</f>
        <v/>
      </c>
      <c r="D96">
        <f>IF(OR($A96="",screen_TA_reviewer_A!$D96=""),"",screen_TA_reviewer_A!$D96)</f>
        <v/>
      </c>
      <c r="E96">
        <f>IF(OR($A96="",screen_TA_reviewer_B!$D96=""),"",screen_TA_reviewer_B!$D96)</f>
        <v/>
      </c>
      <c r="F96">
        <f>IF(AND(B96&lt;&gt;"",C96&lt;&gt;""),1,"")</f>
        <v/>
      </c>
      <c r="G96">
        <f>IF(F96=1,IF(B96=C96,1,0),"")</f>
        <v/>
      </c>
      <c r="H96">
        <f>IF(B96="","",IFERROR(VLOOKUP(B96,lst_TA_binary_map_table,2,FALSE),"INVALID"))</f>
        <v/>
      </c>
      <c r="I96">
        <f>IF(C96="","",IFERROR(VLOOKUP(C96,lst_TA_binary_map_table,2,FALSE),"INVALID"))</f>
        <v/>
      </c>
      <c r="J96">
        <f>IF(F96=1,IF(H96=I96,1,0),"")</f>
        <v/>
      </c>
      <c r="K96">
        <f>IF(G96=0,1,"")</f>
        <v/>
      </c>
      <c r="L96">
        <f>IF(K96=1,COUNTIF($K$2:K96,1),"")</f>
        <v/>
      </c>
      <c r="N96" t="n">
        <v>95</v>
      </c>
      <c r="O96">
        <f>IFERROR(MATCH(N96,$L$2:$L$5001,0),"")</f>
        <v/>
      </c>
      <c r="P96">
        <f>IF(O96="","",INDEX($A$2:$A$5001,O96))</f>
        <v/>
      </c>
      <c r="Q96">
        <f>IF(O96="","",INDEX($B$2:$B$5001,O96))</f>
        <v/>
      </c>
      <c r="R96">
        <f>IF(O96="","",INDEX($C$2:$C$5001,O96))</f>
        <v/>
      </c>
      <c r="S96">
        <f>IF(O96="","",INDEX($D$2:$D$5001,O96))</f>
        <v/>
      </c>
      <c r="T96">
        <f>IF(O96="","",INDEX($E$2:$E$5001,O96))</f>
        <v/>
      </c>
      <c r="V96" t="n">
        <v>38</v>
      </c>
      <c r="W96" s="20" t="n"/>
      <c r="X96">
        <f>IF(W96="","",IF(ISNUMBER(MATCH(W96,$A$2:$A$5001,0)),1,"NOT IN POOL"))</f>
        <v/>
      </c>
      <c r="Y96">
        <f>IF(X96&lt;&gt;1,"",INDEX($H$2:$H$5001,MATCH(W96,$A$2:$A$5001,0)))</f>
        <v/>
      </c>
      <c r="Z96">
        <f>IF(X96&lt;&gt;1,"",INDEX($I$2:$I$5001,MATCH(W96,$A$2:$A$5001,0)))</f>
        <v/>
      </c>
      <c r="AA96">
        <f>IF(AND(Y96&lt;&gt;"",Z96&lt;&gt;""),1,"")</f>
        <v/>
      </c>
      <c r="AB96">
        <f>IF(AA96=1,IF(Y96=Z96,1,0),"")</f>
        <v/>
      </c>
    </row>
    <row r="97">
      <c r="A97">
        <f>IF(screen_TA_reviewer_A!$A97="","",screen_TA_reviewer_A!$A97)</f>
        <v/>
      </c>
      <c r="B97">
        <f>IF(OR($A97="",screen_TA_reviewer_A!$C97=""),"",screen_TA_reviewer_A!$C97)</f>
        <v/>
      </c>
      <c r="C97">
        <f>IF(OR($A97="",screen_TA_reviewer_B!$C97=""),"",screen_TA_reviewer_B!$C97)</f>
        <v/>
      </c>
      <c r="D97">
        <f>IF(OR($A97="",screen_TA_reviewer_A!$D97=""),"",screen_TA_reviewer_A!$D97)</f>
        <v/>
      </c>
      <c r="E97">
        <f>IF(OR($A97="",screen_TA_reviewer_B!$D97=""),"",screen_TA_reviewer_B!$D97)</f>
        <v/>
      </c>
      <c r="F97">
        <f>IF(AND(B97&lt;&gt;"",C97&lt;&gt;""),1,"")</f>
        <v/>
      </c>
      <c r="G97">
        <f>IF(F97=1,IF(B97=C97,1,0),"")</f>
        <v/>
      </c>
      <c r="H97">
        <f>IF(B97="","",IFERROR(VLOOKUP(B97,lst_TA_binary_map_table,2,FALSE),"INVALID"))</f>
        <v/>
      </c>
      <c r="I97">
        <f>IF(C97="","",IFERROR(VLOOKUP(C97,lst_TA_binary_map_table,2,FALSE),"INVALID"))</f>
        <v/>
      </c>
      <c r="J97">
        <f>IF(F97=1,IF(H97=I97,1,0),"")</f>
        <v/>
      </c>
      <c r="K97">
        <f>IF(G97=0,1,"")</f>
        <v/>
      </c>
      <c r="L97">
        <f>IF(K97=1,COUNTIF($K$2:K97,1),"")</f>
        <v/>
      </c>
      <c r="N97" t="n">
        <v>96</v>
      </c>
      <c r="O97">
        <f>IFERROR(MATCH(N97,$L$2:$L$5001,0),"")</f>
        <v/>
      </c>
      <c r="P97">
        <f>IF(O97="","",INDEX($A$2:$A$5001,O97))</f>
        <v/>
      </c>
      <c r="Q97">
        <f>IF(O97="","",INDEX($B$2:$B$5001,O97))</f>
        <v/>
      </c>
      <c r="R97">
        <f>IF(O97="","",INDEX($C$2:$C$5001,O97))</f>
        <v/>
      </c>
      <c r="S97">
        <f>IF(O97="","",INDEX($D$2:$D$5001,O97))</f>
        <v/>
      </c>
      <c r="T97">
        <f>IF(O97="","",INDEX($E$2:$E$5001,O97))</f>
        <v/>
      </c>
      <c r="V97" t="n">
        <v>39</v>
      </c>
      <c r="W97" s="20" t="n"/>
      <c r="X97">
        <f>IF(W97="","",IF(ISNUMBER(MATCH(W97,$A$2:$A$5001,0)),1,"NOT IN POOL"))</f>
        <v/>
      </c>
      <c r="Y97">
        <f>IF(X97&lt;&gt;1,"",INDEX($H$2:$H$5001,MATCH(W97,$A$2:$A$5001,0)))</f>
        <v/>
      </c>
      <c r="Z97">
        <f>IF(X97&lt;&gt;1,"",INDEX($I$2:$I$5001,MATCH(W97,$A$2:$A$5001,0)))</f>
        <v/>
      </c>
      <c r="AA97">
        <f>IF(AND(Y97&lt;&gt;"",Z97&lt;&gt;""),1,"")</f>
        <v/>
      </c>
      <c r="AB97">
        <f>IF(AA97=1,IF(Y97=Z97,1,0),"")</f>
        <v/>
      </c>
    </row>
    <row r="98">
      <c r="A98">
        <f>IF(screen_TA_reviewer_A!$A98="","",screen_TA_reviewer_A!$A98)</f>
        <v/>
      </c>
      <c r="B98">
        <f>IF(OR($A98="",screen_TA_reviewer_A!$C98=""),"",screen_TA_reviewer_A!$C98)</f>
        <v/>
      </c>
      <c r="C98">
        <f>IF(OR($A98="",screen_TA_reviewer_B!$C98=""),"",screen_TA_reviewer_B!$C98)</f>
        <v/>
      </c>
      <c r="D98">
        <f>IF(OR($A98="",screen_TA_reviewer_A!$D98=""),"",screen_TA_reviewer_A!$D98)</f>
        <v/>
      </c>
      <c r="E98">
        <f>IF(OR($A98="",screen_TA_reviewer_B!$D98=""),"",screen_TA_reviewer_B!$D98)</f>
        <v/>
      </c>
      <c r="F98">
        <f>IF(AND(B98&lt;&gt;"",C98&lt;&gt;""),1,"")</f>
        <v/>
      </c>
      <c r="G98">
        <f>IF(F98=1,IF(B98=C98,1,0),"")</f>
        <v/>
      </c>
      <c r="H98">
        <f>IF(B98="","",IFERROR(VLOOKUP(B98,lst_TA_binary_map_table,2,FALSE),"INVALID"))</f>
        <v/>
      </c>
      <c r="I98">
        <f>IF(C98="","",IFERROR(VLOOKUP(C98,lst_TA_binary_map_table,2,FALSE),"INVALID"))</f>
        <v/>
      </c>
      <c r="J98">
        <f>IF(F98=1,IF(H98=I98,1,0),"")</f>
        <v/>
      </c>
      <c r="K98">
        <f>IF(G98=0,1,"")</f>
        <v/>
      </c>
      <c r="L98">
        <f>IF(K98=1,COUNTIF($K$2:K98,1),"")</f>
        <v/>
      </c>
      <c r="N98" t="n">
        <v>97</v>
      </c>
      <c r="O98">
        <f>IFERROR(MATCH(N98,$L$2:$L$5001,0),"")</f>
        <v/>
      </c>
      <c r="P98">
        <f>IF(O98="","",INDEX($A$2:$A$5001,O98))</f>
        <v/>
      </c>
      <c r="Q98">
        <f>IF(O98="","",INDEX($B$2:$B$5001,O98))</f>
        <v/>
      </c>
      <c r="R98">
        <f>IF(O98="","",INDEX($C$2:$C$5001,O98))</f>
        <v/>
      </c>
      <c r="S98">
        <f>IF(O98="","",INDEX($D$2:$D$5001,O98))</f>
        <v/>
      </c>
      <c r="T98">
        <f>IF(O98="","",INDEX($E$2:$E$5001,O98))</f>
        <v/>
      </c>
      <c r="V98" t="n">
        <v>40</v>
      </c>
      <c r="W98" s="20" t="n"/>
      <c r="X98">
        <f>IF(W98="","",IF(ISNUMBER(MATCH(W98,$A$2:$A$5001,0)),1,"NOT IN POOL"))</f>
        <v/>
      </c>
      <c r="Y98">
        <f>IF(X98&lt;&gt;1,"",INDEX($H$2:$H$5001,MATCH(W98,$A$2:$A$5001,0)))</f>
        <v/>
      </c>
      <c r="Z98">
        <f>IF(X98&lt;&gt;1,"",INDEX($I$2:$I$5001,MATCH(W98,$A$2:$A$5001,0)))</f>
        <v/>
      </c>
      <c r="AA98">
        <f>IF(AND(Y98&lt;&gt;"",Z98&lt;&gt;""),1,"")</f>
        <v/>
      </c>
      <c r="AB98">
        <f>IF(AA98=1,IF(Y98=Z98,1,0),"")</f>
        <v/>
      </c>
    </row>
    <row r="99">
      <c r="A99">
        <f>IF(screen_TA_reviewer_A!$A99="","",screen_TA_reviewer_A!$A99)</f>
        <v/>
      </c>
      <c r="B99">
        <f>IF(OR($A99="",screen_TA_reviewer_A!$C99=""),"",screen_TA_reviewer_A!$C99)</f>
        <v/>
      </c>
      <c r="C99">
        <f>IF(OR($A99="",screen_TA_reviewer_B!$C99=""),"",screen_TA_reviewer_B!$C99)</f>
        <v/>
      </c>
      <c r="D99">
        <f>IF(OR($A99="",screen_TA_reviewer_A!$D99=""),"",screen_TA_reviewer_A!$D99)</f>
        <v/>
      </c>
      <c r="E99">
        <f>IF(OR($A99="",screen_TA_reviewer_B!$D99=""),"",screen_TA_reviewer_B!$D99)</f>
        <v/>
      </c>
      <c r="F99">
        <f>IF(AND(B99&lt;&gt;"",C99&lt;&gt;""),1,"")</f>
        <v/>
      </c>
      <c r="G99">
        <f>IF(F99=1,IF(B99=C99,1,0),"")</f>
        <v/>
      </c>
      <c r="H99">
        <f>IF(B99="","",IFERROR(VLOOKUP(B99,lst_TA_binary_map_table,2,FALSE),"INVALID"))</f>
        <v/>
      </c>
      <c r="I99">
        <f>IF(C99="","",IFERROR(VLOOKUP(C99,lst_TA_binary_map_table,2,FALSE),"INVALID"))</f>
        <v/>
      </c>
      <c r="J99">
        <f>IF(F99=1,IF(H99=I99,1,0),"")</f>
        <v/>
      </c>
      <c r="K99">
        <f>IF(G99=0,1,"")</f>
        <v/>
      </c>
      <c r="L99">
        <f>IF(K99=1,COUNTIF($K$2:K99,1),"")</f>
        <v/>
      </c>
      <c r="N99" t="n">
        <v>98</v>
      </c>
      <c r="O99">
        <f>IFERROR(MATCH(N99,$L$2:$L$5001,0),"")</f>
        <v/>
      </c>
      <c r="P99">
        <f>IF(O99="","",INDEX($A$2:$A$5001,O99))</f>
        <v/>
      </c>
      <c r="Q99">
        <f>IF(O99="","",INDEX($B$2:$B$5001,O99))</f>
        <v/>
      </c>
      <c r="R99">
        <f>IF(O99="","",INDEX($C$2:$C$5001,O99))</f>
        <v/>
      </c>
      <c r="S99">
        <f>IF(O99="","",INDEX($D$2:$D$5001,O99))</f>
        <v/>
      </c>
      <c r="T99">
        <f>IF(O99="","",INDEX($E$2:$E$5001,O99))</f>
        <v/>
      </c>
      <c r="V99" t="n">
        <v>41</v>
      </c>
      <c r="W99" s="20" t="n"/>
      <c r="X99">
        <f>IF(W99="","",IF(ISNUMBER(MATCH(W99,$A$2:$A$5001,0)),1,"NOT IN POOL"))</f>
        <v/>
      </c>
      <c r="Y99">
        <f>IF(X99&lt;&gt;1,"",INDEX($H$2:$H$5001,MATCH(W99,$A$2:$A$5001,0)))</f>
        <v/>
      </c>
      <c r="Z99">
        <f>IF(X99&lt;&gt;1,"",INDEX($I$2:$I$5001,MATCH(W99,$A$2:$A$5001,0)))</f>
        <v/>
      </c>
      <c r="AA99">
        <f>IF(AND(Y99&lt;&gt;"",Z99&lt;&gt;""),1,"")</f>
        <v/>
      </c>
      <c r="AB99">
        <f>IF(AA99=1,IF(Y99=Z99,1,0),"")</f>
        <v/>
      </c>
    </row>
    <row r="100">
      <c r="A100">
        <f>IF(screen_TA_reviewer_A!$A100="","",screen_TA_reviewer_A!$A100)</f>
        <v/>
      </c>
      <c r="B100">
        <f>IF(OR($A100="",screen_TA_reviewer_A!$C100=""),"",screen_TA_reviewer_A!$C100)</f>
        <v/>
      </c>
      <c r="C100">
        <f>IF(OR($A100="",screen_TA_reviewer_B!$C100=""),"",screen_TA_reviewer_B!$C100)</f>
        <v/>
      </c>
      <c r="D100">
        <f>IF(OR($A100="",screen_TA_reviewer_A!$D100=""),"",screen_TA_reviewer_A!$D100)</f>
        <v/>
      </c>
      <c r="E100">
        <f>IF(OR($A100="",screen_TA_reviewer_B!$D100=""),"",screen_TA_reviewer_B!$D100)</f>
        <v/>
      </c>
      <c r="F100">
        <f>IF(AND(B100&lt;&gt;"",C100&lt;&gt;""),1,"")</f>
        <v/>
      </c>
      <c r="G100">
        <f>IF(F100=1,IF(B100=C100,1,0),"")</f>
        <v/>
      </c>
      <c r="H100">
        <f>IF(B100="","",IFERROR(VLOOKUP(B100,lst_TA_binary_map_table,2,FALSE),"INVALID"))</f>
        <v/>
      </c>
      <c r="I100">
        <f>IF(C100="","",IFERROR(VLOOKUP(C100,lst_TA_binary_map_table,2,FALSE),"INVALID"))</f>
        <v/>
      </c>
      <c r="J100">
        <f>IF(F100=1,IF(H100=I100,1,0),"")</f>
        <v/>
      </c>
      <c r="K100">
        <f>IF(G100=0,1,"")</f>
        <v/>
      </c>
      <c r="L100">
        <f>IF(K100=1,COUNTIF($K$2:K100,1),"")</f>
        <v/>
      </c>
      <c r="N100" t="n">
        <v>99</v>
      </c>
      <c r="O100">
        <f>IFERROR(MATCH(N100,$L$2:$L$5001,0),"")</f>
        <v/>
      </c>
      <c r="P100">
        <f>IF(O100="","",INDEX($A$2:$A$5001,O100))</f>
        <v/>
      </c>
      <c r="Q100">
        <f>IF(O100="","",INDEX($B$2:$B$5001,O100))</f>
        <v/>
      </c>
      <c r="R100">
        <f>IF(O100="","",INDEX($C$2:$C$5001,O100))</f>
        <v/>
      </c>
      <c r="S100">
        <f>IF(O100="","",INDEX($D$2:$D$5001,O100))</f>
        <v/>
      </c>
      <c r="T100">
        <f>IF(O100="","",INDEX($E$2:$E$5001,O100))</f>
        <v/>
      </c>
      <c r="V100" t="n">
        <v>42</v>
      </c>
      <c r="W100" s="20" t="n"/>
      <c r="X100">
        <f>IF(W100="","",IF(ISNUMBER(MATCH(W100,$A$2:$A$5001,0)),1,"NOT IN POOL"))</f>
        <v/>
      </c>
      <c r="Y100">
        <f>IF(X100&lt;&gt;1,"",INDEX($H$2:$H$5001,MATCH(W100,$A$2:$A$5001,0)))</f>
        <v/>
      </c>
      <c r="Z100">
        <f>IF(X100&lt;&gt;1,"",INDEX($I$2:$I$5001,MATCH(W100,$A$2:$A$5001,0)))</f>
        <v/>
      </c>
      <c r="AA100">
        <f>IF(AND(Y100&lt;&gt;"",Z100&lt;&gt;""),1,"")</f>
        <v/>
      </c>
      <c r="AB100">
        <f>IF(AA100=1,IF(Y100=Z100,1,0),"")</f>
        <v/>
      </c>
    </row>
    <row r="101">
      <c r="A101">
        <f>IF(screen_TA_reviewer_A!$A101="","",screen_TA_reviewer_A!$A101)</f>
        <v/>
      </c>
      <c r="B101">
        <f>IF(OR($A101="",screen_TA_reviewer_A!$C101=""),"",screen_TA_reviewer_A!$C101)</f>
        <v/>
      </c>
      <c r="C101">
        <f>IF(OR($A101="",screen_TA_reviewer_B!$C101=""),"",screen_TA_reviewer_B!$C101)</f>
        <v/>
      </c>
      <c r="D101">
        <f>IF(OR($A101="",screen_TA_reviewer_A!$D101=""),"",screen_TA_reviewer_A!$D101)</f>
        <v/>
      </c>
      <c r="E101">
        <f>IF(OR($A101="",screen_TA_reviewer_B!$D101=""),"",screen_TA_reviewer_B!$D101)</f>
        <v/>
      </c>
      <c r="F101">
        <f>IF(AND(B101&lt;&gt;"",C101&lt;&gt;""),1,"")</f>
        <v/>
      </c>
      <c r="G101">
        <f>IF(F101=1,IF(B101=C101,1,0),"")</f>
        <v/>
      </c>
      <c r="H101">
        <f>IF(B101="","",IFERROR(VLOOKUP(B101,lst_TA_binary_map_table,2,FALSE),"INVALID"))</f>
        <v/>
      </c>
      <c r="I101">
        <f>IF(C101="","",IFERROR(VLOOKUP(C101,lst_TA_binary_map_table,2,FALSE),"INVALID"))</f>
        <v/>
      </c>
      <c r="J101">
        <f>IF(F101=1,IF(H101=I101,1,0),"")</f>
        <v/>
      </c>
      <c r="K101">
        <f>IF(G101=0,1,"")</f>
        <v/>
      </c>
      <c r="L101">
        <f>IF(K101=1,COUNTIF($K$2:K101,1),"")</f>
        <v/>
      </c>
      <c r="N101" t="n">
        <v>100</v>
      </c>
      <c r="O101">
        <f>IFERROR(MATCH(N101,$L$2:$L$5001,0),"")</f>
        <v/>
      </c>
      <c r="P101">
        <f>IF(O101="","",INDEX($A$2:$A$5001,O101))</f>
        <v/>
      </c>
      <c r="Q101">
        <f>IF(O101="","",INDEX($B$2:$B$5001,O101))</f>
        <v/>
      </c>
      <c r="R101">
        <f>IF(O101="","",INDEX($C$2:$C$5001,O101))</f>
        <v/>
      </c>
      <c r="S101">
        <f>IF(O101="","",INDEX($D$2:$D$5001,O101))</f>
        <v/>
      </c>
      <c r="T101">
        <f>IF(O101="","",INDEX($E$2:$E$5001,O101))</f>
        <v/>
      </c>
      <c r="V101" t="n">
        <v>43</v>
      </c>
      <c r="W101" s="20" t="n"/>
      <c r="X101">
        <f>IF(W101="","",IF(ISNUMBER(MATCH(W101,$A$2:$A$5001,0)),1,"NOT IN POOL"))</f>
        <v/>
      </c>
      <c r="Y101">
        <f>IF(X101&lt;&gt;1,"",INDEX($H$2:$H$5001,MATCH(W101,$A$2:$A$5001,0)))</f>
        <v/>
      </c>
      <c r="Z101">
        <f>IF(X101&lt;&gt;1,"",INDEX($I$2:$I$5001,MATCH(W101,$A$2:$A$5001,0)))</f>
        <v/>
      </c>
      <c r="AA101">
        <f>IF(AND(Y101&lt;&gt;"",Z101&lt;&gt;""),1,"")</f>
        <v/>
      </c>
      <c r="AB101">
        <f>IF(AA101=1,IF(Y101=Z101,1,0),"")</f>
        <v/>
      </c>
    </row>
    <row r="102">
      <c r="A102">
        <f>IF(screen_TA_reviewer_A!$A102="","",screen_TA_reviewer_A!$A102)</f>
        <v/>
      </c>
      <c r="B102">
        <f>IF(OR($A102="",screen_TA_reviewer_A!$C102=""),"",screen_TA_reviewer_A!$C102)</f>
        <v/>
      </c>
      <c r="C102">
        <f>IF(OR($A102="",screen_TA_reviewer_B!$C102=""),"",screen_TA_reviewer_B!$C102)</f>
        <v/>
      </c>
      <c r="D102">
        <f>IF(OR($A102="",screen_TA_reviewer_A!$D102=""),"",screen_TA_reviewer_A!$D102)</f>
        <v/>
      </c>
      <c r="E102">
        <f>IF(OR($A102="",screen_TA_reviewer_B!$D102=""),"",screen_TA_reviewer_B!$D102)</f>
        <v/>
      </c>
      <c r="F102">
        <f>IF(AND(B102&lt;&gt;"",C102&lt;&gt;""),1,"")</f>
        <v/>
      </c>
      <c r="G102">
        <f>IF(F102=1,IF(B102=C102,1,0),"")</f>
        <v/>
      </c>
      <c r="H102">
        <f>IF(B102="","",IFERROR(VLOOKUP(B102,lst_TA_binary_map_table,2,FALSE),"INVALID"))</f>
        <v/>
      </c>
      <c r="I102">
        <f>IF(C102="","",IFERROR(VLOOKUP(C102,lst_TA_binary_map_table,2,FALSE),"INVALID"))</f>
        <v/>
      </c>
      <c r="J102">
        <f>IF(F102=1,IF(H102=I102,1,0),"")</f>
        <v/>
      </c>
      <c r="K102">
        <f>IF(G102=0,1,"")</f>
        <v/>
      </c>
      <c r="L102">
        <f>IF(K102=1,COUNTIF($K$2:K102,1),"")</f>
        <v/>
      </c>
      <c r="N102" t="n">
        <v>101</v>
      </c>
      <c r="O102">
        <f>IFERROR(MATCH(N102,$L$2:$L$5001,0),"")</f>
        <v/>
      </c>
      <c r="P102">
        <f>IF(O102="","",INDEX($A$2:$A$5001,O102))</f>
        <v/>
      </c>
      <c r="Q102">
        <f>IF(O102="","",INDEX($B$2:$B$5001,O102))</f>
        <v/>
      </c>
      <c r="R102">
        <f>IF(O102="","",INDEX($C$2:$C$5001,O102))</f>
        <v/>
      </c>
      <c r="S102">
        <f>IF(O102="","",INDEX($D$2:$D$5001,O102))</f>
        <v/>
      </c>
      <c r="T102">
        <f>IF(O102="","",INDEX($E$2:$E$5001,O102))</f>
        <v/>
      </c>
      <c r="V102" t="n">
        <v>44</v>
      </c>
      <c r="W102" s="20" t="n"/>
      <c r="X102">
        <f>IF(W102="","",IF(ISNUMBER(MATCH(W102,$A$2:$A$5001,0)),1,"NOT IN POOL"))</f>
        <v/>
      </c>
      <c r="Y102">
        <f>IF(X102&lt;&gt;1,"",INDEX($H$2:$H$5001,MATCH(W102,$A$2:$A$5001,0)))</f>
        <v/>
      </c>
      <c r="Z102">
        <f>IF(X102&lt;&gt;1,"",INDEX($I$2:$I$5001,MATCH(W102,$A$2:$A$5001,0)))</f>
        <v/>
      </c>
      <c r="AA102">
        <f>IF(AND(Y102&lt;&gt;"",Z102&lt;&gt;""),1,"")</f>
        <v/>
      </c>
      <c r="AB102">
        <f>IF(AA102=1,IF(Y102=Z102,1,0),"")</f>
        <v/>
      </c>
    </row>
    <row r="103">
      <c r="A103">
        <f>IF(screen_TA_reviewer_A!$A103="","",screen_TA_reviewer_A!$A103)</f>
        <v/>
      </c>
      <c r="B103">
        <f>IF(OR($A103="",screen_TA_reviewer_A!$C103=""),"",screen_TA_reviewer_A!$C103)</f>
        <v/>
      </c>
      <c r="C103">
        <f>IF(OR($A103="",screen_TA_reviewer_B!$C103=""),"",screen_TA_reviewer_B!$C103)</f>
        <v/>
      </c>
      <c r="D103">
        <f>IF(OR($A103="",screen_TA_reviewer_A!$D103=""),"",screen_TA_reviewer_A!$D103)</f>
        <v/>
      </c>
      <c r="E103">
        <f>IF(OR($A103="",screen_TA_reviewer_B!$D103=""),"",screen_TA_reviewer_B!$D103)</f>
        <v/>
      </c>
      <c r="F103">
        <f>IF(AND(B103&lt;&gt;"",C103&lt;&gt;""),1,"")</f>
        <v/>
      </c>
      <c r="G103">
        <f>IF(F103=1,IF(B103=C103,1,0),"")</f>
        <v/>
      </c>
      <c r="H103">
        <f>IF(B103="","",IFERROR(VLOOKUP(B103,lst_TA_binary_map_table,2,FALSE),"INVALID"))</f>
        <v/>
      </c>
      <c r="I103">
        <f>IF(C103="","",IFERROR(VLOOKUP(C103,lst_TA_binary_map_table,2,FALSE),"INVALID"))</f>
        <v/>
      </c>
      <c r="J103">
        <f>IF(F103=1,IF(H103=I103,1,0),"")</f>
        <v/>
      </c>
      <c r="K103">
        <f>IF(G103=0,1,"")</f>
        <v/>
      </c>
      <c r="L103">
        <f>IF(K103=1,COUNTIF($K$2:K103,1),"")</f>
        <v/>
      </c>
      <c r="N103" t="n">
        <v>102</v>
      </c>
      <c r="O103">
        <f>IFERROR(MATCH(N103,$L$2:$L$5001,0),"")</f>
        <v/>
      </c>
      <c r="P103">
        <f>IF(O103="","",INDEX($A$2:$A$5001,O103))</f>
        <v/>
      </c>
      <c r="Q103">
        <f>IF(O103="","",INDEX($B$2:$B$5001,O103))</f>
        <v/>
      </c>
      <c r="R103">
        <f>IF(O103="","",INDEX($C$2:$C$5001,O103))</f>
        <v/>
      </c>
      <c r="S103">
        <f>IF(O103="","",INDEX($D$2:$D$5001,O103))</f>
        <v/>
      </c>
      <c r="T103">
        <f>IF(O103="","",INDEX($E$2:$E$5001,O103))</f>
        <v/>
      </c>
      <c r="V103" t="n">
        <v>45</v>
      </c>
      <c r="W103" s="20" t="n"/>
      <c r="X103">
        <f>IF(W103="","",IF(ISNUMBER(MATCH(W103,$A$2:$A$5001,0)),1,"NOT IN POOL"))</f>
        <v/>
      </c>
      <c r="Y103">
        <f>IF(X103&lt;&gt;1,"",INDEX($H$2:$H$5001,MATCH(W103,$A$2:$A$5001,0)))</f>
        <v/>
      </c>
      <c r="Z103">
        <f>IF(X103&lt;&gt;1,"",INDEX($I$2:$I$5001,MATCH(W103,$A$2:$A$5001,0)))</f>
        <v/>
      </c>
      <c r="AA103">
        <f>IF(AND(Y103&lt;&gt;"",Z103&lt;&gt;""),1,"")</f>
        <v/>
      </c>
      <c r="AB103">
        <f>IF(AA103=1,IF(Y103=Z103,1,0),"")</f>
        <v/>
      </c>
    </row>
    <row r="104">
      <c r="A104">
        <f>IF(screen_TA_reviewer_A!$A104="","",screen_TA_reviewer_A!$A104)</f>
        <v/>
      </c>
      <c r="B104">
        <f>IF(OR($A104="",screen_TA_reviewer_A!$C104=""),"",screen_TA_reviewer_A!$C104)</f>
        <v/>
      </c>
      <c r="C104">
        <f>IF(OR($A104="",screen_TA_reviewer_B!$C104=""),"",screen_TA_reviewer_B!$C104)</f>
        <v/>
      </c>
      <c r="D104">
        <f>IF(OR($A104="",screen_TA_reviewer_A!$D104=""),"",screen_TA_reviewer_A!$D104)</f>
        <v/>
      </c>
      <c r="E104">
        <f>IF(OR($A104="",screen_TA_reviewer_B!$D104=""),"",screen_TA_reviewer_B!$D104)</f>
        <v/>
      </c>
      <c r="F104">
        <f>IF(AND(B104&lt;&gt;"",C104&lt;&gt;""),1,"")</f>
        <v/>
      </c>
      <c r="G104">
        <f>IF(F104=1,IF(B104=C104,1,0),"")</f>
        <v/>
      </c>
      <c r="H104">
        <f>IF(B104="","",IFERROR(VLOOKUP(B104,lst_TA_binary_map_table,2,FALSE),"INVALID"))</f>
        <v/>
      </c>
      <c r="I104">
        <f>IF(C104="","",IFERROR(VLOOKUP(C104,lst_TA_binary_map_table,2,FALSE),"INVALID"))</f>
        <v/>
      </c>
      <c r="J104">
        <f>IF(F104=1,IF(H104=I104,1,0),"")</f>
        <v/>
      </c>
      <c r="K104">
        <f>IF(G104=0,1,"")</f>
        <v/>
      </c>
      <c r="L104">
        <f>IF(K104=1,COUNTIF($K$2:K104,1),"")</f>
        <v/>
      </c>
      <c r="N104" t="n">
        <v>103</v>
      </c>
      <c r="O104">
        <f>IFERROR(MATCH(N104,$L$2:$L$5001,0),"")</f>
        <v/>
      </c>
      <c r="P104">
        <f>IF(O104="","",INDEX($A$2:$A$5001,O104))</f>
        <v/>
      </c>
      <c r="Q104">
        <f>IF(O104="","",INDEX($B$2:$B$5001,O104))</f>
        <v/>
      </c>
      <c r="R104">
        <f>IF(O104="","",INDEX($C$2:$C$5001,O104))</f>
        <v/>
      </c>
      <c r="S104">
        <f>IF(O104="","",INDEX($D$2:$D$5001,O104))</f>
        <v/>
      </c>
      <c r="T104">
        <f>IF(O104="","",INDEX($E$2:$E$5001,O104))</f>
        <v/>
      </c>
      <c r="V104" t="n">
        <v>46</v>
      </c>
      <c r="W104" s="20" t="n"/>
      <c r="X104">
        <f>IF(W104="","",IF(ISNUMBER(MATCH(W104,$A$2:$A$5001,0)),1,"NOT IN POOL"))</f>
        <v/>
      </c>
      <c r="Y104">
        <f>IF(X104&lt;&gt;1,"",INDEX($H$2:$H$5001,MATCH(W104,$A$2:$A$5001,0)))</f>
        <v/>
      </c>
      <c r="Z104">
        <f>IF(X104&lt;&gt;1,"",INDEX($I$2:$I$5001,MATCH(W104,$A$2:$A$5001,0)))</f>
        <v/>
      </c>
      <c r="AA104">
        <f>IF(AND(Y104&lt;&gt;"",Z104&lt;&gt;""),1,"")</f>
        <v/>
      </c>
      <c r="AB104">
        <f>IF(AA104=1,IF(Y104=Z104,1,0),"")</f>
        <v/>
      </c>
    </row>
    <row r="105">
      <c r="A105">
        <f>IF(screen_TA_reviewer_A!$A105="","",screen_TA_reviewer_A!$A105)</f>
        <v/>
      </c>
      <c r="B105">
        <f>IF(OR($A105="",screen_TA_reviewer_A!$C105=""),"",screen_TA_reviewer_A!$C105)</f>
        <v/>
      </c>
      <c r="C105">
        <f>IF(OR($A105="",screen_TA_reviewer_B!$C105=""),"",screen_TA_reviewer_B!$C105)</f>
        <v/>
      </c>
      <c r="D105">
        <f>IF(OR($A105="",screen_TA_reviewer_A!$D105=""),"",screen_TA_reviewer_A!$D105)</f>
        <v/>
      </c>
      <c r="E105">
        <f>IF(OR($A105="",screen_TA_reviewer_B!$D105=""),"",screen_TA_reviewer_B!$D105)</f>
        <v/>
      </c>
      <c r="F105">
        <f>IF(AND(B105&lt;&gt;"",C105&lt;&gt;""),1,"")</f>
        <v/>
      </c>
      <c r="G105">
        <f>IF(F105=1,IF(B105=C105,1,0),"")</f>
        <v/>
      </c>
      <c r="H105">
        <f>IF(B105="","",IFERROR(VLOOKUP(B105,lst_TA_binary_map_table,2,FALSE),"INVALID"))</f>
        <v/>
      </c>
      <c r="I105">
        <f>IF(C105="","",IFERROR(VLOOKUP(C105,lst_TA_binary_map_table,2,FALSE),"INVALID"))</f>
        <v/>
      </c>
      <c r="J105">
        <f>IF(F105=1,IF(H105=I105,1,0),"")</f>
        <v/>
      </c>
      <c r="K105">
        <f>IF(G105=0,1,"")</f>
        <v/>
      </c>
      <c r="L105">
        <f>IF(K105=1,COUNTIF($K$2:K105,1),"")</f>
        <v/>
      </c>
      <c r="N105" t="n">
        <v>104</v>
      </c>
      <c r="O105">
        <f>IFERROR(MATCH(N105,$L$2:$L$5001,0),"")</f>
        <v/>
      </c>
      <c r="P105">
        <f>IF(O105="","",INDEX($A$2:$A$5001,O105))</f>
        <v/>
      </c>
      <c r="Q105">
        <f>IF(O105="","",INDEX($B$2:$B$5001,O105))</f>
        <v/>
      </c>
      <c r="R105">
        <f>IF(O105="","",INDEX($C$2:$C$5001,O105))</f>
        <v/>
      </c>
      <c r="S105">
        <f>IF(O105="","",INDEX($D$2:$D$5001,O105))</f>
        <v/>
      </c>
      <c r="T105">
        <f>IF(O105="","",INDEX($E$2:$E$5001,O105))</f>
        <v/>
      </c>
      <c r="V105" t="n">
        <v>47</v>
      </c>
      <c r="W105" s="20" t="n"/>
      <c r="X105">
        <f>IF(W105="","",IF(ISNUMBER(MATCH(W105,$A$2:$A$5001,0)),1,"NOT IN POOL"))</f>
        <v/>
      </c>
      <c r="Y105">
        <f>IF(X105&lt;&gt;1,"",INDEX($H$2:$H$5001,MATCH(W105,$A$2:$A$5001,0)))</f>
        <v/>
      </c>
      <c r="Z105">
        <f>IF(X105&lt;&gt;1,"",INDEX($I$2:$I$5001,MATCH(W105,$A$2:$A$5001,0)))</f>
        <v/>
      </c>
      <c r="AA105">
        <f>IF(AND(Y105&lt;&gt;"",Z105&lt;&gt;""),1,"")</f>
        <v/>
      </c>
      <c r="AB105">
        <f>IF(AA105=1,IF(Y105=Z105,1,0),"")</f>
        <v/>
      </c>
    </row>
    <row r="106">
      <c r="A106">
        <f>IF(screen_TA_reviewer_A!$A106="","",screen_TA_reviewer_A!$A106)</f>
        <v/>
      </c>
      <c r="B106">
        <f>IF(OR($A106="",screen_TA_reviewer_A!$C106=""),"",screen_TA_reviewer_A!$C106)</f>
        <v/>
      </c>
      <c r="C106">
        <f>IF(OR($A106="",screen_TA_reviewer_B!$C106=""),"",screen_TA_reviewer_B!$C106)</f>
        <v/>
      </c>
      <c r="D106">
        <f>IF(OR($A106="",screen_TA_reviewer_A!$D106=""),"",screen_TA_reviewer_A!$D106)</f>
        <v/>
      </c>
      <c r="E106">
        <f>IF(OR($A106="",screen_TA_reviewer_B!$D106=""),"",screen_TA_reviewer_B!$D106)</f>
        <v/>
      </c>
      <c r="F106">
        <f>IF(AND(B106&lt;&gt;"",C106&lt;&gt;""),1,"")</f>
        <v/>
      </c>
      <c r="G106">
        <f>IF(F106=1,IF(B106=C106,1,0),"")</f>
        <v/>
      </c>
      <c r="H106">
        <f>IF(B106="","",IFERROR(VLOOKUP(B106,lst_TA_binary_map_table,2,FALSE),"INVALID"))</f>
        <v/>
      </c>
      <c r="I106">
        <f>IF(C106="","",IFERROR(VLOOKUP(C106,lst_TA_binary_map_table,2,FALSE),"INVALID"))</f>
        <v/>
      </c>
      <c r="J106">
        <f>IF(F106=1,IF(H106=I106,1,0),"")</f>
        <v/>
      </c>
      <c r="K106">
        <f>IF(G106=0,1,"")</f>
        <v/>
      </c>
      <c r="L106">
        <f>IF(K106=1,COUNTIF($K$2:K106,1),"")</f>
        <v/>
      </c>
      <c r="N106" t="n">
        <v>105</v>
      </c>
      <c r="O106">
        <f>IFERROR(MATCH(N106,$L$2:$L$5001,0),"")</f>
        <v/>
      </c>
      <c r="P106">
        <f>IF(O106="","",INDEX($A$2:$A$5001,O106))</f>
        <v/>
      </c>
      <c r="Q106">
        <f>IF(O106="","",INDEX($B$2:$B$5001,O106))</f>
        <v/>
      </c>
      <c r="R106">
        <f>IF(O106="","",INDEX($C$2:$C$5001,O106))</f>
        <v/>
      </c>
      <c r="S106">
        <f>IF(O106="","",INDEX($D$2:$D$5001,O106))</f>
        <v/>
      </c>
      <c r="T106">
        <f>IF(O106="","",INDEX($E$2:$E$5001,O106))</f>
        <v/>
      </c>
      <c r="V106" t="n">
        <v>48</v>
      </c>
      <c r="W106" s="20" t="n"/>
      <c r="X106">
        <f>IF(W106="","",IF(ISNUMBER(MATCH(W106,$A$2:$A$5001,0)),1,"NOT IN POOL"))</f>
        <v/>
      </c>
      <c r="Y106">
        <f>IF(X106&lt;&gt;1,"",INDEX($H$2:$H$5001,MATCH(W106,$A$2:$A$5001,0)))</f>
        <v/>
      </c>
      <c r="Z106">
        <f>IF(X106&lt;&gt;1,"",INDEX($I$2:$I$5001,MATCH(W106,$A$2:$A$5001,0)))</f>
        <v/>
      </c>
      <c r="AA106">
        <f>IF(AND(Y106&lt;&gt;"",Z106&lt;&gt;""),1,"")</f>
        <v/>
      </c>
      <c r="AB106">
        <f>IF(AA106=1,IF(Y106=Z106,1,0),"")</f>
        <v/>
      </c>
    </row>
    <row r="107">
      <c r="A107">
        <f>IF(screen_TA_reviewer_A!$A107="","",screen_TA_reviewer_A!$A107)</f>
        <v/>
      </c>
      <c r="B107">
        <f>IF(OR($A107="",screen_TA_reviewer_A!$C107=""),"",screen_TA_reviewer_A!$C107)</f>
        <v/>
      </c>
      <c r="C107">
        <f>IF(OR($A107="",screen_TA_reviewer_B!$C107=""),"",screen_TA_reviewer_B!$C107)</f>
        <v/>
      </c>
      <c r="D107">
        <f>IF(OR($A107="",screen_TA_reviewer_A!$D107=""),"",screen_TA_reviewer_A!$D107)</f>
        <v/>
      </c>
      <c r="E107">
        <f>IF(OR($A107="",screen_TA_reviewer_B!$D107=""),"",screen_TA_reviewer_B!$D107)</f>
        <v/>
      </c>
      <c r="F107">
        <f>IF(AND(B107&lt;&gt;"",C107&lt;&gt;""),1,"")</f>
        <v/>
      </c>
      <c r="G107">
        <f>IF(F107=1,IF(B107=C107,1,0),"")</f>
        <v/>
      </c>
      <c r="H107">
        <f>IF(B107="","",IFERROR(VLOOKUP(B107,lst_TA_binary_map_table,2,FALSE),"INVALID"))</f>
        <v/>
      </c>
      <c r="I107">
        <f>IF(C107="","",IFERROR(VLOOKUP(C107,lst_TA_binary_map_table,2,FALSE),"INVALID"))</f>
        <v/>
      </c>
      <c r="J107">
        <f>IF(F107=1,IF(H107=I107,1,0),"")</f>
        <v/>
      </c>
      <c r="K107">
        <f>IF(G107=0,1,"")</f>
        <v/>
      </c>
      <c r="L107">
        <f>IF(K107=1,COUNTIF($K$2:K107,1),"")</f>
        <v/>
      </c>
      <c r="N107" t="n">
        <v>106</v>
      </c>
      <c r="O107">
        <f>IFERROR(MATCH(N107,$L$2:$L$5001,0),"")</f>
        <v/>
      </c>
      <c r="P107">
        <f>IF(O107="","",INDEX($A$2:$A$5001,O107))</f>
        <v/>
      </c>
      <c r="Q107">
        <f>IF(O107="","",INDEX($B$2:$B$5001,O107))</f>
        <v/>
      </c>
      <c r="R107">
        <f>IF(O107="","",INDEX($C$2:$C$5001,O107))</f>
        <v/>
      </c>
      <c r="S107">
        <f>IF(O107="","",INDEX($D$2:$D$5001,O107))</f>
        <v/>
      </c>
      <c r="T107">
        <f>IF(O107="","",INDEX($E$2:$E$5001,O107))</f>
        <v/>
      </c>
      <c r="V107" t="n">
        <v>49</v>
      </c>
      <c r="W107" s="20" t="n"/>
      <c r="X107">
        <f>IF(W107="","",IF(ISNUMBER(MATCH(W107,$A$2:$A$5001,0)),1,"NOT IN POOL"))</f>
        <v/>
      </c>
      <c r="Y107">
        <f>IF(X107&lt;&gt;1,"",INDEX($H$2:$H$5001,MATCH(W107,$A$2:$A$5001,0)))</f>
        <v/>
      </c>
      <c r="Z107">
        <f>IF(X107&lt;&gt;1,"",INDEX($I$2:$I$5001,MATCH(W107,$A$2:$A$5001,0)))</f>
        <v/>
      </c>
      <c r="AA107">
        <f>IF(AND(Y107&lt;&gt;"",Z107&lt;&gt;""),1,"")</f>
        <v/>
      </c>
      <c r="AB107">
        <f>IF(AA107=1,IF(Y107=Z107,1,0),"")</f>
        <v/>
      </c>
    </row>
    <row r="108">
      <c r="A108">
        <f>IF(screen_TA_reviewer_A!$A108="","",screen_TA_reviewer_A!$A108)</f>
        <v/>
      </c>
      <c r="B108">
        <f>IF(OR($A108="",screen_TA_reviewer_A!$C108=""),"",screen_TA_reviewer_A!$C108)</f>
        <v/>
      </c>
      <c r="C108">
        <f>IF(OR($A108="",screen_TA_reviewer_B!$C108=""),"",screen_TA_reviewer_B!$C108)</f>
        <v/>
      </c>
      <c r="D108">
        <f>IF(OR($A108="",screen_TA_reviewer_A!$D108=""),"",screen_TA_reviewer_A!$D108)</f>
        <v/>
      </c>
      <c r="E108">
        <f>IF(OR($A108="",screen_TA_reviewer_B!$D108=""),"",screen_TA_reviewer_B!$D108)</f>
        <v/>
      </c>
      <c r="F108">
        <f>IF(AND(B108&lt;&gt;"",C108&lt;&gt;""),1,"")</f>
        <v/>
      </c>
      <c r="G108">
        <f>IF(F108=1,IF(B108=C108,1,0),"")</f>
        <v/>
      </c>
      <c r="H108">
        <f>IF(B108="","",IFERROR(VLOOKUP(B108,lst_TA_binary_map_table,2,FALSE),"INVALID"))</f>
        <v/>
      </c>
      <c r="I108">
        <f>IF(C108="","",IFERROR(VLOOKUP(C108,lst_TA_binary_map_table,2,FALSE),"INVALID"))</f>
        <v/>
      </c>
      <c r="J108">
        <f>IF(F108=1,IF(H108=I108,1,0),"")</f>
        <v/>
      </c>
      <c r="K108">
        <f>IF(G108=0,1,"")</f>
        <v/>
      </c>
      <c r="L108">
        <f>IF(K108=1,COUNTIF($K$2:K108,1),"")</f>
        <v/>
      </c>
      <c r="N108" t="n">
        <v>107</v>
      </c>
      <c r="O108">
        <f>IFERROR(MATCH(N108,$L$2:$L$5001,0),"")</f>
        <v/>
      </c>
      <c r="P108">
        <f>IF(O108="","",INDEX($A$2:$A$5001,O108))</f>
        <v/>
      </c>
      <c r="Q108">
        <f>IF(O108="","",INDEX($B$2:$B$5001,O108))</f>
        <v/>
      </c>
      <c r="R108">
        <f>IF(O108="","",INDEX($C$2:$C$5001,O108))</f>
        <v/>
      </c>
      <c r="S108">
        <f>IF(O108="","",INDEX($D$2:$D$5001,O108))</f>
        <v/>
      </c>
      <c r="T108">
        <f>IF(O108="","",INDEX($E$2:$E$5001,O108))</f>
        <v/>
      </c>
      <c r="V108" t="n">
        <v>50</v>
      </c>
      <c r="W108" s="20" t="n"/>
      <c r="X108">
        <f>IF(W108="","",IF(ISNUMBER(MATCH(W108,$A$2:$A$5001,0)),1,"NOT IN POOL"))</f>
        <v/>
      </c>
      <c r="Y108">
        <f>IF(X108&lt;&gt;1,"",INDEX($H$2:$H$5001,MATCH(W108,$A$2:$A$5001,0)))</f>
        <v/>
      </c>
      <c r="Z108">
        <f>IF(X108&lt;&gt;1,"",INDEX($I$2:$I$5001,MATCH(W108,$A$2:$A$5001,0)))</f>
        <v/>
      </c>
      <c r="AA108">
        <f>IF(AND(Y108&lt;&gt;"",Z108&lt;&gt;""),1,"")</f>
        <v/>
      </c>
      <c r="AB108">
        <f>IF(AA108=1,IF(Y108=Z108,1,0),"")</f>
        <v/>
      </c>
    </row>
    <row r="109">
      <c r="A109">
        <f>IF(screen_TA_reviewer_A!$A109="","",screen_TA_reviewer_A!$A109)</f>
        <v/>
      </c>
      <c r="B109">
        <f>IF(OR($A109="",screen_TA_reviewer_A!$C109=""),"",screen_TA_reviewer_A!$C109)</f>
        <v/>
      </c>
      <c r="C109">
        <f>IF(OR($A109="",screen_TA_reviewer_B!$C109=""),"",screen_TA_reviewer_B!$C109)</f>
        <v/>
      </c>
      <c r="D109">
        <f>IF(OR($A109="",screen_TA_reviewer_A!$D109=""),"",screen_TA_reviewer_A!$D109)</f>
        <v/>
      </c>
      <c r="E109">
        <f>IF(OR($A109="",screen_TA_reviewer_B!$D109=""),"",screen_TA_reviewer_B!$D109)</f>
        <v/>
      </c>
      <c r="F109">
        <f>IF(AND(B109&lt;&gt;"",C109&lt;&gt;""),1,"")</f>
        <v/>
      </c>
      <c r="G109">
        <f>IF(F109=1,IF(B109=C109,1,0),"")</f>
        <v/>
      </c>
      <c r="H109">
        <f>IF(B109="","",IFERROR(VLOOKUP(B109,lst_TA_binary_map_table,2,FALSE),"INVALID"))</f>
        <v/>
      </c>
      <c r="I109">
        <f>IF(C109="","",IFERROR(VLOOKUP(C109,lst_TA_binary_map_table,2,FALSE),"INVALID"))</f>
        <v/>
      </c>
      <c r="J109">
        <f>IF(F109=1,IF(H109=I109,1,0),"")</f>
        <v/>
      </c>
      <c r="K109">
        <f>IF(G109=0,1,"")</f>
        <v/>
      </c>
      <c r="L109">
        <f>IF(K109=1,COUNTIF($K$2:K109,1),"")</f>
        <v/>
      </c>
      <c r="N109" t="n">
        <v>108</v>
      </c>
      <c r="O109">
        <f>IFERROR(MATCH(N109,$L$2:$L$5001,0),"")</f>
        <v/>
      </c>
      <c r="P109">
        <f>IF(O109="","",INDEX($A$2:$A$5001,O109))</f>
        <v/>
      </c>
      <c r="Q109">
        <f>IF(O109="","",INDEX($B$2:$B$5001,O109))</f>
        <v/>
      </c>
      <c r="R109">
        <f>IF(O109="","",INDEX($C$2:$C$5001,O109))</f>
        <v/>
      </c>
      <c r="S109">
        <f>IF(O109="","",INDEX($D$2:$D$5001,O109))</f>
        <v/>
      </c>
      <c r="T109">
        <f>IF(O109="","",INDEX($E$2:$E$5001,O109))</f>
        <v/>
      </c>
    </row>
    <row r="110">
      <c r="A110">
        <f>IF(screen_TA_reviewer_A!$A110="","",screen_TA_reviewer_A!$A110)</f>
        <v/>
      </c>
      <c r="B110">
        <f>IF(OR($A110="",screen_TA_reviewer_A!$C110=""),"",screen_TA_reviewer_A!$C110)</f>
        <v/>
      </c>
      <c r="C110">
        <f>IF(OR($A110="",screen_TA_reviewer_B!$C110=""),"",screen_TA_reviewer_B!$C110)</f>
        <v/>
      </c>
      <c r="D110">
        <f>IF(OR($A110="",screen_TA_reviewer_A!$D110=""),"",screen_TA_reviewer_A!$D110)</f>
        <v/>
      </c>
      <c r="E110">
        <f>IF(OR($A110="",screen_TA_reviewer_B!$D110=""),"",screen_TA_reviewer_B!$D110)</f>
        <v/>
      </c>
      <c r="F110">
        <f>IF(AND(B110&lt;&gt;"",C110&lt;&gt;""),1,"")</f>
        <v/>
      </c>
      <c r="G110">
        <f>IF(F110=1,IF(B110=C110,1,0),"")</f>
        <v/>
      </c>
      <c r="H110">
        <f>IF(B110="","",IFERROR(VLOOKUP(B110,lst_TA_binary_map_table,2,FALSE),"INVALID"))</f>
        <v/>
      </c>
      <c r="I110">
        <f>IF(C110="","",IFERROR(VLOOKUP(C110,lst_TA_binary_map_table,2,FALSE),"INVALID"))</f>
        <v/>
      </c>
      <c r="J110">
        <f>IF(F110=1,IF(H110=I110,1,0),"")</f>
        <v/>
      </c>
      <c r="K110">
        <f>IF(G110=0,1,"")</f>
        <v/>
      </c>
      <c r="L110">
        <f>IF(K110=1,COUNTIF($K$2:K110,1),"")</f>
        <v/>
      </c>
      <c r="N110" t="n">
        <v>109</v>
      </c>
      <c r="O110">
        <f>IFERROR(MATCH(N110,$L$2:$L$5001,0),"")</f>
        <v/>
      </c>
      <c r="P110">
        <f>IF(O110="","",INDEX($A$2:$A$5001,O110))</f>
        <v/>
      </c>
      <c r="Q110">
        <f>IF(O110="","",INDEX($B$2:$B$5001,O110))</f>
        <v/>
      </c>
      <c r="R110">
        <f>IF(O110="","",INDEX($C$2:$C$5001,O110))</f>
        <v/>
      </c>
      <c r="S110">
        <f>IF(O110="","",INDEX($D$2:$D$5001,O110))</f>
        <v/>
      </c>
      <c r="T110">
        <f>IF(O110="","",INDEX($E$2:$E$5001,O110))</f>
        <v/>
      </c>
      <c r="V110" s="2" t="inlineStr">
        <is>
          <t>calibration_50: binary agreement table on the sampled records</t>
        </is>
      </c>
    </row>
    <row r="111">
      <c r="A111">
        <f>IF(screen_TA_reviewer_A!$A111="","",screen_TA_reviewer_A!$A111)</f>
        <v/>
      </c>
      <c r="B111">
        <f>IF(OR($A111="",screen_TA_reviewer_A!$C111=""),"",screen_TA_reviewer_A!$C111)</f>
        <v/>
      </c>
      <c r="C111">
        <f>IF(OR($A111="",screen_TA_reviewer_B!$C111=""),"",screen_TA_reviewer_B!$C111)</f>
        <v/>
      </c>
      <c r="D111">
        <f>IF(OR($A111="",screen_TA_reviewer_A!$D111=""),"",screen_TA_reviewer_A!$D111)</f>
        <v/>
      </c>
      <c r="E111">
        <f>IF(OR($A111="",screen_TA_reviewer_B!$D111=""),"",screen_TA_reviewer_B!$D111)</f>
        <v/>
      </c>
      <c r="F111">
        <f>IF(AND(B111&lt;&gt;"",C111&lt;&gt;""),1,"")</f>
        <v/>
      </c>
      <c r="G111">
        <f>IF(F111=1,IF(B111=C111,1,0),"")</f>
        <v/>
      </c>
      <c r="H111">
        <f>IF(B111="","",IFERROR(VLOOKUP(B111,lst_TA_binary_map_table,2,FALSE),"INVALID"))</f>
        <v/>
      </c>
      <c r="I111">
        <f>IF(C111="","",IFERROR(VLOOKUP(C111,lst_TA_binary_map_table,2,FALSE),"INVALID"))</f>
        <v/>
      </c>
      <c r="J111">
        <f>IF(F111=1,IF(H111=I111,1,0),"")</f>
        <v/>
      </c>
      <c r="K111">
        <f>IF(G111=0,1,"")</f>
        <v/>
      </c>
      <c r="L111">
        <f>IF(K111=1,COUNTIF($K$2:K111,1),"")</f>
        <v/>
      </c>
      <c r="N111" t="n">
        <v>110</v>
      </c>
      <c r="O111">
        <f>IFERROR(MATCH(N111,$L$2:$L$5001,0),"")</f>
        <v/>
      </c>
      <c r="P111">
        <f>IF(O111="","",INDEX($A$2:$A$5001,O111))</f>
        <v/>
      </c>
      <c r="Q111">
        <f>IF(O111="","",INDEX($B$2:$B$5001,O111))</f>
        <v/>
      </c>
      <c r="R111">
        <f>IF(O111="","",INDEX($C$2:$C$5001,O111))</f>
        <v/>
      </c>
      <c r="S111">
        <f>IF(O111="","",INDEX($D$2:$D$5001,O111))</f>
        <v/>
      </c>
      <c r="T111">
        <f>IF(O111="","",INDEX($E$2:$E$5001,O111))</f>
        <v/>
      </c>
      <c r="V111" s="13" t="inlineStr">
        <is>
          <t>A (rows) \ B (cols)</t>
        </is>
      </c>
      <c r="W111" s="14" t="inlineStr">
        <is>
          <t>progress / do not exclude</t>
        </is>
      </c>
      <c r="X111" s="14" t="inlineStr">
        <is>
          <t>EXCLUDE_TA</t>
        </is>
      </c>
      <c r="Y111" s="13" t="inlineStr">
        <is>
          <t>row total (A)</t>
        </is>
      </c>
    </row>
    <row r="112">
      <c r="A112">
        <f>IF(screen_TA_reviewer_A!$A112="","",screen_TA_reviewer_A!$A112)</f>
        <v/>
      </c>
      <c r="B112">
        <f>IF(OR($A112="",screen_TA_reviewer_A!$C112=""),"",screen_TA_reviewer_A!$C112)</f>
        <v/>
      </c>
      <c r="C112">
        <f>IF(OR($A112="",screen_TA_reviewer_B!$C112=""),"",screen_TA_reviewer_B!$C112)</f>
        <v/>
      </c>
      <c r="D112">
        <f>IF(OR($A112="",screen_TA_reviewer_A!$D112=""),"",screen_TA_reviewer_A!$D112)</f>
        <v/>
      </c>
      <c r="E112">
        <f>IF(OR($A112="",screen_TA_reviewer_B!$D112=""),"",screen_TA_reviewer_B!$D112)</f>
        <v/>
      </c>
      <c r="F112">
        <f>IF(AND(B112&lt;&gt;"",C112&lt;&gt;""),1,"")</f>
        <v/>
      </c>
      <c r="G112">
        <f>IF(F112=1,IF(B112=C112,1,0),"")</f>
        <v/>
      </c>
      <c r="H112">
        <f>IF(B112="","",IFERROR(VLOOKUP(B112,lst_TA_binary_map_table,2,FALSE),"INVALID"))</f>
        <v/>
      </c>
      <c r="I112">
        <f>IF(C112="","",IFERROR(VLOOKUP(C112,lst_TA_binary_map_table,2,FALSE),"INVALID"))</f>
        <v/>
      </c>
      <c r="J112">
        <f>IF(F112=1,IF(H112=I112,1,0),"")</f>
        <v/>
      </c>
      <c r="K112">
        <f>IF(G112=0,1,"")</f>
        <v/>
      </c>
      <c r="L112">
        <f>IF(K112=1,COUNTIF($K$2:K112,1),"")</f>
        <v/>
      </c>
      <c r="N112" t="n">
        <v>111</v>
      </c>
      <c r="O112">
        <f>IFERROR(MATCH(N112,$L$2:$L$5001,0),"")</f>
        <v/>
      </c>
      <c r="P112">
        <f>IF(O112="","",INDEX($A$2:$A$5001,O112))</f>
        <v/>
      </c>
      <c r="Q112">
        <f>IF(O112="","",INDEX($B$2:$B$5001,O112))</f>
        <v/>
      </c>
      <c r="R112">
        <f>IF(O112="","",INDEX($C$2:$C$5001,O112))</f>
        <v/>
      </c>
      <c r="S112">
        <f>IF(O112="","",INDEX($D$2:$D$5001,O112))</f>
        <v/>
      </c>
      <c r="T112">
        <f>IF(O112="","",INDEX($E$2:$E$5001,O112))</f>
        <v/>
      </c>
      <c r="V112" s="13" t="inlineStr">
        <is>
          <t>progress / do not exclude</t>
        </is>
      </c>
      <c r="W112">
        <f>COUNTIFS($Y$59:$Y$108,$V112,$Z$59:$Z$108,W$111)</f>
        <v/>
      </c>
      <c r="X112">
        <f>COUNTIFS($Y$59:$Y$108,$V112,$Z$59:$Z$108,X$111)</f>
        <v/>
      </c>
      <c r="Y112">
        <f>SUM(W112:X112)</f>
        <v/>
      </c>
    </row>
    <row r="113">
      <c r="A113">
        <f>IF(screen_TA_reviewer_A!$A113="","",screen_TA_reviewer_A!$A113)</f>
        <v/>
      </c>
      <c r="B113">
        <f>IF(OR($A113="",screen_TA_reviewer_A!$C113=""),"",screen_TA_reviewer_A!$C113)</f>
        <v/>
      </c>
      <c r="C113">
        <f>IF(OR($A113="",screen_TA_reviewer_B!$C113=""),"",screen_TA_reviewer_B!$C113)</f>
        <v/>
      </c>
      <c r="D113">
        <f>IF(OR($A113="",screen_TA_reviewer_A!$D113=""),"",screen_TA_reviewer_A!$D113)</f>
        <v/>
      </c>
      <c r="E113">
        <f>IF(OR($A113="",screen_TA_reviewer_B!$D113=""),"",screen_TA_reviewer_B!$D113)</f>
        <v/>
      </c>
      <c r="F113">
        <f>IF(AND(B113&lt;&gt;"",C113&lt;&gt;""),1,"")</f>
        <v/>
      </c>
      <c r="G113">
        <f>IF(F113=1,IF(B113=C113,1,0),"")</f>
        <v/>
      </c>
      <c r="H113">
        <f>IF(B113="","",IFERROR(VLOOKUP(B113,lst_TA_binary_map_table,2,FALSE),"INVALID"))</f>
        <v/>
      </c>
      <c r="I113">
        <f>IF(C113="","",IFERROR(VLOOKUP(C113,lst_TA_binary_map_table,2,FALSE),"INVALID"))</f>
        <v/>
      </c>
      <c r="J113">
        <f>IF(F113=1,IF(H113=I113,1,0),"")</f>
        <v/>
      </c>
      <c r="K113">
        <f>IF(G113=0,1,"")</f>
        <v/>
      </c>
      <c r="L113">
        <f>IF(K113=1,COUNTIF($K$2:K113,1),"")</f>
        <v/>
      </c>
      <c r="N113" t="n">
        <v>112</v>
      </c>
      <c r="O113">
        <f>IFERROR(MATCH(N113,$L$2:$L$5001,0),"")</f>
        <v/>
      </c>
      <c r="P113">
        <f>IF(O113="","",INDEX($A$2:$A$5001,O113))</f>
        <v/>
      </c>
      <c r="Q113">
        <f>IF(O113="","",INDEX($B$2:$B$5001,O113))</f>
        <v/>
      </c>
      <c r="R113">
        <f>IF(O113="","",INDEX($C$2:$C$5001,O113))</f>
        <v/>
      </c>
      <c r="S113">
        <f>IF(O113="","",INDEX($D$2:$D$5001,O113))</f>
        <v/>
      </c>
      <c r="T113">
        <f>IF(O113="","",INDEX($E$2:$E$5001,O113))</f>
        <v/>
      </c>
      <c r="V113" s="13" t="inlineStr">
        <is>
          <t>EXCLUDE_TA</t>
        </is>
      </c>
      <c r="W113">
        <f>COUNTIFS($Y$59:$Y$108,$V113,$Z$59:$Z$108,W$111)</f>
        <v/>
      </c>
      <c r="X113">
        <f>COUNTIFS($Y$59:$Y$108,$V113,$Z$59:$Z$108,X$111)</f>
        <v/>
      </c>
      <c r="Y113">
        <f>SUM(W113:X113)</f>
        <v/>
      </c>
    </row>
    <row r="114">
      <c r="A114">
        <f>IF(screen_TA_reviewer_A!$A114="","",screen_TA_reviewer_A!$A114)</f>
        <v/>
      </c>
      <c r="B114">
        <f>IF(OR($A114="",screen_TA_reviewer_A!$C114=""),"",screen_TA_reviewer_A!$C114)</f>
        <v/>
      </c>
      <c r="C114">
        <f>IF(OR($A114="",screen_TA_reviewer_B!$C114=""),"",screen_TA_reviewer_B!$C114)</f>
        <v/>
      </c>
      <c r="D114">
        <f>IF(OR($A114="",screen_TA_reviewer_A!$D114=""),"",screen_TA_reviewer_A!$D114)</f>
        <v/>
      </c>
      <c r="E114">
        <f>IF(OR($A114="",screen_TA_reviewer_B!$D114=""),"",screen_TA_reviewer_B!$D114)</f>
        <v/>
      </c>
      <c r="F114">
        <f>IF(AND(B114&lt;&gt;"",C114&lt;&gt;""),1,"")</f>
        <v/>
      </c>
      <c r="G114">
        <f>IF(F114=1,IF(B114=C114,1,0),"")</f>
        <v/>
      </c>
      <c r="H114">
        <f>IF(B114="","",IFERROR(VLOOKUP(B114,lst_TA_binary_map_table,2,FALSE),"INVALID"))</f>
        <v/>
      </c>
      <c r="I114">
        <f>IF(C114="","",IFERROR(VLOOKUP(C114,lst_TA_binary_map_table,2,FALSE),"INVALID"))</f>
        <v/>
      </c>
      <c r="J114">
        <f>IF(F114=1,IF(H114=I114,1,0),"")</f>
        <v/>
      </c>
      <c r="K114">
        <f>IF(G114=0,1,"")</f>
        <v/>
      </c>
      <c r="L114">
        <f>IF(K114=1,COUNTIF($K$2:K114,1),"")</f>
        <v/>
      </c>
      <c r="N114" t="n">
        <v>113</v>
      </c>
      <c r="O114">
        <f>IFERROR(MATCH(N114,$L$2:$L$5001,0),"")</f>
        <v/>
      </c>
      <c r="P114">
        <f>IF(O114="","",INDEX($A$2:$A$5001,O114))</f>
        <v/>
      </c>
      <c r="Q114">
        <f>IF(O114="","",INDEX($B$2:$B$5001,O114))</f>
        <v/>
      </c>
      <c r="R114">
        <f>IF(O114="","",INDEX($C$2:$C$5001,O114))</f>
        <v/>
      </c>
      <c r="S114">
        <f>IF(O114="","",INDEX($D$2:$D$5001,O114))</f>
        <v/>
      </c>
      <c r="T114">
        <f>IF(O114="","",INDEX($E$2:$E$5001,O114))</f>
        <v/>
      </c>
      <c r="V114" s="13" t="inlineStr">
        <is>
          <t>column total (B)</t>
        </is>
      </c>
      <c r="W114">
        <f>SUM(W112:W113)</f>
        <v/>
      </c>
      <c r="X114">
        <f>SUM(X112:X113)</f>
        <v/>
      </c>
      <c r="Y114">
        <f>SUM(Y112:Y113)</f>
        <v/>
      </c>
    </row>
    <row r="115">
      <c r="A115">
        <f>IF(screen_TA_reviewer_A!$A115="","",screen_TA_reviewer_A!$A115)</f>
        <v/>
      </c>
      <c r="B115">
        <f>IF(OR($A115="",screen_TA_reviewer_A!$C115=""),"",screen_TA_reviewer_A!$C115)</f>
        <v/>
      </c>
      <c r="C115">
        <f>IF(OR($A115="",screen_TA_reviewer_B!$C115=""),"",screen_TA_reviewer_B!$C115)</f>
        <v/>
      </c>
      <c r="D115">
        <f>IF(OR($A115="",screen_TA_reviewer_A!$D115=""),"",screen_TA_reviewer_A!$D115)</f>
        <v/>
      </c>
      <c r="E115">
        <f>IF(OR($A115="",screen_TA_reviewer_B!$D115=""),"",screen_TA_reviewer_B!$D115)</f>
        <v/>
      </c>
      <c r="F115">
        <f>IF(AND(B115&lt;&gt;"",C115&lt;&gt;""),1,"")</f>
        <v/>
      </c>
      <c r="G115">
        <f>IF(F115=1,IF(B115=C115,1,0),"")</f>
        <v/>
      </c>
      <c r="H115">
        <f>IF(B115="","",IFERROR(VLOOKUP(B115,lst_TA_binary_map_table,2,FALSE),"INVALID"))</f>
        <v/>
      </c>
      <c r="I115">
        <f>IF(C115="","",IFERROR(VLOOKUP(C115,lst_TA_binary_map_table,2,FALSE),"INVALID"))</f>
        <v/>
      </c>
      <c r="J115">
        <f>IF(F115=1,IF(H115=I115,1,0),"")</f>
        <v/>
      </c>
      <c r="K115">
        <f>IF(G115=0,1,"")</f>
        <v/>
      </c>
      <c r="L115">
        <f>IF(K115=1,COUNTIF($K$2:K115,1),"")</f>
        <v/>
      </c>
      <c r="N115" t="n">
        <v>114</v>
      </c>
      <c r="O115">
        <f>IFERROR(MATCH(N115,$L$2:$L$5001,0),"")</f>
        <v/>
      </c>
      <c r="P115">
        <f>IF(O115="","",INDEX($A$2:$A$5001,O115))</f>
        <v/>
      </c>
      <c r="Q115">
        <f>IF(O115="","",INDEX($B$2:$B$5001,O115))</f>
        <v/>
      </c>
      <c r="R115">
        <f>IF(O115="","",INDEX($C$2:$C$5001,O115))</f>
        <v/>
      </c>
      <c r="S115">
        <f>IF(O115="","",INDEX($D$2:$D$5001,O115))</f>
        <v/>
      </c>
      <c r="T115">
        <f>IF(O115="","",INDEX($E$2:$E$5001,O115))</f>
        <v/>
      </c>
      <c r="V115" t="inlineStr">
        <is>
          <t>n (jointly coded with listed codes)</t>
        </is>
      </c>
      <c r="W115" s="12">
        <f>Y114</f>
        <v/>
      </c>
    </row>
    <row r="116">
      <c r="A116">
        <f>IF(screen_TA_reviewer_A!$A116="","",screen_TA_reviewer_A!$A116)</f>
        <v/>
      </c>
      <c r="B116">
        <f>IF(OR($A116="",screen_TA_reviewer_A!$C116=""),"",screen_TA_reviewer_A!$C116)</f>
        <v/>
      </c>
      <c r="C116">
        <f>IF(OR($A116="",screen_TA_reviewer_B!$C116=""),"",screen_TA_reviewer_B!$C116)</f>
        <v/>
      </c>
      <c r="D116">
        <f>IF(OR($A116="",screen_TA_reviewer_A!$D116=""),"",screen_TA_reviewer_A!$D116)</f>
        <v/>
      </c>
      <c r="E116">
        <f>IF(OR($A116="",screen_TA_reviewer_B!$D116=""),"",screen_TA_reviewer_B!$D116)</f>
        <v/>
      </c>
      <c r="F116">
        <f>IF(AND(B116&lt;&gt;"",C116&lt;&gt;""),1,"")</f>
        <v/>
      </c>
      <c r="G116">
        <f>IF(F116=1,IF(B116=C116,1,0),"")</f>
        <v/>
      </c>
      <c r="H116">
        <f>IF(B116="","",IFERROR(VLOOKUP(B116,lst_TA_binary_map_table,2,FALSE),"INVALID"))</f>
        <v/>
      </c>
      <c r="I116">
        <f>IF(C116="","",IFERROR(VLOOKUP(C116,lst_TA_binary_map_table,2,FALSE),"INVALID"))</f>
        <v/>
      </c>
      <c r="J116">
        <f>IF(F116=1,IF(H116=I116,1,0),"")</f>
        <v/>
      </c>
      <c r="K116">
        <f>IF(G116=0,1,"")</f>
        <v/>
      </c>
      <c r="L116">
        <f>IF(K116=1,COUNTIF($K$2:K116,1),"")</f>
        <v/>
      </c>
      <c r="N116" t="n">
        <v>115</v>
      </c>
      <c r="O116">
        <f>IFERROR(MATCH(N116,$L$2:$L$5001,0),"")</f>
        <v/>
      </c>
      <c r="P116">
        <f>IF(O116="","",INDEX($A$2:$A$5001,O116))</f>
        <v/>
      </c>
      <c r="Q116">
        <f>IF(O116="","",INDEX($B$2:$B$5001,O116))</f>
        <v/>
      </c>
      <c r="R116">
        <f>IF(O116="","",INDEX($C$2:$C$5001,O116))</f>
        <v/>
      </c>
      <c r="S116">
        <f>IF(O116="","",INDEX($D$2:$D$5001,O116))</f>
        <v/>
      </c>
      <c r="T116">
        <f>IF(O116="","",INDEX($E$2:$E$5001,O116))</f>
        <v/>
      </c>
      <c r="V116" t="inlineStr">
        <is>
          <t>observed agreements (diagonal)</t>
        </is>
      </c>
      <c r="W116" s="12">
        <f>SUM(W112,X113)</f>
        <v/>
      </c>
    </row>
    <row r="117">
      <c r="A117">
        <f>IF(screen_TA_reviewer_A!$A117="","",screen_TA_reviewer_A!$A117)</f>
        <v/>
      </c>
      <c r="B117">
        <f>IF(OR($A117="",screen_TA_reviewer_A!$C117=""),"",screen_TA_reviewer_A!$C117)</f>
        <v/>
      </c>
      <c r="C117">
        <f>IF(OR($A117="",screen_TA_reviewer_B!$C117=""),"",screen_TA_reviewer_B!$C117)</f>
        <v/>
      </c>
      <c r="D117">
        <f>IF(OR($A117="",screen_TA_reviewer_A!$D117=""),"",screen_TA_reviewer_A!$D117)</f>
        <v/>
      </c>
      <c r="E117">
        <f>IF(OR($A117="",screen_TA_reviewer_B!$D117=""),"",screen_TA_reviewer_B!$D117)</f>
        <v/>
      </c>
      <c r="F117">
        <f>IF(AND(B117&lt;&gt;"",C117&lt;&gt;""),1,"")</f>
        <v/>
      </c>
      <c r="G117">
        <f>IF(F117=1,IF(B117=C117,1,0),"")</f>
        <v/>
      </c>
      <c r="H117">
        <f>IF(B117="","",IFERROR(VLOOKUP(B117,lst_TA_binary_map_table,2,FALSE),"INVALID"))</f>
        <v/>
      </c>
      <c r="I117">
        <f>IF(C117="","",IFERROR(VLOOKUP(C117,lst_TA_binary_map_table,2,FALSE),"INVALID"))</f>
        <v/>
      </c>
      <c r="J117">
        <f>IF(F117=1,IF(H117=I117,1,0),"")</f>
        <v/>
      </c>
      <c r="K117">
        <f>IF(G117=0,1,"")</f>
        <v/>
      </c>
      <c r="L117">
        <f>IF(K117=1,COUNTIF($K$2:K117,1),"")</f>
        <v/>
      </c>
      <c r="N117" t="n">
        <v>116</v>
      </c>
      <c r="O117">
        <f>IFERROR(MATCH(N117,$L$2:$L$5001,0),"")</f>
        <v/>
      </c>
      <c r="P117">
        <f>IF(O117="","",INDEX($A$2:$A$5001,O117))</f>
        <v/>
      </c>
      <c r="Q117">
        <f>IF(O117="","",INDEX($B$2:$B$5001,O117))</f>
        <v/>
      </c>
      <c r="R117">
        <f>IF(O117="","",INDEX($C$2:$C$5001,O117))</f>
        <v/>
      </c>
      <c r="S117">
        <f>IF(O117="","",INDEX($D$2:$D$5001,O117))</f>
        <v/>
      </c>
      <c r="T117">
        <f>IF(O117="","",INDEX($E$2:$E$5001,O117))</f>
        <v/>
      </c>
      <c r="V117" t="inlineStr">
        <is>
          <t>raw agreement p_o</t>
        </is>
      </c>
      <c r="W117" s="15">
        <f>IF(W115=0,"",W116/W115)</f>
        <v/>
      </c>
    </row>
    <row r="118">
      <c r="A118">
        <f>IF(screen_TA_reviewer_A!$A118="","",screen_TA_reviewer_A!$A118)</f>
        <v/>
      </c>
      <c r="B118">
        <f>IF(OR($A118="",screen_TA_reviewer_A!$C118=""),"",screen_TA_reviewer_A!$C118)</f>
        <v/>
      </c>
      <c r="C118">
        <f>IF(OR($A118="",screen_TA_reviewer_B!$C118=""),"",screen_TA_reviewer_B!$C118)</f>
        <v/>
      </c>
      <c r="D118">
        <f>IF(OR($A118="",screen_TA_reviewer_A!$D118=""),"",screen_TA_reviewer_A!$D118)</f>
        <v/>
      </c>
      <c r="E118">
        <f>IF(OR($A118="",screen_TA_reviewer_B!$D118=""),"",screen_TA_reviewer_B!$D118)</f>
        <v/>
      </c>
      <c r="F118">
        <f>IF(AND(B118&lt;&gt;"",C118&lt;&gt;""),1,"")</f>
        <v/>
      </c>
      <c r="G118">
        <f>IF(F118=1,IF(B118=C118,1,0),"")</f>
        <v/>
      </c>
      <c r="H118">
        <f>IF(B118="","",IFERROR(VLOOKUP(B118,lst_TA_binary_map_table,2,FALSE),"INVALID"))</f>
        <v/>
      </c>
      <c r="I118">
        <f>IF(C118="","",IFERROR(VLOOKUP(C118,lst_TA_binary_map_table,2,FALSE),"INVALID"))</f>
        <v/>
      </c>
      <c r="J118">
        <f>IF(F118=1,IF(H118=I118,1,0),"")</f>
        <v/>
      </c>
      <c r="K118">
        <f>IF(G118=0,1,"")</f>
        <v/>
      </c>
      <c r="L118">
        <f>IF(K118=1,COUNTIF($K$2:K118,1),"")</f>
        <v/>
      </c>
      <c r="N118" t="n">
        <v>117</v>
      </c>
      <c r="O118">
        <f>IFERROR(MATCH(N118,$L$2:$L$5001,0),"")</f>
        <v/>
      </c>
      <c r="P118">
        <f>IF(O118="","",INDEX($A$2:$A$5001,O118))</f>
        <v/>
      </c>
      <c r="Q118">
        <f>IF(O118="","",INDEX($B$2:$B$5001,O118))</f>
        <v/>
      </c>
      <c r="R118">
        <f>IF(O118="","",INDEX($C$2:$C$5001,O118))</f>
        <v/>
      </c>
      <c r="S118">
        <f>IF(O118="","",INDEX($D$2:$D$5001,O118))</f>
        <v/>
      </c>
      <c r="T118">
        <f>IF(O118="","",INDEX($E$2:$E$5001,O118))</f>
        <v/>
      </c>
      <c r="V118" t="inlineStr">
        <is>
          <t>chance agreement p_e</t>
        </is>
      </c>
      <c r="W118" s="15">
        <f>IF(W115=0,"",(Y112*W114+Y113*X114)/W115^2)</f>
        <v/>
      </c>
    </row>
    <row r="119">
      <c r="A119">
        <f>IF(screen_TA_reviewer_A!$A119="","",screen_TA_reviewer_A!$A119)</f>
        <v/>
      </c>
      <c r="B119">
        <f>IF(OR($A119="",screen_TA_reviewer_A!$C119=""),"",screen_TA_reviewer_A!$C119)</f>
        <v/>
      </c>
      <c r="C119">
        <f>IF(OR($A119="",screen_TA_reviewer_B!$C119=""),"",screen_TA_reviewer_B!$C119)</f>
        <v/>
      </c>
      <c r="D119">
        <f>IF(OR($A119="",screen_TA_reviewer_A!$D119=""),"",screen_TA_reviewer_A!$D119)</f>
        <v/>
      </c>
      <c r="E119">
        <f>IF(OR($A119="",screen_TA_reviewer_B!$D119=""),"",screen_TA_reviewer_B!$D119)</f>
        <v/>
      </c>
      <c r="F119">
        <f>IF(AND(B119&lt;&gt;"",C119&lt;&gt;""),1,"")</f>
        <v/>
      </c>
      <c r="G119">
        <f>IF(F119=1,IF(B119=C119,1,0),"")</f>
        <v/>
      </c>
      <c r="H119">
        <f>IF(B119="","",IFERROR(VLOOKUP(B119,lst_TA_binary_map_table,2,FALSE),"INVALID"))</f>
        <v/>
      </c>
      <c r="I119">
        <f>IF(C119="","",IFERROR(VLOOKUP(C119,lst_TA_binary_map_table,2,FALSE),"INVALID"))</f>
        <v/>
      </c>
      <c r="J119">
        <f>IF(F119=1,IF(H119=I119,1,0),"")</f>
        <v/>
      </c>
      <c r="K119">
        <f>IF(G119=0,1,"")</f>
        <v/>
      </c>
      <c r="L119">
        <f>IF(K119=1,COUNTIF($K$2:K119,1),"")</f>
        <v/>
      </c>
      <c r="N119" t="n">
        <v>118</v>
      </c>
      <c r="O119">
        <f>IFERROR(MATCH(N119,$L$2:$L$5001,0),"")</f>
        <v/>
      </c>
      <c r="P119">
        <f>IF(O119="","",INDEX($A$2:$A$5001,O119))</f>
        <v/>
      </c>
      <c r="Q119">
        <f>IF(O119="","",INDEX($B$2:$B$5001,O119))</f>
        <v/>
      </c>
      <c r="R119">
        <f>IF(O119="","",INDEX($C$2:$C$5001,O119))</f>
        <v/>
      </c>
      <c r="S119">
        <f>IF(O119="","",INDEX($D$2:$D$5001,O119))</f>
        <v/>
      </c>
      <c r="T119">
        <f>IF(O119="","",INDEX($E$2:$E$5001,O119))</f>
        <v/>
      </c>
      <c r="V119" t="inlineStr">
        <is>
          <t>Cohen's kappa (descriptive)</t>
        </is>
      </c>
      <c r="W119" s="16">
        <f>IF(W115=0,"",IF(W118=1,"undefined (p_e=1)",(W117-W118)/(1-W118)))</f>
        <v/>
      </c>
    </row>
    <row r="120">
      <c r="A120">
        <f>IF(screen_TA_reviewer_A!$A120="","",screen_TA_reviewer_A!$A120)</f>
        <v/>
      </c>
      <c r="B120">
        <f>IF(OR($A120="",screen_TA_reviewer_A!$C120=""),"",screen_TA_reviewer_A!$C120)</f>
        <v/>
      </c>
      <c r="C120">
        <f>IF(OR($A120="",screen_TA_reviewer_B!$C120=""),"",screen_TA_reviewer_B!$C120)</f>
        <v/>
      </c>
      <c r="D120">
        <f>IF(OR($A120="",screen_TA_reviewer_A!$D120=""),"",screen_TA_reviewer_A!$D120)</f>
        <v/>
      </c>
      <c r="E120">
        <f>IF(OR($A120="",screen_TA_reviewer_B!$D120=""),"",screen_TA_reviewer_B!$D120)</f>
        <v/>
      </c>
      <c r="F120">
        <f>IF(AND(B120&lt;&gt;"",C120&lt;&gt;""),1,"")</f>
        <v/>
      </c>
      <c r="G120">
        <f>IF(F120=1,IF(B120=C120,1,0),"")</f>
        <v/>
      </c>
      <c r="H120">
        <f>IF(B120="","",IFERROR(VLOOKUP(B120,lst_TA_binary_map_table,2,FALSE),"INVALID"))</f>
        <v/>
      </c>
      <c r="I120">
        <f>IF(C120="","",IFERROR(VLOOKUP(C120,lst_TA_binary_map_table,2,FALSE),"INVALID"))</f>
        <v/>
      </c>
      <c r="J120">
        <f>IF(F120=1,IF(H120=I120,1,0),"")</f>
        <v/>
      </c>
      <c r="K120">
        <f>IF(G120=0,1,"")</f>
        <v/>
      </c>
      <c r="L120">
        <f>IF(K120=1,COUNTIF($K$2:K120,1),"")</f>
        <v/>
      </c>
      <c r="N120" t="n">
        <v>119</v>
      </c>
      <c r="O120">
        <f>IFERROR(MATCH(N120,$L$2:$L$5001,0),"")</f>
        <v/>
      </c>
      <c r="P120">
        <f>IF(O120="","",INDEX($A$2:$A$5001,O120))</f>
        <v/>
      </c>
      <c r="Q120">
        <f>IF(O120="","",INDEX($B$2:$B$5001,O120))</f>
        <v/>
      </c>
      <c r="R120">
        <f>IF(O120="","",INDEX($C$2:$C$5001,O120))</f>
        <v/>
      </c>
      <c r="S120">
        <f>IF(O120="","",INDEX($D$2:$D$5001,O120))</f>
        <v/>
      </c>
      <c r="T120">
        <f>IF(O120="","",INDEX($E$2:$E$5001,O120))</f>
        <v/>
      </c>
    </row>
    <row r="121">
      <c r="A121">
        <f>IF(screen_TA_reviewer_A!$A121="","",screen_TA_reviewer_A!$A121)</f>
        <v/>
      </c>
      <c r="B121">
        <f>IF(OR($A121="",screen_TA_reviewer_A!$C121=""),"",screen_TA_reviewer_A!$C121)</f>
        <v/>
      </c>
      <c r="C121">
        <f>IF(OR($A121="",screen_TA_reviewer_B!$C121=""),"",screen_TA_reviewer_B!$C121)</f>
        <v/>
      </c>
      <c r="D121">
        <f>IF(OR($A121="",screen_TA_reviewer_A!$D121=""),"",screen_TA_reviewer_A!$D121)</f>
        <v/>
      </c>
      <c r="E121">
        <f>IF(OR($A121="",screen_TA_reviewer_B!$D121=""),"",screen_TA_reviewer_B!$D121)</f>
        <v/>
      </c>
      <c r="F121">
        <f>IF(AND(B121&lt;&gt;"",C121&lt;&gt;""),1,"")</f>
        <v/>
      </c>
      <c r="G121">
        <f>IF(F121=1,IF(B121=C121,1,0),"")</f>
        <v/>
      </c>
      <c r="H121">
        <f>IF(B121="","",IFERROR(VLOOKUP(B121,lst_TA_binary_map_table,2,FALSE),"INVALID"))</f>
        <v/>
      </c>
      <c r="I121">
        <f>IF(C121="","",IFERROR(VLOOKUP(C121,lst_TA_binary_map_table,2,FALSE),"INVALID"))</f>
        <v/>
      </c>
      <c r="J121">
        <f>IF(F121=1,IF(H121=I121,1,0),"")</f>
        <v/>
      </c>
      <c r="K121">
        <f>IF(G121=0,1,"")</f>
        <v/>
      </c>
      <c r="L121">
        <f>IF(K121=1,COUNTIF($K$2:K121,1),"")</f>
        <v/>
      </c>
      <c r="N121" t="n">
        <v>120</v>
      </c>
      <c r="O121">
        <f>IFERROR(MATCH(N121,$L$2:$L$5001,0),"")</f>
        <v/>
      </c>
      <c r="P121">
        <f>IF(O121="","",INDEX($A$2:$A$5001,O121))</f>
        <v/>
      </c>
      <c r="Q121">
        <f>IF(O121="","",INDEX($B$2:$B$5001,O121))</f>
        <v/>
      </c>
      <c r="R121">
        <f>IF(O121="","",INDEX($C$2:$C$5001,O121))</f>
        <v/>
      </c>
      <c r="S121">
        <f>IF(O121="","",INDEX($D$2:$D$5001,O121))</f>
        <v/>
      </c>
      <c r="T121">
        <f>IF(O121="","",INDEX($E$2:$E$5001,O121))</f>
        <v/>
      </c>
    </row>
    <row r="122">
      <c r="A122">
        <f>IF(screen_TA_reviewer_A!$A122="","",screen_TA_reviewer_A!$A122)</f>
        <v/>
      </c>
      <c r="B122">
        <f>IF(OR($A122="",screen_TA_reviewer_A!$C122=""),"",screen_TA_reviewer_A!$C122)</f>
        <v/>
      </c>
      <c r="C122">
        <f>IF(OR($A122="",screen_TA_reviewer_B!$C122=""),"",screen_TA_reviewer_B!$C122)</f>
        <v/>
      </c>
      <c r="D122">
        <f>IF(OR($A122="",screen_TA_reviewer_A!$D122=""),"",screen_TA_reviewer_A!$D122)</f>
        <v/>
      </c>
      <c r="E122">
        <f>IF(OR($A122="",screen_TA_reviewer_B!$D122=""),"",screen_TA_reviewer_B!$D122)</f>
        <v/>
      </c>
      <c r="F122">
        <f>IF(AND(B122&lt;&gt;"",C122&lt;&gt;""),1,"")</f>
        <v/>
      </c>
      <c r="G122">
        <f>IF(F122=1,IF(B122=C122,1,0),"")</f>
        <v/>
      </c>
      <c r="H122">
        <f>IF(B122="","",IFERROR(VLOOKUP(B122,lst_TA_binary_map_table,2,FALSE),"INVALID"))</f>
        <v/>
      </c>
      <c r="I122">
        <f>IF(C122="","",IFERROR(VLOOKUP(C122,lst_TA_binary_map_table,2,FALSE),"INVALID"))</f>
        <v/>
      </c>
      <c r="J122">
        <f>IF(F122=1,IF(H122=I122,1,0),"")</f>
        <v/>
      </c>
      <c r="K122">
        <f>IF(G122=0,1,"")</f>
        <v/>
      </c>
      <c r="L122">
        <f>IF(K122=1,COUNTIF($K$2:K122,1),"")</f>
        <v/>
      </c>
      <c r="N122" t="n">
        <v>121</v>
      </c>
      <c r="O122">
        <f>IFERROR(MATCH(N122,$L$2:$L$5001,0),"")</f>
        <v/>
      </c>
      <c r="P122">
        <f>IF(O122="","",INDEX($A$2:$A$5001,O122))</f>
        <v/>
      </c>
      <c r="Q122">
        <f>IF(O122="","",INDEX($B$2:$B$5001,O122))</f>
        <v/>
      </c>
      <c r="R122">
        <f>IF(O122="","",INDEX($C$2:$C$5001,O122))</f>
        <v/>
      </c>
      <c r="S122">
        <f>IF(O122="","",INDEX($D$2:$D$5001,O122))</f>
        <v/>
      </c>
      <c r="T122">
        <f>IF(O122="","",INDEX($E$2:$E$5001,O122))</f>
        <v/>
      </c>
    </row>
    <row r="123">
      <c r="A123">
        <f>IF(screen_TA_reviewer_A!$A123="","",screen_TA_reviewer_A!$A123)</f>
        <v/>
      </c>
      <c r="B123">
        <f>IF(OR($A123="",screen_TA_reviewer_A!$C123=""),"",screen_TA_reviewer_A!$C123)</f>
        <v/>
      </c>
      <c r="C123">
        <f>IF(OR($A123="",screen_TA_reviewer_B!$C123=""),"",screen_TA_reviewer_B!$C123)</f>
        <v/>
      </c>
      <c r="D123">
        <f>IF(OR($A123="",screen_TA_reviewer_A!$D123=""),"",screen_TA_reviewer_A!$D123)</f>
        <v/>
      </c>
      <c r="E123">
        <f>IF(OR($A123="",screen_TA_reviewer_B!$D123=""),"",screen_TA_reviewer_B!$D123)</f>
        <v/>
      </c>
      <c r="F123">
        <f>IF(AND(B123&lt;&gt;"",C123&lt;&gt;""),1,"")</f>
        <v/>
      </c>
      <c r="G123">
        <f>IF(F123=1,IF(B123=C123,1,0),"")</f>
        <v/>
      </c>
      <c r="H123">
        <f>IF(B123="","",IFERROR(VLOOKUP(B123,lst_TA_binary_map_table,2,FALSE),"INVALID"))</f>
        <v/>
      </c>
      <c r="I123">
        <f>IF(C123="","",IFERROR(VLOOKUP(C123,lst_TA_binary_map_table,2,FALSE),"INVALID"))</f>
        <v/>
      </c>
      <c r="J123">
        <f>IF(F123=1,IF(H123=I123,1,0),"")</f>
        <v/>
      </c>
      <c r="K123">
        <f>IF(G123=0,1,"")</f>
        <v/>
      </c>
      <c r="L123">
        <f>IF(K123=1,COUNTIF($K$2:K123,1),"")</f>
        <v/>
      </c>
      <c r="N123" t="n">
        <v>122</v>
      </c>
      <c r="O123">
        <f>IFERROR(MATCH(N123,$L$2:$L$5001,0),"")</f>
        <v/>
      </c>
      <c r="P123">
        <f>IF(O123="","",INDEX($A$2:$A$5001,O123))</f>
        <v/>
      </c>
      <c r="Q123">
        <f>IF(O123="","",INDEX($B$2:$B$5001,O123))</f>
        <v/>
      </c>
      <c r="R123">
        <f>IF(O123="","",INDEX($C$2:$C$5001,O123))</f>
        <v/>
      </c>
      <c r="S123">
        <f>IF(O123="","",INDEX($D$2:$D$5001,O123))</f>
        <v/>
      </c>
      <c r="T123">
        <f>IF(O123="","",INDEX($E$2:$E$5001,O123))</f>
        <v/>
      </c>
    </row>
    <row r="124">
      <c r="A124">
        <f>IF(screen_TA_reviewer_A!$A124="","",screen_TA_reviewer_A!$A124)</f>
        <v/>
      </c>
      <c r="B124">
        <f>IF(OR($A124="",screen_TA_reviewer_A!$C124=""),"",screen_TA_reviewer_A!$C124)</f>
        <v/>
      </c>
      <c r="C124">
        <f>IF(OR($A124="",screen_TA_reviewer_B!$C124=""),"",screen_TA_reviewer_B!$C124)</f>
        <v/>
      </c>
      <c r="D124">
        <f>IF(OR($A124="",screen_TA_reviewer_A!$D124=""),"",screen_TA_reviewer_A!$D124)</f>
        <v/>
      </c>
      <c r="E124">
        <f>IF(OR($A124="",screen_TA_reviewer_B!$D124=""),"",screen_TA_reviewer_B!$D124)</f>
        <v/>
      </c>
      <c r="F124">
        <f>IF(AND(B124&lt;&gt;"",C124&lt;&gt;""),1,"")</f>
        <v/>
      </c>
      <c r="G124">
        <f>IF(F124=1,IF(B124=C124,1,0),"")</f>
        <v/>
      </c>
      <c r="H124">
        <f>IF(B124="","",IFERROR(VLOOKUP(B124,lst_TA_binary_map_table,2,FALSE),"INVALID"))</f>
        <v/>
      </c>
      <c r="I124">
        <f>IF(C124="","",IFERROR(VLOOKUP(C124,lst_TA_binary_map_table,2,FALSE),"INVALID"))</f>
        <v/>
      </c>
      <c r="J124">
        <f>IF(F124=1,IF(H124=I124,1,0),"")</f>
        <v/>
      </c>
      <c r="K124">
        <f>IF(G124=0,1,"")</f>
        <v/>
      </c>
      <c r="L124">
        <f>IF(K124=1,COUNTIF($K$2:K124,1),"")</f>
        <v/>
      </c>
      <c r="N124" t="n">
        <v>123</v>
      </c>
      <c r="O124">
        <f>IFERROR(MATCH(N124,$L$2:$L$5001,0),"")</f>
        <v/>
      </c>
      <c r="P124">
        <f>IF(O124="","",INDEX($A$2:$A$5001,O124))</f>
        <v/>
      </c>
      <c r="Q124">
        <f>IF(O124="","",INDEX($B$2:$B$5001,O124))</f>
        <v/>
      </c>
      <c r="R124">
        <f>IF(O124="","",INDEX($C$2:$C$5001,O124))</f>
        <v/>
      </c>
      <c r="S124">
        <f>IF(O124="","",INDEX($D$2:$D$5001,O124))</f>
        <v/>
      </c>
      <c r="T124">
        <f>IF(O124="","",INDEX($E$2:$E$5001,O124))</f>
        <v/>
      </c>
    </row>
    <row r="125">
      <c r="A125">
        <f>IF(screen_TA_reviewer_A!$A125="","",screen_TA_reviewer_A!$A125)</f>
        <v/>
      </c>
      <c r="B125">
        <f>IF(OR($A125="",screen_TA_reviewer_A!$C125=""),"",screen_TA_reviewer_A!$C125)</f>
        <v/>
      </c>
      <c r="C125">
        <f>IF(OR($A125="",screen_TA_reviewer_B!$C125=""),"",screen_TA_reviewer_B!$C125)</f>
        <v/>
      </c>
      <c r="D125">
        <f>IF(OR($A125="",screen_TA_reviewer_A!$D125=""),"",screen_TA_reviewer_A!$D125)</f>
        <v/>
      </c>
      <c r="E125">
        <f>IF(OR($A125="",screen_TA_reviewer_B!$D125=""),"",screen_TA_reviewer_B!$D125)</f>
        <v/>
      </c>
      <c r="F125">
        <f>IF(AND(B125&lt;&gt;"",C125&lt;&gt;""),1,"")</f>
        <v/>
      </c>
      <c r="G125">
        <f>IF(F125=1,IF(B125=C125,1,0),"")</f>
        <v/>
      </c>
      <c r="H125">
        <f>IF(B125="","",IFERROR(VLOOKUP(B125,lst_TA_binary_map_table,2,FALSE),"INVALID"))</f>
        <v/>
      </c>
      <c r="I125">
        <f>IF(C125="","",IFERROR(VLOOKUP(C125,lst_TA_binary_map_table,2,FALSE),"INVALID"))</f>
        <v/>
      </c>
      <c r="J125">
        <f>IF(F125=1,IF(H125=I125,1,0),"")</f>
        <v/>
      </c>
      <c r="K125">
        <f>IF(G125=0,1,"")</f>
        <v/>
      </c>
      <c r="L125">
        <f>IF(K125=1,COUNTIF($K$2:K125,1),"")</f>
        <v/>
      </c>
      <c r="N125" t="n">
        <v>124</v>
      </c>
      <c r="O125">
        <f>IFERROR(MATCH(N125,$L$2:$L$5001,0),"")</f>
        <v/>
      </c>
      <c r="P125">
        <f>IF(O125="","",INDEX($A$2:$A$5001,O125))</f>
        <v/>
      </c>
      <c r="Q125">
        <f>IF(O125="","",INDEX($B$2:$B$5001,O125))</f>
        <v/>
      </c>
      <c r="R125">
        <f>IF(O125="","",INDEX($C$2:$C$5001,O125))</f>
        <v/>
      </c>
      <c r="S125">
        <f>IF(O125="","",INDEX($D$2:$D$5001,O125))</f>
        <v/>
      </c>
      <c r="T125">
        <f>IF(O125="","",INDEX($E$2:$E$5001,O125))</f>
        <v/>
      </c>
    </row>
    <row r="126">
      <c r="A126">
        <f>IF(screen_TA_reviewer_A!$A126="","",screen_TA_reviewer_A!$A126)</f>
        <v/>
      </c>
      <c r="B126">
        <f>IF(OR($A126="",screen_TA_reviewer_A!$C126=""),"",screen_TA_reviewer_A!$C126)</f>
        <v/>
      </c>
      <c r="C126">
        <f>IF(OR($A126="",screen_TA_reviewer_B!$C126=""),"",screen_TA_reviewer_B!$C126)</f>
        <v/>
      </c>
      <c r="D126">
        <f>IF(OR($A126="",screen_TA_reviewer_A!$D126=""),"",screen_TA_reviewer_A!$D126)</f>
        <v/>
      </c>
      <c r="E126">
        <f>IF(OR($A126="",screen_TA_reviewer_B!$D126=""),"",screen_TA_reviewer_B!$D126)</f>
        <v/>
      </c>
      <c r="F126">
        <f>IF(AND(B126&lt;&gt;"",C126&lt;&gt;""),1,"")</f>
        <v/>
      </c>
      <c r="G126">
        <f>IF(F126=1,IF(B126=C126,1,0),"")</f>
        <v/>
      </c>
      <c r="H126">
        <f>IF(B126="","",IFERROR(VLOOKUP(B126,lst_TA_binary_map_table,2,FALSE),"INVALID"))</f>
        <v/>
      </c>
      <c r="I126">
        <f>IF(C126="","",IFERROR(VLOOKUP(C126,lst_TA_binary_map_table,2,FALSE),"INVALID"))</f>
        <v/>
      </c>
      <c r="J126">
        <f>IF(F126=1,IF(H126=I126,1,0),"")</f>
        <v/>
      </c>
      <c r="K126">
        <f>IF(G126=0,1,"")</f>
        <v/>
      </c>
      <c r="L126">
        <f>IF(K126=1,COUNTIF($K$2:K126,1),"")</f>
        <v/>
      </c>
      <c r="N126" t="n">
        <v>125</v>
      </c>
      <c r="O126">
        <f>IFERROR(MATCH(N126,$L$2:$L$5001,0),"")</f>
        <v/>
      </c>
      <c r="P126">
        <f>IF(O126="","",INDEX($A$2:$A$5001,O126))</f>
        <v/>
      </c>
      <c r="Q126">
        <f>IF(O126="","",INDEX($B$2:$B$5001,O126))</f>
        <v/>
      </c>
      <c r="R126">
        <f>IF(O126="","",INDEX($C$2:$C$5001,O126))</f>
        <v/>
      </c>
      <c r="S126">
        <f>IF(O126="","",INDEX($D$2:$D$5001,O126))</f>
        <v/>
      </c>
      <c r="T126">
        <f>IF(O126="","",INDEX($E$2:$E$5001,O126))</f>
        <v/>
      </c>
    </row>
    <row r="127">
      <c r="A127">
        <f>IF(screen_TA_reviewer_A!$A127="","",screen_TA_reviewer_A!$A127)</f>
        <v/>
      </c>
      <c r="B127">
        <f>IF(OR($A127="",screen_TA_reviewer_A!$C127=""),"",screen_TA_reviewer_A!$C127)</f>
        <v/>
      </c>
      <c r="C127">
        <f>IF(OR($A127="",screen_TA_reviewer_B!$C127=""),"",screen_TA_reviewer_B!$C127)</f>
        <v/>
      </c>
      <c r="D127">
        <f>IF(OR($A127="",screen_TA_reviewer_A!$D127=""),"",screen_TA_reviewer_A!$D127)</f>
        <v/>
      </c>
      <c r="E127">
        <f>IF(OR($A127="",screen_TA_reviewer_B!$D127=""),"",screen_TA_reviewer_B!$D127)</f>
        <v/>
      </c>
      <c r="F127">
        <f>IF(AND(B127&lt;&gt;"",C127&lt;&gt;""),1,"")</f>
        <v/>
      </c>
      <c r="G127">
        <f>IF(F127=1,IF(B127=C127,1,0),"")</f>
        <v/>
      </c>
      <c r="H127">
        <f>IF(B127="","",IFERROR(VLOOKUP(B127,lst_TA_binary_map_table,2,FALSE),"INVALID"))</f>
        <v/>
      </c>
      <c r="I127">
        <f>IF(C127="","",IFERROR(VLOOKUP(C127,lst_TA_binary_map_table,2,FALSE),"INVALID"))</f>
        <v/>
      </c>
      <c r="J127">
        <f>IF(F127=1,IF(H127=I127,1,0),"")</f>
        <v/>
      </c>
      <c r="K127">
        <f>IF(G127=0,1,"")</f>
        <v/>
      </c>
      <c r="L127">
        <f>IF(K127=1,COUNTIF($K$2:K127,1),"")</f>
        <v/>
      </c>
      <c r="N127" t="n">
        <v>126</v>
      </c>
      <c r="O127">
        <f>IFERROR(MATCH(N127,$L$2:$L$5001,0),"")</f>
        <v/>
      </c>
      <c r="P127">
        <f>IF(O127="","",INDEX($A$2:$A$5001,O127))</f>
        <v/>
      </c>
      <c r="Q127">
        <f>IF(O127="","",INDEX($B$2:$B$5001,O127))</f>
        <v/>
      </c>
      <c r="R127">
        <f>IF(O127="","",INDEX($C$2:$C$5001,O127))</f>
        <v/>
      </c>
      <c r="S127">
        <f>IF(O127="","",INDEX($D$2:$D$5001,O127))</f>
        <v/>
      </c>
      <c r="T127">
        <f>IF(O127="","",INDEX($E$2:$E$5001,O127))</f>
        <v/>
      </c>
    </row>
    <row r="128">
      <c r="A128">
        <f>IF(screen_TA_reviewer_A!$A128="","",screen_TA_reviewer_A!$A128)</f>
        <v/>
      </c>
      <c r="B128">
        <f>IF(OR($A128="",screen_TA_reviewer_A!$C128=""),"",screen_TA_reviewer_A!$C128)</f>
        <v/>
      </c>
      <c r="C128">
        <f>IF(OR($A128="",screen_TA_reviewer_B!$C128=""),"",screen_TA_reviewer_B!$C128)</f>
        <v/>
      </c>
      <c r="D128">
        <f>IF(OR($A128="",screen_TA_reviewer_A!$D128=""),"",screen_TA_reviewer_A!$D128)</f>
        <v/>
      </c>
      <c r="E128">
        <f>IF(OR($A128="",screen_TA_reviewer_B!$D128=""),"",screen_TA_reviewer_B!$D128)</f>
        <v/>
      </c>
      <c r="F128">
        <f>IF(AND(B128&lt;&gt;"",C128&lt;&gt;""),1,"")</f>
        <v/>
      </c>
      <c r="G128">
        <f>IF(F128=1,IF(B128=C128,1,0),"")</f>
        <v/>
      </c>
      <c r="H128">
        <f>IF(B128="","",IFERROR(VLOOKUP(B128,lst_TA_binary_map_table,2,FALSE),"INVALID"))</f>
        <v/>
      </c>
      <c r="I128">
        <f>IF(C128="","",IFERROR(VLOOKUP(C128,lst_TA_binary_map_table,2,FALSE),"INVALID"))</f>
        <v/>
      </c>
      <c r="J128">
        <f>IF(F128=1,IF(H128=I128,1,0),"")</f>
        <v/>
      </c>
      <c r="K128">
        <f>IF(G128=0,1,"")</f>
        <v/>
      </c>
      <c r="L128">
        <f>IF(K128=1,COUNTIF($K$2:K128,1),"")</f>
        <v/>
      </c>
      <c r="N128" t="n">
        <v>127</v>
      </c>
      <c r="O128">
        <f>IFERROR(MATCH(N128,$L$2:$L$5001,0),"")</f>
        <v/>
      </c>
      <c r="P128">
        <f>IF(O128="","",INDEX($A$2:$A$5001,O128))</f>
        <v/>
      </c>
      <c r="Q128">
        <f>IF(O128="","",INDEX($B$2:$B$5001,O128))</f>
        <v/>
      </c>
      <c r="R128">
        <f>IF(O128="","",INDEX($C$2:$C$5001,O128))</f>
        <v/>
      </c>
      <c r="S128">
        <f>IF(O128="","",INDEX($D$2:$D$5001,O128))</f>
        <v/>
      </c>
      <c r="T128">
        <f>IF(O128="","",INDEX($E$2:$E$5001,O128))</f>
        <v/>
      </c>
    </row>
    <row r="129">
      <c r="A129">
        <f>IF(screen_TA_reviewer_A!$A129="","",screen_TA_reviewer_A!$A129)</f>
        <v/>
      </c>
      <c r="B129">
        <f>IF(OR($A129="",screen_TA_reviewer_A!$C129=""),"",screen_TA_reviewer_A!$C129)</f>
        <v/>
      </c>
      <c r="C129">
        <f>IF(OR($A129="",screen_TA_reviewer_B!$C129=""),"",screen_TA_reviewer_B!$C129)</f>
        <v/>
      </c>
      <c r="D129">
        <f>IF(OR($A129="",screen_TA_reviewer_A!$D129=""),"",screen_TA_reviewer_A!$D129)</f>
        <v/>
      </c>
      <c r="E129">
        <f>IF(OR($A129="",screen_TA_reviewer_B!$D129=""),"",screen_TA_reviewer_B!$D129)</f>
        <v/>
      </c>
      <c r="F129">
        <f>IF(AND(B129&lt;&gt;"",C129&lt;&gt;""),1,"")</f>
        <v/>
      </c>
      <c r="G129">
        <f>IF(F129=1,IF(B129=C129,1,0),"")</f>
        <v/>
      </c>
      <c r="H129">
        <f>IF(B129="","",IFERROR(VLOOKUP(B129,lst_TA_binary_map_table,2,FALSE),"INVALID"))</f>
        <v/>
      </c>
      <c r="I129">
        <f>IF(C129="","",IFERROR(VLOOKUP(C129,lst_TA_binary_map_table,2,FALSE),"INVALID"))</f>
        <v/>
      </c>
      <c r="J129">
        <f>IF(F129=1,IF(H129=I129,1,0),"")</f>
        <v/>
      </c>
      <c r="K129">
        <f>IF(G129=0,1,"")</f>
        <v/>
      </c>
      <c r="L129">
        <f>IF(K129=1,COUNTIF($K$2:K129,1),"")</f>
        <v/>
      </c>
      <c r="N129" t="n">
        <v>128</v>
      </c>
      <c r="O129">
        <f>IFERROR(MATCH(N129,$L$2:$L$5001,0),"")</f>
        <v/>
      </c>
      <c r="P129">
        <f>IF(O129="","",INDEX($A$2:$A$5001,O129))</f>
        <v/>
      </c>
      <c r="Q129">
        <f>IF(O129="","",INDEX($B$2:$B$5001,O129))</f>
        <v/>
      </c>
      <c r="R129">
        <f>IF(O129="","",INDEX($C$2:$C$5001,O129))</f>
        <v/>
      </c>
      <c r="S129">
        <f>IF(O129="","",INDEX($D$2:$D$5001,O129))</f>
        <v/>
      </c>
      <c r="T129">
        <f>IF(O129="","",INDEX($E$2:$E$5001,O129))</f>
        <v/>
      </c>
    </row>
    <row r="130">
      <c r="A130">
        <f>IF(screen_TA_reviewer_A!$A130="","",screen_TA_reviewer_A!$A130)</f>
        <v/>
      </c>
      <c r="B130">
        <f>IF(OR($A130="",screen_TA_reviewer_A!$C130=""),"",screen_TA_reviewer_A!$C130)</f>
        <v/>
      </c>
      <c r="C130">
        <f>IF(OR($A130="",screen_TA_reviewer_B!$C130=""),"",screen_TA_reviewer_B!$C130)</f>
        <v/>
      </c>
      <c r="D130">
        <f>IF(OR($A130="",screen_TA_reviewer_A!$D130=""),"",screen_TA_reviewer_A!$D130)</f>
        <v/>
      </c>
      <c r="E130">
        <f>IF(OR($A130="",screen_TA_reviewer_B!$D130=""),"",screen_TA_reviewer_B!$D130)</f>
        <v/>
      </c>
      <c r="F130">
        <f>IF(AND(B130&lt;&gt;"",C130&lt;&gt;""),1,"")</f>
        <v/>
      </c>
      <c r="G130">
        <f>IF(F130=1,IF(B130=C130,1,0),"")</f>
        <v/>
      </c>
      <c r="H130">
        <f>IF(B130="","",IFERROR(VLOOKUP(B130,lst_TA_binary_map_table,2,FALSE),"INVALID"))</f>
        <v/>
      </c>
      <c r="I130">
        <f>IF(C130="","",IFERROR(VLOOKUP(C130,lst_TA_binary_map_table,2,FALSE),"INVALID"))</f>
        <v/>
      </c>
      <c r="J130">
        <f>IF(F130=1,IF(H130=I130,1,0),"")</f>
        <v/>
      </c>
      <c r="K130">
        <f>IF(G130=0,1,"")</f>
        <v/>
      </c>
      <c r="L130">
        <f>IF(K130=1,COUNTIF($K$2:K130,1),"")</f>
        <v/>
      </c>
      <c r="N130" t="n">
        <v>129</v>
      </c>
      <c r="O130">
        <f>IFERROR(MATCH(N130,$L$2:$L$5001,0),"")</f>
        <v/>
      </c>
      <c r="P130">
        <f>IF(O130="","",INDEX($A$2:$A$5001,O130))</f>
        <v/>
      </c>
      <c r="Q130">
        <f>IF(O130="","",INDEX($B$2:$B$5001,O130))</f>
        <v/>
      </c>
      <c r="R130">
        <f>IF(O130="","",INDEX($C$2:$C$5001,O130))</f>
        <v/>
      </c>
      <c r="S130">
        <f>IF(O130="","",INDEX($D$2:$D$5001,O130))</f>
        <v/>
      </c>
      <c r="T130">
        <f>IF(O130="","",INDEX($E$2:$E$5001,O130))</f>
        <v/>
      </c>
    </row>
    <row r="131">
      <c r="A131">
        <f>IF(screen_TA_reviewer_A!$A131="","",screen_TA_reviewer_A!$A131)</f>
        <v/>
      </c>
      <c r="B131">
        <f>IF(OR($A131="",screen_TA_reviewer_A!$C131=""),"",screen_TA_reviewer_A!$C131)</f>
        <v/>
      </c>
      <c r="C131">
        <f>IF(OR($A131="",screen_TA_reviewer_B!$C131=""),"",screen_TA_reviewer_B!$C131)</f>
        <v/>
      </c>
      <c r="D131">
        <f>IF(OR($A131="",screen_TA_reviewer_A!$D131=""),"",screen_TA_reviewer_A!$D131)</f>
        <v/>
      </c>
      <c r="E131">
        <f>IF(OR($A131="",screen_TA_reviewer_B!$D131=""),"",screen_TA_reviewer_B!$D131)</f>
        <v/>
      </c>
      <c r="F131">
        <f>IF(AND(B131&lt;&gt;"",C131&lt;&gt;""),1,"")</f>
        <v/>
      </c>
      <c r="G131">
        <f>IF(F131=1,IF(B131=C131,1,0),"")</f>
        <v/>
      </c>
      <c r="H131">
        <f>IF(B131="","",IFERROR(VLOOKUP(B131,lst_TA_binary_map_table,2,FALSE),"INVALID"))</f>
        <v/>
      </c>
      <c r="I131">
        <f>IF(C131="","",IFERROR(VLOOKUP(C131,lst_TA_binary_map_table,2,FALSE),"INVALID"))</f>
        <v/>
      </c>
      <c r="J131">
        <f>IF(F131=1,IF(H131=I131,1,0),"")</f>
        <v/>
      </c>
      <c r="K131">
        <f>IF(G131=0,1,"")</f>
        <v/>
      </c>
      <c r="L131">
        <f>IF(K131=1,COUNTIF($K$2:K131,1),"")</f>
        <v/>
      </c>
      <c r="N131" t="n">
        <v>130</v>
      </c>
      <c r="O131">
        <f>IFERROR(MATCH(N131,$L$2:$L$5001,0),"")</f>
        <v/>
      </c>
      <c r="P131">
        <f>IF(O131="","",INDEX($A$2:$A$5001,O131))</f>
        <v/>
      </c>
      <c r="Q131">
        <f>IF(O131="","",INDEX($B$2:$B$5001,O131))</f>
        <v/>
      </c>
      <c r="R131">
        <f>IF(O131="","",INDEX($C$2:$C$5001,O131))</f>
        <v/>
      </c>
      <c r="S131">
        <f>IF(O131="","",INDEX($D$2:$D$5001,O131))</f>
        <v/>
      </c>
      <c r="T131">
        <f>IF(O131="","",INDEX($E$2:$E$5001,O131))</f>
        <v/>
      </c>
    </row>
    <row r="132">
      <c r="A132">
        <f>IF(screen_TA_reviewer_A!$A132="","",screen_TA_reviewer_A!$A132)</f>
        <v/>
      </c>
      <c r="B132">
        <f>IF(OR($A132="",screen_TA_reviewer_A!$C132=""),"",screen_TA_reviewer_A!$C132)</f>
        <v/>
      </c>
      <c r="C132">
        <f>IF(OR($A132="",screen_TA_reviewer_B!$C132=""),"",screen_TA_reviewer_B!$C132)</f>
        <v/>
      </c>
      <c r="D132">
        <f>IF(OR($A132="",screen_TA_reviewer_A!$D132=""),"",screen_TA_reviewer_A!$D132)</f>
        <v/>
      </c>
      <c r="E132">
        <f>IF(OR($A132="",screen_TA_reviewer_B!$D132=""),"",screen_TA_reviewer_B!$D132)</f>
        <v/>
      </c>
      <c r="F132">
        <f>IF(AND(B132&lt;&gt;"",C132&lt;&gt;""),1,"")</f>
        <v/>
      </c>
      <c r="G132">
        <f>IF(F132=1,IF(B132=C132,1,0),"")</f>
        <v/>
      </c>
      <c r="H132">
        <f>IF(B132="","",IFERROR(VLOOKUP(B132,lst_TA_binary_map_table,2,FALSE),"INVALID"))</f>
        <v/>
      </c>
      <c r="I132">
        <f>IF(C132="","",IFERROR(VLOOKUP(C132,lst_TA_binary_map_table,2,FALSE),"INVALID"))</f>
        <v/>
      </c>
      <c r="J132">
        <f>IF(F132=1,IF(H132=I132,1,0),"")</f>
        <v/>
      </c>
      <c r="K132">
        <f>IF(G132=0,1,"")</f>
        <v/>
      </c>
      <c r="L132">
        <f>IF(K132=1,COUNTIF($K$2:K132,1),"")</f>
        <v/>
      </c>
      <c r="N132" t="n">
        <v>131</v>
      </c>
      <c r="O132">
        <f>IFERROR(MATCH(N132,$L$2:$L$5001,0),"")</f>
        <v/>
      </c>
      <c r="P132">
        <f>IF(O132="","",INDEX($A$2:$A$5001,O132))</f>
        <v/>
      </c>
      <c r="Q132">
        <f>IF(O132="","",INDEX($B$2:$B$5001,O132))</f>
        <v/>
      </c>
      <c r="R132">
        <f>IF(O132="","",INDEX($C$2:$C$5001,O132))</f>
        <v/>
      </c>
      <c r="S132">
        <f>IF(O132="","",INDEX($D$2:$D$5001,O132))</f>
        <v/>
      </c>
      <c r="T132">
        <f>IF(O132="","",INDEX($E$2:$E$5001,O132))</f>
        <v/>
      </c>
    </row>
    <row r="133">
      <c r="A133">
        <f>IF(screen_TA_reviewer_A!$A133="","",screen_TA_reviewer_A!$A133)</f>
        <v/>
      </c>
      <c r="B133">
        <f>IF(OR($A133="",screen_TA_reviewer_A!$C133=""),"",screen_TA_reviewer_A!$C133)</f>
        <v/>
      </c>
      <c r="C133">
        <f>IF(OR($A133="",screen_TA_reviewer_B!$C133=""),"",screen_TA_reviewer_B!$C133)</f>
        <v/>
      </c>
      <c r="D133">
        <f>IF(OR($A133="",screen_TA_reviewer_A!$D133=""),"",screen_TA_reviewer_A!$D133)</f>
        <v/>
      </c>
      <c r="E133">
        <f>IF(OR($A133="",screen_TA_reviewer_B!$D133=""),"",screen_TA_reviewer_B!$D133)</f>
        <v/>
      </c>
      <c r="F133">
        <f>IF(AND(B133&lt;&gt;"",C133&lt;&gt;""),1,"")</f>
        <v/>
      </c>
      <c r="G133">
        <f>IF(F133=1,IF(B133=C133,1,0),"")</f>
        <v/>
      </c>
      <c r="H133">
        <f>IF(B133="","",IFERROR(VLOOKUP(B133,lst_TA_binary_map_table,2,FALSE),"INVALID"))</f>
        <v/>
      </c>
      <c r="I133">
        <f>IF(C133="","",IFERROR(VLOOKUP(C133,lst_TA_binary_map_table,2,FALSE),"INVALID"))</f>
        <v/>
      </c>
      <c r="J133">
        <f>IF(F133=1,IF(H133=I133,1,0),"")</f>
        <v/>
      </c>
      <c r="K133">
        <f>IF(G133=0,1,"")</f>
        <v/>
      </c>
      <c r="L133">
        <f>IF(K133=1,COUNTIF($K$2:K133,1),"")</f>
        <v/>
      </c>
      <c r="N133" t="n">
        <v>132</v>
      </c>
      <c r="O133">
        <f>IFERROR(MATCH(N133,$L$2:$L$5001,0),"")</f>
        <v/>
      </c>
      <c r="P133">
        <f>IF(O133="","",INDEX($A$2:$A$5001,O133))</f>
        <v/>
      </c>
      <c r="Q133">
        <f>IF(O133="","",INDEX($B$2:$B$5001,O133))</f>
        <v/>
      </c>
      <c r="R133">
        <f>IF(O133="","",INDEX($C$2:$C$5001,O133))</f>
        <v/>
      </c>
      <c r="S133">
        <f>IF(O133="","",INDEX($D$2:$D$5001,O133))</f>
        <v/>
      </c>
      <c r="T133">
        <f>IF(O133="","",INDEX($E$2:$E$5001,O133))</f>
        <v/>
      </c>
    </row>
    <row r="134">
      <c r="A134">
        <f>IF(screen_TA_reviewer_A!$A134="","",screen_TA_reviewer_A!$A134)</f>
        <v/>
      </c>
      <c r="B134">
        <f>IF(OR($A134="",screen_TA_reviewer_A!$C134=""),"",screen_TA_reviewer_A!$C134)</f>
        <v/>
      </c>
      <c r="C134">
        <f>IF(OR($A134="",screen_TA_reviewer_B!$C134=""),"",screen_TA_reviewer_B!$C134)</f>
        <v/>
      </c>
      <c r="D134">
        <f>IF(OR($A134="",screen_TA_reviewer_A!$D134=""),"",screen_TA_reviewer_A!$D134)</f>
        <v/>
      </c>
      <c r="E134">
        <f>IF(OR($A134="",screen_TA_reviewer_B!$D134=""),"",screen_TA_reviewer_B!$D134)</f>
        <v/>
      </c>
      <c r="F134">
        <f>IF(AND(B134&lt;&gt;"",C134&lt;&gt;""),1,"")</f>
        <v/>
      </c>
      <c r="G134">
        <f>IF(F134=1,IF(B134=C134,1,0),"")</f>
        <v/>
      </c>
      <c r="H134">
        <f>IF(B134="","",IFERROR(VLOOKUP(B134,lst_TA_binary_map_table,2,FALSE),"INVALID"))</f>
        <v/>
      </c>
      <c r="I134">
        <f>IF(C134="","",IFERROR(VLOOKUP(C134,lst_TA_binary_map_table,2,FALSE),"INVALID"))</f>
        <v/>
      </c>
      <c r="J134">
        <f>IF(F134=1,IF(H134=I134,1,0),"")</f>
        <v/>
      </c>
      <c r="K134">
        <f>IF(G134=0,1,"")</f>
        <v/>
      </c>
      <c r="L134">
        <f>IF(K134=1,COUNTIF($K$2:K134,1),"")</f>
        <v/>
      </c>
      <c r="N134" t="n">
        <v>133</v>
      </c>
      <c r="O134">
        <f>IFERROR(MATCH(N134,$L$2:$L$5001,0),"")</f>
        <v/>
      </c>
      <c r="P134">
        <f>IF(O134="","",INDEX($A$2:$A$5001,O134))</f>
        <v/>
      </c>
      <c r="Q134">
        <f>IF(O134="","",INDEX($B$2:$B$5001,O134))</f>
        <v/>
      </c>
      <c r="R134">
        <f>IF(O134="","",INDEX($C$2:$C$5001,O134))</f>
        <v/>
      </c>
      <c r="S134">
        <f>IF(O134="","",INDEX($D$2:$D$5001,O134))</f>
        <v/>
      </c>
      <c r="T134">
        <f>IF(O134="","",INDEX($E$2:$E$5001,O134))</f>
        <v/>
      </c>
    </row>
    <row r="135">
      <c r="A135">
        <f>IF(screen_TA_reviewer_A!$A135="","",screen_TA_reviewer_A!$A135)</f>
        <v/>
      </c>
      <c r="B135">
        <f>IF(OR($A135="",screen_TA_reviewer_A!$C135=""),"",screen_TA_reviewer_A!$C135)</f>
        <v/>
      </c>
      <c r="C135">
        <f>IF(OR($A135="",screen_TA_reviewer_B!$C135=""),"",screen_TA_reviewer_B!$C135)</f>
        <v/>
      </c>
      <c r="D135">
        <f>IF(OR($A135="",screen_TA_reviewer_A!$D135=""),"",screen_TA_reviewer_A!$D135)</f>
        <v/>
      </c>
      <c r="E135">
        <f>IF(OR($A135="",screen_TA_reviewer_B!$D135=""),"",screen_TA_reviewer_B!$D135)</f>
        <v/>
      </c>
      <c r="F135">
        <f>IF(AND(B135&lt;&gt;"",C135&lt;&gt;""),1,"")</f>
        <v/>
      </c>
      <c r="G135">
        <f>IF(F135=1,IF(B135=C135,1,0),"")</f>
        <v/>
      </c>
      <c r="H135">
        <f>IF(B135="","",IFERROR(VLOOKUP(B135,lst_TA_binary_map_table,2,FALSE),"INVALID"))</f>
        <v/>
      </c>
      <c r="I135">
        <f>IF(C135="","",IFERROR(VLOOKUP(C135,lst_TA_binary_map_table,2,FALSE),"INVALID"))</f>
        <v/>
      </c>
      <c r="J135">
        <f>IF(F135=1,IF(H135=I135,1,0),"")</f>
        <v/>
      </c>
      <c r="K135">
        <f>IF(G135=0,1,"")</f>
        <v/>
      </c>
      <c r="L135">
        <f>IF(K135=1,COUNTIF($K$2:K135,1),"")</f>
        <v/>
      </c>
      <c r="N135" t="n">
        <v>134</v>
      </c>
      <c r="O135">
        <f>IFERROR(MATCH(N135,$L$2:$L$5001,0),"")</f>
        <v/>
      </c>
      <c r="P135">
        <f>IF(O135="","",INDEX($A$2:$A$5001,O135))</f>
        <v/>
      </c>
      <c r="Q135">
        <f>IF(O135="","",INDEX($B$2:$B$5001,O135))</f>
        <v/>
      </c>
      <c r="R135">
        <f>IF(O135="","",INDEX($C$2:$C$5001,O135))</f>
        <v/>
      </c>
      <c r="S135">
        <f>IF(O135="","",INDEX($D$2:$D$5001,O135))</f>
        <v/>
      </c>
      <c r="T135">
        <f>IF(O135="","",INDEX($E$2:$E$5001,O135))</f>
        <v/>
      </c>
    </row>
    <row r="136">
      <c r="A136">
        <f>IF(screen_TA_reviewer_A!$A136="","",screen_TA_reviewer_A!$A136)</f>
        <v/>
      </c>
      <c r="B136">
        <f>IF(OR($A136="",screen_TA_reviewer_A!$C136=""),"",screen_TA_reviewer_A!$C136)</f>
        <v/>
      </c>
      <c r="C136">
        <f>IF(OR($A136="",screen_TA_reviewer_B!$C136=""),"",screen_TA_reviewer_B!$C136)</f>
        <v/>
      </c>
      <c r="D136">
        <f>IF(OR($A136="",screen_TA_reviewer_A!$D136=""),"",screen_TA_reviewer_A!$D136)</f>
        <v/>
      </c>
      <c r="E136">
        <f>IF(OR($A136="",screen_TA_reviewer_B!$D136=""),"",screen_TA_reviewer_B!$D136)</f>
        <v/>
      </c>
      <c r="F136">
        <f>IF(AND(B136&lt;&gt;"",C136&lt;&gt;""),1,"")</f>
        <v/>
      </c>
      <c r="G136">
        <f>IF(F136=1,IF(B136=C136,1,0),"")</f>
        <v/>
      </c>
      <c r="H136">
        <f>IF(B136="","",IFERROR(VLOOKUP(B136,lst_TA_binary_map_table,2,FALSE),"INVALID"))</f>
        <v/>
      </c>
      <c r="I136">
        <f>IF(C136="","",IFERROR(VLOOKUP(C136,lst_TA_binary_map_table,2,FALSE),"INVALID"))</f>
        <v/>
      </c>
      <c r="J136">
        <f>IF(F136=1,IF(H136=I136,1,0),"")</f>
        <v/>
      </c>
      <c r="K136">
        <f>IF(G136=0,1,"")</f>
        <v/>
      </c>
      <c r="L136">
        <f>IF(K136=1,COUNTIF($K$2:K136,1),"")</f>
        <v/>
      </c>
      <c r="N136" t="n">
        <v>135</v>
      </c>
      <c r="O136">
        <f>IFERROR(MATCH(N136,$L$2:$L$5001,0),"")</f>
        <v/>
      </c>
      <c r="P136">
        <f>IF(O136="","",INDEX($A$2:$A$5001,O136))</f>
        <v/>
      </c>
      <c r="Q136">
        <f>IF(O136="","",INDEX($B$2:$B$5001,O136))</f>
        <v/>
      </c>
      <c r="R136">
        <f>IF(O136="","",INDEX($C$2:$C$5001,O136))</f>
        <v/>
      </c>
      <c r="S136">
        <f>IF(O136="","",INDEX($D$2:$D$5001,O136))</f>
        <v/>
      </c>
      <c r="T136">
        <f>IF(O136="","",INDEX($E$2:$E$5001,O136))</f>
        <v/>
      </c>
    </row>
    <row r="137">
      <c r="A137">
        <f>IF(screen_TA_reviewer_A!$A137="","",screen_TA_reviewer_A!$A137)</f>
        <v/>
      </c>
      <c r="B137">
        <f>IF(OR($A137="",screen_TA_reviewer_A!$C137=""),"",screen_TA_reviewer_A!$C137)</f>
        <v/>
      </c>
      <c r="C137">
        <f>IF(OR($A137="",screen_TA_reviewer_B!$C137=""),"",screen_TA_reviewer_B!$C137)</f>
        <v/>
      </c>
      <c r="D137">
        <f>IF(OR($A137="",screen_TA_reviewer_A!$D137=""),"",screen_TA_reviewer_A!$D137)</f>
        <v/>
      </c>
      <c r="E137">
        <f>IF(OR($A137="",screen_TA_reviewer_B!$D137=""),"",screen_TA_reviewer_B!$D137)</f>
        <v/>
      </c>
      <c r="F137">
        <f>IF(AND(B137&lt;&gt;"",C137&lt;&gt;""),1,"")</f>
        <v/>
      </c>
      <c r="G137">
        <f>IF(F137=1,IF(B137=C137,1,0),"")</f>
        <v/>
      </c>
      <c r="H137">
        <f>IF(B137="","",IFERROR(VLOOKUP(B137,lst_TA_binary_map_table,2,FALSE),"INVALID"))</f>
        <v/>
      </c>
      <c r="I137">
        <f>IF(C137="","",IFERROR(VLOOKUP(C137,lst_TA_binary_map_table,2,FALSE),"INVALID"))</f>
        <v/>
      </c>
      <c r="J137">
        <f>IF(F137=1,IF(H137=I137,1,0),"")</f>
        <v/>
      </c>
      <c r="K137">
        <f>IF(G137=0,1,"")</f>
        <v/>
      </c>
      <c r="L137">
        <f>IF(K137=1,COUNTIF($K$2:K137,1),"")</f>
        <v/>
      </c>
      <c r="N137" t="n">
        <v>136</v>
      </c>
      <c r="O137">
        <f>IFERROR(MATCH(N137,$L$2:$L$5001,0),"")</f>
        <v/>
      </c>
      <c r="P137">
        <f>IF(O137="","",INDEX($A$2:$A$5001,O137))</f>
        <v/>
      </c>
      <c r="Q137">
        <f>IF(O137="","",INDEX($B$2:$B$5001,O137))</f>
        <v/>
      </c>
      <c r="R137">
        <f>IF(O137="","",INDEX($C$2:$C$5001,O137))</f>
        <v/>
      </c>
      <c r="S137">
        <f>IF(O137="","",INDEX($D$2:$D$5001,O137))</f>
        <v/>
      </c>
      <c r="T137">
        <f>IF(O137="","",INDEX($E$2:$E$5001,O137))</f>
        <v/>
      </c>
    </row>
    <row r="138">
      <c r="A138">
        <f>IF(screen_TA_reviewer_A!$A138="","",screen_TA_reviewer_A!$A138)</f>
        <v/>
      </c>
      <c r="B138">
        <f>IF(OR($A138="",screen_TA_reviewer_A!$C138=""),"",screen_TA_reviewer_A!$C138)</f>
        <v/>
      </c>
      <c r="C138">
        <f>IF(OR($A138="",screen_TA_reviewer_B!$C138=""),"",screen_TA_reviewer_B!$C138)</f>
        <v/>
      </c>
      <c r="D138">
        <f>IF(OR($A138="",screen_TA_reviewer_A!$D138=""),"",screen_TA_reviewer_A!$D138)</f>
        <v/>
      </c>
      <c r="E138">
        <f>IF(OR($A138="",screen_TA_reviewer_B!$D138=""),"",screen_TA_reviewer_B!$D138)</f>
        <v/>
      </c>
      <c r="F138">
        <f>IF(AND(B138&lt;&gt;"",C138&lt;&gt;""),1,"")</f>
        <v/>
      </c>
      <c r="G138">
        <f>IF(F138=1,IF(B138=C138,1,0),"")</f>
        <v/>
      </c>
      <c r="H138">
        <f>IF(B138="","",IFERROR(VLOOKUP(B138,lst_TA_binary_map_table,2,FALSE),"INVALID"))</f>
        <v/>
      </c>
      <c r="I138">
        <f>IF(C138="","",IFERROR(VLOOKUP(C138,lst_TA_binary_map_table,2,FALSE),"INVALID"))</f>
        <v/>
      </c>
      <c r="J138">
        <f>IF(F138=1,IF(H138=I138,1,0),"")</f>
        <v/>
      </c>
      <c r="K138">
        <f>IF(G138=0,1,"")</f>
        <v/>
      </c>
      <c r="L138">
        <f>IF(K138=1,COUNTIF($K$2:K138,1),"")</f>
        <v/>
      </c>
      <c r="N138" t="n">
        <v>137</v>
      </c>
      <c r="O138">
        <f>IFERROR(MATCH(N138,$L$2:$L$5001,0),"")</f>
        <v/>
      </c>
      <c r="P138">
        <f>IF(O138="","",INDEX($A$2:$A$5001,O138))</f>
        <v/>
      </c>
      <c r="Q138">
        <f>IF(O138="","",INDEX($B$2:$B$5001,O138))</f>
        <v/>
      </c>
      <c r="R138">
        <f>IF(O138="","",INDEX($C$2:$C$5001,O138))</f>
        <v/>
      </c>
      <c r="S138">
        <f>IF(O138="","",INDEX($D$2:$D$5001,O138))</f>
        <v/>
      </c>
      <c r="T138">
        <f>IF(O138="","",INDEX($E$2:$E$5001,O138))</f>
        <v/>
      </c>
    </row>
    <row r="139">
      <c r="A139">
        <f>IF(screen_TA_reviewer_A!$A139="","",screen_TA_reviewer_A!$A139)</f>
        <v/>
      </c>
      <c r="B139">
        <f>IF(OR($A139="",screen_TA_reviewer_A!$C139=""),"",screen_TA_reviewer_A!$C139)</f>
        <v/>
      </c>
      <c r="C139">
        <f>IF(OR($A139="",screen_TA_reviewer_B!$C139=""),"",screen_TA_reviewer_B!$C139)</f>
        <v/>
      </c>
      <c r="D139">
        <f>IF(OR($A139="",screen_TA_reviewer_A!$D139=""),"",screen_TA_reviewer_A!$D139)</f>
        <v/>
      </c>
      <c r="E139">
        <f>IF(OR($A139="",screen_TA_reviewer_B!$D139=""),"",screen_TA_reviewer_B!$D139)</f>
        <v/>
      </c>
      <c r="F139">
        <f>IF(AND(B139&lt;&gt;"",C139&lt;&gt;""),1,"")</f>
        <v/>
      </c>
      <c r="G139">
        <f>IF(F139=1,IF(B139=C139,1,0),"")</f>
        <v/>
      </c>
      <c r="H139">
        <f>IF(B139="","",IFERROR(VLOOKUP(B139,lst_TA_binary_map_table,2,FALSE),"INVALID"))</f>
        <v/>
      </c>
      <c r="I139">
        <f>IF(C139="","",IFERROR(VLOOKUP(C139,lst_TA_binary_map_table,2,FALSE),"INVALID"))</f>
        <v/>
      </c>
      <c r="J139">
        <f>IF(F139=1,IF(H139=I139,1,0),"")</f>
        <v/>
      </c>
      <c r="K139">
        <f>IF(G139=0,1,"")</f>
        <v/>
      </c>
      <c r="L139">
        <f>IF(K139=1,COUNTIF($K$2:K139,1),"")</f>
        <v/>
      </c>
      <c r="N139" t="n">
        <v>138</v>
      </c>
      <c r="O139">
        <f>IFERROR(MATCH(N139,$L$2:$L$5001,0),"")</f>
        <v/>
      </c>
      <c r="P139">
        <f>IF(O139="","",INDEX($A$2:$A$5001,O139))</f>
        <v/>
      </c>
      <c r="Q139">
        <f>IF(O139="","",INDEX($B$2:$B$5001,O139))</f>
        <v/>
      </c>
      <c r="R139">
        <f>IF(O139="","",INDEX($C$2:$C$5001,O139))</f>
        <v/>
      </c>
      <c r="S139">
        <f>IF(O139="","",INDEX($D$2:$D$5001,O139))</f>
        <v/>
      </c>
      <c r="T139">
        <f>IF(O139="","",INDEX($E$2:$E$5001,O139))</f>
        <v/>
      </c>
    </row>
    <row r="140">
      <c r="A140">
        <f>IF(screen_TA_reviewer_A!$A140="","",screen_TA_reviewer_A!$A140)</f>
        <v/>
      </c>
      <c r="B140">
        <f>IF(OR($A140="",screen_TA_reviewer_A!$C140=""),"",screen_TA_reviewer_A!$C140)</f>
        <v/>
      </c>
      <c r="C140">
        <f>IF(OR($A140="",screen_TA_reviewer_B!$C140=""),"",screen_TA_reviewer_B!$C140)</f>
        <v/>
      </c>
      <c r="D140">
        <f>IF(OR($A140="",screen_TA_reviewer_A!$D140=""),"",screen_TA_reviewer_A!$D140)</f>
        <v/>
      </c>
      <c r="E140">
        <f>IF(OR($A140="",screen_TA_reviewer_B!$D140=""),"",screen_TA_reviewer_B!$D140)</f>
        <v/>
      </c>
      <c r="F140">
        <f>IF(AND(B140&lt;&gt;"",C140&lt;&gt;""),1,"")</f>
        <v/>
      </c>
      <c r="G140">
        <f>IF(F140=1,IF(B140=C140,1,0),"")</f>
        <v/>
      </c>
      <c r="H140">
        <f>IF(B140="","",IFERROR(VLOOKUP(B140,lst_TA_binary_map_table,2,FALSE),"INVALID"))</f>
        <v/>
      </c>
      <c r="I140">
        <f>IF(C140="","",IFERROR(VLOOKUP(C140,lst_TA_binary_map_table,2,FALSE),"INVALID"))</f>
        <v/>
      </c>
      <c r="J140">
        <f>IF(F140=1,IF(H140=I140,1,0),"")</f>
        <v/>
      </c>
      <c r="K140">
        <f>IF(G140=0,1,"")</f>
        <v/>
      </c>
      <c r="L140">
        <f>IF(K140=1,COUNTIF($K$2:K140,1),"")</f>
        <v/>
      </c>
      <c r="N140" t="n">
        <v>139</v>
      </c>
      <c r="O140">
        <f>IFERROR(MATCH(N140,$L$2:$L$5001,0),"")</f>
        <v/>
      </c>
      <c r="P140">
        <f>IF(O140="","",INDEX($A$2:$A$5001,O140))</f>
        <v/>
      </c>
      <c r="Q140">
        <f>IF(O140="","",INDEX($B$2:$B$5001,O140))</f>
        <v/>
      </c>
      <c r="R140">
        <f>IF(O140="","",INDEX($C$2:$C$5001,O140))</f>
        <v/>
      </c>
      <c r="S140">
        <f>IF(O140="","",INDEX($D$2:$D$5001,O140))</f>
        <v/>
      </c>
      <c r="T140">
        <f>IF(O140="","",INDEX($E$2:$E$5001,O140))</f>
        <v/>
      </c>
    </row>
    <row r="141">
      <c r="A141">
        <f>IF(screen_TA_reviewer_A!$A141="","",screen_TA_reviewer_A!$A141)</f>
        <v/>
      </c>
      <c r="B141">
        <f>IF(OR($A141="",screen_TA_reviewer_A!$C141=""),"",screen_TA_reviewer_A!$C141)</f>
        <v/>
      </c>
      <c r="C141">
        <f>IF(OR($A141="",screen_TA_reviewer_B!$C141=""),"",screen_TA_reviewer_B!$C141)</f>
        <v/>
      </c>
      <c r="D141">
        <f>IF(OR($A141="",screen_TA_reviewer_A!$D141=""),"",screen_TA_reviewer_A!$D141)</f>
        <v/>
      </c>
      <c r="E141">
        <f>IF(OR($A141="",screen_TA_reviewer_B!$D141=""),"",screen_TA_reviewer_B!$D141)</f>
        <v/>
      </c>
      <c r="F141">
        <f>IF(AND(B141&lt;&gt;"",C141&lt;&gt;""),1,"")</f>
        <v/>
      </c>
      <c r="G141">
        <f>IF(F141=1,IF(B141=C141,1,0),"")</f>
        <v/>
      </c>
      <c r="H141">
        <f>IF(B141="","",IFERROR(VLOOKUP(B141,lst_TA_binary_map_table,2,FALSE),"INVALID"))</f>
        <v/>
      </c>
      <c r="I141">
        <f>IF(C141="","",IFERROR(VLOOKUP(C141,lst_TA_binary_map_table,2,FALSE),"INVALID"))</f>
        <v/>
      </c>
      <c r="J141">
        <f>IF(F141=1,IF(H141=I141,1,0),"")</f>
        <v/>
      </c>
      <c r="K141">
        <f>IF(G141=0,1,"")</f>
        <v/>
      </c>
      <c r="L141">
        <f>IF(K141=1,COUNTIF($K$2:K141,1),"")</f>
        <v/>
      </c>
      <c r="N141" t="n">
        <v>140</v>
      </c>
      <c r="O141">
        <f>IFERROR(MATCH(N141,$L$2:$L$5001,0),"")</f>
        <v/>
      </c>
      <c r="P141">
        <f>IF(O141="","",INDEX($A$2:$A$5001,O141))</f>
        <v/>
      </c>
      <c r="Q141">
        <f>IF(O141="","",INDEX($B$2:$B$5001,O141))</f>
        <v/>
      </c>
      <c r="R141">
        <f>IF(O141="","",INDEX($C$2:$C$5001,O141))</f>
        <v/>
      </c>
      <c r="S141">
        <f>IF(O141="","",INDEX($D$2:$D$5001,O141))</f>
        <v/>
      </c>
      <c r="T141">
        <f>IF(O141="","",INDEX($E$2:$E$5001,O141))</f>
        <v/>
      </c>
    </row>
    <row r="142">
      <c r="A142">
        <f>IF(screen_TA_reviewer_A!$A142="","",screen_TA_reviewer_A!$A142)</f>
        <v/>
      </c>
      <c r="B142">
        <f>IF(OR($A142="",screen_TA_reviewer_A!$C142=""),"",screen_TA_reviewer_A!$C142)</f>
        <v/>
      </c>
      <c r="C142">
        <f>IF(OR($A142="",screen_TA_reviewer_B!$C142=""),"",screen_TA_reviewer_B!$C142)</f>
        <v/>
      </c>
      <c r="D142">
        <f>IF(OR($A142="",screen_TA_reviewer_A!$D142=""),"",screen_TA_reviewer_A!$D142)</f>
        <v/>
      </c>
      <c r="E142">
        <f>IF(OR($A142="",screen_TA_reviewer_B!$D142=""),"",screen_TA_reviewer_B!$D142)</f>
        <v/>
      </c>
      <c r="F142">
        <f>IF(AND(B142&lt;&gt;"",C142&lt;&gt;""),1,"")</f>
        <v/>
      </c>
      <c r="G142">
        <f>IF(F142=1,IF(B142=C142,1,0),"")</f>
        <v/>
      </c>
      <c r="H142">
        <f>IF(B142="","",IFERROR(VLOOKUP(B142,lst_TA_binary_map_table,2,FALSE),"INVALID"))</f>
        <v/>
      </c>
      <c r="I142">
        <f>IF(C142="","",IFERROR(VLOOKUP(C142,lst_TA_binary_map_table,2,FALSE),"INVALID"))</f>
        <v/>
      </c>
      <c r="J142">
        <f>IF(F142=1,IF(H142=I142,1,0),"")</f>
        <v/>
      </c>
      <c r="K142">
        <f>IF(G142=0,1,"")</f>
        <v/>
      </c>
      <c r="L142">
        <f>IF(K142=1,COUNTIF($K$2:K142,1),"")</f>
        <v/>
      </c>
      <c r="N142" t="n">
        <v>141</v>
      </c>
      <c r="O142">
        <f>IFERROR(MATCH(N142,$L$2:$L$5001,0),"")</f>
        <v/>
      </c>
      <c r="P142">
        <f>IF(O142="","",INDEX($A$2:$A$5001,O142))</f>
        <v/>
      </c>
      <c r="Q142">
        <f>IF(O142="","",INDEX($B$2:$B$5001,O142))</f>
        <v/>
      </c>
      <c r="R142">
        <f>IF(O142="","",INDEX($C$2:$C$5001,O142))</f>
        <v/>
      </c>
      <c r="S142">
        <f>IF(O142="","",INDEX($D$2:$D$5001,O142))</f>
        <v/>
      </c>
      <c r="T142">
        <f>IF(O142="","",INDEX($E$2:$E$5001,O142))</f>
        <v/>
      </c>
    </row>
    <row r="143">
      <c r="A143">
        <f>IF(screen_TA_reviewer_A!$A143="","",screen_TA_reviewer_A!$A143)</f>
        <v/>
      </c>
      <c r="B143">
        <f>IF(OR($A143="",screen_TA_reviewer_A!$C143=""),"",screen_TA_reviewer_A!$C143)</f>
        <v/>
      </c>
      <c r="C143">
        <f>IF(OR($A143="",screen_TA_reviewer_B!$C143=""),"",screen_TA_reviewer_B!$C143)</f>
        <v/>
      </c>
      <c r="D143">
        <f>IF(OR($A143="",screen_TA_reviewer_A!$D143=""),"",screen_TA_reviewer_A!$D143)</f>
        <v/>
      </c>
      <c r="E143">
        <f>IF(OR($A143="",screen_TA_reviewer_B!$D143=""),"",screen_TA_reviewer_B!$D143)</f>
        <v/>
      </c>
      <c r="F143">
        <f>IF(AND(B143&lt;&gt;"",C143&lt;&gt;""),1,"")</f>
        <v/>
      </c>
      <c r="G143">
        <f>IF(F143=1,IF(B143=C143,1,0),"")</f>
        <v/>
      </c>
      <c r="H143">
        <f>IF(B143="","",IFERROR(VLOOKUP(B143,lst_TA_binary_map_table,2,FALSE),"INVALID"))</f>
        <v/>
      </c>
      <c r="I143">
        <f>IF(C143="","",IFERROR(VLOOKUP(C143,lst_TA_binary_map_table,2,FALSE),"INVALID"))</f>
        <v/>
      </c>
      <c r="J143">
        <f>IF(F143=1,IF(H143=I143,1,0),"")</f>
        <v/>
      </c>
      <c r="K143">
        <f>IF(G143=0,1,"")</f>
        <v/>
      </c>
      <c r="L143">
        <f>IF(K143=1,COUNTIF($K$2:K143,1),"")</f>
        <v/>
      </c>
      <c r="N143" t="n">
        <v>142</v>
      </c>
      <c r="O143">
        <f>IFERROR(MATCH(N143,$L$2:$L$5001,0),"")</f>
        <v/>
      </c>
      <c r="P143">
        <f>IF(O143="","",INDEX($A$2:$A$5001,O143))</f>
        <v/>
      </c>
      <c r="Q143">
        <f>IF(O143="","",INDEX($B$2:$B$5001,O143))</f>
        <v/>
      </c>
      <c r="R143">
        <f>IF(O143="","",INDEX($C$2:$C$5001,O143))</f>
        <v/>
      </c>
      <c r="S143">
        <f>IF(O143="","",INDEX($D$2:$D$5001,O143))</f>
        <v/>
      </c>
      <c r="T143">
        <f>IF(O143="","",INDEX($E$2:$E$5001,O143))</f>
        <v/>
      </c>
    </row>
    <row r="144">
      <c r="A144">
        <f>IF(screen_TA_reviewer_A!$A144="","",screen_TA_reviewer_A!$A144)</f>
        <v/>
      </c>
      <c r="B144">
        <f>IF(OR($A144="",screen_TA_reviewer_A!$C144=""),"",screen_TA_reviewer_A!$C144)</f>
        <v/>
      </c>
      <c r="C144">
        <f>IF(OR($A144="",screen_TA_reviewer_B!$C144=""),"",screen_TA_reviewer_B!$C144)</f>
        <v/>
      </c>
      <c r="D144">
        <f>IF(OR($A144="",screen_TA_reviewer_A!$D144=""),"",screen_TA_reviewer_A!$D144)</f>
        <v/>
      </c>
      <c r="E144">
        <f>IF(OR($A144="",screen_TA_reviewer_B!$D144=""),"",screen_TA_reviewer_B!$D144)</f>
        <v/>
      </c>
      <c r="F144">
        <f>IF(AND(B144&lt;&gt;"",C144&lt;&gt;""),1,"")</f>
        <v/>
      </c>
      <c r="G144">
        <f>IF(F144=1,IF(B144=C144,1,0),"")</f>
        <v/>
      </c>
      <c r="H144">
        <f>IF(B144="","",IFERROR(VLOOKUP(B144,lst_TA_binary_map_table,2,FALSE),"INVALID"))</f>
        <v/>
      </c>
      <c r="I144">
        <f>IF(C144="","",IFERROR(VLOOKUP(C144,lst_TA_binary_map_table,2,FALSE),"INVALID"))</f>
        <v/>
      </c>
      <c r="J144">
        <f>IF(F144=1,IF(H144=I144,1,0),"")</f>
        <v/>
      </c>
      <c r="K144">
        <f>IF(G144=0,1,"")</f>
        <v/>
      </c>
      <c r="L144">
        <f>IF(K144=1,COUNTIF($K$2:K144,1),"")</f>
        <v/>
      </c>
      <c r="N144" t="n">
        <v>143</v>
      </c>
      <c r="O144">
        <f>IFERROR(MATCH(N144,$L$2:$L$5001,0),"")</f>
        <v/>
      </c>
      <c r="P144">
        <f>IF(O144="","",INDEX($A$2:$A$5001,O144))</f>
        <v/>
      </c>
      <c r="Q144">
        <f>IF(O144="","",INDEX($B$2:$B$5001,O144))</f>
        <v/>
      </c>
      <c r="R144">
        <f>IF(O144="","",INDEX($C$2:$C$5001,O144))</f>
        <v/>
      </c>
      <c r="S144">
        <f>IF(O144="","",INDEX($D$2:$D$5001,O144))</f>
        <v/>
      </c>
      <c r="T144">
        <f>IF(O144="","",INDEX($E$2:$E$5001,O144))</f>
        <v/>
      </c>
    </row>
    <row r="145">
      <c r="A145">
        <f>IF(screen_TA_reviewer_A!$A145="","",screen_TA_reviewer_A!$A145)</f>
        <v/>
      </c>
      <c r="B145">
        <f>IF(OR($A145="",screen_TA_reviewer_A!$C145=""),"",screen_TA_reviewer_A!$C145)</f>
        <v/>
      </c>
      <c r="C145">
        <f>IF(OR($A145="",screen_TA_reviewer_B!$C145=""),"",screen_TA_reviewer_B!$C145)</f>
        <v/>
      </c>
      <c r="D145">
        <f>IF(OR($A145="",screen_TA_reviewer_A!$D145=""),"",screen_TA_reviewer_A!$D145)</f>
        <v/>
      </c>
      <c r="E145">
        <f>IF(OR($A145="",screen_TA_reviewer_B!$D145=""),"",screen_TA_reviewer_B!$D145)</f>
        <v/>
      </c>
      <c r="F145">
        <f>IF(AND(B145&lt;&gt;"",C145&lt;&gt;""),1,"")</f>
        <v/>
      </c>
      <c r="G145">
        <f>IF(F145=1,IF(B145=C145,1,0),"")</f>
        <v/>
      </c>
      <c r="H145">
        <f>IF(B145="","",IFERROR(VLOOKUP(B145,lst_TA_binary_map_table,2,FALSE),"INVALID"))</f>
        <v/>
      </c>
      <c r="I145">
        <f>IF(C145="","",IFERROR(VLOOKUP(C145,lst_TA_binary_map_table,2,FALSE),"INVALID"))</f>
        <v/>
      </c>
      <c r="J145">
        <f>IF(F145=1,IF(H145=I145,1,0),"")</f>
        <v/>
      </c>
      <c r="K145">
        <f>IF(G145=0,1,"")</f>
        <v/>
      </c>
      <c r="L145">
        <f>IF(K145=1,COUNTIF($K$2:K145,1),"")</f>
        <v/>
      </c>
      <c r="N145" t="n">
        <v>144</v>
      </c>
      <c r="O145">
        <f>IFERROR(MATCH(N145,$L$2:$L$5001,0),"")</f>
        <v/>
      </c>
      <c r="P145">
        <f>IF(O145="","",INDEX($A$2:$A$5001,O145))</f>
        <v/>
      </c>
      <c r="Q145">
        <f>IF(O145="","",INDEX($B$2:$B$5001,O145))</f>
        <v/>
      </c>
      <c r="R145">
        <f>IF(O145="","",INDEX($C$2:$C$5001,O145))</f>
        <v/>
      </c>
      <c r="S145">
        <f>IF(O145="","",INDEX($D$2:$D$5001,O145))</f>
        <v/>
      </c>
      <c r="T145">
        <f>IF(O145="","",INDEX($E$2:$E$5001,O145))</f>
        <v/>
      </c>
    </row>
    <row r="146">
      <c r="A146">
        <f>IF(screen_TA_reviewer_A!$A146="","",screen_TA_reviewer_A!$A146)</f>
        <v/>
      </c>
      <c r="B146">
        <f>IF(OR($A146="",screen_TA_reviewer_A!$C146=""),"",screen_TA_reviewer_A!$C146)</f>
        <v/>
      </c>
      <c r="C146">
        <f>IF(OR($A146="",screen_TA_reviewer_B!$C146=""),"",screen_TA_reviewer_B!$C146)</f>
        <v/>
      </c>
      <c r="D146">
        <f>IF(OR($A146="",screen_TA_reviewer_A!$D146=""),"",screen_TA_reviewer_A!$D146)</f>
        <v/>
      </c>
      <c r="E146">
        <f>IF(OR($A146="",screen_TA_reviewer_B!$D146=""),"",screen_TA_reviewer_B!$D146)</f>
        <v/>
      </c>
      <c r="F146">
        <f>IF(AND(B146&lt;&gt;"",C146&lt;&gt;""),1,"")</f>
        <v/>
      </c>
      <c r="G146">
        <f>IF(F146=1,IF(B146=C146,1,0),"")</f>
        <v/>
      </c>
      <c r="H146">
        <f>IF(B146="","",IFERROR(VLOOKUP(B146,lst_TA_binary_map_table,2,FALSE),"INVALID"))</f>
        <v/>
      </c>
      <c r="I146">
        <f>IF(C146="","",IFERROR(VLOOKUP(C146,lst_TA_binary_map_table,2,FALSE),"INVALID"))</f>
        <v/>
      </c>
      <c r="J146">
        <f>IF(F146=1,IF(H146=I146,1,0),"")</f>
        <v/>
      </c>
      <c r="K146">
        <f>IF(G146=0,1,"")</f>
        <v/>
      </c>
      <c r="L146">
        <f>IF(K146=1,COUNTIF($K$2:K146,1),"")</f>
        <v/>
      </c>
      <c r="N146" t="n">
        <v>145</v>
      </c>
      <c r="O146">
        <f>IFERROR(MATCH(N146,$L$2:$L$5001,0),"")</f>
        <v/>
      </c>
      <c r="P146">
        <f>IF(O146="","",INDEX($A$2:$A$5001,O146))</f>
        <v/>
      </c>
      <c r="Q146">
        <f>IF(O146="","",INDEX($B$2:$B$5001,O146))</f>
        <v/>
      </c>
      <c r="R146">
        <f>IF(O146="","",INDEX($C$2:$C$5001,O146))</f>
        <v/>
      </c>
      <c r="S146">
        <f>IF(O146="","",INDEX($D$2:$D$5001,O146))</f>
        <v/>
      </c>
      <c r="T146">
        <f>IF(O146="","",INDEX($E$2:$E$5001,O146))</f>
        <v/>
      </c>
    </row>
    <row r="147">
      <c r="A147">
        <f>IF(screen_TA_reviewer_A!$A147="","",screen_TA_reviewer_A!$A147)</f>
        <v/>
      </c>
      <c r="B147">
        <f>IF(OR($A147="",screen_TA_reviewer_A!$C147=""),"",screen_TA_reviewer_A!$C147)</f>
        <v/>
      </c>
      <c r="C147">
        <f>IF(OR($A147="",screen_TA_reviewer_B!$C147=""),"",screen_TA_reviewer_B!$C147)</f>
        <v/>
      </c>
      <c r="D147">
        <f>IF(OR($A147="",screen_TA_reviewer_A!$D147=""),"",screen_TA_reviewer_A!$D147)</f>
        <v/>
      </c>
      <c r="E147">
        <f>IF(OR($A147="",screen_TA_reviewer_B!$D147=""),"",screen_TA_reviewer_B!$D147)</f>
        <v/>
      </c>
      <c r="F147">
        <f>IF(AND(B147&lt;&gt;"",C147&lt;&gt;""),1,"")</f>
        <v/>
      </c>
      <c r="G147">
        <f>IF(F147=1,IF(B147=C147,1,0),"")</f>
        <v/>
      </c>
      <c r="H147">
        <f>IF(B147="","",IFERROR(VLOOKUP(B147,lst_TA_binary_map_table,2,FALSE),"INVALID"))</f>
        <v/>
      </c>
      <c r="I147">
        <f>IF(C147="","",IFERROR(VLOOKUP(C147,lst_TA_binary_map_table,2,FALSE),"INVALID"))</f>
        <v/>
      </c>
      <c r="J147">
        <f>IF(F147=1,IF(H147=I147,1,0),"")</f>
        <v/>
      </c>
      <c r="K147">
        <f>IF(G147=0,1,"")</f>
        <v/>
      </c>
      <c r="L147">
        <f>IF(K147=1,COUNTIF($K$2:K147,1),"")</f>
        <v/>
      </c>
      <c r="N147" t="n">
        <v>146</v>
      </c>
      <c r="O147">
        <f>IFERROR(MATCH(N147,$L$2:$L$5001,0),"")</f>
        <v/>
      </c>
      <c r="P147">
        <f>IF(O147="","",INDEX($A$2:$A$5001,O147))</f>
        <v/>
      </c>
      <c r="Q147">
        <f>IF(O147="","",INDEX($B$2:$B$5001,O147))</f>
        <v/>
      </c>
      <c r="R147">
        <f>IF(O147="","",INDEX($C$2:$C$5001,O147))</f>
        <v/>
      </c>
      <c r="S147">
        <f>IF(O147="","",INDEX($D$2:$D$5001,O147))</f>
        <v/>
      </c>
      <c r="T147">
        <f>IF(O147="","",INDEX($E$2:$E$5001,O147))</f>
        <v/>
      </c>
    </row>
    <row r="148">
      <c r="A148">
        <f>IF(screen_TA_reviewer_A!$A148="","",screen_TA_reviewer_A!$A148)</f>
        <v/>
      </c>
      <c r="B148">
        <f>IF(OR($A148="",screen_TA_reviewer_A!$C148=""),"",screen_TA_reviewer_A!$C148)</f>
        <v/>
      </c>
      <c r="C148">
        <f>IF(OR($A148="",screen_TA_reviewer_B!$C148=""),"",screen_TA_reviewer_B!$C148)</f>
        <v/>
      </c>
      <c r="D148">
        <f>IF(OR($A148="",screen_TA_reviewer_A!$D148=""),"",screen_TA_reviewer_A!$D148)</f>
        <v/>
      </c>
      <c r="E148">
        <f>IF(OR($A148="",screen_TA_reviewer_B!$D148=""),"",screen_TA_reviewer_B!$D148)</f>
        <v/>
      </c>
      <c r="F148">
        <f>IF(AND(B148&lt;&gt;"",C148&lt;&gt;""),1,"")</f>
        <v/>
      </c>
      <c r="G148">
        <f>IF(F148=1,IF(B148=C148,1,0),"")</f>
        <v/>
      </c>
      <c r="H148">
        <f>IF(B148="","",IFERROR(VLOOKUP(B148,lst_TA_binary_map_table,2,FALSE),"INVALID"))</f>
        <v/>
      </c>
      <c r="I148">
        <f>IF(C148="","",IFERROR(VLOOKUP(C148,lst_TA_binary_map_table,2,FALSE),"INVALID"))</f>
        <v/>
      </c>
      <c r="J148">
        <f>IF(F148=1,IF(H148=I148,1,0),"")</f>
        <v/>
      </c>
      <c r="K148">
        <f>IF(G148=0,1,"")</f>
        <v/>
      </c>
      <c r="L148">
        <f>IF(K148=1,COUNTIF($K$2:K148,1),"")</f>
        <v/>
      </c>
      <c r="N148" t="n">
        <v>147</v>
      </c>
      <c r="O148">
        <f>IFERROR(MATCH(N148,$L$2:$L$5001,0),"")</f>
        <v/>
      </c>
      <c r="P148">
        <f>IF(O148="","",INDEX($A$2:$A$5001,O148))</f>
        <v/>
      </c>
      <c r="Q148">
        <f>IF(O148="","",INDEX($B$2:$B$5001,O148))</f>
        <v/>
      </c>
      <c r="R148">
        <f>IF(O148="","",INDEX($C$2:$C$5001,O148))</f>
        <v/>
      </c>
      <c r="S148">
        <f>IF(O148="","",INDEX($D$2:$D$5001,O148))</f>
        <v/>
      </c>
      <c r="T148">
        <f>IF(O148="","",INDEX($E$2:$E$5001,O148))</f>
        <v/>
      </c>
    </row>
    <row r="149">
      <c r="A149">
        <f>IF(screen_TA_reviewer_A!$A149="","",screen_TA_reviewer_A!$A149)</f>
        <v/>
      </c>
      <c r="B149">
        <f>IF(OR($A149="",screen_TA_reviewer_A!$C149=""),"",screen_TA_reviewer_A!$C149)</f>
        <v/>
      </c>
      <c r="C149">
        <f>IF(OR($A149="",screen_TA_reviewer_B!$C149=""),"",screen_TA_reviewer_B!$C149)</f>
        <v/>
      </c>
      <c r="D149">
        <f>IF(OR($A149="",screen_TA_reviewer_A!$D149=""),"",screen_TA_reviewer_A!$D149)</f>
        <v/>
      </c>
      <c r="E149">
        <f>IF(OR($A149="",screen_TA_reviewer_B!$D149=""),"",screen_TA_reviewer_B!$D149)</f>
        <v/>
      </c>
      <c r="F149">
        <f>IF(AND(B149&lt;&gt;"",C149&lt;&gt;""),1,"")</f>
        <v/>
      </c>
      <c r="G149">
        <f>IF(F149=1,IF(B149=C149,1,0),"")</f>
        <v/>
      </c>
      <c r="H149">
        <f>IF(B149="","",IFERROR(VLOOKUP(B149,lst_TA_binary_map_table,2,FALSE),"INVALID"))</f>
        <v/>
      </c>
      <c r="I149">
        <f>IF(C149="","",IFERROR(VLOOKUP(C149,lst_TA_binary_map_table,2,FALSE),"INVALID"))</f>
        <v/>
      </c>
      <c r="J149">
        <f>IF(F149=1,IF(H149=I149,1,0),"")</f>
        <v/>
      </c>
      <c r="K149">
        <f>IF(G149=0,1,"")</f>
        <v/>
      </c>
      <c r="L149">
        <f>IF(K149=1,COUNTIF($K$2:K149,1),"")</f>
        <v/>
      </c>
      <c r="N149" t="n">
        <v>148</v>
      </c>
      <c r="O149">
        <f>IFERROR(MATCH(N149,$L$2:$L$5001,0),"")</f>
        <v/>
      </c>
      <c r="P149">
        <f>IF(O149="","",INDEX($A$2:$A$5001,O149))</f>
        <v/>
      </c>
      <c r="Q149">
        <f>IF(O149="","",INDEX($B$2:$B$5001,O149))</f>
        <v/>
      </c>
      <c r="R149">
        <f>IF(O149="","",INDEX($C$2:$C$5001,O149))</f>
        <v/>
      </c>
      <c r="S149">
        <f>IF(O149="","",INDEX($D$2:$D$5001,O149))</f>
        <v/>
      </c>
      <c r="T149">
        <f>IF(O149="","",INDEX($E$2:$E$5001,O149))</f>
        <v/>
      </c>
    </row>
    <row r="150">
      <c r="A150">
        <f>IF(screen_TA_reviewer_A!$A150="","",screen_TA_reviewer_A!$A150)</f>
        <v/>
      </c>
      <c r="B150">
        <f>IF(OR($A150="",screen_TA_reviewer_A!$C150=""),"",screen_TA_reviewer_A!$C150)</f>
        <v/>
      </c>
      <c r="C150">
        <f>IF(OR($A150="",screen_TA_reviewer_B!$C150=""),"",screen_TA_reviewer_B!$C150)</f>
        <v/>
      </c>
      <c r="D150">
        <f>IF(OR($A150="",screen_TA_reviewer_A!$D150=""),"",screen_TA_reviewer_A!$D150)</f>
        <v/>
      </c>
      <c r="E150">
        <f>IF(OR($A150="",screen_TA_reviewer_B!$D150=""),"",screen_TA_reviewer_B!$D150)</f>
        <v/>
      </c>
      <c r="F150">
        <f>IF(AND(B150&lt;&gt;"",C150&lt;&gt;""),1,"")</f>
        <v/>
      </c>
      <c r="G150">
        <f>IF(F150=1,IF(B150=C150,1,0),"")</f>
        <v/>
      </c>
      <c r="H150">
        <f>IF(B150="","",IFERROR(VLOOKUP(B150,lst_TA_binary_map_table,2,FALSE),"INVALID"))</f>
        <v/>
      </c>
      <c r="I150">
        <f>IF(C150="","",IFERROR(VLOOKUP(C150,lst_TA_binary_map_table,2,FALSE),"INVALID"))</f>
        <v/>
      </c>
      <c r="J150">
        <f>IF(F150=1,IF(H150=I150,1,0),"")</f>
        <v/>
      </c>
      <c r="K150">
        <f>IF(G150=0,1,"")</f>
        <v/>
      </c>
      <c r="L150">
        <f>IF(K150=1,COUNTIF($K$2:K150,1),"")</f>
        <v/>
      </c>
      <c r="N150" t="n">
        <v>149</v>
      </c>
      <c r="O150">
        <f>IFERROR(MATCH(N150,$L$2:$L$5001,0),"")</f>
        <v/>
      </c>
      <c r="P150">
        <f>IF(O150="","",INDEX($A$2:$A$5001,O150))</f>
        <v/>
      </c>
      <c r="Q150">
        <f>IF(O150="","",INDEX($B$2:$B$5001,O150))</f>
        <v/>
      </c>
      <c r="R150">
        <f>IF(O150="","",INDEX($C$2:$C$5001,O150))</f>
        <v/>
      </c>
      <c r="S150">
        <f>IF(O150="","",INDEX($D$2:$D$5001,O150))</f>
        <v/>
      </c>
      <c r="T150">
        <f>IF(O150="","",INDEX($E$2:$E$5001,O150))</f>
        <v/>
      </c>
    </row>
    <row r="151">
      <c r="A151">
        <f>IF(screen_TA_reviewer_A!$A151="","",screen_TA_reviewer_A!$A151)</f>
        <v/>
      </c>
      <c r="B151">
        <f>IF(OR($A151="",screen_TA_reviewer_A!$C151=""),"",screen_TA_reviewer_A!$C151)</f>
        <v/>
      </c>
      <c r="C151">
        <f>IF(OR($A151="",screen_TA_reviewer_B!$C151=""),"",screen_TA_reviewer_B!$C151)</f>
        <v/>
      </c>
      <c r="D151">
        <f>IF(OR($A151="",screen_TA_reviewer_A!$D151=""),"",screen_TA_reviewer_A!$D151)</f>
        <v/>
      </c>
      <c r="E151">
        <f>IF(OR($A151="",screen_TA_reviewer_B!$D151=""),"",screen_TA_reviewer_B!$D151)</f>
        <v/>
      </c>
      <c r="F151">
        <f>IF(AND(B151&lt;&gt;"",C151&lt;&gt;""),1,"")</f>
        <v/>
      </c>
      <c r="G151">
        <f>IF(F151=1,IF(B151=C151,1,0),"")</f>
        <v/>
      </c>
      <c r="H151">
        <f>IF(B151="","",IFERROR(VLOOKUP(B151,lst_TA_binary_map_table,2,FALSE),"INVALID"))</f>
        <v/>
      </c>
      <c r="I151">
        <f>IF(C151="","",IFERROR(VLOOKUP(C151,lst_TA_binary_map_table,2,FALSE),"INVALID"))</f>
        <v/>
      </c>
      <c r="J151">
        <f>IF(F151=1,IF(H151=I151,1,0),"")</f>
        <v/>
      </c>
      <c r="K151">
        <f>IF(G151=0,1,"")</f>
        <v/>
      </c>
      <c r="L151">
        <f>IF(K151=1,COUNTIF($K$2:K151,1),"")</f>
        <v/>
      </c>
      <c r="N151" t="n">
        <v>150</v>
      </c>
      <c r="O151">
        <f>IFERROR(MATCH(N151,$L$2:$L$5001,0),"")</f>
        <v/>
      </c>
      <c r="P151">
        <f>IF(O151="","",INDEX($A$2:$A$5001,O151))</f>
        <v/>
      </c>
      <c r="Q151">
        <f>IF(O151="","",INDEX($B$2:$B$5001,O151))</f>
        <v/>
      </c>
      <c r="R151">
        <f>IF(O151="","",INDEX($C$2:$C$5001,O151))</f>
        <v/>
      </c>
      <c r="S151">
        <f>IF(O151="","",INDEX($D$2:$D$5001,O151))</f>
        <v/>
      </c>
      <c r="T151">
        <f>IF(O151="","",INDEX($E$2:$E$5001,O151))</f>
        <v/>
      </c>
    </row>
    <row r="152">
      <c r="A152">
        <f>IF(screen_TA_reviewer_A!$A152="","",screen_TA_reviewer_A!$A152)</f>
        <v/>
      </c>
      <c r="B152">
        <f>IF(OR($A152="",screen_TA_reviewer_A!$C152=""),"",screen_TA_reviewer_A!$C152)</f>
        <v/>
      </c>
      <c r="C152">
        <f>IF(OR($A152="",screen_TA_reviewer_B!$C152=""),"",screen_TA_reviewer_B!$C152)</f>
        <v/>
      </c>
      <c r="D152">
        <f>IF(OR($A152="",screen_TA_reviewer_A!$D152=""),"",screen_TA_reviewer_A!$D152)</f>
        <v/>
      </c>
      <c r="E152">
        <f>IF(OR($A152="",screen_TA_reviewer_B!$D152=""),"",screen_TA_reviewer_B!$D152)</f>
        <v/>
      </c>
      <c r="F152">
        <f>IF(AND(B152&lt;&gt;"",C152&lt;&gt;""),1,"")</f>
        <v/>
      </c>
      <c r="G152">
        <f>IF(F152=1,IF(B152=C152,1,0),"")</f>
        <v/>
      </c>
      <c r="H152">
        <f>IF(B152="","",IFERROR(VLOOKUP(B152,lst_TA_binary_map_table,2,FALSE),"INVALID"))</f>
        <v/>
      </c>
      <c r="I152">
        <f>IF(C152="","",IFERROR(VLOOKUP(C152,lst_TA_binary_map_table,2,FALSE),"INVALID"))</f>
        <v/>
      </c>
      <c r="J152">
        <f>IF(F152=1,IF(H152=I152,1,0),"")</f>
        <v/>
      </c>
      <c r="K152">
        <f>IF(G152=0,1,"")</f>
        <v/>
      </c>
      <c r="L152">
        <f>IF(K152=1,COUNTIF($K$2:K152,1),"")</f>
        <v/>
      </c>
      <c r="N152" t="n">
        <v>151</v>
      </c>
      <c r="O152">
        <f>IFERROR(MATCH(N152,$L$2:$L$5001,0),"")</f>
        <v/>
      </c>
      <c r="P152">
        <f>IF(O152="","",INDEX($A$2:$A$5001,O152))</f>
        <v/>
      </c>
      <c r="Q152">
        <f>IF(O152="","",INDEX($B$2:$B$5001,O152))</f>
        <v/>
      </c>
      <c r="R152">
        <f>IF(O152="","",INDEX($C$2:$C$5001,O152))</f>
        <v/>
      </c>
      <c r="S152">
        <f>IF(O152="","",INDEX($D$2:$D$5001,O152))</f>
        <v/>
      </c>
      <c r="T152">
        <f>IF(O152="","",INDEX($E$2:$E$5001,O152))</f>
        <v/>
      </c>
    </row>
    <row r="153">
      <c r="A153">
        <f>IF(screen_TA_reviewer_A!$A153="","",screen_TA_reviewer_A!$A153)</f>
        <v/>
      </c>
      <c r="B153">
        <f>IF(OR($A153="",screen_TA_reviewer_A!$C153=""),"",screen_TA_reviewer_A!$C153)</f>
        <v/>
      </c>
      <c r="C153">
        <f>IF(OR($A153="",screen_TA_reviewer_B!$C153=""),"",screen_TA_reviewer_B!$C153)</f>
        <v/>
      </c>
      <c r="D153">
        <f>IF(OR($A153="",screen_TA_reviewer_A!$D153=""),"",screen_TA_reviewer_A!$D153)</f>
        <v/>
      </c>
      <c r="E153">
        <f>IF(OR($A153="",screen_TA_reviewer_B!$D153=""),"",screen_TA_reviewer_B!$D153)</f>
        <v/>
      </c>
      <c r="F153">
        <f>IF(AND(B153&lt;&gt;"",C153&lt;&gt;""),1,"")</f>
        <v/>
      </c>
      <c r="G153">
        <f>IF(F153=1,IF(B153=C153,1,0),"")</f>
        <v/>
      </c>
      <c r="H153">
        <f>IF(B153="","",IFERROR(VLOOKUP(B153,lst_TA_binary_map_table,2,FALSE),"INVALID"))</f>
        <v/>
      </c>
      <c r="I153">
        <f>IF(C153="","",IFERROR(VLOOKUP(C153,lst_TA_binary_map_table,2,FALSE),"INVALID"))</f>
        <v/>
      </c>
      <c r="J153">
        <f>IF(F153=1,IF(H153=I153,1,0),"")</f>
        <v/>
      </c>
      <c r="K153">
        <f>IF(G153=0,1,"")</f>
        <v/>
      </c>
      <c r="L153">
        <f>IF(K153=1,COUNTIF($K$2:K153,1),"")</f>
        <v/>
      </c>
      <c r="N153" t="n">
        <v>152</v>
      </c>
      <c r="O153">
        <f>IFERROR(MATCH(N153,$L$2:$L$5001,0),"")</f>
        <v/>
      </c>
      <c r="P153">
        <f>IF(O153="","",INDEX($A$2:$A$5001,O153))</f>
        <v/>
      </c>
      <c r="Q153">
        <f>IF(O153="","",INDEX($B$2:$B$5001,O153))</f>
        <v/>
      </c>
      <c r="R153">
        <f>IF(O153="","",INDEX($C$2:$C$5001,O153))</f>
        <v/>
      </c>
      <c r="S153">
        <f>IF(O153="","",INDEX($D$2:$D$5001,O153))</f>
        <v/>
      </c>
      <c r="T153">
        <f>IF(O153="","",INDEX($E$2:$E$5001,O153))</f>
        <v/>
      </c>
    </row>
    <row r="154">
      <c r="A154">
        <f>IF(screen_TA_reviewer_A!$A154="","",screen_TA_reviewer_A!$A154)</f>
        <v/>
      </c>
      <c r="B154">
        <f>IF(OR($A154="",screen_TA_reviewer_A!$C154=""),"",screen_TA_reviewer_A!$C154)</f>
        <v/>
      </c>
      <c r="C154">
        <f>IF(OR($A154="",screen_TA_reviewer_B!$C154=""),"",screen_TA_reviewer_B!$C154)</f>
        <v/>
      </c>
      <c r="D154">
        <f>IF(OR($A154="",screen_TA_reviewer_A!$D154=""),"",screen_TA_reviewer_A!$D154)</f>
        <v/>
      </c>
      <c r="E154">
        <f>IF(OR($A154="",screen_TA_reviewer_B!$D154=""),"",screen_TA_reviewer_B!$D154)</f>
        <v/>
      </c>
      <c r="F154">
        <f>IF(AND(B154&lt;&gt;"",C154&lt;&gt;""),1,"")</f>
        <v/>
      </c>
      <c r="G154">
        <f>IF(F154=1,IF(B154=C154,1,0),"")</f>
        <v/>
      </c>
      <c r="H154">
        <f>IF(B154="","",IFERROR(VLOOKUP(B154,lst_TA_binary_map_table,2,FALSE),"INVALID"))</f>
        <v/>
      </c>
      <c r="I154">
        <f>IF(C154="","",IFERROR(VLOOKUP(C154,lst_TA_binary_map_table,2,FALSE),"INVALID"))</f>
        <v/>
      </c>
      <c r="J154">
        <f>IF(F154=1,IF(H154=I154,1,0),"")</f>
        <v/>
      </c>
      <c r="K154">
        <f>IF(G154=0,1,"")</f>
        <v/>
      </c>
      <c r="L154">
        <f>IF(K154=1,COUNTIF($K$2:K154,1),"")</f>
        <v/>
      </c>
      <c r="N154" t="n">
        <v>153</v>
      </c>
      <c r="O154">
        <f>IFERROR(MATCH(N154,$L$2:$L$5001,0),"")</f>
        <v/>
      </c>
      <c r="P154">
        <f>IF(O154="","",INDEX($A$2:$A$5001,O154))</f>
        <v/>
      </c>
      <c r="Q154">
        <f>IF(O154="","",INDEX($B$2:$B$5001,O154))</f>
        <v/>
      </c>
      <c r="R154">
        <f>IF(O154="","",INDEX($C$2:$C$5001,O154))</f>
        <v/>
      </c>
      <c r="S154">
        <f>IF(O154="","",INDEX($D$2:$D$5001,O154))</f>
        <v/>
      </c>
      <c r="T154">
        <f>IF(O154="","",INDEX($E$2:$E$5001,O154))</f>
        <v/>
      </c>
    </row>
    <row r="155">
      <c r="A155">
        <f>IF(screen_TA_reviewer_A!$A155="","",screen_TA_reviewer_A!$A155)</f>
        <v/>
      </c>
      <c r="B155">
        <f>IF(OR($A155="",screen_TA_reviewer_A!$C155=""),"",screen_TA_reviewer_A!$C155)</f>
        <v/>
      </c>
      <c r="C155">
        <f>IF(OR($A155="",screen_TA_reviewer_B!$C155=""),"",screen_TA_reviewer_B!$C155)</f>
        <v/>
      </c>
      <c r="D155">
        <f>IF(OR($A155="",screen_TA_reviewer_A!$D155=""),"",screen_TA_reviewer_A!$D155)</f>
        <v/>
      </c>
      <c r="E155">
        <f>IF(OR($A155="",screen_TA_reviewer_B!$D155=""),"",screen_TA_reviewer_B!$D155)</f>
        <v/>
      </c>
      <c r="F155">
        <f>IF(AND(B155&lt;&gt;"",C155&lt;&gt;""),1,"")</f>
        <v/>
      </c>
      <c r="G155">
        <f>IF(F155=1,IF(B155=C155,1,0),"")</f>
        <v/>
      </c>
      <c r="H155">
        <f>IF(B155="","",IFERROR(VLOOKUP(B155,lst_TA_binary_map_table,2,FALSE),"INVALID"))</f>
        <v/>
      </c>
      <c r="I155">
        <f>IF(C155="","",IFERROR(VLOOKUP(C155,lst_TA_binary_map_table,2,FALSE),"INVALID"))</f>
        <v/>
      </c>
      <c r="J155">
        <f>IF(F155=1,IF(H155=I155,1,0),"")</f>
        <v/>
      </c>
      <c r="K155">
        <f>IF(G155=0,1,"")</f>
        <v/>
      </c>
      <c r="L155">
        <f>IF(K155=1,COUNTIF($K$2:K155,1),"")</f>
        <v/>
      </c>
      <c r="N155" t="n">
        <v>154</v>
      </c>
      <c r="O155">
        <f>IFERROR(MATCH(N155,$L$2:$L$5001,0),"")</f>
        <v/>
      </c>
      <c r="P155">
        <f>IF(O155="","",INDEX($A$2:$A$5001,O155))</f>
        <v/>
      </c>
      <c r="Q155">
        <f>IF(O155="","",INDEX($B$2:$B$5001,O155))</f>
        <v/>
      </c>
      <c r="R155">
        <f>IF(O155="","",INDEX($C$2:$C$5001,O155))</f>
        <v/>
      </c>
      <c r="S155">
        <f>IF(O155="","",INDEX($D$2:$D$5001,O155))</f>
        <v/>
      </c>
      <c r="T155">
        <f>IF(O155="","",INDEX($E$2:$E$5001,O155))</f>
        <v/>
      </c>
    </row>
    <row r="156">
      <c r="A156">
        <f>IF(screen_TA_reviewer_A!$A156="","",screen_TA_reviewer_A!$A156)</f>
        <v/>
      </c>
      <c r="B156">
        <f>IF(OR($A156="",screen_TA_reviewer_A!$C156=""),"",screen_TA_reviewer_A!$C156)</f>
        <v/>
      </c>
      <c r="C156">
        <f>IF(OR($A156="",screen_TA_reviewer_B!$C156=""),"",screen_TA_reviewer_B!$C156)</f>
        <v/>
      </c>
      <c r="D156">
        <f>IF(OR($A156="",screen_TA_reviewer_A!$D156=""),"",screen_TA_reviewer_A!$D156)</f>
        <v/>
      </c>
      <c r="E156">
        <f>IF(OR($A156="",screen_TA_reviewer_B!$D156=""),"",screen_TA_reviewer_B!$D156)</f>
        <v/>
      </c>
      <c r="F156">
        <f>IF(AND(B156&lt;&gt;"",C156&lt;&gt;""),1,"")</f>
        <v/>
      </c>
      <c r="G156">
        <f>IF(F156=1,IF(B156=C156,1,0),"")</f>
        <v/>
      </c>
      <c r="H156">
        <f>IF(B156="","",IFERROR(VLOOKUP(B156,lst_TA_binary_map_table,2,FALSE),"INVALID"))</f>
        <v/>
      </c>
      <c r="I156">
        <f>IF(C156="","",IFERROR(VLOOKUP(C156,lst_TA_binary_map_table,2,FALSE),"INVALID"))</f>
        <v/>
      </c>
      <c r="J156">
        <f>IF(F156=1,IF(H156=I156,1,0),"")</f>
        <v/>
      </c>
      <c r="K156">
        <f>IF(G156=0,1,"")</f>
        <v/>
      </c>
      <c r="L156">
        <f>IF(K156=1,COUNTIF($K$2:K156,1),"")</f>
        <v/>
      </c>
      <c r="N156" t="n">
        <v>155</v>
      </c>
      <c r="O156">
        <f>IFERROR(MATCH(N156,$L$2:$L$5001,0),"")</f>
        <v/>
      </c>
      <c r="P156">
        <f>IF(O156="","",INDEX($A$2:$A$5001,O156))</f>
        <v/>
      </c>
      <c r="Q156">
        <f>IF(O156="","",INDEX($B$2:$B$5001,O156))</f>
        <v/>
      </c>
      <c r="R156">
        <f>IF(O156="","",INDEX($C$2:$C$5001,O156))</f>
        <v/>
      </c>
      <c r="S156">
        <f>IF(O156="","",INDEX($D$2:$D$5001,O156))</f>
        <v/>
      </c>
      <c r="T156">
        <f>IF(O156="","",INDEX($E$2:$E$5001,O156))</f>
        <v/>
      </c>
    </row>
    <row r="157">
      <c r="A157">
        <f>IF(screen_TA_reviewer_A!$A157="","",screen_TA_reviewer_A!$A157)</f>
        <v/>
      </c>
      <c r="B157">
        <f>IF(OR($A157="",screen_TA_reviewer_A!$C157=""),"",screen_TA_reviewer_A!$C157)</f>
        <v/>
      </c>
      <c r="C157">
        <f>IF(OR($A157="",screen_TA_reviewer_B!$C157=""),"",screen_TA_reviewer_B!$C157)</f>
        <v/>
      </c>
      <c r="D157">
        <f>IF(OR($A157="",screen_TA_reviewer_A!$D157=""),"",screen_TA_reviewer_A!$D157)</f>
        <v/>
      </c>
      <c r="E157">
        <f>IF(OR($A157="",screen_TA_reviewer_B!$D157=""),"",screen_TA_reviewer_B!$D157)</f>
        <v/>
      </c>
      <c r="F157">
        <f>IF(AND(B157&lt;&gt;"",C157&lt;&gt;""),1,"")</f>
        <v/>
      </c>
      <c r="G157">
        <f>IF(F157=1,IF(B157=C157,1,0),"")</f>
        <v/>
      </c>
      <c r="H157">
        <f>IF(B157="","",IFERROR(VLOOKUP(B157,lst_TA_binary_map_table,2,FALSE),"INVALID"))</f>
        <v/>
      </c>
      <c r="I157">
        <f>IF(C157="","",IFERROR(VLOOKUP(C157,lst_TA_binary_map_table,2,FALSE),"INVALID"))</f>
        <v/>
      </c>
      <c r="J157">
        <f>IF(F157=1,IF(H157=I157,1,0),"")</f>
        <v/>
      </c>
      <c r="K157">
        <f>IF(G157=0,1,"")</f>
        <v/>
      </c>
      <c r="L157">
        <f>IF(K157=1,COUNTIF($K$2:K157,1),"")</f>
        <v/>
      </c>
      <c r="N157" t="n">
        <v>156</v>
      </c>
      <c r="O157">
        <f>IFERROR(MATCH(N157,$L$2:$L$5001,0),"")</f>
        <v/>
      </c>
      <c r="P157">
        <f>IF(O157="","",INDEX($A$2:$A$5001,O157))</f>
        <v/>
      </c>
      <c r="Q157">
        <f>IF(O157="","",INDEX($B$2:$B$5001,O157))</f>
        <v/>
      </c>
      <c r="R157">
        <f>IF(O157="","",INDEX($C$2:$C$5001,O157))</f>
        <v/>
      </c>
      <c r="S157">
        <f>IF(O157="","",INDEX($D$2:$D$5001,O157))</f>
        <v/>
      </c>
      <c r="T157">
        <f>IF(O157="","",INDEX($E$2:$E$5001,O157))</f>
        <v/>
      </c>
    </row>
    <row r="158">
      <c r="A158">
        <f>IF(screen_TA_reviewer_A!$A158="","",screen_TA_reviewer_A!$A158)</f>
        <v/>
      </c>
      <c r="B158">
        <f>IF(OR($A158="",screen_TA_reviewer_A!$C158=""),"",screen_TA_reviewer_A!$C158)</f>
        <v/>
      </c>
      <c r="C158">
        <f>IF(OR($A158="",screen_TA_reviewer_B!$C158=""),"",screen_TA_reviewer_B!$C158)</f>
        <v/>
      </c>
      <c r="D158">
        <f>IF(OR($A158="",screen_TA_reviewer_A!$D158=""),"",screen_TA_reviewer_A!$D158)</f>
        <v/>
      </c>
      <c r="E158">
        <f>IF(OR($A158="",screen_TA_reviewer_B!$D158=""),"",screen_TA_reviewer_B!$D158)</f>
        <v/>
      </c>
      <c r="F158">
        <f>IF(AND(B158&lt;&gt;"",C158&lt;&gt;""),1,"")</f>
        <v/>
      </c>
      <c r="G158">
        <f>IF(F158=1,IF(B158=C158,1,0),"")</f>
        <v/>
      </c>
      <c r="H158">
        <f>IF(B158="","",IFERROR(VLOOKUP(B158,lst_TA_binary_map_table,2,FALSE),"INVALID"))</f>
        <v/>
      </c>
      <c r="I158">
        <f>IF(C158="","",IFERROR(VLOOKUP(C158,lst_TA_binary_map_table,2,FALSE),"INVALID"))</f>
        <v/>
      </c>
      <c r="J158">
        <f>IF(F158=1,IF(H158=I158,1,0),"")</f>
        <v/>
      </c>
      <c r="K158">
        <f>IF(G158=0,1,"")</f>
        <v/>
      </c>
      <c r="L158">
        <f>IF(K158=1,COUNTIF($K$2:K158,1),"")</f>
        <v/>
      </c>
      <c r="N158" t="n">
        <v>157</v>
      </c>
      <c r="O158">
        <f>IFERROR(MATCH(N158,$L$2:$L$5001,0),"")</f>
        <v/>
      </c>
      <c r="P158">
        <f>IF(O158="","",INDEX($A$2:$A$5001,O158))</f>
        <v/>
      </c>
      <c r="Q158">
        <f>IF(O158="","",INDEX($B$2:$B$5001,O158))</f>
        <v/>
      </c>
      <c r="R158">
        <f>IF(O158="","",INDEX($C$2:$C$5001,O158))</f>
        <v/>
      </c>
      <c r="S158">
        <f>IF(O158="","",INDEX($D$2:$D$5001,O158))</f>
        <v/>
      </c>
      <c r="T158">
        <f>IF(O158="","",INDEX($E$2:$E$5001,O158))</f>
        <v/>
      </c>
    </row>
    <row r="159">
      <c r="A159">
        <f>IF(screen_TA_reviewer_A!$A159="","",screen_TA_reviewer_A!$A159)</f>
        <v/>
      </c>
      <c r="B159">
        <f>IF(OR($A159="",screen_TA_reviewer_A!$C159=""),"",screen_TA_reviewer_A!$C159)</f>
        <v/>
      </c>
      <c r="C159">
        <f>IF(OR($A159="",screen_TA_reviewer_B!$C159=""),"",screen_TA_reviewer_B!$C159)</f>
        <v/>
      </c>
      <c r="D159">
        <f>IF(OR($A159="",screen_TA_reviewer_A!$D159=""),"",screen_TA_reviewer_A!$D159)</f>
        <v/>
      </c>
      <c r="E159">
        <f>IF(OR($A159="",screen_TA_reviewer_B!$D159=""),"",screen_TA_reviewer_B!$D159)</f>
        <v/>
      </c>
      <c r="F159">
        <f>IF(AND(B159&lt;&gt;"",C159&lt;&gt;""),1,"")</f>
        <v/>
      </c>
      <c r="G159">
        <f>IF(F159=1,IF(B159=C159,1,0),"")</f>
        <v/>
      </c>
      <c r="H159">
        <f>IF(B159="","",IFERROR(VLOOKUP(B159,lst_TA_binary_map_table,2,FALSE),"INVALID"))</f>
        <v/>
      </c>
      <c r="I159">
        <f>IF(C159="","",IFERROR(VLOOKUP(C159,lst_TA_binary_map_table,2,FALSE),"INVALID"))</f>
        <v/>
      </c>
      <c r="J159">
        <f>IF(F159=1,IF(H159=I159,1,0),"")</f>
        <v/>
      </c>
      <c r="K159">
        <f>IF(G159=0,1,"")</f>
        <v/>
      </c>
      <c r="L159">
        <f>IF(K159=1,COUNTIF($K$2:K159,1),"")</f>
        <v/>
      </c>
      <c r="N159" t="n">
        <v>158</v>
      </c>
      <c r="O159">
        <f>IFERROR(MATCH(N159,$L$2:$L$5001,0),"")</f>
        <v/>
      </c>
      <c r="P159">
        <f>IF(O159="","",INDEX($A$2:$A$5001,O159))</f>
        <v/>
      </c>
      <c r="Q159">
        <f>IF(O159="","",INDEX($B$2:$B$5001,O159))</f>
        <v/>
      </c>
      <c r="R159">
        <f>IF(O159="","",INDEX($C$2:$C$5001,O159))</f>
        <v/>
      </c>
      <c r="S159">
        <f>IF(O159="","",INDEX($D$2:$D$5001,O159))</f>
        <v/>
      </c>
      <c r="T159">
        <f>IF(O159="","",INDEX($E$2:$E$5001,O159))</f>
        <v/>
      </c>
    </row>
    <row r="160">
      <c r="A160">
        <f>IF(screen_TA_reviewer_A!$A160="","",screen_TA_reviewer_A!$A160)</f>
        <v/>
      </c>
      <c r="B160">
        <f>IF(OR($A160="",screen_TA_reviewer_A!$C160=""),"",screen_TA_reviewer_A!$C160)</f>
        <v/>
      </c>
      <c r="C160">
        <f>IF(OR($A160="",screen_TA_reviewer_B!$C160=""),"",screen_TA_reviewer_B!$C160)</f>
        <v/>
      </c>
      <c r="D160">
        <f>IF(OR($A160="",screen_TA_reviewer_A!$D160=""),"",screen_TA_reviewer_A!$D160)</f>
        <v/>
      </c>
      <c r="E160">
        <f>IF(OR($A160="",screen_TA_reviewer_B!$D160=""),"",screen_TA_reviewer_B!$D160)</f>
        <v/>
      </c>
      <c r="F160">
        <f>IF(AND(B160&lt;&gt;"",C160&lt;&gt;""),1,"")</f>
        <v/>
      </c>
      <c r="G160">
        <f>IF(F160=1,IF(B160=C160,1,0),"")</f>
        <v/>
      </c>
      <c r="H160">
        <f>IF(B160="","",IFERROR(VLOOKUP(B160,lst_TA_binary_map_table,2,FALSE),"INVALID"))</f>
        <v/>
      </c>
      <c r="I160">
        <f>IF(C160="","",IFERROR(VLOOKUP(C160,lst_TA_binary_map_table,2,FALSE),"INVALID"))</f>
        <v/>
      </c>
      <c r="J160">
        <f>IF(F160=1,IF(H160=I160,1,0),"")</f>
        <v/>
      </c>
      <c r="K160">
        <f>IF(G160=0,1,"")</f>
        <v/>
      </c>
      <c r="L160">
        <f>IF(K160=1,COUNTIF($K$2:K160,1),"")</f>
        <v/>
      </c>
      <c r="N160" t="n">
        <v>159</v>
      </c>
      <c r="O160">
        <f>IFERROR(MATCH(N160,$L$2:$L$5001,0),"")</f>
        <v/>
      </c>
      <c r="P160">
        <f>IF(O160="","",INDEX($A$2:$A$5001,O160))</f>
        <v/>
      </c>
      <c r="Q160">
        <f>IF(O160="","",INDEX($B$2:$B$5001,O160))</f>
        <v/>
      </c>
      <c r="R160">
        <f>IF(O160="","",INDEX($C$2:$C$5001,O160))</f>
        <v/>
      </c>
      <c r="S160">
        <f>IF(O160="","",INDEX($D$2:$D$5001,O160))</f>
        <v/>
      </c>
      <c r="T160">
        <f>IF(O160="","",INDEX($E$2:$E$5001,O160))</f>
        <v/>
      </c>
    </row>
    <row r="161">
      <c r="A161">
        <f>IF(screen_TA_reviewer_A!$A161="","",screen_TA_reviewer_A!$A161)</f>
        <v/>
      </c>
      <c r="B161">
        <f>IF(OR($A161="",screen_TA_reviewer_A!$C161=""),"",screen_TA_reviewer_A!$C161)</f>
        <v/>
      </c>
      <c r="C161">
        <f>IF(OR($A161="",screen_TA_reviewer_B!$C161=""),"",screen_TA_reviewer_B!$C161)</f>
        <v/>
      </c>
      <c r="D161">
        <f>IF(OR($A161="",screen_TA_reviewer_A!$D161=""),"",screen_TA_reviewer_A!$D161)</f>
        <v/>
      </c>
      <c r="E161">
        <f>IF(OR($A161="",screen_TA_reviewer_B!$D161=""),"",screen_TA_reviewer_B!$D161)</f>
        <v/>
      </c>
      <c r="F161">
        <f>IF(AND(B161&lt;&gt;"",C161&lt;&gt;""),1,"")</f>
        <v/>
      </c>
      <c r="G161">
        <f>IF(F161=1,IF(B161=C161,1,0),"")</f>
        <v/>
      </c>
      <c r="H161">
        <f>IF(B161="","",IFERROR(VLOOKUP(B161,lst_TA_binary_map_table,2,FALSE),"INVALID"))</f>
        <v/>
      </c>
      <c r="I161">
        <f>IF(C161="","",IFERROR(VLOOKUP(C161,lst_TA_binary_map_table,2,FALSE),"INVALID"))</f>
        <v/>
      </c>
      <c r="J161">
        <f>IF(F161=1,IF(H161=I161,1,0),"")</f>
        <v/>
      </c>
      <c r="K161">
        <f>IF(G161=0,1,"")</f>
        <v/>
      </c>
      <c r="L161">
        <f>IF(K161=1,COUNTIF($K$2:K161,1),"")</f>
        <v/>
      </c>
      <c r="N161" t="n">
        <v>160</v>
      </c>
      <c r="O161">
        <f>IFERROR(MATCH(N161,$L$2:$L$5001,0),"")</f>
        <v/>
      </c>
      <c r="P161">
        <f>IF(O161="","",INDEX($A$2:$A$5001,O161))</f>
        <v/>
      </c>
      <c r="Q161">
        <f>IF(O161="","",INDEX($B$2:$B$5001,O161))</f>
        <v/>
      </c>
      <c r="R161">
        <f>IF(O161="","",INDEX($C$2:$C$5001,O161))</f>
        <v/>
      </c>
      <c r="S161">
        <f>IF(O161="","",INDEX($D$2:$D$5001,O161))</f>
        <v/>
      </c>
      <c r="T161">
        <f>IF(O161="","",INDEX($E$2:$E$5001,O161))</f>
        <v/>
      </c>
    </row>
    <row r="162">
      <c r="A162">
        <f>IF(screen_TA_reviewer_A!$A162="","",screen_TA_reviewer_A!$A162)</f>
        <v/>
      </c>
      <c r="B162">
        <f>IF(OR($A162="",screen_TA_reviewer_A!$C162=""),"",screen_TA_reviewer_A!$C162)</f>
        <v/>
      </c>
      <c r="C162">
        <f>IF(OR($A162="",screen_TA_reviewer_B!$C162=""),"",screen_TA_reviewer_B!$C162)</f>
        <v/>
      </c>
      <c r="D162">
        <f>IF(OR($A162="",screen_TA_reviewer_A!$D162=""),"",screen_TA_reviewer_A!$D162)</f>
        <v/>
      </c>
      <c r="E162">
        <f>IF(OR($A162="",screen_TA_reviewer_B!$D162=""),"",screen_TA_reviewer_B!$D162)</f>
        <v/>
      </c>
      <c r="F162">
        <f>IF(AND(B162&lt;&gt;"",C162&lt;&gt;""),1,"")</f>
        <v/>
      </c>
      <c r="G162">
        <f>IF(F162=1,IF(B162=C162,1,0),"")</f>
        <v/>
      </c>
      <c r="H162">
        <f>IF(B162="","",IFERROR(VLOOKUP(B162,lst_TA_binary_map_table,2,FALSE),"INVALID"))</f>
        <v/>
      </c>
      <c r="I162">
        <f>IF(C162="","",IFERROR(VLOOKUP(C162,lst_TA_binary_map_table,2,FALSE),"INVALID"))</f>
        <v/>
      </c>
      <c r="J162">
        <f>IF(F162=1,IF(H162=I162,1,0),"")</f>
        <v/>
      </c>
      <c r="K162">
        <f>IF(G162=0,1,"")</f>
        <v/>
      </c>
      <c r="L162">
        <f>IF(K162=1,COUNTIF($K$2:K162,1),"")</f>
        <v/>
      </c>
      <c r="N162" t="n">
        <v>161</v>
      </c>
      <c r="O162">
        <f>IFERROR(MATCH(N162,$L$2:$L$5001,0),"")</f>
        <v/>
      </c>
      <c r="P162">
        <f>IF(O162="","",INDEX($A$2:$A$5001,O162))</f>
        <v/>
      </c>
      <c r="Q162">
        <f>IF(O162="","",INDEX($B$2:$B$5001,O162))</f>
        <v/>
      </c>
      <c r="R162">
        <f>IF(O162="","",INDEX($C$2:$C$5001,O162))</f>
        <v/>
      </c>
      <c r="S162">
        <f>IF(O162="","",INDEX($D$2:$D$5001,O162))</f>
        <v/>
      </c>
      <c r="T162">
        <f>IF(O162="","",INDEX($E$2:$E$5001,O162))</f>
        <v/>
      </c>
    </row>
    <row r="163">
      <c r="A163">
        <f>IF(screen_TA_reviewer_A!$A163="","",screen_TA_reviewer_A!$A163)</f>
        <v/>
      </c>
      <c r="B163">
        <f>IF(OR($A163="",screen_TA_reviewer_A!$C163=""),"",screen_TA_reviewer_A!$C163)</f>
        <v/>
      </c>
      <c r="C163">
        <f>IF(OR($A163="",screen_TA_reviewer_B!$C163=""),"",screen_TA_reviewer_B!$C163)</f>
        <v/>
      </c>
      <c r="D163">
        <f>IF(OR($A163="",screen_TA_reviewer_A!$D163=""),"",screen_TA_reviewer_A!$D163)</f>
        <v/>
      </c>
      <c r="E163">
        <f>IF(OR($A163="",screen_TA_reviewer_B!$D163=""),"",screen_TA_reviewer_B!$D163)</f>
        <v/>
      </c>
      <c r="F163">
        <f>IF(AND(B163&lt;&gt;"",C163&lt;&gt;""),1,"")</f>
        <v/>
      </c>
      <c r="G163">
        <f>IF(F163=1,IF(B163=C163,1,0),"")</f>
        <v/>
      </c>
      <c r="H163">
        <f>IF(B163="","",IFERROR(VLOOKUP(B163,lst_TA_binary_map_table,2,FALSE),"INVALID"))</f>
        <v/>
      </c>
      <c r="I163">
        <f>IF(C163="","",IFERROR(VLOOKUP(C163,lst_TA_binary_map_table,2,FALSE),"INVALID"))</f>
        <v/>
      </c>
      <c r="J163">
        <f>IF(F163=1,IF(H163=I163,1,0),"")</f>
        <v/>
      </c>
      <c r="K163">
        <f>IF(G163=0,1,"")</f>
        <v/>
      </c>
      <c r="L163">
        <f>IF(K163=1,COUNTIF($K$2:K163,1),"")</f>
        <v/>
      </c>
      <c r="N163" t="n">
        <v>162</v>
      </c>
      <c r="O163">
        <f>IFERROR(MATCH(N163,$L$2:$L$5001,0),"")</f>
        <v/>
      </c>
      <c r="P163">
        <f>IF(O163="","",INDEX($A$2:$A$5001,O163))</f>
        <v/>
      </c>
      <c r="Q163">
        <f>IF(O163="","",INDEX($B$2:$B$5001,O163))</f>
        <v/>
      </c>
      <c r="R163">
        <f>IF(O163="","",INDEX($C$2:$C$5001,O163))</f>
        <v/>
      </c>
      <c r="S163">
        <f>IF(O163="","",INDEX($D$2:$D$5001,O163))</f>
        <v/>
      </c>
      <c r="T163">
        <f>IF(O163="","",INDEX($E$2:$E$5001,O163))</f>
        <v/>
      </c>
    </row>
    <row r="164">
      <c r="A164">
        <f>IF(screen_TA_reviewer_A!$A164="","",screen_TA_reviewer_A!$A164)</f>
        <v/>
      </c>
      <c r="B164">
        <f>IF(OR($A164="",screen_TA_reviewer_A!$C164=""),"",screen_TA_reviewer_A!$C164)</f>
        <v/>
      </c>
      <c r="C164">
        <f>IF(OR($A164="",screen_TA_reviewer_B!$C164=""),"",screen_TA_reviewer_B!$C164)</f>
        <v/>
      </c>
      <c r="D164">
        <f>IF(OR($A164="",screen_TA_reviewer_A!$D164=""),"",screen_TA_reviewer_A!$D164)</f>
        <v/>
      </c>
      <c r="E164">
        <f>IF(OR($A164="",screen_TA_reviewer_B!$D164=""),"",screen_TA_reviewer_B!$D164)</f>
        <v/>
      </c>
      <c r="F164">
        <f>IF(AND(B164&lt;&gt;"",C164&lt;&gt;""),1,"")</f>
        <v/>
      </c>
      <c r="G164">
        <f>IF(F164=1,IF(B164=C164,1,0),"")</f>
        <v/>
      </c>
      <c r="H164">
        <f>IF(B164="","",IFERROR(VLOOKUP(B164,lst_TA_binary_map_table,2,FALSE),"INVALID"))</f>
        <v/>
      </c>
      <c r="I164">
        <f>IF(C164="","",IFERROR(VLOOKUP(C164,lst_TA_binary_map_table,2,FALSE),"INVALID"))</f>
        <v/>
      </c>
      <c r="J164">
        <f>IF(F164=1,IF(H164=I164,1,0),"")</f>
        <v/>
      </c>
      <c r="K164">
        <f>IF(G164=0,1,"")</f>
        <v/>
      </c>
      <c r="L164">
        <f>IF(K164=1,COUNTIF($K$2:K164,1),"")</f>
        <v/>
      </c>
      <c r="N164" t="n">
        <v>163</v>
      </c>
      <c r="O164">
        <f>IFERROR(MATCH(N164,$L$2:$L$5001,0),"")</f>
        <v/>
      </c>
      <c r="P164">
        <f>IF(O164="","",INDEX($A$2:$A$5001,O164))</f>
        <v/>
      </c>
      <c r="Q164">
        <f>IF(O164="","",INDEX($B$2:$B$5001,O164))</f>
        <v/>
      </c>
      <c r="R164">
        <f>IF(O164="","",INDEX($C$2:$C$5001,O164))</f>
        <v/>
      </c>
      <c r="S164">
        <f>IF(O164="","",INDEX($D$2:$D$5001,O164))</f>
        <v/>
      </c>
      <c r="T164">
        <f>IF(O164="","",INDEX($E$2:$E$5001,O164))</f>
        <v/>
      </c>
    </row>
    <row r="165">
      <c r="A165">
        <f>IF(screen_TA_reviewer_A!$A165="","",screen_TA_reviewer_A!$A165)</f>
        <v/>
      </c>
      <c r="B165">
        <f>IF(OR($A165="",screen_TA_reviewer_A!$C165=""),"",screen_TA_reviewer_A!$C165)</f>
        <v/>
      </c>
      <c r="C165">
        <f>IF(OR($A165="",screen_TA_reviewer_B!$C165=""),"",screen_TA_reviewer_B!$C165)</f>
        <v/>
      </c>
      <c r="D165">
        <f>IF(OR($A165="",screen_TA_reviewer_A!$D165=""),"",screen_TA_reviewer_A!$D165)</f>
        <v/>
      </c>
      <c r="E165">
        <f>IF(OR($A165="",screen_TA_reviewer_B!$D165=""),"",screen_TA_reviewer_B!$D165)</f>
        <v/>
      </c>
      <c r="F165">
        <f>IF(AND(B165&lt;&gt;"",C165&lt;&gt;""),1,"")</f>
        <v/>
      </c>
      <c r="G165">
        <f>IF(F165=1,IF(B165=C165,1,0),"")</f>
        <v/>
      </c>
      <c r="H165">
        <f>IF(B165="","",IFERROR(VLOOKUP(B165,lst_TA_binary_map_table,2,FALSE),"INVALID"))</f>
        <v/>
      </c>
      <c r="I165">
        <f>IF(C165="","",IFERROR(VLOOKUP(C165,lst_TA_binary_map_table,2,FALSE),"INVALID"))</f>
        <v/>
      </c>
      <c r="J165">
        <f>IF(F165=1,IF(H165=I165,1,0),"")</f>
        <v/>
      </c>
      <c r="K165">
        <f>IF(G165=0,1,"")</f>
        <v/>
      </c>
      <c r="L165">
        <f>IF(K165=1,COUNTIF($K$2:K165,1),"")</f>
        <v/>
      </c>
      <c r="N165" t="n">
        <v>164</v>
      </c>
      <c r="O165">
        <f>IFERROR(MATCH(N165,$L$2:$L$5001,0),"")</f>
        <v/>
      </c>
      <c r="P165">
        <f>IF(O165="","",INDEX($A$2:$A$5001,O165))</f>
        <v/>
      </c>
      <c r="Q165">
        <f>IF(O165="","",INDEX($B$2:$B$5001,O165))</f>
        <v/>
      </c>
      <c r="R165">
        <f>IF(O165="","",INDEX($C$2:$C$5001,O165))</f>
        <v/>
      </c>
      <c r="S165">
        <f>IF(O165="","",INDEX($D$2:$D$5001,O165))</f>
        <v/>
      </c>
      <c r="T165">
        <f>IF(O165="","",INDEX($E$2:$E$5001,O165))</f>
        <v/>
      </c>
    </row>
    <row r="166">
      <c r="A166">
        <f>IF(screen_TA_reviewer_A!$A166="","",screen_TA_reviewer_A!$A166)</f>
        <v/>
      </c>
      <c r="B166">
        <f>IF(OR($A166="",screen_TA_reviewer_A!$C166=""),"",screen_TA_reviewer_A!$C166)</f>
        <v/>
      </c>
      <c r="C166">
        <f>IF(OR($A166="",screen_TA_reviewer_B!$C166=""),"",screen_TA_reviewer_B!$C166)</f>
        <v/>
      </c>
      <c r="D166">
        <f>IF(OR($A166="",screen_TA_reviewer_A!$D166=""),"",screen_TA_reviewer_A!$D166)</f>
        <v/>
      </c>
      <c r="E166">
        <f>IF(OR($A166="",screen_TA_reviewer_B!$D166=""),"",screen_TA_reviewer_B!$D166)</f>
        <v/>
      </c>
      <c r="F166">
        <f>IF(AND(B166&lt;&gt;"",C166&lt;&gt;""),1,"")</f>
        <v/>
      </c>
      <c r="G166">
        <f>IF(F166=1,IF(B166=C166,1,0),"")</f>
        <v/>
      </c>
      <c r="H166">
        <f>IF(B166="","",IFERROR(VLOOKUP(B166,lst_TA_binary_map_table,2,FALSE),"INVALID"))</f>
        <v/>
      </c>
      <c r="I166">
        <f>IF(C166="","",IFERROR(VLOOKUP(C166,lst_TA_binary_map_table,2,FALSE),"INVALID"))</f>
        <v/>
      </c>
      <c r="J166">
        <f>IF(F166=1,IF(H166=I166,1,0),"")</f>
        <v/>
      </c>
      <c r="K166">
        <f>IF(G166=0,1,"")</f>
        <v/>
      </c>
      <c r="L166">
        <f>IF(K166=1,COUNTIF($K$2:K166,1),"")</f>
        <v/>
      </c>
      <c r="N166" t="n">
        <v>165</v>
      </c>
      <c r="O166">
        <f>IFERROR(MATCH(N166,$L$2:$L$5001,0),"")</f>
        <v/>
      </c>
      <c r="P166">
        <f>IF(O166="","",INDEX($A$2:$A$5001,O166))</f>
        <v/>
      </c>
      <c r="Q166">
        <f>IF(O166="","",INDEX($B$2:$B$5001,O166))</f>
        <v/>
      </c>
      <c r="R166">
        <f>IF(O166="","",INDEX($C$2:$C$5001,O166))</f>
        <v/>
      </c>
      <c r="S166">
        <f>IF(O166="","",INDEX($D$2:$D$5001,O166))</f>
        <v/>
      </c>
      <c r="T166">
        <f>IF(O166="","",INDEX($E$2:$E$5001,O166))</f>
        <v/>
      </c>
    </row>
    <row r="167">
      <c r="A167">
        <f>IF(screen_TA_reviewer_A!$A167="","",screen_TA_reviewer_A!$A167)</f>
        <v/>
      </c>
      <c r="B167">
        <f>IF(OR($A167="",screen_TA_reviewer_A!$C167=""),"",screen_TA_reviewer_A!$C167)</f>
        <v/>
      </c>
      <c r="C167">
        <f>IF(OR($A167="",screen_TA_reviewer_B!$C167=""),"",screen_TA_reviewer_B!$C167)</f>
        <v/>
      </c>
      <c r="D167">
        <f>IF(OR($A167="",screen_TA_reviewer_A!$D167=""),"",screen_TA_reviewer_A!$D167)</f>
        <v/>
      </c>
      <c r="E167">
        <f>IF(OR($A167="",screen_TA_reviewer_B!$D167=""),"",screen_TA_reviewer_B!$D167)</f>
        <v/>
      </c>
      <c r="F167">
        <f>IF(AND(B167&lt;&gt;"",C167&lt;&gt;""),1,"")</f>
        <v/>
      </c>
      <c r="G167">
        <f>IF(F167=1,IF(B167=C167,1,0),"")</f>
        <v/>
      </c>
      <c r="H167">
        <f>IF(B167="","",IFERROR(VLOOKUP(B167,lst_TA_binary_map_table,2,FALSE),"INVALID"))</f>
        <v/>
      </c>
      <c r="I167">
        <f>IF(C167="","",IFERROR(VLOOKUP(C167,lst_TA_binary_map_table,2,FALSE),"INVALID"))</f>
        <v/>
      </c>
      <c r="J167">
        <f>IF(F167=1,IF(H167=I167,1,0),"")</f>
        <v/>
      </c>
      <c r="K167">
        <f>IF(G167=0,1,"")</f>
        <v/>
      </c>
      <c r="L167">
        <f>IF(K167=1,COUNTIF($K$2:K167,1),"")</f>
        <v/>
      </c>
      <c r="N167" t="n">
        <v>166</v>
      </c>
      <c r="O167">
        <f>IFERROR(MATCH(N167,$L$2:$L$5001,0),"")</f>
        <v/>
      </c>
      <c r="P167">
        <f>IF(O167="","",INDEX($A$2:$A$5001,O167))</f>
        <v/>
      </c>
      <c r="Q167">
        <f>IF(O167="","",INDEX($B$2:$B$5001,O167))</f>
        <v/>
      </c>
      <c r="R167">
        <f>IF(O167="","",INDEX($C$2:$C$5001,O167))</f>
        <v/>
      </c>
      <c r="S167">
        <f>IF(O167="","",INDEX($D$2:$D$5001,O167))</f>
        <v/>
      </c>
      <c r="T167">
        <f>IF(O167="","",INDEX($E$2:$E$5001,O167))</f>
        <v/>
      </c>
    </row>
    <row r="168">
      <c r="A168">
        <f>IF(screen_TA_reviewer_A!$A168="","",screen_TA_reviewer_A!$A168)</f>
        <v/>
      </c>
      <c r="B168">
        <f>IF(OR($A168="",screen_TA_reviewer_A!$C168=""),"",screen_TA_reviewer_A!$C168)</f>
        <v/>
      </c>
      <c r="C168">
        <f>IF(OR($A168="",screen_TA_reviewer_B!$C168=""),"",screen_TA_reviewer_B!$C168)</f>
        <v/>
      </c>
      <c r="D168">
        <f>IF(OR($A168="",screen_TA_reviewer_A!$D168=""),"",screen_TA_reviewer_A!$D168)</f>
        <v/>
      </c>
      <c r="E168">
        <f>IF(OR($A168="",screen_TA_reviewer_B!$D168=""),"",screen_TA_reviewer_B!$D168)</f>
        <v/>
      </c>
      <c r="F168">
        <f>IF(AND(B168&lt;&gt;"",C168&lt;&gt;""),1,"")</f>
        <v/>
      </c>
      <c r="G168">
        <f>IF(F168=1,IF(B168=C168,1,0),"")</f>
        <v/>
      </c>
      <c r="H168">
        <f>IF(B168="","",IFERROR(VLOOKUP(B168,lst_TA_binary_map_table,2,FALSE),"INVALID"))</f>
        <v/>
      </c>
      <c r="I168">
        <f>IF(C168="","",IFERROR(VLOOKUP(C168,lst_TA_binary_map_table,2,FALSE),"INVALID"))</f>
        <v/>
      </c>
      <c r="J168">
        <f>IF(F168=1,IF(H168=I168,1,0),"")</f>
        <v/>
      </c>
      <c r="K168">
        <f>IF(G168=0,1,"")</f>
        <v/>
      </c>
      <c r="L168">
        <f>IF(K168=1,COUNTIF($K$2:K168,1),"")</f>
        <v/>
      </c>
      <c r="N168" t="n">
        <v>167</v>
      </c>
      <c r="O168">
        <f>IFERROR(MATCH(N168,$L$2:$L$5001,0),"")</f>
        <v/>
      </c>
      <c r="P168">
        <f>IF(O168="","",INDEX($A$2:$A$5001,O168))</f>
        <v/>
      </c>
      <c r="Q168">
        <f>IF(O168="","",INDEX($B$2:$B$5001,O168))</f>
        <v/>
      </c>
      <c r="R168">
        <f>IF(O168="","",INDEX($C$2:$C$5001,O168))</f>
        <v/>
      </c>
      <c r="S168">
        <f>IF(O168="","",INDEX($D$2:$D$5001,O168))</f>
        <v/>
      </c>
      <c r="T168">
        <f>IF(O168="","",INDEX($E$2:$E$5001,O168))</f>
        <v/>
      </c>
    </row>
    <row r="169">
      <c r="A169">
        <f>IF(screen_TA_reviewer_A!$A169="","",screen_TA_reviewer_A!$A169)</f>
        <v/>
      </c>
      <c r="B169">
        <f>IF(OR($A169="",screen_TA_reviewer_A!$C169=""),"",screen_TA_reviewer_A!$C169)</f>
        <v/>
      </c>
      <c r="C169">
        <f>IF(OR($A169="",screen_TA_reviewer_B!$C169=""),"",screen_TA_reviewer_B!$C169)</f>
        <v/>
      </c>
      <c r="D169">
        <f>IF(OR($A169="",screen_TA_reviewer_A!$D169=""),"",screen_TA_reviewer_A!$D169)</f>
        <v/>
      </c>
      <c r="E169">
        <f>IF(OR($A169="",screen_TA_reviewer_B!$D169=""),"",screen_TA_reviewer_B!$D169)</f>
        <v/>
      </c>
      <c r="F169">
        <f>IF(AND(B169&lt;&gt;"",C169&lt;&gt;""),1,"")</f>
        <v/>
      </c>
      <c r="G169">
        <f>IF(F169=1,IF(B169=C169,1,0),"")</f>
        <v/>
      </c>
      <c r="H169">
        <f>IF(B169="","",IFERROR(VLOOKUP(B169,lst_TA_binary_map_table,2,FALSE),"INVALID"))</f>
        <v/>
      </c>
      <c r="I169">
        <f>IF(C169="","",IFERROR(VLOOKUP(C169,lst_TA_binary_map_table,2,FALSE),"INVALID"))</f>
        <v/>
      </c>
      <c r="J169">
        <f>IF(F169=1,IF(H169=I169,1,0),"")</f>
        <v/>
      </c>
      <c r="K169">
        <f>IF(G169=0,1,"")</f>
        <v/>
      </c>
      <c r="L169">
        <f>IF(K169=1,COUNTIF($K$2:K169,1),"")</f>
        <v/>
      </c>
      <c r="N169" t="n">
        <v>168</v>
      </c>
      <c r="O169">
        <f>IFERROR(MATCH(N169,$L$2:$L$5001,0),"")</f>
        <v/>
      </c>
      <c r="P169">
        <f>IF(O169="","",INDEX($A$2:$A$5001,O169))</f>
        <v/>
      </c>
      <c r="Q169">
        <f>IF(O169="","",INDEX($B$2:$B$5001,O169))</f>
        <v/>
      </c>
      <c r="R169">
        <f>IF(O169="","",INDEX($C$2:$C$5001,O169))</f>
        <v/>
      </c>
      <c r="S169">
        <f>IF(O169="","",INDEX($D$2:$D$5001,O169))</f>
        <v/>
      </c>
      <c r="T169">
        <f>IF(O169="","",INDEX($E$2:$E$5001,O169))</f>
        <v/>
      </c>
    </row>
    <row r="170">
      <c r="A170">
        <f>IF(screen_TA_reviewer_A!$A170="","",screen_TA_reviewer_A!$A170)</f>
        <v/>
      </c>
      <c r="B170">
        <f>IF(OR($A170="",screen_TA_reviewer_A!$C170=""),"",screen_TA_reviewer_A!$C170)</f>
        <v/>
      </c>
      <c r="C170">
        <f>IF(OR($A170="",screen_TA_reviewer_B!$C170=""),"",screen_TA_reviewer_B!$C170)</f>
        <v/>
      </c>
      <c r="D170">
        <f>IF(OR($A170="",screen_TA_reviewer_A!$D170=""),"",screen_TA_reviewer_A!$D170)</f>
        <v/>
      </c>
      <c r="E170">
        <f>IF(OR($A170="",screen_TA_reviewer_B!$D170=""),"",screen_TA_reviewer_B!$D170)</f>
        <v/>
      </c>
      <c r="F170">
        <f>IF(AND(B170&lt;&gt;"",C170&lt;&gt;""),1,"")</f>
        <v/>
      </c>
      <c r="G170">
        <f>IF(F170=1,IF(B170=C170,1,0),"")</f>
        <v/>
      </c>
      <c r="H170">
        <f>IF(B170="","",IFERROR(VLOOKUP(B170,lst_TA_binary_map_table,2,FALSE),"INVALID"))</f>
        <v/>
      </c>
      <c r="I170">
        <f>IF(C170="","",IFERROR(VLOOKUP(C170,lst_TA_binary_map_table,2,FALSE),"INVALID"))</f>
        <v/>
      </c>
      <c r="J170">
        <f>IF(F170=1,IF(H170=I170,1,0),"")</f>
        <v/>
      </c>
      <c r="K170">
        <f>IF(G170=0,1,"")</f>
        <v/>
      </c>
      <c r="L170">
        <f>IF(K170=1,COUNTIF($K$2:K170,1),"")</f>
        <v/>
      </c>
      <c r="N170" t="n">
        <v>169</v>
      </c>
      <c r="O170">
        <f>IFERROR(MATCH(N170,$L$2:$L$5001,0),"")</f>
        <v/>
      </c>
      <c r="P170">
        <f>IF(O170="","",INDEX($A$2:$A$5001,O170))</f>
        <v/>
      </c>
      <c r="Q170">
        <f>IF(O170="","",INDEX($B$2:$B$5001,O170))</f>
        <v/>
      </c>
      <c r="R170">
        <f>IF(O170="","",INDEX($C$2:$C$5001,O170))</f>
        <v/>
      </c>
      <c r="S170">
        <f>IF(O170="","",INDEX($D$2:$D$5001,O170))</f>
        <v/>
      </c>
      <c r="T170">
        <f>IF(O170="","",INDEX($E$2:$E$5001,O170))</f>
        <v/>
      </c>
    </row>
    <row r="171">
      <c r="A171">
        <f>IF(screen_TA_reviewer_A!$A171="","",screen_TA_reviewer_A!$A171)</f>
        <v/>
      </c>
      <c r="B171">
        <f>IF(OR($A171="",screen_TA_reviewer_A!$C171=""),"",screen_TA_reviewer_A!$C171)</f>
        <v/>
      </c>
      <c r="C171">
        <f>IF(OR($A171="",screen_TA_reviewer_B!$C171=""),"",screen_TA_reviewer_B!$C171)</f>
        <v/>
      </c>
      <c r="D171">
        <f>IF(OR($A171="",screen_TA_reviewer_A!$D171=""),"",screen_TA_reviewer_A!$D171)</f>
        <v/>
      </c>
      <c r="E171">
        <f>IF(OR($A171="",screen_TA_reviewer_B!$D171=""),"",screen_TA_reviewer_B!$D171)</f>
        <v/>
      </c>
      <c r="F171">
        <f>IF(AND(B171&lt;&gt;"",C171&lt;&gt;""),1,"")</f>
        <v/>
      </c>
      <c r="G171">
        <f>IF(F171=1,IF(B171=C171,1,0),"")</f>
        <v/>
      </c>
      <c r="H171">
        <f>IF(B171="","",IFERROR(VLOOKUP(B171,lst_TA_binary_map_table,2,FALSE),"INVALID"))</f>
        <v/>
      </c>
      <c r="I171">
        <f>IF(C171="","",IFERROR(VLOOKUP(C171,lst_TA_binary_map_table,2,FALSE),"INVALID"))</f>
        <v/>
      </c>
      <c r="J171">
        <f>IF(F171=1,IF(H171=I171,1,0),"")</f>
        <v/>
      </c>
      <c r="K171">
        <f>IF(G171=0,1,"")</f>
        <v/>
      </c>
      <c r="L171">
        <f>IF(K171=1,COUNTIF($K$2:K171,1),"")</f>
        <v/>
      </c>
      <c r="N171" t="n">
        <v>170</v>
      </c>
      <c r="O171">
        <f>IFERROR(MATCH(N171,$L$2:$L$5001,0),"")</f>
        <v/>
      </c>
      <c r="P171">
        <f>IF(O171="","",INDEX($A$2:$A$5001,O171))</f>
        <v/>
      </c>
      <c r="Q171">
        <f>IF(O171="","",INDEX($B$2:$B$5001,O171))</f>
        <v/>
      </c>
      <c r="R171">
        <f>IF(O171="","",INDEX($C$2:$C$5001,O171))</f>
        <v/>
      </c>
      <c r="S171">
        <f>IF(O171="","",INDEX($D$2:$D$5001,O171))</f>
        <v/>
      </c>
      <c r="T171">
        <f>IF(O171="","",INDEX($E$2:$E$5001,O171))</f>
        <v/>
      </c>
    </row>
    <row r="172">
      <c r="A172">
        <f>IF(screen_TA_reviewer_A!$A172="","",screen_TA_reviewer_A!$A172)</f>
        <v/>
      </c>
      <c r="B172">
        <f>IF(OR($A172="",screen_TA_reviewer_A!$C172=""),"",screen_TA_reviewer_A!$C172)</f>
        <v/>
      </c>
      <c r="C172">
        <f>IF(OR($A172="",screen_TA_reviewer_B!$C172=""),"",screen_TA_reviewer_B!$C172)</f>
        <v/>
      </c>
      <c r="D172">
        <f>IF(OR($A172="",screen_TA_reviewer_A!$D172=""),"",screen_TA_reviewer_A!$D172)</f>
        <v/>
      </c>
      <c r="E172">
        <f>IF(OR($A172="",screen_TA_reviewer_B!$D172=""),"",screen_TA_reviewer_B!$D172)</f>
        <v/>
      </c>
      <c r="F172">
        <f>IF(AND(B172&lt;&gt;"",C172&lt;&gt;""),1,"")</f>
        <v/>
      </c>
      <c r="G172">
        <f>IF(F172=1,IF(B172=C172,1,0),"")</f>
        <v/>
      </c>
      <c r="H172">
        <f>IF(B172="","",IFERROR(VLOOKUP(B172,lst_TA_binary_map_table,2,FALSE),"INVALID"))</f>
        <v/>
      </c>
      <c r="I172">
        <f>IF(C172="","",IFERROR(VLOOKUP(C172,lst_TA_binary_map_table,2,FALSE),"INVALID"))</f>
        <v/>
      </c>
      <c r="J172">
        <f>IF(F172=1,IF(H172=I172,1,0),"")</f>
        <v/>
      </c>
      <c r="K172">
        <f>IF(G172=0,1,"")</f>
        <v/>
      </c>
      <c r="L172">
        <f>IF(K172=1,COUNTIF($K$2:K172,1),"")</f>
        <v/>
      </c>
      <c r="N172" t="n">
        <v>171</v>
      </c>
      <c r="O172">
        <f>IFERROR(MATCH(N172,$L$2:$L$5001,0),"")</f>
        <v/>
      </c>
      <c r="P172">
        <f>IF(O172="","",INDEX($A$2:$A$5001,O172))</f>
        <v/>
      </c>
      <c r="Q172">
        <f>IF(O172="","",INDEX($B$2:$B$5001,O172))</f>
        <v/>
      </c>
      <c r="R172">
        <f>IF(O172="","",INDEX($C$2:$C$5001,O172))</f>
        <v/>
      </c>
      <c r="S172">
        <f>IF(O172="","",INDEX($D$2:$D$5001,O172))</f>
        <v/>
      </c>
      <c r="T172">
        <f>IF(O172="","",INDEX($E$2:$E$5001,O172))</f>
        <v/>
      </c>
    </row>
    <row r="173">
      <c r="A173">
        <f>IF(screen_TA_reviewer_A!$A173="","",screen_TA_reviewer_A!$A173)</f>
        <v/>
      </c>
      <c r="B173">
        <f>IF(OR($A173="",screen_TA_reviewer_A!$C173=""),"",screen_TA_reviewer_A!$C173)</f>
        <v/>
      </c>
      <c r="C173">
        <f>IF(OR($A173="",screen_TA_reviewer_B!$C173=""),"",screen_TA_reviewer_B!$C173)</f>
        <v/>
      </c>
      <c r="D173">
        <f>IF(OR($A173="",screen_TA_reviewer_A!$D173=""),"",screen_TA_reviewer_A!$D173)</f>
        <v/>
      </c>
      <c r="E173">
        <f>IF(OR($A173="",screen_TA_reviewer_B!$D173=""),"",screen_TA_reviewer_B!$D173)</f>
        <v/>
      </c>
      <c r="F173">
        <f>IF(AND(B173&lt;&gt;"",C173&lt;&gt;""),1,"")</f>
        <v/>
      </c>
      <c r="G173">
        <f>IF(F173=1,IF(B173=C173,1,0),"")</f>
        <v/>
      </c>
      <c r="H173">
        <f>IF(B173="","",IFERROR(VLOOKUP(B173,lst_TA_binary_map_table,2,FALSE),"INVALID"))</f>
        <v/>
      </c>
      <c r="I173">
        <f>IF(C173="","",IFERROR(VLOOKUP(C173,lst_TA_binary_map_table,2,FALSE),"INVALID"))</f>
        <v/>
      </c>
      <c r="J173">
        <f>IF(F173=1,IF(H173=I173,1,0),"")</f>
        <v/>
      </c>
      <c r="K173">
        <f>IF(G173=0,1,"")</f>
        <v/>
      </c>
      <c r="L173">
        <f>IF(K173=1,COUNTIF($K$2:K173,1),"")</f>
        <v/>
      </c>
      <c r="N173" t="n">
        <v>172</v>
      </c>
      <c r="O173">
        <f>IFERROR(MATCH(N173,$L$2:$L$5001,0),"")</f>
        <v/>
      </c>
      <c r="P173">
        <f>IF(O173="","",INDEX($A$2:$A$5001,O173))</f>
        <v/>
      </c>
      <c r="Q173">
        <f>IF(O173="","",INDEX($B$2:$B$5001,O173))</f>
        <v/>
      </c>
      <c r="R173">
        <f>IF(O173="","",INDEX($C$2:$C$5001,O173))</f>
        <v/>
      </c>
      <c r="S173">
        <f>IF(O173="","",INDEX($D$2:$D$5001,O173))</f>
        <v/>
      </c>
      <c r="T173">
        <f>IF(O173="","",INDEX($E$2:$E$5001,O173))</f>
        <v/>
      </c>
    </row>
    <row r="174">
      <c r="A174">
        <f>IF(screen_TA_reviewer_A!$A174="","",screen_TA_reviewer_A!$A174)</f>
        <v/>
      </c>
      <c r="B174">
        <f>IF(OR($A174="",screen_TA_reviewer_A!$C174=""),"",screen_TA_reviewer_A!$C174)</f>
        <v/>
      </c>
      <c r="C174">
        <f>IF(OR($A174="",screen_TA_reviewer_B!$C174=""),"",screen_TA_reviewer_B!$C174)</f>
        <v/>
      </c>
      <c r="D174">
        <f>IF(OR($A174="",screen_TA_reviewer_A!$D174=""),"",screen_TA_reviewer_A!$D174)</f>
        <v/>
      </c>
      <c r="E174">
        <f>IF(OR($A174="",screen_TA_reviewer_B!$D174=""),"",screen_TA_reviewer_B!$D174)</f>
        <v/>
      </c>
      <c r="F174">
        <f>IF(AND(B174&lt;&gt;"",C174&lt;&gt;""),1,"")</f>
        <v/>
      </c>
      <c r="G174">
        <f>IF(F174=1,IF(B174=C174,1,0),"")</f>
        <v/>
      </c>
      <c r="H174">
        <f>IF(B174="","",IFERROR(VLOOKUP(B174,lst_TA_binary_map_table,2,FALSE),"INVALID"))</f>
        <v/>
      </c>
      <c r="I174">
        <f>IF(C174="","",IFERROR(VLOOKUP(C174,lst_TA_binary_map_table,2,FALSE),"INVALID"))</f>
        <v/>
      </c>
      <c r="J174">
        <f>IF(F174=1,IF(H174=I174,1,0),"")</f>
        <v/>
      </c>
      <c r="K174">
        <f>IF(G174=0,1,"")</f>
        <v/>
      </c>
      <c r="L174">
        <f>IF(K174=1,COUNTIF($K$2:K174,1),"")</f>
        <v/>
      </c>
      <c r="N174" t="n">
        <v>173</v>
      </c>
      <c r="O174">
        <f>IFERROR(MATCH(N174,$L$2:$L$5001,0),"")</f>
        <v/>
      </c>
      <c r="P174">
        <f>IF(O174="","",INDEX($A$2:$A$5001,O174))</f>
        <v/>
      </c>
      <c r="Q174">
        <f>IF(O174="","",INDEX($B$2:$B$5001,O174))</f>
        <v/>
      </c>
      <c r="R174">
        <f>IF(O174="","",INDEX($C$2:$C$5001,O174))</f>
        <v/>
      </c>
      <c r="S174">
        <f>IF(O174="","",INDEX($D$2:$D$5001,O174))</f>
        <v/>
      </c>
      <c r="T174">
        <f>IF(O174="","",INDEX($E$2:$E$5001,O174))</f>
        <v/>
      </c>
    </row>
    <row r="175">
      <c r="A175">
        <f>IF(screen_TA_reviewer_A!$A175="","",screen_TA_reviewer_A!$A175)</f>
        <v/>
      </c>
      <c r="B175">
        <f>IF(OR($A175="",screen_TA_reviewer_A!$C175=""),"",screen_TA_reviewer_A!$C175)</f>
        <v/>
      </c>
      <c r="C175">
        <f>IF(OR($A175="",screen_TA_reviewer_B!$C175=""),"",screen_TA_reviewer_B!$C175)</f>
        <v/>
      </c>
      <c r="D175">
        <f>IF(OR($A175="",screen_TA_reviewer_A!$D175=""),"",screen_TA_reviewer_A!$D175)</f>
        <v/>
      </c>
      <c r="E175">
        <f>IF(OR($A175="",screen_TA_reviewer_B!$D175=""),"",screen_TA_reviewer_B!$D175)</f>
        <v/>
      </c>
      <c r="F175">
        <f>IF(AND(B175&lt;&gt;"",C175&lt;&gt;""),1,"")</f>
        <v/>
      </c>
      <c r="G175">
        <f>IF(F175=1,IF(B175=C175,1,0),"")</f>
        <v/>
      </c>
      <c r="H175">
        <f>IF(B175="","",IFERROR(VLOOKUP(B175,lst_TA_binary_map_table,2,FALSE),"INVALID"))</f>
        <v/>
      </c>
      <c r="I175">
        <f>IF(C175="","",IFERROR(VLOOKUP(C175,lst_TA_binary_map_table,2,FALSE),"INVALID"))</f>
        <v/>
      </c>
      <c r="J175">
        <f>IF(F175=1,IF(H175=I175,1,0),"")</f>
        <v/>
      </c>
      <c r="K175">
        <f>IF(G175=0,1,"")</f>
        <v/>
      </c>
      <c r="L175">
        <f>IF(K175=1,COUNTIF($K$2:K175,1),"")</f>
        <v/>
      </c>
      <c r="N175" t="n">
        <v>174</v>
      </c>
      <c r="O175">
        <f>IFERROR(MATCH(N175,$L$2:$L$5001,0),"")</f>
        <v/>
      </c>
      <c r="P175">
        <f>IF(O175="","",INDEX($A$2:$A$5001,O175))</f>
        <v/>
      </c>
      <c r="Q175">
        <f>IF(O175="","",INDEX($B$2:$B$5001,O175))</f>
        <v/>
      </c>
      <c r="R175">
        <f>IF(O175="","",INDEX($C$2:$C$5001,O175))</f>
        <v/>
      </c>
      <c r="S175">
        <f>IF(O175="","",INDEX($D$2:$D$5001,O175))</f>
        <v/>
      </c>
      <c r="T175">
        <f>IF(O175="","",INDEX($E$2:$E$5001,O175))</f>
        <v/>
      </c>
    </row>
    <row r="176">
      <c r="A176">
        <f>IF(screen_TA_reviewer_A!$A176="","",screen_TA_reviewer_A!$A176)</f>
        <v/>
      </c>
      <c r="B176">
        <f>IF(OR($A176="",screen_TA_reviewer_A!$C176=""),"",screen_TA_reviewer_A!$C176)</f>
        <v/>
      </c>
      <c r="C176">
        <f>IF(OR($A176="",screen_TA_reviewer_B!$C176=""),"",screen_TA_reviewer_B!$C176)</f>
        <v/>
      </c>
      <c r="D176">
        <f>IF(OR($A176="",screen_TA_reviewer_A!$D176=""),"",screen_TA_reviewer_A!$D176)</f>
        <v/>
      </c>
      <c r="E176">
        <f>IF(OR($A176="",screen_TA_reviewer_B!$D176=""),"",screen_TA_reviewer_B!$D176)</f>
        <v/>
      </c>
      <c r="F176">
        <f>IF(AND(B176&lt;&gt;"",C176&lt;&gt;""),1,"")</f>
        <v/>
      </c>
      <c r="G176">
        <f>IF(F176=1,IF(B176=C176,1,0),"")</f>
        <v/>
      </c>
      <c r="H176">
        <f>IF(B176="","",IFERROR(VLOOKUP(B176,lst_TA_binary_map_table,2,FALSE),"INVALID"))</f>
        <v/>
      </c>
      <c r="I176">
        <f>IF(C176="","",IFERROR(VLOOKUP(C176,lst_TA_binary_map_table,2,FALSE),"INVALID"))</f>
        <v/>
      </c>
      <c r="J176">
        <f>IF(F176=1,IF(H176=I176,1,0),"")</f>
        <v/>
      </c>
      <c r="K176">
        <f>IF(G176=0,1,"")</f>
        <v/>
      </c>
      <c r="L176">
        <f>IF(K176=1,COUNTIF($K$2:K176,1),"")</f>
        <v/>
      </c>
      <c r="N176" t="n">
        <v>175</v>
      </c>
      <c r="O176">
        <f>IFERROR(MATCH(N176,$L$2:$L$5001,0),"")</f>
        <v/>
      </c>
      <c r="P176">
        <f>IF(O176="","",INDEX($A$2:$A$5001,O176))</f>
        <v/>
      </c>
      <c r="Q176">
        <f>IF(O176="","",INDEX($B$2:$B$5001,O176))</f>
        <v/>
      </c>
      <c r="R176">
        <f>IF(O176="","",INDEX($C$2:$C$5001,O176))</f>
        <v/>
      </c>
      <c r="S176">
        <f>IF(O176="","",INDEX($D$2:$D$5001,O176))</f>
        <v/>
      </c>
      <c r="T176">
        <f>IF(O176="","",INDEX($E$2:$E$5001,O176))</f>
        <v/>
      </c>
    </row>
    <row r="177">
      <c r="A177">
        <f>IF(screen_TA_reviewer_A!$A177="","",screen_TA_reviewer_A!$A177)</f>
        <v/>
      </c>
      <c r="B177">
        <f>IF(OR($A177="",screen_TA_reviewer_A!$C177=""),"",screen_TA_reviewer_A!$C177)</f>
        <v/>
      </c>
      <c r="C177">
        <f>IF(OR($A177="",screen_TA_reviewer_B!$C177=""),"",screen_TA_reviewer_B!$C177)</f>
        <v/>
      </c>
      <c r="D177">
        <f>IF(OR($A177="",screen_TA_reviewer_A!$D177=""),"",screen_TA_reviewer_A!$D177)</f>
        <v/>
      </c>
      <c r="E177">
        <f>IF(OR($A177="",screen_TA_reviewer_B!$D177=""),"",screen_TA_reviewer_B!$D177)</f>
        <v/>
      </c>
      <c r="F177">
        <f>IF(AND(B177&lt;&gt;"",C177&lt;&gt;""),1,"")</f>
        <v/>
      </c>
      <c r="G177">
        <f>IF(F177=1,IF(B177=C177,1,0),"")</f>
        <v/>
      </c>
      <c r="H177">
        <f>IF(B177="","",IFERROR(VLOOKUP(B177,lst_TA_binary_map_table,2,FALSE),"INVALID"))</f>
        <v/>
      </c>
      <c r="I177">
        <f>IF(C177="","",IFERROR(VLOOKUP(C177,lst_TA_binary_map_table,2,FALSE),"INVALID"))</f>
        <v/>
      </c>
      <c r="J177">
        <f>IF(F177=1,IF(H177=I177,1,0),"")</f>
        <v/>
      </c>
      <c r="K177">
        <f>IF(G177=0,1,"")</f>
        <v/>
      </c>
      <c r="L177">
        <f>IF(K177=1,COUNTIF($K$2:K177,1),"")</f>
        <v/>
      </c>
      <c r="N177" t="n">
        <v>176</v>
      </c>
      <c r="O177">
        <f>IFERROR(MATCH(N177,$L$2:$L$5001,0),"")</f>
        <v/>
      </c>
      <c r="P177">
        <f>IF(O177="","",INDEX($A$2:$A$5001,O177))</f>
        <v/>
      </c>
      <c r="Q177">
        <f>IF(O177="","",INDEX($B$2:$B$5001,O177))</f>
        <v/>
      </c>
      <c r="R177">
        <f>IF(O177="","",INDEX($C$2:$C$5001,O177))</f>
        <v/>
      </c>
      <c r="S177">
        <f>IF(O177="","",INDEX($D$2:$D$5001,O177))</f>
        <v/>
      </c>
      <c r="T177">
        <f>IF(O177="","",INDEX($E$2:$E$5001,O177))</f>
        <v/>
      </c>
    </row>
    <row r="178">
      <c r="A178">
        <f>IF(screen_TA_reviewer_A!$A178="","",screen_TA_reviewer_A!$A178)</f>
        <v/>
      </c>
      <c r="B178">
        <f>IF(OR($A178="",screen_TA_reviewer_A!$C178=""),"",screen_TA_reviewer_A!$C178)</f>
        <v/>
      </c>
      <c r="C178">
        <f>IF(OR($A178="",screen_TA_reviewer_B!$C178=""),"",screen_TA_reviewer_B!$C178)</f>
        <v/>
      </c>
      <c r="D178">
        <f>IF(OR($A178="",screen_TA_reviewer_A!$D178=""),"",screen_TA_reviewer_A!$D178)</f>
        <v/>
      </c>
      <c r="E178">
        <f>IF(OR($A178="",screen_TA_reviewer_B!$D178=""),"",screen_TA_reviewer_B!$D178)</f>
        <v/>
      </c>
      <c r="F178">
        <f>IF(AND(B178&lt;&gt;"",C178&lt;&gt;""),1,"")</f>
        <v/>
      </c>
      <c r="G178">
        <f>IF(F178=1,IF(B178=C178,1,0),"")</f>
        <v/>
      </c>
      <c r="H178">
        <f>IF(B178="","",IFERROR(VLOOKUP(B178,lst_TA_binary_map_table,2,FALSE),"INVALID"))</f>
        <v/>
      </c>
      <c r="I178">
        <f>IF(C178="","",IFERROR(VLOOKUP(C178,lst_TA_binary_map_table,2,FALSE),"INVALID"))</f>
        <v/>
      </c>
      <c r="J178">
        <f>IF(F178=1,IF(H178=I178,1,0),"")</f>
        <v/>
      </c>
      <c r="K178">
        <f>IF(G178=0,1,"")</f>
        <v/>
      </c>
      <c r="L178">
        <f>IF(K178=1,COUNTIF($K$2:K178,1),"")</f>
        <v/>
      </c>
      <c r="N178" t="n">
        <v>177</v>
      </c>
      <c r="O178">
        <f>IFERROR(MATCH(N178,$L$2:$L$5001,0),"")</f>
        <v/>
      </c>
      <c r="P178">
        <f>IF(O178="","",INDEX($A$2:$A$5001,O178))</f>
        <v/>
      </c>
      <c r="Q178">
        <f>IF(O178="","",INDEX($B$2:$B$5001,O178))</f>
        <v/>
      </c>
      <c r="R178">
        <f>IF(O178="","",INDEX($C$2:$C$5001,O178))</f>
        <v/>
      </c>
      <c r="S178">
        <f>IF(O178="","",INDEX($D$2:$D$5001,O178))</f>
        <v/>
      </c>
      <c r="T178">
        <f>IF(O178="","",INDEX($E$2:$E$5001,O178))</f>
        <v/>
      </c>
    </row>
    <row r="179">
      <c r="A179">
        <f>IF(screen_TA_reviewer_A!$A179="","",screen_TA_reviewer_A!$A179)</f>
        <v/>
      </c>
      <c r="B179">
        <f>IF(OR($A179="",screen_TA_reviewer_A!$C179=""),"",screen_TA_reviewer_A!$C179)</f>
        <v/>
      </c>
      <c r="C179">
        <f>IF(OR($A179="",screen_TA_reviewer_B!$C179=""),"",screen_TA_reviewer_B!$C179)</f>
        <v/>
      </c>
      <c r="D179">
        <f>IF(OR($A179="",screen_TA_reviewer_A!$D179=""),"",screen_TA_reviewer_A!$D179)</f>
        <v/>
      </c>
      <c r="E179">
        <f>IF(OR($A179="",screen_TA_reviewer_B!$D179=""),"",screen_TA_reviewer_B!$D179)</f>
        <v/>
      </c>
      <c r="F179">
        <f>IF(AND(B179&lt;&gt;"",C179&lt;&gt;""),1,"")</f>
        <v/>
      </c>
      <c r="G179">
        <f>IF(F179=1,IF(B179=C179,1,0),"")</f>
        <v/>
      </c>
      <c r="H179">
        <f>IF(B179="","",IFERROR(VLOOKUP(B179,lst_TA_binary_map_table,2,FALSE),"INVALID"))</f>
        <v/>
      </c>
      <c r="I179">
        <f>IF(C179="","",IFERROR(VLOOKUP(C179,lst_TA_binary_map_table,2,FALSE),"INVALID"))</f>
        <v/>
      </c>
      <c r="J179">
        <f>IF(F179=1,IF(H179=I179,1,0),"")</f>
        <v/>
      </c>
      <c r="K179">
        <f>IF(G179=0,1,"")</f>
        <v/>
      </c>
      <c r="L179">
        <f>IF(K179=1,COUNTIF($K$2:K179,1),"")</f>
        <v/>
      </c>
      <c r="N179" t="n">
        <v>178</v>
      </c>
      <c r="O179">
        <f>IFERROR(MATCH(N179,$L$2:$L$5001,0),"")</f>
        <v/>
      </c>
      <c r="P179">
        <f>IF(O179="","",INDEX($A$2:$A$5001,O179))</f>
        <v/>
      </c>
      <c r="Q179">
        <f>IF(O179="","",INDEX($B$2:$B$5001,O179))</f>
        <v/>
      </c>
      <c r="R179">
        <f>IF(O179="","",INDEX($C$2:$C$5001,O179))</f>
        <v/>
      </c>
      <c r="S179">
        <f>IF(O179="","",INDEX($D$2:$D$5001,O179))</f>
        <v/>
      </c>
      <c r="T179">
        <f>IF(O179="","",INDEX($E$2:$E$5001,O179))</f>
        <v/>
      </c>
    </row>
    <row r="180">
      <c r="A180">
        <f>IF(screen_TA_reviewer_A!$A180="","",screen_TA_reviewer_A!$A180)</f>
        <v/>
      </c>
      <c r="B180">
        <f>IF(OR($A180="",screen_TA_reviewer_A!$C180=""),"",screen_TA_reviewer_A!$C180)</f>
        <v/>
      </c>
      <c r="C180">
        <f>IF(OR($A180="",screen_TA_reviewer_B!$C180=""),"",screen_TA_reviewer_B!$C180)</f>
        <v/>
      </c>
      <c r="D180">
        <f>IF(OR($A180="",screen_TA_reviewer_A!$D180=""),"",screen_TA_reviewer_A!$D180)</f>
        <v/>
      </c>
      <c r="E180">
        <f>IF(OR($A180="",screen_TA_reviewer_B!$D180=""),"",screen_TA_reviewer_B!$D180)</f>
        <v/>
      </c>
      <c r="F180">
        <f>IF(AND(B180&lt;&gt;"",C180&lt;&gt;""),1,"")</f>
        <v/>
      </c>
      <c r="G180">
        <f>IF(F180=1,IF(B180=C180,1,0),"")</f>
        <v/>
      </c>
      <c r="H180">
        <f>IF(B180="","",IFERROR(VLOOKUP(B180,lst_TA_binary_map_table,2,FALSE),"INVALID"))</f>
        <v/>
      </c>
      <c r="I180">
        <f>IF(C180="","",IFERROR(VLOOKUP(C180,lst_TA_binary_map_table,2,FALSE),"INVALID"))</f>
        <v/>
      </c>
      <c r="J180">
        <f>IF(F180=1,IF(H180=I180,1,0),"")</f>
        <v/>
      </c>
      <c r="K180">
        <f>IF(G180=0,1,"")</f>
        <v/>
      </c>
      <c r="L180">
        <f>IF(K180=1,COUNTIF($K$2:K180,1),"")</f>
        <v/>
      </c>
      <c r="N180" t="n">
        <v>179</v>
      </c>
      <c r="O180">
        <f>IFERROR(MATCH(N180,$L$2:$L$5001,0),"")</f>
        <v/>
      </c>
      <c r="P180">
        <f>IF(O180="","",INDEX($A$2:$A$5001,O180))</f>
        <v/>
      </c>
      <c r="Q180">
        <f>IF(O180="","",INDEX($B$2:$B$5001,O180))</f>
        <v/>
      </c>
      <c r="R180">
        <f>IF(O180="","",INDEX($C$2:$C$5001,O180))</f>
        <v/>
      </c>
      <c r="S180">
        <f>IF(O180="","",INDEX($D$2:$D$5001,O180))</f>
        <v/>
      </c>
      <c r="T180">
        <f>IF(O180="","",INDEX($E$2:$E$5001,O180))</f>
        <v/>
      </c>
    </row>
    <row r="181">
      <c r="A181">
        <f>IF(screen_TA_reviewer_A!$A181="","",screen_TA_reviewer_A!$A181)</f>
        <v/>
      </c>
      <c r="B181">
        <f>IF(OR($A181="",screen_TA_reviewer_A!$C181=""),"",screen_TA_reviewer_A!$C181)</f>
        <v/>
      </c>
      <c r="C181">
        <f>IF(OR($A181="",screen_TA_reviewer_B!$C181=""),"",screen_TA_reviewer_B!$C181)</f>
        <v/>
      </c>
      <c r="D181">
        <f>IF(OR($A181="",screen_TA_reviewer_A!$D181=""),"",screen_TA_reviewer_A!$D181)</f>
        <v/>
      </c>
      <c r="E181">
        <f>IF(OR($A181="",screen_TA_reviewer_B!$D181=""),"",screen_TA_reviewer_B!$D181)</f>
        <v/>
      </c>
      <c r="F181">
        <f>IF(AND(B181&lt;&gt;"",C181&lt;&gt;""),1,"")</f>
        <v/>
      </c>
      <c r="G181">
        <f>IF(F181=1,IF(B181=C181,1,0),"")</f>
        <v/>
      </c>
      <c r="H181">
        <f>IF(B181="","",IFERROR(VLOOKUP(B181,lst_TA_binary_map_table,2,FALSE),"INVALID"))</f>
        <v/>
      </c>
      <c r="I181">
        <f>IF(C181="","",IFERROR(VLOOKUP(C181,lst_TA_binary_map_table,2,FALSE),"INVALID"))</f>
        <v/>
      </c>
      <c r="J181">
        <f>IF(F181=1,IF(H181=I181,1,0),"")</f>
        <v/>
      </c>
      <c r="K181">
        <f>IF(G181=0,1,"")</f>
        <v/>
      </c>
      <c r="L181">
        <f>IF(K181=1,COUNTIF($K$2:K181,1),"")</f>
        <v/>
      </c>
      <c r="N181" t="n">
        <v>180</v>
      </c>
      <c r="O181">
        <f>IFERROR(MATCH(N181,$L$2:$L$5001,0),"")</f>
        <v/>
      </c>
      <c r="P181">
        <f>IF(O181="","",INDEX($A$2:$A$5001,O181))</f>
        <v/>
      </c>
      <c r="Q181">
        <f>IF(O181="","",INDEX($B$2:$B$5001,O181))</f>
        <v/>
      </c>
      <c r="R181">
        <f>IF(O181="","",INDEX($C$2:$C$5001,O181))</f>
        <v/>
      </c>
      <c r="S181">
        <f>IF(O181="","",INDEX($D$2:$D$5001,O181))</f>
        <v/>
      </c>
      <c r="T181">
        <f>IF(O181="","",INDEX($E$2:$E$5001,O181))</f>
        <v/>
      </c>
    </row>
    <row r="182">
      <c r="A182">
        <f>IF(screen_TA_reviewer_A!$A182="","",screen_TA_reviewer_A!$A182)</f>
        <v/>
      </c>
      <c r="B182">
        <f>IF(OR($A182="",screen_TA_reviewer_A!$C182=""),"",screen_TA_reviewer_A!$C182)</f>
        <v/>
      </c>
      <c r="C182">
        <f>IF(OR($A182="",screen_TA_reviewer_B!$C182=""),"",screen_TA_reviewer_B!$C182)</f>
        <v/>
      </c>
      <c r="D182">
        <f>IF(OR($A182="",screen_TA_reviewer_A!$D182=""),"",screen_TA_reviewer_A!$D182)</f>
        <v/>
      </c>
      <c r="E182">
        <f>IF(OR($A182="",screen_TA_reviewer_B!$D182=""),"",screen_TA_reviewer_B!$D182)</f>
        <v/>
      </c>
      <c r="F182">
        <f>IF(AND(B182&lt;&gt;"",C182&lt;&gt;""),1,"")</f>
        <v/>
      </c>
      <c r="G182">
        <f>IF(F182=1,IF(B182=C182,1,0),"")</f>
        <v/>
      </c>
      <c r="H182">
        <f>IF(B182="","",IFERROR(VLOOKUP(B182,lst_TA_binary_map_table,2,FALSE),"INVALID"))</f>
        <v/>
      </c>
      <c r="I182">
        <f>IF(C182="","",IFERROR(VLOOKUP(C182,lst_TA_binary_map_table,2,FALSE),"INVALID"))</f>
        <v/>
      </c>
      <c r="J182">
        <f>IF(F182=1,IF(H182=I182,1,0),"")</f>
        <v/>
      </c>
      <c r="K182">
        <f>IF(G182=0,1,"")</f>
        <v/>
      </c>
      <c r="L182">
        <f>IF(K182=1,COUNTIF($K$2:K182,1),"")</f>
        <v/>
      </c>
      <c r="N182" t="n">
        <v>181</v>
      </c>
      <c r="O182">
        <f>IFERROR(MATCH(N182,$L$2:$L$5001,0),"")</f>
        <v/>
      </c>
      <c r="P182">
        <f>IF(O182="","",INDEX($A$2:$A$5001,O182))</f>
        <v/>
      </c>
      <c r="Q182">
        <f>IF(O182="","",INDEX($B$2:$B$5001,O182))</f>
        <v/>
      </c>
      <c r="R182">
        <f>IF(O182="","",INDEX($C$2:$C$5001,O182))</f>
        <v/>
      </c>
      <c r="S182">
        <f>IF(O182="","",INDEX($D$2:$D$5001,O182))</f>
        <v/>
      </c>
      <c r="T182">
        <f>IF(O182="","",INDEX($E$2:$E$5001,O182))</f>
        <v/>
      </c>
    </row>
    <row r="183">
      <c r="A183">
        <f>IF(screen_TA_reviewer_A!$A183="","",screen_TA_reviewer_A!$A183)</f>
        <v/>
      </c>
      <c r="B183">
        <f>IF(OR($A183="",screen_TA_reviewer_A!$C183=""),"",screen_TA_reviewer_A!$C183)</f>
        <v/>
      </c>
      <c r="C183">
        <f>IF(OR($A183="",screen_TA_reviewer_B!$C183=""),"",screen_TA_reviewer_B!$C183)</f>
        <v/>
      </c>
      <c r="D183">
        <f>IF(OR($A183="",screen_TA_reviewer_A!$D183=""),"",screen_TA_reviewer_A!$D183)</f>
        <v/>
      </c>
      <c r="E183">
        <f>IF(OR($A183="",screen_TA_reviewer_B!$D183=""),"",screen_TA_reviewer_B!$D183)</f>
        <v/>
      </c>
      <c r="F183">
        <f>IF(AND(B183&lt;&gt;"",C183&lt;&gt;""),1,"")</f>
        <v/>
      </c>
      <c r="G183">
        <f>IF(F183=1,IF(B183=C183,1,0),"")</f>
        <v/>
      </c>
      <c r="H183">
        <f>IF(B183="","",IFERROR(VLOOKUP(B183,lst_TA_binary_map_table,2,FALSE),"INVALID"))</f>
        <v/>
      </c>
      <c r="I183">
        <f>IF(C183="","",IFERROR(VLOOKUP(C183,lst_TA_binary_map_table,2,FALSE),"INVALID"))</f>
        <v/>
      </c>
      <c r="J183">
        <f>IF(F183=1,IF(H183=I183,1,0),"")</f>
        <v/>
      </c>
      <c r="K183">
        <f>IF(G183=0,1,"")</f>
        <v/>
      </c>
      <c r="L183">
        <f>IF(K183=1,COUNTIF($K$2:K183,1),"")</f>
        <v/>
      </c>
      <c r="N183" t="n">
        <v>182</v>
      </c>
      <c r="O183">
        <f>IFERROR(MATCH(N183,$L$2:$L$5001,0),"")</f>
        <v/>
      </c>
      <c r="P183">
        <f>IF(O183="","",INDEX($A$2:$A$5001,O183))</f>
        <v/>
      </c>
      <c r="Q183">
        <f>IF(O183="","",INDEX($B$2:$B$5001,O183))</f>
        <v/>
      </c>
      <c r="R183">
        <f>IF(O183="","",INDEX($C$2:$C$5001,O183))</f>
        <v/>
      </c>
      <c r="S183">
        <f>IF(O183="","",INDEX($D$2:$D$5001,O183))</f>
        <v/>
      </c>
      <c r="T183">
        <f>IF(O183="","",INDEX($E$2:$E$5001,O183))</f>
        <v/>
      </c>
    </row>
    <row r="184">
      <c r="A184">
        <f>IF(screen_TA_reviewer_A!$A184="","",screen_TA_reviewer_A!$A184)</f>
        <v/>
      </c>
      <c r="B184">
        <f>IF(OR($A184="",screen_TA_reviewer_A!$C184=""),"",screen_TA_reviewer_A!$C184)</f>
        <v/>
      </c>
      <c r="C184">
        <f>IF(OR($A184="",screen_TA_reviewer_B!$C184=""),"",screen_TA_reviewer_B!$C184)</f>
        <v/>
      </c>
      <c r="D184">
        <f>IF(OR($A184="",screen_TA_reviewer_A!$D184=""),"",screen_TA_reviewer_A!$D184)</f>
        <v/>
      </c>
      <c r="E184">
        <f>IF(OR($A184="",screen_TA_reviewer_B!$D184=""),"",screen_TA_reviewer_B!$D184)</f>
        <v/>
      </c>
      <c r="F184">
        <f>IF(AND(B184&lt;&gt;"",C184&lt;&gt;""),1,"")</f>
        <v/>
      </c>
      <c r="G184">
        <f>IF(F184=1,IF(B184=C184,1,0),"")</f>
        <v/>
      </c>
      <c r="H184">
        <f>IF(B184="","",IFERROR(VLOOKUP(B184,lst_TA_binary_map_table,2,FALSE),"INVALID"))</f>
        <v/>
      </c>
      <c r="I184">
        <f>IF(C184="","",IFERROR(VLOOKUP(C184,lst_TA_binary_map_table,2,FALSE),"INVALID"))</f>
        <v/>
      </c>
      <c r="J184">
        <f>IF(F184=1,IF(H184=I184,1,0),"")</f>
        <v/>
      </c>
      <c r="K184">
        <f>IF(G184=0,1,"")</f>
        <v/>
      </c>
      <c r="L184">
        <f>IF(K184=1,COUNTIF($K$2:K184,1),"")</f>
        <v/>
      </c>
      <c r="N184" t="n">
        <v>183</v>
      </c>
      <c r="O184">
        <f>IFERROR(MATCH(N184,$L$2:$L$5001,0),"")</f>
        <v/>
      </c>
      <c r="P184">
        <f>IF(O184="","",INDEX($A$2:$A$5001,O184))</f>
        <v/>
      </c>
      <c r="Q184">
        <f>IF(O184="","",INDEX($B$2:$B$5001,O184))</f>
        <v/>
      </c>
      <c r="R184">
        <f>IF(O184="","",INDEX($C$2:$C$5001,O184))</f>
        <v/>
      </c>
      <c r="S184">
        <f>IF(O184="","",INDEX($D$2:$D$5001,O184))</f>
        <v/>
      </c>
      <c r="T184">
        <f>IF(O184="","",INDEX($E$2:$E$5001,O184))</f>
        <v/>
      </c>
    </row>
    <row r="185">
      <c r="A185">
        <f>IF(screen_TA_reviewer_A!$A185="","",screen_TA_reviewer_A!$A185)</f>
        <v/>
      </c>
      <c r="B185">
        <f>IF(OR($A185="",screen_TA_reviewer_A!$C185=""),"",screen_TA_reviewer_A!$C185)</f>
        <v/>
      </c>
      <c r="C185">
        <f>IF(OR($A185="",screen_TA_reviewer_B!$C185=""),"",screen_TA_reviewer_B!$C185)</f>
        <v/>
      </c>
      <c r="D185">
        <f>IF(OR($A185="",screen_TA_reviewer_A!$D185=""),"",screen_TA_reviewer_A!$D185)</f>
        <v/>
      </c>
      <c r="E185">
        <f>IF(OR($A185="",screen_TA_reviewer_B!$D185=""),"",screen_TA_reviewer_B!$D185)</f>
        <v/>
      </c>
      <c r="F185">
        <f>IF(AND(B185&lt;&gt;"",C185&lt;&gt;""),1,"")</f>
        <v/>
      </c>
      <c r="G185">
        <f>IF(F185=1,IF(B185=C185,1,0),"")</f>
        <v/>
      </c>
      <c r="H185">
        <f>IF(B185="","",IFERROR(VLOOKUP(B185,lst_TA_binary_map_table,2,FALSE),"INVALID"))</f>
        <v/>
      </c>
      <c r="I185">
        <f>IF(C185="","",IFERROR(VLOOKUP(C185,lst_TA_binary_map_table,2,FALSE),"INVALID"))</f>
        <v/>
      </c>
      <c r="J185">
        <f>IF(F185=1,IF(H185=I185,1,0),"")</f>
        <v/>
      </c>
      <c r="K185">
        <f>IF(G185=0,1,"")</f>
        <v/>
      </c>
      <c r="L185">
        <f>IF(K185=1,COUNTIF($K$2:K185,1),"")</f>
        <v/>
      </c>
      <c r="N185" t="n">
        <v>184</v>
      </c>
      <c r="O185">
        <f>IFERROR(MATCH(N185,$L$2:$L$5001,0),"")</f>
        <v/>
      </c>
      <c r="P185">
        <f>IF(O185="","",INDEX($A$2:$A$5001,O185))</f>
        <v/>
      </c>
      <c r="Q185">
        <f>IF(O185="","",INDEX($B$2:$B$5001,O185))</f>
        <v/>
      </c>
      <c r="R185">
        <f>IF(O185="","",INDEX($C$2:$C$5001,O185))</f>
        <v/>
      </c>
      <c r="S185">
        <f>IF(O185="","",INDEX($D$2:$D$5001,O185))</f>
        <v/>
      </c>
      <c r="T185">
        <f>IF(O185="","",INDEX($E$2:$E$5001,O185))</f>
        <v/>
      </c>
    </row>
    <row r="186">
      <c r="A186">
        <f>IF(screen_TA_reviewer_A!$A186="","",screen_TA_reviewer_A!$A186)</f>
        <v/>
      </c>
      <c r="B186">
        <f>IF(OR($A186="",screen_TA_reviewer_A!$C186=""),"",screen_TA_reviewer_A!$C186)</f>
        <v/>
      </c>
      <c r="C186">
        <f>IF(OR($A186="",screen_TA_reviewer_B!$C186=""),"",screen_TA_reviewer_B!$C186)</f>
        <v/>
      </c>
      <c r="D186">
        <f>IF(OR($A186="",screen_TA_reviewer_A!$D186=""),"",screen_TA_reviewer_A!$D186)</f>
        <v/>
      </c>
      <c r="E186">
        <f>IF(OR($A186="",screen_TA_reviewer_B!$D186=""),"",screen_TA_reviewer_B!$D186)</f>
        <v/>
      </c>
      <c r="F186">
        <f>IF(AND(B186&lt;&gt;"",C186&lt;&gt;""),1,"")</f>
        <v/>
      </c>
      <c r="G186">
        <f>IF(F186=1,IF(B186=C186,1,0),"")</f>
        <v/>
      </c>
      <c r="H186">
        <f>IF(B186="","",IFERROR(VLOOKUP(B186,lst_TA_binary_map_table,2,FALSE),"INVALID"))</f>
        <v/>
      </c>
      <c r="I186">
        <f>IF(C186="","",IFERROR(VLOOKUP(C186,lst_TA_binary_map_table,2,FALSE),"INVALID"))</f>
        <v/>
      </c>
      <c r="J186">
        <f>IF(F186=1,IF(H186=I186,1,0),"")</f>
        <v/>
      </c>
      <c r="K186">
        <f>IF(G186=0,1,"")</f>
        <v/>
      </c>
      <c r="L186">
        <f>IF(K186=1,COUNTIF($K$2:K186,1),"")</f>
        <v/>
      </c>
      <c r="N186" t="n">
        <v>185</v>
      </c>
      <c r="O186">
        <f>IFERROR(MATCH(N186,$L$2:$L$5001,0),"")</f>
        <v/>
      </c>
      <c r="P186">
        <f>IF(O186="","",INDEX($A$2:$A$5001,O186))</f>
        <v/>
      </c>
      <c r="Q186">
        <f>IF(O186="","",INDEX($B$2:$B$5001,O186))</f>
        <v/>
      </c>
      <c r="R186">
        <f>IF(O186="","",INDEX($C$2:$C$5001,O186))</f>
        <v/>
      </c>
      <c r="S186">
        <f>IF(O186="","",INDEX($D$2:$D$5001,O186))</f>
        <v/>
      </c>
      <c r="T186">
        <f>IF(O186="","",INDEX($E$2:$E$5001,O186))</f>
        <v/>
      </c>
    </row>
    <row r="187">
      <c r="A187">
        <f>IF(screen_TA_reviewer_A!$A187="","",screen_TA_reviewer_A!$A187)</f>
        <v/>
      </c>
      <c r="B187">
        <f>IF(OR($A187="",screen_TA_reviewer_A!$C187=""),"",screen_TA_reviewer_A!$C187)</f>
        <v/>
      </c>
      <c r="C187">
        <f>IF(OR($A187="",screen_TA_reviewer_B!$C187=""),"",screen_TA_reviewer_B!$C187)</f>
        <v/>
      </c>
      <c r="D187">
        <f>IF(OR($A187="",screen_TA_reviewer_A!$D187=""),"",screen_TA_reviewer_A!$D187)</f>
        <v/>
      </c>
      <c r="E187">
        <f>IF(OR($A187="",screen_TA_reviewer_B!$D187=""),"",screen_TA_reviewer_B!$D187)</f>
        <v/>
      </c>
      <c r="F187">
        <f>IF(AND(B187&lt;&gt;"",C187&lt;&gt;""),1,"")</f>
        <v/>
      </c>
      <c r="G187">
        <f>IF(F187=1,IF(B187=C187,1,0),"")</f>
        <v/>
      </c>
      <c r="H187">
        <f>IF(B187="","",IFERROR(VLOOKUP(B187,lst_TA_binary_map_table,2,FALSE),"INVALID"))</f>
        <v/>
      </c>
      <c r="I187">
        <f>IF(C187="","",IFERROR(VLOOKUP(C187,lst_TA_binary_map_table,2,FALSE),"INVALID"))</f>
        <v/>
      </c>
      <c r="J187">
        <f>IF(F187=1,IF(H187=I187,1,0),"")</f>
        <v/>
      </c>
      <c r="K187">
        <f>IF(G187=0,1,"")</f>
        <v/>
      </c>
      <c r="L187">
        <f>IF(K187=1,COUNTIF($K$2:K187,1),"")</f>
        <v/>
      </c>
      <c r="N187" t="n">
        <v>186</v>
      </c>
      <c r="O187">
        <f>IFERROR(MATCH(N187,$L$2:$L$5001,0),"")</f>
        <v/>
      </c>
      <c r="P187">
        <f>IF(O187="","",INDEX($A$2:$A$5001,O187))</f>
        <v/>
      </c>
      <c r="Q187">
        <f>IF(O187="","",INDEX($B$2:$B$5001,O187))</f>
        <v/>
      </c>
      <c r="R187">
        <f>IF(O187="","",INDEX($C$2:$C$5001,O187))</f>
        <v/>
      </c>
      <c r="S187">
        <f>IF(O187="","",INDEX($D$2:$D$5001,O187))</f>
        <v/>
      </c>
      <c r="T187">
        <f>IF(O187="","",INDEX($E$2:$E$5001,O187))</f>
        <v/>
      </c>
    </row>
    <row r="188">
      <c r="A188">
        <f>IF(screen_TA_reviewer_A!$A188="","",screen_TA_reviewer_A!$A188)</f>
        <v/>
      </c>
      <c r="B188">
        <f>IF(OR($A188="",screen_TA_reviewer_A!$C188=""),"",screen_TA_reviewer_A!$C188)</f>
        <v/>
      </c>
      <c r="C188">
        <f>IF(OR($A188="",screen_TA_reviewer_B!$C188=""),"",screen_TA_reviewer_B!$C188)</f>
        <v/>
      </c>
      <c r="D188">
        <f>IF(OR($A188="",screen_TA_reviewer_A!$D188=""),"",screen_TA_reviewer_A!$D188)</f>
        <v/>
      </c>
      <c r="E188">
        <f>IF(OR($A188="",screen_TA_reviewer_B!$D188=""),"",screen_TA_reviewer_B!$D188)</f>
        <v/>
      </c>
      <c r="F188">
        <f>IF(AND(B188&lt;&gt;"",C188&lt;&gt;""),1,"")</f>
        <v/>
      </c>
      <c r="G188">
        <f>IF(F188=1,IF(B188=C188,1,0),"")</f>
        <v/>
      </c>
      <c r="H188">
        <f>IF(B188="","",IFERROR(VLOOKUP(B188,lst_TA_binary_map_table,2,FALSE),"INVALID"))</f>
        <v/>
      </c>
      <c r="I188">
        <f>IF(C188="","",IFERROR(VLOOKUP(C188,lst_TA_binary_map_table,2,FALSE),"INVALID"))</f>
        <v/>
      </c>
      <c r="J188">
        <f>IF(F188=1,IF(H188=I188,1,0),"")</f>
        <v/>
      </c>
      <c r="K188">
        <f>IF(G188=0,1,"")</f>
        <v/>
      </c>
      <c r="L188">
        <f>IF(K188=1,COUNTIF($K$2:K188,1),"")</f>
        <v/>
      </c>
      <c r="N188" t="n">
        <v>187</v>
      </c>
      <c r="O188">
        <f>IFERROR(MATCH(N188,$L$2:$L$5001,0),"")</f>
        <v/>
      </c>
      <c r="P188">
        <f>IF(O188="","",INDEX($A$2:$A$5001,O188))</f>
        <v/>
      </c>
      <c r="Q188">
        <f>IF(O188="","",INDEX($B$2:$B$5001,O188))</f>
        <v/>
      </c>
      <c r="R188">
        <f>IF(O188="","",INDEX($C$2:$C$5001,O188))</f>
        <v/>
      </c>
      <c r="S188">
        <f>IF(O188="","",INDEX($D$2:$D$5001,O188))</f>
        <v/>
      </c>
      <c r="T188">
        <f>IF(O188="","",INDEX($E$2:$E$5001,O188))</f>
        <v/>
      </c>
    </row>
    <row r="189">
      <c r="A189">
        <f>IF(screen_TA_reviewer_A!$A189="","",screen_TA_reviewer_A!$A189)</f>
        <v/>
      </c>
      <c r="B189">
        <f>IF(OR($A189="",screen_TA_reviewer_A!$C189=""),"",screen_TA_reviewer_A!$C189)</f>
        <v/>
      </c>
      <c r="C189">
        <f>IF(OR($A189="",screen_TA_reviewer_B!$C189=""),"",screen_TA_reviewer_B!$C189)</f>
        <v/>
      </c>
      <c r="D189">
        <f>IF(OR($A189="",screen_TA_reviewer_A!$D189=""),"",screen_TA_reviewer_A!$D189)</f>
        <v/>
      </c>
      <c r="E189">
        <f>IF(OR($A189="",screen_TA_reviewer_B!$D189=""),"",screen_TA_reviewer_B!$D189)</f>
        <v/>
      </c>
      <c r="F189">
        <f>IF(AND(B189&lt;&gt;"",C189&lt;&gt;""),1,"")</f>
        <v/>
      </c>
      <c r="G189">
        <f>IF(F189=1,IF(B189=C189,1,0),"")</f>
        <v/>
      </c>
      <c r="H189">
        <f>IF(B189="","",IFERROR(VLOOKUP(B189,lst_TA_binary_map_table,2,FALSE),"INVALID"))</f>
        <v/>
      </c>
      <c r="I189">
        <f>IF(C189="","",IFERROR(VLOOKUP(C189,lst_TA_binary_map_table,2,FALSE),"INVALID"))</f>
        <v/>
      </c>
      <c r="J189">
        <f>IF(F189=1,IF(H189=I189,1,0),"")</f>
        <v/>
      </c>
      <c r="K189">
        <f>IF(G189=0,1,"")</f>
        <v/>
      </c>
      <c r="L189">
        <f>IF(K189=1,COUNTIF($K$2:K189,1),"")</f>
        <v/>
      </c>
      <c r="N189" t="n">
        <v>188</v>
      </c>
      <c r="O189">
        <f>IFERROR(MATCH(N189,$L$2:$L$5001,0),"")</f>
        <v/>
      </c>
      <c r="P189">
        <f>IF(O189="","",INDEX($A$2:$A$5001,O189))</f>
        <v/>
      </c>
      <c r="Q189">
        <f>IF(O189="","",INDEX($B$2:$B$5001,O189))</f>
        <v/>
      </c>
      <c r="R189">
        <f>IF(O189="","",INDEX($C$2:$C$5001,O189))</f>
        <v/>
      </c>
      <c r="S189">
        <f>IF(O189="","",INDEX($D$2:$D$5001,O189))</f>
        <v/>
      </c>
      <c r="T189">
        <f>IF(O189="","",INDEX($E$2:$E$5001,O189))</f>
        <v/>
      </c>
    </row>
    <row r="190">
      <c r="A190">
        <f>IF(screen_TA_reviewer_A!$A190="","",screen_TA_reviewer_A!$A190)</f>
        <v/>
      </c>
      <c r="B190">
        <f>IF(OR($A190="",screen_TA_reviewer_A!$C190=""),"",screen_TA_reviewer_A!$C190)</f>
        <v/>
      </c>
      <c r="C190">
        <f>IF(OR($A190="",screen_TA_reviewer_B!$C190=""),"",screen_TA_reviewer_B!$C190)</f>
        <v/>
      </c>
      <c r="D190">
        <f>IF(OR($A190="",screen_TA_reviewer_A!$D190=""),"",screen_TA_reviewer_A!$D190)</f>
        <v/>
      </c>
      <c r="E190">
        <f>IF(OR($A190="",screen_TA_reviewer_B!$D190=""),"",screen_TA_reviewer_B!$D190)</f>
        <v/>
      </c>
      <c r="F190">
        <f>IF(AND(B190&lt;&gt;"",C190&lt;&gt;""),1,"")</f>
        <v/>
      </c>
      <c r="G190">
        <f>IF(F190=1,IF(B190=C190,1,0),"")</f>
        <v/>
      </c>
      <c r="H190">
        <f>IF(B190="","",IFERROR(VLOOKUP(B190,lst_TA_binary_map_table,2,FALSE),"INVALID"))</f>
        <v/>
      </c>
      <c r="I190">
        <f>IF(C190="","",IFERROR(VLOOKUP(C190,lst_TA_binary_map_table,2,FALSE),"INVALID"))</f>
        <v/>
      </c>
      <c r="J190">
        <f>IF(F190=1,IF(H190=I190,1,0),"")</f>
        <v/>
      </c>
      <c r="K190">
        <f>IF(G190=0,1,"")</f>
        <v/>
      </c>
      <c r="L190">
        <f>IF(K190=1,COUNTIF($K$2:K190,1),"")</f>
        <v/>
      </c>
      <c r="N190" t="n">
        <v>189</v>
      </c>
      <c r="O190">
        <f>IFERROR(MATCH(N190,$L$2:$L$5001,0),"")</f>
        <v/>
      </c>
      <c r="P190">
        <f>IF(O190="","",INDEX($A$2:$A$5001,O190))</f>
        <v/>
      </c>
      <c r="Q190">
        <f>IF(O190="","",INDEX($B$2:$B$5001,O190))</f>
        <v/>
      </c>
      <c r="R190">
        <f>IF(O190="","",INDEX($C$2:$C$5001,O190))</f>
        <v/>
      </c>
      <c r="S190">
        <f>IF(O190="","",INDEX($D$2:$D$5001,O190))</f>
        <v/>
      </c>
      <c r="T190">
        <f>IF(O190="","",INDEX($E$2:$E$5001,O190))</f>
        <v/>
      </c>
    </row>
    <row r="191">
      <c r="A191">
        <f>IF(screen_TA_reviewer_A!$A191="","",screen_TA_reviewer_A!$A191)</f>
        <v/>
      </c>
      <c r="B191">
        <f>IF(OR($A191="",screen_TA_reviewer_A!$C191=""),"",screen_TA_reviewer_A!$C191)</f>
        <v/>
      </c>
      <c r="C191">
        <f>IF(OR($A191="",screen_TA_reviewer_B!$C191=""),"",screen_TA_reviewer_B!$C191)</f>
        <v/>
      </c>
      <c r="D191">
        <f>IF(OR($A191="",screen_TA_reviewer_A!$D191=""),"",screen_TA_reviewer_A!$D191)</f>
        <v/>
      </c>
      <c r="E191">
        <f>IF(OR($A191="",screen_TA_reviewer_B!$D191=""),"",screen_TA_reviewer_B!$D191)</f>
        <v/>
      </c>
      <c r="F191">
        <f>IF(AND(B191&lt;&gt;"",C191&lt;&gt;""),1,"")</f>
        <v/>
      </c>
      <c r="G191">
        <f>IF(F191=1,IF(B191=C191,1,0),"")</f>
        <v/>
      </c>
      <c r="H191">
        <f>IF(B191="","",IFERROR(VLOOKUP(B191,lst_TA_binary_map_table,2,FALSE),"INVALID"))</f>
        <v/>
      </c>
      <c r="I191">
        <f>IF(C191="","",IFERROR(VLOOKUP(C191,lst_TA_binary_map_table,2,FALSE),"INVALID"))</f>
        <v/>
      </c>
      <c r="J191">
        <f>IF(F191=1,IF(H191=I191,1,0),"")</f>
        <v/>
      </c>
      <c r="K191">
        <f>IF(G191=0,1,"")</f>
        <v/>
      </c>
      <c r="L191">
        <f>IF(K191=1,COUNTIF($K$2:K191,1),"")</f>
        <v/>
      </c>
      <c r="N191" t="n">
        <v>190</v>
      </c>
      <c r="O191">
        <f>IFERROR(MATCH(N191,$L$2:$L$5001,0),"")</f>
        <v/>
      </c>
      <c r="P191">
        <f>IF(O191="","",INDEX($A$2:$A$5001,O191))</f>
        <v/>
      </c>
      <c r="Q191">
        <f>IF(O191="","",INDEX($B$2:$B$5001,O191))</f>
        <v/>
      </c>
      <c r="R191">
        <f>IF(O191="","",INDEX($C$2:$C$5001,O191))</f>
        <v/>
      </c>
      <c r="S191">
        <f>IF(O191="","",INDEX($D$2:$D$5001,O191))</f>
        <v/>
      </c>
      <c r="T191">
        <f>IF(O191="","",INDEX($E$2:$E$5001,O191))</f>
        <v/>
      </c>
    </row>
    <row r="192">
      <c r="A192">
        <f>IF(screen_TA_reviewer_A!$A192="","",screen_TA_reviewer_A!$A192)</f>
        <v/>
      </c>
      <c r="B192">
        <f>IF(OR($A192="",screen_TA_reviewer_A!$C192=""),"",screen_TA_reviewer_A!$C192)</f>
        <v/>
      </c>
      <c r="C192">
        <f>IF(OR($A192="",screen_TA_reviewer_B!$C192=""),"",screen_TA_reviewer_B!$C192)</f>
        <v/>
      </c>
      <c r="D192">
        <f>IF(OR($A192="",screen_TA_reviewer_A!$D192=""),"",screen_TA_reviewer_A!$D192)</f>
        <v/>
      </c>
      <c r="E192">
        <f>IF(OR($A192="",screen_TA_reviewer_B!$D192=""),"",screen_TA_reviewer_B!$D192)</f>
        <v/>
      </c>
      <c r="F192">
        <f>IF(AND(B192&lt;&gt;"",C192&lt;&gt;""),1,"")</f>
        <v/>
      </c>
      <c r="G192">
        <f>IF(F192=1,IF(B192=C192,1,0),"")</f>
        <v/>
      </c>
      <c r="H192">
        <f>IF(B192="","",IFERROR(VLOOKUP(B192,lst_TA_binary_map_table,2,FALSE),"INVALID"))</f>
        <v/>
      </c>
      <c r="I192">
        <f>IF(C192="","",IFERROR(VLOOKUP(C192,lst_TA_binary_map_table,2,FALSE),"INVALID"))</f>
        <v/>
      </c>
      <c r="J192">
        <f>IF(F192=1,IF(H192=I192,1,0),"")</f>
        <v/>
      </c>
      <c r="K192">
        <f>IF(G192=0,1,"")</f>
        <v/>
      </c>
      <c r="L192">
        <f>IF(K192=1,COUNTIF($K$2:K192,1),"")</f>
        <v/>
      </c>
      <c r="N192" t="n">
        <v>191</v>
      </c>
      <c r="O192">
        <f>IFERROR(MATCH(N192,$L$2:$L$5001,0),"")</f>
        <v/>
      </c>
      <c r="P192">
        <f>IF(O192="","",INDEX($A$2:$A$5001,O192))</f>
        <v/>
      </c>
      <c r="Q192">
        <f>IF(O192="","",INDEX($B$2:$B$5001,O192))</f>
        <v/>
      </c>
      <c r="R192">
        <f>IF(O192="","",INDEX($C$2:$C$5001,O192))</f>
        <v/>
      </c>
      <c r="S192">
        <f>IF(O192="","",INDEX($D$2:$D$5001,O192))</f>
        <v/>
      </c>
      <c r="T192">
        <f>IF(O192="","",INDEX($E$2:$E$5001,O192))</f>
        <v/>
      </c>
    </row>
    <row r="193">
      <c r="A193">
        <f>IF(screen_TA_reviewer_A!$A193="","",screen_TA_reviewer_A!$A193)</f>
        <v/>
      </c>
      <c r="B193">
        <f>IF(OR($A193="",screen_TA_reviewer_A!$C193=""),"",screen_TA_reviewer_A!$C193)</f>
        <v/>
      </c>
      <c r="C193">
        <f>IF(OR($A193="",screen_TA_reviewer_B!$C193=""),"",screen_TA_reviewer_B!$C193)</f>
        <v/>
      </c>
      <c r="D193">
        <f>IF(OR($A193="",screen_TA_reviewer_A!$D193=""),"",screen_TA_reviewer_A!$D193)</f>
        <v/>
      </c>
      <c r="E193">
        <f>IF(OR($A193="",screen_TA_reviewer_B!$D193=""),"",screen_TA_reviewer_B!$D193)</f>
        <v/>
      </c>
      <c r="F193">
        <f>IF(AND(B193&lt;&gt;"",C193&lt;&gt;""),1,"")</f>
        <v/>
      </c>
      <c r="G193">
        <f>IF(F193=1,IF(B193=C193,1,0),"")</f>
        <v/>
      </c>
      <c r="H193">
        <f>IF(B193="","",IFERROR(VLOOKUP(B193,lst_TA_binary_map_table,2,FALSE),"INVALID"))</f>
        <v/>
      </c>
      <c r="I193">
        <f>IF(C193="","",IFERROR(VLOOKUP(C193,lst_TA_binary_map_table,2,FALSE),"INVALID"))</f>
        <v/>
      </c>
      <c r="J193">
        <f>IF(F193=1,IF(H193=I193,1,0),"")</f>
        <v/>
      </c>
      <c r="K193">
        <f>IF(G193=0,1,"")</f>
        <v/>
      </c>
      <c r="L193">
        <f>IF(K193=1,COUNTIF($K$2:K193,1),"")</f>
        <v/>
      </c>
      <c r="N193" t="n">
        <v>192</v>
      </c>
      <c r="O193">
        <f>IFERROR(MATCH(N193,$L$2:$L$5001,0),"")</f>
        <v/>
      </c>
      <c r="P193">
        <f>IF(O193="","",INDEX($A$2:$A$5001,O193))</f>
        <v/>
      </c>
      <c r="Q193">
        <f>IF(O193="","",INDEX($B$2:$B$5001,O193))</f>
        <v/>
      </c>
      <c r="R193">
        <f>IF(O193="","",INDEX($C$2:$C$5001,O193))</f>
        <v/>
      </c>
      <c r="S193">
        <f>IF(O193="","",INDEX($D$2:$D$5001,O193))</f>
        <v/>
      </c>
      <c r="T193">
        <f>IF(O193="","",INDEX($E$2:$E$5001,O193))</f>
        <v/>
      </c>
    </row>
    <row r="194">
      <c r="A194">
        <f>IF(screen_TA_reviewer_A!$A194="","",screen_TA_reviewer_A!$A194)</f>
        <v/>
      </c>
      <c r="B194">
        <f>IF(OR($A194="",screen_TA_reviewer_A!$C194=""),"",screen_TA_reviewer_A!$C194)</f>
        <v/>
      </c>
      <c r="C194">
        <f>IF(OR($A194="",screen_TA_reviewer_B!$C194=""),"",screen_TA_reviewer_B!$C194)</f>
        <v/>
      </c>
      <c r="D194">
        <f>IF(OR($A194="",screen_TA_reviewer_A!$D194=""),"",screen_TA_reviewer_A!$D194)</f>
        <v/>
      </c>
      <c r="E194">
        <f>IF(OR($A194="",screen_TA_reviewer_B!$D194=""),"",screen_TA_reviewer_B!$D194)</f>
        <v/>
      </c>
      <c r="F194">
        <f>IF(AND(B194&lt;&gt;"",C194&lt;&gt;""),1,"")</f>
        <v/>
      </c>
      <c r="G194">
        <f>IF(F194=1,IF(B194=C194,1,0),"")</f>
        <v/>
      </c>
      <c r="H194">
        <f>IF(B194="","",IFERROR(VLOOKUP(B194,lst_TA_binary_map_table,2,FALSE),"INVALID"))</f>
        <v/>
      </c>
      <c r="I194">
        <f>IF(C194="","",IFERROR(VLOOKUP(C194,lst_TA_binary_map_table,2,FALSE),"INVALID"))</f>
        <v/>
      </c>
      <c r="J194">
        <f>IF(F194=1,IF(H194=I194,1,0),"")</f>
        <v/>
      </c>
      <c r="K194">
        <f>IF(G194=0,1,"")</f>
        <v/>
      </c>
      <c r="L194">
        <f>IF(K194=1,COUNTIF($K$2:K194,1),"")</f>
        <v/>
      </c>
      <c r="N194" t="n">
        <v>193</v>
      </c>
      <c r="O194">
        <f>IFERROR(MATCH(N194,$L$2:$L$5001,0),"")</f>
        <v/>
      </c>
      <c r="P194">
        <f>IF(O194="","",INDEX($A$2:$A$5001,O194))</f>
        <v/>
      </c>
      <c r="Q194">
        <f>IF(O194="","",INDEX($B$2:$B$5001,O194))</f>
        <v/>
      </c>
      <c r="R194">
        <f>IF(O194="","",INDEX($C$2:$C$5001,O194))</f>
        <v/>
      </c>
      <c r="S194">
        <f>IF(O194="","",INDEX($D$2:$D$5001,O194))</f>
        <v/>
      </c>
      <c r="T194">
        <f>IF(O194="","",INDEX($E$2:$E$5001,O194))</f>
        <v/>
      </c>
    </row>
    <row r="195">
      <c r="A195">
        <f>IF(screen_TA_reviewer_A!$A195="","",screen_TA_reviewer_A!$A195)</f>
        <v/>
      </c>
      <c r="B195">
        <f>IF(OR($A195="",screen_TA_reviewer_A!$C195=""),"",screen_TA_reviewer_A!$C195)</f>
        <v/>
      </c>
      <c r="C195">
        <f>IF(OR($A195="",screen_TA_reviewer_B!$C195=""),"",screen_TA_reviewer_B!$C195)</f>
        <v/>
      </c>
      <c r="D195">
        <f>IF(OR($A195="",screen_TA_reviewer_A!$D195=""),"",screen_TA_reviewer_A!$D195)</f>
        <v/>
      </c>
      <c r="E195">
        <f>IF(OR($A195="",screen_TA_reviewer_B!$D195=""),"",screen_TA_reviewer_B!$D195)</f>
        <v/>
      </c>
      <c r="F195">
        <f>IF(AND(B195&lt;&gt;"",C195&lt;&gt;""),1,"")</f>
        <v/>
      </c>
      <c r="G195">
        <f>IF(F195=1,IF(B195=C195,1,0),"")</f>
        <v/>
      </c>
      <c r="H195">
        <f>IF(B195="","",IFERROR(VLOOKUP(B195,lst_TA_binary_map_table,2,FALSE),"INVALID"))</f>
        <v/>
      </c>
      <c r="I195">
        <f>IF(C195="","",IFERROR(VLOOKUP(C195,lst_TA_binary_map_table,2,FALSE),"INVALID"))</f>
        <v/>
      </c>
      <c r="J195">
        <f>IF(F195=1,IF(H195=I195,1,0),"")</f>
        <v/>
      </c>
      <c r="K195">
        <f>IF(G195=0,1,"")</f>
        <v/>
      </c>
      <c r="L195">
        <f>IF(K195=1,COUNTIF($K$2:K195,1),"")</f>
        <v/>
      </c>
      <c r="N195" t="n">
        <v>194</v>
      </c>
      <c r="O195">
        <f>IFERROR(MATCH(N195,$L$2:$L$5001,0),"")</f>
        <v/>
      </c>
      <c r="P195">
        <f>IF(O195="","",INDEX($A$2:$A$5001,O195))</f>
        <v/>
      </c>
      <c r="Q195">
        <f>IF(O195="","",INDEX($B$2:$B$5001,O195))</f>
        <v/>
      </c>
      <c r="R195">
        <f>IF(O195="","",INDEX($C$2:$C$5001,O195))</f>
        <v/>
      </c>
      <c r="S195">
        <f>IF(O195="","",INDEX($D$2:$D$5001,O195))</f>
        <v/>
      </c>
      <c r="T195">
        <f>IF(O195="","",INDEX($E$2:$E$5001,O195))</f>
        <v/>
      </c>
    </row>
    <row r="196">
      <c r="A196">
        <f>IF(screen_TA_reviewer_A!$A196="","",screen_TA_reviewer_A!$A196)</f>
        <v/>
      </c>
      <c r="B196">
        <f>IF(OR($A196="",screen_TA_reviewer_A!$C196=""),"",screen_TA_reviewer_A!$C196)</f>
        <v/>
      </c>
      <c r="C196">
        <f>IF(OR($A196="",screen_TA_reviewer_B!$C196=""),"",screen_TA_reviewer_B!$C196)</f>
        <v/>
      </c>
      <c r="D196">
        <f>IF(OR($A196="",screen_TA_reviewer_A!$D196=""),"",screen_TA_reviewer_A!$D196)</f>
        <v/>
      </c>
      <c r="E196">
        <f>IF(OR($A196="",screen_TA_reviewer_B!$D196=""),"",screen_TA_reviewer_B!$D196)</f>
        <v/>
      </c>
      <c r="F196">
        <f>IF(AND(B196&lt;&gt;"",C196&lt;&gt;""),1,"")</f>
        <v/>
      </c>
      <c r="G196">
        <f>IF(F196=1,IF(B196=C196,1,0),"")</f>
        <v/>
      </c>
      <c r="H196">
        <f>IF(B196="","",IFERROR(VLOOKUP(B196,lst_TA_binary_map_table,2,FALSE),"INVALID"))</f>
        <v/>
      </c>
      <c r="I196">
        <f>IF(C196="","",IFERROR(VLOOKUP(C196,lst_TA_binary_map_table,2,FALSE),"INVALID"))</f>
        <v/>
      </c>
      <c r="J196">
        <f>IF(F196=1,IF(H196=I196,1,0),"")</f>
        <v/>
      </c>
      <c r="K196">
        <f>IF(G196=0,1,"")</f>
        <v/>
      </c>
      <c r="L196">
        <f>IF(K196=1,COUNTIF($K$2:K196,1),"")</f>
        <v/>
      </c>
      <c r="N196" t="n">
        <v>195</v>
      </c>
      <c r="O196">
        <f>IFERROR(MATCH(N196,$L$2:$L$5001,0),"")</f>
        <v/>
      </c>
      <c r="P196">
        <f>IF(O196="","",INDEX($A$2:$A$5001,O196))</f>
        <v/>
      </c>
      <c r="Q196">
        <f>IF(O196="","",INDEX($B$2:$B$5001,O196))</f>
        <v/>
      </c>
      <c r="R196">
        <f>IF(O196="","",INDEX($C$2:$C$5001,O196))</f>
        <v/>
      </c>
      <c r="S196">
        <f>IF(O196="","",INDEX($D$2:$D$5001,O196))</f>
        <v/>
      </c>
      <c r="T196">
        <f>IF(O196="","",INDEX($E$2:$E$5001,O196))</f>
        <v/>
      </c>
    </row>
    <row r="197">
      <c r="A197">
        <f>IF(screen_TA_reviewer_A!$A197="","",screen_TA_reviewer_A!$A197)</f>
        <v/>
      </c>
      <c r="B197">
        <f>IF(OR($A197="",screen_TA_reviewer_A!$C197=""),"",screen_TA_reviewer_A!$C197)</f>
        <v/>
      </c>
      <c r="C197">
        <f>IF(OR($A197="",screen_TA_reviewer_B!$C197=""),"",screen_TA_reviewer_B!$C197)</f>
        <v/>
      </c>
      <c r="D197">
        <f>IF(OR($A197="",screen_TA_reviewer_A!$D197=""),"",screen_TA_reviewer_A!$D197)</f>
        <v/>
      </c>
      <c r="E197">
        <f>IF(OR($A197="",screen_TA_reviewer_B!$D197=""),"",screen_TA_reviewer_B!$D197)</f>
        <v/>
      </c>
      <c r="F197">
        <f>IF(AND(B197&lt;&gt;"",C197&lt;&gt;""),1,"")</f>
        <v/>
      </c>
      <c r="G197">
        <f>IF(F197=1,IF(B197=C197,1,0),"")</f>
        <v/>
      </c>
      <c r="H197">
        <f>IF(B197="","",IFERROR(VLOOKUP(B197,lst_TA_binary_map_table,2,FALSE),"INVALID"))</f>
        <v/>
      </c>
      <c r="I197">
        <f>IF(C197="","",IFERROR(VLOOKUP(C197,lst_TA_binary_map_table,2,FALSE),"INVALID"))</f>
        <v/>
      </c>
      <c r="J197">
        <f>IF(F197=1,IF(H197=I197,1,0),"")</f>
        <v/>
      </c>
      <c r="K197">
        <f>IF(G197=0,1,"")</f>
        <v/>
      </c>
      <c r="L197">
        <f>IF(K197=1,COUNTIF($K$2:K197,1),"")</f>
        <v/>
      </c>
      <c r="N197" t="n">
        <v>196</v>
      </c>
      <c r="O197">
        <f>IFERROR(MATCH(N197,$L$2:$L$5001,0),"")</f>
        <v/>
      </c>
      <c r="P197">
        <f>IF(O197="","",INDEX($A$2:$A$5001,O197))</f>
        <v/>
      </c>
      <c r="Q197">
        <f>IF(O197="","",INDEX($B$2:$B$5001,O197))</f>
        <v/>
      </c>
      <c r="R197">
        <f>IF(O197="","",INDEX($C$2:$C$5001,O197))</f>
        <v/>
      </c>
      <c r="S197">
        <f>IF(O197="","",INDEX($D$2:$D$5001,O197))</f>
        <v/>
      </c>
      <c r="T197">
        <f>IF(O197="","",INDEX($E$2:$E$5001,O197))</f>
        <v/>
      </c>
    </row>
    <row r="198">
      <c r="A198">
        <f>IF(screen_TA_reviewer_A!$A198="","",screen_TA_reviewer_A!$A198)</f>
        <v/>
      </c>
      <c r="B198">
        <f>IF(OR($A198="",screen_TA_reviewer_A!$C198=""),"",screen_TA_reviewer_A!$C198)</f>
        <v/>
      </c>
      <c r="C198">
        <f>IF(OR($A198="",screen_TA_reviewer_B!$C198=""),"",screen_TA_reviewer_B!$C198)</f>
        <v/>
      </c>
      <c r="D198">
        <f>IF(OR($A198="",screen_TA_reviewer_A!$D198=""),"",screen_TA_reviewer_A!$D198)</f>
        <v/>
      </c>
      <c r="E198">
        <f>IF(OR($A198="",screen_TA_reviewer_B!$D198=""),"",screen_TA_reviewer_B!$D198)</f>
        <v/>
      </c>
      <c r="F198">
        <f>IF(AND(B198&lt;&gt;"",C198&lt;&gt;""),1,"")</f>
        <v/>
      </c>
      <c r="G198">
        <f>IF(F198=1,IF(B198=C198,1,0),"")</f>
        <v/>
      </c>
      <c r="H198">
        <f>IF(B198="","",IFERROR(VLOOKUP(B198,lst_TA_binary_map_table,2,FALSE),"INVALID"))</f>
        <v/>
      </c>
      <c r="I198">
        <f>IF(C198="","",IFERROR(VLOOKUP(C198,lst_TA_binary_map_table,2,FALSE),"INVALID"))</f>
        <v/>
      </c>
      <c r="J198">
        <f>IF(F198=1,IF(H198=I198,1,0),"")</f>
        <v/>
      </c>
      <c r="K198">
        <f>IF(G198=0,1,"")</f>
        <v/>
      </c>
      <c r="L198">
        <f>IF(K198=1,COUNTIF($K$2:K198,1),"")</f>
        <v/>
      </c>
      <c r="N198" t="n">
        <v>197</v>
      </c>
      <c r="O198">
        <f>IFERROR(MATCH(N198,$L$2:$L$5001,0),"")</f>
        <v/>
      </c>
      <c r="P198">
        <f>IF(O198="","",INDEX($A$2:$A$5001,O198))</f>
        <v/>
      </c>
      <c r="Q198">
        <f>IF(O198="","",INDEX($B$2:$B$5001,O198))</f>
        <v/>
      </c>
      <c r="R198">
        <f>IF(O198="","",INDEX($C$2:$C$5001,O198))</f>
        <v/>
      </c>
      <c r="S198">
        <f>IF(O198="","",INDEX($D$2:$D$5001,O198))</f>
        <v/>
      </c>
      <c r="T198">
        <f>IF(O198="","",INDEX($E$2:$E$5001,O198))</f>
        <v/>
      </c>
    </row>
    <row r="199">
      <c r="A199">
        <f>IF(screen_TA_reviewer_A!$A199="","",screen_TA_reviewer_A!$A199)</f>
        <v/>
      </c>
      <c r="B199">
        <f>IF(OR($A199="",screen_TA_reviewer_A!$C199=""),"",screen_TA_reviewer_A!$C199)</f>
        <v/>
      </c>
      <c r="C199">
        <f>IF(OR($A199="",screen_TA_reviewer_B!$C199=""),"",screen_TA_reviewer_B!$C199)</f>
        <v/>
      </c>
      <c r="D199">
        <f>IF(OR($A199="",screen_TA_reviewer_A!$D199=""),"",screen_TA_reviewer_A!$D199)</f>
        <v/>
      </c>
      <c r="E199">
        <f>IF(OR($A199="",screen_TA_reviewer_B!$D199=""),"",screen_TA_reviewer_B!$D199)</f>
        <v/>
      </c>
      <c r="F199">
        <f>IF(AND(B199&lt;&gt;"",C199&lt;&gt;""),1,"")</f>
        <v/>
      </c>
      <c r="G199">
        <f>IF(F199=1,IF(B199=C199,1,0),"")</f>
        <v/>
      </c>
      <c r="H199">
        <f>IF(B199="","",IFERROR(VLOOKUP(B199,lst_TA_binary_map_table,2,FALSE),"INVALID"))</f>
        <v/>
      </c>
      <c r="I199">
        <f>IF(C199="","",IFERROR(VLOOKUP(C199,lst_TA_binary_map_table,2,FALSE),"INVALID"))</f>
        <v/>
      </c>
      <c r="J199">
        <f>IF(F199=1,IF(H199=I199,1,0),"")</f>
        <v/>
      </c>
      <c r="K199">
        <f>IF(G199=0,1,"")</f>
        <v/>
      </c>
      <c r="L199">
        <f>IF(K199=1,COUNTIF($K$2:K199,1),"")</f>
        <v/>
      </c>
      <c r="N199" t="n">
        <v>198</v>
      </c>
      <c r="O199">
        <f>IFERROR(MATCH(N199,$L$2:$L$5001,0),"")</f>
        <v/>
      </c>
      <c r="P199">
        <f>IF(O199="","",INDEX($A$2:$A$5001,O199))</f>
        <v/>
      </c>
      <c r="Q199">
        <f>IF(O199="","",INDEX($B$2:$B$5001,O199))</f>
        <v/>
      </c>
      <c r="R199">
        <f>IF(O199="","",INDEX($C$2:$C$5001,O199))</f>
        <v/>
      </c>
      <c r="S199">
        <f>IF(O199="","",INDEX($D$2:$D$5001,O199))</f>
        <v/>
      </c>
      <c r="T199">
        <f>IF(O199="","",INDEX($E$2:$E$5001,O199))</f>
        <v/>
      </c>
    </row>
    <row r="200">
      <c r="A200">
        <f>IF(screen_TA_reviewer_A!$A200="","",screen_TA_reviewer_A!$A200)</f>
        <v/>
      </c>
      <c r="B200">
        <f>IF(OR($A200="",screen_TA_reviewer_A!$C200=""),"",screen_TA_reviewer_A!$C200)</f>
        <v/>
      </c>
      <c r="C200">
        <f>IF(OR($A200="",screen_TA_reviewer_B!$C200=""),"",screen_TA_reviewer_B!$C200)</f>
        <v/>
      </c>
      <c r="D200">
        <f>IF(OR($A200="",screen_TA_reviewer_A!$D200=""),"",screen_TA_reviewer_A!$D200)</f>
        <v/>
      </c>
      <c r="E200">
        <f>IF(OR($A200="",screen_TA_reviewer_B!$D200=""),"",screen_TA_reviewer_B!$D200)</f>
        <v/>
      </c>
      <c r="F200">
        <f>IF(AND(B200&lt;&gt;"",C200&lt;&gt;""),1,"")</f>
        <v/>
      </c>
      <c r="G200">
        <f>IF(F200=1,IF(B200=C200,1,0),"")</f>
        <v/>
      </c>
      <c r="H200">
        <f>IF(B200="","",IFERROR(VLOOKUP(B200,lst_TA_binary_map_table,2,FALSE),"INVALID"))</f>
        <v/>
      </c>
      <c r="I200">
        <f>IF(C200="","",IFERROR(VLOOKUP(C200,lst_TA_binary_map_table,2,FALSE),"INVALID"))</f>
        <v/>
      </c>
      <c r="J200">
        <f>IF(F200=1,IF(H200=I200,1,0),"")</f>
        <v/>
      </c>
      <c r="K200">
        <f>IF(G200=0,1,"")</f>
        <v/>
      </c>
      <c r="L200">
        <f>IF(K200=1,COUNTIF($K$2:K200,1),"")</f>
        <v/>
      </c>
      <c r="N200" t="n">
        <v>199</v>
      </c>
      <c r="O200">
        <f>IFERROR(MATCH(N200,$L$2:$L$5001,0),"")</f>
        <v/>
      </c>
      <c r="P200">
        <f>IF(O200="","",INDEX($A$2:$A$5001,O200))</f>
        <v/>
      </c>
      <c r="Q200">
        <f>IF(O200="","",INDEX($B$2:$B$5001,O200))</f>
        <v/>
      </c>
      <c r="R200">
        <f>IF(O200="","",INDEX($C$2:$C$5001,O200))</f>
        <v/>
      </c>
      <c r="S200">
        <f>IF(O200="","",INDEX($D$2:$D$5001,O200))</f>
        <v/>
      </c>
      <c r="T200">
        <f>IF(O200="","",INDEX($E$2:$E$5001,O200))</f>
        <v/>
      </c>
    </row>
    <row r="201">
      <c r="A201">
        <f>IF(screen_TA_reviewer_A!$A201="","",screen_TA_reviewer_A!$A201)</f>
        <v/>
      </c>
      <c r="B201">
        <f>IF(OR($A201="",screen_TA_reviewer_A!$C201=""),"",screen_TA_reviewer_A!$C201)</f>
        <v/>
      </c>
      <c r="C201">
        <f>IF(OR($A201="",screen_TA_reviewer_B!$C201=""),"",screen_TA_reviewer_B!$C201)</f>
        <v/>
      </c>
      <c r="D201">
        <f>IF(OR($A201="",screen_TA_reviewer_A!$D201=""),"",screen_TA_reviewer_A!$D201)</f>
        <v/>
      </c>
      <c r="E201">
        <f>IF(OR($A201="",screen_TA_reviewer_B!$D201=""),"",screen_TA_reviewer_B!$D201)</f>
        <v/>
      </c>
      <c r="F201">
        <f>IF(AND(B201&lt;&gt;"",C201&lt;&gt;""),1,"")</f>
        <v/>
      </c>
      <c r="G201">
        <f>IF(F201=1,IF(B201=C201,1,0),"")</f>
        <v/>
      </c>
      <c r="H201">
        <f>IF(B201="","",IFERROR(VLOOKUP(B201,lst_TA_binary_map_table,2,FALSE),"INVALID"))</f>
        <v/>
      </c>
      <c r="I201">
        <f>IF(C201="","",IFERROR(VLOOKUP(C201,lst_TA_binary_map_table,2,FALSE),"INVALID"))</f>
        <v/>
      </c>
      <c r="J201">
        <f>IF(F201=1,IF(H201=I201,1,0),"")</f>
        <v/>
      </c>
      <c r="K201">
        <f>IF(G201=0,1,"")</f>
        <v/>
      </c>
      <c r="L201">
        <f>IF(K201=1,COUNTIF($K$2:K201,1),"")</f>
        <v/>
      </c>
      <c r="N201" t="n">
        <v>200</v>
      </c>
      <c r="O201">
        <f>IFERROR(MATCH(N201,$L$2:$L$5001,0),"")</f>
        <v/>
      </c>
      <c r="P201">
        <f>IF(O201="","",INDEX($A$2:$A$5001,O201))</f>
        <v/>
      </c>
      <c r="Q201">
        <f>IF(O201="","",INDEX($B$2:$B$5001,O201))</f>
        <v/>
      </c>
      <c r="R201">
        <f>IF(O201="","",INDEX($C$2:$C$5001,O201))</f>
        <v/>
      </c>
      <c r="S201">
        <f>IF(O201="","",INDEX($D$2:$D$5001,O201))</f>
        <v/>
      </c>
      <c r="T201">
        <f>IF(O201="","",INDEX($E$2:$E$5001,O201))</f>
        <v/>
      </c>
    </row>
    <row r="202">
      <c r="A202">
        <f>IF(screen_TA_reviewer_A!$A202="","",screen_TA_reviewer_A!$A202)</f>
        <v/>
      </c>
      <c r="B202">
        <f>IF(OR($A202="",screen_TA_reviewer_A!$C202=""),"",screen_TA_reviewer_A!$C202)</f>
        <v/>
      </c>
      <c r="C202">
        <f>IF(OR($A202="",screen_TA_reviewer_B!$C202=""),"",screen_TA_reviewer_B!$C202)</f>
        <v/>
      </c>
      <c r="D202">
        <f>IF(OR($A202="",screen_TA_reviewer_A!$D202=""),"",screen_TA_reviewer_A!$D202)</f>
        <v/>
      </c>
      <c r="E202">
        <f>IF(OR($A202="",screen_TA_reviewer_B!$D202=""),"",screen_TA_reviewer_B!$D202)</f>
        <v/>
      </c>
      <c r="F202">
        <f>IF(AND(B202&lt;&gt;"",C202&lt;&gt;""),1,"")</f>
        <v/>
      </c>
      <c r="G202">
        <f>IF(F202=1,IF(B202=C202,1,0),"")</f>
        <v/>
      </c>
      <c r="H202">
        <f>IF(B202="","",IFERROR(VLOOKUP(B202,lst_TA_binary_map_table,2,FALSE),"INVALID"))</f>
        <v/>
      </c>
      <c r="I202">
        <f>IF(C202="","",IFERROR(VLOOKUP(C202,lst_TA_binary_map_table,2,FALSE),"INVALID"))</f>
        <v/>
      </c>
      <c r="J202">
        <f>IF(F202=1,IF(H202=I202,1,0),"")</f>
        <v/>
      </c>
      <c r="K202">
        <f>IF(G202=0,1,"")</f>
        <v/>
      </c>
      <c r="L202">
        <f>IF(K202=1,COUNTIF($K$2:K202,1),"")</f>
        <v/>
      </c>
      <c r="N202" t="n">
        <v>201</v>
      </c>
      <c r="O202">
        <f>IFERROR(MATCH(N202,$L$2:$L$5001,0),"")</f>
        <v/>
      </c>
      <c r="P202">
        <f>IF(O202="","",INDEX($A$2:$A$5001,O202))</f>
        <v/>
      </c>
      <c r="Q202">
        <f>IF(O202="","",INDEX($B$2:$B$5001,O202))</f>
        <v/>
      </c>
      <c r="R202">
        <f>IF(O202="","",INDEX($C$2:$C$5001,O202))</f>
        <v/>
      </c>
      <c r="S202">
        <f>IF(O202="","",INDEX($D$2:$D$5001,O202))</f>
        <v/>
      </c>
      <c r="T202">
        <f>IF(O202="","",INDEX($E$2:$E$5001,O202))</f>
        <v/>
      </c>
    </row>
    <row r="203">
      <c r="A203">
        <f>IF(screen_TA_reviewer_A!$A203="","",screen_TA_reviewer_A!$A203)</f>
        <v/>
      </c>
      <c r="B203">
        <f>IF(OR($A203="",screen_TA_reviewer_A!$C203=""),"",screen_TA_reviewer_A!$C203)</f>
        <v/>
      </c>
      <c r="C203">
        <f>IF(OR($A203="",screen_TA_reviewer_B!$C203=""),"",screen_TA_reviewer_B!$C203)</f>
        <v/>
      </c>
      <c r="D203">
        <f>IF(OR($A203="",screen_TA_reviewer_A!$D203=""),"",screen_TA_reviewer_A!$D203)</f>
        <v/>
      </c>
      <c r="E203">
        <f>IF(OR($A203="",screen_TA_reviewer_B!$D203=""),"",screen_TA_reviewer_B!$D203)</f>
        <v/>
      </c>
      <c r="F203">
        <f>IF(AND(B203&lt;&gt;"",C203&lt;&gt;""),1,"")</f>
        <v/>
      </c>
      <c r="G203">
        <f>IF(F203=1,IF(B203=C203,1,0),"")</f>
        <v/>
      </c>
      <c r="H203">
        <f>IF(B203="","",IFERROR(VLOOKUP(B203,lst_TA_binary_map_table,2,FALSE),"INVALID"))</f>
        <v/>
      </c>
      <c r="I203">
        <f>IF(C203="","",IFERROR(VLOOKUP(C203,lst_TA_binary_map_table,2,FALSE),"INVALID"))</f>
        <v/>
      </c>
      <c r="J203">
        <f>IF(F203=1,IF(H203=I203,1,0),"")</f>
        <v/>
      </c>
      <c r="K203">
        <f>IF(G203=0,1,"")</f>
        <v/>
      </c>
      <c r="L203">
        <f>IF(K203=1,COUNTIF($K$2:K203,1),"")</f>
        <v/>
      </c>
      <c r="N203" t="n">
        <v>202</v>
      </c>
      <c r="O203">
        <f>IFERROR(MATCH(N203,$L$2:$L$5001,0),"")</f>
        <v/>
      </c>
      <c r="P203">
        <f>IF(O203="","",INDEX($A$2:$A$5001,O203))</f>
        <v/>
      </c>
      <c r="Q203">
        <f>IF(O203="","",INDEX($B$2:$B$5001,O203))</f>
        <v/>
      </c>
      <c r="R203">
        <f>IF(O203="","",INDEX($C$2:$C$5001,O203))</f>
        <v/>
      </c>
      <c r="S203">
        <f>IF(O203="","",INDEX($D$2:$D$5001,O203))</f>
        <v/>
      </c>
      <c r="T203">
        <f>IF(O203="","",INDEX($E$2:$E$5001,O203))</f>
        <v/>
      </c>
    </row>
    <row r="204">
      <c r="A204">
        <f>IF(screen_TA_reviewer_A!$A204="","",screen_TA_reviewer_A!$A204)</f>
        <v/>
      </c>
      <c r="B204">
        <f>IF(OR($A204="",screen_TA_reviewer_A!$C204=""),"",screen_TA_reviewer_A!$C204)</f>
        <v/>
      </c>
      <c r="C204">
        <f>IF(OR($A204="",screen_TA_reviewer_B!$C204=""),"",screen_TA_reviewer_B!$C204)</f>
        <v/>
      </c>
      <c r="D204">
        <f>IF(OR($A204="",screen_TA_reviewer_A!$D204=""),"",screen_TA_reviewer_A!$D204)</f>
        <v/>
      </c>
      <c r="E204">
        <f>IF(OR($A204="",screen_TA_reviewer_B!$D204=""),"",screen_TA_reviewer_B!$D204)</f>
        <v/>
      </c>
      <c r="F204">
        <f>IF(AND(B204&lt;&gt;"",C204&lt;&gt;""),1,"")</f>
        <v/>
      </c>
      <c r="G204">
        <f>IF(F204=1,IF(B204=C204,1,0),"")</f>
        <v/>
      </c>
      <c r="H204">
        <f>IF(B204="","",IFERROR(VLOOKUP(B204,lst_TA_binary_map_table,2,FALSE),"INVALID"))</f>
        <v/>
      </c>
      <c r="I204">
        <f>IF(C204="","",IFERROR(VLOOKUP(C204,lst_TA_binary_map_table,2,FALSE),"INVALID"))</f>
        <v/>
      </c>
      <c r="J204">
        <f>IF(F204=1,IF(H204=I204,1,0),"")</f>
        <v/>
      </c>
      <c r="K204">
        <f>IF(G204=0,1,"")</f>
        <v/>
      </c>
      <c r="L204">
        <f>IF(K204=1,COUNTIF($K$2:K204,1),"")</f>
        <v/>
      </c>
      <c r="N204" t="n">
        <v>203</v>
      </c>
      <c r="O204">
        <f>IFERROR(MATCH(N204,$L$2:$L$5001,0),"")</f>
        <v/>
      </c>
      <c r="P204">
        <f>IF(O204="","",INDEX($A$2:$A$5001,O204))</f>
        <v/>
      </c>
      <c r="Q204">
        <f>IF(O204="","",INDEX($B$2:$B$5001,O204))</f>
        <v/>
      </c>
      <c r="R204">
        <f>IF(O204="","",INDEX($C$2:$C$5001,O204))</f>
        <v/>
      </c>
      <c r="S204">
        <f>IF(O204="","",INDEX($D$2:$D$5001,O204))</f>
        <v/>
      </c>
      <c r="T204">
        <f>IF(O204="","",INDEX($E$2:$E$5001,O204))</f>
        <v/>
      </c>
    </row>
    <row r="205">
      <c r="A205">
        <f>IF(screen_TA_reviewer_A!$A205="","",screen_TA_reviewer_A!$A205)</f>
        <v/>
      </c>
      <c r="B205">
        <f>IF(OR($A205="",screen_TA_reviewer_A!$C205=""),"",screen_TA_reviewer_A!$C205)</f>
        <v/>
      </c>
      <c r="C205">
        <f>IF(OR($A205="",screen_TA_reviewer_B!$C205=""),"",screen_TA_reviewer_B!$C205)</f>
        <v/>
      </c>
      <c r="D205">
        <f>IF(OR($A205="",screen_TA_reviewer_A!$D205=""),"",screen_TA_reviewer_A!$D205)</f>
        <v/>
      </c>
      <c r="E205">
        <f>IF(OR($A205="",screen_TA_reviewer_B!$D205=""),"",screen_TA_reviewer_B!$D205)</f>
        <v/>
      </c>
      <c r="F205">
        <f>IF(AND(B205&lt;&gt;"",C205&lt;&gt;""),1,"")</f>
        <v/>
      </c>
      <c r="G205">
        <f>IF(F205=1,IF(B205=C205,1,0),"")</f>
        <v/>
      </c>
      <c r="H205">
        <f>IF(B205="","",IFERROR(VLOOKUP(B205,lst_TA_binary_map_table,2,FALSE),"INVALID"))</f>
        <v/>
      </c>
      <c r="I205">
        <f>IF(C205="","",IFERROR(VLOOKUP(C205,lst_TA_binary_map_table,2,FALSE),"INVALID"))</f>
        <v/>
      </c>
      <c r="J205">
        <f>IF(F205=1,IF(H205=I205,1,0),"")</f>
        <v/>
      </c>
      <c r="K205">
        <f>IF(G205=0,1,"")</f>
        <v/>
      </c>
      <c r="L205">
        <f>IF(K205=1,COUNTIF($K$2:K205,1),"")</f>
        <v/>
      </c>
      <c r="N205" t="n">
        <v>204</v>
      </c>
      <c r="O205">
        <f>IFERROR(MATCH(N205,$L$2:$L$5001,0),"")</f>
        <v/>
      </c>
      <c r="P205">
        <f>IF(O205="","",INDEX($A$2:$A$5001,O205))</f>
        <v/>
      </c>
      <c r="Q205">
        <f>IF(O205="","",INDEX($B$2:$B$5001,O205))</f>
        <v/>
      </c>
      <c r="R205">
        <f>IF(O205="","",INDEX($C$2:$C$5001,O205))</f>
        <v/>
      </c>
      <c r="S205">
        <f>IF(O205="","",INDEX($D$2:$D$5001,O205))</f>
        <v/>
      </c>
      <c r="T205">
        <f>IF(O205="","",INDEX($E$2:$E$5001,O205))</f>
        <v/>
      </c>
    </row>
    <row r="206">
      <c r="A206">
        <f>IF(screen_TA_reviewer_A!$A206="","",screen_TA_reviewer_A!$A206)</f>
        <v/>
      </c>
      <c r="B206">
        <f>IF(OR($A206="",screen_TA_reviewer_A!$C206=""),"",screen_TA_reviewer_A!$C206)</f>
        <v/>
      </c>
      <c r="C206">
        <f>IF(OR($A206="",screen_TA_reviewer_B!$C206=""),"",screen_TA_reviewer_B!$C206)</f>
        <v/>
      </c>
      <c r="D206">
        <f>IF(OR($A206="",screen_TA_reviewer_A!$D206=""),"",screen_TA_reviewer_A!$D206)</f>
        <v/>
      </c>
      <c r="E206">
        <f>IF(OR($A206="",screen_TA_reviewer_B!$D206=""),"",screen_TA_reviewer_B!$D206)</f>
        <v/>
      </c>
      <c r="F206">
        <f>IF(AND(B206&lt;&gt;"",C206&lt;&gt;""),1,"")</f>
        <v/>
      </c>
      <c r="G206">
        <f>IF(F206=1,IF(B206=C206,1,0),"")</f>
        <v/>
      </c>
      <c r="H206">
        <f>IF(B206="","",IFERROR(VLOOKUP(B206,lst_TA_binary_map_table,2,FALSE),"INVALID"))</f>
        <v/>
      </c>
      <c r="I206">
        <f>IF(C206="","",IFERROR(VLOOKUP(C206,lst_TA_binary_map_table,2,FALSE),"INVALID"))</f>
        <v/>
      </c>
      <c r="J206">
        <f>IF(F206=1,IF(H206=I206,1,0),"")</f>
        <v/>
      </c>
      <c r="K206">
        <f>IF(G206=0,1,"")</f>
        <v/>
      </c>
      <c r="L206">
        <f>IF(K206=1,COUNTIF($K$2:K206,1),"")</f>
        <v/>
      </c>
      <c r="N206" t="n">
        <v>205</v>
      </c>
      <c r="O206">
        <f>IFERROR(MATCH(N206,$L$2:$L$5001,0),"")</f>
        <v/>
      </c>
      <c r="P206">
        <f>IF(O206="","",INDEX($A$2:$A$5001,O206))</f>
        <v/>
      </c>
      <c r="Q206">
        <f>IF(O206="","",INDEX($B$2:$B$5001,O206))</f>
        <v/>
      </c>
      <c r="R206">
        <f>IF(O206="","",INDEX($C$2:$C$5001,O206))</f>
        <v/>
      </c>
      <c r="S206">
        <f>IF(O206="","",INDEX($D$2:$D$5001,O206))</f>
        <v/>
      </c>
      <c r="T206">
        <f>IF(O206="","",INDEX($E$2:$E$5001,O206))</f>
        <v/>
      </c>
    </row>
    <row r="207">
      <c r="A207">
        <f>IF(screen_TA_reviewer_A!$A207="","",screen_TA_reviewer_A!$A207)</f>
        <v/>
      </c>
      <c r="B207">
        <f>IF(OR($A207="",screen_TA_reviewer_A!$C207=""),"",screen_TA_reviewer_A!$C207)</f>
        <v/>
      </c>
      <c r="C207">
        <f>IF(OR($A207="",screen_TA_reviewer_B!$C207=""),"",screen_TA_reviewer_B!$C207)</f>
        <v/>
      </c>
      <c r="D207">
        <f>IF(OR($A207="",screen_TA_reviewer_A!$D207=""),"",screen_TA_reviewer_A!$D207)</f>
        <v/>
      </c>
      <c r="E207">
        <f>IF(OR($A207="",screen_TA_reviewer_B!$D207=""),"",screen_TA_reviewer_B!$D207)</f>
        <v/>
      </c>
      <c r="F207">
        <f>IF(AND(B207&lt;&gt;"",C207&lt;&gt;""),1,"")</f>
        <v/>
      </c>
      <c r="G207">
        <f>IF(F207=1,IF(B207=C207,1,0),"")</f>
        <v/>
      </c>
      <c r="H207">
        <f>IF(B207="","",IFERROR(VLOOKUP(B207,lst_TA_binary_map_table,2,FALSE),"INVALID"))</f>
        <v/>
      </c>
      <c r="I207">
        <f>IF(C207="","",IFERROR(VLOOKUP(C207,lst_TA_binary_map_table,2,FALSE),"INVALID"))</f>
        <v/>
      </c>
      <c r="J207">
        <f>IF(F207=1,IF(H207=I207,1,0),"")</f>
        <v/>
      </c>
      <c r="K207">
        <f>IF(G207=0,1,"")</f>
        <v/>
      </c>
      <c r="L207">
        <f>IF(K207=1,COUNTIF($K$2:K207,1),"")</f>
        <v/>
      </c>
      <c r="N207" t="n">
        <v>206</v>
      </c>
      <c r="O207">
        <f>IFERROR(MATCH(N207,$L$2:$L$5001,0),"")</f>
        <v/>
      </c>
      <c r="P207">
        <f>IF(O207="","",INDEX($A$2:$A$5001,O207))</f>
        <v/>
      </c>
      <c r="Q207">
        <f>IF(O207="","",INDEX($B$2:$B$5001,O207))</f>
        <v/>
      </c>
      <c r="R207">
        <f>IF(O207="","",INDEX($C$2:$C$5001,O207))</f>
        <v/>
      </c>
      <c r="S207">
        <f>IF(O207="","",INDEX($D$2:$D$5001,O207))</f>
        <v/>
      </c>
      <c r="T207">
        <f>IF(O207="","",INDEX($E$2:$E$5001,O207))</f>
        <v/>
      </c>
    </row>
    <row r="208">
      <c r="A208">
        <f>IF(screen_TA_reviewer_A!$A208="","",screen_TA_reviewer_A!$A208)</f>
        <v/>
      </c>
      <c r="B208">
        <f>IF(OR($A208="",screen_TA_reviewer_A!$C208=""),"",screen_TA_reviewer_A!$C208)</f>
        <v/>
      </c>
      <c r="C208">
        <f>IF(OR($A208="",screen_TA_reviewer_B!$C208=""),"",screen_TA_reviewer_B!$C208)</f>
        <v/>
      </c>
      <c r="D208">
        <f>IF(OR($A208="",screen_TA_reviewer_A!$D208=""),"",screen_TA_reviewer_A!$D208)</f>
        <v/>
      </c>
      <c r="E208">
        <f>IF(OR($A208="",screen_TA_reviewer_B!$D208=""),"",screen_TA_reviewer_B!$D208)</f>
        <v/>
      </c>
      <c r="F208">
        <f>IF(AND(B208&lt;&gt;"",C208&lt;&gt;""),1,"")</f>
        <v/>
      </c>
      <c r="G208">
        <f>IF(F208=1,IF(B208=C208,1,0),"")</f>
        <v/>
      </c>
      <c r="H208">
        <f>IF(B208="","",IFERROR(VLOOKUP(B208,lst_TA_binary_map_table,2,FALSE),"INVALID"))</f>
        <v/>
      </c>
      <c r="I208">
        <f>IF(C208="","",IFERROR(VLOOKUP(C208,lst_TA_binary_map_table,2,FALSE),"INVALID"))</f>
        <v/>
      </c>
      <c r="J208">
        <f>IF(F208=1,IF(H208=I208,1,0),"")</f>
        <v/>
      </c>
      <c r="K208">
        <f>IF(G208=0,1,"")</f>
        <v/>
      </c>
      <c r="L208">
        <f>IF(K208=1,COUNTIF($K$2:K208,1),"")</f>
        <v/>
      </c>
      <c r="N208" t="n">
        <v>207</v>
      </c>
      <c r="O208">
        <f>IFERROR(MATCH(N208,$L$2:$L$5001,0),"")</f>
        <v/>
      </c>
      <c r="P208">
        <f>IF(O208="","",INDEX($A$2:$A$5001,O208))</f>
        <v/>
      </c>
      <c r="Q208">
        <f>IF(O208="","",INDEX($B$2:$B$5001,O208))</f>
        <v/>
      </c>
      <c r="R208">
        <f>IF(O208="","",INDEX($C$2:$C$5001,O208))</f>
        <v/>
      </c>
      <c r="S208">
        <f>IF(O208="","",INDEX($D$2:$D$5001,O208))</f>
        <v/>
      </c>
      <c r="T208">
        <f>IF(O208="","",INDEX($E$2:$E$5001,O208))</f>
        <v/>
      </c>
    </row>
    <row r="209">
      <c r="A209">
        <f>IF(screen_TA_reviewer_A!$A209="","",screen_TA_reviewer_A!$A209)</f>
        <v/>
      </c>
      <c r="B209">
        <f>IF(OR($A209="",screen_TA_reviewer_A!$C209=""),"",screen_TA_reviewer_A!$C209)</f>
        <v/>
      </c>
      <c r="C209">
        <f>IF(OR($A209="",screen_TA_reviewer_B!$C209=""),"",screen_TA_reviewer_B!$C209)</f>
        <v/>
      </c>
      <c r="D209">
        <f>IF(OR($A209="",screen_TA_reviewer_A!$D209=""),"",screen_TA_reviewer_A!$D209)</f>
        <v/>
      </c>
      <c r="E209">
        <f>IF(OR($A209="",screen_TA_reviewer_B!$D209=""),"",screen_TA_reviewer_B!$D209)</f>
        <v/>
      </c>
      <c r="F209">
        <f>IF(AND(B209&lt;&gt;"",C209&lt;&gt;""),1,"")</f>
        <v/>
      </c>
      <c r="G209">
        <f>IF(F209=1,IF(B209=C209,1,0),"")</f>
        <v/>
      </c>
      <c r="H209">
        <f>IF(B209="","",IFERROR(VLOOKUP(B209,lst_TA_binary_map_table,2,FALSE),"INVALID"))</f>
        <v/>
      </c>
      <c r="I209">
        <f>IF(C209="","",IFERROR(VLOOKUP(C209,lst_TA_binary_map_table,2,FALSE),"INVALID"))</f>
        <v/>
      </c>
      <c r="J209">
        <f>IF(F209=1,IF(H209=I209,1,0),"")</f>
        <v/>
      </c>
      <c r="K209">
        <f>IF(G209=0,1,"")</f>
        <v/>
      </c>
      <c r="L209">
        <f>IF(K209=1,COUNTIF($K$2:K209,1),"")</f>
        <v/>
      </c>
      <c r="N209" t="n">
        <v>208</v>
      </c>
      <c r="O209">
        <f>IFERROR(MATCH(N209,$L$2:$L$5001,0),"")</f>
        <v/>
      </c>
      <c r="P209">
        <f>IF(O209="","",INDEX($A$2:$A$5001,O209))</f>
        <v/>
      </c>
      <c r="Q209">
        <f>IF(O209="","",INDEX($B$2:$B$5001,O209))</f>
        <v/>
      </c>
      <c r="R209">
        <f>IF(O209="","",INDEX($C$2:$C$5001,O209))</f>
        <v/>
      </c>
      <c r="S209">
        <f>IF(O209="","",INDEX($D$2:$D$5001,O209))</f>
        <v/>
      </c>
      <c r="T209">
        <f>IF(O209="","",INDEX($E$2:$E$5001,O209))</f>
        <v/>
      </c>
    </row>
    <row r="210">
      <c r="A210">
        <f>IF(screen_TA_reviewer_A!$A210="","",screen_TA_reviewer_A!$A210)</f>
        <v/>
      </c>
      <c r="B210">
        <f>IF(OR($A210="",screen_TA_reviewer_A!$C210=""),"",screen_TA_reviewer_A!$C210)</f>
        <v/>
      </c>
      <c r="C210">
        <f>IF(OR($A210="",screen_TA_reviewer_B!$C210=""),"",screen_TA_reviewer_B!$C210)</f>
        <v/>
      </c>
      <c r="D210">
        <f>IF(OR($A210="",screen_TA_reviewer_A!$D210=""),"",screen_TA_reviewer_A!$D210)</f>
        <v/>
      </c>
      <c r="E210">
        <f>IF(OR($A210="",screen_TA_reviewer_B!$D210=""),"",screen_TA_reviewer_B!$D210)</f>
        <v/>
      </c>
      <c r="F210">
        <f>IF(AND(B210&lt;&gt;"",C210&lt;&gt;""),1,"")</f>
        <v/>
      </c>
      <c r="G210">
        <f>IF(F210=1,IF(B210=C210,1,0),"")</f>
        <v/>
      </c>
      <c r="H210">
        <f>IF(B210="","",IFERROR(VLOOKUP(B210,lst_TA_binary_map_table,2,FALSE),"INVALID"))</f>
        <v/>
      </c>
      <c r="I210">
        <f>IF(C210="","",IFERROR(VLOOKUP(C210,lst_TA_binary_map_table,2,FALSE),"INVALID"))</f>
        <v/>
      </c>
      <c r="J210">
        <f>IF(F210=1,IF(H210=I210,1,0),"")</f>
        <v/>
      </c>
      <c r="K210">
        <f>IF(G210=0,1,"")</f>
        <v/>
      </c>
      <c r="L210">
        <f>IF(K210=1,COUNTIF($K$2:K210,1),"")</f>
        <v/>
      </c>
      <c r="N210" t="n">
        <v>209</v>
      </c>
      <c r="O210">
        <f>IFERROR(MATCH(N210,$L$2:$L$5001,0),"")</f>
        <v/>
      </c>
      <c r="P210">
        <f>IF(O210="","",INDEX($A$2:$A$5001,O210))</f>
        <v/>
      </c>
      <c r="Q210">
        <f>IF(O210="","",INDEX($B$2:$B$5001,O210))</f>
        <v/>
      </c>
      <c r="R210">
        <f>IF(O210="","",INDEX($C$2:$C$5001,O210))</f>
        <v/>
      </c>
      <c r="S210">
        <f>IF(O210="","",INDEX($D$2:$D$5001,O210))</f>
        <v/>
      </c>
      <c r="T210">
        <f>IF(O210="","",INDEX($E$2:$E$5001,O210))</f>
        <v/>
      </c>
    </row>
    <row r="211">
      <c r="A211">
        <f>IF(screen_TA_reviewer_A!$A211="","",screen_TA_reviewer_A!$A211)</f>
        <v/>
      </c>
      <c r="B211">
        <f>IF(OR($A211="",screen_TA_reviewer_A!$C211=""),"",screen_TA_reviewer_A!$C211)</f>
        <v/>
      </c>
      <c r="C211">
        <f>IF(OR($A211="",screen_TA_reviewer_B!$C211=""),"",screen_TA_reviewer_B!$C211)</f>
        <v/>
      </c>
      <c r="D211">
        <f>IF(OR($A211="",screen_TA_reviewer_A!$D211=""),"",screen_TA_reviewer_A!$D211)</f>
        <v/>
      </c>
      <c r="E211">
        <f>IF(OR($A211="",screen_TA_reviewer_B!$D211=""),"",screen_TA_reviewer_B!$D211)</f>
        <v/>
      </c>
      <c r="F211">
        <f>IF(AND(B211&lt;&gt;"",C211&lt;&gt;""),1,"")</f>
        <v/>
      </c>
      <c r="G211">
        <f>IF(F211=1,IF(B211=C211,1,0),"")</f>
        <v/>
      </c>
      <c r="H211">
        <f>IF(B211="","",IFERROR(VLOOKUP(B211,lst_TA_binary_map_table,2,FALSE),"INVALID"))</f>
        <v/>
      </c>
      <c r="I211">
        <f>IF(C211="","",IFERROR(VLOOKUP(C211,lst_TA_binary_map_table,2,FALSE),"INVALID"))</f>
        <v/>
      </c>
      <c r="J211">
        <f>IF(F211=1,IF(H211=I211,1,0),"")</f>
        <v/>
      </c>
      <c r="K211">
        <f>IF(G211=0,1,"")</f>
        <v/>
      </c>
      <c r="L211">
        <f>IF(K211=1,COUNTIF($K$2:K211,1),"")</f>
        <v/>
      </c>
      <c r="N211" t="n">
        <v>210</v>
      </c>
      <c r="O211">
        <f>IFERROR(MATCH(N211,$L$2:$L$5001,0),"")</f>
        <v/>
      </c>
      <c r="P211">
        <f>IF(O211="","",INDEX($A$2:$A$5001,O211))</f>
        <v/>
      </c>
      <c r="Q211">
        <f>IF(O211="","",INDEX($B$2:$B$5001,O211))</f>
        <v/>
      </c>
      <c r="R211">
        <f>IF(O211="","",INDEX($C$2:$C$5001,O211))</f>
        <v/>
      </c>
      <c r="S211">
        <f>IF(O211="","",INDEX($D$2:$D$5001,O211))</f>
        <v/>
      </c>
      <c r="T211">
        <f>IF(O211="","",INDEX($E$2:$E$5001,O211))</f>
        <v/>
      </c>
    </row>
    <row r="212">
      <c r="A212">
        <f>IF(screen_TA_reviewer_A!$A212="","",screen_TA_reviewer_A!$A212)</f>
        <v/>
      </c>
      <c r="B212">
        <f>IF(OR($A212="",screen_TA_reviewer_A!$C212=""),"",screen_TA_reviewer_A!$C212)</f>
        <v/>
      </c>
      <c r="C212">
        <f>IF(OR($A212="",screen_TA_reviewer_B!$C212=""),"",screen_TA_reviewer_B!$C212)</f>
        <v/>
      </c>
      <c r="D212">
        <f>IF(OR($A212="",screen_TA_reviewer_A!$D212=""),"",screen_TA_reviewer_A!$D212)</f>
        <v/>
      </c>
      <c r="E212">
        <f>IF(OR($A212="",screen_TA_reviewer_B!$D212=""),"",screen_TA_reviewer_B!$D212)</f>
        <v/>
      </c>
      <c r="F212">
        <f>IF(AND(B212&lt;&gt;"",C212&lt;&gt;""),1,"")</f>
        <v/>
      </c>
      <c r="G212">
        <f>IF(F212=1,IF(B212=C212,1,0),"")</f>
        <v/>
      </c>
      <c r="H212">
        <f>IF(B212="","",IFERROR(VLOOKUP(B212,lst_TA_binary_map_table,2,FALSE),"INVALID"))</f>
        <v/>
      </c>
      <c r="I212">
        <f>IF(C212="","",IFERROR(VLOOKUP(C212,lst_TA_binary_map_table,2,FALSE),"INVALID"))</f>
        <v/>
      </c>
      <c r="J212">
        <f>IF(F212=1,IF(H212=I212,1,0),"")</f>
        <v/>
      </c>
      <c r="K212">
        <f>IF(G212=0,1,"")</f>
        <v/>
      </c>
      <c r="L212">
        <f>IF(K212=1,COUNTIF($K$2:K212,1),"")</f>
        <v/>
      </c>
      <c r="N212" t="n">
        <v>211</v>
      </c>
      <c r="O212">
        <f>IFERROR(MATCH(N212,$L$2:$L$5001,0),"")</f>
        <v/>
      </c>
      <c r="P212">
        <f>IF(O212="","",INDEX($A$2:$A$5001,O212))</f>
        <v/>
      </c>
      <c r="Q212">
        <f>IF(O212="","",INDEX($B$2:$B$5001,O212))</f>
        <v/>
      </c>
      <c r="R212">
        <f>IF(O212="","",INDEX($C$2:$C$5001,O212))</f>
        <v/>
      </c>
      <c r="S212">
        <f>IF(O212="","",INDEX($D$2:$D$5001,O212))</f>
        <v/>
      </c>
      <c r="T212">
        <f>IF(O212="","",INDEX($E$2:$E$5001,O212))</f>
        <v/>
      </c>
    </row>
    <row r="213">
      <c r="A213">
        <f>IF(screen_TA_reviewer_A!$A213="","",screen_TA_reviewer_A!$A213)</f>
        <v/>
      </c>
      <c r="B213">
        <f>IF(OR($A213="",screen_TA_reviewer_A!$C213=""),"",screen_TA_reviewer_A!$C213)</f>
        <v/>
      </c>
      <c r="C213">
        <f>IF(OR($A213="",screen_TA_reviewer_B!$C213=""),"",screen_TA_reviewer_B!$C213)</f>
        <v/>
      </c>
      <c r="D213">
        <f>IF(OR($A213="",screen_TA_reviewer_A!$D213=""),"",screen_TA_reviewer_A!$D213)</f>
        <v/>
      </c>
      <c r="E213">
        <f>IF(OR($A213="",screen_TA_reviewer_B!$D213=""),"",screen_TA_reviewer_B!$D213)</f>
        <v/>
      </c>
      <c r="F213">
        <f>IF(AND(B213&lt;&gt;"",C213&lt;&gt;""),1,"")</f>
        <v/>
      </c>
      <c r="G213">
        <f>IF(F213=1,IF(B213=C213,1,0),"")</f>
        <v/>
      </c>
      <c r="H213">
        <f>IF(B213="","",IFERROR(VLOOKUP(B213,lst_TA_binary_map_table,2,FALSE),"INVALID"))</f>
        <v/>
      </c>
      <c r="I213">
        <f>IF(C213="","",IFERROR(VLOOKUP(C213,lst_TA_binary_map_table,2,FALSE),"INVALID"))</f>
        <v/>
      </c>
      <c r="J213">
        <f>IF(F213=1,IF(H213=I213,1,0),"")</f>
        <v/>
      </c>
      <c r="K213">
        <f>IF(G213=0,1,"")</f>
        <v/>
      </c>
      <c r="L213">
        <f>IF(K213=1,COUNTIF($K$2:K213,1),"")</f>
        <v/>
      </c>
      <c r="N213" t="n">
        <v>212</v>
      </c>
      <c r="O213">
        <f>IFERROR(MATCH(N213,$L$2:$L$5001,0),"")</f>
        <v/>
      </c>
      <c r="P213">
        <f>IF(O213="","",INDEX($A$2:$A$5001,O213))</f>
        <v/>
      </c>
      <c r="Q213">
        <f>IF(O213="","",INDEX($B$2:$B$5001,O213))</f>
        <v/>
      </c>
      <c r="R213">
        <f>IF(O213="","",INDEX($C$2:$C$5001,O213))</f>
        <v/>
      </c>
      <c r="S213">
        <f>IF(O213="","",INDEX($D$2:$D$5001,O213))</f>
        <v/>
      </c>
      <c r="T213">
        <f>IF(O213="","",INDEX($E$2:$E$5001,O213))</f>
        <v/>
      </c>
    </row>
    <row r="214">
      <c r="A214">
        <f>IF(screen_TA_reviewer_A!$A214="","",screen_TA_reviewer_A!$A214)</f>
        <v/>
      </c>
      <c r="B214">
        <f>IF(OR($A214="",screen_TA_reviewer_A!$C214=""),"",screen_TA_reviewer_A!$C214)</f>
        <v/>
      </c>
      <c r="C214">
        <f>IF(OR($A214="",screen_TA_reviewer_B!$C214=""),"",screen_TA_reviewer_B!$C214)</f>
        <v/>
      </c>
      <c r="D214">
        <f>IF(OR($A214="",screen_TA_reviewer_A!$D214=""),"",screen_TA_reviewer_A!$D214)</f>
        <v/>
      </c>
      <c r="E214">
        <f>IF(OR($A214="",screen_TA_reviewer_B!$D214=""),"",screen_TA_reviewer_B!$D214)</f>
        <v/>
      </c>
      <c r="F214">
        <f>IF(AND(B214&lt;&gt;"",C214&lt;&gt;""),1,"")</f>
        <v/>
      </c>
      <c r="G214">
        <f>IF(F214=1,IF(B214=C214,1,0),"")</f>
        <v/>
      </c>
      <c r="H214">
        <f>IF(B214="","",IFERROR(VLOOKUP(B214,lst_TA_binary_map_table,2,FALSE),"INVALID"))</f>
        <v/>
      </c>
      <c r="I214">
        <f>IF(C214="","",IFERROR(VLOOKUP(C214,lst_TA_binary_map_table,2,FALSE),"INVALID"))</f>
        <v/>
      </c>
      <c r="J214">
        <f>IF(F214=1,IF(H214=I214,1,0),"")</f>
        <v/>
      </c>
      <c r="K214">
        <f>IF(G214=0,1,"")</f>
        <v/>
      </c>
      <c r="L214">
        <f>IF(K214=1,COUNTIF($K$2:K214,1),"")</f>
        <v/>
      </c>
      <c r="N214" t="n">
        <v>213</v>
      </c>
      <c r="O214">
        <f>IFERROR(MATCH(N214,$L$2:$L$5001,0),"")</f>
        <v/>
      </c>
      <c r="P214">
        <f>IF(O214="","",INDEX($A$2:$A$5001,O214))</f>
        <v/>
      </c>
      <c r="Q214">
        <f>IF(O214="","",INDEX($B$2:$B$5001,O214))</f>
        <v/>
      </c>
      <c r="R214">
        <f>IF(O214="","",INDEX($C$2:$C$5001,O214))</f>
        <v/>
      </c>
      <c r="S214">
        <f>IF(O214="","",INDEX($D$2:$D$5001,O214))</f>
        <v/>
      </c>
      <c r="T214">
        <f>IF(O214="","",INDEX($E$2:$E$5001,O214))</f>
        <v/>
      </c>
    </row>
    <row r="215">
      <c r="A215">
        <f>IF(screen_TA_reviewer_A!$A215="","",screen_TA_reviewer_A!$A215)</f>
        <v/>
      </c>
      <c r="B215">
        <f>IF(OR($A215="",screen_TA_reviewer_A!$C215=""),"",screen_TA_reviewer_A!$C215)</f>
        <v/>
      </c>
      <c r="C215">
        <f>IF(OR($A215="",screen_TA_reviewer_B!$C215=""),"",screen_TA_reviewer_B!$C215)</f>
        <v/>
      </c>
      <c r="D215">
        <f>IF(OR($A215="",screen_TA_reviewer_A!$D215=""),"",screen_TA_reviewer_A!$D215)</f>
        <v/>
      </c>
      <c r="E215">
        <f>IF(OR($A215="",screen_TA_reviewer_B!$D215=""),"",screen_TA_reviewer_B!$D215)</f>
        <v/>
      </c>
      <c r="F215">
        <f>IF(AND(B215&lt;&gt;"",C215&lt;&gt;""),1,"")</f>
        <v/>
      </c>
      <c r="G215">
        <f>IF(F215=1,IF(B215=C215,1,0),"")</f>
        <v/>
      </c>
      <c r="H215">
        <f>IF(B215="","",IFERROR(VLOOKUP(B215,lst_TA_binary_map_table,2,FALSE),"INVALID"))</f>
        <v/>
      </c>
      <c r="I215">
        <f>IF(C215="","",IFERROR(VLOOKUP(C215,lst_TA_binary_map_table,2,FALSE),"INVALID"))</f>
        <v/>
      </c>
      <c r="J215">
        <f>IF(F215=1,IF(H215=I215,1,0),"")</f>
        <v/>
      </c>
      <c r="K215">
        <f>IF(G215=0,1,"")</f>
        <v/>
      </c>
      <c r="L215">
        <f>IF(K215=1,COUNTIF($K$2:K215,1),"")</f>
        <v/>
      </c>
      <c r="N215" t="n">
        <v>214</v>
      </c>
      <c r="O215">
        <f>IFERROR(MATCH(N215,$L$2:$L$5001,0),"")</f>
        <v/>
      </c>
      <c r="P215">
        <f>IF(O215="","",INDEX($A$2:$A$5001,O215))</f>
        <v/>
      </c>
      <c r="Q215">
        <f>IF(O215="","",INDEX($B$2:$B$5001,O215))</f>
        <v/>
      </c>
      <c r="R215">
        <f>IF(O215="","",INDEX($C$2:$C$5001,O215))</f>
        <v/>
      </c>
      <c r="S215">
        <f>IF(O215="","",INDEX($D$2:$D$5001,O215))</f>
        <v/>
      </c>
      <c r="T215">
        <f>IF(O215="","",INDEX($E$2:$E$5001,O215))</f>
        <v/>
      </c>
    </row>
    <row r="216">
      <c r="A216">
        <f>IF(screen_TA_reviewer_A!$A216="","",screen_TA_reviewer_A!$A216)</f>
        <v/>
      </c>
      <c r="B216">
        <f>IF(OR($A216="",screen_TA_reviewer_A!$C216=""),"",screen_TA_reviewer_A!$C216)</f>
        <v/>
      </c>
      <c r="C216">
        <f>IF(OR($A216="",screen_TA_reviewer_B!$C216=""),"",screen_TA_reviewer_B!$C216)</f>
        <v/>
      </c>
      <c r="D216">
        <f>IF(OR($A216="",screen_TA_reviewer_A!$D216=""),"",screen_TA_reviewer_A!$D216)</f>
        <v/>
      </c>
      <c r="E216">
        <f>IF(OR($A216="",screen_TA_reviewer_B!$D216=""),"",screen_TA_reviewer_B!$D216)</f>
        <v/>
      </c>
      <c r="F216">
        <f>IF(AND(B216&lt;&gt;"",C216&lt;&gt;""),1,"")</f>
        <v/>
      </c>
      <c r="G216">
        <f>IF(F216=1,IF(B216=C216,1,0),"")</f>
        <v/>
      </c>
      <c r="H216">
        <f>IF(B216="","",IFERROR(VLOOKUP(B216,lst_TA_binary_map_table,2,FALSE),"INVALID"))</f>
        <v/>
      </c>
      <c r="I216">
        <f>IF(C216="","",IFERROR(VLOOKUP(C216,lst_TA_binary_map_table,2,FALSE),"INVALID"))</f>
        <v/>
      </c>
      <c r="J216">
        <f>IF(F216=1,IF(H216=I216,1,0),"")</f>
        <v/>
      </c>
      <c r="K216">
        <f>IF(G216=0,1,"")</f>
        <v/>
      </c>
      <c r="L216">
        <f>IF(K216=1,COUNTIF($K$2:K216,1),"")</f>
        <v/>
      </c>
      <c r="N216" t="n">
        <v>215</v>
      </c>
      <c r="O216">
        <f>IFERROR(MATCH(N216,$L$2:$L$5001,0),"")</f>
        <v/>
      </c>
      <c r="P216">
        <f>IF(O216="","",INDEX($A$2:$A$5001,O216))</f>
        <v/>
      </c>
      <c r="Q216">
        <f>IF(O216="","",INDEX($B$2:$B$5001,O216))</f>
        <v/>
      </c>
      <c r="R216">
        <f>IF(O216="","",INDEX($C$2:$C$5001,O216))</f>
        <v/>
      </c>
      <c r="S216">
        <f>IF(O216="","",INDEX($D$2:$D$5001,O216))</f>
        <v/>
      </c>
      <c r="T216">
        <f>IF(O216="","",INDEX($E$2:$E$5001,O216))</f>
        <v/>
      </c>
    </row>
    <row r="217">
      <c r="A217">
        <f>IF(screen_TA_reviewer_A!$A217="","",screen_TA_reviewer_A!$A217)</f>
        <v/>
      </c>
      <c r="B217">
        <f>IF(OR($A217="",screen_TA_reviewer_A!$C217=""),"",screen_TA_reviewer_A!$C217)</f>
        <v/>
      </c>
      <c r="C217">
        <f>IF(OR($A217="",screen_TA_reviewer_B!$C217=""),"",screen_TA_reviewer_B!$C217)</f>
        <v/>
      </c>
      <c r="D217">
        <f>IF(OR($A217="",screen_TA_reviewer_A!$D217=""),"",screen_TA_reviewer_A!$D217)</f>
        <v/>
      </c>
      <c r="E217">
        <f>IF(OR($A217="",screen_TA_reviewer_B!$D217=""),"",screen_TA_reviewer_B!$D217)</f>
        <v/>
      </c>
      <c r="F217">
        <f>IF(AND(B217&lt;&gt;"",C217&lt;&gt;""),1,"")</f>
        <v/>
      </c>
      <c r="G217">
        <f>IF(F217=1,IF(B217=C217,1,0),"")</f>
        <v/>
      </c>
      <c r="H217">
        <f>IF(B217="","",IFERROR(VLOOKUP(B217,lst_TA_binary_map_table,2,FALSE),"INVALID"))</f>
        <v/>
      </c>
      <c r="I217">
        <f>IF(C217="","",IFERROR(VLOOKUP(C217,lst_TA_binary_map_table,2,FALSE),"INVALID"))</f>
        <v/>
      </c>
      <c r="J217">
        <f>IF(F217=1,IF(H217=I217,1,0),"")</f>
        <v/>
      </c>
      <c r="K217">
        <f>IF(G217=0,1,"")</f>
        <v/>
      </c>
      <c r="L217">
        <f>IF(K217=1,COUNTIF($K$2:K217,1),"")</f>
        <v/>
      </c>
      <c r="N217" t="n">
        <v>216</v>
      </c>
      <c r="O217">
        <f>IFERROR(MATCH(N217,$L$2:$L$5001,0),"")</f>
        <v/>
      </c>
      <c r="P217">
        <f>IF(O217="","",INDEX($A$2:$A$5001,O217))</f>
        <v/>
      </c>
      <c r="Q217">
        <f>IF(O217="","",INDEX($B$2:$B$5001,O217))</f>
        <v/>
      </c>
      <c r="R217">
        <f>IF(O217="","",INDEX($C$2:$C$5001,O217))</f>
        <v/>
      </c>
      <c r="S217">
        <f>IF(O217="","",INDEX($D$2:$D$5001,O217))</f>
        <v/>
      </c>
      <c r="T217">
        <f>IF(O217="","",INDEX($E$2:$E$5001,O217))</f>
        <v/>
      </c>
    </row>
    <row r="218">
      <c r="A218">
        <f>IF(screen_TA_reviewer_A!$A218="","",screen_TA_reviewer_A!$A218)</f>
        <v/>
      </c>
      <c r="B218">
        <f>IF(OR($A218="",screen_TA_reviewer_A!$C218=""),"",screen_TA_reviewer_A!$C218)</f>
        <v/>
      </c>
      <c r="C218">
        <f>IF(OR($A218="",screen_TA_reviewer_B!$C218=""),"",screen_TA_reviewer_B!$C218)</f>
        <v/>
      </c>
      <c r="D218">
        <f>IF(OR($A218="",screen_TA_reviewer_A!$D218=""),"",screen_TA_reviewer_A!$D218)</f>
        <v/>
      </c>
      <c r="E218">
        <f>IF(OR($A218="",screen_TA_reviewer_B!$D218=""),"",screen_TA_reviewer_B!$D218)</f>
        <v/>
      </c>
      <c r="F218">
        <f>IF(AND(B218&lt;&gt;"",C218&lt;&gt;""),1,"")</f>
        <v/>
      </c>
      <c r="G218">
        <f>IF(F218=1,IF(B218=C218,1,0),"")</f>
        <v/>
      </c>
      <c r="H218">
        <f>IF(B218="","",IFERROR(VLOOKUP(B218,lst_TA_binary_map_table,2,FALSE),"INVALID"))</f>
        <v/>
      </c>
      <c r="I218">
        <f>IF(C218="","",IFERROR(VLOOKUP(C218,lst_TA_binary_map_table,2,FALSE),"INVALID"))</f>
        <v/>
      </c>
      <c r="J218">
        <f>IF(F218=1,IF(H218=I218,1,0),"")</f>
        <v/>
      </c>
      <c r="K218">
        <f>IF(G218=0,1,"")</f>
        <v/>
      </c>
      <c r="L218">
        <f>IF(K218=1,COUNTIF($K$2:K218,1),"")</f>
        <v/>
      </c>
      <c r="N218" t="n">
        <v>217</v>
      </c>
      <c r="O218">
        <f>IFERROR(MATCH(N218,$L$2:$L$5001,0),"")</f>
        <v/>
      </c>
      <c r="P218">
        <f>IF(O218="","",INDEX($A$2:$A$5001,O218))</f>
        <v/>
      </c>
      <c r="Q218">
        <f>IF(O218="","",INDEX($B$2:$B$5001,O218))</f>
        <v/>
      </c>
      <c r="R218">
        <f>IF(O218="","",INDEX($C$2:$C$5001,O218))</f>
        <v/>
      </c>
      <c r="S218">
        <f>IF(O218="","",INDEX($D$2:$D$5001,O218))</f>
        <v/>
      </c>
      <c r="T218">
        <f>IF(O218="","",INDEX($E$2:$E$5001,O218))</f>
        <v/>
      </c>
    </row>
    <row r="219">
      <c r="A219">
        <f>IF(screen_TA_reviewer_A!$A219="","",screen_TA_reviewer_A!$A219)</f>
        <v/>
      </c>
      <c r="B219">
        <f>IF(OR($A219="",screen_TA_reviewer_A!$C219=""),"",screen_TA_reviewer_A!$C219)</f>
        <v/>
      </c>
      <c r="C219">
        <f>IF(OR($A219="",screen_TA_reviewer_B!$C219=""),"",screen_TA_reviewer_B!$C219)</f>
        <v/>
      </c>
      <c r="D219">
        <f>IF(OR($A219="",screen_TA_reviewer_A!$D219=""),"",screen_TA_reviewer_A!$D219)</f>
        <v/>
      </c>
      <c r="E219">
        <f>IF(OR($A219="",screen_TA_reviewer_B!$D219=""),"",screen_TA_reviewer_B!$D219)</f>
        <v/>
      </c>
      <c r="F219">
        <f>IF(AND(B219&lt;&gt;"",C219&lt;&gt;""),1,"")</f>
        <v/>
      </c>
      <c r="G219">
        <f>IF(F219=1,IF(B219=C219,1,0),"")</f>
        <v/>
      </c>
      <c r="H219">
        <f>IF(B219="","",IFERROR(VLOOKUP(B219,lst_TA_binary_map_table,2,FALSE),"INVALID"))</f>
        <v/>
      </c>
      <c r="I219">
        <f>IF(C219="","",IFERROR(VLOOKUP(C219,lst_TA_binary_map_table,2,FALSE),"INVALID"))</f>
        <v/>
      </c>
      <c r="J219">
        <f>IF(F219=1,IF(H219=I219,1,0),"")</f>
        <v/>
      </c>
      <c r="K219">
        <f>IF(G219=0,1,"")</f>
        <v/>
      </c>
      <c r="L219">
        <f>IF(K219=1,COUNTIF($K$2:K219,1),"")</f>
        <v/>
      </c>
      <c r="N219" t="n">
        <v>218</v>
      </c>
      <c r="O219">
        <f>IFERROR(MATCH(N219,$L$2:$L$5001,0),"")</f>
        <v/>
      </c>
      <c r="P219">
        <f>IF(O219="","",INDEX($A$2:$A$5001,O219))</f>
        <v/>
      </c>
      <c r="Q219">
        <f>IF(O219="","",INDEX($B$2:$B$5001,O219))</f>
        <v/>
      </c>
      <c r="R219">
        <f>IF(O219="","",INDEX($C$2:$C$5001,O219))</f>
        <v/>
      </c>
      <c r="S219">
        <f>IF(O219="","",INDEX($D$2:$D$5001,O219))</f>
        <v/>
      </c>
      <c r="T219">
        <f>IF(O219="","",INDEX($E$2:$E$5001,O219))</f>
        <v/>
      </c>
    </row>
    <row r="220">
      <c r="A220">
        <f>IF(screen_TA_reviewer_A!$A220="","",screen_TA_reviewer_A!$A220)</f>
        <v/>
      </c>
      <c r="B220">
        <f>IF(OR($A220="",screen_TA_reviewer_A!$C220=""),"",screen_TA_reviewer_A!$C220)</f>
        <v/>
      </c>
      <c r="C220">
        <f>IF(OR($A220="",screen_TA_reviewer_B!$C220=""),"",screen_TA_reviewer_B!$C220)</f>
        <v/>
      </c>
      <c r="D220">
        <f>IF(OR($A220="",screen_TA_reviewer_A!$D220=""),"",screen_TA_reviewer_A!$D220)</f>
        <v/>
      </c>
      <c r="E220">
        <f>IF(OR($A220="",screen_TA_reviewer_B!$D220=""),"",screen_TA_reviewer_B!$D220)</f>
        <v/>
      </c>
      <c r="F220">
        <f>IF(AND(B220&lt;&gt;"",C220&lt;&gt;""),1,"")</f>
        <v/>
      </c>
      <c r="G220">
        <f>IF(F220=1,IF(B220=C220,1,0),"")</f>
        <v/>
      </c>
      <c r="H220">
        <f>IF(B220="","",IFERROR(VLOOKUP(B220,lst_TA_binary_map_table,2,FALSE),"INVALID"))</f>
        <v/>
      </c>
      <c r="I220">
        <f>IF(C220="","",IFERROR(VLOOKUP(C220,lst_TA_binary_map_table,2,FALSE),"INVALID"))</f>
        <v/>
      </c>
      <c r="J220">
        <f>IF(F220=1,IF(H220=I220,1,0),"")</f>
        <v/>
      </c>
      <c r="K220">
        <f>IF(G220=0,1,"")</f>
        <v/>
      </c>
      <c r="L220">
        <f>IF(K220=1,COUNTIF($K$2:K220,1),"")</f>
        <v/>
      </c>
      <c r="N220" t="n">
        <v>219</v>
      </c>
      <c r="O220">
        <f>IFERROR(MATCH(N220,$L$2:$L$5001,0),"")</f>
        <v/>
      </c>
      <c r="P220">
        <f>IF(O220="","",INDEX($A$2:$A$5001,O220))</f>
        <v/>
      </c>
      <c r="Q220">
        <f>IF(O220="","",INDEX($B$2:$B$5001,O220))</f>
        <v/>
      </c>
      <c r="R220">
        <f>IF(O220="","",INDEX($C$2:$C$5001,O220))</f>
        <v/>
      </c>
      <c r="S220">
        <f>IF(O220="","",INDEX($D$2:$D$5001,O220))</f>
        <v/>
      </c>
      <c r="T220">
        <f>IF(O220="","",INDEX($E$2:$E$5001,O220))</f>
        <v/>
      </c>
    </row>
    <row r="221">
      <c r="A221">
        <f>IF(screen_TA_reviewer_A!$A221="","",screen_TA_reviewer_A!$A221)</f>
        <v/>
      </c>
      <c r="B221">
        <f>IF(OR($A221="",screen_TA_reviewer_A!$C221=""),"",screen_TA_reviewer_A!$C221)</f>
        <v/>
      </c>
      <c r="C221">
        <f>IF(OR($A221="",screen_TA_reviewer_B!$C221=""),"",screen_TA_reviewer_B!$C221)</f>
        <v/>
      </c>
      <c r="D221">
        <f>IF(OR($A221="",screen_TA_reviewer_A!$D221=""),"",screen_TA_reviewer_A!$D221)</f>
        <v/>
      </c>
      <c r="E221">
        <f>IF(OR($A221="",screen_TA_reviewer_B!$D221=""),"",screen_TA_reviewer_B!$D221)</f>
        <v/>
      </c>
      <c r="F221">
        <f>IF(AND(B221&lt;&gt;"",C221&lt;&gt;""),1,"")</f>
        <v/>
      </c>
      <c r="G221">
        <f>IF(F221=1,IF(B221=C221,1,0),"")</f>
        <v/>
      </c>
      <c r="H221">
        <f>IF(B221="","",IFERROR(VLOOKUP(B221,lst_TA_binary_map_table,2,FALSE),"INVALID"))</f>
        <v/>
      </c>
      <c r="I221">
        <f>IF(C221="","",IFERROR(VLOOKUP(C221,lst_TA_binary_map_table,2,FALSE),"INVALID"))</f>
        <v/>
      </c>
      <c r="J221">
        <f>IF(F221=1,IF(H221=I221,1,0),"")</f>
        <v/>
      </c>
      <c r="K221">
        <f>IF(G221=0,1,"")</f>
        <v/>
      </c>
      <c r="L221">
        <f>IF(K221=1,COUNTIF($K$2:K221,1),"")</f>
        <v/>
      </c>
      <c r="N221" t="n">
        <v>220</v>
      </c>
      <c r="O221">
        <f>IFERROR(MATCH(N221,$L$2:$L$5001,0),"")</f>
        <v/>
      </c>
      <c r="P221">
        <f>IF(O221="","",INDEX($A$2:$A$5001,O221))</f>
        <v/>
      </c>
      <c r="Q221">
        <f>IF(O221="","",INDEX($B$2:$B$5001,O221))</f>
        <v/>
      </c>
      <c r="R221">
        <f>IF(O221="","",INDEX($C$2:$C$5001,O221))</f>
        <v/>
      </c>
      <c r="S221">
        <f>IF(O221="","",INDEX($D$2:$D$5001,O221))</f>
        <v/>
      </c>
      <c r="T221">
        <f>IF(O221="","",INDEX($E$2:$E$5001,O221))</f>
        <v/>
      </c>
    </row>
    <row r="222">
      <c r="A222">
        <f>IF(screen_TA_reviewer_A!$A222="","",screen_TA_reviewer_A!$A222)</f>
        <v/>
      </c>
      <c r="B222">
        <f>IF(OR($A222="",screen_TA_reviewer_A!$C222=""),"",screen_TA_reviewer_A!$C222)</f>
        <v/>
      </c>
      <c r="C222">
        <f>IF(OR($A222="",screen_TA_reviewer_B!$C222=""),"",screen_TA_reviewer_B!$C222)</f>
        <v/>
      </c>
      <c r="D222">
        <f>IF(OR($A222="",screen_TA_reviewer_A!$D222=""),"",screen_TA_reviewer_A!$D222)</f>
        <v/>
      </c>
      <c r="E222">
        <f>IF(OR($A222="",screen_TA_reviewer_B!$D222=""),"",screen_TA_reviewer_B!$D222)</f>
        <v/>
      </c>
      <c r="F222">
        <f>IF(AND(B222&lt;&gt;"",C222&lt;&gt;""),1,"")</f>
        <v/>
      </c>
      <c r="G222">
        <f>IF(F222=1,IF(B222=C222,1,0),"")</f>
        <v/>
      </c>
      <c r="H222">
        <f>IF(B222="","",IFERROR(VLOOKUP(B222,lst_TA_binary_map_table,2,FALSE),"INVALID"))</f>
        <v/>
      </c>
      <c r="I222">
        <f>IF(C222="","",IFERROR(VLOOKUP(C222,lst_TA_binary_map_table,2,FALSE),"INVALID"))</f>
        <v/>
      </c>
      <c r="J222">
        <f>IF(F222=1,IF(H222=I222,1,0),"")</f>
        <v/>
      </c>
      <c r="K222">
        <f>IF(G222=0,1,"")</f>
        <v/>
      </c>
      <c r="L222">
        <f>IF(K222=1,COUNTIF($K$2:K222,1),"")</f>
        <v/>
      </c>
      <c r="N222" t="n">
        <v>221</v>
      </c>
      <c r="O222">
        <f>IFERROR(MATCH(N222,$L$2:$L$5001,0),"")</f>
        <v/>
      </c>
      <c r="P222">
        <f>IF(O222="","",INDEX($A$2:$A$5001,O222))</f>
        <v/>
      </c>
      <c r="Q222">
        <f>IF(O222="","",INDEX($B$2:$B$5001,O222))</f>
        <v/>
      </c>
      <c r="R222">
        <f>IF(O222="","",INDEX($C$2:$C$5001,O222))</f>
        <v/>
      </c>
      <c r="S222">
        <f>IF(O222="","",INDEX($D$2:$D$5001,O222))</f>
        <v/>
      </c>
      <c r="T222">
        <f>IF(O222="","",INDEX($E$2:$E$5001,O222))</f>
        <v/>
      </c>
    </row>
    <row r="223">
      <c r="A223">
        <f>IF(screen_TA_reviewer_A!$A223="","",screen_TA_reviewer_A!$A223)</f>
        <v/>
      </c>
      <c r="B223">
        <f>IF(OR($A223="",screen_TA_reviewer_A!$C223=""),"",screen_TA_reviewer_A!$C223)</f>
        <v/>
      </c>
      <c r="C223">
        <f>IF(OR($A223="",screen_TA_reviewer_B!$C223=""),"",screen_TA_reviewer_B!$C223)</f>
        <v/>
      </c>
      <c r="D223">
        <f>IF(OR($A223="",screen_TA_reviewer_A!$D223=""),"",screen_TA_reviewer_A!$D223)</f>
        <v/>
      </c>
      <c r="E223">
        <f>IF(OR($A223="",screen_TA_reviewer_B!$D223=""),"",screen_TA_reviewer_B!$D223)</f>
        <v/>
      </c>
      <c r="F223">
        <f>IF(AND(B223&lt;&gt;"",C223&lt;&gt;""),1,"")</f>
        <v/>
      </c>
      <c r="G223">
        <f>IF(F223=1,IF(B223=C223,1,0),"")</f>
        <v/>
      </c>
      <c r="H223">
        <f>IF(B223="","",IFERROR(VLOOKUP(B223,lst_TA_binary_map_table,2,FALSE),"INVALID"))</f>
        <v/>
      </c>
      <c r="I223">
        <f>IF(C223="","",IFERROR(VLOOKUP(C223,lst_TA_binary_map_table,2,FALSE),"INVALID"))</f>
        <v/>
      </c>
      <c r="J223">
        <f>IF(F223=1,IF(H223=I223,1,0),"")</f>
        <v/>
      </c>
      <c r="K223">
        <f>IF(G223=0,1,"")</f>
        <v/>
      </c>
      <c r="L223">
        <f>IF(K223=1,COUNTIF($K$2:K223,1),"")</f>
        <v/>
      </c>
      <c r="N223" t="n">
        <v>222</v>
      </c>
      <c r="O223">
        <f>IFERROR(MATCH(N223,$L$2:$L$5001,0),"")</f>
        <v/>
      </c>
      <c r="P223">
        <f>IF(O223="","",INDEX($A$2:$A$5001,O223))</f>
        <v/>
      </c>
      <c r="Q223">
        <f>IF(O223="","",INDEX($B$2:$B$5001,O223))</f>
        <v/>
      </c>
      <c r="R223">
        <f>IF(O223="","",INDEX($C$2:$C$5001,O223))</f>
        <v/>
      </c>
      <c r="S223">
        <f>IF(O223="","",INDEX($D$2:$D$5001,O223))</f>
        <v/>
      </c>
      <c r="T223">
        <f>IF(O223="","",INDEX($E$2:$E$5001,O223))</f>
        <v/>
      </c>
    </row>
    <row r="224">
      <c r="A224">
        <f>IF(screen_TA_reviewer_A!$A224="","",screen_TA_reviewer_A!$A224)</f>
        <v/>
      </c>
      <c r="B224">
        <f>IF(OR($A224="",screen_TA_reviewer_A!$C224=""),"",screen_TA_reviewer_A!$C224)</f>
        <v/>
      </c>
      <c r="C224">
        <f>IF(OR($A224="",screen_TA_reviewer_B!$C224=""),"",screen_TA_reviewer_B!$C224)</f>
        <v/>
      </c>
      <c r="D224">
        <f>IF(OR($A224="",screen_TA_reviewer_A!$D224=""),"",screen_TA_reviewer_A!$D224)</f>
        <v/>
      </c>
      <c r="E224">
        <f>IF(OR($A224="",screen_TA_reviewer_B!$D224=""),"",screen_TA_reviewer_B!$D224)</f>
        <v/>
      </c>
      <c r="F224">
        <f>IF(AND(B224&lt;&gt;"",C224&lt;&gt;""),1,"")</f>
        <v/>
      </c>
      <c r="G224">
        <f>IF(F224=1,IF(B224=C224,1,0),"")</f>
        <v/>
      </c>
      <c r="H224">
        <f>IF(B224="","",IFERROR(VLOOKUP(B224,lst_TA_binary_map_table,2,FALSE),"INVALID"))</f>
        <v/>
      </c>
      <c r="I224">
        <f>IF(C224="","",IFERROR(VLOOKUP(C224,lst_TA_binary_map_table,2,FALSE),"INVALID"))</f>
        <v/>
      </c>
      <c r="J224">
        <f>IF(F224=1,IF(H224=I224,1,0),"")</f>
        <v/>
      </c>
      <c r="K224">
        <f>IF(G224=0,1,"")</f>
        <v/>
      </c>
      <c r="L224">
        <f>IF(K224=1,COUNTIF($K$2:K224,1),"")</f>
        <v/>
      </c>
      <c r="N224" t="n">
        <v>223</v>
      </c>
      <c r="O224">
        <f>IFERROR(MATCH(N224,$L$2:$L$5001,0),"")</f>
        <v/>
      </c>
      <c r="P224">
        <f>IF(O224="","",INDEX($A$2:$A$5001,O224))</f>
        <v/>
      </c>
      <c r="Q224">
        <f>IF(O224="","",INDEX($B$2:$B$5001,O224))</f>
        <v/>
      </c>
      <c r="R224">
        <f>IF(O224="","",INDEX($C$2:$C$5001,O224))</f>
        <v/>
      </c>
      <c r="S224">
        <f>IF(O224="","",INDEX($D$2:$D$5001,O224))</f>
        <v/>
      </c>
      <c r="T224">
        <f>IF(O224="","",INDEX($E$2:$E$5001,O224))</f>
        <v/>
      </c>
    </row>
    <row r="225">
      <c r="A225">
        <f>IF(screen_TA_reviewer_A!$A225="","",screen_TA_reviewer_A!$A225)</f>
        <v/>
      </c>
      <c r="B225">
        <f>IF(OR($A225="",screen_TA_reviewer_A!$C225=""),"",screen_TA_reviewer_A!$C225)</f>
        <v/>
      </c>
      <c r="C225">
        <f>IF(OR($A225="",screen_TA_reviewer_B!$C225=""),"",screen_TA_reviewer_B!$C225)</f>
        <v/>
      </c>
      <c r="D225">
        <f>IF(OR($A225="",screen_TA_reviewer_A!$D225=""),"",screen_TA_reviewer_A!$D225)</f>
        <v/>
      </c>
      <c r="E225">
        <f>IF(OR($A225="",screen_TA_reviewer_B!$D225=""),"",screen_TA_reviewer_B!$D225)</f>
        <v/>
      </c>
      <c r="F225">
        <f>IF(AND(B225&lt;&gt;"",C225&lt;&gt;""),1,"")</f>
        <v/>
      </c>
      <c r="G225">
        <f>IF(F225=1,IF(B225=C225,1,0),"")</f>
        <v/>
      </c>
      <c r="H225">
        <f>IF(B225="","",IFERROR(VLOOKUP(B225,lst_TA_binary_map_table,2,FALSE),"INVALID"))</f>
        <v/>
      </c>
      <c r="I225">
        <f>IF(C225="","",IFERROR(VLOOKUP(C225,lst_TA_binary_map_table,2,FALSE),"INVALID"))</f>
        <v/>
      </c>
      <c r="J225">
        <f>IF(F225=1,IF(H225=I225,1,0),"")</f>
        <v/>
      </c>
      <c r="K225">
        <f>IF(G225=0,1,"")</f>
        <v/>
      </c>
      <c r="L225">
        <f>IF(K225=1,COUNTIF($K$2:K225,1),"")</f>
        <v/>
      </c>
      <c r="N225" t="n">
        <v>224</v>
      </c>
      <c r="O225">
        <f>IFERROR(MATCH(N225,$L$2:$L$5001,0),"")</f>
        <v/>
      </c>
      <c r="P225">
        <f>IF(O225="","",INDEX($A$2:$A$5001,O225))</f>
        <v/>
      </c>
      <c r="Q225">
        <f>IF(O225="","",INDEX($B$2:$B$5001,O225))</f>
        <v/>
      </c>
      <c r="R225">
        <f>IF(O225="","",INDEX($C$2:$C$5001,O225))</f>
        <v/>
      </c>
      <c r="S225">
        <f>IF(O225="","",INDEX($D$2:$D$5001,O225))</f>
        <v/>
      </c>
      <c r="T225">
        <f>IF(O225="","",INDEX($E$2:$E$5001,O225))</f>
        <v/>
      </c>
    </row>
    <row r="226">
      <c r="A226">
        <f>IF(screen_TA_reviewer_A!$A226="","",screen_TA_reviewer_A!$A226)</f>
        <v/>
      </c>
      <c r="B226">
        <f>IF(OR($A226="",screen_TA_reviewer_A!$C226=""),"",screen_TA_reviewer_A!$C226)</f>
        <v/>
      </c>
      <c r="C226">
        <f>IF(OR($A226="",screen_TA_reviewer_B!$C226=""),"",screen_TA_reviewer_B!$C226)</f>
        <v/>
      </c>
      <c r="D226">
        <f>IF(OR($A226="",screen_TA_reviewer_A!$D226=""),"",screen_TA_reviewer_A!$D226)</f>
        <v/>
      </c>
      <c r="E226">
        <f>IF(OR($A226="",screen_TA_reviewer_B!$D226=""),"",screen_TA_reviewer_B!$D226)</f>
        <v/>
      </c>
      <c r="F226">
        <f>IF(AND(B226&lt;&gt;"",C226&lt;&gt;""),1,"")</f>
        <v/>
      </c>
      <c r="G226">
        <f>IF(F226=1,IF(B226=C226,1,0),"")</f>
        <v/>
      </c>
      <c r="H226">
        <f>IF(B226="","",IFERROR(VLOOKUP(B226,lst_TA_binary_map_table,2,FALSE),"INVALID"))</f>
        <v/>
      </c>
      <c r="I226">
        <f>IF(C226="","",IFERROR(VLOOKUP(C226,lst_TA_binary_map_table,2,FALSE),"INVALID"))</f>
        <v/>
      </c>
      <c r="J226">
        <f>IF(F226=1,IF(H226=I226,1,0),"")</f>
        <v/>
      </c>
      <c r="K226">
        <f>IF(G226=0,1,"")</f>
        <v/>
      </c>
      <c r="L226">
        <f>IF(K226=1,COUNTIF($K$2:K226,1),"")</f>
        <v/>
      </c>
      <c r="N226" t="n">
        <v>225</v>
      </c>
      <c r="O226">
        <f>IFERROR(MATCH(N226,$L$2:$L$5001,0),"")</f>
        <v/>
      </c>
      <c r="P226">
        <f>IF(O226="","",INDEX($A$2:$A$5001,O226))</f>
        <v/>
      </c>
      <c r="Q226">
        <f>IF(O226="","",INDEX($B$2:$B$5001,O226))</f>
        <v/>
      </c>
      <c r="R226">
        <f>IF(O226="","",INDEX($C$2:$C$5001,O226))</f>
        <v/>
      </c>
      <c r="S226">
        <f>IF(O226="","",INDEX($D$2:$D$5001,O226))</f>
        <v/>
      </c>
      <c r="T226">
        <f>IF(O226="","",INDEX($E$2:$E$5001,O226))</f>
        <v/>
      </c>
    </row>
    <row r="227">
      <c r="A227">
        <f>IF(screen_TA_reviewer_A!$A227="","",screen_TA_reviewer_A!$A227)</f>
        <v/>
      </c>
      <c r="B227">
        <f>IF(OR($A227="",screen_TA_reviewer_A!$C227=""),"",screen_TA_reviewer_A!$C227)</f>
        <v/>
      </c>
      <c r="C227">
        <f>IF(OR($A227="",screen_TA_reviewer_B!$C227=""),"",screen_TA_reviewer_B!$C227)</f>
        <v/>
      </c>
      <c r="D227">
        <f>IF(OR($A227="",screen_TA_reviewer_A!$D227=""),"",screen_TA_reviewer_A!$D227)</f>
        <v/>
      </c>
      <c r="E227">
        <f>IF(OR($A227="",screen_TA_reviewer_B!$D227=""),"",screen_TA_reviewer_B!$D227)</f>
        <v/>
      </c>
      <c r="F227">
        <f>IF(AND(B227&lt;&gt;"",C227&lt;&gt;""),1,"")</f>
        <v/>
      </c>
      <c r="G227">
        <f>IF(F227=1,IF(B227=C227,1,0),"")</f>
        <v/>
      </c>
      <c r="H227">
        <f>IF(B227="","",IFERROR(VLOOKUP(B227,lst_TA_binary_map_table,2,FALSE),"INVALID"))</f>
        <v/>
      </c>
      <c r="I227">
        <f>IF(C227="","",IFERROR(VLOOKUP(C227,lst_TA_binary_map_table,2,FALSE),"INVALID"))</f>
        <v/>
      </c>
      <c r="J227">
        <f>IF(F227=1,IF(H227=I227,1,0),"")</f>
        <v/>
      </c>
      <c r="K227">
        <f>IF(G227=0,1,"")</f>
        <v/>
      </c>
      <c r="L227">
        <f>IF(K227=1,COUNTIF($K$2:K227,1),"")</f>
        <v/>
      </c>
      <c r="N227" t="n">
        <v>226</v>
      </c>
      <c r="O227">
        <f>IFERROR(MATCH(N227,$L$2:$L$5001,0),"")</f>
        <v/>
      </c>
      <c r="P227">
        <f>IF(O227="","",INDEX($A$2:$A$5001,O227))</f>
        <v/>
      </c>
      <c r="Q227">
        <f>IF(O227="","",INDEX($B$2:$B$5001,O227))</f>
        <v/>
      </c>
      <c r="R227">
        <f>IF(O227="","",INDEX($C$2:$C$5001,O227))</f>
        <v/>
      </c>
      <c r="S227">
        <f>IF(O227="","",INDEX($D$2:$D$5001,O227))</f>
        <v/>
      </c>
      <c r="T227">
        <f>IF(O227="","",INDEX($E$2:$E$5001,O227))</f>
        <v/>
      </c>
    </row>
    <row r="228">
      <c r="A228">
        <f>IF(screen_TA_reviewer_A!$A228="","",screen_TA_reviewer_A!$A228)</f>
        <v/>
      </c>
      <c r="B228">
        <f>IF(OR($A228="",screen_TA_reviewer_A!$C228=""),"",screen_TA_reviewer_A!$C228)</f>
        <v/>
      </c>
      <c r="C228">
        <f>IF(OR($A228="",screen_TA_reviewer_B!$C228=""),"",screen_TA_reviewer_B!$C228)</f>
        <v/>
      </c>
      <c r="D228">
        <f>IF(OR($A228="",screen_TA_reviewer_A!$D228=""),"",screen_TA_reviewer_A!$D228)</f>
        <v/>
      </c>
      <c r="E228">
        <f>IF(OR($A228="",screen_TA_reviewer_B!$D228=""),"",screen_TA_reviewer_B!$D228)</f>
        <v/>
      </c>
      <c r="F228">
        <f>IF(AND(B228&lt;&gt;"",C228&lt;&gt;""),1,"")</f>
        <v/>
      </c>
      <c r="G228">
        <f>IF(F228=1,IF(B228=C228,1,0),"")</f>
        <v/>
      </c>
      <c r="H228">
        <f>IF(B228="","",IFERROR(VLOOKUP(B228,lst_TA_binary_map_table,2,FALSE),"INVALID"))</f>
        <v/>
      </c>
      <c r="I228">
        <f>IF(C228="","",IFERROR(VLOOKUP(C228,lst_TA_binary_map_table,2,FALSE),"INVALID"))</f>
        <v/>
      </c>
      <c r="J228">
        <f>IF(F228=1,IF(H228=I228,1,0),"")</f>
        <v/>
      </c>
      <c r="K228">
        <f>IF(G228=0,1,"")</f>
        <v/>
      </c>
      <c r="L228">
        <f>IF(K228=1,COUNTIF($K$2:K228,1),"")</f>
        <v/>
      </c>
      <c r="N228" t="n">
        <v>227</v>
      </c>
      <c r="O228">
        <f>IFERROR(MATCH(N228,$L$2:$L$5001,0),"")</f>
        <v/>
      </c>
      <c r="P228">
        <f>IF(O228="","",INDEX($A$2:$A$5001,O228))</f>
        <v/>
      </c>
      <c r="Q228">
        <f>IF(O228="","",INDEX($B$2:$B$5001,O228))</f>
        <v/>
      </c>
      <c r="R228">
        <f>IF(O228="","",INDEX($C$2:$C$5001,O228))</f>
        <v/>
      </c>
      <c r="S228">
        <f>IF(O228="","",INDEX($D$2:$D$5001,O228))</f>
        <v/>
      </c>
      <c r="T228">
        <f>IF(O228="","",INDEX($E$2:$E$5001,O228))</f>
        <v/>
      </c>
    </row>
    <row r="229">
      <c r="A229">
        <f>IF(screen_TA_reviewer_A!$A229="","",screen_TA_reviewer_A!$A229)</f>
        <v/>
      </c>
      <c r="B229">
        <f>IF(OR($A229="",screen_TA_reviewer_A!$C229=""),"",screen_TA_reviewer_A!$C229)</f>
        <v/>
      </c>
      <c r="C229">
        <f>IF(OR($A229="",screen_TA_reviewer_B!$C229=""),"",screen_TA_reviewer_B!$C229)</f>
        <v/>
      </c>
      <c r="D229">
        <f>IF(OR($A229="",screen_TA_reviewer_A!$D229=""),"",screen_TA_reviewer_A!$D229)</f>
        <v/>
      </c>
      <c r="E229">
        <f>IF(OR($A229="",screen_TA_reviewer_B!$D229=""),"",screen_TA_reviewer_B!$D229)</f>
        <v/>
      </c>
      <c r="F229">
        <f>IF(AND(B229&lt;&gt;"",C229&lt;&gt;""),1,"")</f>
        <v/>
      </c>
      <c r="G229">
        <f>IF(F229=1,IF(B229=C229,1,0),"")</f>
        <v/>
      </c>
      <c r="H229">
        <f>IF(B229="","",IFERROR(VLOOKUP(B229,lst_TA_binary_map_table,2,FALSE),"INVALID"))</f>
        <v/>
      </c>
      <c r="I229">
        <f>IF(C229="","",IFERROR(VLOOKUP(C229,lst_TA_binary_map_table,2,FALSE),"INVALID"))</f>
        <v/>
      </c>
      <c r="J229">
        <f>IF(F229=1,IF(H229=I229,1,0),"")</f>
        <v/>
      </c>
      <c r="K229">
        <f>IF(G229=0,1,"")</f>
        <v/>
      </c>
      <c r="L229">
        <f>IF(K229=1,COUNTIF($K$2:K229,1),"")</f>
        <v/>
      </c>
      <c r="N229" t="n">
        <v>228</v>
      </c>
      <c r="O229">
        <f>IFERROR(MATCH(N229,$L$2:$L$5001,0),"")</f>
        <v/>
      </c>
      <c r="P229">
        <f>IF(O229="","",INDEX($A$2:$A$5001,O229))</f>
        <v/>
      </c>
      <c r="Q229">
        <f>IF(O229="","",INDEX($B$2:$B$5001,O229))</f>
        <v/>
      </c>
      <c r="R229">
        <f>IF(O229="","",INDEX($C$2:$C$5001,O229))</f>
        <v/>
      </c>
      <c r="S229">
        <f>IF(O229="","",INDEX($D$2:$D$5001,O229))</f>
        <v/>
      </c>
      <c r="T229">
        <f>IF(O229="","",INDEX($E$2:$E$5001,O229))</f>
        <v/>
      </c>
    </row>
    <row r="230">
      <c r="A230">
        <f>IF(screen_TA_reviewer_A!$A230="","",screen_TA_reviewer_A!$A230)</f>
        <v/>
      </c>
      <c r="B230">
        <f>IF(OR($A230="",screen_TA_reviewer_A!$C230=""),"",screen_TA_reviewer_A!$C230)</f>
        <v/>
      </c>
      <c r="C230">
        <f>IF(OR($A230="",screen_TA_reviewer_B!$C230=""),"",screen_TA_reviewer_B!$C230)</f>
        <v/>
      </c>
      <c r="D230">
        <f>IF(OR($A230="",screen_TA_reviewer_A!$D230=""),"",screen_TA_reviewer_A!$D230)</f>
        <v/>
      </c>
      <c r="E230">
        <f>IF(OR($A230="",screen_TA_reviewer_B!$D230=""),"",screen_TA_reviewer_B!$D230)</f>
        <v/>
      </c>
      <c r="F230">
        <f>IF(AND(B230&lt;&gt;"",C230&lt;&gt;""),1,"")</f>
        <v/>
      </c>
      <c r="G230">
        <f>IF(F230=1,IF(B230=C230,1,0),"")</f>
        <v/>
      </c>
      <c r="H230">
        <f>IF(B230="","",IFERROR(VLOOKUP(B230,lst_TA_binary_map_table,2,FALSE),"INVALID"))</f>
        <v/>
      </c>
      <c r="I230">
        <f>IF(C230="","",IFERROR(VLOOKUP(C230,lst_TA_binary_map_table,2,FALSE),"INVALID"))</f>
        <v/>
      </c>
      <c r="J230">
        <f>IF(F230=1,IF(H230=I230,1,0),"")</f>
        <v/>
      </c>
      <c r="K230">
        <f>IF(G230=0,1,"")</f>
        <v/>
      </c>
      <c r="L230">
        <f>IF(K230=1,COUNTIF($K$2:K230,1),"")</f>
        <v/>
      </c>
      <c r="N230" t="n">
        <v>229</v>
      </c>
      <c r="O230">
        <f>IFERROR(MATCH(N230,$L$2:$L$5001,0),"")</f>
        <v/>
      </c>
      <c r="P230">
        <f>IF(O230="","",INDEX($A$2:$A$5001,O230))</f>
        <v/>
      </c>
      <c r="Q230">
        <f>IF(O230="","",INDEX($B$2:$B$5001,O230))</f>
        <v/>
      </c>
      <c r="R230">
        <f>IF(O230="","",INDEX($C$2:$C$5001,O230))</f>
        <v/>
      </c>
      <c r="S230">
        <f>IF(O230="","",INDEX($D$2:$D$5001,O230))</f>
        <v/>
      </c>
      <c r="T230">
        <f>IF(O230="","",INDEX($E$2:$E$5001,O230))</f>
        <v/>
      </c>
    </row>
    <row r="231">
      <c r="A231">
        <f>IF(screen_TA_reviewer_A!$A231="","",screen_TA_reviewer_A!$A231)</f>
        <v/>
      </c>
      <c r="B231">
        <f>IF(OR($A231="",screen_TA_reviewer_A!$C231=""),"",screen_TA_reviewer_A!$C231)</f>
        <v/>
      </c>
      <c r="C231">
        <f>IF(OR($A231="",screen_TA_reviewer_B!$C231=""),"",screen_TA_reviewer_B!$C231)</f>
        <v/>
      </c>
      <c r="D231">
        <f>IF(OR($A231="",screen_TA_reviewer_A!$D231=""),"",screen_TA_reviewer_A!$D231)</f>
        <v/>
      </c>
      <c r="E231">
        <f>IF(OR($A231="",screen_TA_reviewer_B!$D231=""),"",screen_TA_reviewer_B!$D231)</f>
        <v/>
      </c>
      <c r="F231">
        <f>IF(AND(B231&lt;&gt;"",C231&lt;&gt;""),1,"")</f>
        <v/>
      </c>
      <c r="G231">
        <f>IF(F231=1,IF(B231=C231,1,0),"")</f>
        <v/>
      </c>
      <c r="H231">
        <f>IF(B231="","",IFERROR(VLOOKUP(B231,lst_TA_binary_map_table,2,FALSE),"INVALID"))</f>
        <v/>
      </c>
      <c r="I231">
        <f>IF(C231="","",IFERROR(VLOOKUP(C231,lst_TA_binary_map_table,2,FALSE),"INVALID"))</f>
        <v/>
      </c>
      <c r="J231">
        <f>IF(F231=1,IF(H231=I231,1,0),"")</f>
        <v/>
      </c>
      <c r="K231">
        <f>IF(G231=0,1,"")</f>
        <v/>
      </c>
      <c r="L231">
        <f>IF(K231=1,COUNTIF($K$2:K231,1),"")</f>
        <v/>
      </c>
      <c r="N231" t="n">
        <v>230</v>
      </c>
      <c r="O231">
        <f>IFERROR(MATCH(N231,$L$2:$L$5001,0),"")</f>
        <v/>
      </c>
      <c r="P231">
        <f>IF(O231="","",INDEX($A$2:$A$5001,O231))</f>
        <v/>
      </c>
      <c r="Q231">
        <f>IF(O231="","",INDEX($B$2:$B$5001,O231))</f>
        <v/>
      </c>
      <c r="R231">
        <f>IF(O231="","",INDEX($C$2:$C$5001,O231))</f>
        <v/>
      </c>
      <c r="S231">
        <f>IF(O231="","",INDEX($D$2:$D$5001,O231))</f>
        <v/>
      </c>
      <c r="T231">
        <f>IF(O231="","",INDEX($E$2:$E$5001,O231))</f>
        <v/>
      </c>
    </row>
    <row r="232">
      <c r="A232">
        <f>IF(screen_TA_reviewer_A!$A232="","",screen_TA_reviewer_A!$A232)</f>
        <v/>
      </c>
      <c r="B232">
        <f>IF(OR($A232="",screen_TA_reviewer_A!$C232=""),"",screen_TA_reviewer_A!$C232)</f>
        <v/>
      </c>
      <c r="C232">
        <f>IF(OR($A232="",screen_TA_reviewer_B!$C232=""),"",screen_TA_reviewer_B!$C232)</f>
        <v/>
      </c>
      <c r="D232">
        <f>IF(OR($A232="",screen_TA_reviewer_A!$D232=""),"",screen_TA_reviewer_A!$D232)</f>
        <v/>
      </c>
      <c r="E232">
        <f>IF(OR($A232="",screen_TA_reviewer_B!$D232=""),"",screen_TA_reviewer_B!$D232)</f>
        <v/>
      </c>
      <c r="F232">
        <f>IF(AND(B232&lt;&gt;"",C232&lt;&gt;""),1,"")</f>
        <v/>
      </c>
      <c r="G232">
        <f>IF(F232=1,IF(B232=C232,1,0),"")</f>
        <v/>
      </c>
      <c r="H232">
        <f>IF(B232="","",IFERROR(VLOOKUP(B232,lst_TA_binary_map_table,2,FALSE),"INVALID"))</f>
        <v/>
      </c>
      <c r="I232">
        <f>IF(C232="","",IFERROR(VLOOKUP(C232,lst_TA_binary_map_table,2,FALSE),"INVALID"))</f>
        <v/>
      </c>
      <c r="J232">
        <f>IF(F232=1,IF(H232=I232,1,0),"")</f>
        <v/>
      </c>
      <c r="K232">
        <f>IF(G232=0,1,"")</f>
        <v/>
      </c>
      <c r="L232">
        <f>IF(K232=1,COUNTIF($K$2:K232,1),"")</f>
        <v/>
      </c>
      <c r="N232" t="n">
        <v>231</v>
      </c>
      <c r="O232">
        <f>IFERROR(MATCH(N232,$L$2:$L$5001,0),"")</f>
        <v/>
      </c>
      <c r="P232">
        <f>IF(O232="","",INDEX($A$2:$A$5001,O232))</f>
        <v/>
      </c>
      <c r="Q232">
        <f>IF(O232="","",INDEX($B$2:$B$5001,O232))</f>
        <v/>
      </c>
      <c r="R232">
        <f>IF(O232="","",INDEX($C$2:$C$5001,O232))</f>
        <v/>
      </c>
      <c r="S232">
        <f>IF(O232="","",INDEX($D$2:$D$5001,O232))</f>
        <v/>
      </c>
      <c r="T232">
        <f>IF(O232="","",INDEX($E$2:$E$5001,O232))</f>
        <v/>
      </c>
    </row>
    <row r="233">
      <c r="A233">
        <f>IF(screen_TA_reviewer_A!$A233="","",screen_TA_reviewer_A!$A233)</f>
        <v/>
      </c>
      <c r="B233">
        <f>IF(OR($A233="",screen_TA_reviewer_A!$C233=""),"",screen_TA_reviewer_A!$C233)</f>
        <v/>
      </c>
      <c r="C233">
        <f>IF(OR($A233="",screen_TA_reviewer_B!$C233=""),"",screen_TA_reviewer_B!$C233)</f>
        <v/>
      </c>
      <c r="D233">
        <f>IF(OR($A233="",screen_TA_reviewer_A!$D233=""),"",screen_TA_reviewer_A!$D233)</f>
        <v/>
      </c>
      <c r="E233">
        <f>IF(OR($A233="",screen_TA_reviewer_B!$D233=""),"",screen_TA_reviewer_B!$D233)</f>
        <v/>
      </c>
      <c r="F233">
        <f>IF(AND(B233&lt;&gt;"",C233&lt;&gt;""),1,"")</f>
        <v/>
      </c>
      <c r="G233">
        <f>IF(F233=1,IF(B233=C233,1,0),"")</f>
        <v/>
      </c>
      <c r="H233">
        <f>IF(B233="","",IFERROR(VLOOKUP(B233,lst_TA_binary_map_table,2,FALSE),"INVALID"))</f>
        <v/>
      </c>
      <c r="I233">
        <f>IF(C233="","",IFERROR(VLOOKUP(C233,lst_TA_binary_map_table,2,FALSE),"INVALID"))</f>
        <v/>
      </c>
      <c r="J233">
        <f>IF(F233=1,IF(H233=I233,1,0),"")</f>
        <v/>
      </c>
      <c r="K233">
        <f>IF(G233=0,1,"")</f>
        <v/>
      </c>
      <c r="L233">
        <f>IF(K233=1,COUNTIF($K$2:K233,1),"")</f>
        <v/>
      </c>
      <c r="N233" t="n">
        <v>232</v>
      </c>
      <c r="O233">
        <f>IFERROR(MATCH(N233,$L$2:$L$5001,0),"")</f>
        <v/>
      </c>
      <c r="P233">
        <f>IF(O233="","",INDEX($A$2:$A$5001,O233))</f>
        <v/>
      </c>
      <c r="Q233">
        <f>IF(O233="","",INDEX($B$2:$B$5001,O233))</f>
        <v/>
      </c>
      <c r="R233">
        <f>IF(O233="","",INDEX($C$2:$C$5001,O233))</f>
        <v/>
      </c>
      <c r="S233">
        <f>IF(O233="","",INDEX($D$2:$D$5001,O233))</f>
        <v/>
      </c>
      <c r="T233">
        <f>IF(O233="","",INDEX($E$2:$E$5001,O233))</f>
        <v/>
      </c>
    </row>
    <row r="234">
      <c r="A234">
        <f>IF(screen_TA_reviewer_A!$A234="","",screen_TA_reviewer_A!$A234)</f>
        <v/>
      </c>
      <c r="B234">
        <f>IF(OR($A234="",screen_TA_reviewer_A!$C234=""),"",screen_TA_reviewer_A!$C234)</f>
        <v/>
      </c>
      <c r="C234">
        <f>IF(OR($A234="",screen_TA_reviewer_B!$C234=""),"",screen_TA_reviewer_B!$C234)</f>
        <v/>
      </c>
      <c r="D234">
        <f>IF(OR($A234="",screen_TA_reviewer_A!$D234=""),"",screen_TA_reviewer_A!$D234)</f>
        <v/>
      </c>
      <c r="E234">
        <f>IF(OR($A234="",screen_TA_reviewer_B!$D234=""),"",screen_TA_reviewer_B!$D234)</f>
        <v/>
      </c>
      <c r="F234">
        <f>IF(AND(B234&lt;&gt;"",C234&lt;&gt;""),1,"")</f>
        <v/>
      </c>
      <c r="G234">
        <f>IF(F234=1,IF(B234=C234,1,0),"")</f>
        <v/>
      </c>
      <c r="H234">
        <f>IF(B234="","",IFERROR(VLOOKUP(B234,lst_TA_binary_map_table,2,FALSE),"INVALID"))</f>
        <v/>
      </c>
      <c r="I234">
        <f>IF(C234="","",IFERROR(VLOOKUP(C234,lst_TA_binary_map_table,2,FALSE),"INVALID"))</f>
        <v/>
      </c>
      <c r="J234">
        <f>IF(F234=1,IF(H234=I234,1,0),"")</f>
        <v/>
      </c>
      <c r="K234">
        <f>IF(G234=0,1,"")</f>
        <v/>
      </c>
      <c r="L234">
        <f>IF(K234=1,COUNTIF($K$2:K234,1),"")</f>
        <v/>
      </c>
      <c r="N234" t="n">
        <v>233</v>
      </c>
      <c r="O234">
        <f>IFERROR(MATCH(N234,$L$2:$L$5001,0),"")</f>
        <v/>
      </c>
      <c r="P234">
        <f>IF(O234="","",INDEX($A$2:$A$5001,O234))</f>
        <v/>
      </c>
      <c r="Q234">
        <f>IF(O234="","",INDEX($B$2:$B$5001,O234))</f>
        <v/>
      </c>
      <c r="R234">
        <f>IF(O234="","",INDEX($C$2:$C$5001,O234))</f>
        <v/>
      </c>
      <c r="S234">
        <f>IF(O234="","",INDEX($D$2:$D$5001,O234))</f>
        <v/>
      </c>
      <c r="T234">
        <f>IF(O234="","",INDEX($E$2:$E$5001,O234))</f>
        <v/>
      </c>
    </row>
    <row r="235">
      <c r="A235">
        <f>IF(screen_TA_reviewer_A!$A235="","",screen_TA_reviewer_A!$A235)</f>
        <v/>
      </c>
      <c r="B235">
        <f>IF(OR($A235="",screen_TA_reviewer_A!$C235=""),"",screen_TA_reviewer_A!$C235)</f>
        <v/>
      </c>
      <c r="C235">
        <f>IF(OR($A235="",screen_TA_reviewer_B!$C235=""),"",screen_TA_reviewer_B!$C235)</f>
        <v/>
      </c>
      <c r="D235">
        <f>IF(OR($A235="",screen_TA_reviewer_A!$D235=""),"",screen_TA_reviewer_A!$D235)</f>
        <v/>
      </c>
      <c r="E235">
        <f>IF(OR($A235="",screen_TA_reviewer_B!$D235=""),"",screen_TA_reviewer_B!$D235)</f>
        <v/>
      </c>
      <c r="F235">
        <f>IF(AND(B235&lt;&gt;"",C235&lt;&gt;""),1,"")</f>
        <v/>
      </c>
      <c r="G235">
        <f>IF(F235=1,IF(B235=C235,1,0),"")</f>
        <v/>
      </c>
      <c r="H235">
        <f>IF(B235="","",IFERROR(VLOOKUP(B235,lst_TA_binary_map_table,2,FALSE),"INVALID"))</f>
        <v/>
      </c>
      <c r="I235">
        <f>IF(C235="","",IFERROR(VLOOKUP(C235,lst_TA_binary_map_table,2,FALSE),"INVALID"))</f>
        <v/>
      </c>
      <c r="J235">
        <f>IF(F235=1,IF(H235=I235,1,0),"")</f>
        <v/>
      </c>
      <c r="K235">
        <f>IF(G235=0,1,"")</f>
        <v/>
      </c>
      <c r="L235">
        <f>IF(K235=1,COUNTIF($K$2:K235,1),"")</f>
        <v/>
      </c>
      <c r="N235" t="n">
        <v>234</v>
      </c>
      <c r="O235">
        <f>IFERROR(MATCH(N235,$L$2:$L$5001,0),"")</f>
        <v/>
      </c>
      <c r="P235">
        <f>IF(O235="","",INDEX($A$2:$A$5001,O235))</f>
        <v/>
      </c>
      <c r="Q235">
        <f>IF(O235="","",INDEX($B$2:$B$5001,O235))</f>
        <v/>
      </c>
      <c r="R235">
        <f>IF(O235="","",INDEX($C$2:$C$5001,O235))</f>
        <v/>
      </c>
      <c r="S235">
        <f>IF(O235="","",INDEX($D$2:$D$5001,O235))</f>
        <v/>
      </c>
      <c r="T235">
        <f>IF(O235="","",INDEX($E$2:$E$5001,O235))</f>
        <v/>
      </c>
    </row>
    <row r="236">
      <c r="A236">
        <f>IF(screen_TA_reviewer_A!$A236="","",screen_TA_reviewer_A!$A236)</f>
        <v/>
      </c>
      <c r="B236">
        <f>IF(OR($A236="",screen_TA_reviewer_A!$C236=""),"",screen_TA_reviewer_A!$C236)</f>
        <v/>
      </c>
      <c r="C236">
        <f>IF(OR($A236="",screen_TA_reviewer_B!$C236=""),"",screen_TA_reviewer_B!$C236)</f>
        <v/>
      </c>
      <c r="D236">
        <f>IF(OR($A236="",screen_TA_reviewer_A!$D236=""),"",screen_TA_reviewer_A!$D236)</f>
        <v/>
      </c>
      <c r="E236">
        <f>IF(OR($A236="",screen_TA_reviewer_B!$D236=""),"",screen_TA_reviewer_B!$D236)</f>
        <v/>
      </c>
      <c r="F236">
        <f>IF(AND(B236&lt;&gt;"",C236&lt;&gt;""),1,"")</f>
        <v/>
      </c>
      <c r="G236">
        <f>IF(F236=1,IF(B236=C236,1,0),"")</f>
        <v/>
      </c>
      <c r="H236">
        <f>IF(B236="","",IFERROR(VLOOKUP(B236,lst_TA_binary_map_table,2,FALSE),"INVALID"))</f>
        <v/>
      </c>
      <c r="I236">
        <f>IF(C236="","",IFERROR(VLOOKUP(C236,lst_TA_binary_map_table,2,FALSE),"INVALID"))</f>
        <v/>
      </c>
      <c r="J236">
        <f>IF(F236=1,IF(H236=I236,1,0),"")</f>
        <v/>
      </c>
      <c r="K236">
        <f>IF(G236=0,1,"")</f>
        <v/>
      </c>
      <c r="L236">
        <f>IF(K236=1,COUNTIF($K$2:K236,1),"")</f>
        <v/>
      </c>
      <c r="N236" t="n">
        <v>235</v>
      </c>
      <c r="O236">
        <f>IFERROR(MATCH(N236,$L$2:$L$5001,0),"")</f>
        <v/>
      </c>
      <c r="P236">
        <f>IF(O236="","",INDEX($A$2:$A$5001,O236))</f>
        <v/>
      </c>
      <c r="Q236">
        <f>IF(O236="","",INDEX($B$2:$B$5001,O236))</f>
        <v/>
      </c>
      <c r="R236">
        <f>IF(O236="","",INDEX($C$2:$C$5001,O236))</f>
        <v/>
      </c>
      <c r="S236">
        <f>IF(O236="","",INDEX($D$2:$D$5001,O236))</f>
        <v/>
      </c>
      <c r="T236">
        <f>IF(O236="","",INDEX($E$2:$E$5001,O236))</f>
        <v/>
      </c>
    </row>
    <row r="237">
      <c r="A237">
        <f>IF(screen_TA_reviewer_A!$A237="","",screen_TA_reviewer_A!$A237)</f>
        <v/>
      </c>
      <c r="B237">
        <f>IF(OR($A237="",screen_TA_reviewer_A!$C237=""),"",screen_TA_reviewer_A!$C237)</f>
        <v/>
      </c>
      <c r="C237">
        <f>IF(OR($A237="",screen_TA_reviewer_B!$C237=""),"",screen_TA_reviewer_B!$C237)</f>
        <v/>
      </c>
      <c r="D237">
        <f>IF(OR($A237="",screen_TA_reviewer_A!$D237=""),"",screen_TA_reviewer_A!$D237)</f>
        <v/>
      </c>
      <c r="E237">
        <f>IF(OR($A237="",screen_TA_reviewer_B!$D237=""),"",screen_TA_reviewer_B!$D237)</f>
        <v/>
      </c>
      <c r="F237">
        <f>IF(AND(B237&lt;&gt;"",C237&lt;&gt;""),1,"")</f>
        <v/>
      </c>
      <c r="G237">
        <f>IF(F237=1,IF(B237=C237,1,0),"")</f>
        <v/>
      </c>
      <c r="H237">
        <f>IF(B237="","",IFERROR(VLOOKUP(B237,lst_TA_binary_map_table,2,FALSE),"INVALID"))</f>
        <v/>
      </c>
      <c r="I237">
        <f>IF(C237="","",IFERROR(VLOOKUP(C237,lst_TA_binary_map_table,2,FALSE),"INVALID"))</f>
        <v/>
      </c>
      <c r="J237">
        <f>IF(F237=1,IF(H237=I237,1,0),"")</f>
        <v/>
      </c>
      <c r="K237">
        <f>IF(G237=0,1,"")</f>
        <v/>
      </c>
      <c r="L237">
        <f>IF(K237=1,COUNTIF($K$2:K237,1),"")</f>
        <v/>
      </c>
      <c r="N237" t="n">
        <v>236</v>
      </c>
      <c r="O237">
        <f>IFERROR(MATCH(N237,$L$2:$L$5001,0),"")</f>
        <v/>
      </c>
      <c r="P237">
        <f>IF(O237="","",INDEX($A$2:$A$5001,O237))</f>
        <v/>
      </c>
      <c r="Q237">
        <f>IF(O237="","",INDEX($B$2:$B$5001,O237))</f>
        <v/>
      </c>
      <c r="R237">
        <f>IF(O237="","",INDEX($C$2:$C$5001,O237))</f>
        <v/>
      </c>
      <c r="S237">
        <f>IF(O237="","",INDEX($D$2:$D$5001,O237))</f>
        <v/>
      </c>
      <c r="T237">
        <f>IF(O237="","",INDEX($E$2:$E$5001,O237))</f>
        <v/>
      </c>
    </row>
    <row r="238">
      <c r="A238">
        <f>IF(screen_TA_reviewer_A!$A238="","",screen_TA_reviewer_A!$A238)</f>
        <v/>
      </c>
      <c r="B238">
        <f>IF(OR($A238="",screen_TA_reviewer_A!$C238=""),"",screen_TA_reviewer_A!$C238)</f>
        <v/>
      </c>
      <c r="C238">
        <f>IF(OR($A238="",screen_TA_reviewer_B!$C238=""),"",screen_TA_reviewer_B!$C238)</f>
        <v/>
      </c>
      <c r="D238">
        <f>IF(OR($A238="",screen_TA_reviewer_A!$D238=""),"",screen_TA_reviewer_A!$D238)</f>
        <v/>
      </c>
      <c r="E238">
        <f>IF(OR($A238="",screen_TA_reviewer_B!$D238=""),"",screen_TA_reviewer_B!$D238)</f>
        <v/>
      </c>
      <c r="F238">
        <f>IF(AND(B238&lt;&gt;"",C238&lt;&gt;""),1,"")</f>
        <v/>
      </c>
      <c r="G238">
        <f>IF(F238=1,IF(B238=C238,1,0),"")</f>
        <v/>
      </c>
      <c r="H238">
        <f>IF(B238="","",IFERROR(VLOOKUP(B238,lst_TA_binary_map_table,2,FALSE),"INVALID"))</f>
        <v/>
      </c>
      <c r="I238">
        <f>IF(C238="","",IFERROR(VLOOKUP(C238,lst_TA_binary_map_table,2,FALSE),"INVALID"))</f>
        <v/>
      </c>
      <c r="J238">
        <f>IF(F238=1,IF(H238=I238,1,0),"")</f>
        <v/>
      </c>
      <c r="K238">
        <f>IF(G238=0,1,"")</f>
        <v/>
      </c>
      <c r="L238">
        <f>IF(K238=1,COUNTIF($K$2:K238,1),"")</f>
        <v/>
      </c>
      <c r="N238" t="n">
        <v>237</v>
      </c>
      <c r="O238">
        <f>IFERROR(MATCH(N238,$L$2:$L$5001,0),"")</f>
        <v/>
      </c>
      <c r="P238">
        <f>IF(O238="","",INDEX($A$2:$A$5001,O238))</f>
        <v/>
      </c>
      <c r="Q238">
        <f>IF(O238="","",INDEX($B$2:$B$5001,O238))</f>
        <v/>
      </c>
      <c r="R238">
        <f>IF(O238="","",INDEX($C$2:$C$5001,O238))</f>
        <v/>
      </c>
      <c r="S238">
        <f>IF(O238="","",INDEX($D$2:$D$5001,O238))</f>
        <v/>
      </c>
      <c r="T238">
        <f>IF(O238="","",INDEX($E$2:$E$5001,O238))</f>
        <v/>
      </c>
    </row>
    <row r="239">
      <c r="A239">
        <f>IF(screen_TA_reviewer_A!$A239="","",screen_TA_reviewer_A!$A239)</f>
        <v/>
      </c>
      <c r="B239">
        <f>IF(OR($A239="",screen_TA_reviewer_A!$C239=""),"",screen_TA_reviewer_A!$C239)</f>
        <v/>
      </c>
      <c r="C239">
        <f>IF(OR($A239="",screen_TA_reviewer_B!$C239=""),"",screen_TA_reviewer_B!$C239)</f>
        <v/>
      </c>
      <c r="D239">
        <f>IF(OR($A239="",screen_TA_reviewer_A!$D239=""),"",screen_TA_reviewer_A!$D239)</f>
        <v/>
      </c>
      <c r="E239">
        <f>IF(OR($A239="",screen_TA_reviewer_B!$D239=""),"",screen_TA_reviewer_B!$D239)</f>
        <v/>
      </c>
      <c r="F239">
        <f>IF(AND(B239&lt;&gt;"",C239&lt;&gt;""),1,"")</f>
        <v/>
      </c>
      <c r="G239">
        <f>IF(F239=1,IF(B239=C239,1,0),"")</f>
        <v/>
      </c>
      <c r="H239">
        <f>IF(B239="","",IFERROR(VLOOKUP(B239,lst_TA_binary_map_table,2,FALSE),"INVALID"))</f>
        <v/>
      </c>
      <c r="I239">
        <f>IF(C239="","",IFERROR(VLOOKUP(C239,lst_TA_binary_map_table,2,FALSE),"INVALID"))</f>
        <v/>
      </c>
      <c r="J239">
        <f>IF(F239=1,IF(H239=I239,1,0),"")</f>
        <v/>
      </c>
      <c r="K239">
        <f>IF(G239=0,1,"")</f>
        <v/>
      </c>
      <c r="L239">
        <f>IF(K239=1,COUNTIF($K$2:K239,1),"")</f>
        <v/>
      </c>
      <c r="N239" t="n">
        <v>238</v>
      </c>
      <c r="O239">
        <f>IFERROR(MATCH(N239,$L$2:$L$5001,0),"")</f>
        <v/>
      </c>
      <c r="P239">
        <f>IF(O239="","",INDEX($A$2:$A$5001,O239))</f>
        <v/>
      </c>
      <c r="Q239">
        <f>IF(O239="","",INDEX($B$2:$B$5001,O239))</f>
        <v/>
      </c>
      <c r="R239">
        <f>IF(O239="","",INDEX($C$2:$C$5001,O239))</f>
        <v/>
      </c>
      <c r="S239">
        <f>IF(O239="","",INDEX($D$2:$D$5001,O239))</f>
        <v/>
      </c>
      <c r="T239">
        <f>IF(O239="","",INDEX($E$2:$E$5001,O239))</f>
        <v/>
      </c>
    </row>
    <row r="240">
      <c r="A240">
        <f>IF(screen_TA_reviewer_A!$A240="","",screen_TA_reviewer_A!$A240)</f>
        <v/>
      </c>
      <c r="B240">
        <f>IF(OR($A240="",screen_TA_reviewer_A!$C240=""),"",screen_TA_reviewer_A!$C240)</f>
        <v/>
      </c>
      <c r="C240">
        <f>IF(OR($A240="",screen_TA_reviewer_B!$C240=""),"",screen_TA_reviewer_B!$C240)</f>
        <v/>
      </c>
      <c r="D240">
        <f>IF(OR($A240="",screen_TA_reviewer_A!$D240=""),"",screen_TA_reviewer_A!$D240)</f>
        <v/>
      </c>
      <c r="E240">
        <f>IF(OR($A240="",screen_TA_reviewer_B!$D240=""),"",screen_TA_reviewer_B!$D240)</f>
        <v/>
      </c>
      <c r="F240">
        <f>IF(AND(B240&lt;&gt;"",C240&lt;&gt;""),1,"")</f>
        <v/>
      </c>
      <c r="G240">
        <f>IF(F240=1,IF(B240=C240,1,0),"")</f>
        <v/>
      </c>
      <c r="H240">
        <f>IF(B240="","",IFERROR(VLOOKUP(B240,lst_TA_binary_map_table,2,FALSE),"INVALID"))</f>
        <v/>
      </c>
      <c r="I240">
        <f>IF(C240="","",IFERROR(VLOOKUP(C240,lst_TA_binary_map_table,2,FALSE),"INVALID"))</f>
        <v/>
      </c>
      <c r="J240">
        <f>IF(F240=1,IF(H240=I240,1,0),"")</f>
        <v/>
      </c>
      <c r="K240">
        <f>IF(G240=0,1,"")</f>
        <v/>
      </c>
      <c r="L240">
        <f>IF(K240=1,COUNTIF($K$2:K240,1),"")</f>
        <v/>
      </c>
      <c r="N240" t="n">
        <v>239</v>
      </c>
      <c r="O240">
        <f>IFERROR(MATCH(N240,$L$2:$L$5001,0),"")</f>
        <v/>
      </c>
      <c r="P240">
        <f>IF(O240="","",INDEX($A$2:$A$5001,O240))</f>
        <v/>
      </c>
      <c r="Q240">
        <f>IF(O240="","",INDEX($B$2:$B$5001,O240))</f>
        <v/>
      </c>
      <c r="R240">
        <f>IF(O240="","",INDEX($C$2:$C$5001,O240))</f>
        <v/>
      </c>
      <c r="S240">
        <f>IF(O240="","",INDEX($D$2:$D$5001,O240))</f>
        <v/>
      </c>
      <c r="T240">
        <f>IF(O240="","",INDEX($E$2:$E$5001,O240))</f>
        <v/>
      </c>
    </row>
    <row r="241">
      <c r="A241">
        <f>IF(screen_TA_reviewer_A!$A241="","",screen_TA_reviewer_A!$A241)</f>
        <v/>
      </c>
      <c r="B241">
        <f>IF(OR($A241="",screen_TA_reviewer_A!$C241=""),"",screen_TA_reviewer_A!$C241)</f>
        <v/>
      </c>
      <c r="C241">
        <f>IF(OR($A241="",screen_TA_reviewer_B!$C241=""),"",screen_TA_reviewer_B!$C241)</f>
        <v/>
      </c>
      <c r="D241">
        <f>IF(OR($A241="",screen_TA_reviewer_A!$D241=""),"",screen_TA_reviewer_A!$D241)</f>
        <v/>
      </c>
      <c r="E241">
        <f>IF(OR($A241="",screen_TA_reviewer_B!$D241=""),"",screen_TA_reviewer_B!$D241)</f>
        <v/>
      </c>
      <c r="F241">
        <f>IF(AND(B241&lt;&gt;"",C241&lt;&gt;""),1,"")</f>
        <v/>
      </c>
      <c r="G241">
        <f>IF(F241=1,IF(B241=C241,1,0),"")</f>
        <v/>
      </c>
      <c r="H241">
        <f>IF(B241="","",IFERROR(VLOOKUP(B241,lst_TA_binary_map_table,2,FALSE),"INVALID"))</f>
        <v/>
      </c>
      <c r="I241">
        <f>IF(C241="","",IFERROR(VLOOKUP(C241,lst_TA_binary_map_table,2,FALSE),"INVALID"))</f>
        <v/>
      </c>
      <c r="J241">
        <f>IF(F241=1,IF(H241=I241,1,0),"")</f>
        <v/>
      </c>
      <c r="K241">
        <f>IF(G241=0,1,"")</f>
        <v/>
      </c>
      <c r="L241">
        <f>IF(K241=1,COUNTIF($K$2:K241,1),"")</f>
        <v/>
      </c>
      <c r="N241" t="n">
        <v>240</v>
      </c>
      <c r="O241">
        <f>IFERROR(MATCH(N241,$L$2:$L$5001,0),"")</f>
        <v/>
      </c>
      <c r="P241">
        <f>IF(O241="","",INDEX($A$2:$A$5001,O241))</f>
        <v/>
      </c>
      <c r="Q241">
        <f>IF(O241="","",INDEX($B$2:$B$5001,O241))</f>
        <v/>
      </c>
      <c r="R241">
        <f>IF(O241="","",INDEX($C$2:$C$5001,O241))</f>
        <v/>
      </c>
      <c r="S241">
        <f>IF(O241="","",INDEX($D$2:$D$5001,O241))</f>
        <v/>
      </c>
      <c r="T241">
        <f>IF(O241="","",INDEX($E$2:$E$5001,O241))</f>
        <v/>
      </c>
    </row>
    <row r="242">
      <c r="A242">
        <f>IF(screen_TA_reviewer_A!$A242="","",screen_TA_reviewer_A!$A242)</f>
        <v/>
      </c>
      <c r="B242">
        <f>IF(OR($A242="",screen_TA_reviewer_A!$C242=""),"",screen_TA_reviewer_A!$C242)</f>
        <v/>
      </c>
      <c r="C242">
        <f>IF(OR($A242="",screen_TA_reviewer_B!$C242=""),"",screen_TA_reviewer_B!$C242)</f>
        <v/>
      </c>
      <c r="D242">
        <f>IF(OR($A242="",screen_TA_reviewer_A!$D242=""),"",screen_TA_reviewer_A!$D242)</f>
        <v/>
      </c>
      <c r="E242">
        <f>IF(OR($A242="",screen_TA_reviewer_B!$D242=""),"",screen_TA_reviewer_B!$D242)</f>
        <v/>
      </c>
      <c r="F242">
        <f>IF(AND(B242&lt;&gt;"",C242&lt;&gt;""),1,"")</f>
        <v/>
      </c>
      <c r="G242">
        <f>IF(F242=1,IF(B242=C242,1,0),"")</f>
        <v/>
      </c>
      <c r="H242">
        <f>IF(B242="","",IFERROR(VLOOKUP(B242,lst_TA_binary_map_table,2,FALSE),"INVALID"))</f>
        <v/>
      </c>
      <c r="I242">
        <f>IF(C242="","",IFERROR(VLOOKUP(C242,lst_TA_binary_map_table,2,FALSE),"INVALID"))</f>
        <v/>
      </c>
      <c r="J242">
        <f>IF(F242=1,IF(H242=I242,1,0),"")</f>
        <v/>
      </c>
      <c r="K242">
        <f>IF(G242=0,1,"")</f>
        <v/>
      </c>
      <c r="L242">
        <f>IF(K242=1,COUNTIF($K$2:K242,1),"")</f>
        <v/>
      </c>
      <c r="N242" t="n">
        <v>241</v>
      </c>
      <c r="O242">
        <f>IFERROR(MATCH(N242,$L$2:$L$5001,0),"")</f>
        <v/>
      </c>
      <c r="P242">
        <f>IF(O242="","",INDEX($A$2:$A$5001,O242))</f>
        <v/>
      </c>
      <c r="Q242">
        <f>IF(O242="","",INDEX($B$2:$B$5001,O242))</f>
        <v/>
      </c>
      <c r="R242">
        <f>IF(O242="","",INDEX($C$2:$C$5001,O242))</f>
        <v/>
      </c>
      <c r="S242">
        <f>IF(O242="","",INDEX($D$2:$D$5001,O242))</f>
        <v/>
      </c>
      <c r="T242">
        <f>IF(O242="","",INDEX($E$2:$E$5001,O242))</f>
        <v/>
      </c>
    </row>
    <row r="243">
      <c r="A243">
        <f>IF(screen_TA_reviewer_A!$A243="","",screen_TA_reviewer_A!$A243)</f>
        <v/>
      </c>
      <c r="B243">
        <f>IF(OR($A243="",screen_TA_reviewer_A!$C243=""),"",screen_TA_reviewer_A!$C243)</f>
        <v/>
      </c>
      <c r="C243">
        <f>IF(OR($A243="",screen_TA_reviewer_B!$C243=""),"",screen_TA_reviewer_B!$C243)</f>
        <v/>
      </c>
      <c r="D243">
        <f>IF(OR($A243="",screen_TA_reviewer_A!$D243=""),"",screen_TA_reviewer_A!$D243)</f>
        <v/>
      </c>
      <c r="E243">
        <f>IF(OR($A243="",screen_TA_reviewer_B!$D243=""),"",screen_TA_reviewer_B!$D243)</f>
        <v/>
      </c>
      <c r="F243">
        <f>IF(AND(B243&lt;&gt;"",C243&lt;&gt;""),1,"")</f>
        <v/>
      </c>
      <c r="G243">
        <f>IF(F243=1,IF(B243=C243,1,0),"")</f>
        <v/>
      </c>
      <c r="H243">
        <f>IF(B243="","",IFERROR(VLOOKUP(B243,lst_TA_binary_map_table,2,FALSE),"INVALID"))</f>
        <v/>
      </c>
      <c r="I243">
        <f>IF(C243="","",IFERROR(VLOOKUP(C243,lst_TA_binary_map_table,2,FALSE),"INVALID"))</f>
        <v/>
      </c>
      <c r="J243">
        <f>IF(F243=1,IF(H243=I243,1,0),"")</f>
        <v/>
      </c>
      <c r="K243">
        <f>IF(G243=0,1,"")</f>
        <v/>
      </c>
      <c r="L243">
        <f>IF(K243=1,COUNTIF($K$2:K243,1),"")</f>
        <v/>
      </c>
      <c r="N243" t="n">
        <v>242</v>
      </c>
      <c r="O243">
        <f>IFERROR(MATCH(N243,$L$2:$L$5001,0),"")</f>
        <v/>
      </c>
      <c r="P243">
        <f>IF(O243="","",INDEX($A$2:$A$5001,O243))</f>
        <v/>
      </c>
      <c r="Q243">
        <f>IF(O243="","",INDEX($B$2:$B$5001,O243))</f>
        <v/>
      </c>
      <c r="R243">
        <f>IF(O243="","",INDEX($C$2:$C$5001,O243))</f>
        <v/>
      </c>
      <c r="S243">
        <f>IF(O243="","",INDEX($D$2:$D$5001,O243))</f>
        <v/>
      </c>
      <c r="T243">
        <f>IF(O243="","",INDEX($E$2:$E$5001,O243))</f>
        <v/>
      </c>
    </row>
    <row r="244">
      <c r="A244">
        <f>IF(screen_TA_reviewer_A!$A244="","",screen_TA_reviewer_A!$A244)</f>
        <v/>
      </c>
      <c r="B244">
        <f>IF(OR($A244="",screen_TA_reviewer_A!$C244=""),"",screen_TA_reviewer_A!$C244)</f>
        <v/>
      </c>
      <c r="C244">
        <f>IF(OR($A244="",screen_TA_reviewer_B!$C244=""),"",screen_TA_reviewer_B!$C244)</f>
        <v/>
      </c>
      <c r="D244">
        <f>IF(OR($A244="",screen_TA_reviewer_A!$D244=""),"",screen_TA_reviewer_A!$D244)</f>
        <v/>
      </c>
      <c r="E244">
        <f>IF(OR($A244="",screen_TA_reviewer_B!$D244=""),"",screen_TA_reviewer_B!$D244)</f>
        <v/>
      </c>
      <c r="F244">
        <f>IF(AND(B244&lt;&gt;"",C244&lt;&gt;""),1,"")</f>
        <v/>
      </c>
      <c r="G244">
        <f>IF(F244=1,IF(B244=C244,1,0),"")</f>
        <v/>
      </c>
      <c r="H244">
        <f>IF(B244="","",IFERROR(VLOOKUP(B244,lst_TA_binary_map_table,2,FALSE),"INVALID"))</f>
        <v/>
      </c>
      <c r="I244">
        <f>IF(C244="","",IFERROR(VLOOKUP(C244,lst_TA_binary_map_table,2,FALSE),"INVALID"))</f>
        <v/>
      </c>
      <c r="J244">
        <f>IF(F244=1,IF(H244=I244,1,0),"")</f>
        <v/>
      </c>
      <c r="K244">
        <f>IF(G244=0,1,"")</f>
        <v/>
      </c>
      <c r="L244">
        <f>IF(K244=1,COUNTIF($K$2:K244,1),"")</f>
        <v/>
      </c>
      <c r="N244" t="n">
        <v>243</v>
      </c>
      <c r="O244">
        <f>IFERROR(MATCH(N244,$L$2:$L$5001,0),"")</f>
        <v/>
      </c>
      <c r="P244">
        <f>IF(O244="","",INDEX($A$2:$A$5001,O244))</f>
        <v/>
      </c>
      <c r="Q244">
        <f>IF(O244="","",INDEX($B$2:$B$5001,O244))</f>
        <v/>
      </c>
      <c r="R244">
        <f>IF(O244="","",INDEX($C$2:$C$5001,O244))</f>
        <v/>
      </c>
      <c r="S244">
        <f>IF(O244="","",INDEX($D$2:$D$5001,O244))</f>
        <v/>
      </c>
      <c r="T244">
        <f>IF(O244="","",INDEX($E$2:$E$5001,O244))</f>
        <v/>
      </c>
    </row>
    <row r="245">
      <c r="A245">
        <f>IF(screen_TA_reviewer_A!$A245="","",screen_TA_reviewer_A!$A245)</f>
        <v/>
      </c>
      <c r="B245">
        <f>IF(OR($A245="",screen_TA_reviewer_A!$C245=""),"",screen_TA_reviewer_A!$C245)</f>
        <v/>
      </c>
      <c r="C245">
        <f>IF(OR($A245="",screen_TA_reviewer_B!$C245=""),"",screen_TA_reviewer_B!$C245)</f>
        <v/>
      </c>
      <c r="D245">
        <f>IF(OR($A245="",screen_TA_reviewer_A!$D245=""),"",screen_TA_reviewer_A!$D245)</f>
        <v/>
      </c>
      <c r="E245">
        <f>IF(OR($A245="",screen_TA_reviewer_B!$D245=""),"",screen_TA_reviewer_B!$D245)</f>
        <v/>
      </c>
      <c r="F245">
        <f>IF(AND(B245&lt;&gt;"",C245&lt;&gt;""),1,"")</f>
        <v/>
      </c>
      <c r="G245">
        <f>IF(F245=1,IF(B245=C245,1,0),"")</f>
        <v/>
      </c>
      <c r="H245">
        <f>IF(B245="","",IFERROR(VLOOKUP(B245,lst_TA_binary_map_table,2,FALSE),"INVALID"))</f>
        <v/>
      </c>
      <c r="I245">
        <f>IF(C245="","",IFERROR(VLOOKUP(C245,lst_TA_binary_map_table,2,FALSE),"INVALID"))</f>
        <v/>
      </c>
      <c r="J245">
        <f>IF(F245=1,IF(H245=I245,1,0),"")</f>
        <v/>
      </c>
      <c r="K245">
        <f>IF(G245=0,1,"")</f>
        <v/>
      </c>
      <c r="L245">
        <f>IF(K245=1,COUNTIF($K$2:K245,1),"")</f>
        <v/>
      </c>
      <c r="N245" t="n">
        <v>244</v>
      </c>
      <c r="O245">
        <f>IFERROR(MATCH(N245,$L$2:$L$5001,0),"")</f>
        <v/>
      </c>
      <c r="P245">
        <f>IF(O245="","",INDEX($A$2:$A$5001,O245))</f>
        <v/>
      </c>
      <c r="Q245">
        <f>IF(O245="","",INDEX($B$2:$B$5001,O245))</f>
        <v/>
      </c>
      <c r="R245">
        <f>IF(O245="","",INDEX($C$2:$C$5001,O245))</f>
        <v/>
      </c>
      <c r="S245">
        <f>IF(O245="","",INDEX($D$2:$D$5001,O245))</f>
        <v/>
      </c>
      <c r="T245">
        <f>IF(O245="","",INDEX($E$2:$E$5001,O245))</f>
        <v/>
      </c>
    </row>
    <row r="246">
      <c r="A246">
        <f>IF(screen_TA_reviewer_A!$A246="","",screen_TA_reviewer_A!$A246)</f>
        <v/>
      </c>
      <c r="B246">
        <f>IF(OR($A246="",screen_TA_reviewer_A!$C246=""),"",screen_TA_reviewer_A!$C246)</f>
        <v/>
      </c>
      <c r="C246">
        <f>IF(OR($A246="",screen_TA_reviewer_B!$C246=""),"",screen_TA_reviewer_B!$C246)</f>
        <v/>
      </c>
      <c r="D246">
        <f>IF(OR($A246="",screen_TA_reviewer_A!$D246=""),"",screen_TA_reviewer_A!$D246)</f>
        <v/>
      </c>
      <c r="E246">
        <f>IF(OR($A246="",screen_TA_reviewer_B!$D246=""),"",screen_TA_reviewer_B!$D246)</f>
        <v/>
      </c>
      <c r="F246">
        <f>IF(AND(B246&lt;&gt;"",C246&lt;&gt;""),1,"")</f>
        <v/>
      </c>
      <c r="G246">
        <f>IF(F246=1,IF(B246=C246,1,0),"")</f>
        <v/>
      </c>
      <c r="H246">
        <f>IF(B246="","",IFERROR(VLOOKUP(B246,lst_TA_binary_map_table,2,FALSE),"INVALID"))</f>
        <v/>
      </c>
      <c r="I246">
        <f>IF(C246="","",IFERROR(VLOOKUP(C246,lst_TA_binary_map_table,2,FALSE),"INVALID"))</f>
        <v/>
      </c>
      <c r="J246">
        <f>IF(F246=1,IF(H246=I246,1,0),"")</f>
        <v/>
      </c>
      <c r="K246">
        <f>IF(G246=0,1,"")</f>
        <v/>
      </c>
      <c r="L246">
        <f>IF(K246=1,COUNTIF($K$2:K246,1),"")</f>
        <v/>
      </c>
      <c r="N246" t="n">
        <v>245</v>
      </c>
      <c r="O246">
        <f>IFERROR(MATCH(N246,$L$2:$L$5001,0),"")</f>
        <v/>
      </c>
      <c r="P246">
        <f>IF(O246="","",INDEX($A$2:$A$5001,O246))</f>
        <v/>
      </c>
      <c r="Q246">
        <f>IF(O246="","",INDEX($B$2:$B$5001,O246))</f>
        <v/>
      </c>
      <c r="R246">
        <f>IF(O246="","",INDEX($C$2:$C$5001,O246))</f>
        <v/>
      </c>
      <c r="S246">
        <f>IF(O246="","",INDEX($D$2:$D$5001,O246))</f>
        <v/>
      </c>
      <c r="T246">
        <f>IF(O246="","",INDEX($E$2:$E$5001,O246))</f>
        <v/>
      </c>
    </row>
    <row r="247">
      <c r="A247">
        <f>IF(screen_TA_reviewer_A!$A247="","",screen_TA_reviewer_A!$A247)</f>
        <v/>
      </c>
      <c r="B247">
        <f>IF(OR($A247="",screen_TA_reviewer_A!$C247=""),"",screen_TA_reviewer_A!$C247)</f>
        <v/>
      </c>
      <c r="C247">
        <f>IF(OR($A247="",screen_TA_reviewer_B!$C247=""),"",screen_TA_reviewer_B!$C247)</f>
        <v/>
      </c>
      <c r="D247">
        <f>IF(OR($A247="",screen_TA_reviewer_A!$D247=""),"",screen_TA_reviewer_A!$D247)</f>
        <v/>
      </c>
      <c r="E247">
        <f>IF(OR($A247="",screen_TA_reviewer_B!$D247=""),"",screen_TA_reviewer_B!$D247)</f>
        <v/>
      </c>
      <c r="F247">
        <f>IF(AND(B247&lt;&gt;"",C247&lt;&gt;""),1,"")</f>
        <v/>
      </c>
      <c r="G247">
        <f>IF(F247=1,IF(B247=C247,1,0),"")</f>
        <v/>
      </c>
      <c r="H247">
        <f>IF(B247="","",IFERROR(VLOOKUP(B247,lst_TA_binary_map_table,2,FALSE),"INVALID"))</f>
        <v/>
      </c>
      <c r="I247">
        <f>IF(C247="","",IFERROR(VLOOKUP(C247,lst_TA_binary_map_table,2,FALSE),"INVALID"))</f>
        <v/>
      </c>
      <c r="J247">
        <f>IF(F247=1,IF(H247=I247,1,0),"")</f>
        <v/>
      </c>
      <c r="K247">
        <f>IF(G247=0,1,"")</f>
        <v/>
      </c>
      <c r="L247">
        <f>IF(K247=1,COUNTIF($K$2:K247,1),"")</f>
        <v/>
      </c>
      <c r="N247" t="n">
        <v>246</v>
      </c>
      <c r="O247">
        <f>IFERROR(MATCH(N247,$L$2:$L$5001,0),"")</f>
        <v/>
      </c>
      <c r="P247">
        <f>IF(O247="","",INDEX($A$2:$A$5001,O247))</f>
        <v/>
      </c>
      <c r="Q247">
        <f>IF(O247="","",INDEX($B$2:$B$5001,O247))</f>
        <v/>
      </c>
      <c r="R247">
        <f>IF(O247="","",INDEX($C$2:$C$5001,O247))</f>
        <v/>
      </c>
      <c r="S247">
        <f>IF(O247="","",INDEX($D$2:$D$5001,O247))</f>
        <v/>
      </c>
      <c r="T247">
        <f>IF(O247="","",INDEX($E$2:$E$5001,O247))</f>
        <v/>
      </c>
    </row>
    <row r="248">
      <c r="A248">
        <f>IF(screen_TA_reviewer_A!$A248="","",screen_TA_reviewer_A!$A248)</f>
        <v/>
      </c>
      <c r="B248">
        <f>IF(OR($A248="",screen_TA_reviewer_A!$C248=""),"",screen_TA_reviewer_A!$C248)</f>
        <v/>
      </c>
      <c r="C248">
        <f>IF(OR($A248="",screen_TA_reviewer_B!$C248=""),"",screen_TA_reviewer_B!$C248)</f>
        <v/>
      </c>
      <c r="D248">
        <f>IF(OR($A248="",screen_TA_reviewer_A!$D248=""),"",screen_TA_reviewer_A!$D248)</f>
        <v/>
      </c>
      <c r="E248">
        <f>IF(OR($A248="",screen_TA_reviewer_B!$D248=""),"",screen_TA_reviewer_B!$D248)</f>
        <v/>
      </c>
      <c r="F248">
        <f>IF(AND(B248&lt;&gt;"",C248&lt;&gt;""),1,"")</f>
        <v/>
      </c>
      <c r="G248">
        <f>IF(F248=1,IF(B248=C248,1,0),"")</f>
        <v/>
      </c>
      <c r="H248">
        <f>IF(B248="","",IFERROR(VLOOKUP(B248,lst_TA_binary_map_table,2,FALSE),"INVALID"))</f>
        <v/>
      </c>
      <c r="I248">
        <f>IF(C248="","",IFERROR(VLOOKUP(C248,lst_TA_binary_map_table,2,FALSE),"INVALID"))</f>
        <v/>
      </c>
      <c r="J248">
        <f>IF(F248=1,IF(H248=I248,1,0),"")</f>
        <v/>
      </c>
      <c r="K248">
        <f>IF(G248=0,1,"")</f>
        <v/>
      </c>
      <c r="L248">
        <f>IF(K248=1,COUNTIF($K$2:K248,1),"")</f>
        <v/>
      </c>
      <c r="N248" t="n">
        <v>247</v>
      </c>
      <c r="O248">
        <f>IFERROR(MATCH(N248,$L$2:$L$5001,0),"")</f>
        <v/>
      </c>
      <c r="P248">
        <f>IF(O248="","",INDEX($A$2:$A$5001,O248))</f>
        <v/>
      </c>
      <c r="Q248">
        <f>IF(O248="","",INDEX($B$2:$B$5001,O248))</f>
        <v/>
      </c>
      <c r="R248">
        <f>IF(O248="","",INDEX($C$2:$C$5001,O248))</f>
        <v/>
      </c>
      <c r="S248">
        <f>IF(O248="","",INDEX($D$2:$D$5001,O248))</f>
        <v/>
      </c>
      <c r="T248">
        <f>IF(O248="","",INDEX($E$2:$E$5001,O248))</f>
        <v/>
      </c>
    </row>
    <row r="249">
      <c r="A249">
        <f>IF(screen_TA_reviewer_A!$A249="","",screen_TA_reviewer_A!$A249)</f>
        <v/>
      </c>
      <c r="B249">
        <f>IF(OR($A249="",screen_TA_reviewer_A!$C249=""),"",screen_TA_reviewer_A!$C249)</f>
        <v/>
      </c>
      <c r="C249">
        <f>IF(OR($A249="",screen_TA_reviewer_B!$C249=""),"",screen_TA_reviewer_B!$C249)</f>
        <v/>
      </c>
      <c r="D249">
        <f>IF(OR($A249="",screen_TA_reviewer_A!$D249=""),"",screen_TA_reviewer_A!$D249)</f>
        <v/>
      </c>
      <c r="E249">
        <f>IF(OR($A249="",screen_TA_reviewer_B!$D249=""),"",screen_TA_reviewer_B!$D249)</f>
        <v/>
      </c>
      <c r="F249">
        <f>IF(AND(B249&lt;&gt;"",C249&lt;&gt;""),1,"")</f>
        <v/>
      </c>
      <c r="G249">
        <f>IF(F249=1,IF(B249=C249,1,0),"")</f>
        <v/>
      </c>
      <c r="H249">
        <f>IF(B249="","",IFERROR(VLOOKUP(B249,lst_TA_binary_map_table,2,FALSE),"INVALID"))</f>
        <v/>
      </c>
      <c r="I249">
        <f>IF(C249="","",IFERROR(VLOOKUP(C249,lst_TA_binary_map_table,2,FALSE),"INVALID"))</f>
        <v/>
      </c>
      <c r="J249">
        <f>IF(F249=1,IF(H249=I249,1,0),"")</f>
        <v/>
      </c>
      <c r="K249">
        <f>IF(G249=0,1,"")</f>
        <v/>
      </c>
      <c r="L249">
        <f>IF(K249=1,COUNTIF($K$2:K249,1),"")</f>
        <v/>
      </c>
      <c r="N249" t="n">
        <v>248</v>
      </c>
      <c r="O249">
        <f>IFERROR(MATCH(N249,$L$2:$L$5001,0),"")</f>
        <v/>
      </c>
      <c r="P249">
        <f>IF(O249="","",INDEX($A$2:$A$5001,O249))</f>
        <v/>
      </c>
      <c r="Q249">
        <f>IF(O249="","",INDEX($B$2:$B$5001,O249))</f>
        <v/>
      </c>
      <c r="R249">
        <f>IF(O249="","",INDEX($C$2:$C$5001,O249))</f>
        <v/>
      </c>
      <c r="S249">
        <f>IF(O249="","",INDEX($D$2:$D$5001,O249))</f>
        <v/>
      </c>
      <c r="T249">
        <f>IF(O249="","",INDEX($E$2:$E$5001,O249))</f>
        <v/>
      </c>
    </row>
    <row r="250">
      <c r="A250">
        <f>IF(screen_TA_reviewer_A!$A250="","",screen_TA_reviewer_A!$A250)</f>
        <v/>
      </c>
      <c r="B250">
        <f>IF(OR($A250="",screen_TA_reviewer_A!$C250=""),"",screen_TA_reviewer_A!$C250)</f>
        <v/>
      </c>
      <c r="C250">
        <f>IF(OR($A250="",screen_TA_reviewer_B!$C250=""),"",screen_TA_reviewer_B!$C250)</f>
        <v/>
      </c>
      <c r="D250">
        <f>IF(OR($A250="",screen_TA_reviewer_A!$D250=""),"",screen_TA_reviewer_A!$D250)</f>
        <v/>
      </c>
      <c r="E250">
        <f>IF(OR($A250="",screen_TA_reviewer_B!$D250=""),"",screen_TA_reviewer_B!$D250)</f>
        <v/>
      </c>
      <c r="F250">
        <f>IF(AND(B250&lt;&gt;"",C250&lt;&gt;""),1,"")</f>
        <v/>
      </c>
      <c r="G250">
        <f>IF(F250=1,IF(B250=C250,1,0),"")</f>
        <v/>
      </c>
      <c r="H250">
        <f>IF(B250="","",IFERROR(VLOOKUP(B250,lst_TA_binary_map_table,2,FALSE),"INVALID"))</f>
        <v/>
      </c>
      <c r="I250">
        <f>IF(C250="","",IFERROR(VLOOKUP(C250,lst_TA_binary_map_table,2,FALSE),"INVALID"))</f>
        <v/>
      </c>
      <c r="J250">
        <f>IF(F250=1,IF(H250=I250,1,0),"")</f>
        <v/>
      </c>
      <c r="K250">
        <f>IF(G250=0,1,"")</f>
        <v/>
      </c>
      <c r="L250">
        <f>IF(K250=1,COUNTIF($K$2:K250,1),"")</f>
        <v/>
      </c>
      <c r="N250" t="n">
        <v>249</v>
      </c>
      <c r="O250">
        <f>IFERROR(MATCH(N250,$L$2:$L$5001,0),"")</f>
        <v/>
      </c>
      <c r="P250">
        <f>IF(O250="","",INDEX($A$2:$A$5001,O250))</f>
        <v/>
      </c>
      <c r="Q250">
        <f>IF(O250="","",INDEX($B$2:$B$5001,O250))</f>
        <v/>
      </c>
      <c r="R250">
        <f>IF(O250="","",INDEX($C$2:$C$5001,O250))</f>
        <v/>
      </c>
      <c r="S250">
        <f>IF(O250="","",INDEX($D$2:$D$5001,O250))</f>
        <v/>
      </c>
      <c r="T250">
        <f>IF(O250="","",INDEX($E$2:$E$5001,O250))</f>
        <v/>
      </c>
    </row>
    <row r="251">
      <c r="A251">
        <f>IF(screen_TA_reviewer_A!$A251="","",screen_TA_reviewer_A!$A251)</f>
        <v/>
      </c>
      <c r="B251">
        <f>IF(OR($A251="",screen_TA_reviewer_A!$C251=""),"",screen_TA_reviewer_A!$C251)</f>
        <v/>
      </c>
      <c r="C251">
        <f>IF(OR($A251="",screen_TA_reviewer_B!$C251=""),"",screen_TA_reviewer_B!$C251)</f>
        <v/>
      </c>
      <c r="D251">
        <f>IF(OR($A251="",screen_TA_reviewer_A!$D251=""),"",screen_TA_reviewer_A!$D251)</f>
        <v/>
      </c>
      <c r="E251">
        <f>IF(OR($A251="",screen_TA_reviewer_B!$D251=""),"",screen_TA_reviewer_B!$D251)</f>
        <v/>
      </c>
      <c r="F251">
        <f>IF(AND(B251&lt;&gt;"",C251&lt;&gt;""),1,"")</f>
        <v/>
      </c>
      <c r="G251">
        <f>IF(F251=1,IF(B251=C251,1,0),"")</f>
        <v/>
      </c>
      <c r="H251">
        <f>IF(B251="","",IFERROR(VLOOKUP(B251,lst_TA_binary_map_table,2,FALSE),"INVALID"))</f>
        <v/>
      </c>
      <c r="I251">
        <f>IF(C251="","",IFERROR(VLOOKUP(C251,lst_TA_binary_map_table,2,FALSE),"INVALID"))</f>
        <v/>
      </c>
      <c r="J251">
        <f>IF(F251=1,IF(H251=I251,1,0),"")</f>
        <v/>
      </c>
      <c r="K251">
        <f>IF(G251=0,1,"")</f>
        <v/>
      </c>
      <c r="L251">
        <f>IF(K251=1,COUNTIF($K$2:K251,1),"")</f>
        <v/>
      </c>
      <c r="N251" t="n">
        <v>250</v>
      </c>
      <c r="O251">
        <f>IFERROR(MATCH(N251,$L$2:$L$5001,0),"")</f>
        <v/>
      </c>
      <c r="P251">
        <f>IF(O251="","",INDEX($A$2:$A$5001,O251))</f>
        <v/>
      </c>
      <c r="Q251">
        <f>IF(O251="","",INDEX($B$2:$B$5001,O251))</f>
        <v/>
      </c>
      <c r="R251">
        <f>IF(O251="","",INDEX($C$2:$C$5001,O251))</f>
        <v/>
      </c>
      <c r="S251">
        <f>IF(O251="","",INDEX($D$2:$D$5001,O251))</f>
        <v/>
      </c>
      <c r="T251">
        <f>IF(O251="","",INDEX($E$2:$E$5001,O251))</f>
        <v/>
      </c>
    </row>
    <row r="252">
      <c r="A252">
        <f>IF(screen_TA_reviewer_A!$A252="","",screen_TA_reviewer_A!$A252)</f>
        <v/>
      </c>
      <c r="B252">
        <f>IF(OR($A252="",screen_TA_reviewer_A!$C252=""),"",screen_TA_reviewer_A!$C252)</f>
        <v/>
      </c>
      <c r="C252">
        <f>IF(OR($A252="",screen_TA_reviewer_B!$C252=""),"",screen_TA_reviewer_B!$C252)</f>
        <v/>
      </c>
      <c r="D252">
        <f>IF(OR($A252="",screen_TA_reviewer_A!$D252=""),"",screen_TA_reviewer_A!$D252)</f>
        <v/>
      </c>
      <c r="E252">
        <f>IF(OR($A252="",screen_TA_reviewer_B!$D252=""),"",screen_TA_reviewer_B!$D252)</f>
        <v/>
      </c>
      <c r="F252">
        <f>IF(AND(B252&lt;&gt;"",C252&lt;&gt;""),1,"")</f>
        <v/>
      </c>
      <c r="G252">
        <f>IF(F252=1,IF(B252=C252,1,0),"")</f>
        <v/>
      </c>
      <c r="H252">
        <f>IF(B252="","",IFERROR(VLOOKUP(B252,lst_TA_binary_map_table,2,FALSE),"INVALID"))</f>
        <v/>
      </c>
      <c r="I252">
        <f>IF(C252="","",IFERROR(VLOOKUP(C252,lst_TA_binary_map_table,2,FALSE),"INVALID"))</f>
        <v/>
      </c>
      <c r="J252">
        <f>IF(F252=1,IF(H252=I252,1,0),"")</f>
        <v/>
      </c>
      <c r="K252">
        <f>IF(G252=0,1,"")</f>
        <v/>
      </c>
      <c r="L252">
        <f>IF(K252=1,COUNTIF($K$2:K252,1),"")</f>
        <v/>
      </c>
      <c r="N252" t="n">
        <v>251</v>
      </c>
      <c r="O252">
        <f>IFERROR(MATCH(N252,$L$2:$L$5001,0),"")</f>
        <v/>
      </c>
      <c r="P252">
        <f>IF(O252="","",INDEX($A$2:$A$5001,O252))</f>
        <v/>
      </c>
      <c r="Q252">
        <f>IF(O252="","",INDEX($B$2:$B$5001,O252))</f>
        <v/>
      </c>
      <c r="R252">
        <f>IF(O252="","",INDEX($C$2:$C$5001,O252))</f>
        <v/>
      </c>
      <c r="S252">
        <f>IF(O252="","",INDEX($D$2:$D$5001,O252))</f>
        <v/>
      </c>
      <c r="T252">
        <f>IF(O252="","",INDEX($E$2:$E$5001,O252))</f>
        <v/>
      </c>
    </row>
    <row r="253">
      <c r="A253">
        <f>IF(screen_TA_reviewer_A!$A253="","",screen_TA_reviewer_A!$A253)</f>
        <v/>
      </c>
      <c r="B253">
        <f>IF(OR($A253="",screen_TA_reviewer_A!$C253=""),"",screen_TA_reviewer_A!$C253)</f>
        <v/>
      </c>
      <c r="C253">
        <f>IF(OR($A253="",screen_TA_reviewer_B!$C253=""),"",screen_TA_reviewer_B!$C253)</f>
        <v/>
      </c>
      <c r="D253">
        <f>IF(OR($A253="",screen_TA_reviewer_A!$D253=""),"",screen_TA_reviewer_A!$D253)</f>
        <v/>
      </c>
      <c r="E253">
        <f>IF(OR($A253="",screen_TA_reviewer_B!$D253=""),"",screen_TA_reviewer_B!$D253)</f>
        <v/>
      </c>
      <c r="F253">
        <f>IF(AND(B253&lt;&gt;"",C253&lt;&gt;""),1,"")</f>
        <v/>
      </c>
      <c r="G253">
        <f>IF(F253=1,IF(B253=C253,1,0),"")</f>
        <v/>
      </c>
      <c r="H253">
        <f>IF(B253="","",IFERROR(VLOOKUP(B253,lst_TA_binary_map_table,2,FALSE),"INVALID"))</f>
        <v/>
      </c>
      <c r="I253">
        <f>IF(C253="","",IFERROR(VLOOKUP(C253,lst_TA_binary_map_table,2,FALSE),"INVALID"))</f>
        <v/>
      </c>
      <c r="J253">
        <f>IF(F253=1,IF(H253=I253,1,0),"")</f>
        <v/>
      </c>
      <c r="K253">
        <f>IF(G253=0,1,"")</f>
        <v/>
      </c>
      <c r="L253">
        <f>IF(K253=1,COUNTIF($K$2:K253,1),"")</f>
        <v/>
      </c>
      <c r="N253" t="n">
        <v>252</v>
      </c>
      <c r="O253">
        <f>IFERROR(MATCH(N253,$L$2:$L$5001,0),"")</f>
        <v/>
      </c>
      <c r="P253">
        <f>IF(O253="","",INDEX($A$2:$A$5001,O253))</f>
        <v/>
      </c>
      <c r="Q253">
        <f>IF(O253="","",INDEX($B$2:$B$5001,O253))</f>
        <v/>
      </c>
      <c r="R253">
        <f>IF(O253="","",INDEX($C$2:$C$5001,O253))</f>
        <v/>
      </c>
      <c r="S253">
        <f>IF(O253="","",INDEX($D$2:$D$5001,O253))</f>
        <v/>
      </c>
      <c r="T253">
        <f>IF(O253="","",INDEX($E$2:$E$5001,O253))</f>
        <v/>
      </c>
    </row>
    <row r="254">
      <c r="A254">
        <f>IF(screen_TA_reviewer_A!$A254="","",screen_TA_reviewer_A!$A254)</f>
        <v/>
      </c>
      <c r="B254">
        <f>IF(OR($A254="",screen_TA_reviewer_A!$C254=""),"",screen_TA_reviewer_A!$C254)</f>
        <v/>
      </c>
      <c r="C254">
        <f>IF(OR($A254="",screen_TA_reviewer_B!$C254=""),"",screen_TA_reviewer_B!$C254)</f>
        <v/>
      </c>
      <c r="D254">
        <f>IF(OR($A254="",screen_TA_reviewer_A!$D254=""),"",screen_TA_reviewer_A!$D254)</f>
        <v/>
      </c>
      <c r="E254">
        <f>IF(OR($A254="",screen_TA_reviewer_B!$D254=""),"",screen_TA_reviewer_B!$D254)</f>
        <v/>
      </c>
      <c r="F254">
        <f>IF(AND(B254&lt;&gt;"",C254&lt;&gt;""),1,"")</f>
        <v/>
      </c>
      <c r="G254">
        <f>IF(F254=1,IF(B254=C254,1,0),"")</f>
        <v/>
      </c>
      <c r="H254">
        <f>IF(B254="","",IFERROR(VLOOKUP(B254,lst_TA_binary_map_table,2,FALSE),"INVALID"))</f>
        <v/>
      </c>
      <c r="I254">
        <f>IF(C254="","",IFERROR(VLOOKUP(C254,lst_TA_binary_map_table,2,FALSE),"INVALID"))</f>
        <v/>
      </c>
      <c r="J254">
        <f>IF(F254=1,IF(H254=I254,1,0),"")</f>
        <v/>
      </c>
      <c r="K254">
        <f>IF(G254=0,1,"")</f>
        <v/>
      </c>
      <c r="L254">
        <f>IF(K254=1,COUNTIF($K$2:K254,1),"")</f>
        <v/>
      </c>
      <c r="N254" t="n">
        <v>253</v>
      </c>
      <c r="O254">
        <f>IFERROR(MATCH(N254,$L$2:$L$5001,0),"")</f>
        <v/>
      </c>
      <c r="P254">
        <f>IF(O254="","",INDEX($A$2:$A$5001,O254))</f>
        <v/>
      </c>
      <c r="Q254">
        <f>IF(O254="","",INDEX($B$2:$B$5001,O254))</f>
        <v/>
      </c>
      <c r="R254">
        <f>IF(O254="","",INDEX($C$2:$C$5001,O254))</f>
        <v/>
      </c>
      <c r="S254">
        <f>IF(O254="","",INDEX($D$2:$D$5001,O254))</f>
        <v/>
      </c>
      <c r="T254">
        <f>IF(O254="","",INDEX($E$2:$E$5001,O254))</f>
        <v/>
      </c>
    </row>
    <row r="255">
      <c r="A255">
        <f>IF(screen_TA_reviewer_A!$A255="","",screen_TA_reviewer_A!$A255)</f>
        <v/>
      </c>
      <c r="B255">
        <f>IF(OR($A255="",screen_TA_reviewer_A!$C255=""),"",screen_TA_reviewer_A!$C255)</f>
        <v/>
      </c>
      <c r="C255">
        <f>IF(OR($A255="",screen_TA_reviewer_B!$C255=""),"",screen_TA_reviewer_B!$C255)</f>
        <v/>
      </c>
      <c r="D255">
        <f>IF(OR($A255="",screen_TA_reviewer_A!$D255=""),"",screen_TA_reviewer_A!$D255)</f>
        <v/>
      </c>
      <c r="E255">
        <f>IF(OR($A255="",screen_TA_reviewer_B!$D255=""),"",screen_TA_reviewer_B!$D255)</f>
        <v/>
      </c>
      <c r="F255">
        <f>IF(AND(B255&lt;&gt;"",C255&lt;&gt;""),1,"")</f>
        <v/>
      </c>
      <c r="G255">
        <f>IF(F255=1,IF(B255=C255,1,0),"")</f>
        <v/>
      </c>
      <c r="H255">
        <f>IF(B255="","",IFERROR(VLOOKUP(B255,lst_TA_binary_map_table,2,FALSE),"INVALID"))</f>
        <v/>
      </c>
      <c r="I255">
        <f>IF(C255="","",IFERROR(VLOOKUP(C255,lst_TA_binary_map_table,2,FALSE),"INVALID"))</f>
        <v/>
      </c>
      <c r="J255">
        <f>IF(F255=1,IF(H255=I255,1,0),"")</f>
        <v/>
      </c>
      <c r="K255">
        <f>IF(G255=0,1,"")</f>
        <v/>
      </c>
      <c r="L255">
        <f>IF(K255=1,COUNTIF($K$2:K255,1),"")</f>
        <v/>
      </c>
      <c r="N255" t="n">
        <v>254</v>
      </c>
      <c r="O255">
        <f>IFERROR(MATCH(N255,$L$2:$L$5001,0),"")</f>
        <v/>
      </c>
      <c r="P255">
        <f>IF(O255="","",INDEX($A$2:$A$5001,O255))</f>
        <v/>
      </c>
      <c r="Q255">
        <f>IF(O255="","",INDEX($B$2:$B$5001,O255))</f>
        <v/>
      </c>
      <c r="R255">
        <f>IF(O255="","",INDEX($C$2:$C$5001,O255))</f>
        <v/>
      </c>
      <c r="S255">
        <f>IF(O255="","",INDEX($D$2:$D$5001,O255))</f>
        <v/>
      </c>
      <c r="T255">
        <f>IF(O255="","",INDEX($E$2:$E$5001,O255))</f>
        <v/>
      </c>
    </row>
    <row r="256">
      <c r="A256">
        <f>IF(screen_TA_reviewer_A!$A256="","",screen_TA_reviewer_A!$A256)</f>
        <v/>
      </c>
      <c r="B256">
        <f>IF(OR($A256="",screen_TA_reviewer_A!$C256=""),"",screen_TA_reviewer_A!$C256)</f>
        <v/>
      </c>
      <c r="C256">
        <f>IF(OR($A256="",screen_TA_reviewer_B!$C256=""),"",screen_TA_reviewer_B!$C256)</f>
        <v/>
      </c>
      <c r="D256">
        <f>IF(OR($A256="",screen_TA_reviewer_A!$D256=""),"",screen_TA_reviewer_A!$D256)</f>
        <v/>
      </c>
      <c r="E256">
        <f>IF(OR($A256="",screen_TA_reviewer_B!$D256=""),"",screen_TA_reviewer_B!$D256)</f>
        <v/>
      </c>
      <c r="F256">
        <f>IF(AND(B256&lt;&gt;"",C256&lt;&gt;""),1,"")</f>
        <v/>
      </c>
      <c r="G256">
        <f>IF(F256=1,IF(B256=C256,1,0),"")</f>
        <v/>
      </c>
      <c r="H256">
        <f>IF(B256="","",IFERROR(VLOOKUP(B256,lst_TA_binary_map_table,2,FALSE),"INVALID"))</f>
        <v/>
      </c>
      <c r="I256">
        <f>IF(C256="","",IFERROR(VLOOKUP(C256,lst_TA_binary_map_table,2,FALSE),"INVALID"))</f>
        <v/>
      </c>
      <c r="J256">
        <f>IF(F256=1,IF(H256=I256,1,0),"")</f>
        <v/>
      </c>
      <c r="K256">
        <f>IF(G256=0,1,"")</f>
        <v/>
      </c>
      <c r="L256">
        <f>IF(K256=1,COUNTIF($K$2:K256,1),"")</f>
        <v/>
      </c>
      <c r="N256" t="n">
        <v>255</v>
      </c>
      <c r="O256">
        <f>IFERROR(MATCH(N256,$L$2:$L$5001,0),"")</f>
        <v/>
      </c>
      <c r="P256">
        <f>IF(O256="","",INDEX($A$2:$A$5001,O256))</f>
        <v/>
      </c>
      <c r="Q256">
        <f>IF(O256="","",INDEX($B$2:$B$5001,O256))</f>
        <v/>
      </c>
      <c r="R256">
        <f>IF(O256="","",INDEX($C$2:$C$5001,O256))</f>
        <v/>
      </c>
      <c r="S256">
        <f>IF(O256="","",INDEX($D$2:$D$5001,O256))</f>
        <v/>
      </c>
      <c r="T256">
        <f>IF(O256="","",INDEX($E$2:$E$5001,O256))</f>
        <v/>
      </c>
    </row>
    <row r="257">
      <c r="A257">
        <f>IF(screen_TA_reviewer_A!$A257="","",screen_TA_reviewer_A!$A257)</f>
        <v/>
      </c>
      <c r="B257">
        <f>IF(OR($A257="",screen_TA_reviewer_A!$C257=""),"",screen_TA_reviewer_A!$C257)</f>
        <v/>
      </c>
      <c r="C257">
        <f>IF(OR($A257="",screen_TA_reviewer_B!$C257=""),"",screen_TA_reviewer_B!$C257)</f>
        <v/>
      </c>
      <c r="D257">
        <f>IF(OR($A257="",screen_TA_reviewer_A!$D257=""),"",screen_TA_reviewer_A!$D257)</f>
        <v/>
      </c>
      <c r="E257">
        <f>IF(OR($A257="",screen_TA_reviewer_B!$D257=""),"",screen_TA_reviewer_B!$D257)</f>
        <v/>
      </c>
      <c r="F257">
        <f>IF(AND(B257&lt;&gt;"",C257&lt;&gt;""),1,"")</f>
        <v/>
      </c>
      <c r="G257">
        <f>IF(F257=1,IF(B257=C257,1,0),"")</f>
        <v/>
      </c>
      <c r="H257">
        <f>IF(B257="","",IFERROR(VLOOKUP(B257,lst_TA_binary_map_table,2,FALSE),"INVALID"))</f>
        <v/>
      </c>
      <c r="I257">
        <f>IF(C257="","",IFERROR(VLOOKUP(C257,lst_TA_binary_map_table,2,FALSE),"INVALID"))</f>
        <v/>
      </c>
      <c r="J257">
        <f>IF(F257=1,IF(H257=I257,1,0),"")</f>
        <v/>
      </c>
      <c r="K257">
        <f>IF(G257=0,1,"")</f>
        <v/>
      </c>
      <c r="L257">
        <f>IF(K257=1,COUNTIF($K$2:K257,1),"")</f>
        <v/>
      </c>
      <c r="N257" t="n">
        <v>256</v>
      </c>
      <c r="O257">
        <f>IFERROR(MATCH(N257,$L$2:$L$5001,0),"")</f>
        <v/>
      </c>
      <c r="P257">
        <f>IF(O257="","",INDEX($A$2:$A$5001,O257))</f>
        <v/>
      </c>
      <c r="Q257">
        <f>IF(O257="","",INDEX($B$2:$B$5001,O257))</f>
        <v/>
      </c>
      <c r="R257">
        <f>IF(O257="","",INDEX($C$2:$C$5001,O257))</f>
        <v/>
      </c>
      <c r="S257">
        <f>IF(O257="","",INDEX($D$2:$D$5001,O257))</f>
        <v/>
      </c>
      <c r="T257">
        <f>IF(O257="","",INDEX($E$2:$E$5001,O257))</f>
        <v/>
      </c>
    </row>
    <row r="258">
      <c r="A258">
        <f>IF(screen_TA_reviewer_A!$A258="","",screen_TA_reviewer_A!$A258)</f>
        <v/>
      </c>
      <c r="B258">
        <f>IF(OR($A258="",screen_TA_reviewer_A!$C258=""),"",screen_TA_reviewer_A!$C258)</f>
        <v/>
      </c>
      <c r="C258">
        <f>IF(OR($A258="",screen_TA_reviewer_B!$C258=""),"",screen_TA_reviewer_B!$C258)</f>
        <v/>
      </c>
      <c r="D258">
        <f>IF(OR($A258="",screen_TA_reviewer_A!$D258=""),"",screen_TA_reviewer_A!$D258)</f>
        <v/>
      </c>
      <c r="E258">
        <f>IF(OR($A258="",screen_TA_reviewer_B!$D258=""),"",screen_TA_reviewer_B!$D258)</f>
        <v/>
      </c>
      <c r="F258">
        <f>IF(AND(B258&lt;&gt;"",C258&lt;&gt;""),1,"")</f>
        <v/>
      </c>
      <c r="G258">
        <f>IF(F258=1,IF(B258=C258,1,0),"")</f>
        <v/>
      </c>
      <c r="H258">
        <f>IF(B258="","",IFERROR(VLOOKUP(B258,lst_TA_binary_map_table,2,FALSE),"INVALID"))</f>
        <v/>
      </c>
      <c r="I258">
        <f>IF(C258="","",IFERROR(VLOOKUP(C258,lst_TA_binary_map_table,2,FALSE),"INVALID"))</f>
        <v/>
      </c>
      <c r="J258">
        <f>IF(F258=1,IF(H258=I258,1,0),"")</f>
        <v/>
      </c>
      <c r="K258">
        <f>IF(G258=0,1,"")</f>
        <v/>
      </c>
      <c r="L258">
        <f>IF(K258=1,COUNTIF($K$2:K258,1),"")</f>
        <v/>
      </c>
      <c r="N258" t="n">
        <v>257</v>
      </c>
      <c r="O258">
        <f>IFERROR(MATCH(N258,$L$2:$L$5001,0),"")</f>
        <v/>
      </c>
      <c r="P258">
        <f>IF(O258="","",INDEX($A$2:$A$5001,O258))</f>
        <v/>
      </c>
      <c r="Q258">
        <f>IF(O258="","",INDEX($B$2:$B$5001,O258))</f>
        <v/>
      </c>
      <c r="R258">
        <f>IF(O258="","",INDEX($C$2:$C$5001,O258))</f>
        <v/>
      </c>
      <c r="S258">
        <f>IF(O258="","",INDEX($D$2:$D$5001,O258))</f>
        <v/>
      </c>
      <c r="T258">
        <f>IF(O258="","",INDEX($E$2:$E$5001,O258))</f>
        <v/>
      </c>
    </row>
    <row r="259">
      <c r="A259">
        <f>IF(screen_TA_reviewer_A!$A259="","",screen_TA_reviewer_A!$A259)</f>
        <v/>
      </c>
      <c r="B259">
        <f>IF(OR($A259="",screen_TA_reviewer_A!$C259=""),"",screen_TA_reviewer_A!$C259)</f>
        <v/>
      </c>
      <c r="C259">
        <f>IF(OR($A259="",screen_TA_reviewer_B!$C259=""),"",screen_TA_reviewer_B!$C259)</f>
        <v/>
      </c>
      <c r="D259">
        <f>IF(OR($A259="",screen_TA_reviewer_A!$D259=""),"",screen_TA_reviewer_A!$D259)</f>
        <v/>
      </c>
      <c r="E259">
        <f>IF(OR($A259="",screen_TA_reviewer_B!$D259=""),"",screen_TA_reviewer_B!$D259)</f>
        <v/>
      </c>
      <c r="F259">
        <f>IF(AND(B259&lt;&gt;"",C259&lt;&gt;""),1,"")</f>
        <v/>
      </c>
      <c r="G259">
        <f>IF(F259=1,IF(B259=C259,1,0),"")</f>
        <v/>
      </c>
      <c r="H259">
        <f>IF(B259="","",IFERROR(VLOOKUP(B259,lst_TA_binary_map_table,2,FALSE),"INVALID"))</f>
        <v/>
      </c>
      <c r="I259">
        <f>IF(C259="","",IFERROR(VLOOKUP(C259,lst_TA_binary_map_table,2,FALSE),"INVALID"))</f>
        <v/>
      </c>
      <c r="J259">
        <f>IF(F259=1,IF(H259=I259,1,0),"")</f>
        <v/>
      </c>
      <c r="K259">
        <f>IF(G259=0,1,"")</f>
        <v/>
      </c>
      <c r="L259">
        <f>IF(K259=1,COUNTIF($K$2:K259,1),"")</f>
        <v/>
      </c>
      <c r="N259" t="n">
        <v>258</v>
      </c>
      <c r="O259">
        <f>IFERROR(MATCH(N259,$L$2:$L$5001,0),"")</f>
        <v/>
      </c>
      <c r="P259">
        <f>IF(O259="","",INDEX($A$2:$A$5001,O259))</f>
        <v/>
      </c>
      <c r="Q259">
        <f>IF(O259="","",INDEX($B$2:$B$5001,O259))</f>
        <v/>
      </c>
      <c r="R259">
        <f>IF(O259="","",INDEX($C$2:$C$5001,O259))</f>
        <v/>
      </c>
      <c r="S259">
        <f>IF(O259="","",INDEX($D$2:$D$5001,O259))</f>
        <v/>
      </c>
      <c r="T259">
        <f>IF(O259="","",INDEX($E$2:$E$5001,O259))</f>
        <v/>
      </c>
    </row>
    <row r="260">
      <c r="A260">
        <f>IF(screen_TA_reviewer_A!$A260="","",screen_TA_reviewer_A!$A260)</f>
        <v/>
      </c>
      <c r="B260">
        <f>IF(OR($A260="",screen_TA_reviewer_A!$C260=""),"",screen_TA_reviewer_A!$C260)</f>
        <v/>
      </c>
      <c r="C260">
        <f>IF(OR($A260="",screen_TA_reviewer_B!$C260=""),"",screen_TA_reviewer_B!$C260)</f>
        <v/>
      </c>
      <c r="D260">
        <f>IF(OR($A260="",screen_TA_reviewer_A!$D260=""),"",screen_TA_reviewer_A!$D260)</f>
        <v/>
      </c>
      <c r="E260">
        <f>IF(OR($A260="",screen_TA_reviewer_B!$D260=""),"",screen_TA_reviewer_B!$D260)</f>
        <v/>
      </c>
      <c r="F260">
        <f>IF(AND(B260&lt;&gt;"",C260&lt;&gt;""),1,"")</f>
        <v/>
      </c>
      <c r="G260">
        <f>IF(F260=1,IF(B260=C260,1,0),"")</f>
        <v/>
      </c>
      <c r="H260">
        <f>IF(B260="","",IFERROR(VLOOKUP(B260,lst_TA_binary_map_table,2,FALSE),"INVALID"))</f>
        <v/>
      </c>
      <c r="I260">
        <f>IF(C260="","",IFERROR(VLOOKUP(C260,lst_TA_binary_map_table,2,FALSE),"INVALID"))</f>
        <v/>
      </c>
      <c r="J260">
        <f>IF(F260=1,IF(H260=I260,1,0),"")</f>
        <v/>
      </c>
      <c r="K260">
        <f>IF(G260=0,1,"")</f>
        <v/>
      </c>
      <c r="L260">
        <f>IF(K260=1,COUNTIF($K$2:K260,1),"")</f>
        <v/>
      </c>
      <c r="N260" t="n">
        <v>259</v>
      </c>
      <c r="O260">
        <f>IFERROR(MATCH(N260,$L$2:$L$5001,0),"")</f>
        <v/>
      </c>
      <c r="P260">
        <f>IF(O260="","",INDEX($A$2:$A$5001,O260))</f>
        <v/>
      </c>
      <c r="Q260">
        <f>IF(O260="","",INDEX($B$2:$B$5001,O260))</f>
        <v/>
      </c>
      <c r="R260">
        <f>IF(O260="","",INDEX($C$2:$C$5001,O260))</f>
        <v/>
      </c>
      <c r="S260">
        <f>IF(O260="","",INDEX($D$2:$D$5001,O260))</f>
        <v/>
      </c>
      <c r="T260">
        <f>IF(O260="","",INDEX($E$2:$E$5001,O260))</f>
        <v/>
      </c>
    </row>
    <row r="261">
      <c r="A261">
        <f>IF(screen_TA_reviewer_A!$A261="","",screen_TA_reviewer_A!$A261)</f>
        <v/>
      </c>
      <c r="B261">
        <f>IF(OR($A261="",screen_TA_reviewer_A!$C261=""),"",screen_TA_reviewer_A!$C261)</f>
        <v/>
      </c>
      <c r="C261">
        <f>IF(OR($A261="",screen_TA_reviewer_B!$C261=""),"",screen_TA_reviewer_B!$C261)</f>
        <v/>
      </c>
      <c r="D261">
        <f>IF(OR($A261="",screen_TA_reviewer_A!$D261=""),"",screen_TA_reviewer_A!$D261)</f>
        <v/>
      </c>
      <c r="E261">
        <f>IF(OR($A261="",screen_TA_reviewer_B!$D261=""),"",screen_TA_reviewer_B!$D261)</f>
        <v/>
      </c>
      <c r="F261">
        <f>IF(AND(B261&lt;&gt;"",C261&lt;&gt;""),1,"")</f>
        <v/>
      </c>
      <c r="G261">
        <f>IF(F261=1,IF(B261=C261,1,0),"")</f>
        <v/>
      </c>
      <c r="H261">
        <f>IF(B261="","",IFERROR(VLOOKUP(B261,lst_TA_binary_map_table,2,FALSE),"INVALID"))</f>
        <v/>
      </c>
      <c r="I261">
        <f>IF(C261="","",IFERROR(VLOOKUP(C261,lst_TA_binary_map_table,2,FALSE),"INVALID"))</f>
        <v/>
      </c>
      <c r="J261">
        <f>IF(F261=1,IF(H261=I261,1,0),"")</f>
        <v/>
      </c>
      <c r="K261">
        <f>IF(G261=0,1,"")</f>
        <v/>
      </c>
      <c r="L261">
        <f>IF(K261=1,COUNTIF($K$2:K261,1),"")</f>
        <v/>
      </c>
      <c r="N261" t="n">
        <v>260</v>
      </c>
      <c r="O261">
        <f>IFERROR(MATCH(N261,$L$2:$L$5001,0),"")</f>
        <v/>
      </c>
      <c r="P261">
        <f>IF(O261="","",INDEX($A$2:$A$5001,O261))</f>
        <v/>
      </c>
      <c r="Q261">
        <f>IF(O261="","",INDEX($B$2:$B$5001,O261))</f>
        <v/>
      </c>
      <c r="R261">
        <f>IF(O261="","",INDEX($C$2:$C$5001,O261))</f>
        <v/>
      </c>
      <c r="S261">
        <f>IF(O261="","",INDEX($D$2:$D$5001,O261))</f>
        <v/>
      </c>
      <c r="T261">
        <f>IF(O261="","",INDEX($E$2:$E$5001,O261))</f>
        <v/>
      </c>
    </row>
    <row r="262">
      <c r="A262">
        <f>IF(screen_TA_reviewer_A!$A262="","",screen_TA_reviewer_A!$A262)</f>
        <v/>
      </c>
      <c r="B262">
        <f>IF(OR($A262="",screen_TA_reviewer_A!$C262=""),"",screen_TA_reviewer_A!$C262)</f>
        <v/>
      </c>
      <c r="C262">
        <f>IF(OR($A262="",screen_TA_reviewer_B!$C262=""),"",screen_TA_reviewer_B!$C262)</f>
        <v/>
      </c>
      <c r="D262">
        <f>IF(OR($A262="",screen_TA_reviewer_A!$D262=""),"",screen_TA_reviewer_A!$D262)</f>
        <v/>
      </c>
      <c r="E262">
        <f>IF(OR($A262="",screen_TA_reviewer_B!$D262=""),"",screen_TA_reviewer_B!$D262)</f>
        <v/>
      </c>
      <c r="F262">
        <f>IF(AND(B262&lt;&gt;"",C262&lt;&gt;""),1,"")</f>
        <v/>
      </c>
      <c r="G262">
        <f>IF(F262=1,IF(B262=C262,1,0),"")</f>
        <v/>
      </c>
      <c r="H262">
        <f>IF(B262="","",IFERROR(VLOOKUP(B262,lst_TA_binary_map_table,2,FALSE),"INVALID"))</f>
        <v/>
      </c>
      <c r="I262">
        <f>IF(C262="","",IFERROR(VLOOKUP(C262,lst_TA_binary_map_table,2,FALSE),"INVALID"))</f>
        <v/>
      </c>
      <c r="J262">
        <f>IF(F262=1,IF(H262=I262,1,0),"")</f>
        <v/>
      </c>
      <c r="K262">
        <f>IF(G262=0,1,"")</f>
        <v/>
      </c>
      <c r="L262">
        <f>IF(K262=1,COUNTIF($K$2:K262,1),"")</f>
        <v/>
      </c>
      <c r="N262" t="n">
        <v>261</v>
      </c>
      <c r="O262">
        <f>IFERROR(MATCH(N262,$L$2:$L$5001,0),"")</f>
        <v/>
      </c>
      <c r="P262">
        <f>IF(O262="","",INDEX($A$2:$A$5001,O262))</f>
        <v/>
      </c>
      <c r="Q262">
        <f>IF(O262="","",INDEX($B$2:$B$5001,O262))</f>
        <v/>
      </c>
      <c r="R262">
        <f>IF(O262="","",INDEX($C$2:$C$5001,O262))</f>
        <v/>
      </c>
      <c r="S262">
        <f>IF(O262="","",INDEX($D$2:$D$5001,O262))</f>
        <v/>
      </c>
      <c r="T262">
        <f>IF(O262="","",INDEX($E$2:$E$5001,O262))</f>
        <v/>
      </c>
    </row>
    <row r="263">
      <c r="A263">
        <f>IF(screen_TA_reviewer_A!$A263="","",screen_TA_reviewer_A!$A263)</f>
        <v/>
      </c>
      <c r="B263">
        <f>IF(OR($A263="",screen_TA_reviewer_A!$C263=""),"",screen_TA_reviewer_A!$C263)</f>
        <v/>
      </c>
      <c r="C263">
        <f>IF(OR($A263="",screen_TA_reviewer_B!$C263=""),"",screen_TA_reviewer_B!$C263)</f>
        <v/>
      </c>
      <c r="D263">
        <f>IF(OR($A263="",screen_TA_reviewer_A!$D263=""),"",screen_TA_reviewer_A!$D263)</f>
        <v/>
      </c>
      <c r="E263">
        <f>IF(OR($A263="",screen_TA_reviewer_B!$D263=""),"",screen_TA_reviewer_B!$D263)</f>
        <v/>
      </c>
      <c r="F263">
        <f>IF(AND(B263&lt;&gt;"",C263&lt;&gt;""),1,"")</f>
        <v/>
      </c>
      <c r="G263">
        <f>IF(F263=1,IF(B263=C263,1,0),"")</f>
        <v/>
      </c>
      <c r="H263">
        <f>IF(B263="","",IFERROR(VLOOKUP(B263,lst_TA_binary_map_table,2,FALSE),"INVALID"))</f>
        <v/>
      </c>
      <c r="I263">
        <f>IF(C263="","",IFERROR(VLOOKUP(C263,lst_TA_binary_map_table,2,FALSE),"INVALID"))</f>
        <v/>
      </c>
      <c r="J263">
        <f>IF(F263=1,IF(H263=I263,1,0),"")</f>
        <v/>
      </c>
      <c r="K263">
        <f>IF(G263=0,1,"")</f>
        <v/>
      </c>
      <c r="L263">
        <f>IF(K263=1,COUNTIF($K$2:K263,1),"")</f>
        <v/>
      </c>
      <c r="N263" t="n">
        <v>262</v>
      </c>
      <c r="O263">
        <f>IFERROR(MATCH(N263,$L$2:$L$5001,0),"")</f>
        <v/>
      </c>
      <c r="P263">
        <f>IF(O263="","",INDEX($A$2:$A$5001,O263))</f>
        <v/>
      </c>
      <c r="Q263">
        <f>IF(O263="","",INDEX($B$2:$B$5001,O263))</f>
        <v/>
      </c>
      <c r="R263">
        <f>IF(O263="","",INDEX($C$2:$C$5001,O263))</f>
        <v/>
      </c>
      <c r="S263">
        <f>IF(O263="","",INDEX($D$2:$D$5001,O263))</f>
        <v/>
      </c>
      <c r="T263">
        <f>IF(O263="","",INDEX($E$2:$E$5001,O263))</f>
        <v/>
      </c>
    </row>
    <row r="264">
      <c r="A264">
        <f>IF(screen_TA_reviewer_A!$A264="","",screen_TA_reviewer_A!$A264)</f>
        <v/>
      </c>
      <c r="B264">
        <f>IF(OR($A264="",screen_TA_reviewer_A!$C264=""),"",screen_TA_reviewer_A!$C264)</f>
        <v/>
      </c>
      <c r="C264">
        <f>IF(OR($A264="",screen_TA_reviewer_B!$C264=""),"",screen_TA_reviewer_B!$C264)</f>
        <v/>
      </c>
      <c r="D264">
        <f>IF(OR($A264="",screen_TA_reviewer_A!$D264=""),"",screen_TA_reviewer_A!$D264)</f>
        <v/>
      </c>
      <c r="E264">
        <f>IF(OR($A264="",screen_TA_reviewer_B!$D264=""),"",screen_TA_reviewer_B!$D264)</f>
        <v/>
      </c>
      <c r="F264">
        <f>IF(AND(B264&lt;&gt;"",C264&lt;&gt;""),1,"")</f>
        <v/>
      </c>
      <c r="G264">
        <f>IF(F264=1,IF(B264=C264,1,0),"")</f>
        <v/>
      </c>
      <c r="H264">
        <f>IF(B264="","",IFERROR(VLOOKUP(B264,lst_TA_binary_map_table,2,FALSE),"INVALID"))</f>
        <v/>
      </c>
      <c r="I264">
        <f>IF(C264="","",IFERROR(VLOOKUP(C264,lst_TA_binary_map_table,2,FALSE),"INVALID"))</f>
        <v/>
      </c>
      <c r="J264">
        <f>IF(F264=1,IF(H264=I264,1,0),"")</f>
        <v/>
      </c>
      <c r="K264">
        <f>IF(G264=0,1,"")</f>
        <v/>
      </c>
      <c r="L264">
        <f>IF(K264=1,COUNTIF($K$2:K264,1),"")</f>
        <v/>
      </c>
      <c r="N264" t="n">
        <v>263</v>
      </c>
      <c r="O264">
        <f>IFERROR(MATCH(N264,$L$2:$L$5001,0),"")</f>
        <v/>
      </c>
      <c r="P264">
        <f>IF(O264="","",INDEX($A$2:$A$5001,O264))</f>
        <v/>
      </c>
      <c r="Q264">
        <f>IF(O264="","",INDEX($B$2:$B$5001,O264))</f>
        <v/>
      </c>
      <c r="R264">
        <f>IF(O264="","",INDEX($C$2:$C$5001,O264))</f>
        <v/>
      </c>
      <c r="S264">
        <f>IF(O264="","",INDEX($D$2:$D$5001,O264))</f>
        <v/>
      </c>
      <c r="T264">
        <f>IF(O264="","",INDEX($E$2:$E$5001,O264))</f>
        <v/>
      </c>
    </row>
    <row r="265">
      <c r="A265">
        <f>IF(screen_TA_reviewer_A!$A265="","",screen_TA_reviewer_A!$A265)</f>
        <v/>
      </c>
      <c r="B265">
        <f>IF(OR($A265="",screen_TA_reviewer_A!$C265=""),"",screen_TA_reviewer_A!$C265)</f>
        <v/>
      </c>
      <c r="C265">
        <f>IF(OR($A265="",screen_TA_reviewer_B!$C265=""),"",screen_TA_reviewer_B!$C265)</f>
        <v/>
      </c>
      <c r="D265">
        <f>IF(OR($A265="",screen_TA_reviewer_A!$D265=""),"",screen_TA_reviewer_A!$D265)</f>
        <v/>
      </c>
      <c r="E265">
        <f>IF(OR($A265="",screen_TA_reviewer_B!$D265=""),"",screen_TA_reviewer_B!$D265)</f>
        <v/>
      </c>
      <c r="F265">
        <f>IF(AND(B265&lt;&gt;"",C265&lt;&gt;""),1,"")</f>
        <v/>
      </c>
      <c r="G265">
        <f>IF(F265=1,IF(B265=C265,1,0),"")</f>
        <v/>
      </c>
      <c r="H265">
        <f>IF(B265="","",IFERROR(VLOOKUP(B265,lst_TA_binary_map_table,2,FALSE),"INVALID"))</f>
        <v/>
      </c>
      <c r="I265">
        <f>IF(C265="","",IFERROR(VLOOKUP(C265,lst_TA_binary_map_table,2,FALSE),"INVALID"))</f>
        <v/>
      </c>
      <c r="J265">
        <f>IF(F265=1,IF(H265=I265,1,0),"")</f>
        <v/>
      </c>
      <c r="K265">
        <f>IF(G265=0,1,"")</f>
        <v/>
      </c>
      <c r="L265">
        <f>IF(K265=1,COUNTIF($K$2:K265,1),"")</f>
        <v/>
      </c>
      <c r="N265" t="n">
        <v>264</v>
      </c>
      <c r="O265">
        <f>IFERROR(MATCH(N265,$L$2:$L$5001,0),"")</f>
        <v/>
      </c>
      <c r="P265">
        <f>IF(O265="","",INDEX($A$2:$A$5001,O265))</f>
        <v/>
      </c>
      <c r="Q265">
        <f>IF(O265="","",INDEX($B$2:$B$5001,O265))</f>
        <v/>
      </c>
      <c r="R265">
        <f>IF(O265="","",INDEX($C$2:$C$5001,O265))</f>
        <v/>
      </c>
      <c r="S265">
        <f>IF(O265="","",INDEX($D$2:$D$5001,O265))</f>
        <v/>
      </c>
      <c r="T265">
        <f>IF(O265="","",INDEX($E$2:$E$5001,O265))</f>
        <v/>
      </c>
    </row>
    <row r="266">
      <c r="A266">
        <f>IF(screen_TA_reviewer_A!$A266="","",screen_TA_reviewer_A!$A266)</f>
        <v/>
      </c>
      <c r="B266">
        <f>IF(OR($A266="",screen_TA_reviewer_A!$C266=""),"",screen_TA_reviewer_A!$C266)</f>
        <v/>
      </c>
      <c r="C266">
        <f>IF(OR($A266="",screen_TA_reviewer_B!$C266=""),"",screen_TA_reviewer_B!$C266)</f>
        <v/>
      </c>
      <c r="D266">
        <f>IF(OR($A266="",screen_TA_reviewer_A!$D266=""),"",screen_TA_reviewer_A!$D266)</f>
        <v/>
      </c>
      <c r="E266">
        <f>IF(OR($A266="",screen_TA_reviewer_B!$D266=""),"",screen_TA_reviewer_B!$D266)</f>
        <v/>
      </c>
      <c r="F266">
        <f>IF(AND(B266&lt;&gt;"",C266&lt;&gt;""),1,"")</f>
        <v/>
      </c>
      <c r="G266">
        <f>IF(F266=1,IF(B266=C266,1,0),"")</f>
        <v/>
      </c>
      <c r="H266">
        <f>IF(B266="","",IFERROR(VLOOKUP(B266,lst_TA_binary_map_table,2,FALSE),"INVALID"))</f>
        <v/>
      </c>
      <c r="I266">
        <f>IF(C266="","",IFERROR(VLOOKUP(C266,lst_TA_binary_map_table,2,FALSE),"INVALID"))</f>
        <v/>
      </c>
      <c r="J266">
        <f>IF(F266=1,IF(H266=I266,1,0),"")</f>
        <v/>
      </c>
      <c r="K266">
        <f>IF(G266=0,1,"")</f>
        <v/>
      </c>
      <c r="L266">
        <f>IF(K266=1,COUNTIF($K$2:K266,1),"")</f>
        <v/>
      </c>
      <c r="N266" t="n">
        <v>265</v>
      </c>
      <c r="O266">
        <f>IFERROR(MATCH(N266,$L$2:$L$5001,0),"")</f>
        <v/>
      </c>
      <c r="P266">
        <f>IF(O266="","",INDEX($A$2:$A$5001,O266))</f>
        <v/>
      </c>
      <c r="Q266">
        <f>IF(O266="","",INDEX($B$2:$B$5001,O266))</f>
        <v/>
      </c>
      <c r="R266">
        <f>IF(O266="","",INDEX($C$2:$C$5001,O266))</f>
        <v/>
      </c>
      <c r="S266">
        <f>IF(O266="","",INDEX($D$2:$D$5001,O266))</f>
        <v/>
      </c>
      <c r="T266">
        <f>IF(O266="","",INDEX($E$2:$E$5001,O266))</f>
        <v/>
      </c>
    </row>
    <row r="267">
      <c r="A267">
        <f>IF(screen_TA_reviewer_A!$A267="","",screen_TA_reviewer_A!$A267)</f>
        <v/>
      </c>
      <c r="B267">
        <f>IF(OR($A267="",screen_TA_reviewer_A!$C267=""),"",screen_TA_reviewer_A!$C267)</f>
        <v/>
      </c>
      <c r="C267">
        <f>IF(OR($A267="",screen_TA_reviewer_B!$C267=""),"",screen_TA_reviewer_B!$C267)</f>
        <v/>
      </c>
      <c r="D267">
        <f>IF(OR($A267="",screen_TA_reviewer_A!$D267=""),"",screen_TA_reviewer_A!$D267)</f>
        <v/>
      </c>
      <c r="E267">
        <f>IF(OR($A267="",screen_TA_reviewer_B!$D267=""),"",screen_TA_reviewer_B!$D267)</f>
        <v/>
      </c>
      <c r="F267">
        <f>IF(AND(B267&lt;&gt;"",C267&lt;&gt;""),1,"")</f>
        <v/>
      </c>
      <c r="G267">
        <f>IF(F267=1,IF(B267=C267,1,0),"")</f>
        <v/>
      </c>
      <c r="H267">
        <f>IF(B267="","",IFERROR(VLOOKUP(B267,lst_TA_binary_map_table,2,FALSE),"INVALID"))</f>
        <v/>
      </c>
      <c r="I267">
        <f>IF(C267="","",IFERROR(VLOOKUP(C267,lst_TA_binary_map_table,2,FALSE),"INVALID"))</f>
        <v/>
      </c>
      <c r="J267">
        <f>IF(F267=1,IF(H267=I267,1,0),"")</f>
        <v/>
      </c>
      <c r="K267">
        <f>IF(G267=0,1,"")</f>
        <v/>
      </c>
      <c r="L267">
        <f>IF(K267=1,COUNTIF($K$2:K267,1),"")</f>
        <v/>
      </c>
      <c r="N267" t="n">
        <v>266</v>
      </c>
      <c r="O267">
        <f>IFERROR(MATCH(N267,$L$2:$L$5001,0),"")</f>
        <v/>
      </c>
      <c r="P267">
        <f>IF(O267="","",INDEX($A$2:$A$5001,O267))</f>
        <v/>
      </c>
      <c r="Q267">
        <f>IF(O267="","",INDEX($B$2:$B$5001,O267))</f>
        <v/>
      </c>
      <c r="R267">
        <f>IF(O267="","",INDEX($C$2:$C$5001,O267))</f>
        <v/>
      </c>
      <c r="S267">
        <f>IF(O267="","",INDEX($D$2:$D$5001,O267))</f>
        <v/>
      </c>
      <c r="T267">
        <f>IF(O267="","",INDEX($E$2:$E$5001,O267))</f>
        <v/>
      </c>
    </row>
    <row r="268">
      <c r="A268">
        <f>IF(screen_TA_reviewer_A!$A268="","",screen_TA_reviewer_A!$A268)</f>
        <v/>
      </c>
      <c r="B268">
        <f>IF(OR($A268="",screen_TA_reviewer_A!$C268=""),"",screen_TA_reviewer_A!$C268)</f>
        <v/>
      </c>
      <c r="C268">
        <f>IF(OR($A268="",screen_TA_reviewer_B!$C268=""),"",screen_TA_reviewer_B!$C268)</f>
        <v/>
      </c>
      <c r="D268">
        <f>IF(OR($A268="",screen_TA_reviewer_A!$D268=""),"",screen_TA_reviewer_A!$D268)</f>
        <v/>
      </c>
      <c r="E268">
        <f>IF(OR($A268="",screen_TA_reviewer_B!$D268=""),"",screen_TA_reviewer_B!$D268)</f>
        <v/>
      </c>
      <c r="F268">
        <f>IF(AND(B268&lt;&gt;"",C268&lt;&gt;""),1,"")</f>
        <v/>
      </c>
      <c r="G268">
        <f>IF(F268=1,IF(B268=C268,1,0),"")</f>
        <v/>
      </c>
      <c r="H268">
        <f>IF(B268="","",IFERROR(VLOOKUP(B268,lst_TA_binary_map_table,2,FALSE),"INVALID"))</f>
        <v/>
      </c>
      <c r="I268">
        <f>IF(C268="","",IFERROR(VLOOKUP(C268,lst_TA_binary_map_table,2,FALSE),"INVALID"))</f>
        <v/>
      </c>
      <c r="J268">
        <f>IF(F268=1,IF(H268=I268,1,0),"")</f>
        <v/>
      </c>
      <c r="K268">
        <f>IF(G268=0,1,"")</f>
        <v/>
      </c>
      <c r="L268">
        <f>IF(K268=1,COUNTIF($K$2:K268,1),"")</f>
        <v/>
      </c>
      <c r="N268" t="n">
        <v>267</v>
      </c>
      <c r="O268">
        <f>IFERROR(MATCH(N268,$L$2:$L$5001,0),"")</f>
        <v/>
      </c>
      <c r="P268">
        <f>IF(O268="","",INDEX($A$2:$A$5001,O268))</f>
        <v/>
      </c>
      <c r="Q268">
        <f>IF(O268="","",INDEX($B$2:$B$5001,O268))</f>
        <v/>
      </c>
      <c r="R268">
        <f>IF(O268="","",INDEX($C$2:$C$5001,O268))</f>
        <v/>
      </c>
      <c r="S268">
        <f>IF(O268="","",INDEX($D$2:$D$5001,O268))</f>
        <v/>
      </c>
      <c r="T268">
        <f>IF(O268="","",INDEX($E$2:$E$5001,O268))</f>
        <v/>
      </c>
    </row>
    <row r="269">
      <c r="A269">
        <f>IF(screen_TA_reviewer_A!$A269="","",screen_TA_reviewer_A!$A269)</f>
        <v/>
      </c>
      <c r="B269">
        <f>IF(OR($A269="",screen_TA_reviewer_A!$C269=""),"",screen_TA_reviewer_A!$C269)</f>
        <v/>
      </c>
      <c r="C269">
        <f>IF(OR($A269="",screen_TA_reviewer_B!$C269=""),"",screen_TA_reviewer_B!$C269)</f>
        <v/>
      </c>
      <c r="D269">
        <f>IF(OR($A269="",screen_TA_reviewer_A!$D269=""),"",screen_TA_reviewer_A!$D269)</f>
        <v/>
      </c>
      <c r="E269">
        <f>IF(OR($A269="",screen_TA_reviewer_B!$D269=""),"",screen_TA_reviewer_B!$D269)</f>
        <v/>
      </c>
      <c r="F269">
        <f>IF(AND(B269&lt;&gt;"",C269&lt;&gt;""),1,"")</f>
        <v/>
      </c>
      <c r="G269">
        <f>IF(F269=1,IF(B269=C269,1,0),"")</f>
        <v/>
      </c>
      <c r="H269">
        <f>IF(B269="","",IFERROR(VLOOKUP(B269,lst_TA_binary_map_table,2,FALSE),"INVALID"))</f>
        <v/>
      </c>
      <c r="I269">
        <f>IF(C269="","",IFERROR(VLOOKUP(C269,lst_TA_binary_map_table,2,FALSE),"INVALID"))</f>
        <v/>
      </c>
      <c r="J269">
        <f>IF(F269=1,IF(H269=I269,1,0),"")</f>
        <v/>
      </c>
      <c r="K269">
        <f>IF(G269=0,1,"")</f>
        <v/>
      </c>
      <c r="L269">
        <f>IF(K269=1,COUNTIF($K$2:K269,1),"")</f>
        <v/>
      </c>
      <c r="N269" t="n">
        <v>268</v>
      </c>
      <c r="O269">
        <f>IFERROR(MATCH(N269,$L$2:$L$5001,0),"")</f>
        <v/>
      </c>
      <c r="P269">
        <f>IF(O269="","",INDEX($A$2:$A$5001,O269))</f>
        <v/>
      </c>
      <c r="Q269">
        <f>IF(O269="","",INDEX($B$2:$B$5001,O269))</f>
        <v/>
      </c>
      <c r="R269">
        <f>IF(O269="","",INDEX($C$2:$C$5001,O269))</f>
        <v/>
      </c>
      <c r="S269">
        <f>IF(O269="","",INDEX($D$2:$D$5001,O269))</f>
        <v/>
      </c>
      <c r="T269">
        <f>IF(O269="","",INDEX($E$2:$E$5001,O269))</f>
        <v/>
      </c>
    </row>
    <row r="270">
      <c r="A270">
        <f>IF(screen_TA_reviewer_A!$A270="","",screen_TA_reviewer_A!$A270)</f>
        <v/>
      </c>
      <c r="B270">
        <f>IF(OR($A270="",screen_TA_reviewer_A!$C270=""),"",screen_TA_reviewer_A!$C270)</f>
        <v/>
      </c>
      <c r="C270">
        <f>IF(OR($A270="",screen_TA_reviewer_B!$C270=""),"",screen_TA_reviewer_B!$C270)</f>
        <v/>
      </c>
      <c r="D270">
        <f>IF(OR($A270="",screen_TA_reviewer_A!$D270=""),"",screen_TA_reviewer_A!$D270)</f>
        <v/>
      </c>
      <c r="E270">
        <f>IF(OR($A270="",screen_TA_reviewer_B!$D270=""),"",screen_TA_reviewer_B!$D270)</f>
        <v/>
      </c>
      <c r="F270">
        <f>IF(AND(B270&lt;&gt;"",C270&lt;&gt;""),1,"")</f>
        <v/>
      </c>
      <c r="G270">
        <f>IF(F270=1,IF(B270=C270,1,0),"")</f>
        <v/>
      </c>
      <c r="H270">
        <f>IF(B270="","",IFERROR(VLOOKUP(B270,lst_TA_binary_map_table,2,FALSE),"INVALID"))</f>
        <v/>
      </c>
      <c r="I270">
        <f>IF(C270="","",IFERROR(VLOOKUP(C270,lst_TA_binary_map_table,2,FALSE),"INVALID"))</f>
        <v/>
      </c>
      <c r="J270">
        <f>IF(F270=1,IF(H270=I270,1,0),"")</f>
        <v/>
      </c>
      <c r="K270">
        <f>IF(G270=0,1,"")</f>
        <v/>
      </c>
      <c r="L270">
        <f>IF(K270=1,COUNTIF($K$2:K270,1),"")</f>
        <v/>
      </c>
      <c r="N270" t="n">
        <v>269</v>
      </c>
      <c r="O270">
        <f>IFERROR(MATCH(N270,$L$2:$L$5001,0),"")</f>
        <v/>
      </c>
      <c r="P270">
        <f>IF(O270="","",INDEX($A$2:$A$5001,O270))</f>
        <v/>
      </c>
      <c r="Q270">
        <f>IF(O270="","",INDEX($B$2:$B$5001,O270))</f>
        <v/>
      </c>
      <c r="R270">
        <f>IF(O270="","",INDEX($C$2:$C$5001,O270))</f>
        <v/>
      </c>
      <c r="S270">
        <f>IF(O270="","",INDEX($D$2:$D$5001,O270))</f>
        <v/>
      </c>
      <c r="T270">
        <f>IF(O270="","",INDEX($E$2:$E$5001,O270))</f>
        <v/>
      </c>
    </row>
    <row r="271">
      <c r="A271">
        <f>IF(screen_TA_reviewer_A!$A271="","",screen_TA_reviewer_A!$A271)</f>
        <v/>
      </c>
      <c r="B271">
        <f>IF(OR($A271="",screen_TA_reviewer_A!$C271=""),"",screen_TA_reviewer_A!$C271)</f>
        <v/>
      </c>
      <c r="C271">
        <f>IF(OR($A271="",screen_TA_reviewer_B!$C271=""),"",screen_TA_reviewer_B!$C271)</f>
        <v/>
      </c>
      <c r="D271">
        <f>IF(OR($A271="",screen_TA_reviewer_A!$D271=""),"",screen_TA_reviewer_A!$D271)</f>
        <v/>
      </c>
      <c r="E271">
        <f>IF(OR($A271="",screen_TA_reviewer_B!$D271=""),"",screen_TA_reviewer_B!$D271)</f>
        <v/>
      </c>
      <c r="F271">
        <f>IF(AND(B271&lt;&gt;"",C271&lt;&gt;""),1,"")</f>
        <v/>
      </c>
      <c r="G271">
        <f>IF(F271=1,IF(B271=C271,1,0),"")</f>
        <v/>
      </c>
      <c r="H271">
        <f>IF(B271="","",IFERROR(VLOOKUP(B271,lst_TA_binary_map_table,2,FALSE),"INVALID"))</f>
        <v/>
      </c>
      <c r="I271">
        <f>IF(C271="","",IFERROR(VLOOKUP(C271,lst_TA_binary_map_table,2,FALSE),"INVALID"))</f>
        <v/>
      </c>
      <c r="J271">
        <f>IF(F271=1,IF(H271=I271,1,0),"")</f>
        <v/>
      </c>
      <c r="K271">
        <f>IF(G271=0,1,"")</f>
        <v/>
      </c>
      <c r="L271">
        <f>IF(K271=1,COUNTIF($K$2:K271,1),"")</f>
        <v/>
      </c>
      <c r="N271" t="n">
        <v>270</v>
      </c>
      <c r="O271">
        <f>IFERROR(MATCH(N271,$L$2:$L$5001,0),"")</f>
        <v/>
      </c>
      <c r="P271">
        <f>IF(O271="","",INDEX($A$2:$A$5001,O271))</f>
        <v/>
      </c>
      <c r="Q271">
        <f>IF(O271="","",INDEX($B$2:$B$5001,O271))</f>
        <v/>
      </c>
      <c r="R271">
        <f>IF(O271="","",INDEX($C$2:$C$5001,O271))</f>
        <v/>
      </c>
      <c r="S271">
        <f>IF(O271="","",INDEX($D$2:$D$5001,O271))</f>
        <v/>
      </c>
      <c r="T271">
        <f>IF(O271="","",INDEX($E$2:$E$5001,O271))</f>
        <v/>
      </c>
    </row>
    <row r="272">
      <c r="A272">
        <f>IF(screen_TA_reviewer_A!$A272="","",screen_TA_reviewer_A!$A272)</f>
        <v/>
      </c>
      <c r="B272">
        <f>IF(OR($A272="",screen_TA_reviewer_A!$C272=""),"",screen_TA_reviewer_A!$C272)</f>
        <v/>
      </c>
      <c r="C272">
        <f>IF(OR($A272="",screen_TA_reviewer_B!$C272=""),"",screen_TA_reviewer_B!$C272)</f>
        <v/>
      </c>
      <c r="D272">
        <f>IF(OR($A272="",screen_TA_reviewer_A!$D272=""),"",screen_TA_reviewer_A!$D272)</f>
        <v/>
      </c>
      <c r="E272">
        <f>IF(OR($A272="",screen_TA_reviewer_B!$D272=""),"",screen_TA_reviewer_B!$D272)</f>
        <v/>
      </c>
      <c r="F272">
        <f>IF(AND(B272&lt;&gt;"",C272&lt;&gt;""),1,"")</f>
        <v/>
      </c>
      <c r="G272">
        <f>IF(F272=1,IF(B272=C272,1,0),"")</f>
        <v/>
      </c>
      <c r="H272">
        <f>IF(B272="","",IFERROR(VLOOKUP(B272,lst_TA_binary_map_table,2,FALSE),"INVALID"))</f>
        <v/>
      </c>
      <c r="I272">
        <f>IF(C272="","",IFERROR(VLOOKUP(C272,lst_TA_binary_map_table,2,FALSE),"INVALID"))</f>
        <v/>
      </c>
      <c r="J272">
        <f>IF(F272=1,IF(H272=I272,1,0),"")</f>
        <v/>
      </c>
      <c r="K272">
        <f>IF(G272=0,1,"")</f>
        <v/>
      </c>
      <c r="L272">
        <f>IF(K272=1,COUNTIF($K$2:K272,1),"")</f>
        <v/>
      </c>
      <c r="N272" t="n">
        <v>271</v>
      </c>
      <c r="O272">
        <f>IFERROR(MATCH(N272,$L$2:$L$5001,0),"")</f>
        <v/>
      </c>
      <c r="P272">
        <f>IF(O272="","",INDEX($A$2:$A$5001,O272))</f>
        <v/>
      </c>
      <c r="Q272">
        <f>IF(O272="","",INDEX($B$2:$B$5001,O272))</f>
        <v/>
      </c>
      <c r="R272">
        <f>IF(O272="","",INDEX($C$2:$C$5001,O272))</f>
        <v/>
      </c>
      <c r="S272">
        <f>IF(O272="","",INDEX($D$2:$D$5001,O272))</f>
        <v/>
      </c>
      <c r="T272">
        <f>IF(O272="","",INDEX($E$2:$E$5001,O272))</f>
        <v/>
      </c>
    </row>
    <row r="273">
      <c r="A273">
        <f>IF(screen_TA_reviewer_A!$A273="","",screen_TA_reviewer_A!$A273)</f>
        <v/>
      </c>
      <c r="B273">
        <f>IF(OR($A273="",screen_TA_reviewer_A!$C273=""),"",screen_TA_reviewer_A!$C273)</f>
        <v/>
      </c>
      <c r="C273">
        <f>IF(OR($A273="",screen_TA_reviewer_B!$C273=""),"",screen_TA_reviewer_B!$C273)</f>
        <v/>
      </c>
      <c r="D273">
        <f>IF(OR($A273="",screen_TA_reviewer_A!$D273=""),"",screen_TA_reviewer_A!$D273)</f>
        <v/>
      </c>
      <c r="E273">
        <f>IF(OR($A273="",screen_TA_reviewer_B!$D273=""),"",screen_TA_reviewer_B!$D273)</f>
        <v/>
      </c>
      <c r="F273">
        <f>IF(AND(B273&lt;&gt;"",C273&lt;&gt;""),1,"")</f>
        <v/>
      </c>
      <c r="G273">
        <f>IF(F273=1,IF(B273=C273,1,0),"")</f>
        <v/>
      </c>
      <c r="H273">
        <f>IF(B273="","",IFERROR(VLOOKUP(B273,lst_TA_binary_map_table,2,FALSE),"INVALID"))</f>
        <v/>
      </c>
      <c r="I273">
        <f>IF(C273="","",IFERROR(VLOOKUP(C273,lst_TA_binary_map_table,2,FALSE),"INVALID"))</f>
        <v/>
      </c>
      <c r="J273">
        <f>IF(F273=1,IF(H273=I273,1,0),"")</f>
        <v/>
      </c>
      <c r="K273">
        <f>IF(G273=0,1,"")</f>
        <v/>
      </c>
      <c r="L273">
        <f>IF(K273=1,COUNTIF($K$2:K273,1),"")</f>
        <v/>
      </c>
      <c r="N273" t="n">
        <v>272</v>
      </c>
      <c r="O273">
        <f>IFERROR(MATCH(N273,$L$2:$L$5001,0),"")</f>
        <v/>
      </c>
      <c r="P273">
        <f>IF(O273="","",INDEX($A$2:$A$5001,O273))</f>
        <v/>
      </c>
      <c r="Q273">
        <f>IF(O273="","",INDEX($B$2:$B$5001,O273))</f>
        <v/>
      </c>
      <c r="R273">
        <f>IF(O273="","",INDEX($C$2:$C$5001,O273))</f>
        <v/>
      </c>
      <c r="S273">
        <f>IF(O273="","",INDEX($D$2:$D$5001,O273))</f>
        <v/>
      </c>
      <c r="T273">
        <f>IF(O273="","",INDEX($E$2:$E$5001,O273))</f>
        <v/>
      </c>
    </row>
    <row r="274">
      <c r="A274">
        <f>IF(screen_TA_reviewer_A!$A274="","",screen_TA_reviewer_A!$A274)</f>
        <v/>
      </c>
      <c r="B274">
        <f>IF(OR($A274="",screen_TA_reviewer_A!$C274=""),"",screen_TA_reviewer_A!$C274)</f>
        <v/>
      </c>
      <c r="C274">
        <f>IF(OR($A274="",screen_TA_reviewer_B!$C274=""),"",screen_TA_reviewer_B!$C274)</f>
        <v/>
      </c>
      <c r="D274">
        <f>IF(OR($A274="",screen_TA_reviewer_A!$D274=""),"",screen_TA_reviewer_A!$D274)</f>
        <v/>
      </c>
      <c r="E274">
        <f>IF(OR($A274="",screen_TA_reviewer_B!$D274=""),"",screen_TA_reviewer_B!$D274)</f>
        <v/>
      </c>
      <c r="F274">
        <f>IF(AND(B274&lt;&gt;"",C274&lt;&gt;""),1,"")</f>
        <v/>
      </c>
      <c r="G274">
        <f>IF(F274=1,IF(B274=C274,1,0),"")</f>
        <v/>
      </c>
      <c r="H274">
        <f>IF(B274="","",IFERROR(VLOOKUP(B274,lst_TA_binary_map_table,2,FALSE),"INVALID"))</f>
        <v/>
      </c>
      <c r="I274">
        <f>IF(C274="","",IFERROR(VLOOKUP(C274,lst_TA_binary_map_table,2,FALSE),"INVALID"))</f>
        <v/>
      </c>
      <c r="J274">
        <f>IF(F274=1,IF(H274=I274,1,0),"")</f>
        <v/>
      </c>
      <c r="K274">
        <f>IF(G274=0,1,"")</f>
        <v/>
      </c>
      <c r="L274">
        <f>IF(K274=1,COUNTIF($K$2:K274,1),"")</f>
        <v/>
      </c>
      <c r="N274" t="n">
        <v>273</v>
      </c>
      <c r="O274">
        <f>IFERROR(MATCH(N274,$L$2:$L$5001,0),"")</f>
        <v/>
      </c>
      <c r="P274">
        <f>IF(O274="","",INDEX($A$2:$A$5001,O274))</f>
        <v/>
      </c>
      <c r="Q274">
        <f>IF(O274="","",INDEX($B$2:$B$5001,O274))</f>
        <v/>
      </c>
      <c r="R274">
        <f>IF(O274="","",INDEX($C$2:$C$5001,O274))</f>
        <v/>
      </c>
      <c r="S274">
        <f>IF(O274="","",INDEX($D$2:$D$5001,O274))</f>
        <v/>
      </c>
      <c r="T274">
        <f>IF(O274="","",INDEX($E$2:$E$5001,O274))</f>
        <v/>
      </c>
    </row>
    <row r="275">
      <c r="A275">
        <f>IF(screen_TA_reviewer_A!$A275="","",screen_TA_reviewer_A!$A275)</f>
        <v/>
      </c>
      <c r="B275">
        <f>IF(OR($A275="",screen_TA_reviewer_A!$C275=""),"",screen_TA_reviewer_A!$C275)</f>
        <v/>
      </c>
      <c r="C275">
        <f>IF(OR($A275="",screen_TA_reviewer_B!$C275=""),"",screen_TA_reviewer_B!$C275)</f>
        <v/>
      </c>
      <c r="D275">
        <f>IF(OR($A275="",screen_TA_reviewer_A!$D275=""),"",screen_TA_reviewer_A!$D275)</f>
        <v/>
      </c>
      <c r="E275">
        <f>IF(OR($A275="",screen_TA_reviewer_B!$D275=""),"",screen_TA_reviewer_B!$D275)</f>
        <v/>
      </c>
      <c r="F275">
        <f>IF(AND(B275&lt;&gt;"",C275&lt;&gt;""),1,"")</f>
        <v/>
      </c>
      <c r="G275">
        <f>IF(F275=1,IF(B275=C275,1,0),"")</f>
        <v/>
      </c>
      <c r="H275">
        <f>IF(B275="","",IFERROR(VLOOKUP(B275,lst_TA_binary_map_table,2,FALSE),"INVALID"))</f>
        <v/>
      </c>
      <c r="I275">
        <f>IF(C275="","",IFERROR(VLOOKUP(C275,lst_TA_binary_map_table,2,FALSE),"INVALID"))</f>
        <v/>
      </c>
      <c r="J275">
        <f>IF(F275=1,IF(H275=I275,1,0),"")</f>
        <v/>
      </c>
      <c r="K275">
        <f>IF(G275=0,1,"")</f>
        <v/>
      </c>
      <c r="L275">
        <f>IF(K275=1,COUNTIF($K$2:K275,1),"")</f>
        <v/>
      </c>
      <c r="N275" t="n">
        <v>274</v>
      </c>
      <c r="O275">
        <f>IFERROR(MATCH(N275,$L$2:$L$5001,0),"")</f>
        <v/>
      </c>
      <c r="P275">
        <f>IF(O275="","",INDEX($A$2:$A$5001,O275))</f>
        <v/>
      </c>
      <c r="Q275">
        <f>IF(O275="","",INDEX($B$2:$B$5001,O275))</f>
        <v/>
      </c>
      <c r="R275">
        <f>IF(O275="","",INDEX($C$2:$C$5001,O275))</f>
        <v/>
      </c>
      <c r="S275">
        <f>IF(O275="","",INDEX($D$2:$D$5001,O275))</f>
        <v/>
      </c>
      <c r="T275">
        <f>IF(O275="","",INDEX($E$2:$E$5001,O275))</f>
        <v/>
      </c>
    </row>
    <row r="276">
      <c r="A276">
        <f>IF(screen_TA_reviewer_A!$A276="","",screen_TA_reviewer_A!$A276)</f>
        <v/>
      </c>
      <c r="B276">
        <f>IF(OR($A276="",screen_TA_reviewer_A!$C276=""),"",screen_TA_reviewer_A!$C276)</f>
        <v/>
      </c>
      <c r="C276">
        <f>IF(OR($A276="",screen_TA_reviewer_B!$C276=""),"",screen_TA_reviewer_B!$C276)</f>
        <v/>
      </c>
      <c r="D276">
        <f>IF(OR($A276="",screen_TA_reviewer_A!$D276=""),"",screen_TA_reviewer_A!$D276)</f>
        <v/>
      </c>
      <c r="E276">
        <f>IF(OR($A276="",screen_TA_reviewer_B!$D276=""),"",screen_TA_reviewer_B!$D276)</f>
        <v/>
      </c>
      <c r="F276">
        <f>IF(AND(B276&lt;&gt;"",C276&lt;&gt;""),1,"")</f>
        <v/>
      </c>
      <c r="G276">
        <f>IF(F276=1,IF(B276=C276,1,0),"")</f>
        <v/>
      </c>
      <c r="H276">
        <f>IF(B276="","",IFERROR(VLOOKUP(B276,lst_TA_binary_map_table,2,FALSE),"INVALID"))</f>
        <v/>
      </c>
      <c r="I276">
        <f>IF(C276="","",IFERROR(VLOOKUP(C276,lst_TA_binary_map_table,2,FALSE),"INVALID"))</f>
        <v/>
      </c>
      <c r="J276">
        <f>IF(F276=1,IF(H276=I276,1,0),"")</f>
        <v/>
      </c>
      <c r="K276">
        <f>IF(G276=0,1,"")</f>
        <v/>
      </c>
      <c r="L276">
        <f>IF(K276=1,COUNTIF($K$2:K276,1),"")</f>
        <v/>
      </c>
      <c r="N276" t="n">
        <v>275</v>
      </c>
      <c r="O276">
        <f>IFERROR(MATCH(N276,$L$2:$L$5001,0),"")</f>
        <v/>
      </c>
      <c r="P276">
        <f>IF(O276="","",INDEX($A$2:$A$5001,O276))</f>
        <v/>
      </c>
      <c r="Q276">
        <f>IF(O276="","",INDEX($B$2:$B$5001,O276))</f>
        <v/>
      </c>
      <c r="R276">
        <f>IF(O276="","",INDEX($C$2:$C$5001,O276))</f>
        <v/>
      </c>
      <c r="S276">
        <f>IF(O276="","",INDEX($D$2:$D$5001,O276))</f>
        <v/>
      </c>
      <c r="T276">
        <f>IF(O276="","",INDEX($E$2:$E$5001,O276))</f>
        <v/>
      </c>
    </row>
    <row r="277">
      <c r="A277">
        <f>IF(screen_TA_reviewer_A!$A277="","",screen_TA_reviewer_A!$A277)</f>
        <v/>
      </c>
      <c r="B277">
        <f>IF(OR($A277="",screen_TA_reviewer_A!$C277=""),"",screen_TA_reviewer_A!$C277)</f>
        <v/>
      </c>
      <c r="C277">
        <f>IF(OR($A277="",screen_TA_reviewer_B!$C277=""),"",screen_TA_reviewer_B!$C277)</f>
        <v/>
      </c>
      <c r="D277">
        <f>IF(OR($A277="",screen_TA_reviewer_A!$D277=""),"",screen_TA_reviewer_A!$D277)</f>
        <v/>
      </c>
      <c r="E277">
        <f>IF(OR($A277="",screen_TA_reviewer_B!$D277=""),"",screen_TA_reviewer_B!$D277)</f>
        <v/>
      </c>
      <c r="F277">
        <f>IF(AND(B277&lt;&gt;"",C277&lt;&gt;""),1,"")</f>
        <v/>
      </c>
      <c r="G277">
        <f>IF(F277=1,IF(B277=C277,1,0),"")</f>
        <v/>
      </c>
      <c r="H277">
        <f>IF(B277="","",IFERROR(VLOOKUP(B277,lst_TA_binary_map_table,2,FALSE),"INVALID"))</f>
        <v/>
      </c>
      <c r="I277">
        <f>IF(C277="","",IFERROR(VLOOKUP(C277,lst_TA_binary_map_table,2,FALSE),"INVALID"))</f>
        <v/>
      </c>
      <c r="J277">
        <f>IF(F277=1,IF(H277=I277,1,0),"")</f>
        <v/>
      </c>
      <c r="K277">
        <f>IF(G277=0,1,"")</f>
        <v/>
      </c>
      <c r="L277">
        <f>IF(K277=1,COUNTIF($K$2:K277,1),"")</f>
        <v/>
      </c>
      <c r="N277" t="n">
        <v>276</v>
      </c>
      <c r="O277">
        <f>IFERROR(MATCH(N277,$L$2:$L$5001,0),"")</f>
        <v/>
      </c>
      <c r="P277">
        <f>IF(O277="","",INDEX($A$2:$A$5001,O277))</f>
        <v/>
      </c>
      <c r="Q277">
        <f>IF(O277="","",INDEX($B$2:$B$5001,O277))</f>
        <v/>
      </c>
      <c r="R277">
        <f>IF(O277="","",INDEX($C$2:$C$5001,O277))</f>
        <v/>
      </c>
      <c r="S277">
        <f>IF(O277="","",INDEX($D$2:$D$5001,O277))</f>
        <v/>
      </c>
      <c r="T277">
        <f>IF(O277="","",INDEX($E$2:$E$5001,O277))</f>
        <v/>
      </c>
    </row>
    <row r="278">
      <c r="A278">
        <f>IF(screen_TA_reviewer_A!$A278="","",screen_TA_reviewer_A!$A278)</f>
        <v/>
      </c>
      <c r="B278">
        <f>IF(OR($A278="",screen_TA_reviewer_A!$C278=""),"",screen_TA_reviewer_A!$C278)</f>
        <v/>
      </c>
      <c r="C278">
        <f>IF(OR($A278="",screen_TA_reviewer_B!$C278=""),"",screen_TA_reviewer_B!$C278)</f>
        <v/>
      </c>
      <c r="D278">
        <f>IF(OR($A278="",screen_TA_reviewer_A!$D278=""),"",screen_TA_reviewer_A!$D278)</f>
        <v/>
      </c>
      <c r="E278">
        <f>IF(OR($A278="",screen_TA_reviewer_B!$D278=""),"",screen_TA_reviewer_B!$D278)</f>
        <v/>
      </c>
      <c r="F278">
        <f>IF(AND(B278&lt;&gt;"",C278&lt;&gt;""),1,"")</f>
        <v/>
      </c>
      <c r="G278">
        <f>IF(F278=1,IF(B278=C278,1,0),"")</f>
        <v/>
      </c>
      <c r="H278">
        <f>IF(B278="","",IFERROR(VLOOKUP(B278,lst_TA_binary_map_table,2,FALSE),"INVALID"))</f>
        <v/>
      </c>
      <c r="I278">
        <f>IF(C278="","",IFERROR(VLOOKUP(C278,lst_TA_binary_map_table,2,FALSE),"INVALID"))</f>
        <v/>
      </c>
      <c r="J278">
        <f>IF(F278=1,IF(H278=I278,1,0),"")</f>
        <v/>
      </c>
      <c r="K278">
        <f>IF(G278=0,1,"")</f>
        <v/>
      </c>
      <c r="L278">
        <f>IF(K278=1,COUNTIF($K$2:K278,1),"")</f>
        <v/>
      </c>
      <c r="N278" t="n">
        <v>277</v>
      </c>
      <c r="O278">
        <f>IFERROR(MATCH(N278,$L$2:$L$5001,0),"")</f>
        <v/>
      </c>
      <c r="P278">
        <f>IF(O278="","",INDEX($A$2:$A$5001,O278))</f>
        <v/>
      </c>
      <c r="Q278">
        <f>IF(O278="","",INDEX($B$2:$B$5001,O278))</f>
        <v/>
      </c>
      <c r="R278">
        <f>IF(O278="","",INDEX($C$2:$C$5001,O278))</f>
        <v/>
      </c>
      <c r="S278">
        <f>IF(O278="","",INDEX($D$2:$D$5001,O278))</f>
        <v/>
      </c>
      <c r="T278">
        <f>IF(O278="","",INDEX($E$2:$E$5001,O278))</f>
        <v/>
      </c>
    </row>
    <row r="279">
      <c r="A279">
        <f>IF(screen_TA_reviewer_A!$A279="","",screen_TA_reviewer_A!$A279)</f>
        <v/>
      </c>
      <c r="B279">
        <f>IF(OR($A279="",screen_TA_reviewer_A!$C279=""),"",screen_TA_reviewer_A!$C279)</f>
        <v/>
      </c>
      <c r="C279">
        <f>IF(OR($A279="",screen_TA_reviewer_B!$C279=""),"",screen_TA_reviewer_B!$C279)</f>
        <v/>
      </c>
      <c r="D279">
        <f>IF(OR($A279="",screen_TA_reviewer_A!$D279=""),"",screen_TA_reviewer_A!$D279)</f>
        <v/>
      </c>
      <c r="E279">
        <f>IF(OR($A279="",screen_TA_reviewer_B!$D279=""),"",screen_TA_reviewer_B!$D279)</f>
        <v/>
      </c>
      <c r="F279">
        <f>IF(AND(B279&lt;&gt;"",C279&lt;&gt;""),1,"")</f>
        <v/>
      </c>
      <c r="G279">
        <f>IF(F279=1,IF(B279=C279,1,0),"")</f>
        <v/>
      </c>
      <c r="H279">
        <f>IF(B279="","",IFERROR(VLOOKUP(B279,lst_TA_binary_map_table,2,FALSE),"INVALID"))</f>
        <v/>
      </c>
      <c r="I279">
        <f>IF(C279="","",IFERROR(VLOOKUP(C279,lst_TA_binary_map_table,2,FALSE),"INVALID"))</f>
        <v/>
      </c>
      <c r="J279">
        <f>IF(F279=1,IF(H279=I279,1,0),"")</f>
        <v/>
      </c>
      <c r="K279">
        <f>IF(G279=0,1,"")</f>
        <v/>
      </c>
      <c r="L279">
        <f>IF(K279=1,COUNTIF($K$2:K279,1),"")</f>
        <v/>
      </c>
      <c r="N279" t="n">
        <v>278</v>
      </c>
      <c r="O279">
        <f>IFERROR(MATCH(N279,$L$2:$L$5001,0),"")</f>
        <v/>
      </c>
      <c r="P279">
        <f>IF(O279="","",INDEX($A$2:$A$5001,O279))</f>
        <v/>
      </c>
      <c r="Q279">
        <f>IF(O279="","",INDEX($B$2:$B$5001,O279))</f>
        <v/>
      </c>
      <c r="R279">
        <f>IF(O279="","",INDEX($C$2:$C$5001,O279))</f>
        <v/>
      </c>
      <c r="S279">
        <f>IF(O279="","",INDEX($D$2:$D$5001,O279))</f>
        <v/>
      </c>
      <c r="T279">
        <f>IF(O279="","",INDEX($E$2:$E$5001,O279))</f>
        <v/>
      </c>
    </row>
    <row r="280">
      <c r="A280">
        <f>IF(screen_TA_reviewer_A!$A280="","",screen_TA_reviewer_A!$A280)</f>
        <v/>
      </c>
      <c r="B280">
        <f>IF(OR($A280="",screen_TA_reviewer_A!$C280=""),"",screen_TA_reviewer_A!$C280)</f>
        <v/>
      </c>
      <c r="C280">
        <f>IF(OR($A280="",screen_TA_reviewer_B!$C280=""),"",screen_TA_reviewer_B!$C280)</f>
        <v/>
      </c>
      <c r="D280">
        <f>IF(OR($A280="",screen_TA_reviewer_A!$D280=""),"",screen_TA_reviewer_A!$D280)</f>
        <v/>
      </c>
      <c r="E280">
        <f>IF(OR($A280="",screen_TA_reviewer_B!$D280=""),"",screen_TA_reviewer_B!$D280)</f>
        <v/>
      </c>
      <c r="F280">
        <f>IF(AND(B280&lt;&gt;"",C280&lt;&gt;""),1,"")</f>
        <v/>
      </c>
      <c r="G280">
        <f>IF(F280=1,IF(B280=C280,1,0),"")</f>
        <v/>
      </c>
      <c r="H280">
        <f>IF(B280="","",IFERROR(VLOOKUP(B280,lst_TA_binary_map_table,2,FALSE),"INVALID"))</f>
        <v/>
      </c>
      <c r="I280">
        <f>IF(C280="","",IFERROR(VLOOKUP(C280,lst_TA_binary_map_table,2,FALSE),"INVALID"))</f>
        <v/>
      </c>
      <c r="J280">
        <f>IF(F280=1,IF(H280=I280,1,0),"")</f>
        <v/>
      </c>
      <c r="K280">
        <f>IF(G280=0,1,"")</f>
        <v/>
      </c>
      <c r="L280">
        <f>IF(K280=1,COUNTIF($K$2:K280,1),"")</f>
        <v/>
      </c>
      <c r="N280" t="n">
        <v>279</v>
      </c>
      <c r="O280">
        <f>IFERROR(MATCH(N280,$L$2:$L$5001,0),"")</f>
        <v/>
      </c>
      <c r="P280">
        <f>IF(O280="","",INDEX($A$2:$A$5001,O280))</f>
        <v/>
      </c>
      <c r="Q280">
        <f>IF(O280="","",INDEX($B$2:$B$5001,O280))</f>
        <v/>
      </c>
      <c r="R280">
        <f>IF(O280="","",INDEX($C$2:$C$5001,O280))</f>
        <v/>
      </c>
      <c r="S280">
        <f>IF(O280="","",INDEX($D$2:$D$5001,O280))</f>
        <v/>
      </c>
      <c r="T280">
        <f>IF(O280="","",INDEX($E$2:$E$5001,O280))</f>
        <v/>
      </c>
    </row>
    <row r="281">
      <c r="A281">
        <f>IF(screen_TA_reviewer_A!$A281="","",screen_TA_reviewer_A!$A281)</f>
        <v/>
      </c>
      <c r="B281">
        <f>IF(OR($A281="",screen_TA_reviewer_A!$C281=""),"",screen_TA_reviewer_A!$C281)</f>
        <v/>
      </c>
      <c r="C281">
        <f>IF(OR($A281="",screen_TA_reviewer_B!$C281=""),"",screen_TA_reviewer_B!$C281)</f>
        <v/>
      </c>
      <c r="D281">
        <f>IF(OR($A281="",screen_TA_reviewer_A!$D281=""),"",screen_TA_reviewer_A!$D281)</f>
        <v/>
      </c>
      <c r="E281">
        <f>IF(OR($A281="",screen_TA_reviewer_B!$D281=""),"",screen_TA_reviewer_B!$D281)</f>
        <v/>
      </c>
      <c r="F281">
        <f>IF(AND(B281&lt;&gt;"",C281&lt;&gt;""),1,"")</f>
        <v/>
      </c>
      <c r="G281">
        <f>IF(F281=1,IF(B281=C281,1,0),"")</f>
        <v/>
      </c>
      <c r="H281">
        <f>IF(B281="","",IFERROR(VLOOKUP(B281,lst_TA_binary_map_table,2,FALSE),"INVALID"))</f>
        <v/>
      </c>
      <c r="I281">
        <f>IF(C281="","",IFERROR(VLOOKUP(C281,lst_TA_binary_map_table,2,FALSE),"INVALID"))</f>
        <v/>
      </c>
      <c r="J281">
        <f>IF(F281=1,IF(H281=I281,1,0),"")</f>
        <v/>
      </c>
      <c r="K281">
        <f>IF(G281=0,1,"")</f>
        <v/>
      </c>
      <c r="L281">
        <f>IF(K281=1,COUNTIF($K$2:K281,1),"")</f>
        <v/>
      </c>
      <c r="N281" t="n">
        <v>280</v>
      </c>
      <c r="O281">
        <f>IFERROR(MATCH(N281,$L$2:$L$5001,0),"")</f>
        <v/>
      </c>
      <c r="P281">
        <f>IF(O281="","",INDEX($A$2:$A$5001,O281))</f>
        <v/>
      </c>
      <c r="Q281">
        <f>IF(O281="","",INDEX($B$2:$B$5001,O281))</f>
        <v/>
      </c>
      <c r="R281">
        <f>IF(O281="","",INDEX($C$2:$C$5001,O281))</f>
        <v/>
      </c>
      <c r="S281">
        <f>IF(O281="","",INDEX($D$2:$D$5001,O281))</f>
        <v/>
      </c>
      <c r="T281">
        <f>IF(O281="","",INDEX($E$2:$E$5001,O281))</f>
        <v/>
      </c>
    </row>
    <row r="282">
      <c r="A282">
        <f>IF(screen_TA_reviewer_A!$A282="","",screen_TA_reviewer_A!$A282)</f>
        <v/>
      </c>
      <c r="B282">
        <f>IF(OR($A282="",screen_TA_reviewer_A!$C282=""),"",screen_TA_reviewer_A!$C282)</f>
        <v/>
      </c>
      <c r="C282">
        <f>IF(OR($A282="",screen_TA_reviewer_B!$C282=""),"",screen_TA_reviewer_B!$C282)</f>
        <v/>
      </c>
      <c r="D282">
        <f>IF(OR($A282="",screen_TA_reviewer_A!$D282=""),"",screen_TA_reviewer_A!$D282)</f>
        <v/>
      </c>
      <c r="E282">
        <f>IF(OR($A282="",screen_TA_reviewer_B!$D282=""),"",screen_TA_reviewer_B!$D282)</f>
        <v/>
      </c>
      <c r="F282">
        <f>IF(AND(B282&lt;&gt;"",C282&lt;&gt;""),1,"")</f>
        <v/>
      </c>
      <c r="G282">
        <f>IF(F282=1,IF(B282=C282,1,0),"")</f>
        <v/>
      </c>
      <c r="H282">
        <f>IF(B282="","",IFERROR(VLOOKUP(B282,lst_TA_binary_map_table,2,FALSE),"INVALID"))</f>
        <v/>
      </c>
      <c r="I282">
        <f>IF(C282="","",IFERROR(VLOOKUP(C282,lst_TA_binary_map_table,2,FALSE),"INVALID"))</f>
        <v/>
      </c>
      <c r="J282">
        <f>IF(F282=1,IF(H282=I282,1,0),"")</f>
        <v/>
      </c>
      <c r="K282">
        <f>IF(G282=0,1,"")</f>
        <v/>
      </c>
      <c r="L282">
        <f>IF(K282=1,COUNTIF($K$2:K282,1),"")</f>
        <v/>
      </c>
      <c r="N282" t="n">
        <v>281</v>
      </c>
      <c r="O282">
        <f>IFERROR(MATCH(N282,$L$2:$L$5001,0),"")</f>
        <v/>
      </c>
      <c r="P282">
        <f>IF(O282="","",INDEX($A$2:$A$5001,O282))</f>
        <v/>
      </c>
      <c r="Q282">
        <f>IF(O282="","",INDEX($B$2:$B$5001,O282))</f>
        <v/>
      </c>
      <c r="R282">
        <f>IF(O282="","",INDEX($C$2:$C$5001,O282))</f>
        <v/>
      </c>
      <c r="S282">
        <f>IF(O282="","",INDEX($D$2:$D$5001,O282))</f>
        <v/>
      </c>
      <c r="T282">
        <f>IF(O282="","",INDEX($E$2:$E$5001,O282))</f>
        <v/>
      </c>
    </row>
    <row r="283">
      <c r="A283">
        <f>IF(screen_TA_reviewer_A!$A283="","",screen_TA_reviewer_A!$A283)</f>
        <v/>
      </c>
      <c r="B283">
        <f>IF(OR($A283="",screen_TA_reviewer_A!$C283=""),"",screen_TA_reviewer_A!$C283)</f>
        <v/>
      </c>
      <c r="C283">
        <f>IF(OR($A283="",screen_TA_reviewer_B!$C283=""),"",screen_TA_reviewer_B!$C283)</f>
        <v/>
      </c>
      <c r="D283">
        <f>IF(OR($A283="",screen_TA_reviewer_A!$D283=""),"",screen_TA_reviewer_A!$D283)</f>
        <v/>
      </c>
      <c r="E283">
        <f>IF(OR($A283="",screen_TA_reviewer_B!$D283=""),"",screen_TA_reviewer_B!$D283)</f>
        <v/>
      </c>
      <c r="F283">
        <f>IF(AND(B283&lt;&gt;"",C283&lt;&gt;""),1,"")</f>
        <v/>
      </c>
      <c r="G283">
        <f>IF(F283=1,IF(B283=C283,1,0),"")</f>
        <v/>
      </c>
      <c r="H283">
        <f>IF(B283="","",IFERROR(VLOOKUP(B283,lst_TA_binary_map_table,2,FALSE),"INVALID"))</f>
        <v/>
      </c>
      <c r="I283">
        <f>IF(C283="","",IFERROR(VLOOKUP(C283,lst_TA_binary_map_table,2,FALSE),"INVALID"))</f>
        <v/>
      </c>
      <c r="J283">
        <f>IF(F283=1,IF(H283=I283,1,0),"")</f>
        <v/>
      </c>
      <c r="K283">
        <f>IF(G283=0,1,"")</f>
        <v/>
      </c>
      <c r="L283">
        <f>IF(K283=1,COUNTIF($K$2:K283,1),"")</f>
        <v/>
      </c>
      <c r="N283" t="n">
        <v>282</v>
      </c>
      <c r="O283">
        <f>IFERROR(MATCH(N283,$L$2:$L$5001,0),"")</f>
        <v/>
      </c>
      <c r="P283">
        <f>IF(O283="","",INDEX($A$2:$A$5001,O283))</f>
        <v/>
      </c>
      <c r="Q283">
        <f>IF(O283="","",INDEX($B$2:$B$5001,O283))</f>
        <v/>
      </c>
      <c r="R283">
        <f>IF(O283="","",INDEX($C$2:$C$5001,O283))</f>
        <v/>
      </c>
      <c r="S283">
        <f>IF(O283="","",INDEX($D$2:$D$5001,O283))</f>
        <v/>
      </c>
      <c r="T283">
        <f>IF(O283="","",INDEX($E$2:$E$5001,O283))</f>
        <v/>
      </c>
    </row>
    <row r="284">
      <c r="A284">
        <f>IF(screen_TA_reviewer_A!$A284="","",screen_TA_reviewer_A!$A284)</f>
        <v/>
      </c>
      <c r="B284">
        <f>IF(OR($A284="",screen_TA_reviewer_A!$C284=""),"",screen_TA_reviewer_A!$C284)</f>
        <v/>
      </c>
      <c r="C284">
        <f>IF(OR($A284="",screen_TA_reviewer_B!$C284=""),"",screen_TA_reviewer_B!$C284)</f>
        <v/>
      </c>
      <c r="D284">
        <f>IF(OR($A284="",screen_TA_reviewer_A!$D284=""),"",screen_TA_reviewer_A!$D284)</f>
        <v/>
      </c>
      <c r="E284">
        <f>IF(OR($A284="",screen_TA_reviewer_B!$D284=""),"",screen_TA_reviewer_B!$D284)</f>
        <v/>
      </c>
      <c r="F284">
        <f>IF(AND(B284&lt;&gt;"",C284&lt;&gt;""),1,"")</f>
        <v/>
      </c>
      <c r="G284">
        <f>IF(F284=1,IF(B284=C284,1,0),"")</f>
        <v/>
      </c>
      <c r="H284">
        <f>IF(B284="","",IFERROR(VLOOKUP(B284,lst_TA_binary_map_table,2,FALSE),"INVALID"))</f>
        <v/>
      </c>
      <c r="I284">
        <f>IF(C284="","",IFERROR(VLOOKUP(C284,lst_TA_binary_map_table,2,FALSE),"INVALID"))</f>
        <v/>
      </c>
      <c r="J284">
        <f>IF(F284=1,IF(H284=I284,1,0),"")</f>
        <v/>
      </c>
      <c r="K284">
        <f>IF(G284=0,1,"")</f>
        <v/>
      </c>
      <c r="L284">
        <f>IF(K284=1,COUNTIF($K$2:K284,1),"")</f>
        <v/>
      </c>
      <c r="N284" t="n">
        <v>283</v>
      </c>
      <c r="O284">
        <f>IFERROR(MATCH(N284,$L$2:$L$5001,0),"")</f>
        <v/>
      </c>
      <c r="P284">
        <f>IF(O284="","",INDEX($A$2:$A$5001,O284))</f>
        <v/>
      </c>
      <c r="Q284">
        <f>IF(O284="","",INDEX($B$2:$B$5001,O284))</f>
        <v/>
      </c>
      <c r="R284">
        <f>IF(O284="","",INDEX($C$2:$C$5001,O284))</f>
        <v/>
      </c>
      <c r="S284">
        <f>IF(O284="","",INDEX($D$2:$D$5001,O284))</f>
        <v/>
      </c>
      <c r="T284">
        <f>IF(O284="","",INDEX($E$2:$E$5001,O284))</f>
        <v/>
      </c>
    </row>
    <row r="285">
      <c r="A285">
        <f>IF(screen_TA_reviewer_A!$A285="","",screen_TA_reviewer_A!$A285)</f>
        <v/>
      </c>
      <c r="B285">
        <f>IF(OR($A285="",screen_TA_reviewer_A!$C285=""),"",screen_TA_reviewer_A!$C285)</f>
        <v/>
      </c>
      <c r="C285">
        <f>IF(OR($A285="",screen_TA_reviewer_B!$C285=""),"",screen_TA_reviewer_B!$C285)</f>
        <v/>
      </c>
      <c r="D285">
        <f>IF(OR($A285="",screen_TA_reviewer_A!$D285=""),"",screen_TA_reviewer_A!$D285)</f>
        <v/>
      </c>
      <c r="E285">
        <f>IF(OR($A285="",screen_TA_reviewer_B!$D285=""),"",screen_TA_reviewer_B!$D285)</f>
        <v/>
      </c>
      <c r="F285">
        <f>IF(AND(B285&lt;&gt;"",C285&lt;&gt;""),1,"")</f>
        <v/>
      </c>
      <c r="G285">
        <f>IF(F285=1,IF(B285=C285,1,0),"")</f>
        <v/>
      </c>
      <c r="H285">
        <f>IF(B285="","",IFERROR(VLOOKUP(B285,lst_TA_binary_map_table,2,FALSE),"INVALID"))</f>
        <v/>
      </c>
      <c r="I285">
        <f>IF(C285="","",IFERROR(VLOOKUP(C285,lst_TA_binary_map_table,2,FALSE),"INVALID"))</f>
        <v/>
      </c>
      <c r="J285">
        <f>IF(F285=1,IF(H285=I285,1,0),"")</f>
        <v/>
      </c>
      <c r="K285">
        <f>IF(G285=0,1,"")</f>
        <v/>
      </c>
      <c r="L285">
        <f>IF(K285=1,COUNTIF($K$2:K285,1),"")</f>
        <v/>
      </c>
      <c r="N285" t="n">
        <v>284</v>
      </c>
      <c r="O285">
        <f>IFERROR(MATCH(N285,$L$2:$L$5001,0),"")</f>
        <v/>
      </c>
      <c r="P285">
        <f>IF(O285="","",INDEX($A$2:$A$5001,O285))</f>
        <v/>
      </c>
      <c r="Q285">
        <f>IF(O285="","",INDEX($B$2:$B$5001,O285))</f>
        <v/>
      </c>
      <c r="R285">
        <f>IF(O285="","",INDEX($C$2:$C$5001,O285))</f>
        <v/>
      </c>
      <c r="S285">
        <f>IF(O285="","",INDEX($D$2:$D$5001,O285))</f>
        <v/>
      </c>
      <c r="T285">
        <f>IF(O285="","",INDEX($E$2:$E$5001,O285))</f>
        <v/>
      </c>
    </row>
    <row r="286">
      <c r="A286">
        <f>IF(screen_TA_reviewer_A!$A286="","",screen_TA_reviewer_A!$A286)</f>
        <v/>
      </c>
      <c r="B286">
        <f>IF(OR($A286="",screen_TA_reviewer_A!$C286=""),"",screen_TA_reviewer_A!$C286)</f>
        <v/>
      </c>
      <c r="C286">
        <f>IF(OR($A286="",screen_TA_reviewer_B!$C286=""),"",screen_TA_reviewer_B!$C286)</f>
        <v/>
      </c>
      <c r="D286">
        <f>IF(OR($A286="",screen_TA_reviewer_A!$D286=""),"",screen_TA_reviewer_A!$D286)</f>
        <v/>
      </c>
      <c r="E286">
        <f>IF(OR($A286="",screen_TA_reviewer_B!$D286=""),"",screen_TA_reviewer_B!$D286)</f>
        <v/>
      </c>
      <c r="F286">
        <f>IF(AND(B286&lt;&gt;"",C286&lt;&gt;""),1,"")</f>
        <v/>
      </c>
      <c r="G286">
        <f>IF(F286=1,IF(B286=C286,1,0),"")</f>
        <v/>
      </c>
      <c r="H286">
        <f>IF(B286="","",IFERROR(VLOOKUP(B286,lst_TA_binary_map_table,2,FALSE),"INVALID"))</f>
        <v/>
      </c>
      <c r="I286">
        <f>IF(C286="","",IFERROR(VLOOKUP(C286,lst_TA_binary_map_table,2,FALSE),"INVALID"))</f>
        <v/>
      </c>
      <c r="J286">
        <f>IF(F286=1,IF(H286=I286,1,0),"")</f>
        <v/>
      </c>
      <c r="K286">
        <f>IF(G286=0,1,"")</f>
        <v/>
      </c>
      <c r="L286">
        <f>IF(K286=1,COUNTIF($K$2:K286,1),"")</f>
        <v/>
      </c>
      <c r="N286" t="n">
        <v>285</v>
      </c>
      <c r="O286">
        <f>IFERROR(MATCH(N286,$L$2:$L$5001,0),"")</f>
        <v/>
      </c>
      <c r="P286">
        <f>IF(O286="","",INDEX($A$2:$A$5001,O286))</f>
        <v/>
      </c>
      <c r="Q286">
        <f>IF(O286="","",INDEX($B$2:$B$5001,O286))</f>
        <v/>
      </c>
      <c r="R286">
        <f>IF(O286="","",INDEX($C$2:$C$5001,O286))</f>
        <v/>
      </c>
      <c r="S286">
        <f>IF(O286="","",INDEX($D$2:$D$5001,O286))</f>
        <v/>
      </c>
      <c r="T286">
        <f>IF(O286="","",INDEX($E$2:$E$5001,O286))</f>
        <v/>
      </c>
    </row>
    <row r="287">
      <c r="A287">
        <f>IF(screen_TA_reviewer_A!$A287="","",screen_TA_reviewer_A!$A287)</f>
        <v/>
      </c>
      <c r="B287">
        <f>IF(OR($A287="",screen_TA_reviewer_A!$C287=""),"",screen_TA_reviewer_A!$C287)</f>
        <v/>
      </c>
      <c r="C287">
        <f>IF(OR($A287="",screen_TA_reviewer_B!$C287=""),"",screen_TA_reviewer_B!$C287)</f>
        <v/>
      </c>
      <c r="D287">
        <f>IF(OR($A287="",screen_TA_reviewer_A!$D287=""),"",screen_TA_reviewer_A!$D287)</f>
        <v/>
      </c>
      <c r="E287">
        <f>IF(OR($A287="",screen_TA_reviewer_B!$D287=""),"",screen_TA_reviewer_B!$D287)</f>
        <v/>
      </c>
      <c r="F287">
        <f>IF(AND(B287&lt;&gt;"",C287&lt;&gt;""),1,"")</f>
        <v/>
      </c>
      <c r="G287">
        <f>IF(F287=1,IF(B287=C287,1,0),"")</f>
        <v/>
      </c>
      <c r="H287">
        <f>IF(B287="","",IFERROR(VLOOKUP(B287,lst_TA_binary_map_table,2,FALSE),"INVALID"))</f>
        <v/>
      </c>
      <c r="I287">
        <f>IF(C287="","",IFERROR(VLOOKUP(C287,lst_TA_binary_map_table,2,FALSE),"INVALID"))</f>
        <v/>
      </c>
      <c r="J287">
        <f>IF(F287=1,IF(H287=I287,1,0),"")</f>
        <v/>
      </c>
      <c r="K287">
        <f>IF(G287=0,1,"")</f>
        <v/>
      </c>
      <c r="L287">
        <f>IF(K287=1,COUNTIF($K$2:K287,1),"")</f>
        <v/>
      </c>
      <c r="N287" t="n">
        <v>286</v>
      </c>
      <c r="O287">
        <f>IFERROR(MATCH(N287,$L$2:$L$5001,0),"")</f>
        <v/>
      </c>
      <c r="P287">
        <f>IF(O287="","",INDEX($A$2:$A$5001,O287))</f>
        <v/>
      </c>
      <c r="Q287">
        <f>IF(O287="","",INDEX($B$2:$B$5001,O287))</f>
        <v/>
      </c>
      <c r="R287">
        <f>IF(O287="","",INDEX($C$2:$C$5001,O287))</f>
        <v/>
      </c>
      <c r="S287">
        <f>IF(O287="","",INDEX($D$2:$D$5001,O287))</f>
        <v/>
      </c>
      <c r="T287">
        <f>IF(O287="","",INDEX($E$2:$E$5001,O287))</f>
        <v/>
      </c>
    </row>
    <row r="288">
      <c r="A288">
        <f>IF(screen_TA_reviewer_A!$A288="","",screen_TA_reviewer_A!$A288)</f>
        <v/>
      </c>
      <c r="B288">
        <f>IF(OR($A288="",screen_TA_reviewer_A!$C288=""),"",screen_TA_reviewer_A!$C288)</f>
        <v/>
      </c>
      <c r="C288">
        <f>IF(OR($A288="",screen_TA_reviewer_B!$C288=""),"",screen_TA_reviewer_B!$C288)</f>
        <v/>
      </c>
      <c r="D288">
        <f>IF(OR($A288="",screen_TA_reviewer_A!$D288=""),"",screen_TA_reviewer_A!$D288)</f>
        <v/>
      </c>
      <c r="E288">
        <f>IF(OR($A288="",screen_TA_reviewer_B!$D288=""),"",screen_TA_reviewer_B!$D288)</f>
        <v/>
      </c>
      <c r="F288">
        <f>IF(AND(B288&lt;&gt;"",C288&lt;&gt;""),1,"")</f>
        <v/>
      </c>
      <c r="G288">
        <f>IF(F288=1,IF(B288=C288,1,0),"")</f>
        <v/>
      </c>
      <c r="H288">
        <f>IF(B288="","",IFERROR(VLOOKUP(B288,lst_TA_binary_map_table,2,FALSE),"INVALID"))</f>
        <v/>
      </c>
      <c r="I288">
        <f>IF(C288="","",IFERROR(VLOOKUP(C288,lst_TA_binary_map_table,2,FALSE),"INVALID"))</f>
        <v/>
      </c>
      <c r="J288">
        <f>IF(F288=1,IF(H288=I288,1,0),"")</f>
        <v/>
      </c>
      <c r="K288">
        <f>IF(G288=0,1,"")</f>
        <v/>
      </c>
      <c r="L288">
        <f>IF(K288=1,COUNTIF($K$2:K288,1),"")</f>
        <v/>
      </c>
      <c r="N288" t="n">
        <v>287</v>
      </c>
      <c r="O288">
        <f>IFERROR(MATCH(N288,$L$2:$L$5001,0),"")</f>
        <v/>
      </c>
      <c r="P288">
        <f>IF(O288="","",INDEX($A$2:$A$5001,O288))</f>
        <v/>
      </c>
      <c r="Q288">
        <f>IF(O288="","",INDEX($B$2:$B$5001,O288))</f>
        <v/>
      </c>
      <c r="R288">
        <f>IF(O288="","",INDEX($C$2:$C$5001,O288))</f>
        <v/>
      </c>
      <c r="S288">
        <f>IF(O288="","",INDEX($D$2:$D$5001,O288))</f>
        <v/>
      </c>
      <c r="T288">
        <f>IF(O288="","",INDEX($E$2:$E$5001,O288))</f>
        <v/>
      </c>
    </row>
    <row r="289">
      <c r="A289">
        <f>IF(screen_TA_reviewer_A!$A289="","",screen_TA_reviewer_A!$A289)</f>
        <v/>
      </c>
      <c r="B289">
        <f>IF(OR($A289="",screen_TA_reviewer_A!$C289=""),"",screen_TA_reviewer_A!$C289)</f>
        <v/>
      </c>
      <c r="C289">
        <f>IF(OR($A289="",screen_TA_reviewer_B!$C289=""),"",screen_TA_reviewer_B!$C289)</f>
        <v/>
      </c>
      <c r="D289">
        <f>IF(OR($A289="",screen_TA_reviewer_A!$D289=""),"",screen_TA_reviewer_A!$D289)</f>
        <v/>
      </c>
      <c r="E289">
        <f>IF(OR($A289="",screen_TA_reviewer_B!$D289=""),"",screen_TA_reviewer_B!$D289)</f>
        <v/>
      </c>
      <c r="F289">
        <f>IF(AND(B289&lt;&gt;"",C289&lt;&gt;""),1,"")</f>
        <v/>
      </c>
      <c r="G289">
        <f>IF(F289=1,IF(B289=C289,1,0),"")</f>
        <v/>
      </c>
      <c r="H289">
        <f>IF(B289="","",IFERROR(VLOOKUP(B289,lst_TA_binary_map_table,2,FALSE),"INVALID"))</f>
        <v/>
      </c>
      <c r="I289">
        <f>IF(C289="","",IFERROR(VLOOKUP(C289,lst_TA_binary_map_table,2,FALSE),"INVALID"))</f>
        <v/>
      </c>
      <c r="J289">
        <f>IF(F289=1,IF(H289=I289,1,0),"")</f>
        <v/>
      </c>
      <c r="K289">
        <f>IF(G289=0,1,"")</f>
        <v/>
      </c>
      <c r="L289">
        <f>IF(K289=1,COUNTIF($K$2:K289,1),"")</f>
        <v/>
      </c>
      <c r="N289" t="n">
        <v>288</v>
      </c>
      <c r="O289">
        <f>IFERROR(MATCH(N289,$L$2:$L$5001,0),"")</f>
        <v/>
      </c>
      <c r="P289">
        <f>IF(O289="","",INDEX($A$2:$A$5001,O289))</f>
        <v/>
      </c>
      <c r="Q289">
        <f>IF(O289="","",INDEX($B$2:$B$5001,O289))</f>
        <v/>
      </c>
      <c r="R289">
        <f>IF(O289="","",INDEX($C$2:$C$5001,O289))</f>
        <v/>
      </c>
      <c r="S289">
        <f>IF(O289="","",INDEX($D$2:$D$5001,O289))</f>
        <v/>
      </c>
      <c r="T289">
        <f>IF(O289="","",INDEX($E$2:$E$5001,O289))</f>
        <v/>
      </c>
    </row>
    <row r="290">
      <c r="A290">
        <f>IF(screen_TA_reviewer_A!$A290="","",screen_TA_reviewer_A!$A290)</f>
        <v/>
      </c>
      <c r="B290">
        <f>IF(OR($A290="",screen_TA_reviewer_A!$C290=""),"",screen_TA_reviewer_A!$C290)</f>
        <v/>
      </c>
      <c r="C290">
        <f>IF(OR($A290="",screen_TA_reviewer_B!$C290=""),"",screen_TA_reviewer_B!$C290)</f>
        <v/>
      </c>
      <c r="D290">
        <f>IF(OR($A290="",screen_TA_reviewer_A!$D290=""),"",screen_TA_reviewer_A!$D290)</f>
        <v/>
      </c>
      <c r="E290">
        <f>IF(OR($A290="",screen_TA_reviewer_B!$D290=""),"",screen_TA_reviewer_B!$D290)</f>
        <v/>
      </c>
      <c r="F290">
        <f>IF(AND(B290&lt;&gt;"",C290&lt;&gt;""),1,"")</f>
        <v/>
      </c>
      <c r="G290">
        <f>IF(F290=1,IF(B290=C290,1,0),"")</f>
        <v/>
      </c>
      <c r="H290">
        <f>IF(B290="","",IFERROR(VLOOKUP(B290,lst_TA_binary_map_table,2,FALSE),"INVALID"))</f>
        <v/>
      </c>
      <c r="I290">
        <f>IF(C290="","",IFERROR(VLOOKUP(C290,lst_TA_binary_map_table,2,FALSE),"INVALID"))</f>
        <v/>
      </c>
      <c r="J290">
        <f>IF(F290=1,IF(H290=I290,1,0),"")</f>
        <v/>
      </c>
      <c r="K290">
        <f>IF(G290=0,1,"")</f>
        <v/>
      </c>
      <c r="L290">
        <f>IF(K290=1,COUNTIF($K$2:K290,1),"")</f>
        <v/>
      </c>
      <c r="N290" t="n">
        <v>289</v>
      </c>
      <c r="O290">
        <f>IFERROR(MATCH(N290,$L$2:$L$5001,0),"")</f>
        <v/>
      </c>
      <c r="P290">
        <f>IF(O290="","",INDEX($A$2:$A$5001,O290))</f>
        <v/>
      </c>
      <c r="Q290">
        <f>IF(O290="","",INDEX($B$2:$B$5001,O290))</f>
        <v/>
      </c>
      <c r="R290">
        <f>IF(O290="","",INDEX($C$2:$C$5001,O290))</f>
        <v/>
      </c>
      <c r="S290">
        <f>IF(O290="","",INDEX($D$2:$D$5001,O290))</f>
        <v/>
      </c>
      <c r="T290">
        <f>IF(O290="","",INDEX($E$2:$E$5001,O290))</f>
        <v/>
      </c>
    </row>
    <row r="291">
      <c r="A291">
        <f>IF(screen_TA_reviewer_A!$A291="","",screen_TA_reviewer_A!$A291)</f>
        <v/>
      </c>
      <c r="B291">
        <f>IF(OR($A291="",screen_TA_reviewer_A!$C291=""),"",screen_TA_reviewer_A!$C291)</f>
        <v/>
      </c>
      <c r="C291">
        <f>IF(OR($A291="",screen_TA_reviewer_B!$C291=""),"",screen_TA_reviewer_B!$C291)</f>
        <v/>
      </c>
      <c r="D291">
        <f>IF(OR($A291="",screen_TA_reviewer_A!$D291=""),"",screen_TA_reviewer_A!$D291)</f>
        <v/>
      </c>
      <c r="E291">
        <f>IF(OR($A291="",screen_TA_reviewer_B!$D291=""),"",screen_TA_reviewer_B!$D291)</f>
        <v/>
      </c>
      <c r="F291">
        <f>IF(AND(B291&lt;&gt;"",C291&lt;&gt;""),1,"")</f>
        <v/>
      </c>
      <c r="G291">
        <f>IF(F291=1,IF(B291=C291,1,0),"")</f>
        <v/>
      </c>
      <c r="H291">
        <f>IF(B291="","",IFERROR(VLOOKUP(B291,lst_TA_binary_map_table,2,FALSE),"INVALID"))</f>
        <v/>
      </c>
      <c r="I291">
        <f>IF(C291="","",IFERROR(VLOOKUP(C291,lst_TA_binary_map_table,2,FALSE),"INVALID"))</f>
        <v/>
      </c>
      <c r="J291">
        <f>IF(F291=1,IF(H291=I291,1,0),"")</f>
        <v/>
      </c>
      <c r="K291">
        <f>IF(G291=0,1,"")</f>
        <v/>
      </c>
      <c r="L291">
        <f>IF(K291=1,COUNTIF($K$2:K291,1),"")</f>
        <v/>
      </c>
      <c r="N291" t="n">
        <v>290</v>
      </c>
      <c r="O291">
        <f>IFERROR(MATCH(N291,$L$2:$L$5001,0),"")</f>
        <v/>
      </c>
      <c r="P291">
        <f>IF(O291="","",INDEX($A$2:$A$5001,O291))</f>
        <v/>
      </c>
      <c r="Q291">
        <f>IF(O291="","",INDEX($B$2:$B$5001,O291))</f>
        <v/>
      </c>
      <c r="R291">
        <f>IF(O291="","",INDEX($C$2:$C$5001,O291))</f>
        <v/>
      </c>
      <c r="S291">
        <f>IF(O291="","",INDEX($D$2:$D$5001,O291))</f>
        <v/>
      </c>
      <c r="T291">
        <f>IF(O291="","",INDEX($E$2:$E$5001,O291))</f>
        <v/>
      </c>
    </row>
    <row r="292">
      <c r="A292">
        <f>IF(screen_TA_reviewer_A!$A292="","",screen_TA_reviewer_A!$A292)</f>
        <v/>
      </c>
      <c r="B292">
        <f>IF(OR($A292="",screen_TA_reviewer_A!$C292=""),"",screen_TA_reviewer_A!$C292)</f>
        <v/>
      </c>
      <c r="C292">
        <f>IF(OR($A292="",screen_TA_reviewer_B!$C292=""),"",screen_TA_reviewer_B!$C292)</f>
        <v/>
      </c>
      <c r="D292">
        <f>IF(OR($A292="",screen_TA_reviewer_A!$D292=""),"",screen_TA_reviewer_A!$D292)</f>
        <v/>
      </c>
      <c r="E292">
        <f>IF(OR($A292="",screen_TA_reviewer_B!$D292=""),"",screen_TA_reviewer_B!$D292)</f>
        <v/>
      </c>
      <c r="F292">
        <f>IF(AND(B292&lt;&gt;"",C292&lt;&gt;""),1,"")</f>
        <v/>
      </c>
      <c r="G292">
        <f>IF(F292=1,IF(B292=C292,1,0),"")</f>
        <v/>
      </c>
      <c r="H292">
        <f>IF(B292="","",IFERROR(VLOOKUP(B292,lst_TA_binary_map_table,2,FALSE),"INVALID"))</f>
        <v/>
      </c>
      <c r="I292">
        <f>IF(C292="","",IFERROR(VLOOKUP(C292,lst_TA_binary_map_table,2,FALSE),"INVALID"))</f>
        <v/>
      </c>
      <c r="J292">
        <f>IF(F292=1,IF(H292=I292,1,0),"")</f>
        <v/>
      </c>
      <c r="K292">
        <f>IF(G292=0,1,"")</f>
        <v/>
      </c>
      <c r="L292">
        <f>IF(K292=1,COUNTIF($K$2:K292,1),"")</f>
        <v/>
      </c>
      <c r="N292" t="n">
        <v>291</v>
      </c>
      <c r="O292">
        <f>IFERROR(MATCH(N292,$L$2:$L$5001,0),"")</f>
        <v/>
      </c>
      <c r="P292">
        <f>IF(O292="","",INDEX($A$2:$A$5001,O292))</f>
        <v/>
      </c>
      <c r="Q292">
        <f>IF(O292="","",INDEX($B$2:$B$5001,O292))</f>
        <v/>
      </c>
      <c r="R292">
        <f>IF(O292="","",INDEX($C$2:$C$5001,O292))</f>
        <v/>
      </c>
      <c r="S292">
        <f>IF(O292="","",INDEX($D$2:$D$5001,O292))</f>
        <v/>
      </c>
      <c r="T292">
        <f>IF(O292="","",INDEX($E$2:$E$5001,O292))</f>
        <v/>
      </c>
    </row>
    <row r="293">
      <c r="A293">
        <f>IF(screen_TA_reviewer_A!$A293="","",screen_TA_reviewer_A!$A293)</f>
        <v/>
      </c>
      <c r="B293">
        <f>IF(OR($A293="",screen_TA_reviewer_A!$C293=""),"",screen_TA_reviewer_A!$C293)</f>
        <v/>
      </c>
      <c r="C293">
        <f>IF(OR($A293="",screen_TA_reviewer_B!$C293=""),"",screen_TA_reviewer_B!$C293)</f>
        <v/>
      </c>
      <c r="D293">
        <f>IF(OR($A293="",screen_TA_reviewer_A!$D293=""),"",screen_TA_reviewer_A!$D293)</f>
        <v/>
      </c>
      <c r="E293">
        <f>IF(OR($A293="",screen_TA_reviewer_B!$D293=""),"",screen_TA_reviewer_B!$D293)</f>
        <v/>
      </c>
      <c r="F293">
        <f>IF(AND(B293&lt;&gt;"",C293&lt;&gt;""),1,"")</f>
        <v/>
      </c>
      <c r="G293">
        <f>IF(F293=1,IF(B293=C293,1,0),"")</f>
        <v/>
      </c>
      <c r="H293">
        <f>IF(B293="","",IFERROR(VLOOKUP(B293,lst_TA_binary_map_table,2,FALSE),"INVALID"))</f>
        <v/>
      </c>
      <c r="I293">
        <f>IF(C293="","",IFERROR(VLOOKUP(C293,lst_TA_binary_map_table,2,FALSE),"INVALID"))</f>
        <v/>
      </c>
      <c r="J293">
        <f>IF(F293=1,IF(H293=I293,1,0),"")</f>
        <v/>
      </c>
      <c r="K293">
        <f>IF(G293=0,1,"")</f>
        <v/>
      </c>
      <c r="L293">
        <f>IF(K293=1,COUNTIF($K$2:K293,1),"")</f>
        <v/>
      </c>
      <c r="N293" t="n">
        <v>292</v>
      </c>
      <c r="O293">
        <f>IFERROR(MATCH(N293,$L$2:$L$5001,0),"")</f>
        <v/>
      </c>
      <c r="P293">
        <f>IF(O293="","",INDEX($A$2:$A$5001,O293))</f>
        <v/>
      </c>
      <c r="Q293">
        <f>IF(O293="","",INDEX($B$2:$B$5001,O293))</f>
        <v/>
      </c>
      <c r="R293">
        <f>IF(O293="","",INDEX($C$2:$C$5001,O293))</f>
        <v/>
      </c>
      <c r="S293">
        <f>IF(O293="","",INDEX($D$2:$D$5001,O293))</f>
        <v/>
      </c>
      <c r="T293">
        <f>IF(O293="","",INDEX($E$2:$E$5001,O293))</f>
        <v/>
      </c>
    </row>
    <row r="294">
      <c r="A294">
        <f>IF(screen_TA_reviewer_A!$A294="","",screen_TA_reviewer_A!$A294)</f>
        <v/>
      </c>
      <c r="B294">
        <f>IF(OR($A294="",screen_TA_reviewer_A!$C294=""),"",screen_TA_reviewer_A!$C294)</f>
        <v/>
      </c>
      <c r="C294">
        <f>IF(OR($A294="",screen_TA_reviewer_B!$C294=""),"",screen_TA_reviewer_B!$C294)</f>
        <v/>
      </c>
      <c r="D294">
        <f>IF(OR($A294="",screen_TA_reviewer_A!$D294=""),"",screen_TA_reviewer_A!$D294)</f>
        <v/>
      </c>
      <c r="E294">
        <f>IF(OR($A294="",screen_TA_reviewer_B!$D294=""),"",screen_TA_reviewer_B!$D294)</f>
        <v/>
      </c>
      <c r="F294">
        <f>IF(AND(B294&lt;&gt;"",C294&lt;&gt;""),1,"")</f>
        <v/>
      </c>
      <c r="G294">
        <f>IF(F294=1,IF(B294=C294,1,0),"")</f>
        <v/>
      </c>
      <c r="H294">
        <f>IF(B294="","",IFERROR(VLOOKUP(B294,lst_TA_binary_map_table,2,FALSE),"INVALID"))</f>
        <v/>
      </c>
      <c r="I294">
        <f>IF(C294="","",IFERROR(VLOOKUP(C294,lst_TA_binary_map_table,2,FALSE),"INVALID"))</f>
        <v/>
      </c>
      <c r="J294">
        <f>IF(F294=1,IF(H294=I294,1,0),"")</f>
        <v/>
      </c>
      <c r="K294">
        <f>IF(G294=0,1,"")</f>
        <v/>
      </c>
      <c r="L294">
        <f>IF(K294=1,COUNTIF($K$2:K294,1),"")</f>
        <v/>
      </c>
      <c r="N294" t="n">
        <v>293</v>
      </c>
      <c r="O294">
        <f>IFERROR(MATCH(N294,$L$2:$L$5001,0),"")</f>
        <v/>
      </c>
      <c r="P294">
        <f>IF(O294="","",INDEX($A$2:$A$5001,O294))</f>
        <v/>
      </c>
      <c r="Q294">
        <f>IF(O294="","",INDEX($B$2:$B$5001,O294))</f>
        <v/>
      </c>
      <c r="R294">
        <f>IF(O294="","",INDEX($C$2:$C$5001,O294))</f>
        <v/>
      </c>
      <c r="S294">
        <f>IF(O294="","",INDEX($D$2:$D$5001,O294))</f>
        <v/>
      </c>
      <c r="T294">
        <f>IF(O294="","",INDEX($E$2:$E$5001,O294))</f>
        <v/>
      </c>
    </row>
    <row r="295">
      <c r="A295">
        <f>IF(screen_TA_reviewer_A!$A295="","",screen_TA_reviewer_A!$A295)</f>
        <v/>
      </c>
      <c r="B295">
        <f>IF(OR($A295="",screen_TA_reviewer_A!$C295=""),"",screen_TA_reviewer_A!$C295)</f>
        <v/>
      </c>
      <c r="C295">
        <f>IF(OR($A295="",screen_TA_reviewer_B!$C295=""),"",screen_TA_reviewer_B!$C295)</f>
        <v/>
      </c>
      <c r="D295">
        <f>IF(OR($A295="",screen_TA_reviewer_A!$D295=""),"",screen_TA_reviewer_A!$D295)</f>
        <v/>
      </c>
      <c r="E295">
        <f>IF(OR($A295="",screen_TA_reviewer_B!$D295=""),"",screen_TA_reviewer_B!$D295)</f>
        <v/>
      </c>
      <c r="F295">
        <f>IF(AND(B295&lt;&gt;"",C295&lt;&gt;""),1,"")</f>
        <v/>
      </c>
      <c r="G295">
        <f>IF(F295=1,IF(B295=C295,1,0),"")</f>
        <v/>
      </c>
      <c r="H295">
        <f>IF(B295="","",IFERROR(VLOOKUP(B295,lst_TA_binary_map_table,2,FALSE),"INVALID"))</f>
        <v/>
      </c>
      <c r="I295">
        <f>IF(C295="","",IFERROR(VLOOKUP(C295,lst_TA_binary_map_table,2,FALSE),"INVALID"))</f>
        <v/>
      </c>
      <c r="J295">
        <f>IF(F295=1,IF(H295=I295,1,0),"")</f>
        <v/>
      </c>
      <c r="K295">
        <f>IF(G295=0,1,"")</f>
        <v/>
      </c>
      <c r="L295">
        <f>IF(K295=1,COUNTIF($K$2:K295,1),"")</f>
        <v/>
      </c>
      <c r="N295" t="n">
        <v>294</v>
      </c>
      <c r="O295">
        <f>IFERROR(MATCH(N295,$L$2:$L$5001,0),"")</f>
        <v/>
      </c>
      <c r="P295">
        <f>IF(O295="","",INDEX($A$2:$A$5001,O295))</f>
        <v/>
      </c>
      <c r="Q295">
        <f>IF(O295="","",INDEX($B$2:$B$5001,O295))</f>
        <v/>
      </c>
      <c r="R295">
        <f>IF(O295="","",INDEX($C$2:$C$5001,O295))</f>
        <v/>
      </c>
      <c r="S295">
        <f>IF(O295="","",INDEX($D$2:$D$5001,O295))</f>
        <v/>
      </c>
      <c r="T295">
        <f>IF(O295="","",INDEX($E$2:$E$5001,O295))</f>
        <v/>
      </c>
    </row>
    <row r="296">
      <c r="A296">
        <f>IF(screen_TA_reviewer_A!$A296="","",screen_TA_reviewer_A!$A296)</f>
        <v/>
      </c>
      <c r="B296">
        <f>IF(OR($A296="",screen_TA_reviewer_A!$C296=""),"",screen_TA_reviewer_A!$C296)</f>
        <v/>
      </c>
      <c r="C296">
        <f>IF(OR($A296="",screen_TA_reviewer_B!$C296=""),"",screen_TA_reviewer_B!$C296)</f>
        <v/>
      </c>
      <c r="D296">
        <f>IF(OR($A296="",screen_TA_reviewer_A!$D296=""),"",screen_TA_reviewer_A!$D296)</f>
        <v/>
      </c>
      <c r="E296">
        <f>IF(OR($A296="",screen_TA_reviewer_B!$D296=""),"",screen_TA_reviewer_B!$D296)</f>
        <v/>
      </c>
      <c r="F296">
        <f>IF(AND(B296&lt;&gt;"",C296&lt;&gt;""),1,"")</f>
        <v/>
      </c>
      <c r="G296">
        <f>IF(F296=1,IF(B296=C296,1,0),"")</f>
        <v/>
      </c>
      <c r="H296">
        <f>IF(B296="","",IFERROR(VLOOKUP(B296,lst_TA_binary_map_table,2,FALSE),"INVALID"))</f>
        <v/>
      </c>
      <c r="I296">
        <f>IF(C296="","",IFERROR(VLOOKUP(C296,lst_TA_binary_map_table,2,FALSE),"INVALID"))</f>
        <v/>
      </c>
      <c r="J296">
        <f>IF(F296=1,IF(H296=I296,1,0),"")</f>
        <v/>
      </c>
      <c r="K296">
        <f>IF(G296=0,1,"")</f>
        <v/>
      </c>
      <c r="L296">
        <f>IF(K296=1,COUNTIF($K$2:K296,1),"")</f>
        <v/>
      </c>
      <c r="N296" t="n">
        <v>295</v>
      </c>
      <c r="O296">
        <f>IFERROR(MATCH(N296,$L$2:$L$5001,0),"")</f>
        <v/>
      </c>
      <c r="P296">
        <f>IF(O296="","",INDEX($A$2:$A$5001,O296))</f>
        <v/>
      </c>
      <c r="Q296">
        <f>IF(O296="","",INDEX($B$2:$B$5001,O296))</f>
        <v/>
      </c>
      <c r="R296">
        <f>IF(O296="","",INDEX($C$2:$C$5001,O296))</f>
        <v/>
      </c>
      <c r="S296">
        <f>IF(O296="","",INDEX($D$2:$D$5001,O296))</f>
        <v/>
      </c>
      <c r="T296">
        <f>IF(O296="","",INDEX($E$2:$E$5001,O296))</f>
        <v/>
      </c>
    </row>
    <row r="297">
      <c r="A297">
        <f>IF(screen_TA_reviewer_A!$A297="","",screen_TA_reviewer_A!$A297)</f>
        <v/>
      </c>
      <c r="B297">
        <f>IF(OR($A297="",screen_TA_reviewer_A!$C297=""),"",screen_TA_reviewer_A!$C297)</f>
        <v/>
      </c>
      <c r="C297">
        <f>IF(OR($A297="",screen_TA_reviewer_B!$C297=""),"",screen_TA_reviewer_B!$C297)</f>
        <v/>
      </c>
      <c r="D297">
        <f>IF(OR($A297="",screen_TA_reviewer_A!$D297=""),"",screen_TA_reviewer_A!$D297)</f>
        <v/>
      </c>
      <c r="E297">
        <f>IF(OR($A297="",screen_TA_reviewer_B!$D297=""),"",screen_TA_reviewer_B!$D297)</f>
        <v/>
      </c>
      <c r="F297">
        <f>IF(AND(B297&lt;&gt;"",C297&lt;&gt;""),1,"")</f>
        <v/>
      </c>
      <c r="G297">
        <f>IF(F297=1,IF(B297=C297,1,0),"")</f>
        <v/>
      </c>
      <c r="H297">
        <f>IF(B297="","",IFERROR(VLOOKUP(B297,lst_TA_binary_map_table,2,FALSE),"INVALID"))</f>
        <v/>
      </c>
      <c r="I297">
        <f>IF(C297="","",IFERROR(VLOOKUP(C297,lst_TA_binary_map_table,2,FALSE),"INVALID"))</f>
        <v/>
      </c>
      <c r="J297">
        <f>IF(F297=1,IF(H297=I297,1,0),"")</f>
        <v/>
      </c>
      <c r="K297">
        <f>IF(G297=0,1,"")</f>
        <v/>
      </c>
      <c r="L297">
        <f>IF(K297=1,COUNTIF($K$2:K297,1),"")</f>
        <v/>
      </c>
      <c r="N297" t="n">
        <v>296</v>
      </c>
      <c r="O297">
        <f>IFERROR(MATCH(N297,$L$2:$L$5001,0),"")</f>
        <v/>
      </c>
      <c r="P297">
        <f>IF(O297="","",INDEX($A$2:$A$5001,O297))</f>
        <v/>
      </c>
      <c r="Q297">
        <f>IF(O297="","",INDEX($B$2:$B$5001,O297))</f>
        <v/>
      </c>
      <c r="R297">
        <f>IF(O297="","",INDEX($C$2:$C$5001,O297))</f>
        <v/>
      </c>
      <c r="S297">
        <f>IF(O297="","",INDEX($D$2:$D$5001,O297))</f>
        <v/>
      </c>
      <c r="T297">
        <f>IF(O297="","",INDEX($E$2:$E$5001,O297))</f>
        <v/>
      </c>
    </row>
    <row r="298">
      <c r="A298">
        <f>IF(screen_TA_reviewer_A!$A298="","",screen_TA_reviewer_A!$A298)</f>
        <v/>
      </c>
      <c r="B298">
        <f>IF(OR($A298="",screen_TA_reviewer_A!$C298=""),"",screen_TA_reviewer_A!$C298)</f>
        <v/>
      </c>
      <c r="C298">
        <f>IF(OR($A298="",screen_TA_reviewer_B!$C298=""),"",screen_TA_reviewer_B!$C298)</f>
        <v/>
      </c>
      <c r="D298">
        <f>IF(OR($A298="",screen_TA_reviewer_A!$D298=""),"",screen_TA_reviewer_A!$D298)</f>
        <v/>
      </c>
      <c r="E298">
        <f>IF(OR($A298="",screen_TA_reviewer_B!$D298=""),"",screen_TA_reviewer_B!$D298)</f>
        <v/>
      </c>
      <c r="F298">
        <f>IF(AND(B298&lt;&gt;"",C298&lt;&gt;""),1,"")</f>
        <v/>
      </c>
      <c r="G298">
        <f>IF(F298=1,IF(B298=C298,1,0),"")</f>
        <v/>
      </c>
      <c r="H298">
        <f>IF(B298="","",IFERROR(VLOOKUP(B298,lst_TA_binary_map_table,2,FALSE),"INVALID"))</f>
        <v/>
      </c>
      <c r="I298">
        <f>IF(C298="","",IFERROR(VLOOKUP(C298,lst_TA_binary_map_table,2,FALSE),"INVALID"))</f>
        <v/>
      </c>
      <c r="J298">
        <f>IF(F298=1,IF(H298=I298,1,0),"")</f>
        <v/>
      </c>
      <c r="K298">
        <f>IF(G298=0,1,"")</f>
        <v/>
      </c>
      <c r="L298">
        <f>IF(K298=1,COUNTIF($K$2:K298,1),"")</f>
        <v/>
      </c>
      <c r="N298" t="n">
        <v>297</v>
      </c>
      <c r="O298">
        <f>IFERROR(MATCH(N298,$L$2:$L$5001,0),"")</f>
        <v/>
      </c>
      <c r="P298">
        <f>IF(O298="","",INDEX($A$2:$A$5001,O298))</f>
        <v/>
      </c>
      <c r="Q298">
        <f>IF(O298="","",INDEX($B$2:$B$5001,O298))</f>
        <v/>
      </c>
      <c r="R298">
        <f>IF(O298="","",INDEX($C$2:$C$5001,O298))</f>
        <v/>
      </c>
      <c r="S298">
        <f>IF(O298="","",INDEX($D$2:$D$5001,O298))</f>
        <v/>
      </c>
      <c r="T298">
        <f>IF(O298="","",INDEX($E$2:$E$5001,O298))</f>
        <v/>
      </c>
    </row>
    <row r="299">
      <c r="A299">
        <f>IF(screen_TA_reviewer_A!$A299="","",screen_TA_reviewer_A!$A299)</f>
        <v/>
      </c>
      <c r="B299">
        <f>IF(OR($A299="",screen_TA_reviewer_A!$C299=""),"",screen_TA_reviewer_A!$C299)</f>
        <v/>
      </c>
      <c r="C299">
        <f>IF(OR($A299="",screen_TA_reviewer_B!$C299=""),"",screen_TA_reviewer_B!$C299)</f>
        <v/>
      </c>
      <c r="D299">
        <f>IF(OR($A299="",screen_TA_reviewer_A!$D299=""),"",screen_TA_reviewer_A!$D299)</f>
        <v/>
      </c>
      <c r="E299">
        <f>IF(OR($A299="",screen_TA_reviewer_B!$D299=""),"",screen_TA_reviewer_B!$D299)</f>
        <v/>
      </c>
      <c r="F299">
        <f>IF(AND(B299&lt;&gt;"",C299&lt;&gt;""),1,"")</f>
        <v/>
      </c>
      <c r="G299">
        <f>IF(F299=1,IF(B299=C299,1,0),"")</f>
        <v/>
      </c>
      <c r="H299">
        <f>IF(B299="","",IFERROR(VLOOKUP(B299,lst_TA_binary_map_table,2,FALSE),"INVALID"))</f>
        <v/>
      </c>
      <c r="I299">
        <f>IF(C299="","",IFERROR(VLOOKUP(C299,lst_TA_binary_map_table,2,FALSE),"INVALID"))</f>
        <v/>
      </c>
      <c r="J299">
        <f>IF(F299=1,IF(H299=I299,1,0),"")</f>
        <v/>
      </c>
      <c r="K299">
        <f>IF(G299=0,1,"")</f>
        <v/>
      </c>
      <c r="L299">
        <f>IF(K299=1,COUNTIF($K$2:K299,1),"")</f>
        <v/>
      </c>
      <c r="N299" t="n">
        <v>298</v>
      </c>
      <c r="O299">
        <f>IFERROR(MATCH(N299,$L$2:$L$5001,0),"")</f>
        <v/>
      </c>
      <c r="P299">
        <f>IF(O299="","",INDEX($A$2:$A$5001,O299))</f>
        <v/>
      </c>
      <c r="Q299">
        <f>IF(O299="","",INDEX($B$2:$B$5001,O299))</f>
        <v/>
      </c>
      <c r="R299">
        <f>IF(O299="","",INDEX($C$2:$C$5001,O299))</f>
        <v/>
      </c>
      <c r="S299">
        <f>IF(O299="","",INDEX($D$2:$D$5001,O299))</f>
        <v/>
      </c>
      <c r="T299">
        <f>IF(O299="","",INDEX($E$2:$E$5001,O299))</f>
        <v/>
      </c>
    </row>
    <row r="300">
      <c r="A300">
        <f>IF(screen_TA_reviewer_A!$A300="","",screen_TA_reviewer_A!$A300)</f>
        <v/>
      </c>
      <c r="B300">
        <f>IF(OR($A300="",screen_TA_reviewer_A!$C300=""),"",screen_TA_reviewer_A!$C300)</f>
        <v/>
      </c>
      <c r="C300">
        <f>IF(OR($A300="",screen_TA_reviewer_B!$C300=""),"",screen_TA_reviewer_B!$C300)</f>
        <v/>
      </c>
      <c r="D300">
        <f>IF(OR($A300="",screen_TA_reviewer_A!$D300=""),"",screen_TA_reviewer_A!$D300)</f>
        <v/>
      </c>
      <c r="E300">
        <f>IF(OR($A300="",screen_TA_reviewer_B!$D300=""),"",screen_TA_reviewer_B!$D300)</f>
        <v/>
      </c>
      <c r="F300">
        <f>IF(AND(B300&lt;&gt;"",C300&lt;&gt;""),1,"")</f>
        <v/>
      </c>
      <c r="G300">
        <f>IF(F300=1,IF(B300=C300,1,0),"")</f>
        <v/>
      </c>
      <c r="H300">
        <f>IF(B300="","",IFERROR(VLOOKUP(B300,lst_TA_binary_map_table,2,FALSE),"INVALID"))</f>
        <v/>
      </c>
      <c r="I300">
        <f>IF(C300="","",IFERROR(VLOOKUP(C300,lst_TA_binary_map_table,2,FALSE),"INVALID"))</f>
        <v/>
      </c>
      <c r="J300">
        <f>IF(F300=1,IF(H300=I300,1,0),"")</f>
        <v/>
      </c>
      <c r="K300">
        <f>IF(G300=0,1,"")</f>
        <v/>
      </c>
      <c r="L300">
        <f>IF(K300=1,COUNTIF($K$2:K300,1),"")</f>
        <v/>
      </c>
      <c r="N300" t="n">
        <v>299</v>
      </c>
      <c r="O300">
        <f>IFERROR(MATCH(N300,$L$2:$L$5001,0),"")</f>
        <v/>
      </c>
      <c r="P300">
        <f>IF(O300="","",INDEX($A$2:$A$5001,O300))</f>
        <v/>
      </c>
      <c r="Q300">
        <f>IF(O300="","",INDEX($B$2:$B$5001,O300))</f>
        <v/>
      </c>
      <c r="R300">
        <f>IF(O300="","",INDEX($C$2:$C$5001,O300))</f>
        <v/>
      </c>
      <c r="S300">
        <f>IF(O300="","",INDEX($D$2:$D$5001,O300))</f>
        <v/>
      </c>
      <c r="T300">
        <f>IF(O300="","",INDEX($E$2:$E$5001,O300))</f>
        <v/>
      </c>
    </row>
    <row r="301">
      <c r="A301">
        <f>IF(screen_TA_reviewer_A!$A301="","",screen_TA_reviewer_A!$A301)</f>
        <v/>
      </c>
      <c r="B301">
        <f>IF(OR($A301="",screen_TA_reviewer_A!$C301=""),"",screen_TA_reviewer_A!$C301)</f>
        <v/>
      </c>
      <c r="C301">
        <f>IF(OR($A301="",screen_TA_reviewer_B!$C301=""),"",screen_TA_reviewer_B!$C301)</f>
        <v/>
      </c>
      <c r="D301">
        <f>IF(OR($A301="",screen_TA_reviewer_A!$D301=""),"",screen_TA_reviewer_A!$D301)</f>
        <v/>
      </c>
      <c r="E301">
        <f>IF(OR($A301="",screen_TA_reviewer_B!$D301=""),"",screen_TA_reviewer_B!$D301)</f>
        <v/>
      </c>
      <c r="F301">
        <f>IF(AND(B301&lt;&gt;"",C301&lt;&gt;""),1,"")</f>
        <v/>
      </c>
      <c r="G301">
        <f>IF(F301=1,IF(B301=C301,1,0),"")</f>
        <v/>
      </c>
      <c r="H301">
        <f>IF(B301="","",IFERROR(VLOOKUP(B301,lst_TA_binary_map_table,2,FALSE),"INVALID"))</f>
        <v/>
      </c>
      <c r="I301">
        <f>IF(C301="","",IFERROR(VLOOKUP(C301,lst_TA_binary_map_table,2,FALSE),"INVALID"))</f>
        <v/>
      </c>
      <c r="J301">
        <f>IF(F301=1,IF(H301=I301,1,0),"")</f>
        <v/>
      </c>
      <c r="K301">
        <f>IF(G301=0,1,"")</f>
        <v/>
      </c>
      <c r="L301">
        <f>IF(K301=1,COUNTIF($K$2:K301,1),"")</f>
        <v/>
      </c>
      <c r="N301" t="n">
        <v>300</v>
      </c>
      <c r="O301">
        <f>IFERROR(MATCH(N301,$L$2:$L$5001,0),"")</f>
        <v/>
      </c>
      <c r="P301">
        <f>IF(O301="","",INDEX($A$2:$A$5001,O301))</f>
        <v/>
      </c>
      <c r="Q301">
        <f>IF(O301="","",INDEX($B$2:$B$5001,O301))</f>
        <v/>
      </c>
      <c r="R301">
        <f>IF(O301="","",INDEX($C$2:$C$5001,O301))</f>
        <v/>
      </c>
      <c r="S301">
        <f>IF(O301="","",INDEX($D$2:$D$5001,O301))</f>
        <v/>
      </c>
      <c r="T301">
        <f>IF(O301="","",INDEX($E$2:$E$5001,O301))</f>
        <v/>
      </c>
    </row>
    <row r="302">
      <c r="A302">
        <f>IF(screen_TA_reviewer_A!$A302="","",screen_TA_reviewer_A!$A302)</f>
        <v/>
      </c>
      <c r="B302">
        <f>IF(OR($A302="",screen_TA_reviewer_A!$C302=""),"",screen_TA_reviewer_A!$C302)</f>
        <v/>
      </c>
      <c r="C302">
        <f>IF(OR($A302="",screen_TA_reviewer_B!$C302=""),"",screen_TA_reviewer_B!$C302)</f>
        <v/>
      </c>
      <c r="D302">
        <f>IF(OR($A302="",screen_TA_reviewer_A!$D302=""),"",screen_TA_reviewer_A!$D302)</f>
        <v/>
      </c>
      <c r="E302">
        <f>IF(OR($A302="",screen_TA_reviewer_B!$D302=""),"",screen_TA_reviewer_B!$D302)</f>
        <v/>
      </c>
      <c r="F302">
        <f>IF(AND(B302&lt;&gt;"",C302&lt;&gt;""),1,"")</f>
        <v/>
      </c>
      <c r="G302">
        <f>IF(F302=1,IF(B302=C302,1,0),"")</f>
        <v/>
      </c>
      <c r="H302">
        <f>IF(B302="","",IFERROR(VLOOKUP(B302,lst_TA_binary_map_table,2,FALSE),"INVALID"))</f>
        <v/>
      </c>
      <c r="I302">
        <f>IF(C302="","",IFERROR(VLOOKUP(C302,lst_TA_binary_map_table,2,FALSE),"INVALID"))</f>
        <v/>
      </c>
      <c r="J302">
        <f>IF(F302=1,IF(H302=I302,1,0),"")</f>
        <v/>
      </c>
      <c r="K302">
        <f>IF(G302=0,1,"")</f>
        <v/>
      </c>
      <c r="L302">
        <f>IF(K302=1,COUNTIF($K$2:K302,1),"")</f>
        <v/>
      </c>
      <c r="N302" t="n">
        <v>301</v>
      </c>
      <c r="O302">
        <f>IFERROR(MATCH(N302,$L$2:$L$5001,0),"")</f>
        <v/>
      </c>
      <c r="P302">
        <f>IF(O302="","",INDEX($A$2:$A$5001,O302))</f>
        <v/>
      </c>
      <c r="Q302">
        <f>IF(O302="","",INDEX($B$2:$B$5001,O302))</f>
        <v/>
      </c>
      <c r="R302">
        <f>IF(O302="","",INDEX($C$2:$C$5001,O302))</f>
        <v/>
      </c>
      <c r="S302">
        <f>IF(O302="","",INDEX($D$2:$D$5001,O302))</f>
        <v/>
      </c>
      <c r="T302">
        <f>IF(O302="","",INDEX($E$2:$E$5001,O302))</f>
        <v/>
      </c>
    </row>
    <row r="303">
      <c r="A303">
        <f>IF(screen_TA_reviewer_A!$A303="","",screen_TA_reviewer_A!$A303)</f>
        <v/>
      </c>
      <c r="B303">
        <f>IF(OR($A303="",screen_TA_reviewer_A!$C303=""),"",screen_TA_reviewer_A!$C303)</f>
        <v/>
      </c>
      <c r="C303">
        <f>IF(OR($A303="",screen_TA_reviewer_B!$C303=""),"",screen_TA_reviewer_B!$C303)</f>
        <v/>
      </c>
      <c r="D303">
        <f>IF(OR($A303="",screen_TA_reviewer_A!$D303=""),"",screen_TA_reviewer_A!$D303)</f>
        <v/>
      </c>
      <c r="E303">
        <f>IF(OR($A303="",screen_TA_reviewer_B!$D303=""),"",screen_TA_reviewer_B!$D303)</f>
        <v/>
      </c>
      <c r="F303">
        <f>IF(AND(B303&lt;&gt;"",C303&lt;&gt;""),1,"")</f>
        <v/>
      </c>
      <c r="G303">
        <f>IF(F303=1,IF(B303=C303,1,0),"")</f>
        <v/>
      </c>
      <c r="H303">
        <f>IF(B303="","",IFERROR(VLOOKUP(B303,lst_TA_binary_map_table,2,FALSE),"INVALID"))</f>
        <v/>
      </c>
      <c r="I303">
        <f>IF(C303="","",IFERROR(VLOOKUP(C303,lst_TA_binary_map_table,2,FALSE),"INVALID"))</f>
        <v/>
      </c>
      <c r="J303">
        <f>IF(F303=1,IF(H303=I303,1,0),"")</f>
        <v/>
      </c>
      <c r="K303">
        <f>IF(G303=0,1,"")</f>
        <v/>
      </c>
      <c r="L303">
        <f>IF(K303=1,COUNTIF($K$2:K303,1),"")</f>
        <v/>
      </c>
      <c r="N303" t="n">
        <v>302</v>
      </c>
      <c r="O303">
        <f>IFERROR(MATCH(N303,$L$2:$L$5001,0),"")</f>
        <v/>
      </c>
      <c r="P303">
        <f>IF(O303="","",INDEX($A$2:$A$5001,O303))</f>
        <v/>
      </c>
      <c r="Q303">
        <f>IF(O303="","",INDEX($B$2:$B$5001,O303))</f>
        <v/>
      </c>
      <c r="R303">
        <f>IF(O303="","",INDEX($C$2:$C$5001,O303))</f>
        <v/>
      </c>
      <c r="S303">
        <f>IF(O303="","",INDEX($D$2:$D$5001,O303))</f>
        <v/>
      </c>
      <c r="T303">
        <f>IF(O303="","",INDEX($E$2:$E$5001,O303))</f>
        <v/>
      </c>
    </row>
    <row r="304">
      <c r="A304">
        <f>IF(screen_TA_reviewer_A!$A304="","",screen_TA_reviewer_A!$A304)</f>
        <v/>
      </c>
      <c r="B304">
        <f>IF(OR($A304="",screen_TA_reviewer_A!$C304=""),"",screen_TA_reviewer_A!$C304)</f>
        <v/>
      </c>
      <c r="C304">
        <f>IF(OR($A304="",screen_TA_reviewer_B!$C304=""),"",screen_TA_reviewer_B!$C304)</f>
        <v/>
      </c>
      <c r="D304">
        <f>IF(OR($A304="",screen_TA_reviewer_A!$D304=""),"",screen_TA_reviewer_A!$D304)</f>
        <v/>
      </c>
      <c r="E304">
        <f>IF(OR($A304="",screen_TA_reviewer_B!$D304=""),"",screen_TA_reviewer_B!$D304)</f>
        <v/>
      </c>
      <c r="F304">
        <f>IF(AND(B304&lt;&gt;"",C304&lt;&gt;""),1,"")</f>
        <v/>
      </c>
      <c r="G304">
        <f>IF(F304=1,IF(B304=C304,1,0),"")</f>
        <v/>
      </c>
      <c r="H304">
        <f>IF(B304="","",IFERROR(VLOOKUP(B304,lst_TA_binary_map_table,2,FALSE),"INVALID"))</f>
        <v/>
      </c>
      <c r="I304">
        <f>IF(C304="","",IFERROR(VLOOKUP(C304,lst_TA_binary_map_table,2,FALSE),"INVALID"))</f>
        <v/>
      </c>
      <c r="J304">
        <f>IF(F304=1,IF(H304=I304,1,0),"")</f>
        <v/>
      </c>
      <c r="K304">
        <f>IF(G304=0,1,"")</f>
        <v/>
      </c>
      <c r="L304">
        <f>IF(K304=1,COUNTIF($K$2:K304,1),"")</f>
        <v/>
      </c>
      <c r="N304" t="n">
        <v>303</v>
      </c>
      <c r="O304">
        <f>IFERROR(MATCH(N304,$L$2:$L$5001,0),"")</f>
        <v/>
      </c>
      <c r="P304">
        <f>IF(O304="","",INDEX($A$2:$A$5001,O304))</f>
        <v/>
      </c>
      <c r="Q304">
        <f>IF(O304="","",INDEX($B$2:$B$5001,O304))</f>
        <v/>
      </c>
      <c r="R304">
        <f>IF(O304="","",INDEX($C$2:$C$5001,O304))</f>
        <v/>
      </c>
      <c r="S304">
        <f>IF(O304="","",INDEX($D$2:$D$5001,O304))</f>
        <v/>
      </c>
      <c r="T304">
        <f>IF(O304="","",INDEX($E$2:$E$5001,O304))</f>
        <v/>
      </c>
    </row>
    <row r="305">
      <c r="A305">
        <f>IF(screen_TA_reviewer_A!$A305="","",screen_TA_reviewer_A!$A305)</f>
        <v/>
      </c>
      <c r="B305">
        <f>IF(OR($A305="",screen_TA_reviewer_A!$C305=""),"",screen_TA_reviewer_A!$C305)</f>
        <v/>
      </c>
      <c r="C305">
        <f>IF(OR($A305="",screen_TA_reviewer_B!$C305=""),"",screen_TA_reviewer_B!$C305)</f>
        <v/>
      </c>
      <c r="D305">
        <f>IF(OR($A305="",screen_TA_reviewer_A!$D305=""),"",screen_TA_reviewer_A!$D305)</f>
        <v/>
      </c>
      <c r="E305">
        <f>IF(OR($A305="",screen_TA_reviewer_B!$D305=""),"",screen_TA_reviewer_B!$D305)</f>
        <v/>
      </c>
      <c r="F305">
        <f>IF(AND(B305&lt;&gt;"",C305&lt;&gt;""),1,"")</f>
        <v/>
      </c>
      <c r="G305">
        <f>IF(F305=1,IF(B305=C305,1,0),"")</f>
        <v/>
      </c>
      <c r="H305">
        <f>IF(B305="","",IFERROR(VLOOKUP(B305,lst_TA_binary_map_table,2,FALSE),"INVALID"))</f>
        <v/>
      </c>
      <c r="I305">
        <f>IF(C305="","",IFERROR(VLOOKUP(C305,lst_TA_binary_map_table,2,FALSE),"INVALID"))</f>
        <v/>
      </c>
      <c r="J305">
        <f>IF(F305=1,IF(H305=I305,1,0),"")</f>
        <v/>
      </c>
      <c r="K305">
        <f>IF(G305=0,1,"")</f>
        <v/>
      </c>
      <c r="L305">
        <f>IF(K305=1,COUNTIF($K$2:K305,1),"")</f>
        <v/>
      </c>
      <c r="N305" t="n">
        <v>304</v>
      </c>
      <c r="O305">
        <f>IFERROR(MATCH(N305,$L$2:$L$5001,0),"")</f>
        <v/>
      </c>
      <c r="P305">
        <f>IF(O305="","",INDEX($A$2:$A$5001,O305))</f>
        <v/>
      </c>
      <c r="Q305">
        <f>IF(O305="","",INDEX($B$2:$B$5001,O305))</f>
        <v/>
      </c>
      <c r="R305">
        <f>IF(O305="","",INDEX($C$2:$C$5001,O305))</f>
        <v/>
      </c>
      <c r="S305">
        <f>IF(O305="","",INDEX($D$2:$D$5001,O305))</f>
        <v/>
      </c>
      <c r="T305">
        <f>IF(O305="","",INDEX($E$2:$E$5001,O305))</f>
        <v/>
      </c>
    </row>
    <row r="306">
      <c r="A306">
        <f>IF(screen_TA_reviewer_A!$A306="","",screen_TA_reviewer_A!$A306)</f>
        <v/>
      </c>
      <c r="B306">
        <f>IF(OR($A306="",screen_TA_reviewer_A!$C306=""),"",screen_TA_reviewer_A!$C306)</f>
        <v/>
      </c>
      <c r="C306">
        <f>IF(OR($A306="",screen_TA_reviewer_B!$C306=""),"",screen_TA_reviewer_B!$C306)</f>
        <v/>
      </c>
      <c r="D306">
        <f>IF(OR($A306="",screen_TA_reviewer_A!$D306=""),"",screen_TA_reviewer_A!$D306)</f>
        <v/>
      </c>
      <c r="E306">
        <f>IF(OR($A306="",screen_TA_reviewer_B!$D306=""),"",screen_TA_reviewer_B!$D306)</f>
        <v/>
      </c>
      <c r="F306">
        <f>IF(AND(B306&lt;&gt;"",C306&lt;&gt;""),1,"")</f>
        <v/>
      </c>
      <c r="G306">
        <f>IF(F306=1,IF(B306=C306,1,0),"")</f>
        <v/>
      </c>
      <c r="H306">
        <f>IF(B306="","",IFERROR(VLOOKUP(B306,lst_TA_binary_map_table,2,FALSE),"INVALID"))</f>
        <v/>
      </c>
      <c r="I306">
        <f>IF(C306="","",IFERROR(VLOOKUP(C306,lst_TA_binary_map_table,2,FALSE),"INVALID"))</f>
        <v/>
      </c>
      <c r="J306">
        <f>IF(F306=1,IF(H306=I306,1,0),"")</f>
        <v/>
      </c>
      <c r="K306">
        <f>IF(G306=0,1,"")</f>
        <v/>
      </c>
      <c r="L306">
        <f>IF(K306=1,COUNTIF($K$2:K306,1),"")</f>
        <v/>
      </c>
      <c r="N306" t="n">
        <v>305</v>
      </c>
      <c r="O306">
        <f>IFERROR(MATCH(N306,$L$2:$L$5001,0),"")</f>
        <v/>
      </c>
      <c r="P306">
        <f>IF(O306="","",INDEX($A$2:$A$5001,O306))</f>
        <v/>
      </c>
      <c r="Q306">
        <f>IF(O306="","",INDEX($B$2:$B$5001,O306))</f>
        <v/>
      </c>
      <c r="R306">
        <f>IF(O306="","",INDEX($C$2:$C$5001,O306))</f>
        <v/>
      </c>
      <c r="S306">
        <f>IF(O306="","",INDEX($D$2:$D$5001,O306))</f>
        <v/>
      </c>
      <c r="T306">
        <f>IF(O306="","",INDEX($E$2:$E$5001,O306))</f>
        <v/>
      </c>
    </row>
    <row r="307">
      <c r="A307">
        <f>IF(screen_TA_reviewer_A!$A307="","",screen_TA_reviewer_A!$A307)</f>
        <v/>
      </c>
      <c r="B307">
        <f>IF(OR($A307="",screen_TA_reviewer_A!$C307=""),"",screen_TA_reviewer_A!$C307)</f>
        <v/>
      </c>
      <c r="C307">
        <f>IF(OR($A307="",screen_TA_reviewer_B!$C307=""),"",screen_TA_reviewer_B!$C307)</f>
        <v/>
      </c>
      <c r="D307">
        <f>IF(OR($A307="",screen_TA_reviewer_A!$D307=""),"",screen_TA_reviewer_A!$D307)</f>
        <v/>
      </c>
      <c r="E307">
        <f>IF(OR($A307="",screen_TA_reviewer_B!$D307=""),"",screen_TA_reviewer_B!$D307)</f>
        <v/>
      </c>
      <c r="F307">
        <f>IF(AND(B307&lt;&gt;"",C307&lt;&gt;""),1,"")</f>
        <v/>
      </c>
      <c r="G307">
        <f>IF(F307=1,IF(B307=C307,1,0),"")</f>
        <v/>
      </c>
      <c r="H307">
        <f>IF(B307="","",IFERROR(VLOOKUP(B307,lst_TA_binary_map_table,2,FALSE),"INVALID"))</f>
        <v/>
      </c>
      <c r="I307">
        <f>IF(C307="","",IFERROR(VLOOKUP(C307,lst_TA_binary_map_table,2,FALSE),"INVALID"))</f>
        <v/>
      </c>
      <c r="J307">
        <f>IF(F307=1,IF(H307=I307,1,0),"")</f>
        <v/>
      </c>
      <c r="K307">
        <f>IF(G307=0,1,"")</f>
        <v/>
      </c>
      <c r="L307">
        <f>IF(K307=1,COUNTIF($K$2:K307,1),"")</f>
        <v/>
      </c>
      <c r="N307" t="n">
        <v>306</v>
      </c>
      <c r="O307">
        <f>IFERROR(MATCH(N307,$L$2:$L$5001,0),"")</f>
        <v/>
      </c>
      <c r="P307">
        <f>IF(O307="","",INDEX($A$2:$A$5001,O307))</f>
        <v/>
      </c>
      <c r="Q307">
        <f>IF(O307="","",INDEX($B$2:$B$5001,O307))</f>
        <v/>
      </c>
      <c r="R307">
        <f>IF(O307="","",INDEX($C$2:$C$5001,O307))</f>
        <v/>
      </c>
      <c r="S307">
        <f>IF(O307="","",INDEX($D$2:$D$5001,O307))</f>
        <v/>
      </c>
      <c r="T307">
        <f>IF(O307="","",INDEX($E$2:$E$5001,O307))</f>
        <v/>
      </c>
    </row>
    <row r="308">
      <c r="A308">
        <f>IF(screen_TA_reviewer_A!$A308="","",screen_TA_reviewer_A!$A308)</f>
        <v/>
      </c>
      <c r="B308">
        <f>IF(OR($A308="",screen_TA_reviewer_A!$C308=""),"",screen_TA_reviewer_A!$C308)</f>
        <v/>
      </c>
      <c r="C308">
        <f>IF(OR($A308="",screen_TA_reviewer_B!$C308=""),"",screen_TA_reviewer_B!$C308)</f>
        <v/>
      </c>
      <c r="D308">
        <f>IF(OR($A308="",screen_TA_reviewer_A!$D308=""),"",screen_TA_reviewer_A!$D308)</f>
        <v/>
      </c>
      <c r="E308">
        <f>IF(OR($A308="",screen_TA_reviewer_B!$D308=""),"",screen_TA_reviewer_B!$D308)</f>
        <v/>
      </c>
      <c r="F308">
        <f>IF(AND(B308&lt;&gt;"",C308&lt;&gt;""),1,"")</f>
        <v/>
      </c>
      <c r="G308">
        <f>IF(F308=1,IF(B308=C308,1,0),"")</f>
        <v/>
      </c>
      <c r="H308">
        <f>IF(B308="","",IFERROR(VLOOKUP(B308,lst_TA_binary_map_table,2,FALSE),"INVALID"))</f>
        <v/>
      </c>
      <c r="I308">
        <f>IF(C308="","",IFERROR(VLOOKUP(C308,lst_TA_binary_map_table,2,FALSE),"INVALID"))</f>
        <v/>
      </c>
      <c r="J308">
        <f>IF(F308=1,IF(H308=I308,1,0),"")</f>
        <v/>
      </c>
      <c r="K308">
        <f>IF(G308=0,1,"")</f>
        <v/>
      </c>
      <c r="L308">
        <f>IF(K308=1,COUNTIF($K$2:K308,1),"")</f>
        <v/>
      </c>
      <c r="N308" t="n">
        <v>307</v>
      </c>
      <c r="O308">
        <f>IFERROR(MATCH(N308,$L$2:$L$5001,0),"")</f>
        <v/>
      </c>
      <c r="P308">
        <f>IF(O308="","",INDEX($A$2:$A$5001,O308))</f>
        <v/>
      </c>
      <c r="Q308">
        <f>IF(O308="","",INDEX($B$2:$B$5001,O308))</f>
        <v/>
      </c>
      <c r="R308">
        <f>IF(O308="","",INDEX($C$2:$C$5001,O308))</f>
        <v/>
      </c>
      <c r="S308">
        <f>IF(O308="","",INDEX($D$2:$D$5001,O308))</f>
        <v/>
      </c>
      <c r="T308">
        <f>IF(O308="","",INDEX($E$2:$E$5001,O308))</f>
        <v/>
      </c>
    </row>
    <row r="309">
      <c r="A309">
        <f>IF(screen_TA_reviewer_A!$A309="","",screen_TA_reviewer_A!$A309)</f>
        <v/>
      </c>
      <c r="B309">
        <f>IF(OR($A309="",screen_TA_reviewer_A!$C309=""),"",screen_TA_reviewer_A!$C309)</f>
        <v/>
      </c>
      <c r="C309">
        <f>IF(OR($A309="",screen_TA_reviewer_B!$C309=""),"",screen_TA_reviewer_B!$C309)</f>
        <v/>
      </c>
      <c r="D309">
        <f>IF(OR($A309="",screen_TA_reviewer_A!$D309=""),"",screen_TA_reviewer_A!$D309)</f>
        <v/>
      </c>
      <c r="E309">
        <f>IF(OR($A309="",screen_TA_reviewer_B!$D309=""),"",screen_TA_reviewer_B!$D309)</f>
        <v/>
      </c>
      <c r="F309">
        <f>IF(AND(B309&lt;&gt;"",C309&lt;&gt;""),1,"")</f>
        <v/>
      </c>
      <c r="G309">
        <f>IF(F309=1,IF(B309=C309,1,0),"")</f>
        <v/>
      </c>
      <c r="H309">
        <f>IF(B309="","",IFERROR(VLOOKUP(B309,lst_TA_binary_map_table,2,FALSE),"INVALID"))</f>
        <v/>
      </c>
      <c r="I309">
        <f>IF(C309="","",IFERROR(VLOOKUP(C309,lst_TA_binary_map_table,2,FALSE),"INVALID"))</f>
        <v/>
      </c>
      <c r="J309">
        <f>IF(F309=1,IF(H309=I309,1,0),"")</f>
        <v/>
      </c>
      <c r="K309">
        <f>IF(G309=0,1,"")</f>
        <v/>
      </c>
      <c r="L309">
        <f>IF(K309=1,COUNTIF($K$2:K309,1),"")</f>
        <v/>
      </c>
      <c r="N309" t="n">
        <v>308</v>
      </c>
      <c r="O309">
        <f>IFERROR(MATCH(N309,$L$2:$L$5001,0),"")</f>
        <v/>
      </c>
      <c r="P309">
        <f>IF(O309="","",INDEX($A$2:$A$5001,O309))</f>
        <v/>
      </c>
      <c r="Q309">
        <f>IF(O309="","",INDEX($B$2:$B$5001,O309))</f>
        <v/>
      </c>
      <c r="R309">
        <f>IF(O309="","",INDEX($C$2:$C$5001,O309))</f>
        <v/>
      </c>
      <c r="S309">
        <f>IF(O309="","",INDEX($D$2:$D$5001,O309))</f>
        <v/>
      </c>
      <c r="T309">
        <f>IF(O309="","",INDEX($E$2:$E$5001,O309))</f>
        <v/>
      </c>
    </row>
    <row r="310">
      <c r="A310">
        <f>IF(screen_TA_reviewer_A!$A310="","",screen_TA_reviewer_A!$A310)</f>
        <v/>
      </c>
      <c r="B310">
        <f>IF(OR($A310="",screen_TA_reviewer_A!$C310=""),"",screen_TA_reviewer_A!$C310)</f>
        <v/>
      </c>
      <c r="C310">
        <f>IF(OR($A310="",screen_TA_reviewer_B!$C310=""),"",screen_TA_reviewer_B!$C310)</f>
        <v/>
      </c>
      <c r="D310">
        <f>IF(OR($A310="",screen_TA_reviewer_A!$D310=""),"",screen_TA_reviewer_A!$D310)</f>
        <v/>
      </c>
      <c r="E310">
        <f>IF(OR($A310="",screen_TA_reviewer_B!$D310=""),"",screen_TA_reviewer_B!$D310)</f>
        <v/>
      </c>
      <c r="F310">
        <f>IF(AND(B310&lt;&gt;"",C310&lt;&gt;""),1,"")</f>
        <v/>
      </c>
      <c r="G310">
        <f>IF(F310=1,IF(B310=C310,1,0),"")</f>
        <v/>
      </c>
      <c r="H310">
        <f>IF(B310="","",IFERROR(VLOOKUP(B310,lst_TA_binary_map_table,2,FALSE),"INVALID"))</f>
        <v/>
      </c>
      <c r="I310">
        <f>IF(C310="","",IFERROR(VLOOKUP(C310,lst_TA_binary_map_table,2,FALSE),"INVALID"))</f>
        <v/>
      </c>
      <c r="J310">
        <f>IF(F310=1,IF(H310=I310,1,0),"")</f>
        <v/>
      </c>
      <c r="K310">
        <f>IF(G310=0,1,"")</f>
        <v/>
      </c>
      <c r="L310">
        <f>IF(K310=1,COUNTIF($K$2:K310,1),"")</f>
        <v/>
      </c>
      <c r="N310" t="n">
        <v>309</v>
      </c>
      <c r="O310">
        <f>IFERROR(MATCH(N310,$L$2:$L$5001,0),"")</f>
        <v/>
      </c>
      <c r="P310">
        <f>IF(O310="","",INDEX($A$2:$A$5001,O310))</f>
        <v/>
      </c>
      <c r="Q310">
        <f>IF(O310="","",INDEX($B$2:$B$5001,O310))</f>
        <v/>
      </c>
      <c r="R310">
        <f>IF(O310="","",INDEX($C$2:$C$5001,O310))</f>
        <v/>
      </c>
      <c r="S310">
        <f>IF(O310="","",INDEX($D$2:$D$5001,O310))</f>
        <v/>
      </c>
      <c r="T310">
        <f>IF(O310="","",INDEX($E$2:$E$5001,O310))</f>
        <v/>
      </c>
    </row>
    <row r="311">
      <c r="A311">
        <f>IF(screen_TA_reviewer_A!$A311="","",screen_TA_reviewer_A!$A311)</f>
        <v/>
      </c>
      <c r="B311">
        <f>IF(OR($A311="",screen_TA_reviewer_A!$C311=""),"",screen_TA_reviewer_A!$C311)</f>
        <v/>
      </c>
      <c r="C311">
        <f>IF(OR($A311="",screen_TA_reviewer_B!$C311=""),"",screen_TA_reviewer_B!$C311)</f>
        <v/>
      </c>
      <c r="D311">
        <f>IF(OR($A311="",screen_TA_reviewer_A!$D311=""),"",screen_TA_reviewer_A!$D311)</f>
        <v/>
      </c>
      <c r="E311">
        <f>IF(OR($A311="",screen_TA_reviewer_B!$D311=""),"",screen_TA_reviewer_B!$D311)</f>
        <v/>
      </c>
      <c r="F311">
        <f>IF(AND(B311&lt;&gt;"",C311&lt;&gt;""),1,"")</f>
        <v/>
      </c>
      <c r="G311">
        <f>IF(F311=1,IF(B311=C311,1,0),"")</f>
        <v/>
      </c>
      <c r="H311">
        <f>IF(B311="","",IFERROR(VLOOKUP(B311,lst_TA_binary_map_table,2,FALSE),"INVALID"))</f>
        <v/>
      </c>
      <c r="I311">
        <f>IF(C311="","",IFERROR(VLOOKUP(C311,lst_TA_binary_map_table,2,FALSE),"INVALID"))</f>
        <v/>
      </c>
      <c r="J311">
        <f>IF(F311=1,IF(H311=I311,1,0),"")</f>
        <v/>
      </c>
      <c r="K311">
        <f>IF(G311=0,1,"")</f>
        <v/>
      </c>
      <c r="L311">
        <f>IF(K311=1,COUNTIF($K$2:K311,1),"")</f>
        <v/>
      </c>
      <c r="N311" t="n">
        <v>310</v>
      </c>
      <c r="O311">
        <f>IFERROR(MATCH(N311,$L$2:$L$5001,0),"")</f>
        <v/>
      </c>
      <c r="P311">
        <f>IF(O311="","",INDEX($A$2:$A$5001,O311))</f>
        <v/>
      </c>
      <c r="Q311">
        <f>IF(O311="","",INDEX($B$2:$B$5001,O311))</f>
        <v/>
      </c>
      <c r="R311">
        <f>IF(O311="","",INDEX($C$2:$C$5001,O311))</f>
        <v/>
      </c>
      <c r="S311">
        <f>IF(O311="","",INDEX($D$2:$D$5001,O311))</f>
        <v/>
      </c>
      <c r="T311">
        <f>IF(O311="","",INDEX($E$2:$E$5001,O311))</f>
        <v/>
      </c>
    </row>
    <row r="312">
      <c r="A312">
        <f>IF(screen_TA_reviewer_A!$A312="","",screen_TA_reviewer_A!$A312)</f>
        <v/>
      </c>
      <c r="B312">
        <f>IF(OR($A312="",screen_TA_reviewer_A!$C312=""),"",screen_TA_reviewer_A!$C312)</f>
        <v/>
      </c>
      <c r="C312">
        <f>IF(OR($A312="",screen_TA_reviewer_B!$C312=""),"",screen_TA_reviewer_B!$C312)</f>
        <v/>
      </c>
      <c r="D312">
        <f>IF(OR($A312="",screen_TA_reviewer_A!$D312=""),"",screen_TA_reviewer_A!$D312)</f>
        <v/>
      </c>
      <c r="E312">
        <f>IF(OR($A312="",screen_TA_reviewer_B!$D312=""),"",screen_TA_reviewer_B!$D312)</f>
        <v/>
      </c>
      <c r="F312">
        <f>IF(AND(B312&lt;&gt;"",C312&lt;&gt;""),1,"")</f>
        <v/>
      </c>
      <c r="G312">
        <f>IF(F312=1,IF(B312=C312,1,0),"")</f>
        <v/>
      </c>
      <c r="H312">
        <f>IF(B312="","",IFERROR(VLOOKUP(B312,lst_TA_binary_map_table,2,FALSE),"INVALID"))</f>
        <v/>
      </c>
      <c r="I312">
        <f>IF(C312="","",IFERROR(VLOOKUP(C312,lst_TA_binary_map_table,2,FALSE),"INVALID"))</f>
        <v/>
      </c>
      <c r="J312">
        <f>IF(F312=1,IF(H312=I312,1,0),"")</f>
        <v/>
      </c>
      <c r="K312">
        <f>IF(G312=0,1,"")</f>
        <v/>
      </c>
      <c r="L312">
        <f>IF(K312=1,COUNTIF($K$2:K312,1),"")</f>
        <v/>
      </c>
      <c r="N312" t="n">
        <v>311</v>
      </c>
      <c r="O312">
        <f>IFERROR(MATCH(N312,$L$2:$L$5001,0),"")</f>
        <v/>
      </c>
      <c r="P312">
        <f>IF(O312="","",INDEX($A$2:$A$5001,O312))</f>
        <v/>
      </c>
      <c r="Q312">
        <f>IF(O312="","",INDEX($B$2:$B$5001,O312))</f>
        <v/>
      </c>
      <c r="R312">
        <f>IF(O312="","",INDEX($C$2:$C$5001,O312))</f>
        <v/>
      </c>
      <c r="S312">
        <f>IF(O312="","",INDEX($D$2:$D$5001,O312))</f>
        <v/>
      </c>
      <c r="T312">
        <f>IF(O312="","",INDEX($E$2:$E$5001,O312))</f>
        <v/>
      </c>
    </row>
    <row r="313">
      <c r="A313">
        <f>IF(screen_TA_reviewer_A!$A313="","",screen_TA_reviewer_A!$A313)</f>
        <v/>
      </c>
      <c r="B313">
        <f>IF(OR($A313="",screen_TA_reviewer_A!$C313=""),"",screen_TA_reviewer_A!$C313)</f>
        <v/>
      </c>
      <c r="C313">
        <f>IF(OR($A313="",screen_TA_reviewer_B!$C313=""),"",screen_TA_reviewer_B!$C313)</f>
        <v/>
      </c>
      <c r="D313">
        <f>IF(OR($A313="",screen_TA_reviewer_A!$D313=""),"",screen_TA_reviewer_A!$D313)</f>
        <v/>
      </c>
      <c r="E313">
        <f>IF(OR($A313="",screen_TA_reviewer_B!$D313=""),"",screen_TA_reviewer_B!$D313)</f>
        <v/>
      </c>
      <c r="F313">
        <f>IF(AND(B313&lt;&gt;"",C313&lt;&gt;""),1,"")</f>
        <v/>
      </c>
      <c r="G313">
        <f>IF(F313=1,IF(B313=C313,1,0),"")</f>
        <v/>
      </c>
      <c r="H313">
        <f>IF(B313="","",IFERROR(VLOOKUP(B313,lst_TA_binary_map_table,2,FALSE),"INVALID"))</f>
        <v/>
      </c>
      <c r="I313">
        <f>IF(C313="","",IFERROR(VLOOKUP(C313,lst_TA_binary_map_table,2,FALSE),"INVALID"))</f>
        <v/>
      </c>
      <c r="J313">
        <f>IF(F313=1,IF(H313=I313,1,0),"")</f>
        <v/>
      </c>
      <c r="K313">
        <f>IF(G313=0,1,"")</f>
        <v/>
      </c>
      <c r="L313">
        <f>IF(K313=1,COUNTIF($K$2:K313,1),"")</f>
        <v/>
      </c>
      <c r="N313" t="n">
        <v>312</v>
      </c>
      <c r="O313">
        <f>IFERROR(MATCH(N313,$L$2:$L$5001,0),"")</f>
        <v/>
      </c>
      <c r="P313">
        <f>IF(O313="","",INDEX($A$2:$A$5001,O313))</f>
        <v/>
      </c>
      <c r="Q313">
        <f>IF(O313="","",INDEX($B$2:$B$5001,O313))</f>
        <v/>
      </c>
      <c r="R313">
        <f>IF(O313="","",INDEX($C$2:$C$5001,O313))</f>
        <v/>
      </c>
      <c r="S313">
        <f>IF(O313="","",INDEX($D$2:$D$5001,O313))</f>
        <v/>
      </c>
      <c r="T313">
        <f>IF(O313="","",INDEX($E$2:$E$5001,O313))</f>
        <v/>
      </c>
    </row>
    <row r="314">
      <c r="A314">
        <f>IF(screen_TA_reviewer_A!$A314="","",screen_TA_reviewer_A!$A314)</f>
        <v/>
      </c>
      <c r="B314">
        <f>IF(OR($A314="",screen_TA_reviewer_A!$C314=""),"",screen_TA_reviewer_A!$C314)</f>
        <v/>
      </c>
      <c r="C314">
        <f>IF(OR($A314="",screen_TA_reviewer_B!$C314=""),"",screen_TA_reviewer_B!$C314)</f>
        <v/>
      </c>
      <c r="D314">
        <f>IF(OR($A314="",screen_TA_reviewer_A!$D314=""),"",screen_TA_reviewer_A!$D314)</f>
        <v/>
      </c>
      <c r="E314">
        <f>IF(OR($A314="",screen_TA_reviewer_B!$D314=""),"",screen_TA_reviewer_B!$D314)</f>
        <v/>
      </c>
      <c r="F314">
        <f>IF(AND(B314&lt;&gt;"",C314&lt;&gt;""),1,"")</f>
        <v/>
      </c>
      <c r="G314">
        <f>IF(F314=1,IF(B314=C314,1,0),"")</f>
        <v/>
      </c>
      <c r="H314">
        <f>IF(B314="","",IFERROR(VLOOKUP(B314,lst_TA_binary_map_table,2,FALSE),"INVALID"))</f>
        <v/>
      </c>
      <c r="I314">
        <f>IF(C314="","",IFERROR(VLOOKUP(C314,lst_TA_binary_map_table,2,FALSE),"INVALID"))</f>
        <v/>
      </c>
      <c r="J314">
        <f>IF(F314=1,IF(H314=I314,1,0),"")</f>
        <v/>
      </c>
      <c r="K314">
        <f>IF(G314=0,1,"")</f>
        <v/>
      </c>
      <c r="L314">
        <f>IF(K314=1,COUNTIF($K$2:K314,1),"")</f>
        <v/>
      </c>
      <c r="N314" t="n">
        <v>313</v>
      </c>
      <c r="O314">
        <f>IFERROR(MATCH(N314,$L$2:$L$5001,0),"")</f>
        <v/>
      </c>
      <c r="P314">
        <f>IF(O314="","",INDEX($A$2:$A$5001,O314))</f>
        <v/>
      </c>
      <c r="Q314">
        <f>IF(O314="","",INDEX($B$2:$B$5001,O314))</f>
        <v/>
      </c>
      <c r="R314">
        <f>IF(O314="","",INDEX($C$2:$C$5001,O314))</f>
        <v/>
      </c>
      <c r="S314">
        <f>IF(O314="","",INDEX($D$2:$D$5001,O314))</f>
        <v/>
      </c>
      <c r="T314">
        <f>IF(O314="","",INDEX($E$2:$E$5001,O314))</f>
        <v/>
      </c>
    </row>
    <row r="315">
      <c r="A315">
        <f>IF(screen_TA_reviewer_A!$A315="","",screen_TA_reviewer_A!$A315)</f>
        <v/>
      </c>
      <c r="B315">
        <f>IF(OR($A315="",screen_TA_reviewer_A!$C315=""),"",screen_TA_reviewer_A!$C315)</f>
        <v/>
      </c>
      <c r="C315">
        <f>IF(OR($A315="",screen_TA_reviewer_B!$C315=""),"",screen_TA_reviewer_B!$C315)</f>
        <v/>
      </c>
      <c r="D315">
        <f>IF(OR($A315="",screen_TA_reviewer_A!$D315=""),"",screen_TA_reviewer_A!$D315)</f>
        <v/>
      </c>
      <c r="E315">
        <f>IF(OR($A315="",screen_TA_reviewer_B!$D315=""),"",screen_TA_reviewer_B!$D315)</f>
        <v/>
      </c>
      <c r="F315">
        <f>IF(AND(B315&lt;&gt;"",C315&lt;&gt;""),1,"")</f>
        <v/>
      </c>
      <c r="G315">
        <f>IF(F315=1,IF(B315=C315,1,0),"")</f>
        <v/>
      </c>
      <c r="H315">
        <f>IF(B315="","",IFERROR(VLOOKUP(B315,lst_TA_binary_map_table,2,FALSE),"INVALID"))</f>
        <v/>
      </c>
      <c r="I315">
        <f>IF(C315="","",IFERROR(VLOOKUP(C315,lst_TA_binary_map_table,2,FALSE),"INVALID"))</f>
        <v/>
      </c>
      <c r="J315">
        <f>IF(F315=1,IF(H315=I315,1,0),"")</f>
        <v/>
      </c>
      <c r="K315">
        <f>IF(G315=0,1,"")</f>
        <v/>
      </c>
      <c r="L315">
        <f>IF(K315=1,COUNTIF($K$2:K315,1),"")</f>
        <v/>
      </c>
      <c r="N315" t="n">
        <v>314</v>
      </c>
      <c r="O315">
        <f>IFERROR(MATCH(N315,$L$2:$L$5001,0),"")</f>
        <v/>
      </c>
      <c r="P315">
        <f>IF(O315="","",INDEX($A$2:$A$5001,O315))</f>
        <v/>
      </c>
      <c r="Q315">
        <f>IF(O315="","",INDEX($B$2:$B$5001,O315))</f>
        <v/>
      </c>
      <c r="R315">
        <f>IF(O315="","",INDEX($C$2:$C$5001,O315))</f>
        <v/>
      </c>
      <c r="S315">
        <f>IF(O315="","",INDEX($D$2:$D$5001,O315))</f>
        <v/>
      </c>
      <c r="T315">
        <f>IF(O315="","",INDEX($E$2:$E$5001,O315))</f>
        <v/>
      </c>
    </row>
    <row r="316">
      <c r="A316">
        <f>IF(screen_TA_reviewer_A!$A316="","",screen_TA_reviewer_A!$A316)</f>
        <v/>
      </c>
      <c r="B316">
        <f>IF(OR($A316="",screen_TA_reviewer_A!$C316=""),"",screen_TA_reviewer_A!$C316)</f>
        <v/>
      </c>
      <c r="C316">
        <f>IF(OR($A316="",screen_TA_reviewer_B!$C316=""),"",screen_TA_reviewer_B!$C316)</f>
        <v/>
      </c>
      <c r="D316">
        <f>IF(OR($A316="",screen_TA_reviewer_A!$D316=""),"",screen_TA_reviewer_A!$D316)</f>
        <v/>
      </c>
      <c r="E316">
        <f>IF(OR($A316="",screen_TA_reviewer_B!$D316=""),"",screen_TA_reviewer_B!$D316)</f>
        <v/>
      </c>
      <c r="F316">
        <f>IF(AND(B316&lt;&gt;"",C316&lt;&gt;""),1,"")</f>
        <v/>
      </c>
      <c r="G316">
        <f>IF(F316=1,IF(B316=C316,1,0),"")</f>
        <v/>
      </c>
      <c r="H316">
        <f>IF(B316="","",IFERROR(VLOOKUP(B316,lst_TA_binary_map_table,2,FALSE),"INVALID"))</f>
        <v/>
      </c>
      <c r="I316">
        <f>IF(C316="","",IFERROR(VLOOKUP(C316,lst_TA_binary_map_table,2,FALSE),"INVALID"))</f>
        <v/>
      </c>
      <c r="J316">
        <f>IF(F316=1,IF(H316=I316,1,0),"")</f>
        <v/>
      </c>
      <c r="K316">
        <f>IF(G316=0,1,"")</f>
        <v/>
      </c>
      <c r="L316">
        <f>IF(K316=1,COUNTIF($K$2:K316,1),"")</f>
        <v/>
      </c>
      <c r="N316" t="n">
        <v>315</v>
      </c>
      <c r="O316">
        <f>IFERROR(MATCH(N316,$L$2:$L$5001,0),"")</f>
        <v/>
      </c>
      <c r="P316">
        <f>IF(O316="","",INDEX($A$2:$A$5001,O316))</f>
        <v/>
      </c>
      <c r="Q316">
        <f>IF(O316="","",INDEX($B$2:$B$5001,O316))</f>
        <v/>
      </c>
      <c r="R316">
        <f>IF(O316="","",INDEX($C$2:$C$5001,O316))</f>
        <v/>
      </c>
      <c r="S316">
        <f>IF(O316="","",INDEX($D$2:$D$5001,O316))</f>
        <v/>
      </c>
      <c r="T316">
        <f>IF(O316="","",INDEX($E$2:$E$5001,O316))</f>
        <v/>
      </c>
    </row>
    <row r="317">
      <c r="A317">
        <f>IF(screen_TA_reviewer_A!$A317="","",screen_TA_reviewer_A!$A317)</f>
        <v/>
      </c>
      <c r="B317">
        <f>IF(OR($A317="",screen_TA_reviewer_A!$C317=""),"",screen_TA_reviewer_A!$C317)</f>
        <v/>
      </c>
      <c r="C317">
        <f>IF(OR($A317="",screen_TA_reviewer_B!$C317=""),"",screen_TA_reviewer_B!$C317)</f>
        <v/>
      </c>
      <c r="D317">
        <f>IF(OR($A317="",screen_TA_reviewer_A!$D317=""),"",screen_TA_reviewer_A!$D317)</f>
        <v/>
      </c>
      <c r="E317">
        <f>IF(OR($A317="",screen_TA_reviewer_B!$D317=""),"",screen_TA_reviewer_B!$D317)</f>
        <v/>
      </c>
      <c r="F317">
        <f>IF(AND(B317&lt;&gt;"",C317&lt;&gt;""),1,"")</f>
        <v/>
      </c>
      <c r="G317">
        <f>IF(F317=1,IF(B317=C317,1,0),"")</f>
        <v/>
      </c>
      <c r="H317">
        <f>IF(B317="","",IFERROR(VLOOKUP(B317,lst_TA_binary_map_table,2,FALSE),"INVALID"))</f>
        <v/>
      </c>
      <c r="I317">
        <f>IF(C317="","",IFERROR(VLOOKUP(C317,lst_TA_binary_map_table,2,FALSE),"INVALID"))</f>
        <v/>
      </c>
      <c r="J317">
        <f>IF(F317=1,IF(H317=I317,1,0),"")</f>
        <v/>
      </c>
      <c r="K317">
        <f>IF(G317=0,1,"")</f>
        <v/>
      </c>
      <c r="L317">
        <f>IF(K317=1,COUNTIF($K$2:K317,1),"")</f>
        <v/>
      </c>
      <c r="N317" t="n">
        <v>316</v>
      </c>
      <c r="O317">
        <f>IFERROR(MATCH(N317,$L$2:$L$5001,0),"")</f>
        <v/>
      </c>
      <c r="P317">
        <f>IF(O317="","",INDEX($A$2:$A$5001,O317))</f>
        <v/>
      </c>
      <c r="Q317">
        <f>IF(O317="","",INDEX($B$2:$B$5001,O317))</f>
        <v/>
      </c>
      <c r="R317">
        <f>IF(O317="","",INDEX($C$2:$C$5001,O317))</f>
        <v/>
      </c>
      <c r="S317">
        <f>IF(O317="","",INDEX($D$2:$D$5001,O317))</f>
        <v/>
      </c>
      <c r="T317">
        <f>IF(O317="","",INDEX($E$2:$E$5001,O317))</f>
        <v/>
      </c>
    </row>
    <row r="318">
      <c r="A318">
        <f>IF(screen_TA_reviewer_A!$A318="","",screen_TA_reviewer_A!$A318)</f>
        <v/>
      </c>
      <c r="B318">
        <f>IF(OR($A318="",screen_TA_reviewer_A!$C318=""),"",screen_TA_reviewer_A!$C318)</f>
        <v/>
      </c>
      <c r="C318">
        <f>IF(OR($A318="",screen_TA_reviewer_B!$C318=""),"",screen_TA_reviewer_B!$C318)</f>
        <v/>
      </c>
      <c r="D318">
        <f>IF(OR($A318="",screen_TA_reviewer_A!$D318=""),"",screen_TA_reviewer_A!$D318)</f>
        <v/>
      </c>
      <c r="E318">
        <f>IF(OR($A318="",screen_TA_reviewer_B!$D318=""),"",screen_TA_reviewer_B!$D318)</f>
        <v/>
      </c>
      <c r="F318">
        <f>IF(AND(B318&lt;&gt;"",C318&lt;&gt;""),1,"")</f>
        <v/>
      </c>
      <c r="G318">
        <f>IF(F318=1,IF(B318=C318,1,0),"")</f>
        <v/>
      </c>
      <c r="H318">
        <f>IF(B318="","",IFERROR(VLOOKUP(B318,lst_TA_binary_map_table,2,FALSE),"INVALID"))</f>
        <v/>
      </c>
      <c r="I318">
        <f>IF(C318="","",IFERROR(VLOOKUP(C318,lst_TA_binary_map_table,2,FALSE),"INVALID"))</f>
        <v/>
      </c>
      <c r="J318">
        <f>IF(F318=1,IF(H318=I318,1,0),"")</f>
        <v/>
      </c>
      <c r="K318">
        <f>IF(G318=0,1,"")</f>
        <v/>
      </c>
      <c r="L318">
        <f>IF(K318=1,COUNTIF($K$2:K318,1),"")</f>
        <v/>
      </c>
      <c r="N318" t="n">
        <v>317</v>
      </c>
      <c r="O318">
        <f>IFERROR(MATCH(N318,$L$2:$L$5001,0),"")</f>
        <v/>
      </c>
      <c r="P318">
        <f>IF(O318="","",INDEX($A$2:$A$5001,O318))</f>
        <v/>
      </c>
      <c r="Q318">
        <f>IF(O318="","",INDEX($B$2:$B$5001,O318))</f>
        <v/>
      </c>
      <c r="R318">
        <f>IF(O318="","",INDEX($C$2:$C$5001,O318))</f>
        <v/>
      </c>
      <c r="S318">
        <f>IF(O318="","",INDEX($D$2:$D$5001,O318))</f>
        <v/>
      </c>
      <c r="T318">
        <f>IF(O318="","",INDEX($E$2:$E$5001,O318))</f>
        <v/>
      </c>
    </row>
    <row r="319">
      <c r="A319">
        <f>IF(screen_TA_reviewer_A!$A319="","",screen_TA_reviewer_A!$A319)</f>
        <v/>
      </c>
      <c r="B319">
        <f>IF(OR($A319="",screen_TA_reviewer_A!$C319=""),"",screen_TA_reviewer_A!$C319)</f>
        <v/>
      </c>
      <c r="C319">
        <f>IF(OR($A319="",screen_TA_reviewer_B!$C319=""),"",screen_TA_reviewer_B!$C319)</f>
        <v/>
      </c>
      <c r="D319">
        <f>IF(OR($A319="",screen_TA_reviewer_A!$D319=""),"",screen_TA_reviewer_A!$D319)</f>
        <v/>
      </c>
      <c r="E319">
        <f>IF(OR($A319="",screen_TA_reviewer_B!$D319=""),"",screen_TA_reviewer_B!$D319)</f>
        <v/>
      </c>
      <c r="F319">
        <f>IF(AND(B319&lt;&gt;"",C319&lt;&gt;""),1,"")</f>
        <v/>
      </c>
      <c r="G319">
        <f>IF(F319=1,IF(B319=C319,1,0),"")</f>
        <v/>
      </c>
      <c r="H319">
        <f>IF(B319="","",IFERROR(VLOOKUP(B319,lst_TA_binary_map_table,2,FALSE),"INVALID"))</f>
        <v/>
      </c>
      <c r="I319">
        <f>IF(C319="","",IFERROR(VLOOKUP(C319,lst_TA_binary_map_table,2,FALSE),"INVALID"))</f>
        <v/>
      </c>
      <c r="J319">
        <f>IF(F319=1,IF(H319=I319,1,0),"")</f>
        <v/>
      </c>
      <c r="K319">
        <f>IF(G319=0,1,"")</f>
        <v/>
      </c>
      <c r="L319">
        <f>IF(K319=1,COUNTIF($K$2:K319,1),"")</f>
        <v/>
      </c>
      <c r="N319" t="n">
        <v>318</v>
      </c>
      <c r="O319">
        <f>IFERROR(MATCH(N319,$L$2:$L$5001,0),"")</f>
        <v/>
      </c>
      <c r="P319">
        <f>IF(O319="","",INDEX($A$2:$A$5001,O319))</f>
        <v/>
      </c>
      <c r="Q319">
        <f>IF(O319="","",INDEX($B$2:$B$5001,O319))</f>
        <v/>
      </c>
      <c r="R319">
        <f>IF(O319="","",INDEX($C$2:$C$5001,O319))</f>
        <v/>
      </c>
      <c r="S319">
        <f>IF(O319="","",INDEX($D$2:$D$5001,O319))</f>
        <v/>
      </c>
      <c r="T319">
        <f>IF(O319="","",INDEX($E$2:$E$5001,O319))</f>
        <v/>
      </c>
    </row>
    <row r="320">
      <c r="A320">
        <f>IF(screen_TA_reviewer_A!$A320="","",screen_TA_reviewer_A!$A320)</f>
        <v/>
      </c>
      <c r="B320">
        <f>IF(OR($A320="",screen_TA_reviewer_A!$C320=""),"",screen_TA_reviewer_A!$C320)</f>
        <v/>
      </c>
      <c r="C320">
        <f>IF(OR($A320="",screen_TA_reviewer_B!$C320=""),"",screen_TA_reviewer_B!$C320)</f>
        <v/>
      </c>
      <c r="D320">
        <f>IF(OR($A320="",screen_TA_reviewer_A!$D320=""),"",screen_TA_reviewer_A!$D320)</f>
        <v/>
      </c>
      <c r="E320">
        <f>IF(OR($A320="",screen_TA_reviewer_B!$D320=""),"",screen_TA_reviewer_B!$D320)</f>
        <v/>
      </c>
      <c r="F320">
        <f>IF(AND(B320&lt;&gt;"",C320&lt;&gt;""),1,"")</f>
        <v/>
      </c>
      <c r="G320">
        <f>IF(F320=1,IF(B320=C320,1,0),"")</f>
        <v/>
      </c>
      <c r="H320">
        <f>IF(B320="","",IFERROR(VLOOKUP(B320,lst_TA_binary_map_table,2,FALSE),"INVALID"))</f>
        <v/>
      </c>
      <c r="I320">
        <f>IF(C320="","",IFERROR(VLOOKUP(C320,lst_TA_binary_map_table,2,FALSE),"INVALID"))</f>
        <v/>
      </c>
      <c r="J320">
        <f>IF(F320=1,IF(H320=I320,1,0),"")</f>
        <v/>
      </c>
      <c r="K320">
        <f>IF(G320=0,1,"")</f>
        <v/>
      </c>
      <c r="L320">
        <f>IF(K320=1,COUNTIF($K$2:K320,1),"")</f>
        <v/>
      </c>
      <c r="N320" t="n">
        <v>319</v>
      </c>
      <c r="O320">
        <f>IFERROR(MATCH(N320,$L$2:$L$5001,0),"")</f>
        <v/>
      </c>
      <c r="P320">
        <f>IF(O320="","",INDEX($A$2:$A$5001,O320))</f>
        <v/>
      </c>
      <c r="Q320">
        <f>IF(O320="","",INDEX($B$2:$B$5001,O320))</f>
        <v/>
      </c>
      <c r="R320">
        <f>IF(O320="","",INDEX($C$2:$C$5001,O320))</f>
        <v/>
      </c>
      <c r="S320">
        <f>IF(O320="","",INDEX($D$2:$D$5001,O320))</f>
        <v/>
      </c>
      <c r="T320">
        <f>IF(O320="","",INDEX($E$2:$E$5001,O320))</f>
        <v/>
      </c>
    </row>
    <row r="321">
      <c r="A321">
        <f>IF(screen_TA_reviewer_A!$A321="","",screen_TA_reviewer_A!$A321)</f>
        <v/>
      </c>
      <c r="B321">
        <f>IF(OR($A321="",screen_TA_reviewer_A!$C321=""),"",screen_TA_reviewer_A!$C321)</f>
        <v/>
      </c>
      <c r="C321">
        <f>IF(OR($A321="",screen_TA_reviewer_B!$C321=""),"",screen_TA_reviewer_B!$C321)</f>
        <v/>
      </c>
      <c r="D321">
        <f>IF(OR($A321="",screen_TA_reviewer_A!$D321=""),"",screen_TA_reviewer_A!$D321)</f>
        <v/>
      </c>
      <c r="E321">
        <f>IF(OR($A321="",screen_TA_reviewer_B!$D321=""),"",screen_TA_reviewer_B!$D321)</f>
        <v/>
      </c>
      <c r="F321">
        <f>IF(AND(B321&lt;&gt;"",C321&lt;&gt;""),1,"")</f>
        <v/>
      </c>
      <c r="G321">
        <f>IF(F321=1,IF(B321=C321,1,0),"")</f>
        <v/>
      </c>
      <c r="H321">
        <f>IF(B321="","",IFERROR(VLOOKUP(B321,lst_TA_binary_map_table,2,FALSE),"INVALID"))</f>
        <v/>
      </c>
      <c r="I321">
        <f>IF(C321="","",IFERROR(VLOOKUP(C321,lst_TA_binary_map_table,2,FALSE),"INVALID"))</f>
        <v/>
      </c>
      <c r="J321">
        <f>IF(F321=1,IF(H321=I321,1,0),"")</f>
        <v/>
      </c>
      <c r="K321">
        <f>IF(G321=0,1,"")</f>
        <v/>
      </c>
      <c r="L321">
        <f>IF(K321=1,COUNTIF($K$2:K321,1),"")</f>
        <v/>
      </c>
      <c r="N321" t="n">
        <v>320</v>
      </c>
      <c r="O321">
        <f>IFERROR(MATCH(N321,$L$2:$L$5001,0),"")</f>
        <v/>
      </c>
      <c r="P321">
        <f>IF(O321="","",INDEX($A$2:$A$5001,O321))</f>
        <v/>
      </c>
      <c r="Q321">
        <f>IF(O321="","",INDEX($B$2:$B$5001,O321))</f>
        <v/>
      </c>
      <c r="R321">
        <f>IF(O321="","",INDEX($C$2:$C$5001,O321))</f>
        <v/>
      </c>
      <c r="S321">
        <f>IF(O321="","",INDEX($D$2:$D$5001,O321))</f>
        <v/>
      </c>
      <c r="T321">
        <f>IF(O321="","",INDEX($E$2:$E$5001,O321))</f>
        <v/>
      </c>
    </row>
    <row r="322">
      <c r="A322">
        <f>IF(screen_TA_reviewer_A!$A322="","",screen_TA_reviewer_A!$A322)</f>
        <v/>
      </c>
      <c r="B322">
        <f>IF(OR($A322="",screen_TA_reviewer_A!$C322=""),"",screen_TA_reviewer_A!$C322)</f>
        <v/>
      </c>
      <c r="C322">
        <f>IF(OR($A322="",screen_TA_reviewer_B!$C322=""),"",screen_TA_reviewer_B!$C322)</f>
        <v/>
      </c>
      <c r="D322">
        <f>IF(OR($A322="",screen_TA_reviewer_A!$D322=""),"",screen_TA_reviewer_A!$D322)</f>
        <v/>
      </c>
      <c r="E322">
        <f>IF(OR($A322="",screen_TA_reviewer_B!$D322=""),"",screen_TA_reviewer_B!$D322)</f>
        <v/>
      </c>
      <c r="F322">
        <f>IF(AND(B322&lt;&gt;"",C322&lt;&gt;""),1,"")</f>
        <v/>
      </c>
      <c r="G322">
        <f>IF(F322=1,IF(B322=C322,1,0),"")</f>
        <v/>
      </c>
      <c r="H322">
        <f>IF(B322="","",IFERROR(VLOOKUP(B322,lst_TA_binary_map_table,2,FALSE),"INVALID"))</f>
        <v/>
      </c>
      <c r="I322">
        <f>IF(C322="","",IFERROR(VLOOKUP(C322,lst_TA_binary_map_table,2,FALSE),"INVALID"))</f>
        <v/>
      </c>
      <c r="J322">
        <f>IF(F322=1,IF(H322=I322,1,0),"")</f>
        <v/>
      </c>
      <c r="K322">
        <f>IF(G322=0,1,"")</f>
        <v/>
      </c>
      <c r="L322">
        <f>IF(K322=1,COUNTIF($K$2:K322,1),"")</f>
        <v/>
      </c>
      <c r="N322" t="n">
        <v>321</v>
      </c>
      <c r="O322">
        <f>IFERROR(MATCH(N322,$L$2:$L$5001,0),"")</f>
        <v/>
      </c>
      <c r="P322">
        <f>IF(O322="","",INDEX($A$2:$A$5001,O322))</f>
        <v/>
      </c>
      <c r="Q322">
        <f>IF(O322="","",INDEX($B$2:$B$5001,O322))</f>
        <v/>
      </c>
      <c r="R322">
        <f>IF(O322="","",INDEX($C$2:$C$5001,O322))</f>
        <v/>
      </c>
      <c r="S322">
        <f>IF(O322="","",INDEX($D$2:$D$5001,O322))</f>
        <v/>
      </c>
      <c r="T322">
        <f>IF(O322="","",INDEX($E$2:$E$5001,O322))</f>
        <v/>
      </c>
    </row>
    <row r="323">
      <c r="A323">
        <f>IF(screen_TA_reviewer_A!$A323="","",screen_TA_reviewer_A!$A323)</f>
        <v/>
      </c>
      <c r="B323">
        <f>IF(OR($A323="",screen_TA_reviewer_A!$C323=""),"",screen_TA_reviewer_A!$C323)</f>
        <v/>
      </c>
      <c r="C323">
        <f>IF(OR($A323="",screen_TA_reviewer_B!$C323=""),"",screen_TA_reviewer_B!$C323)</f>
        <v/>
      </c>
      <c r="D323">
        <f>IF(OR($A323="",screen_TA_reviewer_A!$D323=""),"",screen_TA_reviewer_A!$D323)</f>
        <v/>
      </c>
      <c r="E323">
        <f>IF(OR($A323="",screen_TA_reviewer_B!$D323=""),"",screen_TA_reviewer_B!$D323)</f>
        <v/>
      </c>
      <c r="F323">
        <f>IF(AND(B323&lt;&gt;"",C323&lt;&gt;""),1,"")</f>
        <v/>
      </c>
      <c r="G323">
        <f>IF(F323=1,IF(B323=C323,1,0),"")</f>
        <v/>
      </c>
      <c r="H323">
        <f>IF(B323="","",IFERROR(VLOOKUP(B323,lst_TA_binary_map_table,2,FALSE),"INVALID"))</f>
        <v/>
      </c>
      <c r="I323">
        <f>IF(C323="","",IFERROR(VLOOKUP(C323,lst_TA_binary_map_table,2,FALSE),"INVALID"))</f>
        <v/>
      </c>
      <c r="J323">
        <f>IF(F323=1,IF(H323=I323,1,0),"")</f>
        <v/>
      </c>
      <c r="K323">
        <f>IF(G323=0,1,"")</f>
        <v/>
      </c>
      <c r="L323">
        <f>IF(K323=1,COUNTIF($K$2:K323,1),"")</f>
        <v/>
      </c>
      <c r="N323" t="n">
        <v>322</v>
      </c>
      <c r="O323">
        <f>IFERROR(MATCH(N323,$L$2:$L$5001,0),"")</f>
        <v/>
      </c>
      <c r="P323">
        <f>IF(O323="","",INDEX($A$2:$A$5001,O323))</f>
        <v/>
      </c>
      <c r="Q323">
        <f>IF(O323="","",INDEX($B$2:$B$5001,O323))</f>
        <v/>
      </c>
      <c r="R323">
        <f>IF(O323="","",INDEX($C$2:$C$5001,O323))</f>
        <v/>
      </c>
      <c r="S323">
        <f>IF(O323="","",INDEX($D$2:$D$5001,O323))</f>
        <v/>
      </c>
      <c r="T323">
        <f>IF(O323="","",INDEX($E$2:$E$5001,O323))</f>
        <v/>
      </c>
    </row>
    <row r="324">
      <c r="A324">
        <f>IF(screen_TA_reviewer_A!$A324="","",screen_TA_reviewer_A!$A324)</f>
        <v/>
      </c>
      <c r="B324">
        <f>IF(OR($A324="",screen_TA_reviewer_A!$C324=""),"",screen_TA_reviewer_A!$C324)</f>
        <v/>
      </c>
      <c r="C324">
        <f>IF(OR($A324="",screen_TA_reviewer_B!$C324=""),"",screen_TA_reviewer_B!$C324)</f>
        <v/>
      </c>
      <c r="D324">
        <f>IF(OR($A324="",screen_TA_reviewer_A!$D324=""),"",screen_TA_reviewer_A!$D324)</f>
        <v/>
      </c>
      <c r="E324">
        <f>IF(OR($A324="",screen_TA_reviewer_B!$D324=""),"",screen_TA_reviewer_B!$D324)</f>
        <v/>
      </c>
      <c r="F324">
        <f>IF(AND(B324&lt;&gt;"",C324&lt;&gt;""),1,"")</f>
        <v/>
      </c>
      <c r="G324">
        <f>IF(F324=1,IF(B324=C324,1,0),"")</f>
        <v/>
      </c>
      <c r="H324">
        <f>IF(B324="","",IFERROR(VLOOKUP(B324,lst_TA_binary_map_table,2,FALSE),"INVALID"))</f>
        <v/>
      </c>
      <c r="I324">
        <f>IF(C324="","",IFERROR(VLOOKUP(C324,lst_TA_binary_map_table,2,FALSE),"INVALID"))</f>
        <v/>
      </c>
      <c r="J324">
        <f>IF(F324=1,IF(H324=I324,1,0),"")</f>
        <v/>
      </c>
      <c r="K324">
        <f>IF(G324=0,1,"")</f>
        <v/>
      </c>
      <c r="L324">
        <f>IF(K324=1,COUNTIF($K$2:K324,1),"")</f>
        <v/>
      </c>
      <c r="N324" t="n">
        <v>323</v>
      </c>
      <c r="O324">
        <f>IFERROR(MATCH(N324,$L$2:$L$5001,0),"")</f>
        <v/>
      </c>
      <c r="P324">
        <f>IF(O324="","",INDEX($A$2:$A$5001,O324))</f>
        <v/>
      </c>
      <c r="Q324">
        <f>IF(O324="","",INDEX($B$2:$B$5001,O324))</f>
        <v/>
      </c>
      <c r="R324">
        <f>IF(O324="","",INDEX($C$2:$C$5001,O324))</f>
        <v/>
      </c>
      <c r="S324">
        <f>IF(O324="","",INDEX($D$2:$D$5001,O324))</f>
        <v/>
      </c>
      <c r="T324">
        <f>IF(O324="","",INDEX($E$2:$E$5001,O324))</f>
        <v/>
      </c>
    </row>
    <row r="325">
      <c r="A325">
        <f>IF(screen_TA_reviewer_A!$A325="","",screen_TA_reviewer_A!$A325)</f>
        <v/>
      </c>
      <c r="B325">
        <f>IF(OR($A325="",screen_TA_reviewer_A!$C325=""),"",screen_TA_reviewer_A!$C325)</f>
        <v/>
      </c>
      <c r="C325">
        <f>IF(OR($A325="",screen_TA_reviewer_B!$C325=""),"",screen_TA_reviewer_B!$C325)</f>
        <v/>
      </c>
      <c r="D325">
        <f>IF(OR($A325="",screen_TA_reviewer_A!$D325=""),"",screen_TA_reviewer_A!$D325)</f>
        <v/>
      </c>
      <c r="E325">
        <f>IF(OR($A325="",screen_TA_reviewer_B!$D325=""),"",screen_TA_reviewer_B!$D325)</f>
        <v/>
      </c>
      <c r="F325">
        <f>IF(AND(B325&lt;&gt;"",C325&lt;&gt;""),1,"")</f>
        <v/>
      </c>
      <c r="G325">
        <f>IF(F325=1,IF(B325=C325,1,0),"")</f>
        <v/>
      </c>
      <c r="H325">
        <f>IF(B325="","",IFERROR(VLOOKUP(B325,lst_TA_binary_map_table,2,FALSE),"INVALID"))</f>
        <v/>
      </c>
      <c r="I325">
        <f>IF(C325="","",IFERROR(VLOOKUP(C325,lst_TA_binary_map_table,2,FALSE),"INVALID"))</f>
        <v/>
      </c>
      <c r="J325">
        <f>IF(F325=1,IF(H325=I325,1,0),"")</f>
        <v/>
      </c>
      <c r="K325">
        <f>IF(G325=0,1,"")</f>
        <v/>
      </c>
      <c r="L325">
        <f>IF(K325=1,COUNTIF($K$2:K325,1),"")</f>
        <v/>
      </c>
      <c r="N325" t="n">
        <v>324</v>
      </c>
      <c r="O325">
        <f>IFERROR(MATCH(N325,$L$2:$L$5001,0),"")</f>
        <v/>
      </c>
      <c r="P325">
        <f>IF(O325="","",INDEX($A$2:$A$5001,O325))</f>
        <v/>
      </c>
      <c r="Q325">
        <f>IF(O325="","",INDEX($B$2:$B$5001,O325))</f>
        <v/>
      </c>
      <c r="R325">
        <f>IF(O325="","",INDEX($C$2:$C$5001,O325))</f>
        <v/>
      </c>
      <c r="S325">
        <f>IF(O325="","",INDEX($D$2:$D$5001,O325))</f>
        <v/>
      </c>
      <c r="T325">
        <f>IF(O325="","",INDEX($E$2:$E$5001,O325))</f>
        <v/>
      </c>
    </row>
    <row r="326">
      <c r="A326">
        <f>IF(screen_TA_reviewer_A!$A326="","",screen_TA_reviewer_A!$A326)</f>
        <v/>
      </c>
      <c r="B326">
        <f>IF(OR($A326="",screen_TA_reviewer_A!$C326=""),"",screen_TA_reviewer_A!$C326)</f>
        <v/>
      </c>
      <c r="C326">
        <f>IF(OR($A326="",screen_TA_reviewer_B!$C326=""),"",screen_TA_reviewer_B!$C326)</f>
        <v/>
      </c>
      <c r="D326">
        <f>IF(OR($A326="",screen_TA_reviewer_A!$D326=""),"",screen_TA_reviewer_A!$D326)</f>
        <v/>
      </c>
      <c r="E326">
        <f>IF(OR($A326="",screen_TA_reviewer_B!$D326=""),"",screen_TA_reviewer_B!$D326)</f>
        <v/>
      </c>
      <c r="F326">
        <f>IF(AND(B326&lt;&gt;"",C326&lt;&gt;""),1,"")</f>
        <v/>
      </c>
      <c r="G326">
        <f>IF(F326=1,IF(B326=C326,1,0),"")</f>
        <v/>
      </c>
      <c r="H326">
        <f>IF(B326="","",IFERROR(VLOOKUP(B326,lst_TA_binary_map_table,2,FALSE),"INVALID"))</f>
        <v/>
      </c>
      <c r="I326">
        <f>IF(C326="","",IFERROR(VLOOKUP(C326,lst_TA_binary_map_table,2,FALSE),"INVALID"))</f>
        <v/>
      </c>
      <c r="J326">
        <f>IF(F326=1,IF(H326=I326,1,0),"")</f>
        <v/>
      </c>
      <c r="K326">
        <f>IF(G326=0,1,"")</f>
        <v/>
      </c>
      <c r="L326">
        <f>IF(K326=1,COUNTIF($K$2:K326,1),"")</f>
        <v/>
      </c>
      <c r="N326" t="n">
        <v>325</v>
      </c>
      <c r="O326">
        <f>IFERROR(MATCH(N326,$L$2:$L$5001,0),"")</f>
        <v/>
      </c>
      <c r="P326">
        <f>IF(O326="","",INDEX($A$2:$A$5001,O326))</f>
        <v/>
      </c>
      <c r="Q326">
        <f>IF(O326="","",INDEX($B$2:$B$5001,O326))</f>
        <v/>
      </c>
      <c r="R326">
        <f>IF(O326="","",INDEX($C$2:$C$5001,O326))</f>
        <v/>
      </c>
      <c r="S326">
        <f>IF(O326="","",INDEX($D$2:$D$5001,O326))</f>
        <v/>
      </c>
      <c r="T326">
        <f>IF(O326="","",INDEX($E$2:$E$5001,O326))</f>
        <v/>
      </c>
    </row>
    <row r="327">
      <c r="A327">
        <f>IF(screen_TA_reviewer_A!$A327="","",screen_TA_reviewer_A!$A327)</f>
        <v/>
      </c>
      <c r="B327">
        <f>IF(OR($A327="",screen_TA_reviewer_A!$C327=""),"",screen_TA_reviewer_A!$C327)</f>
        <v/>
      </c>
      <c r="C327">
        <f>IF(OR($A327="",screen_TA_reviewer_B!$C327=""),"",screen_TA_reviewer_B!$C327)</f>
        <v/>
      </c>
      <c r="D327">
        <f>IF(OR($A327="",screen_TA_reviewer_A!$D327=""),"",screen_TA_reviewer_A!$D327)</f>
        <v/>
      </c>
      <c r="E327">
        <f>IF(OR($A327="",screen_TA_reviewer_B!$D327=""),"",screen_TA_reviewer_B!$D327)</f>
        <v/>
      </c>
      <c r="F327">
        <f>IF(AND(B327&lt;&gt;"",C327&lt;&gt;""),1,"")</f>
        <v/>
      </c>
      <c r="G327">
        <f>IF(F327=1,IF(B327=C327,1,0),"")</f>
        <v/>
      </c>
      <c r="H327">
        <f>IF(B327="","",IFERROR(VLOOKUP(B327,lst_TA_binary_map_table,2,FALSE),"INVALID"))</f>
        <v/>
      </c>
      <c r="I327">
        <f>IF(C327="","",IFERROR(VLOOKUP(C327,lst_TA_binary_map_table,2,FALSE),"INVALID"))</f>
        <v/>
      </c>
      <c r="J327">
        <f>IF(F327=1,IF(H327=I327,1,0),"")</f>
        <v/>
      </c>
      <c r="K327">
        <f>IF(G327=0,1,"")</f>
        <v/>
      </c>
      <c r="L327">
        <f>IF(K327=1,COUNTIF($K$2:K327,1),"")</f>
        <v/>
      </c>
      <c r="N327" t="n">
        <v>326</v>
      </c>
      <c r="O327">
        <f>IFERROR(MATCH(N327,$L$2:$L$5001,0),"")</f>
        <v/>
      </c>
      <c r="P327">
        <f>IF(O327="","",INDEX($A$2:$A$5001,O327))</f>
        <v/>
      </c>
      <c r="Q327">
        <f>IF(O327="","",INDEX($B$2:$B$5001,O327))</f>
        <v/>
      </c>
      <c r="R327">
        <f>IF(O327="","",INDEX($C$2:$C$5001,O327))</f>
        <v/>
      </c>
      <c r="S327">
        <f>IF(O327="","",INDEX($D$2:$D$5001,O327))</f>
        <v/>
      </c>
      <c r="T327">
        <f>IF(O327="","",INDEX($E$2:$E$5001,O327))</f>
        <v/>
      </c>
    </row>
    <row r="328">
      <c r="A328">
        <f>IF(screen_TA_reviewer_A!$A328="","",screen_TA_reviewer_A!$A328)</f>
        <v/>
      </c>
      <c r="B328">
        <f>IF(OR($A328="",screen_TA_reviewer_A!$C328=""),"",screen_TA_reviewer_A!$C328)</f>
        <v/>
      </c>
      <c r="C328">
        <f>IF(OR($A328="",screen_TA_reviewer_B!$C328=""),"",screen_TA_reviewer_B!$C328)</f>
        <v/>
      </c>
      <c r="D328">
        <f>IF(OR($A328="",screen_TA_reviewer_A!$D328=""),"",screen_TA_reviewer_A!$D328)</f>
        <v/>
      </c>
      <c r="E328">
        <f>IF(OR($A328="",screen_TA_reviewer_B!$D328=""),"",screen_TA_reviewer_B!$D328)</f>
        <v/>
      </c>
      <c r="F328">
        <f>IF(AND(B328&lt;&gt;"",C328&lt;&gt;""),1,"")</f>
        <v/>
      </c>
      <c r="G328">
        <f>IF(F328=1,IF(B328=C328,1,0),"")</f>
        <v/>
      </c>
      <c r="H328">
        <f>IF(B328="","",IFERROR(VLOOKUP(B328,lst_TA_binary_map_table,2,FALSE),"INVALID"))</f>
        <v/>
      </c>
      <c r="I328">
        <f>IF(C328="","",IFERROR(VLOOKUP(C328,lst_TA_binary_map_table,2,FALSE),"INVALID"))</f>
        <v/>
      </c>
      <c r="J328">
        <f>IF(F328=1,IF(H328=I328,1,0),"")</f>
        <v/>
      </c>
      <c r="K328">
        <f>IF(G328=0,1,"")</f>
        <v/>
      </c>
      <c r="L328">
        <f>IF(K328=1,COUNTIF($K$2:K328,1),"")</f>
        <v/>
      </c>
      <c r="N328" t="n">
        <v>327</v>
      </c>
      <c r="O328">
        <f>IFERROR(MATCH(N328,$L$2:$L$5001,0),"")</f>
        <v/>
      </c>
      <c r="P328">
        <f>IF(O328="","",INDEX($A$2:$A$5001,O328))</f>
        <v/>
      </c>
      <c r="Q328">
        <f>IF(O328="","",INDEX($B$2:$B$5001,O328))</f>
        <v/>
      </c>
      <c r="R328">
        <f>IF(O328="","",INDEX($C$2:$C$5001,O328))</f>
        <v/>
      </c>
      <c r="S328">
        <f>IF(O328="","",INDEX($D$2:$D$5001,O328))</f>
        <v/>
      </c>
      <c r="T328">
        <f>IF(O328="","",INDEX($E$2:$E$5001,O328))</f>
        <v/>
      </c>
    </row>
    <row r="329">
      <c r="A329">
        <f>IF(screen_TA_reviewer_A!$A329="","",screen_TA_reviewer_A!$A329)</f>
        <v/>
      </c>
      <c r="B329">
        <f>IF(OR($A329="",screen_TA_reviewer_A!$C329=""),"",screen_TA_reviewer_A!$C329)</f>
        <v/>
      </c>
      <c r="C329">
        <f>IF(OR($A329="",screen_TA_reviewer_B!$C329=""),"",screen_TA_reviewer_B!$C329)</f>
        <v/>
      </c>
      <c r="D329">
        <f>IF(OR($A329="",screen_TA_reviewer_A!$D329=""),"",screen_TA_reviewer_A!$D329)</f>
        <v/>
      </c>
      <c r="E329">
        <f>IF(OR($A329="",screen_TA_reviewer_B!$D329=""),"",screen_TA_reviewer_B!$D329)</f>
        <v/>
      </c>
      <c r="F329">
        <f>IF(AND(B329&lt;&gt;"",C329&lt;&gt;""),1,"")</f>
        <v/>
      </c>
      <c r="G329">
        <f>IF(F329=1,IF(B329=C329,1,0),"")</f>
        <v/>
      </c>
      <c r="H329">
        <f>IF(B329="","",IFERROR(VLOOKUP(B329,lst_TA_binary_map_table,2,FALSE),"INVALID"))</f>
        <v/>
      </c>
      <c r="I329">
        <f>IF(C329="","",IFERROR(VLOOKUP(C329,lst_TA_binary_map_table,2,FALSE),"INVALID"))</f>
        <v/>
      </c>
      <c r="J329">
        <f>IF(F329=1,IF(H329=I329,1,0),"")</f>
        <v/>
      </c>
      <c r="K329">
        <f>IF(G329=0,1,"")</f>
        <v/>
      </c>
      <c r="L329">
        <f>IF(K329=1,COUNTIF($K$2:K329,1),"")</f>
        <v/>
      </c>
      <c r="N329" t="n">
        <v>328</v>
      </c>
      <c r="O329">
        <f>IFERROR(MATCH(N329,$L$2:$L$5001,0),"")</f>
        <v/>
      </c>
      <c r="P329">
        <f>IF(O329="","",INDEX($A$2:$A$5001,O329))</f>
        <v/>
      </c>
      <c r="Q329">
        <f>IF(O329="","",INDEX($B$2:$B$5001,O329))</f>
        <v/>
      </c>
      <c r="R329">
        <f>IF(O329="","",INDEX($C$2:$C$5001,O329))</f>
        <v/>
      </c>
      <c r="S329">
        <f>IF(O329="","",INDEX($D$2:$D$5001,O329))</f>
        <v/>
      </c>
      <c r="T329">
        <f>IF(O329="","",INDEX($E$2:$E$5001,O329))</f>
        <v/>
      </c>
    </row>
    <row r="330">
      <c r="A330">
        <f>IF(screen_TA_reviewer_A!$A330="","",screen_TA_reviewer_A!$A330)</f>
        <v/>
      </c>
      <c r="B330">
        <f>IF(OR($A330="",screen_TA_reviewer_A!$C330=""),"",screen_TA_reviewer_A!$C330)</f>
        <v/>
      </c>
      <c r="C330">
        <f>IF(OR($A330="",screen_TA_reviewer_B!$C330=""),"",screen_TA_reviewer_B!$C330)</f>
        <v/>
      </c>
      <c r="D330">
        <f>IF(OR($A330="",screen_TA_reviewer_A!$D330=""),"",screen_TA_reviewer_A!$D330)</f>
        <v/>
      </c>
      <c r="E330">
        <f>IF(OR($A330="",screen_TA_reviewer_B!$D330=""),"",screen_TA_reviewer_B!$D330)</f>
        <v/>
      </c>
      <c r="F330">
        <f>IF(AND(B330&lt;&gt;"",C330&lt;&gt;""),1,"")</f>
        <v/>
      </c>
      <c r="G330">
        <f>IF(F330=1,IF(B330=C330,1,0),"")</f>
        <v/>
      </c>
      <c r="H330">
        <f>IF(B330="","",IFERROR(VLOOKUP(B330,lst_TA_binary_map_table,2,FALSE),"INVALID"))</f>
        <v/>
      </c>
      <c r="I330">
        <f>IF(C330="","",IFERROR(VLOOKUP(C330,lst_TA_binary_map_table,2,FALSE),"INVALID"))</f>
        <v/>
      </c>
      <c r="J330">
        <f>IF(F330=1,IF(H330=I330,1,0),"")</f>
        <v/>
      </c>
      <c r="K330">
        <f>IF(G330=0,1,"")</f>
        <v/>
      </c>
      <c r="L330">
        <f>IF(K330=1,COUNTIF($K$2:K330,1),"")</f>
        <v/>
      </c>
      <c r="N330" t="n">
        <v>329</v>
      </c>
      <c r="O330">
        <f>IFERROR(MATCH(N330,$L$2:$L$5001,0),"")</f>
        <v/>
      </c>
      <c r="P330">
        <f>IF(O330="","",INDEX($A$2:$A$5001,O330))</f>
        <v/>
      </c>
      <c r="Q330">
        <f>IF(O330="","",INDEX($B$2:$B$5001,O330))</f>
        <v/>
      </c>
      <c r="R330">
        <f>IF(O330="","",INDEX($C$2:$C$5001,O330))</f>
        <v/>
      </c>
      <c r="S330">
        <f>IF(O330="","",INDEX($D$2:$D$5001,O330))</f>
        <v/>
      </c>
      <c r="T330">
        <f>IF(O330="","",INDEX($E$2:$E$5001,O330))</f>
        <v/>
      </c>
    </row>
    <row r="331">
      <c r="A331">
        <f>IF(screen_TA_reviewer_A!$A331="","",screen_TA_reviewer_A!$A331)</f>
        <v/>
      </c>
      <c r="B331">
        <f>IF(OR($A331="",screen_TA_reviewer_A!$C331=""),"",screen_TA_reviewer_A!$C331)</f>
        <v/>
      </c>
      <c r="C331">
        <f>IF(OR($A331="",screen_TA_reviewer_B!$C331=""),"",screen_TA_reviewer_B!$C331)</f>
        <v/>
      </c>
      <c r="D331">
        <f>IF(OR($A331="",screen_TA_reviewer_A!$D331=""),"",screen_TA_reviewer_A!$D331)</f>
        <v/>
      </c>
      <c r="E331">
        <f>IF(OR($A331="",screen_TA_reviewer_B!$D331=""),"",screen_TA_reviewer_B!$D331)</f>
        <v/>
      </c>
      <c r="F331">
        <f>IF(AND(B331&lt;&gt;"",C331&lt;&gt;""),1,"")</f>
        <v/>
      </c>
      <c r="G331">
        <f>IF(F331=1,IF(B331=C331,1,0),"")</f>
        <v/>
      </c>
      <c r="H331">
        <f>IF(B331="","",IFERROR(VLOOKUP(B331,lst_TA_binary_map_table,2,FALSE),"INVALID"))</f>
        <v/>
      </c>
      <c r="I331">
        <f>IF(C331="","",IFERROR(VLOOKUP(C331,lst_TA_binary_map_table,2,FALSE),"INVALID"))</f>
        <v/>
      </c>
      <c r="J331">
        <f>IF(F331=1,IF(H331=I331,1,0),"")</f>
        <v/>
      </c>
      <c r="K331">
        <f>IF(G331=0,1,"")</f>
        <v/>
      </c>
      <c r="L331">
        <f>IF(K331=1,COUNTIF($K$2:K331,1),"")</f>
        <v/>
      </c>
      <c r="N331" t="n">
        <v>330</v>
      </c>
      <c r="O331">
        <f>IFERROR(MATCH(N331,$L$2:$L$5001,0),"")</f>
        <v/>
      </c>
      <c r="P331">
        <f>IF(O331="","",INDEX($A$2:$A$5001,O331))</f>
        <v/>
      </c>
      <c r="Q331">
        <f>IF(O331="","",INDEX($B$2:$B$5001,O331))</f>
        <v/>
      </c>
      <c r="R331">
        <f>IF(O331="","",INDEX($C$2:$C$5001,O331))</f>
        <v/>
      </c>
      <c r="S331">
        <f>IF(O331="","",INDEX($D$2:$D$5001,O331))</f>
        <v/>
      </c>
      <c r="T331">
        <f>IF(O331="","",INDEX($E$2:$E$5001,O331))</f>
        <v/>
      </c>
    </row>
    <row r="332">
      <c r="A332">
        <f>IF(screen_TA_reviewer_A!$A332="","",screen_TA_reviewer_A!$A332)</f>
        <v/>
      </c>
      <c r="B332">
        <f>IF(OR($A332="",screen_TA_reviewer_A!$C332=""),"",screen_TA_reviewer_A!$C332)</f>
        <v/>
      </c>
      <c r="C332">
        <f>IF(OR($A332="",screen_TA_reviewer_B!$C332=""),"",screen_TA_reviewer_B!$C332)</f>
        <v/>
      </c>
      <c r="D332">
        <f>IF(OR($A332="",screen_TA_reviewer_A!$D332=""),"",screen_TA_reviewer_A!$D332)</f>
        <v/>
      </c>
      <c r="E332">
        <f>IF(OR($A332="",screen_TA_reviewer_B!$D332=""),"",screen_TA_reviewer_B!$D332)</f>
        <v/>
      </c>
      <c r="F332">
        <f>IF(AND(B332&lt;&gt;"",C332&lt;&gt;""),1,"")</f>
        <v/>
      </c>
      <c r="G332">
        <f>IF(F332=1,IF(B332=C332,1,0),"")</f>
        <v/>
      </c>
      <c r="H332">
        <f>IF(B332="","",IFERROR(VLOOKUP(B332,lst_TA_binary_map_table,2,FALSE),"INVALID"))</f>
        <v/>
      </c>
      <c r="I332">
        <f>IF(C332="","",IFERROR(VLOOKUP(C332,lst_TA_binary_map_table,2,FALSE),"INVALID"))</f>
        <v/>
      </c>
      <c r="J332">
        <f>IF(F332=1,IF(H332=I332,1,0),"")</f>
        <v/>
      </c>
      <c r="K332">
        <f>IF(G332=0,1,"")</f>
        <v/>
      </c>
      <c r="L332">
        <f>IF(K332=1,COUNTIF($K$2:K332,1),"")</f>
        <v/>
      </c>
      <c r="N332" t="n">
        <v>331</v>
      </c>
      <c r="O332">
        <f>IFERROR(MATCH(N332,$L$2:$L$5001,0),"")</f>
        <v/>
      </c>
      <c r="P332">
        <f>IF(O332="","",INDEX($A$2:$A$5001,O332))</f>
        <v/>
      </c>
      <c r="Q332">
        <f>IF(O332="","",INDEX($B$2:$B$5001,O332))</f>
        <v/>
      </c>
      <c r="R332">
        <f>IF(O332="","",INDEX($C$2:$C$5001,O332))</f>
        <v/>
      </c>
      <c r="S332">
        <f>IF(O332="","",INDEX($D$2:$D$5001,O332))</f>
        <v/>
      </c>
      <c r="T332">
        <f>IF(O332="","",INDEX($E$2:$E$5001,O332))</f>
        <v/>
      </c>
    </row>
    <row r="333">
      <c r="A333">
        <f>IF(screen_TA_reviewer_A!$A333="","",screen_TA_reviewer_A!$A333)</f>
        <v/>
      </c>
      <c r="B333">
        <f>IF(OR($A333="",screen_TA_reviewer_A!$C333=""),"",screen_TA_reviewer_A!$C333)</f>
        <v/>
      </c>
      <c r="C333">
        <f>IF(OR($A333="",screen_TA_reviewer_B!$C333=""),"",screen_TA_reviewer_B!$C333)</f>
        <v/>
      </c>
      <c r="D333">
        <f>IF(OR($A333="",screen_TA_reviewer_A!$D333=""),"",screen_TA_reviewer_A!$D333)</f>
        <v/>
      </c>
      <c r="E333">
        <f>IF(OR($A333="",screen_TA_reviewer_B!$D333=""),"",screen_TA_reviewer_B!$D333)</f>
        <v/>
      </c>
      <c r="F333">
        <f>IF(AND(B333&lt;&gt;"",C333&lt;&gt;""),1,"")</f>
        <v/>
      </c>
      <c r="G333">
        <f>IF(F333=1,IF(B333=C333,1,0),"")</f>
        <v/>
      </c>
      <c r="H333">
        <f>IF(B333="","",IFERROR(VLOOKUP(B333,lst_TA_binary_map_table,2,FALSE),"INVALID"))</f>
        <v/>
      </c>
      <c r="I333">
        <f>IF(C333="","",IFERROR(VLOOKUP(C333,lst_TA_binary_map_table,2,FALSE),"INVALID"))</f>
        <v/>
      </c>
      <c r="J333">
        <f>IF(F333=1,IF(H333=I333,1,0),"")</f>
        <v/>
      </c>
      <c r="K333">
        <f>IF(G333=0,1,"")</f>
        <v/>
      </c>
      <c r="L333">
        <f>IF(K333=1,COUNTIF($K$2:K333,1),"")</f>
        <v/>
      </c>
      <c r="N333" t="n">
        <v>332</v>
      </c>
      <c r="O333">
        <f>IFERROR(MATCH(N333,$L$2:$L$5001,0),"")</f>
        <v/>
      </c>
      <c r="P333">
        <f>IF(O333="","",INDEX($A$2:$A$5001,O333))</f>
        <v/>
      </c>
      <c r="Q333">
        <f>IF(O333="","",INDEX($B$2:$B$5001,O333))</f>
        <v/>
      </c>
      <c r="R333">
        <f>IF(O333="","",INDEX($C$2:$C$5001,O333))</f>
        <v/>
      </c>
      <c r="S333">
        <f>IF(O333="","",INDEX($D$2:$D$5001,O333))</f>
        <v/>
      </c>
      <c r="T333">
        <f>IF(O333="","",INDEX($E$2:$E$5001,O333))</f>
        <v/>
      </c>
    </row>
    <row r="334">
      <c r="A334">
        <f>IF(screen_TA_reviewer_A!$A334="","",screen_TA_reviewer_A!$A334)</f>
        <v/>
      </c>
      <c r="B334">
        <f>IF(OR($A334="",screen_TA_reviewer_A!$C334=""),"",screen_TA_reviewer_A!$C334)</f>
        <v/>
      </c>
      <c r="C334">
        <f>IF(OR($A334="",screen_TA_reviewer_B!$C334=""),"",screen_TA_reviewer_B!$C334)</f>
        <v/>
      </c>
      <c r="D334">
        <f>IF(OR($A334="",screen_TA_reviewer_A!$D334=""),"",screen_TA_reviewer_A!$D334)</f>
        <v/>
      </c>
      <c r="E334">
        <f>IF(OR($A334="",screen_TA_reviewer_B!$D334=""),"",screen_TA_reviewer_B!$D334)</f>
        <v/>
      </c>
      <c r="F334">
        <f>IF(AND(B334&lt;&gt;"",C334&lt;&gt;""),1,"")</f>
        <v/>
      </c>
      <c r="G334">
        <f>IF(F334=1,IF(B334=C334,1,0),"")</f>
        <v/>
      </c>
      <c r="H334">
        <f>IF(B334="","",IFERROR(VLOOKUP(B334,lst_TA_binary_map_table,2,FALSE),"INVALID"))</f>
        <v/>
      </c>
      <c r="I334">
        <f>IF(C334="","",IFERROR(VLOOKUP(C334,lst_TA_binary_map_table,2,FALSE),"INVALID"))</f>
        <v/>
      </c>
      <c r="J334">
        <f>IF(F334=1,IF(H334=I334,1,0),"")</f>
        <v/>
      </c>
      <c r="K334">
        <f>IF(G334=0,1,"")</f>
        <v/>
      </c>
      <c r="L334">
        <f>IF(K334=1,COUNTIF($K$2:K334,1),"")</f>
        <v/>
      </c>
      <c r="N334" t="n">
        <v>333</v>
      </c>
      <c r="O334">
        <f>IFERROR(MATCH(N334,$L$2:$L$5001,0),"")</f>
        <v/>
      </c>
      <c r="P334">
        <f>IF(O334="","",INDEX($A$2:$A$5001,O334))</f>
        <v/>
      </c>
      <c r="Q334">
        <f>IF(O334="","",INDEX($B$2:$B$5001,O334))</f>
        <v/>
      </c>
      <c r="R334">
        <f>IF(O334="","",INDEX($C$2:$C$5001,O334))</f>
        <v/>
      </c>
      <c r="S334">
        <f>IF(O334="","",INDEX($D$2:$D$5001,O334))</f>
        <v/>
      </c>
      <c r="T334">
        <f>IF(O334="","",INDEX($E$2:$E$5001,O334))</f>
        <v/>
      </c>
    </row>
    <row r="335">
      <c r="A335">
        <f>IF(screen_TA_reviewer_A!$A335="","",screen_TA_reviewer_A!$A335)</f>
        <v/>
      </c>
      <c r="B335">
        <f>IF(OR($A335="",screen_TA_reviewer_A!$C335=""),"",screen_TA_reviewer_A!$C335)</f>
        <v/>
      </c>
      <c r="C335">
        <f>IF(OR($A335="",screen_TA_reviewer_B!$C335=""),"",screen_TA_reviewer_B!$C335)</f>
        <v/>
      </c>
      <c r="D335">
        <f>IF(OR($A335="",screen_TA_reviewer_A!$D335=""),"",screen_TA_reviewer_A!$D335)</f>
        <v/>
      </c>
      <c r="E335">
        <f>IF(OR($A335="",screen_TA_reviewer_B!$D335=""),"",screen_TA_reviewer_B!$D335)</f>
        <v/>
      </c>
      <c r="F335">
        <f>IF(AND(B335&lt;&gt;"",C335&lt;&gt;""),1,"")</f>
        <v/>
      </c>
      <c r="G335">
        <f>IF(F335=1,IF(B335=C335,1,0),"")</f>
        <v/>
      </c>
      <c r="H335">
        <f>IF(B335="","",IFERROR(VLOOKUP(B335,lst_TA_binary_map_table,2,FALSE),"INVALID"))</f>
        <v/>
      </c>
      <c r="I335">
        <f>IF(C335="","",IFERROR(VLOOKUP(C335,lst_TA_binary_map_table,2,FALSE),"INVALID"))</f>
        <v/>
      </c>
      <c r="J335">
        <f>IF(F335=1,IF(H335=I335,1,0),"")</f>
        <v/>
      </c>
      <c r="K335">
        <f>IF(G335=0,1,"")</f>
        <v/>
      </c>
      <c r="L335">
        <f>IF(K335=1,COUNTIF($K$2:K335,1),"")</f>
        <v/>
      </c>
      <c r="N335" t="n">
        <v>334</v>
      </c>
      <c r="O335">
        <f>IFERROR(MATCH(N335,$L$2:$L$5001,0),"")</f>
        <v/>
      </c>
      <c r="P335">
        <f>IF(O335="","",INDEX($A$2:$A$5001,O335))</f>
        <v/>
      </c>
      <c r="Q335">
        <f>IF(O335="","",INDEX($B$2:$B$5001,O335))</f>
        <v/>
      </c>
      <c r="R335">
        <f>IF(O335="","",INDEX($C$2:$C$5001,O335))</f>
        <v/>
      </c>
      <c r="S335">
        <f>IF(O335="","",INDEX($D$2:$D$5001,O335))</f>
        <v/>
      </c>
      <c r="T335">
        <f>IF(O335="","",INDEX($E$2:$E$5001,O335))</f>
        <v/>
      </c>
    </row>
    <row r="336">
      <c r="A336">
        <f>IF(screen_TA_reviewer_A!$A336="","",screen_TA_reviewer_A!$A336)</f>
        <v/>
      </c>
      <c r="B336">
        <f>IF(OR($A336="",screen_TA_reviewer_A!$C336=""),"",screen_TA_reviewer_A!$C336)</f>
        <v/>
      </c>
      <c r="C336">
        <f>IF(OR($A336="",screen_TA_reviewer_B!$C336=""),"",screen_TA_reviewer_B!$C336)</f>
        <v/>
      </c>
      <c r="D336">
        <f>IF(OR($A336="",screen_TA_reviewer_A!$D336=""),"",screen_TA_reviewer_A!$D336)</f>
        <v/>
      </c>
      <c r="E336">
        <f>IF(OR($A336="",screen_TA_reviewer_B!$D336=""),"",screen_TA_reviewer_B!$D336)</f>
        <v/>
      </c>
      <c r="F336">
        <f>IF(AND(B336&lt;&gt;"",C336&lt;&gt;""),1,"")</f>
        <v/>
      </c>
      <c r="G336">
        <f>IF(F336=1,IF(B336=C336,1,0),"")</f>
        <v/>
      </c>
      <c r="H336">
        <f>IF(B336="","",IFERROR(VLOOKUP(B336,lst_TA_binary_map_table,2,FALSE),"INVALID"))</f>
        <v/>
      </c>
      <c r="I336">
        <f>IF(C336="","",IFERROR(VLOOKUP(C336,lst_TA_binary_map_table,2,FALSE),"INVALID"))</f>
        <v/>
      </c>
      <c r="J336">
        <f>IF(F336=1,IF(H336=I336,1,0),"")</f>
        <v/>
      </c>
      <c r="K336">
        <f>IF(G336=0,1,"")</f>
        <v/>
      </c>
      <c r="L336">
        <f>IF(K336=1,COUNTIF($K$2:K336,1),"")</f>
        <v/>
      </c>
      <c r="N336" t="n">
        <v>335</v>
      </c>
      <c r="O336">
        <f>IFERROR(MATCH(N336,$L$2:$L$5001,0),"")</f>
        <v/>
      </c>
      <c r="P336">
        <f>IF(O336="","",INDEX($A$2:$A$5001,O336))</f>
        <v/>
      </c>
      <c r="Q336">
        <f>IF(O336="","",INDEX($B$2:$B$5001,O336))</f>
        <v/>
      </c>
      <c r="R336">
        <f>IF(O336="","",INDEX($C$2:$C$5001,O336))</f>
        <v/>
      </c>
      <c r="S336">
        <f>IF(O336="","",INDEX($D$2:$D$5001,O336))</f>
        <v/>
      </c>
      <c r="T336">
        <f>IF(O336="","",INDEX($E$2:$E$5001,O336))</f>
        <v/>
      </c>
    </row>
    <row r="337">
      <c r="A337">
        <f>IF(screen_TA_reviewer_A!$A337="","",screen_TA_reviewer_A!$A337)</f>
        <v/>
      </c>
      <c r="B337">
        <f>IF(OR($A337="",screen_TA_reviewer_A!$C337=""),"",screen_TA_reviewer_A!$C337)</f>
        <v/>
      </c>
      <c r="C337">
        <f>IF(OR($A337="",screen_TA_reviewer_B!$C337=""),"",screen_TA_reviewer_B!$C337)</f>
        <v/>
      </c>
      <c r="D337">
        <f>IF(OR($A337="",screen_TA_reviewer_A!$D337=""),"",screen_TA_reviewer_A!$D337)</f>
        <v/>
      </c>
      <c r="E337">
        <f>IF(OR($A337="",screen_TA_reviewer_B!$D337=""),"",screen_TA_reviewer_B!$D337)</f>
        <v/>
      </c>
      <c r="F337">
        <f>IF(AND(B337&lt;&gt;"",C337&lt;&gt;""),1,"")</f>
        <v/>
      </c>
      <c r="G337">
        <f>IF(F337=1,IF(B337=C337,1,0),"")</f>
        <v/>
      </c>
      <c r="H337">
        <f>IF(B337="","",IFERROR(VLOOKUP(B337,lst_TA_binary_map_table,2,FALSE),"INVALID"))</f>
        <v/>
      </c>
      <c r="I337">
        <f>IF(C337="","",IFERROR(VLOOKUP(C337,lst_TA_binary_map_table,2,FALSE),"INVALID"))</f>
        <v/>
      </c>
      <c r="J337">
        <f>IF(F337=1,IF(H337=I337,1,0),"")</f>
        <v/>
      </c>
      <c r="K337">
        <f>IF(G337=0,1,"")</f>
        <v/>
      </c>
      <c r="L337">
        <f>IF(K337=1,COUNTIF($K$2:K337,1),"")</f>
        <v/>
      </c>
      <c r="N337" t="n">
        <v>336</v>
      </c>
      <c r="O337">
        <f>IFERROR(MATCH(N337,$L$2:$L$5001,0),"")</f>
        <v/>
      </c>
      <c r="P337">
        <f>IF(O337="","",INDEX($A$2:$A$5001,O337))</f>
        <v/>
      </c>
      <c r="Q337">
        <f>IF(O337="","",INDEX($B$2:$B$5001,O337))</f>
        <v/>
      </c>
      <c r="R337">
        <f>IF(O337="","",INDEX($C$2:$C$5001,O337))</f>
        <v/>
      </c>
      <c r="S337">
        <f>IF(O337="","",INDEX($D$2:$D$5001,O337))</f>
        <v/>
      </c>
      <c r="T337">
        <f>IF(O337="","",INDEX($E$2:$E$5001,O337))</f>
        <v/>
      </c>
    </row>
    <row r="338">
      <c r="A338">
        <f>IF(screen_TA_reviewer_A!$A338="","",screen_TA_reviewer_A!$A338)</f>
        <v/>
      </c>
      <c r="B338">
        <f>IF(OR($A338="",screen_TA_reviewer_A!$C338=""),"",screen_TA_reviewer_A!$C338)</f>
        <v/>
      </c>
      <c r="C338">
        <f>IF(OR($A338="",screen_TA_reviewer_B!$C338=""),"",screen_TA_reviewer_B!$C338)</f>
        <v/>
      </c>
      <c r="D338">
        <f>IF(OR($A338="",screen_TA_reviewer_A!$D338=""),"",screen_TA_reviewer_A!$D338)</f>
        <v/>
      </c>
      <c r="E338">
        <f>IF(OR($A338="",screen_TA_reviewer_B!$D338=""),"",screen_TA_reviewer_B!$D338)</f>
        <v/>
      </c>
      <c r="F338">
        <f>IF(AND(B338&lt;&gt;"",C338&lt;&gt;""),1,"")</f>
        <v/>
      </c>
      <c r="G338">
        <f>IF(F338=1,IF(B338=C338,1,0),"")</f>
        <v/>
      </c>
      <c r="H338">
        <f>IF(B338="","",IFERROR(VLOOKUP(B338,lst_TA_binary_map_table,2,FALSE),"INVALID"))</f>
        <v/>
      </c>
      <c r="I338">
        <f>IF(C338="","",IFERROR(VLOOKUP(C338,lst_TA_binary_map_table,2,FALSE),"INVALID"))</f>
        <v/>
      </c>
      <c r="J338">
        <f>IF(F338=1,IF(H338=I338,1,0),"")</f>
        <v/>
      </c>
      <c r="K338">
        <f>IF(G338=0,1,"")</f>
        <v/>
      </c>
      <c r="L338">
        <f>IF(K338=1,COUNTIF($K$2:K338,1),"")</f>
        <v/>
      </c>
      <c r="N338" t="n">
        <v>337</v>
      </c>
      <c r="O338">
        <f>IFERROR(MATCH(N338,$L$2:$L$5001,0),"")</f>
        <v/>
      </c>
      <c r="P338">
        <f>IF(O338="","",INDEX($A$2:$A$5001,O338))</f>
        <v/>
      </c>
      <c r="Q338">
        <f>IF(O338="","",INDEX($B$2:$B$5001,O338))</f>
        <v/>
      </c>
      <c r="R338">
        <f>IF(O338="","",INDEX($C$2:$C$5001,O338))</f>
        <v/>
      </c>
      <c r="S338">
        <f>IF(O338="","",INDEX($D$2:$D$5001,O338))</f>
        <v/>
      </c>
      <c r="T338">
        <f>IF(O338="","",INDEX($E$2:$E$5001,O338))</f>
        <v/>
      </c>
    </row>
    <row r="339">
      <c r="A339">
        <f>IF(screen_TA_reviewer_A!$A339="","",screen_TA_reviewer_A!$A339)</f>
        <v/>
      </c>
      <c r="B339">
        <f>IF(OR($A339="",screen_TA_reviewer_A!$C339=""),"",screen_TA_reviewer_A!$C339)</f>
        <v/>
      </c>
      <c r="C339">
        <f>IF(OR($A339="",screen_TA_reviewer_B!$C339=""),"",screen_TA_reviewer_B!$C339)</f>
        <v/>
      </c>
      <c r="D339">
        <f>IF(OR($A339="",screen_TA_reviewer_A!$D339=""),"",screen_TA_reviewer_A!$D339)</f>
        <v/>
      </c>
      <c r="E339">
        <f>IF(OR($A339="",screen_TA_reviewer_B!$D339=""),"",screen_TA_reviewer_B!$D339)</f>
        <v/>
      </c>
      <c r="F339">
        <f>IF(AND(B339&lt;&gt;"",C339&lt;&gt;""),1,"")</f>
        <v/>
      </c>
      <c r="G339">
        <f>IF(F339=1,IF(B339=C339,1,0),"")</f>
        <v/>
      </c>
      <c r="H339">
        <f>IF(B339="","",IFERROR(VLOOKUP(B339,lst_TA_binary_map_table,2,FALSE),"INVALID"))</f>
        <v/>
      </c>
      <c r="I339">
        <f>IF(C339="","",IFERROR(VLOOKUP(C339,lst_TA_binary_map_table,2,FALSE),"INVALID"))</f>
        <v/>
      </c>
      <c r="J339">
        <f>IF(F339=1,IF(H339=I339,1,0),"")</f>
        <v/>
      </c>
      <c r="K339">
        <f>IF(G339=0,1,"")</f>
        <v/>
      </c>
      <c r="L339">
        <f>IF(K339=1,COUNTIF($K$2:K339,1),"")</f>
        <v/>
      </c>
      <c r="N339" t="n">
        <v>338</v>
      </c>
      <c r="O339">
        <f>IFERROR(MATCH(N339,$L$2:$L$5001,0),"")</f>
        <v/>
      </c>
      <c r="P339">
        <f>IF(O339="","",INDEX($A$2:$A$5001,O339))</f>
        <v/>
      </c>
      <c r="Q339">
        <f>IF(O339="","",INDEX($B$2:$B$5001,O339))</f>
        <v/>
      </c>
      <c r="R339">
        <f>IF(O339="","",INDEX($C$2:$C$5001,O339))</f>
        <v/>
      </c>
      <c r="S339">
        <f>IF(O339="","",INDEX($D$2:$D$5001,O339))</f>
        <v/>
      </c>
      <c r="T339">
        <f>IF(O339="","",INDEX($E$2:$E$5001,O339))</f>
        <v/>
      </c>
    </row>
    <row r="340">
      <c r="A340">
        <f>IF(screen_TA_reviewer_A!$A340="","",screen_TA_reviewer_A!$A340)</f>
        <v/>
      </c>
      <c r="B340">
        <f>IF(OR($A340="",screen_TA_reviewer_A!$C340=""),"",screen_TA_reviewer_A!$C340)</f>
        <v/>
      </c>
      <c r="C340">
        <f>IF(OR($A340="",screen_TA_reviewer_B!$C340=""),"",screen_TA_reviewer_B!$C340)</f>
        <v/>
      </c>
      <c r="D340">
        <f>IF(OR($A340="",screen_TA_reviewer_A!$D340=""),"",screen_TA_reviewer_A!$D340)</f>
        <v/>
      </c>
      <c r="E340">
        <f>IF(OR($A340="",screen_TA_reviewer_B!$D340=""),"",screen_TA_reviewer_B!$D340)</f>
        <v/>
      </c>
      <c r="F340">
        <f>IF(AND(B340&lt;&gt;"",C340&lt;&gt;""),1,"")</f>
        <v/>
      </c>
      <c r="G340">
        <f>IF(F340=1,IF(B340=C340,1,0),"")</f>
        <v/>
      </c>
      <c r="H340">
        <f>IF(B340="","",IFERROR(VLOOKUP(B340,lst_TA_binary_map_table,2,FALSE),"INVALID"))</f>
        <v/>
      </c>
      <c r="I340">
        <f>IF(C340="","",IFERROR(VLOOKUP(C340,lst_TA_binary_map_table,2,FALSE),"INVALID"))</f>
        <v/>
      </c>
      <c r="J340">
        <f>IF(F340=1,IF(H340=I340,1,0),"")</f>
        <v/>
      </c>
      <c r="K340">
        <f>IF(G340=0,1,"")</f>
        <v/>
      </c>
      <c r="L340">
        <f>IF(K340=1,COUNTIF($K$2:K340,1),"")</f>
        <v/>
      </c>
      <c r="N340" t="n">
        <v>339</v>
      </c>
      <c r="O340">
        <f>IFERROR(MATCH(N340,$L$2:$L$5001,0),"")</f>
        <v/>
      </c>
      <c r="P340">
        <f>IF(O340="","",INDEX($A$2:$A$5001,O340))</f>
        <v/>
      </c>
      <c r="Q340">
        <f>IF(O340="","",INDEX($B$2:$B$5001,O340))</f>
        <v/>
      </c>
      <c r="R340">
        <f>IF(O340="","",INDEX($C$2:$C$5001,O340))</f>
        <v/>
      </c>
      <c r="S340">
        <f>IF(O340="","",INDEX($D$2:$D$5001,O340))</f>
        <v/>
      </c>
      <c r="T340">
        <f>IF(O340="","",INDEX($E$2:$E$5001,O340))</f>
        <v/>
      </c>
    </row>
    <row r="341">
      <c r="A341">
        <f>IF(screen_TA_reviewer_A!$A341="","",screen_TA_reviewer_A!$A341)</f>
        <v/>
      </c>
      <c r="B341">
        <f>IF(OR($A341="",screen_TA_reviewer_A!$C341=""),"",screen_TA_reviewer_A!$C341)</f>
        <v/>
      </c>
      <c r="C341">
        <f>IF(OR($A341="",screen_TA_reviewer_B!$C341=""),"",screen_TA_reviewer_B!$C341)</f>
        <v/>
      </c>
      <c r="D341">
        <f>IF(OR($A341="",screen_TA_reviewer_A!$D341=""),"",screen_TA_reviewer_A!$D341)</f>
        <v/>
      </c>
      <c r="E341">
        <f>IF(OR($A341="",screen_TA_reviewer_B!$D341=""),"",screen_TA_reviewer_B!$D341)</f>
        <v/>
      </c>
      <c r="F341">
        <f>IF(AND(B341&lt;&gt;"",C341&lt;&gt;""),1,"")</f>
        <v/>
      </c>
      <c r="G341">
        <f>IF(F341=1,IF(B341=C341,1,0),"")</f>
        <v/>
      </c>
      <c r="H341">
        <f>IF(B341="","",IFERROR(VLOOKUP(B341,lst_TA_binary_map_table,2,FALSE),"INVALID"))</f>
        <v/>
      </c>
      <c r="I341">
        <f>IF(C341="","",IFERROR(VLOOKUP(C341,lst_TA_binary_map_table,2,FALSE),"INVALID"))</f>
        <v/>
      </c>
      <c r="J341">
        <f>IF(F341=1,IF(H341=I341,1,0),"")</f>
        <v/>
      </c>
      <c r="K341">
        <f>IF(G341=0,1,"")</f>
        <v/>
      </c>
      <c r="L341">
        <f>IF(K341=1,COUNTIF($K$2:K341,1),"")</f>
        <v/>
      </c>
      <c r="N341" t="n">
        <v>340</v>
      </c>
      <c r="O341">
        <f>IFERROR(MATCH(N341,$L$2:$L$5001,0),"")</f>
        <v/>
      </c>
      <c r="P341">
        <f>IF(O341="","",INDEX($A$2:$A$5001,O341))</f>
        <v/>
      </c>
      <c r="Q341">
        <f>IF(O341="","",INDEX($B$2:$B$5001,O341))</f>
        <v/>
      </c>
      <c r="R341">
        <f>IF(O341="","",INDEX($C$2:$C$5001,O341))</f>
        <v/>
      </c>
      <c r="S341">
        <f>IF(O341="","",INDEX($D$2:$D$5001,O341))</f>
        <v/>
      </c>
      <c r="T341">
        <f>IF(O341="","",INDEX($E$2:$E$5001,O341))</f>
        <v/>
      </c>
    </row>
    <row r="342">
      <c r="A342">
        <f>IF(screen_TA_reviewer_A!$A342="","",screen_TA_reviewer_A!$A342)</f>
        <v/>
      </c>
      <c r="B342">
        <f>IF(OR($A342="",screen_TA_reviewer_A!$C342=""),"",screen_TA_reviewer_A!$C342)</f>
        <v/>
      </c>
      <c r="C342">
        <f>IF(OR($A342="",screen_TA_reviewer_B!$C342=""),"",screen_TA_reviewer_B!$C342)</f>
        <v/>
      </c>
      <c r="D342">
        <f>IF(OR($A342="",screen_TA_reviewer_A!$D342=""),"",screen_TA_reviewer_A!$D342)</f>
        <v/>
      </c>
      <c r="E342">
        <f>IF(OR($A342="",screen_TA_reviewer_B!$D342=""),"",screen_TA_reviewer_B!$D342)</f>
        <v/>
      </c>
      <c r="F342">
        <f>IF(AND(B342&lt;&gt;"",C342&lt;&gt;""),1,"")</f>
        <v/>
      </c>
      <c r="G342">
        <f>IF(F342=1,IF(B342=C342,1,0),"")</f>
        <v/>
      </c>
      <c r="H342">
        <f>IF(B342="","",IFERROR(VLOOKUP(B342,lst_TA_binary_map_table,2,FALSE),"INVALID"))</f>
        <v/>
      </c>
      <c r="I342">
        <f>IF(C342="","",IFERROR(VLOOKUP(C342,lst_TA_binary_map_table,2,FALSE),"INVALID"))</f>
        <v/>
      </c>
      <c r="J342">
        <f>IF(F342=1,IF(H342=I342,1,0),"")</f>
        <v/>
      </c>
      <c r="K342">
        <f>IF(G342=0,1,"")</f>
        <v/>
      </c>
      <c r="L342">
        <f>IF(K342=1,COUNTIF($K$2:K342,1),"")</f>
        <v/>
      </c>
      <c r="N342" t="n">
        <v>341</v>
      </c>
      <c r="O342">
        <f>IFERROR(MATCH(N342,$L$2:$L$5001,0),"")</f>
        <v/>
      </c>
      <c r="P342">
        <f>IF(O342="","",INDEX($A$2:$A$5001,O342))</f>
        <v/>
      </c>
      <c r="Q342">
        <f>IF(O342="","",INDEX($B$2:$B$5001,O342))</f>
        <v/>
      </c>
      <c r="R342">
        <f>IF(O342="","",INDEX($C$2:$C$5001,O342))</f>
        <v/>
      </c>
      <c r="S342">
        <f>IF(O342="","",INDEX($D$2:$D$5001,O342))</f>
        <v/>
      </c>
      <c r="T342">
        <f>IF(O342="","",INDEX($E$2:$E$5001,O342))</f>
        <v/>
      </c>
    </row>
    <row r="343">
      <c r="A343">
        <f>IF(screen_TA_reviewer_A!$A343="","",screen_TA_reviewer_A!$A343)</f>
        <v/>
      </c>
      <c r="B343">
        <f>IF(OR($A343="",screen_TA_reviewer_A!$C343=""),"",screen_TA_reviewer_A!$C343)</f>
        <v/>
      </c>
      <c r="C343">
        <f>IF(OR($A343="",screen_TA_reviewer_B!$C343=""),"",screen_TA_reviewer_B!$C343)</f>
        <v/>
      </c>
      <c r="D343">
        <f>IF(OR($A343="",screen_TA_reviewer_A!$D343=""),"",screen_TA_reviewer_A!$D343)</f>
        <v/>
      </c>
      <c r="E343">
        <f>IF(OR($A343="",screen_TA_reviewer_B!$D343=""),"",screen_TA_reviewer_B!$D343)</f>
        <v/>
      </c>
      <c r="F343">
        <f>IF(AND(B343&lt;&gt;"",C343&lt;&gt;""),1,"")</f>
        <v/>
      </c>
      <c r="G343">
        <f>IF(F343=1,IF(B343=C343,1,0),"")</f>
        <v/>
      </c>
      <c r="H343">
        <f>IF(B343="","",IFERROR(VLOOKUP(B343,lst_TA_binary_map_table,2,FALSE),"INVALID"))</f>
        <v/>
      </c>
      <c r="I343">
        <f>IF(C343="","",IFERROR(VLOOKUP(C343,lst_TA_binary_map_table,2,FALSE),"INVALID"))</f>
        <v/>
      </c>
      <c r="J343">
        <f>IF(F343=1,IF(H343=I343,1,0),"")</f>
        <v/>
      </c>
      <c r="K343">
        <f>IF(G343=0,1,"")</f>
        <v/>
      </c>
      <c r="L343">
        <f>IF(K343=1,COUNTIF($K$2:K343,1),"")</f>
        <v/>
      </c>
      <c r="N343" t="n">
        <v>342</v>
      </c>
      <c r="O343">
        <f>IFERROR(MATCH(N343,$L$2:$L$5001,0),"")</f>
        <v/>
      </c>
      <c r="P343">
        <f>IF(O343="","",INDEX($A$2:$A$5001,O343))</f>
        <v/>
      </c>
      <c r="Q343">
        <f>IF(O343="","",INDEX($B$2:$B$5001,O343))</f>
        <v/>
      </c>
      <c r="R343">
        <f>IF(O343="","",INDEX($C$2:$C$5001,O343))</f>
        <v/>
      </c>
      <c r="S343">
        <f>IF(O343="","",INDEX($D$2:$D$5001,O343))</f>
        <v/>
      </c>
      <c r="T343">
        <f>IF(O343="","",INDEX($E$2:$E$5001,O343))</f>
        <v/>
      </c>
    </row>
    <row r="344">
      <c r="A344">
        <f>IF(screen_TA_reviewer_A!$A344="","",screen_TA_reviewer_A!$A344)</f>
        <v/>
      </c>
      <c r="B344">
        <f>IF(OR($A344="",screen_TA_reviewer_A!$C344=""),"",screen_TA_reviewer_A!$C344)</f>
        <v/>
      </c>
      <c r="C344">
        <f>IF(OR($A344="",screen_TA_reviewer_B!$C344=""),"",screen_TA_reviewer_B!$C344)</f>
        <v/>
      </c>
      <c r="D344">
        <f>IF(OR($A344="",screen_TA_reviewer_A!$D344=""),"",screen_TA_reviewer_A!$D344)</f>
        <v/>
      </c>
      <c r="E344">
        <f>IF(OR($A344="",screen_TA_reviewer_B!$D344=""),"",screen_TA_reviewer_B!$D344)</f>
        <v/>
      </c>
      <c r="F344">
        <f>IF(AND(B344&lt;&gt;"",C344&lt;&gt;""),1,"")</f>
        <v/>
      </c>
      <c r="G344">
        <f>IF(F344=1,IF(B344=C344,1,0),"")</f>
        <v/>
      </c>
      <c r="H344">
        <f>IF(B344="","",IFERROR(VLOOKUP(B344,lst_TA_binary_map_table,2,FALSE),"INVALID"))</f>
        <v/>
      </c>
      <c r="I344">
        <f>IF(C344="","",IFERROR(VLOOKUP(C344,lst_TA_binary_map_table,2,FALSE),"INVALID"))</f>
        <v/>
      </c>
      <c r="J344">
        <f>IF(F344=1,IF(H344=I344,1,0),"")</f>
        <v/>
      </c>
      <c r="K344">
        <f>IF(G344=0,1,"")</f>
        <v/>
      </c>
      <c r="L344">
        <f>IF(K344=1,COUNTIF($K$2:K344,1),"")</f>
        <v/>
      </c>
      <c r="N344" t="n">
        <v>343</v>
      </c>
      <c r="O344">
        <f>IFERROR(MATCH(N344,$L$2:$L$5001,0),"")</f>
        <v/>
      </c>
      <c r="P344">
        <f>IF(O344="","",INDEX($A$2:$A$5001,O344))</f>
        <v/>
      </c>
      <c r="Q344">
        <f>IF(O344="","",INDEX($B$2:$B$5001,O344))</f>
        <v/>
      </c>
      <c r="R344">
        <f>IF(O344="","",INDEX($C$2:$C$5001,O344))</f>
        <v/>
      </c>
      <c r="S344">
        <f>IF(O344="","",INDEX($D$2:$D$5001,O344))</f>
        <v/>
      </c>
      <c r="T344">
        <f>IF(O344="","",INDEX($E$2:$E$5001,O344))</f>
        <v/>
      </c>
    </row>
    <row r="345">
      <c r="A345">
        <f>IF(screen_TA_reviewer_A!$A345="","",screen_TA_reviewer_A!$A345)</f>
        <v/>
      </c>
      <c r="B345">
        <f>IF(OR($A345="",screen_TA_reviewer_A!$C345=""),"",screen_TA_reviewer_A!$C345)</f>
        <v/>
      </c>
      <c r="C345">
        <f>IF(OR($A345="",screen_TA_reviewer_B!$C345=""),"",screen_TA_reviewer_B!$C345)</f>
        <v/>
      </c>
      <c r="D345">
        <f>IF(OR($A345="",screen_TA_reviewer_A!$D345=""),"",screen_TA_reviewer_A!$D345)</f>
        <v/>
      </c>
      <c r="E345">
        <f>IF(OR($A345="",screen_TA_reviewer_B!$D345=""),"",screen_TA_reviewer_B!$D345)</f>
        <v/>
      </c>
      <c r="F345">
        <f>IF(AND(B345&lt;&gt;"",C345&lt;&gt;""),1,"")</f>
        <v/>
      </c>
      <c r="G345">
        <f>IF(F345=1,IF(B345=C345,1,0),"")</f>
        <v/>
      </c>
      <c r="H345">
        <f>IF(B345="","",IFERROR(VLOOKUP(B345,lst_TA_binary_map_table,2,FALSE),"INVALID"))</f>
        <v/>
      </c>
      <c r="I345">
        <f>IF(C345="","",IFERROR(VLOOKUP(C345,lst_TA_binary_map_table,2,FALSE),"INVALID"))</f>
        <v/>
      </c>
      <c r="J345">
        <f>IF(F345=1,IF(H345=I345,1,0),"")</f>
        <v/>
      </c>
      <c r="K345">
        <f>IF(G345=0,1,"")</f>
        <v/>
      </c>
      <c r="L345">
        <f>IF(K345=1,COUNTIF($K$2:K345,1),"")</f>
        <v/>
      </c>
      <c r="N345" t="n">
        <v>344</v>
      </c>
      <c r="O345">
        <f>IFERROR(MATCH(N345,$L$2:$L$5001,0),"")</f>
        <v/>
      </c>
      <c r="P345">
        <f>IF(O345="","",INDEX($A$2:$A$5001,O345))</f>
        <v/>
      </c>
      <c r="Q345">
        <f>IF(O345="","",INDEX($B$2:$B$5001,O345))</f>
        <v/>
      </c>
      <c r="R345">
        <f>IF(O345="","",INDEX($C$2:$C$5001,O345))</f>
        <v/>
      </c>
      <c r="S345">
        <f>IF(O345="","",INDEX($D$2:$D$5001,O345))</f>
        <v/>
      </c>
      <c r="T345">
        <f>IF(O345="","",INDEX($E$2:$E$5001,O345))</f>
        <v/>
      </c>
    </row>
    <row r="346">
      <c r="A346">
        <f>IF(screen_TA_reviewer_A!$A346="","",screen_TA_reviewer_A!$A346)</f>
        <v/>
      </c>
      <c r="B346">
        <f>IF(OR($A346="",screen_TA_reviewer_A!$C346=""),"",screen_TA_reviewer_A!$C346)</f>
        <v/>
      </c>
      <c r="C346">
        <f>IF(OR($A346="",screen_TA_reviewer_B!$C346=""),"",screen_TA_reviewer_B!$C346)</f>
        <v/>
      </c>
      <c r="D346">
        <f>IF(OR($A346="",screen_TA_reviewer_A!$D346=""),"",screen_TA_reviewer_A!$D346)</f>
        <v/>
      </c>
      <c r="E346">
        <f>IF(OR($A346="",screen_TA_reviewer_B!$D346=""),"",screen_TA_reviewer_B!$D346)</f>
        <v/>
      </c>
      <c r="F346">
        <f>IF(AND(B346&lt;&gt;"",C346&lt;&gt;""),1,"")</f>
        <v/>
      </c>
      <c r="G346">
        <f>IF(F346=1,IF(B346=C346,1,0),"")</f>
        <v/>
      </c>
      <c r="H346">
        <f>IF(B346="","",IFERROR(VLOOKUP(B346,lst_TA_binary_map_table,2,FALSE),"INVALID"))</f>
        <v/>
      </c>
      <c r="I346">
        <f>IF(C346="","",IFERROR(VLOOKUP(C346,lst_TA_binary_map_table,2,FALSE),"INVALID"))</f>
        <v/>
      </c>
      <c r="J346">
        <f>IF(F346=1,IF(H346=I346,1,0),"")</f>
        <v/>
      </c>
      <c r="K346">
        <f>IF(G346=0,1,"")</f>
        <v/>
      </c>
      <c r="L346">
        <f>IF(K346=1,COUNTIF($K$2:K346,1),"")</f>
        <v/>
      </c>
      <c r="N346" t="n">
        <v>345</v>
      </c>
      <c r="O346">
        <f>IFERROR(MATCH(N346,$L$2:$L$5001,0),"")</f>
        <v/>
      </c>
      <c r="P346">
        <f>IF(O346="","",INDEX($A$2:$A$5001,O346))</f>
        <v/>
      </c>
      <c r="Q346">
        <f>IF(O346="","",INDEX($B$2:$B$5001,O346))</f>
        <v/>
      </c>
      <c r="R346">
        <f>IF(O346="","",INDEX($C$2:$C$5001,O346))</f>
        <v/>
      </c>
      <c r="S346">
        <f>IF(O346="","",INDEX($D$2:$D$5001,O346))</f>
        <v/>
      </c>
      <c r="T346">
        <f>IF(O346="","",INDEX($E$2:$E$5001,O346))</f>
        <v/>
      </c>
    </row>
    <row r="347">
      <c r="A347">
        <f>IF(screen_TA_reviewer_A!$A347="","",screen_TA_reviewer_A!$A347)</f>
        <v/>
      </c>
      <c r="B347">
        <f>IF(OR($A347="",screen_TA_reviewer_A!$C347=""),"",screen_TA_reviewer_A!$C347)</f>
        <v/>
      </c>
      <c r="C347">
        <f>IF(OR($A347="",screen_TA_reviewer_B!$C347=""),"",screen_TA_reviewer_B!$C347)</f>
        <v/>
      </c>
      <c r="D347">
        <f>IF(OR($A347="",screen_TA_reviewer_A!$D347=""),"",screen_TA_reviewer_A!$D347)</f>
        <v/>
      </c>
      <c r="E347">
        <f>IF(OR($A347="",screen_TA_reviewer_B!$D347=""),"",screen_TA_reviewer_B!$D347)</f>
        <v/>
      </c>
      <c r="F347">
        <f>IF(AND(B347&lt;&gt;"",C347&lt;&gt;""),1,"")</f>
        <v/>
      </c>
      <c r="G347">
        <f>IF(F347=1,IF(B347=C347,1,0),"")</f>
        <v/>
      </c>
      <c r="H347">
        <f>IF(B347="","",IFERROR(VLOOKUP(B347,lst_TA_binary_map_table,2,FALSE),"INVALID"))</f>
        <v/>
      </c>
      <c r="I347">
        <f>IF(C347="","",IFERROR(VLOOKUP(C347,lst_TA_binary_map_table,2,FALSE),"INVALID"))</f>
        <v/>
      </c>
      <c r="J347">
        <f>IF(F347=1,IF(H347=I347,1,0),"")</f>
        <v/>
      </c>
      <c r="K347">
        <f>IF(G347=0,1,"")</f>
        <v/>
      </c>
      <c r="L347">
        <f>IF(K347=1,COUNTIF($K$2:K347,1),"")</f>
        <v/>
      </c>
      <c r="N347" t="n">
        <v>346</v>
      </c>
      <c r="O347">
        <f>IFERROR(MATCH(N347,$L$2:$L$5001,0),"")</f>
        <v/>
      </c>
      <c r="P347">
        <f>IF(O347="","",INDEX($A$2:$A$5001,O347))</f>
        <v/>
      </c>
      <c r="Q347">
        <f>IF(O347="","",INDEX($B$2:$B$5001,O347))</f>
        <v/>
      </c>
      <c r="R347">
        <f>IF(O347="","",INDEX($C$2:$C$5001,O347))</f>
        <v/>
      </c>
      <c r="S347">
        <f>IF(O347="","",INDEX($D$2:$D$5001,O347))</f>
        <v/>
      </c>
      <c r="T347">
        <f>IF(O347="","",INDEX($E$2:$E$5001,O347))</f>
        <v/>
      </c>
    </row>
    <row r="348">
      <c r="A348">
        <f>IF(screen_TA_reviewer_A!$A348="","",screen_TA_reviewer_A!$A348)</f>
        <v/>
      </c>
      <c r="B348">
        <f>IF(OR($A348="",screen_TA_reviewer_A!$C348=""),"",screen_TA_reviewer_A!$C348)</f>
        <v/>
      </c>
      <c r="C348">
        <f>IF(OR($A348="",screen_TA_reviewer_B!$C348=""),"",screen_TA_reviewer_B!$C348)</f>
        <v/>
      </c>
      <c r="D348">
        <f>IF(OR($A348="",screen_TA_reviewer_A!$D348=""),"",screen_TA_reviewer_A!$D348)</f>
        <v/>
      </c>
      <c r="E348">
        <f>IF(OR($A348="",screen_TA_reviewer_B!$D348=""),"",screen_TA_reviewer_B!$D348)</f>
        <v/>
      </c>
      <c r="F348">
        <f>IF(AND(B348&lt;&gt;"",C348&lt;&gt;""),1,"")</f>
        <v/>
      </c>
      <c r="G348">
        <f>IF(F348=1,IF(B348=C348,1,0),"")</f>
        <v/>
      </c>
      <c r="H348">
        <f>IF(B348="","",IFERROR(VLOOKUP(B348,lst_TA_binary_map_table,2,FALSE),"INVALID"))</f>
        <v/>
      </c>
      <c r="I348">
        <f>IF(C348="","",IFERROR(VLOOKUP(C348,lst_TA_binary_map_table,2,FALSE),"INVALID"))</f>
        <v/>
      </c>
      <c r="J348">
        <f>IF(F348=1,IF(H348=I348,1,0),"")</f>
        <v/>
      </c>
      <c r="K348">
        <f>IF(G348=0,1,"")</f>
        <v/>
      </c>
      <c r="L348">
        <f>IF(K348=1,COUNTIF($K$2:K348,1),"")</f>
        <v/>
      </c>
      <c r="N348" t="n">
        <v>347</v>
      </c>
      <c r="O348">
        <f>IFERROR(MATCH(N348,$L$2:$L$5001,0),"")</f>
        <v/>
      </c>
      <c r="P348">
        <f>IF(O348="","",INDEX($A$2:$A$5001,O348))</f>
        <v/>
      </c>
      <c r="Q348">
        <f>IF(O348="","",INDEX($B$2:$B$5001,O348))</f>
        <v/>
      </c>
      <c r="R348">
        <f>IF(O348="","",INDEX($C$2:$C$5001,O348))</f>
        <v/>
      </c>
      <c r="S348">
        <f>IF(O348="","",INDEX($D$2:$D$5001,O348))</f>
        <v/>
      </c>
      <c r="T348">
        <f>IF(O348="","",INDEX($E$2:$E$5001,O348))</f>
        <v/>
      </c>
    </row>
    <row r="349">
      <c r="A349">
        <f>IF(screen_TA_reviewer_A!$A349="","",screen_TA_reviewer_A!$A349)</f>
        <v/>
      </c>
      <c r="B349">
        <f>IF(OR($A349="",screen_TA_reviewer_A!$C349=""),"",screen_TA_reviewer_A!$C349)</f>
        <v/>
      </c>
      <c r="C349">
        <f>IF(OR($A349="",screen_TA_reviewer_B!$C349=""),"",screen_TA_reviewer_B!$C349)</f>
        <v/>
      </c>
      <c r="D349">
        <f>IF(OR($A349="",screen_TA_reviewer_A!$D349=""),"",screen_TA_reviewer_A!$D349)</f>
        <v/>
      </c>
      <c r="E349">
        <f>IF(OR($A349="",screen_TA_reviewer_B!$D349=""),"",screen_TA_reviewer_B!$D349)</f>
        <v/>
      </c>
      <c r="F349">
        <f>IF(AND(B349&lt;&gt;"",C349&lt;&gt;""),1,"")</f>
        <v/>
      </c>
      <c r="G349">
        <f>IF(F349=1,IF(B349=C349,1,0),"")</f>
        <v/>
      </c>
      <c r="H349">
        <f>IF(B349="","",IFERROR(VLOOKUP(B349,lst_TA_binary_map_table,2,FALSE),"INVALID"))</f>
        <v/>
      </c>
      <c r="I349">
        <f>IF(C349="","",IFERROR(VLOOKUP(C349,lst_TA_binary_map_table,2,FALSE),"INVALID"))</f>
        <v/>
      </c>
      <c r="J349">
        <f>IF(F349=1,IF(H349=I349,1,0),"")</f>
        <v/>
      </c>
      <c r="K349">
        <f>IF(G349=0,1,"")</f>
        <v/>
      </c>
      <c r="L349">
        <f>IF(K349=1,COUNTIF($K$2:K349,1),"")</f>
        <v/>
      </c>
      <c r="N349" t="n">
        <v>348</v>
      </c>
      <c r="O349">
        <f>IFERROR(MATCH(N349,$L$2:$L$5001,0),"")</f>
        <v/>
      </c>
      <c r="P349">
        <f>IF(O349="","",INDEX($A$2:$A$5001,O349))</f>
        <v/>
      </c>
      <c r="Q349">
        <f>IF(O349="","",INDEX($B$2:$B$5001,O349))</f>
        <v/>
      </c>
      <c r="R349">
        <f>IF(O349="","",INDEX($C$2:$C$5001,O349))</f>
        <v/>
      </c>
      <c r="S349">
        <f>IF(O349="","",INDEX($D$2:$D$5001,O349))</f>
        <v/>
      </c>
      <c r="T349">
        <f>IF(O349="","",INDEX($E$2:$E$5001,O349))</f>
        <v/>
      </c>
    </row>
    <row r="350">
      <c r="A350">
        <f>IF(screen_TA_reviewer_A!$A350="","",screen_TA_reviewer_A!$A350)</f>
        <v/>
      </c>
      <c r="B350">
        <f>IF(OR($A350="",screen_TA_reviewer_A!$C350=""),"",screen_TA_reviewer_A!$C350)</f>
        <v/>
      </c>
      <c r="C350">
        <f>IF(OR($A350="",screen_TA_reviewer_B!$C350=""),"",screen_TA_reviewer_B!$C350)</f>
        <v/>
      </c>
      <c r="D350">
        <f>IF(OR($A350="",screen_TA_reviewer_A!$D350=""),"",screen_TA_reviewer_A!$D350)</f>
        <v/>
      </c>
      <c r="E350">
        <f>IF(OR($A350="",screen_TA_reviewer_B!$D350=""),"",screen_TA_reviewer_B!$D350)</f>
        <v/>
      </c>
      <c r="F350">
        <f>IF(AND(B350&lt;&gt;"",C350&lt;&gt;""),1,"")</f>
        <v/>
      </c>
      <c r="G350">
        <f>IF(F350=1,IF(B350=C350,1,0),"")</f>
        <v/>
      </c>
      <c r="H350">
        <f>IF(B350="","",IFERROR(VLOOKUP(B350,lst_TA_binary_map_table,2,FALSE),"INVALID"))</f>
        <v/>
      </c>
      <c r="I350">
        <f>IF(C350="","",IFERROR(VLOOKUP(C350,lst_TA_binary_map_table,2,FALSE),"INVALID"))</f>
        <v/>
      </c>
      <c r="J350">
        <f>IF(F350=1,IF(H350=I350,1,0),"")</f>
        <v/>
      </c>
      <c r="K350">
        <f>IF(G350=0,1,"")</f>
        <v/>
      </c>
      <c r="L350">
        <f>IF(K350=1,COUNTIF($K$2:K350,1),"")</f>
        <v/>
      </c>
      <c r="N350" t="n">
        <v>349</v>
      </c>
      <c r="O350">
        <f>IFERROR(MATCH(N350,$L$2:$L$5001,0),"")</f>
        <v/>
      </c>
      <c r="P350">
        <f>IF(O350="","",INDEX($A$2:$A$5001,O350))</f>
        <v/>
      </c>
      <c r="Q350">
        <f>IF(O350="","",INDEX($B$2:$B$5001,O350))</f>
        <v/>
      </c>
      <c r="R350">
        <f>IF(O350="","",INDEX($C$2:$C$5001,O350))</f>
        <v/>
      </c>
      <c r="S350">
        <f>IF(O350="","",INDEX($D$2:$D$5001,O350))</f>
        <v/>
      </c>
      <c r="T350">
        <f>IF(O350="","",INDEX($E$2:$E$5001,O350))</f>
        <v/>
      </c>
    </row>
    <row r="351">
      <c r="A351">
        <f>IF(screen_TA_reviewer_A!$A351="","",screen_TA_reviewer_A!$A351)</f>
        <v/>
      </c>
      <c r="B351">
        <f>IF(OR($A351="",screen_TA_reviewer_A!$C351=""),"",screen_TA_reviewer_A!$C351)</f>
        <v/>
      </c>
      <c r="C351">
        <f>IF(OR($A351="",screen_TA_reviewer_B!$C351=""),"",screen_TA_reviewer_B!$C351)</f>
        <v/>
      </c>
      <c r="D351">
        <f>IF(OR($A351="",screen_TA_reviewer_A!$D351=""),"",screen_TA_reviewer_A!$D351)</f>
        <v/>
      </c>
      <c r="E351">
        <f>IF(OR($A351="",screen_TA_reviewer_B!$D351=""),"",screen_TA_reviewer_B!$D351)</f>
        <v/>
      </c>
      <c r="F351">
        <f>IF(AND(B351&lt;&gt;"",C351&lt;&gt;""),1,"")</f>
        <v/>
      </c>
      <c r="G351">
        <f>IF(F351=1,IF(B351=C351,1,0),"")</f>
        <v/>
      </c>
      <c r="H351">
        <f>IF(B351="","",IFERROR(VLOOKUP(B351,lst_TA_binary_map_table,2,FALSE),"INVALID"))</f>
        <v/>
      </c>
      <c r="I351">
        <f>IF(C351="","",IFERROR(VLOOKUP(C351,lst_TA_binary_map_table,2,FALSE),"INVALID"))</f>
        <v/>
      </c>
      <c r="J351">
        <f>IF(F351=1,IF(H351=I351,1,0),"")</f>
        <v/>
      </c>
      <c r="K351">
        <f>IF(G351=0,1,"")</f>
        <v/>
      </c>
      <c r="L351">
        <f>IF(K351=1,COUNTIF($K$2:K351,1),"")</f>
        <v/>
      </c>
      <c r="N351" t="n">
        <v>350</v>
      </c>
      <c r="O351">
        <f>IFERROR(MATCH(N351,$L$2:$L$5001,0),"")</f>
        <v/>
      </c>
      <c r="P351">
        <f>IF(O351="","",INDEX($A$2:$A$5001,O351))</f>
        <v/>
      </c>
      <c r="Q351">
        <f>IF(O351="","",INDEX($B$2:$B$5001,O351))</f>
        <v/>
      </c>
      <c r="R351">
        <f>IF(O351="","",INDEX($C$2:$C$5001,O351))</f>
        <v/>
      </c>
      <c r="S351">
        <f>IF(O351="","",INDEX($D$2:$D$5001,O351))</f>
        <v/>
      </c>
      <c r="T351">
        <f>IF(O351="","",INDEX($E$2:$E$5001,O351))</f>
        <v/>
      </c>
    </row>
    <row r="352">
      <c r="A352">
        <f>IF(screen_TA_reviewer_A!$A352="","",screen_TA_reviewer_A!$A352)</f>
        <v/>
      </c>
      <c r="B352">
        <f>IF(OR($A352="",screen_TA_reviewer_A!$C352=""),"",screen_TA_reviewer_A!$C352)</f>
        <v/>
      </c>
      <c r="C352">
        <f>IF(OR($A352="",screen_TA_reviewer_B!$C352=""),"",screen_TA_reviewer_B!$C352)</f>
        <v/>
      </c>
      <c r="D352">
        <f>IF(OR($A352="",screen_TA_reviewer_A!$D352=""),"",screen_TA_reviewer_A!$D352)</f>
        <v/>
      </c>
      <c r="E352">
        <f>IF(OR($A352="",screen_TA_reviewer_B!$D352=""),"",screen_TA_reviewer_B!$D352)</f>
        <v/>
      </c>
      <c r="F352">
        <f>IF(AND(B352&lt;&gt;"",C352&lt;&gt;""),1,"")</f>
        <v/>
      </c>
      <c r="G352">
        <f>IF(F352=1,IF(B352=C352,1,0),"")</f>
        <v/>
      </c>
      <c r="H352">
        <f>IF(B352="","",IFERROR(VLOOKUP(B352,lst_TA_binary_map_table,2,FALSE),"INVALID"))</f>
        <v/>
      </c>
      <c r="I352">
        <f>IF(C352="","",IFERROR(VLOOKUP(C352,lst_TA_binary_map_table,2,FALSE),"INVALID"))</f>
        <v/>
      </c>
      <c r="J352">
        <f>IF(F352=1,IF(H352=I352,1,0),"")</f>
        <v/>
      </c>
      <c r="K352">
        <f>IF(G352=0,1,"")</f>
        <v/>
      </c>
      <c r="L352">
        <f>IF(K352=1,COUNTIF($K$2:K352,1),"")</f>
        <v/>
      </c>
      <c r="N352" t="n">
        <v>351</v>
      </c>
      <c r="O352">
        <f>IFERROR(MATCH(N352,$L$2:$L$5001,0),"")</f>
        <v/>
      </c>
      <c r="P352">
        <f>IF(O352="","",INDEX($A$2:$A$5001,O352))</f>
        <v/>
      </c>
      <c r="Q352">
        <f>IF(O352="","",INDEX($B$2:$B$5001,O352))</f>
        <v/>
      </c>
      <c r="R352">
        <f>IF(O352="","",INDEX($C$2:$C$5001,O352))</f>
        <v/>
      </c>
      <c r="S352">
        <f>IF(O352="","",INDEX($D$2:$D$5001,O352))</f>
        <v/>
      </c>
      <c r="T352">
        <f>IF(O352="","",INDEX($E$2:$E$5001,O352))</f>
        <v/>
      </c>
    </row>
    <row r="353">
      <c r="A353">
        <f>IF(screen_TA_reviewer_A!$A353="","",screen_TA_reviewer_A!$A353)</f>
        <v/>
      </c>
      <c r="B353">
        <f>IF(OR($A353="",screen_TA_reviewer_A!$C353=""),"",screen_TA_reviewer_A!$C353)</f>
        <v/>
      </c>
      <c r="C353">
        <f>IF(OR($A353="",screen_TA_reviewer_B!$C353=""),"",screen_TA_reviewer_B!$C353)</f>
        <v/>
      </c>
      <c r="D353">
        <f>IF(OR($A353="",screen_TA_reviewer_A!$D353=""),"",screen_TA_reviewer_A!$D353)</f>
        <v/>
      </c>
      <c r="E353">
        <f>IF(OR($A353="",screen_TA_reviewer_B!$D353=""),"",screen_TA_reviewer_B!$D353)</f>
        <v/>
      </c>
      <c r="F353">
        <f>IF(AND(B353&lt;&gt;"",C353&lt;&gt;""),1,"")</f>
        <v/>
      </c>
      <c r="G353">
        <f>IF(F353=1,IF(B353=C353,1,0),"")</f>
        <v/>
      </c>
      <c r="H353">
        <f>IF(B353="","",IFERROR(VLOOKUP(B353,lst_TA_binary_map_table,2,FALSE),"INVALID"))</f>
        <v/>
      </c>
      <c r="I353">
        <f>IF(C353="","",IFERROR(VLOOKUP(C353,lst_TA_binary_map_table,2,FALSE),"INVALID"))</f>
        <v/>
      </c>
      <c r="J353">
        <f>IF(F353=1,IF(H353=I353,1,0),"")</f>
        <v/>
      </c>
      <c r="K353">
        <f>IF(G353=0,1,"")</f>
        <v/>
      </c>
      <c r="L353">
        <f>IF(K353=1,COUNTIF($K$2:K353,1),"")</f>
        <v/>
      </c>
      <c r="N353" t="n">
        <v>352</v>
      </c>
      <c r="O353">
        <f>IFERROR(MATCH(N353,$L$2:$L$5001,0),"")</f>
        <v/>
      </c>
      <c r="P353">
        <f>IF(O353="","",INDEX($A$2:$A$5001,O353))</f>
        <v/>
      </c>
      <c r="Q353">
        <f>IF(O353="","",INDEX($B$2:$B$5001,O353))</f>
        <v/>
      </c>
      <c r="R353">
        <f>IF(O353="","",INDEX($C$2:$C$5001,O353))</f>
        <v/>
      </c>
      <c r="S353">
        <f>IF(O353="","",INDEX($D$2:$D$5001,O353))</f>
        <v/>
      </c>
      <c r="T353">
        <f>IF(O353="","",INDEX($E$2:$E$5001,O353))</f>
        <v/>
      </c>
    </row>
    <row r="354">
      <c r="A354">
        <f>IF(screen_TA_reviewer_A!$A354="","",screen_TA_reviewer_A!$A354)</f>
        <v/>
      </c>
      <c r="B354">
        <f>IF(OR($A354="",screen_TA_reviewer_A!$C354=""),"",screen_TA_reviewer_A!$C354)</f>
        <v/>
      </c>
      <c r="C354">
        <f>IF(OR($A354="",screen_TA_reviewer_B!$C354=""),"",screen_TA_reviewer_B!$C354)</f>
        <v/>
      </c>
      <c r="D354">
        <f>IF(OR($A354="",screen_TA_reviewer_A!$D354=""),"",screen_TA_reviewer_A!$D354)</f>
        <v/>
      </c>
      <c r="E354">
        <f>IF(OR($A354="",screen_TA_reviewer_B!$D354=""),"",screen_TA_reviewer_B!$D354)</f>
        <v/>
      </c>
      <c r="F354">
        <f>IF(AND(B354&lt;&gt;"",C354&lt;&gt;""),1,"")</f>
        <v/>
      </c>
      <c r="G354">
        <f>IF(F354=1,IF(B354=C354,1,0),"")</f>
        <v/>
      </c>
      <c r="H354">
        <f>IF(B354="","",IFERROR(VLOOKUP(B354,lst_TA_binary_map_table,2,FALSE),"INVALID"))</f>
        <v/>
      </c>
      <c r="I354">
        <f>IF(C354="","",IFERROR(VLOOKUP(C354,lst_TA_binary_map_table,2,FALSE),"INVALID"))</f>
        <v/>
      </c>
      <c r="J354">
        <f>IF(F354=1,IF(H354=I354,1,0),"")</f>
        <v/>
      </c>
      <c r="K354">
        <f>IF(G354=0,1,"")</f>
        <v/>
      </c>
      <c r="L354">
        <f>IF(K354=1,COUNTIF($K$2:K354,1),"")</f>
        <v/>
      </c>
      <c r="N354" t="n">
        <v>353</v>
      </c>
      <c r="O354">
        <f>IFERROR(MATCH(N354,$L$2:$L$5001,0),"")</f>
        <v/>
      </c>
      <c r="P354">
        <f>IF(O354="","",INDEX($A$2:$A$5001,O354))</f>
        <v/>
      </c>
      <c r="Q354">
        <f>IF(O354="","",INDEX($B$2:$B$5001,O354))</f>
        <v/>
      </c>
      <c r="R354">
        <f>IF(O354="","",INDEX($C$2:$C$5001,O354))</f>
        <v/>
      </c>
      <c r="S354">
        <f>IF(O354="","",INDEX($D$2:$D$5001,O354))</f>
        <v/>
      </c>
      <c r="T354">
        <f>IF(O354="","",INDEX($E$2:$E$5001,O354))</f>
        <v/>
      </c>
    </row>
    <row r="355">
      <c r="A355">
        <f>IF(screen_TA_reviewer_A!$A355="","",screen_TA_reviewer_A!$A355)</f>
        <v/>
      </c>
      <c r="B355">
        <f>IF(OR($A355="",screen_TA_reviewer_A!$C355=""),"",screen_TA_reviewer_A!$C355)</f>
        <v/>
      </c>
      <c r="C355">
        <f>IF(OR($A355="",screen_TA_reviewer_B!$C355=""),"",screen_TA_reviewer_B!$C355)</f>
        <v/>
      </c>
      <c r="D355">
        <f>IF(OR($A355="",screen_TA_reviewer_A!$D355=""),"",screen_TA_reviewer_A!$D355)</f>
        <v/>
      </c>
      <c r="E355">
        <f>IF(OR($A355="",screen_TA_reviewer_B!$D355=""),"",screen_TA_reviewer_B!$D355)</f>
        <v/>
      </c>
      <c r="F355">
        <f>IF(AND(B355&lt;&gt;"",C355&lt;&gt;""),1,"")</f>
        <v/>
      </c>
      <c r="G355">
        <f>IF(F355=1,IF(B355=C355,1,0),"")</f>
        <v/>
      </c>
      <c r="H355">
        <f>IF(B355="","",IFERROR(VLOOKUP(B355,lst_TA_binary_map_table,2,FALSE),"INVALID"))</f>
        <v/>
      </c>
      <c r="I355">
        <f>IF(C355="","",IFERROR(VLOOKUP(C355,lst_TA_binary_map_table,2,FALSE),"INVALID"))</f>
        <v/>
      </c>
      <c r="J355">
        <f>IF(F355=1,IF(H355=I355,1,0),"")</f>
        <v/>
      </c>
      <c r="K355">
        <f>IF(G355=0,1,"")</f>
        <v/>
      </c>
      <c r="L355">
        <f>IF(K355=1,COUNTIF($K$2:K355,1),"")</f>
        <v/>
      </c>
      <c r="N355" t="n">
        <v>354</v>
      </c>
      <c r="O355">
        <f>IFERROR(MATCH(N355,$L$2:$L$5001,0),"")</f>
        <v/>
      </c>
      <c r="P355">
        <f>IF(O355="","",INDEX($A$2:$A$5001,O355))</f>
        <v/>
      </c>
      <c r="Q355">
        <f>IF(O355="","",INDEX($B$2:$B$5001,O355))</f>
        <v/>
      </c>
      <c r="R355">
        <f>IF(O355="","",INDEX($C$2:$C$5001,O355))</f>
        <v/>
      </c>
      <c r="S355">
        <f>IF(O355="","",INDEX($D$2:$D$5001,O355))</f>
        <v/>
      </c>
      <c r="T355">
        <f>IF(O355="","",INDEX($E$2:$E$5001,O355))</f>
        <v/>
      </c>
    </row>
    <row r="356">
      <c r="A356">
        <f>IF(screen_TA_reviewer_A!$A356="","",screen_TA_reviewer_A!$A356)</f>
        <v/>
      </c>
      <c r="B356">
        <f>IF(OR($A356="",screen_TA_reviewer_A!$C356=""),"",screen_TA_reviewer_A!$C356)</f>
        <v/>
      </c>
      <c r="C356">
        <f>IF(OR($A356="",screen_TA_reviewer_B!$C356=""),"",screen_TA_reviewer_B!$C356)</f>
        <v/>
      </c>
      <c r="D356">
        <f>IF(OR($A356="",screen_TA_reviewer_A!$D356=""),"",screen_TA_reviewer_A!$D356)</f>
        <v/>
      </c>
      <c r="E356">
        <f>IF(OR($A356="",screen_TA_reviewer_B!$D356=""),"",screen_TA_reviewer_B!$D356)</f>
        <v/>
      </c>
      <c r="F356">
        <f>IF(AND(B356&lt;&gt;"",C356&lt;&gt;""),1,"")</f>
        <v/>
      </c>
      <c r="G356">
        <f>IF(F356=1,IF(B356=C356,1,0),"")</f>
        <v/>
      </c>
      <c r="H356">
        <f>IF(B356="","",IFERROR(VLOOKUP(B356,lst_TA_binary_map_table,2,FALSE),"INVALID"))</f>
        <v/>
      </c>
      <c r="I356">
        <f>IF(C356="","",IFERROR(VLOOKUP(C356,lst_TA_binary_map_table,2,FALSE),"INVALID"))</f>
        <v/>
      </c>
      <c r="J356">
        <f>IF(F356=1,IF(H356=I356,1,0),"")</f>
        <v/>
      </c>
      <c r="K356">
        <f>IF(G356=0,1,"")</f>
        <v/>
      </c>
      <c r="L356">
        <f>IF(K356=1,COUNTIF($K$2:K356,1),"")</f>
        <v/>
      </c>
      <c r="N356" t="n">
        <v>355</v>
      </c>
      <c r="O356">
        <f>IFERROR(MATCH(N356,$L$2:$L$5001,0),"")</f>
        <v/>
      </c>
      <c r="P356">
        <f>IF(O356="","",INDEX($A$2:$A$5001,O356))</f>
        <v/>
      </c>
      <c r="Q356">
        <f>IF(O356="","",INDEX($B$2:$B$5001,O356))</f>
        <v/>
      </c>
      <c r="R356">
        <f>IF(O356="","",INDEX($C$2:$C$5001,O356))</f>
        <v/>
      </c>
      <c r="S356">
        <f>IF(O356="","",INDEX($D$2:$D$5001,O356))</f>
        <v/>
      </c>
      <c r="T356">
        <f>IF(O356="","",INDEX($E$2:$E$5001,O356))</f>
        <v/>
      </c>
    </row>
    <row r="357">
      <c r="A357">
        <f>IF(screen_TA_reviewer_A!$A357="","",screen_TA_reviewer_A!$A357)</f>
        <v/>
      </c>
      <c r="B357">
        <f>IF(OR($A357="",screen_TA_reviewer_A!$C357=""),"",screen_TA_reviewer_A!$C357)</f>
        <v/>
      </c>
      <c r="C357">
        <f>IF(OR($A357="",screen_TA_reviewer_B!$C357=""),"",screen_TA_reviewer_B!$C357)</f>
        <v/>
      </c>
      <c r="D357">
        <f>IF(OR($A357="",screen_TA_reviewer_A!$D357=""),"",screen_TA_reviewer_A!$D357)</f>
        <v/>
      </c>
      <c r="E357">
        <f>IF(OR($A357="",screen_TA_reviewer_B!$D357=""),"",screen_TA_reviewer_B!$D357)</f>
        <v/>
      </c>
      <c r="F357">
        <f>IF(AND(B357&lt;&gt;"",C357&lt;&gt;""),1,"")</f>
        <v/>
      </c>
      <c r="G357">
        <f>IF(F357=1,IF(B357=C357,1,0),"")</f>
        <v/>
      </c>
      <c r="H357">
        <f>IF(B357="","",IFERROR(VLOOKUP(B357,lst_TA_binary_map_table,2,FALSE),"INVALID"))</f>
        <v/>
      </c>
      <c r="I357">
        <f>IF(C357="","",IFERROR(VLOOKUP(C357,lst_TA_binary_map_table,2,FALSE),"INVALID"))</f>
        <v/>
      </c>
      <c r="J357">
        <f>IF(F357=1,IF(H357=I357,1,0),"")</f>
        <v/>
      </c>
      <c r="K357">
        <f>IF(G357=0,1,"")</f>
        <v/>
      </c>
      <c r="L357">
        <f>IF(K357=1,COUNTIF($K$2:K357,1),"")</f>
        <v/>
      </c>
      <c r="N357" t="n">
        <v>356</v>
      </c>
      <c r="O357">
        <f>IFERROR(MATCH(N357,$L$2:$L$5001,0),"")</f>
        <v/>
      </c>
      <c r="P357">
        <f>IF(O357="","",INDEX($A$2:$A$5001,O357))</f>
        <v/>
      </c>
      <c r="Q357">
        <f>IF(O357="","",INDEX($B$2:$B$5001,O357))</f>
        <v/>
      </c>
      <c r="R357">
        <f>IF(O357="","",INDEX($C$2:$C$5001,O357))</f>
        <v/>
      </c>
      <c r="S357">
        <f>IF(O357="","",INDEX($D$2:$D$5001,O357))</f>
        <v/>
      </c>
      <c r="T357">
        <f>IF(O357="","",INDEX($E$2:$E$5001,O357))</f>
        <v/>
      </c>
    </row>
    <row r="358">
      <c r="A358">
        <f>IF(screen_TA_reviewer_A!$A358="","",screen_TA_reviewer_A!$A358)</f>
        <v/>
      </c>
      <c r="B358">
        <f>IF(OR($A358="",screen_TA_reviewer_A!$C358=""),"",screen_TA_reviewer_A!$C358)</f>
        <v/>
      </c>
      <c r="C358">
        <f>IF(OR($A358="",screen_TA_reviewer_B!$C358=""),"",screen_TA_reviewer_B!$C358)</f>
        <v/>
      </c>
      <c r="D358">
        <f>IF(OR($A358="",screen_TA_reviewer_A!$D358=""),"",screen_TA_reviewer_A!$D358)</f>
        <v/>
      </c>
      <c r="E358">
        <f>IF(OR($A358="",screen_TA_reviewer_B!$D358=""),"",screen_TA_reviewer_B!$D358)</f>
        <v/>
      </c>
      <c r="F358">
        <f>IF(AND(B358&lt;&gt;"",C358&lt;&gt;""),1,"")</f>
        <v/>
      </c>
      <c r="G358">
        <f>IF(F358=1,IF(B358=C358,1,0),"")</f>
        <v/>
      </c>
      <c r="H358">
        <f>IF(B358="","",IFERROR(VLOOKUP(B358,lst_TA_binary_map_table,2,FALSE),"INVALID"))</f>
        <v/>
      </c>
      <c r="I358">
        <f>IF(C358="","",IFERROR(VLOOKUP(C358,lst_TA_binary_map_table,2,FALSE),"INVALID"))</f>
        <v/>
      </c>
      <c r="J358">
        <f>IF(F358=1,IF(H358=I358,1,0),"")</f>
        <v/>
      </c>
      <c r="K358">
        <f>IF(G358=0,1,"")</f>
        <v/>
      </c>
      <c r="L358">
        <f>IF(K358=1,COUNTIF($K$2:K358,1),"")</f>
        <v/>
      </c>
      <c r="N358" t="n">
        <v>357</v>
      </c>
      <c r="O358">
        <f>IFERROR(MATCH(N358,$L$2:$L$5001,0),"")</f>
        <v/>
      </c>
      <c r="P358">
        <f>IF(O358="","",INDEX($A$2:$A$5001,O358))</f>
        <v/>
      </c>
      <c r="Q358">
        <f>IF(O358="","",INDEX($B$2:$B$5001,O358))</f>
        <v/>
      </c>
      <c r="R358">
        <f>IF(O358="","",INDEX($C$2:$C$5001,O358))</f>
        <v/>
      </c>
      <c r="S358">
        <f>IF(O358="","",INDEX($D$2:$D$5001,O358))</f>
        <v/>
      </c>
      <c r="T358">
        <f>IF(O358="","",INDEX($E$2:$E$5001,O358))</f>
        <v/>
      </c>
    </row>
    <row r="359">
      <c r="A359">
        <f>IF(screen_TA_reviewer_A!$A359="","",screen_TA_reviewer_A!$A359)</f>
        <v/>
      </c>
      <c r="B359">
        <f>IF(OR($A359="",screen_TA_reviewer_A!$C359=""),"",screen_TA_reviewer_A!$C359)</f>
        <v/>
      </c>
      <c r="C359">
        <f>IF(OR($A359="",screen_TA_reviewer_B!$C359=""),"",screen_TA_reviewer_B!$C359)</f>
        <v/>
      </c>
      <c r="D359">
        <f>IF(OR($A359="",screen_TA_reviewer_A!$D359=""),"",screen_TA_reviewer_A!$D359)</f>
        <v/>
      </c>
      <c r="E359">
        <f>IF(OR($A359="",screen_TA_reviewer_B!$D359=""),"",screen_TA_reviewer_B!$D359)</f>
        <v/>
      </c>
      <c r="F359">
        <f>IF(AND(B359&lt;&gt;"",C359&lt;&gt;""),1,"")</f>
        <v/>
      </c>
      <c r="G359">
        <f>IF(F359=1,IF(B359=C359,1,0),"")</f>
        <v/>
      </c>
      <c r="H359">
        <f>IF(B359="","",IFERROR(VLOOKUP(B359,lst_TA_binary_map_table,2,FALSE),"INVALID"))</f>
        <v/>
      </c>
      <c r="I359">
        <f>IF(C359="","",IFERROR(VLOOKUP(C359,lst_TA_binary_map_table,2,FALSE),"INVALID"))</f>
        <v/>
      </c>
      <c r="J359">
        <f>IF(F359=1,IF(H359=I359,1,0),"")</f>
        <v/>
      </c>
      <c r="K359">
        <f>IF(G359=0,1,"")</f>
        <v/>
      </c>
      <c r="L359">
        <f>IF(K359=1,COUNTIF($K$2:K359,1),"")</f>
        <v/>
      </c>
      <c r="N359" t="n">
        <v>358</v>
      </c>
      <c r="O359">
        <f>IFERROR(MATCH(N359,$L$2:$L$5001,0),"")</f>
        <v/>
      </c>
      <c r="P359">
        <f>IF(O359="","",INDEX($A$2:$A$5001,O359))</f>
        <v/>
      </c>
      <c r="Q359">
        <f>IF(O359="","",INDEX($B$2:$B$5001,O359))</f>
        <v/>
      </c>
      <c r="R359">
        <f>IF(O359="","",INDEX($C$2:$C$5001,O359))</f>
        <v/>
      </c>
      <c r="S359">
        <f>IF(O359="","",INDEX($D$2:$D$5001,O359))</f>
        <v/>
      </c>
      <c r="T359">
        <f>IF(O359="","",INDEX($E$2:$E$5001,O359))</f>
        <v/>
      </c>
    </row>
    <row r="360">
      <c r="A360">
        <f>IF(screen_TA_reviewer_A!$A360="","",screen_TA_reviewer_A!$A360)</f>
        <v/>
      </c>
      <c r="B360">
        <f>IF(OR($A360="",screen_TA_reviewer_A!$C360=""),"",screen_TA_reviewer_A!$C360)</f>
        <v/>
      </c>
      <c r="C360">
        <f>IF(OR($A360="",screen_TA_reviewer_B!$C360=""),"",screen_TA_reviewer_B!$C360)</f>
        <v/>
      </c>
      <c r="D360">
        <f>IF(OR($A360="",screen_TA_reviewer_A!$D360=""),"",screen_TA_reviewer_A!$D360)</f>
        <v/>
      </c>
      <c r="E360">
        <f>IF(OR($A360="",screen_TA_reviewer_B!$D360=""),"",screen_TA_reviewer_B!$D360)</f>
        <v/>
      </c>
      <c r="F360">
        <f>IF(AND(B360&lt;&gt;"",C360&lt;&gt;""),1,"")</f>
        <v/>
      </c>
      <c r="G360">
        <f>IF(F360=1,IF(B360=C360,1,0),"")</f>
        <v/>
      </c>
      <c r="H360">
        <f>IF(B360="","",IFERROR(VLOOKUP(B360,lst_TA_binary_map_table,2,FALSE),"INVALID"))</f>
        <v/>
      </c>
      <c r="I360">
        <f>IF(C360="","",IFERROR(VLOOKUP(C360,lst_TA_binary_map_table,2,FALSE),"INVALID"))</f>
        <v/>
      </c>
      <c r="J360">
        <f>IF(F360=1,IF(H360=I360,1,0),"")</f>
        <v/>
      </c>
      <c r="K360">
        <f>IF(G360=0,1,"")</f>
        <v/>
      </c>
      <c r="L360">
        <f>IF(K360=1,COUNTIF($K$2:K360,1),"")</f>
        <v/>
      </c>
      <c r="N360" t="n">
        <v>359</v>
      </c>
      <c r="O360">
        <f>IFERROR(MATCH(N360,$L$2:$L$5001,0),"")</f>
        <v/>
      </c>
      <c r="P360">
        <f>IF(O360="","",INDEX($A$2:$A$5001,O360))</f>
        <v/>
      </c>
      <c r="Q360">
        <f>IF(O360="","",INDEX($B$2:$B$5001,O360))</f>
        <v/>
      </c>
      <c r="R360">
        <f>IF(O360="","",INDEX($C$2:$C$5001,O360))</f>
        <v/>
      </c>
      <c r="S360">
        <f>IF(O360="","",INDEX($D$2:$D$5001,O360))</f>
        <v/>
      </c>
      <c r="T360">
        <f>IF(O360="","",INDEX($E$2:$E$5001,O360))</f>
        <v/>
      </c>
    </row>
    <row r="361">
      <c r="A361">
        <f>IF(screen_TA_reviewer_A!$A361="","",screen_TA_reviewer_A!$A361)</f>
        <v/>
      </c>
      <c r="B361">
        <f>IF(OR($A361="",screen_TA_reviewer_A!$C361=""),"",screen_TA_reviewer_A!$C361)</f>
        <v/>
      </c>
      <c r="C361">
        <f>IF(OR($A361="",screen_TA_reviewer_B!$C361=""),"",screen_TA_reviewer_B!$C361)</f>
        <v/>
      </c>
      <c r="D361">
        <f>IF(OR($A361="",screen_TA_reviewer_A!$D361=""),"",screen_TA_reviewer_A!$D361)</f>
        <v/>
      </c>
      <c r="E361">
        <f>IF(OR($A361="",screen_TA_reviewer_B!$D361=""),"",screen_TA_reviewer_B!$D361)</f>
        <v/>
      </c>
      <c r="F361">
        <f>IF(AND(B361&lt;&gt;"",C361&lt;&gt;""),1,"")</f>
        <v/>
      </c>
      <c r="G361">
        <f>IF(F361=1,IF(B361=C361,1,0),"")</f>
        <v/>
      </c>
      <c r="H361">
        <f>IF(B361="","",IFERROR(VLOOKUP(B361,lst_TA_binary_map_table,2,FALSE),"INVALID"))</f>
        <v/>
      </c>
      <c r="I361">
        <f>IF(C361="","",IFERROR(VLOOKUP(C361,lst_TA_binary_map_table,2,FALSE),"INVALID"))</f>
        <v/>
      </c>
      <c r="J361">
        <f>IF(F361=1,IF(H361=I361,1,0),"")</f>
        <v/>
      </c>
      <c r="K361">
        <f>IF(G361=0,1,"")</f>
        <v/>
      </c>
      <c r="L361">
        <f>IF(K361=1,COUNTIF($K$2:K361,1),"")</f>
        <v/>
      </c>
      <c r="N361" t="n">
        <v>360</v>
      </c>
      <c r="O361">
        <f>IFERROR(MATCH(N361,$L$2:$L$5001,0),"")</f>
        <v/>
      </c>
      <c r="P361">
        <f>IF(O361="","",INDEX($A$2:$A$5001,O361))</f>
        <v/>
      </c>
      <c r="Q361">
        <f>IF(O361="","",INDEX($B$2:$B$5001,O361))</f>
        <v/>
      </c>
      <c r="R361">
        <f>IF(O361="","",INDEX($C$2:$C$5001,O361))</f>
        <v/>
      </c>
      <c r="S361">
        <f>IF(O361="","",INDEX($D$2:$D$5001,O361))</f>
        <v/>
      </c>
      <c r="T361">
        <f>IF(O361="","",INDEX($E$2:$E$5001,O361))</f>
        <v/>
      </c>
    </row>
    <row r="362">
      <c r="A362">
        <f>IF(screen_TA_reviewer_A!$A362="","",screen_TA_reviewer_A!$A362)</f>
        <v/>
      </c>
      <c r="B362">
        <f>IF(OR($A362="",screen_TA_reviewer_A!$C362=""),"",screen_TA_reviewer_A!$C362)</f>
        <v/>
      </c>
      <c r="C362">
        <f>IF(OR($A362="",screen_TA_reviewer_B!$C362=""),"",screen_TA_reviewer_B!$C362)</f>
        <v/>
      </c>
      <c r="D362">
        <f>IF(OR($A362="",screen_TA_reviewer_A!$D362=""),"",screen_TA_reviewer_A!$D362)</f>
        <v/>
      </c>
      <c r="E362">
        <f>IF(OR($A362="",screen_TA_reviewer_B!$D362=""),"",screen_TA_reviewer_B!$D362)</f>
        <v/>
      </c>
      <c r="F362">
        <f>IF(AND(B362&lt;&gt;"",C362&lt;&gt;""),1,"")</f>
        <v/>
      </c>
      <c r="G362">
        <f>IF(F362=1,IF(B362=C362,1,0),"")</f>
        <v/>
      </c>
      <c r="H362">
        <f>IF(B362="","",IFERROR(VLOOKUP(B362,lst_TA_binary_map_table,2,FALSE),"INVALID"))</f>
        <v/>
      </c>
      <c r="I362">
        <f>IF(C362="","",IFERROR(VLOOKUP(C362,lst_TA_binary_map_table,2,FALSE),"INVALID"))</f>
        <v/>
      </c>
      <c r="J362">
        <f>IF(F362=1,IF(H362=I362,1,0),"")</f>
        <v/>
      </c>
      <c r="K362">
        <f>IF(G362=0,1,"")</f>
        <v/>
      </c>
      <c r="L362">
        <f>IF(K362=1,COUNTIF($K$2:K362,1),"")</f>
        <v/>
      </c>
      <c r="N362" t="n">
        <v>361</v>
      </c>
      <c r="O362">
        <f>IFERROR(MATCH(N362,$L$2:$L$5001,0),"")</f>
        <v/>
      </c>
      <c r="P362">
        <f>IF(O362="","",INDEX($A$2:$A$5001,O362))</f>
        <v/>
      </c>
      <c r="Q362">
        <f>IF(O362="","",INDEX($B$2:$B$5001,O362))</f>
        <v/>
      </c>
      <c r="R362">
        <f>IF(O362="","",INDEX($C$2:$C$5001,O362))</f>
        <v/>
      </c>
      <c r="S362">
        <f>IF(O362="","",INDEX($D$2:$D$5001,O362))</f>
        <v/>
      </c>
      <c r="T362">
        <f>IF(O362="","",INDEX($E$2:$E$5001,O362))</f>
        <v/>
      </c>
    </row>
    <row r="363">
      <c r="A363">
        <f>IF(screen_TA_reviewer_A!$A363="","",screen_TA_reviewer_A!$A363)</f>
        <v/>
      </c>
      <c r="B363">
        <f>IF(OR($A363="",screen_TA_reviewer_A!$C363=""),"",screen_TA_reviewer_A!$C363)</f>
        <v/>
      </c>
      <c r="C363">
        <f>IF(OR($A363="",screen_TA_reviewer_B!$C363=""),"",screen_TA_reviewer_B!$C363)</f>
        <v/>
      </c>
      <c r="D363">
        <f>IF(OR($A363="",screen_TA_reviewer_A!$D363=""),"",screen_TA_reviewer_A!$D363)</f>
        <v/>
      </c>
      <c r="E363">
        <f>IF(OR($A363="",screen_TA_reviewer_B!$D363=""),"",screen_TA_reviewer_B!$D363)</f>
        <v/>
      </c>
      <c r="F363">
        <f>IF(AND(B363&lt;&gt;"",C363&lt;&gt;""),1,"")</f>
        <v/>
      </c>
      <c r="G363">
        <f>IF(F363=1,IF(B363=C363,1,0),"")</f>
        <v/>
      </c>
      <c r="H363">
        <f>IF(B363="","",IFERROR(VLOOKUP(B363,lst_TA_binary_map_table,2,FALSE),"INVALID"))</f>
        <v/>
      </c>
      <c r="I363">
        <f>IF(C363="","",IFERROR(VLOOKUP(C363,lst_TA_binary_map_table,2,FALSE),"INVALID"))</f>
        <v/>
      </c>
      <c r="J363">
        <f>IF(F363=1,IF(H363=I363,1,0),"")</f>
        <v/>
      </c>
      <c r="K363">
        <f>IF(G363=0,1,"")</f>
        <v/>
      </c>
      <c r="L363">
        <f>IF(K363=1,COUNTIF($K$2:K363,1),"")</f>
        <v/>
      </c>
      <c r="N363" t="n">
        <v>362</v>
      </c>
      <c r="O363">
        <f>IFERROR(MATCH(N363,$L$2:$L$5001,0),"")</f>
        <v/>
      </c>
      <c r="P363">
        <f>IF(O363="","",INDEX($A$2:$A$5001,O363))</f>
        <v/>
      </c>
      <c r="Q363">
        <f>IF(O363="","",INDEX($B$2:$B$5001,O363))</f>
        <v/>
      </c>
      <c r="R363">
        <f>IF(O363="","",INDEX($C$2:$C$5001,O363))</f>
        <v/>
      </c>
      <c r="S363">
        <f>IF(O363="","",INDEX($D$2:$D$5001,O363))</f>
        <v/>
      </c>
      <c r="T363">
        <f>IF(O363="","",INDEX($E$2:$E$5001,O363))</f>
        <v/>
      </c>
    </row>
    <row r="364">
      <c r="A364">
        <f>IF(screen_TA_reviewer_A!$A364="","",screen_TA_reviewer_A!$A364)</f>
        <v/>
      </c>
      <c r="B364">
        <f>IF(OR($A364="",screen_TA_reviewer_A!$C364=""),"",screen_TA_reviewer_A!$C364)</f>
        <v/>
      </c>
      <c r="C364">
        <f>IF(OR($A364="",screen_TA_reviewer_B!$C364=""),"",screen_TA_reviewer_B!$C364)</f>
        <v/>
      </c>
      <c r="D364">
        <f>IF(OR($A364="",screen_TA_reviewer_A!$D364=""),"",screen_TA_reviewer_A!$D364)</f>
        <v/>
      </c>
      <c r="E364">
        <f>IF(OR($A364="",screen_TA_reviewer_B!$D364=""),"",screen_TA_reviewer_B!$D364)</f>
        <v/>
      </c>
      <c r="F364">
        <f>IF(AND(B364&lt;&gt;"",C364&lt;&gt;""),1,"")</f>
        <v/>
      </c>
      <c r="G364">
        <f>IF(F364=1,IF(B364=C364,1,0),"")</f>
        <v/>
      </c>
      <c r="H364">
        <f>IF(B364="","",IFERROR(VLOOKUP(B364,lst_TA_binary_map_table,2,FALSE),"INVALID"))</f>
        <v/>
      </c>
      <c r="I364">
        <f>IF(C364="","",IFERROR(VLOOKUP(C364,lst_TA_binary_map_table,2,FALSE),"INVALID"))</f>
        <v/>
      </c>
      <c r="J364">
        <f>IF(F364=1,IF(H364=I364,1,0),"")</f>
        <v/>
      </c>
      <c r="K364">
        <f>IF(G364=0,1,"")</f>
        <v/>
      </c>
      <c r="L364">
        <f>IF(K364=1,COUNTIF($K$2:K364,1),"")</f>
        <v/>
      </c>
      <c r="N364" t="n">
        <v>363</v>
      </c>
      <c r="O364">
        <f>IFERROR(MATCH(N364,$L$2:$L$5001,0),"")</f>
        <v/>
      </c>
      <c r="P364">
        <f>IF(O364="","",INDEX($A$2:$A$5001,O364))</f>
        <v/>
      </c>
      <c r="Q364">
        <f>IF(O364="","",INDEX($B$2:$B$5001,O364))</f>
        <v/>
      </c>
      <c r="R364">
        <f>IF(O364="","",INDEX($C$2:$C$5001,O364))</f>
        <v/>
      </c>
      <c r="S364">
        <f>IF(O364="","",INDEX($D$2:$D$5001,O364))</f>
        <v/>
      </c>
      <c r="T364">
        <f>IF(O364="","",INDEX($E$2:$E$5001,O364))</f>
        <v/>
      </c>
    </row>
    <row r="365">
      <c r="A365">
        <f>IF(screen_TA_reviewer_A!$A365="","",screen_TA_reviewer_A!$A365)</f>
        <v/>
      </c>
      <c r="B365">
        <f>IF(OR($A365="",screen_TA_reviewer_A!$C365=""),"",screen_TA_reviewer_A!$C365)</f>
        <v/>
      </c>
      <c r="C365">
        <f>IF(OR($A365="",screen_TA_reviewer_B!$C365=""),"",screen_TA_reviewer_B!$C365)</f>
        <v/>
      </c>
      <c r="D365">
        <f>IF(OR($A365="",screen_TA_reviewer_A!$D365=""),"",screen_TA_reviewer_A!$D365)</f>
        <v/>
      </c>
      <c r="E365">
        <f>IF(OR($A365="",screen_TA_reviewer_B!$D365=""),"",screen_TA_reviewer_B!$D365)</f>
        <v/>
      </c>
      <c r="F365">
        <f>IF(AND(B365&lt;&gt;"",C365&lt;&gt;""),1,"")</f>
        <v/>
      </c>
      <c r="G365">
        <f>IF(F365=1,IF(B365=C365,1,0),"")</f>
        <v/>
      </c>
      <c r="H365">
        <f>IF(B365="","",IFERROR(VLOOKUP(B365,lst_TA_binary_map_table,2,FALSE),"INVALID"))</f>
        <v/>
      </c>
      <c r="I365">
        <f>IF(C365="","",IFERROR(VLOOKUP(C365,lst_TA_binary_map_table,2,FALSE),"INVALID"))</f>
        <v/>
      </c>
      <c r="J365">
        <f>IF(F365=1,IF(H365=I365,1,0),"")</f>
        <v/>
      </c>
      <c r="K365">
        <f>IF(G365=0,1,"")</f>
        <v/>
      </c>
      <c r="L365">
        <f>IF(K365=1,COUNTIF($K$2:K365,1),"")</f>
        <v/>
      </c>
      <c r="N365" t="n">
        <v>364</v>
      </c>
      <c r="O365">
        <f>IFERROR(MATCH(N365,$L$2:$L$5001,0),"")</f>
        <v/>
      </c>
      <c r="P365">
        <f>IF(O365="","",INDEX($A$2:$A$5001,O365))</f>
        <v/>
      </c>
      <c r="Q365">
        <f>IF(O365="","",INDEX($B$2:$B$5001,O365))</f>
        <v/>
      </c>
      <c r="R365">
        <f>IF(O365="","",INDEX($C$2:$C$5001,O365))</f>
        <v/>
      </c>
      <c r="S365">
        <f>IF(O365="","",INDEX($D$2:$D$5001,O365))</f>
        <v/>
      </c>
      <c r="T365">
        <f>IF(O365="","",INDEX($E$2:$E$5001,O365))</f>
        <v/>
      </c>
    </row>
    <row r="366">
      <c r="A366">
        <f>IF(screen_TA_reviewer_A!$A366="","",screen_TA_reviewer_A!$A366)</f>
        <v/>
      </c>
      <c r="B366">
        <f>IF(OR($A366="",screen_TA_reviewer_A!$C366=""),"",screen_TA_reviewer_A!$C366)</f>
        <v/>
      </c>
      <c r="C366">
        <f>IF(OR($A366="",screen_TA_reviewer_B!$C366=""),"",screen_TA_reviewer_B!$C366)</f>
        <v/>
      </c>
      <c r="D366">
        <f>IF(OR($A366="",screen_TA_reviewer_A!$D366=""),"",screen_TA_reviewer_A!$D366)</f>
        <v/>
      </c>
      <c r="E366">
        <f>IF(OR($A366="",screen_TA_reviewer_B!$D366=""),"",screen_TA_reviewer_B!$D366)</f>
        <v/>
      </c>
      <c r="F366">
        <f>IF(AND(B366&lt;&gt;"",C366&lt;&gt;""),1,"")</f>
        <v/>
      </c>
      <c r="G366">
        <f>IF(F366=1,IF(B366=C366,1,0),"")</f>
        <v/>
      </c>
      <c r="H366">
        <f>IF(B366="","",IFERROR(VLOOKUP(B366,lst_TA_binary_map_table,2,FALSE),"INVALID"))</f>
        <v/>
      </c>
      <c r="I366">
        <f>IF(C366="","",IFERROR(VLOOKUP(C366,lst_TA_binary_map_table,2,FALSE),"INVALID"))</f>
        <v/>
      </c>
      <c r="J366">
        <f>IF(F366=1,IF(H366=I366,1,0),"")</f>
        <v/>
      </c>
      <c r="K366">
        <f>IF(G366=0,1,"")</f>
        <v/>
      </c>
      <c r="L366">
        <f>IF(K366=1,COUNTIF($K$2:K366,1),"")</f>
        <v/>
      </c>
      <c r="N366" t="n">
        <v>365</v>
      </c>
      <c r="O366">
        <f>IFERROR(MATCH(N366,$L$2:$L$5001,0),"")</f>
        <v/>
      </c>
      <c r="P366">
        <f>IF(O366="","",INDEX($A$2:$A$5001,O366))</f>
        <v/>
      </c>
      <c r="Q366">
        <f>IF(O366="","",INDEX($B$2:$B$5001,O366))</f>
        <v/>
      </c>
      <c r="R366">
        <f>IF(O366="","",INDEX($C$2:$C$5001,O366))</f>
        <v/>
      </c>
      <c r="S366">
        <f>IF(O366="","",INDEX($D$2:$D$5001,O366))</f>
        <v/>
      </c>
      <c r="T366">
        <f>IF(O366="","",INDEX($E$2:$E$5001,O366))</f>
        <v/>
      </c>
    </row>
    <row r="367">
      <c r="A367">
        <f>IF(screen_TA_reviewer_A!$A367="","",screen_TA_reviewer_A!$A367)</f>
        <v/>
      </c>
      <c r="B367">
        <f>IF(OR($A367="",screen_TA_reviewer_A!$C367=""),"",screen_TA_reviewer_A!$C367)</f>
        <v/>
      </c>
      <c r="C367">
        <f>IF(OR($A367="",screen_TA_reviewer_B!$C367=""),"",screen_TA_reviewer_B!$C367)</f>
        <v/>
      </c>
      <c r="D367">
        <f>IF(OR($A367="",screen_TA_reviewer_A!$D367=""),"",screen_TA_reviewer_A!$D367)</f>
        <v/>
      </c>
      <c r="E367">
        <f>IF(OR($A367="",screen_TA_reviewer_B!$D367=""),"",screen_TA_reviewer_B!$D367)</f>
        <v/>
      </c>
      <c r="F367">
        <f>IF(AND(B367&lt;&gt;"",C367&lt;&gt;""),1,"")</f>
        <v/>
      </c>
      <c r="G367">
        <f>IF(F367=1,IF(B367=C367,1,0),"")</f>
        <v/>
      </c>
      <c r="H367">
        <f>IF(B367="","",IFERROR(VLOOKUP(B367,lst_TA_binary_map_table,2,FALSE),"INVALID"))</f>
        <v/>
      </c>
      <c r="I367">
        <f>IF(C367="","",IFERROR(VLOOKUP(C367,lst_TA_binary_map_table,2,FALSE),"INVALID"))</f>
        <v/>
      </c>
      <c r="J367">
        <f>IF(F367=1,IF(H367=I367,1,0),"")</f>
        <v/>
      </c>
      <c r="K367">
        <f>IF(G367=0,1,"")</f>
        <v/>
      </c>
      <c r="L367">
        <f>IF(K367=1,COUNTIF($K$2:K367,1),"")</f>
        <v/>
      </c>
      <c r="N367" t="n">
        <v>366</v>
      </c>
      <c r="O367">
        <f>IFERROR(MATCH(N367,$L$2:$L$5001,0),"")</f>
        <v/>
      </c>
      <c r="P367">
        <f>IF(O367="","",INDEX($A$2:$A$5001,O367))</f>
        <v/>
      </c>
      <c r="Q367">
        <f>IF(O367="","",INDEX($B$2:$B$5001,O367))</f>
        <v/>
      </c>
      <c r="R367">
        <f>IF(O367="","",INDEX($C$2:$C$5001,O367))</f>
        <v/>
      </c>
      <c r="S367">
        <f>IF(O367="","",INDEX($D$2:$D$5001,O367))</f>
        <v/>
      </c>
      <c r="T367">
        <f>IF(O367="","",INDEX($E$2:$E$5001,O367))</f>
        <v/>
      </c>
    </row>
    <row r="368">
      <c r="A368">
        <f>IF(screen_TA_reviewer_A!$A368="","",screen_TA_reviewer_A!$A368)</f>
        <v/>
      </c>
      <c r="B368">
        <f>IF(OR($A368="",screen_TA_reviewer_A!$C368=""),"",screen_TA_reviewer_A!$C368)</f>
        <v/>
      </c>
      <c r="C368">
        <f>IF(OR($A368="",screen_TA_reviewer_B!$C368=""),"",screen_TA_reviewer_B!$C368)</f>
        <v/>
      </c>
      <c r="D368">
        <f>IF(OR($A368="",screen_TA_reviewer_A!$D368=""),"",screen_TA_reviewer_A!$D368)</f>
        <v/>
      </c>
      <c r="E368">
        <f>IF(OR($A368="",screen_TA_reviewer_B!$D368=""),"",screen_TA_reviewer_B!$D368)</f>
        <v/>
      </c>
      <c r="F368">
        <f>IF(AND(B368&lt;&gt;"",C368&lt;&gt;""),1,"")</f>
        <v/>
      </c>
      <c r="G368">
        <f>IF(F368=1,IF(B368=C368,1,0),"")</f>
        <v/>
      </c>
      <c r="H368">
        <f>IF(B368="","",IFERROR(VLOOKUP(B368,lst_TA_binary_map_table,2,FALSE),"INVALID"))</f>
        <v/>
      </c>
      <c r="I368">
        <f>IF(C368="","",IFERROR(VLOOKUP(C368,lst_TA_binary_map_table,2,FALSE),"INVALID"))</f>
        <v/>
      </c>
      <c r="J368">
        <f>IF(F368=1,IF(H368=I368,1,0),"")</f>
        <v/>
      </c>
      <c r="K368">
        <f>IF(G368=0,1,"")</f>
        <v/>
      </c>
      <c r="L368">
        <f>IF(K368=1,COUNTIF($K$2:K368,1),"")</f>
        <v/>
      </c>
      <c r="N368" t="n">
        <v>367</v>
      </c>
      <c r="O368">
        <f>IFERROR(MATCH(N368,$L$2:$L$5001,0),"")</f>
        <v/>
      </c>
      <c r="P368">
        <f>IF(O368="","",INDEX($A$2:$A$5001,O368))</f>
        <v/>
      </c>
      <c r="Q368">
        <f>IF(O368="","",INDEX($B$2:$B$5001,O368))</f>
        <v/>
      </c>
      <c r="R368">
        <f>IF(O368="","",INDEX($C$2:$C$5001,O368))</f>
        <v/>
      </c>
      <c r="S368">
        <f>IF(O368="","",INDEX($D$2:$D$5001,O368))</f>
        <v/>
      </c>
      <c r="T368">
        <f>IF(O368="","",INDEX($E$2:$E$5001,O368))</f>
        <v/>
      </c>
    </row>
    <row r="369">
      <c r="A369">
        <f>IF(screen_TA_reviewer_A!$A369="","",screen_TA_reviewer_A!$A369)</f>
        <v/>
      </c>
      <c r="B369">
        <f>IF(OR($A369="",screen_TA_reviewer_A!$C369=""),"",screen_TA_reviewer_A!$C369)</f>
        <v/>
      </c>
      <c r="C369">
        <f>IF(OR($A369="",screen_TA_reviewer_B!$C369=""),"",screen_TA_reviewer_B!$C369)</f>
        <v/>
      </c>
      <c r="D369">
        <f>IF(OR($A369="",screen_TA_reviewer_A!$D369=""),"",screen_TA_reviewer_A!$D369)</f>
        <v/>
      </c>
      <c r="E369">
        <f>IF(OR($A369="",screen_TA_reviewer_B!$D369=""),"",screen_TA_reviewer_B!$D369)</f>
        <v/>
      </c>
      <c r="F369">
        <f>IF(AND(B369&lt;&gt;"",C369&lt;&gt;""),1,"")</f>
        <v/>
      </c>
      <c r="G369">
        <f>IF(F369=1,IF(B369=C369,1,0),"")</f>
        <v/>
      </c>
      <c r="H369">
        <f>IF(B369="","",IFERROR(VLOOKUP(B369,lst_TA_binary_map_table,2,FALSE),"INVALID"))</f>
        <v/>
      </c>
      <c r="I369">
        <f>IF(C369="","",IFERROR(VLOOKUP(C369,lst_TA_binary_map_table,2,FALSE),"INVALID"))</f>
        <v/>
      </c>
      <c r="J369">
        <f>IF(F369=1,IF(H369=I369,1,0),"")</f>
        <v/>
      </c>
      <c r="K369">
        <f>IF(G369=0,1,"")</f>
        <v/>
      </c>
      <c r="L369">
        <f>IF(K369=1,COUNTIF($K$2:K369,1),"")</f>
        <v/>
      </c>
      <c r="N369" t="n">
        <v>368</v>
      </c>
      <c r="O369">
        <f>IFERROR(MATCH(N369,$L$2:$L$5001,0),"")</f>
        <v/>
      </c>
      <c r="P369">
        <f>IF(O369="","",INDEX($A$2:$A$5001,O369))</f>
        <v/>
      </c>
      <c r="Q369">
        <f>IF(O369="","",INDEX($B$2:$B$5001,O369))</f>
        <v/>
      </c>
      <c r="R369">
        <f>IF(O369="","",INDEX($C$2:$C$5001,O369))</f>
        <v/>
      </c>
      <c r="S369">
        <f>IF(O369="","",INDEX($D$2:$D$5001,O369))</f>
        <v/>
      </c>
      <c r="T369">
        <f>IF(O369="","",INDEX($E$2:$E$5001,O369))</f>
        <v/>
      </c>
    </row>
    <row r="370">
      <c r="A370">
        <f>IF(screen_TA_reviewer_A!$A370="","",screen_TA_reviewer_A!$A370)</f>
        <v/>
      </c>
      <c r="B370">
        <f>IF(OR($A370="",screen_TA_reviewer_A!$C370=""),"",screen_TA_reviewer_A!$C370)</f>
        <v/>
      </c>
      <c r="C370">
        <f>IF(OR($A370="",screen_TA_reviewer_B!$C370=""),"",screen_TA_reviewer_B!$C370)</f>
        <v/>
      </c>
      <c r="D370">
        <f>IF(OR($A370="",screen_TA_reviewer_A!$D370=""),"",screen_TA_reviewer_A!$D370)</f>
        <v/>
      </c>
      <c r="E370">
        <f>IF(OR($A370="",screen_TA_reviewer_B!$D370=""),"",screen_TA_reviewer_B!$D370)</f>
        <v/>
      </c>
      <c r="F370">
        <f>IF(AND(B370&lt;&gt;"",C370&lt;&gt;""),1,"")</f>
        <v/>
      </c>
      <c r="G370">
        <f>IF(F370=1,IF(B370=C370,1,0),"")</f>
        <v/>
      </c>
      <c r="H370">
        <f>IF(B370="","",IFERROR(VLOOKUP(B370,lst_TA_binary_map_table,2,FALSE),"INVALID"))</f>
        <v/>
      </c>
      <c r="I370">
        <f>IF(C370="","",IFERROR(VLOOKUP(C370,lst_TA_binary_map_table,2,FALSE),"INVALID"))</f>
        <v/>
      </c>
      <c r="J370">
        <f>IF(F370=1,IF(H370=I370,1,0),"")</f>
        <v/>
      </c>
      <c r="K370">
        <f>IF(G370=0,1,"")</f>
        <v/>
      </c>
      <c r="L370">
        <f>IF(K370=1,COUNTIF($K$2:K370,1),"")</f>
        <v/>
      </c>
      <c r="N370" t="n">
        <v>369</v>
      </c>
      <c r="O370">
        <f>IFERROR(MATCH(N370,$L$2:$L$5001,0),"")</f>
        <v/>
      </c>
      <c r="P370">
        <f>IF(O370="","",INDEX($A$2:$A$5001,O370))</f>
        <v/>
      </c>
      <c r="Q370">
        <f>IF(O370="","",INDEX($B$2:$B$5001,O370))</f>
        <v/>
      </c>
      <c r="R370">
        <f>IF(O370="","",INDEX($C$2:$C$5001,O370))</f>
        <v/>
      </c>
      <c r="S370">
        <f>IF(O370="","",INDEX($D$2:$D$5001,O370))</f>
        <v/>
      </c>
      <c r="T370">
        <f>IF(O370="","",INDEX($E$2:$E$5001,O370))</f>
        <v/>
      </c>
    </row>
    <row r="371">
      <c r="A371">
        <f>IF(screen_TA_reviewer_A!$A371="","",screen_TA_reviewer_A!$A371)</f>
        <v/>
      </c>
      <c r="B371">
        <f>IF(OR($A371="",screen_TA_reviewer_A!$C371=""),"",screen_TA_reviewer_A!$C371)</f>
        <v/>
      </c>
      <c r="C371">
        <f>IF(OR($A371="",screen_TA_reviewer_B!$C371=""),"",screen_TA_reviewer_B!$C371)</f>
        <v/>
      </c>
      <c r="D371">
        <f>IF(OR($A371="",screen_TA_reviewer_A!$D371=""),"",screen_TA_reviewer_A!$D371)</f>
        <v/>
      </c>
      <c r="E371">
        <f>IF(OR($A371="",screen_TA_reviewer_B!$D371=""),"",screen_TA_reviewer_B!$D371)</f>
        <v/>
      </c>
      <c r="F371">
        <f>IF(AND(B371&lt;&gt;"",C371&lt;&gt;""),1,"")</f>
        <v/>
      </c>
      <c r="G371">
        <f>IF(F371=1,IF(B371=C371,1,0),"")</f>
        <v/>
      </c>
      <c r="H371">
        <f>IF(B371="","",IFERROR(VLOOKUP(B371,lst_TA_binary_map_table,2,FALSE),"INVALID"))</f>
        <v/>
      </c>
      <c r="I371">
        <f>IF(C371="","",IFERROR(VLOOKUP(C371,lst_TA_binary_map_table,2,FALSE),"INVALID"))</f>
        <v/>
      </c>
      <c r="J371">
        <f>IF(F371=1,IF(H371=I371,1,0),"")</f>
        <v/>
      </c>
      <c r="K371">
        <f>IF(G371=0,1,"")</f>
        <v/>
      </c>
      <c r="L371">
        <f>IF(K371=1,COUNTIF($K$2:K371,1),"")</f>
        <v/>
      </c>
      <c r="N371" t="n">
        <v>370</v>
      </c>
      <c r="O371">
        <f>IFERROR(MATCH(N371,$L$2:$L$5001,0),"")</f>
        <v/>
      </c>
      <c r="P371">
        <f>IF(O371="","",INDEX($A$2:$A$5001,O371))</f>
        <v/>
      </c>
      <c r="Q371">
        <f>IF(O371="","",INDEX($B$2:$B$5001,O371))</f>
        <v/>
      </c>
      <c r="R371">
        <f>IF(O371="","",INDEX($C$2:$C$5001,O371))</f>
        <v/>
      </c>
      <c r="S371">
        <f>IF(O371="","",INDEX($D$2:$D$5001,O371))</f>
        <v/>
      </c>
      <c r="T371">
        <f>IF(O371="","",INDEX($E$2:$E$5001,O371))</f>
        <v/>
      </c>
    </row>
    <row r="372">
      <c r="A372">
        <f>IF(screen_TA_reviewer_A!$A372="","",screen_TA_reviewer_A!$A372)</f>
        <v/>
      </c>
      <c r="B372">
        <f>IF(OR($A372="",screen_TA_reviewer_A!$C372=""),"",screen_TA_reviewer_A!$C372)</f>
        <v/>
      </c>
      <c r="C372">
        <f>IF(OR($A372="",screen_TA_reviewer_B!$C372=""),"",screen_TA_reviewer_B!$C372)</f>
        <v/>
      </c>
      <c r="D372">
        <f>IF(OR($A372="",screen_TA_reviewer_A!$D372=""),"",screen_TA_reviewer_A!$D372)</f>
        <v/>
      </c>
      <c r="E372">
        <f>IF(OR($A372="",screen_TA_reviewer_B!$D372=""),"",screen_TA_reviewer_B!$D372)</f>
        <v/>
      </c>
      <c r="F372">
        <f>IF(AND(B372&lt;&gt;"",C372&lt;&gt;""),1,"")</f>
        <v/>
      </c>
      <c r="G372">
        <f>IF(F372=1,IF(B372=C372,1,0),"")</f>
        <v/>
      </c>
      <c r="H372">
        <f>IF(B372="","",IFERROR(VLOOKUP(B372,lst_TA_binary_map_table,2,FALSE),"INVALID"))</f>
        <v/>
      </c>
      <c r="I372">
        <f>IF(C372="","",IFERROR(VLOOKUP(C372,lst_TA_binary_map_table,2,FALSE),"INVALID"))</f>
        <v/>
      </c>
      <c r="J372">
        <f>IF(F372=1,IF(H372=I372,1,0),"")</f>
        <v/>
      </c>
      <c r="K372">
        <f>IF(G372=0,1,"")</f>
        <v/>
      </c>
      <c r="L372">
        <f>IF(K372=1,COUNTIF($K$2:K372,1),"")</f>
        <v/>
      </c>
      <c r="N372" t="n">
        <v>371</v>
      </c>
      <c r="O372">
        <f>IFERROR(MATCH(N372,$L$2:$L$5001,0),"")</f>
        <v/>
      </c>
      <c r="P372">
        <f>IF(O372="","",INDEX($A$2:$A$5001,O372))</f>
        <v/>
      </c>
      <c r="Q372">
        <f>IF(O372="","",INDEX($B$2:$B$5001,O372))</f>
        <v/>
      </c>
      <c r="R372">
        <f>IF(O372="","",INDEX($C$2:$C$5001,O372))</f>
        <v/>
      </c>
      <c r="S372">
        <f>IF(O372="","",INDEX($D$2:$D$5001,O372))</f>
        <v/>
      </c>
      <c r="T372">
        <f>IF(O372="","",INDEX($E$2:$E$5001,O372))</f>
        <v/>
      </c>
    </row>
    <row r="373">
      <c r="A373">
        <f>IF(screen_TA_reviewer_A!$A373="","",screen_TA_reviewer_A!$A373)</f>
        <v/>
      </c>
      <c r="B373">
        <f>IF(OR($A373="",screen_TA_reviewer_A!$C373=""),"",screen_TA_reviewer_A!$C373)</f>
        <v/>
      </c>
      <c r="C373">
        <f>IF(OR($A373="",screen_TA_reviewer_B!$C373=""),"",screen_TA_reviewer_B!$C373)</f>
        <v/>
      </c>
      <c r="D373">
        <f>IF(OR($A373="",screen_TA_reviewer_A!$D373=""),"",screen_TA_reviewer_A!$D373)</f>
        <v/>
      </c>
      <c r="E373">
        <f>IF(OR($A373="",screen_TA_reviewer_B!$D373=""),"",screen_TA_reviewer_B!$D373)</f>
        <v/>
      </c>
      <c r="F373">
        <f>IF(AND(B373&lt;&gt;"",C373&lt;&gt;""),1,"")</f>
        <v/>
      </c>
      <c r="G373">
        <f>IF(F373=1,IF(B373=C373,1,0),"")</f>
        <v/>
      </c>
      <c r="H373">
        <f>IF(B373="","",IFERROR(VLOOKUP(B373,lst_TA_binary_map_table,2,FALSE),"INVALID"))</f>
        <v/>
      </c>
      <c r="I373">
        <f>IF(C373="","",IFERROR(VLOOKUP(C373,lst_TA_binary_map_table,2,FALSE),"INVALID"))</f>
        <v/>
      </c>
      <c r="J373">
        <f>IF(F373=1,IF(H373=I373,1,0),"")</f>
        <v/>
      </c>
      <c r="K373">
        <f>IF(G373=0,1,"")</f>
        <v/>
      </c>
      <c r="L373">
        <f>IF(K373=1,COUNTIF($K$2:K373,1),"")</f>
        <v/>
      </c>
      <c r="N373" t="n">
        <v>372</v>
      </c>
      <c r="O373">
        <f>IFERROR(MATCH(N373,$L$2:$L$5001,0),"")</f>
        <v/>
      </c>
      <c r="P373">
        <f>IF(O373="","",INDEX($A$2:$A$5001,O373))</f>
        <v/>
      </c>
      <c r="Q373">
        <f>IF(O373="","",INDEX($B$2:$B$5001,O373))</f>
        <v/>
      </c>
      <c r="R373">
        <f>IF(O373="","",INDEX($C$2:$C$5001,O373))</f>
        <v/>
      </c>
      <c r="S373">
        <f>IF(O373="","",INDEX($D$2:$D$5001,O373))</f>
        <v/>
      </c>
      <c r="T373">
        <f>IF(O373="","",INDEX($E$2:$E$5001,O373))</f>
        <v/>
      </c>
    </row>
    <row r="374">
      <c r="A374">
        <f>IF(screen_TA_reviewer_A!$A374="","",screen_TA_reviewer_A!$A374)</f>
        <v/>
      </c>
      <c r="B374">
        <f>IF(OR($A374="",screen_TA_reviewer_A!$C374=""),"",screen_TA_reviewer_A!$C374)</f>
        <v/>
      </c>
      <c r="C374">
        <f>IF(OR($A374="",screen_TA_reviewer_B!$C374=""),"",screen_TA_reviewer_B!$C374)</f>
        <v/>
      </c>
      <c r="D374">
        <f>IF(OR($A374="",screen_TA_reviewer_A!$D374=""),"",screen_TA_reviewer_A!$D374)</f>
        <v/>
      </c>
      <c r="E374">
        <f>IF(OR($A374="",screen_TA_reviewer_B!$D374=""),"",screen_TA_reviewer_B!$D374)</f>
        <v/>
      </c>
      <c r="F374">
        <f>IF(AND(B374&lt;&gt;"",C374&lt;&gt;""),1,"")</f>
        <v/>
      </c>
      <c r="G374">
        <f>IF(F374=1,IF(B374=C374,1,0),"")</f>
        <v/>
      </c>
      <c r="H374">
        <f>IF(B374="","",IFERROR(VLOOKUP(B374,lst_TA_binary_map_table,2,FALSE),"INVALID"))</f>
        <v/>
      </c>
      <c r="I374">
        <f>IF(C374="","",IFERROR(VLOOKUP(C374,lst_TA_binary_map_table,2,FALSE),"INVALID"))</f>
        <v/>
      </c>
      <c r="J374">
        <f>IF(F374=1,IF(H374=I374,1,0),"")</f>
        <v/>
      </c>
      <c r="K374">
        <f>IF(G374=0,1,"")</f>
        <v/>
      </c>
      <c r="L374">
        <f>IF(K374=1,COUNTIF($K$2:K374,1),"")</f>
        <v/>
      </c>
      <c r="N374" t="n">
        <v>373</v>
      </c>
      <c r="O374">
        <f>IFERROR(MATCH(N374,$L$2:$L$5001,0),"")</f>
        <v/>
      </c>
      <c r="P374">
        <f>IF(O374="","",INDEX($A$2:$A$5001,O374))</f>
        <v/>
      </c>
      <c r="Q374">
        <f>IF(O374="","",INDEX($B$2:$B$5001,O374))</f>
        <v/>
      </c>
      <c r="R374">
        <f>IF(O374="","",INDEX($C$2:$C$5001,O374))</f>
        <v/>
      </c>
      <c r="S374">
        <f>IF(O374="","",INDEX($D$2:$D$5001,O374))</f>
        <v/>
      </c>
      <c r="T374">
        <f>IF(O374="","",INDEX($E$2:$E$5001,O374))</f>
        <v/>
      </c>
    </row>
    <row r="375">
      <c r="A375">
        <f>IF(screen_TA_reviewer_A!$A375="","",screen_TA_reviewer_A!$A375)</f>
        <v/>
      </c>
      <c r="B375">
        <f>IF(OR($A375="",screen_TA_reviewer_A!$C375=""),"",screen_TA_reviewer_A!$C375)</f>
        <v/>
      </c>
      <c r="C375">
        <f>IF(OR($A375="",screen_TA_reviewer_B!$C375=""),"",screen_TA_reviewer_B!$C375)</f>
        <v/>
      </c>
      <c r="D375">
        <f>IF(OR($A375="",screen_TA_reviewer_A!$D375=""),"",screen_TA_reviewer_A!$D375)</f>
        <v/>
      </c>
      <c r="E375">
        <f>IF(OR($A375="",screen_TA_reviewer_B!$D375=""),"",screen_TA_reviewer_B!$D375)</f>
        <v/>
      </c>
      <c r="F375">
        <f>IF(AND(B375&lt;&gt;"",C375&lt;&gt;""),1,"")</f>
        <v/>
      </c>
      <c r="G375">
        <f>IF(F375=1,IF(B375=C375,1,0),"")</f>
        <v/>
      </c>
      <c r="H375">
        <f>IF(B375="","",IFERROR(VLOOKUP(B375,lst_TA_binary_map_table,2,FALSE),"INVALID"))</f>
        <v/>
      </c>
      <c r="I375">
        <f>IF(C375="","",IFERROR(VLOOKUP(C375,lst_TA_binary_map_table,2,FALSE),"INVALID"))</f>
        <v/>
      </c>
      <c r="J375">
        <f>IF(F375=1,IF(H375=I375,1,0),"")</f>
        <v/>
      </c>
      <c r="K375">
        <f>IF(G375=0,1,"")</f>
        <v/>
      </c>
      <c r="L375">
        <f>IF(K375=1,COUNTIF($K$2:K375,1),"")</f>
        <v/>
      </c>
      <c r="N375" t="n">
        <v>374</v>
      </c>
      <c r="O375">
        <f>IFERROR(MATCH(N375,$L$2:$L$5001,0),"")</f>
        <v/>
      </c>
      <c r="P375">
        <f>IF(O375="","",INDEX($A$2:$A$5001,O375))</f>
        <v/>
      </c>
      <c r="Q375">
        <f>IF(O375="","",INDEX($B$2:$B$5001,O375))</f>
        <v/>
      </c>
      <c r="R375">
        <f>IF(O375="","",INDEX($C$2:$C$5001,O375))</f>
        <v/>
      </c>
      <c r="S375">
        <f>IF(O375="","",INDEX($D$2:$D$5001,O375))</f>
        <v/>
      </c>
      <c r="T375">
        <f>IF(O375="","",INDEX($E$2:$E$5001,O375))</f>
        <v/>
      </c>
    </row>
    <row r="376">
      <c r="A376">
        <f>IF(screen_TA_reviewer_A!$A376="","",screen_TA_reviewer_A!$A376)</f>
        <v/>
      </c>
      <c r="B376">
        <f>IF(OR($A376="",screen_TA_reviewer_A!$C376=""),"",screen_TA_reviewer_A!$C376)</f>
        <v/>
      </c>
      <c r="C376">
        <f>IF(OR($A376="",screen_TA_reviewer_B!$C376=""),"",screen_TA_reviewer_B!$C376)</f>
        <v/>
      </c>
      <c r="D376">
        <f>IF(OR($A376="",screen_TA_reviewer_A!$D376=""),"",screen_TA_reviewer_A!$D376)</f>
        <v/>
      </c>
      <c r="E376">
        <f>IF(OR($A376="",screen_TA_reviewer_B!$D376=""),"",screen_TA_reviewer_B!$D376)</f>
        <v/>
      </c>
      <c r="F376">
        <f>IF(AND(B376&lt;&gt;"",C376&lt;&gt;""),1,"")</f>
        <v/>
      </c>
      <c r="G376">
        <f>IF(F376=1,IF(B376=C376,1,0),"")</f>
        <v/>
      </c>
      <c r="H376">
        <f>IF(B376="","",IFERROR(VLOOKUP(B376,lst_TA_binary_map_table,2,FALSE),"INVALID"))</f>
        <v/>
      </c>
      <c r="I376">
        <f>IF(C376="","",IFERROR(VLOOKUP(C376,lst_TA_binary_map_table,2,FALSE),"INVALID"))</f>
        <v/>
      </c>
      <c r="J376">
        <f>IF(F376=1,IF(H376=I376,1,0),"")</f>
        <v/>
      </c>
      <c r="K376">
        <f>IF(G376=0,1,"")</f>
        <v/>
      </c>
      <c r="L376">
        <f>IF(K376=1,COUNTIF($K$2:K376,1),"")</f>
        <v/>
      </c>
      <c r="N376" t="n">
        <v>375</v>
      </c>
      <c r="O376">
        <f>IFERROR(MATCH(N376,$L$2:$L$5001,0),"")</f>
        <v/>
      </c>
      <c r="P376">
        <f>IF(O376="","",INDEX($A$2:$A$5001,O376))</f>
        <v/>
      </c>
      <c r="Q376">
        <f>IF(O376="","",INDEX($B$2:$B$5001,O376))</f>
        <v/>
      </c>
      <c r="R376">
        <f>IF(O376="","",INDEX($C$2:$C$5001,O376))</f>
        <v/>
      </c>
      <c r="S376">
        <f>IF(O376="","",INDEX($D$2:$D$5001,O376))</f>
        <v/>
      </c>
      <c r="T376">
        <f>IF(O376="","",INDEX($E$2:$E$5001,O376))</f>
        <v/>
      </c>
    </row>
    <row r="377">
      <c r="A377">
        <f>IF(screen_TA_reviewer_A!$A377="","",screen_TA_reviewer_A!$A377)</f>
        <v/>
      </c>
      <c r="B377">
        <f>IF(OR($A377="",screen_TA_reviewer_A!$C377=""),"",screen_TA_reviewer_A!$C377)</f>
        <v/>
      </c>
      <c r="C377">
        <f>IF(OR($A377="",screen_TA_reviewer_B!$C377=""),"",screen_TA_reviewer_B!$C377)</f>
        <v/>
      </c>
      <c r="D377">
        <f>IF(OR($A377="",screen_TA_reviewer_A!$D377=""),"",screen_TA_reviewer_A!$D377)</f>
        <v/>
      </c>
      <c r="E377">
        <f>IF(OR($A377="",screen_TA_reviewer_B!$D377=""),"",screen_TA_reviewer_B!$D377)</f>
        <v/>
      </c>
      <c r="F377">
        <f>IF(AND(B377&lt;&gt;"",C377&lt;&gt;""),1,"")</f>
        <v/>
      </c>
      <c r="G377">
        <f>IF(F377=1,IF(B377=C377,1,0),"")</f>
        <v/>
      </c>
      <c r="H377">
        <f>IF(B377="","",IFERROR(VLOOKUP(B377,lst_TA_binary_map_table,2,FALSE),"INVALID"))</f>
        <v/>
      </c>
      <c r="I377">
        <f>IF(C377="","",IFERROR(VLOOKUP(C377,lst_TA_binary_map_table,2,FALSE),"INVALID"))</f>
        <v/>
      </c>
      <c r="J377">
        <f>IF(F377=1,IF(H377=I377,1,0),"")</f>
        <v/>
      </c>
      <c r="K377">
        <f>IF(G377=0,1,"")</f>
        <v/>
      </c>
      <c r="L377">
        <f>IF(K377=1,COUNTIF($K$2:K377,1),"")</f>
        <v/>
      </c>
      <c r="N377" t="n">
        <v>376</v>
      </c>
      <c r="O377">
        <f>IFERROR(MATCH(N377,$L$2:$L$5001,0),"")</f>
        <v/>
      </c>
      <c r="P377">
        <f>IF(O377="","",INDEX($A$2:$A$5001,O377))</f>
        <v/>
      </c>
      <c r="Q377">
        <f>IF(O377="","",INDEX($B$2:$B$5001,O377))</f>
        <v/>
      </c>
      <c r="R377">
        <f>IF(O377="","",INDEX($C$2:$C$5001,O377))</f>
        <v/>
      </c>
      <c r="S377">
        <f>IF(O377="","",INDEX($D$2:$D$5001,O377))</f>
        <v/>
      </c>
      <c r="T377">
        <f>IF(O377="","",INDEX($E$2:$E$5001,O377))</f>
        <v/>
      </c>
    </row>
    <row r="378">
      <c r="A378">
        <f>IF(screen_TA_reviewer_A!$A378="","",screen_TA_reviewer_A!$A378)</f>
        <v/>
      </c>
      <c r="B378">
        <f>IF(OR($A378="",screen_TA_reviewer_A!$C378=""),"",screen_TA_reviewer_A!$C378)</f>
        <v/>
      </c>
      <c r="C378">
        <f>IF(OR($A378="",screen_TA_reviewer_B!$C378=""),"",screen_TA_reviewer_B!$C378)</f>
        <v/>
      </c>
      <c r="D378">
        <f>IF(OR($A378="",screen_TA_reviewer_A!$D378=""),"",screen_TA_reviewer_A!$D378)</f>
        <v/>
      </c>
      <c r="E378">
        <f>IF(OR($A378="",screen_TA_reviewer_B!$D378=""),"",screen_TA_reviewer_B!$D378)</f>
        <v/>
      </c>
      <c r="F378">
        <f>IF(AND(B378&lt;&gt;"",C378&lt;&gt;""),1,"")</f>
        <v/>
      </c>
      <c r="G378">
        <f>IF(F378=1,IF(B378=C378,1,0),"")</f>
        <v/>
      </c>
      <c r="H378">
        <f>IF(B378="","",IFERROR(VLOOKUP(B378,lst_TA_binary_map_table,2,FALSE),"INVALID"))</f>
        <v/>
      </c>
      <c r="I378">
        <f>IF(C378="","",IFERROR(VLOOKUP(C378,lst_TA_binary_map_table,2,FALSE),"INVALID"))</f>
        <v/>
      </c>
      <c r="J378">
        <f>IF(F378=1,IF(H378=I378,1,0),"")</f>
        <v/>
      </c>
      <c r="K378">
        <f>IF(G378=0,1,"")</f>
        <v/>
      </c>
      <c r="L378">
        <f>IF(K378=1,COUNTIF($K$2:K378,1),"")</f>
        <v/>
      </c>
      <c r="N378" t="n">
        <v>377</v>
      </c>
      <c r="O378">
        <f>IFERROR(MATCH(N378,$L$2:$L$5001,0),"")</f>
        <v/>
      </c>
      <c r="P378">
        <f>IF(O378="","",INDEX($A$2:$A$5001,O378))</f>
        <v/>
      </c>
      <c r="Q378">
        <f>IF(O378="","",INDEX($B$2:$B$5001,O378))</f>
        <v/>
      </c>
      <c r="R378">
        <f>IF(O378="","",INDEX($C$2:$C$5001,O378))</f>
        <v/>
      </c>
      <c r="S378">
        <f>IF(O378="","",INDEX($D$2:$D$5001,O378))</f>
        <v/>
      </c>
      <c r="T378">
        <f>IF(O378="","",INDEX($E$2:$E$5001,O378))</f>
        <v/>
      </c>
    </row>
    <row r="379">
      <c r="A379">
        <f>IF(screen_TA_reviewer_A!$A379="","",screen_TA_reviewer_A!$A379)</f>
        <v/>
      </c>
      <c r="B379">
        <f>IF(OR($A379="",screen_TA_reviewer_A!$C379=""),"",screen_TA_reviewer_A!$C379)</f>
        <v/>
      </c>
      <c r="C379">
        <f>IF(OR($A379="",screen_TA_reviewer_B!$C379=""),"",screen_TA_reviewer_B!$C379)</f>
        <v/>
      </c>
      <c r="D379">
        <f>IF(OR($A379="",screen_TA_reviewer_A!$D379=""),"",screen_TA_reviewer_A!$D379)</f>
        <v/>
      </c>
      <c r="E379">
        <f>IF(OR($A379="",screen_TA_reviewer_B!$D379=""),"",screen_TA_reviewer_B!$D379)</f>
        <v/>
      </c>
      <c r="F379">
        <f>IF(AND(B379&lt;&gt;"",C379&lt;&gt;""),1,"")</f>
        <v/>
      </c>
      <c r="G379">
        <f>IF(F379=1,IF(B379=C379,1,0),"")</f>
        <v/>
      </c>
      <c r="H379">
        <f>IF(B379="","",IFERROR(VLOOKUP(B379,lst_TA_binary_map_table,2,FALSE),"INVALID"))</f>
        <v/>
      </c>
      <c r="I379">
        <f>IF(C379="","",IFERROR(VLOOKUP(C379,lst_TA_binary_map_table,2,FALSE),"INVALID"))</f>
        <v/>
      </c>
      <c r="J379">
        <f>IF(F379=1,IF(H379=I379,1,0),"")</f>
        <v/>
      </c>
      <c r="K379">
        <f>IF(G379=0,1,"")</f>
        <v/>
      </c>
      <c r="L379">
        <f>IF(K379=1,COUNTIF($K$2:K379,1),"")</f>
        <v/>
      </c>
      <c r="N379" t="n">
        <v>378</v>
      </c>
      <c r="O379">
        <f>IFERROR(MATCH(N379,$L$2:$L$5001,0),"")</f>
        <v/>
      </c>
      <c r="P379">
        <f>IF(O379="","",INDEX($A$2:$A$5001,O379))</f>
        <v/>
      </c>
      <c r="Q379">
        <f>IF(O379="","",INDEX($B$2:$B$5001,O379))</f>
        <v/>
      </c>
      <c r="R379">
        <f>IF(O379="","",INDEX($C$2:$C$5001,O379))</f>
        <v/>
      </c>
      <c r="S379">
        <f>IF(O379="","",INDEX($D$2:$D$5001,O379))</f>
        <v/>
      </c>
      <c r="T379">
        <f>IF(O379="","",INDEX($E$2:$E$5001,O379))</f>
        <v/>
      </c>
    </row>
    <row r="380">
      <c r="A380">
        <f>IF(screen_TA_reviewer_A!$A380="","",screen_TA_reviewer_A!$A380)</f>
        <v/>
      </c>
      <c r="B380">
        <f>IF(OR($A380="",screen_TA_reviewer_A!$C380=""),"",screen_TA_reviewer_A!$C380)</f>
        <v/>
      </c>
      <c r="C380">
        <f>IF(OR($A380="",screen_TA_reviewer_B!$C380=""),"",screen_TA_reviewer_B!$C380)</f>
        <v/>
      </c>
      <c r="D380">
        <f>IF(OR($A380="",screen_TA_reviewer_A!$D380=""),"",screen_TA_reviewer_A!$D380)</f>
        <v/>
      </c>
      <c r="E380">
        <f>IF(OR($A380="",screen_TA_reviewer_B!$D380=""),"",screen_TA_reviewer_B!$D380)</f>
        <v/>
      </c>
      <c r="F380">
        <f>IF(AND(B380&lt;&gt;"",C380&lt;&gt;""),1,"")</f>
        <v/>
      </c>
      <c r="G380">
        <f>IF(F380=1,IF(B380=C380,1,0),"")</f>
        <v/>
      </c>
      <c r="H380">
        <f>IF(B380="","",IFERROR(VLOOKUP(B380,lst_TA_binary_map_table,2,FALSE),"INVALID"))</f>
        <v/>
      </c>
      <c r="I380">
        <f>IF(C380="","",IFERROR(VLOOKUP(C380,lst_TA_binary_map_table,2,FALSE),"INVALID"))</f>
        <v/>
      </c>
      <c r="J380">
        <f>IF(F380=1,IF(H380=I380,1,0),"")</f>
        <v/>
      </c>
      <c r="K380">
        <f>IF(G380=0,1,"")</f>
        <v/>
      </c>
      <c r="L380">
        <f>IF(K380=1,COUNTIF($K$2:K380,1),"")</f>
        <v/>
      </c>
      <c r="N380" t="n">
        <v>379</v>
      </c>
      <c r="O380">
        <f>IFERROR(MATCH(N380,$L$2:$L$5001,0),"")</f>
        <v/>
      </c>
      <c r="P380">
        <f>IF(O380="","",INDEX($A$2:$A$5001,O380))</f>
        <v/>
      </c>
      <c r="Q380">
        <f>IF(O380="","",INDEX($B$2:$B$5001,O380))</f>
        <v/>
      </c>
      <c r="R380">
        <f>IF(O380="","",INDEX($C$2:$C$5001,O380))</f>
        <v/>
      </c>
      <c r="S380">
        <f>IF(O380="","",INDEX($D$2:$D$5001,O380))</f>
        <v/>
      </c>
      <c r="T380">
        <f>IF(O380="","",INDEX($E$2:$E$5001,O380))</f>
        <v/>
      </c>
    </row>
    <row r="381">
      <c r="A381">
        <f>IF(screen_TA_reviewer_A!$A381="","",screen_TA_reviewer_A!$A381)</f>
        <v/>
      </c>
      <c r="B381">
        <f>IF(OR($A381="",screen_TA_reviewer_A!$C381=""),"",screen_TA_reviewer_A!$C381)</f>
        <v/>
      </c>
      <c r="C381">
        <f>IF(OR($A381="",screen_TA_reviewer_B!$C381=""),"",screen_TA_reviewer_B!$C381)</f>
        <v/>
      </c>
      <c r="D381">
        <f>IF(OR($A381="",screen_TA_reviewer_A!$D381=""),"",screen_TA_reviewer_A!$D381)</f>
        <v/>
      </c>
      <c r="E381">
        <f>IF(OR($A381="",screen_TA_reviewer_B!$D381=""),"",screen_TA_reviewer_B!$D381)</f>
        <v/>
      </c>
      <c r="F381">
        <f>IF(AND(B381&lt;&gt;"",C381&lt;&gt;""),1,"")</f>
        <v/>
      </c>
      <c r="G381">
        <f>IF(F381=1,IF(B381=C381,1,0),"")</f>
        <v/>
      </c>
      <c r="H381">
        <f>IF(B381="","",IFERROR(VLOOKUP(B381,lst_TA_binary_map_table,2,FALSE),"INVALID"))</f>
        <v/>
      </c>
      <c r="I381">
        <f>IF(C381="","",IFERROR(VLOOKUP(C381,lst_TA_binary_map_table,2,FALSE),"INVALID"))</f>
        <v/>
      </c>
      <c r="J381">
        <f>IF(F381=1,IF(H381=I381,1,0),"")</f>
        <v/>
      </c>
      <c r="K381">
        <f>IF(G381=0,1,"")</f>
        <v/>
      </c>
      <c r="L381">
        <f>IF(K381=1,COUNTIF($K$2:K381,1),"")</f>
        <v/>
      </c>
      <c r="N381" t="n">
        <v>380</v>
      </c>
      <c r="O381">
        <f>IFERROR(MATCH(N381,$L$2:$L$5001,0),"")</f>
        <v/>
      </c>
      <c r="P381">
        <f>IF(O381="","",INDEX($A$2:$A$5001,O381))</f>
        <v/>
      </c>
      <c r="Q381">
        <f>IF(O381="","",INDEX($B$2:$B$5001,O381))</f>
        <v/>
      </c>
      <c r="R381">
        <f>IF(O381="","",INDEX($C$2:$C$5001,O381))</f>
        <v/>
      </c>
      <c r="S381">
        <f>IF(O381="","",INDEX($D$2:$D$5001,O381))</f>
        <v/>
      </c>
      <c r="T381">
        <f>IF(O381="","",INDEX($E$2:$E$5001,O381))</f>
        <v/>
      </c>
    </row>
    <row r="382">
      <c r="A382">
        <f>IF(screen_TA_reviewer_A!$A382="","",screen_TA_reviewer_A!$A382)</f>
        <v/>
      </c>
      <c r="B382">
        <f>IF(OR($A382="",screen_TA_reviewer_A!$C382=""),"",screen_TA_reviewer_A!$C382)</f>
        <v/>
      </c>
      <c r="C382">
        <f>IF(OR($A382="",screen_TA_reviewer_B!$C382=""),"",screen_TA_reviewer_B!$C382)</f>
        <v/>
      </c>
      <c r="D382">
        <f>IF(OR($A382="",screen_TA_reviewer_A!$D382=""),"",screen_TA_reviewer_A!$D382)</f>
        <v/>
      </c>
      <c r="E382">
        <f>IF(OR($A382="",screen_TA_reviewer_B!$D382=""),"",screen_TA_reviewer_B!$D382)</f>
        <v/>
      </c>
      <c r="F382">
        <f>IF(AND(B382&lt;&gt;"",C382&lt;&gt;""),1,"")</f>
        <v/>
      </c>
      <c r="G382">
        <f>IF(F382=1,IF(B382=C382,1,0),"")</f>
        <v/>
      </c>
      <c r="H382">
        <f>IF(B382="","",IFERROR(VLOOKUP(B382,lst_TA_binary_map_table,2,FALSE),"INVALID"))</f>
        <v/>
      </c>
      <c r="I382">
        <f>IF(C382="","",IFERROR(VLOOKUP(C382,lst_TA_binary_map_table,2,FALSE),"INVALID"))</f>
        <v/>
      </c>
      <c r="J382">
        <f>IF(F382=1,IF(H382=I382,1,0),"")</f>
        <v/>
      </c>
      <c r="K382">
        <f>IF(G382=0,1,"")</f>
        <v/>
      </c>
      <c r="L382">
        <f>IF(K382=1,COUNTIF($K$2:K382,1),"")</f>
        <v/>
      </c>
      <c r="N382" t="n">
        <v>381</v>
      </c>
      <c r="O382">
        <f>IFERROR(MATCH(N382,$L$2:$L$5001,0),"")</f>
        <v/>
      </c>
      <c r="P382">
        <f>IF(O382="","",INDEX($A$2:$A$5001,O382))</f>
        <v/>
      </c>
      <c r="Q382">
        <f>IF(O382="","",INDEX($B$2:$B$5001,O382))</f>
        <v/>
      </c>
      <c r="R382">
        <f>IF(O382="","",INDEX($C$2:$C$5001,O382))</f>
        <v/>
      </c>
      <c r="S382">
        <f>IF(O382="","",INDEX($D$2:$D$5001,O382))</f>
        <v/>
      </c>
      <c r="T382">
        <f>IF(O382="","",INDEX($E$2:$E$5001,O382))</f>
        <v/>
      </c>
    </row>
    <row r="383">
      <c r="A383">
        <f>IF(screen_TA_reviewer_A!$A383="","",screen_TA_reviewer_A!$A383)</f>
        <v/>
      </c>
      <c r="B383">
        <f>IF(OR($A383="",screen_TA_reviewer_A!$C383=""),"",screen_TA_reviewer_A!$C383)</f>
        <v/>
      </c>
      <c r="C383">
        <f>IF(OR($A383="",screen_TA_reviewer_B!$C383=""),"",screen_TA_reviewer_B!$C383)</f>
        <v/>
      </c>
      <c r="D383">
        <f>IF(OR($A383="",screen_TA_reviewer_A!$D383=""),"",screen_TA_reviewer_A!$D383)</f>
        <v/>
      </c>
      <c r="E383">
        <f>IF(OR($A383="",screen_TA_reviewer_B!$D383=""),"",screen_TA_reviewer_B!$D383)</f>
        <v/>
      </c>
      <c r="F383">
        <f>IF(AND(B383&lt;&gt;"",C383&lt;&gt;""),1,"")</f>
        <v/>
      </c>
      <c r="G383">
        <f>IF(F383=1,IF(B383=C383,1,0),"")</f>
        <v/>
      </c>
      <c r="H383">
        <f>IF(B383="","",IFERROR(VLOOKUP(B383,lst_TA_binary_map_table,2,FALSE),"INVALID"))</f>
        <v/>
      </c>
      <c r="I383">
        <f>IF(C383="","",IFERROR(VLOOKUP(C383,lst_TA_binary_map_table,2,FALSE),"INVALID"))</f>
        <v/>
      </c>
      <c r="J383">
        <f>IF(F383=1,IF(H383=I383,1,0),"")</f>
        <v/>
      </c>
      <c r="K383">
        <f>IF(G383=0,1,"")</f>
        <v/>
      </c>
      <c r="L383">
        <f>IF(K383=1,COUNTIF($K$2:K383,1),"")</f>
        <v/>
      </c>
      <c r="N383" t="n">
        <v>382</v>
      </c>
      <c r="O383">
        <f>IFERROR(MATCH(N383,$L$2:$L$5001,0),"")</f>
        <v/>
      </c>
      <c r="P383">
        <f>IF(O383="","",INDEX($A$2:$A$5001,O383))</f>
        <v/>
      </c>
      <c r="Q383">
        <f>IF(O383="","",INDEX($B$2:$B$5001,O383))</f>
        <v/>
      </c>
      <c r="R383">
        <f>IF(O383="","",INDEX($C$2:$C$5001,O383))</f>
        <v/>
      </c>
      <c r="S383">
        <f>IF(O383="","",INDEX($D$2:$D$5001,O383))</f>
        <v/>
      </c>
      <c r="T383">
        <f>IF(O383="","",INDEX($E$2:$E$5001,O383))</f>
        <v/>
      </c>
    </row>
    <row r="384">
      <c r="A384">
        <f>IF(screen_TA_reviewer_A!$A384="","",screen_TA_reviewer_A!$A384)</f>
        <v/>
      </c>
      <c r="B384">
        <f>IF(OR($A384="",screen_TA_reviewer_A!$C384=""),"",screen_TA_reviewer_A!$C384)</f>
        <v/>
      </c>
      <c r="C384">
        <f>IF(OR($A384="",screen_TA_reviewer_B!$C384=""),"",screen_TA_reviewer_B!$C384)</f>
        <v/>
      </c>
      <c r="D384">
        <f>IF(OR($A384="",screen_TA_reviewer_A!$D384=""),"",screen_TA_reviewer_A!$D384)</f>
        <v/>
      </c>
      <c r="E384">
        <f>IF(OR($A384="",screen_TA_reviewer_B!$D384=""),"",screen_TA_reviewer_B!$D384)</f>
        <v/>
      </c>
      <c r="F384">
        <f>IF(AND(B384&lt;&gt;"",C384&lt;&gt;""),1,"")</f>
        <v/>
      </c>
      <c r="G384">
        <f>IF(F384=1,IF(B384=C384,1,0),"")</f>
        <v/>
      </c>
      <c r="H384">
        <f>IF(B384="","",IFERROR(VLOOKUP(B384,lst_TA_binary_map_table,2,FALSE),"INVALID"))</f>
        <v/>
      </c>
      <c r="I384">
        <f>IF(C384="","",IFERROR(VLOOKUP(C384,lst_TA_binary_map_table,2,FALSE),"INVALID"))</f>
        <v/>
      </c>
      <c r="J384">
        <f>IF(F384=1,IF(H384=I384,1,0),"")</f>
        <v/>
      </c>
      <c r="K384">
        <f>IF(G384=0,1,"")</f>
        <v/>
      </c>
      <c r="L384">
        <f>IF(K384=1,COUNTIF($K$2:K384,1),"")</f>
        <v/>
      </c>
      <c r="N384" t="n">
        <v>383</v>
      </c>
      <c r="O384">
        <f>IFERROR(MATCH(N384,$L$2:$L$5001,0),"")</f>
        <v/>
      </c>
      <c r="P384">
        <f>IF(O384="","",INDEX($A$2:$A$5001,O384))</f>
        <v/>
      </c>
      <c r="Q384">
        <f>IF(O384="","",INDEX($B$2:$B$5001,O384))</f>
        <v/>
      </c>
      <c r="R384">
        <f>IF(O384="","",INDEX($C$2:$C$5001,O384))</f>
        <v/>
      </c>
      <c r="S384">
        <f>IF(O384="","",INDEX($D$2:$D$5001,O384))</f>
        <v/>
      </c>
      <c r="T384">
        <f>IF(O384="","",INDEX($E$2:$E$5001,O384))</f>
        <v/>
      </c>
    </row>
    <row r="385">
      <c r="A385">
        <f>IF(screen_TA_reviewer_A!$A385="","",screen_TA_reviewer_A!$A385)</f>
        <v/>
      </c>
      <c r="B385">
        <f>IF(OR($A385="",screen_TA_reviewer_A!$C385=""),"",screen_TA_reviewer_A!$C385)</f>
        <v/>
      </c>
      <c r="C385">
        <f>IF(OR($A385="",screen_TA_reviewer_B!$C385=""),"",screen_TA_reviewer_B!$C385)</f>
        <v/>
      </c>
      <c r="D385">
        <f>IF(OR($A385="",screen_TA_reviewer_A!$D385=""),"",screen_TA_reviewer_A!$D385)</f>
        <v/>
      </c>
      <c r="E385">
        <f>IF(OR($A385="",screen_TA_reviewer_B!$D385=""),"",screen_TA_reviewer_B!$D385)</f>
        <v/>
      </c>
      <c r="F385">
        <f>IF(AND(B385&lt;&gt;"",C385&lt;&gt;""),1,"")</f>
        <v/>
      </c>
      <c r="G385">
        <f>IF(F385=1,IF(B385=C385,1,0),"")</f>
        <v/>
      </c>
      <c r="H385">
        <f>IF(B385="","",IFERROR(VLOOKUP(B385,lst_TA_binary_map_table,2,FALSE),"INVALID"))</f>
        <v/>
      </c>
      <c r="I385">
        <f>IF(C385="","",IFERROR(VLOOKUP(C385,lst_TA_binary_map_table,2,FALSE),"INVALID"))</f>
        <v/>
      </c>
      <c r="J385">
        <f>IF(F385=1,IF(H385=I385,1,0),"")</f>
        <v/>
      </c>
      <c r="K385">
        <f>IF(G385=0,1,"")</f>
        <v/>
      </c>
      <c r="L385">
        <f>IF(K385=1,COUNTIF($K$2:K385,1),"")</f>
        <v/>
      </c>
      <c r="N385" t="n">
        <v>384</v>
      </c>
      <c r="O385">
        <f>IFERROR(MATCH(N385,$L$2:$L$5001,0),"")</f>
        <v/>
      </c>
      <c r="P385">
        <f>IF(O385="","",INDEX($A$2:$A$5001,O385))</f>
        <v/>
      </c>
      <c r="Q385">
        <f>IF(O385="","",INDEX($B$2:$B$5001,O385))</f>
        <v/>
      </c>
      <c r="R385">
        <f>IF(O385="","",INDEX($C$2:$C$5001,O385))</f>
        <v/>
      </c>
      <c r="S385">
        <f>IF(O385="","",INDEX($D$2:$D$5001,O385))</f>
        <v/>
      </c>
      <c r="T385">
        <f>IF(O385="","",INDEX($E$2:$E$5001,O385))</f>
        <v/>
      </c>
    </row>
    <row r="386">
      <c r="A386">
        <f>IF(screen_TA_reviewer_A!$A386="","",screen_TA_reviewer_A!$A386)</f>
        <v/>
      </c>
      <c r="B386">
        <f>IF(OR($A386="",screen_TA_reviewer_A!$C386=""),"",screen_TA_reviewer_A!$C386)</f>
        <v/>
      </c>
      <c r="C386">
        <f>IF(OR($A386="",screen_TA_reviewer_B!$C386=""),"",screen_TA_reviewer_B!$C386)</f>
        <v/>
      </c>
      <c r="D386">
        <f>IF(OR($A386="",screen_TA_reviewer_A!$D386=""),"",screen_TA_reviewer_A!$D386)</f>
        <v/>
      </c>
      <c r="E386">
        <f>IF(OR($A386="",screen_TA_reviewer_B!$D386=""),"",screen_TA_reviewer_B!$D386)</f>
        <v/>
      </c>
      <c r="F386">
        <f>IF(AND(B386&lt;&gt;"",C386&lt;&gt;""),1,"")</f>
        <v/>
      </c>
      <c r="G386">
        <f>IF(F386=1,IF(B386=C386,1,0),"")</f>
        <v/>
      </c>
      <c r="H386">
        <f>IF(B386="","",IFERROR(VLOOKUP(B386,lst_TA_binary_map_table,2,FALSE),"INVALID"))</f>
        <v/>
      </c>
      <c r="I386">
        <f>IF(C386="","",IFERROR(VLOOKUP(C386,lst_TA_binary_map_table,2,FALSE),"INVALID"))</f>
        <v/>
      </c>
      <c r="J386">
        <f>IF(F386=1,IF(H386=I386,1,0),"")</f>
        <v/>
      </c>
      <c r="K386">
        <f>IF(G386=0,1,"")</f>
        <v/>
      </c>
      <c r="L386">
        <f>IF(K386=1,COUNTIF($K$2:K386,1),"")</f>
        <v/>
      </c>
      <c r="N386" t="n">
        <v>385</v>
      </c>
      <c r="O386">
        <f>IFERROR(MATCH(N386,$L$2:$L$5001,0),"")</f>
        <v/>
      </c>
      <c r="P386">
        <f>IF(O386="","",INDEX($A$2:$A$5001,O386))</f>
        <v/>
      </c>
      <c r="Q386">
        <f>IF(O386="","",INDEX($B$2:$B$5001,O386))</f>
        <v/>
      </c>
      <c r="R386">
        <f>IF(O386="","",INDEX($C$2:$C$5001,O386))</f>
        <v/>
      </c>
      <c r="S386">
        <f>IF(O386="","",INDEX($D$2:$D$5001,O386))</f>
        <v/>
      </c>
      <c r="T386">
        <f>IF(O386="","",INDEX($E$2:$E$5001,O386))</f>
        <v/>
      </c>
    </row>
    <row r="387">
      <c r="A387">
        <f>IF(screen_TA_reviewer_A!$A387="","",screen_TA_reviewer_A!$A387)</f>
        <v/>
      </c>
      <c r="B387">
        <f>IF(OR($A387="",screen_TA_reviewer_A!$C387=""),"",screen_TA_reviewer_A!$C387)</f>
        <v/>
      </c>
      <c r="C387">
        <f>IF(OR($A387="",screen_TA_reviewer_B!$C387=""),"",screen_TA_reviewer_B!$C387)</f>
        <v/>
      </c>
      <c r="D387">
        <f>IF(OR($A387="",screen_TA_reviewer_A!$D387=""),"",screen_TA_reviewer_A!$D387)</f>
        <v/>
      </c>
      <c r="E387">
        <f>IF(OR($A387="",screen_TA_reviewer_B!$D387=""),"",screen_TA_reviewer_B!$D387)</f>
        <v/>
      </c>
      <c r="F387">
        <f>IF(AND(B387&lt;&gt;"",C387&lt;&gt;""),1,"")</f>
        <v/>
      </c>
      <c r="G387">
        <f>IF(F387=1,IF(B387=C387,1,0),"")</f>
        <v/>
      </c>
      <c r="H387">
        <f>IF(B387="","",IFERROR(VLOOKUP(B387,lst_TA_binary_map_table,2,FALSE),"INVALID"))</f>
        <v/>
      </c>
      <c r="I387">
        <f>IF(C387="","",IFERROR(VLOOKUP(C387,lst_TA_binary_map_table,2,FALSE),"INVALID"))</f>
        <v/>
      </c>
      <c r="J387">
        <f>IF(F387=1,IF(H387=I387,1,0),"")</f>
        <v/>
      </c>
      <c r="K387">
        <f>IF(G387=0,1,"")</f>
        <v/>
      </c>
      <c r="L387">
        <f>IF(K387=1,COUNTIF($K$2:K387,1),"")</f>
        <v/>
      </c>
      <c r="N387" t="n">
        <v>386</v>
      </c>
      <c r="O387">
        <f>IFERROR(MATCH(N387,$L$2:$L$5001,0),"")</f>
        <v/>
      </c>
      <c r="P387">
        <f>IF(O387="","",INDEX($A$2:$A$5001,O387))</f>
        <v/>
      </c>
      <c r="Q387">
        <f>IF(O387="","",INDEX($B$2:$B$5001,O387))</f>
        <v/>
      </c>
      <c r="R387">
        <f>IF(O387="","",INDEX($C$2:$C$5001,O387))</f>
        <v/>
      </c>
      <c r="S387">
        <f>IF(O387="","",INDEX($D$2:$D$5001,O387))</f>
        <v/>
      </c>
      <c r="T387">
        <f>IF(O387="","",INDEX($E$2:$E$5001,O387))</f>
        <v/>
      </c>
    </row>
    <row r="388">
      <c r="A388">
        <f>IF(screen_TA_reviewer_A!$A388="","",screen_TA_reviewer_A!$A388)</f>
        <v/>
      </c>
      <c r="B388">
        <f>IF(OR($A388="",screen_TA_reviewer_A!$C388=""),"",screen_TA_reviewer_A!$C388)</f>
        <v/>
      </c>
      <c r="C388">
        <f>IF(OR($A388="",screen_TA_reviewer_B!$C388=""),"",screen_TA_reviewer_B!$C388)</f>
        <v/>
      </c>
      <c r="D388">
        <f>IF(OR($A388="",screen_TA_reviewer_A!$D388=""),"",screen_TA_reviewer_A!$D388)</f>
        <v/>
      </c>
      <c r="E388">
        <f>IF(OR($A388="",screen_TA_reviewer_B!$D388=""),"",screen_TA_reviewer_B!$D388)</f>
        <v/>
      </c>
      <c r="F388">
        <f>IF(AND(B388&lt;&gt;"",C388&lt;&gt;""),1,"")</f>
        <v/>
      </c>
      <c r="G388">
        <f>IF(F388=1,IF(B388=C388,1,0),"")</f>
        <v/>
      </c>
      <c r="H388">
        <f>IF(B388="","",IFERROR(VLOOKUP(B388,lst_TA_binary_map_table,2,FALSE),"INVALID"))</f>
        <v/>
      </c>
      <c r="I388">
        <f>IF(C388="","",IFERROR(VLOOKUP(C388,lst_TA_binary_map_table,2,FALSE),"INVALID"))</f>
        <v/>
      </c>
      <c r="J388">
        <f>IF(F388=1,IF(H388=I388,1,0),"")</f>
        <v/>
      </c>
      <c r="K388">
        <f>IF(G388=0,1,"")</f>
        <v/>
      </c>
      <c r="L388">
        <f>IF(K388=1,COUNTIF($K$2:K388,1),"")</f>
        <v/>
      </c>
      <c r="N388" t="n">
        <v>387</v>
      </c>
      <c r="O388">
        <f>IFERROR(MATCH(N388,$L$2:$L$5001,0),"")</f>
        <v/>
      </c>
      <c r="P388">
        <f>IF(O388="","",INDEX($A$2:$A$5001,O388))</f>
        <v/>
      </c>
      <c r="Q388">
        <f>IF(O388="","",INDEX($B$2:$B$5001,O388))</f>
        <v/>
      </c>
      <c r="R388">
        <f>IF(O388="","",INDEX($C$2:$C$5001,O388))</f>
        <v/>
      </c>
      <c r="S388">
        <f>IF(O388="","",INDEX($D$2:$D$5001,O388))</f>
        <v/>
      </c>
      <c r="T388">
        <f>IF(O388="","",INDEX($E$2:$E$5001,O388))</f>
        <v/>
      </c>
    </row>
    <row r="389">
      <c r="A389">
        <f>IF(screen_TA_reviewer_A!$A389="","",screen_TA_reviewer_A!$A389)</f>
        <v/>
      </c>
      <c r="B389">
        <f>IF(OR($A389="",screen_TA_reviewer_A!$C389=""),"",screen_TA_reviewer_A!$C389)</f>
        <v/>
      </c>
      <c r="C389">
        <f>IF(OR($A389="",screen_TA_reviewer_B!$C389=""),"",screen_TA_reviewer_B!$C389)</f>
        <v/>
      </c>
      <c r="D389">
        <f>IF(OR($A389="",screen_TA_reviewer_A!$D389=""),"",screen_TA_reviewer_A!$D389)</f>
        <v/>
      </c>
      <c r="E389">
        <f>IF(OR($A389="",screen_TA_reviewer_B!$D389=""),"",screen_TA_reviewer_B!$D389)</f>
        <v/>
      </c>
      <c r="F389">
        <f>IF(AND(B389&lt;&gt;"",C389&lt;&gt;""),1,"")</f>
        <v/>
      </c>
      <c r="G389">
        <f>IF(F389=1,IF(B389=C389,1,0),"")</f>
        <v/>
      </c>
      <c r="H389">
        <f>IF(B389="","",IFERROR(VLOOKUP(B389,lst_TA_binary_map_table,2,FALSE),"INVALID"))</f>
        <v/>
      </c>
      <c r="I389">
        <f>IF(C389="","",IFERROR(VLOOKUP(C389,lst_TA_binary_map_table,2,FALSE),"INVALID"))</f>
        <v/>
      </c>
      <c r="J389">
        <f>IF(F389=1,IF(H389=I389,1,0),"")</f>
        <v/>
      </c>
      <c r="K389">
        <f>IF(G389=0,1,"")</f>
        <v/>
      </c>
      <c r="L389">
        <f>IF(K389=1,COUNTIF($K$2:K389,1),"")</f>
        <v/>
      </c>
      <c r="N389" t="n">
        <v>388</v>
      </c>
      <c r="O389">
        <f>IFERROR(MATCH(N389,$L$2:$L$5001,0),"")</f>
        <v/>
      </c>
      <c r="P389">
        <f>IF(O389="","",INDEX($A$2:$A$5001,O389))</f>
        <v/>
      </c>
      <c r="Q389">
        <f>IF(O389="","",INDEX($B$2:$B$5001,O389))</f>
        <v/>
      </c>
      <c r="R389">
        <f>IF(O389="","",INDEX($C$2:$C$5001,O389))</f>
        <v/>
      </c>
      <c r="S389">
        <f>IF(O389="","",INDEX($D$2:$D$5001,O389))</f>
        <v/>
      </c>
      <c r="T389">
        <f>IF(O389="","",INDEX($E$2:$E$5001,O389))</f>
        <v/>
      </c>
    </row>
    <row r="390">
      <c r="A390">
        <f>IF(screen_TA_reviewer_A!$A390="","",screen_TA_reviewer_A!$A390)</f>
        <v/>
      </c>
      <c r="B390">
        <f>IF(OR($A390="",screen_TA_reviewer_A!$C390=""),"",screen_TA_reviewer_A!$C390)</f>
        <v/>
      </c>
      <c r="C390">
        <f>IF(OR($A390="",screen_TA_reviewer_B!$C390=""),"",screen_TA_reviewer_B!$C390)</f>
        <v/>
      </c>
      <c r="D390">
        <f>IF(OR($A390="",screen_TA_reviewer_A!$D390=""),"",screen_TA_reviewer_A!$D390)</f>
        <v/>
      </c>
      <c r="E390">
        <f>IF(OR($A390="",screen_TA_reviewer_B!$D390=""),"",screen_TA_reviewer_B!$D390)</f>
        <v/>
      </c>
      <c r="F390">
        <f>IF(AND(B390&lt;&gt;"",C390&lt;&gt;""),1,"")</f>
        <v/>
      </c>
      <c r="G390">
        <f>IF(F390=1,IF(B390=C390,1,0),"")</f>
        <v/>
      </c>
      <c r="H390">
        <f>IF(B390="","",IFERROR(VLOOKUP(B390,lst_TA_binary_map_table,2,FALSE),"INVALID"))</f>
        <v/>
      </c>
      <c r="I390">
        <f>IF(C390="","",IFERROR(VLOOKUP(C390,lst_TA_binary_map_table,2,FALSE),"INVALID"))</f>
        <v/>
      </c>
      <c r="J390">
        <f>IF(F390=1,IF(H390=I390,1,0),"")</f>
        <v/>
      </c>
      <c r="K390">
        <f>IF(G390=0,1,"")</f>
        <v/>
      </c>
      <c r="L390">
        <f>IF(K390=1,COUNTIF($K$2:K390,1),"")</f>
        <v/>
      </c>
      <c r="N390" t="n">
        <v>389</v>
      </c>
      <c r="O390">
        <f>IFERROR(MATCH(N390,$L$2:$L$5001,0),"")</f>
        <v/>
      </c>
      <c r="P390">
        <f>IF(O390="","",INDEX($A$2:$A$5001,O390))</f>
        <v/>
      </c>
      <c r="Q390">
        <f>IF(O390="","",INDEX($B$2:$B$5001,O390))</f>
        <v/>
      </c>
      <c r="R390">
        <f>IF(O390="","",INDEX($C$2:$C$5001,O390))</f>
        <v/>
      </c>
      <c r="S390">
        <f>IF(O390="","",INDEX($D$2:$D$5001,O390))</f>
        <v/>
      </c>
      <c r="T390">
        <f>IF(O390="","",INDEX($E$2:$E$5001,O390))</f>
        <v/>
      </c>
    </row>
    <row r="391">
      <c r="A391">
        <f>IF(screen_TA_reviewer_A!$A391="","",screen_TA_reviewer_A!$A391)</f>
        <v/>
      </c>
      <c r="B391">
        <f>IF(OR($A391="",screen_TA_reviewer_A!$C391=""),"",screen_TA_reviewer_A!$C391)</f>
        <v/>
      </c>
      <c r="C391">
        <f>IF(OR($A391="",screen_TA_reviewer_B!$C391=""),"",screen_TA_reviewer_B!$C391)</f>
        <v/>
      </c>
      <c r="D391">
        <f>IF(OR($A391="",screen_TA_reviewer_A!$D391=""),"",screen_TA_reviewer_A!$D391)</f>
        <v/>
      </c>
      <c r="E391">
        <f>IF(OR($A391="",screen_TA_reviewer_B!$D391=""),"",screen_TA_reviewer_B!$D391)</f>
        <v/>
      </c>
      <c r="F391">
        <f>IF(AND(B391&lt;&gt;"",C391&lt;&gt;""),1,"")</f>
        <v/>
      </c>
      <c r="G391">
        <f>IF(F391=1,IF(B391=C391,1,0),"")</f>
        <v/>
      </c>
      <c r="H391">
        <f>IF(B391="","",IFERROR(VLOOKUP(B391,lst_TA_binary_map_table,2,FALSE),"INVALID"))</f>
        <v/>
      </c>
      <c r="I391">
        <f>IF(C391="","",IFERROR(VLOOKUP(C391,lst_TA_binary_map_table,2,FALSE),"INVALID"))</f>
        <v/>
      </c>
      <c r="J391">
        <f>IF(F391=1,IF(H391=I391,1,0),"")</f>
        <v/>
      </c>
      <c r="K391">
        <f>IF(G391=0,1,"")</f>
        <v/>
      </c>
      <c r="L391">
        <f>IF(K391=1,COUNTIF($K$2:K391,1),"")</f>
        <v/>
      </c>
      <c r="N391" t="n">
        <v>390</v>
      </c>
      <c r="O391">
        <f>IFERROR(MATCH(N391,$L$2:$L$5001,0),"")</f>
        <v/>
      </c>
      <c r="P391">
        <f>IF(O391="","",INDEX($A$2:$A$5001,O391))</f>
        <v/>
      </c>
      <c r="Q391">
        <f>IF(O391="","",INDEX($B$2:$B$5001,O391))</f>
        <v/>
      </c>
      <c r="R391">
        <f>IF(O391="","",INDEX($C$2:$C$5001,O391))</f>
        <v/>
      </c>
      <c r="S391">
        <f>IF(O391="","",INDEX($D$2:$D$5001,O391))</f>
        <v/>
      </c>
      <c r="T391">
        <f>IF(O391="","",INDEX($E$2:$E$5001,O391))</f>
        <v/>
      </c>
    </row>
    <row r="392">
      <c r="A392">
        <f>IF(screen_TA_reviewer_A!$A392="","",screen_TA_reviewer_A!$A392)</f>
        <v/>
      </c>
      <c r="B392">
        <f>IF(OR($A392="",screen_TA_reviewer_A!$C392=""),"",screen_TA_reviewer_A!$C392)</f>
        <v/>
      </c>
      <c r="C392">
        <f>IF(OR($A392="",screen_TA_reviewer_B!$C392=""),"",screen_TA_reviewer_B!$C392)</f>
        <v/>
      </c>
      <c r="D392">
        <f>IF(OR($A392="",screen_TA_reviewer_A!$D392=""),"",screen_TA_reviewer_A!$D392)</f>
        <v/>
      </c>
      <c r="E392">
        <f>IF(OR($A392="",screen_TA_reviewer_B!$D392=""),"",screen_TA_reviewer_B!$D392)</f>
        <v/>
      </c>
      <c r="F392">
        <f>IF(AND(B392&lt;&gt;"",C392&lt;&gt;""),1,"")</f>
        <v/>
      </c>
      <c r="G392">
        <f>IF(F392=1,IF(B392=C392,1,0),"")</f>
        <v/>
      </c>
      <c r="H392">
        <f>IF(B392="","",IFERROR(VLOOKUP(B392,lst_TA_binary_map_table,2,FALSE),"INVALID"))</f>
        <v/>
      </c>
      <c r="I392">
        <f>IF(C392="","",IFERROR(VLOOKUP(C392,lst_TA_binary_map_table,2,FALSE),"INVALID"))</f>
        <v/>
      </c>
      <c r="J392">
        <f>IF(F392=1,IF(H392=I392,1,0),"")</f>
        <v/>
      </c>
      <c r="K392">
        <f>IF(G392=0,1,"")</f>
        <v/>
      </c>
      <c r="L392">
        <f>IF(K392=1,COUNTIF($K$2:K392,1),"")</f>
        <v/>
      </c>
      <c r="N392" t="n">
        <v>391</v>
      </c>
      <c r="O392">
        <f>IFERROR(MATCH(N392,$L$2:$L$5001,0),"")</f>
        <v/>
      </c>
      <c r="P392">
        <f>IF(O392="","",INDEX($A$2:$A$5001,O392))</f>
        <v/>
      </c>
      <c r="Q392">
        <f>IF(O392="","",INDEX($B$2:$B$5001,O392))</f>
        <v/>
      </c>
      <c r="R392">
        <f>IF(O392="","",INDEX($C$2:$C$5001,O392))</f>
        <v/>
      </c>
      <c r="S392">
        <f>IF(O392="","",INDEX($D$2:$D$5001,O392))</f>
        <v/>
      </c>
      <c r="T392">
        <f>IF(O392="","",INDEX($E$2:$E$5001,O392))</f>
        <v/>
      </c>
    </row>
    <row r="393">
      <c r="A393">
        <f>IF(screen_TA_reviewer_A!$A393="","",screen_TA_reviewer_A!$A393)</f>
        <v/>
      </c>
      <c r="B393">
        <f>IF(OR($A393="",screen_TA_reviewer_A!$C393=""),"",screen_TA_reviewer_A!$C393)</f>
        <v/>
      </c>
      <c r="C393">
        <f>IF(OR($A393="",screen_TA_reviewer_B!$C393=""),"",screen_TA_reviewer_B!$C393)</f>
        <v/>
      </c>
      <c r="D393">
        <f>IF(OR($A393="",screen_TA_reviewer_A!$D393=""),"",screen_TA_reviewer_A!$D393)</f>
        <v/>
      </c>
      <c r="E393">
        <f>IF(OR($A393="",screen_TA_reviewer_B!$D393=""),"",screen_TA_reviewer_B!$D393)</f>
        <v/>
      </c>
      <c r="F393">
        <f>IF(AND(B393&lt;&gt;"",C393&lt;&gt;""),1,"")</f>
        <v/>
      </c>
      <c r="G393">
        <f>IF(F393=1,IF(B393=C393,1,0),"")</f>
        <v/>
      </c>
      <c r="H393">
        <f>IF(B393="","",IFERROR(VLOOKUP(B393,lst_TA_binary_map_table,2,FALSE),"INVALID"))</f>
        <v/>
      </c>
      <c r="I393">
        <f>IF(C393="","",IFERROR(VLOOKUP(C393,lst_TA_binary_map_table,2,FALSE),"INVALID"))</f>
        <v/>
      </c>
      <c r="J393">
        <f>IF(F393=1,IF(H393=I393,1,0),"")</f>
        <v/>
      </c>
      <c r="K393">
        <f>IF(G393=0,1,"")</f>
        <v/>
      </c>
      <c r="L393">
        <f>IF(K393=1,COUNTIF($K$2:K393,1),"")</f>
        <v/>
      </c>
      <c r="N393" t="n">
        <v>392</v>
      </c>
      <c r="O393">
        <f>IFERROR(MATCH(N393,$L$2:$L$5001,0),"")</f>
        <v/>
      </c>
      <c r="P393">
        <f>IF(O393="","",INDEX($A$2:$A$5001,O393))</f>
        <v/>
      </c>
      <c r="Q393">
        <f>IF(O393="","",INDEX($B$2:$B$5001,O393))</f>
        <v/>
      </c>
      <c r="R393">
        <f>IF(O393="","",INDEX($C$2:$C$5001,O393))</f>
        <v/>
      </c>
      <c r="S393">
        <f>IF(O393="","",INDEX($D$2:$D$5001,O393))</f>
        <v/>
      </c>
      <c r="T393">
        <f>IF(O393="","",INDEX($E$2:$E$5001,O393))</f>
        <v/>
      </c>
    </row>
    <row r="394">
      <c r="A394">
        <f>IF(screen_TA_reviewer_A!$A394="","",screen_TA_reviewer_A!$A394)</f>
        <v/>
      </c>
      <c r="B394">
        <f>IF(OR($A394="",screen_TA_reviewer_A!$C394=""),"",screen_TA_reviewer_A!$C394)</f>
        <v/>
      </c>
      <c r="C394">
        <f>IF(OR($A394="",screen_TA_reviewer_B!$C394=""),"",screen_TA_reviewer_B!$C394)</f>
        <v/>
      </c>
      <c r="D394">
        <f>IF(OR($A394="",screen_TA_reviewer_A!$D394=""),"",screen_TA_reviewer_A!$D394)</f>
        <v/>
      </c>
      <c r="E394">
        <f>IF(OR($A394="",screen_TA_reviewer_B!$D394=""),"",screen_TA_reviewer_B!$D394)</f>
        <v/>
      </c>
      <c r="F394">
        <f>IF(AND(B394&lt;&gt;"",C394&lt;&gt;""),1,"")</f>
        <v/>
      </c>
      <c r="G394">
        <f>IF(F394=1,IF(B394=C394,1,0),"")</f>
        <v/>
      </c>
      <c r="H394">
        <f>IF(B394="","",IFERROR(VLOOKUP(B394,lst_TA_binary_map_table,2,FALSE),"INVALID"))</f>
        <v/>
      </c>
      <c r="I394">
        <f>IF(C394="","",IFERROR(VLOOKUP(C394,lst_TA_binary_map_table,2,FALSE),"INVALID"))</f>
        <v/>
      </c>
      <c r="J394">
        <f>IF(F394=1,IF(H394=I394,1,0),"")</f>
        <v/>
      </c>
      <c r="K394">
        <f>IF(G394=0,1,"")</f>
        <v/>
      </c>
      <c r="L394">
        <f>IF(K394=1,COUNTIF($K$2:K394,1),"")</f>
        <v/>
      </c>
      <c r="N394" t="n">
        <v>393</v>
      </c>
      <c r="O394">
        <f>IFERROR(MATCH(N394,$L$2:$L$5001,0),"")</f>
        <v/>
      </c>
      <c r="P394">
        <f>IF(O394="","",INDEX($A$2:$A$5001,O394))</f>
        <v/>
      </c>
      <c r="Q394">
        <f>IF(O394="","",INDEX($B$2:$B$5001,O394))</f>
        <v/>
      </c>
      <c r="R394">
        <f>IF(O394="","",INDEX($C$2:$C$5001,O394))</f>
        <v/>
      </c>
      <c r="S394">
        <f>IF(O394="","",INDEX($D$2:$D$5001,O394))</f>
        <v/>
      </c>
      <c r="T394">
        <f>IF(O394="","",INDEX($E$2:$E$5001,O394))</f>
        <v/>
      </c>
    </row>
    <row r="395">
      <c r="A395">
        <f>IF(screen_TA_reviewer_A!$A395="","",screen_TA_reviewer_A!$A395)</f>
        <v/>
      </c>
      <c r="B395">
        <f>IF(OR($A395="",screen_TA_reviewer_A!$C395=""),"",screen_TA_reviewer_A!$C395)</f>
        <v/>
      </c>
      <c r="C395">
        <f>IF(OR($A395="",screen_TA_reviewer_B!$C395=""),"",screen_TA_reviewer_B!$C395)</f>
        <v/>
      </c>
      <c r="D395">
        <f>IF(OR($A395="",screen_TA_reviewer_A!$D395=""),"",screen_TA_reviewer_A!$D395)</f>
        <v/>
      </c>
      <c r="E395">
        <f>IF(OR($A395="",screen_TA_reviewer_B!$D395=""),"",screen_TA_reviewer_B!$D395)</f>
        <v/>
      </c>
      <c r="F395">
        <f>IF(AND(B395&lt;&gt;"",C395&lt;&gt;""),1,"")</f>
        <v/>
      </c>
      <c r="G395">
        <f>IF(F395=1,IF(B395=C395,1,0),"")</f>
        <v/>
      </c>
      <c r="H395">
        <f>IF(B395="","",IFERROR(VLOOKUP(B395,lst_TA_binary_map_table,2,FALSE),"INVALID"))</f>
        <v/>
      </c>
      <c r="I395">
        <f>IF(C395="","",IFERROR(VLOOKUP(C395,lst_TA_binary_map_table,2,FALSE),"INVALID"))</f>
        <v/>
      </c>
      <c r="J395">
        <f>IF(F395=1,IF(H395=I395,1,0),"")</f>
        <v/>
      </c>
      <c r="K395">
        <f>IF(G395=0,1,"")</f>
        <v/>
      </c>
      <c r="L395">
        <f>IF(K395=1,COUNTIF($K$2:K395,1),"")</f>
        <v/>
      </c>
      <c r="N395" t="n">
        <v>394</v>
      </c>
      <c r="O395">
        <f>IFERROR(MATCH(N395,$L$2:$L$5001,0),"")</f>
        <v/>
      </c>
      <c r="P395">
        <f>IF(O395="","",INDEX($A$2:$A$5001,O395))</f>
        <v/>
      </c>
      <c r="Q395">
        <f>IF(O395="","",INDEX($B$2:$B$5001,O395))</f>
        <v/>
      </c>
      <c r="R395">
        <f>IF(O395="","",INDEX($C$2:$C$5001,O395))</f>
        <v/>
      </c>
      <c r="S395">
        <f>IF(O395="","",INDEX($D$2:$D$5001,O395))</f>
        <v/>
      </c>
      <c r="T395">
        <f>IF(O395="","",INDEX($E$2:$E$5001,O395))</f>
        <v/>
      </c>
    </row>
    <row r="396">
      <c r="A396">
        <f>IF(screen_TA_reviewer_A!$A396="","",screen_TA_reviewer_A!$A396)</f>
        <v/>
      </c>
      <c r="B396">
        <f>IF(OR($A396="",screen_TA_reviewer_A!$C396=""),"",screen_TA_reviewer_A!$C396)</f>
        <v/>
      </c>
      <c r="C396">
        <f>IF(OR($A396="",screen_TA_reviewer_B!$C396=""),"",screen_TA_reviewer_B!$C396)</f>
        <v/>
      </c>
      <c r="D396">
        <f>IF(OR($A396="",screen_TA_reviewer_A!$D396=""),"",screen_TA_reviewer_A!$D396)</f>
        <v/>
      </c>
      <c r="E396">
        <f>IF(OR($A396="",screen_TA_reviewer_B!$D396=""),"",screen_TA_reviewer_B!$D396)</f>
        <v/>
      </c>
      <c r="F396">
        <f>IF(AND(B396&lt;&gt;"",C396&lt;&gt;""),1,"")</f>
        <v/>
      </c>
      <c r="G396">
        <f>IF(F396=1,IF(B396=C396,1,0),"")</f>
        <v/>
      </c>
      <c r="H396">
        <f>IF(B396="","",IFERROR(VLOOKUP(B396,lst_TA_binary_map_table,2,FALSE),"INVALID"))</f>
        <v/>
      </c>
      <c r="I396">
        <f>IF(C396="","",IFERROR(VLOOKUP(C396,lst_TA_binary_map_table,2,FALSE),"INVALID"))</f>
        <v/>
      </c>
      <c r="J396">
        <f>IF(F396=1,IF(H396=I396,1,0),"")</f>
        <v/>
      </c>
      <c r="K396">
        <f>IF(G396=0,1,"")</f>
        <v/>
      </c>
      <c r="L396">
        <f>IF(K396=1,COUNTIF($K$2:K396,1),"")</f>
        <v/>
      </c>
      <c r="N396" t="n">
        <v>395</v>
      </c>
      <c r="O396">
        <f>IFERROR(MATCH(N396,$L$2:$L$5001,0),"")</f>
        <v/>
      </c>
      <c r="P396">
        <f>IF(O396="","",INDEX($A$2:$A$5001,O396))</f>
        <v/>
      </c>
      <c r="Q396">
        <f>IF(O396="","",INDEX($B$2:$B$5001,O396))</f>
        <v/>
      </c>
      <c r="R396">
        <f>IF(O396="","",INDEX($C$2:$C$5001,O396))</f>
        <v/>
      </c>
      <c r="S396">
        <f>IF(O396="","",INDEX($D$2:$D$5001,O396))</f>
        <v/>
      </c>
      <c r="T396">
        <f>IF(O396="","",INDEX($E$2:$E$5001,O396))</f>
        <v/>
      </c>
    </row>
    <row r="397">
      <c r="A397">
        <f>IF(screen_TA_reviewer_A!$A397="","",screen_TA_reviewer_A!$A397)</f>
        <v/>
      </c>
      <c r="B397">
        <f>IF(OR($A397="",screen_TA_reviewer_A!$C397=""),"",screen_TA_reviewer_A!$C397)</f>
        <v/>
      </c>
      <c r="C397">
        <f>IF(OR($A397="",screen_TA_reviewer_B!$C397=""),"",screen_TA_reviewer_B!$C397)</f>
        <v/>
      </c>
      <c r="D397">
        <f>IF(OR($A397="",screen_TA_reviewer_A!$D397=""),"",screen_TA_reviewer_A!$D397)</f>
        <v/>
      </c>
      <c r="E397">
        <f>IF(OR($A397="",screen_TA_reviewer_B!$D397=""),"",screen_TA_reviewer_B!$D397)</f>
        <v/>
      </c>
      <c r="F397">
        <f>IF(AND(B397&lt;&gt;"",C397&lt;&gt;""),1,"")</f>
        <v/>
      </c>
      <c r="G397">
        <f>IF(F397=1,IF(B397=C397,1,0),"")</f>
        <v/>
      </c>
      <c r="H397">
        <f>IF(B397="","",IFERROR(VLOOKUP(B397,lst_TA_binary_map_table,2,FALSE),"INVALID"))</f>
        <v/>
      </c>
      <c r="I397">
        <f>IF(C397="","",IFERROR(VLOOKUP(C397,lst_TA_binary_map_table,2,FALSE),"INVALID"))</f>
        <v/>
      </c>
      <c r="J397">
        <f>IF(F397=1,IF(H397=I397,1,0),"")</f>
        <v/>
      </c>
      <c r="K397">
        <f>IF(G397=0,1,"")</f>
        <v/>
      </c>
      <c r="L397">
        <f>IF(K397=1,COUNTIF($K$2:K397,1),"")</f>
        <v/>
      </c>
      <c r="N397" t="n">
        <v>396</v>
      </c>
      <c r="O397">
        <f>IFERROR(MATCH(N397,$L$2:$L$5001,0),"")</f>
        <v/>
      </c>
      <c r="P397">
        <f>IF(O397="","",INDEX($A$2:$A$5001,O397))</f>
        <v/>
      </c>
      <c r="Q397">
        <f>IF(O397="","",INDEX($B$2:$B$5001,O397))</f>
        <v/>
      </c>
      <c r="R397">
        <f>IF(O397="","",INDEX($C$2:$C$5001,O397))</f>
        <v/>
      </c>
      <c r="S397">
        <f>IF(O397="","",INDEX($D$2:$D$5001,O397))</f>
        <v/>
      </c>
      <c r="T397">
        <f>IF(O397="","",INDEX($E$2:$E$5001,O397))</f>
        <v/>
      </c>
    </row>
    <row r="398">
      <c r="A398">
        <f>IF(screen_TA_reviewer_A!$A398="","",screen_TA_reviewer_A!$A398)</f>
        <v/>
      </c>
      <c r="B398">
        <f>IF(OR($A398="",screen_TA_reviewer_A!$C398=""),"",screen_TA_reviewer_A!$C398)</f>
        <v/>
      </c>
      <c r="C398">
        <f>IF(OR($A398="",screen_TA_reviewer_B!$C398=""),"",screen_TA_reviewer_B!$C398)</f>
        <v/>
      </c>
      <c r="D398">
        <f>IF(OR($A398="",screen_TA_reviewer_A!$D398=""),"",screen_TA_reviewer_A!$D398)</f>
        <v/>
      </c>
      <c r="E398">
        <f>IF(OR($A398="",screen_TA_reviewer_B!$D398=""),"",screen_TA_reviewer_B!$D398)</f>
        <v/>
      </c>
      <c r="F398">
        <f>IF(AND(B398&lt;&gt;"",C398&lt;&gt;""),1,"")</f>
        <v/>
      </c>
      <c r="G398">
        <f>IF(F398=1,IF(B398=C398,1,0),"")</f>
        <v/>
      </c>
      <c r="H398">
        <f>IF(B398="","",IFERROR(VLOOKUP(B398,lst_TA_binary_map_table,2,FALSE),"INVALID"))</f>
        <v/>
      </c>
      <c r="I398">
        <f>IF(C398="","",IFERROR(VLOOKUP(C398,lst_TA_binary_map_table,2,FALSE),"INVALID"))</f>
        <v/>
      </c>
      <c r="J398">
        <f>IF(F398=1,IF(H398=I398,1,0),"")</f>
        <v/>
      </c>
      <c r="K398">
        <f>IF(G398=0,1,"")</f>
        <v/>
      </c>
      <c r="L398">
        <f>IF(K398=1,COUNTIF($K$2:K398,1),"")</f>
        <v/>
      </c>
      <c r="N398" t="n">
        <v>397</v>
      </c>
      <c r="O398">
        <f>IFERROR(MATCH(N398,$L$2:$L$5001,0),"")</f>
        <v/>
      </c>
      <c r="P398">
        <f>IF(O398="","",INDEX($A$2:$A$5001,O398))</f>
        <v/>
      </c>
      <c r="Q398">
        <f>IF(O398="","",INDEX($B$2:$B$5001,O398))</f>
        <v/>
      </c>
      <c r="R398">
        <f>IF(O398="","",INDEX($C$2:$C$5001,O398))</f>
        <v/>
      </c>
      <c r="S398">
        <f>IF(O398="","",INDEX($D$2:$D$5001,O398))</f>
        <v/>
      </c>
      <c r="T398">
        <f>IF(O398="","",INDEX($E$2:$E$5001,O398))</f>
        <v/>
      </c>
    </row>
    <row r="399">
      <c r="A399">
        <f>IF(screen_TA_reviewer_A!$A399="","",screen_TA_reviewer_A!$A399)</f>
        <v/>
      </c>
      <c r="B399">
        <f>IF(OR($A399="",screen_TA_reviewer_A!$C399=""),"",screen_TA_reviewer_A!$C399)</f>
        <v/>
      </c>
      <c r="C399">
        <f>IF(OR($A399="",screen_TA_reviewer_B!$C399=""),"",screen_TA_reviewer_B!$C399)</f>
        <v/>
      </c>
      <c r="D399">
        <f>IF(OR($A399="",screen_TA_reviewer_A!$D399=""),"",screen_TA_reviewer_A!$D399)</f>
        <v/>
      </c>
      <c r="E399">
        <f>IF(OR($A399="",screen_TA_reviewer_B!$D399=""),"",screen_TA_reviewer_B!$D399)</f>
        <v/>
      </c>
      <c r="F399">
        <f>IF(AND(B399&lt;&gt;"",C399&lt;&gt;""),1,"")</f>
        <v/>
      </c>
      <c r="G399">
        <f>IF(F399=1,IF(B399=C399,1,0),"")</f>
        <v/>
      </c>
      <c r="H399">
        <f>IF(B399="","",IFERROR(VLOOKUP(B399,lst_TA_binary_map_table,2,FALSE),"INVALID"))</f>
        <v/>
      </c>
      <c r="I399">
        <f>IF(C399="","",IFERROR(VLOOKUP(C399,lst_TA_binary_map_table,2,FALSE),"INVALID"))</f>
        <v/>
      </c>
      <c r="J399">
        <f>IF(F399=1,IF(H399=I399,1,0),"")</f>
        <v/>
      </c>
      <c r="K399">
        <f>IF(G399=0,1,"")</f>
        <v/>
      </c>
      <c r="L399">
        <f>IF(K399=1,COUNTIF($K$2:K399,1),"")</f>
        <v/>
      </c>
      <c r="N399" t="n">
        <v>398</v>
      </c>
      <c r="O399">
        <f>IFERROR(MATCH(N399,$L$2:$L$5001,0),"")</f>
        <v/>
      </c>
      <c r="P399">
        <f>IF(O399="","",INDEX($A$2:$A$5001,O399))</f>
        <v/>
      </c>
      <c r="Q399">
        <f>IF(O399="","",INDEX($B$2:$B$5001,O399))</f>
        <v/>
      </c>
      <c r="R399">
        <f>IF(O399="","",INDEX($C$2:$C$5001,O399))</f>
        <v/>
      </c>
      <c r="S399">
        <f>IF(O399="","",INDEX($D$2:$D$5001,O399))</f>
        <v/>
      </c>
      <c r="T399">
        <f>IF(O399="","",INDEX($E$2:$E$5001,O399))</f>
        <v/>
      </c>
    </row>
    <row r="400">
      <c r="A400">
        <f>IF(screen_TA_reviewer_A!$A400="","",screen_TA_reviewer_A!$A400)</f>
        <v/>
      </c>
      <c r="B400">
        <f>IF(OR($A400="",screen_TA_reviewer_A!$C400=""),"",screen_TA_reviewer_A!$C400)</f>
        <v/>
      </c>
      <c r="C400">
        <f>IF(OR($A400="",screen_TA_reviewer_B!$C400=""),"",screen_TA_reviewer_B!$C400)</f>
        <v/>
      </c>
      <c r="D400">
        <f>IF(OR($A400="",screen_TA_reviewer_A!$D400=""),"",screen_TA_reviewer_A!$D400)</f>
        <v/>
      </c>
      <c r="E400">
        <f>IF(OR($A400="",screen_TA_reviewer_B!$D400=""),"",screen_TA_reviewer_B!$D400)</f>
        <v/>
      </c>
      <c r="F400">
        <f>IF(AND(B400&lt;&gt;"",C400&lt;&gt;""),1,"")</f>
        <v/>
      </c>
      <c r="G400">
        <f>IF(F400=1,IF(B400=C400,1,0),"")</f>
        <v/>
      </c>
      <c r="H400">
        <f>IF(B400="","",IFERROR(VLOOKUP(B400,lst_TA_binary_map_table,2,FALSE),"INVALID"))</f>
        <v/>
      </c>
      <c r="I400">
        <f>IF(C400="","",IFERROR(VLOOKUP(C400,lst_TA_binary_map_table,2,FALSE),"INVALID"))</f>
        <v/>
      </c>
      <c r="J400">
        <f>IF(F400=1,IF(H400=I400,1,0),"")</f>
        <v/>
      </c>
      <c r="K400">
        <f>IF(G400=0,1,"")</f>
        <v/>
      </c>
      <c r="L400">
        <f>IF(K400=1,COUNTIF($K$2:K400,1),"")</f>
        <v/>
      </c>
      <c r="N400" t="n">
        <v>399</v>
      </c>
      <c r="O400">
        <f>IFERROR(MATCH(N400,$L$2:$L$5001,0),"")</f>
        <v/>
      </c>
      <c r="P400">
        <f>IF(O400="","",INDEX($A$2:$A$5001,O400))</f>
        <v/>
      </c>
      <c r="Q400">
        <f>IF(O400="","",INDEX($B$2:$B$5001,O400))</f>
        <v/>
      </c>
      <c r="R400">
        <f>IF(O400="","",INDEX($C$2:$C$5001,O400))</f>
        <v/>
      </c>
      <c r="S400">
        <f>IF(O400="","",INDEX($D$2:$D$5001,O400))</f>
        <v/>
      </c>
      <c r="T400">
        <f>IF(O400="","",INDEX($E$2:$E$5001,O400))</f>
        <v/>
      </c>
    </row>
    <row r="401">
      <c r="A401">
        <f>IF(screen_TA_reviewer_A!$A401="","",screen_TA_reviewer_A!$A401)</f>
        <v/>
      </c>
      <c r="B401">
        <f>IF(OR($A401="",screen_TA_reviewer_A!$C401=""),"",screen_TA_reviewer_A!$C401)</f>
        <v/>
      </c>
      <c r="C401">
        <f>IF(OR($A401="",screen_TA_reviewer_B!$C401=""),"",screen_TA_reviewer_B!$C401)</f>
        <v/>
      </c>
      <c r="D401">
        <f>IF(OR($A401="",screen_TA_reviewer_A!$D401=""),"",screen_TA_reviewer_A!$D401)</f>
        <v/>
      </c>
      <c r="E401">
        <f>IF(OR($A401="",screen_TA_reviewer_B!$D401=""),"",screen_TA_reviewer_B!$D401)</f>
        <v/>
      </c>
      <c r="F401">
        <f>IF(AND(B401&lt;&gt;"",C401&lt;&gt;""),1,"")</f>
        <v/>
      </c>
      <c r="G401">
        <f>IF(F401=1,IF(B401=C401,1,0),"")</f>
        <v/>
      </c>
      <c r="H401">
        <f>IF(B401="","",IFERROR(VLOOKUP(B401,lst_TA_binary_map_table,2,FALSE),"INVALID"))</f>
        <v/>
      </c>
      <c r="I401">
        <f>IF(C401="","",IFERROR(VLOOKUP(C401,lst_TA_binary_map_table,2,FALSE),"INVALID"))</f>
        <v/>
      </c>
      <c r="J401">
        <f>IF(F401=1,IF(H401=I401,1,0),"")</f>
        <v/>
      </c>
      <c r="K401">
        <f>IF(G401=0,1,"")</f>
        <v/>
      </c>
      <c r="L401">
        <f>IF(K401=1,COUNTIF($K$2:K401,1),"")</f>
        <v/>
      </c>
      <c r="N401" t="n">
        <v>400</v>
      </c>
      <c r="O401">
        <f>IFERROR(MATCH(N401,$L$2:$L$5001,0),"")</f>
        <v/>
      </c>
      <c r="P401">
        <f>IF(O401="","",INDEX($A$2:$A$5001,O401))</f>
        <v/>
      </c>
      <c r="Q401">
        <f>IF(O401="","",INDEX($B$2:$B$5001,O401))</f>
        <v/>
      </c>
      <c r="R401">
        <f>IF(O401="","",INDEX($C$2:$C$5001,O401))</f>
        <v/>
      </c>
      <c r="S401">
        <f>IF(O401="","",INDEX($D$2:$D$5001,O401))</f>
        <v/>
      </c>
      <c r="T401">
        <f>IF(O401="","",INDEX($E$2:$E$5001,O401))</f>
        <v/>
      </c>
    </row>
    <row r="402">
      <c r="A402">
        <f>IF(screen_TA_reviewer_A!$A402="","",screen_TA_reviewer_A!$A402)</f>
        <v/>
      </c>
      <c r="B402">
        <f>IF(OR($A402="",screen_TA_reviewer_A!$C402=""),"",screen_TA_reviewer_A!$C402)</f>
        <v/>
      </c>
      <c r="C402">
        <f>IF(OR($A402="",screen_TA_reviewer_B!$C402=""),"",screen_TA_reviewer_B!$C402)</f>
        <v/>
      </c>
      <c r="D402">
        <f>IF(OR($A402="",screen_TA_reviewer_A!$D402=""),"",screen_TA_reviewer_A!$D402)</f>
        <v/>
      </c>
      <c r="E402">
        <f>IF(OR($A402="",screen_TA_reviewer_B!$D402=""),"",screen_TA_reviewer_B!$D402)</f>
        <v/>
      </c>
      <c r="F402">
        <f>IF(AND(B402&lt;&gt;"",C402&lt;&gt;""),1,"")</f>
        <v/>
      </c>
      <c r="G402">
        <f>IF(F402=1,IF(B402=C402,1,0),"")</f>
        <v/>
      </c>
      <c r="H402">
        <f>IF(B402="","",IFERROR(VLOOKUP(B402,lst_TA_binary_map_table,2,FALSE),"INVALID"))</f>
        <v/>
      </c>
      <c r="I402">
        <f>IF(C402="","",IFERROR(VLOOKUP(C402,lst_TA_binary_map_table,2,FALSE),"INVALID"))</f>
        <v/>
      </c>
      <c r="J402">
        <f>IF(F402=1,IF(H402=I402,1,0),"")</f>
        <v/>
      </c>
      <c r="K402">
        <f>IF(G402=0,1,"")</f>
        <v/>
      </c>
      <c r="L402">
        <f>IF(K402=1,COUNTIF($K$2:K402,1),"")</f>
        <v/>
      </c>
      <c r="N402" t="n">
        <v>401</v>
      </c>
      <c r="O402">
        <f>IFERROR(MATCH(N402,$L$2:$L$5001,0),"")</f>
        <v/>
      </c>
      <c r="P402">
        <f>IF(O402="","",INDEX($A$2:$A$5001,O402))</f>
        <v/>
      </c>
      <c r="Q402">
        <f>IF(O402="","",INDEX($B$2:$B$5001,O402))</f>
        <v/>
      </c>
      <c r="R402">
        <f>IF(O402="","",INDEX($C$2:$C$5001,O402))</f>
        <v/>
      </c>
      <c r="S402">
        <f>IF(O402="","",INDEX($D$2:$D$5001,O402))</f>
        <v/>
      </c>
      <c r="T402">
        <f>IF(O402="","",INDEX($E$2:$E$5001,O402))</f>
        <v/>
      </c>
    </row>
    <row r="403">
      <c r="A403">
        <f>IF(screen_TA_reviewer_A!$A403="","",screen_TA_reviewer_A!$A403)</f>
        <v/>
      </c>
      <c r="B403">
        <f>IF(OR($A403="",screen_TA_reviewer_A!$C403=""),"",screen_TA_reviewer_A!$C403)</f>
        <v/>
      </c>
      <c r="C403">
        <f>IF(OR($A403="",screen_TA_reviewer_B!$C403=""),"",screen_TA_reviewer_B!$C403)</f>
        <v/>
      </c>
      <c r="D403">
        <f>IF(OR($A403="",screen_TA_reviewer_A!$D403=""),"",screen_TA_reviewer_A!$D403)</f>
        <v/>
      </c>
      <c r="E403">
        <f>IF(OR($A403="",screen_TA_reviewer_B!$D403=""),"",screen_TA_reviewer_B!$D403)</f>
        <v/>
      </c>
      <c r="F403">
        <f>IF(AND(B403&lt;&gt;"",C403&lt;&gt;""),1,"")</f>
        <v/>
      </c>
      <c r="G403">
        <f>IF(F403=1,IF(B403=C403,1,0),"")</f>
        <v/>
      </c>
      <c r="H403">
        <f>IF(B403="","",IFERROR(VLOOKUP(B403,lst_TA_binary_map_table,2,FALSE),"INVALID"))</f>
        <v/>
      </c>
      <c r="I403">
        <f>IF(C403="","",IFERROR(VLOOKUP(C403,lst_TA_binary_map_table,2,FALSE),"INVALID"))</f>
        <v/>
      </c>
      <c r="J403">
        <f>IF(F403=1,IF(H403=I403,1,0),"")</f>
        <v/>
      </c>
      <c r="K403">
        <f>IF(G403=0,1,"")</f>
        <v/>
      </c>
      <c r="L403">
        <f>IF(K403=1,COUNTIF($K$2:K403,1),"")</f>
        <v/>
      </c>
      <c r="N403" t="n">
        <v>402</v>
      </c>
      <c r="O403">
        <f>IFERROR(MATCH(N403,$L$2:$L$5001,0),"")</f>
        <v/>
      </c>
      <c r="P403">
        <f>IF(O403="","",INDEX($A$2:$A$5001,O403))</f>
        <v/>
      </c>
      <c r="Q403">
        <f>IF(O403="","",INDEX($B$2:$B$5001,O403))</f>
        <v/>
      </c>
      <c r="R403">
        <f>IF(O403="","",INDEX($C$2:$C$5001,O403))</f>
        <v/>
      </c>
      <c r="S403">
        <f>IF(O403="","",INDEX($D$2:$D$5001,O403))</f>
        <v/>
      </c>
      <c r="T403">
        <f>IF(O403="","",INDEX($E$2:$E$5001,O403))</f>
        <v/>
      </c>
    </row>
    <row r="404">
      <c r="A404">
        <f>IF(screen_TA_reviewer_A!$A404="","",screen_TA_reviewer_A!$A404)</f>
        <v/>
      </c>
      <c r="B404">
        <f>IF(OR($A404="",screen_TA_reviewer_A!$C404=""),"",screen_TA_reviewer_A!$C404)</f>
        <v/>
      </c>
      <c r="C404">
        <f>IF(OR($A404="",screen_TA_reviewer_B!$C404=""),"",screen_TA_reviewer_B!$C404)</f>
        <v/>
      </c>
      <c r="D404">
        <f>IF(OR($A404="",screen_TA_reviewer_A!$D404=""),"",screen_TA_reviewer_A!$D404)</f>
        <v/>
      </c>
      <c r="E404">
        <f>IF(OR($A404="",screen_TA_reviewer_B!$D404=""),"",screen_TA_reviewer_B!$D404)</f>
        <v/>
      </c>
      <c r="F404">
        <f>IF(AND(B404&lt;&gt;"",C404&lt;&gt;""),1,"")</f>
        <v/>
      </c>
      <c r="G404">
        <f>IF(F404=1,IF(B404=C404,1,0),"")</f>
        <v/>
      </c>
      <c r="H404">
        <f>IF(B404="","",IFERROR(VLOOKUP(B404,lst_TA_binary_map_table,2,FALSE),"INVALID"))</f>
        <v/>
      </c>
      <c r="I404">
        <f>IF(C404="","",IFERROR(VLOOKUP(C404,lst_TA_binary_map_table,2,FALSE),"INVALID"))</f>
        <v/>
      </c>
      <c r="J404">
        <f>IF(F404=1,IF(H404=I404,1,0),"")</f>
        <v/>
      </c>
      <c r="K404">
        <f>IF(G404=0,1,"")</f>
        <v/>
      </c>
      <c r="L404">
        <f>IF(K404=1,COUNTIF($K$2:K404,1),"")</f>
        <v/>
      </c>
      <c r="N404" t="n">
        <v>403</v>
      </c>
      <c r="O404">
        <f>IFERROR(MATCH(N404,$L$2:$L$5001,0),"")</f>
        <v/>
      </c>
      <c r="P404">
        <f>IF(O404="","",INDEX($A$2:$A$5001,O404))</f>
        <v/>
      </c>
      <c r="Q404">
        <f>IF(O404="","",INDEX($B$2:$B$5001,O404))</f>
        <v/>
      </c>
      <c r="R404">
        <f>IF(O404="","",INDEX($C$2:$C$5001,O404))</f>
        <v/>
      </c>
      <c r="S404">
        <f>IF(O404="","",INDEX($D$2:$D$5001,O404))</f>
        <v/>
      </c>
      <c r="T404">
        <f>IF(O404="","",INDEX($E$2:$E$5001,O404))</f>
        <v/>
      </c>
    </row>
    <row r="405">
      <c r="A405">
        <f>IF(screen_TA_reviewer_A!$A405="","",screen_TA_reviewer_A!$A405)</f>
        <v/>
      </c>
      <c r="B405">
        <f>IF(OR($A405="",screen_TA_reviewer_A!$C405=""),"",screen_TA_reviewer_A!$C405)</f>
        <v/>
      </c>
      <c r="C405">
        <f>IF(OR($A405="",screen_TA_reviewer_B!$C405=""),"",screen_TA_reviewer_B!$C405)</f>
        <v/>
      </c>
      <c r="D405">
        <f>IF(OR($A405="",screen_TA_reviewer_A!$D405=""),"",screen_TA_reviewer_A!$D405)</f>
        <v/>
      </c>
      <c r="E405">
        <f>IF(OR($A405="",screen_TA_reviewer_B!$D405=""),"",screen_TA_reviewer_B!$D405)</f>
        <v/>
      </c>
      <c r="F405">
        <f>IF(AND(B405&lt;&gt;"",C405&lt;&gt;""),1,"")</f>
        <v/>
      </c>
      <c r="G405">
        <f>IF(F405=1,IF(B405=C405,1,0),"")</f>
        <v/>
      </c>
      <c r="H405">
        <f>IF(B405="","",IFERROR(VLOOKUP(B405,lst_TA_binary_map_table,2,FALSE),"INVALID"))</f>
        <v/>
      </c>
      <c r="I405">
        <f>IF(C405="","",IFERROR(VLOOKUP(C405,lst_TA_binary_map_table,2,FALSE),"INVALID"))</f>
        <v/>
      </c>
      <c r="J405">
        <f>IF(F405=1,IF(H405=I405,1,0),"")</f>
        <v/>
      </c>
      <c r="K405">
        <f>IF(G405=0,1,"")</f>
        <v/>
      </c>
      <c r="L405">
        <f>IF(K405=1,COUNTIF($K$2:K405,1),"")</f>
        <v/>
      </c>
      <c r="N405" t="n">
        <v>404</v>
      </c>
      <c r="O405">
        <f>IFERROR(MATCH(N405,$L$2:$L$5001,0),"")</f>
        <v/>
      </c>
      <c r="P405">
        <f>IF(O405="","",INDEX($A$2:$A$5001,O405))</f>
        <v/>
      </c>
      <c r="Q405">
        <f>IF(O405="","",INDEX($B$2:$B$5001,O405))</f>
        <v/>
      </c>
      <c r="R405">
        <f>IF(O405="","",INDEX($C$2:$C$5001,O405))</f>
        <v/>
      </c>
      <c r="S405">
        <f>IF(O405="","",INDEX($D$2:$D$5001,O405))</f>
        <v/>
      </c>
      <c r="T405">
        <f>IF(O405="","",INDEX($E$2:$E$5001,O405))</f>
        <v/>
      </c>
    </row>
    <row r="406">
      <c r="A406">
        <f>IF(screen_TA_reviewer_A!$A406="","",screen_TA_reviewer_A!$A406)</f>
        <v/>
      </c>
      <c r="B406">
        <f>IF(OR($A406="",screen_TA_reviewer_A!$C406=""),"",screen_TA_reviewer_A!$C406)</f>
        <v/>
      </c>
      <c r="C406">
        <f>IF(OR($A406="",screen_TA_reviewer_B!$C406=""),"",screen_TA_reviewer_B!$C406)</f>
        <v/>
      </c>
      <c r="D406">
        <f>IF(OR($A406="",screen_TA_reviewer_A!$D406=""),"",screen_TA_reviewer_A!$D406)</f>
        <v/>
      </c>
      <c r="E406">
        <f>IF(OR($A406="",screen_TA_reviewer_B!$D406=""),"",screen_TA_reviewer_B!$D406)</f>
        <v/>
      </c>
      <c r="F406">
        <f>IF(AND(B406&lt;&gt;"",C406&lt;&gt;""),1,"")</f>
        <v/>
      </c>
      <c r="G406">
        <f>IF(F406=1,IF(B406=C406,1,0),"")</f>
        <v/>
      </c>
      <c r="H406">
        <f>IF(B406="","",IFERROR(VLOOKUP(B406,lst_TA_binary_map_table,2,FALSE),"INVALID"))</f>
        <v/>
      </c>
      <c r="I406">
        <f>IF(C406="","",IFERROR(VLOOKUP(C406,lst_TA_binary_map_table,2,FALSE),"INVALID"))</f>
        <v/>
      </c>
      <c r="J406">
        <f>IF(F406=1,IF(H406=I406,1,0),"")</f>
        <v/>
      </c>
      <c r="K406">
        <f>IF(G406=0,1,"")</f>
        <v/>
      </c>
      <c r="L406">
        <f>IF(K406=1,COUNTIF($K$2:K406,1),"")</f>
        <v/>
      </c>
      <c r="N406" t="n">
        <v>405</v>
      </c>
      <c r="O406">
        <f>IFERROR(MATCH(N406,$L$2:$L$5001,0),"")</f>
        <v/>
      </c>
      <c r="P406">
        <f>IF(O406="","",INDEX($A$2:$A$5001,O406))</f>
        <v/>
      </c>
      <c r="Q406">
        <f>IF(O406="","",INDEX($B$2:$B$5001,O406))</f>
        <v/>
      </c>
      <c r="R406">
        <f>IF(O406="","",INDEX($C$2:$C$5001,O406))</f>
        <v/>
      </c>
      <c r="S406">
        <f>IF(O406="","",INDEX($D$2:$D$5001,O406))</f>
        <v/>
      </c>
      <c r="T406">
        <f>IF(O406="","",INDEX($E$2:$E$5001,O406))</f>
        <v/>
      </c>
    </row>
    <row r="407">
      <c r="A407">
        <f>IF(screen_TA_reviewer_A!$A407="","",screen_TA_reviewer_A!$A407)</f>
        <v/>
      </c>
      <c r="B407">
        <f>IF(OR($A407="",screen_TA_reviewer_A!$C407=""),"",screen_TA_reviewer_A!$C407)</f>
        <v/>
      </c>
      <c r="C407">
        <f>IF(OR($A407="",screen_TA_reviewer_B!$C407=""),"",screen_TA_reviewer_B!$C407)</f>
        <v/>
      </c>
      <c r="D407">
        <f>IF(OR($A407="",screen_TA_reviewer_A!$D407=""),"",screen_TA_reviewer_A!$D407)</f>
        <v/>
      </c>
      <c r="E407">
        <f>IF(OR($A407="",screen_TA_reviewer_B!$D407=""),"",screen_TA_reviewer_B!$D407)</f>
        <v/>
      </c>
      <c r="F407">
        <f>IF(AND(B407&lt;&gt;"",C407&lt;&gt;""),1,"")</f>
        <v/>
      </c>
      <c r="G407">
        <f>IF(F407=1,IF(B407=C407,1,0),"")</f>
        <v/>
      </c>
      <c r="H407">
        <f>IF(B407="","",IFERROR(VLOOKUP(B407,lst_TA_binary_map_table,2,FALSE),"INVALID"))</f>
        <v/>
      </c>
      <c r="I407">
        <f>IF(C407="","",IFERROR(VLOOKUP(C407,lst_TA_binary_map_table,2,FALSE),"INVALID"))</f>
        <v/>
      </c>
      <c r="J407">
        <f>IF(F407=1,IF(H407=I407,1,0),"")</f>
        <v/>
      </c>
      <c r="K407">
        <f>IF(G407=0,1,"")</f>
        <v/>
      </c>
      <c r="L407">
        <f>IF(K407=1,COUNTIF($K$2:K407,1),"")</f>
        <v/>
      </c>
      <c r="N407" t="n">
        <v>406</v>
      </c>
      <c r="O407">
        <f>IFERROR(MATCH(N407,$L$2:$L$5001,0),"")</f>
        <v/>
      </c>
      <c r="P407">
        <f>IF(O407="","",INDEX($A$2:$A$5001,O407))</f>
        <v/>
      </c>
      <c r="Q407">
        <f>IF(O407="","",INDEX($B$2:$B$5001,O407))</f>
        <v/>
      </c>
      <c r="R407">
        <f>IF(O407="","",INDEX($C$2:$C$5001,O407))</f>
        <v/>
      </c>
      <c r="S407">
        <f>IF(O407="","",INDEX($D$2:$D$5001,O407))</f>
        <v/>
      </c>
      <c r="T407">
        <f>IF(O407="","",INDEX($E$2:$E$5001,O407))</f>
        <v/>
      </c>
    </row>
    <row r="408">
      <c r="A408">
        <f>IF(screen_TA_reviewer_A!$A408="","",screen_TA_reviewer_A!$A408)</f>
        <v/>
      </c>
      <c r="B408">
        <f>IF(OR($A408="",screen_TA_reviewer_A!$C408=""),"",screen_TA_reviewer_A!$C408)</f>
        <v/>
      </c>
      <c r="C408">
        <f>IF(OR($A408="",screen_TA_reviewer_B!$C408=""),"",screen_TA_reviewer_B!$C408)</f>
        <v/>
      </c>
      <c r="D408">
        <f>IF(OR($A408="",screen_TA_reviewer_A!$D408=""),"",screen_TA_reviewer_A!$D408)</f>
        <v/>
      </c>
      <c r="E408">
        <f>IF(OR($A408="",screen_TA_reviewer_B!$D408=""),"",screen_TA_reviewer_B!$D408)</f>
        <v/>
      </c>
      <c r="F408">
        <f>IF(AND(B408&lt;&gt;"",C408&lt;&gt;""),1,"")</f>
        <v/>
      </c>
      <c r="G408">
        <f>IF(F408=1,IF(B408=C408,1,0),"")</f>
        <v/>
      </c>
      <c r="H408">
        <f>IF(B408="","",IFERROR(VLOOKUP(B408,lst_TA_binary_map_table,2,FALSE),"INVALID"))</f>
        <v/>
      </c>
      <c r="I408">
        <f>IF(C408="","",IFERROR(VLOOKUP(C408,lst_TA_binary_map_table,2,FALSE),"INVALID"))</f>
        <v/>
      </c>
      <c r="J408">
        <f>IF(F408=1,IF(H408=I408,1,0),"")</f>
        <v/>
      </c>
      <c r="K408">
        <f>IF(G408=0,1,"")</f>
        <v/>
      </c>
      <c r="L408">
        <f>IF(K408=1,COUNTIF($K$2:K408,1),"")</f>
        <v/>
      </c>
      <c r="N408" t="n">
        <v>407</v>
      </c>
      <c r="O408">
        <f>IFERROR(MATCH(N408,$L$2:$L$5001,0),"")</f>
        <v/>
      </c>
      <c r="P408">
        <f>IF(O408="","",INDEX($A$2:$A$5001,O408))</f>
        <v/>
      </c>
      <c r="Q408">
        <f>IF(O408="","",INDEX($B$2:$B$5001,O408))</f>
        <v/>
      </c>
      <c r="R408">
        <f>IF(O408="","",INDEX($C$2:$C$5001,O408))</f>
        <v/>
      </c>
      <c r="S408">
        <f>IF(O408="","",INDEX($D$2:$D$5001,O408))</f>
        <v/>
      </c>
      <c r="T408">
        <f>IF(O408="","",INDEX($E$2:$E$5001,O408))</f>
        <v/>
      </c>
    </row>
    <row r="409">
      <c r="A409">
        <f>IF(screen_TA_reviewer_A!$A409="","",screen_TA_reviewer_A!$A409)</f>
        <v/>
      </c>
      <c r="B409">
        <f>IF(OR($A409="",screen_TA_reviewer_A!$C409=""),"",screen_TA_reviewer_A!$C409)</f>
        <v/>
      </c>
      <c r="C409">
        <f>IF(OR($A409="",screen_TA_reviewer_B!$C409=""),"",screen_TA_reviewer_B!$C409)</f>
        <v/>
      </c>
      <c r="D409">
        <f>IF(OR($A409="",screen_TA_reviewer_A!$D409=""),"",screen_TA_reviewer_A!$D409)</f>
        <v/>
      </c>
      <c r="E409">
        <f>IF(OR($A409="",screen_TA_reviewer_B!$D409=""),"",screen_TA_reviewer_B!$D409)</f>
        <v/>
      </c>
      <c r="F409">
        <f>IF(AND(B409&lt;&gt;"",C409&lt;&gt;""),1,"")</f>
        <v/>
      </c>
      <c r="G409">
        <f>IF(F409=1,IF(B409=C409,1,0),"")</f>
        <v/>
      </c>
      <c r="H409">
        <f>IF(B409="","",IFERROR(VLOOKUP(B409,lst_TA_binary_map_table,2,FALSE),"INVALID"))</f>
        <v/>
      </c>
      <c r="I409">
        <f>IF(C409="","",IFERROR(VLOOKUP(C409,lst_TA_binary_map_table,2,FALSE),"INVALID"))</f>
        <v/>
      </c>
      <c r="J409">
        <f>IF(F409=1,IF(H409=I409,1,0),"")</f>
        <v/>
      </c>
      <c r="K409">
        <f>IF(G409=0,1,"")</f>
        <v/>
      </c>
      <c r="L409">
        <f>IF(K409=1,COUNTIF($K$2:K409,1),"")</f>
        <v/>
      </c>
      <c r="N409" t="n">
        <v>408</v>
      </c>
      <c r="O409">
        <f>IFERROR(MATCH(N409,$L$2:$L$5001,0),"")</f>
        <v/>
      </c>
      <c r="P409">
        <f>IF(O409="","",INDEX($A$2:$A$5001,O409))</f>
        <v/>
      </c>
      <c r="Q409">
        <f>IF(O409="","",INDEX($B$2:$B$5001,O409))</f>
        <v/>
      </c>
      <c r="R409">
        <f>IF(O409="","",INDEX($C$2:$C$5001,O409))</f>
        <v/>
      </c>
      <c r="S409">
        <f>IF(O409="","",INDEX($D$2:$D$5001,O409))</f>
        <v/>
      </c>
      <c r="T409">
        <f>IF(O409="","",INDEX($E$2:$E$5001,O409))</f>
        <v/>
      </c>
    </row>
    <row r="410">
      <c r="A410">
        <f>IF(screen_TA_reviewer_A!$A410="","",screen_TA_reviewer_A!$A410)</f>
        <v/>
      </c>
      <c r="B410">
        <f>IF(OR($A410="",screen_TA_reviewer_A!$C410=""),"",screen_TA_reviewer_A!$C410)</f>
        <v/>
      </c>
      <c r="C410">
        <f>IF(OR($A410="",screen_TA_reviewer_B!$C410=""),"",screen_TA_reviewer_B!$C410)</f>
        <v/>
      </c>
      <c r="D410">
        <f>IF(OR($A410="",screen_TA_reviewer_A!$D410=""),"",screen_TA_reviewer_A!$D410)</f>
        <v/>
      </c>
      <c r="E410">
        <f>IF(OR($A410="",screen_TA_reviewer_B!$D410=""),"",screen_TA_reviewer_B!$D410)</f>
        <v/>
      </c>
      <c r="F410">
        <f>IF(AND(B410&lt;&gt;"",C410&lt;&gt;""),1,"")</f>
        <v/>
      </c>
      <c r="G410">
        <f>IF(F410=1,IF(B410=C410,1,0),"")</f>
        <v/>
      </c>
      <c r="H410">
        <f>IF(B410="","",IFERROR(VLOOKUP(B410,lst_TA_binary_map_table,2,FALSE),"INVALID"))</f>
        <v/>
      </c>
      <c r="I410">
        <f>IF(C410="","",IFERROR(VLOOKUP(C410,lst_TA_binary_map_table,2,FALSE),"INVALID"))</f>
        <v/>
      </c>
      <c r="J410">
        <f>IF(F410=1,IF(H410=I410,1,0),"")</f>
        <v/>
      </c>
      <c r="K410">
        <f>IF(G410=0,1,"")</f>
        <v/>
      </c>
      <c r="L410">
        <f>IF(K410=1,COUNTIF($K$2:K410,1),"")</f>
        <v/>
      </c>
      <c r="N410" t="n">
        <v>409</v>
      </c>
      <c r="O410">
        <f>IFERROR(MATCH(N410,$L$2:$L$5001,0),"")</f>
        <v/>
      </c>
      <c r="P410">
        <f>IF(O410="","",INDEX($A$2:$A$5001,O410))</f>
        <v/>
      </c>
      <c r="Q410">
        <f>IF(O410="","",INDEX($B$2:$B$5001,O410))</f>
        <v/>
      </c>
      <c r="R410">
        <f>IF(O410="","",INDEX($C$2:$C$5001,O410))</f>
        <v/>
      </c>
      <c r="S410">
        <f>IF(O410="","",INDEX($D$2:$D$5001,O410))</f>
        <v/>
      </c>
      <c r="T410">
        <f>IF(O410="","",INDEX($E$2:$E$5001,O410))</f>
        <v/>
      </c>
    </row>
    <row r="411">
      <c r="A411">
        <f>IF(screen_TA_reviewer_A!$A411="","",screen_TA_reviewer_A!$A411)</f>
        <v/>
      </c>
      <c r="B411">
        <f>IF(OR($A411="",screen_TA_reviewer_A!$C411=""),"",screen_TA_reviewer_A!$C411)</f>
        <v/>
      </c>
      <c r="C411">
        <f>IF(OR($A411="",screen_TA_reviewer_B!$C411=""),"",screen_TA_reviewer_B!$C411)</f>
        <v/>
      </c>
      <c r="D411">
        <f>IF(OR($A411="",screen_TA_reviewer_A!$D411=""),"",screen_TA_reviewer_A!$D411)</f>
        <v/>
      </c>
      <c r="E411">
        <f>IF(OR($A411="",screen_TA_reviewer_B!$D411=""),"",screen_TA_reviewer_B!$D411)</f>
        <v/>
      </c>
      <c r="F411">
        <f>IF(AND(B411&lt;&gt;"",C411&lt;&gt;""),1,"")</f>
        <v/>
      </c>
      <c r="G411">
        <f>IF(F411=1,IF(B411=C411,1,0),"")</f>
        <v/>
      </c>
      <c r="H411">
        <f>IF(B411="","",IFERROR(VLOOKUP(B411,lst_TA_binary_map_table,2,FALSE),"INVALID"))</f>
        <v/>
      </c>
      <c r="I411">
        <f>IF(C411="","",IFERROR(VLOOKUP(C411,lst_TA_binary_map_table,2,FALSE),"INVALID"))</f>
        <v/>
      </c>
      <c r="J411">
        <f>IF(F411=1,IF(H411=I411,1,0),"")</f>
        <v/>
      </c>
      <c r="K411">
        <f>IF(G411=0,1,"")</f>
        <v/>
      </c>
      <c r="L411">
        <f>IF(K411=1,COUNTIF($K$2:K411,1),"")</f>
        <v/>
      </c>
      <c r="N411" t="n">
        <v>410</v>
      </c>
      <c r="O411">
        <f>IFERROR(MATCH(N411,$L$2:$L$5001,0),"")</f>
        <v/>
      </c>
      <c r="P411">
        <f>IF(O411="","",INDEX($A$2:$A$5001,O411))</f>
        <v/>
      </c>
      <c r="Q411">
        <f>IF(O411="","",INDEX($B$2:$B$5001,O411))</f>
        <v/>
      </c>
      <c r="R411">
        <f>IF(O411="","",INDEX($C$2:$C$5001,O411))</f>
        <v/>
      </c>
      <c r="S411">
        <f>IF(O411="","",INDEX($D$2:$D$5001,O411))</f>
        <v/>
      </c>
      <c r="T411">
        <f>IF(O411="","",INDEX($E$2:$E$5001,O411))</f>
        <v/>
      </c>
    </row>
    <row r="412">
      <c r="A412">
        <f>IF(screen_TA_reviewer_A!$A412="","",screen_TA_reviewer_A!$A412)</f>
        <v/>
      </c>
      <c r="B412">
        <f>IF(OR($A412="",screen_TA_reviewer_A!$C412=""),"",screen_TA_reviewer_A!$C412)</f>
        <v/>
      </c>
      <c r="C412">
        <f>IF(OR($A412="",screen_TA_reviewer_B!$C412=""),"",screen_TA_reviewer_B!$C412)</f>
        <v/>
      </c>
      <c r="D412">
        <f>IF(OR($A412="",screen_TA_reviewer_A!$D412=""),"",screen_TA_reviewer_A!$D412)</f>
        <v/>
      </c>
      <c r="E412">
        <f>IF(OR($A412="",screen_TA_reviewer_B!$D412=""),"",screen_TA_reviewer_B!$D412)</f>
        <v/>
      </c>
      <c r="F412">
        <f>IF(AND(B412&lt;&gt;"",C412&lt;&gt;""),1,"")</f>
        <v/>
      </c>
      <c r="G412">
        <f>IF(F412=1,IF(B412=C412,1,0),"")</f>
        <v/>
      </c>
      <c r="H412">
        <f>IF(B412="","",IFERROR(VLOOKUP(B412,lst_TA_binary_map_table,2,FALSE),"INVALID"))</f>
        <v/>
      </c>
      <c r="I412">
        <f>IF(C412="","",IFERROR(VLOOKUP(C412,lst_TA_binary_map_table,2,FALSE),"INVALID"))</f>
        <v/>
      </c>
      <c r="J412">
        <f>IF(F412=1,IF(H412=I412,1,0),"")</f>
        <v/>
      </c>
      <c r="K412">
        <f>IF(G412=0,1,"")</f>
        <v/>
      </c>
      <c r="L412">
        <f>IF(K412=1,COUNTIF($K$2:K412,1),"")</f>
        <v/>
      </c>
      <c r="N412" t="n">
        <v>411</v>
      </c>
      <c r="O412">
        <f>IFERROR(MATCH(N412,$L$2:$L$5001,0),"")</f>
        <v/>
      </c>
      <c r="P412">
        <f>IF(O412="","",INDEX($A$2:$A$5001,O412))</f>
        <v/>
      </c>
      <c r="Q412">
        <f>IF(O412="","",INDEX($B$2:$B$5001,O412))</f>
        <v/>
      </c>
      <c r="R412">
        <f>IF(O412="","",INDEX($C$2:$C$5001,O412))</f>
        <v/>
      </c>
      <c r="S412">
        <f>IF(O412="","",INDEX($D$2:$D$5001,O412))</f>
        <v/>
      </c>
      <c r="T412">
        <f>IF(O412="","",INDEX($E$2:$E$5001,O412))</f>
        <v/>
      </c>
    </row>
    <row r="413">
      <c r="A413">
        <f>IF(screen_TA_reviewer_A!$A413="","",screen_TA_reviewer_A!$A413)</f>
        <v/>
      </c>
      <c r="B413">
        <f>IF(OR($A413="",screen_TA_reviewer_A!$C413=""),"",screen_TA_reviewer_A!$C413)</f>
        <v/>
      </c>
      <c r="C413">
        <f>IF(OR($A413="",screen_TA_reviewer_B!$C413=""),"",screen_TA_reviewer_B!$C413)</f>
        <v/>
      </c>
      <c r="D413">
        <f>IF(OR($A413="",screen_TA_reviewer_A!$D413=""),"",screen_TA_reviewer_A!$D413)</f>
        <v/>
      </c>
      <c r="E413">
        <f>IF(OR($A413="",screen_TA_reviewer_B!$D413=""),"",screen_TA_reviewer_B!$D413)</f>
        <v/>
      </c>
      <c r="F413">
        <f>IF(AND(B413&lt;&gt;"",C413&lt;&gt;""),1,"")</f>
        <v/>
      </c>
      <c r="G413">
        <f>IF(F413=1,IF(B413=C413,1,0),"")</f>
        <v/>
      </c>
      <c r="H413">
        <f>IF(B413="","",IFERROR(VLOOKUP(B413,lst_TA_binary_map_table,2,FALSE),"INVALID"))</f>
        <v/>
      </c>
      <c r="I413">
        <f>IF(C413="","",IFERROR(VLOOKUP(C413,lst_TA_binary_map_table,2,FALSE),"INVALID"))</f>
        <v/>
      </c>
      <c r="J413">
        <f>IF(F413=1,IF(H413=I413,1,0),"")</f>
        <v/>
      </c>
      <c r="K413">
        <f>IF(G413=0,1,"")</f>
        <v/>
      </c>
      <c r="L413">
        <f>IF(K413=1,COUNTIF($K$2:K413,1),"")</f>
        <v/>
      </c>
      <c r="N413" t="n">
        <v>412</v>
      </c>
      <c r="O413">
        <f>IFERROR(MATCH(N413,$L$2:$L$5001,0),"")</f>
        <v/>
      </c>
      <c r="P413">
        <f>IF(O413="","",INDEX($A$2:$A$5001,O413))</f>
        <v/>
      </c>
      <c r="Q413">
        <f>IF(O413="","",INDEX($B$2:$B$5001,O413))</f>
        <v/>
      </c>
      <c r="R413">
        <f>IF(O413="","",INDEX($C$2:$C$5001,O413))</f>
        <v/>
      </c>
      <c r="S413">
        <f>IF(O413="","",INDEX($D$2:$D$5001,O413))</f>
        <v/>
      </c>
      <c r="T413">
        <f>IF(O413="","",INDEX($E$2:$E$5001,O413))</f>
        <v/>
      </c>
    </row>
    <row r="414">
      <c r="A414">
        <f>IF(screen_TA_reviewer_A!$A414="","",screen_TA_reviewer_A!$A414)</f>
        <v/>
      </c>
      <c r="B414">
        <f>IF(OR($A414="",screen_TA_reviewer_A!$C414=""),"",screen_TA_reviewer_A!$C414)</f>
        <v/>
      </c>
      <c r="C414">
        <f>IF(OR($A414="",screen_TA_reviewer_B!$C414=""),"",screen_TA_reviewer_B!$C414)</f>
        <v/>
      </c>
      <c r="D414">
        <f>IF(OR($A414="",screen_TA_reviewer_A!$D414=""),"",screen_TA_reviewer_A!$D414)</f>
        <v/>
      </c>
      <c r="E414">
        <f>IF(OR($A414="",screen_TA_reviewer_B!$D414=""),"",screen_TA_reviewer_B!$D414)</f>
        <v/>
      </c>
      <c r="F414">
        <f>IF(AND(B414&lt;&gt;"",C414&lt;&gt;""),1,"")</f>
        <v/>
      </c>
      <c r="G414">
        <f>IF(F414=1,IF(B414=C414,1,0),"")</f>
        <v/>
      </c>
      <c r="H414">
        <f>IF(B414="","",IFERROR(VLOOKUP(B414,lst_TA_binary_map_table,2,FALSE),"INVALID"))</f>
        <v/>
      </c>
      <c r="I414">
        <f>IF(C414="","",IFERROR(VLOOKUP(C414,lst_TA_binary_map_table,2,FALSE),"INVALID"))</f>
        <v/>
      </c>
      <c r="J414">
        <f>IF(F414=1,IF(H414=I414,1,0),"")</f>
        <v/>
      </c>
      <c r="K414">
        <f>IF(G414=0,1,"")</f>
        <v/>
      </c>
      <c r="L414">
        <f>IF(K414=1,COUNTIF($K$2:K414,1),"")</f>
        <v/>
      </c>
      <c r="N414" t="n">
        <v>413</v>
      </c>
      <c r="O414">
        <f>IFERROR(MATCH(N414,$L$2:$L$5001,0),"")</f>
        <v/>
      </c>
      <c r="P414">
        <f>IF(O414="","",INDEX($A$2:$A$5001,O414))</f>
        <v/>
      </c>
      <c r="Q414">
        <f>IF(O414="","",INDEX($B$2:$B$5001,O414))</f>
        <v/>
      </c>
      <c r="R414">
        <f>IF(O414="","",INDEX($C$2:$C$5001,O414))</f>
        <v/>
      </c>
      <c r="S414">
        <f>IF(O414="","",INDEX($D$2:$D$5001,O414))</f>
        <v/>
      </c>
      <c r="T414">
        <f>IF(O414="","",INDEX($E$2:$E$5001,O414))</f>
        <v/>
      </c>
    </row>
    <row r="415">
      <c r="A415">
        <f>IF(screen_TA_reviewer_A!$A415="","",screen_TA_reviewer_A!$A415)</f>
        <v/>
      </c>
      <c r="B415">
        <f>IF(OR($A415="",screen_TA_reviewer_A!$C415=""),"",screen_TA_reviewer_A!$C415)</f>
        <v/>
      </c>
      <c r="C415">
        <f>IF(OR($A415="",screen_TA_reviewer_B!$C415=""),"",screen_TA_reviewer_B!$C415)</f>
        <v/>
      </c>
      <c r="D415">
        <f>IF(OR($A415="",screen_TA_reviewer_A!$D415=""),"",screen_TA_reviewer_A!$D415)</f>
        <v/>
      </c>
      <c r="E415">
        <f>IF(OR($A415="",screen_TA_reviewer_B!$D415=""),"",screen_TA_reviewer_B!$D415)</f>
        <v/>
      </c>
      <c r="F415">
        <f>IF(AND(B415&lt;&gt;"",C415&lt;&gt;""),1,"")</f>
        <v/>
      </c>
      <c r="G415">
        <f>IF(F415=1,IF(B415=C415,1,0),"")</f>
        <v/>
      </c>
      <c r="H415">
        <f>IF(B415="","",IFERROR(VLOOKUP(B415,lst_TA_binary_map_table,2,FALSE),"INVALID"))</f>
        <v/>
      </c>
      <c r="I415">
        <f>IF(C415="","",IFERROR(VLOOKUP(C415,lst_TA_binary_map_table,2,FALSE),"INVALID"))</f>
        <v/>
      </c>
      <c r="J415">
        <f>IF(F415=1,IF(H415=I415,1,0),"")</f>
        <v/>
      </c>
      <c r="K415">
        <f>IF(G415=0,1,"")</f>
        <v/>
      </c>
      <c r="L415">
        <f>IF(K415=1,COUNTIF($K$2:K415,1),"")</f>
        <v/>
      </c>
      <c r="N415" t="n">
        <v>414</v>
      </c>
      <c r="O415">
        <f>IFERROR(MATCH(N415,$L$2:$L$5001,0),"")</f>
        <v/>
      </c>
      <c r="P415">
        <f>IF(O415="","",INDEX($A$2:$A$5001,O415))</f>
        <v/>
      </c>
      <c r="Q415">
        <f>IF(O415="","",INDEX($B$2:$B$5001,O415))</f>
        <v/>
      </c>
      <c r="R415">
        <f>IF(O415="","",INDEX($C$2:$C$5001,O415))</f>
        <v/>
      </c>
      <c r="S415">
        <f>IF(O415="","",INDEX($D$2:$D$5001,O415))</f>
        <v/>
      </c>
      <c r="T415">
        <f>IF(O415="","",INDEX($E$2:$E$5001,O415))</f>
        <v/>
      </c>
    </row>
    <row r="416">
      <c r="A416">
        <f>IF(screen_TA_reviewer_A!$A416="","",screen_TA_reviewer_A!$A416)</f>
        <v/>
      </c>
      <c r="B416">
        <f>IF(OR($A416="",screen_TA_reviewer_A!$C416=""),"",screen_TA_reviewer_A!$C416)</f>
        <v/>
      </c>
      <c r="C416">
        <f>IF(OR($A416="",screen_TA_reviewer_B!$C416=""),"",screen_TA_reviewer_B!$C416)</f>
        <v/>
      </c>
      <c r="D416">
        <f>IF(OR($A416="",screen_TA_reviewer_A!$D416=""),"",screen_TA_reviewer_A!$D416)</f>
        <v/>
      </c>
      <c r="E416">
        <f>IF(OR($A416="",screen_TA_reviewer_B!$D416=""),"",screen_TA_reviewer_B!$D416)</f>
        <v/>
      </c>
      <c r="F416">
        <f>IF(AND(B416&lt;&gt;"",C416&lt;&gt;""),1,"")</f>
        <v/>
      </c>
      <c r="G416">
        <f>IF(F416=1,IF(B416=C416,1,0),"")</f>
        <v/>
      </c>
      <c r="H416">
        <f>IF(B416="","",IFERROR(VLOOKUP(B416,lst_TA_binary_map_table,2,FALSE),"INVALID"))</f>
        <v/>
      </c>
      <c r="I416">
        <f>IF(C416="","",IFERROR(VLOOKUP(C416,lst_TA_binary_map_table,2,FALSE),"INVALID"))</f>
        <v/>
      </c>
      <c r="J416">
        <f>IF(F416=1,IF(H416=I416,1,0),"")</f>
        <v/>
      </c>
      <c r="K416">
        <f>IF(G416=0,1,"")</f>
        <v/>
      </c>
      <c r="L416">
        <f>IF(K416=1,COUNTIF($K$2:K416,1),"")</f>
        <v/>
      </c>
      <c r="N416" t="n">
        <v>415</v>
      </c>
      <c r="O416">
        <f>IFERROR(MATCH(N416,$L$2:$L$5001,0),"")</f>
        <v/>
      </c>
      <c r="P416">
        <f>IF(O416="","",INDEX($A$2:$A$5001,O416))</f>
        <v/>
      </c>
      <c r="Q416">
        <f>IF(O416="","",INDEX($B$2:$B$5001,O416))</f>
        <v/>
      </c>
      <c r="R416">
        <f>IF(O416="","",INDEX($C$2:$C$5001,O416))</f>
        <v/>
      </c>
      <c r="S416">
        <f>IF(O416="","",INDEX($D$2:$D$5001,O416))</f>
        <v/>
      </c>
      <c r="T416">
        <f>IF(O416="","",INDEX($E$2:$E$5001,O416))</f>
        <v/>
      </c>
    </row>
    <row r="417">
      <c r="A417">
        <f>IF(screen_TA_reviewer_A!$A417="","",screen_TA_reviewer_A!$A417)</f>
        <v/>
      </c>
      <c r="B417">
        <f>IF(OR($A417="",screen_TA_reviewer_A!$C417=""),"",screen_TA_reviewer_A!$C417)</f>
        <v/>
      </c>
      <c r="C417">
        <f>IF(OR($A417="",screen_TA_reviewer_B!$C417=""),"",screen_TA_reviewer_B!$C417)</f>
        <v/>
      </c>
      <c r="D417">
        <f>IF(OR($A417="",screen_TA_reviewer_A!$D417=""),"",screen_TA_reviewer_A!$D417)</f>
        <v/>
      </c>
      <c r="E417">
        <f>IF(OR($A417="",screen_TA_reviewer_B!$D417=""),"",screen_TA_reviewer_B!$D417)</f>
        <v/>
      </c>
      <c r="F417">
        <f>IF(AND(B417&lt;&gt;"",C417&lt;&gt;""),1,"")</f>
        <v/>
      </c>
      <c r="G417">
        <f>IF(F417=1,IF(B417=C417,1,0),"")</f>
        <v/>
      </c>
      <c r="H417">
        <f>IF(B417="","",IFERROR(VLOOKUP(B417,lst_TA_binary_map_table,2,FALSE),"INVALID"))</f>
        <v/>
      </c>
      <c r="I417">
        <f>IF(C417="","",IFERROR(VLOOKUP(C417,lst_TA_binary_map_table,2,FALSE),"INVALID"))</f>
        <v/>
      </c>
      <c r="J417">
        <f>IF(F417=1,IF(H417=I417,1,0),"")</f>
        <v/>
      </c>
      <c r="K417">
        <f>IF(G417=0,1,"")</f>
        <v/>
      </c>
      <c r="L417">
        <f>IF(K417=1,COUNTIF($K$2:K417,1),"")</f>
        <v/>
      </c>
      <c r="N417" t="n">
        <v>416</v>
      </c>
      <c r="O417">
        <f>IFERROR(MATCH(N417,$L$2:$L$5001,0),"")</f>
        <v/>
      </c>
      <c r="P417">
        <f>IF(O417="","",INDEX($A$2:$A$5001,O417))</f>
        <v/>
      </c>
      <c r="Q417">
        <f>IF(O417="","",INDEX($B$2:$B$5001,O417))</f>
        <v/>
      </c>
      <c r="R417">
        <f>IF(O417="","",INDEX($C$2:$C$5001,O417))</f>
        <v/>
      </c>
      <c r="S417">
        <f>IF(O417="","",INDEX($D$2:$D$5001,O417))</f>
        <v/>
      </c>
      <c r="T417">
        <f>IF(O417="","",INDEX($E$2:$E$5001,O417))</f>
        <v/>
      </c>
    </row>
    <row r="418">
      <c r="A418">
        <f>IF(screen_TA_reviewer_A!$A418="","",screen_TA_reviewer_A!$A418)</f>
        <v/>
      </c>
      <c r="B418">
        <f>IF(OR($A418="",screen_TA_reviewer_A!$C418=""),"",screen_TA_reviewer_A!$C418)</f>
        <v/>
      </c>
      <c r="C418">
        <f>IF(OR($A418="",screen_TA_reviewer_B!$C418=""),"",screen_TA_reviewer_B!$C418)</f>
        <v/>
      </c>
      <c r="D418">
        <f>IF(OR($A418="",screen_TA_reviewer_A!$D418=""),"",screen_TA_reviewer_A!$D418)</f>
        <v/>
      </c>
      <c r="E418">
        <f>IF(OR($A418="",screen_TA_reviewer_B!$D418=""),"",screen_TA_reviewer_B!$D418)</f>
        <v/>
      </c>
      <c r="F418">
        <f>IF(AND(B418&lt;&gt;"",C418&lt;&gt;""),1,"")</f>
        <v/>
      </c>
      <c r="G418">
        <f>IF(F418=1,IF(B418=C418,1,0),"")</f>
        <v/>
      </c>
      <c r="H418">
        <f>IF(B418="","",IFERROR(VLOOKUP(B418,lst_TA_binary_map_table,2,FALSE),"INVALID"))</f>
        <v/>
      </c>
      <c r="I418">
        <f>IF(C418="","",IFERROR(VLOOKUP(C418,lst_TA_binary_map_table,2,FALSE),"INVALID"))</f>
        <v/>
      </c>
      <c r="J418">
        <f>IF(F418=1,IF(H418=I418,1,0),"")</f>
        <v/>
      </c>
      <c r="K418">
        <f>IF(G418=0,1,"")</f>
        <v/>
      </c>
      <c r="L418">
        <f>IF(K418=1,COUNTIF($K$2:K418,1),"")</f>
        <v/>
      </c>
      <c r="N418" t="n">
        <v>417</v>
      </c>
      <c r="O418">
        <f>IFERROR(MATCH(N418,$L$2:$L$5001,0),"")</f>
        <v/>
      </c>
      <c r="P418">
        <f>IF(O418="","",INDEX($A$2:$A$5001,O418))</f>
        <v/>
      </c>
      <c r="Q418">
        <f>IF(O418="","",INDEX($B$2:$B$5001,O418))</f>
        <v/>
      </c>
      <c r="R418">
        <f>IF(O418="","",INDEX($C$2:$C$5001,O418))</f>
        <v/>
      </c>
      <c r="S418">
        <f>IF(O418="","",INDEX($D$2:$D$5001,O418))</f>
        <v/>
      </c>
      <c r="T418">
        <f>IF(O418="","",INDEX($E$2:$E$5001,O418))</f>
        <v/>
      </c>
    </row>
    <row r="419">
      <c r="A419">
        <f>IF(screen_TA_reviewer_A!$A419="","",screen_TA_reviewer_A!$A419)</f>
        <v/>
      </c>
      <c r="B419">
        <f>IF(OR($A419="",screen_TA_reviewer_A!$C419=""),"",screen_TA_reviewer_A!$C419)</f>
        <v/>
      </c>
      <c r="C419">
        <f>IF(OR($A419="",screen_TA_reviewer_B!$C419=""),"",screen_TA_reviewer_B!$C419)</f>
        <v/>
      </c>
      <c r="D419">
        <f>IF(OR($A419="",screen_TA_reviewer_A!$D419=""),"",screen_TA_reviewer_A!$D419)</f>
        <v/>
      </c>
      <c r="E419">
        <f>IF(OR($A419="",screen_TA_reviewer_B!$D419=""),"",screen_TA_reviewer_B!$D419)</f>
        <v/>
      </c>
      <c r="F419">
        <f>IF(AND(B419&lt;&gt;"",C419&lt;&gt;""),1,"")</f>
        <v/>
      </c>
      <c r="G419">
        <f>IF(F419=1,IF(B419=C419,1,0),"")</f>
        <v/>
      </c>
      <c r="H419">
        <f>IF(B419="","",IFERROR(VLOOKUP(B419,lst_TA_binary_map_table,2,FALSE),"INVALID"))</f>
        <v/>
      </c>
      <c r="I419">
        <f>IF(C419="","",IFERROR(VLOOKUP(C419,lst_TA_binary_map_table,2,FALSE),"INVALID"))</f>
        <v/>
      </c>
      <c r="J419">
        <f>IF(F419=1,IF(H419=I419,1,0),"")</f>
        <v/>
      </c>
      <c r="K419">
        <f>IF(G419=0,1,"")</f>
        <v/>
      </c>
      <c r="L419">
        <f>IF(K419=1,COUNTIF($K$2:K419,1),"")</f>
        <v/>
      </c>
      <c r="N419" t="n">
        <v>418</v>
      </c>
      <c r="O419">
        <f>IFERROR(MATCH(N419,$L$2:$L$5001,0),"")</f>
        <v/>
      </c>
      <c r="P419">
        <f>IF(O419="","",INDEX($A$2:$A$5001,O419))</f>
        <v/>
      </c>
      <c r="Q419">
        <f>IF(O419="","",INDEX($B$2:$B$5001,O419))</f>
        <v/>
      </c>
      <c r="R419">
        <f>IF(O419="","",INDEX($C$2:$C$5001,O419))</f>
        <v/>
      </c>
      <c r="S419">
        <f>IF(O419="","",INDEX($D$2:$D$5001,O419))</f>
        <v/>
      </c>
      <c r="T419">
        <f>IF(O419="","",INDEX($E$2:$E$5001,O419))</f>
        <v/>
      </c>
    </row>
    <row r="420">
      <c r="A420">
        <f>IF(screen_TA_reviewer_A!$A420="","",screen_TA_reviewer_A!$A420)</f>
        <v/>
      </c>
      <c r="B420">
        <f>IF(OR($A420="",screen_TA_reviewer_A!$C420=""),"",screen_TA_reviewer_A!$C420)</f>
        <v/>
      </c>
      <c r="C420">
        <f>IF(OR($A420="",screen_TA_reviewer_B!$C420=""),"",screen_TA_reviewer_B!$C420)</f>
        <v/>
      </c>
      <c r="D420">
        <f>IF(OR($A420="",screen_TA_reviewer_A!$D420=""),"",screen_TA_reviewer_A!$D420)</f>
        <v/>
      </c>
      <c r="E420">
        <f>IF(OR($A420="",screen_TA_reviewer_B!$D420=""),"",screen_TA_reviewer_B!$D420)</f>
        <v/>
      </c>
      <c r="F420">
        <f>IF(AND(B420&lt;&gt;"",C420&lt;&gt;""),1,"")</f>
        <v/>
      </c>
      <c r="G420">
        <f>IF(F420=1,IF(B420=C420,1,0),"")</f>
        <v/>
      </c>
      <c r="H420">
        <f>IF(B420="","",IFERROR(VLOOKUP(B420,lst_TA_binary_map_table,2,FALSE),"INVALID"))</f>
        <v/>
      </c>
      <c r="I420">
        <f>IF(C420="","",IFERROR(VLOOKUP(C420,lst_TA_binary_map_table,2,FALSE),"INVALID"))</f>
        <v/>
      </c>
      <c r="J420">
        <f>IF(F420=1,IF(H420=I420,1,0),"")</f>
        <v/>
      </c>
      <c r="K420">
        <f>IF(G420=0,1,"")</f>
        <v/>
      </c>
      <c r="L420">
        <f>IF(K420=1,COUNTIF($K$2:K420,1),"")</f>
        <v/>
      </c>
      <c r="N420" t="n">
        <v>419</v>
      </c>
      <c r="O420">
        <f>IFERROR(MATCH(N420,$L$2:$L$5001,0),"")</f>
        <v/>
      </c>
      <c r="P420">
        <f>IF(O420="","",INDEX($A$2:$A$5001,O420))</f>
        <v/>
      </c>
      <c r="Q420">
        <f>IF(O420="","",INDEX($B$2:$B$5001,O420))</f>
        <v/>
      </c>
      <c r="R420">
        <f>IF(O420="","",INDEX($C$2:$C$5001,O420))</f>
        <v/>
      </c>
      <c r="S420">
        <f>IF(O420="","",INDEX($D$2:$D$5001,O420))</f>
        <v/>
      </c>
      <c r="T420">
        <f>IF(O420="","",INDEX($E$2:$E$5001,O420))</f>
        <v/>
      </c>
    </row>
    <row r="421">
      <c r="A421">
        <f>IF(screen_TA_reviewer_A!$A421="","",screen_TA_reviewer_A!$A421)</f>
        <v/>
      </c>
      <c r="B421">
        <f>IF(OR($A421="",screen_TA_reviewer_A!$C421=""),"",screen_TA_reviewer_A!$C421)</f>
        <v/>
      </c>
      <c r="C421">
        <f>IF(OR($A421="",screen_TA_reviewer_B!$C421=""),"",screen_TA_reviewer_B!$C421)</f>
        <v/>
      </c>
      <c r="D421">
        <f>IF(OR($A421="",screen_TA_reviewer_A!$D421=""),"",screen_TA_reviewer_A!$D421)</f>
        <v/>
      </c>
      <c r="E421">
        <f>IF(OR($A421="",screen_TA_reviewer_B!$D421=""),"",screen_TA_reviewer_B!$D421)</f>
        <v/>
      </c>
      <c r="F421">
        <f>IF(AND(B421&lt;&gt;"",C421&lt;&gt;""),1,"")</f>
        <v/>
      </c>
      <c r="G421">
        <f>IF(F421=1,IF(B421=C421,1,0),"")</f>
        <v/>
      </c>
      <c r="H421">
        <f>IF(B421="","",IFERROR(VLOOKUP(B421,lst_TA_binary_map_table,2,FALSE),"INVALID"))</f>
        <v/>
      </c>
      <c r="I421">
        <f>IF(C421="","",IFERROR(VLOOKUP(C421,lst_TA_binary_map_table,2,FALSE),"INVALID"))</f>
        <v/>
      </c>
      <c r="J421">
        <f>IF(F421=1,IF(H421=I421,1,0),"")</f>
        <v/>
      </c>
      <c r="K421">
        <f>IF(G421=0,1,"")</f>
        <v/>
      </c>
      <c r="L421">
        <f>IF(K421=1,COUNTIF($K$2:K421,1),"")</f>
        <v/>
      </c>
      <c r="N421" t="n">
        <v>420</v>
      </c>
      <c r="O421">
        <f>IFERROR(MATCH(N421,$L$2:$L$5001,0),"")</f>
        <v/>
      </c>
      <c r="P421">
        <f>IF(O421="","",INDEX($A$2:$A$5001,O421))</f>
        <v/>
      </c>
      <c r="Q421">
        <f>IF(O421="","",INDEX($B$2:$B$5001,O421))</f>
        <v/>
      </c>
      <c r="R421">
        <f>IF(O421="","",INDEX($C$2:$C$5001,O421))</f>
        <v/>
      </c>
      <c r="S421">
        <f>IF(O421="","",INDEX($D$2:$D$5001,O421))</f>
        <v/>
      </c>
      <c r="T421">
        <f>IF(O421="","",INDEX($E$2:$E$5001,O421))</f>
        <v/>
      </c>
    </row>
    <row r="422">
      <c r="A422">
        <f>IF(screen_TA_reviewer_A!$A422="","",screen_TA_reviewer_A!$A422)</f>
        <v/>
      </c>
      <c r="B422">
        <f>IF(OR($A422="",screen_TA_reviewer_A!$C422=""),"",screen_TA_reviewer_A!$C422)</f>
        <v/>
      </c>
      <c r="C422">
        <f>IF(OR($A422="",screen_TA_reviewer_B!$C422=""),"",screen_TA_reviewer_B!$C422)</f>
        <v/>
      </c>
      <c r="D422">
        <f>IF(OR($A422="",screen_TA_reviewer_A!$D422=""),"",screen_TA_reviewer_A!$D422)</f>
        <v/>
      </c>
      <c r="E422">
        <f>IF(OR($A422="",screen_TA_reviewer_B!$D422=""),"",screen_TA_reviewer_B!$D422)</f>
        <v/>
      </c>
      <c r="F422">
        <f>IF(AND(B422&lt;&gt;"",C422&lt;&gt;""),1,"")</f>
        <v/>
      </c>
      <c r="G422">
        <f>IF(F422=1,IF(B422=C422,1,0),"")</f>
        <v/>
      </c>
      <c r="H422">
        <f>IF(B422="","",IFERROR(VLOOKUP(B422,lst_TA_binary_map_table,2,FALSE),"INVALID"))</f>
        <v/>
      </c>
      <c r="I422">
        <f>IF(C422="","",IFERROR(VLOOKUP(C422,lst_TA_binary_map_table,2,FALSE),"INVALID"))</f>
        <v/>
      </c>
      <c r="J422">
        <f>IF(F422=1,IF(H422=I422,1,0),"")</f>
        <v/>
      </c>
      <c r="K422">
        <f>IF(G422=0,1,"")</f>
        <v/>
      </c>
      <c r="L422">
        <f>IF(K422=1,COUNTIF($K$2:K422,1),"")</f>
        <v/>
      </c>
      <c r="N422" t="n">
        <v>421</v>
      </c>
      <c r="O422">
        <f>IFERROR(MATCH(N422,$L$2:$L$5001,0),"")</f>
        <v/>
      </c>
      <c r="P422">
        <f>IF(O422="","",INDEX($A$2:$A$5001,O422))</f>
        <v/>
      </c>
      <c r="Q422">
        <f>IF(O422="","",INDEX($B$2:$B$5001,O422))</f>
        <v/>
      </c>
      <c r="R422">
        <f>IF(O422="","",INDEX($C$2:$C$5001,O422))</f>
        <v/>
      </c>
      <c r="S422">
        <f>IF(O422="","",INDEX($D$2:$D$5001,O422))</f>
        <v/>
      </c>
      <c r="T422">
        <f>IF(O422="","",INDEX($E$2:$E$5001,O422))</f>
        <v/>
      </c>
    </row>
    <row r="423">
      <c r="A423">
        <f>IF(screen_TA_reviewer_A!$A423="","",screen_TA_reviewer_A!$A423)</f>
        <v/>
      </c>
      <c r="B423">
        <f>IF(OR($A423="",screen_TA_reviewer_A!$C423=""),"",screen_TA_reviewer_A!$C423)</f>
        <v/>
      </c>
      <c r="C423">
        <f>IF(OR($A423="",screen_TA_reviewer_B!$C423=""),"",screen_TA_reviewer_B!$C423)</f>
        <v/>
      </c>
      <c r="D423">
        <f>IF(OR($A423="",screen_TA_reviewer_A!$D423=""),"",screen_TA_reviewer_A!$D423)</f>
        <v/>
      </c>
      <c r="E423">
        <f>IF(OR($A423="",screen_TA_reviewer_B!$D423=""),"",screen_TA_reviewer_B!$D423)</f>
        <v/>
      </c>
      <c r="F423">
        <f>IF(AND(B423&lt;&gt;"",C423&lt;&gt;""),1,"")</f>
        <v/>
      </c>
      <c r="G423">
        <f>IF(F423=1,IF(B423=C423,1,0),"")</f>
        <v/>
      </c>
      <c r="H423">
        <f>IF(B423="","",IFERROR(VLOOKUP(B423,lst_TA_binary_map_table,2,FALSE),"INVALID"))</f>
        <v/>
      </c>
      <c r="I423">
        <f>IF(C423="","",IFERROR(VLOOKUP(C423,lst_TA_binary_map_table,2,FALSE),"INVALID"))</f>
        <v/>
      </c>
      <c r="J423">
        <f>IF(F423=1,IF(H423=I423,1,0),"")</f>
        <v/>
      </c>
      <c r="K423">
        <f>IF(G423=0,1,"")</f>
        <v/>
      </c>
      <c r="L423">
        <f>IF(K423=1,COUNTIF($K$2:K423,1),"")</f>
        <v/>
      </c>
      <c r="N423" t="n">
        <v>422</v>
      </c>
      <c r="O423">
        <f>IFERROR(MATCH(N423,$L$2:$L$5001,0),"")</f>
        <v/>
      </c>
      <c r="P423">
        <f>IF(O423="","",INDEX($A$2:$A$5001,O423))</f>
        <v/>
      </c>
      <c r="Q423">
        <f>IF(O423="","",INDEX($B$2:$B$5001,O423))</f>
        <v/>
      </c>
      <c r="R423">
        <f>IF(O423="","",INDEX($C$2:$C$5001,O423))</f>
        <v/>
      </c>
      <c r="S423">
        <f>IF(O423="","",INDEX($D$2:$D$5001,O423))</f>
        <v/>
      </c>
      <c r="T423">
        <f>IF(O423="","",INDEX($E$2:$E$5001,O423))</f>
        <v/>
      </c>
    </row>
    <row r="424">
      <c r="A424">
        <f>IF(screen_TA_reviewer_A!$A424="","",screen_TA_reviewer_A!$A424)</f>
        <v/>
      </c>
      <c r="B424">
        <f>IF(OR($A424="",screen_TA_reviewer_A!$C424=""),"",screen_TA_reviewer_A!$C424)</f>
        <v/>
      </c>
      <c r="C424">
        <f>IF(OR($A424="",screen_TA_reviewer_B!$C424=""),"",screen_TA_reviewer_B!$C424)</f>
        <v/>
      </c>
      <c r="D424">
        <f>IF(OR($A424="",screen_TA_reviewer_A!$D424=""),"",screen_TA_reviewer_A!$D424)</f>
        <v/>
      </c>
      <c r="E424">
        <f>IF(OR($A424="",screen_TA_reviewer_B!$D424=""),"",screen_TA_reviewer_B!$D424)</f>
        <v/>
      </c>
      <c r="F424">
        <f>IF(AND(B424&lt;&gt;"",C424&lt;&gt;""),1,"")</f>
        <v/>
      </c>
      <c r="G424">
        <f>IF(F424=1,IF(B424=C424,1,0),"")</f>
        <v/>
      </c>
      <c r="H424">
        <f>IF(B424="","",IFERROR(VLOOKUP(B424,lst_TA_binary_map_table,2,FALSE),"INVALID"))</f>
        <v/>
      </c>
      <c r="I424">
        <f>IF(C424="","",IFERROR(VLOOKUP(C424,lst_TA_binary_map_table,2,FALSE),"INVALID"))</f>
        <v/>
      </c>
      <c r="J424">
        <f>IF(F424=1,IF(H424=I424,1,0),"")</f>
        <v/>
      </c>
      <c r="K424">
        <f>IF(G424=0,1,"")</f>
        <v/>
      </c>
      <c r="L424">
        <f>IF(K424=1,COUNTIF($K$2:K424,1),"")</f>
        <v/>
      </c>
      <c r="N424" t="n">
        <v>423</v>
      </c>
      <c r="O424">
        <f>IFERROR(MATCH(N424,$L$2:$L$5001,0),"")</f>
        <v/>
      </c>
      <c r="P424">
        <f>IF(O424="","",INDEX($A$2:$A$5001,O424))</f>
        <v/>
      </c>
      <c r="Q424">
        <f>IF(O424="","",INDEX($B$2:$B$5001,O424))</f>
        <v/>
      </c>
      <c r="R424">
        <f>IF(O424="","",INDEX($C$2:$C$5001,O424))</f>
        <v/>
      </c>
      <c r="S424">
        <f>IF(O424="","",INDEX($D$2:$D$5001,O424))</f>
        <v/>
      </c>
      <c r="T424">
        <f>IF(O424="","",INDEX($E$2:$E$5001,O424))</f>
        <v/>
      </c>
    </row>
    <row r="425">
      <c r="A425">
        <f>IF(screen_TA_reviewer_A!$A425="","",screen_TA_reviewer_A!$A425)</f>
        <v/>
      </c>
      <c r="B425">
        <f>IF(OR($A425="",screen_TA_reviewer_A!$C425=""),"",screen_TA_reviewer_A!$C425)</f>
        <v/>
      </c>
      <c r="C425">
        <f>IF(OR($A425="",screen_TA_reviewer_B!$C425=""),"",screen_TA_reviewer_B!$C425)</f>
        <v/>
      </c>
      <c r="D425">
        <f>IF(OR($A425="",screen_TA_reviewer_A!$D425=""),"",screen_TA_reviewer_A!$D425)</f>
        <v/>
      </c>
      <c r="E425">
        <f>IF(OR($A425="",screen_TA_reviewer_B!$D425=""),"",screen_TA_reviewer_B!$D425)</f>
        <v/>
      </c>
      <c r="F425">
        <f>IF(AND(B425&lt;&gt;"",C425&lt;&gt;""),1,"")</f>
        <v/>
      </c>
      <c r="G425">
        <f>IF(F425=1,IF(B425=C425,1,0),"")</f>
        <v/>
      </c>
      <c r="H425">
        <f>IF(B425="","",IFERROR(VLOOKUP(B425,lst_TA_binary_map_table,2,FALSE),"INVALID"))</f>
        <v/>
      </c>
      <c r="I425">
        <f>IF(C425="","",IFERROR(VLOOKUP(C425,lst_TA_binary_map_table,2,FALSE),"INVALID"))</f>
        <v/>
      </c>
      <c r="J425">
        <f>IF(F425=1,IF(H425=I425,1,0),"")</f>
        <v/>
      </c>
      <c r="K425">
        <f>IF(G425=0,1,"")</f>
        <v/>
      </c>
      <c r="L425">
        <f>IF(K425=1,COUNTIF($K$2:K425,1),"")</f>
        <v/>
      </c>
      <c r="N425" t="n">
        <v>424</v>
      </c>
      <c r="O425">
        <f>IFERROR(MATCH(N425,$L$2:$L$5001,0),"")</f>
        <v/>
      </c>
      <c r="P425">
        <f>IF(O425="","",INDEX($A$2:$A$5001,O425))</f>
        <v/>
      </c>
      <c r="Q425">
        <f>IF(O425="","",INDEX($B$2:$B$5001,O425))</f>
        <v/>
      </c>
      <c r="R425">
        <f>IF(O425="","",INDEX($C$2:$C$5001,O425))</f>
        <v/>
      </c>
      <c r="S425">
        <f>IF(O425="","",INDEX($D$2:$D$5001,O425))</f>
        <v/>
      </c>
      <c r="T425">
        <f>IF(O425="","",INDEX($E$2:$E$5001,O425))</f>
        <v/>
      </c>
    </row>
    <row r="426">
      <c r="A426">
        <f>IF(screen_TA_reviewer_A!$A426="","",screen_TA_reviewer_A!$A426)</f>
        <v/>
      </c>
      <c r="B426">
        <f>IF(OR($A426="",screen_TA_reviewer_A!$C426=""),"",screen_TA_reviewer_A!$C426)</f>
        <v/>
      </c>
      <c r="C426">
        <f>IF(OR($A426="",screen_TA_reviewer_B!$C426=""),"",screen_TA_reviewer_B!$C426)</f>
        <v/>
      </c>
      <c r="D426">
        <f>IF(OR($A426="",screen_TA_reviewer_A!$D426=""),"",screen_TA_reviewer_A!$D426)</f>
        <v/>
      </c>
      <c r="E426">
        <f>IF(OR($A426="",screen_TA_reviewer_B!$D426=""),"",screen_TA_reviewer_B!$D426)</f>
        <v/>
      </c>
      <c r="F426">
        <f>IF(AND(B426&lt;&gt;"",C426&lt;&gt;""),1,"")</f>
        <v/>
      </c>
      <c r="G426">
        <f>IF(F426=1,IF(B426=C426,1,0),"")</f>
        <v/>
      </c>
      <c r="H426">
        <f>IF(B426="","",IFERROR(VLOOKUP(B426,lst_TA_binary_map_table,2,FALSE),"INVALID"))</f>
        <v/>
      </c>
      <c r="I426">
        <f>IF(C426="","",IFERROR(VLOOKUP(C426,lst_TA_binary_map_table,2,FALSE),"INVALID"))</f>
        <v/>
      </c>
      <c r="J426">
        <f>IF(F426=1,IF(H426=I426,1,0),"")</f>
        <v/>
      </c>
      <c r="K426">
        <f>IF(G426=0,1,"")</f>
        <v/>
      </c>
      <c r="L426">
        <f>IF(K426=1,COUNTIF($K$2:K426,1),"")</f>
        <v/>
      </c>
      <c r="N426" t="n">
        <v>425</v>
      </c>
      <c r="O426">
        <f>IFERROR(MATCH(N426,$L$2:$L$5001,0),"")</f>
        <v/>
      </c>
      <c r="P426">
        <f>IF(O426="","",INDEX($A$2:$A$5001,O426))</f>
        <v/>
      </c>
      <c r="Q426">
        <f>IF(O426="","",INDEX($B$2:$B$5001,O426))</f>
        <v/>
      </c>
      <c r="R426">
        <f>IF(O426="","",INDEX($C$2:$C$5001,O426))</f>
        <v/>
      </c>
      <c r="S426">
        <f>IF(O426="","",INDEX($D$2:$D$5001,O426))</f>
        <v/>
      </c>
      <c r="T426">
        <f>IF(O426="","",INDEX($E$2:$E$5001,O426))</f>
        <v/>
      </c>
    </row>
    <row r="427">
      <c r="A427">
        <f>IF(screen_TA_reviewer_A!$A427="","",screen_TA_reviewer_A!$A427)</f>
        <v/>
      </c>
      <c r="B427">
        <f>IF(OR($A427="",screen_TA_reviewer_A!$C427=""),"",screen_TA_reviewer_A!$C427)</f>
        <v/>
      </c>
      <c r="C427">
        <f>IF(OR($A427="",screen_TA_reviewer_B!$C427=""),"",screen_TA_reviewer_B!$C427)</f>
        <v/>
      </c>
      <c r="D427">
        <f>IF(OR($A427="",screen_TA_reviewer_A!$D427=""),"",screen_TA_reviewer_A!$D427)</f>
        <v/>
      </c>
      <c r="E427">
        <f>IF(OR($A427="",screen_TA_reviewer_B!$D427=""),"",screen_TA_reviewer_B!$D427)</f>
        <v/>
      </c>
      <c r="F427">
        <f>IF(AND(B427&lt;&gt;"",C427&lt;&gt;""),1,"")</f>
        <v/>
      </c>
      <c r="G427">
        <f>IF(F427=1,IF(B427=C427,1,0),"")</f>
        <v/>
      </c>
      <c r="H427">
        <f>IF(B427="","",IFERROR(VLOOKUP(B427,lst_TA_binary_map_table,2,FALSE),"INVALID"))</f>
        <v/>
      </c>
      <c r="I427">
        <f>IF(C427="","",IFERROR(VLOOKUP(C427,lst_TA_binary_map_table,2,FALSE),"INVALID"))</f>
        <v/>
      </c>
      <c r="J427">
        <f>IF(F427=1,IF(H427=I427,1,0),"")</f>
        <v/>
      </c>
      <c r="K427">
        <f>IF(G427=0,1,"")</f>
        <v/>
      </c>
      <c r="L427">
        <f>IF(K427=1,COUNTIF($K$2:K427,1),"")</f>
        <v/>
      </c>
      <c r="N427" t="n">
        <v>426</v>
      </c>
      <c r="O427">
        <f>IFERROR(MATCH(N427,$L$2:$L$5001,0),"")</f>
        <v/>
      </c>
      <c r="P427">
        <f>IF(O427="","",INDEX($A$2:$A$5001,O427))</f>
        <v/>
      </c>
      <c r="Q427">
        <f>IF(O427="","",INDEX($B$2:$B$5001,O427))</f>
        <v/>
      </c>
      <c r="R427">
        <f>IF(O427="","",INDEX($C$2:$C$5001,O427))</f>
        <v/>
      </c>
      <c r="S427">
        <f>IF(O427="","",INDEX($D$2:$D$5001,O427))</f>
        <v/>
      </c>
      <c r="T427">
        <f>IF(O427="","",INDEX($E$2:$E$5001,O427))</f>
        <v/>
      </c>
    </row>
    <row r="428">
      <c r="A428">
        <f>IF(screen_TA_reviewer_A!$A428="","",screen_TA_reviewer_A!$A428)</f>
        <v/>
      </c>
      <c r="B428">
        <f>IF(OR($A428="",screen_TA_reviewer_A!$C428=""),"",screen_TA_reviewer_A!$C428)</f>
        <v/>
      </c>
      <c r="C428">
        <f>IF(OR($A428="",screen_TA_reviewer_B!$C428=""),"",screen_TA_reviewer_B!$C428)</f>
        <v/>
      </c>
      <c r="D428">
        <f>IF(OR($A428="",screen_TA_reviewer_A!$D428=""),"",screen_TA_reviewer_A!$D428)</f>
        <v/>
      </c>
      <c r="E428">
        <f>IF(OR($A428="",screen_TA_reviewer_B!$D428=""),"",screen_TA_reviewer_B!$D428)</f>
        <v/>
      </c>
      <c r="F428">
        <f>IF(AND(B428&lt;&gt;"",C428&lt;&gt;""),1,"")</f>
        <v/>
      </c>
      <c r="G428">
        <f>IF(F428=1,IF(B428=C428,1,0),"")</f>
        <v/>
      </c>
      <c r="H428">
        <f>IF(B428="","",IFERROR(VLOOKUP(B428,lst_TA_binary_map_table,2,FALSE),"INVALID"))</f>
        <v/>
      </c>
      <c r="I428">
        <f>IF(C428="","",IFERROR(VLOOKUP(C428,lst_TA_binary_map_table,2,FALSE),"INVALID"))</f>
        <v/>
      </c>
      <c r="J428">
        <f>IF(F428=1,IF(H428=I428,1,0),"")</f>
        <v/>
      </c>
      <c r="K428">
        <f>IF(G428=0,1,"")</f>
        <v/>
      </c>
      <c r="L428">
        <f>IF(K428=1,COUNTIF($K$2:K428,1),"")</f>
        <v/>
      </c>
      <c r="N428" t="n">
        <v>427</v>
      </c>
      <c r="O428">
        <f>IFERROR(MATCH(N428,$L$2:$L$5001,0),"")</f>
        <v/>
      </c>
      <c r="P428">
        <f>IF(O428="","",INDEX($A$2:$A$5001,O428))</f>
        <v/>
      </c>
      <c r="Q428">
        <f>IF(O428="","",INDEX($B$2:$B$5001,O428))</f>
        <v/>
      </c>
      <c r="R428">
        <f>IF(O428="","",INDEX($C$2:$C$5001,O428))</f>
        <v/>
      </c>
      <c r="S428">
        <f>IF(O428="","",INDEX($D$2:$D$5001,O428))</f>
        <v/>
      </c>
      <c r="T428">
        <f>IF(O428="","",INDEX($E$2:$E$5001,O428))</f>
        <v/>
      </c>
    </row>
    <row r="429">
      <c r="A429">
        <f>IF(screen_TA_reviewer_A!$A429="","",screen_TA_reviewer_A!$A429)</f>
        <v/>
      </c>
      <c r="B429">
        <f>IF(OR($A429="",screen_TA_reviewer_A!$C429=""),"",screen_TA_reviewer_A!$C429)</f>
        <v/>
      </c>
      <c r="C429">
        <f>IF(OR($A429="",screen_TA_reviewer_B!$C429=""),"",screen_TA_reviewer_B!$C429)</f>
        <v/>
      </c>
      <c r="D429">
        <f>IF(OR($A429="",screen_TA_reviewer_A!$D429=""),"",screen_TA_reviewer_A!$D429)</f>
        <v/>
      </c>
      <c r="E429">
        <f>IF(OR($A429="",screen_TA_reviewer_B!$D429=""),"",screen_TA_reviewer_B!$D429)</f>
        <v/>
      </c>
      <c r="F429">
        <f>IF(AND(B429&lt;&gt;"",C429&lt;&gt;""),1,"")</f>
        <v/>
      </c>
      <c r="G429">
        <f>IF(F429=1,IF(B429=C429,1,0),"")</f>
        <v/>
      </c>
      <c r="H429">
        <f>IF(B429="","",IFERROR(VLOOKUP(B429,lst_TA_binary_map_table,2,FALSE),"INVALID"))</f>
        <v/>
      </c>
      <c r="I429">
        <f>IF(C429="","",IFERROR(VLOOKUP(C429,lst_TA_binary_map_table,2,FALSE),"INVALID"))</f>
        <v/>
      </c>
      <c r="J429">
        <f>IF(F429=1,IF(H429=I429,1,0),"")</f>
        <v/>
      </c>
      <c r="K429">
        <f>IF(G429=0,1,"")</f>
        <v/>
      </c>
      <c r="L429">
        <f>IF(K429=1,COUNTIF($K$2:K429,1),"")</f>
        <v/>
      </c>
      <c r="N429" t="n">
        <v>428</v>
      </c>
      <c r="O429">
        <f>IFERROR(MATCH(N429,$L$2:$L$5001,0),"")</f>
        <v/>
      </c>
      <c r="P429">
        <f>IF(O429="","",INDEX($A$2:$A$5001,O429))</f>
        <v/>
      </c>
      <c r="Q429">
        <f>IF(O429="","",INDEX($B$2:$B$5001,O429))</f>
        <v/>
      </c>
      <c r="R429">
        <f>IF(O429="","",INDEX($C$2:$C$5001,O429))</f>
        <v/>
      </c>
      <c r="S429">
        <f>IF(O429="","",INDEX($D$2:$D$5001,O429))</f>
        <v/>
      </c>
      <c r="T429">
        <f>IF(O429="","",INDEX($E$2:$E$5001,O429))</f>
        <v/>
      </c>
    </row>
    <row r="430">
      <c r="A430">
        <f>IF(screen_TA_reviewer_A!$A430="","",screen_TA_reviewer_A!$A430)</f>
        <v/>
      </c>
      <c r="B430">
        <f>IF(OR($A430="",screen_TA_reviewer_A!$C430=""),"",screen_TA_reviewer_A!$C430)</f>
        <v/>
      </c>
      <c r="C430">
        <f>IF(OR($A430="",screen_TA_reviewer_B!$C430=""),"",screen_TA_reviewer_B!$C430)</f>
        <v/>
      </c>
      <c r="D430">
        <f>IF(OR($A430="",screen_TA_reviewer_A!$D430=""),"",screen_TA_reviewer_A!$D430)</f>
        <v/>
      </c>
      <c r="E430">
        <f>IF(OR($A430="",screen_TA_reviewer_B!$D430=""),"",screen_TA_reviewer_B!$D430)</f>
        <v/>
      </c>
      <c r="F430">
        <f>IF(AND(B430&lt;&gt;"",C430&lt;&gt;""),1,"")</f>
        <v/>
      </c>
      <c r="G430">
        <f>IF(F430=1,IF(B430=C430,1,0),"")</f>
        <v/>
      </c>
      <c r="H430">
        <f>IF(B430="","",IFERROR(VLOOKUP(B430,lst_TA_binary_map_table,2,FALSE),"INVALID"))</f>
        <v/>
      </c>
      <c r="I430">
        <f>IF(C430="","",IFERROR(VLOOKUP(C430,lst_TA_binary_map_table,2,FALSE),"INVALID"))</f>
        <v/>
      </c>
      <c r="J430">
        <f>IF(F430=1,IF(H430=I430,1,0),"")</f>
        <v/>
      </c>
      <c r="K430">
        <f>IF(G430=0,1,"")</f>
        <v/>
      </c>
      <c r="L430">
        <f>IF(K430=1,COUNTIF($K$2:K430,1),"")</f>
        <v/>
      </c>
      <c r="N430" t="n">
        <v>429</v>
      </c>
      <c r="O430">
        <f>IFERROR(MATCH(N430,$L$2:$L$5001,0),"")</f>
        <v/>
      </c>
      <c r="P430">
        <f>IF(O430="","",INDEX($A$2:$A$5001,O430))</f>
        <v/>
      </c>
      <c r="Q430">
        <f>IF(O430="","",INDEX($B$2:$B$5001,O430))</f>
        <v/>
      </c>
      <c r="R430">
        <f>IF(O430="","",INDEX($C$2:$C$5001,O430))</f>
        <v/>
      </c>
      <c r="S430">
        <f>IF(O430="","",INDEX($D$2:$D$5001,O430))</f>
        <v/>
      </c>
      <c r="T430">
        <f>IF(O430="","",INDEX($E$2:$E$5001,O430))</f>
        <v/>
      </c>
    </row>
    <row r="431">
      <c r="A431">
        <f>IF(screen_TA_reviewer_A!$A431="","",screen_TA_reviewer_A!$A431)</f>
        <v/>
      </c>
      <c r="B431">
        <f>IF(OR($A431="",screen_TA_reviewer_A!$C431=""),"",screen_TA_reviewer_A!$C431)</f>
        <v/>
      </c>
      <c r="C431">
        <f>IF(OR($A431="",screen_TA_reviewer_B!$C431=""),"",screen_TA_reviewer_B!$C431)</f>
        <v/>
      </c>
      <c r="D431">
        <f>IF(OR($A431="",screen_TA_reviewer_A!$D431=""),"",screen_TA_reviewer_A!$D431)</f>
        <v/>
      </c>
      <c r="E431">
        <f>IF(OR($A431="",screen_TA_reviewer_B!$D431=""),"",screen_TA_reviewer_B!$D431)</f>
        <v/>
      </c>
      <c r="F431">
        <f>IF(AND(B431&lt;&gt;"",C431&lt;&gt;""),1,"")</f>
        <v/>
      </c>
      <c r="G431">
        <f>IF(F431=1,IF(B431=C431,1,0),"")</f>
        <v/>
      </c>
      <c r="H431">
        <f>IF(B431="","",IFERROR(VLOOKUP(B431,lst_TA_binary_map_table,2,FALSE),"INVALID"))</f>
        <v/>
      </c>
      <c r="I431">
        <f>IF(C431="","",IFERROR(VLOOKUP(C431,lst_TA_binary_map_table,2,FALSE),"INVALID"))</f>
        <v/>
      </c>
      <c r="J431">
        <f>IF(F431=1,IF(H431=I431,1,0),"")</f>
        <v/>
      </c>
      <c r="K431">
        <f>IF(G431=0,1,"")</f>
        <v/>
      </c>
      <c r="L431">
        <f>IF(K431=1,COUNTIF($K$2:K431,1),"")</f>
        <v/>
      </c>
      <c r="N431" t="n">
        <v>430</v>
      </c>
      <c r="O431">
        <f>IFERROR(MATCH(N431,$L$2:$L$5001,0),"")</f>
        <v/>
      </c>
      <c r="P431">
        <f>IF(O431="","",INDEX($A$2:$A$5001,O431))</f>
        <v/>
      </c>
      <c r="Q431">
        <f>IF(O431="","",INDEX($B$2:$B$5001,O431))</f>
        <v/>
      </c>
      <c r="R431">
        <f>IF(O431="","",INDEX($C$2:$C$5001,O431))</f>
        <v/>
      </c>
      <c r="S431">
        <f>IF(O431="","",INDEX($D$2:$D$5001,O431))</f>
        <v/>
      </c>
      <c r="T431">
        <f>IF(O431="","",INDEX($E$2:$E$5001,O431))</f>
        <v/>
      </c>
    </row>
    <row r="432">
      <c r="A432">
        <f>IF(screen_TA_reviewer_A!$A432="","",screen_TA_reviewer_A!$A432)</f>
        <v/>
      </c>
      <c r="B432">
        <f>IF(OR($A432="",screen_TA_reviewer_A!$C432=""),"",screen_TA_reviewer_A!$C432)</f>
        <v/>
      </c>
      <c r="C432">
        <f>IF(OR($A432="",screen_TA_reviewer_B!$C432=""),"",screen_TA_reviewer_B!$C432)</f>
        <v/>
      </c>
      <c r="D432">
        <f>IF(OR($A432="",screen_TA_reviewer_A!$D432=""),"",screen_TA_reviewer_A!$D432)</f>
        <v/>
      </c>
      <c r="E432">
        <f>IF(OR($A432="",screen_TA_reviewer_B!$D432=""),"",screen_TA_reviewer_B!$D432)</f>
        <v/>
      </c>
      <c r="F432">
        <f>IF(AND(B432&lt;&gt;"",C432&lt;&gt;""),1,"")</f>
        <v/>
      </c>
      <c r="G432">
        <f>IF(F432=1,IF(B432=C432,1,0),"")</f>
        <v/>
      </c>
      <c r="H432">
        <f>IF(B432="","",IFERROR(VLOOKUP(B432,lst_TA_binary_map_table,2,FALSE),"INVALID"))</f>
        <v/>
      </c>
      <c r="I432">
        <f>IF(C432="","",IFERROR(VLOOKUP(C432,lst_TA_binary_map_table,2,FALSE),"INVALID"))</f>
        <v/>
      </c>
      <c r="J432">
        <f>IF(F432=1,IF(H432=I432,1,0),"")</f>
        <v/>
      </c>
      <c r="K432">
        <f>IF(G432=0,1,"")</f>
        <v/>
      </c>
      <c r="L432">
        <f>IF(K432=1,COUNTIF($K$2:K432,1),"")</f>
        <v/>
      </c>
      <c r="N432" t="n">
        <v>431</v>
      </c>
      <c r="O432">
        <f>IFERROR(MATCH(N432,$L$2:$L$5001,0),"")</f>
        <v/>
      </c>
      <c r="P432">
        <f>IF(O432="","",INDEX($A$2:$A$5001,O432))</f>
        <v/>
      </c>
      <c r="Q432">
        <f>IF(O432="","",INDEX($B$2:$B$5001,O432))</f>
        <v/>
      </c>
      <c r="R432">
        <f>IF(O432="","",INDEX($C$2:$C$5001,O432))</f>
        <v/>
      </c>
      <c r="S432">
        <f>IF(O432="","",INDEX($D$2:$D$5001,O432))</f>
        <v/>
      </c>
      <c r="T432">
        <f>IF(O432="","",INDEX($E$2:$E$5001,O432))</f>
        <v/>
      </c>
    </row>
    <row r="433">
      <c r="A433">
        <f>IF(screen_TA_reviewer_A!$A433="","",screen_TA_reviewer_A!$A433)</f>
        <v/>
      </c>
      <c r="B433">
        <f>IF(OR($A433="",screen_TA_reviewer_A!$C433=""),"",screen_TA_reviewer_A!$C433)</f>
        <v/>
      </c>
      <c r="C433">
        <f>IF(OR($A433="",screen_TA_reviewer_B!$C433=""),"",screen_TA_reviewer_B!$C433)</f>
        <v/>
      </c>
      <c r="D433">
        <f>IF(OR($A433="",screen_TA_reviewer_A!$D433=""),"",screen_TA_reviewer_A!$D433)</f>
        <v/>
      </c>
      <c r="E433">
        <f>IF(OR($A433="",screen_TA_reviewer_B!$D433=""),"",screen_TA_reviewer_B!$D433)</f>
        <v/>
      </c>
      <c r="F433">
        <f>IF(AND(B433&lt;&gt;"",C433&lt;&gt;""),1,"")</f>
        <v/>
      </c>
      <c r="G433">
        <f>IF(F433=1,IF(B433=C433,1,0),"")</f>
        <v/>
      </c>
      <c r="H433">
        <f>IF(B433="","",IFERROR(VLOOKUP(B433,lst_TA_binary_map_table,2,FALSE),"INVALID"))</f>
        <v/>
      </c>
      <c r="I433">
        <f>IF(C433="","",IFERROR(VLOOKUP(C433,lst_TA_binary_map_table,2,FALSE),"INVALID"))</f>
        <v/>
      </c>
      <c r="J433">
        <f>IF(F433=1,IF(H433=I433,1,0),"")</f>
        <v/>
      </c>
      <c r="K433">
        <f>IF(G433=0,1,"")</f>
        <v/>
      </c>
      <c r="L433">
        <f>IF(K433=1,COUNTIF($K$2:K433,1),"")</f>
        <v/>
      </c>
      <c r="N433" t="n">
        <v>432</v>
      </c>
      <c r="O433">
        <f>IFERROR(MATCH(N433,$L$2:$L$5001,0),"")</f>
        <v/>
      </c>
      <c r="P433">
        <f>IF(O433="","",INDEX($A$2:$A$5001,O433))</f>
        <v/>
      </c>
      <c r="Q433">
        <f>IF(O433="","",INDEX($B$2:$B$5001,O433))</f>
        <v/>
      </c>
      <c r="R433">
        <f>IF(O433="","",INDEX($C$2:$C$5001,O433))</f>
        <v/>
      </c>
      <c r="S433">
        <f>IF(O433="","",INDEX($D$2:$D$5001,O433))</f>
        <v/>
      </c>
      <c r="T433">
        <f>IF(O433="","",INDEX($E$2:$E$5001,O433))</f>
        <v/>
      </c>
    </row>
    <row r="434">
      <c r="A434">
        <f>IF(screen_TA_reviewer_A!$A434="","",screen_TA_reviewer_A!$A434)</f>
        <v/>
      </c>
      <c r="B434">
        <f>IF(OR($A434="",screen_TA_reviewer_A!$C434=""),"",screen_TA_reviewer_A!$C434)</f>
        <v/>
      </c>
      <c r="C434">
        <f>IF(OR($A434="",screen_TA_reviewer_B!$C434=""),"",screen_TA_reviewer_B!$C434)</f>
        <v/>
      </c>
      <c r="D434">
        <f>IF(OR($A434="",screen_TA_reviewer_A!$D434=""),"",screen_TA_reviewer_A!$D434)</f>
        <v/>
      </c>
      <c r="E434">
        <f>IF(OR($A434="",screen_TA_reviewer_B!$D434=""),"",screen_TA_reviewer_B!$D434)</f>
        <v/>
      </c>
      <c r="F434">
        <f>IF(AND(B434&lt;&gt;"",C434&lt;&gt;""),1,"")</f>
        <v/>
      </c>
      <c r="G434">
        <f>IF(F434=1,IF(B434=C434,1,0),"")</f>
        <v/>
      </c>
      <c r="H434">
        <f>IF(B434="","",IFERROR(VLOOKUP(B434,lst_TA_binary_map_table,2,FALSE),"INVALID"))</f>
        <v/>
      </c>
      <c r="I434">
        <f>IF(C434="","",IFERROR(VLOOKUP(C434,lst_TA_binary_map_table,2,FALSE),"INVALID"))</f>
        <v/>
      </c>
      <c r="J434">
        <f>IF(F434=1,IF(H434=I434,1,0),"")</f>
        <v/>
      </c>
      <c r="K434">
        <f>IF(G434=0,1,"")</f>
        <v/>
      </c>
      <c r="L434">
        <f>IF(K434=1,COUNTIF($K$2:K434,1),"")</f>
        <v/>
      </c>
      <c r="N434" t="n">
        <v>433</v>
      </c>
      <c r="O434">
        <f>IFERROR(MATCH(N434,$L$2:$L$5001,0),"")</f>
        <v/>
      </c>
      <c r="P434">
        <f>IF(O434="","",INDEX($A$2:$A$5001,O434))</f>
        <v/>
      </c>
      <c r="Q434">
        <f>IF(O434="","",INDEX($B$2:$B$5001,O434))</f>
        <v/>
      </c>
      <c r="R434">
        <f>IF(O434="","",INDEX($C$2:$C$5001,O434))</f>
        <v/>
      </c>
      <c r="S434">
        <f>IF(O434="","",INDEX($D$2:$D$5001,O434))</f>
        <v/>
      </c>
      <c r="T434">
        <f>IF(O434="","",INDEX($E$2:$E$5001,O434))</f>
        <v/>
      </c>
    </row>
    <row r="435">
      <c r="A435">
        <f>IF(screen_TA_reviewer_A!$A435="","",screen_TA_reviewer_A!$A435)</f>
        <v/>
      </c>
      <c r="B435">
        <f>IF(OR($A435="",screen_TA_reviewer_A!$C435=""),"",screen_TA_reviewer_A!$C435)</f>
        <v/>
      </c>
      <c r="C435">
        <f>IF(OR($A435="",screen_TA_reviewer_B!$C435=""),"",screen_TA_reviewer_B!$C435)</f>
        <v/>
      </c>
      <c r="D435">
        <f>IF(OR($A435="",screen_TA_reviewer_A!$D435=""),"",screen_TA_reviewer_A!$D435)</f>
        <v/>
      </c>
      <c r="E435">
        <f>IF(OR($A435="",screen_TA_reviewer_B!$D435=""),"",screen_TA_reviewer_B!$D435)</f>
        <v/>
      </c>
      <c r="F435">
        <f>IF(AND(B435&lt;&gt;"",C435&lt;&gt;""),1,"")</f>
        <v/>
      </c>
      <c r="G435">
        <f>IF(F435=1,IF(B435=C435,1,0),"")</f>
        <v/>
      </c>
      <c r="H435">
        <f>IF(B435="","",IFERROR(VLOOKUP(B435,lst_TA_binary_map_table,2,FALSE),"INVALID"))</f>
        <v/>
      </c>
      <c r="I435">
        <f>IF(C435="","",IFERROR(VLOOKUP(C435,lst_TA_binary_map_table,2,FALSE),"INVALID"))</f>
        <v/>
      </c>
      <c r="J435">
        <f>IF(F435=1,IF(H435=I435,1,0),"")</f>
        <v/>
      </c>
      <c r="K435">
        <f>IF(G435=0,1,"")</f>
        <v/>
      </c>
      <c r="L435">
        <f>IF(K435=1,COUNTIF($K$2:K435,1),"")</f>
        <v/>
      </c>
      <c r="N435" t="n">
        <v>434</v>
      </c>
      <c r="O435">
        <f>IFERROR(MATCH(N435,$L$2:$L$5001,0),"")</f>
        <v/>
      </c>
      <c r="P435">
        <f>IF(O435="","",INDEX($A$2:$A$5001,O435))</f>
        <v/>
      </c>
      <c r="Q435">
        <f>IF(O435="","",INDEX($B$2:$B$5001,O435))</f>
        <v/>
      </c>
      <c r="R435">
        <f>IF(O435="","",INDEX($C$2:$C$5001,O435))</f>
        <v/>
      </c>
      <c r="S435">
        <f>IF(O435="","",INDEX($D$2:$D$5001,O435))</f>
        <v/>
      </c>
      <c r="T435">
        <f>IF(O435="","",INDEX($E$2:$E$5001,O435))</f>
        <v/>
      </c>
    </row>
    <row r="436">
      <c r="A436">
        <f>IF(screen_TA_reviewer_A!$A436="","",screen_TA_reviewer_A!$A436)</f>
        <v/>
      </c>
      <c r="B436">
        <f>IF(OR($A436="",screen_TA_reviewer_A!$C436=""),"",screen_TA_reviewer_A!$C436)</f>
        <v/>
      </c>
      <c r="C436">
        <f>IF(OR($A436="",screen_TA_reviewer_B!$C436=""),"",screen_TA_reviewer_B!$C436)</f>
        <v/>
      </c>
      <c r="D436">
        <f>IF(OR($A436="",screen_TA_reviewer_A!$D436=""),"",screen_TA_reviewer_A!$D436)</f>
        <v/>
      </c>
      <c r="E436">
        <f>IF(OR($A436="",screen_TA_reviewer_B!$D436=""),"",screen_TA_reviewer_B!$D436)</f>
        <v/>
      </c>
      <c r="F436">
        <f>IF(AND(B436&lt;&gt;"",C436&lt;&gt;""),1,"")</f>
        <v/>
      </c>
      <c r="G436">
        <f>IF(F436=1,IF(B436=C436,1,0),"")</f>
        <v/>
      </c>
      <c r="H436">
        <f>IF(B436="","",IFERROR(VLOOKUP(B436,lst_TA_binary_map_table,2,FALSE),"INVALID"))</f>
        <v/>
      </c>
      <c r="I436">
        <f>IF(C436="","",IFERROR(VLOOKUP(C436,lst_TA_binary_map_table,2,FALSE),"INVALID"))</f>
        <v/>
      </c>
      <c r="J436">
        <f>IF(F436=1,IF(H436=I436,1,0),"")</f>
        <v/>
      </c>
      <c r="K436">
        <f>IF(G436=0,1,"")</f>
        <v/>
      </c>
      <c r="L436">
        <f>IF(K436=1,COUNTIF($K$2:K436,1),"")</f>
        <v/>
      </c>
      <c r="N436" t="n">
        <v>435</v>
      </c>
      <c r="O436">
        <f>IFERROR(MATCH(N436,$L$2:$L$5001,0),"")</f>
        <v/>
      </c>
      <c r="P436">
        <f>IF(O436="","",INDEX($A$2:$A$5001,O436))</f>
        <v/>
      </c>
      <c r="Q436">
        <f>IF(O436="","",INDEX($B$2:$B$5001,O436))</f>
        <v/>
      </c>
      <c r="R436">
        <f>IF(O436="","",INDEX($C$2:$C$5001,O436))</f>
        <v/>
      </c>
      <c r="S436">
        <f>IF(O436="","",INDEX($D$2:$D$5001,O436))</f>
        <v/>
      </c>
      <c r="T436">
        <f>IF(O436="","",INDEX($E$2:$E$5001,O436))</f>
        <v/>
      </c>
    </row>
    <row r="437">
      <c r="A437">
        <f>IF(screen_TA_reviewer_A!$A437="","",screen_TA_reviewer_A!$A437)</f>
        <v/>
      </c>
      <c r="B437">
        <f>IF(OR($A437="",screen_TA_reviewer_A!$C437=""),"",screen_TA_reviewer_A!$C437)</f>
        <v/>
      </c>
      <c r="C437">
        <f>IF(OR($A437="",screen_TA_reviewer_B!$C437=""),"",screen_TA_reviewer_B!$C437)</f>
        <v/>
      </c>
      <c r="D437">
        <f>IF(OR($A437="",screen_TA_reviewer_A!$D437=""),"",screen_TA_reviewer_A!$D437)</f>
        <v/>
      </c>
      <c r="E437">
        <f>IF(OR($A437="",screen_TA_reviewer_B!$D437=""),"",screen_TA_reviewer_B!$D437)</f>
        <v/>
      </c>
      <c r="F437">
        <f>IF(AND(B437&lt;&gt;"",C437&lt;&gt;""),1,"")</f>
        <v/>
      </c>
      <c r="G437">
        <f>IF(F437=1,IF(B437=C437,1,0),"")</f>
        <v/>
      </c>
      <c r="H437">
        <f>IF(B437="","",IFERROR(VLOOKUP(B437,lst_TA_binary_map_table,2,FALSE),"INVALID"))</f>
        <v/>
      </c>
      <c r="I437">
        <f>IF(C437="","",IFERROR(VLOOKUP(C437,lst_TA_binary_map_table,2,FALSE),"INVALID"))</f>
        <v/>
      </c>
      <c r="J437">
        <f>IF(F437=1,IF(H437=I437,1,0),"")</f>
        <v/>
      </c>
      <c r="K437">
        <f>IF(G437=0,1,"")</f>
        <v/>
      </c>
      <c r="L437">
        <f>IF(K437=1,COUNTIF($K$2:K437,1),"")</f>
        <v/>
      </c>
      <c r="N437" t="n">
        <v>436</v>
      </c>
      <c r="O437">
        <f>IFERROR(MATCH(N437,$L$2:$L$5001,0),"")</f>
        <v/>
      </c>
      <c r="P437">
        <f>IF(O437="","",INDEX($A$2:$A$5001,O437))</f>
        <v/>
      </c>
      <c r="Q437">
        <f>IF(O437="","",INDEX($B$2:$B$5001,O437))</f>
        <v/>
      </c>
      <c r="R437">
        <f>IF(O437="","",INDEX($C$2:$C$5001,O437))</f>
        <v/>
      </c>
      <c r="S437">
        <f>IF(O437="","",INDEX($D$2:$D$5001,O437))</f>
        <v/>
      </c>
      <c r="T437">
        <f>IF(O437="","",INDEX($E$2:$E$5001,O437))</f>
        <v/>
      </c>
    </row>
    <row r="438">
      <c r="A438">
        <f>IF(screen_TA_reviewer_A!$A438="","",screen_TA_reviewer_A!$A438)</f>
        <v/>
      </c>
      <c r="B438">
        <f>IF(OR($A438="",screen_TA_reviewer_A!$C438=""),"",screen_TA_reviewer_A!$C438)</f>
        <v/>
      </c>
      <c r="C438">
        <f>IF(OR($A438="",screen_TA_reviewer_B!$C438=""),"",screen_TA_reviewer_B!$C438)</f>
        <v/>
      </c>
      <c r="D438">
        <f>IF(OR($A438="",screen_TA_reviewer_A!$D438=""),"",screen_TA_reviewer_A!$D438)</f>
        <v/>
      </c>
      <c r="E438">
        <f>IF(OR($A438="",screen_TA_reviewer_B!$D438=""),"",screen_TA_reviewer_B!$D438)</f>
        <v/>
      </c>
      <c r="F438">
        <f>IF(AND(B438&lt;&gt;"",C438&lt;&gt;""),1,"")</f>
        <v/>
      </c>
      <c r="G438">
        <f>IF(F438=1,IF(B438=C438,1,0),"")</f>
        <v/>
      </c>
      <c r="H438">
        <f>IF(B438="","",IFERROR(VLOOKUP(B438,lst_TA_binary_map_table,2,FALSE),"INVALID"))</f>
        <v/>
      </c>
      <c r="I438">
        <f>IF(C438="","",IFERROR(VLOOKUP(C438,lst_TA_binary_map_table,2,FALSE),"INVALID"))</f>
        <v/>
      </c>
      <c r="J438">
        <f>IF(F438=1,IF(H438=I438,1,0),"")</f>
        <v/>
      </c>
      <c r="K438">
        <f>IF(G438=0,1,"")</f>
        <v/>
      </c>
      <c r="L438">
        <f>IF(K438=1,COUNTIF($K$2:K438,1),"")</f>
        <v/>
      </c>
      <c r="N438" t="n">
        <v>437</v>
      </c>
      <c r="O438">
        <f>IFERROR(MATCH(N438,$L$2:$L$5001,0),"")</f>
        <v/>
      </c>
      <c r="P438">
        <f>IF(O438="","",INDEX($A$2:$A$5001,O438))</f>
        <v/>
      </c>
      <c r="Q438">
        <f>IF(O438="","",INDEX($B$2:$B$5001,O438))</f>
        <v/>
      </c>
      <c r="R438">
        <f>IF(O438="","",INDEX($C$2:$C$5001,O438))</f>
        <v/>
      </c>
      <c r="S438">
        <f>IF(O438="","",INDEX($D$2:$D$5001,O438))</f>
        <v/>
      </c>
      <c r="T438">
        <f>IF(O438="","",INDEX($E$2:$E$5001,O438))</f>
        <v/>
      </c>
    </row>
    <row r="439">
      <c r="A439">
        <f>IF(screen_TA_reviewer_A!$A439="","",screen_TA_reviewer_A!$A439)</f>
        <v/>
      </c>
      <c r="B439">
        <f>IF(OR($A439="",screen_TA_reviewer_A!$C439=""),"",screen_TA_reviewer_A!$C439)</f>
        <v/>
      </c>
      <c r="C439">
        <f>IF(OR($A439="",screen_TA_reviewer_B!$C439=""),"",screen_TA_reviewer_B!$C439)</f>
        <v/>
      </c>
      <c r="D439">
        <f>IF(OR($A439="",screen_TA_reviewer_A!$D439=""),"",screen_TA_reviewer_A!$D439)</f>
        <v/>
      </c>
      <c r="E439">
        <f>IF(OR($A439="",screen_TA_reviewer_B!$D439=""),"",screen_TA_reviewer_B!$D439)</f>
        <v/>
      </c>
      <c r="F439">
        <f>IF(AND(B439&lt;&gt;"",C439&lt;&gt;""),1,"")</f>
        <v/>
      </c>
      <c r="G439">
        <f>IF(F439=1,IF(B439=C439,1,0),"")</f>
        <v/>
      </c>
      <c r="H439">
        <f>IF(B439="","",IFERROR(VLOOKUP(B439,lst_TA_binary_map_table,2,FALSE),"INVALID"))</f>
        <v/>
      </c>
      <c r="I439">
        <f>IF(C439="","",IFERROR(VLOOKUP(C439,lst_TA_binary_map_table,2,FALSE),"INVALID"))</f>
        <v/>
      </c>
      <c r="J439">
        <f>IF(F439=1,IF(H439=I439,1,0),"")</f>
        <v/>
      </c>
      <c r="K439">
        <f>IF(G439=0,1,"")</f>
        <v/>
      </c>
      <c r="L439">
        <f>IF(K439=1,COUNTIF($K$2:K439,1),"")</f>
        <v/>
      </c>
      <c r="N439" t="n">
        <v>438</v>
      </c>
      <c r="O439">
        <f>IFERROR(MATCH(N439,$L$2:$L$5001,0),"")</f>
        <v/>
      </c>
      <c r="P439">
        <f>IF(O439="","",INDEX($A$2:$A$5001,O439))</f>
        <v/>
      </c>
      <c r="Q439">
        <f>IF(O439="","",INDEX($B$2:$B$5001,O439))</f>
        <v/>
      </c>
      <c r="R439">
        <f>IF(O439="","",INDEX($C$2:$C$5001,O439))</f>
        <v/>
      </c>
      <c r="S439">
        <f>IF(O439="","",INDEX($D$2:$D$5001,O439))</f>
        <v/>
      </c>
      <c r="T439">
        <f>IF(O439="","",INDEX($E$2:$E$5001,O439))</f>
        <v/>
      </c>
    </row>
    <row r="440">
      <c r="A440">
        <f>IF(screen_TA_reviewer_A!$A440="","",screen_TA_reviewer_A!$A440)</f>
        <v/>
      </c>
      <c r="B440">
        <f>IF(OR($A440="",screen_TA_reviewer_A!$C440=""),"",screen_TA_reviewer_A!$C440)</f>
        <v/>
      </c>
      <c r="C440">
        <f>IF(OR($A440="",screen_TA_reviewer_B!$C440=""),"",screen_TA_reviewer_B!$C440)</f>
        <v/>
      </c>
      <c r="D440">
        <f>IF(OR($A440="",screen_TA_reviewer_A!$D440=""),"",screen_TA_reviewer_A!$D440)</f>
        <v/>
      </c>
      <c r="E440">
        <f>IF(OR($A440="",screen_TA_reviewer_B!$D440=""),"",screen_TA_reviewer_B!$D440)</f>
        <v/>
      </c>
      <c r="F440">
        <f>IF(AND(B440&lt;&gt;"",C440&lt;&gt;""),1,"")</f>
        <v/>
      </c>
      <c r="G440">
        <f>IF(F440=1,IF(B440=C440,1,0),"")</f>
        <v/>
      </c>
      <c r="H440">
        <f>IF(B440="","",IFERROR(VLOOKUP(B440,lst_TA_binary_map_table,2,FALSE),"INVALID"))</f>
        <v/>
      </c>
      <c r="I440">
        <f>IF(C440="","",IFERROR(VLOOKUP(C440,lst_TA_binary_map_table,2,FALSE),"INVALID"))</f>
        <v/>
      </c>
      <c r="J440">
        <f>IF(F440=1,IF(H440=I440,1,0),"")</f>
        <v/>
      </c>
      <c r="K440">
        <f>IF(G440=0,1,"")</f>
        <v/>
      </c>
      <c r="L440">
        <f>IF(K440=1,COUNTIF($K$2:K440,1),"")</f>
        <v/>
      </c>
      <c r="N440" t="n">
        <v>439</v>
      </c>
      <c r="O440">
        <f>IFERROR(MATCH(N440,$L$2:$L$5001,0),"")</f>
        <v/>
      </c>
      <c r="P440">
        <f>IF(O440="","",INDEX($A$2:$A$5001,O440))</f>
        <v/>
      </c>
      <c r="Q440">
        <f>IF(O440="","",INDEX($B$2:$B$5001,O440))</f>
        <v/>
      </c>
      <c r="R440">
        <f>IF(O440="","",INDEX($C$2:$C$5001,O440))</f>
        <v/>
      </c>
      <c r="S440">
        <f>IF(O440="","",INDEX($D$2:$D$5001,O440))</f>
        <v/>
      </c>
      <c r="T440">
        <f>IF(O440="","",INDEX($E$2:$E$5001,O440))</f>
        <v/>
      </c>
    </row>
    <row r="441">
      <c r="A441">
        <f>IF(screen_TA_reviewer_A!$A441="","",screen_TA_reviewer_A!$A441)</f>
        <v/>
      </c>
      <c r="B441">
        <f>IF(OR($A441="",screen_TA_reviewer_A!$C441=""),"",screen_TA_reviewer_A!$C441)</f>
        <v/>
      </c>
      <c r="C441">
        <f>IF(OR($A441="",screen_TA_reviewer_B!$C441=""),"",screen_TA_reviewer_B!$C441)</f>
        <v/>
      </c>
      <c r="D441">
        <f>IF(OR($A441="",screen_TA_reviewer_A!$D441=""),"",screen_TA_reviewer_A!$D441)</f>
        <v/>
      </c>
      <c r="E441">
        <f>IF(OR($A441="",screen_TA_reviewer_B!$D441=""),"",screen_TA_reviewer_B!$D441)</f>
        <v/>
      </c>
      <c r="F441">
        <f>IF(AND(B441&lt;&gt;"",C441&lt;&gt;""),1,"")</f>
        <v/>
      </c>
      <c r="G441">
        <f>IF(F441=1,IF(B441=C441,1,0),"")</f>
        <v/>
      </c>
      <c r="H441">
        <f>IF(B441="","",IFERROR(VLOOKUP(B441,lst_TA_binary_map_table,2,FALSE),"INVALID"))</f>
        <v/>
      </c>
      <c r="I441">
        <f>IF(C441="","",IFERROR(VLOOKUP(C441,lst_TA_binary_map_table,2,FALSE),"INVALID"))</f>
        <v/>
      </c>
      <c r="J441">
        <f>IF(F441=1,IF(H441=I441,1,0),"")</f>
        <v/>
      </c>
      <c r="K441">
        <f>IF(G441=0,1,"")</f>
        <v/>
      </c>
      <c r="L441">
        <f>IF(K441=1,COUNTIF($K$2:K441,1),"")</f>
        <v/>
      </c>
      <c r="N441" t="n">
        <v>440</v>
      </c>
      <c r="O441">
        <f>IFERROR(MATCH(N441,$L$2:$L$5001,0),"")</f>
        <v/>
      </c>
      <c r="P441">
        <f>IF(O441="","",INDEX($A$2:$A$5001,O441))</f>
        <v/>
      </c>
      <c r="Q441">
        <f>IF(O441="","",INDEX($B$2:$B$5001,O441))</f>
        <v/>
      </c>
      <c r="R441">
        <f>IF(O441="","",INDEX($C$2:$C$5001,O441))</f>
        <v/>
      </c>
      <c r="S441">
        <f>IF(O441="","",INDEX($D$2:$D$5001,O441))</f>
        <v/>
      </c>
      <c r="T441">
        <f>IF(O441="","",INDEX($E$2:$E$5001,O441))</f>
        <v/>
      </c>
    </row>
    <row r="442">
      <c r="A442">
        <f>IF(screen_TA_reviewer_A!$A442="","",screen_TA_reviewer_A!$A442)</f>
        <v/>
      </c>
      <c r="B442">
        <f>IF(OR($A442="",screen_TA_reviewer_A!$C442=""),"",screen_TA_reviewer_A!$C442)</f>
        <v/>
      </c>
      <c r="C442">
        <f>IF(OR($A442="",screen_TA_reviewer_B!$C442=""),"",screen_TA_reviewer_B!$C442)</f>
        <v/>
      </c>
      <c r="D442">
        <f>IF(OR($A442="",screen_TA_reviewer_A!$D442=""),"",screen_TA_reviewer_A!$D442)</f>
        <v/>
      </c>
      <c r="E442">
        <f>IF(OR($A442="",screen_TA_reviewer_B!$D442=""),"",screen_TA_reviewer_B!$D442)</f>
        <v/>
      </c>
      <c r="F442">
        <f>IF(AND(B442&lt;&gt;"",C442&lt;&gt;""),1,"")</f>
        <v/>
      </c>
      <c r="G442">
        <f>IF(F442=1,IF(B442=C442,1,0),"")</f>
        <v/>
      </c>
      <c r="H442">
        <f>IF(B442="","",IFERROR(VLOOKUP(B442,lst_TA_binary_map_table,2,FALSE),"INVALID"))</f>
        <v/>
      </c>
      <c r="I442">
        <f>IF(C442="","",IFERROR(VLOOKUP(C442,lst_TA_binary_map_table,2,FALSE),"INVALID"))</f>
        <v/>
      </c>
      <c r="J442">
        <f>IF(F442=1,IF(H442=I442,1,0),"")</f>
        <v/>
      </c>
      <c r="K442">
        <f>IF(G442=0,1,"")</f>
        <v/>
      </c>
      <c r="L442">
        <f>IF(K442=1,COUNTIF($K$2:K442,1),"")</f>
        <v/>
      </c>
      <c r="N442" t="n">
        <v>441</v>
      </c>
      <c r="O442">
        <f>IFERROR(MATCH(N442,$L$2:$L$5001,0),"")</f>
        <v/>
      </c>
      <c r="P442">
        <f>IF(O442="","",INDEX($A$2:$A$5001,O442))</f>
        <v/>
      </c>
      <c r="Q442">
        <f>IF(O442="","",INDEX($B$2:$B$5001,O442))</f>
        <v/>
      </c>
      <c r="R442">
        <f>IF(O442="","",INDEX($C$2:$C$5001,O442))</f>
        <v/>
      </c>
      <c r="S442">
        <f>IF(O442="","",INDEX($D$2:$D$5001,O442))</f>
        <v/>
      </c>
      <c r="T442">
        <f>IF(O442="","",INDEX($E$2:$E$5001,O442))</f>
        <v/>
      </c>
    </row>
    <row r="443">
      <c r="A443">
        <f>IF(screen_TA_reviewer_A!$A443="","",screen_TA_reviewer_A!$A443)</f>
        <v/>
      </c>
      <c r="B443">
        <f>IF(OR($A443="",screen_TA_reviewer_A!$C443=""),"",screen_TA_reviewer_A!$C443)</f>
        <v/>
      </c>
      <c r="C443">
        <f>IF(OR($A443="",screen_TA_reviewer_B!$C443=""),"",screen_TA_reviewer_B!$C443)</f>
        <v/>
      </c>
      <c r="D443">
        <f>IF(OR($A443="",screen_TA_reviewer_A!$D443=""),"",screen_TA_reviewer_A!$D443)</f>
        <v/>
      </c>
      <c r="E443">
        <f>IF(OR($A443="",screen_TA_reviewer_B!$D443=""),"",screen_TA_reviewer_B!$D443)</f>
        <v/>
      </c>
      <c r="F443">
        <f>IF(AND(B443&lt;&gt;"",C443&lt;&gt;""),1,"")</f>
        <v/>
      </c>
      <c r="G443">
        <f>IF(F443=1,IF(B443=C443,1,0),"")</f>
        <v/>
      </c>
      <c r="H443">
        <f>IF(B443="","",IFERROR(VLOOKUP(B443,lst_TA_binary_map_table,2,FALSE),"INVALID"))</f>
        <v/>
      </c>
      <c r="I443">
        <f>IF(C443="","",IFERROR(VLOOKUP(C443,lst_TA_binary_map_table,2,FALSE),"INVALID"))</f>
        <v/>
      </c>
      <c r="J443">
        <f>IF(F443=1,IF(H443=I443,1,0),"")</f>
        <v/>
      </c>
      <c r="K443">
        <f>IF(G443=0,1,"")</f>
        <v/>
      </c>
      <c r="L443">
        <f>IF(K443=1,COUNTIF($K$2:K443,1),"")</f>
        <v/>
      </c>
      <c r="N443" t="n">
        <v>442</v>
      </c>
      <c r="O443">
        <f>IFERROR(MATCH(N443,$L$2:$L$5001,0),"")</f>
        <v/>
      </c>
      <c r="P443">
        <f>IF(O443="","",INDEX($A$2:$A$5001,O443))</f>
        <v/>
      </c>
      <c r="Q443">
        <f>IF(O443="","",INDEX($B$2:$B$5001,O443))</f>
        <v/>
      </c>
      <c r="R443">
        <f>IF(O443="","",INDEX($C$2:$C$5001,O443))</f>
        <v/>
      </c>
      <c r="S443">
        <f>IF(O443="","",INDEX($D$2:$D$5001,O443))</f>
        <v/>
      </c>
      <c r="T443">
        <f>IF(O443="","",INDEX($E$2:$E$5001,O443))</f>
        <v/>
      </c>
    </row>
    <row r="444">
      <c r="A444">
        <f>IF(screen_TA_reviewer_A!$A444="","",screen_TA_reviewer_A!$A444)</f>
        <v/>
      </c>
      <c r="B444">
        <f>IF(OR($A444="",screen_TA_reviewer_A!$C444=""),"",screen_TA_reviewer_A!$C444)</f>
        <v/>
      </c>
      <c r="C444">
        <f>IF(OR($A444="",screen_TA_reviewer_B!$C444=""),"",screen_TA_reviewer_B!$C444)</f>
        <v/>
      </c>
      <c r="D444">
        <f>IF(OR($A444="",screen_TA_reviewer_A!$D444=""),"",screen_TA_reviewer_A!$D444)</f>
        <v/>
      </c>
      <c r="E444">
        <f>IF(OR($A444="",screen_TA_reviewer_B!$D444=""),"",screen_TA_reviewer_B!$D444)</f>
        <v/>
      </c>
      <c r="F444">
        <f>IF(AND(B444&lt;&gt;"",C444&lt;&gt;""),1,"")</f>
        <v/>
      </c>
      <c r="G444">
        <f>IF(F444=1,IF(B444=C444,1,0),"")</f>
        <v/>
      </c>
      <c r="H444">
        <f>IF(B444="","",IFERROR(VLOOKUP(B444,lst_TA_binary_map_table,2,FALSE),"INVALID"))</f>
        <v/>
      </c>
      <c r="I444">
        <f>IF(C444="","",IFERROR(VLOOKUP(C444,lst_TA_binary_map_table,2,FALSE),"INVALID"))</f>
        <v/>
      </c>
      <c r="J444">
        <f>IF(F444=1,IF(H444=I444,1,0),"")</f>
        <v/>
      </c>
      <c r="K444">
        <f>IF(G444=0,1,"")</f>
        <v/>
      </c>
      <c r="L444">
        <f>IF(K444=1,COUNTIF($K$2:K444,1),"")</f>
        <v/>
      </c>
      <c r="N444" t="n">
        <v>443</v>
      </c>
      <c r="O444">
        <f>IFERROR(MATCH(N444,$L$2:$L$5001,0),"")</f>
        <v/>
      </c>
      <c r="P444">
        <f>IF(O444="","",INDEX($A$2:$A$5001,O444))</f>
        <v/>
      </c>
      <c r="Q444">
        <f>IF(O444="","",INDEX($B$2:$B$5001,O444))</f>
        <v/>
      </c>
      <c r="R444">
        <f>IF(O444="","",INDEX($C$2:$C$5001,O444))</f>
        <v/>
      </c>
      <c r="S444">
        <f>IF(O444="","",INDEX($D$2:$D$5001,O444))</f>
        <v/>
      </c>
      <c r="T444">
        <f>IF(O444="","",INDEX($E$2:$E$5001,O444))</f>
        <v/>
      </c>
    </row>
    <row r="445">
      <c r="A445">
        <f>IF(screen_TA_reviewer_A!$A445="","",screen_TA_reviewer_A!$A445)</f>
        <v/>
      </c>
      <c r="B445">
        <f>IF(OR($A445="",screen_TA_reviewer_A!$C445=""),"",screen_TA_reviewer_A!$C445)</f>
        <v/>
      </c>
      <c r="C445">
        <f>IF(OR($A445="",screen_TA_reviewer_B!$C445=""),"",screen_TA_reviewer_B!$C445)</f>
        <v/>
      </c>
      <c r="D445">
        <f>IF(OR($A445="",screen_TA_reviewer_A!$D445=""),"",screen_TA_reviewer_A!$D445)</f>
        <v/>
      </c>
      <c r="E445">
        <f>IF(OR($A445="",screen_TA_reviewer_B!$D445=""),"",screen_TA_reviewer_B!$D445)</f>
        <v/>
      </c>
      <c r="F445">
        <f>IF(AND(B445&lt;&gt;"",C445&lt;&gt;""),1,"")</f>
        <v/>
      </c>
      <c r="G445">
        <f>IF(F445=1,IF(B445=C445,1,0),"")</f>
        <v/>
      </c>
      <c r="H445">
        <f>IF(B445="","",IFERROR(VLOOKUP(B445,lst_TA_binary_map_table,2,FALSE),"INVALID"))</f>
        <v/>
      </c>
      <c r="I445">
        <f>IF(C445="","",IFERROR(VLOOKUP(C445,lst_TA_binary_map_table,2,FALSE),"INVALID"))</f>
        <v/>
      </c>
      <c r="J445">
        <f>IF(F445=1,IF(H445=I445,1,0),"")</f>
        <v/>
      </c>
      <c r="K445">
        <f>IF(G445=0,1,"")</f>
        <v/>
      </c>
      <c r="L445">
        <f>IF(K445=1,COUNTIF($K$2:K445,1),"")</f>
        <v/>
      </c>
      <c r="N445" t="n">
        <v>444</v>
      </c>
      <c r="O445">
        <f>IFERROR(MATCH(N445,$L$2:$L$5001,0),"")</f>
        <v/>
      </c>
      <c r="P445">
        <f>IF(O445="","",INDEX($A$2:$A$5001,O445))</f>
        <v/>
      </c>
      <c r="Q445">
        <f>IF(O445="","",INDEX($B$2:$B$5001,O445))</f>
        <v/>
      </c>
      <c r="R445">
        <f>IF(O445="","",INDEX($C$2:$C$5001,O445))</f>
        <v/>
      </c>
      <c r="S445">
        <f>IF(O445="","",INDEX($D$2:$D$5001,O445))</f>
        <v/>
      </c>
      <c r="T445">
        <f>IF(O445="","",INDEX($E$2:$E$5001,O445))</f>
        <v/>
      </c>
    </row>
    <row r="446">
      <c r="A446">
        <f>IF(screen_TA_reviewer_A!$A446="","",screen_TA_reviewer_A!$A446)</f>
        <v/>
      </c>
      <c r="B446">
        <f>IF(OR($A446="",screen_TA_reviewer_A!$C446=""),"",screen_TA_reviewer_A!$C446)</f>
        <v/>
      </c>
      <c r="C446">
        <f>IF(OR($A446="",screen_TA_reviewer_B!$C446=""),"",screen_TA_reviewer_B!$C446)</f>
        <v/>
      </c>
      <c r="D446">
        <f>IF(OR($A446="",screen_TA_reviewer_A!$D446=""),"",screen_TA_reviewer_A!$D446)</f>
        <v/>
      </c>
      <c r="E446">
        <f>IF(OR($A446="",screen_TA_reviewer_B!$D446=""),"",screen_TA_reviewer_B!$D446)</f>
        <v/>
      </c>
      <c r="F446">
        <f>IF(AND(B446&lt;&gt;"",C446&lt;&gt;""),1,"")</f>
        <v/>
      </c>
      <c r="G446">
        <f>IF(F446=1,IF(B446=C446,1,0),"")</f>
        <v/>
      </c>
      <c r="H446">
        <f>IF(B446="","",IFERROR(VLOOKUP(B446,lst_TA_binary_map_table,2,FALSE),"INVALID"))</f>
        <v/>
      </c>
      <c r="I446">
        <f>IF(C446="","",IFERROR(VLOOKUP(C446,lst_TA_binary_map_table,2,FALSE),"INVALID"))</f>
        <v/>
      </c>
      <c r="J446">
        <f>IF(F446=1,IF(H446=I446,1,0),"")</f>
        <v/>
      </c>
      <c r="K446">
        <f>IF(G446=0,1,"")</f>
        <v/>
      </c>
      <c r="L446">
        <f>IF(K446=1,COUNTIF($K$2:K446,1),"")</f>
        <v/>
      </c>
      <c r="N446" t="n">
        <v>445</v>
      </c>
      <c r="O446">
        <f>IFERROR(MATCH(N446,$L$2:$L$5001,0),"")</f>
        <v/>
      </c>
      <c r="P446">
        <f>IF(O446="","",INDEX($A$2:$A$5001,O446))</f>
        <v/>
      </c>
      <c r="Q446">
        <f>IF(O446="","",INDEX($B$2:$B$5001,O446))</f>
        <v/>
      </c>
      <c r="R446">
        <f>IF(O446="","",INDEX($C$2:$C$5001,O446))</f>
        <v/>
      </c>
      <c r="S446">
        <f>IF(O446="","",INDEX($D$2:$D$5001,O446))</f>
        <v/>
      </c>
      <c r="T446">
        <f>IF(O446="","",INDEX($E$2:$E$5001,O446))</f>
        <v/>
      </c>
    </row>
    <row r="447">
      <c r="A447">
        <f>IF(screen_TA_reviewer_A!$A447="","",screen_TA_reviewer_A!$A447)</f>
        <v/>
      </c>
      <c r="B447">
        <f>IF(OR($A447="",screen_TA_reviewer_A!$C447=""),"",screen_TA_reviewer_A!$C447)</f>
        <v/>
      </c>
      <c r="C447">
        <f>IF(OR($A447="",screen_TA_reviewer_B!$C447=""),"",screen_TA_reviewer_B!$C447)</f>
        <v/>
      </c>
      <c r="D447">
        <f>IF(OR($A447="",screen_TA_reviewer_A!$D447=""),"",screen_TA_reviewer_A!$D447)</f>
        <v/>
      </c>
      <c r="E447">
        <f>IF(OR($A447="",screen_TA_reviewer_B!$D447=""),"",screen_TA_reviewer_B!$D447)</f>
        <v/>
      </c>
      <c r="F447">
        <f>IF(AND(B447&lt;&gt;"",C447&lt;&gt;""),1,"")</f>
        <v/>
      </c>
      <c r="G447">
        <f>IF(F447=1,IF(B447=C447,1,0),"")</f>
        <v/>
      </c>
      <c r="H447">
        <f>IF(B447="","",IFERROR(VLOOKUP(B447,lst_TA_binary_map_table,2,FALSE),"INVALID"))</f>
        <v/>
      </c>
      <c r="I447">
        <f>IF(C447="","",IFERROR(VLOOKUP(C447,lst_TA_binary_map_table,2,FALSE),"INVALID"))</f>
        <v/>
      </c>
      <c r="J447">
        <f>IF(F447=1,IF(H447=I447,1,0),"")</f>
        <v/>
      </c>
      <c r="K447">
        <f>IF(G447=0,1,"")</f>
        <v/>
      </c>
      <c r="L447">
        <f>IF(K447=1,COUNTIF($K$2:K447,1),"")</f>
        <v/>
      </c>
      <c r="N447" t="n">
        <v>446</v>
      </c>
      <c r="O447">
        <f>IFERROR(MATCH(N447,$L$2:$L$5001,0),"")</f>
        <v/>
      </c>
      <c r="P447">
        <f>IF(O447="","",INDEX($A$2:$A$5001,O447))</f>
        <v/>
      </c>
      <c r="Q447">
        <f>IF(O447="","",INDEX($B$2:$B$5001,O447))</f>
        <v/>
      </c>
      <c r="R447">
        <f>IF(O447="","",INDEX($C$2:$C$5001,O447))</f>
        <v/>
      </c>
      <c r="S447">
        <f>IF(O447="","",INDEX($D$2:$D$5001,O447))</f>
        <v/>
      </c>
      <c r="T447">
        <f>IF(O447="","",INDEX($E$2:$E$5001,O447))</f>
        <v/>
      </c>
    </row>
    <row r="448">
      <c r="A448">
        <f>IF(screen_TA_reviewer_A!$A448="","",screen_TA_reviewer_A!$A448)</f>
        <v/>
      </c>
      <c r="B448">
        <f>IF(OR($A448="",screen_TA_reviewer_A!$C448=""),"",screen_TA_reviewer_A!$C448)</f>
        <v/>
      </c>
      <c r="C448">
        <f>IF(OR($A448="",screen_TA_reviewer_B!$C448=""),"",screen_TA_reviewer_B!$C448)</f>
        <v/>
      </c>
      <c r="D448">
        <f>IF(OR($A448="",screen_TA_reviewer_A!$D448=""),"",screen_TA_reviewer_A!$D448)</f>
        <v/>
      </c>
      <c r="E448">
        <f>IF(OR($A448="",screen_TA_reviewer_B!$D448=""),"",screen_TA_reviewer_B!$D448)</f>
        <v/>
      </c>
      <c r="F448">
        <f>IF(AND(B448&lt;&gt;"",C448&lt;&gt;""),1,"")</f>
        <v/>
      </c>
      <c r="G448">
        <f>IF(F448=1,IF(B448=C448,1,0),"")</f>
        <v/>
      </c>
      <c r="H448">
        <f>IF(B448="","",IFERROR(VLOOKUP(B448,lst_TA_binary_map_table,2,FALSE),"INVALID"))</f>
        <v/>
      </c>
      <c r="I448">
        <f>IF(C448="","",IFERROR(VLOOKUP(C448,lst_TA_binary_map_table,2,FALSE),"INVALID"))</f>
        <v/>
      </c>
      <c r="J448">
        <f>IF(F448=1,IF(H448=I448,1,0),"")</f>
        <v/>
      </c>
      <c r="K448">
        <f>IF(G448=0,1,"")</f>
        <v/>
      </c>
      <c r="L448">
        <f>IF(K448=1,COUNTIF($K$2:K448,1),"")</f>
        <v/>
      </c>
      <c r="N448" t="n">
        <v>447</v>
      </c>
      <c r="O448">
        <f>IFERROR(MATCH(N448,$L$2:$L$5001,0),"")</f>
        <v/>
      </c>
      <c r="P448">
        <f>IF(O448="","",INDEX($A$2:$A$5001,O448))</f>
        <v/>
      </c>
      <c r="Q448">
        <f>IF(O448="","",INDEX($B$2:$B$5001,O448))</f>
        <v/>
      </c>
      <c r="R448">
        <f>IF(O448="","",INDEX($C$2:$C$5001,O448))</f>
        <v/>
      </c>
      <c r="S448">
        <f>IF(O448="","",INDEX($D$2:$D$5001,O448))</f>
        <v/>
      </c>
      <c r="T448">
        <f>IF(O448="","",INDEX($E$2:$E$5001,O448))</f>
        <v/>
      </c>
    </row>
    <row r="449">
      <c r="A449">
        <f>IF(screen_TA_reviewer_A!$A449="","",screen_TA_reviewer_A!$A449)</f>
        <v/>
      </c>
      <c r="B449">
        <f>IF(OR($A449="",screen_TA_reviewer_A!$C449=""),"",screen_TA_reviewer_A!$C449)</f>
        <v/>
      </c>
      <c r="C449">
        <f>IF(OR($A449="",screen_TA_reviewer_B!$C449=""),"",screen_TA_reviewer_B!$C449)</f>
        <v/>
      </c>
      <c r="D449">
        <f>IF(OR($A449="",screen_TA_reviewer_A!$D449=""),"",screen_TA_reviewer_A!$D449)</f>
        <v/>
      </c>
      <c r="E449">
        <f>IF(OR($A449="",screen_TA_reviewer_B!$D449=""),"",screen_TA_reviewer_B!$D449)</f>
        <v/>
      </c>
      <c r="F449">
        <f>IF(AND(B449&lt;&gt;"",C449&lt;&gt;""),1,"")</f>
        <v/>
      </c>
      <c r="G449">
        <f>IF(F449=1,IF(B449=C449,1,0),"")</f>
        <v/>
      </c>
      <c r="H449">
        <f>IF(B449="","",IFERROR(VLOOKUP(B449,lst_TA_binary_map_table,2,FALSE),"INVALID"))</f>
        <v/>
      </c>
      <c r="I449">
        <f>IF(C449="","",IFERROR(VLOOKUP(C449,lst_TA_binary_map_table,2,FALSE),"INVALID"))</f>
        <v/>
      </c>
      <c r="J449">
        <f>IF(F449=1,IF(H449=I449,1,0),"")</f>
        <v/>
      </c>
      <c r="K449">
        <f>IF(G449=0,1,"")</f>
        <v/>
      </c>
      <c r="L449">
        <f>IF(K449=1,COUNTIF($K$2:K449,1),"")</f>
        <v/>
      </c>
      <c r="N449" t="n">
        <v>448</v>
      </c>
      <c r="O449">
        <f>IFERROR(MATCH(N449,$L$2:$L$5001,0),"")</f>
        <v/>
      </c>
      <c r="P449">
        <f>IF(O449="","",INDEX($A$2:$A$5001,O449))</f>
        <v/>
      </c>
      <c r="Q449">
        <f>IF(O449="","",INDEX($B$2:$B$5001,O449))</f>
        <v/>
      </c>
      <c r="R449">
        <f>IF(O449="","",INDEX($C$2:$C$5001,O449))</f>
        <v/>
      </c>
      <c r="S449">
        <f>IF(O449="","",INDEX($D$2:$D$5001,O449))</f>
        <v/>
      </c>
      <c r="T449">
        <f>IF(O449="","",INDEX($E$2:$E$5001,O449))</f>
        <v/>
      </c>
    </row>
    <row r="450">
      <c r="A450">
        <f>IF(screen_TA_reviewer_A!$A450="","",screen_TA_reviewer_A!$A450)</f>
        <v/>
      </c>
      <c r="B450">
        <f>IF(OR($A450="",screen_TA_reviewer_A!$C450=""),"",screen_TA_reviewer_A!$C450)</f>
        <v/>
      </c>
      <c r="C450">
        <f>IF(OR($A450="",screen_TA_reviewer_B!$C450=""),"",screen_TA_reviewer_B!$C450)</f>
        <v/>
      </c>
      <c r="D450">
        <f>IF(OR($A450="",screen_TA_reviewer_A!$D450=""),"",screen_TA_reviewer_A!$D450)</f>
        <v/>
      </c>
      <c r="E450">
        <f>IF(OR($A450="",screen_TA_reviewer_B!$D450=""),"",screen_TA_reviewer_B!$D450)</f>
        <v/>
      </c>
      <c r="F450">
        <f>IF(AND(B450&lt;&gt;"",C450&lt;&gt;""),1,"")</f>
        <v/>
      </c>
      <c r="G450">
        <f>IF(F450=1,IF(B450=C450,1,0),"")</f>
        <v/>
      </c>
      <c r="H450">
        <f>IF(B450="","",IFERROR(VLOOKUP(B450,lst_TA_binary_map_table,2,FALSE),"INVALID"))</f>
        <v/>
      </c>
      <c r="I450">
        <f>IF(C450="","",IFERROR(VLOOKUP(C450,lst_TA_binary_map_table,2,FALSE),"INVALID"))</f>
        <v/>
      </c>
      <c r="J450">
        <f>IF(F450=1,IF(H450=I450,1,0),"")</f>
        <v/>
      </c>
      <c r="K450">
        <f>IF(G450=0,1,"")</f>
        <v/>
      </c>
      <c r="L450">
        <f>IF(K450=1,COUNTIF($K$2:K450,1),"")</f>
        <v/>
      </c>
      <c r="N450" t="n">
        <v>449</v>
      </c>
      <c r="O450">
        <f>IFERROR(MATCH(N450,$L$2:$L$5001,0),"")</f>
        <v/>
      </c>
      <c r="P450">
        <f>IF(O450="","",INDEX($A$2:$A$5001,O450))</f>
        <v/>
      </c>
      <c r="Q450">
        <f>IF(O450="","",INDEX($B$2:$B$5001,O450))</f>
        <v/>
      </c>
      <c r="R450">
        <f>IF(O450="","",INDEX($C$2:$C$5001,O450))</f>
        <v/>
      </c>
      <c r="S450">
        <f>IF(O450="","",INDEX($D$2:$D$5001,O450))</f>
        <v/>
      </c>
      <c r="T450">
        <f>IF(O450="","",INDEX($E$2:$E$5001,O450))</f>
        <v/>
      </c>
    </row>
    <row r="451">
      <c r="A451">
        <f>IF(screen_TA_reviewer_A!$A451="","",screen_TA_reviewer_A!$A451)</f>
        <v/>
      </c>
      <c r="B451">
        <f>IF(OR($A451="",screen_TA_reviewer_A!$C451=""),"",screen_TA_reviewer_A!$C451)</f>
        <v/>
      </c>
      <c r="C451">
        <f>IF(OR($A451="",screen_TA_reviewer_B!$C451=""),"",screen_TA_reviewer_B!$C451)</f>
        <v/>
      </c>
      <c r="D451">
        <f>IF(OR($A451="",screen_TA_reviewer_A!$D451=""),"",screen_TA_reviewer_A!$D451)</f>
        <v/>
      </c>
      <c r="E451">
        <f>IF(OR($A451="",screen_TA_reviewer_B!$D451=""),"",screen_TA_reviewer_B!$D451)</f>
        <v/>
      </c>
      <c r="F451">
        <f>IF(AND(B451&lt;&gt;"",C451&lt;&gt;""),1,"")</f>
        <v/>
      </c>
      <c r="G451">
        <f>IF(F451=1,IF(B451=C451,1,0),"")</f>
        <v/>
      </c>
      <c r="H451">
        <f>IF(B451="","",IFERROR(VLOOKUP(B451,lst_TA_binary_map_table,2,FALSE),"INVALID"))</f>
        <v/>
      </c>
      <c r="I451">
        <f>IF(C451="","",IFERROR(VLOOKUP(C451,lst_TA_binary_map_table,2,FALSE),"INVALID"))</f>
        <v/>
      </c>
      <c r="J451">
        <f>IF(F451=1,IF(H451=I451,1,0),"")</f>
        <v/>
      </c>
      <c r="K451">
        <f>IF(G451=0,1,"")</f>
        <v/>
      </c>
      <c r="L451">
        <f>IF(K451=1,COUNTIF($K$2:K451,1),"")</f>
        <v/>
      </c>
      <c r="N451" t="n">
        <v>450</v>
      </c>
      <c r="O451">
        <f>IFERROR(MATCH(N451,$L$2:$L$5001,0),"")</f>
        <v/>
      </c>
      <c r="P451">
        <f>IF(O451="","",INDEX($A$2:$A$5001,O451))</f>
        <v/>
      </c>
      <c r="Q451">
        <f>IF(O451="","",INDEX($B$2:$B$5001,O451))</f>
        <v/>
      </c>
      <c r="R451">
        <f>IF(O451="","",INDEX($C$2:$C$5001,O451))</f>
        <v/>
      </c>
      <c r="S451">
        <f>IF(O451="","",INDEX($D$2:$D$5001,O451))</f>
        <v/>
      </c>
      <c r="T451">
        <f>IF(O451="","",INDEX($E$2:$E$5001,O451))</f>
        <v/>
      </c>
    </row>
    <row r="452">
      <c r="A452">
        <f>IF(screen_TA_reviewer_A!$A452="","",screen_TA_reviewer_A!$A452)</f>
        <v/>
      </c>
      <c r="B452">
        <f>IF(OR($A452="",screen_TA_reviewer_A!$C452=""),"",screen_TA_reviewer_A!$C452)</f>
        <v/>
      </c>
      <c r="C452">
        <f>IF(OR($A452="",screen_TA_reviewer_B!$C452=""),"",screen_TA_reviewer_B!$C452)</f>
        <v/>
      </c>
      <c r="D452">
        <f>IF(OR($A452="",screen_TA_reviewer_A!$D452=""),"",screen_TA_reviewer_A!$D452)</f>
        <v/>
      </c>
      <c r="E452">
        <f>IF(OR($A452="",screen_TA_reviewer_B!$D452=""),"",screen_TA_reviewer_B!$D452)</f>
        <v/>
      </c>
      <c r="F452">
        <f>IF(AND(B452&lt;&gt;"",C452&lt;&gt;""),1,"")</f>
        <v/>
      </c>
      <c r="G452">
        <f>IF(F452=1,IF(B452=C452,1,0),"")</f>
        <v/>
      </c>
      <c r="H452">
        <f>IF(B452="","",IFERROR(VLOOKUP(B452,lst_TA_binary_map_table,2,FALSE),"INVALID"))</f>
        <v/>
      </c>
      <c r="I452">
        <f>IF(C452="","",IFERROR(VLOOKUP(C452,lst_TA_binary_map_table,2,FALSE),"INVALID"))</f>
        <v/>
      </c>
      <c r="J452">
        <f>IF(F452=1,IF(H452=I452,1,0),"")</f>
        <v/>
      </c>
      <c r="K452">
        <f>IF(G452=0,1,"")</f>
        <v/>
      </c>
      <c r="L452">
        <f>IF(K452=1,COUNTIF($K$2:K452,1),"")</f>
        <v/>
      </c>
      <c r="N452" t="n">
        <v>451</v>
      </c>
      <c r="O452">
        <f>IFERROR(MATCH(N452,$L$2:$L$5001,0),"")</f>
        <v/>
      </c>
      <c r="P452">
        <f>IF(O452="","",INDEX($A$2:$A$5001,O452))</f>
        <v/>
      </c>
      <c r="Q452">
        <f>IF(O452="","",INDEX($B$2:$B$5001,O452))</f>
        <v/>
      </c>
      <c r="R452">
        <f>IF(O452="","",INDEX($C$2:$C$5001,O452))</f>
        <v/>
      </c>
      <c r="S452">
        <f>IF(O452="","",INDEX($D$2:$D$5001,O452))</f>
        <v/>
      </c>
      <c r="T452">
        <f>IF(O452="","",INDEX($E$2:$E$5001,O452))</f>
        <v/>
      </c>
    </row>
    <row r="453">
      <c r="A453">
        <f>IF(screen_TA_reviewer_A!$A453="","",screen_TA_reviewer_A!$A453)</f>
        <v/>
      </c>
      <c r="B453">
        <f>IF(OR($A453="",screen_TA_reviewer_A!$C453=""),"",screen_TA_reviewer_A!$C453)</f>
        <v/>
      </c>
      <c r="C453">
        <f>IF(OR($A453="",screen_TA_reviewer_B!$C453=""),"",screen_TA_reviewer_B!$C453)</f>
        <v/>
      </c>
      <c r="D453">
        <f>IF(OR($A453="",screen_TA_reviewer_A!$D453=""),"",screen_TA_reviewer_A!$D453)</f>
        <v/>
      </c>
      <c r="E453">
        <f>IF(OR($A453="",screen_TA_reviewer_B!$D453=""),"",screen_TA_reviewer_B!$D453)</f>
        <v/>
      </c>
      <c r="F453">
        <f>IF(AND(B453&lt;&gt;"",C453&lt;&gt;""),1,"")</f>
        <v/>
      </c>
      <c r="G453">
        <f>IF(F453=1,IF(B453=C453,1,0),"")</f>
        <v/>
      </c>
      <c r="H453">
        <f>IF(B453="","",IFERROR(VLOOKUP(B453,lst_TA_binary_map_table,2,FALSE),"INVALID"))</f>
        <v/>
      </c>
      <c r="I453">
        <f>IF(C453="","",IFERROR(VLOOKUP(C453,lst_TA_binary_map_table,2,FALSE),"INVALID"))</f>
        <v/>
      </c>
      <c r="J453">
        <f>IF(F453=1,IF(H453=I453,1,0),"")</f>
        <v/>
      </c>
      <c r="K453">
        <f>IF(G453=0,1,"")</f>
        <v/>
      </c>
      <c r="L453">
        <f>IF(K453=1,COUNTIF($K$2:K453,1),"")</f>
        <v/>
      </c>
      <c r="N453" t="n">
        <v>452</v>
      </c>
      <c r="O453">
        <f>IFERROR(MATCH(N453,$L$2:$L$5001,0),"")</f>
        <v/>
      </c>
      <c r="P453">
        <f>IF(O453="","",INDEX($A$2:$A$5001,O453))</f>
        <v/>
      </c>
      <c r="Q453">
        <f>IF(O453="","",INDEX($B$2:$B$5001,O453))</f>
        <v/>
      </c>
      <c r="R453">
        <f>IF(O453="","",INDEX($C$2:$C$5001,O453))</f>
        <v/>
      </c>
      <c r="S453">
        <f>IF(O453="","",INDEX($D$2:$D$5001,O453))</f>
        <v/>
      </c>
      <c r="T453">
        <f>IF(O453="","",INDEX($E$2:$E$5001,O453))</f>
        <v/>
      </c>
    </row>
    <row r="454">
      <c r="A454">
        <f>IF(screen_TA_reviewer_A!$A454="","",screen_TA_reviewer_A!$A454)</f>
        <v/>
      </c>
      <c r="B454">
        <f>IF(OR($A454="",screen_TA_reviewer_A!$C454=""),"",screen_TA_reviewer_A!$C454)</f>
        <v/>
      </c>
      <c r="C454">
        <f>IF(OR($A454="",screen_TA_reviewer_B!$C454=""),"",screen_TA_reviewer_B!$C454)</f>
        <v/>
      </c>
      <c r="D454">
        <f>IF(OR($A454="",screen_TA_reviewer_A!$D454=""),"",screen_TA_reviewer_A!$D454)</f>
        <v/>
      </c>
      <c r="E454">
        <f>IF(OR($A454="",screen_TA_reviewer_B!$D454=""),"",screen_TA_reviewer_B!$D454)</f>
        <v/>
      </c>
      <c r="F454">
        <f>IF(AND(B454&lt;&gt;"",C454&lt;&gt;""),1,"")</f>
        <v/>
      </c>
      <c r="G454">
        <f>IF(F454=1,IF(B454=C454,1,0),"")</f>
        <v/>
      </c>
      <c r="H454">
        <f>IF(B454="","",IFERROR(VLOOKUP(B454,lst_TA_binary_map_table,2,FALSE),"INVALID"))</f>
        <v/>
      </c>
      <c r="I454">
        <f>IF(C454="","",IFERROR(VLOOKUP(C454,lst_TA_binary_map_table,2,FALSE),"INVALID"))</f>
        <v/>
      </c>
      <c r="J454">
        <f>IF(F454=1,IF(H454=I454,1,0),"")</f>
        <v/>
      </c>
      <c r="K454">
        <f>IF(G454=0,1,"")</f>
        <v/>
      </c>
      <c r="L454">
        <f>IF(K454=1,COUNTIF($K$2:K454,1),"")</f>
        <v/>
      </c>
      <c r="N454" t="n">
        <v>453</v>
      </c>
      <c r="O454">
        <f>IFERROR(MATCH(N454,$L$2:$L$5001,0),"")</f>
        <v/>
      </c>
      <c r="P454">
        <f>IF(O454="","",INDEX($A$2:$A$5001,O454))</f>
        <v/>
      </c>
      <c r="Q454">
        <f>IF(O454="","",INDEX($B$2:$B$5001,O454))</f>
        <v/>
      </c>
      <c r="R454">
        <f>IF(O454="","",INDEX($C$2:$C$5001,O454))</f>
        <v/>
      </c>
      <c r="S454">
        <f>IF(O454="","",INDEX($D$2:$D$5001,O454))</f>
        <v/>
      </c>
      <c r="T454">
        <f>IF(O454="","",INDEX($E$2:$E$5001,O454))</f>
        <v/>
      </c>
    </row>
    <row r="455">
      <c r="A455">
        <f>IF(screen_TA_reviewer_A!$A455="","",screen_TA_reviewer_A!$A455)</f>
        <v/>
      </c>
      <c r="B455">
        <f>IF(OR($A455="",screen_TA_reviewer_A!$C455=""),"",screen_TA_reviewer_A!$C455)</f>
        <v/>
      </c>
      <c r="C455">
        <f>IF(OR($A455="",screen_TA_reviewer_B!$C455=""),"",screen_TA_reviewer_B!$C455)</f>
        <v/>
      </c>
      <c r="D455">
        <f>IF(OR($A455="",screen_TA_reviewer_A!$D455=""),"",screen_TA_reviewer_A!$D455)</f>
        <v/>
      </c>
      <c r="E455">
        <f>IF(OR($A455="",screen_TA_reviewer_B!$D455=""),"",screen_TA_reviewer_B!$D455)</f>
        <v/>
      </c>
      <c r="F455">
        <f>IF(AND(B455&lt;&gt;"",C455&lt;&gt;""),1,"")</f>
        <v/>
      </c>
      <c r="G455">
        <f>IF(F455=1,IF(B455=C455,1,0),"")</f>
        <v/>
      </c>
      <c r="H455">
        <f>IF(B455="","",IFERROR(VLOOKUP(B455,lst_TA_binary_map_table,2,FALSE),"INVALID"))</f>
        <v/>
      </c>
      <c r="I455">
        <f>IF(C455="","",IFERROR(VLOOKUP(C455,lst_TA_binary_map_table,2,FALSE),"INVALID"))</f>
        <v/>
      </c>
      <c r="J455">
        <f>IF(F455=1,IF(H455=I455,1,0),"")</f>
        <v/>
      </c>
      <c r="K455">
        <f>IF(G455=0,1,"")</f>
        <v/>
      </c>
      <c r="L455">
        <f>IF(K455=1,COUNTIF($K$2:K455,1),"")</f>
        <v/>
      </c>
      <c r="N455" t="n">
        <v>454</v>
      </c>
      <c r="O455">
        <f>IFERROR(MATCH(N455,$L$2:$L$5001,0),"")</f>
        <v/>
      </c>
      <c r="P455">
        <f>IF(O455="","",INDEX($A$2:$A$5001,O455))</f>
        <v/>
      </c>
      <c r="Q455">
        <f>IF(O455="","",INDEX($B$2:$B$5001,O455))</f>
        <v/>
      </c>
      <c r="R455">
        <f>IF(O455="","",INDEX($C$2:$C$5001,O455))</f>
        <v/>
      </c>
      <c r="S455">
        <f>IF(O455="","",INDEX($D$2:$D$5001,O455))</f>
        <v/>
      </c>
      <c r="T455">
        <f>IF(O455="","",INDEX($E$2:$E$5001,O455))</f>
        <v/>
      </c>
    </row>
    <row r="456">
      <c r="A456">
        <f>IF(screen_TA_reviewer_A!$A456="","",screen_TA_reviewer_A!$A456)</f>
        <v/>
      </c>
      <c r="B456">
        <f>IF(OR($A456="",screen_TA_reviewer_A!$C456=""),"",screen_TA_reviewer_A!$C456)</f>
        <v/>
      </c>
      <c r="C456">
        <f>IF(OR($A456="",screen_TA_reviewer_B!$C456=""),"",screen_TA_reviewer_B!$C456)</f>
        <v/>
      </c>
      <c r="D456">
        <f>IF(OR($A456="",screen_TA_reviewer_A!$D456=""),"",screen_TA_reviewer_A!$D456)</f>
        <v/>
      </c>
      <c r="E456">
        <f>IF(OR($A456="",screen_TA_reviewer_B!$D456=""),"",screen_TA_reviewer_B!$D456)</f>
        <v/>
      </c>
      <c r="F456">
        <f>IF(AND(B456&lt;&gt;"",C456&lt;&gt;""),1,"")</f>
        <v/>
      </c>
      <c r="G456">
        <f>IF(F456=1,IF(B456=C456,1,0),"")</f>
        <v/>
      </c>
      <c r="H456">
        <f>IF(B456="","",IFERROR(VLOOKUP(B456,lst_TA_binary_map_table,2,FALSE),"INVALID"))</f>
        <v/>
      </c>
      <c r="I456">
        <f>IF(C456="","",IFERROR(VLOOKUP(C456,lst_TA_binary_map_table,2,FALSE),"INVALID"))</f>
        <v/>
      </c>
      <c r="J456">
        <f>IF(F456=1,IF(H456=I456,1,0),"")</f>
        <v/>
      </c>
      <c r="K456">
        <f>IF(G456=0,1,"")</f>
        <v/>
      </c>
      <c r="L456">
        <f>IF(K456=1,COUNTIF($K$2:K456,1),"")</f>
        <v/>
      </c>
      <c r="N456" t="n">
        <v>455</v>
      </c>
      <c r="O456">
        <f>IFERROR(MATCH(N456,$L$2:$L$5001,0),"")</f>
        <v/>
      </c>
      <c r="P456">
        <f>IF(O456="","",INDEX($A$2:$A$5001,O456))</f>
        <v/>
      </c>
      <c r="Q456">
        <f>IF(O456="","",INDEX($B$2:$B$5001,O456))</f>
        <v/>
      </c>
      <c r="R456">
        <f>IF(O456="","",INDEX($C$2:$C$5001,O456))</f>
        <v/>
      </c>
      <c r="S456">
        <f>IF(O456="","",INDEX($D$2:$D$5001,O456))</f>
        <v/>
      </c>
      <c r="T456">
        <f>IF(O456="","",INDEX($E$2:$E$5001,O456))</f>
        <v/>
      </c>
    </row>
    <row r="457">
      <c r="A457">
        <f>IF(screen_TA_reviewer_A!$A457="","",screen_TA_reviewer_A!$A457)</f>
        <v/>
      </c>
      <c r="B457">
        <f>IF(OR($A457="",screen_TA_reviewer_A!$C457=""),"",screen_TA_reviewer_A!$C457)</f>
        <v/>
      </c>
      <c r="C457">
        <f>IF(OR($A457="",screen_TA_reviewer_B!$C457=""),"",screen_TA_reviewer_B!$C457)</f>
        <v/>
      </c>
      <c r="D457">
        <f>IF(OR($A457="",screen_TA_reviewer_A!$D457=""),"",screen_TA_reviewer_A!$D457)</f>
        <v/>
      </c>
      <c r="E457">
        <f>IF(OR($A457="",screen_TA_reviewer_B!$D457=""),"",screen_TA_reviewer_B!$D457)</f>
        <v/>
      </c>
      <c r="F457">
        <f>IF(AND(B457&lt;&gt;"",C457&lt;&gt;""),1,"")</f>
        <v/>
      </c>
      <c r="G457">
        <f>IF(F457=1,IF(B457=C457,1,0),"")</f>
        <v/>
      </c>
      <c r="H457">
        <f>IF(B457="","",IFERROR(VLOOKUP(B457,lst_TA_binary_map_table,2,FALSE),"INVALID"))</f>
        <v/>
      </c>
      <c r="I457">
        <f>IF(C457="","",IFERROR(VLOOKUP(C457,lst_TA_binary_map_table,2,FALSE),"INVALID"))</f>
        <v/>
      </c>
      <c r="J457">
        <f>IF(F457=1,IF(H457=I457,1,0),"")</f>
        <v/>
      </c>
      <c r="K457">
        <f>IF(G457=0,1,"")</f>
        <v/>
      </c>
      <c r="L457">
        <f>IF(K457=1,COUNTIF($K$2:K457,1),"")</f>
        <v/>
      </c>
      <c r="N457" t="n">
        <v>456</v>
      </c>
      <c r="O457">
        <f>IFERROR(MATCH(N457,$L$2:$L$5001,0),"")</f>
        <v/>
      </c>
      <c r="P457">
        <f>IF(O457="","",INDEX($A$2:$A$5001,O457))</f>
        <v/>
      </c>
      <c r="Q457">
        <f>IF(O457="","",INDEX($B$2:$B$5001,O457))</f>
        <v/>
      </c>
      <c r="R457">
        <f>IF(O457="","",INDEX($C$2:$C$5001,O457))</f>
        <v/>
      </c>
      <c r="S457">
        <f>IF(O457="","",INDEX($D$2:$D$5001,O457))</f>
        <v/>
      </c>
      <c r="T457">
        <f>IF(O457="","",INDEX($E$2:$E$5001,O457))</f>
        <v/>
      </c>
    </row>
    <row r="458">
      <c r="A458">
        <f>IF(screen_TA_reviewer_A!$A458="","",screen_TA_reviewer_A!$A458)</f>
        <v/>
      </c>
      <c r="B458">
        <f>IF(OR($A458="",screen_TA_reviewer_A!$C458=""),"",screen_TA_reviewer_A!$C458)</f>
        <v/>
      </c>
      <c r="C458">
        <f>IF(OR($A458="",screen_TA_reviewer_B!$C458=""),"",screen_TA_reviewer_B!$C458)</f>
        <v/>
      </c>
      <c r="D458">
        <f>IF(OR($A458="",screen_TA_reviewer_A!$D458=""),"",screen_TA_reviewer_A!$D458)</f>
        <v/>
      </c>
      <c r="E458">
        <f>IF(OR($A458="",screen_TA_reviewer_B!$D458=""),"",screen_TA_reviewer_B!$D458)</f>
        <v/>
      </c>
      <c r="F458">
        <f>IF(AND(B458&lt;&gt;"",C458&lt;&gt;""),1,"")</f>
        <v/>
      </c>
      <c r="G458">
        <f>IF(F458=1,IF(B458=C458,1,0),"")</f>
        <v/>
      </c>
      <c r="H458">
        <f>IF(B458="","",IFERROR(VLOOKUP(B458,lst_TA_binary_map_table,2,FALSE),"INVALID"))</f>
        <v/>
      </c>
      <c r="I458">
        <f>IF(C458="","",IFERROR(VLOOKUP(C458,lst_TA_binary_map_table,2,FALSE),"INVALID"))</f>
        <v/>
      </c>
      <c r="J458">
        <f>IF(F458=1,IF(H458=I458,1,0),"")</f>
        <v/>
      </c>
      <c r="K458">
        <f>IF(G458=0,1,"")</f>
        <v/>
      </c>
      <c r="L458">
        <f>IF(K458=1,COUNTIF($K$2:K458,1),"")</f>
        <v/>
      </c>
      <c r="N458" t="n">
        <v>457</v>
      </c>
      <c r="O458">
        <f>IFERROR(MATCH(N458,$L$2:$L$5001,0),"")</f>
        <v/>
      </c>
      <c r="P458">
        <f>IF(O458="","",INDEX($A$2:$A$5001,O458))</f>
        <v/>
      </c>
      <c r="Q458">
        <f>IF(O458="","",INDEX($B$2:$B$5001,O458))</f>
        <v/>
      </c>
      <c r="R458">
        <f>IF(O458="","",INDEX($C$2:$C$5001,O458))</f>
        <v/>
      </c>
      <c r="S458">
        <f>IF(O458="","",INDEX($D$2:$D$5001,O458))</f>
        <v/>
      </c>
      <c r="T458">
        <f>IF(O458="","",INDEX($E$2:$E$5001,O458))</f>
        <v/>
      </c>
    </row>
    <row r="459">
      <c r="A459">
        <f>IF(screen_TA_reviewer_A!$A459="","",screen_TA_reviewer_A!$A459)</f>
        <v/>
      </c>
      <c r="B459">
        <f>IF(OR($A459="",screen_TA_reviewer_A!$C459=""),"",screen_TA_reviewer_A!$C459)</f>
        <v/>
      </c>
      <c r="C459">
        <f>IF(OR($A459="",screen_TA_reviewer_B!$C459=""),"",screen_TA_reviewer_B!$C459)</f>
        <v/>
      </c>
      <c r="D459">
        <f>IF(OR($A459="",screen_TA_reviewer_A!$D459=""),"",screen_TA_reviewer_A!$D459)</f>
        <v/>
      </c>
      <c r="E459">
        <f>IF(OR($A459="",screen_TA_reviewer_B!$D459=""),"",screen_TA_reviewer_B!$D459)</f>
        <v/>
      </c>
      <c r="F459">
        <f>IF(AND(B459&lt;&gt;"",C459&lt;&gt;""),1,"")</f>
        <v/>
      </c>
      <c r="G459">
        <f>IF(F459=1,IF(B459=C459,1,0),"")</f>
        <v/>
      </c>
      <c r="H459">
        <f>IF(B459="","",IFERROR(VLOOKUP(B459,lst_TA_binary_map_table,2,FALSE),"INVALID"))</f>
        <v/>
      </c>
      <c r="I459">
        <f>IF(C459="","",IFERROR(VLOOKUP(C459,lst_TA_binary_map_table,2,FALSE),"INVALID"))</f>
        <v/>
      </c>
      <c r="J459">
        <f>IF(F459=1,IF(H459=I459,1,0),"")</f>
        <v/>
      </c>
      <c r="K459">
        <f>IF(G459=0,1,"")</f>
        <v/>
      </c>
      <c r="L459">
        <f>IF(K459=1,COUNTIF($K$2:K459,1),"")</f>
        <v/>
      </c>
      <c r="N459" t="n">
        <v>458</v>
      </c>
      <c r="O459">
        <f>IFERROR(MATCH(N459,$L$2:$L$5001,0),"")</f>
        <v/>
      </c>
      <c r="P459">
        <f>IF(O459="","",INDEX($A$2:$A$5001,O459))</f>
        <v/>
      </c>
      <c r="Q459">
        <f>IF(O459="","",INDEX($B$2:$B$5001,O459))</f>
        <v/>
      </c>
      <c r="R459">
        <f>IF(O459="","",INDEX($C$2:$C$5001,O459))</f>
        <v/>
      </c>
      <c r="S459">
        <f>IF(O459="","",INDEX($D$2:$D$5001,O459))</f>
        <v/>
      </c>
      <c r="T459">
        <f>IF(O459="","",INDEX($E$2:$E$5001,O459))</f>
        <v/>
      </c>
    </row>
    <row r="460">
      <c r="A460">
        <f>IF(screen_TA_reviewer_A!$A460="","",screen_TA_reviewer_A!$A460)</f>
        <v/>
      </c>
      <c r="B460">
        <f>IF(OR($A460="",screen_TA_reviewer_A!$C460=""),"",screen_TA_reviewer_A!$C460)</f>
        <v/>
      </c>
      <c r="C460">
        <f>IF(OR($A460="",screen_TA_reviewer_B!$C460=""),"",screen_TA_reviewer_B!$C460)</f>
        <v/>
      </c>
      <c r="D460">
        <f>IF(OR($A460="",screen_TA_reviewer_A!$D460=""),"",screen_TA_reviewer_A!$D460)</f>
        <v/>
      </c>
      <c r="E460">
        <f>IF(OR($A460="",screen_TA_reviewer_B!$D460=""),"",screen_TA_reviewer_B!$D460)</f>
        <v/>
      </c>
      <c r="F460">
        <f>IF(AND(B460&lt;&gt;"",C460&lt;&gt;""),1,"")</f>
        <v/>
      </c>
      <c r="G460">
        <f>IF(F460=1,IF(B460=C460,1,0),"")</f>
        <v/>
      </c>
      <c r="H460">
        <f>IF(B460="","",IFERROR(VLOOKUP(B460,lst_TA_binary_map_table,2,FALSE),"INVALID"))</f>
        <v/>
      </c>
      <c r="I460">
        <f>IF(C460="","",IFERROR(VLOOKUP(C460,lst_TA_binary_map_table,2,FALSE),"INVALID"))</f>
        <v/>
      </c>
      <c r="J460">
        <f>IF(F460=1,IF(H460=I460,1,0),"")</f>
        <v/>
      </c>
      <c r="K460">
        <f>IF(G460=0,1,"")</f>
        <v/>
      </c>
      <c r="L460">
        <f>IF(K460=1,COUNTIF($K$2:K460,1),"")</f>
        <v/>
      </c>
      <c r="N460" t="n">
        <v>459</v>
      </c>
      <c r="O460">
        <f>IFERROR(MATCH(N460,$L$2:$L$5001,0),"")</f>
        <v/>
      </c>
      <c r="P460">
        <f>IF(O460="","",INDEX($A$2:$A$5001,O460))</f>
        <v/>
      </c>
      <c r="Q460">
        <f>IF(O460="","",INDEX($B$2:$B$5001,O460))</f>
        <v/>
      </c>
      <c r="R460">
        <f>IF(O460="","",INDEX($C$2:$C$5001,O460))</f>
        <v/>
      </c>
      <c r="S460">
        <f>IF(O460="","",INDEX($D$2:$D$5001,O460))</f>
        <v/>
      </c>
      <c r="T460">
        <f>IF(O460="","",INDEX($E$2:$E$5001,O460))</f>
        <v/>
      </c>
    </row>
    <row r="461">
      <c r="A461">
        <f>IF(screen_TA_reviewer_A!$A461="","",screen_TA_reviewer_A!$A461)</f>
        <v/>
      </c>
      <c r="B461">
        <f>IF(OR($A461="",screen_TA_reviewer_A!$C461=""),"",screen_TA_reviewer_A!$C461)</f>
        <v/>
      </c>
      <c r="C461">
        <f>IF(OR($A461="",screen_TA_reviewer_B!$C461=""),"",screen_TA_reviewer_B!$C461)</f>
        <v/>
      </c>
      <c r="D461">
        <f>IF(OR($A461="",screen_TA_reviewer_A!$D461=""),"",screen_TA_reviewer_A!$D461)</f>
        <v/>
      </c>
      <c r="E461">
        <f>IF(OR($A461="",screen_TA_reviewer_B!$D461=""),"",screen_TA_reviewer_B!$D461)</f>
        <v/>
      </c>
      <c r="F461">
        <f>IF(AND(B461&lt;&gt;"",C461&lt;&gt;""),1,"")</f>
        <v/>
      </c>
      <c r="G461">
        <f>IF(F461=1,IF(B461=C461,1,0),"")</f>
        <v/>
      </c>
      <c r="H461">
        <f>IF(B461="","",IFERROR(VLOOKUP(B461,lst_TA_binary_map_table,2,FALSE),"INVALID"))</f>
        <v/>
      </c>
      <c r="I461">
        <f>IF(C461="","",IFERROR(VLOOKUP(C461,lst_TA_binary_map_table,2,FALSE),"INVALID"))</f>
        <v/>
      </c>
      <c r="J461">
        <f>IF(F461=1,IF(H461=I461,1,0),"")</f>
        <v/>
      </c>
      <c r="K461">
        <f>IF(G461=0,1,"")</f>
        <v/>
      </c>
      <c r="L461">
        <f>IF(K461=1,COUNTIF($K$2:K461,1),"")</f>
        <v/>
      </c>
      <c r="N461" t="n">
        <v>460</v>
      </c>
      <c r="O461">
        <f>IFERROR(MATCH(N461,$L$2:$L$5001,0),"")</f>
        <v/>
      </c>
      <c r="P461">
        <f>IF(O461="","",INDEX($A$2:$A$5001,O461))</f>
        <v/>
      </c>
      <c r="Q461">
        <f>IF(O461="","",INDEX($B$2:$B$5001,O461))</f>
        <v/>
      </c>
      <c r="R461">
        <f>IF(O461="","",INDEX($C$2:$C$5001,O461))</f>
        <v/>
      </c>
      <c r="S461">
        <f>IF(O461="","",INDEX($D$2:$D$5001,O461))</f>
        <v/>
      </c>
      <c r="T461">
        <f>IF(O461="","",INDEX($E$2:$E$5001,O461))</f>
        <v/>
      </c>
    </row>
    <row r="462">
      <c r="A462">
        <f>IF(screen_TA_reviewer_A!$A462="","",screen_TA_reviewer_A!$A462)</f>
        <v/>
      </c>
      <c r="B462">
        <f>IF(OR($A462="",screen_TA_reviewer_A!$C462=""),"",screen_TA_reviewer_A!$C462)</f>
        <v/>
      </c>
      <c r="C462">
        <f>IF(OR($A462="",screen_TA_reviewer_B!$C462=""),"",screen_TA_reviewer_B!$C462)</f>
        <v/>
      </c>
      <c r="D462">
        <f>IF(OR($A462="",screen_TA_reviewer_A!$D462=""),"",screen_TA_reviewer_A!$D462)</f>
        <v/>
      </c>
      <c r="E462">
        <f>IF(OR($A462="",screen_TA_reviewer_B!$D462=""),"",screen_TA_reviewer_B!$D462)</f>
        <v/>
      </c>
      <c r="F462">
        <f>IF(AND(B462&lt;&gt;"",C462&lt;&gt;""),1,"")</f>
        <v/>
      </c>
      <c r="G462">
        <f>IF(F462=1,IF(B462=C462,1,0),"")</f>
        <v/>
      </c>
      <c r="H462">
        <f>IF(B462="","",IFERROR(VLOOKUP(B462,lst_TA_binary_map_table,2,FALSE),"INVALID"))</f>
        <v/>
      </c>
      <c r="I462">
        <f>IF(C462="","",IFERROR(VLOOKUP(C462,lst_TA_binary_map_table,2,FALSE),"INVALID"))</f>
        <v/>
      </c>
      <c r="J462">
        <f>IF(F462=1,IF(H462=I462,1,0),"")</f>
        <v/>
      </c>
      <c r="K462">
        <f>IF(G462=0,1,"")</f>
        <v/>
      </c>
      <c r="L462">
        <f>IF(K462=1,COUNTIF($K$2:K462,1),"")</f>
        <v/>
      </c>
      <c r="N462" t="n">
        <v>461</v>
      </c>
      <c r="O462">
        <f>IFERROR(MATCH(N462,$L$2:$L$5001,0),"")</f>
        <v/>
      </c>
      <c r="P462">
        <f>IF(O462="","",INDEX($A$2:$A$5001,O462))</f>
        <v/>
      </c>
      <c r="Q462">
        <f>IF(O462="","",INDEX($B$2:$B$5001,O462))</f>
        <v/>
      </c>
      <c r="R462">
        <f>IF(O462="","",INDEX($C$2:$C$5001,O462))</f>
        <v/>
      </c>
      <c r="S462">
        <f>IF(O462="","",INDEX($D$2:$D$5001,O462))</f>
        <v/>
      </c>
      <c r="T462">
        <f>IF(O462="","",INDEX($E$2:$E$5001,O462))</f>
        <v/>
      </c>
    </row>
    <row r="463">
      <c r="A463">
        <f>IF(screen_TA_reviewer_A!$A463="","",screen_TA_reviewer_A!$A463)</f>
        <v/>
      </c>
      <c r="B463">
        <f>IF(OR($A463="",screen_TA_reviewer_A!$C463=""),"",screen_TA_reviewer_A!$C463)</f>
        <v/>
      </c>
      <c r="C463">
        <f>IF(OR($A463="",screen_TA_reviewer_B!$C463=""),"",screen_TA_reviewer_B!$C463)</f>
        <v/>
      </c>
      <c r="D463">
        <f>IF(OR($A463="",screen_TA_reviewer_A!$D463=""),"",screen_TA_reviewer_A!$D463)</f>
        <v/>
      </c>
      <c r="E463">
        <f>IF(OR($A463="",screen_TA_reviewer_B!$D463=""),"",screen_TA_reviewer_B!$D463)</f>
        <v/>
      </c>
      <c r="F463">
        <f>IF(AND(B463&lt;&gt;"",C463&lt;&gt;""),1,"")</f>
        <v/>
      </c>
      <c r="G463">
        <f>IF(F463=1,IF(B463=C463,1,0),"")</f>
        <v/>
      </c>
      <c r="H463">
        <f>IF(B463="","",IFERROR(VLOOKUP(B463,lst_TA_binary_map_table,2,FALSE),"INVALID"))</f>
        <v/>
      </c>
      <c r="I463">
        <f>IF(C463="","",IFERROR(VLOOKUP(C463,lst_TA_binary_map_table,2,FALSE),"INVALID"))</f>
        <v/>
      </c>
      <c r="J463">
        <f>IF(F463=1,IF(H463=I463,1,0),"")</f>
        <v/>
      </c>
      <c r="K463">
        <f>IF(G463=0,1,"")</f>
        <v/>
      </c>
      <c r="L463">
        <f>IF(K463=1,COUNTIF($K$2:K463,1),"")</f>
        <v/>
      </c>
      <c r="N463" t="n">
        <v>462</v>
      </c>
      <c r="O463">
        <f>IFERROR(MATCH(N463,$L$2:$L$5001,0),"")</f>
        <v/>
      </c>
      <c r="P463">
        <f>IF(O463="","",INDEX($A$2:$A$5001,O463))</f>
        <v/>
      </c>
      <c r="Q463">
        <f>IF(O463="","",INDEX($B$2:$B$5001,O463))</f>
        <v/>
      </c>
      <c r="R463">
        <f>IF(O463="","",INDEX($C$2:$C$5001,O463))</f>
        <v/>
      </c>
      <c r="S463">
        <f>IF(O463="","",INDEX($D$2:$D$5001,O463))</f>
        <v/>
      </c>
      <c r="T463">
        <f>IF(O463="","",INDEX($E$2:$E$5001,O463))</f>
        <v/>
      </c>
    </row>
    <row r="464">
      <c r="A464">
        <f>IF(screen_TA_reviewer_A!$A464="","",screen_TA_reviewer_A!$A464)</f>
        <v/>
      </c>
      <c r="B464">
        <f>IF(OR($A464="",screen_TA_reviewer_A!$C464=""),"",screen_TA_reviewer_A!$C464)</f>
        <v/>
      </c>
      <c r="C464">
        <f>IF(OR($A464="",screen_TA_reviewer_B!$C464=""),"",screen_TA_reviewer_B!$C464)</f>
        <v/>
      </c>
      <c r="D464">
        <f>IF(OR($A464="",screen_TA_reviewer_A!$D464=""),"",screen_TA_reviewer_A!$D464)</f>
        <v/>
      </c>
      <c r="E464">
        <f>IF(OR($A464="",screen_TA_reviewer_B!$D464=""),"",screen_TA_reviewer_B!$D464)</f>
        <v/>
      </c>
      <c r="F464">
        <f>IF(AND(B464&lt;&gt;"",C464&lt;&gt;""),1,"")</f>
        <v/>
      </c>
      <c r="G464">
        <f>IF(F464=1,IF(B464=C464,1,0),"")</f>
        <v/>
      </c>
      <c r="H464">
        <f>IF(B464="","",IFERROR(VLOOKUP(B464,lst_TA_binary_map_table,2,FALSE),"INVALID"))</f>
        <v/>
      </c>
      <c r="I464">
        <f>IF(C464="","",IFERROR(VLOOKUP(C464,lst_TA_binary_map_table,2,FALSE),"INVALID"))</f>
        <v/>
      </c>
      <c r="J464">
        <f>IF(F464=1,IF(H464=I464,1,0),"")</f>
        <v/>
      </c>
      <c r="K464">
        <f>IF(G464=0,1,"")</f>
        <v/>
      </c>
      <c r="L464">
        <f>IF(K464=1,COUNTIF($K$2:K464,1),"")</f>
        <v/>
      </c>
      <c r="N464" t="n">
        <v>463</v>
      </c>
      <c r="O464">
        <f>IFERROR(MATCH(N464,$L$2:$L$5001,0),"")</f>
        <v/>
      </c>
      <c r="P464">
        <f>IF(O464="","",INDEX($A$2:$A$5001,O464))</f>
        <v/>
      </c>
      <c r="Q464">
        <f>IF(O464="","",INDEX($B$2:$B$5001,O464))</f>
        <v/>
      </c>
      <c r="R464">
        <f>IF(O464="","",INDEX($C$2:$C$5001,O464))</f>
        <v/>
      </c>
      <c r="S464">
        <f>IF(O464="","",INDEX($D$2:$D$5001,O464))</f>
        <v/>
      </c>
      <c r="T464">
        <f>IF(O464="","",INDEX($E$2:$E$5001,O464))</f>
        <v/>
      </c>
    </row>
    <row r="465">
      <c r="A465">
        <f>IF(screen_TA_reviewer_A!$A465="","",screen_TA_reviewer_A!$A465)</f>
        <v/>
      </c>
      <c r="B465">
        <f>IF(OR($A465="",screen_TA_reviewer_A!$C465=""),"",screen_TA_reviewer_A!$C465)</f>
        <v/>
      </c>
      <c r="C465">
        <f>IF(OR($A465="",screen_TA_reviewer_B!$C465=""),"",screen_TA_reviewer_B!$C465)</f>
        <v/>
      </c>
      <c r="D465">
        <f>IF(OR($A465="",screen_TA_reviewer_A!$D465=""),"",screen_TA_reviewer_A!$D465)</f>
        <v/>
      </c>
      <c r="E465">
        <f>IF(OR($A465="",screen_TA_reviewer_B!$D465=""),"",screen_TA_reviewer_B!$D465)</f>
        <v/>
      </c>
      <c r="F465">
        <f>IF(AND(B465&lt;&gt;"",C465&lt;&gt;""),1,"")</f>
        <v/>
      </c>
      <c r="G465">
        <f>IF(F465=1,IF(B465=C465,1,0),"")</f>
        <v/>
      </c>
      <c r="H465">
        <f>IF(B465="","",IFERROR(VLOOKUP(B465,lst_TA_binary_map_table,2,FALSE),"INVALID"))</f>
        <v/>
      </c>
      <c r="I465">
        <f>IF(C465="","",IFERROR(VLOOKUP(C465,lst_TA_binary_map_table,2,FALSE),"INVALID"))</f>
        <v/>
      </c>
      <c r="J465">
        <f>IF(F465=1,IF(H465=I465,1,0),"")</f>
        <v/>
      </c>
      <c r="K465">
        <f>IF(G465=0,1,"")</f>
        <v/>
      </c>
      <c r="L465">
        <f>IF(K465=1,COUNTIF($K$2:K465,1),"")</f>
        <v/>
      </c>
      <c r="N465" t="n">
        <v>464</v>
      </c>
      <c r="O465">
        <f>IFERROR(MATCH(N465,$L$2:$L$5001,0),"")</f>
        <v/>
      </c>
      <c r="P465">
        <f>IF(O465="","",INDEX($A$2:$A$5001,O465))</f>
        <v/>
      </c>
      <c r="Q465">
        <f>IF(O465="","",INDEX($B$2:$B$5001,O465))</f>
        <v/>
      </c>
      <c r="R465">
        <f>IF(O465="","",INDEX($C$2:$C$5001,O465))</f>
        <v/>
      </c>
      <c r="S465">
        <f>IF(O465="","",INDEX($D$2:$D$5001,O465))</f>
        <v/>
      </c>
      <c r="T465">
        <f>IF(O465="","",INDEX($E$2:$E$5001,O465))</f>
        <v/>
      </c>
    </row>
    <row r="466">
      <c r="A466">
        <f>IF(screen_TA_reviewer_A!$A466="","",screen_TA_reviewer_A!$A466)</f>
        <v/>
      </c>
      <c r="B466">
        <f>IF(OR($A466="",screen_TA_reviewer_A!$C466=""),"",screen_TA_reviewer_A!$C466)</f>
        <v/>
      </c>
      <c r="C466">
        <f>IF(OR($A466="",screen_TA_reviewer_B!$C466=""),"",screen_TA_reviewer_B!$C466)</f>
        <v/>
      </c>
      <c r="D466">
        <f>IF(OR($A466="",screen_TA_reviewer_A!$D466=""),"",screen_TA_reviewer_A!$D466)</f>
        <v/>
      </c>
      <c r="E466">
        <f>IF(OR($A466="",screen_TA_reviewer_B!$D466=""),"",screen_TA_reviewer_B!$D466)</f>
        <v/>
      </c>
      <c r="F466">
        <f>IF(AND(B466&lt;&gt;"",C466&lt;&gt;""),1,"")</f>
        <v/>
      </c>
      <c r="G466">
        <f>IF(F466=1,IF(B466=C466,1,0),"")</f>
        <v/>
      </c>
      <c r="H466">
        <f>IF(B466="","",IFERROR(VLOOKUP(B466,lst_TA_binary_map_table,2,FALSE),"INVALID"))</f>
        <v/>
      </c>
      <c r="I466">
        <f>IF(C466="","",IFERROR(VLOOKUP(C466,lst_TA_binary_map_table,2,FALSE),"INVALID"))</f>
        <v/>
      </c>
      <c r="J466">
        <f>IF(F466=1,IF(H466=I466,1,0),"")</f>
        <v/>
      </c>
      <c r="K466">
        <f>IF(G466=0,1,"")</f>
        <v/>
      </c>
      <c r="L466">
        <f>IF(K466=1,COUNTIF($K$2:K466,1),"")</f>
        <v/>
      </c>
      <c r="N466" t="n">
        <v>465</v>
      </c>
      <c r="O466">
        <f>IFERROR(MATCH(N466,$L$2:$L$5001,0),"")</f>
        <v/>
      </c>
      <c r="P466">
        <f>IF(O466="","",INDEX($A$2:$A$5001,O466))</f>
        <v/>
      </c>
      <c r="Q466">
        <f>IF(O466="","",INDEX($B$2:$B$5001,O466))</f>
        <v/>
      </c>
      <c r="R466">
        <f>IF(O466="","",INDEX($C$2:$C$5001,O466))</f>
        <v/>
      </c>
      <c r="S466">
        <f>IF(O466="","",INDEX($D$2:$D$5001,O466))</f>
        <v/>
      </c>
      <c r="T466">
        <f>IF(O466="","",INDEX($E$2:$E$5001,O466))</f>
        <v/>
      </c>
    </row>
    <row r="467">
      <c r="A467">
        <f>IF(screen_TA_reviewer_A!$A467="","",screen_TA_reviewer_A!$A467)</f>
        <v/>
      </c>
      <c r="B467">
        <f>IF(OR($A467="",screen_TA_reviewer_A!$C467=""),"",screen_TA_reviewer_A!$C467)</f>
        <v/>
      </c>
      <c r="C467">
        <f>IF(OR($A467="",screen_TA_reviewer_B!$C467=""),"",screen_TA_reviewer_B!$C467)</f>
        <v/>
      </c>
      <c r="D467">
        <f>IF(OR($A467="",screen_TA_reviewer_A!$D467=""),"",screen_TA_reviewer_A!$D467)</f>
        <v/>
      </c>
      <c r="E467">
        <f>IF(OR($A467="",screen_TA_reviewer_B!$D467=""),"",screen_TA_reviewer_B!$D467)</f>
        <v/>
      </c>
      <c r="F467">
        <f>IF(AND(B467&lt;&gt;"",C467&lt;&gt;""),1,"")</f>
        <v/>
      </c>
      <c r="G467">
        <f>IF(F467=1,IF(B467=C467,1,0),"")</f>
        <v/>
      </c>
      <c r="H467">
        <f>IF(B467="","",IFERROR(VLOOKUP(B467,lst_TA_binary_map_table,2,FALSE),"INVALID"))</f>
        <v/>
      </c>
      <c r="I467">
        <f>IF(C467="","",IFERROR(VLOOKUP(C467,lst_TA_binary_map_table,2,FALSE),"INVALID"))</f>
        <v/>
      </c>
      <c r="J467">
        <f>IF(F467=1,IF(H467=I467,1,0),"")</f>
        <v/>
      </c>
      <c r="K467">
        <f>IF(G467=0,1,"")</f>
        <v/>
      </c>
      <c r="L467">
        <f>IF(K467=1,COUNTIF($K$2:K467,1),"")</f>
        <v/>
      </c>
      <c r="N467" t="n">
        <v>466</v>
      </c>
      <c r="O467">
        <f>IFERROR(MATCH(N467,$L$2:$L$5001,0),"")</f>
        <v/>
      </c>
      <c r="P467">
        <f>IF(O467="","",INDEX($A$2:$A$5001,O467))</f>
        <v/>
      </c>
      <c r="Q467">
        <f>IF(O467="","",INDEX($B$2:$B$5001,O467))</f>
        <v/>
      </c>
      <c r="R467">
        <f>IF(O467="","",INDEX($C$2:$C$5001,O467))</f>
        <v/>
      </c>
      <c r="S467">
        <f>IF(O467="","",INDEX($D$2:$D$5001,O467))</f>
        <v/>
      </c>
      <c r="T467">
        <f>IF(O467="","",INDEX($E$2:$E$5001,O467))</f>
        <v/>
      </c>
    </row>
    <row r="468">
      <c r="A468">
        <f>IF(screen_TA_reviewer_A!$A468="","",screen_TA_reviewer_A!$A468)</f>
        <v/>
      </c>
      <c r="B468">
        <f>IF(OR($A468="",screen_TA_reviewer_A!$C468=""),"",screen_TA_reviewer_A!$C468)</f>
        <v/>
      </c>
      <c r="C468">
        <f>IF(OR($A468="",screen_TA_reviewer_B!$C468=""),"",screen_TA_reviewer_B!$C468)</f>
        <v/>
      </c>
      <c r="D468">
        <f>IF(OR($A468="",screen_TA_reviewer_A!$D468=""),"",screen_TA_reviewer_A!$D468)</f>
        <v/>
      </c>
      <c r="E468">
        <f>IF(OR($A468="",screen_TA_reviewer_B!$D468=""),"",screen_TA_reviewer_B!$D468)</f>
        <v/>
      </c>
      <c r="F468">
        <f>IF(AND(B468&lt;&gt;"",C468&lt;&gt;""),1,"")</f>
        <v/>
      </c>
      <c r="G468">
        <f>IF(F468=1,IF(B468=C468,1,0),"")</f>
        <v/>
      </c>
      <c r="H468">
        <f>IF(B468="","",IFERROR(VLOOKUP(B468,lst_TA_binary_map_table,2,FALSE),"INVALID"))</f>
        <v/>
      </c>
      <c r="I468">
        <f>IF(C468="","",IFERROR(VLOOKUP(C468,lst_TA_binary_map_table,2,FALSE),"INVALID"))</f>
        <v/>
      </c>
      <c r="J468">
        <f>IF(F468=1,IF(H468=I468,1,0),"")</f>
        <v/>
      </c>
      <c r="K468">
        <f>IF(G468=0,1,"")</f>
        <v/>
      </c>
      <c r="L468">
        <f>IF(K468=1,COUNTIF($K$2:K468,1),"")</f>
        <v/>
      </c>
      <c r="N468" t="n">
        <v>467</v>
      </c>
      <c r="O468">
        <f>IFERROR(MATCH(N468,$L$2:$L$5001,0),"")</f>
        <v/>
      </c>
      <c r="P468">
        <f>IF(O468="","",INDEX($A$2:$A$5001,O468))</f>
        <v/>
      </c>
      <c r="Q468">
        <f>IF(O468="","",INDEX($B$2:$B$5001,O468))</f>
        <v/>
      </c>
      <c r="R468">
        <f>IF(O468="","",INDEX($C$2:$C$5001,O468))</f>
        <v/>
      </c>
      <c r="S468">
        <f>IF(O468="","",INDEX($D$2:$D$5001,O468))</f>
        <v/>
      </c>
      <c r="T468">
        <f>IF(O468="","",INDEX($E$2:$E$5001,O468))</f>
        <v/>
      </c>
    </row>
    <row r="469">
      <c r="A469">
        <f>IF(screen_TA_reviewer_A!$A469="","",screen_TA_reviewer_A!$A469)</f>
        <v/>
      </c>
      <c r="B469">
        <f>IF(OR($A469="",screen_TA_reviewer_A!$C469=""),"",screen_TA_reviewer_A!$C469)</f>
        <v/>
      </c>
      <c r="C469">
        <f>IF(OR($A469="",screen_TA_reviewer_B!$C469=""),"",screen_TA_reviewer_B!$C469)</f>
        <v/>
      </c>
      <c r="D469">
        <f>IF(OR($A469="",screen_TA_reviewer_A!$D469=""),"",screen_TA_reviewer_A!$D469)</f>
        <v/>
      </c>
      <c r="E469">
        <f>IF(OR($A469="",screen_TA_reviewer_B!$D469=""),"",screen_TA_reviewer_B!$D469)</f>
        <v/>
      </c>
      <c r="F469">
        <f>IF(AND(B469&lt;&gt;"",C469&lt;&gt;""),1,"")</f>
        <v/>
      </c>
      <c r="G469">
        <f>IF(F469=1,IF(B469=C469,1,0),"")</f>
        <v/>
      </c>
      <c r="H469">
        <f>IF(B469="","",IFERROR(VLOOKUP(B469,lst_TA_binary_map_table,2,FALSE),"INVALID"))</f>
        <v/>
      </c>
      <c r="I469">
        <f>IF(C469="","",IFERROR(VLOOKUP(C469,lst_TA_binary_map_table,2,FALSE),"INVALID"))</f>
        <v/>
      </c>
      <c r="J469">
        <f>IF(F469=1,IF(H469=I469,1,0),"")</f>
        <v/>
      </c>
      <c r="K469">
        <f>IF(G469=0,1,"")</f>
        <v/>
      </c>
      <c r="L469">
        <f>IF(K469=1,COUNTIF($K$2:K469,1),"")</f>
        <v/>
      </c>
      <c r="N469" t="n">
        <v>468</v>
      </c>
      <c r="O469">
        <f>IFERROR(MATCH(N469,$L$2:$L$5001,0),"")</f>
        <v/>
      </c>
      <c r="P469">
        <f>IF(O469="","",INDEX($A$2:$A$5001,O469))</f>
        <v/>
      </c>
      <c r="Q469">
        <f>IF(O469="","",INDEX($B$2:$B$5001,O469))</f>
        <v/>
      </c>
      <c r="R469">
        <f>IF(O469="","",INDEX($C$2:$C$5001,O469))</f>
        <v/>
      </c>
      <c r="S469">
        <f>IF(O469="","",INDEX($D$2:$D$5001,O469))</f>
        <v/>
      </c>
      <c r="T469">
        <f>IF(O469="","",INDEX($E$2:$E$5001,O469))</f>
        <v/>
      </c>
    </row>
    <row r="470">
      <c r="A470">
        <f>IF(screen_TA_reviewer_A!$A470="","",screen_TA_reviewer_A!$A470)</f>
        <v/>
      </c>
      <c r="B470">
        <f>IF(OR($A470="",screen_TA_reviewer_A!$C470=""),"",screen_TA_reviewer_A!$C470)</f>
        <v/>
      </c>
      <c r="C470">
        <f>IF(OR($A470="",screen_TA_reviewer_B!$C470=""),"",screen_TA_reviewer_B!$C470)</f>
        <v/>
      </c>
      <c r="D470">
        <f>IF(OR($A470="",screen_TA_reviewer_A!$D470=""),"",screen_TA_reviewer_A!$D470)</f>
        <v/>
      </c>
      <c r="E470">
        <f>IF(OR($A470="",screen_TA_reviewer_B!$D470=""),"",screen_TA_reviewer_B!$D470)</f>
        <v/>
      </c>
      <c r="F470">
        <f>IF(AND(B470&lt;&gt;"",C470&lt;&gt;""),1,"")</f>
        <v/>
      </c>
      <c r="G470">
        <f>IF(F470=1,IF(B470=C470,1,0),"")</f>
        <v/>
      </c>
      <c r="H470">
        <f>IF(B470="","",IFERROR(VLOOKUP(B470,lst_TA_binary_map_table,2,FALSE),"INVALID"))</f>
        <v/>
      </c>
      <c r="I470">
        <f>IF(C470="","",IFERROR(VLOOKUP(C470,lst_TA_binary_map_table,2,FALSE),"INVALID"))</f>
        <v/>
      </c>
      <c r="J470">
        <f>IF(F470=1,IF(H470=I470,1,0),"")</f>
        <v/>
      </c>
      <c r="K470">
        <f>IF(G470=0,1,"")</f>
        <v/>
      </c>
      <c r="L470">
        <f>IF(K470=1,COUNTIF($K$2:K470,1),"")</f>
        <v/>
      </c>
      <c r="N470" t="n">
        <v>469</v>
      </c>
      <c r="O470">
        <f>IFERROR(MATCH(N470,$L$2:$L$5001,0),"")</f>
        <v/>
      </c>
      <c r="P470">
        <f>IF(O470="","",INDEX($A$2:$A$5001,O470))</f>
        <v/>
      </c>
      <c r="Q470">
        <f>IF(O470="","",INDEX($B$2:$B$5001,O470))</f>
        <v/>
      </c>
      <c r="R470">
        <f>IF(O470="","",INDEX($C$2:$C$5001,O470))</f>
        <v/>
      </c>
      <c r="S470">
        <f>IF(O470="","",INDEX($D$2:$D$5001,O470))</f>
        <v/>
      </c>
      <c r="T470">
        <f>IF(O470="","",INDEX($E$2:$E$5001,O470))</f>
        <v/>
      </c>
    </row>
    <row r="471">
      <c r="A471">
        <f>IF(screen_TA_reviewer_A!$A471="","",screen_TA_reviewer_A!$A471)</f>
        <v/>
      </c>
      <c r="B471">
        <f>IF(OR($A471="",screen_TA_reviewer_A!$C471=""),"",screen_TA_reviewer_A!$C471)</f>
        <v/>
      </c>
      <c r="C471">
        <f>IF(OR($A471="",screen_TA_reviewer_B!$C471=""),"",screen_TA_reviewer_B!$C471)</f>
        <v/>
      </c>
      <c r="D471">
        <f>IF(OR($A471="",screen_TA_reviewer_A!$D471=""),"",screen_TA_reviewer_A!$D471)</f>
        <v/>
      </c>
      <c r="E471">
        <f>IF(OR($A471="",screen_TA_reviewer_B!$D471=""),"",screen_TA_reviewer_B!$D471)</f>
        <v/>
      </c>
      <c r="F471">
        <f>IF(AND(B471&lt;&gt;"",C471&lt;&gt;""),1,"")</f>
        <v/>
      </c>
      <c r="G471">
        <f>IF(F471=1,IF(B471=C471,1,0),"")</f>
        <v/>
      </c>
      <c r="H471">
        <f>IF(B471="","",IFERROR(VLOOKUP(B471,lst_TA_binary_map_table,2,FALSE),"INVALID"))</f>
        <v/>
      </c>
      <c r="I471">
        <f>IF(C471="","",IFERROR(VLOOKUP(C471,lst_TA_binary_map_table,2,FALSE),"INVALID"))</f>
        <v/>
      </c>
      <c r="J471">
        <f>IF(F471=1,IF(H471=I471,1,0),"")</f>
        <v/>
      </c>
      <c r="K471">
        <f>IF(G471=0,1,"")</f>
        <v/>
      </c>
      <c r="L471">
        <f>IF(K471=1,COUNTIF($K$2:K471,1),"")</f>
        <v/>
      </c>
      <c r="N471" t="n">
        <v>470</v>
      </c>
      <c r="O471">
        <f>IFERROR(MATCH(N471,$L$2:$L$5001,0),"")</f>
        <v/>
      </c>
      <c r="P471">
        <f>IF(O471="","",INDEX($A$2:$A$5001,O471))</f>
        <v/>
      </c>
      <c r="Q471">
        <f>IF(O471="","",INDEX($B$2:$B$5001,O471))</f>
        <v/>
      </c>
      <c r="R471">
        <f>IF(O471="","",INDEX($C$2:$C$5001,O471))</f>
        <v/>
      </c>
      <c r="S471">
        <f>IF(O471="","",INDEX($D$2:$D$5001,O471))</f>
        <v/>
      </c>
      <c r="T471">
        <f>IF(O471="","",INDEX($E$2:$E$5001,O471))</f>
        <v/>
      </c>
    </row>
    <row r="472">
      <c r="A472">
        <f>IF(screen_TA_reviewer_A!$A472="","",screen_TA_reviewer_A!$A472)</f>
        <v/>
      </c>
      <c r="B472">
        <f>IF(OR($A472="",screen_TA_reviewer_A!$C472=""),"",screen_TA_reviewer_A!$C472)</f>
        <v/>
      </c>
      <c r="C472">
        <f>IF(OR($A472="",screen_TA_reviewer_B!$C472=""),"",screen_TA_reviewer_B!$C472)</f>
        <v/>
      </c>
      <c r="D472">
        <f>IF(OR($A472="",screen_TA_reviewer_A!$D472=""),"",screen_TA_reviewer_A!$D472)</f>
        <v/>
      </c>
      <c r="E472">
        <f>IF(OR($A472="",screen_TA_reviewer_B!$D472=""),"",screen_TA_reviewer_B!$D472)</f>
        <v/>
      </c>
      <c r="F472">
        <f>IF(AND(B472&lt;&gt;"",C472&lt;&gt;""),1,"")</f>
        <v/>
      </c>
      <c r="G472">
        <f>IF(F472=1,IF(B472=C472,1,0),"")</f>
        <v/>
      </c>
      <c r="H472">
        <f>IF(B472="","",IFERROR(VLOOKUP(B472,lst_TA_binary_map_table,2,FALSE),"INVALID"))</f>
        <v/>
      </c>
      <c r="I472">
        <f>IF(C472="","",IFERROR(VLOOKUP(C472,lst_TA_binary_map_table,2,FALSE),"INVALID"))</f>
        <v/>
      </c>
      <c r="J472">
        <f>IF(F472=1,IF(H472=I472,1,0),"")</f>
        <v/>
      </c>
      <c r="K472">
        <f>IF(G472=0,1,"")</f>
        <v/>
      </c>
      <c r="L472">
        <f>IF(K472=1,COUNTIF($K$2:K472,1),"")</f>
        <v/>
      </c>
      <c r="N472" t="n">
        <v>471</v>
      </c>
      <c r="O472">
        <f>IFERROR(MATCH(N472,$L$2:$L$5001,0),"")</f>
        <v/>
      </c>
      <c r="P472">
        <f>IF(O472="","",INDEX($A$2:$A$5001,O472))</f>
        <v/>
      </c>
      <c r="Q472">
        <f>IF(O472="","",INDEX($B$2:$B$5001,O472))</f>
        <v/>
      </c>
      <c r="R472">
        <f>IF(O472="","",INDEX($C$2:$C$5001,O472))</f>
        <v/>
      </c>
      <c r="S472">
        <f>IF(O472="","",INDEX($D$2:$D$5001,O472))</f>
        <v/>
      </c>
      <c r="T472">
        <f>IF(O472="","",INDEX($E$2:$E$5001,O472))</f>
        <v/>
      </c>
    </row>
    <row r="473">
      <c r="A473">
        <f>IF(screen_TA_reviewer_A!$A473="","",screen_TA_reviewer_A!$A473)</f>
        <v/>
      </c>
      <c r="B473">
        <f>IF(OR($A473="",screen_TA_reviewer_A!$C473=""),"",screen_TA_reviewer_A!$C473)</f>
        <v/>
      </c>
      <c r="C473">
        <f>IF(OR($A473="",screen_TA_reviewer_B!$C473=""),"",screen_TA_reviewer_B!$C473)</f>
        <v/>
      </c>
      <c r="D473">
        <f>IF(OR($A473="",screen_TA_reviewer_A!$D473=""),"",screen_TA_reviewer_A!$D473)</f>
        <v/>
      </c>
      <c r="E473">
        <f>IF(OR($A473="",screen_TA_reviewer_B!$D473=""),"",screen_TA_reviewer_B!$D473)</f>
        <v/>
      </c>
      <c r="F473">
        <f>IF(AND(B473&lt;&gt;"",C473&lt;&gt;""),1,"")</f>
        <v/>
      </c>
      <c r="G473">
        <f>IF(F473=1,IF(B473=C473,1,0),"")</f>
        <v/>
      </c>
      <c r="H473">
        <f>IF(B473="","",IFERROR(VLOOKUP(B473,lst_TA_binary_map_table,2,FALSE),"INVALID"))</f>
        <v/>
      </c>
      <c r="I473">
        <f>IF(C473="","",IFERROR(VLOOKUP(C473,lst_TA_binary_map_table,2,FALSE),"INVALID"))</f>
        <v/>
      </c>
      <c r="J473">
        <f>IF(F473=1,IF(H473=I473,1,0),"")</f>
        <v/>
      </c>
      <c r="K473">
        <f>IF(G473=0,1,"")</f>
        <v/>
      </c>
      <c r="L473">
        <f>IF(K473=1,COUNTIF($K$2:K473,1),"")</f>
        <v/>
      </c>
      <c r="N473" t="n">
        <v>472</v>
      </c>
      <c r="O473">
        <f>IFERROR(MATCH(N473,$L$2:$L$5001,0),"")</f>
        <v/>
      </c>
      <c r="P473">
        <f>IF(O473="","",INDEX($A$2:$A$5001,O473))</f>
        <v/>
      </c>
      <c r="Q473">
        <f>IF(O473="","",INDEX($B$2:$B$5001,O473))</f>
        <v/>
      </c>
      <c r="R473">
        <f>IF(O473="","",INDEX($C$2:$C$5001,O473))</f>
        <v/>
      </c>
      <c r="S473">
        <f>IF(O473="","",INDEX($D$2:$D$5001,O473))</f>
        <v/>
      </c>
      <c r="T473">
        <f>IF(O473="","",INDEX($E$2:$E$5001,O473))</f>
        <v/>
      </c>
    </row>
    <row r="474">
      <c r="A474">
        <f>IF(screen_TA_reviewer_A!$A474="","",screen_TA_reviewer_A!$A474)</f>
        <v/>
      </c>
      <c r="B474">
        <f>IF(OR($A474="",screen_TA_reviewer_A!$C474=""),"",screen_TA_reviewer_A!$C474)</f>
        <v/>
      </c>
      <c r="C474">
        <f>IF(OR($A474="",screen_TA_reviewer_B!$C474=""),"",screen_TA_reviewer_B!$C474)</f>
        <v/>
      </c>
      <c r="D474">
        <f>IF(OR($A474="",screen_TA_reviewer_A!$D474=""),"",screen_TA_reviewer_A!$D474)</f>
        <v/>
      </c>
      <c r="E474">
        <f>IF(OR($A474="",screen_TA_reviewer_B!$D474=""),"",screen_TA_reviewer_B!$D474)</f>
        <v/>
      </c>
      <c r="F474">
        <f>IF(AND(B474&lt;&gt;"",C474&lt;&gt;""),1,"")</f>
        <v/>
      </c>
      <c r="G474">
        <f>IF(F474=1,IF(B474=C474,1,0),"")</f>
        <v/>
      </c>
      <c r="H474">
        <f>IF(B474="","",IFERROR(VLOOKUP(B474,lst_TA_binary_map_table,2,FALSE),"INVALID"))</f>
        <v/>
      </c>
      <c r="I474">
        <f>IF(C474="","",IFERROR(VLOOKUP(C474,lst_TA_binary_map_table,2,FALSE),"INVALID"))</f>
        <v/>
      </c>
      <c r="J474">
        <f>IF(F474=1,IF(H474=I474,1,0),"")</f>
        <v/>
      </c>
      <c r="K474">
        <f>IF(G474=0,1,"")</f>
        <v/>
      </c>
      <c r="L474">
        <f>IF(K474=1,COUNTIF($K$2:K474,1),"")</f>
        <v/>
      </c>
      <c r="N474" t="n">
        <v>473</v>
      </c>
      <c r="O474">
        <f>IFERROR(MATCH(N474,$L$2:$L$5001,0),"")</f>
        <v/>
      </c>
      <c r="P474">
        <f>IF(O474="","",INDEX($A$2:$A$5001,O474))</f>
        <v/>
      </c>
      <c r="Q474">
        <f>IF(O474="","",INDEX($B$2:$B$5001,O474))</f>
        <v/>
      </c>
      <c r="R474">
        <f>IF(O474="","",INDEX($C$2:$C$5001,O474))</f>
        <v/>
      </c>
      <c r="S474">
        <f>IF(O474="","",INDEX($D$2:$D$5001,O474))</f>
        <v/>
      </c>
      <c r="T474">
        <f>IF(O474="","",INDEX($E$2:$E$5001,O474))</f>
        <v/>
      </c>
    </row>
    <row r="475">
      <c r="A475">
        <f>IF(screen_TA_reviewer_A!$A475="","",screen_TA_reviewer_A!$A475)</f>
        <v/>
      </c>
      <c r="B475">
        <f>IF(OR($A475="",screen_TA_reviewer_A!$C475=""),"",screen_TA_reviewer_A!$C475)</f>
        <v/>
      </c>
      <c r="C475">
        <f>IF(OR($A475="",screen_TA_reviewer_B!$C475=""),"",screen_TA_reviewer_B!$C475)</f>
        <v/>
      </c>
      <c r="D475">
        <f>IF(OR($A475="",screen_TA_reviewer_A!$D475=""),"",screen_TA_reviewer_A!$D475)</f>
        <v/>
      </c>
      <c r="E475">
        <f>IF(OR($A475="",screen_TA_reviewer_B!$D475=""),"",screen_TA_reviewer_B!$D475)</f>
        <v/>
      </c>
      <c r="F475">
        <f>IF(AND(B475&lt;&gt;"",C475&lt;&gt;""),1,"")</f>
        <v/>
      </c>
      <c r="G475">
        <f>IF(F475=1,IF(B475=C475,1,0),"")</f>
        <v/>
      </c>
      <c r="H475">
        <f>IF(B475="","",IFERROR(VLOOKUP(B475,lst_TA_binary_map_table,2,FALSE),"INVALID"))</f>
        <v/>
      </c>
      <c r="I475">
        <f>IF(C475="","",IFERROR(VLOOKUP(C475,lst_TA_binary_map_table,2,FALSE),"INVALID"))</f>
        <v/>
      </c>
      <c r="J475">
        <f>IF(F475=1,IF(H475=I475,1,0),"")</f>
        <v/>
      </c>
      <c r="K475">
        <f>IF(G475=0,1,"")</f>
        <v/>
      </c>
      <c r="L475">
        <f>IF(K475=1,COUNTIF($K$2:K475,1),"")</f>
        <v/>
      </c>
      <c r="N475" t="n">
        <v>474</v>
      </c>
      <c r="O475">
        <f>IFERROR(MATCH(N475,$L$2:$L$5001,0),"")</f>
        <v/>
      </c>
      <c r="P475">
        <f>IF(O475="","",INDEX($A$2:$A$5001,O475))</f>
        <v/>
      </c>
      <c r="Q475">
        <f>IF(O475="","",INDEX($B$2:$B$5001,O475))</f>
        <v/>
      </c>
      <c r="R475">
        <f>IF(O475="","",INDEX($C$2:$C$5001,O475))</f>
        <v/>
      </c>
      <c r="S475">
        <f>IF(O475="","",INDEX($D$2:$D$5001,O475))</f>
        <v/>
      </c>
      <c r="T475">
        <f>IF(O475="","",INDEX($E$2:$E$5001,O475))</f>
        <v/>
      </c>
    </row>
    <row r="476">
      <c r="A476">
        <f>IF(screen_TA_reviewer_A!$A476="","",screen_TA_reviewer_A!$A476)</f>
        <v/>
      </c>
      <c r="B476">
        <f>IF(OR($A476="",screen_TA_reviewer_A!$C476=""),"",screen_TA_reviewer_A!$C476)</f>
        <v/>
      </c>
      <c r="C476">
        <f>IF(OR($A476="",screen_TA_reviewer_B!$C476=""),"",screen_TA_reviewer_B!$C476)</f>
        <v/>
      </c>
      <c r="D476">
        <f>IF(OR($A476="",screen_TA_reviewer_A!$D476=""),"",screen_TA_reviewer_A!$D476)</f>
        <v/>
      </c>
      <c r="E476">
        <f>IF(OR($A476="",screen_TA_reviewer_B!$D476=""),"",screen_TA_reviewer_B!$D476)</f>
        <v/>
      </c>
      <c r="F476">
        <f>IF(AND(B476&lt;&gt;"",C476&lt;&gt;""),1,"")</f>
        <v/>
      </c>
      <c r="G476">
        <f>IF(F476=1,IF(B476=C476,1,0),"")</f>
        <v/>
      </c>
      <c r="H476">
        <f>IF(B476="","",IFERROR(VLOOKUP(B476,lst_TA_binary_map_table,2,FALSE),"INVALID"))</f>
        <v/>
      </c>
      <c r="I476">
        <f>IF(C476="","",IFERROR(VLOOKUP(C476,lst_TA_binary_map_table,2,FALSE),"INVALID"))</f>
        <v/>
      </c>
      <c r="J476">
        <f>IF(F476=1,IF(H476=I476,1,0),"")</f>
        <v/>
      </c>
      <c r="K476">
        <f>IF(G476=0,1,"")</f>
        <v/>
      </c>
      <c r="L476">
        <f>IF(K476=1,COUNTIF($K$2:K476,1),"")</f>
        <v/>
      </c>
      <c r="N476" t="n">
        <v>475</v>
      </c>
      <c r="O476">
        <f>IFERROR(MATCH(N476,$L$2:$L$5001,0),"")</f>
        <v/>
      </c>
      <c r="P476">
        <f>IF(O476="","",INDEX($A$2:$A$5001,O476))</f>
        <v/>
      </c>
      <c r="Q476">
        <f>IF(O476="","",INDEX($B$2:$B$5001,O476))</f>
        <v/>
      </c>
      <c r="R476">
        <f>IF(O476="","",INDEX($C$2:$C$5001,O476))</f>
        <v/>
      </c>
      <c r="S476">
        <f>IF(O476="","",INDEX($D$2:$D$5001,O476))</f>
        <v/>
      </c>
      <c r="T476">
        <f>IF(O476="","",INDEX($E$2:$E$5001,O476))</f>
        <v/>
      </c>
    </row>
    <row r="477">
      <c r="A477">
        <f>IF(screen_TA_reviewer_A!$A477="","",screen_TA_reviewer_A!$A477)</f>
        <v/>
      </c>
      <c r="B477">
        <f>IF(OR($A477="",screen_TA_reviewer_A!$C477=""),"",screen_TA_reviewer_A!$C477)</f>
        <v/>
      </c>
      <c r="C477">
        <f>IF(OR($A477="",screen_TA_reviewer_B!$C477=""),"",screen_TA_reviewer_B!$C477)</f>
        <v/>
      </c>
      <c r="D477">
        <f>IF(OR($A477="",screen_TA_reviewer_A!$D477=""),"",screen_TA_reviewer_A!$D477)</f>
        <v/>
      </c>
      <c r="E477">
        <f>IF(OR($A477="",screen_TA_reviewer_B!$D477=""),"",screen_TA_reviewer_B!$D477)</f>
        <v/>
      </c>
      <c r="F477">
        <f>IF(AND(B477&lt;&gt;"",C477&lt;&gt;""),1,"")</f>
        <v/>
      </c>
      <c r="G477">
        <f>IF(F477=1,IF(B477=C477,1,0),"")</f>
        <v/>
      </c>
      <c r="H477">
        <f>IF(B477="","",IFERROR(VLOOKUP(B477,lst_TA_binary_map_table,2,FALSE),"INVALID"))</f>
        <v/>
      </c>
      <c r="I477">
        <f>IF(C477="","",IFERROR(VLOOKUP(C477,lst_TA_binary_map_table,2,FALSE),"INVALID"))</f>
        <v/>
      </c>
      <c r="J477">
        <f>IF(F477=1,IF(H477=I477,1,0),"")</f>
        <v/>
      </c>
      <c r="K477">
        <f>IF(G477=0,1,"")</f>
        <v/>
      </c>
      <c r="L477">
        <f>IF(K477=1,COUNTIF($K$2:K477,1),"")</f>
        <v/>
      </c>
      <c r="N477" t="n">
        <v>476</v>
      </c>
      <c r="O477">
        <f>IFERROR(MATCH(N477,$L$2:$L$5001,0),"")</f>
        <v/>
      </c>
      <c r="P477">
        <f>IF(O477="","",INDEX($A$2:$A$5001,O477))</f>
        <v/>
      </c>
      <c r="Q477">
        <f>IF(O477="","",INDEX($B$2:$B$5001,O477))</f>
        <v/>
      </c>
      <c r="R477">
        <f>IF(O477="","",INDEX($C$2:$C$5001,O477))</f>
        <v/>
      </c>
      <c r="S477">
        <f>IF(O477="","",INDEX($D$2:$D$5001,O477))</f>
        <v/>
      </c>
      <c r="T477">
        <f>IF(O477="","",INDEX($E$2:$E$5001,O477))</f>
        <v/>
      </c>
    </row>
    <row r="478">
      <c r="A478">
        <f>IF(screen_TA_reviewer_A!$A478="","",screen_TA_reviewer_A!$A478)</f>
        <v/>
      </c>
      <c r="B478">
        <f>IF(OR($A478="",screen_TA_reviewer_A!$C478=""),"",screen_TA_reviewer_A!$C478)</f>
        <v/>
      </c>
      <c r="C478">
        <f>IF(OR($A478="",screen_TA_reviewer_B!$C478=""),"",screen_TA_reviewer_B!$C478)</f>
        <v/>
      </c>
      <c r="D478">
        <f>IF(OR($A478="",screen_TA_reviewer_A!$D478=""),"",screen_TA_reviewer_A!$D478)</f>
        <v/>
      </c>
      <c r="E478">
        <f>IF(OR($A478="",screen_TA_reviewer_B!$D478=""),"",screen_TA_reviewer_B!$D478)</f>
        <v/>
      </c>
      <c r="F478">
        <f>IF(AND(B478&lt;&gt;"",C478&lt;&gt;""),1,"")</f>
        <v/>
      </c>
      <c r="G478">
        <f>IF(F478=1,IF(B478=C478,1,0),"")</f>
        <v/>
      </c>
      <c r="H478">
        <f>IF(B478="","",IFERROR(VLOOKUP(B478,lst_TA_binary_map_table,2,FALSE),"INVALID"))</f>
        <v/>
      </c>
      <c r="I478">
        <f>IF(C478="","",IFERROR(VLOOKUP(C478,lst_TA_binary_map_table,2,FALSE),"INVALID"))</f>
        <v/>
      </c>
      <c r="J478">
        <f>IF(F478=1,IF(H478=I478,1,0),"")</f>
        <v/>
      </c>
      <c r="K478">
        <f>IF(G478=0,1,"")</f>
        <v/>
      </c>
      <c r="L478">
        <f>IF(K478=1,COUNTIF($K$2:K478,1),"")</f>
        <v/>
      </c>
      <c r="N478" t="n">
        <v>477</v>
      </c>
      <c r="O478">
        <f>IFERROR(MATCH(N478,$L$2:$L$5001,0),"")</f>
        <v/>
      </c>
      <c r="P478">
        <f>IF(O478="","",INDEX($A$2:$A$5001,O478))</f>
        <v/>
      </c>
      <c r="Q478">
        <f>IF(O478="","",INDEX($B$2:$B$5001,O478))</f>
        <v/>
      </c>
      <c r="R478">
        <f>IF(O478="","",INDEX($C$2:$C$5001,O478))</f>
        <v/>
      </c>
      <c r="S478">
        <f>IF(O478="","",INDEX($D$2:$D$5001,O478))</f>
        <v/>
      </c>
      <c r="T478">
        <f>IF(O478="","",INDEX($E$2:$E$5001,O478))</f>
        <v/>
      </c>
    </row>
    <row r="479">
      <c r="A479">
        <f>IF(screen_TA_reviewer_A!$A479="","",screen_TA_reviewer_A!$A479)</f>
        <v/>
      </c>
      <c r="B479">
        <f>IF(OR($A479="",screen_TA_reviewer_A!$C479=""),"",screen_TA_reviewer_A!$C479)</f>
        <v/>
      </c>
      <c r="C479">
        <f>IF(OR($A479="",screen_TA_reviewer_B!$C479=""),"",screen_TA_reviewer_B!$C479)</f>
        <v/>
      </c>
      <c r="D479">
        <f>IF(OR($A479="",screen_TA_reviewer_A!$D479=""),"",screen_TA_reviewer_A!$D479)</f>
        <v/>
      </c>
      <c r="E479">
        <f>IF(OR($A479="",screen_TA_reviewer_B!$D479=""),"",screen_TA_reviewer_B!$D479)</f>
        <v/>
      </c>
      <c r="F479">
        <f>IF(AND(B479&lt;&gt;"",C479&lt;&gt;""),1,"")</f>
        <v/>
      </c>
      <c r="G479">
        <f>IF(F479=1,IF(B479=C479,1,0),"")</f>
        <v/>
      </c>
      <c r="H479">
        <f>IF(B479="","",IFERROR(VLOOKUP(B479,lst_TA_binary_map_table,2,FALSE),"INVALID"))</f>
        <v/>
      </c>
      <c r="I479">
        <f>IF(C479="","",IFERROR(VLOOKUP(C479,lst_TA_binary_map_table,2,FALSE),"INVALID"))</f>
        <v/>
      </c>
      <c r="J479">
        <f>IF(F479=1,IF(H479=I479,1,0),"")</f>
        <v/>
      </c>
      <c r="K479">
        <f>IF(G479=0,1,"")</f>
        <v/>
      </c>
      <c r="L479">
        <f>IF(K479=1,COUNTIF($K$2:K479,1),"")</f>
        <v/>
      </c>
      <c r="N479" t="n">
        <v>478</v>
      </c>
      <c r="O479">
        <f>IFERROR(MATCH(N479,$L$2:$L$5001,0),"")</f>
        <v/>
      </c>
      <c r="P479">
        <f>IF(O479="","",INDEX($A$2:$A$5001,O479))</f>
        <v/>
      </c>
      <c r="Q479">
        <f>IF(O479="","",INDEX($B$2:$B$5001,O479))</f>
        <v/>
      </c>
      <c r="R479">
        <f>IF(O479="","",INDEX($C$2:$C$5001,O479))</f>
        <v/>
      </c>
      <c r="S479">
        <f>IF(O479="","",INDEX($D$2:$D$5001,O479))</f>
        <v/>
      </c>
      <c r="T479">
        <f>IF(O479="","",INDEX($E$2:$E$5001,O479))</f>
        <v/>
      </c>
    </row>
    <row r="480">
      <c r="A480">
        <f>IF(screen_TA_reviewer_A!$A480="","",screen_TA_reviewer_A!$A480)</f>
        <v/>
      </c>
      <c r="B480">
        <f>IF(OR($A480="",screen_TA_reviewer_A!$C480=""),"",screen_TA_reviewer_A!$C480)</f>
        <v/>
      </c>
      <c r="C480">
        <f>IF(OR($A480="",screen_TA_reviewer_B!$C480=""),"",screen_TA_reviewer_B!$C480)</f>
        <v/>
      </c>
      <c r="D480">
        <f>IF(OR($A480="",screen_TA_reviewer_A!$D480=""),"",screen_TA_reviewer_A!$D480)</f>
        <v/>
      </c>
      <c r="E480">
        <f>IF(OR($A480="",screen_TA_reviewer_B!$D480=""),"",screen_TA_reviewer_B!$D480)</f>
        <v/>
      </c>
      <c r="F480">
        <f>IF(AND(B480&lt;&gt;"",C480&lt;&gt;""),1,"")</f>
        <v/>
      </c>
      <c r="G480">
        <f>IF(F480=1,IF(B480=C480,1,0),"")</f>
        <v/>
      </c>
      <c r="H480">
        <f>IF(B480="","",IFERROR(VLOOKUP(B480,lst_TA_binary_map_table,2,FALSE),"INVALID"))</f>
        <v/>
      </c>
      <c r="I480">
        <f>IF(C480="","",IFERROR(VLOOKUP(C480,lst_TA_binary_map_table,2,FALSE),"INVALID"))</f>
        <v/>
      </c>
      <c r="J480">
        <f>IF(F480=1,IF(H480=I480,1,0),"")</f>
        <v/>
      </c>
      <c r="K480">
        <f>IF(G480=0,1,"")</f>
        <v/>
      </c>
      <c r="L480">
        <f>IF(K480=1,COUNTIF($K$2:K480,1),"")</f>
        <v/>
      </c>
      <c r="N480" t="n">
        <v>479</v>
      </c>
      <c r="O480">
        <f>IFERROR(MATCH(N480,$L$2:$L$5001,0),"")</f>
        <v/>
      </c>
      <c r="P480">
        <f>IF(O480="","",INDEX($A$2:$A$5001,O480))</f>
        <v/>
      </c>
      <c r="Q480">
        <f>IF(O480="","",INDEX($B$2:$B$5001,O480))</f>
        <v/>
      </c>
      <c r="R480">
        <f>IF(O480="","",INDEX($C$2:$C$5001,O480))</f>
        <v/>
      </c>
      <c r="S480">
        <f>IF(O480="","",INDEX($D$2:$D$5001,O480))</f>
        <v/>
      </c>
      <c r="T480">
        <f>IF(O480="","",INDEX($E$2:$E$5001,O480))</f>
        <v/>
      </c>
    </row>
    <row r="481">
      <c r="A481">
        <f>IF(screen_TA_reviewer_A!$A481="","",screen_TA_reviewer_A!$A481)</f>
        <v/>
      </c>
      <c r="B481">
        <f>IF(OR($A481="",screen_TA_reviewer_A!$C481=""),"",screen_TA_reviewer_A!$C481)</f>
        <v/>
      </c>
      <c r="C481">
        <f>IF(OR($A481="",screen_TA_reviewer_B!$C481=""),"",screen_TA_reviewer_B!$C481)</f>
        <v/>
      </c>
      <c r="D481">
        <f>IF(OR($A481="",screen_TA_reviewer_A!$D481=""),"",screen_TA_reviewer_A!$D481)</f>
        <v/>
      </c>
      <c r="E481">
        <f>IF(OR($A481="",screen_TA_reviewer_B!$D481=""),"",screen_TA_reviewer_B!$D481)</f>
        <v/>
      </c>
      <c r="F481">
        <f>IF(AND(B481&lt;&gt;"",C481&lt;&gt;""),1,"")</f>
        <v/>
      </c>
      <c r="G481">
        <f>IF(F481=1,IF(B481=C481,1,0),"")</f>
        <v/>
      </c>
      <c r="H481">
        <f>IF(B481="","",IFERROR(VLOOKUP(B481,lst_TA_binary_map_table,2,FALSE),"INVALID"))</f>
        <v/>
      </c>
      <c r="I481">
        <f>IF(C481="","",IFERROR(VLOOKUP(C481,lst_TA_binary_map_table,2,FALSE),"INVALID"))</f>
        <v/>
      </c>
      <c r="J481">
        <f>IF(F481=1,IF(H481=I481,1,0),"")</f>
        <v/>
      </c>
      <c r="K481">
        <f>IF(G481=0,1,"")</f>
        <v/>
      </c>
      <c r="L481">
        <f>IF(K481=1,COUNTIF($K$2:K481,1),"")</f>
        <v/>
      </c>
      <c r="N481" t="n">
        <v>480</v>
      </c>
      <c r="O481">
        <f>IFERROR(MATCH(N481,$L$2:$L$5001,0),"")</f>
        <v/>
      </c>
      <c r="P481">
        <f>IF(O481="","",INDEX($A$2:$A$5001,O481))</f>
        <v/>
      </c>
      <c r="Q481">
        <f>IF(O481="","",INDEX($B$2:$B$5001,O481))</f>
        <v/>
      </c>
      <c r="R481">
        <f>IF(O481="","",INDEX($C$2:$C$5001,O481))</f>
        <v/>
      </c>
      <c r="S481">
        <f>IF(O481="","",INDEX($D$2:$D$5001,O481))</f>
        <v/>
      </c>
      <c r="T481">
        <f>IF(O481="","",INDEX($E$2:$E$5001,O481))</f>
        <v/>
      </c>
    </row>
    <row r="482">
      <c r="A482">
        <f>IF(screen_TA_reviewer_A!$A482="","",screen_TA_reviewer_A!$A482)</f>
        <v/>
      </c>
      <c r="B482">
        <f>IF(OR($A482="",screen_TA_reviewer_A!$C482=""),"",screen_TA_reviewer_A!$C482)</f>
        <v/>
      </c>
      <c r="C482">
        <f>IF(OR($A482="",screen_TA_reviewer_B!$C482=""),"",screen_TA_reviewer_B!$C482)</f>
        <v/>
      </c>
      <c r="D482">
        <f>IF(OR($A482="",screen_TA_reviewer_A!$D482=""),"",screen_TA_reviewer_A!$D482)</f>
        <v/>
      </c>
      <c r="E482">
        <f>IF(OR($A482="",screen_TA_reviewer_B!$D482=""),"",screen_TA_reviewer_B!$D482)</f>
        <v/>
      </c>
      <c r="F482">
        <f>IF(AND(B482&lt;&gt;"",C482&lt;&gt;""),1,"")</f>
        <v/>
      </c>
      <c r="G482">
        <f>IF(F482=1,IF(B482=C482,1,0),"")</f>
        <v/>
      </c>
      <c r="H482">
        <f>IF(B482="","",IFERROR(VLOOKUP(B482,lst_TA_binary_map_table,2,FALSE),"INVALID"))</f>
        <v/>
      </c>
      <c r="I482">
        <f>IF(C482="","",IFERROR(VLOOKUP(C482,lst_TA_binary_map_table,2,FALSE),"INVALID"))</f>
        <v/>
      </c>
      <c r="J482">
        <f>IF(F482=1,IF(H482=I482,1,0),"")</f>
        <v/>
      </c>
      <c r="K482">
        <f>IF(G482=0,1,"")</f>
        <v/>
      </c>
      <c r="L482">
        <f>IF(K482=1,COUNTIF($K$2:K482,1),"")</f>
        <v/>
      </c>
      <c r="N482" t="n">
        <v>481</v>
      </c>
      <c r="O482">
        <f>IFERROR(MATCH(N482,$L$2:$L$5001,0),"")</f>
        <v/>
      </c>
      <c r="P482">
        <f>IF(O482="","",INDEX($A$2:$A$5001,O482))</f>
        <v/>
      </c>
      <c r="Q482">
        <f>IF(O482="","",INDEX($B$2:$B$5001,O482))</f>
        <v/>
      </c>
      <c r="R482">
        <f>IF(O482="","",INDEX($C$2:$C$5001,O482))</f>
        <v/>
      </c>
      <c r="S482">
        <f>IF(O482="","",INDEX($D$2:$D$5001,O482))</f>
        <v/>
      </c>
      <c r="T482">
        <f>IF(O482="","",INDEX($E$2:$E$5001,O482))</f>
        <v/>
      </c>
    </row>
    <row r="483">
      <c r="A483">
        <f>IF(screen_TA_reviewer_A!$A483="","",screen_TA_reviewer_A!$A483)</f>
        <v/>
      </c>
      <c r="B483">
        <f>IF(OR($A483="",screen_TA_reviewer_A!$C483=""),"",screen_TA_reviewer_A!$C483)</f>
        <v/>
      </c>
      <c r="C483">
        <f>IF(OR($A483="",screen_TA_reviewer_B!$C483=""),"",screen_TA_reviewer_B!$C483)</f>
        <v/>
      </c>
      <c r="D483">
        <f>IF(OR($A483="",screen_TA_reviewer_A!$D483=""),"",screen_TA_reviewer_A!$D483)</f>
        <v/>
      </c>
      <c r="E483">
        <f>IF(OR($A483="",screen_TA_reviewer_B!$D483=""),"",screen_TA_reviewer_B!$D483)</f>
        <v/>
      </c>
      <c r="F483">
        <f>IF(AND(B483&lt;&gt;"",C483&lt;&gt;""),1,"")</f>
        <v/>
      </c>
      <c r="G483">
        <f>IF(F483=1,IF(B483=C483,1,0),"")</f>
        <v/>
      </c>
      <c r="H483">
        <f>IF(B483="","",IFERROR(VLOOKUP(B483,lst_TA_binary_map_table,2,FALSE),"INVALID"))</f>
        <v/>
      </c>
      <c r="I483">
        <f>IF(C483="","",IFERROR(VLOOKUP(C483,lst_TA_binary_map_table,2,FALSE),"INVALID"))</f>
        <v/>
      </c>
      <c r="J483">
        <f>IF(F483=1,IF(H483=I483,1,0),"")</f>
        <v/>
      </c>
      <c r="K483">
        <f>IF(G483=0,1,"")</f>
        <v/>
      </c>
      <c r="L483">
        <f>IF(K483=1,COUNTIF($K$2:K483,1),"")</f>
        <v/>
      </c>
      <c r="N483" t="n">
        <v>482</v>
      </c>
      <c r="O483">
        <f>IFERROR(MATCH(N483,$L$2:$L$5001,0),"")</f>
        <v/>
      </c>
      <c r="P483">
        <f>IF(O483="","",INDEX($A$2:$A$5001,O483))</f>
        <v/>
      </c>
      <c r="Q483">
        <f>IF(O483="","",INDEX($B$2:$B$5001,O483))</f>
        <v/>
      </c>
      <c r="R483">
        <f>IF(O483="","",INDEX($C$2:$C$5001,O483))</f>
        <v/>
      </c>
      <c r="S483">
        <f>IF(O483="","",INDEX($D$2:$D$5001,O483))</f>
        <v/>
      </c>
      <c r="T483">
        <f>IF(O483="","",INDEX($E$2:$E$5001,O483))</f>
        <v/>
      </c>
    </row>
    <row r="484">
      <c r="A484">
        <f>IF(screen_TA_reviewer_A!$A484="","",screen_TA_reviewer_A!$A484)</f>
        <v/>
      </c>
      <c r="B484">
        <f>IF(OR($A484="",screen_TA_reviewer_A!$C484=""),"",screen_TA_reviewer_A!$C484)</f>
        <v/>
      </c>
      <c r="C484">
        <f>IF(OR($A484="",screen_TA_reviewer_B!$C484=""),"",screen_TA_reviewer_B!$C484)</f>
        <v/>
      </c>
      <c r="D484">
        <f>IF(OR($A484="",screen_TA_reviewer_A!$D484=""),"",screen_TA_reviewer_A!$D484)</f>
        <v/>
      </c>
      <c r="E484">
        <f>IF(OR($A484="",screen_TA_reviewer_B!$D484=""),"",screen_TA_reviewer_B!$D484)</f>
        <v/>
      </c>
      <c r="F484">
        <f>IF(AND(B484&lt;&gt;"",C484&lt;&gt;""),1,"")</f>
        <v/>
      </c>
      <c r="G484">
        <f>IF(F484=1,IF(B484=C484,1,0),"")</f>
        <v/>
      </c>
      <c r="H484">
        <f>IF(B484="","",IFERROR(VLOOKUP(B484,lst_TA_binary_map_table,2,FALSE),"INVALID"))</f>
        <v/>
      </c>
      <c r="I484">
        <f>IF(C484="","",IFERROR(VLOOKUP(C484,lst_TA_binary_map_table,2,FALSE),"INVALID"))</f>
        <v/>
      </c>
      <c r="J484">
        <f>IF(F484=1,IF(H484=I484,1,0),"")</f>
        <v/>
      </c>
      <c r="K484">
        <f>IF(G484=0,1,"")</f>
        <v/>
      </c>
      <c r="L484">
        <f>IF(K484=1,COUNTIF($K$2:K484,1),"")</f>
        <v/>
      </c>
      <c r="N484" t="n">
        <v>483</v>
      </c>
      <c r="O484">
        <f>IFERROR(MATCH(N484,$L$2:$L$5001,0),"")</f>
        <v/>
      </c>
      <c r="P484">
        <f>IF(O484="","",INDEX($A$2:$A$5001,O484))</f>
        <v/>
      </c>
      <c r="Q484">
        <f>IF(O484="","",INDEX($B$2:$B$5001,O484))</f>
        <v/>
      </c>
      <c r="R484">
        <f>IF(O484="","",INDEX($C$2:$C$5001,O484))</f>
        <v/>
      </c>
      <c r="S484">
        <f>IF(O484="","",INDEX($D$2:$D$5001,O484))</f>
        <v/>
      </c>
      <c r="T484">
        <f>IF(O484="","",INDEX($E$2:$E$5001,O484))</f>
        <v/>
      </c>
    </row>
    <row r="485">
      <c r="A485">
        <f>IF(screen_TA_reviewer_A!$A485="","",screen_TA_reviewer_A!$A485)</f>
        <v/>
      </c>
      <c r="B485">
        <f>IF(OR($A485="",screen_TA_reviewer_A!$C485=""),"",screen_TA_reviewer_A!$C485)</f>
        <v/>
      </c>
      <c r="C485">
        <f>IF(OR($A485="",screen_TA_reviewer_B!$C485=""),"",screen_TA_reviewer_B!$C485)</f>
        <v/>
      </c>
      <c r="D485">
        <f>IF(OR($A485="",screen_TA_reviewer_A!$D485=""),"",screen_TA_reviewer_A!$D485)</f>
        <v/>
      </c>
      <c r="E485">
        <f>IF(OR($A485="",screen_TA_reviewer_B!$D485=""),"",screen_TA_reviewer_B!$D485)</f>
        <v/>
      </c>
      <c r="F485">
        <f>IF(AND(B485&lt;&gt;"",C485&lt;&gt;""),1,"")</f>
        <v/>
      </c>
      <c r="G485">
        <f>IF(F485=1,IF(B485=C485,1,0),"")</f>
        <v/>
      </c>
      <c r="H485">
        <f>IF(B485="","",IFERROR(VLOOKUP(B485,lst_TA_binary_map_table,2,FALSE),"INVALID"))</f>
        <v/>
      </c>
      <c r="I485">
        <f>IF(C485="","",IFERROR(VLOOKUP(C485,lst_TA_binary_map_table,2,FALSE),"INVALID"))</f>
        <v/>
      </c>
      <c r="J485">
        <f>IF(F485=1,IF(H485=I485,1,0),"")</f>
        <v/>
      </c>
      <c r="K485">
        <f>IF(G485=0,1,"")</f>
        <v/>
      </c>
      <c r="L485">
        <f>IF(K485=1,COUNTIF($K$2:K485,1),"")</f>
        <v/>
      </c>
      <c r="N485" t="n">
        <v>484</v>
      </c>
      <c r="O485">
        <f>IFERROR(MATCH(N485,$L$2:$L$5001,0),"")</f>
        <v/>
      </c>
      <c r="P485">
        <f>IF(O485="","",INDEX($A$2:$A$5001,O485))</f>
        <v/>
      </c>
      <c r="Q485">
        <f>IF(O485="","",INDEX($B$2:$B$5001,O485))</f>
        <v/>
      </c>
      <c r="R485">
        <f>IF(O485="","",INDEX($C$2:$C$5001,O485))</f>
        <v/>
      </c>
      <c r="S485">
        <f>IF(O485="","",INDEX($D$2:$D$5001,O485))</f>
        <v/>
      </c>
      <c r="T485">
        <f>IF(O485="","",INDEX($E$2:$E$5001,O485))</f>
        <v/>
      </c>
    </row>
    <row r="486">
      <c r="A486">
        <f>IF(screen_TA_reviewer_A!$A486="","",screen_TA_reviewer_A!$A486)</f>
        <v/>
      </c>
      <c r="B486">
        <f>IF(OR($A486="",screen_TA_reviewer_A!$C486=""),"",screen_TA_reviewer_A!$C486)</f>
        <v/>
      </c>
      <c r="C486">
        <f>IF(OR($A486="",screen_TA_reviewer_B!$C486=""),"",screen_TA_reviewer_B!$C486)</f>
        <v/>
      </c>
      <c r="D486">
        <f>IF(OR($A486="",screen_TA_reviewer_A!$D486=""),"",screen_TA_reviewer_A!$D486)</f>
        <v/>
      </c>
      <c r="E486">
        <f>IF(OR($A486="",screen_TA_reviewer_B!$D486=""),"",screen_TA_reviewer_B!$D486)</f>
        <v/>
      </c>
      <c r="F486">
        <f>IF(AND(B486&lt;&gt;"",C486&lt;&gt;""),1,"")</f>
        <v/>
      </c>
      <c r="G486">
        <f>IF(F486=1,IF(B486=C486,1,0),"")</f>
        <v/>
      </c>
      <c r="H486">
        <f>IF(B486="","",IFERROR(VLOOKUP(B486,lst_TA_binary_map_table,2,FALSE),"INVALID"))</f>
        <v/>
      </c>
      <c r="I486">
        <f>IF(C486="","",IFERROR(VLOOKUP(C486,lst_TA_binary_map_table,2,FALSE),"INVALID"))</f>
        <v/>
      </c>
      <c r="J486">
        <f>IF(F486=1,IF(H486=I486,1,0),"")</f>
        <v/>
      </c>
      <c r="K486">
        <f>IF(G486=0,1,"")</f>
        <v/>
      </c>
      <c r="L486">
        <f>IF(K486=1,COUNTIF($K$2:K486,1),"")</f>
        <v/>
      </c>
      <c r="N486" t="n">
        <v>485</v>
      </c>
      <c r="O486">
        <f>IFERROR(MATCH(N486,$L$2:$L$5001,0),"")</f>
        <v/>
      </c>
      <c r="P486">
        <f>IF(O486="","",INDEX($A$2:$A$5001,O486))</f>
        <v/>
      </c>
      <c r="Q486">
        <f>IF(O486="","",INDEX($B$2:$B$5001,O486))</f>
        <v/>
      </c>
      <c r="R486">
        <f>IF(O486="","",INDEX($C$2:$C$5001,O486))</f>
        <v/>
      </c>
      <c r="S486">
        <f>IF(O486="","",INDEX($D$2:$D$5001,O486))</f>
        <v/>
      </c>
      <c r="T486">
        <f>IF(O486="","",INDEX($E$2:$E$5001,O486))</f>
        <v/>
      </c>
    </row>
    <row r="487">
      <c r="A487">
        <f>IF(screen_TA_reviewer_A!$A487="","",screen_TA_reviewer_A!$A487)</f>
        <v/>
      </c>
      <c r="B487">
        <f>IF(OR($A487="",screen_TA_reviewer_A!$C487=""),"",screen_TA_reviewer_A!$C487)</f>
        <v/>
      </c>
      <c r="C487">
        <f>IF(OR($A487="",screen_TA_reviewer_B!$C487=""),"",screen_TA_reviewer_B!$C487)</f>
        <v/>
      </c>
      <c r="D487">
        <f>IF(OR($A487="",screen_TA_reviewer_A!$D487=""),"",screen_TA_reviewer_A!$D487)</f>
        <v/>
      </c>
      <c r="E487">
        <f>IF(OR($A487="",screen_TA_reviewer_B!$D487=""),"",screen_TA_reviewer_B!$D487)</f>
        <v/>
      </c>
      <c r="F487">
        <f>IF(AND(B487&lt;&gt;"",C487&lt;&gt;""),1,"")</f>
        <v/>
      </c>
      <c r="G487">
        <f>IF(F487=1,IF(B487=C487,1,0),"")</f>
        <v/>
      </c>
      <c r="H487">
        <f>IF(B487="","",IFERROR(VLOOKUP(B487,lst_TA_binary_map_table,2,FALSE),"INVALID"))</f>
        <v/>
      </c>
      <c r="I487">
        <f>IF(C487="","",IFERROR(VLOOKUP(C487,lst_TA_binary_map_table,2,FALSE),"INVALID"))</f>
        <v/>
      </c>
      <c r="J487">
        <f>IF(F487=1,IF(H487=I487,1,0),"")</f>
        <v/>
      </c>
      <c r="K487">
        <f>IF(G487=0,1,"")</f>
        <v/>
      </c>
      <c r="L487">
        <f>IF(K487=1,COUNTIF($K$2:K487,1),"")</f>
        <v/>
      </c>
      <c r="N487" t="n">
        <v>486</v>
      </c>
      <c r="O487">
        <f>IFERROR(MATCH(N487,$L$2:$L$5001,0),"")</f>
        <v/>
      </c>
      <c r="P487">
        <f>IF(O487="","",INDEX($A$2:$A$5001,O487))</f>
        <v/>
      </c>
      <c r="Q487">
        <f>IF(O487="","",INDEX($B$2:$B$5001,O487))</f>
        <v/>
      </c>
      <c r="R487">
        <f>IF(O487="","",INDEX($C$2:$C$5001,O487))</f>
        <v/>
      </c>
      <c r="S487">
        <f>IF(O487="","",INDEX($D$2:$D$5001,O487))</f>
        <v/>
      </c>
      <c r="T487">
        <f>IF(O487="","",INDEX($E$2:$E$5001,O487))</f>
        <v/>
      </c>
    </row>
    <row r="488">
      <c r="A488">
        <f>IF(screen_TA_reviewer_A!$A488="","",screen_TA_reviewer_A!$A488)</f>
        <v/>
      </c>
      <c r="B488">
        <f>IF(OR($A488="",screen_TA_reviewer_A!$C488=""),"",screen_TA_reviewer_A!$C488)</f>
        <v/>
      </c>
      <c r="C488">
        <f>IF(OR($A488="",screen_TA_reviewer_B!$C488=""),"",screen_TA_reviewer_B!$C488)</f>
        <v/>
      </c>
      <c r="D488">
        <f>IF(OR($A488="",screen_TA_reviewer_A!$D488=""),"",screen_TA_reviewer_A!$D488)</f>
        <v/>
      </c>
      <c r="E488">
        <f>IF(OR($A488="",screen_TA_reviewer_B!$D488=""),"",screen_TA_reviewer_B!$D488)</f>
        <v/>
      </c>
      <c r="F488">
        <f>IF(AND(B488&lt;&gt;"",C488&lt;&gt;""),1,"")</f>
        <v/>
      </c>
      <c r="G488">
        <f>IF(F488=1,IF(B488=C488,1,0),"")</f>
        <v/>
      </c>
      <c r="H488">
        <f>IF(B488="","",IFERROR(VLOOKUP(B488,lst_TA_binary_map_table,2,FALSE),"INVALID"))</f>
        <v/>
      </c>
      <c r="I488">
        <f>IF(C488="","",IFERROR(VLOOKUP(C488,lst_TA_binary_map_table,2,FALSE),"INVALID"))</f>
        <v/>
      </c>
      <c r="J488">
        <f>IF(F488=1,IF(H488=I488,1,0),"")</f>
        <v/>
      </c>
      <c r="K488">
        <f>IF(G488=0,1,"")</f>
        <v/>
      </c>
      <c r="L488">
        <f>IF(K488=1,COUNTIF($K$2:K488,1),"")</f>
        <v/>
      </c>
      <c r="N488" t="n">
        <v>487</v>
      </c>
      <c r="O488">
        <f>IFERROR(MATCH(N488,$L$2:$L$5001,0),"")</f>
        <v/>
      </c>
      <c r="P488">
        <f>IF(O488="","",INDEX($A$2:$A$5001,O488))</f>
        <v/>
      </c>
      <c r="Q488">
        <f>IF(O488="","",INDEX($B$2:$B$5001,O488))</f>
        <v/>
      </c>
      <c r="R488">
        <f>IF(O488="","",INDEX($C$2:$C$5001,O488))</f>
        <v/>
      </c>
      <c r="S488">
        <f>IF(O488="","",INDEX($D$2:$D$5001,O488))</f>
        <v/>
      </c>
      <c r="T488">
        <f>IF(O488="","",INDEX($E$2:$E$5001,O488))</f>
        <v/>
      </c>
    </row>
    <row r="489">
      <c r="A489">
        <f>IF(screen_TA_reviewer_A!$A489="","",screen_TA_reviewer_A!$A489)</f>
        <v/>
      </c>
      <c r="B489">
        <f>IF(OR($A489="",screen_TA_reviewer_A!$C489=""),"",screen_TA_reviewer_A!$C489)</f>
        <v/>
      </c>
      <c r="C489">
        <f>IF(OR($A489="",screen_TA_reviewer_B!$C489=""),"",screen_TA_reviewer_B!$C489)</f>
        <v/>
      </c>
      <c r="D489">
        <f>IF(OR($A489="",screen_TA_reviewer_A!$D489=""),"",screen_TA_reviewer_A!$D489)</f>
        <v/>
      </c>
      <c r="E489">
        <f>IF(OR($A489="",screen_TA_reviewer_B!$D489=""),"",screen_TA_reviewer_B!$D489)</f>
        <v/>
      </c>
      <c r="F489">
        <f>IF(AND(B489&lt;&gt;"",C489&lt;&gt;""),1,"")</f>
        <v/>
      </c>
      <c r="G489">
        <f>IF(F489=1,IF(B489=C489,1,0),"")</f>
        <v/>
      </c>
      <c r="H489">
        <f>IF(B489="","",IFERROR(VLOOKUP(B489,lst_TA_binary_map_table,2,FALSE),"INVALID"))</f>
        <v/>
      </c>
      <c r="I489">
        <f>IF(C489="","",IFERROR(VLOOKUP(C489,lst_TA_binary_map_table,2,FALSE),"INVALID"))</f>
        <v/>
      </c>
      <c r="J489">
        <f>IF(F489=1,IF(H489=I489,1,0),"")</f>
        <v/>
      </c>
      <c r="K489">
        <f>IF(G489=0,1,"")</f>
        <v/>
      </c>
      <c r="L489">
        <f>IF(K489=1,COUNTIF($K$2:K489,1),"")</f>
        <v/>
      </c>
      <c r="N489" t="n">
        <v>488</v>
      </c>
      <c r="O489">
        <f>IFERROR(MATCH(N489,$L$2:$L$5001,0),"")</f>
        <v/>
      </c>
      <c r="P489">
        <f>IF(O489="","",INDEX($A$2:$A$5001,O489))</f>
        <v/>
      </c>
      <c r="Q489">
        <f>IF(O489="","",INDEX($B$2:$B$5001,O489))</f>
        <v/>
      </c>
      <c r="R489">
        <f>IF(O489="","",INDEX($C$2:$C$5001,O489))</f>
        <v/>
      </c>
      <c r="S489">
        <f>IF(O489="","",INDEX($D$2:$D$5001,O489))</f>
        <v/>
      </c>
      <c r="T489">
        <f>IF(O489="","",INDEX($E$2:$E$5001,O489))</f>
        <v/>
      </c>
    </row>
    <row r="490">
      <c r="A490">
        <f>IF(screen_TA_reviewer_A!$A490="","",screen_TA_reviewer_A!$A490)</f>
        <v/>
      </c>
      <c r="B490">
        <f>IF(OR($A490="",screen_TA_reviewer_A!$C490=""),"",screen_TA_reviewer_A!$C490)</f>
        <v/>
      </c>
      <c r="C490">
        <f>IF(OR($A490="",screen_TA_reviewer_B!$C490=""),"",screen_TA_reviewer_B!$C490)</f>
        <v/>
      </c>
      <c r="D490">
        <f>IF(OR($A490="",screen_TA_reviewer_A!$D490=""),"",screen_TA_reviewer_A!$D490)</f>
        <v/>
      </c>
      <c r="E490">
        <f>IF(OR($A490="",screen_TA_reviewer_B!$D490=""),"",screen_TA_reviewer_B!$D490)</f>
        <v/>
      </c>
      <c r="F490">
        <f>IF(AND(B490&lt;&gt;"",C490&lt;&gt;""),1,"")</f>
        <v/>
      </c>
      <c r="G490">
        <f>IF(F490=1,IF(B490=C490,1,0),"")</f>
        <v/>
      </c>
      <c r="H490">
        <f>IF(B490="","",IFERROR(VLOOKUP(B490,lst_TA_binary_map_table,2,FALSE),"INVALID"))</f>
        <v/>
      </c>
      <c r="I490">
        <f>IF(C490="","",IFERROR(VLOOKUP(C490,lst_TA_binary_map_table,2,FALSE),"INVALID"))</f>
        <v/>
      </c>
      <c r="J490">
        <f>IF(F490=1,IF(H490=I490,1,0),"")</f>
        <v/>
      </c>
      <c r="K490">
        <f>IF(G490=0,1,"")</f>
        <v/>
      </c>
      <c r="L490">
        <f>IF(K490=1,COUNTIF($K$2:K490,1),"")</f>
        <v/>
      </c>
      <c r="N490" t="n">
        <v>489</v>
      </c>
      <c r="O490">
        <f>IFERROR(MATCH(N490,$L$2:$L$5001,0),"")</f>
        <v/>
      </c>
      <c r="P490">
        <f>IF(O490="","",INDEX($A$2:$A$5001,O490))</f>
        <v/>
      </c>
      <c r="Q490">
        <f>IF(O490="","",INDEX($B$2:$B$5001,O490))</f>
        <v/>
      </c>
      <c r="R490">
        <f>IF(O490="","",INDEX($C$2:$C$5001,O490))</f>
        <v/>
      </c>
      <c r="S490">
        <f>IF(O490="","",INDEX($D$2:$D$5001,O490))</f>
        <v/>
      </c>
      <c r="T490">
        <f>IF(O490="","",INDEX($E$2:$E$5001,O490))</f>
        <v/>
      </c>
    </row>
    <row r="491">
      <c r="A491">
        <f>IF(screen_TA_reviewer_A!$A491="","",screen_TA_reviewer_A!$A491)</f>
        <v/>
      </c>
      <c r="B491">
        <f>IF(OR($A491="",screen_TA_reviewer_A!$C491=""),"",screen_TA_reviewer_A!$C491)</f>
        <v/>
      </c>
      <c r="C491">
        <f>IF(OR($A491="",screen_TA_reviewer_B!$C491=""),"",screen_TA_reviewer_B!$C491)</f>
        <v/>
      </c>
      <c r="D491">
        <f>IF(OR($A491="",screen_TA_reviewer_A!$D491=""),"",screen_TA_reviewer_A!$D491)</f>
        <v/>
      </c>
      <c r="E491">
        <f>IF(OR($A491="",screen_TA_reviewer_B!$D491=""),"",screen_TA_reviewer_B!$D491)</f>
        <v/>
      </c>
      <c r="F491">
        <f>IF(AND(B491&lt;&gt;"",C491&lt;&gt;""),1,"")</f>
        <v/>
      </c>
      <c r="G491">
        <f>IF(F491=1,IF(B491=C491,1,0),"")</f>
        <v/>
      </c>
      <c r="H491">
        <f>IF(B491="","",IFERROR(VLOOKUP(B491,lst_TA_binary_map_table,2,FALSE),"INVALID"))</f>
        <v/>
      </c>
      <c r="I491">
        <f>IF(C491="","",IFERROR(VLOOKUP(C491,lst_TA_binary_map_table,2,FALSE),"INVALID"))</f>
        <v/>
      </c>
      <c r="J491">
        <f>IF(F491=1,IF(H491=I491,1,0),"")</f>
        <v/>
      </c>
      <c r="K491">
        <f>IF(G491=0,1,"")</f>
        <v/>
      </c>
      <c r="L491">
        <f>IF(K491=1,COUNTIF($K$2:K491,1),"")</f>
        <v/>
      </c>
      <c r="N491" t="n">
        <v>490</v>
      </c>
      <c r="O491">
        <f>IFERROR(MATCH(N491,$L$2:$L$5001,0),"")</f>
        <v/>
      </c>
      <c r="P491">
        <f>IF(O491="","",INDEX($A$2:$A$5001,O491))</f>
        <v/>
      </c>
      <c r="Q491">
        <f>IF(O491="","",INDEX($B$2:$B$5001,O491))</f>
        <v/>
      </c>
      <c r="R491">
        <f>IF(O491="","",INDEX($C$2:$C$5001,O491))</f>
        <v/>
      </c>
      <c r="S491">
        <f>IF(O491="","",INDEX($D$2:$D$5001,O491))</f>
        <v/>
      </c>
      <c r="T491">
        <f>IF(O491="","",INDEX($E$2:$E$5001,O491))</f>
        <v/>
      </c>
    </row>
    <row r="492">
      <c r="A492">
        <f>IF(screen_TA_reviewer_A!$A492="","",screen_TA_reviewer_A!$A492)</f>
        <v/>
      </c>
      <c r="B492">
        <f>IF(OR($A492="",screen_TA_reviewer_A!$C492=""),"",screen_TA_reviewer_A!$C492)</f>
        <v/>
      </c>
      <c r="C492">
        <f>IF(OR($A492="",screen_TA_reviewer_B!$C492=""),"",screen_TA_reviewer_B!$C492)</f>
        <v/>
      </c>
      <c r="D492">
        <f>IF(OR($A492="",screen_TA_reviewer_A!$D492=""),"",screen_TA_reviewer_A!$D492)</f>
        <v/>
      </c>
      <c r="E492">
        <f>IF(OR($A492="",screen_TA_reviewer_B!$D492=""),"",screen_TA_reviewer_B!$D492)</f>
        <v/>
      </c>
      <c r="F492">
        <f>IF(AND(B492&lt;&gt;"",C492&lt;&gt;""),1,"")</f>
        <v/>
      </c>
      <c r="G492">
        <f>IF(F492=1,IF(B492=C492,1,0),"")</f>
        <v/>
      </c>
      <c r="H492">
        <f>IF(B492="","",IFERROR(VLOOKUP(B492,lst_TA_binary_map_table,2,FALSE),"INVALID"))</f>
        <v/>
      </c>
      <c r="I492">
        <f>IF(C492="","",IFERROR(VLOOKUP(C492,lst_TA_binary_map_table,2,FALSE),"INVALID"))</f>
        <v/>
      </c>
      <c r="J492">
        <f>IF(F492=1,IF(H492=I492,1,0),"")</f>
        <v/>
      </c>
      <c r="K492">
        <f>IF(G492=0,1,"")</f>
        <v/>
      </c>
      <c r="L492">
        <f>IF(K492=1,COUNTIF($K$2:K492,1),"")</f>
        <v/>
      </c>
      <c r="N492" t="n">
        <v>491</v>
      </c>
      <c r="O492">
        <f>IFERROR(MATCH(N492,$L$2:$L$5001,0),"")</f>
        <v/>
      </c>
      <c r="P492">
        <f>IF(O492="","",INDEX($A$2:$A$5001,O492))</f>
        <v/>
      </c>
      <c r="Q492">
        <f>IF(O492="","",INDEX($B$2:$B$5001,O492))</f>
        <v/>
      </c>
      <c r="R492">
        <f>IF(O492="","",INDEX($C$2:$C$5001,O492))</f>
        <v/>
      </c>
      <c r="S492">
        <f>IF(O492="","",INDEX($D$2:$D$5001,O492))</f>
        <v/>
      </c>
      <c r="T492">
        <f>IF(O492="","",INDEX($E$2:$E$5001,O492))</f>
        <v/>
      </c>
    </row>
    <row r="493">
      <c r="A493">
        <f>IF(screen_TA_reviewer_A!$A493="","",screen_TA_reviewer_A!$A493)</f>
        <v/>
      </c>
      <c r="B493">
        <f>IF(OR($A493="",screen_TA_reviewer_A!$C493=""),"",screen_TA_reviewer_A!$C493)</f>
        <v/>
      </c>
      <c r="C493">
        <f>IF(OR($A493="",screen_TA_reviewer_B!$C493=""),"",screen_TA_reviewer_B!$C493)</f>
        <v/>
      </c>
      <c r="D493">
        <f>IF(OR($A493="",screen_TA_reviewer_A!$D493=""),"",screen_TA_reviewer_A!$D493)</f>
        <v/>
      </c>
      <c r="E493">
        <f>IF(OR($A493="",screen_TA_reviewer_B!$D493=""),"",screen_TA_reviewer_B!$D493)</f>
        <v/>
      </c>
      <c r="F493">
        <f>IF(AND(B493&lt;&gt;"",C493&lt;&gt;""),1,"")</f>
        <v/>
      </c>
      <c r="G493">
        <f>IF(F493=1,IF(B493=C493,1,0),"")</f>
        <v/>
      </c>
      <c r="H493">
        <f>IF(B493="","",IFERROR(VLOOKUP(B493,lst_TA_binary_map_table,2,FALSE),"INVALID"))</f>
        <v/>
      </c>
      <c r="I493">
        <f>IF(C493="","",IFERROR(VLOOKUP(C493,lst_TA_binary_map_table,2,FALSE),"INVALID"))</f>
        <v/>
      </c>
      <c r="J493">
        <f>IF(F493=1,IF(H493=I493,1,0),"")</f>
        <v/>
      </c>
      <c r="K493">
        <f>IF(G493=0,1,"")</f>
        <v/>
      </c>
      <c r="L493">
        <f>IF(K493=1,COUNTIF($K$2:K493,1),"")</f>
        <v/>
      </c>
      <c r="N493" t="n">
        <v>492</v>
      </c>
      <c r="O493">
        <f>IFERROR(MATCH(N493,$L$2:$L$5001,0),"")</f>
        <v/>
      </c>
      <c r="P493">
        <f>IF(O493="","",INDEX($A$2:$A$5001,O493))</f>
        <v/>
      </c>
      <c r="Q493">
        <f>IF(O493="","",INDEX($B$2:$B$5001,O493))</f>
        <v/>
      </c>
      <c r="R493">
        <f>IF(O493="","",INDEX($C$2:$C$5001,O493))</f>
        <v/>
      </c>
      <c r="S493">
        <f>IF(O493="","",INDEX($D$2:$D$5001,O493))</f>
        <v/>
      </c>
      <c r="T493">
        <f>IF(O493="","",INDEX($E$2:$E$5001,O493))</f>
        <v/>
      </c>
    </row>
    <row r="494">
      <c r="A494">
        <f>IF(screen_TA_reviewer_A!$A494="","",screen_TA_reviewer_A!$A494)</f>
        <v/>
      </c>
      <c r="B494">
        <f>IF(OR($A494="",screen_TA_reviewer_A!$C494=""),"",screen_TA_reviewer_A!$C494)</f>
        <v/>
      </c>
      <c r="C494">
        <f>IF(OR($A494="",screen_TA_reviewer_B!$C494=""),"",screen_TA_reviewer_B!$C494)</f>
        <v/>
      </c>
      <c r="D494">
        <f>IF(OR($A494="",screen_TA_reviewer_A!$D494=""),"",screen_TA_reviewer_A!$D494)</f>
        <v/>
      </c>
      <c r="E494">
        <f>IF(OR($A494="",screen_TA_reviewer_B!$D494=""),"",screen_TA_reviewer_B!$D494)</f>
        <v/>
      </c>
      <c r="F494">
        <f>IF(AND(B494&lt;&gt;"",C494&lt;&gt;""),1,"")</f>
        <v/>
      </c>
      <c r="G494">
        <f>IF(F494=1,IF(B494=C494,1,0),"")</f>
        <v/>
      </c>
      <c r="H494">
        <f>IF(B494="","",IFERROR(VLOOKUP(B494,lst_TA_binary_map_table,2,FALSE),"INVALID"))</f>
        <v/>
      </c>
      <c r="I494">
        <f>IF(C494="","",IFERROR(VLOOKUP(C494,lst_TA_binary_map_table,2,FALSE),"INVALID"))</f>
        <v/>
      </c>
      <c r="J494">
        <f>IF(F494=1,IF(H494=I494,1,0),"")</f>
        <v/>
      </c>
      <c r="K494">
        <f>IF(G494=0,1,"")</f>
        <v/>
      </c>
      <c r="L494">
        <f>IF(K494=1,COUNTIF($K$2:K494,1),"")</f>
        <v/>
      </c>
      <c r="N494" t="n">
        <v>493</v>
      </c>
      <c r="O494">
        <f>IFERROR(MATCH(N494,$L$2:$L$5001,0),"")</f>
        <v/>
      </c>
      <c r="P494">
        <f>IF(O494="","",INDEX($A$2:$A$5001,O494))</f>
        <v/>
      </c>
      <c r="Q494">
        <f>IF(O494="","",INDEX($B$2:$B$5001,O494))</f>
        <v/>
      </c>
      <c r="R494">
        <f>IF(O494="","",INDEX($C$2:$C$5001,O494))</f>
        <v/>
      </c>
      <c r="S494">
        <f>IF(O494="","",INDEX($D$2:$D$5001,O494))</f>
        <v/>
      </c>
      <c r="T494">
        <f>IF(O494="","",INDEX($E$2:$E$5001,O494))</f>
        <v/>
      </c>
    </row>
    <row r="495">
      <c r="A495">
        <f>IF(screen_TA_reviewer_A!$A495="","",screen_TA_reviewer_A!$A495)</f>
        <v/>
      </c>
      <c r="B495">
        <f>IF(OR($A495="",screen_TA_reviewer_A!$C495=""),"",screen_TA_reviewer_A!$C495)</f>
        <v/>
      </c>
      <c r="C495">
        <f>IF(OR($A495="",screen_TA_reviewer_B!$C495=""),"",screen_TA_reviewer_B!$C495)</f>
        <v/>
      </c>
      <c r="D495">
        <f>IF(OR($A495="",screen_TA_reviewer_A!$D495=""),"",screen_TA_reviewer_A!$D495)</f>
        <v/>
      </c>
      <c r="E495">
        <f>IF(OR($A495="",screen_TA_reviewer_B!$D495=""),"",screen_TA_reviewer_B!$D495)</f>
        <v/>
      </c>
      <c r="F495">
        <f>IF(AND(B495&lt;&gt;"",C495&lt;&gt;""),1,"")</f>
        <v/>
      </c>
      <c r="G495">
        <f>IF(F495=1,IF(B495=C495,1,0),"")</f>
        <v/>
      </c>
      <c r="H495">
        <f>IF(B495="","",IFERROR(VLOOKUP(B495,lst_TA_binary_map_table,2,FALSE),"INVALID"))</f>
        <v/>
      </c>
      <c r="I495">
        <f>IF(C495="","",IFERROR(VLOOKUP(C495,lst_TA_binary_map_table,2,FALSE),"INVALID"))</f>
        <v/>
      </c>
      <c r="J495">
        <f>IF(F495=1,IF(H495=I495,1,0),"")</f>
        <v/>
      </c>
      <c r="K495">
        <f>IF(G495=0,1,"")</f>
        <v/>
      </c>
      <c r="L495">
        <f>IF(K495=1,COUNTIF($K$2:K495,1),"")</f>
        <v/>
      </c>
      <c r="N495" t="n">
        <v>494</v>
      </c>
      <c r="O495">
        <f>IFERROR(MATCH(N495,$L$2:$L$5001,0),"")</f>
        <v/>
      </c>
      <c r="P495">
        <f>IF(O495="","",INDEX($A$2:$A$5001,O495))</f>
        <v/>
      </c>
      <c r="Q495">
        <f>IF(O495="","",INDEX($B$2:$B$5001,O495))</f>
        <v/>
      </c>
      <c r="R495">
        <f>IF(O495="","",INDEX($C$2:$C$5001,O495))</f>
        <v/>
      </c>
      <c r="S495">
        <f>IF(O495="","",INDEX($D$2:$D$5001,O495))</f>
        <v/>
      </c>
      <c r="T495">
        <f>IF(O495="","",INDEX($E$2:$E$5001,O495))</f>
        <v/>
      </c>
    </row>
    <row r="496">
      <c r="A496">
        <f>IF(screen_TA_reviewer_A!$A496="","",screen_TA_reviewer_A!$A496)</f>
        <v/>
      </c>
      <c r="B496">
        <f>IF(OR($A496="",screen_TA_reviewer_A!$C496=""),"",screen_TA_reviewer_A!$C496)</f>
        <v/>
      </c>
      <c r="C496">
        <f>IF(OR($A496="",screen_TA_reviewer_B!$C496=""),"",screen_TA_reviewer_B!$C496)</f>
        <v/>
      </c>
      <c r="D496">
        <f>IF(OR($A496="",screen_TA_reviewer_A!$D496=""),"",screen_TA_reviewer_A!$D496)</f>
        <v/>
      </c>
      <c r="E496">
        <f>IF(OR($A496="",screen_TA_reviewer_B!$D496=""),"",screen_TA_reviewer_B!$D496)</f>
        <v/>
      </c>
      <c r="F496">
        <f>IF(AND(B496&lt;&gt;"",C496&lt;&gt;""),1,"")</f>
        <v/>
      </c>
      <c r="G496">
        <f>IF(F496=1,IF(B496=C496,1,0),"")</f>
        <v/>
      </c>
      <c r="H496">
        <f>IF(B496="","",IFERROR(VLOOKUP(B496,lst_TA_binary_map_table,2,FALSE),"INVALID"))</f>
        <v/>
      </c>
      <c r="I496">
        <f>IF(C496="","",IFERROR(VLOOKUP(C496,lst_TA_binary_map_table,2,FALSE),"INVALID"))</f>
        <v/>
      </c>
      <c r="J496">
        <f>IF(F496=1,IF(H496=I496,1,0),"")</f>
        <v/>
      </c>
      <c r="K496">
        <f>IF(G496=0,1,"")</f>
        <v/>
      </c>
      <c r="L496">
        <f>IF(K496=1,COUNTIF($K$2:K496,1),"")</f>
        <v/>
      </c>
      <c r="N496" t="n">
        <v>495</v>
      </c>
      <c r="O496">
        <f>IFERROR(MATCH(N496,$L$2:$L$5001,0),"")</f>
        <v/>
      </c>
      <c r="P496">
        <f>IF(O496="","",INDEX($A$2:$A$5001,O496))</f>
        <v/>
      </c>
      <c r="Q496">
        <f>IF(O496="","",INDEX($B$2:$B$5001,O496))</f>
        <v/>
      </c>
      <c r="R496">
        <f>IF(O496="","",INDEX($C$2:$C$5001,O496))</f>
        <v/>
      </c>
      <c r="S496">
        <f>IF(O496="","",INDEX($D$2:$D$5001,O496))</f>
        <v/>
      </c>
      <c r="T496">
        <f>IF(O496="","",INDEX($E$2:$E$5001,O496))</f>
        <v/>
      </c>
    </row>
    <row r="497">
      <c r="A497">
        <f>IF(screen_TA_reviewer_A!$A497="","",screen_TA_reviewer_A!$A497)</f>
        <v/>
      </c>
      <c r="B497">
        <f>IF(OR($A497="",screen_TA_reviewer_A!$C497=""),"",screen_TA_reviewer_A!$C497)</f>
        <v/>
      </c>
      <c r="C497">
        <f>IF(OR($A497="",screen_TA_reviewer_B!$C497=""),"",screen_TA_reviewer_B!$C497)</f>
        <v/>
      </c>
      <c r="D497">
        <f>IF(OR($A497="",screen_TA_reviewer_A!$D497=""),"",screen_TA_reviewer_A!$D497)</f>
        <v/>
      </c>
      <c r="E497">
        <f>IF(OR($A497="",screen_TA_reviewer_B!$D497=""),"",screen_TA_reviewer_B!$D497)</f>
        <v/>
      </c>
      <c r="F497">
        <f>IF(AND(B497&lt;&gt;"",C497&lt;&gt;""),1,"")</f>
        <v/>
      </c>
      <c r="G497">
        <f>IF(F497=1,IF(B497=C497,1,0),"")</f>
        <v/>
      </c>
      <c r="H497">
        <f>IF(B497="","",IFERROR(VLOOKUP(B497,lst_TA_binary_map_table,2,FALSE),"INVALID"))</f>
        <v/>
      </c>
      <c r="I497">
        <f>IF(C497="","",IFERROR(VLOOKUP(C497,lst_TA_binary_map_table,2,FALSE),"INVALID"))</f>
        <v/>
      </c>
      <c r="J497">
        <f>IF(F497=1,IF(H497=I497,1,0),"")</f>
        <v/>
      </c>
      <c r="K497">
        <f>IF(G497=0,1,"")</f>
        <v/>
      </c>
      <c r="L497">
        <f>IF(K497=1,COUNTIF($K$2:K497,1),"")</f>
        <v/>
      </c>
      <c r="N497" t="n">
        <v>496</v>
      </c>
      <c r="O497">
        <f>IFERROR(MATCH(N497,$L$2:$L$5001,0),"")</f>
        <v/>
      </c>
      <c r="P497">
        <f>IF(O497="","",INDEX($A$2:$A$5001,O497))</f>
        <v/>
      </c>
      <c r="Q497">
        <f>IF(O497="","",INDEX($B$2:$B$5001,O497))</f>
        <v/>
      </c>
      <c r="R497">
        <f>IF(O497="","",INDEX($C$2:$C$5001,O497))</f>
        <v/>
      </c>
      <c r="S497">
        <f>IF(O497="","",INDEX($D$2:$D$5001,O497))</f>
        <v/>
      </c>
      <c r="T497">
        <f>IF(O497="","",INDEX($E$2:$E$5001,O497))</f>
        <v/>
      </c>
    </row>
    <row r="498">
      <c r="A498">
        <f>IF(screen_TA_reviewer_A!$A498="","",screen_TA_reviewer_A!$A498)</f>
        <v/>
      </c>
      <c r="B498">
        <f>IF(OR($A498="",screen_TA_reviewer_A!$C498=""),"",screen_TA_reviewer_A!$C498)</f>
        <v/>
      </c>
      <c r="C498">
        <f>IF(OR($A498="",screen_TA_reviewer_B!$C498=""),"",screen_TA_reviewer_B!$C498)</f>
        <v/>
      </c>
      <c r="D498">
        <f>IF(OR($A498="",screen_TA_reviewer_A!$D498=""),"",screen_TA_reviewer_A!$D498)</f>
        <v/>
      </c>
      <c r="E498">
        <f>IF(OR($A498="",screen_TA_reviewer_B!$D498=""),"",screen_TA_reviewer_B!$D498)</f>
        <v/>
      </c>
      <c r="F498">
        <f>IF(AND(B498&lt;&gt;"",C498&lt;&gt;""),1,"")</f>
        <v/>
      </c>
      <c r="G498">
        <f>IF(F498=1,IF(B498=C498,1,0),"")</f>
        <v/>
      </c>
      <c r="H498">
        <f>IF(B498="","",IFERROR(VLOOKUP(B498,lst_TA_binary_map_table,2,FALSE),"INVALID"))</f>
        <v/>
      </c>
      <c r="I498">
        <f>IF(C498="","",IFERROR(VLOOKUP(C498,lst_TA_binary_map_table,2,FALSE),"INVALID"))</f>
        <v/>
      </c>
      <c r="J498">
        <f>IF(F498=1,IF(H498=I498,1,0),"")</f>
        <v/>
      </c>
      <c r="K498">
        <f>IF(G498=0,1,"")</f>
        <v/>
      </c>
      <c r="L498">
        <f>IF(K498=1,COUNTIF($K$2:K498,1),"")</f>
        <v/>
      </c>
      <c r="N498" t="n">
        <v>497</v>
      </c>
      <c r="O498">
        <f>IFERROR(MATCH(N498,$L$2:$L$5001,0),"")</f>
        <v/>
      </c>
      <c r="P498">
        <f>IF(O498="","",INDEX($A$2:$A$5001,O498))</f>
        <v/>
      </c>
      <c r="Q498">
        <f>IF(O498="","",INDEX($B$2:$B$5001,O498))</f>
        <v/>
      </c>
      <c r="R498">
        <f>IF(O498="","",INDEX($C$2:$C$5001,O498))</f>
        <v/>
      </c>
      <c r="S498">
        <f>IF(O498="","",INDEX($D$2:$D$5001,O498))</f>
        <v/>
      </c>
      <c r="T498">
        <f>IF(O498="","",INDEX($E$2:$E$5001,O498))</f>
        <v/>
      </c>
    </row>
    <row r="499">
      <c r="A499">
        <f>IF(screen_TA_reviewer_A!$A499="","",screen_TA_reviewer_A!$A499)</f>
        <v/>
      </c>
      <c r="B499">
        <f>IF(OR($A499="",screen_TA_reviewer_A!$C499=""),"",screen_TA_reviewer_A!$C499)</f>
        <v/>
      </c>
      <c r="C499">
        <f>IF(OR($A499="",screen_TA_reviewer_B!$C499=""),"",screen_TA_reviewer_B!$C499)</f>
        <v/>
      </c>
      <c r="D499">
        <f>IF(OR($A499="",screen_TA_reviewer_A!$D499=""),"",screen_TA_reviewer_A!$D499)</f>
        <v/>
      </c>
      <c r="E499">
        <f>IF(OR($A499="",screen_TA_reviewer_B!$D499=""),"",screen_TA_reviewer_B!$D499)</f>
        <v/>
      </c>
      <c r="F499">
        <f>IF(AND(B499&lt;&gt;"",C499&lt;&gt;""),1,"")</f>
        <v/>
      </c>
      <c r="G499">
        <f>IF(F499=1,IF(B499=C499,1,0),"")</f>
        <v/>
      </c>
      <c r="H499">
        <f>IF(B499="","",IFERROR(VLOOKUP(B499,lst_TA_binary_map_table,2,FALSE),"INVALID"))</f>
        <v/>
      </c>
      <c r="I499">
        <f>IF(C499="","",IFERROR(VLOOKUP(C499,lst_TA_binary_map_table,2,FALSE),"INVALID"))</f>
        <v/>
      </c>
      <c r="J499">
        <f>IF(F499=1,IF(H499=I499,1,0),"")</f>
        <v/>
      </c>
      <c r="K499">
        <f>IF(G499=0,1,"")</f>
        <v/>
      </c>
      <c r="L499">
        <f>IF(K499=1,COUNTIF($K$2:K499,1),"")</f>
        <v/>
      </c>
      <c r="N499" t="n">
        <v>498</v>
      </c>
      <c r="O499">
        <f>IFERROR(MATCH(N499,$L$2:$L$5001,0),"")</f>
        <v/>
      </c>
      <c r="P499">
        <f>IF(O499="","",INDEX($A$2:$A$5001,O499))</f>
        <v/>
      </c>
      <c r="Q499">
        <f>IF(O499="","",INDEX($B$2:$B$5001,O499))</f>
        <v/>
      </c>
      <c r="R499">
        <f>IF(O499="","",INDEX($C$2:$C$5001,O499))</f>
        <v/>
      </c>
      <c r="S499">
        <f>IF(O499="","",INDEX($D$2:$D$5001,O499))</f>
        <v/>
      </c>
      <c r="T499">
        <f>IF(O499="","",INDEX($E$2:$E$5001,O499))</f>
        <v/>
      </c>
    </row>
    <row r="500">
      <c r="A500">
        <f>IF(screen_TA_reviewer_A!$A500="","",screen_TA_reviewer_A!$A500)</f>
        <v/>
      </c>
      <c r="B500">
        <f>IF(OR($A500="",screen_TA_reviewer_A!$C500=""),"",screen_TA_reviewer_A!$C500)</f>
        <v/>
      </c>
      <c r="C500">
        <f>IF(OR($A500="",screen_TA_reviewer_B!$C500=""),"",screen_TA_reviewer_B!$C500)</f>
        <v/>
      </c>
      <c r="D500">
        <f>IF(OR($A500="",screen_TA_reviewer_A!$D500=""),"",screen_TA_reviewer_A!$D500)</f>
        <v/>
      </c>
      <c r="E500">
        <f>IF(OR($A500="",screen_TA_reviewer_B!$D500=""),"",screen_TA_reviewer_B!$D500)</f>
        <v/>
      </c>
      <c r="F500">
        <f>IF(AND(B500&lt;&gt;"",C500&lt;&gt;""),1,"")</f>
        <v/>
      </c>
      <c r="G500">
        <f>IF(F500=1,IF(B500=C500,1,0),"")</f>
        <v/>
      </c>
      <c r="H500">
        <f>IF(B500="","",IFERROR(VLOOKUP(B500,lst_TA_binary_map_table,2,FALSE),"INVALID"))</f>
        <v/>
      </c>
      <c r="I500">
        <f>IF(C500="","",IFERROR(VLOOKUP(C500,lst_TA_binary_map_table,2,FALSE),"INVALID"))</f>
        <v/>
      </c>
      <c r="J500">
        <f>IF(F500=1,IF(H500=I500,1,0),"")</f>
        <v/>
      </c>
      <c r="K500">
        <f>IF(G500=0,1,"")</f>
        <v/>
      </c>
      <c r="L500">
        <f>IF(K500=1,COUNTIF($K$2:K500,1),"")</f>
        <v/>
      </c>
      <c r="N500" t="n">
        <v>499</v>
      </c>
      <c r="O500">
        <f>IFERROR(MATCH(N500,$L$2:$L$5001,0),"")</f>
        <v/>
      </c>
      <c r="P500">
        <f>IF(O500="","",INDEX($A$2:$A$5001,O500))</f>
        <v/>
      </c>
      <c r="Q500">
        <f>IF(O500="","",INDEX($B$2:$B$5001,O500))</f>
        <v/>
      </c>
      <c r="R500">
        <f>IF(O500="","",INDEX($C$2:$C$5001,O500))</f>
        <v/>
      </c>
      <c r="S500">
        <f>IF(O500="","",INDEX($D$2:$D$5001,O500))</f>
        <v/>
      </c>
      <c r="T500">
        <f>IF(O500="","",INDEX($E$2:$E$5001,O500))</f>
        <v/>
      </c>
    </row>
    <row r="501">
      <c r="A501">
        <f>IF(screen_TA_reviewer_A!$A501="","",screen_TA_reviewer_A!$A501)</f>
        <v/>
      </c>
      <c r="B501">
        <f>IF(OR($A501="",screen_TA_reviewer_A!$C501=""),"",screen_TA_reviewer_A!$C501)</f>
        <v/>
      </c>
      <c r="C501">
        <f>IF(OR($A501="",screen_TA_reviewer_B!$C501=""),"",screen_TA_reviewer_B!$C501)</f>
        <v/>
      </c>
      <c r="D501">
        <f>IF(OR($A501="",screen_TA_reviewer_A!$D501=""),"",screen_TA_reviewer_A!$D501)</f>
        <v/>
      </c>
      <c r="E501">
        <f>IF(OR($A501="",screen_TA_reviewer_B!$D501=""),"",screen_TA_reviewer_B!$D501)</f>
        <v/>
      </c>
      <c r="F501">
        <f>IF(AND(B501&lt;&gt;"",C501&lt;&gt;""),1,"")</f>
        <v/>
      </c>
      <c r="G501">
        <f>IF(F501=1,IF(B501=C501,1,0),"")</f>
        <v/>
      </c>
      <c r="H501">
        <f>IF(B501="","",IFERROR(VLOOKUP(B501,lst_TA_binary_map_table,2,FALSE),"INVALID"))</f>
        <v/>
      </c>
      <c r="I501">
        <f>IF(C501="","",IFERROR(VLOOKUP(C501,lst_TA_binary_map_table,2,FALSE),"INVALID"))</f>
        <v/>
      </c>
      <c r="J501">
        <f>IF(F501=1,IF(H501=I501,1,0),"")</f>
        <v/>
      </c>
      <c r="K501">
        <f>IF(G501=0,1,"")</f>
        <v/>
      </c>
      <c r="L501">
        <f>IF(K501=1,COUNTIF($K$2:K501,1),"")</f>
        <v/>
      </c>
      <c r="N501" t="n">
        <v>500</v>
      </c>
      <c r="O501">
        <f>IFERROR(MATCH(N501,$L$2:$L$5001,0),"")</f>
        <v/>
      </c>
      <c r="P501">
        <f>IF(O501="","",INDEX($A$2:$A$5001,O501))</f>
        <v/>
      </c>
      <c r="Q501">
        <f>IF(O501="","",INDEX($B$2:$B$5001,O501))</f>
        <v/>
      </c>
      <c r="R501">
        <f>IF(O501="","",INDEX($C$2:$C$5001,O501))</f>
        <v/>
      </c>
      <c r="S501">
        <f>IF(O501="","",INDEX($D$2:$D$5001,O501))</f>
        <v/>
      </c>
      <c r="T501">
        <f>IF(O501="","",INDEX($E$2:$E$5001,O501))</f>
        <v/>
      </c>
    </row>
    <row r="502">
      <c r="A502">
        <f>IF(screen_TA_reviewer_A!$A502="","",screen_TA_reviewer_A!$A502)</f>
        <v/>
      </c>
      <c r="B502">
        <f>IF(OR($A502="",screen_TA_reviewer_A!$C502=""),"",screen_TA_reviewer_A!$C502)</f>
        <v/>
      </c>
      <c r="C502">
        <f>IF(OR($A502="",screen_TA_reviewer_B!$C502=""),"",screen_TA_reviewer_B!$C502)</f>
        <v/>
      </c>
      <c r="D502">
        <f>IF(OR($A502="",screen_TA_reviewer_A!$D502=""),"",screen_TA_reviewer_A!$D502)</f>
        <v/>
      </c>
      <c r="E502">
        <f>IF(OR($A502="",screen_TA_reviewer_B!$D502=""),"",screen_TA_reviewer_B!$D502)</f>
        <v/>
      </c>
      <c r="F502">
        <f>IF(AND(B502&lt;&gt;"",C502&lt;&gt;""),1,"")</f>
        <v/>
      </c>
      <c r="G502">
        <f>IF(F502=1,IF(B502=C502,1,0),"")</f>
        <v/>
      </c>
      <c r="H502">
        <f>IF(B502="","",IFERROR(VLOOKUP(B502,lst_TA_binary_map_table,2,FALSE),"INVALID"))</f>
        <v/>
      </c>
      <c r="I502">
        <f>IF(C502="","",IFERROR(VLOOKUP(C502,lst_TA_binary_map_table,2,FALSE),"INVALID"))</f>
        <v/>
      </c>
      <c r="J502">
        <f>IF(F502=1,IF(H502=I502,1,0),"")</f>
        <v/>
      </c>
      <c r="K502">
        <f>IF(G502=0,1,"")</f>
        <v/>
      </c>
      <c r="L502">
        <f>IF(K502=1,COUNTIF($K$2:K502,1),"")</f>
        <v/>
      </c>
      <c r="N502" t="n">
        <v>501</v>
      </c>
      <c r="O502">
        <f>IFERROR(MATCH(N502,$L$2:$L$5001,0),"")</f>
        <v/>
      </c>
      <c r="P502">
        <f>IF(O502="","",INDEX($A$2:$A$5001,O502))</f>
        <v/>
      </c>
      <c r="Q502">
        <f>IF(O502="","",INDEX($B$2:$B$5001,O502))</f>
        <v/>
      </c>
      <c r="R502">
        <f>IF(O502="","",INDEX($C$2:$C$5001,O502))</f>
        <v/>
      </c>
      <c r="S502">
        <f>IF(O502="","",INDEX($D$2:$D$5001,O502))</f>
        <v/>
      </c>
      <c r="T502">
        <f>IF(O502="","",INDEX($E$2:$E$5001,O502))</f>
        <v/>
      </c>
    </row>
    <row r="503">
      <c r="A503">
        <f>IF(screen_TA_reviewer_A!$A503="","",screen_TA_reviewer_A!$A503)</f>
        <v/>
      </c>
      <c r="B503">
        <f>IF(OR($A503="",screen_TA_reviewer_A!$C503=""),"",screen_TA_reviewer_A!$C503)</f>
        <v/>
      </c>
      <c r="C503">
        <f>IF(OR($A503="",screen_TA_reviewer_B!$C503=""),"",screen_TA_reviewer_B!$C503)</f>
        <v/>
      </c>
      <c r="D503">
        <f>IF(OR($A503="",screen_TA_reviewer_A!$D503=""),"",screen_TA_reviewer_A!$D503)</f>
        <v/>
      </c>
      <c r="E503">
        <f>IF(OR($A503="",screen_TA_reviewer_B!$D503=""),"",screen_TA_reviewer_B!$D503)</f>
        <v/>
      </c>
      <c r="F503">
        <f>IF(AND(B503&lt;&gt;"",C503&lt;&gt;""),1,"")</f>
        <v/>
      </c>
      <c r="G503">
        <f>IF(F503=1,IF(B503=C503,1,0),"")</f>
        <v/>
      </c>
      <c r="H503">
        <f>IF(B503="","",IFERROR(VLOOKUP(B503,lst_TA_binary_map_table,2,FALSE),"INVALID"))</f>
        <v/>
      </c>
      <c r="I503">
        <f>IF(C503="","",IFERROR(VLOOKUP(C503,lst_TA_binary_map_table,2,FALSE),"INVALID"))</f>
        <v/>
      </c>
      <c r="J503">
        <f>IF(F503=1,IF(H503=I503,1,0),"")</f>
        <v/>
      </c>
      <c r="K503">
        <f>IF(G503=0,1,"")</f>
        <v/>
      </c>
      <c r="L503">
        <f>IF(K503=1,COUNTIF($K$2:K503,1),"")</f>
        <v/>
      </c>
      <c r="N503" t="n">
        <v>502</v>
      </c>
      <c r="O503">
        <f>IFERROR(MATCH(N503,$L$2:$L$5001,0),"")</f>
        <v/>
      </c>
      <c r="P503">
        <f>IF(O503="","",INDEX($A$2:$A$5001,O503))</f>
        <v/>
      </c>
      <c r="Q503">
        <f>IF(O503="","",INDEX($B$2:$B$5001,O503))</f>
        <v/>
      </c>
      <c r="R503">
        <f>IF(O503="","",INDEX($C$2:$C$5001,O503))</f>
        <v/>
      </c>
      <c r="S503">
        <f>IF(O503="","",INDEX($D$2:$D$5001,O503))</f>
        <v/>
      </c>
      <c r="T503">
        <f>IF(O503="","",INDEX($E$2:$E$5001,O503))</f>
        <v/>
      </c>
    </row>
    <row r="504">
      <c r="A504">
        <f>IF(screen_TA_reviewer_A!$A504="","",screen_TA_reviewer_A!$A504)</f>
        <v/>
      </c>
      <c r="B504">
        <f>IF(OR($A504="",screen_TA_reviewer_A!$C504=""),"",screen_TA_reviewer_A!$C504)</f>
        <v/>
      </c>
      <c r="C504">
        <f>IF(OR($A504="",screen_TA_reviewer_B!$C504=""),"",screen_TA_reviewer_B!$C504)</f>
        <v/>
      </c>
      <c r="D504">
        <f>IF(OR($A504="",screen_TA_reviewer_A!$D504=""),"",screen_TA_reviewer_A!$D504)</f>
        <v/>
      </c>
      <c r="E504">
        <f>IF(OR($A504="",screen_TA_reviewer_B!$D504=""),"",screen_TA_reviewer_B!$D504)</f>
        <v/>
      </c>
      <c r="F504">
        <f>IF(AND(B504&lt;&gt;"",C504&lt;&gt;""),1,"")</f>
        <v/>
      </c>
      <c r="G504">
        <f>IF(F504=1,IF(B504=C504,1,0),"")</f>
        <v/>
      </c>
      <c r="H504">
        <f>IF(B504="","",IFERROR(VLOOKUP(B504,lst_TA_binary_map_table,2,FALSE),"INVALID"))</f>
        <v/>
      </c>
      <c r="I504">
        <f>IF(C504="","",IFERROR(VLOOKUP(C504,lst_TA_binary_map_table,2,FALSE),"INVALID"))</f>
        <v/>
      </c>
      <c r="J504">
        <f>IF(F504=1,IF(H504=I504,1,0),"")</f>
        <v/>
      </c>
      <c r="K504">
        <f>IF(G504=0,1,"")</f>
        <v/>
      </c>
      <c r="L504">
        <f>IF(K504=1,COUNTIF($K$2:K504,1),"")</f>
        <v/>
      </c>
      <c r="N504" t="n">
        <v>503</v>
      </c>
      <c r="O504">
        <f>IFERROR(MATCH(N504,$L$2:$L$5001,0),"")</f>
        <v/>
      </c>
      <c r="P504">
        <f>IF(O504="","",INDEX($A$2:$A$5001,O504))</f>
        <v/>
      </c>
      <c r="Q504">
        <f>IF(O504="","",INDEX($B$2:$B$5001,O504))</f>
        <v/>
      </c>
      <c r="R504">
        <f>IF(O504="","",INDEX($C$2:$C$5001,O504))</f>
        <v/>
      </c>
      <c r="S504">
        <f>IF(O504="","",INDEX($D$2:$D$5001,O504))</f>
        <v/>
      </c>
      <c r="T504">
        <f>IF(O504="","",INDEX($E$2:$E$5001,O504))</f>
        <v/>
      </c>
    </row>
    <row r="505">
      <c r="A505">
        <f>IF(screen_TA_reviewer_A!$A505="","",screen_TA_reviewer_A!$A505)</f>
        <v/>
      </c>
      <c r="B505">
        <f>IF(OR($A505="",screen_TA_reviewer_A!$C505=""),"",screen_TA_reviewer_A!$C505)</f>
        <v/>
      </c>
      <c r="C505">
        <f>IF(OR($A505="",screen_TA_reviewer_B!$C505=""),"",screen_TA_reviewer_B!$C505)</f>
        <v/>
      </c>
      <c r="D505">
        <f>IF(OR($A505="",screen_TA_reviewer_A!$D505=""),"",screen_TA_reviewer_A!$D505)</f>
        <v/>
      </c>
      <c r="E505">
        <f>IF(OR($A505="",screen_TA_reviewer_B!$D505=""),"",screen_TA_reviewer_B!$D505)</f>
        <v/>
      </c>
      <c r="F505">
        <f>IF(AND(B505&lt;&gt;"",C505&lt;&gt;""),1,"")</f>
        <v/>
      </c>
      <c r="G505">
        <f>IF(F505=1,IF(B505=C505,1,0),"")</f>
        <v/>
      </c>
      <c r="H505">
        <f>IF(B505="","",IFERROR(VLOOKUP(B505,lst_TA_binary_map_table,2,FALSE),"INVALID"))</f>
        <v/>
      </c>
      <c r="I505">
        <f>IF(C505="","",IFERROR(VLOOKUP(C505,lst_TA_binary_map_table,2,FALSE),"INVALID"))</f>
        <v/>
      </c>
      <c r="J505">
        <f>IF(F505=1,IF(H505=I505,1,0),"")</f>
        <v/>
      </c>
      <c r="K505">
        <f>IF(G505=0,1,"")</f>
        <v/>
      </c>
      <c r="L505">
        <f>IF(K505=1,COUNTIF($K$2:K505,1),"")</f>
        <v/>
      </c>
      <c r="N505" t="n">
        <v>504</v>
      </c>
      <c r="O505">
        <f>IFERROR(MATCH(N505,$L$2:$L$5001,0),"")</f>
        <v/>
      </c>
      <c r="P505">
        <f>IF(O505="","",INDEX($A$2:$A$5001,O505))</f>
        <v/>
      </c>
      <c r="Q505">
        <f>IF(O505="","",INDEX($B$2:$B$5001,O505))</f>
        <v/>
      </c>
      <c r="R505">
        <f>IF(O505="","",INDEX($C$2:$C$5001,O505))</f>
        <v/>
      </c>
      <c r="S505">
        <f>IF(O505="","",INDEX($D$2:$D$5001,O505))</f>
        <v/>
      </c>
      <c r="T505">
        <f>IF(O505="","",INDEX($E$2:$E$5001,O505))</f>
        <v/>
      </c>
    </row>
    <row r="506">
      <c r="A506">
        <f>IF(screen_TA_reviewer_A!$A506="","",screen_TA_reviewer_A!$A506)</f>
        <v/>
      </c>
      <c r="B506">
        <f>IF(OR($A506="",screen_TA_reviewer_A!$C506=""),"",screen_TA_reviewer_A!$C506)</f>
        <v/>
      </c>
      <c r="C506">
        <f>IF(OR($A506="",screen_TA_reviewer_B!$C506=""),"",screen_TA_reviewer_B!$C506)</f>
        <v/>
      </c>
      <c r="D506">
        <f>IF(OR($A506="",screen_TA_reviewer_A!$D506=""),"",screen_TA_reviewer_A!$D506)</f>
        <v/>
      </c>
      <c r="E506">
        <f>IF(OR($A506="",screen_TA_reviewer_B!$D506=""),"",screen_TA_reviewer_B!$D506)</f>
        <v/>
      </c>
      <c r="F506">
        <f>IF(AND(B506&lt;&gt;"",C506&lt;&gt;""),1,"")</f>
        <v/>
      </c>
      <c r="G506">
        <f>IF(F506=1,IF(B506=C506,1,0),"")</f>
        <v/>
      </c>
      <c r="H506">
        <f>IF(B506="","",IFERROR(VLOOKUP(B506,lst_TA_binary_map_table,2,FALSE),"INVALID"))</f>
        <v/>
      </c>
      <c r="I506">
        <f>IF(C506="","",IFERROR(VLOOKUP(C506,lst_TA_binary_map_table,2,FALSE),"INVALID"))</f>
        <v/>
      </c>
      <c r="J506">
        <f>IF(F506=1,IF(H506=I506,1,0),"")</f>
        <v/>
      </c>
      <c r="K506">
        <f>IF(G506=0,1,"")</f>
        <v/>
      </c>
      <c r="L506">
        <f>IF(K506=1,COUNTIF($K$2:K506,1),"")</f>
        <v/>
      </c>
      <c r="N506" t="n">
        <v>505</v>
      </c>
      <c r="O506">
        <f>IFERROR(MATCH(N506,$L$2:$L$5001,0),"")</f>
        <v/>
      </c>
      <c r="P506">
        <f>IF(O506="","",INDEX($A$2:$A$5001,O506))</f>
        <v/>
      </c>
      <c r="Q506">
        <f>IF(O506="","",INDEX($B$2:$B$5001,O506))</f>
        <v/>
      </c>
      <c r="R506">
        <f>IF(O506="","",INDEX($C$2:$C$5001,O506))</f>
        <v/>
      </c>
      <c r="S506">
        <f>IF(O506="","",INDEX($D$2:$D$5001,O506))</f>
        <v/>
      </c>
      <c r="T506">
        <f>IF(O506="","",INDEX($E$2:$E$5001,O506))</f>
        <v/>
      </c>
    </row>
    <row r="507">
      <c r="A507">
        <f>IF(screen_TA_reviewer_A!$A507="","",screen_TA_reviewer_A!$A507)</f>
        <v/>
      </c>
      <c r="B507">
        <f>IF(OR($A507="",screen_TA_reviewer_A!$C507=""),"",screen_TA_reviewer_A!$C507)</f>
        <v/>
      </c>
      <c r="C507">
        <f>IF(OR($A507="",screen_TA_reviewer_B!$C507=""),"",screen_TA_reviewer_B!$C507)</f>
        <v/>
      </c>
      <c r="D507">
        <f>IF(OR($A507="",screen_TA_reviewer_A!$D507=""),"",screen_TA_reviewer_A!$D507)</f>
        <v/>
      </c>
      <c r="E507">
        <f>IF(OR($A507="",screen_TA_reviewer_B!$D507=""),"",screen_TA_reviewer_B!$D507)</f>
        <v/>
      </c>
      <c r="F507">
        <f>IF(AND(B507&lt;&gt;"",C507&lt;&gt;""),1,"")</f>
        <v/>
      </c>
      <c r="G507">
        <f>IF(F507=1,IF(B507=C507,1,0),"")</f>
        <v/>
      </c>
      <c r="H507">
        <f>IF(B507="","",IFERROR(VLOOKUP(B507,lst_TA_binary_map_table,2,FALSE),"INVALID"))</f>
        <v/>
      </c>
      <c r="I507">
        <f>IF(C507="","",IFERROR(VLOOKUP(C507,lst_TA_binary_map_table,2,FALSE),"INVALID"))</f>
        <v/>
      </c>
      <c r="J507">
        <f>IF(F507=1,IF(H507=I507,1,0),"")</f>
        <v/>
      </c>
      <c r="K507">
        <f>IF(G507=0,1,"")</f>
        <v/>
      </c>
      <c r="L507">
        <f>IF(K507=1,COUNTIF($K$2:K507,1),"")</f>
        <v/>
      </c>
      <c r="N507" t="n">
        <v>506</v>
      </c>
      <c r="O507">
        <f>IFERROR(MATCH(N507,$L$2:$L$5001,0),"")</f>
        <v/>
      </c>
      <c r="P507">
        <f>IF(O507="","",INDEX($A$2:$A$5001,O507))</f>
        <v/>
      </c>
      <c r="Q507">
        <f>IF(O507="","",INDEX($B$2:$B$5001,O507))</f>
        <v/>
      </c>
      <c r="R507">
        <f>IF(O507="","",INDEX($C$2:$C$5001,O507))</f>
        <v/>
      </c>
      <c r="S507">
        <f>IF(O507="","",INDEX($D$2:$D$5001,O507))</f>
        <v/>
      </c>
      <c r="T507">
        <f>IF(O507="","",INDEX($E$2:$E$5001,O507))</f>
        <v/>
      </c>
    </row>
    <row r="508">
      <c r="A508">
        <f>IF(screen_TA_reviewer_A!$A508="","",screen_TA_reviewer_A!$A508)</f>
        <v/>
      </c>
      <c r="B508">
        <f>IF(OR($A508="",screen_TA_reviewer_A!$C508=""),"",screen_TA_reviewer_A!$C508)</f>
        <v/>
      </c>
      <c r="C508">
        <f>IF(OR($A508="",screen_TA_reviewer_B!$C508=""),"",screen_TA_reviewer_B!$C508)</f>
        <v/>
      </c>
      <c r="D508">
        <f>IF(OR($A508="",screen_TA_reviewer_A!$D508=""),"",screen_TA_reviewer_A!$D508)</f>
        <v/>
      </c>
      <c r="E508">
        <f>IF(OR($A508="",screen_TA_reviewer_B!$D508=""),"",screen_TA_reviewer_B!$D508)</f>
        <v/>
      </c>
      <c r="F508">
        <f>IF(AND(B508&lt;&gt;"",C508&lt;&gt;""),1,"")</f>
        <v/>
      </c>
      <c r="G508">
        <f>IF(F508=1,IF(B508=C508,1,0),"")</f>
        <v/>
      </c>
      <c r="H508">
        <f>IF(B508="","",IFERROR(VLOOKUP(B508,lst_TA_binary_map_table,2,FALSE),"INVALID"))</f>
        <v/>
      </c>
      <c r="I508">
        <f>IF(C508="","",IFERROR(VLOOKUP(C508,lst_TA_binary_map_table,2,FALSE),"INVALID"))</f>
        <v/>
      </c>
      <c r="J508">
        <f>IF(F508=1,IF(H508=I508,1,0),"")</f>
        <v/>
      </c>
      <c r="K508">
        <f>IF(G508=0,1,"")</f>
        <v/>
      </c>
      <c r="L508">
        <f>IF(K508=1,COUNTIF($K$2:K508,1),"")</f>
        <v/>
      </c>
      <c r="N508" t="n">
        <v>507</v>
      </c>
      <c r="O508">
        <f>IFERROR(MATCH(N508,$L$2:$L$5001,0),"")</f>
        <v/>
      </c>
      <c r="P508">
        <f>IF(O508="","",INDEX($A$2:$A$5001,O508))</f>
        <v/>
      </c>
      <c r="Q508">
        <f>IF(O508="","",INDEX($B$2:$B$5001,O508))</f>
        <v/>
      </c>
      <c r="R508">
        <f>IF(O508="","",INDEX($C$2:$C$5001,O508))</f>
        <v/>
      </c>
      <c r="S508">
        <f>IF(O508="","",INDEX($D$2:$D$5001,O508))</f>
        <v/>
      </c>
      <c r="T508">
        <f>IF(O508="","",INDEX($E$2:$E$5001,O508))</f>
        <v/>
      </c>
    </row>
    <row r="509">
      <c r="A509">
        <f>IF(screen_TA_reviewer_A!$A509="","",screen_TA_reviewer_A!$A509)</f>
        <v/>
      </c>
      <c r="B509">
        <f>IF(OR($A509="",screen_TA_reviewer_A!$C509=""),"",screen_TA_reviewer_A!$C509)</f>
        <v/>
      </c>
      <c r="C509">
        <f>IF(OR($A509="",screen_TA_reviewer_B!$C509=""),"",screen_TA_reviewer_B!$C509)</f>
        <v/>
      </c>
      <c r="D509">
        <f>IF(OR($A509="",screen_TA_reviewer_A!$D509=""),"",screen_TA_reviewer_A!$D509)</f>
        <v/>
      </c>
      <c r="E509">
        <f>IF(OR($A509="",screen_TA_reviewer_B!$D509=""),"",screen_TA_reviewer_B!$D509)</f>
        <v/>
      </c>
      <c r="F509">
        <f>IF(AND(B509&lt;&gt;"",C509&lt;&gt;""),1,"")</f>
        <v/>
      </c>
      <c r="G509">
        <f>IF(F509=1,IF(B509=C509,1,0),"")</f>
        <v/>
      </c>
      <c r="H509">
        <f>IF(B509="","",IFERROR(VLOOKUP(B509,lst_TA_binary_map_table,2,FALSE),"INVALID"))</f>
        <v/>
      </c>
      <c r="I509">
        <f>IF(C509="","",IFERROR(VLOOKUP(C509,lst_TA_binary_map_table,2,FALSE),"INVALID"))</f>
        <v/>
      </c>
      <c r="J509">
        <f>IF(F509=1,IF(H509=I509,1,0),"")</f>
        <v/>
      </c>
      <c r="K509">
        <f>IF(G509=0,1,"")</f>
        <v/>
      </c>
      <c r="L509">
        <f>IF(K509=1,COUNTIF($K$2:K509,1),"")</f>
        <v/>
      </c>
      <c r="N509" t="n">
        <v>508</v>
      </c>
      <c r="O509">
        <f>IFERROR(MATCH(N509,$L$2:$L$5001,0),"")</f>
        <v/>
      </c>
      <c r="P509">
        <f>IF(O509="","",INDEX($A$2:$A$5001,O509))</f>
        <v/>
      </c>
      <c r="Q509">
        <f>IF(O509="","",INDEX($B$2:$B$5001,O509))</f>
        <v/>
      </c>
      <c r="R509">
        <f>IF(O509="","",INDEX($C$2:$C$5001,O509))</f>
        <v/>
      </c>
      <c r="S509">
        <f>IF(O509="","",INDEX($D$2:$D$5001,O509))</f>
        <v/>
      </c>
      <c r="T509">
        <f>IF(O509="","",INDEX($E$2:$E$5001,O509))</f>
        <v/>
      </c>
    </row>
    <row r="510">
      <c r="A510">
        <f>IF(screen_TA_reviewer_A!$A510="","",screen_TA_reviewer_A!$A510)</f>
        <v/>
      </c>
      <c r="B510">
        <f>IF(OR($A510="",screen_TA_reviewer_A!$C510=""),"",screen_TA_reviewer_A!$C510)</f>
        <v/>
      </c>
      <c r="C510">
        <f>IF(OR($A510="",screen_TA_reviewer_B!$C510=""),"",screen_TA_reviewer_B!$C510)</f>
        <v/>
      </c>
      <c r="D510">
        <f>IF(OR($A510="",screen_TA_reviewer_A!$D510=""),"",screen_TA_reviewer_A!$D510)</f>
        <v/>
      </c>
      <c r="E510">
        <f>IF(OR($A510="",screen_TA_reviewer_B!$D510=""),"",screen_TA_reviewer_B!$D510)</f>
        <v/>
      </c>
      <c r="F510">
        <f>IF(AND(B510&lt;&gt;"",C510&lt;&gt;""),1,"")</f>
        <v/>
      </c>
      <c r="G510">
        <f>IF(F510=1,IF(B510=C510,1,0),"")</f>
        <v/>
      </c>
      <c r="H510">
        <f>IF(B510="","",IFERROR(VLOOKUP(B510,lst_TA_binary_map_table,2,FALSE),"INVALID"))</f>
        <v/>
      </c>
      <c r="I510">
        <f>IF(C510="","",IFERROR(VLOOKUP(C510,lst_TA_binary_map_table,2,FALSE),"INVALID"))</f>
        <v/>
      </c>
      <c r="J510">
        <f>IF(F510=1,IF(H510=I510,1,0),"")</f>
        <v/>
      </c>
      <c r="K510">
        <f>IF(G510=0,1,"")</f>
        <v/>
      </c>
      <c r="L510">
        <f>IF(K510=1,COUNTIF($K$2:K510,1),"")</f>
        <v/>
      </c>
      <c r="N510" t="n">
        <v>509</v>
      </c>
      <c r="O510">
        <f>IFERROR(MATCH(N510,$L$2:$L$5001,0),"")</f>
        <v/>
      </c>
      <c r="P510">
        <f>IF(O510="","",INDEX($A$2:$A$5001,O510))</f>
        <v/>
      </c>
      <c r="Q510">
        <f>IF(O510="","",INDEX($B$2:$B$5001,O510))</f>
        <v/>
      </c>
      <c r="R510">
        <f>IF(O510="","",INDEX($C$2:$C$5001,O510))</f>
        <v/>
      </c>
      <c r="S510">
        <f>IF(O510="","",INDEX($D$2:$D$5001,O510))</f>
        <v/>
      </c>
      <c r="T510">
        <f>IF(O510="","",INDEX($E$2:$E$5001,O510))</f>
        <v/>
      </c>
    </row>
    <row r="511">
      <c r="A511">
        <f>IF(screen_TA_reviewer_A!$A511="","",screen_TA_reviewer_A!$A511)</f>
        <v/>
      </c>
      <c r="B511">
        <f>IF(OR($A511="",screen_TA_reviewer_A!$C511=""),"",screen_TA_reviewer_A!$C511)</f>
        <v/>
      </c>
      <c r="C511">
        <f>IF(OR($A511="",screen_TA_reviewer_B!$C511=""),"",screen_TA_reviewer_B!$C511)</f>
        <v/>
      </c>
      <c r="D511">
        <f>IF(OR($A511="",screen_TA_reviewer_A!$D511=""),"",screen_TA_reviewer_A!$D511)</f>
        <v/>
      </c>
      <c r="E511">
        <f>IF(OR($A511="",screen_TA_reviewer_B!$D511=""),"",screen_TA_reviewer_B!$D511)</f>
        <v/>
      </c>
      <c r="F511">
        <f>IF(AND(B511&lt;&gt;"",C511&lt;&gt;""),1,"")</f>
        <v/>
      </c>
      <c r="G511">
        <f>IF(F511=1,IF(B511=C511,1,0),"")</f>
        <v/>
      </c>
      <c r="H511">
        <f>IF(B511="","",IFERROR(VLOOKUP(B511,lst_TA_binary_map_table,2,FALSE),"INVALID"))</f>
        <v/>
      </c>
      <c r="I511">
        <f>IF(C511="","",IFERROR(VLOOKUP(C511,lst_TA_binary_map_table,2,FALSE),"INVALID"))</f>
        <v/>
      </c>
      <c r="J511">
        <f>IF(F511=1,IF(H511=I511,1,0),"")</f>
        <v/>
      </c>
      <c r="K511">
        <f>IF(G511=0,1,"")</f>
        <v/>
      </c>
      <c r="L511">
        <f>IF(K511=1,COUNTIF($K$2:K511,1),"")</f>
        <v/>
      </c>
      <c r="N511" t="n">
        <v>510</v>
      </c>
      <c r="O511">
        <f>IFERROR(MATCH(N511,$L$2:$L$5001,0),"")</f>
        <v/>
      </c>
      <c r="P511">
        <f>IF(O511="","",INDEX($A$2:$A$5001,O511))</f>
        <v/>
      </c>
      <c r="Q511">
        <f>IF(O511="","",INDEX($B$2:$B$5001,O511))</f>
        <v/>
      </c>
      <c r="R511">
        <f>IF(O511="","",INDEX($C$2:$C$5001,O511))</f>
        <v/>
      </c>
      <c r="S511">
        <f>IF(O511="","",INDEX($D$2:$D$5001,O511))</f>
        <v/>
      </c>
      <c r="T511">
        <f>IF(O511="","",INDEX($E$2:$E$5001,O511))</f>
        <v/>
      </c>
    </row>
    <row r="512">
      <c r="A512">
        <f>IF(screen_TA_reviewer_A!$A512="","",screen_TA_reviewer_A!$A512)</f>
        <v/>
      </c>
      <c r="B512">
        <f>IF(OR($A512="",screen_TA_reviewer_A!$C512=""),"",screen_TA_reviewer_A!$C512)</f>
        <v/>
      </c>
      <c r="C512">
        <f>IF(OR($A512="",screen_TA_reviewer_B!$C512=""),"",screen_TA_reviewer_B!$C512)</f>
        <v/>
      </c>
      <c r="D512">
        <f>IF(OR($A512="",screen_TA_reviewer_A!$D512=""),"",screen_TA_reviewer_A!$D512)</f>
        <v/>
      </c>
      <c r="E512">
        <f>IF(OR($A512="",screen_TA_reviewer_B!$D512=""),"",screen_TA_reviewer_B!$D512)</f>
        <v/>
      </c>
      <c r="F512">
        <f>IF(AND(B512&lt;&gt;"",C512&lt;&gt;""),1,"")</f>
        <v/>
      </c>
      <c r="G512">
        <f>IF(F512=1,IF(B512=C512,1,0),"")</f>
        <v/>
      </c>
      <c r="H512">
        <f>IF(B512="","",IFERROR(VLOOKUP(B512,lst_TA_binary_map_table,2,FALSE),"INVALID"))</f>
        <v/>
      </c>
      <c r="I512">
        <f>IF(C512="","",IFERROR(VLOOKUP(C512,lst_TA_binary_map_table,2,FALSE),"INVALID"))</f>
        <v/>
      </c>
      <c r="J512">
        <f>IF(F512=1,IF(H512=I512,1,0),"")</f>
        <v/>
      </c>
      <c r="K512">
        <f>IF(G512=0,1,"")</f>
        <v/>
      </c>
      <c r="L512">
        <f>IF(K512=1,COUNTIF($K$2:K512,1),"")</f>
        <v/>
      </c>
      <c r="N512" t="n">
        <v>511</v>
      </c>
      <c r="O512">
        <f>IFERROR(MATCH(N512,$L$2:$L$5001,0),"")</f>
        <v/>
      </c>
      <c r="P512">
        <f>IF(O512="","",INDEX($A$2:$A$5001,O512))</f>
        <v/>
      </c>
      <c r="Q512">
        <f>IF(O512="","",INDEX($B$2:$B$5001,O512))</f>
        <v/>
      </c>
      <c r="R512">
        <f>IF(O512="","",INDEX($C$2:$C$5001,O512))</f>
        <v/>
      </c>
      <c r="S512">
        <f>IF(O512="","",INDEX($D$2:$D$5001,O512))</f>
        <v/>
      </c>
      <c r="T512">
        <f>IF(O512="","",INDEX($E$2:$E$5001,O512))</f>
        <v/>
      </c>
    </row>
    <row r="513">
      <c r="A513">
        <f>IF(screen_TA_reviewer_A!$A513="","",screen_TA_reviewer_A!$A513)</f>
        <v/>
      </c>
      <c r="B513">
        <f>IF(OR($A513="",screen_TA_reviewer_A!$C513=""),"",screen_TA_reviewer_A!$C513)</f>
        <v/>
      </c>
      <c r="C513">
        <f>IF(OR($A513="",screen_TA_reviewer_B!$C513=""),"",screen_TA_reviewer_B!$C513)</f>
        <v/>
      </c>
      <c r="D513">
        <f>IF(OR($A513="",screen_TA_reviewer_A!$D513=""),"",screen_TA_reviewer_A!$D513)</f>
        <v/>
      </c>
      <c r="E513">
        <f>IF(OR($A513="",screen_TA_reviewer_B!$D513=""),"",screen_TA_reviewer_B!$D513)</f>
        <v/>
      </c>
      <c r="F513">
        <f>IF(AND(B513&lt;&gt;"",C513&lt;&gt;""),1,"")</f>
        <v/>
      </c>
      <c r="G513">
        <f>IF(F513=1,IF(B513=C513,1,0),"")</f>
        <v/>
      </c>
      <c r="H513">
        <f>IF(B513="","",IFERROR(VLOOKUP(B513,lst_TA_binary_map_table,2,FALSE),"INVALID"))</f>
        <v/>
      </c>
      <c r="I513">
        <f>IF(C513="","",IFERROR(VLOOKUP(C513,lst_TA_binary_map_table,2,FALSE),"INVALID"))</f>
        <v/>
      </c>
      <c r="J513">
        <f>IF(F513=1,IF(H513=I513,1,0),"")</f>
        <v/>
      </c>
      <c r="K513">
        <f>IF(G513=0,1,"")</f>
        <v/>
      </c>
      <c r="L513">
        <f>IF(K513=1,COUNTIF($K$2:K513,1),"")</f>
        <v/>
      </c>
      <c r="N513" t="n">
        <v>512</v>
      </c>
      <c r="O513">
        <f>IFERROR(MATCH(N513,$L$2:$L$5001,0),"")</f>
        <v/>
      </c>
      <c r="P513">
        <f>IF(O513="","",INDEX($A$2:$A$5001,O513))</f>
        <v/>
      </c>
      <c r="Q513">
        <f>IF(O513="","",INDEX($B$2:$B$5001,O513))</f>
        <v/>
      </c>
      <c r="R513">
        <f>IF(O513="","",INDEX($C$2:$C$5001,O513))</f>
        <v/>
      </c>
      <c r="S513">
        <f>IF(O513="","",INDEX($D$2:$D$5001,O513))</f>
        <v/>
      </c>
      <c r="T513">
        <f>IF(O513="","",INDEX($E$2:$E$5001,O513))</f>
        <v/>
      </c>
    </row>
    <row r="514">
      <c r="A514">
        <f>IF(screen_TA_reviewer_A!$A514="","",screen_TA_reviewer_A!$A514)</f>
        <v/>
      </c>
      <c r="B514">
        <f>IF(OR($A514="",screen_TA_reviewer_A!$C514=""),"",screen_TA_reviewer_A!$C514)</f>
        <v/>
      </c>
      <c r="C514">
        <f>IF(OR($A514="",screen_TA_reviewer_B!$C514=""),"",screen_TA_reviewer_B!$C514)</f>
        <v/>
      </c>
      <c r="D514">
        <f>IF(OR($A514="",screen_TA_reviewer_A!$D514=""),"",screen_TA_reviewer_A!$D514)</f>
        <v/>
      </c>
      <c r="E514">
        <f>IF(OR($A514="",screen_TA_reviewer_B!$D514=""),"",screen_TA_reviewer_B!$D514)</f>
        <v/>
      </c>
      <c r="F514">
        <f>IF(AND(B514&lt;&gt;"",C514&lt;&gt;""),1,"")</f>
        <v/>
      </c>
      <c r="G514">
        <f>IF(F514=1,IF(B514=C514,1,0),"")</f>
        <v/>
      </c>
      <c r="H514">
        <f>IF(B514="","",IFERROR(VLOOKUP(B514,lst_TA_binary_map_table,2,FALSE),"INVALID"))</f>
        <v/>
      </c>
      <c r="I514">
        <f>IF(C514="","",IFERROR(VLOOKUP(C514,lst_TA_binary_map_table,2,FALSE),"INVALID"))</f>
        <v/>
      </c>
      <c r="J514">
        <f>IF(F514=1,IF(H514=I514,1,0),"")</f>
        <v/>
      </c>
      <c r="K514">
        <f>IF(G514=0,1,"")</f>
        <v/>
      </c>
      <c r="L514">
        <f>IF(K514=1,COUNTIF($K$2:K514,1),"")</f>
        <v/>
      </c>
      <c r="N514" t="n">
        <v>513</v>
      </c>
      <c r="O514">
        <f>IFERROR(MATCH(N514,$L$2:$L$5001,0),"")</f>
        <v/>
      </c>
      <c r="P514">
        <f>IF(O514="","",INDEX($A$2:$A$5001,O514))</f>
        <v/>
      </c>
      <c r="Q514">
        <f>IF(O514="","",INDEX($B$2:$B$5001,O514))</f>
        <v/>
      </c>
      <c r="R514">
        <f>IF(O514="","",INDEX($C$2:$C$5001,O514))</f>
        <v/>
      </c>
      <c r="S514">
        <f>IF(O514="","",INDEX($D$2:$D$5001,O514))</f>
        <v/>
      </c>
      <c r="T514">
        <f>IF(O514="","",INDEX($E$2:$E$5001,O514))</f>
        <v/>
      </c>
    </row>
    <row r="515">
      <c r="A515">
        <f>IF(screen_TA_reviewer_A!$A515="","",screen_TA_reviewer_A!$A515)</f>
        <v/>
      </c>
      <c r="B515">
        <f>IF(OR($A515="",screen_TA_reviewer_A!$C515=""),"",screen_TA_reviewer_A!$C515)</f>
        <v/>
      </c>
      <c r="C515">
        <f>IF(OR($A515="",screen_TA_reviewer_B!$C515=""),"",screen_TA_reviewer_B!$C515)</f>
        <v/>
      </c>
      <c r="D515">
        <f>IF(OR($A515="",screen_TA_reviewer_A!$D515=""),"",screen_TA_reviewer_A!$D515)</f>
        <v/>
      </c>
      <c r="E515">
        <f>IF(OR($A515="",screen_TA_reviewer_B!$D515=""),"",screen_TA_reviewer_B!$D515)</f>
        <v/>
      </c>
      <c r="F515">
        <f>IF(AND(B515&lt;&gt;"",C515&lt;&gt;""),1,"")</f>
        <v/>
      </c>
      <c r="G515">
        <f>IF(F515=1,IF(B515=C515,1,0),"")</f>
        <v/>
      </c>
      <c r="H515">
        <f>IF(B515="","",IFERROR(VLOOKUP(B515,lst_TA_binary_map_table,2,FALSE),"INVALID"))</f>
        <v/>
      </c>
      <c r="I515">
        <f>IF(C515="","",IFERROR(VLOOKUP(C515,lst_TA_binary_map_table,2,FALSE),"INVALID"))</f>
        <v/>
      </c>
      <c r="J515">
        <f>IF(F515=1,IF(H515=I515,1,0),"")</f>
        <v/>
      </c>
      <c r="K515">
        <f>IF(G515=0,1,"")</f>
        <v/>
      </c>
      <c r="L515">
        <f>IF(K515=1,COUNTIF($K$2:K515,1),"")</f>
        <v/>
      </c>
      <c r="N515" t="n">
        <v>514</v>
      </c>
      <c r="O515">
        <f>IFERROR(MATCH(N515,$L$2:$L$5001,0),"")</f>
        <v/>
      </c>
      <c r="P515">
        <f>IF(O515="","",INDEX($A$2:$A$5001,O515))</f>
        <v/>
      </c>
      <c r="Q515">
        <f>IF(O515="","",INDEX($B$2:$B$5001,O515))</f>
        <v/>
      </c>
      <c r="R515">
        <f>IF(O515="","",INDEX($C$2:$C$5001,O515))</f>
        <v/>
      </c>
      <c r="S515">
        <f>IF(O515="","",INDEX($D$2:$D$5001,O515))</f>
        <v/>
      </c>
      <c r="T515">
        <f>IF(O515="","",INDEX($E$2:$E$5001,O515))</f>
        <v/>
      </c>
    </row>
    <row r="516">
      <c r="A516">
        <f>IF(screen_TA_reviewer_A!$A516="","",screen_TA_reviewer_A!$A516)</f>
        <v/>
      </c>
      <c r="B516">
        <f>IF(OR($A516="",screen_TA_reviewer_A!$C516=""),"",screen_TA_reviewer_A!$C516)</f>
        <v/>
      </c>
      <c r="C516">
        <f>IF(OR($A516="",screen_TA_reviewer_B!$C516=""),"",screen_TA_reviewer_B!$C516)</f>
        <v/>
      </c>
      <c r="D516">
        <f>IF(OR($A516="",screen_TA_reviewer_A!$D516=""),"",screen_TA_reviewer_A!$D516)</f>
        <v/>
      </c>
      <c r="E516">
        <f>IF(OR($A516="",screen_TA_reviewer_B!$D516=""),"",screen_TA_reviewer_B!$D516)</f>
        <v/>
      </c>
      <c r="F516">
        <f>IF(AND(B516&lt;&gt;"",C516&lt;&gt;""),1,"")</f>
        <v/>
      </c>
      <c r="G516">
        <f>IF(F516=1,IF(B516=C516,1,0),"")</f>
        <v/>
      </c>
      <c r="H516">
        <f>IF(B516="","",IFERROR(VLOOKUP(B516,lst_TA_binary_map_table,2,FALSE),"INVALID"))</f>
        <v/>
      </c>
      <c r="I516">
        <f>IF(C516="","",IFERROR(VLOOKUP(C516,lst_TA_binary_map_table,2,FALSE),"INVALID"))</f>
        <v/>
      </c>
      <c r="J516">
        <f>IF(F516=1,IF(H516=I516,1,0),"")</f>
        <v/>
      </c>
      <c r="K516">
        <f>IF(G516=0,1,"")</f>
        <v/>
      </c>
      <c r="L516">
        <f>IF(K516=1,COUNTIF($K$2:K516,1),"")</f>
        <v/>
      </c>
      <c r="N516" t="n">
        <v>515</v>
      </c>
      <c r="O516">
        <f>IFERROR(MATCH(N516,$L$2:$L$5001,0),"")</f>
        <v/>
      </c>
      <c r="P516">
        <f>IF(O516="","",INDEX($A$2:$A$5001,O516))</f>
        <v/>
      </c>
      <c r="Q516">
        <f>IF(O516="","",INDEX($B$2:$B$5001,O516))</f>
        <v/>
      </c>
      <c r="R516">
        <f>IF(O516="","",INDEX($C$2:$C$5001,O516))</f>
        <v/>
      </c>
      <c r="S516">
        <f>IF(O516="","",INDEX($D$2:$D$5001,O516))</f>
        <v/>
      </c>
      <c r="T516">
        <f>IF(O516="","",INDEX($E$2:$E$5001,O516))</f>
        <v/>
      </c>
    </row>
    <row r="517">
      <c r="A517">
        <f>IF(screen_TA_reviewer_A!$A517="","",screen_TA_reviewer_A!$A517)</f>
        <v/>
      </c>
      <c r="B517">
        <f>IF(OR($A517="",screen_TA_reviewer_A!$C517=""),"",screen_TA_reviewer_A!$C517)</f>
        <v/>
      </c>
      <c r="C517">
        <f>IF(OR($A517="",screen_TA_reviewer_B!$C517=""),"",screen_TA_reviewer_B!$C517)</f>
        <v/>
      </c>
      <c r="D517">
        <f>IF(OR($A517="",screen_TA_reviewer_A!$D517=""),"",screen_TA_reviewer_A!$D517)</f>
        <v/>
      </c>
      <c r="E517">
        <f>IF(OR($A517="",screen_TA_reviewer_B!$D517=""),"",screen_TA_reviewer_B!$D517)</f>
        <v/>
      </c>
      <c r="F517">
        <f>IF(AND(B517&lt;&gt;"",C517&lt;&gt;""),1,"")</f>
        <v/>
      </c>
      <c r="G517">
        <f>IF(F517=1,IF(B517=C517,1,0),"")</f>
        <v/>
      </c>
      <c r="H517">
        <f>IF(B517="","",IFERROR(VLOOKUP(B517,lst_TA_binary_map_table,2,FALSE),"INVALID"))</f>
        <v/>
      </c>
      <c r="I517">
        <f>IF(C517="","",IFERROR(VLOOKUP(C517,lst_TA_binary_map_table,2,FALSE),"INVALID"))</f>
        <v/>
      </c>
      <c r="J517">
        <f>IF(F517=1,IF(H517=I517,1,0),"")</f>
        <v/>
      </c>
      <c r="K517">
        <f>IF(G517=0,1,"")</f>
        <v/>
      </c>
      <c r="L517">
        <f>IF(K517=1,COUNTIF($K$2:K517,1),"")</f>
        <v/>
      </c>
      <c r="N517" t="n">
        <v>516</v>
      </c>
      <c r="O517">
        <f>IFERROR(MATCH(N517,$L$2:$L$5001,0),"")</f>
        <v/>
      </c>
      <c r="P517">
        <f>IF(O517="","",INDEX($A$2:$A$5001,O517))</f>
        <v/>
      </c>
      <c r="Q517">
        <f>IF(O517="","",INDEX($B$2:$B$5001,O517))</f>
        <v/>
      </c>
      <c r="R517">
        <f>IF(O517="","",INDEX($C$2:$C$5001,O517))</f>
        <v/>
      </c>
      <c r="S517">
        <f>IF(O517="","",INDEX($D$2:$D$5001,O517))</f>
        <v/>
      </c>
      <c r="T517">
        <f>IF(O517="","",INDEX($E$2:$E$5001,O517))</f>
        <v/>
      </c>
    </row>
    <row r="518">
      <c r="A518">
        <f>IF(screen_TA_reviewer_A!$A518="","",screen_TA_reviewer_A!$A518)</f>
        <v/>
      </c>
      <c r="B518">
        <f>IF(OR($A518="",screen_TA_reviewer_A!$C518=""),"",screen_TA_reviewer_A!$C518)</f>
        <v/>
      </c>
      <c r="C518">
        <f>IF(OR($A518="",screen_TA_reviewer_B!$C518=""),"",screen_TA_reviewer_B!$C518)</f>
        <v/>
      </c>
      <c r="D518">
        <f>IF(OR($A518="",screen_TA_reviewer_A!$D518=""),"",screen_TA_reviewer_A!$D518)</f>
        <v/>
      </c>
      <c r="E518">
        <f>IF(OR($A518="",screen_TA_reviewer_B!$D518=""),"",screen_TA_reviewer_B!$D518)</f>
        <v/>
      </c>
      <c r="F518">
        <f>IF(AND(B518&lt;&gt;"",C518&lt;&gt;""),1,"")</f>
        <v/>
      </c>
      <c r="G518">
        <f>IF(F518=1,IF(B518=C518,1,0),"")</f>
        <v/>
      </c>
      <c r="H518">
        <f>IF(B518="","",IFERROR(VLOOKUP(B518,lst_TA_binary_map_table,2,FALSE),"INVALID"))</f>
        <v/>
      </c>
      <c r="I518">
        <f>IF(C518="","",IFERROR(VLOOKUP(C518,lst_TA_binary_map_table,2,FALSE),"INVALID"))</f>
        <v/>
      </c>
      <c r="J518">
        <f>IF(F518=1,IF(H518=I518,1,0),"")</f>
        <v/>
      </c>
      <c r="K518">
        <f>IF(G518=0,1,"")</f>
        <v/>
      </c>
      <c r="L518">
        <f>IF(K518=1,COUNTIF($K$2:K518,1),"")</f>
        <v/>
      </c>
      <c r="N518" t="n">
        <v>517</v>
      </c>
      <c r="O518">
        <f>IFERROR(MATCH(N518,$L$2:$L$5001,0),"")</f>
        <v/>
      </c>
      <c r="P518">
        <f>IF(O518="","",INDEX($A$2:$A$5001,O518))</f>
        <v/>
      </c>
      <c r="Q518">
        <f>IF(O518="","",INDEX($B$2:$B$5001,O518))</f>
        <v/>
      </c>
      <c r="R518">
        <f>IF(O518="","",INDEX($C$2:$C$5001,O518))</f>
        <v/>
      </c>
      <c r="S518">
        <f>IF(O518="","",INDEX($D$2:$D$5001,O518))</f>
        <v/>
      </c>
      <c r="T518">
        <f>IF(O518="","",INDEX($E$2:$E$5001,O518))</f>
        <v/>
      </c>
    </row>
    <row r="519">
      <c r="A519">
        <f>IF(screen_TA_reviewer_A!$A519="","",screen_TA_reviewer_A!$A519)</f>
        <v/>
      </c>
      <c r="B519">
        <f>IF(OR($A519="",screen_TA_reviewer_A!$C519=""),"",screen_TA_reviewer_A!$C519)</f>
        <v/>
      </c>
      <c r="C519">
        <f>IF(OR($A519="",screen_TA_reviewer_B!$C519=""),"",screen_TA_reviewer_B!$C519)</f>
        <v/>
      </c>
      <c r="D519">
        <f>IF(OR($A519="",screen_TA_reviewer_A!$D519=""),"",screen_TA_reviewer_A!$D519)</f>
        <v/>
      </c>
      <c r="E519">
        <f>IF(OR($A519="",screen_TA_reviewer_B!$D519=""),"",screen_TA_reviewer_B!$D519)</f>
        <v/>
      </c>
      <c r="F519">
        <f>IF(AND(B519&lt;&gt;"",C519&lt;&gt;""),1,"")</f>
        <v/>
      </c>
      <c r="G519">
        <f>IF(F519=1,IF(B519=C519,1,0),"")</f>
        <v/>
      </c>
      <c r="H519">
        <f>IF(B519="","",IFERROR(VLOOKUP(B519,lst_TA_binary_map_table,2,FALSE),"INVALID"))</f>
        <v/>
      </c>
      <c r="I519">
        <f>IF(C519="","",IFERROR(VLOOKUP(C519,lst_TA_binary_map_table,2,FALSE),"INVALID"))</f>
        <v/>
      </c>
      <c r="J519">
        <f>IF(F519=1,IF(H519=I519,1,0),"")</f>
        <v/>
      </c>
      <c r="K519">
        <f>IF(G519=0,1,"")</f>
        <v/>
      </c>
      <c r="L519">
        <f>IF(K519=1,COUNTIF($K$2:K519,1),"")</f>
        <v/>
      </c>
      <c r="N519" t="n">
        <v>518</v>
      </c>
      <c r="O519">
        <f>IFERROR(MATCH(N519,$L$2:$L$5001,0),"")</f>
        <v/>
      </c>
      <c r="P519">
        <f>IF(O519="","",INDEX($A$2:$A$5001,O519))</f>
        <v/>
      </c>
      <c r="Q519">
        <f>IF(O519="","",INDEX($B$2:$B$5001,O519))</f>
        <v/>
      </c>
      <c r="R519">
        <f>IF(O519="","",INDEX($C$2:$C$5001,O519))</f>
        <v/>
      </c>
      <c r="S519">
        <f>IF(O519="","",INDEX($D$2:$D$5001,O519))</f>
        <v/>
      </c>
      <c r="T519">
        <f>IF(O519="","",INDEX($E$2:$E$5001,O519))</f>
        <v/>
      </c>
    </row>
    <row r="520">
      <c r="A520">
        <f>IF(screen_TA_reviewer_A!$A520="","",screen_TA_reviewer_A!$A520)</f>
        <v/>
      </c>
      <c r="B520">
        <f>IF(OR($A520="",screen_TA_reviewer_A!$C520=""),"",screen_TA_reviewer_A!$C520)</f>
        <v/>
      </c>
      <c r="C520">
        <f>IF(OR($A520="",screen_TA_reviewer_B!$C520=""),"",screen_TA_reviewer_B!$C520)</f>
        <v/>
      </c>
      <c r="D520">
        <f>IF(OR($A520="",screen_TA_reviewer_A!$D520=""),"",screen_TA_reviewer_A!$D520)</f>
        <v/>
      </c>
      <c r="E520">
        <f>IF(OR($A520="",screen_TA_reviewer_B!$D520=""),"",screen_TA_reviewer_B!$D520)</f>
        <v/>
      </c>
      <c r="F520">
        <f>IF(AND(B520&lt;&gt;"",C520&lt;&gt;""),1,"")</f>
        <v/>
      </c>
      <c r="G520">
        <f>IF(F520=1,IF(B520=C520,1,0),"")</f>
        <v/>
      </c>
      <c r="H520">
        <f>IF(B520="","",IFERROR(VLOOKUP(B520,lst_TA_binary_map_table,2,FALSE),"INVALID"))</f>
        <v/>
      </c>
      <c r="I520">
        <f>IF(C520="","",IFERROR(VLOOKUP(C520,lst_TA_binary_map_table,2,FALSE),"INVALID"))</f>
        <v/>
      </c>
      <c r="J520">
        <f>IF(F520=1,IF(H520=I520,1,0),"")</f>
        <v/>
      </c>
      <c r="K520">
        <f>IF(G520=0,1,"")</f>
        <v/>
      </c>
      <c r="L520">
        <f>IF(K520=1,COUNTIF($K$2:K520,1),"")</f>
        <v/>
      </c>
      <c r="N520" t="n">
        <v>519</v>
      </c>
      <c r="O520">
        <f>IFERROR(MATCH(N520,$L$2:$L$5001,0),"")</f>
        <v/>
      </c>
      <c r="P520">
        <f>IF(O520="","",INDEX($A$2:$A$5001,O520))</f>
        <v/>
      </c>
      <c r="Q520">
        <f>IF(O520="","",INDEX($B$2:$B$5001,O520))</f>
        <v/>
      </c>
      <c r="R520">
        <f>IF(O520="","",INDEX($C$2:$C$5001,O520))</f>
        <v/>
      </c>
      <c r="S520">
        <f>IF(O520="","",INDEX($D$2:$D$5001,O520))</f>
        <v/>
      </c>
      <c r="T520">
        <f>IF(O520="","",INDEX($E$2:$E$5001,O520))</f>
        <v/>
      </c>
    </row>
    <row r="521">
      <c r="A521">
        <f>IF(screen_TA_reviewer_A!$A521="","",screen_TA_reviewer_A!$A521)</f>
        <v/>
      </c>
      <c r="B521">
        <f>IF(OR($A521="",screen_TA_reviewer_A!$C521=""),"",screen_TA_reviewer_A!$C521)</f>
        <v/>
      </c>
      <c r="C521">
        <f>IF(OR($A521="",screen_TA_reviewer_B!$C521=""),"",screen_TA_reviewer_B!$C521)</f>
        <v/>
      </c>
      <c r="D521">
        <f>IF(OR($A521="",screen_TA_reviewer_A!$D521=""),"",screen_TA_reviewer_A!$D521)</f>
        <v/>
      </c>
      <c r="E521">
        <f>IF(OR($A521="",screen_TA_reviewer_B!$D521=""),"",screen_TA_reviewer_B!$D521)</f>
        <v/>
      </c>
      <c r="F521">
        <f>IF(AND(B521&lt;&gt;"",C521&lt;&gt;""),1,"")</f>
        <v/>
      </c>
      <c r="G521">
        <f>IF(F521=1,IF(B521=C521,1,0),"")</f>
        <v/>
      </c>
      <c r="H521">
        <f>IF(B521="","",IFERROR(VLOOKUP(B521,lst_TA_binary_map_table,2,FALSE),"INVALID"))</f>
        <v/>
      </c>
      <c r="I521">
        <f>IF(C521="","",IFERROR(VLOOKUP(C521,lst_TA_binary_map_table,2,FALSE),"INVALID"))</f>
        <v/>
      </c>
      <c r="J521">
        <f>IF(F521=1,IF(H521=I521,1,0),"")</f>
        <v/>
      </c>
      <c r="K521">
        <f>IF(G521=0,1,"")</f>
        <v/>
      </c>
      <c r="L521">
        <f>IF(K521=1,COUNTIF($K$2:K521,1),"")</f>
        <v/>
      </c>
      <c r="N521" t="n">
        <v>520</v>
      </c>
      <c r="O521">
        <f>IFERROR(MATCH(N521,$L$2:$L$5001,0),"")</f>
        <v/>
      </c>
      <c r="P521">
        <f>IF(O521="","",INDEX($A$2:$A$5001,O521))</f>
        <v/>
      </c>
      <c r="Q521">
        <f>IF(O521="","",INDEX($B$2:$B$5001,O521))</f>
        <v/>
      </c>
      <c r="R521">
        <f>IF(O521="","",INDEX($C$2:$C$5001,O521))</f>
        <v/>
      </c>
      <c r="S521">
        <f>IF(O521="","",INDEX($D$2:$D$5001,O521))</f>
        <v/>
      </c>
      <c r="T521">
        <f>IF(O521="","",INDEX($E$2:$E$5001,O521))</f>
        <v/>
      </c>
    </row>
    <row r="522">
      <c r="A522">
        <f>IF(screen_TA_reviewer_A!$A522="","",screen_TA_reviewer_A!$A522)</f>
        <v/>
      </c>
      <c r="B522">
        <f>IF(OR($A522="",screen_TA_reviewer_A!$C522=""),"",screen_TA_reviewer_A!$C522)</f>
        <v/>
      </c>
      <c r="C522">
        <f>IF(OR($A522="",screen_TA_reviewer_B!$C522=""),"",screen_TA_reviewer_B!$C522)</f>
        <v/>
      </c>
      <c r="D522">
        <f>IF(OR($A522="",screen_TA_reviewer_A!$D522=""),"",screen_TA_reviewer_A!$D522)</f>
        <v/>
      </c>
      <c r="E522">
        <f>IF(OR($A522="",screen_TA_reviewer_B!$D522=""),"",screen_TA_reviewer_B!$D522)</f>
        <v/>
      </c>
      <c r="F522">
        <f>IF(AND(B522&lt;&gt;"",C522&lt;&gt;""),1,"")</f>
        <v/>
      </c>
      <c r="G522">
        <f>IF(F522=1,IF(B522=C522,1,0),"")</f>
        <v/>
      </c>
      <c r="H522">
        <f>IF(B522="","",IFERROR(VLOOKUP(B522,lst_TA_binary_map_table,2,FALSE),"INVALID"))</f>
        <v/>
      </c>
      <c r="I522">
        <f>IF(C522="","",IFERROR(VLOOKUP(C522,lst_TA_binary_map_table,2,FALSE),"INVALID"))</f>
        <v/>
      </c>
      <c r="J522">
        <f>IF(F522=1,IF(H522=I522,1,0),"")</f>
        <v/>
      </c>
      <c r="K522">
        <f>IF(G522=0,1,"")</f>
        <v/>
      </c>
      <c r="L522">
        <f>IF(K522=1,COUNTIF($K$2:K522,1),"")</f>
        <v/>
      </c>
      <c r="N522" t="n">
        <v>521</v>
      </c>
      <c r="O522">
        <f>IFERROR(MATCH(N522,$L$2:$L$5001,0),"")</f>
        <v/>
      </c>
      <c r="P522">
        <f>IF(O522="","",INDEX($A$2:$A$5001,O522))</f>
        <v/>
      </c>
      <c r="Q522">
        <f>IF(O522="","",INDEX($B$2:$B$5001,O522))</f>
        <v/>
      </c>
      <c r="R522">
        <f>IF(O522="","",INDEX($C$2:$C$5001,O522))</f>
        <v/>
      </c>
      <c r="S522">
        <f>IF(O522="","",INDEX($D$2:$D$5001,O522))</f>
        <v/>
      </c>
      <c r="T522">
        <f>IF(O522="","",INDEX($E$2:$E$5001,O522))</f>
        <v/>
      </c>
    </row>
    <row r="523">
      <c r="A523">
        <f>IF(screen_TA_reviewer_A!$A523="","",screen_TA_reviewer_A!$A523)</f>
        <v/>
      </c>
      <c r="B523">
        <f>IF(OR($A523="",screen_TA_reviewer_A!$C523=""),"",screen_TA_reviewer_A!$C523)</f>
        <v/>
      </c>
      <c r="C523">
        <f>IF(OR($A523="",screen_TA_reviewer_B!$C523=""),"",screen_TA_reviewer_B!$C523)</f>
        <v/>
      </c>
      <c r="D523">
        <f>IF(OR($A523="",screen_TA_reviewer_A!$D523=""),"",screen_TA_reviewer_A!$D523)</f>
        <v/>
      </c>
      <c r="E523">
        <f>IF(OR($A523="",screen_TA_reviewer_B!$D523=""),"",screen_TA_reviewer_B!$D523)</f>
        <v/>
      </c>
      <c r="F523">
        <f>IF(AND(B523&lt;&gt;"",C523&lt;&gt;""),1,"")</f>
        <v/>
      </c>
      <c r="G523">
        <f>IF(F523=1,IF(B523=C523,1,0),"")</f>
        <v/>
      </c>
      <c r="H523">
        <f>IF(B523="","",IFERROR(VLOOKUP(B523,lst_TA_binary_map_table,2,FALSE),"INVALID"))</f>
        <v/>
      </c>
      <c r="I523">
        <f>IF(C523="","",IFERROR(VLOOKUP(C523,lst_TA_binary_map_table,2,FALSE),"INVALID"))</f>
        <v/>
      </c>
      <c r="J523">
        <f>IF(F523=1,IF(H523=I523,1,0),"")</f>
        <v/>
      </c>
      <c r="K523">
        <f>IF(G523=0,1,"")</f>
        <v/>
      </c>
      <c r="L523">
        <f>IF(K523=1,COUNTIF($K$2:K523,1),"")</f>
        <v/>
      </c>
      <c r="N523" t="n">
        <v>522</v>
      </c>
      <c r="O523">
        <f>IFERROR(MATCH(N523,$L$2:$L$5001,0),"")</f>
        <v/>
      </c>
      <c r="P523">
        <f>IF(O523="","",INDEX($A$2:$A$5001,O523))</f>
        <v/>
      </c>
      <c r="Q523">
        <f>IF(O523="","",INDEX($B$2:$B$5001,O523))</f>
        <v/>
      </c>
      <c r="R523">
        <f>IF(O523="","",INDEX($C$2:$C$5001,O523))</f>
        <v/>
      </c>
      <c r="S523">
        <f>IF(O523="","",INDEX($D$2:$D$5001,O523))</f>
        <v/>
      </c>
      <c r="T523">
        <f>IF(O523="","",INDEX($E$2:$E$5001,O523))</f>
        <v/>
      </c>
    </row>
    <row r="524">
      <c r="A524">
        <f>IF(screen_TA_reviewer_A!$A524="","",screen_TA_reviewer_A!$A524)</f>
        <v/>
      </c>
      <c r="B524">
        <f>IF(OR($A524="",screen_TA_reviewer_A!$C524=""),"",screen_TA_reviewer_A!$C524)</f>
        <v/>
      </c>
      <c r="C524">
        <f>IF(OR($A524="",screen_TA_reviewer_B!$C524=""),"",screen_TA_reviewer_B!$C524)</f>
        <v/>
      </c>
      <c r="D524">
        <f>IF(OR($A524="",screen_TA_reviewer_A!$D524=""),"",screen_TA_reviewer_A!$D524)</f>
        <v/>
      </c>
      <c r="E524">
        <f>IF(OR($A524="",screen_TA_reviewer_B!$D524=""),"",screen_TA_reviewer_B!$D524)</f>
        <v/>
      </c>
      <c r="F524">
        <f>IF(AND(B524&lt;&gt;"",C524&lt;&gt;""),1,"")</f>
        <v/>
      </c>
      <c r="G524">
        <f>IF(F524=1,IF(B524=C524,1,0),"")</f>
        <v/>
      </c>
      <c r="H524">
        <f>IF(B524="","",IFERROR(VLOOKUP(B524,lst_TA_binary_map_table,2,FALSE),"INVALID"))</f>
        <v/>
      </c>
      <c r="I524">
        <f>IF(C524="","",IFERROR(VLOOKUP(C524,lst_TA_binary_map_table,2,FALSE),"INVALID"))</f>
        <v/>
      </c>
      <c r="J524">
        <f>IF(F524=1,IF(H524=I524,1,0),"")</f>
        <v/>
      </c>
      <c r="K524">
        <f>IF(G524=0,1,"")</f>
        <v/>
      </c>
      <c r="L524">
        <f>IF(K524=1,COUNTIF($K$2:K524,1),"")</f>
        <v/>
      </c>
      <c r="N524" t="n">
        <v>523</v>
      </c>
      <c r="O524">
        <f>IFERROR(MATCH(N524,$L$2:$L$5001,0),"")</f>
        <v/>
      </c>
      <c r="P524">
        <f>IF(O524="","",INDEX($A$2:$A$5001,O524))</f>
        <v/>
      </c>
      <c r="Q524">
        <f>IF(O524="","",INDEX($B$2:$B$5001,O524))</f>
        <v/>
      </c>
      <c r="R524">
        <f>IF(O524="","",INDEX($C$2:$C$5001,O524))</f>
        <v/>
      </c>
      <c r="S524">
        <f>IF(O524="","",INDEX($D$2:$D$5001,O524))</f>
        <v/>
      </c>
      <c r="T524">
        <f>IF(O524="","",INDEX($E$2:$E$5001,O524))</f>
        <v/>
      </c>
    </row>
    <row r="525">
      <c r="A525">
        <f>IF(screen_TA_reviewer_A!$A525="","",screen_TA_reviewer_A!$A525)</f>
        <v/>
      </c>
      <c r="B525">
        <f>IF(OR($A525="",screen_TA_reviewer_A!$C525=""),"",screen_TA_reviewer_A!$C525)</f>
        <v/>
      </c>
      <c r="C525">
        <f>IF(OR($A525="",screen_TA_reviewer_B!$C525=""),"",screen_TA_reviewer_B!$C525)</f>
        <v/>
      </c>
      <c r="D525">
        <f>IF(OR($A525="",screen_TA_reviewer_A!$D525=""),"",screen_TA_reviewer_A!$D525)</f>
        <v/>
      </c>
      <c r="E525">
        <f>IF(OR($A525="",screen_TA_reviewer_B!$D525=""),"",screen_TA_reviewer_B!$D525)</f>
        <v/>
      </c>
      <c r="F525">
        <f>IF(AND(B525&lt;&gt;"",C525&lt;&gt;""),1,"")</f>
        <v/>
      </c>
      <c r="G525">
        <f>IF(F525=1,IF(B525=C525,1,0),"")</f>
        <v/>
      </c>
      <c r="H525">
        <f>IF(B525="","",IFERROR(VLOOKUP(B525,lst_TA_binary_map_table,2,FALSE),"INVALID"))</f>
        <v/>
      </c>
      <c r="I525">
        <f>IF(C525="","",IFERROR(VLOOKUP(C525,lst_TA_binary_map_table,2,FALSE),"INVALID"))</f>
        <v/>
      </c>
      <c r="J525">
        <f>IF(F525=1,IF(H525=I525,1,0),"")</f>
        <v/>
      </c>
      <c r="K525">
        <f>IF(G525=0,1,"")</f>
        <v/>
      </c>
      <c r="L525">
        <f>IF(K525=1,COUNTIF($K$2:K525,1),"")</f>
        <v/>
      </c>
      <c r="N525" t="n">
        <v>524</v>
      </c>
      <c r="O525">
        <f>IFERROR(MATCH(N525,$L$2:$L$5001,0),"")</f>
        <v/>
      </c>
      <c r="P525">
        <f>IF(O525="","",INDEX($A$2:$A$5001,O525))</f>
        <v/>
      </c>
      <c r="Q525">
        <f>IF(O525="","",INDEX($B$2:$B$5001,O525))</f>
        <v/>
      </c>
      <c r="R525">
        <f>IF(O525="","",INDEX($C$2:$C$5001,O525))</f>
        <v/>
      </c>
      <c r="S525">
        <f>IF(O525="","",INDEX($D$2:$D$5001,O525))</f>
        <v/>
      </c>
      <c r="T525">
        <f>IF(O525="","",INDEX($E$2:$E$5001,O525))</f>
        <v/>
      </c>
    </row>
    <row r="526">
      <c r="A526">
        <f>IF(screen_TA_reviewer_A!$A526="","",screen_TA_reviewer_A!$A526)</f>
        <v/>
      </c>
      <c r="B526">
        <f>IF(OR($A526="",screen_TA_reviewer_A!$C526=""),"",screen_TA_reviewer_A!$C526)</f>
        <v/>
      </c>
      <c r="C526">
        <f>IF(OR($A526="",screen_TA_reviewer_B!$C526=""),"",screen_TA_reviewer_B!$C526)</f>
        <v/>
      </c>
      <c r="D526">
        <f>IF(OR($A526="",screen_TA_reviewer_A!$D526=""),"",screen_TA_reviewer_A!$D526)</f>
        <v/>
      </c>
      <c r="E526">
        <f>IF(OR($A526="",screen_TA_reviewer_B!$D526=""),"",screen_TA_reviewer_B!$D526)</f>
        <v/>
      </c>
      <c r="F526">
        <f>IF(AND(B526&lt;&gt;"",C526&lt;&gt;""),1,"")</f>
        <v/>
      </c>
      <c r="G526">
        <f>IF(F526=1,IF(B526=C526,1,0),"")</f>
        <v/>
      </c>
      <c r="H526">
        <f>IF(B526="","",IFERROR(VLOOKUP(B526,lst_TA_binary_map_table,2,FALSE),"INVALID"))</f>
        <v/>
      </c>
      <c r="I526">
        <f>IF(C526="","",IFERROR(VLOOKUP(C526,lst_TA_binary_map_table,2,FALSE),"INVALID"))</f>
        <v/>
      </c>
      <c r="J526">
        <f>IF(F526=1,IF(H526=I526,1,0),"")</f>
        <v/>
      </c>
      <c r="K526">
        <f>IF(G526=0,1,"")</f>
        <v/>
      </c>
      <c r="L526">
        <f>IF(K526=1,COUNTIF($K$2:K526,1),"")</f>
        <v/>
      </c>
      <c r="N526" t="n">
        <v>525</v>
      </c>
      <c r="O526">
        <f>IFERROR(MATCH(N526,$L$2:$L$5001,0),"")</f>
        <v/>
      </c>
      <c r="P526">
        <f>IF(O526="","",INDEX($A$2:$A$5001,O526))</f>
        <v/>
      </c>
      <c r="Q526">
        <f>IF(O526="","",INDEX($B$2:$B$5001,O526))</f>
        <v/>
      </c>
      <c r="R526">
        <f>IF(O526="","",INDEX($C$2:$C$5001,O526))</f>
        <v/>
      </c>
      <c r="S526">
        <f>IF(O526="","",INDEX($D$2:$D$5001,O526))</f>
        <v/>
      </c>
      <c r="T526">
        <f>IF(O526="","",INDEX($E$2:$E$5001,O526))</f>
        <v/>
      </c>
    </row>
    <row r="527">
      <c r="A527">
        <f>IF(screen_TA_reviewer_A!$A527="","",screen_TA_reviewer_A!$A527)</f>
        <v/>
      </c>
      <c r="B527">
        <f>IF(OR($A527="",screen_TA_reviewer_A!$C527=""),"",screen_TA_reviewer_A!$C527)</f>
        <v/>
      </c>
      <c r="C527">
        <f>IF(OR($A527="",screen_TA_reviewer_B!$C527=""),"",screen_TA_reviewer_B!$C527)</f>
        <v/>
      </c>
      <c r="D527">
        <f>IF(OR($A527="",screen_TA_reviewer_A!$D527=""),"",screen_TA_reviewer_A!$D527)</f>
        <v/>
      </c>
      <c r="E527">
        <f>IF(OR($A527="",screen_TA_reviewer_B!$D527=""),"",screen_TA_reviewer_B!$D527)</f>
        <v/>
      </c>
      <c r="F527">
        <f>IF(AND(B527&lt;&gt;"",C527&lt;&gt;""),1,"")</f>
        <v/>
      </c>
      <c r="G527">
        <f>IF(F527=1,IF(B527=C527,1,0),"")</f>
        <v/>
      </c>
      <c r="H527">
        <f>IF(B527="","",IFERROR(VLOOKUP(B527,lst_TA_binary_map_table,2,FALSE),"INVALID"))</f>
        <v/>
      </c>
      <c r="I527">
        <f>IF(C527="","",IFERROR(VLOOKUP(C527,lst_TA_binary_map_table,2,FALSE),"INVALID"))</f>
        <v/>
      </c>
      <c r="J527">
        <f>IF(F527=1,IF(H527=I527,1,0),"")</f>
        <v/>
      </c>
      <c r="K527">
        <f>IF(G527=0,1,"")</f>
        <v/>
      </c>
      <c r="L527">
        <f>IF(K527=1,COUNTIF($K$2:K527,1),"")</f>
        <v/>
      </c>
      <c r="N527" t="n">
        <v>526</v>
      </c>
      <c r="O527">
        <f>IFERROR(MATCH(N527,$L$2:$L$5001,0),"")</f>
        <v/>
      </c>
      <c r="P527">
        <f>IF(O527="","",INDEX($A$2:$A$5001,O527))</f>
        <v/>
      </c>
      <c r="Q527">
        <f>IF(O527="","",INDEX($B$2:$B$5001,O527))</f>
        <v/>
      </c>
      <c r="R527">
        <f>IF(O527="","",INDEX($C$2:$C$5001,O527))</f>
        <v/>
      </c>
      <c r="S527">
        <f>IF(O527="","",INDEX($D$2:$D$5001,O527))</f>
        <v/>
      </c>
      <c r="T527">
        <f>IF(O527="","",INDEX($E$2:$E$5001,O527))</f>
        <v/>
      </c>
    </row>
    <row r="528">
      <c r="A528">
        <f>IF(screen_TA_reviewer_A!$A528="","",screen_TA_reviewer_A!$A528)</f>
        <v/>
      </c>
      <c r="B528">
        <f>IF(OR($A528="",screen_TA_reviewer_A!$C528=""),"",screen_TA_reviewer_A!$C528)</f>
        <v/>
      </c>
      <c r="C528">
        <f>IF(OR($A528="",screen_TA_reviewer_B!$C528=""),"",screen_TA_reviewer_B!$C528)</f>
        <v/>
      </c>
      <c r="D528">
        <f>IF(OR($A528="",screen_TA_reviewer_A!$D528=""),"",screen_TA_reviewer_A!$D528)</f>
        <v/>
      </c>
      <c r="E528">
        <f>IF(OR($A528="",screen_TA_reviewer_B!$D528=""),"",screen_TA_reviewer_B!$D528)</f>
        <v/>
      </c>
      <c r="F528">
        <f>IF(AND(B528&lt;&gt;"",C528&lt;&gt;""),1,"")</f>
        <v/>
      </c>
      <c r="G528">
        <f>IF(F528=1,IF(B528=C528,1,0),"")</f>
        <v/>
      </c>
      <c r="H528">
        <f>IF(B528="","",IFERROR(VLOOKUP(B528,lst_TA_binary_map_table,2,FALSE),"INVALID"))</f>
        <v/>
      </c>
      <c r="I528">
        <f>IF(C528="","",IFERROR(VLOOKUP(C528,lst_TA_binary_map_table,2,FALSE),"INVALID"))</f>
        <v/>
      </c>
      <c r="J528">
        <f>IF(F528=1,IF(H528=I528,1,0),"")</f>
        <v/>
      </c>
      <c r="K528">
        <f>IF(G528=0,1,"")</f>
        <v/>
      </c>
      <c r="L528">
        <f>IF(K528=1,COUNTIF($K$2:K528,1),"")</f>
        <v/>
      </c>
      <c r="N528" t="n">
        <v>527</v>
      </c>
      <c r="O528">
        <f>IFERROR(MATCH(N528,$L$2:$L$5001,0),"")</f>
        <v/>
      </c>
      <c r="P528">
        <f>IF(O528="","",INDEX($A$2:$A$5001,O528))</f>
        <v/>
      </c>
      <c r="Q528">
        <f>IF(O528="","",INDEX($B$2:$B$5001,O528))</f>
        <v/>
      </c>
      <c r="R528">
        <f>IF(O528="","",INDEX($C$2:$C$5001,O528))</f>
        <v/>
      </c>
      <c r="S528">
        <f>IF(O528="","",INDEX($D$2:$D$5001,O528))</f>
        <v/>
      </c>
      <c r="T528">
        <f>IF(O528="","",INDEX($E$2:$E$5001,O528))</f>
        <v/>
      </c>
    </row>
    <row r="529">
      <c r="A529">
        <f>IF(screen_TA_reviewer_A!$A529="","",screen_TA_reviewer_A!$A529)</f>
        <v/>
      </c>
      <c r="B529">
        <f>IF(OR($A529="",screen_TA_reviewer_A!$C529=""),"",screen_TA_reviewer_A!$C529)</f>
        <v/>
      </c>
      <c r="C529">
        <f>IF(OR($A529="",screen_TA_reviewer_B!$C529=""),"",screen_TA_reviewer_B!$C529)</f>
        <v/>
      </c>
      <c r="D529">
        <f>IF(OR($A529="",screen_TA_reviewer_A!$D529=""),"",screen_TA_reviewer_A!$D529)</f>
        <v/>
      </c>
      <c r="E529">
        <f>IF(OR($A529="",screen_TA_reviewer_B!$D529=""),"",screen_TA_reviewer_B!$D529)</f>
        <v/>
      </c>
      <c r="F529">
        <f>IF(AND(B529&lt;&gt;"",C529&lt;&gt;""),1,"")</f>
        <v/>
      </c>
      <c r="G529">
        <f>IF(F529=1,IF(B529=C529,1,0),"")</f>
        <v/>
      </c>
      <c r="H529">
        <f>IF(B529="","",IFERROR(VLOOKUP(B529,lst_TA_binary_map_table,2,FALSE),"INVALID"))</f>
        <v/>
      </c>
      <c r="I529">
        <f>IF(C529="","",IFERROR(VLOOKUP(C529,lst_TA_binary_map_table,2,FALSE),"INVALID"))</f>
        <v/>
      </c>
      <c r="J529">
        <f>IF(F529=1,IF(H529=I529,1,0),"")</f>
        <v/>
      </c>
      <c r="K529">
        <f>IF(G529=0,1,"")</f>
        <v/>
      </c>
      <c r="L529">
        <f>IF(K529=1,COUNTIF($K$2:K529,1),"")</f>
        <v/>
      </c>
      <c r="N529" t="n">
        <v>528</v>
      </c>
      <c r="O529">
        <f>IFERROR(MATCH(N529,$L$2:$L$5001,0),"")</f>
        <v/>
      </c>
      <c r="P529">
        <f>IF(O529="","",INDEX($A$2:$A$5001,O529))</f>
        <v/>
      </c>
      <c r="Q529">
        <f>IF(O529="","",INDEX($B$2:$B$5001,O529))</f>
        <v/>
      </c>
      <c r="R529">
        <f>IF(O529="","",INDEX($C$2:$C$5001,O529))</f>
        <v/>
      </c>
      <c r="S529">
        <f>IF(O529="","",INDEX($D$2:$D$5001,O529))</f>
        <v/>
      </c>
      <c r="T529">
        <f>IF(O529="","",INDEX($E$2:$E$5001,O529))</f>
        <v/>
      </c>
    </row>
    <row r="530">
      <c r="A530">
        <f>IF(screen_TA_reviewer_A!$A530="","",screen_TA_reviewer_A!$A530)</f>
        <v/>
      </c>
      <c r="B530">
        <f>IF(OR($A530="",screen_TA_reviewer_A!$C530=""),"",screen_TA_reviewer_A!$C530)</f>
        <v/>
      </c>
      <c r="C530">
        <f>IF(OR($A530="",screen_TA_reviewer_B!$C530=""),"",screen_TA_reviewer_B!$C530)</f>
        <v/>
      </c>
      <c r="D530">
        <f>IF(OR($A530="",screen_TA_reviewer_A!$D530=""),"",screen_TA_reviewer_A!$D530)</f>
        <v/>
      </c>
      <c r="E530">
        <f>IF(OR($A530="",screen_TA_reviewer_B!$D530=""),"",screen_TA_reviewer_B!$D530)</f>
        <v/>
      </c>
      <c r="F530">
        <f>IF(AND(B530&lt;&gt;"",C530&lt;&gt;""),1,"")</f>
        <v/>
      </c>
      <c r="G530">
        <f>IF(F530=1,IF(B530=C530,1,0),"")</f>
        <v/>
      </c>
      <c r="H530">
        <f>IF(B530="","",IFERROR(VLOOKUP(B530,lst_TA_binary_map_table,2,FALSE),"INVALID"))</f>
        <v/>
      </c>
      <c r="I530">
        <f>IF(C530="","",IFERROR(VLOOKUP(C530,lst_TA_binary_map_table,2,FALSE),"INVALID"))</f>
        <v/>
      </c>
      <c r="J530">
        <f>IF(F530=1,IF(H530=I530,1,0),"")</f>
        <v/>
      </c>
      <c r="K530">
        <f>IF(G530=0,1,"")</f>
        <v/>
      </c>
      <c r="L530">
        <f>IF(K530=1,COUNTIF($K$2:K530,1),"")</f>
        <v/>
      </c>
      <c r="N530" t="n">
        <v>529</v>
      </c>
      <c r="O530">
        <f>IFERROR(MATCH(N530,$L$2:$L$5001,0),"")</f>
        <v/>
      </c>
      <c r="P530">
        <f>IF(O530="","",INDEX($A$2:$A$5001,O530))</f>
        <v/>
      </c>
      <c r="Q530">
        <f>IF(O530="","",INDEX($B$2:$B$5001,O530))</f>
        <v/>
      </c>
      <c r="R530">
        <f>IF(O530="","",INDEX($C$2:$C$5001,O530))</f>
        <v/>
      </c>
      <c r="S530">
        <f>IF(O530="","",INDEX($D$2:$D$5001,O530))</f>
        <v/>
      </c>
      <c r="T530">
        <f>IF(O530="","",INDEX($E$2:$E$5001,O530))</f>
        <v/>
      </c>
    </row>
    <row r="531">
      <c r="A531">
        <f>IF(screen_TA_reviewer_A!$A531="","",screen_TA_reviewer_A!$A531)</f>
        <v/>
      </c>
      <c r="B531">
        <f>IF(OR($A531="",screen_TA_reviewer_A!$C531=""),"",screen_TA_reviewer_A!$C531)</f>
        <v/>
      </c>
      <c r="C531">
        <f>IF(OR($A531="",screen_TA_reviewer_B!$C531=""),"",screen_TA_reviewer_B!$C531)</f>
        <v/>
      </c>
      <c r="D531">
        <f>IF(OR($A531="",screen_TA_reviewer_A!$D531=""),"",screen_TA_reviewer_A!$D531)</f>
        <v/>
      </c>
      <c r="E531">
        <f>IF(OR($A531="",screen_TA_reviewer_B!$D531=""),"",screen_TA_reviewer_B!$D531)</f>
        <v/>
      </c>
      <c r="F531">
        <f>IF(AND(B531&lt;&gt;"",C531&lt;&gt;""),1,"")</f>
        <v/>
      </c>
      <c r="G531">
        <f>IF(F531=1,IF(B531=C531,1,0),"")</f>
        <v/>
      </c>
      <c r="H531">
        <f>IF(B531="","",IFERROR(VLOOKUP(B531,lst_TA_binary_map_table,2,FALSE),"INVALID"))</f>
        <v/>
      </c>
      <c r="I531">
        <f>IF(C531="","",IFERROR(VLOOKUP(C531,lst_TA_binary_map_table,2,FALSE),"INVALID"))</f>
        <v/>
      </c>
      <c r="J531">
        <f>IF(F531=1,IF(H531=I531,1,0),"")</f>
        <v/>
      </c>
      <c r="K531">
        <f>IF(G531=0,1,"")</f>
        <v/>
      </c>
      <c r="L531">
        <f>IF(K531=1,COUNTIF($K$2:K531,1),"")</f>
        <v/>
      </c>
      <c r="N531" t="n">
        <v>530</v>
      </c>
      <c r="O531">
        <f>IFERROR(MATCH(N531,$L$2:$L$5001,0),"")</f>
        <v/>
      </c>
      <c r="P531">
        <f>IF(O531="","",INDEX($A$2:$A$5001,O531))</f>
        <v/>
      </c>
      <c r="Q531">
        <f>IF(O531="","",INDEX($B$2:$B$5001,O531))</f>
        <v/>
      </c>
      <c r="R531">
        <f>IF(O531="","",INDEX($C$2:$C$5001,O531))</f>
        <v/>
      </c>
      <c r="S531">
        <f>IF(O531="","",INDEX($D$2:$D$5001,O531))</f>
        <v/>
      </c>
      <c r="T531">
        <f>IF(O531="","",INDEX($E$2:$E$5001,O531))</f>
        <v/>
      </c>
    </row>
    <row r="532">
      <c r="A532">
        <f>IF(screen_TA_reviewer_A!$A532="","",screen_TA_reviewer_A!$A532)</f>
        <v/>
      </c>
      <c r="B532">
        <f>IF(OR($A532="",screen_TA_reviewer_A!$C532=""),"",screen_TA_reviewer_A!$C532)</f>
        <v/>
      </c>
      <c r="C532">
        <f>IF(OR($A532="",screen_TA_reviewer_B!$C532=""),"",screen_TA_reviewer_B!$C532)</f>
        <v/>
      </c>
      <c r="D532">
        <f>IF(OR($A532="",screen_TA_reviewer_A!$D532=""),"",screen_TA_reviewer_A!$D532)</f>
        <v/>
      </c>
      <c r="E532">
        <f>IF(OR($A532="",screen_TA_reviewer_B!$D532=""),"",screen_TA_reviewer_B!$D532)</f>
        <v/>
      </c>
      <c r="F532">
        <f>IF(AND(B532&lt;&gt;"",C532&lt;&gt;""),1,"")</f>
        <v/>
      </c>
      <c r="G532">
        <f>IF(F532=1,IF(B532=C532,1,0),"")</f>
        <v/>
      </c>
      <c r="H532">
        <f>IF(B532="","",IFERROR(VLOOKUP(B532,lst_TA_binary_map_table,2,FALSE),"INVALID"))</f>
        <v/>
      </c>
      <c r="I532">
        <f>IF(C532="","",IFERROR(VLOOKUP(C532,lst_TA_binary_map_table,2,FALSE),"INVALID"))</f>
        <v/>
      </c>
      <c r="J532">
        <f>IF(F532=1,IF(H532=I532,1,0),"")</f>
        <v/>
      </c>
      <c r="K532">
        <f>IF(G532=0,1,"")</f>
        <v/>
      </c>
      <c r="L532">
        <f>IF(K532=1,COUNTIF($K$2:K532,1),"")</f>
        <v/>
      </c>
      <c r="N532" t="n">
        <v>531</v>
      </c>
      <c r="O532">
        <f>IFERROR(MATCH(N532,$L$2:$L$5001,0),"")</f>
        <v/>
      </c>
      <c r="P532">
        <f>IF(O532="","",INDEX($A$2:$A$5001,O532))</f>
        <v/>
      </c>
      <c r="Q532">
        <f>IF(O532="","",INDEX($B$2:$B$5001,O532))</f>
        <v/>
      </c>
      <c r="R532">
        <f>IF(O532="","",INDEX($C$2:$C$5001,O532))</f>
        <v/>
      </c>
      <c r="S532">
        <f>IF(O532="","",INDEX($D$2:$D$5001,O532))</f>
        <v/>
      </c>
      <c r="T532">
        <f>IF(O532="","",INDEX($E$2:$E$5001,O532))</f>
        <v/>
      </c>
    </row>
    <row r="533">
      <c r="A533">
        <f>IF(screen_TA_reviewer_A!$A533="","",screen_TA_reviewer_A!$A533)</f>
        <v/>
      </c>
      <c r="B533">
        <f>IF(OR($A533="",screen_TA_reviewer_A!$C533=""),"",screen_TA_reviewer_A!$C533)</f>
        <v/>
      </c>
      <c r="C533">
        <f>IF(OR($A533="",screen_TA_reviewer_B!$C533=""),"",screen_TA_reviewer_B!$C533)</f>
        <v/>
      </c>
      <c r="D533">
        <f>IF(OR($A533="",screen_TA_reviewer_A!$D533=""),"",screen_TA_reviewer_A!$D533)</f>
        <v/>
      </c>
      <c r="E533">
        <f>IF(OR($A533="",screen_TA_reviewer_B!$D533=""),"",screen_TA_reviewer_B!$D533)</f>
        <v/>
      </c>
      <c r="F533">
        <f>IF(AND(B533&lt;&gt;"",C533&lt;&gt;""),1,"")</f>
        <v/>
      </c>
      <c r="G533">
        <f>IF(F533=1,IF(B533=C533,1,0),"")</f>
        <v/>
      </c>
      <c r="H533">
        <f>IF(B533="","",IFERROR(VLOOKUP(B533,lst_TA_binary_map_table,2,FALSE),"INVALID"))</f>
        <v/>
      </c>
      <c r="I533">
        <f>IF(C533="","",IFERROR(VLOOKUP(C533,lst_TA_binary_map_table,2,FALSE),"INVALID"))</f>
        <v/>
      </c>
      <c r="J533">
        <f>IF(F533=1,IF(H533=I533,1,0),"")</f>
        <v/>
      </c>
      <c r="K533">
        <f>IF(G533=0,1,"")</f>
        <v/>
      </c>
      <c r="L533">
        <f>IF(K533=1,COUNTIF($K$2:K533,1),"")</f>
        <v/>
      </c>
      <c r="N533" t="n">
        <v>532</v>
      </c>
      <c r="O533">
        <f>IFERROR(MATCH(N533,$L$2:$L$5001,0),"")</f>
        <v/>
      </c>
      <c r="P533">
        <f>IF(O533="","",INDEX($A$2:$A$5001,O533))</f>
        <v/>
      </c>
      <c r="Q533">
        <f>IF(O533="","",INDEX($B$2:$B$5001,O533))</f>
        <v/>
      </c>
      <c r="R533">
        <f>IF(O533="","",INDEX($C$2:$C$5001,O533))</f>
        <v/>
      </c>
      <c r="S533">
        <f>IF(O533="","",INDEX($D$2:$D$5001,O533))</f>
        <v/>
      </c>
      <c r="T533">
        <f>IF(O533="","",INDEX($E$2:$E$5001,O533))</f>
        <v/>
      </c>
    </row>
    <row r="534">
      <c r="A534">
        <f>IF(screen_TA_reviewer_A!$A534="","",screen_TA_reviewer_A!$A534)</f>
        <v/>
      </c>
      <c r="B534">
        <f>IF(OR($A534="",screen_TA_reviewer_A!$C534=""),"",screen_TA_reviewer_A!$C534)</f>
        <v/>
      </c>
      <c r="C534">
        <f>IF(OR($A534="",screen_TA_reviewer_B!$C534=""),"",screen_TA_reviewer_B!$C534)</f>
        <v/>
      </c>
      <c r="D534">
        <f>IF(OR($A534="",screen_TA_reviewer_A!$D534=""),"",screen_TA_reviewer_A!$D534)</f>
        <v/>
      </c>
      <c r="E534">
        <f>IF(OR($A534="",screen_TA_reviewer_B!$D534=""),"",screen_TA_reviewer_B!$D534)</f>
        <v/>
      </c>
      <c r="F534">
        <f>IF(AND(B534&lt;&gt;"",C534&lt;&gt;""),1,"")</f>
        <v/>
      </c>
      <c r="G534">
        <f>IF(F534=1,IF(B534=C534,1,0),"")</f>
        <v/>
      </c>
      <c r="H534">
        <f>IF(B534="","",IFERROR(VLOOKUP(B534,lst_TA_binary_map_table,2,FALSE),"INVALID"))</f>
        <v/>
      </c>
      <c r="I534">
        <f>IF(C534="","",IFERROR(VLOOKUP(C534,lst_TA_binary_map_table,2,FALSE),"INVALID"))</f>
        <v/>
      </c>
      <c r="J534">
        <f>IF(F534=1,IF(H534=I534,1,0),"")</f>
        <v/>
      </c>
      <c r="K534">
        <f>IF(G534=0,1,"")</f>
        <v/>
      </c>
      <c r="L534">
        <f>IF(K534=1,COUNTIF($K$2:K534,1),"")</f>
        <v/>
      </c>
      <c r="N534" t="n">
        <v>533</v>
      </c>
      <c r="O534">
        <f>IFERROR(MATCH(N534,$L$2:$L$5001,0),"")</f>
        <v/>
      </c>
      <c r="P534">
        <f>IF(O534="","",INDEX($A$2:$A$5001,O534))</f>
        <v/>
      </c>
      <c r="Q534">
        <f>IF(O534="","",INDEX($B$2:$B$5001,O534))</f>
        <v/>
      </c>
      <c r="R534">
        <f>IF(O534="","",INDEX($C$2:$C$5001,O534))</f>
        <v/>
      </c>
      <c r="S534">
        <f>IF(O534="","",INDEX($D$2:$D$5001,O534))</f>
        <v/>
      </c>
      <c r="T534">
        <f>IF(O534="","",INDEX($E$2:$E$5001,O534))</f>
        <v/>
      </c>
    </row>
    <row r="535">
      <c r="A535">
        <f>IF(screen_TA_reviewer_A!$A535="","",screen_TA_reviewer_A!$A535)</f>
        <v/>
      </c>
      <c r="B535">
        <f>IF(OR($A535="",screen_TA_reviewer_A!$C535=""),"",screen_TA_reviewer_A!$C535)</f>
        <v/>
      </c>
      <c r="C535">
        <f>IF(OR($A535="",screen_TA_reviewer_B!$C535=""),"",screen_TA_reviewer_B!$C535)</f>
        <v/>
      </c>
      <c r="D535">
        <f>IF(OR($A535="",screen_TA_reviewer_A!$D535=""),"",screen_TA_reviewer_A!$D535)</f>
        <v/>
      </c>
      <c r="E535">
        <f>IF(OR($A535="",screen_TA_reviewer_B!$D535=""),"",screen_TA_reviewer_B!$D535)</f>
        <v/>
      </c>
      <c r="F535">
        <f>IF(AND(B535&lt;&gt;"",C535&lt;&gt;""),1,"")</f>
        <v/>
      </c>
      <c r="G535">
        <f>IF(F535=1,IF(B535=C535,1,0),"")</f>
        <v/>
      </c>
      <c r="H535">
        <f>IF(B535="","",IFERROR(VLOOKUP(B535,lst_TA_binary_map_table,2,FALSE),"INVALID"))</f>
        <v/>
      </c>
      <c r="I535">
        <f>IF(C535="","",IFERROR(VLOOKUP(C535,lst_TA_binary_map_table,2,FALSE),"INVALID"))</f>
        <v/>
      </c>
      <c r="J535">
        <f>IF(F535=1,IF(H535=I535,1,0),"")</f>
        <v/>
      </c>
      <c r="K535">
        <f>IF(G535=0,1,"")</f>
        <v/>
      </c>
      <c r="L535">
        <f>IF(K535=1,COUNTIF($K$2:K535,1),"")</f>
        <v/>
      </c>
      <c r="N535" t="n">
        <v>534</v>
      </c>
      <c r="O535">
        <f>IFERROR(MATCH(N535,$L$2:$L$5001,0),"")</f>
        <v/>
      </c>
      <c r="P535">
        <f>IF(O535="","",INDEX($A$2:$A$5001,O535))</f>
        <v/>
      </c>
      <c r="Q535">
        <f>IF(O535="","",INDEX($B$2:$B$5001,O535))</f>
        <v/>
      </c>
      <c r="R535">
        <f>IF(O535="","",INDEX($C$2:$C$5001,O535))</f>
        <v/>
      </c>
      <c r="S535">
        <f>IF(O535="","",INDEX($D$2:$D$5001,O535))</f>
        <v/>
      </c>
      <c r="T535">
        <f>IF(O535="","",INDEX($E$2:$E$5001,O535))</f>
        <v/>
      </c>
    </row>
    <row r="536">
      <c r="A536">
        <f>IF(screen_TA_reviewer_A!$A536="","",screen_TA_reviewer_A!$A536)</f>
        <v/>
      </c>
      <c r="B536">
        <f>IF(OR($A536="",screen_TA_reviewer_A!$C536=""),"",screen_TA_reviewer_A!$C536)</f>
        <v/>
      </c>
      <c r="C536">
        <f>IF(OR($A536="",screen_TA_reviewer_B!$C536=""),"",screen_TA_reviewer_B!$C536)</f>
        <v/>
      </c>
      <c r="D536">
        <f>IF(OR($A536="",screen_TA_reviewer_A!$D536=""),"",screen_TA_reviewer_A!$D536)</f>
        <v/>
      </c>
      <c r="E536">
        <f>IF(OR($A536="",screen_TA_reviewer_B!$D536=""),"",screen_TA_reviewer_B!$D536)</f>
        <v/>
      </c>
      <c r="F536">
        <f>IF(AND(B536&lt;&gt;"",C536&lt;&gt;""),1,"")</f>
        <v/>
      </c>
      <c r="G536">
        <f>IF(F536=1,IF(B536=C536,1,0),"")</f>
        <v/>
      </c>
      <c r="H536">
        <f>IF(B536="","",IFERROR(VLOOKUP(B536,lst_TA_binary_map_table,2,FALSE),"INVALID"))</f>
        <v/>
      </c>
      <c r="I536">
        <f>IF(C536="","",IFERROR(VLOOKUP(C536,lst_TA_binary_map_table,2,FALSE),"INVALID"))</f>
        <v/>
      </c>
      <c r="J536">
        <f>IF(F536=1,IF(H536=I536,1,0),"")</f>
        <v/>
      </c>
      <c r="K536">
        <f>IF(G536=0,1,"")</f>
        <v/>
      </c>
      <c r="L536">
        <f>IF(K536=1,COUNTIF($K$2:K536,1),"")</f>
        <v/>
      </c>
      <c r="N536" t="n">
        <v>535</v>
      </c>
      <c r="O536">
        <f>IFERROR(MATCH(N536,$L$2:$L$5001,0),"")</f>
        <v/>
      </c>
      <c r="P536">
        <f>IF(O536="","",INDEX($A$2:$A$5001,O536))</f>
        <v/>
      </c>
      <c r="Q536">
        <f>IF(O536="","",INDEX($B$2:$B$5001,O536))</f>
        <v/>
      </c>
      <c r="R536">
        <f>IF(O536="","",INDEX($C$2:$C$5001,O536))</f>
        <v/>
      </c>
      <c r="S536">
        <f>IF(O536="","",INDEX($D$2:$D$5001,O536))</f>
        <v/>
      </c>
      <c r="T536">
        <f>IF(O536="","",INDEX($E$2:$E$5001,O536))</f>
        <v/>
      </c>
    </row>
    <row r="537">
      <c r="A537">
        <f>IF(screen_TA_reviewer_A!$A537="","",screen_TA_reviewer_A!$A537)</f>
        <v/>
      </c>
      <c r="B537">
        <f>IF(OR($A537="",screen_TA_reviewer_A!$C537=""),"",screen_TA_reviewer_A!$C537)</f>
        <v/>
      </c>
      <c r="C537">
        <f>IF(OR($A537="",screen_TA_reviewer_B!$C537=""),"",screen_TA_reviewer_B!$C537)</f>
        <v/>
      </c>
      <c r="D537">
        <f>IF(OR($A537="",screen_TA_reviewer_A!$D537=""),"",screen_TA_reviewer_A!$D537)</f>
        <v/>
      </c>
      <c r="E537">
        <f>IF(OR($A537="",screen_TA_reviewer_B!$D537=""),"",screen_TA_reviewer_B!$D537)</f>
        <v/>
      </c>
      <c r="F537">
        <f>IF(AND(B537&lt;&gt;"",C537&lt;&gt;""),1,"")</f>
        <v/>
      </c>
      <c r="G537">
        <f>IF(F537=1,IF(B537=C537,1,0),"")</f>
        <v/>
      </c>
      <c r="H537">
        <f>IF(B537="","",IFERROR(VLOOKUP(B537,lst_TA_binary_map_table,2,FALSE),"INVALID"))</f>
        <v/>
      </c>
      <c r="I537">
        <f>IF(C537="","",IFERROR(VLOOKUP(C537,lst_TA_binary_map_table,2,FALSE),"INVALID"))</f>
        <v/>
      </c>
      <c r="J537">
        <f>IF(F537=1,IF(H537=I537,1,0),"")</f>
        <v/>
      </c>
      <c r="K537">
        <f>IF(G537=0,1,"")</f>
        <v/>
      </c>
      <c r="L537">
        <f>IF(K537=1,COUNTIF($K$2:K537,1),"")</f>
        <v/>
      </c>
      <c r="N537" t="n">
        <v>536</v>
      </c>
      <c r="O537">
        <f>IFERROR(MATCH(N537,$L$2:$L$5001,0),"")</f>
        <v/>
      </c>
      <c r="P537">
        <f>IF(O537="","",INDEX($A$2:$A$5001,O537))</f>
        <v/>
      </c>
      <c r="Q537">
        <f>IF(O537="","",INDEX($B$2:$B$5001,O537))</f>
        <v/>
      </c>
      <c r="R537">
        <f>IF(O537="","",INDEX($C$2:$C$5001,O537))</f>
        <v/>
      </c>
      <c r="S537">
        <f>IF(O537="","",INDEX($D$2:$D$5001,O537))</f>
        <v/>
      </c>
      <c r="T537">
        <f>IF(O537="","",INDEX($E$2:$E$5001,O537))</f>
        <v/>
      </c>
    </row>
    <row r="538">
      <c r="A538">
        <f>IF(screen_TA_reviewer_A!$A538="","",screen_TA_reviewer_A!$A538)</f>
        <v/>
      </c>
      <c r="B538">
        <f>IF(OR($A538="",screen_TA_reviewer_A!$C538=""),"",screen_TA_reviewer_A!$C538)</f>
        <v/>
      </c>
      <c r="C538">
        <f>IF(OR($A538="",screen_TA_reviewer_B!$C538=""),"",screen_TA_reviewer_B!$C538)</f>
        <v/>
      </c>
      <c r="D538">
        <f>IF(OR($A538="",screen_TA_reviewer_A!$D538=""),"",screen_TA_reviewer_A!$D538)</f>
        <v/>
      </c>
      <c r="E538">
        <f>IF(OR($A538="",screen_TA_reviewer_B!$D538=""),"",screen_TA_reviewer_B!$D538)</f>
        <v/>
      </c>
      <c r="F538">
        <f>IF(AND(B538&lt;&gt;"",C538&lt;&gt;""),1,"")</f>
        <v/>
      </c>
      <c r="G538">
        <f>IF(F538=1,IF(B538=C538,1,0),"")</f>
        <v/>
      </c>
      <c r="H538">
        <f>IF(B538="","",IFERROR(VLOOKUP(B538,lst_TA_binary_map_table,2,FALSE),"INVALID"))</f>
        <v/>
      </c>
      <c r="I538">
        <f>IF(C538="","",IFERROR(VLOOKUP(C538,lst_TA_binary_map_table,2,FALSE),"INVALID"))</f>
        <v/>
      </c>
      <c r="J538">
        <f>IF(F538=1,IF(H538=I538,1,0),"")</f>
        <v/>
      </c>
      <c r="K538">
        <f>IF(G538=0,1,"")</f>
        <v/>
      </c>
      <c r="L538">
        <f>IF(K538=1,COUNTIF($K$2:K538,1),"")</f>
        <v/>
      </c>
      <c r="N538" t="n">
        <v>537</v>
      </c>
      <c r="O538">
        <f>IFERROR(MATCH(N538,$L$2:$L$5001,0),"")</f>
        <v/>
      </c>
      <c r="P538">
        <f>IF(O538="","",INDEX($A$2:$A$5001,O538))</f>
        <v/>
      </c>
      <c r="Q538">
        <f>IF(O538="","",INDEX($B$2:$B$5001,O538))</f>
        <v/>
      </c>
      <c r="R538">
        <f>IF(O538="","",INDEX($C$2:$C$5001,O538))</f>
        <v/>
      </c>
      <c r="S538">
        <f>IF(O538="","",INDEX($D$2:$D$5001,O538))</f>
        <v/>
      </c>
      <c r="T538">
        <f>IF(O538="","",INDEX($E$2:$E$5001,O538))</f>
        <v/>
      </c>
    </row>
    <row r="539">
      <c r="A539">
        <f>IF(screen_TA_reviewer_A!$A539="","",screen_TA_reviewer_A!$A539)</f>
        <v/>
      </c>
      <c r="B539">
        <f>IF(OR($A539="",screen_TA_reviewer_A!$C539=""),"",screen_TA_reviewer_A!$C539)</f>
        <v/>
      </c>
      <c r="C539">
        <f>IF(OR($A539="",screen_TA_reviewer_B!$C539=""),"",screen_TA_reviewer_B!$C539)</f>
        <v/>
      </c>
      <c r="D539">
        <f>IF(OR($A539="",screen_TA_reviewer_A!$D539=""),"",screen_TA_reviewer_A!$D539)</f>
        <v/>
      </c>
      <c r="E539">
        <f>IF(OR($A539="",screen_TA_reviewer_B!$D539=""),"",screen_TA_reviewer_B!$D539)</f>
        <v/>
      </c>
      <c r="F539">
        <f>IF(AND(B539&lt;&gt;"",C539&lt;&gt;""),1,"")</f>
        <v/>
      </c>
      <c r="G539">
        <f>IF(F539=1,IF(B539=C539,1,0),"")</f>
        <v/>
      </c>
      <c r="H539">
        <f>IF(B539="","",IFERROR(VLOOKUP(B539,lst_TA_binary_map_table,2,FALSE),"INVALID"))</f>
        <v/>
      </c>
      <c r="I539">
        <f>IF(C539="","",IFERROR(VLOOKUP(C539,lst_TA_binary_map_table,2,FALSE),"INVALID"))</f>
        <v/>
      </c>
      <c r="J539">
        <f>IF(F539=1,IF(H539=I539,1,0),"")</f>
        <v/>
      </c>
      <c r="K539">
        <f>IF(G539=0,1,"")</f>
        <v/>
      </c>
      <c r="L539">
        <f>IF(K539=1,COUNTIF($K$2:K539,1),"")</f>
        <v/>
      </c>
      <c r="N539" t="n">
        <v>538</v>
      </c>
      <c r="O539">
        <f>IFERROR(MATCH(N539,$L$2:$L$5001,0),"")</f>
        <v/>
      </c>
      <c r="P539">
        <f>IF(O539="","",INDEX($A$2:$A$5001,O539))</f>
        <v/>
      </c>
      <c r="Q539">
        <f>IF(O539="","",INDEX($B$2:$B$5001,O539))</f>
        <v/>
      </c>
      <c r="R539">
        <f>IF(O539="","",INDEX($C$2:$C$5001,O539))</f>
        <v/>
      </c>
      <c r="S539">
        <f>IF(O539="","",INDEX($D$2:$D$5001,O539))</f>
        <v/>
      </c>
      <c r="T539">
        <f>IF(O539="","",INDEX($E$2:$E$5001,O539))</f>
        <v/>
      </c>
    </row>
    <row r="540">
      <c r="A540">
        <f>IF(screen_TA_reviewer_A!$A540="","",screen_TA_reviewer_A!$A540)</f>
        <v/>
      </c>
      <c r="B540">
        <f>IF(OR($A540="",screen_TA_reviewer_A!$C540=""),"",screen_TA_reviewer_A!$C540)</f>
        <v/>
      </c>
      <c r="C540">
        <f>IF(OR($A540="",screen_TA_reviewer_B!$C540=""),"",screen_TA_reviewer_B!$C540)</f>
        <v/>
      </c>
      <c r="D540">
        <f>IF(OR($A540="",screen_TA_reviewer_A!$D540=""),"",screen_TA_reviewer_A!$D540)</f>
        <v/>
      </c>
      <c r="E540">
        <f>IF(OR($A540="",screen_TA_reviewer_B!$D540=""),"",screen_TA_reviewer_B!$D540)</f>
        <v/>
      </c>
      <c r="F540">
        <f>IF(AND(B540&lt;&gt;"",C540&lt;&gt;""),1,"")</f>
        <v/>
      </c>
      <c r="G540">
        <f>IF(F540=1,IF(B540=C540,1,0),"")</f>
        <v/>
      </c>
      <c r="H540">
        <f>IF(B540="","",IFERROR(VLOOKUP(B540,lst_TA_binary_map_table,2,FALSE),"INVALID"))</f>
        <v/>
      </c>
      <c r="I540">
        <f>IF(C540="","",IFERROR(VLOOKUP(C540,lst_TA_binary_map_table,2,FALSE),"INVALID"))</f>
        <v/>
      </c>
      <c r="J540">
        <f>IF(F540=1,IF(H540=I540,1,0),"")</f>
        <v/>
      </c>
      <c r="K540">
        <f>IF(G540=0,1,"")</f>
        <v/>
      </c>
      <c r="L540">
        <f>IF(K540=1,COUNTIF($K$2:K540,1),"")</f>
        <v/>
      </c>
      <c r="N540" t="n">
        <v>539</v>
      </c>
      <c r="O540">
        <f>IFERROR(MATCH(N540,$L$2:$L$5001,0),"")</f>
        <v/>
      </c>
      <c r="P540">
        <f>IF(O540="","",INDEX($A$2:$A$5001,O540))</f>
        <v/>
      </c>
      <c r="Q540">
        <f>IF(O540="","",INDEX($B$2:$B$5001,O540))</f>
        <v/>
      </c>
      <c r="R540">
        <f>IF(O540="","",INDEX($C$2:$C$5001,O540))</f>
        <v/>
      </c>
      <c r="S540">
        <f>IF(O540="","",INDEX($D$2:$D$5001,O540))</f>
        <v/>
      </c>
      <c r="T540">
        <f>IF(O540="","",INDEX($E$2:$E$5001,O540))</f>
        <v/>
      </c>
    </row>
    <row r="541">
      <c r="A541">
        <f>IF(screen_TA_reviewer_A!$A541="","",screen_TA_reviewer_A!$A541)</f>
        <v/>
      </c>
      <c r="B541">
        <f>IF(OR($A541="",screen_TA_reviewer_A!$C541=""),"",screen_TA_reviewer_A!$C541)</f>
        <v/>
      </c>
      <c r="C541">
        <f>IF(OR($A541="",screen_TA_reviewer_B!$C541=""),"",screen_TA_reviewer_B!$C541)</f>
        <v/>
      </c>
      <c r="D541">
        <f>IF(OR($A541="",screen_TA_reviewer_A!$D541=""),"",screen_TA_reviewer_A!$D541)</f>
        <v/>
      </c>
      <c r="E541">
        <f>IF(OR($A541="",screen_TA_reviewer_B!$D541=""),"",screen_TA_reviewer_B!$D541)</f>
        <v/>
      </c>
      <c r="F541">
        <f>IF(AND(B541&lt;&gt;"",C541&lt;&gt;""),1,"")</f>
        <v/>
      </c>
      <c r="G541">
        <f>IF(F541=1,IF(B541=C541,1,0),"")</f>
        <v/>
      </c>
      <c r="H541">
        <f>IF(B541="","",IFERROR(VLOOKUP(B541,lst_TA_binary_map_table,2,FALSE),"INVALID"))</f>
        <v/>
      </c>
      <c r="I541">
        <f>IF(C541="","",IFERROR(VLOOKUP(C541,lst_TA_binary_map_table,2,FALSE),"INVALID"))</f>
        <v/>
      </c>
      <c r="J541">
        <f>IF(F541=1,IF(H541=I541,1,0),"")</f>
        <v/>
      </c>
      <c r="K541">
        <f>IF(G541=0,1,"")</f>
        <v/>
      </c>
      <c r="L541">
        <f>IF(K541=1,COUNTIF($K$2:K541,1),"")</f>
        <v/>
      </c>
      <c r="N541" t="n">
        <v>540</v>
      </c>
      <c r="O541">
        <f>IFERROR(MATCH(N541,$L$2:$L$5001,0),"")</f>
        <v/>
      </c>
      <c r="P541">
        <f>IF(O541="","",INDEX($A$2:$A$5001,O541))</f>
        <v/>
      </c>
      <c r="Q541">
        <f>IF(O541="","",INDEX($B$2:$B$5001,O541))</f>
        <v/>
      </c>
      <c r="R541">
        <f>IF(O541="","",INDEX($C$2:$C$5001,O541))</f>
        <v/>
      </c>
      <c r="S541">
        <f>IF(O541="","",INDEX($D$2:$D$5001,O541))</f>
        <v/>
      </c>
      <c r="T541">
        <f>IF(O541="","",INDEX($E$2:$E$5001,O541))</f>
        <v/>
      </c>
    </row>
    <row r="542">
      <c r="A542">
        <f>IF(screen_TA_reviewer_A!$A542="","",screen_TA_reviewer_A!$A542)</f>
        <v/>
      </c>
      <c r="B542">
        <f>IF(OR($A542="",screen_TA_reviewer_A!$C542=""),"",screen_TA_reviewer_A!$C542)</f>
        <v/>
      </c>
      <c r="C542">
        <f>IF(OR($A542="",screen_TA_reviewer_B!$C542=""),"",screen_TA_reviewer_B!$C542)</f>
        <v/>
      </c>
      <c r="D542">
        <f>IF(OR($A542="",screen_TA_reviewer_A!$D542=""),"",screen_TA_reviewer_A!$D542)</f>
        <v/>
      </c>
      <c r="E542">
        <f>IF(OR($A542="",screen_TA_reviewer_B!$D542=""),"",screen_TA_reviewer_B!$D542)</f>
        <v/>
      </c>
      <c r="F542">
        <f>IF(AND(B542&lt;&gt;"",C542&lt;&gt;""),1,"")</f>
        <v/>
      </c>
      <c r="G542">
        <f>IF(F542=1,IF(B542=C542,1,0),"")</f>
        <v/>
      </c>
      <c r="H542">
        <f>IF(B542="","",IFERROR(VLOOKUP(B542,lst_TA_binary_map_table,2,FALSE),"INVALID"))</f>
        <v/>
      </c>
      <c r="I542">
        <f>IF(C542="","",IFERROR(VLOOKUP(C542,lst_TA_binary_map_table,2,FALSE),"INVALID"))</f>
        <v/>
      </c>
      <c r="J542">
        <f>IF(F542=1,IF(H542=I542,1,0),"")</f>
        <v/>
      </c>
      <c r="K542">
        <f>IF(G542=0,1,"")</f>
        <v/>
      </c>
      <c r="L542">
        <f>IF(K542=1,COUNTIF($K$2:K542,1),"")</f>
        <v/>
      </c>
      <c r="N542" t="n">
        <v>541</v>
      </c>
      <c r="O542">
        <f>IFERROR(MATCH(N542,$L$2:$L$5001,0),"")</f>
        <v/>
      </c>
      <c r="P542">
        <f>IF(O542="","",INDEX($A$2:$A$5001,O542))</f>
        <v/>
      </c>
      <c r="Q542">
        <f>IF(O542="","",INDEX($B$2:$B$5001,O542))</f>
        <v/>
      </c>
      <c r="R542">
        <f>IF(O542="","",INDEX($C$2:$C$5001,O542))</f>
        <v/>
      </c>
      <c r="S542">
        <f>IF(O542="","",INDEX($D$2:$D$5001,O542))</f>
        <v/>
      </c>
      <c r="T542">
        <f>IF(O542="","",INDEX($E$2:$E$5001,O542))</f>
        <v/>
      </c>
    </row>
    <row r="543">
      <c r="A543">
        <f>IF(screen_TA_reviewer_A!$A543="","",screen_TA_reviewer_A!$A543)</f>
        <v/>
      </c>
      <c r="B543">
        <f>IF(OR($A543="",screen_TA_reviewer_A!$C543=""),"",screen_TA_reviewer_A!$C543)</f>
        <v/>
      </c>
      <c r="C543">
        <f>IF(OR($A543="",screen_TA_reviewer_B!$C543=""),"",screen_TA_reviewer_B!$C543)</f>
        <v/>
      </c>
      <c r="D543">
        <f>IF(OR($A543="",screen_TA_reviewer_A!$D543=""),"",screen_TA_reviewer_A!$D543)</f>
        <v/>
      </c>
      <c r="E543">
        <f>IF(OR($A543="",screen_TA_reviewer_B!$D543=""),"",screen_TA_reviewer_B!$D543)</f>
        <v/>
      </c>
      <c r="F543">
        <f>IF(AND(B543&lt;&gt;"",C543&lt;&gt;""),1,"")</f>
        <v/>
      </c>
      <c r="G543">
        <f>IF(F543=1,IF(B543=C543,1,0),"")</f>
        <v/>
      </c>
      <c r="H543">
        <f>IF(B543="","",IFERROR(VLOOKUP(B543,lst_TA_binary_map_table,2,FALSE),"INVALID"))</f>
        <v/>
      </c>
      <c r="I543">
        <f>IF(C543="","",IFERROR(VLOOKUP(C543,lst_TA_binary_map_table,2,FALSE),"INVALID"))</f>
        <v/>
      </c>
      <c r="J543">
        <f>IF(F543=1,IF(H543=I543,1,0),"")</f>
        <v/>
      </c>
      <c r="K543">
        <f>IF(G543=0,1,"")</f>
        <v/>
      </c>
      <c r="L543">
        <f>IF(K543=1,COUNTIF($K$2:K543,1),"")</f>
        <v/>
      </c>
      <c r="N543" t="n">
        <v>542</v>
      </c>
      <c r="O543">
        <f>IFERROR(MATCH(N543,$L$2:$L$5001,0),"")</f>
        <v/>
      </c>
      <c r="P543">
        <f>IF(O543="","",INDEX($A$2:$A$5001,O543))</f>
        <v/>
      </c>
      <c r="Q543">
        <f>IF(O543="","",INDEX($B$2:$B$5001,O543))</f>
        <v/>
      </c>
      <c r="R543">
        <f>IF(O543="","",INDEX($C$2:$C$5001,O543))</f>
        <v/>
      </c>
      <c r="S543">
        <f>IF(O543="","",INDEX($D$2:$D$5001,O543))</f>
        <v/>
      </c>
      <c r="T543">
        <f>IF(O543="","",INDEX($E$2:$E$5001,O543))</f>
        <v/>
      </c>
    </row>
    <row r="544">
      <c r="A544">
        <f>IF(screen_TA_reviewer_A!$A544="","",screen_TA_reviewer_A!$A544)</f>
        <v/>
      </c>
      <c r="B544">
        <f>IF(OR($A544="",screen_TA_reviewer_A!$C544=""),"",screen_TA_reviewer_A!$C544)</f>
        <v/>
      </c>
      <c r="C544">
        <f>IF(OR($A544="",screen_TA_reviewer_B!$C544=""),"",screen_TA_reviewer_B!$C544)</f>
        <v/>
      </c>
      <c r="D544">
        <f>IF(OR($A544="",screen_TA_reviewer_A!$D544=""),"",screen_TA_reviewer_A!$D544)</f>
        <v/>
      </c>
      <c r="E544">
        <f>IF(OR($A544="",screen_TA_reviewer_B!$D544=""),"",screen_TA_reviewer_B!$D544)</f>
        <v/>
      </c>
      <c r="F544">
        <f>IF(AND(B544&lt;&gt;"",C544&lt;&gt;""),1,"")</f>
        <v/>
      </c>
      <c r="G544">
        <f>IF(F544=1,IF(B544=C544,1,0),"")</f>
        <v/>
      </c>
      <c r="H544">
        <f>IF(B544="","",IFERROR(VLOOKUP(B544,lst_TA_binary_map_table,2,FALSE),"INVALID"))</f>
        <v/>
      </c>
      <c r="I544">
        <f>IF(C544="","",IFERROR(VLOOKUP(C544,lst_TA_binary_map_table,2,FALSE),"INVALID"))</f>
        <v/>
      </c>
      <c r="J544">
        <f>IF(F544=1,IF(H544=I544,1,0),"")</f>
        <v/>
      </c>
      <c r="K544">
        <f>IF(G544=0,1,"")</f>
        <v/>
      </c>
      <c r="L544">
        <f>IF(K544=1,COUNTIF($K$2:K544,1),"")</f>
        <v/>
      </c>
      <c r="N544" t="n">
        <v>543</v>
      </c>
      <c r="O544">
        <f>IFERROR(MATCH(N544,$L$2:$L$5001,0),"")</f>
        <v/>
      </c>
      <c r="P544">
        <f>IF(O544="","",INDEX($A$2:$A$5001,O544))</f>
        <v/>
      </c>
      <c r="Q544">
        <f>IF(O544="","",INDEX($B$2:$B$5001,O544))</f>
        <v/>
      </c>
      <c r="R544">
        <f>IF(O544="","",INDEX($C$2:$C$5001,O544))</f>
        <v/>
      </c>
      <c r="S544">
        <f>IF(O544="","",INDEX($D$2:$D$5001,O544))</f>
        <v/>
      </c>
      <c r="T544">
        <f>IF(O544="","",INDEX($E$2:$E$5001,O544))</f>
        <v/>
      </c>
    </row>
    <row r="545">
      <c r="A545">
        <f>IF(screen_TA_reviewer_A!$A545="","",screen_TA_reviewer_A!$A545)</f>
        <v/>
      </c>
      <c r="B545">
        <f>IF(OR($A545="",screen_TA_reviewer_A!$C545=""),"",screen_TA_reviewer_A!$C545)</f>
        <v/>
      </c>
      <c r="C545">
        <f>IF(OR($A545="",screen_TA_reviewer_B!$C545=""),"",screen_TA_reviewer_B!$C545)</f>
        <v/>
      </c>
      <c r="D545">
        <f>IF(OR($A545="",screen_TA_reviewer_A!$D545=""),"",screen_TA_reviewer_A!$D545)</f>
        <v/>
      </c>
      <c r="E545">
        <f>IF(OR($A545="",screen_TA_reviewer_B!$D545=""),"",screen_TA_reviewer_B!$D545)</f>
        <v/>
      </c>
      <c r="F545">
        <f>IF(AND(B545&lt;&gt;"",C545&lt;&gt;""),1,"")</f>
        <v/>
      </c>
      <c r="G545">
        <f>IF(F545=1,IF(B545=C545,1,0),"")</f>
        <v/>
      </c>
      <c r="H545">
        <f>IF(B545="","",IFERROR(VLOOKUP(B545,lst_TA_binary_map_table,2,FALSE),"INVALID"))</f>
        <v/>
      </c>
      <c r="I545">
        <f>IF(C545="","",IFERROR(VLOOKUP(C545,lst_TA_binary_map_table,2,FALSE),"INVALID"))</f>
        <v/>
      </c>
      <c r="J545">
        <f>IF(F545=1,IF(H545=I545,1,0),"")</f>
        <v/>
      </c>
      <c r="K545">
        <f>IF(G545=0,1,"")</f>
        <v/>
      </c>
      <c r="L545">
        <f>IF(K545=1,COUNTIF($K$2:K545,1),"")</f>
        <v/>
      </c>
      <c r="N545" t="n">
        <v>544</v>
      </c>
      <c r="O545">
        <f>IFERROR(MATCH(N545,$L$2:$L$5001,0),"")</f>
        <v/>
      </c>
      <c r="P545">
        <f>IF(O545="","",INDEX($A$2:$A$5001,O545))</f>
        <v/>
      </c>
      <c r="Q545">
        <f>IF(O545="","",INDEX($B$2:$B$5001,O545))</f>
        <v/>
      </c>
      <c r="R545">
        <f>IF(O545="","",INDEX($C$2:$C$5001,O545))</f>
        <v/>
      </c>
      <c r="S545">
        <f>IF(O545="","",INDEX($D$2:$D$5001,O545))</f>
        <v/>
      </c>
      <c r="T545">
        <f>IF(O545="","",INDEX($E$2:$E$5001,O545))</f>
        <v/>
      </c>
    </row>
    <row r="546">
      <c r="A546">
        <f>IF(screen_TA_reviewer_A!$A546="","",screen_TA_reviewer_A!$A546)</f>
        <v/>
      </c>
      <c r="B546">
        <f>IF(OR($A546="",screen_TA_reviewer_A!$C546=""),"",screen_TA_reviewer_A!$C546)</f>
        <v/>
      </c>
      <c r="C546">
        <f>IF(OR($A546="",screen_TA_reviewer_B!$C546=""),"",screen_TA_reviewer_B!$C546)</f>
        <v/>
      </c>
      <c r="D546">
        <f>IF(OR($A546="",screen_TA_reviewer_A!$D546=""),"",screen_TA_reviewer_A!$D546)</f>
        <v/>
      </c>
      <c r="E546">
        <f>IF(OR($A546="",screen_TA_reviewer_B!$D546=""),"",screen_TA_reviewer_B!$D546)</f>
        <v/>
      </c>
      <c r="F546">
        <f>IF(AND(B546&lt;&gt;"",C546&lt;&gt;""),1,"")</f>
        <v/>
      </c>
      <c r="G546">
        <f>IF(F546=1,IF(B546=C546,1,0),"")</f>
        <v/>
      </c>
      <c r="H546">
        <f>IF(B546="","",IFERROR(VLOOKUP(B546,lst_TA_binary_map_table,2,FALSE),"INVALID"))</f>
        <v/>
      </c>
      <c r="I546">
        <f>IF(C546="","",IFERROR(VLOOKUP(C546,lst_TA_binary_map_table,2,FALSE),"INVALID"))</f>
        <v/>
      </c>
      <c r="J546">
        <f>IF(F546=1,IF(H546=I546,1,0),"")</f>
        <v/>
      </c>
      <c r="K546">
        <f>IF(G546=0,1,"")</f>
        <v/>
      </c>
      <c r="L546">
        <f>IF(K546=1,COUNTIF($K$2:K546,1),"")</f>
        <v/>
      </c>
      <c r="N546" t="n">
        <v>545</v>
      </c>
      <c r="O546">
        <f>IFERROR(MATCH(N546,$L$2:$L$5001,0),"")</f>
        <v/>
      </c>
      <c r="P546">
        <f>IF(O546="","",INDEX($A$2:$A$5001,O546))</f>
        <v/>
      </c>
      <c r="Q546">
        <f>IF(O546="","",INDEX($B$2:$B$5001,O546))</f>
        <v/>
      </c>
      <c r="R546">
        <f>IF(O546="","",INDEX($C$2:$C$5001,O546))</f>
        <v/>
      </c>
      <c r="S546">
        <f>IF(O546="","",INDEX($D$2:$D$5001,O546))</f>
        <v/>
      </c>
      <c r="T546">
        <f>IF(O546="","",INDEX($E$2:$E$5001,O546))</f>
        <v/>
      </c>
    </row>
    <row r="547">
      <c r="A547">
        <f>IF(screen_TA_reviewer_A!$A547="","",screen_TA_reviewer_A!$A547)</f>
        <v/>
      </c>
      <c r="B547">
        <f>IF(OR($A547="",screen_TA_reviewer_A!$C547=""),"",screen_TA_reviewer_A!$C547)</f>
        <v/>
      </c>
      <c r="C547">
        <f>IF(OR($A547="",screen_TA_reviewer_B!$C547=""),"",screen_TA_reviewer_B!$C547)</f>
        <v/>
      </c>
      <c r="D547">
        <f>IF(OR($A547="",screen_TA_reviewer_A!$D547=""),"",screen_TA_reviewer_A!$D547)</f>
        <v/>
      </c>
      <c r="E547">
        <f>IF(OR($A547="",screen_TA_reviewer_B!$D547=""),"",screen_TA_reviewer_B!$D547)</f>
        <v/>
      </c>
      <c r="F547">
        <f>IF(AND(B547&lt;&gt;"",C547&lt;&gt;""),1,"")</f>
        <v/>
      </c>
      <c r="G547">
        <f>IF(F547=1,IF(B547=C547,1,0),"")</f>
        <v/>
      </c>
      <c r="H547">
        <f>IF(B547="","",IFERROR(VLOOKUP(B547,lst_TA_binary_map_table,2,FALSE),"INVALID"))</f>
        <v/>
      </c>
      <c r="I547">
        <f>IF(C547="","",IFERROR(VLOOKUP(C547,lst_TA_binary_map_table,2,FALSE),"INVALID"))</f>
        <v/>
      </c>
      <c r="J547">
        <f>IF(F547=1,IF(H547=I547,1,0),"")</f>
        <v/>
      </c>
      <c r="K547">
        <f>IF(G547=0,1,"")</f>
        <v/>
      </c>
      <c r="L547">
        <f>IF(K547=1,COUNTIF($K$2:K547,1),"")</f>
        <v/>
      </c>
      <c r="N547" t="n">
        <v>546</v>
      </c>
      <c r="O547">
        <f>IFERROR(MATCH(N547,$L$2:$L$5001,0),"")</f>
        <v/>
      </c>
      <c r="P547">
        <f>IF(O547="","",INDEX($A$2:$A$5001,O547))</f>
        <v/>
      </c>
      <c r="Q547">
        <f>IF(O547="","",INDEX($B$2:$B$5001,O547))</f>
        <v/>
      </c>
      <c r="R547">
        <f>IF(O547="","",INDEX($C$2:$C$5001,O547))</f>
        <v/>
      </c>
      <c r="S547">
        <f>IF(O547="","",INDEX($D$2:$D$5001,O547))</f>
        <v/>
      </c>
      <c r="T547">
        <f>IF(O547="","",INDEX($E$2:$E$5001,O547))</f>
        <v/>
      </c>
    </row>
    <row r="548">
      <c r="A548">
        <f>IF(screen_TA_reviewer_A!$A548="","",screen_TA_reviewer_A!$A548)</f>
        <v/>
      </c>
      <c r="B548">
        <f>IF(OR($A548="",screen_TA_reviewer_A!$C548=""),"",screen_TA_reviewer_A!$C548)</f>
        <v/>
      </c>
      <c r="C548">
        <f>IF(OR($A548="",screen_TA_reviewer_B!$C548=""),"",screen_TA_reviewer_B!$C548)</f>
        <v/>
      </c>
      <c r="D548">
        <f>IF(OR($A548="",screen_TA_reviewer_A!$D548=""),"",screen_TA_reviewer_A!$D548)</f>
        <v/>
      </c>
      <c r="E548">
        <f>IF(OR($A548="",screen_TA_reviewer_B!$D548=""),"",screen_TA_reviewer_B!$D548)</f>
        <v/>
      </c>
      <c r="F548">
        <f>IF(AND(B548&lt;&gt;"",C548&lt;&gt;""),1,"")</f>
        <v/>
      </c>
      <c r="G548">
        <f>IF(F548=1,IF(B548=C548,1,0),"")</f>
        <v/>
      </c>
      <c r="H548">
        <f>IF(B548="","",IFERROR(VLOOKUP(B548,lst_TA_binary_map_table,2,FALSE),"INVALID"))</f>
        <v/>
      </c>
      <c r="I548">
        <f>IF(C548="","",IFERROR(VLOOKUP(C548,lst_TA_binary_map_table,2,FALSE),"INVALID"))</f>
        <v/>
      </c>
      <c r="J548">
        <f>IF(F548=1,IF(H548=I548,1,0),"")</f>
        <v/>
      </c>
      <c r="K548">
        <f>IF(G548=0,1,"")</f>
        <v/>
      </c>
      <c r="L548">
        <f>IF(K548=1,COUNTIF($K$2:K548,1),"")</f>
        <v/>
      </c>
      <c r="N548" t="n">
        <v>547</v>
      </c>
      <c r="O548">
        <f>IFERROR(MATCH(N548,$L$2:$L$5001,0),"")</f>
        <v/>
      </c>
      <c r="P548">
        <f>IF(O548="","",INDEX($A$2:$A$5001,O548))</f>
        <v/>
      </c>
      <c r="Q548">
        <f>IF(O548="","",INDEX($B$2:$B$5001,O548))</f>
        <v/>
      </c>
      <c r="R548">
        <f>IF(O548="","",INDEX($C$2:$C$5001,O548))</f>
        <v/>
      </c>
      <c r="S548">
        <f>IF(O548="","",INDEX($D$2:$D$5001,O548))</f>
        <v/>
      </c>
      <c r="T548">
        <f>IF(O548="","",INDEX($E$2:$E$5001,O548))</f>
        <v/>
      </c>
    </row>
    <row r="549">
      <c r="A549">
        <f>IF(screen_TA_reviewer_A!$A549="","",screen_TA_reviewer_A!$A549)</f>
        <v/>
      </c>
      <c r="B549">
        <f>IF(OR($A549="",screen_TA_reviewer_A!$C549=""),"",screen_TA_reviewer_A!$C549)</f>
        <v/>
      </c>
      <c r="C549">
        <f>IF(OR($A549="",screen_TA_reviewer_B!$C549=""),"",screen_TA_reviewer_B!$C549)</f>
        <v/>
      </c>
      <c r="D549">
        <f>IF(OR($A549="",screen_TA_reviewer_A!$D549=""),"",screen_TA_reviewer_A!$D549)</f>
        <v/>
      </c>
      <c r="E549">
        <f>IF(OR($A549="",screen_TA_reviewer_B!$D549=""),"",screen_TA_reviewer_B!$D549)</f>
        <v/>
      </c>
      <c r="F549">
        <f>IF(AND(B549&lt;&gt;"",C549&lt;&gt;""),1,"")</f>
        <v/>
      </c>
      <c r="G549">
        <f>IF(F549=1,IF(B549=C549,1,0),"")</f>
        <v/>
      </c>
      <c r="H549">
        <f>IF(B549="","",IFERROR(VLOOKUP(B549,lst_TA_binary_map_table,2,FALSE),"INVALID"))</f>
        <v/>
      </c>
      <c r="I549">
        <f>IF(C549="","",IFERROR(VLOOKUP(C549,lst_TA_binary_map_table,2,FALSE),"INVALID"))</f>
        <v/>
      </c>
      <c r="J549">
        <f>IF(F549=1,IF(H549=I549,1,0),"")</f>
        <v/>
      </c>
      <c r="K549">
        <f>IF(G549=0,1,"")</f>
        <v/>
      </c>
      <c r="L549">
        <f>IF(K549=1,COUNTIF($K$2:K549,1),"")</f>
        <v/>
      </c>
      <c r="N549" t="n">
        <v>548</v>
      </c>
      <c r="O549">
        <f>IFERROR(MATCH(N549,$L$2:$L$5001,0),"")</f>
        <v/>
      </c>
      <c r="P549">
        <f>IF(O549="","",INDEX($A$2:$A$5001,O549))</f>
        <v/>
      </c>
      <c r="Q549">
        <f>IF(O549="","",INDEX($B$2:$B$5001,O549))</f>
        <v/>
      </c>
      <c r="R549">
        <f>IF(O549="","",INDEX($C$2:$C$5001,O549))</f>
        <v/>
      </c>
      <c r="S549">
        <f>IF(O549="","",INDEX($D$2:$D$5001,O549))</f>
        <v/>
      </c>
      <c r="T549">
        <f>IF(O549="","",INDEX($E$2:$E$5001,O549))</f>
        <v/>
      </c>
    </row>
    <row r="550">
      <c r="A550">
        <f>IF(screen_TA_reviewer_A!$A550="","",screen_TA_reviewer_A!$A550)</f>
        <v/>
      </c>
      <c r="B550">
        <f>IF(OR($A550="",screen_TA_reviewer_A!$C550=""),"",screen_TA_reviewer_A!$C550)</f>
        <v/>
      </c>
      <c r="C550">
        <f>IF(OR($A550="",screen_TA_reviewer_B!$C550=""),"",screen_TA_reviewer_B!$C550)</f>
        <v/>
      </c>
      <c r="D550">
        <f>IF(OR($A550="",screen_TA_reviewer_A!$D550=""),"",screen_TA_reviewer_A!$D550)</f>
        <v/>
      </c>
      <c r="E550">
        <f>IF(OR($A550="",screen_TA_reviewer_B!$D550=""),"",screen_TA_reviewer_B!$D550)</f>
        <v/>
      </c>
      <c r="F550">
        <f>IF(AND(B550&lt;&gt;"",C550&lt;&gt;""),1,"")</f>
        <v/>
      </c>
      <c r="G550">
        <f>IF(F550=1,IF(B550=C550,1,0),"")</f>
        <v/>
      </c>
      <c r="H550">
        <f>IF(B550="","",IFERROR(VLOOKUP(B550,lst_TA_binary_map_table,2,FALSE),"INVALID"))</f>
        <v/>
      </c>
      <c r="I550">
        <f>IF(C550="","",IFERROR(VLOOKUP(C550,lst_TA_binary_map_table,2,FALSE),"INVALID"))</f>
        <v/>
      </c>
      <c r="J550">
        <f>IF(F550=1,IF(H550=I550,1,0),"")</f>
        <v/>
      </c>
      <c r="K550">
        <f>IF(G550=0,1,"")</f>
        <v/>
      </c>
      <c r="L550">
        <f>IF(K550=1,COUNTIF($K$2:K550,1),"")</f>
        <v/>
      </c>
      <c r="N550" t="n">
        <v>549</v>
      </c>
      <c r="O550">
        <f>IFERROR(MATCH(N550,$L$2:$L$5001,0),"")</f>
        <v/>
      </c>
      <c r="P550">
        <f>IF(O550="","",INDEX($A$2:$A$5001,O550))</f>
        <v/>
      </c>
      <c r="Q550">
        <f>IF(O550="","",INDEX($B$2:$B$5001,O550))</f>
        <v/>
      </c>
      <c r="R550">
        <f>IF(O550="","",INDEX($C$2:$C$5001,O550))</f>
        <v/>
      </c>
      <c r="S550">
        <f>IF(O550="","",INDEX($D$2:$D$5001,O550))</f>
        <v/>
      </c>
      <c r="T550">
        <f>IF(O550="","",INDEX($E$2:$E$5001,O550))</f>
        <v/>
      </c>
    </row>
    <row r="551">
      <c r="A551">
        <f>IF(screen_TA_reviewer_A!$A551="","",screen_TA_reviewer_A!$A551)</f>
        <v/>
      </c>
      <c r="B551">
        <f>IF(OR($A551="",screen_TA_reviewer_A!$C551=""),"",screen_TA_reviewer_A!$C551)</f>
        <v/>
      </c>
      <c r="C551">
        <f>IF(OR($A551="",screen_TA_reviewer_B!$C551=""),"",screen_TA_reviewer_B!$C551)</f>
        <v/>
      </c>
      <c r="D551">
        <f>IF(OR($A551="",screen_TA_reviewer_A!$D551=""),"",screen_TA_reviewer_A!$D551)</f>
        <v/>
      </c>
      <c r="E551">
        <f>IF(OR($A551="",screen_TA_reviewer_B!$D551=""),"",screen_TA_reviewer_B!$D551)</f>
        <v/>
      </c>
      <c r="F551">
        <f>IF(AND(B551&lt;&gt;"",C551&lt;&gt;""),1,"")</f>
        <v/>
      </c>
      <c r="G551">
        <f>IF(F551=1,IF(B551=C551,1,0),"")</f>
        <v/>
      </c>
      <c r="H551">
        <f>IF(B551="","",IFERROR(VLOOKUP(B551,lst_TA_binary_map_table,2,FALSE),"INVALID"))</f>
        <v/>
      </c>
      <c r="I551">
        <f>IF(C551="","",IFERROR(VLOOKUP(C551,lst_TA_binary_map_table,2,FALSE),"INVALID"))</f>
        <v/>
      </c>
      <c r="J551">
        <f>IF(F551=1,IF(H551=I551,1,0),"")</f>
        <v/>
      </c>
      <c r="K551">
        <f>IF(G551=0,1,"")</f>
        <v/>
      </c>
      <c r="L551">
        <f>IF(K551=1,COUNTIF($K$2:K551,1),"")</f>
        <v/>
      </c>
      <c r="N551" t="n">
        <v>550</v>
      </c>
      <c r="O551">
        <f>IFERROR(MATCH(N551,$L$2:$L$5001,0),"")</f>
        <v/>
      </c>
      <c r="P551">
        <f>IF(O551="","",INDEX($A$2:$A$5001,O551))</f>
        <v/>
      </c>
      <c r="Q551">
        <f>IF(O551="","",INDEX($B$2:$B$5001,O551))</f>
        <v/>
      </c>
      <c r="R551">
        <f>IF(O551="","",INDEX($C$2:$C$5001,O551))</f>
        <v/>
      </c>
      <c r="S551">
        <f>IF(O551="","",INDEX($D$2:$D$5001,O551))</f>
        <v/>
      </c>
      <c r="T551">
        <f>IF(O551="","",INDEX($E$2:$E$5001,O551))</f>
        <v/>
      </c>
    </row>
    <row r="552">
      <c r="A552">
        <f>IF(screen_TA_reviewer_A!$A552="","",screen_TA_reviewer_A!$A552)</f>
        <v/>
      </c>
      <c r="B552">
        <f>IF(OR($A552="",screen_TA_reviewer_A!$C552=""),"",screen_TA_reviewer_A!$C552)</f>
        <v/>
      </c>
      <c r="C552">
        <f>IF(OR($A552="",screen_TA_reviewer_B!$C552=""),"",screen_TA_reviewer_B!$C552)</f>
        <v/>
      </c>
      <c r="D552">
        <f>IF(OR($A552="",screen_TA_reviewer_A!$D552=""),"",screen_TA_reviewer_A!$D552)</f>
        <v/>
      </c>
      <c r="E552">
        <f>IF(OR($A552="",screen_TA_reviewer_B!$D552=""),"",screen_TA_reviewer_B!$D552)</f>
        <v/>
      </c>
      <c r="F552">
        <f>IF(AND(B552&lt;&gt;"",C552&lt;&gt;""),1,"")</f>
        <v/>
      </c>
      <c r="G552">
        <f>IF(F552=1,IF(B552=C552,1,0),"")</f>
        <v/>
      </c>
      <c r="H552">
        <f>IF(B552="","",IFERROR(VLOOKUP(B552,lst_TA_binary_map_table,2,FALSE),"INVALID"))</f>
        <v/>
      </c>
      <c r="I552">
        <f>IF(C552="","",IFERROR(VLOOKUP(C552,lst_TA_binary_map_table,2,FALSE),"INVALID"))</f>
        <v/>
      </c>
      <c r="J552">
        <f>IF(F552=1,IF(H552=I552,1,0),"")</f>
        <v/>
      </c>
      <c r="K552">
        <f>IF(G552=0,1,"")</f>
        <v/>
      </c>
      <c r="L552">
        <f>IF(K552=1,COUNTIF($K$2:K552,1),"")</f>
        <v/>
      </c>
      <c r="N552" t="n">
        <v>551</v>
      </c>
      <c r="O552">
        <f>IFERROR(MATCH(N552,$L$2:$L$5001,0),"")</f>
        <v/>
      </c>
      <c r="P552">
        <f>IF(O552="","",INDEX($A$2:$A$5001,O552))</f>
        <v/>
      </c>
      <c r="Q552">
        <f>IF(O552="","",INDEX($B$2:$B$5001,O552))</f>
        <v/>
      </c>
      <c r="R552">
        <f>IF(O552="","",INDEX($C$2:$C$5001,O552))</f>
        <v/>
      </c>
      <c r="S552">
        <f>IF(O552="","",INDEX($D$2:$D$5001,O552))</f>
        <v/>
      </c>
      <c r="T552">
        <f>IF(O552="","",INDEX($E$2:$E$5001,O552))</f>
        <v/>
      </c>
    </row>
    <row r="553">
      <c r="A553">
        <f>IF(screen_TA_reviewer_A!$A553="","",screen_TA_reviewer_A!$A553)</f>
        <v/>
      </c>
      <c r="B553">
        <f>IF(OR($A553="",screen_TA_reviewer_A!$C553=""),"",screen_TA_reviewer_A!$C553)</f>
        <v/>
      </c>
      <c r="C553">
        <f>IF(OR($A553="",screen_TA_reviewer_B!$C553=""),"",screen_TA_reviewer_B!$C553)</f>
        <v/>
      </c>
      <c r="D553">
        <f>IF(OR($A553="",screen_TA_reviewer_A!$D553=""),"",screen_TA_reviewer_A!$D553)</f>
        <v/>
      </c>
      <c r="E553">
        <f>IF(OR($A553="",screen_TA_reviewer_B!$D553=""),"",screen_TA_reviewer_B!$D553)</f>
        <v/>
      </c>
      <c r="F553">
        <f>IF(AND(B553&lt;&gt;"",C553&lt;&gt;""),1,"")</f>
        <v/>
      </c>
      <c r="G553">
        <f>IF(F553=1,IF(B553=C553,1,0),"")</f>
        <v/>
      </c>
      <c r="H553">
        <f>IF(B553="","",IFERROR(VLOOKUP(B553,lst_TA_binary_map_table,2,FALSE),"INVALID"))</f>
        <v/>
      </c>
      <c r="I553">
        <f>IF(C553="","",IFERROR(VLOOKUP(C553,lst_TA_binary_map_table,2,FALSE),"INVALID"))</f>
        <v/>
      </c>
      <c r="J553">
        <f>IF(F553=1,IF(H553=I553,1,0),"")</f>
        <v/>
      </c>
      <c r="K553">
        <f>IF(G553=0,1,"")</f>
        <v/>
      </c>
      <c r="L553">
        <f>IF(K553=1,COUNTIF($K$2:K553,1),"")</f>
        <v/>
      </c>
      <c r="N553" t="n">
        <v>552</v>
      </c>
      <c r="O553">
        <f>IFERROR(MATCH(N553,$L$2:$L$5001,0),"")</f>
        <v/>
      </c>
      <c r="P553">
        <f>IF(O553="","",INDEX($A$2:$A$5001,O553))</f>
        <v/>
      </c>
      <c r="Q553">
        <f>IF(O553="","",INDEX($B$2:$B$5001,O553))</f>
        <v/>
      </c>
      <c r="R553">
        <f>IF(O553="","",INDEX($C$2:$C$5001,O553))</f>
        <v/>
      </c>
      <c r="S553">
        <f>IF(O553="","",INDEX($D$2:$D$5001,O553))</f>
        <v/>
      </c>
      <c r="T553">
        <f>IF(O553="","",INDEX($E$2:$E$5001,O553))</f>
        <v/>
      </c>
    </row>
    <row r="554">
      <c r="A554">
        <f>IF(screen_TA_reviewer_A!$A554="","",screen_TA_reviewer_A!$A554)</f>
        <v/>
      </c>
      <c r="B554">
        <f>IF(OR($A554="",screen_TA_reviewer_A!$C554=""),"",screen_TA_reviewer_A!$C554)</f>
        <v/>
      </c>
      <c r="C554">
        <f>IF(OR($A554="",screen_TA_reviewer_B!$C554=""),"",screen_TA_reviewer_B!$C554)</f>
        <v/>
      </c>
      <c r="D554">
        <f>IF(OR($A554="",screen_TA_reviewer_A!$D554=""),"",screen_TA_reviewer_A!$D554)</f>
        <v/>
      </c>
      <c r="E554">
        <f>IF(OR($A554="",screen_TA_reviewer_B!$D554=""),"",screen_TA_reviewer_B!$D554)</f>
        <v/>
      </c>
      <c r="F554">
        <f>IF(AND(B554&lt;&gt;"",C554&lt;&gt;""),1,"")</f>
        <v/>
      </c>
      <c r="G554">
        <f>IF(F554=1,IF(B554=C554,1,0),"")</f>
        <v/>
      </c>
      <c r="H554">
        <f>IF(B554="","",IFERROR(VLOOKUP(B554,lst_TA_binary_map_table,2,FALSE),"INVALID"))</f>
        <v/>
      </c>
      <c r="I554">
        <f>IF(C554="","",IFERROR(VLOOKUP(C554,lst_TA_binary_map_table,2,FALSE),"INVALID"))</f>
        <v/>
      </c>
      <c r="J554">
        <f>IF(F554=1,IF(H554=I554,1,0),"")</f>
        <v/>
      </c>
      <c r="K554">
        <f>IF(G554=0,1,"")</f>
        <v/>
      </c>
      <c r="L554">
        <f>IF(K554=1,COUNTIF($K$2:K554,1),"")</f>
        <v/>
      </c>
      <c r="N554" t="n">
        <v>553</v>
      </c>
      <c r="O554">
        <f>IFERROR(MATCH(N554,$L$2:$L$5001,0),"")</f>
        <v/>
      </c>
      <c r="P554">
        <f>IF(O554="","",INDEX($A$2:$A$5001,O554))</f>
        <v/>
      </c>
      <c r="Q554">
        <f>IF(O554="","",INDEX($B$2:$B$5001,O554))</f>
        <v/>
      </c>
      <c r="R554">
        <f>IF(O554="","",INDEX($C$2:$C$5001,O554))</f>
        <v/>
      </c>
      <c r="S554">
        <f>IF(O554="","",INDEX($D$2:$D$5001,O554))</f>
        <v/>
      </c>
      <c r="T554">
        <f>IF(O554="","",INDEX($E$2:$E$5001,O554))</f>
        <v/>
      </c>
    </row>
    <row r="555">
      <c r="A555">
        <f>IF(screen_TA_reviewer_A!$A555="","",screen_TA_reviewer_A!$A555)</f>
        <v/>
      </c>
      <c r="B555">
        <f>IF(OR($A555="",screen_TA_reviewer_A!$C555=""),"",screen_TA_reviewer_A!$C555)</f>
        <v/>
      </c>
      <c r="C555">
        <f>IF(OR($A555="",screen_TA_reviewer_B!$C555=""),"",screen_TA_reviewer_B!$C555)</f>
        <v/>
      </c>
      <c r="D555">
        <f>IF(OR($A555="",screen_TA_reviewer_A!$D555=""),"",screen_TA_reviewer_A!$D555)</f>
        <v/>
      </c>
      <c r="E555">
        <f>IF(OR($A555="",screen_TA_reviewer_B!$D555=""),"",screen_TA_reviewer_B!$D555)</f>
        <v/>
      </c>
      <c r="F555">
        <f>IF(AND(B555&lt;&gt;"",C555&lt;&gt;""),1,"")</f>
        <v/>
      </c>
      <c r="G555">
        <f>IF(F555=1,IF(B555=C555,1,0),"")</f>
        <v/>
      </c>
      <c r="H555">
        <f>IF(B555="","",IFERROR(VLOOKUP(B555,lst_TA_binary_map_table,2,FALSE),"INVALID"))</f>
        <v/>
      </c>
      <c r="I555">
        <f>IF(C555="","",IFERROR(VLOOKUP(C555,lst_TA_binary_map_table,2,FALSE),"INVALID"))</f>
        <v/>
      </c>
      <c r="J555">
        <f>IF(F555=1,IF(H555=I555,1,0),"")</f>
        <v/>
      </c>
      <c r="K555">
        <f>IF(G555=0,1,"")</f>
        <v/>
      </c>
      <c r="L555">
        <f>IF(K555=1,COUNTIF($K$2:K555,1),"")</f>
        <v/>
      </c>
      <c r="N555" t="n">
        <v>554</v>
      </c>
      <c r="O555">
        <f>IFERROR(MATCH(N555,$L$2:$L$5001,0),"")</f>
        <v/>
      </c>
      <c r="P555">
        <f>IF(O555="","",INDEX($A$2:$A$5001,O555))</f>
        <v/>
      </c>
      <c r="Q555">
        <f>IF(O555="","",INDEX($B$2:$B$5001,O555))</f>
        <v/>
      </c>
      <c r="R555">
        <f>IF(O555="","",INDEX($C$2:$C$5001,O555))</f>
        <v/>
      </c>
      <c r="S555">
        <f>IF(O555="","",INDEX($D$2:$D$5001,O555))</f>
        <v/>
      </c>
      <c r="T555">
        <f>IF(O555="","",INDEX($E$2:$E$5001,O555))</f>
        <v/>
      </c>
    </row>
    <row r="556">
      <c r="A556">
        <f>IF(screen_TA_reviewer_A!$A556="","",screen_TA_reviewer_A!$A556)</f>
        <v/>
      </c>
      <c r="B556">
        <f>IF(OR($A556="",screen_TA_reviewer_A!$C556=""),"",screen_TA_reviewer_A!$C556)</f>
        <v/>
      </c>
      <c r="C556">
        <f>IF(OR($A556="",screen_TA_reviewer_B!$C556=""),"",screen_TA_reviewer_B!$C556)</f>
        <v/>
      </c>
      <c r="D556">
        <f>IF(OR($A556="",screen_TA_reviewer_A!$D556=""),"",screen_TA_reviewer_A!$D556)</f>
        <v/>
      </c>
      <c r="E556">
        <f>IF(OR($A556="",screen_TA_reviewer_B!$D556=""),"",screen_TA_reviewer_B!$D556)</f>
        <v/>
      </c>
      <c r="F556">
        <f>IF(AND(B556&lt;&gt;"",C556&lt;&gt;""),1,"")</f>
        <v/>
      </c>
      <c r="G556">
        <f>IF(F556=1,IF(B556=C556,1,0),"")</f>
        <v/>
      </c>
      <c r="H556">
        <f>IF(B556="","",IFERROR(VLOOKUP(B556,lst_TA_binary_map_table,2,FALSE),"INVALID"))</f>
        <v/>
      </c>
      <c r="I556">
        <f>IF(C556="","",IFERROR(VLOOKUP(C556,lst_TA_binary_map_table,2,FALSE),"INVALID"))</f>
        <v/>
      </c>
      <c r="J556">
        <f>IF(F556=1,IF(H556=I556,1,0),"")</f>
        <v/>
      </c>
      <c r="K556">
        <f>IF(G556=0,1,"")</f>
        <v/>
      </c>
      <c r="L556">
        <f>IF(K556=1,COUNTIF($K$2:K556,1),"")</f>
        <v/>
      </c>
      <c r="N556" t="n">
        <v>555</v>
      </c>
      <c r="O556">
        <f>IFERROR(MATCH(N556,$L$2:$L$5001,0),"")</f>
        <v/>
      </c>
      <c r="P556">
        <f>IF(O556="","",INDEX($A$2:$A$5001,O556))</f>
        <v/>
      </c>
      <c r="Q556">
        <f>IF(O556="","",INDEX($B$2:$B$5001,O556))</f>
        <v/>
      </c>
      <c r="R556">
        <f>IF(O556="","",INDEX($C$2:$C$5001,O556))</f>
        <v/>
      </c>
      <c r="S556">
        <f>IF(O556="","",INDEX($D$2:$D$5001,O556))</f>
        <v/>
      </c>
      <c r="T556">
        <f>IF(O556="","",INDEX($E$2:$E$5001,O556))</f>
        <v/>
      </c>
    </row>
    <row r="557">
      <c r="A557">
        <f>IF(screen_TA_reviewer_A!$A557="","",screen_TA_reviewer_A!$A557)</f>
        <v/>
      </c>
      <c r="B557">
        <f>IF(OR($A557="",screen_TA_reviewer_A!$C557=""),"",screen_TA_reviewer_A!$C557)</f>
        <v/>
      </c>
      <c r="C557">
        <f>IF(OR($A557="",screen_TA_reviewer_B!$C557=""),"",screen_TA_reviewer_B!$C557)</f>
        <v/>
      </c>
      <c r="D557">
        <f>IF(OR($A557="",screen_TA_reviewer_A!$D557=""),"",screen_TA_reviewer_A!$D557)</f>
        <v/>
      </c>
      <c r="E557">
        <f>IF(OR($A557="",screen_TA_reviewer_B!$D557=""),"",screen_TA_reviewer_B!$D557)</f>
        <v/>
      </c>
      <c r="F557">
        <f>IF(AND(B557&lt;&gt;"",C557&lt;&gt;""),1,"")</f>
        <v/>
      </c>
      <c r="G557">
        <f>IF(F557=1,IF(B557=C557,1,0),"")</f>
        <v/>
      </c>
      <c r="H557">
        <f>IF(B557="","",IFERROR(VLOOKUP(B557,lst_TA_binary_map_table,2,FALSE),"INVALID"))</f>
        <v/>
      </c>
      <c r="I557">
        <f>IF(C557="","",IFERROR(VLOOKUP(C557,lst_TA_binary_map_table,2,FALSE),"INVALID"))</f>
        <v/>
      </c>
      <c r="J557">
        <f>IF(F557=1,IF(H557=I557,1,0),"")</f>
        <v/>
      </c>
      <c r="K557">
        <f>IF(G557=0,1,"")</f>
        <v/>
      </c>
      <c r="L557">
        <f>IF(K557=1,COUNTIF($K$2:K557,1),"")</f>
        <v/>
      </c>
      <c r="N557" t="n">
        <v>556</v>
      </c>
      <c r="O557">
        <f>IFERROR(MATCH(N557,$L$2:$L$5001,0),"")</f>
        <v/>
      </c>
      <c r="P557">
        <f>IF(O557="","",INDEX($A$2:$A$5001,O557))</f>
        <v/>
      </c>
      <c r="Q557">
        <f>IF(O557="","",INDEX($B$2:$B$5001,O557))</f>
        <v/>
      </c>
      <c r="R557">
        <f>IF(O557="","",INDEX($C$2:$C$5001,O557))</f>
        <v/>
      </c>
      <c r="S557">
        <f>IF(O557="","",INDEX($D$2:$D$5001,O557))</f>
        <v/>
      </c>
      <c r="T557">
        <f>IF(O557="","",INDEX($E$2:$E$5001,O557))</f>
        <v/>
      </c>
    </row>
    <row r="558">
      <c r="A558">
        <f>IF(screen_TA_reviewer_A!$A558="","",screen_TA_reviewer_A!$A558)</f>
        <v/>
      </c>
      <c r="B558">
        <f>IF(OR($A558="",screen_TA_reviewer_A!$C558=""),"",screen_TA_reviewer_A!$C558)</f>
        <v/>
      </c>
      <c r="C558">
        <f>IF(OR($A558="",screen_TA_reviewer_B!$C558=""),"",screen_TA_reviewer_B!$C558)</f>
        <v/>
      </c>
      <c r="D558">
        <f>IF(OR($A558="",screen_TA_reviewer_A!$D558=""),"",screen_TA_reviewer_A!$D558)</f>
        <v/>
      </c>
      <c r="E558">
        <f>IF(OR($A558="",screen_TA_reviewer_B!$D558=""),"",screen_TA_reviewer_B!$D558)</f>
        <v/>
      </c>
      <c r="F558">
        <f>IF(AND(B558&lt;&gt;"",C558&lt;&gt;""),1,"")</f>
        <v/>
      </c>
      <c r="G558">
        <f>IF(F558=1,IF(B558=C558,1,0),"")</f>
        <v/>
      </c>
      <c r="H558">
        <f>IF(B558="","",IFERROR(VLOOKUP(B558,lst_TA_binary_map_table,2,FALSE),"INVALID"))</f>
        <v/>
      </c>
      <c r="I558">
        <f>IF(C558="","",IFERROR(VLOOKUP(C558,lst_TA_binary_map_table,2,FALSE),"INVALID"))</f>
        <v/>
      </c>
      <c r="J558">
        <f>IF(F558=1,IF(H558=I558,1,0),"")</f>
        <v/>
      </c>
      <c r="K558">
        <f>IF(G558=0,1,"")</f>
        <v/>
      </c>
      <c r="L558">
        <f>IF(K558=1,COUNTIF($K$2:K558,1),"")</f>
        <v/>
      </c>
      <c r="N558" t="n">
        <v>557</v>
      </c>
      <c r="O558">
        <f>IFERROR(MATCH(N558,$L$2:$L$5001,0),"")</f>
        <v/>
      </c>
      <c r="P558">
        <f>IF(O558="","",INDEX($A$2:$A$5001,O558))</f>
        <v/>
      </c>
      <c r="Q558">
        <f>IF(O558="","",INDEX($B$2:$B$5001,O558))</f>
        <v/>
      </c>
      <c r="R558">
        <f>IF(O558="","",INDEX($C$2:$C$5001,O558))</f>
        <v/>
      </c>
      <c r="S558">
        <f>IF(O558="","",INDEX($D$2:$D$5001,O558))</f>
        <v/>
      </c>
      <c r="T558">
        <f>IF(O558="","",INDEX($E$2:$E$5001,O558))</f>
        <v/>
      </c>
    </row>
    <row r="559">
      <c r="A559">
        <f>IF(screen_TA_reviewer_A!$A559="","",screen_TA_reviewer_A!$A559)</f>
        <v/>
      </c>
      <c r="B559">
        <f>IF(OR($A559="",screen_TA_reviewer_A!$C559=""),"",screen_TA_reviewer_A!$C559)</f>
        <v/>
      </c>
      <c r="C559">
        <f>IF(OR($A559="",screen_TA_reviewer_B!$C559=""),"",screen_TA_reviewer_B!$C559)</f>
        <v/>
      </c>
      <c r="D559">
        <f>IF(OR($A559="",screen_TA_reviewer_A!$D559=""),"",screen_TA_reviewer_A!$D559)</f>
        <v/>
      </c>
      <c r="E559">
        <f>IF(OR($A559="",screen_TA_reviewer_B!$D559=""),"",screen_TA_reviewer_B!$D559)</f>
        <v/>
      </c>
      <c r="F559">
        <f>IF(AND(B559&lt;&gt;"",C559&lt;&gt;""),1,"")</f>
        <v/>
      </c>
      <c r="G559">
        <f>IF(F559=1,IF(B559=C559,1,0),"")</f>
        <v/>
      </c>
      <c r="H559">
        <f>IF(B559="","",IFERROR(VLOOKUP(B559,lst_TA_binary_map_table,2,FALSE),"INVALID"))</f>
        <v/>
      </c>
      <c r="I559">
        <f>IF(C559="","",IFERROR(VLOOKUP(C559,lst_TA_binary_map_table,2,FALSE),"INVALID"))</f>
        <v/>
      </c>
      <c r="J559">
        <f>IF(F559=1,IF(H559=I559,1,0),"")</f>
        <v/>
      </c>
      <c r="K559">
        <f>IF(G559=0,1,"")</f>
        <v/>
      </c>
      <c r="L559">
        <f>IF(K559=1,COUNTIF($K$2:K559,1),"")</f>
        <v/>
      </c>
      <c r="N559" t="n">
        <v>558</v>
      </c>
      <c r="O559">
        <f>IFERROR(MATCH(N559,$L$2:$L$5001,0),"")</f>
        <v/>
      </c>
      <c r="P559">
        <f>IF(O559="","",INDEX($A$2:$A$5001,O559))</f>
        <v/>
      </c>
      <c r="Q559">
        <f>IF(O559="","",INDEX($B$2:$B$5001,O559))</f>
        <v/>
      </c>
      <c r="R559">
        <f>IF(O559="","",INDEX($C$2:$C$5001,O559))</f>
        <v/>
      </c>
      <c r="S559">
        <f>IF(O559="","",INDEX($D$2:$D$5001,O559))</f>
        <v/>
      </c>
      <c r="T559">
        <f>IF(O559="","",INDEX($E$2:$E$5001,O559))</f>
        <v/>
      </c>
    </row>
    <row r="560">
      <c r="A560">
        <f>IF(screen_TA_reviewer_A!$A560="","",screen_TA_reviewer_A!$A560)</f>
        <v/>
      </c>
      <c r="B560">
        <f>IF(OR($A560="",screen_TA_reviewer_A!$C560=""),"",screen_TA_reviewer_A!$C560)</f>
        <v/>
      </c>
      <c r="C560">
        <f>IF(OR($A560="",screen_TA_reviewer_B!$C560=""),"",screen_TA_reviewer_B!$C560)</f>
        <v/>
      </c>
      <c r="D560">
        <f>IF(OR($A560="",screen_TA_reviewer_A!$D560=""),"",screen_TA_reviewer_A!$D560)</f>
        <v/>
      </c>
      <c r="E560">
        <f>IF(OR($A560="",screen_TA_reviewer_B!$D560=""),"",screen_TA_reviewer_B!$D560)</f>
        <v/>
      </c>
      <c r="F560">
        <f>IF(AND(B560&lt;&gt;"",C560&lt;&gt;""),1,"")</f>
        <v/>
      </c>
      <c r="G560">
        <f>IF(F560=1,IF(B560=C560,1,0),"")</f>
        <v/>
      </c>
      <c r="H560">
        <f>IF(B560="","",IFERROR(VLOOKUP(B560,lst_TA_binary_map_table,2,FALSE),"INVALID"))</f>
        <v/>
      </c>
      <c r="I560">
        <f>IF(C560="","",IFERROR(VLOOKUP(C560,lst_TA_binary_map_table,2,FALSE),"INVALID"))</f>
        <v/>
      </c>
      <c r="J560">
        <f>IF(F560=1,IF(H560=I560,1,0),"")</f>
        <v/>
      </c>
      <c r="K560">
        <f>IF(G560=0,1,"")</f>
        <v/>
      </c>
      <c r="L560">
        <f>IF(K560=1,COUNTIF($K$2:K560,1),"")</f>
        <v/>
      </c>
      <c r="N560" t="n">
        <v>559</v>
      </c>
      <c r="O560">
        <f>IFERROR(MATCH(N560,$L$2:$L$5001,0),"")</f>
        <v/>
      </c>
      <c r="P560">
        <f>IF(O560="","",INDEX($A$2:$A$5001,O560))</f>
        <v/>
      </c>
      <c r="Q560">
        <f>IF(O560="","",INDEX($B$2:$B$5001,O560))</f>
        <v/>
      </c>
      <c r="R560">
        <f>IF(O560="","",INDEX($C$2:$C$5001,O560))</f>
        <v/>
      </c>
      <c r="S560">
        <f>IF(O560="","",INDEX($D$2:$D$5001,O560))</f>
        <v/>
      </c>
      <c r="T560">
        <f>IF(O560="","",INDEX($E$2:$E$5001,O560))</f>
        <v/>
      </c>
    </row>
    <row r="561">
      <c r="A561">
        <f>IF(screen_TA_reviewer_A!$A561="","",screen_TA_reviewer_A!$A561)</f>
        <v/>
      </c>
      <c r="B561">
        <f>IF(OR($A561="",screen_TA_reviewer_A!$C561=""),"",screen_TA_reviewer_A!$C561)</f>
        <v/>
      </c>
      <c r="C561">
        <f>IF(OR($A561="",screen_TA_reviewer_B!$C561=""),"",screen_TA_reviewer_B!$C561)</f>
        <v/>
      </c>
      <c r="D561">
        <f>IF(OR($A561="",screen_TA_reviewer_A!$D561=""),"",screen_TA_reviewer_A!$D561)</f>
        <v/>
      </c>
      <c r="E561">
        <f>IF(OR($A561="",screen_TA_reviewer_B!$D561=""),"",screen_TA_reviewer_B!$D561)</f>
        <v/>
      </c>
      <c r="F561">
        <f>IF(AND(B561&lt;&gt;"",C561&lt;&gt;""),1,"")</f>
        <v/>
      </c>
      <c r="G561">
        <f>IF(F561=1,IF(B561=C561,1,0),"")</f>
        <v/>
      </c>
      <c r="H561">
        <f>IF(B561="","",IFERROR(VLOOKUP(B561,lst_TA_binary_map_table,2,FALSE),"INVALID"))</f>
        <v/>
      </c>
      <c r="I561">
        <f>IF(C561="","",IFERROR(VLOOKUP(C561,lst_TA_binary_map_table,2,FALSE),"INVALID"))</f>
        <v/>
      </c>
      <c r="J561">
        <f>IF(F561=1,IF(H561=I561,1,0),"")</f>
        <v/>
      </c>
      <c r="K561">
        <f>IF(G561=0,1,"")</f>
        <v/>
      </c>
      <c r="L561">
        <f>IF(K561=1,COUNTIF($K$2:K561,1),"")</f>
        <v/>
      </c>
      <c r="N561" t="n">
        <v>560</v>
      </c>
      <c r="O561">
        <f>IFERROR(MATCH(N561,$L$2:$L$5001,0),"")</f>
        <v/>
      </c>
      <c r="P561">
        <f>IF(O561="","",INDEX($A$2:$A$5001,O561))</f>
        <v/>
      </c>
      <c r="Q561">
        <f>IF(O561="","",INDEX($B$2:$B$5001,O561))</f>
        <v/>
      </c>
      <c r="R561">
        <f>IF(O561="","",INDEX($C$2:$C$5001,O561))</f>
        <v/>
      </c>
      <c r="S561">
        <f>IF(O561="","",INDEX($D$2:$D$5001,O561))</f>
        <v/>
      </c>
      <c r="T561">
        <f>IF(O561="","",INDEX($E$2:$E$5001,O561))</f>
        <v/>
      </c>
    </row>
    <row r="562">
      <c r="A562">
        <f>IF(screen_TA_reviewer_A!$A562="","",screen_TA_reviewer_A!$A562)</f>
        <v/>
      </c>
      <c r="B562">
        <f>IF(OR($A562="",screen_TA_reviewer_A!$C562=""),"",screen_TA_reviewer_A!$C562)</f>
        <v/>
      </c>
      <c r="C562">
        <f>IF(OR($A562="",screen_TA_reviewer_B!$C562=""),"",screen_TA_reviewer_B!$C562)</f>
        <v/>
      </c>
      <c r="D562">
        <f>IF(OR($A562="",screen_TA_reviewer_A!$D562=""),"",screen_TA_reviewer_A!$D562)</f>
        <v/>
      </c>
      <c r="E562">
        <f>IF(OR($A562="",screen_TA_reviewer_B!$D562=""),"",screen_TA_reviewer_B!$D562)</f>
        <v/>
      </c>
      <c r="F562">
        <f>IF(AND(B562&lt;&gt;"",C562&lt;&gt;""),1,"")</f>
        <v/>
      </c>
      <c r="G562">
        <f>IF(F562=1,IF(B562=C562,1,0),"")</f>
        <v/>
      </c>
      <c r="H562">
        <f>IF(B562="","",IFERROR(VLOOKUP(B562,lst_TA_binary_map_table,2,FALSE),"INVALID"))</f>
        <v/>
      </c>
      <c r="I562">
        <f>IF(C562="","",IFERROR(VLOOKUP(C562,lst_TA_binary_map_table,2,FALSE),"INVALID"))</f>
        <v/>
      </c>
      <c r="J562">
        <f>IF(F562=1,IF(H562=I562,1,0),"")</f>
        <v/>
      </c>
      <c r="K562">
        <f>IF(G562=0,1,"")</f>
        <v/>
      </c>
      <c r="L562">
        <f>IF(K562=1,COUNTIF($K$2:K562,1),"")</f>
        <v/>
      </c>
      <c r="N562" t="n">
        <v>561</v>
      </c>
      <c r="O562">
        <f>IFERROR(MATCH(N562,$L$2:$L$5001,0),"")</f>
        <v/>
      </c>
      <c r="P562">
        <f>IF(O562="","",INDEX($A$2:$A$5001,O562))</f>
        <v/>
      </c>
      <c r="Q562">
        <f>IF(O562="","",INDEX($B$2:$B$5001,O562))</f>
        <v/>
      </c>
      <c r="R562">
        <f>IF(O562="","",INDEX($C$2:$C$5001,O562))</f>
        <v/>
      </c>
      <c r="S562">
        <f>IF(O562="","",INDEX($D$2:$D$5001,O562))</f>
        <v/>
      </c>
      <c r="T562">
        <f>IF(O562="","",INDEX($E$2:$E$5001,O562))</f>
        <v/>
      </c>
    </row>
    <row r="563">
      <c r="A563">
        <f>IF(screen_TA_reviewer_A!$A563="","",screen_TA_reviewer_A!$A563)</f>
        <v/>
      </c>
      <c r="B563">
        <f>IF(OR($A563="",screen_TA_reviewer_A!$C563=""),"",screen_TA_reviewer_A!$C563)</f>
        <v/>
      </c>
      <c r="C563">
        <f>IF(OR($A563="",screen_TA_reviewer_B!$C563=""),"",screen_TA_reviewer_B!$C563)</f>
        <v/>
      </c>
      <c r="D563">
        <f>IF(OR($A563="",screen_TA_reviewer_A!$D563=""),"",screen_TA_reviewer_A!$D563)</f>
        <v/>
      </c>
      <c r="E563">
        <f>IF(OR($A563="",screen_TA_reviewer_B!$D563=""),"",screen_TA_reviewer_B!$D563)</f>
        <v/>
      </c>
      <c r="F563">
        <f>IF(AND(B563&lt;&gt;"",C563&lt;&gt;""),1,"")</f>
        <v/>
      </c>
      <c r="G563">
        <f>IF(F563=1,IF(B563=C563,1,0),"")</f>
        <v/>
      </c>
      <c r="H563">
        <f>IF(B563="","",IFERROR(VLOOKUP(B563,lst_TA_binary_map_table,2,FALSE),"INVALID"))</f>
        <v/>
      </c>
      <c r="I563">
        <f>IF(C563="","",IFERROR(VLOOKUP(C563,lst_TA_binary_map_table,2,FALSE),"INVALID"))</f>
        <v/>
      </c>
      <c r="J563">
        <f>IF(F563=1,IF(H563=I563,1,0),"")</f>
        <v/>
      </c>
      <c r="K563">
        <f>IF(G563=0,1,"")</f>
        <v/>
      </c>
      <c r="L563">
        <f>IF(K563=1,COUNTIF($K$2:K563,1),"")</f>
        <v/>
      </c>
      <c r="N563" t="n">
        <v>562</v>
      </c>
      <c r="O563">
        <f>IFERROR(MATCH(N563,$L$2:$L$5001,0),"")</f>
        <v/>
      </c>
      <c r="P563">
        <f>IF(O563="","",INDEX($A$2:$A$5001,O563))</f>
        <v/>
      </c>
      <c r="Q563">
        <f>IF(O563="","",INDEX($B$2:$B$5001,O563))</f>
        <v/>
      </c>
      <c r="R563">
        <f>IF(O563="","",INDEX($C$2:$C$5001,O563))</f>
        <v/>
      </c>
      <c r="S563">
        <f>IF(O563="","",INDEX($D$2:$D$5001,O563))</f>
        <v/>
      </c>
      <c r="T563">
        <f>IF(O563="","",INDEX($E$2:$E$5001,O563))</f>
        <v/>
      </c>
    </row>
    <row r="564">
      <c r="A564">
        <f>IF(screen_TA_reviewer_A!$A564="","",screen_TA_reviewer_A!$A564)</f>
        <v/>
      </c>
      <c r="B564">
        <f>IF(OR($A564="",screen_TA_reviewer_A!$C564=""),"",screen_TA_reviewer_A!$C564)</f>
        <v/>
      </c>
      <c r="C564">
        <f>IF(OR($A564="",screen_TA_reviewer_B!$C564=""),"",screen_TA_reviewer_B!$C564)</f>
        <v/>
      </c>
      <c r="D564">
        <f>IF(OR($A564="",screen_TA_reviewer_A!$D564=""),"",screen_TA_reviewer_A!$D564)</f>
        <v/>
      </c>
      <c r="E564">
        <f>IF(OR($A564="",screen_TA_reviewer_B!$D564=""),"",screen_TA_reviewer_B!$D564)</f>
        <v/>
      </c>
      <c r="F564">
        <f>IF(AND(B564&lt;&gt;"",C564&lt;&gt;""),1,"")</f>
        <v/>
      </c>
      <c r="G564">
        <f>IF(F564=1,IF(B564=C564,1,0),"")</f>
        <v/>
      </c>
      <c r="H564">
        <f>IF(B564="","",IFERROR(VLOOKUP(B564,lst_TA_binary_map_table,2,FALSE),"INVALID"))</f>
        <v/>
      </c>
      <c r="I564">
        <f>IF(C564="","",IFERROR(VLOOKUP(C564,lst_TA_binary_map_table,2,FALSE),"INVALID"))</f>
        <v/>
      </c>
      <c r="J564">
        <f>IF(F564=1,IF(H564=I564,1,0),"")</f>
        <v/>
      </c>
      <c r="K564">
        <f>IF(G564=0,1,"")</f>
        <v/>
      </c>
      <c r="L564">
        <f>IF(K564=1,COUNTIF($K$2:K564,1),"")</f>
        <v/>
      </c>
      <c r="N564" t="n">
        <v>563</v>
      </c>
      <c r="O564">
        <f>IFERROR(MATCH(N564,$L$2:$L$5001,0),"")</f>
        <v/>
      </c>
      <c r="P564">
        <f>IF(O564="","",INDEX($A$2:$A$5001,O564))</f>
        <v/>
      </c>
      <c r="Q564">
        <f>IF(O564="","",INDEX($B$2:$B$5001,O564))</f>
        <v/>
      </c>
      <c r="R564">
        <f>IF(O564="","",INDEX($C$2:$C$5001,O564))</f>
        <v/>
      </c>
      <c r="S564">
        <f>IF(O564="","",INDEX($D$2:$D$5001,O564))</f>
        <v/>
      </c>
      <c r="T564">
        <f>IF(O564="","",INDEX($E$2:$E$5001,O564))</f>
        <v/>
      </c>
    </row>
    <row r="565">
      <c r="A565">
        <f>IF(screen_TA_reviewer_A!$A565="","",screen_TA_reviewer_A!$A565)</f>
        <v/>
      </c>
      <c r="B565">
        <f>IF(OR($A565="",screen_TA_reviewer_A!$C565=""),"",screen_TA_reviewer_A!$C565)</f>
        <v/>
      </c>
      <c r="C565">
        <f>IF(OR($A565="",screen_TA_reviewer_B!$C565=""),"",screen_TA_reviewer_B!$C565)</f>
        <v/>
      </c>
      <c r="D565">
        <f>IF(OR($A565="",screen_TA_reviewer_A!$D565=""),"",screen_TA_reviewer_A!$D565)</f>
        <v/>
      </c>
      <c r="E565">
        <f>IF(OR($A565="",screen_TA_reviewer_B!$D565=""),"",screen_TA_reviewer_B!$D565)</f>
        <v/>
      </c>
      <c r="F565">
        <f>IF(AND(B565&lt;&gt;"",C565&lt;&gt;""),1,"")</f>
        <v/>
      </c>
      <c r="G565">
        <f>IF(F565=1,IF(B565=C565,1,0),"")</f>
        <v/>
      </c>
      <c r="H565">
        <f>IF(B565="","",IFERROR(VLOOKUP(B565,lst_TA_binary_map_table,2,FALSE),"INVALID"))</f>
        <v/>
      </c>
      <c r="I565">
        <f>IF(C565="","",IFERROR(VLOOKUP(C565,lst_TA_binary_map_table,2,FALSE),"INVALID"))</f>
        <v/>
      </c>
      <c r="J565">
        <f>IF(F565=1,IF(H565=I565,1,0),"")</f>
        <v/>
      </c>
      <c r="K565">
        <f>IF(G565=0,1,"")</f>
        <v/>
      </c>
      <c r="L565">
        <f>IF(K565=1,COUNTIF($K$2:K565,1),"")</f>
        <v/>
      </c>
      <c r="N565" t="n">
        <v>564</v>
      </c>
      <c r="O565">
        <f>IFERROR(MATCH(N565,$L$2:$L$5001,0),"")</f>
        <v/>
      </c>
      <c r="P565">
        <f>IF(O565="","",INDEX($A$2:$A$5001,O565))</f>
        <v/>
      </c>
      <c r="Q565">
        <f>IF(O565="","",INDEX($B$2:$B$5001,O565))</f>
        <v/>
      </c>
      <c r="R565">
        <f>IF(O565="","",INDEX($C$2:$C$5001,O565))</f>
        <v/>
      </c>
      <c r="S565">
        <f>IF(O565="","",INDEX($D$2:$D$5001,O565))</f>
        <v/>
      </c>
      <c r="T565">
        <f>IF(O565="","",INDEX($E$2:$E$5001,O565))</f>
        <v/>
      </c>
    </row>
    <row r="566">
      <c r="A566">
        <f>IF(screen_TA_reviewer_A!$A566="","",screen_TA_reviewer_A!$A566)</f>
        <v/>
      </c>
      <c r="B566">
        <f>IF(OR($A566="",screen_TA_reviewer_A!$C566=""),"",screen_TA_reviewer_A!$C566)</f>
        <v/>
      </c>
      <c r="C566">
        <f>IF(OR($A566="",screen_TA_reviewer_B!$C566=""),"",screen_TA_reviewer_B!$C566)</f>
        <v/>
      </c>
      <c r="D566">
        <f>IF(OR($A566="",screen_TA_reviewer_A!$D566=""),"",screen_TA_reviewer_A!$D566)</f>
        <v/>
      </c>
      <c r="E566">
        <f>IF(OR($A566="",screen_TA_reviewer_B!$D566=""),"",screen_TA_reviewer_B!$D566)</f>
        <v/>
      </c>
      <c r="F566">
        <f>IF(AND(B566&lt;&gt;"",C566&lt;&gt;""),1,"")</f>
        <v/>
      </c>
      <c r="G566">
        <f>IF(F566=1,IF(B566=C566,1,0),"")</f>
        <v/>
      </c>
      <c r="H566">
        <f>IF(B566="","",IFERROR(VLOOKUP(B566,lst_TA_binary_map_table,2,FALSE),"INVALID"))</f>
        <v/>
      </c>
      <c r="I566">
        <f>IF(C566="","",IFERROR(VLOOKUP(C566,lst_TA_binary_map_table,2,FALSE),"INVALID"))</f>
        <v/>
      </c>
      <c r="J566">
        <f>IF(F566=1,IF(H566=I566,1,0),"")</f>
        <v/>
      </c>
      <c r="K566">
        <f>IF(G566=0,1,"")</f>
        <v/>
      </c>
      <c r="L566">
        <f>IF(K566=1,COUNTIF($K$2:K566,1),"")</f>
        <v/>
      </c>
      <c r="N566" t="n">
        <v>565</v>
      </c>
      <c r="O566">
        <f>IFERROR(MATCH(N566,$L$2:$L$5001,0),"")</f>
        <v/>
      </c>
      <c r="P566">
        <f>IF(O566="","",INDEX($A$2:$A$5001,O566))</f>
        <v/>
      </c>
      <c r="Q566">
        <f>IF(O566="","",INDEX($B$2:$B$5001,O566))</f>
        <v/>
      </c>
      <c r="R566">
        <f>IF(O566="","",INDEX($C$2:$C$5001,O566))</f>
        <v/>
      </c>
      <c r="S566">
        <f>IF(O566="","",INDEX($D$2:$D$5001,O566))</f>
        <v/>
      </c>
      <c r="T566">
        <f>IF(O566="","",INDEX($E$2:$E$5001,O566))</f>
        <v/>
      </c>
    </row>
    <row r="567">
      <c r="A567">
        <f>IF(screen_TA_reviewer_A!$A567="","",screen_TA_reviewer_A!$A567)</f>
        <v/>
      </c>
      <c r="B567">
        <f>IF(OR($A567="",screen_TA_reviewer_A!$C567=""),"",screen_TA_reviewer_A!$C567)</f>
        <v/>
      </c>
      <c r="C567">
        <f>IF(OR($A567="",screen_TA_reviewer_B!$C567=""),"",screen_TA_reviewer_B!$C567)</f>
        <v/>
      </c>
      <c r="D567">
        <f>IF(OR($A567="",screen_TA_reviewer_A!$D567=""),"",screen_TA_reviewer_A!$D567)</f>
        <v/>
      </c>
      <c r="E567">
        <f>IF(OR($A567="",screen_TA_reviewer_B!$D567=""),"",screen_TA_reviewer_B!$D567)</f>
        <v/>
      </c>
      <c r="F567">
        <f>IF(AND(B567&lt;&gt;"",C567&lt;&gt;""),1,"")</f>
        <v/>
      </c>
      <c r="G567">
        <f>IF(F567=1,IF(B567=C567,1,0),"")</f>
        <v/>
      </c>
      <c r="H567">
        <f>IF(B567="","",IFERROR(VLOOKUP(B567,lst_TA_binary_map_table,2,FALSE),"INVALID"))</f>
        <v/>
      </c>
      <c r="I567">
        <f>IF(C567="","",IFERROR(VLOOKUP(C567,lst_TA_binary_map_table,2,FALSE),"INVALID"))</f>
        <v/>
      </c>
      <c r="J567">
        <f>IF(F567=1,IF(H567=I567,1,0),"")</f>
        <v/>
      </c>
      <c r="K567">
        <f>IF(G567=0,1,"")</f>
        <v/>
      </c>
      <c r="L567">
        <f>IF(K567=1,COUNTIF($K$2:K567,1),"")</f>
        <v/>
      </c>
      <c r="N567" t="n">
        <v>566</v>
      </c>
      <c r="O567">
        <f>IFERROR(MATCH(N567,$L$2:$L$5001,0),"")</f>
        <v/>
      </c>
      <c r="P567">
        <f>IF(O567="","",INDEX($A$2:$A$5001,O567))</f>
        <v/>
      </c>
      <c r="Q567">
        <f>IF(O567="","",INDEX($B$2:$B$5001,O567))</f>
        <v/>
      </c>
      <c r="R567">
        <f>IF(O567="","",INDEX($C$2:$C$5001,O567))</f>
        <v/>
      </c>
      <c r="S567">
        <f>IF(O567="","",INDEX($D$2:$D$5001,O567))</f>
        <v/>
      </c>
      <c r="T567">
        <f>IF(O567="","",INDEX($E$2:$E$5001,O567))</f>
        <v/>
      </c>
    </row>
    <row r="568">
      <c r="A568">
        <f>IF(screen_TA_reviewer_A!$A568="","",screen_TA_reviewer_A!$A568)</f>
        <v/>
      </c>
      <c r="B568">
        <f>IF(OR($A568="",screen_TA_reviewer_A!$C568=""),"",screen_TA_reviewer_A!$C568)</f>
        <v/>
      </c>
      <c r="C568">
        <f>IF(OR($A568="",screen_TA_reviewer_B!$C568=""),"",screen_TA_reviewer_B!$C568)</f>
        <v/>
      </c>
      <c r="D568">
        <f>IF(OR($A568="",screen_TA_reviewer_A!$D568=""),"",screen_TA_reviewer_A!$D568)</f>
        <v/>
      </c>
      <c r="E568">
        <f>IF(OR($A568="",screen_TA_reviewer_B!$D568=""),"",screen_TA_reviewer_B!$D568)</f>
        <v/>
      </c>
      <c r="F568">
        <f>IF(AND(B568&lt;&gt;"",C568&lt;&gt;""),1,"")</f>
        <v/>
      </c>
      <c r="G568">
        <f>IF(F568=1,IF(B568=C568,1,0),"")</f>
        <v/>
      </c>
      <c r="H568">
        <f>IF(B568="","",IFERROR(VLOOKUP(B568,lst_TA_binary_map_table,2,FALSE),"INVALID"))</f>
        <v/>
      </c>
      <c r="I568">
        <f>IF(C568="","",IFERROR(VLOOKUP(C568,lst_TA_binary_map_table,2,FALSE),"INVALID"))</f>
        <v/>
      </c>
      <c r="J568">
        <f>IF(F568=1,IF(H568=I568,1,0),"")</f>
        <v/>
      </c>
      <c r="K568">
        <f>IF(G568=0,1,"")</f>
        <v/>
      </c>
      <c r="L568">
        <f>IF(K568=1,COUNTIF($K$2:K568,1),"")</f>
        <v/>
      </c>
      <c r="N568" t="n">
        <v>567</v>
      </c>
      <c r="O568">
        <f>IFERROR(MATCH(N568,$L$2:$L$5001,0),"")</f>
        <v/>
      </c>
      <c r="P568">
        <f>IF(O568="","",INDEX($A$2:$A$5001,O568))</f>
        <v/>
      </c>
      <c r="Q568">
        <f>IF(O568="","",INDEX($B$2:$B$5001,O568))</f>
        <v/>
      </c>
      <c r="R568">
        <f>IF(O568="","",INDEX($C$2:$C$5001,O568))</f>
        <v/>
      </c>
      <c r="S568">
        <f>IF(O568="","",INDEX($D$2:$D$5001,O568))</f>
        <v/>
      </c>
      <c r="T568">
        <f>IF(O568="","",INDEX($E$2:$E$5001,O568))</f>
        <v/>
      </c>
    </row>
    <row r="569">
      <c r="A569">
        <f>IF(screen_TA_reviewer_A!$A569="","",screen_TA_reviewer_A!$A569)</f>
        <v/>
      </c>
      <c r="B569">
        <f>IF(OR($A569="",screen_TA_reviewer_A!$C569=""),"",screen_TA_reviewer_A!$C569)</f>
        <v/>
      </c>
      <c r="C569">
        <f>IF(OR($A569="",screen_TA_reviewer_B!$C569=""),"",screen_TA_reviewer_B!$C569)</f>
        <v/>
      </c>
      <c r="D569">
        <f>IF(OR($A569="",screen_TA_reviewer_A!$D569=""),"",screen_TA_reviewer_A!$D569)</f>
        <v/>
      </c>
      <c r="E569">
        <f>IF(OR($A569="",screen_TA_reviewer_B!$D569=""),"",screen_TA_reviewer_B!$D569)</f>
        <v/>
      </c>
      <c r="F569">
        <f>IF(AND(B569&lt;&gt;"",C569&lt;&gt;""),1,"")</f>
        <v/>
      </c>
      <c r="G569">
        <f>IF(F569=1,IF(B569=C569,1,0),"")</f>
        <v/>
      </c>
      <c r="H569">
        <f>IF(B569="","",IFERROR(VLOOKUP(B569,lst_TA_binary_map_table,2,FALSE),"INVALID"))</f>
        <v/>
      </c>
      <c r="I569">
        <f>IF(C569="","",IFERROR(VLOOKUP(C569,lst_TA_binary_map_table,2,FALSE),"INVALID"))</f>
        <v/>
      </c>
      <c r="J569">
        <f>IF(F569=1,IF(H569=I569,1,0),"")</f>
        <v/>
      </c>
      <c r="K569">
        <f>IF(G569=0,1,"")</f>
        <v/>
      </c>
      <c r="L569">
        <f>IF(K569=1,COUNTIF($K$2:K569,1),"")</f>
        <v/>
      </c>
      <c r="N569" t="n">
        <v>568</v>
      </c>
      <c r="O569">
        <f>IFERROR(MATCH(N569,$L$2:$L$5001,0),"")</f>
        <v/>
      </c>
      <c r="P569">
        <f>IF(O569="","",INDEX($A$2:$A$5001,O569))</f>
        <v/>
      </c>
      <c r="Q569">
        <f>IF(O569="","",INDEX($B$2:$B$5001,O569))</f>
        <v/>
      </c>
      <c r="R569">
        <f>IF(O569="","",INDEX($C$2:$C$5001,O569))</f>
        <v/>
      </c>
      <c r="S569">
        <f>IF(O569="","",INDEX($D$2:$D$5001,O569))</f>
        <v/>
      </c>
      <c r="T569">
        <f>IF(O569="","",INDEX($E$2:$E$5001,O569))</f>
        <v/>
      </c>
    </row>
    <row r="570">
      <c r="A570">
        <f>IF(screen_TA_reviewer_A!$A570="","",screen_TA_reviewer_A!$A570)</f>
        <v/>
      </c>
      <c r="B570">
        <f>IF(OR($A570="",screen_TA_reviewer_A!$C570=""),"",screen_TA_reviewer_A!$C570)</f>
        <v/>
      </c>
      <c r="C570">
        <f>IF(OR($A570="",screen_TA_reviewer_B!$C570=""),"",screen_TA_reviewer_B!$C570)</f>
        <v/>
      </c>
      <c r="D570">
        <f>IF(OR($A570="",screen_TA_reviewer_A!$D570=""),"",screen_TA_reviewer_A!$D570)</f>
        <v/>
      </c>
      <c r="E570">
        <f>IF(OR($A570="",screen_TA_reviewer_B!$D570=""),"",screen_TA_reviewer_B!$D570)</f>
        <v/>
      </c>
      <c r="F570">
        <f>IF(AND(B570&lt;&gt;"",C570&lt;&gt;""),1,"")</f>
        <v/>
      </c>
      <c r="G570">
        <f>IF(F570=1,IF(B570=C570,1,0),"")</f>
        <v/>
      </c>
      <c r="H570">
        <f>IF(B570="","",IFERROR(VLOOKUP(B570,lst_TA_binary_map_table,2,FALSE),"INVALID"))</f>
        <v/>
      </c>
      <c r="I570">
        <f>IF(C570="","",IFERROR(VLOOKUP(C570,lst_TA_binary_map_table,2,FALSE),"INVALID"))</f>
        <v/>
      </c>
      <c r="J570">
        <f>IF(F570=1,IF(H570=I570,1,0),"")</f>
        <v/>
      </c>
      <c r="K570">
        <f>IF(G570=0,1,"")</f>
        <v/>
      </c>
      <c r="L570">
        <f>IF(K570=1,COUNTIF($K$2:K570,1),"")</f>
        <v/>
      </c>
      <c r="N570" t="n">
        <v>569</v>
      </c>
      <c r="O570">
        <f>IFERROR(MATCH(N570,$L$2:$L$5001,0),"")</f>
        <v/>
      </c>
      <c r="P570">
        <f>IF(O570="","",INDEX($A$2:$A$5001,O570))</f>
        <v/>
      </c>
      <c r="Q570">
        <f>IF(O570="","",INDEX($B$2:$B$5001,O570))</f>
        <v/>
      </c>
      <c r="R570">
        <f>IF(O570="","",INDEX($C$2:$C$5001,O570))</f>
        <v/>
      </c>
      <c r="S570">
        <f>IF(O570="","",INDEX($D$2:$D$5001,O570))</f>
        <v/>
      </c>
      <c r="T570">
        <f>IF(O570="","",INDEX($E$2:$E$5001,O570))</f>
        <v/>
      </c>
    </row>
    <row r="571">
      <c r="A571">
        <f>IF(screen_TA_reviewer_A!$A571="","",screen_TA_reviewer_A!$A571)</f>
        <v/>
      </c>
      <c r="B571">
        <f>IF(OR($A571="",screen_TA_reviewer_A!$C571=""),"",screen_TA_reviewer_A!$C571)</f>
        <v/>
      </c>
      <c r="C571">
        <f>IF(OR($A571="",screen_TA_reviewer_B!$C571=""),"",screen_TA_reviewer_B!$C571)</f>
        <v/>
      </c>
      <c r="D571">
        <f>IF(OR($A571="",screen_TA_reviewer_A!$D571=""),"",screen_TA_reviewer_A!$D571)</f>
        <v/>
      </c>
      <c r="E571">
        <f>IF(OR($A571="",screen_TA_reviewer_B!$D571=""),"",screen_TA_reviewer_B!$D571)</f>
        <v/>
      </c>
      <c r="F571">
        <f>IF(AND(B571&lt;&gt;"",C571&lt;&gt;""),1,"")</f>
        <v/>
      </c>
      <c r="G571">
        <f>IF(F571=1,IF(B571=C571,1,0),"")</f>
        <v/>
      </c>
      <c r="H571">
        <f>IF(B571="","",IFERROR(VLOOKUP(B571,lst_TA_binary_map_table,2,FALSE),"INVALID"))</f>
        <v/>
      </c>
      <c r="I571">
        <f>IF(C571="","",IFERROR(VLOOKUP(C571,lst_TA_binary_map_table,2,FALSE),"INVALID"))</f>
        <v/>
      </c>
      <c r="J571">
        <f>IF(F571=1,IF(H571=I571,1,0),"")</f>
        <v/>
      </c>
      <c r="K571">
        <f>IF(G571=0,1,"")</f>
        <v/>
      </c>
      <c r="L571">
        <f>IF(K571=1,COUNTIF($K$2:K571,1),"")</f>
        <v/>
      </c>
      <c r="N571" t="n">
        <v>570</v>
      </c>
      <c r="O571">
        <f>IFERROR(MATCH(N571,$L$2:$L$5001,0),"")</f>
        <v/>
      </c>
      <c r="P571">
        <f>IF(O571="","",INDEX($A$2:$A$5001,O571))</f>
        <v/>
      </c>
      <c r="Q571">
        <f>IF(O571="","",INDEX($B$2:$B$5001,O571))</f>
        <v/>
      </c>
      <c r="R571">
        <f>IF(O571="","",INDEX($C$2:$C$5001,O571))</f>
        <v/>
      </c>
      <c r="S571">
        <f>IF(O571="","",INDEX($D$2:$D$5001,O571))</f>
        <v/>
      </c>
      <c r="T571">
        <f>IF(O571="","",INDEX($E$2:$E$5001,O571))</f>
        <v/>
      </c>
    </row>
    <row r="572">
      <c r="A572">
        <f>IF(screen_TA_reviewer_A!$A572="","",screen_TA_reviewer_A!$A572)</f>
        <v/>
      </c>
      <c r="B572">
        <f>IF(OR($A572="",screen_TA_reviewer_A!$C572=""),"",screen_TA_reviewer_A!$C572)</f>
        <v/>
      </c>
      <c r="C572">
        <f>IF(OR($A572="",screen_TA_reviewer_B!$C572=""),"",screen_TA_reviewer_B!$C572)</f>
        <v/>
      </c>
      <c r="D572">
        <f>IF(OR($A572="",screen_TA_reviewer_A!$D572=""),"",screen_TA_reviewer_A!$D572)</f>
        <v/>
      </c>
      <c r="E572">
        <f>IF(OR($A572="",screen_TA_reviewer_B!$D572=""),"",screen_TA_reviewer_B!$D572)</f>
        <v/>
      </c>
      <c r="F572">
        <f>IF(AND(B572&lt;&gt;"",C572&lt;&gt;""),1,"")</f>
        <v/>
      </c>
      <c r="G572">
        <f>IF(F572=1,IF(B572=C572,1,0),"")</f>
        <v/>
      </c>
      <c r="H572">
        <f>IF(B572="","",IFERROR(VLOOKUP(B572,lst_TA_binary_map_table,2,FALSE),"INVALID"))</f>
        <v/>
      </c>
      <c r="I572">
        <f>IF(C572="","",IFERROR(VLOOKUP(C572,lst_TA_binary_map_table,2,FALSE),"INVALID"))</f>
        <v/>
      </c>
      <c r="J572">
        <f>IF(F572=1,IF(H572=I572,1,0),"")</f>
        <v/>
      </c>
      <c r="K572">
        <f>IF(G572=0,1,"")</f>
        <v/>
      </c>
      <c r="L572">
        <f>IF(K572=1,COUNTIF($K$2:K572,1),"")</f>
        <v/>
      </c>
      <c r="N572" t="n">
        <v>571</v>
      </c>
      <c r="O572">
        <f>IFERROR(MATCH(N572,$L$2:$L$5001,0),"")</f>
        <v/>
      </c>
      <c r="P572">
        <f>IF(O572="","",INDEX($A$2:$A$5001,O572))</f>
        <v/>
      </c>
      <c r="Q572">
        <f>IF(O572="","",INDEX($B$2:$B$5001,O572))</f>
        <v/>
      </c>
      <c r="R572">
        <f>IF(O572="","",INDEX($C$2:$C$5001,O572))</f>
        <v/>
      </c>
      <c r="S572">
        <f>IF(O572="","",INDEX($D$2:$D$5001,O572))</f>
        <v/>
      </c>
      <c r="T572">
        <f>IF(O572="","",INDEX($E$2:$E$5001,O572))</f>
        <v/>
      </c>
    </row>
    <row r="573">
      <c r="A573">
        <f>IF(screen_TA_reviewer_A!$A573="","",screen_TA_reviewer_A!$A573)</f>
        <v/>
      </c>
      <c r="B573">
        <f>IF(OR($A573="",screen_TA_reviewer_A!$C573=""),"",screen_TA_reviewer_A!$C573)</f>
        <v/>
      </c>
      <c r="C573">
        <f>IF(OR($A573="",screen_TA_reviewer_B!$C573=""),"",screen_TA_reviewer_B!$C573)</f>
        <v/>
      </c>
      <c r="D573">
        <f>IF(OR($A573="",screen_TA_reviewer_A!$D573=""),"",screen_TA_reviewer_A!$D573)</f>
        <v/>
      </c>
      <c r="E573">
        <f>IF(OR($A573="",screen_TA_reviewer_B!$D573=""),"",screen_TA_reviewer_B!$D573)</f>
        <v/>
      </c>
      <c r="F573">
        <f>IF(AND(B573&lt;&gt;"",C573&lt;&gt;""),1,"")</f>
        <v/>
      </c>
      <c r="G573">
        <f>IF(F573=1,IF(B573=C573,1,0),"")</f>
        <v/>
      </c>
      <c r="H573">
        <f>IF(B573="","",IFERROR(VLOOKUP(B573,lst_TA_binary_map_table,2,FALSE),"INVALID"))</f>
        <v/>
      </c>
      <c r="I573">
        <f>IF(C573="","",IFERROR(VLOOKUP(C573,lst_TA_binary_map_table,2,FALSE),"INVALID"))</f>
        <v/>
      </c>
      <c r="J573">
        <f>IF(F573=1,IF(H573=I573,1,0),"")</f>
        <v/>
      </c>
      <c r="K573">
        <f>IF(G573=0,1,"")</f>
        <v/>
      </c>
      <c r="L573">
        <f>IF(K573=1,COUNTIF($K$2:K573,1),"")</f>
        <v/>
      </c>
      <c r="N573" t="n">
        <v>572</v>
      </c>
      <c r="O573">
        <f>IFERROR(MATCH(N573,$L$2:$L$5001,0),"")</f>
        <v/>
      </c>
      <c r="P573">
        <f>IF(O573="","",INDEX($A$2:$A$5001,O573))</f>
        <v/>
      </c>
      <c r="Q573">
        <f>IF(O573="","",INDEX($B$2:$B$5001,O573))</f>
        <v/>
      </c>
      <c r="R573">
        <f>IF(O573="","",INDEX($C$2:$C$5001,O573))</f>
        <v/>
      </c>
      <c r="S573">
        <f>IF(O573="","",INDEX($D$2:$D$5001,O573))</f>
        <v/>
      </c>
      <c r="T573">
        <f>IF(O573="","",INDEX($E$2:$E$5001,O573))</f>
        <v/>
      </c>
    </row>
    <row r="574">
      <c r="A574">
        <f>IF(screen_TA_reviewer_A!$A574="","",screen_TA_reviewer_A!$A574)</f>
        <v/>
      </c>
      <c r="B574">
        <f>IF(OR($A574="",screen_TA_reviewer_A!$C574=""),"",screen_TA_reviewer_A!$C574)</f>
        <v/>
      </c>
      <c r="C574">
        <f>IF(OR($A574="",screen_TA_reviewer_B!$C574=""),"",screen_TA_reviewer_B!$C574)</f>
        <v/>
      </c>
      <c r="D574">
        <f>IF(OR($A574="",screen_TA_reviewer_A!$D574=""),"",screen_TA_reviewer_A!$D574)</f>
        <v/>
      </c>
      <c r="E574">
        <f>IF(OR($A574="",screen_TA_reviewer_B!$D574=""),"",screen_TA_reviewer_B!$D574)</f>
        <v/>
      </c>
      <c r="F574">
        <f>IF(AND(B574&lt;&gt;"",C574&lt;&gt;""),1,"")</f>
        <v/>
      </c>
      <c r="G574">
        <f>IF(F574=1,IF(B574=C574,1,0),"")</f>
        <v/>
      </c>
      <c r="H574">
        <f>IF(B574="","",IFERROR(VLOOKUP(B574,lst_TA_binary_map_table,2,FALSE),"INVALID"))</f>
        <v/>
      </c>
      <c r="I574">
        <f>IF(C574="","",IFERROR(VLOOKUP(C574,lst_TA_binary_map_table,2,FALSE),"INVALID"))</f>
        <v/>
      </c>
      <c r="J574">
        <f>IF(F574=1,IF(H574=I574,1,0),"")</f>
        <v/>
      </c>
      <c r="K574">
        <f>IF(G574=0,1,"")</f>
        <v/>
      </c>
      <c r="L574">
        <f>IF(K574=1,COUNTIF($K$2:K574,1),"")</f>
        <v/>
      </c>
      <c r="N574" t="n">
        <v>573</v>
      </c>
      <c r="O574">
        <f>IFERROR(MATCH(N574,$L$2:$L$5001,0),"")</f>
        <v/>
      </c>
      <c r="P574">
        <f>IF(O574="","",INDEX($A$2:$A$5001,O574))</f>
        <v/>
      </c>
      <c r="Q574">
        <f>IF(O574="","",INDEX($B$2:$B$5001,O574))</f>
        <v/>
      </c>
      <c r="R574">
        <f>IF(O574="","",INDEX($C$2:$C$5001,O574))</f>
        <v/>
      </c>
      <c r="S574">
        <f>IF(O574="","",INDEX($D$2:$D$5001,O574))</f>
        <v/>
      </c>
      <c r="T574">
        <f>IF(O574="","",INDEX($E$2:$E$5001,O574))</f>
        <v/>
      </c>
    </row>
    <row r="575">
      <c r="A575">
        <f>IF(screen_TA_reviewer_A!$A575="","",screen_TA_reviewer_A!$A575)</f>
        <v/>
      </c>
      <c r="B575">
        <f>IF(OR($A575="",screen_TA_reviewer_A!$C575=""),"",screen_TA_reviewer_A!$C575)</f>
        <v/>
      </c>
      <c r="C575">
        <f>IF(OR($A575="",screen_TA_reviewer_B!$C575=""),"",screen_TA_reviewer_B!$C575)</f>
        <v/>
      </c>
      <c r="D575">
        <f>IF(OR($A575="",screen_TA_reviewer_A!$D575=""),"",screen_TA_reviewer_A!$D575)</f>
        <v/>
      </c>
      <c r="E575">
        <f>IF(OR($A575="",screen_TA_reviewer_B!$D575=""),"",screen_TA_reviewer_B!$D575)</f>
        <v/>
      </c>
      <c r="F575">
        <f>IF(AND(B575&lt;&gt;"",C575&lt;&gt;""),1,"")</f>
        <v/>
      </c>
      <c r="G575">
        <f>IF(F575=1,IF(B575=C575,1,0),"")</f>
        <v/>
      </c>
      <c r="H575">
        <f>IF(B575="","",IFERROR(VLOOKUP(B575,lst_TA_binary_map_table,2,FALSE),"INVALID"))</f>
        <v/>
      </c>
      <c r="I575">
        <f>IF(C575="","",IFERROR(VLOOKUP(C575,lst_TA_binary_map_table,2,FALSE),"INVALID"))</f>
        <v/>
      </c>
      <c r="J575">
        <f>IF(F575=1,IF(H575=I575,1,0),"")</f>
        <v/>
      </c>
      <c r="K575">
        <f>IF(G575=0,1,"")</f>
        <v/>
      </c>
      <c r="L575">
        <f>IF(K575=1,COUNTIF($K$2:K575,1),"")</f>
        <v/>
      </c>
      <c r="N575" t="n">
        <v>574</v>
      </c>
      <c r="O575">
        <f>IFERROR(MATCH(N575,$L$2:$L$5001,0),"")</f>
        <v/>
      </c>
      <c r="P575">
        <f>IF(O575="","",INDEX($A$2:$A$5001,O575))</f>
        <v/>
      </c>
      <c r="Q575">
        <f>IF(O575="","",INDEX($B$2:$B$5001,O575))</f>
        <v/>
      </c>
      <c r="R575">
        <f>IF(O575="","",INDEX($C$2:$C$5001,O575))</f>
        <v/>
      </c>
      <c r="S575">
        <f>IF(O575="","",INDEX($D$2:$D$5001,O575))</f>
        <v/>
      </c>
      <c r="T575">
        <f>IF(O575="","",INDEX($E$2:$E$5001,O575))</f>
        <v/>
      </c>
    </row>
    <row r="576">
      <c r="A576">
        <f>IF(screen_TA_reviewer_A!$A576="","",screen_TA_reviewer_A!$A576)</f>
        <v/>
      </c>
      <c r="B576">
        <f>IF(OR($A576="",screen_TA_reviewer_A!$C576=""),"",screen_TA_reviewer_A!$C576)</f>
        <v/>
      </c>
      <c r="C576">
        <f>IF(OR($A576="",screen_TA_reviewer_B!$C576=""),"",screen_TA_reviewer_B!$C576)</f>
        <v/>
      </c>
      <c r="D576">
        <f>IF(OR($A576="",screen_TA_reviewer_A!$D576=""),"",screen_TA_reviewer_A!$D576)</f>
        <v/>
      </c>
      <c r="E576">
        <f>IF(OR($A576="",screen_TA_reviewer_B!$D576=""),"",screen_TA_reviewer_B!$D576)</f>
        <v/>
      </c>
      <c r="F576">
        <f>IF(AND(B576&lt;&gt;"",C576&lt;&gt;""),1,"")</f>
        <v/>
      </c>
      <c r="G576">
        <f>IF(F576=1,IF(B576=C576,1,0),"")</f>
        <v/>
      </c>
      <c r="H576">
        <f>IF(B576="","",IFERROR(VLOOKUP(B576,lst_TA_binary_map_table,2,FALSE),"INVALID"))</f>
        <v/>
      </c>
      <c r="I576">
        <f>IF(C576="","",IFERROR(VLOOKUP(C576,lst_TA_binary_map_table,2,FALSE),"INVALID"))</f>
        <v/>
      </c>
      <c r="J576">
        <f>IF(F576=1,IF(H576=I576,1,0),"")</f>
        <v/>
      </c>
      <c r="K576">
        <f>IF(G576=0,1,"")</f>
        <v/>
      </c>
      <c r="L576">
        <f>IF(K576=1,COUNTIF($K$2:K576,1),"")</f>
        <v/>
      </c>
      <c r="N576" t="n">
        <v>575</v>
      </c>
      <c r="O576">
        <f>IFERROR(MATCH(N576,$L$2:$L$5001,0),"")</f>
        <v/>
      </c>
      <c r="P576">
        <f>IF(O576="","",INDEX($A$2:$A$5001,O576))</f>
        <v/>
      </c>
      <c r="Q576">
        <f>IF(O576="","",INDEX($B$2:$B$5001,O576))</f>
        <v/>
      </c>
      <c r="R576">
        <f>IF(O576="","",INDEX($C$2:$C$5001,O576))</f>
        <v/>
      </c>
      <c r="S576">
        <f>IF(O576="","",INDEX($D$2:$D$5001,O576))</f>
        <v/>
      </c>
      <c r="T576">
        <f>IF(O576="","",INDEX($E$2:$E$5001,O576))</f>
        <v/>
      </c>
    </row>
    <row r="577">
      <c r="A577">
        <f>IF(screen_TA_reviewer_A!$A577="","",screen_TA_reviewer_A!$A577)</f>
        <v/>
      </c>
      <c r="B577">
        <f>IF(OR($A577="",screen_TA_reviewer_A!$C577=""),"",screen_TA_reviewer_A!$C577)</f>
        <v/>
      </c>
      <c r="C577">
        <f>IF(OR($A577="",screen_TA_reviewer_B!$C577=""),"",screen_TA_reviewer_B!$C577)</f>
        <v/>
      </c>
      <c r="D577">
        <f>IF(OR($A577="",screen_TA_reviewer_A!$D577=""),"",screen_TA_reviewer_A!$D577)</f>
        <v/>
      </c>
      <c r="E577">
        <f>IF(OR($A577="",screen_TA_reviewer_B!$D577=""),"",screen_TA_reviewer_B!$D577)</f>
        <v/>
      </c>
      <c r="F577">
        <f>IF(AND(B577&lt;&gt;"",C577&lt;&gt;""),1,"")</f>
        <v/>
      </c>
      <c r="G577">
        <f>IF(F577=1,IF(B577=C577,1,0),"")</f>
        <v/>
      </c>
      <c r="H577">
        <f>IF(B577="","",IFERROR(VLOOKUP(B577,lst_TA_binary_map_table,2,FALSE),"INVALID"))</f>
        <v/>
      </c>
      <c r="I577">
        <f>IF(C577="","",IFERROR(VLOOKUP(C577,lst_TA_binary_map_table,2,FALSE),"INVALID"))</f>
        <v/>
      </c>
      <c r="J577">
        <f>IF(F577=1,IF(H577=I577,1,0),"")</f>
        <v/>
      </c>
      <c r="K577">
        <f>IF(G577=0,1,"")</f>
        <v/>
      </c>
      <c r="L577">
        <f>IF(K577=1,COUNTIF($K$2:K577,1),"")</f>
        <v/>
      </c>
      <c r="N577" t="n">
        <v>576</v>
      </c>
      <c r="O577">
        <f>IFERROR(MATCH(N577,$L$2:$L$5001,0),"")</f>
        <v/>
      </c>
      <c r="P577">
        <f>IF(O577="","",INDEX($A$2:$A$5001,O577))</f>
        <v/>
      </c>
      <c r="Q577">
        <f>IF(O577="","",INDEX($B$2:$B$5001,O577))</f>
        <v/>
      </c>
      <c r="R577">
        <f>IF(O577="","",INDEX($C$2:$C$5001,O577))</f>
        <v/>
      </c>
      <c r="S577">
        <f>IF(O577="","",INDEX($D$2:$D$5001,O577))</f>
        <v/>
      </c>
      <c r="T577">
        <f>IF(O577="","",INDEX($E$2:$E$5001,O577))</f>
        <v/>
      </c>
    </row>
    <row r="578">
      <c r="A578">
        <f>IF(screen_TA_reviewer_A!$A578="","",screen_TA_reviewer_A!$A578)</f>
        <v/>
      </c>
      <c r="B578">
        <f>IF(OR($A578="",screen_TA_reviewer_A!$C578=""),"",screen_TA_reviewer_A!$C578)</f>
        <v/>
      </c>
      <c r="C578">
        <f>IF(OR($A578="",screen_TA_reviewer_B!$C578=""),"",screen_TA_reviewer_B!$C578)</f>
        <v/>
      </c>
      <c r="D578">
        <f>IF(OR($A578="",screen_TA_reviewer_A!$D578=""),"",screen_TA_reviewer_A!$D578)</f>
        <v/>
      </c>
      <c r="E578">
        <f>IF(OR($A578="",screen_TA_reviewer_B!$D578=""),"",screen_TA_reviewer_B!$D578)</f>
        <v/>
      </c>
      <c r="F578">
        <f>IF(AND(B578&lt;&gt;"",C578&lt;&gt;""),1,"")</f>
        <v/>
      </c>
      <c r="G578">
        <f>IF(F578=1,IF(B578=C578,1,0),"")</f>
        <v/>
      </c>
      <c r="H578">
        <f>IF(B578="","",IFERROR(VLOOKUP(B578,lst_TA_binary_map_table,2,FALSE),"INVALID"))</f>
        <v/>
      </c>
      <c r="I578">
        <f>IF(C578="","",IFERROR(VLOOKUP(C578,lst_TA_binary_map_table,2,FALSE),"INVALID"))</f>
        <v/>
      </c>
      <c r="J578">
        <f>IF(F578=1,IF(H578=I578,1,0),"")</f>
        <v/>
      </c>
      <c r="K578">
        <f>IF(G578=0,1,"")</f>
        <v/>
      </c>
      <c r="L578">
        <f>IF(K578=1,COUNTIF($K$2:K578,1),"")</f>
        <v/>
      </c>
      <c r="N578" t="n">
        <v>577</v>
      </c>
      <c r="O578">
        <f>IFERROR(MATCH(N578,$L$2:$L$5001,0),"")</f>
        <v/>
      </c>
      <c r="P578">
        <f>IF(O578="","",INDEX($A$2:$A$5001,O578))</f>
        <v/>
      </c>
      <c r="Q578">
        <f>IF(O578="","",INDEX($B$2:$B$5001,O578))</f>
        <v/>
      </c>
      <c r="R578">
        <f>IF(O578="","",INDEX($C$2:$C$5001,O578))</f>
        <v/>
      </c>
      <c r="S578">
        <f>IF(O578="","",INDEX($D$2:$D$5001,O578))</f>
        <v/>
      </c>
      <c r="T578">
        <f>IF(O578="","",INDEX($E$2:$E$5001,O578))</f>
        <v/>
      </c>
    </row>
    <row r="579">
      <c r="A579">
        <f>IF(screen_TA_reviewer_A!$A579="","",screen_TA_reviewer_A!$A579)</f>
        <v/>
      </c>
      <c r="B579">
        <f>IF(OR($A579="",screen_TA_reviewer_A!$C579=""),"",screen_TA_reviewer_A!$C579)</f>
        <v/>
      </c>
      <c r="C579">
        <f>IF(OR($A579="",screen_TA_reviewer_B!$C579=""),"",screen_TA_reviewer_B!$C579)</f>
        <v/>
      </c>
      <c r="D579">
        <f>IF(OR($A579="",screen_TA_reviewer_A!$D579=""),"",screen_TA_reviewer_A!$D579)</f>
        <v/>
      </c>
      <c r="E579">
        <f>IF(OR($A579="",screen_TA_reviewer_B!$D579=""),"",screen_TA_reviewer_B!$D579)</f>
        <v/>
      </c>
      <c r="F579">
        <f>IF(AND(B579&lt;&gt;"",C579&lt;&gt;""),1,"")</f>
        <v/>
      </c>
      <c r="G579">
        <f>IF(F579=1,IF(B579=C579,1,0),"")</f>
        <v/>
      </c>
      <c r="H579">
        <f>IF(B579="","",IFERROR(VLOOKUP(B579,lst_TA_binary_map_table,2,FALSE),"INVALID"))</f>
        <v/>
      </c>
      <c r="I579">
        <f>IF(C579="","",IFERROR(VLOOKUP(C579,lst_TA_binary_map_table,2,FALSE),"INVALID"))</f>
        <v/>
      </c>
      <c r="J579">
        <f>IF(F579=1,IF(H579=I579,1,0),"")</f>
        <v/>
      </c>
      <c r="K579">
        <f>IF(G579=0,1,"")</f>
        <v/>
      </c>
      <c r="L579">
        <f>IF(K579=1,COUNTIF($K$2:K579,1),"")</f>
        <v/>
      </c>
      <c r="N579" t="n">
        <v>578</v>
      </c>
      <c r="O579">
        <f>IFERROR(MATCH(N579,$L$2:$L$5001,0),"")</f>
        <v/>
      </c>
      <c r="P579">
        <f>IF(O579="","",INDEX($A$2:$A$5001,O579))</f>
        <v/>
      </c>
      <c r="Q579">
        <f>IF(O579="","",INDEX($B$2:$B$5001,O579))</f>
        <v/>
      </c>
      <c r="R579">
        <f>IF(O579="","",INDEX($C$2:$C$5001,O579))</f>
        <v/>
      </c>
      <c r="S579">
        <f>IF(O579="","",INDEX($D$2:$D$5001,O579))</f>
        <v/>
      </c>
      <c r="T579">
        <f>IF(O579="","",INDEX($E$2:$E$5001,O579))</f>
        <v/>
      </c>
    </row>
    <row r="580">
      <c r="A580">
        <f>IF(screen_TA_reviewer_A!$A580="","",screen_TA_reviewer_A!$A580)</f>
        <v/>
      </c>
      <c r="B580">
        <f>IF(OR($A580="",screen_TA_reviewer_A!$C580=""),"",screen_TA_reviewer_A!$C580)</f>
        <v/>
      </c>
      <c r="C580">
        <f>IF(OR($A580="",screen_TA_reviewer_B!$C580=""),"",screen_TA_reviewer_B!$C580)</f>
        <v/>
      </c>
      <c r="D580">
        <f>IF(OR($A580="",screen_TA_reviewer_A!$D580=""),"",screen_TA_reviewer_A!$D580)</f>
        <v/>
      </c>
      <c r="E580">
        <f>IF(OR($A580="",screen_TA_reviewer_B!$D580=""),"",screen_TA_reviewer_B!$D580)</f>
        <v/>
      </c>
      <c r="F580">
        <f>IF(AND(B580&lt;&gt;"",C580&lt;&gt;""),1,"")</f>
        <v/>
      </c>
      <c r="G580">
        <f>IF(F580=1,IF(B580=C580,1,0),"")</f>
        <v/>
      </c>
      <c r="H580">
        <f>IF(B580="","",IFERROR(VLOOKUP(B580,lst_TA_binary_map_table,2,FALSE),"INVALID"))</f>
        <v/>
      </c>
      <c r="I580">
        <f>IF(C580="","",IFERROR(VLOOKUP(C580,lst_TA_binary_map_table,2,FALSE),"INVALID"))</f>
        <v/>
      </c>
      <c r="J580">
        <f>IF(F580=1,IF(H580=I580,1,0),"")</f>
        <v/>
      </c>
      <c r="K580">
        <f>IF(G580=0,1,"")</f>
        <v/>
      </c>
      <c r="L580">
        <f>IF(K580=1,COUNTIF($K$2:K580,1),"")</f>
        <v/>
      </c>
      <c r="N580" t="n">
        <v>579</v>
      </c>
      <c r="O580">
        <f>IFERROR(MATCH(N580,$L$2:$L$5001,0),"")</f>
        <v/>
      </c>
      <c r="P580">
        <f>IF(O580="","",INDEX($A$2:$A$5001,O580))</f>
        <v/>
      </c>
      <c r="Q580">
        <f>IF(O580="","",INDEX($B$2:$B$5001,O580))</f>
        <v/>
      </c>
      <c r="R580">
        <f>IF(O580="","",INDEX($C$2:$C$5001,O580))</f>
        <v/>
      </c>
      <c r="S580">
        <f>IF(O580="","",INDEX($D$2:$D$5001,O580))</f>
        <v/>
      </c>
      <c r="T580">
        <f>IF(O580="","",INDEX($E$2:$E$5001,O580))</f>
        <v/>
      </c>
    </row>
    <row r="581">
      <c r="A581">
        <f>IF(screen_TA_reviewer_A!$A581="","",screen_TA_reviewer_A!$A581)</f>
        <v/>
      </c>
      <c r="B581">
        <f>IF(OR($A581="",screen_TA_reviewer_A!$C581=""),"",screen_TA_reviewer_A!$C581)</f>
        <v/>
      </c>
      <c r="C581">
        <f>IF(OR($A581="",screen_TA_reviewer_B!$C581=""),"",screen_TA_reviewer_B!$C581)</f>
        <v/>
      </c>
      <c r="D581">
        <f>IF(OR($A581="",screen_TA_reviewer_A!$D581=""),"",screen_TA_reviewer_A!$D581)</f>
        <v/>
      </c>
      <c r="E581">
        <f>IF(OR($A581="",screen_TA_reviewer_B!$D581=""),"",screen_TA_reviewer_B!$D581)</f>
        <v/>
      </c>
      <c r="F581">
        <f>IF(AND(B581&lt;&gt;"",C581&lt;&gt;""),1,"")</f>
        <v/>
      </c>
      <c r="G581">
        <f>IF(F581=1,IF(B581=C581,1,0),"")</f>
        <v/>
      </c>
      <c r="H581">
        <f>IF(B581="","",IFERROR(VLOOKUP(B581,lst_TA_binary_map_table,2,FALSE),"INVALID"))</f>
        <v/>
      </c>
      <c r="I581">
        <f>IF(C581="","",IFERROR(VLOOKUP(C581,lst_TA_binary_map_table,2,FALSE),"INVALID"))</f>
        <v/>
      </c>
      <c r="J581">
        <f>IF(F581=1,IF(H581=I581,1,0),"")</f>
        <v/>
      </c>
      <c r="K581">
        <f>IF(G581=0,1,"")</f>
        <v/>
      </c>
      <c r="L581">
        <f>IF(K581=1,COUNTIF($K$2:K581,1),"")</f>
        <v/>
      </c>
      <c r="N581" t="n">
        <v>580</v>
      </c>
      <c r="O581">
        <f>IFERROR(MATCH(N581,$L$2:$L$5001,0),"")</f>
        <v/>
      </c>
      <c r="P581">
        <f>IF(O581="","",INDEX($A$2:$A$5001,O581))</f>
        <v/>
      </c>
      <c r="Q581">
        <f>IF(O581="","",INDEX($B$2:$B$5001,O581))</f>
        <v/>
      </c>
      <c r="R581">
        <f>IF(O581="","",INDEX($C$2:$C$5001,O581))</f>
        <v/>
      </c>
      <c r="S581">
        <f>IF(O581="","",INDEX($D$2:$D$5001,O581))</f>
        <v/>
      </c>
      <c r="T581">
        <f>IF(O581="","",INDEX($E$2:$E$5001,O581))</f>
        <v/>
      </c>
    </row>
    <row r="582">
      <c r="A582">
        <f>IF(screen_TA_reviewer_A!$A582="","",screen_TA_reviewer_A!$A582)</f>
        <v/>
      </c>
      <c r="B582">
        <f>IF(OR($A582="",screen_TA_reviewer_A!$C582=""),"",screen_TA_reviewer_A!$C582)</f>
        <v/>
      </c>
      <c r="C582">
        <f>IF(OR($A582="",screen_TA_reviewer_B!$C582=""),"",screen_TA_reviewer_B!$C582)</f>
        <v/>
      </c>
      <c r="D582">
        <f>IF(OR($A582="",screen_TA_reviewer_A!$D582=""),"",screen_TA_reviewer_A!$D582)</f>
        <v/>
      </c>
      <c r="E582">
        <f>IF(OR($A582="",screen_TA_reviewer_B!$D582=""),"",screen_TA_reviewer_B!$D582)</f>
        <v/>
      </c>
      <c r="F582">
        <f>IF(AND(B582&lt;&gt;"",C582&lt;&gt;""),1,"")</f>
        <v/>
      </c>
      <c r="G582">
        <f>IF(F582=1,IF(B582=C582,1,0),"")</f>
        <v/>
      </c>
      <c r="H582">
        <f>IF(B582="","",IFERROR(VLOOKUP(B582,lst_TA_binary_map_table,2,FALSE),"INVALID"))</f>
        <v/>
      </c>
      <c r="I582">
        <f>IF(C582="","",IFERROR(VLOOKUP(C582,lst_TA_binary_map_table,2,FALSE),"INVALID"))</f>
        <v/>
      </c>
      <c r="J582">
        <f>IF(F582=1,IF(H582=I582,1,0),"")</f>
        <v/>
      </c>
      <c r="K582">
        <f>IF(G582=0,1,"")</f>
        <v/>
      </c>
      <c r="L582">
        <f>IF(K582=1,COUNTIF($K$2:K582,1),"")</f>
        <v/>
      </c>
      <c r="N582" t="n">
        <v>581</v>
      </c>
      <c r="O582">
        <f>IFERROR(MATCH(N582,$L$2:$L$5001,0),"")</f>
        <v/>
      </c>
      <c r="P582">
        <f>IF(O582="","",INDEX($A$2:$A$5001,O582))</f>
        <v/>
      </c>
      <c r="Q582">
        <f>IF(O582="","",INDEX($B$2:$B$5001,O582))</f>
        <v/>
      </c>
      <c r="R582">
        <f>IF(O582="","",INDEX($C$2:$C$5001,O582))</f>
        <v/>
      </c>
      <c r="S582">
        <f>IF(O582="","",INDEX($D$2:$D$5001,O582))</f>
        <v/>
      </c>
      <c r="T582">
        <f>IF(O582="","",INDEX($E$2:$E$5001,O582))</f>
        <v/>
      </c>
    </row>
    <row r="583">
      <c r="A583">
        <f>IF(screen_TA_reviewer_A!$A583="","",screen_TA_reviewer_A!$A583)</f>
        <v/>
      </c>
      <c r="B583">
        <f>IF(OR($A583="",screen_TA_reviewer_A!$C583=""),"",screen_TA_reviewer_A!$C583)</f>
        <v/>
      </c>
      <c r="C583">
        <f>IF(OR($A583="",screen_TA_reviewer_B!$C583=""),"",screen_TA_reviewer_B!$C583)</f>
        <v/>
      </c>
      <c r="D583">
        <f>IF(OR($A583="",screen_TA_reviewer_A!$D583=""),"",screen_TA_reviewer_A!$D583)</f>
        <v/>
      </c>
      <c r="E583">
        <f>IF(OR($A583="",screen_TA_reviewer_B!$D583=""),"",screen_TA_reviewer_B!$D583)</f>
        <v/>
      </c>
      <c r="F583">
        <f>IF(AND(B583&lt;&gt;"",C583&lt;&gt;""),1,"")</f>
        <v/>
      </c>
      <c r="G583">
        <f>IF(F583=1,IF(B583=C583,1,0),"")</f>
        <v/>
      </c>
      <c r="H583">
        <f>IF(B583="","",IFERROR(VLOOKUP(B583,lst_TA_binary_map_table,2,FALSE),"INVALID"))</f>
        <v/>
      </c>
      <c r="I583">
        <f>IF(C583="","",IFERROR(VLOOKUP(C583,lst_TA_binary_map_table,2,FALSE),"INVALID"))</f>
        <v/>
      </c>
      <c r="J583">
        <f>IF(F583=1,IF(H583=I583,1,0),"")</f>
        <v/>
      </c>
      <c r="K583">
        <f>IF(G583=0,1,"")</f>
        <v/>
      </c>
      <c r="L583">
        <f>IF(K583=1,COUNTIF($K$2:K583,1),"")</f>
        <v/>
      </c>
      <c r="N583" t="n">
        <v>582</v>
      </c>
      <c r="O583">
        <f>IFERROR(MATCH(N583,$L$2:$L$5001,0),"")</f>
        <v/>
      </c>
      <c r="P583">
        <f>IF(O583="","",INDEX($A$2:$A$5001,O583))</f>
        <v/>
      </c>
      <c r="Q583">
        <f>IF(O583="","",INDEX($B$2:$B$5001,O583))</f>
        <v/>
      </c>
      <c r="R583">
        <f>IF(O583="","",INDEX($C$2:$C$5001,O583))</f>
        <v/>
      </c>
      <c r="S583">
        <f>IF(O583="","",INDEX($D$2:$D$5001,O583))</f>
        <v/>
      </c>
      <c r="T583">
        <f>IF(O583="","",INDEX($E$2:$E$5001,O583))</f>
        <v/>
      </c>
    </row>
    <row r="584">
      <c r="A584">
        <f>IF(screen_TA_reviewer_A!$A584="","",screen_TA_reviewer_A!$A584)</f>
        <v/>
      </c>
      <c r="B584">
        <f>IF(OR($A584="",screen_TA_reviewer_A!$C584=""),"",screen_TA_reviewer_A!$C584)</f>
        <v/>
      </c>
      <c r="C584">
        <f>IF(OR($A584="",screen_TA_reviewer_B!$C584=""),"",screen_TA_reviewer_B!$C584)</f>
        <v/>
      </c>
      <c r="D584">
        <f>IF(OR($A584="",screen_TA_reviewer_A!$D584=""),"",screen_TA_reviewer_A!$D584)</f>
        <v/>
      </c>
      <c r="E584">
        <f>IF(OR($A584="",screen_TA_reviewer_B!$D584=""),"",screen_TA_reviewer_B!$D584)</f>
        <v/>
      </c>
      <c r="F584">
        <f>IF(AND(B584&lt;&gt;"",C584&lt;&gt;""),1,"")</f>
        <v/>
      </c>
      <c r="G584">
        <f>IF(F584=1,IF(B584=C584,1,0),"")</f>
        <v/>
      </c>
      <c r="H584">
        <f>IF(B584="","",IFERROR(VLOOKUP(B584,lst_TA_binary_map_table,2,FALSE),"INVALID"))</f>
        <v/>
      </c>
      <c r="I584">
        <f>IF(C584="","",IFERROR(VLOOKUP(C584,lst_TA_binary_map_table,2,FALSE),"INVALID"))</f>
        <v/>
      </c>
      <c r="J584">
        <f>IF(F584=1,IF(H584=I584,1,0),"")</f>
        <v/>
      </c>
      <c r="K584">
        <f>IF(G584=0,1,"")</f>
        <v/>
      </c>
      <c r="L584">
        <f>IF(K584=1,COUNTIF($K$2:K584,1),"")</f>
        <v/>
      </c>
      <c r="N584" t="n">
        <v>583</v>
      </c>
      <c r="O584">
        <f>IFERROR(MATCH(N584,$L$2:$L$5001,0),"")</f>
        <v/>
      </c>
      <c r="P584">
        <f>IF(O584="","",INDEX($A$2:$A$5001,O584))</f>
        <v/>
      </c>
      <c r="Q584">
        <f>IF(O584="","",INDEX($B$2:$B$5001,O584))</f>
        <v/>
      </c>
      <c r="R584">
        <f>IF(O584="","",INDEX($C$2:$C$5001,O584))</f>
        <v/>
      </c>
      <c r="S584">
        <f>IF(O584="","",INDEX($D$2:$D$5001,O584))</f>
        <v/>
      </c>
      <c r="T584">
        <f>IF(O584="","",INDEX($E$2:$E$5001,O584))</f>
        <v/>
      </c>
    </row>
    <row r="585">
      <c r="A585">
        <f>IF(screen_TA_reviewer_A!$A585="","",screen_TA_reviewer_A!$A585)</f>
        <v/>
      </c>
      <c r="B585">
        <f>IF(OR($A585="",screen_TA_reviewer_A!$C585=""),"",screen_TA_reviewer_A!$C585)</f>
        <v/>
      </c>
      <c r="C585">
        <f>IF(OR($A585="",screen_TA_reviewer_B!$C585=""),"",screen_TA_reviewer_B!$C585)</f>
        <v/>
      </c>
      <c r="D585">
        <f>IF(OR($A585="",screen_TA_reviewer_A!$D585=""),"",screen_TA_reviewer_A!$D585)</f>
        <v/>
      </c>
      <c r="E585">
        <f>IF(OR($A585="",screen_TA_reviewer_B!$D585=""),"",screen_TA_reviewer_B!$D585)</f>
        <v/>
      </c>
      <c r="F585">
        <f>IF(AND(B585&lt;&gt;"",C585&lt;&gt;""),1,"")</f>
        <v/>
      </c>
      <c r="G585">
        <f>IF(F585=1,IF(B585=C585,1,0),"")</f>
        <v/>
      </c>
      <c r="H585">
        <f>IF(B585="","",IFERROR(VLOOKUP(B585,lst_TA_binary_map_table,2,FALSE),"INVALID"))</f>
        <v/>
      </c>
      <c r="I585">
        <f>IF(C585="","",IFERROR(VLOOKUP(C585,lst_TA_binary_map_table,2,FALSE),"INVALID"))</f>
        <v/>
      </c>
      <c r="J585">
        <f>IF(F585=1,IF(H585=I585,1,0),"")</f>
        <v/>
      </c>
      <c r="K585">
        <f>IF(G585=0,1,"")</f>
        <v/>
      </c>
      <c r="L585">
        <f>IF(K585=1,COUNTIF($K$2:K585,1),"")</f>
        <v/>
      </c>
      <c r="N585" t="n">
        <v>584</v>
      </c>
      <c r="O585">
        <f>IFERROR(MATCH(N585,$L$2:$L$5001,0),"")</f>
        <v/>
      </c>
      <c r="P585">
        <f>IF(O585="","",INDEX($A$2:$A$5001,O585))</f>
        <v/>
      </c>
      <c r="Q585">
        <f>IF(O585="","",INDEX($B$2:$B$5001,O585))</f>
        <v/>
      </c>
      <c r="R585">
        <f>IF(O585="","",INDEX($C$2:$C$5001,O585))</f>
        <v/>
      </c>
      <c r="S585">
        <f>IF(O585="","",INDEX($D$2:$D$5001,O585))</f>
        <v/>
      </c>
      <c r="T585">
        <f>IF(O585="","",INDEX($E$2:$E$5001,O585))</f>
        <v/>
      </c>
    </row>
    <row r="586">
      <c r="A586">
        <f>IF(screen_TA_reviewer_A!$A586="","",screen_TA_reviewer_A!$A586)</f>
        <v/>
      </c>
      <c r="B586">
        <f>IF(OR($A586="",screen_TA_reviewer_A!$C586=""),"",screen_TA_reviewer_A!$C586)</f>
        <v/>
      </c>
      <c r="C586">
        <f>IF(OR($A586="",screen_TA_reviewer_B!$C586=""),"",screen_TA_reviewer_B!$C586)</f>
        <v/>
      </c>
      <c r="D586">
        <f>IF(OR($A586="",screen_TA_reviewer_A!$D586=""),"",screen_TA_reviewer_A!$D586)</f>
        <v/>
      </c>
      <c r="E586">
        <f>IF(OR($A586="",screen_TA_reviewer_B!$D586=""),"",screen_TA_reviewer_B!$D586)</f>
        <v/>
      </c>
      <c r="F586">
        <f>IF(AND(B586&lt;&gt;"",C586&lt;&gt;""),1,"")</f>
        <v/>
      </c>
      <c r="G586">
        <f>IF(F586=1,IF(B586=C586,1,0),"")</f>
        <v/>
      </c>
      <c r="H586">
        <f>IF(B586="","",IFERROR(VLOOKUP(B586,lst_TA_binary_map_table,2,FALSE),"INVALID"))</f>
        <v/>
      </c>
      <c r="I586">
        <f>IF(C586="","",IFERROR(VLOOKUP(C586,lst_TA_binary_map_table,2,FALSE),"INVALID"))</f>
        <v/>
      </c>
      <c r="J586">
        <f>IF(F586=1,IF(H586=I586,1,0),"")</f>
        <v/>
      </c>
      <c r="K586">
        <f>IF(G586=0,1,"")</f>
        <v/>
      </c>
      <c r="L586">
        <f>IF(K586=1,COUNTIF($K$2:K586,1),"")</f>
        <v/>
      </c>
      <c r="N586" t="n">
        <v>585</v>
      </c>
      <c r="O586">
        <f>IFERROR(MATCH(N586,$L$2:$L$5001,0),"")</f>
        <v/>
      </c>
      <c r="P586">
        <f>IF(O586="","",INDEX($A$2:$A$5001,O586))</f>
        <v/>
      </c>
      <c r="Q586">
        <f>IF(O586="","",INDEX($B$2:$B$5001,O586))</f>
        <v/>
      </c>
      <c r="R586">
        <f>IF(O586="","",INDEX($C$2:$C$5001,O586))</f>
        <v/>
      </c>
      <c r="S586">
        <f>IF(O586="","",INDEX($D$2:$D$5001,O586))</f>
        <v/>
      </c>
      <c r="T586">
        <f>IF(O586="","",INDEX($E$2:$E$5001,O586))</f>
        <v/>
      </c>
    </row>
    <row r="587">
      <c r="A587">
        <f>IF(screen_TA_reviewer_A!$A587="","",screen_TA_reviewer_A!$A587)</f>
        <v/>
      </c>
      <c r="B587">
        <f>IF(OR($A587="",screen_TA_reviewer_A!$C587=""),"",screen_TA_reviewer_A!$C587)</f>
        <v/>
      </c>
      <c r="C587">
        <f>IF(OR($A587="",screen_TA_reviewer_B!$C587=""),"",screen_TA_reviewer_B!$C587)</f>
        <v/>
      </c>
      <c r="D587">
        <f>IF(OR($A587="",screen_TA_reviewer_A!$D587=""),"",screen_TA_reviewer_A!$D587)</f>
        <v/>
      </c>
      <c r="E587">
        <f>IF(OR($A587="",screen_TA_reviewer_B!$D587=""),"",screen_TA_reviewer_B!$D587)</f>
        <v/>
      </c>
      <c r="F587">
        <f>IF(AND(B587&lt;&gt;"",C587&lt;&gt;""),1,"")</f>
        <v/>
      </c>
      <c r="G587">
        <f>IF(F587=1,IF(B587=C587,1,0),"")</f>
        <v/>
      </c>
      <c r="H587">
        <f>IF(B587="","",IFERROR(VLOOKUP(B587,lst_TA_binary_map_table,2,FALSE),"INVALID"))</f>
        <v/>
      </c>
      <c r="I587">
        <f>IF(C587="","",IFERROR(VLOOKUP(C587,lst_TA_binary_map_table,2,FALSE),"INVALID"))</f>
        <v/>
      </c>
      <c r="J587">
        <f>IF(F587=1,IF(H587=I587,1,0),"")</f>
        <v/>
      </c>
      <c r="K587">
        <f>IF(G587=0,1,"")</f>
        <v/>
      </c>
      <c r="L587">
        <f>IF(K587=1,COUNTIF($K$2:K587,1),"")</f>
        <v/>
      </c>
      <c r="N587" t="n">
        <v>586</v>
      </c>
      <c r="O587">
        <f>IFERROR(MATCH(N587,$L$2:$L$5001,0),"")</f>
        <v/>
      </c>
      <c r="P587">
        <f>IF(O587="","",INDEX($A$2:$A$5001,O587))</f>
        <v/>
      </c>
      <c r="Q587">
        <f>IF(O587="","",INDEX($B$2:$B$5001,O587))</f>
        <v/>
      </c>
      <c r="R587">
        <f>IF(O587="","",INDEX($C$2:$C$5001,O587))</f>
        <v/>
      </c>
      <c r="S587">
        <f>IF(O587="","",INDEX($D$2:$D$5001,O587))</f>
        <v/>
      </c>
      <c r="T587">
        <f>IF(O587="","",INDEX($E$2:$E$5001,O587))</f>
        <v/>
      </c>
    </row>
    <row r="588">
      <c r="A588">
        <f>IF(screen_TA_reviewer_A!$A588="","",screen_TA_reviewer_A!$A588)</f>
        <v/>
      </c>
      <c r="B588">
        <f>IF(OR($A588="",screen_TA_reviewer_A!$C588=""),"",screen_TA_reviewer_A!$C588)</f>
        <v/>
      </c>
      <c r="C588">
        <f>IF(OR($A588="",screen_TA_reviewer_B!$C588=""),"",screen_TA_reviewer_B!$C588)</f>
        <v/>
      </c>
      <c r="D588">
        <f>IF(OR($A588="",screen_TA_reviewer_A!$D588=""),"",screen_TA_reviewer_A!$D588)</f>
        <v/>
      </c>
      <c r="E588">
        <f>IF(OR($A588="",screen_TA_reviewer_B!$D588=""),"",screen_TA_reviewer_B!$D588)</f>
        <v/>
      </c>
      <c r="F588">
        <f>IF(AND(B588&lt;&gt;"",C588&lt;&gt;""),1,"")</f>
        <v/>
      </c>
      <c r="G588">
        <f>IF(F588=1,IF(B588=C588,1,0),"")</f>
        <v/>
      </c>
      <c r="H588">
        <f>IF(B588="","",IFERROR(VLOOKUP(B588,lst_TA_binary_map_table,2,FALSE),"INVALID"))</f>
        <v/>
      </c>
      <c r="I588">
        <f>IF(C588="","",IFERROR(VLOOKUP(C588,lst_TA_binary_map_table,2,FALSE),"INVALID"))</f>
        <v/>
      </c>
      <c r="J588">
        <f>IF(F588=1,IF(H588=I588,1,0),"")</f>
        <v/>
      </c>
      <c r="K588">
        <f>IF(G588=0,1,"")</f>
        <v/>
      </c>
      <c r="L588">
        <f>IF(K588=1,COUNTIF($K$2:K588,1),"")</f>
        <v/>
      </c>
      <c r="N588" t="n">
        <v>587</v>
      </c>
      <c r="O588">
        <f>IFERROR(MATCH(N588,$L$2:$L$5001,0),"")</f>
        <v/>
      </c>
      <c r="P588">
        <f>IF(O588="","",INDEX($A$2:$A$5001,O588))</f>
        <v/>
      </c>
      <c r="Q588">
        <f>IF(O588="","",INDEX($B$2:$B$5001,O588))</f>
        <v/>
      </c>
      <c r="R588">
        <f>IF(O588="","",INDEX($C$2:$C$5001,O588))</f>
        <v/>
      </c>
      <c r="S588">
        <f>IF(O588="","",INDEX($D$2:$D$5001,O588))</f>
        <v/>
      </c>
      <c r="T588">
        <f>IF(O588="","",INDEX($E$2:$E$5001,O588))</f>
        <v/>
      </c>
    </row>
    <row r="589">
      <c r="A589">
        <f>IF(screen_TA_reviewer_A!$A589="","",screen_TA_reviewer_A!$A589)</f>
        <v/>
      </c>
      <c r="B589">
        <f>IF(OR($A589="",screen_TA_reviewer_A!$C589=""),"",screen_TA_reviewer_A!$C589)</f>
        <v/>
      </c>
      <c r="C589">
        <f>IF(OR($A589="",screen_TA_reviewer_B!$C589=""),"",screen_TA_reviewer_B!$C589)</f>
        <v/>
      </c>
      <c r="D589">
        <f>IF(OR($A589="",screen_TA_reviewer_A!$D589=""),"",screen_TA_reviewer_A!$D589)</f>
        <v/>
      </c>
      <c r="E589">
        <f>IF(OR($A589="",screen_TA_reviewer_B!$D589=""),"",screen_TA_reviewer_B!$D589)</f>
        <v/>
      </c>
      <c r="F589">
        <f>IF(AND(B589&lt;&gt;"",C589&lt;&gt;""),1,"")</f>
        <v/>
      </c>
      <c r="G589">
        <f>IF(F589=1,IF(B589=C589,1,0),"")</f>
        <v/>
      </c>
      <c r="H589">
        <f>IF(B589="","",IFERROR(VLOOKUP(B589,lst_TA_binary_map_table,2,FALSE),"INVALID"))</f>
        <v/>
      </c>
      <c r="I589">
        <f>IF(C589="","",IFERROR(VLOOKUP(C589,lst_TA_binary_map_table,2,FALSE),"INVALID"))</f>
        <v/>
      </c>
      <c r="J589">
        <f>IF(F589=1,IF(H589=I589,1,0),"")</f>
        <v/>
      </c>
      <c r="K589">
        <f>IF(G589=0,1,"")</f>
        <v/>
      </c>
      <c r="L589">
        <f>IF(K589=1,COUNTIF($K$2:K589,1),"")</f>
        <v/>
      </c>
      <c r="N589" t="n">
        <v>588</v>
      </c>
      <c r="O589">
        <f>IFERROR(MATCH(N589,$L$2:$L$5001,0),"")</f>
        <v/>
      </c>
      <c r="P589">
        <f>IF(O589="","",INDEX($A$2:$A$5001,O589))</f>
        <v/>
      </c>
      <c r="Q589">
        <f>IF(O589="","",INDEX($B$2:$B$5001,O589))</f>
        <v/>
      </c>
      <c r="R589">
        <f>IF(O589="","",INDEX($C$2:$C$5001,O589))</f>
        <v/>
      </c>
      <c r="S589">
        <f>IF(O589="","",INDEX($D$2:$D$5001,O589))</f>
        <v/>
      </c>
      <c r="T589">
        <f>IF(O589="","",INDEX($E$2:$E$5001,O589))</f>
        <v/>
      </c>
    </row>
    <row r="590">
      <c r="A590">
        <f>IF(screen_TA_reviewer_A!$A590="","",screen_TA_reviewer_A!$A590)</f>
        <v/>
      </c>
      <c r="B590">
        <f>IF(OR($A590="",screen_TA_reviewer_A!$C590=""),"",screen_TA_reviewer_A!$C590)</f>
        <v/>
      </c>
      <c r="C590">
        <f>IF(OR($A590="",screen_TA_reviewer_B!$C590=""),"",screen_TA_reviewer_B!$C590)</f>
        <v/>
      </c>
      <c r="D590">
        <f>IF(OR($A590="",screen_TA_reviewer_A!$D590=""),"",screen_TA_reviewer_A!$D590)</f>
        <v/>
      </c>
      <c r="E590">
        <f>IF(OR($A590="",screen_TA_reviewer_B!$D590=""),"",screen_TA_reviewer_B!$D590)</f>
        <v/>
      </c>
      <c r="F590">
        <f>IF(AND(B590&lt;&gt;"",C590&lt;&gt;""),1,"")</f>
        <v/>
      </c>
      <c r="G590">
        <f>IF(F590=1,IF(B590=C590,1,0),"")</f>
        <v/>
      </c>
      <c r="H590">
        <f>IF(B590="","",IFERROR(VLOOKUP(B590,lst_TA_binary_map_table,2,FALSE),"INVALID"))</f>
        <v/>
      </c>
      <c r="I590">
        <f>IF(C590="","",IFERROR(VLOOKUP(C590,lst_TA_binary_map_table,2,FALSE),"INVALID"))</f>
        <v/>
      </c>
      <c r="J590">
        <f>IF(F590=1,IF(H590=I590,1,0),"")</f>
        <v/>
      </c>
      <c r="K590">
        <f>IF(G590=0,1,"")</f>
        <v/>
      </c>
      <c r="L590">
        <f>IF(K590=1,COUNTIF($K$2:K590,1),"")</f>
        <v/>
      </c>
      <c r="N590" t="n">
        <v>589</v>
      </c>
      <c r="O590">
        <f>IFERROR(MATCH(N590,$L$2:$L$5001,0),"")</f>
        <v/>
      </c>
      <c r="P590">
        <f>IF(O590="","",INDEX($A$2:$A$5001,O590))</f>
        <v/>
      </c>
      <c r="Q590">
        <f>IF(O590="","",INDEX($B$2:$B$5001,O590))</f>
        <v/>
      </c>
      <c r="R590">
        <f>IF(O590="","",INDEX($C$2:$C$5001,O590))</f>
        <v/>
      </c>
      <c r="S590">
        <f>IF(O590="","",INDEX($D$2:$D$5001,O590))</f>
        <v/>
      </c>
      <c r="T590">
        <f>IF(O590="","",INDEX($E$2:$E$5001,O590))</f>
        <v/>
      </c>
    </row>
    <row r="591">
      <c r="A591">
        <f>IF(screen_TA_reviewer_A!$A591="","",screen_TA_reviewer_A!$A591)</f>
        <v/>
      </c>
      <c r="B591">
        <f>IF(OR($A591="",screen_TA_reviewer_A!$C591=""),"",screen_TA_reviewer_A!$C591)</f>
        <v/>
      </c>
      <c r="C591">
        <f>IF(OR($A591="",screen_TA_reviewer_B!$C591=""),"",screen_TA_reviewer_B!$C591)</f>
        <v/>
      </c>
      <c r="D591">
        <f>IF(OR($A591="",screen_TA_reviewer_A!$D591=""),"",screen_TA_reviewer_A!$D591)</f>
        <v/>
      </c>
      <c r="E591">
        <f>IF(OR($A591="",screen_TA_reviewer_B!$D591=""),"",screen_TA_reviewer_B!$D591)</f>
        <v/>
      </c>
      <c r="F591">
        <f>IF(AND(B591&lt;&gt;"",C591&lt;&gt;""),1,"")</f>
        <v/>
      </c>
      <c r="G591">
        <f>IF(F591=1,IF(B591=C591,1,0),"")</f>
        <v/>
      </c>
      <c r="H591">
        <f>IF(B591="","",IFERROR(VLOOKUP(B591,lst_TA_binary_map_table,2,FALSE),"INVALID"))</f>
        <v/>
      </c>
      <c r="I591">
        <f>IF(C591="","",IFERROR(VLOOKUP(C591,lst_TA_binary_map_table,2,FALSE),"INVALID"))</f>
        <v/>
      </c>
      <c r="J591">
        <f>IF(F591=1,IF(H591=I591,1,0),"")</f>
        <v/>
      </c>
      <c r="K591">
        <f>IF(G591=0,1,"")</f>
        <v/>
      </c>
      <c r="L591">
        <f>IF(K591=1,COUNTIF($K$2:K591,1),"")</f>
        <v/>
      </c>
      <c r="N591" t="n">
        <v>590</v>
      </c>
      <c r="O591">
        <f>IFERROR(MATCH(N591,$L$2:$L$5001,0),"")</f>
        <v/>
      </c>
      <c r="P591">
        <f>IF(O591="","",INDEX($A$2:$A$5001,O591))</f>
        <v/>
      </c>
      <c r="Q591">
        <f>IF(O591="","",INDEX($B$2:$B$5001,O591))</f>
        <v/>
      </c>
      <c r="R591">
        <f>IF(O591="","",INDEX($C$2:$C$5001,O591))</f>
        <v/>
      </c>
      <c r="S591">
        <f>IF(O591="","",INDEX($D$2:$D$5001,O591))</f>
        <v/>
      </c>
      <c r="T591">
        <f>IF(O591="","",INDEX($E$2:$E$5001,O591))</f>
        <v/>
      </c>
    </row>
    <row r="592">
      <c r="A592">
        <f>IF(screen_TA_reviewer_A!$A592="","",screen_TA_reviewer_A!$A592)</f>
        <v/>
      </c>
      <c r="B592">
        <f>IF(OR($A592="",screen_TA_reviewer_A!$C592=""),"",screen_TA_reviewer_A!$C592)</f>
        <v/>
      </c>
      <c r="C592">
        <f>IF(OR($A592="",screen_TA_reviewer_B!$C592=""),"",screen_TA_reviewer_B!$C592)</f>
        <v/>
      </c>
      <c r="D592">
        <f>IF(OR($A592="",screen_TA_reviewer_A!$D592=""),"",screen_TA_reviewer_A!$D592)</f>
        <v/>
      </c>
      <c r="E592">
        <f>IF(OR($A592="",screen_TA_reviewer_B!$D592=""),"",screen_TA_reviewer_B!$D592)</f>
        <v/>
      </c>
      <c r="F592">
        <f>IF(AND(B592&lt;&gt;"",C592&lt;&gt;""),1,"")</f>
        <v/>
      </c>
      <c r="G592">
        <f>IF(F592=1,IF(B592=C592,1,0),"")</f>
        <v/>
      </c>
      <c r="H592">
        <f>IF(B592="","",IFERROR(VLOOKUP(B592,lst_TA_binary_map_table,2,FALSE),"INVALID"))</f>
        <v/>
      </c>
      <c r="I592">
        <f>IF(C592="","",IFERROR(VLOOKUP(C592,lst_TA_binary_map_table,2,FALSE),"INVALID"))</f>
        <v/>
      </c>
      <c r="J592">
        <f>IF(F592=1,IF(H592=I592,1,0),"")</f>
        <v/>
      </c>
      <c r="K592">
        <f>IF(G592=0,1,"")</f>
        <v/>
      </c>
      <c r="L592">
        <f>IF(K592=1,COUNTIF($K$2:K592,1),"")</f>
        <v/>
      </c>
      <c r="N592" t="n">
        <v>591</v>
      </c>
      <c r="O592">
        <f>IFERROR(MATCH(N592,$L$2:$L$5001,0),"")</f>
        <v/>
      </c>
      <c r="P592">
        <f>IF(O592="","",INDEX($A$2:$A$5001,O592))</f>
        <v/>
      </c>
      <c r="Q592">
        <f>IF(O592="","",INDEX($B$2:$B$5001,O592))</f>
        <v/>
      </c>
      <c r="R592">
        <f>IF(O592="","",INDEX($C$2:$C$5001,O592))</f>
        <v/>
      </c>
      <c r="S592">
        <f>IF(O592="","",INDEX($D$2:$D$5001,O592))</f>
        <v/>
      </c>
      <c r="T592">
        <f>IF(O592="","",INDEX($E$2:$E$5001,O592))</f>
        <v/>
      </c>
    </row>
    <row r="593">
      <c r="A593">
        <f>IF(screen_TA_reviewer_A!$A593="","",screen_TA_reviewer_A!$A593)</f>
        <v/>
      </c>
      <c r="B593">
        <f>IF(OR($A593="",screen_TA_reviewer_A!$C593=""),"",screen_TA_reviewer_A!$C593)</f>
        <v/>
      </c>
      <c r="C593">
        <f>IF(OR($A593="",screen_TA_reviewer_B!$C593=""),"",screen_TA_reviewer_B!$C593)</f>
        <v/>
      </c>
      <c r="D593">
        <f>IF(OR($A593="",screen_TA_reviewer_A!$D593=""),"",screen_TA_reviewer_A!$D593)</f>
        <v/>
      </c>
      <c r="E593">
        <f>IF(OR($A593="",screen_TA_reviewer_B!$D593=""),"",screen_TA_reviewer_B!$D593)</f>
        <v/>
      </c>
      <c r="F593">
        <f>IF(AND(B593&lt;&gt;"",C593&lt;&gt;""),1,"")</f>
        <v/>
      </c>
      <c r="G593">
        <f>IF(F593=1,IF(B593=C593,1,0),"")</f>
        <v/>
      </c>
      <c r="H593">
        <f>IF(B593="","",IFERROR(VLOOKUP(B593,lst_TA_binary_map_table,2,FALSE),"INVALID"))</f>
        <v/>
      </c>
      <c r="I593">
        <f>IF(C593="","",IFERROR(VLOOKUP(C593,lst_TA_binary_map_table,2,FALSE),"INVALID"))</f>
        <v/>
      </c>
      <c r="J593">
        <f>IF(F593=1,IF(H593=I593,1,0),"")</f>
        <v/>
      </c>
      <c r="K593">
        <f>IF(G593=0,1,"")</f>
        <v/>
      </c>
      <c r="L593">
        <f>IF(K593=1,COUNTIF($K$2:K593,1),"")</f>
        <v/>
      </c>
      <c r="N593" t="n">
        <v>592</v>
      </c>
      <c r="O593">
        <f>IFERROR(MATCH(N593,$L$2:$L$5001,0),"")</f>
        <v/>
      </c>
      <c r="P593">
        <f>IF(O593="","",INDEX($A$2:$A$5001,O593))</f>
        <v/>
      </c>
      <c r="Q593">
        <f>IF(O593="","",INDEX($B$2:$B$5001,O593))</f>
        <v/>
      </c>
      <c r="R593">
        <f>IF(O593="","",INDEX($C$2:$C$5001,O593))</f>
        <v/>
      </c>
      <c r="S593">
        <f>IF(O593="","",INDEX($D$2:$D$5001,O593))</f>
        <v/>
      </c>
      <c r="T593">
        <f>IF(O593="","",INDEX($E$2:$E$5001,O593))</f>
        <v/>
      </c>
    </row>
    <row r="594">
      <c r="A594">
        <f>IF(screen_TA_reviewer_A!$A594="","",screen_TA_reviewer_A!$A594)</f>
        <v/>
      </c>
      <c r="B594">
        <f>IF(OR($A594="",screen_TA_reviewer_A!$C594=""),"",screen_TA_reviewer_A!$C594)</f>
        <v/>
      </c>
      <c r="C594">
        <f>IF(OR($A594="",screen_TA_reviewer_B!$C594=""),"",screen_TA_reviewer_B!$C594)</f>
        <v/>
      </c>
      <c r="D594">
        <f>IF(OR($A594="",screen_TA_reviewer_A!$D594=""),"",screen_TA_reviewer_A!$D594)</f>
        <v/>
      </c>
      <c r="E594">
        <f>IF(OR($A594="",screen_TA_reviewer_B!$D594=""),"",screen_TA_reviewer_B!$D594)</f>
        <v/>
      </c>
      <c r="F594">
        <f>IF(AND(B594&lt;&gt;"",C594&lt;&gt;""),1,"")</f>
        <v/>
      </c>
      <c r="G594">
        <f>IF(F594=1,IF(B594=C594,1,0),"")</f>
        <v/>
      </c>
      <c r="H594">
        <f>IF(B594="","",IFERROR(VLOOKUP(B594,lst_TA_binary_map_table,2,FALSE),"INVALID"))</f>
        <v/>
      </c>
      <c r="I594">
        <f>IF(C594="","",IFERROR(VLOOKUP(C594,lst_TA_binary_map_table,2,FALSE),"INVALID"))</f>
        <v/>
      </c>
      <c r="J594">
        <f>IF(F594=1,IF(H594=I594,1,0),"")</f>
        <v/>
      </c>
      <c r="K594">
        <f>IF(G594=0,1,"")</f>
        <v/>
      </c>
      <c r="L594">
        <f>IF(K594=1,COUNTIF($K$2:K594,1),"")</f>
        <v/>
      </c>
      <c r="N594" t="n">
        <v>593</v>
      </c>
      <c r="O594">
        <f>IFERROR(MATCH(N594,$L$2:$L$5001,0),"")</f>
        <v/>
      </c>
      <c r="P594">
        <f>IF(O594="","",INDEX($A$2:$A$5001,O594))</f>
        <v/>
      </c>
      <c r="Q594">
        <f>IF(O594="","",INDEX($B$2:$B$5001,O594))</f>
        <v/>
      </c>
      <c r="R594">
        <f>IF(O594="","",INDEX($C$2:$C$5001,O594))</f>
        <v/>
      </c>
      <c r="S594">
        <f>IF(O594="","",INDEX($D$2:$D$5001,O594))</f>
        <v/>
      </c>
      <c r="T594">
        <f>IF(O594="","",INDEX($E$2:$E$5001,O594))</f>
        <v/>
      </c>
    </row>
    <row r="595">
      <c r="A595">
        <f>IF(screen_TA_reviewer_A!$A595="","",screen_TA_reviewer_A!$A595)</f>
        <v/>
      </c>
      <c r="B595">
        <f>IF(OR($A595="",screen_TA_reviewer_A!$C595=""),"",screen_TA_reviewer_A!$C595)</f>
        <v/>
      </c>
      <c r="C595">
        <f>IF(OR($A595="",screen_TA_reviewer_B!$C595=""),"",screen_TA_reviewer_B!$C595)</f>
        <v/>
      </c>
      <c r="D595">
        <f>IF(OR($A595="",screen_TA_reviewer_A!$D595=""),"",screen_TA_reviewer_A!$D595)</f>
        <v/>
      </c>
      <c r="E595">
        <f>IF(OR($A595="",screen_TA_reviewer_B!$D595=""),"",screen_TA_reviewer_B!$D595)</f>
        <v/>
      </c>
      <c r="F595">
        <f>IF(AND(B595&lt;&gt;"",C595&lt;&gt;""),1,"")</f>
        <v/>
      </c>
      <c r="G595">
        <f>IF(F595=1,IF(B595=C595,1,0),"")</f>
        <v/>
      </c>
      <c r="H595">
        <f>IF(B595="","",IFERROR(VLOOKUP(B595,lst_TA_binary_map_table,2,FALSE),"INVALID"))</f>
        <v/>
      </c>
      <c r="I595">
        <f>IF(C595="","",IFERROR(VLOOKUP(C595,lst_TA_binary_map_table,2,FALSE),"INVALID"))</f>
        <v/>
      </c>
      <c r="J595">
        <f>IF(F595=1,IF(H595=I595,1,0),"")</f>
        <v/>
      </c>
      <c r="K595">
        <f>IF(G595=0,1,"")</f>
        <v/>
      </c>
      <c r="L595">
        <f>IF(K595=1,COUNTIF($K$2:K595,1),"")</f>
        <v/>
      </c>
      <c r="N595" t="n">
        <v>594</v>
      </c>
      <c r="O595">
        <f>IFERROR(MATCH(N595,$L$2:$L$5001,0),"")</f>
        <v/>
      </c>
      <c r="P595">
        <f>IF(O595="","",INDEX($A$2:$A$5001,O595))</f>
        <v/>
      </c>
      <c r="Q595">
        <f>IF(O595="","",INDEX($B$2:$B$5001,O595))</f>
        <v/>
      </c>
      <c r="R595">
        <f>IF(O595="","",INDEX($C$2:$C$5001,O595))</f>
        <v/>
      </c>
      <c r="S595">
        <f>IF(O595="","",INDEX($D$2:$D$5001,O595))</f>
        <v/>
      </c>
      <c r="T595">
        <f>IF(O595="","",INDEX($E$2:$E$5001,O595))</f>
        <v/>
      </c>
    </row>
    <row r="596">
      <c r="A596">
        <f>IF(screen_TA_reviewer_A!$A596="","",screen_TA_reviewer_A!$A596)</f>
        <v/>
      </c>
      <c r="B596">
        <f>IF(OR($A596="",screen_TA_reviewer_A!$C596=""),"",screen_TA_reviewer_A!$C596)</f>
        <v/>
      </c>
      <c r="C596">
        <f>IF(OR($A596="",screen_TA_reviewer_B!$C596=""),"",screen_TA_reviewer_B!$C596)</f>
        <v/>
      </c>
      <c r="D596">
        <f>IF(OR($A596="",screen_TA_reviewer_A!$D596=""),"",screen_TA_reviewer_A!$D596)</f>
        <v/>
      </c>
      <c r="E596">
        <f>IF(OR($A596="",screen_TA_reviewer_B!$D596=""),"",screen_TA_reviewer_B!$D596)</f>
        <v/>
      </c>
      <c r="F596">
        <f>IF(AND(B596&lt;&gt;"",C596&lt;&gt;""),1,"")</f>
        <v/>
      </c>
      <c r="G596">
        <f>IF(F596=1,IF(B596=C596,1,0),"")</f>
        <v/>
      </c>
      <c r="H596">
        <f>IF(B596="","",IFERROR(VLOOKUP(B596,lst_TA_binary_map_table,2,FALSE),"INVALID"))</f>
        <v/>
      </c>
      <c r="I596">
        <f>IF(C596="","",IFERROR(VLOOKUP(C596,lst_TA_binary_map_table,2,FALSE),"INVALID"))</f>
        <v/>
      </c>
      <c r="J596">
        <f>IF(F596=1,IF(H596=I596,1,0),"")</f>
        <v/>
      </c>
      <c r="K596">
        <f>IF(G596=0,1,"")</f>
        <v/>
      </c>
      <c r="L596">
        <f>IF(K596=1,COUNTIF($K$2:K596,1),"")</f>
        <v/>
      </c>
      <c r="N596" t="n">
        <v>595</v>
      </c>
      <c r="O596">
        <f>IFERROR(MATCH(N596,$L$2:$L$5001,0),"")</f>
        <v/>
      </c>
      <c r="P596">
        <f>IF(O596="","",INDEX($A$2:$A$5001,O596))</f>
        <v/>
      </c>
      <c r="Q596">
        <f>IF(O596="","",INDEX($B$2:$B$5001,O596))</f>
        <v/>
      </c>
      <c r="R596">
        <f>IF(O596="","",INDEX($C$2:$C$5001,O596))</f>
        <v/>
      </c>
      <c r="S596">
        <f>IF(O596="","",INDEX($D$2:$D$5001,O596))</f>
        <v/>
      </c>
      <c r="T596">
        <f>IF(O596="","",INDEX($E$2:$E$5001,O596))</f>
        <v/>
      </c>
    </row>
    <row r="597">
      <c r="A597">
        <f>IF(screen_TA_reviewer_A!$A597="","",screen_TA_reviewer_A!$A597)</f>
        <v/>
      </c>
      <c r="B597">
        <f>IF(OR($A597="",screen_TA_reviewer_A!$C597=""),"",screen_TA_reviewer_A!$C597)</f>
        <v/>
      </c>
      <c r="C597">
        <f>IF(OR($A597="",screen_TA_reviewer_B!$C597=""),"",screen_TA_reviewer_B!$C597)</f>
        <v/>
      </c>
      <c r="D597">
        <f>IF(OR($A597="",screen_TA_reviewer_A!$D597=""),"",screen_TA_reviewer_A!$D597)</f>
        <v/>
      </c>
      <c r="E597">
        <f>IF(OR($A597="",screen_TA_reviewer_B!$D597=""),"",screen_TA_reviewer_B!$D597)</f>
        <v/>
      </c>
      <c r="F597">
        <f>IF(AND(B597&lt;&gt;"",C597&lt;&gt;""),1,"")</f>
        <v/>
      </c>
      <c r="G597">
        <f>IF(F597=1,IF(B597=C597,1,0),"")</f>
        <v/>
      </c>
      <c r="H597">
        <f>IF(B597="","",IFERROR(VLOOKUP(B597,lst_TA_binary_map_table,2,FALSE),"INVALID"))</f>
        <v/>
      </c>
      <c r="I597">
        <f>IF(C597="","",IFERROR(VLOOKUP(C597,lst_TA_binary_map_table,2,FALSE),"INVALID"))</f>
        <v/>
      </c>
      <c r="J597">
        <f>IF(F597=1,IF(H597=I597,1,0),"")</f>
        <v/>
      </c>
      <c r="K597">
        <f>IF(G597=0,1,"")</f>
        <v/>
      </c>
      <c r="L597">
        <f>IF(K597=1,COUNTIF($K$2:K597,1),"")</f>
        <v/>
      </c>
      <c r="N597" t="n">
        <v>596</v>
      </c>
      <c r="O597">
        <f>IFERROR(MATCH(N597,$L$2:$L$5001,0),"")</f>
        <v/>
      </c>
      <c r="P597">
        <f>IF(O597="","",INDEX($A$2:$A$5001,O597))</f>
        <v/>
      </c>
      <c r="Q597">
        <f>IF(O597="","",INDEX($B$2:$B$5001,O597))</f>
        <v/>
      </c>
      <c r="R597">
        <f>IF(O597="","",INDEX($C$2:$C$5001,O597))</f>
        <v/>
      </c>
      <c r="S597">
        <f>IF(O597="","",INDEX($D$2:$D$5001,O597))</f>
        <v/>
      </c>
      <c r="T597">
        <f>IF(O597="","",INDEX($E$2:$E$5001,O597))</f>
        <v/>
      </c>
    </row>
    <row r="598">
      <c r="A598">
        <f>IF(screen_TA_reviewer_A!$A598="","",screen_TA_reviewer_A!$A598)</f>
        <v/>
      </c>
      <c r="B598">
        <f>IF(OR($A598="",screen_TA_reviewer_A!$C598=""),"",screen_TA_reviewer_A!$C598)</f>
        <v/>
      </c>
      <c r="C598">
        <f>IF(OR($A598="",screen_TA_reviewer_B!$C598=""),"",screen_TA_reviewer_B!$C598)</f>
        <v/>
      </c>
      <c r="D598">
        <f>IF(OR($A598="",screen_TA_reviewer_A!$D598=""),"",screen_TA_reviewer_A!$D598)</f>
        <v/>
      </c>
      <c r="E598">
        <f>IF(OR($A598="",screen_TA_reviewer_B!$D598=""),"",screen_TA_reviewer_B!$D598)</f>
        <v/>
      </c>
      <c r="F598">
        <f>IF(AND(B598&lt;&gt;"",C598&lt;&gt;""),1,"")</f>
        <v/>
      </c>
      <c r="G598">
        <f>IF(F598=1,IF(B598=C598,1,0),"")</f>
        <v/>
      </c>
      <c r="H598">
        <f>IF(B598="","",IFERROR(VLOOKUP(B598,lst_TA_binary_map_table,2,FALSE),"INVALID"))</f>
        <v/>
      </c>
      <c r="I598">
        <f>IF(C598="","",IFERROR(VLOOKUP(C598,lst_TA_binary_map_table,2,FALSE),"INVALID"))</f>
        <v/>
      </c>
      <c r="J598">
        <f>IF(F598=1,IF(H598=I598,1,0),"")</f>
        <v/>
      </c>
      <c r="K598">
        <f>IF(G598=0,1,"")</f>
        <v/>
      </c>
      <c r="L598">
        <f>IF(K598=1,COUNTIF($K$2:K598,1),"")</f>
        <v/>
      </c>
      <c r="N598" t="n">
        <v>597</v>
      </c>
      <c r="O598">
        <f>IFERROR(MATCH(N598,$L$2:$L$5001,0),"")</f>
        <v/>
      </c>
      <c r="P598">
        <f>IF(O598="","",INDEX($A$2:$A$5001,O598))</f>
        <v/>
      </c>
      <c r="Q598">
        <f>IF(O598="","",INDEX($B$2:$B$5001,O598))</f>
        <v/>
      </c>
      <c r="R598">
        <f>IF(O598="","",INDEX($C$2:$C$5001,O598))</f>
        <v/>
      </c>
      <c r="S598">
        <f>IF(O598="","",INDEX($D$2:$D$5001,O598))</f>
        <v/>
      </c>
      <c r="T598">
        <f>IF(O598="","",INDEX($E$2:$E$5001,O598))</f>
        <v/>
      </c>
    </row>
    <row r="599">
      <c r="A599">
        <f>IF(screen_TA_reviewer_A!$A599="","",screen_TA_reviewer_A!$A599)</f>
        <v/>
      </c>
      <c r="B599">
        <f>IF(OR($A599="",screen_TA_reviewer_A!$C599=""),"",screen_TA_reviewer_A!$C599)</f>
        <v/>
      </c>
      <c r="C599">
        <f>IF(OR($A599="",screen_TA_reviewer_B!$C599=""),"",screen_TA_reviewer_B!$C599)</f>
        <v/>
      </c>
      <c r="D599">
        <f>IF(OR($A599="",screen_TA_reviewer_A!$D599=""),"",screen_TA_reviewer_A!$D599)</f>
        <v/>
      </c>
      <c r="E599">
        <f>IF(OR($A599="",screen_TA_reviewer_B!$D599=""),"",screen_TA_reviewer_B!$D599)</f>
        <v/>
      </c>
      <c r="F599">
        <f>IF(AND(B599&lt;&gt;"",C599&lt;&gt;""),1,"")</f>
        <v/>
      </c>
      <c r="G599">
        <f>IF(F599=1,IF(B599=C599,1,0),"")</f>
        <v/>
      </c>
      <c r="H599">
        <f>IF(B599="","",IFERROR(VLOOKUP(B599,lst_TA_binary_map_table,2,FALSE),"INVALID"))</f>
        <v/>
      </c>
      <c r="I599">
        <f>IF(C599="","",IFERROR(VLOOKUP(C599,lst_TA_binary_map_table,2,FALSE),"INVALID"))</f>
        <v/>
      </c>
      <c r="J599">
        <f>IF(F599=1,IF(H599=I599,1,0),"")</f>
        <v/>
      </c>
      <c r="K599">
        <f>IF(G599=0,1,"")</f>
        <v/>
      </c>
      <c r="L599">
        <f>IF(K599=1,COUNTIF($K$2:K599,1),"")</f>
        <v/>
      </c>
      <c r="N599" t="n">
        <v>598</v>
      </c>
      <c r="O599">
        <f>IFERROR(MATCH(N599,$L$2:$L$5001,0),"")</f>
        <v/>
      </c>
      <c r="P599">
        <f>IF(O599="","",INDEX($A$2:$A$5001,O599))</f>
        <v/>
      </c>
      <c r="Q599">
        <f>IF(O599="","",INDEX($B$2:$B$5001,O599))</f>
        <v/>
      </c>
      <c r="R599">
        <f>IF(O599="","",INDEX($C$2:$C$5001,O599))</f>
        <v/>
      </c>
      <c r="S599">
        <f>IF(O599="","",INDEX($D$2:$D$5001,O599))</f>
        <v/>
      </c>
      <c r="T599">
        <f>IF(O599="","",INDEX($E$2:$E$5001,O599))</f>
        <v/>
      </c>
    </row>
    <row r="600">
      <c r="A600">
        <f>IF(screen_TA_reviewer_A!$A600="","",screen_TA_reviewer_A!$A600)</f>
        <v/>
      </c>
      <c r="B600">
        <f>IF(OR($A600="",screen_TA_reviewer_A!$C600=""),"",screen_TA_reviewer_A!$C600)</f>
        <v/>
      </c>
      <c r="C600">
        <f>IF(OR($A600="",screen_TA_reviewer_B!$C600=""),"",screen_TA_reviewer_B!$C600)</f>
        <v/>
      </c>
      <c r="D600">
        <f>IF(OR($A600="",screen_TA_reviewer_A!$D600=""),"",screen_TA_reviewer_A!$D600)</f>
        <v/>
      </c>
      <c r="E600">
        <f>IF(OR($A600="",screen_TA_reviewer_B!$D600=""),"",screen_TA_reviewer_B!$D600)</f>
        <v/>
      </c>
      <c r="F600">
        <f>IF(AND(B600&lt;&gt;"",C600&lt;&gt;""),1,"")</f>
        <v/>
      </c>
      <c r="G600">
        <f>IF(F600=1,IF(B600=C600,1,0),"")</f>
        <v/>
      </c>
      <c r="H600">
        <f>IF(B600="","",IFERROR(VLOOKUP(B600,lst_TA_binary_map_table,2,FALSE),"INVALID"))</f>
        <v/>
      </c>
      <c r="I600">
        <f>IF(C600="","",IFERROR(VLOOKUP(C600,lst_TA_binary_map_table,2,FALSE),"INVALID"))</f>
        <v/>
      </c>
      <c r="J600">
        <f>IF(F600=1,IF(H600=I600,1,0),"")</f>
        <v/>
      </c>
      <c r="K600">
        <f>IF(G600=0,1,"")</f>
        <v/>
      </c>
      <c r="L600">
        <f>IF(K600=1,COUNTIF($K$2:K600,1),"")</f>
        <v/>
      </c>
      <c r="N600" t="n">
        <v>599</v>
      </c>
      <c r="O600">
        <f>IFERROR(MATCH(N600,$L$2:$L$5001,0),"")</f>
        <v/>
      </c>
      <c r="P600">
        <f>IF(O600="","",INDEX($A$2:$A$5001,O600))</f>
        <v/>
      </c>
      <c r="Q600">
        <f>IF(O600="","",INDEX($B$2:$B$5001,O600))</f>
        <v/>
      </c>
      <c r="R600">
        <f>IF(O600="","",INDEX($C$2:$C$5001,O600))</f>
        <v/>
      </c>
      <c r="S600">
        <f>IF(O600="","",INDEX($D$2:$D$5001,O600))</f>
        <v/>
      </c>
      <c r="T600">
        <f>IF(O600="","",INDEX($E$2:$E$5001,O600))</f>
        <v/>
      </c>
    </row>
    <row r="601">
      <c r="A601">
        <f>IF(screen_TA_reviewer_A!$A601="","",screen_TA_reviewer_A!$A601)</f>
        <v/>
      </c>
      <c r="B601">
        <f>IF(OR($A601="",screen_TA_reviewer_A!$C601=""),"",screen_TA_reviewer_A!$C601)</f>
        <v/>
      </c>
      <c r="C601">
        <f>IF(OR($A601="",screen_TA_reviewer_B!$C601=""),"",screen_TA_reviewer_B!$C601)</f>
        <v/>
      </c>
      <c r="D601">
        <f>IF(OR($A601="",screen_TA_reviewer_A!$D601=""),"",screen_TA_reviewer_A!$D601)</f>
        <v/>
      </c>
      <c r="E601">
        <f>IF(OR($A601="",screen_TA_reviewer_B!$D601=""),"",screen_TA_reviewer_B!$D601)</f>
        <v/>
      </c>
      <c r="F601">
        <f>IF(AND(B601&lt;&gt;"",C601&lt;&gt;""),1,"")</f>
        <v/>
      </c>
      <c r="G601">
        <f>IF(F601=1,IF(B601=C601,1,0),"")</f>
        <v/>
      </c>
      <c r="H601">
        <f>IF(B601="","",IFERROR(VLOOKUP(B601,lst_TA_binary_map_table,2,FALSE),"INVALID"))</f>
        <v/>
      </c>
      <c r="I601">
        <f>IF(C601="","",IFERROR(VLOOKUP(C601,lst_TA_binary_map_table,2,FALSE),"INVALID"))</f>
        <v/>
      </c>
      <c r="J601">
        <f>IF(F601=1,IF(H601=I601,1,0),"")</f>
        <v/>
      </c>
      <c r="K601">
        <f>IF(G601=0,1,"")</f>
        <v/>
      </c>
      <c r="L601">
        <f>IF(K601=1,COUNTIF($K$2:K601,1),"")</f>
        <v/>
      </c>
      <c r="N601" t="n">
        <v>600</v>
      </c>
      <c r="O601">
        <f>IFERROR(MATCH(N601,$L$2:$L$5001,0),"")</f>
        <v/>
      </c>
      <c r="P601">
        <f>IF(O601="","",INDEX($A$2:$A$5001,O601))</f>
        <v/>
      </c>
      <c r="Q601">
        <f>IF(O601="","",INDEX($B$2:$B$5001,O601))</f>
        <v/>
      </c>
      <c r="R601">
        <f>IF(O601="","",INDEX($C$2:$C$5001,O601))</f>
        <v/>
      </c>
      <c r="S601">
        <f>IF(O601="","",INDEX($D$2:$D$5001,O601))</f>
        <v/>
      </c>
      <c r="T601">
        <f>IF(O601="","",INDEX($E$2:$E$5001,O601))</f>
        <v/>
      </c>
    </row>
    <row r="602">
      <c r="A602">
        <f>IF(screen_TA_reviewer_A!$A602="","",screen_TA_reviewer_A!$A602)</f>
        <v/>
      </c>
      <c r="B602">
        <f>IF(OR($A602="",screen_TA_reviewer_A!$C602=""),"",screen_TA_reviewer_A!$C602)</f>
        <v/>
      </c>
      <c r="C602">
        <f>IF(OR($A602="",screen_TA_reviewer_B!$C602=""),"",screen_TA_reviewer_B!$C602)</f>
        <v/>
      </c>
      <c r="D602">
        <f>IF(OR($A602="",screen_TA_reviewer_A!$D602=""),"",screen_TA_reviewer_A!$D602)</f>
        <v/>
      </c>
      <c r="E602">
        <f>IF(OR($A602="",screen_TA_reviewer_B!$D602=""),"",screen_TA_reviewer_B!$D602)</f>
        <v/>
      </c>
      <c r="F602">
        <f>IF(AND(B602&lt;&gt;"",C602&lt;&gt;""),1,"")</f>
        <v/>
      </c>
      <c r="G602">
        <f>IF(F602=1,IF(B602=C602,1,0),"")</f>
        <v/>
      </c>
      <c r="H602">
        <f>IF(B602="","",IFERROR(VLOOKUP(B602,lst_TA_binary_map_table,2,FALSE),"INVALID"))</f>
        <v/>
      </c>
      <c r="I602">
        <f>IF(C602="","",IFERROR(VLOOKUP(C602,lst_TA_binary_map_table,2,FALSE),"INVALID"))</f>
        <v/>
      </c>
      <c r="J602">
        <f>IF(F602=1,IF(H602=I602,1,0),"")</f>
        <v/>
      </c>
      <c r="K602">
        <f>IF(G602=0,1,"")</f>
        <v/>
      </c>
      <c r="L602">
        <f>IF(K602=1,COUNTIF($K$2:K602,1),"")</f>
        <v/>
      </c>
      <c r="N602" t="n">
        <v>601</v>
      </c>
      <c r="O602">
        <f>IFERROR(MATCH(N602,$L$2:$L$5001,0),"")</f>
        <v/>
      </c>
      <c r="P602">
        <f>IF(O602="","",INDEX($A$2:$A$5001,O602))</f>
        <v/>
      </c>
      <c r="Q602">
        <f>IF(O602="","",INDEX($B$2:$B$5001,O602))</f>
        <v/>
      </c>
      <c r="R602">
        <f>IF(O602="","",INDEX($C$2:$C$5001,O602))</f>
        <v/>
      </c>
      <c r="S602">
        <f>IF(O602="","",INDEX($D$2:$D$5001,O602))</f>
        <v/>
      </c>
      <c r="T602">
        <f>IF(O602="","",INDEX($E$2:$E$5001,O602))</f>
        <v/>
      </c>
    </row>
    <row r="603">
      <c r="A603">
        <f>IF(screen_TA_reviewer_A!$A603="","",screen_TA_reviewer_A!$A603)</f>
        <v/>
      </c>
      <c r="B603">
        <f>IF(OR($A603="",screen_TA_reviewer_A!$C603=""),"",screen_TA_reviewer_A!$C603)</f>
        <v/>
      </c>
      <c r="C603">
        <f>IF(OR($A603="",screen_TA_reviewer_B!$C603=""),"",screen_TA_reviewer_B!$C603)</f>
        <v/>
      </c>
      <c r="D603">
        <f>IF(OR($A603="",screen_TA_reviewer_A!$D603=""),"",screen_TA_reviewer_A!$D603)</f>
        <v/>
      </c>
      <c r="E603">
        <f>IF(OR($A603="",screen_TA_reviewer_B!$D603=""),"",screen_TA_reviewer_B!$D603)</f>
        <v/>
      </c>
      <c r="F603">
        <f>IF(AND(B603&lt;&gt;"",C603&lt;&gt;""),1,"")</f>
        <v/>
      </c>
      <c r="G603">
        <f>IF(F603=1,IF(B603=C603,1,0),"")</f>
        <v/>
      </c>
      <c r="H603">
        <f>IF(B603="","",IFERROR(VLOOKUP(B603,lst_TA_binary_map_table,2,FALSE),"INVALID"))</f>
        <v/>
      </c>
      <c r="I603">
        <f>IF(C603="","",IFERROR(VLOOKUP(C603,lst_TA_binary_map_table,2,FALSE),"INVALID"))</f>
        <v/>
      </c>
      <c r="J603">
        <f>IF(F603=1,IF(H603=I603,1,0),"")</f>
        <v/>
      </c>
      <c r="K603">
        <f>IF(G603=0,1,"")</f>
        <v/>
      </c>
      <c r="L603">
        <f>IF(K603=1,COUNTIF($K$2:K603,1),"")</f>
        <v/>
      </c>
      <c r="N603" t="n">
        <v>602</v>
      </c>
      <c r="O603">
        <f>IFERROR(MATCH(N603,$L$2:$L$5001,0),"")</f>
        <v/>
      </c>
      <c r="P603">
        <f>IF(O603="","",INDEX($A$2:$A$5001,O603))</f>
        <v/>
      </c>
      <c r="Q603">
        <f>IF(O603="","",INDEX($B$2:$B$5001,O603))</f>
        <v/>
      </c>
      <c r="R603">
        <f>IF(O603="","",INDEX($C$2:$C$5001,O603))</f>
        <v/>
      </c>
      <c r="S603">
        <f>IF(O603="","",INDEX($D$2:$D$5001,O603))</f>
        <v/>
      </c>
      <c r="T603">
        <f>IF(O603="","",INDEX($E$2:$E$5001,O603))</f>
        <v/>
      </c>
    </row>
    <row r="604">
      <c r="A604">
        <f>IF(screen_TA_reviewer_A!$A604="","",screen_TA_reviewer_A!$A604)</f>
        <v/>
      </c>
      <c r="B604">
        <f>IF(OR($A604="",screen_TA_reviewer_A!$C604=""),"",screen_TA_reviewer_A!$C604)</f>
        <v/>
      </c>
      <c r="C604">
        <f>IF(OR($A604="",screen_TA_reviewer_B!$C604=""),"",screen_TA_reviewer_B!$C604)</f>
        <v/>
      </c>
      <c r="D604">
        <f>IF(OR($A604="",screen_TA_reviewer_A!$D604=""),"",screen_TA_reviewer_A!$D604)</f>
        <v/>
      </c>
      <c r="E604">
        <f>IF(OR($A604="",screen_TA_reviewer_B!$D604=""),"",screen_TA_reviewer_B!$D604)</f>
        <v/>
      </c>
      <c r="F604">
        <f>IF(AND(B604&lt;&gt;"",C604&lt;&gt;""),1,"")</f>
        <v/>
      </c>
      <c r="G604">
        <f>IF(F604=1,IF(B604=C604,1,0),"")</f>
        <v/>
      </c>
      <c r="H604">
        <f>IF(B604="","",IFERROR(VLOOKUP(B604,lst_TA_binary_map_table,2,FALSE),"INVALID"))</f>
        <v/>
      </c>
      <c r="I604">
        <f>IF(C604="","",IFERROR(VLOOKUP(C604,lst_TA_binary_map_table,2,FALSE),"INVALID"))</f>
        <v/>
      </c>
      <c r="J604">
        <f>IF(F604=1,IF(H604=I604,1,0),"")</f>
        <v/>
      </c>
      <c r="K604">
        <f>IF(G604=0,1,"")</f>
        <v/>
      </c>
      <c r="L604">
        <f>IF(K604=1,COUNTIF($K$2:K604,1),"")</f>
        <v/>
      </c>
      <c r="N604" t="n">
        <v>603</v>
      </c>
      <c r="O604">
        <f>IFERROR(MATCH(N604,$L$2:$L$5001,0),"")</f>
        <v/>
      </c>
      <c r="P604">
        <f>IF(O604="","",INDEX($A$2:$A$5001,O604))</f>
        <v/>
      </c>
      <c r="Q604">
        <f>IF(O604="","",INDEX($B$2:$B$5001,O604))</f>
        <v/>
      </c>
      <c r="R604">
        <f>IF(O604="","",INDEX($C$2:$C$5001,O604))</f>
        <v/>
      </c>
      <c r="S604">
        <f>IF(O604="","",INDEX($D$2:$D$5001,O604))</f>
        <v/>
      </c>
      <c r="T604">
        <f>IF(O604="","",INDEX($E$2:$E$5001,O604))</f>
        <v/>
      </c>
    </row>
    <row r="605">
      <c r="A605">
        <f>IF(screen_TA_reviewer_A!$A605="","",screen_TA_reviewer_A!$A605)</f>
        <v/>
      </c>
      <c r="B605">
        <f>IF(OR($A605="",screen_TA_reviewer_A!$C605=""),"",screen_TA_reviewer_A!$C605)</f>
        <v/>
      </c>
      <c r="C605">
        <f>IF(OR($A605="",screen_TA_reviewer_B!$C605=""),"",screen_TA_reviewer_B!$C605)</f>
        <v/>
      </c>
      <c r="D605">
        <f>IF(OR($A605="",screen_TA_reviewer_A!$D605=""),"",screen_TA_reviewer_A!$D605)</f>
        <v/>
      </c>
      <c r="E605">
        <f>IF(OR($A605="",screen_TA_reviewer_B!$D605=""),"",screen_TA_reviewer_B!$D605)</f>
        <v/>
      </c>
      <c r="F605">
        <f>IF(AND(B605&lt;&gt;"",C605&lt;&gt;""),1,"")</f>
        <v/>
      </c>
      <c r="G605">
        <f>IF(F605=1,IF(B605=C605,1,0),"")</f>
        <v/>
      </c>
      <c r="H605">
        <f>IF(B605="","",IFERROR(VLOOKUP(B605,lst_TA_binary_map_table,2,FALSE),"INVALID"))</f>
        <v/>
      </c>
      <c r="I605">
        <f>IF(C605="","",IFERROR(VLOOKUP(C605,lst_TA_binary_map_table,2,FALSE),"INVALID"))</f>
        <v/>
      </c>
      <c r="J605">
        <f>IF(F605=1,IF(H605=I605,1,0),"")</f>
        <v/>
      </c>
      <c r="K605">
        <f>IF(G605=0,1,"")</f>
        <v/>
      </c>
      <c r="L605">
        <f>IF(K605=1,COUNTIF($K$2:K605,1),"")</f>
        <v/>
      </c>
      <c r="N605" t="n">
        <v>604</v>
      </c>
      <c r="O605">
        <f>IFERROR(MATCH(N605,$L$2:$L$5001,0),"")</f>
        <v/>
      </c>
      <c r="P605">
        <f>IF(O605="","",INDEX($A$2:$A$5001,O605))</f>
        <v/>
      </c>
      <c r="Q605">
        <f>IF(O605="","",INDEX($B$2:$B$5001,O605))</f>
        <v/>
      </c>
      <c r="R605">
        <f>IF(O605="","",INDEX($C$2:$C$5001,O605))</f>
        <v/>
      </c>
      <c r="S605">
        <f>IF(O605="","",INDEX($D$2:$D$5001,O605))</f>
        <v/>
      </c>
      <c r="T605">
        <f>IF(O605="","",INDEX($E$2:$E$5001,O605))</f>
        <v/>
      </c>
    </row>
    <row r="606">
      <c r="A606">
        <f>IF(screen_TA_reviewer_A!$A606="","",screen_TA_reviewer_A!$A606)</f>
        <v/>
      </c>
      <c r="B606">
        <f>IF(OR($A606="",screen_TA_reviewer_A!$C606=""),"",screen_TA_reviewer_A!$C606)</f>
        <v/>
      </c>
      <c r="C606">
        <f>IF(OR($A606="",screen_TA_reviewer_B!$C606=""),"",screen_TA_reviewer_B!$C606)</f>
        <v/>
      </c>
      <c r="D606">
        <f>IF(OR($A606="",screen_TA_reviewer_A!$D606=""),"",screen_TA_reviewer_A!$D606)</f>
        <v/>
      </c>
      <c r="E606">
        <f>IF(OR($A606="",screen_TA_reviewer_B!$D606=""),"",screen_TA_reviewer_B!$D606)</f>
        <v/>
      </c>
      <c r="F606">
        <f>IF(AND(B606&lt;&gt;"",C606&lt;&gt;""),1,"")</f>
        <v/>
      </c>
      <c r="G606">
        <f>IF(F606=1,IF(B606=C606,1,0),"")</f>
        <v/>
      </c>
      <c r="H606">
        <f>IF(B606="","",IFERROR(VLOOKUP(B606,lst_TA_binary_map_table,2,FALSE),"INVALID"))</f>
        <v/>
      </c>
      <c r="I606">
        <f>IF(C606="","",IFERROR(VLOOKUP(C606,lst_TA_binary_map_table,2,FALSE),"INVALID"))</f>
        <v/>
      </c>
      <c r="J606">
        <f>IF(F606=1,IF(H606=I606,1,0),"")</f>
        <v/>
      </c>
      <c r="K606">
        <f>IF(G606=0,1,"")</f>
        <v/>
      </c>
      <c r="L606">
        <f>IF(K606=1,COUNTIF($K$2:K606,1),"")</f>
        <v/>
      </c>
      <c r="N606" t="n">
        <v>605</v>
      </c>
      <c r="O606">
        <f>IFERROR(MATCH(N606,$L$2:$L$5001,0),"")</f>
        <v/>
      </c>
      <c r="P606">
        <f>IF(O606="","",INDEX($A$2:$A$5001,O606))</f>
        <v/>
      </c>
      <c r="Q606">
        <f>IF(O606="","",INDEX($B$2:$B$5001,O606))</f>
        <v/>
      </c>
      <c r="R606">
        <f>IF(O606="","",INDEX($C$2:$C$5001,O606))</f>
        <v/>
      </c>
      <c r="S606">
        <f>IF(O606="","",INDEX($D$2:$D$5001,O606))</f>
        <v/>
      </c>
      <c r="T606">
        <f>IF(O606="","",INDEX($E$2:$E$5001,O606))</f>
        <v/>
      </c>
    </row>
    <row r="607">
      <c r="A607">
        <f>IF(screen_TA_reviewer_A!$A607="","",screen_TA_reviewer_A!$A607)</f>
        <v/>
      </c>
      <c r="B607">
        <f>IF(OR($A607="",screen_TA_reviewer_A!$C607=""),"",screen_TA_reviewer_A!$C607)</f>
        <v/>
      </c>
      <c r="C607">
        <f>IF(OR($A607="",screen_TA_reviewer_B!$C607=""),"",screen_TA_reviewer_B!$C607)</f>
        <v/>
      </c>
      <c r="D607">
        <f>IF(OR($A607="",screen_TA_reviewer_A!$D607=""),"",screen_TA_reviewer_A!$D607)</f>
        <v/>
      </c>
      <c r="E607">
        <f>IF(OR($A607="",screen_TA_reviewer_B!$D607=""),"",screen_TA_reviewer_B!$D607)</f>
        <v/>
      </c>
      <c r="F607">
        <f>IF(AND(B607&lt;&gt;"",C607&lt;&gt;""),1,"")</f>
        <v/>
      </c>
      <c r="G607">
        <f>IF(F607=1,IF(B607=C607,1,0),"")</f>
        <v/>
      </c>
      <c r="H607">
        <f>IF(B607="","",IFERROR(VLOOKUP(B607,lst_TA_binary_map_table,2,FALSE),"INVALID"))</f>
        <v/>
      </c>
      <c r="I607">
        <f>IF(C607="","",IFERROR(VLOOKUP(C607,lst_TA_binary_map_table,2,FALSE),"INVALID"))</f>
        <v/>
      </c>
      <c r="J607">
        <f>IF(F607=1,IF(H607=I607,1,0),"")</f>
        <v/>
      </c>
      <c r="K607">
        <f>IF(G607=0,1,"")</f>
        <v/>
      </c>
      <c r="L607">
        <f>IF(K607=1,COUNTIF($K$2:K607,1),"")</f>
        <v/>
      </c>
      <c r="N607" t="n">
        <v>606</v>
      </c>
      <c r="O607">
        <f>IFERROR(MATCH(N607,$L$2:$L$5001,0),"")</f>
        <v/>
      </c>
      <c r="P607">
        <f>IF(O607="","",INDEX($A$2:$A$5001,O607))</f>
        <v/>
      </c>
      <c r="Q607">
        <f>IF(O607="","",INDEX($B$2:$B$5001,O607))</f>
        <v/>
      </c>
      <c r="R607">
        <f>IF(O607="","",INDEX($C$2:$C$5001,O607))</f>
        <v/>
      </c>
      <c r="S607">
        <f>IF(O607="","",INDEX($D$2:$D$5001,O607))</f>
        <v/>
      </c>
      <c r="T607">
        <f>IF(O607="","",INDEX($E$2:$E$5001,O607))</f>
        <v/>
      </c>
    </row>
    <row r="608">
      <c r="A608">
        <f>IF(screen_TA_reviewer_A!$A608="","",screen_TA_reviewer_A!$A608)</f>
        <v/>
      </c>
      <c r="B608">
        <f>IF(OR($A608="",screen_TA_reviewer_A!$C608=""),"",screen_TA_reviewer_A!$C608)</f>
        <v/>
      </c>
      <c r="C608">
        <f>IF(OR($A608="",screen_TA_reviewer_B!$C608=""),"",screen_TA_reviewer_B!$C608)</f>
        <v/>
      </c>
      <c r="D608">
        <f>IF(OR($A608="",screen_TA_reviewer_A!$D608=""),"",screen_TA_reviewer_A!$D608)</f>
        <v/>
      </c>
      <c r="E608">
        <f>IF(OR($A608="",screen_TA_reviewer_B!$D608=""),"",screen_TA_reviewer_B!$D608)</f>
        <v/>
      </c>
      <c r="F608">
        <f>IF(AND(B608&lt;&gt;"",C608&lt;&gt;""),1,"")</f>
        <v/>
      </c>
      <c r="G608">
        <f>IF(F608=1,IF(B608=C608,1,0),"")</f>
        <v/>
      </c>
      <c r="H608">
        <f>IF(B608="","",IFERROR(VLOOKUP(B608,lst_TA_binary_map_table,2,FALSE),"INVALID"))</f>
        <v/>
      </c>
      <c r="I608">
        <f>IF(C608="","",IFERROR(VLOOKUP(C608,lst_TA_binary_map_table,2,FALSE),"INVALID"))</f>
        <v/>
      </c>
      <c r="J608">
        <f>IF(F608=1,IF(H608=I608,1,0),"")</f>
        <v/>
      </c>
      <c r="K608">
        <f>IF(G608=0,1,"")</f>
        <v/>
      </c>
      <c r="L608">
        <f>IF(K608=1,COUNTIF($K$2:K608,1),"")</f>
        <v/>
      </c>
      <c r="N608" t="n">
        <v>607</v>
      </c>
      <c r="O608">
        <f>IFERROR(MATCH(N608,$L$2:$L$5001,0),"")</f>
        <v/>
      </c>
      <c r="P608">
        <f>IF(O608="","",INDEX($A$2:$A$5001,O608))</f>
        <v/>
      </c>
      <c r="Q608">
        <f>IF(O608="","",INDEX($B$2:$B$5001,O608))</f>
        <v/>
      </c>
      <c r="R608">
        <f>IF(O608="","",INDEX($C$2:$C$5001,O608))</f>
        <v/>
      </c>
      <c r="S608">
        <f>IF(O608="","",INDEX($D$2:$D$5001,O608))</f>
        <v/>
      </c>
      <c r="T608">
        <f>IF(O608="","",INDEX($E$2:$E$5001,O608))</f>
        <v/>
      </c>
    </row>
    <row r="609">
      <c r="A609">
        <f>IF(screen_TA_reviewer_A!$A609="","",screen_TA_reviewer_A!$A609)</f>
        <v/>
      </c>
      <c r="B609">
        <f>IF(OR($A609="",screen_TA_reviewer_A!$C609=""),"",screen_TA_reviewer_A!$C609)</f>
        <v/>
      </c>
      <c r="C609">
        <f>IF(OR($A609="",screen_TA_reviewer_B!$C609=""),"",screen_TA_reviewer_B!$C609)</f>
        <v/>
      </c>
      <c r="D609">
        <f>IF(OR($A609="",screen_TA_reviewer_A!$D609=""),"",screen_TA_reviewer_A!$D609)</f>
        <v/>
      </c>
      <c r="E609">
        <f>IF(OR($A609="",screen_TA_reviewer_B!$D609=""),"",screen_TA_reviewer_B!$D609)</f>
        <v/>
      </c>
      <c r="F609">
        <f>IF(AND(B609&lt;&gt;"",C609&lt;&gt;""),1,"")</f>
        <v/>
      </c>
      <c r="G609">
        <f>IF(F609=1,IF(B609=C609,1,0),"")</f>
        <v/>
      </c>
      <c r="H609">
        <f>IF(B609="","",IFERROR(VLOOKUP(B609,lst_TA_binary_map_table,2,FALSE),"INVALID"))</f>
        <v/>
      </c>
      <c r="I609">
        <f>IF(C609="","",IFERROR(VLOOKUP(C609,lst_TA_binary_map_table,2,FALSE),"INVALID"))</f>
        <v/>
      </c>
      <c r="J609">
        <f>IF(F609=1,IF(H609=I609,1,0),"")</f>
        <v/>
      </c>
      <c r="K609">
        <f>IF(G609=0,1,"")</f>
        <v/>
      </c>
      <c r="L609">
        <f>IF(K609=1,COUNTIF($K$2:K609,1),"")</f>
        <v/>
      </c>
      <c r="N609" t="n">
        <v>608</v>
      </c>
      <c r="O609">
        <f>IFERROR(MATCH(N609,$L$2:$L$5001,0),"")</f>
        <v/>
      </c>
      <c r="P609">
        <f>IF(O609="","",INDEX($A$2:$A$5001,O609))</f>
        <v/>
      </c>
      <c r="Q609">
        <f>IF(O609="","",INDEX($B$2:$B$5001,O609))</f>
        <v/>
      </c>
      <c r="R609">
        <f>IF(O609="","",INDEX($C$2:$C$5001,O609))</f>
        <v/>
      </c>
      <c r="S609">
        <f>IF(O609="","",INDEX($D$2:$D$5001,O609))</f>
        <v/>
      </c>
      <c r="T609">
        <f>IF(O609="","",INDEX($E$2:$E$5001,O609))</f>
        <v/>
      </c>
    </row>
    <row r="610">
      <c r="A610">
        <f>IF(screen_TA_reviewer_A!$A610="","",screen_TA_reviewer_A!$A610)</f>
        <v/>
      </c>
      <c r="B610">
        <f>IF(OR($A610="",screen_TA_reviewer_A!$C610=""),"",screen_TA_reviewer_A!$C610)</f>
        <v/>
      </c>
      <c r="C610">
        <f>IF(OR($A610="",screen_TA_reviewer_B!$C610=""),"",screen_TA_reviewer_B!$C610)</f>
        <v/>
      </c>
      <c r="D610">
        <f>IF(OR($A610="",screen_TA_reviewer_A!$D610=""),"",screen_TA_reviewer_A!$D610)</f>
        <v/>
      </c>
      <c r="E610">
        <f>IF(OR($A610="",screen_TA_reviewer_B!$D610=""),"",screen_TA_reviewer_B!$D610)</f>
        <v/>
      </c>
      <c r="F610">
        <f>IF(AND(B610&lt;&gt;"",C610&lt;&gt;""),1,"")</f>
        <v/>
      </c>
      <c r="G610">
        <f>IF(F610=1,IF(B610=C610,1,0),"")</f>
        <v/>
      </c>
      <c r="H610">
        <f>IF(B610="","",IFERROR(VLOOKUP(B610,lst_TA_binary_map_table,2,FALSE),"INVALID"))</f>
        <v/>
      </c>
      <c r="I610">
        <f>IF(C610="","",IFERROR(VLOOKUP(C610,lst_TA_binary_map_table,2,FALSE),"INVALID"))</f>
        <v/>
      </c>
      <c r="J610">
        <f>IF(F610=1,IF(H610=I610,1,0),"")</f>
        <v/>
      </c>
      <c r="K610">
        <f>IF(G610=0,1,"")</f>
        <v/>
      </c>
      <c r="L610">
        <f>IF(K610=1,COUNTIF($K$2:K610,1),"")</f>
        <v/>
      </c>
      <c r="N610" t="n">
        <v>609</v>
      </c>
      <c r="O610">
        <f>IFERROR(MATCH(N610,$L$2:$L$5001,0),"")</f>
        <v/>
      </c>
      <c r="P610">
        <f>IF(O610="","",INDEX($A$2:$A$5001,O610))</f>
        <v/>
      </c>
      <c r="Q610">
        <f>IF(O610="","",INDEX($B$2:$B$5001,O610))</f>
        <v/>
      </c>
      <c r="R610">
        <f>IF(O610="","",INDEX($C$2:$C$5001,O610))</f>
        <v/>
      </c>
      <c r="S610">
        <f>IF(O610="","",INDEX($D$2:$D$5001,O610))</f>
        <v/>
      </c>
      <c r="T610">
        <f>IF(O610="","",INDEX($E$2:$E$5001,O610))</f>
        <v/>
      </c>
    </row>
    <row r="611">
      <c r="A611">
        <f>IF(screen_TA_reviewer_A!$A611="","",screen_TA_reviewer_A!$A611)</f>
        <v/>
      </c>
      <c r="B611">
        <f>IF(OR($A611="",screen_TA_reviewer_A!$C611=""),"",screen_TA_reviewer_A!$C611)</f>
        <v/>
      </c>
      <c r="C611">
        <f>IF(OR($A611="",screen_TA_reviewer_B!$C611=""),"",screen_TA_reviewer_B!$C611)</f>
        <v/>
      </c>
      <c r="D611">
        <f>IF(OR($A611="",screen_TA_reviewer_A!$D611=""),"",screen_TA_reviewer_A!$D611)</f>
        <v/>
      </c>
      <c r="E611">
        <f>IF(OR($A611="",screen_TA_reviewer_B!$D611=""),"",screen_TA_reviewer_B!$D611)</f>
        <v/>
      </c>
      <c r="F611">
        <f>IF(AND(B611&lt;&gt;"",C611&lt;&gt;""),1,"")</f>
        <v/>
      </c>
      <c r="G611">
        <f>IF(F611=1,IF(B611=C611,1,0),"")</f>
        <v/>
      </c>
      <c r="H611">
        <f>IF(B611="","",IFERROR(VLOOKUP(B611,lst_TA_binary_map_table,2,FALSE),"INVALID"))</f>
        <v/>
      </c>
      <c r="I611">
        <f>IF(C611="","",IFERROR(VLOOKUP(C611,lst_TA_binary_map_table,2,FALSE),"INVALID"))</f>
        <v/>
      </c>
      <c r="J611">
        <f>IF(F611=1,IF(H611=I611,1,0),"")</f>
        <v/>
      </c>
      <c r="K611">
        <f>IF(G611=0,1,"")</f>
        <v/>
      </c>
      <c r="L611">
        <f>IF(K611=1,COUNTIF($K$2:K611,1),"")</f>
        <v/>
      </c>
      <c r="N611" t="n">
        <v>610</v>
      </c>
      <c r="O611">
        <f>IFERROR(MATCH(N611,$L$2:$L$5001,0),"")</f>
        <v/>
      </c>
      <c r="P611">
        <f>IF(O611="","",INDEX($A$2:$A$5001,O611))</f>
        <v/>
      </c>
      <c r="Q611">
        <f>IF(O611="","",INDEX($B$2:$B$5001,O611))</f>
        <v/>
      </c>
      <c r="R611">
        <f>IF(O611="","",INDEX($C$2:$C$5001,O611))</f>
        <v/>
      </c>
      <c r="S611">
        <f>IF(O611="","",INDEX($D$2:$D$5001,O611))</f>
        <v/>
      </c>
      <c r="T611">
        <f>IF(O611="","",INDEX($E$2:$E$5001,O611))</f>
        <v/>
      </c>
    </row>
    <row r="612">
      <c r="A612">
        <f>IF(screen_TA_reviewer_A!$A612="","",screen_TA_reviewer_A!$A612)</f>
        <v/>
      </c>
      <c r="B612">
        <f>IF(OR($A612="",screen_TA_reviewer_A!$C612=""),"",screen_TA_reviewer_A!$C612)</f>
        <v/>
      </c>
      <c r="C612">
        <f>IF(OR($A612="",screen_TA_reviewer_B!$C612=""),"",screen_TA_reviewer_B!$C612)</f>
        <v/>
      </c>
      <c r="D612">
        <f>IF(OR($A612="",screen_TA_reviewer_A!$D612=""),"",screen_TA_reviewer_A!$D612)</f>
        <v/>
      </c>
      <c r="E612">
        <f>IF(OR($A612="",screen_TA_reviewer_B!$D612=""),"",screen_TA_reviewer_B!$D612)</f>
        <v/>
      </c>
      <c r="F612">
        <f>IF(AND(B612&lt;&gt;"",C612&lt;&gt;""),1,"")</f>
        <v/>
      </c>
      <c r="G612">
        <f>IF(F612=1,IF(B612=C612,1,0),"")</f>
        <v/>
      </c>
      <c r="H612">
        <f>IF(B612="","",IFERROR(VLOOKUP(B612,lst_TA_binary_map_table,2,FALSE),"INVALID"))</f>
        <v/>
      </c>
      <c r="I612">
        <f>IF(C612="","",IFERROR(VLOOKUP(C612,lst_TA_binary_map_table,2,FALSE),"INVALID"))</f>
        <v/>
      </c>
      <c r="J612">
        <f>IF(F612=1,IF(H612=I612,1,0),"")</f>
        <v/>
      </c>
      <c r="K612">
        <f>IF(G612=0,1,"")</f>
        <v/>
      </c>
      <c r="L612">
        <f>IF(K612=1,COUNTIF($K$2:K612,1),"")</f>
        <v/>
      </c>
      <c r="N612" t="n">
        <v>611</v>
      </c>
      <c r="O612">
        <f>IFERROR(MATCH(N612,$L$2:$L$5001,0),"")</f>
        <v/>
      </c>
      <c r="P612">
        <f>IF(O612="","",INDEX($A$2:$A$5001,O612))</f>
        <v/>
      </c>
      <c r="Q612">
        <f>IF(O612="","",INDEX($B$2:$B$5001,O612))</f>
        <v/>
      </c>
      <c r="R612">
        <f>IF(O612="","",INDEX($C$2:$C$5001,O612))</f>
        <v/>
      </c>
      <c r="S612">
        <f>IF(O612="","",INDEX($D$2:$D$5001,O612))</f>
        <v/>
      </c>
      <c r="T612">
        <f>IF(O612="","",INDEX($E$2:$E$5001,O612))</f>
        <v/>
      </c>
    </row>
    <row r="613">
      <c r="A613">
        <f>IF(screen_TA_reviewer_A!$A613="","",screen_TA_reviewer_A!$A613)</f>
        <v/>
      </c>
      <c r="B613">
        <f>IF(OR($A613="",screen_TA_reviewer_A!$C613=""),"",screen_TA_reviewer_A!$C613)</f>
        <v/>
      </c>
      <c r="C613">
        <f>IF(OR($A613="",screen_TA_reviewer_B!$C613=""),"",screen_TA_reviewer_B!$C613)</f>
        <v/>
      </c>
      <c r="D613">
        <f>IF(OR($A613="",screen_TA_reviewer_A!$D613=""),"",screen_TA_reviewer_A!$D613)</f>
        <v/>
      </c>
      <c r="E613">
        <f>IF(OR($A613="",screen_TA_reviewer_B!$D613=""),"",screen_TA_reviewer_B!$D613)</f>
        <v/>
      </c>
      <c r="F613">
        <f>IF(AND(B613&lt;&gt;"",C613&lt;&gt;""),1,"")</f>
        <v/>
      </c>
      <c r="G613">
        <f>IF(F613=1,IF(B613=C613,1,0),"")</f>
        <v/>
      </c>
      <c r="H613">
        <f>IF(B613="","",IFERROR(VLOOKUP(B613,lst_TA_binary_map_table,2,FALSE),"INVALID"))</f>
        <v/>
      </c>
      <c r="I613">
        <f>IF(C613="","",IFERROR(VLOOKUP(C613,lst_TA_binary_map_table,2,FALSE),"INVALID"))</f>
        <v/>
      </c>
      <c r="J613">
        <f>IF(F613=1,IF(H613=I613,1,0),"")</f>
        <v/>
      </c>
      <c r="K613">
        <f>IF(G613=0,1,"")</f>
        <v/>
      </c>
      <c r="L613">
        <f>IF(K613=1,COUNTIF($K$2:K613,1),"")</f>
        <v/>
      </c>
      <c r="N613" t="n">
        <v>612</v>
      </c>
      <c r="O613">
        <f>IFERROR(MATCH(N613,$L$2:$L$5001,0),"")</f>
        <v/>
      </c>
      <c r="P613">
        <f>IF(O613="","",INDEX($A$2:$A$5001,O613))</f>
        <v/>
      </c>
      <c r="Q613">
        <f>IF(O613="","",INDEX($B$2:$B$5001,O613))</f>
        <v/>
      </c>
      <c r="R613">
        <f>IF(O613="","",INDEX($C$2:$C$5001,O613))</f>
        <v/>
      </c>
      <c r="S613">
        <f>IF(O613="","",INDEX($D$2:$D$5001,O613))</f>
        <v/>
      </c>
      <c r="T613">
        <f>IF(O613="","",INDEX($E$2:$E$5001,O613))</f>
        <v/>
      </c>
    </row>
    <row r="614">
      <c r="A614">
        <f>IF(screen_TA_reviewer_A!$A614="","",screen_TA_reviewer_A!$A614)</f>
        <v/>
      </c>
      <c r="B614">
        <f>IF(OR($A614="",screen_TA_reviewer_A!$C614=""),"",screen_TA_reviewer_A!$C614)</f>
        <v/>
      </c>
      <c r="C614">
        <f>IF(OR($A614="",screen_TA_reviewer_B!$C614=""),"",screen_TA_reviewer_B!$C614)</f>
        <v/>
      </c>
      <c r="D614">
        <f>IF(OR($A614="",screen_TA_reviewer_A!$D614=""),"",screen_TA_reviewer_A!$D614)</f>
        <v/>
      </c>
      <c r="E614">
        <f>IF(OR($A614="",screen_TA_reviewer_B!$D614=""),"",screen_TA_reviewer_B!$D614)</f>
        <v/>
      </c>
      <c r="F614">
        <f>IF(AND(B614&lt;&gt;"",C614&lt;&gt;""),1,"")</f>
        <v/>
      </c>
      <c r="G614">
        <f>IF(F614=1,IF(B614=C614,1,0),"")</f>
        <v/>
      </c>
      <c r="H614">
        <f>IF(B614="","",IFERROR(VLOOKUP(B614,lst_TA_binary_map_table,2,FALSE),"INVALID"))</f>
        <v/>
      </c>
      <c r="I614">
        <f>IF(C614="","",IFERROR(VLOOKUP(C614,lst_TA_binary_map_table,2,FALSE),"INVALID"))</f>
        <v/>
      </c>
      <c r="J614">
        <f>IF(F614=1,IF(H614=I614,1,0),"")</f>
        <v/>
      </c>
      <c r="K614">
        <f>IF(G614=0,1,"")</f>
        <v/>
      </c>
      <c r="L614">
        <f>IF(K614=1,COUNTIF($K$2:K614,1),"")</f>
        <v/>
      </c>
      <c r="N614" t="n">
        <v>613</v>
      </c>
      <c r="O614">
        <f>IFERROR(MATCH(N614,$L$2:$L$5001,0),"")</f>
        <v/>
      </c>
      <c r="P614">
        <f>IF(O614="","",INDEX($A$2:$A$5001,O614))</f>
        <v/>
      </c>
      <c r="Q614">
        <f>IF(O614="","",INDEX($B$2:$B$5001,O614))</f>
        <v/>
      </c>
      <c r="R614">
        <f>IF(O614="","",INDEX($C$2:$C$5001,O614))</f>
        <v/>
      </c>
      <c r="S614">
        <f>IF(O614="","",INDEX($D$2:$D$5001,O614))</f>
        <v/>
      </c>
      <c r="T614">
        <f>IF(O614="","",INDEX($E$2:$E$5001,O614))</f>
        <v/>
      </c>
    </row>
    <row r="615">
      <c r="A615">
        <f>IF(screen_TA_reviewer_A!$A615="","",screen_TA_reviewer_A!$A615)</f>
        <v/>
      </c>
      <c r="B615">
        <f>IF(OR($A615="",screen_TA_reviewer_A!$C615=""),"",screen_TA_reviewer_A!$C615)</f>
        <v/>
      </c>
      <c r="C615">
        <f>IF(OR($A615="",screen_TA_reviewer_B!$C615=""),"",screen_TA_reviewer_B!$C615)</f>
        <v/>
      </c>
      <c r="D615">
        <f>IF(OR($A615="",screen_TA_reviewer_A!$D615=""),"",screen_TA_reviewer_A!$D615)</f>
        <v/>
      </c>
      <c r="E615">
        <f>IF(OR($A615="",screen_TA_reviewer_B!$D615=""),"",screen_TA_reviewer_B!$D615)</f>
        <v/>
      </c>
      <c r="F615">
        <f>IF(AND(B615&lt;&gt;"",C615&lt;&gt;""),1,"")</f>
        <v/>
      </c>
      <c r="G615">
        <f>IF(F615=1,IF(B615=C615,1,0),"")</f>
        <v/>
      </c>
      <c r="H615">
        <f>IF(B615="","",IFERROR(VLOOKUP(B615,lst_TA_binary_map_table,2,FALSE),"INVALID"))</f>
        <v/>
      </c>
      <c r="I615">
        <f>IF(C615="","",IFERROR(VLOOKUP(C615,lst_TA_binary_map_table,2,FALSE),"INVALID"))</f>
        <v/>
      </c>
      <c r="J615">
        <f>IF(F615=1,IF(H615=I615,1,0),"")</f>
        <v/>
      </c>
      <c r="K615">
        <f>IF(G615=0,1,"")</f>
        <v/>
      </c>
      <c r="L615">
        <f>IF(K615=1,COUNTIF($K$2:K615,1),"")</f>
        <v/>
      </c>
      <c r="N615" t="n">
        <v>614</v>
      </c>
      <c r="O615">
        <f>IFERROR(MATCH(N615,$L$2:$L$5001,0),"")</f>
        <v/>
      </c>
      <c r="P615">
        <f>IF(O615="","",INDEX($A$2:$A$5001,O615))</f>
        <v/>
      </c>
      <c r="Q615">
        <f>IF(O615="","",INDEX($B$2:$B$5001,O615))</f>
        <v/>
      </c>
      <c r="R615">
        <f>IF(O615="","",INDEX($C$2:$C$5001,O615))</f>
        <v/>
      </c>
      <c r="S615">
        <f>IF(O615="","",INDEX($D$2:$D$5001,O615))</f>
        <v/>
      </c>
      <c r="T615">
        <f>IF(O615="","",INDEX($E$2:$E$5001,O615))</f>
        <v/>
      </c>
    </row>
    <row r="616">
      <c r="A616">
        <f>IF(screen_TA_reviewer_A!$A616="","",screen_TA_reviewer_A!$A616)</f>
        <v/>
      </c>
      <c r="B616">
        <f>IF(OR($A616="",screen_TA_reviewer_A!$C616=""),"",screen_TA_reviewer_A!$C616)</f>
        <v/>
      </c>
      <c r="C616">
        <f>IF(OR($A616="",screen_TA_reviewer_B!$C616=""),"",screen_TA_reviewer_B!$C616)</f>
        <v/>
      </c>
      <c r="D616">
        <f>IF(OR($A616="",screen_TA_reviewer_A!$D616=""),"",screen_TA_reviewer_A!$D616)</f>
        <v/>
      </c>
      <c r="E616">
        <f>IF(OR($A616="",screen_TA_reviewer_B!$D616=""),"",screen_TA_reviewer_B!$D616)</f>
        <v/>
      </c>
      <c r="F616">
        <f>IF(AND(B616&lt;&gt;"",C616&lt;&gt;""),1,"")</f>
        <v/>
      </c>
      <c r="G616">
        <f>IF(F616=1,IF(B616=C616,1,0),"")</f>
        <v/>
      </c>
      <c r="H616">
        <f>IF(B616="","",IFERROR(VLOOKUP(B616,lst_TA_binary_map_table,2,FALSE),"INVALID"))</f>
        <v/>
      </c>
      <c r="I616">
        <f>IF(C616="","",IFERROR(VLOOKUP(C616,lst_TA_binary_map_table,2,FALSE),"INVALID"))</f>
        <v/>
      </c>
      <c r="J616">
        <f>IF(F616=1,IF(H616=I616,1,0),"")</f>
        <v/>
      </c>
      <c r="K616">
        <f>IF(G616=0,1,"")</f>
        <v/>
      </c>
      <c r="L616">
        <f>IF(K616=1,COUNTIF($K$2:K616,1),"")</f>
        <v/>
      </c>
      <c r="N616" t="n">
        <v>615</v>
      </c>
      <c r="O616">
        <f>IFERROR(MATCH(N616,$L$2:$L$5001,0),"")</f>
        <v/>
      </c>
      <c r="P616">
        <f>IF(O616="","",INDEX($A$2:$A$5001,O616))</f>
        <v/>
      </c>
      <c r="Q616">
        <f>IF(O616="","",INDEX($B$2:$B$5001,O616))</f>
        <v/>
      </c>
      <c r="R616">
        <f>IF(O616="","",INDEX($C$2:$C$5001,O616))</f>
        <v/>
      </c>
      <c r="S616">
        <f>IF(O616="","",INDEX($D$2:$D$5001,O616))</f>
        <v/>
      </c>
      <c r="T616">
        <f>IF(O616="","",INDEX($E$2:$E$5001,O616))</f>
        <v/>
      </c>
    </row>
    <row r="617">
      <c r="A617">
        <f>IF(screen_TA_reviewer_A!$A617="","",screen_TA_reviewer_A!$A617)</f>
        <v/>
      </c>
      <c r="B617">
        <f>IF(OR($A617="",screen_TA_reviewer_A!$C617=""),"",screen_TA_reviewer_A!$C617)</f>
        <v/>
      </c>
      <c r="C617">
        <f>IF(OR($A617="",screen_TA_reviewer_B!$C617=""),"",screen_TA_reviewer_B!$C617)</f>
        <v/>
      </c>
      <c r="D617">
        <f>IF(OR($A617="",screen_TA_reviewer_A!$D617=""),"",screen_TA_reviewer_A!$D617)</f>
        <v/>
      </c>
      <c r="E617">
        <f>IF(OR($A617="",screen_TA_reviewer_B!$D617=""),"",screen_TA_reviewer_B!$D617)</f>
        <v/>
      </c>
      <c r="F617">
        <f>IF(AND(B617&lt;&gt;"",C617&lt;&gt;""),1,"")</f>
        <v/>
      </c>
      <c r="G617">
        <f>IF(F617=1,IF(B617=C617,1,0),"")</f>
        <v/>
      </c>
      <c r="H617">
        <f>IF(B617="","",IFERROR(VLOOKUP(B617,lst_TA_binary_map_table,2,FALSE),"INVALID"))</f>
        <v/>
      </c>
      <c r="I617">
        <f>IF(C617="","",IFERROR(VLOOKUP(C617,lst_TA_binary_map_table,2,FALSE),"INVALID"))</f>
        <v/>
      </c>
      <c r="J617">
        <f>IF(F617=1,IF(H617=I617,1,0),"")</f>
        <v/>
      </c>
      <c r="K617">
        <f>IF(G617=0,1,"")</f>
        <v/>
      </c>
      <c r="L617">
        <f>IF(K617=1,COUNTIF($K$2:K617,1),"")</f>
        <v/>
      </c>
      <c r="N617" t="n">
        <v>616</v>
      </c>
      <c r="O617">
        <f>IFERROR(MATCH(N617,$L$2:$L$5001,0),"")</f>
        <v/>
      </c>
      <c r="P617">
        <f>IF(O617="","",INDEX($A$2:$A$5001,O617))</f>
        <v/>
      </c>
      <c r="Q617">
        <f>IF(O617="","",INDEX($B$2:$B$5001,O617))</f>
        <v/>
      </c>
      <c r="R617">
        <f>IF(O617="","",INDEX($C$2:$C$5001,O617))</f>
        <v/>
      </c>
      <c r="S617">
        <f>IF(O617="","",INDEX($D$2:$D$5001,O617))</f>
        <v/>
      </c>
      <c r="T617">
        <f>IF(O617="","",INDEX($E$2:$E$5001,O617))</f>
        <v/>
      </c>
    </row>
    <row r="618">
      <c r="A618">
        <f>IF(screen_TA_reviewer_A!$A618="","",screen_TA_reviewer_A!$A618)</f>
        <v/>
      </c>
      <c r="B618">
        <f>IF(OR($A618="",screen_TA_reviewer_A!$C618=""),"",screen_TA_reviewer_A!$C618)</f>
        <v/>
      </c>
      <c r="C618">
        <f>IF(OR($A618="",screen_TA_reviewer_B!$C618=""),"",screen_TA_reviewer_B!$C618)</f>
        <v/>
      </c>
      <c r="D618">
        <f>IF(OR($A618="",screen_TA_reviewer_A!$D618=""),"",screen_TA_reviewer_A!$D618)</f>
        <v/>
      </c>
      <c r="E618">
        <f>IF(OR($A618="",screen_TA_reviewer_B!$D618=""),"",screen_TA_reviewer_B!$D618)</f>
        <v/>
      </c>
      <c r="F618">
        <f>IF(AND(B618&lt;&gt;"",C618&lt;&gt;""),1,"")</f>
        <v/>
      </c>
      <c r="G618">
        <f>IF(F618=1,IF(B618=C618,1,0),"")</f>
        <v/>
      </c>
      <c r="H618">
        <f>IF(B618="","",IFERROR(VLOOKUP(B618,lst_TA_binary_map_table,2,FALSE),"INVALID"))</f>
        <v/>
      </c>
      <c r="I618">
        <f>IF(C618="","",IFERROR(VLOOKUP(C618,lst_TA_binary_map_table,2,FALSE),"INVALID"))</f>
        <v/>
      </c>
      <c r="J618">
        <f>IF(F618=1,IF(H618=I618,1,0),"")</f>
        <v/>
      </c>
      <c r="K618">
        <f>IF(G618=0,1,"")</f>
        <v/>
      </c>
      <c r="L618">
        <f>IF(K618=1,COUNTIF($K$2:K618,1),"")</f>
        <v/>
      </c>
      <c r="N618" t="n">
        <v>617</v>
      </c>
      <c r="O618">
        <f>IFERROR(MATCH(N618,$L$2:$L$5001,0),"")</f>
        <v/>
      </c>
      <c r="P618">
        <f>IF(O618="","",INDEX($A$2:$A$5001,O618))</f>
        <v/>
      </c>
      <c r="Q618">
        <f>IF(O618="","",INDEX($B$2:$B$5001,O618))</f>
        <v/>
      </c>
      <c r="R618">
        <f>IF(O618="","",INDEX($C$2:$C$5001,O618))</f>
        <v/>
      </c>
      <c r="S618">
        <f>IF(O618="","",INDEX($D$2:$D$5001,O618))</f>
        <v/>
      </c>
      <c r="T618">
        <f>IF(O618="","",INDEX($E$2:$E$5001,O618))</f>
        <v/>
      </c>
    </row>
    <row r="619">
      <c r="A619">
        <f>IF(screen_TA_reviewer_A!$A619="","",screen_TA_reviewer_A!$A619)</f>
        <v/>
      </c>
      <c r="B619">
        <f>IF(OR($A619="",screen_TA_reviewer_A!$C619=""),"",screen_TA_reviewer_A!$C619)</f>
        <v/>
      </c>
      <c r="C619">
        <f>IF(OR($A619="",screen_TA_reviewer_B!$C619=""),"",screen_TA_reviewer_B!$C619)</f>
        <v/>
      </c>
      <c r="D619">
        <f>IF(OR($A619="",screen_TA_reviewer_A!$D619=""),"",screen_TA_reviewer_A!$D619)</f>
        <v/>
      </c>
      <c r="E619">
        <f>IF(OR($A619="",screen_TA_reviewer_B!$D619=""),"",screen_TA_reviewer_B!$D619)</f>
        <v/>
      </c>
      <c r="F619">
        <f>IF(AND(B619&lt;&gt;"",C619&lt;&gt;""),1,"")</f>
        <v/>
      </c>
      <c r="G619">
        <f>IF(F619=1,IF(B619=C619,1,0),"")</f>
        <v/>
      </c>
      <c r="H619">
        <f>IF(B619="","",IFERROR(VLOOKUP(B619,lst_TA_binary_map_table,2,FALSE),"INVALID"))</f>
        <v/>
      </c>
      <c r="I619">
        <f>IF(C619="","",IFERROR(VLOOKUP(C619,lst_TA_binary_map_table,2,FALSE),"INVALID"))</f>
        <v/>
      </c>
      <c r="J619">
        <f>IF(F619=1,IF(H619=I619,1,0),"")</f>
        <v/>
      </c>
      <c r="K619">
        <f>IF(G619=0,1,"")</f>
        <v/>
      </c>
      <c r="L619">
        <f>IF(K619=1,COUNTIF($K$2:K619,1),"")</f>
        <v/>
      </c>
      <c r="N619" t="n">
        <v>618</v>
      </c>
      <c r="O619">
        <f>IFERROR(MATCH(N619,$L$2:$L$5001,0),"")</f>
        <v/>
      </c>
      <c r="P619">
        <f>IF(O619="","",INDEX($A$2:$A$5001,O619))</f>
        <v/>
      </c>
      <c r="Q619">
        <f>IF(O619="","",INDEX($B$2:$B$5001,O619))</f>
        <v/>
      </c>
      <c r="R619">
        <f>IF(O619="","",INDEX($C$2:$C$5001,O619))</f>
        <v/>
      </c>
      <c r="S619">
        <f>IF(O619="","",INDEX($D$2:$D$5001,O619))</f>
        <v/>
      </c>
      <c r="T619">
        <f>IF(O619="","",INDEX($E$2:$E$5001,O619))</f>
        <v/>
      </c>
    </row>
    <row r="620">
      <c r="A620">
        <f>IF(screen_TA_reviewer_A!$A620="","",screen_TA_reviewer_A!$A620)</f>
        <v/>
      </c>
      <c r="B620">
        <f>IF(OR($A620="",screen_TA_reviewer_A!$C620=""),"",screen_TA_reviewer_A!$C620)</f>
        <v/>
      </c>
      <c r="C620">
        <f>IF(OR($A620="",screen_TA_reviewer_B!$C620=""),"",screen_TA_reviewer_B!$C620)</f>
        <v/>
      </c>
      <c r="D620">
        <f>IF(OR($A620="",screen_TA_reviewer_A!$D620=""),"",screen_TA_reviewer_A!$D620)</f>
        <v/>
      </c>
      <c r="E620">
        <f>IF(OR($A620="",screen_TA_reviewer_B!$D620=""),"",screen_TA_reviewer_B!$D620)</f>
        <v/>
      </c>
      <c r="F620">
        <f>IF(AND(B620&lt;&gt;"",C620&lt;&gt;""),1,"")</f>
        <v/>
      </c>
      <c r="G620">
        <f>IF(F620=1,IF(B620=C620,1,0),"")</f>
        <v/>
      </c>
      <c r="H620">
        <f>IF(B620="","",IFERROR(VLOOKUP(B620,lst_TA_binary_map_table,2,FALSE),"INVALID"))</f>
        <v/>
      </c>
      <c r="I620">
        <f>IF(C620="","",IFERROR(VLOOKUP(C620,lst_TA_binary_map_table,2,FALSE),"INVALID"))</f>
        <v/>
      </c>
      <c r="J620">
        <f>IF(F620=1,IF(H620=I620,1,0),"")</f>
        <v/>
      </c>
      <c r="K620">
        <f>IF(G620=0,1,"")</f>
        <v/>
      </c>
      <c r="L620">
        <f>IF(K620=1,COUNTIF($K$2:K620,1),"")</f>
        <v/>
      </c>
      <c r="N620" t="n">
        <v>619</v>
      </c>
      <c r="O620">
        <f>IFERROR(MATCH(N620,$L$2:$L$5001,0),"")</f>
        <v/>
      </c>
      <c r="P620">
        <f>IF(O620="","",INDEX($A$2:$A$5001,O620))</f>
        <v/>
      </c>
      <c r="Q620">
        <f>IF(O620="","",INDEX($B$2:$B$5001,O620))</f>
        <v/>
      </c>
      <c r="R620">
        <f>IF(O620="","",INDEX($C$2:$C$5001,O620))</f>
        <v/>
      </c>
      <c r="S620">
        <f>IF(O620="","",INDEX($D$2:$D$5001,O620))</f>
        <v/>
      </c>
      <c r="T620">
        <f>IF(O620="","",INDEX($E$2:$E$5001,O620))</f>
        <v/>
      </c>
    </row>
    <row r="621">
      <c r="A621">
        <f>IF(screen_TA_reviewer_A!$A621="","",screen_TA_reviewer_A!$A621)</f>
        <v/>
      </c>
      <c r="B621">
        <f>IF(OR($A621="",screen_TA_reviewer_A!$C621=""),"",screen_TA_reviewer_A!$C621)</f>
        <v/>
      </c>
      <c r="C621">
        <f>IF(OR($A621="",screen_TA_reviewer_B!$C621=""),"",screen_TA_reviewer_B!$C621)</f>
        <v/>
      </c>
      <c r="D621">
        <f>IF(OR($A621="",screen_TA_reviewer_A!$D621=""),"",screen_TA_reviewer_A!$D621)</f>
        <v/>
      </c>
      <c r="E621">
        <f>IF(OR($A621="",screen_TA_reviewer_B!$D621=""),"",screen_TA_reviewer_B!$D621)</f>
        <v/>
      </c>
      <c r="F621">
        <f>IF(AND(B621&lt;&gt;"",C621&lt;&gt;""),1,"")</f>
        <v/>
      </c>
      <c r="G621">
        <f>IF(F621=1,IF(B621=C621,1,0),"")</f>
        <v/>
      </c>
      <c r="H621">
        <f>IF(B621="","",IFERROR(VLOOKUP(B621,lst_TA_binary_map_table,2,FALSE),"INVALID"))</f>
        <v/>
      </c>
      <c r="I621">
        <f>IF(C621="","",IFERROR(VLOOKUP(C621,lst_TA_binary_map_table,2,FALSE),"INVALID"))</f>
        <v/>
      </c>
      <c r="J621">
        <f>IF(F621=1,IF(H621=I621,1,0),"")</f>
        <v/>
      </c>
      <c r="K621">
        <f>IF(G621=0,1,"")</f>
        <v/>
      </c>
      <c r="L621">
        <f>IF(K621=1,COUNTIF($K$2:K621,1),"")</f>
        <v/>
      </c>
      <c r="N621" t="n">
        <v>620</v>
      </c>
      <c r="O621">
        <f>IFERROR(MATCH(N621,$L$2:$L$5001,0),"")</f>
        <v/>
      </c>
      <c r="P621">
        <f>IF(O621="","",INDEX($A$2:$A$5001,O621))</f>
        <v/>
      </c>
      <c r="Q621">
        <f>IF(O621="","",INDEX($B$2:$B$5001,O621))</f>
        <v/>
      </c>
      <c r="R621">
        <f>IF(O621="","",INDEX($C$2:$C$5001,O621))</f>
        <v/>
      </c>
      <c r="S621">
        <f>IF(O621="","",INDEX($D$2:$D$5001,O621))</f>
        <v/>
      </c>
      <c r="T621">
        <f>IF(O621="","",INDEX($E$2:$E$5001,O621))</f>
        <v/>
      </c>
    </row>
    <row r="622">
      <c r="A622">
        <f>IF(screen_TA_reviewer_A!$A622="","",screen_TA_reviewer_A!$A622)</f>
        <v/>
      </c>
      <c r="B622">
        <f>IF(OR($A622="",screen_TA_reviewer_A!$C622=""),"",screen_TA_reviewer_A!$C622)</f>
        <v/>
      </c>
      <c r="C622">
        <f>IF(OR($A622="",screen_TA_reviewer_B!$C622=""),"",screen_TA_reviewer_B!$C622)</f>
        <v/>
      </c>
      <c r="D622">
        <f>IF(OR($A622="",screen_TA_reviewer_A!$D622=""),"",screen_TA_reviewer_A!$D622)</f>
        <v/>
      </c>
      <c r="E622">
        <f>IF(OR($A622="",screen_TA_reviewer_B!$D622=""),"",screen_TA_reviewer_B!$D622)</f>
        <v/>
      </c>
      <c r="F622">
        <f>IF(AND(B622&lt;&gt;"",C622&lt;&gt;""),1,"")</f>
        <v/>
      </c>
      <c r="G622">
        <f>IF(F622=1,IF(B622=C622,1,0),"")</f>
        <v/>
      </c>
      <c r="H622">
        <f>IF(B622="","",IFERROR(VLOOKUP(B622,lst_TA_binary_map_table,2,FALSE),"INVALID"))</f>
        <v/>
      </c>
      <c r="I622">
        <f>IF(C622="","",IFERROR(VLOOKUP(C622,lst_TA_binary_map_table,2,FALSE),"INVALID"))</f>
        <v/>
      </c>
      <c r="J622">
        <f>IF(F622=1,IF(H622=I622,1,0),"")</f>
        <v/>
      </c>
      <c r="K622">
        <f>IF(G622=0,1,"")</f>
        <v/>
      </c>
      <c r="L622">
        <f>IF(K622=1,COUNTIF($K$2:K622,1),"")</f>
        <v/>
      </c>
      <c r="N622" t="n">
        <v>621</v>
      </c>
      <c r="O622">
        <f>IFERROR(MATCH(N622,$L$2:$L$5001,0),"")</f>
        <v/>
      </c>
      <c r="P622">
        <f>IF(O622="","",INDEX($A$2:$A$5001,O622))</f>
        <v/>
      </c>
      <c r="Q622">
        <f>IF(O622="","",INDEX($B$2:$B$5001,O622))</f>
        <v/>
      </c>
      <c r="R622">
        <f>IF(O622="","",INDEX($C$2:$C$5001,O622))</f>
        <v/>
      </c>
      <c r="S622">
        <f>IF(O622="","",INDEX($D$2:$D$5001,O622))</f>
        <v/>
      </c>
      <c r="T622">
        <f>IF(O622="","",INDEX($E$2:$E$5001,O622))</f>
        <v/>
      </c>
    </row>
    <row r="623">
      <c r="A623">
        <f>IF(screen_TA_reviewer_A!$A623="","",screen_TA_reviewer_A!$A623)</f>
        <v/>
      </c>
      <c r="B623">
        <f>IF(OR($A623="",screen_TA_reviewer_A!$C623=""),"",screen_TA_reviewer_A!$C623)</f>
        <v/>
      </c>
      <c r="C623">
        <f>IF(OR($A623="",screen_TA_reviewer_B!$C623=""),"",screen_TA_reviewer_B!$C623)</f>
        <v/>
      </c>
      <c r="D623">
        <f>IF(OR($A623="",screen_TA_reviewer_A!$D623=""),"",screen_TA_reviewer_A!$D623)</f>
        <v/>
      </c>
      <c r="E623">
        <f>IF(OR($A623="",screen_TA_reviewer_B!$D623=""),"",screen_TA_reviewer_B!$D623)</f>
        <v/>
      </c>
      <c r="F623">
        <f>IF(AND(B623&lt;&gt;"",C623&lt;&gt;""),1,"")</f>
        <v/>
      </c>
      <c r="G623">
        <f>IF(F623=1,IF(B623=C623,1,0),"")</f>
        <v/>
      </c>
      <c r="H623">
        <f>IF(B623="","",IFERROR(VLOOKUP(B623,lst_TA_binary_map_table,2,FALSE),"INVALID"))</f>
        <v/>
      </c>
      <c r="I623">
        <f>IF(C623="","",IFERROR(VLOOKUP(C623,lst_TA_binary_map_table,2,FALSE),"INVALID"))</f>
        <v/>
      </c>
      <c r="J623">
        <f>IF(F623=1,IF(H623=I623,1,0),"")</f>
        <v/>
      </c>
      <c r="K623">
        <f>IF(G623=0,1,"")</f>
        <v/>
      </c>
      <c r="L623">
        <f>IF(K623=1,COUNTIF($K$2:K623,1),"")</f>
        <v/>
      </c>
      <c r="N623" t="n">
        <v>622</v>
      </c>
      <c r="O623">
        <f>IFERROR(MATCH(N623,$L$2:$L$5001,0),"")</f>
        <v/>
      </c>
      <c r="P623">
        <f>IF(O623="","",INDEX($A$2:$A$5001,O623))</f>
        <v/>
      </c>
      <c r="Q623">
        <f>IF(O623="","",INDEX($B$2:$B$5001,O623))</f>
        <v/>
      </c>
      <c r="R623">
        <f>IF(O623="","",INDEX($C$2:$C$5001,O623))</f>
        <v/>
      </c>
      <c r="S623">
        <f>IF(O623="","",INDEX($D$2:$D$5001,O623))</f>
        <v/>
      </c>
      <c r="T623">
        <f>IF(O623="","",INDEX($E$2:$E$5001,O623))</f>
        <v/>
      </c>
    </row>
    <row r="624">
      <c r="A624">
        <f>IF(screen_TA_reviewer_A!$A624="","",screen_TA_reviewer_A!$A624)</f>
        <v/>
      </c>
      <c r="B624">
        <f>IF(OR($A624="",screen_TA_reviewer_A!$C624=""),"",screen_TA_reviewer_A!$C624)</f>
        <v/>
      </c>
      <c r="C624">
        <f>IF(OR($A624="",screen_TA_reviewer_B!$C624=""),"",screen_TA_reviewer_B!$C624)</f>
        <v/>
      </c>
      <c r="D624">
        <f>IF(OR($A624="",screen_TA_reviewer_A!$D624=""),"",screen_TA_reviewer_A!$D624)</f>
        <v/>
      </c>
      <c r="E624">
        <f>IF(OR($A624="",screen_TA_reviewer_B!$D624=""),"",screen_TA_reviewer_B!$D624)</f>
        <v/>
      </c>
      <c r="F624">
        <f>IF(AND(B624&lt;&gt;"",C624&lt;&gt;""),1,"")</f>
        <v/>
      </c>
      <c r="G624">
        <f>IF(F624=1,IF(B624=C624,1,0),"")</f>
        <v/>
      </c>
      <c r="H624">
        <f>IF(B624="","",IFERROR(VLOOKUP(B624,lst_TA_binary_map_table,2,FALSE),"INVALID"))</f>
        <v/>
      </c>
      <c r="I624">
        <f>IF(C624="","",IFERROR(VLOOKUP(C624,lst_TA_binary_map_table,2,FALSE),"INVALID"))</f>
        <v/>
      </c>
      <c r="J624">
        <f>IF(F624=1,IF(H624=I624,1,0),"")</f>
        <v/>
      </c>
      <c r="K624">
        <f>IF(G624=0,1,"")</f>
        <v/>
      </c>
      <c r="L624">
        <f>IF(K624=1,COUNTIF($K$2:K624,1),"")</f>
        <v/>
      </c>
      <c r="N624" t="n">
        <v>623</v>
      </c>
      <c r="O624">
        <f>IFERROR(MATCH(N624,$L$2:$L$5001,0),"")</f>
        <v/>
      </c>
      <c r="P624">
        <f>IF(O624="","",INDEX($A$2:$A$5001,O624))</f>
        <v/>
      </c>
      <c r="Q624">
        <f>IF(O624="","",INDEX($B$2:$B$5001,O624))</f>
        <v/>
      </c>
      <c r="R624">
        <f>IF(O624="","",INDEX($C$2:$C$5001,O624))</f>
        <v/>
      </c>
      <c r="S624">
        <f>IF(O624="","",INDEX($D$2:$D$5001,O624))</f>
        <v/>
      </c>
      <c r="T624">
        <f>IF(O624="","",INDEX($E$2:$E$5001,O624))</f>
        <v/>
      </c>
    </row>
    <row r="625">
      <c r="A625">
        <f>IF(screen_TA_reviewer_A!$A625="","",screen_TA_reviewer_A!$A625)</f>
        <v/>
      </c>
      <c r="B625">
        <f>IF(OR($A625="",screen_TA_reviewer_A!$C625=""),"",screen_TA_reviewer_A!$C625)</f>
        <v/>
      </c>
      <c r="C625">
        <f>IF(OR($A625="",screen_TA_reviewer_B!$C625=""),"",screen_TA_reviewer_B!$C625)</f>
        <v/>
      </c>
      <c r="D625">
        <f>IF(OR($A625="",screen_TA_reviewer_A!$D625=""),"",screen_TA_reviewer_A!$D625)</f>
        <v/>
      </c>
      <c r="E625">
        <f>IF(OR($A625="",screen_TA_reviewer_B!$D625=""),"",screen_TA_reviewer_B!$D625)</f>
        <v/>
      </c>
      <c r="F625">
        <f>IF(AND(B625&lt;&gt;"",C625&lt;&gt;""),1,"")</f>
        <v/>
      </c>
      <c r="G625">
        <f>IF(F625=1,IF(B625=C625,1,0),"")</f>
        <v/>
      </c>
      <c r="H625">
        <f>IF(B625="","",IFERROR(VLOOKUP(B625,lst_TA_binary_map_table,2,FALSE),"INVALID"))</f>
        <v/>
      </c>
      <c r="I625">
        <f>IF(C625="","",IFERROR(VLOOKUP(C625,lst_TA_binary_map_table,2,FALSE),"INVALID"))</f>
        <v/>
      </c>
      <c r="J625">
        <f>IF(F625=1,IF(H625=I625,1,0),"")</f>
        <v/>
      </c>
      <c r="K625">
        <f>IF(G625=0,1,"")</f>
        <v/>
      </c>
      <c r="L625">
        <f>IF(K625=1,COUNTIF($K$2:K625,1),"")</f>
        <v/>
      </c>
      <c r="N625" t="n">
        <v>624</v>
      </c>
      <c r="O625">
        <f>IFERROR(MATCH(N625,$L$2:$L$5001,0),"")</f>
        <v/>
      </c>
      <c r="P625">
        <f>IF(O625="","",INDEX($A$2:$A$5001,O625))</f>
        <v/>
      </c>
      <c r="Q625">
        <f>IF(O625="","",INDEX($B$2:$B$5001,O625))</f>
        <v/>
      </c>
      <c r="R625">
        <f>IF(O625="","",INDEX($C$2:$C$5001,O625))</f>
        <v/>
      </c>
      <c r="S625">
        <f>IF(O625="","",INDEX($D$2:$D$5001,O625))</f>
        <v/>
      </c>
      <c r="T625">
        <f>IF(O625="","",INDEX($E$2:$E$5001,O625))</f>
        <v/>
      </c>
    </row>
    <row r="626">
      <c r="A626">
        <f>IF(screen_TA_reviewer_A!$A626="","",screen_TA_reviewer_A!$A626)</f>
        <v/>
      </c>
      <c r="B626">
        <f>IF(OR($A626="",screen_TA_reviewer_A!$C626=""),"",screen_TA_reviewer_A!$C626)</f>
        <v/>
      </c>
      <c r="C626">
        <f>IF(OR($A626="",screen_TA_reviewer_B!$C626=""),"",screen_TA_reviewer_B!$C626)</f>
        <v/>
      </c>
      <c r="D626">
        <f>IF(OR($A626="",screen_TA_reviewer_A!$D626=""),"",screen_TA_reviewer_A!$D626)</f>
        <v/>
      </c>
      <c r="E626">
        <f>IF(OR($A626="",screen_TA_reviewer_B!$D626=""),"",screen_TA_reviewer_B!$D626)</f>
        <v/>
      </c>
      <c r="F626">
        <f>IF(AND(B626&lt;&gt;"",C626&lt;&gt;""),1,"")</f>
        <v/>
      </c>
      <c r="G626">
        <f>IF(F626=1,IF(B626=C626,1,0),"")</f>
        <v/>
      </c>
      <c r="H626">
        <f>IF(B626="","",IFERROR(VLOOKUP(B626,lst_TA_binary_map_table,2,FALSE),"INVALID"))</f>
        <v/>
      </c>
      <c r="I626">
        <f>IF(C626="","",IFERROR(VLOOKUP(C626,lst_TA_binary_map_table,2,FALSE),"INVALID"))</f>
        <v/>
      </c>
      <c r="J626">
        <f>IF(F626=1,IF(H626=I626,1,0),"")</f>
        <v/>
      </c>
      <c r="K626">
        <f>IF(G626=0,1,"")</f>
        <v/>
      </c>
      <c r="L626">
        <f>IF(K626=1,COUNTIF($K$2:K626,1),"")</f>
        <v/>
      </c>
      <c r="N626" t="n">
        <v>625</v>
      </c>
      <c r="O626">
        <f>IFERROR(MATCH(N626,$L$2:$L$5001,0),"")</f>
        <v/>
      </c>
      <c r="P626">
        <f>IF(O626="","",INDEX($A$2:$A$5001,O626))</f>
        <v/>
      </c>
      <c r="Q626">
        <f>IF(O626="","",INDEX($B$2:$B$5001,O626))</f>
        <v/>
      </c>
      <c r="R626">
        <f>IF(O626="","",INDEX($C$2:$C$5001,O626))</f>
        <v/>
      </c>
      <c r="S626">
        <f>IF(O626="","",INDEX($D$2:$D$5001,O626))</f>
        <v/>
      </c>
      <c r="T626">
        <f>IF(O626="","",INDEX($E$2:$E$5001,O626))</f>
        <v/>
      </c>
    </row>
    <row r="627">
      <c r="A627">
        <f>IF(screen_TA_reviewer_A!$A627="","",screen_TA_reviewer_A!$A627)</f>
        <v/>
      </c>
      <c r="B627">
        <f>IF(OR($A627="",screen_TA_reviewer_A!$C627=""),"",screen_TA_reviewer_A!$C627)</f>
        <v/>
      </c>
      <c r="C627">
        <f>IF(OR($A627="",screen_TA_reviewer_B!$C627=""),"",screen_TA_reviewer_B!$C627)</f>
        <v/>
      </c>
      <c r="D627">
        <f>IF(OR($A627="",screen_TA_reviewer_A!$D627=""),"",screen_TA_reviewer_A!$D627)</f>
        <v/>
      </c>
      <c r="E627">
        <f>IF(OR($A627="",screen_TA_reviewer_B!$D627=""),"",screen_TA_reviewer_B!$D627)</f>
        <v/>
      </c>
      <c r="F627">
        <f>IF(AND(B627&lt;&gt;"",C627&lt;&gt;""),1,"")</f>
        <v/>
      </c>
      <c r="G627">
        <f>IF(F627=1,IF(B627=C627,1,0),"")</f>
        <v/>
      </c>
      <c r="H627">
        <f>IF(B627="","",IFERROR(VLOOKUP(B627,lst_TA_binary_map_table,2,FALSE),"INVALID"))</f>
        <v/>
      </c>
      <c r="I627">
        <f>IF(C627="","",IFERROR(VLOOKUP(C627,lst_TA_binary_map_table,2,FALSE),"INVALID"))</f>
        <v/>
      </c>
      <c r="J627">
        <f>IF(F627=1,IF(H627=I627,1,0),"")</f>
        <v/>
      </c>
      <c r="K627">
        <f>IF(G627=0,1,"")</f>
        <v/>
      </c>
      <c r="L627">
        <f>IF(K627=1,COUNTIF($K$2:K627,1),"")</f>
        <v/>
      </c>
      <c r="N627" t="n">
        <v>626</v>
      </c>
      <c r="O627">
        <f>IFERROR(MATCH(N627,$L$2:$L$5001,0),"")</f>
        <v/>
      </c>
      <c r="P627">
        <f>IF(O627="","",INDEX($A$2:$A$5001,O627))</f>
        <v/>
      </c>
      <c r="Q627">
        <f>IF(O627="","",INDEX($B$2:$B$5001,O627))</f>
        <v/>
      </c>
      <c r="R627">
        <f>IF(O627="","",INDEX($C$2:$C$5001,O627))</f>
        <v/>
      </c>
      <c r="S627">
        <f>IF(O627="","",INDEX($D$2:$D$5001,O627))</f>
        <v/>
      </c>
      <c r="T627">
        <f>IF(O627="","",INDEX($E$2:$E$5001,O627))</f>
        <v/>
      </c>
    </row>
    <row r="628">
      <c r="A628">
        <f>IF(screen_TA_reviewer_A!$A628="","",screen_TA_reviewer_A!$A628)</f>
        <v/>
      </c>
      <c r="B628">
        <f>IF(OR($A628="",screen_TA_reviewer_A!$C628=""),"",screen_TA_reviewer_A!$C628)</f>
        <v/>
      </c>
      <c r="C628">
        <f>IF(OR($A628="",screen_TA_reviewer_B!$C628=""),"",screen_TA_reviewer_B!$C628)</f>
        <v/>
      </c>
      <c r="D628">
        <f>IF(OR($A628="",screen_TA_reviewer_A!$D628=""),"",screen_TA_reviewer_A!$D628)</f>
        <v/>
      </c>
      <c r="E628">
        <f>IF(OR($A628="",screen_TA_reviewer_B!$D628=""),"",screen_TA_reviewer_B!$D628)</f>
        <v/>
      </c>
      <c r="F628">
        <f>IF(AND(B628&lt;&gt;"",C628&lt;&gt;""),1,"")</f>
        <v/>
      </c>
      <c r="G628">
        <f>IF(F628=1,IF(B628=C628,1,0),"")</f>
        <v/>
      </c>
      <c r="H628">
        <f>IF(B628="","",IFERROR(VLOOKUP(B628,lst_TA_binary_map_table,2,FALSE),"INVALID"))</f>
        <v/>
      </c>
      <c r="I628">
        <f>IF(C628="","",IFERROR(VLOOKUP(C628,lst_TA_binary_map_table,2,FALSE),"INVALID"))</f>
        <v/>
      </c>
      <c r="J628">
        <f>IF(F628=1,IF(H628=I628,1,0),"")</f>
        <v/>
      </c>
      <c r="K628">
        <f>IF(G628=0,1,"")</f>
        <v/>
      </c>
      <c r="L628">
        <f>IF(K628=1,COUNTIF($K$2:K628,1),"")</f>
        <v/>
      </c>
      <c r="N628" t="n">
        <v>627</v>
      </c>
      <c r="O628">
        <f>IFERROR(MATCH(N628,$L$2:$L$5001,0),"")</f>
        <v/>
      </c>
      <c r="P628">
        <f>IF(O628="","",INDEX($A$2:$A$5001,O628))</f>
        <v/>
      </c>
      <c r="Q628">
        <f>IF(O628="","",INDEX($B$2:$B$5001,O628))</f>
        <v/>
      </c>
      <c r="R628">
        <f>IF(O628="","",INDEX($C$2:$C$5001,O628))</f>
        <v/>
      </c>
      <c r="S628">
        <f>IF(O628="","",INDEX($D$2:$D$5001,O628))</f>
        <v/>
      </c>
      <c r="T628">
        <f>IF(O628="","",INDEX($E$2:$E$5001,O628))</f>
        <v/>
      </c>
    </row>
    <row r="629">
      <c r="A629">
        <f>IF(screen_TA_reviewer_A!$A629="","",screen_TA_reviewer_A!$A629)</f>
        <v/>
      </c>
      <c r="B629">
        <f>IF(OR($A629="",screen_TA_reviewer_A!$C629=""),"",screen_TA_reviewer_A!$C629)</f>
        <v/>
      </c>
      <c r="C629">
        <f>IF(OR($A629="",screen_TA_reviewer_B!$C629=""),"",screen_TA_reviewer_B!$C629)</f>
        <v/>
      </c>
      <c r="D629">
        <f>IF(OR($A629="",screen_TA_reviewer_A!$D629=""),"",screen_TA_reviewer_A!$D629)</f>
        <v/>
      </c>
      <c r="E629">
        <f>IF(OR($A629="",screen_TA_reviewer_B!$D629=""),"",screen_TA_reviewer_B!$D629)</f>
        <v/>
      </c>
      <c r="F629">
        <f>IF(AND(B629&lt;&gt;"",C629&lt;&gt;""),1,"")</f>
        <v/>
      </c>
      <c r="G629">
        <f>IF(F629=1,IF(B629=C629,1,0),"")</f>
        <v/>
      </c>
      <c r="H629">
        <f>IF(B629="","",IFERROR(VLOOKUP(B629,lst_TA_binary_map_table,2,FALSE),"INVALID"))</f>
        <v/>
      </c>
      <c r="I629">
        <f>IF(C629="","",IFERROR(VLOOKUP(C629,lst_TA_binary_map_table,2,FALSE),"INVALID"))</f>
        <v/>
      </c>
      <c r="J629">
        <f>IF(F629=1,IF(H629=I629,1,0),"")</f>
        <v/>
      </c>
      <c r="K629">
        <f>IF(G629=0,1,"")</f>
        <v/>
      </c>
      <c r="L629">
        <f>IF(K629=1,COUNTIF($K$2:K629,1),"")</f>
        <v/>
      </c>
      <c r="N629" t="n">
        <v>628</v>
      </c>
      <c r="O629">
        <f>IFERROR(MATCH(N629,$L$2:$L$5001,0),"")</f>
        <v/>
      </c>
      <c r="P629">
        <f>IF(O629="","",INDEX($A$2:$A$5001,O629))</f>
        <v/>
      </c>
      <c r="Q629">
        <f>IF(O629="","",INDEX($B$2:$B$5001,O629))</f>
        <v/>
      </c>
      <c r="R629">
        <f>IF(O629="","",INDEX($C$2:$C$5001,O629))</f>
        <v/>
      </c>
      <c r="S629">
        <f>IF(O629="","",INDEX($D$2:$D$5001,O629))</f>
        <v/>
      </c>
      <c r="T629">
        <f>IF(O629="","",INDEX($E$2:$E$5001,O629))</f>
        <v/>
      </c>
    </row>
    <row r="630">
      <c r="A630">
        <f>IF(screen_TA_reviewer_A!$A630="","",screen_TA_reviewer_A!$A630)</f>
        <v/>
      </c>
      <c r="B630">
        <f>IF(OR($A630="",screen_TA_reviewer_A!$C630=""),"",screen_TA_reviewer_A!$C630)</f>
        <v/>
      </c>
      <c r="C630">
        <f>IF(OR($A630="",screen_TA_reviewer_B!$C630=""),"",screen_TA_reviewer_B!$C630)</f>
        <v/>
      </c>
      <c r="D630">
        <f>IF(OR($A630="",screen_TA_reviewer_A!$D630=""),"",screen_TA_reviewer_A!$D630)</f>
        <v/>
      </c>
      <c r="E630">
        <f>IF(OR($A630="",screen_TA_reviewer_B!$D630=""),"",screen_TA_reviewer_B!$D630)</f>
        <v/>
      </c>
      <c r="F630">
        <f>IF(AND(B630&lt;&gt;"",C630&lt;&gt;""),1,"")</f>
        <v/>
      </c>
      <c r="G630">
        <f>IF(F630=1,IF(B630=C630,1,0),"")</f>
        <v/>
      </c>
      <c r="H630">
        <f>IF(B630="","",IFERROR(VLOOKUP(B630,lst_TA_binary_map_table,2,FALSE),"INVALID"))</f>
        <v/>
      </c>
      <c r="I630">
        <f>IF(C630="","",IFERROR(VLOOKUP(C630,lst_TA_binary_map_table,2,FALSE),"INVALID"))</f>
        <v/>
      </c>
      <c r="J630">
        <f>IF(F630=1,IF(H630=I630,1,0),"")</f>
        <v/>
      </c>
      <c r="K630">
        <f>IF(G630=0,1,"")</f>
        <v/>
      </c>
      <c r="L630">
        <f>IF(K630=1,COUNTIF($K$2:K630,1),"")</f>
        <v/>
      </c>
      <c r="N630" t="n">
        <v>629</v>
      </c>
      <c r="O630">
        <f>IFERROR(MATCH(N630,$L$2:$L$5001,0),"")</f>
        <v/>
      </c>
      <c r="P630">
        <f>IF(O630="","",INDEX($A$2:$A$5001,O630))</f>
        <v/>
      </c>
      <c r="Q630">
        <f>IF(O630="","",INDEX($B$2:$B$5001,O630))</f>
        <v/>
      </c>
      <c r="R630">
        <f>IF(O630="","",INDEX($C$2:$C$5001,O630))</f>
        <v/>
      </c>
      <c r="S630">
        <f>IF(O630="","",INDEX($D$2:$D$5001,O630))</f>
        <v/>
      </c>
      <c r="T630">
        <f>IF(O630="","",INDEX($E$2:$E$5001,O630))</f>
        <v/>
      </c>
    </row>
    <row r="631">
      <c r="A631">
        <f>IF(screen_TA_reviewer_A!$A631="","",screen_TA_reviewer_A!$A631)</f>
        <v/>
      </c>
      <c r="B631">
        <f>IF(OR($A631="",screen_TA_reviewer_A!$C631=""),"",screen_TA_reviewer_A!$C631)</f>
        <v/>
      </c>
      <c r="C631">
        <f>IF(OR($A631="",screen_TA_reviewer_B!$C631=""),"",screen_TA_reviewer_B!$C631)</f>
        <v/>
      </c>
      <c r="D631">
        <f>IF(OR($A631="",screen_TA_reviewer_A!$D631=""),"",screen_TA_reviewer_A!$D631)</f>
        <v/>
      </c>
      <c r="E631">
        <f>IF(OR($A631="",screen_TA_reviewer_B!$D631=""),"",screen_TA_reviewer_B!$D631)</f>
        <v/>
      </c>
      <c r="F631">
        <f>IF(AND(B631&lt;&gt;"",C631&lt;&gt;""),1,"")</f>
        <v/>
      </c>
      <c r="G631">
        <f>IF(F631=1,IF(B631=C631,1,0),"")</f>
        <v/>
      </c>
      <c r="H631">
        <f>IF(B631="","",IFERROR(VLOOKUP(B631,lst_TA_binary_map_table,2,FALSE),"INVALID"))</f>
        <v/>
      </c>
      <c r="I631">
        <f>IF(C631="","",IFERROR(VLOOKUP(C631,lst_TA_binary_map_table,2,FALSE),"INVALID"))</f>
        <v/>
      </c>
      <c r="J631">
        <f>IF(F631=1,IF(H631=I631,1,0),"")</f>
        <v/>
      </c>
      <c r="K631">
        <f>IF(G631=0,1,"")</f>
        <v/>
      </c>
      <c r="L631">
        <f>IF(K631=1,COUNTIF($K$2:K631,1),"")</f>
        <v/>
      </c>
      <c r="N631" t="n">
        <v>630</v>
      </c>
      <c r="O631">
        <f>IFERROR(MATCH(N631,$L$2:$L$5001,0),"")</f>
        <v/>
      </c>
      <c r="P631">
        <f>IF(O631="","",INDEX($A$2:$A$5001,O631))</f>
        <v/>
      </c>
      <c r="Q631">
        <f>IF(O631="","",INDEX($B$2:$B$5001,O631))</f>
        <v/>
      </c>
      <c r="R631">
        <f>IF(O631="","",INDEX($C$2:$C$5001,O631))</f>
        <v/>
      </c>
      <c r="S631">
        <f>IF(O631="","",INDEX($D$2:$D$5001,O631))</f>
        <v/>
      </c>
      <c r="T631">
        <f>IF(O631="","",INDEX($E$2:$E$5001,O631))</f>
        <v/>
      </c>
    </row>
    <row r="632">
      <c r="A632">
        <f>IF(screen_TA_reviewer_A!$A632="","",screen_TA_reviewer_A!$A632)</f>
        <v/>
      </c>
      <c r="B632">
        <f>IF(OR($A632="",screen_TA_reviewer_A!$C632=""),"",screen_TA_reviewer_A!$C632)</f>
        <v/>
      </c>
      <c r="C632">
        <f>IF(OR($A632="",screen_TA_reviewer_B!$C632=""),"",screen_TA_reviewer_B!$C632)</f>
        <v/>
      </c>
      <c r="D632">
        <f>IF(OR($A632="",screen_TA_reviewer_A!$D632=""),"",screen_TA_reviewer_A!$D632)</f>
        <v/>
      </c>
      <c r="E632">
        <f>IF(OR($A632="",screen_TA_reviewer_B!$D632=""),"",screen_TA_reviewer_B!$D632)</f>
        <v/>
      </c>
      <c r="F632">
        <f>IF(AND(B632&lt;&gt;"",C632&lt;&gt;""),1,"")</f>
        <v/>
      </c>
      <c r="G632">
        <f>IF(F632=1,IF(B632=C632,1,0),"")</f>
        <v/>
      </c>
      <c r="H632">
        <f>IF(B632="","",IFERROR(VLOOKUP(B632,lst_TA_binary_map_table,2,FALSE),"INVALID"))</f>
        <v/>
      </c>
      <c r="I632">
        <f>IF(C632="","",IFERROR(VLOOKUP(C632,lst_TA_binary_map_table,2,FALSE),"INVALID"))</f>
        <v/>
      </c>
      <c r="J632">
        <f>IF(F632=1,IF(H632=I632,1,0),"")</f>
        <v/>
      </c>
      <c r="K632">
        <f>IF(G632=0,1,"")</f>
        <v/>
      </c>
      <c r="L632">
        <f>IF(K632=1,COUNTIF($K$2:K632,1),"")</f>
        <v/>
      </c>
      <c r="N632" t="n">
        <v>631</v>
      </c>
      <c r="O632">
        <f>IFERROR(MATCH(N632,$L$2:$L$5001,0),"")</f>
        <v/>
      </c>
      <c r="P632">
        <f>IF(O632="","",INDEX($A$2:$A$5001,O632))</f>
        <v/>
      </c>
      <c r="Q632">
        <f>IF(O632="","",INDEX($B$2:$B$5001,O632))</f>
        <v/>
      </c>
      <c r="R632">
        <f>IF(O632="","",INDEX($C$2:$C$5001,O632))</f>
        <v/>
      </c>
      <c r="S632">
        <f>IF(O632="","",INDEX($D$2:$D$5001,O632))</f>
        <v/>
      </c>
      <c r="T632">
        <f>IF(O632="","",INDEX($E$2:$E$5001,O632))</f>
        <v/>
      </c>
    </row>
    <row r="633">
      <c r="A633">
        <f>IF(screen_TA_reviewer_A!$A633="","",screen_TA_reviewer_A!$A633)</f>
        <v/>
      </c>
      <c r="B633">
        <f>IF(OR($A633="",screen_TA_reviewer_A!$C633=""),"",screen_TA_reviewer_A!$C633)</f>
        <v/>
      </c>
      <c r="C633">
        <f>IF(OR($A633="",screen_TA_reviewer_B!$C633=""),"",screen_TA_reviewer_B!$C633)</f>
        <v/>
      </c>
      <c r="D633">
        <f>IF(OR($A633="",screen_TA_reviewer_A!$D633=""),"",screen_TA_reviewer_A!$D633)</f>
        <v/>
      </c>
      <c r="E633">
        <f>IF(OR($A633="",screen_TA_reviewer_B!$D633=""),"",screen_TA_reviewer_B!$D633)</f>
        <v/>
      </c>
      <c r="F633">
        <f>IF(AND(B633&lt;&gt;"",C633&lt;&gt;""),1,"")</f>
        <v/>
      </c>
      <c r="G633">
        <f>IF(F633=1,IF(B633=C633,1,0),"")</f>
        <v/>
      </c>
      <c r="H633">
        <f>IF(B633="","",IFERROR(VLOOKUP(B633,lst_TA_binary_map_table,2,FALSE),"INVALID"))</f>
        <v/>
      </c>
      <c r="I633">
        <f>IF(C633="","",IFERROR(VLOOKUP(C633,lst_TA_binary_map_table,2,FALSE),"INVALID"))</f>
        <v/>
      </c>
      <c r="J633">
        <f>IF(F633=1,IF(H633=I633,1,0),"")</f>
        <v/>
      </c>
      <c r="K633">
        <f>IF(G633=0,1,"")</f>
        <v/>
      </c>
      <c r="L633">
        <f>IF(K633=1,COUNTIF($K$2:K633,1),"")</f>
        <v/>
      </c>
      <c r="N633" t="n">
        <v>632</v>
      </c>
      <c r="O633">
        <f>IFERROR(MATCH(N633,$L$2:$L$5001,0),"")</f>
        <v/>
      </c>
      <c r="P633">
        <f>IF(O633="","",INDEX($A$2:$A$5001,O633))</f>
        <v/>
      </c>
      <c r="Q633">
        <f>IF(O633="","",INDEX($B$2:$B$5001,O633))</f>
        <v/>
      </c>
      <c r="R633">
        <f>IF(O633="","",INDEX($C$2:$C$5001,O633))</f>
        <v/>
      </c>
      <c r="S633">
        <f>IF(O633="","",INDEX($D$2:$D$5001,O633))</f>
        <v/>
      </c>
      <c r="T633">
        <f>IF(O633="","",INDEX($E$2:$E$5001,O633))</f>
        <v/>
      </c>
    </row>
    <row r="634">
      <c r="A634">
        <f>IF(screen_TA_reviewer_A!$A634="","",screen_TA_reviewer_A!$A634)</f>
        <v/>
      </c>
      <c r="B634">
        <f>IF(OR($A634="",screen_TA_reviewer_A!$C634=""),"",screen_TA_reviewer_A!$C634)</f>
        <v/>
      </c>
      <c r="C634">
        <f>IF(OR($A634="",screen_TA_reviewer_B!$C634=""),"",screen_TA_reviewer_B!$C634)</f>
        <v/>
      </c>
      <c r="D634">
        <f>IF(OR($A634="",screen_TA_reviewer_A!$D634=""),"",screen_TA_reviewer_A!$D634)</f>
        <v/>
      </c>
      <c r="E634">
        <f>IF(OR($A634="",screen_TA_reviewer_B!$D634=""),"",screen_TA_reviewer_B!$D634)</f>
        <v/>
      </c>
      <c r="F634">
        <f>IF(AND(B634&lt;&gt;"",C634&lt;&gt;""),1,"")</f>
        <v/>
      </c>
      <c r="G634">
        <f>IF(F634=1,IF(B634=C634,1,0),"")</f>
        <v/>
      </c>
      <c r="H634">
        <f>IF(B634="","",IFERROR(VLOOKUP(B634,lst_TA_binary_map_table,2,FALSE),"INVALID"))</f>
        <v/>
      </c>
      <c r="I634">
        <f>IF(C634="","",IFERROR(VLOOKUP(C634,lst_TA_binary_map_table,2,FALSE),"INVALID"))</f>
        <v/>
      </c>
      <c r="J634">
        <f>IF(F634=1,IF(H634=I634,1,0),"")</f>
        <v/>
      </c>
      <c r="K634">
        <f>IF(G634=0,1,"")</f>
        <v/>
      </c>
      <c r="L634">
        <f>IF(K634=1,COUNTIF($K$2:K634,1),"")</f>
        <v/>
      </c>
      <c r="N634" t="n">
        <v>633</v>
      </c>
      <c r="O634">
        <f>IFERROR(MATCH(N634,$L$2:$L$5001,0),"")</f>
        <v/>
      </c>
      <c r="P634">
        <f>IF(O634="","",INDEX($A$2:$A$5001,O634))</f>
        <v/>
      </c>
      <c r="Q634">
        <f>IF(O634="","",INDEX($B$2:$B$5001,O634))</f>
        <v/>
      </c>
      <c r="R634">
        <f>IF(O634="","",INDEX($C$2:$C$5001,O634))</f>
        <v/>
      </c>
      <c r="S634">
        <f>IF(O634="","",INDEX($D$2:$D$5001,O634))</f>
        <v/>
      </c>
      <c r="T634">
        <f>IF(O634="","",INDEX($E$2:$E$5001,O634))</f>
        <v/>
      </c>
    </row>
    <row r="635">
      <c r="A635">
        <f>IF(screen_TA_reviewer_A!$A635="","",screen_TA_reviewer_A!$A635)</f>
        <v/>
      </c>
      <c r="B635">
        <f>IF(OR($A635="",screen_TA_reviewer_A!$C635=""),"",screen_TA_reviewer_A!$C635)</f>
        <v/>
      </c>
      <c r="C635">
        <f>IF(OR($A635="",screen_TA_reviewer_B!$C635=""),"",screen_TA_reviewer_B!$C635)</f>
        <v/>
      </c>
      <c r="D635">
        <f>IF(OR($A635="",screen_TA_reviewer_A!$D635=""),"",screen_TA_reviewer_A!$D635)</f>
        <v/>
      </c>
      <c r="E635">
        <f>IF(OR($A635="",screen_TA_reviewer_B!$D635=""),"",screen_TA_reviewer_B!$D635)</f>
        <v/>
      </c>
      <c r="F635">
        <f>IF(AND(B635&lt;&gt;"",C635&lt;&gt;""),1,"")</f>
        <v/>
      </c>
      <c r="G635">
        <f>IF(F635=1,IF(B635=C635,1,0),"")</f>
        <v/>
      </c>
      <c r="H635">
        <f>IF(B635="","",IFERROR(VLOOKUP(B635,lst_TA_binary_map_table,2,FALSE),"INVALID"))</f>
        <v/>
      </c>
      <c r="I635">
        <f>IF(C635="","",IFERROR(VLOOKUP(C635,lst_TA_binary_map_table,2,FALSE),"INVALID"))</f>
        <v/>
      </c>
      <c r="J635">
        <f>IF(F635=1,IF(H635=I635,1,0),"")</f>
        <v/>
      </c>
      <c r="K635">
        <f>IF(G635=0,1,"")</f>
        <v/>
      </c>
      <c r="L635">
        <f>IF(K635=1,COUNTIF($K$2:K635,1),"")</f>
        <v/>
      </c>
      <c r="N635" t="n">
        <v>634</v>
      </c>
      <c r="O635">
        <f>IFERROR(MATCH(N635,$L$2:$L$5001,0),"")</f>
        <v/>
      </c>
      <c r="P635">
        <f>IF(O635="","",INDEX($A$2:$A$5001,O635))</f>
        <v/>
      </c>
      <c r="Q635">
        <f>IF(O635="","",INDEX($B$2:$B$5001,O635))</f>
        <v/>
      </c>
      <c r="R635">
        <f>IF(O635="","",INDEX($C$2:$C$5001,O635))</f>
        <v/>
      </c>
      <c r="S635">
        <f>IF(O635="","",INDEX($D$2:$D$5001,O635))</f>
        <v/>
      </c>
      <c r="T635">
        <f>IF(O635="","",INDEX($E$2:$E$5001,O635))</f>
        <v/>
      </c>
    </row>
    <row r="636">
      <c r="A636">
        <f>IF(screen_TA_reviewer_A!$A636="","",screen_TA_reviewer_A!$A636)</f>
        <v/>
      </c>
      <c r="B636">
        <f>IF(OR($A636="",screen_TA_reviewer_A!$C636=""),"",screen_TA_reviewer_A!$C636)</f>
        <v/>
      </c>
      <c r="C636">
        <f>IF(OR($A636="",screen_TA_reviewer_B!$C636=""),"",screen_TA_reviewer_B!$C636)</f>
        <v/>
      </c>
      <c r="D636">
        <f>IF(OR($A636="",screen_TA_reviewer_A!$D636=""),"",screen_TA_reviewer_A!$D636)</f>
        <v/>
      </c>
      <c r="E636">
        <f>IF(OR($A636="",screen_TA_reviewer_B!$D636=""),"",screen_TA_reviewer_B!$D636)</f>
        <v/>
      </c>
      <c r="F636">
        <f>IF(AND(B636&lt;&gt;"",C636&lt;&gt;""),1,"")</f>
        <v/>
      </c>
      <c r="G636">
        <f>IF(F636=1,IF(B636=C636,1,0),"")</f>
        <v/>
      </c>
      <c r="H636">
        <f>IF(B636="","",IFERROR(VLOOKUP(B636,lst_TA_binary_map_table,2,FALSE),"INVALID"))</f>
        <v/>
      </c>
      <c r="I636">
        <f>IF(C636="","",IFERROR(VLOOKUP(C636,lst_TA_binary_map_table,2,FALSE),"INVALID"))</f>
        <v/>
      </c>
      <c r="J636">
        <f>IF(F636=1,IF(H636=I636,1,0),"")</f>
        <v/>
      </c>
      <c r="K636">
        <f>IF(G636=0,1,"")</f>
        <v/>
      </c>
      <c r="L636">
        <f>IF(K636=1,COUNTIF($K$2:K636,1),"")</f>
        <v/>
      </c>
      <c r="N636" t="n">
        <v>635</v>
      </c>
      <c r="O636">
        <f>IFERROR(MATCH(N636,$L$2:$L$5001,0),"")</f>
        <v/>
      </c>
      <c r="P636">
        <f>IF(O636="","",INDEX($A$2:$A$5001,O636))</f>
        <v/>
      </c>
      <c r="Q636">
        <f>IF(O636="","",INDEX($B$2:$B$5001,O636))</f>
        <v/>
      </c>
      <c r="R636">
        <f>IF(O636="","",INDEX($C$2:$C$5001,O636))</f>
        <v/>
      </c>
      <c r="S636">
        <f>IF(O636="","",INDEX($D$2:$D$5001,O636))</f>
        <v/>
      </c>
      <c r="T636">
        <f>IF(O636="","",INDEX($E$2:$E$5001,O636))</f>
        <v/>
      </c>
    </row>
    <row r="637">
      <c r="A637">
        <f>IF(screen_TA_reviewer_A!$A637="","",screen_TA_reviewer_A!$A637)</f>
        <v/>
      </c>
      <c r="B637">
        <f>IF(OR($A637="",screen_TA_reviewer_A!$C637=""),"",screen_TA_reviewer_A!$C637)</f>
        <v/>
      </c>
      <c r="C637">
        <f>IF(OR($A637="",screen_TA_reviewer_B!$C637=""),"",screen_TA_reviewer_B!$C637)</f>
        <v/>
      </c>
      <c r="D637">
        <f>IF(OR($A637="",screen_TA_reviewer_A!$D637=""),"",screen_TA_reviewer_A!$D637)</f>
        <v/>
      </c>
      <c r="E637">
        <f>IF(OR($A637="",screen_TA_reviewer_B!$D637=""),"",screen_TA_reviewer_B!$D637)</f>
        <v/>
      </c>
      <c r="F637">
        <f>IF(AND(B637&lt;&gt;"",C637&lt;&gt;""),1,"")</f>
        <v/>
      </c>
      <c r="G637">
        <f>IF(F637=1,IF(B637=C637,1,0),"")</f>
        <v/>
      </c>
      <c r="H637">
        <f>IF(B637="","",IFERROR(VLOOKUP(B637,lst_TA_binary_map_table,2,FALSE),"INVALID"))</f>
        <v/>
      </c>
      <c r="I637">
        <f>IF(C637="","",IFERROR(VLOOKUP(C637,lst_TA_binary_map_table,2,FALSE),"INVALID"))</f>
        <v/>
      </c>
      <c r="J637">
        <f>IF(F637=1,IF(H637=I637,1,0),"")</f>
        <v/>
      </c>
      <c r="K637">
        <f>IF(G637=0,1,"")</f>
        <v/>
      </c>
      <c r="L637">
        <f>IF(K637=1,COUNTIF($K$2:K637,1),"")</f>
        <v/>
      </c>
      <c r="N637" t="n">
        <v>636</v>
      </c>
      <c r="O637">
        <f>IFERROR(MATCH(N637,$L$2:$L$5001,0),"")</f>
        <v/>
      </c>
      <c r="P637">
        <f>IF(O637="","",INDEX($A$2:$A$5001,O637))</f>
        <v/>
      </c>
      <c r="Q637">
        <f>IF(O637="","",INDEX($B$2:$B$5001,O637))</f>
        <v/>
      </c>
      <c r="R637">
        <f>IF(O637="","",INDEX($C$2:$C$5001,O637))</f>
        <v/>
      </c>
      <c r="S637">
        <f>IF(O637="","",INDEX($D$2:$D$5001,O637))</f>
        <v/>
      </c>
      <c r="T637">
        <f>IF(O637="","",INDEX($E$2:$E$5001,O637))</f>
        <v/>
      </c>
    </row>
    <row r="638">
      <c r="A638">
        <f>IF(screen_TA_reviewer_A!$A638="","",screen_TA_reviewer_A!$A638)</f>
        <v/>
      </c>
      <c r="B638">
        <f>IF(OR($A638="",screen_TA_reviewer_A!$C638=""),"",screen_TA_reviewer_A!$C638)</f>
        <v/>
      </c>
      <c r="C638">
        <f>IF(OR($A638="",screen_TA_reviewer_B!$C638=""),"",screen_TA_reviewer_B!$C638)</f>
        <v/>
      </c>
      <c r="D638">
        <f>IF(OR($A638="",screen_TA_reviewer_A!$D638=""),"",screen_TA_reviewer_A!$D638)</f>
        <v/>
      </c>
      <c r="E638">
        <f>IF(OR($A638="",screen_TA_reviewer_B!$D638=""),"",screen_TA_reviewer_B!$D638)</f>
        <v/>
      </c>
      <c r="F638">
        <f>IF(AND(B638&lt;&gt;"",C638&lt;&gt;""),1,"")</f>
        <v/>
      </c>
      <c r="G638">
        <f>IF(F638=1,IF(B638=C638,1,0),"")</f>
        <v/>
      </c>
      <c r="H638">
        <f>IF(B638="","",IFERROR(VLOOKUP(B638,lst_TA_binary_map_table,2,FALSE),"INVALID"))</f>
        <v/>
      </c>
      <c r="I638">
        <f>IF(C638="","",IFERROR(VLOOKUP(C638,lst_TA_binary_map_table,2,FALSE),"INVALID"))</f>
        <v/>
      </c>
      <c r="J638">
        <f>IF(F638=1,IF(H638=I638,1,0),"")</f>
        <v/>
      </c>
      <c r="K638">
        <f>IF(G638=0,1,"")</f>
        <v/>
      </c>
      <c r="L638">
        <f>IF(K638=1,COUNTIF($K$2:K638,1),"")</f>
        <v/>
      </c>
      <c r="N638" t="n">
        <v>637</v>
      </c>
      <c r="O638">
        <f>IFERROR(MATCH(N638,$L$2:$L$5001,0),"")</f>
        <v/>
      </c>
      <c r="P638">
        <f>IF(O638="","",INDEX($A$2:$A$5001,O638))</f>
        <v/>
      </c>
      <c r="Q638">
        <f>IF(O638="","",INDEX($B$2:$B$5001,O638))</f>
        <v/>
      </c>
      <c r="R638">
        <f>IF(O638="","",INDEX($C$2:$C$5001,O638))</f>
        <v/>
      </c>
      <c r="S638">
        <f>IF(O638="","",INDEX($D$2:$D$5001,O638))</f>
        <v/>
      </c>
      <c r="T638">
        <f>IF(O638="","",INDEX($E$2:$E$5001,O638))</f>
        <v/>
      </c>
    </row>
    <row r="639">
      <c r="A639">
        <f>IF(screen_TA_reviewer_A!$A639="","",screen_TA_reviewer_A!$A639)</f>
        <v/>
      </c>
      <c r="B639">
        <f>IF(OR($A639="",screen_TA_reviewer_A!$C639=""),"",screen_TA_reviewer_A!$C639)</f>
        <v/>
      </c>
      <c r="C639">
        <f>IF(OR($A639="",screen_TA_reviewer_B!$C639=""),"",screen_TA_reviewer_B!$C639)</f>
        <v/>
      </c>
      <c r="D639">
        <f>IF(OR($A639="",screen_TA_reviewer_A!$D639=""),"",screen_TA_reviewer_A!$D639)</f>
        <v/>
      </c>
      <c r="E639">
        <f>IF(OR($A639="",screen_TA_reviewer_B!$D639=""),"",screen_TA_reviewer_B!$D639)</f>
        <v/>
      </c>
      <c r="F639">
        <f>IF(AND(B639&lt;&gt;"",C639&lt;&gt;""),1,"")</f>
        <v/>
      </c>
      <c r="G639">
        <f>IF(F639=1,IF(B639=C639,1,0),"")</f>
        <v/>
      </c>
      <c r="H639">
        <f>IF(B639="","",IFERROR(VLOOKUP(B639,lst_TA_binary_map_table,2,FALSE),"INVALID"))</f>
        <v/>
      </c>
      <c r="I639">
        <f>IF(C639="","",IFERROR(VLOOKUP(C639,lst_TA_binary_map_table,2,FALSE),"INVALID"))</f>
        <v/>
      </c>
      <c r="J639">
        <f>IF(F639=1,IF(H639=I639,1,0),"")</f>
        <v/>
      </c>
      <c r="K639">
        <f>IF(G639=0,1,"")</f>
        <v/>
      </c>
      <c r="L639">
        <f>IF(K639=1,COUNTIF($K$2:K639,1),"")</f>
        <v/>
      </c>
      <c r="N639" t="n">
        <v>638</v>
      </c>
      <c r="O639">
        <f>IFERROR(MATCH(N639,$L$2:$L$5001,0),"")</f>
        <v/>
      </c>
      <c r="P639">
        <f>IF(O639="","",INDEX($A$2:$A$5001,O639))</f>
        <v/>
      </c>
      <c r="Q639">
        <f>IF(O639="","",INDEX($B$2:$B$5001,O639))</f>
        <v/>
      </c>
      <c r="R639">
        <f>IF(O639="","",INDEX($C$2:$C$5001,O639))</f>
        <v/>
      </c>
      <c r="S639">
        <f>IF(O639="","",INDEX($D$2:$D$5001,O639))</f>
        <v/>
      </c>
      <c r="T639">
        <f>IF(O639="","",INDEX($E$2:$E$5001,O639))</f>
        <v/>
      </c>
    </row>
    <row r="640">
      <c r="A640">
        <f>IF(screen_TA_reviewer_A!$A640="","",screen_TA_reviewer_A!$A640)</f>
        <v/>
      </c>
      <c r="B640">
        <f>IF(OR($A640="",screen_TA_reviewer_A!$C640=""),"",screen_TA_reviewer_A!$C640)</f>
        <v/>
      </c>
      <c r="C640">
        <f>IF(OR($A640="",screen_TA_reviewer_B!$C640=""),"",screen_TA_reviewer_B!$C640)</f>
        <v/>
      </c>
      <c r="D640">
        <f>IF(OR($A640="",screen_TA_reviewer_A!$D640=""),"",screen_TA_reviewer_A!$D640)</f>
        <v/>
      </c>
      <c r="E640">
        <f>IF(OR($A640="",screen_TA_reviewer_B!$D640=""),"",screen_TA_reviewer_B!$D640)</f>
        <v/>
      </c>
      <c r="F640">
        <f>IF(AND(B640&lt;&gt;"",C640&lt;&gt;""),1,"")</f>
        <v/>
      </c>
      <c r="G640">
        <f>IF(F640=1,IF(B640=C640,1,0),"")</f>
        <v/>
      </c>
      <c r="H640">
        <f>IF(B640="","",IFERROR(VLOOKUP(B640,lst_TA_binary_map_table,2,FALSE),"INVALID"))</f>
        <v/>
      </c>
      <c r="I640">
        <f>IF(C640="","",IFERROR(VLOOKUP(C640,lst_TA_binary_map_table,2,FALSE),"INVALID"))</f>
        <v/>
      </c>
      <c r="J640">
        <f>IF(F640=1,IF(H640=I640,1,0),"")</f>
        <v/>
      </c>
      <c r="K640">
        <f>IF(G640=0,1,"")</f>
        <v/>
      </c>
      <c r="L640">
        <f>IF(K640=1,COUNTIF($K$2:K640,1),"")</f>
        <v/>
      </c>
      <c r="N640" t="n">
        <v>639</v>
      </c>
      <c r="O640">
        <f>IFERROR(MATCH(N640,$L$2:$L$5001,0),"")</f>
        <v/>
      </c>
      <c r="P640">
        <f>IF(O640="","",INDEX($A$2:$A$5001,O640))</f>
        <v/>
      </c>
      <c r="Q640">
        <f>IF(O640="","",INDEX($B$2:$B$5001,O640))</f>
        <v/>
      </c>
      <c r="R640">
        <f>IF(O640="","",INDEX($C$2:$C$5001,O640))</f>
        <v/>
      </c>
      <c r="S640">
        <f>IF(O640="","",INDEX($D$2:$D$5001,O640))</f>
        <v/>
      </c>
      <c r="T640">
        <f>IF(O640="","",INDEX($E$2:$E$5001,O640))</f>
        <v/>
      </c>
    </row>
    <row r="641">
      <c r="A641">
        <f>IF(screen_TA_reviewer_A!$A641="","",screen_TA_reviewer_A!$A641)</f>
        <v/>
      </c>
      <c r="B641">
        <f>IF(OR($A641="",screen_TA_reviewer_A!$C641=""),"",screen_TA_reviewer_A!$C641)</f>
        <v/>
      </c>
      <c r="C641">
        <f>IF(OR($A641="",screen_TA_reviewer_B!$C641=""),"",screen_TA_reviewer_B!$C641)</f>
        <v/>
      </c>
      <c r="D641">
        <f>IF(OR($A641="",screen_TA_reviewer_A!$D641=""),"",screen_TA_reviewer_A!$D641)</f>
        <v/>
      </c>
      <c r="E641">
        <f>IF(OR($A641="",screen_TA_reviewer_B!$D641=""),"",screen_TA_reviewer_B!$D641)</f>
        <v/>
      </c>
      <c r="F641">
        <f>IF(AND(B641&lt;&gt;"",C641&lt;&gt;""),1,"")</f>
        <v/>
      </c>
      <c r="G641">
        <f>IF(F641=1,IF(B641=C641,1,0),"")</f>
        <v/>
      </c>
      <c r="H641">
        <f>IF(B641="","",IFERROR(VLOOKUP(B641,lst_TA_binary_map_table,2,FALSE),"INVALID"))</f>
        <v/>
      </c>
      <c r="I641">
        <f>IF(C641="","",IFERROR(VLOOKUP(C641,lst_TA_binary_map_table,2,FALSE),"INVALID"))</f>
        <v/>
      </c>
      <c r="J641">
        <f>IF(F641=1,IF(H641=I641,1,0),"")</f>
        <v/>
      </c>
      <c r="K641">
        <f>IF(G641=0,1,"")</f>
        <v/>
      </c>
      <c r="L641">
        <f>IF(K641=1,COUNTIF($K$2:K641,1),"")</f>
        <v/>
      </c>
      <c r="N641" t="n">
        <v>640</v>
      </c>
      <c r="O641">
        <f>IFERROR(MATCH(N641,$L$2:$L$5001,0),"")</f>
        <v/>
      </c>
      <c r="P641">
        <f>IF(O641="","",INDEX($A$2:$A$5001,O641))</f>
        <v/>
      </c>
      <c r="Q641">
        <f>IF(O641="","",INDEX($B$2:$B$5001,O641))</f>
        <v/>
      </c>
      <c r="R641">
        <f>IF(O641="","",INDEX($C$2:$C$5001,O641))</f>
        <v/>
      </c>
      <c r="S641">
        <f>IF(O641="","",INDEX($D$2:$D$5001,O641))</f>
        <v/>
      </c>
      <c r="T641">
        <f>IF(O641="","",INDEX($E$2:$E$5001,O641))</f>
        <v/>
      </c>
    </row>
    <row r="642">
      <c r="A642">
        <f>IF(screen_TA_reviewer_A!$A642="","",screen_TA_reviewer_A!$A642)</f>
        <v/>
      </c>
      <c r="B642">
        <f>IF(OR($A642="",screen_TA_reviewer_A!$C642=""),"",screen_TA_reviewer_A!$C642)</f>
        <v/>
      </c>
      <c r="C642">
        <f>IF(OR($A642="",screen_TA_reviewer_B!$C642=""),"",screen_TA_reviewer_B!$C642)</f>
        <v/>
      </c>
      <c r="D642">
        <f>IF(OR($A642="",screen_TA_reviewer_A!$D642=""),"",screen_TA_reviewer_A!$D642)</f>
        <v/>
      </c>
      <c r="E642">
        <f>IF(OR($A642="",screen_TA_reviewer_B!$D642=""),"",screen_TA_reviewer_B!$D642)</f>
        <v/>
      </c>
      <c r="F642">
        <f>IF(AND(B642&lt;&gt;"",C642&lt;&gt;""),1,"")</f>
        <v/>
      </c>
      <c r="G642">
        <f>IF(F642=1,IF(B642=C642,1,0),"")</f>
        <v/>
      </c>
      <c r="H642">
        <f>IF(B642="","",IFERROR(VLOOKUP(B642,lst_TA_binary_map_table,2,FALSE),"INVALID"))</f>
        <v/>
      </c>
      <c r="I642">
        <f>IF(C642="","",IFERROR(VLOOKUP(C642,lst_TA_binary_map_table,2,FALSE),"INVALID"))</f>
        <v/>
      </c>
      <c r="J642">
        <f>IF(F642=1,IF(H642=I642,1,0),"")</f>
        <v/>
      </c>
      <c r="K642">
        <f>IF(G642=0,1,"")</f>
        <v/>
      </c>
      <c r="L642">
        <f>IF(K642=1,COUNTIF($K$2:K642,1),"")</f>
        <v/>
      </c>
      <c r="N642" t="n">
        <v>641</v>
      </c>
      <c r="O642">
        <f>IFERROR(MATCH(N642,$L$2:$L$5001,0),"")</f>
        <v/>
      </c>
      <c r="P642">
        <f>IF(O642="","",INDEX($A$2:$A$5001,O642))</f>
        <v/>
      </c>
      <c r="Q642">
        <f>IF(O642="","",INDEX($B$2:$B$5001,O642))</f>
        <v/>
      </c>
      <c r="R642">
        <f>IF(O642="","",INDEX($C$2:$C$5001,O642))</f>
        <v/>
      </c>
      <c r="S642">
        <f>IF(O642="","",INDEX($D$2:$D$5001,O642))</f>
        <v/>
      </c>
      <c r="T642">
        <f>IF(O642="","",INDEX($E$2:$E$5001,O642))</f>
        <v/>
      </c>
    </row>
    <row r="643">
      <c r="A643">
        <f>IF(screen_TA_reviewer_A!$A643="","",screen_TA_reviewer_A!$A643)</f>
        <v/>
      </c>
      <c r="B643">
        <f>IF(OR($A643="",screen_TA_reviewer_A!$C643=""),"",screen_TA_reviewer_A!$C643)</f>
        <v/>
      </c>
      <c r="C643">
        <f>IF(OR($A643="",screen_TA_reviewer_B!$C643=""),"",screen_TA_reviewer_B!$C643)</f>
        <v/>
      </c>
      <c r="D643">
        <f>IF(OR($A643="",screen_TA_reviewer_A!$D643=""),"",screen_TA_reviewer_A!$D643)</f>
        <v/>
      </c>
      <c r="E643">
        <f>IF(OR($A643="",screen_TA_reviewer_B!$D643=""),"",screen_TA_reviewer_B!$D643)</f>
        <v/>
      </c>
      <c r="F643">
        <f>IF(AND(B643&lt;&gt;"",C643&lt;&gt;""),1,"")</f>
        <v/>
      </c>
      <c r="G643">
        <f>IF(F643=1,IF(B643=C643,1,0),"")</f>
        <v/>
      </c>
      <c r="H643">
        <f>IF(B643="","",IFERROR(VLOOKUP(B643,lst_TA_binary_map_table,2,FALSE),"INVALID"))</f>
        <v/>
      </c>
      <c r="I643">
        <f>IF(C643="","",IFERROR(VLOOKUP(C643,lst_TA_binary_map_table,2,FALSE),"INVALID"))</f>
        <v/>
      </c>
      <c r="J643">
        <f>IF(F643=1,IF(H643=I643,1,0),"")</f>
        <v/>
      </c>
      <c r="K643">
        <f>IF(G643=0,1,"")</f>
        <v/>
      </c>
      <c r="L643">
        <f>IF(K643=1,COUNTIF($K$2:K643,1),"")</f>
        <v/>
      </c>
      <c r="N643" t="n">
        <v>642</v>
      </c>
      <c r="O643">
        <f>IFERROR(MATCH(N643,$L$2:$L$5001,0),"")</f>
        <v/>
      </c>
      <c r="P643">
        <f>IF(O643="","",INDEX($A$2:$A$5001,O643))</f>
        <v/>
      </c>
      <c r="Q643">
        <f>IF(O643="","",INDEX($B$2:$B$5001,O643))</f>
        <v/>
      </c>
      <c r="R643">
        <f>IF(O643="","",INDEX($C$2:$C$5001,O643))</f>
        <v/>
      </c>
      <c r="S643">
        <f>IF(O643="","",INDEX($D$2:$D$5001,O643))</f>
        <v/>
      </c>
      <c r="T643">
        <f>IF(O643="","",INDEX($E$2:$E$5001,O643))</f>
        <v/>
      </c>
    </row>
    <row r="644">
      <c r="A644">
        <f>IF(screen_TA_reviewer_A!$A644="","",screen_TA_reviewer_A!$A644)</f>
        <v/>
      </c>
      <c r="B644">
        <f>IF(OR($A644="",screen_TA_reviewer_A!$C644=""),"",screen_TA_reviewer_A!$C644)</f>
        <v/>
      </c>
      <c r="C644">
        <f>IF(OR($A644="",screen_TA_reviewer_B!$C644=""),"",screen_TA_reviewer_B!$C644)</f>
        <v/>
      </c>
      <c r="D644">
        <f>IF(OR($A644="",screen_TA_reviewer_A!$D644=""),"",screen_TA_reviewer_A!$D644)</f>
        <v/>
      </c>
      <c r="E644">
        <f>IF(OR($A644="",screen_TA_reviewer_B!$D644=""),"",screen_TA_reviewer_B!$D644)</f>
        <v/>
      </c>
      <c r="F644">
        <f>IF(AND(B644&lt;&gt;"",C644&lt;&gt;""),1,"")</f>
        <v/>
      </c>
      <c r="G644">
        <f>IF(F644=1,IF(B644=C644,1,0),"")</f>
        <v/>
      </c>
      <c r="H644">
        <f>IF(B644="","",IFERROR(VLOOKUP(B644,lst_TA_binary_map_table,2,FALSE),"INVALID"))</f>
        <v/>
      </c>
      <c r="I644">
        <f>IF(C644="","",IFERROR(VLOOKUP(C644,lst_TA_binary_map_table,2,FALSE),"INVALID"))</f>
        <v/>
      </c>
      <c r="J644">
        <f>IF(F644=1,IF(H644=I644,1,0),"")</f>
        <v/>
      </c>
      <c r="K644">
        <f>IF(G644=0,1,"")</f>
        <v/>
      </c>
      <c r="L644">
        <f>IF(K644=1,COUNTIF($K$2:K644,1),"")</f>
        <v/>
      </c>
      <c r="N644" t="n">
        <v>643</v>
      </c>
      <c r="O644">
        <f>IFERROR(MATCH(N644,$L$2:$L$5001,0),"")</f>
        <v/>
      </c>
      <c r="P644">
        <f>IF(O644="","",INDEX($A$2:$A$5001,O644))</f>
        <v/>
      </c>
      <c r="Q644">
        <f>IF(O644="","",INDEX($B$2:$B$5001,O644))</f>
        <v/>
      </c>
      <c r="R644">
        <f>IF(O644="","",INDEX($C$2:$C$5001,O644))</f>
        <v/>
      </c>
      <c r="S644">
        <f>IF(O644="","",INDEX($D$2:$D$5001,O644))</f>
        <v/>
      </c>
      <c r="T644">
        <f>IF(O644="","",INDEX($E$2:$E$5001,O644))</f>
        <v/>
      </c>
    </row>
    <row r="645">
      <c r="A645">
        <f>IF(screen_TA_reviewer_A!$A645="","",screen_TA_reviewer_A!$A645)</f>
        <v/>
      </c>
      <c r="B645">
        <f>IF(OR($A645="",screen_TA_reviewer_A!$C645=""),"",screen_TA_reviewer_A!$C645)</f>
        <v/>
      </c>
      <c r="C645">
        <f>IF(OR($A645="",screen_TA_reviewer_B!$C645=""),"",screen_TA_reviewer_B!$C645)</f>
        <v/>
      </c>
      <c r="D645">
        <f>IF(OR($A645="",screen_TA_reviewer_A!$D645=""),"",screen_TA_reviewer_A!$D645)</f>
        <v/>
      </c>
      <c r="E645">
        <f>IF(OR($A645="",screen_TA_reviewer_B!$D645=""),"",screen_TA_reviewer_B!$D645)</f>
        <v/>
      </c>
      <c r="F645">
        <f>IF(AND(B645&lt;&gt;"",C645&lt;&gt;""),1,"")</f>
        <v/>
      </c>
      <c r="G645">
        <f>IF(F645=1,IF(B645=C645,1,0),"")</f>
        <v/>
      </c>
      <c r="H645">
        <f>IF(B645="","",IFERROR(VLOOKUP(B645,lst_TA_binary_map_table,2,FALSE),"INVALID"))</f>
        <v/>
      </c>
      <c r="I645">
        <f>IF(C645="","",IFERROR(VLOOKUP(C645,lst_TA_binary_map_table,2,FALSE),"INVALID"))</f>
        <v/>
      </c>
      <c r="J645">
        <f>IF(F645=1,IF(H645=I645,1,0),"")</f>
        <v/>
      </c>
      <c r="K645">
        <f>IF(G645=0,1,"")</f>
        <v/>
      </c>
      <c r="L645">
        <f>IF(K645=1,COUNTIF($K$2:K645,1),"")</f>
        <v/>
      </c>
      <c r="N645" t="n">
        <v>644</v>
      </c>
      <c r="O645">
        <f>IFERROR(MATCH(N645,$L$2:$L$5001,0),"")</f>
        <v/>
      </c>
      <c r="P645">
        <f>IF(O645="","",INDEX($A$2:$A$5001,O645))</f>
        <v/>
      </c>
      <c r="Q645">
        <f>IF(O645="","",INDEX($B$2:$B$5001,O645))</f>
        <v/>
      </c>
      <c r="R645">
        <f>IF(O645="","",INDEX($C$2:$C$5001,O645))</f>
        <v/>
      </c>
      <c r="S645">
        <f>IF(O645="","",INDEX($D$2:$D$5001,O645))</f>
        <v/>
      </c>
      <c r="T645">
        <f>IF(O645="","",INDEX($E$2:$E$5001,O645))</f>
        <v/>
      </c>
    </row>
    <row r="646">
      <c r="A646">
        <f>IF(screen_TA_reviewer_A!$A646="","",screen_TA_reviewer_A!$A646)</f>
        <v/>
      </c>
      <c r="B646">
        <f>IF(OR($A646="",screen_TA_reviewer_A!$C646=""),"",screen_TA_reviewer_A!$C646)</f>
        <v/>
      </c>
      <c r="C646">
        <f>IF(OR($A646="",screen_TA_reviewer_B!$C646=""),"",screen_TA_reviewer_B!$C646)</f>
        <v/>
      </c>
      <c r="D646">
        <f>IF(OR($A646="",screen_TA_reviewer_A!$D646=""),"",screen_TA_reviewer_A!$D646)</f>
        <v/>
      </c>
      <c r="E646">
        <f>IF(OR($A646="",screen_TA_reviewer_B!$D646=""),"",screen_TA_reviewer_B!$D646)</f>
        <v/>
      </c>
      <c r="F646">
        <f>IF(AND(B646&lt;&gt;"",C646&lt;&gt;""),1,"")</f>
        <v/>
      </c>
      <c r="G646">
        <f>IF(F646=1,IF(B646=C646,1,0),"")</f>
        <v/>
      </c>
      <c r="H646">
        <f>IF(B646="","",IFERROR(VLOOKUP(B646,lst_TA_binary_map_table,2,FALSE),"INVALID"))</f>
        <v/>
      </c>
      <c r="I646">
        <f>IF(C646="","",IFERROR(VLOOKUP(C646,lst_TA_binary_map_table,2,FALSE),"INVALID"))</f>
        <v/>
      </c>
      <c r="J646">
        <f>IF(F646=1,IF(H646=I646,1,0),"")</f>
        <v/>
      </c>
      <c r="K646">
        <f>IF(G646=0,1,"")</f>
        <v/>
      </c>
      <c r="L646">
        <f>IF(K646=1,COUNTIF($K$2:K646,1),"")</f>
        <v/>
      </c>
      <c r="N646" t="n">
        <v>645</v>
      </c>
      <c r="O646">
        <f>IFERROR(MATCH(N646,$L$2:$L$5001,0),"")</f>
        <v/>
      </c>
      <c r="P646">
        <f>IF(O646="","",INDEX($A$2:$A$5001,O646))</f>
        <v/>
      </c>
      <c r="Q646">
        <f>IF(O646="","",INDEX($B$2:$B$5001,O646))</f>
        <v/>
      </c>
      <c r="R646">
        <f>IF(O646="","",INDEX($C$2:$C$5001,O646))</f>
        <v/>
      </c>
      <c r="S646">
        <f>IF(O646="","",INDEX($D$2:$D$5001,O646))</f>
        <v/>
      </c>
      <c r="T646">
        <f>IF(O646="","",INDEX($E$2:$E$5001,O646))</f>
        <v/>
      </c>
    </row>
    <row r="647">
      <c r="A647">
        <f>IF(screen_TA_reviewer_A!$A647="","",screen_TA_reviewer_A!$A647)</f>
        <v/>
      </c>
      <c r="B647">
        <f>IF(OR($A647="",screen_TA_reviewer_A!$C647=""),"",screen_TA_reviewer_A!$C647)</f>
        <v/>
      </c>
      <c r="C647">
        <f>IF(OR($A647="",screen_TA_reviewer_B!$C647=""),"",screen_TA_reviewer_B!$C647)</f>
        <v/>
      </c>
      <c r="D647">
        <f>IF(OR($A647="",screen_TA_reviewer_A!$D647=""),"",screen_TA_reviewer_A!$D647)</f>
        <v/>
      </c>
      <c r="E647">
        <f>IF(OR($A647="",screen_TA_reviewer_B!$D647=""),"",screen_TA_reviewer_B!$D647)</f>
        <v/>
      </c>
      <c r="F647">
        <f>IF(AND(B647&lt;&gt;"",C647&lt;&gt;""),1,"")</f>
        <v/>
      </c>
      <c r="G647">
        <f>IF(F647=1,IF(B647=C647,1,0),"")</f>
        <v/>
      </c>
      <c r="H647">
        <f>IF(B647="","",IFERROR(VLOOKUP(B647,lst_TA_binary_map_table,2,FALSE),"INVALID"))</f>
        <v/>
      </c>
      <c r="I647">
        <f>IF(C647="","",IFERROR(VLOOKUP(C647,lst_TA_binary_map_table,2,FALSE),"INVALID"))</f>
        <v/>
      </c>
      <c r="J647">
        <f>IF(F647=1,IF(H647=I647,1,0),"")</f>
        <v/>
      </c>
      <c r="K647">
        <f>IF(G647=0,1,"")</f>
        <v/>
      </c>
      <c r="L647">
        <f>IF(K647=1,COUNTIF($K$2:K647,1),"")</f>
        <v/>
      </c>
      <c r="N647" t="n">
        <v>646</v>
      </c>
      <c r="O647">
        <f>IFERROR(MATCH(N647,$L$2:$L$5001,0),"")</f>
        <v/>
      </c>
      <c r="P647">
        <f>IF(O647="","",INDEX($A$2:$A$5001,O647))</f>
        <v/>
      </c>
      <c r="Q647">
        <f>IF(O647="","",INDEX($B$2:$B$5001,O647))</f>
        <v/>
      </c>
      <c r="R647">
        <f>IF(O647="","",INDEX($C$2:$C$5001,O647))</f>
        <v/>
      </c>
      <c r="S647">
        <f>IF(O647="","",INDEX($D$2:$D$5001,O647))</f>
        <v/>
      </c>
      <c r="T647">
        <f>IF(O647="","",INDEX($E$2:$E$5001,O647))</f>
        <v/>
      </c>
    </row>
    <row r="648">
      <c r="A648">
        <f>IF(screen_TA_reviewer_A!$A648="","",screen_TA_reviewer_A!$A648)</f>
        <v/>
      </c>
      <c r="B648">
        <f>IF(OR($A648="",screen_TA_reviewer_A!$C648=""),"",screen_TA_reviewer_A!$C648)</f>
        <v/>
      </c>
      <c r="C648">
        <f>IF(OR($A648="",screen_TA_reviewer_B!$C648=""),"",screen_TA_reviewer_B!$C648)</f>
        <v/>
      </c>
      <c r="D648">
        <f>IF(OR($A648="",screen_TA_reviewer_A!$D648=""),"",screen_TA_reviewer_A!$D648)</f>
        <v/>
      </c>
      <c r="E648">
        <f>IF(OR($A648="",screen_TA_reviewer_B!$D648=""),"",screen_TA_reviewer_B!$D648)</f>
        <v/>
      </c>
      <c r="F648">
        <f>IF(AND(B648&lt;&gt;"",C648&lt;&gt;""),1,"")</f>
        <v/>
      </c>
      <c r="G648">
        <f>IF(F648=1,IF(B648=C648,1,0),"")</f>
        <v/>
      </c>
      <c r="H648">
        <f>IF(B648="","",IFERROR(VLOOKUP(B648,lst_TA_binary_map_table,2,FALSE),"INVALID"))</f>
        <v/>
      </c>
      <c r="I648">
        <f>IF(C648="","",IFERROR(VLOOKUP(C648,lst_TA_binary_map_table,2,FALSE),"INVALID"))</f>
        <v/>
      </c>
      <c r="J648">
        <f>IF(F648=1,IF(H648=I648,1,0),"")</f>
        <v/>
      </c>
      <c r="K648">
        <f>IF(G648=0,1,"")</f>
        <v/>
      </c>
      <c r="L648">
        <f>IF(K648=1,COUNTIF($K$2:K648,1),"")</f>
        <v/>
      </c>
      <c r="N648" t="n">
        <v>647</v>
      </c>
      <c r="O648">
        <f>IFERROR(MATCH(N648,$L$2:$L$5001,0),"")</f>
        <v/>
      </c>
      <c r="P648">
        <f>IF(O648="","",INDEX($A$2:$A$5001,O648))</f>
        <v/>
      </c>
      <c r="Q648">
        <f>IF(O648="","",INDEX($B$2:$B$5001,O648))</f>
        <v/>
      </c>
      <c r="R648">
        <f>IF(O648="","",INDEX($C$2:$C$5001,O648))</f>
        <v/>
      </c>
      <c r="S648">
        <f>IF(O648="","",INDEX($D$2:$D$5001,O648))</f>
        <v/>
      </c>
      <c r="T648">
        <f>IF(O648="","",INDEX($E$2:$E$5001,O648))</f>
        <v/>
      </c>
    </row>
    <row r="649">
      <c r="A649">
        <f>IF(screen_TA_reviewer_A!$A649="","",screen_TA_reviewer_A!$A649)</f>
        <v/>
      </c>
      <c r="B649">
        <f>IF(OR($A649="",screen_TA_reviewer_A!$C649=""),"",screen_TA_reviewer_A!$C649)</f>
        <v/>
      </c>
      <c r="C649">
        <f>IF(OR($A649="",screen_TA_reviewer_B!$C649=""),"",screen_TA_reviewer_B!$C649)</f>
        <v/>
      </c>
      <c r="D649">
        <f>IF(OR($A649="",screen_TA_reviewer_A!$D649=""),"",screen_TA_reviewer_A!$D649)</f>
        <v/>
      </c>
      <c r="E649">
        <f>IF(OR($A649="",screen_TA_reviewer_B!$D649=""),"",screen_TA_reviewer_B!$D649)</f>
        <v/>
      </c>
      <c r="F649">
        <f>IF(AND(B649&lt;&gt;"",C649&lt;&gt;""),1,"")</f>
        <v/>
      </c>
      <c r="G649">
        <f>IF(F649=1,IF(B649=C649,1,0),"")</f>
        <v/>
      </c>
      <c r="H649">
        <f>IF(B649="","",IFERROR(VLOOKUP(B649,lst_TA_binary_map_table,2,FALSE),"INVALID"))</f>
        <v/>
      </c>
      <c r="I649">
        <f>IF(C649="","",IFERROR(VLOOKUP(C649,lst_TA_binary_map_table,2,FALSE),"INVALID"))</f>
        <v/>
      </c>
      <c r="J649">
        <f>IF(F649=1,IF(H649=I649,1,0),"")</f>
        <v/>
      </c>
      <c r="K649">
        <f>IF(G649=0,1,"")</f>
        <v/>
      </c>
      <c r="L649">
        <f>IF(K649=1,COUNTIF($K$2:K649,1),"")</f>
        <v/>
      </c>
      <c r="N649" t="n">
        <v>648</v>
      </c>
      <c r="O649">
        <f>IFERROR(MATCH(N649,$L$2:$L$5001,0),"")</f>
        <v/>
      </c>
      <c r="P649">
        <f>IF(O649="","",INDEX($A$2:$A$5001,O649))</f>
        <v/>
      </c>
      <c r="Q649">
        <f>IF(O649="","",INDEX($B$2:$B$5001,O649))</f>
        <v/>
      </c>
      <c r="R649">
        <f>IF(O649="","",INDEX($C$2:$C$5001,O649))</f>
        <v/>
      </c>
      <c r="S649">
        <f>IF(O649="","",INDEX($D$2:$D$5001,O649))</f>
        <v/>
      </c>
      <c r="T649">
        <f>IF(O649="","",INDEX($E$2:$E$5001,O649))</f>
        <v/>
      </c>
    </row>
    <row r="650">
      <c r="A650">
        <f>IF(screen_TA_reviewer_A!$A650="","",screen_TA_reviewer_A!$A650)</f>
        <v/>
      </c>
      <c r="B650">
        <f>IF(OR($A650="",screen_TA_reviewer_A!$C650=""),"",screen_TA_reviewer_A!$C650)</f>
        <v/>
      </c>
      <c r="C650">
        <f>IF(OR($A650="",screen_TA_reviewer_B!$C650=""),"",screen_TA_reviewer_B!$C650)</f>
        <v/>
      </c>
      <c r="D650">
        <f>IF(OR($A650="",screen_TA_reviewer_A!$D650=""),"",screen_TA_reviewer_A!$D650)</f>
        <v/>
      </c>
      <c r="E650">
        <f>IF(OR($A650="",screen_TA_reviewer_B!$D650=""),"",screen_TA_reviewer_B!$D650)</f>
        <v/>
      </c>
      <c r="F650">
        <f>IF(AND(B650&lt;&gt;"",C650&lt;&gt;""),1,"")</f>
        <v/>
      </c>
      <c r="G650">
        <f>IF(F650=1,IF(B650=C650,1,0),"")</f>
        <v/>
      </c>
      <c r="H650">
        <f>IF(B650="","",IFERROR(VLOOKUP(B650,lst_TA_binary_map_table,2,FALSE),"INVALID"))</f>
        <v/>
      </c>
      <c r="I650">
        <f>IF(C650="","",IFERROR(VLOOKUP(C650,lst_TA_binary_map_table,2,FALSE),"INVALID"))</f>
        <v/>
      </c>
      <c r="J650">
        <f>IF(F650=1,IF(H650=I650,1,0),"")</f>
        <v/>
      </c>
      <c r="K650">
        <f>IF(G650=0,1,"")</f>
        <v/>
      </c>
      <c r="L650">
        <f>IF(K650=1,COUNTIF($K$2:K650,1),"")</f>
        <v/>
      </c>
      <c r="N650" t="n">
        <v>649</v>
      </c>
      <c r="O650">
        <f>IFERROR(MATCH(N650,$L$2:$L$5001,0),"")</f>
        <v/>
      </c>
      <c r="P650">
        <f>IF(O650="","",INDEX($A$2:$A$5001,O650))</f>
        <v/>
      </c>
      <c r="Q650">
        <f>IF(O650="","",INDEX($B$2:$B$5001,O650))</f>
        <v/>
      </c>
      <c r="R650">
        <f>IF(O650="","",INDEX($C$2:$C$5001,O650))</f>
        <v/>
      </c>
      <c r="S650">
        <f>IF(O650="","",INDEX($D$2:$D$5001,O650))</f>
        <v/>
      </c>
      <c r="T650">
        <f>IF(O650="","",INDEX($E$2:$E$5001,O650))</f>
        <v/>
      </c>
    </row>
    <row r="651">
      <c r="A651">
        <f>IF(screen_TA_reviewer_A!$A651="","",screen_TA_reviewer_A!$A651)</f>
        <v/>
      </c>
      <c r="B651">
        <f>IF(OR($A651="",screen_TA_reviewer_A!$C651=""),"",screen_TA_reviewer_A!$C651)</f>
        <v/>
      </c>
      <c r="C651">
        <f>IF(OR($A651="",screen_TA_reviewer_B!$C651=""),"",screen_TA_reviewer_B!$C651)</f>
        <v/>
      </c>
      <c r="D651">
        <f>IF(OR($A651="",screen_TA_reviewer_A!$D651=""),"",screen_TA_reviewer_A!$D651)</f>
        <v/>
      </c>
      <c r="E651">
        <f>IF(OR($A651="",screen_TA_reviewer_B!$D651=""),"",screen_TA_reviewer_B!$D651)</f>
        <v/>
      </c>
      <c r="F651">
        <f>IF(AND(B651&lt;&gt;"",C651&lt;&gt;""),1,"")</f>
        <v/>
      </c>
      <c r="G651">
        <f>IF(F651=1,IF(B651=C651,1,0),"")</f>
        <v/>
      </c>
      <c r="H651">
        <f>IF(B651="","",IFERROR(VLOOKUP(B651,lst_TA_binary_map_table,2,FALSE),"INVALID"))</f>
        <v/>
      </c>
      <c r="I651">
        <f>IF(C651="","",IFERROR(VLOOKUP(C651,lst_TA_binary_map_table,2,FALSE),"INVALID"))</f>
        <v/>
      </c>
      <c r="J651">
        <f>IF(F651=1,IF(H651=I651,1,0),"")</f>
        <v/>
      </c>
      <c r="K651">
        <f>IF(G651=0,1,"")</f>
        <v/>
      </c>
      <c r="L651">
        <f>IF(K651=1,COUNTIF($K$2:K651,1),"")</f>
        <v/>
      </c>
      <c r="N651" t="n">
        <v>650</v>
      </c>
      <c r="O651">
        <f>IFERROR(MATCH(N651,$L$2:$L$5001,0),"")</f>
        <v/>
      </c>
      <c r="P651">
        <f>IF(O651="","",INDEX($A$2:$A$5001,O651))</f>
        <v/>
      </c>
      <c r="Q651">
        <f>IF(O651="","",INDEX($B$2:$B$5001,O651))</f>
        <v/>
      </c>
      <c r="R651">
        <f>IF(O651="","",INDEX($C$2:$C$5001,O651))</f>
        <v/>
      </c>
      <c r="S651">
        <f>IF(O651="","",INDEX($D$2:$D$5001,O651))</f>
        <v/>
      </c>
      <c r="T651">
        <f>IF(O651="","",INDEX($E$2:$E$5001,O651))</f>
        <v/>
      </c>
    </row>
    <row r="652">
      <c r="A652">
        <f>IF(screen_TA_reviewer_A!$A652="","",screen_TA_reviewer_A!$A652)</f>
        <v/>
      </c>
      <c r="B652">
        <f>IF(OR($A652="",screen_TA_reviewer_A!$C652=""),"",screen_TA_reviewer_A!$C652)</f>
        <v/>
      </c>
      <c r="C652">
        <f>IF(OR($A652="",screen_TA_reviewer_B!$C652=""),"",screen_TA_reviewer_B!$C652)</f>
        <v/>
      </c>
      <c r="D652">
        <f>IF(OR($A652="",screen_TA_reviewer_A!$D652=""),"",screen_TA_reviewer_A!$D652)</f>
        <v/>
      </c>
      <c r="E652">
        <f>IF(OR($A652="",screen_TA_reviewer_B!$D652=""),"",screen_TA_reviewer_B!$D652)</f>
        <v/>
      </c>
      <c r="F652">
        <f>IF(AND(B652&lt;&gt;"",C652&lt;&gt;""),1,"")</f>
        <v/>
      </c>
      <c r="G652">
        <f>IF(F652=1,IF(B652=C652,1,0),"")</f>
        <v/>
      </c>
      <c r="H652">
        <f>IF(B652="","",IFERROR(VLOOKUP(B652,lst_TA_binary_map_table,2,FALSE),"INVALID"))</f>
        <v/>
      </c>
      <c r="I652">
        <f>IF(C652="","",IFERROR(VLOOKUP(C652,lst_TA_binary_map_table,2,FALSE),"INVALID"))</f>
        <v/>
      </c>
      <c r="J652">
        <f>IF(F652=1,IF(H652=I652,1,0),"")</f>
        <v/>
      </c>
      <c r="K652">
        <f>IF(G652=0,1,"")</f>
        <v/>
      </c>
      <c r="L652">
        <f>IF(K652=1,COUNTIF($K$2:K652,1),"")</f>
        <v/>
      </c>
      <c r="N652" t="n">
        <v>651</v>
      </c>
      <c r="O652">
        <f>IFERROR(MATCH(N652,$L$2:$L$5001,0),"")</f>
        <v/>
      </c>
      <c r="P652">
        <f>IF(O652="","",INDEX($A$2:$A$5001,O652))</f>
        <v/>
      </c>
      <c r="Q652">
        <f>IF(O652="","",INDEX($B$2:$B$5001,O652))</f>
        <v/>
      </c>
      <c r="R652">
        <f>IF(O652="","",INDEX($C$2:$C$5001,O652))</f>
        <v/>
      </c>
      <c r="S652">
        <f>IF(O652="","",INDEX($D$2:$D$5001,O652))</f>
        <v/>
      </c>
      <c r="T652">
        <f>IF(O652="","",INDEX($E$2:$E$5001,O652))</f>
        <v/>
      </c>
    </row>
    <row r="653">
      <c r="A653">
        <f>IF(screen_TA_reviewer_A!$A653="","",screen_TA_reviewer_A!$A653)</f>
        <v/>
      </c>
      <c r="B653">
        <f>IF(OR($A653="",screen_TA_reviewer_A!$C653=""),"",screen_TA_reviewer_A!$C653)</f>
        <v/>
      </c>
      <c r="C653">
        <f>IF(OR($A653="",screen_TA_reviewer_B!$C653=""),"",screen_TA_reviewer_B!$C653)</f>
        <v/>
      </c>
      <c r="D653">
        <f>IF(OR($A653="",screen_TA_reviewer_A!$D653=""),"",screen_TA_reviewer_A!$D653)</f>
        <v/>
      </c>
      <c r="E653">
        <f>IF(OR($A653="",screen_TA_reviewer_B!$D653=""),"",screen_TA_reviewer_B!$D653)</f>
        <v/>
      </c>
      <c r="F653">
        <f>IF(AND(B653&lt;&gt;"",C653&lt;&gt;""),1,"")</f>
        <v/>
      </c>
      <c r="G653">
        <f>IF(F653=1,IF(B653=C653,1,0),"")</f>
        <v/>
      </c>
      <c r="H653">
        <f>IF(B653="","",IFERROR(VLOOKUP(B653,lst_TA_binary_map_table,2,FALSE),"INVALID"))</f>
        <v/>
      </c>
      <c r="I653">
        <f>IF(C653="","",IFERROR(VLOOKUP(C653,lst_TA_binary_map_table,2,FALSE),"INVALID"))</f>
        <v/>
      </c>
      <c r="J653">
        <f>IF(F653=1,IF(H653=I653,1,0),"")</f>
        <v/>
      </c>
      <c r="K653">
        <f>IF(G653=0,1,"")</f>
        <v/>
      </c>
      <c r="L653">
        <f>IF(K653=1,COUNTIF($K$2:K653,1),"")</f>
        <v/>
      </c>
      <c r="N653" t="n">
        <v>652</v>
      </c>
      <c r="O653">
        <f>IFERROR(MATCH(N653,$L$2:$L$5001,0),"")</f>
        <v/>
      </c>
      <c r="P653">
        <f>IF(O653="","",INDEX($A$2:$A$5001,O653))</f>
        <v/>
      </c>
      <c r="Q653">
        <f>IF(O653="","",INDEX($B$2:$B$5001,O653))</f>
        <v/>
      </c>
      <c r="R653">
        <f>IF(O653="","",INDEX($C$2:$C$5001,O653))</f>
        <v/>
      </c>
      <c r="S653">
        <f>IF(O653="","",INDEX($D$2:$D$5001,O653))</f>
        <v/>
      </c>
      <c r="T653">
        <f>IF(O653="","",INDEX($E$2:$E$5001,O653))</f>
        <v/>
      </c>
    </row>
    <row r="654">
      <c r="A654">
        <f>IF(screen_TA_reviewer_A!$A654="","",screen_TA_reviewer_A!$A654)</f>
        <v/>
      </c>
      <c r="B654">
        <f>IF(OR($A654="",screen_TA_reviewer_A!$C654=""),"",screen_TA_reviewer_A!$C654)</f>
        <v/>
      </c>
      <c r="C654">
        <f>IF(OR($A654="",screen_TA_reviewer_B!$C654=""),"",screen_TA_reviewer_B!$C654)</f>
        <v/>
      </c>
      <c r="D654">
        <f>IF(OR($A654="",screen_TA_reviewer_A!$D654=""),"",screen_TA_reviewer_A!$D654)</f>
        <v/>
      </c>
      <c r="E654">
        <f>IF(OR($A654="",screen_TA_reviewer_B!$D654=""),"",screen_TA_reviewer_B!$D654)</f>
        <v/>
      </c>
      <c r="F654">
        <f>IF(AND(B654&lt;&gt;"",C654&lt;&gt;""),1,"")</f>
        <v/>
      </c>
      <c r="G654">
        <f>IF(F654=1,IF(B654=C654,1,0),"")</f>
        <v/>
      </c>
      <c r="H654">
        <f>IF(B654="","",IFERROR(VLOOKUP(B654,lst_TA_binary_map_table,2,FALSE),"INVALID"))</f>
        <v/>
      </c>
      <c r="I654">
        <f>IF(C654="","",IFERROR(VLOOKUP(C654,lst_TA_binary_map_table,2,FALSE),"INVALID"))</f>
        <v/>
      </c>
      <c r="J654">
        <f>IF(F654=1,IF(H654=I654,1,0),"")</f>
        <v/>
      </c>
      <c r="K654">
        <f>IF(G654=0,1,"")</f>
        <v/>
      </c>
      <c r="L654">
        <f>IF(K654=1,COUNTIF($K$2:K654,1),"")</f>
        <v/>
      </c>
      <c r="N654" t="n">
        <v>653</v>
      </c>
      <c r="O654">
        <f>IFERROR(MATCH(N654,$L$2:$L$5001,0),"")</f>
        <v/>
      </c>
      <c r="P654">
        <f>IF(O654="","",INDEX($A$2:$A$5001,O654))</f>
        <v/>
      </c>
      <c r="Q654">
        <f>IF(O654="","",INDEX($B$2:$B$5001,O654))</f>
        <v/>
      </c>
      <c r="R654">
        <f>IF(O654="","",INDEX($C$2:$C$5001,O654))</f>
        <v/>
      </c>
      <c r="S654">
        <f>IF(O654="","",INDEX($D$2:$D$5001,O654))</f>
        <v/>
      </c>
      <c r="T654">
        <f>IF(O654="","",INDEX($E$2:$E$5001,O654))</f>
        <v/>
      </c>
    </row>
    <row r="655">
      <c r="A655">
        <f>IF(screen_TA_reviewer_A!$A655="","",screen_TA_reviewer_A!$A655)</f>
        <v/>
      </c>
      <c r="B655">
        <f>IF(OR($A655="",screen_TA_reviewer_A!$C655=""),"",screen_TA_reviewer_A!$C655)</f>
        <v/>
      </c>
      <c r="C655">
        <f>IF(OR($A655="",screen_TA_reviewer_B!$C655=""),"",screen_TA_reviewer_B!$C655)</f>
        <v/>
      </c>
      <c r="D655">
        <f>IF(OR($A655="",screen_TA_reviewer_A!$D655=""),"",screen_TA_reviewer_A!$D655)</f>
        <v/>
      </c>
      <c r="E655">
        <f>IF(OR($A655="",screen_TA_reviewer_B!$D655=""),"",screen_TA_reviewer_B!$D655)</f>
        <v/>
      </c>
      <c r="F655">
        <f>IF(AND(B655&lt;&gt;"",C655&lt;&gt;""),1,"")</f>
        <v/>
      </c>
      <c r="G655">
        <f>IF(F655=1,IF(B655=C655,1,0),"")</f>
        <v/>
      </c>
      <c r="H655">
        <f>IF(B655="","",IFERROR(VLOOKUP(B655,lst_TA_binary_map_table,2,FALSE),"INVALID"))</f>
        <v/>
      </c>
      <c r="I655">
        <f>IF(C655="","",IFERROR(VLOOKUP(C655,lst_TA_binary_map_table,2,FALSE),"INVALID"))</f>
        <v/>
      </c>
      <c r="J655">
        <f>IF(F655=1,IF(H655=I655,1,0),"")</f>
        <v/>
      </c>
      <c r="K655">
        <f>IF(G655=0,1,"")</f>
        <v/>
      </c>
      <c r="L655">
        <f>IF(K655=1,COUNTIF($K$2:K655,1),"")</f>
        <v/>
      </c>
      <c r="N655" t="n">
        <v>654</v>
      </c>
      <c r="O655">
        <f>IFERROR(MATCH(N655,$L$2:$L$5001,0),"")</f>
        <v/>
      </c>
      <c r="P655">
        <f>IF(O655="","",INDEX($A$2:$A$5001,O655))</f>
        <v/>
      </c>
      <c r="Q655">
        <f>IF(O655="","",INDEX($B$2:$B$5001,O655))</f>
        <v/>
      </c>
      <c r="R655">
        <f>IF(O655="","",INDEX($C$2:$C$5001,O655))</f>
        <v/>
      </c>
      <c r="S655">
        <f>IF(O655="","",INDEX($D$2:$D$5001,O655))</f>
        <v/>
      </c>
      <c r="T655">
        <f>IF(O655="","",INDEX($E$2:$E$5001,O655))</f>
        <v/>
      </c>
    </row>
    <row r="656">
      <c r="A656">
        <f>IF(screen_TA_reviewer_A!$A656="","",screen_TA_reviewer_A!$A656)</f>
        <v/>
      </c>
      <c r="B656">
        <f>IF(OR($A656="",screen_TA_reviewer_A!$C656=""),"",screen_TA_reviewer_A!$C656)</f>
        <v/>
      </c>
      <c r="C656">
        <f>IF(OR($A656="",screen_TA_reviewer_B!$C656=""),"",screen_TA_reviewer_B!$C656)</f>
        <v/>
      </c>
      <c r="D656">
        <f>IF(OR($A656="",screen_TA_reviewer_A!$D656=""),"",screen_TA_reviewer_A!$D656)</f>
        <v/>
      </c>
      <c r="E656">
        <f>IF(OR($A656="",screen_TA_reviewer_B!$D656=""),"",screen_TA_reviewer_B!$D656)</f>
        <v/>
      </c>
      <c r="F656">
        <f>IF(AND(B656&lt;&gt;"",C656&lt;&gt;""),1,"")</f>
        <v/>
      </c>
      <c r="G656">
        <f>IF(F656=1,IF(B656=C656,1,0),"")</f>
        <v/>
      </c>
      <c r="H656">
        <f>IF(B656="","",IFERROR(VLOOKUP(B656,lst_TA_binary_map_table,2,FALSE),"INVALID"))</f>
        <v/>
      </c>
      <c r="I656">
        <f>IF(C656="","",IFERROR(VLOOKUP(C656,lst_TA_binary_map_table,2,FALSE),"INVALID"))</f>
        <v/>
      </c>
      <c r="J656">
        <f>IF(F656=1,IF(H656=I656,1,0),"")</f>
        <v/>
      </c>
      <c r="K656">
        <f>IF(G656=0,1,"")</f>
        <v/>
      </c>
      <c r="L656">
        <f>IF(K656=1,COUNTIF($K$2:K656,1),"")</f>
        <v/>
      </c>
      <c r="N656" t="n">
        <v>655</v>
      </c>
      <c r="O656">
        <f>IFERROR(MATCH(N656,$L$2:$L$5001,0),"")</f>
        <v/>
      </c>
      <c r="P656">
        <f>IF(O656="","",INDEX($A$2:$A$5001,O656))</f>
        <v/>
      </c>
      <c r="Q656">
        <f>IF(O656="","",INDEX($B$2:$B$5001,O656))</f>
        <v/>
      </c>
      <c r="R656">
        <f>IF(O656="","",INDEX($C$2:$C$5001,O656))</f>
        <v/>
      </c>
      <c r="S656">
        <f>IF(O656="","",INDEX($D$2:$D$5001,O656))</f>
        <v/>
      </c>
      <c r="T656">
        <f>IF(O656="","",INDEX($E$2:$E$5001,O656))</f>
        <v/>
      </c>
    </row>
    <row r="657">
      <c r="A657">
        <f>IF(screen_TA_reviewer_A!$A657="","",screen_TA_reviewer_A!$A657)</f>
        <v/>
      </c>
      <c r="B657">
        <f>IF(OR($A657="",screen_TA_reviewer_A!$C657=""),"",screen_TA_reviewer_A!$C657)</f>
        <v/>
      </c>
      <c r="C657">
        <f>IF(OR($A657="",screen_TA_reviewer_B!$C657=""),"",screen_TA_reviewer_B!$C657)</f>
        <v/>
      </c>
      <c r="D657">
        <f>IF(OR($A657="",screen_TA_reviewer_A!$D657=""),"",screen_TA_reviewer_A!$D657)</f>
        <v/>
      </c>
      <c r="E657">
        <f>IF(OR($A657="",screen_TA_reviewer_B!$D657=""),"",screen_TA_reviewer_B!$D657)</f>
        <v/>
      </c>
      <c r="F657">
        <f>IF(AND(B657&lt;&gt;"",C657&lt;&gt;""),1,"")</f>
        <v/>
      </c>
      <c r="G657">
        <f>IF(F657=1,IF(B657=C657,1,0),"")</f>
        <v/>
      </c>
      <c r="H657">
        <f>IF(B657="","",IFERROR(VLOOKUP(B657,lst_TA_binary_map_table,2,FALSE),"INVALID"))</f>
        <v/>
      </c>
      <c r="I657">
        <f>IF(C657="","",IFERROR(VLOOKUP(C657,lst_TA_binary_map_table,2,FALSE),"INVALID"))</f>
        <v/>
      </c>
      <c r="J657">
        <f>IF(F657=1,IF(H657=I657,1,0),"")</f>
        <v/>
      </c>
      <c r="K657">
        <f>IF(G657=0,1,"")</f>
        <v/>
      </c>
      <c r="L657">
        <f>IF(K657=1,COUNTIF($K$2:K657,1),"")</f>
        <v/>
      </c>
      <c r="N657" t="n">
        <v>656</v>
      </c>
      <c r="O657">
        <f>IFERROR(MATCH(N657,$L$2:$L$5001,0),"")</f>
        <v/>
      </c>
      <c r="P657">
        <f>IF(O657="","",INDEX($A$2:$A$5001,O657))</f>
        <v/>
      </c>
      <c r="Q657">
        <f>IF(O657="","",INDEX($B$2:$B$5001,O657))</f>
        <v/>
      </c>
      <c r="R657">
        <f>IF(O657="","",INDEX($C$2:$C$5001,O657))</f>
        <v/>
      </c>
      <c r="S657">
        <f>IF(O657="","",INDEX($D$2:$D$5001,O657))</f>
        <v/>
      </c>
      <c r="T657">
        <f>IF(O657="","",INDEX($E$2:$E$5001,O657))</f>
        <v/>
      </c>
    </row>
    <row r="658">
      <c r="A658">
        <f>IF(screen_TA_reviewer_A!$A658="","",screen_TA_reviewer_A!$A658)</f>
        <v/>
      </c>
      <c r="B658">
        <f>IF(OR($A658="",screen_TA_reviewer_A!$C658=""),"",screen_TA_reviewer_A!$C658)</f>
        <v/>
      </c>
      <c r="C658">
        <f>IF(OR($A658="",screen_TA_reviewer_B!$C658=""),"",screen_TA_reviewer_B!$C658)</f>
        <v/>
      </c>
      <c r="D658">
        <f>IF(OR($A658="",screen_TA_reviewer_A!$D658=""),"",screen_TA_reviewer_A!$D658)</f>
        <v/>
      </c>
      <c r="E658">
        <f>IF(OR($A658="",screen_TA_reviewer_B!$D658=""),"",screen_TA_reviewer_B!$D658)</f>
        <v/>
      </c>
      <c r="F658">
        <f>IF(AND(B658&lt;&gt;"",C658&lt;&gt;""),1,"")</f>
        <v/>
      </c>
      <c r="G658">
        <f>IF(F658=1,IF(B658=C658,1,0),"")</f>
        <v/>
      </c>
      <c r="H658">
        <f>IF(B658="","",IFERROR(VLOOKUP(B658,lst_TA_binary_map_table,2,FALSE),"INVALID"))</f>
        <v/>
      </c>
      <c r="I658">
        <f>IF(C658="","",IFERROR(VLOOKUP(C658,lst_TA_binary_map_table,2,FALSE),"INVALID"))</f>
        <v/>
      </c>
      <c r="J658">
        <f>IF(F658=1,IF(H658=I658,1,0),"")</f>
        <v/>
      </c>
      <c r="K658">
        <f>IF(G658=0,1,"")</f>
        <v/>
      </c>
      <c r="L658">
        <f>IF(K658=1,COUNTIF($K$2:K658,1),"")</f>
        <v/>
      </c>
      <c r="N658" t="n">
        <v>657</v>
      </c>
      <c r="O658">
        <f>IFERROR(MATCH(N658,$L$2:$L$5001,0),"")</f>
        <v/>
      </c>
      <c r="P658">
        <f>IF(O658="","",INDEX($A$2:$A$5001,O658))</f>
        <v/>
      </c>
      <c r="Q658">
        <f>IF(O658="","",INDEX($B$2:$B$5001,O658))</f>
        <v/>
      </c>
      <c r="R658">
        <f>IF(O658="","",INDEX($C$2:$C$5001,O658))</f>
        <v/>
      </c>
      <c r="S658">
        <f>IF(O658="","",INDEX($D$2:$D$5001,O658))</f>
        <v/>
      </c>
      <c r="T658">
        <f>IF(O658="","",INDEX($E$2:$E$5001,O658))</f>
        <v/>
      </c>
    </row>
    <row r="659">
      <c r="A659">
        <f>IF(screen_TA_reviewer_A!$A659="","",screen_TA_reviewer_A!$A659)</f>
        <v/>
      </c>
      <c r="B659">
        <f>IF(OR($A659="",screen_TA_reviewer_A!$C659=""),"",screen_TA_reviewer_A!$C659)</f>
        <v/>
      </c>
      <c r="C659">
        <f>IF(OR($A659="",screen_TA_reviewer_B!$C659=""),"",screen_TA_reviewer_B!$C659)</f>
        <v/>
      </c>
      <c r="D659">
        <f>IF(OR($A659="",screen_TA_reviewer_A!$D659=""),"",screen_TA_reviewer_A!$D659)</f>
        <v/>
      </c>
      <c r="E659">
        <f>IF(OR($A659="",screen_TA_reviewer_B!$D659=""),"",screen_TA_reviewer_B!$D659)</f>
        <v/>
      </c>
      <c r="F659">
        <f>IF(AND(B659&lt;&gt;"",C659&lt;&gt;""),1,"")</f>
        <v/>
      </c>
      <c r="G659">
        <f>IF(F659=1,IF(B659=C659,1,0),"")</f>
        <v/>
      </c>
      <c r="H659">
        <f>IF(B659="","",IFERROR(VLOOKUP(B659,lst_TA_binary_map_table,2,FALSE),"INVALID"))</f>
        <v/>
      </c>
      <c r="I659">
        <f>IF(C659="","",IFERROR(VLOOKUP(C659,lst_TA_binary_map_table,2,FALSE),"INVALID"))</f>
        <v/>
      </c>
      <c r="J659">
        <f>IF(F659=1,IF(H659=I659,1,0),"")</f>
        <v/>
      </c>
      <c r="K659">
        <f>IF(G659=0,1,"")</f>
        <v/>
      </c>
      <c r="L659">
        <f>IF(K659=1,COUNTIF($K$2:K659,1),"")</f>
        <v/>
      </c>
      <c r="N659" t="n">
        <v>658</v>
      </c>
      <c r="O659">
        <f>IFERROR(MATCH(N659,$L$2:$L$5001,0),"")</f>
        <v/>
      </c>
      <c r="P659">
        <f>IF(O659="","",INDEX($A$2:$A$5001,O659))</f>
        <v/>
      </c>
      <c r="Q659">
        <f>IF(O659="","",INDEX($B$2:$B$5001,O659))</f>
        <v/>
      </c>
      <c r="R659">
        <f>IF(O659="","",INDEX($C$2:$C$5001,O659))</f>
        <v/>
      </c>
      <c r="S659">
        <f>IF(O659="","",INDEX($D$2:$D$5001,O659))</f>
        <v/>
      </c>
      <c r="T659">
        <f>IF(O659="","",INDEX($E$2:$E$5001,O659))</f>
        <v/>
      </c>
    </row>
    <row r="660">
      <c r="A660">
        <f>IF(screen_TA_reviewer_A!$A660="","",screen_TA_reviewer_A!$A660)</f>
        <v/>
      </c>
      <c r="B660">
        <f>IF(OR($A660="",screen_TA_reviewer_A!$C660=""),"",screen_TA_reviewer_A!$C660)</f>
        <v/>
      </c>
      <c r="C660">
        <f>IF(OR($A660="",screen_TA_reviewer_B!$C660=""),"",screen_TA_reviewer_B!$C660)</f>
        <v/>
      </c>
      <c r="D660">
        <f>IF(OR($A660="",screen_TA_reviewer_A!$D660=""),"",screen_TA_reviewer_A!$D660)</f>
        <v/>
      </c>
      <c r="E660">
        <f>IF(OR($A660="",screen_TA_reviewer_B!$D660=""),"",screen_TA_reviewer_B!$D660)</f>
        <v/>
      </c>
      <c r="F660">
        <f>IF(AND(B660&lt;&gt;"",C660&lt;&gt;""),1,"")</f>
        <v/>
      </c>
      <c r="G660">
        <f>IF(F660=1,IF(B660=C660,1,0),"")</f>
        <v/>
      </c>
      <c r="H660">
        <f>IF(B660="","",IFERROR(VLOOKUP(B660,lst_TA_binary_map_table,2,FALSE),"INVALID"))</f>
        <v/>
      </c>
      <c r="I660">
        <f>IF(C660="","",IFERROR(VLOOKUP(C660,lst_TA_binary_map_table,2,FALSE),"INVALID"))</f>
        <v/>
      </c>
      <c r="J660">
        <f>IF(F660=1,IF(H660=I660,1,0),"")</f>
        <v/>
      </c>
      <c r="K660">
        <f>IF(G660=0,1,"")</f>
        <v/>
      </c>
      <c r="L660">
        <f>IF(K660=1,COUNTIF($K$2:K660,1),"")</f>
        <v/>
      </c>
      <c r="N660" t="n">
        <v>659</v>
      </c>
      <c r="O660">
        <f>IFERROR(MATCH(N660,$L$2:$L$5001,0),"")</f>
        <v/>
      </c>
      <c r="P660">
        <f>IF(O660="","",INDEX($A$2:$A$5001,O660))</f>
        <v/>
      </c>
      <c r="Q660">
        <f>IF(O660="","",INDEX($B$2:$B$5001,O660))</f>
        <v/>
      </c>
      <c r="R660">
        <f>IF(O660="","",INDEX($C$2:$C$5001,O660))</f>
        <v/>
      </c>
      <c r="S660">
        <f>IF(O660="","",INDEX($D$2:$D$5001,O660))</f>
        <v/>
      </c>
      <c r="T660">
        <f>IF(O660="","",INDEX($E$2:$E$5001,O660))</f>
        <v/>
      </c>
    </row>
    <row r="661">
      <c r="A661">
        <f>IF(screen_TA_reviewer_A!$A661="","",screen_TA_reviewer_A!$A661)</f>
        <v/>
      </c>
      <c r="B661">
        <f>IF(OR($A661="",screen_TA_reviewer_A!$C661=""),"",screen_TA_reviewer_A!$C661)</f>
        <v/>
      </c>
      <c r="C661">
        <f>IF(OR($A661="",screen_TA_reviewer_B!$C661=""),"",screen_TA_reviewer_B!$C661)</f>
        <v/>
      </c>
      <c r="D661">
        <f>IF(OR($A661="",screen_TA_reviewer_A!$D661=""),"",screen_TA_reviewer_A!$D661)</f>
        <v/>
      </c>
      <c r="E661">
        <f>IF(OR($A661="",screen_TA_reviewer_B!$D661=""),"",screen_TA_reviewer_B!$D661)</f>
        <v/>
      </c>
      <c r="F661">
        <f>IF(AND(B661&lt;&gt;"",C661&lt;&gt;""),1,"")</f>
        <v/>
      </c>
      <c r="G661">
        <f>IF(F661=1,IF(B661=C661,1,0),"")</f>
        <v/>
      </c>
      <c r="H661">
        <f>IF(B661="","",IFERROR(VLOOKUP(B661,lst_TA_binary_map_table,2,FALSE),"INVALID"))</f>
        <v/>
      </c>
      <c r="I661">
        <f>IF(C661="","",IFERROR(VLOOKUP(C661,lst_TA_binary_map_table,2,FALSE),"INVALID"))</f>
        <v/>
      </c>
      <c r="J661">
        <f>IF(F661=1,IF(H661=I661,1,0),"")</f>
        <v/>
      </c>
      <c r="K661">
        <f>IF(G661=0,1,"")</f>
        <v/>
      </c>
      <c r="L661">
        <f>IF(K661=1,COUNTIF($K$2:K661,1),"")</f>
        <v/>
      </c>
      <c r="N661" t="n">
        <v>660</v>
      </c>
      <c r="O661">
        <f>IFERROR(MATCH(N661,$L$2:$L$5001,0),"")</f>
        <v/>
      </c>
      <c r="P661">
        <f>IF(O661="","",INDEX($A$2:$A$5001,O661))</f>
        <v/>
      </c>
      <c r="Q661">
        <f>IF(O661="","",INDEX($B$2:$B$5001,O661))</f>
        <v/>
      </c>
      <c r="R661">
        <f>IF(O661="","",INDEX($C$2:$C$5001,O661))</f>
        <v/>
      </c>
      <c r="S661">
        <f>IF(O661="","",INDEX($D$2:$D$5001,O661))</f>
        <v/>
      </c>
      <c r="T661">
        <f>IF(O661="","",INDEX($E$2:$E$5001,O661))</f>
        <v/>
      </c>
    </row>
    <row r="662">
      <c r="A662">
        <f>IF(screen_TA_reviewer_A!$A662="","",screen_TA_reviewer_A!$A662)</f>
        <v/>
      </c>
      <c r="B662">
        <f>IF(OR($A662="",screen_TA_reviewer_A!$C662=""),"",screen_TA_reviewer_A!$C662)</f>
        <v/>
      </c>
      <c r="C662">
        <f>IF(OR($A662="",screen_TA_reviewer_B!$C662=""),"",screen_TA_reviewer_B!$C662)</f>
        <v/>
      </c>
      <c r="D662">
        <f>IF(OR($A662="",screen_TA_reviewer_A!$D662=""),"",screen_TA_reviewer_A!$D662)</f>
        <v/>
      </c>
      <c r="E662">
        <f>IF(OR($A662="",screen_TA_reviewer_B!$D662=""),"",screen_TA_reviewer_B!$D662)</f>
        <v/>
      </c>
      <c r="F662">
        <f>IF(AND(B662&lt;&gt;"",C662&lt;&gt;""),1,"")</f>
        <v/>
      </c>
      <c r="G662">
        <f>IF(F662=1,IF(B662=C662,1,0),"")</f>
        <v/>
      </c>
      <c r="H662">
        <f>IF(B662="","",IFERROR(VLOOKUP(B662,lst_TA_binary_map_table,2,FALSE),"INVALID"))</f>
        <v/>
      </c>
      <c r="I662">
        <f>IF(C662="","",IFERROR(VLOOKUP(C662,lst_TA_binary_map_table,2,FALSE),"INVALID"))</f>
        <v/>
      </c>
      <c r="J662">
        <f>IF(F662=1,IF(H662=I662,1,0),"")</f>
        <v/>
      </c>
      <c r="K662">
        <f>IF(G662=0,1,"")</f>
        <v/>
      </c>
      <c r="L662">
        <f>IF(K662=1,COUNTIF($K$2:K662,1),"")</f>
        <v/>
      </c>
      <c r="N662" t="n">
        <v>661</v>
      </c>
      <c r="O662">
        <f>IFERROR(MATCH(N662,$L$2:$L$5001,0),"")</f>
        <v/>
      </c>
      <c r="P662">
        <f>IF(O662="","",INDEX($A$2:$A$5001,O662))</f>
        <v/>
      </c>
      <c r="Q662">
        <f>IF(O662="","",INDEX($B$2:$B$5001,O662))</f>
        <v/>
      </c>
      <c r="R662">
        <f>IF(O662="","",INDEX($C$2:$C$5001,O662))</f>
        <v/>
      </c>
      <c r="S662">
        <f>IF(O662="","",INDEX($D$2:$D$5001,O662))</f>
        <v/>
      </c>
      <c r="T662">
        <f>IF(O662="","",INDEX($E$2:$E$5001,O662))</f>
        <v/>
      </c>
    </row>
    <row r="663">
      <c r="A663">
        <f>IF(screen_TA_reviewer_A!$A663="","",screen_TA_reviewer_A!$A663)</f>
        <v/>
      </c>
      <c r="B663">
        <f>IF(OR($A663="",screen_TA_reviewer_A!$C663=""),"",screen_TA_reviewer_A!$C663)</f>
        <v/>
      </c>
      <c r="C663">
        <f>IF(OR($A663="",screen_TA_reviewer_B!$C663=""),"",screen_TA_reviewer_B!$C663)</f>
        <v/>
      </c>
      <c r="D663">
        <f>IF(OR($A663="",screen_TA_reviewer_A!$D663=""),"",screen_TA_reviewer_A!$D663)</f>
        <v/>
      </c>
      <c r="E663">
        <f>IF(OR($A663="",screen_TA_reviewer_B!$D663=""),"",screen_TA_reviewer_B!$D663)</f>
        <v/>
      </c>
      <c r="F663">
        <f>IF(AND(B663&lt;&gt;"",C663&lt;&gt;""),1,"")</f>
        <v/>
      </c>
      <c r="G663">
        <f>IF(F663=1,IF(B663=C663,1,0),"")</f>
        <v/>
      </c>
      <c r="H663">
        <f>IF(B663="","",IFERROR(VLOOKUP(B663,lst_TA_binary_map_table,2,FALSE),"INVALID"))</f>
        <v/>
      </c>
      <c r="I663">
        <f>IF(C663="","",IFERROR(VLOOKUP(C663,lst_TA_binary_map_table,2,FALSE),"INVALID"))</f>
        <v/>
      </c>
      <c r="J663">
        <f>IF(F663=1,IF(H663=I663,1,0),"")</f>
        <v/>
      </c>
      <c r="K663">
        <f>IF(G663=0,1,"")</f>
        <v/>
      </c>
      <c r="L663">
        <f>IF(K663=1,COUNTIF($K$2:K663,1),"")</f>
        <v/>
      </c>
      <c r="N663" t="n">
        <v>662</v>
      </c>
      <c r="O663">
        <f>IFERROR(MATCH(N663,$L$2:$L$5001,0),"")</f>
        <v/>
      </c>
      <c r="P663">
        <f>IF(O663="","",INDEX($A$2:$A$5001,O663))</f>
        <v/>
      </c>
      <c r="Q663">
        <f>IF(O663="","",INDEX($B$2:$B$5001,O663))</f>
        <v/>
      </c>
      <c r="R663">
        <f>IF(O663="","",INDEX($C$2:$C$5001,O663))</f>
        <v/>
      </c>
      <c r="S663">
        <f>IF(O663="","",INDEX($D$2:$D$5001,O663))</f>
        <v/>
      </c>
      <c r="T663">
        <f>IF(O663="","",INDEX($E$2:$E$5001,O663))</f>
        <v/>
      </c>
    </row>
    <row r="664">
      <c r="A664">
        <f>IF(screen_TA_reviewer_A!$A664="","",screen_TA_reviewer_A!$A664)</f>
        <v/>
      </c>
      <c r="B664">
        <f>IF(OR($A664="",screen_TA_reviewer_A!$C664=""),"",screen_TA_reviewer_A!$C664)</f>
        <v/>
      </c>
      <c r="C664">
        <f>IF(OR($A664="",screen_TA_reviewer_B!$C664=""),"",screen_TA_reviewer_B!$C664)</f>
        <v/>
      </c>
      <c r="D664">
        <f>IF(OR($A664="",screen_TA_reviewer_A!$D664=""),"",screen_TA_reviewer_A!$D664)</f>
        <v/>
      </c>
      <c r="E664">
        <f>IF(OR($A664="",screen_TA_reviewer_B!$D664=""),"",screen_TA_reviewer_B!$D664)</f>
        <v/>
      </c>
      <c r="F664">
        <f>IF(AND(B664&lt;&gt;"",C664&lt;&gt;""),1,"")</f>
        <v/>
      </c>
      <c r="G664">
        <f>IF(F664=1,IF(B664=C664,1,0),"")</f>
        <v/>
      </c>
      <c r="H664">
        <f>IF(B664="","",IFERROR(VLOOKUP(B664,lst_TA_binary_map_table,2,FALSE),"INVALID"))</f>
        <v/>
      </c>
      <c r="I664">
        <f>IF(C664="","",IFERROR(VLOOKUP(C664,lst_TA_binary_map_table,2,FALSE),"INVALID"))</f>
        <v/>
      </c>
      <c r="J664">
        <f>IF(F664=1,IF(H664=I664,1,0),"")</f>
        <v/>
      </c>
      <c r="K664">
        <f>IF(G664=0,1,"")</f>
        <v/>
      </c>
      <c r="L664">
        <f>IF(K664=1,COUNTIF($K$2:K664,1),"")</f>
        <v/>
      </c>
      <c r="N664" t="n">
        <v>663</v>
      </c>
      <c r="O664">
        <f>IFERROR(MATCH(N664,$L$2:$L$5001,0),"")</f>
        <v/>
      </c>
      <c r="P664">
        <f>IF(O664="","",INDEX($A$2:$A$5001,O664))</f>
        <v/>
      </c>
      <c r="Q664">
        <f>IF(O664="","",INDEX($B$2:$B$5001,O664))</f>
        <v/>
      </c>
      <c r="R664">
        <f>IF(O664="","",INDEX($C$2:$C$5001,O664))</f>
        <v/>
      </c>
      <c r="S664">
        <f>IF(O664="","",INDEX($D$2:$D$5001,O664))</f>
        <v/>
      </c>
      <c r="T664">
        <f>IF(O664="","",INDEX($E$2:$E$5001,O664))</f>
        <v/>
      </c>
    </row>
    <row r="665">
      <c r="A665">
        <f>IF(screen_TA_reviewer_A!$A665="","",screen_TA_reviewer_A!$A665)</f>
        <v/>
      </c>
      <c r="B665">
        <f>IF(OR($A665="",screen_TA_reviewer_A!$C665=""),"",screen_TA_reviewer_A!$C665)</f>
        <v/>
      </c>
      <c r="C665">
        <f>IF(OR($A665="",screen_TA_reviewer_B!$C665=""),"",screen_TA_reviewer_B!$C665)</f>
        <v/>
      </c>
      <c r="D665">
        <f>IF(OR($A665="",screen_TA_reviewer_A!$D665=""),"",screen_TA_reviewer_A!$D665)</f>
        <v/>
      </c>
      <c r="E665">
        <f>IF(OR($A665="",screen_TA_reviewer_B!$D665=""),"",screen_TA_reviewer_B!$D665)</f>
        <v/>
      </c>
      <c r="F665">
        <f>IF(AND(B665&lt;&gt;"",C665&lt;&gt;""),1,"")</f>
        <v/>
      </c>
      <c r="G665">
        <f>IF(F665=1,IF(B665=C665,1,0),"")</f>
        <v/>
      </c>
      <c r="H665">
        <f>IF(B665="","",IFERROR(VLOOKUP(B665,lst_TA_binary_map_table,2,FALSE),"INVALID"))</f>
        <v/>
      </c>
      <c r="I665">
        <f>IF(C665="","",IFERROR(VLOOKUP(C665,lst_TA_binary_map_table,2,FALSE),"INVALID"))</f>
        <v/>
      </c>
      <c r="J665">
        <f>IF(F665=1,IF(H665=I665,1,0),"")</f>
        <v/>
      </c>
      <c r="K665">
        <f>IF(G665=0,1,"")</f>
        <v/>
      </c>
      <c r="L665">
        <f>IF(K665=1,COUNTIF($K$2:K665,1),"")</f>
        <v/>
      </c>
      <c r="N665" t="n">
        <v>664</v>
      </c>
      <c r="O665">
        <f>IFERROR(MATCH(N665,$L$2:$L$5001,0),"")</f>
        <v/>
      </c>
      <c r="P665">
        <f>IF(O665="","",INDEX($A$2:$A$5001,O665))</f>
        <v/>
      </c>
      <c r="Q665">
        <f>IF(O665="","",INDEX($B$2:$B$5001,O665))</f>
        <v/>
      </c>
      <c r="R665">
        <f>IF(O665="","",INDEX($C$2:$C$5001,O665))</f>
        <v/>
      </c>
      <c r="S665">
        <f>IF(O665="","",INDEX($D$2:$D$5001,O665))</f>
        <v/>
      </c>
      <c r="T665">
        <f>IF(O665="","",INDEX($E$2:$E$5001,O665))</f>
        <v/>
      </c>
    </row>
    <row r="666">
      <c r="A666">
        <f>IF(screen_TA_reviewer_A!$A666="","",screen_TA_reviewer_A!$A666)</f>
        <v/>
      </c>
      <c r="B666">
        <f>IF(OR($A666="",screen_TA_reviewer_A!$C666=""),"",screen_TA_reviewer_A!$C666)</f>
        <v/>
      </c>
      <c r="C666">
        <f>IF(OR($A666="",screen_TA_reviewer_B!$C666=""),"",screen_TA_reviewer_B!$C666)</f>
        <v/>
      </c>
      <c r="D666">
        <f>IF(OR($A666="",screen_TA_reviewer_A!$D666=""),"",screen_TA_reviewer_A!$D666)</f>
        <v/>
      </c>
      <c r="E666">
        <f>IF(OR($A666="",screen_TA_reviewer_B!$D666=""),"",screen_TA_reviewer_B!$D666)</f>
        <v/>
      </c>
      <c r="F666">
        <f>IF(AND(B666&lt;&gt;"",C666&lt;&gt;""),1,"")</f>
        <v/>
      </c>
      <c r="G666">
        <f>IF(F666=1,IF(B666=C666,1,0),"")</f>
        <v/>
      </c>
      <c r="H666">
        <f>IF(B666="","",IFERROR(VLOOKUP(B666,lst_TA_binary_map_table,2,FALSE),"INVALID"))</f>
        <v/>
      </c>
      <c r="I666">
        <f>IF(C666="","",IFERROR(VLOOKUP(C666,lst_TA_binary_map_table,2,FALSE),"INVALID"))</f>
        <v/>
      </c>
      <c r="J666">
        <f>IF(F666=1,IF(H666=I666,1,0),"")</f>
        <v/>
      </c>
      <c r="K666">
        <f>IF(G666=0,1,"")</f>
        <v/>
      </c>
      <c r="L666">
        <f>IF(K666=1,COUNTIF($K$2:K666,1),"")</f>
        <v/>
      </c>
      <c r="N666" t="n">
        <v>665</v>
      </c>
      <c r="O666">
        <f>IFERROR(MATCH(N666,$L$2:$L$5001,0),"")</f>
        <v/>
      </c>
      <c r="P666">
        <f>IF(O666="","",INDEX($A$2:$A$5001,O666))</f>
        <v/>
      </c>
      <c r="Q666">
        <f>IF(O666="","",INDEX($B$2:$B$5001,O666))</f>
        <v/>
      </c>
      <c r="R666">
        <f>IF(O666="","",INDEX($C$2:$C$5001,O666))</f>
        <v/>
      </c>
      <c r="S666">
        <f>IF(O666="","",INDEX($D$2:$D$5001,O666))</f>
        <v/>
      </c>
      <c r="T666">
        <f>IF(O666="","",INDEX($E$2:$E$5001,O666))</f>
        <v/>
      </c>
    </row>
    <row r="667">
      <c r="A667">
        <f>IF(screen_TA_reviewer_A!$A667="","",screen_TA_reviewer_A!$A667)</f>
        <v/>
      </c>
      <c r="B667">
        <f>IF(OR($A667="",screen_TA_reviewer_A!$C667=""),"",screen_TA_reviewer_A!$C667)</f>
        <v/>
      </c>
      <c r="C667">
        <f>IF(OR($A667="",screen_TA_reviewer_B!$C667=""),"",screen_TA_reviewer_B!$C667)</f>
        <v/>
      </c>
      <c r="D667">
        <f>IF(OR($A667="",screen_TA_reviewer_A!$D667=""),"",screen_TA_reviewer_A!$D667)</f>
        <v/>
      </c>
      <c r="E667">
        <f>IF(OR($A667="",screen_TA_reviewer_B!$D667=""),"",screen_TA_reviewer_B!$D667)</f>
        <v/>
      </c>
      <c r="F667">
        <f>IF(AND(B667&lt;&gt;"",C667&lt;&gt;""),1,"")</f>
        <v/>
      </c>
      <c r="G667">
        <f>IF(F667=1,IF(B667=C667,1,0),"")</f>
        <v/>
      </c>
      <c r="H667">
        <f>IF(B667="","",IFERROR(VLOOKUP(B667,lst_TA_binary_map_table,2,FALSE),"INVALID"))</f>
        <v/>
      </c>
      <c r="I667">
        <f>IF(C667="","",IFERROR(VLOOKUP(C667,lst_TA_binary_map_table,2,FALSE),"INVALID"))</f>
        <v/>
      </c>
      <c r="J667">
        <f>IF(F667=1,IF(H667=I667,1,0),"")</f>
        <v/>
      </c>
      <c r="K667">
        <f>IF(G667=0,1,"")</f>
        <v/>
      </c>
      <c r="L667">
        <f>IF(K667=1,COUNTIF($K$2:K667,1),"")</f>
        <v/>
      </c>
      <c r="N667" t="n">
        <v>666</v>
      </c>
      <c r="O667">
        <f>IFERROR(MATCH(N667,$L$2:$L$5001,0),"")</f>
        <v/>
      </c>
      <c r="P667">
        <f>IF(O667="","",INDEX($A$2:$A$5001,O667))</f>
        <v/>
      </c>
      <c r="Q667">
        <f>IF(O667="","",INDEX($B$2:$B$5001,O667))</f>
        <v/>
      </c>
      <c r="R667">
        <f>IF(O667="","",INDEX($C$2:$C$5001,O667))</f>
        <v/>
      </c>
      <c r="S667">
        <f>IF(O667="","",INDEX($D$2:$D$5001,O667))</f>
        <v/>
      </c>
      <c r="T667">
        <f>IF(O667="","",INDEX($E$2:$E$5001,O667))</f>
        <v/>
      </c>
    </row>
    <row r="668">
      <c r="A668">
        <f>IF(screen_TA_reviewer_A!$A668="","",screen_TA_reviewer_A!$A668)</f>
        <v/>
      </c>
      <c r="B668">
        <f>IF(OR($A668="",screen_TA_reviewer_A!$C668=""),"",screen_TA_reviewer_A!$C668)</f>
        <v/>
      </c>
      <c r="C668">
        <f>IF(OR($A668="",screen_TA_reviewer_B!$C668=""),"",screen_TA_reviewer_B!$C668)</f>
        <v/>
      </c>
      <c r="D668">
        <f>IF(OR($A668="",screen_TA_reviewer_A!$D668=""),"",screen_TA_reviewer_A!$D668)</f>
        <v/>
      </c>
      <c r="E668">
        <f>IF(OR($A668="",screen_TA_reviewer_B!$D668=""),"",screen_TA_reviewer_B!$D668)</f>
        <v/>
      </c>
      <c r="F668">
        <f>IF(AND(B668&lt;&gt;"",C668&lt;&gt;""),1,"")</f>
        <v/>
      </c>
      <c r="G668">
        <f>IF(F668=1,IF(B668=C668,1,0),"")</f>
        <v/>
      </c>
      <c r="H668">
        <f>IF(B668="","",IFERROR(VLOOKUP(B668,lst_TA_binary_map_table,2,FALSE),"INVALID"))</f>
        <v/>
      </c>
      <c r="I668">
        <f>IF(C668="","",IFERROR(VLOOKUP(C668,lst_TA_binary_map_table,2,FALSE),"INVALID"))</f>
        <v/>
      </c>
      <c r="J668">
        <f>IF(F668=1,IF(H668=I668,1,0),"")</f>
        <v/>
      </c>
      <c r="K668">
        <f>IF(G668=0,1,"")</f>
        <v/>
      </c>
      <c r="L668">
        <f>IF(K668=1,COUNTIF($K$2:K668,1),"")</f>
        <v/>
      </c>
      <c r="N668" t="n">
        <v>667</v>
      </c>
      <c r="O668">
        <f>IFERROR(MATCH(N668,$L$2:$L$5001,0),"")</f>
        <v/>
      </c>
      <c r="P668">
        <f>IF(O668="","",INDEX($A$2:$A$5001,O668))</f>
        <v/>
      </c>
      <c r="Q668">
        <f>IF(O668="","",INDEX($B$2:$B$5001,O668))</f>
        <v/>
      </c>
      <c r="R668">
        <f>IF(O668="","",INDEX($C$2:$C$5001,O668))</f>
        <v/>
      </c>
      <c r="S668">
        <f>IF(O668="","",INDEX($D$2:$D$5001,O668))</f>
        <v/>
      </c>
      <c r="T668">
        <f>IF(O668="","",INDEX($E$2:$E$5001,O668))</f>
        <v/>
      </c>
    </row>
    <row r="669">
      <c r="A669">
        <f>IF(screen_TA_reviewer_A!$A669="","",screen_TA_reviewer_A!$A669)</f>
        <v/>
      </c>
      <c r="B669">
        <f>IF(OR($A669="",screen_TA_reviewer_A!$C669=""),"",screen_TA_reviewer_A!$C669)</f>
        <v/>
      </c>
      <c r="C669">
        <f>IF(OR($A669="",screen_TA_reviewer_B!$C669=""),"",screen_TA_reviewer_B!$C669)</f>
        <v/>
      </c>
      <c r="D669">
        <f>IF(OR($A669="",screen_TA_reviewer_A!$D669=""),"",screen_TA_reviewer_A!$D669)</f>
        <v/>
      </c>
      <c r="E669">
        <f>IF(OR($A669="",screen_TA_reviewer_B!$D669=""),"",screen_TA_reviewer_B!$D669)</f>
        <v/>
      </c>
      <c r="F669">
        <f>IF(AND(B669&lt;&gt;"",C669&lt;&gt;""),1,"")</f>
        <v/>
      </c>
      <c r="G669">
        <f>IF(F669=1,IF(B669=C669,1,0),"")</f>
        <v/>
      </c>
      <c r="H669">
        <f>IF(B669="","",IFERROR(VLOOKUP(B669,lst_TA_binary_map_table,2,FALSE),"INVALID"))</f>
        <v/>
      </c>
      <c r="I669">
        <f>IF(C669="","",IFERROR(VLOOKUP(C669,lst_TA_binary_map_table,2,FALSE),"INVALID"))</f>
        <v/>
      </c>
      <c r="J669">
        <f>IF(F669=1,IF(H669=I669,1,0),"")</f>
        <v/>
      </c>
      <c r="K669">
        <f>IF(G669=0,1,"")</f>
        <v/>
      </c>
      <c r="L669">
        <f>IF(K669=1,COUNTIF($K$2:K669,1),"")</f>
        <v/>
      </c>
      <c r="N669" t="n">
        <v>668</v>
      </c>
      <c r="O669">
        <f>IFERROR(MATCH(N669,$L$2:$L$5001,0),"")</f>
        <v/>
      </c>
      <c r="P669">
        <f>IF(O669="","",INDEX($A$2:$A$5001,O669))</f>
        <v/>
      </c>
      <c r="Q669">
        <f>IF(O669="","",INDEX($B$2:$B$5001,O669))</f>
        <v/>
      </c>
      <c r="R669">
        <f>IF(O669="","",INDEX($C$2:$C$5001,O669))</f>
        <v/>
      </c>
      <c r="S669">
        <f>IF(O669="","",INDEX($D$2:$D$5001,O669))</f>
        <v/>
      </c>
      <c r="T669">
        <f>IF(O669="","",INDEX($E$2:$E$5001,O669))</f>
        <v/>
      </c>
    </row>
    <row r="670">
      <c r="A670">
        <f>IF(screen_TA_reviewer_A!$A670="","",screen_TA_reviewer_A!$A670)</f>
        <v/>
      </c>
      <c r="B670">
        <f>IF(OR($A670="",screen_TA_reviewer_A!$C670=""),"",screen_TA_reviewer_A!$C670)</f>
        <v/>
      </c>
      <c r="C670">
        <f>IF(OR($A670="",screen_TA_reviewer_B!$C670=""),"",screen_TA_reviewer_B!$C670)</f>
        <v/>
      </c>
      <c r="D670">
        <f>IF(OR($A670="",screen_TA_reviewer_A!$D670=""),"",screen_TA_reviewer_A!$D670)</f>
        <v/>
      </c>
      <c r="E670">
        <f>IF(OR($A670="",screen_TA_reviewer_B!$D670=""),"",screen_TA_reviewer_B!$D670)</f>
        <v/>
      </c>
      <c r="F670">
        <f>IF(AND(B670&lt;&gt;"",C670&lt;&gt;""),1,"")</f>
        <v/>
      </c>
      <c r="G670">
        <f>IF(F670=1,IF(B670=C670,1,0),"")</f>
        <v/>
      </c>
      <c r="H670">
        <f>IF(B670="","",IFERROR(VLOOKUP(B670,lst_TA_binary_map_table,2,FALSE),"INVALID"))</f>
        <v/>
      </c>
      <c r="I670">
        <f>IF(C670="","",IFERROR(VLOOKUP(C670,lst_TA_binary_map_table,2,FALSE),"INVALID"))</f>
        <v/>
      </c>
      <c r="J670">
        <f>IF(F670=1,IF(H670=I670,1,0),"")</f>
        <v/>
      </c>
      <c r="K670">
        <f>IF(G670=0,1,"")</f>
        <v/>
      </c>
      <c r="L670">
        <f>IF(K670=1,COUNTIF($K$2:K670,1),"")</f>
        <v/>
      </c>
      <c r="N670" t="n">
        <v>669</v>
      </c>
      <c r="O670">
        <f>IFERROR(MATCH(N670,$L$2:$L$5001,0),"")</f>
        <v/>
      </c>
      <c r="P670">
        <f>IF(O670="","",INDEX($A$2:$A$5001,O670))</f>
        <v/>
      </c>
      <c r="Q670">
        <f>IF(O670="","",INDEX($B$2:$B$5001,O670))</f>
        <v/>
      </c>
      <c r="R670">
        <f>IF(O670="","",INDEX($C$2:$C$5001,O670))</f>
        <v/>
      </c>
      <c r="S670">
        <f>IF(O670="","",INDEX($D$2:$D$5001,O670))</f>
        <v/>
      </c>
      <c r="T670">
        <f>IF(O670="","",INDEX($E$2:$E$5001,O670))</f>
        <v/>
      </c>
    </row>
    <row r="671">
      <c r="A671">
        <f>IF(screen_TA_reviewer_A!$A671="","",screen_TA_reviewer_A!$A671)</f>
        <v/>
      </c>
      <c r="B671">
        <f>IF(OR($A671="",screen_TA_reviewer_A!$C671=""),"",screen_TA_reviewer_A!$C671)</f>
        <v/>
      </c>
      <c r="C671">
        <f>IF(OR($A671="",screen_TA_reviewer_B!$C671=""),"",screen_TA_reviewer_B!$C671)</f>
        <v/>
      </c>
      <c r="D671">
        <f>IF(OR($A671="",screen_TA_reviewer_A!$D671=""),"",screen_TA_reviewer_A!$D671)</f>
        <v/>
      </c>
      <c r="E671">
        <f>IF(OR($A671="",screen_TA_reviewer_B!$D671=""),"",screen_TA_reviewer_B!$D671)</f>
        <v/>
      </c>
      <c r="F671">
        <f>IF(AND(B671&lt;&gt;"",C671&lt;&gt;""),1,"")</f>
        <v/>
      </c>
      <c r="G671">
        <f>IF(F671=1,IF(B671=C671,1,0),"")</f>
        <v/>
      </c>
      <c r="H671">
        <f>IF(B671="","",IFERROR(VLOOKUP(B671,lst_TA_binary_map_table,2,FALSE),"INVALID"))</f>
        <v/>
      </c>
      <c r="I671">
        <f>IF(C671="","",IFERROR(VLOOKUP(C671,lst_TA_binary_map_table,2,FALSE),"INVALID"))</f>
        <v/>
      </c>
      <c r="J671">
        <f>IF(F671=1,IF(H671=I671,1,0),"")</f>
        <v/>
      </c>
      <c r="K671">
        <f>IF(G671=0,1,"")</f>
        <v/>
      </c>
      <c r="L671">
        <f>IF(K671=1,COUNTIF($K$2:K671,1),"")</f>
        <v/>
      </c>
      <c r="N671" t="n">
        <v>670</v>
      </c>
      <c r="O671">
        <f>IFERROR(MATCH(N671,$L$2:$L$5001,0),"")</f>
        <v/>
      </c>
      <c r="P671">
        <f>IF(O671="","",INDEX($A$2:$A$5001,O671))</f>
        <v/>
      </c>
      <c r="Q671">
        <f>IF(O671="","",INDEX($B$2:$B$5001,O671))</f>
        <v/>
      </c>
      <c r="R671">
        <f>IF(O671="","",INDEX($C$2:$C$5001,O671))</f>
        <v/>
      </c>
      <c r="S671">
        <f>IF(O671="","",INDEX($D$2:$D$5001,O671))</f>
        <v/>
      </c>
      <c r="T671">
        <f>IF(O671="","",INDEX($E$2:$E$5001,O671))</f>
        <v/>
      </c>
    </row>
    <row r="672">
      <c r="A672">
        <f>IF(screen_TA_reviewer_A!$A672="","",screen_TA_reviewer_A!$A672)</f>
        <v/>
      </c>
      <c r="B672">
        <f>IF(OR($A672="",screen_TA_reviewer_A!$C672=""),"",screen_TA_reviewer_A!$C672)</f>
        <v/>
      </c>
      <c r="C672">
        <f>IF(OR($A672="",screen_TA_reviewer_B!$C672=""),"",screen_TA_reviewer_B!$C672)</f>
        <v/>
      </c>
      <c r="D672">
        <f>IF(OR($A672="",screen_TA_reviewer_A!$D672=""),"",screen_TA_reviewer_A!$D672)</f>
        <v/>
      </c>
      <c r="E672">
        <f>IF(OR($A672="",screen_TA_reviewer_B!$D672=""),"",screen_TA_reviewer_B!$D672)</f>
        <v/>
      </c>
      <c r="F672">
        <f>IF(AND(B672&lt;&gt;"",C672&lt;&gt;""),1,"")</f>
        <v/>
      </c>
      <c r="G672">
        <f>IF(F672=1,IF(B672=C672,1,0),"")</f>
        <v/>
      </c>
      <c r="H672">
        <f>IF(B672="","",IFERROR(VLOOKUP(B672,lst_TA_binary_map_table,2,FALSE),"INVALID"))</f>
        <v/>
      </c>
      <c r="I672">
        <f>IF(C672="","",IFERROR(VLOOKUP(C672,lst_TA_binary_map_table,2,FALSE),"INVALID"))</f>
        <v/>
      </c>
      <c r="J672">
        <f>IF(F672=1,IF(H672=I672,1,0),"")</f>
        <v/>
      </c>
      <c r="K672">
        <f>IF(G672=0,1,"")</f>
        <v/>
      </c>
      <c r="L672">
        <f>IF(K672=1,COUNTIF($K$2:K672,1),"")</f>
        <v/>
      </c>
      <c r="N672" t="n">
        <v>671</v>
      </c>
      <c r="O672">
        <f>IFERROR(MATCH(N672,$L$2:$L$5001,0),"")</f>
        <v/>
      </c>
      <c r="P672">
        <f>IF(O672="","",INDEX($A$2:$A$5001,O672))</f>
        <v/>
      </c>
      <c r="Q672">
        <f>IF(O672="","",INDEX($B$2:$B$5001,O672))</f>
        <v/>
      </c>
      <c r="R672">
        <f>IF(O672="","",INDEX($C$2:$C$5001,O672))</f>
        <v/>
      </c>
      <c r="S672">
        <f>IF(O672="","",INDEX($D$2:$D$5001,O672))</f>
        <v/>
      </c>
      <c r="T672">
        <f>IF(O672="","",INDEX($E$2:$E$5001,O672))</f>
        <v/>
      </c>
    </row>
    <row r="673">
      <c r="A673">
        <f>IF(screen_TA_reviewer_A!$A673="","",screen_TA_reviewer_A!$A673)</f>
        <v/>
      </c>
      <c r="B673">
        <f>IF(OR($A673="",screen_TA_reviewer_A!$C673=""),"",screen_TA_reviewer_A!$C673)</f>
        <v/>
      </c>
      <c r="C673">
        <f>IF(OR($A673="",screen_TA_reviewer_B!$C673=""),"",screen_TA_reviewer_B!$C673)</f>
        <v/>
      </c>
      <c r="D673">
        <f>IF(OR($A673="",screen_TA_reviewer_A!$D673=""),"",screen_TA_reviewer_A!$D673)</f>
        <v/>
      </c>
      <c r="E673">
        <f>IF(OR($A673="",screen_TA_reviewer_B!$D673=""),"",screen_TA_reviewer_B!$D673)</f>
        <v/>
      </c>
      <c r="F673">
        <f>IF(AND(B673&lt;&gt;"",C673&lt;&gt;""),1,"")</f>
        <v/>
      </c>
      <c r="G673">
        <f>IF(F673=1,IF(B673=C673,1,0),"")</f>
        <v/>
      </c>
      <c r="H673">
        <f>IF(B673="","",IFERROR(VLOOKUP(B673,lst_TA_binary_map_table,2,FALSE),"INVALID"))</f>
        <v/>
      </c>
      <c r="I673">
        <f>IF(C673="","",IFERROR(VLOOKUP(C673,lst_TA_binary_map_table,2,FALSE),"INVALID"))</f>
        <v/>
      </c>
      <c r="J673">
        <f>IF(F673=1,IF(H673=I673,1,0),"")</f>
        <v/>
      </c>
      <c r="K673">
        <f>IF(G673=0,1,"")</f>
        <v/>
      </c>
      <c r="L673">
        <f>IF(K673=1,COUNTIF($K$2:K673,1),"")</f>
        <v/>
      </c>
      <c r="N673" t="n">
        <v>672</v>
      </c>
      <c r="O673">
        <f>IFERROR(MATCH(N673,$L$2:$L$5001,0),"")</f>
        <v/>
      </c>
      <c r="P673">
        <f>IF(O673="","",INDEX($A$2:$A$5001,O673))</f>
        <v/>
      </c>
      <c r="Q673">
        <f>IF(O673="","",INDEX($B$2:$B$5001,O673))</f>
        <v/>
      </c>
      <c r="R673">
        <f>IF(O673="","",INDEX($C$2:$C$5001,O673))</f>
        <v/>
      </c>
      <c r="S673">
        <f>IF(O673="","",INDEX($D$2:$D$5001,O673))</f>
        <v/>
      </c>
      <c r="T673">
        <f>IF(O673="","",INDEX($E$2:$E$5001,O673))</f>
        <v/>
      </c>
    </row>
    <row r="674">
      <c r="A674">
        <f>IF(screen_TA_reviewer_A!$A674="","",screen_TA_reviewer_A!$A674)</f>
        <v/>
      </c>
      <c r="B674">
        <f>IF(OR($A674="",screen_TA_reviewer_A!$C674=""),"",screen_TA_reviewer_A!$C674)</f>
        <v/>
      </c>
      <c r="C674">
        <f>IF(OR($A674="",screen_TA_reviewer_B!$C674=""),"",screen_TA_reviewer_B!$C674)</f>
        <v/>
      </c>
      <c r="D674">
        <f>IF(OR($A674="",screen_TA_reviewer_A!$D674=""),"",screen_TA_reviewer_A!$D674)</f>
        <v/>
      </c>
      <c r="E674">
        <f>IF(OR($A674="",screen_TA_reviewer_B!$D674=""),"",screen_TA_reviewer_B!$D674)</f>
        <v/>
      </c>
      <c r="F674">
        <f>IF(AND(B674&lt;&gt;"",C674&lt;&gt;""),1,"")</f>
        <v/>
      </c>
      <c r="G674">
        <f>IF(F674=1,IF(B674=C674,1,0),"")</f>
        <v/>
      </c>
      <c r="H674">
        <f>IF(B674="","",IFERROR(VLOOKUP(B674,lst_TA_binary_map_table,2,FALSE),"INVALID"))</f>
        <v/>
      </c>
      <c r="I674">
        <f>IF(C674="","",IFERROR(VLOOKUP(C674,lst_TA_binary_map_table,2,FALSE),"INVALID"))</f>
        <v/>
      </c>
      <c r="J674">
        <f>IF(F674=1,IF(H674=I674,1,0),"")</f>
        <v/>
      </c>
      <c r="K674">
        <f>IF(G674=0,1,"")</f>
        <v/>
      </c>
      <c r="L674">
        <f>IF(K674=1,COUNTIF($K$2:K674,1),"")</f>
        <v/>
      </c>
      <c r="N674" t="n">
        <v>673</v>
      </c>
      <c r="O674">
        <f>IFERROR(MATCH(N674,$L$2:$L$5001,0),"")</f>
        <v/>
      </c>
      <c r="P674">
        <f>IF(O674="","",INDEX($A$2:$A$5001,O674))</f>
        <v/>
      </c>
      <c r="Q674">
        <f>IF(O674="","",INDEX($B$2:$B$5001,O674))</f>
        <v/>
      </c>
      <c r="R674">
        <f>IF(O674="","",INDEX($C$2:$C$5001,O674))</f>
        <v/>
      </c>
      <c r="S674">
        <f>IF(O674="","",INDEX($D$2:$D$5001,O674))</f>
        <v/>
      </c>
      <c r="T674">
        <f>IF(O674="","",INDEX($E$2:$E$5001,O674))</f>
        <v/>
      </c>
    </row>
    <row r="675">
      <c r="A675">
        <f>IF(screen_TA_reviewer_A!$A675="","",screen_TA_reviewer_A!$A675)</f>
        <v/>
      </c>
      <c r="B675">
        <f>IF(OR($A675="",screen_TA_reviewer_A!$C675=""),"",screen_TA_reviewer_A!$C675)</f>
        <v/>
      </c>
      <c r="C675">
        <f>IF(OR($A675="",screen_TA_reviewer_B!$C675=""),"",screen_TA_reviewer_B!$C675)</f>
        <v/>
      </c>
      <c r="D675">
        <f>IF(OR($A675="",screen_TA_reviewer_A!$D675=""),"",screen_TA_reviewer_A!$D675)</f>
        <v/>
      </c>
      <c r="E675">
        <f>IF(OR($A675="",screen_TA_reviewer_B!$D675=""),"",screen_TA_reviewer_B!$D675)</f>
        <v/>
      </c>
      <c r="F675">
        <f>IF(AND(B675&lt;&gt;"",C675&lt;&gt;""),1,"")</f>
        <v/>
      </c>
      <c r="G675">
        <f>IF(F675=1,IF(B675=C675,1,0),"")</f>
        <v/>
      </c>
      <c r="H675">
        <f>IF(B675="","",IFERROR(VLOOKUP(B675,lst_TA_binary_map_table,2,FALSE),"INVALID"))</f>
        <v/>
      </c>
      <c r="I675">
        <f>IF(C675="","",IFERROR(VLOOKUP(C675,lst_TA_binary_map_table,2,FALSE),"INVALID"))</f>
        <v/>
      </c>
      <c r="J675">
        <f>IF(F675=1,IF(H675=I675,1,0),"")</f>
        <v/>
      </c>
      <c r="K675">
        <f>IF(G675=0,1,"")</f>
        <v/>
      </c>
      <c r="L675">
        <f>IF(K675=1,COUNTIF($K$2:K675,1),"")</f>
        <v/>
      </c>
      <c r="N675" t="n">
        <v>674</v>
      </c>
      <c r="O675">
        <f>IFERROR(MATCH(N675,$L$2:$L$5001,0),"")</f>
        <v/>
      </c>
      <c r="P675">
        <f>IF(O675="","",INDEX($A$2:$A$5001,O675))</f>
        <v/>
      </c>
      <c r="Q675">
        <f>IF(O675="","",INDEX($B$2:$B$5001,O675))</f>
        <v/>
      </c>
      <c r="R675">
        <f>IF(O675="","",INDEX($C$2:$C$5001,O675))</f>
        <v/>
      </c>
      <c r="S675">
        <f>IF(O675="","",INDEX($D$2:$D$5001,O675))</f>
        <v/>
      </c>
      <c r="T675">
        <f>IF(O675="","",INDEX($E$2:$E$5001,O675))</f>
        <v/>
      </c>
    </row>
    <row r="676">
      <c r="A676">
        <f>IF(screen_TA_reviewer_A!$A676="","",screen_TA_reviewer_A!$A676)</f>
        <v/>
      </c>
      <c r="B676">
        <f>IF(OR($A676="",screen_TA_reviewer_A!$C676=""),"",screen_TA_reviewer_A!$C676)</f>
        <v/>
      </c>
      <c r="C676">
        <f>IF(OR($A676="",screen_TA_reviewer_B!$C676=""),"",screen_TA_reviewer_B!$C676)</f>
        <v/>
      </c>
      <c r="D676">
        <f>IF(OR($A676="",screen_TA_reviewer_A!$D676=""),"",screen_TA_reviewer_A!$D676)</f>
        <v/>
      </c>
      <c r="E676">
        <f>IF(OR($A676="",screen_TA_reviewer_B!$D676=""),"",screen_TA_reviewer_B!$D676)</f>
        <v/>
      </c>
      <c r="F676">
        <f>IF(AND(B676&lt;&gt;"",C676&lt;&gt;""),1,"")</f>
        <v/>
      </c>
      <c r="G676">
        <f>IF(F676=1,IF(B676=C676,1,0),"")</f>
        <v/>
      </c>
      <c r="H676">
        <f>IF(B676="","",IFERROR(VLOOKUP(B676,lst_TA_binary_map_table,2,FALSE),"INVALID"))</f>
        <v/>
      </c>
      <c r="I676">
        <f>IF(C676="","",IFERROR(VLOOKUP(C676,lst_TA_binary_map_table,2,FALSE),"INVALID"))</f>
        <v/>
      </c>
      <c r="J676">
        <f>IF(F676=1,IF(H676=I676,1,0),"")</f>
        <v/>
      </c>
      <c r="K676">
        <f>IF(G676=0,1,"")</f>
        <v/>
      </c>
      <c r="L676">
        <f>IF(K676=1,COUNTIF($K$2:K676,1),"")</f>
        <v/>
      </c>
      <c r="N676" t="n">
        <v>675</v>
      </c>
      <c r="O676">
        <f>IFERROR(MATCH(N676,$L$2:$L$5001,0),"")</f>
        <v/>
      </c>
      <c r="P676">
        <f>IF(O676="","",INDEX($A$2:$A$5001,O676))</f>
        <v/>
      </c>
      <c r="Q676">
        <f>IF(O676="","",INDEX($B$2:$B$5001,O676))</f>
        <v/>
      </c>
      <c r="R676">
        <f>IF(O676="","",INDEX($C$2:$C$5001,O676))</f>
        <v/>
      </c>
      <c r="S676">
        <f>IF(O676="","",INDEX($D$2:$D$5001,O676))</f>
        <v/>
      </c>
      <c r="T676">
        <f>IF(O676="","",INDEX($E$2:$E$5001,O676))</f>
        <v/>
      </c>
    </row>
    <row r="677">
      <c r="A677">
        <f>IF(screen_TA_reviewer_A!$A677="","",screen_TA_reviewer_A!$A677)</f>
        <v/>
      </c>
      <c r="B677">
        <f>IF(OR($A677="",screen_TA_reviewer_A!$C677=""),"",screen_TA_reviewer_A!$C677)</f>
        <v/>
      </c>
      <c r="C677">
        <f>IF(OR($A677="",screen_TA_reviewer_B!$C677=""),"",screen_TA_reviewer_B!$C677)</f>
        <v/>
      </c>
      <c r="D677">
        <f>IF(OR($A677="",screen_TA_reviewer_A!$D677=""),"",screen_TA_reviewer_A!$D677)</f>
        <v/>
      </c>
      <c r="E677">
        <f>IF(OR($A677="",screen_TA_reviewer_B!$D677=""),"",screen_TA_reviewer_B!$D677)</f>
        <v/>
      </c>
      <c r="F677">
        <f>IF(AND(B677&lt;&gt;"",C677&lt;&gt;""),1,"")</f>
        <v/>
      </c>
      <c r="G677">
        <f>IF(F677=1,IF(B677=C677,1,0),"")</f>
        <v/>
      </c>
      <c r="H677">
        <f>IF(B677="","",IFERROR(VLOOKUP(B677,lst_TA_binary_map_table,2,FALSE),"INVALID"))</f>
        <v/>
      </c>
      <c r="I677">
        <f>IF(C677="","",IFERROR(VLOOKUP(C677,lst_TA_binary_map_table,2,FALSE),"INVALID"))</f>
        <v/>
      </c>
      <c r="J677">
        <f>IF(F677=1,IF(H677=I677,1,0),"")</f>
        <v/>
      </c>
      <c r="K677">
        <f>IF(G677=0,1,"")</f>
        <v/>
      </c>
      <c r="L677">
        <f>IF(K677=1,COUNTIF($K$2:K677,1),"")</f>
        <v/>
      </c>
      <c r="N677" t="n">
        <v>676</v>
      </c>
      <c r="O677">
        <f>IFERROR(MATCH(N677,$L$2:$L$5001,0),"")</f>
        <v/>
      </c>
      <c r="P677">
        <f>IF(O677="","",INDEX($A$2:$A$5001,O677))</f>
        <v/>
      </c>
      <c r="Q677">
        <f>IF(O677="","",INDEX($B$2:$B$5001,O677))</f>
        <v/>
      </c>
      <c r="R677">
        <f>IF(O677="","",INDEX($C$2:$C$5001,O677))</f>
        <v/>
      </c>
      <c r="S677">
        <f>IF(O677="","",INDEX($D$2:$D$5001,O677))</f>
        <v/>
      </c>
      <c r="T677">
        <f>IF(O677="","",INDEX($E$2:$E$5001,O677))</f>
        <v/>
      </c>
    </row>
    <row r="678">
      <c r="A678">
        <f>IF(screen_TA_reviewer_A!$A678="","",screen_TA_reviewer_A!$A678)</f>
        <v/>
      </c>
      <c r="B678">
        <f>IF(OR($A678="",screen_TA_reviewer_A!$C678=""),"",screen_TA_reviewer_A!$C678)</f>
        <v/>
      </c>
      <c r="C678">
        <f>IF(OR($A678="",screen_TA_reviewer_B!$C678=""),"",screen_TA_reviewer_B!$C678)</f>
        <v/>
      </c>
      <c r="D678">
        <f>IF(OR($A678="",screen_TA_reviewer_A!$D678=""),"",screen_TA_reviewer_A!$D678)</f>
        <v/>
      </c>
      <c r="E678">
        <f>IF(OR($A678="",screen_TA_reviewer_B!$D678=""),"",screen_TA_reviewer_B!$D678)</f>
        <v/>
      </c>
      <c r="F678">
        <f>IF(AND(B678&lt;&gt;"",C678&lt;&gt;""),1,"")</f>
        <v/>
      </c>
      <c r="G678">
        <f>IF(F678=1,IF(B678=C678,1,0),"")</f>
        <v/>
      </c>
      <c r="H678">
        <f>IF(B678="","",IFERROR(VLOOKUP(B678,lst_TA_binary_map_table,2,FALSE),"INVALID"))</f>
        <v/>
      </c>
      <c r="I678">
        <f>IF(C678="","",IFERROR(VLOOKUP(C678,lst_TA_binary_map_table,2,FALSE),"INVALID"))</f>
        <v/>
      </c>
      <c r="J678">
        <f>IF(F678=1,IF(H678=I678,1,0),"")</f>
        <v/>
      </c>
      <c r="K678">
        <f>IF(G678=0,1,"")</f>
        <v/>
      </c>
      <c r="L678">
        <f>IF(K678=1,COUNTIF($K$2:K678,1),"")</f>
        <v/>
      </c>
      <c r="N678" t="n">
        <v>677</v>
      </c>
      <c r="O678">
        <f>IFERROR(MATCH(N678,$L$2:$L$5001,0),"")</f>
        <v/>
      </c>
      <c r="P678">
        <f>IF(O678="","",INDEX($A$2:$A$5001,O678))</f>
        <v/>
      </c>
      <c r="Q678">
        <f>IF(O678="","",INDEX($B$2:$B$5001,O678))</f>
        <v/>
      </c>
      <c r="R678">
        <f>IF(O678="","",INDEX($C$2:$C$5001,O678))</f>
        <v/>
      </c>
      <c r="S678">
        <f>IF(O678="","",INDEX($D$2:$D$5001,O678))</f>
        <v/>
      </c>
      <c r="T678">
        <f>IF(O678="","",INDEX($E$2:$E$5001,O678))</f>
        <v/>
      </c>
    </row>
    <row r="679">
      <c r="A679">
        <f>IF(screen_TA_reviewer_A!$A679="","",screen_TA_reviewer_A!$A679)</f>
        <v/>
      </c>
      <c r="B679">
        <f>IF(OR($A679="",screen_TA_reviewer_A!$C679=""),"",screen_TA_reviewer_A!$C679)</f>
        <v/>
      </c>
      <c r="C679">
        <f>IF(OR($A679="",screen_TA_reviewer_B!$C679=""),"",screen_TA_reviewer_B!$C679)</f>
        <v/>
      </c>
      <c r="D679">
        <f>IF(OR($A679="",screen_TA_reviewer_A!$D679=""),"",screen_TA_reviewer_A!$D679)</f>
        <v/>
      </c>
      <c r="E679">
        <f>IF(OR($A679="",screen_TA_reviewer_B!$D679=""),"",screen_TA_reviewer_B!$D679)</f>
        <v/>
      </c>
      <c r="F679">
        <f>IF(AND(B679&lt;&gt;"",C679&lt;&gt;""),1,"")</f>
        <v/>
      </c>
      <c r="G679">
        <f>IF(F679=1,IF(B679=C679,1,0),"")</f>
        <v/>
      </c>
      <c r="H679">
        <f>IF(B679="","",IFERROR(VLOOKUP(B679,lst_TA_binary_map_table,2,FALSE),"INVALID"))</f>
        <v/>
      </c>
      <c r="I679">
        <f>IF(C679="","",IFERROR(VLOOKUP(C679,lst_TA_binary_map_table,2,FALSE),"INVALID"))</f>
        <v/>
      </c>
      <c r="J679">
        <f>IF(F679=1,IF(H679=I679,1,0),"")</f>
        <v/>
      </c>
      <c r="K679">
        <f>IF(G679=0,1,"")</f>
        <v/>
      </c>
      <c r="L679">
        <f>IF(K679=1,COUNTIF($K$2:K679,1),"")</f>
        <v/>
      </c>
      <c r="N679" t="n">
        <v>678</v>
      </c>
      <c r="O679">
        <f>IFERROR(MATCH(N679,$L$2:$L$5001,0),"")</f>
        <v/>
      </c>
      <c r="P679">
        <f>IF(O679="","",INDEX($A$2:$A$5001,O679))</f>
        <v/>
      </c>
      <c r="Q679">
        <f>IF(O679="","",INDEX($B$2:$B$5001,O679))</f>
        <v/>
      </c>
      <c r="R679">
        <f>IF(O679="","",INDEX($C$2:$C$5001,O679))</f>
        <v/>
      </c>
      <c r="S679">
        <f>IF(O679="","",INDEX($D$2:$D$5001,O679))</f>
        <v/>
      </c>
      <c r="T679">
        <f>IF(O679="","",INDEX($E$2:$E$5001,O679))</f>
        <v/>
      </c>
    </row>
    <row r="680">
      <c r="A680">
        <f>IF(screen_TA_reviewer_A!$A680="","",screen_TA_reviewer_A!$A680)</f>
        <v/>
      </c>
      <c r="B680">
        <f>IF(OR($A680="",screen_TA_reviewer_A!$C680=""),"",screen_TA_reviewer_A!$C680)</f>
        <v/>
      </c>
      <c r="C680">
        <f>IF(OR($A680="",screen_TA_reviewer_B!$C680=""),"",screen_TA_reviewer_B!$C680)</f>
        <v/>
      </c>
      <c r="D680">
        <f>IF(OR($A680="",screen_TA_reviewer_A!$D680=""),"",screen_TA_reviewer_A!$D680)</f>
        <v/>
      </c>
      <c r="E680">
        <f>IF(OR($A680="",screen_TA_reviewer_B!$D680=""),"",screen_TA_reviewer_B!$D680)</f>
        <v/>
      </c>
      <c r="F680">
        <f>IF(AND(B680&lt;&gt;"",C680&lt;&gt;""),1,"")</f>
        <v/>
      </c>
      <c r="G680">
        <f>IF(F680=1,IF(B680=C680,1,0),"")</f>
        <v/>
      </c>
      <c r="H680">
        <f>IF(B680="","",IFERROR(VLOOKUP(B680,lst_TA_binary_map_table,2,FALSE),"INVALID"))</f>
        <v/>
      </c>
      <c r="I680">
        <f>IF(C680="","",IFERROR(VLOOKUP(C680,lst_TA_binary_map_table,2,FALSE),"INVALID"))</f>
        <v/>
      </c>
      <c r="J680">
        <f>IF(F680=1,IF(H680=I680,1,0),"")</f>
        <v/>
      </c>
      <c r="K680">
        <f>IF(G680=0,1,"")</f>
        <v/>
      </c>
      <c r="L680">
        <f>IF(K680=1,COUNTIF($K$2:K680,1),"")</f>
        <v/>
      </c>
      <c r="N680" t="n">
        <v>679</v>
      </c>
      <c r="O680">
        <f>IFERROR(MATCH(N680,$L$2:$L$5001,0),"")</f>
        <v/>
      </c>
      <c r="P680">
        <f>IF(O680="","",INDEX($A$2:$A$5001,O680))</f>
        <v/>
      </c>
      <c r="Q680">
        <f>IF(O680="","",INDEX($B$2:$B$5001,O680))</f>
        <v/>
      </c>
      <c r="R680">
        <f>IF(O680="","",INDEX($C$2:$C$5001,O680))</f>
        <v/>
      </c>
      <c r="S680">
        <f>IF(O680="","",INDEX($D$2:$D$5001,O680))</f>
        <v/>
      </c>
      <c r="T680">
        <f>IF(O680="","",INDEX($E$2:$E$5001,O680))</f>
        <v/>
      </c>
    </row>
    <row r="681">
      <c r="A681">
        <f>IF(screen_TA_reviewer_A!$A681="","",screen_TA_reviewer_A!$A681)</f>
        <v/>
      </c>
      <c r="B681">
        <f>IF(OR($A681="",screen_TA_reviewer_A!$C681=""),"",screen_TA_reviewer_A!$C681)</f>
        <v/>
      </c>
      <c r="C681">
        <f>IF(OR($A681="",screen_TA_reviewer_B!$C681=""),"",screen_TA_reviewer_B!$C681)</f>
        <v/>
      </c>
      <c r="D681">
        <f>IF(OR($A681="",screen_TA_reviewer_A!$D681=""),"",screen_TA_reviewer_A!$D681)</f>
        <v/>
      </c>
      <c r="E681">
        <f>IF(OR($A681="",screen_TA_reviewer_B!$D681=""),"",screen_TA_reviewer_B!$D681)</f>
        <v/>
      </c>
      <c r="F681">
        <f>IF(AND(B681&lt;&gt;"",C681&lt;&gt;""),1,"")</f>
        <v/>
      </c>
      <c r="G681">
        <f>IF(F681=1,IF(B681=C681,1,0),"")</f>
        <v/>
      </c>
      <c r="H681">
        <f>IF(B681="","",IFERROR(VLOOKUP(B681,lst_TA_binary_map_table,2,FALSE),"INVALID"))</f>
        <v/>
      </c>
      <c r="I681">
        <f>IF(C681="","",IFERROR(VLOOKUP(C681,lst_TA_binary_map_table,2,FALSE),"INVALID"))</f>
        <v/>
      </c>
      <c r="J681">
        <f>IF(F681=1,IF(H681=I681,1,0),"")</f>
        <v/>
      </c>
      <c r="K681">
        <f>IF(G681=0,1,"")</f>
        <v/>
      </c>
      <c r="L681">
        <f>IF(K681=1,COUNTIF($K$2:K681,1),"")</f>
        <v/>
      </c>
      <c r="N681" t="n">
        <v>680</v>
      </c>
      <c r="O681">
        <f>IFERROR(MATCH(N681,$L$2:$L$5001,0),"")</f>
        <v/>
      </c>
      <c r="P681">
        <f>IF(O681="","",INDEX($A$2:$A$5001,O681))</f>
        <v/>
      </c>
      <c r="Q681">
        <f>IF(O681="","",INDEX($B$2:$B$5001,O681))</f>
        <v/>
      </c>
      <c r="R681">
        <f>IF(O681="","",INDEX($C$2:$C$5001,O681))</f>
        <v/>
      </c>
      <c r="S681">
        <f>IF(O681="","",INDEX($D$2:$D$5001,O681))</f>
        <v/>
      </c>
      <c r="T681">
        <f>IF(O681="","",INDEX($E$2:$E$5001,O681))</f>
        <v/>
      </c>
    </row>
    <row r="682">
      <c r="A682">
        <f>IF(screen_TA_reviewer_A!$A682="","",screen_TA_reviewer_A!$A682)</f>
        <v/>
      </c>
      <c r="B682">
        <f>IF(OR($A682="",screen_TA_reviewer_A!$C682=""),"",screen_TA_reviewer_A!$C682)</f>
        <v/>
      </c>
      <c r="C682">
        <f>IF(OR($A682="",screen_TA_reviewer_B!$C682=""),"",screen_TA_reviewer_B!$C682)</f>
        <v/>
      </c>
      <c r="D682">
        <f>IF(OR($A682="",screen_TA_reviewer_A!$D682=""),"",screen_TA_reviewer_A!$D682)</f>
        <v/>
      </c>
      <c r="E682">
        <f>IF(OR($A682="",screen_TA_reviewer_B!$D682=""),"",screen_TA_reviewer_B!$D682)</f>
        <v/>
      </c>
      <c r="F682">
        <f>IF(AND(B682&lt;&gt;"",C682&lt;&gt;""),1,"")</f>
        <v/>
      </c>
      <c r="G682">
        <f>IF(F682=1,IF(B682=C682,1,0),"")</f>
        <v/>
      </c>
      <c r="H682">
        <f>IF(B682="","",IFERROR(VLOOKUP(B682,lst_TA_binary_map_table,2,FALSE),"INVALID"))</f>
        <v/>
      </c>
      <c r="I682">
        <f>IF(C682="","",IFERROR(VLOOKUP(C682,lst_TA_binary_map_table,2,FALSE),"INVALID"))</f>
        <v/>
      </c>
      <c r="J682">
        <f>IF(F682=1,IF(H682=I682,1,0),"")</f>
        <v/>
      </c>
      <c r="K682">
        <f>IF(G682=0,1,"")</f>
        <v/>
      </c>
      <c r="L682">
        <f>IF(K682=1,COUNTIF($K$2:K682,1),"")</f>
        <v/>
      </c>
      <c r="N682" t="n">
        <v>681</v>
      </c>
      <c r="O682">
        <f>IFERROR(MATCH(N682,$L$2:$L$5001,0),"")</f>
        <v/>
      </c>
      <c r="P682">
        <f>IF(O682="","",INDEX($A$2:$A$5001,O682))</f>
        <v/>
      </c>
      <c r="Q682">
        <f>IF(O682="","",INDEX($B$2:$B$5001,O682))</f>
        <v/>
      </c>
      <c r="R682">
        <f>IF(O682="","",INDEX($C$2:$C$5001,O682))</f>
        <v/>
      </c>
      <c r="S682">
        <f>IF(O682="","",INDEX($D$2:$D$5001,O682))</f>
        <v/>
      </c>
      <c r="T682">
        <f>IF(O682="","",INDEX($E$2:$E$5001,O682))</f>
        <v/>
      </c>
    </row>
    <row r="683">
      <c r="A683">
        <f>IF(screen_TA_reviewer_A!$A683="","",screen_TA_reviewer_A!$A683)</f>
        <v/>
      </c>
      <c r="B683">
        <f>IF(OR($A683="",screen_TA_reviewer_A!$C683=""),"",screen_TA_reviewer_A!$C683)</f>
        <v/>
      </c>
      <c r="C683">
        <f>IF(OR($A683="",screen_TA_reviewer_B!$C683=""),"",screen_TA_reviewer_B!$C683)</f>
        <v/>
      </c>
      <c r="D683">
        <f>IF(OR($A683="",screen_TA_reviewer_A!$D683=""),"",screen_TA_reviewer_A!$D683)</f>
        <v/>
      </c>
      <c r="E683">
        <f>IF(OR($A683="",screen_TA_reviewer_B!$D683=""),"",screen_TA_reviewer_B!$D683)</f>
        <v/>
      </c>
      <c r="F683">
        <f>IF(AND(B683&lt;&gt;"",C683&lt;&gt;""),1,"")</f>
        <v/>
      </c>
      <c r="G683">
        <f>IF(F683=1,IF(B683=C683,1,0),"")</f>
        <v/>
      </c>
      <c r="H683">
        <f>IF(B683="","",IFERROR(VLOOKUP(B683,lst_TA_binary_map_table,2,FALSE),"INVALID"))</f>
        <v/>
      </c>
      <c r="I683">
        <f>IF(C683="","",IFERROR(VLOOKUP(C683,lst_TA_binary_map_table,2,FALSE),"INVALID"))</f>
        <v/>
      </c>
      <c r="J683">
        <f>IF(F683=1,IF(H683=I683,1,0),"")</f>
        <v/>
      </c>
      <c r="K683">
        <f>IF(G683=0,1,"")</f>
        <v/>
      </c>
      <c r="L683">
        <f>IF(K683=1,COUNTIF($K$2:K683,1),"")</f>
        <v/>
      </c>
      <c r="N683" t="n">
        <v>682</v>
      </c>
      <c r="O683">
        <f>IFERROR(MATCH(N683,$L$2:$L$5001,0),"")</f>
        <v/>
      </c>
      <c r="P683">
        <f>IF(O683="","",INDEX($A$2:$A$5001,O683))</f>
        <v/>
      </c>
      <c r="Q683">
        <f>IF(O683="","",INDEX($B$2:$B$5001,O683))</f>
        <v/>
      </c>
      <c r="R683">
        <f>IF(O683="","",INDEX($C$2:$C$5001,O683))</f>
        <v/>
      </c>
      <c r="S683">
        <f>IF(O683="","",INDEX($D$2:$D$5001,O683))</f>
        <v/>
      </c>
      <c r="T683">
        <f>IF(O683="","",INDEX($E$2:$E$5001,O683))</f>
        <v/>
      </c>
    </row>
    <row r="684">
      <c r="A684">
        <f>IF(screen_TA_reviewer_A!$A684="","",screen_TA_reviewer_A!$A684)</f>
        <v/>
      </c>
      <c r="B684">
        <f>IF(OR($A684="",screen_TA_reviewer_A!$C684=""),"",screen_TA_reviewer_A!$C684)</f>
        <v/>
      </c>
      <c r="C684">
        <f>IF(OR($A684="",screen_TA_reviewer_B!$C684=""),"",screen_TA_reviewer_B!$C684)</f>
        <v/>
      </c>
      <c r="D684">
        <f>IF(OR($A684="",screen_TA_reviewer_A!$D684=""),"",screen_TA_reviewer_A!$D684)</f>
        <v/>
      </c>
      <c r="E684">
        <f>IF(OR($A684="",screen_TA_reviewer_B!$D684=""),"",screen_TA_reviewer_B!$D684)</f>
        <v/>
      </c>
      <c r="F684">
        <f>IF(AND(B684&lt;&gt;"",C684&lt;&gt;""),1,"")</f>
        <v/>
      </c>
      <c r="G684">
        <f>IF(F684=1,IF(B684=C684,1,0),"")</f>
        <v/>
      </c>
      <c r="H684">
        <f>IF(B684="","",IFERROR(VLOOKUP(B684,lst_TA_binary_map_table,2,FALSE),"INVALID"))</f>
        <v/>
      </c>
      <c r="I684">
        <f>IF(C684="","",IFERROR(VLOOKUP(C684,lst_TA_binary_map_table,2,FALSE),"INVALID"))</f>
        <v/>
      </c>
      <c r="J684">
        <f>IF(F684=1,IF(H684=I684,1,0),"")</f>
        <v/>
      </c>
      <c r="K684">
        <f>IF(G684=0,1,"")</f>
        <v/>
      </c>
      <c r="L684">
        <f>IF(K684=1,COUNTIF($K$2:K684,1),"")</f>
        <v/>
      </c>
      <c r="N684" t="n">
        <v>683</v>
      </c>
      <c r="O684">
        <f>IFERROR(MATCH(N684,$L$2:$L$5001,0),"")</f>
        <v/>
      </c>
      <c r="P684">
        <f>IF(O684="","",INDEX($A$2:$A$5001,O684))</f>
        <v/>
      </c>
      <c r="Q684">
        <f>IF(O684="","",INDEX($B$2:$B$5001,O684))</f>
        <v/>
      </c>
      <c r="R684">
        <f>IF(O684="","",INDEX($C$2:$C$5001,O684))</f>
        <v/>
      </c>
      <c r="S684">
        <f>IF(O684="","",INDEX($D$2:$D$5001,O684))</f>
        <v/>
      </c>
      <c r="T684">
        <f>IF(O684="","",INDEX($E$2:$E$5001,O684))</f>
        <v/>
      </c>
    </row>
    <row r="685">
      <c r="A685">
        <f>IF(screen_TA_reviewer_A!$A685="","",screen_TA_reviewer_A!$A685)</f>
        <v/>
      </c>
      <c r="B685">
        <f>IF(OR($A685="",screen_TA_reviewer_A!$C685=""),"",screen_TA_reviewer_A!$C685)</f>
        <v/>
      </c>
      <c r="C685">
        <f>IF(OR($A685="",screen_TA_reviewer_B!$C685=""),"",screen_TA_reviewer_B!$C685)</f>
        <v/>
      </c>
      <c r="D685">
        <f>IF(OR($A685="",screen_TA_reviewer_A!$D685=""),"",screen_TA_reviewer_A!$D685)</f>
        <v/>
      </c>
      <c r="E685">
        <f>IF(OR($A685="",screen_TA_reviewer_B!$D685=""),"",screen_TA_reviewer_B!$D685)</f>
        <v/>
      </c>
      <c r="F685">
        <f>IF(AND(B685&lt;&gt;"",C685&lt;&gt;""),1,"")</f>
        <v/>
      </c>
      <c r="G685">
        <f>IF(F685=1,IF(B685=C685,1,0),"")</f>
        <v/>
      </c>
      <c r="H685">
        <f>IF(B685="","",IFERROR(VLOOKUP(B685,lst_TA_binary_map_table,2,FALSE),"INVALID"))</f>
        <v/>
      </c>
      <c r="I685">
        <f>IF(C685="","",IFERROR(VLOOKUP(C685,lst_TA_binary_map_table,2,FALSE),"INVALID"))</f>
        <v/>
      </c>
      <c r="J685">
        <f>IF(F685=1,IF(H685=I685,1,0),"")</f>
        <v/>
      </c>
      <c r="K685">
        <f>IF(G685=0,1,"")</f>
        <v/>
      </c>
      <c r="L685">
        <f>IF(K685=1,COUNTIF($K$2:K685,1),"")</f>
        <v/>
      </c>
      <c r="N685" t="n">
        <v>684</v>
      </c>
      <c r="O685">
        <f>IFERROR(MATCH(N685,$L$2:$L$5001,0),"")</f>
        <v/>
      </c>
      <c r="P685">
        <f>IF(O685="","",INDEX($A$2:$A$5001,O685))</f>
        <v/>
      </c>
      <c r="Q685">
        <f>IF(O685="","",INDEX($B$2:$B$5001,O685))</f>
        <v/>
      </c>
      <c r="R685">
        <f>IF(O685="","",INDEX($C$2:$C$5001,O685))</f>
        <v/>
      </c>
      <c r="S685">
        <f>IF(O685="","",INDEX($D$2:$D$5001,O685))</f>
        <v/>
      </c>
      <c r="T685">
        <f>IF(O685="","",INDEX($E$2:$E$5001,O685))</f>
        <v/>
      </c>
    </row>
    <row r="686">
      <c r="A686">
        <f>IF(screen_TA_reviewer_A!$A686="","",screen_TA_reviewer_A!$A686)</f>
        <v/>
      </c>
      <c r="B686">
        <f>IF(OR($A686="",screen_TA_reviewer_A!$C686=""),"",screen_TA_reviewer_A!$C686)</f>
        <v/>
      </c>
      <c r="C686">
        <f>IF(OR($A686="",screen_TA_reviewer_B!$C686=""),"",screen_TA_reviewer_B!$C686)</f>
        <v/>
      </c>
      <c r="D686">
        <f>IF(OR($A686="",screen_TA_reviewer_A!$D686=""),"",screen_TA_reviewer_A!$D686)</f>
        <v/>
      </c>
      <c r="E686">
        <f>IF(OR($A686="",screen_TA_reviewer_B!$D686=""),"",screen_TA_reviewer_B!$D686)</f>
        <v/>
      </c>
      <c r="F686">
        <f>IF(AND(B686&lt;&gt;"",C686&lt;&gt;""),1,"")</f>
        <v/>
      </c>
      <c r="G686">
        <f>IF(F686=1,IF(B686=C686,1,0),"")</f>
        <v/>
      </c>
      <c r="H686">
        <f>IF(B686="","",IFERROR(VLOOKUP(B686,lst_TA_binary_map_table,2,FALSE),"INVALID"))</f>
        <v/>
      </c>
      <c r="I686">
        <f>IF(C686="","",IFERROR(VLOOKUP(C686,lst_TA_binary_map_table,2,FALSE),"INVALID"))</f>
        <v/>
      </c>
      <c r="J686">
        <f>IF(F686=1,IF(H686=I686,1,0),"")</f>
        <v/>
      </c>
      <c r="K686">
        <f>IF(G686=0,1,"")</f>
        <v/>
      </c>
      <c r="L686">
        <f>IF(K686=1,COUNTIF($K$2:K686,1),"")</f>
        <v/>
      </c>
      <c r="N686" t="n">
        <v>685</v>
      </c>
      <c r="O686">
        <f>IFERROR(MATCH(N686,$L$2:$L$5001,0),"")</f>
        <v/>
      </c>
      <c r="P686">
        <f>IF(O686="","",INDEX($A$2:$A$5001,O686))</f>
        <v/>
      </c>
      <c r="Q686">
        <f>IF(O686="","",INDEX($B$2:$B$5001,O686))</f>
        <v/>
      </c>
      <c r="R686">
        <f>IF(O686="","",INDEX($C$2:$C$5001,O686))</f>
        <v/>
      </c>
      <c r="S686">
        <f>IF(O686="","",INDEX($D$2:$D$5001,O686))</f>
        <v/>
      </c>
      <c r="T686">
        <f>IF(O686="","",INDEX($E$2:$E$5001,O686))</f>
        <v/>
      </c>
    </row>
    <row r="687">
      <c r="A687">
        <f>IF(screen_TA_reviewer_A!$A687="","",screen_TA_reviewer_A!$A687)</f>
        <v/>
      </c>
      <c r="B687">
        <f>IF(OR($A687="",screen_TA_reviewer_A!$C687=""),"",screen_TA_reviewer_A!$C687)</f>
        <v/>
      </c>
      <c r="C687">
        <f>IF(OR($A687="",screen_TA_reviewer_B!$C687=""),"",screen_TA_reviewer_B!$C687)</f>
        <v/>
      </c>
      <c r="D687">
        <f>IF(OR($A687="",screen_TA_reviewer_A!$D687=""),"",screen_TA_reviewer_A!$D687)</f>
        <v/>
      </c>
      <c r="E687">
        <f>IF(OR($A687="",screen_TA_reviewer_B!$D687=""),"",screen_TA_reviewer_B!$D687)</f>
        <v/>
      </c>
      <c r="F687">
        <f>IF(AND(B687&lt;&gt;"",C687&lt;&gt;""),1,"")</f>
        <v/>
      </c>
      <c r="G687">
        <f>IF(F687=1,IF(B687=C687,1,0),"")</f>
        <v/>
      </c>
      <c r="H687">
        <f>IF(B687="","",IFERROR(VLOOKUP(B687,lst_TA_binary_map_table,2,FALSE),"INVALID"))</f>
        <v/>
      </c>
      <c r="I687">
        <f>IF(C687="","",IFERROR(VLOOKUP(C687,lst_TA_binary_map_table,2,FALSE),"INVALID"))</f>
        <v/>
      </c>
      <c r="J687">
        <f>IF(F687=1,IF(H687=I687,1,0),"")</f>
        <v/>
      </c>
      <c r="K687">
        <f>IF(G687=0,1,"")</f>
        <v/>
      </c>
      <c r="L687">
        <f>IF(K687=1,COUNTIF($K$2:K687,1),"")</f>
        <v/>
      </c>
      <c r="N687" t="n">
        <v>686</v>
      </c>
      <c r="O687">
        <f>IFERROR(MATCH(N687,$L$2:$L$5001,0),"")</f>
        <v/>
      </c>
      <c r="P687">
        <f>IF(O687="","",INDEX($A$2:$A$5001,O687))</f>
        <v/>
      </c>
      <c r="Q687">
        <f>IF(O687="","",INDEX($B$2:$B$5001,O687))</f>
        <v/>
      </c>
      <c r="R687">
        <f>IF(O687="","",INDEX($C$2:$C$5001,O687))</f>
        <v/>
      </c>
      <c r="S687">
        <f>IF(O687="","",INDEX($D$2:$D$5001,O687))</f>
        <v/>
      </c>
      <c r="T687">
        <f>IF(O687="","",INDEX($E$2:$E$5001,O687))</f>
        <v/>
      </c>
    </row>
    <row r="688">
      <c r="A688">
        <f>IF(screen_TA_reviewer_A!$A688="","",screen_TA_reviewer_A!$A688)</f>
        <v/>
      </c>
      <c r="B688">
        <f>IF(OR($A688="",screen_TA_reviewer_A!$C688=""),"",screen_TA_reviewer_A!$C688)</f>
        <v/>
      </c>
      <c r="C688">
        <f>IF(OR($A688="",screen_TA_reviewer_B!$C688=""),"",screen_TA_reviewer_B!$C688)</f>
        <v/>
      </c>
      <c r="D688">
        <f>IF(OR($A688="",screen_TA_reviewer_A!$D688=""),"",screen_TA_reviewer_A!$D688)</f>
        <v/>
      </c>
      <c r="E688">
        <f>IF(OR($A688="",screen_TA_reviewer_B!$D688=""),"",screen_TA_reviewer_B!$D688)</f>
        <v/>
      </c>
      <c r="F688">
        <f>IF(AND(B688&lt;&gt;"",C688&lt;&gt;""),1,"")</f>
        <v/>
      </c>
      <c r="G688">
        <f>IF(F688=1,IF(B688=C688,1,0),"")</f>
        <v/>
      </c>
      <c r="H688">
        <f>IF(B688="","",IFERROR(VLOOKUP(B688,lst_TA_binary_map_table,2,FALSE),"INVALID"))</f>
        <v/>
      </c>
      <c r="I688">
        <f>IF(C688="","",IFERROR(VLOOKUP(C688,lst_TA_binary_map_table,2,FALSE),"INVALID"))</f>
        <v/>
      </c>
      <c r="J688">
        <f>IF(F688=1,IF(H688=I688,1,0),"")</f>
        <v/>
      </c>
      <c r="K688">
        <f>IF(G688=0,1,"")</f>
        <v/>
      </c>
      <c r="L688">
        <f>IF(K688=1,COUNTIF($K$2:K688,1),"")</f>
        <v/>
      </c>
      <c r="N688" t="n">
        <v>687</v>
      </c>
      <c r="O688">
        <f>IFERROR(MATCH(N688,$L$2:$L$5001,0),"")</f>
        <v/>
      </c>
      <c r="P688">
        <f>IF(O688="","",INDEX($A$2:$A$5001,O688))</f>
        <v/>
      </c>
      <c r="Q688">
        <f>IF(O688="","",INDEX($B$2:$B$5001,O688))</f>
        <v/>
      </c>
      <c r="R688">
        <f>IF(O688="","",INDEX($C$2:$C$5001,O688))</f>
        <v/>
      </c>
      <c r="S688">
        <f>IF(O688="","",INDEX($D$2:$D$5001,O688))</f>
        <v/>
      </c>
      <c r="T688">
        <f>IF(O688="","",INDEX($E$2:$E$5001,O688))</f>
        <v/>
      </c>
    </row>
    <row r="689">
      <c r="A689">
        <f>IF(screen_TA_reviewer_A!$A689="","",screen_TA_reviewer_A!$A689)</f>
        <v/>
      </c>
      <c r="B689">
        <f>IF(OR($A689="",screen_TA_reviewer_A!$C689=""),"",screen_TA_reviewer_A!$C689)</f>
        <v/>
      </c>
      <c r="C689">
        <f>IF(OR($A689="",screen_TA_reviewer_B!$C689=""),"",screen_TA_reviewer_B!$C689)</f>
        <v/>
      </c>
      <c r="D689">
        <f>IF(OR($A689="",screen_TA_reviewer_A!$D689=""),"",screen_TA_reviewer_A!$D689)</f>
        <v/>
      </c>
      <c r="E689">
        <f>IF(OR($A689="",screen_TA_reviewer_B!$D689=""),"",screen_TA_reviewer_B!$D689)</f>
        <v/>
      </c>
      <c r="F689">
        <f>IF(AND(B689&lt;&gt;"",C689&lt;&gt;""),1,"")</f>
        <v/>
      </c>
      <c r="G689">
        <f>IF(F689=1,IF(B689=C689,1,0),"")</f>
        <v/>
      </c>
      <c r="H689">
        <f>IF(B689="","",IFERROR(VLOOKUP(B689,lst_TA_binary_map_table,2,FALSE),"INVALID"))</f>
        <v/>
      </c>
      <c r="I689">
        <f>IF(C689="","",IFERROR(VLOOKUP(C689,lst_TA_binary_map_table,2,FALSE),"INVALID"))</f>
        <v/>
      </c>
      <c r="J689">
        <f>IF(F689=1,IF(H689=I689,1,0),"")</f>
        <v/>
      </c>
      <c r="K689">
        <f>IF(G689=0,1,"")</f>
        <v/>
      </c>
      <c r="L689">
        <f>IF(K689=1,COUNTIF($K$2:K689,1),"")</f>
        <v/>
      </c>
      <c r="N689" t="n">
        <v>688</v>
      </c>
      <c r="O689">
        <f>IFERROR(MATCH(N689,$L$2:$L$5001,0),"")</f>
        <v/>
      </c>
      <c r="P689">
        <f>IF(O689="","",INDEX($A$2:$A$5001,O689))</f>
        <v/>
      </c>
      <c r="Q689">
        <f>IF(O689="","",INDEX($B$2:$B$5001,O689))</f>
        <v/>
      </c>
      <c r="R689">
        <f>IF(O689="","",INDEX($C$2:$C$5001,O689))</f>
        <v/>
      </c>
      <c r="S689">
        <f>IF(O689="","",INDEX($D$2:$D$5001,O689))</f>
        <v/>
      </c>
      <c r="T689">
        <f>IF(O689="","",INDEX($E$2:$E$5001,O689))</f>
        <v/>
      </c>
    </row>
    <row r="690">
      <c r="A690">
        <f>IF(screen_TA_reviewer_A!$A690="","",screen_TA_reviewer_A!$A690)</f>
        <v/>
      </c>
      <c r="B690">
        <f>IF(OR($A690="",screen_TA_reviewer_A!$C690=""),"",screen_TA_reviewer_A!$C690)</f>
        <v/>
      </c>
      <c r="C690">
        <f>IF(OR($A690="",screen_TA_reviewer_B!$C690=""),"",screen_TA_reviewer_B!$C690)</f>
        <v/>
      </c>
      <c r="D690">
        <f>IF(OR($A690="",screen_TA_reviewer_A!$D690=""),"",screen_TA_reviewer_A!$D690)</f>
        <v/>
      </c>
      <c r="E690">
        <f>IF(OR($A690="",screen_TA_reviewer_B!$D690=""),"",screen_TA_reviewer_B!$D690)</f>
        <v/>
      </c>
      <c r="F690">
        <f>IF(AND(B690&lt;&gt;"",C690&lt;&gt;""),1,"")</f>
        <v/>
      </c>
      <c r="G690">
        <f>IF(F690=1,IF(B690=C690,1,0),"")</f>
        <v/>
      </c>
      <c r="H690">
        <f>IF(B690="","",IFERROR(VLOOKUP(B690,lst_TA_binary_map_table,2,FALSE),"INVALID"))</f>
        <v/>
      </c>
      <c r="I690">
        <f>IF(C690="","",IFERROR(VLOOKUP(C690,lst_TA_binary_map_table,2,FALSE),"INVALID"))</f>
        <v/>
      </c>
      <c r="J690">
        <f>IF(F690=1,IF(H690=I690,1,0),"")</f>
        <v/>
      </c>
      <c r="K690">
        <f>IF(G690=0,1,"")</f>
        <v/>
      </c>
      <c r="L690">
        <f>IF(K690=1,COUNTIF($K$2:K690,1),"")</f>
        <v/>
      </c>
      <c r="N690" t="n">
        <v>689</v>
      </c>
      <c r="O690">
        <f>IFERROR(MATCH(N690,$L$2:$L$5001,0),"")</f>
        <v/>
      </c>
      <c r="P690">
        <f>IF(O690="","",INDEX($A$2:$A$5001,O690))</f>
        <v/>
      </c>
      <c r="Q690">
        <f>IF(O690="","",INDEX($B$2:$B$5001,O690))</f>
        <v/>
      </c>
      <c r="R690">
        <f>IF(O690="","",INDEX($C$2:$C$5001,O690))</f>
        <v/>
      </c>
      <c r="S690">
        <f>IF(O690="","",INDEX($D$2:$D$5001,O690))</f>
        <v/>
      </c>
      <c r="T690">
        <f>IF(O690="","",INDEX($E$2:$E$5001,O690))</f>
        <v/>
      </c>
    </row>
    <row r="691">
      <c r="A691">
        <f>IF(screen_TA_reviewer_A!$A691="","",screen_TA_reviewer_A!$A691)</f>
        <v/>
      </c>
      <c r="B691">
        <f>IF(OR($A691="",screen_TA_reviewer_A!$C691=""),"",screen_TA_reviewer_A!$C691)</f>
        <v/>
      </c>
      <c r="C691">
        <f>IF(OR($A691="",screen_TA_reviewer_B!$C691=""),"",screen_TA_reviewer_B!$C691)</f>
        <v/>
      </c>
      <c r="D691">
        <f>IF(OR($A691="",screen_TA_reviewer_A!$D691=""),"",screen_TA_reviewer_A!$D691)</f>
        <v/>
      </c>
      <c r="E691">
        <f>IF(OR($A691="",screen_TA_reviewer_B!$D691=""),"",screen_TA_reviewer_B!$D691)</f>
        <v/>
      </c>
      <c r="F691">
        <f>IF(AND(B691&lt;&gt;"",C691&lt;&gt;""),1,"")</f>
        <v/>
      </c>
      <c r="G691">
        <f>IF(F691=1,IF(B691=C691,1,0),"")</f>
        <v/>
      </c>
      <c r="H691">
        <f>IF(B691="","",IFERROR(VLOOKUP(B691,lst_TA_binary_map_table,2,FALSE),"INVALID"))</f>
        <v/>
      </c>
      <c r="I691">
        <f>IF(C691="","",IFERROR(VLOOKUP(C691,lst_TA_binary_map_table,2,FALSE),"INVALID"))</f>
        <v/>
      </c>
      <c r="J691">
        <f>IF(F691=1,IF(H691=I691,1,0),"")</f>
        <v/>
      </c>
      <c r="K691">
        <f>IF(G691=0,1,"")</f>
        <v/>
      </c>
      <c r="L691">
        <f>IF(K691=1,COUNTIF($K$2:K691,1),"")</f>
        <v/>
      </c>
      <c r="N691" t="n">
        <v>690</v>
      </c>
      <c r="O691">
        <f>IFERROR(MATCH(N691,$L$2:$L$5001,0),"")</f>
        <v/>
      </c>
      <c r="P691">
        <f>IF(O691="","",INDEX($A$2:$A$5001,O691))</f>
        <v/>
      </c>
      <c r="Q691">
        <f>IF(O691="","",INDEX($B$2:$B$5001,O691))</f>
        <v/>
      </c>
      <c r="R691">
        <f>IF(O691="","",INDEX($C$2:$C$5001,O691))</f>
        <v/>
      </c>
      <c r="S691">
        <f>IF(O691="","",INDEX($D$2:$D$5001,O691))</f>
        <v/>
      </c>
      <c r="T691">
        <f>IF(O691="","",INDEX($E$2:$E$5001,O691))</f>
        <v/>
      </c>
    </row>
    <row r="692">
      <c r="A692">
        <f>IF(screen_TA_reviewer_A!$A692="","",screen_TA_reviewer_A!$A692)</f>
        <v/>
      </c>
      <c r="B692">
        <f>IF(OR($A692="",screen_TA_reviewer_A!$C692=""),"",screen_TA_reviewer_A!$C692)</f>
        <v/>
      </c>
      <c r="C692">
        <f>IF(OR($A692="",screen_TA_reviewer_B!$C692=""),"",screen_TA_reviewer_B!$C692)</f>
        <v/>
      </c>
      <c r="D692">
        <f>IF(OR($A692="",screen_TA_reviewer_A!$D692=""),"",screen_TA_reviewer_A!$D692)</f>
        <v/>
      </c>
      <c r="E692">
        <f>IF(OR($A692="",screen_TA_reviewer_B!$D692=""),"",screen_TA_reviewer_B!$D692)</f>
        <v/>
      </c>
      <c r="F692">
        <f>IF(AND(B692&lt;&gt;"",C692&lt;&gt;""),1,"")</f>
        <v/>
      </c>
      <c r="G692">
        <f>IF(F692=1,IF(B692=C692,1,0),"")</f>
        <v/>
      </c>
      <c r="H692">
        <f>IF(B692="","",IFERROR(VLOOKUP(B692,lst_TA_binary_map_table,2,FALSE),"INVALID"))</f>
        <v/>
      </c>
      <c r="I692">
        <f>IF(C692="","",IFERROR(VLOOKUP(C692,lst_TA_binary_map_table,2,FALSE),"INVALID"))</f>
        <v/>
      </c>
      <c r="J692">
        <f>IF(F692=1,IF(H692=I692,1,0),"")</f>
        <v/>
      </c>
      <c r="K692">
        <f>IF(G692=0,1,"")</f>
        <v/>
      </c>
      <c r="L692">
        <f>IF(K692=1,COUNTIF($K$2:K692,1),"")</f>
        <v/>
      </c>
      <c r="N692" t="n">
        <v>691</v>
      </c>
      <c r="O692">
        <f>IFERROR(MATCH(N692,$L$2:$L$5001,0),"")</f>
        <v/>
      </c>
      <c r="P692">
        <f>IF(O692="","",INDEX($A$2:$A$5001,O692))</f>
        <v/>
      </c>
      <c r="Q692">
        <f>IF(O692="","",INDEX($B$2:$B$5001,O692))</f>
        <v/>
      </c>
      <c r="R692">
        <f>IF(O692="","",INDEX($C$2:$C$5001,O692))</f>
        <v/>
      </c>
      <c r="S692">
        <f>IF(O692="","",INDEX($D$2:$D$5001,O692))</f>
        <v/>
      </c>
      <c r="T692">
        <f>IF(O692="","",INDEX($E$2:$E$5001,O692))</f>
        <v/>
      </c>
    </row>
    <row r="693">
      <c r="A693">
        <f>IF(screen_TA_reviewer_A!$A693="","",screen_TA_reviewer_A!$A693)</f>
        <v/>
      </c>
      <c r="B693">
        <f>IF(OR($A693="",screen_TA_reviewer_A!$C693=""),"",screen_TA_reviewer_A!$C693)</f>
        <v/>
      </c>
      <c r="C693">
        <f>IF(OR($A693="",screen_TA_reviewer_B!$C693=""),"",screen_TA_reviewer_B!$C693)</f>
        <v/>
      </c>
      <c r="D693">
        <f>IF(OR($A693="",screen_TA_reviewer_A!$D693=""),"",screen_TA_reviewer_A!$D693)</f>
        <v/>
      </c>
      <c r="E693">
        <f>IF(OR($A693="",screen_TA_reviewer_B!$D693=""),"",screen_TA_reviewer_B!$D693)</f>
        <v/>
      </c>
      <c r="F693">
        <f>IF(AND(B693&lt;&gt;"",C693&lt;&gt;""),1,"")</f>
        <v/>
      </c>
      <c r="G693">
        <f>IF(F693=1,IF(B693=C693,1,0),"")</f>
        <v/>
      </c>
      <c r="H693">
        <f>IF(B693="","",IFERROR(VLOOKUP(B693,lst_TA_binary_map_table,2,FALSE),"INVALID"))</f>
        <v/>
      </c>
      <c r="I693">
        <f>IF(C693="","",IFERROR(VLOOKUP(C693,lst_TA_binary_map_table,2,FALSE),"INVALID"))</f>
        <v/>
      </c>
      <c r="J693">
        <f>IF(F693=1,IF(H693=I693,1,0),"")</f>
        <v/>
      </c>
      <c r="K693">
        <f>IF(G693=0,1,"")</f>
        <v/>
      </c>
      <c r="L693">
        <f>IF(K693=1,COUNTIF($K$2:K693,1),"")</f>
        <v/>
      </c>
      <c r="N693" t="n">
        <v>692</v>
      </c>
      <c r="O693">
        <f>IFERROR(MATCH(N693,$L$2:$L$5001,0),"")</f>
        <v/>
      </c>
      <c r="P693">
        <f>IF(O693="","",INDEX($A$2:$A$5001,O693))</f>
        <v/>
      </c>
      <c r="Q693">
        <f>IF(O693="","",INDEX($B$2:$B$5001,O693))</f>
        <v/>
      </c>
      <c r="R693">
        <f>IF(O693="","",INDEX($C$2:$C$5001,O693))</f>
        <v/>
      </c>
      <c r="S693">
        <f>IF(O693="","",INDEX($D$2:$D$5001,O693))</f>
        <v/>
      </c>
      <c r="T693">
        <f>IF(O693="","",INDEX($E$2:$E$5001,O693))</f>
        <v/>
      </c>
    </row>
    <row r="694">
      <c r="A694">
        <f>IF(screen_TA_reviewer_A!$A694="","",screen_TA_reviewer_A!$A694)</f>
        <v/>
      </c>
      <c r="B694">
        <f>IF(OR($A694="",screen_TA_reviewer_A!$C694=""),"",screen_TA_reviewer_A!$C694)</f>
        <v/>
      </c>
      <c r="C694">
        <f>IF(OR($A694="",screen_TA_reviewer_B!$C694=""),"",screen_TA_reviewer_B!$C694)</f>
        <v/>
      </c>
      <c r="D694">
        <f>IF(OR($A694="",screen_TA_reviewer_A!$D694=""),"",screen_TA_reviewer_A!$D694)</f>
        <v/>
      </c>
      <c r="E694">
        <f>IF(OR($A694="",screen_TA_reviewer_B!$D694=""),"",screen_TA_reviewer_B!$D694)</f>
        <v/>
      </c>
      <c r="F694">
        <f>IF(AND(B694&lt;&gt;"",C694&lt;&gt;""),1,"")</f>
        <v/>
      </c>
      <c r="G694">
        <f>IF(F694=1,IF(B694=C694,1,0),"")</f>
        <v/>
      </c>
      <c r="H694">
        <f>IF(B694="","",IFERROR(VLOOKUP(B694,lst_TA_binary_map_table,2,FALSE),"INVALID"))</f>
        <v/>
      </c>
      <c r="I694">
        <f>IF(C694="","",IFERROR(VLOOKUP(C694,lst_TA_binary_map_table,2,FALSE),"INVALID"))</f>
        <v/>
      </c>
      <c r="J694">
        <f>IF(F694=1,IF(H694=I694,1,0),"")</f>
        <v/>
      </c>
      <c r="K694">
        <f>IF(G694=0,1,"")</f>
        <v/>
      </c>
      <c r="L694">
        <f>IF(K694=1,COUNTIF($K$2:K694,1),"")</f>
        <v/>
      </c>
      <c r="N694" t="n">
        <v>693</v>
      </c>
      <c r="O694">
        <f>IFERROR(MATCH(N694,$L$2:$L$5001,0),"")</f>
        <v/>
      </c>
      <c r="P694">
        <f>IF(O694="","",INDEX($A$2:$A$5001,O694))</f>
        <v/>
      </c>
      <c r="Q694">
        <f>IF(O694="","",INDEX($B$2:$B$5001,O694))</f>
        <v/>
      </c>
      <c r="R694">
        <f>IF(O694="","",INDEX($C$2:$C$5001,O694))</f>
        <v/>
      </c>
      <c r="S694">
        <f>IF(O694="","",INDEX($D$2:$D$5001,O694))</f>
        <v/>
      </c>
      <c r="T694">
        <f>IF(O694="","",INDEX($E$2:$E$5001,O694))</f>
        <v/>
      </c>
    </row>
    <row r="695">
      <c r="A695">
        <f>IF(screen_TA_reviewer_A!$A695="","",screen_TA_reviewer_A!$A695)</f>
        <v/>
      </c>
      <c r="B695">
        <f>IF(OR($A695="",screen_TA_reviewer_A!$C695=""),"",screen_TA_reviewer_A!$C695)</f>
        <v/>
      </c>
      <c r="C695">
        <f>IF(OR($A695="",screen_TA_reviewer_B!$C695=""),"",screen_TA_reviewer_B!$C695)</f>
        <v/>
      </c>
      <c r="D695">
        <f>IF(OR($A695="",screen_TA_reviewer_A!$D695=""),"",screen_TA_reviewer_A!$D695)</f>
        <v/>
      </c>
      <c r="E695">
        <f>IF(OR($A695="",screen_TA_reviewer_B!$D695=""),"",screen_TA_reviewer_B!$D695)</f>
        <v/>
      </c>
      <c r="F695">
        <f>IF(AND(B695&lt;&gt;"",C695&lt;&gt;""),1,"")</f>
        <v/>
      </c>
      <c r="G695">
        <f>IF(F695=1,IF(B695=C695,1,0),"")</f>
        <v/>
      </c>
      <c r="H695">
        <f>IF(B695="","",IFERROR(VLOOKUP(B695,lst_TA_binary_map_table,2,FALSE),"INVALID"))</f>
        <v/>
      </c>
      <c r="I695">
        <f>IF(C695="","",IFERROR(VLOOKUP(C695,lst_TA_binary_map_table,2,FALSE),"INVALID"))</f>
        <v/>
      </c>
      <c r="J695">
        <f>IF(F695=1,IF(H695=I695,1,0),"")</f>
        <v/>
      </c>
      <c r="K695">
        <f>IF(G695=0,1,"")</f>
        <v/>
      </c>
      <c r="L695">
        <f>IF(K695=1,COUNTIF($K$2:K695,1),"")</f>
        <v/>
      </c>
      <c r="N695" t="n">
        <v>694</v>
      </c>
      <c r="O695">
        <f>IFERROR(MATCH(N695,$L$2:$L$5001,0),"")</f>
        <v/>
      </c>
      <c r="P695">
        <f>IF(O695="","",INDEX($A$2:$A$5001,O695))</f>
        <v/>
      </c>
      <c r="Q695">
        <f>IF(O695="","",INDEX($B$2:$B$5001,O695))</f>
        <v/>
      </c>
      <c r="R695">
        <f>IF(O695="","",INDEX($C$2:$C$5001,O695))</f>
        <v/>
      </c>
      <c r="S695">
        <f>IF(O695="","",INDEX($D$2:$D$5001,O695))</f>
        <v/>
      </c>
      <c r="T695">
        <f>IF(O695="","",INDEX($E$2:$E$5001,O695))</f>
        <v/>
      </c>
    </row>
    <row r="696">
      <c r="A696">
        <f>IF(screen_TA_reviewer_A!$A696="","",screen_TA_reviewer_A!$A696)</f>
        <v/>
      </c>
      <c r="B696">
        <f>IF(OR($A696="",screen_TA_reviewer_A!$C696=""),"",screen_TA_reviewer_A!$C696)</f>
        <v/>
      </c>
      <c r="C696">
        <f>IF(OR($A696="",screen_TA_reviewer_B!$C696=""),"",screen_TA_reviewer_B!$C696)</f>
        <v/>
      </c>
      <c r="D696">
        <f>IF(OR($A696="",screen_TA_reviewer_A!$D696=""),"",screen_TA_reviewer_A!$D696)</f>
        <v/>
      </c>
      <c r="E696">
        <f>IF(OR($A696="",screen_TA_reviewer_B!$D696=""),"",screen_TA_reviewer_B!$D696)</f>
        <v/>
      </c>
      <c r="F696">
        <f>IF(AND(B696&lt;&gt;"",C696&lt;&gt;""),1,"")</f>
        <v/>
      </c>
      <c r="G696">
        <f>IF(F696=1,IF(B696=C696,1,0),"")</f>
        <v/>
      </c>
      <c r="H696">
        <f>IF(B696="","",IFERROR(VLOOKUP(B696,lst_TA_binary_map_table,2,FALSE),"INVALID"))</f>
        <v/>
      </c>
      <c r="I696">
        <f>IF(C696="","",IFERROR(VLOOKUP(C696,lst_TA_binary_map_table,2,FALSE),"INVALID"))</f>
        <v/>
      </c>
      <c r="J696">
        <f>IF(F696=1,IF(H696=I696,1,0),"")</f>
        <v/>
      </c>
      <c r="K696">
        <f>IF(G696=0,1,"")</f>
        <v/>
      </c>
      <c r="L696">
        <f>IF(K696=1,COUNTIF($K$2:K696,1),"")</f>
        <v/>
      </c>
      <c r="N696" t="n">
        <v>695</v>
      </c>
      <c r="O696">
        <f>IFERROR(MATCH(N696,$L$2:$L$5001,0),"")</f>
        <v/>
      </c>
      <c r="P696">
        <f>IF(O696="","",INDEX($A$2:$A$5001,O696))</f>
        <v/>
      </c>
      <c r="Q696">
        <f>IF(O696="","",INDEX($B$2:$B$5001,O696))</f>
        <v/>
      </c>
      <c r="R696">
        <f>IF(O696="","",INDEX($C$2:$C$5001,O696))</f>
        <v/>
      </c>
      <c r="S696">
        <f>IF(O696="","",INDEX($D$2:$D$5001,O696))</f>
        <v/>
      </c>
      <c r="T696">
        <f>IF(O696="","",INDEX($E$2:$E$5001,O696))</f>
        <v/>
      </c>
    </row>
    <row r="697">
      <c r="A697">
        <f>IF(screen_TA_reviewer_A!$A697="","",screen_TA_reviewer_A!$A697)</f>
        <v/>
      </c>
      <c r="B697">
        <f>IF(OR($A697="",screen_TA_reviewer_A!$C697=""),"",screen_TA_reviewer_A!$C697)</f>
        <v/>
      </c>
      <c r="C697">
        <f>IF(OR($A697="",screen_TA_reviewer_B!$C697=""),"",screen_TA_reviewer_B!$C697)</f>
        <v/>
      </c>
      <c r="D697">
        <f>IF(OR($A697="",screen_TA_reviewer_A!$D697=""),"",screen_TA_reviewer_A!$D697)</f>
        <v/>
      </c>
      <c r="E697">
        <f>IF(OR($A697="",screen_TA_reviewer_B!$D697=""),"",screen_TA_reviewer_B!$D697)</f>
        <v/>
      </c>
      <c r="F697">
        <f>IF(AND(B697&lt;&gt;"",C697&lt;&gt;""),1,"")</f>
        <v/>
      </c>
      <c r="G697">
        <f>IF(F697=1,IF(B697=C697,1,0),"")</f>
        <v/>
      </c>
      <c r="H697">
        <f>IF(B697="","",IFERROR(VLOOKUP(B697,lst_TA_binary_map_table,2,FALSE),"INVALID"))</f>
        <v/>
      </c>
      <c r="I697">
        <f>IF(C697="","",IFERROR(VLOOKUP(C697,lst_TA_binary_map_table,2,FALSE),"INVALID"))</f>
        <v/>
      </c>
      <c r="J697">
        <f>IF(F697=1,IF(H697=I697,1,0),"")</f>
        <v/>
      </c>
      <c r="K697">
        <f>IF(G697=0,1,"")</f>
        <v/>
      </c>
      <c r="L697">
        <f>IF(K697=1,COUNTIF($K$2:K697,1),"")</f>
        <v/>
      </c>
      <c r="N697" t="n">
        <v>696</v>
      </c>
      <c r="O697">
        <f>IFERROR(MATCH(N697,$L$2:$L$5001,0),"")</f>
        <v/>
      </c>
      <c r="P697">
        <f>IF(O697="","",INDEX($A$2:$A$5001,O697))</f>
        <v/>
      </c>
      <c r="Q697">
        <f>IF(O697="","",INDEX($B$2:$B$5001,O697))</f>
        <v/>
      </c>
      <c r="R697">
        <f>IF(O697="","",INDEX($C$2:$C$5001,O697))</f>
        <v/>
      </c>
      <c r="S697">
        <f>IF(O697="","",INDEX($D$2:$D$5001,O697))</f>
        <v/>
      </c>
      <c r="T697">
        <f>IF(O697="","",INDEX($E$2:$E$5001,O697))</f>
        <v/>
      </c>
    </row>
    <row r="698">
      <c r="A698">
        <f>IF(screen_TA_reviewer_A!$A698="","",screen_TA_reviewer_A!$A698)</f>
        <v/>
      </c>
      <c r="B698">
        <f>IF(OR($A698="",screen_TA_reviewer_A!$C698=""),"",screen_TA_reviewer_A!$C698)</f>
        <v/>
      </c>
      <c r="C698">
        <f>IF(OR($A698="",screen_TA_reviewer_B!$C698=""),"",screen_TA_reviewer_B!$C698)</f>
        <v/>
      </c>
      <c r="D698">
        <f>IF(OR($A698="",screen_TA_reviewer_A!$D698=""),"",screen_TA_reviewer_A!$D698)</f>
        <v/>
      </c>
      <c r="E698">
        <f>IF(OR($A698="",screen_TA_reviewer_B!$D698=""),"",screen_TA_reviewer_B!$D698)</f>
        <v/>
      </c>
      <c r="F698">
        <f>IF(AND(B698&lt;&gt;"",C698&lt;&gt;""),1,"")</f>
        <v/>
      </c>
      <c r="G698">
        <f>IF(F698=1,IF(B698=C698,1,0),"")</f>
        <v/>
      </c>
      <c r="H698">
        <f>IF(B698="","",IFERROR(VLOOKUP(B698,lst_TA_binary_map_table,2,FALSE),"INVALID"))</f>
        <v/>
      </c>
      <c r="I698">
        <f>IF(C698="","",IFERROR(VLOOKUP(C698,lst_TA_binary_map_table,2,FALSE),"INVALID"))</f>
        <v/>
      </c>
      <c r="J698">
        <f>IF(F698=1,IF(H698=I698,1,0),"")</f>
        <v/>
      </c>
      <c r="K698">
        <f>IF(G698=0,1,"")</f>
        <v/>
      </c>
      <c r="L698">
        <f>IF(K698=1,COUNTIF($K$2:K698,1),"")</f>
        <v/>
      </c>
      <c r="N698" t="n">
        <v>697</v>
      </c>
      <c r="O698">
        <f>IFERROR(MATCH(N698,$L$2:$L$5001,0),"")</f>
        <v/>
      </c>
      <c r="P698">
        <f>IF(O698="","",INDEX($A$2:$A$5001,O698))</f>
        <v/>
      </c>
      <c r="Q698">
        <f>IF(O698="","",INDEX($B$2:$B$5001,O698))</f>
        <v/>
      </c>
      <c r="R698">
        <f>IF(O698="","",INDEX($C$2:$C$5001,O698))</f>
        <v/>
      </c>
      <c r="S698">
        <f>IF(O698="","",INDEX($D$2:$D$5001,O698))</f>
        <v/>
      </c>
      <c r="T698">
        <f>IF(O698="","",INDEX($E$2:$E$5001,O698))</f>
        <v/>
      </c>
    </row>
    <row r="699">
      <c r="A699">
        <f>IF(screen_TA_reviewer_A!$A699="","",screen_TA_reviewer_A!$A699)</f>
        <v/>
      </c>
      <c r="B699">
        <f>IF(OR($A699="",screen_TA_reviewer_A!$C699=""),"",screen_TA_reviewer_A!$C699)</f>
        <v/>
      </c>
      <c r="C699">
        <f>IF(OR($A699="",screen_TA_reviewer_B!$C699=""),"",screen_TA_reviewer_B!$C699)</f>
        <v/>
      </c>
      <c r="D699">
        <f>IF(OR($A699="",screen_TA_reviewer_A!$D699=""),"",screen_TA_reviewer_A!$D699)</f>
        <v/>
      </c>
      <c r="E699">
        <f>IF(OR($A699="",screen_TA_reviewer_B!$D699=""),"",screen_TA_reviewer_B!$D699)</f>
        <v/>
      </c>
      <c r="F699">
        <f>IF(AND(B699&lt;&gt;"",C699&lt;&gt;""),1,"")</f>
        <v/>
      </c>
      <c r="G699">
        <f>IF(F699=1,IF(B699=C699,1,0),"")</f>
        <v/>
      </c>
      <c r="H699">
        <f>IF(B699="","",IFERROR(VLOOKUP(B699,lst_TA_binary_map_table,2,FALSE),"INVALID"))</f>
        <v/>
      </c>
      <c r="I699">
        <f>IF(C699="","",IFERROR(VLOOKUP(C699,lst_TA_binary_map_table,2,FALSE),"INVALID"))</f>
        <v/>
      </c>
      <c r="J699">
        <f>IF(F699=1,IF(H699=I699,1,0),"")</f>
        <v/>
      </c>
      <c r="K699">
        <f>IF(G699=0,1,"")</f>
        <v/>
      </c>
      <c r="L699">
        <f>IF(K699=1,COUNTIF($K$2:K699,1),"")</f>
        <v/>
      </c>
      <c r="N699" t="n">
        <v>698</v>
      </c>
      <c r="O699">
        <f>IFERROR(MATCH(N699,$L$2:$L$5001,0),"")</f>
        <v/>
      </c>
      <c r="P699">
        <f>IF(O699="","",INDEX($A$2:$A$5001,O699))</f>
        <v/>
      </c>
      <c r="Q699">
        <f>IF(O699="","",INDEX($B$2:$B$5001,O699))</f>
        <v/>
      </c>
      <c r="R699">
        <f>IF(O699="","",INDEX($C$2:$C$5001,O699))</f>
        <v/>
      </c>
      <c r="S699">
        <f>IF(O699="","",INDEX($D$2:$D$5001,O699))</f>
        <v/>
      </c>
      <c r="T699">
        <f>IF(O699="","",INDEX($E$2:$E$5001,O699))</f>
        <v/>
      </c>
    </row>
    <row r="700">
      <c r="A700">
        <f>IF(screen_TA_reviewer_A!$A700="","",screen_TA_reviewer_A!$A700)</f>
        <v/>
      </c>
      <c r="B700">
        <f>IF(OR($A700="",screen_TA_reviewer_A!$C700=""),"",screen_TA_reviewer_A!$C700)</f>
        <v/>
      </c>
      <c r="C700">
        <f>IF(OR($A700="",screen_TA_reviewer_B!$C700=""),"",screen_TA_reviewer_B!$C700)</f>
        <v/>
      </c>
      <c r="D700">
        <f>IF(OR($A700="",screen_TA_reviewer_A!$D700=""),"",screen_TA_reviewer_A!$D700)</f>
        <v/>
      </c>
      <c r="E700">
        <f>IF(OR($A700="",screen_TA_reviewer_B!$D700=""),"",screen_TA_reviewer_B!$D700)</f>
        <v/>
      </c>
      <c r="F700">
        <f>IF(AND(B700&lt;&gt;"",C700&lt;&gt;""),1,"")</f>
        <v/>
      </c>
      <c r="G700">
        <f>IF(F700=1,IF(B700=C700,1,0),"")</f>
        <v/>
      </c>
      <c r="H700">
        <f>IF(B700="","",IFERROR(VLOOKUP(B700,lst_TA_binary_map_table,2,FALSE),"INVALID"))</f>
        <v/>
      </c>
      <c r="I700">
        <f>IF(C700="","",IFERROR(VLOOKUP(C700,lst_TA_binary_map_table,2,FALSE),"INVALID"))</f>
        <v/>
      </c>
      <c r="J700">
        <f>IF(F700=1,IF(H700=I700,1,0),"")</f>
        <v/>
      </c>
      <c r="K700">
        <f>IF(G700=0,1,"")</f>
        <v/>
      </c>
      <c r="L700">
        <f>IF(K700=1,COUNTIF($K$2:K700,1),"")</f>
        <v/>
      </c>
      <c r="N700" t="n">
        <v>699</v>
      </c>
      <c r="O700">
        <f>IFERROR(MATCH(N700,$L$2:$L$5001,0),"")</f>
        <v/>
      </c>
      <c r="P700">
        <f>IF(O700="","",INDEX($A$2:$A$5001,O700))</f>
        <v/>
      </c>
      <c r="Q700">
        <f>IF(O700="","",INDEX($B$2:$B$5001,O700))</f>
        <v/>
      </c>
      <c r="R700">
        <f>IF(O700="","",INDEX($C$2:$C$5001,O700))</f>
        <v/>
      </c>
      <c r="S700">
        <f>IF(O700="","",INDEX($D$2:$D$5001,O700))</f>
        <v/>
      </c>
      <c r="T700">
        <f>IF(O700="","",INDEX($E$2:$E$5001,O700))</f>
        <v/>
      </c>
    </row>
    <row r="701">
      <c r="A701">
        <f>IF(screen_TA_reviewer_A!$A701="","",screen_TA_reviewer_A!$A701)</f>
        <v/>
      </c>
      <c r="B701">
        <f>IF(OR($A701="",screen_TA_reviewer_A!$C701=""),"",screen_TA_reviewer_A!$C701)</f>
        <v/>
      </c>
      <c r="C701">
        <f>IF(OR($A701="",screen_TA_reviewer_B!$C701=""),"",screen_TA_reviewer_B!$C701)</f>
        <v/>
      </c>
      <c r="D701">
        <f>IF(OR($A701="",screen_TA_reviewer_A!$D701=""),"",screen_TA_reviewer_A!$D701)</f>
        <v/>
      </c>
      <c r="E701">
        <f>IF(OR($A701="",screen_TA_reviewer_B!$D701=""),"",screen_TA_reviewer_B!$D701)</f>
        <v/>
      </c>
      <c r="F701">
        <f>IF(AND(B701&lt;&gt;"",C701&lt;&gt;""),1,"")</f>
        <v/>
      </c>
      <c r="G701">
        <f>IF(F701=1,IF(B701=C701,1,0),"")</f>
        <v/>
      </c>
      <c r="H701">
        <f>IF(B701="","",IFERROR(VLOOKUP(B701,lst_TA_binary_map_table,2,FALSE),"INVALID"))</f>
        <v/>
      </c>
      <c r="I701">
        <f>IF(C701="","",IFERROR(VLOOKUP(C701,lst_TA_binary_map_table,2,FALSE),"INVALID"))</f>
        <v/>
      </c>
      <c r="J701">
        <f>IF(F701=1,IF(H701=I701,1,0),"")</f>
        <v/>
      </c>
      <c r="K701">
        <f>IF(G701=0,1,"")</f>
        <v/>
      </c>
      <c r="L701">
        <f>IF(K701=1,COUNTIF($K$2:K701,1),"")</f>
        <v/>
      </c>
      <c r="N701" t="n">
        <v>700</v>
      </c>
      <c r="O701">
        <f>IFERROR(MATCH(N701,$L$2:$L$5001,0),"")</f>
        <v/>
      </c>
      <c r="P701">
        <f>IF(O701="","",INDEX($A$2:$A$5001,O701))</f>
        <v/>
      </c>
      <c r="Q701">
        <f>IF(O701="","",INDEX($B$2:$B$5001,O701))</f>
        <v/>
      </c>
      <c r="R701">
        <f>IF(O701="","",INDEX($C$2:$C$5001,O701))</f>
        <v/>
      </c>
      <c r="S701">
        <f>IF(O701="","",INDEX($D$2:$D$5001,O701))</f>
        <v/>
      </c>
      <c r="T701">
        <f>IF(O701="","",INDEX($E$2:$E$5001,O701))</f>
        <v/>
      </c>
    </row>
    <row r="702">
      <c r="A702">
        <f>IF(screen_TA_reviewer_A!$A702="","",screen_TA_reviewer_A!$A702)</f>
        <v/>
      </c>
      <c r="B702">
        <f>IF(OR($A702="",screen_TA_reviewer_A!$C702=""),"",screen_TA_reviewer_A!$C702)</f>
        <v/>
      </c>
      <c r="C702">
        <f>IF(OR($A702="",screen_TA_reviewer_B!$C702=""),"",screen_TA_reviewer_B!$C702)</f>
        <v/>
      </c>
      <c r="D702">
        <f>IF(OR($A702="",screen_TA_reviewer_A!$D702=""),"",screen_TA_reviewer_A!$D702)</f>
        <v/>
      </c>
      <c r="E702">
        <f>IF(OR($A702="",screen_TA_reviewer_B!$D702=""),"",screen_TA_reviewer_B!$D702)</f>
        <v/>
      </c>
      <c r="F702">
        <f>IF(AND(B702&lt;&gt;"",C702&lt;&gt;""),1,"")</f>
        <v/>
      </c>
      <c r="G702">
        <f>IF(F702=1,IF(B702=C702,1,0),"")</f>
        <v/>
      </c>
      <c r="H702">
        <f>IF(B702="","",IFERROR(VLOOKUP(B702,lst_TA_binary_map_table,2,FALSE),"INVALID"))</f>
        <v/>
      </c>
      <c r="I702">
        <f>IF(C702="","",IFERROR(VLOOKUP(C702,lst_TA_binary_map_table,2,FALSE),"INVALID"))</f>
        <v/>
      </c>
      <c r="J702">
        <f>IF(F702=1,IF(H702=I702,1,0),"")</f>
        <v/>
      </c>
      <c r="K702">
        <f>IF(G702=0,1,"")</f>
        <v/>
      </c>
      <c r="L702">
        <f>IF(K702=1,COUNTIF($K$2:K702,1),"")</f>
        <v/>
      </c>
      <c r="N702" t="n">
        <v>701</v>
      </c>
      <c r="O702">
        <f>IFERROR(MATCH(N702,$L$2:$L$5001,0),"")</f>
        <v/>
      </c>
      <c r="P702">
        <f>IF(O702="","",INDEX($A$2:$A$5001,O702))</f>
        <v/>
      </c>
      <c r="Q702">
        <f>IF(O702="","",INDEX($B$2:$B$5001,O702))</f>
        <v/>
      </c>
      <c r="R702">
        <f>IF(O702="","",INDEX($C$2:$C$5001,O702))</f>
        <v/>
      </c>
      <c r="S702">
        <f>IF(O702="","",INDEX($D$2:$D$5001,O702))</f>
        <v/>
      </c>
      <c r="T702">
        <f>IF(O702="","",INDEX($E$2:$E$5001,O702))</f>
        <v/>
      </c>
    </row>
    <row r="703">
      <c r="A703">
        <f>IF(screen_TA_reviewer_A!$A703="","",screen_TA_reviewer_A!$A703)</f>
        <v/>
      </c>
      <c r="B703">
        <f>IF(OR($A703="",screen_TA_reviewer_A!$C703=""),"",screen_TA_reviewer_A!$C703)</f>
        <v/>
      </c>
      <c r="C703">
        <f>IF(OR($A703="",screen_TA_reviewer_B!$C703=""),"",screen_TA_reviewer_B!$C703)</f>
        <v/>
      </c>
      <c r="D703">
        <f>IF(OR($A703="",screen_TA_reviewer_A!$D703=""),"",screen_TA_reviewer_A!$D703)</f>
        <v/>
      </c>
      <c r="E703">
        <f>IF(OR($A703="",screen_TA_reviewer_B!$D703=""),"",screen_TA_reviewer_B!$D703)</f>
        <v/>
      </c>
      <c r="F703">
        <f>IF(AND(B703&lt;&gt;"",C703&lt;&gt;""),1,"")</f>
        <v/>
      </c>
      <c r="G703">
        <f>IF(F703=1,IF(B703=C703,1,0),"")</f>
        <v/>
      </c>
      <c r="H703">
        <f>IF(B703="","",IFERROR(VLOOKUP(B703,lst_TA_binary_map_table,2,FALSE),"INVALID"))</f>
        <v/>
      </c>
      <c r="I703">
        <f>IF(C703="","",IFERROR(VLOOKUP(C703,lst_TA_binary_map_table,2,FALSE),"INVALID"))</f>
        <v/>
      </c>
      <c r="J703">
        <f>IF(F703=1,IF(H703=I703,1,0),"")</f>
        <v/>
      </c>
      <c r="K703">
        <f>IF(G703=0,1,"")</f>
        <v/>
      </c>
      <c r="L703">
        <f>IF(K703=1,COUNTIF($K$2:K703,1),"")</f>
        <v/>
      </c>
      <c r="N703" t="n">
        <v>702</v>
      </c>
      <c r="O703">
        <f>IFERROR(MATCH(N703,$L$2:$L$5001,0),"")</f>
        <v/>
      </c>
      <c r="P703">
        <f>IF(O703="","",INDEX($A$2:$A$5001,O703))</f>
        <v/>
      </c>
      <c r="Q703">
        <f>IF(O703="","",INDEX($B$2:$B$5001,O703))</f>
        <v/>
      </c>
      <c r="R703">
        <f>IF(O703="","",INDEX($C$2:$C$5001,O703))</f>
        <v/>
      </c>
      <c r="S703">
        <f>IF(O703="","",INDEX($D$2:$D$5001,O703))</f>
        <v/>
      </c>
      <c r="T703">
        <f>IF(O703="","",INDEX($E$2:$E$5001,O703))</f>
        <v/>
      </c>
    </row>
    <row r="704">
      <c r="A704">
        <f>IF(screen_TA_reviewer_A!$A704="","",screen_TA_reviewer_A!$A704)</f>
        <v/>
      </c>
      <c r="B704">
        <f>IF(OR($A704="",screen_TA_reviewer_A!$C704=""),"",screen_TA_reviewer_A!$C704)</f>
        <v/>
      </c>
      <c r="C704">
        <f>IF(OR($A704="",screen_TA_reviewer_B!$C704=""),"",screen_TA_reviewer_B!$C704)</f>
        <v/>
      </c>
      <c r="D704">
        <f>IF(OR($A704="",screen_TA_reviewer_A!$D704=""),"",screen_TA_reviewer_A!$D704)</f>
        <v/>
      </c>
      <c r="E704">
        <f>IF(OR($A704="",screen_TA_reviewer_B!$D704=""),"",screen_TA_reviewer_B!$D704)</f>
        <v/>
      </c>
      <c r="F704">
        <f>IF(AND(B704&lt;&gt;"",C704&lt;&gt;""),1,"")</f>
        <v/>
      </c>
      <c r="G704">
        <f>IF(F704=1,IF(B704=C704,1,0),"")</f>
        <v/>
      </c>
      <c r="H704">
        <f>IF(B704="","",IFERROR(VLOOKUP(B704,lst_TA_binary_map_table,2,FALSE),"INVALID"))</f>
        <v/>
      </c>
      <c r="I704">
        <f>IF(C704="","",IFERROR(VLOOKUP(C704,lst_TA_binary_map_table,2,FALSE),"INVALID"))</f>
        <v/>
      </c>
      <c r="J704">
        <f>IF(F704=1,IF(H704=I704,1,0),"")</f>
        <v/>
      </c>
      <c r="K704">
        <f>IF(G704=0,1,"")</f>
        <v/>
      </c>
      <c r="L704">
        <f>IF(K704=1,COUNTIF($K$2:K704,1),"")</f>
        <v/>
      </c>
      <c r="N704" t="n">
        <v>703</v>
      </c>
      <c r="O704">
        <f>IFERROR(MATCH(N704,$L$2:$L$5001,0),"")</f>
        <v/>
      </c>
      <c r="P704">
        <f>IF(O704="","",INDEX($A$2:$A$5001,O704))</f>
        <v/>
      </c>
      <c r="Q704">
        <f>IF(O704="","",INDEX($B$2:$B$5001,O704))</f>
        <v/>
      </c>
      <c r="R704">
        <f>IF(O704="","",INDEX($C$2:$C$5001,O704))</f>
        <v/>
      </c>
      <c r="S704">
        <f>IF(O704="","",INDEX($D$2:$D$5001,O704))</f>
        <v/>
      </c>
      <c r="T704">
        <f>IF(O704="","",INDEX($E$2:$E$5001,O704))</f>
        <v/>
      </c>
    </row>
    <row r="705">
      <c r="A705">
        <f>IF(screen_TA_reviewer_A!$A705="","",screen_TA_reviewer_A!$A705)</f>
        <v/>
      </c>
      <c r="B705">
        <f>IF(OR($A705="",screen_TA_reviewer_A!$C705=""),"",screen_TA_reviewer_A!$C705)</f>
        <v/>
      </c>
      <c r="C705">
        <f>IF(OR($A705="",screen_TA_reviewer_B!$C705=""),"",screen_TA_reviewer_B!$C705)</f>
        <v/>
      </c>
      <c r="D705">
        <f>IF(OR($A705="",screen_TA_reviewer_A!$D705=""),"",screen_TA_reviewer_A!$D705)</f>
        <v/>
      </c>
      <c r="E705">
        <f>IF(OR($A705="",screen_TA_reviewer_B!$D705=""),"",screen_TA_reviewer_B!$D705)</f>
        <v/>
      </c>
      <c r="F705">
        <f>IF(AND(B705&lt;&gt;"",C705&lt;&gt;""),1,"")</f>
        <v/>
      </c>
      <c r="G705">
        <f>IF(F705=1,IF(B705=C705,1,0),"")</f>
        <v/>
      </c>
      <c r="H705">
        <f>IF(B705="","",IFERROR(VLOOKUP(B705,lst_TA_binary_map_table,2,FALSE),"INVALID"))</f>
        <v/>
      </c>
      <c r="I705">
        <f>IF(C705="","",IFERROR(VLOOKUP(C705,lst_TA_binary_map_table,2,FALSE),"INVALID"))</f>
        <v/>
      </c>
      <c r="J705">
        <f>IF(F705=1,IF(H705=I705,1,0),"")</f>
        <v/>
      </c>
      <c r="K705">
        <f>IF(G705=0,1,"")</f>
        <v/>
      </c>
      <c r="L705">
        <f>IF(K705=1,COUNTIF($K$2:K705,1),"")</f>
        <v/>
      </c>
      <c r="N705" t="n">
        <v>704</v>
      </c>
      <c r="O705">
        <f>IFERROR(MATCH(N705,$L$2:$L$5001,0),"")</f>
        <v/>
      </c>
      <c r="P705">
        <f>IF(O705="","",INDEX($A$2:$A$5001,O705))</f>
        <v/>
      </c>
      <c r="Q705">
        <f>IF(O705="","",INDEX($B$2:$B$5001,O705))</f>
        <v/>
      </c>
      <c r="R705">
        <f>IF(O705="","",INDEX($C$2:$C$5001,O705))</f>
        <v/>
      </c>
      <c r="S705">
        <f>IF(O705="","",INDEX($D$2:$D$5001,O705))</f>
        <v/>
      </c>
      <c r="T705">
        <f>IF(O705="","",INDEX($E$2:$E$5001,O705))</f>
        <v/>
      </c>
    </row>
    <row r="706">
      <c r="A706">
        <f>IF(screen_TA_reviewer_A!$A706="","",screen_TA_reviewer_A!$A706)</f>
        <v/>
      </c>
      <c r="B706">
        <f>IF(OR($A706="",screen_TA_reviewer_A!$C706=""),"",screen_TA_reviewer_A!$C706)</f>
        <v/>
      </c>
      <c r="C706">
        <f>IF(OR($A706="",screen_TA_reviewer_B!$C706=""),"",screen_TA_reviewer_B!$C706)</f>
        <v/>
      </c>
      <c r="D706">
        <f>IF(OR($A706="",screen_TA_reviewer_A!$D706=""),"",screen_TA_reviewer_A!$D706)</f>
        <v/>
      </c>
      <c r="E706">
        <f>IF(OR($A706="",screen_TA_reviewer_B!$D706=""),"",screen_TA_reviewer_B!$D706)</f>
        <v/>
      </c>
      <c r="F706">
        <f>IF(AND(B706&lt;&gt;"",C706&lt;&gt;""),1,"")</f>
        <v/>
      </c>
      <c r="G706">
        <f>IF(F706=1,IF(B706=C706,1,0),"")</f>
        <v/>
      </c>
      <c r="H706">
        <f>IF(B706="","",IFERROR(VLOOKUP(B706,lst_TA_binary_map_table,2,FALSE),"INVALID"))</f>
        <v/>
      </c>
      <c r="I706">
        <f>IF(C706="","",IFERROR(VLOOKUP(C706,lst_TA_binary_map_table,2,FALSE),"INVALID"))</f>
        <v/>
      </c>
      <c r="J706">
        <f>IF(F706=1,IF(H706=I706,1,0),"")</f>
        <v/>
      </c>
      <c r="K706">
        <f>IF(G706=0,1,"")</f>
        <v/>
      </c>
      <c r="L706">
        <f>IF(K706=1,COUNTIF($K$2:K706,1),"")</f>
        <v/>
      </c>
      <c r="N706" t="n">
        <v>705</v>
      </c>
      <c r="O706">
        <f>IFERROR(MATCH(N706,$L$2:$L$5001,0),"")</f>
        <v/>
      </c>
      <c r="P706">
        <f>IF(O706="","",INDEX($A$2:$A$5001,O706))</f>
        <v/>
      </c>
      <c r="Q706">
        <f>IF(O706="","",INDEX($B$2:$B$5001,O706))</f>
        <v/>
      </c>
      <c r="R706">
        <f>IF(O706="","",INDEX($C$2:$C$5001,O706))</f>
        <v/>
      </c>
      <c r="S706">
        <f>IF(O706="","",INDEX($D$2:$D$5001,O706))</f>
        <v/>
      </c>
      <c r="T706">
        <f>IF(O706="","",INDEX($E$2:$E$5001,O706))</f>
        <v/>
      </c>
    </row>
    <row r="707">
      <c r="A707">
        <f>IF(screen_TA_reviewer_A!$A707="","",screen_TA_reviewer_A!$A707)</f>
        <v/>
      </c>
      <c r="B707">
        <f>IF(OR($A707="",screen_TA_reviewer_A!$C707=""),"",screen_TA_reviewer_A!$C707)</f>
        <v/>
      </c>
      <c r="C707">
        <f>IF(OR($A707="",screen_TA_reviewer_B!$C707=""),"",screen_TA_reviewer_B!$C707)</f>
        <v/>
      </c>
      <c r="D707">
        <f>IF(OR($A707="",screen_TA_reviewer_A!$D707=""),"",screen_TA_reviewer_A!$D707)</f>
        <v/>
      </c>
      <c r="E707">
        <f>IF(OR($A707="",screen_TA_reviewer_B!$D707=""),"",screen_TA_reviewer_B!$D707)</f>
        <v/>
      </c>
      <c r="F707">
        <f>IF(AND(B707&lt;&gt;"",C707&lt;&gt;""),1,"")</f>
        <v/>
      </c>
      <c r="G707">
        <f>IF(F707=1,IF(B707=C707,1,0),"")</f>
        <v/>
      </c>
      <c r="H707">
        <f>IF(B707="","",IFERROR(VLOOKUP(B707,lst_TA_binary_map_table,2,FALSE),"INVALID"))</f>
        <v/>
      </c>
      <c r="I707">
        <f>IF(C707="","",IFERROR(VLOOKUP(C707,lst_TA_binary_map_table,2,FALSE),"INVALID"))</f>
        <v/>
      </c>
      <c r="J707">
        <f>IF(F707=1,IF(H707=I707,1,0),"")</f>
        <v/>
      </c>
      <c r="K707">
        <f>IF(G707=0,1,"")</f>
        <v/>
      </c>
      <c r="L707">
        <f>IF(K707=1,COUNTIF($K$2:K707,1),"")</f>
        <v/>
      </c>
      <c r="N707" t="n">
        <v>706</v>
      </c>
      <c r="O707">
        <f>IFERROR(MATCH(N707,$L$2:$L$5001,0),"")</f>
        <v/>
      </c>
      <c r="P707">
        <f>IF(O707="","",INDEX($A$2:$A$5001,O707))</f>
        <v/>
      </c>
      <c r="Q707">
        <f>IF(O707="","",INDEX($B$2:$B$5001,O707))</f>
        <v/>
      </c>
      <c r="R707">
        <f>IF(O707="","",INDEX($C$2:$C$5001,O707))</f>
        <v/>
      </c>
      <c r="S707">
        <f>IF(O707="","",INDEX($D$2:$D$5001,O707))</f>
        <v/>
      </c>
      <c r="T707">
        <f>IF(O707="","",INDEX($E$2:$E$5001,O707))</f>
        <v/>
      </c>
    </row>
    <row r="708">
      <c r="A708">
        <f>IF(screen_TA_reviewer_A!$A708="","",screen_TA_reviewer_A!$A708)</f>
        <v/>
      </c>
      <c r="B708">
        <f>IF(OR($A708="",screen_TA_reviewer_A!$C708=""),"",screen_TA_reviewer_A!$C708)</f>
        <v/>
      </c>
      <c r="C708">
        <f>IF(OR($A708="",screen_TA_reviewer_B!$C708=""),"",screen_TA_reviewer_B!$C708)</f>
        <v/>
      </c>
      <c r="D708">
        <f>IF(OR($A708="",screen_TA_reviewer_A!$D708=""),"",screen_TA_reviewer_A!$D708)</f>
        <v/>
      </c>
      <c r="E708">
        <f>IF(OR($A708="",screen_TA_reviewer_B!$D708=""),"",screen_TA_reviewer_B!$D708)</f>
        <v/>
      </c>
      <c r="F708">
        <f>IF(AND(B708&lt;&gt;"",C708&lt;&gt;""),1,"")</f>
        <v/>
      </c>
      <c r="G708">
        <f>IF(F708=1,IF(B708=C708,1,0),"")</f>
        <v/>
      </c>
      <c r="H708">
        <f>IF(B708="","",IFERROR(VLOOKUP(B708,lst_TA_binary_map_table,2,FALSE),"INVALID"))</f>
        <v/>
      </c>
      <c r="I708">
        <f>IF(C708="","",IFERROR(VLOOKUP(C708,lst_TA_binary_map_table,2,FALSE),"INVALID"))</f>
        <v/>
      </c>
      <c r="J708">
        <f>IF(F708=1,IF(H708=I708,1,0),"")</f>
        <v/>
      </c>
      <c r="K708">
        <f>IF(G708=0,1,"")</f>
        <v/>
      </c>
      <c r="L708">
        <f>IF(K708=1,COUNTIF($K$2:K708,1),"")</f>
        <v/>
      </c>
      <c r="N708" t="n">
        <v>707</v>
      </c>
      <c r="O708">
        <f>IFERROR(MATCH(N708,$L$2:$L$5001,0),"")</f>
        <v/>
      </c>
      <c r="P708">
        <f>IF(O708="","",INDEX($A$2:$A$5001,O708))</f>
        <v/>
      </c>
      <c r="Q708">
        <f>IF(O708="","",INDEX($B$2:$B$5001,O708))</f>
        <v/>
      </c>
      <c r="R708">
        <f>IF(O708="","",INDEX($C$2:$C$5001,O708))</f>
        <v/>
      </c>
      <c r="S708">
        <f>IF(O708="","",INDEX($D$2:$D$5001,O708))</f>
        <v/>
      </c>
      <c r="T708">
        <f>IF(O708="","",INDEX($E$2:$E$5001,O708))</f>
        <v/>
      </c>
    </row>
    <row r="709">
      <c r="A709">
        <f>IF(screen_TA_reviewer_A!$A709="","",screen_TA_reviewer_A!$A709)</f>
        <v/>
      </c>
      <c r="B709">
        <f>IF(OR($A709="",screen_TA_reviewer_A!$C709=""),"",screen_TA_reviewer_A!$C709)</f>
        <v/>
      </c>
      <c r="C709">
        <f>IF(OR($A709="",screen_TA_reviewer_B!$C709=""),"",screen_TA_reviewer_B!$C709)</f>
        <v/>
      </c>
      <c r="D709">
        <f>IF(OR($A709="",screen_TA_reviewer_A!$D709=""),"",screen_TA_reviewer_A!$D709)</f>
        <v/>
      </c>
      <c r="E709">
        <f>IF(OR($A709="",screen_TA_reviewer_B!$D709=""),"",screen_TA_reviewer_B!$D709)</f>
        <v/>
      </c>
      <c r="F709">
        <f>IF(AND(B709&lt;&gt;"",C709&lt;&gt;""),1,"")</f>
        <v/>
      </c>
      <c r="G709">
        <f>IF(F709=1,IF(B709=C709,1,0),"")</f>
        <v/>
      </c>
      <c r="H709">
        <f>IF(B709="","",IFERROR(VLOOKUP(B709,lst_TA_binary_map_table,2,FALSE),"INVALID"))</f>
        <v/>
      </c>
      <c r="I709">
        <f>IF(C709="","",IFERROR(VLOOKUP(C709,lst_TA_binary_map_table,2,FALSE),"INVALID"))</f>
        <v/>
      </c>
      <c r="J709">
        <f>IF(F709=1,IF(H709=I709,1,0),"")</f>
        <v/>
      </c>
      <c r="K709">
        <f>IF(G709=0,1,"")</f>
        <v/>
      </c>
      <c r="L709">
        <f>IF(K709=1,COUNTIF($K$2:K709,1),"")</f>
        <v/>
      </c>
      <c r="N709" t="n">
        <v>708</v>
      </c>
      <c r="O709">
        <f>IFERROR(MATCH(N709,$L$2:$L$5001,0),"")</f>
        <v/>
      </c>
      <c r="P709">
        <f>IF(O709="","",INDEX($A$2:$A$5001,O709))</f>
        <v/>
      </c>
      <c r="Q709">
        <f>IF(O709="","",INDEX($B$2:$B$5001,O709))</f>
        <v/>
      </c>
      <c r="R709">
        <f>IF(O709="","",INDEX($C$2:$C$5001,O709))</f>
        <v/>
      </c>
      <c r="S709">
        <f>IF(O709="","",INDEX($D$2:$D$5001,O709))</f>
        <v/>
      </c>
      <c r="T709">
        <f>IF(O709="","",INDEX($E$2:$E$5001,O709))</f>
        <v/>
      </c>
    </row>
    <row r="710">
      <c r="A710">
        <f>IF(screen_TA_reviewer_A!$A710="","",screen_TA_reviewer_A!$A710)</f>
        <v/>
      </c>
      <c r="B710">
        <f>IF(OR($A710="",screen_TA_reviewer_A!$C710=""),"",screen_TA_reviewer_A!$C710)</f>
        <v/>
      </c>
      <c r="C710">
        <f>IF(OR($A710="",screen_TA_reviewer_B!$C710=""),"",screen_TA_reviewer_B!$C710)</f>
        <v/>
      </c>
      <c r="D710">
        <f>IF(OR($A710="",screen_TA_reviewer_A!$D710=""),"",screen_TA_reviewer_A!$D710)</f>
        <v/>
      </c>
      <c r="E710">
        <f>IF(OR($A710="",screen_TA_reviewer_B!$D710=""),"",screen_TA_reviewer_B!$D710)</f>
        <v/>
      </c>
      <c r="F710">
        <f>IF(AND(B710&lt;&gt;"",C710&lt;&gt;""),1,"")</f>
        <v/>
      </c>
      <c r="G710">
        <f>IF(F710=1,IF(B710=C710,1,0),"")</f>
        <v/>
      </c>
      <c r="H710">
        <f>IF(B710="","",IFERROR(VLOOKUP(B710,lst_TA_binary_map_table,2,FALSE),"INVALID"))</f>
        <v/>
      </c>
      <c r="I710">
        <f>IF(C710="","",IFERROR(VLOOKUP(C710,lst_TA_binary_map_table,2,FALSE),"INVALID"))</f>
        <v/>
      </c>
      <c r="J710">
        <f>IF(F710=1,IF(H710=I710,1,0),"")</f>
        <v/>
      </c>
      <c r="K710">
        <f>IF(G710=0,1,"")</f>
        <v/>
      </c>
      <c r="L710">
        <f>IF(K710=1,COUNTIF($K$2:K710,1),"")</f>
        <v/>
      </c>
      <c r="N710" t="n">
        <v>709</v>
      </c>
      <c r="O710">
        <f>IFERROR(MATCH(N710,$L$2:$L$5001,0),"")</f>
        <v/>
      </c>
      <c r="P710">
        <f>IF(O710="","",INDEX($A$2:$A$5001,O710))</f>
        <v/>
      </c>
      <c r="Q710">
        <f>IF(O710="","",INDEX($B$2:$B$5001,O710))</f>
        <v/>
      </c>
      <c r="R710">
        <f>IF(O710="","",INDEX($C$2:$C$5001,O710))</f>
        <v/>
      </c>
      <c r="S710">
        <f>IF(O710="","",INDEX($D$2:$D$5001,O710))</f>
        <v/>
      </c>
      <c r="T710">
        <f>IF(O710="","",INDEX($E$2:$E$5001,O710))</f>
        <v/>
      </c>
    </row>
    <row r="711">
      <c r="A711">
        <f>IF(screen_TA_reviewer_A!$A711="","",screen_TA_reviewer_A!$A711)</f>
        <v/>
      </c>
      <c r="B711">
        <f>IF(OR($A711="",screen_TA_reviewer_A!$C711=""),"",screen_TA_reviewer_A!$C711)</f>
        <v/>
      </c>
      <c r="C711">
        <f>IF(OR($A711="",screen_TA_reviewer_B!$C711=""),"",screen_TA_reviewer_B!$C711)</f>
        <v/>
      </c>
      <c r="D711">
        <f>IF(OR($A711="",screen_TA_reviewer_A!$D711=""),"",screen_TA_reviewer_A!$D711)</f>
        <v/>
      </c>
      <c r="E711">
        <f>IF(OR($A711="",screen_TA_reviewer_B!$D711=""),"",screen_TA_reviewer_B!$D711)</f>
        <v/>
      </c>
      <c r="F711">
        <f>IF(AND(B711&lt;&gt;"",C711&lt;&gt;""),1,"")</f>
        <v/>
      </c>
      <c r="G711">
        <f>IF(F711=1,IF(B711=C711,1,0),"")</f>
        <v/>
      </c>
      <c r="H711">
        <f>IF(B711="","",IFERROR(VLOOKUP(B711,lst_TA_binary_map_table,2,FALSE),"INVALID"))</f>
        <v/>
      </c>
      <c r="I711">
        <f>IF(C711="","",IFERROR(VLOOKUP(C711,lst_TA_binary_map_table,2,FALSE),"INVALID"))</f>
        <v/>
      </c>
      <c r="J711">
        <f>IF(F711=1,IF(H711=I711,1,0),"")</f>
        <v/>
      </c>
      <c r="K711">
        <f>IF(G711=0,1,"")</f>
        <v/>
      </c>
      <c r="L711">
        <f>IF(K711=1,COUNTIF($K$2:K711,1),"")</f>
        <v/>
      </c>
      <c r="N711" t="n">
        <v>710</v>
      </c>
      <c r="O711">
        <f>IFERROR(MATCH(N711,$L$2:$L$5001,0),"")</f>
        <v/>
      </c>
      <c r="P711">
        <f>IF(O711="","",INDEX($A$2:$A$5001,O711))</f>
        <v/>
      </c>
      <c r="Q711">
        <f>IF(O711="","",INDEX($B$2:$B$5001,O711))</f>
        <v/>
      </c>
      <c r="R711">
        <f>IF(O711="","",INDEX($C$2:$C$5001,O711))</f>
        <v/>
      </c>
      <c r="S711">
        <f>IF(O711="","",INDEX($D$2:$D$5001,O711))</f>
        <v/>
      </c>
      <c r="T711">
        <f>IF(O711="","",INDEX($E$2:$E$5001,O711))</f>
        <v/>
      </c>
    </row>
    <row r="712">
      <c r="A712">
        <f>IF(screen_TA_reviewer_A!$A712="","",screen_TA_reviewer_A!$A712)</f>
        <v/>
      </c>
      <c r="B712">
        <f>IF(OR($A712="",screen_TA_reviewer_A!$C712=""),"",screen_TA_reviewer_A!$C712)</f>
        <v/>
      </c>
      <c r="C712">
        <f>IF(OR($A712="",screen_TA_reviewer_B!$C712=""),"",screen_TA_reviewer_B!$C712)</f>
        <v/>
      </c>
      <c r="D712">
        <f>IF(OR($A712="",screen_TA_reviewer_A!$D712=""),"",screen_TA_reviewer_A!$D712)</f>
        <v/>
      </c>
      <c r="E712">
        <f>IF(OR($A712="",screen_TA_reviewer_B!$D712=""),"",screen_TA_reviewer_B!$D712)</f>
        <v/>
      </c>
      <c r="F712">
        <f>IF(AND(B712&lt;&gt;"",C712&lt;&gt;""),1,"")</f>
        <v/>
      </c>
      <c r="G712">
        <f>IF(F712=1,IF(B712=C712,1,0),"")</f>
        <v/>
      </c>
      <c r="H712">
        <f>IF(B712="","",IFERROR(VLOOKUP(B712,lst_TA_binary_map_table,2,FALSE),"INVALID"))</f>
        <v/>
      </c>
      <c r="I712">
        <f>IF(C712="","",IFERROR(VLOOKUP(C712,lst_TA_binary_map_table,2,FALSE),"INVALID"))</f>
        <v/>
      </c>
      <c r="J712">
        <f>IF(F712=1,IF(H712=I712,1,0),"")</f>
        <v/>
      </c>
      <c r="K712">
        <f>IF(G712=0,1,"")</f>
        <v/>
      </c>
      <c r="L712">
        <f>IF(K712=1,COUNTIF($K$2:K712,1),"")</f>
        <v/>
      </c>
      <c r="N712" t="n">
        <v>711</v>
      </c>
      <c r="O712">
        <f>IFERROR(MATCH(N712,$L$2:$L$5001,0),"")</f>
        <v/>
      </c>
      <c r="P712">
        <f>IF(O712="","",INDEX($A$2:$A$5001,O712))</f>
        <v/>
      </c>
      <c r="Q712">
        <f>IF(O712="","",INDEX($B$2:$B$5001,O712))</f>
        <v/>
      </c>
      <c r="R712">
        <f>IF(O712="","",INDEX($C$2:$C$5001,O712))</f>
        <v/>
      </c>
      <c r="S712">
        <f>IF(O712="","",INDEX($D$2:$D$5001,O712))</f>
        <v/>
      </c>
      <c r="T712">
        <f>IF(O712="","",INDEX($E$2:$E$5001,O712))</f>
        <v/>
      </c>
    </row>
    <row r="713">
      <c r="A713">
        <f>IF(screen_TA_reviewer_A!$A713="","",screen_TA_reviewer_A!$A713)</f>
        <v/>
      </c>
      <c r="B713">
        <f>IF(OR($A713="",screen_TA_reviewer_A!$C713=""),"",screen_TA_reviewer_A!$C713)</f>
        <v/>
      </c>
      <c r="C713">
        <f>IF(OR($A713="",screen_TA_reviewer_B!$C713=""),"",screen_TA_reviewer_B!$C713)</f>
        <v/>
      </c>
      <c r="D713">
        <f>IF(OR($A713="",screen_TA_reviewer_A!$D713=""),"",screen_TA_reviewer_A!$D713)</f>
        <v/>
      </c>
      <c r="E713">
        <f>IF(OR($A713="",screen_TA_reviewer_B!$D713=""),"",screen_TA_reviewer_B!$D713)</f>
        <v/>
      </c>
      <c r="F713">
        <f>IF(AND(B713&lt;&gt;"",C713&lt;&gt;""),1,"")</f>
        <v/>
      </c>
      <c r="G713">
        <f>IF(F713=1,IF(B713=C713,1,0),"")</f>
        <v/>
      </c>
      <c r="H713">
        <f>IF(B713="","",IFERROR(VLOOKUP(B713,lst_TA_binary_map_table,2,FALSE),"INVALID"))</f>
        <v/>
      </c>
      <c r="I713">
        <f>IF(C713="","",IFERROR(VLOOKUP(C713,lst_TA_binary_map_table,2,FALSE),"INVALID"))</f>
        <v/>
      </c>
      <c r="J713">
        <f>IF(F713=1,IF(H713=I713,1,0),"")</f>
        <v/>
      </c>
      <c r="K713">
        <f>IF(G713=0,1,"")</f>
        <v/>
      </c>
      <c r="L713">
        <f>IF(K713=1,COUNTIF($K$2:K713,1),"")</f>
        <v/>
      </c>
      <c r="N713" t="n">
        <v>712</v>
      </c>
      <c r="O713">
        <f>IFERROR(MATCH(N713,$L$2:$L$5001,0),"")</f>
        <v/>
      </c>
      <c r="P713">
        <f>IF(O713="","",INDEX($A$2:$A$5001,O713))</f>
        <v/>
      </c>
      <c r="Q713">
        <f>IF(O713="","",INDEX($B$2:$B$5001,O713))</f>
        <v/>
      </c>
      <c r="R713">
        <f>IF(O713="","",INDEX($C$2:$C$5001,O713))</f>
        <v/>
      </c>
      <c r="S713">
        <f>IF(O713="","",INDEX($D$2:$D$5001,O713))</f>
        <v/>
      </c>
      <c r="T713">
        <f>IF(O713="","",INDEX($E$2:$E$5001,O713))</f>
        <v/>
      </c>
    </row>
    <row r="714">
      <c r="A714">
        <f>IF(screen_TA_reviewer_A!$A714="","",screen_TA_reviewer_A!$A714)</f>
        <v/>
      </c>
      <c r="B714">
        <f>IF(OR($A714="",screen_TA_reviewer_A!$C714=""),"",screen_TA_reviewer_A!$C714)</f>
        <v/>
      </c>
      <c r="C714">
        <f>IF(OR($A714="",screen_TA_reviewer_B!$C714=""),"",screen_TA_reviewer_B!$C714)</f>
        <v/>
      </c>
      <c r="D714">
        <f>IF(OR($A714="",screen_TA_reviewer_A!$D714=""),"",screen_TA_reviewer_A!$D714)</f>
        <v/>
      </c>
      <c r="E714">
        <f>IF(OR($A714="",screen_TA_reviewer_B!$D714=""),"",screen_TA_reviewer_B!$D714)</f>
        <v/>
      </c>
      <c r="F714">
        <f>IF(AND(B714&lt;&gt;"",C714&lt;&gt;""),1,"")</f>
        <v/>
      </c>
      <c r="G714">
        <f>IF(F714=1,IF(B714=C714,1,0),"")</f>
        <v/>
      </c>
      <c r="H714">
        <f>IF(B714="","",IFERROR(VLOOKUP(B714,lst_TA_binary_map_table,2,FALSE),"INVALID"))</f>
        <v/>
      </c>
      <c r="I714">
        <f>IF(C714="","",IFERROR(VLOOKUP(C714,lst_TA_binary_map_table,2,FALSE),"INVALID"))</f>
        <v/>
      </c>
      <c r="J714">
        <f>IF(F714=1,IF(H714=I714,1,0),"")</f>
        <v/>
      </c>
      <c r="K714">
        <f>IF(G714=0,1,"")</f>
        <v/>
      </c>
      <c r="L714">
        <f>IF(K714=1,COUNTIF($K$2:K714,1),"")</f>
        <v/>
      </c>
      <c r="N714" t="n">
        <v>713</v>
      </c>
      <c r="O714">
        <f>IFERROR(MATCH(N714,$L$2:$L$5001,0),"")</f>
        <v/>
      </c>
      <c r="P714">
        <f>IF(O714="","",INDEX($A$2:$A$5001,O714))</f>
        <v/>
      </c>
      <c r="Q714">
        <f>IF(O714="","",INDEX($B$2:$B$5001,O714))</f>
        <v/>
      </c>
      <c r="R714">
        <f>IF(O714="","",INDEX($C$2:$C$5001,O714))</f>
        <v/>
      </c>
      <c r="S714">
        <f>IF(O714="","",INDEX($D$2:$D$5001,O714))</f>
        <v/>
      </c>
      <c r="T714">
        <f>IF(O714="","",INDEX($E$2:$E$5001,O714))</f>
        <v/>
      </c>
    </row>
    <row r="715">
      <c r="A715">
        <f>IF(screen_TA_reviewer_A!$A715="","",screen_TA_reviewer_A!$A715)</f>
        <v/>
      </c>
      <c r="B715">
        <f>IF(OR($A715="",screen_TA_reviewer_A!$C715=""),"",screen_TA_reviewer_A!$C715)</f>
        <v/>
      </c>
      <c r="C715">
        <f>IF(OR($A715="",screen_TA_reviewer_B!$C715=""),"",screen_TA_reviewer_B!$C715)</f>
        <v/>
      </c>
      <c r="D715">
        <f>IF(OR($A715="",screen_TA_reviewer_A!$D715=""),"",screen_TA_reviewer_A!$D715)</f>
        <v/>
      </c>
      <c r="E715">
        <f>IF(OR($A715="",screen_TA_reviewer_B!$D715=""),"",screen_TA_reviewer_B!$D715)</f>
        <v/>
      </c>
      <c r="F715">
        <f>IF(AND(B715&lt;&gt;"",C715&lt;&gt;""),1,"")</f>
        <v/>
      </c>
      <c r="G715">
        <f>IF(F715=1,IF(B715=C715,1,0),"")</f>
        <v/>
      </c>
      <c r="H715">
        <f>IF(B715="","",IFERROR(VLOOKUP(B715,lst_TA_binary_map_table,2,FALSE),"INVALID"))</f>
        <v/>
      </c>
      <c r="I715">
        <f>IF(C715="","",IFERROR(VLOOKUP(C715,lst_TA_binary_map_table,2,FALSE),"INVALID"))</f>
        <v/>
      </c>
      <c r="J715">
        <f>IF(F715=1,IF(H715=I715,1,0),"")</f>
        <v/>
      </c>
      <c r="K715">
        <f>IF(G715=0,1,"")</f>
        <v/>
      </c>
      <c r="L715">
        <f>IF(K715=1,COUNTIF($K$2:K715,1),"")</f>
        <v/>
      </c>
      <c r="N715" t="n">
        <v>714</v>
      </c>
      <c r="O715">
        <f>IFERROR(MATCH(N715,$L$2:$L$5001,0),"")</f>
        <v/>
      </c>
      <c r="P715">
        <f>IF(O715="","",INDEX($A$2:$A$5001,O715))</f>
        <v/>
      </c>
      <c r="Q715">
        <f>IF(O715="","",INDEX($B$2:$B$5001,O715))</f>
        <v/>
      </c>
      <c r="R715">
        <f>IF(O715="","",INDEX($C$2:$C$5001,O715))</f>
        <v/>
      </c>
      <c r="S715">
        <f>IF(O715="","",INDEX($D$2:$D$5001,O715))</f>
        <v/>
      </c>
      <c r="T715">
        <f>IF(O715="","",INDEX($E$2:$E$5001,O715))</f>
        <v/>
      </c>
    </row>
    <row r="716">
      <c r="A716">
        <f>IF(screen_TA_reviewer_A!$A716="","",screen_TA_reviewer_A!$A716)</f>
        <v/>
      </c>
      <c r="B716">
        <f>IF(OR($A716="",screen_TA_reviewer_A!$C716=""),"",screen_TA_reviewer_A!$C716)</f>
        <v/>
      </c>
      <c r="C716">
        <f>IF(OR($A716="",screen_TA_reviewer_B!$C716=""),"",screen_TA_reviewer_B!$C716)</f>
        <v/>
      </c>
      <c r="D716">
        <f>IF(OR($A716="",screen_TA_reviewer_A!$D716=""),"",screen_TA_reviewer_A!$D716)</f>
        <v/>
      </c>
      <c r="E716">
        <f>IF(OR($A716="",screen_TA_reviewer_B!$D716=""),"",screen_TA_reviewer_B!$D716)</f>
        <v/>
      </c>
      <c r="F716">
        <f>IF(AND(B716&lt;&gt;"",C716&lt;&gt;""),1,"")</f>
        <v/>
      </c>
      <c r="G716">
        <f>IF(F716=1,IF(B716=C716,1,0),"")</f>
        <v/>
      </c>
      <c r="H716">
        <f>IF(B716="","",IFERROR(VLOOKUP(B716,lst_TA_binary_map_table,2,FALSE),"INVALID"))</f>
        <v/>
      </c>
      <c r="I716">
        <f>IF(C716="","",IFERROR(VLOOKUP(C716,lst_TA_binary_map_table,2,FALSE),"INVALID"))</f>
        <v/>
      </c>
      <c r="J716">
        <f>IF(F716=1,IF(H716=I716,1,0),"")</f>
        <v/>
      </c>
      <c r="K716">
        <f>IF(G716=0,1,"")</f>
        <v/>
      </c>
      <c r="L716">
        <f>IF(K716=1,COUNTIF($K$2:K716,1),"")</f>
        <v/>
      </c>
      <c r="N716" t="n">
        <v>715</v>
      </c>
      <c r="O716">
        <f>IFERROR(MATCH(N716,$L$2:$L$5001,0),"")</f>
        <v/>
      </c>
      <c r="P716">
        <f>IF(O716="","",INDEX($A$2:$A$5001,O716))</f>
        <v/>
      </c>
      <c r="Q716">
        <f>IF(O716="","",INDEX($B$2:$B$5001,O716))</f>
        <v/>
      </c>
      <c r="R716">
        <f>IF(O716="","",INDEX($C$2:$C$5001,O716))</f>
        <v/>
      </c>
      <c r="S716">
        <f>IF(O716="","",INDEX($D$2:$D$5001,O716))</f>
        <v/>
      </c>
      <c r="T716">
        <f>IF(O716="","",INDEX($E$2:$E$5001,O716))</f>
        <v/>
      </c>
    </row>
    <row r="717">
      <c r="A717">
        <f>IF(screen_TA_reviewer_A!$A717="","",screen_TA_reviewer_A!$A717)</f>
        <v/>
      </c>
      <c r="B717">
        <f>IF(OR($A717="",screen_TA_reviewer_A!$C717=""),"",screen_TA_reviewer_A!$C717)</f>
        <v/>
      </c>
      <c r="C717">
        <f>IF(OR($A717="",screen_TA_reviewer_B!$C717=""),"",screen_TA_reviewer_B!$C717)</f>
        <v/>
      </c>
      <c r="D717">
        <f>IF(OR($A717="",screen_TA_reviewer_A!$D717=""),"",screen_TA_reviewer_A!$D717)</f>
        <v/>
      </c>
      <c r="E717">
        <f>IF(OR($A717="",screen_TA_reviewer_B!$D717=""),"",screen_TA_reviewer_B!$D717)</f>
        <v/>
      </c>
      <c r="F717">
        <f>IF(AND(B717&lt;&gt;"",C717&lt;&gt;""),1,"")</f>
        <v/>
      </c>
      <c r="G717">
        <f>IF(F717=1,IF(B717=C717,1,0),"")</f>
        <v/>
      </c>
      <c r="H717">
        <f>IF(B717="","",IFERROR(VLOOKUP(B717,lst_TA_binary_map_table,2,FALSE),"INVALID"))</f>
        <v/>
      </c>
      <c r="I717">
        <f>IF(C717="","",IFERROR(VLOOKUP(C717,lst_TA_binary_map_table,2,FALSE),"INVALID"))</f>
        <v/>
      </c>
      <c r="J717">
        <f>IF(F717=1,IF(H717=I717,1,0),"")</f>
        <v/>
      </c>
      <c r="K717">
        <f>IF(G717=0,1,"")</f>
        <v/>
      </c>
      <c r="L717">
        <f>IF(K717=1,COUNTIF($K$2:K717,1),"")</f>
        <v/>
      </c>
      <c r="N717" t="n">
        <v>716</v>
      </c>
      <c r="O717">
        <f>IFERROR(MATCH(N717,$L$2:$L$5001,0),"")</f>
        <v/>
      </c>
      <c r="P717">
        <f>IF(O717="","",INDEX($A$2:$A$5001,O717))</f>
        <v/>
      </c>
      <c r="Q717">
        <f>IF(O717="","",INDEX($B$2:$B$5001,O717))</f>
        <v/>
      </c>
      <c r="R717">
        <f>IF(O717="","",INDEX($C$2:$C$5001,O717))</f>
        <v/>
      </c>
      <c r="S717">
        <f>IF(O717="","",INDEX($D$2:$D$5001,O717))</f>
        <v/>
      </c>
      <c r="T717">
        <f>IF(O717="","",INDEX($E$2:$E$5001,O717))</f>
        <v/>
      </c>
    </row>
    <row r="718">
      <c r="A718">
        <f>IF(screen_TA_reviewer_A!$A718="","",screen_TA_reviewer_A!$A718)</f>
        <v/>
      </c>
      <c r="B718">
        <f>IF(OR($A718="",screen_TA_reviewer_A!$C718=""),"",screen_TA_reviewer_A!$C718)</f>
        <v/>
      </c>
      <c r="C718">
        <f>IF(OR($A718="",screen_TA_reviewer_B!$C718=""),"",screen_TA_reviewer_B!$C718)</f>
        <v/>
      </c>
      <c r="D718">
        <f>IF(OR($A718="",screen_TA_reviewer_A!$D718=""),"",screen_TA_reviewer_A!$D718)</f>
        <v/>
      </c>
      <c r="E718">
        <f>IF(OR($A718="",screen_TA_reviewer_B!$D718=""),"",screen_TA_reviewer_B!$D718)</f>
        <v/>
      </c>
      <c r="F718">
        <f>IF(AND(B718&lt;&gt;"",C718&lt;&gt;""),1,"")</f>
        <v/>
      </c>
      <c r="G718">
        <f>IF(F718=1,IF(B718=C718,1,0),"")</f>
        <v/>
      </c>
      <c r="H718">
        <f>IF(B718="","",IFERROR(VLOOKUP(B718,lst_TA_binary_map_table,2,FALSE),"INVALID"))</f>
        <v/>
      </c>
      <c r="I718">
        <f>IF(C718="","",IFERROR(VLOOKUP(C718,lst_TA_binary_map_table,2,FALSE),"INVALID"))</f>
        <v/>
      </c>
      <c r="J718">
        <f>IF(F718=1,IF(H718=I718,1,0),"")</f>
        <v/>
      </c>
      <c r="K718">
        <f>IF(G718=0,1,"")</f>
        <v/>
      </c>
      <c r="L718">
        <f>IF(K718=1,COUNTIF($K$2:K718,1),"")</f>
        <v/>
      </c>
      <c r="N718" t="n">
        <v>717</v>
      </c>
      <c r="O718">
        <f>IFERROR(MATCH(N718,$L$2:$L$5001,0),"")</f>
        <v/>
      </c>
      <c r="P718">
        <f>IF(O718="","",INDEX($A$2:$A$5001,O718))</f>
        <v/>
      </c>
      <c r="Q718">
        <f>IF(O718="","",INDEX($B$2:$B$5001,O718))</f>
        <v/>
      </c>
      <c r="R718">
        <f>IF(O718="","",INDEX($C$2:$C$5001,O718))</f>
        <v/>
      </c>
      <c r="S718">
        <f>IF(O718="","",INDEX($D$2:$D$5001,O718))</f>
        <v/>
      </c>
      <c r="T718">
        <f>IF(O718="","",INDEX($E$2:$E$5001,O718))</f>
        <v/>
      </c>
    </row>
    <row r="719">
      <c r="A719">
        <f>IF(screen_TA_reviewer_A!$A719="","",screen_TA_reviewer_A!$A719)</f>
        <v/>
      </c>
      <c r="B719">
        <f>IF(OR($A719="",screen_TA_reviewer_A!$C719=""),"",screen_TA_reviewer_A!$C719)</f>
        <v/>
      </c>
      <c r="C719">
        <f>IF(OR($A719="",screen_TA_reviewer_B!$C719=""),"",screen_TA_reviewer_B!$C719)</f>
        <v/>
      </c>
      <c r="D719">
        <f>IF(OR($A719="",screen_TA_reviewer_A!$D719=""),"",screen_TA_reviewer_A!$D719)</f>
        <v/>
      </c>
      <c r="E719">
        <f>IF(OR($A719="",screen_TA_reviewer_B!$D719=""),"",screen_TA_reviewer_B!$D719)</f>
        <v/>
      </c>
      <c r="F719">
        <f>IF(AND(B719&lt;&gt;"",C719&lt;&gt;""),1,"")</f>
        <v/>
      </c>
      <c r="G719">
        <f>IF(F719=1,IF(B719=C719,1,0),"")</f>
        <v/>
      </c>
      <c r="H719">
        <f>IF(B719="","",IFERROR(VLOOKUP(B719,lst_TA_binary_map_table,2,FALSE),"INVALID"))</f>
        <v/>
      </c>
      <c r="I719">
        <f>IF(C719="","",IFERROR(VLOOKUP(C719,lst_TA_binary_map_table,2,FALSE),"INVALID"))</f>
        <v/>
      </c>
      <c r="J719">
        <f>IF(F719=1,IF(H719=I719,1,0),"")</f>
        <v/>
      </c>
      <c r="K719">
        <f>IF(G719=0,1,"")</f>
        <v/>
      </c>
      <c r="L719">
        <f>IF(K719=1,COUNTIF($K$2:K719,1),"")</f>
        <v/>
      </c>
      <c r="N719" t="n">
        <v>718</v>
      </c>
      <c r="O719">
        <f>IFERROR(MATCH(N719,$L$2:$L$5001,0),"")</f>
        <v/>
      </c>
      <c r="P719">
        <f>IF(O719="","",INDEX($A$2:$A$5001,O719))</f>
        <v/>
      </c>
      <c r="Q719">
        <f>IF(O719="","",INDEX($B$2:$B$5001,O719))</f>
        <v/>
      </c>
      <c r="R719">
        <f>IF(O719="","",INDEX($C$2:$C$5001,O719))</f>
        <v/>
      </c>
      <c r="S719">
        <f>IF(O719="","",INDEX($D$2:$D$5001,O719))</f>
        <v/>
      </c>
      <c r="T719">
        <f>IF(O719="","",INDEX($E$2:$E$5001,O719))</f>
        <v/>
      </c>
    </row>
    <row r="720">
      <c r="A720">
        <f>IF(screen_TA_reviewer_A!$A720="","",screen_TA_reviewer_A!$A720)</f>
        <v/>
      </c>
      <c r="B720">
        <f>IF(OR($A720="",screen_TA_reviewer_A!$C720=""),"",screen_TA_reviewer_A!$C720)</f>
        <v/>
      </c>
      <c r="C720">
        <f>IF(OR($A720="",screen_TA_reviewer_B!$C720=""),"",screen_TA_reviewer_B!$C720)</f>
        <v/>
      </c>
      <c r="D720">
        <f>IF(OR($A720="",screen_TA_reviewer_A!$D720=""),"",screen_TA_reviewer_A!$D720)</f>
        <v/>
      </c>
      <c r="E720">
        <f>IF(OR($A720="",screen_TA_reviewer_B!$D720=""),"",screen_TA_reviewer_B!$D720)</f>
        <v/>
      </c>
      <c r="F720">
        <f>IF(AND(B720&lt;&gt;"",C720&lt;&gt;""),1,"")</f>
        <v/>
      </c>
      <c r="G720">
        <f>IF(F720=1,IF(B720=C720,1,0),"")</f>
        <v/>
      </c>
      <c r="H720">
        <f>IF(B720="","",IFERROR(VLOOKUP(B720,lst_TA_binary_map_table,2,FALSE),"INVALID"))</f>
        <v/>
      </c>
      <c r="I720">
        <f>IF(C720="","",IFERROR(VLOOKUP(C720,lst_TA_binary_map_table,2,FALSE),"INVALID"))</f>
        <v/>
      </c>
      <c r="J720">
        <f>IF(F720=1,IF(H720=I720,1,0),"")</f>
        <v/>
      </c>
      <c r="K720">
        <f>IF(G720=0,1,"")</f>
        <v/>
      </c>
      <c r="L720">
        <f>IF(K720=1,COUNTIF($K$2:K720,1),"")</f>
        <v/>
      </c>
      <c r="N720" t="n">
        <v>719</v>
      </c>
      <c r="O720">
        <f>IFERROR(MATCH(N720,$L$2:$L$5001,0),"")</f>
        <v/>
      </c>
      <c r="P720">
        <f>IF(O720="","",INDEX($A$2:$A$5001,O720))</f>
        <v/>
      </c>
      <c r="Q720">
        <f>IF(O720="","",INDEX($B$2:$B$5001,O720))</f>
        <v/>
      </c>
      <c r="R720">
        <f>IF(O720="","",INDEX($C$2:$C$5001,O720))</f>
        <v/>
      </c>
      <c r="S720">
        <f>IF(O720="","",INDEX($D$2:$D$5001,O720))</f>
        <v/>
      </c>
      <c r="T720">
        <f>IF(O720="","",INDEX($E$2:$E$5001,O720))</f>
        <v/>
      </c>
    </row>
    <row r="721">
      <c r="A721">
        <f>IF(screen_TA_reviewer_A!$A721="","",screen_TA_reviewer_A!$A721)</f>
        <v/>
      </c>
      <c r="B721">
        <f>IF(OR($A721="",screen_TA_reviewer_A!$C721=""),"",screen_TA_reviewer_A!$C721)</f>
        <v/>
      </c>
      <c r="C721">
        <f>IF(OR($A721="",screen_TA_reviewer_B!$C721=""),"",screen_TA_reviewer_B!$C721)</f>
        <v/>
      </c>
      <c r="D721">
        <f>IF(OR($A721="",screen_TA_reviewer_A!$D721=""),"",screen_TA_reviewer_A!$D721)</f>
        <v/>
      </c>
      <c r="E721">
        <f>IF(OR($A721="",screen_TA_reviewer_B!$D721=""),"",screen_TA_reviewer_B!$D721)</f>
        <v/>
      </c>
      <c r="F721">
        <f>IF(AND(B721&lt;&gt;"",C721&lt;&gt;""),1,"")</f>
        <v/>
      </c>
      <c r="G721">
        <f>IF(F721=1,IF(B721=C721,1,0),"")</f>
        <v/>
      </c>
      <c r="H721">
        <f>IF(B721="","",IFERROR(VLOOKUP(B721,lst_TA_binary_map_table,2,FALSE),"INVALID"))</f>
        <v/>
      </c>
      <c r="I721">
        <f>IF(C721="","",IFERROR(VLOOKUP(C721,lst_TA_binary_map_table,2,FALSE),"INVALID"))</f>
        <v/>
      </c>
      <c r="J721">
        <f>IF(F721=1,IF(H721=I721,1,0),"")</f>
        <v/>
      </c>
      <c r="K721">
        <f>IF(G721=0,1,"")</f>
        <v/>
      </c>
      <c r="L721">
        <f>IF(K721=1,COUNTIF($K$2:K721,1),"")</f>
        <v/>
      </c>
      <c r="N721" t="n">
        <v>720</v>
      </c>
      <c r="O721">
        <f>IFERROR(MATCH(N721,$L$2:$L$5001,0),"")</f>
        <v/>
      </c>
      <c r="P721">
        <f>IF(O721="","",INDEX($A$2:$A$5001,O721))</f>
        <v/>
      </c>
      <c r="Q721">
        <f>IF(O721="","",INDEX($B$2:$B$5001,O721))</f>
        <v/>
      </c>
      <c r="R721">
        <f>IF(O721="","",INDEX($C$2:$C$5001,O721))</f>
        <v/>
      </c>
      <c r="S721">
        <f>IF(O721="","",INDEX($D$2:$D$5001,O721))</f>
        <v/>
      </c>
      <c r="T721">
        <f>IF(O721="","",INDEX($E$2:$E$5001,O721))</f>
        <v/>
      </c>
    </row>
    <row r="722">
      <c r="A722">
        <f>IF(screen_TA_reviewer_A!$A722="","",screen_TA_reviewer_A!$A722)</f>
        <v/>
      </c>
      <c r="B722">
        <f>IF(OR($A722="",screen_TA_reviewer_A!$C722=""),"",screen_TA_reviewer_A!$C722)</f>
        <v/>
      </c>
      <c r="C722">
        <f>IF(OR($A722="",screen_TA_reviewer_B!$C722=""),"",screen_TA_reviewer_B!$C722)</f>
        <v/>
      </c>
      <c r="D722">
        <f>IF(OR($A722="",screen_TA_reviewer_A!$D722=""),"",screen_TA_reviewer_A!$D722)</f>
        <v/>
      </c>
      <c r="E722">
        <f>IF(OR($A722="",screen_TA_reviewer_B!$D722=""),"",screen_TA_reviewer_B!$D722)</f>
        <v/>
      </c>
      <c r="F722">
        <f>IF(AND(B722&lt;&gt;"",C722&lt;&gt;""),1,"")</f>
        <v/>
      </c>
      <c r="G722">
        <f>IF(F722=1,IF(B722=C722,1,0),"")</f>
        <v/>
      </c>
      <c r="H722">
        <f>IF(B722="","",IFERROR(VLOOKUP(B722,lst_TA_binary_map_table,2,FALSE),"INVALID"))</f>
        <v/>
      </c>
      <c r="I722">
        <f>IF(C722="","",IFERROR(VLOOKUP(C722,lst_TA_binary_map_table,2,FALSE),"INVALID"))</f>
        <v/>
      </c>
      <c r="J722">
        <f>IF(F722=1,IF(H722=I722,1,0),"")</f>
        <v/>
      </c>
      <c r="K722">
        <f>IF(G722=0,1,"")</f>
        <v/>
      </c>
      <c r="L722">
        <f>IF(K722=1,COUNTIF($K$2:K722,1),"")</f>
        <v/>
      </c>
      <c r="N722" t="n">
        <v>721</v>
      </c>
      <c r="O722">
        <f>IFERROR(MATCH(N722,$L$2:$L$5001,0),"")</f>
        <v/>
      </c>
      <c r="P722">
        <f>IF(O722="","",INDEX($A$2:$A$5001,O722))</f>
        <v/>
      </c>
      <c r="Q722">
        <f>IF(O722="","",INDEX($B$2:$B$5001,O722))</f>
        <v/>
      </c>
      <c r="R722">
        <f>IF(O722="","",INDEX($C$2:$C$5001,O722))</f>
        <v/>
      </c>
      <c r="S722">
        <f>IF(O722="","",INDEX($D$2:$D$5001,O722))</f>
        <v/>
      </c>
      <c r="T722">
        <f>IF(O722="","",INDEX($E$2:$E$5001,O722))</f>
        <v/>
      </c>
    </row>
    <row r="723">
      <c r="A723">
        <f>IF(screen_TA_reviewer_A!$A723="","",screen_TA_reviewer_A!$A723)</f>
        <v/>
      </c>
      <c r="B723">
        <f>IF(OR($A723="",screen_TA_reviewer_A!$C723=""),"",screen_TA_reviewer_A!$C723)</f>
        <v/>
      </c>
      <c r="C723">
        <f>IF(OR($A723="",screen_TA_reviewer_B!$C723=""),"",screen_TA_reviewer_B!$C723)</f>
        <v/>
      </c>
      <c r="D723">
        <f>IF(OR($A723="",screen_TA_reviewer_A!$D723=""),"",screen_TA_reviewer_A!$D723)</f>
        <v/>
      </c>
      <c r="E723">
        <f>IF(OR($A723="",screen_TA_reviewer_B!$D723=""),"",screen_TA_reviewer_B!$D723)</f>
        <v/>
      </c>
      <c r="F723">
        <f>IF(AND(B723&lt;&gt;"",C723&lt;&gt;""),1,"")</f>
        <v/>
      </c>
      <c r="G723">
        <f>IF(F723=1,IF(B723=C723,1,0),"")</f>
        <v/>
      </c>
      <c r="H723">
        <f>IF(B723="","",IFERROR(VLOOKUP(B723,lst_TA_binary_map_table,2,FALSE),"INVALID"))</f>
        <v/>
      </c>
      <c r="I723">
        <f>IF(C723="","",IFERROR(VLOOKUP(C723,lst_TA_binary_map_table,2,FALSE),"INVALID"))</f>
        <v/>
      </c>
      <c r="J723">
        <f>IF(F723=1,IF(H723=I723,1,0),"")</f>
        <v/>
      </c>
      <c r="K723">
        <f>IF(G723=0,1,"")</f>
        <v/>
      </c>
      <c r="L723">
        <f>IF(K723=1,COUNTIF($K$2:K723,1),"")</f>
        <v/>
      </c>
      <c r="N723" t="n">
        <v>722</v>
      </c>
      <c r="O723">
        <f>IFERROR(MATCH(N723,$L$2:$L$5001,0),"")</f>
        <v/>
      </c>
      <c r="P723">
        <f>IF(O723="","",INDEX($A$2:$A$5001,O723))</f>
        <v/>
      </c>
      <c r="Q723">
        <f>IF(O723="","",INDEX($B$2:$B$5001,O723))</f>
        <v/>
      </c>
      <c r="R723">
        <f>IF(O723="","",INDEX($C$2:$C$5001,O723))</f>
        <v/>
      </c>
      <c r="S723">
        <f>IF(O723="","",INDEX($D$2:$D$5001,O723))</f>
        <v/>
      </c>
      <c r="T723">
        <f>IF(O723="","",INDEX($E$2:$E$5001,O723))</f>
        <v/>
      </c>
    </row>
    <row r="724">
      <c r="A724">
        <f>IF(screen_TA_reviewer_A!$A724="","",screen_TA_reviewer_A!$A724)</f>
        <v/>
      </c>
      <c r="B724">
        <f>IF(OR($A724="",screen_TA_reviewer_A!$C724=""),"",screen_TA_reviewer_A!$C724)</f>
        <v/>
      </c>
      <c r="C724">
        <f>IF(OR($A724="",screen_TA_reviewer_B!$C724=""),"",screen_TA_reviewer_B!$C724)</f>
        <v/>
      </c>
      <c r="D724">
        <f>IF(OR($A724="",screen_TA_reviewer_A!$D724=""),"",screen_TA_reviewer_A!$D724)</f>
        <v/>
      </c>
      <c r="E724">
        <f>IF(OR($A724="",screen_TA_reviewer_B!$D724=""),"",screen_TA_reviewer_B!$D724)</f>
        <v/>
      </c>
      <c r="F724">
        <f>IF(AND(B724&lt;&gt;"",C724&lt;&gt;""),1,"")</f>
        <v/>
      </c>
      <c r="G724">
        <f>IF(F724=1,IF(B724=C724,1,0),"")</f>
        <v/>
      </c>
      <c r="H724">
        <f>IF(B724="","",IFERROR(VLOOKUP(B724,lst_TA_binary_map_table,2,FALSE),"INVALID"))</f>
        <v/>
      </c>
      <c r="I724">
        <f>IF(C724="","",IFERROR(VLOOKUP(C724,lst_TA_binary_map_table,2,FALSE),"INVALID"))</f>
        <v/>
      </c>
      <c r="J724">
        <f>IF(F724=1,IF(H724=I724,1,0),"")</f>
        <v/>
      </c>
      <c r="K724">
        <f>IF(G724=0,1,"")</f>
        <v/>
      </c>
      <c r="L724">
        <f>IF(K724=1,COUNTIF($K$2:K724,1),"")</f>
        <v/>
      </c>
      <c r="N724" t="n">
        <v>723</v>
      </c>
      <c r="O724">
        <f>IFERROR(MATCH(N724,$L$2:$L$5001,0),"")</f>
        <v/>
      </c>
      <c r="P724">
        <f>IF(O724="","",INDEX($A$2:$A$5001,O724))</f>
        <v/>
      </c>
      <c r="Q724">
        <f>IF(O724="","",INDEX($B$2:$B$5001,O724))</f>
        <v/>
      </c>
      <c r="R724">
        <f>IF(O724="","",INDEX($C$2:$C$5001,O724))</f>
        <v/>
      </c>
      <c r="S724">
        <f>IF(O724="","",INDEX($D$2:$D$5001,O724))</f>
        <v/>
      </c>
      <c r="T724">
        <f>IF(O724="","",INDEX($E$2:$E$5001,O724))</f>
        <v/>
      </c>
    </row>
    <row r="725">
      <c r="A725">
        <f>IF(screen_TA_reviewer_A!$A725="","",screen_TA_reviewer_A!$A725)</f>
        <v/>
      </c>
      <c r="B725">
        <f>IF(OR($A725="",screen_TA_reviewer_A!$C725=""),"",screen_TA_reviewer_A!$C725)</f>
        <v/>
      </c>
      <c r="C725">
        <f>IF(OR($A725="",screen_TA_reviewer_B!$C725=""),"",screen_TA_reviewer_B!$C725)</f>
        <v/>
      </c>
      <c r="D725">
        <f>IF(OR($A725="",screen_TA_reviewer_A!$D725=""),"",screen_TA_reviewer_A!$D725)</f>
        <v/>
      </c>
      <c r="E725">
        <f>IF(OR($A725="",screen_TA_reviewer_B!$D725=""),"",screen_TA_reviewer_B!$D725)</f>
        <v/>
      </c>
      <c r="F725">
        <f>IF(AND(B725&lt;&gt;"",C725&lt;&gt;""),1,"")</f>
        <v/>
      </c>
      <c r="G725">
        <f>IF(F725=1,IF(B725=C725,1,0),"")</f>
        <v/>
      </c>
      <c r="H725">
        <f>IF(B725="","",IFERROR(VLOOKUP(B725,lst_TA_binary_map_table,2,FALSE),"INVALID"))</f>
        <v/>
      </c>
      <c r="I725">
        <f>IF(C725="","",IFERROR(VLOOKUP(C725,lst_TA_binary_map_table,2,FALSE),"INVALID"))</f>
        <v/>
      </c>
      <c r="J725">
        <f>IF(F725=1,IF(H725=I725,1,0),"")</f>
        <v/>
      </c>
      <c r="K725">
        <f>IF(G725=0,1,"")</f>
        <v/>
      </c>
      <c r="L725">
        <f>IF(K725=1,COUNTIF($K$2:K725,1),"")</f>
        <v/>
      </c>
      <c r="N725" t="n">
        <v>724</v>
      </c>
      <c r="O725">
        <f>IFERROR(MATCH(N725,$L$2:$L$5001,0),"")</f>
        <v/>
      </c>
      <c r="P725">
        <f>IF(O725="","",INDEX($A$2:$A$5001,O725))</f>
        <v/>
      </c>
      <c r="Q725">
        <f>IF(O725="","",INDEX($B$2:$B$5001,O725))</f>
        <v/>
      </c>
      <c r="R725">
        <f>IF(O725="","",INDEX($C$2:$C$5001,O725))</f>
        <v/>
      </c>
      <c r="S725">
        <f>IF(O725="","",INDEX($D$2:$D$5001,O725))</f>
        <v/>
      </c>
      <c r="T725">
        <f>IF(O725="","",INDEX($E$2:$E$5001,O725))</f>
        <v/>
      </c>
    </row>
    <row r="726">
      <c r="A726">
        <f>IF(screen_TA_reviewer_A!$A726="","",screen_TA_reviewer_A!$A726)</f>
        <v/>
      </c>
      <c r="B726">
        <f>IF(OR($A726="",screen_TA_reviewer_A!$C726=""),"",screen_TA_reviewer_A!$C726)</f>
        <v/>
      </c>
      <c r="C726">
        <f>IF(OR($A726="",screen_TA_reviewer_B!$C726=""),"",screen_TA_reviewer_B!$C726)</f>
        <v/>
      </c>
      <c r="D726">
        <f>IF(OR($A726="",screen_TA_reviewer_A!$D726=""),"",screen_TA_reviewer_A!$D726)</f>
        <v/>
      </c>
      <c r="E726">
        <f>IF(OR($A726="",screen_TA_reviewer_B!$D726=""),"",screen_TA_reviewer_B!$D726)</f>
        <v/>
      </c>
      <c r="F726">
        <f>IF(AND(B726&lt;&gt;"",C726&lt;&gt;""),1,"")</f>
        <v/>
      </c>
      <c r="G726">
        <f>IF(F726=1,IF(B726=C726,1,0),"")</f>
        <v/>
      </c>
      <c r="H726">
        <f>IF(B726="","",IFERROR(VLOOKUP(B726,lst_TA_binary_map_table,2,FALSE),"INVALID"))</f>
        <v/>
      </c>
      <c r="I726">
        <f>IF(C726="","",IFERROR(VLOOKUP(C726,lst_TA_binary_map_table,2,FALSE),"INVALID"))</f>
        <v/>
      </c>
      <c r="J726">
        <f>IF(F726=1,IF(H726=I726,1,0),"")</f>
        <v/>
      </c>
      <c r="K726">
        <f>IF(G726=0,1,"")</f>
        <v/>
      </c>
      <c r="L726">
        <f>IF(K726=1,COUNTIF($K$2:K726,1),"")</f>
        <v/>
      </c>
      <c r="N726" t="n">
        <v>725</v>
      </c>
      <c r="O726">
        <f>IFERROR(MATCH(N726,$L$2:$L$5001,0),"")</f>
        <v/>
      </c>
      <c r="P726">
        <f>IF(O726="","",INDEX($A$2:$A$5001,O726))</f>
        <v/>
      </c>
      <c r="Q726">
        <f>IF(O726="","",INDEX($B$2:$B$5001,O726))</f>
        <v/>
      </c>
      <c r="R726">
        <f>IF(O726="","",INDEX($C$2:$C$5001,O726))</f>
        <v/>
      </c>
      <c r="S726">
        <f>IF(O726="","",INDEX($D$2:$D$5001,O726))</f>
        <v/>
      </c>
      <c r="T726">
        <f>IF(O726="","",INDEX($E$2:$E$5001,O726))</f>
        <v/>
      </c>
    </row>
    <row r="727">
      <c r="A727">
        <f>IF(screen_TA_reviewer_A!$A727="","",screen_TA_reviewer_A!$A727)</f>
        <v/>
      </c>
      <c r="B727">
        <f>IF(OR($A727="",screen_TA_reviewer_A!$C727=""),"",screen_TA_reviewer_A!$C727)</f>
        <v/>
      </c>
      <c r="C727">
        <f>IF(OR($A727="",screen_TA_reviewer_B!$C727=""),"",screen_TA_reviewer_B!$C727)</f>
        <v/>
      </c>
      <c r="D727">
        <f>IF(OR($A727="",screen_TA_reviewer_A!$D727=""),"",screen_TA_reviewer_A!$D727)</f>
        <v/>
      </c>
      <c r="E727">
        <f>IF(OR($A727="",screen_TA_reviewer_B!$D727=""),"",screen_TA_reviewer_B!$D727)</f>
        <v/>
      </c>
      <c r="F727">
        <f>IF(AND(B727&lt;&gt;"",C727&lt;&gt;""),1,"")</f>
        <v/>
      </c>
      <c r="G727">
        <f>IF(F727=1,IF(B727=C727,1,0),"")</f>
        <v/>
      </c>
      <c r="H727">
        <f>IF(B727="","",IFERROR(VLOOKUP(B727,lst_TA_binary_map_table,2,FALSE),"INVALID"))</f>
        <v/>
      </c>
      <c r="I727">
        <f>IF(C727="","",IFERROR(VLOOKUP(C727,lst_TA_binary_map_table,2,FALSE),"INVALID"))</f>
        <v/>
      </c>
      <c r="J727">
        <f>IF(F727=1,IF(H727=I727,1,0),"")</f>
        <v/>
      </c>
      <c r="K727">
        <f>IF(G727=0,1,"")</f>
        <v/>
      </c>
      <c r="L727">
        <f>IF(K727=1,COUNTIF($K$2:K727,1),"")</f>
        <v/>
      </c>
      <c r="N727" t="n">
        <v>726</v>
      </c>
      <c r="O727">
        <f>IFERROR(MATCH(N727,$L$2:$L$5001,0),"")</f>
        <v/>
      </c>
      <c r="P727">
        <f>IF(O727="","",INDEX($A$2:$A$5001,O727))</f>
        <v/>
      </c>
      <c r="Q727">
        <f>IF(O727="","",INDEX($B$2:$B$5001,O727))</f>
        <v/>
      </c>
      <c r="R727">
        <f>IF(O727="","",INDEX($C$2:$C$5001,O727))</f>
        <v/>
      </c>
      <c r="S727">
        <f>IF(O727="","",INDEX($D$2:$D$5001,O727))</f>
        <v/>
      </c>
      <c r="T727">
        <f>IF(O727="","",INDEX($E$2:$E$5001,O727))</f>
        <v/>
      </c>
    </row>
    <row r="728">
      <c r="A728">
        <f>IF(screen_TA_reviewer_A!$A728="","",screen_TA_reviewer_A!$A728)</f>
        <v/>
      </c>
      <c r="B728">
        <f>IF(OR($A728="",screen_TA_reviewer_A!$C728=""),"",screen_TA_reviewer_A!$C728)</f>
        <v/>
      </c>
      <c r="C728">
        <f>IF(OR($A728="",screen_TA_reviewer_B!$C728=""),"",screen_TA_reviewer_B!$C728)</f>
        <v/>
      </c>
      <c r="D728">
        <f>IF(OR($A728="",screen_TA_reviewer_A!$D728=""),"",screen_TA_reviewer_A!$D728)</f>
        <v/>
      </c>
      <c r="E728">
        <f>IF(OR($A728="",screen_TA_reviewer_B!$D728=""),"",screen_TA_reviewer_B!$D728)</f>
        <v/>
      </c>
      <c r="F728">
        <f>IF(AND(B728&lt;&gt;"",C728&lt;&gt;""),1,"")</f>
        <v/>
      </c>
      <c r="G728">
        <f>IF(F728=1,IF(B728=C728,1,0),"")</f>
        <v/>
      </c>
      <c r="H728">
        <f>IF(B728="","",IFERROR(VLOOKUP(B728,lst_TA_binary_map_table,2,FALSE),"INVALID"))</f>
        <v/>
      </c>
      <c r="I728">
        <f>IF(C728="","",IFERROR(VLOOKUP(C728,lst_TA_binary_map_table,2,FALSE),"INVALID"))</f>
        <v/>
      </c>
      <c r="J728">
        <f>IF(F728=1,IF(H728=I728,1,0),"")</f>
        <v/>
      </c>
      <c r="K728">
        <f>IF(G728=0,1,"")</f>
        <v/>
      </c>
      <c r="L728">
        <f>IF(K728=1,COUNTIF($K$2:K728,1),"")</f>
        <v/>
      </c>
      <c r="N728" t="n">
        <v>727</v>
      </c>
      <c r="O728">
        <f>IFERROR(MATCH(N728,$L$2:$L$5001,0),"")</f>
        <v/>
      </c>
      <c r="P728">
        <f>IF(O728="","",INDEX($A$2:$A$5001,O728))</f>
        <v/>
      </c>
      <c r="Q728">
        <f>IF(O728="","",INDEX($B$2:$B$5001,O728))</f>
        <v/>
      </c>
      <c r="R728">
        <f>IF(O728="","",INDEX($C$2:$C$5001,O728))</f>
        <v/>
      </c>
      <c r="S728">
        <f>IF(O728="","",INDEX($D$2:$D$5001,O728))</f>
        <v/>
      </c>
      <c r="T728">
        <f>IF(O728="","",INDEX($E$2:$E$5001,O728))</f>
        <v/>
      </c>
    </row>
    <row r="729">
      <c r="A729">
        <f>IF(screen_TA_reviewer_A!$A729="","",screen_TA_reviewer_A!$A729)</f>
        <v/>
      </c>
      <c r="B729">
        <f>IF(OR($A729="",screen_TA_reviewer_A!$C729=""),"",screen_TA_reviewer_A!$C729)</f>
        <v/>
      </c>
      <c r="C729">
        <f>IF(OR($A729="",screen_TA_reviewer_B!$C729=""),"",screen_TA_reviewer_B!$C729)</f>
        <v/>
      </c>
      <c r="D729">
        <f>IF(OR($A729="",screen_TA_reviewer_A!$D729=""),"",screen_TA_reviewer_A!$D729)</f>
        <v/>
      </c>
      <c r="E729">
        <f>IF(OR($A729="",screen_TA_reviewer_B!$D729=""),"",screen_TA_reviewer_B!$D729)</f>
        <v/>
      </c>
      <c r="F729">
        <f>IF(AND(B729&lt;&gt;"",C729&lt;&gt;""),1,"")</f>
        <v/>
      </c>
      <c r="G729">
        <f>IF(F729=1,IF(B729=C729,1,0),"")</f>
        <v/>
      </c>
      <c r="H729">
        <f>IF(B729="","",IFERROR(VLOOKUP(B729,lst_TA_binary_map_table,2,FALSE),"INVALID"))</f>
        <v/>
      </c>
      <c r="I729">
        <f>IF(C729="","",IFERROR(VLOOKUP(C729,lst_TA_binary_map_table,2,FALSE),"INVALID"))</f>
        <v/>
      </c>
      <c r="J729">
        <f>IF(F729=1,IF(H729=I729,1,0),"")</f>
        <v/>
      </c>
      <c r="K729">
        <f>IF(G729=0,1,"")</f>
        <v/>
      </c>
      <c r="L729">
        <f>IF(K729=1,COUNTIF($K$2:K729,1),"")</f>
        <v/>
      </c>
      <c r="N729" t="n">
        <v>728</v>
      </c>
      <c r="O729">
        <f>IFERROR(MATCH(N729,$L$2:$L$5001,0),"")</f>
        <v/>
      </c>
      <c r="P729">
        <f>IF(O729="","",INDEX($A$2:$A$5001,O729))</f>
        <v/>
      </c>
      <c r="Q729">
        <f>IF(O729="","",INDEX($B$2:$B$5001,O729))</f>
        <v/>
      </c>
      <c r="R729">
        <f>IF(O729="","",INDEX($C$2:$C$5001,O729))</f>
        <v/>
      </c>
      <c r="S729">
        <f>IF(O729="","",INDEX($D$2:$D$5001,O729))</f>
        <v/>
      </c>
      <c r="T729">
        <f>IF(O729="","",INDEX($E$2:$E$5001,O729))</f>
        <v/>
      </c>
    </row>
    <row r="730">
      <c r="A730">
        <f>IF(screen_TA_reviewer_A!$A730="","",screen_TA_reviewer_A!$A730)</f>
        <v/>
      </c>
      <c r="B730">
        <f>IF(OR($A730="",screen_TA_reviewer_A!$C730=""),"",screen_TA_reviewer_A!$C730)</f>
        <v/>
      </c>
      <c r="C730">
        <f>IF(OR($A730="",screen_TA_reviewer_B!$C730=""),"",screen_TA_reviewer_B!$C730)</f>
        <v/>
      </c>
      <c r="D730">
        <f>IF(OR($A730="",screen_TA_reviewer_A!$D730=""),"",screen_TA_reviewer_A!$D730)</f>
        <v/>
      </c>
      <c r="E730">
        <f>IF(OR($A730="",screen_TA_reviewer_B!$D730=""),"",screen_TA_reviewer_B!$D730)</f>
        <v/>
      </c>
      <c r="F730">
        <f>IF(AND(B730&lt;&gt;"",C730&lt;&gt;""),1,"")</f>
        <v/>
      </c>
      <c r="G730">
        <f>IF(F730=1,IF(B730=C730,1,0),"")</f>
        <v/>
      </c>
      <c r="H730">
        <f>IF(B730="","",IFERROR(VLOOKUP(B730,lst_TA_binary_map_table,2,FALSE),"INVALID"))</f>
        <v/>
      </c>
      <c r="I730">
        <f>IF(C730="","",IFERROR(VLOOKUP(C730,lst_TA_binary_map_table,2,FALSE),"INVALID"))</f>
        <v/>
      </c>
      <c r="J730">
        <f>IF(F730=1,IF(H730=I730,1,0),"")</f>
        <v/>
      </c>
      <c r="K730">
        <f>IF(G730=0,1,"")</f>
        <v/>
      </c>
      <c r="L730">
        <f>IF(K730=1,COUNTIF($K$2:K730,1),"")</f>
        <v/>
      </c>
      <c r="N730" t="n">
        <v>729</v>
      </c>
      <c r="O730">
        <f>IFERROR(MATCH(N730,$L$2:$L$5001,0),"")</f>
        <v/>
      </c>
      <c r="P730">
        <f>IF(O730="","",INDEX($A$2:$A$5001,O730))</f>
        <v/>
      </c>
      <c r="Q730">
        <f>IF(O730="","",INDEX($B$2:$B$5001,O730))</f>
        <v/>
      </c>
      <c r="R730">
        <f>IF(O730="","",INDEX($C$2:$C$5001,O730))</f>
        <v/>
      </c>
      <c r="S730">
        <f>IF(O730="","",INDEX($D$2:$D$5001,O730))</f>
        <v/>
      </c>
      <c r="T730">
        <f>IF(O730="","",INDEX($E$2:$E$5001,O730))</f>
        <v/>
      </c>
    </row>
    <row r="731">
      <c r="A731">
        <f>IF(screen_TA_reviewer_A!$A731="","",screen_TA_reviewer_A!$A731)</f>
        <v/>
      </c>
      <c r="B731">
        <f>IF(OR($A731="",screen_TA_reviewer_A!$C731=""),"",screen_TA_reviewer_A!$C731)</f>
        <v/>
      </c>
      <c r="C731">
        <f>IF(OR($A731="",screen_TA_reviewer_B!$C731=""),"",screen_TA_reviewer_B!$C731)</f>
        <v/>
      </c>
      <c r="D731">
        <f>IF(OR($A731="",screen_TA_reviewer_A!$D731=""),"",screen_TA_reviewer_A!$D731)</f>
        <v/>
      </c>
      <c r="E731">
        <f>IF(OR($A731="",screen_TA_reviewer_B!$D731=""),"",screen_TA_reviewer_B!$D731)</f>
        <v/>
      </c>
      <c r="F731">
        <f>IF(AND(B731&lt;&gt;"",C731&lt;&gt;""),1,"")</f>
        <v/>
      </c>
      <c r="G731">
        <f>IF(F731=1,IF(B731=C731,1,0),"")</f>
        <v/>
      </c>
      <c r="H731">
        <f>IF(B731="","",IFERROR(VLOOKUP(B731,lst_TA_binary_map_table,2,FALSE),"INVALID"))</f>
        <v/>
      </c>
      <c r="I731">
        <f>IF(C731="","",IFERROR(VLOOKUP(C731,lst_TA_binary_map_table,2,FALSE),"INVALID"))</f>
        <v/>
      </c>
      <c r="J731">
        <f>IF(F731=1,IF(H731=I731,1,0),"")</f>
        <v/>
      </c>
      <c r="K731">
        <f>IF(G731=0,1,"")</f>
        <v/>
      </c>
      <c r="L731">
        <f>IF(K731=1,COUNTIF($K$2:K731,1),"")</f>
        <v/>
      </c>
      <c r="N731" t="n">
        <v>730</v>
      </c>
      <c r="O731">
        <f>IFERROR(MATCH(N731,$L$2:$L$5001,0),"")</f>
        <v/>
      </c>
      <c r="P731">
        <f>IF(O731="","",INDEX($A$2:$A$5001,O731))</f>
        <v/>
      </c>
      <c r="Q731">
        <f>IF(O731="","",INDEX($B$2:$B$5001,O731))</f>
        <v/>
      </c>
      <c r="R731">
        <f>IF(O731="","",INDEX($C$2:$C$5001,O731))</f>
        <v/>
      </c>
      <c r="S731">
        <f>IF(O731="","",INDEX($D$2:$D$5001,O731))</f>
        <v/>
      </c>
      <c r="T731">
        <f>IF(O731="","",INDEX($E$2:$E$5001,O731))</f>
        <v/>
      </c>
    </row>
    <row r="732">
      <c r="A732">
        <f>IF(screen_TA_reviewer_A!$A732="","",screen_TA_reviewer_A!$A732)</f>
        <v/>
      </c>
      <c r="B732">
        <f>IF(OR($A732="",screen_TA_reviewer_A!$C732=""),"",screen_TA_reviewer_A!$C732)</f>
        <v/>
      </c>
      <c r="C732">
        <f>IF(OR($A732="",screen_TA_reviewer_B!$C732=""),"",screen_TA_reviewer_B!$C732)</f>
        <v/>
      </c>
      <c r="D732">
        <f>IF(OR($A732="",screen_TA_reviewer_A!$D732=""),"",screen_TA_reviewer_A!$D732)</f>
        <v/>
      </c>
      <c r="E732">
        <f>IF(OR($A732="",screen_TA_reviewer_B!$D732=""),"",screen_TA_reviewer_B!$D732)</f>
        <v/>
      </c>
      <c r="F732">
        <f>IF(AND(B732&lt;&gt;"",C732&lt;&gt;""),1,"")</f>
        <v/>
      </c>
      <c r="G732">
        <f>IF(F732=1,IF(B732=C732,1,0),"")</f>
        <v/>
      </c>
      <c r="H732">
        <f>IF(B732="","",IFERROR(VLOOKUP(B732,lst_TA_binary_map_table,2,FALSE),"INVALID"))</f>
        <v/>
      </c>
      <c r="I732">
        <f>IF(C732="","",IFERROR(VLOOKUP(C732,lst_TA_binary_map_table,2,FALSE),"INVALID"))</f>
        <v/>
      </c>
      <c r="J732">
        <f>IF(F732=1,IF(H732=I732,1,0),"")</f>
        <v/>
      </c>
      <c r="K732">
        <f>IF(G732=0,1,"")</f>
        <v/>
      </c>
      <c r="L732">
        <f>IF(K732=1,COUNTIF($K$2:K732,1),"")</f>
        <v/>
      </c>
      <c r="N732" t="n">
        <v>731</v>
      </c>
      <c r="O732">
        <f>IFERROR(MATCH(N732,$L$2:$L$5001,0),"")</f>
        <v/>
      </c>
      <c r="P732">
        <f>IF(O732="","",INDEX($A$2:$A$5001,O732))</f>
        <v/>
      </c>
      <c r="Q732">
        <f>IF(O732="","",INDEX($B$2:$B$5001,O732))</f>
        <v/>
      </c>
      <c r="R732">
        <f>IF(O732="","",INDEX($C$2:$C$5001,O732))</f>
        <v/>
      </c>
      <c r="S732">
        <f>IF(O732="","",INDEX($D$2:$D$5001,O732))</f>
        <v/>
      </c>
      <c r="T732">
        <f>IF(O732="","",INDEX($E$2:$E$5001,O732))</f>
        <v/>
      </c>
    </row>
    <row r="733">
      <c r="A733">
        <f>IF(screen_TA_reviewer_A!$A733="","",screen_TA_reviewer_A!$A733)</f>
        <v/>
      </c>
      <c r="B733">
        <f>IF(OR($A733="",screen_TA_reviewer_A!$C733=""),"",screen_TA_reviewer_A!$C733)</f>
        <v/>
      </c>
      <c r="C733">
        <f>IF(OR($A733="",screen_TA_reviewer_B!$C733=""),"",screen_TA_reviewer_B!$C733)</f>
        <v/>
      </c>
      <c r="D733">
        <f>IF(OR($A733="",screen_TA_reviewer_A!$D733=""),"",screen_TA_reviewer_A!$D733)</f>
        <v/>
      </c>
      <c r="E733">
        <f>IF(OR($A733="",screen_TA_reviewer_B!$D733=""),"",screen_TA_reviewer_B!$D733)</f>
        <v/>
      </c>
      <c r="F733">
        <f>IF(AND(B733&lt;&gt;"",C733&lt;&gt;""),1,"")</f>
        <v/>
      </c>
      <c r="G733">
        <f>IF(F733=1,IF(B733=C733,1,0),"")</f>
        <v/>
      </c>
      <c r="H733">
        <f>IF(B733="","",IFERROR(VLOOKUP(B733,lst_TA_binary_map_table,2,FALSE),"INVALID"))</f>
        <v/>
      </c>
      <c r="I733">
        <f>IF(C733="","",IFERROR(VLOOKUP(C733,lst_TA_binary_map_table,2,FALSE),"INVALID"))</f>
        <v/>
      </c>
      <c r="J733">
        <f>IF(F733=1,IF(H733=I733,1,0),"")</f>
        <v/>
      </c>
      <c r="K733">
        <f>IF(G733=0,1,"")</f>
        <v/>
      </c>
      <c r="L733">
        <f>IF(K733=1,COUNTIF($K$2:K733,1),"")</f>
        <v/>
      </c>
      <c r="N733" t="n">
        <v>732</v>
      </c>
      <c r="O733">
        <f>IFERROR(MATCH(N733,$L$2:$L$5001,0),"")</f>
        <v/>
      </c>
      <c r="P733">
        <f>IF(O733="","",INDEX($A$2:$A$5001,O733))</f>
        <v/>
      </c>
      <c r="Q733">
        <f>IF(O733="","",INDEX($B$2:$B$5001,O733))</f>
        <v/>
      </c>
      <c r="R733">
        <f>IF(O733="","",INDEX($C$2:$C$5001,O733))</f>
        <v/>
      </c>
      <c r="S733">
        <f>IF(O733="","",INDEX($D$2:$D$5001,O733))</f>
        <v/>
      </c>
      <c r="T733">
        <f>IF(O733="","",INDEX($E$2:$E$5001,O733))</f>
        <v/>
      </c>
    </row>
    <row r="734">
      <c r="A734">
        <f>IF(screen_TA_reviewer_A!$A734="","",screen_TA_reviewer_A!$A734)</f>
        <v/>
      </c>
      <c r="B734">
        <f>IF(OR($A734="",screen_TA_reviewer_A!$C734=""),"",screen_TA_reviewer_A!$C734)</f>
        <v/>
      </c>
      <c r="C734">
        <f>IF(OR($A734="",screen_TA_reviewer_B!$C734=""),"",screen_TA_reviewer_B!$C734)</f>
        <v/>
      </c>
      <c r="D734">
        <f>IF(OR($A734="",screen_TA_reviewer_A!$D734=""),"",screen_TA_reviewer_A!$D734)</f>
        <v/>
      </c>
      <c r="E734">
        <f>IF(OR($A734="",screen_TA_reviewer_B!$D734=""),"",screen_TA_reviewer_B!$D734)</f>
        <v/>
      </c>
      <c r="F734">
        <f>IF(AND(B734&lt;&gt;"",C734&lt;&gt;""),1,"")</f>
        <v/>
      </c>
      <c r="G734">
        <f>IF(F734=1,IF(B734=C734,1,0),"")</f>
        <v/>
      </c>
      <c r="H734">
        <f>IF(B734="","",IFERROR(VLOOKUP(B734,lst_TA_binary_map_table,2,FALSE),"INVALID"))</f>
        <v/>
      </c>
      <c r="I734">
        <f>IF(C734="","",IFERROR(VLOOKUP(C734,lst_TA_binary_map_table,2,FALSE),"INVALID"))</f>
        <v/>
      </c>
      <c r="J734">
        <f>IF(F734=1,IF(H734=I734,1,0),"")</f>
        <v/>
      </c>
      <c r="K734">
        <f>IF(G734=0,1,"")</f>
        <v/>
      </c>
      <c r="L734">
        <f>IF(K734=1,COUNTIF($K$2:K734,1),"")</f>
        <v/>
      </c>
      <c r="N734" t="n">
        <v>733</v>
      </c>
      <c r="O734">
        <f>IFERROR(MATCH(N734,$L$2:$L$5001,0),"")</f>
        <v/>
      </c>
      <c r="P734">
        <f>IF(O734="","",INDEX($A$2:$A$5001,O734))</f>
        <v/>
      </c>
      <c r="Q734">
        <f>IF(O734="","",INDEX($B$2:$B$5001,O734))</f>
        <v/>
      </c>
      <c r="R734">
        <f>IF(O734="","",INDEX($C$2:$C$5001,O734))</f>
        <v/>
      </c>
      <c r="S734">
        <f>IF(O734="","",INDEX($D$2:$D$5001,O734))</f>
        <v/>
      </c>
      <c r="T734">
        <f>IF(O734="","",INDEX($E$2:$E$5001,O734))</f>
        <v/>
      </c>
    </row>
    <row r="735">
      <c r="A735">
        <f>IF(screen_TA_reviewer_A!$A735="","",screen_TA_reviewer_A!$A735)</f>
        <v/>
      </c>
      <c r="B735">
        <f>IF(OR($A735="",screen_TA_reviewer_A!$C735=""),"",screen_TA_reviewer_A!$C735)</f>
        <v/>
      </c>
      <c r="C735">
        <f>IF(OR($A735="",screen_TA_reviewer_B!$C735=""),"",screen_TA_reviewer_B!$C735)</f>
        <v/>
      </c>
      <c r="D735">
        <f>IF(OR($A735="",screen_TA_reviewer_A!$D735=""),"",screen_TA_reviewer_A!$D735)</f>
        <v/>
      </c>
      <c r="E735">
        <f>IF(OR($A735="",screen_TA_reviewer_B!$D735=""),"",screen_TA_reviewer_B!$D735)</f>
        <v/>
      </c>
      <c r="F735">
        <f>IF(AND(B735&lt;&gt;"",C735&lt;&gt;""),1,"")</f>
        <v/>
      </c>
      <c r="G735">
        <f>IF(F735=1,IF(B735=C735,1,0),"")</f>
        <v/>
      </c>
      <c r="H735">
        <f>IF(B735="","",IFERROR(VLOOKUP(B735,lst_TA_binary_map_table,2,FALSE),"INVALID"))</f>
        <v/>
      </c>
      <c r="I735">
        <f>IF(C735="","",IFERROR(VLOOKUP(C735,lst_TA_binary_map_table,2,FALSE),"INVALID"))</f>
        <v/>
      </c>
      <c r="J735">
        <f>IF(F735=1,IF(H735=I735,1,0),"")</f>
        <v/>
      </c>
      <c r="K735">
        <f>IF(G735=0,1,"")</f>
        <v/>
      </c>
      <c r="L735">
        <f>IF(K735=1,COUNTIF($K$2:K735,1),"")</f>
        <v/>
      </c>
      <c r="N735" t="n">
        <v>734</v>
      </c>
      <c r="O735">
        <f>IFERROR(MATCH(N735,$L$2:$L$5001,0),"")</f>
        <v/>
      </c>
      <c r="P735">
        <f>IF(O735="","",INDEX($A$2:$A$5001,O735))</f>
        <v/>
      </c>
      <c r="Q735">
        <f>IF(O735="","",INDEX($B$2:$B$5001,O735))</f>
        <v/>
      </c>
      <c r="R735">
        <f>IF(O735="","",INDEX($C$2:$C$5001,O735))</f>
        <v/>
      </c>
      <c r="S735">
        <f>IF(O735="","",INDEX($D$2:$D$5001,O735))</f>
        <v/>
      </c>
      <c r="T735">
        <f>IF(O735="","",INDEX($E$2:$E$5001,O735))</f>
        <v/>
      </c>
    </row>
    <row r="736">
      <c r="A736">
        <f>IF(screen_TA_reviewer_A!$A736="","",screen_TA_reviewer_A!$A736)</f>
        <v/>
      </c>
      <c r="B736">
        <f>IF(OR($A736="",screen_TA_reviewer_A!$C736=""),"",screen_TA_reviewer_A!$C736)</f>
        <v/>
      </c>
      <c r="C736">
        <f>IF(OR($A736="",screen_TA_reviewer_B!$C736=""),"",screen_TA_reviewer_B!$C736)</f>
        <v/>
      </c>
      <c r="D736">
        <f>IF(OR($A736="",screen_TA_reviewer_A!$D736=""),"",screen_TA_reviewer_A!$D736)</f>
        <v/>
      </c>
      <c r="E736">
        <f>IF(OR($A736="",screen_TA_reviewer_B!$D736=""),"",screen_TA_reviewer_B!$D736)</f>
        <v/>
      </c>
      <c r="F736">
        <f>IF(AND(B736&lt;&gt;"",C736&lt;&gt;""),1,"")</f>
        <v/>
      </c>
      <c r="G736">
        <f>IF(F736=1,IF(B736=C736,1,0),"")</f>
        <v/>
      </c>
      <c r="H736">
        <f>IF(B736="","",IFERROR(VLOOKUP(B736,lst_TA_binary_map_table,2,FALSE),"INVALID"))</f>
        <v/>
      </c>
      <c r="I736">
        <f>IF(C736="","",IFERROR(VLOOKUP(C736,lst_TA_binary_map_table,2,FALSE),"INVALID"))</f>
        <v/>
      </c>
      <c r="J736">
        <f>IF(F736=1,IF(H736=I736,1,0),"")</f>
        <v/>
      </c>
      <c r="K736">
        <f>IF(G736=0,1,"")</f>
        <v/>
      </c>
      <c r="L736">
        <f>IF(K736=1,COUNTIF($K$2:K736,1),"")</f>
        <v/>
      </c>
      <c r="N736" t="n">
        <v>735</v>
      </c>
      <c r="O736">
        <f>IFERROR(MATCH(N736,$L$2:$L$5001,0),"")</f>
        <v/>
      </c>
      <c r="P736">
        <f>IF(O736="","",INDEX($A$2:$A$5001,O736))</f>
        <v/>
      </c>
      <c r="Q736">
        <f>IF(O736="","",INDEX($B$2:$B$5001,O736))</f>
        <v/>
      </c>
      <c r="R736">
        <f>IF(O736="","",INDEX($C$2:$C$5001,O736))</f>
        <v/>
      </c>
      <c r="S736">
        <f>IF(O736="","",INDEX($D$2:$D$5001,O736))</f>
        <v/>
      </c>
      <c r="T736">
        <f>IF(O736="","",INDEX($E$2:$E$5001,O736))</f>
        <v/>
      </c>
    </row>
    <row r="737">
      <c r="A737">
        <f>IF(screen_TA_reviewer_A!$A737="","",screen_TA_reviewer_A!$A737)</f>
        <v/>
      </c>
      <c r="B737">
        <f>IF(OR($A737="",screen_TA_reviewer_A!$C737=""),"",screen_TA_reviewer_A!$C737)</f>
        <v/>
      </c>
      <c r="C737">
        <f>IF(OR($A737="",screen_TA_reviewer_B!$C737=""),"",screen_TA_reviewer_B!$C737)</f>
        <v/>
      </c>
      <c r="D737">
        <f>IF(OR($A737="",screen_TA_reviewer_A!$D737=""),"",screen_TA_reviewer_A!$D737)</f>
        <v/>
      </c>
      <c r="E737">
        <f>IF(OR($A737="",screen_TA_reviewer_B!$D737=""),"",screen_TA_reviewer_B!$D737)</f>
        <v/>
      </c>
      <c r="F737">
        <f>IF(AND(B737&lt;&gt;"",C737&lt;&gt;""),1,"")</f>
        <v/>
      </c>
      <c r="G737">
        <f>IF(F737=1,IF(B737=C737,1,0),"")</f>
        <v/>
      </c>
      <c r="H737">
        <f>IF(B737="","",IFERROR(VLOOKUP(B737,lst_TA_binary_map_table,2,FALSE),"INVALID"))</f>
        <v/>
      </c>
      <c r="I737">
        <f>IF(C737="","",IFERROR(VLOOKUP(C737,lst_TA_binary_map_table,2,FALSE),"INVALID"))</f>
        <v/>
      </c>
      <c r="J737">
        <f>IF(F737=1,IF(H737=I737,1,0),"")</f>
        <v/>
      </c>
      <c r="K737">
        <f>IF(G737=0,1,"")</f>
        <v/>
      </c>
      <c r="L737">
        <f>IF(K737=1,COUNTIF($K$2:K737,1),"")</f>
        <v/>
      </c>
      <c r="N737" t="n">
        <v>736</v>
      </c>
      <c r="O737">
        <f>IFERROR(MATCH(N737,$L$2:$L$5001,0),"")</f>
        <v/>
      </c>
      <c r="P737">
        <f>IF(O737="","",INDEX($A$2:$A$5001,O737))</f>
        <v/>
      </c>
      <c r="Q737">
        <f>IF(O737="","",INDEX($B$2:$B$5001,O737))</f>
        <v/>
      </c>
      <c r="R737">
        <f>IF(O737="","",INDEX($C$2:$C$5001,O737))</f>
        <v/>
      </c>
      <c r="S737">
        <f>IF(O737="","",INDEX($D$2:$D$5001,O737))</f>
        <v/>
      </c>
      <c r="T737">
        <f>IF(O737="","",INDEX($E$2:$E$5001,O737))</f>
        <v/>
      </c>
    </row>
    <row r="738">
      <c r="A738">
        <f>IF(screen_TA_reviewer_A!$A738="","",screen_TA_reviewer_A!$A738)</f>
        <v/>
      </c>
      <c r="B738">
        <f>IF(OR($A738="",screen_TA_reviewer_A!$C738=""),"",screen_TA_reviewer_A!$C738)</f>
        <v/>
      </c>
      <c r="C738">
        <f>IF(OR($A738="",screen_TA_reviewer_B!$C738=""),"",screen_TA_reviewer_B!$C738)</f>
        <v/>
      </c>
      <c r="D738">
        <f>IF(OR($A738="",screen_TA_reviewer_A!$D738=""),"",screen_TA_reviewer_A!$D738)</f>
        <v/>
      </c>
      <c r="E738">
        <f>IF(OR($A738="",screen_TA_reviewer_B!$D738=""),"",screen_TA_reviewer_B!$D738)</f>
        <v/>
      </c>
      <c r="F738">
        <f>IF(AND(B738&lt;&gt;"",C738&lt;&gt;""),1,"")</f>
        <v/>
      </c>
      <c r="G738">
        <f>IF(F738=1,IF(B738=C738,1,0),"")</f>
        <v/>
      </c>
      <c r="H738">
        <f>IF(B738="","",IFERROR(VLOOKUP(B738,lst_TA_binary_map_table,2,FALSE),"INVALID"))</f>
        <v/>
      </c>
      <c r="I738">
        <f>IF(C738="","",IFERROR(VLOOKUP(C738,lst_TA_binary_map_table,2,FALSE),"INVALID"))</f>
        <v/>
      </c>
      <c r="J738">
        <f>IF(F738=1,IF(H738=I738,1,0),"")</f>
        <v/>
      </c>
      <c r="K738">
        <f>IF(G738=0,1,"")</f>
        <v/>
      </c>
      <c r="L738">
        <f>IF(K738=1,COUNTIF($K$2:K738,1),"")</f>
        <v/>
      </c>
      <c r="N738" t="n">
        <v>737</v>
      </c>
      <c r="O738">
        <f>IFERROR(MATCH(N738,$L$2:$L$5001,0),"")</f>
        <v/>
      </c>
      <c r="P738">
        <f>IF(O738="","",INDEX($A$2:$A$5001,O738))</f>
        <v/>
      </c>
      <c r="Q738">
        <f>IF(O738="","",INDEX($B$2:$B$5001,O738))</f>
        <v/>
      </c>
      <c r="R738">
        <f>IF(O738="","",INDEX($C$2:$C$5001,O738))</f>
        <v/>
      </c>
      <c r="S738">
        <f>IF(O738="","",INDEX($D$2:$D$5001,O738))</f>
        <v/>
      </c>
      <c r="T738">
        <f>IF(O738="","",INDEX($E$2:$E$5001,O738))</f>
        <v/>
      </c>
    </row>
    <row r="739">
      <c r="A739">
        <f>IF(screen_TA_reviewer_A!$A739="","",screen_TA_reviewer_A!$A739)</f>
        <v/>
      </c>
      <c r="B739">
        <f>IF(OR($A739="",screen_TA_reviewer_A!$C739=""),"",screen_TA_reviewer_A!$C739)</f>
        <v/>
      </c>
      <c r="C739">
        <f>IF(OR($A739="",screen_TA_reviewer_B!$C739=""),"",screen_TA_reviewer_B!$C739)</f>
        <v/>
      </c>
      <c r="D739">
        <f>IF(OR($A739="",screen_TA_reviewer_A!$D739=""),"",screen_TA_reviewer_A!$D739)</f>
        <v/>
      </c>
      <c r="E739">
        <f>IF(OR($A739="",screen_TA_reviewer_B!$D739=""),"",screen_TA_reviewer_B!$D739)</f>
        <v/>
      </c>
      <c r="F739">
        <f>IF(AND(B739&lt;&gt;"",C739&lt;&gt;""),1,"")</f>
        <v/>
      </c>
      <c r="G739">
        <f>IF(F739=1,IF(B739=C739,1,0),"")</f>
        <v/>
      </c>
      <c r="H739">
        <f>IF(B739="","",IFERROR(VLOOKUP(B739,lst_TA_binary_map_table,2,FALSE),"INVALID"))</f>
        <v/>
      </c>
      <c r="I739">
        <f>IF(C739="","",IFERROR(VLOOKUP(C739,lst_TA_binary_map_table,2,FALSE),"INVALID"))</f>
        <v/>
      </c>
      <c r="J739">
        <f>IF(F739=1,IF(H739=I739,1,0),"")</f>
        <v/>
      </c>
      <c r="K739">
        <f>IF(G739=0,1,"")</f>
        <v/>
      </c>
      <c r="L739">
        <f>IF(K739=1,COUNTIF($K$2:K739,1),"")</f>
        <v/>
      </c>
      <c r="N739" t="n">
        <v>738</v>
      </c>
      <c r="O739">
        <f>IFERROR(MATCH(N739,$L$2:$L$5001,0),"")</f>
        <v/>
      </c>
      <c r="P739">
        <f>IF(O739="","",INDEX($A$2:$A$5001,O739))</f>
        <v/>
      </c>
      <c r="Q739">
        <f>IF(O739="","",INDEX($B$2:$B$5001,O739))</f>
        <v/>
      </c>
      <c r="R739">
        <f>IF(O739="","",INDEX($C$2:$C$5001,O739))</f>
        <v/>
      </c>
      <c r="S739">
        <f>IF(O739="","",INDEX($D$2:$D$5001,O739))</f>
        <v/>
      </c>
      <c r="T739">
        <f>IF(O739="","",INDEX($E$2:$E$5001,O739))</f>
        <v/>
      </c>
    </row>
    <row r="740">
      <c r="A740">
        <f>IF(screen_TA_reviewer_A!$A740="","",screen_TA_reviewer_A!$A740)</f>
        <v/>
      </c>
      <c r="B740">
        <f>IF(OR($A740="",screen_TA_reviewer_A!$C740=""),"",screen_TA_reviewer_A!$C740)</f>
        <v/>
      </c>
      <c r="C740">
        <f>IF(OR($A740="",screen_TA_reviewer_B!$C740=""),"",screen_TA_reviewer_B!$C740)</f>
        <v/>
      </c>
      <c r="D740">
        <f>IF(OR($A740="",screen_TA_reviewer_A!$D740=""),"",screen_TA_reviewer_A!$D740)</f>
        <v/>
      </c>
      <c r="E740">
        <f>IF(OR($A740="",screen_TA_reviewer_B!$D740=""),"",screen_TA_reviewer_B!$D740)</f>
        <v/>
      </c>
      <c r="F740">
        <f>IF(AND(B740&lt;&gt;"",C740&lt;&gt;""),1,"")</f>
        <v/>
      </c>
      <c r="G740">
        <f>IF(F740=1,IF(B740=C740,1,0),"")</f>
        <v/>
      </c>
      <c r="H740">
        <f>IF(B740="","",IFERROR(VLOOKUP(B740,lst_TA_binary_map_table,2,FALSE),"INVALID"))</f>
        <v/>
      </c>
      <c r="I740">
        <f>IF(C740="","",IFERROR(VLOOKUP(C740,lst_TA_binary_map_table,2,FALSE),"INVALID"))</f>
        <v/>
      </c>
      <c r="J740">
        <f>IF(F740=1,IF(H740=I740,1,0),"")</f>
        <v/>
      </c>
      <c r="K740">
        <f>IF(G740=0,1,"")</f>
        <v/>
      </c>
      <c r="L740">
        <f>IF(K740=1,COUNTIF($K$2:K740,1),"")</f>
        <v/>
      </c>
      <c r="N740" t="n">
        <v>739</v>
      </c>
      <c r="O740">
        <f>IFERROR(MATCH(N740,$L$2:$L$5001,0),"")</f>
        <v/>
      </c>
      <c r="P740">
        <f>IF(O740="","",INDEX($A$2:$A$5001,O740))</f>
        <v/>
      </c>
      <c r="Q740">
        <f>IF(O740="","",INDEX($B$2:$B$5001,O740))</f>
        <v/>
      </c>
      <c r="R740">
        <f>IF(O740="","",INDEX($C$2:$C$5001,O740))</f>
        <v/>
      </c>
      <c r="S740">
        <f>IF(O740="","",INDEX($D$2:$D$5001,O740))</f>
        <v/>
      </c>
      <c r="T740">
        <f>IF(O740="","",INDEX($E$2:$E$5001,O740))</f>
        <v/>
      </c>
    </row>
    <row r="741">
      <c r="A741">
        <f>IF(screen_TA_reviewer_A!$A741="","",screen_TA_reviewer_A!$A741)</f>
        <v/>
      </c>
      <c r="B741">
        <f>IF(OR($A741="",screen_TA_reviewer_A!$C741=""),"",screen_TA_reviewer_A!$C741)</f>
        <v/>
      </c>
      <c r="C741">
        <f>IF(OR($A741="",screen_TA_reviewer_B!$C741=""),"",screen_TA_reviewer_B!$C741)</f>
        <v/>
      </c>
      <c r="D741">
        <f>IF(OR($A741="",screen_TA_reviewer_A!$D741=""),"",screen_TA_reviewer_A!$D741)</f>
        <v/>
      </c>
      <c r="E741">
        <f>IF(OR($A741="",screen_TA_reviewer_B!$D741=""),"",screen_TA_reviewer_B!$D741)</f>
        <v/>
      </c>
      <c r="F741">
        <f>IF(AND(B741&lt;&gt;"",C741&lt;&gt;""),1,"")</f>
        <v/>
      </c>
      <c r="G741">
        <f>IF(F741=1,IF(B741=C741,1,0),"")</f>
        <v/>
      </c>
      <c r="H741">
        <f>IF(B741="","",IFERROR(VLOOKUP(B741,lst_TA_binary_map_table,2,FALSE),"INVALID"))</f>
        <v/>
      </c>
      <c r="I741">
        <f>IF(C741="","",IFERROR(VLOOKUP(C741,lst_TA_binary_map_table,2,FALSE),"INVALID"))</f>
        <v/>
      </c>
      <c r="J741">
        <f>IF(F741=1,IF(H741=I741,1,0),"")</f>
        <v/>
      </c>
      <c r="K741">
        <f>IF(G741=0,1,"")</f>
        <v/>
      </c>
      <c r="L741">
        <f>IF(K741=1,COUNTIF($K$2:K741,1),"")</f>
        <v/>
      </c>
      <c r="N741" t="n">
        <v>740</v>
      </c>
      <c r="O741">
        <f>IFERROR(MATCH(N741,$L$2:$L$5001,0),"")</f>
        <v/>
      </c>
      <c r="P741">
        <f>IF(O741="","",INDEX($A$2:$A$5001,O741))</f>
        <v/>
      </c>
      <c r="Q741">
        <f>IF(O741="","",INDEX($B$2:$B$5001,O741))</f>
        <v/>
      </c>
      <c r="R741">
        <f>IF(O741="","",INDEX($C$2:$C$5001,O741))</f>
        <v/>
      </c>
      <c r="S741">
        <f>IF(O741="","",INDEX($D$2:$D$5001,O741))</f>
        <v/>
      </c>
      <c r="T741">
        <f>IF(O741="","",INDEX($E$2:$E$5001,O741))</f>
        <v/>
      </c>
    </row>
    <row r="742">
      <c r="A742">
        <f>IF(screen_TA_reviewer_A!$A742="","",screen_TA_reviewer_A!$A742)</f>
        <v/>
      </c>
      <c r="B742">
        <f>IF(OR($A742="",screen_TA_reviewer_A!$C742=""),"",screen_TA_reviewer_A!$C742)</f>
        <v/>
      </c>
      <c r="C742">
        <f>IF(OR($A742="",screen_TA_reviewer_B!$C742=""),"",screen_TA_reviewer_B!$C742)</f>
        <v/>
      </c>
      <c r="D742">
        <f>IF(OR($A742="",screen_TA_reviewer_A!$D742=""),"",screen_TA_reviewer_A!$D742)</f>
        <v/>
      </c>
      <c r="E742">
        <f>IF(OR($A742="",screen_TA_reviewer_B!$D742=""),"",screen_TA_reviewer_B!$D742)</f>
        <v/>
      </c>
      <c r="F742">
        <f>IF(AND(B742&lt;&gt;"",C742&lt;&gt;""),1,"")</f>
        <v/>
      </c>
      <c r="G742">
        <f>IF(F742=1,IF(B742=C742,1,0),"")</f>
        <v/>
      </c>
      <c r="H742">
        <f>IF(B742="","",IFERROR(VLOOKUP(B742,lst_TA_binary_map_table,2,FALSE),"INVALID"))</f>
        <v/>
      </c>
      <c r="I742">
        <f>IF(C742="","",IFERROR(VLOOKUP(C742,lst_TA_binary_map_table,2,FALSE),"INVALID"))</f>
        <v/>
      </c>
      <c r="J742">
        <f>IF(F742=1,IF(H742=I742,1,0),"")</f>
        <v/>
      </c>
      <c r="K742">
        <f>IF(G742=0,1,"")</f>
        <v/>
      </c>
      <c r="L742">
        <f>IF(K742=1,COUNTIF($K$2:K742,1),"")</f>
        <v/>
      </c>
      <c r="N742" t="n">
        <v>741</v>
      </c>
      <c r="O742">
        <f>IFERROR(MATCH(N742,$L$2:$L$5001,0),"")</f>
        <v/>
      </c>
      <c r="P742">
        <f>IF(O742="","",INDEX($A$2:$A$5001,O742))</f>
        <v/>
      </c>
      <c r="Q742">
        <f>IF(O742="","",INDEX($B$2:$B$5001,O742))</f>
        <v/>
      </c>
      <c r="R742">
        <f>IF(O742="","",INDEX($C$2:$C$5001,O742))</f>
        <v/>
      </c>
      <c r="S742">
        <f>IF(O742="","",INDEX($D$2:$D$5001,O742))</f>
        <v/>
      </c>
      <c r="T742">
        <f>IF(O742="","",INDEX($E$2:$E$5001,O742))</f>
        <v/>
      </c>
    </row>
    <row r="743">
      <c r="A743">
        <f>IF(screen_TA_reviewer_A!$A743="","",screen_TA_reviewer_A!$A743)</f>
        <v/>
      </c>
      <c r="B743">
        <f>IF(OR($A743="",screen_TA_reviewer_A!$C743=""),"",screen_TA_reviewer_A!$C743)</f>
        <v/>
      </c>
      <c r="C743">
        <f>IF(OR($A743="",screen_TA_reviewer_B!$C743=""),"",screen_TA_reviewer_B!$C743)</f>
        <v/>
      </c>
      <c r="D743">
        <f>IF(OR($A743="",screen_TA_reviewer_A!$D743=""),"",screen_TA_reviewer_A!$D743)</f>
        <v/>
      </c>
      <c r="E743">
        <f>IF(OR($A743="",screen_TA_reviewer_B!$D743=""),"",screen_TA_reviewer_B!$D743)</f>
        <v/>
      </c>
      <c r="F743">
        <f>IF(AND(B743&lt;&gt;"",C743&lt;&gt;""),1,"")</f>
        <v/>
      </c>
      <c r="G743">
        <f>IF(F743=1,IF(B743=C743,1,0),"")</f>
        <v/>
      </c>
      <c r="H743">
        <f>IF(B743="","",IFERROR(VLOOKUP(B743,lst_TA_binary_map_table,2,FALSE),"INVALID"))</f>
        <v/>
      </c>
      <c r="I743">
        <f>IF(C743="","",IFERROR(VLOOKUP(C743,lst_TA_binary_map_table,2,FALSE),"INVALID"))</f>
        <v/>
      </c>
      <c r="J743">
        <f>IF(F743=1,IF(H743=I743,1,0),"")</f>
        <v/>
      </c>
      <c r="K743">
        <f>IF(G743=0,1,"")</f>
        <v/>
      </c>
      <c r="L743">
        <f>IF(K743=1,COUNTIF($K$2:K743,1),"")</f>
        <v/>
      </c>
      <c r="N743" t="n">
        <v>742</v>
      </c>
      <c r="O743">
        <f>IFERROR(MATCH(N743,$L$2:$L$5001,0),"")</f>
        <v/>
      </c>
      <c r="P743">
        <f>IF(O743="","",INDEX($A$2:$A$5001,O743))</f>
        <v/>
      </c>
      <c r="Q743">
        <f>IF(O743="","",INDEX($B$2:$B$5001,O743))</f>
        <v/>
      </c>
      <c r="R743">
        <f>IF(O743="","",INDEX($C$2:$C$5001,O743))</f>
        <v/>
      </c>
      <c r="S743">
        <f>IF(O743="","",INDEX($D$2:$D$5001,O743))</f>
        <v/>
      </c>
      <c r="T743">
        <f>IF(O743="","",INDEX($E$2:$E$5001,O743))</f>
        <v/>
      </c>
    </row>
    <row r="744">
      <c r="A744">
        <f>IF(screen_TA_reviewer_A!$A744="","",screen_TA_reviewer_A!$A744)</f>
        <v/>
      </c>
      <c r="B744">
        <f>IF(OR($A744="",screen_TA_reviewer_A!$C744=""),"",screen_TA_reviewer_A!$C744)</f>
        <v/>
      </c>
      <c r="C744">
        <f>IF(OR($A744="",screen_TA_reviewer_B!$C744=""),"",screen_TA_reviewer_B!$C744)</f>
        <v/>
      </c>
      <c r="D744">
        <f>IF(OR($A744="",screen_TA_reviewer_A!$D744=""),"",screen_TA_reviewer_A!$D744)</f>
        <v/>
      </c>
      <c r="E744">
        <f>IF(OR($A744="",screen_TA_reviewer_B!$D744=""),"",screen_TA_reviewer_B!$D744)</f>
        <v/>
      </c>
      <c r="F744">
        <f>IF(AND(B744&lt;&gt;"",C744&lt;&gt;""),1,"")</f>
        <v/>
      </c>
      <c r="G744">
        <f>IF(F744=1,IF(B744=C744,1,0),"")</f>
        <v/>
      </c>
      <c r="H744">
        <f>IF(B744="","",IFERROR(VLOOKUP(B744,lst_TA_binary_map_table,2,FALSE),"INVALID"))</f>
        <v/>
      </c>
      <c r="I744">
        <f>IF(C744="","",IFERROR(VLOOKUP(C744,lst_TA_binary_map_table,2,FALSE),"INVALID"))</f>
        <v/>
      </c>
      <c r="J744">
        <f>IF(F744=1,IF(H744=I744,1,0),"")</f>
        <v/>
      </c>
      <c r="K744">
        <f>IF(G744=0,1,"")</f>
        <v/>
      </c>
      <c r="L744">
        <f>IF(K744=1,COUNTIF($K$2:K744,1),"")</f>
        <v/>
      </c>
      <c r="N744" t="n">
        <v>743</v>
      </c>
      <c r="O744">
        <f>IFERROR(MATCH(N744,$L$2:$L$5001,0),"")</f>
        <v/>
      </c>
      <c r="P744">
        <f>IF(O744="","",INDEX($A$2:$A$5001,O744))</f>
        <v/>
      </c>
      <c r="Q744">
        <f>IF(O744="","",INDEX($B$2:$B$5001,O744))</f>
        <v/>
      </c>
      <c r="R744">
        <f>IF(O744="","",INDEX($C$2:$C$5001,O744))</f>
        <v/>
      </c>
      <c r="S744">
        <f>IF(O744="","",INDEX($D$2:$D$5001,O744))</f>
        <v/>
      </c>
      <c r="T744">
        <f>IF(O744="","",INDEX($E$2:$E$5001,O744))</f>
        <v/>
      </c>
    </row>
    <row r="745">
      <c r="A745">
        <f>IF(screen_TA_reviewer_A!$A745="","",screen_TA_reviewer_A!$A745)</f>
        <v/>
      </c>
      <c r="B745">
        <f>IF(OR($A745="",screen_TA_reviewer_A!$C745=""),"",screen_TA_reviewer_A!$C745)</f>
        <v/>
      </c>
      <c r="C745">
        <f>IF(OR($A745="",screen_TA_reviewer_B!$C745=""),"",screen_TA_reviewer_B!$C745)</f>
        <v/>
      </c>
      <c r="D745">
        <f>IF(OR($A745="",screen_TA_reviewer_A!$D745=""),"",screen_TA_reviewer_A!$D745)</f>
        <v/>
      </c>
      <c r="E745">
        <f>IF(OR($A745="",screen_TA_reviewer_B!$D745=""),"",screen_TA_reviewer_B!$D745)</f>
        <v/>
      </c>
      <c r="F745">
        <f>IF(AND(B745&lt;&gt;"",C745&lt;&gt;""),1,"")</f>
        <v/>
      </c>
      <c r="G745">
        <f>IF(F745=1,IF(B745=C745,1,0),"")</f>
        <v/>
      </c>
      <c r="H745">
        <f>IF(B745="","",IFERROR(VLOOKUP(B745,lst_TA_binary_map_table,2,FALSE),"INVALID"))</f>
        <v/>
      </c>
      <c r="I745">
        <f>IF(C745="","",IFERROR(VLOOKUP(C745,lst_TA_binary_map_table,2,FALSE),"INVALID"))</f>
        <v/>
      </c>
      <c r="J745">
        <f>IF(F745=1,IF(H745=I745,1,0),"")</f>
        <v/>
      </c>
      <c r="K745">
        <f>IF(G745=0,1,"")</f>
        <v/>
      </c>
      <c r="L745">
        <f>IF(K745=1,COUNTIF($K$2:K745,1),"")</f>
        <v/>
      </c>
      <c r="N745" t="n">
        <v>744</v>
      </c>
      <c r="O745">
        <f>IFERROR(MATCH(N745,$L$2:$L$5001,0),"")</f>
        <v/>
      </c>
      <c r="P745">
        <f>IF(O745="","",INDEX($A$2:$A$5001,O745))</f>
        <v/>
      </c>
      <c r="Q745">
        <f>IF(O745="","",INDEX($B$2:$B$5001,O745))</f>
        <v/>
      </c>
      <c r="R745">
        <f>IF(O745="","",INDEX($C$2:$C$5001,O745))</f>
        <v/>
      </c>
      <c r="S745">
        <f>IF(O745="","",INDEX($D$2:$D$5001,O745))</f>
        <v/>
      </c>
      <c r="T745">
        <f>IF(O745="","",INDEX($E$2:$E$5001,O745))</f>
        <v/>
      </c>
    </row>
    <row r="746">
      <c r="A746">
        <f>IF(screen_TA_reviewer_A!$A746="","",screen_TA_reviewer_A!$A746)</f>
        <v/>
      </c>
      <c r="B746">
        <f>IF(OR($A746="",screen_TA_reviewer_A!$C746=""),"",screen_TA_reviewer_A!$C746)</f>
        <v/>
      </c>
      <c r="C746">
        <f>IF(OR($A746="",screen_TA_reviewer_B!$C746=""),"",screen_TA_reviewer_B!$C746)</f>
        <v/>
      </c>
      <c r="D746">
        <f>IF(OR($A746="",screen_TA_reviewer_A!$D746=""),"",screen_TA_reviewer_A!$D746)</f>
        <v/>
      </c>
      <c r="E746">
        <f>IF(OR($A746="",screen_TA_reviewer_B!$D746=""),"",screen_TA_reviewer_B!$D746)</f>
        <v/>
      </c>
      <c r="F746">
        <f>IF(AND(B746&lt;&gt;"",C746&lt;&gt;""),1,"")</f>
        <v/>
      </c>
      <c r="G746">
        <f>IF(F746=1,IF(B746=C746,1,0),"")</f>
        <v/>
      </c>
      <c r="H746">
        <f>IF(B746="","",IFERROR(VLOOKUP(B746,lst_TA_binary_map_table,2,FALSE),"INVALID"))</f>
        <v/>
      </c>
      <c r="I746">
        <f>IF(C746="","",IFERROR(VLOOKUP(C746,lst_TA_binary_map_table,2,FALSE),"INVALID"))</f>
        <v/>
      </c>
      <c r="J746">
        <f>IF(F746=1,IF(H746=I746,1,0),"")</f>
        <v/>
      </c>
      <c r="K746">
        <f>IF(G746=0,1,"")</f>
        <v/>
      </c>
      <c r="L746">
        <f>IF(K746=1,COUNTIF($K$2:K746,1),"")</f>
        <v/>
      </c>
      <c r="N746" t="n">
        <v>745</v>
      </c>
      <c r="O746">
        <f>IFERROR(MATCH(N746,$L$2:$L$5001,0),"")</f>
        <v/>
      </c>
      <c r="P746">
        <f>IF(O746="","",INDEX($A$2:$A$5001,O746))</f>
        <v/>
      </c>
      <c r="Q746">
        <f>IF(O746="","",INDEX($B$2:$B$5001,O746))</f>
        <v/>
      </c>
      <c r="R746">
        <f>IF(O746="","",INDEX($C$2:$C$5001,O746))</f>
        <v/>
      </c>
      <c r="S746">
        <f>IF(O746="","",INDEX($D$2:$D$5001,O746))</f>
        <v/>
      </c>
      <c r="T746">
        <f>IF(O746="","",INDEX($E$2:$E$5001,O746))</f>
        <v/>
      </c>
    </row>
    <row r="747">
      <c r="A747">
        <f>IF(screen_TA_reviewer_A!$A747="","",screen_TA_reviewer_A!$A747)</f>
        <v/>
      </c>
      <c r="B747">
        <f>IF(OR($A747="",screen_TA_reviewer_A!$C747=""),"",screen_TA_reviewer_A!$C747)</f>
        <v/>
      </c>
      <c r="C747">
        <f>IF(OR($A747="",screen_TA_reviewer_B!$C747=""),"",screen_TA_reviewer_B!$C747)</f>
        <v/>
      </c>
      <c r="D747">
        <f>IF(OR($A747="",screen_TA_reviewer_A!$D747=""),"",screen_TA_reviewer_A!$D747)</f>
        <v/>
      </c>
      <c r="E747">
        <f>IF(OR($A747="",screen_TA_reviewer_B!$D747=""),"",screen_TA_reviewer_B!$D747)</f>
        <v/>
      </c>
      <c r="F747">
        <f>IF(AND(B747&lt;&gt;"",C747&lt;&gt;""),1,"")</f>
        <v/>
      </c>
      <c r="G747">
        <f>IF(F747=1,IF(B747=C747,1,0),"")</f>
        <v/>
      </c>
      <c r="H747">
        <f>IF(B747="","",IFERROR(VLOOKUP(B747,lst_TA_binary_map_table,2,FALSE),"INVALID"))</f>
        <v/>
      </c>
      <c r="I747">
        <f>IF(C747="","",IFERROR(VLOOKUP(C747,lst_TA_binary_map_table,2,FALSE),"INVALID"))</f>
        <v/>
      </c>
      <c r="J747">
        <f>IF(F747=1,IF(H747=I747,1,0),"")</f>
        <v/>
      </c>
      <c r="K747">
        <f>IF(G747=0,1,"")</f>
        <v/>
      </c>
      <c r="L747">
        <f>IF(K747=1,COUNTIF($K$2:K747,1),"")</f>
        <v/>
      </c>
      <c r="N747" t="n">
        <v>746</v>
      </c>
      <c r="O747">
        <f>IFERROR(MATCH(N747,$L$2:$L$5001,0),"")</f>
        <v/>
      </c>
      <c r="P747">
        <f>IF(O747="","",INDEX($A$2:$A$5001,O747))</f>
        <v/>
      </c>
      <c r="Q747">
        <f>IF(O747="","",INDEX($B$2:$B$5001,O747))</f>
        <v/>
      </c>
      <c r="R747">
        <f>IF(O747="","",INDEX($C$2:$C$5001,O747))</f>
        <v/>
      </c>
      <c r="S747">
        <f>IF(O747="","",INDEX($D$2:$D$5001,O747))</f>
        <v/>
      </c>
      <c r="T747">
        <f>IF(O747="","",INDEX($E$2:$E$5001,O747))</f>
        <v/>
      </c>
    </row>
    <row r="748">
      <c r="A748">
        <f>IF(screen_TA_reviewer_A!$A748="","",screen_TA_reviewer_A!$A748)</f>
        <v/>
      </c>
      <c r="B748">
        <f>IF(OR($A748="",screen_TA_reviewer_A!$C748=""),"",screen_TA_reviewer_A!$C748)</f>
        <v/>
      </c>
      <c r="C748">
        <f>IF(OR($A748="",screen_TA_reviewer_B!$C748=""),"",screen_TA_reviewer_B!$C748)</f>
        <v/>
      </c>
      <c r="D748">
        <f>IF(OR($A748="",screen_TA_reviewer_A!$D748=""),"",screen_TA_reviewer_A!$D748)</f>
        <v/>
      </c>
      <c r="E748">
        <f>IF(OR($A748="",screen_TA_reviewer_B!$D748=""),"",screen_TA_reviewer_B!$D748)</f>
        <v/>
      </c>
      <c r="F748">
        <f>IF(AND(B748&lt;&gt;"",C748&lt;&gt;""),1,"")</f>
        <v/>
      </c>
      <c r="G748">
        <f>IF(F748=1,IF(B748=C748,1,0),"")</f>
        <v/>
      </c>
      <c r="H748">
        <f>IF(B748="","",IFERROR(VLOOKUP(B748,lst_TA_binary_map_table,2,FALSE),"INVALID"))</f>
        <v/>
      </c>
      <c r="I748">
        <f>IF(C748="","",IFERROR(VLOOKUP(C748,lst_TA_binary_map_table,2,FALSE),"INVALID"))</f>
        <v/>
      </c>
      <c r="J748">
        <f>IF(F748=1,IF(H748=I748,1,0),"")</f>
        <v/>
      </c>
      <c r="K748">
        <f>IF(G748=0,1,"")</f>
        <v/>
      </c>
      <c r="L748">
        <f>IF(K748=1,COUNTIF($K$2:K748,1),"")</f>
        <v/>
      </c>
      <c r="N748" t="n">
        <v>747</v>
      </c>
      <c r="O748">
        <f>IFERROR(MATCH(N748,$L$2:$L$5001,0),"")</f>
        <v/>
      </c>
      <c r="P748">
        <f>IF(O748="","",INDEX($A$2:$A$5001,O748))</f>
        <v/>
      </c>
      <c r="Q748">
        <f>IF(O748="","",INDEX($B$2:$B$5001,O748))</f>
        <v/>
      </c>
      <c r="R748">
        <f>IF(O748="","",INDEX($C$2:$C$5001,O748))</f>
        <v/>
      </c>
      <c r="S748">
        <f>IF(O748="","",INDEX($D$2:$D$5001,O748))</f>
        <v/>
      </c>
      <c r="T748">
        <f>IF(O748="","",INDEX($E$2:$E$5001,O748))</f>
        <v/>
      </c>
    </row>
    <row r="749">
      <c r="A749">
        <f>IF(screen_TA_reviewer_A!$A749="","",screen_TA_reviewer_A!$A749)</f>
        <v/>
      </c>
      <c r="B749">
        <f>IF(OR($A749="",screen_TA_reviewer_A!$C749=""),"",screen_TA_reviewer_A!$C749)</f>
        <v/>
      </c>
      <c r="C749">
        <f>IF(OR($A749="",screen_TA_reviewer_B!$C749=""),"",screen_TA_reviewer_B!$C749)</f>
        <v/>
      </c>
      <c r="D749">
        <f>IF(OR($A749="",screen_TA_reviewer_A!$D749=""),"",screen_TA_reviewer_A!$D749)</f>
        <v/>
      </c>
      <c r="E749">
        <f>IF(OR($A749="",screen_TA_reviewer_B!$D749=""),"",screen_TA_reviewer_B!$D749)</f>
        <v/>
      </c>
      <c r="F749">
        <f>IF(AND(B749&lt;&gt;"",C749&lt;&gt;""),1,"")</f>
        <v/>
      </c>
      <c r="G749">
        <f>IF(F749=1,IF(B749=C749,1,0),"")</f>
        <v/>
      </c>
      <c r="H749">
        <f>IF(B749="","",IFERROR(VLOOKUP(B749,lst_TA_binary_map_table,2,FALSE),"INVALID"))</f>
        <v/>
      </c>
      <c r="I749">
        <f>IF(C749="","",IFERROR(VLOOKUP(C749,lst_TA_binary_map_table,2,FALSE),"INVALID"))</f>
        <v/>
      </c>
      <c r="J749">
        <f>IF(F749=1,IF(H749=I749,1,0),"")</f>
        <v/>
      </c>
      <c r="K749">
        <f>IF(G749=0,1,"")</f>
        <v/>
      </c>
      <c r="L749">
        <f>IF(K749=1,COUNTIF($K$2:K749,1),"")</f>
        <v/>
      </c>
      <c r="N749" t="n">
        <v>748</v>
      </c>
      <c r="O749">
        <f>IFERROR(MATCH(N749,$L$2:$L$5001,0),"")</f>
        <v/>
      </c>
      <c r="P749">
        <f>IF(O749="","",INDEX($A$2:$A$5001,O749))</f>
        <v/>
      </c>
      <c r="Q749">
        <f>IF(O749="","",INDEX($B$2:$B$5001,O749))</f>
        <v/>
      </c>
      <c r="R749">
        <f>IF(O749="","",INDEX($C$2:$C$5001,O749))</f>
        <v/>
      </c>
      <c r="S749">
        <f>IF(O749="","",INDEX($D$2:$D$5001,O749))</f>
        <v/>
      </c>
      <c r="T749">
        <f>IF(O749="","",INDEX($E$2:$E$5001,O749))</f>
        <v/>
      </c>
    </row>
    <row r="750">
      <c r="A750">
        <f>IF(screen_TA_reviewer_A!$A750="","",screen_TA_reviewer_A!$A750)</f>
        <v/>
      </c>
      <c r="B750">
        <f>IF(OR($A750="",screen_TA_reviewer_A!$C750=""),"",screen_TA_reviewer_A!$C750)</f>
        <v/>
      </c>
      <c r="C750">
        <f>IF(OR($A750="",screen_TA_reviewer_B!$C750=""),"",screen_TA_reviewer_B!$C750)</f>
        <v/>
      </c>
      <c r="D750">
        <f>IF(OR($A750="",screen_TA_reviewer_A!$D750=""),"",screen_TA_reviewer_A!$D750)</f>
        <v/>
      </c>
      <c r="E750">
        <f>IF(OR($A750="",screen_TA_reviewer_B!$D750=""),"",screen_TA_reviewer_B!$D750)</f>
        <v/>
      </c>
      <c r="F750">
        <f>IF(AND(B750&lt;&gt;"",C750&lt;&gt;""),1,"")</f>
        <v/>
      </c>
      <c r="G750">
        <f>IF(F750=1,IF(B750=C750,1,0),"")</f>
        <v/>
      </c>
      <c r="H750">
        <f>IF(B750="","",IFERROR(VLOOKUP(B750,lst_TA_binary_map_table,2,FALSE),"INVALID"))</f>
        <v/>
      </c>
      <c r="I750">
        <f>IF(C750="","",IFERROR(VLOOKUP(C750,lst_TA_binary_map_table,2,FALSE),"INVALID"))</f>
        <v/>
      </c>
      <c r="J750">
        <f>IF(F750=1,IF(H750=I750,1,0),"")</f>
        <v/>
      </c>
      <c r="K750">
        <f>IF(G750=0,1,"")</f>
        <v/>
      </c>
      <c r="L750">
        <f>IF(K750=1,COUNTIF($K$2:K750,1),"")</f>
        <v/>
      </c>
      <c r="N750" t="n">
        <v>749</v>
      </c>
      <c r="O750">
        <f>IFERROR(MATCH(N750,$L$2:$L$5001,0),"")</f>
        <v/>
      </c>
      <c r="P750">
        <f>IF(O750="","",INDEX($A$2:$A$5001,O750))</f>
        <v/>
      </c>
      <c r="Q750">
        <f>IF(O750="","",INDEX($B$2:$B$5001,O750))</f>
        <v/>
      </c>
      <c r="R750">
        <f>IF(O750="","",INDEX($C$2:$C$5001,O750))</f>
        <v/>
      </c>
      <c r="S750">
        <f>IF(O750="","",INDEX($D$2:$D$5001,O750))</f>
        <v/>
      </c>
      <c r="T750">
        <f>IF(O750="","",INDEX($E$2:$E$5001,O750))</f>
        <v/>
      </c>
    </row>
    <row r="751">
      <c r="A751">
        <f>IF(screen_TA_reviewer_A!$A751="","",screen_TA_reviewer_A!$A751)</f>
        <v/>
      </c>
      <c r="B751">
        <f>IF(OR($A751="",screen_TA_reviewer_A!$C751=""),"",screen_TA_reviewer_A!$C751)</f>
        <v/>
      </c>
      <c r="C751">
        <f>IF(OR($A751="",screen_TA_reviewer_B!$C751=""),"",screen_TA_reviewer_B!$C751)</f>
        <v/>
      </c>
      <c r="D751">
        <f>IF(OR($A751="",screen_TA_reviewer_A!$D751=""),"",screen_TA_reviewer_A!$D751)</f>
        <v/>
      </c>
      <c r="E751">
        <f>IF(OR($A751="",screen_TA_reviewer_B!$D751=""),"",screen_TA_reviewer_B!$D751)</f>
        <v/>
      </c>
      <c r="F751">
        <f>IF(AND(B751&lt;&gt;"",C751&lt;&gt;""),1,"")</f>
        <v/>
      </c>
      <c r="G751">
        <f>IF(F751=1,IF(B751=C751,1,0),"")</f>
        <v/>
      </c>
      <c r="H751">
        <f>IF(B751="","",IFERROR(VLOOKUP(B751,lst_TA_binary_map_table,2,FALSE),"INVALID"))</f>
        <v/>
      </c>
      <c r="I751">
        <f>IF(C751="","",IFERROR(VLOOKUP(C751,lst_TA_binary_map_table,2,FALSE),"INVALID"))</f>
        <v/>
      </c>
      <c r="J751">
        <f>IF(F751=1,IF(H751=I751,1,0),"")</f>
        <v/>
      </c>
      <c r="K751">
        <f>IF(G751=0,1,"")</f>
        <v/>
      </c>
      <c r="L751">
        <f>IF(K751=1,COUNTIF($K$2:K751,1),"")</f>
        <v/>
      </c>
      <c r="N751" t="n">
        <v>750</v>
      </c>
      <c r="O751">
        <f>IFERROR(MATCH(N751,$L$2:$L$5001,0),"")</f>
        <v/>
      </c>
      <c r="P751">
        <f>IF(O751="","",INDEX($A$2:$A$5001,O751))</f>
        <v/>
      </c>
      <c r="Q751">
        <f>IF(O751="","",INDEX($B$2:$B$5001,O751))</f>
        <v/>
      </c>
      <c r="R751">
        <f>IF(O751="","",INDEX($C$2:$C$5001,O751))</f>
        <v/>
      </c>
      <c r="S751">
        <f>IF(O751="","",INDEX($D$2:$D$5001,O751))</f>
        <v/>
      </c>
      <c r="T751">
        <f>IF(O751="","",INDEX($E$2:$E$5001,O751))</f>
        <v/>
      </c>
    </row>
    <row r="752">
      <c r="A752">
        <f>IF(screen_TA_reviewer_A!$A752="","",screen_TA_reviewer_A!$A752)</f>
        <v/>
      </c>
      <c r="B752">
        <f>IF(OR($A752="",screen_TA_reviewer_A!$C752=""),"",screen_TA_reviewer_A!$C752)</f>
        <v/>
      </c>
      <c r="C752">
        <f>IF(OR($A752="",screen_TA_reviewer_B!$C752=""),"",screen_TA_reviewer_B!$C752)</f>
        <v/>
      </c>
      <c r="D752">
        <f>IF(OR($A752="",screen_TA_reviewer_A!$D752=""),"",screen_TA_reviewer_A!$D752)</f>
        <v/>
      </c>
      <c r="E752">
        <f>IF(OR($A752="",screen_TA_reviewer_B!$D752=""),"",screen_TA_reviewer_B!$D752)</f>
        <v/>
      </c>
      <c r="F752">
        <f>IF(AND(B752&lt;&gt;"",C752&lt;&gt;""),1,"")</f>
        <v/>
      </c>
      <c r="G752">
        <f>IF(F752=1,IF(B752=C752,1,0),"")</f>
        <v/>
      </c>
      <c r="H752">
        <f>IF(B752="","",IFERROR(VLOOKUP(B752,lst_TA_binary_map_table,2,FALSE),"INVALID"))</f>
        <v/>
      </c>
      <c r="I752">
        <f>IF(C752="","",IFERROR(VLOOKUP(C752,lst_TA_binary_map_table,2,FALSE),"INVALID"))</f>
        <v/>
      </c>
      <c r="J752">
        <f>IF(F752=1,IF(H752=I752,1,0),"")</f>
        <v/>
      </c>
      <c r="K752">
        <f>IF(G752=0,1,"")</f>
        <v/>
      </c>
      <c r="L752">
        <f>IF(K752=1,COUNTIF($K$2:K752,1),"")</f>
        <v/>
      </c>
      <c r="N752" t="n">
        <v>751</v>
      </c>
      <c r="O752">
        <f>IFERROR(MATCH(N752,$L$2:$L$5001,0),"")</f>
        <v/>
      </c>
      <c r="P752">
        <f>IF(O752="","",INDEX($A$2:$A$5001,O752))</f>
        <v/>
      </c>
      <c r="Q752">
        <f>IF(O752="","",INDEX($B$2:$B$5001,O752))</f>
        <v/>
      </c>
      <c r="R752">
        <f>IF(O752="","",INDEX($C$2:$C$5001,O752))</f>
        <v/>
      </c>
      <c r="S752">
        <f>IF(O752="","",INDEX($D$2:$D$5001,O752))</f>
        <v/>
      </c>
      <c r="T752">
        <f>IF(O752="","",INDEX($E$2:$E$5001,O752))</f>
        <v/>
      </c>
    </row>
    <row r="753">
      <c r="A753">
        <f>IF(screen_TA_reviewer_A!$A753="","",screen_TA_reviewer_A!$A753)</f>
        <v/>
      </c>
      <c r="B753">
        <f>IF(OR($A753="",screen_TA_reviewer_A!$C753=""),"",screen_TA_reviewer_A!$C753)</f>
        <v/>
      </c>
      <c r="C753">
        <f>IF(OR($A753="",screen_TA_reviewer_B!$C753=""),"",screen_TA_reviewer_B!$C753)</f>
        <v/>
      </c>
      <c r="D753">
        <f>IF(OR($A753="",screen_TA_reviewer_A!$D753=""),"",screen_TA_reviewer_A!$D753)</f>
        <v/>
      </c>
      <c r="E753">
        <f>IF(OR($A753="",screen_TA_reviewer_B!$D753=""),"",screen_TA_reviewer_B!$D753)</f>
        <v/>
      </c>
      <c r="F753">
        <f>IF(AND(B753&lt;&gt;"",C753&lt;&gt;""),1,"")</f>
        <v/>
      </c>
      <c r="G753">
        <f>IF(F753=1,IF(B753=C753,1,0),"")</f>
        <v/>
      </c>
      <c r="H753">
        <f>IF(B753="","",IFERROR(VLOOKUP(B753,lst_TA_binary_map_table,2,FALSE),"INVALID"))</f>
        <v/>
      </c>
      <c r="I753">
        <f>IF(C753="","",IFERROR(VLOOKUP(C753,lst_TA_binary_map_table,2,FALSE),"INVALID"))</f>
        <v/>
      </c>
      <c r="J753">
        <f>IF(F753=1,IF(H753=I753,1,0),"")</f>
        <v/>
      </c>
      <c r="K753">
        <f>IF(G753=0,1,"")</f>
        <v/>
      </c>
      <c r="L753">
        <f>IF(K753=1,COUNTIF($K$2:K753,1),"")</f>
        <v/>
      </c>
      <c r="N753" t="n">
        <v>752</v>
      </c>
      <c r="O753">
        <f>IFERROR(MATCH(N753,$L$2:$L$5001,0),"")</f>
        <v/>
      </c>
      <c r="P753">
        <f>IF(O753="","",INDEX($A$2:$A$5001,O753))</f>
        <v/>
      </c>
      <c r="Q753">
        <f>IF(O753="","",INDEX($B$2:$B$5001,O753))</f>
        <v/>
      </c>
      <c r="R753">
        <f>IF(O753="","",INDEX($C$2:$C$5001,O753))</f>
        <v/>
      </c>
      <c r="S753">
        <f>IF(O753="","",INDEX($D$2:$D$5001,O753))</f>
        <v/>
      </c>
      <c r="T753">
        <f>IF(O753="","",INDEX($E$2:$E$5001,O753))</f>
        <v/>
      </c>
    </row>
    <row r="754">
      <c r="A754">
        <f>IF(screen_TA_reviewer_A!$A754="","",screen_TA_reviewer_A!$A754)</f>
        <v/>
      </c>
      <c r="B754">
        <f>IF(OR($A754="",screen_TA_reviewer_A!$C754=""),"",screen_TA_reviewer_A!$C754)</f>
        <v/>
      </c>
      <c r="C754">
        <f>IF(OR($A754="",screen_TA_reviewer_B!$C754=""),"",screen_TA_reviewer_B!$C754)</f>
        <v/>
      </c>
      <c r="D754">
        <f>IF(OR($A754="",screen_TA_reviewer_A!$D754=""),"",screen_TA_reviewer_A!$D754)</f>
        <v/>
      </c>
      <c r="E754">
        <f>IF(OR($A754="",screen_TA_reviewer_B!$D754=""),"",screen_TA_reviewer_B!$D754)</f>
        <v/>
      </c>
      <c r="F754">
        <f>IF(AND(B754&lt;&gt;"",C754&lt;&gt;""),1,"")</f>
        <v/>
      </c>
      <c r="G754">
        <f>IF(F754=1,IF(B754=C754,1,0),"")</f>
        <v/>
      </c>
      <c r="H754">
        <f>IF(B754="","",IFERROR(VLOOKUP(B754,lst_TA_binary_map_table,2,FALSE),"INVALID"))</f>
        <v/>
      </c>
      <c r="I754">
        <f>IF(C754="","",IFERROR(VLOOKUP(C754,lst_TA_binary_map_table,2,FALSE),"INVALID"))</f>
        <v/>
      </c>
      <c r="J754">
        <f>IF(F754=1,IF(H754=I754,1,0),"")</f>
        <v/>
      </c>
      <c r="K754">
        <f>IF(G754=0,1,"")</f>
        <v/>
      </c>
      <c r="L754">
        <f>IF(K754=1,COUNTIF($K$2:K754,1),"")</f>
        <v/>
      </c>
      <c r="N754" t="n">
        <v>753</v>
      </c>
      <c r="O754">
        <f>IFERROR(MATCH(N754,$L$2:$L$5001,0),"")</f>
        <v/>
      </c>
      <c r="P754">
        <f>IF(O754="","",INDEX($A$2:$A$5001,O754))</f>
        <v/>
      </c>
      <c r="Q754">
        <f>IF(O754="","",INDEX($B$2:$B$5001,O754))</f>
        <v/>
      </c>
      <c r="R754">
        <f>IF(O754="","",INDEX($C$2:$C$5001,O754))</f>
        <v/>
      </c>
      <c r="S754">
        <f>IF(O754="","",INDEX($D$2:$D$5001,O754))</f>
        <v/>
      </c>
      <c r="T754">
        <f>IF(O754="","",INDEX($E$2:$E$5001,O754))</f>
        <v/>
      </c>
    </row>
    <row r="755">
      <c r="A755">
        <f>IF(screen_TA_reviewer_A!$A755="","",screen_TA_reviewer_A!$A755)</f>
        <v/>
      </c>
      <c r="B755">
        <f>IF(OR($A755="",screen_TA_reviewer_A!$C755=""),"",screen_TA_reviewer_A!$C755)</f>
        <v/>
      </c>
      <c r="C755">
        <f>IF(OR($A755="",screen_TA_reviewer_B!$C755=""),"",screen_TA_reviewer_B!$C755)</f>
        <v/>
      </c>
      <c r="D755">
        <f>IF(OR($A755="",screen_TA_reviewer_A!$D755=""),"",screen_TA_reviewer_A!$D755)</f>
        <v/>
      </c>
      <c r="E755">
        <f>IF(OR($A755="",screen_TA_reviewer_B!$D755=""),"",screen_TA_reviewer_B!$D755)</f>
        <v/>
      </c>
      <c r="F755">
        <f>IF(AND(B755&lt;&gt;"",C755&lt;&gt;""),1,"")</f>
        <v/>
      </c>
      <c r="G755">
        <f>IF(F755=1,IF(B755=C755,1,0),"")</f>
        <v/>
      </c>
      <c r="H755">
        <f>IF(B755="","",IFERROR(VLOOKUP(B755,lst_TA_binary_map_table,2,FALSE),"INVALID"))</f>
        <v/>
      </c>
      <c r="I755">
        <f>IF(C755="","",IFERROR(VLOOKUP(C755,lst_TA_binary_map_table,2,FALSE),"INVALID"))</f>
        <v/>
      </c>
      <c r="J755">
        <f>IF(F755=1,IF(H755=I755,1,0),"")</f>
        <v/>
      </c>
      <c r="K755">
        <f>IF(G755=0,1,"")</f>
        <v/>
      </c>
      <c r="L755">
        <f>IF(K755=1,COUNTIF($K$2:K755,1),"")</f>
        <v/>
      </c>
      <c r="N755" t="n">
        <v>754</v>
      </c>
      <c r="O755">
        <f>IFERROR(MATCH(N755,$L$2:$L$5001,0),"")</f>
        <v/>
      </c>
      <c r="P755">
        <f>IF(O755="","",INDEX($A$2:$A$5001,O755))</f>
        <v/>
      </c>
      <c r="Q755">
        <f>IF(O755="","",INDEX($B$2:$B$5001,O755))</f>
        <v/>
      </c>
      <c r="R755">
        <f>IF(O755="","",INDEX($C$2:$C$5001,O755))</f>
        <v/>
      </c>
      <c r="S755">
        <f>IF(O755="","",INDEX($D$2:$D$5001,O755))</f>
        <v/>
      </c>
      <c r="T755">
        <f>IF(O755="","",INDEX($E$2:$E$5001,O755))</f>
        <v/>
      </c>
    </row>
    <row r="756">
      <c r="A756">
        <f>IF(screen_TA_reviewer_A!$A756="","",screen_TA_reviewer_A!$A756)</f>
        <v/>
      </c>
      <c r="B756">
        <f>IF(OR($A756="",screen_TA_reviewer_A!$C756=""),"",screen_TA_reviewer_A!$C756)</f>
        <v/>
      </c>
      <c r="C756">
        <f>IF(OR($A756="",screen_TA_reviewer_B!$C756=""),"",screen_TA_reviewer_B!$C756)</f>
        <v/>
      </c>
      <c r="D756">
        <f>IF(OR($A756="",screen_TA_reviewer_A!$D756=""),"",screen_TA_reviewer_A!$D756)</f>
        <v/>
      </c>
      <c r="E756">
        <f>IF(OR($A756="",screen_TA_reviewer_B!$D756=""),"",screen_TA_reviewer_B!$D756)</f>
        <v/>
      </c>
      <c r="F756">
        <f>IF(AND(B756&lt;&gt;"",C756&lt;&gt;""),1,"")</f>
        <v/>
      </c>
      <c r="G756">
        <f>IF(F756=1,IF(B756=C756,1,0),"")</f>
        <v/>
      </c>
      <c r="H756">
        <f>IF(B756="","",IFERROR(VLOOKUP(B756,lst_TA_binary_map_table,2,FALSE),"INVALID"))</f>
        <v/>
      </c>
      <c r="I756">
        <f>IF(C756="","",IFERROR(VLOOKUP(C756,lst_TA_binary_map_table,2,FALSE),"INVALID"))</f>
        <v/>
      </c>
      <c r="J756">
        <f>IF(F756=1,IF(H756=I756,1,0),"")</f>
        <v/>
      </c>
      <c r="K756">
        <f>IF(G756=0,1,"")</f>
        <v/>
      </c>
      <c r="L756">
        <f>IF(K756=1,COUNTIF($K$2:K756,1),"")</f>
        <v/>
      </c>
      <c r="N756" t="n">
        <v>755</v>
      </c>
      <c r="O756">
        <f>IFERROR(MATCH(N756,$L$2:$L$5001,0),"")</f>
        <v/>
      </c>
      <c r="P756">
        <f>IF(O756="","",INDEX($A$2:$A$5001,O756))</f>
        <v/>
      </c>
      <c r="Q756">
        <f>IF(O756="","",INDEX($B$2:$B$5001,O756))</f>
        <v/>
      </c>
      <c r="R756">
        <f>IF(O756="","",INDEX($C$2:$C$5001,O756))</f>
        <v/>
      </c>
      <c r="S756">
        <f>IF(O756="","",INDEX($D$2:$D$5001,O756))</f>
        <v/>
      </c>
      <c r="T756">
        <f>IF(O756="","",INDEX($E$2:$E$5001,O756))</f>
        <v/>
      </c>
    </row>
    <row r="757">
      <c r="A757">
        <f>IF(screen_TA_reviewer_A!$A757="","",screen_TA_reviewer_A!$A757)</f>
        <v/>
      </c>
      <c r="B757">
        <f>IF(OR($A757="",screen_TA_reviewer_A!$C757=""),"",screen_TA_reviewer_A!$C757)</f>
        <v/>
      </c>
      <c r="C757">
        <f>IF(OR($A757="",screen_TA_reviewer_B!$C757=""),"",screen_TA_reviewer_B!$C757)</f>
        <v/>
      </c>
      <c r="D757">
        <f>IF(OR($A757="",screen_TA_reviewer_A!$D757=""),"",screen_TA_reviewer_A!$D757)</f>
        <v/>
      </c>
      <c r="E757">
        <f>IF(OR($A757="",screen_TA_reviewer_B!$D757=""),"",screen_TA_reviewer_B!$D757)</f>
        <v/>
      </c>
      <c r="F757">
        <f>IF(AND(B757&lt;&gt;"",C757&lt;&gt;""),1,"")</f>
        <v/>
      </c>
      <c r="G757">
        <f>IF(F757=1,IF(B757=C757,1,0),"")</f>
        <v/>
      </c>
      <c r="H757">
        <f>IF(B757="","",IFERROR(VLOOKUP(B757,lst_TA_binary_map_table,2,FALSE),"INVALID"))</f>
        <v/>
      </c>
      <c r="I757">
        <f>IF(C757="","",IFERROR(VLOOKUP(C757,lst_TA_binary_map_table,2,FALSE),"INVALID"))</f>
        <v/>
      </c>
      <c r="J757">
        <f>IF(F757=1,IF(H757=I757,1,0),"")</f>
        <v/>
      </c>
      <c r="K757">
        <f>IF(G757=0,1,"")</f>
        <v/>
      </c>
      <c r="L757">
        <f>IF(K757=1,COUNTIF($K$2:K757,1),"")</f>
        <v/>
      </c>
      <c r="N757" t="n">
        <v>756</v>
      </c>
      <c r="O757">
        <f>IFERROR(MATCH(N757,$L$2:$L$5001,0),"")</f>
        <v/>
      </c>
      <c r="P757">
        <f>IF(O757="","",INDEX($A$2:$A$5001,O757))</f>
        <v/>
      </c>
      <c r="Q757">
        <f>IF(O757="","",INDEX($B$2:$B$5001,O757))</f>
        <v/>
      </c>
      <c r="R757">
        <f>IF(O757="","",INDEX($C$2:$C$5001,O757))</f>
        <v/>
      </c>
      <c r="S757">
        <f>IF(O757="","",INDEX($D$2:$D$5001,O757))</f>
        <v/>
      </c>
      <c r="T757">
        <f>IF(O757="","",INDEX($E$2:$E$5001,O757))</f>
        <v/>
      </c>
    </row>
    <row r="758">
      <c r="A758">
        <f>IF(screen_TA_reviewer_A!$A758="","",screen_TA_reviewer_A!$A758)</f>
        <v/>
      </c>
      <c r="B758">
        <f>IF(OR($A758="",screen_TA_reviewer_A!$C758=""),"",screen_TA_reviewer_A!$C758)</f>
        <v/>
      </c>
      <c r="C758">
        <f>IF(OR($A758="",screen_TA_reviewer_B!$C758=""),"",screen_TA_reviewer_B!$C758)</f>
        <v/>
      </c>
      <c r="D758">
        <f>IF(OR($A758="",screen_TA_reviewer_A!$D758=""),"",screen_TA_reviewer_A!$D758)</f>
        <v/>
      </c>
      <c r="E758">
        <f>IF(OR($A758="",screen_TA_reviewer_B!$D758=""),"",screen_TA_reviewer_B!$D758)</f>
        <v/>
      </c>
      <c r="F758">
        <f>IF(AND(B758&lt;&gt;"",C758&lt;&gt;""),1,"")</f>
        <v/>
      </c>
      <c r="G758">
        <f>IF(F758=1,IF(B758=C758,1,0),"")</f>
        <v/>
      </c>
      <c r="H758">
        <f>IF(B758="","",IFERROR(VLOOKUP(B758,lst_TA_binary_map_table,2,FALSE),"INVALID"))</f>
        <v/>
      </c>
      <c r="I758">
        <f>IF(C758="","",IFERROR(VLOOKUP(C758,lst_TA_binary_map_table,2,FALSE),"INVALID"))</f>
        <v/>
      </c>
      <c r="J758">
        <f>IF(F758=1,IF(H758=I758,1,0),"")</f>
        <v/>
      </c>
      <c r="K758">
        <f>IF(G758=0,1,"")</f>
        <v/>
      </c>
      <c r="L758">
        <f>IF(K758=1,COUNTIF($K$2:K758,1),"")</f>
        <v/>
      </c>
      <c r="N758" t="n">
        <v>757</v>
      </c>
      <c r="O758">
        <f>IFERROR(MATCH(N758,$L$2:$L$5001,0),"")</f>
        <v/>
      </c>
      <c r="P758">
        <f>IF(O758="","",INDEX($A$2:$A$5001,O758))</f>
        <v/>
      </c>
      <c r="Q758">
        <f>IF(O758="","",INDEX($B$2:$B$5001,O758))</f>
        <v/>
      </c>
      <c r="R758">
        <f>IF(O758="","",INDEX($C$2:$C$5001,O758))</f>
        <v/>
      </c>
      <c r="S758">
        <f>IF(O758="","",INDEX($D$2:$D$5001,O758))</f>
        <v/>
      </c>
      <c r="T758">
        <f>IF(O758="","",INDEX($E$2:$E$5001,O758))</f>
        <v/>
      </c>
    </row>
    <row r="759">
      <c r="A759">
        <f>IF(screen_TA_reviewer_A!$A759="","",screen_TA_reviewer_A!$A759)</f>
        <v/>
      </c>
      <c r="B759">
        <f>IF(OR($A759="",screen_TA_reviewer_A!$C759=""),"",screen_TA_reviewer_A!$C759)</f>
        <v/>
      </c>
      <c r="C759">
        <f>IF(OR($A759="",screen_TA_reviewer_B!$C759=""),"",screen_TA_reviewer_B!$C759)</f>
        <v/>
      </c>
      <c r="D759">
        <f>IF(OR($A759="",screen_TA_reviewer_A!$D759=""),"",screen_TA_reviewer_A!$D759)</f>
        <v/>
      </c>
      <c r="E759">
        <f>IF(OR($A759="",screen_TA_reviewer_B!$D759=""),"",screen_TA_reviewer_B!$D759)</f>
        <v/>
      </c>
      <c r="F759">
        <f>IF(AND(B759&lt;&gt;"",C759&lt;&gt;""),1,"")</f>
        <v/>
      </c>
      <c r="G759">
        <f>IF(F759=1,IF(B759=C759,1,0),"")</f>
        <v/>
      </c>
      <c r="H759">
        <f>IF(B759="","",IFERROR(VLOOKUP(B759,lst_TA_binary_map_table,2,FALSE),"INVALID"))</f>
        <v/>
      </c>
      <c r="I759">
        <f>IF(C759="","",IFERROR(VLOOKUP(C759,lst_TA_binary_map_table,2,FALSE),"INVALID"))</f>
        <v/>
      </c>
      <c r="J759">
        <f>IF(F759=1,IF(H759=I759,1,0),"")</f>
        <v/>
      </c>
      <c r="K759">
        <f>IF(G759=0,1,"")</f>
        <v/>
      </c>
      <c r="L759">
        <f>IF(K759=1,COUNTIF($K$2:K759,1),"")</f>
        <v/>
      </c>
      <c r="N759" t="n">
        <v>758</v>
      </c>
      <c r="O759">
        <f>IFERROR(MATCH(N759,$L$2:$L$5001,0),"")</f>
        <v/>
      </c>
      <c r="P759">
        <f>IF(O759="","",INDEX($A$2:$A$5001,O759))</f>
        <v/>
      </c>
      <c r="Q759">
        <f>IF(O759="","",INDEX($B$2:$B$5001,O759))</f>
        <v/>
      </c>
      <c r="R759">
        <f>IF(O759="","",INDEX($C$2:$C$5001,O759))</f>
        <v/>
      </c>
      <c r="S759">
        <f>IF(O759="","",INDEX($D$2:$D$5001,O759))</f>
        <v/>
      </c>
      <c r="T759">
        <f>IF(O759="","",INDEX($E$2:$E$5001,O759))</f>
        <v/>
      </c>
    </row>
    <row r="760">
      <c r="A760">
        <f>IF(screen_TA_reviewer_A!$A760="","",screen_TA_reviewer_A!$A760)</f>
        <v/>
      </c>
      <c r="B760">
        <f>IF(OR($A760="",screen_TA_reviewer_A!$C760=""),"",screen_TA_reviewer_A!$C760)</f>
        <v/>
      </c>
      <c r="C760">
        <f>IF(OR($A760="",screen_TA_reviewer_B!$C760=""),"",screen_TA_reviewer_B!$C760)</f>
        <v/>
      </c>
      <c r="D760">
        <f>IF(OR($A760="",screen_TA_reviewer_A!$D760=""),"",screen_TA_reviewer_A!$D760)</f>
        <v/>
      </c>
      <c r="E760">
        <f>IF(OR($A760="",screen_TA_reviewer_B!$D760=""),"",screen_TA_reviewer_B!$D760)</f>
        <v/>
      </c>
      <c r="F760">
        <f>IF(AND(B760&lt;&gt;"",C760&lt;&gt;""),1,"")</f>
        <v/>
      </c>
      <c r="G760">
        <f>IF(F760=1,IF(B760=C760,1,0),"")</f>
        <v/>
      </c>
      <c r="H760">
        <f>IF(B760="","",IFERROR(VLOOKUP(B760,lst_TA_binary_map_table,2,FALSE),"INVALID"))</f>
        <v/>
      </c>
      <c r="I760">
        <f>IF(C760="","",IFERROR(VLOOKUP(C760,lst_TA_binary_map_table,2,FALSE),"INVALID"))</f>
        <v/>
      </c>
      <c r="J760">
        <f>IF(F760=1,IF(H760=I760,1,0),"")</f>
        <v/>
      </c>
      <c r="K760">
        <f>IF(G760=0,1,"")</f>
        <v/>
      </c>
      <c r="L760">
        <f>IF(K760=1,COUNTIF($K$2:K760,1),"")</f>
        <v/>
      </c>
      <c r="N760" t="n">
        <v>759</v>
      </c>
      <c r="O760">
        <f>IFERROR(MATCH(N760,$L$2:$L$5001,0),"")</f>
        <v/>
      </c>
      <c r="P760">
        <f>IF(O760="","",INDEX($A$2:$A$5001,O760))</f>
        <v/>
      </c>
      <c r="Q760">
        <f>IF(O760="","",INDEX($B$2:$B$5001,O760))</f>
        <v/>
      </c>
      <c r="R760">
        <f>IF(O760="","",INDEX($C$2:$C$5001,O760))</f>
        <v/>
      </c>
      <c r="S760">
        <f>IF(O760="","",INDEX($D$2:$D$5001,O760))</f>
        <v/>
      </c>
      <c r="T760">
        <f>IF(O760="","",INDEX($E$2:$E$5001,O760))</f>
        <v/>
      </c>
    </row>
    <row r="761">
      <c r="A761">
        <f>IF(screen_TA_reviewer_A!$A761="","",screen_TA_reviewer_A!$A761)</f>
        <v/>
      </c>
      <c r="B761">
        <f>IF(OR($A761="",screen_TA_reviewer_A!$C761=""),"",screen_TA_reviewer_A!$C761)</f>
        <v/>
      </c>
      <c r="C761">
        <f>IF(OR($A761="",screen_TA_reviewer_B!$C761=""),"",screen_TA_reviewer_B!$C761)</f>
        <v/>
      </c>
      <c r="D761">
        <f>IF(OR($A761="",screen_TA_reviewer_A!$D761=""),"",screen_TA_reviewer_A!$D761)</f>
        <v/>
      </c>
      <c r="E761">
        <f>IF(OR($A761="",screen_TA_reviewer_B!$D761=""),"",screen_TA_reviewer_B!$D761)</f>
        <v/>
      </c>
      <c r="F761">
        <f>IF(AND(B761&lt;&gt;"",C761&lt;&gt;""),1,"")</f>
        <v/>
      </c>
      <c r="G761">
        <f>IF(F761=1,IF(B761=C761,1,0),"")</f>
        <v/>
      </c>
      <c r="H761">
        <f>IF(B761="","",IFERROR(VLOOKUP(B761,lst_TA_binary_map_table,2,FALSE),"INVALID"))</f>
        <v/>
      </c>
      <c r="I761">
        <f>IF(C761="","",IFERROR(VLOOKUP(C761,lst_TA_binary_map_table,2,FALSE),"INVALID"))</f>
        <v/>
      </c>
      <c r="J761">
        <f>IF(F761=1,IF(H761=I761,1,0),"")</f>
        <v/>
      </c>
      <c r="K761">
        <f>IF(G761=0,1,"")</f>
        <v/>
      </c>
      <c r="L761">
        <f>IF(K761=1,COUNTIF($K$2:K761,1),"")</f>
        <v/>
      </c>
      <c r="N761" t="n">
        <v>760</v>
      </c>
      <c r="O761">
        <f>IFERROR(MATCH(N761,$L$2:$L$5001,0),"")</f>
        <v/>
      </c>
      <c r="P761">
        <f>IF(O761="","",INDEX($A$2:$A$5001,O761))</f>
        <v/>
      </c>
      <c r="Q761">
        <f>IF(O761="","",INDEX($B$2:$B$5001,O761))</f>
        <v/>
      </c>
      <c r="R761">
        <f>IF(O761="","",INDEX($C$2:$C$5001,O761))</f>
        <v/>
      </c>
      <c r="S761">
        <f>IF(O761="","",INDEX($D$2:$D$5001,O761))</f>
        <v/>
      </c>
      <c r="T761">
        <f>IF(O761="","",INDEX($E$2:$E$5001,O761))</f>
        <v/>
      </c>
    </row>
    <row r="762">
      <c r="A762">
        <f>IF(screen_TA_reviewer_A!$A762="","",screen_TA_reviewer_A!$A762)</f>
        <v/>
      </c>
      <c r="B762">
        <f>IF(OR($A762="",screen_TA_reviewer_A!$C762=""),"",screen_TA_reviewer_A!$C762)</f>
        <v/>
      </c>
      <c r="C762">
        <f>IF(OR($A762="",screen_TA_reviewer_B!$C762=""),"",screen_TA_reviewer_B!$C762)</f>
        <v/>
      </c>
      <c r="D762">
        <f>IF(OR($A762="",screen_TA_reviewer_A!$D762=""),"",screen_TA_reviewer_A!$D762)</f>
        <v/>
      </c>
      <c r="E762">
        <f>IF(OR($A762="",screen_TA_reviewer_B!$D762=""),"",screen_TA_reviewer_B!$D762)</f>
        <v/>
      </c>
      <c r="F762">
        <f>IF(AND(B762&lt;&gt;"",C762&lt;&gt;""),1,"")</f>
        <v/>
      </c>
      <c r="G762">
        <f>IF(F762=1,IF(B762=C762,1,0),"")</f>
        <v/>
      </c>
      <c r="H762">
        <f>IF(B762="","",IFERROR(VLOOKUP(B762,lst_TA_binary_map_table,2,FALSE),"INVALID"))</f>
        <v/>
      </c>
      <c r="I762">
        <f>IF(C762="","",IFERROR(VLOOKUP(C762,lst_TA_binary_map_table,2,FALSE),"INVALID"))</f>
        <v/>
      </c>
      <c r="J762">
        <f>IF(F762=1,IF(H762=I762,1,0),"")</f>
        <v/>
      </c>
      <c r="K762">
        <f>IF(G762=0,1,"")</f>
        <v/>
      </c>
      <c r="L762">
        <f>IF(K762=1,COUNTIF($K$2:K762,1),"")</f>
        <v/>
      </c>
      <c r="N762" t="n">
        <v>761</v>
      </c>
      <c r="O762">
        <f>IFERROR(MATCH(N762,$L$2:$L$5001,0),"")</f>
        <v/>
      </c>
      <c r="P762">
        <f>IF(O762="","",INDEX($A$2:$A$5001,O762))</f>
        <v/>
      </c>
      <c r="Q762">
        <f>IF(O762="","",INDEX($B$2:$B$5001,O762))</f>
        <v/>
      </c>
      <c r="R762">
        <f>IF(O762="","",INDEX($C$2:$C$5001,O762))</f>
        <v/>
      </c>
      <c r="S762">
        <f>IF(O762="","",INDEX($D$2:$D$5001,O762))</f>
        <v/>
      </c>
      <c r="T762">
        <f>IF(O762="","",INDEX($E$2:$E$5001,O762))</f>
        <v/>
      </c>
    </row>
    <row r="763">
      <c r="A763">
        <f>IF(screen_TA_reviewer_A!$A763="","",screen_TA_reviewer_A!$A763)</f>
        <v/>
      </c>
      <c r="B763">
        <f>IF(OR($A763="",screen_TA_reviewer_A!$C763=""),"",screen_TA_reviewer_A!$C763)</f>
        <v/>
      </c>
      <c r="C763">
        <f>IF(OR($A763="",screen_TA_reviewer_B!$C763=""),"",screen_TA_reviewer_B!$C763)</f>
        <v/>
      </c>
      <c r="D763">
        <f>IF(OR($A763="",screen_TA_reviewer_A!$D763=""),"",screen_TA_reviewer_A!$D763)</f>
        <v/>
      </c>
      <c r="E763">
        <f>IF(OR($A763="",screen_TA_reviewer_B!$D763=""),"",screen_TA_reviewer_B!$D763)</f>
        <v/>
      </c>
      <c r="F763">
        <f>IF(AND(B763&lt;&gt;"",C763&lt;&gt;""),1,"")</f>
        <v/>
      </c>
      <c r="G763">
        <f>IF(F763=1,IF(B763=C763,1,0),"")</f>
        <v/>
      </c>
      <c r="H763">
        <f>IF(B763="","",IFERROR(VLOOKUP(B763,lst_TA_binary_map_table,2,FALSE),"INVALID"))</f>
        <v/>
      </c>
      <c r="I763">
        <f>IF(C763="","",IFERROR(VLOOKUP(C763,lst_TA_binary_map_table,2,FALSE),"INVALID"))</f>
        <v/>
      </c>
      <c r="J763">
        <f>IF(F763=1,IF(H763=I763,1,0),"")</f>
        <v/>
      </c>
      <c r="K763">
        <f>IF(G763=0,1,"")</f>
        <v/>
      </c>
      <c r="L763">
        <f>IF(K763=1,COUNTIF($K$2:K763,1),"")</f>
        <v/>
      </c>
      <c r="N763" t="n">
        <v>762</v>
      </c>
      <c r="O763">
        <f>IFERROR(MATCH(N763,$L$2:$L$5001,0),"")</f>
        <v/>
      </c>
      <c r="P763">
        <f>IF(O763="","",INDEX($A$2:$A$5001,O763))</f>
        <v/>
      </c>
      <c r="Q763">
        <f>IF(O763="","",INDEX($B$2:$B$5001,O763))</f>
        <v/>
      </c>
      <c r="R763">
        <f>IF(O763="","",INDEX($C$2:$C$5001,O763))</f>
        <v/>
      </c>
      <c r="S763">
        <f>IF(O763="","",INDEX($D$2:$D$5001,O763))</f>
        <v/>
      </c>
      <c r="T763">
        <f>IF(O763="","",INDEX($E$2:$E$5001,O763))</f>
        <v/>
      </c>
    </row>
    <row r="764">
      <c r="A764">
        <f>IF(screen_TA_reviewer_A!$A764="","",screen_TA_reviewer_A!$A764)</f>
        <v/>
      </c>
      <c r="B764">
        <f>IF(OR($A764="",screen_TA_reviewer_A!$C764=""),"",screen_TA_reviewer_A!$C764)</f>
        <v/>
      </c>
      <c r="C764">
        <f>IF(OR($A764="",screen_TA_reviewer_B!$C764=""),"",screen_TA_reviewer_B!$C764)</f>
        <v/>
      </c>
      <c r="D764">
        <f>IF(OR($A764="",screen_TA_reviewer_A!$D764=""),"",screen_TA_reviewer_A!$D764)</f>
        <v/>
      </c>
      <c r="E764">
        <f>IF(OR($A764="",screen_TA_reviewer_B!$D764=""),"",screen_TA_reviewer_B!$D764)</f>
        <v/>
      </c>
      <c r="F764">
        <f>IF(AND(B764&lt;&gt;"",C764&lt;&gt;""),1,"")</f>
        <v/>
      </c>
      <c r="G764">
        <f>IF(F764=1,IF(B764=C764,1,0),"")</f>
        <v/>
      </c>
      <c r="H764">
        <f>IF(B764="","",IFERROR(VLOOKUP(B764,lst_TA_binary_map_table,2,FALSE),"INVALID"))</f>
        <v/>
      </c>
      <c r="I764">
        <f>IF(C764="","",IFERROR(VLOOKUP(C764,lst_TA_binary_map_table,2,FALSE),"INVALID"))</f>
        <v/>
      </c>
      <c r="J764">
        <f>IF(F764=1,IF(H764=I764,1,0),"")</f>
        <v/>
      </c>
      <c r="K764">
        <f>IF(G764=0,1,"")</f>
        <v/>
      </c>
      <c r="L764">
        <f>IF(K764=1,COUNTIF($K$2:K764,1),"")</f>
        <v/>
      </c>
      <c r="N764" t="n">
        <v>763</v>
      </c>
      <c r="O764">
        <f>IFERROR(MATCH(N764,$L$2:$L$5001,0),"")</f>
        <v/>
      </c>
      <c r="P764">
        <f>IF(O764="","",INDEX($A$2:$A$5001,O764))</f>
        <v/>
      </c>
      <c r="Q764">
        <f>IF(O764="","",INDEX($B$2:$B$5001,O764))</f>
        <v/>
      </c>
      <c r="R764">
        <f>IF(O764="","",INDEX($C$2:$C$5001,O764))</f>
        <v/>
      </c>
      <c r="S764">
        <f>IF(O764="","",INDEX($D$2:$D$5001,O764))</f>
        <v/>
      </c>
      <c r="T764">
        <f>IF(O764="","",INDEX($E$2:$E$5001,O764))</f>
        <v/>
      </c>
    </row>
    <row r="765">
      <c r="A765">
        <f>IF(screen_TA_reviewer_A!$A765="","",screen_TA_reviewer_A!$A765)</f>
        <v/>
      </c>
      <c r="B765">
        <f>IF(OR($A765="",screen_TA_reviewer_A!$C765=""),"",screen_TA_reviewer_A!$C765)</f>
        <v/>
      </c>
      <c r="C765">
        <f>IF(OR($A765="",screen_TA_reviewer_B!$C765=""),"",screen_TA_reviewer_B!$C765)</f>
        <v/>
      </c>
      <c r="D765">
        <f>IF(OR($A765="",screen_TA_reviewer_A!$D765=""),"",screen_TA_reviewer_A!$D765)</f>
        <v/>
      </c>
      <c r="E765">
        <f>IF(OR($A765="",screen_TA_reviewer_B!$D765=""),"",screen_TA_reviewer_B!$D765)</f>
        <v/>
      </c>
      <c r="F765">
        <f>IF(AND(B765&lt;&gt;"",C765&lt;&gt;""),1,"")</f>
        <v/>
      </c>
      <c r="G765">
        <f>IF(F765=1,IF(B765=C765,1,0),"")</f>
        <v/>
      </c>
      <c r="H765">
        <f>IF(B765="","",IFERROR(VLOOKUP(B765,lst_TA_binary_map_table,2,FALSE),"INVALID"))</f>
        <v/>
      </c>
      <c r="I765">
        <f>IF(C765="","",IFERROR(VLOOKUP(C765,lst_TA_binary_map_table,2,FALSE),"INVALID"))</f>
        <v/>
      </c>
      <c r="J765">
        <f>IF(F765=1,IF(H765=I765,1,0),"")</f>
        <v/>
      </c>
      <c r="K765">
        <f>IF(G765=0,1,"")</f>
        <v/>
      </c>
      <c r="L765">
        <f>IF(K765=1,COUNTIF($K$2:K765,1),"")</f>
        <v/>
      </c>
      <c r="N765" t="n">
        <v>764</v>
      </c>
      <c r="O765">
        <f>IFERROR(MATCH(N765,$L$2:$L$5001,0),"")</f>
        <v/>
      </c>
      <c r="P765">
        <f>IF(O765="","",INDEX($A$2:$A$5001,O765))</f>
        <v/>
      </c>
      <c r="Q765">
        <f>IF(O765="","",INDEX($B$2:$B$5001,O765))</f>
        <v/>
      </c>
      <c r="R765">
        <f>IF(O765="","",INDEX($C$2:$C$5001,O765))</f>
        <v/>
      </c>
      <c r="S765">
        <f>IF(O765="","",INDEX($D$2:$D$5001,O765))</f>
        <v/>
      </c>
      <c r="T765">
        <f>IF(O765="","",INDEX($E$2:$E$5001,O765))</f>
        <v/>
      </c>
    </row>
    <row r="766">
      <c r="A766">
        <f>IF(screen_TA_reviewer_A!$A766="","",screen_TA_reviewer_A!$A766)</f>
        <v/>
      </c>
      <c r="B766">
        <f>IF(OR($A766="",screen_TA_reviewer_A!$C766=""),"",screen_TA_reviewer_A!$C766)</f>
        <v/>
      </c>
      <c r="C766">
        <f>IF(OR($A766="",screen_TA_reviewer_B!$C766=""),"",screen_TA_reviewer_B!$C766)</f>
        <v/>
      </c>
      <c r="D766">
        <f>IF(OR($A766="",screen_TA_reviewer_A!$D766=""),"",screen_TA_reviewer_A!$D766)</f>
        <v/>
      </c>
      <c r="E766">
        <f>IF(OR($A766="",screen_TA_reviewer_B!$D766=""),"",screen_TA_reviewer_B!$D766)</f>
        <v/>
      </c>
      <c r="F766">
        <f>IF(AND(B766&lt;&gt;"",C766&lt;&gt;""),1,"")</f>
        <v/>
      </c>
      <c r="G766">
        <f>IF(F766=1,IF(B766=C766,1,0),"")</f>
        <v/>
      </c>
      <c r="H766">
        <f>IF(B766="","",IFERROR(VLOOKUP(B766,lst_TA_binary_map_table,2,FALSE),"INVALID"))</f>
        <v/>
      </c>
      <c r="I766">
        <f>IF(C766="","",IFERROR(VLOOKUP(C766,lst_TA_binary_map_table,2,FALSE),"INVALID"))</f>
        <v/>
      </c>
      <c r="J766">
        <f>IF(F766=1,IF(H766=I766,1,0),"")</f>
        <v/>
      </c>
      <c r="K766">
        <f>IF(G766=0,1,"")</f>
        <v/>
      </c>
      <c r="L766">
        <f>IF(K766=1,COUNTIF($K$2:K766,1),"")</f>
        <v/>
      </c>
      <c r="N766" t="n">
        <v>765</v>
      </c>
      <c r="O766">
        <f>IFERROR(MATCH(N766,$L$2:$L$5001,0),"")</f>
        <v/>
      </c>
      <c r="P766">
        <f>IF(O766="","",INDEX($A$2:$A$5001,O766))</f>
        <v/>
      </c>
      <c r="Q766">
        <f>IF(O766="","",INDEX($B$2:$B$5001,O766))</f>
        <v/>
      </c>
      <c r="R766">
        <f>IF(O766="","",INDEX($C$2:$C$5001,O766))</f>
        <v/>
      </c>
      <c r="S766">
        <f>IF(O766="","",INDEX($D$2:$D$5001,O766))</f>
        <v/>
      </c>
      <c r="T766">
        <f>IF(O766="","",INDEX($E$2:$E$5001,O766))</f>
        <v/>
      </c>
    </row>
    <row r="767">
      <c r="A767">
        <f>IF(screen_TA_reviewer_A!$A767="","",screen_TA_reviewer_A!$A767)</f>
        <v/>
      </c>
      <c r="B767">
        <f>IF(OR($A767="",screen_TA_reviewer_A!$C767=""),"",screen_TA_reviewer_A!$C767)</f>
        <v/>
      </c>
      <c r="C767">
        <f>IF(OR($A767="",screen_TA_reviewer_B!$C767=""),"",screen_TA_reviewer_B!$C767)</f>
        <v/>
      </c>
      <c r="D767">
        <f>IF(OR($A767="",screen_TA_reviewer_A!$D767=""),"",screen_TA_reviewer_A!$D767)</f>
        <v/>
      </c>
      <c r="E767">
        <f>IF(OR($A767="",screen_TA_reviewer_B!$D767=""),"",screen_TA_reviewer_B!$D767)</f>
        <v/>
      </c>
      <c r="F767">
        <f>IF(AND(B767&lt;&gt;"",C767&lt;&gt;""),1,"")</f>
        <v/>
      </c>
      <c r="G767">
        <f>IF(F767=1,IF(B767=C767,1,0),"")</f>
        <v/>
      </c>
      <c r="H767">
        <f>IF(B767="","",IFERROR(VLOOKUP(B767,lst_TA_binary_map_table,2,FALSE),"INVALID"))</f>
        <v/>
      </c>
      <c r="I767">
        <f>IF(C767="","",IFERROR(VLOOKUP(C767,lst_TA_binary_map_table,2,FALSE),"INVALID"))</f>
        <v/>
      </c>
      <c r="J767">
        <f>IF(F767=1,IF(H767=I767,1,0),"")</f>
        <v/>
      </c>
      <c r="K767">
        <f>IF(G767=0,1,"")</f>
        <v/>
      </c>
      <c r="L767">
        <f>IF(K767=1,COUNTIF($K$2:K767,1),"")</f>
        <v/>
      </c>
      <c r="N767" t="n">
        <v>766</v>
      </c>
      <c r="O767">
        <f>IFERROR(MATCH(N767,$L$2:$L$5001,0),"")</f>
        <v/>
      </c>
      <c r="P767">
        <f>IF(O767="","",INDEX($A$2:$A$5001,O767))</f>
        <v/>
      </c>
      <c r="Q767">
        <f>IF(O767="","",INDEX($B$2:$B$5001,O767))</f>
        <v/>
      </c>
      <c r="R767">
        <f>IF(O767="","",INDEX($C$2:$C$5001,O767))</f>
        <v/>
      </c>
      <c r="S767">
        <f>IF(O767="","",INDEX($D$2:$D$5001,O767))</f>
        <v/>
      </c>
      <c r="T767">
        <f>IF(O767="","",INDEX($E$2:$E$5001,O767))</f>
        <v/>
      </c>
    </row>
    <row r="768">
      <c r="A768">
        <f>IF(screen_TA_reviewer_A!$A768="","",screen_TA_reviewer_A!$A768)</f>
        <v/>
      </c>
      <c r="B768">
        <f>IF(OR($A768="",screen_TA_reviewer_A!$C768=""),"",screen_TA_reviewer_A!$C768)</f>
        <v/>
      </c>
      <c r="C768">
        <f>IF(OR($A768="",screen_TA_reviewer_B!$C768=""),"",screen_TA_reviewer_B!$C768)</f>
        <v/>
      </c>
      <c r="D768">
        <f>IF(OR($A768="",screen_TA_reviewer_A!$D768=""),"",screen_TA_reviewer_A!$D768)</f>
        <v/>
      </c>
      <c r="E768">
        <f>IF(OR($A768="",screen_TA_reviewer_B!$D768=""),"",screen_TA_reviewer_B!$D768)</f>
        <v/>
      </c>
      <c r="F768">
        <f>IF(AND(B768&lt;&gt;"",C768&lt;&gt;""),1,"")</f>
        <v/>
      </c>
      <c r="G768">
        <f>IF(F768=1,IF(B768=C768,1,0),"")</f>
        <v/>
      </c>
      <c r="H768">
        <f>IF(B768="","",IFERROR(VLOOKUP(B768,lst_TA_binary_map_table,2,FALSE),"INVALID"))</f>
        <v/>
      </c>
      <c r="I768">
        <f>IF(C768="","",IFERROR(VLOOKUP(C768,lst_TA_binary_map_table,2,FALSE),"INVALID"))</f>
        <v/>
      </c>
      <c r="J768">
        <f>IF(F768=1,IF(H768=I768,1,0),"")</f>
        <v/>
      </c>
      <c r="K768">
        <f>IF(G768=0,1,"")</f>
        <v/>
      </c>
      <c r="L768">
        <f>IF(K768=1,COUNTIF($K$2:K768,1),"")</f>
        <v/>
      </c>
      <c r="N768" t="n">
        <v>767</v>
      </c>
      <c r="O768">
        <f>IFERROR(MATCH(N768,$L$2:$L$5001,0),"")</f>
        <v/>
      </c>
      <c r="P768">
        <f>IF(O768="","",INDEX($A$2:$A$5001,O768))</f>
        <v/>
      </c>
      <c r="Q768">
        <f>IF(O768="","",INDEX($B$2:$B$5001,O768))</f>
        <v/>
      </c>
      <c r="R768">
        <f>IF(O768="","",INDEX($C$2:$C$5001,O768))</f>
        <v/>
      </c>
      <c r="S768">
        <f>IF(O768="","",INDEX($D$2:$D$5001,O768))</f>
        <v/>
      </c>
      <c r="T768">
        <f>IF(O768="","",INDEX($E$2:$E$5001,O768))</f>
        <v/>
      </c>
    </row>
    <row r="769">
      <c r="A769">
        <f>IF(screen_TA_reviewer_A!$A769="","",screen_TA_reviewer_A!$A769)</f>
        <v/>
      </c>
      <c r="B769">
        <f>IF(OR($A769="",screen_TA_reviewer_A!$C769=""),"",screen_TA_reviewer_A!$C769)</f>
        <v/>
      </c>
      <c r="C769">
        <f>IF(OR($A769="",screen_TA_reviewer_B!$C769=""),"",screen_TA_reviewer_B!$C769)</f>
        <v/>
      </c>
      <c r="D769">
        <f>IF(OR($A769="",screen_TA_reviewer_A!$D769=""),"",screen_TA_reviewer_A!$D769)</f>
        <v/>
      </c>
      <c r="E769">
        <f>IF(OR($A769="",screen_TA_reviewer_B!$D769=""),"",screen_TA_reviewer_B!$D769)</f>
        <v/>
      </c>
      <c r="F769">
        <f>IF(AND(B769&lt;&gt;"",C769&lt;&gt;""),1,"")</f>
        <v/>
      </c>
      <c r="G769">
        <f>IF(F769=1,IF(B769=C769,1,0),"")</f>
        <v/>
      </c>
      <c r="H769">
        <f>IF(B769="","",IFERROR(VLOOKUP(B769,lst_TA_binary_map_table,2,FALSE),"INVALID"))</f>
        <v/>
      </c>
      <c r="I769">
        <f>IF(C769="","",IFERROR(VLOOKUP(C769,lst_TA_binary_map_table,2,FALSE),"INVALID"))</f>
        <v/>
      </c>
      <c r="J769">
        <f>IF(F769=1,IF(H769=I769,1,0),"")</f>
        <v/>
      </c>
      <c r="K769">
        <f>IF(G769=0,1,"")</f>
        <v/>
      </c>
      <c r="L769">
        <f>IF(K769=1,COUNTIF($K$2:K769,1),"")</f>
        <v/>
      </c>
      <c r="N769" t="n">
        <v>768</v>
      </c>
      <c r="O769">
        <f>IFERROR(MATCH(N769,$L$2:$L$5001,0),"")</f>
        <v/>
      </c>
      <c r="P769">
        <f>IF(O769="","",INDEX($A$2:$A$5001,O769))</f>
        <v/>
      </c>
      <c r="Q769">
        <f>IF(O769="","",INDEX($B$2:$B$5001,O769))</f>
        <v/>
      </c>
      <c r="R769">
        <f>IF(O769="","",INDEX($C$2:$C$5001,O769))</f>
        <v/>
      </c>
      <c r="S769">
        <f>IF(O769="","",INDEX($D$2:$D$5001,O769))</f>
        <v/>
      </c>
      <c r="T769">
        <f>IF(O769="","",INDEX($E$2:$E$5001,O769))</f>
        <v/>
      </c>
    </row>
    <row r="770">
      <c r="A770">
        <f>IF(screen_TA_reviewer_A!$A770="","",screen_TA_reviewer_A!$A770)</f>
        <v/>
      </c>
      <c r="B770">
        <f>IF(OR($A770="",screen_TA_reviewer_A!$C770=""),"",screen_TA_reviewer_A!$C770)</f>
        <v/>
      </c>
      <c r="C770">
        <f>IF(OR($A770="",screen_TA_reviewer_B!$C770=""),"",screen_TA_reviewer_B!$C770)</f>
        <v/>
      </c>
      <c r="D770">
        <f>IF(OR($A770="",screen_TA_reviewer_A!$D770=""),"",screen_TA_reviewer_A!$D770)</f>
        <v/>
      </c>
      <c r="E770">
        <f>IF(OR($A770="",screen_TA_reviewer_B!$D770=""),"",screen_TA_reviewer_B!$D770)</f>
        <v/>
      </c>
      <c r="F770">
        <f>IF(AND(B770&lt;&gt;"",C770&lt;&gt;""),1,"")</f>
        <v/>
      </c>
      <c r="G770">
        <f>IF(F770=1,IF(B770=C770,1,0),"")</f>
        <v/>
      </c>
      <c r="H770">
        <f>IF(B770="","",IFERROR(VLOOKUP(B770,lst_TA_binary_map_table,2,FALSE),"INVALID"))</f>
        <v/>
      </c>
      <c r="I770">
        <f>IF(C770="","",IFERROR(VLOOKUP(C770,lst_TA_binary_map_table,2,FALSE),"INVALID"))</f>
        <v/>
      </c>
      <c r="J770">
        <f>IF(F770=1,IF(H770=I770,1,0),"")</f>
        <v/>
      </c>
      <c r="K770">
        <f>IF(G770=0,1,"")</f>
        <v/>
      </c>
      <c r="L770">
        <f>IF(K770=1,COUNTIF($K$2:K770,1),"")</f>
        <v/>
      </c>
      <c r="N770" t="n">
        <v>769</v>
      </c>
      <c r="O770">
        <f>IFERROR(MATCH(N770,$L$2:$L$5001,0),"")</f>
        <v/>
      </c>
      <c r="P770">
        <f>IF(O770="","",INDEX($A$2:$A$5001,O770))</f>
        <v/>
      </c>
      <c r="Q770">
        <f>IF(O770="","",INDEX($B$2:$B$5001,O770))</f>
        <v/>
      </c>
      <c r="R770">
        <f>IF(O770="","",INDEX($C$2:$C$5001,O770))</f>
        <v/>
      </c>
      <c r="S770">
        <f>IF(O770="","",INDEX($D$2:$D$5001,O770))</f>
        <v/>
      </c>
      <c r="T770">
        <f>IF(O770="","",INDEX($E$2:$E$5001,O770))</f>
        <v/>
      </c>
    </row>
    <row r="771">
      <c r="A771">
        <f>IF(screen_TA_reviewer_A!$A771="","",screen_TA_reviewer_A!$A771)</f>
        <v/>
      </c>
      <c r="B771">
        <f>IF(OR($A771="",screen_TA_reviewer_A!$C771=""),"",screen_TA_reviewer_A!$C771)</f>
        <v/>
      </c>
      <c r="C771">
        <f>IF(OR($A771="",screen_TA_reviewer_B!$C771=""),"",screen_TA_reviewer_B!$C771)</f>
        <v/>
      </c>
      <c r="D771">
        <f>IF(OR($A771="",screen_TA_reviewer_A!$D771=""),"",screen_TA_reviewer_A!$D771)</f>
        <v/>
      </c>
      <c r="E771">
        <f>IF(OR($A771="",screen_TA_reviewer_B!$D771=""),"",screen_TA_reviewer_B!$D771)</f>
        <v/>
      </c>
      <c r="F771">
        <f>IF(AND(B771&lt;&gt;"",C771&lt;&gt;""),1,"")</f>
        <v/>
      </c>
      <c r="G771">
        <f>IF(F771=1,IF(B771=C771,1,0),"")</f>
        <v/>
      </c>
      <c r="H771">
        <f>IF(B771="","",IFERROR(VLOOKUP(B771,lst_TA_binary_map_table,2,FALSE),"INVALID"))</f>
        <v/>
      </c>
      <c r="I771">
        <f>IF(C771="","",IFERROR(VLOOKUP(C771,lst_TA_binary_map_table,2,FALSE),"INVALID"))</f>
        <v/>
      </c>
      <c r="J771">
        <f>IF(F771=1,IF(H771=I771,1,0),"")</f>
        <v/>
      </c>
      <c r="K771">
        <f>IF(G771=0,1,"")</f>
        <v/>
      </c>
      <c r="L771">
        <f>IF(K771=1,COUNTIF($K$2:K771,1),"")</f>
        <v/>
      </c>
      <c r="N771" t="n">
        <v>770</v>
      </c>
      <c r="O771">
        <f>IFERROR(MATCH(N771,$L$2:$L$5001,0),"")</f>
        <v/>
      </c>
      <c r="P771">
        <f>IF(O771="","",INDEX($A$2:$A$5001,O771))</f>
        <v/>
      </c>
      <c r="Q771">
        <f>IF(O771="","",INDEX($B$2:$B$5001,O771))</f>
        <v/>
      </c>
      <c r="R771">
        <f>IF(O771="","",INDEX($C$2:$C$5001,O771))</f>
        <v/>
      </c>
      <c r="S771">
        <f>IF(O771="","",INDEX($D$2:$D$5001,O771))</f>
        <v/>
      </c>
      <c r="T771">
        <f>IF(O771="","",INDEX($E$2:$E$5001,O771))</f>
        <v/>
      </c>
    </row>
    <row r="772">
      <c r="A772">
        <f>IF(screen_TA_reviewer_A!$A772="","",screen_TA_reviewer_A!$A772)</f>
        <v/>
      </c>
      <c r="B772">
        <f>IF(OR($A772="",screen_TA_reviewer_A!$C772=""),"",screen_TA_reviewer_A!$C772)</f>
        <v/>
      </c>
      <c r="C772">
        <f>IF(OR($A772="",screen_TA_reviewer_B!$C772=""),"",screen_TA_reviewer_B!$C772)</f>
        <v/>
      </c>
      <c r="D772">
        <f>IF(OR($A772="",screen_TA_reviewer_A!$D772=""),"",screen_TA_reviewer_A!$D772)</f>
        <v/>
      </c>
      <c r="E772">
        <f>IF(OR($A772="",screen_TA_reviewer_B!$D772=""),"",screen_TA_reviewer_B!$D772)</f>
        <v/>
      </c>
      <c r="F772">
        <f>IF(AND(B772&lt;&gt;"",C772&lt;&gt;""),1,"")</f>
        <v/>
      </c>
      <c r="G772">
        <f>IF(F772=1,IF(B772=C772,1,0),"")</f>
        <v/>
      </c>
      <c r="H772">
        <f>IF(B772="","",IFERROR(VLOOKUP(B772,lst_TA_binary_map_table,2,FALSE),"INVALID"))</f>
        <v/>
      </c>
      <c r="I772">
        <f>IF(C772="","",IFERROR(VLOOKUP(C772,lst_TA_binary_map_table,2,FALSE),"INVALID"))</f>
        <v/>
      </c>
      <c r="J772">
        <f>IF(F772=1,IF(H772=I772,1,0),"")</f>
        <v/>
      </c>
      <c r="K772">
        <f>IF(G772=0,1,"")</f>
        <v/>
      </c>
      <c r="L772">
        <f>IF(K772=1,COUNTIF($K$2:K772,1),"")</f>
        <v/>
      </c>
      <c r="N772" t="n">
        <v>771</v>
      </c>
      <c r="O772">
        <f>IFERROR(MATCH(N772,$L$2:$L$5001,0),"")</f>
        <v/>
      </c>
      <c r="P772">
        <f>IF(O772="","",INDEX($A$2:$A$5001,O772))</f>
        <v/>
      </c>
      <c r="Q772">
        <f>IF(O772="","",INDEX($B$2:$B$5001,O772))</f>
        <v/>
      </c>
      <c r="R772">
        <f>IF(O772="","",INDEX($C$2:$C$5001,O772))</f>
        <v/>
      </c>
      <c r="S772">
        <f>IF(O772="","",INDEX($D$2:$D$5001,O772))</f>
        <v/>
      </c>
      <c r="T772">
        <f>IF(O772="","",INDEX($E$2:$E$5001,O772))</f>
        <v/>
      </c>
    </row>
    <row r="773">
      <c r="A773">
        <f>IF(screen_TA_reviewer_A!$A773="","",screen_TA_reviewer_A!$A773)</f>
        <v/>
      </c>
      <c r="B773">
        <f>IF(OR($A773="",screen_TA_reviewer_A!$C773=""),"",screen_TA_reviewer_A!$C773)</f>
        <v/>
      </c>
      <c r="C773">
        <f>IF(OR($A773="",screen_TA_reviewer_B!$C773=""),"",screen_TA_reviewer_B!$C773)</f>
        <v/>
      </c>
      <c r="D773">
        <f>IF(OR($A773="",screen_TA_reviewer_A!$D773=""),"",screen_TA_reviewer_A!$D773)</f>
        <v/>
      </c>
      <c r="E773">
        <f>IF(OR($A773="",screen_TA_reviewer_B!$D773=""),"",screen_TA_reviewer_B!$D773)</f>
        <v/>
      </c>
      <c r="F773">
        <f>IF(AND(B773&lt;&gt;"",C773&lt;&gt;""),1,"")</f>
        <v/>
      </c>
      <c r="G773">
        <f>IF(F773=1,IF(B773=C773,1,0),"")</f>
        <v/>
      </c>
      <c r="H773">
        <f>IF(B773="","",IFERROR(VLOOKUP(B773,lst_TA_binary_map_table,2,FALSE),"INVALID"))</f>
        <v/>
      </c>
      <c r="I773">
        <f>IF(C773="","",IFERROR(VLOOKUP(C773,lst_TA_binary_map_table,2,FALSE),"INVALID"))</f>
        <v/>
      </c>
      <c r="J773">
        <f>IF(F773=1,IF(H773=I773,1,0),"")</f>
        <v/>
      </c>
      <c r="K773">
        <f>IF(G773=0,1,"")</f>
        <v/>
      </c>
      <c r="L773">
        <f>IF(K773=1,COUNTIF($K$2:K773,1),"")</f>
        <v/>
      </c>
      <c r="N773" t="n">
        <v>772</v>
      </c>
      <c r="O773">
        <f>IFERROR(MATCH(N773,$L$2:$L$5001,0),"")</f>
        <v/>
      </c>
      <c r="P773">
        <f>IF(O773="","",INDEX($A$2:$A$5001,O773))</f>
        <v/>
      </c>
      <c r="Q773">
        <f>IF(O773="","",INDEX($B$2:$B$5001,O773))</f>
        <v/>
      </c>
      <c r="R773">
        <f>IF(O773="","",INDEX($C$2:$C$5001,O773))</f>
        <v/>
      </c>
      <c r="S773">
        <f>IF(O773="","",INDEX($D$2:$D$5001,O773))</f>
        <v/>
      </c>
      <c r="T773">
        <f>IF(O773="","",INDEX($E$2:$E$5001,O773))</f>
        <v/>
      </c>
    </row>
    <row r="774">
      <c r="A774">
        <f>IF(screen_TA_reviewer_A!$A774="","",screen_TA_reviewer_A!$A774)</f>
        <v/>
      </c>
      <c r="B774">
        <f>IF(OR($A774="",screen_TA_reviewer_A!$C774=""),"",screen_TA_reviewer_A!$C774)</f>
        <v/>
      </c>
      <c r="C774">
        <f>IF(OR($A774="",screen_TA_reviewer_B!$C774=""),"",screen_TA_reviewer_B!$C774)</f>
        <v/>
      </c>
      <c r="D774">
        <f>IF(OR($A774="",screen_TA_reviewer_A!$D774=""),"",screen_TA_reviewer_A!$D774)</f>
        <v/>
      </c>
      <c r="E774">
        <f>IF(OR($A774="",screen_TA_reviewer_B!$D774=""),"",screen_TA_reviewer_B!$D774)</f>
        <v/>
      </c>
      <c r="F774">
        <f>IF(AND(B774&lt;&gt;"",C774&lt;&gt;""),1,"")</f>
        <v/>
      </c>
      <c r="G774">
        <f>IF(F774=1,IF(B774=C774,1,0),"")</f>
        <v/>
      </c>
      <c r="H774">
        <f>IF(B774="","",IFERROR(VLOOKUP(B774,lst_TA_binary_map_table,2,FALSE),"INVALID"))</f>
        <v/>
      </c>
      <c r="I774">
        <f>IF(C774="","",IFERROR(VLOOKUP(C774,lst_TA_binary_map_table,2,FALSE),"INVALID"))</f>
        <v/>
      </c>
      <c r="J774">
        <f>IF(F774=1,IF(H774=I774,1,0),"")</f>
        <v/>
      </c>
      <c r="K774">
        <f>IF(G774=0,1,"")</f>
        <v/>
      </c>
      <c r="L774">
        <f>IF(K774=1,COUNTIF($K$2:K774,1),"")</f>
        <v/>
      </c>
      <c r="N774" t="n">
        <v>773</v>
      </c>
      <c r="O774">
        <f>IFERROR(MATCH(N774,$L$2:$L$5001,0),"")</f>
        <v/>
      </c>
      <c r="P774">
        <f>IF(O774="","",INDEX($A$2:$A$5001,O774))</f>
        <v/>
      </c>
      <c r="Q774">
        <f>IF(O774="","",INDEX($B$2:$B$5001,O774))</f>
        <v/>
      </c>
      <c r="R774">
        <f>IF(O774="","",INDEX($C$2:$C$5001,O774))</f>
        <v/>
      </c>
      <c r="S774">
        <f>IF(O774="","",INDEX($D$2:$D$5001,O774))</f>
        <v/>
      </c>
      <c r="T774">
        <f>IF(O774="","",INDEX($E$2:$E$5001,O774))</f>
        <v/>
      </c>
    </row>
    <row r="775">
      <c r="A775">
        <f>IF(screen_TA_reviewer_A!$A775="","",screen_TA_reviewer_A!$A775)</f>
        <v/>
      </c>
      <c r="B775">
        <f>IF(OR($A775="",screen_TA_reviewer_A!$C775=""),"",screen_TA_reviewer_A!$C775)</f>
        <v/>
      </c>
      <c r="C775">
        <f>IF(OR($A775="",screen_TA_reviewer_B!$C775=""),"",screen_TA_reviewer_B!$C775)</f>
        <v/>
      </c>
      <c r="D775">
        <f>IF(OR($A775="",screen_TA_reviewer_A!$D775=""),"",screen_TA_reviewer_A!$D775)</f>
        <v/>
      </c>
      <c r="E775">
        <f>IF(OR($A775="",screen_TA_reviewer_B!$D775=""),"",screen_TA_reviewer_B!$D775)</f>
        <v/>
      </c>
      <c r="F775">
        <f>IF(AND(B775&lt;&gt;"",C775&lt;&gt;""),1,"")</f>
        <v/>
      </c>
      <c r="G775">
        <f>IF(F775=1,IF(B775=C775,1,0),"")</f>
        <v/>
      </c>
      <c r="H775">
        <f>IF(B775="","",IFERROR(VLOOKUP(B775,lst_TA_binary_map_table,2,FALSE),"INVALID"))</f>
        <v/>
      </c>
      <c r="I775">
        <f>IF(C775="","",IFERROR(VLOOKUP(C775,lst_TA_binary_map_table,2,FALSE),"INVALID"))</f>
        <v/>
      </c>
      <c r="J775">
        <f>IF(F775=1,IF(H775=I775,1,0),"")</f>
        <v/>
      </c>
      <c r="K775">
        <f>IF(G775=0,1,"")</f>
        <v/>
      </c>
      <c r="L775">
        <f>IF(K775=1,COUNTIF($K$2:K775,1),"")</f>
        <v/>
      </c>
      <c r="N775" t="n">
        <v>774</v>
      </c>
      <c r="O775">
        <f>IFERROR(MATCH(N775,$L$2:$L$5001,0),"")</f>
        <v/>
      </c>
      <c r="P775">
        <f>IF(O775="","",INDEX($A$2:$A$5001,O775))</f>
        <v/>
      </c>
      <c r="Q775">
        <f>IF(O775="","",INDEX($B$2:$B$5001,O775))</f>
        <v/>
      </c>
      <c r="R775">
        <f>IF(O775="","",INDEX($C$2:$C$5001,O775))</f>
        <v/>
      </c>
      <c r="S775">
        <f>IF(O775="","",INDEX($D$2:$D$5001,O775))</f>
        <v/>
      </c>
      <c r="T775">
        <f>IF(O775="","",INDEX($E$2:$E$5001,O775))</f>
        <v/>
      </c>
    </row>
    <row r="776">
      <c r="A776">
        <f>IF(screen_TA_reviewer_A!$A776="","",screen_TA_reviewer_A!$A776)</f>
        <v/>
      </c>
      <c r="B776">
        <f>IF(OR($A776="",screen_TA_reviewer_A!$C776=""),"",screen_TA_reviewer_A!$C776)</f>
        <v/>
      </c>
      <c r="C776">
        <f>IF(OR($A776="",screen_TA_reviewer_B!$C776=""),"",screen_TA_reviewer_B!$C776)</f>
        <v/>
      </c>
      <c r="D776">
        <f>IF(OR($A776="",screen_TA_reviewer_A!$D776=""),"",screen_TA_reviewer_A!$D776)</f>
        <v/>
      </c>
      <c r="E776">
        <f>IF(OR($A776="",screen_TA_reviewer_B!$D776=""),"",screen_TA_reviewer_B!$D776)</f>
        <v/>
      </c>
      <c r="F776">
        <f>IF(AND(B776&lt;&gt;"",C776&lt;&gt;""),1,"")</f>
        <v/>
      </c>
      <c r="G776">
        <f>IF(F776=1,IF(B776=C776,1,0),"")</f>
        <v/>
      </c>
      <c r="H776">
        <f>IF(B776="","",IFERROR(VLOOKUP(B776,lst_TA_binary_map_table,2,FALSE),"INVALID"))</f>
        <v/>
      </c>
      <c r="I776">
        <f>IF(C776="","",IFERROR(VLOOKUP(C776,lst_TA_binary_map_table,2,FALSE),"INVALID"))</f>
        <v/>
      </c>
      <c r="J776">
        <f>IF(F776=1,IF(H776=I776,1,0),"")</f>
        <v/>
      </c>
      <c r="K776">
        <f>IF(G776=0,1,"")</f>
        <v/>
      </c>
      <c r="L776">
        <f>IF(K776=1,COUNTIF($K$2:K776,1),"")</f>
        <v/>
      </c>
      <c r="N776" t="n">
        <v>775</v>
      </c>
      <c r="O776">
        <f>IFERROR(MATCH(N776,$L$2:$L$5001,0),"")</f>
        <v/>
      </c>
      <c r="P776">
        <f>IF(O776="","",INDEX($A$2:$A$5001,O776))</f>
        <v/>
      </c>
      <c r="Q776">
        <f>IF(O776="","",INDEX($B$2:$B$5001,O776))</f>
        <v/>
      </c>
      <c r="R776">
        <f>IF(O776="","",INDEX($C$2:$C$5001,O776))</f>
        <v/>
      </c>
      <c r="S776">
        <f>IF(O776="","",INDEX($D$2:$D$5001,O776))</f>
        <v/>
      </c>
      <c r="T776">
        <f>IF(O776="","",INDEX($E$2:$E$5001,O776))</f>
        <v/>
      </c>
    </row>
    <row r="777">
      <c r="A777">
        <f>IF(screen_TA_reviewer_A!$A777="","",screen_TA_reviewer_A!$A777)</f>
        <v/>
      </c>
      <c r="B777">
        <f>IF(OR($A777="",screen_TA_reviewer_A!$C777=""),"",screen_TA_reviewer_A!$C777)</f>
        <v/>
      </c>
      <c r="C777">
        <f>IF(OR($A777="",screen_TA_reviewer_B!$C777=""),"",screen_TA_reviewer_B!$C777)</f>
        <v/>
      </c>
      <c r="D777">
        <f>IF(OR($A777="",screen_TA_reviewer_A!$D777=""),"",screen_TA_reviewer_A!$D777)</f>
        <v/>
      </c>
      <c r="E777">
        <f>IF(OR($A777="",screen_TA_reviewer_B!$D777=""),"",screen_TA_reviewer_B!$D777)</f>
        <v/>
      </c>
      <c r="F777">
        <f>IF(AND(B777&lt;&gt;"",C777&lt;&gt;""),1,"")</f>
        <v/>
      </c>
      <c r="G777">
        <f>IF(F777=1,IF(B777=C777,1,0),"")</f>
        <v/>
      </c>
      <c r="H777">
        <f>IF(B777="","",IFERROR(VLOOKUP(B777,lst_TA_binary_map_table,2,FALSE),"INVALID"))</f>
        <v/>
      </c>
      <c r="I777">
        <f>IF(C777="","",IFERROR(VLOOKUP(C777,lst_TA_binary_map_table,2,FALSE),"INVALID"))</f>
        <v/>
      </c>
      <c r="J777">
        <f>IF(F777=1,IF(H777=I777,1,0),"")</f>
        <v/>
      </c>
      <c r="K777">
        <f>IF(G777=0,1,"")</f>
        <v/>
      </c>
      <c r="L777">
        <f>IF(K777=1,COUNTIF($K$2:K777,1),"")</f>
        <v/>
      </c>
      <c r="N777" t="n">
        <v>776</v>
      </c>
      <c r="O777">
        <f>IFERROR(MATCH(N777,$L$2:$L$5001,0),"")</f>
        <v/>
      </c>
      <c r="P777">
        <f>IF(O777="","",INDEX($A$2:$A$5001,O777))</f>
        <v/>
      </c>
      <c r="Q777">
        <f>IF(O777="","",INDEX($B$2:$B$5001,O777))</f>
        <v/>
      </c>
      <c r="R777">
        <f>IF(O777="","",INDEX($C$2:$C$5001,O777))</f>
        <v/>
      </c>
      <c r="S777">
        <f>IF(O777="","",INDEX($D$2:$D$5001,O777))</f>
        <v/>
      </c>
      <c r="T777">
        <f>IF(O777="","",INDEX($E$2:$E$5001,O777))</f>
        <v/>
      </c>
    </row>
    <row r="778">
      <c r="A778">
        <f>IF(screen_TA_reviewer_A!$A778="","",screen_TA_reviewer_A!$A778)</f>
        <v/>
      </c>
      <c r="B778">
        <f>IF(OR($A778="",screen_TA_reviewer_A!$C778=""),"",screen_TA_reviewer_A!$C778)</f>
        <v/>
      </c>
      <c r="C778">
        <f>IF(OR($A778="",screen_TA_reviewer_B!$C778=""),"",screen_TA_reviewer_B!$C778)</f>
        <v/>
      </c>
      <c r="D778">
        <f>IF(OR($A778="",screen_TA_reviewer_A!$D778=""),"",screen_TA_reviewer_A!$D778)</f>
        <v/>
      </c>
      <c r="E778">
        <f>IF(OR($A778="",screen_TA_reviewer_B!$D778=""),"",screen_TA_reviewer_B!$D778)</f>
        <v/>
      </c>
      <c r="F778">
        <f>IF(AND(B778&lt;&gt;"",C778&lt;&gt;""),1,"")</f>
        <v/>
      </c>
      <c r="G778">
        <f>IF(F778=1,IF(B778=C778,1,0),"")</f>
        <v/>
      </c>
      <c r="H778">
        <f>IF(B778="","",IFERROR(VLOOKUP(B778,lst_TA_binary_map_table,2,FALSE),"INVALID"))</f>
        <v/>
      </c>
      <c r="I778">
        <f>IF(C778="","",IFERROR(VLOOKUP(C778,lst_TA_binary_map_table,2,FALSE),"INVALID"))</f>
        <v/>
      </c>
      <c r="J778">
        <f>IF(F778=1,IF(H778=I778,1,0),"")</f>
        <v/>
      </c>
      <c r="K778">
        <f>IF(G778=0,1,"")</f>
        <v/>
      </c>
      <c r="L778">
        <f>IF(K778=1,COUNTIF($K$2:K778,1),"")</f>
        <v/>
      </c>
      <c r="N778" t="n">
        <v>777</v>
      </c>
      <c r="O778">
        <f>IFERROR(MATCH(N778,$L$2:$L$5001,0),"")</f>
        <v/>
      </c>
      <c r="P778">
        <f>IF(O778="","",INDEX($A$2:$A$5001,O778))</f>
        <v/>
      </c>
      <c r="Q778">
        <f>IF(O778="","",INDEX($B$2:$B$5001,O778))</f>
        <v/>
      </c>
      <c r="R778">
        <f>IF(O778="","",INDEX($C$2:$C$5001,O778))</f>
        <v/>
      </c>
      <c r="S778">
        <f>IF(O778="","",INDEX($D$2:$D$5001,O778))</f>
        <v/>
      </c>
      <c r="T778">
        <f>IF(O778="","",INDEX($E$2:$E$5001,O778))</f>
        <v/>
      </c>
    </row>
    <row r="779">
      <c r="A779">
        <f>IF(screen_TA_reviewer_A!$A779="","",screen_TA_reviewer_A!$A779)</f>
        <v/>
      </c>
      <c r="B779">
        <f>IF(OR($A779="",screen_TA_reviewer_A!$C779=""),"",screen_TA_reviewer_A!$C779)</f>
        <v/>
      </c>
      <c r="C779">
        <f>IF(OR($A779="",screen_TA_reviewer_B!$C779=""),"",screen_TA_reviewer_B!$C779)</f>
        <v/>
      </c>
      <c r="D779">
        <f>IF(OR($A779="",screen_TA_reviewer_A!$D779=""),"",screen_TA_reviewer_A!$D779)</f>
        <v/>
      </c>
      <c r="E779">
        <f>IF(OR($A779="",screen_TA_reviewer_B!$D779=""),"",screen_TA_reviewer_B!$D779)</f>
        <v/>
      </c>
      <c r="F779">
        <f>IF(AND(B779&lt;&gt;"",C779&lt;&gt;""),1,"")</f>
        <v/>
      </c>
      <c r="G779">
        <f>IF(F779=1,IF(B779=C779,1,0),"")</f>
        <v/>
      </c>
      <c r="H779">
        <f>IF(B779="","",IFERROR(VLOOKUP(B779,lst_TA_binary_map_table,2,FALSE),"INVALID"))</f>
        <v/>
      </c>
      <c r="I779">
        <f>IF(C779="","",IFERROR(VLOOKUP(C779,lst_TA_binary_map_table,2,FALSE),"INVALID"))</f>
        <v/>
      </c>
      <c r="J779">
        <f>IF(F779=1,IF(H779=I779,1,0),"")</f>
        <v/>
      </c>
      <c r="K779">
        <f>IF(G779=0,1,"")</f>
        <v/>
      </c>
      <c r="L779">
        <f>IF(K779=1,COUNTIF($K$2:K779,1),"")</f>
        <v/>
      </c>
      <c r="N779" t="n">
        <v>778</v>
      </c>
      <c r="O779">
        <f>IFERROR(MATCH(N779,$L$2:$L$5001,0),"")</f>
        <v/>
      </c>
      <c r="P779">
        <f>IF(O779="","",INDEX($A$2:$A$5001,O779))</f>
        <v/>
      </c>
      <c r="Q779">
        <f>IF(O779="","",INDEX($B$2:$B$5001,O779))</f>
        <v/>
      </c>
      <c r="R779">
        <f>IF(O779="","",INDEX($C$2:$C$5001,O779))</f>
        <v/>
      </c>
      <c r="S779">
        <f>IF(O779="","",INDEX($D$2:$D$5001,O779))</f>
        <v/>
      </c>
      <c r="T779">
        <f>IF(O779="","",INDEX($E$2:$E$5001,O779))</f>
        <v/>
      </c>
    </row>
    <row r="780">
      <c r="A780">
        <f>IF(screen_TA_reviewer_A!$A780="","",screen_TA_reviewer_A!$A780)</f>
        <v/>
      </c>
      <c r="B780">
        <f>IF(OR($A780="",screen_TA_reviewer_A!$C780=""),"",screen_TA_reviewer_A!$C780)</f>
        <v/>
      </c>
      <c r="C780">
        <f>IF(OR($A780="",screen_TA_reviewer_B!$C780=""),"",screen_TA_reviewer_B!$C780)</f>
        <v/>
      </c>
      <c r="D780">
        <f>IF(OR($A780="",screen_TA_reviewer_A!$D780=""),"",screen_TA_reviewer_A!$D780)</f>
        <v/>
      </c>
      <c r="E780">
        <f>IF(OR($A780="",screen_TA_reviewer_B!$D780=""),"",screen_TA_reviewer_B!$D780)</f>
        <v/>
      </c>
      <c r="F780">
        <f>IF(AND(B780&lt;&gt;"",C780&lt;&gt;""),1,"")</f>
        <v/>
      </c>
      <c r="G780">
        <f>IF(F780=1,IF(B780=C780,1,0),"")</f>
        <v/>
      </c>
      <c r="H780">
        <f>IF(B780="","",IFERROR(VLOOKUP(B780,lst_TA_binary_map_table,2,FALSE),"INVALID"))</f>
        <v/>
      </c>
      <c r="I780">
        <f>IF(C780="","",IFERROR(VLOOKUP(C780,lst_TA_binary_map_table,2,FALSE),"INVALID"))</f>
        <v/>
      </c>
      <c r="J780">
        <f>IF(F780=1,IF(H780=I780,1,0),"")</f>
        <v/>
      </c>
      <c r="K780">
        <f>IF(G780=0,1,"")</f>
        <v/>
      </c>
      <c r="L780">
        <f>IF(K780=1,COUNTIF($K$2:K780,1),"")</f>
        <v/>
      </c>
      <c r="N780" t="n">
        <v>779</v>
      </c>
      <c r="O780">
        <f>IFERROR(MATCH(N780,$L$2:$L$5001,0),"")</f>
        <v/>
      </c>
      <c r="P780">
        <f>IF(O780="","",INDEX($A$2:$A$5001,O780))</f>
        <v/>
      </c>
      <c r="Q780">
        <f>IF(O780="","",INDEX($B$2:$B$5001,O780))</f>
        <v/>
      </c>
      <c r="R780">
        <f>IF(O780="","",INDEX($C$2:$C$5001,O780))</f>
        <v/>
      </c>
      <c r="S780">
        <f>IF(O780="","",INDEX($D$2:$D$5001,O780))</f>
        <v/>
      </c>
      <c r="T780">
        <f>IF(O780="","",INDEX($E$2:$E$5001,O780))</f>
        <v/>
      </c>
    </row>
    <row r="781">
      <c r="A781">
        <f>IF(screen_TA_reviewer_A!$A781="","",screen_TA_reviewer_A!$A781)</f>
        <v/>
      </c>
      <c r="B781">
        <f>IF(OR($A781="",screen_TA_reviewer_A!$C781=""),"",screen_TA_reviewer_A!$C781)</f>
        <v/>
      </c>
      <c r="C781">
        <f>IF(OR($A781="",screen_TA_reviewer_B!$C781=""),"",screen_TA_reviewer_B!$C781)</f>
        <v/>
      </c>
      <c r="D781">
        <f>IF(OR($A781="",screen_TA_reviewer_A!$D781=""),"",screen_TA_reviewer_A!$D781)</f>
        <v/>
      </c>
      <c r="E781">
        <f>IF(OR($A781="",screen_TA_reviewer_B!$D781=""),"",screen_TA_reviewer_B!$D781)</f>
        <v/>
      </c>
      <c r="F781">
        <f>IF(AND(B781&lt;&gt;"",C781&lt;&gt;""),1,"")</f>
        <v/>
      </c>
      <c r="G781">
        <f>IF(F781=1,IF(B781=C781,1,0),"")</f>
        <v/>
      </c>
      <c r="H781">
        <f>IF(B781="","",IFERROR(VLOOKUP(B781,lst_TA_binary_map_table,2,FALSE),"INVALID"))</f>
        <v/>
      </c>
      <c r="I781">
        <f>IF(C781="","",IFERROR(VLOOKUP(C781,lst_TA_binary_map_table,2,FALSE),"INVALID"))</f>
        <v/>
      </c>
      <c r="J781">
        <f>IF(F781=1,IF(H781=I781,1,0),"")</f>
        <v/>
      </c>
      <c r="K781">
        <f>IF(G781=0,1,"")</f>
        <v/>
      </c>
      <c r="L781">
        <f>IF(K781=1,COUNTIF($K$2:K781,1),"")</f>
        <v/>
      </c>
      <c r="N781" t="n">
        <v>780</v>
      </c>
      <c r="O781">
        <f>IFERROR(MATCH(N781,$L$2:$L$5001,0),"")</f>
        <v/>
      </c>
      <c r="P781">
        <f>IF(O781="","",INDEX($A$2:$A$5001,O781))</f>
        <v/>
      </c>
      <c r="Q781">
        <f>IF(O781="","",INDEX($B$2:$B$5001,O781))</f>
        <v/>
      </c>
      <c r="R781">
        <f>IF(O781="","",INDEX($C$2:$C$5001,O781))</f>
        <v/>
      </c>
      <c r="S781">
        <f>IF(O781="","",INDEX($D$2:$D$5001,O781))</f>
        <v/>
      </c>
      <c r="T781">
        <f>IF(O781="","",INDEX($E$2:$E$5001,O781))</f>
        <v/>
      </c>
    </row>
    <row r="782">
      <c r="A782">
        <f>IF(screen_TA_reviewer_A!$A782="","",screen_TA_reviewer_A!$A782)</f>
        <v/>
      </c>
      <c r="B782">
        <f>IF(OR($A782="",screen_TA_reviewer_A!$C782=""),"",screen_TA_reviewer_A!$C782)</f>
        <v/>
      </c>
      <c r="C782">
        <f>IF(OR($A782="",screen_TA_reviewer_B!$C782=""),"",screen_TA_reviewer_B!$C782)</f>
        <v/>
      </c>
      <c r="D782">
        <f>IF(OR($A782="",screen_TA_reviewer_A!$D782=""),"",screen_TA_reviewer_A!$D782)</f>
        <v/>
      </c>
      <c r="E782">
        <f>IF(OR($A782="",screen_TA_reviewer_B!$D782=""),"",screen_TA_reviewer_B!$D782)</f>
        <v/>
      </c>
      <c r="F782">
        <f>IF(AND(B782&lt;&gt;"",C782&lt;&gt;""),1,"")</f>
        <v/>
      </c>
      <c r="G782">
        <f>IF(F782=1,IF(B782=C782,1,0),"")</f>
        <v/>
      </c>
      <c r="H782">
        <f>IF(B782="","",IFERROR(VLOOKUP(B782,lst_TA_binary_map_table,2,FALSE),"INVALID"))</f>
        <v/>
      </c>
      <c r="I782">
        <f>IF(C782="","",IFERROR(VLOOKUP(C782,lst_TA_binary_map_table,2,FALSE),"INVALID"))</f>
        <v/>
      </c>
      <c r="J782">
        <f>IF(F782=1,IF(H782=I782,1,0),"")</f>
        <v/>
      </c>
      <c r="K782">
        <f>IF(G782=0,1,"")</f>
        <v/>
      </c>
      <c r="L782">
        <f>IF(K782=1,COUNTIF($K$2:K782,1),"")</f>
        <v/>
      </c>
      <c r="N782" t="n">
        <v>781</v>
      </c>
      <c r="O782">
        <f>IFERROR(MATCH(N782,$L$2:$L$5001,0),"")</f>
        <v/>
      </c>
      <c r="P782">
        <f>IF(O782="","",INDEX($A$2:$A$5001,O782))</f>
        <v/>
      </c>
      <c r="Q782">
        <f>IF(O782="","",INDEX($B$2:$B$5001,O782))</f>
        <v/>
      </c>
      <c r="R782">
        <f>IF(O782="","",INDEX($C$2:$C$5001,O782))</f>
        <v/>
      </c>
      <c r="S782">
        <f>IF(O782="","",INDEX($D$2:$D$5001,O782))</f>
        <v/>
      </c>
      <c r="T782">
        <f>IF(O782="","",INDEX($E$2:$E$5001,O782))</f>
        <v/>
      </c>
    </row>
    <row r="783">
      <c r="A783">
        <f>IF(screen_TA_reviewer_A!$A783="","",screen_TA_reviewer_A!$A783)</f>
        <v/>
      </c>
      <c r="B783">
        <f>IF(OR($A783="",screen_TA_reviewer_A!$C783=""),"",screen_TA_reviewer_A!$C783)</f>
        <v/>
      </c>
      <c r="C783">
        <f>IF(OR($A783="",screen_TA_reviewer_B!$C783=""),"",screen_TA_reviewer_B!$C783)</f>
        <v/>
      </c>
      <c r="D783">
        <f>IF(OR($A783="",screen_TA_reviewer_A!$D783=""),"",screen_TA_reviewer_A!$D783)</f>
        <v/>
      </c>
      <c r="E783">
        <f>IF(OR($A783="",screen_TA_reviewer_B!$D783=""),"",screen_TA_reviewer_B!$D783)</f>
        <v/>
      </c>
      <c r="F783">
        <f>IF(AND(B783&lt;&gt;"",C783&lt;&gt;""),1,"")</f>
        <v/>
      </c>
      <c r="G783">
        <f>IF(F783=1,IF(B783=C783,1,0),"")</f>
        <v/>
      </c>
      <c r="H783">
        <f>IF(B783="","",IFERROR(VLOOKUP(B783,lst_TA_binary_map_table,2,FALSE),"INVALID"))</f>
        <v/>
      </c>
      <c r="I783">
        <f>IF(C783="","",IFERROR(VLOOKUP(C783,lst_TA_binary_map_table,2,FALSE),"INVALID"))</f>
        <v/>
      </c>
      <c r="J783">
        <f>IF(F783=1,IF(H783=I783,1,0),"")</f>
        <v/>
      </c>
      <c r="K783">
        <f>IF(G783=0,1,"")</f>
        <v/>
      </c>
      <c r="L783">
        <f>IF(K783=1,COUNTIF($K$2:K783,1),"")</f>
        <v/>
      </c>
      <c r="N783" t="n">
        <v>782</v>
      </c>
      <c r="O783">
        <f>IFERROR(MATCH(N783,$L$2:$L$5001,0),"")</f>
        <v/>
      </c>
      <c r="P783">
        <f>IF(O783="","",INDEX($A$2:$A$5001,O783))</f>
        <v/>
      </c>
      <c r="Q783">
        <f>IF(O783="","",INDEX($B$2:$B$5001,O783))</f>
        <v/>
      </c>
      <c r="R783">
        <f>IF(O783="","",INDEX($C$2:$C$5001,O783))</f>
        <v/>
      </c>
      <c r="S783">
        <f>IF(O783="","",INDEX($D$2:$D$5001,O783))</f>
        <v/>
      </c>
      <c r="T783">
        <f>IF(O783="","",INDEX($E$2:$E$5001,O783))</f>
        <v/>
      </c>
    </row>
    <row r="784">
      <c r="A784">
        <f>IF(screen_TA_reviewer_A!$A784="","",screen_TA_reviewer_A!$A784)</f>
        <v/>
      </c>
      <c r="B784">
        <f>IF(OR($A784="",screen_TA_reviewer_A!$C784=""),"",screen_TA_reviewer_A!$C784)</f>
        <v/>
      </c>
      <c r="C784">
        <f>IF(OR($A784="",screen_TA_reviewer_B!$C784=""),"",screen_TA_reviewer_B!$C784)</f>
        <v/>
      </c>
      <c r="D784">
        <f>IF(OR($A784="",screen_TA_reviewer_A!$D784=""),"",screen_TA_reviewer_A!$D784)</f>
        <v/>
      </c>
      <c r="E784">
        <f>IF(OR($A784="",screen_TA_reviewer_B!$D784=""),"",screen_TA_reviewer_B!$D784)</f>
        <v/>
      </c>
      <c r="F784">
        <f>IF(AND(B784&lt;&gt;"",C784&lt;&gt;""),1,"")</f>
        <v/>
      </c>
      <c r="G784">
        <f>IF(F784=1,IF(B784=C784,1,0),"")</f>
        <v/>
      </c>
      <c r="H784">
        <f>IF(B784="","",IFERROR(VLOOKUP(B784,lst_TA_binary_map_table,2,FALSE),"INVALID"))</f>
        <v/>
      </c>
      <c r="I784">
        <f>IF(C784="","",IFERROR(VLOOKUP(C784,lst_TA_binary_map_table,2,FALSE),"INVALID"))</f>
        <v/>
      </c>
      <c r="J784">
        <f>IF(F784=1,IF(H784=I784,1,0),"")</f>
        <v/>
      </c>
      <c r="K784">
        <f>IF(G784=0,1,"")</f>
        <v/>
      </c>
      <c r="L784">
        <f>IF(K784=1,COUNTIF($K$2:K784,1),"")</f>
        <v/>
      </c>
      <c r="N784" t="n">
        <v>783</v>
      </c>
      <c r="O784">
        <f>IFERROR(MATCH(N784,$L$2:$L$5001,0),"")</f>
        <v/>
      </c>
      <c r="P784">
        <f>IF(O784="","",INDEX($A$2:$A$5001,O784))</f>
        <v/>
      </c>
      <c r="Q784">
        <f>IF(O784="","",INDEX($B$2:$B$5001,O784))</f>
        <v/>
      </c>
      <c r="R784">
        <f>IF(O784="","",INDEX($C$2:$C$5001,O784))</f>
        <v/>
      </c>
      <c r="S784">
        <f>IF(O784="","",INDEX($D$2:$D$5001,O784))</f>
        <v/>
      </c>
      <c r="T784">
        <f>IF(O784="","",INDEX($E$2:$E$5001,O784))</f>
        <v/>
      </c>
    </row>
    <row r="785">
      <c r="A785">
        <f>IF(screen_TA_reviewer_A!$A785="","",screen_TA_reviewer_A!$A785)</f>
        <v/>
      </c>
      <c r="B785">
        <f>IF(OR($A785="",screen_TA_reviewer_A!$C785=""),"",screen_TA_reviewer_A!$C785)</f>
        <v/>
      </c>
      <c r="C785">
        <f>IF(OR($A785="",screen_TA_reviewer_B!$C785=""),"",screen_TA_reviewer_B!$C785)</f>
        <v/>
      </c>
      <c r="D785">
        <f>IF(OR($A785="",screen_TA_reviewer_A!$D785=""),"",screen_TA_reviewer_A!$D785)</f>
        <v/>
      </c>
      <c r="E785">
        <f>IF(OR($A785="",screen_TA_reviewer_B!$D785=""),"",screen_TA_reviewer_B!$D785)</f>
        <v/>
      </c>
      <c r="F785">
        <f>IF(AND(B785&lt;&gt;"",C785&lt;&gt;""),1,"")</f>
        <v/>
      </c>
      <c r="G785">
        <f>IF(F785=1,IF(B785=C785,1,0),"")</f>
        <v/>
      </c>
      <c r="H785">
        <f>IF(B785="","",IFERROR(VLOOKUP(B785,lst_TA_binary_map_table,2,FALSE),"INVALID"))</f>
        <v/>
      </c>
      <c r="I785">
        <f>IF(C785="","",IFERROR(VLOOKUP(C785,lst_TA_binary_map_table,2,FALSE),"INVALID"))</f>
        <v/>
      </c>
      <c r="J785">
        <f>IF(F785=1,IF(H785=I785,1,0),"")</f>
        <v/>
      </c>
      <c r="K785">
        <f>IF(G785=0,1,"")</f>
        <v/>
      </c>
      <c r="L785">
        <f>IF(K785=1,COUNTIF($K$2:K785,1),"")</f>
        <v/>
      </c>
      <c r="N785" t="n">
        <v>784</v>
      </c>
      <c r="O785">
        <f>IFERROR(MATCH(N785,$L$2:$L$5001,0),"")</f>
        <v/>
      </c>
      <c r="P785">
        <f>IF(O785="","",INDEX($A$2:$A$5001,O785))</f>
        <v/>
      </c>
      <c r="Q785">
        <f>IF(O785="","",INDEX($B$2:$B$5001,O785))</f>
        <v/>
      </c>
      <c r="R785">
        <f>IF(O785="","",INDEX($C$2:$C$5001,O785))</f>
        <v/>
      </c>
      <c r="S785">
        <f>IF(O785="","",INDEX($D$2:$D$5001,O785))</f>
        <v/>
      </c>
      <c r="T785">
        <f>IF(O785="","",INDEX($E$2:$E$5001,O785))</f>
        <v/>
      </c>
    </row>
    <row r="786">
      <c r="A786">
        <f>IF(screen_TA_reviewer_A!$A786="","",screen_TA_reviewer_A!$A786)</f>
        <v/>
      </c>
      <c r="B786">
        <f>IF(OR($A786="",screen_TA_reviewer_A!$C786=""),"",screen_TA_reviewer_A!$C786)</f>
        <v/>
      </c>
      <c r="C786">
        <f>IF(OR($A786="",screen_TA_reviewer_B!$C786=""),"",screen_TA_reviewer_B!$C786)</f>
        <v/>
      </c>
      <c r="D786">
        <f>IF(OR($A786="",screen_TA_reviewer_A!$D786=""),"",screen_TA_reviewer_A!$D786)</f>
        <v/>
      </c>
      <c r="E786">
        <f>IF(OR($A786="",screen_TA_reviewer_B!$D786=""),"",screen_TA_reviewer_B!$D786)</f>
        <v/>
      </c>
      <c r="F786">
        <f>IF(AND(B786&lt;&gt;"",C786&lt;&gt;""),1,"")</f>
        <v/>
      </c>
      <c r="G786">
        <f>IF(F786=1,IF(B786=C786,1,0),"")</f>
        <v/>
      </c>
      <c r="H786">
        <f>IF(B786="","",IFERROR(VLOOKUP(B786,lst_TA_binary_map_table,2,FALSE),"INVALID"))</f>
        <v/>
      </c>
      <c r="I786">
        <f>IF(C786="","",IFERROR(VLOOKUP(C786,lst_TA_binary_map_table,2,FALSE),"INVALID"))</f>
        <v/>
      </c>
      <c r="J786">
        <f>IF(F786=1,IF(H786=I786,1,0),"")</f>
        <v/>
      </c>
      <c r="K786">
        <f>IF(G786=0,1,"")</f>
        <v/>
      </c>
      <c r="L786">
        <f>IF(K786=1,COUNTIF($K$2:K786,1),"")</f>
        <v/>
      </c>
      <c r="N786" t="n">
        <v>785</v>
      </c>
      <c r="O786">
        <f>IFERROR(MATCH(N786,$L$2:$L$5001,0),"")</f>
        <v/>
      </c>
      <c r="P786">
        <f>IF(O786="","",INDEX($A$2:$A$5001,O786))</f>
        <v/>
      </c>
      <c r="Q786">
        <f>IF(O786="","",INDEX($B$2:$B$5001,O786))</f>
        <v/>
      </c>
      <c r="R786">
        <f>IF(O786="","",INDEX($C$2:$C$5001,O786))</f>
        <v/>
      </c>
      <c r="S786">
        <f>IF(O786="","",INDEX($D$2:$D$5001,O786))</f>
        <v/>
      </c>
      <c r="T786">
        <f>IF(O786="","",INDEX($E$2:$E$5001,O786))</f>
        <v/>
      </c>
    </row>
    <row r="787">
      <c r="A787">
        <f>IF(screen_TA_reviewer_A!$A787="","",screen_TA_reviewer_A!$A787)</f>
        <v/>
      </c>
      <c r="B787">
        <f>IF(OR($A787="",screen_TA_reviewer_A!$C787=""),"",screen_TA_reviewer_A!$C787)</f>
        <v/>
      </c>
      <c r="C787">
        <f>IF(OR($A787="",screen_TA_reviewer_B!$C787=""),"",screen_TA_reviewer_B!$C787)</f>
        <v/>
      </c>
      <c r="D787">
        <f>IF(OR($A787="",screen_TA_reviewer_A!$D787=""),"",screen_TA_reviewer_A!$D787)</f>
        <v/>
      </c>
      <c r="E787">
        <f>IF(OR($A787="",screen_TA_reviewer_B!$D787=""),"",screen_TA_reviewer_B!$D787)</f>
        <v/>
      </c>
      <c r="F787">
        <f>IF(AND(B787&lt;&gt;"",C787&lt;&gt;""),1,"")</f>
        <v/>
      </c>
      <c r="G787">
        <f>IF(F787=1,IF(B787=C787,1,0),"")</f>
        <v/>
      </c>
      <c r="H787">
        <f>IF(B787="","",IFERROR(VLOOKUP(B787,lst_TA_binary_map_table,2,FALSE),"INVALID"))</f>
        <v/>
      </c>
      <c r="I787">
        <f>IF(C787="","",IFERROR(VLOOKUP(C787,lst_TA_binary_map_table,2,FALSE),"INVALID"))</f>
        <v/>
      </c>
      <c r="J787">
        <f>IF(F787=1,IF(H787=I787,1,0),"")</f>
        <v/>
      </c>
      <c r="K787">
        <f>IF(G787=0,1,"")</f>
        <v/>
      </c>
      <c r="L787">
        <f>IF(K787=1,COUNTIF($K$2:K787,1),"")</f>
        <v/>
      </c>
      <c r="N787" t="n">
        <v>786</v>
      </c>
      <c r="O787">
        <f>IFERROR(MATCH(N787,$L$2:$L$5001,0),"")</f>
        <v/>
      </c>
      <c r="P787">
        <f>IF(O787="","",INDEX($A$2:$A$5001,O787))</f>
        <v/>
      </c>
      <c r="Q787">
        <f>IF(O787="","",INDEX($B$2:$B$5001,O787))</f>
        <v/>
      </c>
      <c r="R787">
        <f>IF(O787="","",INDEX($C$2:$C$5001,O787))</f>
        <v/>
      </c>
      <c r="S787">
        <f>IF(O787="","",INDEX($D$2:$D$5001,O787))</f>
        <v/>
      </c>
      <c r="T787">
        <f>IF(O787="","",INDEX($E$2:$E$5001,O787))</f>
        <v/>
      </c>
    </row>
    <row r="788">
      <c r="A788">
        <f>IF(screen_TA_reviewer_A!$A788="","",screen_TA_reviewer_A!$A788)</f>
        <v/>
      </c>
      <c r="B788">
        <f>IF(OR($A788="",screen_TA_reviewer_A!$C788=""),"",screen_TA_reviewer_A!$C788)</f>
        <v/>
      </c>
      <c r="C788">
        <f>IF(OR($A788="",screen_TA_reviewer_B!$C788=""),"",screen_TA_reviewer_B!$C788)</f>
        <v/>
      </c>
      <c r="D788">
        <f>IF(OR($A788="",screen_TA_reviewer_A!$D788=""),"",screen_TA_reviewer_A!$D788)</f>
        <v/>
      </c>
      <c r="E788">
        <f>IF(OR($A788="",screen_TA_reviewer_B!$D788=""),"",screen_TA_reviewer_B!$D788)</f>
        <v/>
      </c>
      <c r="F788">
        <f>IF(AND(B788&lt;&gt;"",C788&lt;&gt;""),1,"")</f>
        <v/>
      </c>
      <c r="G788">
        <f>IF(F788=1,IF(B788=C788,1,0),"")</f>
        <v/>
      </c>
      <c r="H788">
        <f>IF(B788="","",IFERROR(VLOOKUP(B788,lst_TA_binary_map_table,2,FALSE),"INVALID"))</f>
        <v/>
      </c>
      <c r="I788">
        <f>IF(C788="","",IFERROR(VLOOKUP(C788,lst_TA_binary_map_table,2,FALSE),"INVALID"))</f>
        <v/>
      </c>
      <c r="J788">
        <f>IF(F788=1,IF(H788=I788,1,0),"")</f>
        <v/>
      </c>
      <c r="K788">
        <f>IF(G788=0,1,"")</f>
        <v/>
      </c>
      <c r="L788">
        <f>IF(K788=1,COUNTIF($K$2:K788,1),"")</f>
        <v/>
      </c>
      <c r="N788" t="n">
        <v>787</v>
      </c>
      <c r="O788">
        <f>IFERROR(MATCH(N788,$L$2:$L$5001,0),"")</f>
        <v/>
      </c>
      <c r="P788">
        <f>IF(O788="","",INDEX($A$2:$A$5001,O788))</f>
        <v/>
      </c>
      <c r="Q788">
        <f>IF(O788="","",INDEX($B$2:$B$5001,O788))</f>
        <v/>
      </c>
      <c r="R788">
        <f>IF(O788="","",INDEX($C$2:$C$5001,O788))</f>
        <v/>
      </c>
      <c r="S788">
        <f>IF(O788="","",INDEX($D$2:$D$5001,O788))</f>
        <v/>
      </c>
      <c r="T788">
        <f>IF(O788="","",INDEX($E$2:$E$5001,O788))</f>
        <v/>
      </c>
    </row>
    <row r="789">
      <c r="A789">
        <f>IF(screen_TA_reviewer_A!$A789="","",screen_TA_reviewer_A!$A789)</f>
        <v/>
      </c>
      <c r="B789">
        <f>IF(OR($A789="",screen_TA_reviewer_A!$C789=""),"",screen_TA_reviewer_A!$C789)</f>
        <v/>
      </c>
      <c r="C789">
        <f>IF(OR($A789="",screen_TA_reviewer_B!$C789=""),"",screen_TA_reviewer_B!$C789)</f>
        <v/>
      </c>
      <c r="D789">
        <f>IF(OR($A789="",screen_TA_reviewer_A!$D789=""),"",screen_TA_reviewer_A!$D789)</f>
        <v/>
      </c>
      <c r="E789">
        <f>IF(OR($A789="",screen_TA_reviewer_B!$D789=""),"",screen_TA_reviewer_B!$D789)</f>
        <v/>
      </c>
      <c r="F789">
        <f>IF(AND(B789&lt;&gt;"",C789&lt;&gt;""),1,"")</f>
        <v/>
      </c>
      <c r="G789">
        <f>IF(F789=1,IF(B789=C789,1,0),"")</f>
        <v/>
      </c>
      <c r="H789">
        <f>IF(B789="","",IFERROR(VLOOKUP(B789,lst_TA_binary_map_table,2,FALSE),"INVALID"))</f>
        <v/>
      </c>
      <c r="I789">
        <f>IF(C789="","",IFERROR(VLOOKUP(C789,lst_TA_binary_map_table,2,FALSE),"INVALID"))</f>
        <v/>
      </c>
      <c r="J789">
        <f>IF(F789=1,IF(H789=I789,1,0),"")</f>
        <v/>
      </c>
      <c r="K789">
        <f>IF(G789=0,1,"")</f>
        <v/>
      </c>
      <c r="L789">
        <f>IF(K789=1,COUNTIF($K$2:K789,1),"")</f>
        <v/>
      </c>
      <c r="N789" t="n">
        <v>788</v>
      </c>
      <c r="O789">
        <f>IFERROR(MATCH(N789,$L$2:$L$5001,0),"")</f>
        <v/>
      </c>
      <c r="P789">
        <f>IF(O789="","",INDEX($A$2:$A$5001,O789))</f>
        <v/>
      </c>
      <c r="Q789">
        <f>IF(O789="","",INDEX($B$2:$B$5001,O789))</f>
        <v/>
      </c>
      <c r="R789">
        <f>IF(O789="","",INDEX($C$2:$C$5001,O789))</f>
        <v/>
      </c>
      <c r="S789">
        <f>IF(O789="","",INDEX($D$2:$D$5001,O789))</f>
        <v/>
      </c>
      <c r="T789">
        <f>IF(O789="","",INDEX($E$2:$E$5001,O789))</f>
        <v/>
      </c>
    </row>
    <row r="790">
      <c r="A790">
        <f>IF(screen_TA_reviewer_A!$A790="","",screen_TA_reviewer_A!$A790)</f>
        <v/>
      </c>
      <c r="B790">
        <f>IF(OR($A790="",screen_TA_reviewer_A!$C790=""),"",screen_TA_reviewer_A!$C790)</f>
        <v/>
      </c>
      <c r="C790">
        <f>IF(OR($A790="",screen_TA_reviewer_B!$C790=""),"",screen_TA_reviewer_B!$C790)</f>
        <v/>
      </c>
      <c r="D790">
        <f>IF(OR($A790="",screen_TA_reviewer_A!$D790=""),"",screen_TA_reviewer_A!$D790)</f>
        <v/>
      </c>
      <c r="E790">
        <f>IF(OR($A790="",screen_TA_reviewer_B!$D790=""),"",screen_TA_reviewer_B!$D790)</f>
        <v/>
      </c>
      <c r="F790">
        <f>IF(AND(B790&lt;&gt;"",C790&lt;&gt;""),1,"")</f>
        <v/>
      </c>
      <c r="G790">
        <f>IF(F790=1,IF(B790=C790,1,0),"")</f>
        <v/>
      </c>
      <c r="H790">
        <f>IF(B790="","",IFERROR(VLOOKUP(B790,lst_TA_binary_map_table,2,FALSE),"INVALID"))</f>
        <v/>
      </c>
      <c r="I790">
        <f>IF(C790="","",IFERROR(VLOOKUP(C790,lst_TA_binary_map_table,2,FALSE),"INVALID"))</f>
        <v/>
      </c>
      <c r="J790">
        <f>IF(F790=1,IF(H790=I790,1,0),"")</f>
        <v/>
      </c>
      <c r="K790">
        <f>IF(G790=0,1,"")</f>
        <v/>
      </c>
      <c r="L790">
        <f>IF(K790=1,COUNTIF($K$2:K790,1),"")</f>
        <v/>
      </c>
      <c r="N790" t="n">
        <v>789</v>
      </c>
      <c r="O790">
        <f>IFERROR(MATCH(N790,$L$2:$L$5001,0),"")</f>
        <v/>
      </c>
      <c r="P790">
        <f>IF(O790="","",INDEX($A$2:$A$5001,O790))</f>
        <v/>
      </c>
      <c r="Q790">
        <f>IF(O790="","",INDEX($B$2:$B$5001,O790))</f>
        <v/>
      </c>
      <c r="R790">
        <f>IF(O790="","",INDEX($C$2:$C$5001,O790))</f>
        <v/>
      </c>
      <c r="S790">
        <f>IF(O790="","",INDEX($D$2:$D$5001,O790))</f>
        <v/>
      </c>
      <c r="T790">
        <f>IF(O790="","",INDEX($E$2:$E$5001,O790))</f>
        <v/>
      </c>
    </row>
    <row r="791">
      <c r="A791">
        <f>IF(screen_TA_reviewer_A!$A791="","",screen_TA_reviewer_A!$A791)</f>
        <v/>
      </c>
      <c r="B791">
        <f>IF(OR($A791="",screen_TA_reviewer_A!$C791=""),"",screen_TA_reviewer_A!$C791)</f>
        <v/>
      </c>
      <c r="C791">
        <f>IF(OR($A791="",screen_TA_reviewer_B!$C791=""),"",screen_TA_reviewer_B!$C791)</f>
        <v/>
      </c>
      <c r="D791">
        <f>IF(OR($A791="",screen_TA_reviewer_A!$D791=""),"",screen_TA_reviewer_A!$D791)</f>
        <v/>
      </c>
      <c r="E791">
        <f>IF(OR($A791="",screen_TA_reviewer_B!$D791=""),"",screen_TA_reviewer_B!$D791)</f>
        <v/>
      </c>
      <c r="F791">
        <f>IF(AND(B791&lt;&gt;"",C791&lt;&gt;""),1,"")</f>
        <v/>
      </c>
      <c r="G791">
        <f>IF(F791=1,IF(B791=C791,1,0),"")</f>
        <v/>
      </c>
      <c r="H791">
        <f>IF(B791="","",IFERROR(VLOOKUP(B791,lst_TA_binary_map_table,2,FALSE),"INVALID"))</f>
        <v/>
      </c>
      <c r="I791">
        <f>IF(C791="","",IFERROR(VLOOKUP(C791,lst_TA_binary_map_table,2,FALSE),"INVALID"))</f>
        <v/>
      </c>
      <c r="J791">
        <f>IF(F791=1,IF(H791=I791,1,0),"")</f>
        <v/>
      </c>
      <c r="K791">
        <f>IF(G791=0,1,"")</f>
        <v/>
      </c>
      <c r="L791">
        <f>IF(K791=1,COUNTIF($K$2:K791,1),"")</f>
        <v/>
      </c>
      <c r="N791" t="n">
        <v>790</v>
      </c>
      <c r="O791">
        <f>IFERROR(MATCH(N791,$L$2:$L$5001,0),"")</f>
        <v/>
      </c>
      <c r="P791">
        <f>IF(O791="","",INDEX($A$2:$A$5001,O791))</f>
        <v/>
      </c>
      <c r="Q791">
        <f>IF(O791="","",INDEX($B$2:$B$5001,O791))</f>
        <v/>
      </c>
      <c r="R791">
        <f>IF(O791="","",INDEX($C$2:$C$5001,O791))</f>
        <v/>
      </c>
      <c r="S791">
        <f>IF(O791="","",INDEX($D$2:$D$5001,O791))</f>
        <v/>
      </c>
      <c r="T791">
        <f>IF(O791="","",INDEX($E$2:$E$5001,O791))</f>
        <v/>
      </c>
    </row>
    <row r="792">
      <c r="A792">
        <f>IF(screen_TA_reviewer_A!$A792="","",screen_TA_reviewer_A!$A792)</f>
        <v/>
      </c>
      <c r="B792">
        <f>IF(OR($A792="",screen_TA_reviewer_A!$C792=""),"",screen_TA_reviewer_A!$C792)</f>
        <v/>
      </c>
      <c r="C792">
        <f>IF(OR($A792="",screen_TA_reviewer_B!$C792=""),"",screen_TA_reviewer_B!$C792)</f>
        <v/>
      </c>
      <c r="D792">
        <f>IF(OR($A792="",screen_TA_reviewer_A!$D792=""),"",screen_TA_reviewer_A!$D792)</f>
        <v/>
      </c>
      <c r="E792">
        <f>IF(OR($A792="",screen_TA_reviewer_B!$D792=""),"",screen_TA_reviewer_B!$D792)</f>
        <v/>
      </c>
      <c r="F792">
        <f>IF(AND(B792&lt;&gt;"",C792&lt;&gt;""),1,"")</f>
        <v/>
      </c>
      <c r="G792">
        <f>IF(F792=1,IF(B792=C792,1,0),"")</f>
        <v/>
      </c>
      <c r="H792">
        <f>IF(B792="","",IFERROR(VLOOKUP(B792,lst_TA_binary_map_table,2,FALSE),"INVALID"))</f>
        <v/>
      </c>
      <c r="I792">
        <f>IF(C792="","",IFERROR(VLOOKUP(C792,lst_TA_binary_map_table,2,FALSE),"INVALID"))</f>
        <v/>
      </c>
      <c r="J792">
        <f>IF(F792=1,IF(H792=I792,1,0),"")</f>
        <v/>
      </c>
      <c r="K792">
        <f>IF(G792=0,1,"")</f>
        <v/>
      </c>
      <c r="L792">
        <f>IF(K792=1,COUNTIF($K$2:K792,1),"")</f>
        <v/>
      </c>
      <c r="N792" t="n">
        <v>791</v>
      </c>
      <c r="O792">
        <f>IFERROR(MATCH(N792,$L$2:$L$5001,0),"")</f>
        <v/>
      </c>
      <c r="P792">
        <f>IF(O792="","",INDEX($A$2:$A$5001,O792))</f>
        <v/>
      </c>
      <c r="Q792">
        <f>IF(O792="","",INDEX($B$2:$B$5001,O792))</f>
        <v/>
      </c>
      <c r="R792">
        <f>IF(O792="","",INDEX($C$2:$C$5001,O792))</f>
        <v/>
      </c>
      <c r="S792">
        <f>IF(O792="","",INDEX($D$2:$D$5001,O792))</f>
        <v/>
      </c>
      <c r="T792">
        <f>IF(O792="","",INDEX($E$2:$E$5001,O792))</f>
        <v/>
      </c>
    </row>
    <row r="793">
      <c r="A793">
        <f>IF(screen_TA_reviewer_A!$A793="","",screen_TA_reviewer_A!$A793)</f>
        <v/>
      </c>
      <c r="B793">
        <f>IF(OR($A793="",screen_TA_reviewer_A!$C793=""),"",screen_TA_reviewer_A!$C793)</f>
        <v/>
      </c>
      <c r="C793">
        <f>IF(OR($A793="",screen_TA_reviewer_B!$C793=""),"",screen_TA_reviewer_B!$C793)</f>
        <v/>
      </c>
      <c r="D793">
        <f>IF(OR($A793="",screen_TA_reviewer_A!$D793=""),"",screen_TA_reviewer_A!$D793)</f>
        <v/>
      </c>
      <c r="E793">
        <f>IF(OR($A793="",screen_TA_reviewer_B!$D793=""),"",screen_TA_reviewer_B!$D793)</f>
        <v/>
      </c>
      <c r="F793">
        <f>IF(AND(B793&lt;&gt;"",C793&lt;&gt;""),1,"")</f>
        <v/>
      </c>
      <c r="G793">
        <f>IF(F793=1,IF(B793=C793,1,0),"")</f>
        <v/>
      </c>
      <c r="H793">
        <f>IF(B793="","",IFERROR(VLOOKUP(B793,lst_TA_binary_map_table,2,FALSE),"INVALID"))</f>
        <v/>
      </c>
      <c r="I793">
        <f>IF(C793="","",IFERROR(VLOOKUP(C793,lst_TA_binary_map_table,2,FALSE),"INVALID"))</f>
        <v/>
      </c>
      <c r="J793">
        <f>IF(F793=1,IF(H793=I793,1,0),"")</f>
        <v/>
      </c>
      <c r="K793">
        <f>IF(G793=0,1,"")</f>
        <v/>
      </c>
      <c r="L793">
        <f>IF(K793=1,COUNTIF($K$2:K793,1),"")</f>
        <v/>
      </c>
      <c r="N793" t="n">
        <v>792</v>
      </c>
      <c r="O793">
        <f>IFERROR(MATCH(N793,$L$2:$L$5001,0),"")</f>
        <v/>
      </c>
      <c r="P793">
        <f>IF(O793="","",INDEX($A$2:$A$5001,O793))</f>
        <v/>
      </c>
      <c r="Q793">
        <f>IF(O793="","",INDEX($B$2:$B$5001,O793))</f>
        <v/>
      </c>
      <c r="R793">
        <f>IF(O793="","",INDEX($C$2:$C$5001,O793))</f>
        <v/>
      </c>
      <c r="S793">
        <f>IF(O793="","",INDEX($D$2:$D$5001,O793))</f>
        <v/>
      </c>
      <c r="T793">
        <f>IF(O793="","",INDEX($E$2:$E$5001,O793))</f>
        <v/>
      </c>
    </row>
    <row r="794">
      <c r="A794">
        <f>IF(screen_TA_reviewer_A!$A794="","",screen_TA_reviewer_A!$A794)</f>
        <v/>
      </c>
      <c r="B794">
        <f>IF(OR($A794="",screen_TA_reviewer_A!$C794=""),"",screen_TA_reviewer_A!$C794)</f>
        <v/>
      </c>
      <c r="C794">
        <f>IF(OR($A794="",screen_TA_reviewer_B!$C794=""),"",screen_TA_reviewer_B!$C794)</f>
        <v/>
      </c>
      <c r="D794">
        <f>IF(OR($A794="",screen_TA_reviewer_A!$D794=""),"",screen_TA_reviewer_A!$D794)</f>
        <v/>
      </c>
      <c r="E794">
        <f>IF(OR($A794="",screen_TA_reviewer_B!$D794=""),"",screen_TA_reviewer_B!$D794)</f>
        <v/>
      </c>
      <c r="F794">
        <f>IF(AND(B794&lt;&gt;"",C794&lt;&gt;""),1,"")</f>
        <v/>
      </c>
      <c r="G794">
        <f>IF(F794=1,IF(B794=C794,1,0),"")</f>
        <v/>
      </c>
      <c r="H794">
        <f>IF(B794="","",IFERROR(VLOOKUP(B794,lst_TA_binary_map_table,2,FALSE),"INVALID"))</f>
        <v/>
      </c>
      <c r="I794">
        <f>IF(C794="","",IFERROR(VLOOKUP(C794,lst_TA_binary_map_table,2,FALSE),"INVALID"))</f>
        <v/>
      </c>
      <c r="J794">
        <f>IF(F794=1,IF(H794=I794,1,0),"")</f>
        <v/>
      </c>
      <c r="K794">
        <f>IF(G794=0,1,"")</f>
        <v/>
      </c>
      <c r="L794">
        <f>IF(K794=1,COUNTIF($K$2:K794,1),"")</f>
        <v/>
      </c>
      <c r="N794" t="n">
        <v>793</v>
      </c>
      <c r="O794">
        <f>IFERROR(MATCH(N794,$L$2:$L$5001,0),"")</f>
        <v/>
      </c>
      <c r="P794">
        <f>IF(O794="","",INDEX($A$2:$A$5001,O794))</f>
        <v/>
      </c>
      <c r="Q794">
        <f>IF(O794="","",INDEX($B$2:$B$5001,O794))</f>
        <v/>
      </c>
      <c r="R794">
        <f>IF(O794="","",INDEX($C$2:$C$5001,O794))</f>
        <v/>
      </c>
      <c r="S794">
        <f>IF(O794="","",INDEX($D$2:$D$5001,O794))</f>
        <v/>
      </c>
      <c r="T794">
        <f>IF(O794="","",INDEX($E$2:$E$5001,O794))</f>
        <v/>
      </c>
    </row>
    <row r="795">
      <c r="A795">
        <f>IF(screen_TA_reviewer_A!$A795="","",screen_TA_reviewer_A!$A795)</f>
        <v/>
      </c>
      <c r="B795">
        <f>IF(OR($A795="",screen_TA_reviewer_A!$C795=""),"",screen_TA_reviewer_A!$C795)</f>
        <v/>
      </c>
      <c r="C795">
        <f>IF(OR($A795="",screen_TA_reviewer_B!$C795=""),"",screen_TA_reviewer_B!$C795)</f>
        <v/>
      </c>
      <c r="D795">
        <f>IF(OR($A795="",screen_TA_reviewer_A!$D795=""),"",screen_TA_reviewer_A!$D795)</f>
        <v/>
      </c>
      <c r="E795">
        <f>IF(OR($A795="",screen_TA_reviewer_B!$D795=""),"",screen_TA_reviewer_B!$D795)</f>
        <v/>
      </c>
      <c r="F795">
        <f>IF(AND(B795&lt;&gt;"",C795&lt;&gt;""),1,"")</f>
        <v/>
      </c>
      <c r="G795">
        <f>IF(F795=1,IF(B795=C795,1,0),"")</f>
        <v/>
      </c>
      <c r="H795">
        <f>IF(B795="","",IFERROR(VLOOKUP(B795,lst_TA_binary_map_table,2,FALSE),"INVALID"))</f>
        <v/>
      </c>
      <c r="I795">
        <f>IF(C795="","",IFERROR(VLOOKUP(C795,lst_TA_binary_map_table,2,FALSE),"INVALID"))</f>
        <v/>
      </c>
      <c r="J795">
        <f>IF(F795=1,IF(H795=I795,1,0),"")</f>
        <v/>
      </c>
      <c r="K795">
        <f>IF(G795=0,1,"")</f>
        <v/>
      </c>
      <c r="L795">
        <f>IF(K795=1,COUNTIF($K$2:K795,1),"")</f>
        <v/>
      </c>
      <c r="N795" t="n">
        <v>794</v>
      </c>
      <c r="O795">
        <f>IFERROR(MATCH(N795,$L$2:$L$5001,0),"")</f>
        <v/>
      </c>
      <c r="P795">
        <f>IF(O795="","",INDEX($A$2:$A$5001,O795))</f>
        <v/>
      </c>
      <c r="Q795">
        <f>IF(O795="","",INDEX($B$2:$B$5001,O795))</f>
        <v/>
      </c>
      <c r="R795">
        <f>IF(O795="","",INDEX($C$2:$C$5001,O795))</f>
        <v/>
      </c>
      <c r="S795">
        <f>IF(O795="","",INDEX($D$2:$D$5001,O795))</f>
        <v/>
      </c>
      <c r="T795">
        <f>IF(O795="","",INDEX($E$2:$E$5001,O795))</f>
        <v/>
      </c>
    </row>
    <row r="796">
      <c r="A796">
        <f>IF(screen_TA_reviewer_A!$A796="","",screen_TA_reviewer_A!$A796)</f>
        <v/>
      </c>
      <c r="B796">
        <f>IF(OR($A796="",screen_TA_reviewer_A!$C796=""),"",screen_TA_reviewer_A!$C796)</f>
        <v/>
      </c>
      <c r="C796">
        <f>IF(OR($A796="",screen_TA_reviewer_B!$C796=""),"",screen_TA_reviewer_B!$C796)</f>
        <v/>
      </c>
      <c r="D796">
        <f>IF(OR($A796="",screen_TA_reviewer_A!$D796=""),"",screen_TA_reviewer_A!$D796)</f>
        <v/>
      </c>
      <c r="E796">
        <f>IF(OR($A796="",screen_TA_reviewer_B!$D796=""),"",screen_TA_reviewer_B!$D796)</f>
        <v/>
      </c>
      <c r="F796">
        <f>IF(AND(B796&lt;&gt;"",C796&lt;&gt;""),1,"")</f>
        <v/>
      </c>
      <c r="G796">
        <f>IF(F796=1,IF(B796=C796,1,0),"")</f>
        <v/>
      </c>
      <c r="H796">
        <f>IF(B796="","",IFERROR(VLOOKUP(B796,lst_TA_binary_map_table,2,FALSE),"INVALID"))</f>
        <v/>
      </c>
      <c r="I796">
        <f>IF(C796="","",IFERROR(VLOOKUP(C796,lst_TA_binary_map_table,2,FALSE),"INVALID"))</f>
        <v/>
      </c>
      <c r="J796">
        <f>IF(F796=1,IF(H796=I796,1,0),"")</f>
        <v/>
      </c>
      <c r="K796">
        <f>IF(G796=0,1,"")</f>
        <v/>
      </c>
      <c r="L796">
        <f>IF(K796=1,COUNTIF($K$2:K796,1),"")</f>
        <v/>
      </c>
      <c r="N796" t="n">
        <v>795</v>
      </c>
      <c r="O796">
        <f>IFERROR(MATCH(N796,$L$2:$L$5001,0),"")</f>
        <v/>
      </c>
      <c r="P796">
        <f>IF(O796="","",INDEX($A$2:$A$5001,O796))</f>
        <v/>
      </c>
      <c r="Q796">
        <f>IF(O796="","",INDEX($B$2:$B$5001,O796))</f>
        <v/>
      </c>
      <c r="R796">
        <f>IF(O796="","",INDEX($C$2:$C$5001,O796))</f>
        <v/>
      </c>
      <c r="S796">
        <f>IF(O796="","",INDEX($D$2:$D$5001,O796))</f>
        <v/>
      </c>
      <c r="T796">
        <f>IF(O796="","",INDEX($E$2:$E$5001,O796))</f>
        <v/>
      </c>
    </row>
    <row r="797">
      <c r="A797">
        <f>IF(screen_TA_reviewer_A!$A797="","",screen_TA_reviewer_A!$A797)</f>
        <v/>
      </c>
      <c r="B797">
        <f>IF(OR($A797="",screen_TA_reviewer_A!$C797=""),"",screen_TA_reviewer_A!$C797)</f>
        <v/>
      </c>
      <c r="C797">
        <f>IF(OR($A797="",screen_TA_reviewer_B!$C797=""),"",screen_TA_reviewer_B!$C797)</f>
        <v/>
      </c>
      <c r="D797">
        <f>IF(OR($A797="",screen_TA_reviewer_A!$D797=""),"",screen_TA_reviewer_A!$D797)</f>
        <v/>
      </c>
      <c r="E797">
        <f>IF(OR($A797="",screen_TA_reviewer_B!$D797=""),"",screen_TA_reviewer_B!$D797)</f>
        <v/>
      </c>
      <c r="F797">
        <f>IF(AND(B797&lt;&gt;"",C797&lt;&gt;""),1,"")</f>
        <v/>
      </c>
      <c r="G797">
        <f>IF(F797=1,IF(B797=C797,1,0),"")</f>
        <v/>
      </c>
      <c r="H797">
        <f>IF(B797="","",IFERROR(VLOOKUP(B797,lst_TA_binary_map_table,2,FALSE),"INVALID"))</f>
        <v/>
      </c>
      <c r="I797">
        <f>IF(C797="","",IFERROR(VLOOKUP(C797,lst_TA_binary_map_table,2,FALSE),"INVALID"))</f>
        <v/>
      </c>
      <c r="J797">
        <f>IF(F797=1,IF(H797=I797,1,0),"")</f>
        <v/>
      </c>
      <c r="K797">
        <f>IF(G797=0,1,"")</f>
        <v/>
      </c>
      <c r="L797">
        <f>IF(K797=1,COUNTIF($K$2:K797,1),"")</f>
        <v/>
      </c>
      <c r="N797" t="n">
        <v>796</v>
      </c>
      <c r="O797">
        <f>IFERROR(MATCH(N797,$L$2:$L$5001,0),"")</f>
        <v/>
      </c>
      <c r="P797">
        <f>IF(O797="","",INDEX($A$2:$A$5001,O797))</f>
        <v/>
      </c>
      <c r="Q797">
        <f>IF(O797="","",INDEX($B$2:$B$5001,O797))</f>
        <v/>
      </c>
      <c r="R797">
        <f>IF(O797="","",INDEX($C$2:$C$5001,O797))</f>
        <v/>
      </c>
      <c r="S797">
        <f>IF(O797="","",INDEX($D$2:$D$5001,O797))</f>
        <v/>
      </c>
      <c r="T797">
        <f>IF(O797="","",INDEX($E$2:$E$5001,O797))</f>
        <v/>
      </c>
    </row>
    <row r="798">
      <c r="A798">
        <f>IF(screen_TA_reviewer_A!$A798="","",screen_TA_reviewer_A!$A798)</f>
        <v/>
      </c>
      <c r="B798">
        <f>IF(OR($A798="",screen_TA_reviewer_A!$C798=""),"",screen_TA_reviewer_A!$C798)</f>
        <v/>
      </c>
      <c r="C798">
        <f>IF(OR($A798="",screen_TA_reviewer_B!$C798=""),"",screen_TA_reviewer_B!$C798)</f>
        <v/>
      </c>
      <c r="D798">
        <f>IF(OR($A798="",screen_TA_reviewer_A!$D798=""),"",screen_TA_reviewer_A!$D798)</f>
        <v/>
      </c>
      <c r="E798">
        <f>IF(OR($A798="",screen_TA_reviewer_B!$D798=""),"",screen_TA_reviewer_B!$D798)</f>
        <v/>
      </c>
      <c r="F798">
        <f>IF(AND(B798&lt;&gt;"",C798&lt;&gt;""),1,"")</f>
        <v/>
      </c>
      <c r="G798">
        <f>IF(F798=1,IF(B798=C798,1,0),"")</f>
        <v/>
      </c>
      <c r="H798">
        <f>IF(B798="","",IFERROR(VLOOKUP(B798,lst_TA_binary_map_table,2,FALSE),"INVALID"))</f>
        <v/>
      </c>
      <c r="I798">
        <f>IF(C798="","",IFERROR(VLOOKUP(C798,lst_TA_binary_map_table,2,FALSE),"INVALID"))</f>
        <v/>
      </c>
      <c r="J798">
        <f>IF(F798=1,IF(H798=I798,1,0),"")</f>
        <v/>
      </c>
      <c r="K798">
        <f>IF(G798=0,1,"")</f>
        <v/>
      </c>
      <c r="L798">
        <f>IF(K798=1,COUNTIF($K$2:K798,1),"")</f>
        <v/>
      </c>
      <c r="N798" t="n">
        <v>797</v>
      </c>
      <c r="O798">
        <f>IFERROR(MATCH(N798,$L$2:$L$5001,0),"")</f>
        <v/>
      </c>
      <c r="P798">
        <f>IF(O798="","",INDEX($A$2:$A$5001,O798))</f>
        <v/>
      </c>
      <c r="Q798">
        <f>IF(O798="","",INDEX($B$2:$B$5001,O798))</f>
        <v/>
      </c>
      <c r="R798">
        <f>IF(O798="","",INDEX($C$2:$C$5001,O798))</f>
        <v/>
      </c>
      <c r="S798">
        <f>IF(O798="","",INDEX($D$2:$D$5001,O798))</f>
        <v/>
      </c>
      <c r="T798">
        <f>IF(O798="","",INDEX($E$2:$E$5001,O798))</f>
        <v/>
      </c>
    </row>
    <row r="799">
      <c r="A799">
        <f>IF(screen_TA_reviewer_A!$A799="","",screen_TA_reviewer_A!$A799)</f>
        <v/>
      </c>
      <c r="B799">
        <f>IF(OR($A799="",screen_TA_reviewer_A!$C799=""),"",screen_TA_reviewer_A!$C799)</f>
        <v/>
      </c>
      <c r="C799">
        <f>IF(OR($A799="",screen_TA_reviewer_B!$C799=""),"",screen_TA_reviewer_B!$C799)</f>
        <v/>
      </c>
      <c r="D799">
        <f>IF(OR($A799="",screen_TA_reviewer_A!$D799=""),"",screen_TA_reviewer_A!$D799)</f>
        <v/>
      </c>
      <c r="E799">
        <f>IF(OR($A799="",screen_TA_reviewer_B!$D799=""),"",screen_TA_reviewer_B!$D799)</f>
        <v/>
      </c>
      <c r="F799">
        <f>IF(AND(B799&lt;&gt;"",C799&lt;&gt;""),1,"")</f>
        <v/>
      </c>
      <c r="G799">
        <f>IF(F799=1,IF(B799=C799,1,0),"")</f>
        <v/>
      </c>
      <c r="H799">
        <f>IF(B799="","",IFERROR(VLOOKUP(B799,lst_TA_binary_map_table,2,FALSE),"INVALID"))</f>
        <v/>
      </c>
      <c r="I799">
        <f>IF(C799="","",IFERROR(VLOOKUP(C799,lst_TA_binary_map_table,2,FALSE),"INVALID"))</f>
        <v/>
      </c>
      <c r="J799">
        <f>IF(F799=1,IF(H799=I799,1,0),"")</f>
        <v/>
      </c>
      <c r="K799">
        <f>IF(G799=0,1,"")</f>
        <v/>
      </c>
      <c r="L799">
        <f>IF(K799=1,COUNTIF($K$2:K799,1),"")</f>
        <v/>
      </c>
      <c r="N799" t="n">
        <v>798</v>
      </c>
      <c r="O799">
        <f>IFERROR(MATCH(N799,$L$2:$L$5001,0),"")</f>
        <v/>
      </c>
      <c r="P799">
        <f>IF(O799="","",INDEX($A$2:$A$5001,O799))</f>
        <v/>
      </c>
      <c r="Q799">
        <f>IF(O799="","",INDEX($B$2:$B$5001,O799))</f>
        <v/>
      </c>
      <c r="R799">
        <f>IF(O799="","",INDEX($C$2:$C$5001,O799))</f>
        <v/>
      </c>
      <c r="S799">
        <f>IF(O799="","",INDEX($D$2:$D$5001,O799))</f>
        <v/>
      </c>
      <c r="T799">
        <f>IF(O799="","",INDEX($E$2:$E$5001,O799))</f>
        <v/>
      </c>
    </row>
    <row r="800">
      <c r="A800">
        <f>IF(screen_TA_reviewer_A!$A800="","",screen_TA_reviewer_A!$A800)</f>
        <v/>
      </c>
      <c r="B800">
        <f>IF(OR($A800="",screen_TA_reviewer_A!$C800=""),"",screen_TA_reviewer_A!$C800)</f>
        <v/>
      </c>
      <c r="C800">
        <f>IF(OR($A800="",screen_TA_reviewer_B!$C800=""),"",screen_TA_reviewer_B!$C800)</f>
        <v/>
      </c>
      <c r="D800">
        <f>IF(OR($A800="",screen_TA_reviewer_A!$D800=""),"",screen_TA_reviewer_A!$D800)</f>
        <v/>
      </c>
      <c r="E800">
        <f>IF(OR($A800="",screen_TA_reviewer_B!$D800=""),"",screen_TA_reviewer_B!$D800)</f>
        <v/>
      </c>
      <c r="F800">
        <f>IF(AND(B800&lt;&gt;"",C800&lt;&gt;""),1,"")</f>
        <v/>
      </c>
      <c r="G800">
        <f>IF(F800=1,IF(B800=C800,1,0),"")</f>
        <v/>
      </c>
      <c r="H800">
        <f>IF(B800="","",IFERROR(VLOOKUP(B800,lst_TA_binary_map_table,2,FALSE),"INVALID"))</f>
        <v/>
      </c>
      <c r="I800">
        <f>IF(C800="","",IFERROR(VLOOKUP(C800,lst_TA_binary_map_table,2,FALSE),"INVALID"))</f>
        <v/>
      </c>
      <c r="J800">
        <f>IF(F800=1,IF(H800=I800,1,0),"")</f>
        <v/>
      </c>
      <c r="K800">
        <f>IF(G800=0,1,"")</f>
        <v/>
      </c>
      <c r="L800">
        <f>IF(K800=1,COUNTIF($K$2:K800,1),"")</f>
        <v/>
      </c>
      <c r="N800" t="n">
        <v>799</v>
      </c>
      <c r="O800">
        <f>IFERROR(MATCH(N800,$L$2:$L$5001,0),"")</f>
        <v/>
      </c>
      <c r="P800">
        <f>IF(O800="","",INDEX($A$2:$A$5001,O800))</f>
        <v/>
      </c>
      <c r="Q800">
        <f>IF(O800="","",INDEX($B$2:$B$5001,O800))</f>
        <v/>
      </c>
      <c r="R800">
        <f>IF(O800="","",INDEX($C$2:$C$5001,O800))</f>
        <v/>
      </c>
      <c r="S800">
        <f>IF(O800="","",INDEX($D$2:$D$5001,O800))</f>
        <v/>
      </c>
      <c r="T800">
        <f>IF(O800="","",INDEX($E$2:$E$5001,O800))</f>
        <v/>
      </c>
    </row>
    <row r="801">
      <c r="A801">
        <f>IF(screen_TA_reviewer_A!$A801="","",screen_TA_reviewer_A!$A801)</f>
        <v/>
      </c>
      <c r="B801">
        <f>IF(OR($A801="",screen_TA_reviewer_A!$C801=""),"",screen_TA_reviewer_A!$C801)</f>
        <v/>
      </c>
      <c r="C801">
        <f>IF(OR($A801="",screen_TA_reviewer_B!$C801=""),"",screen_TA_reviewer_B!$C801)</f>
        <v/>
      </c>
      <c r="D801">
        <f>IF(OR($A801="",screen_TA_reviewer_A!$D801=""),"",screen_TA_reviewer_A!$D801)</f>
        <v/>
      </c>
      <c r="E801">
        <f>IF(OR($A801="",screen_TA_reviewer_B!$D801=""),"",screen_TA_reviewer_B!$D801)</f>
        <v/>
      </c>
      <c r="F801">
        <f>IF(AND(B801&lt;&gt;"",C801&lt;&gt;""),1,"")</f>
        <v/>
      </c>
      <c r="G801">
        <f>IF(F801=1,IF(B801=C801,1,0),"")</f>
        <v/>
      </c>
      <c r="H801">
        <f>IF(B801="","",IFERROR(VLOOKUP(B801,lst_TA_binary_map_table,2,FALSE),"INVALID"))</f>
        <v/>
      </c>
      <c r="I801">
        <f>IF(C801="","",IFERROR(VLOOKUP(C801,lst_TA_binary_map_table,2,FALSE),"INVALID"))</f>
        <v/>
      </c>
      <c r="J801">
        <f>IF(F801=1,IF(H801=I801,1,0),"")</f>
        <v/>
      </c>
      <c r="K801">
        <f>IF(G801=0,1,"")</f>
        <v/>
      </c>
      <c r="L801">
        <f>IF(K801=1,COUNTIF($K$2:K801,1),"")</f>
        <v/>
      </c>
      <c r="N801" t="n">
        <v>800</v>
      </c>
      <c r="O801">
        <f>IFERROR(MATCH(N801,$L$2:$L$5001,0),"")</f>
        <v/>
      </c>
      <c r="P801">
        <f>IF(O801="","",INDEX($A$2:$A$5001,O801))</f>
        <v/>
      </c>
      <c r="Q801">
        <f>IF(O801="","",INDEX($B$2:$B$5001,O801))</f>
        <v/>
      </c>
      <c r="R801">
        <f>IF(O801="","",INDEX($C$2:$C$5001,O801))</f>
        <v/>
      </c>
      <c r="S801">
        <f>IF(O801="","",INDEX($D$2:$D$5001,O801))</f>
        <v/>
      </c>
      <c r="T801">
        <f>IF(O801="","",INDEX($E$2:$E$5001,O801))</f>
        <v/>
      </c>
    </row>
    <row r="802">
      <c r="A802">
        <f>IF(screen_TA_reviewer_A!$A802="","",screen_TA_reviewer_A!$A802)</f>
        <v/>
      </c>
      <c r="B802">
        <f>IF(OR($A802="",screen_TA_reviewer_A!$C802=""),"",screen_TA_reviewer_A!$C802)</f>
        <v/>
      </c>
      <c r="C802">
        <f>IF(OR($A802="",screen_TA_reviewer_B!$C802=""),"",screen_TA_reviewer_B!$C802)</f>
        <v/>
      </c>
      <c r="D802">
        <f>IF(OR($A802="",screen_TA_reviewer_A!$D802=""),"",screen_TA_reviewer_A!$D802)</f>
        <v/>
      </c>
      <c r="E802">
        <f>IF(OR($A802="",screen_TA_reviewer_B!$D802=""),"",screen_TA_reviewer_B!$D802)</f>
        <v/>
      </c>
      <c r="F802">
        <f>IF(AND(B802&lt;&gt;"",C802&lt;&gt;""),1,"")</f>
        <v/>
      </c>
      <c r="G802">
        <f>IF(F802=1,IF(B802=C802,1,0),"")</f>
        <v/>
      </c>
      <c r="H802">
        <f>IF(B802="","",IFERROR(VLOOKUP(B802,lst_TA_binary_map_table,2,FALSE),"INVALID"))</f>
        <v/>
      </c>
      <c r="I802">
        <f>IF(C802="","",IFERROR(VLOOKUP(C802,lst_TA_binary_map_table,2,FALSE),"INVALID"))</f>
        <v/>
      </c>
      <c r="J802">
        <f>IF(F802=1,IF(H802=I802,1,0),"")</f>
        <v/>
      </c>
      <c r="K802">
        <f>IF(G802=0,1,"")</f>
        <v/>
      </c>
      <c r="L802">
        <f>IF(K802=1,COUNTIF($K$2:K802,1),"")</f>
        <v/>
      </c>
      <c r="N802" t="n">
        <v>801</v>
      </c>
      <c r="O802">
        <f>IFERROR(MATCH(N802,$L$2:$L$5001,0),"")</f>
        <v/>
      </c>
      <c r="P802">
        <f>IF(O802="","",INDEX($A$2:$A$5001,O802))</f>
        <v/>
      </c>
      <c r="Q802">
        <f>IF(O802="","",INDEX($B$2:$B$5001,O802))</f>
        <v/>
      </c>
      <c r="R802">
        <f>IF(O802="","",INDEX($C$2:$C$5001,O802))</f>
        <v/>
      </c>
      <c r="S802">
        <f>IF(O802="","",INDEX($D$2:$D$5001,O802))</f>
        <v/>
      </c>
      <c r="T802">
        <f>IF(O802="","",INDEX($E$2:$E$5001,O802))</f>
        <v/>
      </c>
    </row>
    <row r="803">
      <c r="A803">
        <f>IF(screen_TA_reviewer_A!$A803="","",screen_TA_reviewer_A!$A803)</f>
        <v/>
      </c>
      <c r="B803">
        <f>IF(OR($A803="",screen_TA_reviewer_A!$C803=""),"",screen_TA_reviewer_A!$C803)</f>
        <v/>
      </c>
      <c r="C803">
        <f>IF(OR($A803="",screen_TA_reviewer_B!$C803=""),"",screen_TA_reviewer_B!$C803)</f>
        <v/>
      </c>
      <c r="D803">
        <f>IF(OR($A803="",screen_TA_reviewer_A!$D803=""),"",screen_TA_reviewer_A!$D803)</f>
        <v/>
      </c>
      <c r="E803">
        <f>IF(OR($A803="",screen_TA_reviewer_B!$D803=""),"",screen_TA_reviewer_B!$D803)</f>
        <v/>
      </c>
      <c r="F803">
        <f>IF(AND(B803&lt;&gt;"",C803&lt;&gt;""),1,"")</f>
        <v/>
      </c>
      <c r="G803">
        <f>IF(F803=1,IF(B803=C803,1,0),"")</f>
        <v/>
      </c>
      <c r="H803">
        <f>IF(B803="","",IFERROR(VLOOKUP(B803,lst_TA_binary_map_table,2,FALSE),"INVALID"))</f>
        <v/>
      </c>
      <c r="I803">
        <f>IF(C803="","",IFERROR(VLOOKUP(C803,lst_TA_binary_map_table,2,FALSE),"INVALID"))</f>
        <v/>
      </c>
      <c r="J803">
        <f>IF(F803=1,IF(H803=I803,1,0),"")</f>
        <v/>
      </c>
      <c r="K803">
        <f>IF(G803=0,1,"")</f>
        <v/>
      </c>
      <c r="L803">
        <f>IF(K803=1,COUNTIF($K$2:K803,1),"")</f>
        <v/>
      </c>
      <c r="N803" t="n">
        <v>802</v>
      </c>
      <c r="O803">
        <f>IFERROR(MATCH(N803,$L$2:$L$5001,0),"")</f>
        <v/>
      </c>
      <c r="P803">
        <f>IF(O803="","",INDEX($A$2:$A$5001,O803))</f>
        <v/>
      </c>
      <c r="Q803">
        <f>IF(O803="","",INDEX($B$2:$B$5001,O803))</f>
        <v/>
      </c>
      <c r="R803">
        <f>IF(O803="","",INDEX($C$2:$C$5001,O803))</f>
        <v/>
      </c>
      <c r="S803">
        <f>IF(O803="","",INDEX($D$2:$D$5001,O803))</f>
        <v/>
      </c>
      <c r="T803">
        <f>IF(O803="","",INDEX($E$2:$E$5001,O803))</f>
        <v/>
      </c>
    </row>
    <row r="804">
      <c r="A804">
        <f>IF(screen_TA_reviewer_A!$A804="","",screen_TA_reviewer_A!$A804)</f>
        <v/>
      </c>
      <c r="B804">
        <f>IF(OR($A804="",screen_TA_reviewer_A!$C804=""),"",screen_TA_reviewer_A!$C804)</f>
        <v/>
      </c>
      <c r="C804">
        <f>IF(OR($A804="",screen_TA_reviewer_B!$C804=""),"",screen_TA_reviewer_B!$C804)</f>
        <v/>
      </c>
      <c r="D804">
        <f>IF(OR($A804="",screen_TA_reviewer_A!$D804=""),"",screen_TA_reviewer_A!$D804)</f>
        <v/>
      </c>
      <c r="E804">
        <f>IF(OR($A804="",screen_TA_reviewer_B!$D804=""),"",screen_TA_reviewer_B!$D804)</f>
        <v/>
      </c>
      <c r="F804">
        <f>IF(AND(B804&lt;&gt;"",C804&lt;&gt;""),1,"")</f>
        <v/>
      </c>
      <c r="G804">
        <f>IF(F804=1,IF(B804=C804,1,0),"")</f>
        <v/>
      </c>
      <c r="H804">
        <f>IF(B804="","",IFERROR(VLOOKUP(B804,lst_TA_binary_map_table,2,FALSE),"INVALID"))</f>
        <v/>
      </c>
      <c r="I804">
        <f>IF(C804="","",IFERROR(VLOOKUP(C804,lst_TA_binary_map_table,2,FALSE),"INVALID"))</f>
        <v/>
      </c>
      <c r="J804">
        <f>IF(F804=1,IF(H804=I804,1,0),"")</f>
        <v/>
      </c>
      <c r="K804">
        <f>IF(G804=0,1,"")</f>
        <v/>
      </c>
      <c r="L804">
        <f>IF(K804=1,COUNTIF($K$2:K804,1),"")</f>
        <v/>
      </c>
      <c r="N804" t="n">
        <v>803</v>
      </c>
      <c r="O804">
        <f>IFERROR(MATCH(N804,$L$2:$L$5001,0),"")</f>
        <v/>
      </c>
      <c r="P804">
        <f>IF(O804="","",INDEX($A$2:$A$5001,O804))</f>
        <v/>
      </c>
      <c r="Q804">
        <f>IF(O804="","",INDEX($B$2:$B$5001,O804))</f>
        <v/>
      </c>
      <c r="R804">
        <f>IF(O804="","",INDEX($C$2:$C$5001,O804))</f>
        <v/>
      </c>
      <c r="S804">
        <f>IF(O804="","",INDEX($D$2:$D$5001,O804))</f>
        <v/>
      </c>
      <c r="T804">
        <f>IF(O804="","",INDEX($E$2:$E$5001,O804))</f>
        <v/>
      </c>
    </row>
    <row r="805">
      <c r="A805">
        <f>IF(screen_TA_reviewer_A!$A805="","",screen_TA_reviewer_A!$A805)</f>
        <v/>
      </c>
      <c r="B805">
        <f>IF(OR($A805="",screen_TA_reviewer_A!$C805=""),"",screen_TA_reviewer_A!$C805)</f>
        <v/>
      </c>
      <c r="C805">
        <f>IF(OR($A805="",screen_TA_reviewer_B!$C805=""),"",screen_TA_reviewer_B!$C805)</f>
        <v/>
      </c>
      <c r="D805">
        <f>IF(OR($A805="",screen_TA_reviewer_A!$D805=""),"",screen_TA_reviewer_A!$D805)</f>
        <v/>
      </c>
      <c r="E805">
        <f>IF(OR($A805="",screen_TA_reviewer_B!$D805=""),"",screen_TA_reviewer_B!$D805)</f>
        <v/>
      </c>
      <c r="F805">
        <f>IF(AND(B805&lt;&gt;"",C805&lt;&gt;""),1,"")</f>
        <v/>
      </c>
      <c r="G805">
        <f>IF(F805=1,IF(B805=C805,1,0),"")</f>
        <v/>
      </c>
      <c r="H805">
        <f>IF(B805="","",IFERROR(VLOOKUP(B805,lst_TA_binary_map_table,2,FALSE),"INVALID"))</f>
        <v/>
      </c>
      <c r="I805">
        <f>IF(C805="","",IFERROR(VLOOKUP(C805,lst_TA_binary_map_table,2,FALSE),"INVALID"))</f>
        <v/>
      </c>
      <c r="J805">
        <f>IF(F805=1,IF(H805=I805,1,0),"")</f>
        <v/>
      </c>
      <c r="K805">
        <f>IF(G805=0,1,"")</f>
        <v/>
      </c>
      <c r="L805">
        <f>IF(K805=1,COUNTIF($K$2:K805,1),"")</f>
        <v/>
      </c>
      <c r="N805" t="n">
        <v>804</v>
      </c>
      <c r="O805">
        <f>IFERROR(MATCH(N805,$L$2:$L$5001,0),"")</f>
        <v/>
      </c>
      <c r="P805">
        <f>IF(O805="","",INDEX($A$2:$A$5001,O805))</f>
        <v/>
      </c>
      <c r="Q805">
        <f>IF(O805="","",INDEX($B$2:$B$5001,O805))</f>
        <v/>
      </c>
      <c r="R805">
        <f>IF(O805="","",INDEX($C$2:$C$5001,O805))</f>
        <v/>
      </c>
      <c r="S805">
        <f>IF(O805="","",INDEX($D$2:$D$5001,O805))</f>
        <v/>
      </c>
      <c r="T805">
        <f>IF(O805="","",INDEX($E$2:$E$5001,O805))</f>
        <v/>
      </c>
    </row>
    <row r="806">
      <c r="A806">
        <f>IF(screen_TA_reviewer_A!$A806="","",screen_TA_reviewer_A!$A806)</f>
        <v/>
      </c>
      <c r="B806">
        <f>IF(OR($A806="",screen_TA_reviewer_A!$C806=""),"",screen_TA_reviewer_A!$C806)</f>
        <v/>
      </c>
      <c r="C806">
        <f>IF(OR($A806="",screen_TA_reviewer_B!$C806=""),"",screen_TA_reviewer_B!$C806)</f>
        <v/>
      </c>
      <c r="D806">
        <f>IF(OR($A806="",screen_TA_reviewer_A!$D806=""),"",screen_TA_reviewer_A!$D806)</f>
        <v/>
      </c>
      <c r="E806">
        <f>IF(OR($A806="",screen_TA_reviewer_B!$D806=""),"",screen_TA_reviewer_B!$D806)</f>
        <v/>
      </c>
      <c r="F806">
        <f>IF(AND(B806&lt;&gt;"",C806&lt;&gt;""),1,"")</f>
        <v/>
      </c>
      <c r="G806">
        <f>IF(F806=1,IF(B806=C806,1,0),"")</f>
        <v/>
      </c>
      <c r="H806">
        <f>IF(B806="","",IFERROR(VLOOKUP(B806,lst_TA_binary_map_table,2,FALSE),"INVALID"))</f>
        <v/>
      </c>
      <c r="I806">
        <f>IF(C806="","",IFERROR(VLOOKUP(C806,lst_TA_binary_map_table,2,FALSE),"INVALID"))</f>
        <v/>
      </c>
      <c r="J806">
        <f>IF(F806=1,IF(H806=I806,1,0),"")</f>
        <v/>
      </c>
      <c r="K806">
        <f>IF(G806=0,1,"")</f>
        <v/>
      </c>
      <c r="L806">
        <f>IF(K806=1,COUNTIF($K$2:K806,1),"")</f>
        <v/>
      </c>
      <c r="N806" t="n">
        <v>805</v>
      </c>
      <c r="O806">
        <f>IFERROR(MATCH(N806,$L$2:$L$5001,0),"")</f>
        <v/>
      </c>
      <c r="P806">
        <f>IF(O806="","",INDEX($A$2:$A$5001,O806))</f>
        <v/>
      </c>
      <c r="Q806">
        <f>IF(O806="","",INDEX($B$2:$B$5001,O806))</f>
        <v/>
      </c>
      <c r="R806">
        <f>IF(O806="","",INDEX($C$2:$C$5001,O806))</f>
        <v/>
      </c>
      <c r="S806">
        <f>IF(O806="","",INDEX($D$2:$D$5001,O806))</f>
        <v/>
      </c>
      <c r="T806">
        <f>IF(O806="","",INDEX($E$2:$E$5001,O806))</f>
        <v/>
      </c>
    </row>
    <row r="807">
      <c r="A807">
        <f>IF(screen_TA_reviewer_A!$A807="","",screen_TA_reviewer_A!$A807)</f>
        <v/>
      </c>
      <c r="B807">
        <f>IF(OR($A807="",screen_TA_reviewer_A!$C807=""),"",screen_TA_reviewer_A!$C807)</f>
        <v/>
      </c>
      <c r="C807">
        <f>IF(OR($A807="",screen_TA_reviewer_B!$C807=""),"",screen_TA_reviewer_B!$C807)</f>
        <v/>
      </c>
      <c r="D807">
        <f>IF(OR($A807="",screen_TA_reviewer_A!$D807=""),"",screen_TA_reviewer_A!$D807)</f>
        <v/>
      </c>
      <c r="E807">
        <f>IF(OR($A807="",screen_TA_reviewer_B!$D807=""),"",screen_TA_reviewer_B!$D807)</f>
        <v/>
      </c>
      <c r="F807">
        <f>IF(AND(B807&lt;&gt;"",C807&lt;&gt;""),1,"")</f>
        <v/>
      </c>
      <c r="G807">
        <f>IF(F807=1,IF(B807=C807,1,0),"")</f>
        <v/>
      </c>
      <c r="H807">
        <f>IF(B807="","",IFERROR(VLOOKUP(B807,lst_TA_binary_map_table,2,FALSE),"INVALID"))</f>
        <v/>
      </c>
      <c r="I807">
        <f>IF(C807="","",IFERROR(VLOOKUP(C807,lst_TA_binary_map_table,2,FALSE),"INVALID"))</f>
        <v/>
      </c>
      <c r="J807">
        <f>IF(F807=1,IF(H807=I807,1,0),"")</f>
        <v/>
      </c>
      <c r="K807">
        <f>IF(G807=0,1,"")</f>
        <v/>
      </c>
      <c r="L807">
        <f>IF(K807=1,COUNTIF($K$2:K807,1),"")</f>
        <v/>
      </c>
      <c r="N807" t="n">
        <v>806</v>
      </c>
      <c r="O807">
        <f>IFERROR(MATCH(N807,$L$2:$L$5001,0),"")</f>
        <v/>
      </c>
      <c r="P807">
        <f>IF(O807="","",INDEX($A$2:$A$5001,O807))</f>
        <v/>
      </c>
      <c r="Q807">
        <f>IF(O807="","",INDEX($B$2:$B$5001,O807))</f>
        <v/>
      </c>
      <c r="R807">
        <f>IF(O807="","",INDEX($C$2:$C$5001,O807))</f>
        <v/>
      </c>
      <c r="S807">
        <f>IF(O807="","",INDEX($D$2:$D$5001,O807))</f>
        <v/>
      </c>
      <c r="T807">
        <f>IF(O807="","",INDEX($E$2:$E$5001,O807))</f>
        <v/>
      </c>
    </row>
    <row r="808">
      <c r="A808">
        <f>IF(screen_TA_reviewer_A!$A808="","",screen_TA_reviewer_A!$A808)</f>
        <v/>
      </c>
      <c r="B808">
        <f>IF(OR($A808="",screen_TA_reviewer_A!$C808=""),"",screen_TA_reviewer_A!$C808)</f>
        <v/>
      </c>
      <c r="C808">
        <f>IF(OR($A808="",screen_TA_reviewer_B!$C808=""),"",screen_TA_reviewer_B!$C808)</f>
        <v/>
      </c>
      <c r="D808">
        <f>IF(OR($A808="",screen_TA_reviewer_A!$D808=""),"",screen_TA_reviewer_A!$D808)</f>
        <v/>
      </c>
      <c r="E808">
        <f>IF(OR($A808="",screen_TA_reviewer_B!$D808=""),"",screen_TA_reviewer_B!$D808)</f>
        <v/>
      </c>
      <c r="F808">
        <f>IF(AND(B808&lt;&gt;"",C808&lt;&gt;""),1,"")</f>
        <v/>
      </c>
      <c r="G808">
        <f>IF(F808=1,IF(B808=C808,1,0),"")</f>
        <v/>
      </c>
      <c r="H808">
        <f>IF(B808="","",IFERROR(VLOOKUP(B808,lst_TA_binary_map_table,2,FALSE),"INVALID"))</f>
        <v/>
      </c>
      <c r="I808">
        <f>IF(C808="","",IFERROR(VLOOKUP(C808,lst_TA_binary_map_table,2,FALSE),"INVALID"))</f>
        <v/>
      </c>
      <c r="J808">
        <f>IF(F808=1,IF(H808=I808,1,0),"")</f>
        <v/>
      </c>
      <c r="K808">
        <f>IF(G808=0,1,"")</f>
        <v/>
      </c>
      <c r="L808">
        <f>IF(K808=1,COUNTIF($K$2:K808,1),"")</f>
        <v/>
      </c>
      <c r="N808" t="n">
        <v>807</v>
      </c>
      <c r="O808">
        <f>IFERROR(MATCH(N808,$L$2:$L$5001,0),"")</f>
        <v/>
      </c>
      <c r="P808">
        <f>IF(O808="","",INDEX($A$2:$A$5001,O808))</f>
        <v/>
      </c>
      <c r="Q808">
        <f>IF(O808="","",INDEX($B$2:$B$5001,O808))</f>
        <v/>
      </c>
      <c r="R808">
        <f>IF(O808="","",INDEX($C$2:$C$5001,O808))</f>
        <v/>
      </c>
      <c r="S808">
        <f>IF(O808="","",INDEX($D$2:$D$5001,O808))</f>
        <v/>
      </c>
      <c r="T808">
        <f>IF(O808="","",INDEX($E$2:$E$5001,O808))</f>
        <v/>
      </c>
    </row>
    <row r="809">
      <c r="A809">
        <f>IF(screen_TA_reviewer_A!$A809="","",screen_TA_reviewer_A!$A809)</f>
        <v/>
      </c>
      <c r="B809">
        <f>IF(OR($A809="",screen_TA_reviewer_A!$C809=""),"",screen_TA_reviewer_A!$C809)</f>
        <v/>
      </c>
      <c r="C809">
        <f>IF(OR($A809="",screen_TA_reviewer_B!$C809=""),"",screen_TA_reviewer_B!$C809)</f>
        <v/>
      </c>
      <c r="D809">
        <f>IF(OR($A809="",screen_TA_reviewer_A!$D809=""),"",screen_TA_reviewer_A!$D809)</f>
        <v/>
      </c>
      <c r="E809">
        <f>IF(OR($A809="",screen_TA_reviewer_B!$D809=""),"",screen_TA_reviewer_B!$D809)</f>
        <v/>
      </c>
      <c r="F809">
        <f>IF(AND(B809&lt;&gt;"",C809&lt;&gt;""),1,"")</f>
        <v/>
      </c>
      <c r="G809">
        <f>IF(F809=1,IF(B809=C809,1,0),"")</f>
        <v/>
      </c>
      <c r="H809">
        <f>IF(B809="","",IFERROR(VLOOKUP(B809,lst_TA_binary_map_table,2,FALSE),"INVALID"))</f>
        <v/>
      </c>
      <c r="I809">
        <f>IF(C809="","",IFERROR(VLOOKUP(C809,lst_TA_binary_map_table,2,FALSE),"INVALID"))</f>
        <v/>
      </c>
      <c r="J809">
        <f>IF(F809=1,IF(H809=I809,1,0),"")</f>
        <v/>
      </c>
      <c r="K809">
        <f>IF(G809=0,1,"")</f>
        <v/>
      </c>
      <c r="L809">
        <f>IF(K809=1,COUNTIF($K$2:K809,1),"")</f>
        <v/>
      </c>
      <c r="N809" t="n">
        <v>808</v>
      </c>
      <c r="O809">
        <f>IFERROR(MATCH(N809,$L$2:$L$5001,0),"")</f>
        <v/>
      </c>
      <c r="P809">
        <f>IF(O809="","",INDEX($A$2:$A$5001,O809))</f>
        <v/>
      </c>
      <c r="Q809">
        <f>IF(O809="","",INDEX($B$2:$B$5001,O809))</f>
        <v/>
      </c>
      <c r="R809">
        <f>IF(O809="","",INDEX($C$2:$C$5001,O809))</f>
        <v/>
      </c>
      <c r="S809">
        <f>IF(O809="","",INDEX($D$2:$D$5001,O809))</f>
        <v/>
      </c>
      <c r="T809">
        <f>IF(O809="","",INDEX($E$2:$E$5001,O809))</f>
        <v/>
      </c>
    </row>
    <row r="810">
      <c r="A810">
        <f>IF(screen_TA_reviewer_A!$A810="","",screen_TA_reviewer_A!$A810)</f>
        <v/>
      </c>
      <c r="B810">
        <f>IF(OR($A810="",screen_TA_reviewer_A!$C810=""),"",screen_TA_reviewer_A!$C810)</f>
        <v/>
      </c>
      <c r="C810">
        <f>IF(OR($A810="",screen_TA_reviewer_B!$C810=""),"",screen_TA_reviewer_B!$C810)</f>
        <v/>
      </c>
      <c r="D810">
        <f>IF(OR($A810="",screen_TA_reviewer_A!$D810=""),"",screen_TA_reviewer_A!$D810)</f>
        <v/>
      </c>
      <c r="E810">
        <f>IF(OR($A810="",screen_TA_reviewer_B!$D810=""),"",screen_TA_reviewer_B!$D810)</f>
        <v/>
      </c>
      <c r="F810">
        <f>IF(AND(B810&lt;&gt;"",C810&lt;&gt;""),1,"")</f>
        <v/>
      </c>
      <c r="G810">
        <f>IF(F810=1,IF(B810=C810,1,0),"")</f>
        <v/>
      </c>
      <c r="H810">
        <f>IF(B810="","",IFERROR(VLOOKUP(B810,lst_TA_binary_map_table,2,FALSE),"INVALID"))</f>
        <v/>
      </c>
      <c r="I810">
        <f>IF(C810="","",IFERROR(VLOOKUP(C810,lst_TA_binary_map_table,2,FALSE),"INVALID"))</f>
        <v/>
      </c>
      <c r="J810">
        <f>IF(F810=1,IF(H810=I810,1,0),"")</f>
        <v/>
      </c>
      <c r="K810">
        <f>IF(G810=0,1,"")</f>
        <v/>
      </c>
      <c r="L810">
        <f>IF(K810=1,COUNTIF($K$2:K810,1),"")</f>
        <v/>
      </c>
      <c r="N810" t="n">
        <v>809</v>
      </c>
      <c r="O810">
        <f>IFERROR(MATCH(N810,$L$2:$L$5001,0),"")</f>
        <v/>
      </c>
      <c r="P810">
        <f>IF(O810="","",INDEX($A$2:$A$5001,O810))</f>
        <v/>
      </c>
      <c r="Q810">
        <f>IF(O810="","",INDEX($B$2:$B$5001,O810))</f>
        <v/>
      </c>
      <c r="R810">
        <f>IF(O810="","",INDEX($C$2:$C$5001,O810))</f>
        <v/>
      </c>
      <c r="S810">
        <f>IF(O810="","",INDEX($D$2:$D$5001,O810))</f>
        <v/>
      </c>
      <c r="T810">
        <f>IF(O810="","",INDEX($E$2:$E$5001,O810))</f>
        <v/>
      </c>
    </row>
    <row r="811">
      <c r="A811">
        <f>IF(screen_TA_reviewer_A!$A811="","",screen_TA_reviewer_A!$A811)</f>
        <v/>
      </c>
      <c r="B811">
        <f>IF(OR($A811="",screen_TA_reviewer_A!$C811=""),"",screen_TA_reviewer_A!$C811)</f>
        <v/>
      </c>
      <c r="C811">
        <f>IF(OR($A811="",screen_TA_reviewer_B!$C811=""),"",screen_TA_reviewer_B!$C811)</f>
        <v/>
      </c>
      <c r="D811">
        <f>IF(OR($A811="",screen_TA_reviewer_A!$D811=""),"",screen_TA_reviewer_A!$D811)</f>
        <v/>
      </c>
      <c r="E811">
        <f>IF(OR($A811="",screen_TA_reviewer_B!$D811=""),"",screen_TA_reviewer_B!$D811)</f>
        <v/>
      </c>
      <c r="F811">
        <f>IF(AND(B811&lt;&gt;"",C811&lt;&gt;""),1,"")</f>
        <v/>
      </c>
      <c r="G811">
        <f>IF(F811=1,IF(B811=C811,1,0),"")</f>
        <v/>
      </c>
      <c r="H811">
        <f>IF(B811="","",IFERROR(VLOOKUP(B811,lst_TA_binary_map_table,2,FALSE),"INVALID"))</f>
        <v/>
      </c>
      <c r="I811">
        <f>IF(C811="","",IFERROR(VLOOKUP(C811,lst_TA_binary_map_table,2,FALSE),"INVALID"))</f>
        <v/>
      </c>
      <c r="J811">
        <f>IF(F811=1,IF(H811=I811,1,0),"")</f>
        <v/>
      </c>
      <c r="K811">
        <f>IF(G811=0,1,"")</f>
        <v/>
      </c>
      <c r="L811">
        <f>IF(K811=1,COUNTIF($K$2:K811,1),"")</f>
        <v/>
      </c>
      <c r="N811" t="n">
        <v>810</v>
      </c>
      <c r="O811">
        <f>IFERROR(MATCH(N811,$L$2:$L$5001,0),"")</f>
        <v/>
      </c>
      <c r="P811">
        <f>IF(O811="","",INDEX($A$2:$A$5001,O811))</f>
        <v/>
      </c>
      <c r="Q811">
        <f>IF(O811="","",INDEX($B$2:$B$5001,O811))</f>
        <v/>
      </c>
      <c r="R811">
        <f>IF(O811="","",INDEX($C$2:$C$5001,O811))</f>
        <v/>
      </c>
      <c r="S811">
        <f>IF(O811="","",INDEX($D$2:$D$5001,O811))</f>
        <v/>
      </c>
      <c r="T811">
        <f>IF(O811="","",INDEX($E$2:$E$5001,O811))</f>
        <v/>
      </c>
    </row>
    <row r="812">
      <c r="A812">
        <f>IF(screen_TA_reviewer_A!$A812="","",screen_TA_reviewer_A!$A812)</f>
        <v/>
      </c>
      <c r="B812">
        <f>IF(OR($A812="",screen_TA_reviewer_A!$C812=""),"",screen_TA_reviewer_A!$C812)</f>
        <v/>
      </c>
      <c r="C812">
        <f>IF(OR($A812="",screen_TA_reviewer_B!$C812=""),"",screen_TA_reviewer_B!$C812)</f>
        <v/>
      </c>
      <c r="D812">
        <f>IF(OR($A812="",screen_TA_reviewer_A!$D812=""),"",screen_TA_reviewer_A!$D812)</f>
        <v/>
      </c>
      <c r="E812">
        <f>IF(OR($A812="",screen_TA_reviewer_B!$D812=""),"",screen_TA_reviewer_B!$D812)</f>
        <v/>
      </c>
      <c r="F812">
        <f>IF(AND(B812&lt;&gt;"",C812&lt;&gt;""),1,"")</f>
        <v/>
      </c>
      <c r="G812">
        <f>IF(F812=1,IF(B812=C812,1,0),"")</f>
        <v/>
      </c>
      <c r="H812">
        <f>IF(B812="","",IFERROR(VLOOKUP(B812,lst_TA_binary_map_table,2,FALSE),"INVALID"))</f>
        <v/>
      </c>
      <c r="I812">
        <f>IF(C812="","",IFERROR(VLOOKUP(C812,lst_TA_binary_map_table,2,FALSE),"INVALID"))</f>
        <v/>
      </c>
      <c r="J812">
        <f>IF(F812=1,IF(H812=I812,1,0),"")</f>
        <v/>
      </c>
      <c r="K812">
        <f>IF(G812=0,1,"")</f>
        <v/>
      </c>
      <c r="L812">
        <f>IF(K812=1,COUNTIF($K$2:K812,1),"")</f>
        <v/>
      </c>
      <c r="N812" t="n">
        <v>811</v>
      </c>
      <c r="O812">
        <f>IFERROR(MATCH(N812,$L$2:$L$5001,0),"")</f>
        <v/>
      </c>
      <c r="P812">
        <f>IF(O812="","",INDEX($A$2:$A$5001,O812))</f>
        <v/>
      </c>
      <c r="Q812">
        <f>IF(O812="","",INDEX($B$2:$B$5001,O812))</f>
        <v/>
      </c>
      <c r="R812">
        <f>IF(O812="","",INDEX($C$2:$C$5001,O812))</f>
        <v/>
      </c>
      <c r="S812">
        <f>IF(O812="","",INDEX($D$2:$D$5001,O812))</f>
        <v/>
      </c>
      <c r="T812">
        <f>IF(O812="","",INDEX($E$2:$E$5001,O812))</f>
        <v/>
      </c>
    </row>
    <row r="813">
      <c r="A813">
        <f>IF(screen_TA_reviewer_A!$A813="","",screen_TA_reviewer_A!$A813)</f>
        <v/>
      </c>
      <c r="B813">
        <f>IF(OR($A813="",screen_TA_reviewer_A!$C813=""),"",screen_TA_reviewer_A!$C813)</f>
        <v/>
      </c>
      <c r="C813">
        <f>IF(OR($A813="",screen_TA_reviewer_B!$C813=""),"",screen_TA_reviewer_B!$C813)</f>
        <v/>
      </c>
      <c r="D813">
        <f>IF(OR($A813="",screen_TA_reviewer_A!$D813=""),"",screen_TA_reviewer_A!$D813)</f>
        <v/>
      </c>
      <c r="E813">
        <f>IF(OR($A813="",screen_TA_reviewer_B!$D813=""),"",screen_TA_reviewer_B!$D813)</f>
        <v/>
      </c>
      <c r="F813">
        <f>IF(AND(B813&lt;&gt;"",C813&lt;&gt;""),1,"")</f>
        <v/>
      </c>
      <c r="G813">
        <f>IF(F813=1,IF(B813=C813,1,0),"")</f>
        <v/>
      </c>
      <c r="H813">
        <f>IF(B813="","",IFERROR(VLOOKUP(B813,lst_TA_binary_map_table,2,FALSE),"INVALID"))</f>
        <v/>
      </c>
      <c r="I813">
        <f>IF(C813="","",IFERROR(VLOOKUP(C813,lst_TA_binary_map_table,2,FALSE),"INVALID"))</f>
        <v/>
      </c>
      <c r="J813">
        <f>IF(F813=1,IF(H813=I813,1,0),"")</f>
        <v/>
      </c>
      <c r="K813">
        <f>IF(G813=0,1,"")</f>
        <v/>
      </c>
      <c r="L813">
        <f>IF(K813=1,COUNTIF($K$2:K813,1),"")</f>
        <v/>
      </c>
      <c r="N813" t="n">
        <v>812</v>
      </c>
      <c r="O813">
        <f>IFERROR(MATCH(N813,$L$2:$L$5001,0),"")</f>
        <v/>
      </c>
      <c r="P813">
        <f>IF(O813="","",INDEX($A$2:$A$5001,O813))</f>
        <v/>
      </c>
      <c r="Q813">
        <f>IF(O813="","",INDEX($B$2:$B$5001,O813))</f>
        <v/>
      </c>
      <c r="R813">
        <f>IF(O813="","",INDEX($C$2:$C$5001,O813))</f>
        <v/>
      </c>
      <c r="S813">
        <f>IF(O813="","",INDEX($D$2:$D$5001,O813))</f>
        <v/>
      </c>
      <c r="T813">
        <f>IF(O813="","",INDEX($E$2:$E$5001,O813))</f>
        <v/>
      </c>
    </row>
    <row r="814">
      <c r="A814">
        <f>IF(screen_TA_reviewer_A!$A814="","",screen_TA_reviewer_A!$A814)</f>
        <v/>
      </c>
      <c r="B814">
        <f>IF(OR($A814="",screen_TA_reviewer_A!$C814=""),"",screen_TA_reviewer_A!$C814)</f>
        <v/>
      </c>
      <c r="C814">
        <f>IF(OR($A814="",screen_TA_reviewer_B!$C814=""),"",screen_TA_reviewer_B!$C814)</f>
        <v/>
      </c>
      <c r="D814">
        <f>IF(OR($A814="",screen_TA_reviewer_A!$D814=""),"",screen_TA_reviewer_A!$D814)</f>
        <v/>
      </c>
      <c r="E814">
        <f>IF(OR($A814="",screen_TA_reviewer_B!$D814=""),"",screen_TA_reviewer_B!$D814)</f>
        <v/>
      </c>
      <c r="F814">
        <f>IF(AND(B814&lt;&gt;"",C814&lt;&gt;""),1,"")</f>
        <v/>
      </c>
      <c r="G814">
        <f>IF(F814=1,IF(B814=C814,1,0),"")</f>
        <v/>
      </c>
      <c r="H814">
        <f>IF(B814="","",IFERROR(VLOOKUP(B814,lst_TA_binary_map_table,2,FALSE),"INVALID"))</f>
        <v/>
      </c>
      <c r="I814">
        <f>IF(C814="","",IFERROR(VLOOKUP(C814,lst_TA_binary_map_table,2,FALSE),"INVALID"))</f>
        <v/>
      </c>
      <c r="J814">
        <f>IF(F814=1,IF(H814=I814,1,0),"")</f>
        <v/>
      </c>
      <c r="K814">
        <f>IF(G814=0,1,"")</f>
        <v/>
      </c>
      <c r="L814">
        <f>IF(K814=1,COUNTIF($K$2:K814,1),"")</f>
        <v/>
      </c>
      <c r="N814" t="n">
        <v>813</v>
      </c>
      <c r="O814">
        <f>IFERROR(MATCH(N814,$L$2:$L$5001,0),"")</f>
        <v/>
      </c>
      <c r="P814">
        <f>IF(O814="","",INDEX($A$2:$A$5001,O814))</f>
        <v/>
      </c>
      <c r="Q814">
        <f>IF(O814="","",INDEX($B$2:$B$5001,O814))</f>
        <v/>
      </c>
      <c r="R814">
        <f>IF(O814="","",INDEX($C$2:$C$5001,O814))</f>
        <v/>
      </c>
      <c r="S814">
        <f>IF(O814="","",INDEX($D$2:$D$5001,O814))</f>
        <v/>
      </c>
      <c r="T814">
        <f>IF(O814="","",INDEX($E$2:$E$5001,O814))</f>
        <v/>
      </c>
    </row>
    <row r="815">
      <c r="A815">
        <f>IF(screen_TA_reviewer_A!$A815="","",screen_TA_reviewer_A!$A815)</f>
        <v/>
      </c>
      <c r="B815">
        <f>IF(OR($A815="",screen_TA_reviewer_A!$C815=""),"",screen_TA_reviewer_A!$C815)</f>
        <v/>
      </c>
      <c r="C815">
        <f>IF(OR($A815="",screen_TA_reviewer_B!$C815=""),"",screen_TA_reviewer_B!$C815)</f>
        <v/>
      </c>
      <c r="D815">
        <f>IF(OR($A815="",screen_TA_reviewer_A!$D815=""),"",screen_TA_reviewer_A!$D815)</f>
        <v/>
      </c>
      <c r="E815">
        <f>IF(OR($A815="",screen_TA_reviewer_B!$D815=""),"",screen_TA_reviewer_B!$D815)</f>
        <v/>
      </c>
      <c r="F815">
        <f>IF(AND(B815&lt;&gt;"",C815&lt;&gt;""),1,"")</f>
        <v/>
      </c>
      <c r="G815">
        <f>IF(F815=1,IF(B815=C815,1,0),"")</f>
        <v/>
      </c>
      <c r="H815">
        <f>IF(B815="","",IFERROR(VLOOKUP(B815,lst_TA_binary_map_table,2,FALSE),"INVALID"))</f>
        <v/>
      </c>
      <c r="I815">
        <f>IF(C815="","",IFERROR(VLOOKUP(C815,lst_TA_binary_map_table,2,FALSE),"INVALID"))</f>
        <v/>
      </c>
      <c r="J815">
        <f>IF(F815=1,IF(H815=I815,1,0),"")</f>
        <v/>
      </c>
      <c r="K815">
        <f>IF(G815=0,1,"")</f>
        <v/>
      </c>
      <c r="L815">
        <f>IF(K815=1,COUNTIF($K$2:K815,1),"")</f>
        <v/>
      </c>
      <c r="N815" t="n">
        <v>814</v>
      </c>
      <c r="O815">
        <f>IFERROR(MATCH(N815,$L$2:$L$5001,0),"")</f>
        <v/>
      </c>
      <c r="P815">
        <f>IF(O815="","",INDEX($A$2:$A$5001,O815))</f>
        <v/>
      </c>
      <c r="Q815">
        <f>IF(O815="","",INDEX($B$2:$B$5001,O815))</f>
        <v/>
      </c>
      <c r="R815">
        <f>IF(O815="","",INDEX($C$2:$C$5001,O815))</f>
        <v/>
      </c>
      <c r="S815">
        <f>IF(O815="","",INDEX($D$2:$D$5001,O815))</f>
        <v/>
      </c>
      <c r="T815">
        <f>IF(O815="","",INDEX($E$2:$E$5001,O815))</f>
        <v/>
      </c>
    </row>
    <row r="816">
      <c r="A816">
        <f>IF(screen_TA_reviewer_A!$A816="","",screen_TA_reviewer_A!$A816)</f>
        <v/>
      </c>
      <c r="B816">
        <f>IF(OR($A816="",screen_TA_reviewer_A!$C816=""),"",screen_TA_reviewer_A!$C816)</f>
        <v/>
      </c>
      <c r="C816">
        <f>IF(OR($A816="",screen_TA_reviewer_B!$C816=""),"",screen_TA_reviewer_B!$C816)</f>
        <v/>
      </c>
      <c r="D816">
        <f>IF(OR($A816="",screen_TA_reviewer_A!$D816=""),"",screen_TA_reviewer_A!$D816)</f>
        <v/>
      </c>
      <c r="E816">
        <f>IF(OR($A816="",screen_TA_reviewer_B!$D816=""),"",screen_TA_reviewer_B!$D816)</f>
        <v/>
      </c>
      <c r="F816">
        <f>IF(AND(B816&lt;&gt;"",C816&lt;&gt;""),1,"")</f>
        <v/>
      </c>
      <c r="G816">
        <f>IF(F816=1,IF(B816=C816,1,0),"")</f>
        <v/>
      </c>
      <c r="H816">
        <f>IF(B816="","",IFERROR(VLOOKUP(B816,lst_TA_binary_map_table,2,FALSE),"INVALID"))</f>
        <v/>
      </c>
      <c r="I816">
        <f>IF(C816="","",IFERROR(VLOOKUP(C816,lst_TA_binary_map_table,2,FALSE),"INVALID"))</f>
        <v/>
      </c>
      <c r="J816">
        <f>IF(F816=1,IF(H816=I816,1,0),"")</f>
        <v/>
      </c>
      <c r="K816">
        <f>IF(G816=0,1,"")</f>
        <v/>
      </c>
      <c r="L816">
        <f>IF(K816=1,COUNTIF($K$2:K816,1),"")</f>
        <v/>
      </c>
      <c r="N816" t="n">
        <v>815</v>
      </c>
      <c r="O816">
        <f>IFERROR(MATCH(N816,$L$2:$L$5001,0),"")</f>
        <v/>
      </c>
      <c r="P816">
        <f>IF(O816="","",INDEX($A$2:$A$5001,O816))</f>
        <v/>
      </c>
      <c r="Q816">
        <f>IF(O816="","",INDEX($B$2:$B$5001,O816))</f>
        <v/>
      </c>
      <c r="R816">
        <f>IF(O816="","",INDEX($C$2:$C$5001,O816))</f>
        <v/>
      </c>
      <c r="S816">
        <f>IF(O816="","",INDEX($D$2:$D$5001,O816))</f>
        <v/>
      </c>
      <c r="T816">
        <f>IF(O816="","",INDEX($E$2:$E$5001,O816))</f>
        <v/>
      </c>
    </row>
    <row r="817">
      <c r="A817">
        <f>IF(screen_TA_reviewer_A!$A817="","",screen_TA_reviewer_A!$A817)</f>
        <v/>
      </c>
      <c r="B817">
        <f>IF(OR($A817="",screen_TA_reviewer_A!$C817=""),"",screen_TA_reviewer_A!$C817)</f>
        <v/>
      </c>
      <c r="C817">
        <f>IF(OR($A817="",screen_TA_reviewer_B!$C817=""),"",screen_TA_reviewer_B!$C817)</f>
        <v/>
      </c>
      <c r="D817">
        <f>IF(OR($A817="",screen_TA_reviewer_A!$D817=""),"",screen_TA_reviewer_A!$D817)</f>
        <v/>
      </c>
      <c r="E817">
        <f>IF(OR($A817="",screen_TA_reviewer_B!$D817=""),"",screen_TA_reviewer_B!$D817)</f>
        <v/>
      </c>
      <c r="F817">
        <f>IF(AND(B817&lt;&gt;"",C817&lt;&gt;""),1,"")</f>
        <v/>
      </c>
      <c r="G817">
        <f>IF(F817=1,IF(B817=C817,1,0),"")</f>
        <v/>
      </c>
      <c r="H817">
        <f>IF(B817="","",IFERROR(VLOOKUP(B817,lst_TA_binary_map_table,2,FALSE),"INVALID"))</f>
        <v/>
      </c>
      <c r="I817">
        <f>IF(C817="","",IFERROR(VLOOKUP(C817,lst_TA_binary_map_table,2,FALSE),"INVALID"))</f>
        <v/>
      </c>
      <c r="J817">
        <f>IF(F817=1,IF(H817=I817,1,0),"")</f>
        <v/>
      </c>
      <c r="K817">
        <f>IF(G817=0,1,"")</f>
        <v/>
      </c>
      <c r="L817">
        <f>IF(K817=1,COUNTIF($K$2:K817,1),"")</f>
        <v/>
      </c>
      <c r="N817" t="n">
        <v>816</v>
      </c>
      <c r="O817">
        <f>IFERROR(MATCH(N817,$L$2:$L$5001,0),"")</f>
        <v/>
      </c>
      <c r="P817">
        <f>IF(O817="","",INDEX($A$2:$A$5001,O817))</f>
        <v/>
      </c>
      <c r="Q817">
        <f>IF(O817="","",INDEX($B$2:$B$5001,O817))</f>
        <v/>
      </c>
      <c r="R817">
        <f>IF(O817="","",INDEX($C$2:$C$5001,O817))</f>
        <v/>
      </c>
      <c r="S817">
        <f>IF(O817="","",INDEX($D$2:$D$5001,O817))</f>
        <v/>
      </c>
      <c r="T817">
        <f>IF(O817="","",INDEX($E$2:$E$5001,O817))</f>
        <v/>
      </c>
    </row>
    <row r="818">
      <c r="A818">
        <f>IF(screen_TA_reviewer_A!$A818="","",screen_TA_reviewer_A!$A818)</f>
        <v/>
      </c>
      <c r="B818">
        <f>IF(OR($A818="",screen_TA_reviewer_A!$C818=""),"",screen_TA_reviewer_A!$C818)</f>
        <v/>
      </c>
      <c r="C818">
        <f>IF(OR($A818="",screen_TA_reviewer_B!$C818=""),"",screen_TA_reviewer_B!$C818)</f>
        <v/>
      </c>
      <c r="D818">
        <f>IF(OR($A818="",screen_TA_reviewer_A!$D818=""),"",screen_TA_reviewer_A!$D818)</f>
        <v/>
      </c>
      <c r="E818">
        <f>IF(OR($A818="",screen_TA_reviewer_B!$D818=""),"",screen_TA_reviewer_B!$D818)</f>
        <v/>
      </c>
      <c r="F818">
        <f>IF(AND(B818&lt;&gt;"",C818&lt;&gt;""),1,"")</f>
        <v/>
      </c>
      <c r="G818">
        <f>IF(F818=1,IF(B818=C818,1,0),"")</f>
        <v/>
      </c>
      <c r="H818">
        <f>IF(B818="","",IFERROR(VLOOKUP(B818,lst_TA_binary_map_table,2,FALSE),"INVALID"))</f>
        <v/>
      </c>
      <c r="I818">
        <f>IF(C818="","",IFERROR(VLOOKUP(C818,lst_TA_binary_map_table,2,FALSE),"INVALID"))</f>
        <v/>
      </c>
      <c r="J818">
        <f>IF(F818=1,IF(H818=I818,1,0),"")</f>
        <v/>
      </c>
      <c r="K818">
        <f>IF(G818=0,1,"")</f>
        <v/>
      </c>
      <c r="L818">
        <f>IF(K818=1,COUNTIF($K$2:K818,1),"")</f>
        <v/>
      </c>
      <c r="N818" t="n">
        <v>817</v>
      </c>
      <c r="O818">
        <f>IFERROR(MATCH(N818,$L$2:$L$5001,0),"")</f>
        <v/>
      </c>
      <c r="P818">
        <f>IF(O818="","",INDEX($A$2:$A$5001,O818))</f>
        <v/>
      </c>
      <c r="Q818">
        <f>IF(O818="","",INDEX($B$2:$B$5001,O818))</f>
        <v/>
      </c>
      <c r="R818">
        <f>IF(O818="","",INDEX($C$2:$C$5001,O818))</f>
        <v/>
      </c>
      <c r="S818">
        <f>IF(O818="","",INDEX($D$2:$D$5001,O818))</f>
        <v/>
      </c>
      <c r="T818">
        <f>IF(O818="","",INDEX($E$2:$E$5001,O818))</f>
        <v/>
      </c>
    </row>
    <row r="819">
      <c r="A819">
        <f>IF(screen_TA_reviewer_A!$A819="","",screen_TA_reviewer_A!$A819)</f>
        <v/>
      </c>
      <c r="B819">
        <f>IF(OR($A819="",screen_TA_reviewer_A!$C819=""),"",screen_TA_reviewer_A!$C819)</f>
        <v/>
      </c>
      <c r="C819">
        <f>IF(OR($A819="",screen_TA_reviewer_B!$C819=""),"",screen_TA_reviewer_B!$C819)</f>
        <v/>
      </c>
      <c r="D819">
        <f>IF(OR($A819="",screen_TA_reviewer_A!$D819=""),"",screen_TA_reviewer_A!$D819)</f>
        <v/>
      </c>
      <c r="E819">
        <f>IF(OR($A819="",screen_TA_reviewer_B!$D819=""),"",screen_TA_reviewer_B!$D819)</f>
        <v/>
      </c>
      <c r="F819">
        <f>IF(AND(B819&lt;&gt;"",C819&lt;&gt;""),1,"")</f>
        <v/>
      </c>
      <c r="G819">
        <f>IF(F819=1,IF(B819=C819,1,0),"")</f>
        <v/>
      </c>
      <c r="H819">
        <f>IF(B819="","",IFERROR(VLOOKUP(B819,lst_TA_binary_map_table,2,FALSE),"INVALID"))</f>
        <v/>
      </c>
      <c r="I819">
        <f>IF(C819="","",IFERROR(VLOOKUP(C819,lst_TA_binary_map_table,2,FALSE),"INVALID"))</f>
        <v/>
      </c>
      <c r="J819">
        <f>IF(F819=1,IF(H819=I819,1,0),"")</f>
        <v/>
      </c>
      <c r="K819">
        <f>IF(G819=0,1,"")</f>
        <v/>
      </c>
      <c r="L819">
        <f>IF(K819=1,COUNTIF($K$2:K819,1),"")</f>
        <v/>
      </c>
      <c r="N819" t="n">
        <v>818</v>
      </c>
      <c r="O819">
        <f>IFERROR(MATCH(N819,$L$2:$L$5001,0),"")</f>
        <v/>
      </c>
      <c r="P819">
        <f>IF(O819="","",INDEX($A$2:$A$5001,O819))</f>
        <v/>
      </c>
      <c r="Q819">
        <f>IF(O819="","",INDEX($B$2:$B$5001,O819))</f>
        <v/>
      </c>
      <c r="R819">
        <f>IF(O819="","",INDEX($C$2:$C$5001,O819))</f>
        <v/>
      </c>
      <c r="S819">
        <f>IF(O819="","",INDEX($D$2:$D$5001,O819))</f>
        <v/>
      </c>
      <c r="T819">
        <f>IF(O819="","",INDEX($E$2:$E$5001,O819))</f>
        <v/>
      </c>
    </row>
    <row r="820">
      <c r="A820">
        <f>IF(screen_TA_reviewer_A!$A820="","",screen_TA_reviewer_A!$A820)</f>
        <v/>
      </c>
      <c r="B820">
        <f>IF(OR($A820="",screen_TA_reviewer_A!$C820=""),"",screen_TA_reviewer_A!$C820)</f>
        <v/>
      </c>
      <c r="C820">
        <f>IF(OR($A820="",screen_TA_reviewer_B!$C820=""),"",screen_TA_reviewer_B!$C820)</f>
        <v/>
      </c>
      <c r="D820">
        <f>IF(OR($A820="",screen_TA_reviewer_A!$D820=""),"",screen_TA_reviewer_A!$D820)</f>
        <v/>
      </c>
      <c r="E820">
        <f>IF(OR($A820="",screen_TA_reviewer_B!$D820=""),"",screen_TA_reviewer_B!$D820)</f>
        <v/>
      </c>
      <c r="F820">
        <f>IF(AND(B820&lt;&gt;"",C820&lt;&gt;""),1,"")</f>
        <v/>
      </c>
      <c r="G820">
        <f>IF(F820=1,IF(B820=C820,1,0),"")</f>
        <v/>
      </c>
      <c r="H820">
        <f>IF(B820="","",IFERROR(VLOOKUP(B820,lst_TA_binary_map_table,2,FALSE),"INVALID"))</f>
        <v/>
      </c>
      <c r="I820">
        <f>IF(C820="","",IFERROR(VLOOKUP(C820,lst_TA_binary_map_table,2,FALSE),"INVALID"))</f>
        <v/>
      </c>
      <c r="J820">
        <f>IF(F820=1,IF(H820=I820,1,0),"")</f>
        <v/>
      </c>
      <c r="K820">
        <f>IF(G820=0,1,"")</f>
        <v/>
      </c>
      <c r="L820">
        <f>IF(K820=1,COUNTIF($K$2:K820,1),"")</f>
        <v/>
      </c>
      <c r="N820" t="n">
        <v>819</v>
      </c>
      <c r="O820">
        <f>IFERROR(MATCH(N820,$L$2:$L$5001,0),"")</f>
        <v/>
      </c>
      <c r="P820">
        <f>IF(O820="","",INDEX($A$2:$A$5001,O820))</f>
        <v/>
      </c>
      <c r="Q820">
        <f>IF(O820="","",INDEX($B$2:$B$5001,O820))</f>
        <v/>
      </c>
      <c r="R820">
        <f>IF(O820="","",INDEX($C$2:$C$5001,O820))</f>
        <v/>
      </c>
      <c r="S820">
        <f>IF(O820="","",INDEX($D$2:$D$5001,O820))</f>
        <v/>
      </c>
      <c r="T820">
        <f>IF(O820="","",INDEX($E$2:$E$5001,O820))</f>
        <v/>
      </c>
    </row>
    <row r="821">
      <c r="A821">
        <f>IF(screen_TA_reviewer_A!$A821="","",screen_TA_reviewer_A!$A821)</f>
        <v/>
      </c>
      <c r="B821">
        <f>IF(OR($A821="",screen_TA_reviewer_A!$C821=""),"",screen_TA_reviewer_A!$C821)</f>
        <v/>
      </c>
      <c r="C821">
        <f>IF(OR($A821="",screen_TA_reviewer_B!$C821=""),"",screen_TA_reviewer_B!$C821)</f>
        <v/>
      </c>
      <c r="D821">
        <f>IF(OR($A821="",screen_TA_reviewer_A!$D821=""),"",screen_TA_reviewer_A!$D821)</f>
        <v/>
      </c>
      <c r="E821">
        <f>IF(OR($A821="",screen_TA_reviewer_B!$D821=""),"",screen_TA_reviewer_B!$D821)</f>
        <v/>
      </c>
      <c r="F821">
        <f>IF(AND(B821&lt;&gt;"",C821&lt;&gt;""),1,"")</f>
        <v/>
      </c>
      <c r="G821">
        <f>IF(F821=1,IF(B821=C821,1,0),"")</f>
        <v/>
      </c>
      <c r="H821">
        <f>IF(B821="","",IFERROR(VLOOKUP(B821,lst_TA_binary_map_table,2,FALSE),"INVALID"))</f>
        <v/>
      </c>
      <c r="I821">
        <f>IF(C821="","",IFERROR(VLOOKUP(C821,lst_TA_binary_map_table,2,FALSE),"INVALID"))</f>
        <v/>
      </c>
      <c r="J821">
        <f>IF(F821=1,IF(H821=I821,1,0),"")</f>
        <v/>
      </c>
      <c r="K821">
        <f>IF(G821=0,1,"")</f>
        <v/>
      </c>
      <c r="L821">
        <f>IF(K821=1,COUNTIF($K$2:K821,1),"")</f>
        <v/>
      </c>
      <c r="N821" t="n">
        <v>820</v>
      </c>
      <c r="O821">
        <f>IFERROR(MATCH(N821,$L$2:$L$5001,0),"")</f>
        <v/>
      </c>
      <c r="P821">
        <f>IF(O821="","",INDEX($A$2:$A$5001,O821))</f>
        <v/>
      </c>
      <c r="Q821">
        <f>IF(O821="","",INDEX($B$2:$B$5001,O821))</f>
        <v/>
      </c>
      <c r="R821">
        <f>IF(O821="","",INDEX($C$2:$C$5001,O821))</f>
        <v/>
      </c>
      <c r="S821">
        <f>IF(O821="","",INDEX($D$2:$D$5001,O821))</f>
        <v/>
      </c>
      <c r="T821">
        <f>IF(O821="","",INDEX($E$2:$E$5001,O821))</f>
        <v/>
      </c>
    </row>
    <row r="822">
      <c r="A822">
        <f>IF(screen_TA_reviewer_A!$A822="","",screen_TA_reviewer_A!$A822)</f>
        <v/>
      </c>
      <c r="B822">
        <f>IF(OR($A822="",screen_TA_reviewer_A!$C822=""),"",screen_TA_reviewer_A!$C822)</f>
        <v/>
      </c>
      <c r="C822">
        <f>IF(OR($A822="",screen_TA_reviewer_B!$C822=""),"",screen_TA_reviewer_B!$C822)</f>
        <v/>
      </c>
      <c r="D822">
        <f>IF(OR($A822="",screen_TA_reviewer_A!$D822=""),"",screen_TA_reviewer_A!$D822)</f>
        <v/>
      </c>
      <c r="E822">
        <f>IF(OR($A822="",screen_TA_reviewer_B!$D822=""),"",screen_TA_reviewer_B!$D822)</f>
        <v/>
      </c>
      <c r="F822">
        <f>IF(AND(B822&lt;&gt;"",C822&lt;&gt;""),1,"")</f>
        <v/>
      </c>
      <c r="G822">
        <f>IF(F822=1,IF(B822=C822,1,0),"")</f>
        <v/>
      </c>
      <c r="H822">
        <f>IF(B822="","",IFERROR(VLOOKUP(B822,lst_TA_binary_map_table,2,FALSE),"INVALID"))</f>
        <v/>
      </c>
      <c r="I822">
        <f>IF(C822="","",IFERROR(VLOOKUP(C822,lst_TA_binary_map_table,2,FALSE),"INVALID"))</f>
        <v/>
      </c>
      <c r="J822">
        <f>IF(F822=1,IF(H822=I822,1,0),"")</f>
        <v/>
      </c>
      <c r="K822">
        <f>IF(G822=0,1,"")</f>
        <v/>
      </c>
      <c r="L822">
        <f>IF(K822=1,COUNTIF($K$2:K822,1),"")</f>
        <v/>
      </c>
      <c r="N822" t="n">
        <v>821</v>
      </c>
      <c r="O822">
        <f>IFERROR(MATCH(N822,$L$2:$L$5001,0),"")</f>
        <v/>
      </c>
      <c r="P822">
        <f>IF(O822="","",INDEX($A$2:$A$5001,O822))</f>
        <v/>
      </c>
      <c r="Q822">
        <f>IF(O822="","",INDEX($B$2:$B$5001,O822))</f>
        <v/>
      </c>
      <c r="R822">
        <f>IF(O822="","",INDEX($C$2:$C$5001,O822))</f>
        <v/>
      </c>
      <c r="S822">
        <f>IF(O822="","",INDEX($D$2:$D$5001,O822))</f>
        <v/>
      </c>
      <c r="T822">
        <f>IF(O822="","",INDEX($E$2:$E$5001,O822))</f>
        <v/>
      </c>
    </row>
    <row r="823">
      <c r="A823">
        <f>IF(screen_TA_reviewer_A!$A823="","",screen_TA_reviewer_A!$A823)</f>
        <v/>
      </c>
      <c r="B823">
        <f>IF(OR($A823="",screen_TA_reviewer_A!$C823=""),"",screen_TA_reviewer_A!$C823)</f>
        <v/>
      </c>
      <c r="C823">
        <f>IF(OR($A823="",screen_TA_reviewer_B!$C823=""),"",screen_TA_reviewer_B!$C823)</f>
        <v/>
      </c>
      <c r="D823">
        <f>IF(OR($A823="",screen_TA_reviewer_A!$D823=""),"",screen_TA_reviewer_A!$D823)</f>
        <v/>
      </c>
      <c r="E823">
        <f>IF(OR($A823="",screen_TA_reviewer_B!$D823=""),"",screen_TA_reviewer_B!$D823)</f>
        <v/>
      </c>
      <c r="F823">
        <f>IF(AND(B823&lt;&gt;"",C823&lt;&gt;""),1,"")</f>
        <v/>
      </c>
      <c r="G823">
        <f>IF(F823=1,IF(B823=C823,1,0),"")</f>
        <v/>
      </c>
      <c r="H823">
        <f>IF(B823="","",IFERROR(VLOOKUP(B823,lst_TA_binary_map_table,2,FALSE),"INVALID"))</f>
        <v/>
      </c>
      <c r="I823">
        <f>IF(C823="","",IFERROR(VLOOKUP(C823,lst_TA_binary_map_table,2,FALSE),"INVALID"))</f>
        <v/>
      </c>
      <c r="J823">
        <f>IF(F823=1,IF(H823=I823,1,0),"")</f>
        <v/>
      </c>
      <c r="K823">
        <f>IF(G823=0,1,"")</f>
        <v/>
      </c>
      <c r="L823">
        <f>IF(K823=1,COUNTIF($K$2:K823,1),"")</f>
        <v/>
      </c>
      <c r="N823" t="n">
        <v>822</v>
      </c>
      <c r="O823">
        <f>IFERROR(MATCH(N823,$L$2:$L$5001,0),"")</f>
        <v/>
      </c>
      <c r="P823">
        <f>IF(O823="","",INDEX($A$2:$A$5001,O823))</f>
        <v/>
      </c>
      <c r="Q823">
        <f>IF(O823="","",INDEX($B$2:$B$5001,O823))</f>
        <v/>
      </c>
      <c r="R823">
        <f>IF(O823="","",INDEX($C$2:$C$5001,O823))</f>
        <v/>
      </c>
      <c r="S823">
        <f>IF(O823="","",INDEX($D$2:$D$5001,O823))</f>
        <v/>
      </c>
      <c r="T823">
        <f>IF(O823="","",INDEX($E$2:$E$5001,O823))</f>
        <v/>
      </c>
    </row>
    <row r="824">
      <c r="A824">
        <f>IF(screen_TA_reviewer_A!$A824="","",screen_TA_reviewer_A!$A824)</f>
        <v/>
      </c>
      <c r="B824">
        <f>IF(OR($A824="",screen_TA_reviewer_A!$C824=""),"",screen_TA_reviewer_A!$C824)</f>
        <v/>
      </c>
      <c r="C824">
        <f>IF(OR($A824="",screen_TA_reviewer_B!$C824=""),"",screen_TA_reviewer_B!$C824)</f>
        <v/>
      </c>
      <c r="D824">
        <f>IF(OR($A824="",screen_TA_reviewer_A!$D824=""),"",screen_TA_reviewer_A!$D824)</f>
        <v/>
      </c>
      <c r="E824">
        <f>IF(OR($A824="",screen_TA_reviewer_B!$D824=""),"",screen_TA_reviewer_B!$D824)</f>
        <v/>
      </c>
      <c r="F824">
        <f>IF(AND(B824&lt;&gt;"",C824&lt;&gt;""),1,"")</f>
        <v/>
      </c>
      <c r="G824">
        <f>IF(F824=1,IF(B824=C824,1,0),"")</f>
        <v/>
      </c>
      <c r="H824">
        <f>IF(B824="","",IFERROR(VLOOKUP(B824,lst_TA_binary_map_table,2,FALSE),"INVALID"))</f>
        <v/>
      </c>
      <c r="I824">
        <f>IF(C824="","",IFERROR(VLOOKUP(C824,lst_TA_binary_map_table,2,FALSE),"INVALID"))</f>
        <v/>
      </c>
      <c r="J824">
        <f>IF(F824=1,IF(H824=I824,1,0),"")</f>
        <v/>
      </c>
      <c r="K824">
        <f>IF(G824=0,1,"")</f>
        <v/>
      </c>
      <c r="L824">
        <f>IF(K824=1,COUNTIF($K$2:K824,1),"")</f>
        <v/>
      </c>
      <c r="N824" t="n">
        <v>823</v>
      </c>
      <c r="O824">
        <f>IFERROR(MATCH(N824,$L$2:$L$5001,0),"")</f>
        <v/>
      </c>
      <c r="P824">
        <f>IF(O824="","",INDEX($A$2:$A$5001,O824))</f>
        <v/>
      </c>
      <c r="Q824">
        <f>IF(O824="","",INDEX($B$2:$B$5001,O824))</f>
        <v/>
      </c>
      <c r="R824">
        <f>IF(O824="","",INDEX($C$2:$C$5001,O824))</f>
        <v/>
      </c>
      <c r="S824">
        <f>IF(O824="","",INDEX($D$2:$D$5001,O824))</f>
        <v/>
      </c>
      <c r="T824">
        <f>IF(O824="","",INDEX($E$2:$E$5001,O824))</f>
        <v/>
      </c>
    </row>
    <row r="825">
      <c r="A825">
        <f>IF(screen_TA_reviewer_A!$A825="","",screen_TA_reviewer_A!$A825)</f>
        <v/>
      </c>
      <c r="B825">
        <f>IF(OR($A825="",screen_TA_reviewer_A!$C825=""),"",screen_TA_reviewer_A!$C825)</f>
        <v/>
      </c>
      <c r="C825">
        <f>IF(OR($A825="",screen_TA_reviewer_B!$C825=""),"",screen_TA_reviewer_B!$C825)</f>
        <v/>
      </c>
      <c r="D825">
        <f>IF(OR($A825="",screen_TA_reviewer_A!$D825=""),"",screen_TA_reviewer_A!$D825)</f>
        <v/>
      </c>
      <c r="E825">
        <f>IF(OR($A825="",screen_TA_reviewer_B!$D825=""),"",screen_TA_reviewer_B!$D825)</f>
        <v/>
      </c>
      <c r="F825">
        <f>IF(AND(B825&lt;&gt;"",C825&lt;&gt;""),1,"")</f>
        <v/>
      </c>
      <c r="G825">
        <f>IF(F825=1,IF(B825=C825,1,0),"")</f>
        <v/>
      </c>
      <c r="H825">
        <f>IF(B825="","",IFERROR(VLOOKUP(B825,lst_TA_binary_map_table,2,FALSE),"INVALID"))</f>
        <v/>
      </c>
      <c r="I825">
        <f>IF(C825="","",IFERROR(VLOOKUP(C825,lst_TA_binary_map_table,2,FALSE),"INVALID"))</f>
        <v/>
      </c>
      <c r="J825">
        <f>IF(F825=1,IF(H825=I825,1,0),"")</f>
        <v/>
      </c>
      <c r="K825">
        <f>IF(G825=0,1,"")</f>
        <v/>
      </c>
      <c r="L825">
        <f>IF(K825=1,COUNTIF($K$2:K825,1),"")</f>
        <v/>
      </c>
      <c r="N825" t="n">
        <v>824</v>
      </c>
      <c r="O825">
        <f>IFERROR(MATCH(N825,$L$2:$L$5001,0),"")</f>
        <v/>
      </c>
      <c r="P825">
        <f>IF(O825="","",INDEX($A$2:$A$5001,O825))</f>
        <v/>
      </c>
      <c r="Q825">
        <f>IF(O825="","",INDEX($B$2:$B$5001,O825))</f>
        <v/>
      </c>
      <c r="R825">
        <f>IF(O825="","",INDEX($C$2:$C$5001,O825))</f>
        <v/>
      </c>
      <c r="S825">
        <f>IF(O825="","",INDEX($D$2:$D$5001,O825))</f>
        <v/>
      </c>
      <c r="T825">
        <f>IF(O825="","",INDEX($E$2:$E$5001,O825))</f>
        <v/>
      </c>
    </row>
    <row r="826">
      <c r="A826">
        <f>IF(screen_TA_reviewer_A!$A826="","",screen_TA_reviewer_A!$A826)</f>
        <v/>
      </c>
      <c r="B826">
        <f>IF(OR($A826="",screen_TA_reviewer_A!$C826=""),"",screen_TA_reviewer_A!$C826)</f>
        <v/>
      </c>
      <c r="C826">
        <f>IF(OR($A826="",screen_TA_reviewer_B!$C826=""),"",screen_TA_reviewer_B!$C826)</f>
        <v/>
      </c>
      <c r="D826">
        <f>IF(OR($A826="",screen_TA_reviewer_A!$D826=""),"",screen_TA_reviewer_A!$D826)</f>
        <v/>
      </c>
      <c r="E826">
        <f>IF(OR($A826="",screen_TA_reviewer_B!$D826=""),"",screen_TA_reviewer_B!$D826)</f>
        <v/>
      </c>
      <c r="F826">
        <f>IF(AND(B826&lt;&gt;"",C826&lt;&gt;""),1,"")</f>
        <v/>
      </c>
      <c r="G826">
        <f>IF(F826=1,IF(B826=C826,1,0),"")</f>
        <v/>
      </c>
      <c r="H826">
        <f>IF(B826="","",IFERROR(VLOOKUP(B826,lst_TA_binary_map_table,2,FALSE),"INVALID"))</f>
        <v/>
      </c>
      <c r="I826">
        <f>IF(C826="","",IFERROR(VLOOKUP(C826,lst_TA_binary_map_table,2,FALSE),"INVALID"))</f>
        <v/>
      </c>
      <c r="J826">
        <f>IF(F826=1,IF(H826=I826,1,0),"")</f>
        <v/>
      </c>
      <c r="K826">
        <f>IF(G826=0,1,"")</f>
        <v/>
      </c>
      <c r="L826">
        <f>IF(K826=1,COUNTIF($K$2:K826,1),"")</f>
        <v/>
      </c>
      <c r="N826" t="n">
        <v>825</v>
      </c>
      <c r="O826">
        <f>IFERROR(MATCH(N826,$L$2:$L$5001,0),"")</f>
        <v/>
      </c>
      <c r="P826">
        <f>IF(O826="","",INDEX($A$2:$A$5001,O826))</f>
        <v/>
      </c>
      <c r="Q826">
        <f>IF(O826="","",INDEX($B$2:$B$5001,O826))</f>
        <v/>
      </c>
      <c r="R826">
        <f>IF(O826="","",INDEX($C$2:$C$5001,O826))</f>
        <v/>
      </c>
      <c r="S826">
        <f>IF(O826="","",INDEX($D$2:$D$5001,O826))</f>
        <v/>
      </c>
      <c r="T826">
        <f>IF(O826="","",INDEX($E$2:$E$5001,O826))</f>
        <v/>
      </c>
    </row>
    <row r="827">
      <c r="A827">
        <f>IF(screen_TA_reviewer_A!$A827="","",screen_TA_reviewer_A!$A827)</f>
        <v/>
      </c>
      <c r="B827">
        <f>IF(OR($A827="",screen_TA_reviewer_A!$C827=""),"",screen_TA_reviewer_A!$C827)</f>
        <v/>
      </c>
      <c r="C827">
        <f>IF(OR($A827="",screen_TA_reviewer_B!$C827=""),"",screen_TA_reviewer_B!$C827)</f>
        <v/>
      </c>
      <c r="D827">
        <f>IF(OR($A827="",screen_TA_reviewer_A!$D827=""),"",screen_TA_reviewer_A!$D827)</f>
        <v/>
      </c>
      <c r="E827">
        <f>IF(OR($A827="",screen_TA_reviewer_B!$D827=""),"",screen_TA_reviewer_B!$D827)</f>
        <v/>
      </c>
      <c r="F827">
        <f>IF(AND(B827&lt;&gt;"",C827&lt;&gt;""),1,"")</f>
        <v/>
      </c>
      <c r="G827">
        <f>IF(F827=1,IF(B827=C827,1,0),"")</f>
        <v/>
      </c>
      <c r="H827">
        <f>IF(B827="","",IFERROR(VLOOKUP(B827,lst_TA_binary_map_table,2,FALSE),"INVALID"))</f>
        <v/>
      </c>
      <c r="I827">
        <f>IF(C827="","",IFERROR(VLOOKUP(C827,lst_TA_binary_map_table,2,FALSE),"INVALID"))</f>
        <v/>
      </c>
      <c r="J827">
        <f>IF(F827=1,IF(H827=I827,1,0),"")</f>
        <v/>
      </c>
      <c r="K827">
        <f>IF(G827=0,1,"")</f>
        <v/>
      </c>
      <c r="L827">
        <f>IF(K827=1,COUNTIF($K$2:K827,1),"")</f>
        <v/>
      </c>
      <c r="N827" t="n">
        <v>826</v>
      </c>
      <c r="O827">
        <f>IFERROR(MATCH(N827,$L$2:$L$5001,0),"")</f>
        <v/>
      </c>
      <c r="P827">
        <f>IF(O827="","",INDEX($A$2:$A$5001,O827))</f>
        <v/>
      </c>
      <c r="Q827">
        <f>IF(O827="","",INDEX($B$2:$B$5001,O827))</f>
        <v/>
      </c>
      <c r="R827">
        <f>IF(O827="","",INDEX($C$2:$C$5001,O827))</f>
        <v/>
      </c>
      <c r="S827">
        <f>IF(O827="","",INDEX($D$2:$D$5001,O827))</f>
        <v/>
      </c>
      <c r="T827">
        <f>IF(O827="","",INDEX($E$2:$E$5001,O827))</f>
        <v/>
      </c>
    </row>
    <row r="828">
      <c r="A828">
        <f>IF(screen_TA_reviewer_A!$A828="","",screen_TA_reviewer_A!$A828)</f>
        <v/>
      </c>
      <c r="B828">
        <f>IF(OR($A828="",screen_TA_reviewer_A!$C828=""),"",screen_TA_reviewer_A!$C828)</f>
        <v/>
      </c>
      <c r="C828">
        <f>IF(OR($A828="",screen_TA_reviewer_B!$C828=""),"",screen_TA_reviewer_B!$C828)</f>
        <v/>
      </c>
      <c r="D828">
        <f>IF(OR($A828="",screen_TA_reviewer_A!$D828=""),"",screen_TA_reviewer_A!$D828)</f>
        <v/>
      </c>
      <c r="E828">
        <f>IF(OR($A828="",screen_TA_reviewer_B!$D828=""),"",screen_TA_reviewer_B!$D828)</f>
        <v/>
      </c>
      <c r="F828">
        <f>IF(AND(B828&lt;&gt;"",C828&lt;&gt;""),1,"")</f>
        <v/>
      </c>
      <c r="G828">
        <f>IF(F828=1,IF(B828=C828,1,0),"")</f>
        <v/>
      </c>
      <c r="H828">
        <f>IF(B828="","",IFERROR(VLOOKUP(B828,lst_TA_binary_map_table,2,FALSE),"INVALID"))</f>
        <v/>
      </c>
      <c r="I828">
        <f>IF(C828="","",IFERROR(VLOOKUP(C828,lst_TA_binary_map_table,2,FALSE),"INVALID"))</f>
        <v/>
      </c>
      <c r="J828">
        <f>IF(F828=1,IF(H828=I828,1,0),"")</f>
        <v/>
      </c>
      <c r="K828">
        <f>IF(G828=0,1,"")</f>
        <v/>
      </c>
      <c r="L828">
        <f>IF(K828=1,COUNTIF($K$2:K828,1),"")</f>
        <v/>
      </c>
      <c r="N828" t="n">
        <v>827</v>
      </c>
      <c r="O828">
        <f>IFERROR(MATCH(N828,$L$2:$L$5001,0),"")</f>
        <v/>
      </c>
      <c r="P828">
        <f>IF(O828="","",INDEX($A$2:$A$5001,O828))</f>
        <v/>
      </c>
      <c r="Q828">
        <f>IF(O828="","",INDEX($B$2:$B$5001,O828))</f>
        <v/>
      </c>
      <c r="R828">
        <f>IF(O828="","",INDEX($C$2:$C$5001,O828))</f>
        <v/>
      </c>
      <c r="S828">
        <f>IF(O828="","",INDEX($D$2:$D$5001,O828))</f>
        <v/>
      </c>
      <c r="T828">
        <f>IF(O828="","",INDEX($E$2:$E$5001,O828))</f>
        <v/>
      </c>
    </row>
    <row r="829">
      <c r="A829">
        <f>IF(screen_TA_reviewer_A!$A829="","",screen_TA_reviewer_A!$A829)</f>
        <v/>
      </c>
      <c r="B829">
        <f>IF(OR($A829="",screen_TA_reviewer_A!$C829=""),"",screen_TA_reviewer_A!$C829)</f>
        <v/>
      </c>
      <c r="C829">
        <f>IF(OR($A829="",screen_TA_reviewer_B!$C829=""),"",screen_TA_reviewer_B!$C829)</f>
        <v/>
      </c>
      <c r="D829">
        <f>IF(OR($A829="",screen_TA_reviewer_A!$D829=""),"",screen_TA_reviewer_A!$D829)</f>
        <v/>
      </c>
      <c r="E829">
        <f>IF(OR($A829="",screen_TA_reviewer_B!$D829=""),"",screen_TA_reviewer_B!$D829)</f>
        <v/>
      </c>
      <c r="F829">
        <f>IF(AND(B829&lt;&gt;"",C829&lt;&gt;""),1,"")</f>
        <v/>
      </c>
      <c r="G829">
        <f>IF(F829=1,IF(B829=C829,1,0),"")</f>
        <v/>
      </c>
      <c r="H829">
        <f>IF(B829="","",IFERROR(VLOOKUP(B829,lst_TA_binary_map_table,2,FALSE),"INVALID"))</f>
        <v/>
      </c>
      <c r="I829">
        <f>IF(C829="","",IFERROR(VLOOKUP(C829,lst_TA_binary_map_table,2,FALSE),"INVALID"))</f>
        <v/>
      </c>
      <c r="J829">
        <f>IF(F829=1,IF(H829=I829,1,0),"")</f>
        <v/>
      </c>
      <c r="K829">
        <f>IF(G829=0,1,"")</f>
        <v/>
      </c>
      <c r="L829">
        <f>IF(K829=1,COUNTIF($K$2:K829,1),"")</f>
        <v/>
      </c>
      <c r="N829" t="n">
        <v>828</v>
      </c>
      <c r="O829">
        <f>IFERROR(MATCH(N829,$L$2:$L$5001,0),"")</f>
        <v/>
      </c>
      <c r="P829">
        <f>IF(O829="","",INDEX($A$2:$A$5001,O829))</f>
        <v/>
      </c>
      <c r="Q829">
        <f>IF(O829="","",INDEX($B$2:$B$5001,O829))</f>
        <v/>
      </c>
      <c r="R829">
        <f>IF(O829="","",INDEX($C$2:$C$5001,O829))</f>
        <v/>
      </c>
      <c r="S829">
        <f>IF(O829="","",INDEX($D$2:$D$5001,O829))</f>
        <v/>
      </c>
      <c r="T829">
        <f>IF(O829="","",INDEX($E$2:$E$5001,O829))</f>
        <v/>
      </c>
    </row>
    <row r="830">
      <c r="A830">
        <f>IF(screen_TA_reviewer_A!$A830="","",screen_TA_reviewer_A!$A830)</f>
        <v/>
      </c>
      <c r="B830">
        <f>IF(OR($A830="",screen_TA_reviewer_A!$C830=""),"",screen_TA_reviewer_A!$C830)</f>
        <v/>
      </c>
      <c r="C830">
        <f>IF(OR($A830="",screen_TA_reviewer_B!$C830=""),"",screen_TA_reviewer_B!$C830)</f>
        <v/>
      </c>
      <c r="D830">
        <f>IF(OR($A830="",screen_TA_reviewer_A!$D830=""),"",screen_TA_reviewer_A!$D830)</f>
        <v/>
      </c>
      <c r="E830">
        <f>IF(OR($A830="",screen_TA_reviewer_B!$D830=""),"",screen_TA_reviewer_B!$D830)</f>
        <v/>
      </c>
      <c r="F830">
        <f>IF(AND(B830&lt;&gt;"",C830&lt;&gt;""),1,"")</f>
        <v/>
      </c>
      <c r="G830">
        <f>IF(F830=1,IF(B830=C830,1,0),"")</f>
        <v/>
      </c>
      <c r="H830">
        <f>IF(B830="","",IFERROR(VLOOKUP(B830,lst_TA_binary_map_table,2,FALSE),"INVALID"))</f>
        <v/>
      </c>
      <c r="I830">
        <f>IF(C830="","",IFERROR(VLOOKUP(C830,lst_TA_binary_map_table,2,FALSE),"INVALID"))</f>
        <v/>
      </c>
      <c r="J830">
        <f>IF(F830=1,IF(H830=I830,1,0),"")</f>
        <v/>
      </c>
      <c r="K830">
        <f>IF(G830=0,1,"")</f>
        <v/>
      </c>
      <c r="L830">
        <f>IF(K830=1,COUNTIF($K$2:K830,1),"")</f>
        <v/>
      </c>
      <c r="N830" t="n">
        <v>829</v>
      </c>
      <c r="O830">
        <f>IFERROR(MATCH(N830,$L$2:$L$5001,0),"")</f>
        <v/>
      </c>
      <c r="P830">
        <f>IF(O830="","",INDEX($A$2:$A$5001,O830))</f>
        <v/>
      </c>
      <c r="Q830">
        <f>IF(O830="","",INDEX($B$2:$B$5001,O830))</f>
        <v/>
      </c>
      <c r="R830">
        <f>IF(O830="","",INDEX($C$2:$C$5001,O830))</f>
        <v/>
      </c>
      <c r="S830">
        <f>IF(O830="","",INDEX($D$2:$D$5001,O830))</f>
        <v/>
      </c>
      <c r="T830">
        <f>IF(O830="","",INDEX($E$2:$E$5001,O830))</f>
        <v/>
      </c>
    </row>
    <row r="831">
      <c r="A831">
        <f>IF(screen_TA_reviewer_A!$A831="","",screen_TA_reviewer_A!$A831)</f>
        <v/>
      </c>
      <c r="B831">
        <f>IF(OR($A831="",screen_TA_reviewer_A!$C831=""),"",screen_TA_reviewer_A!$C831)</f>
        <v/>
      </c>
      <c r="C831">
        <f>IF(OR($A831="",screen_TA_reviewer_B!$C831=""),"",screen_TA_reviewer_B!$C831)</f>
        <v/>
      </c>
      <c r="D831">
        <f>IF(OR($A831="",screen_TA_reviewer_A!$D831=""),"",screen_TA_reviewer_A!$D831)</f>
        <v/>
      </c>
      <c r="E831">
        <f>IF(OR($A831="",screen_TA_reviewer_B!$D831=""),"",screen_TA_reviewer_B!$D831)</f>
        <v/>
      </c>
      <c r="F831">
        <f>IF(AND(B831&lt;&gt;"",C831&lt;&gt;""),1,"")</f>
        <v/>
      </c>
      <c r="G831">
        <f>IF(F831=1,IF(B831=C831,1,0),"")</f>
        <v/>
      </c>
      <c r="H831">
        <f>IF(B831="","",IFERROR(VLOOKUP(B831,lst_TA_binary_map_table,2,FALSE),"INVALID"))</f>
        <v/>
      </c>
      <c r="I831">
        <f>IF(C831="","",IFERROR(VLOOKUP(C831,lst_TA_binary_map_table,2,FALSE),"INVALID"))</f>
        <v/>
      </c>
      <c r="J831">
        <f>IF(F831=1,IF(H831=I831,1,0),"")</f>
        <v/>
      </c>
      <c r="K831">
        <f>IF(G831=0,1,"")</f>
        <v/>
      </c>
      <c r="L831">
        <f>IF(K831=1,COUNTIF($K$2:K831,1),"")</f>
        <v/>
      </c>
      <c r="N831" t="n">
        <v>830</v>
      </c>
      <c r="O831">
        <f>IFERROR(MATCH(N831,$L$2:$L$5001,0),"")</f>
        <v/>
      </c>
      <c r="P831">
        <f>IF(O831="","",INDEX($A$2:$A$5001,O831))</f>
        <v/>
      </c>
      <c r="Q831">
        <f>IF(O831="","",INDEX($B$2:$B$5001,O831))</f>
        <v/>
      </c>
      <c r="R831">
        <f>IF(O831="","",INDEX($C$2:$C$5001,O831))</f>
        <v/>
      </c>
      <c r="S831">
        <f>IF(O831="","",INDEX($D$2:$D$5001,O831))</f>
        <v/>
      </c>
      <c r="T831">
        <f>IF(O831="","",INDEX($E$2:$E$5001,O831))</f>
        <v/>
      </c>
    </row>
    <row r="832">
      <c r="A832">
        <f>IF(screen_TA_reviewer_A!$A832="","",screen_TA_reviewer_A!$A832)</f>
        <v/>
      </c>
      <c r="B832">
        <f>IF(OR($A832="",screen_TA_reviewer_A!$C832=""),"",screen_TA_reviewer_A!$C832)</f>
        <v/>
      </c>
      <c r="C832">
        <f>IF(OR($A832="",screen_TA_reviewer_B!$C832=""),"",screen_TA_reviewer_B!$C832)</f>
        <v/>
      </c>
      <c r="D832">
        <f>IF(OR($A832="",screen_TA_reviewer_A!$D832=""),"",screen_TA_reviewer_A!$D832)</f>
        <v/>
      </c>
      <c r="E832">
        <f>IF(OR($A832="",screen_TA_reviewer_B!$D832=""),"",screen_TA_reviewer_B!$D832)</f>
        <v/>
      </c>
      <c r="F832">
        <f>IF(AND(B832&lt;&gt;"",C832&lt;&gt;""),1,"")</f>
        <v/>
      </c>
      <c r="G832">
        <f>IF(F832=1,IF(B832=C832,1,0),"")</f>
        <v/>
      </c>
      <c r="H832">
        <f>IF(B832="","",IFERROR(VLOOKUP(B832,lst_TA_binary_map_table,2,FALSE),"INVALID"))</f>
        <v/>
      </c>
      <c r="I832">
        <f>IF(C832="","",IFERROR(VLOOKUP(C832,lst_TA_binary_map_table,2,FALSE),"INVALID"))</f>
        <v/>
      </c>
      <c r="J832">
        <f>IF(F832=1,IF(H832=I832,1,0),"")</f>
        <v/>
      </c>
      <c r="K832">
        <f>IF(G832=0,1,"")</f>
        <v/>
      </c>
      <c r="L832">
        <f>IF(K832=1,COUNTIF($K$2:K832,1),"")</f>
        <v/>
      </c>
      <c r="N832" t="n">
        <v>831</v>
      </c>
      <c r="O832">
        <f>IFERROR(MATCH(N832,$L$2:$L$5001,0),"")</f>
        <v/>
      </c>
      <c r="P832">
        <f>IF(O832="","",INDEX($A$2:$A$5001,O832))</f>
        <v/>
      </c>
      <c r="Q832">
        <f>IF(O832="","",INDEX($B$2:$B$5001,O832))</f>
        <v/>
      </c>
      <c r="R832">
        <f>IF(O832="","",INDEX($C$2:$C$5001,O832))</f>
        <v/>
      </c>
      <c r="S832">
        <f>IF(O832="","",INDEX($D$2:$D$5001,O832))</f>
        <v/>
      </c>
      <c r="T832">
        <f>IF(O832="","",INDEX($E$2:$E$5001,O832))</f>
        <v/>
      </c>
    </row>
    <row r="833">
      <c r="A833">
        <f>IF(screen_TA_reviewer_A!$A833="","",screen_TA_reviewer_A!$A833)</f>
        <v/>
      </c>
      <c r="B833">
        <f>IF(OR($A833="",screen_TA_reviewer_A!$C833=""),"",screen_TA_reviewer_A!$C833)</f>
        <v/>
      </c>
      <c r="C833">
        <f>IF(OR($A833="",screen_TA_reviewer_B!$C833=""),"",screen_TA_reviewer_B!$C833)</f>
        <v/>
      </c>
      <c r="D833">
        <f>IF(OR($A833="",screen_TA_reviewer_A!$D833=""),"",screen_TA_reviewer_A!$D833)</f>
        <v/>
      </c>
      <c r="E833">
        <f>IF(OR($A833="",screen_TA_reviewer_B!$D833=""),"",screen_TA_reviewer_B!$D833)</f>
        <v/>
      </c>
      <c r="F833">
        <f>IF(AND(B833&lt;&gt;"",C833&lt;&gt;""),1,"")</f>
        <v/>
      </c>
      <c r="G833">
        <f>IF(F833=1,IF(B833=C833,1,0),"")</f>
        <v/>
      </c>
      <c r="H833">
        <f>IF(B833="","",IFERROR(VLOOKUP(B833,lst_TA_binary_map_table,2,FALSE),"INVALID"))</f>
        <v/>
      </c>
      <c r="I833">
        <f>IF(C833="","",IFERROR(VLOOKUP(C833,lst_TA_binary_map_table,2,FALSE),"INVALID"))</f>
        <v/>
      </c>
      <c r="J833">
        <f>IF(F833=1,IF(H833=I833,1,0),"")</f>
        <v/>
      </c>
      <c r="K833">
        <f>IF(G833=0,1,"")</f>
        <v/>
      </c>
      <c r="L833">
        <f>IF(K833=1,COUNTIF($K$2:K833,1),"")</f>
        <v/>
      </c>
      <c r="N833" t="n">
        <v>832</v>
      </c>
      <c r="O833">
        <f>IFERROR(MATCH(N833,$L$2:$L$5001,0),"")</f>
        <v/>
      </c>
      <c r="P833">
        <f>IF(O833="","",INDEX($A$2:$A$5001,O833))</f>
        <v/>
      </c>
      <c r="Q833">
        <f>IF(O833="","",INDEX($B$2:$B$5001,O833))</f>
        <v/>
      </c>
      <c r="R833">
        <f>IF(O833="","",INDEX($C$2:$C$5001,O833))</f>
        <v/>
      </c>
      <c r="S833">
        <f>IF(O833="","",INDEX($D$2:$D$5001,O833))</f>
        <v/>
      </c>
      <c r="T833">
        <f>IF(O833="","",INDEX($E$2:$E$5001,O833))</f>
        <v/>
      </c>
    </row>
    <row r="834">
      <c r="A834">
        <f>IF(screen_TA_reviewer_A!$A834="","",screen_TA_reviewer_A!$A834)</f>
        <v/>
      </c>
      <c r="B834">
        <f>IF(OR($A834="",screen_TA_reviewer_A!$C834=""),"",screen_TA_reviewer_A!$C834)</f>
        <v/>
      </c>
      <c r="C834">
        <f>IF(OR($A834="",screen_TA_reviewer_B!$C834=""),"",screen_TA_reviewer_B!$C834)</f>
        <v/>
      </c>
      <c r="D834">
        <f>IF(OR($A834="",screen_TA_reviewer_A!$D834=""),"",screen_TA_reviewer_A!$D834)</f>
        <v/>
      </c>
      <c r="E834">
        <f>IF(OR($A834="",screen_TA_reviewer_B!$D834=""),"",screen_TA_reviewer_B!$D834)</f>
        <v/>
      </c>
      <c r="F834">
        <f>IF(AND(B834&lt;&gt;"",C834&lt;&gt;""),1,"")</f>
        <v/>
      </c>
      <c r="G834">
        <f>IF(F834=1,IF(B834=C834,1,0),"")</f>
        <v/>
      </c>
      <c r="H834">
        <f>IF(B834="","",IFERROR(VLOOKUP(B834,lst_TA_binary_map_table,2,FALSE),"INVALID"))</f>
        <v/>
      </c>
      <c r="I834">
        <f>IF(C834="","",IFERROR(VLOOKUP(C834,lst_TA_binary_map_table,2,FALSE),"INVALID"))</f>
        <v/>
      </c>
      <c r="J834">
        <f>IF(F834=1,IF(H834=I834,1,0),"")</f>
        <v/>
      </c>
      <c r="K834">
        <f>IF(G834=0,1,"")</f>
        <v/>
      </c>
      <c r="L834">
        <f>IF(K834=1,COUNTIF($K$2:K834,1),"")</f>
        <v/>
      </c>
      <c r="N834" t="n">
        <v>833</v>
      </c>
      <c r="O834">
        <f>IFERROR(MATCH(N834,$L$2:$L$5001,0),"")</f>
        <v/>
      </c>
      <c r="P834">
        <f>IF(O834="","",INDEX($A$2:$A$5001,O834))</f>
        <v/>
      </c>
      <c r="Q834">
        <f>IF(O834="","",INDEX($B$2:$B$5001,O834))</f>
        <v/>
      </c>
      <c r="R834">
        <f>IF(O834="","",INDEX($C$2:$C$5001,O834))</f>
        <v/>
      </c>
      <c r="S834">
        <f>IF(O834="","",INDEX($D$2:$D$5001,O834))</f>
        <v/>
      </c>
      <c r="T834">
        <f>IF(O834="","",INDEX($E$2:$E$5001,O834))</f>
        <v/>
      </c>
    </row>
    <row r="835">
      <c r="A835">
        <f>IF(screen_TA_reviewer_A!$A835="","",screen_TA_reviewer_A!$A835)</f>
        <v/>
      </c>
      <c r="B835">
        <f>IF(OR($A835="",screen_TA_reviewer_A!$C835=""),"",screen_TA_reviewer_A!$C835)</f>
        <v/>
      </c>
      <c r="C835">
        <f>IF(OR($A835="",screen_TA_reviewer_B!$C835=""),"",screen_TA_reviewer_B!$C835)</f>
        <v/>
      </c>
      <c r="D835">
        <f>IF(OR($A835="",screen_TA_reviewer_A!$D835=""),"",screen_TA_reviewer_A!$D835)</f>
        <v/>
      </c>
      <c r="E835">
        <f>IF(OR($A835="",screen_TA_reviewer_B!$D835=""),"",screen_TA_reviewer_B!$D835)</f>
        <v/>
      </c>
      <c r="F835">
        <f>IF(AND(B835&lt;&gt;"",C835&lt;&gt;""),1,"")</f>
        <v/>
      </c>
      <c r="G835">
        <f>IF(F835=1,IF(B835=C835,1,0),"")</f>
        <v/>
      </c>
      <c r="H835">
        <f>IF(B835="","",IFERROR(VLOOKUP(B835,lst_TA_binary_map_table,2,FALSE),"INVALID"))</f>
        <v/>
      </c>
      <c r="I835">
        <f>IF(C835="","",IFERROR(VLOOKUP(C835,lst_TA_binary_map_table,2,FALSE),"INVALID"))</f>
        <v/>
      </c>
      <c r="J835">
        <f>IF(F835=1,IF(H835=I835,1,0),"")</f>
        <v/>
      </c>
      <c r="K835">
        <f>IF(G835=0,1,"")</f>
        <v/>
      </c>
      <c r="L835">
        <f>IF(K835=1,COUNTIF($K$2:K835,1),"")</f>
        <v/>
      </c>
      <c r="N835" t="n">
        <v>834</v>
      </c>
      <c r="O835">
        <f>IFERROR(MATCH(N835,$L$2:$L$5001,0),"")</f>
        <v/>
      </c>
      <c r="P835">
        <f>IF(O835="","",INDEX($A$2:$A$5001,O835))</f>
        <v/>
      </c>
      <c r="Q835">
        <f>IF(O835="","",INDEX($B$2:$B$5001,O835))</f>
        <v/>
      </c>
      <c r="R835">
        <f>IF(O835="","",INDEX($C$2:$C$5001,O835))</f>
        <v/>
      </c>
      <c r="S835">
        <f>IF(O835="","",INDEX($D$2:$D$5001,O835))</f>
        <v/>
      </c>
      <c r="T835">
        <f>IF(O835="","",INDEX($E$2:$E$5001,O835))</f>
        <v/>
      </c>
    </row>
    <row r="836">
      <c r="A836">
        <f>IF(screen_TA_reviewer_A!$A836="","",screen_TA_reviewer_A!$A836)</f>
        <v/>
      </c>
      <c r="B836">
        <f>IF(OR($A836="",screen_TA_reviewer_A!$C836=""),"",screen_TA_reviewer_A!$C836)</f>
        <v/>
      </c>
      <c r="C836">
        <f>IF(OR($A836="",screen_TA_reviewer_B!$C836=""),"",screen_TA_reviewer_B!$C836)</f>
        <v/>
      </c>
      <c r="D836">
        <f>IF(OR($A836="",screen_TA_reviewer_A!$D836=""),"",screen_TA_reviewer_A!$D836)</f>
        <v/>
      </c>
      <c r="E836">
        <f>IF(OR($A836="",screen_TA_reviewer_B!$D836=""),"",screen_TA_reviewer_B!$D836)</f>
        <v/>
      </c>
      <c r="F836">
        <f>IF(AND(B836&lt;&gt;"",C836&lt;&gt;""),1,"")</f>
        <v/>
      </c>
      <c r="G836">
        <f>IF(F836=1,IF(B836=C836,1,0),"")</f>
        <v/>
      </c>
      <c r="H836">
        <f>IF(B836="","",IFERROR(VLOOKUP(B836,lst_TA_binary_map_table,2,FALSE),"INVALID"))</f>
        <v/>
      </c>
      <c r="I836">
        <f>IF(C836="","",IFERROR(VLOOKUP(C836,lst_TA_binary_map_table,2,FALSE),"INVALID"))</f>
        <v/>
      </c>
      <c r="J836">
        <f>IF(F836=1,IF(H836=I836,1,0),"")</f>
        <v/>
      </c>
      <c r="K836">
        <f>IF(G836=0,1,"")</f>
        <v/>
      </c>
      <c r="L836">
        <f>IF(K836=1,COUNTIF($K$2:K836,1),"")</f>
        <v/>
      </c>
      <c r="N836" t="n">
        <v>835</v>
      </c>
      <c r="O836">
        <f>IFERROR(MATCH(N836,$L$2:$L$5001,0),"")</f>
        <v/>
      </c>
      <c r="P836">
        <f>IF(O836="","",INDEX($A$2:$A$5001,O836))</f>
        <v/>
      </c>
      <c r="Q836">
        <f>IF(O836="","",INDEX($B$2:$B$5001,O836))</f>
        <v/>
      </c>
      <c r="R836">
        <f>IF(O836="","",INDEX($C$2:$C$5001,O836))</f>
        <v/>
      </c>
      <c r="S836">
        <f>IF(O836="","",INDEX($D$2:$D$5001,O836))</f>
        <v/>
      </c>
      <c r="T836">
        <f>IF(O836="","",INDEX($E$2:$E$5001,O836))</f>
        <v/>
      </c>
    </row>
    <row r="837">
      <c r="A837">
        <f>IF(screen_TA_reviewer_A!$A837="","",screen_TA_reviewer_A!$A837)</f>
        <v/>
      </c>
      <c r="B837">
        <f>IF(OR($A837="",screen_TA_reviewer_A!$C837=""),"",screen_TA_reviewer_A!$C837)</f>
        <v/>
      </c>
      <c r="C837">
        <f>IF(OR($A837="",screen_TA_reviewer_B!$C837=""),"",screen_TA_reviewer_B!$C837)</f>
        <v/>
      </c>
      <c r="D837">
        <f>IF(OR($A837="",screen_TA_reviewer_A!$D837=""),"",screen_TA_reviewer_A!$D837)</f>
        <v/>
      </c>
      <c r="E837">
        <f>IF(OR($A837="",screen_TA_reviewer_B!$D837=""),"",screen_TA_reviewer_B!$D837)</f>
        <v/>
      </c>
      <c r="F837">
        <f>IF(AND(B837&lt;&gt;"",C837&lt;&gt;""),1,"")</f>
        <v/>
      </c>
      <c r="G837">
        <f>IF(F837=1,IF(B837=C837,1,0),"")</f>
        <v/>
      </c>
      <c r="H837">
        <f>IF(B837="","",IFERROR(VLOOKUP(B837,lst_TA_binary_map_table,2,FALSE),"INVALID"))</f>
        <v/>
      </c>
      <c r="I837">
        <f>IF(C837="","",IFERROR(VLOOKUP(C837,lst_TA_binary_map_table,2,FALSE),"INVALID"))</f>
        <v/>
      </c>
      <c r="J837">
        <f>IF(F837=1,IF(H837=I837,1,0),"")</f>
        <v/>
      </c>
      <c r="K837">
        <f>IF(G837=0,1,"")</f>
        <v/>
      </c>
      <c r="L837">
        <f>IF(K837=1,COUNTIF($K$2:K837,1),"")</f>
        <v/>
      </c>
      <c r="N837" t="n">
        <v>836</v>
      </c>
      <c r="O837">
        <f>IFERROR(MATCH(N837,$L$2:$L$5001,0),"")</f>
        <v/>
      </c>
      <c r="P837">
        <f>IF(O837="","",INDEX($A$2:$A$5001,O837))</f>
        <v/>
      </c>
      <c r="Q837">
        <f>IF(O837="","",INDEX($B$2:$B$5001,O837))</f>
        <v/>
      </c>
      <c r="R837">
        <f>IF(O837="","",INDEX($C$2:$C$5001,O837))</f>
        <v/>
      </c>
      <c r="S837">
        <f>IF(O837="","",INDEX($D$2:$D$5001,O837))</f>
        <v/>
      </c>
      <c r="T837">
        <f>IF(O837="","",INDEX($E$2:$E$5001,O837))</f>
        <v/>
      </c>
    </row>
    <row r="838">
      <c r="A838">
        <f>IF(screen_TA_reviewer_A!$A838="","",screen_TA_reviewer_A!$A838)</f>
        <v/>
      </c>
      <c r="B838">
        <f>IF(OR($A838="",screen_TA_reviewer_A!$C838=""),"",screen_TA_reviewer_A!$C838)</f>
        <v/>
      </c>
      <c r="C838">
        <f>IF(OR($A838="",screen_TA_reviewer_B!$C838=""),"",screen_TA_reviewer_B!$C838)</f>
        <v/>
      </c>
      <c r="D838">
        <f>IF(OR($A838="",screen_TA_reviewer_A!$D838=""),"",screen_TA_reviewer_A!$D838)</f>
        <v/>
      </c>
      <c r="E838">
        <f>IF(OR($A838="",screen_TA_reviewer_B!$D838=""),"",screen_TA_reviewer_B!$D838)</f>
        <v/>
      </c>
      <c r="F838">
        <f>IF(AND(B838&lt;&gt;"",C838&lt;&gt;""),1,"")</f>
        <v/>
      </c>
      <c r="G838">
        <f>IF(F838=1,IF(B838=C838,1,0),"")</f>
        <v/>
      </c>
      <c r="H838">
        <f>IF(B838="","",IFERROR(VLOOKUP(B838,lst_TA_binary_map_table,2,FALSE),"INVALID"))</f>
        <v/>
      </c>
      <c r="I838">
        <f>IF(C838="","",IFERROR(VLOOKUP(C838,lst_TA_binary_map_table,2,FALSE),"INVALID"))</f>
        <v/>
      </c>
      <c r="J838">
        <f>IF(F838=1,IF(H838=I838,1,0),"")</f>
        <v/>
      </c>
      <c r="K838">
        <f>IF(G838=0,1,"")</f>
        <v/>
      </c>
      <c r="L838">
        <f>IF(K838=1,COUNTIF($K$2:K838,1),"")</f>
        <v/>
      </c>
      <c r="N838" t="n">
        <v>837</v>
      </c>
      <c r="O838">
        <f>IFERROR(MATCH(N838,$L$2:$L$5001,0),"")</f>
        <v/>
      </c>
      <c r="P838">
        <f>IF(O838="","",INDEX($A$2:$A$5001,O838))</f>
        <v/>
      </c>
      <c r="Q838">
        <f>IF(O838="","",INDEX($B$2:$B$5001,O838))</f>
        <v/>
      </c>
      <c r="R838">
        <f>IF(O838="","",INDEX($C$2:$C$5001,O838))</f>
        <v/>
      </c>
      <c r="S838">
        <f>IF(O838="","",INDEX($D$2:$D$5001,O838))</f>
        <v/>
      </c>
      <c r="T838">
        <f>IF(O838="","",INDEX($E$2:$E$5001,O838))</f>
        <v/>
      </c>
    </row>
    <row r="839">
      <c r="A839">
        <f>IF(screen_TA_reviewer_A!$A839="","",screen_TA_reviewer_A!$A839)</f>
        <v/>
      </c>
      <c r="B839">
        <f>IF(OR($A839="",screen_TA_reviewer_A!$C839=""),"",screen_TA_reviewer_A!$C839)</f>
        <v/>
      </c>
      <c r="C839">
        <f>IF(OR($A839="",screen_TA_reviewer_B!$C839=""),"",screen_TA_reviewer_B!$C839)</f>
        <v/>
      </c>
      <c r="D839">
        <f>IF(OR($A839="",screen_TA_reviewer_A!$D839=""),"",screen_TA_reviewer_A!$D839)</f>
        <v/>
      </c>
      <c r="E839">
        <f>IF(OR($A839="",screen_TA_reviewer_B!$D839=""),"",screen_TA_reviewer_B!$D839)</f>
        <v/>
      </c>
      <c r="F839">
        <f>IF(AND(B839&lt;&gt;"",C839&lt;&gt;""),1,"")</f>
        <v/>
      </c>
      <c r="G839">
        <f>IF(F839=1,IF(B839=C839,1,0),"")</f>
        <v/>
      </c>
      <c r="H839">
        <f>IF(B839="","",IFERROR(VLOOKUP(B839,lst_TA_binary_map_table,2,FALSE),"INVALID"))</f>
        <v/>
      </c>
      <c r="I839">
        <f>IF(C839="","",IFERROR(VLOOKUP(C839,lst_TA_binary_map_table,2,FALSE),"INVALID"))</f>
        <v/>
      </c>
      <c r="J839">
        <f>IF(F839=1,IF(H839=I839,1,0),"")</f>
        <v/>
      </c>
      <c r="K839">
        <f>IF(G839=0,1,"")</f>
        <v/>
      </c>
      <c r="L839">
        <f>IF(K839=1,COUNTIF($K$2:K839,1),"")</f>
        <v/>
      </c>
      <c r="N839" t="n">
        <v>838</v>
      </c>
      <c r="O839">
        <f>IFERROR(MATCH(N839,$L$2:$L$5001,0),"")</f>
        <v/>
      </c>
      <c r="P839">
        <f>IF(O839="","",INDEX($A$2:$A$5001,O839))</f>
        <v/>
      </c>
      <c r="Q839">
        <f>IF(O839="","",INDEX($B$2:$B$5001,O839))</f>
        <v/>
      </c>
      <c r="R839">
        <f>IF(O839="","",INDEX($C$2:$C$5001,O839))</f>
        <v/>
      </c>
      <c r="S839">
        <f>IF(O839="","",INDEX($D$2:$D$5001,O839))</f>
        <v/>
      </c>
      <c r="T839">
        <f>IF(O839="","",INDEX($E$2:$E$5001,O839))</f>
        <v/>
      </c>
    </row>
    <row r="840">
      <c r="A840">
        <f>IF(screen_TA_reviewer_A!$A840="","",screen_TA_reviewer_A!$A840)</f>
        <v/>
      </c>
      <c r="B840">
        <f>IF(OR($A840="",screen_TA_reviewer_A!$C840=""),"",screen_TA_reviewer_A!$C840)</f>
        <v/>
      </c>
      <c r="C840">
        <f>IF(OR($A840="",screen_TA_reviewer_B!$C840=""),"",screen_TA_reviewer_B!$C840)</f>
        <v/>
      </c>
      <c r="D840">
        <f>IF(OR($A840="",screen_TA_reviewer_A!$D840=""),"",screen_TA_reviewer_A!$D840)</f>
        <v/>
      </c>
      <c r="E840">
        <f>IF(OR($A840="",screen_TA_reviewer_B!$D840=""),"",screen_TA_reviewer_B!$D840)</f>
        <v/>
      </c>
      <c r="F840">
        <f>IF(AND(B840&lt;&gt;"",C840&lt;&gt;""),1,"")</f>
        <v/>
      </c>
      <c r="G840">
        <f>IF(F840=1,IF(B840=C840,1,0),"")</f>
        <v/>
      </c>
      <c r="H840">
        <f>IF(B840="","",IFERROR(VLOOKUP(B840,lst_TA_binary_map_table,2,FALSE),"INVALID"))</f>
        <v/>
      </c>
      <c r="I840">
        <f>IF(C840="","",IFERROR(VLOOKUP(C840,lst_TA_binary_map_table,2,FALSE),"INVALID"))</f>
        <v/>
      </c>
      <c r="J840">
        <f>IF(F840=1,IF(H840=I840,1,0),"")</f>
        <v/>
      </c>
      <c r="K840">
        <f>IF(G840=0,1,"")</f>
        <v/>
      </c>
      <c r="L840">
        <f>IF(K840=1,COUNTIF($K$2:K840,1),"")</f>
        <v/>
      </c>
      <c r="N840" t="n">
        <v>839</v>
      </c>
      <c r="O840">
        <f>IFERROR(MATCH(N840,$L$2:$L$5001,0),"")</f>
        <v/>
      </c>
      <c r="P840">
        <f>IF(O840="","",INDEX($A$2:$A$5001,O840))</f>
        <v/>
      </c>
      <c r="Q840">
        <f>IF(O840="","",INDEX($B$2:$B$5001,O840))</f>
        <v/>
      </c>
      <c r="R840">
        <f>IF(O840="","",INDEX($C$2:$C$5001,O840))</f>
        <v/>
      </c>
      <c r="S840">
        <f>IF(O840="","",INDEX($D$2:$D$5001,O840))</f>
        <v/>
      </c>
      <c r="T840">
        <f>IF(O840="","",INDEX($E$2:$E$5001,O840))</f>
        <v/>
      </c>
    </row>
    <row r="841">
      <c r="A841">
        <f>IF(screen_TA_reviewer_A!$A841="","",screen_TA_reviewer_A!$A841)</f>
        <v/>
      </c>
      <c r="B841">
        <f>IF(OR($A841="",screen_TA_reviewer_A!$C841=""),"",screen_TA_reviewer_A!$C841)</f>
        <v/>
      </c>
      <c r="C841">
        <f>IF(OR($A841="",screen_TA_reviewer_B!$C841=""),"",screen_TA_reviewer_B!$C841)</f>
        <v/>
      </c>
      <c r="D841">
        <f>IF(OR($A841="",screen_TA_reviewer_A!$D841=""),"",screen_TA_reviewer_A!$D841)</f>
        <v/>
      </c>
      <c r="E841">
        <f>IF(OR($A841="",screen_TA_reviewer_B!$D841=""),"",screen_TA_reviewer_B!$D841)</f>
        <v/>
      </c>
      <c r="F841">
        <f>IF(AND(B841&lt;&gt;"",C841&lt;&gt;""),1,"")</f>
        <v/>
      </c>
      <c r="G841">
        <f>IF(F841=1,IF(B841=C841,1,0),"")</f>
        <v/>
      </c>
      <c r="H841">
        <f>IF(B841="","",IFERROR(VLOOKUP(B841,lst_TA_binary_map_table,2,FALSE),"INVALID"))</f>
        <v/>
      </c>
      <c r="I841">
        <f>IF(C841="","",IFERROR(VLOOKUP(C841,lst_TA_binary_map_table,2,FALSE),"INVALID"))</f>
        <v/>
      </c>
      <c r="J841">
        <f>IF(F841=1,IF(H841=I841,1,0),"")</f>
        <v/>
      </c>
      <c r="K841">
        <f>IF(G841=0,1,"")</f>
        <v/>
      </c>
      <c r="L841">
        <f>IF(K841=1,COUNTIF($K$2:K841,1),"")</f>
        <v/>
      </c>
      <c r="N841" t="n">
        <v>840</v>
      </c>
      <c r="O841">
        <f>IFERROR(MATCH(N841,$L$2:$L$5001,0),"")</f>
        <v/>
      </c>
      <c r="P841">
        <f>IF(O841="","",INDEX($A$2:$A$5001,O841))</f>
        <v/>
      </c>
      <c r="Q841">
        <f>IF(O841="","",INDEX($B$2:$B$5001,O841))</f>
        <v/>
      </c>
      <c r="R841">
        <f>IF(O841="","",INDEX($C$2:$C$5001,O841))</f>
        <v/>
      </c>
      <c r="S841">
        <f>IF(O841="","",INDEX($D$2:$D$5001,O841))</f>
        <v/>
      </c>
      <c r="T841">
        <f>IF(O841="","",INDEX($E$2:$E$5001,O841))</f>
        <v/>
      </c>
    </row>
    <row r="842">
      <c r="A842">
        <f>IF(screen_TA_reviewer_A!$A842="","",screen_TA_reviewer_A!$A842)</f>
        <v/>
      </c>
      <c r="B842">
        <f>IF(OR($A842="",screen_TA_reviewer_A!$C842=""),"",screen_TA_reviewer_A!$C842)</f>
        <v/>
      </c>
      <c r="C842">
        <f>IF(OR($A842="",screen_TA_reviewer_B!$C842=""),"",screen_TA_reviewer_B!$C842)</f>
        <v/>
      </c>
      <c r="D842">
        <f>IF(OR($A842="",screen_TA_reviewer_A!$D842=""),"",screen_TA_reviewer_A!$D842)</f>
        <v/>
      </c>
      <c r="E842">
        <f>IF(OR($A842="",screen_TA_reviewer_B!$D842=""),"",screen_TA_reviewer_B!$D842)</f>
        <v/>
      </c>
      <c r="F842">
        <f>IF(AND(B842&lt;&gt;"",C842&lt;&gt;""),1,"")</f>
        <v/>
      </c>
      <c r="G842">
        <f>IF(F842=1,IF(B842=C842,1,0),"")</f>
        <v/>
      </c>
      <c r="H842">
        <f>IF(B842="","",IFERROR(VLOOKUP(B842,lst_TA_binary_map_table,2,FALSE),"INVALID"))</f>
        <v/>
      </c>
      <c r="I842">
        <f>IF(C842="","",IFERROR(VLOOKUP(C842,lst_TA_binary_map_table,2,FALSE),"INVALID"))</f>
        <v/>
      </c>
      <c r="J842">
        <f>IF(F842=1,IF(H842=I842,1,0),"")</f>
        <v/>
      </c>
      <c r="K842">
        <f>IF(G842=0,1,"")</f>
        <v/>
      </c>
      <c r="L842">
        <f>IF(K842=1,COUNTIF($K$2:K842,1),"")</f>
        <v/>
      </c>
      <c r="N842" t="n">
        <v>841</v>
      </c>
      <c r="O842">
        <f>IFERROR(MATCH(N842,$L$2:$L$5001,0),"")</f>
        <v/>
      </c>
      <c r="P842">
        <f>IF(O842="","",INDEX($A$2:$A$5001,O842))</f>
        <v/>
      </c>
      <c r="Q842">
        <f>IF(O842="","",INDEX($B$2:$B$5001,O842))</f>
        <v/>
      </c>
      <c r="R842">
        <f>IF(O842="","",INDEX($C$2:$C$5001,O842))</f>
        <v/>
      </c>
      <c r="S842">
        <f>IF(O842="","",INDEX($D$2:$D$5001,O842))</f>
        <v/>
      </c>
      <c r="T842">
        <f>IF(O842="","",INDEX($E$2:$E$5001,O842))</f>
        <v/>
      </c>
    </row>
    <row r="843">
      <c r="A843">
        <f>IF(screen_TA_reviewer_A!$A843="","",screen_TA_reviewer_A!$A843)</f>
        <v/>
      </c>
      <c r="B843">
        <f>IF(OR($A843="",screen_TA_reviewer_A!$C843=""),"",screen_TA_reviewer_A!$C843)</f>
        <v/>
      </c>
      <c r="C843">
        <f>IF(OR($A843="",screen_TA_reviewer_B!$C843=""),"",screen_TA_reviewer_B!$C843)</f>
        <v/>
      </c>
      <c r="D843">
        <f>IF(OR($A843="",screen_TA_reviewer_A!$D843=""),"",screen_TA_reviewer_A!$D843)</f>
        <v/>
      </c>
      <c r="E843">
        <f>IF(OR($A843="",screen_TA_reviewer_B!$D843=""),"",screen_TA_reviewer_B!$D843)</f>
        <v/>
      </c>
      <c r="F843">
        <f>IF(AND(B843&lt;&gt;"",C843&lt;&gt;""),1,"")</f>
        <v/>
      </c>
      <c r="G843">
        <f>IF(F843=1,IF(B843=C843,1,0),"")</f>
        <v/>
      </c>
      <c r="H843">
        <f>IF(B843="","",IFERROR(VLOOKUP(B843,lst_TA_binary_map_table,2,FALSE),"INVALID"))</f>
        <v/>
      </c>
      <c r="I843">
        <f>IF(C843="","",IFERROR(VLOOKUP(C843,lst_TA_binary_map_table,2,FALSE),"INVALID"))</f>
        <v/>
      </c>
      <c r="J843">
        <f>IF(F843=1,IF(H843=I843,1,0),"")</f>
        <v/>
      </c>
      <c r="K843">
        <f>IF(G843=0,1,"")</f>
        <v/>
      </c>
      <c r="L843">
        <f>IF(K843=1,COUNTIF($K$2:K843,1),"")</f>
        <v/>
      </c>
      <c r="N843" t="n">
        <v>842</v>
      </c>
      <c r="O843">
        <f>IFERROR(MATCH(N843,$L$2:$L$5001,0),"")</f>
        <v/>
      </c>
      <c r="P843">
        <f>IF(O843="","",INDEX($A$2:$A$5001,O843))</f>
        <v/>
      </c>
      <c r="Q843">
        <f>IF(O843="","",INDEX($B$2:$B$5001,O843))</f>
        <v/>
      </c>
      <c r="R843">
        <f>IF(O843="","",INDEX($C$2:$C$5001,O843))</f>
        <v/>
      </c>
      <c r="S843">
        <f>IF(O843="","",INDEX($D$2:$D$5001,O843))</f>
        <v/>
      </c>
      <c r="T843">
        <f>IF(O843="","",INDEX($E$2:$E$5001,O843))</f>
        <v/>
      </c>
    </row>
    <row r="844">
      <c r="A844">
        <f>IF(screen_TA_reviewer_A!$A844="","",screen_TA_reviewer_A!$A844)</f>
        <v/>
      </c>
      <c r="B844">
        <f>IF(OR($A844="",screen_TA_reviewer_A!$C844=""),"",screen_TA_reviewer_A!$C844)</f>
        <v/>
      </c>
      <c r="C844">
        <f>IF(OR($A844="",screen_TA_reviewer_B!$C844=""),"",screen_TA_reviewer_B!$C844)</f>
        <v/>
      </c>
      <c r="D844">
        <f>IF(OR($A844="",screen_TA_reviewer_A!$D844=""),"",screen_TA_reviewer_A!$D844)</f>
        <v/>
      </c>
      <c r="E844">
        <f>IF(OR($A844="",screen_TA_reviewer_B!$D844=""),"",screen_TA_reviewer_B!$D844)</f>
        <v/>
      </c>
      <c r="F844">
        <f>IF(AND(B844&lt;&gt;"",C844&lt;&gt;""),1,"")</f>
        <v/>
      </c>
      <c r="G844">
        <f>IF(F844=1,IF(B844=C844,1,0),"")</f>
        <v/>
      </c>
      <c r="H844">
        <f>IF(B844="","",IFERROR(VLOOKUP(B844,lst_TA_binary_map_table,2,FALSE),"INVALID"))</f>
        <v/>
      </c>
      <c r="I844">
        <f>IF(C844="","",IFERROR(VLOOKUP(C844,lst_TA_binary_map_table,2,FALSE),"INVALID"))</f>
        <v/>
      </c>
      <c r="J844">
        <f>IF(F844=1,IF(H844=I844,1,0),"")</f>
        <v/>
      </c>
      <c r="K844">
        <f>IF(G844=0,1,"")</f>
        <v/>
      </c>
      <c r="L844">
        <f>IF(K844=1,COUNTIF($K$2:K844,1),"")</f>
        <v/>
      </c>
      <c r="N844" t="n">
        <v>843</v>
      </c>
      <c r="O844">
        <f>IFERROR(MATCH(N844,$L$2:$L$5001,0),"")</f>
        <v/>
      </c>
      <c r="P844">
        <f>IF(O844="","",INDEX($A$2:$A$5001,O844))</f>
        <v/>
      </c>
      <c r="Q844">
        <f>IF(O844="","",INDEX($B$2:$B$5001,O844))</f>
        <v/>
      </c>
      <c r="R844">
        <f>IF(O844="","",INDEX($C$2:$C$5001,O844))</f>
        <v/>
      </c>
      <c r="S844">
        <f>IF(O844="","",INDEX($D$2:$D$5001,O844))</f>
        <v/>
      </c>
      <c r="T844">
        <f>IF(O844="","",INDEX($E$2:$E$5001,O844))</f>
        <v/>
      </c>
    </row>
    <row r="845">
      <c r="A845">
        <f>IF(screen_TA_reviewer_A!$A845="","",screen_TA_reviewer_A!$A845)</f>
        <v/>
      </c>
      <c r="B845">
        <f>IF(OR($A845="",screen_TA_reviewer_A!$C845=""),"",screen_TA_reviewer_A!$C845)</f>
        <v/>
      </c>
      <c r="C845">
        <f>IF(OR($A845="",screen_TA_reviewer_B!$C845=""),"",screen_TA_reviewer_B!$C845)</f>
        <v/>
      </c>
      <c r="D845">
        <f>IF(OR($A845="",screen_TA_reviewer_A!$D845=""),"",screen_TA_reviewer_A!$D845)</f>
        <v/>
      </c>
      <c r="E845">
        <f>IF(OR($A845="",screen_TA_reviewer_B!$D845=""),"",screen_TA_reviewer_B!$D845)</f>
        <v/>
      </c>
      <c r="F845">
        <f>IF(AND(B845&lt;&gt;"",C845&lt;&gt;""),1,"")</f>
        <v/>
      </c>
      <c r="G845">
        <f>IF(F845=1,IF(B845=C845,1,0),"")</f>
        <v/>
      </c>
      <c r="H845">
        <f>IF(B845="","",IFERROR(VLOOKUP(B845,lst_TA_binary_map_table,2,FALSE),"INVALID"))</f>
        <v/>
      </c>
      <c r="I845">
        <f>IF(C845="","",IFERROR(VLOOKUP(C845,lst_TA_binary_map_table,2,FALSE),"INVALID"))</f>
        <v/>
      </c>
      <c r="J845">
        <f>IF(F845=1,IF(H845=I845,1,0),"")</f>
        <v/>
      </c>
      <c r="K845">
        <f>IF(G845=0,1,"")</f>
        <v/>
      </c>
      <c r="L845">
        <f>IF(K845=1,COUNTIF($K$2:K845,1),"")</f>
        <v/>
      </c>
      <c r="N845" t="n">
        <v>844</v>
      </c>
      <c r="O845">
        <f>IFERROR(MATCH(N845,$L$2:$L$5001,0),"")</f>
        <v/>
      </c>
      <c r="P845">
        <f>IF(O845="","",INDEX($A$2:$A$5001,O845))</f>
        <v/>
      </c>
      <c r="Q845">
        <f>IF(O845="","",INDEX($B$2:$B$5001,O845))</f>
        <v/>
      </c>
      <c r="R845">
        <f>IF(O845="","",INDEX($C$2:$C$5001,O845))</f>
        <v/>
      </c>
      <c r="S845">
        <f>IF(O845="","",INDEX($D$2:$D$5001,O845))</f>
        <v/>
      </c>
      <c r="T845">
        <f>IF(O845="","",INDEX($E$2:$E$5001,O845))</f>
        <v/>
      </c>
    </row>
    <row r="846">
      <c r="A846">
        <f>IF(screen_TA_reviewer_A!$A846="","",screen_TA_reviewer_A!$A846)</f>
        <v/>
      </c>
      <c r="B846">
        <f>IF(OR($A846="",screen_TA_reviewer_A!$C846=""),"",screen_TA_reviewer_A!$C846)</f>
        <v/>
      </c>
      <c r="C846">
        <f>IF(OR($A846="",screen_TA_reviewer_B!$C846=""),"",screen_TA_reviewer_B!$C846)</f>
        <v/>
      </c>
      <c r="D846">
        <f>IF(OR($A846="",screen_TA_reviewer_A!$D846=""),"",screen_TA_reviewer_A!$D846)</f>
        <v/>
      </c>
      <c r="E846">
        <f>IF(OR($A846="",screen_TA_reviewer_B!$D846=""),"",screen_TA_reviewer_B!$D846)</f>
        <v/>
      </c>
      <c r="F846">
        <f>IF(AND(B846&lt;&gt;"",C846&lt;&gt;""),1,"")</f>
        <v/>
      </c>
      <c r="G846">
        <f>IF(F846=1,IF(B846=C846,1,0),"")</f>
        <v/>
      </c>
      <c r="H846">
        <f>IF(B846="","",IFERROR(VLOOKUP(B846,lst_TA_binary_map_table,2,FALSE),"INVALID"))</f>
        <v/>
      </c>
      <c r="I846">
        <f>IF(C846="","",IFERROR(VLOOKUP(C846,lst_TA_binary_map_table,2,FALSE),"INVALID"))</f>
        <v/>
      </c>
      <c r="J846">
        <f>IF(F846=1,IF(H846=I846,1,0),"")</f>
        <v/>
      </c>
      <c r="K846">
        <f>IF(G846=0,1,"")</f>
        <v/>
      </c>
      <c r="L846">
        <f>IF(K846=1,COUNTIF($K$2:K846,1),"")</f>
        <v/>
      </c>
      <c r="N846" t="n">
        <v>845</v>
      </c>
      <c r="O846">
        <f>IFERROR(MATCH(N846,$L$2:$L$5001,0),"")</f>
        <v/>
      </c>
      <c r="P846">
        <f>IF(O846="","",INDEX($A$2:$A$5001,O846))</f>
        <v/>
      </c>
      <c r="Q846">
        <f>IF(O846="","",INDEX($B$2:$B$5001,O846))</f>
        <v/>
      </c>
      <c r="R846">
        <f>IF(O846="","",INDEX($C$2:$C$5001,O846))</f>
        <v/>
      </c>
      <c r="S846">
        <f>IF(O846="","",INDEX($D$2:$D$5001,O846))</f>
        <v/>
      </c>
      <c r="T846">
        <f>IF(O846="","",INDEX($E$2:$E$5001,O846))</f>
        <v/>
      </c>
    </row>
    <row r="847">
      <c r="A847">
        <f>IF(screen_TA_reviewer_A!$A847="","",screen_TA_reviewer_A!$A847)</f>
        <v/>
      </c>
      <c r="B847">
        <f>IF(OR($A847="",screen_TA_reviewer_A!$C847=""),"",screen_TA_reviewer_A!$C847)</f>
        <v/>
      </c>
      <c r="C847">
        <f>IF(OR($A847="",screen_TA_reviewer_B!$C847=""),"",screen_TA_reviewer_B!$C847)</f>
        <v/>
      </c>
      <c r="D847">
        <f>IF(OR($A847="",screen_TA_reviewer_A!$D847=""),"",screen_TA_reviewer_A!$D847)</f>
        <v/>
      </c>
      <c r="E847">
        <f>IF(OR($A847="",screen_TA_reviewer_B!$D847=""),"",screen_TA_reviewer_B!$D847)</f>
        <v/>
      </c>
      <c r="F847">
        <f>IF(AND(B847&lt;&gt;"",C847&lt;&gt;""),1,"")</f>
        <v/>
      </c>
      <c r="G847">
        <f>IF(F847=1,IF(B847=C847,1,0),"")</f>
        <v/>
      </c>
      <c r="H847">
        <f>IF(B847="","",IFERROR(VLOOKUP(B847,lst_TA_binary_map_table,2,FALSE),"INVALID"))</f>
        <v/>
      </c>
      <c r="I847">
        <f>IF(C847="","",IFERROR(VLOOKUP(C847,lst_TA_binary_map_table,2,FALSE),"INVALID"))</f>
        <v/>
      </c>
      <c r="J847">
        <f>IF(F847=1,IF(H847=I847,1,0),"")</f>
        <v/>
      </c>
      <c r="K847">
        <f>IF(G847=0,1,"")</f>
        <v/>
      </c>
      <c r="L847">
        <f>IF(K847=1,COUNTIF($K$2:K847,1),"")</f>
        <v/>
      </c>
      <c r="N847" t="n">
        <v>846</v>
      </c>
      <c r="O847">
        <f>IFERROR(MATCH(N847,$L$2:$L$5001,0),"")</f>
        <v/>
      </c>
      <c r="P847">
        <f>IF(O847="","",INDEX($A$2:$A$5001,O847))</f>
        <v/>
      </c>
      <c r="Q847">
        <f>IF(O847="","",INDEX($B$2:$B$5001,O847))</f>
        <v/>
      </c>
      <c r="R847">
        <f>IF(O847="","",INDEX($C$2:$C$5001,O847))</f>
        <v/>
      </c>
      <c r="S847">
        <f>IF(O847="","",INDEX($D$2:$D$5001,O847))</f>
        <v/>
      </c>
      <c r="T847">
        <f>IF(O847="","",INDEX($E$2:$E$5001,O847))</f>
        <v/>
      </c>
    </row>
    <row r="848">
      <c r="A848">
        <f>IF(screen_TA_reviewer_A!$A848="","",screen_TA_reviewer_A!$A848)</f>
        <v/>
      </c>
      <c r="B848">
        <f>IF(OR($A848="",screen_TA_reviewer_A!$C848=""),"",screen_TA_reviewer_A!$C848)</f>
        <v/>
      </c>
      <c r="C848">
        <f>IF(OR($A848="",screen_TA_reviewer_B!$C848=""),"",screen_TA_reviewer_B!$C848)</f>
        <v/>
      </c>
      <c r="D848">
        <f>IF(OR($A848="",screen_TA_reviewer_A!$D848=""),"",screen_TA_reviewer_A!$D848)</f>
        <v/>
      </c>
      <c r="E848">
        <f>IF(OR($A848="",screen_TA_reviewer_B!$D848=""),"",screen_TA_reviewer_B!$D848)</f>
        <v/>
      </c>
      <c r="F848">
        <f>IF(AND(B848&lt;&gt;"",C848&lt;&gt;""),1,"")</f>
        <v/>
      </c>
      <c r="G848">
        <f>IF(F848=1,IF(B848=C848,1,0),"")</f>
        <v/>
      </c>
      <c r="H848">
        <f>IF(B848="","",IFERROR(VLOOKUP(B848,lst_TA_binary_map_table,2,FALSE),"INVALID"))</f>
        <v/>
      </c>
      <c r="I848">
        <f>IF(C848="","",IFERROR(VLOOKUP(C848,lst_TA_binary_map_table,2,FALSE),"INVALID"))</f>
        <v/>
      </c>
      <c r="J848">
        <f>IF(F848=1,IF(H848=I848,1,0),"")</f>
        <v/>
      </c>
      <c r="K848">
        <f>IF(G848=0,1,"")</f>
        <v/>
      </c>
      <c r="L848">
        <f>IF(K848=1,COUNTIF($K$2:K848,1),"")</f>
        <v/>
      </c>
      <c r="N848" t="n">
        <v>847</v>
      </c>
      <c r="O848">
        <f>IFERROR(MATCH(N848,$L$2:$L$5001,0),"")</f>
        <v/>
      </c>
      <c r="P848">
        <f>IF(O848="","",INDEX($A$2:$A$5001,O848))</f>
        <v/>
      </c>
      <c r="Q848">
        <f>IF(O848="","",INDEX($B$2:$B$5001,O848))</f>
        <v/>
      </c>
      <c r="R848">
        <f>IF(O848="","",INDEX($C$2:$C$5001,O848))</f>
        <v/>
      </c>
      <c r="S848">
        <f>IF(O848="","",INDEX($D$2:$D$5001,O848))</f>
        <v/>
      </c>
      <c r="T848">
        <f>IF(O848="","",INDEX($E$2:$E$5001,O848))</f>
        <v/>
      </c>
    </row>
    <row r="849">
      <c r="A849">
        <f>IF(screen_TA_reviewer_A!$A849="","",screen_TA_reviewer_A!$A849)</f>
        <v/>
      </c>
      <c r="B849">
        <f>IF(OR($A849="",screen_TA_reviewer_A!$C849=""),"",screen_TA_reviewer_A!$C849)</f>
        <v/>
      </c>
      <c r="C849">
        <f>IF(OR($A849="",screen_TA_reviewer_B!$C849=""),"",screen_TA_reviewer_B!$C849)</f>
        <v/>
      </c>
      <c r="D849">
        <f>IF(OR($A849="",screen_TA_reviewer_A!$D849=""),"",screen_TA_reviewer_A!$D849)</f>
        <v/>
      </c>
      <c r="E849">
        <f>IF(OR($A849="",screen_TA_reviewer_B!$D849=""),"",screen_TA_reviewer_B!$D849)</f>
        <v/>
      </c>
      <c r="F849">
        <f>IF(AND(B849&lt;&gt;"",C849&lt;&gt;""),1,"")</f>
        <v/>
      </c>
      <c r="G849">
        <f>IF(F849=1,IF(B849=C849,1,0),"")</f>
        <v/>
      </c>
      <c r="H849">
        <f>IF(B849="","",IFERROR(VLOOKUP(B849,lst_TA_binary_map_table,2,FALSE),"INVALID"))</f>
        <v/>
      </c>
      <c r="I849">
        <f>IF(C849="","",IFERROR(VLOOKUP(C849,lst_TA_binary_map_table,2,FALSE),"INVALID"))</f>
        <v/>
      </c>
      <c r="J849">
        <f>IF(F849=1,IF(H849=I849,1,0),"")</f>
        <v/>
      </c>
      <c r="K849">
        <f>IF(G849=0,1,"")</f>
        <v/>
      </c>
      <c r="L849">
        <f>IF(K849=1,COUNTIF($K$2:K849,1),"")</f>
        <v/>
      </c>
      <c r="N849" t="n">
        <v>848</v>
      </c>
      <c r="O849">
        <f>IFERROR(MATCH(N849,$L$2:$L$5001,0),"")</f>
        <v/>
      </c>
      <c r="P849">
        <f>IF(O849="","",INDEX($A$2:$A$5001,O849))</f>
        <v/>
      </c>
      <c r="Q849">
        <f>IF(O849="","",INDEX($B$2:$B$5001,O849))</f>
        <v/>
      </c>
      <c r="R849">
        <f>IF(O849="","",INDEX($C$2:$C$5001,O849))</f>
        <v/>
      </c>
      <c r="S849">
        <f>IF(O849="","",INDEX($D$2:$D$5001,O849))</f>
        <v/>
      </c>
      <c r="T849">
        <f>IF(O849="","",INDEX($E$2:$E$5001,O849))</f>
        <v/>
      </c>
    </row>
    <row r="850">
      <c r="A850">
        <f>IF(screen_TA_reviewer_A!$A850="","",screen_TA_reviewer_A!$A850)</f>
        <v/>
      </c>
      <c r="B850">
        <f>IF(OR($A850="",screen_TA_reviewer_A!$C850=""),"",screen_TA_reviewer_A!$C850)</f>
        <v/>
      </c>
      <c r="C850">
        <f>IF(OR($A850="",screen_TA_reviewer_B!$C850=""),"",screen_TA_reviewer_B!$C850)</f>
        <v/>
      </c>
      <c r="D850">
        <f>IF(OR($A850="",screen_TA_reviewer_A!$D850=""),"",screen_TA_reviewer_A!$D850)</f>
        <v/>
      </c>
      <c r="E850">
        <f>IF(OR($A850="",screen_TA_reviewer_B!$D850=""),"",screen_TA_reviewer_B!$D850)</f>
        <v/>
      </c>
      <c r="F850">
        <f>IF(AND(B850&lt;&gt;"",C850&lt;&gt;""),1,"")</f>
        <v/>
      </c>
      <c r="G850">
        <f>IF(F850=1,IF(B850=C850,1,0),"")</f>
        <v/>
      </c>
      <c r="H850">
        <f>IF(B850="","",IFERROR(VLOOKUP(B850,lst_TA_binary_map_table,2,FALSE),"INVALID"))</f>
        <v/>
      </c>
      <c r="I850">
        <f>IF(C850="","",IFERROR(VLOOKUP(C850,lst_TA_binary_map_table,2,FALSE),"INVALID"))</f>
        <v/>
      </c>
      <c r="J850">
        <f>IF(F850=1,IF(H850=I850,1,0),"")</f>
        <v/>
      </c>
      <c r="K850">
        <f>IF(G850=0,1,"")</f>
        <v/>
      </c>
      <c r="L850">
        <f>IF(K850=1,COUNTIF($K$2:K850,1),"")</f>
        <v/>
      </c>
      <c r="N850" t="n">
        <v>849</v>
      </c>
      <c r="O850">
        <f>IFERROR(MATCH(N850,$L$2:$L$5001,0),"")</f>
        <v/>
      </c>
      <c r="P850">
        <f>IF(O850="","",INDEX($A$2:$A$5001,O850))</f>
        <v/>
      </c>
      <c r="Q850">
        <f>IF(O850="","",INDEX($B$2:$B$5001,O850))</f>
        <v/>
      </c>
      <c r="R850">
        <f>IF(O850="","",INDEX($C$2:$C$5001,O850))</f>
        <v/>
      </c>
      <c r="S850">
        <f>IF(O850="","",INDEX($D$2:$D$5001,O850))</f>
        <v/>
      </c>
      <c r="T850">
        <f>IF(O850="","",INDEX($E$2:$E$5001,O850))</f>
        <v/>
      </c>
    </row>
    <row r="851">
      <c r="A851">
        <f>IF(screen_TA_reviewer_A!$A851="","",screen_TA_reviewer_A!$A851)</f>
        <v/>
      </c>
      <c r="B851">
        <f>IF(OR($A851="",screen_TA_reviewer_A!$C851=""),"",screen_TA_reviewer_A!$C851)</f>
        <v/>
      </c>
      <c r="C851">
        <f>IF(OR($A851="",screen_TA_reviewer_B!$C851=""),"",screen_TA_reviewer_B!$C851)</f>
        <v/>
      </c>
      <c r="D851">
        <f>IF(OR($A851="",screen_TA_reviewer_A!$D851=""),"",screen_TA_reviewer_A!$D851)</f>
        <v/>
      </c>
      <c r="E851">
        <f>IF(OR($A851="",screen_TA_reviewer_B!$D851=""),"",screen_TA_reviewer_B!$D851)</f>
        <v/>
      </c>
      <c r="F851">
        <f>IF(AND(B851&lt;&gt;"",C851&lt;&gt;""),1,"")</f>
        <v/>
      </c>
      <c r="G851">
        <f>IF(F851=1,IF(B851=C851,1,0),"")</f>
        <v/>
      </c>
      <c r="H851">
        <f>IF(B851="","",IFERROR(VLOOKUP(B851,lst_TA_binary_map_table,2,FALSE),"INVALID"))</f>
        <v/>
      </c>
      <c r="I851">
        <f>IF(C851="","",IFERROR(VLOOKUP(C851,lst_TA_binary_map_table,2,FALSE),"INVALID"))</f>
        <v/>
      </c>
      <c r="J851">
        <f>IF(F851=1,IF(H851=I851,1,0),"")</f>
        <v/>
      </c>
      <c r="K851">
        <f>IF(G851=0,1,"")</f>
        <v/>
      </c>
      <c r="L851">
        <f>IF(K851=1,COUNTIF($K$2:K851,1),"")</f>
        <v/>
      </c>
      <c r="N851" t="n">
        <v>850</v>
      </c>
      <c r="O851">
        <f>IFERROR(MATCH(N851,$L$2:$L$5001,0),"")</f>
        <v/>
      </c>
      <c r="P851">
        <f>IF(O851="","",INDEX($A$2:$A$5001,O851))</f>
        <v/>
      </c>
      <c r="Q851">
        <f>IF(O851="","",INDEX($B$2:$B$5001,O851))</f>
        <v/>
      </c>
      <c r="R851">
        <f>IF(O851="","",INDEX($C$2:$C$5001,O851))</f>
        <v/>
      </c>
      <c r="S851">
        <f>IF(O851="","",INDEX($D$2:$D$5001,O851))</f>
        <v/>
      </c>
      <c r="T851">
        <f>IF(O851="","",INDEX($E$2:$E$5001,O851))</f>
        <v/>
      </c>
    </row>
    <row r="852">
      <c r="A852">
        <f>IF(screen_TA_reviewer_A!$A852="","",screen_TA_reviewer_A!$A852)</f>
        <v/>
      </c>
      <c r="B852">
        <f>IF(OR($A852="",screen_TA_reviewer_A!$C852=""),"",screen_TA_reviewer_A!$C852)</f>
        <v/>
      </c>
      <c r="C852">
        <f>IF(OR($A852="",screen_TA_reviewer_B!$C852=""),"",screen_TA_reviewer_B!$C852)</f>
        <v/>
      </c>
      <c r="D852">
        <f>IF(OR($A852="",screen_TA_reviewer_A!$D852=""),"",screen_TA_reviewer_A!$D852)</f>
        <v/>
      </c>
      <c r="E852">
        <f>IF(OR($A852="",screen_TA_reviewer_B!$D852=""),"",screen_TA_reviewer_B!$D852)</f>
        <v/>
      </c>
      <c r="F852">
        <f>IF(AND(B852&lt;&gt;"",C852&lt;&gt;""),1,"")</f>
        <v/>
      </c>
      <c r="G852">
        <f>IF(F852=1,IF(B852=C852,1,0),"")</f>
        <v/>
      </c>
      <c r="H852">
        <f>IF(B852="","",IFERROR(VLOOKUP(B852,lst_TA_binary_map_table,2,FALSE),"INVALID"))</f>
        <v/>
      </c>
      <c r="I852">
        <f>IF(C852="","",IFERROR(VLOOKUP(C852,lst_TA_binary_map_table,2,FALSE),"INVALID"))</f>
        <v/>
      </c>
      <c r="J852">
        <f>IF(F852=1,IF(H852=I852,1,0),"")</f>
        <v/>
      </c>
      <c r="K852">
        <f>IF(G852=0,1,"")</f>
        <v/>
      </c>
      <c r="L852">
        <f>IF(K852=1,COUNTIF($K$2:K852,1),"")</f>
        <v/>
      </c>
      <c r="N852" t="n">
        <v>851</v>
      </c>
      <c r="O852">
        <f>IFERROR(MATCH(N852,$L$2:$L$5001,0),"")</f>
        <v/>
      </c>
      <c r="P852">
        <f>IF(O852="","",INDEX($A$2:$A$5001,O852))</f>
        <v/>
      </c>
      <c r="Q852">
        <f>IF(O852="","",INDEX($B$2:$B$5001,O852))</f>
        <v/>
      </c>
      <c r="R852">
        <f>IF(O852="","",INDEX($C$2:$C$5001,O852))</f>
        <v/>
      </c>
      <c r="S852">
        <f>IF(O852="","",INDEX($D$2:$D$5001,O852))</f>
        <v/>
      </c>
      <c r="T852">
        <f>IF(O852="","",INDEX($E$2:$E$5001,O852))</f>
        <v/>
      </c>
    </row>
    <row r="853">
      <c r="A853">
        <f>IF(screen_TA_reviewer_A!$A853="","",screen_TA_reviewer_A!$A853)</f>
        <v/>
      </c>
      <c r="B853">
        <f>IF(OR($A853="",screen_TA_reviewer_A!$C853=""),"",screen_TA_reviewer_A!$C853)</f>
        <v/>
      </c>
      <c r="C853">
        <f>IF(OR($A853="",screen_TA_reviewer_B!$C853=""),"",screen_TA_reviewer_B!$C853)</f>
        <v/>
      </c>
      <c r="D853">
        <f>IF(OR($A853="",screen_TA_reviewer_A!$D853=""),"",screen_TA_reviewer_A!$D853)</f>
        <v/>
      </c>
      <c r="E853">
        <f>IF(OR($A853="",screen_TA_reviewer_B!$D853=""),"",screen_TA_reviewer_B!$D853)</f>
        <v/>
      </c>
      <c r="F853">
        <f>IF(AND(B853&lt;&gt;"",C853&lt;&gt;""),1,"")</f>
        <v/>
      </c>
      <c r="G853">
        <f>IF(F853=1,IF(B853=C853,1,0),"")</f>
        <v/>
      </c>
      <c r="H853">
        <f>IF(B853="","",IFERROR(VLOOKUP(B853,lst_TA_binary_map_table,2,FALSE),"INVALID"))</f>
        <v/>
      </c>
      <c r="I853">
        <f>IF(C853="","",IFERROR(VLOOKUP(C853,lst_TA_binary_map_table,2,FALSE),"INVALID"))</f>
        <v/>
      </c>
      <c r="J853">
        <f>IF(F853=1,IF(H853=I853,1,0),"")</f>
        <v/>
      </c>
      <c r="K853">
        <f>IF(G853=0,1,"")</f>
        <v/>
      </c>
      <c r="L853">
        <f>IF(K853=1,COUNTIF($K$2:K853,1),"")</f>
        <v/>
      </c>
      <c r="N853" t="n">
        <v>852</v>
      </c>
      <c r="O853">
        <f>IFERROR(MATCH(N853,$L$2:$L$5001,0),"")</f>
        <v/>
      </c>
      <c r="P853">
        <f>IF(O853="","",INDEX($A$2:$A$5001,O853))</f>
        <v/>
      </c>
      <c r="Q853">
        <f>IF(O853="","",INDEX($B$2:$B$5001,O853))</f>
        <v/>
      </c>
      <c r="R853">
        <f>IF(O853="","",INDEX($C$2:$C$5001,O853))</f>
        <v/>
      </c>
      <c r="S853">
        <f>IF(O853="","",INDEX($D$2:$D$5001,O853))</f>
        <v/>
      </c>
      <c r="T853">
        <f>IF(O853="","",INDEX($E$2:$E$5001,O853))</f>
        <v/>
      </c>
    </row>
    <row r="854">
      <c r="A854">
        <f>IF(screen_TA_reviewer_A!$A854="","",screen_TA_reviewer_A!$A854)</f>
        <v/>
      </c>
      <c r="B854">
        <f>IF(OR($A854="",screen_TA_reviewer_A!$C854=""),"",screen_TA_reviewer_A!$C854)</f>
        <v/>
      </c>
      <c r="C854">
        <f>IF(OR($A854="",screen_TA_reviewer_B!$C854=""),"",screen_TA_reviewer_B!$C854)</f>
        <v/>
      </c>
      <c r="D854">
        <f>IF(OR($A854="",screen_TA_reviewer_A!$D854=""),"",screen_TA_reviewer_A!$D854)</f>
        <v/>
      </c>
      <c r="E854">
        <f>IF(OR($A854="",screen_TA_reviewer_B!$D854=""),"",screen_TA_reviewer_B!$D854)</f>
        <v/>
      </c>
      <c r="F854">
        <f>IF(AND(B854&lt;&gt;"",C854&lt;&gt;""),1,"")</f>
        <v/>
      </c>
      <c r="G854">
        <f>IF(F854=1,IF(B854=C854,1,0),"")</f>
        <v/>
      </c>
      <c r="H854">
        <f>IF(B854="","",IFERROR(VLOOKUP(B854,lst_TA_binary_map_table,2,FALSE),"INVALID"))</f>
        <v/>
      </c>
      <c r="I854">
        <f>IF(C854="","",IFERROR(VLOOKUP(C854,lst_TA_binary_map_table,2,FALSE),"INVALID"))</f>
        <v/>
      </c>
      <c r="J854">
        <f>IF(F854=1,IF(H854=I854,1,0),"")</f>
        <v/>
      </c>
      <c r="K854">
        <f>IF(G854=0,1,"")</f>
        <v/>
      </c>
      <c r="L854">
        <f>IF(K854=1,COUNTIF($K$2:K854,1),"")</f>
        <v/>
      </c>
      <c r="N854" t="n">
        <v>853</v>
      </c>
      <c r="O854">
        <f>IFERROR(MATCH(N854,$L$2:$L$5001,0),"")</f>
        <v/>
      </c>
      <c r="P854">
        <f>IF(O854="","",INDEX($A$2:$A$5001,O854))</f>
        <v/>
      </c>
      <c r="Q854">
        <f>IF(O854="","",INDEX($B$2:$B$5001,O854))</f>
        <v/>
      </c>
      <c r="R854">
        <f>IF(O854="","",INDEX($C$2:$C$5001,O854))</f>
        <v/>
      </c>
      <c r="S854">
        <f>IF(O854="","",INDEX($D$2:$D$5001,O854))</f>
        <v/>
      </c>
      <c r="T854">
        <f>IF(O854="","",INDEX($E$2:$E$5001,O854))</f>
        <v/>
      </c>
    </row>
    <row r="855">
      <c r="A855">
        <f>IF(screen_TA_reviewer_A!$A855="","",screen_TA_reviewer_A!$A855)</f>
        <v/>
      </c>
      <c r="B855">
        <f>IF(OR($A855="",screen_TA_reviewer_A!$C855=""),"",screen_TA_reviewer_A!$C855)</f>
        <v/>
      </c>
      <c r="C855">
        <f>IF(OR($A855="",screen_TA_reviewer_B!$C855=""),"",screen_TA_reviewer_B!$C855)</f>
        <v/>
      </c>
      <c r="D855">
        <f>IF(OR($A855="",screen_TA_reviewer_A!$D855=""),"",screen_TA_reviewer_A!$D855)</f>
        <v/>
      </c>
      <c r="E855">
        <f>IF(OR($A855="",screen_TA_reviewer_B!$D855=""),"",screen_TA_reviewer_B!$D855)</f>
        <v/>
      </c>
      <c r="F855">
        <f>IF(AND(B855&lt;&gt;"",C855&lt;&gt;""),1,"")</f>
        <v/>
      </c>
      <c r="G855">
        <f>IF(F855=1,IF(B855=C855,1,0),"")</f>
        <v/>
      </c>
      <c r="H855">
        <f>IF(B855="","",IFERROR(VLOOKUP(B855,lst_TA_binary_map_table,2,FALSE),"INVALID"))</f>
        <v/>
      </c>
      <c r="I855">
        <f>IF(C855="","",IFERROR(VLOOKUP(C855,lst_TA_binary_map_table,2,FALSE),"INVALID"))</f>
        <v/>
      </c>
      <c r="J855">
        <f>IF(F855=1,IF(H855=I855,1,0),"")</f>
        <v/>
      </c>
      <c r="K855">
        <f>IF(G855=0,1,"")</f>
        <v/>
      </c>
      <c r="L855">
        <f>IF(K855=1,COUNTIF($K$2:K855,1),"")</f>
        <v/>
      </c>
      <c r="N855" t="n">
        <v>854</v>
      </c>
      <c r="O855">
        <f>IFERROR(MATCH(N855,$L$2:$L$5001,0),"")</f>
        <v/>
      </c>
      <c r="P855">
        <f>IF(O855="","",INDEX($A$2:$A$5001,O855))</f>
        <v/>
      </c>
      <c r="Q855">
        <f>IF(O855="","",INDEX($B$2:$B$5001,O855))</f>
        <v/>
      </c>
      <c r="R855">
        <f>IF(O855="","",INDEX($C$2:$C$5001,O855))</f>
        <v/>
      </c>
      <c r="S855">
        <f>IF(O855="","",INDEX($D$2:$D$5001,O855))</f>
        <v/>
      </c>
      <c r="T855">
        <f>IF(O855="","",INDEX($E$2:$E$5001,O855))</f>
        <v/>
      </c>
    </row>
    <row r="856">
      <c r="A856">
        <f>IF(screen_TA_reviewer_A!$A856="","",screen_TA_reviewer_A!$A856)</f>
        <v/>
      </c>
      <c r="B856">
        <f>IF(OR($A856="",screen_TA_reviewer_A!$C856=""),"",screen_TA_reviewer_A!$C856)</f>
        <v/>
      </c>
      <c r="C856">
        <f>IF(OR($A856="",screen_TA_reviewer_B!$C856=""),"",screen_TA_reviewer_B!$C856)</f>
        <v/>
      </c>
      <c r="D856">
        <f>IF(OR($A856="",screen_TA_reviewer_A!$D856=""),"",screen_TA_reviewer_A!$D856)</f>
        <v/>
      </c>
      <c r="E856">
        <f>IF(OR($A856="",screen_TA_reviewer_B!$D856=""),"",screen_TA_reviewer_B!$D856)</f>
        <v/>
      </c>
      <c r="F856">
        <f>IF(AND(B856&lt;&gt;"",C856&lt;&gt;""),1,"")</f>
        <v/>
      </c>
      <c r="G856">
        <f>IF(F856=1,IF(B856=C856,1,0),"")</f>
        <v/>
      </c>
      <c r="H856">
        <f>IF(B856="","",IFERROR(VLOOKUP(B856,lst_TA_binary_map_table,2,FALSE),"INVALID"))</f>
        <v/>
      </c>
      <c r="I856">
        <f>IF(C856="","",IFERROR(VLOOKUP(C856,lst_TA_binary_map_table,2,FALSE),"INVALID"))</f>
        <v/>
      </c>
      <c r="J856">
        <f>IF(F856=1,IF(H856=I856,1,0),"")</f>
        <v/>
      </c>
      <c r="K856">
        <f>IF(G856=0,1,"")</f>
        <v/>
      </c>
      <c r="L856">
        <f>IF(K856=1,COUNTIF($K$2:K856,1),"")</f>
        <v/>
      </c>
      <c r="N856" t="n">
        <v>855</v>
      </c>
      <c r="O856">
        <f>IFERROR(MATCH(N856,$L$2:$L$5001,0),"")</f>
        <v/>
      </c>
      <c r="P856">
        <f>IF(O856="","",INDEX($A$2:$A$5001,O856))</f>
        <v/>
      </c>
      <c r="Q856">
        <f>IF(O856="","",INDEX($B$2:$B$5001,O856))</f>
        <v/>
      </c>
      <c r="R856">
        <f>IF(O856="","",INDEX($C$2:$C$5001,O856))</f>
        <v/>
      </c>
      <c r="S856">
        <f>IF(O856="","",INDEX($D$2:$D$5001,O856))</f>
        <v/>
      </c>
      <c r="T856">
        <f>IF(O856="","",INDEX($E$2:$E$5001,O856))</f>
        <v/>
      </c>
    </row>
    <row r="857">
      <c r="A857">
        <f>IF(screen_TA_reviewer_A!$A857="","",screen_TA_reviewer_A!$A857)</f>
        <v/>
      </c>
      <c r="B857">
        <f>IF(OR($A857="",screen_TA_reviewer_A!$C857=""),"",screen_TA_reviewer_A!$C857)</f>
        <v/>
      </c>
      <c r="C857">
        <f>IF(OR($A857="",screen_TA_reviewer_B!$C857=""),"",screen_TA_reviewer_B!$C857)</f>
        <v/>
      </c>
      <c r="D857">
        <f>IF(OR($A857="",screen_TA_reviewer_A!$D857=""),"",screen_TA_reviewer_A!$D857)</f>
        <v/>
      </c>
      <c r="E857">
        <f>IF(OR($A857="",screen_TA_reviewer_B!$D857=""),"",screen_TA_reviewer_B!$D857)</f>
        <v/>
      </c>
      <c r="F857">
        <f>IF(AND(B857&lt;&gt;"",C857&lt;&gt;""),1,"")</f>
        <v/>
      </c>
      <c r="G857">
        <f>IF(F857=1,IF(B857=C857,1,0),"")</f>
        <v/>
      </c>
      <c r="H857">
        <f>IF(B857="","",IFERROR(VLOOKUP(B857,lst_TA_binary_map_table,2,FALSE),"INVALID"))</f>
        <v/>
      </c>
      <c r="I857">
        <f>IF(C857="","",IFERROR(VLOOKUP(C857,lst_TA_binary_map_table,2,FALSE),"INVALID"))</f>
        <v/>
      </c>
      <c r="J857">
        <f>IF(F857=1,IF(H857=I857,1,0),"")</f>
        <v/>
      </c>
      <c r="K857">
        <f>IF(G857=0,1,"")</f>
        <v/>
      </c>
      <c r="L857">
        <f>IF(K857=1,COUNTIF($K$2:K857,1),"")</f>
        <v/>
      </c>
      <c r="N857" t="n">
        <v>856</v>
      </c>
      <c r="O857">
        <f>IFERROR(MATCH(N857,$L$2:$L$5001,0),"")</f>
        <v/>
      </c>
      <c r="P857">
        <f>IF(O857="","",INDEX($A$2:$A$5001,O857))</f>
        <v/>
      </c>
      <c r="Q857">
        <f>IF(O857="","",INDEX($B$2:$B$5001,O857))</f>
        <v/>
      </c>
      <c r="R857">
        <f>IF(O857="","",INDEX($C$2:$C$5001,O857))</f>
        <v/>
      </c>
      <c r="S857">
        <f>IF(O857="","",INDEX($D$2:$D$5001,O857))</f>
        <v/>
      </c>
      <c r="T857">
        <f>IF(O857="","",INDEX($E$2:$E$5001,O857))</f>
        <v/>
      </c>
    </row>
    <row r="858">
      <c r="A858">
        <f>IF(screen_TA_reviewer_A!$A858="","",screen_TA_reviewer_A!$A858)</f>
        <v/>
      </c>
      <c r="B858">
        <f>IF(OR($A858="",screen_TA_reviewer_A!$C858=""),"",screen_TA_reviewer_A!$C858)</f>
        <v/>
      </c>
      <c r="C858">
        <f>IF(OR($A858="",screen_TA_reviewer_B!$C858=""),"",screen_TA_reviewer_B!$C858)</f>
        <v/>
      </c>
      <c r="D858">
        <f>IF(OR($A858="",screen_TA_reviewer_A!$D858=""),"",screen_TA_reviewer_A!$D858)</f>
        <v/>
      </c>
      <c r="E858">
        <f>IF(OR($A858="",screen_TA_reviewer_B!$D858=""),"",screen_TA_reviewer_B!$D858)</f>
        <v/>
      </c>
      <c r="F858">
        <f>IF(AND(B858&lt;&gt;"",C858&lt;&gt;""),1,"")</f>
        <v/>
      </c>
      <c r="G858">
        <f>IF(F858=1,IF(B858=C858,1,0),"")</f>
        <v/>
      </c>
      <c r="H858">
        <f>IF(B858="","",IFERROR(VLOOKUP(B858,lst_TA_binary_map_table,2,FALSE),"INVALID"))</f>
        <v/>
      </c>
      <c r="I858">
        <f>IF(C858="","",IFERROR(VLOOKUP(C858,lst_TA_binary_map_table,2,FALSE),"INVALID"))</f>
        <v/>
      </c>
      <c r="J858">
        <f>IF(F858=1,IF(H858=I858,1,0),"")</f>
        <v/>
      </c>
      <c r="K858">
        <f>IF(G858=0,1,"")</f>
        <v/>
      </c>
      <c r="L858">
        <f>IF(K858=1,COUNTIF($K$2:K858,1),"")</f>
        <v/>
      </c>
      <c r="N858" t="n">
        <v>857</v>
      </c>
      <c r="O858">
        <f>IFERROR(MATCH(N858,$L$2:$L$5001,0),"")</f>
        <v/>
      </c>
      <c r="P858">
        <f>IF(O858="","",INDEX($A$2:$A$5001,O858))</f>
        <v/>
      </c>
      <c r="Q858">
        <f>IF(O858="","",INDEX($B$2:$B$5001,O858))</f>
        <v/>
      </c>
      <c r="R858">
        <f>IF(O858="","",INDEX($C$2:$C$5001,O858))</f>
        <v/>
      </c>
      <c r="S858">
        <f>IF(O858="","",INDEX($D$2:$D$5001,O858))</f>
        <v/>
      </c>
      <c r="T858">
        <f>IF(O858="","",INDEX($E$2:$E$5001,O858))</f>
        <v/>
      </c>
    </row>
    <row r="859">
      <c r="A859">
        <f>IF(screen_TA_reviewer_A!$A859="","",screen_TA_reviewer_A!$A859)</f>
        <v/>
      </c>
      <c r="B859">
        <f>IF(OR($A859="",screen_TA_reviewer_A!$C859=""),"",screen_TA_reviewer_A!$C859)</f>
        <v/>
      </c>
      <c r="C859">
        <f>IF(OR($A859="",screen_TA_reviewer_B!$C859=""),"",screen_TA_reviewer_B!$C859)</f>
        <v/>
      </c>
      <c r="D859">
        <f>IF(OR($A859="",screen_TA_reviewer_A!$D859=""),"",screen_TA_reviewer_A!$D859)</f>
        <v/>
      </c>
      <c r="E859">
        <f>IF(OR($A859="",screen_TA_reviewer_B!$D859=""),"",screen_TA_reviewer_B!$D859)</f>
        <v/>
      </c>
      <c r="F859">
        <f>IF(AND(B859&lt;&gt;"",C859&lt;&gt;""),1,"")</f>
        <v/>
      </c>
      <c r="G859">
        <f>IF(F859=1,IF(B859=C859,1,0),"")</f>
        <v/>
      </c>
      <c r="H859">
        <f>IF(B859="","",IFERROR(VLOOKUP(B859,lst_TA_binary_map_table,2,FALSE),"INVALID"))</f>
        <v/>
      </c>
      <c r="I859">
        <f>IF(C859="","",IFERROR(VLOOKUP(C859,lst_TA_binary_map_table,2,FALSE),"INVALID"))</f>
        <v/>
      </c>
      <c r="J859">
        <f>IF(F859=1,IF(H859=I859,1,0),"")</f>
        <v/>
      </c>
      <c r="K859">
        <f>IF(G859=0,1,"")</f>
        <v/>
      </c>
      <c r="L859">
        <f>IF(K859=1,COUNTIF($K$2:K859,1),"")</f>
        <v/>
      </c>
      <c r="N859" t="n">
        <v>858</v>
      </c>
      <c r="O859">
        <f>IFERROR(MATCH(N859,$L$2:$L$5001,0),"")</f>
        <v/>
      </c>
      <c r="P859">
        <f>IF(O859="","",INDEX($A$2:$A$5001,O859))</f>
        <v/>
      </c>
      <c r="Q859">
        <f>IF(O859="","",INDEX($B$2:$B$5001,O859))</f>
        <v/>
      </c>
      <c r="R859">
        <f>IF(O859="","",INDEX($C$2:$C$5001,O859))</f>
        <v/>
      </c>
      <c r="S859">
        <f>IF(O859="","",INDEX($D$2:$D$5001,O859))</f>
        <v/>
      </c>
      <c r="T859">
        <f>IF(O859="","",INDEX($E$2:$E$5001,O859))</f>
        <v/>
      </c>
    </row>
    <row r="860">
      <c r="A860">
        <f>IF(screen_TA_reviewer_A!$A860="","",screen_TA_reviewer_A!$A860)</f>
        <v/>
      </c>
      <c r="B860">
        <f>IF(OR($A860="",screen_TA_reviewer_A!$C860=""),"",screen_TA_reviewer_A!$C860)</f>
        <v/>
      </c>
      <c r="C860">
        <f>IF(OR($A860="",screen_TA_reviewer_B!$C860=""),"",screen_TA_reviewer_B!$C860)</f>
        <v/>
      </c>
      <c r="D860">
        <f>IF(OR($A860="",screen_TA_reviewer_A!$D860=""),"",screen_TA_reviewer_A!$D860)</f>
        <v/>
      </c>
      <c r="E860">
        <f>IF(OR($A860="",screen_TA_reviewer_B!$D860=""),"",screen_TA_reviewer_B!$D860)</f>
        <v/>
      </c>
      <c r="F860">
        <f>IF(AND(B860&lt;&gt;"",C860&lt;&gt;""),1,"")</f>
        <v/>
      </c>
      <c r="G860">
        <f>IF(F860=1,IF(B860=C860,1,0),"")</f>
        <v/>
      </c>
      <c r="H860">
        <f>IF(B860="","",IFERROR(VLOOKUP(B860,lst_TA_binary_map_table,2,FALSE),"INVALID"))</f>
        <v/>
      </c>
      <c r="I860">
        <f>IF(C860="","",IFERROR(VLOOKUP(C860,lst_TA_binary_map_table,2,FALSE),"INVALID"))</f>
        <v/>
      </c>
      <c r="J860">
        <f>IF(F860=1,IF(H860=I860,1,0),"")</f>
        <v/>
      </c>
      <c r="K860">
        <f>IF(G860=0,1,"")</f>
        <v/>
      </c>
      <c r="L860">
        <f>IF(K860=1,COUNTIF($K$2:K860,1),"")</f>
        <v/>
      </c>
      <c r="N860" t="n">
        <v>859</v>
      </c>
      <c r="O860">
        <f>IFERROR(MATCH(N860,$L$2:$L$5001,0),"")</f>
        <v/>
      </c>
      <c r="P860">
        <f>IF(O860="","",INDEX($A$2:$A$5001,O860))</f>
        <v/>
      </c>
      <c r="Q860">
        <f>IF(O860="","",INDEX($B$2:$B$5001,O860))</f>
        <v/>
      </c>
      <c r="R860">
        <f>IF(O860="","",INDEX($C$2:$C$5001,O860))</f>
        <v/>
      </c>
      <c r="S860">
        <f>IF(O860="","",INDEX($D$2:$D$5001,O860))</f>
        <v/>
      </c>
      <c r="T860">
        <f>IF(O860="","",INDEX($E$2:$E$5001,O860))</f>
        <v/>
      </c>
    </row>
    <row r="861">
      <c r="A861">
        <f>IF(screen_TA_reviewer_A!$A861="","",screen_TA_reviewer_A!$A861)</f>
        <v/>
      </c>
      <c r="B861">
        <f>IF(OR($A861="",screen_TA_reviewer_A!$C861=""),"",screen_TA_reviewer_A!$C861)</f>
        <v/>
      </c>
      <c r="C861">
        <f>IF(OR($A861="",screen_TA_reviewer_B!$C861=""),"",screen_TA_reviewer_B!$C861)</f>
        <v/>
      </c>
      <c r="D861">
        <f>IF(OR($A861="",screen_TA_reviewer_A!$D861=""),"",screen_TA_reviewer_A!$D861)</f>
        <v/>
      </c>
      <c r="E861">
        <f>IF(OR($A861="",screen_TA_reviewer_B!$D861=""),"",screen_TA_reviewer_B!$D861)</f>
        <v/>
      </c>
      <c r="F861">
        <f>IF(AND(B861&lt;&gt;"",C861&lt;&gt;""),1,"")</f>
        <v/>
      </c>
      <c r="G861">
        <f>IF(F861=1,IF(B861=C861,1,0),"")</f>
        <v/>
      </c>
      <c r="H861">
        <f>IF(B861="","",IFERROR(VLOOKUP(B861,lst_TA_binary_map_table,2,FALSE),"INVALID"))</f>
        <v/>
      </c>
      <c r="I861">
        <f>IF(C861="","",IFERROR(VLOOKUP(C861,lst_TA_binary_map_table,2,FALSE),"INVALID"))</f>
        <v/>
      </c>
      <c r="J861">
        <f>IF(F861=1,IF(H861=I861,1,0),"")</f>
        <v/>
      </c>
      <c r="K861">
        <f>IF(G861=0,1,"")</f>
        <v/>
      </c>
      <c r="L861">
        <f>IF(K861=1,COUNTIF($K$2:K861,1),"")</f>
        <v/>
      </c>
      <c r="N861" t="n">
        <v>860</v>
      </c>
      <c r="O861">
        <f>IFERROR(MATCH(N861,$L$2:$L$5001,0),"")</f>
        <v/>
      </c>
      <c r="P861">
        <f>IF(O861="","",INDEX($A$2:$A$5001,O861))</f>
        <v/>
      </c>
      <c r="Q861">
        <f>IF(O861="","",INDEX($B$2:$B$5001,O861))</f>
        <v/>
      </c>
      <c r="R861">
        <f>IF(O861="","",INDEX($C$2:$C$5001,O861))</f>
        <v/>
      </c>
      <c r="S861">
        <f>IF(O861="","",INDEX($D$2:$D$5001,O861))</f>
        <v/>
      </c>
      <c r="T861">
        <f>IF(O861="","",INDEX($E$2:$E$5001,O861))</f>
        <v/>
      </c>
    </row>
    <row r="862">
      <c r="A862">
        <f>IF(screen_TA_reviewer_A!$A862="","",screen_TA_reviewer_A!$A862)</f>
        <v/>
      </c>
      <c r="B862">
        <f>IF(OR($A862="",screen_TA_reviewer_A!$C862=""),"",screen_TA_reviewer_A!$C862)</f>
        <v/>
      </c>
      <c r="C862">
        <f>IF(OR($A862="",screen_TA_reviewer_B!$C862=""),"",screen_TA_reviewer_B!$C862)</f>
        <v/>
      </c>
      <c r="D862">
        <f>IF(OR($A862="",screen_TA_reviewer_A!$D862=""),"",screen_TA_reviewer_A!$D862)</f>
        <v/>
      </c>
      <c r="E862">
        <f>IF(OR($A862="",screen_TA_reviewer_B!$D862=""),"",screen_TA_reviewer_B!$D862)</f>
        <v/>
      </c>
      <c r="F862">
        <f>IF(AND(B862&lt;&gt;"",C862&lt;&gt;""),1,"")</f>
        <v/>
      </c>
      <c r="G862">
        <f>IF(F862=1,IF(B862=C862,1,0),"")</f>
        <v/>
      </c>
      <c r="H862">
        <f>IF(B862="","",IFERROR(VLOOKUP(B862,lst_TA_binary_map_table,2,FALSE),"INVALID"))</f>
        <v/>
      </c>
      <c r="I862">
        <f>IF(C862="","",IFERROR(VLOOKUP(C862,lst_TA_binary_map_table,2,FALSE),"INVALID"))</f>
        <v/>
      </c>
      <c r="J862">
        <f>IF(F862=1,IF(H862=I862,1,0),"")</f>
        <v/>
      </c>
      <c r="K862">
        <f>IF(G862=0,1,"")</f>
        <v/>
      </c>
      <c r="L862">
        <f>IF(K862=1,COUNTIF($K$2:K862,1),"")</f>
        <v/>
      </c>
      <c r="N862" t="n">
        <v>861</v>
      </c>
      <c r="O862">
        <f>IFERROR(MATCH(N862,$L$2:$L$5001,0),"")</f>
        <v/>
      </c>
      <c r="P862">
        <f>IF(O862="","",INDEX($A$2:$A$5001,O862))</f>
        <v/>
      </c>
      <c r="Q862">
        <f>IF(O862="","",INDEX($B$2:$B$5001,O862))</f>
        <v/>
      </c>
      <c r="R862">
        <f>IF(O862="","",INDEX($C$2:$C$5001,O862))</f>
        <v/>
      </c>
      <c r="S862">
        <f>IF(O862="","",INDEX($D$2:$D$5001,O862))</f>
        <v/>
      </c>
      <c r="T862">
        <f>IF(O862="","",INDEX($E$2:$E$5001,O862))</f>
        <v/>
      </c>
    </row>
    <row r="863">
      <c r="A863">
        <f>IF(screen_TA_reviewer_A!$A863="","",screen_TA_reviewer_A!$A863)</f>
        <v/>
      </c>
      <c r="B863">
        <f>IF(OR($A863="",screen_TA_reviewer_A!$C863=""),"",screen_TA_reviewer_A!$C863)</f>
        <v/>
      </c>
      <c r="C863">
        <f>IF(OR($A863="",screen_TA_reviewer_B!$C863=""),"",screen_TA_reviewer_B!$C863)</f>
        <v/>
      </c>
      <c r="D863">
        <f>IF(OR($A863="",screen_TA_reviewer_A!$D863=""),"",screen_TA_reviewer_A!$D863)</f>
        <v/>
      </c>
      <c r="E863">
        <f>IF(OR($A863="",screen_TA_reviewer_B!$D863=""),"",screen_TA_reviewer_B!$D863)</f>
        <v/>
      </c>
      <c r="F863">
        <f>IF(AND(B863&lt;&gt;"",C863&lt;&gt;""),1,"")</f>
        <v/>
      </c>
      <c r="G863">
        <f>IF(F863=1,IF(B863=C863,1,0),"")</f>
        <v/>
      </c>
      <c r="H863">
        <f>IF(B863="","",IFERROR(VLOOKUP(B863,lst_TA_binary_map_table,2,FALSE),"INVALID"))</f>
        <v/>
      </c>
      <c r="I863">
        <f>IF(C863="","",IFERROR(VLOOKUP(C863,lst_TA_binary_map_table,2,FALSE),"INVALID"))</f>
        <v/>
      </c>
      <c r="J863">
        <f>IF(F863=1,IF(H863=I863,1,0),"")</f>
        <v/>
      </c>
      <c r="K863">
        <f>IF(G863=0,1,"")</f>
        <v/>
      </c>
      <c r="L863">
        <f>IF(K863=1,COUNTIF($K$2:K863,1),"")</f>
        <v/>
      </c>
      <c r="N863" t="n">
        <v>862</v>
      </c>
      <c r="O863">
        <f>IFERROR(MATCH(N863,$L$2:$L$5001,0),"")</f>
        <v/>
      </c>
      <c r="P863">
        <f>IF(O863="","",INDEX($A$2:$A$5001,O863))</f>
        <v/>
      </c>
      <c r="Q863">
        <f>IF(O863="","",INDEX($B$2:$B$5001,O863))</f>
        <v/>
      </c>
      <c r="R863">
        <f>IF(O863="","",INDEX($C$2:$C$5001,O863))</f>
        <v/>
      </c>
      <c r="S863">
        <f>IF(O863="","",INDEX($D$2:$D$5001,O863))</f>
        <v/>
      </c>
      <c r="T863">
        <f>IF(O863="","",INDEX($E$2:$E$5001,O863))</f>
        <v/>
      </c>
    </row>
    <row r="864">
      <c r="A864">
        <f>IF(screen_TA_reviewer_A!$A864="","",screen_TA_reviewer_A!$A864)</f>
        <v/>
      </c>
      <c r="B864">
        <f>IF(OR($A864="",screen_TA_reviewer_A!$C864=""),"",screen_TA_reviewer_A!$C864)</f>
        <v/>
      </c>
      <c r="C864">
        <f>IF(OR($A864="",screen_TA_reviewer_B!$C864=""),"",screen_TA_reviewer_B!$C864)</f>
        <v/>
      </c>
      <c r="D864">
        <f>IF(OR($A864="",screen_TA_reviewer_A!$D864=""),"",screen_TA_reviewer_A!$D864)</f>
        <v/>
      </c>
      <c r="E864">
        <f>IF(OR($A864="",screen_TA_reviewer_B!$D864=""),"",screen_TA_reviewer_B!$D864)</f>
        <v/>
      </c>
      <c r="F864">
        <f>IF(AND(B864&lt;&gt;"",C864&lt;&gt;""),1,"")</f>
        <v/>
      </c>
      <c r="G864">
        <f>IF(F864=1,IF(B864=C864,1,0),"")</f>
        <v/>
      </c>
      <c r="H864">
        <f>IF(B864="","",IFERROR(VLOOKUP(B864,lst_TA_binary_map_table,2,FALSE),"INVALID"))</f>
        <v/>
      </c>
      <c r="I864">
        <f>IF(C864="","",IFERROR(VLOOKUP(C864,lst_TA_binary_map_table,2,FALSE),"INVALID"))</f>
        <v/>
      </c>
      <c r="J864">
        <f>IF(F864=1,IF(H864=I864,1,0),"")</f>
        <v/>
      </c>
      <c r="K864">
        <f>IF(G864=0,1,"")</f>
        <v/>
      </c>
      <c r="L864">
        <f>IF(K864=1,COUNTIF($K$2:K864,1),"")</f>
        <v/>
      </c>
      <c r="N864" t="n">
        <v>863</v>
      </c>
      <c r="O864">
        <f>IFERROR(MATCH(N864,$L$2:$L$5001,0),"")</f>
        <v/>
      </c>
      <c r="P864">
        <f>IF(O864="","",INDEX($A$2:$A$5001,O864))</f>
        <v/>
      </c>
      <c r="Q864">
        <f>IF(O864="","",INDEX($B$2:$B$5001,O864))</f>
        <v/>
      </c>
      <c r="R864">
        <f>IF(O864="","",INDEX($C$2:$C$5001,O864))</f>
        <v/>
      </c>
      <c r="S864">
        <f>IF(O864="","",INDEX($D$2:$D$5001,O864))</f>
        <v/>
      </c>
      <c r="T864">
        <f>IF(O864="","",INDEX($E$2:$E$5001,O864))</f>
        <v/>
      </c>
    </row>
    <row r="865">
      <c r="A865">
        <f>IF(screen_TA_reviewer_A!$A865="","",screen_TA_reviewer_A!$A865)</f>
        <v/>
      </c>
      <c r="B865">
        <f>IF(OR($A865="",screen_TA_reviewer_A!$C865=""),"",screen_TA_reviewer_A!$C865)</f>
        <v/>
      </c>
      <c r="C865">
        <f>IF(OR($A865="",screen_TA_reviewer_B!$C865=""),"",screen_TA_reviewer_B!$C865)</f>
        <v/>
      </c>
      <c r="D865">
        <f>IF(OR($A865="",screen_TA_reviewer_A!$D865=""),"",screen_TA_reviewer_A!$D865)</f>
        <v/>
      </c>
      <c r="E865">
        <f>IF(OR($A865="",screen_TA_reviewer_B!$D865=""),"",screen_TA_reviewer_B!$D865)</f>
        <v/>
      </c>
      <c r="F865">
        <f>IF(AND(B865&lt;&gt;"",C865&lt;&gt;""),1,"")</f>
        <v/>
      </c>
      <c r="G865">
        <f>IF(F865=1,IF(B865=C865,1,0),"")</f>
        <v/>
      </c>
      <c r="H865">
        <f>IF(B865="","",IFERROR(VLOOKUP(B865,lst_TA_binary_map_table,2,FALSE),"INVALID"))</f>
        <v/>
      </c>
      <c r="I865">
        <f>IF(C865="","",IFERROR(VLOOKUP(C865,lst_TA_binary_map_table,2,FALSE),"INVALID"))</f>
        <v/>
      </c>
      <c r="J865">
        <f>IF(F865=1,IF(H865=I865,1,0),"")</f>
        <v/>
      </c>
      <c r="K865">
        <f>IF(G865=0,1,"")</f>
        <v/>
      </c>
      <c r="L865">
        <f>IF(K865=1,COUNTIF($K$2:K865,1),"")</f>
        <v/>
      </c>
      <c r="N865" t="n">
        <v>864</v>
      </c>
      <c r="O865">
        <f>IFERROR(MATCH(N865,$L$2:$L$5001,0),"")</f>
        <v/>
      </c>
      <c r="P865">
        <f>IF(O865="","",INDEX($A$2:$A$5001,O865))</f>
        <v/>
      </c>
      <c r="Q865">
        <f>IF(O865="","",INDEX($B$2:$B$5001,O865))</f>
        <v/>
      </c>
      <c r="R865">
        <f>IF(O865="","",INDEX($C$2:$C$5001,O865))</f>
        <v/>
      </c>
      <c r="S865">
        <f>IF(O865="","",INDEX($D$2:$D$5001,O865))</f>
        <v/>
      </c>
      <c r="T865">
        <f>IF(O865="","",INDEX($E$2:$E$5001,O865))</f>
        <v/>
      </c>
    </row>
    <row r="866">
      <c r="A866">
        <f>IF(screen_TA_reviewer_A!$A866="","",screen_TA_reviewer_A!$A866)</f>
        <v/>
      </c>
      <c r="B866">
        <f>IF(OR($A866="",screen_TA_reviewer_A!$C866=""),"",screen_TA_reviewer_A!$C866)</f>
        <v/>
      </c>
      <c r="C866">
        <f>IF(OR($A866="",screen_TA_reviewer_B!$C866=""),"",screen_TA_reviewer_B!$C866)</f>
        <v/>
      </c>
      <c r="D866">
        <f>IF(OR($A866="",screen_TA_reviewer_A!$D866=""),"",screen_TA_reviewer_A!$D866)</f>
        <v/>
      </c>
      <c r="E866">
        <f>IF(OR($A866="",screen_TA_reviewer_B!$D866=""),"",screen_TA_reviewer_B!$D866)</f>
        <v/>
      </c>
      <c r="F866">
        <f>IF(AND(B866&lt;&gt;"",C866&lt;&gt;""),1,"")</f>
        <v/>
      </c>
      <c r="G866">
        <f>IF(F866=1,IF(B866=C866,1,0),"")</f>
        <v/>
      </c>
      <c r="H866">
        <f>IF(B866="","",IFERROR(VLOOKUP(B866,lst_TA_binary_map_table,2,FALSE),"INVALID"))</f>
        <v/>
      </c>
      <c r="I866">
        <f>IF(C866="","",IFERROR(VLOOKUP(C866,lst_TA_binary_map_table,2,FALSE),"INVALID"))</f>
        <v/>
      </c>
      <c r="J866">
        <f>IF(F866=1,IF(H866=I866,1,0),"")</f>
        <v/>
      </c>
      <c r="K866">
        <f>IF(G866=0,1,"")</f>
        <v/>
      </c>
      <c r="L866">
        <f>IF(K866=1,COUNTIF($K$2:K866,1),"")</f>
        <v/>
      </c>
      <c r="N866" t="n">
        <v>865</v>
      </c>
      <c r="O866">
        <f>IFERROR(MATCH(N866,$L$2:$L$5001,0),"")</f>
        <v/>
      </c>
      <c r="P866">
        <f>IF(O866="","",INDEX($A$2:$A$5001,O866))</f>
        <v/>
      </c>
      <c r="Q866">
        <f>IF(O866="","",INDEX($B$2:$B$5001,O866))</f>
        <v/>
      </c>
      <c r="R866">
        <f>IF(O866="","",INDEX($C$2:$C$5001,O866))</f>
        <v/>
      </c>
      <c r="S866">
        <f>IF(O866="","",INDEX($D$2:$D$5001,O866))</f>
        <v/>
      </c>
      <c r="T866">
        <f>IF(O866="","",INDEX($E$2:$E$5001,O866))</f>
        <v/>
      </c>
    </row>
    <row r="867">
      <c r="A867">
        <f>IF(screen_TA_reviewer_A!$A867="","",screen_TA_reviewer_A!$A867)</f>
        <v/>
      </c>
      <c r="B867">
        <f>IF(OR($A867="",screen_TA_reviewer_A!$C867=""),"",screen_TA_reviewer_A!$C867)</f>
        <v/>
      </c>
      <c r="C867">
        <f>IF(OR($A867="",screen_TA_reviewer_B!$C867=""),"",screen_TA_reviewer_B!$C867)</f>
        <v/>
      </c>
      <c r="D867">
        <f>IF(OR($A867="",screen_TA_reviewer_A!$D867=""),"",screen_TA_reviewer_A!$D867)</f>
        <v/>
      </c>
      <c r="E867">
        <f>IF(OR($A867="",screen_TA_reviewer_B!$D867=""),"",screen_TA_reviewer_B!$D867)</f>
        <v/>
      </c>
      <c r="F867">
        <f>IF(AND(B867&lt;&gt;"",C867&lt;&gt;""),1,"")</f>
        <v/>
      </c>
      <c r="G867">
        <f>IF(F867=1,IF(B867=C867,1,0),"")</f>
        <v/>
      </c>
      <c r="H867">
        <f>IF(B867="","",IFERROR(VLOOKUP(B867,lst_TA_binary_map_table,2,FALSE),"INVALID"))</f>
        <v/>
      </c>
      <c r="I867">
        <f>IF(C867="","",IFERROR(VLOOKUP(C867,lst_TA_binary_map_table,2,FALSE),"INVALID"))</f>
        <v/>
      </c>
      <c r="J867">
        <f>IF(F867=1,IF(H867=I867,1,0),"")</f>
        <v/>
      </c>
      <c r="K867">
        <f>IF(G867=0,1,"")</f>
        <v/>
      </c>
      <c r="L867">
        <f>IF(K867=1,COUNTIF($K$2:K867,1),"")</f>
        <v/>
      </c>
      <c r="N867" t="n">
        <v>866</v>
      </c>
      <c r="O867">
        <f>IFERROR(MATCH(N867,$L$2:$L$5001,0),"")</f>
        <v/>
      </c>
      <c r="P867">
        <f>IF(O867="","",INDEX($A$2:$A$5001,O867))</f>
        <v/>
      </c>
      <c r="Q867">
        <f>IF(O867="","",INDEX($B$2:$B$5001,O867))</f>
        <v/>
      </c>
      <c r="R867">
        <f>IF(O867="","",INDEX($C$2:$C$5001,O867))</f>
        <v/>
      </c>
      <c r="S867">
        <f>IF(O867="","",INDEX($D$2:$D$5001,O867))</f>
        <v/>
      </c>
      <c r="T867">
        <f>IF(O867="","",INDEX($E$2:$E$5001,O867))</f>
        <v/>
      </c>
    </row>
    <row r="868">
      <c r="A868">
        <f>IF(screen_TA_reviewer_A!$A868="","",screen_TA_reviewer_A!$A868)</f>
        <v/>
      </c>
      <c r="B868">
        <f>IF(OR($A868="",screen_TA_reviewer_A!$C868=""),"",screen_TA_reviewer_A!$C868)</f>
        <v/>
      </c>
      <c r="C868">
        <f>IF(OR($A868="",screen_TA_reviewer_B!$C868=""),"",screen_TA_reviewer_B!$C868)</f>
        <v/>
      </c>
      <c r="D868">
        <f>IF(OR($A868="",screen_TA_reviewer_A!$D868=""),"",screen_TA_reviewer_A!$D868)</f>
        <v/>
      </c>
      <c r="E868">
        <f>IF(OR($A868="",screen_TA_reviewer_B!$D868=""),"",screen_TA_reviewer_B!$D868)</f>
        <v/>
      </c>
      <c r="F868">
        <f>IF(AND(B868&lt;&gt;"",C868&lt;&gt;""),1,"")</f>
        <v/>
      </c>
      <c r="G868">
        <f>IF(F868=1,IF(B868=C868,1,0),"")</f>
        <v/>
      </c>
      <c r="H868">
        <f>IF(B868="","",IFERROR(VLOOKUP(B868,lst_TA_binary_map_table,2,FALSE),"INVALID"))</f>
        <v/>
      </c>
      <c r="I868">
        <f>IF(C868="","",IFERROR(VLOOKUP(C868,lst_TA_binary_map_table,2,FALSE),"INVALID"))</f>
        <v/>
      </c>
      <c r="J868">
        <f>IF(F868=1,IF(H868=I868,1,0),"")</f>
        <v/>
      </c>
      <c r="K868">
        <f>IF(G868=0,1,"")</f>
        <v/>
      </c>
      <c r="L868">
        <f>IF(K868=1,COUNTIF($K$2:K868,1),"")</f>
        <v/>
      </c>
      <c r="N868" t="n">
        <v>867</v>
      </c>
      <c r="O868">
        <f>IFERROR(MATCH(N868,$L$2:$L$5001,0),"")</f>
        <v/>
      </c>
      <c r="P868">
        <f>IF(O868="","",INDEX($A$2:$A$5001,O868))</f>
        <v/>
      </c>
      <c r="Q868">
        <f>IF(O868="","",INDEX($B$2:$B$5001,O868))</f>
        <v/>
      </c>
      <c r="R868">
        <f>IF(O868="","",INDEX($C$2:$C$5001,O868))</f>
        <v/>
      </c>
      <c r="S868">
        <f>IF(O868="","",INDEX($D$2:$D$5001,O868))</f>
        <v/>
      </c>
      <c r="T868">
        <f>IF(O868="","",INDEX($E$2:$E$5001,O868))</f>
        <v/>
      </c>
    </row>
    <row r="869">
      <c r="A869">
        <f>IF(screen_TA_reviewer_A!$A869="","",screen_TA_reviewer_A!$A869)</f>
        <v/>
      </c>
      <c r="B869">
        <f>IF(OR($A869="",screen_TA_reviewer_A!$C869=""),"",screen_TA_reviewer_A!$C869)</f>
        <v/>
      </c>
      <c r="C869">
        <f>IF(OR($A869="",screen_TA_reviewer_B!$C869=""),"",screen_TA_reviewer_B!$C869)</f>
        <v/>
      </c>
      <c r="D869">
        <f>IF(OR($A869="",screen_TA_reviewer_A!$D869=""),"",screen_TA_reviewer_A!$D869)</f>
        <v/>
      </c>
      <c r="E869">
        <f>IF(OR($A869="",screen_TA_reviewer_B!$D869=""),"",screen_TA_reviewer_B!$D869)</f>
        <v/>
      </c>
      <c r="F869">
        <f>IF(AND(B869&lt;&gt;"",C869&lt;&gt;""),1,"")</f>
        <v/>
      </c>
      <c r="G869">
        <f>IF(F869=1,IF(B869=C869,1,0),"")</f>
        <v/>
      </c>
      <c r="H869">
        <f>IF(B869="","",IFERROR(VLOOKUP(B869,lst_TA_binary_map_table,2,FALSE),"INVALID"))</f>
        <v/>
      </c>
      <c r="I869">
        <f>IF(C869="","",IFERROR(VLOOKUP(C869,lst_TA_binary_map_table,2,FALSE),"INVALID"))</f>
        <v/>
      </c>
      <c r="J869">
        <f>IF(F869=1,IF(H869=I869,1,0),"")</f>
        <v/>
      </c>
      <c r="K869">
        <f>IF(G869=0,1,"")</f>
        <v/>
      </c>
      <c r="L869">
        <f>IF(K869=1,COUNTIF($K$2:K869,1),"")</f>
        <v/>
      </c>
      <c r="N869" t="n">
        <v>868</v>
      </c>
      <c r="O869">
        <f>IFERROR(MATCH(N869,$L$2:$L$5001,0),"")</f>
        <v/>
      </c>
      <c r="P869">
        <f>IF(O869="","",INDEX($A$2:$A$5001,O869))</f>
        <v/>
      </c>
      <c r="Q869">
        <f>IF(O869="","",INDEX($B$2:$B$5001,O869))</f>
        <v/>
      </c>
      <c r="R869">
        <f>IF(O869="","",INDEX($C$2:$C$5001,O869))</f>
        <v/>
      </c>
      <c r="S869">
        <f>IF(O869="","",INDEX($D$2:$D$5001,O869))</f>
        <v/>
      </c>
      <c r="T869">
        <f>IF(O869="","",INDEX($E$2:$E$5001,O869))</f>
        <v/>
      </c>
    </row>
    <row r="870">
      <c r="A870">
        <f>IF(screen_TA_reviewer_A!$A870="","",screen_TA_reviewer_A!$A870)</f>
        <v/>
      </c>
      <c r="B870">
        <f>IF(OR($A870="",screen_TA_reviewer_A!$C870=""),"",screen_TA_reviewer_A!$C870)</f>
        <v/>
      </c>
      <c r="C870">
        <f>IF(OR($A870="",screen_TA_reviewer_B!$C870=""),"",screen_TA_reviewer_B!$C870)</f>
        <v/>
      </c>
      <c r="D870">
        <f>IF(OR($A870="",screen_TA_reviewer_A!$D870=""),"",screen_TA_reviewer_A!$D870)</f>
        <v/>
      </c>
      <c r="E870">
        <f>IF(OR($A870="",screen_TA_reviewer_B!$D870=""),"",screen_TA_reviewer_B!$D870)</f>
        <v/>
      </c>
      <c r="F870">
        <f>IF(AND(B870&lt;&gt;"",C870&lt;&gt;""),1,"")</f>
        <v/>
      </c>
      <c r="G870">
        <f>IF(F870=1,IF(B870=C870,1,0),"")</f>
        <v/>
      </c>
      <c r="H870">
        <f>IF(B870="","",IFERROR(VLOOKUP(B870,lst_TA_binary_map_table,2,FALSE),"INVALID"))</f>
        <v/>
      </c>
      <c r="I870">
        <f>IF(C870="","",IFERROR(VLOOKUP(C870,lst_TA_binary_map_table,2,FALSE),"INVALID"))</f>
        <v/>
      </c>
      <c r="J870">
        <f>IF(F870=1,IF(H870=I870,1,0),"")</f>
        <v/>
      </c>
      <c r="K870">
        <f>IF(G870=0,1,"")</f>
        <v/>
      </c>
      <c r="L870">
        <f>IF(K870=1,COUNTIF($K$2:K870,1),"")</f>
        <v/>
      </c>
      <c r="N870" t="n">
        <v>869</v>
      </c>
      <c r="O870">
        <f>IFERROR(MATCH(N870,$L$2:$L$5001,0),"")</f>
        <v/>
      </c>
      <c r="P870">
        <f>IF(O870="","",INDEX($A$2:$A$5001,O870))</f>
        <v/>
      </c>
      <c r="Q870">
        <f>IF(O870="","",INDEX($B$2:$B$5001,O870))</f>
        <v/>
      </c>
      <c r="R870">
        <f>IF(O870="","",INDEX($C$2:$C$5001,O870))</f>
        <v/>
      </c>
      <c r="S870">
        <f>IF(O870="","",INDEX($D$2:$D$5001,O870))</f>
        <v/>
      </c>
      <c r="T870">
        <f>IF(O870="","",INDEX($E$2:$E$5001,O870))</f>
        <v/>
      </c>
    </row>
    <row r="871">
      <c r="A871">
        <f>IF(screen_TA_reviewer_A!$A871="","",screen_TA_reviewer_A!$A871)</f>
        <v/>
      </c>
      <c r="B871">
        <f>IF(OR($A871="",screen_TA_reviewer_A!$C871=""),"",screen_TA_reviewer_A!$C871)</f>
        <v/>
      </c>
      <c r="C871">
        <f>IF(OR($A871="",screen_TA_reviewer_B!$C871=""),"",screen_TA_reviewer_B!$C871)</f>
        <v/>
      </c>
      <c r="D871">
        <f>IF(OR($A871="",screen_TA_reviewer_A!$D871=""),"",screen_TA_reviewer_A!$D871)</f>
        <v/>
      </c>
      <c r="E871">
        <f>IF(OR($A871="",screen_TA_reviewer_B!$D871=""),"",screen_TA_reviewer_B!$D871)</f>
        <v/>
      </c>
      <c r="F871">
        <f>IF(AND(B871&lt;&gt;"",C871&lt;&gt;""),1,"")</f>
        <v/>
      </c>
      <c r="G871">
        <f>IF(F871=1,IF(B871=C871,1,0),"")</f>
        <v/>
      </c>
      <c r="H871">
        <f>IF(B871="","",IFERROR(VLOOKUP(B871,lst_TA_binary_map_table,2,FALSE),"INVALID"))</f>
        <v/>
      </c>
      <c r="I871">
        <f>IF(C871="","",IFERROR(VLOOKUP(C871,lst_TA_binary_map_table,2,FALSE),"INVALID"))</f>
        <v/>
      </c>
      <c r="J871">
        <f>IF(F871=1,IF(H871=I871,1,0),"")</f>
        <v/>
      </c>
      <c r="K871">
        <f>IF(G871=0,1,"")</f>
        <v/>
      </c>
      <c r="L871">
        <f>IF(K871=1,COUNTIF($K$2:K871,1),"")</f>
        <v/>
      </c>
      <c r="N871" t="n">
        <v>870</v>
      </c>
      <c r="O871">
        <f>IFERROR(MATCH(N871,$L$2:$L$5001,0),"")</f>
        <v/>
      </c>
      <c r="P871">
        <f>IF(O871="","",INDEX($A$2:$A$5001,O871))</f>
        <v/>
      </c>
      <c r="Q871">
        <f>IF(O871="","",INDEX($B$2:$B$5001,O871))</f>
        <v/>
      </c>
      <c r="R871">
        <f>IF(O871="","",INDEX($C$2:$C$5001,O871))</f>
        <v/>
      </c>
      <c r="S871">
        <f>IF(O871="","",INDEX($D$2:$D$5001,O871))</f>
        <v/>
      </c>
      <c r="T871">
        <f>IF(O871="","",INDEX($E$2:$E$5001,O871))</f>
        <v/>
      </c>
    </row>
    <row r="872">
      <c r="A872">
        <f>IF(screen_TA_reviewer_A!$A872="","",screen_TA_reviewer_A!$A872)</f>
        <v/>
      </c>
      <c r="B872">
        <f>IF(OR($A872="",screen_TA_reviewer_A!$C872=""),"",screen_TA_reviewer_A!$C872)</f>
        <v/>
      </c>
      <c r="C872">
        <f>IF(OR($A872="",screen_TA_reviewer_B!$C872=""),"",screen_TA_reviewer_B!$C872)</f>
        <v/>
      </c>
      <c r="D872">
        <f>IF(OR($A872="",screen_TA_reviewer_A!$D872=""),"",screen_TA_reviewer_A!$D872)</f>
        <v/>
      </c>
      <c r="E872">
        <f>IF(OR($A872="",screen_TA_reviewer_B!$D872=""),"",screen_TA_reviewer_B!$D872)</f>
        <v/>
      </c>
      <c r="F872">
        <f>IF(AND(B872&lt;&gt;"",C872&lt;&gt;""),1,"")</f>
        <v/>
      </c>
      <c r="G872">
        <f>IF(F872=1,IF(B872=C872,1,0),"")</f>
        <v/>
      </c>
      <c r="H872">
        <f>IF(B872="","",IFERROR(VLOOKUP(B872,lst_TA_binary_map_table,2,FALSE),"INVALID"))</f>
        <v/>
      </c>
      <c r="I872">
        <f>IF(C872="","",IFERROR(VLOOKUP(C872,lst_TA_binary_map_table,2,FALSE),"INVALID"))</f>
        <v/>
      </c>
      <c r="J872">
        <f>IF(F872=1,IF(H872=I872,1,0),"")</f>
        <v/>
      </c>
      <c r="K872">
        <f>IF(G872=0,1,"")</f>
        <v/>
      </c>
      <c r="L872">
        <f>IF(K872=1,COUNTIF($K$2:K872,1),"")</f>
        <v/>
      </c>
      <c r="N872" t="n">
        <v>871</v>
      </c>
      <c r="O872">
        <f>IFERROR(MATCH(N872,$L$2:$L$5001,0),"")</f>
        <v/>
      </c>
      <c r="P872">
        <f>IF(O872="","",INDEX($A$2:$A$5001,O872))</f>
        <v/>
      </c>
      <c r="Q872">
        <f>IF(O872="","",INDEX($B$2:$B$5001,O872))</f>
        <v/>
      </c>
      <c r="R872">
        <f>IF(O872="","",INDEX($C$2:$C$5001,O872))</f>
        <v/>
      </c>
      <c r="S872">
        <f>IF(O872="","",INDEX($D$2:$D$5001,O872))</f>
        <v/>
      </c>
      <c r="T872">
        <f>IF(O872="","",INDEX($E$2:$E$5001,O872))</f>
        <v/>
      </c>
    </row>
    <row r="873">
      <c r="A873">
        <f>IF(screen_TA_reviewer_A!$A873="","",screen_TA_reviewer_A!$A873)</f>
        <v/>
      </c>
      <c r="B873">
        <f>IF(OR($A873="",screen_TA_reviewer_A!$C873=""),"",screen_TA_reviewer_A!$C873)</f>
        <v/>
      </c>
      <c r="C873">
        <f>IF(OR($A873="",screen_TA_reviewer_B!$C873=""),"",screen_TA_reviewer_B!$C873)</f>
        <v/>
      </c>
      <c r="D873">
        <f>IF(OR($A873="",screen_TA_reviewer_A!$D873=""),"",screen_TA_reviewer_A!$D873)</f>
        <v/>
      </c>
      <c r="E873">
        <f>IF(OR($A873="",screen_TA_reviewer_B!$D873=""),"",screen_TA_reviewer_B!$D873)</f>
        <v/>
      </c>
      <c r="F873">
        <f>IF(AND(B873&lt;&gt;"",C873&lt;&gt;""),1,"")</f>
        <v/>
      </c>
      <c r="G873">
        <f>IF(F873=1,IF(B873=C873,1,0),"")</f>
        <v/>
      </c>
      <c r="H873">
        <f>IF(B873="","",IFERROR(VLOOKUP(B873,lst_TA_binary_map_table,2,FALSE),"INVALID"))</f>
        <v/>
      </c>
      <c r="I873">
        <f>IF(C873="","",IFERROR(VLOOKUP(C873,lst_TA_binary_map_table,2,FALSE),"INVALID"))</f>
        <v/>
      </c>
      <c r="J873">
        <f>IF(F873=1,IF(H873=I873,1,0),"")</f>
        <v/>
      </c>
      <c r="K873">
        <f>IF(G873=0,1,"")</f>
        <v/>
      </c>
      <c r="L873">
        <f>IF(K873=1,COUNTIF($K$2:K873,1),"")</f>
        <v/>
      </c>
      <c r="N873" t="n">
        <v>872</v>
      </c>
      <c r="O873">
        <f>IFERROR(MATCH(N873,$L$2:$L$5001,0),"")</f>
        <v/>
      </c>
      <c r="P873">
        <f>IF(O873="","",INDEX($A$2:$A$5001,O873))</f>
        <v/>
      </c>
      <c r="Q873">
        <f>IF(O873="","",INDEX($B$2:$B$5001,O873))</f>
        <v/>
      </c>
      <c r="R873">
        <f>IF(O873="","",INDEX($C$2:$C$5001,O873))</f>
        <v/>
      </c>
      <c r="S873">
        <f>IF(O873="","",INDEX($D$2:$D$5001,O873))</f>
        <v/>
      </c>
      <c r="T873">
        <f>IF(O873="","",INDEX($E$2:$E$5001,O873))</f>
        <v/>
      </c>
    </row>
    <row r="874">
      <c r="A874">
        <f>IF(screen_TA_reviewer_A!$A874="","",screen_TA_reviewer_A!$A874)</f>
        <v/>
      </c>
      <c r="B874">
        <f>IF(OR($A874="",screen_TA_reviewer_A!$C874=""),"",screen_TA_reviewer_A!$C874)</f>
        <v/>
      </c>
      <c r="C874">
        <f>IF(OR($A874="",screen_TA_reviewer_B!$C874=""),"",screen_TA_reviewer_B!$C874)</f>
        <v/>
      </c>
      <c r="D874">
        <f>IF(OR($A874="",screen_TA_reviewer_A!$D874=""),"",screen_TA_reviewer_A!$D874)</f>
        <v/>
      </c>
      <c r="E874">
        <f>IF(OR($A874="",screen_TA_reviewer_B!$D874=""),"",screen_TA_reviewer_B!$D874)</f>
        <v/>
      </c>
      <c r="F874">
        <f>IF(AND(B874&lt;&gt;"",C874&lt;&gt;""),1,"")</f>
        <v/>
      </c>
      <c r="G874">
        <f>IF(F874=1,IF(B874=C874,1,0),"")</f>
        <v/>
      </c>
      <c r="H874">
        <f>IF(B874="","",IFERROR(VLOOKUP(B874,lst_TA_binary_map_table,2,FALSE),"INVALID"))</f>
        <v/>
      </c>
      <c r="I874">
        <f>IF(C874="","",IFERROR(VLOOKUP(C874,lst_TA_binary_map_table,2,FALSE),"INVALID"))</f>
        <v/>
      </c>
      <c r="J874">
        <f>IF(F874=1,IF(H874=I874,1,0),"")</f>
        <v/>
      </c>
      <c r="K874">
        <f>IF(G874=0,1,"")</f>
        <v/>
      </c>
      <c r="L874">
        <f>IF(K874=1,COUNTIF($K$2:K874,1),"")</f>
        <v/>
      </c>
      <c r="N874" t="n">
        <v>873</v>
      </c>
      <c r="O874">
        <f>IFERROR(MATCH(N874,$L$2:$L$5001,0),"")</f>
        <v/>
      </c>
      <c r="P874">
        <f>IF(O874="","",INDEX($A$2:$A$5001,O874))</f>
        <v/>
      </c>
      <c r="Q874">
        <f>IF(O874="","",INDEX($B$2:$B$5001,O874))</f>
        <v/>
      </c>
      <c r="R874">
        <f>IF(O874="","",INDEX($C$2:$C$5001,O874))</f>
        <v/>
      </c>
      <c r="S874">
        <f>IF(O874="","",INDEX($D$2:$D$5001,O874))</f>
        <v/>
      </c>
      <c r="T874">
        <f>IF(O874="","",INDEX($E$2:$E$5001,O874))</f>
        <v/>
      </c>
    </row>
    <row r="875">
      <c r="A875">
        <f>IF(screen_TA_reviewer_A!$A875="","",screen_TA_reviewer_A!$A875)</f>
        <v/>
      </c>
      <c r="B875">
        <f>IF(OR($A875="",screen_TA_reviewer_A!$C875=""),"",screen_TA_reviewer_A!$C875)</f>
        <v/>
      </c>
      <c r="C875">
        <f>IF(OR($A875="",screen_TA_reviewer_B!$C875=""),"",screen_TA_reviewer_B!$C875)</f>
        <v/>
      </c>
      <c r="D875">
        <f>IF(OR($A875="",screen_TA_reviewer_A!$D875=""),"",screen_TA_reviewer_A!$D875)</f>
        <v/>
      </c>
      <c r="E875">
        <f>IF(OR($A875="",screen_TA_reviewer_B!$D875=""),"",screen_TA_reviewer_B!$D875)</f>
        <v/>
      </c>
      <c r="F875">
        <f>IF(AND(B875&lt;&gt;"",C875&lt;&gt;""),1,"")</f>
        <v/>
      </c>
      <c r="G875">
        <f>IF(F875=1,IF(B875=C875,1,0),"")</f>
        <v/>
      </c>
      <c r="H875">
        <f>IF(B875="","",IFERROR(VLOOKUP(B875,lst_TA_binary_map_table,2,FALSE),"INVALID"))</f>
        <v/>
      </c>
      <c r="I875">
        <f>IF(C875="","",IFERROR(VLOOKUP(C875,lst_TA_binary_map_table,2,FALSE),"INVALID"))</f>
        <v/>
      </c>
      <c r="J875">
        <f>IF(F875=1,IF(H875=I875,1,0),"")</f>
        <v/>
      </c>
      <c r="K875">
        <f>IF(G875=0,1,"")</f>
        <v/>
      </c>
      <c r="L875">
        <f>IF(K875=1,COUNTIF($K$2:K875,1),"")</f>
        <v/>
      </c>
      <c r="N875" t="n">
        <v>874</v>
      </c>
      <c r="O875">
        <f>IFERROR(MATCH(N875,$L$2:$L$5001,0),"")</f>
        <v/>
      </c>
      <c r="P875">
        <f>IF(O875="","",INDEX($A$2:$A$5001,O875))</f>
        <v/>
      </c>
      <c r="Q875">
        <f>IF(O875="","",INDEX($B$2:$B$5001,O875))</f>
        <v/>
      </c>
      <c r="R875">
        <f>IF(O875="","",INDEX($C$2:$C$5001,O875))</f>
        <v/>
      </c>
      <c r="S875">
        <f>IF(O875="","",INDEX($D$2:$D$5001,O875))</f>
        <v/>
      </c>
      <c r="T875">
        <f>IF(O875="","",INDEX($E$2:$E$5001,O875))</f>
        <v/>
      </c>
    </row>
    <row r="876">
      <c r="A876">
        <f>IF(screen_TA_reviewer_A!$A876="","",screen_TA_reviewer_A!$A876)</f>
        <v/>
      </c>
      <c r="B876">
        <f>IF(OR($A876="",screen_TA_reviewer_A!$C876=""),"",screen_TA_reviewer_A!$C876)</f>
        <v/>
      </c>
      <c r="C876">
        <f>IF(OR($A876="",screen_TA_reviewer_B!$C876=""),"",screen_TA_reviewer_B!$C876)</f>
        <v/>
      </c>
      <c r="D876">
        <f>IF(OR($A876="",screen_TA_reviewer_A!$D876=""),"",screen_TA_reviewer_A!$D876)</f>
        <v/>
      </c>
      <c r="E876">
        <f>IF(OR($A876="",screen_TA_reviewer_B!$D876=""),"",screen_TA_reviewer_B!$D876)</f>
        <v/>
      </c>
      <c r="F876">
        <f>IF(AND(B876&lt;&gt;"",C876&lt;&gt;""),1,"")</f>
        <v/>
      </c>
      <c r="G876">
        <f>IF(F876=1,IF(B876=C876,1,0),"")</f>
        <v/>
      </c>
      <c r="H876">
        <f>IF(B876="","",IFERROR(VLOOKUP(B876,lst_TA_binary_map_table,2,FALSE),"INVALID"))</f>
        <v/>
      </c>
      <c r="I876">
        <f>IF(C876="","",IFERROR(VLOOKUP(C876,lst_TA_binary_map_table,2,FALSE),"INVALID"))</f>
        <v/>
      </c>
      <c r="J876">
        <f>IF(F876=1,IF(H876=I876,1,0),"")</f>
        <v/>
      </c>
      <c r="K876">
        <f>IF(G876=0,1,"")</f>
        <v/>
      </c>
      <c r="L876">
        <f>IF(K876=1,COUNTIF($K$2:K876,1),"")</f>
        <v/>
      </c>
      <c r="N876" t="n">
        <v>875</v>
      </c>
      <c r="O876">
        <f>IFERROR(MATCH(N876,$L$2:$L$5001,0),"")</f>
        <v/>
      </c>
      <c r="P876">
        <f>IF(O876="","",INDEX($A$2:$A$5001,O876))</f>
        <v/>
      </c>
      <c r="Q876">
        <f>IF(O876="","",INDEX($B$2:$B$5001,O876))</f>
        <v/>
      </c>
      <c r="R876">
        <f>IF(O876="","",INDEX($C$2:$C$5001,O876))</f>
        <v/>
      </c>
      <c r="S876">
        <f>IF(O876="","",INDEX($D$2:$D$5001,O876))</f>
        <v/>
      </c>
      <c r="T876">
        <f>IF(O876="","",INDEX($E$2:$E$5001,O876))</f>
        <v/>
      </c>
    </row>
    <row r="877">
      <c r="A877">
        <f>IF(screen_TA_reviewer_A!$A877="","",screen_TA_reviewer_A!$A877)</f>
        <v/>
      </c>
      <c r="B877">
        <f>IF(OR($A877="",screen_TA_reviewer_A!$C877=""),"",screen_TA_reviewer_A!$C877)</f>
        <v/>
      </c>
      <c r="C877">
        <f>IF(OR($A877="",screen_TA_reviewer_B!$C877=""),"",screen_TA_reviewer_B!$C877)</f>
        <v/>
      </c>
      <c r="D877">
        <f>IF(OR($A877="",screen_TA_reviewer_A!$D877=""),"",screen_TA_reviewer_A!$D877)</f>
        <v/>
      </c>
      <c r="E877">
        <f>IF(OR($A877="",screen_TA_reviewer_B!$D877=""),"",screen_TA_reviewer_B!$D877)</f>
        <v/>
      </c>
      <c r="F877">
        <f>IF(AND(B877&lt;&gt;"",C877&lt;&gt;""),1,"")</f>
        <v/>
      </c>
      <c r="G877">
        <f>IF(F877=1,IF(B877=C877,1,0),"")</f>
        <v/>
      </c>
      <c r="H877">
        <f>IF(B877="","",IFERROR(VLOOKUP(B877,lst_TA_binary_map_table,2,FALSE),"INVALID"))</f>
        <v/>
      </c>
      <c r="I877">
        <f>IF(C877="","",IFERROR(VLOOKUP(C877,lst_TA_binary_map_table,2,FALSE),"INVALID"))</f>
        <v/>
      </c>
      <c r="J877">
        <f>IF(F877=1,IF(H877=I877,1,0),"")</f>
        <v/>
      </c>
      <c r="K877">
        <f>IF(G877=0,1,"")</f>
        <v/>
      </c>
      <c r="L877">
        <f>IF(K877=1,COUNTIF($K$2:K877,1),"")</f>
        <v/>
      </c>
      <c r="N877" t="n">
        <v>876</v>
      </c>
      <c r="O877">
        <f>IFERROR(MATCH(N877,$L$2:$L$5001,0),"")</f>
        <v/>
      </c>
      <c r="P877">
        <f>IF(O877="","",INDEX($A$2:$A$5001,O877))</f>
        <v/>
      </c>
      <c r="Q877">
        <f>IF(O877="","",INDEX($B$2:$B$5001,O877))</f>
        <v/>
      </c>
      <c r="R877">
        <f>IF(O877="","",INDEX($C$2:$C$5001,O877))</f>
        <v/>
      </c>
      <c r="S877">
        <f>IF(O877="","",INDEX($D$2:$D$5001,O877))</f>
        <v/>
      </c>
      <c r="T877">
        <f>IF(O877="","",INDEX($E$2:$E$5001,O877))</f>
        <v/>
      </c>
    </row>
    <row r="878">
      <c r="A878">
        <f>IF(screen_TA_reviewer_A!$A878="","",screen_TA_reviewer_A!$A878)</f>
        <v/>
      </c>
      <c r="B878">
        <f>IF(OR($A878="",screen_TA_reviewer_A!$C878=""),"",screen_TA_reviewer_A!$C878)</f>
        <v/>
      </c>
      <c r="C878">
        <f>IF(OR($A878="",screen_TA_reviewer_B!$C878=""),"",screen_TA_reviewer_B!$C878)</f>
        <v/>
      </c>
      <c r="D878">
        <f>IF(OR($A878="",screen_TA_reviewer_A!$D878=""),"",screen_TA_reviewer_A!$D878)</f>
        <v/>
      </c>
      <c r="E878">
        <f>IF(OR($A878="",screen_TA_reviewer_B!$D878=""),"",screen_TA_reviewer_B!$D878)</f>
        <v/>
      </c>
      <c r="F878">
        <f>IF(AND(B878&lt;&gt;"",C878&lt;&gt;""),1,"")</f>
        <v/>
      </c>
      <c r="G878">
        <f>IF(F878=1,IF(B878=C878,1,0),"")</f>
        <v/>
      </c>
      <c r="H878">
        <f>IF(B878="","",IFERROR(VLOOKUP(B878,lst_TA_binary_map_table,2,FALSE),"INVALID"))</f>
        <v/>
      </c>
      <c r="I878">
        <f>IF(C878="","",IFERROR(VLOOKUP(C878,lst_TA_binary_map_table,2,FALSE),"INVALID"))</f>
        <v/>
      </c>
      <c r="J878">
        <f>IF(F878=1,IF(H878=I878,1,0),"")</f>
        <v/>
      </c>
      <c r="K878">
        <f>IF(G878=0,1,"")</f>
        <v/>
      </c>
      <c r="L878">
        <f>IF(K878=1,COUNTIF($K$2:K878,1),"")</f>
        <v/>
      </c>
      <c r="N878" t="n">
        <v>877</v>
      </c>
      <c r="O878">
        <f>IFERROR(MATCH(N878,$L$2:$L$5001,0),"")</f>
        <v/>
      </c>
      <c r="P878">
        <f>IF(O878="","",INDEX($A$2:$A$5001,O878))</f>
        <v/>
      </c>
      <c r="Q878">
        <f>IF(O878="","",INDEX($B$2:$B$5001,O878))</f>
        <v/>
      </c>
      <c r="R878">
        <f>IF(O878="","",INDEX($C$2:$C$5001,O878))</f>
        <v/>
      </c>
      <c r="S878">
        <f>IF(O878="","",INDEX($D$2:$D$5001,O878))</f>
        <v/>
      </c>
      <c r="T878">
        <f>IF(O878="","",INDEX($E$2:$E$5001,O878))</f>
        <v/>
      </c>
    </row>
    <row r="879">
      <c r="A879">
        <f>IF(screen_TA_reviewer_A!$A879="","",screen_TA_reviewer_A!$A879)</f>
        <v/>
      </c>
      <c r="B879">
        <f>IF(OR($A879="",screen_TA_reviewer_A!$C879=""),"",screen_TA_reviewer_A!$C879)</f>
        <v/>
      </c>
      <c r="C879">
        <f>IF(OR($A879="",screen_TA_reviewer_B!$C879=""),"",screen_TA_reviewer_B!$C879)</f>
        <v/>
      </c>
      <c r="D879">
        <f>IF(OR($A879="",screen_TA_reviewer_A!$D879=""),"",screen_TA_reviewer_A!$D879)</f>
        <v/>
      </c>
      <c r="E879">
        <f>IF(OR($A879="",screen_TA_reviewer_B!$D879=""),"",screen_TA_reviewer_B!$D879)</f>
        <v/>
      </c>
      <c r="F879">
        <f>IF(AND(B879&lt;&gt;"",C879&lt;&gt;""),1,"")</f>
        <v/>
      </c>
      <c r="G879">
        <f>IF(F879=1,IF(B879=C879,1,0),"")</f>
        <v/>
      </c>
      <c r="H879">
        <f>IF(B879="","",IFERROR(VLOOKUP(B879,lst_TA_binary_map_table,2,FALSE),"INVALID"))</f>
        <v/>
      </c>
      <c r="I879">
        <f>IF(C879="","",IFERROR(VLOOKUP(C879,lst_TA_binary_map_table,2,FALSE),"INVALID"))</f>
        <v/>
      </c>
      <c r="J879">
        <f>IF(F879=1,IF(H879=I879,1,0),"")</f>
        <v/>
      </c>
      <c r="K879">
        <f>IF(G879=0,1,"")</f>
        <v/>
      </c>
      <c r="L879">
        <f>IF(K879=1,COUNTIF($K$2:K879,1),"")</f>
        <v/>
      </c>
      <c r="N879" t="n">
        <v>878</v>
      </c>
      <c r="O879">
        <f>IFERROR(MATCH(N879,$L$2:$L$5001,0),"")</f>
        <v/>
      </c>
      <c r="P879">
        <f>IF(O879="","",INDEX($A$2:$A$5001,O879))</f>
        <v/>
      </c>
      <c r="Q879">
        <f>IF(O879="","",INDEX($B$2:$B$5001,O879))</f>
        <v/>
      </c>
      <c r="R879">
        <f>IF(O879="","",INDEX($C$2:$C$5001,O879))</f>
        <v/>
      </c>
      <c r="S879">
        <f>IF(O879="","",INDEX($D$2:$D$5001,O879))</f>
        <v/>
      </c>
      <c r="T879">
        <f>IF(O879="","",INDEX($E$2:$E$5001,O879))</f>
        <v/>
      </c>
    </row>
    <row r="880">
      <c r="A880">
        <f>IF(screen_TA_reviewer_A!$A880="","",screen_TA_reviewer_A!$A880)</f>
        <v/>
      </c>
      <c r="B880">
        <f>IF(OR($A880="",screen_TA_reviewer_A!$C880=""),"",screen_TA_reviewer_A!$C880)</f>
        <v/>
      </c>
      <c r="C880">
        <f>IF(OR($A880="",screen_TA_reviewer_B!$C880=""),"",screen_TA_reviewer_B!$C880)</f>
        <v/>
      </c>
      <c r="D880">
        <f>IF(OR($A880="",screen_TA_reviewer_A!$D880=""),"",screen_TA_reviewer_A!$D880)</f>
        <v/>
      </c>
      <c r="E880">
        <f>IF(OR($A880="",screen_TA_reviewer_B!$D880=""),"",screen_TA_reviewer_B!$D880)</f>
        <v/>
      </c>
      <c r="F880">
        <f>IF(AND(B880&lt;&gt;"",C880&lt;&gt;""),1,"")</f>
        <v/>
      </c>
      <c r="G880">
        <f>IF(F880=1,IF(B880=C880,1,0),"")</f>
        <v/>
      </c>
      <c r="H880">
        <f>IF(B880="","",IFERROR(VLOOKUP(B880,lst_TA_binary_map_table,2,FALSE),"INVALID"))</f>
        <v/>
      </c>
      <c r="I880">
        <f>IF(C880="","",IFERROR(VLOOKUP(C880,lst_TA_binary_map_table,2,FALSE),"INVALID"))</f>
        <v/>
      </c>
      <c r="J880">
        <f>IF(F880=1,IF(H880=I880,1,0),"")</f>
        <v/>
      </c>
      <c r="K880">
        <f>IF(G880=0,1,"")</f>
        <v/>
      </c>
      <c r="L880">
        <f>IF(K880=1,COUNTIF($K$2:K880,1),"")</f>
        <v/>
      </c>
      <c r="N880" t="n">
        <v>879</v>
      </c>
      <c r="O880">
        <f>IFERROR(MATCH(N880,$L$2:$L$5001,0),"")</f>
        <v/>
      </c>
      <c r="P880">
        <f>IF(O880="","",INDEX($A$2:$A$5001,O880))</f>
        <v/>
      </c>
      <c r="Q880">
        <f>IF(O880="","",INDEX($B$2:$B$5001,O880))</f>
        <v/>
      </c>
      <c r="R880">
        <f>IF(O880="","",INDEX($C$2:$C$5001,O880))</f>
        <v/>
      </c>
      <c r="S880">
        <f>IF(O880="","",INDEX($D$2:$D$5001,O880))</f>
        <v/>
      </c>
      <c r="T880">
        <f>IF(O880="","",INDEX($E$2:$E$5001,O880))</f>
        <v/>
      </c>
    </row>
    <row r="881">
      <c r="A881">
        <f>IF(screen_TA_reviewer_A!$A881="","",screen_TA_reviewer_A!$A881)</f>
        <v/>
      </c>
      <c r="B881">
        <f>IF(OR($A881="",screen_TA_reviewer_A!$C881=""),"",screen_TA_reviewer_A!$C881)</f>
        <v/>
      </c>
      <c r="C881">
        <f>IF(OR($A881="",screen_TA_reviewer_B!$C881=""),"",screen_TA_reviewer_B!$C881)</f>
        <v/>
      </c>
      <c r="D881">
        <f>IF(OR($A881="",screen_TA_reviewer_A!$D881=""),"",screen_TA_reviewer_A!$D881)</f>
        <v/>
      </c>
      <c r="E881">
        <f>IF(OR($A881="",screen_TA_reviewer_B!$D881=""),"",screen_TA_reviewer_B!$D881)</f>
        <v/>
      </c>
      <c r="F881">
        <f>IF(AND(B881&lt;&gt;"",C881&lt;&gt;""),1,"")</f>
        <v/>
      </c>
      <c r="G881">
        <f>IF(F881=1,IF(B881=C881,1,0),"")</f>
        <v/>
      </c>
      <c r="H881">
        <f>IF(B881="","",IFERROR(VLOOKUP(B881,lst_TA_binary_map_table,2,FALSE),"INVALID"))</f>
        <v/>
      </c>
      <c r="I881">
        <f>IF(C881="","",IFERROR(VLOOKUP(C881,lst_TA_binary_map_table,2,FALSE),"INVALID"))</f>
        <v/>
      </c>
      <c r="J881">
        <f>IF(F881=1,IF(H881=I881,1,0),"")</f>
        <v/>
      </c>
      <c r="K881">
        <f>IF(G881=0,1,"")</f>
        <v/>
      </c>
      <c r="L881">
        <f>IF(K881=1,COUNTIF($K$2:K881,1),"")</f>
        <v/>
      </c>
      <c r="N881" t="n">
        <v>880</v>
      </c>
      <c r="O881">
        <f>IFERROR(MATCH(N881,$L$2:$L$5001,0),"")</f>
        <v/>
      </c>
      <c r="P881">
        <f>IF(O881="","",INDEX($A$2:$A$5001,O881))</f>
        <v/>
      </c>
      <c r="Q881">
        <f>IF(O881="","",INDEX($B$2:$B$5001,O881))</f>
        <v/>
      </c>
      <c r="R881">
        <f>IF(O881="","",INDEX($C$2:$C$5001,O881))</f>
        <v/>
      </c>
      <c r="S881">
        <f>IF(O881="","",INDEX($D$2:$D$5001,O881))</f>
        <v/>
      </c>
      <c r="T881">
        <f>IF(O881="","",INDEX($E$2:$E$5001,O881))</f>
        <v/>
      </c>
    </row>
    <row r="882">
      <c r="A882">
        <f>IF(screen_TA_reviewer_A!$A882="","",screen_TA_reviewer_A!$A882)</f>
        <v/>
      </c>
      <c r="B882">
        <f>IF(OR($A882="",screen_TA_reviewer_A!$C882=""),"",screen_TA_reviewer_A!$C882)</f>
        <v/>
      </c>
      <c r="C882">
        <f>IF(OR($A882="",screen_TA_reviewer_B!$C882=""),"",screen_TA_reviewer_B!$C882)</f>
        <v/>
      </c>
      <c r="D882">
        <f>IF(OR($A882="",screen_TA_reviewer_A!$D882=""),"",screen_TA_reviewer_A!$D882)</f>
        <v/>
      </c>
      <c r="E882">
        <f>IF(OR($A882="",screen_TA_reviewer_B!$D882=""),"",screen_TA_reviewer_B!$D882)</f>
        <v/>
      </c>
      <c r="F882">
        <f>IF(AND(B882&lt;&gt;"",C882&lt;&gt;""),1,"")</f>
        <v/>
      </c>
      <c r="G882">
        <f>IF(F882=1,IF(B882=C882,1,0),"")</f>
        <v/>
      </c>
      <c r="H882">
        <f>IF(B882="","",IFERROR(VLOOKUP(B882,lst_TA_binary_map_table,2,FALSE),"INVALID"))</f>
        <v/>
      </c>
      <c r="I882">
        <f>IF(C882="","",IFERROR(VLOOKUP(C882,lst_TA_binary_map_table,2,FALSE),"INVALID"))</f>
        <v/>
      </c>
      <c r="J882">
        <f>IF(F882=1,IF(H882=I882,1,0),"")</f>
        <v/>
      </c>
      <c r="K882">
        <f>IF(G882=0,1,"")</f>
        <v/>
      </c>
      <c r="L882">
        <f>IF(K882=1,COUNTIF($K$2:K882,1),"")</f>
        <v/>
      </c>
      <c r="N882" t="n">
        <v>881</v>
      </c>
      <c r="O882">
        <f>IFERROR(MATCH(N882,$L$2:$L$5001,0),"")</f>
        <v/>
      </c>
      <c r="P882">
        <f>IF(O882="","",INDEX($A$2:$A$5001,O882))</f>
        <v/>
      </c>
      <c r="Q882">
        <f>IF(O882="","",INDEX($B$2:$B$5001,O882))</f>
        <v/>
      </c>
      <c r="R882">
        <f>IF(O882="","",INDEX($C$2:$C$5001,O882))</f>
        <v/>
      </c>
      <c r="S882">
        <f>IF(O882="","",INDEX($D$2:$D$5001,O882))</f>
        <v/>
      </c>
      <c r="T882">
        <f>IF(O882="","",INDEX($E$2:$E$5001,O882))</f>
        <v/>
      </c>
    </row>
    <row r="883">
      <c r="A883">
        <f>IF(screen_TA_reviewer_A!$A883="","",screen_TA_reviewer_A!$A883)</f>
        <v/>
      </c>
      <c r="B883">
        <f>IF(OR($A883="",screen_TA_reviewer_A!$C883=""),"",screen_TA_reviewer_A!$C883)</f>
        <v/>
      </c>
      <c r="C883">
        <f>IF(OR($A883="",screen_TA_reviewer_B!$C883=""),"",screen_TA_reviewer_B!$C883)</f>
        <v/>
      </c>
      <c r="D883">
        <f>IF(OR($A883="",screen_TA_reviewer_A!$D883=""),"",screen_TA_reviewer_A!$D883)</f>
        <v/>
      </c>
      <c r="E883">
        <f>IF(OR($A883="",screen_TA_reviewer_B!$D883=""),"",screen_TA_reviewer_B!$D883)</f>
        <v/>
      </c>
      <c r="F883">
        <f>IF(AND(B883&lt;&gt;"",C883&lt;&gt;""),1,"")</f>
        <v/>
      </c>
      <c r="G883">
        <f>IF(F883=1,IF(B883=C883,1,0),"")</f>
        <v/>
      </c>
      <c r="H883">
        <f>IF(B883="","",IFERROR(VLOOKUP(B883,lst_TA_binary_map_table,2,FALSE),"INVALID"))</f>
        <v/>
      </c>
      <c r="I883">
        <f>IF(C883="","",IFERROR(VLOOKUP(C883,lst_TA_binary_map_table,2,FALSE),"INVALID"))</f>
        <v/>
      </c>
      <c r="J883">
        <f>IF(F883=1,IF(H883=I883,1,0),"")</f>
        <v/>
      </c>
      <c r="K883">
        <f>IF(G883=0,1,"")</f>
        <v/>
      </c>
      <c r="L883">
        <f>IF(K883=1,COUNTIF($K$2:K883,1),"")</f>
        <v/>
      </c>
      <c r="N883" t="n">
        <v>882</v>
      </c>
      <c r="O883">
        <f>IFERROR(MATCH(N883,$L$2:$L$5001,0),"")</f>
        <v/>
      </c>
      <c r="P883">
        <f>IF(O883="","",INDEX($A$2:$A$5001,O883))</f>
        <v/>
      </c>
      <c r="Q883">
        <f>IF(O883="","",INDEX($B$2:$B$5001,O883))</f>
        <v/>
      </c>
      <c r="R883">
        <f>IF(O883="","",INDEX($C$2:$C$5001,O883))</f>
        <v/>
      </c>
      <c r="S883">
        <f>IF(O883="","",INDEX($D$2:$D$5001,O883))</f>
        <v/>
      </c>
      <c r="T883">
        <f>IF(O883="","",INDEX($E$2:$E$5001,O883))</f>
        <v/>
      </c>
    </row>
    <row r="884">
      <c r="A884">
        <f>IF(screen_TA_reviewer_A!$A884="","",screen_TA_reviewer_A!$A884)</f>
        <v/>
      </c>
      <c r="B884">
        <f>IF(OR($A884="",screen_TA_reviewer_A!$C884=""),"",screen_TA_reviewer_A!$C884)</f>
        <v/>
      </c>
      <c r="C884">
        <f>IF(OR($A884="",screen_TA_reviewer_B!$C884=""),"",screen_TA_reviewer_B!$C884)</f>
        <v/>
      </c>
      <c r="D884">
        <f>IF(OR($A884="",screen_TA_reviewer_A!$D884=""),"",screen_TA_reviewer_A!$D884)</f>
        <v/>
      </c>
      <c r="E884">
        <f>IF(OR($A884="",screen_TA_reviewer_B!$D884=""),"",screen_TA_reviewer_B!$D884)</f>
        <v/>
      </c>
      <c r="F884">
        <f>IF(AND(B884&lt;&gt;"",C884&lt;&gt;""),1,"")</f>
        <v/>
      </c>
      <c r="G884">
        <f>IF(F884=1,IF(B884=C884,1,0),"")</f>
        <v/>
      </c>
      <c r="H884">
        <f>IF(B884="","",IFERROR(VLOOKUP(B884,lst_TA_binary_map_table,2,FALSE),"INVALID"))</f>
        <v/>
      </c>
      <c r="I884">
        <f>IF(C884="","",IFERROR(VLOOKUP(C884,lst_TA_binary_map_table,2,FALSE),"INVALID"))</f>
        <v/>
      </c>
      <c r="J884">
        <f>IF(F884=1,IF(H884=I884,1,0),"")</f>
        <v/>
      </c>
      <c r="K884">
        <f>IF(G884=0,1,"")</f>
        <v/>
      </c>
      <c r="L884">
        <f>IF(K884=1,COUNTIF($K$2:K884,1),"")</f>
        <v/>
      </c>
      <c r="N884" t="n">
        <v>883</v>
      </c>
      <c r="O884">
        <f>IFERROR(MATCH(N884,$L$2:$L$5001,0),"")</f>
        <v/>
      </c>
      <c r="P884">
        <f>IF(O884="","",INDEX($A$2:$A$5001,O884))</f>
        <v/>
      </c>
      <c r="Q884">
        <f>IF(O884="","",INDEX($B$2:$B$5001,O884))</f>
        <v/>
      </c>
      <c r="R884">
        <f>IF(O884="","",INDEX($C$2:$C$5001,O884))</f>
        <v/>
      </c>
      <c r="S884">
        <f>IF(O884="","",INDEX($D$2:$D$5001,O884))</f>
        <v/>
      </c>
      <c r="T884">
        <f>IF(O884="","",INDEX($E$2:$E$5001,O884))</f>
        <v/>
      </c>
    </row>
    <row r="885">
      <c r="A885">
        <f>IF(screen_TA_reviewer_A!$A885="","",screen_TA_reviewer_A!$A885)</f>
        <v/>
      </c>
      <c r="B885">
        <f>IF(OR($A885="",screen_TA_reviewer_A!$C885=""),"",screen_TA_reviewer_A!$C885)</f>
        <v/>
      </c>
      <c r="C885">
        <f>IF(OR($A885="",screen_TA_reviewer_B!$C885=""),"",screen_TA_reviewer_B!$C885)</f>
        <v/>
      </c>
      <c r="D885">
        <f>IF(OR($A885="",screen_TA_reviewer_A!$D885=""),"",screen_TA_reviewer_A!$D885)</f>
        <v/>
      </c>
      <c r="E885">
        <f>IF(OR($A885="",screen_TA_reviewer_B!$D885=""),"",screen_TA_reviewer_B!$D885)</f>
        <v/>
      </c>
      <c r="F885">
        <f>IF(AND(B885&lt;&gt;"",C885&lt;&gt;""),1,"")</f>
        <v/>
      </c>
      <c r="G885">
        <f>IF(F885=1,IF(B885=C885,1,0),"")</f>
        <v/>
      </c>
      <c r="H885">
        <f>IF(B885="","",IFERROR(VLOOKUP(B885,lst_TA_binary_map_table,2,FALSE),"INVALID"))</f>
        <v/>
      </c>
      <c r="I885">
        <f>IF(C885="","",IFERROR(VLOOKUP(C885,lst_TA_binary_map_table,2,FALSE),"INVALID"))</f>
        <v/>
      </c>
      <c r="J885">
        <f>IF(F885=1,IF(H885=I885,1,0),"")</f>
        <v/>
      </c>
      <c r="K885">
        <f>IF(G885=0,1,"")</f>
        <v/>
      </c>
      <c r="L885">
        <f>IF(K885=1,COUNTIF($K$2:K885,1),"")</f>
        <v/>
      </c>
      <c r="N885" t="n">
        <v>884</v>
      </c>
      <c r="O885">
        <f>IFERROR(MATCH(N885,$L$2:$L$5001,0),"")</f>
        <v/>
      </c>
      <c r="P885">
        <f>IF(O885="","",INDEX($A$2:$A$5001,O885))</f>
        <v/>
      </c>
      <c r="Q885">
        <f>IF(O885="","",INDEX($B$2:$B$5001,O885))</f>
        <v/>
      </c>
      <c r="R885">
        <f>IF(O885="","",INDEX($C$2:$C$5001,O885))</f>
        <v/>
      </c>
      <c r="S885">
        <f>IF(O885="","",INDEX($D$2:$D$5001,O885))</f>
        <v/>
      </c>
      <c r="T885">
        <f>IF(O885="","",INDEX($E$2:$E$5001,O885))</f>
        <v/>
      </c>
    </row>
    <row r="886">
      <c r="A886">
        <f>IF(screen_TA_reviewer_A!$A886="","",screen_TA_reviewer_A!$A886)</f>
        <v/>
      </c>
      <c r="B886">
        <f>IF(OR($A886="",screen_TA_reviewer_A!$C886=""),"",screen_TA_reviewer_A!$C886)</f>
        <v/>
      </c>
      <c r="C886">
        <f>IF(OR($A886="",screen_TA_reviewer_B!$C886=""),"",screen_TA_reviewer_B!$C886)</f>
        <v/>
      </c>
      <c r="D886">
        <f>IF(OR($A886="",screen_TA_reviewer_A!$D886=""),"",screen_TA_reviewer_A!$D886)</f>
        <v/>
      </c>
      <c r="E886">
        <f>IF(OR($A886="",screen_TA_reviewer_B!$D886=""),"",screen_TA_reviewer_B!$D886)</f>
        <v/>
      </c>
      <c r="F886">
        <f>IF(AND(B886&lt;&gt;"",C886&lt;&gt;""),1,"")</f>
        <v/>
      </c>
      <c r="G886">
        <f>IF(F886=1,IF(B886=C886,1,0),"")</f>
        <v/>
      </c>
      <c r="H886">
        <f>IF(B886="","",IFERROR(VLOOKUP(B886,lst_TA_binary_map_table,2,FALSE),"INVALID"))</f>
        <v/>
      </c>
      <c r="I886">
        <f>IF(C886="","",IFERROR(VLOOKUP(C886,lst_TA_binary_map_table,2,FALSE),"INVALID"))</f>
        <v/>
      </c>
      <c r="J886">
        <f>IF(F886=1,IF(H886=I886,1,0),"")</f>
        <v/>
      </c>
      <c r="K886">
        <f>IF(G886=0,1,"")</f>
        <v/>
      </c>
      <c r="L886">
        <f>IF(K886=1,COUNTIF($K$2:K886,1),"")</f>
        <v/>
      </c>
      <c r="N886" t="n">
        <v>885</v>
      </c>
      <c r="O886">
        <f>IFERROR(MATCH(N886,$L$2:$L$5001,0),"")</f>
        <v/>
      </c>
      <c r="P886">
        <f>IF(O886="","",INDEX($A$2:$A$5001,O886))</f>
        <v/>
      </c>
      <c r="Q886">
        <f>IF(O886="","",INDEX($B$2:$B$5001,O886))</f>
        <v/>
      </c>
      <c r="R886">
        <f>IF(O886="","",INDEX($C$2:$C$5001,O886))</f>
        <v/>
      </c>
      <c r="S886">
        <f>IF(O886="","",INDEX($D$2:$D$5001,O886))</f>
        <v/>
      </c>
      <c r="T886">
        <f>IF(O886="","",INDEX($E$2:$E$5001,O886))</f>
        <v/>
      </c>
    </row>
    <row r="887">
      <c r="A887">
        <f>IF(screen_TA_reviewer_A!$A887="","",screen_TA_reviewer_A!$A887)</f>
        <v/>
      </c>
      <c r="B887">
        <f>IF(OR($A887="",screen_TA_reviewer_A!$C887=""),"",screen_TA_reviewer_A!$C887)</f>
        <v/>
      </c>
      <c r="C887">
        <f>IF(OR($A887="",screen_TA_reviewer_B!$C887=""),"",screen_TA_reviewer_B!$C887)</f>
        <v/>
      </c>
      <c r="D887">
        <f>IF(OR($A887="",screen_TA_reviewer_A!$D887=""),"",screen_TA_reviewer_A!$D887)</f>
        <v/>
      </c>
      <c r="E887">
        <f>IF(OR($A887="",screen_TA_reviewer_B!$D887=""),"",screen_TA_reviewer_B!$D887)</f>
        <v/>
      </c>
      <c r="F887">
        <f>IF(AND(B887&lt;&gt;"",C887&lt;&gt;""),1,"")</f>
        <v/>
      </c>
      <c r="G887">
        <f>IF(F887=1,IF(B887=C887,1,0),"")</f>
        <v/>
      </c>
      <c r="H887">
        <f>IF(B887="","",IFERROR(VLOOKUP(B887,lst_TA_binary_map_table,2,FALSE),"INVALID"))</f>
        <v/>
      </c>
      <c r="I887">
        <f>IF(C887="","",IFERROR(VLOOKUP(C887,lst_TA_binary_map_table,2,FALSE),"INVALID"))</f>
        <v/>
      </c>
      <c r="J887">
        <f>IF(F887=1,IF(H887=I887,1,0),"")</f>
        <v/>
      </c>
      <c r="K887">
        <f>IF(G887=0,1,"")</f>
        <v/>
      </c>
      <c r="L887">
        <f>IF(K887=1,COUNTIF($K$2:K887,1),"")</f>
        <v/>
      </c>
      <c r="N887" t="n">
        <v>886</v>
      </c>
      <c r="O887">
        <f>IFERROR(MATCH(N887,$L$2:$L$5001,0),"")</f>
        <v/>
      </c>
      <c r="P887">
        <f>IF(O887="","",INDEX($A$2:$A$5001,O887))</f>
        <v/>
      </c>
      <c r="Q887">
        <f>IF(O887="","",INDEX($B$2:$B$5001,O887))</f>
        <v/>
      </c>
      <c r="R887">
        <f>IF(O887="","",INDEX($C$2:$C$5001,O887))</f>
        <v/>
      </c>
      <c r="S887">
        <f>IF(O887="","",INDEX($D$2:$D$5001,O887))</f>
        <v/>
      </c>
      <c r="T887">
        <f>IF(O887="","",INDEX($E$2:$E$5001,O887))</f>
        <v/>
      </c>
    </row>
    <row r="888">
      <c r="A888">
        <f>IF(screen_TA_reviewer_A!$A888="","",screen_TA_reviewer_A!$A888)</f>
        <v/>
      </c>
      <c r="B888">
        <f>IF(OR($A888="",screen_TA_reviewer_A!$C888=""),"",screen_TA_reviewer_A!$C888)</f>
        <v/>
      </c>
      <c r="C888">
        <f>IF(OR($A888="",screen_TA_reviewer_B!$C888=""),"",screen_TA_reviewer_B!$C888)</f>
        <v/>
      </c>
      <c r="D888">
        <f>IF(OR($A888="",screen_TA_reviewer_A!$D888=""),"",screen_TA_reviewer_A!$D888)</f>
        <v/>
      </c>
      <c r="E888">
        <f>IF(OR($A888="",screen_TA_reviewer_B!$D888=""),"",screen_TA_reviewer_B!$D888)</f>
        <v/>
      </c>
      <c r="F888">
        <f>IF(AND(B888&lt;&gt;"",C888&lt;&gt;""),1,"")</f>
        <v/>
      </c>
      <c r="G888">
        <f>IF(F888=1,IF(B888=C888,1,0),"")</f>
        <v/>
      </c>
      <c r="H888">
        <f>IF(B888="","",IFERROR(VLOOKUP(B888,lst_TA_binary_map_table,2,FALSE),"INVALID"))</f>
        <v/>
      </c>
      <c r="I888">
        <f>IF(C888="","",IFERROR(VLOOKUP(C888,lst_TA_binary_map_table,2,FALSE),"INVALID"))</f>
        <v/>
      </c>
      <c r="J888">
        <f>IF(F888=1,IF(H888=I888,1,0),"")</f>
        <v/>
      </c>
      <c r="K888">
        <f>IF(G888=0,1,"")</f>
        <v/>
      </c>
      <c r="L888">
        <f>IF(K888=1,COUNTIF($K$2:K888,1),"")</f>
        <v/>
      </c>
      <c r="N888" t="n">
        <v>887</v>
      </c>
      <c r="O888">
        <f>IFERROR(MATCH(N888,$L$2:$L$5001,0),"")</f>
        <v/>
      </c>
      <c r="P888">
        <f>IF(O888="","",INDEX($A$2:$A$5001,O888))</f>
        <v/>
      </c>
      <c r="Q888">
        <f>IF(O888="","",INDEX($B$2:$B$5001,O888))</f>
        <v/>
      </c>
      <c r="R888">
        <f>IF(O888="","",INDEX($C$2:$C$5001,O888))</f>
        <v/>
      </c>
      <c r="S888">
        <f>IF(O888="","",INDEX($D$2:$D$5001,O888))</f>
        <v/>
      </c>
      <c r="T888">
        <f>IF(O888="","",INDEX($E$2:$E$5001,O888))</f>
        <v/>
      </c>
    </row>
    <row r="889">
      <c r="A889">
        <f>IF(screen_TA_reviewer_A!$A889="","",screen_TA_reviewer_A!$A889)</f>
        <v/>
      </c>
      <c r="B889">
        <f>IF(OR($A889="",screen_TA_reviewer_A!$C889=""),"",screen_TA_reviewer_A!$C889)</f>
        <v/>
      </c>
      <c r="C889">
        <f>IF(OR($A889="",screen_TA_reviewer_B!$C889=""),"",screen_TA_reviewer_B!$C889)</f>
        <v/>
      </c>
      <c r="D889">
        <f>IF(OR($A889="",screen_TA_reviewer_A!$D889=""),"",screen_TA_reviewer_A!$D889)</f>
        <v/>
      </c>
      <c r="E889">
        <f>IF(OR($A889="",screen_TA_reviewer_B!$D889=""),"",screen_TA_reviewer_B!$D889)</f>
        <v/>
      </c>
      <c r="F889">
        <f>IF(AND(B889&lt;&gt;"",C889&lt;&gt;""),1,"")</f>
        <v/>
      </c>
      <c r="G889">
        <f>IF(F889=1,IF(B889=C889,1,0),"")</f>
        <v/>
      </c>
      <c r="H889">
        <f>IF(B889="","",IFERROR(VLOOKUP(B889,lst_TA_binary_map_table,2,FALSE),"INVALID"))</f>
        <v/>
      </c>
      <c r="I889">
        <f>IF(C889="","",IFERROR(VLOOKUP(C889,lst_TA_binary_map_table,2,FALSE),"INVALID"))</f>
        <v/>
      </c>
      <c r="J889">
        <f>IF(F889=1,IF(H889=I889,1,0),"")</f>
        <v/>
      </c>
      <c r="K889">
        <f>IF(G889=0,1,"")</f>
        <v/>
      </c>
      <c r="L889">
        <f>IF(K889=1,COUNTIF($K$2:K889,1),"")</f>
        <v/>
      </c>
      <c r="N889" t="n">
        <v>888</v>
      </c>
      <c r="O889">
        <f>IFERROR(MATCH(N889,$L$2:$L$5001,0),"")</f>
        <v/>
      </c>
      <c r="P889">
        <f>IF(O889="","",INDEX($A$2:$A$5001,O889))</f>
        <v/>
      </c>
      <c r="Q889">
        <f>IF(O889="","",INDEX($B$2:$B$5001,O889))</f>
        <v/>
      </c>
      <c r="R889">
        <f>IF(O889="","",INDEX($C$2:$C$5001,O889))</f>
        <v/>
      </c>
      <c r="S889">
        <f>IF(O889="","",INDEX($D$2:$D$5001,O889))</f>
        <v/>
      </c>
      <c r="T889">
        <f>IF(O889="","",INDEX($E$2:$E$5001,O889))</f>
        <v/>
      </c>
    </row>
    <row r="890">
      <c r="A890">
        <f>IF(screen_TA_reviewer_A!$A890="","",screen_TA_reviewer_A!$A890)</f>
        <v/>
      </c>
      <c r="B890">
        <f>IF(OR($A890="",screen_TA_reviewer_A!$C890=""),"",screen_TA_reviewer_A!$C890)</f>
        <v/>
      </c>
      <c r="C890">
        <f>IF(OR($A890="",screen_TA_reviewer_B!$C890=""),"",screen_TA_reviewer_B!$C890)</f>
        <v/>
      </c>
      <c r="D890">
        <f>IF(OR($A890="",screen_TA_reviewer_A!$D890=""),"",screen_TA_reviewer_A!$D890)</f>
        <v/>
      </c>
      <c r="E890">
        <f>IF(OR($A890="",screen_TA_reviewer_B!$D890=""),"",screen_TA_reviewer_B!$D890)</f>
        <v/>
      </c>
      <c r="F890">
        <f>IF(AND(B890&lt;&gt;"",C890&lt;&gt;""),1,"")</f>
        <v/>
      </c>
      <c r="G890">
        <f>IF(F890=1,IF(B890=C890,1,0),"")</f>
        <v/>
      </c>
      <c r="H890">
        <f>IF(B890="","",IFERROR(VLOOKUP(B890,lst_TA_binary_map_table,2,FALSE),"INVALID"))</f>
        <v/>
      </c>
      <c r="I890">
        <f>IF(C890="","",IFERROR(VLOOKUP(C890,lst_TA_binary_map_table,2,FALSE),"INVALID"))</f>
        <v/>
      </c>
      <c r="J890">
        <f>IF(F890=1,IF(H890=I890,1,0),"")</f>
        <v/>
      </c>
      <c r="K890">
        <f>IF(G890=0,1,"")</f>
        <v/>
      </c>
      <c r="L890">
        <f>IF(K890=1,COUNTIF($K$2:K890,1),"")</f>
        <v/>
      </c>
      <c r="N890" t="n">
        <v>889</v>
      </c>
      <c r="O890">
        <f>IFERROR(MATCH(N890,$L$2:$L$5001,0),"")</f>
        <v/>
      </c>
      <c r="P890">
        <f>IF(O890="","",INDEX($A$2:$A$5001,O890))</f>
        <v/>
      </c>
      <c r="Q890">
        <f>IF(O890="","",INDEX($B$2:$B$5001,O890))</f>
        <v/>
      </c>
      <c r="R890">
        <f>IF(O890="","",INDEX($C$2:$C$5001,O890))</f>
        <v/>
      </c>
      <c r="S890">
        <f>IF(O890="","",INDEX($D$2:$D$5001,O890))</f>
        <v/>
      </c>
      <c r="T890">
        <f>IF(O890="","",INDEX($E$2:$E$5001,O890))</f>
        <v/>
      </c>
    </row>
    <row r="891">
      <c r="A891">
        <f>IF(screen_TA_reviewer_A!$A891="","",screen_TA_reviewer_A!$A891)</f>
        <v/>
      </c>
      <c r="B891">
        <f>IF(OR($A891="",screen_TA_reviewer_A!$C891=""),"",screen_TA_reviewer_A!$C891)</f>
        <v/>
      </c>
      <c r="C891">
        <f>IF(OR($A891="",screen_TA_reviewer_B!$C891=""),"",screen_TA_reviewer_B!$C891)</f>
        <v/>
      </c>
      <c r="D891">
        <f>IF(OR($A891="",screen_TA_reviewer_A!$D891=""),"",screen_TA_reviewer_A!$D891)</f>
        <v/>
      </c>
      <c r="E891">
        <f>IF(OR($A891="",screen_TA_reviewer_B!$D891=""),"",screen_TA_reviewer_B!$D891)</f>
        <v/>
      </c>
      <c r="F891">
        <f>IF(AND(B891&lt;&gt;"",C891&lt;&gt;""),1,"")</f>
        <v/>
      </c>
      <c r="G891">
        <f>IF(F891=1,IF(B891=C891,1,0),"")</f>
        <v/>
      </c>
      <c r="H891">
        <f>IF(B891="","",IFERROR(VLOOKUP(B891,lst_TA_binary_map_table,2,FALSE),"INVALID"))</f>
        <v/>
      </c>
      <c r="I891">
        <f>IF(C891="","",IFERROR(VLOOKUP(C891,lst_TA_binary_map_table,2,FALSE),"INVALID"))</f>
        <v/>
      </c>
      <c r="J891">
        <f>IF(F891=1,IF(H891=I891,1,0),"")</f>
        <v/>
      </c>
      <c r="K891">
        <f>IF(G891=0,1,"")</f>
        <v/>
      </c>
      <c r="L891">
        <f>IF(K891=1,COUNTIF($K$2:K891,1),"")</f>
        <v/>
      </c>
      <c r="N891" t="n">
        <v>890</v>
      </c>
      <c r="O891">
        <f>IFERROR(MATCH(N891,$L$2:$L$5001,0),"")</f>
        <v/>
      </c>
      <c r="P891">
        <f>IF(O891="","",INDEX($A$2:$A$5001,O891))</f>
        <v/>
      </c>
      <c r="Q891">
        <f>IF(O891="","",INDEX($B$2:$B$5001,O891))</f>
        <v/>
      </c>
      <c r="R891">
        <f>IF(O891="","",INDEX($C$2:$C$5001,O891))</f>
        <v/>
      </c>
      <c r="S891">
        <f>IF(O891="","",INDEX($D$2:$D$5001,O891))</f>
        <v/>
      </c>
      <c r="T891">
        <f>IF(O891="","",INDEX($E$2:$E$5001,O891))</f>
        <v/>
      </c>
    </row>
    <row r="892">
      <c r="A892">
        <f>IF(screen_TA_reviewer_A!$A892="","",screen_TA_reviewer_A!$A892)</f>
        <v/>
      </c>
      <c r="B892">
        <f>IF(OR($A892="",screen_TA_reviewer_A!$C892=""),"",screen_TA_reviewer_A!$C892)</f>
        <v/>
      </c>
      <c r="C892">
        <f>IF(OR($A892="",screen_TA_reviewer_B!$C892=""),"",screen_TA_reviewer_B!$C892)</f>
        <v/>
      </c>
      <c r="D892">
        <f>IF(OR($A892="",screen_TA_reviewer_A!$D892=""),"",screen_TA_reviewer_A!$D892)</f>
        <v/>
      </c>
      <c r="E892">
        <f>IF(OR($A892="",screen_TA_reviewer_B!$D892=""),"",screen_TA_reviewer_B!$D892)</f>
        <v/>
      </c>
      <c r="F892">
        <f>IF(AND(B892&lt;&gt;"",C892&lt;&gt;""),1,"")</f>
        <v/>
      </c>
      <c r="G892">
        <f>IF(F892=1,IF(B892=C892,1,0),"")</f>
        <v/>
      </c>
      <c r="H892">
        <f>IF(B892="","",IFERROR(VLOOKUP(B892,lst_TA_binary_map_table,2,FALSE),"INVALID"))</f>
        <v/>
      </c>
      <c r="I892">
        <f>IF(C892="","",IFERROR(VLOOKUP(C892,lst_TA_binary_map_table,2,FALSE),"INVALID"))</f>
        <v/>
      </c>
      <c r="J892">
        <f>IF(F892=1,IF(H892=I892,1,0),"")</f>
        <v/>
      </c>
      <c r="K892">
        <f>IF(G892=0,1,"")</f>
        <v/>
      </c>
      <c r="L892">
        <f>IF(K892=1,COUNTIF($K$2:K892,1),"")</f>
        <v/>
      </c>
      <c r="N892" t="n">
        <v>891</v>
      </c>
      <c r="O892">
        <f>IFERROR(MATCH(N892,$L$2:$L$5001,0),"")</f>
        <v/>
      </c>
      <c r="P892">
        <f>IF(O892="","",INDEX($A$2:$A$5001,O892))</f>
        <v/>
      </c>
      <c r="Q892">
        <f>IF(O892="","",INDEX($B$2:$B$5001,O892))</f>
        <v/>
      </c>
      <c r="R892">
        <f>IF(O892="","",INDEX($C$2:$C$5001,O892))</f>
        <v/>
      </c>
      <c r="S892">
        <f>IF(O892="","",INDEX($D$2:$D$5001,O892))</f>
        <v/>
      </c>
      <c r="T892">
        <f>IF(O892="","",INDEX($E$2:$E$5001,O892))</f>
        <v/>
      </c>
    </row>
    <row r="893">
      <c r="A893">
        <f>IF(screen_TA_reviewer_A!$A893="","",screen_TA_reviewer_A!$A893)</f>
        <v/>
      </c>
      <c r="B893">
        <f>IF(OR($A893="",screen_TA_reviewer_A!$C893=""),"",screen_TA_reviewer_A!$C893)</f>
        <v/>
      </c>
      <c r="C893">
        <f>IF(OR($A893="",screen_TA_reviewer_B!$C893=""),"",screen_TA_reviewer_B!$C893)</f>
        <v/>
      </c>
      <c r="D893">
        <f>IF(OR($A893="",screen_TA_reviewer_A!$D893=""),"",screen_TA_reviewer_A!$D893)</f>
        <v/>
      </c>
      <c r="E893">
        <f>IF(OR($A893="",screen_TA_reviewer_B!$D893=""),"",screen_TA_reviewer_B!$D893)</f>
        <v/>
      </c>
      <c r="F893">
        <f>IF(AND(B893&lt;&gt;"",C893&lt;&gt;""),1,"")</f>
        <v/>
      </c>
      <c r="G893">
        <f>IF(F893=1,IF(B893=C893,1,0),"")</f>
        <v/>
      </c>
      <c r="H893">
        <f>IF(B893="","",IFERROR(VLOOKUP(B893,lst_TA_binary_map_table,2,FALSE),"INVALID"))</f>
        <v/>
      </c>
      <c r="I893">
        <f>IF(C893="","",IFERROR(VLOOKUP(C893,lst_TA_binary_map_table,2,FALSE),"INVALID"))</f>
        <v/>
      </c>
      <c r="J893">
        <f>IF(F893=1,IF(H893=I893,1,0),"")</f>
        <v/>
      </c>
      <c r="K893">
        <f>IF(G893=0,1,"")</f>
        <v/>
      </c>
      <c r="L893">
        <f>IF(K893=1,COUNTIF($K$2:K893,1),"")</f>
        <v/>
      </c>
      <c r="N893" t="n">
        <v>892</v>
      </c>
      <c r="O893">
        <f>IFERROR(MATCH(N893,$L$2:$L$5001,0),"")</f>
        <v/>
      </c>
      <c r="P893">
        <f>IF(O893="","",INDEX($A$2:$A$5001,O893))</f>
        <v/>
      </c>
      <c r="Q893">
        <f>IF(O893="","",INDEX($B$2:$B$5001,O893))</f>
        <v/>
      </c>
      <c r="R893">
        <f>IF(O893="","",INDEX($C$2:$C$5001,O893))</f>
        <v/>
      </c>
      <c r="S893">
        <f>IF(O893="","",INDEX($D$2:$D$5001,O893))</f>
        <v/>
      </c>
      <c r="T893">
        <f>IF(O893="","",INDEX($E$2:$E$5001,O893))</f>
        <v/>
      </c>
    </row>
    <row r="894">
      <c r="A894">
        <f>IF(screen_TA_reviewer_A!$A894="","",screen_TA_reviewer_A!$A894)</f>
        <v/>
      </c>
      <c r="B894">
        <f>IF(OR($A894="",screen_TA_reviewer_A!$C894=""),"",screen_TA_reviewer_A!$C894)</f>
        <v/>
      </c>
      <c r="C894">
        <f>IF(OR($A894="",screen_TA_reviewer_B!$C894=""),"",screen_TA_reviewer_B!$C894)</f>
        <v/>
      </c>
      <c r="D894">
        <f>IF(OR($A894="",screen_TA_reviewer_A!$D894=""),"",screen_TA_reviewer_A!$D894)</f>
        <v/>
      </c>
      <c r="E894">
        <f>IF(OR($A894="",screen_TA_reviewer_B!$D894=""),"",screen_TA_reviewer_B!$D894)</f>
        <v/>
      </c>
      <c r="F894">
        <f>IF(AND(B894&lt;&gt;"",C894&lt;&gt;""),1,"")</f>
        <v/>
      </c>
      <c r="G894">
        <f>IF(F894=1,IF(B894=C894,1,0),"")</f>
        <v/>
      </c>
      <c r="H894">
        <f>IF(B894="","",IFERROR(VLOOKUP(B894,lst_TA_binary_map_table,2,FALSE),"INVALID"))</f>
        <v/>
      </c>
      <c r="I894">
        <f>IF(C894="","",IFERROR(VLOOKUP(C894,lst_TA_binary_map_table,2,FALSE),"INVALID"))</f>
        <v/>
      </c>
      <c r="J894">
        <f>IF(F894=1,IF(H894=I894,1,0),"")</f>
        <v/>
      </c>
      <c r="K894">
        <f>IF(G894=0,1,"")</f>
        <v/>
      </c>
      <c r="L894">
        <f>IF(K894=1,COUNTIF($K$2:K894,1),"")</f>
        <v/>
      </c>
      <c r="N894" t="n">
        <v>893</v>
      </c>
      <c r="O894">
        <f>IFERROR(MATCH(N894,$L$2:$L$5001,0),"")</f>
        <v/>
      </c>
      <c r="P894">
        <f>IF(O894="","",INDEX($A$2:$A$5001,O894))</f>
        <v/>
      </c>
      <c r="Q894">
        <f>IF(O894="","",INDEX($B$2:$B$5001,O894))</f>
        <v/>
      </c>
      <c r="R894">
        <f>IF(O894="","",INDEX($C$2:$C$5001,O894))</f>
        <v/>
      </c>
      <c r="S894">
        <f>IF(O894="","",INDEX($D$2:$D$5001,O894))</f>
        <v/>
      </c>
      <c r="T894">
        <f>IF(O894="","",INDEX($E$2:$E$5001,O894))</f>
        <v/>
      </c>
    </row>
    <row r="895">
      <c r="A895">
        <f>IF(screen_TA_reviewer_A!$A895="","",screen_TA_reviewer_A!$A895)</f>
        <v/>
      </c>
      <c r="B895">
        <f>IF(OR($A895="",screen_TA_reviewer_A!$C895=""),"",screen_TA_reviewer_A!$C895)</f>
        <v/>
      </c>
      <c r="C895">
        <f>IF(OR($A895="",screen_TA_reviewer_B!$C895=""),"",screen_TA_reviewer_B!$C895)</f>
        <v/>
      </c>
      <c r="D895">
        <f>IF(OR($A895="",screen_TA_reviewer_A!$D895=""),"",screen_TA_reviewer_A!$D895)</f>
        <v/>
      </c>
      <c r="E895">
        <f>IF(OR($A895="",screen_TA_reviewer_B!$D895=""),"",screen_TA_reviewer_B!$D895)</f>
        <v/>
      </c>
      <c r="F895">
        <f>IF(AND(B895&lt;&gt;"",C895&lt;&gt;""),1,"")</f>
        <v/>
      </c>
      <c r="G895">
        <f>IF(F895=1,IF(B895=C895,1,0),"")</f>
        <v/>
      </c>
      <c r="H895">
        <f>IF(B895="","",IFERROR(VLOOKUP(B895,lst_TA_binary_map_table,2,FALSE),"INVALID"))</f>
        <v/>
      </c>
      <c r="I895">
        <f>IF(C895="","",IFERROR(VLOOKUP(C895,lst_TA_binary_map_table,2,FALSE),"INVALID"))</f>
        <v/>
      </c>
      <c r="J895">
        <f>IF(F895=1,IF(H895=I895,1,0),"")</f>
        <v/>
      </c>
      <c r="K895">
        <f>IF(G895=0,1,"")</f>
        <v/>
      </c>
      <c r="L895">
        <f>IF(K895=1,COUNTIF($K$2:K895,1),"")</f>
        <v/>
      </c>
      <c r="N895" t="n">
        <v>894</v>
      </c>
      <c r="O895">
        <f>IFERROR(MATCH(N895,$L$2:$L$5001,0),"")</f>
        <v/>
      </c>
      <c r="P895">
        <f>IF(O895="","",INDEX($A$2:$A$5001,O895))</f>
        <v/>
      </c>
      <c r="Q895">
        <f>IF(O895="","",INDEX($B$2:$B$5001,O895))</f>
        <v/>
      </c>
      <c r="R895">
        <f>IF(O895="","",INDEX($C$2:$C$5001,O895))</f>
        <v/>
      </c>
      <c r="S895">
        <f>IF(O895="","",INDEX($D$2:$D$5001,O895))</f>
        <v/>
      </c>
      <c r="T895">
        <f>IF(O895="","",INDEX($E$2:$E$5001,O895))</f>
        <v/>
      </c>
    </row>
    <row r="896">
      <c r="A896">
        <f>IF(screen_TA_reviewer_A!$A896="","",screen_TA_reviewer_A!$A896)</f>
        <v/>
      </c>
      <c r="B896">
        <f>IF(OR($A896="",screen_TA_reviewer_A!$C896=""),"",screen_TA_reviewer_A!$C896)</f>
        <v/>
      </c>
      <c r="C896">
        <f>IF(OR($A896="",screen_TA_reviewer_B!$C896=""),"",screen_TA_reviewer_B!$C896)</f>
        <v/>
      </c>
      <c r="D896">
        <f>IF(OR($A896="",screen_TA_reviewer_A!$D896=""),"",screen_TA_reviewer_A!$D896)</f>
        <v/>
      </c>
      <c r="E896">
        <f>IF(OR($A896="",screen_TA_reviewer_B!$D896=""),"",screen_TA_reviewer_B!$D896)</f>
        <v/>
      </c>
      <c r="F896">
        <f>IF(AND(B896&lt;&gt;"",C896&lt;&gt;""),1,"")</f>
        <v/>
      </c>
      <c r="G896">
        <f>IF(F896=1,IF(B896=C896,1,0),"")</f>
        <v/>
      </c>
      <c r="H896">
        <f>IF(B896="","",IFERROR(VLOOKUP(B896,lst_TA_binary_map_table,2,FALSE),"INVALID"))</f>
        <v/>
      </c>
      <c r="I896">
        <f>IF(C896="","",IFERROR(VLOOKUP(C896,lst_TA_binary_map_table,2,FALSE),"INVALID"))</f>
        <v/>
      </c>
      <c r="J896">
        <f>IF(F896=1,IF(H896=I896,1,0),"")</f>
        <v/>
      </c>
      <c r="K896">
        <f>IF(G896=0,1,"")</f>
        <v/>
      </c>
      <c r="L896">
        <f>IF(K896=1,COUNTIF($K$2:K896,1),"")</f>
        <v/>
      </c>
      <c r="N896" t="n">
        <v>895</v>
      </c>
      <c r="O896">
        <f>IFERROR(MATCH(N896,$L$2:$L$5001,0),"")</f>
        <v/>
      </c>
      <c r="P896">
        <f>IF(O896="","",INDEX($A$2:$A$5001,O896))</f>
        <v/>
      </c>
      <c r="Q896">
        <f>IF(O896="","",INDEX($B$2:$B$5001,O896))</f>
        <v/>
      </c>
      <c r="R896">
        <f>IF(O896="","",INDEX($C$2:$C$5001,O896))</f>
        <v/>
      </c>
      <c r="S896">
        <f>IF(O896="","",INDEX($D$2:$D$5001,O896))</f>
        <v/>
      </c>
      <c r="T896">
        <f>IF(O896="","",INDEX($E$2:$E$5001,O896))</f>
        <v/>
      </c>
    </row>
    <row r="897">
      <c r="A897">
        <f>IF(screen_TA_reviewer_A!$A897="","",screen_TA_reviewer_A!$A897)</f>
        <v/>
      </c>
      <c r="B897">
        <f>IF(OR($A897="",screen_TA_reviewer_A!$C897=""),"",screen_TA_reviewer_A!$C897)</f>
        <v/>
      </c>
      <c r="C897">
        <f>IF(OR($A897="",screen_TA_reviewer_B!$C897=""),"",screen_TA_reviewer_B!$C897)</f>
        <v/>
      </c>
      <c r="D897">
        <f>IF(OR($A897="",screen_TA_reviewer_A!$D897=""),"",screen_TA_reviewer_A!$D897)</f>
        <v/>
      </c>
      <c r="E897">
        <f>IF(OR($A897="",screen_TA_reviewer_B!$D897=""),"",screen_TA_reviewer_B!$D897)</f>
        <v/>
      </c>
      <c r="F897">
        <f>IF(AND(B897&lt;&gt;"",C897&lt;&gt;""),1,"")</f>
        <v/>
      </c>
      <c r="G897">
        <f>IF(F897=1,IF(B897=C897,1,0),"")</f>
        <v/>
      </c>
      <c r="H897">
        <f>IF(B897="","",IFERROR(VLOOKUP(B897,lst_TA_binary_map_table,2,FALSE),"INVALID"))</f>
        <v/>
      </c>
      <c r="I897">
        <f>IF(C897="","",IFERROR(VLOOKUP(C897,lst_TA_binary_map_table,2,FALSE),"INVALID"))</f>
        <v/>
      </c>
      <c r="J897">
        <f>IF(F897=1,IF(H897=I897,1,0),"")</f>
        <v/>
      </c>
      <c r="K897">
        <f>IF(G897=0,1,"")</f>
        <v/>
      </c>
      <c r="L897">
        <f>IF(K897=1,COUNTIF($K$2:K897,1),"")</f>
        <v/>
      </c>
      <c r="N897" t="n">
        <v>896</v>
      </c>
      <c r="O897">
        <f>IFERROR(MATCH(N897,$L$2:$L$5001,0),"")</f>
        <v/>
      </c>
      <c r="P897">
        <f>IF(O897="","",INDEX($A$2:$A$5001,O897))</f>
        <v/>
      </c>
      <c r="Q897">
        <f>IF(O897="","",INDEX($B$2:$B$5001,O897))</f>
        <v/>
      </c>
      <c r="R897">
        <f>IF(O897="","",INDEX($C$2:$C$5001,O897))</f>
        <v/>
      </c>
      <c r="S897">
        <f>IF(O897="","",INDEX($D$2:$D$5001,O897))</f>
        <v/>
      </c>
      <c r="T897">
        <f>IF(O897="","",INDEX($E$2:$E$5001,O897))</f>
        <v/>
      </c>
    </row>
    <row r="898">
      <c r="A898">
        <f>IF(screen_TA_reviewer_A!$A898="","",screen_TA_reviewer_A!$A898)</f>
        <v/>
      </c>
      <c r="B898">
        <f>IF(OR($A898="",screen_TA_reviewer_A!$C898=""),"",screen_TA_reviewer_A!$C898)</f>
        <v/>
      </c>
      <c r="C898">
        <f>IF(OR($A898="",screen_TA_reviewer_B!$C898=""),"",screen_TA_reviewer_B!$C898)</f>
        <v/>
      </c>
      <c r="D898">
        <f>IF(OR($A898="",screen_TA_reviewer_A!$D898=""),"",screen_TA_reviewer_A!$D898)</f>
        <v/>
      </c>
      <c r="E898">
        <f>IF(OR($A898="",screen_TA_reviewer_B!$D898=""),"",screen_TA_reviewer_B!$D898)</f>
        <v/>
      </c>
      <c r="F898">
        <f>IF(AND(B898&lt;&gt;"",C898&lt;&gt;""),1,"")</f>
        <v/>
      </c>
      <c r="G898">
        <f>IF(F898=1,IF(B898=C898,1,0),"")</f>
        <v/>
      </c>
      <c r="H898">
        <f>IF(B898="","",IFERROR(VLOOKUP(B898,lst_TA_binary_map_table,2,FALSE),"INVALID"))</f>
        <v/>
      </c>
      <c r="I898">
        <f>IF(C898="","",IFERROR(VLOOKUP(C898,lst_TA_binary_map_table,2,FALSE),"INVALID"))</f>
        <v/>
      </c>
      <c r="J898">
        <f>IF(F898=1,IF(H898=I898,1,0),"")</f>
        <v/>
      </c>
      <c r="K898">
        <f>IF(G898=0,1,"")</f>
        <v/>
      </c>
      <c r="L898">
        <f>IF(K898=1,COUNTIF($K$2:K898,1),"")</f>
        <v/>
      </c>
      <c r="N898" t="n">
        <v>897</v>
      </c>
      <c r="O898">
        <f>IFERROR(MATCH(N898,$L$2:$L$5001,0),"")</f>
        <v/>
      </c>
      <c r="P898">
        <f>IF(O898="","",INDEX($A$2:$A$5001,O898))</f>
        <v/>
      </c>
      <c r="Q898">
        <f>IF(O898="","",INDEX($B$2:$B$5001,O898))</f>
        <v/>
      </c>
      <c r="R898">
        <f>IF(O898="","",INDEX($C$2:$C$5001,O898))</f>
        <v/>
      </c>
      <c r="S898">
        <f>IF(O898="","",INDEX($D$2:$D$5001,O898))</f>
        <v/>
      </c>
      <c r="T898">
        <f>IF(O898="","",INDEX($E$2:$E$5001,O898))</f>
        <v/>
      </c>
    </row>
    <row r="899">
      <c r="A899">
        <f>IF(screen_TA_reviewer_A!$A899="","",screen_TA_reviewer_A!$A899)</f>
        <v/>
      </c>
      <c r="B899">
        <f>IF(OR($A899="",screen_TA_reviewer_A!$C899=""),"",screen_TA_reviewer_A!$C899)</f>
        <v/>
      </c>
      <c r="C899">
        <f>IF(OR($A899="",screen_TA_reviewer_B!$C899=""),"",screen_TA_reviewer_B!$C899)</f>
        <v/>
      </c>
      <c r="D899">
        <f>IF(OR($A899="",screen_TA_reviewer_A!$D899=""),"",screen_TA_reviewer_A!$D899)</f>
        <v/>
      </c>
      <c r="E899">
        <f>IF(OR($A899="",screen_TA_reviewer_B!$D899=""),"",screen_TA_reviewer_B!$D899)</f>
        <v/>
      </c>
      <c r="F899">
        <f>IF(AND(B899&lt;&gt;"",C899&lt;&gt;""),1,"")</f>
        <v/>
      </c>
      <c r="G899">
        <f>IF(F899=1,IF(B899=C899,1,0),"")</f>
        <v/>
      </c>
      <c r="H899">
        <f>IF(B899="","",IFERROR(VLOOKUP(B899,lst_TA_binary_map_table,2,FALSE),"INVALID"))</f>
        <v/>
      </c>
      <c r="I899">
        <f>IF(C899="","",IFERROR(VLOOKUP(C899,lst_TA_binary_map_table,2,FALSE),"INVALID"))</f>
        <v/>
      </c>
      <c r="J899">
        <f>IF(F899=1,IF(H899=I899,1,0),"")</f>
        <v/>
      </c>
      <c r="K899">
        <f>IF(G899=0,1,"")</f>
        <v/>
      </c>
      <c r="L899">
        <f>IF(K899=1,COUNTIF($K$2:K899,1),"")</f>
        <v/>
      </c>
      <c r="N899" t="n">
        <v>898</v>
      </c>
      <c r="O899">
        <f>IFERROR(MATCH(N899,$L$2:$L$5001,0),"")</f>
        <v/>
      </c>
      <c r="P899">
        <f>IF(O899="","",INDEX($A$2:$A$5001,O899))</f>
        <v/>
      </c>
      <c r="Q899">
        <f>IF(O899="","",INDEX($B$2:$B$5001,O899))</f>
        <v/>
      </c>
      <c r="R899">
        <f>IF(O899="","",INDEX($C$2:$C$5001,O899))</f>
        <v/>
      </c>
      <c r="S899">
        <f>IF(O899="","",INDEX($D$2:$D$5001,O899))</f>
        <v/>
      </c>
      <c r="T899">
        <f>IF(O899="","",INDEX($E$2:$E$5001,O899))</f>
        <v/>
      </c>
    </row>
    <row r="900">
      <c r="A900">
        <f>IF(screen_TA_reviewer_A!$A900="","",screen_TA_reviewer_A!$A900)</f>
        <v/>
      </c>
      <c r="B900">
        <f>IF(OR($A900="",screen_TA_reviewer_A!$C900=""),"",screen_TA_reviewer_A!$C900)</f>
        <v/>
      </c>
      <c r="C900">
        <f>IF(OR($A900="",screen_TA_reviewer_B!$C900=""),"",screen_TA_reviewer_B!$C900)</f>
        <v/>
      </c>
      <c r="D900">
        <f>IF(OR($A900="",screen_TA_reviewer_A!$D900=""),"",screen_TA_reviewer_A!$D900)</f>
        <v/>
      </c>
      <c r="E900">
        <f>IF(OR($A900="",screen_TA_reviewer_B!$D900=""),"",screen_TA_reviewer_B!$D900)</f>
        <v/>
      </c>
      <c r="F900">
        <f>IF(AND(B900&lt;&gt;"",C900&lt;&gt;""),1,"")</f>
        <v/>
      </c>
      <c r="G900">
        <f>IF(F900=1,IF(B900=C900,1,0),"")</f>
        <v/>
      </c>
      <c r="H900">
        <f>IF(B900="","",IFERROR(VLOOKUP(B900,lst_TA_binary_map_table,2,FALSE),"INVALID"))</f>
        <v/>
      </c>
      <c r="I900">
        <f>IF(C900="","",IFERROR(VLOOKUP(C900,lst_TA_binary_map_table,2,FALSE),"INVALID"))</f>
        <v/>
      </c>
      <c r="J900">
        <f>IF(F900=1,IF(H900=I900,1,0),"")</f>
        <v/>
      </c>
      <c r="K900">
        <f>IF(G900=0,1,"")</f>
        <v/>
      </c>
      <c r="L900">
        <f>IF(K900=1,COUNTIF($K$2:K900,1),"")</f>
        <v/>
      </c>
      <c r="N900" t="n">
        <v>899</v>
      </c>
      <c r="O900">
        <f>IFERROR(MATCH(N900,$L$2:$L$5001,0),"")</f>
        <v/>
      </c>
      <c r="P900">
        <f>IF(O900="","",INDEX($A$2:$A$5001,O900))</f>
        <v/>
      </c>
      <c r="Q900">
        <f>IF(O900="","",INDEX($B$2:$B$5001,O900))</f>
        <v/>
      </c>
      <c r="R900">
        <f>IF(O900="","",INDEX($C$2:$C$5001,O900))</f>
        <v/>
      </c>
      <c r="S900">
        <f>IF(O900="","",INDEX($D$2:$D$5001,O900))</f>
        <v/>
      </c>
      <c r="T900">
        <f>IF(O900="","",INDEX($E$2:$E$5001,O900))</f>
        <v/>
      </c>
    </row>
    <row r="901">
      <c r="A901">
        <f>IF(screen_TA_reviewer_A!$A901="","",screen_TA_reviewer_A!$A901)</f>
        <v/>
      </c>
      <c r="B901">
        <f>IF(OR($A901="",screen_TA_reviewer_A!$C901=""),"",screen_TA_reviewer_A!$C901)</f>
        <v/>
      </c>
      <c r="C901">
        <f>IF(OR($A901="",screen_TA_reviewer_B!$C901=""),"",screen_TA_reviewer_B!$C901)</f>
        <v/>
      </c>
      <c r="D901">
        <f>IF(OR($A901="",screen_TA_reviewer_A!$D901=""),"",screen_TA_reviewer_A!$D901)</f>
        <v/>
      </c>
      <c r="E901">
        <f>IF(OR($A901="",screen_TA_reviewer_B!$D901=""),"",screen_TA_reviewer_B!$D901)</f>
        <v/>
      </c>
      <c r="F901">
        <f>IF(AND(B901&lt;&gt;"",C901&lt;&gt;""),1,"")</f>
        <v/>
      </c>
      <c r="G901">
        <f>IF(F901=1,IF(B901=C901,1,0),"")</f>
        <v/>
      </c>
      <c r="H901">
        <f>IF(B901="","",IFERROR(VLOOKUP(B901,lst_TA_binary_map_table,2,FALSE),"INVALID"))</f>
        <v/>
      </c>
      <c r="I901">
        <f>IF(C901="","",IFERROR(VLOOKUP(C901,lst_TA_binary_map_table,2,FALSE),"INVALID"))</f>
        <v/>
      </c>
      <c r="J901">
        <f>IF(F901=1,IF(H901=I901,1,0),"")</f>
        <v/>
      </c>
      <c r="K901">
        <f>IF(G901=0,1,"")</f>
        <v/>
      </c>
      <c r="L901">
        <f>IF(K901=1,COUNTIF($K$2:K901,1),"")</f>
        <v/>
      </c>
      <c r="N901" t="n">
        <v>900</v>
      </c>
      <c r="O901">
        <f>IFERROR(MATCH(N901,$L$2:$L$5001,0),"")</f>
        <v/>
      </c>
      <c r="P901">
        <f>IF(O901="","",INDEX($A$2:$A$5001,O901))</f>
        <v/>
      </c>
      <c r="Q901">
        <f>IF(O901="","",INDEX($B$2:$B$5001,O901))</f>
        <v/>
      </c>
      <c r="R901">
        <f>IF(O901="","",INDEX($C$2:$C$5001,O901))</f>
        <v/>
      </c>
      <c r="S901">
        <f>IF(O901="","",INDEX($D$2:$D$5001,O901))</f>
        <v/>
      </c>
      <c r="T901">
        <f>IF(O901="","",INDEX($E$2:$E$5001,O901))</f>
        <v/>
      </c>
    </row>
    <row r="902">
      <c r="A902">
        <f>IF(screen_TA_reviewer_A!$A902="","",screen_TA_reviewer_A!$A902)</f>
        <v/>
      </c>
      <c r="B902">
        <f>IF(OR($A902="",screen_TA_reviewer_A!$C902=""),"",screen_TA_reviewer_A!$C902)</f>
        <v/>
      </c>
      <c r="C902">
        <f>IF(OR($A902="",screen_TA_reviewer_B!$C902=""),"",screen_TA_reviewer_B!$C902)</f>
        <v/>
      </c>
      <c r="D902">
        <f>IF(OR($A902="",screen_TA_reviewer_A!$D902=""),"",screen_TA_reviewer_A!$D902)</f>
        <v/>
      </c>
      <c r="E902">
        <f>IF(OR($A902="",screen_TA_reviewer_B!$D902=""),"",screen_TA_reviewer_B!$D902)</f>
        <v/>
      </c>
      <c r="F902">
        <f>IF(AND(B902&lt;&gt;"",C902&lt;&gt;""),1,"")</f>
        <v/>
      </c>
      <c r="G902">
        <f>IF(F902=1,IF(B902=C902,1,0),"")</f>
        <v/>
      </c>
      <c r="H902">
        <f>IF(B902="","",IFERROR(VLOOKUP(B902,lst_TA_binary_map_table,2,FALSE),"INVALID"))</f>
        <v/>
      </c>
      <c r="I902">
        <f>IF(C902="","",IFERROR(VLOOKUP(C902,lst_TA_binary_map_table,2,FALSE),"INVALID"))</f>
        <v/>
      </c>
      <c r="J902">
        <f>IF(F902=1,IF(H902=I902,1,0),"")</f>
        <v/>
      </c>
      <c r="K902">
        <f>IF(G902=0,1,"")</f>
        <v/>
      </c>
      <c r="L902">
        <f>IF(K902=1,COUNTIF($K$2:K902,1),"")</f>
        <v/>
      </c>
      <c r="N902" t="n">
        <v>901</v>
      </c>
      <c r="O902">
        <f>IFERROR(MATCH(N902,$L$2:$L$5001,0),"")</f>
        <v/>
      </c>
      <c r="P902">
        <f>IF(O902="","",INDEX($A$2:$A$5001,O902))</f>
        <v/>
      </c>
      <c r="Q902">
        <f>IF(O902="","",INDEX($B$2:$B$5001,O902))</f>
        <v/>
      </c>
      <c r="R902">
        <f>IF(O902="","",INDEX($C$2:$C$5001,O902))</f>
        <v/>
      </c>
      <c r="S902">
        <f>IF(O902="","",INDEX($D$2:$D$5001,O902))</f>
        <v/>
      </c>
      <c r="T902">
        <f>IF(O902="","",INDEX($E$2:$E$5001,O902))</f>
        <v/>
      </c>
    </row>
    <row r="903">
      <c r="A903">
        <f>IF(screen_TA_reviewer_A!$A903="","",screen_TA_reviewer_A!$A903)</f>
        <v/>
      </c>
      <c r="B903">
        <f>IF(OR($A903="",screen_TA_reviewer_A!$C903=""),"",screen_TA_reviewer_A!$C903)</f>
        <v/>
      </c>
      <c r="C903">
        <f>IF(OR($A903="",screen_TA_reviewer_B!$C903=""),"",screen_TA_reviewer_B!$C903)</f>
        <v/>
      </c>
      <c r="D903">
        <f>IF(OR($A903="",screen_TA_reviewer_A!$D903=""),"",screen_TA_reviewer_A!$D903)</f>
        <v/>
      </c>
      <c r="E903">
        <f>IF(OR($A903="",screen_TA_reviewer_B!$D903=""),"",screen_TA_reviewer_B!$D903)</f>
        <v/>
      </c>
      <c r="F903">
        <f>IF(AND(B903&lt;&gt;"",C903&lt;&gt;""),1,"")</f>
        <v/>
      </c>
      <c r="G903">
        <f>IF(F903=1,IF(B903=C903,1,0),"")</f>
        <v/>
      </c>
      <c r="H903">
        <f>IF(B903="","",IFERROR(VLOOKUP(B903,lst_TA_binary_map_table,2,FALSE),"INVALID"))</f>
        <v/>
      </c>
      <c r="I903">
        <f>IF(C903="","",IFERROR(VLOOKUP(C903,lst_TA_binary_map_table,2,FALSE),"INVALID"))</f>
        <v/>
      </c>
      <c r="J903">
        <f>IF(F903=1,IF(H903=I903,1,0),"")</f>
        <v/>
      </c>
      <c r="K903">
        <f>IF(G903=0,1,"")</f>
        <v/>
      </c>
      <c r="L903">
        <f>IF(K903=1,COUNTIF($K$2:K903,1),"")</f>
        <v/>
      </c>
      <c r="N903" t="n">
        <v>902</v>
      </c>
      <c r="O903">
        <f>IFERROR(MATCH(N903,$L$2:$L$5001,0),"")</f>
        <v/>
      </c>
      <c r="P903">
        <f>IF(O903="","",INDEX($A$2:$A$5001,O903))</f>
        <v/>
      </c>
      <c r="Q903">
        <f>IF(O903="","",INDEX($B$2:$B$5001,O903))</f>
        <v/>
      </c>
      <c r="R903">
        <f>IF(O903="","",INDEX($C$2:$C$5001,O903))</f>
        <v/>
      </c>
      <c r="S903">
        <f>IF(O903="","",INDEX($D$2:$D$5001,O903))</f>
        <v/>
      </c>
      <c r="T903">
        <f>IF(O903="","",INDEX($E$2:$E$5001,O903))</f>
        <v/>
      </c>
    </row>
    <row r="904">
      <c r="A904">
        <f>IF(screen_TA_reviewer_A!$A904="","",screen_TA_reviewer_A!$A904)</f>
        <v/>
      </c>
      <c r="B904">
        <f>IF(OR($A904="",screen_TA_reviewer_A!$C904=""),"",screen_TA_reviewer_A!$C904)</f>
        <v/>
      </c>
      <c r="C904">
        <f>IF(OR($A904="",screen_TA_reviewer_B!$C904=""),"",screen_TA_reviewer_B!$C904)</f>
        <v/>
      </c>
      <c r="D904">
        <f>IF(OR($A904="",screen_TA_reviewer_A!$D904=""),"",screen_TA_reviewer_A!$D904)</f>
        <v/>
      </c>
      <c r="E904">
        <f>IF(OR($A904="",screen_TA_reviewer_B!$D904=""),"",screen_TA_reviewer_B!$D904)</f>
        <v/>
      </c>
      <c r="F904">
        <f>IF(AND(B904&lt;&gt;"",C904&lt;&gt;""),1,"")</f>
        <v/>
      </c>
      <c r="G904">
        <f>IF(F904=1,IF(B904=C904,1,0),"")</f>
        <v/>
      </c>
      <c r="H904">
        <f>IF(B904="","",IFERROR(VLOOKUP(B904,lst_TA_binary_map_table,2,FALSE),"INVALID"))</f>
        <v/>
      </c>
      <c r="I904">
        <f>IF(C904="","",IFERROR(VLOOKUP(C904,lst_TA_binary_map_table,2,FALSE),"INVALID"))</f>
        <v/>
      </c>
      <c r="J904">
        <f>IF(F904=1,IF(H904=I904,1,0),"")</f>
        <v/>
      </c>
      <c r="K904">
        <f>IF(G904=0,1,"")</f>
        <v/>
      </c>
      <c r="L904">
        <f>IF(K904=1,COUNTIF($K$2:K904,1),"")</f>
        <v/>
      </c>
      <c r="N904" t="n">
        <v>903</v>
      </c>
      <c r="O904">
        <f>IFERROR(MATCH(N904,$L$2:$L$5001,0),"")</f>
        <v/>
      </c>
      <c r="P904">
        <f>IF(O904="","",INDEX($A$2:$A$5001,O904))</f>
        <v/>
      </c>
      <c r="Q904">
        <f>IF(O904="","",INDEX($B$2:$B$5001,O904))</f>
        <v/>
      </c>
      <c r="R904">
        <f>IF(O904="","",INDEX($C$2:$C$5001,O904))</f>
        <v/>
      </c>
      <c r="S904">
        <f>IF(O904="","",INDEX($D$2:$D$5001,O904))</f>
        <v/>
      </c>
      <c r="T904">
        <f>IF(O904="","",INDEX($E$2:$E$5001,O904))</f>
        <v/>
      </c>
    </row>
    <row r="905">
      <c r="A905">
        <f>IF(screen_TA_reviewer_A!$A905="","",screen_TA_reviewer_A!$A905)</f>
        <v/>
      </c>
      <c r="B905">
        <f>IF(OR($A905="",screen_TA_reviewer_A!$C905=""),"",screen_TA_reviewer_A!$C905)</f>
        <v/>
      </c>
      <c r="C905">
        <f>IF(OR($A905="",screen_TA_reviewer_B!$C905=""),"",screen_TA_reviewer_B!$C905)</f>
        <v/>
      </c>
      <c r="D905">
        <f>IF(OR($A905="",screen_TA_reviewer_A!$D905=""),"",screen_TA_reviewer_A!$D905)</f>
        <v/>
      </c>
      <c r="E905">
        <f>IF(OR($A905="",screen_TA_reviewer_B!$D905=""),"",screen_TA_reviewer_B!$D905)</f>
        <v/>
      </c>
      <c r="F905">
        <f>IF(AND(B905&lt;&gt;"",C905&lt;&gt;""),1,"")</f>
        <v/>
      </c>
      <c r="G905">
        <f>IF(F905=1,IF(B905=C905,1,0),"")</f>
        <v/>
      </c>
      <c r="H905">
        <f>IF(B905="","",IFERROR(VLOOKUP(B905,lst_TA_binary_map_table,2,FALSE),"INVALID"))</f>
        <v/>
      </c>
      <c r="I905">
        <f>IF(C905="","",IFERROR(VLOOKUP(C905,lst_TA_binary_map_table,2,FALSE),"INVALID"))</f>
        <v/>
      </c>
      <c r="J905">
        <f>IF(F905=1,IF(H905=I905,1,0),"")</f>
        <v/>
      </c>
      <c r="K905">
        <f>IF(G905=0,1,"")</f>
        <v/>
      </c>
      <c r="L905">
        <f>IF(K905=1,COUNTIF($K$2:K905,1),"")</f>
        <v/>
      </c>
      <c r="N905" t="n">
        <v>904</v>
      </c>
      <c r="O905">
        <f>IFERROR(MATCH(N905,$L$2:$L$5001,0),"")</f>
        <v/>
      </c>
      <c r="P905">
        <f>IF(O905="","",INDEX($A$2:$A$5001,O905))</f>
        <v/>
      </c>
      <c r="Q905">
        <f>IF(O905="","",INDEX($B$2:$B$5001,O905))</f>
        <v/>
      </c>
      <c r="R905">
        <f>IF(O905="","",INDEX($C$2:$C$5001,O905))</f>
        <v/>
      </c>
      <c r="S905">
        <f>IF(O905="","",INDEX($D$2:$D$5001,O905))</f>
        <v/>
      </c>
      <c r="T905">
        <f>IF(O905="","",INDEX($E$2:$E$5001,O905))</f>
        <v/>
      </c>
    </row>
    <row r="906">
      <c r="A906">
        <f>IF(screen_TA_reviewer_A!$A906="","",screen_TA_reviewer_A!$A906)</f>
        <v/>
      </c>
      <c r="B906">
        <f>IF(OR($A906="",screen_TA_reviewer_A!$C906=""),"",screen_TA_reviewer_A!$C906)</f>
        <v/>
      </c>
      <c r="C906">
        <f>IF(OR($A906="",screen_TA_reviewer_B!$C906=""),"",screen_TA_reviewer_B!$C906)</f>
        <v/>
      </c>
      <c r="D906">
        <f>IF(OR($A906="",screen_TA_reviewer_A!$D906=""),"",screen_TA_reviewer_A!$D906)</f>
        <v/>
      </c>
      <c r="E906">
        <f>IF(OR($A906="",screen_TA_reviewer_B!$D906=""),"",screen_TA_reviewer_B!$D906)</f>
        <v/>
      </c>
      <c r="F906">
        <f>IF(AND(B906&lt;&gt;"",C906&lt;&gt;""),1,"")</f>
        <v/>
      </c>
      <c r="G906">
        <f>IF(F906=1,IF(B906=C906,1,0),"")</f>
        <v/>
      </c>
      <c r="H906">
        <f>IF(B906="","",IFERROR(VLOOKUP(B906,lst_TA_binary_map_table,2,FALSE),"INVALID"))</f>
        <v/>
      </c>
      <c r="I906">
        <f>IF(C906="","",IFERROR(VLOOKUP(C906,lst_TA_binary_map_table,2,FALSE),"INVALID"))</f>
        <v/>
      </c>
      <c r="J906">
        <f>IF(F906=1,IF(H906=I906,1,0),"")</f>
        <v/>
      </c>
      <c r="K906">
        <f>IF(G906=0,1,"")</f>
        <v/>
      </c>
      <c r="L906">
        <f>IF(K906=1,COUNTIF($K$2:K906,1),"")</f>
        <v/>
      </c>
      <c r="N906" t="n">
        <v>905</v>
      </c>
      <c r="O906">
        <f>IFERROR(MATCH(N906,$L$2:$L$5001,0),"")</f>
        <v/>
      </c>
      <c r="P906">
        <f>IF(O906="","",INDEX($A$2:$A$5001,O906))</f>
        <v/>
      </c>
      <c r="Q906">
        <f>IF(O906="","",INDEX($B$2:$B$5001,O906))</f>
        <v/>
      </c>
      <c r="R906">
        <f>IF(O906="","",INDEX($C$2:$C$5001,O906))</f>
        <v/>
      </c>
      <c r="S906">
        <f>IF(O906="","",INDEX($D$2:$D$5001,O906))</f>
        <v/>
      </c>
      <c r="T906">
        <f>IF(O906="","",INDEX($E$2:$E$5001,O906))</f>
        <v/>
      </c>
    </row>
    <row r="907">
      <c r="A907">
        <f>IF(screen_TA_reviewer_A!$A907="","",screen_TA_reviewer_A!$A907)</f>
        <v/>
      </c>
      <c r="B907">
        <f>IF(OR($A907="",screen_TA_reviewer_A!$C907=""),"",screen_TA_reviewer_A!$C907)</f>
        <v/>
      </c>
      <c r="C907">
        <f>IF(OR($A907="",screen_TA_reviewer_B!$C907=""),"",screen_TA_reviewer_B!$C907)</f>
        <v/>
      </c>
      <c r="D907">
        <f>IF(OR($A907="",screen_TA_reviewer_A!$D907=""),"",screen_TA_reviewer_A!$D907)</f>
        <v/>
      </c>
      <c r="E907">
        <f>IF(OR($A907="",screen_TA_reviewer_B!$D907=""),"",screen_TA_reviewer_B!$D907)</f>
        <v/>
      </c>
      <c r="F907">
        <f>IF(AND(B907&lt;&gt;"",C907&lt;&gt;""),1,"")</f>
        <v/>
      </c>
      <c r="G907">
        <f>IF(F907=1,IF(B907=C907,1,0),"")</f>
        <v/>
      </c>
      <c r="H907">
        <f>IF(B907="","",IFERROR(VLOOKUP(B907,lst_TA_binary_map_table,2,FALSE),"INVALID"))</f>
        <v/>
      </c>
      <c r="I907">
        <f>IF(C907="","",IFERROR(VLOOKUP(C907,lst_TA_binary_map_table,2,FALSE),"INVALID"))</f>
        <v/>
      </c>
      <c r="J907">
        <f>IF(F907=1,IF(H907=I907,1,0),"")</f>
        <v/>
      </c>
      <c r="K907">
        <f>IF(G907=0,1,"")</f>
        <v/>
      </c>
      <c r="L907">
        <f>IF(K907=1,COUNTIF($K$2:K907,1),"")</f>
        <v/>
      </c>
      <c r="N907" t="n">
        <v>906</v>
      </c>
      <c r="O907">
        <f>IFERROR(MATCH(N907,$L$2:$L$5001,0),"")</f>
        <v/>
      </c>
      <c r="P907">
        <f>IF(O907="","",INDEX($A$2:$A$5001,O907))</f>
        <v/>
      </c>
      <c r="Q907">
        <f>IF(O907="","",INDEX($B$2:$B$5001,O907))</f>
        <v/>
      </c>
      <c r="R907">
        <f>IF(O907="","",INDEX($C$2:$C$5001,O907))</f>
        <v/>
      </c>
      <c r="S907">
        <f>IF(O907="","",INDEX($D$2:$D$5001,O907))</f>
        <v/>
      </c>
      <c r="T907">
        <f>IF(O907="","",INDEX($E$2:$E$5001,O907))</f>
        <v/>
      </c>
    </row>
    <row r="908">
      <c r="A908">
        <f>IF(screen_TA_reviewer_A!$A908="","",screen_TA_reviewer_A!$A908)</f>
        <v/>
      </c>
      <c r="B908">
        <f>IF(OR($A908="",screen_TA_reviewer_A!$C908=""),"",screen_TA_reviewer_A!$C908)</f>
        <v/>
      </c>
      <c r="C908">
        <f>IF(OR($A908="",screen_TA_reviewer_B!$C908=""),"",screen_TA_reviewer_B!$C908)</f>
        <v/>
      </c>
      <c r="D908">
        <f>IF(OR($A908="",screen_TA_reviewer_A!$D908=""),"",screen_TA_reviewer_A!$D908)</f>
        <v/>
      </c>
      <c r="E908">
        <f>IF(OR($A908="",screen_TA_reviewer_B!$D908=""),"",screen_TA_reviewer_B!$D908)</f>
        <v/>
      </c>
      <c r="F908">
        <f>IF(AND(B908&lt;&gt;"",C908&lt;&gt;""),1,"")</f>
        <v/>
      </c>
      <c r="G908">
        <f>IF(F908=1,IF(B908=C908,1,0),"")</f>
        <v/>
      </c>
      <c r="H908">
        <f>IF(B908="","",IFERROR(VLOOKUP(B908,lst_TA_binary_map_table,2,FALSE),"INVALID"))</f>
        <v/>
      </c>
      <c r="I908">
        <f>IF(C908="","",IFERROR(VLOOKUP(C908,lst_TA_binary_map_table,2,FALSE),"INVALID"))</f>
        <v/>
      </c>
      <c r="J908">
        <f>IF(F908=1,IF(H908=I908,1,0),"")</f>
        <v/>
      </c>
      <c r="K908">
        <f>IF(G908=0,1,"")</f>
        <v/>
      </c>
      <c r="L908">
        <f>IF(K908=1,COUNTIF($K$2:K908,1),"")</f>
        <v/>
      </c>
      <c r="N908" t="n">
        <v>907</v>
      </c>
      <c r="O908">
        <f>IFERROR(MATCH(N908,$L$2:$L$5001,0),"")</f>
        <v/>
      </c>
      <c r="P908">
        <f>IF(O908="","",INDEX($A$2:$A$5001,O908))</f>
        <v/>
      </c>
      <c r="Q908">
        <f>IF(O908="","",INDEX($B$2:$B$5001,O908))</f>
        <v/>
      </c>
      <c r="R908">
        <f>IF(O908="","",INDEX($C$2:$C$5001,O908))</f>
        <v/>
      </c>
      <c r="S908">
        <f>IF(O908="","",INDEX($D$2:$D$5001,O908))</f>
        <v/>
      </c>
      <c r="T908">
        <f>IF(O908="","",INDEX($E$2:$E$5001,O908))</f>
        <v/>
      </c>
    </row>
    <row r="909">
      <c r="A909">
        <f>IF(screen_TA_reviewer_A!$A909="","",screen_TA_reviewer_A!$A909)</f>
        <v/>
      </c>
      <c r="B909">
        <f>IF(OR($A909="",screen_TA_reviewer_A!$C909=""),"",screen_TA_reviewer_A!$C909)</f>
        <v/>
      </c>
      <c r="C909">
        <f>IF(OR($A909="",screen_TA_reviewer_B!$C909=""),"",screen_TA_reviewer_B!$C909)</f>
        <v/>
      </c>
      <c r="D909">
        <f>IF(OR($A909="",screen_TA_reviewer_A!$D909=""),"",screen_TA_reviewer_A!$D909)</f>
        <v/>
      </c>
      <c r="E909">
        <f>IF(OR($A909="",screen_TA_reviewer_B!$D909=""),"",screen_TA_reviewer_B!$D909)</f>
        <v/>
      </c>
      <c r="F909">
        <f>IF(AND(B909&lt;&gt;"",C909&lt;&gt;""),1,"")</f>
        <v/>
      </c>
      <c r="G909">
        <f>IF(F909=1,IF(B909=C909,1,0),"")</f>
        <v/>
      </c>
      <c r="H909">
        <f>IF(B909="","",IFERROR(VLOOKUP(B909,lst_TA_binary_map_table,2,FALSE),"INVALID"))</f>
        <v/>
      </c>
      <c r="I909">
        <f>IF(C909="","",IFERROR(VLOOKUP(C909,lst_TA_binary_map_table,2,FALSE),"INVALID"))</f>
        <v/>
      </c>
      <c r="J909">
        <f>IF(F909=1,IF(H909=I909,1,0),"")</f>
        <v/>
      </c>
      <c r="K909">
        <f>IF(G909=0,1,"")</f>
        <v/>
      </c>
      <c r="L909">
        <f>IF(K909=1,COUNTIF($K$2:K909,1),"")</f>
        <v/>
      </c>
      <c r="N909" t="n">
        <v>908</v>
      </c>
      <c r="O909">
        <f>IFERROR(MATCH(N909,$L$2:$L$5001,0),"")</f>
        <v/>
      </c>
      <c r="P909">
        <f>IF(O909="","",INDEX($A$2:$A$5001,O909))</f>
        <v/>
      </c>
      <c r="Q909">
        <f>IF(O909="","",INDEX($B$2:$B$5001,O909))</f>
        <v/>
      </c>
      <c r="R909">
        <f>IF(O909="","",INDEX($C$2:$C$5001,O909))</f>
        <v/>
      </c>
      <c r="S909">
        <f>IF(O909="","",INDEX($D$2:$D$5001,O909))</f>
        <v/>
      </c>
      <c r="T909">
        <f>IF(O909="","",INDEX($E$2:$E$5001,O909))</f>
        <v/>
      </c>
    </row>
    <row r="910">
      <c r="A910">
        <f>IF(screen_TA_reviewer_A!$A910="","",screen_TA_reviewer_A!$A910)</f>
        <v/>
      </c>
      <c r="B910">
        <f>IF(OR($A910="",screen_TA_reviewer_A!$C910=""),"",screen_TA_reviewer_A!$C910)</f>
        <v/>
      </c>
      <c r="C910">
        <f>IF(OR($A910="",screen_TA_reviewer_B!$C910=""),"",screen_TA_reviewer_B!$C910)</f>
        <v/>
      </c>
      <c r="D910">
        <f>IF(OR($A910="",screen_TA_reviewer_A!$D910=""),"",screen_TA_reviewer_A!$D910)</f>
        <v/>
      </c>
      <c r="E910">
        <f>IF(OR($A910="",screen_TA_reviewer_B!$D910=""),"",screen_TA_reviewer_B!$D910)</f>
        <v/>
      </c>
      <c r="F910">
        <f>IF(AND(B910&lt;&gt;"",C910&lt;&gt;""),1,"")</f>
        <v/>
      </c>
      <c r="G910">
        <f>IF(F910=1,IF(B910=C910,1,0),"")</f>
        <v/>
      </c>
      <c r="H910">
        <f>IF(B910="","",IFERROR(VLOOKUP(B910,lst_TA_binary_map_table,2,FALSE),"INVALID"))</f>
        <v/>
      </c>
      <c r="I910">
        <f>IF(C910="","",IFERROR(VLOOKUP(C910,lst_TA_binary_map_table,2,FALSE),"INVALID"))</f>
        <v/>
      </c>
      <c r="J910">
        <f>IF(F910=1,IF(H910=I910,1,0),"")</f>
        <v/>
      </c>
      <c r="K910">
        <f>IF(G910=0,1,"")</f>
        <v/>
      </c>
      <c r="L910">
        <f>IF(K910=1,COUNTIF($K$2:K910,1),"")</f>
        <v/>
      </c>
      <c r="N910" t="n">
        <v>909</v>
      </c>
      <c r="O910">
        <f>IFERROR(MATCH(N910,$L$2:$L$5001,0),"")</f>
        <v/>
      </c>
      <c r="P910">
        <f>IF(O910="","",INDEX($A$2:$A$5001,O910))</f>
        <v/>
      </c>
      <c r="Q910">
        <f>IF(O910="","",INDEX($B$2:$B$5001,O910))</f>
        <v/>
      </c>
      <c r="R910">
        <f>IF(O910="","",INDEX($C$2:$C$5001,O910))</f>
        <v/>
      </c>
      <c r="S910">
        <f>IF(O910="","",INDEX($D$2:$D$5001,O910))</f>
        <v/>
      </c>
      <c r="T910">
        <f>IF(O910="","",INDEX($E$2:$E$5001,O910))</f>
        <v/>
      </c>
    </row>
    <row r="911">
      <c r="A911">
        <f>IF(screen_TA_reviewer_A!$A911="","",screen_TA_reviewer_A!$A911)</f>
        <v/>
      </c>
      <c r="B911">
        <f>IF(OR($A911="",screen_TA_reviewer_A!$C911=""),"",screen_TA_reviewer_A!$C911)</f>
        <v/>
      </c>
      <c r="C911">
        <f>IF(OR($A911="",screen_TA_reviewer_B!$C911=""),"",screen_TA_reviewer_B!$C911)</f>
        <v/>
      </c>
      <c r="D911">
        <f>IF(OR($A911="",screen_TA_reviewer_A!$D911=""),"",screen_TA_reviewer_A!$D911)</f>
        <v/>
      </c>
      <c r="E911">
        <f>IF(OR($A911="",screen_TA_reviewer_B!$D911=""),"",screen_TA_reviewer_B!$D911)</f>
        <v/>
      </c>
      <c r="F911">
        <f>IF(AND(B911&lt;&gt;"",C911&lt;&gt;""),1,"")</f>
        <v/>
      </c>
      <c r="G911">
        <f>IF(F911=1,IF(B911=C911,1,0),"")</f>
        <v/>
      </c>
      <c r="H911">
        <f>IF(B911="","",IFERROR(VLOOKUP(B911,lst_TA_binary_map_table,2,FALSE),"INVALID"))</f>
        <v/>
      </c>
      <c r="I911">
        <f>IF(C911="","",IFERROR(VLOOKUP(C911,lst_TA_binary_map_table,2,FALSE),"INVALID"))</f>
        <v/>
      </c>
      <c r="J911">
        <f>IF(F911=1,IF(H911=I911,1,0),"")</f>
        <v/>
      </c>
      <c r="K911">
        <f>IF(G911=0,1,"")</f>
        <v/>
      </c>
      <c r="L911">
        <f>IF(K911=1,COUNTIF($K$2:K911,1),"")</f>
        <v/>
      </c>
      <c r="N911" t="n">
        <v>910</v>
      </c>
      <c r="O911">
        <f>IFERROR(MATCH(N911,$L$2:$L$5001,0),"")</f>
        <v/>
      </c>
      <c r="P911">
        <f>IF(O911="","",INDEX($A$2:$A$5001,O911))</f>
        <v/>
      </c>
      <c r="Q911">
        <f>IF(O911="","",INDEX($B$2:$B$5001,O911))</f>
        <v/>
      </c>
      <c r="R911">
        <f>IF(O911="","",INDEX($C$2:$C$5001,O911))</f>
        <v/>
      </c>
      <c r="S911">
        <f>IF(O911="","",INDEX($D$2:$D$5001,O911))</f>
        <v/>
      </c>
      <c r="T911">
        <f>IF(O911="","",INDEX($E$2:$E$5001,O911))</f>
        <v/>
      </c>
    </row>
    <row r="912">
      <c r="A912">
        <f>IF(screen_TA_reviewer_A!$A912="","",screen_TA_reviewer_A!$A912)</f>
        <v/>
      </c>
      <c r="B912">
        <f>IF(OR($A912="",screen_TA_reviewer_A!$C912=""),"",screen_TA_reviewer_A!$C912)</f>
        <v/>
      </c>
      <c r="C912">
        <f>IF(OR($A912="",screen_TA_reviewer_B!$C912=""),"",screen_TA_reviewer_B!$C912)</f>
        <v/>
      </c>
      <c r="D912">
        <f>IF(OR($A912="",screen_TA_reviewer_A!$D912=""),"",screen_TA_reviewer_A!$D912)</f>
        <v/>
      </c>
      <c r="E912">
        <f>IF(OR($A912="",screen_TA_reviewer_B!$D912=""),"",screen_TA_reviewer_B!$D912)</f>
        <v/>
      </c>
      <c r="F912">
        <f>IF(AND(B912&lt;&gt;"",C912&lt;&gt;""),1,"")</f>
        <v/>
      </c>
      <c r="G912">
        <f>IF(F912=1,IF(B912=C912,1,0),"")</f>
        <v/>
      </c>
      <c r="H912">
        <f>IF(B912="","",IFERROR(VLOOKUP(B912,lst_TA_binary_map_table,2,FALSE),"INVALID"))</f>
        <v/>
      </c>
      <c r="I912">
        <f>IF(C912="","",IFERROR(VLOOKUP(C912,lst_TA_binary_map_table,2,FALSE),"INVALID"))</f>
        <v/>
      </c>
      <c r="J912">
        <f>IF(F912=1,IF(H912=I912,1,0),"")</f>
        <v/>
      </c>
      <c r="K912">
        <f>IF(G912=0,1,"")</f>
        <v/>
      </c>
      <c r="L912">
        <f>IF(K912=1,COUNTIF($K$2:K912,1),"")</f>
        <v/>
      </c>
      <c r="N912" t="n">
        <v>911</v>
      </c>
      <c r="O912">
        <f>IFERROR(MATCH(N912,$L$2:$L$5001,0),"")</f>
        <v/>
      </c>
      <c r="P912">
        <f>IF(O912="","",INDEX($A$2:$A$5001,O912))</f>
        <v/>
      </c>
      <c r="Q912">
        <f>IF(O912="","",INDEX($B$2:$B$5001,O912))</f>
        <v/>
      </c>
      <c r="R912">
        <f>IF(O912="","",INDEX($C$2:$C$5001,O912))</f>
        <v/>
      </c>
      <c r="S912">
        <f>IF(O912="","",INDEX($D$2:$D$5001,O912))</f>
        <v/>
      </c>
      <c r="T912">
        <f>IF(O912="","",INDEX($E$2:$E$5001,O912))</f>
        <v/>
      </c>
    </row>
    <row r="913">
      <c r="A913">
        <f>IF(screen_TA_reviewer_A!$A913="","",screen_TA_reviewer_A!$A913)</f>
        <v/>
      </c>
      <c r="B913">
        <f>IF(OR($A913="",screen_TA_reviewer_A!$C913=""),"",screen_TA_reviewer_A!$C913)</f>
        <v/>
      </c>
      <c r="C913">
        <f>IF(OR($A913="",screen_TA_reviewer_B!$C913=""),"",screen_TA_reviewer_B!$C913)</f>
        <v/>
      </c>
      <c r="D913">
        <f>IF(OR($A913="",screen_TA_reviewer_A!$D913=""),"",screen_TA_reviewer_A!$D913)</f>
        <v/>
      </c>
      <c r="E913">
        <f>IF(OR($A913="",screen_TA_reviewer_B!$D913=""),"",screen_TA_reviewer_B!$D913)</f>
        <v/>
      </c>
      <c r="F913">
        <f>IF(AND(B913&lt;&gt;"",C913&lt;&gt;""),1,"")</f>
        <v/>
      </c>
      <c r="G913">
        <f>IF(F913=1,IF(B913=C913,1,0),"")</f>
        <v/>
      </c>
      <c r="H913">
        <f>IF(B913="","",IFERROR(VLOOKUP(B913,lst_TA_binary_map_table,2,FALSE),"INVALID"))</f>
        <v/>
      </c>
      <c r="I913">
        <f>IF(C913="","",IFERROR(VLOOKUP(C913,lst_TA_binary_map_table,2,FALSE),"INVALID"))</f>
        <v/>
      </c>
      <c r="J913">
        <f>IF(F913=1,IF(H913=I913,1,0),"")</f>
        <v/>
      </c>
      <c r="K913">
        <f>IF(G913=0,1,"")</f>
        <v/>
      </c>
      <c r="L913">
        <f>IF(K913=1,COUNTIF($K$2:K913,1),"")</f>
        <v/>
      </c>
      <c r="N913" t="n">
        <v>912</v>
      </c>
      <c r="O913">
        <f>IFERROR(MATCH(N913,$L$2:$L$5001,0),"")</f>
        <v/>
      </c>
      <c r="P913">
        <f>IF(O913="","",INDEX($A$2:$A$5001,O913))</f>
        <v/>
      </c>
      <c r="Q913">
        <f>IF(O913="","",INDEX($B$2:$B$5001,O913))</f>
        <v/>
      </c>
      <c r="R913">
        <f>IF(O913="","",INDEX($C$2:$C$5001,O913))</f>
        <v/>
      </c>
      <c r="S913">
        <f>IF(O913="","",INDEX($D$2:$D$5001,O913))</f>
        <v/>
      </c>
      <c r="T913">
        <f>IF(O913="","",INDEX($E$2:$E$5001,O913))</f>
        <v/>
      </c>
    </row>
    <row r="914">
      <c r="A914">
        <f>IF(screen_TA_reviewer_A!$A914="","",screen_TA_reviewer_A!$A914)</f>
        <v/>
      </c>
      <c r="B914">
        <f>IF(OR($A914="",screen_TA_reviewer_A!$C914=""),"",screen_TA_reviewer_A!$C914)</f>
        <v/>
      </c>
      <c r="C914">
        <f>IF(OR($A914="",screen_TA_reviewer_B!$C914=""),"",screen_TA_reviewer_B!$C914)</f>
        <v/>
      </c>
      <c r="D914">
        <f>IF(OR($A914="",screen_TA_reviewer_A!$D914=""),"",screen_TA_reviewer_A!$D914)</f>
        <v/>
      </c>
      <c r="E914">
        <f>IF(OR($A914="",screen_TA_reviewer_B!$D914=""),"",screen_TA_reviewer_B!$D914)</f>
        <v/>
      </c>
      <c r="F914">
        <f>IF(AND(B914&lt;&gt;"",C914&lt;&gt;""),1,"")</f>
        <v/>
      </c>
      <c r="G914">
        <f>IF(F914=1,IF(B914=C914,1,0),"")</f>
        <v/>
      </c>
      <c r="H914">
        <f>IF(B914="","",IFERROR(VLOOKUP(B914,lst_TA_binary_map_table,2,FALSE),"INVALID"))</f>
        <v/>
      </c>
      <c r="I914">
        <f>IF(C914="","",IFERROR(VLOOKUP(C914,lst_TA_binary_map_table,2,FALSE),"INVALID"))</f>
        <v/>
      </c>
      <c r="J914">
        <f>IF(F914=1,IF(H914=I914,1,0),"")</f>
        <v/>
      </c>
      <c r="K914">
        <f>IF(G914=0,1,"")</f>
        <v/>
      </c>
      <c r="L914">
        <f>IF(K914=1,COUNTIF($K$2:K914,1),"")</f>
        <v/>
      </c>
      <c r="N914" t="n">
        <v>913</v>
      </c>
      <c r="O914">
        <f>IFERROR(MATCH(N914,$L$2:$L$5001,0),"")</f>
        <v/>
      </c>
      <c r="P914">
        <f>IF(O914="","",INDEX($A$2:$A$5001,O914))</f>
        <v/>
      </c>
      <c r="Q914">
        <f>IF(O914="","",INDEX($B$2:$B$5001,O914))</f>
        <v/>
      </c>
      <c r="R914">
        <f>IF(O914="","",INDEX($C$2:$C$5001,O914))</f>
        <v/>
      </c>
      <c r="S914">
        <f>IF(O914="","",INDEX($D$2:$D$5001,O914))</f>
        <v/>
      </c>
      <c r="T914">
        <f>IF(O914="","",INDEX($E$2:$E$5001,O914))</f>
        <v/>
      </c>
    </row>
    <row r="915">
      <c r="A915">
        <f>IF(screen_TA_reviewer_A!$A915="","",screen_TA_reviewer_A!$A915)</f>
        <v/>
      </c>
      <c r="B915">
        <f>IF(OR($A915="",screen_TA_reviewer_A!$C915=""),"",screen_TA_reviewer_A!$C915)</f>
        <v/>
      </c>
      <c r="C915">
        <f>IF(OR($A915="",screen_TA_reviewer_B!$C915=""),"",screen_TA_reviewer_B!$C915)</f>
        <v/>
      </c>
      <c r="D915">
        <f>IF(OR($A915="",screen_TA_reviewer_A!$D915=""),"",screen_TA_reviewer_A!$D915)</f>
        <v/>
      </c>
      <c r="E915">
        <f>IF(OR($A915="",screen_TA_reviewer_B!$D915=""),"",screen_TA_reviewer_B!$D915)</f>
        <v/>
      </c>
      <c r="F915">
        <f>IF(AND(B915&lt;&gt;"",C915&lt;&gt;""),1,"")</f>
        <v/>
      </c>
      <c r="G915">
        <f>IF(F915=1,IF(B915=C915,1,0),"")</f>
        <v/>
      </c>
      <c r="H915">
        <f>IF(B915="","",IFERROR(VLOOKUP(B915,lst_TA_binary_map_table,2,FALSE),"INVALID"))</f>
        <v/>
      </c>
      <c r="I915">
        <f>IF(C915="","",IFERROR(VLOOKUP(C915,lst_TA_binary_map_table,2,FALSE),"INVALID"))</f>
        <v/>
      </c>
      <c r="J915">
        <f>IF(F915=1,IF(H915=I915,1,0),"")</f>
        <v/>
      </c>
      <c r="K915">
        <f>IF(G915=0,1,"")</f>
        <v/>
      </c>
      <c r="L915">
        <f>IF(K915=1,COUNTIF($K$2:K915,1),"")</f>
        <v/>
      </c>
      <c r="N915" t="n">
        <v>914</v>
      </c>
      <c r="O915">
        <f>IFERROR(MATCH(N915,$L$2:$L$5001,0),"")</f>
        <v/>
      </c>
      <c r="P915">
        <f>IF(O915="","",INDEX($A$2:$A$5001,O915))</f>
        <v/>
      </c>
      <c r="Q915">
        <f>IF(O915="","",INDEX($B$2:$B$5001,O915))</f>
        <v/>
      </c>
      <c r="R915">
        <f>IF(O915="","",INDEX($C$2:$C$5001,O915))</f>
        <v/>
      </c>
      <c r="S915">
        <f>IF(O915="","",INDEX($D$2:$D$5001,O915))</f>
        <v/>
      </c>
      <c r="T915">
        <f>IF(O915="","",INDEX($E$2:$E$5001,O915))</f>
        <v/>
      </c>
    </row>
    <row r="916">
      <c r="A916">
        <f>IF(screen_TA_reviewer_A!$A916="","",screen_TA_reviewer_A!$A916)</f>
        <v/>
      </c>
      <c r="B916">
        <f>IF(OR($A916="",screen_TA_reviewer_A!$C916=""),"",screen_TA_reviewer_A!$C916)</f>
        <v/>
      </c>
      <c r="C916">
        <f>IF(OR($A916="",screen_TA_reviewer_B!$C916=""),"",screen_TA_reviewer_B!$C916)</f>
        <v/>
      </c>
      <c r="D916">
        <f>IF(OR($A916="",screen_TA_reviewer_A!$D916=""),"",screen_TA_reviewer_A!$D916)</f>
        <v/>
      </c>
      <c r="E916">
        <f>IF(OR($A916="",screen_TA_reviewer_B!$D916=""),"",screen_TA_reviewer_B!$D916)</f>
        <v/>
      </c>
      <c r="F916">
        <f>IF(AND(B916&lt;&gt;"",C916&lt;&gt;""),1,"")</f>
        <v/>
      </c>
      <c r="G916">
        <f>IF(F916=1,IF(B916=C916,1,0),"")</f>
        <v/>
      </c>
      <c r="H916">
        <f>IF(B916="","",IFERROR(VLOOKUP(B916,lst_TA_binary_map_table,2,FALSE),"INVALID"))</f>
        <v/>
      </c>
      <c r="I916">
        <f>IF(C916="","",IFERROR(VLOOKUP(C916,lst_TA_binary_map_table,2,FALSE),"INVALID"))</f>
        <v/>
      </c>
      <c r="J916">
        <f>IF(F916=1,IF(H916=I916,1,0),"")</f>
        <v/>
      </c>
      <c r="K916">
        <f>IF(G916=0,1,"")</f>
        <v/>
      </c>
      <c r="L916">
        <f>IF(K916=1,COUNTIF($K$2:K916,1),"")</f>
        <v/>
      </c>
      <c r="N916" t="n">
        <v>915</v>
      </c>
      <c r="O916">
        <f>IFERROR(MATCH(N916,$L$2:$L$5001,0),"")</f>
        <v/>
      </c>
      <c r="P916">
        <f>IF(O916="","",INDEX($A$2:$A$5001,O916))</f>
        <v/>
      </c>
      <c r="Q916">
        <f>IF(O916="","",INDEX($B$2:$B$5001,O916))</f>
        <v/>
      </c>
      <c r="R916">
        <f>IF(O916="","",INDEX($C$2:$C$5001,O916))</f>
        <v/>
      </c>
      <c r="S916">
        <f>IF(O916="","",INDEX($D$2:$D$5001,O916))</f>
        <v/>
      </c>
      <c r="T916">
        <f>IF(O916="","",INDEX($E$2:$E$5001,O916))</f>
        <v/>
      </c>
    </row>
    <row r="917">
      <c r="A917">
        <f>IF(screen_TA_reviewer_A!$A917="","",screen_TA_reviewer_A!$A917)</f>
        <v/>
      </c>
      <c r="B917">
        <f>IF(OR($A917="",screen_TA_reviewer_A!$C917=""),"",screen_TA_reviewer_A!$C917)</f>
        <v/>
      </c>
      <c r="C917">
        <f>IF(OR($A917="",screen_TA_reviewer_B!$C917=""),"",screen_TA_reviewer_B!$C917)</f>
        <v/>
      </c>
      <c r="D917">
        <f>IF(OR($A917="",screen_TA_reviewer_A!$D917=""),"",screen_TA_reviewer_A!$D917)</f>
        <v/>
      </c>
      <c r="E917">
        <f>IF(OR($A917="",screen_TA_reviewer_B!$D917=""),"",screen_TA_reviewer_B!$D917)</f>
        <v/>
      </c>
      <c r="F917">
        <f>IF(AND(B917&lt;&gt;"",C917&lt;&gt;""),1,"")</f>
        <v/>
      </c>
      <c r="G917">
        <f>IF(F917=1,IF(B917=C917,1,0),"")</f>
        <v/>
      </c>
      <c r="H917">
        <f>IF(B917="","",IFERROR(VLOOKUP(B917,lst_TA_binary_map_table,2,FALSE),"INVALID"))</f>
        <v/>
      </c>
      <c r="I917">
        <f>IF(C917="","",IFERROR(VLOOKUP(C917,lst_TA_binary_map_table,2,FALSE),"INVALID"))</f>
        <v/>
      </c>
      <c r="J917">
        <f>IF(F917=1,IF(H917=I917,1,0),"")</f>
        <v/>
      </c>
      <c r="K917">
        <f>IF(G917=0,1,"")</f>
        <v/>
      </c>
      <c r="L917">
        <f>IF(K917=1,COUNTIF($K$2:K917,1),"")</f>
        <v/>
      </c>
      <c r="N917" t="n">
        <v>916</v>
      </c>
      <c r="O917">
        <f>IFERROR(MATCH(N917,$L$2:$L$5001,0),"")</f>
        <v/>
      </c>
      <c r="P917">
        <f>IF(O917="","",INDEX($A$2:$A$5001,O917))</f>
        <v/>
      </c>
      <c r="Q917">
        <f>IF(O917="","",INDEX($B$2:$B$5001,O917))</f>
        <v/>
      </c>
      <c r="R917">
        <f>IF(O917="","",INDEX($C$2:$C$5001,O917))</f>
        <v/>
      </c>
      <c r="S917">
        <f>IF(O917="","",INDEX($D$2:$D$5001,O917))</f>
        <v/>
      </c>
      <c r="T917">
        <f>IF(O917="","",INDEX($E$2:$E$5001,O917))</f>
        <v/>
      </c>
    </row>
    <row r="918">
      <c r="A918">
        <f>IF(screen_TA_reviewer_A!$A918="","",screen_TA_reviewer_A!$A918)</f>
        <v/>
      </c>
      <c r="B918">
        <f>IF(OR($A918="",screen_TA_reviewer_A!$C918=""),"",screen_TA_reviewer_A!$C918)</f>
        <v/>
      </c>
      <c r="C918">
        <f>IF(OR($A918="",screen_TA_reviewer_B!$C918=""),"",screen_TA_reviewer_B!$C918)</f>
        <v/>
      </c>
      <c r="D918">
        <f>IF(OR($A918="",screen_TA_reviewer_A!$D918=""),"",screen_TA_reviewer_A!$D918)</f>
        <v/>
      </c>
      <c r="E918">
        <f>IF(OR($A918="",screen_TA_reviewer_B!$D918=""),"",screen_TA_reviewer_B!$D918)</f>
        <v/>
      </c>
      <c r="F918">
        <f>IF(AND(B918&lt;&gt;"",C918&lt;&gt;""),1,"")</f>
        <v/>
      </c>
      <c r="G918">
        <f>IF(F918=1,IF(B918=C918,1,0),"")</f>
        <v/>
      </c>
      <c r="H918">
        <f>IF(B918="","",IFERROR(VLOOKUP(B918,lst_TA_binary_map_table,2,FALSE),"INVALID"))</f>
        <v/>
      </c>
      <c r="I918">
        <f>IF(C918="","",IFERROR(VLOOKUP(C918,lst_TA_binary_map_table,2,FALSE),"INVALID"))</f>
        <v/>
      </c>
      <c r="J918">
        <f>IF(F918=1,IF(H918=I918,1,0),"")</f>
        <v/>
      </c>
      <c r="K918">
        <f>IF(G918=0,1,"")</f>
        <v/>
      </c>
      <c r="L918">
        <f>IF(K918=1,COUNTIF($K$2:K918,1),"")</f>
        <v/>
      </c>
      <c r="N918" t="n">
        <v>917</v>
      </c>
      <c r="O918">
        <f>IFERROR(MATCH(N918,$L$2:$L$5001,0),"")</f>
        <v/>
      </c>
      <c r="P918">
        <f>IF(O918="","",INDEX($A$2:$A$5001,O918))</f>
        <v/>
      </c>
      <c r="Q918">
        <f>IF(O918="","",INDEX($B$2:$B$5001,O918))</f>
        <v/>
      </c>
      <c r="R918">
        <f>IF(O918="","",INDEX($C$2:$C$5001,O918))</f>
        <v/>
      </c>
      <c r="S918">
        <f>IF(O918="","",INDEX($D$2:$D$5001,O918))</f>
        <v/>
      </c>
      <c r="T918">
        <f>IF(O918="","",INDEX($E$2:$E$5001,O918))</f>
        <v/>
      </c>
    </row>
    <row r="919">
      <c r="A919">
        <f>IF(screen_TA_reviewer_A!$A919="","",screen_TA_reviewer_A!$A919)</f>
        <v/>
      </c>
      <c r="B919">
        <f>IF(OR($A919="",screen_TA_reviewer_A!$C919=""),"",screen_TA_reviewer_A!$C919)</f>
        <v/>
      </c>
      <c r="C919">
        <f>IF(OR($A919="",screen_TA_reviewer_B!$C919=""),"",screen_TA_reviewer_B!$C919)</f>
        <v/>
      </c>
      <c r="D919">
        <f>IF(OR($A919="",screen_TA_reviewer_A!$D919=""),"",screen_TA_reviewer_A!$D919)</f>
        <v/>
      </c>
      <c r="E919">
        <f>IF(OR($A919="",screen_TA_reviewer_B!$D919=""),"",screen_TA_reviewer_B!$D919)</f>
        <v/>
      </c>
      <c r="F919">
        <f>IF(AND(B919&lt;&gt;"",C919&lt;&gt;""),1,"")</f>
        <v/>
      </c>
      <c r="G919">
        <f>IF(F919=1,IF(B919=C919,1,0),"")</f>
        <v/>
      </c>
      <c r="H919">
        <f>IF(B919="","",IFERROR(VLOOKUP(B919,lst_TA_binary_map_table,2,FALSE),"INVALID"))</f>
        <v/>
      </c>
      <c r="I919">
        <f>IF(C919="","",IFERROR(VLOOKUP(C919,lst_TA_binary_map_table,2,FALSE),"INVALID"))</f>
        <v/>
      </c>
      <c r="J919">
        <f>IF(F919=1,IF(H919=I919,1,0),"")</f>
        <v/>
      </c>
      <c r="K919">
        <f>IF(G919=0,1,"")</f>
        <v/>
      </c>
      <c r="L919">
        <f>IF(K919=1,COUNTIF($K$2:K919,1),"")</f>
        <v/>
      </c>
      <c r="N919" t="n">
        <v>918</v>
      </c>
      <c r="O919">
        <f>IFERROR(MATCH(N919,$L$2:$L$5001,0),"")</f>
        <v/>
      </c>
      <c r="P919">
        <f>IF(O919="","",INDEX($A$2:$A$5001,O919))</f>
        <v/>
      </c>
      <c r="Q919">
        <f>IF(O919="","",INDEX($B$2:$B$5001,O919))</f>
        <v/>
      </c>
      <c r="R919">
        <f>IF(O919="","",INDEX($C$2:$C$5001,O919))</f>
        <v/>
      </c>
      <c r="S919">
        <f>IF(O919="","",INDEX($D$2:$D$5001,O919))</f>
        <v/>
      </c>
      <c r="T919">
        <f>IF(O919="","",INDEX($E$2:$E$5001,O919))</f>
        <v/>
      </c>
    </row>
    <row r="920">
      <c r="A920">
        <f>IF(screen_TA_reviewer_A!$A920="","",screen_TA_reviewer_A!$A920)</f>
        <v/>
      </c>
      <c r="B920">
        <f>IF(OR($A920="",screen_TA_reviewer_A!$C920=""),"",screen_TA_reviewer_A!$C920)</f>
        <v/>
      </c>
      <c r="C920">
        <f>IF(OR($A920="",screen_TA_reviewer_B!$C920=""),"",screen_TA_reviewer_B!$C920)</f>
        <v/>
      </c>
      <c r="D920">
        <f>IF(OR($A920="",screen_TA_reviewer_A!$D920=""),"",screen_TA_reviewer_A!$D920)</f>
        <v/>
      </c>
      <c r="E920">
        <f>IF(OR($A920="",screen_TA_reviewer_B!$D920=""),"",screen_TA_reviewer_B!$D920)</f>
        <v/>
      </c>
      <c r="F920">
        <f>IF(AND(B920&lt;&gt;"",C920&lt;&gt;""),1,"")</f>
        <v/>
      </c>
      <c r="G920">
        <f>IF(F920=1,IF(B920=C920,1,0),"")</f>
        <v/>
      </c>
      <c r="H920">
        <f>IF(B920="","",IFERROR(VLOOKUP(B920,lst_TA_binary_map_table,2,FALSE),"INVALID"))</f>
        <v/>
      </c>
      <c r="I920">
        <f>IF(C920="","",IFERROR(VLOOKUP(C920,lst_TA_binary_map_table,2,FALSE),"INVALID"))</f>
        <v/>
      </c>
      <c r="J920">
        <f>IF(F920=1,IF(H920=I920,1,0),"")</f>
        <v/>
      </c>
      <c r="K920">
        <f>IF(G920=0,1,"")</f>
        <v/>
      </c>
      <c r="L920">
        <f>IF(K920=1,COUNTIF($K$2:K920,1),"")</f>
        <v/>
      </c>
      <c r="N920" t="n">
        <v>919</v>
      </c>
      <c r="O920">
        <f>IFERROR(MATCH(N920,$L$2:$L$5001,0),"")</f>
        <v/>
      </c>
      <c r="P920">
        <f>IF(O920="","",INDEX($A$2:$A$5001,O920))</f>
        <v/>
      </c>
      <c r="Q920">
        <f>IF(O920="","",INDEX($B$2:$B$5001,O920))</f>
        <v/>
      </c>
      <c r="R920">
        <f>IF(O920="","",INDEX($C$2:$C$5001,O920))</f>
        <v/>
      </c>
      <c r="S920">
        <f>IF(O920="","",INDEX($D$2:$D$5001,O920))</f>
        <v/>
      </c>
      <c r="T920">
        <f>IF(O920="","",INDEX($E$2:$E$5001,O920))</f>
        <v/>
      </c>
    </row>
    <row r="921">
      <c r="A921">
        <f>IF(screen_TA_reviewer_A!$A921="","",screen_TA_reviewer_A!$A921)</f>
        <v/>
      </c>
      <c r="B921">
        <f>IF(OR($A921="",screen_TA_reviewer_A!$C921=""),"",screen_TA_reviewer_A!$C921)</f>
        <v/>
      </c>
      <c r="C921">
        <f>IF(OR($A921="",screen_TA_reviewer_B!$C921=""),"",screen_TA_reviewer_B!$C921)</f>
        <v/>
      </c>
      <c r="D921">
        <f>IF(OR($A921="",screen_TA_reviewer_A!$D921=""),"",screen_TA_reviewer_A!$D921)</f>
        <v/>
      </c>
      <c r="E921">
        <f>IF(OR($A921="",screen_TA_reviewer_B!$D921=""),"",screen_TA_reviewer_B!$D921)</f>
        <v/>
      </c>
      <c r="F921">
        <f>IF(AND(B921&lt;&gt;"",C921&lt;&gt;""),1,"")</f>
        <v/>
      </c>
      <c r="G921">
        <f>IF(F921=1,IF(B921=C921,1,0),"")</f>
        <v/>
      </c>
      <c r="H921">
        <f>IF(B921="","",IFERROR(VLOOKUP(B921,lst_TA_binary_map_table,2,FALSE),"INVALID"))</f>
        <v/>
      </c>
      <c r="I921">
        <f>IF(C921="","",IFERROR(VLOOKUP(C921,lst_TA_binary_map_table,2,FALSE),"INVALID"))</f>
        <v/>
      </c>
      <c r="J921">
        <f>IF(F921=1,IF(H921=I921,1,0),"")</f>
        <v/>
      </c>
      <c r="K921">
        <f>IF(G921=0,1,"")</f>
        <v/>
      </c>
      <c r="L921">
        <f>IF(K921=1,COUNTIF($K$2:K921,1),"")</f>
        <v/>
      </c>
      <c r="N921" t="n">
        <v>920</v>
      </c>
      <c r="O921">
        <f>IFERROR(MATCH(N921,$L$2:$L$5001,0),"")</f>
        <v/>
      </c>
      <c r="P921">
        <f>IF(O921="","",INDEX($A$2:$A$5001,O921))</f>
        <v/>
      </c>
      <c r="Q921">
        <f>IF(O921="","",INDEX($B$2:$B$5001,O921))</f>
        <v/>
      </c>
      <c r="R921">
        <f>IF(O921="","",INDEX($C$2:$C$5001,O921))</f>
        <v/>
      </c>
      <c r="S921">
        <f>IF(O921="","",INDEX($D$2:$D$5001,O921))</f>
        <v/>
      </c>
      <c r="T921">
        <f>IF(O921="","",INDEX($E$2:$E$5001,O921))</f>
        <v/>
      </c>
    </row>
    <row r="922">
      <c r="A922">
        <f>IF(screen_TA_reviewer_A!$A922="","",screen_TA_reviewer_A!$A922)</f>
        <v/>
      </c>
      <c r="B922">
        <f>IF(OR($A922="",screen_TA_reviewer_A!$C922=""),"",screen_TA_reviewer_A!$C922)</f>
        <v/>
      </c>
      <c r="C922">
        <f>IF(OR($A922="",screen_TA_reviewer_B!$C922=""),"",screen_TA_reviewer_B!$C922)</f>
        <v/>
      </c>
      <c r="D922">
        <f>IF(OR($A922="",screen_TA_reviewer_A!$D922=""),"",screen_TA_reviewer_A!$D922)</f>
        <v/>
      </c>
      <c r="E922">
        <f>IF(OR($A922="",screen_TA_reviewer_B!$D922=""),"",screen_TA_reviewer_B!$D922)</f>
        <v/>
      </c>
      <c r="F922">
        <f>IF(AND(B922&lt;&gt;"",C922&lt;&gt;""),1,"")</f>
        <v/>
      </c>
      <c r="G922">
        <f>IF(F922=1,IF(B922=C922,1,0),"")</f>
        <v/>
      </c>
      <c r="H922">
        <f>IF(B922="","",IFERROR(VLOOKUP(B922,lst_TA_binary_map_table,2,FALSE),"INVALID"))</f>
        <v/>
      </c>
      <c r="I922">
        <f>IF(C922="","",IFERROR(VLOOKUP(C922,lst_TA_binary_map_table,2,FALSE),"INVALID"))</f>
        <v/>
      </c>
      <c r="J922">
        <f>IF(F922=1,IF(H922=I922,1,0),"")</f>
        <v/>
      </c>
      <c r="K922">
        <f>IF(G922=0,1,"")</f>
        <v/>
      </c>
      <c r="L922">
        <f>IF(K922=1,COUNTIF($K$2:K922,1),"")</f>
        <v/>
      </c>
      <c r="N922" t="n">
        <v>921</v>
      </c>
      <c r="O922">
        <f>IFERROR(MATCH(N922,$L$2:$L$5001,0),"")</f>
        <v/>
      </c>
      <c r="P922">
        <f>IF(O922="","",INDEX($A$2:$A$5001,O922))</f>
        <v/>
      </c>
      <c r="Q922">
        <f>IF(O922="","",INDEX($B$2:$B$5001,O922))</f>
        <v/>
      </c>
      <c r="R922">
        <f>IF(O922="","",INDEX($C$2:$C$5001,O922))</f>
        <v/>
      </c>
      <c r="S922">
        <f>IF(O922="","",INDEX($D$2:$D$5001,O922))</f>
        <v/>
      </c>
      <c r="T922">
        <f>IF(O922="","",INDEX($E$2:$E$5001,O922))</f>
        <v/>
      </c>
    </row>
    <row r="923">
      <c r="A923">
        <f>IF(screen_TA_reviewer_A!$A923="","",screen_TA_reviewer_A!$A923)</f>
        <v/>
      </c>
      <c r="B923">
        <f>IF(OR($A923="",screen_TA_reviewer_A!$C923=""),"",screen_TA_reviewer_A!$C923)</f>
        <v/>
      </c>
      <c r="C923">
        <f>IF(OR($A923="",screen_TA_reviewer_B!$C923=""),"",screen_TA_reviewer_B!$C923)</f>
        <v/>
      </c>
      <c r="D923">
        <f>IF(OR($A923="",screen_TA_reviewer_A!$D923=""),"",screen_TA_reviewer_A!$D923)</f>
        <v/>
      </c>
      <c r="E923">
        <f>IF(OR($A923="",screen_TA_reviewer_B!$D923=""),"",screen_TA_reviewer_B!$D923)</f>
        <v/>
      </c>
      <c r="F923">
        <f>IF(AND(B923&lt;&gt;"",C923&lt;&gt;""),1,"")</f>
        <v/>
      </c>
      <c r="G923">
        <f>IF(F923=1,IF(B923=C923,1,0),"")</f>
        <v/>
      </c>
      <c r="H923">
        <f>IF(B923="","",IFERROR(VLOOKUP(B923,lst_TA_binary_map_table,2,FALSE),"INVALID"))</f>
        <v/>
      </c>
      <c r="I923">
        <f>IF(C923="","",IFERROR(VLOOKUP(C923,lst_TA_binary_map_table,2,FALSE),"INVALID"))</f>
        <v/>
      </c>
      <c r="J923">
        <f>IF(F923=1,IF(H923=I923,1,0),"")</f>
        <v/>
      </c>
      <c r="K923">
        <f>IF(G923=0,1,"")</f>
        <v/>
      </c>
      <c r="L923">
        <f>IF(K923=1,COUNTIF($K$2:K923,1),"")</f>
        <v/>
      </c>
      <c r="N923" t="n">
        <v>922</v>
      </c>
      <c r="O923">
        <f>IFERROR(MATCH(N923,$L$2:$L$5001,0),"")</f>
        <v/>
      </c>
      <c r="P923">
        <f>IF(O923="","",INDEX($A$2:$A$5001,O923))</f>
        <v/>
      </c>
      <c r="Q923">
        <f>IF(O923="","",INDEX($B$2:$B$5001,O923))</f>
        <v/>
      </c>
      <c r="R923">
        <f>IF(O923="","",INDEX($C$2:$C$5001,O923))</f>
        <v/>
      </c>
      <c r="S923">
        <f>IF(O923="","",INDEX($D$2:$D$5001,O923))</f>
        <v/>
      </c>
      <c r="T923">
        <f>IF(O923="","",INDEX($E$2:$E$5001,O923))</f>
        <v/>
      </c>
    </row>
    <row r="924">
      <c r="A924">
        <f>IF(screen_TA_reviewer_A!$A924="","",screen_TA_reviewer_A!$A924)</f>
        <v/>
      </c>
      <c r="B924">
        <f>IF(OR($A924="",screen_TA_reviewer_A!$C924=""),"",screen_TA_reviewer_A!$C924)</f>
        <v/>
      </c>
      <c r="C924">
        <f>IF(OR($A924="",screen_TA_reviewer_B!$C924=""),"",screen_TA_reviewer_B!$C924)</f>
        <v/>
      </c>
      <c r="D924">
        <f>IF(OR($A924="",screen_TA_reviewer_A!$D924=""),"",screen_TA_reviewer_A!$D924)</f>
        <v/>
      </c>
      <c r="E924">
        <f>IF(OR($A924="",screen_TA_reviewer_B!$D924=""),"",screen_TA_reviewer_B!$D924)</f>
        <v/>
      </c>
      <c r="F924">
        <f>IF(AND(B924&lt;&gt;"",C924&lt;&gt;""),1,"")</f>
        <v/>
      </c>
      <c r="G924">
        <f>IF(F924=1,IF(B924=C924,1,0),"")</f>
        <v/>
      </c>
      <c r="H924">
        <f>IF(B924="","",IFERROR(VLOOKUP(B924,lst_TA_binary_map_table,2,FALSE),"INVALID"))</f>
        <v/>
      </c>
      <c r="I924">
        <f>IF(C924="","",IFERROR(VLOOKUP(C924,lst_TA_binary_map_table,2,FALSE),"INVALID"))</f>
        <v/>
      </c>
      <c r="J924">
        <f>IF(F924=1,IF(H924=I924,1,0),"")</f>
        <v/>
      </c>
      <c r="K924">
        <f>IF(G924=0,1,"")</f>
        <v/>
      </c>
      <c r="L924">
        <f>IF(K924=1,COUNTIF($K$2:K924,1),"")</f>
        <v/>
      </c>
      <c r="N924" t="n">
        <v>923</v>
      </c>
      <c r="O924">
        <f>IFERROR(MATCH(N924,$L$2:$L$5001,0),"")</f>
        <v/>
      </c>
      <c r="P924">
        <f>IF(O924="","",INDEX($A$2:$A$5001,O924))</f>
        <v/>
      </c>
      <c r="Q924">
        <f>IF(O924="","",INDEX($B$2:$B$5001,O924))</f>
        <v/>
      </c>
      <c r="R924">
        <f>IF(O924="","",INDEX($C$2:$C$5001,O924))</f>
        <v/>
      </c>
      <c r="S924">
        <f>IF(O924="","",INDEX($D$2:$D$5001,O924))</f>
        <v/>
      </c>
      <c r="T924">
        <f>IF(O924="","",INDEX($E$2:$E$5001,O924))</f>
        <v/>
      </c>
    </row>
    <row r="925">
      <c r="A925">
        <f>IF(screen_TA_reviewer_A!$A925="","",screen_TA_reviewer_A!$A925)</f>
        <v/>
      </c>
      <c r="B925">
        <f>IF(OR($A925="",screen_TA_reviewer_A!$C925=""),"",screen_TA_reviewer_A!$C925)</f>
        <v/>
      </c>
      <c r="C925">
        <f>IF(OR($A925="",screen_TA_reviewer_B!$C925=""),"",screen_TA_reviewer_B!$C925)</f>
        <v/>
      </c>
      <c r="D925">
        <f>IF(OR($A925="",screen_TA_reviewer_A!$D925=""),"",screen_TA_reviewer_A!$D925)</f>
        <v/>
      </c>
      <c r="E925">
        <f>IF(OR($A925="",screen_TA_reviewer_B!$D925=""),"",screen_TA_reviewer_B!$D925)</f>
        <v/>
      </c>
      <c r="F925">
        <f>IF(AND(B925&lt;&gt;"",C925&lt;&gt;""),1,"")</f>
        <v/>
      </c>
      <c r="G925">
        <f>IF(F925=1,IF(B925=C925,1,0),"")</f>
        <v/>
      </c>
      <c r="H925">
        <f>IF(B925="","",IFERROR(VLOOKUP(B925,lst_TA_binary_map_table,2,FALSE),"INVALID"))</f>
        <v/>
      </c>
      <c r="I925">
        <f>IF(C925="","",IFERROR(VLOOKUP(C925,lst_TA_binary_map_table,2,FALSE),"INVALID"))</f>
        <v/>
      </c>
      <c r="J925">
        <f>IF(F925=1,IF(H925=I925,1,0),"")</f>
        <v/>
      </c>
      <c r="K925">
        <f>IF(G925=0,1,"")</f>
        <v/>
      </c>
      <c r="L925">
        <f>IF(K925=1,COUNTIF($K$2:K925,1),"")</f>
        <v/>
      </c>
      <c r="N925" t="n">
        <v>924</v>
      </c>
      <c r="O925">
        <f>IFERROR(MATCH(N925,$L$2:$L$5001,0),"")</f>
        <v/>
      </c>
      <c r="P925">
        <f>IF(O925="","",INDEX($A$2:$A$5001,O925))</f>
        <v/>
      </c>
      <c r="Q925">
        <f>IF(O925="","",INDEX($B$2:$B$5001,O925))</f>
        <v/>
      </c>
      <c r="R925">
        <f>IF(O925="","",INDEX($C$2:$C$5001,O925))</f>
        <v/>
      </c>
      <c r="S925">
        <f>IF(O925="","",INDEX($D$2:$D$5001,O925))</f>
        <v/>
      </c>
      <c r="T925">
        <f>IF(O925="","",INDEX($E$2:$E$5001,O925))</f>
        <v/>
      </c>
    </row>
    <row r="926">
      <c r="A926">
        <f>IF(screen_TA_reviewer_A!$A926="","",screen_TA_reviewer_A!$A926)</f>
        <v/>
      </c>
      <c r="B926">
        <f>IF(OR($A926="",screen_TA_reviewer_A!$C926=""),"",screen_TA_reviewer_A!$C926)</f>
        <v/>
      </c>
      <c r="C926">
        <f>IF(OR($A926="",screen_TA_reviewer_B!$C926=""),"",screen_TA_reviewer_B!$C926)</f>
        <v/>
      </c>
      <c r="D926">
        <f>IF(OR($A926="",screen_TA_reviewer_A!$D926=""),"",screen_TA_reviewer_A!$D926)</f>
        <v/>
      </c>
      <c r="E926">
        <f>IF(OR($A926="",screen_TA_reviewer_B!$D926=""),"",screen_TA_reviewer_B!$D926)</f>
        <v/>
      </c>
      <c r="F926">
        <f>IF(AND(B926&lt;&gt;"",C926&lt;&gt;""),1,"")</f>
        <v/>
      </c>
      <c r="G926">
        <f>IF(F926=1,IF(B926=C926,1,0),"")</f>
        <v/>
      </c>
      <c r="H926">
        <f>IF(B926="","",IFERROR(VLOOKUP(B926,lst_TA_binary_map_table,2,FALSE),"INVALID"))</f>
        <v/>
      </c>
      <c r="I926">
        <f>IF(C926="","",IFERROR(VLOOKUP(C926,lst_TA_binary_map_table,2,FALSE),"INVALID"))</f>
        <v/>
      </c>
      <c r="J926">
        <f>IF(F926=1,IF(H926=I926,1,0),"")</f>
        <v/>
      </c>
      <c r="K926">
        <f>IF(G926=0,1,"")</f>
        <v/>
      </c>
      <c r="L926">
        <f>IF(K926=1,COUNTIF($K$2:K926,1),"")</f>
        <v/>
      </c>
      <c r="N926" t="n">
        <v>925</v>
      </c>
      <c r="O926">
        <f>IFERROR(MATCH(N926,$L$2:$L$5001,0),"")</f>
        <v/>
      </c>
      <c r="P926">
        <f>IF(O926="","",INDEX($A$2:$A$5001,O926))</f>
        <v/>
      </c>
      <c r="Q926">
        <f>IF(O926="","",INDEX($B$2:$B$5001,O926))</f>
        <v/>
      </c>
      <c r="R926">
        <f>IF(O926="","",INDEX($C$2:$C$5001,O926))</f>
        <v/>
      </c>
      <c r="S926">
        <f>IF(O926="","",INDEX($D$2:$D$5001,O926))</f>
        <v/>
      </c>
      <c r="T926">
        <f>IF(O926="","",INDEX($E$2:$E$5001,O926))</f>
        <v/>
      </c>
    </row>
    <row r="927">
      <c r="A927">
        <f>IF(screen_TA_reviewer_A!$A927="","",screen_TA_reviewer_A!$A927)</f>
        <v/>
      </c>
      <c r="B927">
        <f>IF(OR($A927="",screen_TA_reviewer_A!$C927=""),"",screen_TA_reviewer_A!$C927)</f>
        <v/>
      </c>
      <c r="C927">
        <f>IF(OR($A927="",screen_TA_reviewer_B!$C927=""),"",screen_TA_reviewer_B!$C927)</f>
        <v/>
      </c>
      <c r="D927">
        <f>IF(OR($A927="",screen_TA_reviewer_A!$D927=""),"",screen_TA_reviewer_A!$D927)</f>
        <v/>
      </c>
      <c r="E927">
        <f>IF(OR($A927="",screen_TA_reviewer_B!$D927=""),"",screen_TA_reviewer_B!$D927)</f>
        <v/>
      </c>
      <c r="F927">
        <f>IF(AND(B927&lt;&gt;"",C927&lt;&gt;""),1,"")</f>
        <v/>
      </c>
      <c r="G927">
        <f>IF(F927=1,IF(B927=C927,1,0),"")</f>
        <v/>
      </c>
      <c r="H927">
        <f>IF(B927="","",IFERROR(VLOOKUP(B927,lst_TA_binary_map_table,2,FALSE),"INVALID"))</f>
        <v/>
      </c>
      <c r="I927">
        <f>IF(C927="","",IFERROR(VLOOKUP(C927,lst_TA_binary_map_table,2,FALSE),"INVALID"))</f>
        <v/>
      </c>
      <c r="J927">
        <f>IF(F927=1,IF(H927=I927,1,0),"")</f>
        <v/>
      </c>
      <c r="K927">
        <f>IF(G927=0,1,"")</f>
        <v/>
      </c>
      <c r="L927">
        <f>IF(K927=1,COUNTIF($K$2:K927,1),"")</f>
        <v/>
      </c>
      <c r="N927" t="n">
        <v>926</v>
      </c>
      <c r="O927">
        <f>IFERROR(MATCH(N927,$L$2:$L$5001,0),"")</f>
        <v/>
      </c>
      <c r="P927">
        <f>IF(O927="","",INDEX($A$2:$A$5001,O927))</f>
        <v/>
      </c>
      <c r="Q927">
        <f>IF(O927="","",INDEX($B$2:$B$5001,O927))</f>
        <v/>
      </c>
      <c r="R927">
        <f>IF(O927="","",INDEX($C$2:$C$5001,O927))</f>
        <v/>
      </c>
      <c r="S927">
        <f>IF(O927="","",INDEX($D$2:$D$5001,O927))</f>
        <v/>
      </c>
      <c r="T927">
        <f>IF(O927="","",INDEX($E$2:$E$5001,O927))</f>
        <v/>
      </c>
    </row>
    <row r="928">
      <c r="A928">
        <f>IF(screen_TA_reviewer_A!$A928="","",screen_TA_reviewer_A!$A928)</f>
        <v/>
      </c>
      <c r="B928">
        <f>IF(OR($A928="",screen_TA_reviewer_A!$C928=""),"",screen_TA_reviewer_A!$C928)</f>
        <v/>
      </c>
      <c r="C928">
        <f>IF(OR($A928="",screen_TA_reviewer_B!$C928=""),"",screen_TA_reviewer_B!$C928)</f>
        <v/>
      </c>
      <c r="D928">
        <f>IF(OR($A928="",screen_TA_reviewer_A!$D928=""),"",screen_TA_reviewer_A!$D928)</f>
        <v/>
      </c>
      <c r="E928">
        <f>IF(OR($A928="",screen_TA_reviewer_B!$D928=""),"",screen_TA_reviewer_B!$D928)</f>
        <v/>
      </c>
      <c r="F928">
        <f>IF(AND(B928&lt;&gt;"",C928&lt;&gt;""),1,"")</f>
        <v/>
      </c>
      <c r="G928">
        <f>IF(F928=1,IF(B928=C928,1,0),"")</f>
        <v/>
      </c>
      <c r="H928">
        <f>IF(B928="","",IFERROR(VLOOKUP(B928,lst_TA_binary_map_table,2,FALSE),"INVALID"))</f>
        <v/>
      </c>
      <c r="I928">
        <f>IF(C928="","",IFERROR(VLOOKUP(C928,lst_TA_binary_map_table,2,FALSE),"INVALID"))</f>
        <v/>
      </c>
      <c r="J928">
        <f>IF(F928=1,IF(H928=I928,1,0),"")</f>
        <v/>
      </c>
      <c r="K928">
        <f>IF(G928=0,1,"")</f>
        <v/>
      </c>
      <c r="L928">
        <f>IF(K928=1,COUNTIF($K$2:K928,1),"")</f>
        <v/>
      </c>
      <c r="N928" t="n">
        <v>927</v>
      </c>
      <c r="O928">
        <f>IFERROR(MATCH(N928,$L$2:$L$5001,0),"")</f>
        <v/>
      </c>
      <c r="P928">
        <f>IF(O928="","",INDEX($A$2:$A$5001,O928))</f>
        <v/>
      </c>
      <c r="Q928">
        <f>IF(O928="","",INDEX($B$2:$B$5001,O928))</f>
        <v/>
      </c>
      <c r="R928">
        <f>IF(O928="","",INDEX($C$2:$C$5001,O928))</f>
        <v/>
      </c>
      <c r="S928">
        <f>IF(O928="","",INDEX($D$2:$D$5001,O928))</f>
        <v/>
      </c>
      <c r="T928">
        <f>IF(O928="","",INDEX($E$2:$E$5001,O928))</f>
        <v/>
      </c>
    </row>
    <row r="929">
      <c r="A929">
        <f>IF(screen_TA_reviewer_A!$A929="","",screen_TA_reviewer_A!$A929)</f>
        <v/>
      </c>
      <c r="B929">
        <f>IF(OR($A929="",screen_TA_reviewer_A!$C929=""),"",screen_TA_reviewer_A!$C929)</f>
        <v/>
      </c>
      <c r="C929">
        <f>IF(OR($A929="",screen_TA_reviewer_B!$C929=""),"",screen_TA_reviewer_B!$C929)</f>
        <v/>
      </c>
      <c r="D929">
        <f>IF(OR($A929="",screen_TA_reviewer_A!$D929=""),"",screen_TA_reviewer_A!$D929)</f>
        <v/>
      </c>
      <c r="E929">
        <f>IF(OR($A929="",screen_TA_reviewer_B!$D929=""),"",screen_TA_reviewer_B!$D929)</f>
        <v/>
      </c>
      <c r="F929">
        <f>IF(AND(B929&lt;&gt;"",C929&lt;&gt;""),1,"")</f>
        <v/>
      </c>
      <c r="G929">
        <f>IF(F929=1,IF(B929=C929,1,0),"")</f>
        <v/>
      </c>
      <c r="H929">
        <f>IF(B929="","",IFERROR(VLOOKUP(B929,lst_TA_binary_map_table,2,FALSE),"INVALID"))</f>
        <v/>
      </c>
      <c r="I929">
        <f>IF(C929="","",IFERROR(VLOOKUP(C929,lst_TA_binary_map_table,2,FALSE),"INVALID"))</f>
        <v/>
      </c>
      <c r="J929">
        <f>IF(F929=1,IF(H929=I929,1,0),"")</f>
        <v/>
      </c>
      <c r="K929">
        <f>IF(G929=0,1,"")</f>
        <v/>
      </c>
      <c r="L929">
        <f>IF(K929=1,COUNTIF($K$2:K929,1),"")</f>
        <v/>
      </c>
      <c r="N929" t="n">
        <v>928</v>
      </c>
      <c r="O929">
        <f>IFERROR(MATCH(N929,$L$2:$L$5001,0),"")</f>
        <v/>
      </c>
      <c r="P929">
        <f>IF(O929="","",INDEX($A$2:$A$5001,O929))</f>
        <v/>
      </c>
      <c r="Q929">
        <f>IF(O929="","",INDEX($B$2:$B$5001,O929))</f>
        <v/>
      </c>
      <c r="R929">
        <f>IF(O929="","",INDEX($C$2:$C$5001,O929))</f>
        <v/>
      </c>
      <c r="S929">
        <f>IF(O929="","",INDEX($D$2:$D$5001,O929))</f>
        <v/>
      </c>
      <c r="T929">
        <f>IF(O929="","",INDEX($E$2:$E$5001,O929))</f>
        <v/>
      </c>
    </row>
    <row r="930">
      <c r="A930">
        <f>IF(screen_TA_reviewer_A!$A930="","",screen_TA_reviewer_A!$A930)</f>
        <v/>
      </c>
      <c r="B930">
        <f>IF(OR($A930="",screen_TA_reviewer_A!$C930=""),"",screen_TA_reviewer_A!$C930)</f>
        <v/>
      </c>
      <c r="C930">
        <f>IF(OR($A930="",screen_TA_reviewer_B!$C930=""),"",screen_TA_reviewer_B!$C930)</f>
        <v/>
      </c>
      <c r="D930">
        <f>IF(OR($A930="",screen_TA_reviewer_A!$D930=""),"",screen_TA_reviewer_A!$D930)</f>
        <v/>
      </c>
      <c r="E930">
        <f>IF(OR($A930="",screen_TA_reviewer_B!$D930=""),"",screen_TA_reviewer_B!$D930)</f>
        <v/>
      </c>
      <c r="F930">
        <f>IF(AND(B930&lt;&gt;"",C930&lt;&gt;""),1,"")</f>
        <v/>
      </c>
      <c r="G930">
        <f>IF(F930=1,IF(B930=C930,1,0),"")</f>
        <v/>
      </c>
      <c r="H930">
        <f>IF(B930="","",IFERROR(VLOOKUP(B930,lst_TA_binary_map_table,2,FALSE),"INVALID"))</f>
        <v/>
      </c>
      <c r="I930">
        <f>IF(C930="","",IFERROR(VLOOKUP(C930,lst_TA_binary_map_table,2,FALSE),"INVALID"))</f>
        <v/>
      </c>
      <c r="J930">
        <f>IF(F930=1,IF(H930=I930,1,0),"")</f>
        <v/>
      </c>
      <c r="K930">
        <f>IF(G930=0,1,"")</f>
        <v/>
      </c>
      <c r="L930">
        <f>IF(K930=1,COUNTIF($K$2:K930,1),"")</f>
        <v/>
      </c>
      <c r="N930" t="n">
        <v>929</v>
      </c>
      <c r="O930">
        <f>IFERROR(MATCH(N930,$L$2:$L$5001,0),"")</f>
        <v/>
      </c>
      <c r="P930">
        <f>IF(O930="","",INDEX($A$2:$A$5001,O930))</f>
        <v/>
      </c>
      <c r="Q930">
        <f>IF(O930="","",INDEX($B$2:$B$5001,O930))</f>
        <v/>
      </c>
      <c r="R930">
        <f>IF(O930="","",INDEX($C$2:$C$5001,O930))</f>
        <v/>
      </c>
      <c r="S930">
        <f>IF(O930="","",INDEX($D$2:$D$5001,O930))</f>
        <v/>
      </c>
      <c r="T930">
        <f>IF(O930="","",INDEX($E$2:$E$5001,O930))</f>
        <v/>
      </c>
    </row>
    <row r="931">
      <c r="A931">
        <f>IF(screen_TA_reviewer_A!$A931="","",screen_TA_reviewer_A!$A931)</f>
        <v/>
      </c>
      <c r="B931">
        <f>IF(OR($A931="",screen_TA_reviewer_A!$C931=""),"",screen_TA_reviewer_A!$C931)</f>
        <v/>
      </c>
      <c r="C931">
        <f>IF(OR($A931="",screen_TA_reviewer_B!$C931=""),"",screen_TA_reviewer_B!$C931)</f>
        <v/>
      </c>
      <c r="D931">
        <f>IF(OR($A931="",screen_TA_reviewer_A!$D931=""),"",screen_TA_reviewer_A!$D931)</f>
        <v/>
      </c>
      <c r="E931">
        <f>IF(OR($A931="",screen_TA_reviewer_B!$D931=""),"",screen_TA_reviewer_B!$D931)</f>
        <v/>
      </c>
      <c r="F931">
        <f>IF(AND(B931&lt;&gt;"",C931&lt;&gt;""),1,"")</f>
        <v/>
      </c>
      <c r="G931">
        <f>IF(F931=1,IF(B931=C931,1,0),"")</f>
        <v/>
      </c>
      <c r="H931">
        <f>IF(B931="","",IFERROR(VLOOKUP(B931,lst_TA_binary_map_table,2,FALSE),"INVALID"))</f>
        <v/>
      </c>
      <c r="I931">
        <f>IF(C931="","",IFERROR(VLOOKUP(C931,lst_TA_binary_map_table,2,FALSE),"INVALID"))</f>
        <v/>
      </c>
      <c r="J931">
        <f>IF(F931=1,IF(H931=I931,1,0),"")</f>
        <v/>
      </c>
      <c r="K931">
        <f>IF(G931=0,1,"")</f>
        <v/>
      </c>
      <c r="L931">
        <f>IF(K931=1,COUNTIF($K$2:K931,1),"")</f>
        <v/>
      </c>
      <c r="N931" t="n">
        <v>930</v>
      </c>
      <c r="O931">
        <f>IFERROR(MATCH(N931,$L$2:$L$5001,0),"")</f>
        <v/>
      </c>
      <c r="P931">
        <f>IF(O931="","",INDEX($A$2:$A$5001,O931))</f>
        <v/>
      </c>
      <c r="Q931">
        <f>IF(O931="","",INDEX($B$2:$B$5001,O931))</f>
        <v/>
      </c>
      <c r="R931">
        <f>IF(O931="","",INDEX($C$2:$C$5001,O931))</f>
        <v/>
      </c>
      <c r="S931">
        <f>IF(O931="","",INDEX($D$2:$D$5001,O931))</f>
        <v/>
      </c>
      <c r="T931">
        <f>IF(O931="","",INDEX($E$2:$E$5001,O931))</f>
        <v/>
      </c>
    </row>
    <row r="932">
      <c r="A932">
        <f>IF(screen_TA_reviewer_A!$A932="","",screen_TA_reviewer_A!$A932)</f>
        <v/>
      </c>
      <c r="B932">
        <f>IF(OR($A932="",screen_TA_reviewer_A!$C932=""),"",screen_TA_reviewer_A!$C932)</f>
        <v/>
      </c>
      <c r="C932">
        <f>IF(OR($A932="",screen_TA_reviewer_B!$C932=""),"",screen_TA_reviewer_B!$C932)</f>
        <v/>
      </c>
      <c r="D932">
        <f>IF(OR($A932="",screen_TA_reviewer_A!$D932=""),"",screen_TA_reviewer_A!$D932)</f>
        <v/>
      </c>
      <c r="E932">
        <f>IF(OR($A932="",screen_TA_reviewer_B!$D932=""),"",screen_TA_reviewer_B!$D932)</f>
        <v/>
      </c>
      <c r="F932">
        <f>IF(AND(B932&lt;&gt;"",C932&lt;&gt;""),1,"")</f>
        <v/>
      </c>
      <c r="G932">
        <f>IF(F932=1,IF(B932=C932,1,0),"")</f>
        <v/>
      </c>
      <c r="H932">
        <f>IF(B932="","",IFERROR(VLOOKUP(B932,lst_TA_binary_map_table,2,FALSE),"INVALID"))</f>
        <v/>
      </c>
      <c r="I932">
        <f>IF(C932="","",IFERROR(VLOOKUP(C932,lst_TA_binary_map_table,2,FALSE),"INVALID"))</f>
        <v/>
      </c>
      <c r="J932">
        <f>IF(F932=1,IF(H932=I932,1,0),"")</f>
        <v/>
      </c>
      <c r="K932">
        <f>IF(G932=0,1,"")</f>
        <v/>
      </c>
      <c r="L932">
        <f>IF(K932=1,COUNTIF($K$2:K932,1),"")</f>
        <v/>
      </c>
      <c r="N932" t="n">
        <v>931</v>
      </c>
      <c r="O932">
        <f>IFERROR(MATCH(N932,$L$2:$L$5001,0),"")</f>
        <v/>
      </c>
      <c r="P932">
        <f>IF(O932="","",INDEX($A$2:$A$5001,O932))</f>
        <v/>
      </c>
      <c r="Q932">
        <f>IF(O932="","",INDEX($B$2:$B$5001,O932))</f>
        <v/>
      </c>
      <c r="R932">
        <f>IF(O932="","",INDEX($C$2:$C$5001,O932))</f>
        <v/>
      </c>
      <c r="S932">
        <f>IF(O932="","",INDEX($D$2:$D$5001,O932))</f>
        <v/>
      </c>
      <c r="T932">
        <f>IF(O932="","",INDEX($E$2:$E$5001,O932))</f>
        <v/>
      </c>
    </row>
    <row r="933">
      <c r="A933">
        <f>IF(screen_TA_reviewer_A!$A933="","",screen_TA_reviewer_A!$A933)</f>
        <v/>
      </c>
      <c r="B933">
        <f>IF(OR($A933="",screen_TA_reviewer_A!$C933=""),"",screen_TA_reviewer_A!$C933)</f>
        <v/>
      </c>
      <c r="C933">
        <f>IF(OR($A933="",screen_TA_reviewer_B!$C933=""),"",screen_TA_reviewer_B!$C933)</f>
        <v/>
      </c>
      <c r="D933">
        <f>IF(OR($A933="",screen_TA_reviewer_A!$D933=""),"",screen_TA_reviewer_A!$D933)</f>
        <v/>
      </c>
      <c r="E933">
        <f>IF(OR($A933="",screen_TA_reviewer_B!$D933=""),"",screen_TA_reviewer_B!$D933)</f>
        <v/>
      </c>
      <c r="F933">
        <f>IF(AND(B933&lt;&gt;"",C933&lt;&gt;""),1,"")</f>
        <v/>
      </c>
      <c r="G933">
        <f>IF(F933=1,IF(B933=C933,1,0),"")</f>
        <v/>
      </c>
      <c r="H933">
        <f>IF(B933="","",IFERROR(VLOOKUP(B933,lst_TA_binary_map_table,2,FALSE),"INVALID"))</f>
        <v/>
      </c>
      <c r="I933">
        <f>IF(C933="","",IFERROR(VLOOKUP(C933,lst_TA_binary_map_table,2,FALSE),"INVALID"))</f>
        <v/>
      </c>
      <c r="J933">
        <f>IF(F933=1,IF(H933=I933,1,0),"")</f>
        <v/>
      </c>
      <c r="K933">
        <f>IF(G933=0,1,"")</f>
        <v/>
      </c>
      <c r="L933">
        <f>IF(K933=1,COUNTIF($K$2:K933,1),"")</f>
        <v/>
      </c>
      <c r="N933" t="n">
        <v>932</v>
      </c>
      <c r="O933">
        <f>IFERROR(MATCH(N933,$L$2:$L$5001,0),"")</f>
        <v/>
      </c>
      <c r="P933">
        <f>IF(O933="","",INDEX($A$2:$A$5001,O933))</f>
        <v/>
      </c>
      <c r="Q933">
        <f>IF(O933="","",INDEX($B$2:$B$5001,O933))</f>
        <v/>
      </c>
      <c r="R933">
        <f>IF(O933="","",INDEX($C$2:$C$5001,O933))</f>
        <v/>
      </c>
      <c r="S933">
        <f>IF(O933="","",INDEX($D$2:$D$5001,O933))</f>
        <v/>
      </c>
      <c r="T933">
        <f>IF(O933="","",INDEX($E$2:$E$5001,O933))</f>
        <v/>
      </c>
    </row>
    <row r="934">
      <c r="A934">
        <f>IF(screen_TA_reviewer_A!$A934="","",screen_TA_reviewer_A!$A934)</f>
        <v/>
      </c>
      <c r="B934">
        <f>IF(OR($A934="",screen_TA_reviewer_A!$C934=""),"",screen_TA_reviewer_A!$C934)</f>
        <v/>
      </c>
      <c r="C934">
        <f>IF(OR($A934="",screen_TA_reviewer_B!$C934=""),"",screen_TA_reviewer_B!$C934)</f>
        <v/>
      </c>
      <c r="D934">
        <f>IF(OR($A934="",screen_TA_reviewer_A!$D934=""),"",screen_TA_reviewer_A!$D934)</f>
        <v/>
      </c>
      <c r="E934">
        <f>IF(OR($A934="",screen_TA_reviewer_B!$D934=""),"",screen_TA_reviewer_B!$D934)</f>
        <v/>
      </c>
      <c r="F934">
        <f>IF(AND(B934&lt;&gt;"",C934&lt;&gt;""),1,"")</f>
        <v/>
      </c>
      <c r="G934">
        <f>IF(F934=1,IF(B934=C934,1,0),"")</f>
        <v/>
      </c>
      <c r="H934">
        <f>IF(B934="","",IFERROR(VLOOKUP(B934,lst_TA_binary_map_table,2,FALSE),"INVALID"))</f>
        <v/>
      </c>
      <c r="I934">
        <f>IF(C934="","",IFERROR(VLOOKUP(C934,lst_TA_binary_map_table,2,FALSE),"INVALID"))</f>
        <v/>
      </c>
      <c r="J934">
        <f>IF(F934=1,IF(H934=I934,1,0),"")</f>
        <v/>
      </c>
      <c r="K934">
        <f>IF(G934=0,1,"")</f>
        <v/>
      </c>
      <c r="L934">
        <f>IF(K934=1,COUNTIF($K$2:K934,1),"")</f>
        <v/>
      </c>
      <c r="N934" t="n">
        <v>933</v>
      </c>
      <c r="O934">
        <f>IFERROR(MATCH(N934,$L$2:$L$5001,0),"")</f>
        <v/>
      </c>
      <c r="P934">
        <f>IF(O934="","",INDEX($A$2:$A$5001,O934))</f>
        <v/>
      </c>
      <c r="Q934">
        <f>IF(O934="","",INDEX($B$2:$B$5001,O934))</f>
        <v/>
      </c>
      <c r="R934">
        <f>IF(O934="","",INDEX($C$2:$C$5001,O934))</f>
        <v/>
      </c>
      <c r="S934">
        <f>IF(O934="","",INDEX($D$2:$D$5001,O934))</f>
        <v/>
      </c>
      <c r="T934">
        <f>IF(O934="","",INDEX($E$2:$E$5001,O934))</f>
        <v/>
      </c>
    </row>
    <row r="935">
      <c r="A935">
        <f>IF(screen_TA_reviewer_A!$A935="","",screen_TA_reviewer_A!$A935)</f>
        <v/>
      </c>
      <c r="B935">
        <f>IF(OR($A935="",screen_TA_reviewer_A!$C935=""),"",screen_TA_reviewer_A!$C935)</f>
        <v/>
      </c>
      <c r="C935">
        <f>IF(OR($A935="",screen_TA_reviewer_B!$C935=""),"",screen_TA_reviewer_B!$C935)</f>
        <v/>
      </c>
      <c r="D935">
        <f>IF(OR($A935="",screen_TA_reviewer_A!$D935=""),"",screen_TA_reviewer_A!$D935)</f>
        <v/>
      </c>
      <c r="E935">
        <f>IF(OR($A935="",screen_TA_reviewer_B!$D935=""),"",screen_TA_reviewer_B!$D935)</f>
        <v/>
      </c>
      <c r="F935">
        <f>IF(AND(B935&lt;&gt;"",C935&lt;&gt;""),1,"")</f>
        <v/>
      </c>
      <c r="G935">
        <f>IF(F935=1,IF(B935=C935,1,0),"")</f>
        <v/>
      </c>
      <c r="H935">
        <f>IF(B935="","",IFERROR(VLOOKUP(B935,lst_TA_binary_map_table,2,FALSE),"INVALID"))</f>
        <v/>
      </c>
      <c r="I935">
        <f>IF(C935="","",IFERROR(VLOOKUP(C935,lst_TA_binary_map_table,2,FALSE),"INVALID"))</f>
        <v/>
      </c>
      <c r="J935">
        <f>IF(F935=1,IF(H935=I935,1,0),"")</f>
        <v/>
      </c>
      <c r="K935">
        <f>IF(G935=0,1,"")</f>
        <v/>
      </c>
      <c r="L935">
        <f>IF(K935=1,COUNTIF($K$2:K935,1),"")</f>
        <v/>
      </c>
      <c r="N935" t="n">
        <v>934</v>
      </c>
      <c r="O935">
        <f>IFERROR(MATCH(N935,$L$2:$L$5001,0),"")</f>
        <v/>
      </c>
      <c r="P935">
        <f>IF(O935="","",INDEX($A$2:$A$5001,O935))</f>
        <v/>
      </c>
      <c r="Q935">
        <f>IF(O935="","",INDEX($B$2:$B$5001,O935))</f>
        <v/>
      </c>
      <c r="R935">
        <f>IF(O935="","",INDEX($C$2:$C$5001,O935))</f>
        <v/>
      </c>
      <c r="S935">
        <f>IF(O935="","",INDEX($D$2:$D$5001,O935))</f>
        <v/>
      </c>
      <c r="T935">
        <f>IF(O935="","",INDEX($E$2:$E$5001,O935))</f>
        <v/>
      </c>
    </row>
    <row r="936">
      <c r="A936">
        <f>IF(screen_TA_reviewer_A!$A936="","",screen_TA_reviewer_A!$A936)</f>
        <v/>
      </c>
      <c r="B936">
        <f>IF(OR($A936="",screen_TA_reviewer_A!$C936=""),"",screen_TA_reviewer_A!$C936)</f>
        <v/>
      </c>
      <c r="C936">
        <f>IF(OR($A936="",screen_TA_reviewer_B!$C936=""),"",screen_TA_reviewer_B!$C936)</f>
        <v/>
      </c>
      <c r="D936">
        <f>IF(OR($A936="",screen_TA_reviewer_A!$D936=""),"",screen_TA_reviewer_A!$D936)</f>
        <v/>
      </c>
      <c r="E936">
        <f>IF(OR($A936="",screen_TA_reviewer_B!$D936=""),"",screen_TA_reviewer_B!$D936)</f>
        <v/>
      </c>
      <c r="F936">
        <f>IF(AND(B936&lt;&gt;"",C936&lt;&gt;""),1,"")</f>
        <v/>
      </c>
      <c r="G936">
        <f>IF(F936=1,IF(B936=C936,1,0),"")</f>
        <v/>
      </c>
      <c r="H936">
        <f>IF(B936="","",IFERROR(VLOOKUP(B936,lst_TA_binary_map_table,2,FALSE),"INVALID"))</f>
        <v/>
      </c>
      <c r="I936">
        <f>IF(C936="","",IFERROR(VLOOKUP(C936,lst_TA_binary_map_table,2,FALSE),"INVALID"))</f>
        <v/>
      </c>
      <c r="J936">
        <f>IF(F936=1,IF(H936=I936,1,0),"")</f>
        <v/>
      </c>
      <c r="K936">
        <f>IF(G936=0,1,"")</f>
        <v/>
      </c>
      <c r="L936">
        <f>IF(K936=1,COUNTIF($K$2:K936,1),"")</f>
        <v/>
      </c>
      <c r="N936" t="n">
        <v>935</v>
      </c>
      <c r="O936">
        <f>IFERROR(MATCH(N936,$L$2:$L$5001,0),"")</f>
        <v/>
      </c>
      <c r="P936">
        <f>IF(O936="","",INDEX($A$2:$A$5001,O936))</f>
        <v/>
      </c>
      <c r="Q936">
        <f>IF(O936="","",INDEX($B$2:$B$5001,O936))</f>
        <v/>
      </c>
      <c r="R936">
        <f>IF(O936="","",INDEX($C$2:$C$5001,O936))</f>
        <v/>
      </c>
      <c r="S936">
        <f>IF(O936="","",INDEX($D$2:$D$5001,O936))</f>
        <v/>
      </c>
      <c r="T936">
        <f>IF(O936="","",INDEX($E$2:$E$5001,O936))</f>
        <v/>
      </c>
    </row>
    <row r="937">
      <c r="A937">
        <f>IF(screen_TA_reviewer_A!$A937="","",screen_TA_reviewer_A!$A937)</f>
        <v/>
      </c>
      <c r="B937">
        <f>IF(OR($A937="",screen_TA_reviewer_A!$C937=""),"",screen_TA_reviewer_A!$C937)</f>
        <v/>
      </c>
      <c r="C937">
        <f>IF(OR($A937="",screen_TA_reviewer_B!$C937=""),"",screen_TA_reviewer_B!$C937)</f>
        <v/>
      </c>
      <c r="D937">
        <f>IF(OR($A937="",screen_TA_reviewer_A!$D937=""),"",screen_TA_reviewer_A!$D937)</f>
        <v/>
      </c>
      <c r="E937">
        <f>IF(OR($A937="",screen_TA_reviewer_B!$D937=""),"",screen_TA_reviewer_B!$D937)</f>
        <v/>
      </c>
      <c r="F937">
        <f>IF(AND(B937&lt;&gt;"",C937&lt;&gt;""),1,"")</f>
        <v/>
      </c>
      <c r="G937">
        <f>IF(F937=1,IF(B937=C937,1,0),"")</f>
        <v/>
      </c>
      <c r="H937">
        <f>IF(B937="","",IFERROR(VLOOKUP(B937,lst_TA_binary_map_table,2,FALSE),"INVALID"))</f>
        <v/>
      </c>
      <c r="I937">
        <f>IF(C937="","",IFERROR(VLOOKUP(C937,lst_TA_binary_map_table,2,FALSE),"INVALID"))</f>
        <v/>
      </c>
      <c r="J937">
        <f>IF(F937=1,IF(H937=I937,1,0),"")</f>
        <v/>
      </c>
      <c r="K937">
        <f>IF(G937=0,1,"")</f>
        <v/>
      </c>
      <c r="L937">
        <f>IF(K937=1,COUNTIF($K$2:K937,1),"")</f>
        <v/>
      </c>
      <c r="N937" t="n">
        <v>936</v>
      </c>
      <c r="O937">
        <f>IFERROR(MATCH(N937,$L$2:$L$5001,0),"")</f>
        <v/>
      </c>
      <c r="P937">
        <f>IF(O937="","",INDEX($A$2:$A$5001,O937))</f>
        <v/>
      </c>
      <c r="Q937">
        <f>IF(O937="","",INDEX($B$2:$B$5001,O937))</f>
        <v/>
      </c>
      <c r="R937">
        <f>IF(O937="","",INDEX($C$2:$C$5001,O937))</f>
        <v/>
      </c>
      <c r="S937">
        <f>IF(O937="","",INDEX($D$2:$D$5001,O937))</f>
        <v/>
      </c>
      <c r="T937">
        <f>IF(O937="","",INDEX($E$2:$E$5001,O937))</f>
        <v/>
      </c>
    </row>
    <row r="938">
      <c r="A938">
        <f>IF(screen_TA_reviewer_A!$A938="","",screen_TA_reviewer_A!$A938)</f>
        <v/>
      </c>
      <c r="B938">
        <f>IF(OR($A938="",screen_TA_reviewer_A!$C938=""),"",screen_TA_reviewer_A!$C938)</f>
        <v/>
      </c>
      <c r="C938">
        <f>IF(OR($A938="",screen_TA_reviewer_B!$C938=""),"",screen_TA_reviewer_B!$C938)</f>
        <v/>
      </c>
      <c r="D938">
        <f>IF(OR($A938="",screen_TA_reviewer_A!$D938=""),"",screen_TA_reviewer_A!$D938)</f>
        <v/>
      </c>
      <c r="E938">
        <f>IF(OR($A938="",screen_TA_reviewer_B!$D938=""),"",screen_TA_reviewer_B!$D938)</f>
        <v/>
      </c>
      <c r="F938">
        <f>IF(AND(B938&lt;&gt;"",C938&lt;&gt;""),1,"")</f>
        <v/>
      </c>
      <c r="G938">
        <f>IF(F938=1,IF(B938=C938,1,0),"")</f>
        <v/>
      </c>
      <c r="H938">
        <f>IF(B938="","",IFERROR(VLOOKUP(B938,lst_TA_binary_map_table,2,FALSE),"INVALID"))</f>
        <v/>
      </c>
      <c r="I938">
        <f>IF(C938="","",IFERROR(VLOOKUP(C938,lst_TA_binary_map_table,2,FALSE),"INVALID"))</f>
        <v/>
      </c>
      <c r="J938">
        <f>IF(F938=1,IF(H938=I938,1,0),"")</f>
        <v/>
      </c>
      <c r="K938">
        <f>IF(G938=0,1,"")</f>
        <v/>
      </c>
      <c r="L938">
        <f>IF(K938=1,COUNTIF($K$2:K938,1),"")</f>
        <v/>
      </c>
      <c r="N938" t="n">
        <v>937</v>
      </c>
      <c r="O938">
        <f>IFERROR(MATCH(N938,$L$2:$L$5001,0),"")</f>
        <v/>
      </c>
      <c r="P938">
        <f>IF(O938="","",INDEX($A$2:$A$5001,O938))</f>
        <v/>
      </c>
      <c r="Q938">
        <f>IF(O938="","",INDEX($B$2:$B$5001,O938))</f>
        <v/>
      </c>
      <c r="R938">
        <f>IF(O938="","",INDEX($C$2:$C$5001,O938))</f>
        <v/>
      </c>
      <c r="S938">
        <f>IF(O938="","",INDEX($D$2:$D$5001,O938))</f>
        <v/>
      </c>
      <c r="T938">
        <f>IF(O938="","",INDEX($E$2:$E$5001,O938))</f>
        <v/>
      </c>
    </row>
    <row r="939">
      <c r="A939">
        <f>IF(screen_TA_reviewer_A!$A939="","",screen_TA_reviewer_A!$A939)</f>
        <v/>
      </c>
      <c r="B939">
        <f>IF(OR($A939="",screen_TA_reviewer_A!$C939=""),"",screen_TA_reviewer_A!$C939)</f>
        <v/>
      </c>
      <c r="C939">
        <f>IF(OR($A939="",screen_TA_reviewer_B!$C939=""),"",screen_TA_reviewer_B!$C939)</f>
        <v/>
      </c>
      <c r="D939">
        <f>IF(OR($A939="",screen_TA_reviewer_A!$D939=""),"",screen_TA_reviewer_A!$D939)</f>
        <v/>
      </c>
      <c r="E939">
        <f>IF(OR($A939="",screen_TA_reviewer_B!$D939=""),"",screen_TA_reviewer_B!$D939)</f>
        <v/>
      </c>
      <c r="F939">
        <f>IF(AND(B939&lt;&gt;"",C939&lt;&gt;""),1,"")</f>
        <v/>
      </c>
      <c r="G939">
        <f>IF(F939=1,IF(B939=C939,1,0),"")</f>
        <v/>
      </c>
      <c r="H939">
        <f>IF(B939="","",IFERROR(VLOOKUP(B939,lst_TA_binary_map_table,2,FALSE),"INVALID"))</f>
        <v/>
      </c>
      <c r="I939">
        <f>IF(C939="","",IFERROR(VLOOKUP(C939,lst_TA_binary_map_table,2,FALSE),"INVALID"))</f>
        <v/>
      </c>
      <c r="J939">
        <f>IF(F939=1,IF(H939=I939,1,0),"")</f>
        <v/>
      </c>
      <c r="K939">
        <f>IF(G939=0,1,"")</f>
        <v/>
      </c>
      <c r="L939">
        <f>IF(K939=1,COUNTIF($K$2:K939,1),"")</f>
        <v/>
      </c>
      <c r="N939" t="n">
        <v>938</v>
      </c>
      <c r="O939">
        <f>IFERROR(MATCH(N939,$L$2:$L$5001,0),"")</f>
        <v/>
      </c>
      <c r="P939">
        <f>IF(O939="","",INDEX($A$2:$A$5001,O939))</f>
        <v/>
      </c>
      <c r="Q939">
        <f>IF(O939="","",INDEX($B$2:$B$5001,O939))</f>
        <v/>
      </c>
      <c r="R939">
        <f>IF(O939="","",INDEX($C$2:$C$5001,O939))</f>
        <v/>
      </c>
      <c r="S939">
        <f>IF(O939="","",INDEX($D$2:$D$5001,O939))</f>
        <v/>
      </c>
      <c r="T939">
        <f>IF(O939="","",INDEX($E$2:$E$5001,O939))</f>
        <v/>
      </c>
    </row>
    <row r="940">
      <c r="A940">
        <f>IF(screen_TA_reviewer_A!$A940="","",screen_TA_reviewer_A!$A940)</f>
        <v/>
      </c>
      <c r="B940">
        <f>IF(OR($A940="",screen_TA_reviewer_A!$C940=""),"",screen_TA_reviewer_A!$C940)</f>
        <v/>
      </c>
      <c r="C940">
        <f>IF(OR($A940="",screen_TA_reviewer_B!$C940=""),"",screen_TA_reviewer_B!$C940)</f>
        <v/>
      </c>
      <c r="D940">
        <f>IF(OR($A940="",screen_TA_reviewer_A!$D940=""),"",screen_TA_reviewer_A!$D940)</f>
        <v/>
      </c>
      <c r="E940">
        <f>IF(OR($A940="",screen_TA_reviewer_B!$D940=""),"",screen_TA_reviewer_B!$D940)</f>
        <v/>
      </c>
      <c r="F940">
        <f>IF(AND(B940&lt;&gt;"",C940&lt;&gt;""),1,"")</f>
        <v/>
      </c>
      <c r="G940">
        <f>IF(F940=1,IF(B940=C940,1,0),"")</f>
        <v/>
      </c>
      <c r="H940">
        <f>IF(B940="","",IFERROR(VLOOKUP(B940,lst_TA_binary_map_table,2,FALSE),"INVALID"))</f>
        <v/>
      </c>
      <c r="I940">
        <f>IF(C940="","",IFERROR(VLOOKUP(C940,lst_TA_binary_map_table,2,FALSE),"INVALID"))</f>
        <v/>
      </c>
      <c r="J940">
        <f>IF(F940=1,IF(H940=I940,1,0),"")</f>
        <v/>
      </c>
      <c r="K940">
        <f>IF(G940=0,1,"")</f>
        <v/>
      </c>
      <c r="L940">
        <f>IF(K940=1,COUNTIF($K$2:K940,1),"")</f>
        <v/>
      </c>
      <c r="N940" t="n">
        <v>939</v>
      </c>
      <c r="O940">
        <f>IFERROR(MATCH(N940,$L$2:$L$5001,0),"")</f>
        <v/>
      </c>
      <c r="P940">
        <f>IF(O940="","",INDEX($A$2:$A$5001,O940))</f>
        <v/>
      </c>
      <c r="Q940">
        <f>IF(O940="","",INDEX($B$2:$B$5001,O940))</f>
        <v/>
      </c>
      <c r="R940">
        <f>IF(O940="","",INDEX($C$2:$C$5001,O940))</f>
        <v/>
      </c>
      <c r="S940">
        <f>IF(O940="","",INDEX($D$2:$D$5001,O940))</f>
        <v/>
      </c>
      <c r="T940">
        <f>IF(O940="","",INDEX($E$2:$E$5001,O940))</f>
        <v/>
      </c>
    </row>
    <row r="941">
      <c r="A941">
        <f>IF(screen_TA_reviewer_A!$A941="","",screen_TA_reviewer_A!$A941)</f>
        <v/>
      </c>
      <c r="B941">
        <f>IF(OR($A941="",screen_TA_reviewer_A!$C941=""),"",screen_TA_reviewer_A!$C941)</f>
        <v/>
      </c>
      <c r="C941">
        <f>IF(OR($A941="",screen_TA_reviewer_B!$C941=""),"",screen_TA_reviewer_B!$C941)</f>
        <v/>
      </c>
      <c r="D941">
        <f>IF(OR($A941="",screen_TA_reviewer_A!$D941=""),"",screen_TA_reviewer_A!$D941)</f>
        <v/>
      </c>
      <c r="E941">
        <f>IF(OR($A941="",screen_TA_reviewer_B!$D941=""),"",screen_TA_reviewer_B!$D941)</f>
        <v/>
      </c>
      <c r="F941">
        <f>IF(AND(B941&lt;&gt;"",C941&lt;&gt;""),1,"")</f>
        <v/>
      </c>
      <c r="G941">
        <f>IF(F941=1,IF(B941=C941,1,0),"")</f>
        <v/>
      </c>
      <c r="H941">
        <f>IF(B941="","",IFERROR(VLOOKUP(B941,lst_TA_binary_map_table,2,FALSE),"INVALID"))</f>
        <v/>
      </c>
      <c r="I941">
        <f>IF(C941="","",IFERROR(VLOOKUP(C941,lst_TA_binary_map_table,2,FALSE),"INVALID"))</f>
        <v/>
      </c>
      <c r="J941">
        <f>IF(F941=1,IF(H941=I941,1,0),"")</f>
        <v/>
      </c>
      <c r="K941">
        <f>IF(G941=0,1,"")</f>
        <v/>
      </c>
      <c r="L941">
        <f>IF(K941=1,COUNTIF($K$2:K941,1),"")</f>
        <v/>
      </c>
      <c r="N941" t="n">
        <v>940</v>
      </c>
      <c r="O941">
        <f>IFERROR(MATCH(N941,$L$2:$L$5001,0),"")</f>
        <v/>
      </c>
      <c r="P941">
        <f>IF(O941="","",INDEX($A$2:$A$5001,O941))</f>
        <v/>
      </c>
      <c r="Q941">
        <f>IF(O941="","",INDEX($B$2:$B$5001,O941))</f>
        <v/>
      </c>
      <c r="R941">
        <f>IF(O941="","",INDEX($C$2:$C$5001,O941))</f>
        <v/>
      </c>
      <c r="S941">
        <f>IF(O941="","",INDEX($D$2:$D$5001,O941))</f>
        <v/>
      </c>
      <c r="T941">
        <f>IF(O941="","",INDEX($E$2:$E$5001,O941))</f>
        <v/>
      </c>
    </row>
    <row r="942">
      <c r="A942">
        <f>IF(screen_TA_reviewer_A!$A942="","",screen_TA_reviewer_A!$A942)</f>
        <v/>
      </c>
      <c r="B942">
        <f>IF(OR($A942="",screen_TA_reviewer_A!$C942=""),"",screen_TA_reviewer_A!$C942)</f>
        <v/>
      </c>
      <c r="C942">
        <f>IF(OR($A942="",screen_TA_reviewer_B!$C942=""),"",screen_TA_reviewer_B!$C942)</f>
        <v/>
      </c>
      <c r="D942">
        <f>IF(OR($A942="",screen_TA_reviewer_A!$D942=""),"",screen_TA_reviewer_A!$D942)</f>
        <v/>
      </c>
      <c r="E942">
        <f>IF(OR($A942="",screen_TA_reviewer_B!$D942=""),"",screen_TA_reviewer_B!$D942)</f>
        <v/>
      </c>
      <c r="F942">
        <f>IF(AND(B942&lt;&gt;"",C942&lt;&gt;""),1,"")</f>
        <v/>
      </c>
      <c r="G942">
        <f>IF(F942=1,IF(B942=C942,1,0),"")</f>
        <v/>
      </c>
      <c r="H942">
        <f>IF(B942="","",IFERROR(VLOOKUP(B942,lst_TA_binary_map_table,2,FALSE),"INVALID"))</f>
        <v/>
      </c>
      <c r="I942">
        <f>IF(C942="","",IFERROR(VLOOKUP(C942,lst_TA_binary_map_table,2,FALSE),"INVALID"))</f>
        <v/>
      </c>
      <c r="J942">
        <f>IF(F942=1,IF(H942=I942,1,0),"")</f>
        <v/>
      </c>
      <c r="K942">
        <f>IF(G942=0,1,"")</f>
        <v/>
      </c>
      <c r="L942">
        <f>IF(K942=1,COUNTIF($K$2:K942,1),"")</f>
        <v/>
      </c>
      <c r="N942" t="n">
        <v>941</v>
      </c>
      <c r="O942">
        <f>IFERROR(MATCH(N942,$L$2:$L$5001,0),"")</f>
        <v/>
      </c>
      <c r="P942">
        <f>IF(O942="","",INDEX($A$2:$A$5001,O942))</f>
        <v/>
      </c>
      <c r="Q942">
        <f>IF(O942="","",INDEX($B$2:$B$5001,O942))</f>
        <v/>
      </c>
      <c r="R942">
        <f>IF(O942="","",INDEX($C$2:$C$5001,O942))</f>
        <v/>
      </c>
      <c r="S942">
        <f>IF(O942="","",INDEX($D$2:$D$5001,O942))</f>
        <v/>
      </c>
      <c r="T942">
        <f>IF(O942="","",INDEX($E$2:$E$5001,O942))</f>
        <v/>
      </c>
    </row>
    <row r="943">
      <c r="A943">
        <f>IF(screen_TA_reviewer_A!$A943="","",screen_TA_reviewer_A!$A943)</f>
        <v/>
      </c>
      <c r="B943">
        <f>IF(OR($A943="",screen_TA_reviewer_A!$C943=""),"",screen_TA_reviewer_A!$C943)</f>
        <v/>
      </c>
      <c r="C943">
        <f>IF(OR($A943="",screen_TA_reviewer_B!$C943=""),"",screen_TA_reviewer_B!$C943)</f>
        <v/>
      </c>
      <c r="D943">
        <f>IF(OR($A943="",screen_TA_reviewer_A!$D943=""),"",screen_TA_reviewer_A!$D943)</f>
        <v/>
      </c>
      <c r="E943">
        <f>IF(OR($A943="",screen_TA_reviewer_B!$D943=""),"",screen_TA_reviewer_B!$D943)</f>
        <v/>
      </c>
      <c r="F943">
        <f>IF(AND(B943&lt;&gt;"",C943&lt;&gt;""),1,"")</f>
        <v/>
      </c>
      <c r="G943">
        <f>IF(F943=1,IF(B943=C943,1,0),"")</f>
        <v/>
      </c>
      <c r="H943">
        <f>IF(B943="","",IFERROR(VLOOKUP(B943,lst_TA_binary_map_table,2,FALSE),"INVALID"))</f>
        <v/>
      </c>
      <c r="I943">
        <f>IF(C943="","",IFERROR(VLOOKUP(C943,lst_TA_binary_map_table,2,FALSE),"INVALID"))</f>
        <v/>
      </c>
      <c r="J943">
        <f>IF(F943=1,IF(H943=I943,1,0),"")</f>
        <v/>
      </c>
      <c r="K943">
        <f>IF(G943=0,1,"")</f>
        <v/>
      </c>
      <c r="L943">
        <f>IF(K943=1,COUNTIF($K$2:K943,1),"")</f>
        <v/>
      </c>
      <c r="N943" t="n">
        <v>942</v>
      </c>
      <c r="O943">
        <f>IFERROR(MATCH(N943,$L$2:$L$5001,0),"")</f>
        <v/>
      </c>
      <c r="P943">
        <f>IF(O943="","",INDEX($A$2:$A$5001,O943))</f>
        <v/>
      </c>
      <c r="Q943">
        <f>IF(O943="","",INDEX($B$2:$B$5001,O943))</f>
        <v/>
      </c>
      <c r="R943">
        <f>IF(O943="","",INDEX($C$2:$C$5001,O943))</f>
        <v/>
      </c>
      <c r="S943">
        <f>IF(O943="","",INDEX($D$2:$D$5001,O943))</f>
        <v/>
      </c>
      <c r="T943">
        <f>IF(O943="","",INDEX($E$2:$E$5001,O943))</f>
        <v/>
      </c>
    </row>
    <row r="944">
      <c r="A944">
        <f>IF(screen_TA_reviewer_A!$A944="","",screen_TA_reviewer_A!$A944)</f>
        <v/>
      </c>
      <c r="B944">
        <f>IF(OR($A944="",screen_TA_reviewer_A!$C944=""),"",screen_TA_reviewer_A!$C944)</f>
        <v/>
      </c>
      <c r="C944">
        <f>IF(OR($A944="",screen_TA_reviewer_B!$C944=""),"",screen_TA_reviewer_B!$C944)</f>
        <v/>
      </c>
      <c r="D944">
        <f>IF(OR($A944="",screen_TA_reviewer_A!$D944=""),"",screen_TA_reviewer_A!$D944)</f>
        <v/>
      </c>
      <c r="E944">
        <f>IF(OR($A944="",screen_TA_reviewer_B!$D944=""),"",screen_TA_reviewer_B!$D944)</f>
        <v/>
      </c>
      <c r="F944">
        <f>IF(AND(B944&lt;&gt;"",C944&lt;&gt;""),1,"")</f>
        <v/>
      </c>
      <c r="G944">
        <f>IF(F944=1,IF(B944=C944,1,0),"")</f>
        <v/>
      </c>
      <c r="H944">
        <f>IF(B944="","",IFERROR(VLOOKUP(B944,lst_TA_binary_map_table,2,FALSE),"INVALID"))</f>
        <v/>
      </c>
      <c r="I944">
        <f>IF(C944="","",IFERROR(VLOOKUP(C944,lst_TA_binary_map_table,2,FALSE),"INVALID"))</f>
        <v/>
      </c>
      <c r="J944">
        <f>IF(F944=1,IF(H944=I944,1,0),"")</f>
        <v/>
      </c>
      <c r="K944">
        <f>IF(G944=0,1,"")</f>
        <v/>
      </c>
      <c r="L944">
        <f>IF(K944=1,COUNTIF($K$2:K944,1),"")</f>
        <v/>
      </c>
      <c r="N944" t="n">
        <v>943</v>
      </c>
      <c r="O944">
        <f>IFERROR(MATCH(N944,$L$2:$L$5001,0),"")</f>
        <v/>
      </c>
      <c r="P944">
        <f>IF(O944="","",INDEX($A$2:$A$5001,O944))</f>
        <v/>
      </c>
      <c r="Q944">
        <f>IF(O944="","",INDEX($B$2:$B$5001,O944))</f>
        <v/>
      </c>
      <c r="R944">
        <f>IF(O944="","",INDEX($C$2:$C$5001,O944))</f>
        <v/>
      </c>
      <c r="S944">
        <f>IF(O944="","",INDEX($D$2:$D$5001,O944))</f>
        <v/>
      </c>
      <c r="T944">
        <f>IF(O944="","",INDEX($E$2:$E$5001,O944))</f>
        <v/>
      </c>
    </row>
    <row r="945">
      <c r="A945">
        <f>IF(screen_TA_reviewer_A!$A945="","",screen_TA_reviewer_A!$A945)</f>
        <v/>
      </c>
      <c r="B945">
        <f>IF(OR($A945="",screen_TA_reviewer_A!$C945=""),"",screen_TA_reviewer_A!$C945)</f>
        <v/>
      </c>
      <c r="C945">
        <f>IF(OR($A945="",screen_TA_reviewer_B!$C945=""),"",screen_TA_reviewer_B!$C945)</f>
        <v/>
      </c>
      <c r="D945">
        <f>IF(OR($A945="",screen_TA_reviewer_A!$D945=""),"",screen_TA_reviewer_A!$D945)</f>
        <v/>
      </c>
      <c r="E945">
        <f>IF(OR($A945="",screen_TA_reviewer_B!$D945=""),"",screen_TA_reviewer_B!$D945)</f>
        <v/>
      </c>
      <c r="F945">
        <f>IF(AND(B945&lt;&gt;"",C945&lt;&gt;""),1,"")</f>
        <v/>
      </c>
      <c r="G945">
        <f>IF(F945=1,IF(B945=C945,1,0),"")</f>
        <v/>
      </c>
      <c r="H945">
        <f>IF(B945="","",IFERROR(VLOOKUP(B945,lst_TA_binary_map_table,2,FALSE),"INVALID"))</f>
        <v/>
      </c>
      <c r="I945">
        <f>IF(C945="","",IFERROR(VLOOKUP(C945,lst_TA_binary_map_table,2,FALSE),"INVALID"))</f>
        <v/>
      </c>
      <c r="J945">
        <f>IF(F945=1,IF(H945=I945,1,0),"")</f>
        <v/>
      </c>
      <c r="K945">
        <f>IF(G945=0,1,"")</f>
        <v/>
      </c>
      <c r="L945">
        <f>IF(K945=1,COUNTIF($K$2:K945,1),"")</f>
        <v/>
      </c>
      <c r="N945" t="n">
        <v>944</v>
      </c>
      <c r="O945">
        <f>IFERROR(MATCH(N945,$L$2:$L$5001,0),"")</f>
        <v/>
      </c>
      <c r="P945">
        <f>IF(O945="","",INDEX($A$2:$A$5001,O945))</f>
        <v/>
      </c>
      <c r="Q945">
        <f>IF(O945="","",INDEX($B$2:$B$5001,O945))</f>
        <v/>
      </c>
      <c r="R945">
        <f>IF(O945="","",INDEX($C$2:$C$5001,O945))</f>
        <v/>
      </c>
      <c r="S945">
        <f>IF(O945="","",INDEX($D$2:$D$5001,O945))</f>
        <v/>
      </c>
      <c r="T945">
        <f>IF(O945="","",INDEX($E$2:$E$5001,O945))</f>
        <v/>
      </c>
    </row>
    <row r="946">
      <c r="A946">
        <f>IF(screen_TA_reviewer_A!$A946="","",screen_TA_reviewer_A!$A946)</f>
        <v/>
      </c>
      <c r="B946">
        <f>IF(OR($A946="",screen_TA_reviewer_A!$C946=""),"",screen_TA_reviewer_A!$C946)</f>
        <v/>
      </c>
      <c r="C946">
        <f>IF(OR($A946="",screen_TA_reviewer_B!$C946=""),"",screen_TA_reviewer_B!$C946)</f>
        <v/>
      </c>
      <c r="D946">
        <f>IF(OR($A946="",screen_TA_reviewer_A!$D946=""),"",screen_TA_reviewer_A!$D946)</f>
        <v/>
      </c>
      <c r="E946">
        <f>IF(OR($A946="",screen_TA_reviewer_B!$D946=""),"",screen_TA_reviewer_B!$D946)</f>
        <v/>
      </c>
      <c r="F946">
        <f>IF(AND(B946&lt;&gt;"",C946&lt;&gt;""),1,"")</f>
        <v/>
      </c>
      <c r="G946">
        <f>IF(F946=1,IF(B946=C946,1,0),"")</f>
        <v/>
      </c>
      <c r="H946">
        <f>IF(B946="","",IFERROR(VLOOKUP(B946,lst_TA_binary_map_table,2,FALSE),"INVALID"))</f>
        <v/>
      </c>
      <c r="I946">
        <f>IF(C946="","",IFERROR(VLOOKUP(C946,lst_TA_binary_map_table,2,FALSE),"INVALID"))</f>
        <v/>
      </c>
      <c r="J946">
        <f>IF(F946=1,IF(H946=I946,1,0),"")</f>
        <v/>
      </c>
      <c r="K946">
        <f>IF(G946=0,1,"")</f>
        <v/>
      </c>
      <c r="L946">
        <f>IF(K946=1,COUNTIF($K$2:K946,1),"")</f>
        <v/>
      </c>
      <c r="N946" t="n">
        <v>945</v>
      </c>
      <c r="O946">
        <f>IFERROR(MATCH(N946,$L$2:$L$5001,0),"")</f>
        <v/>
      </c>
      <c r="P946">
        <f>IF(O946="","",INDEX($A$2:$A$5001,O946))</f>
        <v/>
      </c>
      <c r="Q946">
        <f>IF(O946="","",INDEX($B$2:$B$5001,O946))</f>
        <v/>
      </c>
      <c r="R946">
        <f>IF(O946="","",INDEX($C$2:$C$5001,O946))</f>
        <v/>
      </c>
      <c r="S946">
        <f>IF(O946="","",INDEX($D$2:$D$5001,O946))</f>
        <v/>
      </c>
      <c r="T946">
        <f>IF(O946="","",INDEX($E$2:$E$5001,O946))</f>
        <v/>
      </c>
    </row>
    <row r="947">
      <c r="A947">
        <f>IF(screen_TA_reviewer_A!$A947="","",screen_TA_reviewer_A!$A947)</f>
        <v/>
      </c>
      <c r="B947">
        <f>IF(OR($A947="",screen_TA_reviewer_A!$C947=""),"",screen_TA_reviewer_A!$C947)</f>
        <v/>
      </c>
      <c r="C947">
        <f>IF(OR($A947="",screen_TA_reviewer_B!$C947=""),"",screen_TA_reviewer_B!$C947)</f>
        <v/>
      </c>
      <c r="D947">
        <f>IF(OR($A947="",screen_TA_reviewer_A!$D947=""),"",screen_TA_reviewer_A!$D947)</f>
        <v/>
      </c>
      <c r="E947">
        <f>IF(OR($A947="",screen_TA_reviewer_B!$D947=""),"",screen_TA_reviewer_B!$D947)</f>
        <v/>
      </c>
      <c r="F947">
        <f>IF(AND(B947&lt;&gt;"",C947&lt;&gt;""),1,"")</f>
        <v/>
      </c>
      <c r="G947">
        <f>IF(F947=1,IF(B947=C947,1,0),"")</f>
        <v/>
      </c>
      <c r="H947">
        <f>IF(B947="","",IFERROR(VLOOKUP(B947,lst_TA_binary_map_table,2,FALSE),"INVALID"))</f>
        <v/>
      </c>
      <c r="I947">
        <f>IF(C947="","",IFERROR(VLOOKUP(C947,lst_TA_binary_map_table,2,FALSE),"INVALID"))</f>
        <v/>
      </c>
      <c r="J947">
        <f>IF(F947=1,IF(H947=I947,1,0),"")</f>
        <v/>
      </c>
      <c r="K947">
        <f>IF(G947=0,1,"")</f>
        <v/>
      </c>
      <c r="L947">
        <f>IF(K947=1,COUNTIF($K$2:K947,1),"")</f>
        <v/>
      </c>
      <c r="N947" t="n">
        <v>946</v>
      </c>
      <c r="O947">
        <f>IFERROR(MATCH(N947,$L$2:$L$5001,0),"")</f>
        <v/>
      </c>
      <c r="P947">
        <f>IF(O947="","",INDEX($A$2:$A$5001,O947))</f>
        <v/>
      </c>
      <c r="Q947">
        <f>IF(O947="","",INDEX($B$2:$B$5001,O947))</f>
        <v/>
      </c>
      <c r="R947">
        <f>IF(O947="","",INDEX($C$2:$C$5001,O947))</f>
        <v/>
      </c>
      <c r="S947">
        <f>IF(O947="","",INDEX($D$2:$D$5001,O947))</f>
        <v/>
      </c>
      <c r="T947">
        <f>IF(O947="","",INDEX($E$2:$E$5001,O947))</f>
        <v/>
      </c>
    </row>
    <row r="948">
      <c r="A948">
        <f>IF(screen_TA_reviewer_A!$A948="","",screen_TA_reviewer_A!$A948)</f>
        <v/>
      </c>
      <c r="B948">
        <f>IF(OR($A948="",screen_TA_reviewer_A!$C948=""),"",screen_TA_reviewer_A!$C948)</f>
        <v/>
      </c>
      <c r="C948">
        <f>IF(OR($A948="",screen_TA_reviewer_B!$C948=""),"",screen_TA_reviewer_B!$C948)</f>
        <v/>
      </c>
      <c r="D948">
        <f>IF(OR($A948="",screen_TA_reviewer_A!$D948=""),"",screen_TA_reviewer_A!$D948)</f>
        <v/>
      </c>
      <c r="E948">
        <f>IF(OR($A948="",screen_TA_reviewer_B!$D948=""),"",screen_TA_reviewer_B!$D948)</f>
        <v/>
      </c>
      <c r="F948">
        <f>IF(AND(B948&lt;&gt;"",C948&lt;&gt;""),1,"")</f>
        <v/>
      </c>
      <c r="G948">
        <f>IF(F948=1,IF(B948=C948,1,0),"")</f>
        <v/>
      </c>
      <c r="H948">
        <f>IF(B948="","",IFERROR(VLOOKUP(B948,lst_TA_binary_map_table,2,FALSE),"INVALID"))</f>
        <v/>
      </c>
      <c r="I948">
        <f>IF(C948="","",IFERROR(VLOOKUP(C948,lst_TA_binary_map_table,2,FALSE),"INVALID"))</f>
        <v/>
      </c>
      <c r="J948">
        <f>IF(F948=1,IF(H948=I948,1,0),"")</f>
        <v/>
      </c>
      <c r="K948">
        <f>IF(G948=0,1,"")</f>
        <v/>
      </c>
      <c r="L948">
        <f>IF(K948=1,COUNTIF($K$2:K948,1),"")</f>
        <v/>
      </c>
      <c r="N948" t="n">
        <v>947</v>
      </c>
      <c r="O948">
        <f>IFERROR(MATCH(N948,$L$2:$L$5001,0),"")</f>
        <v/>
      </c>
      <c r="P948">
        <f>IF(O948="","",INDEX($A$2:$A$5001,O948))</f>
        <v/>
      </c>
      <c r="Q948">
        <f>IF(O948="","",INDEX($B$2:$B$5001,O948))</f>
        <v/>
      </c>
      <c r="R948">
        <f>IF(O948="","",INDEX($C$2:$C$5001,O948))</f>
        <v/>
      </c>
      <c r="S948">
        <f>IF(O948="","",INDEX($D$2:$D$5001,O948))</f>
        <v/>
      </c>
      <c r="T948">
        <f>IF(O948="","",INDEX($E$2:$E$5001,O948))</f>
        <v/>
      </c>
    </row>
    <row r="949">
      <c r="A949">
        <f>IF(screen_TA_reviewer_A!$A949="","",screen_TA_reviewer_A!$A949)</f>
        <v/>
      </c>
      <c r="B949">
        <f>IF(OR($A949="",screen_TA_reviewer_A!$C949=""),"",screen_TA_reviewer_A!$C949)</f>
        <v/>
      </c>
      <c r="C949">
        <f>IF(OR($A949="",screen_TA_reviewer_B!$C949=""),"",screen_TA_reviewer_B!$C949)</f>
        <v/>
      </c>
      <c r="D949">
        <f>IF(OR($A949="",screen_TA_reviewer_A!$D949=""),"",screen_TA_reviewer_A!$D949)</f>
        <v/>
      </c>
      <c r="E949">
        <f>IF(OR($A949="",screen_TA_reviewer_B!$D949=""),"",screen_TA_reviewer_B!$D949)</f>
        <v/>
      </c>
      <c r="F949">
        <f>IF(AND(B949&lt;&gt;"",C949&lt;&gt;""),1,"")</f>
        <v/>
      </c>
      <c r="G949">
        <f>IF(F949=1,IF(B949=C949,1,0),"")</f>
        <v/>
      </c>
      <c r="H949">
        <f>IF(B949="","",IFERROR(VLOOKUP(B949,lst_TA_binary_map_table,2,FALSE),"INVALID"))</f>
        <v/>
      </c>
      <c r="I949">
        <f>IF(C949="","",IFERROR(VLOOKUP(C949,lst_TA_binary_map_table,2,FALSE),"INVALID"))</f>
        <v/>
      </c>
      <c r="J949">
        <f>IF(F949=1,IF(H949=I949,1,0),"")</f>
        <v/>
      </c>
      <c r="K949">
        <f>IF(G949=0,1,"")</f>
        <v/>
      </c>
      <c r="L949">
        <f>IF(K949=1,COUNTIF($K$2:K949,1),"")</f>
        <v/>
      </c>
      <c r="N949" t="n">
        <v>948</v>
      </c>
      <c r="O949">
        <f>IFERROR(MATCH(N949,$L$2:$L$5001,0),"")</f>
        <v/>
      </c>
      <c r="P949">
        <f>IF(O949="","",INDEX($A$2:$A$5001,O949))</f>
        <v/>
      </c>
      <c r="Q949">
        <f>IF(O949="","",INDEX($B$2:$B$5001,O949))</f>
        <v/>
      </c>
      <c r="R949">
        <f>IF(O949="","",INDEX($C$2:$C$5001,O949))</f>
        <v/>
      </c>
      <c r="S949">
        <f>IF(O949="","",INDEX($D$2:$D$5001,O949))</f>
        <v/>
      </c>
      <c r="T949">
        <f>IF(O949="","",INDEX($E$2:$E$5001,O949))</f>
        <v/>
      </c>
    </row>
    <row r="950">
      <c r="A950">
        <f>IF(screen_TA_reviewer_A!$A950="","",screen_TA_reviewer_A!$A950)</f>
        <v/>
      </c>
      <c r="B950">
        <f>IF(OR($A950="",screen_TA_reviewer_A!$C950=""),"",screen_TA_reviewer_A!$C950)</f>
        <v/>
      </c>
      <c r="C950">
        <f>IF(OR($A950="",screen_TA_reviewer_B!$C950=""),"",screen_TA_reviewer_B!$C950)</f>
        <v/>
      </c>
      <c r="D950">
        <f>IF(OR($A950="",screen_TA_reviewer_A!$D950=""),"",screen_TA_reviewer_A!$D950)</f>
        <v/>
      </c>
      <c r="E950">
        <f>IF(OR($A950="",screen_TA_reviewer_B!$D950=""),"",screen_TA_reviewer_B!$D950)</f>
        <v/>
      </c>
      <c r="F950">
        <f>IF(AND(B950&lt;&gt;"",C950&lt;&gt;""),1,"")</f>
        <v/>
      </c>
      <c r="G950">
        <f>IF(F950=1,IF(B950=C950,1,0),"")</f>
        <v/>
      </c>
      <c r="H950">
        <f>IF(B950="","",IFERROR(VLOOKUP(B950,lst_TA_binary_map_table,2,FALSE),"INVALID"))</f>
        <v/>
      </c>
      <c r="I950">
        <f>IF(C950="","",IFERROR(VLOOKUP(C950,lst_TA_binary_map_table,2,FALSE),"INVALID"))</f>
        <v/>
      </c>
      <c r="J950">
        <f>IF(F950=1,IF(H950=I950,1,0),"")</f>
        <v/>
      </c>
      <c r="K950">
        <f>IF(G950=0,1,"")</f>
        <v/>
      </c>
      <c r="L950">
        <f>IF(K950=1,COUNTIF($K$2:K950,1),"")</f>
        <v/>
      </c>
      <c r="N950" t="n">
        <v>949</v>
      </c>
      <c r="O950">
        <f>IFERROR(MATCH(N950,$L$2:$L$5001,0),"")</f>
        <v/>
      </c>
      <c r="P950">
        <f>IF(O950="","",INDEX($A$2:$A$5001,O950))</f>
        <v/>
      </c>
      <c r="Q950">
        <f>IF(O950="","",INDEX($B$2:$B$5001,O950))</f>
        <v/>
      </c>
      <c r="R950">
        <f>IF(O950="","",INDEX($C$2:$C$5001,O950))</f>
        <v/>
      </c>
      <c r="S950">
        <f>IF(O950="","",INDEX($D$2:$D$5001,O950))</f>
        <v/>
      </c>
      <c r="T950">
        <f>IF(O950="","",INDEX($E$2:$E$5001,O950))</f>
        <v/>
      </c>
    </row>
    <row r="951">
      <c r="A951">
        <f>IF(screen_TA_reviewer_A!$A951="","",screen_TA_reviewer_A!$A951)</f>
        <v/>
      </c>
      <c r="B951">
        <f>IF(OR($A951="",screen_TA_reviewer_A!$C951=""),"",screen_TA_reviewer_A!$C951)</f>
        <v/>
      </c>
      <c r="C951">
        <f>IF(OR($A951="",screen_TA_reviewer_B!$C951=""),"",screen_TA_reviewer_B!$C951)</f>
        <v/>
      </c>
      <c r="D951">
        <f>IF(OR($A951="",screen_TA_reviewer_A!$D951=""),"",screen_TA_reviewer_A!$D951)</f>
        <v/>
      </c>
      <c r="E951">
        <f>IF(OR($A951="",screen_TA_reviewer_B!$D951=""),"",screen_TA_reviewer_B!$D951)</f>
        <v/>
      </c>
      <c r="F951">
        <f>IF(AND(B951&lt;&gt;"",C951&lt;&gt;""),1,"")</f>
        <v/>
      </c>
      <c r="G951">
        <f>IF(F951=1,IF(B951=C951,1,0),"")</f>
        <v/>
      </c>
      <c r="H951">
        <f>IF(B951="","",IFERROR(VLOOKUP(B951,lst_TA_binary_map_table,2,FALSE),"INVALID"))</f>
        <v/>
      </c>
      <c r="I951">
        <f>IF(C951="","",IFERROR(VLOOKUP(C951,lst_TA_binary_map_table,2,FALSE),"INVALID"))</f>
        <v/>
      </c>
      <c r="J951">
        <f>IF(F951=1,IF(H951=I951,1,0),"")</f>
        <v/>
      </c>
      <c r="K951">
        <f>IF(G951=0,1,"")</f>
        <v/>
      </c>
      <c r="L951">
        <f>IF(K951=1,COUNTIF($K$2:K951,1),"")</f>
        <v/>
      </c>
      <c r="N951" t="n">
        <v>950</v>
      </c>
      <c r="O951">
        <f>IFERROR(MATCH(N951,$L$2:$L$5001,0),"")</f>
        <v/>
      </c>
      <c r="P951">
        <f>IF(O951="","",INDEX($A$2:$A$5001,O951))</f>
        <v/>
      </c>
      <c r="Q951">
        <f>IF(O951="","",INDEX($B$2:$B$5001,O951))</f>
        <v/>
      </c>
      <c r="R951">
        <f>IF(O951="","",INDEX($C$2:$C$5001,O951))</f>
        <v/>
      </c>
      <c r="S951">
        <f>IF(O951="","",INDEX($D$2:$D$5001,O951))</f>
        <v/>
      </c>
      <c r="T951">
        <f>IF(O951="","",INDEX($E$2:$E$5001,O951))</f>
        <v/>
      </c>
    </row>
    <row r="952">
      <c r="A952">
        <f>IF(screen_TA_reviewer_A!$A952="","",screen_TA_reviewer_A!$A952)</f>
        <v/>
      </c>
      <c r="B952">
        <f>IF(OR($A952="",screen_TA_reviewer_A!$C952=""),"",screen_TA_reviewer_A!$C952)</f>
        <v/>
      </c>
      <c r="C952">
        <f>IF(OR($A952="",screen_TA_reviewer_B!$C952=""),"",screen_TA_reviewer_B!$C952)</f>
        <v/>
      </c>
      <c r="D952">
        <f>IF(OR($A952="",screen_TA_reviewer_A!$D952=""),"",screen_TA_reviewer_A!$D952)</f>
        <v/>
      </c>
      <c r="E952">
        <f>IF(OR($A952="",screen_TA_reviewer_B!$D952=""),"",screen_TA_reviewer_B!$D952)</f>
        <v/>
      </c>
      <c r="F952">
        <f>IF(AND(B952&lt;&gt;"",C952&lt;&gt;""),1,"")</f>
        <v/>
      </c>
      <c r="G952">
        <f>IF(F952=1,IF(B952=C952,1,0),"")</f>
        <v/>
      </c>
      <c r="H952">
        <f>IF(B952="","",IFERROR(VLOOKUP(B952,lst_TA_binary_map_table,2,FALSE),"INVALID"))</f>
        <v/>
      </c>
      <c r="I952">
        <f>IF(C952="","",IFERROR(VLOOKUP(C952,lst_TA_binary_map_table,2,FALSE),"INVALID"))</f>
        <v/>
      </c>
      <c r="J952">
        <f>IF(F952=1,IF(H952=I952,1,0),"")</f>
        <v/>
      </c>
      <c r="K952">
        <f>IF(G952=0,1,"")</f>
        <v/>
      </c>
      <c r="L952">
        <f>IF(K952=1,COUNTIF($K$2:K952,1),"")</f>
        <v/>
      </c>
      <c r="N952" t="n">
        <v>951</v>
      </c>
      <c r="O952">
        <f>IFERROR(MATCH(N952,$L$2:$L$5001,0),"")</f>
        <v/>
      </c>
      <c r="P952">
        <f>IF(O952="","",INDEX($A$2:$A$5001,O952))</f>
        <v/>
      </c>
      <c r="Q952">
        <f>IF(O952="","",INDEX($B$2:$B$5001,O952))</f>
        <v/>
      </c>
      <c r="R952">
        <f>IF(O952="","",INDEX($C$2:$C$5001,O952))</f>
        <v/>
      </c>
      <c r="S952">
        <f>IF(O952="","",INDEX($D$2:$D$5001,O952))</f>
        <v/>
      </c>
      <c r="T952">
        <f>IF(O952="","",INDEX($E$2:$E$5001,O952))</f>
        <v/>
      </c>
    </row>
    <row r="953">
      <c r="A953">
        <f>IF(screen_TA_reviewer_A!$A953="","",screen_TA_reviewer_A!$A953)</f>
        <v/>
      </c>
      <c r="B953">
        <f>IF(OR($A953="",screen_TA_reviewer_A!$C953=""),"",screen_TA_reviewer_A!$C953)</f>
        <v/>
      </c>
      <c r="C953">
        <f>IF(OR($A953="",screen_TA_reviewer_B!$C953=""),"",screen_TA_reviewer_B!$C953)</f>
        <v/>
      </c>
      <c r="D953">
        <f>IF(OR($A953="",screen_TA_reviewer_A!$D953=""),"",screen_TA_reviewer_A!$D953)</f>
        <v/>
      </c>
      <c r="E953">
        <f>IF(OR($A953="",screen_TA_reviewer_B!$D953=""),"",screen_TA_reviewer_B!$D953)</f>
        <v/>
      </c>
      <c r="F953">
        <f>IF(AND(B953&lt;&gt;"",C953&lt;&gt;""),1,"")</f>
        <v/>
      </c>
      <c r="G953">
        <f>IF(F953=1,IF(B953=C953,1,0),"")</f>
        <v/>
      </c>
      <c r="H953">
        <f>IF(B953="","",IFERROR(VLOOKUP(B953,lst_TA_binary_map_table,2,FALSE),"INVALID"))</f>
        <v/>
      </c>
      <c r="I953">
        <f>IF(C953="","",IFERROR(VLOOKUP(C953,lst_TA_binary_map_table,2,FALSE),"INVALID"))</f>
        <v/>
      </c>
      <c r="J953">
        <f>IF(F953=1,IF(H953=I953,1,0),"")</f>
        <v/>
      </c>
      <c r="K953">
        <f>IF(G953=0,1,"")</f>
        <v/>
      </c>
      <c r="L953">
        <f>IF(K953=1,COUNTIF($K$2:K953,1),"")</f>
        <v/>
      </c>
      <c r="N953" t="n">
        <v>952</v>
      </c>
      <c r="O953">
        <f>IFERROR(MATCH(N953,$L$2:$L$5001,0),"")</f>
        <v/>
      </c>
      <c r="P953">
        <f>IF(O953="","",INDEX($A$2:$A$5001,O953))</f>
        <v/>
      </c>
      <c r="Q953">
        <f>IF(O953="","",INDEX($B$2:$B$5001,O953))</f>
        <v/>
      </c>
      <c r="R953">
        <f>IF(O953="","",INDEX($C$2:$C$5001,O953))</f>
        <v/>
      </c>
      <c r="S953">
        <f>IF(O953="","",INDEX($D$2:$D$5001,O953))</f>
        <v/>
      </c>
      <c r="T953">
        <f>IF(O953="","",INDEX($E$2:$E$5001,O953))</f>
        <v/>
      </c>
    </row>
    <row r="954">
      <c r="A954">
        <f>IF(screen_TA_reviewer_A!$A954="","",screen_TA_reviewer_A!$A954)</f>
        <v/>
      </c>
      <c r="B954">
        <f>IF(OR($A954="",screen_TA_reviewer_A!$C954=""),"",screen_TA_reviewer_A!$C954)</f>
        <v/>
      </c>
      <c r="C954">
        <f>IF(OR($A954="",screen_TA_reviewer_B!$C954=""),"",screen_TA_reviewer_B!$C954)</f>
        <v/>
      </c>
      <c r="D954">
        <f>IF(OR($A954="",screen_TA_reviewer_A!$D954=""),"",screen_TA_reviewer_A!$D954)</f>
        <v/>
      </c>
      <c r="E954">
        <f>IF(OR($A954="",screen_TA_reviewer_B!$D954=""),"",screen_TA_reviewer_B!$D954)</f>
        <v/>
      </c>
      <c r="F954">
        <f>IF(AND(B954&lt;&gt;"",C954&lt;&gt;""),1,"")</f>
        <v/>
      </c>
      <c r="G954">
        <f>IF(F954=1,IF(B954=C954,1,0),"")</f>
        <v/>
      </c>
      <c r="H954">
        <f>IF(B954="","",IFERROR(VLOOKUP(B954,lst_TA_binary_map_table,2,FALSE),"INVALID"))</f>
        <v/>
      </c>
      <c r="I954">
        <f>IF(C954="","",IFERROR(VLOOKUP(C954,lst_TA_binary_map_table,2,FALSE),"INVALID"))</f>
        <v/>
      </c>
      <c r="J954">
        <f>IF(F954=1,IF(H954=I954,1,0),"")</f>
        <v/>
      </c>
      <c r="K954">
        <f>IF(G954=0,1,"")</f>
        <v/>
      </c>
      <c r="L954">
        <f>IF(K954=1,COUNTIF($K$2:K954,1),"")</f>
        <v/>
      </c>
      <c r="N954" t="n">
        <v>953</v>
      </c>
      <c r="O954">
        <f>IFERROR(MATCH(N954,$L$2:$L$5001,0),"")</f>
        <v/>
      </c>
      <c r="P954">
        <f>IF(O954="","",INDEX($A$2:$A$5001,O954))</f>
        <v/>
      </c>
      <c r="Q954">
        <f>IF(O954="","",INDEX($B$2:$B$5001,O954))</f>
        <v/>
      </c>
      <c r="R954">
        <f>IF(O954="","",INDEX($C$2:$C$5001,O954))</f>
        <v/>
      </c>
      <c r="S954">
        <f>IF(O954="","",INDEX($D$2:$D$5001,O954))</f>
        <v/>
      </c>
      <c r="T954">
        <f>IF(O954="","",INDEX($E$2:$E$5001,O954))</f>
        <v/>
      </c>
    </row>
    <row r="955">
      <c r="A955">
        <f>IF(screen_TA_reviewer_A!$A955="","",screen_TA_reviewer_A!$A955)</f>
        <v/>
      </c>
      <c r="B955">
        <f>IF(OR($A955="",screen_TA_reviewer_A!$C955=""),"",screen_TA_reviewer_A!$C955)</f>
        <v/>
      </c>
      <c r="C955">
        <f>IF(OR($A955="",screen_TA_reviewer_B!$C955=""),"",screen_TA_reviewer_B!$C955)</f>
        <v/>
      </c>
      <c r="D955">
        <f>IF(OR($A955="",screen_TA_reviewer_A!$D955=""),"",screen_TA_reviewer_A!$D955)</f>
        <v/>
      </c>
      <c r="E955">
        <f>IF(OR($A955="",screen_TA_reviewer_B!$D955=""),"",screen_TA_reviewer_B!$D955)</f>
        <v/>
      </c>
      <c r="F955">
        <f>IF(AND(B955&lt;&gt;"",C955&lt;&gt;""),1,"")</f>
        <v/>
      </c>
      <c r="G955">
        <f>IF(F955=1,IF(B955=C955,1,0),"")</f>
        <v/>
      </c>
      <c r="H955">
        <f>IF(B955="","",IFERROR(VLOOKUP(B955,lst_TA_binary_map_table,2,FALSE),"INVALID"))</f>
        <v/>
      </c>
      <c r="I955">
        <f>IF(C955="","",IFERROR(VLOOKUP(C955,lst_TA_binary_map_table,2,FALSE),"INVALID"))</f>
        <v/>
      </c>
      <c r="J955">
        <f>IF(F955=1,IF(H955=I955,1,0),"")</f>
        <v/>
      </c>
      <c r="K955">
        <f>IF(G955=0,1,"")</f>
        <v/>
      </c>
      <c r="L955">
        <f>IF(K955=1,COUNTIF($K$2:K955,1),"")</f>
        <v/>
      </c>
      <c r="N955" t="n">
        <v>954</v>
      </c>
      <c r="O955">
        <f>IFERROR(MATCH(N955,$L$2:$L$5001,0),"")</f>
        <v/>
      </c>
      <c r="P955">
        <f>IF(O955="","",INDEX($A$2:$A$5001,O955))</f>
        <v/>
      </c>
      <c r="Q955">
        <f>IF(O955="","",INDEX($B$2:$B$5001,O955))</f>
        <v/>
      </c>
      <c r="R955">
        <f>IF(O955="","",INDEX($C$2:$C$5001,O955))</f>
        <v/>
      </c>
      <c r="S955">
        <f>IF(O955="","",INDEX($D$2:$D$5001,O955))</f>
        <v/>
      </c>
      <c r="T955">
        <f>IF(O955="","",INDEX($E$2:$E$5001,O955))</f>
        <v/>
      </c>
    </row>
    <row r="956">
      <c r="A956">
        <f>IF(screen_TA_reviewer_A!$A956="","",screen_TA_reviewer_A!$A956)</f>
        <v/>
      </c>
      <c r="B956">
        <f>IF(OR($A956="",screen_TA_reviewer_A!$C956=""),"",screen_TA_reviewer_A!$C956)</f>
        <v/>
      </c>
      <c r="C956">
        <f>IF(OR($A956="",screen_TA_reviewer_B!$C956=""),"",screen_TA_reviewer_B!$C956)</f>
        <v/>
      </c>
      <c r="D956">
        <f>IF(OR($A956="",screen_TA_reviewer_A!$D956=""),"",screen_TA_reviewer_A!$D956)</f>
        <v/>
      </c>
      <c r="E956">
        <f>IF(OR($A956="",screen_TA_reviewer_B!$D956=""),"",screen_TA_reviewer_B!$D956)</f>
        <v/>
      </c>
      <c r="F956">
        <f>IF(AND(B956&lt;&gt;"",C956&lt;&gt;""),1,"")</f>
        <v/>
      </c>
      <c r="G956">
        <f>IF(F956=1,IF(B956=C956,1,0),"")</f>
        <v/>
      </c>
      <c r="H956">
        <f>IF(B956="","",IFERROR(VLOOKUP(B956,lst_TA_binary_map_table,2,FALSE),"INVALID"))</f>
        <v/>
      </c>
      <c r="I956">
        <f>IF(C956="","",IFERROR(VLOOKUP(C956,lst_TA_binary_map_table,2,FALSE),"INVALID"))</f>
        <v/>
      </c>
      <c r="J956">
        <f>IF(F956=1,IF(H956=I956,1,0),"")</f>
        <v/>
      </c>
      <c r="K956">
        <f>IF(G956=0,1,"")</f>
        <v/>
      </c>
      <c r="L956">
        <f>IF(K956=1,COUNTIF($K$2:K956,1),"")</f>
        <v/>
      </c>
      <c r="N956" t="n">
        <v>955</v>
      </c>
      <c r="O956">
        <f>IFERROR(MATCH(N956,$L$2:$L$5001,0),"")</f>
        <v/>
      </c>
      <c r="P956">
        <f>IF(O956="","",INDEX($A$2:$A$5001,O956))</f>
        <v/>
      </c>
      <c r="Q956">
        <f>IF(O956="","",INDEX($B$2:$B$5001,O956))</f>
        <v/>
      </c>
      <c r="R956">
        <f>IF(O956="","",INDEX($C$2:$C$5001,O956))</f>
        <v/>
      </c>
      <c r="S956">
        <f>IF(O956="","",INDEX($D$2:$D$5001,O956))</f>
        <v/>
      </c>
      <c r="T956">
        <f>IF(O956="","",INDEX($E$2:$E$5001,O956))</f>
        <v/>
      </c>
    </row>
    <row r="957">
      <c r="A957">
        <f>IF(screen_TA_reviewer_A!$A957="","",screen_TA_reviewer_A!$A957)</f>
        <v/>
      </c>
      <c r="B957">
        <f>IF(OR($A957="",screen_TA_reviewer_A!$C957=""),"",screen_TA_reviewer_A!$C957)</f>
        <v/>
      </c>
      <c r="C957">
        <f>IF(OR($A957="",screen_TA_reviewer_B!$C957=""),"",screen_TA_reviewer_B!$C957)</f>
        <v/>
      </c>
      <c r="D957">
        <f>IF(OR($A957="",screen_TA_reviewer_A!$D957=""),"",screen_TA_reviewer_A!$D957)</f>
        <v/>
      </c>
      <c r="E957">
        <f>IF(OR($A957="",screen_TA_reviewer_B!$D957=""),"",screen_TA_reviewer_B!$D957)</f>
        <v/>
      </c>
      <c r="F957">
        <f>IF(AND(B957&lt;&gt;"",C957&lt;&gt;""),1,"")</f>
        <v/>
      </c>
      <c r="G957">
        <f>IF(F957=1,IF(B957=C957,1,0),"")</f>
        <v/>
      </c>
      <c r="H957">
        <f>IF(B957="","",IFERROR(VLOOKUP(B957,lst_TA_binary_map_table,2,FALSE),"INVALID"))</f>
        <v/>
      </c>
      <c r="I957">
        <f>IF(C957="","",IFERROR(VLOOKUP(C957,lst_TA_binary_map_table,2,FALSE),"INVALID"))</f>
        <v/>
      </c>
      <c r="J957">
        <f>IF(F957=1,IF(H957=I957,1,0),"")</f>
        <v/>
      </c>
      <c r="K957">
        <f>IF(G957=0,1,"")</f>
        <v/>
      </c>
      <c r="L957">
        <f>IF(K957=1,COUNTIF($K$2:K957,1),"")</f>
        <v/>
      </c>
      <c r="N957" t="n">
        <v>956</v>
      </c>
      <c r="O957">
        <f>IFERROR(MATCH(N957,$L$2:$L$5001,0),"")</f>
        <v/>
      </c>
      <c r="P957">
        <f>IF(O957="","",INDEX($A$2:$A$5001,O957))</f>
        <v/>
      </c>
      <c r="Q957">
        <f>IF(O957="","",INDEX($B$2:$B$5001,O957))</f>
        <v/>
      </c>
      <c r="R957">
        <f>IF(O957="","",INDEX($C$2:$C$5001,O957))</f>
        <v/>
      </c>
      <c r="S957">
        <f>IF(O957="","",INDEX($D$2:$D$5001,O957))</f>
        <v/>
      </c>
      <c r="T957">
        <f>IF(O957="","",INDEX($E$2:$E$5001,O957))</f>
        <v/>
      </c>
    </row>
    <row r="958">
      <c r="A958">
        <f>IF(screen_TA_reviewer_A!$A958="","",screen_TA_reviewer_A!$A958)</f>
        <v/>
      </c>
      <c r="B958">
        <f>IF(OR($A958="",screen_TA_reviewer_A!$C958=""),"",screen_TA_reviewer_A!$C958)</f>
        <v/>
      </c>
      <c r="C958">
        <f>IF(OR($A958="",screen_TA_reviewer_B!$C958=""),"",screen_TA_reviewer_B!$C958)</f>
        <v/>
      </c>
      <c r="D958">
        <f>IF(OR($A958="",screen_TA_reviewer_A!$D958=""),"",screen_TA_reviewer_A!$D958)</f>
        <v/>
      </c>
      <c r="E958">
        <f>IF(OR($A958="",screen_TA_reviewer_B!$D958=""),"",screen_TA_reviewer_B!$D958)</f>
        <v/>
      </c>
      <c r="F958">
        <f>IF(AND(B958&lt;&gt;"",C958&lt;&gt;""),1,"")</f>
        <v/>
      </c>
      <c r="G958">
        <f>IF(F958=1,IF(B958=C958,1,0),"")</f>
        <v/>
      </c>
      <c r="H958">
        <f>IF(B958="","",IFERROR(VLOOKUP(B958,lst_TA_binary_map_table,2,FALSE),"INVALID"))</f>
        <v/>
      </c>
      <c r="I958">
        <f>IF(C958="","",IFERROR(VLOOKUP(C958,lst_TA_binary_map_table,2,FALSE),"INVALID"))</f>
        <v/>
      </c>
      <c r="J958">
        <f>IF(F958=1,IF(H958=I958,1,0),"")</f>
        <v/>
      </c>
      <c r="K958">
        <f>IF(G958=0,1,"")</f>
        <v/>
      </c>
      <c r="L958">
        <f>IF(K958=1,COUNTIF($K$2:K958,1),"")</f>
        <v/>
      </c>
      <c r="N958" t="n">
        <v>957</v>
      </c>
      <c r="O958">
        <f>IFERROR(MATCH(N958,$L$2:$L$5001,0),"")</f>
        <v/>
      </c>
      <c r="P958">
        <f>IF(O958="","",INDEX($A$2:$A$5001,O958))</f>
        <v/>
      </c>
      <c r="Q958">
        <f>IF(O958="","",INDEX($B$2:$B$5001,O958))</f>
        <v/>
      </c>
      <c r="R958">
        <f>IF(O958="","",INDEX($C$2:$C$5001,O958))</f>
        <v/>
      </c>
      <c r="S958">
        <f>IF(O958="","",INDEX($D$2:$D$5001,O958))</f>
        <v/>
      </c>
      <c r="T958">
        <f>IF(O958="","",INDEX($E$2:$E$5001,O958))</f>
        <v/>
      </c>
    </row>
    <row r="959">
      <c r="A959">
        <f>IF(screen_TA_reviewer_A!$A959="","",screen_TA_reviewer_A!$A959)</f>
        <v/>
      </c>
      <c r="B959">
        <f>IF(OR($A959="",screen_TA_reviewer_A!$C959=""),"",screen_TA_reviewer_A!$C959)</f>
        <v/>
      </c>
      <c r="C959">
        <f>IF(OR($A959="",screen_TA_reviewer_B!$C959=""),"",screen_TA_reviewer_B!$C959)</f>
        <v/>
      </c>
      <c r="D959">
        <f>IF(OR($A959="",screen_TA_reviewer_A!$D959=""),"",screen_TA_reviewer_A!$D959)</f>
        <v/>
      </c>
      <c r="E959">
        <f>IF(OR($A959="",screen_TA_reviewer_B!$D959=""),"",screen_TA_reviewer_B!$D959)</f>
        <v/>
      </c>
      <c r="F959">
        <f>IF(AND(B959&lt;&gt;"",C959&lt;&gt;""),1,"")</f>
        <v/>
      </c>
      <c r="G959">
        <f>IF(F959=1,IF(B959=C959,1,0),"")</f>
        <v/>
      </c>
      <c r="H959">
        <f>IF(B959="","",IFERROR(VLOOKUP(B959,lst_TA_binary_map_table,2,FALSE),"INVALID"))</f>
        <v/>
      </c>
      <c r="I959">
        <f>IF(C959="","",IFERROR(VLOOKUP(C959,lst_TA_binary_map_table,2,FALSE),"INVALID"))</f>
        <v/>
      </c>
      <c r="J959">
        <f>IF(F959=1,IF(H959=I959,1,0),"")</f>
        <v/>
      </c>
      <c r="K959">
        <f>IF(G959=0,1,"")</f>
        <v/>
      </c>
      <c r="L959">
        <f>IF(K959=1,COUNTIF($K$2:K959,1),"")</f>
        <v/>
      </c>
      <c r="N959" t="n">
        <v>958</v>
      </c>
      <c r="O959">
        <f>IFERROR(MATCH(N959,$L$2:$L$5001,0),"")</f>
        <v/>
      </c>
      <c r="P959">
        <f>IF(O959="","",INDEX($A$2:$A$5001,O959))</f>
        <v/>
      </c>
      <c r="Q959">
        <f>IF(O959="","",INDEX($B$2:$B$5001,O959))</f>
        <v/>
      </c>
      <c r="R959">
        <f>IF(O959="","",INDEX($C$2:$C$5001,O959))</f>
        <v/>
      </c>
      <c r="S959">
        <f>IF(O959="","",INDEX($D$2:$D$5001,O959))</f>
        <v/>
      </c>
      <c r="T959">
        <f>IF(O959="","",INDEX($E$2:$E$5001,O959))</f>
        <v/>
      </c>
    </row>
    <row r="960">
      <c r="A960">
        <f>IF(screen_TA_reviewer_A!$A960="","",screen_TA_reviewer_A!$A960)</f>
        <v/>
      </c>
      <c r="B960">
        <f>IF(OR($A960="",screen_TA_reviewer_A!$C960=""),"",screen_TA_reviewer_A!$C960)</f>
        <v/>
      </c>
      <c r="C960">
        <f>IF(OR($A960="",screen_TA_reviewer_B!$C960=""),"",screen_TA_reviewer_B!$C960)</f>
        <v/>
      </c>
      <c r="D960">
        <f>IF(OR($A960="",screen_TA_reviewer_A!$D960=""),"",screen_TA_reviewer_A!$D960)</f>
        <v/>
      </c>
      <c r="E960">
        <f>IF(OR($A960="",screen_TA_reviewer_B!$D960=""),"",screen_TA_reviewer_B!$D960)</f>
        <v/>
      </c>
      <c r="F960">
        <f>IF(AND(B960&lt;&gt;"",C960&lt;&gt;""),1,"")</f>
        <v/>
      </c>
      <c r="G960">
        <f>IF(F960=1,IF(B960=C960,1,0),"")</f>
        <v/>
      </c>
      <c r="H960">
        <f>IF(B960="","",IFERROR(VLOOKUP(B960,lst_TA_binary_map_table,2,FALSE),"INVALID"))</f>
        <v/>
      </c>
      <c r="I960">
        <f>IF(C960="","",IFERROR(VLOOKUP(C960,lst_TA_binary_map_table,2,FALSE),"INVALID"))</f>
        <v/>
      </c>
      <c r="J960">
        <f>IF(F960=1,IF(H960=I960,1,0),"")</f>
        <v/>
      </c>
      <c r="K960">
        <f>IF(G960=0,1,"")</f>
        <v/>
      </c>
      <c r="L960">
        <f>IF(K960=1,COUNTIF($K$2:K960,1),"")</f>
        <v/>
      </c>
      <c r="N960" t="n">
        <v>959</v>
      </c>
      <c r="O960">
        <f>IFERROR(MATCH(N960,$L$2:$L$5001,0),"")</f>
        <v/>
      </c>
      <c r="P960">
        <f>IF(O960="","",INDEX($A$2:$A$5001,O960))</f>
        <v/>
      </c>
      <c r="Q960">
        <f>IF(O960="","",INDEX($B$2:$B$5001,O960))</f>
        <v/>
      </c>
      <c r="R960">
        <f>IF(O960="","",INDEX($C$2:$C$5001,O960))</f>
        <v/>
      </c>
      <c r="S960">
        <f>IF(O960="","",INDEX($D$2:$D$5001,O960))</f>
        <v/>
      </c>
      <c r="T960">
        <f>IF(O960="","",INDEX($E$2:$E$5001,O960))</f>
        <v/>
      </c>
    </row>
    <row r="961">
      <c r="A961">
        <f>IF(screen_TA_reviewer_A!$A961="","",screen_TA_reviewer_A!$A961)</f>
        <v/>
      </c>
      <c r="B961">
        <f>IF(OR($A961="",screen_TA_reviewer_A!$C961=""),"",screen_TA_reviewer_A!$C961)</f>
        <v/>
      </c>
      <c r="C961">
        <f>IF(OR($A961="",screen_TA_reviewer_B!$C961=""),"",screen_TA_reviewer_B!$C961)</f>
        <v/>
      </c>
      <c r="D961">
        <f>IF(OR($A961="",screen_TA_reviewer_A!$D961=""),"",screen_TA_reviewer_A!$D961)</f>
        <v/>
      </c>
      <c r="E961">
        <f>IF(OR($A961="",screen_TA_reviewer_B!$D961=""),"",screen_TA_reviewer_B!$D961)</f>
        <v/>
      </c>
      <c r="F961">
        <f>IF(AND(B961&lt;&gt;"",C961&lt;&gt;""),1,"")</f>
        <v/>
      </c>
      <c r="G961">
        <f>IF(F961=1,IF(B961=C961,1,0),"")</f>
        <v/>
      </c>
      <c r="H961">
        <f>IF(B961="","",IFERROR(VLOOKUP(B961,lst_TA_binary_map_table,2,FALSE),"INVALID"))</f>
        <v/>
      </c>
      <c r="I961">
        <f>IF(C961="","",IFERROR(VLOOKUP(C961,lst_TA_binary_map_table,2,FALSE),"INVALID"))</f>
        <v/>
      </c>
      <c r="J961">
        <f>IF(F961=1,IF(H961=I961,1,0),"")</f>
        <v/>
      </c>
      <c r="K961">
        <f>IF(G961=0,1,"")</f>
        <v/>
      </c>
      <c r="L961">
        <f>IF(K961=1,COUNTIF($K$2:K961,1),"")</f>
        <v/>
      </c>
      <c r="N961" t="n">
        <v>960</v>
      </c>
      <c r="O961">
        <f>IFERROR(MATCH(N961,$L$2:$L$5001,0),"")</f>
        <v/>
      </c>
      <c r="P961">
        <f>IF(O961="","",INDEX($A$2:$A$5001,O961))</f>
        <v/>
      </c>
      <c r="Q961">
        <f>IF(O961="","",INDEX($B$2:$B$5001,O961))</f>
        <v/>
      </c>
      <c r="R961">
        <f>IF(O961="","",INDEX($C$2:$C$5001,O961))</f>
        <v/>
      </c>
      <c r="S961">
        <f>IF(O961="","",INDEX($D$2:$D$5001,O961))</f>
        <v/>
      </c>
      <c r="T961">
        <f>IF(O961="","",INDEX($E$2:$E$5001,O961))</f>
        <v/>
      </c>
    </row>
    <row r="962">
      <c r="A962">
        <f>IF(screen_TA_reviewer_A!$A962="","",screen_TA_reviewer_A!$A962)</f>
        <v/>
      </c>
      <c r="B962">
        <f>IF(OR($A962="",screen_TA_reviewer_A!$C962=""),"",screen_TA_reviewer_A!$C962)</f>
        <v/>
      </c>
      <c r="C962">
        <f>IF(OR($A962="",screen_TA_reviewer_B!$C962=""),"",screen_TA_reviewer_B!$C962)</f>
        <v/>
      </c>
      <c r="D962">
        <f>IF(OR($A962="",screen_TA_reviewer_A!$D962=""),"",screen_TA_reviewer_A!$D962)</f>
        <v/>
      </c>
      <c r="E962">
        <f>IF(OR($A962="",screen_TA_reviewer_B!$D962=""),"",screen_TA_reviewer_B!$D962)</f>
        <v/>
      </c>
      <c r="F962">
        <f>IF(AND(B962&lt;&gt;"",C962&lt;&gt;""),1,"")</f>
        <v/>
      </c>
      <c r="G962">
        <f>IF(F962=1,IF(B962=C962,1,0),"")</f>
        <v/>
      </c>
      <c r="H962">
        <f>IF(B962="","",IFERROR(VLOOKUP(B962,lst_TA_binary_map_table,2,FALSE),"INVALID"))</f>
        <v/>
      </c>
      <c r="I962">
        <f>IF(C962="","",IFERROR(VLOOKUP(C962,lst_TA_binary_map_table,2,FALSE),"INVALID"))</f>
        <v/>
      </c>
      <c r="J962">
        <f>IF(F962=1,IF(H962=I962,1,0),"")</f>
        <v/>
      </c>
      <c r="K962">
        <f>IF(G962=0,1,"")</f>
        <v/>
      </c>
      <c r="L962">
        <f>IF(K962=1,COUNTIF($K$2:K962,1),"")</f>
        <v/>
      </c>
      <c r="N962" t="n">
        <v>961</v>
      </c>
      <c r="O962">
        <f>IFERROR(MATCH(N962,$L$2:$L$5001,0),"")</f>
        <v/>
      </c>
      <c r="P962">
        <f>IF(O962="","",INDEX($A$2:$A$5001,O962))</f>
        <v/>
      </c>
      <c r="Q962">
        <f>IF(O962="","",INDEX($B$2:$B$5001,O962))</f>
        <v/>
      </c>
      <c r="R962">
        <f>IF(O962="","",INDEX($C$2:$C$5001,O962))</f>
        <v/>
      </c>
      <c r="S962">
        <f>IF(O962="","",INDEX($D$2:$D$5001,O962))</f>
        <v/>
      </c>
      <c r="T962">
        <f>IF(O962="","",INDEX($E$2:$E$5001,O962))</f>
        <v/>
      </c>
    </row>
    <row r="963">
      <c r="A963">
        <f>IF(screen_TA_reviewer_A!$A963="","",screen_TA_reviewer_A!$A963)</f>
        <v/>
      </c>
      <c r="B963">
        <f>IF(OR($A963="",screen_TA_reviewer_A!$C963=""),"",screen_TA_reviewer_A!$C963)</f>
        <v/>
      </c>
      <c r="C963">
        <f>IF(OR($A963="",screen_TA_reviewer_B!$C963=""),"",screen_TA_reviewer_B!$C963)</f>
        <v/>
      </c>
      <c r="D963">
        <f>IF(OR($A963="",screen_TA_reviewer_A!$D963=""),"",screen_TA_reviewer_A!$D963)</f>
        <v/>
      </c>
      <c r="E963">
        <f>IF(OR($A963="",screen_TA_reviewer_B!$D963=""),"",screen_TA_reviewer_B!$D963)</f>
        <v/>
      </c>
      <c r="F963">
        <f>IF(AND(B963&lt;&gt;"",C963&lt;&gt;""),1,"")</f>
        <v/>
      </c>
      <c r="G963">
        <f>IF(F963=1,IF(B963=C963,1,0),"")</f>
        <v/>
      </c>
      <c r="H963">
        <f>IF(B963="","",IFERROR(VLOOKUP(B963,lst_TA_binary_map_table,2,FALSE),"INVALID"))</f>
        <v/>
      </c>
      <c r="I963">
        <f>IF(C963="","",IFERROR(VLOOKUP(C963,lst_TA_binary_map_table,2,FALSE),"INVALID"))</f>
        <v/>
      </c>
      <c r="J963">
        <f>IF(F963=1,IF(H963=I963,1,0),"")</f>
        <v/>
      </c>
      <c r="K963">
        <f>IF(G963=0,1,"")</f>
        <v/>
      </c>
      <c r="L963">
        <f>IF(K963=1,COUNTIF($K$2:K963,1),"")</f>
        <v/>
      </c>
      <c r="N963" t="n">
        <v>962</v>
      </c>
      <c r="O963">
        <f>IFERROR(MATCH(N963,$L$2:$L$5001,0),"")</f>
        <v/>
      </c>
      <c r="P963">
        <f>IF(O963="","",INDEX($A$2:$A$5001,O963))</f>
        <v/>
      </c>
      <c r="Q963">
        <f>IF(O963="","",INDEX($B$2:$B$5001,O963))</f>
        <v/>
      </c>
      <c r="R963">
        <f>IF(O963="","",INDEX($C$2:$C$5001,O963))</f>
        <v/>
      </c>
      <c r="S963">
        <f>IF(O963="","",INDEX($D$2:$D$5001,O963))</f>
        <v/>
      </c>
      <c r="T963">
        <f>IF(O963="","",INDEX($E$2:$E$5001,O963))</f>
        <v/>
      </c>
    </row>
    <row r="964">
      <c r="A964">
        <f>IF(screen_TA_reviewer_A!$A964="","",screen_TA_reviewer_A!$A964)</f>
        <v/>
      </c>
      <c r="B964">
        <f>IF(OR($A964="",screen_TA_reviewer_A!$C964=""),"",screen_TA_reviewer_A!$C964)</f>
        <v/>
      </c>
      <c r="C964">
        <f>IF(OR($A964="",screen_TA_reviewer_B!$C964=""),"",screen_TA_reviewer_B!$C964)</f>
        <v/>
      </c>
      <c r="D964">
        <f>IF(OR($A964="",screen_TA_reviewer_A!$D964=""),"",screen_TA_reviewer_A!$D964)</f>
        <v/>
      </c>
      <c r="E964">
        <f>IF(OR($A964="",screen_TA_reviewer_B!$D964=""),"",screen_TA_reviewer_B!$D964)</f>
        <v/>
      </c>
      <c r="F964">
        <f>IF(AND(B964&lt;&gt;"",C964&lt;&gt;""),1,"")</f>
        <v/>
      </c>
      <c r="G964">
        <f>IF(F964=1,IF(B964=C964,1,0),"")</f>
        <v/>
      </c>
      <c r="H964">
        <f>IF(B964="","",IFERROR(VLOOKUP(B964,lst_TA_binary_map_table,2,FALSE),"INVALID"))</f>
        <v/>
      </c>
      <c r="I964">
        <f>IF(C964="","",IFERROR(VLOOKUP(C964,lst_TA_binary_map_table,2,FALSE),"INVALID"))</f>
        <v/>
      </c>
      <c r="J964">
        <f>IF(F964=1,IF(H964=I964,1,0),"")</f>
        <v/>
      </c>
      <c r="K964">
        <f>IF(G964=0,1,"")</f>
        <v/>
      </c>
      <c r="L964">
        <f>IF(K964=1,COUNTIF($K$2:K964,1),"")</f>
        <v/>
      </c>
      <c r="N964" t="n">
        <v>963</v>
      </c>
      <c r="O964">
        <f>IFERROR(MATCH(N964,$L$2:$L$5001,0),"")</f>
        <v/>
      </c>
      <c r="P964">
        <f>IF(O964="","",INDEX($A$2:$A$5001,O964))</f>
        <v/>
      </c>
      <c r="Q964">
        <f>IF(O964="","",INDEX($B$2:$B$5001,O964))</f>
        <v/>
      </c>
      <c r="R964">
        <f>IF(O964="","",INDEX($C$2:$C$5001,O964))</f>
        <v/>
      </c>
      <c r="S964">
        <f>IF(O964="","",INDEX($D$2:$D$5001,O964))</f>
        <v/>
      </c>
      <c r="T964">
        <f>IF(O964="","",INDEX($E$2:$E$5001,O964))</f>
        <v/>
      </c>
    </row>
    <row r="965">
      <c r="A965">
        <f>IF(screen_TA_reviewer_A!$A965="","",screen_TA_reviewer_A!$A965)</f>
        <v/>
      </c>
      <c r="B965">
        <f>IF(OR($A965="",screen_TA_reviewer_A!$C965=""),"",screen_TA_reviewer_A!$C965)</f>
        <v/>
      </c>
      <c r="C965">
        <f>IF(OR($A965="",screen_TA_reviewer_B!$C965=""),"",screen_TA_reviewer_B!$C965)</f>
        <v/>
      </c>
      <c r="D965">
        <f>IF(OR($A965="",screen_TA_reviewer_A!$D965=""),"",screen_TA_reviewer_A!$D965)</f>
        <v/>
      </c>
      <c r="E965">
        <f>IF(OR($A965="",screen_TA_reviewer_B!$D965=""),"",screen_TA_reviewer_B!$D965)</f>
        <v/>
      </c>
      <c r="F965">
        <f>IF(AND(B965&lt;&gt;"",C965&lt;&gt;""),1,"")</f>
        <v/>
      </c>
      <c r="G965">
        <f>IF(F965=1,IF(B965=C965,1,0),"")</f>
        <v/>
      </c>
      <c r="H965">
        <f>IF(B965="","",IFERROR(VLOOKUP(B965,lst_TA_binary_map_table,2,FALSE),"INVALID"))</f>
        <v/>
      </c>
      <c r="I965">
        <f>IF(C965="","",IFERROR(VLOOKUP(C965,lst_TA_binary_map_table,2,FALSE),"INVALID"))</f>
        <v/>
      </c>
      <c r="J965">
        <f>IF(F965=1,IF(H965=I965,1,0),"")</f>
        <v/>
      </c>
      <c r="K965">
        <f>IF(G965=0,1,"")</f>
        <v/>
      </c>
      <c r="L965">
        <f>IF(K965=1,COUNTIF($K$2:K965,1),"")</f>
        <v/>
      </c>
      <c r="N965" t="n">
        <v>964</v>
      </c>
      <c r="O965">
        <f>IFERROR(MATCH(N965,$L$2:$L$5001,0),"")</f>
        <v/>
      </c>
      <c r="P965">
        <f>IF(O965="","",INDEX($A$2:$A$5001,O965))</f>
        <v/>
      </c>
      <c r="Q965">
        <f>IF(O965="","",INDEX($B$2:$B$5001,O965))</f>
        <v/>
      </c>
      <c r="R965">
        <f>IF(O965="","",INDEX($C$2:$C$5001,O965))</f>
        <v/>
      </c>
      <c r="S965">
        <f>IF(O965="","",INDEX($D$2:$D$5001,O965))</f>
        <v/>
      </c>
      <c r="T965">
        <f>IF(O965="","",INDEX($E$2:$E$5001,O965))</f>
        <v/>
      </c>
    </row>
    <row r="966">
      <c r="A966">
        <f>IF(screen_TA_reviewer_A!$A966="","",screen_TA_reviewer_A!$A966)</f>
        <v/>
      </c>
      <c r="B966">
        <f>IF(OR($A966="",screen_TA_reviewer_A!$C966=""),"",screen_TA_reviewer_A!$C966)</f>
        <v/>
      </c>
      <c r="C966">
        <f>IF(OR($A966="",screen_TA_reviewer_B!$C966=""),"",screen_TA_reviewer_B!$C966)</f>
        <v/>
      </c>
      <c r="D966">
        <f>IF(OR($A966="",screen_TA_reviewer_A!$D966=""),"",screen_TA_reviewer_A!$D966)</f>
        <v/>
      </c>
      <c r="E966">
        <f>IF(OR($A966="",screen_TA_reviewer_B!$D966=""),"",screen_TA_reviewer_B!$D966)</f>
        <v/>
      </c>
      <c r="F966">
        <f>IF(AND(B966&lt;&gt;"",C966&lt;&gt;""),1,"")</f>
        <v/>
      </c>
      <c r="G966">
        <f>IF(F966=1,IF(B966=C966,1,0),"")</f>
        <v/>
      </c>
      <c r="H966">
        <f>IF(B966="","",IFERROR(VLOOKUP(B966,lst_TA_binary_map_table,2,FALSE),"INVALID"))</f>
        <v/>
      </c>
      <c r="I966">
        <f>IF(C966="","",IFERROR(VLOOKUP(C966,lst_TA_binary_map_table,2,FALSE),"INVALID"))</f>
        <v/>
      </c>
      <c r="J966">
        <f>IF(F966=1,IF(H966=I966,1,0),"")</f>
        <v/>
      </c>
      <c r="K966">
        <f>IF(G966=0,1,"")</f>
        <v/>
      </c>
      <c r="L966">
        <f>IF(K966=1,COUNTIF($K$2:K966,1),"")</f>
        <v/>
      </c>
      <c r="N966" t="n">
        <v>965</v>
      </c>
      <c r="O966">
        <f>IFERROR(MATCH(N966,$L$2:$L$5001,0),"")</f>
        <v/>
      </c>
      <c r="P966">
        <f>IF(O966="","",INDEX($A$2:$A$5001,O966))</f>
        <v/>
      </c>
      <c r="Q966">
        <f>IF(O966="","",INDEX($B$2:$B$5001,O966))</f>
        <v/>
      </c>
      <c r="R966">
        <f>IF(O966="","",INDEX($C$2:$C$5001,O966))</f>
        <v/>
      </c>
      <c r="S966">
        <f>IF(O966="","",INDEX($D$2:$D$5001,O966))</f>
        <v/>
      </c>
      <c r="T966">
        <f>IF(O966="","",INDEX($E$2:$E$5001,O966))</f>
        <v/>
      </c>
    </row>
    <row r="967">
      <c r="A967">
        <f>IF(screen_TA_reviewer_A!$A967="","",screen_TA_reviewer_A!$A967)</f>
        <v/>
      </c>
      <c r="B967">
        <f>IF(OR($A967="",screen_TA_reviewer_A!$C967=""),"",screen_TA_reviewer_A!$C967)</f>
        <v/>
      </c>
      <c r="C967">
        <f>IF(OR($A967="",screen_TA_reviewer_B!$C967=""),"",screen_TA_reviewer_B!$C967)</f>
        <v/>
      </c>
      <c r="D967">
        <f>IF(OR($A967="",screen_TA_reviewer_A!$D967=""),"",screen_TA_reviewer_A!$D967)</f>
        <v/>
      </c>
      <c r="E967">
        <f>IF(OR($A967="",screen_TA_reviewer_B!$D967=""),"",screen_TA_reviewer_B!$D967)</f>
        <v/>
      </c>
      <c r="F967">
        <f>IF(AND(B967&lt;&gt;"",C967&lt;&gt;""),1,"")</f>
        <v/>
      </c>
      <c r="G967">
        <f>IF(F967=1,IF(B967=C967,1,0),"")</f>
        <v/>
      </c>
      <c r="H967">
        <f>IF(B967="","",IFERROR(VLOOKUP(B967,lst_TA_binary_map_table,2,FALSE),"INVALID"))</f>
        <v/>
      </c>
      <c r="I967">
        <f>IF(C967="","",IFERROR(VLOOKUP(C967,lst_TA_binary_map_table,2,FALSE),"INVALID"))</f>
        <v/>
      </c>
      <c r="J967">
        <f>IF(F967=1,IF(H967=I967,1,0),"")</f>
        <v/>
      </c>
      <c r="K967">
        <f>IF(G967=0,1,"")</f>
        <v/>
      </c>
      <c r="L967">
        <f>IF(K967=1,COUNTIF($K$2:K967,1),"")</f>
        <v/>
      </c>
      <c r="N967" t="n">
        <v>966</v>
      </c>
      <c r="O967">
        <f>IFERROR(MATCH(N967,$L$2:$L$5001,0),"")</f>
        <v/>
      </c>
      <c r="P967">
        <f>IF(O967="","",INDEX($A$2:$A$5001,O967))</f>
        <v/>
      </c>
      <c r="Q967">
        <f>IF(O967="","",INDEX($B$2:$B$5001,O967))</f>
        <v/>
      </c>
      <c r="R967">
        <f>IF(O967="","",INDEX($C$2:$C$5001,O967))</f>
        <v/>
      </c>
      <c r="S967">
        <f>IF(O967="","",INDEX($D$2:$D$5001,O967))</f>
        <v/>
      </c>
      <c r="T967">
        <f>IF(O967="","",INDEX($E$2:$E$5001,O967))</f>
        <v/>
      </c>
    </row>
    <row r="968">
      <c r="A968">
        <f>IF(screen_TA_reviewer_A!$A968="","",screen_TA_reviewer_A!$A968)</f>
        <v/>
      </c>
      <c r="B968">
        <f>IF(OR($A968="",screen_TA_reviewer_A!$C968=""),"",screen_TA_reviewer_A!$C968)</f>
        <v/>
      </c>
      <c r="C968">
        <f>IF(OR($A968="",screen_TA_reviewer_B!$C968=""),"",screen_TA_reviewer_B!$C968)</f>
        <v/>
      </c>
      <c r="D968">
        <f>IF(OR($A968="",screen_TA_reviewer_A!$D968=""),"",screen_TA_reviewer_A!$D968)</f>
        <v/>
      </c>
      <c r="E968">
        <f>IF(OR($A968="",screen_TA_reviewer_B!$D968=""),"",screen_TA_reviewer_B!$D968)</f>
        <v/>
      </c>
      <c r="F968">
        <f>IF(AND(B968&lt;&gt;"",C968&lt;&gt;""),1,"")</f>
        <v/>
      </c>
      <c r="G968">
        <f>IF(F968=1,IF(B968=C968,1,0),"")</f>
        <v/>
      </c>
      <c r="H968">
        <f>IF(B968="","",IFERROR(VLOOKUP(B968,lst_TA_binary_map_table,2,FALSE),"INVALID"))</f>
        <v/>
      </c>
      <c r="I968">
        <f>IF(C968="","",IFERROR(VLOOKUP(C968,lst_TA_binary_map_table,2,FALSE),"INVALID"))</f>
        <v/>
      </c>
      <c r="J968">
        <f>IF(F968=1,IF(H968=I968,1,0),"")</f>
        <v/>
      </c>
      <c r="K968">
        <f>IF(G968=0,1,"")</f>
        <v/>
      </c>
      <c r="L968">
        <f>IF(K968=1,COUNTIF($K$2:K968,1),"")</f>
        <v/>
      </c>
      <c r="N968" t="n">
        <v>967</v>
      </c>
      <c r="O968">
        <f>IFERROR(MATCH(N968,$L$2:$L$5001,0),"")</f>
        <v/>
      </c>
      <c r="P968">
        <f>IF(O968="","",INDEX($A$2:$A$5001,O968))</f>
        <v/>
      </c>
      <c r="Q968">
        <f>IF(O968="","",INDEX($B$2:$B$5001,O968))</f>
        <v/>
      </c>
      <c r="R968">
        <f>IF(O968="","",INDEX($C$2:$C$5001,O968))</f>
        <v/>
      </c>
      <c r="S968">
        <f>IF(O968="","",INDEX($D$2:$D$5001,O968))</f>
        <v/>
      </c>
      <c r="T968">
        <f>IF(O968="","",INDEX($E$2:$E$5001,O968))</f>
        <v/>
      </c>
    </row>
    <row r="969">
      <c r="A969">
        <f>IF(screen_TA_reviewer_A!$A969="","",screen_TA_reviewer_A!$A969)</f>
        <v/>
      </c>
      <c r="B969">
        <f>IF(OR($A969="",screen_TA_reviewer_A!$C969=""),"",screen_TA_reviewer_A!$C969)</f>
        <v/>
      </c>
      <c r="C969">
        <f>IF(OR($A969="",screen_TA_reviewer_B!$C969=""),"",screen_TA_reviewer_B!$C969)</f>
        <v/>
      </c>
      <c r="D969">
        <f>IF(OR($A969="",screen_TA_reviewer_A!$D969=""),"",screen_TA_reviewer_A!$D969)</f>
        <v/>
      </c>
      <c r="E969">
        <f>IF(OR($A969="",screen_TA_reviewer_B!$D969=""),"",screen_TA_reviewer_B!$D969)</f>
        <v/>
      </c>
      <c r="F969">
        <f>IF(AND(B969&lt;&gt;"",C969&lt;&gt;""),1,"")</f>
        <v/>
      </c>
      <c r="G969">
        <f>IF(F969=1,IF(B969=C969,1,0),"")</f>
        <v/>
      </c>
      <c r="H969">
        <f>IF(B969="","",IFERROR(VLOOKUP(B969,lst_TA_binary_map_table,2,FALSE),"INVALID"))</f>
        <v/>
      </c>
      <c r="I969">
        <f>IF(C969="","",IFERROR(VLOOKUP(C969,lst_TA_binary_map_table,2,FALSE),"INVALID"))</f>
        <v/>
      </c>
      <c r="J969">
        <f>IF(F969=1,IF(H969=I969,1,0),"")</f>
        <v/>
      </c>
      <c r="K969">
        <f>IF(G969=0,1,"")</f>
        <v/>
      </c>
      <c r="L969">
        <f>IF(K969=1,COUNTIF($K$2:K969,1),"")</f>
        <v/>
      </c>
      <c r="N969" t="n">
        <v>968</v>
      </c>
      <c r="O969">
        <f>IFERROR(MATCH(N969,$L$2:$L$5001,0),"")</f>
        <v/>
      </c>
      <c r="P969">
        <f>IF(O969="","",INDEX($A$2:$A$5001,O969))</f>
        <v/>
      </c>
      <c r="Q969">
        <f>IF(O969="","",INDEX($B$2:$B$5001,O969))</f>
        <v/>
      </c>
      <c r="R969">
        <f>IF(O969="","",INDEX($C$2:$C$5001,O969))</f>
        <v/>
      </c>
      <c r="S969">
        <f>IF(O969="","",INDEX($D$2:$D$5001,O969))</f>
        <v/>
      </c>
      <c r="T969">
        <f>IF(O969="","",INDEX($E$2:$E$5001,O969))</f>
        <v/>
      </c>
    </row>
    <row r="970">
      <c r="A970">
        <f>IF(screen_TA_reviewer_A!$A970="","",screen_TA_reviewer_A!$A970)</f>
        <v/>
      </c>
      <c r="B970">
        <f>IF(OR($A970="",screen_TA_reviewer_A!$C970=""),"",screen_TA_reviewer_A!$C970)</f>
        <v/>
      </c>
      <c r="C970">
        <f>IF(OR($A970="",screen_TA_reviewer_B!$C970=""),"",screen_TA_reviewer_B!$C970)</f>
        <v/>
      </c>
      <c r="D970">
        <f>IF(OR($A970="",screen_TA_reviewer_A!$D970=""),"",screen_TA_reviewer_A!$D970)</f>
        <v/>
      </c>
      <c r="E970">
        <f>IF(OR($A970="",screen_TA_reviewer_B!$D970=""),"",screen_TA_reviewer_B!$D970)</f>
        <v/>
      </c>
      <c r="F970">
        <f>IF(AND(B970&lt;&gt;"",C970&lt;&gt;""),1,"")</f>
        <v/>
      </c>
      <c r="G970">
        <f>IF(F970=1,IF(B970=C970,1,0),"")</f>
        <v/>
      </c>
      <c r="H970">
        <f>IF(B970="","",IFERROR(VLOOKUP(B970,lst_TA_binary_map_table,2,FALSE),"INVALID"))</f>
        <v/>
      </c>
      <c r="I970">
        <f>IF(C970="","",IFERROR(VLOOKUP(C970,lst_TA_binary_map_table,2,FALSE),"INVALID"))</f>
        <v/>
      </c>
      <c r="J970">
        <f>IF(F970=1,IF(H970=I970,1,0),"")</f>
        <v/>
      </c>
      <c r="K970">
        <f>IF(G970=0,1,"")</f>
        <v/>
      </c>
      <c r="L970">
        <f>IF(K970=1,COUNTIF($K$2:K970,1),"")</f>
        <v/>
      </c>
      <c r="N970" t="n">
        <v>969</v>
      </c>
      <c r="O970">
        <f>IFERROR(MATCH(N970,$L$2:$L$5001,0),"")</f>
        <v/>
      </c>
      <c r="P970">
        <f>IF(O970="","",INDEX($A$2:$A$5001,O970))</f>
        <v/>
      </c>
      <c r="Q970">
        <f>IF(O970="","",INDEX($B$2:$B$5001,O970))</f>
        <v/>
      </c>
      <c r="R970">
        <f>IF(O970="","",INDEX($C$2:$C$5001,O970))</f>
        <v/>
      </c>
      <c r="S970">
        <f>IF(O970="","",INDEX($D$2:$D$5001,O970))</f>
        <v/>
      </c>
      <c r="T970">
        <f>IF(O970="","",INDEX($E$2:$E$5001,O970))</f>
        <v/>
      </c>
    </row>
    <row r="971">
      <c r="A971">
        <f>IF(screen_TA_reviewer_A!$A971="","",screen_TA_reviewer_A!$A971)</f>
        <v/>
      </c>
      <c r="B971">
        <f>IF(OR($A971="",screen_TA_reviewer_A!$C971=""),"",screen_TA_reviewer_A!$C971)</f>
        <v/>
      </c>
      <c r="C971">
        <f>IF(OR($A971="",screen_TA_reviewer_B!$C971=""),"",screen_TA_reviewer_B!$C971)</f>
        <v/>
      </c>
      <c r="D971">
        <f>IF(OR($A971="",screen_TA_reviewer_A!$D971=""),"",screen_TA_reviewer_A!$D971)</f>
        <v/>
      </c>
      <c r="E971">
        <f>IF(OR($A971="",screen_TA_reviewer_B!$D971=""),"",screen_TA_reviewer_B!$D971)</f>
        <v/>
      </c>
      <c r="F971">
        <f>IF(AND(B971&lt;&gt;"",C971&lt;&gt;""),1,"")</f>
        <v/>
      </c>
      <c r="G971">
        <f>IF(F971=1,IF(B971=C971,1,0),"")</f>
        <v/>
      </c>
      <c r="H971">
        <f>IF(B971="","",IFERROR(VLOOKUP(B971,lst_TA_binary_map_table,2,FALSE),"INVALID"))</f>
        <v/>
      </c>
      <c r="I971">
        <f>IF(C971="","",IFERROR(VLOOKUP(C971,lst_TA_binary_map_table,2,FALSE),"INVALID"))</f>
        <v/>
      </c>
      <c r="J971">
        <f>IF(F971=1,IF(H971=I971,1,0),"")</f>
        <v/>
      </c>
      <c r="K971">
        <f>IF(G971=0,1,"")</f>
        <v/>
      </c>
      <c r="L971">
        <f>IF(K971=1,COUNTIF($K$2:K971,1),"")</f>
        <v/>
      </c>
      <c r="N971" t="n">
        <v>970</v>
      </c>
      <c r="O971">
        <f>IFERROR(MATCH(N971,$L$2:$L$5001,0),"")</f>
        <v/>
      </c>
      <c r="P971">
        <f>IF(O971="","",INDEX($A$2:$A$5001,O971))</f>
        <v/>
      </c>
      <c r="Q971">
        <f>IF(O971="","",INDEX($B$2:$B$5001,O971))</f>
        <v/>
      </c>
      <c r="R971">
        <f>IF(O971="","",INDEX($C$2:$C$5001,O971))</f>
        <v/>
      </c>
      <c r="S971">
        <f>IF(O971="","",INDEX($D$2:$D$5001,O971))</f>
        <v/>
      </c>
      <c r="T971">
        <f>IF(O971="","",INDEX($E$2:$E$5001,O971))</f>
        <v/>
      </c>
    </row>
    <row r="972">
      <c r="A972">
        <f>IF(screen_TA_reviewer_A!$A972="","",screen_TA_reviewer_A!$A972)</f>
        <v/>
      </c>
      <c r="B972">
        <f>IF(OR($A972="",screen_TA_reviewer_A!$C972=""),"",screen_TA_reviewer_A!$C972)</f>
        <v/>
      </c>
      <c r="C972">
        <f>IF(OR($A972="",screen_TA_reviewer_B!$C972=""),"",screen_TA_reviewer_B!$C972)</f>
        <v/>
      </c>
      <c r="D972">
        <f>IF(OR($A972="",screen_TA_reviewer_A!$D972=""),"",screen_TA_reviewer_A!$D972)</f>
        <v/>
      </c>
      <c r="E972">
        <f>IF(OR($A972="",screen_TA_reviewer_B!$D972=""),"",screen_TA_reviewer_B!$D972)</f>
        <v/>
      </c>
      <c r="F972">
        <f>IF(AND(B972&lt;&gt;"",C972&lt;&gt;""),1,"")</f>
        <v/>
      </c>
      <c r="G972">
        <f>IF(F972=1,IF(B972=C972,1,0),"")</f>
        <v/>
      </c>
      <c r="H972">
        <f>IF(B972="","",IFERROR(VLOOKUP(B972,lst_TA_binary_map_table,2,FALSE),"INVALID"))</f>
        <v/>
      </c>
      <c r="I972">
        <f>IF(C972="","",IFERROR(VLOOKUP(C972,lst_TA_binary_map_table,2,FALSE),"INVALID"))</f>
        <v/>
      </c>
      <c r="J972">
        <f>IF(F972=1,IF(H972=I972,1,0),"")</f>
        <v/>
      </c>
      <c r="K972">
        <f>IF(G972=0,1,"")</f>
        <v/>
      </c>
      <c r="L972">
        <f>IF(K972=1,COUNTIF($K$2:K972,1),"")</f>
        <v/>
      </c>
      <c r="N972" t="n">
        <v>971</v>
      </c>
      <c r="O972">
        <f>IFERROR(MATCH(N972,$L$2:$L$5001,0),"")</f>
        <v/>
      </c>
      <c r="P972">
        <f>IF(O972="","",INDEX($A$2:$A$5001,O972))</f>
        <v/>
      </c>
      <c r="Q972">
        <f>IF(O972="","",INDEX($B$2:$B$5001,O972))</f>
        <v/>
      </c>
      <c r="R972">
        <f>IF(O972="","",INDEX($C$2:$C$5001,O972))</f>
        <v/>
      </c>
      <c r="S972">
        <f>IF(O972="","",INDEX($D$2:$D$5001,O972))</f>
        <v/>
      </c>
      <c r="T972">
        <f>IF(O972="","",INDEX($E$2:$E$5001,O972))</f>
        <v/>
      </c>
    </row>
    <row r="973">
      <c r="A973">
        <f>IF(screen_TA_reviewer_A!$A973="","",screen_TA_reviewer_A!$A973)</f>
        <v/>
      </c>
      <c r="B973">
        <f>IF(OR($A973="",screen_TA_reviewer_A!$C973=""),"",screen_TA_reviewer_A!$C973)</f>
        <v/>
      </c>
      <c r="C973">
        <f>IF(OR($A973="",screen_TA_reviewer_B!$C973=""),"",screen_TA_reviewer_B!$C973)</f>
        <v/>
      </c>
      <c r="D973">
        <f>IF(OR($A973="",screen_TA_reviewer_A!$D973=""),"",screen_TA_reviewer_A!$D973)</f>
        <v/>
      </c>
      <c r="E973">
        <f>IF(OR($A973="",screen_TA_reviewer_B!$D973=""),"",screen_TA_reviewer_B!$D973)</f>
        <v/>
      </c>
      <c r="F973">
        <f>IF(AND(B973&lt;&gt;"",C973&lt;&gt;""),1,"")</f>
        <v/>
      </c>
      <c r="G973">
        <f>IF(F973=1,IF(B973=C973,1,0),"")</f>
        <v/>
      </c>
      <c r="H973">
        <f>IF(B973="","",IFERROR(VLOOKUP(B973,lst_TA_binary_map_table,2,FALSE),"INVALID"))</f>
        <v/>
      </c>
      <c r="I973">
        <f>IF(C973="","",IFERROR(VLOOKUP(C973,lst_TA_binary_map_table,2,FALSE),"INVALID"))</f>
        <v/>
      </c>
      <c r="J973">
        <f>IF(F973=1,IF(H973=I973,1,0),"")</f>
        <v/>
      </c>
      <c r="K973">
        <f>IF(G973=0,1,"")</f>
        <v/>
      </c>
      <c r="L973">
        <f>IF(K973=1,COUNTIF($K$2:K973,1),"")</f>
        <v/>
      </c>
      <c r="N973" t="n">
        <v>972</v>
      </c>
      <c r="O973">
        <f>IFERROR(MATCH(N973,$L$2:$L$5001,0),"")</f>
        <v/>
      </c>
      <c r="P973">
        <f>IF(O973="","",INDEX($A$2:$A$5001,O973))</f>
        <v/>
      </c>
      <c r="Q973">
        <f>IF(O973="","",INDEX($B$2:$B$5001,O973))</f>
        <v/>
      </c>
      <c r="R973">
        <f>IF(O973="","",INDEX($C$2:$C$5001,O973))</f>
        <v/>
      </c>
      <c r="S973">
        <f>IF(O973="","",INDEX($D$2:$D$5001,O973))</f>
        <v/>
      </c>
      <c r="T973">
        <f>IF(O973="","",INDEX($E$2:$E$5001,O973))</f>
        <v/>
      </c>
    </row>
    <row r="974">
      <c r="A974">
        <f>IF(screen_TA_reviewer_A!$A974="","",screen_TA_reviewer_A!$A974)</f>
        <v/>
      </c>
      <c r="B974">
        <f>IF(OR($A974="",screen_TA_reviewer_A!$C974=""),"",screen_TA_reviewer_A!$C974)</f>
        <v/>
      </c>
      <c r="C974">
        <f>IF(OR($A974="",screen_TA_reviewer_B!$C974=""),"",screen_TA_reviewer_B!$C974)</f>
        <v/>
      </c>
      <c r="D974">
        <f>IF(OR($A974="",screen_TA_reviewer_A!$D974=""),"",screen_TA_reviewer_A!$D974)</f>
        <v/>
      </c>
      <c r="E974">
        <f>IF(OR($A974="",screen_TA_reviewer_B!$D974=""),"",screen_TA_reviewer_B!$D974)</f>
        <v/>
      </c>
      <c r="F974">
        <f>IF(AND(B974&lt;&gt;"",C974&lt;&gt;""),1,"")</f>
        <v/>
      </c>
      <c r="G974">
        <f>IF(F974=1,IF(B974=C974,1,0),"")</f>
        <v/>
      </c>
      <c r="H974">
        <f>IF(B974="","",IFERROR(VLOOKUP(B974,lst_TA_binary_map_table,2,FALSE),"INVALID"))</f>
        <v/>
      </c>
      <c r="I974">
        <f>IF(C974="","",IFERROR(VLOOKUP(C974,lst_TA_binary_map_table,2,FALSE),"INVALID"))</f>
        <v/>
      </c>
      <c r="J974">
        <f>IF(F974=1,IF(H974=I974,1,0),"")</f>
        <v/>
      </c>
      <c r="K974">
        <f>IF(G974=0,1,"")</f>
        <v/>
      </c>
      <c r="L974">
        <f>IF(K974=1,COUNTIF($K$2:K974,1),"")</f>
        <v/>
      </c>
      <c r="N974" t="n">
        <v>973</v>
      </c>
      <c r="O974">
        <f>IFERROR(MATCH(N974,$L$2:$L$5001,0),"")</f>
        <v/>
      </c>
      <c r="P974">
        <f>IF(O974="","",INDEX($A$2:$A$5001,O974))</f>
        <v/>
      </c>
      <c r="Q974">
        <f>IF(O974="","",INDEX($B$2:$B$5001,O974))</f>
        <v/>
      </c>
      <c r="R974">
        <f>IF(O974="","",INDEX($C$2:$C$5001,O974))</f>
        <v/>
      </c>
      <c r="S974">
        <f>IF(O974="","",INDEX($D$2:$D$5001,O974))</f>
        <v/>
      </c>
      <c r="T974">
        <f>IF(O974="","",INDEX($E$2:$E$5001,O974))</f>
        <v/>
      </c>
    </row>
    <row r="975">
      <c r="A975">
        <f>IF(screen_TA_reviewer_A!$A975="","",screen_TA_reviewer_A!$A975)</f>
        <v/>
      </c>
      <c r="B975">
        <f>IF(OR($A975="",screen_TA_reviewer_A!$C975=""),"",screen_TA_reviewer_A!$C975)</f>
        <v/>
      </c>
      <c r="C975">
        <f>IF(OR($A975="",screen_TA_reviewer_B!$C975=""),"",screen_TA_reviewer_B!$C975)</f>
        <v/>
      </c>
      <c r="D975">
        <f>IF(OR($A975="",screen_TA_reviewer_A!$D975=""),"",screen_TA_reviewer_A!$D975)</f>
        <v/>
      </c>
      <c r="E975">
        <f>IF(OR($A975="",screen_TA_reviewer_B!$D975=""),"",screen_TA_reviewer_B!$D975)</f>
        <v/>
      </c>
      <c r="F975">
        <f>IF(AND(B975&lt;&gt;"",C975&lt;&gt;""),1,"")</f>
        <v/>
      </c>
      <c r="G975">
        <f>IF(F975=1,IF(B975=C975,1,0),"")</f>
        <v/>
      </c>
      <c r="H975">
        <f>IF(B975="","",IFERROR(VLOOKUP(B975,lst_TA_binary_map_table,2,FALSE),"INVALID"))</f>
        <v/>
      </c>
      <c r="I975">
        <f>IF(C975="","",IFERROR(VLOOKUP(C975,lst_TA_binary_map_table,2,FALSE),"INVALID"))</f>
        <v/>
      </c>
      <c r="J975">
        <f>IF(F975=1,IF(H975=I975,1,0),"")</f>
        <v/>
      </c>
      <c r="K975">
        <f>IF(G975=0,1,"")</f>
        <v/>
      </c>
      <c r="L975">
        <f>IF(K975=1,COUNTIF($K$2:K975,1),"")</f>
        <v/>
      </c>
      <c r="N975" t="n">
        <v>974</v>
      </c>
      <c r="O975">
        <f>IFERROR(MATCH(N975,$L$2:$L$5001,0),"")</f>
        <v/>
      </c>
      <c r="P975">
        <f>IF(O975="","",INDEX($A$2:$A$5001,O975))</f>
        <v/>
      </c>
      <c r="Q975">
        <f>IF(O975="","",INDEX($B$2:$B$5001,O975))</f>
        <v/>
      </c>
      <c r="R975">
        <f>IF(O975="","",INDEX($C$2:$C$5001,O975))</f>
        <v/>
      </c>
      <c r="S975">
        <f>IF(O975="","",INDEX($D$2:$D$5001,O975))</f>
        <v/>
      </c>
      <c r="T975">
        <f>IF(O975="","",INDEX($E$2:$E$5001,O975))</f>
        <v/>
      </c>
    </row>
    <row r="976">
      <c r="A976">
        <f>IF(screen_TA_reviewer_A!$A976="","",screen_TA_reviewer_A!$A976)</f>
        <v/>
      </c>
      <c r="B976">
        <f>IF(OR($A976="",screen_TA_reviewer_A!$C976=""),"",screen_TA_reviewer_A!$C976)</f>
        <v/>
      </c>
      <c r="C976">
        <f>IF(OR($A976="",screen_TA_reviewer_B!$C976=""),"",screen_TA_reviewer_B!$C976)</f>
        <v/>
      </c>
      <c r="D976">
        <f>IF(OR($A976="",screen_TA_reviewer_A!$D976=""),"",screen_TA_reviewer_A!$D976)</f>
        <v/>
      </c>
      <c r="E976">
        <f>IF(OR($A976="",screen_TA_reviewer_B!$D976=""),"",screen_TA_reviewer_B!$D976)</f>
        <v/>
      </c>
      <c r="F976">
        <f>IF(AND(B976&lt;&gt;"",C976&lt;&gt;""),1,"")</f>
        <v/>
      </c>
      <c r="G976">
        <f>IF(F976=1,IF(B976=C976,1,0),"")</f>
        <v/>
      </c>
      <c r="H976">
        <f>IF(B976="","",IFERROR(VLOOKUP(B976,lst_TA_binary_map_table,2,FALSE),"INVALID"))</f>
        <v/>
      </c>
      <c r="I976">
        <f>IF(C976="","",IFERROR(VLOOKUP(C976,lst_TA_binary_map_table,2,FALSE),"INVALID"))</f>
        <v/>
      </c>
      <c r="J976">
        <f>IF(F976=1,IF(H976=I976,1,0),"")</f>
        <v/>
      </c>
      <c r="K976">
        <f>IF(G976=0,1,"")</f>
        <v/>
      </c>
      <c r="L976">
        <f>IF(K976=1,COUNTIF($K$2:K976,1),"")</f>
        <v/>
      </c>
      <c r="N976" t="n">
        <v>975</v>
      </c>
      <c r="O976">
        <f>IFERROR(MATCH(N976,$L$2:$L$5001,0),"")</f>
        <v/>
      </c>
      <c r="P976">
        <f>IF(O976="","",INDEX($A$2:$A$5001,O976))</f>
        <v/>
      </c>
      <c r="Q976">
        <f>IF(O976="","",INDEX($B$2:$B$5001,O976))</f>
        <v/>
      </c>
      <c r="R976">
        <f>IF(O976="","",INDEX($C$2:$C$5001,O976))</f>
        <v/>
      </c>
      <c r="S976">
        <f>IF(O976="","",INDEX($D$2:$D$5001,O976))</f>
        <v/>
      </c>
      <c r="T976">
        <f>IF(O976="","",INDEX($E$2:$E$5001,O976))</f>
        <v/>
      </c>
    </row>
    <row r="977">
      <c r="A977">
        <f>IF(screen_TA_reviewer_A!$A977="","",screen_TA_reviewer_A!$A977)</f>
        <v/>
      </c>
      <c r="B977">
        <f>IF(OR($A977="",screen_TA_reviewer_A!$C977=""),"",screen_TA_reviewer_A!$C977)</f>
        <v/>
      </c>
      <c r="C977">
        <f>IF(OR($A977="",screen_TA_reviewer_B!$C977=""),"",screen_TA_reviewer_B!$C977)</f>
        <v/>
      </c>
      <c r="D977">
        <f>IF(OR($A977="",screen_TA_reviewer_A!$D977=""),"",screen_TA_reviewer_A!$D977)</f>
        <v/>
      </c>
      <c r="E977">
        <f>IF(OR($A977="",screen_TA_reviewer_B!$D977=""),"",screen_TA_reviewer_B!$D977)</f>
        <v/>
      </c>
      <c r="F977">
        <f>IF(AND(B977&lt;&gt;"",C977&lt;&gt;""),1,"")</f>
        <v/>
      </c>
      <c r="G977">
        <f>IF(F977=1,IF(B977=C977,1,0),"")</f>
        <v/>
      </c>
      <c r="H977">
        <f>IF(B977="","",IFERROR(VLOOKUP(B977,lst_TA_binary_map_table,2,FALSE),"INVALID"))</f>
        <v/>
      </c>
      <c r="I977">
        <f>IF(C977="","",IFERROR(VLOOKUP(C977,lst_TA_binary_map_table,2,FALSE),"INVALID"))</f>
        <v/>
      </c>
      <c r="J977">
        <f>IF(F977=1,IF(H977=I977,1,0),"")</f>
        <v/>
      </c>
      <c r="K977">
        <f>IF(G977=0,1,"")</f>
        <v/>
      </c>
      <c r="L977">
        <f>IF(K977=1,COUNTIF($K$2:K977,1),"")</f>
        <v/>
      </c>
      <c r="N977" t="n">
        <v>976</v>
      </c>
      <c r="O977">
        <f>IFERROR(MATCH(N977,$L$2:$L$5001,0),"")</f>
        <v/>
      </c>
      <c r="P977">
        <f>IF(O977="","",INDEX($A$2:$A$5001,O977))</f>
        <v/>
      </c>
      <c r="Q977">
        <f>IF(O977="","",INDEX($B$2:$B$5001,O977))</f>
        <v/>
      </c>
      <c r="R977">
        <f>IF(O977="","",INDEX($C$2:$C$5001,O977))</f>
        <v/>
      </c>
      <c r="S977">
        <f>IF(O977="","",INDEX($D$2:$D$5001,O977))</f>
        <v/>
      </c>
      <c r="T977">
        <f>IF(O977="","",INDEX($E$2:$E$5001,O977))</f>
        <v/>
      </c>
    </row>
    <row r="978">
      <c r="A978">
        <f>IF(screen_TA_reviewer_A!$A978="","",screen_TA_reviewer_A!$A978)</f>
        <v/>
      </c>
      <c r="B978">
        <f>IF(OR($A978="",screen_TA_reviewer_A!$C978=""),"",screen_TA_reviewer_A!$C978)</f>
        <v/>
      </c>
      <c r="C978">
        <f>IF(OR($A978="",screen_TA_reviewer_B!$C978=""),"",screen_TA_reviewer_B!$C978)</f>
        <v/>
      </c>
      <c r="D978">
        <f>IF(OR($A978="",screen_TA_reviewer_A!$D978=""),"",screen_TA_reviewer_A!$D978)</f>
        <v/>
      </c>
      <c r="E978">
        <f>IF(OR($A978="",screen_TA_reviewer_B!$D978=""),"",screen_TA_reviewer_B!$D978)</f>
        <v/>
      </c>
      <c r="F978">
        <f>IF(AND(B978&lt;&gt;"",C978&lt;&gt;""),1,"")</f>
        <v/>
      </c>
      <c r="G978">
        <f>IF(F978=1,IF(B978=C978,1,0),"")</f>
        <v/>
      </c>
      <c r="H978">
        <f>IF(B978="","",IFERROR(VLOOKUP(B978,lst_TA_binary_map_table,2,FALSE),"INVALID"))</f>
        <v/>
      </c>
      <c r="I978">
        <f>IF(C978="","",IFERROR(VLOOKUP(C978,lst_TA_binary_map_table,2,FALSE),"INVALID"))</f>
        <v/>
      </c>
      <c r="J978">
        <f>IF(F978=1,IF(H978=I978,1,0),"")</f>
        <v/>
      </c>
      <c r="K978">
        <f>IF(G978=0,1,"")</f>
        <v/>
      </c>
      <c r="L978">
        <f>IF(K978=1,COUNTIF($K$2:K978,1),"")</f>
        <v/>
      </c>
      <c r="N978" t="n">
        <v>977</v>
      </c>
      <c r="O978">
        <f>IFERROR(MATCH(N978,$L$2:$L$5001,0),"")</f>
        <v/>
      </c>
      <c r="P978">
        <f>IF(O978="","",INDEX($A$2:$A$5001,O978))</f>
        <v/>
      </c>
      <c r="Q978">
        <f>IF(O978="","",INDEX($B$2:$B$5001,O978))</f>
        <v/>
      </c>
      <c r="R978">
        <f>IF(O978="","",INDEX($C$2:$C$5001,O978))</f>
        <v/>
      </c>
      <c r="S978">
        <f>IF(O978="","",INDEX($D$2:$D$5001,O978))</f>
        <v/>
      </c>
      <c r="T978">
        <f>IF(O978="","",INDEX($E$2:$E$5001,O978))</f>
        <v/>
      </c>
    </row>
    <row r="979">
      <c r="A979">
        <f>IF(screen_TA_reviewer_A!$A979="","",screen_TA_reviewer_A!$A979)</f>
        <v/>
      </c>
      <c r="B979">
        <f>IF(OR($A979="",screen_TA_reviewer_A!$C979=""),"",screen_TA_reviewer_A!$C979)</f>
        <v/>
      </c>
      <c r="C979">
        <f>IF(OR($A979="",screen_TA_reviewer_B!$C979=""),"",screen_TA_reviewer_B!$C979)</f>
        <v/>
      </c>
      <c r="D979">
        <f>IF(OR($A979="",screen_TA_reviewer_A!$D979=""),"",screen_TA_reviewer_A!$D979)</f>
        <v/>
      </c>
      <c r="E979">
        <f>IF(OR($A979="",screen_TA_reviewer_B!$D979=""),"",screen_TA_reviewer_B!$D979)</f>
        <v/>
      </c>
      <c r="F979">
        <f>IF(AND(B979&lt;&gt;"",C979&lt;&gt;""),1,"")</f>
        <v/>
      </c>
      <c r="G979">
        <f>IF(F979=1,IF(B979=C979,1,0),"")</f>
        <v/>
      </c>
      <c r="H979">
        <f>IF(B979="","",IFERROR(VLOOKUP(B979,lst_TA_binary_map_table,2,FALSE),"INVALID"))</f>
        <v/>
      </c>
      <c r="I979">
        <f>IF(C979="","",IFERROR(VLOOKUP(C979,lst_TA_binary_map_table,2,FALSE),"INVALID"))</f>
        <v/>
      </c>
      <c r="J979">
        <f>IF(F979=1,IF(H979=I979,1,0),"")</f>
        <v/>
      </c>
      <c r="K979">
        <f>IF(G979=0,1,"")</f>
        <v/>
      </c>
      <c r="L979">
        <f>IF(K979=1,COUNTIF($K$2:K979,1),"")</f>
        <v/>
      </c>
      <c r="N979" t="n">
        <v>978</v>
      </c>
      <c r="O979">
        <f>IFERROR(MATCH(N979,$L$2:$L$5001,0),"")</f>
        <v/>
      </c>
      <c r="P979">
        <f>IF(O979="","",INDEX($A$2:$A$5001,O979))</f>
        <v/>
      </c>
      <c r="Q979">
        <f>IF(O979="","",INDEX($B$2:$B$5001,O979))</f>
        <v/>
      </c>
      <c r="R979">
        <f>IF(O979="","",INDEX($C$2:$C$5001,O979))</f>
        <v/>
      </c>
      <c r="S979">
        <f>IF(O979="","",INDEX($D$2:$D$5001,O979))</f>
        <v/>
      </c>
      <c r="T979">
        <f>IF(O979="","",INDEX($E$2:$E$5001,O979))</f>
        <v/>
      </c>
    </row>
    <row r="980">
      <c r="A980">
        <f>IF(screen_TA_reviewer_A!$A980="","",screen_TA_reviewer_A!$A980)</f>
        <v/>
      </c>
      <c r="B980">
        <f>IF(OR($A980="",screen_TA_reviewer_A!$C980=""),"",screen_TA_reviewer_A!$C980)</f>
        <v/>
      </c>
      <c r="C980">
        <f>IF(OR($A980="",screen_TA_reviewer_B!$C980=""),"",screen_TA_reviewer_B!$C980)</f>
        <v/>
      </c>
      <c r="D980">
        <f>IF(OR($A980="",screen_TA_reviewer_A!$D980=""),"",screen_TA_reviewer_A!$D980)</f>
        <v/>
      </c>
      <c r="E980">
        <f>IF(OR($A980="",screen_TA_reviewer_B!$D980=""),"",screen_TA_reviewer_B!$D980)</f>
        <v/>
      </c>
      <c r="F980">
        <f>IF(AND(B980&lt;&gt;"",C980&lt;&gt;""),1,"")</f>
        <v/>
      </c>
      <c r="G980">
        <f>IF(F980=1,IF(B980=C980,1,0),"")</f>
        <v/>
      </c>
      <c r="H980">
        <f>IF(B980="","",IFERROR(VLOOKUP(B980,lst_TA_binary_map_table,2,FALSE),"INVALID"))</f>
        <v/>
      </c>
      <c r="I980">
        <f>IF(C980="","",IFERROR(VLOOKUP(C980,lst_TA_binary_map_table,2,FALSE),"INVALID"))</f>
        <v/>
      </c>
      <c r="J980">
        <f>IF(F980=1,IF(H980=I980,1,0),"")</f>
        <v/>
      </c>
      <c r="K980">
        <f>IF(G980=0,1,"")</f>
        <v/>
      </c>
      <c r="L980">
        <f>IF(K980=1,COUNTIF($K$2:K980,1),"")</f>
        <v/>
      </c>
      <c r="N980" t="n">
        <v>979</v>
      </c>
      <c r="O980">
        <f>IFERROR(MATCH(N980,$L$2:$L$5001,0),"")</f>
        <v/>
      </c>
      <c r="P980">
        <f>IF(O980="","",INDEX($A$2:$A$5001,O980))</f>
        <v/>
      </c>
      <c r="Q980">
        <f>IF(O980="","",INDEX($B$2:$B$5001,O980))</f>
        <v/>
      </c>
      <c r="R980">
        <f>IF(O980="","",INDEX($C$2:$C$5001,O980))</f>
        <v/>
      </c>
      <c r="S980">
        <f>IF(O980="","",INDEX($D$2:$D$5001,O980))</f>
        <v/>
      </c>
      <c r="T980">
        <f>IF(O980="","",INDEX($E$2:$E$5001,O980))</f>
        <v/>
      </c>
    </row>
    <row r="981">
      <c r="A981">
        <f>IF(screen_TA_reviewer_A!$A981="","",screen_TA_reviewer_A!$A981)</f>
        <v/>
      </c>
      <c r="B981">
        <f>IF(OR($A981="",screen_TA_reviewer_A!$C981=""),"",screen_TA_reviewer_A!$C981)</f>
        <v/>
      </c>
      <c r="C981">
        <f>IF(OR($A981="",screen_TA_reviewer_B!$C981=""),"",screen_TA_reviewer_B!$C981)</f>
        <v/>
      </c>
      <c r="D981">
        <f>IF(OR($A981="",screen_TA_reviewer_A!$D981=""),"",screen_TA_reviewer_A!$D981)</f>
        <v/>
      </c>
      <c r="E981">
        <f>IF(OR($A981="",screen_TA_reviewer_B!$D981=""),"",screen_TA_reviewer_B!$D981)</f>
        <v/>
      </c>
      <c r="F981">
        <f>IF(AND(B981&lt;&gt;"",C981&lt;&gt;""),1,"")</f>
        <v/>
      </c>
      <c r="G981">
        <f>IF(F981=1,IF(B981=C981,1,0),"")</f>
        <v/>
      </c>
      <c r="H981">
        <f>IF(B981="","",IFERROR(VLOOKUP(B981,lst_TA_binary_map_table,2,FALSE),"INVALID"))</f>
        <v/>
      </c>
      <c r="I981">
        <f>IF(C981="","",IFERROR(VLOOKUP(C981,lst_TA_binary_map_table,2,FALSE),"INVALID"))</f>
        <v/>
      </c>
      <c r="J981">
        <f>IF(F981=1,IF(H981=I981,1,0),"")</f>
        <v/>
      </c>
      <c r="K981">
        <f>IF(G981=0,1,"")</f>
        <v/>
      </c>
      <c r="L981">
        <f>IF(K981=1,COUNTIF($K$2:K981,1),"")</f>
        <v/>
      </c>
      <c r="N981" t="n">
        <v>980</v>
      </c>
      <c r="O981">
        <f>IFERROR(MATCH(N981,$L$2:$L$5001,0),"")</f>
        <v/>
      </c>
      <c r="P981">
        <f>IF(O981="","",INDEX($A$2:$A$5001,O981))</f>
        <v/>
      </c>
      <c r="Q981">
        <f>IF(O981="","",INDEX($B$2:$B$5001,O981))</f>
        <v/>
      </c>
      <c r="R981">
        <f>IF(O981="","",INDEX($C$2:$C$5001,O981))</f>
        <v/>
      </c>
      <c r="S981">
        <f>IF(O981="","",INDEX($D$2:$D$5001,O981))</f>
        <v/>
      </c>
      <c r="T981">
        <f>IF(O981="","",INDEX($E$2:$E$5001,O981))</f>
        <v/>
      </c>
    </row>
    <row r="982">
      <c r="A982">
        <f>IF(screen_TA_reviewer_A!$A982="","",screen_TA_reviewer_A!$A982)</f>
        <v/>
      </c>
      <c r="B982">
        <f>IF(OR($A982="",screen_TA_reviewer_A!$C982=""),"",screen_TA_reviewer_A!$C982)</f>
        <v/>
      </c>
      <c r="C982">
        <f>IF(OR($A982="",screen_TA_reviewer_B!$C982=""),"",screen_TA_reviewer_B!$C982)</f>
        <v/>
      </c>
      <c r="D982">
        <f>IF(OR($A982="",screen_TA_reviewer_A!$D982=""),"",screen_TA_reviewer_A!$D982)</f>
        <v/>
      </c>
      <c r="E982">
        <f>IF(OR($A982="",screen_TA_reviewer_B!$D982=""),"",screen_TA_reviewer_B!$D982)</f>
        <v/>
      </c>
      <c r="F982">
        <f>IF(AND(B982&lt;&gt;"",C982&lt;&gt;""),1,"")</f>
        <v/>
      </c>
      <c r="G982">
        <f>IF(F982=1,IF(B982=C982,1,0),"")</f>
        <v/>
      </c>
      <c r="H982">
        <f>IF(B982="","",IFERROR(VLOOKUP(B982,lst_TA_binary_map_table,2,FALSE),"INVALID"))</f>
        <v/>
      </c>
      <c r="I982">
        <f>IF(C982="","",IFERROR(VLOOKUP(C982,lst_TA_binary_map_table,2,FALSE),"INVALID"))</f>
        <v/>
      </c>
      <c r="J982">
        <f>IF(F982=1,IF(H982=I982,1,0),"")</f>
        <v/>
      </c>
      <c r="K982">
        <f>IF(G982=0,1,"")</f>
        <v/>
      </c>
      <c r="L982">
        <f>IF(K982=1,COUNTIF($K$2:K982,1),"")</f>
        <v/>
      </c>
      <c r="N982" t="n">
        <v>981</v>
      </c>
      <c r="O982">
        <f>IFERROR(MATCH(N982,$L$2:$L$5001,0),"")</f>
        <v/>
      </c>
      <c r="P982">
        <f>IF(O982="","",INDEX($A$2:$A$5001,O982))</f>
        <v/>
      </c>
      <c r="Q982">
        <f>IF(O982="","",INDEX($B$2:$B$5001,O982))</f>
        <v/>
      </c>
      <c r="R982">
        <f>IF(O982="","",INDEX($C$2:$C$5001,O982))</f>
        <v/>
      </c>
      <c r="S982">
        <f>IF(O982="","",INDEX($D$2:$D$5001,O982))</f>
        <v/>
      </c>
      <c r="T982">
        <f>IF(O982="","",INDEX($E$2:$E$5001,O982))</f>
        <v/>
      </c>
    </row>
    <row r="983">
      <c r="A983">
        <f>IF(screen_TA_reviewer_A!$A983="","",screen_TA_reviewer_A!$A983)</f>
        <v/>
      </c>
      <c r="B983">
        <f>IF(OR($A983="",screen_TA_reviewer_A!$C983=""),"",screen_TA_reviewer_A!$C983)</f>
        <v/>
      </c>
      <c r="C983">
        <f>IF(OR($A983="",screen_TA_reviewer_B!$C983=""),"",screen_TA_reviewer_B!$C983)</f>
        <v/>
      </c>
      <c r="D983">
        <f>IF(OR($A983="",screen_TA_reviewer_A!$D983=""),"",screen_TA_reviewer_A!$D983)</f>
        <v/>
      </c>
      <c r="E983">
        <f>IF(OR($A983="",screen_TA_reviewer_B!$D983=""),"",screen_TA_reviewer_B!$D983)</f>
        <v/>
      </c>
      <c r="F983">
        <f>IF(AND(B983&lt;&gt;"",C983&lt;&gt;""),1,"")</f>
        <v/>
      </c>
      <c r="G983">
        <f>IF(F983=1,IF(B983=C983,1,0),"")</f>
        <v/>
      </c>
      <c r="H983">
        <f>IF(B983="","",IFERROR(VLOOKUP(B983,lst_TA_binary_map_table,2,FALSE),"INVALID"))</f>
        <v/>
      </c>
      <c r="I983">
        <f>IF(C983="","",IFERROR(VLOOKUP(C983,lst_TA_binary_map_table,2,FALSE),"INVALID"))</f>
        <v/>
      </c>
      <c r="J983">
        <f>IF(F983=1,IF(H983=I983,1,0),"")</f>
        <v/>
      </c>
      <c r="K983">
        <f>IF(G983=0,1,"")</f>
        <v/>
      </c>
      <c r="L983">
        <f>IF(K983=1,COUNTIF($K$2:K983,1),"")</f>
        <v/>
      </c>
      <c r="N983" t="n">
        <v>982</v>
      </c>
      <c r="O983">
        <f>IFERROR(MATCH(N983,$L$2:$L$5001,0),"")</f>
        <v/>
      </c>
      <c r="P983">
        <f>IF(O983="","",INDEX($A$2:$A$5001,O983))</f>
        <v/>
      </c>
      <c r="Q983">
        <f>IF(O983="","",INDEX($B$2:$B$5001,O983))</f>
        <v/>
      </c>
      <c r="R983">
        <f>IF(O983="","",INDEX($C$2:$C$5001,O983))</f>
        <v/>
      </c>
      <c r="S983">
        <f>IF(O983="","",INDEX($D$2:$D$5001,O983))</f>
        <v/>
      </c>
      <c r="T983">
        <f>IF(O983="","",INDEX($E$2:$E$5001,O983))</f>
        <v/>
      </c>
    </row>
    <row r="984">
      <c r="A984">
        <f>IF(screen_TA_reviewer_A!$A984="","",screen_TA_reviewer_A!$A984)</f>
        <v/>
      </c>
      <c r="B984">
        <f>IF(OR($A984="",screen_TA_reviewer_A!$C984=""),"",screen_TA_reviewer_A!$C984)</f>
        <v/>
      </c>
      <c r="C984">
        <f>IF(OR($A984="",screen_TA_reviewer_B!$C984=""),"",screen_TA_reviewer_B!$C984)</f>
        <v/>
      </c>
      <c r="D984">
        <f>IF(OR($A984="",screen_TA_reviewer_A!$D984=""),"",screen_TA_reviewer_A!$D984)</f>
        <v/>
      </c>
      <c r="E984">
        <f>IF(OR($A984="",screen_TA_reviewer_B!$D984=""),"",screen_TA_reviewer_B!$D984)</f>
        <v/>
      </c>
      <c r="F984">
        <f>IF(AND(B984&lt;&gt;"",C984&lt;&gt;""),1,"")</f>
        <v/>
      </c>
      <c r="G984">
        <f>IF(F984=1,IF(B984=C984,1,0),"")</f>
        <v/>
      </c>
      <c r="H984">
        <f>IF(B984="","",IFERROR(VLOOKUP(B984,lst_TA_binary_map_table,2,FALSE),"INVALID"))</f>
        <v/>
      </c>
      <c r="I984">
        <f>IF(C984="","",IFERROR(VLOOKUP(C984,lst_TA_binary_map_table,2,FALSE),"INVALID"))</f>
        <v/>
      </c>
      <c r="J984">
        <f>IF(F984=1,IF(H984=I984,1,0),"")</f>
        <v/>
      </c>
      <c r="K984">
        <f>IF(G984=0,1,"")</f>
        <v/>
      </c>
      <c r="L984">
        <f>IF(K984=1,COUNTIF($K$2:K984,1),"")</f>
        <v/>
      </c>
      <c r="N984" t="n">
        <v>983</v>
      </c>
      <c r="O984">
        <f>IFERROR(MATCH(N984,$L$2:$L$5001,0),"")</f>
        <v/>
      </c>
      <c r="P984">
        <f>IF(O984="","",INDEX($A$2:$A$5001,O984))</f>
        <v/>
      </c>
      <c r="Q984">
        <f>IF(O984="","",INDEX($B$2:$B$5001,O984))</f>
        <v/>
      </c>
      <c r="R984">
        <f>IF(O984="","",INDEX($C$2:$C$5001,O984))</f>
        <v/>
      </c>
      <c r="S984">
        <f>IF(O984="","",INDEX($D$2:$D$5001,O984))</f>
        <v/>
      </c>
      <c r="T984">
        <f>IF(O984="","",INDEX($E$2:$E$5001,O984))</f>
        <v/>
      </c>
    </row>
    <row r="985">
      <c r="A985">
        <f>IF(screen_TA_reviewer_A!$A985="","",screen_TA_reviewer_A!$A985)</f>
        <v/>
      </c>
      <c r="B985">
        <f>IF(OR($A985="",screen_TA_reviewer_A!$C985=""),"",screen_TA_reviewer_A!$C985)</f>
        <v/>
      </c>
      <c r="C985">
        <f>IF(OR($A985="",screen_TA_reviewer_B!$C985=""),"",screen_TA_reviewer_B!$C985)</f>
        <v/>
      </c>
      <c r="D985">
        <f>IF(OR($A985="",screen_TA_reviewer_A!$D985=""),"",screen_TA_reviewer_A!$D985)</f>
        <v/>
      </c>
      <c r="E985">
        <f>IF(OR($A985="",screen_TA_reviewer_B!$D985=""),"",screen_TA_reviewer_B!$D985)</f>
        <v/>
      </c>
      <c r="F985">
        <f>IF(AND(B985&lt;&gt;"",C985&lt;&gt;""),1,"")</f>
        <v/>
      </c>
      <c r="G985">
        <f>IF(F985=1,IF(B985=C985,1,0),"")</f>
        <v/>
      </c>
      <c r="H985">
        <f>IF(B985="","",IFERROR(VLOOKUP(B985,lst_TA_binary_map_table,2,FALSE),"INVALID"))</f>
        <v/>
      </c>
      <c r="I985">
        <f>IF(C985="","",IFERROR(VLOOKUP(C985,lst_TA_binary_map_table,2,FALSE),"INVALID"))</f>
        <v/>
      </c>
      <c r="J985">
        <f>IF(F985=1,IF(H985=I985,1,0),"")</f>
        <v/>
      </c>
      <c r="K985">
        <f>IF(G985=0,1,"")</f>
        <v/>
      </c>
      <c r="L985">
        <f>IF(K985=1,COUNTIF($K$2:K985,1),"")</f>
        <v/>
      </c>
      <c r="N985" t="n">
        <v>984</v>
      </c>
      <c r="O985">
        <f>IFERROR(MATCH(N985,$L$2:$L$5001,0),"")</f>
        <v/>
      </c>
      <c r="P985">
        <f>IF(O985="","",INDEX($A$2:$A$5001,O985))</f>
        <v/>
      </c>
      <c r="Q985">
        <f>IF(O985="","",INDEX($B$2:$B$5001,O985))</f>
        <v/>
      </c>
      <c r="R985">
        <f>IF(O985="","",INDEX($C$2:$C$5001,O985))</f>
        <v/>
      </c>
      <c r="S985">
        <f>IF(O985="","",INDEX($D$2:$D$5001,O985))</f>
        <v/>
      </c>
      <c r="T985">
        <f>IF(O985="","",INDEX($E$2:$E$5001,O985))</f>
        <v/>
      </c>
    </row>
    <row r="986">
      <c r="A986">
        <f>IF(screen_TA_reviewer_A!$A986="","",screen_TA_reviewer_A!$A986)</f>
        <v/>
      </c>
      <c r="B986">
        <f>IF(OR($A986="",screen_TA_reviewer_A!$C986=""),"",screen_TA_reviewer_A!$C986)</f>
        <v/>
      </c>
      <c r="C986">
        <f>IF(OR($A986="",screen_TA_reviewer_B!$C986=""),"",screen_TA_reviewer_B!$C986)</f>
        <v/>
      </c>
      <c r="D986">
        <f>IF(OR($A986="",screen_TA_reviewer_A!$D986=""),"",screen_TA_reviewer_A!$D986)</f>
        <v/>
      </c>
      <c r="E986">
        <f>IF(OR($A986="",screen_TA_reviewer_B!$D986=""),"",screen_TA_reviewer_B!$D986)</f>
        <v/>
      </c>
      <c r="F986">
        <f>IF(AND(B986&lt;&gt;"",C986&lt;&gt;""),1,"")</f>
        <v/>
      </c>
      <c r="G986">
        <f>IF(F986=1,IF(B986=C986,1,0),"")</f>
        <v/>
      </c>
      <c r="H986">
        <f>IF(B986="","",IFERROR(VLOOKUP(B986,lst_TA_binary_map_table,2,FALSE),"INVALID"))</f>
        <v/>
      </c>
      <c r="I986">
        <f>IF(C986="","",IFERROR(VLOOKUP(C986,lst_TA_binary_map_table,2,FALSE),"INVALID"))</f>
        <v/>
      </c>
      <c r="J986">
        <f>IF(F986=1,IF(H986=I986,1,0),"")</f>
        <v/>
      </c>
      <c r="K986">
        <f>IF(G986=0,1,"")</f>
        <v/>
      </c>
      <c r="L986">
        <f>IF(K986=1,COUNTIF($K$2:K986,1),"")</f>
        <v/>
      </c>
      <c r="N986" t="n">
        <v>985</v>
      </c>
      <c r="O986">
        <f>IFERROR(MATCH(N986,$L$2:$L$5001,0),"")</f>
        <v/>
      </c>
      <c r="P986">
        <f>IF(O986="","",INDEX($A$2:$A$5001,O986))</f>
        <v/>
      </c>
      <c r="Q986">
        <f>IF(O986="","",INDEX($B$2:$B$5001,O986))</f>
        <v/>
      </c>
      <c r="R986">
        <f>IF(O986="","",INDEX($C$2:$C$5001,O986))</f>
        <v/>
      </c>
      <c r="S986">
        <f>IF(O986="","",INDEX($D$2:$D$5001,O986))</f>
        <v/>
      </c>
      <c r="T986">
        <f>IF(O986="","",INDEX($E$2:$E$5001,O986))</f>
        <v/>
      </c>
    </row>
    <row r="987">
      <c r="A987">
        <f>IF(screen_TA_reviewer_A!$A987="","",screen_TA_reviewer_A!$A987)</f>
        <v/>
      </c>
      <c r="B987">
        <f>IF(OR($A987="",screen_TA_reviewer_A!$C987=""),"",screen_TA_reviewer_A!$C987)</f>
        <v/>
      </c>
      <c r="C987">
        <f>IF(OR($A987="",screen_TA_reviewer_B!$C987=""),"",screen_TA_reviewer_B!$C987)</f>
        <v/>
      </c>
      <c r="D987">
        <f>IF(OR($A987="",screen_TA_reviewer_A!$D987=""),"",screen_TA_reviewer_A!$D987)</f>
        <v/>
      </c>
      <c r="E987">
        <f>IF(OR($A987="",screen_TA_reviewer_B!$D987=""),"",screen_TA_reviewer_B!$D987)</f>
        <v/>
      </c>
      <c r="F987">
        <f>IF(AND(B987&lt;&gt;"",C987&lt;&gt;""),1,"")</f>
        <v/>
      </c>
      <c r="G987">
        <f>IF(F987=1,IF(B987=C987,1,0),"")</f>
        <v/>
      </c>
      <c r="H987">
        <f>IF(B987="","",IFERROR(VLOOKUP(B987,lst_TA_binary_map_table,2,FALSE),"INVALID"))</f>
        <v/>
      </c>
      <c r="I987">
        <f>IF(C987="","",IFERROR(VLOOKUP(C987,lst_TA_binary_map_table,2,FALSE),"INVALID"))</f>
        <v/>
      </c>
      <c r="J987">
        <f>IF(F987=1,IF(H987=I987,1,0),"")</f>
        <v/>
      </c>
      <c r="K987">
        <f>IF(G987=0,1,"")</f>
        <v/>
      </c>
      <c r="L987">
        <f>IF(K987=1,COUNTIF($K$2:K987,1),"")</f>
        <v/>
      </c>
      <c r="N987" t="n">
        <v>986</v>
      </c>
      <c r="O987">
        <f>IFERROR(MATCH(N987,$L$2:$L$5001,0),"")</f>
        <v/>
      </c>
      <c r="P987">
        <f>IF(O987="","",INDEX($A$2:$A$5001,O987))</f>
        <v/>
      </c>
      <c r="Q987">
        <f>IF(O987="","",INDEX($B$2:$B$5001,O987))</f>
        <v/>
      </c>
      <c r="R987">
        <f>IF(O987="","",INDEX($C$2:$C$5001,O987))</f>
        <v/>
      </c>
      <c r="S987">
        <f>IF(O987="","",INDEX($D$2:$D$5001,O987))</f>
        <v/>
      </c>
      <c r="T987">
        <f>IF(O987="","",INDEX($E$2:$E$5001,O987))</f>
        <v/>
      </c>
    </row>
    <row r="988">
      <c r="A988">
        <f>IF(screen_TA_reviewer_A!$A988="","",screen_TA_reviewer_A!$A988)</f>
        <v/>
      </c>
      <c r="B988">
        <f>IF(OR($A988="",screen_TA_reviewer_A!$C988=""),"",screen_TA_reviewer_A!$C988)</f>
        <v/>
      </c>
      <c r="C988">
        <f>IF(OR($A988="",screen_TA_reviewer_B!$C988=""),"",screen_TA_reviewer_B!$C988)</f>
        <v/>
      </c>
      <c r="D988">
        <f>IF(OR($A988="",screen_TA_reviewer_A!$D988=""),"",screen_TA_reviewer_A!$D988)</f>
        <v/>
      </c>
      <c r="E988">
        <f>IF(OR($A988="",screen_TA_reviewer_B!$D988=""),"",screen_TA_reviewer_B!$D988)</f>
        <v/>
      </c>
      <c r="F988">
        <f>IF(AND(B988&lt;&gt;"",C988&lt;&gt;""),1,"")</f>
        <v/>
      </c>
      <c r="G988">
        <f>IF(F988=1,IF(B988=C988,1,0),"")</f>
        <v/>
      </c>
      <c r="H988">
        <f>IF(B988="","",IFERROR(VLOOKUP(B988,lst_TA_binary_map_table,2,FALSE),"INVALID"))</f>
        <v/>
      </c>
      <c r="I988">
        <f>IF(C988="","",IFERROR(VLOOKUP(C988,lst_TA_binary_map_table,2,FALSE),"INVALID"))</f>
        <v/>
      </c>
      <c r="J988">
        <f>IF(F988=1,IF(H988=I988,1,0),"")</f>
        <v/>
      </c>
      <c r="K988">
        <f>IF(G988=0,1,"")</f>
        <v/>
      </c>
      <c r="L988">
        <f>IF(K988=1,COUNTIF($K$2:K988,1),"")</f>
        <v/>
      </c>
      <c r="N988" t="n">
        <v>987</v>
      </c>
      <c r="O988">
        <f>IFERROR(MATCH(N988,$L$2:$L$5001,0),"")</f>
        <v/>
      </c>
      <c r="P988">
        <f>IF(O988="","",INDEX($A$2:$A$5001,O988))</f>
        <v/>
      </c>
      <c r="Q988">
        <f>IF(O988="","",INDEX($B$2:$B$5001,O988))</f>
        <v/>
      </c>
      <c r="R988">
        <f>IF(O988="","",INDEX($C$2:$C$5001,O988))</f>
        <v/>
      </c>
      <c r="S988">
        <f>IF(O988="","",INDEX($D$2:$D$5001,O988))</f>
        <v/>
      </c>
      <c r="T988">
        <f>IF(O988="","",INDEX($E$2:$E$5001,O988))</f>
        <v/>
      </c>
    </row>
    <row r="989">
      <c r="A989">
        <f>IF(screen_TA_reviewer_A!$A989="","",screen_TA_reviewer_A!$A989)</f>
        <v/>
      </c>
      <c r="B989">
        <f>IF(OR($A989="",screen_TA_reviewer_A!$C989=""),"",screen_TA_reviewer_A!$C989)</f>
        <v/>
      </c>
      <c r="C989">
        <f>IF(OR($A989="",screen_TA_reviewer_B!$C989=""),"",screen_TA_reviewer_B!$C989)</f>
        <v/>
      </c>
      <c r="D989">
        <f>IF(OR($A989="",screen_TA_reviewer_A!$D989=""),"",screen_TA_reviewer_A!$D989)</f>
        <v/>
      </c>
      <c r="E989">
        <f>IF(OR($A989="",screen_TA_reviewer_B!$D989=""),"",screen_TA_reviewer_B!$D989)</f>
        <v/>
      </c>
      <c r="F989">
        <f>IF(AND(B989&lt;&gt;"",C989&lt;&gt;""),1,"")</f>
        <v/>
      </c>
      <c r="G989">
        <f>IF(F989=1,IF(B989=C989,1,0),"")</f>
        <v/>
      </c>
      <c r="H989">
        <f>IF(B989="","",IFERROR(VLOOKUP(B989,lst_TA_binary_map_table,2,FALSE),"INVALID"))</f>
        <v/>
      </c>
      <c r="I989">
        <f>IF(C989="","",IFERROR(VLOOKUP(C989,lst_TA_binary_map_table,2,FALSE),"INVALID"))</f>
        <v/>
      </c>
      <c r="J989">
        <f>IF(F989=1,IF(H989=I989,1,0),"")</f>
        <v/>
      </c>
      <c r="K989">
        <f>IF(G989=0,1,"")</f>
        <v/>
      </c>
      <c r="L989">
        <f>IF(K989=1,COUNTIF($K$2:K989,1),"")</f>
        <v/>
      </c>
      <c r="N989" t="n">
        <v>988</v>
      </c>
      <c r="O989">
        <f>IFERROR(MATCH(N989,$L$2:$L$5001,0),"")</f>
        <v/>
      </c>
      <c r="P989">
        <f>IF(O989="","",INDEX($A$2:$A$5001,O989))</f>
        <v/>
      </c>
      <c r="Q989">
        <f>IF(O989="","",INDEX($B$2:$B$5001,O989))</f>
        <v/>
      </c>
      <c r="R989">
        <f>IF(O989="","",INDEX($C$2:$C$5001,O989))</f>
        <v/>
      </c>
      <c r="S989">
        <f>IF(O989="","",INDEX($D$2:$D$5001,O989))</f>
        <v/>
      </c>
      <c r="T989">
        <f>IF(O989="","",INDEX($E$2:$E$5001,O989))</f>
        <v/>
      </c>
    </row>
    <row r="990">
      <c r="A990">
        <f>IF(screen_TA_reviewer_A!$A990="","",screen_TA_reviewer_A!$A990)</f>
        <v/>
      </c>
      <c r="B990">
        <f>IF(OR($A990="",screen_TA_reviewer_A!$C990=""),"",screen_TA_reviewer_A!$C990)</f>
        <v/>
      </c>
      <c r="C990">
        <f>IF(OR($A990="",screen_TA_reviewer_B!$C990=""),"",screen_TA_reviewer_B!$C990)</f>
        <v/>
      </c>
      <c r="D990">
        <f>IF(OR($A990="",screen_TA_reviewer_A!$D990=""),"",screen_TA_reviewer_A!$D990)</f>
        <v/>
      </c>
      <c r="E990">
        <f>IF(OR($A990="",screen_TA_reviewer_B!$D990=""),"",screen_TA_reviewer_B!$D990)</f>
        <v/>
      </c>
      <c r="F990">
        <f>IF(AND(B990&lt;&gt;"",C990&lt;&gt;""),1,"")</f>
        <v/>
      </c>
      <c r="G990">
        <f>IF(F990=1,IF(B990=C990,1,0),"")</f>
        <v/>
      </c>
      <c r="H990">
        <f>IF(B990="","",IFERROR(VLOOKUP(B990,lst_TA_binary_map_table,2,FALSE),"INVALID"))</f>
        <v/>
      </c>
      <c r="I990">
        <f>IF(C990="","",IFERROR(VLOOKUP(C990,lst_TA_binary_map_table,2,FALSE),"INVALID"))</f>
        <v/>
      </c>
      <c r="J990">
        <f>IF(F990=1,IF(H990=I990,1,0),"")</f>
        <v/>
      </c>
      <c r="K990">
        <f>IF(G990=0,1,"")</f>
        <v/>
      </c>
      <c r="L990">
        <f>IF(K990=1,COUNTIF($K$2:K990,1),"")</f>
        <v/>
      </c>
      <c r="N990" t="n">
        <v>989</v>
      </c>
      <c r="O990">
        <f>IFERROR(MATCH(N990,$L$2:$L$5001,0),"")</f>
        <v/>
      </c>
      <c r="P990">
        <f>IF(O990="","",INDEX($A$2:$A$5001,O990))</f>
        <v/>
      </c>
      <c r="Q990">
        <f>IF(O990="","",INDEX($B$2:$B$5001,O990))</f>
        <v/>
      </c>
      <c r="R990">
        <f>IF(O990="","",INDEX($C$2:$C$5001,O990))</f>
        <v/>
      </c>
      <c r="S990">
        <f>IF(O990="","",INDEX($D$2:$D$5001,O990))</f>
        <v/>
      </c>
      <c r="T990">
        <f>IF(O990="","",INDEX($E$2:$E$5001,O990))</f>
        <v/>
      </c>
    </row>
    <row r="991">
      <c r="A991">
        <f>IF(screen_TA_reviewer_A!$A991="","",screen_TA_reviewer_A!$A991)</f>
        <v/>
      </c>
      <c r="B991">
        <f>IF(OR($A991="",screen_TA_reviewer_A!$C991=""),"",screen_TA_reviewer_A!$C991)</f>
        <v/>
      </c>
      <c r="C991">
        <f>IF(OR($A991="",screen_TA_reviewer_B!$C991=""),"",screen_TA_reviewer_B!$C991)</f>
        <v/>
      </c>
      <c r="D991">
        <f>IF(OR($A991="",screen_TA_reviewer_A!$D991=""),"",screen_TA_reviewer_A!$D991)</f>
        <v/>
      </c>
      <c r="E991">
        <f>IF(OR($A991="",screen_TA_reviewer_B!$D991=""),"",screen_TA_reviewer_B!$D991)</f>
        <v/>
      </c>
      <c r="F991">
        <f>IF(AND(B991&lt;&gt;"",C991&lt;&gt;""),1,"")</f>
        <v/>
      </c>
      <c r="G991">
        <f>IF(F991=1,IF(B991=C991,1,0),"")</f>
        <v/>
      </c>
      <c r="H991">
        <f>IF(B991="","",IFERROR(VLOOKUP(B991,lst_TA_binary_map_table,2,FALSE),"INVALID"))</f>
        <v/>
      </c>
      <c r="I991">
        <f>IF(C991="","",IFERROR(VLOOKUP(C991,lst_TA_binary_map_table,2,FALSE),"INVALID"))</f>
        <v/>
      </c>
      <c r="J991">
        <f>IF(F991=1,IF(H991=I991,1,0),"")</f>
        <v/>
      </c>
      <c r="K991">
        <f>IF(G991=0,1,"")</f>
        <v/>
      </c>
      <c r="L991">
        <f>IF(K991=1,COUNTIF($K$2:K991,1),"")</f>
        <v/>
      </c>
      <c r="N991" t="n">
        <v>990</v>
      </c>
      <c r="O991">
        <f>IFERROR(MATCH(N991,$L$2:$L$5001,0),"")</f>
        <v/>
      </c>
      <c r="P991">
        <f>IF(O991="","",INDEX($A$2:$A$5001,O991))</f>
        <v/>
      </c>
      <c r="Q991">
        <f>IF(O991="","",INDEX($B$2:$B$5001,O991))</f>
        <v/>
      </c>
      <c r="R991">
        <f>IF(O991="","",INDEX($C$2:$C$5001,O991))</f>
        <v/>
      </c>
      <c r="S991">
        <f>IF(O991="","",INDEX($D$2:$D$5001,O991))</f>
        <v/>
      </c>
      <c r="T991">
        <f>IF(O991="","",INDEX($E$2:$E$5001,O991))</f>
        <v/>
      </c>
    </row>
    <row r="992">
      <c r="A992">
        <f>IF(screen_TA_reviewer_A!$A992="","",screen_TA_reviewer_A!$A992)</f>
        <v/>
      </c>
      <c r="B992">
        <f>IF(OR($A992="",screen_TA_reviewer_A!$C992=""),"",screen_TA_reviewer_A!$C992)</f>
        <v/>
      </c>
      <c r="C992">
        <f>IF(OR($A992="",screen_TA_reviewer_B!$C992=""),"",screen_TA_reviewer_B!$C992)</f>
        <v/>
      </c>
      <c r="D992">
        <f>IF(OR($A992="",screen_TA_reviewer_A!$D992=""),"",screen_TA_reviewer_A!$D992)</f>
        <v/>
      </c>
      <c r="E992">
        <f>IF(OR($A992="",screen_TA_reviewer_B!$D992=""),"",screen_TA_reviewer_B!$D992)</f>
        <v/>
      </c>
      <c r="F992">
        <f>IF(AND(B992&lt;&gt;"",C992&lt;&gt;""),1,"")</f>
        <v/>
      </c>
      <c r="G992">
        <f>IF(F992=1,IF(B992=C992,1,0),"")</f>
        <v/>
      </c>
      <c r="H992">
        <f>IF(B992="","",IFERROR(VLOOKUP(B992,lst_TA_binary_map_table,2,FALSE),"INVALID"))</f>
        <v/>
      </c>
      <c r="I992">
        <f>IF(C992="","",IFERROR(VLOOKUP(C992,lst_TA_binary_map_table,2,FALSE),"INVALID"))</f>
        <v/>
      </c>
      <c r="J992">
        <f>IF(F992=1,IF(H992=I992,1,0),"")</f>
        <v/>
      </c>
      <c r="K992">
        <f>IF(G992=0,1,"")</f>
        <v/>
      </c>
      <c r="L992">
        <f>IF(K992=1,COUNTIF($K$2:K992,1),"")</f>
        <v/>
      </c>
      <c r="N992" t="n">
        <v>991</v>
      </c>
      <c r="O992">
        <f>IFERROR(MATCH(N992,$L$2:$L$5001,0),"")</f>
        <v/>
      </c>
      <c r="P992">
        <f>IF(O992="","",INDEX($A$2:$A$5001,O992))</f>
        <v/>
      </c>
      <c r="Q992">
        <f>IF(O992="","",INDEX($B$2:$B$5001,O992))</f>
        <v/>
      </c>
      <c r="R992">
        <f>IF(O992="","",INDEX($C$2:$C$5001,O992))</f>
        <v/>
      </c>
      <c r="S992">
        <f>IF(O992="","",INDEX($D$2:$D$5001,O992))</f>
        <v/>
      </c>
      <c r="T992">
        <f>IF(O992="","",INDEX($E$2:$E$5001,O992))</f>
        <v/>
      </c>
    </row>
    <row r="993">
      <c r="A993">
        <f>IF(screen_TA_reviewer_A!$A993="","",screen_TA_reviewer_A!$A993)</f>
        <v/>
      </c>
      <c r="B993">
        <f>IF(OR($A993="",screen_TA_reviewer_A!$C993=""),"",screen_TA_reviewer_A!$C993)</f>
        <v/>
      </c>
      <c r="C993">
        <f>IF(OR($A993="",screen_TA_reviewer_B!$C993=""),"",screen_TA_reviewer_B!$C993)</f>
        <v/>
      </c>
      <c r="D993">
        <f>IF(OR($A993="",screen_TA_reviewer_A!$D993=""),"",screen_TA_reviewer_A!$D993)</f>
        <v/>
      </c>
      <c r="E993">
        <f>IF(OR($A993="",screen_TA_reviewer_B!$D993=""),"",screen_TA_reviewer_B!$D993)</f>
        <v/>
      </c>
      <c r="F993">
        <f>IF(AND(B993&lt;&gt;"",C993&lt;&gt;""),1,"")</f>
        <v/>
      </c>
      <c r="G993">
        <f>IF(F993=1,IF(B993=C993,1,0),"")</f>
        <v/>
      </c>
      <c r="H993">
        <f>IF(B993="","",IFERROR(VLOOKUP(B993,lst_TA_binary_map_table,2,FALSE),"INVALID"))</f>
        <v/>
      </c>
      <c r="I993">
        <f>IF(C993="","",IFERROR(VLOOKUP(C993,lst_TA_binary_map_table,2,FALSE),"INVALID"))</f>
        <v/>
      </c>
      <c r="J993">
        <f>IF(F993=1,IF(H993=I993,1,0),"")</f>
        <v/>
      </c>
      <c r="K993">
        <f>IF(G993=0,1,"")</f>
        <v/>
      </c>
      <c r="L993">
        <f>IF(K993=1,COUNTIF($K$2:K993,1),"")</f>
        <v/>
      </c>
      <c r="N993" t="n">
        <v>992</v>
      </c>
      <c r="O993">
        <f>IFERROR(MATCH(N993,$L$2:$L$5001,0),"")</f>
        <v/>
      </c>
      <c r="P993">
        <f>IF(O993="","",INDEX($A$2:$A$5001,O993))</f>
        <v/>
      </c>
      <c r="Q993">
        <f>IF(O993="","",INDEX($B$2:$B$5001,O993))</f>
        <v/>
      </c>
      <c r="R993">
        <f>IF(O993="","",INDEX($C$2:$C$5001,O993))</f>
        <v/>
      </c>
      <c r="S993">
        <f>IF(O993="","",INDEX($D$2:$D$5001,O993))</f>
        <v/>
      </c>
      <c r="T993">
        <f>IF(O993="","",INDEX($E$2:$E$5001,O993))</f>
        <v/>
      </c>
    </row>
    <row r="994">
      <c r="A994">
        <f>IF(screen_TA_reviewer_A!$A994="","",screen_TA_reviewer_A!$A994)</f>
        <v/>
      </c>
      <c r="B994">
        <f>IF(OR($A994="",screen_TA_reviewer_A!$C994=""),"",screen_TA_reviewer_A!$C994)</f>
        <v/>
      </c>
      <c r="C994">
        <f>IF(OR($A994="",screen_TA_reviewer_B!$C994=""),"",screen_TA_reviewer_B!$C994)</f>
        <v/>
      </c>
      <c r="D994">
        <f>IF(OR($A994="",screen_TA_reviewer_A!$D994=""),"",screen_TA_reviewer_A!$D994)</f>
        <v/>
      </c>
      <c r="E994">
        <f>IF(OR($A994="",screen_TA_reviewer_B!$D994=""),"",screen_TA_reviewer_B!$D994)</f>
        <v/>
      </c>
      <c r="F994">
        <f>IF(AND(B994&lt;&gt;"",C994&lt;&gt;""),1,"")</f>
        <v/>
      </c>
      <c r="G994">
        <f>IF(F994=1,IF(B994=C994,1,0),"")</f>
        <v/>
      </c>
      <c r="H994">
        <f>IF(B994="","",IFERROR(VLOOKUP(B994,lst_TA_binary_map_table,2,FALSE),"INVALID"))</f>
        <v/>
      </c>
      <c r="I994">
        <f>IF(C994="","",IFERROR(VLOOKUP(C994,lst_TA_binary_map_table,2,FALSE),"INVALID"))</f>
        <v/>
      </c>
      <c r="J994">
        <f>IF(F994=1,IF(H994=I994,1,0),"")</f>
        <v/>
      </c>
      <c r="K994">
        <f>IF(G994=0,1,"")</f>
        <v/>
      </c>
      <c r="L994">
        <f>IF(K994=1,COUNTIF($K$2:K994,1),"")</f>
        <v/>
      </c>
      <c r="N994" t="n">
        <v>993</v>
      </c>
      <c r="O994">
        <f>IFERROR(MATCH(N994,$L$2:$L$5001,0),"")</f>
        <v/>
      </c>
      <c r="P994">
        <f>IF(O994="","",INDEX($A$2:$A$5001,O994))</f>
        <v/>
      </c>
      <c r="Q994">
        <f>IF(O994="","",INDEX($B$2:$B$5001,O994))</f>
        <v/>
      </c>
      <c r="R994">
        <f>IF(O994="","",INDEX($C$2:$C$5001,O994))</f>
        <v/>
      </c>
      <c r="S994">
        <f>IF(O994="","",INDEX($D$2:$D$5001,O994))</f>
        <v/>
      </c>
      <c r="T994">
        <f>IF(O994="","",INDEX($E$2:$E$5001,O994))</f>
        <v/>
      </c>
    </row>
    <row r="995">
      <c r="A995">
        <f>IF(screen_TA_reviewer_A!$A995="","",screen_TA_reviewer_A!$A995)</f>
        <v/>
      </c>
      <c r="B995">
        <f>IF(OR($A995="",screen_TA_reviewer_A!$C995=""),"",screen_TA_reviewer_A!$C995)</f>
        <v/>
      </c>
      <c r="C995">
        <f>IF(OR($A995="",screen_TA_reviewer_B!$C995=""),"",screen_TA_reviewer_B!$C995)</f>
        <v/>
      </c>
      <c r="D995">
        <f>IF(OR($A995="",screen_TA_reviewer_A!$D995=""),"",screen_TA_reviewer_A!$D995)</f>
        <v/>
      </c>
      <c r="E995">
        <f>IF(OR($A995="",screen_TA_reviewer_B!$D995=""),"",screen_TA_reviewer_B!$D995)</f>
        <v/>
      </c>
      <c r="F995">
        <f>IF(AND(B995&lt;&gt;"",C995&lt;&gt;""),1,"")</f>
        <v/>
      </c>
      <c r="G995">
        <f>IF(F995=1,IF(B995=C995,1,0),"")</f>
        <v/>
      </c>
      <c r="H995">
        <f>IF(B995="","",IFERROR(VLOOKUP(B995,lst_TA_binary_map_table,2,FALSE),"INVALID"))</f>
        <v/>
      </c>
      <c r="I995">
        <f>IF(C995="","",IFERROR(VLOOKUP(C995,lst_TA_binary_map_table,2,FALSE),"INVALID"))</f>
        <v/>
      </c>
      <c r="J995">
        <f>IF(F995=1,IF(H995=I995,1,0),"")</f>
        <v/>
      </c>
      <c r="K995">
        <f>IF(G995=0,1,"")</f>
        <v/>
      </c>
      <c r="L995">
        <f>IF(K995=1,COUNTIF($K$2:K995,1),"")</f>
        <v/>
      </c>
      <c r="N995" t="n">
        <v>994</v>
      </c>
      <c r="O995">
        <f>IFERROR(MATCH(N995,$L$2:$L$5001,0),"")</f>
        <v/>
      </c>
      <c r="P995">
        <f>IF(O995="","",INDEX($A$2:$A$5001,O995))</f>
        <v/>
      </c>
      <c r="Q995">
        <f>IF(O995="","",INDEX($B$2:$B$5001,O995))</f>
        <v/>
      </c>
      <c r="R995">
        <f>IF(O995="","",INDEX($C$2:$C$5001,O995))</f>
        <v/>
      </c>
      <c r="S995">
        <f>IF(O995="","",INDEX($D$2:$D$5001,O995))</f>
        <v/>
      </c>
      <c r="T995">
        <f>IF(O995="","",INDEX($E$2:$E$5001,O995))</f>
        <v/>
      </c>
    </row>
    <row r="996">
      <c r="A996">
        <f>IF(screen_TA_reviewer_A!$A996="","",screen_TA_reviewer_A!$A996)</f>
        <v/>
      </c>
      <c r="B996">
        <f>IF(OR($A996="",screen_TA_reviewer_A!$C996=""),"",screen_TA_reviewer_A!$C996)</f>
        <v/>
      </c>
      <c r="C996">
        <f>IF(OR($A996="",screen_TA_reviewer_B!$C996=""),"",screen_TA_reviewer_B!$C996)</f>
        <v/>
      </c>
      <c r="D996">
        <f>IF(OR($A996="",screen_TA_reviewer_A!$D996=""),"",screen_TA_reviewer_A!$D996)</f>
        <v/>
      </c>
      <c r="E996">
        <f>IF(OR($A996="",screen_TA_reviewer_B!$D996=""),"",screen_TA_reviewer_B!$D996)</f>
        <v/>
      </c>
      <c r="F996">
        <f>IF(AND(B996&lt;&gt;"",C996&lt;&gt;""),1,"")</f>
        <v/>
      </c>
      <c r="G996">
        <f>IF(F996=1,IF(B996=C996,1,0),"")</f>
        <v/>
      </c>
      <c r="H996">
        <f>IF(B996="","",IFERROR(VLOOKUP(B996,lst_TA_binary_map_table,2,FALSE),"INVALID"))</f>
        <v/>
      </c>
      <c r="I996">
        <f>IF(C996="","",IFERROR(VLOOKUP(C996,lst_TA_binary_map_table,2,FALSE),"INVALID"))</f>
        <v/>
      </c>
      <c r="J996">
        <f>IF(F996=1,IF(H996=I996,1,0),"")</f>
        <v/>
      </c>
      <c r="K996">
        <f>IF(G996=0,1,"")</f>
        <v/>
      </c>
      <c r="L996">
        <f>IF(K996=1,COUNTIF($K$2:K996,1),"")</f>
        <v/>
      </c>
      <c r="N996" t="n">
        <v>995</v>
      </c>
      <c r="O996">
        <f>IFERROR(MATCH(N996,$L$2:$L$5001,0),"")</f>
        <v/>
      </c>
      <c r="P996">
        <f>IF(O996="","",INDEX($A$2:$A$5001,O996))</f>
        <v/>
      </c>
      <c r="Q996">
        <f>IF(O996="","",INDEX($B$2:$B$5001,O996))</f>
        <v/>
      </c>
      <c r="R996">
        <f>IF(O996="","",INDEX($C$2:$C$5001,O996))</f>
        <v/>
      </c>
      <c r="S996">
        <f>IF(O996="","",INDEX($D$2:$D$5001,O996))</f>
        <v/>
      </c>
      <c r="T996">
        <f>IF(O996="","",INDEX($E$2:$E$5001,O996))</f>
        <v/>
      </c>
    </row>
    <row r="997">
      <c r="A997">
        <f>IF(screen_TA_reviewer_A!$A997="","",screen_TA_reviewer_A!$A997)</f>
        <v/>
      </c>
      <c r="B997">
        <f>IF(OR($A997="",screen_TA_reviewer_A!$C997=""),"",screen_TA_reviewer_A!$C997)</f>
        <v/>
      </c>
      <c r="C997">
        <f>IF(OR($A997="",screen_TA_reviewer_B!$C997=""),"",screen_TA_reviewer_B!$C997)</f>
        <v/>
      </c>
      <c r="D997">
        <f>IF(OR($A997="",screen_TA_reviewer_A!$D997=""),"",screen_TA_reviewer_A!$D997)</f>
        <v/>
      </c>
      <c r="E997">
        <f>IF(OR($A997="",screen_TA_reviewer_B!$D997=""),"",screen_TA_reviewer_B!$D997)</f>
        <v/>
      </c>
      <c r="F997">
        <f>IF(AND(B997&lt;&gt;"",C997&lt;&gt;""),1,"")</f>
        <v/>
      </c>
      <c r="G997">
        <f>IF(F997=1,IF(B997=C997,1,0),"")</f>
        <v/>
      </c>
      <c r="H997">
        <f>IF(B997="","",IFERROR(VLOOKUP(B997,lst_TA_binary_map_table,2,FALSE),"INVALID"))</f>
        <v/>
      </c>
      <c r="I997">
        <f>IF(C997="","",IFERROR(VLOOKUP(C997,lst_TA_binary_map_table,2,FALSE),"INVALID"))</f>
        <v/>
      </c>
      <c r="J997">
        <f>IF(F997=1,IF(H997=I997,1,0),"")</f>
        <v/>
      </c>
      <c r="K997">
        <f>IF(G997=0,1,"")</f>
        <v/>
      </c>
      <c r="L997">
        <f>IF(K997=1,COUNTIF($K$2:K997,1),"")</f>
        <v/>
      </c>
      <c r="N997" t="n">
        <v>996</v>
      </c>
      <c r="O997">
        <f>IFERROR(MATCH(N997,$L$2:$L$5001,0),"")</f>
        <v/>
      </c>
      <c r="P997">
        <f>IF(O997="","",INDEX($A$2:$A$5001,O997))</f>
        <v/>
      </c>
      <c r="Q997">
        <f>IF(O997="","",INDEX($B$2:$B$5001,O997))</f>
        <v/>
      </c>
      <c r="R997">
        <f>IF(O997="","",INDEX($C$2:$C$5001,O997))</f>
        <v/>
      </c>
      <c r="S997">
        <f>IF(O997="","",INDEX($D$2:$D$5001,O997))</f>
        <v/>
      </c>
      <c r="T997">
        <f>IF(O997="","",INDEX($E$2:$E$5001,O997))</f>
        <v/>
      </c>
    </row>
    <row r="998">
      <c r="A998">
        <f>IF(screen_TA_reviewer_A!$A998="","",screen_TA_reviewer_A!$A998)</f>
        <v/>
      </c>
      <c r="B998">
        <f>IF(OR($A998="",screen_TA_reviewer_A!$C998=""),"",screen_TA_reviewer_A!$C998)</f>
        <v/>
      </c>
      <c r="C998">
        <f>IF(OR($A998="",screen_TA_reviewer_B!$C998=""),"",screen_TA_reviewer_B!$C998)</f>
        <v/>
      </c>
      <c r="D998">
        <f>IF(OR($A998="",screen_TA_reviewer_A!$D998=""),"",screen_TA_reviewer_A!$D998)</f>
        <v/>
      </c>
      <c r="E998">
        <f>IF(OR($A998="",screen_TA_reviewer_B!$D998=""),"",screen_TA_reviewer_B!$D998)</f>
        <v/>
      </c>
      <c r="F998">
        <f>IF(AND(B998&lt;&gt;"",C998&lt;&gt;""),1,"")</f>
        <v/>
      </c>
      <c r="G998">
        <f>IF(F998=1,IF(B998=C998,1,0),"")</f>
        <v/>
      </c>
      <c r="H998">
        <f>IF(B998="","",IFERROR(VLOOKUP(B998,lst_TA_binary_map_table,2,FALSE),"INVALID"))</f>
        <v/>
      </c>
      <c r="I998">
        <f>IF(C998="","",IFERROR(VLOOKUP(C998,lst_TA_binary_map_table,2,FALSE),"INVALID"))</f>
        <v/>
      </c>
      <c r="J998">
        <f>IF(F998=1,IF(H998=I998,1,0),"")</f>
        <v/>
      </c>
      <c r="K998">
        <f>IF(G998=0,1,"")</f>
        <v/>
      </c>
      <c r="L998">
        <f>IF(K998=1,COUNTIF($K$2:K998,1),"")</f>
        <v/>
      </c>
      <c r="N998" t="n">
        <v>997</v>
      </c>
      <c r="O998">
        <f>IFERROR(MATCH(N998,$L$2:$L$5001,0),"")</f>
        <v/>
      </c>
      <c r="P998">
        <f>IF(O998="","",INDEX($A$2:$A$5001,O998))</f>
        <v/>
      </c>
      <c r="Q998">
        <f>IF(O998="","",INDEX($B$2:$B$5001,O998))</f>
        <v/>
      </c>
      <c r="R998">
        <f>IF(O998="","",INDEX($C$2:$C$5001,O998))</f>
        <v/>
      </c>
      <c r="S998">
        <f>IF(O998="","",INDEX($D$2:$D$5001,O998))</f>
        <v/>
      </c>
      <c r="T998">
        <f>IF(O998="","",INDEX($E$2:$E$5001,O998))</f>
        <v/>
      </c>
    </row>
    <row r="999">
      <c r="A999">
        <f>IF(screen_TA_reviewer_A!$A999="","",screen_TA_reviewer_A!$A999)</f>
        <v/>
      </c>
      <c r="B999">
        <f>IF(OR($A999="",screen_TA_reviewer_A!$C999=""),"",screen_TA_reviewer_A!$C999)</f>
        <v/>
      </c>
      <c r="C999">
        <f>IF(OR($A999="",screen_TA_reviewer_B!$C999=""),"",screen_TA_reviewer_B!$C999)</f>
        <v/>
      </c>
      <c r="D999">
        <f>IF(OR($A999="",screen_TA_reviewer_A!$D999=""),"",screen_TA_reviewer_A!$D999)</f>
        <v/>
      </c>
      <c r="E999">
        <f>IF(OR($A999="",screen_TA_reviewer_B!$D999=""),"",screen_TA_reviewer_B!$D999)</f>
        <v/>
      </c>
      <c r="F999">
        <f>IF(AND(B999&lt;&gt;"",C999&lt;&gt;""),1,"")</f>
        <v/>
      </c>
      <c r="G999">
        <f>IF(F999=1,IF(B999=C999,1,0),"")</f>
        <v/>
      </c>
      <c r="H999">
        <f>IF(B999="","",IFERROR(VLOOKUP(B999,lst_TA_binary_map_table,2,FALSE),"INVALID"))</f>
        <v/>
      </c>
      <c r="I999">
        <f>IF(C999="","",IFERROR(VLOOKUP(C999,lst_TA_binary_map_table,2,FALSE),"INVALID"))</f>
        <v/>
      </c>
      <c r="J999">
        <f>IF(F999=1,IF(H999=I999,1,0),"")</f>
        <v/>
      </c>
      <c r="K999">
        <f>IF(G999=0,1,"")</f>
        <v/>
      </c>
      <c r="L999">
        <f>IF(K999=1,COUNTIF($K$2:K999,1),"")</f>
        <v/>
      </c>
      <c r="N999" t="n">
        <v>998</v>
      </c>
      <c r="O999">
        <f>IFERROR(MATCH(N999,$L$2:$L$5001,0),"")</f>
        <v/>
      </c>
      <c r="P999">
        <f>IF(O999="","",INDEX($A$2:$A$5001,O999))</f>
        <v/>
      </c>
      <c r="Q999">
        <f>IF(O999="","",INDEX($B$2:$B$5001,O999))</f>
        <v/>
      </c>
      <c r="R999">
        <f>IF(O999="","",INDEX($C$2:$C$5001,O999))</f>
        <v/>
      </c>
      <c r="S999">
        <f>IF(O999="","",INDEX($D$2:$D$5001,O999))</f>
        <v/>
      </c>
      <c r="T999">
        <f>IF(O999="","",INDEX($E$2:$E$5001,O999))</f>
        <v/>
      </c>
    </row>
    <row r="1000">
      <c r="A1000">
        <f>IF(screen_TA_reviewer_A!$A1000="","",screen_TA_reviewer_A!$A1000)</f>
        <v/>
      </c>
      <c r="B1000">
        <f>IF(OR($A1000="",screen_TA_reviewer_A!$C1000=""),"",screen_TA_reviewer_A!$C1000)</f>
        <v/>
      </c>
      <c r="C1000">
        <f>IF(OR($A1000="",screen_TA_reviewer_B!$C1000=""),"",screen_TA_reviewer_B!$C1000)</f>
        <v/>
      </c>
      <c r="D1000">
        <f>IF(OR($A1000="",screen_TA_reviewer_A!$D1000=""),"",screen_TA_reviewer_A!$D1000)</f>
        <v/>
      </c>
      <c r="E1000">
        <f>IF(OR($A1000="",screen_TA_reviewer_B!$D1000=""),"",screen_TA_reviewer_B!$D1000)</f>
        <v/>
      </c>
      <c r="F1000">
        <f>IF(AND(B1000&lt;&gt;"",C1000&lt;&gt;""),1,"")</f>
        <v/>
      </c>
      <c r="G1000">
        <f>IF(F1000=1,IF(B1000=C1000,1,0),"")</f>
        <v/>
      </c>
      <c r="H1000">
        <f>IF(B1000="","",IFERROR(VLOOKUP(B1000,lst_TA_binary_map_table,2,FALSE),"INVALID"))</f>
        <v/>
      </c>
      <c r="I1000">
        <f>IF(C1000="","",IFERROR(VLOOKUP(C1000,lst_TA_binary_map_table,2,FALSE),"INVALID"))</f>
        <v/>
      </c>
      <c r="J1000">
        <f>IF(F1000=1,IF(H1000=I1000,1,0),"")</f>
        <v/>
      </c>
      <c r="K1000">
        <f>IF(G1000=0,1,"")</f>
        <v/>
      </c>
      <c r="L1000">
        <f>IF(K1000=1,COUNTIF($K$2:K1000,1),"")</f>
        <v/>
      </c>
      <c r="N1000" t="n">
        <v>999</v>
      </c>
      <c r="O1000">
        <f>IFERROR(MATCH(N1000,$L$2:$L$5001,0),"")</f>
        <v/>
      </c>
      <c r="P1000">
        <f>IF(O1000="","",INDEX($A$2:$A$5001,O1000))</f>
        <v/>
      </c>
      <c r="Q1000">
        <f>IF(O1000="","",INDEX($B$2:$B$5001,O1000))</f>
        <v/>
      </c>
      <c r="R1000">
        <f>IF(O1000="","",INDEX($C$2:$C$5001,O1000))</f>
        <v/>
      </c>
      <c r="S1000">
        <f>IF(O1000="","",INDEX($D$2:$D$5001,O1000))</f>
        <v/>
      </c>
      <c r="T1000">
        <f>IF(O1000="","",INDEX($E$2:$E$5001,O1000))</f>
        <v/>
      </c>
    </row>
    <row r="1001">
      <c r="A1001">
        <f>IF(screen_TA_reviewer_A!$A1001="","",screen_TA_reviewer_A!$A1001)</f>
        <v/>
      </c>
      <c r="B1001">
        <f>IF(OR($A1001="",screen_TA_reviewer_A!$C1001=""),"",screen_TA_reviewer_A!$C1001)</f>
        <v/>
      </c>
      <c r="C1001">
        <f>IF(OR($A1001="",screen_TA_reviewer_B!$C1001=""),"",screen_TA_reviewer_B!$C1001)</f>
        <v/>
      </c>
      <c r="D1001">
        <f>IF(OR($A1001="",screen_TA_reviewer_A!$D1001=""),"",screen_TA_reviewer_A!$D1001)</f>
        <v/>
      </c>
      <c r="E1001">
        <f>IF(OR($A1001="",screen_TA_reviewer_B!$D1001=""),"",screen_TA_reviewer_B!$D1001)</f>
        <v/>
      </c>
      <c r="F1001">
        <f>IF(AND(B1001&lt;&gt;"",C1001&lt;&gt;""),1,"")</f>
        <v/>
      </c>
      <c r="G1001">
        <f>IF(F1001=1,IF(B1001=C1001,1,0),"")</f>
        <v/>
      </c>
      <c r="H1001">
        <f>IF(B1001="","",IFERROR(VLOOKUP(B1001,lst_TA_binary_map_table,2,FALSE),"INVALID"))</f>
        <v/>
      </c>
      <c r="I1001">
        <f>IF(C1001="","",IFERROR(VLOOKUP(C1001,lst_TA_binary_map_table,2,FALSE),"INVALID"))</f>
        <v/>
      </c>
      <c r="J1001">
        <f>IF(F1001=1,IF(H1001=I1001,1,0),"")</f>
        <v/>
      </c>
      <c r="K1001">
        <f>IF(G1001=0,1,"")</f>
        <v/>
      </c>
      <c r="L1001">
        <f>IF(K1001=1,COUNTIF($K$2:K1001,1),"")</f>
        <v/>
      </c>
      <c r="N1001" t="n">
        <v>1000</v>
      </c>
      <c r="O1001">
        <f>IFERROR(MATCH(N1001,$L$2:$L$5001,0),"")</f>
        <v/>
      </c>
      <c r="P1001">
        <f>IF(O1001="","",INDEX($A$2:$A$5001,O1001))</f>
        <v/>
      </c>
      <c r="Q1001">
        <f>IF(O1001="","",INDEX($B$2:$B$5001,O1001))</f>
        <v/>
      </c>
      <c r="R1001">
        <f>IF(O1001="","",INDEX($C$2:$C$5001,O1001))</f>
        <v/>
      </c>
      <c r="S1001">
        <f>IF(O1001="","",INDEX($D$2:$D$5001,O1001))</f>
        <v/>
      </c>
      <c r="T1001">
        <f>IF(O1001="","",INDEX($E$2:$E$5001,O1001))</f>
        <v/>
      </c>
    </row>
    <row r="1002">
      <c r="A1002">
        <f>IF(screen_TA_reviewer_A!$A1002="","",screen_TA_reviewer_A!$A1002)</f>
        <v/>
      </c>
      <c r="B1002">
        <f>IF(OR($A1002="",screen_TA_reviewer_A!$C1002=""),"",screen_TA_reviewer_A!$C1002)</f>
        <v/>
      </c>
      <c r="C1002">
        <f>IF(OR($A1002="",screen_TA_reviewer_B!$C1002=""),"",screen_TA_reviewer_B!$C1002)</f>
        <v/>
      </c>
      <c r="D1002">
        <f>IF(OR($A1002="",screen_TA_reviewer_A!$D1002=""),"",screen_TA_reviewer_A!$D1002)</f>
        <v/>
      </c>
      <c r="E1002">
        <f>IF(OR($A1002="",screen_TA_reviewer_B!$D1002=""),"",screen_TA_reviewer_B!$D1002)</f>
        <v/>
      </c>
      <c r="F1002">
        <f>IF(AND(B1002&lt;&gt;"",C1002&lt;&gt;""),1,"")</f>
        <v/>
      </c>
      <c r="G1002">
        <f>IF(F1002=1,IF(B1002=C1002,1,0),"")</f>
        <v/>
      </c>
      <c r="H1002">
        <f>IF(B1002="","",IFERROR(VLOOKUP(B1002,lst_TA_binary_map_table,2,FALSE),"INVALID"))</f>
        <v/>
      </c>
      <c r="I1002">
        <f>IF(C1002="","",IFERROR(VLOOKUP(C1002,lst_TA_binary_map_table,2,FALSE),"INVALID"))</f>
        <v/>
      </c>
      <c r="J1002">
        <f>IF(F1002=1,IF(H1002=I1002,1,0),"")</f>
        <v/>
      </c>
      <c r="K1002">
        <f>IF(G1002=0,1,"")</f>
        <v/>
      </c>
      <c r="L1002">
        <f>IF(K1002=1,COUNTIF($K$2:K1002,1),"")</f>
        <v/>
      </c>
    </row>
    <row r="1003">
      <c r="A1003">
        <f>IF(screen_TA_reviewer_A!$A1003="","",screen_TA_reviewer_A!$A1003)</f>
        <v/>
      </c>
      <c r="B1003">
        <f>IF(OR($A1003="",screen_TA_reviewer_A!$C1003=""),"",screen_TA_reviewer_A!$C1003)</f>
        <v/>
      </c>
      <c r="C1003">
        <f>IF(OR($A1003="",screen_TA_reviewer_B!$C1003=""),"",screen_TA_reviewer_B!$C1003)</f>
        <v/>
      </c>
      <c r="D1003">
        <f>IF(OR($A1003="",screen_TA_reviewer_A!$D1003=""),"",screen_TA_reviewer_A!$D1003)</f>
        <v/>
      </c>
      <c r="E1003">
        <f>IF(OR($A1003="",screen_TA_reviewer_B!$D1003=""),"",screen_TA_reviewer_B!$D1003)</f>
        <v/>
      </c>
      <c r="F1003">
        <f>IF(AND(B1003&lt;&gt;"",C1003&lt;&gt;""),1,"")</f>
        <v/>
      </c>
      <c r="G1003">
        <f>IF(F1003=1,IF(B1003=C1003,1,0),"")</f>
        <v/>
      </c>
      <c r="H1003">
        <f>IF(B1003="","",IFERROR(VLOOKUP(B1003,lst_TA_binary_map_table,2,FALSE),"INVALID"))</f>
        <v/>
      </c>
      <c r="I1003">
        <f>IF(C1003="","",IFERROR(VLOOKUP(C1003,lst_TA_binary_map_table,2,FALSE),"INVALID"))</f>
        <v/>
      </c>
      <c r="J1003">
        <f>IF(F1003=1,IF(H1003=I1003,1,0),"")</f>
        <v/>
      </c>
      <c r="K1003">
        <f>IF(G1003=0,1,"")</f>
        <v/>
      </c>
      <c r="L1003">
        <f>IF(K1003=1,COUNTIF($K$2:K1003,1),"")</f>
        <v/>
      </c>
    </row>
    <row r="1004">
      <c r="A1004">
        <f>IF(screen_TA_reviewer_A!$A1004="","",screen_TA_reviewer_A!$A1004)</f>
        <v/>
      </c>
      <c r="B1004">
        <f>IF(OR($A1004="",screen_TA_reviewer_A!$C1004=""),"",screen_TA_reviewer_A!$C1004)</f>
        <v/>
      </c>
      <c r="C1004">
        <f>IF(OR($A1004="",screen_TA_reviewer_B!$C1004=""),"",screen_TA_reviewer_B!$C1004)</f>
        <v/>
      </c>
      <c r="D1004">
        <f>IF(OR($A1004="",screen_TA_reviewer_A!$D1004=""),"",screen_TA_reviewer_A!$D1004)</f>
        <v/>
      </c>
      <c r="E1004">
        <f>IF(OR($A1004="",screen_TA_reviewer_B!$D1004=""),"",screen_TA_reviewer_B!$D1004)</f>
        <v/>
      </c>
      <c r="F1004">
        <f>IF(AND(B1004&lt;&gt;"",C1004&lt;&gt;""),1,"")</f>
        <v/>
      </c>
      <c r="G1004">
        <f>IF(F1004=1,IF(B1004=C1004,1,0),"")</f>
        <v/>
      </c>
      <c r="H1004">
        <f>IF(B1004="","",IFERROR(VLOOKUP(B1004,lst_TA_binary_map_table,2,FALSE),"INVALID"))</f>
        <v/>
      </c>
      <c r="I1004">
        <f>IF(C1004="","",IFERROR(VLOOKUP(C1004,lst_TA_binary_map_table,2,FALSE),"INVALID"))</f>
        <v/>
      </c>
      <c r="J1004">
        <f>IF(F1004=1,IF(H1004=I1004,1,0),"")</f>
        <v/>
      </c>
      <c r="K1004">
        <f>IF(G1004=0,1,"")</f>
        <v/>
      </c>
      <c r="L1004">
        <f>IF(K1004=1,COUNTIF($K$2:K1004,1),"")</f>
        <v/>
      </c>
    </row>
    <row r="1005">
      <c r="A1005">
        <f>IF(screen_TA_reviewer_A!$A1005="","",screen_TA_reviewer_A!$A1005)</f>
        <v/>
      </c>
      <c r="B1005">
        <f>IF(OR($A1005="",screen_TA_reviewer_A!$C1005=""),"",screen_TA_reviewer_A!$C1005)</f>
        <v/>
      </c>
      <c r="C1005">
        <f>IF(OR($A1005="",screen_TA_reviewer_B!$C1005=""),"",screen_TA_reviewer_B!$C1005)</f>
        <v/>
      </c>
      <c r="D1005">
        <f>IF(OR($A1005="",screen_TA_reviewer_A!$D1005=""),"",screen_TA_reviewer_A!$D1005)</f>
        <v/>
      </c>
      <c r="E1005">
        <f>IF(OR($A1005="",screen_TA_reviewer_B!$D1005=""),"",screen_TA_reviewer_B!$D1005)</f>
        <v/>
      </c>
      <c r="F1005">
        <f>IF(AND(B1005&lt;&gt;"",C1005&lt;&gt;""),1,"")</f>
        <v/>
      </c>
      <c r="G1005">
        <f>IF(F1005=1,IF(B1005=C1005,1,0),"")</f>
        <v/>
      </c>
      <c r="H1005">
        <f>IF(B1005="","",IFERROR(VLOOKUP(B1005,lst_TA_binary_map_table,2,FALSE),"INVALID"))</f>
        <v/>
      </c>
      <c r="I1005">
        <f>IF(C1005="","",IFERROR(VLOOKUP(C1005,lst_TA_binary_map_table,2,FALSE),"INVALID"))</f>
        <v/>
      </c>
      <c r="J1005">
        <f>IF(F1005=1,IF(H1005=I1005,1,0),"")</f>
        <v/>
      </c>
      <c r="K1005">
        <f>IF(G1005=0,1,"")</f>
        <v/>
      </c>
      <c r="L1005">
        <f>IF(K1005=1,COUNTIF($K$2:K1005,1),"")</f>
        <v/>
      </c>
    </row>
    <row r="1006">
      <c r="A1006">
        <f>IF(screen_TA_reviewer_A!$A1006="","",screen_TA_reviewer_A!$A1006)</f>
        <v/>
      </c>
      <c r="B1006">
        <f>IF(OR($A1006="",screen_TA_reviewer_A!$C1006=""),"",screen_TA_reviewer_A!$C1006)</f>
        <v/>
      </c>
      <c r="C1006">
        <f>IF(OR($A1006="",screen_TA_reviewer_B!$C1006=""),"",screen_TA_reviewer_B!$C1006)</f>
        <v/>
      </c>
      <c r="D1006">
        <f>IF(OR($A1006="",screen_TA_reviewer_A!$D1006=""),"",screen_TA_reviewer_A!$D1006)</f>
        <v/>
      </c>
      <c r="E1006">
        <f>IF(OR($A1006="",screen_TA_reviewer_B!$D1006=""),"",screen_TA_reviewer_B!$D1006)</f>
        <v/>
      </c>
      <c r="F1006">
        <f>IF(AND(B1006&lt;&gt;"",C1006&lt;&gt;""),1,"")</f>
        <v/>
      </c>
      <c r="G1006">
        <f>IF(F1006=1,IF(B1006=C1006,1,0),"")</f>
        <v/>
      </c>
      <c r="H1006">
        <f>IF(B1006="","",IFERROR(VLOOKUP(B1006,lst_TA_binary_map_table,2,FALSE),"INVALID"))</f>
        <v/>
      </c>
      <c r="I1006">
        <f>IF(C1006="","",IFERROR(VLOOKUP(C1006,lst_TA_binary_map_table,2,FALSE),"INVALID"))</f>
        <v/>
      </c>
      <c r="J1006">
        <f>IF(F1006=1,IF(H1006=I1006,1,0),"")</f>
        <v/>
      </c>
      <c r="K1006">
        <f>IF(G1006=0,1,"")</f>
        <v/>
      </c>
      <c r="L1006">
        <f>IF(K1006=1,COUNTIF($K$2:K1006,1),"")</f>
        <v/>
      </c>
    </row>
    <row r="1007">
      <c r="A1007">
        <f>IF(screen_TA_reviewer_A!$A1007="","",screen_TA_reviewer_A!$A1007)</f>
        <v/>
      </c>
      <c r="B1007">
        <f>IF(OR($A1007="",screen_TA_reviewer_A!$C1007=""),"",screen_TA_reviewer_A!$C1007)</f>
        <v/>
      </c>
      <c r="C1007">
        <f>IF(OR($A1007="",screen_TA_reviewer_B!$C1007=""),"",screen_TA_reviewer_B!$C1007)</f>
        <v/>
      </c>
      <c r="D1007">
        <f>IF(OR($A1007="",screen_TA_reviewer_A!$D1007=""),"",screen_TA_reviewer_A!$D1007)</f>
        <v/>
      </c>
      <c r="E1007">
        <f>IF(OR($A1007="",screen_TA_reviewer_B!$D1007=""),"",screen_TA_reviewer_B!$D1007)</f>
        <v/>
      </c>
      <c r="F1007">
        <f>IF(AND(B1007&lt;&gt;"",C1007&lt;&gt;""),1,"")</f>
        <v/>
      </c>
      <c r="G1007">
        <f>IF(F1007=1,IF(B1007=C1007,1,0),"")</f>
        <v/>
      </c>
      <c r="H1007">
        <f>IF(B1007="","",IFERROR(VLOOKUP(B1007,lst_TA_binary_map_table,2,FALSE),"INVALID"))</f>
        <v/>
      </c>
      <c r="I1007">
        <f>IF(C1007="","",IFERROR(VLOOKUP(C1007,lst_TA_binary_map_table,2,FALSE),"INVALID"))</f>
        <v/>
      </c>
      <c r="J1007">
        <f>IF(F1007=1,IF(H1007=I1007,1,0),"")</f>
        <v/>
      </c>
      <c r="K1007">
        <f>IF(G1007=0,1,"")</f>
        <v/>
      </c>
      <c r="L1007">
        <f>IF(K1007=1,COUNTIF($K$2:K1007,1),"")</f>
        <v/>
      </c>
    </row>
    <row r="1008">
      <c r="A1008">
        <f>IF(screen_TA_reviewer_A!$A1008="","",screen_TA_reviewer_A!$A1008)</f>
        <v/>
      </c>
      <c r="B1008">
        <f>IF(OR($A1008="",screen_TA_reviewer_A!$C1008=""),"",screen_TA_reviewer_A!$C1008)</f>
        <v/>
      </c>
      <c r="C1008">
        <f>IF(OR($A1008="",screen_TA_reviewer_B!$C1008=""),"",screen_TA_reviewer_B!$C1008)</f>
        <v/>
      </c>
      <c r="D1008">
        <f>IF(OR($A1008="",screen_TA_reviewer_A!$D1008=""),"",screen_TA_reviewer_A!$D1008)</f>
        <v/>
      </c>
      <c r="E1008">
        <f>IF(OR($A1008="",screen_TA_reviewer_B!$D1008=""),"",screen_TA_reviewer_B!$D1008)</f>
        <v/>
      </c>
      <c r="F1008">
        <f>IF(AND(B1008&lt;&gt;"",C1008&lt;&gt;""),1,"")</f>
        <v/>
      </c>
      <c r="G1008">
        <f>IF(F1008=1,IF(B1008=C1008,1,0),"")</f>
        <v/>
      </c>
      <c r="H1008">
        <f>IF(B1008="","",IFERROR(VLOOKUP(B1008,lst_TA_binary_map_table,2,FALSE),"INVALID"))</f>
        <v/>
      </c>
      <c r="I1008">
        <f>IF(C1008="","",IFERROR(VLOOKUP(C1008,lst_TA_binary_map_table,2,FALSE),"INVALID"))</f>
        <v/>
      </c>
      <c r="J1008">
        <f>IF(F1008=1,IF(H1008=I1008,1,0),"")</f>
        <v/>
      </c>
      <c r="K1008">
        <f>IF(G1008=0,1,"")</f>
        <v/>
      </c>
      <c r="L1008">
        <f>IF(K1008=1,COUNTIF($K$2:K1008,1),"")</f>
        <v/>
      </c>
    </row>
    <row r="1009">
      <c r="A1009">
        <f>IF(screen_TA_reviewer_A!$A1009="","",screen_TA_reviewer_A!$A1009)</f>
        <v/>
      </c>
      <c r="B1009">
        <f>IF(OR($A1009="",screen_TA_reviewer_A!$C1009=""),"",screen_TA_reviewer_A!$C1009)</f>
        <v/>
      </c>
      <c r="C1009">
        <f>IF(OR($A1009="",screen_TA_reviewer_B!$C1009=""),"",screen_TA_reviewer_B!$C1009)</f>
        <v/>
      </c>
      <c r="D1009">
        <f>IF(OR($A1009="",screen_TA_reviewer_A!$D1009=""),"",screen_TA_reviewer_A!$D1009)</f>
        <v/>
      </c>
      <c r="E1009">
        <f>IF(OR($A1009="",screen_TA_reviewer_B!$D1009=""),"",screen_TA_reviewer_B!$D1009)</f>
        <v/>
      </c>
      <c r="F1009">
        <f>IF(AND(B1009&lt;&gt;"",C1009&lt;&gt;""),1,"")</f>
        <v/>
      </c>
      <c r="G1009">
        <f>IF(F1009=1,IF(B1009=C1009,1,0),"")</f>
        <v/>
      </c>
      <c r="H1009">
        <f>IF(B1009="","",IFERROR(VLOOKUP(B1009,lst_TA_binary_map_table,2,FALSE),"INVALID"))</f>
        <v/>
      </c>
      <c r="I1009">
        <f>IF(C1009="","",IFERROR(VLOOKUP(C1009,lst_TA_binary_map_table,2,FALSE),"INVALID"))</f>
        <v/>
      </c>
      <c r="J1009">
        <f>IF(F1009=1,IF(H1009=I1009,1,0),"")</f>
        <v/>
      </c>
      <c r="K1009">
        <f>IF(G1009=0,1,"")</f>
        <v/>
      </c>
      <c r="L1009">
        <f>IF(K1009=1,COUNTIF($K$2:K1009,1),"")</f>
        <v/>
      </c>
    </row>
    <row r="1010">
      <c r="A1010">
        <f>IF(screen_TA_reviewer_A!$A1010="","",screen_TA_reviewer_A!$A1010)</f>
        <v/>
      </c>
      <c r="B1010">
        <f>IF(OR($A1010="",screen_TA_reviewer_A!$C1010=""),"",screen_TA_reviewer_A!$C1010)</f>
        <v/>
      </c>
      <c r="C1010">
        <f>IF(OR($A1010="",screen_TA_reviewer_B!$C1010=""),"",screen_TA_reviewer_B!$C1010)</f>
        <v/>
      </c>
      <c r="D1010">
        <f>IF(OR($A1010="",screen_TA_reviewer_A!$D1010=""),"",screen_TA_reviewer_A!$D1010)</f>
        <v/>
      </c>
      <c r="E1010">
        <f>IF(OR($A1010="",screen_TA_reviewer_B!$D1010=""),"",screen_TA_reviewer_B!$D1010)</f>
        <v/>
      </c>
      <c r="F1010">
        <f>IF(AND(B1010&lt;&gt;"",C1010&lt;&gt;""),1,"")</f>
        <v/>
      </c>
      <c r="G1010">
        <f>IF(F1010=1,IF(B1010=C1010,1,0),"")</f>
        <v/>
      </c>
      <c r="H1010">
        <f>IF(B1010="","",IFERROR(VLOOKUP(B1010,lst_TA_binary_map_table,2,FALSE),"INVALID"))</f>
        <v/>
      </c>
      <c r="I1010">
        <f>IF(C1010="","",IFERROR(VLOOKUP(C1010,lst_TA_binary_map_table,2,FALSE),"INVALID"))</f>
        <v/>
      </c>
      <c r="J1010">
        <f>IF(F1010=1,IF(H1010=I1010,1,0),"")</f>
        <v/>
      </c>
      <c r="K1010">
        <f>IF(G1010=0,1,"")</f>
        <v/>
      </c>
      <c r="L1010">
        <f>IF(K1010=1,COUNTIF($K$2:K1010,1),"")</f>
        <v/>
      </c>
    </row>
    <row r="1011">
      <c r="A1011">
        <f>IF(screen_TA_reviewer_A!$A1011="","",screen_TA_reviewer_A!$A1011)</f>
        <v/>
      </c>
      <c r="B1011">
        <f>IF(OR($A1011="",screen_TA_reviewer_A!$C1011=""),"",screen_TA_reviewer_A!$C1011)</f>
        <v/>
      </c>
      <c r="C1011">
        <f>IF(OR($A1011="",screen_TA_reviewer_B!$C1011=""),"",screen_TA_reviewer_B!$C1011)</f>
        <v/>
      </c>
      <c r="D1011">
        <f>IF(OR($A1011="",screen_TA_reviewer_A!$D1011=""),"",screen_TA_reviewer_A!$D1011)</f>
        <v/>
      </c>
      <c r="E1011">
        <f>IF(OR($A1011="",screen_TA_reviewer_B!$D1011=""),"",screen_TA_reviewer_B!$D1011)</f>
        <v/>
      </c>
      <c r="F1011">
        <f>IF(AND(B1011&lt;&gt;"",C1011&lt;&gt;""),1,"")</f>
        <v/>
      </c>
      <c r="G1011">
        <f>IF(F1011=1,IF(B1011=C1011,1,0),"")</f>
        <v/>
      </c>
      <c r="H1011">
        <f>IF(B1011="","",IFERROR(VLOOKUP(B1011,lst_TA_binary_map_table,2,FALSE),"INVALID"))</f>
        <v/>
      </c>
      <c r="I1011">
        <f>IF(C1011="","",IFERROR(VLOOKUP(C1011,lst_TA_binary_map_table,2,FALSE),"INVALID"))</f>
        <v/>
      </c>
      <c r="J1011">
        <f>IF(F1011=1,IF(H1011=I1011,1,0),"")</f>
        <v/>
      </c>
      <c r="K1011">
        <f>IF(G1011=0,1,"")</f>
        <v/>
      </c>
      <c r="L1011">
        <f>IF(K1011=1,COUNTIF($K$2:K1011,1),"")</f>
        <v/>
      </c>
    </row>
    <row r="1012">
      <c r="A1012">
        <f>IF(screen_TA_reviewer_A!$A1012="","",screen_TA_reviewer_A!$A1012)</f>
        <v/>
      </c>
      <c r="B1012">
        <f>IF(OR($A1012="",screen_TA_reviewer_A!$C1012=""),"",screen_TA_reviewer_A!$C1012)</f>
        <v/>
      </c>
      <c r="C1012">
        <f>IF(OR($A1012="",screen_TA_reviewer_B!$C1012=""),"",screen_TA_reviewer_B!$C1012)</f>
        <v/>
      </c>
      <c r="D1012">
        <f>IF(OR($A1012="",screen_TA_reviewer_A!$D1012=""),"",screen_TA_reviewer_A!$D1012)</f>
        <v/>
      </c>
      <c r="E1012">
        <f>IF(OR($A1012="",screen_TA_reviewer_B!$D1012=""),"",screen_TA_reviewer_B!$D1012)</f>
        <v/>
      </c>
      <c r="F1012">
        <f>IF(AND(B1012&lt;&gt;"",C1012&lt;&gt;""),1,"")</f>
        <v/>
      </c>
      <c r="G1012">
        <f>IF(F1012=1,IF(B1012=C1012,1,0),"")</f>
        <v/>
      </c>
      <c r="H1012">
        <f>IF(B1012="","",IFERROR(VLOOKUP(B1012,lst_TA_binary_map_table,2,FALSE),"INVALID"))</f>
        <v/>
      </c>
      <c r="I1012">
        <f>IF(C1012="","",IFERROR(VLOOKUP(C1012,lst_TA_binary_map_table,2,FALSE),"INVALID"))</f>
        <v/>
      </c>
      <c r="J1012">
        <f>IF(F1012=1,IF(H1012=I1012,1,0),"")</f>
        <v/>
      </c>
      <c r="K1012">
        <f>IF(G1012=0,1,"")</f>
        <v/>
      </c>
      <c r="L1012">
        <f>IF(K1012=1,COUNTIF($K$2:K1012,1),"")</f>
        <v/>
      </c>
    </row>
    <row r="1013">
      <c r="A1013">
        <f>IF(screen_TA_reviewer_A!$A1013="","",screen_TA_reviewer_A!$A1013)</f>
        <v/>
      </c>
      <c r="B1013">
        <f>IF(OR($A1013="",screen_TA_reviewer_A!$C1013=""),"",screen_TA_reviewer_A!$C1013)</f>
        <v/>
      </c>
      <c r="C1013">
        <f>IF(OR($A1013="",screen_TA_reviewer_B!$C1013=""),"",screen_TA_reviewer_B!$C1013)</f>
        <v/>
      </c>
      <c r="D1013">
        <f>IF(OR($A1013="",screen_TA_reviewer_A!$D1013=""),"",screen_TA_reviewer_A!$D1013)</f>
        <v/>
      </c>
      <c r="E1013">
        <f>IF(OR($A1013="",screen_TA_reviewer_B!$D1013=""),"",screen_TA_reviewer_B!$D1013)</f>
        <v/>
      </c>
      <c r="F1013">
        <f>IF(AND(B1013&lt;&gt;"",C1013&lt;&gt;""),1,"")</f>
        <v/>
      </c>
      <c r="G1013">
        <f>IF(F1013=1,IF(B1013=C1013,1,0),"")</f>
        <v/>
      </c>
      <c r="H1013">
        <f>IF(B1013="","",IFERROR(VLOOKUP(B1013,lst_TA_binary_map_table,2,FALSE),"INVALID"))</f>
        <v/>
      </c>
      <c r="I1013">
        <f>IF(C1013="","",IFERROR(VLOOKUP(C1013,lst_TA_binary_map_table,2,FALSE),"INVALID"))</f>
        <v/>
      </c>
      <c r="J1013">
        <f>IF(F1013=1,IF(H1013=I1013,1,0),"")</f>
        <v/>
      </c>
      <c r="K1013">
        <f>IF(G1013=0,1,"")</f>
        <v/>
      </c>
      <c r="L1013">
        <f>IF(K1013=1,COUNTIF($K$2:K1013,1),"")</f>
        <v/>
      </c>
    </row>
    <row r="1014">
      <c r="A1014">
        <f>IF(screen_TA_reviewer_A!$A1014="","",screen_TA_reviewer_A!$A1014)</f>
        <v/>
      </c>
      <c r="B1014">
        <f>IF(OR($A1014="",screen_TA_reviewer_A!$C1014=""),"",screen_TA_reviewer_A!$C1014)</f>
        <v/>
      </c>
      <c r="C1014">
        <f>IF(OR($A1014="",screen_TA_reviewer_B!$C1014=""),"",screen_TA_reviewer_B!$C1014)</f>
        <v/>
      </c>
      <c r="D1014">
        <f>IF(OR($A1014="",screen_TA_reviewer_A!$D1014=""),"",screen_TA_reviewer_A!$D1014)</f>
        <v/>
      </c>
      <c r="E1014">
        <f>IF(OR($A1014="",screen_TA_reviewer_B!$D1014=""),"",screen_TA_reviewer_B!$D1014)</f>
        <v/>
      </c>
      <c r="F1014">
        <f>IF(AND(B1014&lt;&gt;"",C1014&lt;&gt;""),1,"")</f>
        <v/>
      </c>
      <c r="G1014">
        <f>IF(F1014=1,IF(B1014=C1014,1,0),"")</f>
        <v/>
      </c>
      <c r="H1014">
        <f>IF(B1014="","",IFERROR(VLOOKUP(B1014,lst_TA_binary_map_table,2,FALSE),"INVALID"))</f>
        <v/>
      </c>
      <c r="I1014">
        <f>IF(C1014="","",IFERROR(VLOOKUP(C1014,lst_TA_binary_map_table,2,FALSE),"INVALID"))</f>
        <v/>
      </c>
      <c r="J1014">
        <f>IF(F1014=1,IF(H1014=I1014,1,0),"")</f>
        <v/>
      </c>
      <c r="K1014">
        <f>IF(G1014=0,1,"")</f>
        <v/>
      </c>
      <c r="L1014">
        <f>IF(K1014=1,COUNTIF($K$2:K1014,1),"")</f>
        <v/>
      </c>
    </row>
    <row r="1015">
      <c r="A1015">
        <f>IF(screen_TA_reviewer_A!$A1015="","",screen_TA_reviewer_A!$A1015)</f>
        <v/>
      </c>
      <c r="B1015">
        <f>IF(OR($A1015="",screen_TA_reviewer_A!$C1015=""),"",screen_TA_reviewer_A!$C1015)</f>
        <v/>
      </c>
      <c r="C1015">
        <f>IF(OR($A1015="",screen_TA_reviewer_B!$C1015=""),"",screen_TA_reviewer_B!$C1015)</f>
        <v/>
      </c>
      <c r="D1015">
        <f>IF(OR($A1015="",screen_TA_reviewer_A!$D1015=""),"",screen_TA_reviewer_A!$D1015)</f>
        <v/>
      </c>
      <c r="E1015">
        <f>IF(OR($A1015="",screen_TA_reviewer_B!$D1015=""),"",screen_TA_reviewer_B!$D1015)</f>
        <v/>
      </c>
      <c r="F1015">
        <f>IF(AND(B1015&lt;&gt;"",C1015&lt;&gt;""),1,"")</f>
        <v/>
      </c>
      <c r="G1015">
        <f>IF(F1015=1,IF(B1015=C1015,1,0),"")</f>
        <v/>
      </c>
      <c r="H1015">
        <f>IF(B1015="","",IFERROR(VLOOKUP(B1015,lst_TA_binary_map_table,2,FALSE),"INVALID"))</f>
        <v/>
      </c>
      <c r="I1015">
        <f>IF(C1015="","",IFERROR(VLOOKUP(C1015,lst_TA_binary_map_table,2,FALSE),"INVALID"))</f>
        <v/>
      </c>
      <c r="J1015">
        <f>IF(F1015=1,IF(H1015=I1015,1,0),"")</f>
        <v/>
      </c>
      <c r="K1015">
        <f>IF(G1015=0,1,"")</f>
        <v/>
      </c>
      <c r="L1015">
        <f>IF(K1015=1,COUNTIF($K$2:K1015,1),"")</f>
        <v/>
      </c>
    </row>
    <row r="1016">
      <c r="A1016">
        <f>IF(screen_TA_reviewer_A!$A1016="","",screen_TA_reviewer_A!$A1016)</f>
        <v/>
      </c>
      <c r="B1016">
        <f>IF(OR($A1016="",screen_TA_reviewer_A!$C1016=""),"",screen_TA_reviewer_A!$C1016)</f>
        <v/>
      </c>
      <c r="C1016">
        <f>IF(OR($A1016="",screen_TA_reviewer_B!$C1016=""),"",screen_TA_reviewer_B!$C1016)</f>
        <v/>
      </c>
      <c r="D1016">
        <f>IF(OR($A1016="",screen_TA_reviewer_A!$D1016=""),"",screen_TA_reviewer_A!$D1016)</f>
        <v/>
      </c>
      <c r="E1016">
        <f>IF(OR($A1016="",screen_TA_reviewer_B!$D1016=""),"",screen_TA_reviewer_B!$D1016)</f>
        <v/>
      </c>
      <c r="F1016">
        <f>IF(AND(B1016&lt;&gt;"",C1016&lt;&gt;""),1,"")</f>
        <v/>
      </c>
      <c r="G1016">
        <f>IF(F1016=1,IF(B1016=C1016,1,0),"")</f>
        <v/>
      </c>
      <c r="H1016">
        <f>IF(B1016="","",IFERROR(VLOOKUP(B1016,lst_TA_binary_map_table,2,FALSE),"INVALID"))</f>
        <v/>
      </c>
      <c r="I1016">
        <f>IF(C1016="","",IFERROR(VLOOKUP(C1016,lst_TA_binary_map_table,2,FALSE),"INVALID"))</f>
        <v/>
      </c>
      <c r="J1016">
        <f>IF(F1016=1,IF(H1016=I1016,1,0),"")</f>
        <v/>
      </c>
      <c r="K1016">
        <f>IF(G1016=0,1,"")</f>
        <v/>
      </c>
      <c r="L1016">
        <f>IF(K1016=1,COUNTIF($K$2:K1016,1),"")</f>
        <v/>
      </c>
    </row>
    <row r="1017">
      <c r="A1017">
        <f>IF(screen_TA_reviewer_A!$A1017="","",screen_TA_reviewer_A!$A1017)</f>
        <v/>
      </c>
      <c r="B1017">
        <f>IF(OR($A1017="",screen_TA_reviewer_A!$C1017=""),"",screen_TA_reviewer_A!$C1017)</f>
        <v/>
      </c>
      <c r="C1017">
        <f>IF(OR($A1017="",screen_TA_reviewer_B!$C1017=""),"",screen_TA_reviewer_B!$C1017)</f>
        <v/>
      </c>
      <c r="D1017">
        <f>IF(OR($A1017="",screen_TA_reviewer_A!$D1017=""),"",screen_TA_reviewer_A!$D1017)</f>
        <v/>
      </c>
      <c r="E1017">
        <f>IF(OR($A1017="",screen_TA_reviewer_B!$D1017=""),"",screen_TA_reviewer_B!$D1017)</f>
        <v/>
      </c>
      <c r="F1017">
        <f>IF(AND(B1017&lt;&gt;"",C1017&lt;&gt;""),1,"")</f>
        <v/>
      </c>
      <c r="G1017">
        <f>IF(F1017=1,IF(B1017=C1017,1,0),"")</f>
        <v/>
      </c>
      <c r="H1017">
        <f>IF(B1017="","",IFERROR(VLOOKUP(B1017,lst_TA_binary_map_table,2,FALSE),"INVALID"))</f>
        <v/>
      </c>
      <c r="I1017">
        <f>IF(C1017="","",IFERROR(VLOOKUP(C1017,lst_TA_binary_map_table,2,FALSE),"INVALID"))</f>
        <v/>
      </c>
      <c r="J1017">
        <f>IF(F1017=1,IF(H1017=I1017,1,0),"")</f>
        <v/>
      </c>
      <c r="K1017">
        <f>IF(G1017=0,1,"")</f>
        <v/>
      </c>
      <c r="L1017">
        <f>IF(K1017=1,COUNTIF($K$2:K1017,1),"")</f>
        <v/>
      </c>
    </row>
    <row r="1018">
      <c r="A1018">
        <f>IF(screen_TA_reviewer_A!$A1018="","",screen_TA_reviewer_A!$A1018)</f>
        <v/>
      </c>
      <c r="B1018">
        <f>IF(OR($A1018="",screen_TA_reviewer_A!$C1018=""),"",screen_TA_reviewer_A!$C1018)</f>
        <v/>
      </c>
      <c r="C1018">
        <f>IF(OR($A1018="",screen_TA_reviewer_B!$C1018=""),"",screen_TA_reviewer_B!$C1018)</f>
        <v/>
      </c>
      <c r="D1018">
        <f>IF(OR($A1018="",screen_TA_reviewer_A!$D1018=""),"",screen_TA_reviewer_A!$D1018)</f>
        <v/>
      </c>
      <c r="E1018">
        <f>IF(OR($A1018="",screen_TA_reviewer_B!$D1018=""),"",screen_TA_reviewer_B!$D1018)</f>
        <v/>
      </c>
      <c r="F1018">
        <f>IF(AND(B1018&lt;&gt;"",C1018&lt;&gt;""),1,"")</f>
        <v/>
      </c>
      <c r="G1018">
        <f>IF(F1018=1,IF(B1018=C1018,1,0),"")</f>
        <v/>
      </c>
      <c r="H1018">
        <f>IF(B1018="","",IFERROR(VLOOKUP(B1018,lst_TA_binary_map_table,2,FALSE),"INVALID"))</f>
        <v/>
      </c>
      <c r="I1018">
        <f>IF(C1018="","",IFERROR(VLOOKUP(C1018,lst_TA_binary_map_table,2,FALSE),"INVALID"))</f>
        <v/>
      </c>
      <c r="J1018">
        <f>IF(F1018=1,IF(H1018=I1018,1,0),"")</f>
        <v/>
      </c>
      <c r="K1018">
        <f>IF(G1018=0,1,"")</f>
        <v/>
      </c>
      <c r="L1018">
        <f>IF(K1018=1,COUNTIF($K$2:K1018,1),"")</f>
        <v/>
      </c>
    </row>
    <row r="1019">
      <c r="A1019">
        <f>IF(screen_TA_reviewer_A!$A1019="","",screen_TA_reviewer_A!$A1019)</f>
        <v/>
      </c>
      <c r="B1019">
        <f>IF(OR($A1019="",screen_TA_reviewer_A!$C1019=""),"",screen_TA_reviewer_A!$C1019)</f>
        <v/>
      </c>
      <c r="C1019">
        <f>IF(OR($A1019="",screen_TA_reviewer_B!$C1019=""),"",screen_TA_reviewer_B!$C1019)</f>
        <v/>
      </c>
      <c r="D1019">
        <f>IF(OR($A1019="",screen_TA_reviewer_A!$D1019=""),"",screen_TA_reviewer_A!$D1019)</f>
        <v/>
      </c>
      <c r="E1019">
        <f>IF(OR($A1019="",screen_TA_reviewer_B!$D1019=""),"",screen_TA_reviewer_B!$D1019)</f>
        <v/>
      </c>
      <c r="F1019">
        <f>IF(AND(B1019&lt;&gt;"",C1019&lt;&gt;""),1,"")</f>
        <v/>
      </c>
      <c r="G1019">
        <f>IF(F1019=1,IF(B1019=C1019,1,0),"")</f>
        <v/>
      </c>
      <c r="H1019">
        <f>IF(B1019="","",IFERROR(VLOOKUP(B1019,lst_TA_binary_map_table,2,FALSE),"INVALID"))</f>
        <v/>
      </c>
      <c r="I1019">
        <f>IF(C1019="","",IFERROR(VLOOKUP(C1019,lst_TA_binary_map_table,2,FALSE),"INVALID"))</f>
        <v/>
      </c>
      <c r="J1019">
        <f>IF(F1019=1,IF(H1019=I1019,1,0),"")</f>
        <v/>
      </c>
      <c r="K1019">
        <f>IF(G1019=0,1,"")</f>
        <v/>
      </c>
      <c r="L1019">
        <f>IF(K1019=1,COUNTIF($K$2:K1019,1),"")</f>
        <v/>
      </c>
    </row>
    <row r="1020">
      <c r="A1020">
        <f>IF(screen_TA_reviewer_A!$A1020="","",screen_TA_reviewer_A!$A1020)</f>
        <v/>
      </c>
      <c r="B1020">
        <f>IF(OR($A1020="",screen_TA_reviewer_A!$C1020=""),"",screen_TA_reviewer_A!$C1020)</f>
        <v/>
      </c>
      <c r="C1020">
        <f>IF(OR($A1020="",screen_TA_reviewer_B!$C1020=""),"",screen_TA_reviewer_B!$C1020)</f>
        <v/>
      </c>
      <c r="D1020">
        <f>IF(OR($A1020="",screen_TA_reviewer_A!$D1020=""),"",screen_TA_reviewer_A!$D1020)</f>
        <v/>
      </c>
      <c r="E1020">
        <f>IF(OR($A1020="",screen_TA_reviewer_B!$D1020=""),"",screen_TA_reviewer_B!$D1020)</f>
        <v/>
      </c>
      <c r="F1020">
        <f>IF(AND(B1020&lt;&gt;"",C1020&lt;&gt;""),1,"")</f>
        <v/>
      </c>
      <c r="G1020">
        <f>IF(F1020=1,IF(B1020=C1020,1,0),"")</f>
        <v/>
      </c>
      <c r="H1020">
        <f>IF(B1020="","",IFERROR(VLOOKUP(B1020,lst_TA_binary_map_table,2,FALSE),"INVALID"))</f>
        <v/>
      </c>
      <c r="I1020">
        <f>IF(C1020="","",IFERROR(VLOOKUP(C1020,lst_TA_binary_map_table,2,FALSE),"INVALID"))</f>
        <v/>
      </c>
      <c r="J1020">
        <f>IF(F1020=1,IF(H1020=I1020,1,0),"")</f>
        <v/>
      </c>
      <c r="K1020">
        <f>IF(G1020=0,1,"")</f>
        <v/>
      </c>
      <c r="L1020">
        <f>IF(K1020=1,COUNTIF($K$2:K1020,1),"")</f>
        <v/>
      </c>
    </row>
    <row r="1021">
      <c r="A1021">
        <f>IF(screen_TA_reviewer_A!$A1021="","",screen_TA_reviewer_A!$A1021)</f>
        <v/>
      </c>
      <c r="B1021">
        <f>IF(OR($A1021="",screen_TA_reviewer_A!$C1021=""),"",screen_TA_reviewer_A!$C1021)</f>
        <v/>
      </c>
      <c r="C1021">
        <f>IF(OR($A1021="",screen_TA_reviewer_B!$C1021=""),"",screen_TA_reviewer_B!$C1021)</f>
        <v/>
      </c>
      <c r="D1021">
        <f>IF(OR($A1021="",screen_TA_reviewer_A!$D1021=""),"",screen_TA_reviewer_A!$D1021)</f>
        <v/>
      </c>
      <c r="E1021">
        <f>IF(OR($A1021="",screen_TA_reviewer_B!$D1021=""),"",screen_TA_reviewer_B!$D1021)</f>
        <v/>
      </c>
      <c r="F1021">
        <f>IF(AND(B1021&lt;&gt;"",C1021&lt;&gt;""),1,"")</f>
        <v/>
      </c>
      <c r="G1021">
        <f>IF(F1021=1,IF(B1021=C1021,1,0),"")</f>
        <v/>
      </c>
      <c r="H1021">
        <f>IF(B1021="","",IFERROR(VLOOKUP(B1021,lst_TA_binary_map_table,2,FALSE),"INVALID"))</f>
        <v/>
      </c>
      <c r="I1021">
        <f>IF(C1021="","",IFERROR(VLOOKUP(C1021,lst_TA_binary_map_table,2,FALSE),"INVALID"))</f>
        <v/>
      </c>
      <c r="J1021">
        <f>IF(F1021=1,IF(H1021=I1021,1,0),"")</f>
        <v/>
      </c>
      <c r="K1021">
        <f>IF(G1021=0,1,"")</f>
        <v/>
      </c>
      <c r="L1021">
        <f>IF(K1021=1,COUNTIF($K$2:K1021,1),"")</f>
        <v/>
      </c>
    </row>
    <row r="1022">
      <c r="A1022">
        <f>IF(screen_TA_reviewer_A!$A1022="","",screen_TA_reviewer_A!$A1022)</f>
        <v/>
      </c>
      <c r="B1022">
        <f>IF(OR($A1022="",screen_TA_reviewer_A!$C1022=""),"",screen_TA_reviewer_A!$C1022)</f>
        <v/>
      </c>
      <c r="C1022">
        <f>IF(OR($A1022="",screen_TA_reviewer_B!$C1022=""),"",screen_TA_reviewer_B!$C1022)</f>
        <v/>
      </c>
      <c r="D1022">
        <f>IF(OR($A1022="",screen_TA_reviewer_A!$D1022=""),"",screen_TA_reviewer_A!$D1022)</f>
        <v/>
      </c>
      <c r="E1022">
        <f>IF(OR($A1022="",screen_TA_reviewer_B!$D1022=""),"",screen_TA_reviewer_B!$D1022)</f>
        <v/>
      </c>
      <c r="F1022">
        <f>IF(AND(B1022&lt;&gt;"",C1022&lt;&gt;""),1,"")</f>
        <v/>
      </c>
      <c r="G1022">
        <f>IF(F1022=1,IF(B1022=C1022,1,0),"")</f>
        <v/>
      </c>
      <c r="H1022">
        <f>IF(B1022="","",IFERROR(VLOOKUP(B1022,lst_TA_binary_map_table,2,FALSE),"INVALID"))</f>
        <v/>
      </c>
      <c r="I1022">
        <f>IF(C1022="","",IFERROR(VLOOKUP(C1022,lst_TA_binary_map_table,2,FALSE),"INVALID"))</f>
        <v/>
      </c>
      <c r="J1022">
        <f>IF(F1022=1,IF(H1022=I1022,1,0),"")</f>
        <v/>
      </c>
      <c r="K1022">
        <f>IF(G1022=0,1,"")</f>
        <v/>
      </c>
      <c r="L1022">
        <f>IF(K1022=1,COUNTIF($K$2:K1022,1),"")</f>
        <v/>
      </c>
    </row>
    <row r="1023">
      <c r="A1023">
        <f>IF(screen_TA_reviewer_A!$A1023="","",screen_TA_reviewer_A!$A1023)</f>
        <v/>
      </c>
      <c r="B1023">
        <f>IF(OR($A1023="",screen_TA_reviewer_A!$C1023=""),"",screen_TA_reviewer_A!$C1023)</f>
        <v/>
      </c>
      <c r="C1023">
        <f>IF(OR($A1023="",screen_TA_reviewer_B!$C1023=""),"",screen_TA_reviewer_B!$C1023)</f>
        <v/>
      </c>
      <c r="D1023">
        <f>IF(OR($A1023="",screen_TA_reviewer_A!$D1023=""),"",screen_TA_reviewer_A!$D1023)</f>
        <v/>
      </c>
      <c r="E1023">
        <f>IF(OR($A1023="",screen_TA_reviewer_B!$D1023=""),"",screen_TA_reviewer_B!$D1023)</f>
        <v/>
      </c>
      <c r="F1023">
        <f>IF(AND(B1023&lt;&gt;"",C1023&lt;&gt;""),1,"")</f>
        <v/>
      </c>
      <c r="G1023">
        <f>IF(F1023=1,IF(B1023=C1023,1,0),"")</f>
        <v/>
      </c>
      <c r="H1023">
        <f>IF(B1023="","",IFERROR(VLOOKUP(B1023,lst_TA_binary_map_table,2,FALSE),"INVALID"))</f>
        <v/>
      </c>
      <c r="I1023">
        <f>IF(C1023="","",IFERROR(VLOOKUP(C1023,lst_TA_binary_map_table,2,FALSE),"INVALID"))</f>
        <v/>
      </c>
      <c r="J1023">
        <f>IF(F1023=1,IF(H1023=I1023,1,0),"")</f>
        <v/>
      </c>
      <c r="K1023">
        <f>IF(G1023=0,1,"")</f>
        <v/>
      </c>
      <c r="L1023">
        <f>IF(K1023=1,COUNTIF($K$2:K1023,1),"")</f>
        <v/>
      </c>
    </row>
    <row r="1024">
      <c r="A1024">
        <f>IF(screen_TA_reviewer_A!$A1024="","",screen_TA_reviewer_A!$A1024)</f>
        <v/>
      </c>
      <c r="B1024">
        <f>IF(OR($A1024="",screen_TA_reviewer_A!$C1024=""),"",screen_TA_reviewer_A!$C1024)</f>
        <v/>
      </c>
      <c r="C1024">
        <f>IF(OR($A1024="",screen_TA_reviewer_B!$C1024=""),"",screen_TA_reviewer_B!$C1024)</f>
        <v/>
      </c>
      <c r="D1024">
        <f>IF(OR($A1024="",screen_TA_reviewer_A!$D1024=""),"",screen_TA_reviewer_A!$D1024)</f>
        <v/>
      </c>
      <c r="E1024">
        <f>IF(OR($A1024="",screen_TA_reviewer_B!$D1024=""),"",screen_TA_reviewer_B!$D1024)</f>
        <v/>
      </c>
      <c r="F1024">
        <f>IF(AND(B1024&lt;&gt;"",C1024&lt;&gt;""),1,"")</f>
        <v/>
      </c>
      <c r="G1024">
        <f>IF(F1024=1,IF(B1024=C1024,1,0),"")</f>
        <v/>
      </c>
      <c r="H1024">
        <f>IF(B1024="","",IFERROR(VLOOKUP(B1024,lst_TA_binary_map_table,2,FALSE),"INVALID"))</f>
        <v/>
      </c>
      <c r="I1024">
        <f>IF(C1024="","",IFERROR(VLOOKUP(C1024,lst_TA_binary_map_table,2,FALSE),"INVALID"))</f>
        <v/>
      </c>
      <c r="J1024">
        <f>IF(F1024=1,IF(H1024=I1024,1,0),"")</f>
        <v/>
      </c>
      <c r="K1024">
        <f>IF(G1024=0,1,"")</f>
        <v/>
      </c>
      <c r="L1024">
        <f>IF(K1024=1,COUNTIF($K$2:K1024,1),"")</f>
        <v/>
      </c>
    </row>
    <row r="1025">
      <c r="A1025">
        <f>IF(screen_TA_reviewer_A!$A1025="","",screen_TA_reviewer_A!$A1025)</f>
        <v/>
      </c>
      <c r="B1025">
        <f>IF(OR($A1025="",screen_TA_reviewer_A!$C1025=""),"",screen_TA_reviewer_A!$C1025)</f>
        <v/>
      </c>
      <c r="C1025">
        <f>IF(OR($A1025="",screen_TA_reviewer_B!$C1025=""),"",screen_TA_reviewer_B!$C1025)</f>
        <v/>
      </c>
      <c r="D1025">
        <f>IF(OR($A1025="",screen_TA_reviewer_A!$D1025=""),"",screen_TA_reviewer_A!$D1025)</f>
        <v/>
      </c>
      <c r="E1025">
        <f>IF(OR($A1025="",screen_TA_reviewer_B!$D1025=""),"",screen_TA_reviewer_B!$D1025)</f>
        <v/>
      </c>
      <c r="F1025">
        <f>IF(AND(B1025&lt;&gt;"",C1025&lt;&gt;""),1,"")</f>
        <v/>
      </c>
      <c r="G1025">
        <f>IF(F1025=1,IF(B1025=C1025,1,0),"")</f>
        <v/>
      </c>
      <c r="H1025">
        <f>IF(B1025="","",IFERROR(VLOOKUP(B1025,lst_TA_binary_map_table,2,FALSE),"INVALID"))</f>
        <v/>
      </c>
      <c r="I1025">
        <f>IF(C1025="","",IFERROR(VLOOKUP(C1025,lst_TA_binary_map_table,2,FALSE),"INVALID"))</f>
        <v/>
      </c>
      <c r="J1025">
        <f>IF(F1025=1,IF(H1025=I1025,1,0),"")</f>
        <v/>
      </c>
      <c r="K1025">
        <f>IF(G1025=0,1,"")</f>
        <v/>
      </c>
      <c r="L1025">
        <f>IF(K1025=1,COUNTIF($K$2:K1025,1),"")</f>
        <v/>
      </c>
    </row>
    <row r="1026">
      <c r="A1026">
        <f>IF(screen_TA_reviewer_A!$A1026="","",screen_TA_reviewer_A!$A1026)</f>
        <v/>
      </c>
      <c r="B1026">
        <f>IF(OR($A1026="",screen_TA_reviewer_A!$C1026=""),"",screen_TA_reviewer_A!$C1026)</f>
        <v/>
      </c>
      <c r="C1026">
        <f>IF(OR($A1026="",screen_TA_reviewer_B!$C1026=""),"",screen_TA_reviewer_B!$C1026)</f>
        <v/>
      </c>
      <c r="D1026">
        <f>IF(OR($A1026="",screen_TA_reviewer_A!$D1026=""),"",screen_TA_reviewer_A!$D1026)</f>
        <v/>
      </c>
      <c r="E1026">
        <f>IF(OR($A1026="",screen_TA_reviewer_B!$D1026=""),"",screen_TA_reviewer_B!$D1026)</f>
        <v/>
      </c>
      <c r="F1026">
        <f>IF(AND(B1026&lt;&gt;"",C1026&lt;&gt;""),1,"")</f>
        <v/>
      </c>
      <c r="G1026">
        <f>IF(F1026=1,IF(B1026=C1026,1,0),"")</f>
        <v/>
      </c>
      <c r="H1026">
        <f>IF(B1026="","",IFERROR(VLOOKUP(B1026,lst_TA_binary_map_table,2,FALSE),"INVALID"))</f>
        <v/>
      </c>
      <c r="I1026">
        <f>IF(C1026="","",IFERROR(VLOOKUP(C1026,lst_TA_binary_map_table,2,FALSE),"INVALID"))</f>
        <v/>
      </c>
      <c r="J1026">
        <f>IF(F1026=1,IF(H1026=I1026,1,0),"")</f>
        <v/>
      </c>
      <c r="K1026">
        <f>IF(G1026=0,1,"")</f>
        <v/>
      </c>
      <c r="L1026">
        <f>IF(K1026=1,COUNTIF($K$2:K1026,1),"")</f>
        <v/>
      </c>
    </row>
    <row r="1027">
      <c r="A1027">
        <f>IF(screen_TA_reviewer_A!$A1027="","",screen_TA_reviewer_A!$A1027)</f>
        <v/>
      </c>
      <c r="B1027">
        <f>IF(OR($A1027="",screen_TA_reviewer_A!$C1027=""),"",screen_TA_reviewer_A!$C1027)</f>
        <v/>
      </c>
      <c r="C1027">
        <f>IF(OR($A1027="",screen_TA_reviewer_B!$C1027=""),"",screen_TA_reviewer_B!$C1027)</f>
        <v/>
      </c>
      <c r="D1027">
        <f>IF(OR($A1027="",screen_TA_reviewer_A!$D1027=""),"",screen_TA_reviewer_A!$D1027)</f>
        <v/>
      </c>
      <c r="E1027">
        <f>IF(OR($A1027="",screen_TA_reviewer_B!$D1027=""),"",screen_TA_reviewer_B!$D1027)</f>
        <v/>
      </c>
      <c r="F1027">
        <f>IF(AND(B1027&lt;&gt;"",C1027&lt;&gt;""),1,"")</f>
        <v/>
      </c>
      <c r="G1027">
        <f>IF(F1027=1,IF(B1027=C1027,1,0),"")</f>
        <v/>
      </c>
      <c r="H1027">
        <f>IF(B1027="","",IFERROR(VLOOKUP(B1027,lst_TA_binary_map_table,2,FALSE),"INVALID"))</f>
        <v/>
      </c>
      <c r="I1027">
        <f>IF(C1027="","",IFERROR(VLOOKUP(C1027,lst_TA_binary_map_table,2,FALSE),"INVALID"))</f>
        <v/>
      </c>
      <c r="J1027">
        <f>IF(F1027=1,IF(H1027=I1027,1,0),"")</f>
        <v/>
      </c>
      <c r="K1027">
        <f>IF(G1027=0,1,"")</f>
        <v/>
      </c>
      <c r="L1027">
        <f>IF(K1027=1,COUNTIF($K$2:K1027,1),"")</f>
        <v/>
      </c>
    </row>
    <row r="1028">
      <c r="A1028">
        <f>IF(screen_TA_reviewer_A!$A1028="","",screen_TA_reviewer_A!$A1028)</f>
        <v/>
      </c>
      <c r="B1028">
        <f>IF(OR($A1028="",screen_TA_reviewer_A!$C1028=""),"",screen_TA_reviewer_A!$C1028)</f>
        <v/>
      </c>
      <c r="C1028">
        <f>IF(OR($A1028="",screen_TA_reviewer_B!$C1028=""),"",screen_TA_reviewer_B!$C1028)</f>
        <v/>
      </c>
      <c r="D1028">
        <f>IF(OR($A1028="",screen_TA_reviewer_A!$D1028=""),"",screen_TA_reviewer_A!$D1028)</f>
        <v/>
      </c>
      <c r="E1028">
        <f>IF(OR($A1028="",screen_TA_reviewer_B!$D1028=""),"",screen_TA_reviewer_B!$D1028)</f>
        <v/>
      </c>
      <c r="F1028">
        <f>IF(AND(B1028&lt;&gt;"",C1028&lt;&gt;""),1,"")</f>
        <v/>
      </c>
      <c r="G1028">
        <f>IF(F1028=1,IF(B1028=C1028,1,0),"")</f>
        <v/>
      </c>
      <c r="H1028">
        <f>IF(B1028="","",IFERROR(VLOOKUP(B1028,lst_TA_binary_map_table,2,FALSE),"INVALID"))</f>
        <v/>
      </c>
      <c r="I1028">
        <f>IF(C1028="","",IFERROR(VLOOKUP(C1028,lst_TA_binary_map_table,2,FALSE),"INVALID"))</f>
        <v/>
      </c>
      <c r="J1028">
        <f>IF(F1028=1,IF(H1028=I1028,1,0),"")</f>
        <v/>
      </c>
      <c r="K1028">
        <f>IF(G1028=0,1,"")</f>
        <v/>
      </c>
      <c r="L1028">
        <f>IF(K1028=1,COUNTIF($K$2:K1028,1),"")</f>
        <v/>
      </c>
    </row>
    <row r="1029">
      <c r="A1029">
        <f>IF(screen_TA_reviewer_A!$A1029="","",screen_TA_reviewer_A!$A1029)</f>
        <v/>
      </c>
      <c r="B1029">
        <f>IF(OR($A1029="",screen_TA_reviewer_A!$C1029=""),"",screen_TA_reviewer_A!$C1029)</f>
        <v/>
      </c>
      <c r="C1029">
        <f>IF(OR($A1029="",screen_TA_reviewer_B!$C1029=""),"",screen_TA_reviewer_B!$C1029)</f>
        <v/>
      </c>
      <c r="D1029">
        <f>IF(OR($A1029="",screen_TA_reviewer_A!$D1029=""),"",screen_TA_reviewer_A!$D1029)</f>
        <v/>
      </c>
      <c r="E1029">
        <f>IF(OR($A1029="",screen_TA_reviewer_B!$D1029=""),"",screen_TA_reviewer_B!$D1029)</f>
        <v/>
      </c>
      <c r="F1029">
        <f>IF(AND(B1029&lt;&gt;"",C1029&lt;&gt;""),1,"")</f>
        <v/>
      </c>
      <c r="G1029">
        <f>IF(F1029=1,IF(B1029=C1029,1,0),"")</f>
        <v/>
      </c>
      <c r="H1029">
        <f>IF(B1029="","",IFERROR(VLOOKUP(B1029,lst_TA_binary_map_table,2,FALSE),"INVALID"))</f>
        <v/>
      </c>
      <c r="I1029">
        <f>IF(C1029="","",IFERROR(VLOOKUP(C1029,lst_TA_binary_map_table,2,FALSE),"INVALID"))</f>
        <v/>
      </c>
      <c r="J1029">
        <f>IF(F1029=1,IF(H1029=I1029,1,0),"")</f>
        <v/>
      </c>
      <c r="K1029">
        <f>IF(G1029=0,1,"")</f>
        <v/>
      </c>
      <c r="L1029">
        <f>IF(K1029=1,COUNTIF($K$2:K1029,1),"")</f>
        <v/>
      </c>
    </row>
    <row r="1030">
      <c r="A1030">
        <f>IF(screen_TA_reviewer_A!$A1030="","",screen_TA_reviewer_A!$A1030)</f>
        <v/>
      </c>
      <c r="B1030">
        <f>IF(OR($A1030="",screen_TA_reviewer_A!$C1030=""),"",screen_TA_reviewer_A!$C1030)</f>
        <v/>
      </c>
      <c r="C1030">
        <f>IF(OR($A1030="",screen_TA_reviewer_B!$C1030=""),"",screen_TA_reviewer_B!$C1030)</f>
        <v/>
      </c>
      <c r="D1030">
        <f>IF(OR($A1030="",screen_TA_reviewer_A!$D1030=""),"",screen_TA_reviewer_A!$D1030)</f>
        <v/>
      </c>
      <c r="E1030">
        <f>IF(OR($A1030="",screen_TA_reviewer_B!$D1030=""),"",screen_TA_reviewer_B!$D1030)</f>
        <v/>
      </c>
      <c r="F1030">
        <f>IF(AND(B1030&lt;&gt;"",C1030&lt;&gt;""),1,"")</f>
        <v/>
      </c>
      <c r="G1030">
        <f>IF(F1030=1,IF(B1030=C1030,1,0),"")</f>
        <v/>
      </c>
      <c r="H1030">
        <f>IF(B1030="","",IFERROR(VLOOKUP(B1030,lst_TA_binary_map_table,2,FALSE),"INVALID"))</f>
        <v/>
      </c>
      <c r="I1030">
        <f>IF(C1030="","",IFERROR(VLOOKUP(C1030,lst_TA_binary_map_table,2,FALSE),"INVALID"))</f>
        <v/>
      </c>
      <c r="J1030">
        <f>IF(F1030=1,IF(H1030=I1030,1,0),"")</f>
        <v/>
      </c>
      <c r="K1030">
        <f>IF(G1030=0,1,"")</f>
        <v/>
      </c>
      <c r="L1030">
        <f>IF(K1030=1,COUNTIF($K$2:K1030,1),"")</f>
        <v/>
      </c>
    </row>
    <row r="1031">
      <c r="A1031">
        <f>IF(screen_TA_reviewer_A!$A1031="","",screen_TA_reviewer_A!$A1031)</f>
        <v/>
      </c>
      <c r="B1031">
        <f>IF(OR($A1031="",screen_TA_reviewer_A!$C1031=""),"",screen_TA_reviewer_A!$C1031)</f>
        <v/>
      </c>
      <c r="C1031">
        <f>IF(OR($A1031="",screen_TA_reviewer_B!$C1031=""),"",screen_TA_reviewer_B!$C1031)</f>
        <v/>
      </c>
      <c r="D1031">
        <f>IF(OR($A1031="",screen_TA_reviewer_A!$D1031=""),"",screen_TA_reviewer_A!$D1031)</f>
        <v/>
      </c>
      <c r="E1031">
        <f>IF(OR($A1031="",screen_TA_reviewer_B!$D1031=""),"",screen_TA_reviewer_B!$D1031)</f>
        <v/>
      </c>
      <c r="F1031">
        <f>IF(AND(B1031&lt;&gt;"",C1031&lt;&gt;""),1,"")</f>
        <v/>
      </c>
      <c r="G1031">
        <f>IF(F1031=1,IF(B1031=C1031,1,0),"")</f>
        <v/>
      </c>
      <c r="H1031">
        <f>IF(B1031="","",IFERROR(VLOOKUP(B1031,lst_TA_binary_map_table,2,FALSE),"INVALID"))</f>
        <v/>
      </c>
      <c r="I1031">
        <f>IF(C1031="","",IFERROR(VLOOKUP(C1031,lst_TA_binary_map_table,2,FALSE),"INVALID"))</f>
        <v/>
      </c>
      <c r="J1031">
        <f>IF(F1031=1,IF(H1031=I1031,1,0),"")</f>
        <v/>
      </c>
      <c r="K1031">
        <f>IF(G1031=0,1,"")</f>
        <v/>
      </c>
      <c r="L1031">
        <f>IF(K1031=1,COUNTIF($K$2:K1031,1),"")</f>
        <v/>
      </c>
    </row>
    <row r="1032">
      <c r="A1032">
        <f>IF(screen_TA_reviewer_A!$A1032="","",screen_TA_reviewer_A!$A1032)</f>
        <v/>
      </c>
      <c r="B1032">
        <f>IF(OR($A1032="",screen_TA_reviewer_A!$C1032=""),"",screen_TA_reviewer_A!$C1032)</f>
        <v/>
      </c>
      <c r="C1032">
        <f>IF(OR($A1032="",screen_TA_reviewer_B!$C1032=""),"",screen_TA_reviewer_B!$C1032)</f>
        <v/>
      </c>
      <c r="D1032">
        <f>IF(OR($A1032="",screen_TA_reviewer_A!$D1032=""),"",screen_TA_reviewer_A!$D1032)</f>
        <v/>
      </c>
      <c r="E1032">
        <f>IF(OR($A1032="",screen_TA_reviewer_B!$D1032=""),"",screen_TA_reviewer_B!$D1032)</f>
        <v/>
      </c>
      <c r="F1032">
        <f>IF(AND(B1032&lt;&gt;"",C1032&lt;&gt;""),1,"")</f>
        <v/>
      </c>
      <c r="G1032">
        <f>IF(F1032=1,IF(B1032=C1032,1,0),"")</f>
        <v/>
      </c>
      <c r="H1032">
        <f>IF(B1032="","",IFERROR(VLOOKUP(B1032,lst_TA_binary_map_table,2,FALSE),"INVALID"))</f>
        <v/>
      </c>
      <c r="I1032">
        <f>IF(C1032="","",IFERROR(VLOOKUP(C1032,lst_TA_binary_map_table,2,FALSE),"INVALID"))</f>
        <v/>
      </c>
      <c r="J1032">
        <f>IF(F1032=1,IF(H1032=I1032,1,0),"")</f>
        <v/>
      </c>
      <c r="K1032">
        <f>IF(G1032=0,1,"")</f>
        <v/>
      </c>
      <c r="L1032">
        <f>IF(K1032=1,COUNTIF($K$2:K1032,1),"")</f>
        <v/>
      </c>
    </row>
    <row r="1033">
      <c r="A1033">
        <f>IF(screen_TA_reviewer_A!$A1033="","",screen_TA_reviewer_A!$A1033)</f>
        <v/>
      </c>
      <c r="B1033">
        <f>IF(OR($A1033="",screen_TA_reviewer_A!$C1033=""),"",screen_TA_reviewer_A!$C1033)</f>
        <v/>
      </c>
      <c r="C1033">
        <f>IF(OR($A1033="",screen_TA_reviewer_B!$C1033=""),"",screen_TA_reviewer_B!$C1033)</f>
        <v/>
      </c>
      <c r="D1033">
        <f>IF(OR($A1033="",screen_TA_reviewer_A!$D1033=""),"",screen_TA_reviewer_A!$D1033)</f>
        <v/>
      </c>
      <c r="E1033">
        <f>IF(OR($A1033="",screen_TA_reviewer_B!$D1033=""),"",screen_TA_reviewer_B!$D1033)</f>
        <v/>
      </c>
      <c r="F1033">
        <f>IF(AND(B1033&lt;&gt;"",C1033&lt;&gt;""),1,"")</f>
        <v/>
      </c>
      <c r="G1033">
        <f>IF(F1033=1,IF(B1033=C1033,1,0),"")</f>
        <v/>
      </c>
      <c r="H1033">
        <f>IF(B1033="","",IFERROR(VLOOKUP(B1033,lst_TA_binary_map_table,2,FALSE),"INVALID"))</f>
        <v/>
      </c>
      <c r="I1033">
        <f>IF(C1033="","",IFERROR(VLOOKUP(C1033,lst_TA_binary_map_table,2,FALSE),"INVALID"))</f>
        <v/>
      </c>
      <c r="J1033">
        <f>IF(F1033=1,IF(H1033=I1033,1,0),"")</f>
        <v/>
      </c>
      <c r="K1033">
        <f>IF(G1033=0,1,"")</f>
        <v/>
      </c>
      <c r="L1033">
        <f>IF(K1033=1,COUNTIF($K$2:K1033,1),"")</f>
        <v/>
      </c>
    </row>
    <row r="1034">
      <c r="A1034">
        <f>IF(screen_TA_reviewer_A!$A1034="","",screen_TA_reviewer_A!$A1034)</f>
        <v/>
      </c>
      <c r="B1034">
        <f>IF(OR($A1034="",screen_TA_reviewer_A!$C1034=""),"",screen_TA_reviewer_A!$C1034)</f>
        <v/>
      </c>
      <c r="C1034">
        <f>IF(OR($A1034="",screen_TA_reviewer_B!$C1034=""),"",screen_TA_reviewer_B!$C1034)</f>
        <v/>
      </c>
      <c r="D1034">
        <f>IF(OR($A1034="",screen_TA_reviewer_A!$D1034=""),"",screen_TA_reviewer_A!$D1034)</f>
        <v/>
      </c>
      <c r="E1034">
        <f>IF(OR($A1034="",screen_TA_reviewer_B!$D1034=""),"",screen_TA_reviewer_B!$D1034)</f>
        <v/>
      </c>
      <c r="F1034">
        <f>IF(AND(B1034&lt;&gt;"",C1034&lt;&gt;""),1,"")</f>
        <v/>
      </c>
      <c r="G1034">
        <f>IF(F1034=1,IF(B1034=C1034,1,0),"")</f>
        <v/>
      </c>
      <c r="H1034">
        <f>IF(B1034="","",IFERROR(VLOOKUP(B1034,lst_TA_binary_map_table,2,FALSE),"INVALID"))</f>
        <v/>
      </c>
      <c r="I1034">
        <f>IF(C1034="","",IFERROR(VLOOKUP(C1034,lst_TA_binary_map_table,2,FALSE),"INVALID"))</f>
        <v/>
      </c>
      <c r="J1034">
        <f>IF(F1034=1,IF(H1034=I1034,1,0),"")</f>
        <v/>
      </c>
      <c r="K1034">
        <f>IF(G1034=0,1,"")</f>
        <v/>
      </c>
      <c r="L1034">
        <f>IF(K1034=1,COUNTIF($K$2:K1034,1),"")</f>
        <v/>
      </c>
    </row>
    <row r="1035">
      <c r="A1035">
        <f>IF(screen_TA_reviewer_A!$A1035="","",screen_TA_reviewer_A!$A1035)</f>
        <v/>
      </c>
      <c r="B1035">
        <f>IF(OR($A1035="",screen_TA_reviewer_A!$C1035=""),"",screen_TA_reviewer_A!$C1035)</f>
        <v/>
      </c>
      <c r="C1035">
        <f>IF(OR($A1035="",screen_TA_reviewer_B!$C1035=""),"",screen_TA_reviewer_B!$C1035)</f>
        <v/>
      </c>
      <c r="D1035">
        <f>IF(OR($A1035="",screen_TA_reviewer_A!$D1035=""),"",screen_TA_reviewer_A!$D1035)</f>
        <v/>
      </c>
      <c r="E1035">
        <f>IF(OR($A1035="",screen_TA_reviewer_B!$D1035=""),"",screen_TA_reviewer_B!$D1035)</f>
        <v/>
      </c>
      <c r="F1035">
        <f>IF(AND(B1035&lt;&gt;"",C1035&lt;&gt;""),1,"")</f>
        <v/>
      </c>
      <c r="G1035">
        <f>IF(F1035=1,IF(B1035=C1035,1,0),"")</f>
        <v/>
      </c>
      <c r="H1035">
        <f>IF(B1035="","",IFERROR(VLOOKUP(B1035,lst_TA_binary_map_table,2,FALSE),"INVALID"))</f>
        <v/>
      </c>
      <c r="I1035">
        <f>IF(C1035="","",IFERROR(VLOOKUP(C1035,lst_TA_binary_map_table,2,FALSE),"INVALID"))</f>
        <v/>
      </c>
      <c r="J1035">
        <f>IF(F1035=1,IF(H1035=I1035,1,0),"")</f>
        <v/>
      </c>
      <c r="K1035">
        <f>IF(G1035=0,1,"")</f>
        <v/>
      </c>
      <c r="L1035">
        <f>IF(K1035=1,COUNTIF($K$2:K1035,1),"")</f>
        <v/>
      </c>
    </row>
    <row r="1036">
      <c r="A1036">
        <f>IF(screen_TA_reviewer_A!$A1036="","",screen_TA_reviewer_A!$A1036)</f>
        <v/>
      </c>
      <c r="B1036">
        <f>IF(OR($A1036="",screen_TA_reviewer_A!$C1036=""),"",screen_TA_reviewer_A!$C1036)</f>
        <v/>
      </c>
      <c r="C1036">
        <f>IF(OR($A1036="",screen_TA_reviewer_B!$C1036=""),"",screen_TA_reviewer_B!$C1036)</f>
        <v/>
      </c>
      <c r="D1036">
        <f>IF(OR($A1036="",screen_TA_reviewer_A!$D1036=""),"",screen_TA_reviewer_A!$D1036)</f>
        <v/>
      </c>
      <c r="E1036">
        <f>IF(OR($A1036="",screen_TA_reviewer_B!$D1036=""),"",screen_TA_reviewer_B!$D1036)</f>
        <v/>
      </c>
      <c r="F1036">
        <f>IF(AND(B1036&lt;&gt;"",C1036&lt;&gt;""),1,"")</f>
        <v/>
      </c>
      <c r="G1036">
        <f>IF(F1036=1,IF(B1036=C1036,1,0),"")</f>
        <v/>
      </c>
      <c r="H1036">
        <f>IF(B1036="","",IFERROR(VLOOKUP(B1036,lst_TA_binary_map_table,2,FALSE),"INVALID"))</f>
        <v/>
      </c>
      <c r="I1036">
        <f>IF(C1036="","",IFERROR(VLOOKUP(C1036,lst_TA_binary_map_table,2,FALSE),"INVALID"))</f>
        <v/>
      </c>
      <c r="J1036">
        <f>IF(F1036=1,IF(H1036=I1036,1,0),"")</f>
        <v/>
      </c>
      <c r="K1036">
        <f>IF(G1036=0,1,"")</f>
        <v/>
      </c>
      <c r="L1036">
        <f>IF(K1036=1,COUNTIF($K$2:K1036,1),"")</f>
        <v/>
      </c>
    </row>
    <row r="1037">
      <c r="A1037">
        <f>IF(screen_TA_reviewer_A!$A1037="","",screen_TA_reviewer_A!$A1037)</f>
        <v/>
      </c>
      <c r="B1037">
        <f>IF(OR($A1037="",screen_TA_reviewer_A!$C1037=""),"",screen_TA_reviewer_A!$C1037)</f>
        <v/>
      </c>
      <c r="C1037">
        <f>IF(OR($A1037="",screen_TA_reviewer_B!$C1037=""),"",screen_TA_reviewer_B!$C1037)</f>
        <v/>
      </c>
      <c r="D1037">
        <f>IF(OR($A1037="",screen_TA_reviewer_A!$D1037=""),"",screen_TA_reviewer_A!$D1037)</f>
        <v/>
      </c>
      <c r="E1037">
        <f>IF(OR($A1037="",screen_TA_reviewer_B!$D1037=""),"",screen_TA_reviewer_B!$D1037)</f>
        <v/>
      </c>
      <c r="F1037">
        <f>IF(AND(B1037&lt;&gt;"",C1037&lt;&gt;""),1,"")</f>
        <v/>
      </c>
      <c r="G1037">
        <f>IF(F1037=1,IF(B1037=C1037,1,0),"")</f>
        <v/>
      </c>
      <c r="H1037">
        <f>IF(B1037="","",IFERROR(VLOOKUP(B1037,lst_TA_binary_map_table,2,FALSE),"INVALID"))</f>
        <v/>
      </c>
      <c r="I1037">
        <f>IF(C1037="","",IFERROR(VLOOKUP(C1037,lst_TA_binary_map_table,2,FALSE),"INVALID"))</f>
        <v/>
      </c>
      <c r="J1037">
        <f>IF(F1037=1,IF(H1037=I1037,1,0),"")</f>
        <v/>
      </c>
      <c r="K1037">
        <f>IF(G1037=0,1,"")</f>
        <v/>
      </c>
      <c r="L1037">
        <f>IF(K1037=1,COUNTIF($K$2:K1037,1),"")</f>
        <v/>
      </c>
    </row>
    <row r="1038">
      <c r="A1038">
        <f>IF(screen_TA_reviewer_A!$A1038="","",screen_TA_reviewer_A!$A1038)</f>
        <v/>
      </c>
      <c r="B1038">
        <f>IF(OR($A1038="",screen_TA_reviewer_A!$C1038=""),"",screen_TA_reviewer_A!$C1038)</f>
        <v/>
      </c>
      <c r="C1038">
        <f>IF(OR($A1038="",screen_TA_reviewer_B!$C1038=""),"",screen_TA_reviewer_B!$C1038)</f>
        <v/>
      </c>
      <c r="D1038">
        <f>IF(OR($A1038="",screen_TA_reviewer_A!$D1038=""),"",screen_TA_reviewer_A!$D1038)</f>
        <v/>
      </c>
      <c r="E1038">
        <f>IF(OR($A1038="",screen_TA_reviewer_B!$D1038=""),"",screen_TA_reviewer_B!$D1038)</f>
        <v/>
      </c>
      <c r="F1038">
        <f>IF(AND(B1038&lt;&gt;"",C1038&lt;&gt;""),1,"")</f>
        <v/>
      </c>
      <c r="G1038">
        <f>IF(F1038=1,IF(B1038=C1038,1,0),"")</f>
        <v/>
      </c>
      <c r="H1038">
        <f>IF(B1038="","",IFERROR(VLOOKUP(B1038,lst_TA_binary_map_table,2,FALSE),"INVALID"))</f>
        <v/>
      </c>
      <c r="I1038">
        <f>IF(C1038="","",IFERROR(VLOOKUP(C1038,lst_TA_binary_map_table,2,FALSE),"INVALID"))</f>
        <v/>
      </c>
      <c r="J1038">
        <f>IF(F1038=1,IF(H1038=I1038,1,0),"")</f>
        <v/>
      </c>
      <c r="K1038">
        <f>IF(G1038=0,1,"")</f>
        <v/>
      </c>
      <c r="L1038">
        <f>IF(K1038=1,COUNTIF($K$2:K1038,1),"")</f>
        <v/>
      </c>
    </row>
    <row r="1039">
      <c r="A1039">
        <f>IF(screen_TA_reviewer_A!$A1039="","",screen_TA_reviewer_A!$A1039)</f>
        <v/>
      </c>
      <c r="B1039">
        <f>IF(OR($A1039="",screen_TA_reviewer_A!$C1039=""),"",screen_TA_reviewer_A!$C1039)</f>
        <v/>
      </c>
      <c r="C1039">
        <f>IF(OR($A1039="",screen_TA_reviewer_B!$C1039=""),"",screen_TA_reviewer_B!$C1039)</f>
        <v/>
      </c>
      <c r="D1039">
        <f>IF(OR($A1039="",screen_TA_reviewer_A!$D1039=""),"",screen_TA_reviewer_A!$D1039)</f>
        <v/>
      </c>
      <c r="E1039">
        <f>IF(OR($A1039="",screen_TA_reviewer_B!$D1039=""),"",screen_TA_reviewer_B!$D1039)</f>
        <v/>
      </c>
      <c r="F1039">
        <f>IF(AND(B1039&lt;&gt;"",C1039&lt;&gt;""),1,"")</f>
        <v/>
      </c>
      <c r="G1039">
        <f>IF(F1039=1,IF(B1039=C1039,1,0),"")</f>
        <v/>
      </c>
      <c r="H1039">
        <f>IF(B1039="","",IFERROR(VLOOKUP(B1039,lst_TA_binary_map_table,2,FALSE),"INVALID"))</f>
        <v/>
      </c>
      <c r="I1039">
        <f>IF(C1039="","",IFERROR(VLOOKUP(C1039,lst_TA_binary_map_table,2,FALSE),"INVALID"))</f>
        <v/>
      </c>
      <c r="J1039">
        <f>IF(F1039=1,IF(H1039=I1039,1,0),"")</f>
        <v/>
      </c>
      <c r="K1039">
        <f>IF(G1039=0,1,"")</f>
        <v/>
      </c>
      <c r="L1039">
        <f>IF(K1039=1,COUNTIF($K$2:K1039,1),"")</f>
        <v/>
      </c>
    </row>
    <row r="1040">
      <c r="A1040">
        <f>IF(screen_TA_reviewer_A!$A1040="","",screen_TA_reviewer_A!$A1040)</f>
        <v/>
      </c>
      <c r="B1040">
        <f>IF(OR($A1040="",screen_TA_reviewer_A!$C1040=""),"",screen_TA_reviewer_A!$C1040)</f>
        <v/>
      </c>
      <c r="C1040">
        <f>IF(OR($A1040="",screen_TA_reviewer_B!$C1040=""),"",screen_TA_reviewer_B!$C1040)</f>
        <v/>
      </c>
      <c r="D1040">
        <f>IF(OR($A1040="",screen_TA_reviewer_A!$D1040=""),"",screen_TA_reviewer_A!$D1040)</f>
        <v/>
      </c>
      <c r="E1040">
        <f>IF(OR($A1040="",screen_TA_reviewer_B!$D1040=""),"",screen_TA_reviewer_B!$D1040)</f>
        <v/>
      </c>
      <c r="F1040">
        <f>IF(AND(B1040&lt;&gt;"",C1040&lt;&gt;""),1,"")</f>
        <v/>
      </c>
      <c r="G1040">
        <f>IF(F1040=1,IF(B1040=C1040,1,0),"")</f>
        <v/>
      </c>
      <c r="H1040">
        <f>IF(B1040="","",IFERROR(VLOOKUP(B1040,lst_TA_binary_map_table,2,FALSE),"INVALID"))</f>
        <v/>
      </c>
      <c r="I1040">
        <f>IF(C1040="","",IFERROR(VLOOKUP(C1040,lst_TA_binary_map_table,2,FALSE),"INVALID"))</f>
        <v/>
      </c>
      <c r="J1040">
        <f>IF(F1040=1,IF(H1040=I1040,1,0),"")</f>
        <v/>
      </c>
      <c r="K1040">
        <f>IF(G1040=0,1,"")</f>
        <v/>
      </c>
      <c r="L1040">
        <f>IF(K1040=1,COUNTIF($K$2:K1040,1),"")</f>
        <v/>
      </c>
    </row>
    <row r="1041">
      <c r="A1041">
        <f>IF(screen_TA_reviewer_A!$A1041="","",screen_TA_reviewer_A!$A1041)</f>
        <v/>
      </c>
      <c r="B1041">
        <f>IF(OR($A1041="",screen_TA_reviewer_A!$C1041=""),"",screen_TA_reviewer_A!$C1041)</f>
        <v/>
      </c>
      <c r="C1041">
        <f>IF(OR($A1041="",screen_TA_reviewer_B!$C1041=""),"",screen_TA_reviewer_B!$C1041)</f>
        <v/>
      </c>
      <c r="D1041">
        <f>IF(OR($A1041="",screen_TA_reviewer_A!$D1041=""),"",screen_TA_reviewer_A!$D1041)</f>
        <v/>
      </c>
      <c r="E1041">
        <f>IF(OR($A1041="",screen_TA_reviewer_B!$D1041=""),"",screen_TA_reviewer_B!$D1041)</f>
        <v/>
      </c>
      <c r="F1041">
        <f>IF(AND(B1041&lt;&gt;"",C1041&lt;&gt;""),1,"")</f>
        <v/>
      </c>
      <c r="G1041">
        <f>IF(F1041=1,IF(B1041=C1041,1,0),"")</f>
        <v/>
      </c>
      <c r="H1041">
        <f>IF(B1041="","",IFERROR(VLOOKUP(B1041,lst_TA_binary_map_table,2,FALSE),"INVALID"))</f>
        <v/>
      </c>
      <c r="I1041">
        <f>IF(C1041="","",IFERROR(VLOOKUP(C1041,lst_TA_binary_map_table,2,FALSE),"INVALID"))</f>
        <v/>
      </c>
      <c r="J1041">
        <f>IF(F1041=1,IF(H1041=I1041,1,0),"")</f>
        <v/>
      </c>
      <c r="K1041">
        <f>IF(G1041=0,1,"")</f>
        <v/>
      </c>
      <c r="L1041">
        <f>IF(K1041=1,COUNTIF($K$2:K1041,1),"")</f>
        <v/>
      </c>
    </row>
    <row r="1042">
      <c r="A1042">
        <f>IF(screen_TA_reviewer_A!$A1042="","",screen_TA_reviewer_A!$A1042)</f>
        <v/>
      </c>
      <c r="B1042">
        <f>IF(OR($A1042="",screen_TA_reviewer_A!$C1042=""),"",screen_TA_reviewer_A!$C1042)</f>
        <v/>
      </c>
      <c r="C1042">
        <f>IF(OR($A1042="",screen_TA_reviewer_B!$C1042=""),"",screen_TA_reviewer_B!$C1042)</f>
        <v/>
      </c>
      <c r="D1042">
        <f>IF(OR($A1042="",screen_TA_reviewer_A!$D1042=""),"",screen_TA_reviewer_A!$D1042)</f>
        <v/>
      </c>
      <c r="E1042">
        <f>IF(OR($A1042="",screen_TA_reviewer_B!$D1042=""),"",screen_TA_reviewer_B!$D1042)</f>
        <v/>
      </c>
      <c r="F1042">
        <f>IF(AND(B1042&lt;&gt;"",C1042&lt;&gt;""),1,"")</f>
        <v/>
      </c>
      <c r="G1042">
        <f>IF(F1042=1,IF(B1042=C1042,1,0),"")</f>
        <v/>
      </c>
      <c r="H1042">
        <f>IF(B1042="","",IFERROR(VLOOKUP(B1042,lst_TA_binary_map_table,2,FALSE),"INVALID"))</f>
        <v/>
      </c>
      <c r="I1042">
        <f>IF(C1042="","",IFERROR(VLOOKUP(C1042,lst_TA_binary_map_table,2,FALSE),"INVALID"))</f>
        <v/>
      </c>
      <c r="J1042">
        <f>IF(F1042=1,IF(H1042=I1042,1,0),"")</f>
        <v/>
      </c>
      <c r="K1042">
        <f>IF(G1042=0,1,"")</f>
        <v/>
      </c>
      <c r="L1042">
        <f>IF(K1042=1,COUNTIF($K$2:K1042,1),"")</f>
        <v/>
      </c>
    </row>
    <row r="1043">
      <c r="A1043">
        <f>IF(screen_TA_reviewer_A!$A1043="","",screen_TA_reviewer_A!$A1043)</f>
        <v/>
      </c>
      <c r="B1043">
        <f>IF(OR($A1043="",screen_TA_reviewer_A!$C1043=""),"",screen_TA_reviewer_A!$C1043)</f>
        <v/>
      </c>
      <c r="C1043">
        <f>IF(OR($A1043="",screen_TA_reviewer_B!$C1043=""),"",screen_TA_reviewer_B!$C1043)</f>
        <v/>
      </c>
      <c r="D1043">
        <f>IF(OR($A1043="",screen_TA_reviewer_A!$D1043=""),"",screen_TA_reviewer_A!$D1043)</f>
        <v/>
      </c>
      <c r="E1043">
        <f>IF(OR($A1043="",screen_TA_reviewer_B!$D1043=""),"",screen_TA_reviewer_B!$D1043)</f>
        <v/>
      </c>
      <c r="F1043">
        <f>IF(AND(B1043&lt;&gt;"",C1043&lt;&gt;""),1,"")</f>
        <v/>
      </c>
      <c r="G1043">
        <f>IF(F1043=1,IF(B1043=C1043,1,0),"")</f>
        <v/>
      </c>
      <c r="H1043">
        <f>IF(B1043="","",IFERROR(VLOOKUP(B1043,lst_TA_binary_map_table,2,FALSE),"INVALID"))</f>
        <v/>
      </c>
      <c r="I1043">
        <f>IF(C1043="","",IFERROR(VLOOKUP(C1043,lst_TA_binary_map_table,2,FALSE),"INVALID"))</f>
        <v/>
      </c>
      <c r="J1043">
        <f>IF(F1043=1,IF(H1043=I1043,1,0),"")</f>
        <v/>
      </c>
      <c r="K1043">
        <f>IF(G1043=0,1,"")</f>
        <v/>
      </c>
      <c r="L1043">
        <f>IF(K1043=1,COUNTIF($K$2:K1043,1),"")</f>
        <v/>
      </c>
    </row>
    <row r="1044">
      <c r="A1044">
        <f>IF(screen_TA_reviewer_A!$A1044="","",screen_TA_reviewer_A!$A1044)</f>
        <v/>
      </c>
      <c r="B1044">
        <f>IF(OR($A1044="",screen_TA_reviewer_A!$C1044=""),"",screen_TA_reviewer_A!$C1044)</f>
        <v/>
      </c>
      <c r="C1044">
        <f>IF(OR($A1044="",screen_TA_reviewer_B!$C1044=""),"",screen_TA_reviewer_B!$C1044)</f>
        <v/>
      </c>
      <c r="D1044">
        <f>IF(OR($A1044="",screen_TA_reviewer_A!$D1044=""),"",screen_TA_reviewer_A!$D1044)</f>
        <v/>
      </c>
      <c r="E1044">
        <f>IF(OR($A1044="",screen_TA_reviewer_B!$D1044=""),"",screen_TA_reviewer_B!$D1044)</f>
        <v/>
      </c>
      <c r="F1044">
        <f>IF(AND(B1044&lt;&gt;"",C1044&lt;&gt;""),1,"")</f>
        <v/>
      </c>
      <c r="G1044">
        <f>IF(F1044=1,IF(B1044=C1044,1,0),"")</f>
        <v/>
      </c>
      <c r="H1044">
        <f>IF(B1044="","",IFERROR(VLOOKUP(B1044,lst_TA_binary_map_table,2,FALSE),"INVALID"))</f>
        <v/>
      </c>
      <c r="I1044">
        <f>IF(C1044="","",IFERROR(VLOOKUP(C1044,lst_TA_binary_map_table,2,FALSE),"INVALID"))</f>
        <v/>
      </c>
      <c r="J1044">
        <f>IF(F1044=1,IF(H1044=I1044,1,0),"")</f>
        <v/>
      </c>
      <c r="K1044">
        <f>IF(G1044=0,1,"")</f>
        <v/>
      </c>
      <c r="L1044">
        <f>IF(K1044=1,COUNTIF($K$2:K1044,1),"")</f>
        <v/>
      </c>
    </row>
    <row r="1045">
      <c r="A1045">
        <f>IF(screen_TA_reviewer_A!$A1045="","",screen_TA_reviewer_A!$A1045)</f>
        <v/>
      </c>
      <c r="B1045">
        <f>IF(OR($A1045="",screen_TA_reviewer_A!$C1045=""),"",screen_TA_reviewer_A!$C1045)</f>
        <v/>
      </c>
      <c r="C1045">
        <f>IF(OR($A1045="",screen_TA_reviewer_B!$C1045=""),"",screen_TA_reviewer_B!$C1045)</f>
        <v/>
      </c>
      <c r="D1045">
        <f>IF(OR($A1045="",screen_TA_reviewer_A!$D1045=""),"",screen_TA_reviewer_A!$D1045)</f>
        <v/>
      </c>
      <c r="E1045">
        <f>IF(OR($A1045="",screen_TA_reviewer_B!$D1045=""),"",screen_TA_reviewer_B!$D1045)</f>
        <v/>
      </c>
      <c r="F1045">
        <f>IF(AND(B1045&lt;&gt;"",C1045&lt;&gt;""),1,"")</f>
        <v/>
      </c>
      <c r="G1045">
        <f>IF(F1045=1,IF(B1045=C1045,1,0),"")</f>
        <v/>
      </c>
      <c r="H1045">
        <f>IF(B1045="","",IFERROR(VLOOKUP(B1045,lst_TA_binary_map_table,2,FALSE),"INVALID"))</f>
        <v/>
      </c>
      <c r="I1045">
        <f>IF(C1045="","",IFERROR(VLOOKUP(C1045,lst_TA_binary_map_table,2,FALSE),"INVALID"))</f>
        <v/>
      </c>
      <c r="J1045">
        <f>IF(F1045=1,IF(H1045=I1045,1,0),"")</f>
        <v/>
      </c>
      <c r="K1045">
        <f>IF(G1045=0,1,"")</f>
        <v/>
      </c>
      <c r="L1045">
        <f>IF(K1045=1,COUNTIF($K$2:K1045,1),"")</f>
        <v/>
      </c>
    </row>
    <row r="1046">
      <c r="A1046">
        <f>IF(screen_TA_reviewer_A!$A1046="","",screen_TA_reviewer_A!$A1046)</f>
        <v/>
      </c>
      <c r="B1046">
        <f>IF(OR($A1046="",screen_TA_reviewer_A!$C1046=""),"",screen_TA_reviewer_A!$C1046)</f>
        <v/>
      </c>
      <c r="C1046">
        <f>IF(OR($A1046="",screen_TA_reviewer_B!$C1046=""),"",screen_TA_reviewer_B!$C1046)</f>
        <v/>
      </c>
      <c r="D1046">
        <f>IF(OR($A1046="",screen_TA_reviewer_A!$D1046=""),"",screen_TA_reviewer_A!$D1046)</f>
        <v/>
      </c>
      <c r="E1046">
        <f>IF(OR($A1046="",screen_TA_reviewer_B!$D1046=""),"",screen_TA_reviewer_B!$D1046)</f>
        <v/>
      </c>
      <c r="F1046">
        <f>IF(AND(B1046&lt;&gt;"",C1046&lt;&gt;""),1,"")</f>
        <v/>
      </c>
      <c r="G1046">
        <f>IF(F1046=1,IF(B1046=C1046,1,0),"")</f>
        <v/>
      </c>
      <c r="H1046">
        <f>IF(B1046="","",IFERROR(VLOOKUP(B1046,lst_TA_binary_map_table,2,FALSE),"INVALID"))</f>
        <v/>
      </c>
      <c r="I1046">
        <f>IF(C1046="","",IFERROR(VLOOKUP(C1046,lst_TA_binary_map_table,2,FALSE),"INVALID"))</f>
        <v/>
      </c>
      <c r="J1046">
        <f>IF(F1046=1,IF(H1046=I1046,1,0),"")</f>
        <v/>
      </c>
      <c r="K1046">
        <f>IF(G1046=0,1,"")</f>
        <v/>
      </c>
      <c r="L1046">
        <f>IF(K1046=1,COUNTIF($K$2:K1046,1),"")</f>
        <v/>
      </c>
    </row>
    <row r="1047">
      <c r="A1047">
        <f>IF(screen_TA_reviewer_A!$A1047="","",screen_TA_reviewer_A!$A1047)</f>
        <v/>
      </c>
      <c r="B1047">
        <f>IF(OR($A1047="",screen_TA_reviewer_A!$C1047=""),"",screen_TA_reviewer_A!$C1047)</f>
        <v/>
      </c>
      <c r="C1047">
        <f>IF(OR($A1047="",screen_TA_reviewer_B!$C1047=""),"",screen_TA_reviewer_B!$C1047)</f>
        <v/>
      </c>
      <c r="D1047">
        <f>IF(OR($A1047="",screen_TA_reviewer_A!$D1047=""),"",screen_TA_reviewer_A!$D1047)</f>
        <v/>
      </c>
      <c r="E1047">
        <f>IF(OR($A1047="",screen_TA_reviewer_B!$D1047=""),"",screen_TA_reviewer_B!$D1047)</f>
        <v/>
      </c>
      <c r="F1047">
        <f>IF(AND(B1047&lt;&gt;"",C1047&lt;&gt;""),1,"")</f>
        <v/>
      </c>
      <c r="G1047">
        <f>IF(F1047=1,IF(B1047=C1047,1,0),"")</f>
        <v/>
      </c>
      <c r="H1047">
        <f>IF(B1047="","",IFERROR(VLOOKUP(B1047,lst_TA_binary_map_table,2,FALSE),"INVALID"))</f>
        <v/>
      </c>
      <c r="I1047">
        <f>IF(C1047="","",IFERROR(VLOOKUP(C1047,lst_TA_binary_map_table,2,FALSE),"INVALID"))</f>
        <v/>
      </c>
      <c r="J1047">
        <f>IF(F1047=1,IF(H1047=I1047,1,0),"")</f>
        <v/>
      </c>
      <c r="K1047">
        <f>IF(G1047=0,1,"")</f>
        <v/>
      </c>
      <c r="L1047">
        <f>IF(K1047=1,COUNTIF($K$2:K1047,1),"")</f>
        <v/>
      </c>
    </row>
    <row r="1048">
      <c r="A1048">
        <f>IF(screen_TA_reviewer_A!$A1048="","",screen_TA_reviewer_A!$A1048)</f>
        <v/>
      </c>
      <c r="B1048">
        <f>IF(OR($A1048="",screen_TA_reviewer_A!$C1048=""),"",screen_TA_reviewer_A!$C1048)</f>
        <v/>
      </c>
      <c r="C1048">
        <f>IF(OR($A1048="",screen_TA_reviewer_B!$C1048=""),"",screen_TA_reviewer_B!$C1048)</f>
        <v/>
      </c>
      <c r="D1048">
        <f>IF(OR($A1048="",screen_TA_reviewer_A!$D1048=""),"",screen_TA_reviewer_A!$D1048)</f>
        <v/>
      </c>
      <c r="E1048">
        <f>IF(OR($A1048="",screen_TA_reviewer_B!$D1048=""),"",screen_TA_reviewer_B!$D1048)</f>
        <v/>
      </c>
      <c r="F1048">
        <f>IF(AND(B1048&lt;&gt;"",C1048&lt;&gt;""),1,"")</f>
        <v/>
      </c>
      <c r="G1048">
        <f>IF(F1048=1,IF(B1048=C1048,1,0),"")</f>
        <v/>
      </c>
      <c r="H1048">
        <f>IF(B1048="","",IFERROR(VLOOKUP(B1048,lst_TA_binary_map_table,2,FALSE),"INVALID"))</f>
        <v/>
      </c>
      <c r="I1048">
        <f>IF(C1048="","",IFERROR(VLOOKUP(C1048,lst_TA_binary_map_table,2,FALSE),"INVALID"))</f>
        <v/>
      </c>
      <c r="J1048">
        <f>IF(F1048=1,IF(H1048=I1048,1,0),"")</f>
        <v/>
      </c>
      <c r="K1048">
        <f>IF(G1048=0,1,"")</f>
        <v/>
      </c>
      <c r="L1048">
        <f>IF(K1048=1,COUNTIF($K$2:K1048,1),"")</f>
        <v/>
      </c>
    </row>
    <row r="1049">
      <c r="A1049">
        <f>IF(screen_TA_reviewer_A!$A1049="","",screen_TA_reviewer_A!$A1049)</f>
        <v/>
      </c>
      <c r="B1049">
        <f>IF(OR($A1049="",screen_TA_reviewer_A!$C1049=""),"",screen_TA_reviewer_A!$C1049)</f>
        <v/>
      </c>
      <c r="C1049">
        <f>IF(OR($A1049="",screen_TA_reviewer_B!$C1049=""),"",screen_TA_reviewer_B!$C1049)</f>
        <v/>
      </c>
      <c r="D1049">
        <f>IF(OR($A1049="",screen_TA_reviewer_A!$D1049=""),"",screen_TA_reviewer_A!$D1049)</f>
        <v/>
      </c>
      <c r="E1049">
        <f>IF(OR($A1049="",screen_TA_reviewer_B!$D1049=""),"",screen_TA_reviewer_B!$D1049)</f>
        <v/>
      </c>
      <c r="F1049">
        <f>IF(AND(B1049&lt;&gt;"",C1049&lt;&gt;""),1,"")</f>
        <v/>
      </c>
      <c r="G1049">
        <f>IF(F1049=1,IF(B1049=C1049,1,0),"")</f>
        <v/>
      </c>
      <c r="H1049">
        <f>IF(B1049="","",IFERROR(VLOOKUP(B1049,lst_TA_binary_map_table,2,FALSE),"INVALID"))</f>
        <v/>
      </c>
      <c r="I1049">
        <f>IF(C1049="","",IFERROR(VLOOKUP(C1049,lst_TA_binary_map_table,2,FALSE),"INVALID"))</f>
        <v/>
      </c>
      <c r="J1049">
        <f>IF(F1049=1,IF(H1049=I1049,1,0),"")</f>
        <v/>
      </c>
      <c r="K1049">
        <f>IF(G1049=0,1,"")</f>
        <v/>
      </c>
      <c r="L1049">
        <f>IF(K1049=1,COUNTIF($K$2:K1049,1),"")</f>
        <v/>
      </c>
    </row>
    <row r="1050">
      <c r="A1050">
        <f>IF(screen_TA_reviewer_A!$A1050="","",screen_TA_reviewer_A!$A1050)</f>
        <v/>
      </c>
      <c r="B1050">
        <f>IF(OR($A1050="",screen_TA_reviewer_A!$C1050=""),"",screen_TA_reviewer_A!$C1050)</f>
        <v/>
      </c>
      <c r="C1050">
        <f>IF(OR($A1050="",screen_TA_reviewer_B!$C1050=""),"",screen_TA_reviewer_B!$C1050)</f>
        <v/>
      </c>
      <c r="D1050">
        <f>IF(OR($A1050="",screen_TA_reviewer_A!$D1050=""),"",screen_TA_reviewer_A!$D1050)</f>
        <v/>
      </c>
      <c r="E1050">
        <f>IF(OR($A1050="",screen_TA_reviewer_B!$D1050=""),"",screen_TA_reviewer_B!$D1050)</f>
        <v/>
      </c>
      <c r="F1050">
        <f>IF(AND(B1050&lt;&gt;"",C1050&lt;&gt;""),1,"")</f>
        <v/>
      </c>
      <c r="G1050">
        <f>IF(F1050=1,IF(B1050=C1050,1,0),"")</f>
        <v/>
      </c>
      <c r="H1050">
        <f>IF(B1050="","",IFERROR(VLOOKUP(B1050,lst_TA_binary_map_table,2,FALSE),"INVALID"))</f>
        <v/>
      </c>
      <c r="I1050">
        <f>IF(C1050="","",IFERROR(VLOOKUP(C1050,lst_TA_binary_map_table,2,FALSE),"INVALID"))</f>
        <v/>
      </c>
      <c r="J1050">
        <f>IF(F1050=1,IF(H1050=I1050,1,0),"")</f>
        <v/>
      </c>
      <c r="K1050">
        <f>IF(G1050=0,1,"")</f>
        <v/>
      </c>
      <c r="L1050">
        <f>IF(K1050=1,COUNTIF($K$2:K1050,1),"")</f>
        <v/>
      </c>
    </row>
    <row r="1051">
      <c r="A1051">
        <f>IF(screen_TA_reviewer_A!$A1051="","",screen_TA_reviewer_A!$A1051)</f>
        <v/>
      </c>
      <c r="B1051">
        <f>IF(OR($A1051="",screen_TA_reviewer_A!$C1051=""),"",screen_TA_reviewer_A!$C1051)</f>
        <v/>
      </c>
      <c r="C1051">
        <f>IF(OR($A1051="",screen_TA_reviewer_B!$C1051=""),"",screen_TA_reviewer_B!$C1051)</f>
        <v/>
      </c>
      <c r="D1051">
        <f>IF(OR($A1051="",screen_TA_reviewer_A!$D1051=""),"",screen_TA_reviewer_A!$D1051)</f>
        <v/>
      </c>
      <c r="E1051">
        <f>IF(OR($A1051="",screen_TA_reviewer_B!$D1051=""),"",screen_TA_reviewer_B!$D1051)</f>
        <v/>
      </c>
      <c r="F1051">
        <f>IF(AND(B1051&lt;&gt;"",C1051&lt;&gt;""),1,"")</f>
        <v/>
      </c>
      <c r="G1051">
        <f>IF(F1051=1,IF(B1051=C1051,1,0),"")</f>
        <v/>
      </c>
      <c r="H1051">
        <f>IF(B1051="","",IFERROR(VLOOKUP(B1051,lst_TA_binary_map_table,2,FALSE),"INVALID"))</f>
        <v/>
      </c>
      <c r="I1051">
        <f>IF(C1051="","",IFERROR(VLOOKUP(C1051,lst_TA_binary_map_table,2,FALSE),"INVALID"))</f>
        <v/>
      </c>
      <c r="J1051">
        <f>IF(F1051=1,IF(H1051=I1051,1,0),"")</f>
        <v/>
      </c>
      <c r="K1051">
        <f>IF(G1051=0,1,"")</f>
        <v/>
      </c>
      <c r="L1051">
        <f>IF(K1051=1,COUNTIF($K$2:K1051,1),"")</f>
        <v/>
      </c>
    </row>
    <row r="1052">
      <c r="A1052">
        <f>IF(screen_TA_reviewer_A!$A1052="","",screen_TA_reviewer_A!$A1052)</f>
        <v/>
      </c>
      <c r="B1052">
        <f>IF(OR($A1052="",screen_TA_reviewer_A!$C1052=""),"",screen_TA_reviewer_A!$C1052)</f>
        <v/>
      </c>
      <c r="C1052">
        <f>IF(OR($A1052="",screen_TA_reviewer_B!$C1052=""),"",screen_TA_reviewer_B!$C1052)</f>
        <v/>
      </c>
      <c r="D1052">
        <f>IF(OR($A1052="",screen_TA_reviewer_A!$D1052=""),"",screen_TA_reviewer_A!$D1052)</f>
        <v/>
      </c>
      <c r="E1052">
        <f>IF(OR($A1052="",screen_TA_reviewer_B!$D1052=""),"",screen_TA_reviewer_B!$D1052)</f>
        <v/>
      </c>
      <c r="F1052">
        <f>IF(AND(B1052&lt;&gt;"",C1052&lt;&gt;""),1,"")</f>
        <v/>
      </c>
      <c r="G1052">
        <f>IF(F1052=1,IF(B1052=C1052,1,0),"")</f>
        <v/>
      </c>
      <c r="H1052">
        <f>IF(B1052="","",IFERROR(VLOOKUP(B1052,lst_TA_binary_map_table,2,FALSE),"INVALID"))</f>
        <v/>
      </c>
      <c r="I1052">
        <f>IF(C1052="","",IFERROR(VLOOKUP(C1052,lst_TA_binary_map_table,2,FALSE),"INVALID"))</f>
        <v/>
      </c>
      <c r="J1052">
        <f>IF(F1052=1,IF(H1052=I1052,1,0),"")</f>
        <v/>
      </c>
      <c r="K1052">
        <f>IF(G1052=0,1,"")</f>
        <v/>
      </c>
      <c r="L1052">
        <f>IF(K1052=1,COUNTIF($K$2:K1052,1),"")</f>
        <v/>
      </c>
    </row>
    <row r="1053">
      <c r="A1053">
        <f>IF(screen_TA_reviewer_A!$A1053="","",screen_TA_reviewer_A!$A1053)</f>
        <v/>
      </c>
      <c r="B1053">
        <f>IF(OR($A1053="",screen_TA_reviewer_A!$C1053=""),"",screen_TA_reviewer_A!$C1053)</f>
        <v/>
      </c>
      <c r="C1053">
        <f>IF(OR($A1053="",screen_TA_reviewer_B!$C1053=""),"",screen_TA_reviewer_B!$C1053)</f>
        <v/>
      </c>
      <c r="D1053">
        <f>IF(OR($A1053="",screen_TA_reviewer_A!$D1053=""),"",screen_TA_reviewer_A!$D1053)</f>
        <v/>
      </c>
      <c r="E1053">
        <f>IF(OR($A1053="",screen_TA_reviewer_B!$D1053=""),"",screen_TA_reviewer_B!$D1053)</f>
        <v/>
      </c>
      <c r="F1053">
        <f>IF(AND(B1053&lt;&gt;"",C1053&lt;&gt;""),1,"")</f>
        <v/>
      </c>
      <c r="G1053">
        <f>IF(F1053=1,IF(B1053=C1053,1,0),"")</f>
        <v/>
      </c>
      <c r="H1053">
        <f>IF(B1053="","",IFERROR(VLOOKUP(B1053,lst_TA_binary_map_table,2,FALSE),"INVALID"))</f>
        <v/>
      </c>
      <c r="I1053">
        <f>IF(C1053="","",IFERROR(VLOOKUP(C1053,lst_TA_binary_map_table,2,FALSE),"INVALID"))</f>
        <v/>
      </c>
      <c r="J1053">
        <f>IF(F1053=1,IF(H1053=I1053,1,0),"")</f>
        <v/>
      </c>
      <c r="K1053">
        <f>IF(G1053=0,1,"")</f>
        <v/>
      </c>
      <c r="L1053">
        <f>IF(K1053=1,COUNTIF($K$2:K1053,1),"")</f>
        <v/>
      </c>
    </row>
    <row r="1054">
      <c r="A1054">
        <f>IF(screen_TA_reviewer_A!$A1054="","",screen_TA_reviewer_A!$A1054)</f>
        <v/>
      </c>
      <c r="B1054">
        <f>IF(OR($A1054="",screen_TA_reviewer_A!$C1054=""),"",screen_TA_reviewer_A!$C1054)</f>
        <v/>
      </c>
      <c r="C1054">
        <f>IF(OR($A1054="",screen_TA_reviewer_B!$C1054=""),"",screen_TA_reviewer_B!$C1054)</f>
        <v/>
      </c>
      <c r="D1054">
        <f>IF(OR($A1054="",screen_TA_reviewer_A!$D1054=""),"",screen_TA_reviewer_A!$D1054)</f>
        <v/>
      </c>
      <c r="E1054">
        <f>IF(OR($A1054="",screen_TA_reviewer_B!$D1054=""),"",screen_TA_reviewer_B!$D1054)</f>
        <v/>
      </c>
      <c r="F1054">
        <f>IF(AND(B1054&lt;&gt;"",C1054&lt;&gt;""),1,"")</f>
        <v/>
      </c>
      <c r="G1054">
        <f>IF(F1054=1,IF(B1054=C1054,1,0),"")</f>
        <v/>
      </c>
      <c r="H1054">
        <f>IF(B1054="","",IFERROR(VLOOKUP(B1054,lst_TA_binary_map_table,2,FALSE),"INVALID"))</f>
        <v/>
      </c>
      <c r="I1054">
        <f>IF(C1054="","",IFERROR(VLOOKUP(C1054,lst_TA_binary_map_table,2,FALSE),"INVALID"))</f>
        <v/>
      </c>
      <c r="J1054">
        <f>IF(F1054=1,IF(H1054=I1054,1,0),"")</f>
        <v/>
      </c>
      <c r="K1054">
        <f>IF(G1054=0,1,"")</f>
        <v/>
      </c>
      <c r="L1054">
        <f>IF(K1054=1,COUNTIF($K$2:K1054,1),"")</f>
        <v/>
      </c>
    </row>
    <row r="1055">
      <c r="A1055">
        <f>IF(screen_TA_reviewer_A!$A1055="","",screen_TA_reviewer_A!$A1055)</f>
        <v/>
      </c>
      <c r="B1055">
        <f>IF(OR($A1055="",screen_TA_reviewer_A!$C1055=""),"",screen_TA_reviewer_A!$C1055)</f>
        <v/>
      </c>
      <c r="C1055">
        <f>IF(OR($A1055="",screen_TA_reviewer_B!$C1055=""),"",screen_TA_reviewer_B!$C1055)</f>
        <v/>
      </c>
      <c r="D1055">
        <f>IF(OR($A1055="",screen_TA_reviewer_A!$D1055=""),"",screen_TA_reviewer_A!$D1055)</f>
        <v/>
      </c>
      <c r="E1055">
        <f>IF(OR($A1055="",screen_TA_reviewer_B!$D1055=""),"",screen_TA_reviewer_B!$D1055)</f>
        <v/>
      </c>
      <c r="F1055">
        <f>IF(AND(B1055&lt;&gt;"",C1055&lt;&gt;""),1,"")</f>
        <v/>
      </c>
      <c r="G1055">
        <f>IF(F1055=1,IF(B1055=C1055,1,0),"")</f>
        <v/>
      </c>
      <c r="H1055">
        <f>IF(B1055="","",IFERROR(VLOOKUP(B1055,lst_TA_binary_map_table,2,FALSE),"INVALID"))</f>
        <v/>
      </c>
      <c r="I1055">
        <f>IF(C1055="","",IFERROR(VLOOKUP(C1055,lst_TA_binary_map_table,2,FALSE),"INVALID"))</f>
        <v/>
      </c>
      <c r="J1055">
        <f>IF(F1055=1,IF(H1055=I1055,1,0),"")</f>
        <v/>
      </c>
      <c r="K1055">
        <f>IF(G1055=0,1,"")</f>
        <v/>
      </c>
      <c r="L1055">
        <f>IF(K1055=1,COUNTIF($K$2:K1055,1),"")</f>
        <v/>
      </c>
    </row>
    <row r="1056">
      <c r="A1056">
        <f>IF(screen_TA_reviewer_A!$A1056="","",screen_TA_reviewer_A!$A1056)</f>
        <v/>
      </c>
      <c r="B1056">
        <f>IF(OR($A1056="",screen_TA_reviewer_A!$C1056=""),"",screen_TA_reviewer_A!$C1056)</f>
        <v/>
      </c>
      <c r="C1056">
        <f>IF(OR($A1056="",screen_TA_reviewer_B!$C1056=""),"",screen_TA_reviewer_B!$C1056)</f>
        <v/>
      </c>
      <c r="D1056">
        <f>IF(OR($A1056="",screen_TA_reviewer_A!$D1056=""),"",screen_TA_reviewer_A!$D1056)</f>
        <v/>
      </c>
      <c r="E1056">
        <f>IF(OR($A1056="",screen_TA_reviewer_B!$D1056=""),"",screen_TA_reviewer_B!$D1056)</f>
        <v/>
      </c>
      <c r="F1056">
        <f>IF(AND(B1056&lt;&gt;"",C1056&lt;&gt;""),1,"")</f>
        <v/>
      </c>
      <c r="G1056">
        <f>IF(F1056=1,IF(B1056=C1056,1,0),"")</f>
        <v/>
      </c>
      <c r="H1056">
        <f>IF(B1056="","",IFERROR(VLOOKUP(B1056,lst_TA_binary_map_table,2,FALSE),"INVALID"))</f>
        <v/>
      </c>
      <c r="I1056">
        <f>IF(C1056="","",IFERROR(VLOOKUP(C1056,lst_TA_binary_map_table,2,FALSE),"INVALID"))</f>
        <v/>
      </c>
      <c r="J1056">
        <f>IF(F1056=1,IF(H1056=I1056,1,0),"")</f>
        <v/>
      </c>
      <c r="K1056">
        <f>IF(G1056=0,1,"")</f>
        <v/>
      </c>
      <c r="L1056">
        <f>IF(K1056=1,COUNTIF($K$2:K1056,1),"")</f>
        <v/>
      </c>
    </row>
    <row r="1057">
      <c r="A1057">
        <f>IF(screen_TA_reviewer_A!$A1057="","",screen_TA_reviewer_A!$A1057)</f>
        <v/>
      </c>
      <c r="B1057">
        <f>IF(OR($A1057="",screen_TA_reviewer_A!$C1057=""),"",screen_TA_reviewer_A!$C1057)</f>
        <v/>
      </c>
      <c r="C1057">
        <f>IF(OR($A1057="",screen_TA_reviewer_B!$C1057=""),"",screen_TA_reviewer_B!$C1057)</f>
        <v/>
      </c>
      <c r="D1057">
        <f>IF(OR($A1057="",screen_TA_reviewer_A!$D1057=""),"",screen_TA_reviewer_A!$D1057)</f>
        <v/>
      </c>
      <c r="E1057">
        <f>IF(OR($A1057="",screen_TA_reviewer_B!$D1057=""),"",screen_TA_reviewer_B!$D1057)</f>
        <v/>
      </c>
      <c r="F1057">
        <f>IF(AND(B1057&lt;&gt;"",C1057&lt;&gt;""),1,"")</f>
        <v/>
      </c>
      <c r="G1057">
        <f>IF(F1057=1,IF(B1057=C1057,1,0),"")</f>
        <v/>
      </c>
      <c r="H1057">
        <f>IF(B1057="","",IFERROR(VLOOKUP(B1057,lst_TA_binary_map_table,2,FALSE),"INVALID"))</f>
        <v/>
      </c>
      <c r="I1057">
        <f>IF(C1057="","",IFERROR(VLOOKUP(C1057,lst_TA_binary_map_table,2,FALSE),"INVALID"))</f>
        <v/>
      </c>
      <c r="J1057">
        <f>IF(F1057=1,IF(H1057=I1057,1,0),"")</f>
        <v/>
      </c>
      <c r="K1057">
        <f>IF(G1057=0,1,"")</f>
        <v/>
      </c>
      <c r="L1057">
        <f>IF(K1057=1,COUNTIF($K$2:K1057,1),"")</f>
        <v/>
      </c>
    </row>
    <row r="1058">
      <c r="A1058">
        <f>IF(screen_TA_reviewer_A!$A1058="","",screen_TA_reviewer_A!$A1058)</f>
        <v/>
      </c>
      <c r="B1058">
        <f>IF(OR($A1058="",screen_TA_reviewer_A!$C1058=""),"",screen_TA_reviewer_A!$C1058)</f>
        <v/>
      </c>
      <c r="C1058">
        <f>IF(OR($A1058="",screen_TA_reviewer_B!$C1058=""),"",screen_TA_reviewer_B!$C1058)</f>
        <v/>
      </c>
      <c r="D1058">
        <f>IF(OR($A1058="",screen_TA_reviewer_A!$D1058=""),"",screen_TA_reviewer_A!$D1058)</f>
        <v/>
      </c>
      <c r="E1058">
        <f>IF(OR($A1058="",screen_TA_reviewer_B!$D1058=""),"",screen_TA_reviewer_B!$D1058)</f>
        <v/>
      </c>
      <c r="F1058">
        <f>IF(AND(B1058&lt;&gt;"",C1058&lt;&gt;""),1,"")</f>
        <v/>
      </c>
      <c r="G1058">
        <f>IF(F1058=1,IF(B1058=C1058,1,0),"")</f>
        <v/>
      </c>
      <c r="H1058">
        <f>IF(B1058="","",IFERROR(VLOOKUP(B1058,lst_TA_binary_map_table,2,FALSE),"INVALID"))</f>
        <v/>
      </c>
      <c r="I1058">
        <f>IF(C1058="","",IFERROR(VLOOKUP(C1058,lst_TA_binary_map_table,2,FALSE),"INVALID"))</f>
        <v/>
      </c>
      <c r="J1058">
        <f>IF(F1058=1,IF(H1058=I1058,1,0),"")</f>
        <v/>
      </c>
      <c r="K1058">
        <f>IF(G1058=0,1,"")</f>
        <v/>
      </c>
      <c r="L1058">
        <f>IF(K1058=1,COUNTIF($K$2:K1058,1),"")</f>
        <v/>
      </c>
    </row>
    <row r="1059">
      <c r="A1059">
        <f>IF(screen_TA_reviewer_A!$A1059="","",screen_TA_reviewer_A!$A1059)</f>
        <v/>
      </c>
      <c r="B1059">
        <f>IF(OR($A1059="",screen_TA_reviewer_A!$C1059=""),"",screen_TA_reviewer_A!$C1059)</f>
        <v/>
      </c>
      <c r="C1059">
        <f>IF(OR($A1059="",screen_TA_reviewer_B!$C1059=""),"",screen_TA_reviewer_B!$C1059)</f>
        <v/>
      </c>
      <c r="D1059">
        <f>IF(OR($A1059="",screen_TA_reviewer_A!$D1059=""),"",screen_TA_reviewer_A!$D1059)</f>
        <v/>
      </c>
      <c r="E1059">
        <f>IF(OR($A1059="",screen_TA_reviewer_B!$D1059=""),"",screen_TA_reviewer_B!$D1059)</f>
        <v/>
      </c>
      <c r="F1059">
        <f>IF(AND(B1059&lt;&gt;"",C1059&lt;&gt;""),1,"")</f>
        <v/>
      </c>
      <c r="G1059">
        <f>IF(F1059=1,IF(B1059=C1059,1,0),"")</f>
        <v/>
      </c>
      <c r="H1059">
        <f>IF(B1059="","",IFERROR(VLOOKUP(B1059,lst_TA_binary_map_table,2,FALSE),"INVALID"))</f>
        <v/>
      </c>
      <c r="I1059">
        <f>IF(C1059="","",IFERROR(VLOOKUP(C1059,lst_TA_binary_map_table,2,FALSE),"INVALID"))</f>
        <v/>
      </c>
      <c r="J1059">
        <f>IF(F1059=1,IF(H1059=I1059,1,0),"")</f>
        <v/>
      </c>
      <c r="K1059">
        <f>IF(G1059=0,1,"")</f>
        <v/>
      </c>
      <c r="L1059">
        <f>IF(K1059=1,COUNTIF($K$2:K1059,1),"")</f>
        <v/>
      </c>
    </row>
    <row r="1060">
      <c r="A1060">
        <f>IF(screen_TA_reviewer_A!$A1060="","",screen_TA_reviewer_A!$A1060)</f>
        <v/>
      </c>
      <c r="B1060">
        <f>IF(OR($A1060="",screen_TA_reviewer_A!$C1060=""),"",screen_TA_reviewer_A!$C1060)</f>
        <v/>
      </c>
      <c r="C1060">
        <f>IF(OR($A1060="",screen_TA_reviewer_B!$C1060=""),"",screen_TA_reviewer_B!$C1060)</f>
        <v/>
      </c>
      <c r="D1060">
        <f>IF(OR($A1060="",screen_TA_reviewer_A!$D1060=""),"",screen_TA_reviewer_A!$D1060)</f>
        <v/>
      </c>
      <c r="E1060">
        <f>IF(OR($A1060="",screen_TA_reviewer_B!$D1060=""),"",screen_TA_reviewer_B!$D1060)</f>
        <v/>
      </c>
      <c r="F1060">
        <f>IF(AND(B1060&lt;&gt;"",C1060&lt;&gt;""),1,"")</f>
        <v/>
      </c>
      <c r="G1060">
        <f>IF(F1060=1,IF(B1060=C1060,1,0),"")</f>
        <v/>
      </c>
      <c r="H1060">
        <f>IF(B1060="","",IFERROR(VLOOKUP(B1060,lst_TA_binary_map_table,2,FALSE),"INVALID"))</f>
        <v/>
      </c>
      <c r="I1060">
        <f>IF(C1060="","",IFERROR(VLOOKUP(C1060,lst_TA_binary_map_table,2,FALSE),"INVALID"))</f>
        <v/>
      </c>
      <c r="J1060">
        <f>IF(F1060=1,IF(H1060=I1060,1,0),"")</f>
        <v/>
      </c>
      <c r="K1060">
        <f>IF(G1060=0,1,"")</f>
        <v/>
      </c>
      <c r="L1060">
        <f>IF(K1060=1,COUNTIF($K$2:K1060,1),"")</f>
        <v/>
      </c>
    </row>
    <row r="1061">
      <c r="A1061">
        <f>IF(screen_TA_reviewer_A!$A1061="","",screen_TA_reviewer_A!$A1061)</f>
        <v/>
      </c>
      <c r="B1061">
        <f>IF(OR($A1061="",screen_TA_reviewer_A!$C1061=""),"",screen_TA_reviewer_A!$C1061)</f>
        <v/>
      </c>
      <c r="C1061">
        <f>IF(OR($A1061="",screen_TA_reviewer_B!$C1061=""),"",screen_TA_reviewer_B!$C1061)</f>
        <v/>
      </c>
      <c r="D1061">
        <f>IF(OR($A1061="",screen_TA_reviewer_A!$D1061=""),"",screen_TA_reviewer_A!$D1061)</f>
        <v/>
      </c>
      <c r="E1061">
        <f>IF(OR($A1061="",screen_TA_reviewer_B!$D1061=""),"",screen_TA_reviewer_B!$D1061)</f>
        <v/>
      </c>
      <c r="F1061">
        <f>IF(AND(B1061&lt;&gt;"",C1061&lt;&gt;""),1,"")</f>
        <v/>
      </c>
      <c r="G1061">
        <f>IF(F1061=1,IF(B1061=C1061,1,0),"")</f>
        <v/>
      </c>
      <c r="H1061">
        <f>IF(B1061="","",IFERROR(VLOOKUP(B1061,lst_TA_binary_map_table,2,FALSE),"INVALID"))</f>
        <v/>
      </c>
      <c r="I1061">
        <f>IF(C1061="","",IFERROR(VLOOKUP(C1061,lst_TA_binary_map_table,2,FALSE),"INVALID"))</f>
        <v/>
      </c>
      <c r="J1061">
        <f>IF(F1061=1,IF(H1061=I1061,1,0),"")</f>
        <v/>
      </c>
      <c r="K1061">
        <f>IF(G1061=0,1,"")</f>
        <v/>
      </c>
      <c r="L1061">
        <f>IF(K1061=1,COUNTIF($K$2:K1061,1),"")</f>
        <v/>
      </c>
    </row>
    <row r="1062">
      <c r="A1062">
        <f>IF(screen_TA_reviewer_A!$A1062="","",screen_TA_reviewer_A!$A1062)</f>
        <v/>
      </c>
      <c r="B1062">
        <f>IF(OR($A1062="",screen_TA_reviewer_A!$C1062=""),"",screen_TA_reviewer_A!$C1062)</f>
        <v/>
      </c>
      <c r="C1062">
        <f>IF(OR($A1062="",screen_TA_reviewer_B!$C1062=""),"",screen_TA_reviewer_B!$C1062)</f>
        <v/>
      </c>
      <c r="D1062">
        <f>IF(OR($A1062="",screen_TA_reviewer_A!$D1062=""),"",screen_TA_reviewer_A!$D1062)</f>
        <v/>
      </c>
      <c r="E1062">
        <f>IF(OR($A1062="",screen_TA_reviewer_B!$D1062=""),"",screen_TA_reviewer_B!$D1062)</f>
        <v/>
      </c>
      <c r="F1062">
        <f>IF(AND(B1062&lt;&gt;"",C1062&lt;&gt;""),1,"")</f>
        <v/>
      </c>
      <c r="G1062">
        <f>IF(F1062=1,IF(B1062=C1062,1,0),"")</f>
        <v/>
      </c>
      <c r="H1062">
        <f>IF(B1062="","",IFERROR(VLOOKUP(B1062,lst_TA_binary_map_table,2,FALSE),"INVALID"))</f>
        <v/>
      </c>
      <c r="I1062">
        <f>IF(C1062="","",IFERROR(VLOOKUP(C1062,lst_TA_binary_map_table,2,FALSE),"INVALID"))</f>
        <v/>
      </c>
      <c r="J1062">
        <f>IF(F1062=1,IF(H1062=I1062,1,0),"")</f>
        <v/>
      </c>
      <c r="K1062">
        <f>IF(G1062=0,1,"")</f>
        <v/>
      </c>
      <c r="L1062">
        <f>IF(K1062=1,COUNTIF($K$2:K1062,1),"")</f>
        <v/>
      </c>
    </row>
    <row r="1063">
      <c r="A1063">
        <f>IF(screen_TA_reviewer_A!$A1063="","",screen_TA_reviewer_A!$A1063)</f>
        <v/>
      </c>
      <c r="B1063">
        <f>IF(OR($A1063="",screen_TA_reviewer_A!$C1063=""),"",screen_TA_reviewer_A!$C1063)</f>
        <v/>
      </c>
      <c r="C1063">
        <f>IF(OR($A1063="",screen_TA_reviewer_B!$C1063=""),"",screen_TA_reviewer_B!$C1063)</f>
        <v/>
      </c>
      <c r="D1063">
        <f>IF(OR($A1063="",screen_TA_reviewer_A!$D1063=""),"",screen_TA_reviewer_A!$D1063)</f>
        <v/>
      </c>
      <c r="E1063">
        <f>IF(OR($A1063="",screen_TA_reviewer_B!$D1063=""),"",screen_TA_reviewer_B!$D1063)</f>
        <v/>
      </c>
      <c r="F1063">
        <f>IF(AND(B1063&lt;&gt;"",C1063&lt;&gt;""),1,"")</f>
        <v/>
      </c>
      <c r="G1063">
        <f>IF(F1063=1,IF(B1063=C1063,1,0),"")</f>
        <v/>
      </c>
      <c r="H1063">
        <f>IF(B1063="","",IFERROR(VLOOKUP(B1063,lst_TA_binary_map_table,2,FALSE),"INVALID"))</f>
        <v/>
      </c>
      <c r="I1063">
        <f>IF(C1063="","",IFERROR(VLOOKUP(C1063,lst_TA_binary_map_table,2,FALSE),"INVALID"))</f>
        <v/>
      </c>
      <c r="J1063">
        <f>IF(F1063=1,IF(H1063=I1063,1,0),"")</f>
        <v/>
      </c>
      <c r="K1063">
        <f>IF(G1063=0,1,"")</f>
        <v/>
      </c>
      <c r="L1063">
        <f>IF(K1063=1,COUNTIF($K$2:K1063,1),"")</f>
        <v/>
      </c>
    </row>
    <row r="1064">
      <c r="A1064">
        <f>IF(screen_TA_reviewer_A!$A1064="","",screen_TA_reviewer_A!$A1064)</f>
        <v/>
      </c>
      <c r="B1064">
        <f>IF(OR($A1064="",screen_TA_reviewer_A!$C1064=""),"",screen_TA_reviewer_A!$C1064)</f>
        <v/>
      </c>
      <c r="C1064">
        <f>IF(OR($A1064="",screen_TA_reviewer_B!$C1064=""),"",screen_TA_reviewer_B!$C1064)</f>
        <v/>
      </c>
      <c r="D1064">
        <f>IF(OR($A1064="",screen_TA_reviewer_A!$D1064=""),"",screen_TA_reviewer_A!$D1064)</f>
        <v/>
      </c>
      <c r="E1064">
        <f>IF(OR($A1064="",screen_TA_reviewer_B!$D1064=""),"",screen_TA_reviewer_B!$D1064)</f>
        <v/>
      </c>
      <c r="F1064">
        <f>IF(AND(B1064&lt;&gt;"",C1064&lt;&gt;""),1,"")</f>
        <v/>
      </c>
      <c r="G1064">
        <f>IF(F1064=1,IF(B1064=C1064,1,0),"")</f>
        <v/>
      </c>
      <c r="H1064">
        <f>IF(B1064="","",IFERROR(VLOOKUP(B1064,lst_TA_binary_map_table,2,FALSE),"INVALID"))</f>
        <v/>
      </c>
      <c r="I1064">
        <f>IF(C1064="","",IFERROR(VLOOKUP(C1064,lst_TA_binary_map_table,2,FALSE),"INVALID"))</f>
        <v/>
      </c>
      <c r="J1064">
        <f>IF(F1064=1,IF(H1064=I1064,1,0),"")</f>
        <v/>
      </c>
      <c r="K1064">
        <f>IF(G1064=0,1,"")</f>
        <v/>
      </c>
      <c r="L1064">
        <f>IF(K1064=1,COUNTIF($K$2:K1064,1),"")</f>
        <v/>
      </c>
    </row>
    <row r="1065">
      <c r="A1065">
        <f>IF(screen_TA_reviewer_A!$A1065="","",screen_TA_reviewer_A!$A1065)</f>
        <v/>
      </c>
      <c r="B1065">
        <f>IF(OR($A1065="",screen_TA_reviewer_A!$C1065=""),"",screen_TA_reviewer_A!$C1065)</f>
        <v/>
      </c>
      <c r="C1065">
        <f>IF(OR($A1065="",screen_TA_reviewer_B!$C1065=""),"",screen_TA_reviewer_B!$C1065)</f>
        <v/>
      </c>
      <c r="D1065">
        <f>IF(OR($A1065="",screen_TA_reviewer_A!$D1065=""),"",screen_TA_reviewer_A!$D1065)</f>
        <v/>
      </c>
      <c r="E1065">
        <f>IF(OR($A1065="",screen_TA_reviewer_B!$D1065=""),"",screen_TA_reviewer_B!$D1065)</f>
        <v/>
      </c>
      <c r="F1065">
        <f>IF(AND(B1065&lt;&gt;"",C1065&lt;&gt;""),1,"")</f>
        <v/>
      </c>
      <c r="G1065">
        <f>IF(F1065=1,IF(B1065=C1065,1,0),"")</f>
        <v/>
      </c>
      <c r="H1065">
        <f>IF(B1065="","",IFERROR(VLOOKUP(B1065,lst_TA_binary_map_table,2,FALSE),"INVALID"))</f>
        <v/>
      </c>
      <c r="I1065">
        <f>IF(C1065="","",IFERROR(VLOOKUP(C1065,lst_TA_binary_map_table,2,FALSE),"INVALID"))</f>
        <v/>
      </c>
      <c r="J1065">
        <f>IF(F1065=1,IF(H1065=I1065,1,0),"")</f>
        <v/>
      </c>
      <c r="K1065">
        <f>IF(G1065=0,1,"")</f>
        <v/>
      </c>
      <c r="L1065">
        <f>IF(K1065=1,COUNTIF($K$2:K1065,1),"")</f>
        <v/>
      </c>
    </row>
    <row r="1066">
      <c r="A1066">
        <f>IF(screen_TA_reviewer_A!$A1066="","",screen_TA_reviewer_A!$A1066)</f>
        <v/>
      </c>
      <c r="B1066">
        <f>IF(OR($A1066="",screen_TA_reviewer_A!$C1066=""),"",screen_TA_reviewer_A!$C1066)</f>
        <v/>
      </c>
      <c r="C1066">
        <f>IF(OR($A1066="",screen_TA_reviewer_B!$C1066=""),"",screen_TA_reviewer_B!$C1066)</f>
        <v/>
      </c>
      <c r="D1066">
        <f>IF(OR($A1066="",screen_TA_reviewer_A!$D1066=""),"",screen_TA_reviewer_A!$D1066)</f>
        <v/>
      </c>
      <c r="E1066">
        <f>IF(OR($A1066="",screen_TA_reviewer_B!$D1066=""),"",screen_TA_reviewer_B!$D1066)</f>
        <v/>
      </c>
      <c r="F1066">
        <f>IF(AND(B1066&lt;&gt;"",C1066&lt;&gt;""),1,"")</f>
        <v/>
      </c>
      <c r="G1066">
        <f>IF(F1066=1,IF(B1066=C1066,1,0),"")</f>
        <v/>
      </c>
      <c r="H1066">
        <f>IF(B1066="","",IFERROR(VLOOKUP(B1066,lst_TA_binary_map_table,2,FALSE),"INVALID"))</f>
        <v/>
      </c>
      <c r="I1066">
        <f>IF(C1066="","",IFERROR(VLOOKUP(C1066,lst_TA_binary_map_table,2,FALSE),"INVALID"))</f>
        <v/>
      </c>
      <c r="J1066">
        <f>IF(F1066=1,IF(H1066=I1066,1,0),"")</f>
        <v/>
      </c>
      <c r="K1066">
        <f>IF(G1066=0,1,"")</f>
        <v/>
      </c>
      <c r="L1066">
        <f>IF(K1066=1,COUNTIF($K$2:K1066,1),"")</f>
        <v/>
      </c>
    </row>
    <row r="1067">
      <c r="A1067">
        <f>IF(screen_TA_reviewer_A!$A1067="","",screen_TA_reviewer_A!$A1067)</f>
        <v/>
      </c>
      <c r="B1067">
        <f>IF(OR($A1067="",screen_TA_reviewer_A!$C1067=""),"",screen_TA_reviewer_A!$C1067)</f>
        <v/>
      </c>
      <c r="C1067">
        <f>IF(OR($A1067="",screen_TA_reviewer_B!$C1067=""),"",screen_TA_reviewer_B!$C1067)</f>
        <v/>
      </c>
      <c r="D1067">
        <f>IF(OR($A1067="",screen_TA_reviewer_A!$D1067=""),"",screen_TA_reviewer_A!$D1067)</f>
        <v/>
      </c>
      <c r="E1067">
        <f>IF(OR($A1067="",screen_TA_reviewer_B!$D1067=""),"",screen_TA_reviewer_B!$D1067)</f>
        <v/>
      </c>
      <c r="F1067">
        <f>IF(AND(B1067&lt;&gt;"",C1067&lt;&gt;""),1,"")</f>
        <v/>
      </c>
      <c r="G1067">
        <f>IF(F1067=1,IF(B1067=C1067,1,0),"")</f>
        <v/>
      </c>
      <c r="H1067">
        <f>IF(B1067="","",IFERROR(VLOOKUP(B1067,lst_TA_binary_map_table,2,FALSE),"INVALID"))</f>
        <v/>
      </c>
      <c r="I1067">
        <f>IF(C1067="","",IFERROR(VLOOKUP(C1067,lst_TA_binary_map_table,2,FALSE),"INVALID"))</f>
        <v/>
      </c>
      <c r="J1067">
        <f>IF(F1067=1,IF(H1067=I1067,1,0),"")</f>
        <v/>
      </c>
      <c r="K1067">
        <f>IF(G1067=0,1,"")</f>
        <v/>
      </c>
      <c r="L1067">
        <f>IF(K1067=1,COUNTIF($K$2:K1067,1),"")</f>
        <v/>
      </c>
    </row>
    <row r="1068">
      <c r="A1068">
        <f>IF(screen_TA_reviewer_A!$A1068="","",screen_TA_reviewer_A!$A1068)</f>
        <v/>
      </c>
      <c r="B1068">
        <f>IF(OR($A1068="",screen_TA_reviewer_A!$C1068=""),"",screen_TA_reviewer_A!$C1068)</f>
        <v/>
      </c>
      <c r="C1068">
        <f>IF(OR($A1068="",screen_TA_reviewer_B!$C1068=""),"",screen_TA_reviewer_B!$C1068)</f>
        <v/>
      </c>
      <c r="D1068">
        <f>IF(OR($A1068="",screen_TA_reviewer_A!$D1068=""),"",screen_TA_reviewer_A!$D1068)</f>
        <v/>
      </c>
      <c r="E1068">
        <f>IF(OR($A1068="",screen_TA_reviewer_B!$D1068=""),"",screen_TA_reviewer_B!$D1068)</f>
        <v/>
      </c>
      <c r="F1068">
        <f>IF(AND(B1068&lt;&gt;"",C1068&lt;&gt;""),1,"")</f>
        <v/>
      </c>
      <c r="G1068">
        <f>IF(F1068=1,IF(B1068=C1068,1,0),"")</f>
        <v/>
      </c>
      <c r="H1068">
        <f>IF(B1068="","",IFERROR(VLOOKUP(B1068,lst_TA_binary_map_table,2,FALSE),"INVALID"))</f>
        <v/>
      </c>
      <c r="I1068">
        <f>IF(C1068="","",IFERROR(VLOOKUP(C1068,lst_TA_binary_map_table,2,FALSE),"INVALID"))</f>
        <v/>
      </c>
      <c r="J1068">
        <f>IF(F1068=1,IF(H1068=I1068,1,0),"")</f>
        <v/>
      </c>
      <c r="K1068">
        <f>IF(G1068=0,1,"")</f>
        <v/>
      </c>
      <c r="L1068">
        <f>IF(K1068=1,COUNTIF($K$2:K1068,1),"")</f>
        <v/>
      </c>
    </row>
    <row r="1069">
      <c r="A1069">
        <f>IF(screen_TA_reviewer_A!$A1069="","",screen_TA_reviewer_A!$A1069)</f>
        <v/>
      </c>
      <c r="B1069">
        <f>IF(OR($A1069="",screen_TA_reviewer_A!$C1069=""),"",screen_TA_reviewer_A!$C1069)</f>
        <v/>
      </c>
      <c r="C1069">
        <f>IF(OR($A1069="",screen_TA_reviewer_B!$C1069=""),"",screen_TA_reviewer_B!$C1069)</f>
        <v/>
      </c>
      <c r="D1069">
        <f>IF(OR($A1069="",screen_TA_reviewer_A!$D1069=""),"",screen_TA_reviewer_A!$D1069)</f>
        <v/>
      </c>
      <c r="E1069">
        <f>IF(OR($A1069="",screen_TA_reviewer_B!$D1069=""),"",screen_TA_reviewer_B!$D1069)</f>
        <v/>
      </c>
      <c r="F1069">
        <f>IF(AND(B1069&lt;&gt;"",C1069&lt;&gt;""),1,"")</f>
        <v/>
      </c>
      <c r="G1069">
        <f>IF(F1069=1,IF(B1069=C1069,1,0),"")</f>
        <v/>
      </c>
      <c r="H1069">
        <f>IF(B1069="","",IFERROR(VLOOKUP(B1069,lst_TA_binary_map_table,2,FALSE),"INVALID"))</f>
        <v/>
      </c>
      <c r="I1069">
        <f>IF(C1069="","",IFERROR(VLOOKUP(C1069,lst_TA_binary_map_table,2,FALSE),"INVALID"))</f>
        <v/>
      </c>
      <c r="J1069">
        <f>IF(F1069=1,IF(H1069=I1069,1,0),"")</f>
        <v/>
      </c>
      <c r="K1069">
        <f>IF(G1069=0,1,"")</f>
        <v/>
      </c>
      <c r="L1069">
        <f>IF(K1069=1,COUNTIF($K$2:K1069,1),"")</f>
        <v/>
      </c>
    </row>
    <row r="1070">
      <c r="A1070">
        <f>IF(screen_TA_reviewer_A!$A1070="","",screen_TA_reviewer_A!$A1070)</f>
        <v/>
      </c>
      <c r="B1070">
        <f>IF(OR($A1070="",screen_TA_reviewer_A!$C1070=""),"",screen_TA_reviewer_A!$C1070)</f>
        <v/>
      </c>
      <c r="C1070">
        <f>IF(OR($A1070="",screen_TA_reviewer_B!$C1070=""),"",screen_TA_reviewer_B!$C1070)</f>
        <v/>
      </c>
      <c r="D1070">
        <f>IF(OR($A1070="",screen_TA_reviewer_A!$D1070=""),"",screen_TA_reviewer_A!$D1070)</f>
        <v/>
      </c>
      <c r="E1070">
        <f>IF(OR($A1070="",screen_TA_reviewer_B!$D1070=""),"",screen_TA_reviewer_B!$D1070)</f>
        <v/>
      </c>
      <c r="F1070">
        <f>IF(AND(B1070&lt;&gt;"",C1070&lt;&gt;""),1,"")</f>
        <v/>
      </c>
      <c r="G1070">
        <f>IF(F1070=1,IF(B1070=C1070,1,0),"")</f>
        <v/>
      </c>
      <c r="H1070">
        <f>IF(B1070="","",IFERROR(VLOOKUP(B1070,lst_TA_binary_map_table,2,FALSE),"INVALID"))</f>
        <v/>
      </c>
      <c r="I1070">
        <f>IF(C1070="","",IFERROR(VLOOKUP(C1070,lst_TA_binary_map_table,2,FALSE),"INVALID"))</f>
        <v/>
      </c>
      <c r="J1070">
        <f>IF(F1070=1,IF(H1070=I1070,1,0),"")</f>
        <v/>
      </c>
      <c r="K1070">
        <f>IF(G1070=0,1,"")</f>
        <v/>
      </c>
      <c r="L1070">
        <f>IF(K1070=1,COUNTIF($K$2:K1070,1),"")</f>
        <v/>
      </c>
    </row>
    <row r="1071">
      <c r="A1071">
        <f>IF(screen_TA_reviewer_A!$A1071="","",screen_TA_reviewer_A!$A1071)</f>
        <v/>
      </c>
      <c r="B1071">
        <f>IF(OR($A1071="",screen_TA_reviewer_A!$C1071=""),"",screen_TA_reviewer_A!$C1071)</f>
        <v/>
      </c>
      <c r="C1071">
        <f>IF(OR($A1071="",screen_TA_reviewer_B!$C1071=""),"",screen_TA_reviewer_B!$C1071)</f>
        <v/>
      </c>
      <c r="D1071">
        <f>IF(OR($A1071="",screen_TA_reviewer_A!$D1071=""),"",screen_TA_reviewer_A!$D1071)</f>
        <v/>
      </c>
      <c r="E1071">
        <f>IF(OR($A1071="",screen_TA_reviewer_B!$D1071=""),"",screen_TA_reviewer_B!$D1071)</f>
        <v/>
      </c>
      <c r="F1071">
        <f>IF(AND(B1071&lt;&gt;"",C1071&lt;&gt;""),1,"")</f>
        <v/>
      </c>
      <c r="G1071">
        <f>IF(F1071=1,IF(B1071=C1071,1,0),"")</f>
        <v/>
      </c>
      <c r="H1071">
        <f>IF(B1071="","",IFERROR(VLOOKUP(B1071,lst_TA_binary_map_table,2,FALSE),"INVALID"))</f>
        <v/>
      </c>
      <c r="I1071">
        <f>IF(C1071="","",IFERROR(VLOOKUP(C1071,lst_TA_binary_map_table,2,FALSE),"INVALID"))</f>
        <v/>
      </c>
      <c r="J1071">
        <f>IF(F1071=1,IF(H1071=I1071,1,0),"")</f>
        <v/>
      </c>
      <c r="K1071">
        <f>IF(G1071=0,1,"")</f>
        <v/>
      </c>
      <c r="L1071">
        <f>IF(K1071=1,COUNTIF($K$2:K1071,1),"")</f>
        <v/>
      </c>
    </row>
    <row r="1072">
      <c r="A1072">
        <f>IF(screen_TA_reviewer_A!$A1072="","",screen_TA_reviewer_A!$A1072)</f>
        <v/>
      </c>
      <c r="B1072">
        <f>IF(OR($A1072="",screen_TA_reviewer_A!$C1072=""),"",screen_TA_reviewer_A!$C1072)</f>
        <v/>
      </c>
      <c r="C1072">
        <f>IF(OR($A1072="",screen_TA_reviewer_B!$C1072=""),"",screen_TA_reviewer_B!$C1072)</f>
        <v/>
      </c>
      <c r="D1072">
        <f>IF(OR($A1072="",screen_TA_reviewer_A!$D1072=""),"",screen_TA_reviewer_A!$D1072)</f>
        <v/>
      </c>
      <c r="E1072">
        <f>IF(OR($A1072="",screen_TA_reviewer_B!$D1072=""),"",screen_TA_reviewer_B!$D1072)</f>
        <v/>
      </c>
      <c r="F1072">
        <f>IF(AND(B1072&lt;&gt;"",C1072&lt;&gt;""),1,"")</f>
        <v/>
      </c>
      <c r="G1072">
        <f>IF(F1072=1,IF(B1072=C1072,1,0),"")</f>
        <v/>
      </c>
      <c r="H1072">
        <f>IF(B1072="","",IFERROR(VLOOKUP(B1072,lst_TA_binary_map_table,2,FALSE),"INVALID"))</f>
        <v/>
      </c>
      <c r="I1072">
        <f>IF(C1072="","",IFERROR(VLOOKUP(C1072,lst_TA_binary_map_table,2,FALSE),"INVALID"))</f>
        <v/>
      </c>
      <c r="J1072">
        <f>IF(F1072=1,IF(H1072=I1072,1,0),"")</f>
        <v/>
      </c>
      <c r="K1072">
        <f>IF(G1072=0,1,"")</f>
        <v/>
      </c>
      <c r="L1072">
        <f>IF(K1072=1,COUNTIF($K$2:K1072,1),"")</f>
        <v/>
      </c>
    </row>
    <row r="1073">
      <c r="A1073">
        <f>IF(screen_TA_reviewer_A!$A1073="","",screen_TA_reviewer_A!$A1073)</f>
        <v/>
      </c>
      <c r="B1073">
        <f>IF(OR($A1073="",screen_TA_reviewer_A!$C1073=""),"",screen_TA_reviewer_A!$C1073)</f>
        <v/>
      </c>
      <c r="C1073">
        <f>IF(OR($A1073="",screen_TA_reviewer_B!$C1073=""),"",screen_TA_reviewer_B!$C1073)</f>
        <v/>
      </c>
      <c r="D1073">
        <f>IF(OR($A1073="",screen_TA_reviewer_A!$D1073=""),"",screen_TA_reviewer_A!$D1073)</f>
        <v/>
      </c>
      <c r="E1073">
        <f>IF(OR($A1073="",screen_TA_reviewer_B!$D1073=""),"",screen_TA_reviewer_B!$D1073)</f>
        <v/>
      </c>
      <c r="F1073">
        <f>IF(AND(B1073&lt;&gt;"",C1073&lt;&gt;""),1,"")</f>
        <v/>
      </c>
      <c r="G1073">
        <f>IF(F1073=1,IF(B1073=C1073,1,0),"")</f>
        <v/>
      </c>
      <c r="H1073">
        <f>IF(B1073="","",IFERROR(VLOOKUP(B1073,lst_TA_binary_map_table,2,FALSE),"INVALID"))</f>
        <v/>
      </c>
      <c r="I1073">
        <f>IF(C1073="","",IFERROR(VLOOKUP(C1073,lst_TA_binary_map_table,2,FALSE),"INVALID"))</f>
        <v/>
      </c>
      <c r="J1073">
        <f>IF(F1073=1,IF(H1073=I1073,1,0),"")</f>
        <v/>
      </c>
      <c r="K1073">
        <f>IF(G1073=0,1,"")</f>
        <v/>
      </c>
      <c r="L1073">
        <f>IF(K1073=1,COUNTIF($K$2:K1073,1),"")</f>
        <v/>
      </c>
    </row>
    <row r="1074">
      <c r="A1074">
        <f>IF(screen_TA_reviewer_A!$A1074="","",screen_TA_reviewer_A!$A1074)</f>
        <v/>
      </c>
      <c r="B1074">
        <f>IF(OR($A1074="",screen_TA_reviewer_A!$C1074=""),"",screen_TA_reviewer_A!$C1074)</f>
        <v/>
      </c>
      <c r="C1074">
        <f>IF(OR($A1074="",screen_TA_reviewer_B!$C1074=""),"",screen_TA_reviewer_B!$C1074)</f>
        <v/>
      </c>
      <c r="D1074">
        <f>IF(OR($A1074="",screen_TA_reviewer_A!$D1074=""),"",screen_TA_reviewer_A!$D1074)</f>
        <v/>
      </c>
      <c r="E1074">
        <f>IF(OR($A1074="",screen_TA_reviewer_B!$D1074=""),"",screen_TA_reviewer_B!$D1074)</f>
        <v/>
      </c>
      <c r="F1074">
        <f>IF(AND(B1074&lt;&gt;"",C1074&lt;&gt;""),1,"")</f>
        <v/>
      </c>
      <c r="G1074">
        <f>IF(F1074=1,IF(B1074=C1074,1,0),"")</f>
        <v/>
      </c>
      <c r="H1074">
        <f>IF(B1074="","",IFERROR(VLOOKUP(B1074,lst_TA_binary_map_table,2,FALSE),"INVALID"))</f>
        <v/>
      </c>
      <c r="I1074">
        <f>IF(C1074="","",IFERROR(VLOOKUP(C1074,lst_TA_binary_map_table,2,FALSE),"INVALID"))</f>
        <v/>
      </c>
      <c r="J1074">
        <f>IF(F1074=1,IF(H1074=I1074,1,0),"")</f>
        <v/>
      </c>
      <c r="K1074">
        <f>IF(G1074=0,1,"")</f>
        <v/>
      </c>
      <c r="L1074">
        <f>IF(K1074=1,COUNTIF($K$2:K1074,1),"")</f>
        <v/>
      </c>
    </row>
    <row r="1075">
      <c r="A1075">
        <f>IF(screen_TA_reviewer_A!$A1075="","",screen_TA_reviewer_A!$A1075)</f>
        <v/>
      </c>
      <c r="B1075">
        <f>IF(OR($A1075="",screen_TA_reviewer_A!$C1075=""),"",screen_TA_reviewer_A!$C1075)</f>
        <v/>
      </c>
      <c r="C1075">
        <f>IF(OR($A1075="",screen_TA_reviewer_B!$C1075=""),"",screen_TA_reviewer_B!$C1075)</f>
        <v/>
      </c>
      <c r="D1075">
        <f>IF(OR($A1075="",screen_TA_reviewer_A!$D1075=""),"",screen_TA_reviewer_A!$D1075)</f>
        <v/>
      </c>
      <c r="E1075">
        <f>IF(OR($A1075="",screen_TA_reviewer_B!$D1075=""),"",screen_TA_reviewer_B!$D1075)</f>
        <v/>
      </c>
      <c r="F1075">
        <f>IF(AND(B1075&lt;&gt;"",C1075&lt;&gt;""),1,"")</f>
        <v/>
      </c>
      <c r="G1075">
        <f>IF(F1075=1,IF(B1075=C1075,1,0),"")</f>
        <v/>
      </c>
      <c r="H1075">
        <f>IF(B1075="","",IFERROR(VLOOKUP(B1075,lst_TA_binary_map_table,2,FALSE),"INVALID"))</f>
        <v/>
      </c>
      <c r="I1075">
        <f>IF(C1075="","",IFERROR(VLOOKUP(C1075,lst_TA_binary_map_table,2,FALSE),"INVALID"))</f>
        <v/>
      </c>
      <c r="J1075">
        <f>IF(F1075=1,IF(H1075=I1075,1,0),"")</f>
        <v/>
      </c>
      <c r="K1075">
        <f>IF(G1075=0,1,"")</f>
        <v/>
      </c>
      <c r="L1075">
        <f>IF(K1075=1,COUNTIF($K$2:K1075,1),"")</f>
        <v/>
      </c>
    </row>
    <row r="1076">
      <c r="A1076">
        <f>IF(screen_TA_reviewer_A!$A1076="","",screen_TA_reviewer_A!$A1076)</f>
        <v/>
      </c>
      <c r="B1076">
        <f>IF(OR($A1076="",screen_TA_reviewer_A!$C1076=""),"",screen_TA_reviewer_A!$C1076)</f>
        <v/>
      </c>
      <c r="C1076">
        <f>IF(OR($A1076="",screen_TA_reviewer_B!$C1076=""),"",screen_TA_reviewer_B!$C1076)</f>
        <v/>
      </c>
      <c r="D1076">
        <f>IF(OR($A1076="",screen_TA_reviewer_A!$D1076=""),"",screen_TA_reviewer_A!$D1076)</f>
        <v/>
      </c>
      <c r="E1076">
        <f>IF(OR($A1076="",screen_TA_reviewer_B!$D1076=""),"",screen_TA_reviewer_B!$D1076)</f>
        <v/>
      </c>
      <c r="F1076">
        <f>IF(AND(B1076&lt;&gt;"",C1076&lt;&gt;""),1,"")</f>
        <v/>
      </c>
      <c r="G1076">
        <f>IF(F1076=1,IF(B1076=C1076,1,0),"")</f>
        <v/>
      </c>
      <c r="H1076">
        <f>IF(B1076="","",IFERROR(VLOOKUP(B1076,lst_TA_binary_map_table,2,FALSE),"INVALID"))</f>
        <v/>
      </c>
      <c r="I1076">
        <f>IF(C1076="","",IFERROR(VLOOKUP(C1076,lst_TA_binary_map_table,2,FALSE),"INVALID"))</f>
        <v/>
      </c>
      <c r="J1076">
        <f>IF(F1076=1,IF(H1076=I1076,1,0),"")</f>
        <v/>
      </c>
      <c r="K1076">
        <f>IF(G1076=0,1,"")</f>
        <v/>
      </c>
      <c r="L1076">
        <f>IF(K1076=1,COUNTIF($K$2:K1076,1),"")</f>
        <v/>
      </c>
    </row>
    <row r="1077">
      <c r="A1077">
        <f>IF(screen_TA_reviewer_A!$A1077="","",screen_TA_reviewer_A!$A1077)</f>
        <v/>
      </c>
      <c r="B1077">
        <f>IF(OR($A1077="",screen_TA_reviewer_A!$C1077=""),"",screen_TA_reviewer_A!$C1077)</f>
        <v/>
      </c>
      <c r="C1077">
        <f>IF(OR($A1077="",screen_TA_reviewer_B!$C1077=""),"",screen_TA_reviewer_B!$C1077)</f>
        <v/>
      </c>
      <c r="D1077">
        <f>IF(OR($A1077="",screen_TA_reviewer_A!$D1077=""),"",screen_TA_reviewer_A!$D1077)</f>
        <v/>
      </c>
      <c r="E1077">
        <f>IF(OR($A1077="",screen_TA_reviewer_B!$D1077=""),"",screen_TA_reviewer_B!$D1077)</f>
        <v/>
      </c>
      <c r="F1077">
        <f>IF(AND(B1077&lt;&gt;"",C1077&lt;&gt;""),1,"")</f>
        <v/>
      </c>
      <c r="G1077">
        <f>IF(F1077=1,IF(B1077=C1077,1,0),"")</f>
        <v/>
      </c>
      <c r="H1077">
        <f>IF(B1077="","",IFERROR(VLOOKUP(B1077,lst_TA_binary_map_table,2,FALSE),"INVALID"))</f>
        <v/>
      </c>
      <c r="I1077">
        <f>IF(C1077="","",IFERROR(VLOOKUP(C1077,lst_TA_binary_map_table,2,FALSE),"INVALID"))</f>
        <v/>
      </c>
      <c r="J1077">
        <f>IF(F1077=1,IF(H1077=I1077,1,0),"")</f>
        <v/>
      </c>
      <c r="K1077">
        <f>IF(G1077=0,1,"")</f>
        <v/>
      </c>
      <c r="L1077">
        <f>IF(K1077=1,COUNTIF($K$2:K1077,1),"")</f>
        <v/>
      </c>
    </row>
    <row r="1078">
      <c r="A1078">
        <f>IF(screen_TA_reviewer_A!$A1078="","",screen_TA_reviewer_A!$A1078)</f>
        <v/>
      </c>
      <c r="B1078">
        <f>IF(OR($A1078="",screen_TA_reviewer_A!$C1078=""),"",screen_TA_reviewer_A!$C1078)</f>
        <v/>
      </c>
      <c r="C1078">
        <f>IF(OR($A1078="",screen_TA_reviewer_B!$C1078=""),"",screen_TA_reviewer_B!$C1078)</f>
        <v/>
      </c>
      <c r="D1078">
        <f>IF(OR($A1078="",screen_TA_reviewer_A!$D1078=""),"",screen_TA_reviewer_A!$D1078)</f>
        <v/>
      </c>
      <c r="E1078">
        <f>IF(OR($A1078="",screen_TA_reviewer_B!$D1078=""),"",screen_TA_reviewer_B!$D1078)</f>
        <v/>
      </c>
      <c r="F1078">
        <f>IF(AND(B1078&lt;&gt;"",C1078&lt;&gt;""),1,"")</f>
        <v/>
      </c>
      <c r="G1078">
        <f>IF(F1078=1,IF(B1078=C1078,1,0),"")</f>
        <v/>
      </c>
      <c r="H1078">
        <f>IF(B1078="","",IFERROR(VLOOKUP(B1078,lst_TA_binary_map_table,2,FALSE),"INVALID"))</f>
        <v/>
      </c>
      <c r="I1078">
        <f>IF(C1078="","",IFERROR(VLOOKUP(C1078,lst_TA_binary_map_table,2,FALSE),"INVALID"))</f>
        <v/>
      </c>
      <c r="J1078">
        <f>IF(F1078=1,IF(H1078=I1078,1,0),"")</f>
        <v/>
      </c>
      <c r="K1078">
        <f>IF(G1078=0,1,"")</f>
        <v/>
      </c>
      <c r="L1078">
        <f>IF(K1078=1,COUNTIF($K$2:K1078,1),"")</f>
        <v/>
      </c>
    </row>
    <row r="1079">
      <c r="A1079">
        <f>IF(screen_TA_reviewer_A!$A1079="","",screen_TA_reviewer_A!$A1079)</f>
        <v/>
      </c>
      <c r="B1079">
        <f>IF(OR($A1079="",screen_TA_reviewer_A!$C1079=""),"",screen_TA_reviewer_A!$C1079)</f>
        <v/>
      </c>
      <c r="C1079">
        <f>IF(OR($A1079="",screen_TA_reviewer_B!$C1079=""),"",screen_TA_reviewer_B!$C1079)</f>
        <v/>
      </c>
      <c r="D1079">
        <f>IF(OR($A1079="",screen_TA_reviewer_A!$D1079=""),"",screen_TA_reviewer_A!$D1079)</f>
        <v/>
      </c>
      <c r="E1079">
        <f>IF(OR($A1079="",screen_TA_reviewer_B!$D1079=""),"",screen_TA_reviewer_B!$D1079)</f>
        <v/>
      </c>
      <c r="F1079">
        <f>IF(AND(B1079&lt;&gt;"",C1079&lt;&gt;""),1,"")</f>
        <v/>
      </c>
      <c r="G1079">
        <f>IF(F1079=1,IF(B1079=C1079,1,0),"")</f>
        <v/>
      </c>
      <c r="H1079">
        <f>IF(B1079="","",IFERROR(VLOOKUP(B1079,lst_TA_binary_map_table,2,FALSE),"INVALID"))</f>
        <v/>
      </c>
      <c r="I1079">
        <f>IF(C1079="","",IFERROR(VLOOKUP(C1079,lst_TA_binary_map_table,2,FALSE),"INVALID"))</f>
        <v/>
      </c>
      <c r="J1079">
        <f>IF(F1079=1,IF(H1079=I1079,1,0),"")</f>
        <v/>
      </c>
      <c r="K1079">
        <f>IF(G1079=0,1,"")</f>
        <v/>
      </c>
      <c r="L1079">
        <f>IF(K1079=1,COUNTIF($K$2:K1079,1),"")</f>
        <v/>
      </c>
    </row>
    <row r="1080">
      <c r="A1080">
        <f>IF(screen_TA_reviewer_A!$A1080="","",screen_TA_reviewer_A!$A1080)</f>
        <v/>
      </c>
      <c r="B1080">
        <f>IF(OR($A1080="",screen_TA_reviewer_A!$C1080=""),"",screen_TA_reviewer_A!$C1080)</f>
        <v/>
      </c>
      <c r="C1080">
        <f>IF(OR($A1080="",screen_TA_reviewer_B!$C1080=""),"",screen_TA_reviewer_B!$C1080)</f>
        <v/>
      </c>
      <c r="D1080">
        <f>IF(OR($A1080="",screen_TA_reviewer_A!$D1080=""),"",screen_TA_reviewer_A!$D1080)</f>
        <v/>
      </c>
      <c r="E1080">
        <f>IF(OR($A1080="",screen_TA_reviewer_B!$D1080=""),"",screen_TA_reviewer_B!$D1080)</f>
        <v/>
      </c>
      <c r="F1080">
        <f>IF(AND(B1080&lt;&gt;"",C1080&lt;&gt;""),1,"")</f>
        <v/>
      </c>
      <c r="G1080">
        <f>IF(F1080=1,IF(B1080=C1080,1,0),"")</f>
        <v/>
      </c>
      <c r="H1080">
        <f>IF(B1080="","",IFERROR(VLOOKUP(B1080,lst_TA_binary_map_table,2,FALSE),"INVALID"))</f>
        <v/>
      </c>
      <c r="I1080">
        <f>IF(C1080="","",IFERROR(VLOOKUP(C1080,lst_TA_binary_map_table,2,FALSE),"INVALID"))</f>
        <v/>
      </c>
      <c r="J1080">
        <f>IF(F1080=1,IF(H1080=I1080,1,0),"")</f>
        <v/>
      </c>
      <c r="K1080">
        <f>IF(G1080=0,1,"")</f>
        <v/>
      </c>
      <c r="L1080">
        <f>IF(K1080=1,COUNTIF($K$2:K1080,1),"")</f>
        <v/>
      </c>
    </row>
    <row r="1081">
      <c r="A1081">
        <f>IF(screen_TA_reviewer_A!$A1081="","",screen_TA_reviewer_A!$A1081)</f>
        <v/>
      </c>
      <c r="B1081">
        <f>IF(OR($A1081="",screen_TA_reviewer_A!$C1081=""),"",screen_TA_reviewer_A!$C1081)</f>
        <v/>
      </c>
      <c r="C1081">
        <f>IF(OR($A1081="",screen_TA_reviewer_B!$C1081=""),"",screen_TA_reviewer_B!$C1081)</f>
        <v/>
      </c>
      <c r="D1081">
        <f>IF(OR($A1081="",screen_TA_reviewer_A!$D1081=""),"",screen_TA_reviewer_A!$D1081)</f>
        <v/>
      </c>
      <c r="E1081">
        <f>IF(OR($A1081="",screen_TA_reviewer_B!$D1081=""),"",screen_TA_reviewer_B!$D1081)</f>
        <v/>
      </c>
      <c r="F1081">
        <f>IF(AND(B1081&lt;&gt;"",C1081&lt;&gt;""),1,"")</f>
        <v/>
      </c>
      <c r="G1081">
        <f>IF(F1081=1,IF(B1081=C1081,1,0),"")</f>
        <v/>
      </c>
      <c r="H1081">
        <f>IF(B1081="","",IFERROR(VLOOKUP(B1081,lst_TA_binary_map_table,2,FALSE),"INVALID"))</f>
        <v/>
      </c>
      <c r="I1081">
        <f>IF(C1081="","",IFERROR(VLOOKUP(C1081,lst_TA_binary_map_table,2,FALSE),"INVALID"))</f>
        <v/>
      </c>
      <c r="J1081">
        <f>IF(F1081=1,IF(H1081=I1081,1,0),"")</f>
        <v/>
      </c>
      <c r="K1081">
        <f>IF(G1081=0,1,"")</f>
        <v/>
      </c>
      <c r="L1081">
        <f>IF(K1081=1,COUNTIF($K$2:K1081,1),"")</f>
        <v/>
      </c>
    </row>
    <row r="1082">
      <c r="A1082">
        <f>IF(screen_TA_reviewer_A!$A1082="","",screen_TA_reviewer_A!$A1082)</f>
        <v/>
      </c>
      <c r="B1082">
        <f>IF(OR($A1082="",screen_TA_reviewer_A!$C1082=""),"",screen_TA_reviewer_A!$C1082)</f>
        <v/>
      </c>
      <c r="C1082">
        <f>IF(OR($A1082="",screen_TA_reviewer_B!$C1082=""),"",screen_TA_reviewer_B!$C1082)</f>
        <v/>
      </c>
      <c r="D1082">
        <f>IF(OR($A1082="",screen_TA_reviewer_A!$D1082=""),"",screen_TA_reviewer_A!$D1082)</f>
        <v/>
      </c>
      <c r="E1082">
        <f>IF(OR($A1082="",screen_TA_reviewer_B!$D1082=""),"",screen_TA_reviewer_B!$D1082)</f>
        <v/>
      </c>
      <c r="F1082">
        <f>IF(AND(B1082&lt;&gt;"",C1082&lt;&gt;""),1,"")</f>
        <v/>
      </c>
      <c r="G1082">
        <f>IF(F1082=1,IF(B1082=C1082,1,0),"")</f>
        <v/>
      </c>
      <c r="H1082">
        <f>IF(B1082="","",IFERROR(VLOOKUP(B1082,lst_TA_binary_map_table,2,FALSE),"INVALID"))</f>
        <v/>
      </c>
      <c r="I1082">
        <f>IF(C1082="","",IFERROR(VLOOKUP(C1082,lst_TA_binary_map_table,2,FALSE),"INVALID"))</f>
        <v/>
      </c>
      <c r="J1082">
        <f>IF(F1082=1,IF(H1082=I1082,1,0),"")</f>
        <v/>
      </c>
      <c r="K1082">
        <f>IF(G1082=0,1,"")</f>
        <v/>
      </c>
      <c r="L1082">
        <f>IF(K1082=1,COUNTIF($K$2:K1082,1),"")</f>
        <v/>
      </c>
    </row>
    <row r="1083">
      <c r="A1083">
        <f>IF(screen_TA_reviewer_A!$A1083="","",screen_TA_reviewer_A!$A1083)</f>
        <v/>
      </c>
      <c r="B1083">
        <f>IF(OR($A1083="",screen_TA_reviewer_A!$C1083=""),"",screen_TA_reviewer_A!$C1083)</f>
        <v/>
      </c>
      <c r="C1083">
        <f>IF(OR($A1083="",screen_TA_reviewer_B!$C1083=""),"",screen_TA_reviewer_B!$C1083)</f>
        <v/>
      </c>
      <c r="D1083">
        <f>IF(OR($A1083="",screen_TA_reviewer_A!$D1083=""),"",screen_TA_reviewer_A!$D1083)</f>
        <v/>
      </c>
      <c r="E1083">
        <f>IF(OR($A1083="",screen_TA_reviewer_B!$D1083=""),"",screen_TA_reviewer_B!$D1083)</f>
        <v/>
      </c>
      <c r="F1083">
        <f>IF(AND(B1083&lt;&gt;"",C1083&lt;&gt;""),1,"")</f>
        <v/>
      </c>
      <c r="G1083">
        <f>IF(F1083=1,IF(B1083=C1083,1,0),"")</f>
        <v/>
      </c>
      <c r="H1083">
        <f>IF(B1083="","",IFERROR(VLOOKUP(B1083,lst_TA_binary_map_table,2,FALSE),"INVALID"))</f>
        <v/>
      </c>
      <c r="I1083">
        <f>IF(C1083="","",IFERROR(VLOOKUP(C1083,lst_TA_binary_map_table,2,FALSE),"INVALID"))</f>
        <v/>
      </c>
      <c r="J1083">
        <f>IF(F1083=1,IF(H1083=I1083,1,0),"")</f>
        <v/>
      </c>
      <c r="K1083">
        <f>IF(G1083=0,1,"")</f>
        <v/>
      </c>
      <c r="L1083">
        <f>IF(K1083=1,COUNTIF($K$2:K1083,1),"")</f>
        <v/>
      </c>
    </row>
    <row r="1084">
      <c r="A1084">
        <f>IF(screen_TA_reviewer_A!$A1084="","",screen_TA_reviewer_A!$A1084)</f>
        <v/>
      </c>
      <c r="B1084">
        <f>IF(OR($A1084="",screen_TA_reviewer_A!$C1084=""),"",screen_TA_reviewer_A!$C1084)</f>
        <v/>
      </c>
      <c r="C1084">
        <f>IF(OR($A1084="",screen_TA_reviewer_B!$C1084=""),"",screen_TA_reviewer_B!$C1084)</f>
        <v/>
      </c>
      <c r="D1084">
        <f>IF(OR($A1084="",screen_TA_reviewer_A!$D1084=""),"",screen_TA_reviewer_A!$D1084)</f>
        <v/>
      </c>
      <c r="E1084">
        <f>IF(OR($A1084="",screen_TA_reviewer_B!$D1084=""),"",screen_TA_reviewer_B!$D1084)</f>
        <v/>
      </c>
      <c r="F1084">
        <f>IF(AND(B1084&lt;&gt;"",C1084&lt;&gt;""),1,"")</f>
        <v/>
      </c>
      <c r="G1084">
        <f>IF(F1084=1,IF(B1084=C1084,1,0),"")</f>
        <v/>
      </c>
      <c r="H1084">
        <f>IF(B1084="","",IFERROR(VLOOKUP(B1084,lst_TA_binary_map_table,2,FALSE),"INVALID"))</f>
        <v/>
      </c>
      <c r="I1084">
        <f>IF(C1084="","",IFERROR(VLOOKUP(C1084,lst_TA_binary_map_table,2,FALSE),"INVALID"))</f>
        <v/>
      </c>
      <c r="J1084">
        <f>IF(F1084=1,IF(H1084=I1084,1,0),"")</f>
        <v/>
      </c>
      <c r="K1084">
        <f>IF(G1084=0,1,"")</f>
        <v/>
      </c>
      <c r="L1084">
        <f>IF(K1084=1,COUNTIF($K$2:K1084,1),"")</f>
        <v/>
      </c>
    </row>
    <row r="1085">
      <c r="A1085">
        <f>IF(screen_TA_reviewer_A!$A1085="","",screen_TA_reviewer_A!$A1085)</f>
        <v/>
      </c>
      <c r="B1085">
        <f>IF(OR($A1085="",screen_TA_reviewer_A!$C1085=""),"",screen_TA_reviewer_A!$C1085)</f>
        <v/>
      </c>
      <c r="C1085">
        <f>IF(OR($A1085="",screen_TA_reviewer_B!$C1085=""),"",screen_TA_reviewer_B!$C1085)</f>
        <v/>
      </c>
      <c r="D1085">
        <f>IF(OR($A1085="",screen_TA_reviewer_A!$D1085=""),"",screen_TA_reviewer_A!$D1085)</f>
        <v/>
      </c>
      <c r="E1085">
        <f>IF(OR($A1085="",screen_TA_reviewer_B!$D1085=""),"",screen_TA_reviewer_B!$D1085)</f>
        <v/>
      </c>
      <c r="F1085">
        <f>IF(AND(B1085&lt;&gt;"",C1085&lt;&gt;""),1,"")</f>
        <v/>
      </c>
      <c r="G1085">
        <f>IF(F1085=1,IF(B1085=C1085,1,0),"")</f>
        <v/>
      </c>
      <c r="H1085">
        <f>IF(B1085="","",IFERROR(VLOOKUP(B1085,lst_TA_binary_map_table,2,FALSE),"INVALID"))</f>
        <v/>
      </c>
      <c r="I1085">
        <f>IF(C1085="","",IFERROR(VLOOKUP(C1085,lst_TA_binary_map_table,2,FALSE),"INVALID"))</f>
        <v/>
      </c>
      <c r="J1085">
        <f>IF(F1085=1,IF(H1085=I1085,1,0),"")</f>
        <v/>
      </c>
      <c r="K1085">
        <f>IF(G1085=0,1,"")</f>
        <v/>
      </c>
      <c r="L1085">
        <f>IF(K1085=1,COUNTIF($K$2:K1085,1),"")</f>
        <v/>
      </c>
    </row>
    <row r="1086">
      <c r="A1086">
        <f>IF(screen_TA_reviewer_A!$A1086="","",screen_TA_reviewer_A!$A1086)</f>
        <v/>
      </c>
      <c r="B1086">
        <f>IF(OR($A1086="",screen_TA_reviewer_A!$C1086=""),"",screen_TA_reviewer_A!$C1086)</f>
        <v/>
      </c>
      <c r="C1086">
        <f>IF(OR($A1086="",screen_TA_reviewer_B!$C1086=""),"",screen_TA_reviewer_B!$C1086)</f>
        <v/>
      </c>
      <c r="D1086">
        <f>IF(OR($A1086="",screen_TA_reviewer_A!$D1086=""),"",screen_TA_reviewer_A!$D1086)</f>
        <v/>
      </c>
      <c r="E1086">
        <f>IF(OR($A1086="",screen_TA_reviewer_B!$D1086=""),"",screen_TA_reviewer_B!$D1086)</f>
        <v/>
      </c>
      <c r="F1086">
        <f>IF(AND(B1086&lt;&gt;"",C1086&lt;&gt;""),1,"")</f>
        <v/>
      </c>
      <c r="G1086">
        <f>IF(F1086=1,IF(B1086=C1086,1,0),"")</f>
        <v/>
      </c>
      <c r="H1086">
        <f>IF(B1086="","",IFERROR(VLOOKUP(B1086,lst_TA_binary_map_table,2,FALSE),"INVALID"))</f>
        <v/>
      </c>
      <c r="I1086">
        <f>IF(C1086="","",IFERROR(VLOOKUP(C1086,lst_TA_binary_map_table,2,FALSE),"INVALID"))</f>
        <v/>
      </c>
      <c r="J1086">
        <f>IF(F1086=1,IF(H1086=I1086,1,0),"")</f>
        <v/>
      </c>
      <c r="K1086">
        <f>IF(G1086=0,1,"")</f>
        <v/>
      </c>
      <c r="L1086">
        <f>IF(K1086=1,COUNTIF($K$2:K1086,1),"")</f>
        <v/>
      </c>
    </row>
    <row r="1087">
      <c r="A1087">
        <f>IF(screen_TA_reviewer_A!$A1087="","",screen_TA_reviewer_A!$A1087)</f>
        <v/>
      </c>
      <c r="B1087">
        <f>IF(OR($A1087="",screen_TA_reviewer_A!$C1087=""),"",screen_TA_reviewer_A!$C1087)</f>
        <v/>
      </c>
      <c r="C1087">
        <f>IF(OR($A1087="",screen_TA_reviewer_B!$C1087=""),"",screen_TA_reviewer_B!$C1087)</f>
        <v/>
      </c>
      <c r="D1087">
        <f>IF(OR($A1087="",screen_TA_reviewer_A!$D1087=""),"",screen_TA_reviewer_A!$D1087)</f>
        <v/>
      </c>
      <c r="E1087">
        <f>IF(OR($A1087="",screen_TA_reviewer_B!$D1087=""),"",screen_TA_reviewer_B!$D1087)</f>
        <v/>
      </c>
      <c r="F1087">
        <f>IF(AND(B1087&lt;&gt;"",C1087&lt;&gt;""),1,"")</f>
        <v/>
      </c>
      <c r="G1087">
        <f>IF(F1087=1,IF(B1087=C1087,1,0),"")</f>
        <v/>
      </c>
      <c r="H1087">
        <f>IF(B1087="","",IFERROR(VLOOKUP(B1087,lst_TA_binary_map_table,2,FALSE),"INVALID"))</f>
        <v/>
      </c>
      <c r="I1087">
        <f>IF(C1087="","",IFERROR(VLOOKUP(C1087,lst_TA_binary_map_table,2,FALSE),"INVALID"))</f>
        <v/>
      </c>
      <c r="J1087">
        <f>IF(F1087=1,IF(H1087=I1087,1,0),"")</f>
        <v/>
      </c>
      <c r="K1087">
        <f>IF(G1087=0,1,"")</f>
        <v/>
      </c>
      <c r="L1087">
        <f>IF(K1087=1,COUNTIF($K$2:K1087,1),"")</f>
        <v/>
      </c>
    </row>
    <row r="1088">
      <c r="A1088">
        <f>IF(screen_TA_reviewer_A!$A1088="","",screen_TA_reviewer_A!$A1088)</f>
        <v/>
      </c>
      <c r="B1088">
        <f>IF(OR($A1088="",screen_TA_reviewer_A!$C1088=""),"",screen_TA_reviewer_A!$C1088)</f>
        <v/>
      </c>
      <c r="C1088">
        <f>IF(OR($A1088="",screen_TA_reviewer_B!$C1088=""),"",screen_TA_reviewer_B!$C1088)</f>
        <v/>
      </c>
      <c r="D1088">
        <f>IF(OR($A1088="",screen_TA_reviewer_A!$D1088=""),"",screen_TA_reviewer_A!$D1088)</f>
        <v/>
      </c>
      <c r="E1088">
        <f>IF(OR($A1088="",screen_TA_reviewer_B!$D1088=""),"",screen_TA_reviewer_B!$D1088)</f>
        <v/>
      </c>
      <c r="F1088">
        <f>IF(AND(B1088&lt;&gt;"",C1088&lt;&gt;""),1,"")</f>
        <v/>
      </c>
      <c r="G1088">
        <f>IF(F1088=1,IF(B1088=C1088,1,0),"")</f>
        <v/>
      </c>
      <c r="H1088">
        <f>IF(B1088="","",IFERROR(VLOOKUP(B1088,lst_TA_binary_map_table,2,FALSE),"INVALID"))</f>
        <v/>
      </c>
      <c r="I1088">
        <f>IF(C1088="","",IFERROR(VLOOKUP(C1088,lst_TA_binary_map_table,2,FALSE),"INVALID"))</f>
        <v/>
      </c>
      <c r="J1088">
        <f>IF(F1088=1,IF(H1088=I1088,1,0),"")</f>
        <v/>
      </c>
      <c r="K1088">
        <f>IF(G1088=0,1,"")</f>
        <v/>
      </c>
      <c r="L1088">
        <f>IF(K1088=1,COUNTIF($K$2:K1088,1),"")</f>
        <v/>
      </c>
    </row>
    <row r="1089">
      <c r="A1089">
        <f>IF(screen_TA_reviewer_A!$A1089="","",screen_TA_reviewer_A!$A1089)</f>
        <v/>
      </c>
      <c r="B1089">
        <f>IF(OR($A1089="",screen_TA_reviewer_A!$C1089=""),"",screen_TA_reviewer_A!$C1089)</f>
        <v/>
      </c>
      <c r="C1089">
        <f>IF(OR($A1089="",screen_TA_reviewer_B!$C1089=""),"",screen_TA_reviewer_B!$C1089)</f>
        <v/>
      </c>
      <c r="D1089">
        <f>IF(OR($A1089="",screen_TA_reviewer_A!$D1089=""),"",screen_TA_reviewer_A!$D1089)</f>
        <v/>
      </c>
      <c r="E1089">
        <f>IF(OR($A1089="",screen_TA_reviewer_B!$D1089=""),"",screen_TA_reviewer_B!$D1089)</f>
        <v/>
      </c>
      <c r="F1089">
        <f>IF(AND(B1089&lt;&gt;"",C1089&lt;&gt;""),1,"")</f>
        <v/>
      </c>
      <c r="G1089">
        <f>IF(F1089=1,IF(B1089=C1089,1,0),"")</f>
        <v/>
      </c>
      <c r="H1089">
        <f>IF(B1089="","",IFERROR(VLOOKUP(B1089,lst_TA_binary_map_table,2,FALSE),"INVALID"))</f>
        <v/>
      </c>
      <c r="I1089">
        <f>IF(C1089="","",IFERROR(VLOOKUP(C1089,lst_TA_binary_map_table,2,FALSE),"INVALID"))</f>
        <v/>
      </c>
      <c r="J1089">
        <f>IF(F1089=1,IF(H1089=I1089,1,0),"")</f>
        <v/>
      </c>
      <c r="K1089">
        <f>IF(G1089=0,1,"")</f>
        <v/>
      </c>
      <c r="L1089">
        <f>IF(K1089=1,COUNTIF($K$2:K1089,1),"")</f>
        <v/>
      </c>
    </row>
    <row r="1090">
      <c r="A1090">
        <f>IF(screen_TA_reviewer_A!$A1090="","",screen_TA_reviewer_A!$A1090)</f>
        <v/>
      </c>
      <c r="B1090">
        <f>IF(OR($A1090="",screen_TA_reviewer_A!$C1090=""),"",screen_TA_reviewer_A!$C1090)</f>
        <v/>
      </c>
      <c r="C1090">
        <f>IF(OR($A1090="",screen_TA_reviewer_B!$C1090=""),"",screen_TA_reviewer_B!$C1090)</f>
        <v/>
      </c>
      <c r="D1090">
        <f>IF(OR($A1090="",screen_TA_reviewer_A!$D1090=""),"",screen_TA_reviewer_A!$D1090)</f>
        <v/>
      </c>
      <c r="E1090">
        <f>IF(OR($A1090="",screen_TA_reviewer_B!$D1090=""),"",screen_TA_reviewer_B!$D1090)</f>
        <v/>
      </c>
      <c r="F1090">
        <f>IF(AND(B1090&lt;&gt;"",C1090&lt;&gt;""),1,"")</f>
        <v/>
      </c>
      <c r="G1090">
        <f>IF(F1090=1,IF(B1090=C1090,1,0),"")</f>
        <v/>
      </c>
      <c r="H1090">
        <f>IF(B1090="","",IFERROR(VLOOKUP(B1090,lst_TA_binary_map_table,2,FALSE),"INVALID"))</f>
        <v/>
      </c>
      <c r="I1090">
        <f>IF(C1090="","",IFERROR(VLOOKUP(C1090,lst_TA_binary_map_table,2,FALSE),"INVALID"))</f>
        <v/>
      </c>
      <c r="J1090">
        <f>IF(F1090=1,IF(H1090=I1090,1,0),"")</f>
        <v/>
      </c>
      <c r="K1090">
        <f>IF(G1090=0,1,"")</f>
        <v/>
      </c>
      <c r="L1090">
        <f>IF(K1090=1,COUNTIF($K$2:K1090,1),"")</f>
        <v/>
      </c>
    </row>
    <row r="1091">
      <c r="A1091">
        <f>IF(screen_TA_reviewer_A!$A1091="","",screen_TA_reviewer_A!$A1091)</f>
        <v/>
      </c>
      <c r="B1091">
        <f>IF(OR($A1091="",screen_TA_reviewer_A!$C1091=""),"",screen_TA_reviewer_A!$C1091)</f>
        <v/>
      </c>
      <c r="C1091">
        <f>IF(OR($A1091="",screen_TA_reviewer_B!$C1091=""),"",screen_TA_reviewer_B!$C1091)</f>
        <v/>
      </c>
      <c r="D1091">
        <f>IF(OR($A1091="",screen_TA_reviewer_A!$D1091=""),"",screen_TA_reviewer_A!$D1091)</f>
        <v/>
      </c>
      <c r="E1091">
        <f>IF(OR($A1091="",screen_TA_reviewer_B!$D1091=""),"",screen_TA_reviewer_B!$D1091)</f>
        <v/>
      </c>
      <c r="F1091">
        <f>IF(AND(B1091&lt;&gt;"",C1091&lt;&gt;""),1,"")</f>
        <v/>
      </c>
      <c r="G1091">
        <f>IF(F1091=1,IF(B1091=C1091,1,0),"")</f>
        <v/>
      </c>
      <c r="H1091">
        <f>IF(B1091="","",IFERROR(VLOOKUP(B1091,lst_TA_binary_map_table,2,FALSE),"INVALID"))</f>
        <v/>
      </c>
      <c r="I1091">
        <f>IF(C1091="","",IFERROR(VLOOKUP(C1091,lst_TA_binary_map_table,2,FALSE),"INVALID"))</f>
        <v/>
      </c>
      <c r="J1091">
        <f>IF(F1091=1,IF(H1091=I1091,1,0),"")</f>
        <v/>
      </c>
      <c r="K1091">
        <f>IF(G1091=0,1,"")</f>
        <v/>
      </c>
      <c r="L1091">
        <f>IF(K1091=1,COUNTIF($K$2:K1091,1),"")</f>
        <v/>
      </c>
    </row>
    <row r="1092">
      <c r="A1092">
        <f>IF(screen_TA_reviewer_A!$A1092="","",screen_TA_reviewer_A!$A1092)</f>
        <v/>
      </c>
      <c r="B1092">
        <f>IF(OR($A1092="",screen_TA_reviewer_A!$C1092=""),"",screen_TA_reviewer_A!$C1092)</f>
        <v/>
      </c>
      <c r="C1092">
        <f>IF(OR($A1092="",screen_TA_reviewer_B!$C1092=""),"",screen_TA_reviewer_B!$C1092)</f>
        <v/>
      </c>
      <c r="D1092">
        <f>IF(OR($A1092="",screen_TA_reviewer_A!$D1092=""),"",screen_TA_reviewer_A!$D1092)</f>
        <v/>
      </c>
      <c r="E1092">
        <f>IF(OR($A1092="",screen_TA_reviewer_B!$D1092=""),"",screen_TA_reviewer_B!$D1092)</f>
        <v/>
      </c>
      <c r="F1092">
        <f>IF(AND(B1092&lt;&gt;"",C1092&lt;&gt;""),1,"")</f>
        <v/>
      </c>
      <c r="G1092">
        <f>IF(F1092=1,IF(B1092=C1092,1,0),"")</f>
        <v/>
      </c>
      <c r="H1092">
        <f>IF(B1092="","",IFERROR(VLOOKUP(B1092,lst_TA_binary_map_table,2,FALSE),"INVALID"))</f>
        <v/>
      </c>
      <c r="I1092">
        <f>IF(C1092="","",IFERROR(VLOOKUP(C1092,lst_TA_binary_map_table,2,FALSE),"INVALID"))</f>
        <v/>
      </c>
      <c r="J1092">
        <f>IF(F1092=1,IF(H1092=I1092,1,0),"")</f>
        <v/>
      </c>
      <c r="K1092">
        <f>IF(G1092=0,1,"")</f>
        <v/>
      </c>
      <c r="L1092">
        <f>IF(K1092=1,COUNTIF($K$2:K1092,1),"")</f>
        <v/>
      </c>
    </row>
    <row r="1093">
      <c r="A1093">
        <f>IF(screen_TA_reviewer_A!$A1093="","",screen_TA_reviewer_A!$A1093)</f>
        <v/>
      </c>
      <c r="B1093">
        <f>IF(OR($A1093="",screen_TA_reviewer_A!$C1093=""),"",screen_TA_reviewer_A!$C1093)</f>
        <v/>
      </c>
      <c r="C1093">
        <f>IF(OR($A1093="",screen_TA_reviewer_B!$C1093=""),"",screen_TA_reviewer_B!$C1093)</f>
        <v/>
      </c>
      <c r="D1093">
        <f>IF(OR($A1093="",screen_TA_reviewer_A!$D1093=""),"",screen_TA_reviewer_A!$D1093)</f>
        <v/>
      </c>
      <c r="E1093">
        <f>IF(OR($A1093="",screen_TA_reviewer_B!$D1093=""),"",screen_TA_reviewer_B!$D1093)</f>
        <v/>
      </c>
      <c r="F1093">
        <f>IF(AND(B1093&lt;&gt;"",C1093&lt;&gt;""),1,"")</f>
        <v/>
      </c>
      <c r="G1093">
        <f>IF(F1093=1,IF(B1093=C1093,1,0),"")</f>
        <v/>
      </c>
      <c r="H1093">
        <f>IF(B1093="","",IFERROR(VLOOKUP(B1093,lst_TA_binary_map_table,2,FALSE),"INVALID"))</f>
        <v/>
      </c>
      <c r="I1093">
        <f>IF(C1093="","",IFERROR(VLOOKUP(C1093,lst_TA_binary_map_table,2,FALSE),"INVALID"))</f>
        <v/>
      </c>
      <c r="J1093">
        <f>IF(F1093=1,IF(H1093=I1093,1,0),"")</f>
        <v/>
      </c>
      <c r="K1093">
        <f>IF(G1093=0,1,"")</f>
        <v/>
      </c>
      <c r="L1093">
        <f>IF(K1093=1,COUNTIF($K$2:K1093,1),"")</f>
        <v/>
      </c>
    </row>
    <row r="1094">
      <c r="A1094">
        <f>IF(screen_TA_reviewer_A!$A1094="","",screen_TA_reviewer_A!$A1094)</f>
        <v/>
      </c>
      <c r="B1094">
        <f>IF(OR($A1094="",screen_TA_reviewer_A!$C1094=""),"",screen_TA_reviewer_A!$C1094)</f>
        <v/>
      </c>
      <c r="C1094">
        <f>IF(OR($A1094="",screen_TA_reviewer_B!$C1094=""),"",screen_TA_reviewer_B!$C1094)</f>
        <v/>
      </c>
      <c r="D1094">
        <f>IF(OR($A1094="",screen_TA_reviewer_A!$D1094=""),"",screen_TA_reviewer_A!$D1094)</f>
        <v/>
      </c>
      <c r="E1094">
        <f>IF(OR($A1094="",screen_TA_reviewer_B!$D1094=""),"",screen_TA_reviewer_B!$D1094)</f>
        <v/>
      </c>
      <c r="F1094">
        <f>IF(AND(B1094&lt;&gt;"",C1094&lt;&gt;""),1,"")</f>
        <v/>
      </c>
      <c r="G1094">
        <f>IF(F1094=1,IF(B1094=C1094,1,0),"")</f>
        <v/>
      </c>
      <c r="H1094">
        <f>IF(B1094="","",IFERROR(VLOOKUP(B1094,lst_TA_binary_map_table,2,FALSE),"INVALID"))</f>
        <v/>
      </c>
      <c r="I1094">
        <f>IF(C1094="","",IFERROR(VLOOKUP(C1094,lst_TA_binary_map_table,2,FALSE),"INVALID"))</f>
        <v/>
      </c>
      <c r="J1094">
        <f>IF(F1094=1,IF(H1094=I1094,1,0),"")</f>
        <v/>
      </c>
      <c r="K1094">
        <f>IF(G1094=0,1,"")</f>
        <v/>
      </c>
      <c r="L1094">
        <f>IF(K1094=1,COUNTIF($K$2:K1094,1),"")</f>
        <v/>
      </c>
    </row>
    <row r="1095">
      <c r="A1095">
        <f>IF(screen_TA_reviewer_A!$A1095="","",screen_TA_reviewer_A!$A1095)</f>
        <v/>
      </c>
      <c r="B1095">
        <f>IF(OR($A1095="",screen_TA_reviewer_A!$C1095=""),"",screen_TA_reviewer_A!$C1095)</f>
        <v/>
      </c>
      <c r="C1095">
        <f>IF(OR($A1095="",screen_TA_reviewer_B!$C1095=""),"",screen_TA_reviewer_B!$C1095)</f>
        <v/>
      </c>
      <c r="D1095">
        <f>IF(OR($A1095="",screen_TA_reviewer_A!$D1095=""),"",screen_TA_reviewer_A!$D1095)</f>
        <v/>
      </c>
      <c r="E1095">
        <f>IF(OR($A1095="",screen_TA_reviewer_B!$D1095=""),"",screen_TA_reviewer_B!$D1095)</f>
        <v/>
      </c>
      <c r="F1095">
        <f>IF(AND(B1095&lt;&gt;"",C1095&lt;&gt;""),1,"")</f>
        <v/>
      </c>
      <c r="G1095">
        <f>IF(F1095=1,IF(B1095=C1095,1,0),"")</f>
        <v/>
      </c>
      <c r="H1095">
        <f>IF(B1095="","",IFERROR(VLOOKUP(B1095,lst_TA_binary_map_table,2,FALSE),"INVALID"))</f>
        <v/>
      </c>
      <c r="I1095">
        <f>IF(C1095="","",IFERROR(VLOOKUP(C1095,lst_TA_binary_map_table,2,FALSE),"INVALID"))</f>
        <v/>
      </c>
      <c r="J1095">
        <f>IF(F1095=1,IF(H1095=I1095,1,0),"")</f>
        <v/>
      </c>
      <c r="K1095">
        <f>IF(G1095=0,1,"")</f>
        <v/>
      </c>
      <c r="L1095">
        <f>IF(K1095=1,COUNTIF($K$2:K1095,1),"")</f>
        <v/>
      </c>
    </row>
    <row r="1096">
      <c r="A1096">
        <f>IF(screen_TA_reviewer_A!$A1096="","",screen_TA_reviewer_A!$A1096)</f>
        <v/>
      </c>
      <c r="B1096">
        <f>IF(OR($A1096="",screen_TA_reviewer_A!$C1096=""),"",screen_TA_reviewer_A!$C1096)</f>
        <v/>
      </c>
      <c r="C1096">
        <f>IF(OR($A1096="",screen_TA_reviewer_B!$C1096=""),"",screen_TA_reviewer_B!$C1096)</f>
        <v/>
      </c>
      <c r="D1096">
        <f>IF(OR($A1096="",screen_TA_reviewer_A!$D1096=""),"",screen_TA_reviewer_A!$D1096)</f>
        <v/>
      </c>
      <c r="E1096">
        <f>IF(OR($A1096="",screen_TA_reviewer_B!$D1096=""),"",screen_TA_reviewer_B!$D1096)</f>
        <v/>
      </c>
      <c r="F1096">
        <f>IF(AND(B1096&lt;&gt;"",C1096&lt;&gt;""),1,"")</f>
        <v/>
      </c>
      <c r="G1096">
        <f>IF(F1096=1,IF(B1096=C1096,1,0),"")</f>
        <v/>
      </c>
      <c r="H1096">
        <f>IF(B1096="","",IFERROR(VLOOKUP(B1096,lst_TA_binary_map_table,2,FALSE),"INVALID"))</f>
        <v/>
      </c>
      <c r="I1096">
        <f>IF(C1096="","",IFERROR(VLOOKUP(C1096,lst_TA_binary_map_table,2,FALSE),"INVALID"))</f>
        <v/>
      </c>
      <c r="J1096">
        <f>IF(F1096=1,IF(H1096=I1096,1,0),"")</f>
        <v/>
      </c>
      <c r="K1096">
        <f>IF(G1096=0,1,"")</f>
        <v/>
      </c>
      <c r="L1096">
        <f>IF(K1096=1,COUNTIF($K$2:K1096,1),"")</f>
        <v/>
      </c>
    </row>
    <row r="1097">
      <c r="A1097">
        <f>IF(screen_TA_reviewer_A!$A1097="","",screen_TA_reviewer_A!$A1097)</f>
        <v/>
      </c>
      <c r="B1097">
        <f>IF(OR($A1097="",screen_TA_reviewer_A!$C1097=""),"",screen_TA_reviewer_A!$C1097)</f>
        <v/>
      </c>
      <c r="C1097">
        <f>IF(OR($A1097="",screen_TA_reviewer_B!$C1097=""),"",screen_TA_reviewer_B!$C1097)</f>
        <v/>
      </c>
      <c r="D1097">
        <f>IF(OR($A1097="",screen_TA_reviewer_A!$D1097=""),"",screen_TA_reviewer_A!$D1097)</f>
        <v/>
      </c>
      <c r="E1097">
        <f>IF(OR($A1097="",screen_TA_reviewer_B!$D1097=""),"",screen_TA_reviewer_B!$D1097)</f>
        <v/>
      </c>
      <c r="F1097">
        <f>IF(AND(B1097&lt;&gt;"",C1097&lt;&gt;""),1,"")</f>
        <v/>
      </c>
      <c r="G1097">
        <f>IF(F1097=1,IF(B1097=C1097,1,0),"")</f>
        <v/>
      </c>
      <c r="H1097">
        <f>IF(B1097="","",IFERROR(VLOOKUP(B1097,lst_TA_binary_map_table,2,FALSE),"INVALID"))</f>
        <v/>
      </c>
      <c r="I1097">
        <f>IF(C1097="","",IFERROR(VLOOKUP(C1097,lst_TA_binary_map_table,2,FALSE),"INVALID"))</f>
        <v/>
      </c>
      <c r="J1097">
        <f>IF(F1097=1,IF(H1097=I1097,1,0),"")</f>
        <v/>
      </c>
      <c r="K1097">
        <f>IF(G1097=0,1,"")</f>
        <v/>
      </c>
      <c r="L1097">
        <f>IF(K1097=1,COUNTIF($K$2:K1097,1),"")</f>
        <v/>
      </c>
    </row>
    <row r="1098">
      <c r="A1098">
        <f>IF(screen_TA_reviewer_A!$A1098="","",screen_TA_reviewer_A!$A1098)</f>
        <v/>
      </c>
      <c r="B1098">
        <f>IF(OR($A1098="",screen_TA_reviewer_A!$C1098=""),"",screen_TA_reviewer_A!$C1098)</f>
        <v/>
      </c>
      <c r="C1098">
        <f>IF(OR($A1098="",screen_TA_reviewer_B!$C1098=""),"",screen_TA_reviewer_B!$C1098)</f>
        <v/>
      </c>
      <c r="D1098">
        <f>IF(OR($A1098="",screen_TA_reviewer_A!$D1098=""),"",screen_TA_reviewer_A!$D1098)</f>
        <v/>
      </c>
      <c r="E1098">
        <f>IF(OR($A1098="",screen_TA_reviewer_B!$D1098=""),"",screen_TA_reviewer_B!$D1098)</f>
        <v/>
      </c>
      <c r="F1098">
        <f>IF(AND(B1098&lt;&gt;"",C1098&lt;&gt;""),1,"")</f>
        <v/>
      </c>
      <c r="G1098">
        <f>IF(F1098=1,IF(B1098=C1098,1,0),"")</f>
        <v/>
      </c>
      <c r="H1098">
        <f>IF(B1098="","",IFERROR(VLOOKUP(B1098,lst_TA_binary_map_table,2,FALSE),"INVALID"))</f>
        <v/>
      </c>
      <c r="I1098">
        <f>IF(C1098="","",IFERROR(VLOOKUP(C1098,lst_TA_binary_map_table,2,FALSE),"INVALID"))</f>
        <v/>
      </c>
      <c r="J1098">
        <f>IF(F1098=1,IF(H1098=I1098,1,0),"")</f>
        <v/>
      </c>
      <c r="K1098">
        <f>IF(G1098=0,1,"")</f>
        <v/>
      </c>
      <c r="L1098">
        <f>IF(K1098=1,COUNTIF($K$2:K1098,1),"")</f>
        <v/>
      </c>
    </row>
    <row r="1099">
      <c r="A1099">
        <f>IF(screen_TA_reviewer_A!$A1099="","",screen_TA_reviewer_A!$A1099)</f>
        <v/>
      </c>
      <c r="B1099">
        <f>IF(OR($A1099="",screen_TA_reviewer_A!$C1099=""),"",screen_TA_reviewer_A!$C1099)</f>
        <v/>
      </c>
      <c r="C1099">
        <f>IF(OR($A1099="",screen_TA_reviewer_B!$C1099=""),"",screen_TA_reviewer_B!$C1099)</f>
        <v/>
      </c>
      <c r="D1099">
        <f>IF(OR($A1099="",screen_TA_reviewer_A!$D1099=""),"",screen_TA_reviewer_A!$D1099)</f>
        <v/>
      </c>
      <c r="E1099">
        <f>IF(OR($A1099="",screen_TA_reviewer_B!$D1099=""),"",screen_TA_reviewer_B!$D1099)</f>
        <v/>
      </c>
      <c r="F1099">
        <f>IF(AND(B1099&lt;&gt;"",C1099&lt;&gt;""),1,"")</f>
        <v/>
      </c>
      <c r="G1099">
        <f>IF(F1099=1,IF(B1099=C1099,1,0),"")</f>
        <v/>
      </c>
      <c r="H1099">
        <f>IF(B1099="","",IFERROR(VLOOKUP(B1099,lst_TA_binary_map_table,2,FALSE),"INVALID"))</f>
        <v/>
      </c>
      <c r="I1099">
        <f>IF(C1099="","",IFERROR(VLOOKUP(C1099,lst_TA_binary_map_table,2,FALSE),"INVALID"))</f>
        <v/>
      </c>
      <c r="J1099">
        <f>IF(F1099=1,IF(H1099=I1099,1,0),"")</f>
        <v/>
      </c>
      <c r="K1099">
        <f>IF(G1099=0,1,"")</f>
        <v/>
      </c>
      <c r="L1099">
        <f>IF(K1099=1,COUNTIF($K$2:K1099,1),"")</f>
        <v/>
      </c>
    </row>
    <row r="1100">
      <c r="A1100">
        <f>IF(screen_TA_reviewer_A!$A1100="","",screen_TA_reviewer_A!$A1100)</f>
        <v/>
      </c>
      <c r="B1100">
        <f>IF(OR($A1100="",screen_TA_reviewer_A!$C1100=""),"",screen_TA_reviewer_A!$C1100)</f>
        <v/>
      </c>
      <c r="C1100">
        <f>IF(OR($A1100="",screen_TA_reviewer_B!$C1100=""),"",screen_TA_reviewer_B!$C1100)</f>
        <v/>
      </c>
      <c r="D1100">
        <f>IF(OR($A1100="",screen_TA_reviewer_A!$D1100=""),"",screen_TA_reviewer_A!$D1100)</f>
        <v/>
      </c>
      <c r="E1100">
        <f>IF(OR($A1100="",screen_TA_reviewer_B!$D1100=""),"",screen_TA_reviewer_B!$D1100)</f>
        <v/>
      </c>
      <c r="F1100">
        <f>IF(AND(B1100&lt;&gt;"",C1100&lt;&gt;""),1,"")</f>
        <v/>
      </c>
      <c r="G1100">
        <f>IF(F1100=1,IF(B1100=C1100,1,0),"")</f>
        <v/>
      </c>
      <c r="H1100">
        <f>IF(B1100="","",IFERROR(VLOOKUP(B1100,lst_TA_binary_map_table,2,FALSE),"INVALID"))</f>
        <v/>
      </c>
      <c r="I1100">
        <f>IF(C1100="","",IFERROR(VLOOKUP(C1100,lst_TA_binary_map_table,2,FALSE),"INVALID"))</f>
        <v/>
      </c>
      <c r="J1100">
        <f>IF(F1100=1,IF(H1100=I1100,1,0),"")</f>
        <v/>
      </c>
      <c r="K1100">
        <f>IF(G1100=0,1,"")</f>
        <v/>
      </c>
      <c r="L1100">
        <f>IF(K1100=1,COUNTIF($K$2:K1100,1),"")</f>
        <v/>
      </c>
    </row>
    <row r="1101">
      <c r="A1101">
        <f>IF(screen_TA_reviewer_A!$A1101="","",screen_TA_reviewer_A!$A1101)</f>
        <v/>
      </c>
      <c r="B1101">
        <f>IF(OR($A1101="",screen_TA_reviewer_A!$C1101=""),"",screen_TA_reviewer_A!$C1101)</f>
        <v/>
      </c>
      <c r="C1101">
        <f>IF(OR($A1101="",screen_TA_reviewer_B!$C1101=""),"",screen_TA_reviewer_B!$C1101)</f>
        <v/>
      </c>
      <c r="D1101">
        <f>IF(OR($A1101="",screen_TA_reviewer_A!$D1101=""),"",screen_TA_reviewer_A!$D1101)</f>
        <v/>
      </c>
      <c r="E1101">
        <f>IF(OR($A1101="",screen_TA_reviewer_B!$D1101=""),"",screen_TA_reviewer_B!$D1101)</f>
        <v/>
      </c>
      <c r="F1101">
        <f>IF(AND(B1101&lt;&gt;"",C1101&lt;&gt;""),1,"")</f>
        <v/>
      </c>
      <c r="G1101">
        <f>IF(F1101=1,IF(B1101=C1101,1,0),"")</f>
        <v/>
      </c>
      <c r="H1101">
        <f>IF(B1101="","",IFERROR(VLOOKUP(B1101,lst_TA_binary_map_table,2,FALSE),"INVALID"))</f>
        <v/>
      </c>
      <c r="I1101">
        <f>IF(C1101="","",IFERROR(VLOOKUP(C1101,lst_TA_binary_map_table,2,FALSE),"INVALID"))</f>
        <v/>
      </c>
      <c r="J1101">
        <f>IF(F1101=1,IF(H1101=I1101,1,0),"")</f>
        <v/>
      </c>
      <c r="K1101">
        <f>IF(G1101=0,1,"")</f>
        <v/>
      </c>
      <c r="L1101">
        <f>IF(K1101=1,COUNTIF($K$2:K1101,1),"")</f>
        <v/>
      </c>
    </row>
    <row r="1102">
      <c r="A1102">
        <f>IF(screen_TA_reviewer_A!$A1102="","",screen_TA_reviewer_A!$A1102)</f>
        <v/>
      </c>
      <c r="B1102">
        <f>IF(OR($A1102="",screen_TA_reviewer_A!$C1102=""),"",screen_TA_reviewer_A!$C1102)</f>
        <v/>
      </c>
      <c r="C1102">
        <f>IF(OR($A1102="",screen_TA_reviewer_B!$C1102=""),"",screen_TA_reviewer_B!$C1102)</f>
        <v/>
      </c>
      <c r="D1102">
        <f>IF(OR($A1102="",screen_TA_reviewer_A!$D1102=""),"",screen_TA_reviewer_A!$D1102)</f>
        <v/>
      </c>
      <c r="E1102">
        <f>IF(OR($A1102="",screen_TA_reviewer_B!$D1102=""),"",screen_TA_reviewer_B!$D1102)</f>
        <v/>
      </c>
      <c r="F1102">
        <f>IF(AND(B1102&lt;&gt;"",C1102&lt;&gt;""),1,"")</f>
        <v/>
      </c>
      <c r="G1102">
        <f>IF(F1102=1,IF(B1102=C1102,1,0),"")</f>
        <v/>
      </c>
      <c r="H1102">
        <f>IF(B1102="","",IFERROR(VLOOKUP(B1102,lst_TA_binary_map_table,2,FALSE),"INVALID"))</f>
        <v/>
      </c>
      <c r="I1102">
        <f>IF(C1102="","",IFERROR(VLOOKUP(C1102,lst_TA_binary_map_table,2,FALSE),"INVALID"))</f>
        <v/>
      </c>
      <c r="J1102">
        <f>IF(F1102=1,IF(H1102=I1102,1,0),"")</f>
        <v/>
      </c>
      <c r="K1102">
        <f>IF(G1102=0,1,"")</f>
        <v/>
      </c>
      <c r="L1102">
        <f>IF(K1102=1,COUNTIF($K$2:K1102,1),"")</f>
        <v/>
      </c>
    </row>
    <row r="1103">
      <c r="A1103">
        <f>IF(screen_TA_reviewer_A!$A1103="","",screen_TA_reviewer_A!$A1103)</f>
        <v/>
      </c>
      <c r="B1103">
        <f>IF(OR($A1103="",screen_TA_reviewer_A!$C1103=""),"",screen_TA_reviewer_A!$C1103)</f>
        <v/>
      </c>
      <c r="C1103">
        <f>IF(OR($A1103="",screen_TA_reviewer_B!$C1103=""),"",screen_TA_reviewer_B!$C1103)</f>
        <v/>
      </c>
      <c r="D1103">
        <f>IF(OR($A1103="",screen_TA_reviewer_A!$D1103=""),"",screen_TA_reviewer_A!$D1103)</f>
        <v/>
      </c>
      <c r="E1103">
        <f>IF(OR($A1103="",screen_TA_reviewer_B!$D1103=""),"",screen_TA_reviewer_B!$D1103)</f>
        <v/>
      </c>
      <c r="F1103">
        <f>IF(AND(B1103&lt;&gt;"",C1103&lt;&gt;""),1,"")</f>
        <v/>
      </c>
      <c r="G1103">
        <f>IF(F1103=1,IF(B1103=C1103,1,0),"")</f>
        <v/>
      </c>
      <c r="H1103">
        <f>IF(B1103="","",IFERROR(VLOOKUP(B1103,lst_TA_binary_map_table,2,FALSE),"INVALID"))</f>
        <v/>
      </c>
      <c r="I1103">
        <f>IF(C1103="","",IFERROR(VLOOKUP(C1103,lst_TA_binary_map_table,2,FALSE),"INVALID"))</f>
        <v/>
      </c>
      <c r="J1103">
        <f>IF(F1103=1,IF(H1103=I1103,1,0),"")</f>
        <v/>
      </c>
      <c r="K1103">
        <f>IF(G1103=0,1,"")</f>
        <v/>
      </c>
      <c r="L1103">
        <f>IF(K1103=1,COUNTIF($K$2:K1103,1),"")</f>
        <v/>
      </c>
    </row>
    <row r="1104">
      <c r="A1104">
        <f>IF(screen_TA_reviewer_A!$A1104="","",screen_TA_reviewer_A!$A1104)</f>
        <v/>
      </c>
      <c r="B1104">
        <f>IF(OR($A1104="",screen_TA_reviewer_A!$C1104=""),"",screen_TA_reviewer_A!$C1104)</f>
        <v/>
      </c>
      <c r="C1104">
        <f>IF(OR($A1104="",screen_TA_reviewer_B!$C1104=""),"",screen_TA_reviewer_B!$C1104)</f>
        <v/>
      </c>
      <c r="D1104">
        <f>IF(OR($A1104="",screen_TA_reviewer_A!$D1104=""),"",screen_TA_reviewer_A!$D1104)</f>
        <v/>
      </c>
      <c r="E1104">
        <f>IF(OR($A1104="",screen_TA_reviewer_B!$D1104=""),"",screen_TA_reviewer_B!$D1104)</f>
        <v/>
      </c>
      <c r="F1104">
        <f>IF(AND(B1104&lt;&gt;"",C1104&lt;&gt;""),1,"")</f>
        <v/>
      </c>
      <c r="G1104">
        <f>IF(F1104=1,IF(B1104=C1104,1,0),"")</f>
        <v/>
      </c>
      <c r="H1104">
        <f>IF(B1104="","",IFERROR(VLOOKUP(B1104,lst_TA_binary_map_table,2,FALSE),"INVALID"))</f>
        <v/>
      </c>
      <c r="I1104">
        <f>IF(C1104="","",IFERROR(VLOOKUP(C1104,lst_TA_binary_map_table,2,FALSE),"INVALID"))</f>
        <v/>
      </c>
      <c r="J1104">
        <f>IF(F1104=1,IF(H1104=I1104,1,0),"")</f>
        <v/>
      </c>
      <c r="K1104">
        <f>IF(G1104=0,1,"")</f>
        <v/>
      </c>
      <c r="L1104">
        <f>IF(K1104=1,COUNTIF($K$2:K1104,1),"")</f>
        <v/>
      </c>
    </row>
    <row r="1105">
      <c r="A1105">
        <f>IF(screen_TA_reviewer_A!$A1105="","",screen_TA_reviewer_A!$A1105)</f>
        <v/>
      </c>
      <c r="B1105">
        <f>IF(OR($A1105="",screen_TA_reviewer_A!$C1105=""),"",screen_TA_reviewer_A!$C1105)</f>
        <v/>
      </c>
      <c r="C1105">
        <f>IF(OR($A1105="",screen_TA_reviewer_B!$C1105=""),"",screen_TA_reviewer_B!$C1105)</f>
        <v/>
      </c>
      <c r="D1105">
        <f>IF(OR($A1105="",screen_TA_reviewer_A!$D1105=""),"",screen_TA_reviewer_A!$D1105)</f>
        <v/>
      </c>
      <c r="E1105">
        <f>IF(OR($A1105="",screen_TA_reviewer_B!$D1105=""),"",screen_TA_reviewer_B!$D1105)</f>
        <v/>
      </c>
      <c r="F1105">
        <f>IF(AND(B1105&lt;&gt;"",C1105&lt;&gt;""),1,"")</f>
        <v/>
      </c>
      <c r="G1105">
        <f>IF(F1105=1,IF(B1105=C1105,1,0),"")</f>
        <v/>
      </c>
      <c r="H1105">
        <f>IF(B1105="","",IFERROR(VLOOKUP(B1105,lst_TA_binary_map_table,2,FALSE),"INVALID"))</f>
        <v/>
      </c>
      <c r="I1105">
        <f>IF(C1105="","",IFERROR(VLOOKUP(C1105,lst_TA_binary_map_table,2,FALSE),"INVALID"))</f>
        <v/>
      </c>
      <c r="J1105">
        <f>IF(F1105=1,IF(H1105=I1105,1,0),"")</f>
        <v/>
      </c>
      <c r="K1105">
        <f>IF(G1105=0,1,"")</f>
        <v/>
      </c>
      <c r="L1105">
        <f>IF(K1105=1,COUNTIF($K$2:K1105,1),"")</f>
        <v/>
      </c>
    </row>
    <row r="1106">
      <c r="A1106">
        <f>IF(screen_TA_reviewer_A!$A1106="","",screen_TA_reviewer_A!$A1106)</f>
        <v/>
      </c>
      <c r="B1106">
        <f>IF(OR($A1106="",screen_TA_reviewer_A!$C1106=""),"",screen_TA_reviewer_A!$C1106)</f>
        <v/>
      </c>
      <c r="C1106">
        <f>IF(OR($A1106="",screen_TA_reviewer_B!$C1106=""),"",screen_TA_reviewer_B!$C1106)</f>
        <v/>
      </c>
      <c r="D1106">
        <f>IF(OR($A1106="",screen_TA_reviewer_A!$D1106=""),"",screen_TA_reviewer_A!$D1106)</f>
        <v/>
      </c>
      <c r="E1106">
        <f>IF(OR($A1106="",screen_TA_reviewer_B!$D1106=""),"",screen_TA_reviewer_B!$D1106)</f>
        <v/>
      </c>
      <c r="F1106">
        <f>IF(AND(B1106&lt;&gt;"",C1106&lt;&gt;""),1,"")</f>
        <v/>
      </c>
      <c r="G1106">
        <f>IF(F1106=1,IF(B1106=C1106,1,0),"")</f>
        <v/>
      </c>
      <c r="H1106">
        <f>IF(B1106="","",IFERROR(VLOOKUP(B1106,lst_TA_binary_map_table,2,FALSE),"INVALID"))</f>
        <v/>
      </c>
      <c r="I1106">
        <f>IF(C1106="","",IFERROR(VLOOKUP(C1106,lst_TA_binary_map_table,2,FALSE),"INVALID"))</f>
        <v/>
      </c>
      <c r="J1106">
        <f>IF(F1106=1,IF(H1106=I1106,1,0),"")</f>
        <v/>
      </c>
      <c r="K1106">
        <f>IF(G1106=0,1,"")</f>
        <v/>
      </c>
      <c r="L1106">
        <f>IF(K1106=1,COUNTIF($K$2:K1106,1),"")</f>
        <v/>
      </c>
    </row>
    <row r="1107">
      <c r="A1107">
        <f>IF(screen_TA_reviewer_A!$A1107="","",screen_TA_reviewer_A!$A1107)</f>
        <v/>
      </c>
      <c r="B1107">
        <f>IF(OR($A1107="",screen_TA_reviewer_A!$C1107=""),"",screen_TA_reviewer_A!$C1107)</f>
        <v/>
      </c>
      <c r="C1107">
        <f>IF(OR($A1107="",screen_TA_reviewer_B!$C1107=""),"",screen_TA_reviewer_B!$C1107)</f>
        <v/>
      </c>
      <c r="D1107">
        <f>IF(OR($A1107="",screen_TA_reviewer_A!$D1107=""),"",screen_TA_reviewer_A!$D1107)</f>
        <v/>
      </c>
      <c r="E1107">
        <f>IF(OR($A1107="",screen_TA_reviewer_B!$D1107=""),"",screen_TA_reviewer_B!$D1107)</f>
        <v/>
      </c>
      <c r="F1107">
        <f>IF(AND(B1107&lt;&gt;"",C1107&lt;&gt;""),1,"")</f>
        <v/>
      </c>
      <c r="G1107">
        <f>IF(F1107=1,IF(B1107=C1107,1,0),"")</f>
        <v/>
      </c>
      <c r="H1107">
        <f>IF(B1107="","",IFERROR(VLOOKUP(B1107,lst_TA_binary_map_table,2,FALSE),"INVALID"))</f>
        <v/>
      </c>
      <c r="I1107">
        <f>IF(C1107="","",IFERROR(VLOOKUP(C1107,lst_TA_binary_map_table,2,FALSE),"INVALID"))</f>
        <v/>
      </c>
      <c r="J1107">
        <f>IF(F1107=1,IF(H1107=I1107,1,0),"")</f>
        <v/>
      </c>
      <c r="K1107">
        <f>IF(G1107=0,1,"")</f>
        <v/>
      </c>
      <c r="L1107">
        <f>IF(K1107=1,COUNTIF($K$2:K1107,1),"")</f>
        <v/>
      </c>
    </row>
    <row r="1108">
      <c r="A1108">
        <f>IF(screen_TA_reviewer_A!$A1108="","",screen_TA_reviewer_A!$A1108)</f>
        <v/>
      </c>
      <c r="B1108">
        <f>IF(OR($A1108="",screen_TA_reviewer_A!$C1108=""),"",screen_TA_reviewer_A!$C1108)</f>
        <v/>
      </c>
      <c r="C1108">
        <f>IF(OR($A1108="",screen_TA_reviewer_B!$C1108=""),"",screen_TA_reviewer_B!$C1108)</f>
        <v/>
      </c>
      <c r="D1108">
        <f>IF(OR($A1108="",screen_TA_reviewer_A!$D1108=""),"",screen_TA_reviewer_A!$D1108)</f>
        <v/>
      </c>
      <c r="E1108">
        <f>IF(OR($A1108="",screen_TA_reviewer_B!$D1108=""),"",screen_TA_reviewer_B!$D1108)</f>
        <v/>
      </c>
      <c r="F1108">
        <f>IF(AND(B1108&lt;&gt;"",C1108&lt;&gt;""),1,"")</f>
        <v/>
      </c>
      <c r="G1108">
        <f>IF(F1108=1,IF(B1108=C1108,1,0),"")</f>
        <v/>
      </c>
      <c r="H1108">
        <f>IF(B1108="","",IFERROR(VLOOKUP(B1108,lst_TA_binary_map_table,2,FALSE),"INVALID"))</f>
        <v/>
      </c>
      <c r="I1108">
        <f>IF(C1108="","",IFERROR(VLOOKUP(C1108,lst_TA_binary_map_table,2,FALSE),"INVALID"))</f>
        <v/>
      </c>
      <c r="J1108">
        <f>IF(F1108=1,IF(H1108=I1108,1,0),"")</f>
        <v/>
      </c>
      <c r="K1108">
        <f>IF(G1108=0,1,"")</f>
        <v/>
      </c>
      <c r="L1108">
        <f>IF(K1108=1,COUNTIF($K$2:K1108,1),"")</f>
        <v/>
      </c>
    </row>
    <row r="1109">
      <c r="A1109">
        <f>IF(screen_TA_reviewer_A!$A1109="","",screen_TA_reviewer_A!$A1109)</f>
        <v/>
      </c>
      <c r="B1109">
        <f>IF(OR($A1109="",screen_TA_reviewer_A!$C1109=""),"",screen_TA_reviewer_A!$C1109)</f>
        <v/>
      </c>
      <c r="C1109">
        <f>IF(OR($A1109="",screen_TA_reviewer_B!$C1109=""),"",screen_TA_reviewer_B!$C1109)</f>
        <v/>
      </c>
      <c r="D1109">
        <f>IF(OR($A1109="",screen_TA_reviewer_A!$D1109=""),"",screen_TA_reviewer_A!$D1109)</f>
        <v/>
      </c>
      <c r="E1109">
        <f>IF(OR($A1109="",screen_TA_reviewer_B!$D1109=""),"",screen_TA_reviewer_B!$D1109)</f>
        <v/>
      </c>
      <c r="F1109">
        <f>IF(AND(B1109&lt;&gt;"",C1109&lt;&gt;""),1,"")</f>
        <v/>
      </c>
      <c r="G1109">
        <f>IF(F1109=1,IF(B1109=C1109,1,0),"")</f>
        <v/>
      </c>
      <c r="H1109">
        <f>IF(B1109="","",IFERROR(VLOOKUP(B1109,lst_TA_binary_map_table,2,FALSE),"INVALID"))</f>
        <v/>
      </c>
      <c r="I1109">
        <f>IF(C1109="","",IFERROR(VLOOKUP(C1109,lst_TA_binary_map_table,2,FALSE),"INVALID"))</f>
        <v/>
      </c>
      <c r="J1109">
        <f>IF(F1109=1,IF(H1109=I1109,1,0),"")</f>
        <v/>
      </c>
      <c r="K1109">
        <f>IF(G1109=0,1,"")</f>
        <v/>
      </c>
      <c r="L1109">
        <f>IF(K1109=1,COUNTIF($K$2:K1109,1),"")</f>
        <v/>
      </c>
    </row>
    <row r="1110">
      <c r="A1110">
        <f>IF(screen_TA_reviewer_A!$A1110="","",screen_TA_reviewer_A!$A1110)</f>
        <v/>
      </c>
      <c r="B1110">
        <f>IF(OR($A1110="",screen_TA_reviewer_A!$C1110=""),"",screen_TA_reviewer_A!$C1110)</f>
        <v/>
      </c>
      <c r="C1110">
        <f>IF(OR($A1110="",screen_TA_reviewer_B!$C1110=""),"",screen_TA_reviewer_B!$C1110)</f>
        <v/>
      </c>
      <c r="D1110">
        <f>IF(OR($A1110="",screen_TA_reviewer_A!$D1110=""),"",screen_TA_reviewer_A!$D1110)</f>
        <v/>
      </c>
      <c r="E1110">
        <f>IF(OR($A1110="",screen_TA_reviewer_B!$D1110=""),"",screen_TA_reviewer_B!$D1110)</f>
        <v/>
      </c>
      <c r="F1110">
        <f>IF(AND(B1110&lt;&gt;"",C1110&lt;&gt;""),1,"")</f>
        <v/>
      </c>
      <c r="G1110">
        <f>IF(F1110=1,IF(B1110=C1110,1,0),"")</f>
        <v/>
      </c>
      <c r="H1110">
        <f>IF(B1110="","",IFERROR(VLOOKUP(B1110,lst_TA_binary_map_table,2,FALSE),"INVALID"))</f>
        <v/>
      </c>
      <c r="I1110">
        <f>IF(C1110="","",IFERROR(VLOOKUP(C1110,lst_TA_binary_map_table,2,FALSE),"INVALID"))</f>
        <v/>
      </c>
      <c r="J1110">
        <f>IF(F1110=1,IF(H1110=I1110,1,0),"")</f>
        <v/>
      </c>
      <c r="K1110">
        <f>IF(G1110=0,1,"")</f>
        <v/>
      </c>
      <c r="L1110">
        <f>IF(K1110=1,COUNTIF($K$2:K1110,1),"")</f>
        <v/>
      </c>
    </row>
    <row r="1111">
      <c r="A1111">
        <f>IF(screen_TA_reviewer_A!$A1111="","",screen_TA_reviewer_A!$A1111)</f>
        <v/>
      </c>
      <c r="B1111">
        <f>IF(OR($A1111="",screen_TA_reviewer_A!$C1111=""),"",screen_TA_reviewer_A!$C1111)</f>
        <v/>
      </c>
      <c r="C1111">
        <f>IF(OR($A1111="",screen_TA_reviewer_B!$C1111=""),"",screen_TA_reviewer_B!$C1111)</f>
        <v/>
      </c>
      <c r="D1111">
        <f>IF(OR($A1111="",screen_TA_reviewer_A!$D1111=""),"",screen_TA_reviewer_A!$D1111)</f>
        <v/>
      </c>
      <c r="E1111">
        <f>IF(OR($A1111="",screen_TA_reviewer_B!$D1111=""),"",screen_TA_reviewer_B!$D1111)</f>
        <v/>
      </c>
      <c r="F1111">
        <f>IF(AND(B1111&lt;&gt;"",C1111&lt;&gt;""),1,"")</f>
        <v/>
      </c>
      <c r="G1111">
        <f>IF(F1111=1,IF(B1111=C1111,1,0),"")</f>
        <v/>
      </c>
      <c r="H1111">
        <f>IF(B1111="","",IFERROR(VLOOKUP(B1111,lst_TA_binary_map_table,2,FALSE),"INVALID"))</f>
        <v/>
      </c>
      <c r="I1111">
        <f>IF(C1111="","",IFERROR(VLOOKUP(C1111,lst_TA_binary_map_table,2,FALSE),"INVALID"))</f>
        <v/>
      </c>
      <c r="J1111">
        <f>IF(F1111=1,IF(H1111=I1111,1,0),"")</f>
        <v/>
      </c>
      <c r="K1111">
        <f>IF(G1111=0,1,"")</f>
        <v/>
      </c>
      <c r="L1111">
        <f>IF(K1111=1,COUNTIF($K$2:K1111,1),"")</f>
        <v/>
      </c>
    </row>
    <row r="1112">
      <c r="A1112">
        <f>IF(screen_TA_reviewer_A!$A1112="","",screen_TA_reviewer_A!$A1112)</f>
        <v/>
      </c>
      <c r="B1112">
        <f>IF(OR($A1112="",screen_TA_reviewer_A!$C1112=""),"",screen_TA_reviewer_A!$C1112)</f>
        <v/>
      </c>
      <c r="C1112">
        <f>IF(OR($A1112="",screen_TA_reviewer_B!$C1112=""),"",screen_TA_reviewer_B!$C1112)</f>
        <v/>
      </c>
      <c r="D1112">
        <f>IF(OR($A1112="",screen_TA_reviewer_A!$D1112=""),"",screen_TA_reviewer_A!$D1112)</f>
        <v/>
      </c>
      <c r="E1112">
        <f>IF(OR($A1112="",screen_TA_reviewer_B!$D1112=""),"",screen_TA_reviewer_B!$D1112)</f>
        <v/>
      </c>
      <c r="F1112">
        <f>IF(AND(B1112&lt;&gt;"",C1112&lt;&gt;""),1,"")</f>
        <v/>
      </c>
      <c r="G1112">
        <f>IF(F1112=1,IF(B1112=C1112,1,0),"")</f>
        <v/>
      </c>
      <c r="H1112">
        <f>IF(B1112="","",IFERROR(VLOOKUP(B1112,lst_TA_binary_map_table,2,FALSE),"INVALID"))</f>
        <v/>
      </c>
      <c r="I1112">
        <f>IF(C1112="","",IFERROR(VLOOKUP(C1112,lst_TA_binary_map_table,2,FALSE),"INVALID"))</f>
        <v/>
      </c>
      <c r="J1112">
        <f>IF(F1112=1,IF(H1112=I1112,1,0),"")</f>
        <v/>
      </c>
      <c r="K1112">
        <f>IF(G1112=0,1,"")</f>
        <v/>
      </c>
      <c r="L1112">
        <f>IF(K1112=1,COUNTIF($K$2:K1112,1),"")</f>
        <v/>
      </c>
    </row>
    <row r="1113">
      <c r="A1113">
        <f>IF(screen_TA_reviewer_A!$A1113="","",screen_TA_reviewer_A!$A1113)</f>
        <v/>
      </c>
      <c r="B1113">
        <f>IF(OR($A1113="",screen_TA_reviewer_A!$C1113=""),"",screen_TA_reviewer_A!$C1113)</f>
        <v/>
      </c>
      <c r="C1113">
        <f>IF(OR($A1113="",screen_TA_reviewer_B!$C1113=""),"",screen_TA_reviewer_B!$C1113)</f>
        <v/>
      </c>
      <c r="D1113">
        <f>IF(OR($A1113="",screen_TA_reviewer_A!$D1113=""),"",screen_TA_reviewer_A!$D1113)</f>
        <v/>
      </c>
      <c r="E1113">
        <f>IF(OR($A1113="",screen_TA_reviewer_B!$D1113=""),"",screen_TA_reviewer_B!$D1113)</f>
        <v/>
      </c>
      <c r="F1113">
        <f>IF(AND(B1113&lt;&gt;"",C1113&lt;&gt;""),1,"")</f>
        <v/>
      </c>
      <c r="G1113">
        <f>IF(F1113=1,IF(B1113=C1113,1,0),"")</f>
        <v/>
      </c>
      <c r="H1113">
        <f>IF(B1113="","",IFERROR(VLOOKUP(B1113,lst_TA_binary_map_table,2,FALSE),"INVALID"))</f>
        <v/>
      </c>
      <c r="I1113">
        <f>IF(C1113="","",IFERROR(VLOOKUP(C1113,lst_TA_binary_map_table,2,FALSE),"INVALID"))</f>
        <v/>
      </c>
      <c r="J1113">
        <f>IF(F1113=1,IF(H1113=I1113,1,0),"")</f>
        <v/>
      </c>
      <c r="K1113">
        <f>IF(G1113=0,1,"")</f>
        <v/>
      </c>
      <c r="L1113">
        <f>IF(K1113=1,COUNTIF($K$2:K1113,1),"")</f>
        <v/>
      </c>
    </row>
    <row r="1114">
      <c r="A1114">
        <f>IF(screen_TA_reviewer_A!$A1114="","",screen_TA_reviewer_A!$A1114)</f>
        <v/>
      </c>
      <c r="B1114">
        <f>IF(OR($A1114="",screen_TA_reviewer_A!$C1114=""),"",screen_TA_reviewer_A!$C1114)</f>
        <v/>
      </c>
      <c r="C1114">
        <f>IF(OR($A1114="",screen_TA_reviewer_B!$C1114=""),"",screen_TA_reviewer_B!$C1114)</f>
        <v/>
      </c>
      <c r="D1114">
        <f>IF(OR($A1114="",screen_TA_reviewer_A!$D1114=""),"",screen_TA_reviewer_A!$D1114)</f>
        <v/>
      </c>
      <c r="E1114">
        <f>IF(OR($A1114="",screen_TA_reviewer_B!$D1114=""),"",screen_TA_reviewer_B!$D1114)</f>
        <v/>
      </c>
      <c r="F1114">
        <f>IF(AND(B1114&lt;&gt;"",C1114&lt;&gt;""),1,"")</f>
        <v/>
      </c>
      <c r="G1114">
        <f>IF(F1114=1,IF(B1114=C1114,1,0),"")</f>
        <v/>
      </c>
      <c r="H1114">
        <f>IF(B1114="","",IFERROR(VLOOKUP(B1114,lst_TA_binary_map_table,2,FALSE),"INVALID"))</f>
        <v/>
      </c>
      <c r="I1114">
        <f>IF(C1114="","",IFERROR(VLOOKUP(C1114,lst_TA_binary_map_table,2,FALSE),"INVALID"))</f>
        <v/>
      </c>
      <c r="J1114">
        <f>IF(F1114=1,IF(H1114=I1114,1,0),"")</f>
        <v/>
      </c>
      <c r="K1114">
        <f>IF(G1114=0,1,"")</f>
        <v/>
      </c>
      <c r="L1114">
        <f>IF(K1114=1,COUNTIF($K$2:K1114,1),"")</f>
        <v/>
      </c>
    </row>
    <row r="1115">
      <c r="A1115">
        <f>IF(screen_TA_reviewer_A!$A1115="","",screen_TA_reviewer_A!$A1115)</f>
        <v/>
      </c>
      <c r="B1115">
        <f>IF(OR($A1115="",screen_TA_reviewer_A!$C1115=""),"",screen_TA_reviewer_A!$C1115)</f>
        <v/>
      </c>
      <c r="C1115">
        <f>IF(OR($A1115="",screen_TA_reviewer_B!$C1115=""),"",screen_TA_reviewer_B!$C1115)</f>
        <v/>
      </c>
      <c r="D1115">
        <f>IF(OR($A1115="",screen_TA_reviewer_A!$D1115=""),"",screen_TA_reviewer_A!$D1115)</f>
        <v/>
      </c>
      <c r="E1115">
        <f>IF(OR($A1115="",screen_TA_reviewer_B!$D1115=""),"",screen_TA_reviewer_B!$D1115)</f>
        <v/>
      </c>
      <c r="F1115">
        <f>IF(AND(B1115&lt;&gt;"",C1115&lt;&gt;""),1,"")</f>
        <v/>
      </c>
      <c r="G1115">
        <f>IF(F1115=1,IF(B1115=C1115,1,0),"")</f>
        <v/>
      </c>
      <c r="H1115">
        <f>IF(B1115="","",IFERROR(VLOOKUP(B1115,lst_TA_binary_map_table,2,FALSE),"INVALID"))</f>
        <v/>
      </c>
      <c r="I1115">
        <f>IF(C1115="","",IFERROR(VLOOKUP(C1115,lst_TA_binary_map_table,2,FALSE),"INVALID"))</f>
        <v/>
      </c>
      <c r="J1115">
        <f>IF(F1115=1,IF(H1115=I1115,1,0),"")</f>
        <v/>
      </c>
      <c r="K1115">
        <f>IF(G1115=0,1,"")</f>
        <v/>
      </c>
      <c r="L1115">
        <f>IF(K1115=1,COUNTIF($K$2:K1115,1),"")</f>
        <v/>
      </c>
    </row>
    <row r="1116">
      <c r="A1116">
        <f>IF(screen_TA_reviewer_A!$A1116="","",screen_TA_reviewer_A!$A1116)</f>
        <v/>
      </c>
      <c r="B1116">
        <f>IF(OR($A1116="",screen_TA_reviewer_A!$C1116=""),"",screen_TA_reviewer_A!$C1116)</f>
        <v/>
      </c>
      <c r="C1116">
        <f>IF(OR($A1116="",screen_TA_reviewer_B!$C1116=""),"",screen_TA_reviewer_B!$C1116)</f>
        <v/>
      </c>
      <c r="D1116">
        <f>IF(OR($A1116="",screen_TA_reviewer_A!$D1116=""),"",screen_TA_reviewer_A!$D1116)</f>
        <v/>
      </c>
      <c r="E1116">
        <f>IF(OR($A1116="",screen_TA_reviewer_B!$D1116=""),"",screen_TA_reviewer_B!$D1116)</f>
        <v/>
      </c>
      <c r="F1116">
        <f>IF(AND(B1116&lt;&gt;"",C1116&lt;&gt;""),1,"")</f>
        <v/>
      </c>
      <c r="G1116">
        <f>IF(F1116=1,IF(B1116=C1116,1,0),"")</f>
        <v/>
      </c>
      <c r="H1116">
        <f>IF(B1116="","",IFERROR(VLOOKUP(B1116,lst_TA_binary_map_table,2,FALSE),"INVALID"))</f>
        <v/>
      </c>
      <c r="I1116">
        <f>IF(C1116="","",IFERROR(VLOOKUP(C1116,lst_TA_binary_map_table,2,FALSE),"INVALID"))</f>
        <v/>
      </c>
      <c r="J1116">
        <f>IF(F1116=1,IF(H1116=I1116,1,0),"")</f>
        <v/>
      </c>
      <c r="K1116">
        <f>IF(G1116=0,1,"")</f>
        <v/>
      </c>
      <c r="L1116">
        <f>IF(K1116=1,COUNTIF($K$2:K1116,1),"")</f>
        <v/>
      </c>
    </row>
    <row r="1117">
      <c r="A1117">
        <f>IF(screen_TA_reviewer_A!$A1117="","",screen_TA_reviewer_A!$A1117)</f>
        <v/>
      </c>
      <c r="B1117">
        <f>IF(OR($A1117="",screen_TA_reviewer_A!$C1117=""),"",screen_TA_reviewer_A!$C1117)</f>
        <v/>
      </c>
      <c r="C1117">
        <f>IF(OR($A1117="",screen_TA_reviewer_B!$C1117=""),"",screen_TA_reviewer_B!$C1117)</f>
        <v/>
      </c>
      <c r="D1117">
        <f>IF(OR($A1117="",screen_TA_reviewer_A!$D1117=""),"",screen_TA_reviewer_A!$D1117)</f>
        <v/>
      </c>
      <c r="E1117">
        <f>IF(OR($A1117="",screen_TA_reviewer_B!$D1117=""),"",screen_TA_reviewer_B!$D1117)</f>
        <v/>
      </c>
      <c r="F1117">
        <f>IF(AND(B1117&lt;&gt;"",C1117&lt;&gt;""),1,"")</f>
        <v/>
      </c>
      <c r="G1117">
        <f>IF(F1117=1,IF(B1117=C1117,1,0),"")</f>
        <v/>
      </c>
      <c r="H1117">
        <f>IF(B1117="","",IFERROR(VLOOKUP(B1117,lst_TA_binary_map_table,2,FALSE),"INVALID"))</f>
        <v/>
      </c>
      <c r="I1117">
        <f>IF(C1117="","",IFERROR(VLOOKUP(C1117,lst_TA_binary_map_table,2,FALSE),"INVALID"))</f>
        <v/>
      </c>
      <c r="J1117">
        <f>IF(F1117=1,IF(H1117=I1117,1,0),"")</f>
        <v/>
      </c>
      <c r="K1117">
        <f>IF(G1117=0,1,"")</f>
        <v/>
      </c>
      <c r="L1117">
        <f>IF(K1117=1,COUNTIF($K$2:K1117,1),"")</f>
        <v/>
      </c>
    </row>
    <row r="1118">
      <c r="A1118">
        <f>IF(screen_TA_reviewer_A!$A1118="","",screen_TA_reviewer_A!$A1118)</f>
        <v/>
      </c>
      <c r="B1118">
        <f>IF(OR($A1118="",screen_TA_reviewer_A!$C1118=""),"",screen_TA_reviewer_A!$C1118)</f>
        <v/>
      </c>
      <c r="C1118">
        <f>IF(OR($A1118="",screen_TA_reviewer_B!$C1118=""),"",screen_TA_reviewer_B!$C1118)</f>
        <v/>
      </c>
      <c r="D1118">
        <f>IF(OR($A1118="",screen_TA_reviewer_A!$D1118=""),"",screen_TA_reviewer_A!$D1118)</f>
        <v/>
      </c>
      <c r="E1118">
        <f>IF(OR($A1118="",screen_TA_reviewer_B!$D1118=""),"",screen_TA_reviewer_B!$D1118)</f>
        <v/>
      </c>
      <c r="F1118">
        <f>IF(AND(B1118&lt;&gt;"",C1118&lt;&gt;""),1,"")</f>
        <v/>
      </c>
      <c r="G1118">
        <f>IF(F1118=1,IF(B1118=C1118,1,0),"")</f>
        <v/>
      </c>
      <c r="H1118">
        <f>IF(B1118="","",IFERROR(VLOOKUP(B1118,lst_TA_binary_map_table,2,FALSE),"INVALID"))</f>
        <v/>
      </c>
      <c r="I1118">
        <f>IF(C1118="","",IFERROR(VLOOKUP(C1118,lst_TA_binary_map_table,2,FALSE),"INVALID"))</f>
        <v/>
      </c>
      <c r="J1118">
        <f>IF(F1118=1,IF(H1118=I1118,1,0),"")</f>
        <v/>
      </c>
      <c r="K1118">
        <f>IF(G1118=0,1,"")</f>
        <v/>
      </c>
      <c r="L1118">
        <f>IF(K1118=1,COUNTIF($K$2:K1118,1),"")</f>
        <v/>
      </c>
    </row>
    <row r="1119">
      <c r="A1119">
        <f>IF(screen_TA_reviewer_A!$A1119="","",screen_TA_reviewer_A!$A1119)</f>
        <v/>
      </c>
      <c r="B1119">
        <f>IF(OR($A1119="",screen_TA_reviewer_A!$C1119=""),"",screen_TA_reviewer_A!$C1119)</f>
        <v/>
      </c>
      <c r="C1119">
        <f>IF(OR($A1119="",screen_TA_reviewer_B!$C1119=""),"",screen_TA_reviewer_B!$C1119)</f>
        <v/>
      </c>
      <c r="D1119">
        <f>IF(OR($A1119="",screen_TA_reviewer_A!$D1119=""),"",screen_TA_reviewer_A!$D1119)</f>
        <v/>
      </c>
      <c r="E1119">
        <f>IF(OR($A1119="",screen_TA_reviewer_B!$D1119=""),"",screen_TA_reviewer_B!$D1119)</f>
        <v/>
      </c>
      <c r="F1119">
        <f>IF(AND(B1119&lt;&gt;"",C1119&lt;&gt;""),1,"")</f>
        <v/>
      </c>
      <c r="G1119">
        <f>IF(F1119=1,IF(B1119=C1119,1,0),"")</f>
        <v/>
      </c>
      <c r="H1119">
        <f>IF(B1119="","",IFERROR(VLOOKUP(B1119,lst_TA_binary_map_table,2,FALSE),"INVALID"))</f>
        <v/>
      </c>
      <c r="I1119">
        <f>IF(C1119="","",IFERROR(VLOOKUP(C1119,lst_TA_binary_map_table,2,FALSE),"INVALID"))</f>
        <v/>
      </c>
      <c r="J1119">
        <f>IF(F1119=1,IF(H1119=I1119,1,0),"")</f>
        <v/>
      </c>
      <c r="K1119">
        <f>IF(G1119=0,1,"")</f>
        <v/>
      </c>
      <c r="L1119">
        <f>IF(K1119=1,COUNTIF($K$2:K1119,1),"")</f>
        <v/>
      </c>
    </row>
    <row r="1120">
      <c r="A1120">
        <f>IF(screen_TA_reviewer_A!$A1120="","",screen_TA_reviewer_A!$A1120)</f>
        <v/>
      </c>
      <c r="B1120">
        <f>IF(OR($A1120="",screen_TA_reviewer_A!$C1120=""),"",screen_TA_reviewer_A!$C1120)</f>
        <v/>
      </c>
      <c r="C1120">
        <f>IF(OR($A1120="",screen_TA_reviewer_B!$C1120=""),"",screen_TA_reviewer_B!$C1120)</f>
        <v/>
      </c>
      <c r="D1120">
        <f>IF(OR($A1120="",screen_TA_reviewer_A!$D1120=""),"",screen_TA_reviewer_A!$D1120)</f>
        <v/>
      </c>
      <c r="E1120">
        <f>IF(OR($A1120="",screen_TA_reviewer_B!$D1120=""),"",screen_TA_reviewer_B!$D1120)</f>
        <v/>
      </c>
      <c r="F1120">
        <f>IF(AND(B1120&lt;&gt;"",C1120&lt;&gt;""),1,"")</f>
        <v/>
      </c>
      <c r="G1120">
        <f>IF(F1120=1,IF(B1120=C1120,1,0),"")</f>
        <v/>
      </c>
      <c r="H1120">
        <f>IF(B1120="","",IFERROR(VLOOKUP(B1120,lst_TA_binary_map_table,2,FALSE),"INVALID"))</f>
        <v/>
      </c>
      <c r="I1120">
        <f>IF(C1120="","",IFERROR(VLOOKUP(C1120,lst_TA_binary_map_table,2,FALSE),"INVALID"))</f>
        <v/>
      </c>
      <c r="J1120">
        <f>IF(F1120=1,IF(H1120=I1120,1,0),"")</f>
        <v/>
      </c>
      <c r="K1120">
        <f>IF(G1120=0,1,"")</f>
        <v/>
      </c>
      <c r="L1120">
        <f>IF(K1120=1,COUNTIF($K$2:K1120,1),"")</f>
        <v/>
      </c>
    </row>
    <row r="1121">
      <c r="A1121">
        <f>IF(screen_TA_reviewer_A!$A1121="","",screen_TA_reviewer_A!$A1121)</f>
        <v/>
      </c>
      <c r="B1121">
        <f>IF(OR($A1121="",screen_TA_reviewer_A!$C1121=""),"",screen_TA_reviewer_A!$C1121)</f>
        <v/>
      </c>
      <c r="C1121">
        <f>IF(OR($A1121="",screen_TA_reviewer_B!$C1121=""),"",screen_TA_reviewer_B!$C1121)</f>
        <v/>
      </c>
      <c r="D1121">
        <f>IF(OR($A1121="",screen_TA_reviewer_A!$D1121=""),"",screen_TA_reviewer_A!$D1121)</f>
        <v/>
      </c>
      <c r="E1121">
        <f>IF(OR($A1121="",screen_TA_reviewer_B!$D1121=""),"",screen_TA_reviewer_B!$D1121)</f>
        <v/>
      </c>
      <c r="F1121">
        <f>IF(AND(B1121&lt;&gt;"",C1121&lt;&gt;""),1,"")</f>
        <v/>
      </c>
      <c r="G1121">
        <f>IF(F1121=1,IF(B1121=C1121,1,0),"")</f>
        <v/>
      </c>
      <c r="H1121">
        <f>IF(B1121="","",IFERROR(VLOOKUP(B1121,lst_TA_binary_map_table,2,FALSE),"INVALID"))</f>
        <v/>
      </c>
      <c r="I1121">
        <f>IF(C1121="","",IFERROR(VLOOKUP(C1121,lst_TA_binary_map_table,2,FALSE),"INVALID"))</f>
        <v/>
      </c>
      <c r="J1121">
        <f>IF(F1121=1,IF(H1121=I1121,1,0),"")</f>
        <v/>
      </c>
      <c r="K1121">
        <f>IF(G1121=0,1,"")</f>
        <v/>
      </c>
      <c r="L1121">
        <f>IF(K1121=1,COUNTIF($K$2:K1121,1),"")</f>
        <v/>
      </c>
    </row>
    <row r="1122">
      <c r="A1122">
        <f>IF(screen_TA_reviewer_A!$A1122="","",screen_TA_reviewer_A!$A1122)</f>
        <v/>
      </c>
      <c r="B1122">
        <f>IF(OR($A1122="",screen_TA_reviewer_A!$C1122=""),"",screen_TA_reviewer_A!$C1122)</f>
        <v/>
      </c>
      <c r="C1122">
        <f>IF(OR($A1122="",screen_TA_reviewer_B!$C1122=""),"",screen_TA_reviewer_B!$C1122)</f>
        <v/>
      </c>
      <c r="D1122">
        <f>IF(OR($A1122="",screen_TA_reviewer_A!$D1122=""),"",screen_TA_reviewer_A!$D1122)</f>
        <v/>
      </c>
      <c r="E1122">
        <f>IF(OR($A1122="",screen_TA_reviewer_B!$D1122=""),"",screen_TA_reviewer_B!$D1122)</f>
        <v/>
      </c>
      <c r="F1122">
        <f>IF(AND(B1122&lt;&gt;"",C1122&lt;&gt;""),1,"")</f>
        <v/>
      </c>
      <c r="G1122">
        <f>IF(F1122=1,IF(B1122=C1122,1,0),"")</f>
        <v/>
      </c>
      <c r="H1122">
        <f>IF(B1122="","",IFERROR(VLOOKUP(B1122,lst_TA_binary_map_table,2,FALSE),"INVALID"))</f>
        <v/>
      </c>
      <c r="I1122">
        <f>IF(C1122="","",IFERROR(VLOOKUP(C1122,lst_TA_binary_map_table,2,FALSE),"INVALID"))</f>
        <v/>
      </c>
      <c r="J1122">
        <f>IF(F1122=1,IF(H1122=I1122,1,0),"")</f>
        <v/>
      </c>
      <c r="K1122">
        <f>IF(G1122=0,1,"")</f>
        <v/>
      </c>
      <c r="L1122">
        <f>IF(K1122=1,COUNTIF($K$2:K1122,1),"")</f>
        <v/>
      </c>
    </row>
    <row r="1123">
      <c r="A1123">
        <f>IF(screen_TA_reviewer_A!$A1123="","",screen_TA_reviewer_A!$A1123)</f>
        <v/>
      </c>
      <c r="B1123">
        <f>IF(OR($A1123="",screen_TA_reviewer_A!$C1123=""),"",screen_TA_reviewer_A!$C1123)</f>
        <v/>
      </c>
      <c r="C1123">
        <f>IF(OR($A1123="",screen_TA_reviewer_B!$C1123=""),"",screen_TA_reviewer_B!$C1123)</f>
        <v/>
      </c>
      <c r="D1123">
        <f>IF(OR($A1123="",screen_TA_reviewer_A!$D1123=""),"",screen_TA_reviewer_A!$D1123)</f>
        <v/>
      </c>
      <c r="E1123">
        <f>IF(OR($A1123="",screen_TA_reviewer_B!$D1123=""),"",screen_TA_reviewer_B!$D1123)</f>
        <v/>
      </c>
      <c r="F1123">
        <f>IF(AND(B1123&lt;&gt;"",C1123&lt;&gt;""),1,"")</f>
        <v/>
      </c>
      <c r="G1123">
        <f>IF(F1123=1,IF(B1123=C1123,1,0),"")</f>
        <v/>
      </c>
      <c r="H1123">
        <f>IF(B1123="","",IFERROR(VLOOKUP(B1123,lst_TA_binary_map_table,2,FALSE),"INVALID"))</f>
        <v/>
      </c>
      <c r="I1123">
        <f>IF(C1123="","",IFERROR(VLOOKUP(C1123,lst_TA_binary_map_table,2,FALSE),"INVALID"))</f>
        <v/>
      </c>
      <c r="J1123">
        <f>IF(F1123=1,IF(H1123=I1123,1,0),"")</f>
        <v/>
      </c>
      <c r="K1123">
        <f>IF(G1123=0,1,"")</f>
        <v/>
      </c>
      <c r="L1123">
        <f>IF(K1123=1,COUNTIF($K$2:K1123,1),"")</f>
        <v/>
      </c>
    </row>
    <row r="1124">
      <c r="A1124">
        <f>IF(screen_TA_reviewer_A!$A1124="","",screen_TA_reviewer_A!$A1124)</f>
        <v/>
      </c>
      <c r="B1124">
        <f>IF(OR($A1124="",screen_TA_reviewer_A!$C1124=""),"",screen_TA_reviewer_A!$C1124)</f>
        <v/>
      </c>
      <c r="C1124">
        <f>IF(OR($A1124="",screen_TA_reviewer_B!$C1124=""),"",screen_TA_reviewer_B!$C1124)</f>
        <v/>
      </c>
      <c r="D1124">
        <f>IF(OR($A1124="",screen_TA_reviewer_A!$D1124=""),"",screen_TA_reviewer_A!$D1124)</f>
        <v/>
      </c>
      <c r="E1124">
        <f>IF(OR($A1124="",screen_TA_reviewer_B!$D1124=""),"",screen_TA_reviewer_B!$D1124)</f>
        <v/>
      </c>
      <c r="F1124">
        <f>IF(AND(B1124&lt;&gt;"",C1124&lt;&gt;""),1,"")</f>
        <v/>
      </c>
      <c r="G1124">
        <f>IF(F1124=1,IF(B1124=C1124,1,0),"")</f>
        <v/>
      </c>
      <c r="H1124">
        <f>IF(B1124="","",IFERROR(VLOOKUP(B1124,lst_TA_binary_map_table,2,FALSE),"INVALID"))</f>
        <v/>
      </c>
      <c r="I1124">
        <f>IF(C1124="","",IFERROR(VLOOKUP(C1124,lst_TA_binary_map_table,2,FALSE),"INVALID"))</f>
        <v/>
      </c>
      <c r="J1124">
        <f>IF(F1124=1,IF(H1124=I1124,1,0),"")</f>
        <v/>
      </c>
      <c r="K1124">
        <f>IF(G1124=0,1,"")</f>
        <v/>
      </c>
      <c r="L1124">
        <f>IF(K1124=1,COUNTIF($K$2:K1124,1),"")</f>
        <v/>
      </c>
    </row>
    <row r="1125">
      <c r="A1125">
        <f>IF(screen_TA_reviewer_A!$A1125="","",screen_TA_reviewer_A!$A1125)</f>
        <v/>
      </c>
      <c r="B1125">
        <f>IF(OR($A1125="",screen_TA_reviewer_A!$C1125=""),"",screen_TA_reviewer_A!$C1125)</f>
        <v/>
      </c>
      <c r="C1125">
        <f>IF(OR($A1125="",screen_TA_reviewer_B!$C1125=""),"",screen_TA_reviewer_B!$C1125)</f>
        <v/>
      </c>
      <c r="D1125">
        <f>IF(OR($A1125="",screen_TA_reviewer_A!$D1125=""),"",screen_TA_reviewer_A!$D1125)</f>
        <v/>
      </c>
      <c r="E1125">
        <f>IF(OR($A1125="",screen_TA_reviewer_B!$D1125=""),"",screen_TA_reviewer_B!$D1125)</f>
        <v/>
      </c>
      <c r="F1125">
        <f>IF(AND(B1125&lt;&gt;"",C1125&lt;&gt;""),1,"")</f>
        <v/>
      </c>
      <c r="G1125">
        <f>IF(F1125=1,IF(B1125=C1125,1,0),"")</f>
        <v/>
      </c>
      <c r="H1125">
        <f>IF(B1125="","",IFERROR(VLOOKUP(B1125,lst_TA_binary_map_table,2,FALSE),"INVALID"))</f>
        <v/>
      </c>
      <c r="I1125">
        <f>IF(C1125="","",IFERROR(VLOOKUP(C1125,lst_TA_binary_map_table,2,FALSE),"INVALID"))</f>
        <v/>
      </c>
      <c r="J1125">
        <f>IF(F1125=1,IF(H1125=I1125,1,0),"")</f>
        <v/>
      </c>
      <c r="K1125">
        <f>IF(G1125=0,1,"")</f>
        <v/>
      </c>
      <c r="L1125">
        <f>IF(K1125=1,COUNTIF($K$2:K1125,1),"")</f>
        <v/>
      </c>
    </row>
    <row r="1126">
      <c r="A1126">
        <f>IF(screen_TA_reviewer_A!$A1126="","",screen_TA_reviewer_A!$A1126)</f>
        <v/>
      </c>
      <c r="B1126">
        <f>IF(OR($A1126="",screen_TA_reviewer_A!$C1126=""),"",screen_TA_reviewer_A!$C1126)</f>
        <v/>
      </c>
      <c r="C1126">
        <f>IF(OR($A1126="",screen_TA_reviewer_B!$C1126=""),"",screen_TA_reviewer_B!$C1126)</f>
        <v/>
      </c>
      <c r="D1126">
        <f>IF(OR($A1126="",screen_TA_reviewer_A!$D1126=""),"",screen_TA_reviewer_A!$D1126)</f>
        <v/>
      </c>
      <c r="E1126">
        <f>IF(OR($A1126="",screen_TA_reviewer_B!$D1126=""),"",screen_TA_reviewer_B!$D1126)</f>
        <v/>
      </c>
      <c r="F1126">
        <f>IF(AND(B1126&lt;&gt;"",C1126&lt;&gt;""),1,"")</f>
        <v/>
      </c>
      <c r="G1126">
        <f>IF(F1126=1,IF(B1126=C1126,1,0),"")</f>
        <v/>
      </c>
      <c r="H1126">
        <f>IF(B1126="","",IFERROR(VLOOKUP(B1126,lst_TA_binary_map_table,2,FALSE),"INVALID"))</f>
        <v/>
      </c>
      <c r="I1126">
        <f>IF(C1126="","",IFERROR(VLOOKUP(C1126,lst_TA_binary_map_table,2,FALSE),"INVALID"))</f>
        <v/>
      </c>
      <c r="J1126">
        <f>IF(F1126=1,IF(H1126=I1126,1,0),"")</f>
        <v/>
      </c>
      <c r="K1126">
        <f>IF(G1126=0,1,"")</f>
        <v/>
      </c>
      <c r="L1126">
        <f>IF(K1126=1,COUNTIF($K$2:K1126,1),"")</f>
        <v/>
      </c>
    </row>
    <row r="1127">
      <c r="A1127">
        <f>IF(screen_TA_reviewer_A!$A1127="","",screen_TA_reviewer_A!$A1127)</f>
        <v/>
      </c>
      <c r="B1127">
        <f>IF(OR($A1127="",screen_TA_reviewer_A!$C1127=""),"",screen_TA_reviewer_A!$C1127)</f>
        <v/>
      </c>
      <c r="C1127">
        <f>IF(OR($A1127="",screen_TA_reviewer_B!$C1127=""),"",screen_TA_reviewer_B!$C1127)</f>
        <v/>
      </c>
      <c r="D1127">
        <f>IF(OR($A1127="",screen_TA_reviewer_A!$D1127=""),"",screen_TA_reviewer_A!$D1127)</f>
        <v/>
      </c>
      <c r="E1127">
        <f>IF(OR($A1127="",screen_TA_reviewer_B!$D1127=""),"",screen_TA_reviewer_B!$D1127)</f>
        <v/>
      </c>
      <c r="F1127">
        <f>IF(AND(B1127&lt;&gt;"",C1127&lt;&gt;""),1,"")</f>
        <v/>
      </c>
      <c r="G1127">
        <f>IF(F1127=1,IF(B1127=C1127,1,0),"")</f>
        <v/>
      </c>
      <c r="H1127">
        <f>IF(B1127="","",IFERROR(VLOOKUP(B1127,lst_TA_binary_map_table,2,FALSE),"INVALID"))</f>
        <v/>
      </c>
      <c r="I1127">
        <f>IF(C1127="","",IFERROR(VLOOKUP(C1127,lst_TA_binary_map_table,2,FALSE),"INVALID"))</f>
        <v/>
      </c>
      <c r="J1127">
        <f>IF(F1127=1,IF(H1127=I1127,1,0),"")</f>
        <v/>
      </c>
      <c r="K1127">
        <f>IF(G1127=0,1,"")</f>
        <v/>
      </c>
      <c r="L1127">
        <f>IF(K1127=1,COUNTIF($K$2:K1127,1),"")</f>
        <v/>
      </c>
    </row>
    <row r="1128">
      <c r="A1128">
        <f>IF(screen_TA_reviewer_A!$A1128="","",screen_TA_reviewer_A!$A1128)</f>
        <v/>
      </c>
      <c r="B1128">
        <f>IF(OR($A1128="",screen_TA_reviewer_A!$C1128=""),"",screen_TA_reviewer_A!$C1128)</f>
        <v/>
      </c>
      <c r="C1128">
        <f>IF(OR($A1128="",screen_TA_reviewer_B!$C1128=""),"",screen_TA_reviewer_B!$C1128)</f>
        <v/>
      </c>
      <c r="D1128">
        <f>IF(OR($A1128="",screen_TA_reviewer_A!$D1128=""),"",screen_TA_reviewer_A!$D1128)</f>
        <v/>
      </c>
      <c r="E1128">
        <f>IF(OR($A1128="",screen_TA_reviewer_B!$D1128=""),"",screen_TA_reviewer_B!$D1128)</f>
        <v/>
      </c>
      <c r="F1128">
        <f>IF(AND(B1128&lt;&gt;"",C1128&lt;&gt;""),1,"")</f>
        <v/>
      </c>
      <c r="G1128">
        <f>IF(F1128=1,IF(B1128=C1128,1,0),"")</f>
        <v/>
      </c>
      <c r="H1128">
        <f>IF(B1128="","",IFERROR(VLOOKUP(B1128,lst_TA_binary_map_table,2,FALSE),"INVALID"))</f>
        <v/>
      </c>
      <c r="I1128">
        <f>IF(C1128="","",IFERROR(VLOOKUP(C1128,lst_TA_binary_map_table,2,FALSE),"INVALID"))</f>
        <v/>
      </c>
      <c r="J1128">
        <f>IF(F1128=1,IF(H1128=I1128,1,0),"")</f>
        <v/>
      </c>
      <c r="K1128">
        <f>IF(G1128=0,1,"")</f>
        <v/>
      </c>
      <c r="L1128">
        <f>IF(K1128=1,COUNTIF($K$2:K1128,1),"")</f>
        <v/>
      </c>
    </row>
    <row r="1129">
      <c r="A1129">
        <f>IF(screen_TA_reviewer_A!$A1129="","",screen_TA_reviewer_A!$A1129)</f>
        <v/>
      </c>
      <c r="B1129">
        <f>IF(OR($A1129="",screen_TA_reviewer_A!$C1129=""),"",screen_TA_reviewer_A!$C1129)</f>
        <v/>
      </c>
      <c r="C1129">
        <f>IF(OR($A1129="",screen_TA_reviewer_B!$C1129=""),"",screen_TA_reviewer_B!$C1129)</f>
        <v/>
      </c>
      <c r="D1129">
        <f>IF(OR($A1129="",screen_TA_reviewer_A!$D1129=""),"",screen_TA_reviewer_A!$D1129)</f>
        <v/>
      </c>
      <c r="E1129">
        <f>IF(OR($A1129="",screen_TA_reviewer_B!$D1129=""),"",screen_TA_reviewer_B!$D1129)</f>
        <v/>
      </c>
      <c r="F1129">
        <f>IF(AND(B1129&lt;&gt;"",C1129&lt;&gt;""),1,"")</f>
        <v/>
      </c>
      <c r="G1129">
        <f>IF(F1129=1,IF(B1129=C1129,1,0),"")</f>
        <v/>
      </c>
      <c r="H1129">
        <f>IF(B1129="","",IFERROR(VLOOKUP(B1129,lst_TA_binary_map_table,2,FALSE),"INVALID"))</f>
        <v/>
      </c>
      <c r="I1129">
        <f>IF(C1129="","",IFERROR(VLOOKUP(C1129,lst_TA_binary_map_table,2,FALSE),"INVALID"))</f>
        <v/>
      </c>
      <c r="J1129">
        <f>IF(F1129=1,IF(H1129=I1129,1,0),"")</f>
        <v/>
      </c>
      <c r="K1129">
        <f>IF(G1129=0,1,"")</f>
        <v/>
      </c>
      <c r="L1129">
        <f>IF(K1129=1,COUNTIF($K$2:K1129,1),"")</f>
        <v/>
      </c>
    </row>
    <row r="1130">
      <c r="A1130">
        <f>IF(screen_TA_reviewer_A!$A1130="","",screen_TA_reviewer_A!$A1130)</f>
        <v/>
      </c>
      <c r="B1130">
        <f>IF(OR($A1130="",screen_TA_reviewer_A!$C1130=""),"",screen_TA_reviewer_A!$C1130)</f>
        <v/>
      </c>
      <c r="C1130">
        <f>IF(OR($A1130="",screen_TA_reviewer_B!$C1130=""),"",screen_TA_reviewer_B!$C1130)</f>
        <v/>
      </c>
      <c r="D1130">
        <f>IF(OR($A1130="",screen_TA_reviewer_A!$D1130=""),"",screen_TA_reviewer_A!$D1130)</f>
        <v/>
      </c>
      <c r="E1130">
        <f>IF(OR($A1130="",screen_TA_reviewer_B!$D1130=""),"",screen_TA_reviewer_B!$D1130)</f>
        <v/>
      </c>
      <c r="F1130">
        <f>IF(AND(B1130&lt;&gt;"",C1130&lt;&gt;""),1,"")</f>
        <v/>
      </c>
      <c r="G1130">
        <f>IF(F1130=1,IF(B1130=C1130,1,0),"")</f>
        <v/>
      </c>
      <c r="H1130">
        <f>IF(B1130="","",IFERROR(VLOOKUP(B1130,lst_TA_binary_map_table,2,FALSE),"INVALID"))</f>
        <v/>
      </c>
      <c r="I1130">
        <f>IF(C1130="","",IFERROR(VLOOKUP(C1130,lst_TA_binary_map_table,2,FALSE),"INVALID"))</f>
        <v/>
      </c>
      <c r="J1130">
        <f>IF(F1130=1,IF(H1130=I1130,1,0),"")</f>
        <v/>
      </c>
      <c r="K1130">
        <f>IF(G1130=0,1,"")</f>
        <v/>
      </c>
      <c r="L1130">
        <f>IF(K1130=1,COUNTIF($K$2:K1130,1),"")</f>
        <v/>
      </c>
    </row>
    <row r="1131">
      <c r="A1131">
        <f>IF(screen_TA_reviewer_A!$A1131="","",screen_TA_reviewer_A!$A1131)</f>
        <v/>
      </c>
      <c r="B1131">
        <f>IF(OR($A1131="",screen_TA_reviewer_A!$C1131=""),"",screen_TA_reviewer_A!$C1131)</f>
        <v/>
      </c>
      <c r="C1131">
        <f>IF(OR($A1131="",screen_TA_reviewer_B!$C1131=""),"",screen_TA_reviewer_B!$C1131)</f>
        <v/>
      </c>
      <c r="D1131">
        <f>IF(OR($A1131="",screen_TA_reviewer_A!$D1131=""),"",screen_TA_reviewer_A!$D1131)</f>
        <v/>
      </c>
      <c r="E1131">
        <f>IF(OR($A1131="",screen_TA_reviewer_B!$D1131=""),"",screen_TA_reviewer_B!$D1131)</f>
        <v/>
      </c>
      <c r="F1131">
        <f>IF(AND(B1131&lt;&gt;"",C1131&lt;&gt;""),1,"")</f>
        <v/>
      </c>
      <c r="G1131">
        <f>IF(F1131=1,IF(B1131=C1131,1,0),"")</f>
        <v/>
      </c>
      <c r="H1131">
        <f>IF(B1131="","",IFERROR(VLOOKUP(B1131,lst_TA_binary_map_table,2,FALSE),"INVALID"))</f>
        <v/>
      </c>
      <c r="I1131">
        <f>IF(C1131="","",IFERROR(VLOOKUP(C1131,lst_TA_binary_map_table,2,FALSE),"INVALID"))</f>
        <v/>
      </c>
      <c r="J1131">
        <f>IF(F1131=1,IF(H1131=I1131,1,0),"")</f>
        <v/>
      </c>
      <c r="K1131">
        <f>IF(G1131=0,1,"")</f>
        <v/>
      </c>
      <c r="L1131">
        <f>IF(K1131=1,COUNTIF($K$2:K1131,1),"")</f>
        <v/>
      </c>
    </row>
    <row r="1132">
      <c r="A1132">
        <f>IF(screen_TA_reviewer_A!$A1132="","",screen_TA_reviewer_A!$A1132)</f>
        <v/>
      </c>
      <c r="B1132">
        <f>IF(OR($A1132="",screen_TA_reviewer_A!$C1132=""),"",screen_TA_reviewer_A!$C1132)</f>
        <v/>
      </c>
      <c r="C1132">
        <f>IF(OR($A1132="",screen_TA_reviewer_B!$C1132=""),"",screen_TA_reviewer_B!$C1132)</f>
        <v/>
      </c>
      <c r="D1132">
        <f>IF(OR($A1132="",screen_TA_reviewer_A!$D1132=""),"",screen_TA_reviewer_A!$D1132)</f>
        <v/>
      </c>
      <c r="E1132">
        <f>IF(OR($A1132="",screen_TA_reviewer_B!$D1132=""),"",screen_TA_reviewer_B!$D1132)</f>
        <v/>
      </c>
      <c r="F1132">
        <f>IF(AND(B1132&lt;&gt;"",C1132&lt;&gt;""),1,"")</f>
        <v/>
      </c>
      <c r="G1132">
        <f>IF(F1132=1,IF(B1132=C1132,1,0),"")</f>
        <v/>
      </c>
      <c r="H1132">
        <f>IF(B1132="","",IFERROR(VLOOKUP(B1132,lst_TA_binary_map_table,2,FALSE),"INVALID"))</f>
        <v/>
      </c>
      <c r="I1132">
        <f>IF(C1132="","",IFERROR(VLOOKUP(C1132,lst_TA_binary_map_table,2,FALSE),"INVALID"))</f>
        <v/>
      </c>
      <c r="J1132">
        <f>IF(F1132=1,IF(H1132=I1132,1,0),"")</f>
        <v/>
      </c>
      <c r="K1132">
        <f>IF(G1132=0,1,"")</f>
        <v/>
      </c>
      <c r="L1132">
        <f>IF(K1132=1,COUNTIF($K$2:K1132,1),"")</f>
        <v/>
      </c>
    </row>
    <row r="1133">
      <c r="A1133">
        <f>IF(screen_TA_reviewer_A!$A1133="","",screen_TA_reviewer_A!$A1133)</f>
        <v/>
      </c>
      <c r="B1133">
        <f>IF(OR($A1133="",screen_TA_reviewer_A!$C1133=""),"",screen_TA_reviewer_A!$C1133)</f>
        <v/>
      </c>
      <c r="C1133">
        <f>IF(OR($A1133="",screen_TA_reviewer_B!$C1133=""),"",screen_TA_reviewer_B!$C1133)</f>
        <v/>
      </c>
      <c r="D1133">
        <f>IF(OR($A1133="",screen_TA_reviewer_A!$D1133=""),"",screen_TA_reviewer_A!$D1133)</f>
        <v/>
      </c>
      <c r="E1133">
        <f>IF(OR($A1133="",screen_TA_reviewer_B!$D1133=""),"",screen_TA_reviewer_B!$D1133)</f>
        <v/>
      </c>
      <c r="F1133">
        <f>IF(AND(B1133&lt;&gt;"",C1133&lt;&gt;""),1,"")</f>
        <v/>
      </c>
      <c r="G1133">
        <f>IF(F1133=1,IF(B1133=C1133,1,0),"")</f>
        <v/>
      </c>
      <c r="H1133">
        <f>IF(B1133="","",IFERROR(VLOOKUP(B1133,lst_TA_binary_map_table,2,FALSE),"INVALID"))</f>
        <v/>
      </c>
      <c r="I1133">
        <f>IF(C1133="","",IFERROR(VLOOKUP(C1133,lst_TA_binary_map_table,2,FALSE),"INVALID"))</f>
        <v/>
      </c>
      <c r="J1133">
        <f>IF(F1133=1,IF(H1133=I1133,1,0),"")</f>
        <v/>
      </c>
      <c r="K1133">
        <f>IF(G1133=0,1,"")</f>
        <v/>
      </c>
      <c r="L1133">
        <f>IF(K1133=1,COUNTIF($K$2:K1133,1),"")</f>
        <v/>
      </c>
    </row>
    <row r="1134">
      <c r="A1134">
        <f>IF(screen_TA_reviewer_A!$A1134="","",screen_TA_reviewer_A!$A1134)</f>
        <v/>
      </c>
      <c r="B1134">
        <f>IF(OR($A1134="",screen_TA_reviewer_A!$C1134=""),"",screen_TA_reviewer_A!$C1134)</f>
        <v/>
      </c>
      <c r="C1134">
        <f>IF(OR($A1134="",screen_TA_reviewer_B!$C1134=""),"",screen_TA_reviewer_B!$C1134)</f>
        <v/>
      </c>
      <c r="D1134">
        <f>IF(OR($A1134="",screen_TA_reviewer_A!$D1134=""),"",screen_TA_reviewer_A!$D1134)</f>
        <v/>
      </c>
      <c r="E1134">
        <f>IF(OR($A1134="",screen_TA_reviewer_B!$D1134=""),"",screen_TA_reviewer_B!$D1134)</f>
        <v/>
      </c>
      <c r="F1134">
        <f>IF(AND(B1134&lt;&gt;"",C1134&lt;&gt;""),1,"")</f>
        <v/>
      </c>
      <c r="G1134">
        <f>IF(F1134=1,IF(B1134=C1134,1,0),"")</f>
        <v/>
      </c>
      <c r="H1134">
        <f>IF(B1134="","",IFERROR(VLOOKUP(B1134,lst_TA_binary_map_table,2,FALSE),"INVALID"))</f>
        <v/>
      </c>
      <c r="I1134">
        <f>IF(C1134="","",IFERROR(VLOOKUP(C1134,lst_TA_binary_map_table,2,FALSE),"INVALID"))</f>
        <v/>
      </c>
      <c r="J1134">
        <f>IF(F1134=1,IF(H1134=I1134,1,0),"")</f>
        <v/>
      </c>
      <c r="K1134">
        <f>IF(G1134=0,1,"")</f>
        <v/>
      </c>
      <c r="L1134">
        <f>IF(K1134=1,COUNTIF($K$2:K1134,1),"")</f>
        <v/>
      </c>
    </row>
    <row r="1135">
      <c r="A1135">
        <f>IF(screen_TA_reviewer_A!$A1135="","",screen_TA_reviewer_A!$A1135)</f>
        <v/>
      </c>
      <c r="B1135">
        <f>IF(OR($A1135="",screen_TA_reviewer_A!$C1135=""),"",screen_TA_reviewer_A!$C1135)</f>
        <v/>
      </c>
      <c r="C1135">
        <f>IF(OR($A1135="",screen_TA_reviewer_B!$C1135=""),"",screen_TA_reviewer_B!$C1135)</f>
        <v/>
      </c>
      <c r="D1135">
        <f>IF(OR($A1135="",screen_TA_reviewer_A!$D1135=""),"",screen_TA_reviewer_A!$D1135)</f>
        <v/>
      </c>
      <c r="E1135">
        <f>IF(OR($A1135="",screen_TA_reviewer_B!$D1135=""),"",screen_TA_reviewer_B!$D1135)</f>
        <v/>
      </c>
      <c r="F1135">
        <f>IF(AND(B1135&lt;&gt;"",C1135&lt;&gt;""),1,"")</f>
        <v/>
      </c>
      <c r="G1135">
        <f>IF(F1135=1,IF(B1135=C1135,1,0),"")</f>
        <v/>
      </c>
      <c r="H1135">
        <f>IF(B1135="","",IFERROR(VLOOKUP(B1135,lst_TA_binary_map_table,2,FALSE),"INVALID"))</f>
        <v/>
      </c>
      <c r="I1135">
        <f>IF(C1135="","",IFERROR(VLOOKUP(C1135,lst_TA_binary_map_table,2,FALSE),"INVALID"))</f>
        <v/>
      </c>
      <c r="J1135">
        <f>IF(F1135=1,IF(H1135=I1135,1,0),"")</f>
        <v/>
      </c>
      <c r="K1135">
        <f>IF(G1135=0,1,"")</f>
        <v/>
      </c>
      <c r="L1135">
        <f>IF(K1135=1,COUNTIF($K$2:K1135,1),"")</f>
        <v/>
      </c>
    </row>
    <row r="1136">
      <c r="A1136">
        <f>IF(screen_TA_reviewer_A!$A1136="","",screen_TA_reviewer_A!$A1136)</f>
        <v/>
      </c>
      <c r="B1136">
        <f>IF(OR($A1136="",screen_TA_reviewer_A!$C1136=""),"",screen_TA_reviewer_A!$C1136)</f>
        <v/>
      </c>
      <c r="C1136">
        <f>IF(OR($A1136="",screen_TA_reviewer_B!$C1136=""),"",screen_TA_reviewer_B!$C1136)</f>
        <v/>
      </c>
      <c r="D1136">
        <f>IF(OR($A1136="",screen_TA_reviewer_A!$D1136=""),"",screen_TA_reviewer_A!$D1136)</f>
        <v/>
      </c>
      <c r="E1136">
        <f>IF(OR($A1136="",screen_TA_reviewer_B!$D1136=""),"",screen_TA_reviewer_B!$D1136)</f>
        <v/>
      </c>
      <c r="F1136">
        <f>IF(AND(B1136&lt;&gt;"",C1136&lt;&gt;""),1,"")</f>
        <v/>
      </c>
      <c r="G1136">
        <f>IF(F1136=1,IF(B1136=C1136,1,0),"")</f>
        <v/>
      </c>
      <c r="H1136">
        <f>IF(B1136="","",IFERROR(VLOOKUP(B1136,lst_TA_binary_map_table,2,FALSE),"INVALID"))</f>
        <v/>
      </c>
      <c r="I1136">
        <f>IF(C1136="","",IFERROR(VLOOKUP(C1136,lst_TA_binary_map_table,2,FALSE),"INVALID"))</f>
        <v/>
      </c>
      <c r="J1136">
        <f>IF(F1136=1,IF(H1136=I1136,1,0),"")</f>
        <v/>
      </c>
      <c r="K1136">
        <f>IF(G1136=0,1,"")</f>
        <v/>
      </c>
      <c r="L1136">
        <f>IF(K1136=1,COUNTIF($K$2:K1136,1),"")</f>
        <v/>
      </c>
    </row>
    <row r="1137">
      <c r="A1137">
        <f>IF(screen_TA_reviewer_A!$A1137="","",screen_TA_reviewer_A!$A1137)</f>
        <v/>
      </c>
      <c r="B1137">
        <f>IF(OR($A1137="",screen_TA_reviewer_A!$C1137=""),"",screen_TA_reviewer_A!$C1137)</f>
        <v/>
      </c>
      <c r="C1137">
        <f>IF(OR($A1137="",screen_TA_reviewer_B!$C1137=""),"",screen_TA_reviewer_B!$C1137)</f>
        <v/>
      </c>
      <c r="D1137">
        <f>IF(OR($A1137="",screen_TA_reviewer_A!$D1137=""),"",screen_TA_reviewer_A!$D1137)</f>
        <v/>
      </c>
      <c r="E1137">
        <f>IF(OR($A1137="",screen_TA_reviewer_B!$D1137=""),"",screen_TA_reviewer_B!$D1137)</f>
        <v/>
      </c>
      <c r="F1137">
        <f>IF(AND(B1137&lt;&gt;"",C1137&lt;&gt;""),1,"")</f>
        <v/>
      </c>
      <c r="G1137">
        <f>IF(F1137=1,IF(B1137=C1137,1,0),"")</f>
        <v/>
      </c>
      <c r="H1137">
        <f>IF(B1137="","",IFERROR(VLOOKUP(B1137,lst_TA_binary_map_table,2,FALSE),"INVALID"))</f>
        <v/>
      </c>
      <c r="I1137">
        <f>IF(C1137="","",IFERROR(VLOOKUP(C1137,lst_TA_binary_map_table,2,FALSE),"INVALID"))</f>
        <v/>
      </c>
      <c r="J1137">
        <f>IF(F1137=1,IF(H1137=I1137,1,0),"")</f>
        <v/>
      </c>
      <c r="K1137">
        <f>IF(G1137=0,1,"")</f>
        <v/>
      </c>
      <c r="L1137">
        <f>IF(K1137=1,COUNTIF($K$2:K1137,1),"")</f>
        <v/>
      </c>
    </row>
    <row r="1138">
      <c r="A1138">
        <f>IF(screen_TA_reviewer_A!$A1138="","",screen_TA_reviewer_A!$A1138)</f>
        <v/>
      </c>
      <c r="B1138">
        <f>IF(OR($A1138="",screen_TA_reviewer_A!$C1138=""),"",screen_TA_reviewer_A!$C1138)</f>
        <v/>
      </c>
      <c r="C1138">
        <f>IF(OR($A1138="",screen_TA_reviewer_B!$C1138=""),"",screen_TA_reviewer_B!$C1138)</f>
        <v/>
      </c>
      <c r="D1138">
        <f>IF(OR($A1138="",screen_TA_reviewer_A!$D1138=""),"",screen_TA_reviewer_A!$D1138)</f>
        <v/>
      </c>
      <c r="E1138">
        <f>IF(OR($A1138="",screen_TA_reviewer_B!$D1138=""),"",screen_TA_reviewer_B!$D1138)</f>
        <v/>
      </c>
      <c r="F1138">
        <f>IF(AND(B1138&lt;&gt;"",C1138&lt;&gt;""),1,"")</f>
        <v/>
      </c>
      <c r="G1138">
        <f>IF(F1138=1,IF(B1138=C1138,1,0),"")</f>
        <v/>
      </c>
      <c r="H1138">
        <f>IF(B1138="","",IFERROR(VLOOKUP(B1138,lst_TA_binary_map_table,2,FALSE),"INVALID"))</f>
        <v/>
      </c>
      <c r="I1138">
        <f>IF(C1138="","",IFERROR(VLOOKUP(C1138,lst_TA_binary_map_table,2,FALSE),"INVALID"))</f>
        <v/>
      </c>
      <c r="J1138">
        <f>IF(F1138=1,IF(H1138=I1138,1,0),"")</f>
        <v/>
      </c>
      <c r="K1138">
        <f>IF(G1138=0,1,"")</f>
        <v/>
      </c>
      <c r="L1138">
        <f>IF(K1138=1,COUNTIF($K$2:K1138,1),"")</f>
        <v/>
      </c>
    </row>
    <row r="1139">
      <c r="A1139">
        <f>IF(screen_TA_reviewer_A!$A1139="","",screen_TA_reviewer_A!$A1139)</f>
        <v/>
      </c>
      <c r="B1139">
        <f>IF(OR($A1139="",screen_TA_reviewer_A!$C1139=""),"",screen_TA_reviewer_A!$C1139)</f>
        <v/>
      </c>
      <c r="C1139">
        <f>IF(OR($A1139="",screen_TA_reviewer_B!$C1139=""),"",screen_TA_reviewer_B!$C1139)</f>
        <v/>
      </c>
      <c r="D1139">
        <f>IF(OR($A1139="",screen_TA_reviewer_A!$D1139=""),"",screen_TA_reviewer_A!$D1139)</f>
        <v/>
      </c>
      <c r="E1139">
        <f>IF(OR($A1139="",screen_TA_reviewer_B!$D1139=""),"",screen_TA_reviewer_B!$D1139)</f>
        <v/>
      </c>
      <c r="F1139">
        <f>IF(AND(B1139&lt;&gt;"",C1139&lt;&gt;""),1,"")</f>
        <v/>
      </c>
      <c r="G1139">
        <f>IF(F1139=1,IF(B1139=C1139,1,0),"")</f>
        <v/>
      </c>
      <c r="H1139">
        <f>IF(B1139="","",IFERROR(VLOOKUP(B1139,lst_TA_binary_map_table,2,FALSE),"INVALID"))</f>
        <v/>
      </c>
      <c r="I1139">
        <f>IF(C1139="","",IFERROR(VLOOKUP(C1139,lst_TA_binary_map_table,2,FALSE),"INVALID"))</f>
        <v/>
      </c>
      <c r="J1139">
        <f>IF(F1139=1,IF(H1139=I1139,1,0),"")</f>
        <v/>
      </c>
      <c r="K1139">
        <f>IF(G1139=0,1,"")</f>
        <v/>
      </c>
      <c r="L1139">
        <f>IF(K1139=1,COUNTIF($K$2:K1139,1),"")</f>
        <v/>
      </c>
    </row>
    <row r="1140">
      <c r="A1140">
        <f>IF(screen_TA_reviewer_A!$A1140="","",screen_TA_reviewer_A!$A1140)</f>
        <v/>
      </c>
      <c r="B1140">
        <f>IF(OR($A1140="",screen_TA_reviewer_A!$C1140=""),"",screen_TA_reviewer_A!$C1140)</f>
        <v/>
      </c>
      <c r="C1140">
        <f>IF(OR($A1140="",screen_TA_reviewer_B!$C1140=""),"",screen_TA_reviewer_B!$C1140)</f>
        <v/>
      </c>
      <c r="D1140">
        <f>IF(OR($A1140="",screen_TA_reviewer_A!$D1140=""),"",screen_TA_reviewer_A!$D1140)</f>
        <v/>
      </c>
      <c r="E1140">
        <f>IF(OR($A1140="",screen_TA_reviewer_B!$D1140=""),"",screen_TA_reviewer_B!$D1140)</f>
        <v/>
      </c>
      <c r="F1140">
        <f>IF(AND(B1140&lt;&gt;"",C1140&lt;&gt;""),1,"")</f>
        <v/>
      </c>
      <c r="G1140">
        <f>IF(F1140=1,IF(B1140=C1140,1,0),"")</f>
        <v/>
      </c>
      <c r="H1140">
        <f>IF(B1140="","",IFERROR(VLOOKUP(B1140,lst_TA_binary_map_table,2,FALSE),"INVALID"))</f>
        <v/>
      </c>
      <c r="I1140">
        <f>IF(C1140="","",IFERROR(VLOOKUP(C1140,lst_TA_binary_map_table,2,FALSE),"INVALID"))</f>
        <v/>
      </c>
      <c r="J1140">
        <f>IF(F1140=1,IF(H1140=I1140,1,0),"")</f>
        <v/>
      </c>
      <c r="K1140">
        <f>IF(G1140=0,1,"")</f>
        <v/>
      </c>
      <c r="L1140">
        <f>IF(K1140=1,COUNTIF($K$2:K1140,1),"")</f>
        <v/>
      </c>
    </row>
    <row r="1141">
      <c r="A1141">
        <f>IF(screen_TA_reviewer_A!$A1141="","",screen_TA_reviewer_A!$A1141)</f>
        <v/>
      </c>
      <c r="B1141">
        <f>IF(OR($A1141="",screen_TA_reviewer_A!$C1141=""),"",screen_TA_reviewer_A!$C1141)</f>
        <v/>
      </c>
      <c r="C1141">
        <f>IF(OR($A1141="",screen_TA_reviewer_B!$C1141=""),"",screen_TA_reviewer_B!$C1141)</f>
        <v/>
      </c>
      <c r="D1141">
        <f>IF(OR($A1141="",screen_TA_reviewer_A!$D1141=""),"",screen_TA_reviewer_A!$D1141)</f>
        <v/>
      </c>
      <c r="E1141">
        <f>IF(OR($A1141="",screen_TA_reviewer_B!$D1141=""),"",screen_TA_reviewer_B!$D1141)</f>
        <v/>
      </c>
      <c r="F1141">
        <f>IF(AND(B1141&lt;&gt;"",C1141&lt;&gt;""),1,"")</f>
        <v/>
      </c>
      <c r="G1141">
        <f>IF(F1141=1,IF(B1141=C1141,1,0),"")</f>
        <v/>
      </c>
      <c r="H1141">
        <f>IF(B1141="","",IFERROR(VLOOKUP(B1141,lst_TA_binary_map_table,2,FALSE),"INVALID"))</f>
        <v/>
      </c>
      <c r="I1141">
        <f>IF(C1141="","",IFERROR(VLOOKUP(C1141,lst_TA_binary_map_table,2,FALSE),"INVALID"))</f>
        <v/>
      </c>
      <c r="J1141">
        <f>IF(F1141=1,IF(H1141=I1141,1,0),"")</f>
        <v/>
      </c>
      <c r="K1141">
        <f>IF(G1141=0,1,"")</f>
        <v/>
      </c>
      <c r="L1141">
        <f>IF(K1141=1,COUNTIF($K$2:K1141,1),"")</f>
        <v/>
      </c>
    </row>
    <row r="1142">
      <c r="A1142">
        <f>IF(screen_TA_reviewer_A!$A1142="","",screen_TA_reviewer_A!$A1142)</f>
        <v/>
      </c>
      <c r="B1142">
        <f>IF(OR($A1142="",screen_TA_reviewer_A!$C1142=""),"",screen_TA_reviewer_A!$C1142)</f>
        <v/>
      </c>
      <c r="C1142">
        <f>IF(OR($A1142="",screen_TA_reviewer_B!$C1142=""),"",screen_TA_reviewer_B!$C1142)</f>
        <v/>
      </c>
      <c r="D1142">
        <f>IF(OR($A1142="",screen_TA_reviewer_A!$D1142=""),"",screen_TA_reviewer_A!$D1142)</f>
        <v/>
      </c>
      <c r="E1142">
        <f>IF(OR($A1142="",screen_TA_reviewer_B!$D1142=""),"",screen_TA_reviewer_B!$D1142)</f>
        <v/>
      </c>
      <c r="F1142">
        <f>IF(AND(B1142&lt;&gt;"",C1142&lt;&gt;""),1,"")</f>
        <v/>
      </c>
      <c r="G1142">
        <f>IF(F1142=1,IF(B1142=C1142,1,0),"")</f>
        <v/>
      </c>
      <c r="H1142">
        <f>IF(B1142="","",IFERROR(VLOOKUP(B1142,lst_TA_binary_map_table,2,FALSE),"INVALID"))</f>
        <v/>
      </c>
      <c r="I1142">
        <f>IF(C1142="","",IFERROR(VLOOKUP(C1142,lst_TA_binary_map_table,2,FALSE),"INVALID"))</f>
        <v/>
      </c>
      <c r="J1142">
        <f>IF(F1142=1,IF(H1142=I1142,1,0),"")</f>
        <v/>
      </c>
      <c r="K1142">
        <f>IF(G1142=0,1,"")</f>
        <v/>
      </c>
      <c r="L1142">
        <f>IF(K1142=1,COUNTIF($K$2:K1142,1),"")</f>
        <v/>
      </c>
    </row>
    <row r="1143">
      <c r="A1143">
        <f>IF(screen_TA_reviewer_A!$A1143="","",screen_TA_reviewer_A!$A1143)</f>
        <v/>
      </c>
      <c r="B1143">
        <f>IF(OR($A1143="",screen_TA_reviewer_A!$C1143=""),"",screen_TA_reviewer_A!$C1143)</f>
        <v/>
      </c>
      <c r="C1143">
        <f>IF(OR($A1143="",screen_TA_reviewer_B!$C1143=""),"",screen_TA_reviewer_B!$C1143)</f>
        <v/>
      </c>
      <c r="D1143">
        <f>IF(OR($A1143="",screen_TA_reviewer_A!$D1143=""),"",screen_TA_reviewer_A!$D1143)</f>
        <v/>
      </c>
      <c r="E1143">
        <f>IF(OR($A1143="",screen_TA_reviewer_B!$D1143=""),"",screen_TA_reviewer_B!$D1143)</f>
        <v/>
      </c>
      <c r="F1143">
        <f>IF(AND(B1143&lt;&gt;"",C1143&lt;&gt;""),1,"")</f>
        <v/>
      </c>
      <c r="G1143">
        <f>IF(F1143=1,IF(B1143=C1143,1,0),"")</f>
        <v/>
      </c>
      <c r="H1143">
        <f>IF(B1143="","",IFERROR(VLOOKUP(B1143,lst_TA_binary_map_table,2,FALSE),"INVALID"))</f>
        <v/>
      </c>
      <c r="I1143">
        <f>IF(C1143="","",IFERROR(VLOOKUP(C1143,lst_TA_binary_map_table,2,FALSE),"INVALID"))</f>
        <v/>
      </c>
      <c r="J1143">
        <f>IF(F1143=1,IF(H1143=I1143,1,0),"")</f>
        <v/>
      </c>
      <c r="K1143">
        <f>IF(G1143=0,1,"")</f>
        <v/>
      </c>
      <c r="L1143">
        <f>IF(K1143=1,COUNTIF($K$2:K1143,1),"")</f>
        <v/>
      </c>
    </row>
    <row r="1144">
      <c r="A1144">
        <f>IF(screen_TA_reviewer_A!$A1144="","",screen_TA_reviewer_A!$A1144)</f>
        <v/>
      </c>
      <c r="B1144">
        <f>IF(OR($A1144="",screen_TA_reviewer_A!$C1144=""),"",screen_TA_reviewer_A!$C1144)</f>
        <v/>
      </c>
      <c r="C1144">
        <f>IF(OR($A1144="",screen_TA_reviewer_B!$C1144=""),"",screen_TA_reviewer_B!$C1144)</f>
        <v/>
      </c>
      <c r="D1144">
        <f>IF(OR($A1144="",screen_TA_reviewer_A!$D1144=""),"",screen_TA_reviewer_A!$D1144)</f>
        <v/>
      </c>
      <c r="E1144">
        <f>IF(OR($A1144="",screen_TA_reviewer_B!$D1144=""),"",screen_TA_reviewer_B!$D1144)</f>
        <v/>
      </c>
      <c r="F1144">
        <f>IF(AND(B1144&lt;&gt;"",C1144&lt;&gt;""),1,"")</f>
        <v/>
      </c>
      <c r="G1144">
        <f>IF(F1144=1,IF(B1144=C1144,1,0),"")</f>
        <v/>
      </c>
      <c r="H1144">
        <f>IF(B1144="","",IFERROR(VLOOKUP(B1144,lst_TA_binary_map_table,2,FALSE),"INVALID"))</f>
        <v/>
      </c>
      <c r="I1144">
        <f>IF(C1144="","",IFERROR(VLOOKUP(C1144,lst_TA_binary_map_table,2,FALSE),"INVALID"))</f>
        <v/>
      </c>
      <c r="J1144">
        <f>IF(F1144=1,IF(H1144=I1144,1,0),"")</f>
        <v/>
      </c>
      <c r="K1144">
        <f>IF(G1144=0,1,"")</f>
        <v/>
      </c>
      <c r="L1144">
        <f>IF(K1144=1,COUNTIF($K$2:K1144,1),"")</f>
        <v/>
      </c>
    </row>
    <row r="1145">
      <c r="A1145">
        <f>IF(screen_TA_reviewer_A!$A1145="","",screen_TA_reviewer_A!$A1145)</f>
        <v/>
      </c>
      <c r="B1145">
        <f>IF(OR($A1145="",screen_TA_reviewer_A!$C1145=""),"",screen_TA_reviewer_A!$C1145)</f>
        <v/>
      </c>
      <c r="C1145">
        <f>IF(OR($A1145="",screen_TA_reviewer_B!$C1145=""),"",screen_TA_reviewer_B!$C1145)</f>
        <v/>
      </c>
      <c r="D1145">
        <f>IF(OR($A1145="",screen_TA_reviewer_A!$D1145=""),"",screen_TA_reviewer_A!$D1145)</f>
        <v/>
      </c>
      <c r="E1145">
        <f>IF(OR($A1145="",screen_TA_reviewer_B!$D1145=""),"",screen_TA_reviewer_B!$D1145)</f>
        <v/>
      </c>
      <c r="F1145">
        <f>IF(AND(B1145&lt;&gt;"",C1145&lt;&gt;""),1,"")</f>
        <v/>
      </c>
      <c r="G1145">
        <f>IF(F1145=1,IF(B1145=C1145,1,0),"")</f>
        <v/>
      </c>
      <c r="H1145">
        <f>IF(B1145="","",IFERROR(VLOOKUP(B1145,lst_TA_binary_map_table,2,FALSE),"INVALID"))</f>
        <v/>
      </c>
      <c r="I1145">
        <f>IF(C1145="","",IFERROR(VLOOKUP(C1145,lst_TA_binary_map_table,2,FALSE),"INVALID"))</f>
        <v/>
      </c>
      <c r="J1145">
        <f>IF(F1145=1,IF(H1145=I1145,1,0),"")</f>
        <v/>
      </c>
      <c r="K1145">
        <f>IF(G1145=0,1,"")</f>
        <v/>
      </c>
      <c r="L1145">
        <f>IF(K1145=1,COUNTIF($K$2:K1145,1),"")</f>
        <v/>
      </c>
    </row>
    <row r="1146">
      <c r="A1146">
        <f>IF(screen_TA_reviewer_A!$A1146="","",screen_TA_reviewer_A!$A1146)</f>
        <v/>
      </c>
      <c r="B1146">
        <f>IF(OR($A1146="",screen_TA_reviewer_A!$C1146=""),"",screen_TA_reviewer_A!$C1146)</f>
        <v/>
      </c>
      <c r="C1146">
        <f>IF(OR($A1146="",screen_TA_reviewer_B!$C1146=""),"",screen_TA_reviewer_B!$C1146)</f>
        <v/>
      </c>
      <c r="D1146">
        <f>IF(OR($A1146="",screen_TA_reviewer_A!$D1146=""),"",screen_TA_reviewer_A!$D1146)</f>
        <v/>
      </c>
      <c r="E1146">
        <f>IF(OR($A1146="",screen_TA_reviewer_B!$D1146=""),"",screen_TA_reviewer_B!$D1146)</f>
        <v/>
      </c>
      <c r="F1146">
        <f>IF(AND(B1146&lt;&gt;"",C1146&lt;&gt;""),1,"")</f>
        <v/>
      </c>
      <c r="G1146">
        <f>IF(F1146=1,IF(B1146=C1146,1,0),"")</f>
        <v/>
      </c>
      <c r="H1146">
        <f>IF(B1146="","",IFERROR(VLOOKUP(B1146,lst_TA_binary_map_table,2,FALSE),"INVALID"))</f>
        <v/>
      </c>
      <c r="I1146">
        <f>IF(C1146="","",IFERROR(VLOOKUP(C1146,lst_TA_binary_map_table,2,FALSE),"INVALID"))</f>
        <v/>
      </c>
      <c r="J1146">
        <f>IF(F1146=1,IF(H1146=I1146,1,0),"")</f>
        <v/>
      </c>
      <c r="K1146">
        <f>IF(G1146=0,1,"")</f>
        <v/>
      </c>
      <c r="L1146">
        <f>IF(K1146=1,COUNTIF($K$2:K1146,1),"")</f>
        <v/>
      </c>
    </row>
    <row r="1147">
      <c r="A1147">
        <f>IF(screen_TA_reviewer_A!$A1147="","",screen_TA_reviewer_A!$A1147)</f>
        <v/>
      </c>
      <c r="B1147">
        <f>IF(OR($A1147="",screen_TA_reviewer_A!$C1147=""),"",screen_TA_reviewer_A!$C1147)</f>
        <v/>
      </c>
      <c r="C1147">
        <f>IF(OR($A1147="",screen_TA_reviewer_B!$C1147=""),"",screen_TA_reviewer_B!$C1147)</f>
        <v/>
      </c>
      <c r="D1147">
        <f>IF(OR($A1147="",screen_TA_reviewer_A!$D1147=""),"",screen_TA_reviewer_A!$D1147)</f>
        <v/>
      </c>
      <c r="E1147">
        <f>IF(OR($A1147="",screen_TA_reviewer_B!$D1147=""),"",screen_TA_reviewer_B!$D1147)</f>
        <v/>
      </c>
      <c r="F1147">
        <f>IF(AND(B1147&lt;&gt;"",C1147&lt;&gt;""),1,"")</f>
        <v/>
      </c>
      <c r="G1147">
        <f>IF(F1147=1,IF(B1147=C1147,1,0),"")</f>
        <v/>
      </c>
      <c r="H1147">
        <f>IF(B1147="","",IFERROR(VLOOKUP(B1147,lst_TA_binary_map_table,2,FALSE),"INVALID"))</f>
        <v/>
      </c>
      <c r="I1147">
        <f>IF(C1147="","",IFERROR(VLOOKUP(C1147,lst_TA_binary_map_table,2,FALSE),"INVALID"))</f>
        <v/>
      </c>
      <c r="J1147">
        <f>IF(F1147=1,IF(H1147=I1147,1,0),"")</f>
        <v/>
      </c>
      <c r="K1147">
        <f>IF(G1147=0,1,"")</f>
        <v/>
      </c>
      <c r="L1147">
        <f>IF(K1147=1,COUNTIF($K$2:K1147,1),"")</f>
        <v/>
      </c>
    </row>
    <row r="1148">
      <c r="A1148">
        <f>IF(screen_TA_reviewer_A!$A1148="","",screen_TA_reviewer_A!$A1148)</f>
        <v/>
      </c>
      <c r="B1148">
        <f>IF(OR($A1148="",screen_TA_reviewer_A!$C1148=""),"",screen_TA_reviewer_A!$C1148)</f>
        <v/>
      </c>
      <c r="C1148">
        <f>IF(OR($A1148="",screen_TA_reviewer_B!$C1148=""),"",screen_TA_reviewer_B!$C1148)</f>
        <v/>
      </c>
      <c r="D1148">
        <f>IF(OR($A1148="",screen_TA_reviewer_A!$D1148=""),"",screen_TA_reviewer_A!$D1148)</f>
        <v/>
      </c>
      <c r="E1148">
        <f>IF(OR($A1148="",screen_TA_reviewer_B!$D1148=""),"",screen_TA_reviewer_B!$D1148)</f>
        <v/>
      </c>
      <c r="F1148">
        <f>IF(AND(B1148&lt;&gt;"",C1148&lt;&gt;""),1,"")</f>
        <v/>
      </c>
      <c r="G1148">
        <f>IF(F1148=1,IF(B1148=C1148,1,0),"")</f>
        <v/>
      </c>
      <c r="H1148">
        <f>IF(B1148="","",IFERROR(VLOOKUP(B1148,lst_TA_binary_map_table,2,FALSE),"INVALID"))</f>
        <v/>
      </c>
      <c r="I1148">
        <f>IF(C1148="","",IFERROR(VLOOKUP(C1148,lst_TA_binary_map_table,2,FALSE),"INVALID"))</f>
        <v/>
      </c>
      <c r="J1148">
        <f>IF(F1148=1,IF(H1148=I1148,1,0),"")</f>
        <v/>
      </c>
      <c r="K1148">
        <f>IF(G1148=0,1,"")</f>
        <v/>
      </c>
      <c r="L1148">
        <f>IF(K1148=1,COUNTIF($K$2:K1148,1),"")</f>
        <v/>
      </c>
    </row>
    <row r="1149">
      <c r="A1149">
        <f>IF(screen_TA_reviewer_A!$A1149="","",screen_TA_reviewer_A!$A1149)</f>
        <v/>
      </c>
      <c r="B1149">
        <f>IF(OR($A1149="",screen_TA_reviewer_A!$C1149=""),"",screen_TA_reviewer_A!$C1149)</f>
        <v/>
      </c>
      <c r="C1149">
        <f>IF(OR($A1149="",screen_TA_reviewer_B!$C1149=""),"",screen_TA_reviewer_B!$C1149)</f>
        <v/>
      </c>
      <c r="D1149">
        <f>IF(OR($A1149="",screen_TA_reviewer_A!$D1149=""),"",screen_TA_reviewer_A!$D1149)</f>
        <v/>
      </c>
      <c r="E1149">
        <f>IF(OR($A1149="",screen_TA_reviewer_B!$D1149=""),"",screen_TA_reviewer_B!$D1149)</f>
        <v/>
      </c>
      <c r="F1149">
        <f>IF(AND(B1149&lt;&gt;"",C1149&lt;&gt;""),1,"")</f>
        <v/>
      </c>
      <c r="G1149">
        <f>IF(F1149=1,IF(B1149=C1149,1,0),"")</f>
        <v/>
      </c>
      <c r="H1149">
        <f>IF(B1149="","",IFERROR(VLOOKUP(B1149,lst_TA_binary_map_table,2,FALSE),"INVALID"))</f>
        <v/>
      </c>
      <c r="I1149">
        <f>IF(C1149="","",IFERROR(VLOOKUP(C1149,lst_TA_binary_map_table,2,FALSE),"INVALID"))</f>
        <v/>
      </c>
      <c r="J1149">
        <f>IF(F1149=1,IF(H1149=I1149,1,0),"")</f>
        <v/>
      </c>
      <c r="K1149">
        <f>IF(G1149=0,1,"")</f>
        <v/>
      </c>
      <c r="L1149">
        <f>IF(K1149=1,COUNTIF($K$2:K1149,1),"")</f>
        <v/>
      </c>
    </row>
    <row r="1150">
      <c r="A1150">
        <f>IF(screen_TA_reviewer_A!$A1150="","",screen_TA_reviewer_A!$A1150)</f>
        <v/>
      </c>
      <c r="B1150">
        <f>IF(OR($A1150="",screen_TA_reviewer_A!$C1150=""),"",screen_TA_reviewer_A!$C1150)</f>
        <v/>
      </c>
      <c r="C1150">
        <f>IF(OR($A1150="",screen_TA_reviewer_B!$C1150=""),"",screen_TA_reviewer_B!$C1150)</f>
        <v/>
      </c>
      <c r="D1150">
        <f>IF(OR($A1150="",screen_TA_reviewer_A!$D1150=""),"",screen_TA_reviewer_A!$D1150)</f>
        <v/>
      </c>
      <c r="E1150">
        <f>IF(OR($A1150="",screen_TA_reviewer_B!$D1150=""),"",screen_TA_reviewer_B!$D1150)</f>
        <v/>
      </c>
      <c r="F1150">
        <f>IF(AND(B1150&lt;&gt;"",C1150&lt;&gt;""),1,"")</f>
        <v/>
      </c>
      <c r="G1150">
        <f>IF(F1150=1,IF(B1150=C1150,1,0),"")</f>
        <v/>
      </c>
      <c r="H1150">
        <f>IF(B1150="","",IFERROR(VLOOKUP(B1150,lst_TA_binary_map_table,2,FALSE),"INVALID"))</f>
        <v/>
      </c>
      <c r="I1150">
        <f>IF(C1150="","",IFERROR(VLOOKUP(C1150,lst_TA_binary_map_table,2,FALSE),"INVALID"))</f>
        <v/>
      </c>
      <c r="J1150">
        <f>IF(F1150=1,IF(H1150=I1150,1,0),"")</f>
        <v/>
      </c>
      <c r="K1150">
        <f>IF(G1150=0,1,"")</f>
        <v/>
      </c>
      <c r="L1150">
        <f>IF(K1150=1,COUNTIF($K$2:K1150,1),"")</f>
        <v/>
      </c>
    </row>
    <row r="1151">
      <c r="A1151">
        <f>IF(screen_TA_reviewer_A!$A1151="","",screen_TA_reviewer_A!$A1151)</f>
        <v/>
      </c>
      <c r="B1151">
        <f>IF(OR($A1151="",screen_TA_reviewer_A!$C1151=""),"",screen_TA_reviewer_A!$C1151)</f>
        <v/>
      </c>
      <c r="C1151">
        <f>IF(OR($A1151="",screen_TA_reviewer_B!$C1151=""),"",screen_TA_reviewer_B!$C1151)</f>
        <v/>
      </c>
      <c r="D1151">
        <f>IF(OR($A1151="",screen_TA_reviewer_A!$D1151=""),"",screen_TA_reviewer_A!$D1151)</f>
        <v/>
      </c>
      <c r="E1151">
        <f>IF(OR($A1151="",screen_TA_reviewer_B!$D1151=""),"",screen_TA_reviewer_B!$D1151)</f>
        <v/>
      </c>
      <c r="F1151">
        <f>IF(AND(B1151&lt;&gt;"",C1151&lt;&gt;""),1,"")</f>
        <v/>
      </c>
      <c r="G1151">
        <f>IF(F1151=1,IF(B1151=C1151,1,0),"")</f>
        <v/>
      </c>
      <c r="H1151">
        <f>IF(B1151="","",IFERROR(VLOOKUP(B1151,lst_TA_binary_map_table,2,FALSE),"INVALID"))</f>
        <v/>
      </c>
      <c r="I1151">
        <f>IF(C1151="","",IFERROR(VLOOKUP(C1151,lst_TA_binary_map_table,2,FALSE),"INVALID"))</f>
        <v/>
      </c>
      <c r="J1151">
        <f>IF(F1151=1,IF(H1151=I1151,1,0),"")</f>
        <v/>
      </c>
      <c r="K1151">
        <f>IF(G1151=0,1,"")</f>
        <v/>
      </c>
      <c r="L1151">
        <f>IF(K1151=1,COUNTIF($K$2:K1151,1),"")</f>
        <v/>
      </c>
    </row>
    <row r="1152">
      <c r="A1152">
        <f>IF(screen_TA_reviewer_A!$A1152="","",screen_TA_reviewer_A!$A1152)</f>
        <v/>
      </c>
      <c r="B1152">
        <f>IF(OR($A1152="",screen_TA_reviewer_A!$C1152=""),"",screen_TA_reviewer_A!$C1152)</f>
        <v/>
      </c>
      <c r="C1152">
        <f>IF(OR($A1152="",screen_TA_reviewer_B!$C1152=""),"",screen_TA_reviewer_B!$C1152)</f>
        <v/>
      </c>
      <c r="D1152">
        <f>IF(OR($A1152="",screen_TA_reviewer_A!$D1152=""),"",screen_TA_reviewer_A!$D1152)</f>
        <v/>
      </c>
      <c r="E1152">
        <f>IF(OR($A1152="",screen_TA_reviewer_B!$D1152=""),"",screen_TA_reviewer_B!$D1152)</f>
        <v/>
      </c>
      <c r="F1152">
        <f>IF(AND(B1152&lt;&gt;"",C1152&lt;&gt;""),1,"")</f>
        <v/>
      </c>
      <c r="G1152">
        <f>IF(F1152=1,IF(B1152=C1152,1,0),"")</f>
        <v/>
      </c>
      <c r="H1152">
        <f>IF(B1152="","",IFERROR(VLOOKUP(B1152,lst_TA_binary_map_table,2,FALSE),"INVALID"))</f>
        <v/>
      </c>
      <c r="I1152">
        <f>IF(C1152="","",IFERROR(VLOOKUP(C1152,lst_TA_binary_map_table,2,FALSE),"INVALID"))</f>
        <v/>
      </c>
      <c r="J1152">
        <f>IF(F1152=1,IF(H1152=I1152,1,0),"")</f>
        <v/>
      </c>
      <c r="K1152">
        <f>IF(G1152=0,1,"")</f>
        <v/>
      </c>
      <c r="L1152">
        <f>IF(K1152=1,COUNTIF($K$2:K1152,1),"")</f>
        <v/>
      </c>
    </row>
    <row r="1153">
      <c r="A1153">
        <f>IF(screen_TA_reviewer_A!$A1153="","",screen_TA_reviewer_A!$A1153)</f>
        <v/>
      </c>
      <c r="B1153">
        <f>IF(OR($A1153="",screen_TA_reviewer_A!$C1153=""),"",screen_TA_reviewer_A!$C1153)</f>
        <v/>
      </c>
      <c r="C1153">
        <f>IF(OR($A1153="",screen_TA_reviewer_B!$C1153=""),"",screen_TA_reviewer_B!$C1153)</f>
        <v/>
      </c>
      <c r="D1153">
        <f>IF(OR($A1153="",screen_TA_reviewer_A!$D1153=""),"",screen_TA_reviewer_A!$D1153)</f>
        <v/>
      </c>
      <c r="E1153">
        <f>IF(OR($A1153="",screen_TA_reviewer_B!$D1153=""),"",screen_TA_reviewer_B!$D1153)</f>
        <v/>
      </c>
      <c r="F1153">
        <f>IF(AND(B1153&lt;&gt;"",C1153&lt;&gt;""),1,"")</f>
        <v/>
      </c>
      <c r="G1153">
        <f>IF(F1153=1,IF(B1153=C1153,1,0),"")</f>
        <v/>
      </c>
      <c r="H1153">
        <f>IF(B1153="","",IFERROR(VLOOKUP(B1153,lst_TA_binary_map_table,2,FALSE),"INVALID"))</f>
        <v/>
      </c>
      <c r="I1153">
        <f>IF(C1153="","",IFERROR(VLOOKUP(C1153,lst_TA_binary_map_table,2,FALSE),"INVALID"))</f>
        <v/>
      </c>
      <c r="J1153">
        <f>IF(F1153=1,IF(H1153=I1153,1,0),"")</f>
        <v/>
      </c>
      <c r="K1153">
        <f>IF(G1153=0,1,"")</f>
        <v/>
      </c>
      <c r="L1153">
        <f>IF(K1153=1,COUNTIF($K$2:K1153,1),"")</f>
        <v/>
      </c>
    </row>
    <row r="1154">
      <c r="A1154">
        <f>IF(screen_TA_reviewer_A!$A1154="","",screen_TA_reviewer_A!$A1154)</f>
        <v/>
      </c>
      <c r="B1154">
        <f>IF(OR($A1154="",screen_TA_reviewer_A!$C1154=""),"",screen_TA_reviewer_A!$C1154)</f>
        <v/>
      </c>
      <c r="C1154">
        <f>IF(OR($A1154="",screen_TA_reviewer_B!$C1154=""),"",screen_TA_reviewer_B!$C1154)</f>
        <v/>
      </c>
      <c r="D1154">
        <f>IF(OR($A1154="",screen_TA_reviewer_A!$D1154=""),"",screen_TA_reviewer_A!$D1154)</f>
        <v/>
      </c>
      <c r="E1154">
        <f>IF(OR($A1154="",screen_TA_reviewer_B!$D1154=""),"",screen_TA_reviewer_B!$D1154)</f>
        <v/>
      </c>
      <c r="F1154">
        <f>IF(AND(B1154&lt;&gt;"",C1154&lt;&gt;""),1,"")</f>
        <v/>
      </c>
      <c r="G1154">
        <f>IF(F1154=1,IF(B1154=C1154,1,0),"")</f>
        <v/>
      </c>
      <c r="H1154">
        <f>IF(B1154="","",IFERROR(VLOOKUP(B1154,lst_TA_binary_map_table,2,FALSE),"INVALID"))</f>
        <v/>
      </c>
      <c r="I1154">
        <f>IF(C1154="","",IFERROR(VLOOKUP(C1154,lst_TA_binary_map_table,2,FALSE),"INVALID"))</f>
        <v/>
      </c>
      <c r="J1154">
        <f>IF(F1154=1,IF(H1154=I1154,1,0),"")</f>
        <v/>
      </c>
      <c r="K1154">
        <f>IF(G1154=0,1,"")</f>
        <v/>
      </c>
      <c r="L1154">
        <f>IF(K1154=1,COUNTIF($K$2:K1154,1),"")</f>
        <v/>
      </c>
    </row>
    <row r="1155">
      <c r="A1155">
        <f>IF(screen_TA_reviewer_A!$A1155="","",screen_TA_reviewer_A!$A1155)</f>
        <v/>
      </c>
      <c r="B1155">
        <f>IF(OR($A1155="",screen_TA_reviewer_A!$C1155=""),"",screen_TA_reviewer_A!$C1155)</f>
        <v/>
      </c>
      <c r="C1155">
        <f>IF(OR($A1155="",screen_TA_reviewer_B!$C1155=""),"",screen_TA_reviewer_B!$C1155)</f>
        <v/>
      </c>
      <c r="D1155">
        <f>IF(OR($A1155="",screen_TA_reviewer_A!$D1155=""),"",screen_TA_reviewer_A!$D1155)</f>
        <v/>
      </c>
      <c r="E1155">
        <f>IF(OR($A1155="",screen_TA_reviewer_B!$D1155=""),"",screen_TA_reviewer_B!$D1155)</f>
        <v/>
      </c>
      <c r="F1155">
        <f>IF(AND(B1155&lt;&gt;"",C1155&lt;&gt;""),1,"")</f>
        <v/>
      </c>
      <c r="G1155">
        <f>IF(F1155=1,IF(B1155=C1155,1,0),"")</f>
        <v/>
      </c>
      <c r="H1155">
        <f>IF(B1155="","",IFERROR(VLOOKUP(B1155,lst_TA_binary_map_table,2,FALSE),"INVALID"))</f>
        <v/>
      </c>
      <c r="I1155">
        <f>IF(C1155="","",IFERROR(VLOOKUP(C1155,lst_TA_binary_map_table,2,FALSE),"INVALID"))</f>
        <v/>
      </c>
      <c r="J1155">
        <f>IF(F1155=1,IF(H1155=I1155,1,0),"")</f>
        <v/>
      </c>
      <c r="K1155">
        <f>IF(G1155=0,1,"")</f>
        <v/>
      </c>
      <c r="L1155">
        <f>IF(K1155=1,COUNTIF($K$2:K1155,1),"")</f>
        <v/>
      </c>
    </row>
    <row r="1156">
      <c r="A1156">
        <f>IF(screen_TA_reviewer_A!$A1156="","",screen_TA_reviewer_A!$A1156)</f>
        <v/>
      </c>
      <c r="B1156">
        <f>IF(OR($A1156="",screen_TA_reviewer_A!$C1156=""),"",screen_TA_reviewer_A!$C1156)</f>
        <v/>
      </c>
      <c r="C1156">
        <f>IF(OR($A1156="",screen_TA_reviewer_B!$C1156=""),"",screen_TA_reviewer_B!$C1156)</f>
        <v/>
      </c>
      <c r="D1156">
        <f>IF(OR($A1156="",screen_TA_reviewer_A!$D1156=""),"",screen_TA_reviewer_A!$D1156)</f>
        <v/>
      </c>
      <c r="E1156">
        <f>IF(OR($A1156="",screen_TA_reviewer_B!$D1156=""),"",screen_TA_reviewer_B!$D1156)</f>
        <v/>
      </c>
      <c r="F1156">
        <f>IF(AND(B1156&lt;&gt;"",C1156&lt;&gt;""),1,"")</f>
        <v/>
      </c>
      <c r="G1156">
        <f>IF(F1156=1,IF(B1156=C1156,1,0),"")</f>
        <v/>
      </c>
      <c r="H1156">
        <f>IF(B1156="","",IFERROR(VLOOKUP(B1156,lst_TA_binary_map_table,2,FALSE),"INVALID"))</f>
        <v/>
      </c>
      <c r="I1156">
        <f>IF(C1156="","",IFERROR(VLOOKUP(C1156,lst_TA_binary_map_table,2,FALSE),"INVALID"))</f>
        <v/>
      </c>
      <c r="J1156">
        <f>IF(F1156=1,IF(H1156=I1156,1,0),"")</f>
        <v/>
      </c>
      <c r="K1156">
        <f>IF(G1156=0,1,"")</f>
        <v/>
      </c>
      <c r="L1156">
        <f>IF(K1156=1,COUNTIF($K$2:K1156,1),"")</f>
        <v/>
      </c>
    </row>
    <row r="1157">
      <c r="A1157">
        <f>IF(screen_TA_reviewer_A!$A1157="","",screen_TA_reviewer_A!$A1157)</f>
        <v/>
      </c>
      <c r="B1157">
        <f>IF(OR($A1157="",screen_TA_reviewer_A!$C1157=""),"",screen_TA_reviewer_A!$C1157)</f>
        <v/>
      </c>
      <c r="C1157">
        <f>IF(OR($A1157="",screen_TA_reviewer_B!$C1157=""),"",screen_TA_reviewer_B!$C1157)</f>
        <v/>
      </c>
      <c r="D1157">
        <f>IF(OR($A1157="",screen_TA_reviewer_A!$D1157=""),"",screen_TA_reviewer_A!$D1157)</f>
        <v/>
      </c>
      <c r="E1157">
        <f>IF(OR($A1157="",screen_TA_reviewer_B!$D1157=""),"",screen_TA_reviewer_B!$D1157)</f>
        <v/>
      </c>
      <c r="F1157">
        <f>IF(AND(B1157&lt;&gt;"",C1157&lt;&gt;""),1,"")</f>
        <v/>
      </c>
      <c r="G1157">
        <f>IF(F1157=1,IF(B1157=C1157,1,0),"")</f>
        <v/>
      </c>
      <c r="H1157">
        <f>IF(B1157="","",IFERROR(VLOOKUP(B1157,lst_TA_binary_map_table,2,FALSE),"INVALID"))</f>
        <v/>
      </c>
      <c r="I1157">
        <f>IF(C1157="","",IFERROR(VLOOKUP(C1157,lst_TA_binary_map_table,2,FALSE),"INVALID"))</f>
        <v/>
      </c>
      <c r="J1157">
        <f>IF(F1157=1,IF(H1157=I1157,1,0),"")</f>
        <v/>
      </c>
      <c r="K1157">
        <f>IF(G1157=0,1,"")</f>
        <v/>
      </c>
      <c r="L1157">
        <f>IF(K1157=1,COUNTIF($K$2:K1157,1),"")</f>
        <v/>
      </c>
    </row>
    <row r="1158">
      <c r="A1158">
        <f>IF(screen_TA_reviewer_A!$A1158="","",screen_TA_reviewer_A!$A1158)</f>
        <v/>
      </c>
      <c r="B1158">
        <f>IF(OR($A1158="",screen_TA_reviewer_A!$C1158=""),"",screen_TA_reviewer_A!$C1158)</f>
        <v/>
      </c>
      <c r="C1158">
        <f>IF(OR($A1158="",screen_TA_reviewer_B!$C1158=""),"",screen_TA_reviewer_B!$C1158)</f>
        <v/>
      </c>
      <c r="D1158">
        <f>IF(OR($A1158="",screen_TA_reviewer_A!$D1158=""),"",screen_TA_reviewer_A!$D1158)</f>
        <v/>
      </c>
      <c r="E1158">
        <f>IF(OR($A1158="",screen_TA_reviewer_B!$D1158=""),"",screen_TA_reviewer_B!$D1158)</f>
        <v/>
      </c>
      <c r="F1158">
        <f>IF(AND(B1158&lt;&gt;"",C1158&lt;&gt;""),1,"")</f>
        <v/>
      </c>
      <c r="G1158">
        <f>IF(F1158=1,IF(B1158=C1158,1,0),"")</f>
        <v/>
      </c>
      <c r="H1158">
        <f>IF(B1158="","",IFERROR(VLOOKUP(B1158,lst_TA_binary_map_table,2,FALSE),"INVALID"))</f>
        <v/>
      </c>
      <c r="I1158">
        <f>IF(C1158="","",IFERROR(VLOOKUP(C1158,lst_TA_binary_map_table,2,FALSE),"INVALID"))</f>
        <v/>
      </c>
      <c r="J1158">
        <f>IF(F1158=1,IF(H1158=I1158,1,0),"")</f>
        <v/>
      </c>
      <c r="K1158">
        <f>IF(G1158=0,1,"")</f>
        <v/>
      </c>
      <c r="L1158">
        <f>IF(K1158=1,COUNTIF($K$2:K1158,1),"")</f>
        <v/>
      </c>
    </row>
    <row r="1159">
      <c r="A1159">
        <f>IF(screen_TA_reviewer_A!$A1159="","",screen_TA_reviewer_A!$A1159)</f>
        <v/>
      </c>
      <c r="B1159">
        <f>IF(OR($A1159="",screen_TA_reviewer_A!$C1159=""),"",screen_TA_reviewer_A!$C1159)</f>
        <v/>
      </c>
      <c r="C1159">
        <f>IF(OR($A1159="",screen_TA_reviewer_B!$C1159=""),"",screen_TA_reviewer_B!$C1159)</f>
        <v/>
      </c>
      <c r="D1159">
        <f>IF(OR($A1159="",screen_TA_reviewer_A!$D1159=""),"",screen_TA_reviewer_A!$D1159)</f>
        <v/>
      </c>
      <c r="E1159">
        <f>IF(OR($A1159="",screen_TA_reviewer_B!$D1159=""),"",screen_TA_reviewer_B!$D1159)</f>
        <v/>
      </c>
      <c r="F1159">
        <f>IF(AND(B1159&lt;&gt;"",C1159&lt;&gt;""),1,"")</f>
        <v/>
      </c>
      <c r="G1159">
        <f>IF(F1159=1,IF(B1159=C1159,1,0),"")</f>
        <v/>
      </c>
      <c r="H1159">
        <f>IF(B1159="","",IFERROR(VLOOKUP(B1159,lst_TA_binary_map_table,2,FALSE),"INVALID"))</f>
        <v/>
      </c>
      <c r="I1159">
        <f>IF(C1159="","",IFERROR(VLOOKUP(C1159,lst_TA_binary_map_table,2,FALSE),"INVALID"))</f>
        <v/>
      </c>
      <c r="J1159">
        <f>IF(F1159=1,IF(H1159=I1159,1,0),"")</f>
        <v/>
      </c>
      <c r="K1159">
        <f>IF(G1159=0,1,"")</f>
        <v/>
      </c>
      <c r="L1159">
        <f>IF(K1159=1,COUNTIF($K$2:K1159,1),"")</f>
        <v/>
      </c>
    </row>
    <row r="1160">
      <c r="A1160">
        <f>IF(screen_TA_reviewer_A!$A1160="","",screen_TA_reviewer_A!$A1160)</f>
        <v/>
      </c>
      <c r="B1160">
        <f>IF(OR($A1160="",screen_TA_reviewer_A!$C1160=""),"",screen_TA_reviewer_A!$C1160)</f>
        <v/>
      </c>
      <c r="C1160">
        <f>IF(OR($A1160="",screen_TA_reviewer_B!$C1160=""),"",screen_TA_reviewer_B!$C1160)</f>
        <v/>
      </c>
      <c r="D1160">
        <f>IF(OR($A1160="",screen_TA_reviewer_A!$D1160=""),"",screen_TA_reviewer_A!$D1160)</f>
        <v/>
      </c>
      <c r="E1160">
        <f>IF(OR($A1160="",screen_TA_reviewer_B!$D1160=""),"",screen_TA_reviewer_B!$D1160)</f>
        <v/>
      </c>
      <c r="F1160">
        <f>IF(AND(B1160&lt;&gt;"",C1160&lt;&gt;""),1,"")</f>
        <v/>
      </c>
      <c r="G1160">
        <f>IF(F1160=1,IF(B1160=C1160,1,0),"")</f>
        <v/>
      </c>
      <c r="H1160">
        <f>IF(B1160="","",IFERROR(VLOOKUP(B1160,lst_TA_binary_map_table,2,FALSE),"INVALID"))</f>
        <v/>
      </c>
      <c r="I1160">
        <f>IF(C1160="","",IFERROR(VLOOKUP(C1160,lst_TA_binary_map_table,2,FALSE),"INVALID"))</f>
        <v/>
      </c>
      <c r="J1160">
        <f>IF(F1160=1,IF(H1160=I1160,1,0),"")</f>
        <v/>
      </c>
      <c r="K1160">
        <f>IF(G1160=0,1,"")</f>
        <v/>
      </c>
      <c r="L1160">
        <f>IF(K1160=1,COUNTIF($K$2:K1160,1),"")</f>
        <v/>
      </c>
    </row>
    <row r="1161">
      <c r="A1161">
        <f>IF(screen_TA_reviewer_A!$A1161="","",screen_TA_reviewer_A!$A1161)</f>
        <v/>
      </c>
      <c r="B1161">
        <f>IF(OR($A1161="",screen_TA_reviewer_A!$C1161=""),"",screen_TA_reviewer_A!$C1161)</f>
        <v/>
      </c>
      <c r="C1161">
        <f>IF(OR($A1161="",screen_TA_reviewer_B!$C1161=""),"",screen_TA_reviewer_B!$C1161)</f>
        <v/>
      </c>
      <c r="D1161">
        <f>IF(OR($A1161="",screen_TA_reviewer_A!$D1161=""),"",screen_TA_reviewer_A!$D1161)</f>
        <v/>
      </c>
      <c r="E1161">
        <f>IF(OR($A1161="",screen_TA_reviewer_B!$D1161=""),"",screen_TA_reviewer_B!$D1161)</f>
        <v/>
      </c>
      <c r="F1161">
        <f>IF(AND(B1161&lt;&gt;"",C1161&lt;&gt;""),1,"")</f>
        <v/>
      </c>
      <c r="G1161">
        <f>IF(F1161=1,IF(B1161=C1161,1,0),"")</f>
        <v/>
      </c>
      <c r="H1161">
        <f>IF(B1161="","",IFERROR(VLOOKUP(B1161,lst_TA_binary_map_table,2,FALSE),"INVALID"))</f>
        <v/>
      </c>
      <c r="I1161">
        <f>IF(C1161="","",IFERROR(VLOOKUP(C1161,lst_TA_binary_map_table,2,FALSE),"INVALID"))</f>
        <v/>
      </c>
      <c r="J1161">
        <f>IF(F1161=1,IF(H1161=I1161,1,0),"")</f>
        <v/>
      </c>
      <c r="K1161">
        <f>IF(G1161=0,1,"")</f>
        <v/>
      </c>
      <c r="L1161">
        <f>IF(K1161=1,COUNTIF($K$2:K1161,1),"")</f>
        <v/>
      </c>
    </row>
    <row r="1162">
      <c r="A1162">
        <f>IF(screen_TA_reviewer_A!$A1162="","",screen_TA_reviewer_A!$A1162)</f>
        <v/>
      </c>
      <c r="B1162">
        <f>IF(OR($A1162="",screen_TA_reviewer_A!$C1162=""),"",screen_TA_reviewer_A!$C1162)</f>
        <v/>
      </c>
      <c r="C1162">
        <f>IF(OR($A1162="",screen_TA_reviewer_B!$C1162=""),"",screen_TA_reviewer_B!$C1162)</f>
        <v/>
      </c>
      <c r="D1162">
        <f>IF(OR($A1162="",screen_TA_reviewer_A!$D1162=""),"",screen_TA_reviewer_A!$D1162)</f>
        <v/>
      </c>
      <c r="E1162">
        <f>IF(OR($A1162="",screen_TA_reviewer_B!$D1162=""),"",screen_TA_reviewer_B!$D1162)</f>
        <v/>
      </c>
      <c r="F1162">
        <f>IF(AND(B1162&lt;&gt;"",C1162&lt;&gt;""),1,"")</f>
        <v/>
      </c>
      <c r="G1162">
        <f>IF(F1162=1,IF(B1162=C1162,1,0),"")</f>
        <v/>
      </c>
      <c r="H1162">
        <f>IF(B1162="","",IFERROR(VLOOKUP(B1162,lst_TA_binary_map_table,2,FALSE),"INVALID"))</f>
        <v/>
      </c>
      <c r="I1162">
        <f>IF(C1162="","",IFERROR(VLOOKUP(C1162,lst_TA_binary_map_table,2,FALSE),"INVALID"))</f>
        <v/>
      </c>
      <c r="J1162">
        <f>IF(F1162=1,IF(H1162=I1162,1,0),"")</f>
        <v/>
      </c>
      <c r="K1162">
        <f>IF(G1162=0,1,"")</f>
        <v/>
      </c>
      <c r="L1162">
        <f>IF(K1162=1,COUNTIF($K$2:K1162,1),"")</f>
        <v/>
      </c>
    </row>
    <row r="1163">
      <c r="A1163">
        <f>IF(screen_TA_reviewer_A!$A1163="","",screen_TA_reviewer_A!$A1163)</f>
        <v/>
      </c>
      <c r="B1163">
        <f>IF(OR($A1163="",screen_TA_reviewer_A!$C1163=""),"",screen_TA_reviewer_A!$C1163)</f>
        <v/>
      </c>
      <c r="C1163">
        <f>IF(OR($A1163="",screen_TA_reviewer_B!$C1163=""),"",screen_TA_reviewer_B!$C1163)</f>
        <v/>
      </c>
      <c r="D1163">
        <f>IF(OR($A1163="",screen_TA_reviewer_A!$D1163=""),"",screen_TA_reviewer_A!$D1163)</f>
        <v/>
      </c>
      <c r="E1163">
        <f>IF(OR($A1163="",screen_TA_reviewer_B!$D1163=""),"",screen_TA_reviewer_B!$D1163)</f>
        <v/>
      </c>
      <c r="F1163">
        <f>IF(AND(B1163&lt;&gt;"",C1163&lt;&gt;""),1,"")</f>
        <v/>
      </c>
      <c r="G1163">
        <f>IF(F1163=1,IF(B1163=C1163,1,0),"")</f>
        <v/>
      </c>
      <c r="H1163">
        <f>IF(B1163="","",IFERROR(VLOOKUP(B1163,lst_TA_binary_map_table,2,FALSE),"INVALID"))</f>
        <v/>
      </c>
      <c r="I1163">
        <f>IF(C1163="","",IFERROR(VLOOKUP(C1163,lst_TA_binary_map_table,2,FALSE),"INVALID"))</f>
        <v/>
      </c>
      <c r="J1163">
        <f>IF(F1163=1,IF(H1163=I1163,1,0),"")</f>
        <v/>
      </c>
      <c r="K1163">
        <f>IF(G1163=0,1,"")</f>
        <v/>
      </c>
      <c r="L1163">
        <f>IF(K1163=1,COUNTIF($K$2:K1163,1),"")</f>
        <v/>
      </c>
    </row>
    <row r="1164">
      <c r="A1164">
        <f>IF(screen_TA_reviewer_A!$A1164="","",screen_TA_reviewer_A!$A1164)</f>
        <v/>
      </c>
      <c r="B1164">
        <f>IF(OR($A1164="",screen_TA_reviewer_A!$C1164=""),"",screen_TA_reviewer_A!$C1164)</f>
        <v/>
      </c>
      <c r="C1164">
        <f>IF(OR($A1164="",screen_TA_reviewer_B!$C1164=""),"",screen_TA_reviewer_B!$C1164)</f>
        <v/>
      </c>
      <c r="D1164">
        <f>IF(OR($A1164="",screen_TA_reviewer_A!$D1164=""),"",screen_TA_reviewer_A!$D1164)</f>
        <v/>
      </c>
      <c r="E1164">
        <f>IF(OR($A1164="",screen_TA_reviewer_B!$D1164=""),"",screen_TA_reviewer_B!$D1164)</f>
        <v/>
      </c>
      <c r="F1164">
        <f>IF(AND(B1164&lt;&gt;"",C1164&lt;&gt;""),1,"")</f>
        <v/>
      </c>
      <c r="G1164">
        <f>IF(F1164=1,IF(B1164=C1164,1,0),"")</f>
        <v/>
      </c>
      <c r="H1164">
        <f>IF(B1164="","",IFERROR(VLOOKUP(B1164,lst_TA_binary_map_table,2,FALSE),"INVALID"))</f>
        <v/>
      </c>
      <c r="I1164">
        <f>IF(C1164="","",IFERROR(VLOOKUP(C1164,lst_TA_binary_map_table,2,FALSE),"INVALID"))</f>
        <v/>
      </c>
      <c r="J1164">
        <f>IF(F1164=1,IF(H1164=I1164,1,0),"")</f>
        <v/>
      </c>
      <c r="K1164">
        <f>IF(G1164=0,1,"")</f>
        <v/>
      </c>
      <c r="L1164">
        <f>IF(K1164=1,COUNTIF($K$2:K1164,1),"")</f>
        <v/>
      </c>
    </row>
    <row r="1165">
      <c r="A1165">
        <f>IF(screen_TA_reviewer_A!$A1165="","",screen_TA_reviewer_A!$A1165)</f>
        <v/>
      </c>
      <c r="B1165">
        <f>IF(OR($A1165="",screen_TA_reviewer_A!$C1165=""),"",screen_TA_reviewer_A!$C1165)</f>
        <v/>
      </c>
      <c r="C1165">
        <f>IF(OR($A1165="",screen_TA_reviewer_B!$C1165=""),"",screen_TA_reviewer_B!$C1165)</f>
        <v/>
      </c>
      <c r="D1165">
        <f>IF(OR($A1165="",screen_TA_reviewer_A!$D1165=""),"",screen_TA_reviewer_A!$D1165)</f>
        <v/>
      </c>
      <c r="E1165">
        <f>IF(OR($A1165="",screen_TA_reviewer_B!$D1165=""),"",screen_TA_reviewer_B!$D1165)</f>
        <v/>
      </c>
      <c r="F1165">
        <f>IF(AND(B1165&lt;&gt;"",C1165&lt;&gt;""),1,"")</f>
        <v/>
      </c>
      <c r="G1165">
        <f>IF(F1165=1,IF(B1165=C1165,1,0),"")</f>
        <v/>
      </c>
      <c r="H1165">
        <f>IF(B1165="","",IFERROR(VLOOKUP(B1165,lst_TA_binary_map_table,2,FALSE),"INVALID"))</f>
        <v/>
      </c>
      <c r="I1165">
        <f>IF(C1165="","",IFERROR(VLOOKUP(C1165,lst_TA_binary_map_table,2,FALSE),"INVALID"))</f>
        <v/>
      </c>
      <c r="J1165">
        <f>IF(F1165=1,IF(H1165=I1165,1,0),"")</f>
        <v/>
      </c>
      <c r="K1165">
        <f>IF(G1165=0,1,"")</f>
        <v/>
      </c>
      <c r="L1165">
        <f>IF(K1165=1,COUNTIF($K$2:K1165,1),"")</f>
        <v/>
      </c>
    </row>
    <row r="1166">
      <c r="A1166">
        <f>IF(screen_TA_reviewer_A!$A1166="","",screen_TA_reviewer_A!$A1166)</f>
        <v/>
      </c>
      <c r="B1166">
        <f>IF(OR($A1166="",screen_TA_reviewer_A!$C1166=""),"",screen_TA_reviewer_A!$C1166)</f>
        <v/>
      </c>
      <c r="C1166">
        <f>IF(OR($A1166="",screen_TA_reviewer_B!$C1166=""),"",screen_TA_reviewer_B!$C1166)</f>
        <v/>
      </c>
      <c r="D1166">
        <f>IF(OR($A1166="",screen_TA_reviewer_A!$D1166=""),"",screen_TA_reviewer_A!$D1166)</f>
        <v/>
      </c>
      <c r="E1166">
        <f>IF(OR($A1166="",screen_TA_reviewer_B!$D1166=""),"",screen_TA_reviewer_B!$D1166)</f>
        <v/>
      </c>
      <c r="F1166">
        <f>IF(AND(B1166&lt;&gt;"",C1166&lt;&gt;""),1,"")</f>
        <v/>
      </c>
      <c r="G1166">
        <f>IF(F1166=1,IF(B1166=C1166,1,0),"")</f>
        <v/>
      </c>
      <c r="H1166">
        <f>IF(B1166="","",IFERROR(VLOOKUP(B1166,lst_TA_binary_map_table,2,FALSE),"INVALID"))</f>
        <v/>
      </c>
      <c r="I1166">
        <f>IF(C1166="","",IFERROR(VLOOKUP(C1166,lst_TA_binary_map_table,2,FALSE),"INVALID"))</f>
        <v/>
      </c>
      <c r="J1166">
        <f>IF(F1166=1,IF(H1166=I1166,1,0),"")</f>
        <v/>
      </c>
      <c r="K1166">
        <f>IF(G1166=0,1,"")</f>
        <v/>
      </c>
      <c r="L1166">
        <f>IF(K1166=1,COUNTIF($K$2:K1166,1),"")</f>
        <v/>
      </c>
    </row>
    <row r="1167">
      <c r="A1167">
        <f>IF(screen_TA_reviewer_A!$A1167="","",screen_TA_reviewer_A!$A1167)</f>
        <v/>
      </c>
      <c r="B1167">
        <f>IF(OR($A1167="",screen_TA_reviewer_A!$C1167=""),"",screen_TA_reviewer_A!$C1167)</f>
        <v/>
      </c>
      <c r="C1167">
        <f>IF(OR($A1167="",screen_TA_reviewer_B!$C1167=""),"",screen_TA_reviewer_B!$C1167)</f>
        <v/>
      </c>
      <c r="D1167">
        <f>IF(OR($A1167="",screen_TA_reviewer_A!$D1167=""),"",screen_TA_reviewer_A!$D1167)</f>
        <v/>
      </c>
      <c r="E1167">
        <f>IF(OR($A1167="",screen_TA_reviewer_B!$D1167=""),"",screen_TA_reviewer_B!$D1167)</f>
        <v/>
      </c>
      <c r="F1167">
        <f>IF(AND(B1167&lt;&gt;"",C1167&lt;&gt;""),1,"")</f>
        <v/>
      </c>
      <c r="G1167">
        <f>IF(F1167=1,IF(B1167=C1167,1,0),"")</f>
        <v/>
      </c>
      <c r="H1167">
        <f>IF(B1167="","",IFERROR(VLOOKUP(B1167,lst_TA_binary_map_table,2,FALSE),"INVALID"))</f>
        <v/>
      </c>
      <c r="I1167">
        <f>IF(C1167="","",IFERROR(VLOOKUP(C1167,lst_TA_binary_map_table,2,FALSE),"INVALID"))</f>
        <v/>
      </c>
      <c r="J1167">
        <f>IF(F1167=1,IF(H1167=I1167,1,0),"")</f>
        <v/>
      </c>
      <c r="K1167">
        <f>IF(G1167=0,1,"")</f>
        <v/>
      </c>
      <c r="L1167">
        <f>IF(K1167=1,COUNTIF($K$2:K1167,1),"")</f>
        <v/>
      </c>
    </row>
    <row r="1168">
      <c r="A1168">
        <f>IF(screen_TA_reviewer_A!$A1168="","",screen_TA_reviewer_A!$A1168)</f>
        <v/>
      </c>
      <c r="B1168">
        <f>IF(OR($A1168="",screen_TA_reviewer_A!$C1168=""),"",screen_TA_reviewer_A!$C1168)</f>
        <v/>
      </c>
      <c r="C1168">
        <f>IF(OR($A1168="",screen_TA_reviewer_B!$C1168=""),"",screen_TA_reviewer_B!$C1168)</f>
        <v/>
      </c>
      <c r="D1168">
        <f>IF(OR($A1168="",screen_TA_reviewer_A!$D1168=""),"",screen_TA_reviewer_A!$D1168)</f>
        <v/>
      </c>
      <c r="E1168">
        <f>IF(OR($A1168="",screen_TA_reviewer_B!$D1168=""),"",screen_TA_reviewer_B!$D1168)</f>
        <v/>
      </c>
      <c r="F1168">
        <f>IF(AND(B1168&lt;&gt;"",C1168&lt;&gt;""),1,"")</f>
        <v/>
      </c>
      <c r="G1168">
        <f>IF(F1168=1,IF(B1168=C1168,1,0),"")</f>
        <v/>
      </c>
      <c r="H1168">
        <f>IF(B1168="","",IFERROR(VLOOKUP(B1168,lst_TA_binary_map_table,2,FALSE),"INVALID"))</f>
        <v/>
      </c>
      <c r="I1168">
        <f>IF(C1168="","",IFERROR(VLOOKUP(C1168,lst_TA_binary_map_table,2,FALSE),"INVALID"))</f>
        <v/>
      </c>
      <c r="J1168">
        <f>IF(F1168=1,IF(H1168=I1168,1,0),"")</f>
        <v/>
      </c>
      <c r="K1168">
        <f>IF(G1168=0,1,"")</f>
        <v/>
      </c>
      <c r="L1168">
        <f>IF(K1168=1,COUNTIF($K$2:K1168,1),"")</f>
        <v/>
      </c>
    </row>
    <row r="1169">
      <c r="A1169">
        <f>IF(screen_TA_reviewer_A!$A1169="","",screen_TA_reviewer_A!$A1169)</f>
        <v/>
      </c>
      <c r="B1169">
        <f>IF(OR($A1169="",screen_TA_reviewer_A!$C1169=""),"",screen_TA_reviewer_A!$C1169)</f>
        <v/>
      </c>
      <c r="C1169">
        <f>IF(OR($A1169="",screen_TA_reviewer_B!$C1169=""),"",screen_TA_reviewer_B!$C1169)</f>
        <v/>
      </c>
      <c r="D1169">
        <f>IF(OR($A1169="",screen_TA_reviewer_A!$D1169=""),"",screen_TA_reviewer_A!$D1169)</f>
        <v/>
      </c>
      <c r="E1169">
        <f>IF(OR($A1169="",screen_TA_reviewer_B!$D1169=""),"",screen_TA_reviewer_B!$D1169)</f>
        <v/>
      </c>
      <c r="F1169">
        <f>IF(AND(B1169&lt;&gt;"",C1169&lt;&gt;""),1,"")</f>
        <v/>
      </c>
      <c r="G1169">
        <f>IF(F1169=1,IF(B1169=C1169,1,0),"")</f>
        <v/>
      </c>
      <c r="H1169">
        <f>IF(B1169="","",IFERROR(VLOOKUP(B1169,lst_TA_binary_map_table,2,FALSE),"INVALID"))</f>
        <v/>
      </c>
      <c r="I1169">
        <f>IF(C1169="","",IFERROR(VLOOKUP(C1169,lst_TA_binary_map_table,2,FALSE),"INVALID"))</f>
        <v/>
      </c>
      <c r="J1169">
        <f>IF(F1169=1,IF(H1169=I1169,1,0),"")</f>
        <v/>
      </c>
      <c r="K1169">
        <f>IF(G1169=0,1,"")</f>
        <v/>
      </c>
      <c r="L1169">
        <f>IF(K1169=1,COUNTIF($K$2:K1169,1),"")</f>
        <v/>
      </c>
    </row>
    <row r="1170">
      <c r="A1170">
        <f>IF(screen_TA_reviewer_A!$A1170="","",screen_TA_reviewer_A!$A1170)</f>
        <v/>
      </c>
      <c r="B1170">
        <f>IF(OR($A1170="",screen_TA_reviewer_A!$C1170=""),"",screen_TA_reviewer_A!$C1170)</f>
        <v/>
      </c>
      <c r="C1170">
        <f>IF(OR($A1170="",screen_TA_reviewer_B!$C1170=""),"",screen_TA_reviewer_B!$C1170)</f>
        <v/>
      </c>
      <c r="D1170">
        <f>IF(OR($A1170="",screen_TA_reviewer_A!$D1170=""),"",screen_TA_reviewer_A!$D1170)</f>
        <v/>
      </c>
      <c r="E1170">
        <f>IF(OR($A1170="",screen_TA_reviewer_B!$D1170=""),"",screen_TA_reviewer_B!$D1170)</f>
        <v/>
      </c>
      <c r="F1170">
        <f>IF(AND(B1170&lt;&gt;"",C1170&lt;&gt;""),1,"")</f>
        <v/>
      </c>
      <c r="G1170">
        <f>IF(F1170=1,IF(B1170=C1170,1,0),"")</f>
        <v/>
      </c>
      <c r="H1170">
        <f>IF(B1170="","",IFERROR(VLOOKUP(B1170,lst_TA_binary_map_table,2,FALSE),"INVALID"))</f>
        <v/>
      </c>
      <c r="I1170">
        <f>IF(C1170="","",IFERROR(VLOOKUP(C1170,lst_TA_binary_map_table,2,FALSE),"INVALID"))</f>
        <v/>
      </c>
      <c r="J1170">
        <f>IF(F1170=1,IF(H1170=I1170,1,0),"")</f>
        <v/>
      </c>
      <c r="K1170">
        <f>IF(G1170=0,1,"")</f>
        <v/>
      </c>
      <c r="L1170">
        <f>IF(K1170=1,COUNTIF($K$2:K1170,1),"")</f>
        <v/>
      </c>
    </row>
    <row r="1171">
      <c r="A1171">
        <f>IF(screen_TA_reviewer_A!$A1171="","",screen_TA_reviewer_A!$A1171)</f>
        <v/>
      </c>
      <c r="B1171">
        <f>IF(OR($A1171="",screen_TA_reviewer_A!$C1171=""),"",screen_TA_reviewer_A!$C1171)</f>
        <v/>
      </c>
      <c r="C1171">
        <f>IF(OR($A1171="",screen_TA_reviewer_B!$C1171=""),"",screen_TA_reviewer_B!$C1171)</f>
        <v/>
      </c>
      <c r="D1171">
        <f>IF(OR($A1171="",screen_TA_reviewer_A!$D1171=""),"",screen_TA_reviewer_A!$D1171)</f>
        <v/>
      </c>
      <c r="E1171">
        <f>IF(OR($A1171="",screen_TA_reviewer_B!$D1171=""),"",screen_TA_reviewer_B!$D1171)</f>
        <v/>
      </c>
      <c r="F1171">
        <f>IF(AND(B1171&lt;&gt;"",C1171&lt;&gt;""),1,"")</f>
        <v/>
      </c>
      <c r="G1171">
        <f>IF(F1171=1,IF(B1171=C1171,1,0),"")</f>
        <v/>
      </c>
      <c r="H1171">
        <f>IF(B1171="","",IFERROR(VLOOKUP(B1171,lst_TA_binary_map_table,2,FALSE),"INVALID"))</f>
        <v/>
      </c>
      <c r="I1171">
        <f>IF(C1171="","",IFERROR(VLOOKUP(C1171,lst_TA_binary_map_table,2,FALSE),"INVALID"))</f>
        <v/>
      </c>
      <c r="J1171">
        <f>IF(F1171=1,IF(H1171=I1171,1,0),"")</f>
        <v/>
      </c>
      <c r="K1171">
        <f>IF(G1171=0,1,"")</f>
        <v/>
      </c>
      <c r="L1171">
        <f>IF(K1171=1,COUNTIF($K$2:K1171,1),"")</f>
        <v/>
      </c>
    </row>
    <row r="1172">
      <c r="A1172">
        <f>IF(screen_TA_reviewer_A!$A1172="","",screen_TA_reviewer_A!$A1172)</f>
        <v/>
      </c>
      <c r="B1172">
        <f>IF(OR($A1172="",screen_TA_reviewer_A!$C1172=""),"",screen_TA_reviewer_A!$C1172)</f>
        <v/>
      </c>
      <c r="C1172">
        <f>IF(OR($A1172="",screen_TA_reviewer_B!$C1172=""),"",screen_TA_reviewer_B!$C1172)</f>
        <v/>
      </c>
      <c r="D1172">
        <f>IF(OR($A1172="",screen_TA_reviewer_A!$D1172=""),"",screen_TA_reviewer_A!$D1172)</f>
        <v/>
      </c>
      <c r="E1172">
        <f>IF(OR($A1172="",screen_TA_reviewer_B!$D1172=""),"",screen_TA_reviewer_B!$D1172)</f>
        <v/>
      </c>
      <c r="F1172">
        <f>IF(AND(B1172&lt;&gt;"",C1172&lt;&gt;""),1,"")</f>
        <v/>
      </c>
      <c r="G1172">
        <f>IF(F1172=1,IF(B1172=C1172,1,0),"")</f>
        <v/>
      </c>
      <c r="H1172">
        <f>IF(B1172="","",IFERROR(VLOOKUP(B1172,lst_TA_binary_map_table,2,FALSE),"INVALID"))</f>
        <v/>
      </c>
      <c r="I1172">
        <f>IF(C1172="","",IFERROR(VLOOKUP(C1172,lst_TA_binary_map_table,2,FALSE),"INVALID"))</f>
        <v/>
      </c>
      <c r="J1172">
        <f>IF(F1172=1,IF(H1172=I1172,1,0),"")</f>
        <v/>
      </c>
      <c r="K1172">
        <f>IF(G1172=0,1,"")</f>
        <v/>
      </c>
      <c r="L1172">
        <f>IF(K1172=1,COUNTIF($K$2:K1172,1),"")</f>
        <v/>
      </c>
    </row>
    <row r="1173">
      <c r="A1173">
        <f>IF(screen_TA_reviewer_A!$A1173="","",screen_TA_reviewer_A!$A1173)</f>
        <v/>
      </c>
      <c r="B1173">
        <f>IF(OR($A1173="",screen_TA_reviewer_A!$C1173=""),"",screen_TA_reviewer_A!$C1173)</f>
        <v/>
      </c>
      <c r="C1173">
        <f>IF(OR($A1173="",screen_TA_reviewer_B!$C1173=""),"",screen_TA_reviewer_B!$C1173)</f>
        <v/>
      </c>
      <c r="D1173">
        <f>IF(OR($A1173="",screen_TA_reviewer_A!$D1173=""),"",screen_TA_reviewer_A!$D1173)</f>
        <v/>
      </c>
      <c r="E1173">
        <f>IF(OR($A1173="",screen_TA_reviewer_B!$D1173=""),"",screen_TA_reviewer_B!$D1173)</f>
        <v/>
      </c>
      <c r="F1173">
        <f>IF(AND(B1173&lt;&gt;"",C1173&lt;&gt;""),1,"")</f>
        <v/>
      </c>
      <c r="G1173">
        <f>IF(F1173=1,IF(B1173=C1173,1,0),"")</f>
        <v/>
      </c>
      <c r="H1173">
        <f>IF(B1173="","",IFERROR(VLOOKUP(B1173,lst_TA_binary_map_table,2,FALSE),"INVALID"))</f>
        <v/>
      </c>
      <c r="I1173">
        <f>IF(C1173="","",IFERROR(VLOOKUP(C1173,lst_TA_binary_map_table,2,FALSE),"INVALID"))</f>
        <v/>
      </c>
      <c r="J1173">
        <f>IF(F1173=1,IF(H1173=I1173,1,0),"")</f>
        <v/>
      </c>
      <c r="K1173">
        <f>IF(G1173=0,1,"")</f>
        <v/>
      </c>
      <c r="L1173">
        <f>IF(K1173=1,COUNTIF($K$2:K1173,1),"")</f>
        <v/>
      </c>
    </row>
    <row r="1174">
      <c r="A1174">
        <f>IF(screen_TA_reviewer_A!$A1174="","",screen_TA_reviewer_A!$A1174)</f>
        <v/>
      </c>
      <c r="B1174">
        <f>IF(OR($A1174="",screen_TA_reviewer_A!$C1174=""),"",screen_TA_reviewer_A!$C1174)</f>
        <v/>
      </c>
      <c r="C1174">
        <f>IF(OR($A1174="",screen_TA_reviewer_B!$C1174=""),"",screen_TA_reviewer_B!$C1174)</f>
        <v/>
      </c>
      <c r="D1174">
        <f>IF(OR($A1174="",screen_TA_reviewer_A!$D1174=""),"",screen_TA_reviewer_A!$D1174)</f>
        <v/>
      </c>
      <c r="E1174">
        <f>IF(OR($A1174="",screen_TA_reviewer_B!$D1174=""),"",screen_TA_reviewer_B!$D1174)</f>
        <v/>
      </c>
      <c r="F1174">
        <f>IF(AND(B1174&lt;&gt;"",C1174&lt;&gt;""),1,"")</f>
        <v/>
      </c>
      <c r="G1174">
        <f>IF(F1174=1,IF(B1174=C1174,1,0),"")</f>
        <v/>
      </c>
      <c r="H1174">
        <f>IF(B1174="","",IFERROR(VLOOKUP(B1174,lst_TA_binary_map_table,2,FALSE),"INVALID"))</f>
        <v/>
      </c>
      <c r="I1174">
        <f>IF(C1174="","",IFERROR(VLOOKUP(C1174,lst_TA_binary_map_table,2,FALSE),"INVALID"))</f>
        <v/>
      </c>
      <c r="J1174">
        <f>IF(F1174=1,IF(H1174=I1174,1,0),"")</f>
        <v/>
      </c>
      <c r="K1174">
        <f>IF(G1174=0,1,"")</f>
        <v/>
      </c>
      <c r="L1174">
        <f>IF(K1174=1,COUNTIF($K$2:K1174,1),"")</f>
        <v/>
      </c>
    </row>
    <row r="1175">
      <c r="A1175">
        <f>IF(screen_TA_reviewer_A!$A1175="","",screen_TA_reviewer_A!$A1175)</f>
        <v/>
      </c>
      <c r="B1175">
        <f>IF(OR($A1175="",screen_TA_reviewer_A!$C1175=""),"",screen_TA_reviewer_A!$C1175)</f>
        <v/>
      </c>
      <c r="C1175">
        <f>IF(OR($A1175="",screen_TA_reviewer_B!$C1175=""),"",screen_TA_reviewer_B!$C1175)</f>
        <v/>
      </c>
      <c r="D1175">
        <f>IF(OR($A1175="",screen_TA_reviewer_A!$D1175=""),"",screen_TA_reviewer_A!$D1175)</f>
        <v/>
      </c>
      <c r="E1175">
        <f>IF(OR($A1175="",screen_TA_reviewer_B!$D1175=""),"",screen_TA_reviewer_B!$D1175)</f>
        <v/>
      </c>
      <c r="F1175">
        <f>IF(AND(B1175&lt;&gt;"",C1175&lt;&gt;""),1,"")</f>
        <v/>
      </c>
      <c r="G1175">
        <f>IF(F1175=1,IF(B1175=C1175,1,0),"")</f>
        <v/>
      </c>
      <c r="H1175">
        <f>IF(B1175="","",IFERROR(VLOOKUP(B1175,lst_TA_binary_map_table,2,FALSE),"INVALID"))</f>
        <v/>
      </c>
      <c r="I1175">
        <f>IF(C1175="","",IFERROR(VLOOKUP(C1175,lst_TA_binary_map_table,2,FALSE),"INVALID"))</f>
        <v/>
      </c>
      <c r="J1175">
        <f>IF(F1175=1,IF(H1175=I1175,1,0),"")</f>
        <v/>
      </c>
      <c r="K1175">
        <f>IF(G1175=0,1,"")</f>
        <v/>
      </c>
      <c r="L1175">
        <f>IF(K1175=1,COUNTIF($K$2:K1175,1),"")</f>
        <v/>
      </c>
    </row>
    <row r="1176">
      <c r="A1176">
        <f>IF(screen_TA_reviewer_A!$A1176="","",screen_TA_reviewer_A!$A1176)</f>
        <v/>
      </c>
      <c r="B1176">
        <f>IF(OR($A1176="",screen_TA_reviewer_A!$C1176=""),"",screen_TA_reviewer_A!$C1176)</f>
        <v/>
      </c>
      <c r="C1176">
        <f>IF(OR($A1176="",screen_TA_reviewer_B!$C1176=""),"",screen_TA_reviewer_B!$C1176)</f>
        <v/>
      </c>
      <c r="D1176">
        <f>IF(OR($A1176="",screen_TA_reviewer_A!$D1176=""),"",screen_TA_reviewer_A!$D1176)</f>
        <v/>
      </c>
      <c r="E1176">
        <f>IF(OR($A1176="",screen_TA_reviewer_B!$D1176=""),"",screen_TA_reviewer_B!$D1176)</f>
        <v/>
      </c>
      <c r="F1176">
        <f>IF(AND(B1176&lt;&gt;"",C1176&lt;&gt;""),1,"")</f>
        <v/>
      </c>
      <c r="G1176">
        <f>IF(F1176=1,IF(B1176=C1176,1,0),"")</f>
        <v/>
      </c>
      <c r="H1176">
        <f>IF(B1176="","",IFERROR(VLOOKUP(B1176,lst_TA_binary_map_table,2,FALSE),"INVALID"))</f>
        <v/>
      </c>
      <c r="I1176">
        <f>IF(C1176="","",IFERROR(VLOOKUP(C1176,lst_TA_binary_map_table,2,FALSE),"INVALID"))</f>
        <v/>
      </c>
      <c r="J1176">
        <f>IF(F1176=1,IF(H1176=I1176,1,0),"")</f>
        <v/>
      </c>
      <c r="K1176">
        <f>IF(G1176=0,1,"")</f>
        <v/>
      </c>
      <c r="L1176">
        <f>IF(K1176=1,COUNTIF($K$2:K1176,1),"")</f>
        <v/>
      </c>
    </row>
    <row r="1177">
      <c r="A1177">
        <f>IF(screen_TA_reviewer_A!$A1177="","",screen_TA_reviewer_A!$A1177)</f>
        <v/>
      </c>
      <c r="B1177">
        <f>IF(OR($A1177="",screen_TA_reviewer_A!$C1177=""),"",screen_TA_reviewer_A!$C1177)</f>
        <v/>
      </c>
      <c r="C1177">
        <f>IF(OR($A1177="",screen_TA_reviewer_B!$C1177=""),"",screen_TA_reviewer_B!$C1177)</f>
        <v/>
      </c>
      <c r="D1177">
        <f>IF(OR($A1177="",screen_TA_reviewer_A!$D1177=""),"",screen_TA_reviewer_A!$D1177)</f>
        <v/>
      </c>
      <c r="E1177">
        <f>IF(OR($A1177="",screen_TA_reviewer_B!$D1177=""),"",screen_TA_reviewer_B!$D1177)</f>
        <v/>
      </c>
      <c r="F1177">
        <f>IF(AND(B1177&lt;&gt;"",C1177&lt;&gt;""),1,"")</f>
        <v/>
      </c>
      <c r="G1177">
        <f>IF(F1177=1,IF(B1177=C1177,1,0),"")</f>
        <v/>
      </c>
      <c r="H1177">
        <f>IF(B1177="","",IFERROR(VLOOKUP(B1177,lst_TA_binary_map_table,2,FALSE),"INVALID"))</f>
        <v/>
      </c>
      <c r="I1177">
        <f>IF(C1177="","",IFERROR(VLOOKUP(C1177,lst_TA_binary_map_table,2,FALSE),"INVALID"))</f>
        <v/>
      </c>
      <c r="J1177">
        <f>IF(F1177=1,IF(H1177=I1177,1,0),"")</f>
        <v/>
      </c>
      <c r="K1177">
        <f>IF(G1177=0,1,"")</f>
        <v/>
      </c>
      <c r="L1177">
        <f>IF(K1177=1,COUNTIF($K$2:K1177,1),"")</f>
        <v/>
      </c>
    </row>
    <row r="1178">
      <c r="A1178">
        <f>IF(screen_TA_reviewer_A!$A1178="","",screen_TA_reviewer_A!$A1178)</f>
        <v/>
      </c>
      <c r="B1178">
        <f>IF(OR($A1178="",screen_TA_reviewer_A!$C1178=""),"",screen_TA_reviewer_A!$C1178)</f>
        <v/>
      </c>
      <c r="C1178">
        <f>IF(OR($A1178="",screen_TA_reviewer_B!$C1178=""),"",screen_TA_reviewer_B!$C1178)</f>
        <v/>
      </c>
      <c r="D1178">
        <f>IF(OR($A1178="",screen_TA_reviewer_A!$D1178=""),"",screen_TA_reviewer_A!$D1178)</f>
        <v/>
      </c>
      <c r="E1178">
        <f>IF(OR($A1178="",screen_TA_reviewer_B!$D1178=""),"",screen_TA_reviewer_B!$D1178)</f>
        <v/>
      </c>
      <c r="F1178">
        <f>IF(AND(B1178&lt;&gt;"",C1178&lt;&gt;""),1,"")</f>
        <v/>
      </c>
      <c r="G1178">
        <f>IF(F1178=1,IF(B1178=C1178,1,0),"")</f>
        <v/>
      </c>
      <c r="H1178">
        <f>IF(B1178="","",IFERROR(VLOOKUP(B1178,lst_TA_binary_map_table,2,FALSE),"INVALID"))</f>
        <v/>
      </c>
      <c r="I1178">
        <f>IF(C1178="","",IFERROR(VLOOKUP(C1178,lst_TA_binary_map_table,2,FALSE),"INVALID"))</f>
        <v/>
      </c>
      <c r="J1178">
        <f>IF(F1178=1,IF(H1178=I1178,1,0),"")</f>
        <v/>
      </c>
      <c r="K1178">
        <f>IF(G1178=0,1,"")</f>
        <v/>
      </c>
      <c r="L1178">
        <f>IF(K1178=1,COUNTIF($K$2:K1178,1),"")</f>
        <v/>
      </c>
    </row>
    <row r="1179">
      <c r="A1179">
        <f>IF(screen_TA_reviewer_A!$A1179="","",screen_TA_reviewer_A!$A1179)</f>
        <v/>
      </c>
      <c r="B1179">
        <f>IF(OR($A1179="",screen_TA_reviewer_A!$C1179=""),"",screen_TA_reviewer_A!$C1179)</f>
        <v/>
      </c>
      <c r="C1179">
        <f>IF(OR($A1179="",screen_TA_reviewer_B!$C1179=""),"",screen_TA_reviewer_B!$C1179)</f>
        <v/>
      </c>
      <c r="D1179">
        <f>IF(OR($A1179="",screen_TA_reviewer_A!$D1179=""),"",screen_TA_reviewer_A!$D1179)</f>
        <v/>
      </c>
      <c r="E1179">
        <f>IF(OR($A1179="",screen_TA_reviewer_B!$D1179=""),"",screen_TA_reviewer_B!$D1179)</f>
        <v/>
      </c>
      <c r="F1179">
        <f>IF(AND(B1179&lt;&gt;"",C1179&lt;&gt;""),1,"")</f>
        <v/>
      </c>
      <c r="G1179">
        <f>IF(F1179=1,IF(B1179=C1179,1,0),"")</f>
        <v/>
      </c>
      <c r="H1179">
        <f>IF(B1179="","",IFERROR(VLOOKUP(B1179,lst_TA_binary_map_table,2,FALSE),"INVALID"))</f>
        <v/>
      </c>
      <c r="I1179">
        <f>IF(C1179="","",IFERROR(VLOOKUP(C1179,lst_TA_binary_map_table,2,FALSE),"INVALID"))</f>
        <v/>
      </c>
      <c r="J1179">
        <f>IF(F1179=1,IF(H1179=I1179,1,0),"")</f>
        <v/>
      </c>
      <c r="K1179">
        <f>IF(G1179=0,1,"")</f>
        <v/>
      </c>
      <c r="L1179">
        <f>IF(K1179=1,COUNTIF($K$2:K1179,1),"")</f>
        <v/>
      </c>
    </row>
    <row r="1180">
      <c r="A1180">
        <f>IF(screen_TA_reviewer_A!$A1180="","",screen_TA_reviewer_A!$A1180)</f>
        <v/>
      </c>
      <c r="B1180">
        <f>IF(OR($A1180="",screen_TA_reviewer_A!$C1180=""),"",screen_TA_reviewer_A!$C1180)</f>
        <v/>
      </c>
      <c r="C1180">
        <f>IF(OR($A1180="",screen_TA_reviewer_B!$C1180=""),"",screen_TA_reviewer_B!$C1180)</f>
        <v/>
      </c>
      <c r="D1180">
        <f>IF(OR($A1180="",screen_TA_reviewer_A!$D1180=""),"",screen_TA_reviewer_A!$D1180)</f>
        <v/>
      </c>
      <c r="E1180">
        <f>IF(OR($A1180="",screen_TA_reviewer_B!$D1180=""),"",screen_TA_reviewer_B!$D1180)</f>
        <v/>
      </c>
      <c r="F1180">
        <f>IF(AND(B1180&lt;&gt;"",C1180&lt;&gt;""),1,"")</f>
        <v/>
      </c>
      <c r="G1180">
        <f>IF(F1180=1,IF(B1180=C1180,1,0),"")</f>
        <v/>
      </c>
      <c r="H1180">
        <f>IF(B1180="","",IFERROR(VLOOKUP(B1180,lst_TA_binary_map_table,2,FALSE),"INVALID"))</f>
        <v/>
      </c>
      <c r="I1180">
        <f>IF(C1180="","",IFERROR(VLOOKUP(C1180,lst_TA_binary_map_table,2,FALSE),"INVALID"))</f>
        <v/>
      </c>
      <c r="J1180">
        <f>IF(F1180=1,IF(H1180=I1180,1,0),"")</f>
        <v/>
      </c>
      <c r="K1180">
        <f>IF(G1180=0,1,"")</f>
        <v/>
      </c>
      <c r="L1180">
        <f>IF(K1180=1,COUNTIF($K$2:K1180,1),"")</f>
        <v/>
      </c>
    </row>
    <row r="1181">
      <c r="A1181">
        <f>IF(screen_TA_reviewer_A!$A1181="","",screen_TA_reviewer_A!$A1181)</f>
        <v/>
      </c>
      <c r="B1181">
        <f>IF(OR($A1181="",screen_TA_reviewer_A!$C1181=""),"",screen_TA_reviewer_A!$C1181)</f>
        <v/>
      </c>
      <c r="C1181">
        <f>IF(OR($A1181="",screen_TA_reviewer_B!$C1181=""),"",screen_TA_reviewer_B!$C1181)</f>
        <v/>
      </c>
      <c r="D1181">
        <f>IF(OR($A1181="",screen_TA_reviewer_A!$D1181=""),"",screen_TA_reviewer_A!$D1181)</f>
        <v/>
      </c>
      <c r="E1181">
        <f>IF(OR($A1181="",screen_TA_reviewer_B!$D1181=""),"",screen_TA_reviewer_B!$D1181)</f>
        <v/>
      </c>
      <c r="F1181">
        <f>IF(AND(B1181&lt;&gt;"",C1181&lt;&gt;""),1,"")</f>
        <v/>
      </c>
      <c r="G1181">
        <f>IF(F1181=1,IF(B1181=C1181,1,0),"")</f>
        <v/>
      </c>
      <c r="H1181">
        <f>IF(B1181="","",IFERROR(VLOOKUP(B1181,lst_TA_binary_map_table,2,FALSE),"INVALID"))</f>
        <v/>
      </c>
      <c r="I1181">
        <f>IF(C1181="","",IFERROR(VLOOKUP(C1181,lst_TA_binary_map_table,2,FALSE),"INVALID"))</f>
        <v/>
      </c>
      <c r="J1181">
        <f>IF(F1181=1,IF(H1181=I1181,1,0),"")</f>
        <v/>
      </c>
      <c r="K1181">
        <f>IF(G1181=0,1,"")</f>
        <v/>
      </c>
      <c r="L1181">
        <f>IF(K1181=1,COUNTIF($K$2:K1181,1),"")</f>
        <v/>
      </c>
    </row>
    <row r="1182">
      <c r="A1182">
        <f>IF(screen_TA_reviewer_A!$A1182="","",screen_TA_reviewer_A!$A1182)</f>
        <v/>
      </c>
      <c r="B1182">
        <f>IF(OR($A1182="",screen_TA_reviewer_A!$C1182=""),"",screen_TA_reviewer_A!$C1182)</f>
        <v/>
      </c>
      <c r="C1182">
        <f>IF(OR($A1182="",screen_TA_reviewer_B!$C1182=""),"",screen_TA_reviewer_B!$C1182)</f>
        <v/>
      </c>
      <c r="D1182">
        <f>IF(OR($A1182="",screen_TA_reviewer_A!$D1182=""),"",screen_TA_reviewer_A!$D1182)</f>
        <v/>
      </c>
      <c r="E1182">
        <f>IF(OR($A1182="",screen_TA_reviewer_B!$D1182=""),"",screen_TA_reviewer_B!$D1182)</f>
        <v/>
      </c>
      <c r="F1182">
        <f>IF(AND(B1182&lt;&gt;"",C1182&lt;&gt;""),1,"")</f>
        <v/>
      </c>
      <c r="G1182">
        <f>IF(F1182=1,IF(B1182=C1182,1,0),"")</f>
        <v/>
      </c>
      <c r="H1182">
        <f>IF(B1182="","",IFERROR(VLOOKUP(B1182,lst_TA_binary_map_table,2,FALSE),"INVALID"))</f>
        <v/>
      </c>
      <c r="I1182">
        <f>IF(C1182="","",IFERROR(VLOOKUP(C1182,lst_TA_binary_map_table,2,FALSE),"INVALID"))</f>
        <v/>
      </c>
      <c r="J1182">
        <f>IF(F1182=1,IF(H1182=I1182,1,0),"")</f>
        <v/>
      </c>
      <c r="K1182">
        <f>IF(G1182=0,1,"")</f>
        <v/>
      </c>
      <c r="L1182">
        <f>IF(K1182=1,COUNTIF($K$2:K1182,1),"")</f>
        <v/>
      </c>
    </row>
    <row r="1183">
      <c r="A1183">
        <f>IF(screen_TA_reviewer_A!$A1183="","",screen_TA_reviewer_A!$A1183)</f>
        <v/>
      </c>
      <c r="B1183">
        <f>IF(OR($A1183="",screen_TA_reviewer_A!$C1183=""),"",screen_TA_reviewer_A!$C1183)</f>
        <v/>
      </c>
      <c r="C1183">
        <f>IF(OR($A1183="",screen_TA_reviewer_B!$C1183=""),"",screen_TA_reviewer_B!$C1183)</f>
        <v/>
      </c>
      <c r="D1183">
        <f>IF(OR($A1183="",screen_TA_reviewer_A!$D1183=""),"",screen_TA_reviewer_A!$D1183)</f>
        <v/>
      </c>
      <c r="E1183">
        <f>IF(OR($A1183="",screen_TA_reviewer_B!$D1183=""),"",screen_TA_reviewer_B!$D1183)</f>
        <v/>
      </c>
      <c r="F1183">
        <f>IF(AND(B1183&lt;&gt;"",C1183&lt;&gt;""),1,"")</f>
        <v/>
      </c>
      <c r="G1183">
        <f>IF(F1183=1,IF(B1183=C1183,1,0),"")</f>
        <v/>
      </c>
      <c r="H1183">
        <f>IF(B1183="","",IFERROR(VLOOKUP(B1183,lst_TA_binary_map_table,2,FALSE),"INVALID"))</f>
        <v/>
      </c>
      <c r="I1183">
        <f>IF(C1183="","",IFERROR(VLOOKUP(C1183,lst_TA_binary_map_table,2,FALSE),"INVALID"))</f>
        <v/>
      </c>
      <c r="J1183">
        <f>IF(F1183=1,IF(H1183=I1183,1,0),"")</f>
        <v/>
      </c>
      <c r="K1183">
        <f>IF(G1183=0,1,"")</f>
        <v/>
      </c>
      <c r="L1183">
        <f>IF(K1183=1,COUNTIF($K$2:K1183,1),"")</f>
        <v/>
      </c>
    </row>
    <row r="1184">
      <c r="A1184">
        <f>IF(screen_TA_reviewer_A!$A1184="","",screen_TA_reviewer_A!$A1184)</f>
        <v/>
      </c>
      <c r="B1184">
        <f>IF(OR($A1184="",screen_TA_reviewer_A!$C1184=""),"",screen_TA_reviewer_A!$C1184)</f>
        <v/>
      </c>
      <c r="C1184">
        <f>IF(OR($A1184="",screen_TA_reviewer_B!$C1184=""),"",screen_TA_reviewer_B!$C1184)</f>
        <v/>
      </c>
      <c r="D1184">
        <f>IF(OR($A1184="",screen_TA_reviewer_A!$D1184=""),"",screen_TA_reviewer_A!$D1184)</f>
        <v/>
      </c>
      <c r="E1184">
        <f>IF(OR($A1184="",screen_TA_reviewer_B!$D1184=""),"",screen_TA_reviewer_B!$D1184)</f>
        <v/>
      </c>
      <c r="F1184">
        <f>IF(AND(B1184&lt;&gt;"",C1184&lt;&gt;""),1,"")</f>
        <v/>
      </c>
      <c r="G1184">
        <f>IF(F1184=1,IF(B1184=C1184,1,0),"")</f>
        <v/>
      </c>
      <c r="H1184">
        <f>IF(B1184="","",IFERROR(VLOOKUP(B1184,lst_TA_binary_map_table,2,FALSE),"INVALID"))</f>
        <v/>
      </c>
      <c r="I1184">
        <f>IF(C1184="","",IFERROR(VLOOKUP(C1184,lst_TA_binary_map_table,2,FALSE),"INVALID"))</f>
        <v/>
      </c>
      <c r="J1184">
        <f>IF(F1184=1,IF(H1184=I1184,1,0),"")</f>
        <v/>
      </c>
      <c r="K1184">
        <f>IF(G1184=0,1,"")</f>
        <v/>
      </c>
      <c r="L1184">
        <f>IF(K1184=1,COUNTIF($K$2:K1184,1),"")</f>
        <v/>
      </c>
    </row>
    <row r="1185">
      <c r="A1185">
        <f>IF(screen_TA_reviewer_A!$A1185="","",screen_TA_reviewer_A!$A1185)</f>
        <v/>
      </c>
      <c r="B1185">
        <f>IF(OR($A1185="",screen_TA_reviewer_A!$C1185=""),"",screen_TA_reviewer_A!$C1185)</f>
        <v/>
      </c>
      <c r="C1185">
        <f>IF(OR($A1185="",screen_TA_reviewer_B!$C1185=""),"",screen_TA_reviewer_B!$C1185)</f>
        <v/>
      </c>
      <c r="D1185">
        <f>IF(OR($A1185="",screen_TA_reviewer_A!$D1185=""),"",screen_TA_reviewer_A!$D1185)</f>
        <v/>
      </c>
      <c r="E1185">
        <f>IF(OR($A1185="",screen_TA_reviewer_B!$D1185=""),"",screen_TA_reviewer_B!$D1185)</f>
        <v/>
      </c>
      <c r="F1185">
        <f>IF(AND(B1185&lt;&gt;"",C1185&lt;&gt;""),1,"")</f>
        <v/>
      </c>
      <c r="G1185">
        <f>IF(F1185=1,IF(B1185=C1185,1,0),"")</f>
        <v/>
      </c>
      <c r="H1185">
        <f>IF(B1185="","",IFERROR(VLOOKUP(B1185,lst_TA_binary_map_table,2,FALSE),"INVALID"))</f>
        <v/>
      </c>
      <c r="I1185">
        <f>IF(C1185="","",IFERROR(VLOOKUP(C1185,lst_TA_binary_map_table,2,FALSE),"INVALID"))</f>
        <v/>
      </c>
      <c r="J1185">
        <f>IF(F1185=1,IF(H1185=I1185,1,0),"")</f>
        <v/>
      </c>
      <c r="K1185">
        <f>IF(G1185=0,1,"")</f>
        <v/>
      </c>
      <c r="L1185">
        <f>IF(K1185=1,COUNTIF($K$2:K1185,1),"")</f>
        <v/>
      </c>
    </row>
    <row r="1186">
      <c r="A1186">
        <f>IF(screen_TA_reviewer_A!$A1186="","",screen_TA_reviewer_A!$A1186)</f>
        <v/>
      </c>
      <c r="B1186">
        <f>IF(OR($A1186="",screen_TA_reviewer_A!$C1186=""),"",screen_TA_reviewer_A!$C1186)</f>
        <v/>
      </c>
      <c r="C1186">
        <f>IF(OR($A1186="",screen_TA_reviewer_B!$C1186=""),"",screen_TA_reviewer_B!$C1186)</f>
        <v/>
      </c>
      <c r="D1186">
        <f>IF(OR($A1186="",screen_TA_reviewer_A!$D1186=""),"",screen_TA_reviewer_A!$D1186)</f>
        <v/>
      </c>
      <c r="E1186">
        <f>IF(OR($A1186="",screen_TA_reviewer_B!$D1186=""),"",screen_TA_reviewer_B!$D1186)</f>
        <v/>
      </c>
      <c r="F1186">
        <f>IF(AND(B1186&lt;&gt;"",C1186&lt;&gt;""),1,"")</f>
        <v/>
      </c>
      <c r="G1186">
        <f>IF(F1186=1,IF(B1186=C1186,1,0),"")</f>
        <v/>
      </c>
      <c r="H1186">
        <f>IF(B1186="","",IFERROR(VLOOKUP(B1186,lst_TA_binary_map_table,2,FALSE),"INVALID"))</f>
        <v/>
      </c>
      <c r="I1186">
        <f>IF(C1186="","",IFERROR(VLOOKUP(C1186,lst_TA_binary_map_table,2,FALSE),"INVALID"))</f>
        <v/>
      </c>
      <c r="J1186">
        <f>IF(F1186=1,IF(H1186=I1186,1,0),"")</f>
        <v/>
      </c>
      <c r="K1186">
        <f>IF(G1186=0,1,"")</f>
        <v/>
      </c>
      <c r="L1186">
        <f>IF(K1186=1,COUNTIF($K$2:K1186,1),"")</f>
        <v/>
      </c>
    </row>
    <row r="1187">
      <c r="A1187">
        <f>IF(screen_TA_reviewer_A!$A1187="","",screen_TA_reviewer_A!$A1187)</f>
        <v/>
      </c>
      <c r="B1187">
        <f>IF(OR($A1187="",screen_TA_reviewer_A!$C1187=""),"",screen_TA_reviewer_A!$C1187)</f>
        <v/>
      </c>
      <c r="C1187">
        <f>IF(OR($A1187="",screen_TA_reviewer_B!$C1187=""),"",screen_TA_reviewer_B!$C1187)</f>
        <v/>
      </c>
      <c r="D1187">
        <f>IF(OR($A1187="",screen_TA_reviewer_A!$D1187=""),"",screen_TA_reviewer_A!$D1187)</f>
        <v/>
      </c>
      <c r="E1187">
        <f>IF(OR($A1187="",screen_TA_reviewer_B!$D1187=""),"",screen_TA_reviewer_B!$D1187)</f>
        <v/>
      </c>
      <c r="F1187">
        <f>IF(AND(B1187&lt;&gt;"",C1187&lt;&gt;""),1,"")</f>
        <v/>
      </c>
      <c r="G1187">
        <f>IF(F1187=1,IF(B1187=C1187,1,0),"")</f>
        <v/>
      </c>
      <c r="H1187">
        <f>IF(B1187="","",IFERROR(VLOOKUP(B1187,lst_TA_binary_map_table,2,FALSE),"INVALID"))</f>
        <v/>
      </c>
      <c r="I1187">
        <f>IF(C1187="","",IFERROR(VLOOKUP(C1187,lst_TA_binary_map_table,2,FALSE),"INVALID"))</f>
        <v/>
      </c>
      <c r="J1187">
        <f>IF(F1187=1,IF(H1187=I1187,1,0),"")</f>
        <v/>
      </c>
      <c r="K1187">
        <f>IF(G1187=0,1,"")</f>
        <v/>
      </c>
      <c r="L1187">
        <f>IF(K1187=1,COUNTIF($K$2:K1187,1),"")</f>
        <v/>
      </c>
    </row>
    <row r="1188">
      <c r="A1188">
        <f>IF(screen_TA_reviewer_A!$A1188="","",screen_TA_reviewer_A!$A1188)</f>
        <v/>
      </c>
      <c r="B1188">
        <f>IF(OR($A1188="",screen_TA_reviewer_A!$C1188=""),"",screen_TA_reviewer_A!$C1188)</f>
        <v/>
      </c>
      <c r="C1188">
        <f>IF(OR($A1188="",screen_TA_reviewer_B!$C1188=""),"",screen_TA_reviewer_B!$C1188)</f>
        <v/>
      </c>
      <c r="D1188">
        <f>IF(OR($A1188="",screen_TA_reviewer_A!$D1188=""),"",screen_TA_reviewer_A!$D1188)</f>
        <v/>
      </c>
      <c r="E1188">
        <f>IF(OR($A1188="",screen_TA_reviewer_B!$D1188=""),"",screen_TA_reviewer_B!$D1188)</f>
        <v/>
      </c>
      <c r="F1188">
        <f>IF(AND(B1188&lt;&gt;"",C1188&lt;&gt;""),1,"")</f>
        <v/>
      </c>
      <c r="G1188">
        <f>IF(F1188=1,IF(B1188=C1188,1,0),"")</f>
        <v/>
      </c>
      <c r="H1188">
        <f>IF(B1188="","",IFERROR(VLOOKUP(B1188,lst_TA_binary_map_table,2,FALSE),"INVALID"))</f>
        <v/>
      </c>
      <c r="I1188">
        <f>IF(C1188="","",IFERROR(VLOOKUP(C1188,lst_TA_binary_map_table,2,FALSE),"INVALID"))</f>
        <v/>
      </c>
      <c r="J1188">
        <f>IF(F1188=1,IF(H1188=I1188,1,0),"")</f>
        <v/>
      </c>
      <c r="K1188">
        <f>IF(G1188=0,1,"")</f>
        <v/>
      </c>
      <c r="L1188">
        <f>IF(K1188=1,COUNTIF($K$2:K1188,1),"")</f>
        <v/>
      </c>
    </row>
    <row r="1189">
      <c r="A1189">
        <f>IF(screen_TA_reviewer_A!$A1189="","",screen_TA_reviewer_A!$A1189)</f>
        <v/>
      </c>
      <c r="B1189">
        <f>IF(OR($A1189="",screen_TA_reviewer_A!$C1189=""),"",screen_TA_reviewer_A!$C1189)</f>
        <v/>
      </c>
      <c r="C1189">
        <f>IF(OR($A1189="",screen_TA_reviewer_B!$C1189=""),"",screen_TA_reviewer_B!$C1189)</f>
        <v/>
      </c>
      <c r="D1189">
        <f>IF(OR($A1189="",screen_TA_reviewer_A!$D1189=""),"",screen_TA_reviewer_A!$D1189)</f>
        <v/>
      </c>
      <c r="E1189">
        <f>IF(OR($A1189="",screen_TA_reviewer_B!$D1189=""),"",screen_TA_reviewer_B!$D1189)</f>
        <v/>
      </c>
      <c r="F1189">
        <f>IF(AND(B1189&lt;&gt;"",C1189&lt;&gt;""),1,"")</f>
        <v/>
      </c>
      <c r="G1189">
        <f>IF(F1189=1,IF(B1189=C1189,1,0),"")</f>
        <v/>
      </c>
      <c r="H1189">
        <f>IF(B1189="","",IFERROR(VLOOKUP(B1189,lst_TA_binary_map_table,2,FALSE),"INVALID"))</f>
        <v/>
      </c>
      <c r="I1189">
        <f>IF(C1189="","",IFERROR(VLOOKUP(C1189,lst_TA_binary_map_table,2,FALSE),"INVALID"))</f>
        <v/>
      </c>
      <c r="J1189">
        <f>IF(F1189=1,IF(H1189=I1189,1,0),"")</f>
        <v/>
      </c>
      <c r="K1189">
        <f>IF(G1189=0,1,"")</f>
        <v/>
      </c>
      <c r="L1189">
        <f>IF(K1189=1,COUNTIF($K$2:K1189,1),"")</f>
        <v/>
      </c>
    </row>
    <row r="1190">
      <c r="A1190">
        <f>IF(screen_TA_reviewer_A!$A1190="","",screen_TA_reviewer_A!$A1190)</f>
        <v/>
      </c>
      <c r="B1190">
        <f>IF(OR($A1190="",screen_TA_reviewer_A!$C1190=""),"",screen_TA_reviewer_A!$C1190)</f>
        <v/>
      </c>
      <c r="C1190">
        <f>IF(OR($A1190="",screen_TA_reviewer_B!$C1190=""),"",screen_TA_reviewer_B!$C1190)</f>
        <v/>
      </c>
      <c r="D1190">
        <f>IF(OR($A1190="",screen_TA_reviewer_A!$D1190=""),"",screen_TA_reviewer_A!$D1190)</f>
        <v/>
      </c>
      <c r="E1190">
        <f>IF(OR($A1190="",screen_TA_reviewer_B!$D1190=""),"",screen_TA_reviewer_B!$D1190)</f>
        <v/>
      </c>
      <c r="F1190">
        <f>IF(AND(B1190&lt;&gt;"",C1190&lt;&gt;""),1,"")</f>
        <v/>
      </c>
      <c r="G1190">
        <f>IF(F1190=1,IF(B1190=C1190,1,0),"")</f>
        <v/>
      </c>
      <c r="H1190">
        <f>IF(B1190="","",IFERROR(VLOOKUP(B1190,lst_TA_binary_map_table,2,FALSE),"INVALID"))</f>
        <v/>
      </c>
      <c r="I1190">
        <f>IF(C1190="","",IFERROR(VLOOKUP(C1190,lst_TA_binary_map_table,2,FALSE),"INVALID"))</f>
        <v/>
      </c>
      <c r="J1190">
        <f>IF(F1190=1,IF(H1190=I1190,1,0),"")</f>
        <v/>
      </c>
      <c r="K1190">
        <f>IF(G1190=0,1,"")</f>
        <v/>
      </c>
      <c r="L1190">
        <f>IF(K1190=1,COUNTIF($K$2:K1190,1),"")</f>
        <v/>
      </c>
    </row>
    <row r="1191">
      <c r="A1191">
        <f>IF(screen_TA_reviewer_A!$A1191="","",screen_TA_reviewer_A!$A1191)</f>
        <v/>
      </c>
      <c r="B1191">
        <f>IF(OR($A1191="",screen_TA_reviewer_A!$C1191=""),"",screen_TA_reviewer_A!$C1191)</f>
        <v/>
      </c>
      <c r="C1191">
        <f>IF(OR($A1191="",screen_TA_reviewer_B!$C1191=""),"",screen_TA_reviewer_B!$C1191)</f>
        <v/>
      </c>
      <c r="D1191">
        <f>IF(OR($A1191="",screen_TA_reviewer_A!$D1191=""),"",screen_TA_reviewer_A!$D1191)</f>
        <v/>
      </c>
      <c r="E1191">
        <f>IF(OR($A1191="",screen_TA_reviewer_B!$D1191=""),"",screen_TA_reviewer_B!$D1191)</f>
        <v/>
      </c>
      <c r="F1191">
        <f>IF(AND(B1191&lt;&gt;"",C1191&lt;&gt;""),1,"")</f>
        <v/>
      </c>
      <c r="G1191">
        <f>IF(F1191=1,IF(B1191=C1191,1,0),"")</f>
        <v/>
      </c>
      <c r="H1191">
        <f>IF(B1191="","",IFERROR(VLOOKUP(B1191,lst_TA_binary_map_table,2,FALSE),"INVALID"))</f>
        <v/>
      </c>
      <c r="I1191">
        <f>IF(C1191="","",IFERROR(VLOOKUP(C1191,lst_TA_binary_map_table,2,FALSE),"INVALID"))</f>
        <v/>
      </c>
      <c r="J1191">
        <f>IF(F1191=1,IF(H1191=I1191,1,0),"")</f>
        <v/>
      </c>
      <c r="K1191">
        <f>IF(G1191=0,1,"")</f>
        <v/>
      </c>
      <c r="L1191">
        <f>IF(K1191=1,COUNTIF($K$2:K1191,1),"")</f>
        <v/>
      </c>
    </row>
    <row r="1192">
      <c r="A1192">
        <f>IF(screen_TA_reviewer_A!$A1192="","",screen_TA_reviewer_A!$A1192)</f>
        <v/>
      </c>
      <c r="B1192">
        <f>IF(OR($A1192="",screen_TA_reviewer_A!$C1192=""),"",screen_TA_reviewer_A!$C1192)</f>
        <v/>
      </c>
      <c r="C1192">
        <f>IF(OR($A1192="",screen_TA_reviewer_B!$C1192=""),"",screen_TA_reviewer_B!$C1192)</f>
        <v/>
      </c>
      <c r="D1192">
        <f>IF(OR($A1192="",screen_TA_reviewer_A!$D1192=""),"",screen_TA_reviewer_A!$D1192)</f>
        <v/>
      </c>
      <c r="E1192">
        <f>IF(OR($A1192="",screen_TA_reviewer_B!$D1192=""),"",screen_TA_reviewer_B!$D1192)</f>
        <v/>
      </c>
      <c r="F1192">
        <f>IF(AND(B1192&lt;&gt;"",C1192&lt;&gt;""),1,"")</f>
        <v/>
      </c>
      <c r="G1192">
        <f>IF(F1192=1,IF(B1192=C1192,1,0),"")</f>
        <v/>
      </c>
      <c r="H1192">
        <f>IF(B1192="","",IFERROR(VLOOKUP(B1192,lst_TA_binary_map_table,2,FALSE),"INVALID"))</f>
        <v/>
      </c>
      <c r="I1192">
        <f>IF(C1192="","",IFERROR(VLOOKUP(C1192,lst_TA_binary_map_table,2,FALSE),"INVALID"))</f>
        <v/>
      </c>
      <c r="J1192">
        <f>IF(F1192=1,IF(H1192=I1192,1,0),"")</f>
        <v/>
      </c>
      <c r="K1192">
        <f>IF(G1192=0,1,"")</f>
        <v/>
      </c>
      <c r="L1192">
        <f>IF(K1192=1,COUNTIF($K$2:K1192,1),"")</f>
        <v/>
      </c>
    </row>
    <row r="1193">
      <c r="A1193">
        <f>IF(screen_TA_reviewer_A!$A1193="","",screen_TA_reviewer_A!$A1193)</f>
        <v/>
      </c>
      <c r="B1193">
        <f>IF(OR($A1193="",screen_TA_reviewer_A!$C1193=""),"",screen_TA_reviewer_A!$C1193)</f>
        <v/>
      </c>
      <c r="C1193">
        <f>IF(OR($A1193="",screen_TA_reviewer_B!$C1193=""),"",screen_TA_reviewer_B!$C1193)</f>
        <v/>
      </c>
      <c r="D1193">
        <f>IF(OR($A1193="",screen_TA_reviewer_A!$D1193=""),"",screen_TA_reviewer_A!$D1193)</f>
        <v/>
      </c>
      <c r="E1193">
        <f>IF(OR($A1193="",screen_TA_reviewer_B!$D1193=""),"",screen_TA_reviewer_B!$D1193)</f>
        <v/>
      </c>
      <c r="F1193">
        <f>IF(AND(B1193&lt;&gt;"",C1193&lt;&gt;""),1,"")</f>
        <v/>
      </c>
      <c r="G1193">
        <f>IF(F1193=1,IF(B1193=C1193,1,0),"")</f>
        <v/>
      </c>
      <c r="H1193">
        <f>IF(B1193="","",IFERROR(VLOOKUP(B1193,lst_TA_binary_map_table,2,FALSE),"INVALID"))</f>
        <v/>
      </c>
      <c r="I1193">
        <f>IF(C1193="","",IFERROR(VLOOKUP(C1193,lst_TA_binary_map_table,2,FALSE),"INVALID"))</f>
        <v/>
      </c>
      <c r="J1193">
        <f>IF(F1193=1,IF(H1193=I1193,1,0),"")</f>
        <v/>
      </c>
      <c r="K1193">
        <f>IF(G1193=0,1,"")</f>
        <v/>
      </c>
      <c r="L1193">
        <f>IF(K1193=1,COUNTIF($K$2:K1193,1),"")</f>
        <v/>
      </c>
    </row>
    <row r="1194">
      <c r="A1194">
        <f>IF(screen_TA_reviewer_A!$A1194="","",screen_TA_reviewer_A!$A1194)</f>
        <v/>
      </c>
      <c r="B1194">
        <f>IF(OR($A1194="",screen_TA_reviewer_A!$C1194=""),"",screen_TA_reviewer_A!$C1194)</f>
        <v/>
      </c>
      <c r="C1194">
        <f>IF(OR($A1194="",screen_TA_reviewer_B!$C1194=""),"",screen_TA_reviewer_B!$C1194)</f>
        <v/>
      </c>
      <c r="D1194">
        <f>IF(OR($A1194="",screen_TA_reviewer_A!$D1194=""),"",screen_TA_reviewer_A!$D1194)</f>
        <v/>
      </c>
      <c r="E1194">
        <f>IF(OR($A1194="",screen_TA_reviewer_B!$D1194=""),"",screen_TA_reviewer_B!$D1194)</f>
        <v/>
      </c>
      <c r="F1194">
        <f>IF(AND(B1194&lt;&gt;"",C1194&lt;&gt;""),1,"")</f>
        <v/>
      </c>
      <c r="G1194">
        <f>IF(F1194=1,IF(B1194=C1194,1,0),"")</f>
        <v/>
      </c>
      <c r="H1194">
        <f>IF(B1194="","",IFERROR(VLOOKUP(B1194,lst_TA_binary_map_table,2,FALSE),"INVALID"))</f>
        <v/>
      </c>
      <c r="I1194">
        <f>IF(C1194="","",IFERROR(VLOOKUP(C1194,lst_TA_binary_map_table,2,FALSE),"INVALID"))</f>
        <v/>
      </c>
      <c r="J1194">
        <f>IF(F1194=1,IF(H1194=I1194,1,0),"")</f>
        <v/>
      </c>
      <c r="K1194">
        <f>IF(G1194=0,1,"")</f>
        <v/>
      </c>
      <c r="L1194">
        <f>IF(K1194=1,COUNTIF($K$2:K1194,1),"")</f>
        <v/>
      </c>
    </row>
    <row r="1195">
      <c r="A1195">
        <f>IF(screen_TA_reviewer_A!$A1195="","",screen_TA_reviewer_A!$A1195)</f>
        <v/>
      </c>
      <c r="B1195">
        <f>IF(OR($A1195="",screen_TA_reviewer_A!$C1195=""),"",screen_TA_reviewer_A!$C1195)</f>
        <v/>
      </c>
      <c r="C1195">
        <f>IF(OR($A1195="",screen_TA_reviewer_B!$C1195=""),"",screen_TA_reviewer_B!$C1195)</f>
        <v/>
      </c>
      <c r="D1195">
        <f>IF(OR($A1195="",screen_TA_reviewer_A!$D1195=""),"",screen_TA_reviewer_A!$D1195)</f>
        <v/>
      </c>
      <c r="E1195">
        <f>IF(OR($A1195="",screen_TA_reviewer_B!$D1195=""),"",screen_TA_reviewer_B!$D1195)</f>
        <v/>
      </c>
      <c r="F1195">
        <f>IF(AND(B1195&lt;&gt;"",C1195&lt;&gt;""),1,"")</f>
        <v/>
      </c>
      <c r="G1195">
        <f>IF(F1195=1,IF(B1195=C1195,1,0),"")</f>
        <v/>
      </c>
      <c r="H1195">
        <f>IF(B1195="","",IFERROR(VLOOKUP(B1195,lst_TA_binary_map_table,2,FALSE),"INVALID"))</f>
        <v/>
      </c>
      <c r="I1195">
        <f>IF(C1195="","",IFERROR(VLOOKUP(C1195,lst_TA_binary_map_table,2,FALSE),"INVALID"))</f>
        <v/>
      </c>
      <c r="J1195">
        <f>IF(F1195=1,IF(H1195=I1195,1,0),"")</f>
        <v/>
      </c>
      <c r="K1195">
        <f>IF(G1195=0,1,"")</f>
        <v/>
      </c>
      <c r="L1195">
        <f>IF(K1195=1,COUNTIF($K$2:K1195,1),"")</f>
        <v/>
      </c>
    </row>
    <row r="1196">
      <c r="A1196">
        <f>IF(screen_TA_reviewer_A!$A1196="","",screen_TA_reviewer_A!$A1196)</f>
        <v/>
      </c>
      <c r="B1196">
        <f>IF(OR($A1196="",screen_TA_reviewer_A!$C1196=""),"",screen_TA_reviewer_A!$C1196)</f>
        <v/>
      </c>
      <c r="C1196">
        <f>IF(OR($A1196="",screen_TA_reviewer_B!$C1196=""),"",screen_TA_reviewer_B!$C1196)</f>
        <v/>
      </c>
      <c r="D1196">
        <f>IF(OR($A1196="",screen_TA_reviewer_A!$D1196=""),"",screen_TA_reviewer_A!$D1196)</f>
        <v/>
      </c>
      <c r="E1196">
        <f>IF(OR($A1196="",screen_TA_reviewer_B!$D1196=""),"",screen_TA_reviewer_B!$D1196)</f>
        <v/>
      </c>
      <c r="F1196">
        <f>IF(AND(B1196&lt;&gt;"",C1196&lt;&gt;""),1,"")</f>
        <v/>
      </c>
      <c r="G1196">
        <f>IF(F1196=1,IF(B1196=C1196,1,0),"")</f>
        <v/>
      </c>
      <c r="H1196">
        <f>IF(B1196="","",IFERROR(VLOOKUP(B1196,lst_TA_binary_map_table,2,FALSE),"INVALID"))</f>
        <v/>
      </c>
      <c r="I1196">
        <f>IF(C1196="","",IFERROR(VLOOKUP(C1196,lst_TA_binary_map_table,2,FALSE),"INVALID"))</f>
        <v/>
      </c>
      <c r="J1196">
        <f>IF(F1196=1,IF(H1196=I1196,1,0),"")</f>
        <v/>
      </c>
      <c r="K1196">
        <f>IF(G1196=0,1,"")</f>
        <v/>
      </c>
      <c r="L1196">
        <f>IF(K1196=1,COUNTIF($K$2:K1196,1),"")</f>
        <v/>
      </c>
    </row>
    <row r="1197">
      <c r="A1197">
        <f>IF(screen_TA_reviewer_A!$A1197="","",screen_TA_reviewer_A!$A1197)</f>
        <v/>
      </c>
      <c r="B1197">
        <f>IF(OR($A1197="",screen_TA_reviewer_A!$C1197=""),"",screen_TA_reviewer_A!$C1197)</f>
        <v/>
      </c>
      <c r="C1197">
        <f>IF(OR($A1197="",screen_TA_reviewer_B!$C1197=""),"",screen_TA_reviewer_B!$C1197)</f>
        <v/>
      </c>
      <c r="D1197">
        <f>IF(OR($A1197="",screen_TA_reviewer_A!$D1197=""),"",screen_TA_reviewer_A!$D1197)</f>
        <v/>
      </c>
      <c r="E1197">
        <f>IF(OR($A1197="",screen_TA_reviewer_B!$D1197=""),"",screen_TA_reviewer_B!$D1197)</f>
        <v/>
      </c>
      <c r="F1197">
        <f>IF(AND(B1197&lt;&gt;"",C1197&lt;&gt;""),1,"")</f>
        <v/>
      </c>
      <c r="G1197">
        <f>IF(F1197=1,IF(B1197=C1197,1,0),"")</f>
        <v/>
      </c>
      <c r="H1197">
        <f>IF(B1197="","",IFERROR(VLOOKUP(B1197,lst_TA_binary_map_table,2,FALSE),"INVALID"))</f>
        <v/>
      </c>
      <c r="I1197">
        <f>IF(C1197="","",IFERROR(VLOOKUP(C1197,lst_TA_binary_map_table,2,FALSE),"INVALID"))</f>
        <v/>
      </c>
      <c r="J1197">
        <f>IF(F1197=1,IF(H1197=I1197,1,0),"")</f>
        <v/>
      </c>
      <c r="K1197">
        <f>IF(G1197=0,1,"")</f>
        <v/>
      </c>
      <c r="L1197">
        <f>IF(K1197=1,COUNTIF($K$2:K1197,1),"")</f>
        <v/>
      </c>
    </row>
    <row r="1198">
      <c r="A1198">
        <f>IF(screen_TA_reviewer_A!$A1198="","",screen_TA_reviewer_A!$A1198)</f>
        <v/>
      </c>
      <c r="B1198">
        <f>IF(OR($A1198="",screen_TA_reviewer_A!$C1198=""),"",screen_TA_reviewer_A!$C1198)</f>
        <v/>
      </c>
      <c r="C1198">
        <f>IF(OR($A1198="",screen_TA_reviewer_B!$C1198=""),"",screen_TA_reviewer_B!$C1198)</f>
        <v/>
      </c>
      <c r="D1198">
        <f>IF(OR($A1198="",screen_TA_reviewer_A!$D1198=""),"",screen_TA_reviewer_A!$D1198)</f>
        <v/>
      </c>
      <c r="E1198">
        <f>IF(OR($A1198="",screen_TA_reviewer_B!$D1198=""),"",screen_TA_reviewer_B!$D1198)</f>
        <v/>
      </c>
      <c r="F1198">
        <f>IF(AND(B1198&lt;&gt;"",C1198&lt;&gt;""),1,"")</f>
        <v/>
      </c>
      <c r="G1198">
        <f>IF(F1198=1,IF(B1198=C1198,1,0),"")</f>
        <v/>
      </c>
      <c r="H1198">
        <f>IF(B1198="","",IFERROR(VLOOKUP(B1198,lst_TA_binary_map_table,2,FALSE),"INVALID"))</f>
        <v/>
      </c>
      <c r="I1198">
        <f>IF(C1198="","",IFERROR(VLOOKUP(C1198,lst_TA_binary_map_table,2,FALSE),"INVALID"))</f>
        <v/>
      </c>
      <c r="J1198">
        <f>IF(F1198=1,IF(H1198=I1198,1,0),"")</f>
        <v/>
      </c>
      <c r="K1198">
        <f>IF(G1198=0,1,"")</f>
        <v/>
      </c>
      <c r="L1198">
        <f>IF(K1198=1,COUNTIF($K$2:K1198,1),"")</f>
        <v/>
      </c>
    </row>
    <row r="1199">
      <c r="A1199">
        <f>IF(screen_TA_reviewer_A!$A1199="","",screen_TA_reviewer_A!$A1199)</f>
        <v/>
      </c>
      <c r="B1199">
        <f>IF(OR($A1199="",screen_TA_reviewer_A!$C1199=""),"",screen_TA_reviewer_A!$C1199)</f>
        <v/>
      </c>
      <c r="C1199">
        <f>IF(OR($A1199="",screen_TA_reviewer_B!$C1199=""),"",screen_TA_reviewer_B!$C1199)</f>
        <v/>
      </c>
      <c r="D1199">
        <f>IF(OR($A1199="",screen_TA_reviewer_A!$D1199=""),"",screen_TA_reviewer_A!$D1199)</f>
        <v/>
      </c>
      <c r="E1199">
        <f>IF(OR($A1199="",screen_TA_reviewer_B!$D1199=""),"",screen_TA_reviewer_B!$D1199)</f>
        <v/>
      </c>
      <c r="F1199">
        <f>IF(AND(B1199&lt;&gt;"",C1199&lt;&gt;""),1,"")</f>
        <v/>
      </c>
      <c r="G1199">
        <f>IF(F1199=1,IF(B1199=C1199,1,0),"")</f>
        <v/>
      </c>
      <c r="H1199">
        <f>IF(B1199="","",IFERROR(VLOOKUP(B1199,lst_TA_binary_map_table,2,FALSE),"INVALID"))</f>
        <v/>
      </c>
      <c r="I1199">
        <f>IF(C1199="","",IFERROR(VLOOKUP(C1199,lst_TA_binary_map_table,2,FALSE),"INVALID"))</f>
        <v/>
      </c>
      <c r="J1199">
        <f>IF(F1199=1,IF(H1199=I1199,1,0),"")</f>
        <v/>
      </c>
      <c r="K1199">
        <f>IF(G1199=0,1,"")</f>
        <v/>
      </c>
      <c r="L1199">
        <f>IF(K1199=1,COUNTIF($K$2:K1199,1),"")</f>
        <v/>
      </c>
    </row>
    <row r="1200">
      <c r="A1200">
        <f>IF(screen_TA_reviewer_A!$A1200="","",screen_TA_reviewer_A!$A1200)</f>
        <v/>
      </c>
      <c r="B1200">
        <f>IF(OR($A1200="",screen_TA_reviewer_A!$C1200=""),"",screen_TA_reviewer_A!$C1200)</f>
        <v/>
      </c>
      <c r="C1200">
        <f>IF(OR($A1200="",screen_TA_reviewer_B!$C1200=""),"",screen_TA_reviewer_B!$C1200)</f>
        <v/>
      </c>
      <c r="D1200">
        <f>IF(OR($A1200="",screen_TA_reviewer_A!$D1200=""),"",screen_TA_reviewer_A!$D1200)</f>
        <v/>
      </c>
      <c r="E1200">
        <f>IF(OR($A1200="",screen_TA_reviewer_B!$D1200=""),"",screen_TA_reviewer_B!$D1200)</f>
        <v/>
      </c>
      <c r="F1200">
        <f>IF(AND(B1200&lt;&gt;"",C1200&lt;&gt;""),1,"")</f>
        <v/>
      </c>
      <c r="G1200">
        <f>IF(F1200=1,IF(B1200=C1200,1,0),"")</f>
        <v/>
      </c>
      <c r="H1200">
        <f>IF(B1200="","",IFERROR(VLOOKUP(B1200,lst_TA_binary_map_table,2,FALSE),"INVALID"))</f>
        <v/>
      </c>
      <c r="I1200">
        <f>IF(C1200="","",IFERROR(VLOOKUP(C1200,lst_TA_binary_map_table,2,FALSE),"INVALID"))</f>
        <v/>
      </c>
      <c r="J1200">
        <f>IF(F1200=1,IF(H1200=I1200,1,0),"")</f>
        <v/>
      </c>
      <c r="K1200">
        <f>IF(G1200=0,1,"")</f>
        <v/>
      </c>
      <c r="L1200">
        <f>IF(K1200=1,COUNTIF($K$2:K1200,1),"")</f>
        <v/>
      </c>
    </row>
    <row r="1201">
      <c r="A1201">
        <f>IF(screen_TA_reviewer_A!$A1201="","",screen_TA_reviewer_A!$A1201)</f>
        <v/>
      </c>
      <c r="B1201">
        <f>IF(OR($A1201="",screen_TA_reviewer_A!$C1201=""),"",screen_TA_reviewer_A!$C1201)</f>
        <v/>
      </c>
      <c r="C1201">
        <f>IF(OR($A1201="",screen_TA_reviewer_B!$C1201=""),"",screen_TA_reviewer_B!$C1201)</f>
        <v/>
      </c>
      <c r="D1201">
        <f>IF(OR($A1201="",screen_TA_reviewer_A!$D1201=""),"",screen_TA_reviewer_A!$D1201)</f>
        <v/>
      </c>
      <c r="E1201">
        <f>IF(OR($A1201="",screen_TA_reviewer_B!$D1201=""),"",screen_TA_reviewer_B!$D1201)</f>
        <v/>
      </c>
      <c r="F1201">
        <f>IF(AND(B1201&lt;&gt;"",C1201&lt;&gt;""),1,"")</f>
        <v/>
      </c>
      <c r="G1201">
        <f>IF(F1201=1,IF(B1201=C1201,1,0),"")</f>
        <v/>
      </c>
      <c r="H1201">
        <f>IF(B1201="","",IFERROR(VLOOKUP(B1201,lst_TA_binary_map_table,2,FALSE),"INVALID"))</f>
        <v/>
      </c>
      <c r="I1201">
        <f>IF(C1201="","",IFERROR(VLOOKUP(C1201,lst_TA_binary_map_table,2,FALSE),"INVALID"))</f>
        <v/>
      </c>
      <c r="J1201">
        <f>IF(F1201=1,IF(H1201=I1201,1,0),"")</f>
        <v/>
      </c>
      <c r="K1201">
        <f>IF(G1201=0,1,"")</f>
        <v/>
      </c>
      <c r="L1201">
        <f>IF(K1201=1,COUNTIF($K$2:K1201,1),"")</f>
        <v/>
      </c>
    </row>
    <row r="1202">
      <c r="A1202">
        <f>IF(screen_TA_reviewer_A!$A1202="","",screen_TA_reviewer_A!$A1202)</f>
        <v/>
      </c>
      <c r="B1202">
        <f>IF(OR($A1202="",screen_TA_reviewer_A!$C1202=""),"",screen_TA_reviewer_A!$C1202)</f>
        <v/>
      </c>
      <c r="C1202">
        <f>IF(OR($A1202="",screen_TA_reviewer_B!$C1202=""),"",screen_TA_reviewer_B!$C1202)</f>
        <v/>
      </c>
      <c r="D1202">
        <f>IF(OR($A1202="",screen_TA_reviewer_A!$D1202=""),"",screen_TA_reviewer_A!$D1202)</f>
        <v/>
      </c>
      <c r="E1202">
        <f>IF(OR($A1202="",screen_TA_reviewer_B!$D1202=""),"",screen_TA_reviewer_B!$D1202)</f>
        <v/>
      </c>
      <c r="F1202">
        <f>IF(AND(B1202&lt;&gt;"",C1202&lt;&gt;""),1,"")</f>
        <v/>
      </c>
      <c r="G1202">
        <f>IF(F1202=1,IF(B1202=C1202,1,0),"")</f>
        <v/>
      </c>
      <c r="H1202">
        <f>IF(B1202="","",IFERROR(VLOOKUP(B1202,lst_TA_binary_map_table,2,FALSE),"INVALID"))</f>
        <v/>
      </c>
      <c r="I1202">
        <f>IF(C1202="","",IFERROR(VLOOKUP(C1202,lst_TA_binary_map_table,2,FALSE),"INVALID"))</f>
        <v/>
      </c>
      <c r="J1202">
        <f>IF(F1202=1,IF(H1202=I1202,1,0),"")</f>
        <v/>
      </c>
      <c r="K1202">
        <f>IF(G1202=0,1,"")</f>
        <v/>
      </c>
      <c r="L1202">
        <f>IF(K1202=1,COUNTIF($K$2:K1202,1),"")</f>
        <v/>
      </c>
    </row>
    <row r="1203">
      <c r="A1203">
        <f>IF(screen_TA_reviewer_A!$A1203="","",screen_TA_reviewer_A!$A1203)</f>
        <v/>
      </c>
      <c r="B1203">
        <f>IF(OR($A1203="",screen_TA_reviewer_A!$C1203=""),"",screen_TA_reviewer_A!$C1203)</f>
        <v/>
      </c>
      <c r="C1203">
        <f>IF(OR($A1203="",screen_TA_reviewer_B!$C1203=""),"",screen_TA_reviewer_B!$C1203)</f>
        <v/>
      </c>
      <c r="D1203">
        <f>IF(OR($A1203="",screen_TA_reviewer_A!$D1203=""),"",screen_TA_reviewer_A!$D1203)</f>
        <v/>
      </c>
      <c r="E1203">
        <f>IF(OR($A1203="",screen_TA_reviewer_B!$D1203=""),"",screen_TA_reviewer_B!$D1203)</f>
        <v/>
      </c>
      <c r="F1203">
        <f>IF(AND(B1203&lt;&gt;"",C1203&lt;&gt;""),1,"")</f>
        <v/>
      </c>
      <c r="G1203">
        <f>IF(F1203=1,IF(B1203=C1203,1,0),"")</f>
        <v/>
      </c>
      <c r="H1203">
        <f>IF(B1203="","",IFERROR(VLOOKUP(B1203,lst_TA_binary_map_table,2,FALSE),"INVALID"))</f>
        <v/>
      </c>
      <c r="I1203">
        <f>IF(C1203="","",IFERROR(VLOOKUP(C1203,lst_TA_binary_map_table,2,FALSE),"INVALID"))</f>
        <v/>
      </c>
      <c r="J1203">
        <f>IF(F1203=1,IF(H1203=I1203,1,0),"")</f>
        <v/>
      </c>
      <c r="K1203">
        <f>IF(G1203=0,1,"")</f>
        <v/>
      </c>
      <c r="L1203">
        <f>IF(K1203=1,COUNTIF($K$2:K1203,1),"")</f>
        <v/>
      </c>
    </row>
    <row r="1204">
      <c r="A1204">
        <f>IF(screen_TA_reviewer_A!$A1204="","",screen_TA_reviewer_A!$A1204)</f>
        <v/>
      </c>
      <c r="B1204">
        <f>IF(OR($A1204="",screen_TA_reviewer_A!$C1204=""),"",screen_TA_reviewer_A!$C1204)</f>
        <v/>
      </c>
      <c r="C1204">
        <f>IF(OR($A1204="",screen_TA_reviewer_B!$C1204=""),"",screen_TA_reviewer_B!$C1204)</f>
        <v/>
      </c>
      <c r="D1204">
        <f>IF(OR($A1204="",screen_TA_reviewer_A!$D1204=""),"",screen_TA_reviewer_A!$D1204)</f>
        <v/>
      </c>
      <c r="E1204">
        <f>IF(OR($A1204="",screen_TA_reviewer_B!$D1204=""),"",screen_TA_reviewer_B!$D1204)</f>
        <v/>
      </c>
      <c r="F1204">
        <f>IF(AND(B1204&lt;&gt;"",C1204&lt;&gt;""),1,"")</f>
        <v/>
      </c>
      <c r="G1204">
        <f>IF(F1204=1,IF(B1204=C1204,1,0),"")</f>
        <v/>
      </c>
      <c r="H1204">
        <f>IF(B1204="","",IFERROR(VLOOKUP(B1204,lst_TA_binary_map_table,2,FALSE),"INVALID"))</f>
        <v/>
      </c>
      <c r="I1204">
        <f>IF(C1204="","",IFERROR(VLOOKUP(C1204,lst_TA_binary_map_table,2,FALSE),"INVALID"))</f>
        <v/>
      </c>
      <c r="J1204">
        <f>IF(F1204=1,IF(H1204=I1204,1,0),"")</f>
        <v/>
      </c>
      <c r="K1204">
        <f>IF(G1204=0,1,"")</f>
        <v/>
      </c>
      <c r="L1204">
        <f>IF(K1204=1,COUNTIF($K$2:K1204,1),"")</f>
        <v/>
      </c>
    </row>
    <row r="1205">
      <c r="A1205">
        <f>IF(screen_TA_reviewer_A!$A1205="","",screen_TA_reviewer_A!$A1205)</f>
        <v/>
      </c>
      <c r="B1205">
        <f>IF(OR($A1205="",screen_TA_reviewer_A!$C1205=""),"",screen_TA_reviewer_A!$C1205)</f>
        <v/>
      </c>
      <c r="C1205">
        <f>IF(OR($A1205="",screen_TA_reviewer_B!$C1205=""),"",screen_TA_reviewer_B!$C1205)</f>
        <v/>
      </c>
      <c r="D1205">
        <f>IF(OR($A1205="",screen_TA_reviewer_A!$D1205=""),"",screen_TA_reviewer_A!$D1205)</f>
        <v/>
      </c>
      <c r="E1205">
        <f>IF(OR($A1205="",screen_TA_reviewer_B!$D1205=""),"",screen_TA_reviewer_B!$D1205)</f>
        <v/>
      </c>
      <c r="F1205">
        <f>IF(AND(B1205&lt;&gt;"",C1205&lt;&gt;""),1,"")</f>
        <v/>
      </c>
      <c r="G1205">
        <f>IF(F1205=1,IF(B1205=C1205,1,0),"")</f>
        <v/>
      </c>
      <c r="H1205">
        <f>IF(B1205="","",IFERROR(VLOOKUP(B1205,lst_TA_binary_map_table,2,FALSE),"INVALID"))</f>
        <v/>
      </c>
      <c r="I1205">
        <f>IF(C1205="","",IFERROR(VLOOKUP(C1205,lst_TA_binary_map_table,2,FALSE),"INVALID"))</f>
        <v/>
      </c>
      <c r="J1205">
        <f>IF(F1205=1,IF(H1205=I1205,1,0),"")</f>
        <v/>
      </c>
      <c r="K1205">
        <f>IF(G1205=0,1,"")</f>
        <v/>
      </c>
      <c r="L1205">
        <f>IF(K1205=1,COUNTIF($K$2:K1205,1),"")</f>
        <v/>
      </c>
    </row>
    <row r="1206">
      <c r="A1206">
        <f>IF(screen_TA_reviewer_A!$A1206="","",screen_TA_reviewer_A!$A1206)</f>
        <v/>
      </c>
      <c r="B1206">
        <f>IF(OR($A1206="",screen_TA_reviewer_A!$C1206=""),"",screen_TA_reviewer_A!$C1206)</f>
        <v/>
      </c>
      <c r="C1206">
        <f>IF(OR($A1206="",screen_TA_reviewer_B!$C1206=""),"",screen_TA_reviewer_B!$C1206)</f>
        <v/>
      </c>
      <c r="D1206">
        <f>IF(OR($A1206="",screen_TA_reviewer_A!$D1206=""),"",screen_TA_reviewer_A!$D1206)</f>
        <v/>
      </c>
      <c r="E1206">
        <f>IF(OR($A1206="",screen_TA_reviewer_B!$D1206=""),"",screen_TA_reviewer_B!$D1206)</f>
        <v/>
      </c>
      <c r="F1206">
        <f>IF(AND(B1206&lt;&gt;"",C1206&lt;&gt;""),1,"")</f>
        <v/>
      </c>
      <c r="G1206">
        <f>IF(F1206=1,IF(B1206=C1206,1,0),"")</f>
        <v/>
      </c>
      <c r="H1206">
        <f>IF(B1206="","",IFERROR(VLOOKUP(B1206,lst_TA_binary_map_table,2,FALSE),"INVALID"))</f>
        <v/>
      </c>
      <c r="I1206">
        <f>IF(C1206="","",IFERROR(VLOOKUP(C1206,lst_TA_binary_map_table,2,FALSE),"INVALID"))</f>
        <v/>
      </c>
      <c r="J1206">
        <f>IF(F1206=1,IF(H1206=I1206,1,0),"")</f>
        <v/>
      </c>
      <c r="K1206">
        <f>IF(G1206=0,1,"")</f>
        <v/>
      </c>
      <c r="L1206">
        <f>IF(K1206=1,COUNTIF($K$2:K1206,1),"")</f>
        <v/>
      </c>
    </row>
    <row r="1207">
      <c r="A1207">
        <f>IF(screen_TA_reviewer_A!$A1207="","",screen_TA_reviewer_A!$A1207)</f>
        <v/>
      </c>
      <c r="B1207">
        <f>IF(OR($A1207="",screen_TA_reviewer_A!$C1207=""),"",screen_TA_reviewer_A!$C1207)</f>
        <v/>
      </c>
      <c r="C1207">
        <f>IF(OR($A1207="",screen_TA_reviewer_B!$C1207=""),"",screen_TA_reviewer_B!$C1207)</f>
        <v/>
      </c>
      <c r="D1207">
        <f>IF(OR($A1207="",screen_TA_reviewer_A!$D1207=""),"",screen_TA_reviewer_A!$D1207)</f>
        <v/>
      </c>
      <c r="E1207">
        <f>IF(OR($A1207="",screen_TA_reviewer_B!$D1207=""),"",screen_TA_reviewer_B!$D1207)</f>
        <v/>
      </c>
      <c r="F1207">
        <f>IF(AND(B1207&lt;&gt;"",C1207&lt;&gt;""),1,"")</f>
        <v/>
      </c>
      <c r="G1207">
        <f>IF(F1207=1,IF(B1207=C1207,1,0),"")</f>
        <v/>
      </c>
      <c r="H1207">
        <f>IF(B1207="","",IFERROR(VLOOKUP(B1207,lst_TA_binary_map_table,2,FALSE),"INVALID"))</f>
        <v/>
      </c>
      <c r="I1207">
        <f>IF(C1207="","",IFERROR(VLOOKUP(C1207,lst_TA_binary_map_table,2,FALSE),"INVALID"))</f>
        <v/>
      </c>
      <c r="J1207">
        <f>IF(F1207=1,IF(H1207=I1207,1,0),"")</f>
        <v/>
      </c>
      <c r="K1207">
        <f>IF(G1207=0,1,"")</f>
        <v/>
      </c>
      <c r="L1207">
        <f>IF(K1207=1,COUNTIF($K$2:K1207,1),"")</f>
        <v/>
      </c>
    </row>
    <row r="1208">
      <c r="A1208">
        <f>IF(screen_TA_reviewer_A!$A1208="","",screen_TA_reviewer_A!$A1208)</f>
        <v/>
      </c>
      <c r="B1208">
        <f>IF(OR($A1208="",screen_TA_reviewer_A!$C1208=""),"",screen_TA_reviewer_A!$C1208)</f>
        <v/>
      </c>
      <c r="C1208">
        <f>IF(OR($A1208="",screen_TA_reviewer_B!$C1208=""),"",screen_TA_reviewer_B!$C1208)</f>
        <v/>
      </c>
      <c r="D1208">
        <f>IF(OR($A1208="",screen_TA_reviewer_A!$D1208=""),"",screen_TA_reviewer_A!$D1208)</f>
        <v/>
      </c>
      <c r="E1208">
        <f>IF(OR($A1208="",screen_TA_reviewer_B!$D1208=""),"",screen_TA_reviewer_B!$D1208)</f>
        <v/>
      </c>
      <c r="F1208">
        <f>IF(AND(B1208&lt;&gt;"",C1208&lt;&gt;""),1,"")</f>
        <v/>
      </c>
      <c r="G1208">
        <f>IF(F1208=1,IF(B1208=C1208,1,0),"")</f>
        <v/>
      </c>
      <c r="H1208">
        <f>IF(B1208="","",IFERROR(VLOOKUP(B1208,lst_TA_binary_map_table,2,FALSE),"INVALID"))</f>
        <v/>
      </c>
      <c r="I1208">
        <f>IF(C1208="","",IFERROR(VLOOKUP(C1208,lst_TA_binary_map_table,2,FALSE),"INVALID"))</f>
        <v/>
      </c>
      <c r="J1208">
        <f>IF(F1208=1,IF(H1208=I1208,1,0),"")</f>
        <v/>
      </c>
      <c r="K1208">
        <f>IF(G1208=0,1,"")</f>
        <v/>
      </c>
      <c r="L1208">
        <f>IF(K1208=1,COUNTIF($K$2:K1208,1),"")</f>
        <v/>
      </c>
    </row>
    <row r="1209">
      <c r="A1209">
        <f>IF(screen_TA_reviewer_A!$A1209="","",screen_TA_reviewer_A!$A1209)</f>
        <v/>
      </c>
      <c r="B1209">
        <f>IF(OR($A1209="",screen_TA_reviewer_A!$C1209=""),"",screen_TA_reviewer_A!$C1209)</f>
        <v/>
      </c>
      <c r="C1209">
        <f>IF(OR($A1209="",screen_TA_reviewer_B!$C1209=""),"",screen_TA_reviewer_B!$C1209)</f>
        <v/>
      </c>
      <c r="D1209">
        <f>IF(OR($A1209="",screen_TA_reviewer_A!$D1209=""),"",screen_TA_reviewer_A!$D1209)</f>
        <v/>
      </c>
      <c r="E1209">
        <f>IF(OR($A1209="",screen_TA_reviewer_B!$D1209=""),"",screen_TA_reviewer_B!$D1209)</f>
        <v/>
      </c>
      <c r="F1209">
        <f>IF(AND(B1209&lt;&gt;"",C1209&lt;&gt;""),1,"")</f>
        <v/>
      </c>
      <c r="G1209">
        <f>IF(F1209=1,IF(B1209=C1209,1,0),"")</f>
        <v/>
      </c>
      <c r="H1209">
        <f>IF(B1209="","",IFERROR(VLOOKUP(B1209,lst_TA_binary_map_table,2,FALSE),"INVALID"))</f>
        <v/>
      </c>
      <c r="I1209">
        <f>IF(C1209="","",IFERROR(VLOOKUP(C1209,lst_TA_binary_map_table,2,FALSE),"INVALID"))</f>
        <v/>
      </c>
      <c r="J1209">
        <f>IF(F1209=1,IF(H1209=I1209,1,0),"")</f>
        <v/>
      </c>
      <c r="K1209">
        <f>IF(G1209=0,1,"")</f>
        <v/>
      </c>
      <c r="L1209">
        <f>IF(K1209=1,COUNTIF($K$2:K1209,1),"")</f>
        <v/>
      </c>
    </row>
    <row r="1210">
      <c r="A1210">
        <f>IF(screen_TA_reviewer_A!$A1210="","",screen_TA_reviewer_A!$A1210)</f>
        <v/>
      </c>
      <c r="B1210">
        <f>IF(OR($A1210="",screen_TA_reviewer_A!$C1210=""),"",screen_TA_reviewer_A!$C1210)</f>
        <v/>
      </c>
      <c r="C1210">
        <f>IF(OR($A1210="",screen_TA_reviewer_B!$C1210=""),"",screen_TA_reviewer_B!$C1210)</f>
        <v/>
      </c>
      <c r="D1210">
        <f>IF(OR($A1210="",screen_TA_reviewer_A!$D1210=""),"",screen_TA_reviewer_A!$D1210)</f>
        <v/>
      </c>
      <c r="E1210">
        <f>IF(OR($A1210="",screen_TA_reviewer_B!$D1210=""),"",screen_TA_reviewer_B!$D1210)</f>
        <v/>
      </c>
      <c r="F1210">
        <f>IF(AND(B1210&lt;&gt;"",C1210&lt;&gt;""),1,"")</f>
        <v/>
      </c>
      <c r="G1210">
        <f>IF(F1210=1,IF(B1210=C1210,1,0),"")</f>
        <v/>
      </c>
      <c r="H1210">
        <f>IF(B1210="","",IFERROR(VLOOKUP(B1210,lst_TA_binary_map_table,2,FALSE),"INVALID"))</f>
        <v/>
      </c>
      <c r="I1210">
        <f>IF(C1210="","",IFERROR(VLOOKUP(C1210,lst_TA_binary_map_table,2,FALSE),"INVALID"))</f>
        <v/>
      </c>
      <c r="J1210">
        <f>IF(F1210=1,IF(H1210=I1210,1,0),"")</f>
        <v/>
      </c>
      <c r="K1210">
        <f>IF(G1210=0,1,"")</f>
        <v/>
      </c>
      <c r="L1210">
        <f>IF(K1210=1,COUNTIF($K$2:K1210,1),"")</f>
        <v/>
      </c>
    </row>
    <row r="1211">
      <c r="A1211">
        <f>IF(screen_TA_reviewer_A!$A1211="","",screen_TA_reviewer_A!$A1211)</f>
        <v/>
      </c>
      <c r="B1211">
        <f>IF(OR($A1211="",screen_TA_reviewer_A!$C1211=""),"",screen_TA_reviewer_A!$C1211)</f>
        <v/>
      </c>
      <c r="C1211">
        <f>IF(OR($A1211="",screen_TA_reviewer_B!$C1211=""),"",screen_TA_reviewer_B!$C1211)</f>
        <v/>
      </c>
      <c r="D1211">
        <f>IF(OR($A1211="",screen_TA_reviewer_A!$D1211=""),"",screen_TA_reviewer_A!$D1211)</f>
        <v/>
      </c>
      <c r="E1211">
        <f>IF(OR($A1211="",screen_TA_reviewer_B!$D1211=""),"",screen_TA_reviewer_B!$D1211)</f>
        <v/>
      </c>
      <c r="F1211">
        <f>IF(AND(B1211&lt;&gt;"",C1211&lt;&gt;""),1,"")</f>
        <v/>
      </c>
      <c r="G1211">
        <f>IF(F1211=1,IF(B1211=C1211,1,0),"")</f>
        <v/>
      </c>
      <c r="H1211">
        <f>IF(B1211="","",IFERROR(VLOOKUP(B1211,lst_TA_binary_map_table,2,FALSE),"INVALID"))</f>
        <v/>
      </c>
      <c r="I1211">
        <f>IF(C1211="","",IFERROR(VLOOKUP(C1211,lst_TA_binary_map_table,2,FALSE),"INVALID"))</f>
        <v/>
      </c>
      <c r="J1211">
        <f>IF(F1211=1,IF(H1211=I1211,1,0),"")</f>
        <v/>
      </c>
      <c r="K1211">
        <f>IF(G1211=0,1,"")</f>
        <v/>
      </c>
      <c r="L1211">
        <f>IF(K1211=1,COUNTIF($K$2:K1211,1),"")</f>
        <v/>
      </c>
    </row>
    <row r="1212">
      <c r="A1212">
        <f>IF(screen_TA_reviewer_A!$A1212="","",screen_TA_reviewer_A!$A1212)</f>
        <v/>
      </c>
      <c r="B1212">
        <f>IF(OR($A1212="",screen_TA_reviewer_A!$C1212=""),"",screen_TA_reviewer_A!$C1212)</f>
        <v/>
      </c>
      <c r="C1212">
        <f>IF(OR($A1212="",screen_TA_reviewer_B!$C1212=""),"",screen_TA_reviewer_B!$C1212)</f>
        <v/>
      </c>
      <c r="D1212">
        <f>IF(OR($A1212="",screen_TA_reviewer_A!$D1212=""),"",screen_TA_reviewer_A!$D1212)</f>
        <v/>
      </c>
      <c r="E1212">
        <f>IF(OR($A1212="",screen_TA_reviewer_B!$D1212=""),"",screen_TA_reviewer_B!$D1212)</f>
        <v/>
      </c>
      <c r="F1212">
        <f>IF(AND(B1212&lt;&gt;"",C1212&lt;&gt;""),1,"")</f>
        <v/>
      </c>
      <c r="G1212">
        <f>IF(F1212=1,IF(B1212=C1212,1,0),"")</f>
        <v/>
      </c>
      <c r="H1212">
        <f>IF(B1212="","",IFERROR(VLOOKUP(B1212,lst_TA_binary_map_table,2,FALSE),"INVALID"))</f>
        <v/>
      </c>
      <c r="I1212">
        <f>IF(C1212="","",IFERROR(VLOOKUP(C1212,lst_TA_binary_map_table,2,FALSE),"INVALID"))</f>
        <v/>
      </c>
      <c r="J1212">
        <f>IF(F1212=1,IF(H1212=I1212,1,0),"")</f>
        <v/>
      </c>
      <c r="K1212">
        <f>IF(G1212=0,1,"")</f>
        <v/>
      </c>
      <c r="L1212">
        <f>IF(K1212=1,COUNTIF($K$2:K1212,1),"")</f>
        <v/>
      </c>
    </row>
    <row r="1213">
      <c r="A1213">
        <f>IF(screen_TA_reviewer_A!$A1213="","",screen_TA_reviewer_A!$A1213)</f>
        <v/>
      </c>
      <c r="B1213">
        <f>IF(OR($A1213="",screen_TA_reviewer_A!$C1213=""),"",screen_TA_reviewer_A!$C1213)</f>
        <v/>
      </c>
      <c r="C1213">
        <f>IF(OR($A1213="",screen_TA_reviewer_B!$C1213=""),"",screen_TA_reviewer_B!$C1213)</f>
        <v/>
      </c>
      <c r="D1213">
        <f>IF(OR($A1213="",screen_TA_reviewer_A!$D1213=""),"",screen_TA_reviewer_A!$D1213)</f>
        <v/>
      </c>
      <c r="E1213">
        <f>IF(OR($A1213="",screen_TA_reviewer_B!$D1213=""),"",screen_TA_reviewer_B!$D1213)</f>
        <v/>
      </c>
      <c r="F1213">
        <f>IF(AND(B1213&lt;&gt;"",C1213&lt;&gt;""),1,"")</f>
        <v/>
      </c>
      <c r="G1213">
        <f>IF(F1213=1,IF(B1213=C1213,1,0),"")</f>
        <v/>
      </c>
      <c r="H1213">
        <f>IF(B1213="","",IFERROR(VLOOKUP(B1213,lst_TA_binary_map_table,2,FALSE),"INVALID"))</f>
        <v/>
      </c>
      <c r="I1213">
        <f>IF(C1213="","",IFERROR(VLOOKUP(C1213,lst_TA_binary_map_table,2,FALSE),"INVALID"))</f>
        <v/>
      </c>
      <c r="J1213">
        <f>IF(F1213=1,IF(H1213=I1213,1,0),"")</f>
        <v/>
      </c>
      <c r="K1213">
        <f>IF(G1213=0,1,"")</f>
        <v/>
      </c>
      <c r="L1213">
        <f>IF(K1213=1,COUNTIF($K$2:K1213,1),"")</f>
        <v/>
      </c>
    </row>
    <row r="1214">
      <c r="A1214">
        <f>IF(screen_TA_reviewer_A!$A1214="","",screen_TA_reviewer_A!$A1214)</f>
        <v/>
      </c>
      <c r="B1214">
        <f>IF(OR($A1214="",screen_TA_reviewer_A!$C1214=""),"",screen_TA_reviewer_A!$C1214)</f>
        <v/>
      </c>
      <c r="C1214">
        <f>IF(OR($A1214="",screen_TA_reviewer_B!$C1214=""),"",screen_TA_reviewer_B!$C1214)</f>
        <v/>
      </c>
      <c r="D1214">
        <f>IF(OR($A1214="",screen_TA_reviewer_A!$D1214=""),"",screen_TA_reviewer_A!$D1214)</f>
        <v/>
      </c>
      <c r="E1214">
        <f>IF(OR($A1214="",screen_TA_reviewer_B!$D1214=""),"",screen_TA_reviewer_B!$D1214)</f>
        <v/>
      </c>
      <c r="F1214">
        <f>IF(AND(B1214&lt;&gt;"",C1214&lt;&gt;""),1,"")</f>
        <v/>
      </c>
      <c r="G1214">
        <f>IF(F1214=1,IF(B1214=C1214,1,0),"")</f>
        <v/>
      </c>
      <c r="H1214">
        <f>IF(B1214="","",IFERROR(VLOOKUP(B1214,lst_TA_binary_map_table,2,FALSE),"INVALID"))</f>
        <v/>
      </c>
      <c r="I1214">
        <f>IF(C1214="","",IFERROR(VLOOKUP(C1214,lst_TA_binary_map_table,2,FALSE),"INVALID"))</f>
        <v/>
      </c>
      <c r="J1214">
        <f>IF(F1214=1,IF(H1214=I1214,1,0),"")</f>
        <v/>
      </c>
      <c r="K1214">
        <f>IF(G1214=0,1,"")</f>
        <v/>
      </c>
      <c r="L1214">
        <f>IF(K1214=1,COUNTIF($K$2:K1214,1),"")</f>
        <v/>
      </c>
    </row>
    <row r="1215">
      <c r="A1215">
        <f>IF(screen_TA_reviewer_A!$A1215="","",screen_TA_reviewer_A!$A1215)</f>
        <v/>
      </c>
      <c r="B1215">
        <f>IF(OR($A1215="",screen_TA_reviewer_A!$C1215=""),"",screen_TA_reviewer_A!$C1215)</f>
        <v/>
      </c>
      <c r="C1215">
        <f>IF(OR($A1215="",screen_TA_reviewer_B!$C1215=""),"",screen_TA_reviewer_B!$C1215)</f>
        <v/>
      </c>
      <c r="D1215">
        <f>IF(OR($A1215="",screen_TA_reviewer_A!$D1215=""),"",screen_TA_reviewer_A!$D1215)</f>
        <v/>
      </c>
      <c r="E1215">
        <f>IF(OR($A1215="",screen_TA_reviewer_B!$D1215=""),"",screen_TA_reviewer_B!$D1215)</f>
        <v/>
      </c>
      <c r="F1215">
        <f>IF(AND(B1215&lt;&gt;"",C1215&lt;&gt;""),1,"")</f>
        <v/>
      </c>
      <c r="G1215">
        <f>IF(F1215=1,IF(B1215=C1215,1,0),"")</f>
        <v/>
      </c>
      <c r="H1215">
        <f>IF(B1215="","",IFERROR(VLOOKUP(B1215,lst_TA_binary_map_table,2,FALSE),"INVALID"))</f>
        <v/>
      </c>
      <c r="I1215">
        <f>IF(C1215="","",IFERROR(VLOOKUP(C1215,lst_TA_binary_map_table,2,FALSE),"INVALID"))</f>
        <v/>
      </c>
      <c r="J1215">
        <f>IF(F1215=1,IF(H1215=I1215,1,0),"")</f>
        <v/>
      </c>
      <c r="K1215">
        <f>IF(G1215=0,1,"")</f>
        <v/>
      </c>
      <c r="L1215">
        <f>IF(K1215=1,COUNTIF($K$2:K1215,1),"")</f>
        <v/>
      </c>
    </row>
    <row r="1216">
      <c r="A1216">
        <f>IF(screen_TA_reviewer_A!$A1216="","",screen_TA_reviewer_A!$A1216)</f>
        <v/>
      </c>
      <c r="B1216">
        <f>IF(OR($A1216="",screen_TA_reviewer_A!$C1216=""),"",screen_TA_reviewer_A!$C1216)</f>
        <v/>
      </c>
      <c r="C1216">
        <f>IF(OR($A1216="",screen_TA_reviewer_B!$C1216=""),"",screen_TA_reviewer_B!$C1216)</f>
        <v/>
      </c>
      <c r="D1216">
        <f>IF(OR($A1216="",screen_TA_reviewer_A!$D1216=""),"",screen_TA_reviewer_A!$D1216)</f>
        <v/>
      </c>
      <c r="E1216">
        <f>IF(OR($A1216="",screen_TA_reviewer_B!$D1216=""),"",screen_TA_reviewer_B!$D1216)</f>
        <v/>
      </c>
      <c r="F1216">
        <f>IF(AND(B1216&lt;&gt;"",C1216&lt;&gt;""),1,"")</f>
        <v/>
      </c>
      <c r="G1216">
        <f>IF(F1216=1,IF(B1216=C1216,1,0),"")</f>
        <v/>
      </c>
      <c r="H1216">
        <f>IF(B1216="","",IFERROR(VLOOKUP(B1216,lst_TA_binary_map_table,2,FALSE),"INVALID"))</f>
        <v/>
      </c>
      <c r="I1216">
        <f>IF(C1216="","",IFERROR(VLOOKUP(C1216,lst_TA_binary_map_table,2,FALSE),"INVALID"))</f>
        <v/>
      </c>
      <c r="J1216">
        <f>IF(F1216=1,IF(H1216=I1216,1,0),"")</f>
        <v/>
      </c>
      <c r="K1216">
        <f>IF(G1216=0,1,"")</f>
        <v/>
      </c>
      <c r="L1216">
        <f>IF(K1216=1,COUNTIF($K$2:K1216,1),"")</f>
        <v/>
      </c>
    </row>
    <row r="1217">
      <c r="A1217">
        <f>IF(screen_TA_reviewer_A!$A1217="","",screen_TA_reviewer_A!$A1217)</f>
        <v/>
      </c>
      <c r="B1217">
        <f>IF(OR($A1217="",screen_TA_reviewer_A!$C1217=""),"",screen_TA_reviewer_A!$C1217)</f>
        <v/>
      </c>
      <c r="C1217">
        <f>IF(OR($A1217="",screen_TA_reviewer_B!$C1217=""),"",screen_TA_reviewer_B!$C1217)</f>
        <v/>
      </c>
      <c r="D1217">
        <f>IF(OR($A1217="",screen_TA_reviewer_A!$D1217=""),"",screen_TA_reviewer_A!$D1217)</f>
        <v/>
      </c>
      <c r="E1217">
        <f>IF(OR($A1217="",screen_TA_reviewer_B!$D1217=""),"",screen_TA_reviewer_B!$D1217)</f>
        <v/>
      </c>
      <c r="F1217">
        <f>IF(AND(B1217&lt;&gt;"",C1217&lt;&gt;""),1,"")</f>
        <v/>
      </c>
      <c r="G1217">
        <f>IF(F1217=1,IF(B1217=C1217,1,0),"")</f>
        <v/>
      </c>
      <c r="H1217">
        <f>IF(B1217="","",IFERROR(VLOOKUP(B1217,lst_TA_binary_map_table,2,FALSE),"INVALID"))</f>
        <v/>
      </c>
      <c r="I1217">
        <f>IF(C1217="","",IFERROR(VLOOKUP(C1217,lst_TA_binary_map_table,2,FALSE),"INVALID"))</f>
        <v/>
      </c>
      <c r="J1217">
        <f>IF(F1217=1,IF(H1217=I1217,1,0),"")</f>
        <v/>
      </c>
      <c r="K1217">
        <f>IF(G1217=0,1,"")</f>
        <v/>
      </c>
      <c r="L1217">
        <f>IF(K1217=1,COUNTIF($K$2:K1217,1),"")</f>
        <v/>
      </c>
    </row>
    <row r="1218">
      <c r="A1218">
        <f>IF(screen_TA_reviewer_A!$A1218="","",screen_TA_reviewer_A!$A1218)</f>
        <v/>
      </c>
      <c r="B1218">
        <f>IF(OR($A1218="",screen_TA_reviewer_A!$C1218=""),"",screen_TA_reviewer_A!$C1218)</f>
        <v/>
      </c>
      <c r="C1218">
        <f>IF(OR($A1218="",screen_TA_reviewer_B!$C1218=""),"",screen_TA_reviewer_B!$C1218)</f>
        <v/>
      </c>
      <c r="D1218">
        <f>IF(OR($A1218="",screen_TA_reviewer_A!$D1218=""),"",screen_TA_reviewer_A!$D1218)</f>
        <v/>
      </c>
      <c r="E1218">
        <f>IF(OR($A1218="",screen_TA_reviewer_B!$D1218=""),"",screen_TA_reviewer_B!$D1218)</f>
        <v/>
      </c>
      <c r="F1218">
        <f>IF(AND(B1218&lt;&gt;"",C1218&lt;&gt;""),1,"")</f>
        <v/>
      </c>
      <c r="G1218">
        <f>IF(F1218=1,IF(B1218=C1218,1,0),"")</f>
        <v/>
      </c>
      <c r="H1218">
        <f>IF(B1218="","",IFERROR(VLOOKUP(B1218,lst_TA_binary_map_table,2,FALSE),"INVALID"))</f>
        <v/>
      </c>
      <c r="I1218">
        <f>IF(C1218="","",IFERROR(VLOOKUP(C1218,lst_TA_binary_map_table,2,FALSE),"INVALID"))</f>
        <v/>
      </c>
      <c r="J1218">
        <f>IF(F1218=1,IF(H1218=I1218,1,0),"")</f>
        <v/>
      </c>
      <c r="K1218">
        <f>IF(G1218=0,1,"")</f>
        <v/>
      </c>
      <c r="L1218">
        <f>IF(K1218=1,COUNTIF($K$2:K1218,1),"")</f>
        <v/>
      </c>
    </row>
    <row r="1219">
      <c r="A1219">
        <f>IF(screen_TA_reviewer_A!$A1219="","",screen_TA_reviewer_A!$A1219)</f>
        <v/>
      </c>
      <c r="B1219">
        <f>IF(OR($A1219="",screen_TA_reviewer_A!$C1219=""),"",screen_TA_reviewer_A!$C1219)</f>
        <v/>
      </c>
      <c r="C1219">
        <f>IF(OR($A1219="",screen_TA_reviewer_B!$C1219=""),"",screen_TA_reviewer_B!$C1219)</f>
        <v/>
      </c>
      <c r="D1219">
        <f>IF(OR($A1219="",screen_TA_reviewer_A!$D1219=""),"",screen_TA_reviewer_A!$D1219)</f>
        <v/>
      </c>
      <c r="E1219">
        <f>IF(OR($A1219="",screen_TA_reviewer_B!$D1219=""),"",screen_TA_reviewer_B!$D1219)</f>
        <v/>
      </c>
      <c r="F1219">
        <f>IF(AND(B1219&lt;&gt;"",C1219&lt;&gt;""),1,"")</f>
        <v/>
      </c>
      <c r="G1219">
        <f>IF(F1219=1,IF(B1219=C1219,1,0),"")</f>
        <v/>
      </c>
      <c r="H1219">
        <f>IF(B1219="","",IFERROR(VLOOKUP(B1219,lst_TA_binary_map_table,2,FALSE),"INVALID"))</f>
        <v/>
      </c>
      <c r="I1219">
        <f>IF(C1219="","",IFERROR(VLOOKUP(C1219,lst_TA_binary_map_table,2,FALSE),"INVALID"))</f>
        <v/>
      </c>
      <c r="J1219">
        <f>IF(F1219=1,IF(H1219=I1219,1,0),"")</f>
        <v/>
      </c>
      <c r="K1219">
        <f>IF(G1219=0,1,"")</f>
        <v/>
      </c>
      <c r="L1219">
        <f>IF(K1219=1,COUNTIF($K$2:K1219,1),"")</f>
        <v/>
      </c>
    </row>
    <row r="1220">
      <c r="A1220">
        <f>IF(screen_TA_reviewer_A!$A1220="","",screen_TA_reviewer_A!$A1220)</f>
        <v/>
      </c>
      <c r="B1220">
        <f>IF(OR($A1220="",screen_TA_reviewer_A!$C1220=""),"",screen_TA_reviewer_A!$C1220)</f>
        <v/>
      </c>
      <c r="C1220">
        <f>IF(OR($A1220="",screen_TA_reviewer_B!$C1220=""),"",screen_TA_reviewer_B!$C1220)</f>
        <v/>
      </c>
      <c r="D1220">
        <f>IF(OR($A1220="",screen_TA_reviewer_A!$D1220=""),"",screen_TA_reviewer_A!$D1220)</f>
        <v/>
      </c>
      <c r="E1220">
        <f>IF(OR($A1220="",screen_TA_reviewer_B!$D1220=""),"",screen_TA_reviewer_B!$D1220)</f>
        <v/>
      </c>
      <c r="F1220">
        <f>IF(AND(B1220&lt;&gt;"",C1220&lt;&gt;""),1,"")</f>
        <v/>
      </c>
      <c r="G1220">
        <f>IF(F1220=1,IF(B1220=C1220,1,0),"")</f>
        <v/>
      </c>
      <c r="H1220">
        <f>IF(B1220="","",IFERROR(VLOOKUP(B1220,lst_TA_binary_map_table,2,FALSE),"INVALID"))</f>
        <v/>
      </c>
      <c r="I1220">
        <f>IF(C1220="","",IFERROR(VLOOKUP(C1220,lst_TA_binary_map_table,2,FALSE),"INVALID"))</f>
        <v/>
      </c>
      <c r="J1220">
        <f>IF(F1220=1,IF(H1220=I1220,1,0),"")</f>
        <v/>
      </c>
      <c r="K1220">
        <f>IF(G1220=0,1,"")</f>
        <v/>
      </c>
      <c r="L1220">
        <f>IF(K1220=1,COUNTIF($K$2:K1220,1),"")</f>
        <v/>
      </c>
    </row>
    <row r="1221">
      <c r="A1221">
        <f>IF(screen_TA_reviewer_A!$A1221="","",screen_TA_reviewer_A!$A1221)</f>
        <v/>
      </c>
      <c r="B1221">
        <f>IF(OR($A1221="",screen_TA_reviewer_A!$C1221=""),"",screen_TA_reviewer_A!$C1221)</f>
        <v/>
      </c>
      <c r="C1221">
        <f>IF(OR($A1221="",screen_TA_reviewer_B!$C1221=""),"",screen_TA_reviewer_B!$C1221)</f>
        <v/>
      </c>
      <c r="D1221">
        <f>IF(OR($A1221="",screen_TA_reviewer_A!$D1221=""),"",screen_TA_reviewer_A!$D1221)</f>
        <v/>
      </c>
      <c r="E1221">
        <f>IF(OR($A1221="",screen_TA_reviewer_B!$D1221=""),"",screen_TA_reviewer_B!$D1221)</f>
        <v/>
      </c>
      <c r="F1221">
        <f>IF(AND(B1221&lt;&gt;"",C1221&lt;&gt;""),1,"")</f>
        <v/>
      </c>
      <c r="G1221">
        <f>IF(F1221=1,IF(B1221=C1221,1,0),"")</f>
        <v/>
      </c>
      <c r="H1221">
        <f>IF(B1221="","",IFERROR(VLOOKUP(B1221,lst_TA_binary_map_table,2,FALSE),"INVALID"))</f>
        <v/>
      </c>
      <c r="I1221">
        <f>IF(C1221="","",IFERROR(VLOOKUP(C1221,lst_TA_binary_map_table,2,FALSE),"INVALID"))</f>
        <v/>
      </c>
      <c r="J1221">
        <f>IF(F1221=1,IF(H1221=I1221,1,0),"")</f>
        <v/>
      </c>
      <c r="K1221">
        <f>IF(G1221=0,1,"")</f>
        <v/>
      </c>
      <c r="L1221">
        <f>IF(K1221=1,COUNTIF($K$2:K1221,1),"")</f>
        <v/>
      </c>
    </row>
    <row r="1222">
      <c r="A1222">
        <f>IF(screen_TA_reviewer_A!$A1222="","",screen_TA_reviewer_A!$A1222)</f>
        <v/>
      </c>
      <c r="B1222">
        <f>IF(OR($A1222="",screen_TA_reviewer_A!$C1222=""),"",screen_TA_reviewer_A!$C1222)</f>
        <v/>
      </c>
      <c r="C1222">
        <f>IF(OR($A1222="",screen_TA_reviewer_B!$C1222=""),"",screen_TA_reviewer_B!$C1222)</f>
        <v/>
      </c>
      <c r="D1222">
        <f>IF(OR($A1222="",screen_TA_reviewer_A!$D1222=""),"",screen_TA_reviewer_A!$D1222)</f>
        <v/>
      </c>
      <c r="E1222">
        <f>IF(OR($A1222="",screen_TA_reviewer_B!$D1222=""),"",screen_TA_reviewer_B!$D1222)</f>
        <v/>
      </c>
      <c r="F1222">
        <f>IF(AND(B1222&lt;&gt;"",C1222&lt;&gt;""),1,"")</f>
        <v/>
      </c>
      <c r="G1222">
        <f>IF(F1222=1,IF(B1222=C1222,1,0),"")</f>
        <v/>
      </c>
      <c r="H1222">
        <f>IF(B1222="","",IFERROR(VLOOKUP(B1222,lst_TA_binary_map_table,2,FALSE),"INVALID"))</f>
        <v/>
      </c>
      <c r="I1222">
        <f>IF(C1222="","",IFERROR(VLOOKUP(C1222,lst_TA_binary_map_table,2,FALSE),"INVALID"))</f>
        <v/>
      </c>
      <c r="J1222">
        <f>IF(F1222=1,IF(H1222=I1222,1,0),"")</f>
        <v/>
      </c>
      <c r="K1222">
        <f>IF(G1222=0,1,"")</f>
        <v/>
      </c>
      <c r="L1222">
        <f>IF(K1222=1,COUNTIF($K$2:K1222,1),"")</f>
        <v/>
      </c>
    </row>
    <row r="1223">
      <c r="A1223">
        <f>IF(screen_TA_reviewer_A!$A1223="","",screen_TA_reviewer_A!$A1223)</f>
        <v/>
      </c>
      <c r="B1223">
        <f>IF(OR($A1223="",screen_TA_reviewer_A!$C1223=""),"",screen_TA_reviewer_A!$C1223)</f>
        <v/>
      </c>
      <c r="C1223">
        <f>IF(OR($A1223="",screen_TA_reviewer_B!$C1223=""),"",screen_TA_reviewer_B!$C1223)</f>
        <v/>
      </c>
      <c r="D1223">
        <f>IF(OR($A1223="",screen_TA_reviewer_A!$D1223=""),"",screen_TA_reviewer_A!$D1223)</f>
        <v/>
      </c>
      <c r="E1223">
        <f>IF(OR($A1223="",screen_TA_reviewer_B!$D1223=""),"",screen_TA_reviewer_B!$D1223)</f>
        <v/>
      </c>
      <c r="F1223">
        <f>IF(AND(B1223&lt;&gt;"",C1223&lt;&gt;""),1,"")</f>
        <v/>
      </c>
      <c r="G1223">
        <f>IF(F1223=1,IF(B1223=C1223,1,0),"")</f>
        <v/>
      </c>
      <c r="H1223">
        <f>IF(B1223="","",IFERROR(VLOOKUP(B1223,lst_TA_binary_map_table,2,FALSE),"INVALID"))</f>
        <v/>
      </c>
      <c r="I1223">
        <f>IF(C1223="","",IFERROR(VLOOKUP(C1223,lst_TA_binary_map_table,2,FALSE),"INVALID"))</f>
        <v/>
      </c>
      <c r="J1223">
        <f>IF(F1223=1,IF(H1223=I1223,1,0),"")</f>
        <v/>
      </c>
      <c r="K1223">
        <f>IF(G1223=0,1,"")</f>
        <v/>
      </c>
      <c r="L1223">
        <f>IF(K1223=1,COUNTIF($K$2:K1223,1),"")</f>
        <v/>
      </c>
    </row>
    <row r="1224">
      <c r="A1224">
        <f>IF(screen_TA_reviewer_A!$A1224="","",screen_TA_reviewer_A!$A1224)</f>
        <v/>
      </c>
      <c r="B1224">
        <f>IF(OR($A1224="",screen_TA_reviewer_A!$C1224=""),"",screen_TA_reviewer_A!$C1224)</f>
        <v/>
      </c>
      <c r="C1224">
        <f>IF(OR($A1224="",screen_TA_reviewer_B!$C1224=""),"",screen_TA_reviewer_B!$C1224)</f>
        <v/>
      </c>
      <c r="D1224">
        <f>IF(OR($A1224="",screen_TA_reviewer_A!$D1224=""),"",screen_TA_reviewer_A!$D1224)</f>
        <v/>
      </c>
      <c r="E1224">
        <f>IF(OR($A1224="",screen_TA_reviewer_B!$D1224=""),"",screen_TA_reviewer_B!$D1224)</f>
        <v/>
      </c>
      <c r="F1224">
        <f>IF(AND(B1224&lt;&gt;"",C1224&lt;&gt;""),1,"")</f>
        <v/>
      </c>
      <c r="G1224">
        <f>IF(F1224=1,IF(B1224=C1224,1,0),"")</f>
        <v/>
      </c>
      <c r="H1224">
        <f>IF(B1224="","",IFERROR(VLOOKUP(B1224,lst_TA_binary_map_table,2,FALSE),"INVALID"))</f>
        <v/>
      </c>
      <c r="I1224">
        <f>IF(C1224="","",IFERROR(VLOOKUP(C1224,lst_TA_binary_map_table,2,FALSE),"INVALID"))</f>
        <v/>
      </c>
      <c r="J1224">
        <f>IF(F1224=1,IF(H1224=I1224,1,0),"")</f>
        <v/>
      </c>
      <c r="K1224">
        <f>IF(G1224=0,1,"")</f>
        <v/>
      </c>
      <c r="L1224">
        <f>IF(K1224=1,COUNTIF($K$2:K1224,1),"")</f>
        <v/>
      </c>
    </row>
    <row r="1225">
      <c r="A1225">
        <f>IF(screen_TA_reviewer_A!$A1225="","",screen_TA_reviewer_A!$A1225)</f>
        <v/>
      </c>
      <c r="B1225">
        <f>IF(OR($A1225="",screen_TA_reviewer_A!$C1225=""),"",screen_TA_reviewer_A!$C1225)</f>
        <v/>
      </c>
      <c r="C1225">
        <f>IF(OR($A1225="",screen_TA_reviewer_B!$C1225=""),"",screen_TA_reviewer_B!$C1225)</f>
        <v/>
      </c>
      <c r="D1225">
        <f>IF(OR($A1225="",screen_TA_reviewer_A!$D1225=""),"",screen_TA_reviewer_A!$D1225)</f>
        <v/>
      </c>
      <c r="E1225">
        <f>IF(OR($A1225="",screen_TA_reviewer_B!$D1225=""),"",screen_TA_reviewer_B!$D1225)</f>
        <v/>
      </c>
      <c r="F1225">
        <f>IF(AND(B1225&lt;&gt;"",C1225&lt;&gt;""),1,"")</f>
        <v/>
      </c>
      <c r="G1225">
        <f>IF(F1225=1,IF(B1225=C1225,1,0),"")</f>
        <v/>
      </c>
      <c r="H1225">
        <f>IF(B1225="","",IFERROR(VLOOKUP(B1225,lst_TA_binary_map_table,2,FALSE),"INVALID"))</f>
        <v/>
      </c>
      <c r="I1225">
        <f>IF(C1225="","",IFERROR(VLOOKUP(C1225,lst_TA_binary_map_table,2,FALSE),"INVALID"))</f>
        <v/>
      </c>
      <c r="J1225">
        <f>IF(F1225=1,IF(H1225=I1225,1,0),"")</f>
        <v/>
      </c>
      <c r="K1225">
        <f>IF(G1225=0,1,"")</f>
        <v/>
      </c>
      <c r="L1225">
        <f>IF(K1225=1,COUNTIF($K$2:K1225,1),"")</f>
        <v/>
      </c>
    </row>
    <row r="1226">
      <c r="A1226">
        <f>IF(screen_TA_reviewer_A!$A1226="","",screen_TA_reviewer_A!$A1226)</f>
        <v/>
      </c>
      <c r="B1226">
        <f>IF(OR($A1226="",screen_TA_reviewer_A!$C1226=""),"",screen_TA_reviewer_A!$C1226)</f>
        <v/>
      </c>
      <c r="C1226">
        <f>IF(OR($A1226="",screen_TA_reviewer_B!$C1226=""),"",screen_TA_reviewer_B!$C1226)</f>
        <v/>
      </c>
      <c r="D1226">
        <f>IF(OR($A1226="",screen_TA_reviewer_A!$D1226=""),"",screen_TA_reviewer_A!$D1226)</f>
        <v/>
      </c>
      <c r="E1226">
        <f>IF(OR($A1226="",screen_TA_reviewer_B!$D1226=""),"",screen_TA_reviewer_B!$D1226)</f>
        <v/>
      </c>
      <c r="F1226">
        <f>IF(AND(B1226&lt;&gt;"",C1226&lt;&gt;""),1,"")</f>
        <v/>
      </c>
      <c r="G1226">
        <f>IF(F1226=1,IF(B1226=C1226,1,0),"")</f>
        <v/>
      </c>
      <c r="H1226">
        <f>IF(B1226="","",IFERROR(VLOOKUP(B1226,lst_TA_binary_map_table,2,FALSE),"INVALID"))</f>
        <v/>
      </c>
      <c r="I1226">
        <f>IF(C1226="","",IFERROR(VLOOKUP(C1226,lst_TA_binary_map_table,2,FALSE),"INVALID"))</f>
        <v/>
      </c>
      <c r="J1226">
        <f>IF(F1226=1,IF(H1226=I1226,1,0),"")</f>
        <v/>
      </c>
      <c r="K1226">
        <f>IF(G1226=0,1,"")</f>
        <v/>
      </c>
      <c r="L1226">
        <f>IF(K1226=1,COUNTIF($K$2:K1226,1),"")</f>
        <v/>
      </c>
    </row>
    <row r="1227">
      <c r="A1227">
        <f>IF(screen_TA_reviewer_A!$A1227="","",screen_TA_reviewer_A!$A1227)</f>
        <v/>
      </c>
      <c r="B1227">
        <f>IF(OR($A1227="",screen_TA_reviewer_A!$C1227=""),"",screen_TA_reviewer_A!$C1227)</f>
        <v/>
      </c>
      <c r="C1227">
        <f>IF(OR($A1227="",screen_TA_reviewer_B!$C1227=""),"",screen_TA_reviewer_B!$C1227)</f>
        <v/>
      </c>
      <c r="D1227">
        <f>IF(OR($A1227="",screen_TA_reviewer_A!$D1227=""),"",screen_TA_reviewer_A!$D1227)</f>
        <v/>
      </c>
      <c r="E1227">
        <f>IF(OR($A1227="",screen_TA_reviewer_B!$D1227=""),"",screen_TA_reviewer_B!$D1227)</f>
        <v/>
      </c>
      <c r="F1227">
        <f>IF(AND(B1227&lt;&gt;"",C1227&lt;&gt;""),1,"")</f>
        <v/>
      </c>
      <c r="G1227">
        <f>IF(F1227=1,IF(B1227=C1227,1,0),"")</f>
        <v/>
      </c>
      <c r="H1227">
        <f>IF(B1227="","",IFERROR(VLOOKUP(B1227,lst_TA_binary_map_table,2,FALSE),"INVALID"))</f>
        <v/>
      </c>
      <c r="I1227">
        <f>IF(C1227="","",IFERROR(VLOOKUP(C1227,lst_TA_binary_map_table,2,FALSE),"INVALID"))</f>
        <v/>
      </c>
      <c r="J1227">
        <f>IF(F1227=1,IF(H1227=I1227,1,0),"")</f>
        <v/>
      </c>
      <c r="K1227">
        <f>IF(G1227=0,1,"")</f>
        <v/>
      </c>
      <c r="L1227">
        <f>IF(K1227=1,COUNTIF($K$2:K1227,1),"")</f>
        <v/>
      </c>
    </row>
    <row r="1228">
      <c r="A1228">
        <f>IF(screen_TA_reviewer_A!$A1228="","",screen_TA_reviewer_A!$A1228)</f>
        <v/>
      </c>
      <c r="B1228">
        <f>IF(OR($A1228="",screen_TA_reviewer_A!$C1228=""),"",screen_TA_reviewer_A!$C1228)</f>
        <v/>
      </c>
      <c r="C1228">
        <f>IF(OR($A1228="",screen_TA_reviewer_B!$C1228=""),"",screen_TA_reviewer_B!$C1228)</f>
        <v/>
      </c>
      <c r="D1228">
        <f>IF(OR($A1228="",screen_TA_reviewer_A!$D1228=""),"",screen_TA_reviewer_A!$D1228)</f>
        <v/>
      </c>
      <c r="E1228">
        <f>IF(OR($A1228="",screen_TA_reviewer_B!$D1228=""),"",screen_TA_reviewer_B!$D1228)</f>
        <v/>
      </c>
      <c r="F1228">
        <f>IF(AND(B1228&lt;&gt;"",C1228&lt;&gt;""),1,"")</f>
        <v/>
      </c>
      <c r="G1228">
        <f>IF(F1228=1,IF(B1228=C1228,1,0),"")</f>
        <v/>
      </c>
      <c r="H1228">
        <f>IF(B1228="","",IFERROR(VLOOKUP(B1228,lst_TA_binary_map_table,2,FALSE),"INVALID"))</f>
        <v/>
      </c>
      <c r="I1228">
        <f>IF(C1228="","",IFERROR(VLOOKUP(C1228,lst_TA_binary_map_table,2,FALSE),"INVALID"))</f>
        <v/>
      </c>
      <c r="J1228">
        <f>IF(F1228=1,IF(H1228=I1228,1,0),"")</f>
        <v/>
      </c>
      <c r="K1228">
        <f>IF(G1228=0,1,"")</f>
        <v/>
      </c>
      <c r="L1228">
        <f>IF(K1228=1,COUNTIF($K$2:K1228,1),"")</f>
        <v/>
      </c>
    </row>
    <row r="1229">
      <c r="A1229">
        <f>IF(screen_TA_reviewer_A!$A1229="","",screen_TA_reviewer_A!$A1229)</f>
        <v/>
      </c>
      <c r="B1229">
        <f>IF(OR($A1229="",screen_TA_reviewer_A!$C1229=""),"",screen_TA_reviewer_A!$C1229)</f>
        <v/>
      </c>
      <c r="C1229">
        <f>IF(OR($A1229="",screen_TA_reviewer_B!$C1229=""),"",screen_TA_reviewer_B!$C1229)</f>
        <v/>
      </c>
      <c r="D1229">
        <f>IF(OR($A1229="",screen_TA_reviewer_A!$D1229=""),"",screen_TA_reviewer_A!$D1229)</f>
        <v/>
      </c>
      <c r="E1229">
        <f>IF(OR($A1229="",screen_TA_reviewer_B!$D1229=""),"",screen_TA_reviewer_B!$D1229)</f>
        <v/>
      </c>
      <c r="F1229">
        <f>IF(AND(B1229&lt;&gt;"",C1229&lt;&gt;""),1,"")</f>
        <v/>
      </c>
      <c r="G1229">
        <f>IF(F1229=1,IF(B1229=C1229,1,0),"")</f>
        <v/>
      </c>
      <c r="H1229">
        <f>IF(B1229="","",IFERROR(VLOOKUP(B1229,lst_TA_binary_map_table,2,FALSE),"INVALID"))</f>
        <v/>
      </c>
      <c r="I1229">
        <f>IF(C1229="","",IFERROR(VLOOKUP(C1229,lst_TA_binary_map_table,2,FALSE),"INVALID"))</f>
        <v/>
      </c>
      <c r="J1229">
        <f>IF(F1229=1,IF(H1229=I1229,1,0),"")</f>
        <v/>
      </c>
      <c r="K1229">
        <f>IF(G1229=0,1,"")</f>
        <v/>
      </c>
      <c r="L1229">
        <f>IF(K1229=1,COUNTIF($K$2:K1229,1),"")</f>
        <v/>
      </c>
    </row>
    <row r="1230">
      <c r="A1230">
        <f>IF(screen_TA_reviewer_A!$A1230="","",screen_TA_reviewer_A!$A1230)</f>
        <v/>
      </c>
      <c r="B1230">
        <f>IF(OR($A1230="",screen_TA_reviewer_A!$C1230=""),"",screen_TA_reviewer_A!$C1230)</f>
        <v/>
      </c>
      <c r="C1230">
        <f>IF(OR($A1230="",screen_TA_reviewer_B!$C1230=""),"",screen_TA_reviewer_B!$C1230)</f>
        <v/>
      </c>
      <c r="D1230">
        <f>IF(OR($A1230="",screen_TA_reviewer_A!$D1230=""),"",screen_TA_reviewer_A!$D1230)</f>
        <v/>
      </c>
      <c r="E1230">
        <f>IF(OR($A1230="",screen_TA_reviewer_B!$D1230=""),"",screen_TA_reviewer_B!$D1230)</f>
        <v/>
      </c>
      <c r="F1230">
        <f>IF(AND(B1230&lt;&gt;"",C1230&lt;&gt;""),1,"")</f>
        <v/>
      </c>
      <c r="G1230">
        <f>IF(F1230=1,IF(B1230=C1230,1,0),"")</f>
        <v/>
      </c>
      <c r="H1230">
        <f>IF(B1230="","",IFERROR(VLOOKUP(B1230,lst_TA_binary_map_table,2,FALSE),"INVALID"))</f>
        <v/>
      </c>
      <c r="I1230">
        <f>IF(C1230="","",IFERROR(VLOOKUP(C1230,lst_TA_binary_map_table,2,FALSE),"INVALID"))</f>
        <v/>
      </c>
      <c r="J1230">
        <f>IF(F1230=1,IF(H1230=I1230,1,0),"")</f>
        <v/>
      </c>
      <c r="K1230">
        <f>IF(G1230=0,1,"")</f>
        <v/>
      </c>
      <c r="L1230">
        <f>IF(K1230=1,COUNTIF($K$2:K1230,1),"")</f>
        <v/>
      </c>
    </row>
    <row r="1231">
      <c r="A1231">
        <f>IF(screen_TA_reviewer_A!$A1231="","",screen_TA_reviewer_A!$A1231)</f>
        <v/>
      </c>
      <c r="B1231">
        <f>IF(OR($A1231="",screen_TA_reviewer_A!$C1231=""),"",screen_TA_reviewer_A!$C1231)</f>
        <v/>
      </c>
      <c r="C1231">
        <f>IF(OR($A1231="",screen_TA_reviewer_B!$C1231=""),"",screen_TA_reviewer_B!$C1231)</f>
        <v/>
      </c>
      <c r="D1231">
        <f>IF(OR($A1231="",screen_TA_reviewer_A!$D1231=""),"",screen_TA_reviewer_A!$D1231)</f>
        <v/>
      </c>
      <c r="E1231">
        <f>IF(OR($A1231="",screen_TA_reviewer_B!$D1231=""),"",screen_TA_reviewer_B!$D1231)</f>
        <v/>
      </c>
      <c r="F1231">
        <f>IF(AND(B1231&lt;&gt;"",C1231&lt;&gt;""),1,"")</f>
        <v/>
      </c>
      <c r="G1231">
        <f>IF(F1231=1,IF(B1231=C1231,1,0),"")</f>
        <v/>
      </c>
      <c r="H1231">
        <f>IF(B1231="","",IFERROR(VLOOKUP(B1231,lst_TA_binary_map_table,2,FALSE),"INVALID"))</f>
        <v/>
      </c>
      <c r="I1231">
        <f>IF(C1231="","",IFERROR(VLOOKUP(C1231,lst_TA_binary_map_table,2,FALSE),"INVALID"))</f>
        <v/>
      </c>
      <c r="J1231">
        <f>IF(F1231=1,IF(H1231=I1231,1,0),"")</f>
        <v/>
      </c>
      <c r="K1231">
        <f>IF(G1231=0,1,"")</f>
        <v/>
      </c>
      <c r="L1231">
        <f>IF(K1231=1,COUNTIF($K$2:K1231,1),"")</f>
        <v/>
      </c>
    </row>
    <row r="1232">
      <c r="A1232">
        <f>IF(screen_TA_reviewer_A!$A1232="","",screen_TA_reviewer_A!$A1232)</f>
        <v/>
      </c>
      <c r="B1232">
        <f>IF(OR($A1232="",screen_TA_reviewer_A!$C1232=""),"",screen_TA_reviewer_A!$C1232)</f>
        <v/>
      </c>
      <c r="C1232">
        <f>IF(OR($A1232="",screen_TA_reviewer_B!$C1232=""),"",screen_TA_reviewer_B!$C1232)</f>
        <v/>
      </c>
      <c r="D1232">
        <f>IF(OR($A1232="",screen_TA_reviewer_A!$D1232=""),"",screen_TA_reviewer_A!$D1232)</f>
        <v/>
      </c>
      <c r="E1232">
        <f>IF(OR($A1232="",screen_TA_reviewer_B!$D1232=""),"",screen_TA_reviewer_B!$D1232)</f>
        <v/>
      </c>
      <c r="F1232">
        <f>IF(AND(B1232&lt;&gt;"",C1232&lt;&gt;""),1,"")</f>
        <v/>
      </c>
      <c r="G1232">
        <f>IF(F1232=1,IF(B1232=C1232,1,0),"")</f>
        <v/>
      </c>
      <c r="H1232">
        <f>IF(B1232="","",IFERROR(VLOOKUP(B1232,lst_TA_binary_map_table,2,FALSE),"INVALID"))</f>
        <v/>
      </c>
      <c r="I1232">
        <f>IF(C1232="","",IFERROR(VLOOKUP(C1232,lst_TA_binary_map_table,2,FALSE),"INVALID"))</f>
        <v/>
      </c>
      <c r="J1232">
        <f>IF(F1232=1,IF(H1232=I1232,1,0),"")</f>
        <v/>
      </c>
      <c r="K1232">
        <f>IF(G1232=0,1,"")</f>
        <v/>
      </c>
      <c r="L1232">
        <f>IF(K1232=1,COUNTIF($K$2:K1232,1),"")</f>
        <v/>
      </c>
    </row>
    <row r="1233">
      <c r="A1233">
        <f>IF(screen_TA_reviewer_A!$A1233="","",screen_TA_reviewer_A!$A1233)</f>
        <v/>
      </c>
      <c r="B1233">
        <f>IF(OR($A1233="",screen_TA_reviewer_A!$C1233=""),"",screen_TA_reviewer_A!$C1233)</f>
        <v/>
      </c>
      <c r="C1233">
        <f>IF(OR($A1233="",screen_TA_reviewer_B!$C1233=""),"",screen_TA_reviewer_B!$C1233)</f>
        <v/>
      </c>
      <c r="D1233">
        <f>IF(OR($A1233="",screen_TA_reviewer_A!$D1233=""),"",screen_TA_reviewer_A!$D1233)</f>
        <v/>
      </c>
      <c r="E1233">
        <f>IF(OR($A1233="",screen_TA_reviewer_B!$D1233=""),"",screen_TA_reviewer_B!$D1233)</f>
        <v/>
      </c>
      <c r="F1233">
        <f>IF(AND(B1233&lt;&gt;"",C1233&lt;&gt;""),1,"")</f>
        <v/>
      </c>
      <c r="G1233">
        <f>IF(F1233=1,IF(B1233=C1233,1,0),"")</f>
        <v/>
      </c>
      <c r="H1233">
        <f>IF(B1233="","",IFERROR(VLOOKUP(B1233,lst_TA_binary_map_table,2,FALSE),"INVALID"))</f>
        <v/>
      </c>
      <c r="I1233">
        <f>IF(C1233="","",IFERROR(VLOOKUP(C1233,lst_TA_binary_map_table,2,FALSE),"INVALID"))</f>
        <v/>
      </c>
      <c r="J1233">
        <f>IF(F1233=1,IF(H1233=I1233,1,0),"")</f>
        <v/>
      </c>
      <c r="K1233">
        <f>IF(G1233=0,1,"")</f>
        <v/>
      </c>
      <c r="L1233">
        <f>IF(K1233=1,COUNTIF($K$2:K1233,1),"")</f>
        <v/>
      </c>
    </row>
    <row r="1234">
      <c r="A1234">
        <f>IF(screen_TA_reviewer_A!$A1234="","",screen_TA_reviewer_A!$A1234)</f>
        <v/>
      </c>
      <c r="B1234">
        <f>IF(OR($A1234="",screen_TA_reviewer_A!$C1234=""),"",screen_TA_reviewer_A!$C1234)</f>
        <v/>
      </c>
      <c r="C1234">
        <f>IF(OR($A1234="",screen_TA_reviewer_B!$C1234=""),"",screen_TA_reviewer_B!$C1234)</f>
        <v/>
      </c>
      <c r="D1234">
        <f>IF(OR($A1234="",screen_TA_reviewer_A!$D1234=""),"",screen_TA_reviewer_A!$D1234)</f>
        <v/>
      </c>
      <c r="E1234">
        <f>IF(OR($A1234="",screen_TA_reviewer_B!$D1234=""),"",screen_TA_reviewer_B!$D1234)</f>
        <v/>
      </c>
      <c r="F1234">
        <f>IF(AND(B1234&lt;&gt;"",C1234&lt;&gt;""),1,"")</f>
        <v/>
      </c>
      <c r="G1234">
        <f>IF(F1234=1,IF(B1234=C1234,1,0),"")</f>
        <v/>
      </c>
      <c r="H1234">
        <f>IF(B1234="","",IFERROR(VLOOKUP(B1234,lst_TA_binary_map_table,2,FALSE),"INVALID"))</f>
        <v/>
      </c>
      <c r="I1234">
        <f>IF(C1234="","",IFERROR(VLOOKUP(C1234,lst_TA_binary_map_table,2,FALSE),"INVALID"))</f>
        <v/>
      </c>
      <c r="J1234">
        <f>IF(F1234=1,IF(H1234=I1234,1,0),"")</f>
        <v/>
      </c>
      <c r="K1234">
        <f>IF(G1234=0,1,"")</f>
        <v/>
      </c>
      <c r="L1234">
        <f>IF(K1234=1,COUNTIF($K$2:K1234,1),"")</f>
        <v/>
      </c>
    </row>
    <row r="1235">
      <c r="A1235">
        <f>IF(screen_TA_reviewer_A!$A1235="","",screen_TA_reviewer_A!$A1235)</f>
        <v/>
      </c>
      <c r="B1235">
        <f>IF(OR($A1235="",screen_TA_reviewer_A!$C1235=""),"",screen_TA_reviewer_A!$C1235)</f>
        <v/>
      </c>
      <c r="C1235">
        <f>IF(OR($A1235="",screen_TA_reviewer_B!$C1235=""),"",screen_TA_reviewer_B!$C1235)</f>
        <v/>
      </c>
      <c r="D1235">
        <f>IF(OR($A1235="",screen_TA_reviewer_A!$D1235=""),"",screen_TA_reviewer_A!$D1235)</f>
        <v/>
      </c>
      <c r="E1235">
        <f>IF(OR($A1235="",screen_TA_reviewer_B!$D1235=""),"",screen_TA_reviewer_B!$D1235)</f>
        <v/>
      </c>
      <c r="F1235">
        <f>IF(AND(B1235&lt;&gt;"",C1235&lt;&gt;""),1,"")</f>
        <v/>
      </c>
      <c r="G1235">
        <f>IF(F1235=1,IF(B1235=C1235,1,0),"")</f>
        <v/>
      </c>
      <c r="H1235">
        <f>IF(B1235="","",IFERROR(VLOOKUP(B1235,lst_TA_binary_map_table,2,FALSE),"INVALID"))</f>
        <v/>
      </c>
      <c r="I1235">
        <f>IF(C1235="","",IFERROR(VLOOKUP(C1235,lst_TA_binary_map_table,2,FALSE),"INVALID"))</f>
        <v/>
      </c>
      <c r="J1235">
        <f>IF(F1235=1,IF(H1235=I1235,1,0),"")</f>
        <v/>
      </c>
      <c r="K1235">
        <f>IF(G1235=0,1,"")</f>
        <v/>
      </c>
      <c r="L1235">
        <f>IF(K1235=1,COUNTIF($K$2:K1235,1),"")</f>
        <v/>
      </c>
    </row>
    <row r="1236">
      <c r="A1236">
        <f>IF(screen_TA_reviewer_A!$A1236="","",screen_TA_reviewer_A!$A1236)</f>
        <v/>
      </c>
      <c r="B1236">
        <f>IF(OR($A1236="",screen_TA_reviewer_A!$C1236=""),"",screen_TA_reviewer_A!$C1236)</f>
        <v/>
      </c>
      <c r="C1236">
        <f>IF(OR($A1236="",screen_TA_reviewer_B!$C1236=""),"",screen_TA_reviewer_B!$C1236)</f>
        <v/>
      </c>
      <c r="D1236">
        <f>IF(OR($A1236="",screen_TA_reviewer_A!$D1236=""),"",screen_TA_reviewer_A!$D1236)</f>
        <v/>
      </c>
      <c r="E1236">
        <f>IF(OR($A1236="",screen_TA_reviewer_B!$D1236=""),"",screen_TA_reviewer_B!$D1236)</f>
        <v/>
      </c>
      <c r="F1236">
        <f>IF(AND(B1236&lt;&gt;"",C1236&lt;&gt;""),1,"")</f>
        <v/>
      </c>
      <c r="G1236">
        <f>IF(F1236=1,IF(B1236=C1236,1,0),"")</f>
        <v/>
      </c>
      <c r="H1236">
        <f>IF(B1236="","",IFERROR(VLOOKUP(B1236,lst_TA_binary_map_table,2,FALSE),"INVALID"))</f>
        <v/>
      </c>
      <c r="I1236">
        <f>IF(C1236="","",IFERROR(VLOOKUP(C1236,lst_TA_binary_map_table,2,FALSE),"INVALID"))</f>
        <v/>
      </c>
      <c r="J1236">
        <f>IF(F1236=1,IF(H1236=I1236,1,0),"")</f>
        <v/>
      </c>
      <c r="K1236">
        <f>IF(G1236=0,1,"")</f>
        <v/>
      </c>
      <c r="L1236">
        <f>IF(K1236=1,COUNTIF($K$2:K1236,1),"")</f>
        <v/>
      </c>
    </row>
    <row r="1237">
      <c r="A1237">
        <f>IF(screen_TA_reviewer_A!$A1237="","",screen_TA_reviewer_A!$A1237)</f>
        <v/>
      </c>
      <c r="B1237">
        <f>IF(OR($A1237="",screen_TA_reviewer_A!$C1237=""),"",screen_TA_reviewer_A!$C1237)</f>
        <v/>
      </c>
      <c r="C1237">
        <f>IF(OR($A1237="",screen_TA_reviewer_B!$C1237=""),"",screen_TA_reviewer_B!$C1237)</f>
        <v/>
      </c>
      <c r="D1237">
        <f>IF(OR($A1237="",screen_TA_reviewer_A!$D1237=""),"",screen_TA_reviewer_A!$D1237)</f>
        <v/>
      </c>
      <c r="E1237">
        <f>IF(OR($A1237="",screen_TA_reviewer_B!$D1237=""),"",screen_TA_reviewer_B!$D1237)</f>
        <v/>
      </c>
      <c r="F1237">
        <f>IF(AND(B1237&lt;&gt;"",C1237&lt;&gt;""),1,"")</f>
        <v/>
      </c>
      <c r="G1237">
        <f>IF(F1237=1,IF(B1237=C1237,1,0),"")</f>
        <v/>
      </c>
      <c r="H1237">
        <f>IF(B1237="","",IFERROR(VLOOKUP(B1237,lst_TA_binary_map_table,2,FALSE),"INVALID"))</f>
        <v/>
      </c>
      <c r="I1237">
        <f>IF(C1237="","",IFERROR(VLOOKUP(C1237,lst_TA_binary_map_table,2,FALSE),"INVALID"))</f>
        <v/>
      </c>
      <c r="J1237">
        <f>IF(F1237=1,IF(H1237=I1237,1,0),"")</f>
        <v/>
      </c>
      <c r="K1237">
        <f>IF(G1237=0,1,"")</f>
        <v/>
      </c>
      <c r="L1237">
        <f>IF(K1237=1,COUNTIF($K$2:K1237,1),"")</f>
        <v/>
      </c>
    </row>
    <row r="1238">
      <c r="A1238">
        <f>IF(screen_TA_reviewer_A!$A1238="","",screen_TA_reviewer_A!$A1238)</f>
        <v/>
      </c>
      <c r="B1238">
        <f>IF(OR($A1238="",screen_TA_reviewer_A!$C1238=""),"",screen_TA_reviewer_A!$C1238)</f>
        <v/>
      </c>
      <c r="C1238">
        <f>IF(OR($A1238="",screen_TA_reviewer_B!$C1238=""),"",screen_TA_reviewer_B!$C1238)</f>
        <v/>
      </c>
      <c r="D1238">
        <f>IF(OR($A1238="",screen_TA_reviewer_A!$D1238=""),"",screen_TA_reviewer_A!$D1238)</f>
        <v/>
      </c>
      <c r="E1238">
        <f>IF(OR($A1238="",screen_TA_reviewer_B!$D1238=""),"",screen_TA_reviewer_B!$D1238)</f>
        <v/>
      </c>
      <c r="F1238">
        <f>IF(AND(B1238&lt;&gt;"",C1238&lt;&gt;""),1,"")</f>
        <v/>
      </c>
      <c r="G1238">
        <f>IF(F1238=1,IF(B1238=C1238,1,0),"")</f>
        <v/>
      </c>
      <c r="H1238">
        <f>IF(B1238="","",IFERROR(VLOOKUP(B1238,lst_TA_binary_map_table,2,FALSE),"INVALID"))</f>
        <v/>
      </c>
      <c r="I1238">
        <f>IF(C1238="","",IFERROR(VLOOKUP(C1238,lst_TA_binary_map_table,2,FALSE),"INVALID"))</f>
        <v/>
      </c>
      <c r="J1238">
        <f>IF(F1238=1,IF(H1238=I1238,1,0),"")</f>
        <v/>
      </c>
      <c r="K1238">
        <f>IF(G1238=0,1,"")</f>
        <v/>
      </c>
      <c r="L1238">
        <f>IF(K1238=1,COUNTIF($K$2:K1238,1),"")</f>
        <v/>
      </c>
    </row>
    <row r="1239">
      <c r="A1239">
        <f>IF(screen_TA_reviewer_A!$A1239="","",screen_TA_reviewer_A!$A1239)</f>
        <v/>
      </c>
      <c r="B1239">
        <f>IF(OR($A1239="",screen_TA_reviewer_A!$C1239=""),"",screen_TA_reviewer_A!$C1239)</f>
        <v/>
      </c>
      <c r="C1239">
        <f>IF(OR($A1239="",screen_TA_reviewer_B!$C1239=""),"",screen_TA_reviewer_B!$C1239)</f>
        <v/>
      </c>
      <c r="D1239">
        <f>IF(OR($A1239="",screen_TA_reviewer_A!$D1239=""),"",screen_TA_reviewer_A!$D1239)</f>
        <v/>
      </c>
      <c r="E1239">
        <f>IF(OR($A1239="",screen_TA_reviewer_B!$D1239=""),"",screen_TA_reviewer_B!$D1239)</f>
        <v/>
      </c>
      <c r="F1239">
        <f>IF(AND(B1239&lt;&gt;"",C1239&lt;&gt;""),1,"")</f>
        <v/>
      </c>
      <c r="G1239">
        <f>IF(F1239=1,IF(B1239=C1239,1,0),"")</f>
        <v/>
      </c>
      <c r="H1239">
        <f>IF(B1239="","",IFERROR(VLOOKUP(B1239,lst_TA_binary_map_table,2,FALSE),"INVALID"))</f>
        <v/>
      </c>
      <c r="I1239">
        <f>IF(C1239="","",IFERROR(VLOOKUP(C1239,lst_TA_binary_map_table,2,FALSE),"INVALID"))</f>
        <v/>
      </c>
      <c r="J1239">
        <f>IF(F1239=1,IF(H1239=I1239,1,0),"")</f>
        <v/>
      </c>
      <c r="K1239">
        <f>IF(G1239=0,1,"")</f>
        <v/>
      </c>
      <c r="L1239">
        <f>IF(K1239=1,COUNTIF($K$2:K1239,1),"")</f>
        <v/>
      </c>
    </row>
    <row r="1240">
      <c r="A1240">
        <f>IF(screen_TA_reviewer_A!$A1240="","",screen_TA_reviewer_A!$A1240)</f>
        <v/>
      </c>
      <c r="B1240">
        <f>IF(OR($A1240="",screen_TA_reviewer_A!$C1240=""),"",screen_TA_reviewer_A!$C1240)</f>
        <v/>
      </c>
      <c r="C1240">
        <f>IF(OR($A1240="",screen_TA_reviewer_B!$C1240=""),"",screen_TA_reviewer_B!$C1240)</f>
        <v/>
      </c>
      <c r="D1240">
        <f>IF(OR($A1240="",screen_TA_reviewer_A!$D1240=""),"",screen_TA_reviewer_A!$D1240)</f>
        <v/>
      </c>
      <c r="E1240">
        <f>IF(OR($A1240="",screen_TA_reviewer_B!$D1240=""),"",screen_TA_reviewer_B!$D1240)</f>
        <v/>
      </c>
      <c r="F1240">
        <f>IF(AND(B1240&lt;&gt;"",C1240&lt;&gt;""),1,"")</f>
        <v/>
      </c>
      <c r="G1240">
        <f>IF(F1240=1,IF(B1240=C1240,1,0),"")</f>
        <v/>
      </c>
      <c r="H1240">
        <f>IF(B1240="","",IFERROR(VLOOKUP(B1240,lst_TA_binary_map_table,2,FALSE),"INVALID"))</f>
        <v/>
      </c>
      <c r="I1240">
        <f>IF(C1240="","",IFERROR(VLOOKUP(C1240,lst_TA_binary_map_table,2,FALSE),"INVALID"))</f>
        <v/>
      </c>
      <c r="J1240">
        <f>IF(F1240=1,IF(H1240=I1240,1,0),"")</f>
        <v/>
      </c>
      <c r="K1240">
        <f>IF(G1240=0,1,"")</f>
        <v/>
      </c>
      <c r="L1240">
        <f>IF(K1240=1,COUNTIF($K$2:K1240,1),"")</f>
        <v/>
      </c>
    </row>
    <row r="1241">
      <c r="A1241">
        <f>IF(screen_TA_reviewer_A!$A1241="","",screen_TA_reviewer_A!$A1241)</f>
        <v/>
      </c>
      <c r="B1241">
        <f>IF(OR($A1241="",screen_TA_reviewer_A!$C1241=""),"",screen_TA_reviewer_A!$C1241)</f>
        <v/>
      </c>
      <c r="C1241">
        <f>IF(OR($A1241="",screen_TA_reviewer_B!$C1241=""),"",screen_TA_reviewer_B!$C1241)</f>
        <v/>
      </c>
      <c r="D1241">
        <f>IF(OR($A1241="",screen_TA_reviewer_A!$D1241=""),"",screen_TA_reviewer_A!$D1241)</f>
        <v/>
      </c>
      <c r="E1241">
        <f>IF(OR($A1241="",screen_TA_reviewer_B!$D1241=""),"",screen_TA_reviewer_B!$D1241)</f>
        <v/>
      </c>
      <c r="F1241">
        <f>IF(AND(B1241&lt;&gt;"",C1241&lt;&gt;""),1,"")</f>
        <v/>
      </c>
      <c r="G1241">
        <f>IF(F1241=1,IF(B1241=C1241,1,0),"")</f>
        <v/>
      </c>
      <c r="H1241">
        <f>IF(B1241="","",IFERROR(VLOOKUP(B1241,lst_TA_binary_map_table,2,FALSE),"INVALID"))</f>
        <v/>
      </c>
      <c r="I1241">
        <f>IF(C1241="","",IFERROR(VLOOKUP(C1241,lst_TA_binary_map_table,2,FALSE),"INVALID"))</f>
        <v/>
      </c>
      <c r="J1241">
        <f>IF(F1241=1,IF(H1241=I1241,1,0),"")</f>
        <v/>
      </c>
      <c r="K1241">
        <f>IF(G1241=0,1,"")</f>
        <v/>
      </c>
      <c r="L1241">
        <f>IF(K1241=1,COUNTIF($K$2:K1241,1),"")</f>
        <v/>
      </c>
    </row>
    <row r="1242">
      <c r="A1242">
        <f>IF(screen_TA_reviewer_A!$A1242="","",screen_TA_reviewer_A!$A1242)</f>
        <v/>
      </c>
      <c r="B1242">
        <f>IF(OR($A1242="",screen_TA_reviewer_A!$C1242=""),"",screen_TA_reviewer_A!$C1242)</f>
        <v/>
      </c>
      <c r="C1242">
        <f>IF(OR($A1242="",screen_TA_reviewer_B!$C1242=""),"",screen_TA_reviewer_B!$C1242)</f>
        <v/>
      </c>
      <c r="D1242">
        <f>IF(OR($A1242="",screen_TA_reviewer_A!$D1242=""),"",screen_TA_reviewer_A!$D1242)</f>
        <v/>
      </c>
      <c r="E1242">
        <f>IF(OR($A1242="",screen_TA_reviewer_B!$D1242=""),"",screen_TA_reviewer_B!$D1242)</f>
        <v/>
      </c>
      <c r="F1242">
        <f>IF(AND(B1242&lt;&gt;"",C1242&lt;&gt;""),1,"")</f>
        <v/>
      </c>
      <c r="G1242">
        <f>IF(F1242=1,IF(B1242=C1242,1,0),"")</f>
        <v/>
      </c>
      <c r="H1242">
        <f>IF(B1242="","",IFERROR(VLOOKUP(B1242,lst_TA_binary_map_table,2,FALSE),"INVALID"))</f>
        <v/>
      </c>
      <c r="I1242">
        <f>IF(C1242="","",IFERROR(VLOOKUP(C1242,lst_TA_binary_map_table,2,FALSE),"INVALID"))</f>
        <v/>
      </c>
      <c r="J1242">
        <f>IF(F1242=1,IF(H1242=I1242,1,0),"")</f>
        <v/>
      </c>
      <c r="K1242">
        <f>IF(G1242=0,1,"")</f>
        <v/>
      </c>
      <c r="L1242">
        <f>IF(K1242=1,COUNTIF($K$2:K1242,1),"")</f>
        <v/>
      </c>
    </row>
    <row r="1243">
      <c r="A1243">
        <f>IF(screen_TA_reviewer_A!$A1243="","",screen_TA_reviewer_A!$A1243)</f>
        <v/>
      </c>
      <c r="B1243">
        <f>IF(OR($A1243="",screen_TA_reviewer_A!$C1243=""),"",screen_TA_reviewer_A!$C1243)</f>
        <v/>
      </c>
      <c r="C1243">
        <f>IF(OR($A1243="",screen_TA_reviewer_B!$C1243=""),"",screen_TA_reviewer_B!$C1243)</f>
        <v/>
      </c>
      <c r="D1243">
        <f>IF(OR($A1243="",screen_TA_reviewer_A!$D1243=""),"",screen_TA_reviewer_A!$D1243)</f>
        <v/>
      </c>
      <c r="E1243">
        <f>IF(OR($A1243="",screen_TA_reviewer_B!$D1243=""),"",screen_TA_reviewer_B!$D1243)</f>
        <v/>
      </c>
      <c r="F1243">
        <f>IF(AND(B1243&lt;&gt;"",C1243&lt;&gt;""),1,"")</f>
        <v/>
      </c>
      <c r="G1243">
        <f>IF(F1243=1,IF(B1243=C1243,1,0),"")</f>
        <v/>
      </c>
      <c r="H1243">
        <f>IF(B1243="","",IFERROR(VLOOKUP(B1243,lst_TA_binary_map_table,2,FALSE),"INVALID"))</f>
        <v/>
      </c>
      <c r="I1243">
        <f>IF(C1243="","",IFERROR(VLOOKUP(C1243,lst_TA_binary_map_table,2,FALSE),"INVALID"))</f>
        <v/>
      </c>
      <c r="J1243">
        <f>IF(F1243=1,IF(H1243=I1243,1,0),"")</f>
        <v/>
      </c>
      <c r="K1243">
        <f>IF(G1243=0,1,"")</f>
        <v/>
      </c>
      <c r="L1243">
        <f>IF(K1243=1,COUNTIF($K$2:K1243,1),"")</f>
        <v/>
      </c>
    </row>
    <row r="1244">
      <c r="A1244">
        <f>IF(screen_TA_reviewer_A!$A1244="","",screen_TA_reviewer_A!$A1244)</f>
        <v/>
      </c>
      <c r="B1244">
        <f>IF(OR($A1244="",screen_TA_reviewer_A!$C1244=""),"",screen_TA_reviewer_A!$C1244)</f>
        <v/>
      </c>
      <c r="C1244">
        <f>IF(OR($A1244="",screen_TA_reviewer_B!$C1244=""),"",screen_TA_reviewer_B!$C1244)</f>
        <v/>
      </c>
      <c r="D1244">
        <f>IF(OR($A1244="",screen_TA_reviewer_A!$D1244=""),"",screen_TA_reviewer_A!$D1244)</f>
        <v/>
      </c>
      <c r="E1244">
        <f>IF(OR($A1244="",screen_TA_reviewer_B!$D1244=""),"",screen_TA_reviewer_B!$D1244)</f>
        <v/>
      </c>
      <c r="F1244">
        <f>IF(AND(B1244&lt;&gt;"",C1244&lt;&gt;""),1,"")</f>
        <v/>
      </c>
      <c r="G1244">
        <f>IF(F1244=1,IF(B1244=C1244,1,0),"")</f>
        <v/>
      </c>
      <c r="H1244">
        <f>IF(B1244="","",IFERROR(VLOOKUP(B1244,lst_TA_binary_map_table,2,FALSE),"INVALID"))</f>
        <v/>
      </c>
      <c r="I1244">
        <f>IF(C1244="","",IFERROR(VLOOKUP(C1244,lst_TA_binary_map_table,2,FALSE),"INVALID"))</f>
        <v/>
      </c>
      <c r="J1244">
        <f>IF(F1244=1,IF(H1244=I1244,1,0),"")</f>
        <v/>
      </c>
      <c r="K1244">
        <f>IF(G1244=0,1,"")</f>
        <v/>
      </c>
      <c r="L1244">
        <f>IF(K1244=1,COUNTIF($K$2:K1244,1),"")</f>
        <v/>
      </c>
    </row>
    <row r="1245">
      <c r="A1245">
        <f>IF(screen_TA_reviewer_A!$A1245="","",screen_TA_reviewer_A!$A1245)</f>
        <v/>
      </c>
      <c r="B1245">
        <f>IF(OR($A1245="",screen_TA_reviewer_A!$C1245=""),"",screen_TA_reviewer_A!$C1245)</f>
        <v/>
      </c>
      <c r="C1245">
        <f>IF(OR($A1245="",screen_TA_reviewer_B!$C1245=""),"",screen_TA_reviewer_B!$C1245)</f>
        <v/>
      </c>
      <c r="D1245">
        <f>IF(OR($A1245="",screen_TA_reviewer_A!$D1245=""),"",screen_TA_reviewer_A!$D1245)</f>
        <v/>
      </c>
      <c r="E1245">
        <f>IF(OR($A1245="",screen_TA_reviewer_B!$D1245=""),"",screen_TA_reviewer_B!$D1245)</f>
        <v/>
      </c>
      <c r="F1245">
        <f>IF(AND(B1245&lt;&gt;"",C1245&lt;&gt;""),1,"")</f>
        <v/>
      </c>
      <c r="G1245">
        <f>IF(F1245=1,IF(B1245=C1245,1,0),"")</f>
        <v/>
      </c>
      <c r="H1245">
        <f>IF(B1245="","",IFERROR(VLOOKUP(B1245,lst_TA_binary_map_table,2,FALSE),"INVALID"))</f>
        <v/>
      </c>
      <c r="I1245">
        <f>IF(C1245="","",IFERROR(VLOOKUP(C1245,lst_TA_binary_map_table,2,FALSE),"INVALID"))</f>
        <v/>
      </c>
      <c r="J1245">
        <f>IF(F1245=1,IF(H1245=I1245,1,0),"")</f>
        <v/>
      </c>
      <c r="K1245">
        <f>IF(G1245=0,1,"")</f>
        <v/>
      </c>
      <c r="L1245">
        <f>IF(K1245=1,COUNTIF($K$2:K1245,1),"")</f>
        <v/>
      </c>
    </row>
    <row r="1246">
      <c r="A1246">
        <f>IF(screen_TA_reviewer_A!$A1246="","",screen_TA_reviewer_A!$A1246)</f>
        <v/>
      </c>
      <c r="B1246">
        <f>IF(OR($A1246="",screen_TA_reviewer_A!$C1246=""),"",screen_TA_reviewer_A!$C1246)</f>
        <v/>
      </c>
      <c r="C1246">
        <f>IF(OR($A1246="",screen_TA_reviewer_B!$C1246=""),"",screen_TA_reviewer_B!$C1246)</f>
        <v/>
      </c>
      <c r="D1246">
        <f>IF(OR($A1246="",screen_TA_reviewer_A!$D1246=""),"",screen_TA_reviewer_A!$D1246)</f>
        <v/>
      </c>
      <c r="E1246">
        <f>IF(OR($A1246="",screen_TA_reviewer_B!$D1246=""),"",screen_TA_reviewer_B!$D1246)</f>
        <v/>
      </c>
      <c r="F1246">
        <f>IF(AND(B1246&lt;&gt;"",C1246&lt;&gt;""),1,"")</f>
        <v/>
      </c>
      <c r="G1246">
        <f>IF(F1246=1,IF(B1246=C1246,1,0),"")</f>
        <v/>
      </c>
      <c r="H1246">
        <f>IF(B1246="","",IFERROR(VLOOKUP(B1246,lst_TA_binary_map_table,2,FALSE),"INVALID"))</f>
        <v/>
      </c>
      <c r="I1246">
        <f>IF(C1246="","",IFERROR(VLOOKUP(C1246,lst_TA_binary_map_table,2,FALSE),"INVALID"))</f>
        <v/>
      </c>
      <c r="J1246">
        <f>IF(F1246=1,IF(H1246=I1246,1,0),"")</f>
        <v/>
      </c>
      <c r="K1246">
        <f>IF(G1246=0,1,"")</f>
        <v/>
      </c>
      <c r="L1246">
        <f>IF(K1246=1,COUNTIF($K$2:K1246,1),"")</f>
        <v/>
      </c>
    </row>
    <row r="1247">
      <c r="A1247">
        <f>IF(screen_TA_reviewer_A!$A1247="","",screen_TA_reviewer_A!$A1247)</f>
        <v/>
      </c>
      <c r="B1247">
        <f>IF(OR($A1247="",screen_TA_reviewer_A!$C1247=""),"",screen_TA_reviewer_A!$C1247)</f>
        <v/>
      </c>
      <c r="C1247">
        <f>IF(OR($A1247="",screen_TA_reviewer_B!$C1247=""),"",screen_TA_reviewer_B!$C1247)</f>
        <v/>
      </c>
      <c r="D1247">
        <f>IF(OR($A1247="",screen_TA_reviewer_A!$D1247=""),"",screen_TA_reviewer_A!$D1247)</f>
        <v/>
      </c>
      <c r="E1247">
        <f>IF(OR($A1247="",screen_TA_reviewer_B!$D1247=""),"",screen_TA_reviewer_B!$D1247)</f>
        <v/>
      </c>
      <c r="F1247">
        <f>IF(AND(B1247&lt;&gt;"",C1247&lt;&gt;""),1,"")</f>
        <v/>
      </c>
      <c r="G1247">
        <f>IF(F1247=1,IF(B1247=C1247,1,0),"")</f>
        <v/>
      </c>
      <c r="H1247">
        <f>IF(B1247="","",IFERROR(VLOOKUP(B1247,lst_TA_binary_map_table,2,FALSE),"INVALID"))</f>
        <v/>
      </c>
      <c r="I1247">
        <f>IF(C1247="","",IFERROR(VLOOKUP(C1247,lst_TA_binary_map_table,2,FALSE),"INVALID"))</f>
        <v/>
      </c>
      <c r="J1247">
        <f>IF(F1247=1,IF(H1247=I1247,1,0),"")</f>
        <v/>
      </c>
      <c r="K1247">
        <f>IF(G1247=0,1,"")</f>
        <v/>
      </c>
      <c r="L1247">
        <f>IF(K1247=1,COUNTIF($K$2:K1247,1),"")</f>
        <v/>
      </c>
    </row>
    <row r="1248">
      <c r="A1248">
        <f>IF(screen_TA_reviewer_A!$A1248="","",screen_TA_reviewer_A!$A1248)</f>
        <v/>
      </c>
      <c r="B1248">
        <f>IF(OR($A1248="",screen_TA_reviewer_A!$C1248=""),"",screen_TA_reviewer_A!$C1248)</f>
        <v/>
      </c>
      <c r="C1248">
        <f>IF(OR($A1248="",screen_TA_reviewer_B!$C1248=""),"",screen_TA_reviewer_B!$C1248)</f>
        <v/>
      </c>
      <c r="D1248">
        <f>IF(OR($A1248="",screen_TA_reviewer_A!$D1248=""),"",screen_TA_reviewer_A!$D1248)</f>
        <v/>
      </c>
      <c r="E1248">
        <f>IF(OR($A1248="",screen_TA_reviewer_B!$D1248=""),"",screen_TA_reviewer_B!$D1248)</f>
        <v/>
      </c>
      <c r="F1248">
        <f>IF(AND(B1248&lt;&gt;"",C1248&lt;&gt;""),1,"")</f>
        <v/>
      </c>
      <c r="G1248">
        <f>IF(F1248=1,IF(B1248=C1248,1,0),"")</f>
        <v/>
      </c>
      <c r="H1248">
        <f>IF(B1248="","",IFERROR(VLOOKUP(B1248,lst_TA_binary_map_table,2,FALSE),"INVALID"))</f>
        <v/>
      </c>
      <c r="I1248">
        <f>IF(C1248="","",IFERROR(VLOOKUP(C1248,lst_TA_binary_map_table,2,FALSE),"INVALID"))</f>
        <v/>
      </c>
      <c r="J1248">
        <f>IF(F1248=1,IF(H1248=I1248,1,0),"")</f>
        <v/>
      </c>
      <c r="K1248">
        <f>IF(G1248=0,1,"")</f>
        <v/>
      </c>
      <c r="L1248">
        <f>IF(K1248=1,COUNTIF($K$2:K1248,1),"")</f>
        <v/>
      </c>
    </row>
    <row r="1249">
      <c r="A1249">
        <f>IF(screen_TA_reviewer_A!$A1249="","",screen_TA_reviewer_A!$A1249)</f>
        <v/>
      </c>
      <c r="B1249">
        <f>IF(OR($A1249="",screen_TA_reviewer_A!$C1249=""),"",screen_TA_reviewer_A!$C1249)</f>
        <v/>
      </c>
      <c r="C1249">
        <f>IF(OR($A1249="",screen_TA_reviewer_B!$C1249=""),"",screen_TA_reviewer_B!$C1249)</f>
        <v/>
      </c>
      <c r="D1249">
        <f>IF(OR($A1249="",screen_TA_reviewer_A!$D1249=""),"",screen_TA_reviewer_A!$D1249)</f>
        <v/>
      </c>
      <c r="E1249">
        <f>IF(OR($A1249="",screen_TA_reviewer_B!$D1249=""),"",screen_TA_reviewer_B!$D1249)</f>
        <v/>
      </c>
      <c r="F1249">
        <f>IF(AND(B1249&lt;&gt;"",C1249&lt;&gt;""),1,"")</f>
        <v/>
      </c>
      <c r="G1249">
        <f>IF(F1249=1,IF(B1249=C1249,1,0),"")</f>
        <v/>
      </c>
      <c r="H1249">
        <f>IF(B1249="","",IFERROR(VLOOKUP(B1249,lst_TA_binary_map_table,2,FALSE),"INVALID"))</f>
        <v/>
      </c>
      <c r="I1249">
        <f>IF(C1249="","",IFERROR(VLOOKUP(C1249,lst_TA_binary_map_table,2,FALSE),"INVALID"))</f>
        <v/>
      </c>
      <c r="J1249">
        <f>IF(F1249=1,IF(H1249=I1249,1,0),"")</f>
        <v/>
      </c>
      <c r="K1249">
        <f>IF(G1249=0,1,"")</f>
        <v/>
      </c>
      <c r="L1249">
        <f>IF(K1249=1,COUNTIF($K$2:K1249,1),"")</f>
        <v/>
      </c>
    </row>
    <row r="1250">
      <c r="A1250">
        <f>IF(screen_TA_reviewer_A!$A1250="","",screen_TA_reviewer_A!$A1250)</f>
        <v/>
      </c>
      <c r="B1250">
        <f>IF(OR($A1250="",screen_TA_reviewer_A!$C1250=""),"",screen_TA_reviewer_A!$C1250)</f>
        <v/>
      </c>
      <c r="C1250">
        <f>IF(OR($A1250="",screen_TA_reviewer_B!$C1250=""),"",screen_TA_reviewer_B!$C1250)</f>
        <v/>
      </c>
      <c r="D1250">
        <f>IF(OR($A1250="",screen_TA_reviewer_A!$D1250=""),"",screen_TA_reviewer_A!$D1250)</f>
        <v/>
      </c>
      <c r="E1250">
        <f>IF(OR($A1250="",screen_TA_reviewer_B!$D1250=""),"",screen_TA_reviewer_B!$D1250)</f>
        <v/>
      </c>
      <c r="F1250">
        <f>IF(AND(B1250&lt;&gt;"",C1250&lt;&gt;""),1,"")</f>
        <v/>
      </c>
      <c r="G1250">
        <f>IF(F1250=1,IF(B1250=C1250,1,0),"")</f>
        <v/>
      </c>
      <c r="H1250">
        <f>IF(B1250="","",IFERROR(VLOOKUP(B1250,lst_TA_binary_map_table,2,FALSE),"INVALID"))</f>
        <v/>
      </c>
      <c r="I1250">
        <f>IF(C1250="","",IFERROR(VLOOKUP(C1250,lst_TA_binary_map_table,2,FALSE),"INVALID"))</f>
        <v/>
      </c>
      <c r="J1250">
        <f>IF(F1250=1,IF(H1250=I1250,1,0),"")</f>
        <v/>
      </c>
      <c r="K1250">
        <f>IF(G1250=0,1,"")</f>
        <v/>
      </c>
      <c r="L1250">
        <f>IF(K1250=1,COUNTIF($K$2:K1250,1),"")</f>
        <v/>
      </c>
    </row>
    <row r="1251">
      <c r="A1251">
        <f>IF(screen_TA_reviewer_A!$A1251="","",screen_TA_reviewer_A!$A1251)</f>
        <v/>
      </c>
      <c r="B1251">
        <f>IF(OR($A1251="",screen_TA_reviewer_A!$C1251=""),"",screen_TA_reviewer_A!$C1251)</f>
        <v/>
      </c>
      <c r="C1251">
        <f>IF(OR($A1251="",screen_TA_reviewer_B!$C1251=""),"",screen_TA_reviewer_B!$C1251)</f>
        <v/>
      </c>
      <c r="D1251">
        <f>IF(OR($A1251="",screen_TA_reviewer_A!$D1251=""),"",screen_TA_reviewer_A!$D1251)</f>
        <v/>
      </c>
      <c r="E1251">
        <f>IF(OR($A1251="",screen_TA_reviewer_B!$D1251=""),"",screen_TA_reviewer_B!$D1251)</f>
        <v/>
      </c>
      <c r="F1251">
        <f>IF(AND(B1251&lt;&gt;"",C1251&lt;&gt;""),1,"")</f>
        <v/>
      </c>
      <c r="G1251">
        <f>IF(F1251=1,IF(B1251=C1251,1,0),"")</f>
        <v/>
      </c>
      <c r="H1251">
        <f>IF(B1251="","",IFERROR(VLOOKUP(B1251,lst_TA_binary_map_table,2,FALSE),"INVALID"))</f>
        <v/>
      </c>
      <c r="I1251">
        <f>IF(C1251="","",IFERROR(VLOOKUP(C1251,lst_TA_binary_map_table,2,FALSE),"INVALID"))</f>
        <v/>
      </c>
      <c r="J1251">
        <f>IF(F1251=1,IF(H1251=I1251,1,0),"")</f>
        <v/>
      </c>
      <c r="K1251">
        <f>IF(G1251=0,1,"")</f>
        <v/>
      </c>
      <c r="L1251">
        <f>IF(K1251=1,COUNTIF($K$2:K1251,1),"")</f>
        <v/>
      </c>
    </row>
    <row r="1252">
      <c r="A1252">
        <f>IF(screen_TA_reviewer_A!$A1252="","",screen_TA_reviewer_A!$A1252)</f>
        <v/>
      </c>
      <c r="B1252">
        <f>IF(OR($A1252="",screen_TA_reviewer_A!$C1252=""),"",screen_TA_reviewer_A!$C1252)</f>
        <v/>
      </c>
      <c r="C1252">
        <f>IF(OR($A1252="",screen_TA_reviewer_B!$C1252=""),"",screen_TA_reviewer_B!$C1252)</f>
        <v/>
      </c>
      <c r="D1252">
        <f>IF(OR($A1252="",screen_TA_reviewer_A!$D1252=""),"",screen_TA_reviewer_A!$D1252)</f>
        <v/>
      </c>
      <c r="E1252">
        <f>IF(OR($A1252="",screen_TA_reviewer_B!$D1252=""),"",screen_TA_reviewer_B!$D1252)</f>
        <v/>
      </c>
      <c r="F1252">
        <f>IF(AND(B1252&lt;&gt;"",C1252&lt;&gt;""),1,"")</f>
        <v/>
      </c>
      <c r="G1252">
        <f>IF(F1252=1,IF(B1252=C1252,1,0),"")</f>
        <v/>
      </c>
      <c r="H1252">
        <f>IF(B1252="","",IFERROR(VLOOKUP(B1252,lst_TA_binary_map_table,2,FALSE),"INVALID"))</f>
        <v/>
      </c>
      <c r="I1252">
        <f>IF(C1252="","",IFERROR(VLOOKUP(C1252,lst_TA_binary_map_table,2,FALSE),"INVALID"))</f>
        <v/>
      </c>
      <c r="J1252">
        <f>IF(F1252=1,IF(H1252=I1252,1,0),"")</f>
        <v/>
      </c>
      <c r="K1252">
        <f>IF(G1252=0,1,"")</f>
        <v/>
      </c>
      <c r="L1252">
        <f>IF(K1252=1,COUNTIF($K$2:K1252,1),"")</f>
        <v/>
      </c>
    </row>
    <row r="1253">
      <c r="A1253">
        <f>IF(screen_TA_reviewer_A!$A1253="","",screen_TA_reviewer_A!$A1253)</f>
        <v/>
      </c>
      <c r="B1253">
        <f>IF(OR($A1253="",screen_TA_reviewer_A!$C1253=""),"",screen_TA_reviewer_A!$C1253)</f>
        <v/>
      </c>
      <c r="C1253">
        <f>IF(OR($A1253="",screen_TA_reviewer_B!$C1253=""),"",screen_TA_reviewer_B!$C1253)</f>
        <v/>
      </c>
      <c r="D1253">
        <f>IF(OR($A1253="",screen_TA_reviewer_A!$D1253=""),"",screen_TA_reviewer_A!$D1253)</f>
        <v/>
      </c>
      <c r="E1253">
        <f>IF(OR($A1253="",screen_TA_reviewer_B!$D1253=""),"",screen_TA_reviewer_B!$D1253)</f>
        <v/>
      </c>
      <c r="F1253">
        <f>IF(AND(B1253&lt;&gt;"",C1253&lt;&gt;""),1,"")</f>
        <v/>
      </c>
      <c r="G1253">
        <f>IF(F1253=1,IF(B1253=C1253,1,0),"")</f>
        <v/>
      </c>
      <c r="H1253">
        <f>IF(B1253="","",IFERROR(VLOOKUP(B1253,lst_TA_binary_map_table,2,FALSE),"INVALID"))</f>
        <v/>
      </c>
      <c r="I1253">
        <f>IF(C1253="","",IFERROR(VLOOKUP(C1253,lst_TA_binary_map_table,2,FALSE),"INVALID"))</f>
        <v/>
      </c>
      <c r="J1253">
        <f>IF(F1253=1,IF(H1253=I1253,1,0),"")</f>
        <v/>
      </c>
      <c r="K1253">
        <f>IF(G1253=0,1,"")</f>
        <v/>
      </c>
      <c r="L1253">
        <f>IF(K1253=1,COUNTIF($K$2:K1253,1),"")</f>
        <v/>
      </c>
    </row>
    <row r="1254">
      <c r="A1254">
        <f>IF(screen_TA_reviewer_A!$A1254="","",screen_TA_reviewer_A!$A1254)</f>
        <v/>
      </c>
      <c r="B1254">
        <f>IF(OR($A1254="",screen_TA_reviewer_A!$C1254=""),"",screen_TA_reviewer_A!$C1254)</f>
        <v/>
      </c>
      <c r="C1254">
        <f>IF(OR($A1254="",screen_TA_reviewer_B!$C1254=""),"",screen_TA_reviewer_B!$C1254)</f>
        <v/>
      </c>
      <c r="D1254">
        <f>IF(OR($A1254="",screen_TA_reviewer_A!$D1254=""),"",screen_TA_reviewer_A!$D1254)</f>
        <v/>
      </c>
      <c r="E1254">
        <f>IF(OR($A1254="",screen_TA_reviewer_B!$D1254=""),"",screen_TA_reviewer_B!$D1254)</f>
        <v/>
      </c>
      <c r="F1254">
        <f>IF(AND(B1254&lt;&gt;"",C1254&lt;&gt;""),1,"")</f>
        <v/>
      </c>
      <c r="G1254">
        <f>IF(F1254=1,IF(B1254=C1254,1,0),"")</f>
        <v/>
      </c>
      <c r="H1254">
        <f>IF(B1254="","",IFERROR(VLOOKUP(B1254,lst_TA_binary_map_table,2,FALSE),"INVALID"))</f>
        <v/>
      </c>
      <c r="I1254">
        <f>IF(C1254="","",IFERROR(VLOOKUP(C1254,lst_TA_binary_map_table,2,FALSE),"INVALID"))</f>
        <v/>
      </c>
      <c r="J1254">
        <f>IF(F1254=1,IF(H1254=I1254,1,0),"")</f>
        <v/>
      </c>
      <c r="K1254">
        <f>IF(G1254=0,1,"")</f>
        <v/>
      </c>
      <c r="L1254">
        <f>IF(K1254=1,COUNTIF($K$2:K1254,1),"")</f>
        <v/>
      </c>
    </row>
    <row r="1255">
      <c r="A1255">
        <f>IF(screen_TA_reviewer_A!$A1255="","",screen_TA_reviewer_A!$A1255)</f>
        <v/>
      </c>
      <c r="B1255">
        <f>IF(OR($A1255="",screen_TA_reviewer_A!$C1255=""),"",screen_TA_reviewer_A!$C1255)</f>
        <v/>
      </c>
      <c r="C1255">
        <f>IF(OR($A1255="",screen_TA_reviewer_B!$C1255=""),"",screen_TA_reviewer_B!$C1255)</f>
        <v/>
      </c>
      <c r="D1255">
        <f>IF(OR($A1255="",screen_TA_reviewer_A!$D1255=""),"",screen_TA_reviewer_A!$D1255)</f>
        <v/>
      </c>
      <c r="E1255">
        <f>IF(OR($A1255="",screen_TA_reviewer_B!$D1255=""),"",screen_TA_reviewer_B!$D1255)</f>
        <v/>
      </c>
      <c r="F1255">
        <f>IF(AND(B1255&lt;&gt;"",C1255&lt;&gt;""),1,"")</f>
        <v/>
      </c>
      <c r="G1255">
        <f>IF(F1255=1,IF(B1255=C1255,1,0),"")</f>
        <v/>
      </c>
      <c r="H1255">
        <f>IF(B1255="","",IFERROR(VLOOKUP(B1255,lst_TA_binary_map_table,2,FALSE),"INVALID"))</f>
        <v/>
      </c>
      <c r="I1255">
        <f>IF(C1255="","",IFERROR(VLOOKUP(C1255,lst_TA_binary_map_table,2,FALSE),"INVALID"))</f>
        <v/>
      </c>
      <c r="J1255">
        <f>IF(F1255=1,IF(H1255=I1255,1,0),"")</f>
        <v/>
      </c>
      <c r="K1255">
        <f>IF(G1255=0,1,"")</f>
        <v/>
      </c>
      <c r="L1255">
        <f>IF(K1255=1,COUNTIF($K$2:K1255,1),"")</f>
        <v/>
      </c>
    </row>
    <row r="1256">
      <c r="A1256">
        <f>IF(screen_TA_reviewer_A!$A1256="","",screen_TA_reviewer_A!$A1256)</f>
        <v/>
      </c>
      <c r="B1256">
        <f>IF(OR($A1256="",screen_TA_reviewer_A!$C1256=""),"",screen_TA_reviewer_A!$C1256)</f>
        <v/>
      </c>
      <c r="C1256">
        <f>IF(OR($A1256="",screen_TA_reviewer_B!$C1256=""),"",screen_TA_reviewer_B!$C1256)</f>
        <v/>
      </c>
      <c r="D1256">
        <f>IF(OR($A1256="",screen_TA_reviewer_A!$D1256=""),"",screen_TA_reviewer_A!$D1256)</f>
        <v/>
      </c>
      <c r="E1256">
        <f>IF(OR($A1256="",screen_TA_reviewer_B!$D1256=""),"",screen_TA_reviewer_B!$D1256)</f>
        <v/>
      </c>
      <c r="F1256">
        <f>IF(AND(B1256&lt;&gt;"",C1256&lt;&gt;""),1,"")</f>
        <v/>
      </c>
      <c r="G1256">
        <f>IF(F1256=1,IF(B1256=C1256,1,0),"")</f>
        <v/>
      </c>
      <c r="H1256">
        <f>IF(B1256="","",IFERROR(VLOOKUP(B1256,lst_TA_binary_map_table,2,FALSE),"INVALID"))</f>
        <v/>
      </c>
      <c r="I1256">
        <f>IF(C1256="","",IFERROR(VLOOKUP(C1256,lst_TA_binary_map_table,2,FALSE),"INVALID"))</f>
        <v/>
      </c>
      <c r="J1256">
        <f>IF(F1256=1,IF(H1256=I1256,1,0),"")</f>
        <v/>
      </c>
      <c r="K1256">
        <f>IF(G1256=0,1,"")</f>
        <v/>
      </c>
      <c r="L1256">
        <f>IF(K1256=1,COUNTIF($K$2:K1256,1),"")</f>
        <v/>
      </c>
    </row>
    <row r="1257">
      <c r="A1257">
        <f>IF(screen_TA_reviewer_A!$A1257="","",screen_TA_reviewer_A!$A1257)</f>
        <v/>
      </c>
      <c r="B1257">
        <f>IF(OR($A1257="",screen_TA_reviewer_A!$C1257=""),"",screen_TA_reviewer_A!$C1257)</f>
        <v/>
      </c>
      <c r="C1257">
        <f>IF(OR($A1257="",screen_TA_reviewer_B!$C1257=""),"",screen_TA_reviewer_B!$C1257)</f>
        <v/>
      </c>
      <c r="D1257">
        <f>IF(OR($A1257="",screen_TA_reviewer_A!$D1257=""),"",screen_TA_reviewer_A!$D1257)</f>
        <v/>
      </c>
      <c r="E1257">
        <f>IF(OR($A1257="",screen_TA_reviewer_B!$D1257=""),"",screen_TA_reviewer_B!$D1257)</f>
        <v/>
      </c>
      <c r="F1257">
        <f>IF(AND(B1257&lt;&gt;"",C1257&lt;&gt;""),1,"")</f>
        <v/>
      </c>
      <c r="G1257">
        <f>IF(F1257=1,IF(B1257=C1257,1,0),"")</f>
        <v/>
      </c>
      <c r="H1257">
        <f>IF(B1257="","",IFERROR(VLOOKUP(B1257,lst_TA_binary_map_table,2,FALSE),"INVALID"))</f>
        <v/>
      </c>
      <c r="I1257">
        <f>IF(C1257="","",IFERROR(VLOOKUP(C1257,lst_TA_binary_map_table,2,FALSE),"INVALID"))</f>
        <v/>
      </c>
      <c r="J1257">
        <f>IF(F1257=1,IF(H1257=I1257,1,0),"")</f>
        <v/>
      </c>
      <c r="K1257">
        <f>IF(G1257=0,1,"")</f>
        <v/>
      </c>
      <c r="L1257">
        <f>IF(K1257=1,COUNTIF($K$2:K1257,1),"")</f>
        <v/>
      </c>
    </row>
    <row r="1258">
      <c r="A1258">
        <f>IF(screen_TA_reviewer_A!$A1258="","",screen_TA_reviewer_A!$A1258)</f>
        <v/>
      </c>
      <c r="B1258">
        <f>IF(OR($A1258="",screen_TA_reviewer_A!$C1258=""),"",screen_TA_reviewer_A!$C1258)</f>
        <v/>
      </c>
      <c r="C1258">
        <f>IF(OR($A1258="",screen_TA_reviewer_B!$C1258=""),"",screen_TA_reviewer_B!$C1258)</f>
        <v/>
      </c>
      <c r="D1258">
        <f>IF(OR($A1258="",screen_TA_reviewer_A!$D1258=""),"",screen_TA_reviewer_A!$D1258)</f>
        <v/>
      </c>
      <c r="E1258">
        <f>IF(OR($A1258="",screen_TA_reviewer_B!$D1258=""),"",screen_TA_reviewer_B!$D1258)</f>
        <v/>
      </c>
      <c r="F1258">
        <f>IF(AND(B1258&lt;&gt;"",C1258&lt;&gt;""),1,"")</f>
        <v/>
      </c>
      <c r="G1258">
        <f>IF(F1258=1,IF(B1258=C1258,1,0),"")</f>
        <v/>
      </c>
      <c r="H1258">
        <f>IF(B1258="","",IFERROR(VLOOKUP(B1258,lst_TA_binary_map_table,2,FALSE),"INVALID"))</f>
        <v/>
      </c>
      <c r="I1258">
        <f>IF(C1258="","",IFERROR(VLOOKUP(C1258,lst_TA_binary_map_table,2,FALSE),"INVALID"))</f>
        <v/>
      </c>
      <c r="J1258">
        <f>IF(F1258=1,IF(H1258=I1258,1,0),"")</f>
        <v/>
      </c>
      <c r="K1258">
        <f>IF(G1258=0,1,"")</f>
        <v/>
      </c>
      <c r="L1258">
        <f>IF(K1258=1,COUNTIF($K$2:K1258,1),"")</f>
        <v/>
      </c>
    </row>
    <row r="1259">
      <c r="A1259">
        <f>IF(screen_TA_reviewer_A!$A1259="","",screen_TA_reviewer_A!$A1259)</f>
        <v/>
      </c>
      <c r="B1259">
        <f>IF(OR($A1259="",screen_TA_reviewer_A!$C1259=""),"",screen_TA_reviewer_A!$C1259)</f>
        <v/>
      </c>
      <c r="C1259">
        <f>IF(OR($A1259="",screen_TA_reviewer_B!$C1259=""),"",screen_TA_reviewer_B!$C1259)</f>
        <v/>
      </c>
      <c r="D1259">
        <f>IF(OR($A1259="",screen_TA_reviewer_A!$D1259=""),"",screen_TA_reviewer_A!$D1259)</f>
        <v/>
      </c>
      <c r="E1259">
        <f>IF(OR($A1259="",screen_TA_reviewer_B!$D1259=""),"",screen_TA_reviewer_B!$D1259)</f>
        <v/>
      </c>
      <c r="F1259">
        <f>IF(AND(B1259&lt;&gt;"",C1259&lt;&gt;""),1,"")</f>
        <v/>
      </c>
      <c r="G1259">
        <f>IF(F1259=1,IF(B1259=C1259,1,0),"")</f>
        <v/>
      </c>
      <c r="H1259">
        <f>IF(B1259="","",IFERROR(VLOOKUP(B1259,lst_TA_binary_map_table,2,FALSE),"INVALID"))</f>
        <v/>
      </c>
      <c r="I1259">
        <f>IF(C1259="","",IFERROR(VLOOKUP(C1259,lst_TA_binary_map_table,2,FALSE),"INVALID"))</f>
        <v/>
      </c>
      <c r="J1259">
        <f>IF(F1259=1,IF(H1259=I1259,1,0),"")</f>
        <v/>
      </c>
      <c r="K1259">
        <f>IF(G1259=0,1,"")</f>
        <v/>
      </c>
      <c r="L1259">
        <f>IF(K1259=1,COUNTIF($K$2:K1259,1),"")</f>
        <v/>
      </c>
    </row>
    <row r="1260">
      <c r="A1260">
        <f>IF(screen_TA_reviewer_A!$A1260="","",screen_TA_reviewer_A!$A1260)</f>
        <v/>
      </c>
      <c r="B1260">
        <f>IF(OR($A1260="",screen_TA_reviewer_A!$C1260=""),"",screen_TA_reviewer_A!$C1260)</f>
        <v/>
      </c>
      <c r="C1260">
        <f>IF(OR($A1260="",screen_TA_reviewer_B!$C1260=""),"",screen_TA_reviewer_B!$C1260)</f>
        <v/>
      </c>
      <c r="D1260">
        <f>IF(OR($A1260="",screen_TA_reviewer_A!$D1260=""),"",screen_TA_reviewer_A!$D1260)</f>
        <v/>
      </c>
      <c r="E1260">
        <f>IF(OR($A1260="",screen_TA_reviewer_B!$D1260=""),"",screen_TA_reviewer_B!$D1260)</f>
        <v/>
      </c>
      <c r="F1260">
        <f>IF(AND(B1260&lt;&gt;"",C1260&lt;&gt;""),1,"")</f>
        <v/>
      </c>
      <c r="G1260">
        <f>IF(F1260=1,IF(B1260=C1260,1,0),"")</f>
        <v/>
      </c>
      <c r="H1260">
        <f>IF(B1260="","",IFERROR(VLOOKUP(B1260,lst_TA_binary_map_table,2,FALSE),"INVALID"))</f>
        <v/>
      </c>
      <c r="I1260">
        <f>IF(C1260="","",IFERROR(VLOOKUP(C1260,lst_TA_binary_map_table,2,FALSE),"INVALID"))</f>
        <v/>
      </c>
      <c r="J1260">
        <f>IF(F1260=1,IF(H1260=I1260,1,0),"")</f>
        <v/>
      </c>
      <c r="K1260">
        <f>IF(G1260=0,1,"")</f>
        <v/>
      </c>
      <c r="L1260">
        <f>IF(K1260=1,COUNTIF($K$2:K1260,1),"")</f>
        <v/>
      </c>
    </row>
    <row r="1261">
      <c r="A1261">
        <f>IF(screen_TA_reviewer_A!$A1261="","",screen_TA_reviewer_A!$A1261)</f>
        <v/>
      </c>
      <c r="B1261">
        <f>IF(OR($A1261="",screen_TA_reviewer_A!$C1261=""),"",screen_TA_reviewer_A!$C1261)</f>
        <v/>
      </c>
      <c r="C1261">
        <f>IF(OR($A1261="",screen_TA_reviewer_B!$C1261=""),"",screen_TA_reviewer_B!$C1261)</f>
        <v/>
      </c>
      <c r="D1261">
        <f>IF(OR($A1261="",screen_TA_reviewer_A!$D1261=""),"",screen_TA_reviewer_A!$D1261)</f>
        <v/>
      </c>
      <c r="E1261">
        <f>IF(OR($A1261="",screen_TA_reviewer_B!$D1261=""),"",screen_TA_reviewer_B!$D1261)</f>
        <v/>
      </c>
      <c r="F1261">
        <f>IF(AND(B1261&lt;&gt;"",C1261&lt;&gt;""),1,"")</f>
        <v/>
      </c>
      <c r="G1261">
        <f>IF(F1261=1,IF(B1261=C1261,1,0),"")</f>
        <v/>
      </c>
      <c r="H1261">
        <f>IF(B1261="","",IFERROR(VLOOKUP(B1261,lst_TA_binary_map_table,2,FALSE),"INVALID"))</f>
        <v/>
      </c>
      <c r="I1261">
        <f>IF(C1261="","",IFERROR(VLOOKUP(C1261,lst_TA_binary_map_table,2,FALSE),"INVALID"))</f>
        <v/>
      </c>
      <c r="J1261">
        <f>IF(F1261=1,IF(H1261=I1261,1,0),"")</f>
        <v/>
      </c>
      <c r="K1261">
        <f>IF(G1261=0,1,"")</f>
        <v/>
      </c>
      <c r="L1261">
        <f>IF(K1261=1,COUNTIF($K$2:K1261,1),"")</f>
        <v/>
      </c>
    </row>
    <row r="1262">
      <c r="A1262">
        <f>IF(screen_TA_reviewer_A!$A1262="","",screen_TA_reviewer_A!$A1262)</f>
        <v/>
      </c>
      <c r="B1262">
        <f>IF(OR($A1262="",screen_TA_reviewer_A!$C1262=""),"",screen_TA_reviewer_A!$C1262)</f>
        <v/>
      </c>
      <c r="C1262">
        <f>IF(OR($A1262="",screen_TA_reviewer_B!$C1262=""),"",screen_TA_reviewer_B!$C1262)</f>
        <v/>
      </c>
      <c r="D1262">
        <f>IF(OR($A1262="",screen_TA_reviewer_A!$D1262=""),"",screen_TA_reviewer_A!$D1262)</f>
        <v/>
      </c>
      <c r="E1262">
        <f>IF(OR($A1262="",screen_TA_reviewer_B!$D1262=""),"",screen_TA_reviewer_B!$D1262)</f>
        <v/>
      </c>
      <c r="F1262">
        <f>IF(AND(B1262&lt;&gt;"",C1262&lt;&gt;""),1,"")</f>
        <v/>
      </c>
      <c r="G1262">
        <f>IF(F1262=1,IF(B1262=C1262,1,0),"")</f>
        <v/>
      </c>
      <c r="H1262">
        <f>IF(B1262="","",IFERROR(VLOOKUP(B1262,lst_TA_binary_map_table,2,FALSE),"INVALID"))</f>
        <v/>
      </c>
      <c r="I1262">
        <f>IF(C1262="","",IFERROR(VLOOKUP(C1262,lst_TA_binary_map_table,2,FALSE),"INVALID"))</f>
        <v/>
      </c>
      <c r="J1262">
        <f>IF(F1262=1,IF(H1262=I1262,1,0),"")</f>
        <v/>
      </c>
      <c r="K1262">
        <f>IF(G1262=0,1,"")</f>
        <v/>
      </c>
      <c r="L1262">
        <f>IF(K1262=1,COUNTIF($K$2:K1262,1),"")</f>
        <v/>
      </c>
    </row>
    <row r="1263">
      <c r="A1263">
        <f>IF(screen_TA_reviewer_A!$A1263="","",screen_TA_reviewer_A!$A1263)</f>
        <v/>
      </c>
      <c r="B1263">
        <f>IF(OR($A1263="",screen_TA_reviewer_A!$C1263=""),"",screen_TA_reviewer_A!$C1263)</f>
        <v/>
      </c>
      <c r="C1263">
        <f>IF(OR($A1263="",screen_TA_reviewer_B!$C1263=""),"",screen_TA_reviewer_B!$C1263)</f>
        <v/>
      </c>
      <c r="D1263">
        <f>IF(OR($A1263="",screen_TA_reviewer_A!$D1263=""),"",screen_TA_reviewer_A!$D1263)</f>
        <v/>
      </c>
      <c r="E1263">
        <f>IF(OR($A1263="",screen_TA_reviewer_B!$D1263=""),"",screen_TA_reviewer_B!$D1263)</f>
        <v/>
      </c>
      <c r="F1263">
        <f>IF(AND(B1263&lt;&gt;"",C1263&lt;&gt;""),1,"")</f>
        <v/>
      </c>
      <c r="G1263">
        <f>IF(F1263=1,IF(B1263=C1263,1,0),"")</f>
        <v/>
      </c>
      <c r="H1263">
        <f>IF(B1263="","",IFERROR(VLOOKUP(B1263,lst_TA_binary_map_table,2,FALSE),"INVALID"))</f>
        <v/>
      </c>
      <c r="I1263">
        <f>IF(C1263="","",IFERROR(VLOOKUP(C1263,lst_TA_binary_map_table,2,FALSE),"INVALID"))</f>
        <v/>
      </c>
      <c r="J1263">
        <f>IF(F1263=1,IF(H1263=I1263,1,0),"")</f>
        <v/>
      </c>
      <c r="K1263">
        <f>IF(G1263=0,1,"")</f>
        <v/>
      </c>
      <c r="L1263">
        <f>IF(K1263=1,COUNTIF($K$2:K1263,1),"")</f>
        <v/>
      </c>
    </row>
    <row r="1264">
      <c r="A1264">
        <f>IF(screen_TA_reviewer_A!$A1264="","",screen_TA_reviewer_A!$A1264)</f>
        <v/>
      </c>
      <c r="B1264">
        <f>IF(OR($A1264="",screen_TA_reviewer_A!$C1264=""),"",screen_TA_reviewer_A!$C1264)</f>
        <v/>
      </c>
      <c r="C1264">
        <f>IF(OR($A1264="",screen_TA_reviewer_B!$C1264=""),"",screen_TA_reviewer_B!$C1264)</f>
        <v/>
      </c>
      <c r="D1264">
        <f>IF(OR($A1264="",screen_TA_reviewer_A!$D1264=""),"",screen_TA_reviewer_A!$D1264)</f>
        <v/>
      </c>
      <c r="E1264">
        <f>IF(OR($A1264="",screen_TA_reviewer_B!$D1264=""),"",screen_TA_reviewer_B!$D1264)</f>
        <v/>
      </c>
      <c r="F1264">
        <f>IF(AND(B1264&lt;&gt;"",C1264&lt;&gt;""),1,"")</f>
        <v/>
      </c>
      <c r="G1264">
        <f>IF(F1264=1,IF(B1264=C1264,1,0),"")</f>
        <v/>
      </c>
      <c r="H1264">
        <f>IF(B1264="","",IFERROR(VLOOKUP(B1264,lst_TA_binary_map_table,2,FALSE),"INVALID"))</f>
        <v/>
      </c>
      <c r="I1264">
        <f>IF(C1264="","",IFERROR(VLOOKUP(C1264,lst_TA_binary_map_table,2,FALSE),"INVALID"))</f>
        <v/>
      </c>
      <c r="J1264">
        <f>IF(F1264=1,IF(H1264=I1264,1,0),"")</f>
        <v/>
      </c>
      <c r="K1264">
        <f>IF(G1264=0,1,"")</f>
        <v/>
      </c>
      <c r="L1264">
        <f>IF(K1264=1,COUNTIF($K$2:K1264,1),"")</f>
        <v/>
      </c>
    </row>
    <row r="1265">
      <c r="A1265">
        <f>IF(screen_TA_reviewer_A!$A1265="","",screen_TA_reviewer_A!$A1265)</f>
        <v/>
      </c>
      <c r="B1265">
        <f>IF(OR($A1265="",screen_TA_reviewer_A!$C1265=""),"",screen_TA_reviewer_A!$C1265)</f>
        <v/>
      </c>
      <c r="C1265">
        <f>IF(OR($A1265="",screen_TA_reviewer_B!$C1265=""),"",screen_TA_reviewer_B!$C1265)</f>
        <v/>
      </c>
      <c r="D1265">
        <f>IF(OR($A1265="",screen_TA_reviewer_A!$D1265=""),"",screen_TA_reviewer_A!$D1265)</f>
        <v/>
      </c>
      <c r="E1265">
        <f>IF(OR($A1265="",screen_TA_reviewer_B!$D1265=""),"",screen_TA_reviewer_B!$D1265)</f>
        <v/>
      </c>
      <c r="F1265">
        <f>IF(AND(B1265&lt;&gt;"",C1265&lt;&gt;""),1,"")</f>
        <v/>
      </c>
      <c r="G1265">
        <f>IF(F1265=1,IF(B1265=C1265,1,0),"")</f>
        <v/>
      </c>
      <c r="H1265">
        <f>IF(B1265="","",IFERROR(VLOOKUP(B1265,lst_TA_binary_map_table,2,FALSE),"INVALID"))</f>
        <v/>
      </c>
      <c r="I1265">
        <f>IF(C1265="","",IFERROR(VLOOKUP(C1265,lst_TA_binary_map_table,2,FALSE),"INVALID"))</f>
        <v/>
      </c>
      <c r="J1265">
        <f>IF(F1265=1,IF(H1265=I1265,1,0),"")</f>
        <v/>
      </c>
      <c r="K1265">
        <f>IF(G1265=0,1,"")</f>
        <v/>
      </c>
      <c r="L1265">
        <f>IF(K1265=1,COUNTIF($K$2:K1265,1),"")</f>
        <v/>
      </c>
    </row>
    <row r="1266">
      <c r="A1266">
        <f>IF(screen_TA_reviewer_A!$A1266="","",screen_TA_reviewer_A!$A1266)</f>
        <v/>
      </c>
      <c r="B1266">
        <f>IF(OR($A1266="",screen_TA_reviewer_A!$C1266=""),"",screen_TA_reviewer_A!$C1266)</f>
        <v/>
      </c>
      <c r="C1266">
        <f>IF(OR($A1266="",screen_TA_reviewer_B!$C1266=""),"",screen_TA_reviewer_B!$C1266)</f>
        <v/>
      </c>
      <c r="D1266">
        <f>IF(OR($A1266="",screen_TA_reviewer_A!$D1266=""),"",screen_TA_reviewer_A!$D1266)</f>
        <v/>
      </c>
      <c r="E1266">
        <f>IF(OR($A1266="",screen_TA_reviewer_B!$D1266=""),"",screen_TA_reviewer_B!$D1266)</f>
        <v/>
      </c>
      <c r="F1266">
        <f>IF(AND(B1266&lt;&gt;"",C1266&lt;&gt;""),1,"")</f>
        <v/>
      </c>
      <c r="G1266">
        <f>IF(F1266=1,IF(B1266=C1266,1,0),"")</f>
        <v/>
      </c>
      <c r="H1266">
        <f>IF(B1266="","",IFERROR(VLOOKUP(B1266,lst_TA_binary_map_table,2,FALSE),"INVALID"))</f>
        <v/>
      </c>
      <c r="I1266">
        <f>IF(C1266="","",IFERROR(VLOOKUP(C1266,lst_TA_binary_map_table,2,FALSE),"INVALID"))</f>
        <v/>
      </c>
      <c r="J1266">
        <f>IF(F1266=1,IF(H1266=I1266,1,0),"")</f>
        <v/>
      </c>
      <c r="K1266">
        <f>IF(G1266=0,1,"")</f>
        <v/>
      </c>
      <c r="L1266">
        <f>IF(K1266=1,COUNTIF($K$2:K1266,1),"")</f>
        <v/>
      </c>
    </row>
    <row r="1267">
      <c r="A1267">
        <f>IF(screen_TA_reviewer_A!$A1267="","",screen_TA_reviewer_A!$A1267)</f>
        <v/>
      </c>
      <c r="B1267">
        <f>IF(OR($A1267="",screen_TA_reviewer_A!$C1267=""),"",screen_TA_reviewer_A!$C1267)</f>
        <v/>
      </c>
      <c r="C1267">
        <f>IF(OR($A1267="",screen_TA_reviewer_B!$C1267=""),"",screen_TA_reviewer_B!$C1267)</f>
        <v/>
      </c>
      <c r="D1267">
        <f>IF(OR($A1267="",screen_TA_reviewer_A!$D1267=""),"",screen_TA_reviewer_A!$D1267)</f>
        <v/>
      </c>
      <c r="E1267">
        <f>IF(OR($A1267="",screen_TA_reviewer_B!$D1267=""),"",screen_TA_reviewer_B!$D1267)</f>
        <v/>
      </c>
      <c r="F1267">
        <f>IF(AND(B1267&lt;&gt;"",C1267&lt;&gt;""),1,"")</f>
        <v/>
      </c>
      <c r="G1267">
        <f>IF(F1267=1,IF(B1267=C1267,1,0),"")</f>
        <v/>
      </c>
      <c r="H1267">
        <f>IF(B1267="","",IFERROR(VLOOKUP(B1267,lst_TA_binary_map_table,2,FALSE),"INVALID"))</f>
        <v/>
      </c>
      <c r="I1267">
        <f>IF(C1267="","",IFERROR(VLOOKUP(C1267,lst_TA_binary_map_table,2,FALSE),"INVALID"))</f>
        <v/>
      </c>
      <c r="J1267">
        <f>IF(F1267=1,IF(H1267=I1267,1,0),"")</f>
        <v/>
      </c>
      <c r="K1267">
        <f>IF(G1267=0,1,"")</f>
        <v/>
      </c>
      <c r="L1267">
        <f>IF(K1267=1,COUNTIF($K$2:K1267,1),"")</f>
        <v/>
      </c>
    </row>
    <row r="1268">
      <c r="A1268">
        <f>IF(screen_TA_reviewer_A!$A1268="","",screen_TA_reviewer_A!$A1268)</f>
        <v/>
      </c>
      <c r="B1268">
        <f>IF(OR($A1268="",screen_TA_reviewer_A!$C1268=""),"",screen_TA_reviewer_A!$C1268)</f>
        <v/>
      </c>
      <c r="C1268">
        <f>IF(OR($A1268="",screen_TA_reviewer_B!$C1268=""),"",screen_TA_reviewer_B!$C1268)</f>
        <v/>
      </c>
      <c r="D1268">
        <f>IF(OR($A1268="",screen_TA_reviewer_A!$D1268=""),"",screen_TA_reviewer_A!$D1268)</f>
        <v/>
      </c>
      <c r="E1268">
        <f>IF(OR($A1268="",screen_TA_reviewer_B!$D1268=""),"",screen_TA_reviewer_B!$D1268)</f>
        <v/>
      </c>
      <c r="F1268">
        <f>IF(AND(B1268&lt;&gt;"",C1268&lt;&gt;""),1,"")</f>
        <v/>
      </c>
      <c r="G1268">
        <f>IF(F1268=1,IF(B1268=C1268,1,0),"")</f>
        <v/>
      </c>
      <c r="H1268">
        <f>IF(B1268="","",IFERROR(VLOOKUP(B1268,lst_TA_binary_map_table,2,FALSE),"INVALID"))</f>
        <v/>
      </c>
      <c r="I1268">
        <f>IF(C1268="","",IFERROR(VLOOKUP(C1268,lst_TA_binary_map_table,2,FALSE),"INVALID"))</f>
        <v/>
      </c>
      <c r="J1268">
        <f>IF(F1268=1,IF(H1268=I1268,1,0),"")</f>
        <v/>
      </c>
      <c r="K1268">
        <f>IF(G1268=0,1,"")</f>
        <v/>
      </c>
      <c r="L1268">
        <f>IF(K1268=1,COUNTIF($K$2:K1268,1),"")</f>
        <v/>
      </c>
    </row>
    <row r="1269">
      <c r="A1269">
        <f>IF(screen_TA_reviewer_A!$A1269="","",screen_TA_reviewer_A!$A1269)</f>
        <v/>
      </c>
      <c r="B1269">
        <f>IF(OR($A1269="",screen_TA_reviewer_A!$C1269=""),"",screen_TA_reviewer_A!$C1269)</f>
        <v/>
      </c>
      <c r="C1269">
        <f>IF(OR($A1269="",screen_TA_reviewer_B!$C1269=""),"",screen_TA_reviewer_B!$C1269)</f>
        <v/>
      </c>
      <c r="D1269">
        <f>IF(OR($A1269="",screen_TA_reviewer_A!$D1269=""),"",screen_TA_reviewer_A!$D1269)</f>
        <v/>
      </c>
      <c r="E1269">
        <f>IF(OR($A1269="",screen_TA_reviewer_B!$D1269=""),"",screen_TA_reviewer_B!$D1269)</f>
        <v/>
      </c>
      <c r="F1269">
        <f>IF(AND(B1269&lt;&gt;"",C1269&lt;&gt;""),1,"")</f>
        <v/>
      </c>
      <c r="G1269">
        <f>IF(F1269=1,IF(B1269=C1269,1,0),"")</f>
        <v/>
      </c>
      <c r="H1269">
        <f>IF(B1269="","",IFERROR(VLOOKUP(B1269,lst_TA_binary_map_table,2,FALSE),"INVALID"))</f>
        <v/>
      </c>
      <c r="I1269">
        <f>IF(C1269="","",IFERROR(VLOOKUP(C1269,lst_TA_binary_map_table,2,FALSE),"INVALID"))</f>
        <v/>
      </c>
      <c r="J1269">
        <f>IF(F1269=1,IF(H1269=I1269,1,0),"")</f>
        <v/>
      </c>
      <c r="K1269">
        <f>IF(G1269=0,1,"")</f>
        <v/>
      </c>
      <c r="L1269">
        <f>IF(K1269=1,COUNTIF($K$2:K1269,1),"")</f>
        <v/>
      </c>
    </row>
    <row r="1270">
      <c r="A1270">
        <f>IF(screen_TA_reviewer_A!$A1270="","",screen_TA_reviewer_A!$A1270)</f>
        <v/>
      </c>
      <c r="B1270">
        <f>IF(OR($A1270="",screen_TA_reviewer_A!$C1270=""),"",screen_TA_reviewer_A!$C1270)</f>
        <v/>
      </c>
      <c r="C1270">
        <f>IF(OR($A1270="",screen_TA_reviewer_B!$C1270=""),"",screen_TA_reviewer_B!$C1270)</f>
        <v/>
      </c>
      <c r="D1270">
        <f>IF(OR($A1270="",screen_TA_reviewer_A!$D1270=""),"",screen_TA_reviewer_A!$D1270)</f>
        <v/>
      </c>
      <c r="E1270">
        <f>IF(OR($A1270="",screen_TA_reviewer_B!$D1270=""),"",screen_TA_reviewer_B!$D1270)</f>
        <v/>
      </c>
      <c r="F1270">
        <f>IF(AND(B1270&lt;&gt;"",C1270&lt;&gt;""),1,"")</f>
        <v/>
      </c>
      <c r="G1270">
        <f>IF(F1270=1,IF(B1270=C1270,1,0),"")</f>
        <v/>
      </c>
      <c r="H1270">
        <f>IF(B1270="","",IFERROR(VLOOKUP(B1270,lst_TA_binary_map_table,2,FALSE),"INVALID"))</f>
        <v/>
      </c>
      <c r="I1270">
        <f>IF(C1270="","",IFERROR(VLOOKUP(C1270,lst_TA_binary_map_table,2,FALSE),"INVALID"))</f>
        <v/>
      </c>
      <c r="J1270">
        <f>IF(F1270=1,IF(H1270=I1270,1,0),"")</f>
        <v/>
      </c>
      <c r="K1270">
        <f>IF(G1270=0,1,"")</f>
        <v/>
      </c>
      <c r="L1270">
        <f>IF(K1270=1,COUNTIF($K$2:K1270,1),"")</f>
        <v/>
      </c>
    </row>
    <row r="1271">
      <c r="A1271">
        <f>IF(screen_TA_reviewer_A!$A1271="","",screen_TA_reviewer_A!$A1271)</f>
        <v/>
      </c>
      <c r="B1271">
        <f>IF(OR($A1271="",screen_TA_reviewer_A!$C1271=""),"",screen_TA_reviewer_A!$C1271)</f>
        <v/>
      </c>
      <c r="C1271">
        <f>IF(OR($A1271="",screen_TA_reviewer_B!$C1271=""),"",screen_TA_reviewer_B!$C1271)</f>
        <v/>
      </c>
      <c r="D1271">
        <f>IF(OR($A1271="",screen_TA_reviewer_A!$D1271=""),"",screen_TA_reviewer_A!$D1271)</f>
        <v/>
      </c>
      <c r="E1271">
        <f>IF(OR($A1271="",screen_TA_reviewer_B!$D1271=""),"",screen_TA_reviewer_B!$D1271)</f>
        <v/>
      </c>
      <c r="F1271">
        <f>IF(AND(B1271&lt;&gt;"",C1271&lt;&gt;""),1,"")</f>
        <v/>
      </c>
      <c r="G1271">
        <f>IF(F1271=1,IF(B1271=C1271,1,0),"")</f>
        <v/>
      </c>
      <c r="H1271">
        <f>IF(B1271="","",IFERROR(VLOOKUP(B1271,lst_TA_binary_map_table,2,FALSE),"INVALID"))</f>
        <v/>
      </c>
      <c r="I1271">
        <f>IF(C1271="","",IFERROR(VLOOKUP(C1271,lst_TA_binary_map_table,2,FALSE),"INVALID"))</f>
        <v/>
      </c>
      <c r="J1271">
        <f>IF(F1271=1,IF(H1271=I1271,1,0),"")</f>
        <v/>
      </c>
      <c r="K1271">
        <f>IF(G1271=0,1,"")</f>
        <v/>
      </c>
      <c r="L1271">
        <f>IF(K1271=1,COUNTIF($K$2:K1271,1),"")</f>
        <v/>
      </c>
    </row>
    <row r="1272">
      <c r="A1272">
        <f>IF(screen_TA_reviewer_A!$A1272="","",screen_TA_reviewer_A!$A1272)</f>
        <v/>
      </c>
      <c r="B1272">
        <f>IF(OR($A1272="",screen_TA_reviewer_A!$C1272=""),"",screen_TA_reviewer_A!$C1272)</f>
        <v/>
      </c>
      <c r="C1272">
        <f>IF(OR($A1272="",screen_TA_reviewer_B!$C1272=""),"",screen_TA_reviewer_B!$C1272)</f>
        <v/>
      </c>
      <c r="D1272">
        <f>IF(OR($A1272="",screen_TA_reviewer_A!$D1272=""),"",screen_TA_reviewer_A!$D1272)</f>
        <v/>
      </c>
      <c r="E1272">
        <f>IF(OR($A1272="",screen_TA_reviewer_B!$D1272=""),"",screen_TA_reviewer_B!$D1272)</f>
        <v/>
      </c>
      <c r="F1272">
        <f>IF(AND(B1272&lt;&gt;"",C1272&lt;&gt;""),1,"")</f>
        <v/>
      </c>
      <c r="G1272">
        <f>IF(F1272=1,IF(B1272=C1272,1,0),"")</f>
        <v/>
      </c>
      <c r="H1272">
        <f>IF(B1272="","",IFERROR(VLOOKUP(B1272,lst_TA_binary_map_table,2,FALSE),"INVALID"))</f>
        <v/>
      </c>
      <c r="I1272">
        <f>IF(C1272="","",IFERROR(VLOOKUP(C1272,lst_TA_binary_map_table,2,FALSE),"INVALID"))</f>
        <v/>
      </c>
      <c r="J1272">
        <f>IF(F1272=1,IF(H1272=I1272,1,0),"")</f>
        <v/>
      </c>
      <c r="K1272">
        <f>IF(G1272=0,1,"")</f>
        <v/>
      </c>
      <c r="L1272">
        <f>IF(K1272=1,COUNTIF($K$2:K1272,1),"")</f>
        <v/>
      </c>
    </row>
    <row r="1273">
      <c r="A1273">
        <f>IF(screen_TA_reviewer_A!$A1273="","",screen_TA_reviewer_A!$A1273)</f>
        <v/>
      </c>
      <c r="B1273">
        <f>IF(OR($A1273="",screen_TA_reviewer_A!$C1273=""),"",screen_TA_reviewer_A!$C1273)</f>
        <v/>
      </c>
      <c r="C1273">
        <f>IF(OR($A1273="",screen_TA_reviewer_B!$C1273=""),"",screen_TA_reviewer_B!$C1273)</f>
        <v/>
      </c>
      <c r="D1273">
        <f>IF(OR($A1273="",screen_TA_reviewer_A!$D1273=""),"",screen_TA_reviewer_A!$D1273)</f>
        <v/>
      </c>
      <c r="E1273">
        <f>IF(OR($A1273="",screen_TA_reviewer_B!$D1273=""),"",screen_TA_reviewer_B!$D1273)</f>
        <v/>
      </c>
      <c r="F1273">
        <f>IF(AND(B1273&lt;&gt;"",C1273&lt;&gt;""),1,"")</f>
        <v/>
      </c>
      <c r="G1273">
        <f>IF(F1273=1,IF(B1273=C1273,1,0),"")</f>
        <v/>
      </c>
      <c r="H1273">
        <f>IF(B1273="","",IFERROR(VLOOKUP(B1273,lst_TA_binary_map_table,2,FALSE),"INVALID"))</f>
        <v/>
      </c>
      <c r="I1273">
        <f>IF(C1273="","",IFERROR(VLOOKUP(C1273,lst_TA_binary_map_table,2,FALSE),"INVALID"))</f>
        <v/>
      </c>
      <c r="J1273">
        <f>IF(F1273=1,IF(H1273=I1273,1,0),"")</f>
        <v/>
      </c>
      <c r="K1273">
        <f>IF(G1273=0,1,"")</f>
        <v/>
      </c>
      <c r="L1273">
        <f>IF(K1273=1,COUNTIF($K$2:K1273,1),"")</f>
        <v/>
      </c>
    </row>
    <row r="1274">
      <c r="A1274">
        <f>IF(screen_TA_reviewer_A!$A1274="","",screen_TA_reviewer_A!$A1274)</f>
        <v/>
      </c>
      <c r="B1274">
        <f>IF(OR($A1274="",screen_TA_reviewer_A!$C1274=""),"",screen_TA_reviewer_A!$C1274)</f>
        <v/>
      </c>
      <c r="C1274">
        <f>IF(OR($A1274="",screen_TA_reviewer_B!$C1274=""),"",screen_TA_reviewer_B!$C1274)</f>
        <v/>
      </c>
      <c r="D1274">
        <f>IF(OR($A1274="",screen_TA_reviewer_A!$D1274=""),"",screen_TA_reviewer_A!$D1274)</f>
        <v/>
      </c>
      <c r="E1274">
        <f>IF(OR($A1274="",screen_TA_reviewer_B!$D1274=""),"",screen_TA_reviewer_B!$D1274)</f>
        <v/>
      </c>
      <c r="F1274">
        <f>IF(AND(B1274&lt;&gt;"",C1274&lt;&gt;""),1,"")</f>
        <v/>
      </c>
      <c r="G1274">
        <f>IF(F1274=1,IF(B1274=C1274,1,0),"")</f>
        <v/>
      </c>
      <c r="H1274">
        <f>IF(B1274="","",IFERROR(VLOOKUP(B1274,lst_TA_binary_map_table,2,FALSE),"INVALID"))</f>
        <v/>
      </c>
      <c r="I1274">
        <f>IF(C1274="","",IFERROR(VLOOKUP(C1274,lst_TA_binary_map_table,2,FALSE),"INVALID"))</f>
        <v/>
      </c>
      <c r="J1274">
        <f>IF(F1274=1,IF(H1274=I1274,1,0),"")</f>
        <v/>
      </c>
      <c r="K1274">
        <f>IF(G1274=0,1,"")</f>
        <v/>
      </c>
      <c r="L1274">
        <f>IF(K1274=1,COUNTIF($K$2:K1274,1),"")</f>
        <v/>
      </c>
    </row>
    <row r="1275">
      <c r="A1275">
        <f>IF(screen_TA_reviewer_A!$A1275="","",screen_TA_reviewer_A!$A1275)</f>
        <v/>
      </c>
      <c r="B1275">
        <f>IF(OR($A1275="",screen_TA_reviewer_A!$C1275=""),"",screen_TA_reviewer_A!$C1275)</f>
        <v/>
      </c>
      <c r="C1275">
        <f>IF(OR($A1275="",screen_TA_reviewer_B!$C1275=""),"",screen_TA_reviewer_B!$C1275)</f>
        <v/>
      </c>
      <c r="D1275">
        <f>IF(OR($A1275="",screen_TA_reviewer_A!$D1275=""),"",screen_TA_reviewer_A!$D1275)</f>
        <v/>
      </c>
      <c r="E1275">
        <f>IF(OR($A1275="",screen_TA_reviewer_B!$D1275=""),"",screen_TA_reviewer_B!$D1275)</f>
        <v/>
      </c>
      <c r="F1275">
        <f>IF(AND(B1275&lt;&gt;"",C1275&lt;&gt;""),1,"")</f>
        <v/>
      </c>
      <c r="G1275">
        <f>IF(F1275=1,IF(B1275=C1275,1,0),"")</f>
        <v/>
      </c>
      <c r="H1275">
        <f>IF(B1275="","",IFERROR(VLOOKUP(B1275,lst_TA_binary_map_table,2,FALSE),"INVALID"))</f>
        <v/>
      </c>
      <c r="I1275">
        <f>IF(C1275="","",IFERROR(VLOOKUP(C1275,lst_TA_binary_map_table,2,FALSE),"INVALID"))</f>
        <v/>
      </c>
      <c r="J1275">
        <f>IF(F1275=1,IF(H1275=I1275,1,0),"")</f>
        <v/>
      </c>
      <c r="K1275">
        <f>IF(G1275=0,1,"")</f>
        <v/>
      </c>
      <c r="L1275">
        <f>IF(K1275=1,COUNTIF($K$2:K1275,1),"")</f>
        <v/>
      </c>
    </row>
    <row r="1276">
      <c r="A1276">
        <f>IF(screen_TA_reviewer_A!$A1276="","",screen_TA_reviewer_A!$A1276)</f>
        <v/>
      </c>
      <c r="B1276">
        <f>IF(OR($A1276="",screen_TA_reviewer_A!$C1276=""),"",screen_TA_reviewer_A!$C1276)</f>
        <v/>
      </c>
      <c r="C1276">
        <f>IF(OR($A1276="",screen_TA_reviewer_B!$C1276=""),"",screen_TA_reviewer_B!$C1276)</f>
        <v/>
      </c>
      <c r="D1276">
        <f>IF(OR($A1276="",screen_TA_reviewer_A!$D1276=""),"",screen_TA_reviewer_A!$D1276)</f>
        <v/>
      </c>
      <c r="E1276">
        <f>IF(OR($A1276="",screen_TA_reviewer_B!$D1276=""),"",screen_TA_reviewer_B!$D1276)</f>
        <v/>
      </c>
      <c r="F1276">
        <f>IF(AND(B1276&lt;&gt;"",C1276&lt;&gt;""),1,"")</f>
        <v/>
      </c>
      <c r="G1276">
        <f>IF(F1276=1,IF(B1276=C1276,1,0),"")</f>
        <v/>
      </c>
      <c r="H1276">
        <f>IF(B1276="","",IFERROR(VLOOKUP(B1276,lst_TA_binary_map_table,2,FALSE),"INVALID"))</f>
        <v/>
      </c>
      <c r="I1276">
        <f>IF(C1276="","",IFERROR(VLOOKUP(C1276,lst_TA_binary_map_table,2,FALSE),"INVALID"))</f>
        <v/>
      </c>
      <c r="J1276">
        <f>IF(F1276=1,IF(H1276=I1276,1,0),"")</f>
        <v/>
      </c>
      <c r="K1276">
        <f>IF(G1276=0,1,"")</f>
        <v/>
      </c>
      <c r="L1276">
        <f>IF(K1276=1,COUNTIF($K$2:K1276,1),"")</f>
        <v/>
      </c>
    </row>
    <row r="1277">
      <c r="A1277">
        <f>IF(screen_TA_reviewer_A!$A1277="","",screen_TA_reviewer_A!$A1277)</f>
        <v/>
      </c>
      <c r="B1277">
        <f>IF(OR($A1277="",screen_TA_reviewer_A!$C1277=""),"",screen_TA_reviewer_A!$C1277)</f>
        <v/>
      </c>
      <c r="C1277">
        <f>IF(OR($A1277="",screen_TA_reviewer_B!$C1277=""),"",screen_TA_reviewer_B!$C1277)</f>
        <v/>
      </c>
      <c r="D1277">
        <f>IF(OR($A1277="",screen_TA_reviewer_A!$D1277=""),"",screen_TA_reviewer_A!$D1277)</f>
        <v/>
      </c>
      <c r="E1277">
        <f>IF(OR($A1277="",screen_TA_reviewer_B!$D1277=""),"",screen_TA_reviewer_B!$D1277)</f>
        <v/>
      </c>
      <c r="F1277">
        <f>IF(AND(B1277&lt;&gt;"",C1277&lt;&gt;""),1,"")</f>
        <v/>
      </c>
      <c r="G1277">
        <f>IF(F1277=1,IF(B1277=C1277,1,0),"")</f>
        <v/>
      </c>
      <c r="H1277">
        <f>IF(B1277="","",IFERROR(VLOOKUP(B1277,lst_TA_binary_map_table,2,FALSE),"INVALID"))</f>
        <v/>
      </c>
      <c r="I1277">
        <f>IF(C1277="","",IFERROR(VLOOKUP(C1277,lst_TA_binary_map_table,2,FALSE),"INVALID"))</f>
        <v/>
      </c>
      <c r="J1277">
        <f>IF(F1277=1,IF(H1277=I1277,1,0),"")</f>
        <v/>
      </c>
      <c r="K1277">
        <f>IF(G1277=0,1,"")</f>
        <v/>
      </c>
      <c r="L1277">
        <f>IF(K1277=1,COUNTIF($K$2:K1277,1),"")</f>
        <v/>
      </c>
    </row>
    <row r="1278">
      <c r="A1278">
        <f>IF(screen_TA_reviewer_A!$A1278="","",screen_TA_reviewer_A!$A1278)</f>
        <v/>
      </c>
      <c r="B1278">
        <f>IF(OR($A1278="",screen_TA_reviewer_A!$C1278=""),"",screen_TA_reviewer_A!$C1278)</f>
        <v/>
      </c>
      <c r="C1278">
        <f>IF(OR($A1278="",screen_TA_reviewer_B!$C1278=""),"",screen_TA_reviewer_B!$C1278)</f>
        <v/>
      </c>
      <c r="D1278">
        <f>IF(OR($A1278="",screen_TA_reviewer_A!$D1278=""),"",screen_TA_reviewer_A!$D1278)</f>
        <v/>
      </c>
      <c r="E1278">
        <f>IF(OR($A1278="",screen_TA_reviewer_B!$D1278=""),"",screen_TA_reviewer_B!$D1278)</f>
        <v/>
      </c>
      <c r="F1278">
        <f>IF(AND(B1278&lt;&gt;"",C1278&lt;&gt;""),1,"")</f>
        <v/>
      </c>
      <c r="G1278">
        <f>IF(F1278=1,IF(B1278=C1278,1,0),"")</f>
        <v/>
      </c>
      <c r="H1278">
        <f>IF(B1278="","",IFERROR(VLOOKUP(B1278,lst_TA_binary_map_table,2,FALSE),"INVALID"))</f>
        <v/>
      </c>
      <c r="I1278">
        <f>IF(C1278="","",IFERROR(VLOOKUP(C1278,lst_TA_binary_map_table,2,FALSE),"INVALID"))</f>
        <v/>
      </c>
      <c r="J1278">
        <f>IF(F1278=1,IF(H1278=I1278,1,0),"")</f>
        <v/>
      </c>
      <c r="K1278">
        <f>IF(G1278=0,1,"")</f>
        <v/>
      </c>
      <c r="L1278">
        <f>IF(K1278=1,COUNTIF($K$2:K1278,1),"")</f>
        <v/>
      </c>
    </row>
    <row r="1279">
      <c r="A1279">
        <f>IF(screen_TA_reviewer_A!$A1279="","",screen_TA_reviewer_A!$A1279)</f>
        <v/>
      </c>
      <c r="B1279">
        <f>IF(OR($A1279="",screen_TA_reviewer_A!$C1279=""),"",screen_TA_reviewer_A!$C1279)</f>
        <v/>
      </c>
      <c r="C1279">
        <f>IF(OR($A1279="",screen_TA_reviewer_B!$C1279=""),"",screen_TA_reviewer_B!$C1279)</f>
        <v/>
      </c>
      <c r="D1279">
        <f>IF(OR($A1279="",screen_TA_reviewer_A!$D1279=""),"",screen_TA_reviewer_A!$D1279)</f>
        <v/>
      </c>
      <c r="E1279">
        <f>IF(OR($A1279="",screen_TA_reviewer_B!$D1279=""),"",screen_TA_reviewer_B!$D1279)</f>
        <v/>
      </c>
      <c r="F1279">
        <f>IF(AND(B1279&lt;&gt;"",C1279&lt;&gt;""),1,"")</f>
        <v/>
      </c>
      <c r="G1279">
        <f>IF(F1279=1,IF(B1279=C1279,1,0),"")</f>
        <v/>
      </c>
      <c r="H1279">
        <f>IF(B1279="","",IFERROR(VLOOKUP(B1279,lst_TA_binary_map_table,2,FALSE),"INVALID"))</f>
        <v/>
      </c>
      <c r="I1279">
        <f>IF(C1279="","",IFERROR(VLOOKUP(C1279,lst_TA_binary_map_table,2,FALSE),"INVALID"))</f>
        <v/>
      </c>
      <c r="J1279">
        <f>IF(F1279=1,IF(H1279=I1279,1,0),"")</f>
        <v/>
      </c>
      <c r="K1279">
        <f>IF(G1279=0,1,"")</f>
        <v/>
      </c>
      <c r="L1279">
        <f>IF(K1279=1,COUNTIF($K$2:K1279,1),"")</f>
        <v/>
      </c>
    </row>
    <row r="1280">
      <c r="A1280">
        <f>IF(screen_TA_reviewer_A!$A1280="","",screen_TA_reviewer_A!$A1280)</f>
        <v/>
      </c>
      <c r="B1280">
        <f>IF(OR($A1280="",screen_TA_reviewer_A!$C1280=""),"",screen_TA_reviewer_A!$C1280)</f>
        <v/>
      </c>
      <c r="C1280">
        <f>IF(OR($A1280="",screen_TA_reviewer_B!$C1280=""),"",screen_TA_reviewer_B!$C1280)</f>
        <v/>
      </c>
      <c r="D1280">
        <f>IF(OR($A1280="",screen_TA_reviewer_A!$D1280=""),"",screen_TA_reviewer_A!$D1280)</f>
        <v/>
      </c>
      <c r="E1280">
        <f>IF(OR($A1280="",screen_TA_reviewer_B!$D1280=""),"",screen_TA_reviewer_B!$D1280)</f>
        <v/>
      </c>
      <c r="F1280">
        <f>IF(AND(B1280&lt;&gt;"",C1280&lt;&gt;""),1,"")</f>
        <v/>
      </c>
      <c r="G1280">
        <f>IF(F1280=1,IF(B1280=C1280,1,0),"")</f>
        <v/>
      </c>
      <c r="H1280">
        <f>IF(B1280="","",IFERROR(VLOOKUP(B1280,lst_TA_binary_map_table,2,FALSE),"INVALID"))</f>
        <v/>
      </c>
      <c r="I1280">
        <f>IF(C1280="","",IFERROR(VLOOKUP(C1280,lst_TA_binary_map_table,2,FALSE),"INVALID"))</f>
        <v/>
      </c>
      <c r="J1280">
        <f>IF(F1280=1,IF(H1280=I1280,1,0),"")</f>
        <v/>
      </c>
      <c r="K1280">
        <f>IF(G1280=0,1,"")</f>
        <v/>
      </c>
      <c r="L1280">
        <f>IF(K1280=1,COUNTIF($K$2:K1280,1),"")</f>
        <v/>
      </c>
    </row>
    <row r="1281">
      <c r="A1281">
        <f>IF(screen_TA_reviewer_A!$A1281="","",screen_TA_reviewer_A!$A1281)</f>
        <v/>
      </c>
      <c r="B1281">
        <f>IF(OR($A1281="",screen_TA_reviewer_A!$C1281=""),"",screen_TA_reviewer_A!$C1281)</f>
        <v/>
      </c>
      <c r="C1281">
        <f>IF(OR($A1281="",screen_TA_reviewer_B!$C1281=""),"",screen_TA_reviewer_B!$C1281)</f>
        <v/>
      </c>
      <c r="D1281">
        <f>IF(OR($A1281="",screen_TA_reviewer_A!$D1281=""),"",screen_TA_reviewer_A!$D1281)</f>
        <v/>
      </c>
      <c r="E1281">
        <f>IF(OR($A1281="",screen_TA_reviewer_B!$D1281=""),"",screen_TA_reviewer_B!$D1281)</f>
        <v/>
      </c>
      <c r="F1281">
        <f>IF(AND(B1281&lt;&gt;"",C1281&lt;&gt;""),1,"")</f>
        <v/>
      </c>
      <c r="G1281">
        <f>IF(F1281=1,IF(B1281=C1281,1,0),"")</f>
        <v/>
      </c>
      <c r="H1281">
        <f>IF(B1281="","",IFERROR(VLOOKUP(B1281,lst_TA_binary_map_table,2,FALSE),"INVALID"))</f>
        <v/>
      </c>
      <c r="I1281">
        <f>IF(C1281="","",IFERROR(VLOOKUP(C1281,lst_TA_binary_map_table,2,FALSE),"INVALID"))</f>
        <v/>
      </c>
      <c r="J1281">
        <f>IF(F1281=1,IF(H1281=I1281,1,0),"")</f>
        <v/>
      </c>
      <c r="K1281">
        <f>IF(G1281=0,1,"")</f>
        <v/>
      </c>
      <c r="L1281">
        <f>IF(K1281=1,COUNTIF($K$2:K1281,1),"")</f>
        <v/>
      </c>
    </row>
    <row r="1282">
      <c r="A1282">
        <f>IF(screen_TA_reviewer_A!$A1282="","",screen_TA_reviewer_A!$A1282)</f>
        <v/>
      </c>
      <c r="B1282">
        <f>IF(OR($A1282="",screen_TA_reviewer_A!$C1282=""),"",screen_TA_reviewer_A!$C1282)</f>
        <v/>
      </c>
      <c r="C1282">
        <f>IF(OR($A1282="",screen_TA_reviewer_B!$C1282=""),"",screen_TA_reviewer_B!$C1282)</f>
        <v/>
      </c>
      <c r="D1282">
        <f>IF(OR($A1282="",screen_TA_reviewer_A!$D1282=""),"",screen_TA_reviewer_A!$D1282)</f>
        <v/>
      </c>
      <c r="E1282">
        <f>IF(OR($A1282="",screen_TA_reviewer_B!$D1282=""),"",screen_TA_reviewer_B!$D1282)</f>
        <v/>
      </c>
      <c r="F1282">
        <f>IF(AND(B1282&lt;&gt;"",C1282&lt;&gt;""),1,"")</f>
        <v/>
      </c>
      <c r="G1282">
        <f>IF(F1282=1,IF(B1282=C1282,1,0),"")</f>
        <v/>
      </c>
      <c r="H1282">
        <f>IF(B1282="","",IFERROR(VLOOKUP(B1282,lst_TA_binary_map_table,2,FALSE),"INVALID"))</f>
        <v/>
      </c>
      <c r="I1282">
        <f>IF(C1282="","",IFERROR(VLOOKUP(C1282,lst_TA_binary_map_table,2,FALSE),"INVALID"))</f>
        <v/>
      </c>
      <c r="J1282">
        <f>IF(F1282=1,IF(H1282=I1282,1,0),"")</f>
        <v/>
      </c>
      <c r="K1282">
        <f>IF(G1282=0,1,"")</f>
        <v/>
      </c>
      <c r="L1282">
        <f>IF(K1282=1,COUNTIF($K$2:K1282,1),"")</f>
        <v/>
      </c>
    </row>
    <row r="1283">
      <c r="A1283">
        <f>IF(screen_TA_reviewer_A!$A1283="","",screen_TA_reviewer_A!$A1283)</f>
        <v/>
      </c>
      <c r="B1283">
        <f>IF(OR($A1283="",screen_TA_reviewer_A!$C1283=""),"",screen_TA_reviewer_A!$C1283)</f>
        <v/>
      </c>
      <c r="C1283">
        <f>IF(OR($A1283="",screen_TA_reviewer_B!$C1283=""),"",screen_TA_reviewer_B!$C1283)</f>
        <v/>
      </c>
      <c r="D1283">
        <f>IF(OR($A1283="",screen_TA_reviewer_A!$D1283=""),"",screen_TA_reviewer_A!$D1283)</f>
        <v/>
      </c>
      <c r="E1283">
        <f>IF(OR($A1283="",screen_TA_reviewer_B!$D1283=""),"",screen_TA_reviewer_B!$D1283)</f>
        <v/>
      </c>
      <c r="F1283">
        <f>IF(AND(B1283&lt;&gt;"",C1283&lt;&gt;""),1,"")</f>
        <v/>
      </c>
      <c r="G1283">
        <f>IF(F1283=1,IF(B1283=C1283,1,0),"")</f>
        <v/>
      </c>
      <c r="H1283">
        <f>IF(B1283="","",IFERROR(VLOOKUP(B1283,lst_TA_binary_map_table,2,FALSE),"INVALID"))</f>
        <v/>
      </c>
      <c r="I1283">
        <f>IF(C1283="","",IFERROR(VLOOKUP(C1283,lst_TA_binary_map_table,2,FALSE),"INVALID"))</f>
        <v/>
      </c>
      <c r="J1283">
        <f>IF(F1283=1,IF(H1283=I1283,1,0),"")</f>
        <v/>
      </c>
      <c r="K1283">
        <f>IF(G1283=0,1,"")</f>
        <v/>
      </c>
      <c r="L1283">
        <f>IF(K1283=1,COUNTIF($K$2:K1283,1),"")</f>
        <v/>
      </c>
    </row>
    <row r="1284">
      <c r="A1284">
        <f>IF(screen_TA_reviewer_A!$A1284="","",screen_TA_reviewer_A!$A1284)</f>
        <v/>
      </c>
      <c r="B1284">
        <f>IF(OR($A1284="",screen_TA_reviewer_A!$C1284=""),"",screen_TA_reviewer_A!$C1284)</f>
        <v/>
      </c>
      <c r="C1284">
        <f>IF(OR($A1284="",screen_TA_reviewer_B!$C1284=""),"",screen_TA_reviewer_B!$C1284)</f>
        <v/>
      </c>
      <c r="D1284">
        <f>IF(OR($A1284="",screen_TA_reviewer_A!$D1284=""),"",screen_TA_reviewer_A!$D1284)</f>
        <v/>
      </c>
      <c r="E1284">
        <f>IF(OR($A1284="",screen_TA_reviewer_B!$D1284=""),"",screen_TA_reviewer_B!$D1284)</f>
        <v/>
      </c>
      <c r="F1284">
        <f>IF(AND(B1284&lt;&gt;"",C1284&lt;&gt;""),1,"")</f>
        <v/>
      </c>
      <c r="G1284">
        <f>IF(F1284=1,IF(B1284=C1284,1,0),"")</f>
        <v/>
      </c>
      <c r="H1284">
        <f>IF(B1284="","",IFERROR(VLOOKUP(B1284,lst_TA_binary_map_table,2,FALSE),"INVALID"))</f>
        <v/>
      </c>
      <c r="I1284">
        <f>IF(C1284="","",IFERROR(VLOOKUP(C1284,lst_TA_binary_map_table,2,FALSE),"INVALID"))</f>
        <v/>
      </c>
      <c r="J1284">
        <f>IF(F1284=1,IF(H1284=I1284,1,0),"")</f>
        <v/>
      </c>
      <c r="K1284">
        <f>IF(G1284=0,1,"")</f>
        <v/>
      </c>
      <c r="L1284">
        <f>IF(K1284=1,COUNTIF($K$2:K1284,1),"")</f>
        <v/>
      </c>
    </row>
    <row r="1285">
      <c r="A1285">
        <f>IF(screen_TA_reviewer_A!$A1285="","",screen_TA_reviewer_A!$A1285)</f>
        <v/>
      </c>
      <c r="B1285">
        <f>IF(OR($A1285="",screen_TA_reviewer_A!$C1285=""),"",screen_TA_reviewer_A!$C1285)</f>
        <v/>
      </c>
      <c r="C1285">
        <f>IF(OR($A1285="",screen_TA_reviewer_B!$C1285=""),"",screen_TA_reviewer_B!$C1285)</f>
        <v/>
      </c>
      <c r="D1285">
        <f>IF(OR($A1285="",screen_TA_reviewer_A!$D1285=""),"",screen_TA_reviewer_A!$D1285)</f>
        <v/>
      </c>
      <c r="E1285">
        <f>IF(OR($A1285="",screen_TA_reviewer_B!$D1285=""),"",screen_TA_reviewer_B!$D1285)</f>
        <v/>
      </c>
      <c r="F1285">
        <f>IF(AND(B1285&lt;&gt;"",C1285&lt;&gt;""),1,"")</f>
        <v/>
      </c>
      <c r="G1285">
        <f>IF(F1285=1,IF(B1285=C1285,1,0),"")</f>
        <v/>
      </c>
      <c r="H1285">
        <f>IF(B1285="","",IFERROR(VLOOKUP(B1285,lst_TA_binary_map_table,2,FALSE),"INVALID"))</f>
        <v/>
      </c>
      <c r="I1285">
        <f>IF(C1285="","",IFERROR(VLOOKUP(C1285,lst_TA_binary_map_table,2,FALSE),"INVALID"))</f>
        <v/>
      </c>
      <c r="J1285">
        <f>IF(F1285=1,IF(H1285=I1285,1,0),"")</f>
        <v/>
      </c>
      <c r="K1285">
        <f>IF(G1285=0,1,"")</f>
        <v/>
      </c>
      <c r="L1285">
        <f>IF(K1285=1,COUNTIF($K$2:K1285,1),"")</f>
        <v/>
      </c>
    </row>
    <row r="1286">
      <c r="A1286">
        <f>IF(screen_TA_reviewer_A!$A1286="","",screen_TA_reviewer_A!$A1286)</f>
        <v/>
      </c>
      <c r="B1286">
        <f>IF(OR($A1286="",screen_TA_reviewer_A!$C1286=""),"",screen_TA_reviewer_A!$C1286)</f>
        <v/>
      </c>
      <c r="C1286">
        <f>IF(OR($A1286="",screen_TA_reviewer_B!$C1286=""),"",screen_TA_reviewer_B!$C1286)</f>
        <v/>
      </c>
      <c r="D1286">
        <f>IF(OR($A1286="",screen_TA_reviewer_A!$D1286=""),"",screen_TA_reviewer_A!$D1286)</f>
        <v/>
      </c>
      <c r="E1286">
        <f>IF(OR($A1286="",screen_TA_reviewer_B!$D1286=""),"",screen_TA_reviewer_B!$D1286)</f>
        <v/>
      </c>
      <c r="F1286">
        <f>IF(AND(B1286&lt;&gt;"",C1286&lt;&gt;""),1,"")</f>
        <v/>
      </c>
      <c r="G1286">
        <f>IF(F1286=1,IF(B1286=C1286,1,0),"")</f>
        <v/>
      </c>
      <c r="H1286">
        <f>IF(B1286="","",IFERROR(VLOOKUP(B1286,lst_TA_binary_map_table,2,FALSE),"INVALID"))</f>
        <v/>
      </c>
      <c r="I1286">
        <f>IF(C1286="","",IFERROR(VLOOKUP(C1286,lst_TA_binary_map_table,2,FALSE),"INVALID"))</f>
        <v/>
      </c>
      <c r="J1286">
        <f>IF(F1286=1,IF(H1286=I1286,1,0),"")</f>
        <v/>
      </c>
      <c r="K1286">
        <f>IF(G1286=0,1,"")</f>
        <v/>
      </c>
      <c r="L1286">
        <f>IF(K1286=1,COUNTIF($K$2:K1286,1),"")</f>
        <v/>
      </c>
    </row>
    <row r="1287">
      <c r="A1287">
        <f>IF(screen_TA_reviewer_A!$A1287="","",screen_TA_reviewer_A!$A1287)</f>
        <v/>
      </c>
      <c r="B1287">
        <f>IF(OR($A1287="",screen_TA_reviewer_A!$C1287=""),"",screen_TA_reviewer_A!$C1287)</f>
        <v/>
      </c>
      <c r="C1287">
        <f>IF(OR($A1287="",screen_TA_reviewer_B!$C1287=""),"",screen_TA_reviewer_B!$C1287)</f>
        <v/>
      </c>
      <c r="D1287">
        <f>IF(OR($A1287="",screen_TA_reviewer_A!$D1287=""),"",screen_TA_reviewer_A!$D1287)</f>
        <v/>
      </c>
      <c r="E1287">
        <f>IF(OR($A1287="",screen_TA_reviewer_B!$D1287=""),"",screen_TA_reviewer_B!$D1287)</f>
        <v/>
      </c>
      <c r="F1287">
        <f>IF(AND(B1287&lt;&gt;"",C1287&lt;&gt;""),1,"")</f>
        <v/>
      </c>
      <c r="G1287">
        <f>IF(F1287=1,IF(B1287=C1287,1,0),"")</f>
        <v/>
      </c>
      <c r="H1287">
        <f>IF(B1287="","",IFERROR(VLOOKUP(B1287,lst_TA_binary_map_table,2,FALSE),"INVALID"))</f>
        <v/>
      </c>
      <c r="I1287">
        <f>IF(C1287="","",IFERROR(VLOOKUP(C1287,lst_TA_binary_map_table,2,FALSE),"INVALID"))</f>
        <v/>
      </c>
      <c r="J1287">
        <f>IF(F1287=1,IF(H1287=I1287,1,0),"")</f>
        <v/>
      </c>
      <c r="K1287">
        <f>IF(G1287=0,1,"")</f>
        <v/>
      </c>
      <c r="L1287">
        <f>IF(K1287=1,COUNTIF($K$2:K1287,1),"")</f>
        <v/>
      </c>
    </row>
    <row r="1288">
      <c r="A1288">
        <f>IF(screen_TA_reviewer_A!$A1288="","",screen_TA_reviewer_A!$A1288)</f>
        <v/>
      </c>
      <c r="B1288">
        <f>IF(OR($A1288="",screen_TA_reviewer_A!$C1288=""),"",screen_TA_reviewer_A!$C1288)</f>
        <v/>
      </c>
      <c r="C1288">
        <f>IF(OR($A1288="",screen_TA_reviewer_B!$C1288=""),"",screen_TA_reviewer_B!$C1288)</f>
        <v/>
      </c>
      <c r="D1288">
        <f>IF(OR($A1288="",screen_TA_reviewer_A!$D1288=""),"",screen_TA_reviewer_A!$D1288)</f>
        <v/>
      </c>
      <c r="E1288">
        <f>IF(OR($A1288="",screen_TA_reviewer_B!$D1288=""),"",screen_TA_reviewer_B!$D1288)</f>
        <v/>
      </c>
      <c r="F1288">
        <f>IF(AND(B1288&lt;&gt;"",C1288&lt;&gt;""),1,"")</f>
        <v/>
      </c>
      <c r="G1288">
        <f>IF(F1288=1,IF(B1288=C1288,1,0),"")</f>
        <v/>
      </c>
      <c r="H1288">
        <f>IF(B1288="","",IFERROR(VLOOKUP(B1288,lst_TA_binary_map_table,2,FALSE),"INVALID"))</f>
        <v/>
      </c>
      <c r="I1288">
        <f>IF(C1288="","",IFERROR(VLOOKUP(C1288,lst_TA_binary_map_table,2,FALSE),"INVALID"))</f>
        <v/>
      </c>
      <c r="J1288">
        <f>IF(F1288=1,IF(H1288=I1288,1,0),"")</f>
        <v/>
      </c>
      <c r="K1288">
        <f>IF(G1288=0,1,"")</f>
        <v/>
      </c>
      <c r="L1288">
        <f>IF(K1288=1,COUNTIF($K$2:K1288,1),"")</f>
        <v/>
      </c>
    </row>
    <row r="1289">
      <c r="A1289">
        <f>IF(screen_TA_reviewer_A!$A1289="","",screen_TA_reviewer_A!$A1289)</f>
        <v/>
      </c>
      <c r="B1289">
        <f>IF(OR($A1289="",screen_TA_reviewer_A!$C1289=""),"",screen_TA_reviewer_A!$C1289)</f>
        <v/>
      </c>
      <c r="C1289">
        <f>IF(OR($A1289="",screen_TA_reviewer_B!$C1289=""),"",screen_TA_reviewer_B!$C1289)</f>
        <v/>
      </c>
      <c r="D1289">
        <f>IF(OR($A1289="",screen_TA_reviewer_A!$D1289=""),"",screen_TA_reviewer_A!$D1289)</f>
        <v/>
      </c>
      <c r="E1289">
        <f>IF(OR($A1289="",screen_TA_reviewer_B!$D1289=""),"",screen_TA_reviewer_B!$D1289)</f>
        <v/>
      </c>
      <c r="F1289">
        <f>IF(AND(B1289&lt;&gt;"",C1289&lt;&gt;""),1,"")</f>
        <v/>
      </c>
      <c r="G1289">
        <f>IF(F1289=1,IF(B1289=C1289,1,0),"")</f>
        <v/>
      </c>
      <c r="H1289">
        <f>IF(B1289="","",IFERROR(VLOOKUP(B1289,lst_TA_binary_map_table,2,FALSE),"INVALID"))</f>
        <v/>
      </c>
      <c r="I1289">
        <f>IF(C1289="","",IFERROR(VLOOKUP(C1289,lst_TA_binary_map_table,2,FALSE),"INVALID"))</f>
        <v/>
      </c>
      <c r="J1289">
        <f>IF(F1289=1,IF(H1289=I1289,1,0),"")</f>
        <v/>
      </c>
      <c r="K1289">
        <f>IF(G1289=0,1,"")</f>
        <v/>
      </c>
      <c r="L1289">
        <f>IF(K1289=1,COUNTIF($K$2:K1289,1),"")</f>
        <v/>
      </c>
    </row>
    <row r="1290">
      <c r="A1290">
        <f>IF(screen_TA_reviewer_A!$A1290="","",screen_TA_reviewer_A!$A1290)</f>
        <v/>
      </c>
      <c r="B1290">
        <f>IF(OR($A1290="",screen_TA_reviewer_A!$C1290=""),"",screen_TA_reviewer_A!$C1290)</f>
        <v/>
      </c>
      <c r="C1290">
        <f>IF(OR($A1290="",screen_TA_reviewer_B!$C1290=""),"",screen_TA_reviewer_B!$C1290)</f>
        <v/>
      </c>
      <c r="D1290">
        <f>IF(OR($A1290="",screen_TA_reviewer_A!$D1290=""),"",screen_TA_reviewer_A!$D1290)</f>
        <v/>
      </c>
      <c r="E1290">
        <f>IF(OR($A1290="",screen_TA_reviewer_B!$D1290=""),"",screen_TA_reviewer_B!$D1290)</f>
        <v/>
      </c>
      <c r="F1290">
        <f>IF(AND(B1290&lt;&gt;"",C1290&lt;&gt;""),1,"")</f>
        <v/>
      </c>
      <c r="G1290">
        <f>IF(F1290=1,IF(B1290=C1290,1,0),"")</f>
        <v/>
      </c>
      <c r="H1290">
        <f>IF(B1290="","",IFERROR(VLOOKUP(B1290,lst_TA_binary_map_table,2,FALSE),"INVALID"))</f>
        <v/>
      </c>
      <c r="I1290">
        <f>IF(C1290="","",IFERROR(VLOOKUP(C1290,lst_TA_binary_map_table,2,FALSE),"INVALID"))</f>
        <v/>
      </c>
      <c r="J1290">
        <f>IF(F1290=1,IF(H1290=I1290,1,0),"")</f>
        <v/>
      </c>
      <c r="K1290">
        <f>IF(G1290=0,1,"")</f>
        <v/>
      </c>
      <c r="L1290">
        <f>IF(K1290=1,COUNTIF($K$2:K1290,1),"")</f>
        <v/>
      </c>
    </row>
    <row r="1291">
      <c r="A1291">
        <f>IF(screen_TA_reviewer_A!$A1291="","",screen_TA_reviewer_A!$A1291)</f>
        <v/>
      </c>
      <c r="B1291">
        <f>IF(OR($A1291="",screen_TA_reviewer_A!$C1291=""),"",screen_TA_reviewer_A!$C1291)</f>
        <v/>
      </c>
      <c r="C1291">
        <f>IF(OR($A1291="",screen_TA_reviewer_B!$C1291=""),"",screen_TA_reviewer_B!$C1291)</f>
        <v/>
      </c>
      <c r="D1291">
        <f>IF(OR($A1291="",screen_TA_reviewer_A!$D1291=""),"",screen_TA_reviewer_A!$D1291)</f>
        <v/>
      </c>
      <c r="E1291">
        <f>IF(OR($A1291="",screen_TA_reviewer_B!$D1291=""),"",screen_TA_reviewer_B!$D1291)</f>
        <v/>
      </c>
      <c r="F1291">
        <f>IF(AND(B1291&lt;&gt;"",C1291&lt;&gt;""),1,"")</f>
        <v/>
      </c>
      <c r="G1291">
        <f>IF(F1291=1,IF(B1291=C1291,1,0),"")</f>
        <v/>
      </c>
      <c r="H1291">
        <f>IF(B1291="","",IFERROR(VLOOKUP(B1291,lst_TA_binary_map_table,2,FALSE),"INVALID"))</f>
        <v/>
      </c>
      <c r="I1291">
        <f>IF(C1291="","",IFERROR(VLOOKUP(C1291,lst_TA_binary_map_table,2,FALSE),"INVALID"))</f>
        <v/>
      </c>
      <c r="J1291">
        <f>IF(F1291=1,IF(H1291=I1291,1,0),"")</f>
        <v/>
      </c>
      <c r="K1291">
        <f>IF(G1291=0,1,"")</f>
        <v/>
      </c>
      <c r="L1291">
        <f>IF(K1291=1,COUNTIF($K$2:K1291,1),"")</f>
        <v/>
      </c>
    </row>
    <row r="1292">
      <c r="A1292">
        <f>IF(screen_TA_reviewer_A!$A1292="","",screen_TA_reviewer_A!$A1292)</f>
        <v/>
      </c>
      <c r="B1292">
        <f>IF(OR($A1292="",screen_TA_reviewer_A!$C1292=""),"",screen_TA_reviewer_A!$C1292)</f>
        <v/>
      </c>
      <c r="C1292">
        <f>IF(OR($A1292="",screen_TA_reviewer_B!$C1292=""),"",screen_TA_reviewer_B!$C1292)</f>
        <v/>
      </c>
      <c r="D1292">
        <f>IF(OR($A1292="",screen_TA_reviewer_A!$D1292=""),"",screen_TA_reviewer_A!$D1292)</f>
        <v/>
      </c>
      <c r="E1292">
        <f>IF(OR($A1292="",screen_TA_reviewer_B!$D1292=""),"",screen_TA_reviewer_B!$D1292)</f>
        <v/>
      </c>
      <c r="F1292">
        <f>IF(AND(B1292&lt;&gt;"",C1292&lt;&gt;""),1,"")</f>
        <v/>
      </c>
      <c r="G1292">
        <f>IF(F1292=1,IF(B1292=C1292,1,0),"")</f>
        <v/>
      </c>
      <c r="H1292">
        <f>IF(B1292="","",IFERROR(VLOOKUP(B1292,lst_TA_binary_map_table,2,FALSE),"INVALID"))</f>
        <v/>
      </c>
      <c r="I1292">
        <f>IF(C1292="","",IFERROR(VLOOKUP(C1292,lst_TA_binary_map_table,2,FALSE),"INVALID"))</f>
        <v/>
      </c>
      <c r="J1292">
        <f>IF(F1292=1,IF(H1292=I1292,1,0),"")</f>
        <v/>
      </c>
      <c r="K1292">
        <f>IF(G1292=0,1,"")</f>
        <v/>
      </c>
      <c r="L1292">
        <f>IF(K1292=1,COUNTIF($K$2:K1292,1),"")</f>
        <v/>
      </c>
    </row>
    <row r="1293">
      <c r="A1293">
        <f>IF(screen_TA_reviewer_A!$A1293="","",screen_TA_reviewer_A!$A1293)</f>
        <v/>
      </c>
      <c r="B1293">
        <f>IF(OR($A1293="",screen_TA_reviewer_A!$C1293=""),"",screen_TA_reviewer_A!$C1293)</f>
        <v/>
      </c>
      <c r="C1293">
        <f>IF(OR($A1293="",screen_TA_reviewer_B!$C1293=""),"",screen_TA_reviewer_B!$C1293)</f>
        <v/>
      </c>
      <c r="D1293">
        <f>IF(OR($A1293="",screen_TA_reviewer_A!$D1293=""),"",screen_TA_reviewer_A!$D1293)</f>
        <v/>
      </c>
      <c r="E1293">
        <f>IF(OR($A1293="",screen_TA_reviewer_B!$D1293=""),"",screen_TA_reviewer_B!$D1293)</f>
        <v/>
      </c>
      <c r="F1293">
        <f>IF(AND(B1293&lt;&gt;"",C1293&lt;&gt;""),1,"")</f>
        <v/>
      </c>
      <c r="G1293">
        <f>IF(F1293=1,IF(B1293=C1293,1,0),"")</f>
        <v/>
      </c>
      <c r="H1293">
        <f>IF(B1293="","",IFERROR(VLOOKUP(B1293,lst_TA_binary_map_table,2,FALSE),"INVALID"))</f>
        <v/>
      </c>
      <c r="I1293">
        <f>IF(C1293="","",IFERROR(VLOOKUP(C1293,lst_TA_binary_map_table,2,FALSE),"INVALID"))</f>
        <v/>
      </c>
      <c r="J1293">
        <f>IF(F1293=1,IF(H1293=I1293,1,0),"")</f>
        <v/>
      </c>
      <c r="K1293">
        <f>IF(G1293=0,1,"")</f>
        <v/>
      </c>
      <c r="L1293">
        <f>IF(K1293=1,COUNTIF($K$2:K1293,1),"")</f>
        <v/>
      </c>
    </row>
    <row r="1294">
      <c r="A1294">
        <f>IF(screen_TA_reviewer_A!$A1294="","",screen_TA_reviewer_A!$A1294)</f>
        <v/>
      </c>
      <c r="B1294">
        <f>IF(OR($A1294="",screen_TA_reviewer_A!$C1294=""),"",screen_TA_reviewer_A!$C1294)</f>
        <v/>
      </c>
      <c r="C1294">
        <f>IF(OR($A1294="",screen_TA_reviewer_B!$C1294=""),"",screen_TA_reviewer_B!$C1294)</f>
        <v/>
      </c>
      <c r="D1294">
        <f>IF(OR($A1294="",screen_TA_reviewer_A!$D1294=""),"",screen_TA_reviewer_A!$D1294)</f>
        <v/>
      </c>
      <c r="E1294">
        <f>IF(OR($A1294="",screen_TA_reviewer_B!$D1294=""),"",screen_TA_reviewer_B!$D1294)</f>
        <v/>
      </c>
      <c r="F1294">
        <f>IF(AND(B1294&lt;&gt;"",C1294&lt;&gt;""),1,"")</f>
        <v/>
      </c>
      <c r="G1294">
        <f>IF(F1294=1,IF(B1294=C1294,1,0),"")</f>
        <v/>
      </c>
      <c r="H1294">
        <f>IF(B1294="","",IFERROR(VLOOKUP(B1294,lst_TA_binary_map_table,2,FALSE),"INVALID"))</f>
        <v/>
      </c>
      <c r="I1294">
        <f>IF(C1294="","",IFERROR(VLOOKUP(C1294,lst_TA_binary_map_table,2,FALSE),"INVALID"))</f>
        <v/>
      </c>
      <c r="J1294">
        <f>IF(F1294=1,IF(H1294=I1294,1,0),"")</f>
        <v/>
      </c>
      <c r="K1294">
        <f>IF(G1294=0,1,"")</f>
        <v/>
      </c>
      <c r="L1294">
        <f>IF(K1294=1,COUNTIF($K$2:K1294,1),"")</f>
        <v/>
      </c>
    </row>
    <row r="1295">
      <c r="A1295">
        <f>IF(screen_TA_reviewer_A!$A1295="","",screen_TA_reviewer_A!$A1295)</f>
        <v/>
      </c>
      <c r="B1295">
        <f>IF(OR($A1295="",screen_TA_reviewer_A!$C1295=""),"",screen_TA_reviewer_A!$C1295)</f>
        <v/>
      </c>
      <c r="C1295">
        <f>IF(OR($A1295="",screen_TA_reviewer_B!$C1295=""),"",screen_TA_reviewer_B!$C1295)</f>
        <v/>
      </c>
      <c r="D1295">
        <f>IF(OR($A1295="",screen_TA_reviewer_A!$D1295=""),"",screen_TA_reviewer_A!$D1295)</f>
        <v/>
      </c>
      <c r="E1295">
        <f>IF(OR($A1295="",screen_TA_reviewer_B!$D1295=""),"",screen_TA_reviewer_B!$D1295)</f>
        <v/>
      </c>
      <c r="F1295">
        <f>IF(AND(B1295&lt;&gt;"",C1295&lt;&gt;""),1,"")</f>
        <v/>
      </c>
      <c r="G1295">
        <f>IF(F1295=1,IF(B1295=C1295,1,0),"")</f>
        <v/>
      </c>
      <c r="H1295">
        <f>IF(B1295="","",IFERROR(VLOOKUP(B1295,lst_TA_binary_map_table,2,FALSE),"INVALID"))</f>
        <v/>
      </c>
      <c r="I1295">
        <f>IF(C1295="","",IFERROR(VLOOKUP(C1295,lst_TA_binary_map_table,2,FALSE),"INVALID"))</f>
        <v/>
      </c>
      <c r="J1295">
        <f>IF(F1295=1,IF(H1295=I1295,1,0),"")</f>
        <v/>
      </c>
      <c r="K1295">
        <f>IF(G1295=0,1,"")</f>
        <v/>
      </c>
      <c r="L1295">
        <f>IF(K1295=1,COUNTIF($K$2:K1295,1),"")</f>
        <v/>
      </c>
    </row>
    <row r="1296">
      <c r="A1296">
        <f>IF(screen_TA_reviewer_A!$A1296="","",screen_TA_reviewer_A!$A1296)</f>
        <v/>
      </c>
      <c r="B1296">
        <f>IF(OR($A1296="",screen_TA_reviewer_A!$C1296=""),"",screen_TA_reviewer_A!$C1296)</f>
        <v/>
      </c>
      <c r="C1296">
        <f>IF(OR($A1296="",screen_TA_reviewer_B!$C1296=""),"",screen_TA_reviewer_B!$C1296)</f>
        <v/>
      </c>
      <c r="D1296">
        <f>IF(OR($A1296="",screen_TA_reviewer_A!$D1296=""),"",screen_TA_reviewer_A!$D1296)</f>
        <v/>
      </c>
      <c r="E1296">
        <f>IF(OR($A1296="",screen_TA_reviewer_B!$D1296=""),"",screen_TA_reviewer_B!$D1296)</f>
        <v/>
      </c>
      <c r="F1296">
        <f>IF(AND(B1296&lt;&gt;"",C1296&lt;&gt;""),1,"")</f>
        <v/>
      </c>
      <c r="G1296">
        <f>IF(F1296=1,IF(B1296=C1296,1,0),"")</f>
        <v/>
      </c>
      <c r="H1296">
        <f>IF(B1296="","",IFERROR(VLOOKUP(B1296,lst_TA_binary_map_table,2,FALSE),"INVALID"))</f>
        <v/>
      </c>
      <c r="I1296">
        <f>IF(C1296="","",IFERROR(VLOOKUP(C1296,lst_TA_binary_map_table,2,FALSE),"INVALID"))</f>
        <v/>
      </c>
      <c r="J1296">
        <f>IF(F1296=1,IF(H1296=I1296,1,0),"")</f>
        <v/>
      </c>
      <c r="K1296">
        <f>IF(G1296=0,1,"")</f>
        <v/>
      </c>
      <c r="L1296">
        <f>IF(K1296=1,COUNTIF($K$2:K1296,1),"")</f>
        <v/>
      </c>
    </row>
    <row r="1297">
      <c r="A1297">
        <f>IF(screen_TA_reviewer_A!$A1297="","",screen_TA_reviewer_A!$A1297)</f>
        <v/>
      </c>
      <c r="B1297">
        <f>IF(OR($A1297="",screen_TA_reviewer_A!$C1297=""),"",screen_TA_reviewer_A!$C1297)</f>
        <v/>
      </c>
      <c r="C1297">
        <f>IF(OR($A1297="",screen_TA_reviewer_B!$C1297=""),"",screen_TA_reviewer_B!$C1297)</f>
        <v/>
      </c>
      <c r="D1297">
        <f>IF(OR($A1297="",screen_TA_reviewer_A!$D1297=""),"",screen_TA_reviewer_A!$D1297)</f>
        <v/>
      </c>
      <c r="E1297">
        <f>IF(OR($A1297="",screen_TA_reviewer_B!$D1297=""),"",screen_TA_reviewer_B!$D1297)</f>
        <v/>
      </c>
      <c r="F1297">
        <f>IF(AND(B1297&lt;&gt;"",C1297&lt;&gt;""),1,"")</f>
        <v/>
      </c>
      <c r="G1297">
        <f>IF(F1297=1,IF(B1297=C1297,1,0),"")</f>
        <v/>
      </c>
      <c r="H1297">
        <f>IF(B1297="","",IFERROR(VLOOKUP(B1297,lst_TA_binary_map_table,2,FALSE),"INVALID"))</f>
        <v/>
      </c>
      <c r="I1297">
        <f>IF(C1297="","",IFERROR(VLOOKUP(C1297,lst_TA_binary_map_table,2,FALSE),"INVALID"))</f>
        <v/>
      </c>
      <c r="J1297">
        <f>IF(F1297=1,IF(H1297=I1297,1,0),"")</f>
        <v/>
      </c>
      <c r="K1297">
        <f>IF(G1297=0,1,"")</f>
        <v/>
      </c>
      <c r="L1297">
        <f>IF(K1297=1,COUNTIF($K$2:K1297,1),"")</f>
        <v/>
      </c>
    </row>
    <row r="1298">
      <c r="A1298">
        <f>IF(screen_TA_reviewer_A!$A1298="","",screen_TA_reviewer_A!$A1298)</f>
        <v/>
      </c>
      <c r="B1298">
        <f>IF(OR($A1298="",screen_TA_reviewer_A!$C1298=""),"",screen_TA_reviewer_A!$C1298)</f>
        <v/>
      </c>
      <c r="C1298">
        <f>IF(OR($A1298="",screen_TA_reviewer_B!$C1298=""),"",screen_TA_reviewer_B!$C1298)</f>
        <v/>
      </c>
      <c r="D1298">
        <f>IF(OR($A1298="",screen_TA_reviewer_A!$D1298=""),"",screen_TA_reviewer_A!$D1298)</f>
        <v/>
      </c>
      <c r="E1298">
        <f>IF(OR($A1298="",screen_TA_reviewer_B!$D1298=""),"",screen_TA_reviewer_B!$D1298)</f>
        <v/>
      </c>
      <c r="F1298">
        <f>IF(AND(B1298&lt;&gt;"",C1298&lt;&gt;""),1,"")</f>
        <v/>
      </c>
      <c r="G1298">
        <f>IF(F1298=1,IF(B1298=C1298,1,0),"")</f>
        <v/>
      </c>
      <c r="H1298">
        <f>IF(B1298="","",IFERROR(VLOOKUP(B1298,lst_TA_binary_map_table,2,FALSE),"INVALID"))</f>
        <v/>
      </c>
      <c r="I1298">
        <f>IF(C1298="","",IFERROR(VLOOKUP(C1298,lst_TA_binary_map_table,2,FALSE),"INVALID"))</f>
        <v/>
      </c>
      <c r="J1298">
        <f>IF(F1298=1,IF(H1298=I1298,1,0),"")</f>
        <v/>
      </c>
      <c r="K1298">
        <f>IF(G1298=0,1,"")</f>
        <v/>
      </c>
      <c r="L1298">
        <f>IF(K1298=1,COUNTIF($K$2:K1298,1),"")</f>
        <v/>
      </c>
    </row>
    <row r="1299">
      <c r="A1299">
        <f>IF(screen_TA_reviewer_A!$A1299="","",screen_TA_reviewer_A!$A1299)</f>
        <v/>
      </c>
      <c r="B1299">
        <f>IF(OR($A1299="",screen_TA_reviewer_A!$C1299=""),"",screen_TA_reviewer_A!$C1299)</f>
        <v/>
      </c>
      <c r="C1299">
        <f>IF(OR($A1299="",screen_TA_reviewer_B!$C1299=""),"",screen_TA_reviewer_B!$C1299)</f>
        <v/>
      </c>
      <c r="D1299">
        <f>IF(OR($A1299="",screen_TA_reviewer_A!$D1299=""),"",screen_TA_reviewer_A!$D1299)</f>
        <v/>
      </c>
      <c r="E1299">
        <f>IF(OR($A1299="",screen_TA_reviewer_B!$D1299=""),"",screen_TA_reviewer_B!$D1299)</f>
        <v/>
      </c>
      <c r="F1299">
        <f>IF(AND(B1299&lt;&gt;"",C1299&lt;&gt;""),1,"")</f>
        <v/>
      </c>
      <c r="G1299">
        <f>IF(F1299=1,IF(B1299=C1299,1,0),"")</f>
        <v/>
      </c>
      <c r="H1299">
        <f>IF(B1299="","",IFERROR(VLOOKUP(B1299,lst_TA_binary_map_table,2,FALSE),"INVALID"))</f>
        <v/>
      </c>
      <c r="I1299">
        <f>IF(C1299="","",IFERROR(VLOOKUP(C1299,lst_TA_binary_map_table,2,FALSE),"INVALID"))</f>
        <v/>
      </c>
      <c r="J1299">
        <f>IF(F1299=1,IF(H1299=I1299,1,0),"")</f>
        <v/>
      </c>
      <c r="K1299">
        <f>IF(G1299=0,1,"")</f>
        <v/>
      </c>
      <c r="L1299">
        <f>IF(K1299=1,COUNTIF($K$2:K1299,1),"")</f>
        <v/>
      </c>
    </row>
    <row r="1300">
      <c r="A1300">
        <f>IF(screen_TA_reviewer_A!$A1300="","",screen_TA_reviewer_A!$A1300)</f>
        <v/>
      </c>
      <c r="B1300">
        <f>IF(OR($A1300="",screen_TA_reviewer_A!$C1300=""),"",screen_TA_reviewer_A!$C1300)</f>
        <v/>
      </c>
      <c r="C1300">
        <f>IF(OR($A1300="",screen_TA_reviewer_B!$C1300=""),"",screen_TA_reviewer_B!$C1300)</f>
        <v/>
      </c>
      <c r="D1300">
        <f>IF(OR($A1300="",screen_TA_reviewer_A!$D1300=""),"",screen_TA_reviewer_A!$D1300)</f>
        <v/>
      </c>
      <c r="E1300">
        <f>IF(OR($A1300="",screen_TA_reviewer_B!$D1300=""),"",screen_TA_reviewer_B!$D1300)</f>
        <v/>
      </c>
      <c r="F1300">
        <f>IF(AND(B1300&lt;&gt;"",C1300&lt;&gt;""),1,"")</f>
        <v/>
      </c>
      <c r="G1300">
        <f>IF(F1300=1,IF(B1300=C1300,1,0),"")</f>
        <v/>
      </c>
      <c r="H1300">
        <f>IF(B1300="","",IFERROR(VLOOKUP(B1300,lst_TA_binary_map_table,2,FALSE),"INVALID"))</f>
        <v/>
      </c>
      <c r="I1300">
        <f>IF(C1300="","",IFERROR(VLOOKUP(C1300,lst_TA_binary_map_table,2,FALSE),"INVALID"))</f>
        <v/>
      </c>
      <c r="J1300">
        <f>IF(F1300=1,IF(H1300=I1300,1,0),"")</f>
        <v/>
      </c>
      <c r="K1300">
        <f>IF(G1300=0,1,"")</f>
        <v/>
      </c>
      <c r="L1300">
        <f>IF(K1300=1,COUNTIF($K$2:K1300,1),"")</f>
        <v/>
      </c>
    </row>
    <row r="1301">
      <c r="A1301">
        <f>IF(screen_TA_reviewer_A!$A1301="","",screen_TA_reviewer_A!$A1301)</f>
        <v/>
      </c>
      <c r="B1301">
        <f>IF(OR($A1301="",screen_TA_reviewer_A!$C1301=""),"",screen_TA_reviewer_A!$C1301)</f>
        <v/>
      </c>
      <c r="C1301">
        <f>IF(OR($A1301="",screen_TA_reviewer_B!$C1301=""),"",screen_TA_reviewer_B!$C1301)</f>
        <v/>
      </c>
      <c r="D1301">
        <f>IF(OR($A1301="",screen_TA_reviewer_A!$D1301=""),"",screen_TA_reviewer_A!$D1301)</f>
        <v/>
      </c>
      <c r="E1301">
        <f>IF(OR($A1301="",screen_TA_reviewer_B!$D1301=""),"",screen_TA_reviewer_B!$D1301)</f>
        <v/>
      </c>
      <c r="F1301">
        <f>IF(AND(B1301&lt;&gt;"",C1301&lt;&gt;""),1,"")</f>
        <v/>
      </c>
      <c r="G1301">
        <f>IF(F1301=1,IF(B1301=C1301,1,0),"")</f>
        <v/>
      </c>
      <c r="H1301">
        <f>IF(B1301="","",IFERROR(VLOOKUP(B1301,lst_TA_binary_map_table,2,FALSE),"INVALID"))</f>
        <v/>
      </c>
      <c r="I1301">
        <f>IF(C1301="","",IFERROR(VLOOKUP(C1301,lst_TA_binary_map_table,2,FALSE),"INVALID"))</f>
        <v/>
      </c>
      <c r="J1301">
        <f>IF(F1301=1,IF(H1301=I1301,1,0),"")</f>
        <v/>
      </c>
      <c r="K1301">
        <f>IF(G1301=0,1,"")</f>
        <v/>
      </c>
      <c r="L1301">
        <f>IF(K1301=1,COUNTIF($K$2:K1301,1),"")</f>
        <v/>
      </c>
    </row>
    <row r="1302">
      <c r="A1302">
        <f>IF(screen_TA_reviewer_A!$A1302="","",screen_TA_reviewer_A!$A1302)</f>
        <v/>
      </c>
      <c r="B1302">
        <f>IF(OR($A1302="",screen_TA_reviewer_A!$C1302=""),"",screen_TA_reviewer_A!$C1302)</f>
        <v/>
      </c>
      <c r="C1302">
        <f>IF(OR($A1302="",screen_TA_reviewer_B!$C1302=""),"",screen_TA_reviewer_B!$C1302)</f>
        <v/>
      </c>
      <c r="D1302">
        <f>IF(OR($A1302="",screen_TA_reviewer_A!$D1302=""),"",screen_TA_reviewer_A!$D1302)</f>
        <v/>
      </c>
      <c r="E1302">
        <f>IF(OR($A1302="",screen_TA_reviewer_B!$D1302=""),"",screen_TA_reviewer_B!$D1302)</f>
        <v/>
      </c>
      <c r="F1302">
        <f>IF(AND(B1302&lt;&gt;"",C1302&lt;&gt;""),1,"")</f>
        <v/>
      </c>
      <c r="G1302">
        <f>IF(F1302=1,IF(B1302=C1302,1,0),"")</f>
        <v/>
      </c>
      <c r="H1302">
        <f>IF(B1302="","",IFERROR(VLOOKUP(B1302,lst_TA_binary_map_table,2,FALSE),"INVALID"))</f>
        <v/>
      </c>
      <c r="I1302">
        <f>IF(C1302="","",IFERROR(VLOOKUP(C1302,lst_TA_binary_map_table,2,FALSE),"INVALID"))</f>
        <v/>
      </c>
      <c r="J1302">
        <f>IF(F1302=1,IF(H1302=I1302,1,0),"")</f>
        <v/>
      </c>
      <c r="K1302">
        <f>IF(G1302=0,1,"")</f>
        <v/>
      </c>
      <c r="L1302">
        <f>IF(K1302=1,COUNTIF($K$2:K1302,1),"")</f>
        <v/>
      </c>
    </row>
    <row r="1303">
      <c r="A1303">
        <f>IF(screen_TA_reviewer_A!$A1303="","",screen_TA_reviewer_A!$A1303)</f>
        <v/>
      </c>
      <c r="B1303">
        <f>IF(OR($A1303="",screen_TA_reviewer_A!$C1303=""),"",screen_TA_reviewer_A!$C1303)</f>
        <v/>
      </c>
      <c r="C1303">
        <f>IF(OR($A1303="",screen_TA_reviewer_B!$C1303=""),"",screen_TA_reviewer_B!$C1303)</f>
        <v/>
      </c>
      <c r="D1303">
        <f>IF(OR($A1303="",screen_TA_reviewer_A!$D1303=""),"",screen_TA_reviewer_A!$D1303)</f>
        <v/>
      </c>
      <c r="E1303">
        <f>IF(OR($A1303="",screen_TA_reviewer_B!$D1303=""),"",screen_TA_reviewer_B!$D1303)</f>
        <v/>
      </c>
      <c r="F1303">
        <f>IF(AND(B1303&lt;&gt;"",C1303&lt;&gt;""),1,"")</f>
        <v/>
      </c>
      <c r="G1303">
        <f>IF(F1303=1,IF(B1303=C1303,1,0),"")</f>
        <v/>
      </c>
      <c r="H1303">
        <f>IF(B1303="","",IFERROR(VLOOKUP(B1303,lst_TA_binary_map_table,2,FALSE),"INVALID"))</f>
        <v/>
      </c>
      <c r="I1303">
        <f>IF(C1303="","",IFERROR(VLOOKUP(C1303,lst_TA_binary_map_table,2,FALSE),"INVALID"))</f>
        <v/>
      </c>
      <c r="J1303">
        <f>IF(F1303=1,IF(H1303=I1303,1,0),"")</f>
        <v/>
      </c>
      <c r="K1303">
        <f>IF(G1303=0,1,"")</f>
        <v/>
      </c>
      <c r="L1303">
        <f>IF(K1303=1,COUNTIF($K$2:K1303,1),"")</f>
        <v/>
      </c>
    </row>
    <row r="1304">
      <c r="A1304">
        <f>IF(screen_TA_reviewer_A!$A1304="","",screen_TA_reviewer_A!$A1304)</f>
        <v/>
      </c>
      <c r="B1304">
        <f>IF(OR($A1304="",screen_TA_reviewer_A!$C1304=""),"",screen_TA_reviewer_A!$C1304)</f>
        <v/>
      </c>
      <c r="C1304">
        <f>IF(OR($A1304="",screen_TA_reviewer_B!$C1304=""),"",screen_TA_reviewer_B!$C1304)</f>
        <v/>
      </c>
      <c r="D1304">
        <f>IF(OR($A1304="",screen_TA_reviewer_A!$D1304=""),"",screen_TA_reviewer_A!$D1304)</f>
        <v/>
      </c>
      <c r="E1304">
        <f>IF(OR($A1304="",screen_TA_reviewer_B!$D1304=""),"",screen_TA_reviewer_B!$D1304)</f>
        <v/>
      </c>
      <c r="F1304">
        <f>IF(AND(B1304&lt;&gt;"",C1304&lt;&gt;""),1,"")</f>
        <v/>
      </c>
      <c r="G1304">
        <f>IF(F1304=1,IF(B1304=C1304,1,0),"")</f>
        <v/>
      </c>
      <c r="H1304">
        <f>IF(B1304="","",IFERROR(VLOOKUP(B1304,lst_TA_binary_map_table,2,FALSE),"INVALID"))</f>
        <v/>
      </c>
      <c r="I1304">
        <f>IF(C1304="","",IFERROR(VLOOKUP(C1304,lst_TA_binary_map_table,2,FALSE),"INVALID"))</f>
        <v/>
      </c>
      <c r="J1304">
        <f>IF(F1304=1,IF(H1304=I1304,1,0),"")</f>
        <v/>
      </c>
      <c r="K1304">
        <f>IF(G1304=0,1,"")</f>
        <v/>
      </c>
      <c r="L1304">
        <f>IF(K1304=1,COUNTIF($K$2:K1304,1),"")</f>
        <v/>
      </c>
    </row>
    <row r="1305">
      <c r="A1305">
        <f>IF(screen_TA_reviewer_A!$A1305="","",screen_TA_reviewer_A!$A1305)</f>
        <v/>
      </c>
      <c r="B1305">
        <f>IF(OR($A1305="",screen_TA_reviewer_A!$C1305=""),"",screen_TA_reviewer_A!$C1305)</f>
        <v/>
      </c>
      <c r="C1305">
        <f>IF(OR($A1305="",screen_TA_reviewer_B!$C1305=""),"",screen_TA_reviewer_B!$C1305)</f>
        <v/>
      </c>
      <c r="D1305">
        <f>IF(OR($A1305="",screen_TA_reviewer_A!$D1305=""),"",screen_TA_reviewer_A!$D1305)</f>
        <v/>
      </c>
      <c r="E1305">
        <f>IF(OR($A1305="",screen_TA_reviewer_B!$D1305=""),"",screen_TA_reviewer_B!$D1305)</f>
        <v/>
      </c>
      <c r="F1305">
        <f>IF(AND(B1305&lt;&gt;"",C1305&lt;&gt;""),1,"")</f>
        <v/>
      </c>
      <c r="G1305">
        <f>IF(F1305=1,IF(B1305=C1305,1,0),"")</f>
        <v/>
      </c>
      <c r="H1305">
        <f>IF(B1305="","",IFERROR(VLOOKUP(B1305,lst_TA_binary_map_table,2,FALSE),"INVALID"))</f>
        <v/>
      </c>
      <c r="I1305">
        <f>IF(C1305="","",IFERROR(VLOOKUP(C1305,lst_TA_binary_map_table,2,FALSE),"INVALID"))</f>
        <v/>
      </c>
      <c r="J1305">
        <f>IF(F1305=1,IF(H1305=I1305,1,0),"")</f>
        <v/>
      </c>
      <c r="K1305">
        <f>IF(G1305=0,1,"")</f>
        <v/>
      </c>
      <c r="L1305">
        <f>IF(K1305=1,COUNTIF($K$2:K1305,1),"")</f>
        <v/>
      </c>
    </row>
    <row r="1306">
      <c r="A1306">
        <f>IF(screen_TA_reviewer_A!$A1306="","",screen_TA_reviewer_A!$A1306)</f>
        <v/>
      </c>
      <c r="B1306">
        <f>IF(OR($A1306="",screen_TA_reviewer_A!$C1306=""),"",screen_TA_reviewer_A!$C1306)</f>
        <v/>
      </c>
      <c r="C1306">
        <f>IF(OR($A1306="",screen_TA_reviewer_B!$C1306=""),"",screen_TA_reviewer_B!$C1306)</f>
        <v/>
      </c>
      <c r="D1306">
        <f>IF(OR($A1306="",screen_TA_reviewer_A!$D1306=""),"",screen_TA_reviewer_A!$D1306)</f>
        <v/>
      </c>
      <c r="E1306">
        <f>IF(OR($A1306="",screen_TA_reviewer_B!$D1306=""),"",screen_TA_reviewer_B!$D1306)</f>
        <v/>
      </c>
      <c r="F1306">
        <f>IF(AND(B1306&lt;&gt;"",C1306&lt;&gt;""),1,"")</f>
        <v/>
      </c>
      <c r="G1306">
        <f>IF(F1306=1,IF(B1306=C1306,1,0),"")</f>
        <v/>
      </c>
      <c r="H1306">
        <f>IF(B1306="","",IFERROR(VLOOKUP(B1306,lst_TA_binary_map_table,2,FALSE),"INVALID"))</f>
        <v/>
      </c>
      <c r="I1306">
        <f>IF(C1306="","",IFERROR(VLOOKUP(C1306,lst_TA_binary_map_table,2,FALSE),"INVALID"))</f>
        <v/>
      </c>
      <c r="J1306">
        <f>IF(F1306=1,IF(H1306=I1306,1,0),"")</f>
        <v/>
      </c>
      <c r="K1306">
        <f>IF(G1306=0,1,"")</f>
        <v/>
      </c>
      <c r="L1306">
        <f>IF(K1306=1,COUNTIF($K$2:K1306,1),"")</f>
        <v/>
      </c>
    </row>
    <row r="1307">
      <c r="A1307">
        <f>IF(screen_TA_reviewer_A!$A1307="","",screen_TA_reviewer_A!$A1307)</f>
        <v/>
      </c>
      <c r="B1307">
        <f>IF(OR($A1307="",screen_TA_reviewer_A!$C1307=""),"",screen_TA_reviewer_A!$C1307)</f>
        <v/>
      </c>
      <c r="C1307">
        <f>IF(OR($A1307="",screen_TA_reviewer_B!$C1307=""),"",screen_TA_reviewer_B!$C1307)</f>
        <v/>
      </c>
      <c r="D1307">
        <f>IF(OR($A1307="",screen_TA_reviewer_A!$D1307=""),"",screen_TA_reviewer_A!$D1307)</f>
        <v/>
      </c>
      <c r="E1307">
        <f>IF(OR($A1307="",screen_TA_reviewer_B!$D1307=""),"",screen_TA_reviewer_B!$D1307)</f>
        <v/>
      </c>
      <c r="F1307">
        <f>IF(AND(B1307&lt;&gt;"",C1307&lt;&gt;""),1,"")</f>
        <v/>
      </c>
      <c r="G1307">
        <f>IF(F1307=1,IF(B1307=C1307,1,0),"")</f>
        <v/>
      </c>
      <c r="H1307">
        <f>IF(B1307="","",IFERROR(VLOOKUP(B1307,lst_TA_binary_map_table,2,FALSE),"INVALID"))</f>
        <v/>
      </c>
      <c r="I1307">
        <f>IF(C1307="","",IFERROR(VLOOKUP(C1307,lst_TA_binary_map_table,2,FALSE),"INVALID"))</f>
        <v/>
      </c>
      <c r="J1307">
        <f>IF(F1307=1,IF(H1307=I1307,1,0),"")</f>
        <v/>
      </c>
      <c r="K1307">
        <f>IF(G1307=0,1,"")</f>
        <v/>
      </c>
      <c r="L1307">
        <f>IF(K1307=1,COUNTIF($K$2:K1307,1),"")</f>
        <v/>
      </c>
    </row>
    <row r="1308">
      <c r="A1308">
        <f>IF(screen_TA_reviewer_A!$A1308="","",screen_TA_reviewer_A!$A1308)</f>
        <v/>
      </c>
      <c r="B1308">
        <f>IF(OR($A1308="",screen_TA_reviewer_A!$C1308=""),"",screen_TA_reviewer_A!$C1308)</f>
        <v/>
      </c>
      <c r="C1308">
        <f>IF(OR($A1308="",screen_TA_reviewer_B!$C1308=""),"",screen_TA_reviewer_B!$C1308)</f>
        <v/>
      </c>
      <c r="D1308">
        <f>IF(OR($A1308="",screen_TA_reviewer_A!$D1308=""),"",screen_TA_reviewer_A!$D1308)</f>
        <v/>
      </c>
      <c r="E1308">
        <f>IF(OR($A1308="",screen_TA_reviewer_B!$D1308=""),"",screen_TA_reviewer_B!$D1308)</f>
        <v/>
      </c>
      <c r="F1308">
        <f>IF(AND(B1308&lt;&gt;"",C1308&lt;&gt;""),1,"")</f>
        <v/>
      </c>
      <c r="G1308">
        <f>IF(F1308=1,IF(B1308=C1308,1,0),"")</f>
        <v/>
      </c>
      <c r="H1308">
        <f>IF(B1308="","",IFERROR(VLOOKUP(B1308,lst_TA_binary_map_table,2,FALSE),"INVALID"))</f>
        <v/>
      </c>
      <c r="I1308">
        <f>IF(C1308="","",IFERROR(VLOOKUP(C1308,lst_TA_binary_map_table,2,FALSE),"INVALID"))</f>
        <v/>
      </c>
      <c r="J1308">
        <f>IF(F1308=1,IF(H1308=I1308,1,0),"")</f>
        <v/>
      </c>
      <c r="K1308">
        <f>IF(G1308=0,1,"")</f>
        <v/>
      </c>
      <c r="L1308">
        <f>IF(K1308=1,COUNTIF($K$2:K1308,1),"")</f>
        <v/>
      </c>
    </row>
    <row r="1309">
      <c r="A1309">
        <f>IF(screen_TA_reviewer_A!$A1309="","",screen_TA_reviewer_A!$A1309)</f>
        <v/>
      </c>
      <c r="B1309">
        <f>IF(OR($A1309="",screen_TA_reviewer_A!$C1309=""),"",screen_TA_reviewer_A!$C1309)</f>
        <v/>
      </c>
      <c r="C1309">
        <f>IF(OR($A1309="",screen_TA_reviewer_B!$C1309=""),"",screen_TA_reviewer_B!$C1309)</f>
        <v/>
      </c>
      <c r="D1309">
        <f>IF(OR($A1309="",screen_TA_reviewer_A!$D1309=""),"",screen_TA_reviewer_A!$D1309)</f>
        <v/>
      </c>
      <c r="E1309">
        <f>IF(OR($A1309="",screen_TA_reviewer_B!$D1309=""),"",screen_TA_reviewer_B!$D1309)</f>
        <v/>
      </c>
      <c r="F1309">
        <f>IF(AND(B1309&lt;&gt;"",C1309&lt;&gt;""),1,"")</f>
        <v/>
      </c>
      <c r="G1309">
        <f>IF(F1309=1,IF(B1309=C1309,1,0),"")</f>
        <v/>
      </c>
      <c r="H1309">
        <f>IF(B1309="","",IFERROR(VLOOKUP(B1309,lst_TA_binary_map_table,2,FALSE),"INVALID"))</f>
        <v/>
      </c>
      <c r="I1309">
        <f>IF(C1309="","",IFERROR(VLOOKUP(C1309,lst_TA_binary_map_table,2,FALSE),"INVALID"))</f>
        <v/>
      </c>
      <c r="J1309">
        <f>IF(F1309=1,IF(H1309=I1309,1,0),"")</f>
        <v/>
      </c>
      <c r="K1309">
        <f>IF(G1309=0,1,"")</f>
        <v/>
      </c>
      <c r="L1309">
        <f>IF(K1309=1,COUNTIF($K$2:K1309,1),"")</f>
        <v/>
      </c>
    </row>
    <row r="1310">
      <c r="A1310">
        <f>IF(screen_TA_reviewer_A!$A1310="","",screen_TA_reviewer_A!$A1310)</f>
        <v/>
      </c>
      <c r="B1310">
        <f>IF(OR($A1310="",screen_TA_reviewer_A!$C1310=""),"",screen_TA_reviewer_A!$C1310)</f>
        <v/>
      </c>
      <c r="C1310">
        <f>IF(OR($A1310="",screen_TA_reviewer_B!$C1310=""),"",screen_TA_reviewer_B!$C1310)</f>
        <v/>
      </c>
      <c r="D1310">
        <f>IF(OR($A1310="",screen_TA_reviewer_A!$D1310=""),"",screen_TA_reviewer_A!$D1310)</f>
        <v/>
      </c>
      <c r="E1310">
        <f>IF(OR($A1310="",screen_TA_reviewer_B!$D1310=""),"",screen_TA_reviewer_B!$D1310)</f>
        <v/>
      </c>
      <c r="F1310">
        <f>IF(AND(B1310&lt;&gt;"",C1310&lt;&gt;""),1,"")</f>
        <v/>
      </c>
      <c r="G1310">
        <f>IF(F1310=1,IF(B1310=C1310,1,0),"")</f>
        <v/>
      </c>
      <c r="H1310">
        <f>IF(B1310="","",IFERROR(VLOOKUP(B1310,lst_TA_binary_map_table,2,FALSE),"INVALID"))</f>
        <v/>
      </c>
      <c r="I1310">
        <f>IF(C1310="","",IFERROR(VLOOKUP(C1310,lst_TA_binary_map_table,2,FALSE),"INVALID"))</f>
        <v/>
      </c>
      <c r="J1310">
        <f>IF(F1310=1,IF(H1310=I1310,1,0),"")</f>
        <v/>
      </c>
      <c r="K1310">
        <f>IF(G1310=0,1,"")</f>
        <v/>
      </c>
      <c r="L1310">
        <f>IF(K1310=1,COUNTIF($K$2:K1310,1),"")</f>
        <v/>
      </c>
    </row>
    <row r="1311">
      <c r="A1311">
        <f>IF(screen_TA_reviewer_A!$A1311="","",screen_TA_reviewer_A!$A1311)</f>
        <v/>
      </c>
      <c r="B1311">
        <f>IF(OR($A1311="",screen_TA_reviewer_A!$C1311=""),"",screen_TA_reviewer_A!$C1311)</f>
        <v/>
      </c>
      <c r="C1311">
        <f>IF(OR($A1311="",screen_TA_reviewer_B!$C1311=""),"",screen_TA_reviewer_B!$C1311)</f>
        <v/>
      </c>
      <c r="D1311">
        <f>IF(OR($A1311="",screen_TA_reviewer_A!$D1311=""),"",screen_TA_reviewer_A!$D1311)</f>
        <v/>
      </c>
      <c r="E1311">
        <f>IF(OR($A1311="",screen_TA_reviewer_B!$D1311=""),"",screen_TA_reviewer_B!$D1311)</f>
        <v/>
      </c>
      <c r="F1311">
        <f>IF(AND(B1311&lt;&gt;"",C1311&lt;&gt;""),1,"")</f>
        <v/>
      </c>
      <c r="G1311">
        <f>IF(F1311=1,IF(B1311=C1311,1,0),"")</f>
        <v/>
      </c>
      <c r="H1311">
        <f>IF(B1311="","",IFERROR(VLOOKUP(B1311,lst_TA_binary_map_table,2,FALSE),"INVALID"))</f>
        <v/>
      </c>
      <c r="I1311">
        <f>IF(C1311="","",IFERROR(VLOOKUP(C1311,lst_TA_binary_map_table,2,FALSE),"INVALID"))</f>
        <v/>
      </c>
      <c r="J1311">
        <f>IF(F1311=1,IF(H1311=I1311,1,0),"")</f>
        <v/>
      </c>
      <c r="K1311">
        <f>IF(G1311=0,1,"")</f>
        <v/>
      </c>
      <c r="L1311">
        <f>IF(K1311=1,COUNTIF($K$2:K1311,1),"")</f>
        <v/>
      </c>
    </row>
    <row r="1312">
      <c r="A1312">
        <f>IF(screen_TA_reviewer_A!$A1312="","",screen_TA_reviewer_A!$A1312)</f>
        <v/>
      </c>
      <c r="B1312">
        <f>IF(OR($A1312="",screen_TA_reviewer_A!$C1312=""),"",screen_TA_reviewer_A!$C1312)</f>
        <v/>
      </c>
      <c r="C1312">
        <f>IF(OR($A1312="",screen_TA_reviewer_B!$C1312=""),"",screen_TA_reviewer_B!$C1312)</f>
        <v/>
      </c>
      <c r="D1312">
        <f>IF(OR($A1312="",screen_TA_reviewer_A!$D1312=""),"",screen_TA_reviewer_A!$D1312)</f>
        <v/>
      </c>
      <c r="E1312">
        <f>IF(OR($A1312="",screen_TA_reviewer_B!$D1312=""),"",screen_TA_reviewer_B!$D1312)</f>
        <v/>
      </c>
      <c r="F1312">
        <f>IF(AND(B1312&lt;&gt;"",C1312&lt;&gt;""),1,"")</f>
        <v/>
      </c>
      <c r="G1312">
        <f>IF(F1312=1,IF(B1312=C1312,1,0),"")</f>
        <v/>
      </c>
      <c r="H1312">
        <f>IF(B1312="","",IFERROR(VLOOKUP(B1312,lst_TA_binary_map_table,2,FALSE),"INVALID"))</f>
        <v/>
      </c>
      <c r="I1312">
        <f>IF(C1312="","",IFERROR(VLOOKUP(C1312,lst_TA_binary_map_table,2,FALSE),"INVALID"))</f>
        <v/>
      </c>
      <c r="J1312">
        <f>IF(F1312=1,IF(H1312=I1312,1,0),"")</f>
        <v/>
      </c>
      <c r="K1312">
        <f>IF(G1312=0,1,"")</f>
        <v/>
      </c>
      <c r="L1312">
        <f>IF(K1312=1,COUNTIF($K$2:K1312,1),"")</f>
        <v/>
      </c>
    </row>
    <row r="1313">
      <c r="A1313">
        <f>IF(screen_TA_reviewer_A!$A1313="","",screen_TA_reviewer_A!$A1313)</f>
        <v/>
      </c>
      <c r="B1313">
        <f>IF(OR($A1313="",screen_TA_reviewer_A!$C1313=""),"",screen_TA_reviewer_A!$C1313)</f>
        <v/>
      </c>
      <c r="C1313">
        <f>IF(OR($A1313="",screen_TA_reviewer_B!$C1313=""),"",screen_TA_reviewer_B!$C1313)</f>
        <v/>
      </c>
      <c r="D1313">
        <f>IF(OR($A1313="",screen_TA_reviewer_A!$D1313=""),"",screen_TA_reviewer_A!$D1313)</f>
        <v/>
      </c>
      <c r="E1313">
        <f>IF(OR($A1313="",screen_TA_reviewer_B!$D1313=""),"",screen_TA_reviewer_B!$D1313)</f>
        <v/>
      </c>
      <c r="F1313">
        <f>IF(AND(B1313&lt;&gt;"",C1313&lt;&gt;""),1,"")</f>
        <v/>
      </c>
      <c r="G1313">
        <f>IF(F1313=1,IF(B1313=C1313,1,0),"")</f>
        <v/>
      </c>
      <c r="H1313">
        <f>IF(B1313="","",IFERROR(VLOOKUP(B1313,lst_TA_binary_map_table,2,FALSE),"INVALID"))</f>
        <v/>
      </c>
      <c r="I1313">
        <f>IF(C1313="","",IFERROR(VLOOKUP(C1313,lst_TA_binary_map_table,2,FALSE),"INVALID"))</f>
        <v/>
      </c>
      <c r="J1313">
        <f>IF(F1313=1,IF(H1313=I1313,1,0),"")</f>
        <v/>
      </c>
      <c r="K1313">
        <f>IF(G1313=0,1,"")</f>
        <v/>
      </c>
      <c r="L1313">
        <f>IF(K1313=1,COUNTIF($K$2:K1313,1),"")</f>
        <v/>
      </c>
    </row>
    <row r="1314">
      <c r="A1314">
        <f>IF(screen_TA_reviewer_A!$A1314="","",screen_TA_reviewer_A!$A1314)</f>
        <v/>
      </c>
      <c r="B1314">
        <f>IF(OR($A1314="",screen_TA_reviewer_A!$C1314=""),"",screen_TA_reviewer_A!$C1314)</f>
        <v/>
      </c>
      <c r="C1314">
        <f>IF(OR($A1314="",screen_TA_reviewer_B!$C1314=""),"",screen_TA_reviewer_B!$C1314)</f>
        <v/>
      </c>
      <c r="D1314">
        <f>IF(OR($A1314="",screen_TA_reviewer_A!$D1314=""),"",screen_TA_reviewer_A!$D1314)</f>
        <v/>
      </c>
      <c r="E1314">
        <f>IF(OR($A1314="",screen_TA_reviewer_B!$D1314=""),"",screen_TA_reviewer_B!$D1314)</f>
        <v/>
      </c>
      <c r="F1314">
        <f>IF(AND(B1314&lt;&gt;"",C1314&lt;&gt;""),1,"")</f>
        <v/>
      </c>
      <c r="G1314">
        <f>IF(F1314=1,IF(B1314=C1314,1,0),"")</f>
        <v/>
      </c>
      <c r="H1314">
        <f>IF(B1314="","",IFERROR(VLOOKUP(B1314,lst_TA_binary_map_table,2,FALSE),"INVALID"))</f>
        <v/>
      </c>
      <c r="I1314">
        <f>IF(C1314="","",IFERROR(VLOOKUP(C1314,lst_TA_binary_map_table,2,FALSE),"INVALID"))</f>
        <v/>
      </c>
      <c r="J1314">
        <f>IF(F1314=1,IF(H1314=I1314,1,0),"")</f>
        <v/>
      </c>
      <c r="K1314">
        <f>IF(G1314=0,1,"")</f>
        <v/>
      </c>
      <c r="L1314">
        <f>IF(K1314=1,COUNTIF($K$2:K1314,1),"")</f>
        <v/>
      </c>
    </row>
    <row r="1315">
      <c r="A1315">
        <f>IF(screen_TA_reviewer_A!$A1315="","",screen_TA_reviewer_A!$A1315)</f>
        <v/>
      </c>
      <c r="B1315">
        <f>IF(OR($A1315="",screen_TA_reviewer_A!$C1315=""),"",screen_TA_reviewer_A!$C1315)</f>
        <v/>
      </c>
      <c r="C1315">
        <f>IF(OR($A1315="",screen_TA_reviewer_B!$C1315=""),"",screen_TA_reviewer_B!$C1315)</f>
        <v/>
      </c>
      <c r="D1315">
        <f>IF(OR($A1315="",screen_TA_reviewer_A!$D1315=""),"",screen_TA_reviewer_A!$D1315)</f>
        <v/>
      </c>
      <c r="E1315">
        <f>IF(OR($A1315="",screen_TA_reviewer_B!$D1315=""),"",screen_TA_reviewer_B!$D1315)</f>
        <v/>
      </c>
      <c r="F1315">
        <f>IF(AND(B1315&lt;&gt;"",C1315&lt;&gt;""),1,"")</f>
        <v/>
      </c>
      <c r="G1315">
        <f>IF(F1315=1,IF(B1315=C1315,1,0),"")</f>
        <v/>
      </c>
      <c r="H1315">
        <f>IF(B1315="","",IFERROR(VLOOKUP(B1315,lst_TA_binary_map_table,2,FALSE),"INVALID"))</f>
        <v/>
      </c>
      <c r="I1315">
        <f>IF(C1315="","",IFERROR(VLOOKUP(C1315,lst_TA_binary_map_table,2,FALSE),"INVALID"))</f>
        <v/>
      </c>
      <c r="J1315">
        <f>IF(F1315=1,IF(H1315=I1315,1,0),"")</f>
        <v/>
      </c>
      <c r="K1315">
        <f>IF(G1315=0,1,"")</f>
        <v/>
      </c>
      <c r="L1315">
        <f>IF(K1315=1,COUNTIF($K$2:K1315,1),"")</f>
        <v/>
      </c>
    </row>
    <row r="1316">
      <c r="A1316">
        <f>IF(screen_TA_reviewer_A!$A1316="","",screen_TA_reviewer_A!$A1316)</f>
        <v/>
      </c>
      <c r="B1316">
        <f>IF(OR($A1316="",screen_TA_reviewer_A!$C1316=""),"",screen_TA_reviewer_A!$C1316)</f>
        <v/>
      </c>
      <c r="C1316">
        <f>IF(OR($A1316="",screen_TA_reviewer_B!$C1316=""),"",screen_TA_reviewer_B!$C1316)</f>
        <v/>
      </c>
      <c r="D1316">
        <f>IF(OR($A1316="",screen_TA_reviewer_A!$D1316=""),"",screen_TA_reviewer_A!$D1316)</f>
        <v/>
      </c>
      <c r="E1316">
        <f>IF(OR($A1316="",screen_TA_reviewer_B!$D1316=""),"",screen_TA_reviewer_B!$D1316)</f>
        <v/>
      </c>
      <c r="F1316">
        <f>IF(AND(B1316&lt;&gt;"",C1316&lt;&gt;""),1,"")</f>
        <v/>
      </c>
      <c r="G1316">
        <f>IF(F1316=1,IF(B1316=C1316,1,0),"")</f>
        <v/>
      </c>
      <c r="H1316">
        <f>IF(B1316="","",IFERROR(VLOOKUP(B1316,lst_TA_binary_map_table,2,FALSE),"INVALID"))</f>
        <v/>
      </c>
      <c r="I1316">
        <f>IF(C1316="","",IFERROR(VLOOKUP(C1316,lst_TA_binary_map_table,2,FALSE),"INVALID"))</f>
        <v/>
      </c>
      <c r="J1316">
        <f>IF(F1316=1,IF(H1316=I1316,1,0),"")</f>
        <v/>
      </c>
      <c r="K1316">
        <f>IF(G1316=0,1,"")</f>
        <v/>
      </c>
      <c r="L1316">
        <f>IF(K1316=1,COUNTIF($K$2:K1316,1),"")</f>
        <v/>
      </c>
    </row>
    <row r="1317">
      <c r="A1317">
        <f>IF(screen_TA_reviewer_A!$A1317="","",screen_TA_reviewer_A!$A1317)</f>
        <v/>
      </c>
      <c r="B1317">
        <f>IF(OR($A1317="",screen_TA_reviewer_A!$C1317=""),"",screen_TA_reviewer_A!$C1317)</f>
        <v/>
      </c>
      <c r="C1317">
        <f>IF(OR($A1317="",screen_TA_reviewer_B!$C1317=""),"",screen_TA_reviewer_B!$C1317)</f>
        <v/>
      </c>
      <c r="D1317">
        <f>IF(OR($A1317="",screen_TA_reviewer_A!$D1317=""),"",screen_TA_reviewer_A!$D1317)</f>
        <v/>
      </c>
      <c r="E1317">
        <f>IF(OR($A1317="",screen_TA_reviewer_B!$D1317=""),"",screen_TA_reviewer_B!$D1317)</f>
        <v/>
      </c>
      <c r="F1317">
        <f>IF(AND(B1317&lt;&gt;"",C1317&lt;&gt;""),1,"")</f>
        <v/>
      </c>
      <c r="G1317">
        <f>IF(F1317=1,IF(B1317=C1317,1,0),"")</f>
        <v/>
      </c>
      <c r="H1317">
        <f>IF(B1317="","",IFERROR(VLOOKUP(B1317,lst_TA_binary_map_table,2,FALSE),"INVALID"))</f>
        <v/>
      </c>
      <c r="I1317">
        <f>IF(C1317="","",IFERROR(VLOOKUP(C1317,lst_TA_binary_map_table,2,FALSE),"INVALID"))</f>
        <v/>
      </c>
      <c r="J1317">
        <f>IF(F1317=1,IF(H1317=I1317,1,0),"")</f>
        <v/>
      </c>
      <c r="K1317">
        <f>IF(G1317=0,1,"")</f>
        <v/>
      </c>
      <c r="L1317">
        <f>IF(K1317=1,COUNTIF($K$2:K1317,1),"")</f>
        <v/>
      </c>
    </row>
    <row r="1318">
      <c r="A1318">
        <f>IF(screen_TA_reviewer_A!$A1318="","",screen_TA_reviewer_A!$A1318)</f>
        <v/>
      </c>
      <c r="B1318">
        <f>IF(OR($A1318="",screen_TA_reviewer_A!$C1318=""),"",screen_TA_reviewer_A!$C1318)</f>
        <v/>
      </c>
      <c r="C1318">
        <f>IF(OR($A1318="",screen_TA_reviewer_B!$C1318=""),"",screen_TA_reviewer_B!$C1318)</f>
        <v/>
      </c>
      <c r="D1318">
        <f>IF(OR($A1318="",screen_TA_reviewer_A!$D1318=""),"",screen_TA_reviewer_A!$D1318)</f>
        <v/>
      </c>
      <c r="E1318">
        <f>IF(OR($A1318="",screen_TA_reviewer_B!$D1318=""),"",screen_TA_reviewer_B!$D1318)</f>
        <v/>
      </c>
      <c r="F1318">
        <f>IF(AND(B1318&lt;&gt;"",C1318&lt;&gt;""),1,"")</f>
        <v/>
      </c>
      <c r="G1318">
        <f>IF(F1318=1,IF(B1318=C1318,1,0),"")</f>
        <v/>
      </c>
      <c r="H1318">
        <f>IF(B1318="","",IFERROR(VLOOKUP(B1318,lst_TA_binary_map_table,2,FALSE),"INVALID"))</f>
        <v/>
      </c>
      <c r="I1318">
        <f>IF(C1318="","",IFERROR(VLOOKUP(C1318,lst_TA_binary_map_table,2,FALSE),"INVALID"))</f>
        <v/>
      </c>
      <c r="J1318">
        <f>IF(F1318=1,IF(H1318=I1318,1,0),"")</f>
        <v/>
      </c>
      <c r="K1318">
        <f>IF(G1318=0,1,"")</f>
        <v/>
      </c>
      <c r="L1318">
        <f>IF(K1318=1,COUNTIF($K$2:K1318,1),"")</f>
        <v/>
      </c>
    </row>
    <row r="1319">
      <c r="A1319">
        <f>IF(screen_TA_reviewer_A!$A1319="","",screen_TA_reviewer_A!$A1319)</f>
        <v/>
      </c>
      <c r="B1319">
        <f>IF(OR($A1319="",screen_TA_reviewer_A!$C1319=""),"",screen_TA_reviewer_A!$C1319)</f>
        <v/>
      </c>
      <c r="C1319">
        <f>IF(OR($A1319="",screen_TA_reviewer_B!$C1319=""),"",screen_TA_reviewer_B!$C1319)</f>
        <v/>
      </c>
      <c r="D1319">
        <f>IF(OR($A1319="",screen_TA_reviewer_A!$D1319=""),"",screen_TA_reviewer_A!$D1319)</f>
        <v/>
      </c>
      <c r="E1319">
        <f>IF(OR($A1319="",screen_TA_reviewer_B!$D1319=""),"",screen_TA_reviewer_B!$D1319)</f>
        <v/>
      </c>
      <c r="F1319">
        <f>IF(AND(B1319&lt;&gt;"",C1319&lt;&gt;""),1,"")</f>
        <v/>
      </c>
      <c r="G1319">
        <f>IF(F1319=1,IF(B1319=C1319,1,0),"")</f>
        <v/>
      </c>
      <c r="H1319">
        <f>IF(B1319="","",IFERROR(VLOOKUP(B1319,lst_TA_binary_map_table,2,FALSE),"INVALID"))</f>
        <v/>
      </c>
      <c r="I1319">
        <f>IF(C1319="","",IFERROR(VLOOKUP(C1319,lst_TA_binary_map_table,2,FALSE),"INVALID"))</f>
        <v/>
      </c>
      <c r="J1319">
        <f>IF(F1319=1,IF(H1319=I1319,1,0),"")</f>
        <v/>
      </c>
      <c r="K1319">
        <f>IF(G1319=0,1,"")</f>
        <v/>
      </c>
      <c r="L1319">
        <f>IF(K1319=1,COUNTIF($K$2:K1319,1),"")</f>
        <v/>
      </c>
    </row>
    <row r="1320">
      <c r="A1320">
        <f>IF(screen_TA_reviewer_A!$A1320="","",screen_TA_reviewer_A!$A1320)</f>
        <v/>
      </c>
      <c r="B1320">
        <f>IF(OR($A1320="",screen_TA_reviewer_A!$C1320=""),"",screen_TA_reviewer_A!$C1320)</f>
        <v/>
      </c>
      <c r="C1320">
        <f>IF(OR($A1320="",screen_TA_reviewer_B!$C1320=""),"",screen_TA_reviewer_B!$C1320)</f>
        <v/>
      </c>
      <c r="D1320">
        <f>IF(OR($A1320="",screen_TA_reviewer_A!$D1320=""),"",screen_TA_reviewer_A!$D1320)</f>
        <v/>
      </c>
      <c r="E1320">
        <f>IF(OR($A1320="",screen_TA_reviewer_B!$D1320=""),"",screen_TA_reviewer_B!$D1320)</f>
        <v/>
      </c>
      <c r="F1320">
        <f>IF(AND(B1320&lt;&gt;"",C1320&lt;&gt;""),1,"")</f>
        <v/>
      </c>
      <c r="G1320">
        <f>IF(F1320=1,IF(B1320=C1320,1,0),"")</f>
        <v/>
      </c>
      <c r="H1320">
        <f>IF(B1320="","",IFERROR(VLOOKUP(B1320,lst_TA_binary_map_table,2,FALSE),"INVALID"))</f>
        <v/>
      </c>
      <c r="I1320">
        <f>IF(C1320="","",IFERROR(VLOOKUP(C1320,lst_TA_binary_map_table,2,FALSE),"INVALID"))</f>
        <v/>
      </c>
      <c r="J1320">
        <f>IF(F1320=1,IF(H1320=I1320,1,0),"")</f>
        <v/>
      </c>
      <c r="K1320">
        <f>IF(G1320=0,1,"")</f>
        <v/>
      </c>
      <c r="L1320">
        <f>IF(K1320=1,COUNTIF($K$2:K1320,1),"")</f>
        <v/>
      </c>
    </row>
    <row r="1321">
      <c r="A1321">
        <f>IF(screen_TA_reviewer_A!$A1321="","",screen_TA_reviewer_A!$A1321)</f>
        <v/>
      </c>
      <c r="B1321">
        <f>IF(OR($A1321="",screen_TA_reviewer_A!$C1321=""),"",screen_TA_reviewer_A!$C1321)</f>
        <v/>
      </c>
      <c r="C1321">
        <f>IF(OR($A1321="",screen_TA_reviewer_B!$C1321=""),"",screen_TA_reviewer_B!$C1321)</f>
        <v/>
      </c>
      <c r="D1321">
        <f>IF(OR($A1321="",screen_TA_reviewer_A!$D1321=""),"",screen_TA_reviewer_A!$D1321)</f>
        <v/>
      </c>
      <c r="E1321">
        <f>IF(OR($A1321="",screen_TA_reviewer_B!$D1321=""),"",screen_TA_reviewer_B!$D1321)</f>
        <v/>
      </c>
      <c r="F1321">
        <f>IF(AND(B1321&lt;&gt;"",C1321&lt;&gt;""),1,"")</f>
        <v/>
      </c>
      <c r="G1321">
        <f>IF(F1321=1,IF(B1321=C1321,1,0),"")</f>
        <v/>
      </c>
      <c r="H1321">
        <f>IF(B1321="","",IFERROR(VLOOKUP(B1321,lst_TA_binary_map_table,2,FALSE),"INVALID"))</f>
        <v/>
      </c>
      <c r="I1321">
        <f>IF(C1321="","",IFERROR(VLOOKUP(C1321,lst_TA_binary_map_table,2,FALSE),"INVALID"))</f>
        <v/>
      </c>
      <c r="J1321">
        <f>IF(F1321=1,IF(H1321=I1321,1,0),"")</f>
        <v/>
      </c>
      <c r="K1321">
        <f>IF(G1321=0,1,"")</f>
        <v/>
      </c>
      <c r="L1321">
        <f>IF(K1321=1,COUNTIF($K$2:K1321,1),"")</f>
        <v/>
      </c>
    </row>
    <row r="1322">
      <c r="A1322">
        <f>IF(screen_TA_reviewer_A!$A1322="","",screen_TA_reviewer_A!$A1322)</f>
        <v/>
      </c>
      <c r="B1322">
        <f>IF(OR($A1322="",screen_TA_reviewer_A!$C1322=""),"",screen_TA_reviewer_A!$C1322)</f>
        <v/>
      </c>
      <c r="C1322">
        <f>IF(OR($A1322="",screen_TA_reviewer_B!$C1322=""),"",screen_TA_reviewer_B!$C1322)</f>
        <v/>
      </c>
      <c r="D1322">
        <f>IF(OR($A1322="",screen_TA_reviewer_A!$D1322=""),"",screen_TA_reviewer_A!$D1322)</f>
        <v/>
      </c>
      <c r="E1322">
        <f>IF(OR($A1322="",screen_TA_reviewer_B!$D1322=""),"",screen_TA_reviewer_B!$D1322)</f>
        <v/>
      </c>
      <c r="F1322">
        <f>IF(AND(B1322&lt;&gt;"",C1322&lt;&gt;""),1,"")</f>
        <v/>
      </c>
      <c r="G1322">
        <f>IF(F1322=1,IF(B1322=C1322,1,0),"")</f>
        <v/>
      </c>
      <c r="H1322">
        <f>IF(B1322="","",IFERROR(VLOOKUP(B1322,lst_TA_binary_map_table,2,FALSE),"INVALID"))</f>
        <v/>
      </c>
      <c r="I1322">
        <f>IF(C1322="","",IFERROR(VLOOKUP(C1322,lst_TA_binary_map_table,2,FALSE),"INVALID"))</f>
        <v/>
      </c>
      <c r="J1322">
        <f>IF(F1322=1,IF(H1322=I1322,1,0),"")</f>
        <v/>
      </c>
      <c r="K1322">
        <f>IF(G1322=0,1,"")</f>
        <v/>
      </c>
      <c r="L1322">
        <f>IF(K1322=1,COUNTIF($K$2:K1322,1),"")</f>
        <v/>
      </c>
    </row>
    <row r="1323">
      <c r="A1323">
        <f>IF(screen_TA_reviewer_A!$A1323="","",screen_TA_reviewer_A!$A1323)</f>
        <v/>
      </c>
      <c r="B1323">
        <f>IF(OR($A1323="",screen_TA_reviewer_A!$C1323=""),"",screen_TA_reviewer_A!$C1323)</f>
        <v/>
      </c>
      <c r="C1323">
        <f>IF(OR($A1323="",screen_TA_reviewer_B!$C1323=""),"",screen_TA_reviewer_B!$C1323)</f>
        <v/>
      </c>
      <c r="D1323">
        <f>IF(OR($A1323="",screen_TA_reviewer_A!$D1323=""),"",screen_TA_reviewer_A!$D1323)</f>
        <v/>
      </c>
      <c r="E1323">
        <f>IF(OR($A1323="",screen_TA_reviewer_B!$D1323=""),"",screen_TA_reviewer_B!$D1323)</f>
        <v/>
      </c>
      <c r="F1323">
        <f>IF(AND(B1323&lt;&gt;"",C1323&lt;&gt;""),1,"")</f>
        <v/>
      </c>
      <c r="G1323">
        <f>IF(F1323=1,IF(B1323=C1323,1,0),"")</f>
        <v/>
      </c>
      <c r="H1323">
        <f>IF(B1323="","",IFERROR(VLOOKUP(B1323,lst_TA_binary_map_table,2,FALSE),"INVALID"))</f>
        <v/>
      </c>
      <c r="I1323">
        <f>IF(C1323="","",IFERROR(VLOOKUP(C1323,lst_TA_binary_map_table,2,FALSE),"INVALID"))</f>
        <v/>
      </c>
      <c r="J1323">
        <f>IF(F1323=1,IF(H1323=I1323,1,0),"")</f>
        <v/>
      </c>
      <c r="K1323">
        <f>IF(G1323=0,1,"")</f>
        <v/>
      </c>
      <c r="L1323">
        <f>IF(K1323=1,COUNTIF($K$2:K1323,1),"")</f>
        <v/>
      </c>
    </row>
    <row r="1324">
      <c r="A1324">
        <f>IF(screen_TA_reviewer_A!$A1324="","",screen_TA_reviewer_A!$A1324)</f>
        <v/>
      </c>
      <c r="B1324">
        <f>IF(OR($A1324="",screen_TA_reviewer_A!$C1324=""),"",screen_TA_reviewer_A!$C1324)</f>
        <v/>
      </c>
      <c r="C1324">
        <f>IF(OR($A1324="",screen_TA_reviewer_B!$C1324=""),"",screen_TA_reviewer_B!$C1324)</f>
        <v/>
      </c>
      <c r="D1324">
        <f>IF(OR($A1324="",screen_TA_reviewer_A!$D1324=""),"",screen_TA_reviewer_A!$D1324)</f>
        <v/>
      </c>
      <c r="E1324">
        <f>IF(OR($A1324="",screen_TA_reviewer_B!$D1324=""),"",screen_TA_reviewer_B!$D1324)</f>
        <v/>
      </c>
      <c r="F1324">
        <f>IF(AND(B1324&lt;&gt;"",C1324&lt;&gt;""),1,"")</f>
        <v/>
      </c>
      <c r="G1324">
        <f>IF(F1324=1,IF(B1324=C1324,1,0),"")</f>
        <v/>
      </c>
      <c r="H1324">
        <f>IF(B1324="","",IFERROR(VLOOKUP(B1324,lst_TA_binary_map_table,2,FALSE),"INVALID"))</f>
        <v/>
      </c>
      <c r="I1324">
        <f>IF(C1324="","",IFERROR(VLOOKUP(C1324,lst_TA_binary_map_table,2,FALSE),"INVALID"))</f>
        <v/>
      </c>
      <c r="J1324">
        <f>IF(F1324=1,IF(H1324=I1324,1,0),"")</f>
        <v/>
      </c>
      <c r="K1324">
        <f>IF(G1324=0,1,"")</f>
        <v/>
      </c>
      <c r="L1324">
        <f>IF(K1324=1,COUNTIF($K$2:K1324,1),"")</f>
        <v/>
      </c>
    </row>
    <row r="1325">
      <c r="A1325">
        <f>IF(screen_TA_reviewer_A!$A1325="","",screen_TA_reviewer_A!$A1325)</f>
        <v/>
      </c>
      <c r="B1325">
        <f>IF(OR($A1325="",screen_TA_reviewer_A!$C1325=""),"",screen_TA_reviewer_A!$C1325)</f>
        <v/>
      </c>
      <c r="C1325">
        <f>IF(OR($A1325="",screen_TA_reviewer_B!$C1325=""),"",screen_TA_reviewer_B!$C1325)</f>
        <v/>
      </c>
      <c r="D1325">
        <f>IF(OR($A1325="",screen_TA_reviewer_A!$D1325=""),"",screen_TA_reviewer_A!$D1325)</f>
        <v/>
      </c>
      <c r="E1325">
        <f>IF(OR($A1325="",screen_TA_reviewer_B!$D1325=""),"",screen_TA_reviewer_B!$D1325)</f>
        <v/>
      </c>
      <c r="F1325">
        <f>IF(AND(B1325&lt;&gt;"",C1325&lt;&gt;""),1,"")</f>
        <v/>
      </c>
      <c r="G1325">
        <f>IF(F1325=1,IF(B1325=C1325,1,0),"")</f>
        <v/>
      </c>
      <c r="H1325">
        <f>IF(B1325="","",IFERROR(VLOOKUP(B1325,lst_TA_binary_map_table,2,FALSE),"INVALID"))</f>
        <v/>
      </c>
      <c r="I1325">
        <f>IF(C1325="","",IFERROR(VLOOKUP(C1325,lst_TA_binary_map_table,2,FALSE),"INVALID"))</f>
        <v/>
      </c>
      <c r="J1325">
        <f>IF(F1325=1,IF(H1325=I1325,1,0),"")</f>
        <v/>
      </c>
      <c r="K1325">
        <f>IF(G1325=0,1,"")</f>
        <v/>
      </c>
      <c r="L1325">
        <f>IF(K1325=1,COUNTIF($K$2:K1325,1),"")</f>
        <v/>
      </c>
    </row>
    <row r="1326">
      <c r="A1326">
        <f>IF(screen_TA_reviewer_A!$A1326="","",screen_TA_reviewer_A!$A1326)</f>
        <v/>
      </c>
      <c r="B1326">
        <f>IF(OR($A1326="",screen_TA_reviewer_A!$C1326=""),"",screen_TA_reviewer_A!$C1326)</f>
        <v/>
      </c>
      <c r="C1326">
        <f>IF(OR($A1326="",screen_TA_reviewer_B!$C1326=""),"",screen_TA_reviewer_B!$C1326)</f>
        <v/>
      </c>
      <c r="D1326">
        <f>IF(OR($A1326="",screen_TA_reviewer_A!$D1326=""),"",screen_TA_reviewer_A!$D1326)</f>
        <v/>
      </c>
      <c r="E1326">
        <f>IF(OR($A1326="",screen_TA_reviewer_B!$D1326=""),"",screen_TA_reviewer_B!$D1326)</f>
        <v/>
      </c>
      <c r="F1326">
        <f>IF(AND(B1326&lt;&gt;"",C1326&lt;&gt;""),1,"")</f>
        <v/>
      </c>
      <c r="G1326">
        <f>IF(F1326=1,IF(B1326=C1326,1,0),"")</f>
        <v/>
      </c>
      <c r="H1326">
        <f>IF(B1326="","",IFERROR(VLOOKUP(B1326,lst_TA_binary_map_table,2,FALSE),"INVALID"))</f>
        <v/>
      </c>
      <c r="I1326">
        <f>IF(C1326="","",IFERROR(VLOOKUP(C1326,lst_TA_binary_map_table,2,FALSE),"INVALID"))</f>
        <v/>
      </c>
      <c r="J1326">
        <f>IF(F1326=1,IF(H1326=I1326,1,0),"")</f>
        <v/>
      </c>
      <c r="K1326">
        <f>IF(G1326=0,1,"")</f>
        <v/>
      </c>
      <c r="L1326">
        <f>IF(K1326=1,COUNTIF($K$2:K1326,1),"")</f>
        <v/>
      </c>
    </row>
    <row r="1327">
      <c r="A1327">
        <f>IF(screen_TA_reviewer_A!$A1327="","",screen_TA_reviewer_A!$A1327)</f>
        <v/>
      </c>
      <c r="B1327">
        <f>IF(OR($A1327="",screen_TA_reviewer_A!$C1327=""),"",screen_TA_reviewer_A!$C1327)</f>
        <v/>
      </c>
      <c r="C1327">
        <f>IF(OR($A1327="",screen_TA_reviewer_B!$C1327=""),"",screen_TA_reviewer_B!$C1327)</f>
        <v/>
      </c>
      <c r="D1327">
        <f>IF(OR($A1327="",screen_TA_reviewer_A!$D1327=""),"",screen_TA_reviewer_A!$D1327)</f>
        <v/>
      </c>
      <c r="E1327">
        <f>IF(OR($A1327="",screen_TA_reviewer_B!$D1327=""),"",screen_TA_reviewer_B!$D1327)</f>
        <v/>
      </c>
      <c r="F1327">
        <f>IF(AND(B1327&lt;&gt;"",C1327&lt;&gt;""),1,"")</f>
        <v/>
      </c>
      <c r="G1327">
        <f>IF(F1327=1,IF(B1327=C1327,1,0),"")</f>
        <v/>
      </c>
      <c r="H1327">
        <f>IF(B1327="","",IFERROR(VLOOKUP(B1327,lst_TA_binary_map_table,2,FALSE),"INVALID"))</f>
        <v/>
      </c>
      <c r="I1327">
        <f>IF(C1327="","",IFERROR(VLOOKUP(C1327,lst_TA_binary_map_table,2,FALSE),"INVALID"))</f>
        <v/>
      </c>
      <c r="J1327">
        <f>IF(F1327=1,IF(H1327=I1327,1,0),"")</f>
        <v/>
      </c>
      <c r="K1327">
        <f>IF(G1327=0,1,"")</f>
        <v/>
      </c>
      <c r="L1327">
        <f>IF(K1327=1,COUNTIF($K$2:K1327,1),"")</f>
        <v/>
      </c>
    </row>
    <row r="1328">
      <c r="A1328">
        <f>IF(screen_TA_reviewer_A!$A1328="","",screen_TA_reviewer_A!$A1328)</f>
        <v/>
      </c>
      <c r="B1328">
        <f>IF(OR($A1328="",screen_TA_reviewer_A!$C1328=""),"",screen_TA_reviewer_A!$C1328)</f>
        <v/>
      </c>
      <c r="C1328">
        <f>IF(OR($A1328="",screen_TA_reviewer_B!$C1328=""),"",screen_TA_reviewer_B!$C1328)</f>
        <v/>
      </c>
      <c r="D1328">
        <f>IF(OR($A1328="",screen_TA_reviewer_A!$D1328=""),"",screen_TA_reviewer_A!$D1328)</f>
        <v/>
      </c>
      <c r="E1328">
        <f>IF(OR($A1328="",screen_TA_reviewer_B!$D1328=""),"",screen_TA_reviewer_B!$D1328)</f>
        <v/>
      </c>
      <c r="F1328">
        <f>IF(AND(B1328&lt;&gt;"",C1328&lt;&gt;""),1,"")</f>
        <v/>
      </c>
      <c r="G1328">
        <f>IF(F1328=1,IF(B1328=C1328,1,0),"")</f>
        <v/>
      </c>
      <c r="H1328">
        <f>IF(B1328="","",IFERROR(VLOOKUP(B1328,lst_TA_binary_map_table,2,FALSE),"INVALID"))</f>
        <v/>
      </c>
      <c r="I1328">
        <f>IF(C1328="","",IFERROR(VLOOKUP(C1328,lst_TA_binary_map_table,2,FALSE),"INVALID"))</f>
        <v/>
      </c>
      <c r="J1328">
        <f>IF(F1328=1,IF(H1328=I1328,1,0),"")</f>
        <v/>
      </c>
      <c r="K1328">
        <f>IF(G1328=0,1,"")</f>
        <v/>
      </c>
      <c r="L1328">
        <f>IF(K1328=1,COUNTIF($K$2:K1328,1),"")</f>
        <v/>
      </c>
    </row>
    <row r="1329">
      <c r="A1329">
        <f>IF(screen_TA_reviewer_A!$A1329="","",screen_TA_reviewer_A!$A1329)</f>
        <v/>
      </c>
      <c r="B1329">
        <f>IF(OR($A1329="",screen_TA_reviewer_A!$C1329=""),"",screen_TA_reviewer_A!$C1329)</f>
        <v/>
      </c>
      <c r="C1329">
        <f>IF(OR($A1329="",screen_TA_reviewer_B!$C1329=""),"",screen_TA_reviewer_B!$C1329)</f>
        <v/>
      </c>
      <c r="D1329">
        <f>IF(OR($A1329="",screen_TA_reviewer_A!$D1329=""),"",screen_TA_reviewer_A!$D1329)</f>
        <v/>
      </c>
      <c r="E1329">
        <f>IF(OR($A1329="",screen_TA_reviewer_B!$D1329=""),"",screen_TA_reviewer_B!$D1329)</f>
        <v/>
      </c>
      <c r="F1329">
        <f>IF(AND(B1329&lt;&gt;"",C1329&lt;&gt;""),1,"")</f>
        <v/>
      </c>
      <c r="G1329">
        <f>IF(F1329=1,IF(B1329=C1329,1,0),"")</f>
        <v/>
      </c>
      <c r="H1329">
        <f>IF(B1329="","",IFERROR(VLOOKUP(B1329,lst_TA_binary_map_table,2,FALSE),"INVALID"))</f>
        <v/>
      </c>
      <c r="I1329">
        <f>IF(C1329="","",IFERROR(VLOOKUP(C1329,lst_TA_binary_map_table,2,FALSE),"INVALID"))</f>
        <v/>
      </c>
      <c r="J1329">
        <f>IF(F1329=1,IF(H1329=I1329,1,0),"")</f>
        <v/>
      </c>
      <c r="K1329">
        <f>IF(G1329=0,1,"")</f>
        <v/>
      </c>
      <c r="L1329">
        <f>IF(K1329=1,COUNTIF($K$2:K1329,1),"")</f>
        <v/>
      </c>
    </row>
    <row r="1330">
      <c r="A1330">
        <f>IF(screen_TA_reviewer_A!$A1330="","",screen_TA_reviewer_A!$A1330)</f>
        <v/>
      </c>
      <c r="B1330">
        <f>IF(OR($A1330="",screen_TA_reviewer_A!$C1330=""),"",screen_TA_reviewer_A!$C1330)</f>
        <v/>
      </c>
      <c r="C1330">
        <f>IF(OR($A1330="",screen_TA_reviewer_B!$C1330=""),"",screen_TA_reviewer_B!$C1330)</f>
        <v/>
      </c>
      <c r="D1330">
        <f>IF(OR($A1330="",screen_TA_reviewer_A!$D1330=""),"",screen_TA_reviewer_A!$D1330)</f>
        <v/>
      </c>
      <c r="E1330">
        <f>IF(OR($A1330="",screen_TA_reviewer_B!$D1330=""),"",screen_TA_reviewer_B!$D1330)</f>
        <v/>
      </c>
      <c r="F1330">
        <f>IF(AND(B1330&lt;&gt;"",C1330&lt;&gt;""),1,"")</f>
        <v/>
      </c>
      <c r="G1330">
        <f>IF(F1330=1,IF(B1330=C1330,1,0),"")</f>
        <v/>
      </c>
      <c r="H1330">
        <f>IF(B1330="","",IFERROR(VLOOKUP(B1330,lst_TA_binary_map_table,2,FALSE),"INVALID"))</f>
        <v/>
      </c>
      <c r="I1330">
        <f>IF(C1330="","",IFERROR(VLOOKUP(C1330,lst_TA_binary_map_table,2,FALSE),"INVALID"))</f>
        <v/>
      </c>
      <c r="J1330">
        <f>IF(F1330=1,IF(H1330=I1330,1,0),"")</f>
        <v/>
      </c>
      <c r="K1330">
        <f>IF(G1330=0,1,"")</f>
        <v/>
      </c>
      <c r="L1330">
        <f>IF(K1330=1,COUNTIF($K$2:K1330,1),"")</f>
        <v/>
      </c>
    </row>
    <row r="1331">
      <c r="A1331">
        <f>IF(screen_TA_reviewer_A!$A1331="","",screen_TA_reviewer_A!$A1331)</f>
        <v/>
      </c>
      <c r="B1331">
        <f>IF(OR($A1331="",screen_TA_reviewer_A!$C1331=""),"",screen_TA_reviewer_A!$C1331)</f>
        <v/>
      </c>
      <c r="C1331">
        <f>IF(OR($A1331="",screen_TA_reviewer_B!$C1331=""),"",screen_TA_reviewer_B!$C1331)</f>
        <v/>
      </c>
      <c r="D1331">
        <f>IF(OR($A1331="",screen_TA_reviewer_A!$D1331=""),"",screen_TA_reviewer_A!$D1331)</f>
        <v/>
      </c>
      <c r="E1331">
        <f>IF(OR($A1331="",screen_TA_reviewer_B!$D1331=""),"",screen_TA_reviewer_B!$D1331)</f>
        <v/>
      </c>
      <c r="F1331">
        <f>IF(AND(B1331&lt;&gt;"",C1331&lt;&gt;""),1,"")</f>
        <v/>
      </c>
      <c r="G1331">
        <f>IF(F1331=1,IF(B1331=C1331,1,0),"")</f>
        <v/>
      </c>
      <c r="H1331">
        <f>IF(B1331="","",IFERROR(VLOOKUP(B1331,lst_TA_binary_map_table,2,FALSE),"INVALID"))</f>
        <v/>
      </c>
      <c r="I1331">
        <f>IF(C1331="","",IFERROR(VLOOKUP(C1331,lst_TA_binary_map_table,2,FALSE),"INVALID"))</f>
        <v/>
      </c>
      <c r="J1331">
        <f>IF(F1331=1,IF(H1331=I1331,1,0),"")</f>
        <v/>
      </c>
      <c r="K1331">
        <f>IF(G1331=0,1,"")</f>
        <v/>
      </c>
      <c r="L1331">
        <f>IF(K1331=1,COUNTIF($K$2:K1331,1),"")</f>
        <v/>
      </c>
    </row>
    <row r="1332">
      <c r="A1332">
        <f>IF(screen_TA_reviewer_A!$A1332="","",screen_TA_reviewer_A!$A1332)</f>
        <v/>
      </c>
      <c r="B1332">
        <f>IF(OR($A1332="",screen_TA_reviewer_A!$C1332=""),"",screen_TA_reviewer_A!$C1332)</f>
        <v/>
      </c>
      <c r="C1332">
        <f>IF(OR($A1332="",screen_TA_reviewer_B!$C1332=""),"",screen_TA_reviewer_B!$C1332)</f>
        <v/>
      </c>
      <c r="D1332">
        <f>IF(OR($A1332="",screen_TA_reviewer_A!$D1332=""),"",screen_TA_reviewer_A!$D1332)</f>
        <v/>
      </c>
      <c r="E1332">
        <f>IF(OR($A1332="",screen_TA_reviewer_B!$D1332=""),"",screen_TA_reviewer_B!$D1332)</f>
        <v/>
      </c>
      <c r="F1332">
        <f>IF(AND(B1332&lt;&gt;"",C1332&lt;&gt;""),1,"")</f>
        <v/>
      </c>
      <c r="G1332">
        <f>IF(F1332=1,IF(B1332=C1332,1,0),"")</f>
        <v/>
      </c>
      <c r="H1332">
        <f>IF(B1332="","",IFERROR(VLOOKUP(B1332,lst_TA_binary_map_table,2,FALSE),"INVALID"))</f>
        <v/>
      </c>
      <c r="I1332">
        <f>IF(C1332="","",IFERROR(VLOOKUP(C1332,lst_TA_binary_map_table,2,FALSE),"INVALID"))</f>
        <v/>
      </c>
      <c r="J1332">
        <f>IF(F1332=1,IF(H1332=I1332,1,0),"")</f>
        <v/>
      </c>
      <c r="K1332">
        <f>IF(G1332=0,1,"")</f>
        <v/>
      </c>
      <c r="L1332">
        <f>IF(K1332=1,COUNTIF($K$2:K1332,1),"")</f>
        <v/>
      </c>
    </row>
    <row r="1333">
      <c r="A1333">
        <f>IF(screen_TA_reviewer_A!$A1333="","",screen_TA_reviewer_A!$A1333)</f>
        <v/>
      </c>
      <c r="B1333">
        <f>IF(OR($A1333="",screen_TA_reviewer_A!$C1333=""),"",screen_TA_reviewer_A!$C1333)</f>
        <v/>
      </c>
      <c r="C1333">
        <f>IF(OR($A1333="",screen_TA_reviewer_B!$C1333=""),"",screen_TA_reviewer_B!$C1333)</f>
        <v/>
      </c>
      <c r="D1333">
        <f>IF(OR($A1333="",screen_TA_reviewer_A!$D1333=""),"",screen_TA_reviewer_A!$D1333)</f>
        <v/>
      </c>
      <c r="E1333">
        <f>IF(OR($A1333="",screen_TA_reviewer_B!$D1333=""),"",screen_TA_reviewer_B!$D1333)</f>
        <v/>
      </c>
      <c r="F1333">
        <f>IF(AND(B1333&lt;&gt;"",C1333&lt;&gt;""),1,"")</f>
        <v/>
      </c>
      <c r="G1333">
        <f>IF(F1333=1,IF(B1333=C1333,1,0),"")</f>
        <v/>
      </c>
      <c r="H1333">
        <f>IF(B1333="","",IFERROR(VLOOKUP(B1333,lst_TA_binary_map_table,2,FALSE),"INVALID"))</f>
        <v/>
      </c>
      <c r="I1333">
        <f>IF(C1333="","",IFERROR(VLOOKUP(C1333,lst_TA_binary_map_table,2,FALSE),"INVALID"))</f>
        <v/>
      </c>
      <c r="J1333">
        <f>IF(F1333=1,IF(H1333=I1333,1,0),"")</f>
        <v/>
      </c>
      <c r="K1333">
        <f>IF(G1333=0,1,"")</f>
        <v/>
      </c>
      <c r="L1333">
        <f>IF(K1333=1,COUNTIF($K$2:K1333,1),"")</f>
        <v/>
      </c>
    </row>
    <row r="1334">
      <c r="A1334">
        <f>IF(screen_TA_reviewer_A!$A1334="","",screen_TA_reviewer_A!$A1334)</f>
        <v/>
      </c>
      <c r="B1334">
        <f>IF(OR($A1334="",screen_TA_reviewer_A!$C1334=""),"",screen_TA_reviewer_A!$C1334)</f>
        <v/>
      </c>
      <c r="C1334">
        <f>IF(OR($A1334="",screen_TA_reviewer_B!$C1334=""),"",screen_TA_reviewer_B!$C1334)</f>
        <v/>
      </c>
      <c r="D1334">
        <f>IF(OR($A1334="",screen_TA_reviewer_A!$D1334=""),"",screen_TA_reviewer_A!$D1334)</f>
        <v/>
      </c>
      <c r="E1334">
        <f>IF(OR($A1334="",screen_TA_reviewer_B!$D1334=""),"",screen_TA_reviewer_B!$D1334)</f>
        <v/>
      </c>
      <c r="F1334">
        <f>IF(AND(B1334&lt;&gt;"",C1334&lt;&gt;""),1,"")</f>
        <v/>
      </c>
      <c r="G1334">
        <f>IF(F1334=1,IF(B1334=C1334,1,0),"")</f>
        <v/>
      </c>
      <c r="H1334">
        <f>IF(B1334="","",IFERROR(VLOOKUP(B1334,lst_TA_binary_map_table,2,FALSE),"INVALID"))</f>
        <v/>
      </c>
      <c r="I1334">
        <f>IF(C1334="","",IFERROR(VLOOKUP(C1334,lst_TA_binary_map_table,2,FALSE),"INVALID"))</f>
        <v/>
      </c>
      <c r="J1334">
        <f>IF(F1334=1,IF(H1334=I1334,1,0),"")</f>
        <v/>
      </c>
      <c r="K1334">
        <f>IF(G1334=0,1,"")</f>
        <v/>
      </c>
      <c r="L1334">
        <f>IF(K1334=1,COUNTIF($K$2:K1334,1),"")</f>
        <v/>
      </c>
    </row>
    <row r="1335">
      <c r="A1335">
        <f>IF(screen_TA_reviewer_A!$A1335="","",screen_TA_reviewer_A!$A1335)</f>
        <v/>
      </c>
      <c r="B1335">
        <f>IF(OR($A1335="",screen_TA_reviewer_A!$C1335=""),"",screen_TA_reviewer_A!$C1335)</f>
        <v/>
      </c>
      <c r="C1335">
        <f>IF(OR($A1335="",screen_TA_reviewer_B!$C1335=""),"",screen_TA_reviewer_B!$C1335)</f>
        <v/>
      </c>
      <c r="D1335">
        <f>IF(OR($A1335="",screen_TA_reviewer_A!$D1335=""),"",screen_TA_reviewer_A!$D1335)</f>
        <v/>
      </c>
      <c r="E1335">
        <f>IF(OR($A1335="",screen_TA_reviewer_B!$D1335=""),"",screen_TA_reviewer_B!$D1335)</f>
        <v/>
      </c>
      <c r="F1335">
        <f>IF(AND(B1335&lt;&gt;"",C1335&lt;&gt;""),1,"")</f>
        <v/>
      </c>
      <c r="G1335">
        <f>IF(F1335=1,IF(B1335=C1335,1,0),"")</f>
        <v/>
      </c>
      <c r="H1335">
        <f>IF(B1335="","",IFERROR(VLOOKUP(B1335,lst_TA_binary_map_table,2,FALSE),"INVALID"))</f>
        <v/>
      </c>
      <c r="I1335">
        <f>IF(C1335="","",IFERROR(VLOOKUP(C1335,lst_TA_binary_map_table,2,FALSE),"INVALID"))</f>
        <v/>
      </c>
      <c r="J1335">
        <f>IF(F1335=1,IF(H1335=I1335,1,0),"")</f>
        <v/>
      </c>
      <c r="K1335">
        <f>IF(G1335=0,1,"")</f>
        <v/>
      </c>
      <c r="L1335">
        <f>IF(K1335=1,COUNTIF($K$2:K1335,1),"")</f>
        <v/>
      </c>
    </row>
    <row r="1336">
      <c r="A1336">
        <f>IF(screen_TA_reviewer_A!$A1336="","",screen_TA_reviewer_A!$A1336)</f>
        <v/>
      </c>
      <c r="B1336">
        <f>IF(OR($A1336="",screen_TA_reviewer_A!$C1336=""),"",screen_TA_reviewer_A!$C1336)</f>
        <v/>
      </c>
      <c r="C1336">
        <f>IF(OR($A1336="",screen_TA_reviewer_B!$C1336=""),"",screen_TA_reviewer_B!$C1336)</f>
        <v/>
      </c>
      <c r="D1336">
        <f>IF(OR($A1336="",screen_TA_reviewer_A!$D1336=""),"",screen_TA_reviewer_A!$D1336)</f>
        <v/>
      </c>
      <c r="E1336">
        <f>IF(OR($A1336="",screen_TA_reviewer_B!$D1336=""),"",screen_TA_reviewer_B!$D1336)</f>
        <v/>
      </c>
      <c r="F1336">
        <f>IF(AND(B1336&lt;&gt;"",C1336&lt;&gt;""),1,"")</f>
        <v/>
      </c>
      <c r="G1336">
        <f>IF(F1336=1,IF(B1336=C1336,1,0),"")</f>
        <v/>
      </c>
      <c r="H1336">
        <f>IF(B1336="","",IFERROR(VLOOKUP(B1336,lst_TA_binary_map_table,2,FALSE),"INVALID"))</f>
        <v/>
      </c>
      <c r="I1336">
        <f>IF(C1336="","",IFERROR(VLOOKUP(C1336,lst_TA_binary_map_table,2,FALSE),"INVALID"))</f>
        <v/>
      </c>
      <c r="J1336">
        <f>IF(F1336=1,IF(H1336=I1336,1,0),"")</f>
        <v/>
      </c>
      <c r="K1336">
        <f>IF(G1336=0,1,"")</f>
        <v/>
      </c>
      <c r="L1336">
        <f>IF(K1336=1,COUNTIF($K$2:K1336,1),"")</f>
        <v/>
      </c>
    </row>
    <row r="1337">
      <c r="A1337">
        <f>IF(screen_TA_reviewer_A!$A1337="","",screen_TA_reviewer_A!$A1337)</f>
        <v/>
      </c>
      <c r="B1337">
        <f>IF(OR($A1337="",screen_TA_reviewer_A!$C1337=""),"",screen_TA_reviewer_A!$C1337)</f>
        <v/>
      </c>
      <c r="C1337">
        <f>IF(OR($A1337="",screen_TA_reviewer_B!$C1337=""),"",screen_TA_reviewer_B!$C1337)</f>
        <v/>
      </c>
      <c r="D1337">
        <f>IF(OR($A1337="",screen_TA_reviewer_A!$D1337=""),"",screen_TA_reviewer_A!$D1337)</f>
        <v/>
      </c>
      <c r="E1337">
        <f>IF(OR($A1337="",screen_TA_reviewer_B!$D1337=""),"",screen_TA_reviewer_B!$D1337)</f>
        <v/>
      </c>
      <c r="F1337">
        <f>IF(AND(B1337&lt;&gt;"",C1337&lt;&gt;""),1,"")</f>
        <v/>
      </c>
      <c r="G1337">
        <f>IF(F1337=1,IF(B1337=C1337,1,0),"")</f>
        <v/>
      </c>
      <c r="H1337">
        <f>IF(B1337="","",IFERROR(VLOOKUP(B1337,lst_TA_binary_map_table,2,FALSE),"INVALID"))</f>
        <v/>
      </c>
      <c r="I1337">
        <f>IF(C1337="","",IFERROR(VLOOKUP(C1337,lst_TA_binary_map_table,2,FALSE),"INVALID"))</f>
        <v/>
      </c>
      <c r="J1337">
        <f>IF(F1337=1,IF(H1337=I1337,1,0),"")</f>
        <v/>
      </c>
      <c r="K1337">
        <f>IF(G1337=0,1,"")</f>
        <v/>
      </c>
      <c r="L1337">
        <f>IF(K1337=1,COUNTIF($K$2:K1337,1),"")</f>
        <v/>
      </c>
    </row>
    <row r="1338">
      <c r="A1338">
        <f>IF(screen_TA_reviewer_A!$A1338="","",screen_TA_reviewer_A!$A1338)</f>
        <v/>
      </c>
      <c r="B1338">
        <f>IF(OR($A1338="",screen_TA_reviewer_A!$C1338=""),"",screen_TA_reviewer_A!$C1338)</f>
        <v/>
      </c>
      <c r="C1338">
        <f>IF(OR($A1338="",screen_TA_reviewer_B!$C1338=""),"",screen_TA_reviewer_B!$C1338)</f>
        <v/>
      </c>
      <c r="D1338">
        <f>IF(OR($A1338="",screen_TA_reviewer_A!$D1338=""),"",screen_TA_reviewer_A!$D1338)</f>
        <v/>
      </c>
      <c r="E1338">
        <f>IF(OR($A1338="",screen_TA_reviewer_B!$D1338=""),"",screen_TA_reviewer_B!$D1338)</f>
        <v/>
      </c>
      <c r="F1338">
        <f>IF(AND(B1338&lt;&gt;"",C1338&lt;&gt;""),1,"")</f>
        <v/>
      </c>
      <c r="G1338">
        <f>IF(F1338=1,IF(B1338=C1338,1,0),"")</f>
        <v/>
      </c>
      <c r="H1338">
        <f>IF(B1338="","",IFERROR(VLOOKUP(B1338,lst_TA_binary_map_table,2,FALSE),"INVALID"))</f>
        <v/>
      </c>
      <c r="I1338">
        <f>IF(C1338="","",IFERROR(VLOOKUP(C1338,lst_TA_binary_map_table,2,FALSE),"INVALID"))</f>
        <v/>
      </c>
      <c r="J1338">
        <f>IF(F1338=1,IF(H1338=I1338,1,0),"")</f>
        <v/>
      </c>
      <c r="K1338">
        <f>IF(G1338=0,1,"")</f>
        <v/>
      </c>
      <c r="L1338">
        <f>IF(K1338=1,COUNTIF($K$2:K1338,1),"")</f>
        <v/>
      </c>
    </row>
    <row r="1339">
      <c r="A1339">
        <f>IF(screen_TA_reviewer_A!$A1339="","",screen_TA_reviewer_A!$A1339)</f>
        <v/>
      </c>
      <c r="B1339">
        <f>IF(OR($A1339="",screen_TA_reviewer_A!$C1339=""),"",screen_TA_reviewer_A!$C1339)</f>
        <v/>
      </c>
      <c r="C1339">
        <f>IF(OR($A1339="",screen_TA_reviewer_B!$C1339=""),"",screen_TA_reviewer_B!$C1339)</f>
        <v/>
      </c>
      <c r="D1339">
        <f>IF(OR($A1339="",screen_TA_reviewer_A!$D1339=""),"",screen_TA_reviewer_A!$D1339)</f>
        <v/>
      </c>
      <c r="E1339">
        <f>IF(OR($A1339="",screen_TA_reviewer_B!$D1339=""),"",screen_TA_reviewer_B!$D1339)</f>
        <v/>
      </c>
      <c r="F1339">
        <f>IF(AND(B1339&lt;&gt;"",C1339&lt;&gt;""),1,"")</f>
        <v/>
      </c>
      <c r="G1339">
        <f>IF(F1339=1,IF(B1339=C1339,1,0),"")</f>
        <v/>
      </c>
      <c r="H1339">
        <f>IF(B1339="","",IFERROR(VLOOKUP(B1339,lst_TA_binary_map_table,2,FALSE),"INVALID"))</f>
        <v/>
      </c>
      <c r="I1339">
        <f>IF(C1339="","",IFERROR(VLOOKUP(C1339,lst_TA_binary_map_table,2,FALSE),"INVALID"))</f>
        <v/>
      </c>
      <c r="J1339">
        <f>IF(F1339=1,IF(H1339=I1339,1,0),"")</f>
        <v/>
      </c>
      <c r="K1339">
        <f>IF(G1339=0,1,"")</f>
        <v/>
      </c>
      <c r="L1339">
        <f>IF(K1339=1,COUNTIF($K$2:K1339,1),"")</f>
        <v/>
      </c>
    </row>
    <row r="1340">
      <c r="A1340">
        <f>IF(screen_TA_reviewer_A!$A1340="","",screen_TA_reviewer_A!$A1340)</f>
        <v/>
      </c>
      <c r="B1340">
        <f>IF(OR($A1340="",screen_TA_reviewer_A!$C1340=""),"",screen_TA_reviewer_A!$C1340)</f>
        <v/>
      </c>
      <c r="C1340">
        <f>IF(OR($A1340="",screen_TA_reviewer_B!$C1340=""),"",screen_TA_reviewer_B!$C1340)</f>
        <v/>
      </c>
      <c r="D1340">
        <f>IF(OR($A1340="",screen_TA_reviewer_A!$D1340=""),"",screen_TA_reviewer_A!$D1340)</f>
        <v/>
      </c>
      <c r="E1340">
        <f>IF(OR($A1340="",screen_TA_reviewer_B!$D1340=""),"",screen_TA_reviewer_B!$D1340)</f>
        <v/>
      </c>
      <c r="F1340">
        <f>IF(AND(B1340&lt;&gt;"",C1340&lt;&gt;""),1,"")</f>
        <v/>
      </c>
      <c r="G1340">
        <f>IF(F1340=1,IF(B1340=C1340,1,0),"")</f>
        <v/>
      </c>
      <c r="H1340">
        <f>IF(B1340="","",IFERROR(VLOOKUP(B1340,lst_TA_binary_map_table,2,FALSE),"INVALID"))</f>
        <v/>
      </c>
      <c r="I1340">
        <f>IF(C1340="","",IFERROR(VLOOKUP(C1340,lst_TA_binary_map_table,2,FALSE),"INVALID"))</f>
        <v/>
      </c>
      <c r="J1340">
        <f>IF(F1340=1,IF(H1340=I1340,1,0),"")</f>
        <v/>
      </c>
      <c r="K1340">
        <f>IF(G1340=0,1,"")</f>
        <v/>
      </c>
      <c r="L1340">
        <f>IF(K1340=1,COUNTIF($K$2:K1340,1),"")</f>
        <v/>
      </c>
    </row>
    <row r="1341">
      <c r="A1341">
        <f>IF(screen_TA_reviewer_A!$A1341="","",screen_TA_reviewer_A!$A1341)</f>
        <v/>
      </c>
      <c r="B1341">
        <f>IF(OR($A1341="",screen_TA_reviewer_A!$C1341=""),"",screen_TA_reviewer_A!$C1341)</f>
        <v/>
      </c>
      <c r="C1341">
        <f>IF(OR($A1341="",screen_TA_reviewer_B!$C1341=""),"",screen_TA_reviewer_B!$C1341)</f>
        <v/>
      </c>
      <c r="D1341">
        <f>IF(OR($A1341="",screen_TA_reviewer_A!$D1341=""),"",screen_TA_reviewer_A!$D1341)</f>
        <v/>
      </c>
      <c r="E1341">
        <f>IF(OR($A1341="",screen_TA_reviewer_B!$D1341=""),"",screen_TA_reviewer_B!$D1341)</f>
        <v/>
      </c>
      <c r="F1341">
        <f>IF(AND(B1341&lt;&gt;"",C1341&lt;&gt;""),1,"")</f>
        <v/>
      </c>
      <c r="G1341">
        <f>IF(F1341=1,IF(B1341=C1341,1,0),"")</f>
        <v/>
      </c>
      <c r="H1341">
        <f>IF(B1341="","",IFERROR(VLOOKUP(B1341,lst_TA_binary_map_table,2,FALSE),"INVALID"))</f>
        <v/>
      </c>
      <c r="I1341">
        <f>IF(C1341="","",IFERROR(VLOOKUP(C1341,lst_TA_binary_map_table,2,FALSE),"INVALID"))</f>
        <v/>
      </c>
      <c r="J1341">
        <f>IF(F1341=1,IF(H1341=I1341,1,0),"")</f>
        <v/>
      </c>
      <c r="K1341">
        <f>IF(G1341=0,1,"")</f>
        <v/>
      </c>
      <c r="L1341">
        <f>IF(K1341=1,COUNTIF($K$2:K1341,1),"")</f>
        <v/>
      </c>
    </row>
    <row r="1342">
      <c r="A1342">
        <f>IF(screen_TA_reviewer_A!$A1342="","",screen_TA_reviewer_A!$A1342)</f>
        <v/>
      </c>
      <c r="B1342">
        <f>IF(OR($A1342="",screen_TA_reviewer_A!$C1342=""),"",screen_TA_reviewer_A!$C1342)</f>
        <v/>
      </c>
      <c r="C1342">
        <f>IF(OR($A1342="",screen_TA_reviewer_B!$C1342=""),"",screen_TA_reviewer_B!$C1342)</f>
        <v/>
      </c>
      <c r="D1342">
        <f>IF(OR($A1342="",screen_TA_reviewer_A!$D1342=""),"",screen_TA_reviewer_A!$D1342)</f>
        <v/>
      </c>
      <c r="E1342">
        <f>IF(OR($A1342="",screen_TA_reviewer_B!$D1342=""),"",screen_TA_reviewer_B!$D1342)</f>
        <v/>
      </c>
      <c r="F1342">
        <f>IF(AND(B1342&lt;&gt;"",C1342&lt;&gt;""),1,"")</f>
        <v/>
      </c>
      <c r="G1342">
        <f>IF(F1342=1,IF(B1342=C1342,1,0),"")</f>
        <v/>
      </c>
      <c r="H1342">
        <f>IF(B1342="","",IFERROR(VLOOKUP(B1342,lst_TA_binary_map_table,2,FALSE),"INVALID"))</f>
        <v/>
      </c>
      <c r="I1342">
        <f>IF(C1342="","",IFERROR(VLOOKUP(C1342,lst_TA_binary_map_table,2,FALSE),"INVALID"))</f>
        <v/>
      </c>
      <c r="J1342">
        <f>IF(F1342=1,IF(H1342=I1342,1,0),"")</f>
        <v/>
      </c>
      <c r="K1342">
        <f>IF(G1342=0,1,"")</f>
        <v/>
      </c>
      <c r="L1342">
        <f>IF(K1342=1,COUNTIF($K$2:K1342,1),"")</f>
        <v/>
      </c>
    </row>
    <row r="1343">
      <c r="A1343">
        <f>IF(screen_TA_reviewer_A!$A1343="","",screen_TA_reviewer_A!$A1343)</f>
        <v/>
      </c>
      <c r="B1343">
        <f>IF(OR($A1343="",screen_TA_reviewer_A!$C1343=""),"",screen_TA_reviewer_A!$C1343)</f>
        <v/>
      </c>
      <c r="C1343">
        <f>IF(OR($A1343="",screen_TA_reviewer_B!$C1343=""),"",screen_TA_reviewer_B!$C1343)</f>
        <v/>
      </c>
      <c r="D1343">
        <f>IF(OR($A1343="",screen_TA_reviewer_A!$D1343=""),"",screen_TA_reviewer_A!$D1343)</f>
        <v/>
      </c>
      <c r="E1343">
        <f>IF(OR($A1343="",screen_TA_reviewer_B!$D1343=""),"",screen_TA_reviewer_B!$D1343)</f>
        <v/>
      </c>
      <c r="F1343">
        <f>IF(AND(B1343&lt;&gt;"",C1343&lt;&gt;""),1,"")</f>
        <v/>
      </c>
      <c r="G1343">
        <f>IF(F1343=1,IF(B1343=C1343,1,0),"")</f>
        <v/>
      </c>
      <c r="H1343">
        <f>IF(B1343="","",IFERROR(VLOOKUP(B1343,lst_TA_binary_map_table,2,FALSE),"INVALID"))</f>
        <v/>
      </c>
      <c r="I1343">
        <f>IF(C1343="","",IFERROR(VLOOKUP(C1343,lst_TA_binary_map_table,2,FALSE),"INVALID"))</f>
        <v/>
      </c>
      <c r="J1343">
        <f>IF(F1343=1,IF(H1343=I1343,1,0),"")</f>
        <v/>
      </c>
      <c r="K1343">
        <f>IF(G1343=0,1,"")</f>
        <v/>
      </c>
      <c r="L1343">
        <f>IF(K1343=1,COUNTIF($K$2:K1343,1),"")</f>
        <v/>
      </c>
    </row>
    <row r="1344">
      <c r="A1344">
        <f>IF(screen_TA_reviewer_A!$A1344="","",screen_TA_reviewer_A!$A1344)</f>
        <v/>
      </c>
      <c r="B1344">
        <f>IF(OR($A1344="",screen_TA_reviewer_A!$C1344=""),"",screen_TA_reviewer_A!$C1344)</f>
        <v/>
      </c>
      <c r="C1344">
        <f>IF(OR($A1344="",screen_TA_reviewer_B!$C1344=""),"",screen_TA_reviewer_B!$C1344)</f>
        <v/>
      </c>
      <c r="D1344">
        <f>IF(OR($A1344="",screen_TA_reviewer_A!$D1344=""),"",screen_TA_reviewer_A!$D1344)</f>
        <v/>
      </c>
      <c r="E1344">
        <f>IF(OR($A1344="",screen_TA_reviewer_B!$D1344=""),"",screen_TA_reviewer_B!$D1344)</f>
        <v/>
      </c>
      <c r="F1344">
        <f>IF(AND(B1344&lt;&gt;"",C1344&lt;&gt;""),1,"")</f>
        <v/>
      </c>
      <c r="G1344">
        <f>IF(F1344=1,IF(B1344=C1344,1,0),"")</f>
        <v/>
      </c>
      <c r="H1344">
        <f>IF(B1344="","",IFERROR(VLOOKUP(B1344,lst_TA_binary_map_table,2,FALSE),"INVALID"))</f>
        <v/>
      </c>
      <c r="I1344">
        <f>IF(C1344="","",IFERROR(VLOOKUP(C1344,lst_TA_binary_map_table,2,FALSE),"INVALID"))</f>
        <v/>
      </c>
      <c r="J1344">
        <f>IF(F1344=1,IF(H1344=I1344,1,0),"")</f>
        <v/>
      </c>
      <c r="K1344">
        <f>IF(G1344=0,1,"")</f>
        <v/>
      </c>
      <c r="L1344">
        <f>IF(K1344=1,COUNTIF($K$2:K1344,1),"")</f>
        <v/>
      </c>
    </row>
    <row r="1345">
      <c r="A1345">
        <f>IF(screen_TA_reviewer_A!$A1345="","",screen_TA_reviewer_A!$A1345)</f>
        <v/>
      </c>
      <c r="B1345">
        <f>IF(OR($A1345="",screen_TA_reviewer_A!$C1345=""),"",screen_TA_reviewer_A!$C1345)</f>
        <v/>
      </c>
      <c r="C1345">
        <f>IF(OR($A1345="",screen_TA_reviewer_B!$C1345=""),"",screen_TA_reviewer_B!$C1345)</f>
        <v/>
      </c>
      <c r="D1345">
        <f>IF(OR($A1345="",screen_TA_reviewer_A!$D1345=""),"",screen_TA_reviewer_A!$D1345)</f>
        <v/>
      </c>
      <c r="E1345">
        <f>IF(OR($A1345="",screen_TA_reviewer_B!$D1345=""),"",screen_TA_reviewer_B!$D1345)</f>
        <v/>
      </c>
      <c r="F1345">
        <f>IF(AND(B1345&lt;&gt;"",C1345&lt;&gt;""),1,"")</f>
        <v/>
      </c>
      <c r="G1345">
        <f>IF(F1345=1,IF(B1345=C1345,1,0),"")</f>
        <v/>
      </c>
      <c r="H1345">
        <f>IF(B1345="","",IFERROR(VLOOKUP(B1345,lst_TA_binary_map_table,2,FALSE),"INVALID"))</f>
        <v/>
      </c>
      <c r="I1345">
        <f>IF(C1345="","",IFERROR(VLOOKUP(C1345,lst_TA_binary_map_table,2,FALSE),"INVALID"))</f>
        <v/>
      </c>
      <c r="J1345">
        <f>IF(F1345=1,IF(H1345=I1345,1,0),"")</f>
        <v/>
      </c>
      <c r="K1345">
        <f>IF(G1345=0,1,"")</f>
        <v/>
      </c>
      <c r="L1345">
        <f>IF(K1345=1,COUNTIF($K$2:K1345,1),"")</f>
        <v/>
      </c>
    </row>
    <row r="1346">
      <c r="A1346">
        <f>IF(screen_TA_reviewer_A!$A1346="","",screen_TA_reviewer_A!$A1346)</f>
        <v/>
      </c>
      <c r="B1346">
        <f>IF(OR($A1346="",screen_TA_reviewer_A!$C1346=""),"",screen_TA_reviewer_A!$C1346)</f>
        <v/>
      </c>
      <c r="C1346">
        <f>IF(OR($A1346="",screen_TA_reviewer_B!$C1346=""),"",screen_TA_reviewer_B!$C1346)</f>
        <v/>
      </c>
      <c r="D1346">
        <f>IF(OR($A1346="",screen_TA_reviewer_A!$D1346=""),"",screen_TA_reviewer_A!$D1346)</f>
        <v/>
      </c>
      <c r="E1346">
        <f>IF(OR($A1346="",screen_TA_reviewer_B!$D1346=""),"",screen_TA_reviewer_B!$D1346)</f>
        <v/>
      </c>
      <c r="F1346">
        <f>IF(AND(B1346&lt;&gt;"",C1346&lt;&gt;""),1,"")</f>
        <v/>
      </c>
      <c r="G1346">
        <f>IF(F1346=1,IF(B1346=C1346,1,0),"")</f>
        <v/>
      </c>
      <c r="H1346">
        <f>IF(B1346="","",IFERROR(VLOOKUP(B1346,lst_TA_binary_map_table,2,FALSE),"INVALID"))</f>
        <v/>
      </c>
      <c r="I1346">
        <f>IF(C1346="","",IFERROR(VLOOKUP(C1346,lst_TA_binary_map_table,2,FALSE),"INVALID"))</f>
        <v/>
      </c>
      <c r="J1346">
        <f>IF(F1346=1,IF(H1346=I1346,1,0),"")</f>
        <v/>
      </c>
      <c r="K1346">
        <f>IF(G1346=0,1,"")</f>
        <v/>
      </c>
      <c r="L1346">
        <f>IF(K1346=1,COUNTIF($K$2:K1346,1),"")</f>
        <v/>
      </c>
    </row>
    <row r="1347">
      <c r="A1347">
        <f>IF(screen_TA_reviewer_A!$A1347="","",screen_TA_reviewer_A!$A1347)</f>
        <v/>
      </c>
      <c r="B1347">
        <f>IF(OR($A1347="",screen_TA_reviewer_A!$C1347=""),"",screen_TA_reviewer_A!$C1347)</f>
        <v/>
      </c>
      <c r="C1347">
        <f>IF(OR($A1347="",screen_TA_reviewer_B!$C1347=""),"",screen_TA_reviewer_B!$C1347)</f>
        <v/>
      </c>
      <c r="D1347">
        <f>IF(OR($A1347="",screen_TA_reviewer_A!$D1347=""),"",screen_TA_reviewer_A!$D1347)</f>
        <v/>
      </c>
      <c r="E1347">
        <f>IF(OR($A1347="",screen_TA_reviewer_B!$D1347=""),"",screen_TA_reviewer_B!$D1347)</f>
        <v/>
      </c>
      <c r="F1347">
        <f>IF(AND(B1347&lt;&gt;"",C1347&lt;&gt;""),1,"")</f>
        <v/>
      </c>
      <c r="G1347">
        <f>IF(F1347=1,IF(B1347=C1347,1,0),"")</f>
        <v/>
      </c>
      <c r="H1347">
        <f>IF(B1347="","",IFERROR(VLOOKUP(B1347,lst_TA_binary_map_table,2,FALSE),"INVALID"))</f>
        <v/>
      </c>
      <c r="I1347">
        <f>IF(C1347="","",IFERROR(VLOOKUP(C1347,lst_TA_binary_map_table,2,FALSE),"INVALID"))</f>
        <v/>
      </c>
      <c r="J1347">
        <f>IF(F1347=1,IF(H1347=I1347,1,0),"")</f>
        <v/>
      </c>
      <c r="K1347">
        <f>IF(G1347=0,1,"")</f>
        <v/>
      </c>
      <c r="L1347">
        <f>IF(K1347=1,COUNTIF($K$2:K1347,1),"")</f>
        <v/>
      </c>
    </row>
    <row r="1348">
      <c r="A1348">
        <f>IF(screen_TA_reviewer_A!$A1348="","",screen_TA_reviewer_A!$A1348)</f>
        <v/>
      </c>
      <c r="B1348">
        <f>IF(OR($A1348="",screen_TA_reviewer_A!$C1348=""),"",screen_TA_reviewer_A!$C1348)</f>
        <v/>
      </c>
      <c r="C1348">
        <f>IF(OR($A1348="",screen_TA_reviewer_B!$C1348=""),"",screen_TA_reviewer_B!$C1348)</f>
        <v/>
      </c>
      <c r="D1348">
        <f>IF(OR($A1348="",screen_TA_reviewer_A!$D1348=""),"",screen_TA_reviewer_A!$D1348)</f>
        <v/>
      </c>
      <c r="E1348">
        <f>IF(OR($A1348="",screen_TA_reviewer_B!$D1348=""),"",screen_TA_reviewer_B!$D1348)</f>
        <v/>
      </c>
      <c r="F1348">
        <f>IF(AND(B1348&lt;&gt;"",C1348&lt;&gt;""),1,"")</f>
        <v/>
      </c>
      <c r="G1348">
        <f>IF(F1348=1,IF(B1348=C1348,1,0),"")</f>
        <v/>
      </c>
      <c r="H1348">
        <f>IF(B1348="","",IFERROR(VLOOKUP(B1348,lst_TA_binary_map_table,2,FALSE),"INVALID"))</f>
        <v/>
      </c>
      <c r="I1348">
        <f>IF(C1348="","",IFERROR(VLOOKUP(C1348,lst_TA_binary_map_table,2,FALSE),"INVALID"))</f>
        <v/>
      </c>
      <c r="J1348">
        <f>IF(F1348=1,IF(H1348=I1348,1,0),"")</f>
        <v/>
      </c>
      <c r="K1348">
        <f>IF(G1348=0,1,"")</f>
        <v/>
      </c>
      <c r="L1348">
        <f>IF(K1348=1,COUNTIF($K$2:K1348,1),"")</f>
        <v/>
      </c>
    </row>
    <row r="1349">
      <c r="A1349">
        <f>IF(screen_TA_reviewer_A!$A1349="","",screen_TA_reviewer_A!$A1349)</f>
        <v/>
      </c>
      <c r="B1349">
        <f>IF(OR($A1349="",screen_TA_reviewer_A!$C1349=""),"",screen_TA_reviewer_A!$C1349)</f>
        <v/>
      </c>
      <c r="C1349">
        <f>IF(OR($A1349="",screen_TA_reviewer_B!$C1349=""),"",screen_TA_reviewer_B!$C1349)</f>
        <v/>
      </c>
      <c r="D1349">
        <f>IF(OR($A1349="",screen_TA_reviewer_A!$D1349=""),"",screen_TA_reviewer_A!$D1349)</f>
        <v/>
      </c>
      <c r="E1349">
        <f>IF(OR($A1349="",screen_TA_reviewer_B!$D1349=""),"",screen_TA_reviewer_B!$D1349)</f>
        <v/>
      </c>
      <c r="F1349">
        <f>IF(AND(B1349&lt;&gt;"",C1349&lt;&gt;""),1,"")</f>
        <v/>
      </c>
      <c r="G1349">
        <f>IF(F1349=1,IF(B1349=C1349,1,0),"")</f>
        <v/>
      </c>
      <c r="H1349">
        <f>IF(B1349="","",IFERROR(VLOOKUP(B1349,lst_TA_binary_map_table,2,FALSE),"INVALID"))</f>
        <v/>
      </c>
      <c r="I1349">
        <f>IF(C1349="","",IFERROR(VLOOKUP(C1349,lst_TA_binary_map_table,2,FALSE),"INVALID"))</f>
        <v/>
      </c>
      <c r="J1349">
        <f>IF(F1349=1,IF(H1349=I1349,1,0),"")</f>
        <v/>
      </c>
      <c r="K1349">
        <f>IF(G1349=0,1,"")</f>
        <v/>
      </c>
      <c r="L1349">
        <f>IF(K1349=1,COUNTIF($K$2:K1349,1),"")</f>
        <v/>
      </c>
    </row>
    <row r="1350">
      <c r="A1350">
        <f>IF(screen_TA_reviewer_A!$A1350="","",screen_TA_reviewer_A!$A1350)</f>
        <v/>
      </c>
      <c r="B1350">
        <f>IF(OR($A1350="",screen_TA_reviewer_A!$C1350=""),"",screen_TA_reviewer_A!$C1350)</f>
        <v/>
      </c>
      <c r="C1350">
        <f>IF(OR($A1350="",screen_TA_reviewer_B!$C1350=""),"",screen_TA_reviewer_B!$C1350)</f>
        <v/>
      </c>
      <c r="D1350">
        <f>IF(OR($A1350="",screen_TA_reviewer_A!$D1350=""),"",screen_TA_reviewer_A!$D1350)</f>
        <v/>
      </c>
      <c r="E1350">
        <f>IF(OR($A1350="",screen_TA_reviewer_B!$D1350=""),"",screen_TA_reviewer_B!$D1350)</f>
        <v/>
      </c>
      <c r="F1350">
        <f>IF(AND(B1350&lt;&gt;"",C1350&lt;&gt;""),1,"")</f>
        <v/>
      </c>
      <c r="G1350">
        <f>IF(F1350=1,IF(B1350=C1350,1,0),"")</f>
        <v/>
      </c>
      <c r="H1350">
        <f>IF(B1350="","",IFERROR(VLOOKUP(B1350,lst_TA_binary_map_table,2,FALSE),"INVALID"))</f>
        <v/>
      </c>
      <c r="I1350">
        <f>IF(C1350="","",IFERROR(VLOOKUP(C1350,lst_TA_binary_map_table,2,FALSE),"INVALID"))</f>
        <v/>
      </c>
      <c r="J1350">
        <f>IF(F1350=1,IF(H1350=I1350,1,0),"")</f>
        <v/>
      </c>
      <c r="K1350">
        <f>IF(G1350=0,1,"")</f>
        <v/>
      </c>
      <c r="L1350">
        <f>IF(K1350=1,COUNTIF($K$2:K1350,1),"")</f>
        <v/>
      </c>
    </row>
    <row r="1351">
      <c r="A1351">
        <f>IF(screen_TA_reviewer_A!$A1351="","",screen_TA_reviewer_A!$A1351)</f>
        <v/>
      </c>
      <c r="B1351">
        <f>IF(OR($A1351="",screen_TA_reviewer_A!$C1351=""),"",screen_TA_reviewer_A!$C1351)</f>
        <v/>
      </c>
      <c r="C1351">
        <f>IF(OR($A1351="",screen_TA_reviewer_B!$C1351=""),"",screen_TA_reviewer_B!$C1351)</f>
        <v/>
      </c>
      <c r="D1351">
        <f>IF(OR($A1351="",screen_TA_reviewer_A!$D1351=""),"",screen_TA_reviewer_A!$D1351)</f>
        <v/>
      </c>
      <c r="E1351">
        <f>IF(OR($A1351="",screen_TA_reviewer_B!$D1351=""),"",screen_TA_reviewer_B!$D1351)</f>
        <v/>
      </c>
      <c r="F1351">
        <f>IF(AND(B1351&lt;&gt;"",C1351&lt;&gt;""),1,"")</f>
        <v/>
      </c>
      <c r="G1351">
        <f>IF(F1351=1,IF(B1351=C1351,1,0),"")</f>
        <v/>
      </c>
      <c r="H1351">
        <f>IF(B1351="","",IFERROR(VLOOKUP(B1351,lst_TA_binary_map_table,2,FALSE),"INVALID"))</f>
        <v/>
      </c>
      <c r="I1351">
        <f>IF(C1351="","",IFERROR(VLOOKUP(C1351,lst_TA_binary_map_table,2,FALSE),"INVALID"))</f>
        <v/>
      </c>
      <c r="J1351">
        <f>IF(F1351=1,IF(H1351=I1351,1,0),"")</f>
        <v/>
      </c>
      <c r="K1351">
        <f>IF(G1351=0,1,"")</f>
        <v/>
      </c>
      <c r="L1351">
        <f>IF(K1351=1,COUNTIF($K$2:K1351,1),"")</f>
        <v/>
      </c>
    </row>
    <row r="1352">
      <c r="A1352">
        <f>IF(screen_TA_reviewer_A!$A1352="","",screen_TA_reviewer_A!$A1352)</f>
        <v/>
      </c>
      <c r="B1352">
        <f>IF(OR($A1352="",screen_TA_reviewer_A!$C1352=""),"",screen_TA_reviewer_A!$C1352)</f>
        <v/>
      </c>
      <c r="C1352">
        <f>IF(OR($A1352="",screen_TA_reviewer_B!$C1352=""),"",screen_TA_reviewer_B!$C1352)</f>
        <v/>
      </c>
      <c r="D1352">
        <f>IF(OR($A1352="",screen_TA_reviewer_A!$D1352=""),"",screen_TA_reviewer_A!$D1352)</f>
        <v/>
      </c>
      <c r="E1352">
        <f>IF(OR($A1352="",screen_TA_reviewer_B!$D1352=""),"",screen_TA_reviewer_B!$D1352)</f>
        <v/>
      </c>
      <c r="F1352">
        <f>IF(AND(B1352&lt;&gt;"",C1352&lt;&gt;""),1,"")</f>
        <v/>
      </c>
      <c r="G1352">
        <f>IF(F1352=1,IF(B1352=C1352,1,0),"")</f>
        <v/>
      </c>
      <c r="H1352">
        <f>IF(B1352="","",IFERROR(VLOOKUP(B1352,lst_TA_binary_map_table,2,FALSE),"INVALID"))</f>
        <v/>
      </c>
      <c r="I1352">
        <f>IF(C1352="","",IFERROR(VLOOKUP(C1352,lst_TA_binary_map_table,2,FALSE),"INVALID"))</f>
        <v/>
      </c>
      <c r="J1352">
        <f>IF(F1352=1,IF(H1352=I1352,1,0),"")</f>
        <v/>
      </c>
      <c r="K1352">
        <f>IF(G1352=0,1,"")</f>
        <v/>
      </c>
      <c r="L1352">
        <f>IF(K1352=1,COUNTIF($K$2:K1352,1),"")</f>
        <v/>
      </c>
    </row>
    <row r="1353">
      <c r="A1353">
        <f>IF(screen_TA_reviewer_A!$A1353="","",screen_TA_reviewer_A!$A1353)</f>
        <v/>
      </c>
      <c r="B1353">
        <f>IF(OR($A1353="",screen_TA_reviewer_A!$C1353=""),"",screen_TA_reviewer_A!$C1353)</f>
        <v/>
      </c>
      <c r="C1353">
        <f>IF(OR($A1353="",screen_TA_reviewer_B!$C1353=""),"",screen_TA_reviewer_B!$C1353)</f>
        <v/>
      </c>
      <c r="D1353">
        <f>IF(OR($A1353="",screen_TA_reviewer_A!$D1353=""),"",screen_TA_reviewer_A!$D1353)</f>
        <v/>
      </c>
      <c r="E1353">
        <f>IF(OR($A1353="",screen_TA_reviewer_B!$D1353=""),"",screen_TA_reviewer_B!$D1353)</f>
        <v/>
      </c>
      <c r="F1353">
        <f>IF(AND(B1353&lt;&gt;"",C1353&lt;&gt;""),1,"")</f>
        <v/>
      </c>
      <c r="G1353">
        <f>IF(F1353=1,IF(B1353=C1353,1,0),"")</f>
        <v/>
      </c>
      <c r="H1353">
        <f>IF(B1353="","",IFERROR(VLOOKUP(B1353,lst_TA_binary_map_table,2,FALSE),"INVALID"))</f>
        <v/>
      </c>
      <c r="I1353">
        <f>IF(C1353="","",IFERROR(VLOOKUP(C1353,lst_TA_binary_map_table,2,FALSE),"INVALID"))</f>
        <v/>
      </c>
      <c r="J1353">
        <f>IF(F1353=1,IF(H1353=I1353,1,0),"")</f>
        <v/>
      </c>
      <c r="K1353">
        <f>IF(G1353=0,1,"")</f>
        <v/>
      </c>
      <c r="L1353">
        <f>IF(K1353=1,COUNTIF($K$2:K1353,1),"")</f>
        <v/>
      </c>
    </row>
    <row r="1354">
      <c r="A1354">
        <f>IF(screen_TA_reviewer_A!$A1354="","",screen_TA_reviewer_A!$A1354)</f>
        <v/>
      </c>
      <c r="B1354">
        <f>IF(OR($A1354="",screen_TA_reviewer_A!$C1354=""),"",screen_TA_reviewer_A!$C1354)</f>
        <v/>
      </c>
      <c r="C1354">
        <f>IF(OR($A1354="",screen_TA_reviewer_B!$C1354=""),"",screen_TA_reviewer_B!$C1354)</f>
        <v/>
      </c>
      <c r="D1354">
        <f>IF(OR($A1354="",screen_TA_reviewer_A!$D1354=""),"",screen_TA_reviewer_A!$D1354)</f>
        <v/>
      </c>
      <c r="E1354">
        <f>IF(OR($A1354="",screen_TA_reviewer_B!$D1354=""),"",screen_TA_reviewer_B!$D1354)</f>
        <v/>
      </c>
      <c r="F1354">
        <f>IF(AND(B1354&lt;&gt;"",C1354&lt;&gt;""),1,"")</f>
        <v/>
      </c>
      <c r="G1354">
        <f>IF(F1354=1,IF(B1354=C1354,1,0),"")</f>
        <v/>
      </c>
      <c r="H1354">
        <f>IF(B1354="","",IFERROR(VLOOKUP(B1354,lst_TA_binary_map_table,2,FALSE),"INVALID"))</f>
        <v/>
      </c>
      <c r="I1354">
        <f>IF(C1354="","",IFERROR(VLOOKUP(C1354,lst_TA_binary_map_table,2,FALSE),"INVALID"))</f>
        <v/>
      </c>
      <c r="J1354">
        <f>IF(F1354=1,IF(H1354=I1354,1,0),"")</f>
        <v/>
      </c>
      <c r="K1354">
        <f>IF(G1354=0,1,"")</f>
        <v/>
      </c>
      <c r="L1354">
        <f>IF(K1354=1,COUNTIF($K$2:K1354,1),"")</f>
        <v/>
      </c>
    </row>
    <row r="1355">
      <c r="A1355">
        <f>IF(screen_TA_reviewer_A!$A1355="","",screen_TA_reviewer_A!$A1355)</f>
        <v/>
      </c>
      <c r="B1355">
        <f>IF(OR($A1355="",screen_TA_reviewer_A!$C1355=""),"",screen_TA_reviewer_A!$C1355)</f>
        <v/>
      </c>
      <c r="C1355">
        <f>IF(OR($A1355="",screen_TA_reviewer_B!$C1355=""),"",screen_TA_reviewer_B!$C1355)</f>
        <v/>
      </c>
      <c r="D1355">
        <f>IF(OR($A1355="",screen_TA_reviewer_A!$D1355=""),"",screen_TA_reviewer_A!$D1355)</f>
        <v/>
      </c>
      <c r="E1355">
        <f>IF(OR($A1355="",screen_TA_reviewer_B!$D1355=""),"",screen_TA_reviewer_B!$D1355)</f>
        <v/>
      </c>
      <c r="F1355">
        <f>IF(AND(B1355&lt;&gt;"",C1355&lt;&gt;""),1,"")</f>
        <v/>
      </c>
      <c r="G1355">
        <f>IF(F1355=1,IF(B1355=C1355,1,0),"")</f>
        <v/>
      </c>
      <c r="H1355">
        <f>IF(B1355="","",IFERROR(VLOOKUP(B1355,lst_TA_binary_map_table,2,FALSE),"INVALID"))</f>
        <v/>
      </c>
      <c r="I1355">
        <f>IF(C1355="","",IFERROR(VLOOKUP(C1355,lst_TA_binary_map_table,2,FALSE),"INVALID"))</f>
        <v/>
      </c>
      <c r="J1355">
        <f>IF(F1355=1,IF(H1355=I1355,1,0),"")</f>
        <v/>
      </c>
      <c r="K1355">
        <f>IF(G1355=0,1,"")</f>
        <v/>
      </c>
      <c r="L1355">
        <f>IF(K1355=1,COUNTIF($K$2:K1355,1),"")</f>
        <v/>
      </c>
    </row>
    <row r="1356">
      <c r="A1356">
        <f>IF(screen_TA_reviewer_A!$A1356="","",screen_TA_reviewer_A!$A1356)</f>
        <v/>
      </c>
      <c r="B1356">
        <f>IF(OR($A1356="",screen_TA_reviewer_A!$C1356=""),"",screen_TA_reviewer_A!$C1356)</f>
        <v/>
      </c>
      <c r="C1356">
        <f>IF(OR($A1356="",screen_TA_reviewer_B!$C1356=""),"",screen_TA_reviewer_B!$C1356)</f>
        <v/>
      </c>
      <c r="D1356">
        <f>IF(OR($A1356="",screen_TA_reviewer_A!$D1356=""),"",screen_TA_reviewer_A!$D1356)</f>
        <v/>
      </c>
      <c r="E1356">
        <f>IF(OR($A1356="",screen_TA_reviewer_B!$D1356=""),"",screen_TA_reviewer_B!$D1356)</f>
        <v/>
      </c>
      <c r="F1356">
        <f>IF(AND(B1356&lt;&gt;"",C1356&lt;&gt;""),1,"")</f>
        <v/>
      </c>
      <c r="G1356">
        <f>IF(F1356=1,IF(B1356=C1356,1,0),"")</f>
        <v/>
      </c>
      <c r="H1356">
        <f>IF(B1356="","",IFERROR(VLOOKUP(B1356,lst_TA_binary_map_table,2,FALSE),"INVALID"))</f>
        <v/>
      </c>
      <c r="I1356">
        <f>IF(C1356="","",IFERROR(VLOOKUP(C1356,lst_TA_binary_map_table,2,FALSE),"INVALID"))</f>
        <v/>
      </c>
      <c r="J1356">
        <f>IF(F1356=1,IF(H1356=I1356,1,0),"")</f>
        <v/>
      </c>
      <c r="K1356">
        <f>IF(G1356=0,1,"")</f>
        <v/>
      </c>
      <c r="L1356">
        <f>IF(K1356=1,COUNTIF($K$2:K1356,1),"")</f>
        <v/>
      </c>
    </row>
    <row r="1357">
      <c r="A1357">
        <f>IF(screen_TA_reviewer_A!$A1357="","",screen_TA_reviewer_A!$A1357)</f>
        <v/>
      </c>
      <c r="B1357">
        <f>IF(OR($A1357="",screen_TA_reviewer_A!$C1357=""),"",screen_TA_reviewer_A!$C1357)</f>
        <v/>
      </c>
      <c r="C1357">
        <f>IF(OR($A1357="",screen_TA_reviewer_B!$C1357=""),"",screen_TA_reviewer_B!$C1357)</f>
        <v/>
      </c>
      <c r="D1357">
        <f>IF(OR($A1357="",screen_TA_reviewer_A!$D1357=""),"",screen_TA_reviewer_A!$D1357)</f>
        <v/>
      </c>
      <c r="E1357">
        <f>IF(OR($A1357="",screen_TA_reviewer_B!$D1357=""),"",screen_TA_reviewer_B!$D1357)</f>
        <v/>
      </c>
      <c r="F1357">
        <f>IF(AND(B1357&lt;&gt;"",C1357&lt;&gt;""),1,"")</f>
        <v/>
      </c>
      <c r="G1357">
        <f>IF(F1357=1,IF(B1357=C1357,1,0),"")</f>
        <v/>
      </c>
      <c r="H1357">
        <f>IF(B1357="","",IFERROR(VLOOKUP(B1357,lst_TA_binary_map_table,2,FALSE),"INVALID"))</f>
        <v/>
      </c>
      <c r="I1357">
        <f>IF(C1357="","",IFERROR(VLOOKUP(C1357,lst_TA_binary_map_table,2,FALSE),"INVALID"))</f>
        <v/>
      </c>
      <c r="J1357">
        <f>IF(F1357=1,IF(H1357=I1357,1,0),"")</f>
        <v/>
      </c>
      <c r="K1357">
        <f>IF(G1357=0,1,"")</f>
        <v/>
      </c>
      <c r="L1357">
        <f>IF(K1357=1,COUNTIF($K$2:K1357,1),"")</f>
        <v/>
      </c>
    </row>
    <row r="1358">
      <c r="A1358">
        <f>IF(screen_TA_reviewer_A!$A1358="","",screen_TA_reviewer_A!$A1358)</f>
        <v/>
      </c>
      <c r="B1358">
        <f>IF(OR($A1358="",screen_TA_reviewer_A!$C1358=""),"",screen_TA_reviewer_A!$C1358)</f>
        <v/>
      </c>
      <c r="C1358">
        <f>IF(OR($A1358="",screen_TA_reviewer_B!$C1358=""),"",screen_TA_reviewer_B!$C1358)</f>
        <v/>
      </c>
      <c r="D1358">
        <f>IF(OR($A1358="",screen_TA_reviewer_A!$D1358=""),"",screen_TA_reviewer_A!$D1358)</f>
        <v/>
      </c>
      <c r="E1358">
        <f>IF(OR($A1358="",screen_TA_reviewer_B!$D1358=""),"",screen_TA_reviewer_B!$D1358)</f>
        <v/>
      </c>
      <c r="F1358">
        <f>IF(AND(B1358&lt;&gt;"",C1358&lt;&gt;""),1,"")</f>
        <v/>
      </c>
      <c r="G1358">
        <f>IF(F1358=1,IF(B1358=C1358,1,0),"")</f>
        <v/>
      </c>
      <c r="H1358">
        <f>IF(B1358="","",IFERROR(VLOOKUP(B1358,lst_TA_binary_map_table,2,FALSE),"INVALID"))</f>
        <v/>
      </c>
      <c r="I1358">
        <f>IF(C1358="","",IFERROR(VLOOKUP(C1358,lst_TA_binary_map_table,2,FALSE),"INVALID"))</f>
        <v/>
      </c>
      <c r="J1358">
        <f>IF(F1358=1,IF(H1358=I1358,1,0),"")</f>
        <v/>
      </c>
      <c r="K1358">
        <f>IF(G1358=0,1,"")</f>
        <v/>
      </c>
      <c r="L1358">
        <f>IF(K1358=1,COUNTIF($K$2:K1358,1),"")</f>
        <v/>
      </c>
    </row>
    <row r="1359">
      <c r="A1359">
        <f>IF(screen_TA_reviewer_A!$A1359="","",screen_TA_reviewer_A!$A1359)</f>
        <v/>
      </c>
      <c r="B1359">
        <f>IF(OR($A1359="",screen_TA_reviewer_A!$C1359=""),"",screen_TA_reviewer_A!$C1359)</f>
        <v/>
      </c>
      <c r="C1359">
        <f>IF(OR($A1359="",screen_TA_reviewer_B!$C1359=""),"",screen_TA_reviewer_B!$C1359)</f>
        <v/>
      </c>
      <c r="D1359">
        <f>IF(OR($A1359="",screen_TA_reviewer_A!$D1359=""),"",screen_TA_reviewer_A!$D1359)</f>
        <v/>
      </c>
      <c r="E1359">
        <f>IF(OR($A1359="",screen_TA_reviewer_B!$D1359=""),"",screen_TA_reviewer_B!$D1359)</f>
        <v/>
      </c>
      <c r="F1359">
        <f>IF(AND(B1359&lt;&gt;"",C1359&lt;&gt;""),1,"")</f>
        <v/>
      </c>
      <c r="G1359">
        <f>IF(F1359=1,IF(B1359=C1359,1,0),"")</f>
        <v/>
      </c>
      <c r="H1359">
        <f>IF(B1359="","",IFERROR(VLOOKUP(B1359,lst_TA_binary_map_table,2,FALSE),"INVALID"))</f>
        <v/>
      </c>
      <c r="I1359">
        <f>IF(C1359="","",IFERROR(VLOOKUP(C1359,lst_TA_binary_map_table,2,FALSE),"INVALID"))</f>
        <v/>
      </c>
      <c r="J1359">
        <f>IF(F1359=1,IF(H1359=I1359,1,0),"")</f>
        <v/>
      </c>
      <c r="K1359">
        <f>IF(G1359=0,1,"")</f>
        <v/>
      </c>
      <c r="L1359">
        <f>IF(K1359=1,COUNTIF($K$2:K1359,1),"")</f>
        <v/>
      </c>
    </row>
    <row r="1360">
      <c r="A1360">
        <f>IF(screen_TA_reviewer_A!$A1360="","",screen_TA_reviewer_A!$A1360)</f>
        <v/>
      </c>
      <c r="B1360">
        <f>IF(OR($A1360="",screen_TA_reviewer_A!$C1360=""),"",screen_TA_reviewer_A!$C1360)</f>
        <v/>
      </c>
      <c r="C1360">
        <f>IF(OR($A1360="",screen_TA_reviewer_B!$C1360=""),"",screen_TA_reviewer_B!$C1360)</f>
        <v/>
      </c>
      <c r="D1360">
        <f>IF(OR($A1360="",screen_TA_reviewer_A!$D1360=""),"",screen_TA_reviewer_A!$D1360)</f>
        <v/>
      </c>
      <c r="E1360">
        <f>IF(OR($A1360="",screen_TA_reviewer_B!$D1360=""),"",screen_TA_reviewer_B!$D1360)</f>
        <v/>
      </c>
      <c r="F1360">
        <f>IF(AND(B1360&lt;&gt;"",C1360&lt;&gt;""),1,"")</f>
        <v/>
      </c>
      <c r="G1360">
        <f>IF(F1360=1,IF(B1360=C1360,1,0),"")</f>
        <v/>
      </c>
      <c r="H1360">
        <f>IF(B1360="","",IFERROR(VLOOKUP(B1360,lst_TA_binary_map_table,2,FALSE),"INVALID"))</f>
        <v/>
      </c>
      <c r="I1360">
        <f>IF(C1360="","",IFERROR(VLOOKUP(C1360,lst_TA_binary_map_table,2,FALSE),"INVALID"))</f>
        <v/>
      </c>
      <c r="J1360">
        <f>IF(F1360=1,IF(H1360=I1360,1,0),"")</f>
        <v/>
      </c>
      <c r="K1360">
        <f>IF(G1360=0,1,"")</f>
        <v/>
      </c>
      <c r="L1360">
        <f>IF(K1360=1,COUNTIF($K$2:K1360,1),"")</f>
        <v/>
      </c>
    </row>
    <row r="1361">
      <c r="A1361">
        <f>IF(screen_TA_reviewer_A!$A1361="","",screen_TA_reviewer_A!$A1361)</f>
        <v/>
      </c>
      <c r="B1361">
        <f>IF(OR($A1361="",screen_TA_reviewer_A!$C1361=""),"",screen_TA_reviewer_A!$C1361)</f>
        <v/>
      </c>
      <c r="C1361">
        <f>IF(OR($A1361="",screen_TA_reviewer_B!$C1361=""),"",screen_TA_reviewer_B!$C1361)</f>
        <v/>
      </c>
      <c r="D1361">
        <f>IF(OR($A1361="",screen_TA_reviewer_A!$D1361=""),"",screen_TA_reviewer_A!$D1361)</f>
        <v/>
      </c>
      <c r="E1361">
        <f>IF(OR($A1361="",screen_TA_reviewer_B!$D1361=""),"",screen_TA_reviewer_B!$D1361)</f>
        <v/>
      </c>
      <c r="F1361">
        <f>IF(AND(B1361&lt;&gt;"",C1361&lt;&gt;""),1,"")</f>
        <v/>
      </c>
      <c r="G1361">
        <f>IF(F1361=1,IF(B1361=C1361,1,0),"")</f>
        <v/>
      </c>
      <c r="H1361">
        <f>IF(B1361="","",IFERROR(VLOOKUP(B1361,lst_TA_binary_map_table,2,FALSE),"INVALID"))</f>
        <v/>
      </c>
      <c r="I1361">
        <f>IF(C1361="","",IFERROR(VLOOKUP(C1361,lst_TA_binary_map_table,2,FALSE),"INVALID"))</f>
        <v/>
      </c>
      <c r="J1361">
        <f>IF(F1361=1,IF(H1361=I1361,1,0),"")</f>
        <v/>
      </c>
      <c r="K1361">
        <f>IF(G1361=0,1,"")</f>
        <v/>
      </c>
      <c r="L1361">
        <f>IF(K1361=1,COUNTIF($K$2:K1361,1),"")</f>
        <v/>
      </c>
    </row>
    <row r="1362">
      <c r="A1362">
        <f>IF(screen_TA_reviewer_A!$A1362="","",screen_TA_reviewer_A!$A1362)</f>
        <v/>
      </c>
      <c r="B1362">
        <f>IF(OR($A1362="",screen_TA_reviewer_A!$C1362=""),"",screen_TA_reviewer_A!$C1362)</f>
        <v/>
      </c>
      <c r="C1362">
        <f>IF(OR($A1362="",screen_TA_reviewer_B!$C1362=""),"",screen_TA_reviewer_B!$C1362)</f>
        <v/>
      </c>
      <c r="D1362">
        <f>IF(OR($A1362="",screen_TA_reviewer_A!$D1362=""),"",screen_TA_reviewer_A!$D1362)</f>
        <v/>
      </c>
      <c r="E1362">
        <f>IF(OR($A1362="",screen_TA_reviewer_B!$D1362=""),"",screen_TA_reviewer_B!$D1362)</f>
        <v/>
      </c>
      <c r="F1362">
        <f>IF(AND(B1362&lt;&gt;"",C1362&lt;&gt;""),1,"")</f>
        <v/>
      </c>
      <c r="G1362">
        <f>IF(F1362=1,IF(B1362=C1362,1,0),"")</f>
        <v/>
      </c>
      <c r="H1362">
        <f>IF(B1362="","",IFERROR(VLOOKUP(B1362,lst_TA_binary_map_table,2,FALSE),"INVALID"))</f>
        <v/>
      </c>
      <c r="I1362">
        <f>IF(C1362="","",IFERROR(VLOOKUP(C1362,lst_TA_binary_map_table,2,FALSE),"INVALID"))</f>
        <v/>
      </c>
      <c r="J1362">
        <f>IF(F1362=1,IF(H1362=I1362,1,0),"")</f>
        <v/>
      </c>
      <c r="K1362">
        <f>IF(G1362=0,1,"")</f>
        <v/>
      </c>
      <c r="L1362">
        <f>IF(K1362=1,COUNTIF($K$2:K1362,1),"")</f>
        <v/>
      </c>
    </row>
    <row r="1363">
      <c r="A1363">
        <f>IF(screen_TA_reviewer_A!$A1363="","",screen_TA_reviewer_A!$A1363)</f>
        <v/>
      </c>
      <c r="B1363">
        <f>IF(OR($A1363="",screen_TA_reviewer_A!$C1363=""),"",screen_TA_reviewer_A!$C1363)</f>
        <v/>
      </c>
      <c r="C1363">
        <f>IF(OR($A1363="",screen_TA_reviewer_B!$C1363=""),"",screen_TA_reviewer_B!$C1363)</f>
        <v/>
      </c>
      <c r="D1363">
        <f>IF(OR($A1363="",screen_TA_reviewer_A!$D1363=""),"",screen_TA_reviewer_A!$D1363)</f>
        <v/>
      </c>
      <c r="E1363">
        <f>IF(OR($A1363="",screen_TA_reviewer_B!$D1363=""),"",screen_TA_reviewer_B!$D1363)</f>
        <v/>
      </c>
      <c r="F1363">
        <f>IF(AND(B1363&lt;&gt;"",C1363&lt;&gt;""),1,"")</f>
        <v/>
      </c>
      <c r="G1363">
        <f>IF(F1363=1,IF(B1363=C1363,1,0),"")</f>
        <v/>
      </c>
      <c r="H1363">
        <f>IF(B1363="","",IFERROR(VLOOKUP(B1363,lst_TA_binary_map_table,2,FALSE),"INVALID"))</f>
        <v/>
      </c>
      <c r="I1363">
        <f>IF(C1363="","",IFERROR(VLOOKUP(C1363,lst_TA_binary_map_table,2,FALSE),"INVALID"))</f>
        <v/>
      </c>
      <c r="J1363">
        <f>IF(F1363=1,IF(H1363=I1363,1,0),"")</f>
        <v/>
      </c>
      <c r="K1363">
        <f>IF(G1363=0,1,"")</f>
        <v/>
      </c>
      <c r="L1363">
        <f>IF(K1363=1,COUNTIF($K$2:K1363,1),"")</f>
        <v/>
      </c>
    </row>
    <row r="1364">
      <c r="A1364">
        <f>IF(screen_TA_reviewer_A!$A1364="","",screen_TA_reviewer_A!$A1364)</f>
        <v/>
      </c>
      <c r="B1364">
        <f>IF(OR($A1364="",screen_TA_reviewer_A!$C1364=""),"",screen_TA_reviewer_A!$C1364)</f>
        <v/>
      </c>
      <c r="C1364">
        <f>IF(OR($A1364="",screen_TA_reviewer_B!$C1364=""),"",screen_TA_reviewer_B!$C1364)</f>
        <v/>
      </c>
      <c r="D1364">
        <f>IF(OR($A1364="",screen_TA_reviewer_A!$D1364=""),"",screen_TA_reviewer_A!$D1364)</f>
        <v/>
      </c>
      <c r="E1364">
        <f>IF(OR($A1364="",screen_TA_reviewer_B!$D1364=""),"",screen_TA_reviewer_B!$D1364)</f>
        <v/>
      </c>
      <c r="F1364">
        <f>IF(AND(B1364&lt;&gt;"",C1364&lt;&gt;""),1,"")</f>
        <v/>
      </c>
      <c r="G1364">
        <f>IF(F1364=1,IF(B1364=C1364,1,0),"")</f>
        <v/>
      </c>
      <c r="H1364">
        <f>IF(B1364="","",IFERROR(VLOOKUP(B1364,lst_TA_binary_map_table,2,FALSE),"INVALID"))</f>
        <v/>
      </c>
      <c r="I1364">
        <f>IF(C1364="","",IFERROR(VLOOKUP(C1364,lst_TA_binary_map_table,2,FALSE),"INVALID"))</f>
        <v/>
      </c>
      <c r="J1364">
        <f>IF(F1364=1,IF(H1364=I1364,1,0),"")</f>
        <v/>
      </c>
      <c r="K1364">
        <f>IF(G1364=0,1,"")</f>
        <v/>
      </c>
      <c r="L1364">
        <f>IF(K1364=1,COUNTIF($K$2:K1364,1),"")</f>
        <v/>
      </c>
    </row>
    <row r="1365">
      <c r="A1365">
        <f>IF(screen_TA_reviewer_A!$A1365="","",screen_TA_reviewer_A!$A1365)</f>
        <v/>
      </c>
      <c r="B1365">
        <f>IF(OR($A1365="",screen_TA_reviewer_A!$C1365=""),"",screen_TA_reviewer_A!$C1365)</f>
        <v/>
      </c>
      <c r="C1365">
        <f>IF(OR($A1365="",screen_TA_reviewer_B!$C1365=""),"",screen_TA_reviewer_B!$C1365)</f>
        <v/>
      </c>
      <c r="D1365">
        <f>IF(OR($A1365="",screen_TA_reviewer_A!$D1365=""),"",screen_TA_reviewer_A!$D1365)</f>
        <v/>
      </c>
      <c r="E1365">
        <f>IF(OR($A1365="",screen_TA_reviewer_B!$D1365=""),"",screen_TA_reviewer_B!$D1365)</f>
        <v/>
      </c>
      <c r="F1365">
        <f>IF(AND(B1365&lt;&gt;"",C1365&lt;&gt;""),1,"")</f>
        <v/>
      </c>
      <c r="G1365">
        <f>IF(F1365=1,IF(B1365=C1365,1,0),"")</f>
        <v/>
      </c>
      <c r="H1365">
        <f>IF(B1365="","",IFERROR(VLOOKUP(B1365,lst_TA_binary_map_table,2,FALSE),"INVALID"))</f>
        <v/>
      </c>
      <c r="I1365">
        <f>IF(C1365="","",IFERROR(VLOOKUP(C1365,lst_TA_binary_map_table,2,FALSE),"INVALID"))</f>
        <v/>
      </c>
      <c r="J1365">
        <f>IF(F1365=1,IF(H1365=I1365,1,0),"")</f>
        <v/>
      </c>
      <c r="K1365">
        <f>IF(G1365=0,1,"")</f>
        <v/>
      </c>
      <c r="L1365">
        <f>IF(K1365=1,COUNTIF($K$2:K1365,1),"")</f>
        <v/>
      </c>
    </row>
    <row r="1366">
      <c r="A1366">
        <f>IF(screen_TA_reviewer_A!$A1366="","",screen_TA_reviewer_A!$A1366)</f>
        <v/>
      </c>
      <c r="B1366">
        <f>IF(OR($A1366="",screen_TA_reviewer_A!$C1366=""),"",screen_TA_reviewer_A!$C1366)</f>
        <v/>
      </c>
      <c r="C1366">
        <f>IF(OR($A1366="",screen_TA_reviewer_B!$C1366=""),"",screen_TA_reviewer_B!$C1366)</f>
        <v/>
      </c>
      <c r="D1366">
        <f>IF(OR($A1366="",screen_TA_reviewer_A!$D1366=""),"",screen_TA_reviewer_A!$D1366)</f>
        <v/>
      </c>
      <c r="E1366">
        <f>IF(OR($A1366="",screen_TA_reviewer_B!$D1366=""),"",screen_TA_reviewer_B!$D1366)</f>
        <v/>
      </c>
      <c r="F1366">
        <f>IF(AND(B1366&lt;&gt;"",C1366&lt;&gt;""),1,"")</f>
        <v/>
      </c>
      <c r="G1366">
        <f>IF(F1366=1,IF(B1366=C1366,1,0),"")</f>
        <v/>
      </c>
      <c r="H1366">
        <f>IF(B1366="","",IFERROR(VLOOKUP(B1366,lst_TA_binary_map_table,2,FALSE),"INVALID"))</f>
        <v/>
      </c>
      <c r="I1366">
        <f>IF(C1366="","",IFERROR(VLOOKUP(C1366,lst_TA_binary_map_table,2,FALSE),"INVALID"))</f>
        <v/>
      </c>
      <c r="J1366">
        <f>IF(F1366=1,IF(H1366=I1366,1,0),"")</f>
        <v/>
      </c>
      <c r="K1366">
        <f>IF(G1366=0,1,"")</f>
        <v/>
      </c>
      <c r="L1366">
        <f>IF(K1366=1,COUNTIF($K$2:K1366,1),"")</f>
        <v/>
      </c>
    </row>
    <row r="1367">
      <c r="A1367">
        <f>IF(screen_TA_reviewer_A!$A1367="","",screen_TA_reviewer_A!$A1367)</f>
        <v/>
      </c>
      <c r="B1367">
        <f>IF(OR($A1367="",screen_TA_reviewer_A!$C1367=""),"",screen_TA_reviewer_A!$C1367)</f>
        <v/>
      </c>
      <c r="C1367">
        <f>IF(OR($A1367="",screen_TA_reviewer_B!$C1367=""),"",screen_TA_reviewer_B!$C1367)</f>
        <v/>
      </c>
      <c r="D1367">
        <f>IF(OR($A1367="",screen_TA_reviewer_A!$D1367=""),"",screen_TA_reviewer_A!$D1367)</f>
        <v/>
      </c>
      <c r="E1367">
        <f>IF(OR($A1367="",screen_TA_reviewer_B!$D1367=""),"",screen_TA_reviewer_B!$D1367)</f>
        <v/>
      </c>
      <c r="F1367">
        <f>IF(AND(B1367&lt;&gt;"",C1367&lt;&gt;""),1,"")</f>
        <v/>
      </c>
      <c r="G1367">
        <f>IF(F1367=1,IF(B1367=C1367,1,0),"")</f>
        <v/>
      </c>
      <c r="H1367">
        <f>IF(B1367="","",IFERROR(VLOOKUP(B1367,lst_TA_binary_map_table,2,FALSE),"INVALID"))</f>
        <v/>
      </c>
      <c r="I1367">
        <f>IF(C1367="","",IFERROR(VLOOKUP(C1367,lst_TA_binary_map_table,2,FALSE),"INVALID"))</f>
        <v/>
      </c>
      <c r="J1367">
        <f>IF(F1367=1,IF(H1367=I1367,1,0),"")</f>
        <v/>
      </c>
      <c r="K1367">
        <f>IF(G1367=0,1,"")</f>
        <v/>
      </c>
      <c r="L1367">
        <f>IF(K1367=1,COUNTIF($K$2:K1367,1),"")</f>
        <v/>
      </c>
    </row>
    <row r="1368">
      <c r="A1368">
        <f>IF(screen_TA_reviewer_A!$A1368="","",screen_TA_reviewer_A!$A1368)</f>
        <v/>
      </c>
      <c r="B1368">
        <f>IF(OR($A1368="",screen_TA_reviewer_A!$C1368=""),"",screen_TA_reviewer_A!$C1368)</f>
        <v/>
      </c>
      <c r="C1368">
        <f>IF(OR($A1368="",screen_TA_reviewer_B!$C1368=""),"",screen_TA_reviewer_B!$C1368)</f>
        <v/>
      </c>
      <c r="D1368">
        <f>IF(OR($A1368="",screen_TA_reviewer_A!$D1368=""),"",screen_TA_reviewer_A!$D1368)</f>
        <v/>
      </c>
      <c r="E1368">
        <f>IF(OR($A1368="",screen_TA_reviewer_B!$D1368=""),"",screen_TA_reviewer_B!$D1368)</f>
        <v/>
      </c>
      <c r="F1368">
        <f>IF(AND(B1368&lt;&gt;"",C1368&lt;&gt;""),1,"")</f>
        <v/>
      </c>
      <c r="G1368">
        <f>IF(F1368=1,IF(B1368=C1368,1,0),"")</f>
        <v/>
      </c>
      <c r="H1368">
        <f>IF(B1368="","",IFERROR(VLOOKUP(B1368,lst_TA_binary_map_table,2,FALSE),"INVALID"))</f>
        <v/>
      </c>
      <c r="I1368">
        <f>IF(C1368="","",IFERROR(VLOOKUP(C1368,lst_TA_binary_map_table,2,FALSE),"INVALID"))</f>
        <v/>
      </c>
      <c r="J1368">
        <f>IF(F1368=1,IF(H1368=I1368,1,0),"")</f>
        <v/>
      </c>
      <c r="K1368">
        <f>IF(G1368=0,1,"")</f>
        <v/>
      </c>
      <c r="L1368">
        <f>IF(K1368=1,COUNTIF($K$2:K1368,1),"")</f>
        <v/>
      </c>
    </row>
    <row r="1369">
      <c r="A1369">
        <f>IF(screen_TA_reviewer_A!$A1369="","",screen_TA_reviewer_A!$A1369)</f>
        <v/>
      </c>
      <c r="B1369">
        <f>IF(OR($A1369="",screen_TA_reviewer_A!$C1369=""),"",screen_TA_reviewer_A!$C1369)</f>
        <v/>
      </c>
      <c r="C1369">
        <f>IF(OR($A1369="",screen_TA_reviewer_B!$C1369=""),"",screen_TA_reviewer_B!$C1369)</f>
        <v/>
      </c>
      <c r="D1369">
        <f>IF(OR($A1369="",screen_TA_reviewer_A!$D1369=""),"",screen_TA_reviewer_A!$D1369)</f>
        <v/>
      </c>
      <c r="E1369">
        <f>IF(OR($A1369="",screen_TA_reviewer_B!$D1369=""),"",screen_TA_reviewer_B!$D1369)</f>
        <v/>
      </c>
      <c r="F1369">
        <f>IF(AND(B1369&lt;&gt;"",C1369&lt;&gt;""),1,"")</f>
        <v/>
      </c>
      <c r="G1369">
        <f>IF(F1369=1,IF(B1369=C1369,1,0),"")</f>
        <v/>
      </c>
      <c r="H1369">
        <f>IF(B1369="","",IFERROR(VLOOKUP(B1369,lst_TA_binary_map_table,2,FALSE),"INVALID"))</f>
        <v/>
      </c>
      <c r="I1369">
        <f>IF(C1369="","",IFERROR(VLOOKUP(C1369,lst_TA_binary_map_table,2,FALSE),"INVALID"))</f>
        <v/>
      </c>
      <c r="J1369">
        <f>IF(F1369=1,IF(H1369=I1369,1,0),"")</f>
        <v/>
      </c>
      <c r="K1369">
        <f>IF(G1369=0,1,"")</f>
        <v/>
      </c>
      <c r="L1369">
        <f>IF(K1369=1,COUNTIF($K$2:K1369,1),"")</f>
        <v/>
      </c>
    </row>
    <row r="1370">
      <c r="A1370">
        <f>IF(screen_TA_reviewer_A!$A1370="","",screen_TA_reviewer_A!$A1370)</f>
        <v/>
      </c>
      <c r="B1370">
        <f>IF(OR($A1370="",screen_TA_reviewer_A!$C1370=""),"",screen_TA_reviewer_A!$C1370)</f>
        <v/>
      </c>
      <c r="C1370">
        <f>IF(OR($A1370="",screen_TA_reviewer_B!$C1370=""),"",screen_TA_reviewer_B!$C1370)</f>
        <v/>
      </c>
      <c r="D1370">
        <f>IF(OR($A1370="",screen_TA_reviewer_A!$D1370=""),"",screen_TA_reviewer_A!$D1370)</f>
        <v/>
      </c>
      <c r="E1370">
        <f>IF(OR($A1370="",screen_TA_reviewer_B!$D1370=""),"",screen_TA_reviewer_B!$D1370)</f>
        <v/>
      </c>
      <c r="F1370">
        <f>IF(AND(B1370&lt;&gt;"",C1370&lt;&gt;""),1,"")</f>
        <v/>
      </c>
      <c r="G1370">
        <f>IF(F1370=1,IF(B1370=C1370,1,0),"")</f>
        <v/>
      </c>
      <c r="H1370">
        <f>IF(B1370="","",IFERROR(VLOOKUP(B1370,lst_TA_binary_map_table,2,FALSE),"INVALID"))</f>
        <v/>
      </c>
      <c r="I1370">
        <f>IF(C1370="","",IFERROR(VLOOKUP(C1370,lst_TA_binary_map_table,2,FALSE),"INVALID"))</f>
        <v/>
      </c>
      <c r="J1370">
        <f>IF(F1370=1,IF(H1370=I1370,1,0),"")</f>
        <v/>
      </c>
      <c r="K1370">
        <f>IF(G1370=0,1,"")</f>
        <v/>
      </c>
      <c r="L1370">
        <f>IF(K1370=1,COUNTIF($K$2:K1370,1),"")</f>
        <v/>
      </c>
    </row>
    <row r="1371">
      <c r="A1371">
        <f>IF(screen_TA_reviewer_A!$A1371="","",screen_TA_reviewer_A!$A1371)</f>
        <v/>
      </c>
      <c r="B1371">
        <f>IF(OR($A1371="",screen_TA_reviewer_A!$C1371=""),"",screen_TA_reviewer_A!$C1371)</f>
        <v/>
      </c>
      <c r="C1371">
        <f>IF(OR($A1371="",screen_TA_reviewer_B!$C1371=""),"",screen_TA_reviewer_B!$C1371)</f>
        <v/>
      </c>
      <c r="D1371">
        <f>IF(OR($A1371="",screen_TA_reviewer_A!$D1371=""),"",screen_TA_reviewer_A!$D1371)</f>
        <v/>
      </c>
      <c r="E1371">
        <f>IF(OR($A1371="",screen_TA_reviewer_B!$D1371=""),"",screen_TA_reviewer_B!$D1371)</f>
        <v/>
      </c>
      <c r="F1371">
        <f>IF(AND(B1371&lt;&gt;"",C1371&lt;&gt;""),1,"")</f>
        <v/>
      </c>
      <c r="G1371">
        <f>IF(F1371=1,IF(B1371=C1371,1,0),"")</f>
        <v/>
      </c>
      <c r="H1371">
        <f>IF(B1371="","",IFERROR(VLOOKUP(B1371,lst_TA_binary_map_table,2,FALSE),"INVALID"))</f>
        <v/>
      </c>
      <c r="I1371">
        <f>IF(C1371="","",IFERROR(VLOOKUP(C1371,lst_TA_binary_map_table,2,FALSE),"INVALID"))</f>
        <v/>
      </c>
      <c r="J1371">
        <f>IF(F1371=1,IF(H1371=I1371,1,0),"")</f>
        <v/>
      </c>
      <c r="K1371">
        <f>IF(G1371=0,1,"")</f>
        <v/>
      </c>
      <c r="L1371">
        <f>IF(K1371=1,COUNTIF($K$2:K1371,1),"")</f>
        <v/>
      </c>
    </row>
    <row r="1372">
      <c r="A1372">
        <f>IF(screen_TA_reviewer_A!$A1372="","",screen_TA_reviewer_A!$A1372)</f>
        <v/>
      </c>
      <c r="B1372">
        <f>IF(OR($A1372="",screen_TA_reviewer_A!$C1372=""),"",screen_TA_reviewer_A!$C1372)</f>
        <v/>
      </c>
      <c r="C1372">
        <f>IF(OR($A1372="",screen_TA_reviewer_B!$C1372=""),"",screen_TA_reviewer_B!$C1372)</f>
        <v/>
      </c>
      <c r="D1372">
        <f>IF(OR($A1372="",screen_TA_reviewer_A!$D1372=""),"",screen_TA_reviewer_A!$D1372)</f>
        <v/>
      </c>
      <c r="E1372">
        <f>IF(OR($A1372="",screen_TA_reviewer_B!$D1372=""),"",screen_TA_reviewer_B!$D1372)</f>
        <v/>
      </c>
      <c r="F1372">
        <f>IF(AND(B1372&lt;&gt;"",C1372&lt;&gt;""),1,"")</f>
        <v/>
      </c>
      <c r="G1372">
        <f>IF(F1372=1,IF(B1372=C1372,1,0),"")</f>
        <v/>
      </c>
      <c r="H1372">
        <f>IF(B1372="","",IFERROR(VLOOKUP(B1372,lst_TA_binary_map_table,2,FALSE),"INVALID"))</f>
        <v/>
      </c>
      <c r="I1372">
        <f>IF(C1372="","",IFERROR(VLOOKUP(C1372,lst_TA_binary_map_table,2,FALSE),"INVALID"))</f>
        <v/>
      </c>
      <c r="J1372">
        <f>IF(F1372=1,IF(H1372=I1372,1,0),"")</f>
        <v/>
      </c>
      <c r="K1372">
        <f>IF(G1372=0,1,"")</f>
        <v/>
      </c>
      <c r="L1372">
        <f>IF(K1372=1,COUNTIF($K$2:K1372,1),"")</f>
        <v/>
      </c>
    </row>
    <row r="1373">
      <c r="A1373">
        <f>IF(screen_TA_reviewer_A!$A1373="","",screen_TA_reviewer_A!$A1373)</f>
        <v/>
      </c>
      <c r="B1373">
        <f>IF(OR($A1373="",screen_TA_reviewer_A!$C1373=""),"",screen_TA_reviewer_A!$C1373)</f>
        <v/>
      </c>
      <c r="C1373">
        <f>IF(OR($A1373="",screen_TA_reviewer_B!$C1373=""),"",screen_TA_reviewer_B!$C1373)</f>
        <v/>
      </c>
      <c r="D1373">
        <f>IF(OR($A1373="",screen_TA_reviewer_A!$D1373=""),"",screen_TA_reviewer_A!$D1373)</f>
        <v/>
      </c>
      <c r="E1373">
        <f>IF(OR($A1373="",screen_TA_reviewer_B!$D1373=""),"",screen_TA_reviewer_B!$D1373)</f>
        <v/>
      </c>
      <c r="F1373">
        <f>IF(AND(B1373&lt;&gt;"",C1373&lt;&gt;""),1,"")</f>
        <v/>
      </c>
      <c r="G1373">
        <f>IF(F1373=1,IF(B1373=C1373,1,0),"")</f>
        <v/>
      </c>
      <c r="H1373">
        <f>IF(B1373="","",IFERROR(VLOOKUP(B1373,lst_TA_binary_map_table,2,FALSE),"INVALID"))</f>
        <v/>
      </c>
      <c r="I1373">
        <f>IF(C1373="","",IFERROR(VLOOKUP(C1373,lst_TA_binary_map_table,2,FALSE),"INVALID"))</f>
        <v/>
      </c>
      <c r="J1373">
        <f>IF(F1373=1,IF(H1373=I1373,1,0),"")</f>
        <v/>
      </c>
      <c r="K1373">
        <f>IF(G1373=0,1,"")</f>
        <v/>
      </c>
      <c r="L1373">
        <f>IF(K1373=1,COUNTIF($K$2:K1373,1),"")</f>
        <v/>
      </c>
    </row>
    <row r="1374">
      <c r="A1374">
        <f>IF(screen_TA_reviewer_A!$A1374="","",screen_TA_reviewer_A!$A1374)</f>
        <v/>
      </c>
      <c r="B1374">
        <f>IF(OR($A1374="",screen_TA_reviewer_A!$C1374=""),"",screen_TA_reviewer_A!$C1374)</f>
        <v/>
      </c>
      <c r="C1374">
        <f>IF(OR($A1374="",screen_TA_reviewer_B!$C1374=""),"",screen_TA_reviewer_B!$C1374)</f>
        <v/>
      </c>
      <c r="D1374">
        <f>IF(OR($A1374="",screen_TA_reviewer_A!$D1374=""),"",screen_TA_reviewer_A!$D1374)</f>
        <v/>
      </c>
      <c r="E1374">
        <f>IF(OR($A1374="",screen_TA_reviewer_B!$D1374=""),"",screen_TA_reviewer_B!$D1374)</f>
        <v/>
      </c>
      <c r="F1374">
        <f>IF(AND(B1374&lt;&gt;"",C1374&lt;&gt;""),1,"")</f>
        <v/>
      </c>
      <c r="G1374">
        <f>IF(F1374=1,IF(B1374=C1374,1,0),"")</f>
        <v/>
      </c>
      <c r="H1374">
        <f>IF(B1374="","",IFERROR(VLOOKUP(B1374,lst_TA_binary_map_table,2,FALSE),"INVALID"))</f>
        <v/>
      </c>
      <c r="I1374">
        <f>IF(C1374="","",IFERROR(VLOOKUP(C1374,lst_TA_binary_map_table,2,FALSE),"INVALID"))</f>
        <v/>
      </c>
      <c r="J1374">
        <f>IF(F1374=1,IF(H1374=I1374,1,0),"")</f>
        <v/>
      </c>
      <c r="K1374">
        <f>IF(G1374=0,1,"")</f>
        <v/>
      </c>
      <c r="L1374">
        <f>IF(K1374=1,COUNTIF($K$2:K1374,1),"")</f>
        <v/>
      </c>
    </row>
    <row r="1375">
      <c r="A1375">
        <f>IF(screen_TA_reviewer_A!$A1375="","",screen_TA_reviewer_A!$A1375)</f>
        <v/>
      </c>
      <c r="B1375">
        <f>IF(OR($A1375="",screen_TA_reviewer_A!$C1375=""),"",screen_TA_reviewer_A!$C1375)</f>
        <v/>
      </c>
      <c r="C1375">
        <f>IF(OR($A1375="",screen_TA_reviewer_B!$C1375=""),"",screen_TA_reviewer_B!$C1375)</f>
        <v/>
      </c>
      <c r="D1375">
        <f>IF(OR($A1375="",screen_TA_reviewer_A!$D1375=""),"",screen_TA_reviewer_A!$D1375)</f>
        <v/>
      </c>
      <c r="E1375">
        <f>IF(OR($A1375="",screen_TA_reviewer_B!$D1375=""),"",screen_TA_reviewer_B!$D1375)</f>
        <v/>
      </c>
      <c r="F1375">
        <f>IF(AND(B1375&lt;&gt;"",C1375&lt;&gt;""),1,"")</f>
        <v/>
      </c>
      <c r="G1375">
        <f>IF(F1375=1,IF(B1375=C1375,1,0),"")</f>
        <v/>
      </c>
      <c r="H1375">
        <f>IF(B1375="","",IFERROR(VLOOKUP(B1375,lst_TA_binary_map_table,2,FALSE),"INVALID"))</f>
        <v/>
      </c>
      <c r="I1375">
        <f>IF(C1375="","",IFERROR(VLOOKUP(C1375,lst_TA_binary_map_table,2,FALSE),"INVALID"))</f>
        <v/>
      </c>
      <c r="J1375">
        <f>IF(F1375=1,IF(H1375=I1375,1,0),"")</f>
        <v/>
      </c>
      <c r="K1375">
        <f>IF(G1375=0,1,"")</f>
        <v/>
      </c>
      <c r="L1375">
        <f>IF(K1375=1,COUNTIF($K$2:K1375,1),"")</f>
        <v/>
      </c>
    </row>
    <row r="1376">
      <c r="A1376">
        <f>IF(screen_TA_reviewer_A!$A1376="","",screen_TA_reviewer_A!$A1376)</f>
        <v/>
      </c>
      <c r="B1376">
        <f>IF(OR($A1376="",screen_TA_reviewer_A!$C1376=""),"",screen_TA_reviewer_A!$C1376)</f>
        <v/>
      </c>
      <c r="C1376">
        <f>IF(OR($A1376="",screen_TA_reviewer_B!$C1376=""),"",screen_TA_reviewer_B!$C1376)</f>
        <v/>
      </c>
      <c r="D1376">
        <f>IF(OR($A1376="",screen_TA_reviewer_A!$D1376=""),"",screen_TA_reviewer_A!$D1376)</f>
        <v/>
      </c>
      <c r="E1376">
        <f>IF(OR($A1376="",screen_TA_reviewer_B!$D1376=""),"",screen_TA_reviewer_B!$D1376)</f>
        <v/>
      </c>
      <c r="F1376">
        <f>IF(AND(B1376&lt;&gt;"",C1376&lt;&gt;""),1,"")</f>
        <v/>
      </c>
      <c r="G1376">
        <f>IF(F1376=1,IF(B1376=C1376,1,0),"")</f>
        <v/>
      </c>
      <c r="H1376">
        <f>IF(B1376="","",IFERROR(VLOOKUP(B1376,lst_TA_binary_map_table,2,FALSE),"INVALID"))</f>
        <v/>
      </c>
      <c r="I1376">
        <f>IF(C1376="","",IFERROR(VLOOKUP(C1376,lst_TA_binary_map_table,2,FALSE),"INVALID"))</f>
        <v/>
      </c>
      <c r="J1376">
        <f>IF(F1376=1,IF(H1376=I1376,1,0),"")</f>
        <v/>
      </c>
      <c r="K1376">
        <f>IF(G1376=0,1,"")</f>
        <v/>
      </c>
      <c r="L1376">
        <f>IF(K1376=1,COUNTIF($K$2:K1376,1),"")</f>
        <v/>
      </c>
    </row>
    <row r="1377">
      <c r="A1377">
        <f>IF(screen_TA_reviewer_A!$A1377="","",screen_TA_reviewer_A!$A1377)</f>
        <v/>
      </c>
      <c r="B1377">
        <f>IF(OR($A1377="",screen_TA_reviewer_A!$C1377=""),"",screen_TA_reviewer_A!$C1377)</f>
        <v/>
      </c>
      <c r="C1377">
        <f>IF(OR($A1377="",screen_TA_reviewer_B!$C1377=""),"",screen_TA_reviewer_B!$C1377)</f>
        <v/>
      </c>
      <c r="D1377">
        <f>IF(OR($A1377="",screen_TA_reviewer_A!$D1377=""),"",screen_TA_reviewer_A!$D1377)</f>
        <v/>
      </c>
      <c r="E1377">
        <f>IF(OR($A1377="",screen_TA_reviewer_B!$D1377=""),"",screen_TA_reviewer_B!$D1377)</f>
        <v/>
      </c>
      <c r="F1377">
        <f>IF(AND(B1377&lt;&gt;"",C1377&lt;&gt;""),1,"")</f>
        <v/>
      </c>
      <c r="G1377">
        <f>IF(F1377=1,IF(B1377=C1377,1,0),"")</f>
        <v/>
      </c>
      <c r="H1377">
        <f>IF(B1377="","",IFERROR(VLOOKUP(B1377,lst_TA_binary_map_table,2,FALSE),"INVALID"))</f>
        <v/>
      </c>
      <c r="I1377">
        <f>IF(C1377="","",IFERROR(VLOOKUP(C1377,lst_TA_binary_map_table,2,FALSE),"INVALID"))</f>
        <v/>
      </c>
      <c r="J1377">
        <f>IF(F1377=1,IF(H1377=I1377,1,0),"")</f>
        <v/>
      </c>
      <c r="K1377">
        <f>IF(G1377=0,1,"")</f>
        <v/>
      </c>
      <c r="L1377">
        <f>IF(K1377=1,COUNTIF($K$2:K1377,1),"")</f>
        <v/>
      </c>
    </row>
    <row r="1378">
      <c r="A1378">
        <f>IF(screen_TA_reviewer_A!$A1378="","",screen_TA_reviewer_A!$A1378)</f>
        <v/>
      </c>
      <c r="B1378">
        <f>IF(OR($A1378="",screen_TA_reviewer_A!$C1378=""),"",screen_TA_reviewer_A!$C1378)</f>
        <v/>
      </c>
      <c r="C1378">
        <f>IF(OR($A1378="",screen_TA_reviewer_B!$C1378=""),"",screen_TA_reviewer_B!$C1378)</f>
        <v/>
      </c>
      <c r="D1378">
        <f>IF(OR($A1378="",screen_TA_reviewer_A!$D1378=""),"",screen_TA_reviewer_A!$D1378)</f>
        <v/>
      </c>
      <c r="E1378">
        <f>IF(OR($A1378="",screen_TA_reviewer_B!$D1378=""),"",screen_TA_reviewer_B!$D1378)</f>
        <v/>
      </c>
      <c r="F1378">
        <f>IF(AND(B1378&lt;&gt;"",C1378&lt;&gt;""),1,"")</f>
        <v/>
      </c>
      <c r="G1378">
        <f>IF(F1378=1,IF(B1378=C1378,1,0),"")</f>
        <v/>
      </c>
      <c r="H1378">
        <f>IF(B1378="","",IFERROR(VLOOKUP(B1378,lst_TA_binary_map_table,2,FALSE),"INVALID"))</f>
        <v/>
      </c>
      <c r="I1378">
        <f>IF(C1378="","",IFERROR(VLOOKUP(C1378,lst_TA_binary_map_table,2,FALSE),"INVALID"))</f>
        <v/>
      </c>
      <c r="J1378">
        <f>IF(F1378=1,IF(H1378=I1378,1,0),"")</f>
        <v/>
      </c>
      <c r="K1378">
        <f>IF(G1378=0,1,"")</f>
        <v/>
      </c>
      <c r="L1378">
        <f>IF(K1378=1,COUNTIF($K$2:K1378,1),"")</f>
        <v/>
      </c>
    </row>
    <row r="1379">
      <c r="A1379">
        <f>IF(screen_TA_reviewer_A!$A1379="","",screen_TA_reviewer_A!$A1379)</f>
        <v/>
      </c>
      <c r="B1379">
        <f>IF(OR($A1379="",screen_TA_reviewer_A!$C1379=""),"",screen_TA_reviewer_A!$C1379)</f>
        <v/>
      </c>
      <c r="C1379">
        <f>IF(OR($A1379="",screen_TA_reviewer_B!$C1379=""),"",screen_TA_reviewer_B!$C1379)</f>
        <v/>
      </c>
      <c r="D1379">
        <f>IF(OR($A1379="",screen_TA_reviewer_A!$D1379=""),"",screen_TA_reviewer_A!$D1379)</f>
        <v/>
      </c>
      <c r="E1379">
        <f>IF(OR($A1379="",screen_TA_reviewer_B!$D1379=""),"",screen_TA_reviewer_B!$D1379)</f>
        <v/>
      </c>
      <c r="F1379">
        <f>IF(AND(B1379&lt;&gt;"",C1379&lt;&gt;""),1,"")</f>
        <v/>
      </c>
      <c r="G1379">
        <f>IF(F1379=1,IF(B1379=C1379,1,0),"")</f>
        <v/>
      </c>
      <c r="H1379">
        <f>IF(B1379="","",IFERROR(VLOOKUP(B1379,lst_TA_binary_map_table,2,FALSE),"INVALID"))</f>
        <v/>
      </c>
      <c r="I1379">
        <f>IF(C1379="","",IFERROR(VLOOKUP(C1379,lst_TA_binary_map_table,2,FALSE),"INVALID"))</f>
        <v/>
      </c>
      <c r="J1379">
        <f>IF(F1379=1,IF(H1379=I1379,1,0),"")</f>
        <v/>
      </c>
      <c r="K1379">
        <f>IF(G1379=0,1,"")</f>
        <v/>
      </c>
      <c r="L1379">
        <f>IF(K1379=1,COUNTIF($K$2:K1379,1),"")</f>
        <v/>
      </c>
    </row>
    <row r="1380">
      <c r="A1380">
        <f>IF(screen_TA_reviewer_A!$A1380="","",screen_TA_reviewer_A!$A1380)</f>
        <v/>
      </c>
      <c r="B1380">
        <f>IF(OR($A1380="",screen_TA_reviewer_A!$C1380=""),"",screen_TA_reviewer_A!$C1380)</f>
        <v/>
      </c>
      <c r="C1380">
        <f>IF(OR($A1380="",screen_TA_reviewer_B!$C1380=""),"",screen_TA_reviewer_B!$C1380)</f>
        <v/>
      </c>
      <c r="D1380">
        <f>IF(OR($A1380="",screen_TA_reviewer_A!$D1380=""),"",screen_TA_reviewer_A!$D1380)</f>
        <v/>
      </c>
      <c r="E1380">
        <f>IF(OR($A1380="",screen_TA_reviewer_B!$D1380=""),"",screen_TA_reviewer_B!$D1380)</f>
        <v/>
      </c>
      <c r="F1380">
        <f>IF(AND(B1380&lt;&gt;"",C1380&lt;&gt;""),1,"")</f>
        <v/>
      </c>
      <c r="G1380">
        <f>IF(F1380=1,IF(B1380=C1380,1,0),"")</f>
        <v/>
      </c>
      <c r="H1380">
        <f>IF(B1380="","",IFERROR(VLOOKUP(B1380,lst_TA_binary_map_table,2,FALSE),"INVALID"))</f>
        <v/>
      </c>
      <c r="I1380">
        <f>IF(C1380="","",IFERROR(VLOOKUP(C1380,lst_TA_binary_map_table,2,FALSE),"INVALID"))</f>
        <v/>
      </c>
      <c r="J1380">
        <f>IF(F1380=1,IF(H1380=I1380,1,0),"")</f>
        <v/>
      </c>
      <c r="K1380">
        <f>IF(G1380=0,1,"")</f>
        <v/>
      </c>
      <c r="L1380">
        <f>IF(K1380=1,COUNTIF($K$2:K1380,1),"")</f>
        <v/>
      </c>
    </row>
    <row r="1381">
      <c r="A1381">
        <f>IF(screen_TA_reviewer_A!$A1381="","",screen_TA_reviewer_A!$A1381)</f>
        <v/>
      </c>
      <c r="B1381">
        <f>IF(OR($A1381="",screen_TA_reviewer_A!$C1381=""),"",screen_TA_reviewer_A!$C1381)</f>
        <v/>
      </c>
      <c r="C1381">
        <f>IF(OR($A1381="",screen_TA_reviewer_B!$C1381=""),"",screen_TA_reviewer_B!$C1381)</f>
        <v/>
      </c>
      <c r="D1381">
        <f>IF(OR($A1381="",screen_TA_reviewer_A!$D1381=""),"",screen_TA_reviewer_A!$D1381)</f>
        <v/>
      </c>
      <c r="E1381">
        <f>IF(OR($A1381="",screen_TA_reviewer_B!$D1381=""),"",screen_TA_reviewer_B!$D1381)</f>
        <v/>
      </c>
      <c r="F1381">
        <f>IF(AND(B1381&lt;&gt;"",C1381&lt;&gt;""),1,"")</f>
        <v/>
      </c>
      <c r="G1381">
        <f>IF(F1381=1,IF(B1381=C1381,1,0),"")</f>
        <v/>
      </c>
      <c r="H1381">
        <f>IF(B1381="","",IFERROR(VLOOKUP(B1381,lst_TA_binary_map_table,2,FALSE),"INVALID"))</f>
        <v/>
      </c>
      <c r="I1381">
        <f>IF(C1381="","",IFERROR(VLOOKUP(C1381,lst_TA_binary_map_table,2,FALSE),"INVALID"))</f>
        <v/>
      </c>
      <c r="J1381">
        <f>IF(F1381=1,IF(H1381=I1381,1,0),"")</f>
        <v/>
      </c>
      <c r="K1381">
        <f>IF(G1381=0,1,"")</f>
        <v/>
      </c>
      <c r="L1381">
        <f>IF(K1381=1,COUNTIF($K$2:K1381,1),"")</f>
        <v/>
      </c>
    </row>
    <row r="1382">
      <c r="A1382">
        <f>IF(screen_TA_reviewer_A!$A1382="","",screen_TA_reviewer_A!$A1382)</f>
        <v/>
      </c>
      <c r="B1382">
        <f>IF(OR($A1382="",screen_TA_reviewer_A!$C1382=""),"",screen_TA_reviewer_A!$C1382)</f>
        <v/>
      </c>
      <c r="C1382">
        <f>IF(OR($A1382="",screen_TA_reviewer_B!$C1382=""),"",screen_TA_reviewer_B!$C1382)</f>
        <v/>
      </c>
      <c r="D1382">
        <f>IF(OR($A1382="",screen_TA_reviewer_A!$D1382=""),"",screen_TA_reviewer_A!$D1382)</f>
        <v/>
      </c>
      <c r="E1382">
        <f>IF(OR($A1382="",screen_TA_reviewer_B!$D1382=""),"",screen_TA_reviewer_B!$D1382)</f>
        <v/>
      </c>
      <c r="F1382">
        <f>IF(AND(B1382&lt;&gt;"",C1382&lt;&gt;""),1,"")</f>
        <v/>
      </c>
      <c r="G1382">
        <f>IF(F1382=1,IF(B1382=C1382,1,0),"")</f>
        <v/>
      </c>
      <c r="H1382">
        <f>IF(B1382="","",IFERROR(VLOOKUP(B1382,lst_TA_binary_map_table,2,FALSE),"INVALID"))</f>
        <v/>
      </c>
      <c r="I1382">
        <f>IF(C1382="","",IFERROR(VLOOKUP(C1382,lst_TA_binary_map_table,2,FALSE),"INVALID"))</f>
        <v/>
      </c>
      <c r="J1382">
        <f>IF(F1382=1,IF(H1382=I1382,1,0),"")</f>
        <v/>
      </c>
      <c r="K1382">
        <f>IF(G1382=0,1,"")</f>
        <v/>
      </c>
      <c r="L1382">
        <f>IF(K1382=1,COUNTIF($K$2:K1382,1),"")</f>
        <v/>
      </c>
    </row>
    <row r="1383">
      <c r="A1383">
        <f>IF(screen_TA_reviewer_A!$A1383="","",screen_TA_reviewer_A!$A1383)</f>
        <v/>
      </c>
      <c r="B1383">
        <f>IF(OR($A1383="",screen_TA_reviewer_A!$C1383=""),"",screen_TA_reviewer_A!$C1383)</f>
        <v/>
      </c>
      <c r="C1383">
        <f>IF(OR($A1383="",screen_TA_reviewer_B!$C1383=""),"",screen_TA_reviewer_B!$C1383)</f>
        <v/>
      </c>
      <c r="D1383">
        <f>IF(OR($A1383="",screen_TA_reviewer_A!$D1383=""),"",screen_TA_reviewer_A!$D1383)</f>
        <v/>
      </c>
      <c r="E1383">
        <f>IF(OR($A1383="",screen_TA_reviewer_B!$D1383=""),"",screen_TA_reviewer_B!$D1383)</f>
        <v/>
      </c>
      <c r="F1383">
        <f>IF(AND(B1383&lt;&gt;"",C1383&lt;&gt;""),1,"")</f>
        <v/>
      </c>
      <c r="G1383">
        <f>IF(F1383=1,IF(B1383=C1383,1,0),"")</f>
        <v/>
      </c>
      <c r="H1383">
        <f>IF(B1383="","",IFERROR(VLOOKUP(B1383,lst_TA_binary_map_table,2,FALSE),"INVALID"))</f>
        <v/>
      </c>
      <c r="I1383">
        <f>IF(C1383="","",IFERROR(VLOOKUP(C1383,lst_TA_binary_map_table,2,FALSE),"INVALID"))</f>
        <v/>
      </c>
      <c r="J1383">
        <f>IF(F1383=1,IF(H1383=I1383,1,0),"")</f>
        <v/>
      </c>
      <c r="K1383">
        <f>IF(G1383=0,1,"")</f>
        <v/>
      </c>
      <c r="L1383">
        <f>IF(K1383=1,COUNTIF($K$2:K1383,1),"")</f>
        <v/>
      </c>
    </row>
    <row r="1384">
      <c r="A1384">
        <f>IF(screen_TA_reviewer_A!$A1384="","",screen_TA_reviewer_A!$A1384)</f>
        <v/>
      </c>
      <c r="B1384">
        <f>IF(OR($A1384="",screen_TA_reviewer_A!$C1384=""),"",screen_TA_reviewer_A!$C1384)</f>
        <v/>
      </c>
      <c r="C1384">
        <f>IF(OR($A1384="",screen_TA_reviewer_B!$C1384=""),"",screen_TA_reviewer_B!$C1384)</f>
        <v/>
      </c>
      <c r="D1384">
        <f>IF(OR($A1384="",screen_TA_reviewer_A!$D1384=""),"",screen_TA_reviewer_A!$D1384)</f>
        <v/>
      </c>
      <c r="E1384">
        <f>IF(OR($A1384="",screen_TA_reviewer_B!$D1384=""),"",screen_TA_reviewer_B!$D1384)</f>
        <v/>
      </c>
      <c r="F1384">
        <f>IF(AND(B1384&lt;&gt;"",C1384&lt;&gt;""),1,"")</f>
        <v/>
      </c>
      <c r="G1384">
        <f>IF(F1384=1,IF(B1384=C1384,1,0),"")</f>
        <v/>
      </c>
      <c r="H1384">
        <f>IF(B1384="","",IFERROR(VLOOKUP(B1384,lst_TA_binary_map_table,2,FALSE),"INVALID"))</f>
        <v/>
      </c>
      <c r="I1384">
        <f>IF(C1384="","",IFERROR(VLOOKUP(C1384,lst_TA_binary_map_table,2,FALSE),"INVALID"))</f>
        <v/>
      </c>
      <c r="J1384">
        <f>IF(F1384=1,IF(H1384=I1384,1,0),"")</f>
        <v/>
      </c>
      <c r="K1384">
        <f>IF(G1384=0,1,"")</f>
        <v/>
      </c>
      <c r="L1384">
        <f>IF(K1384=1,COUNTIF($K$2:K1384,1),"")</f>
        <v/>
      </c>
    </row>
    <row r="1385">
      <c r="A1385">
        <f>IF(screen_TA_reviewer_A!$A1385="","",screen_TA_reviewer_A!$A1385)</f>
        <v/>
      </c>
      <c r="B1385">
        <f>IF(OR($A1385="",screen_TA_reviewer_A!$C1385=""),"",screen_TA_reviewer_A!$C1385)</f>
        <v/>
      </c>
      <c r="C1385">
        <f>IF(OR($A1385="",screen_TA_reviewer_B!$C1385=""),"",screen_TA_reviewer_B!$C1385)</f>
        <v/>
      </c>
      <c r="D1385">
        <f>IF(OR($A1385="",screen_TA_reviewer_A!$D1385=""),"",screen_TA_reviewer_A!$D1385)</f>
        <v/>
      </c>
      <c r="E1385">
        <f>IF(OR($A1385="",screen_TA_reviewer_B!$D1385=""),"",screen_TA_reviewer_B!$D1385)</f>
        <v/>
      </c>
      <c r="F1385">
        <f>IF(AND(B1385&lt;&gt;"",C1385&lt;&gt;""),1,"")</f>
        <v/>
      </c>
      <c r="G1385">
        <f>IF(F1385=1,IF(B1385=C1385,1,0),"")</f>
        <v/>
      </c>
      <c r="H1385">
        <f>IF(B1385="","",IFERROR(VLOOKUP(B1385,lst_TA_binary_map_table,2,FALSE),"INVALID"))</f>
        <v/>
      </c>
      <c r="I1385">
        <f>IF(C1385="","",IFERROR(VLOOKUP(C1385,lst_TA_binary_map_table,2,FALSE),"INVALID"))</f>
        <v/>
      </c>
      <c r="J1385">
        <f>IF(F1385=1,IF(H1385=I1385,1,0),"")</f>
        <v/>
      </c>
      <c r="K1385">
        <f>IF(G1385=0,1,"")</f>
        <v/>
      </c>
      <c r="L1385">
        <f>IF(K1385=1,COUNTIF($K$2:K1385,1),"")</f>
        <v/>
      </c>
    </row>
    <row r="1386">
      <c r="A1386">
        <f>IF(screen_TA_reviewer_A!$A1386="","",screen_TA_reviewer_A!$A1386)</f>
        <v/>
      </c>
      <c r="B1386">
        <f>IF(OR($A1386="",screen_TA_reviewer_A!$C1386=""),"",screen_TA_reviewer_A!$C1386)</f>
        <v/>
      </c>
      <c r="C1386">
        <f>IF(OR($A1386="",screen_TA_reviewer_B!$C1386=""),"",screen_TA_reviewer_B!$C1386)</f>
        <v/>
      </c>
      <c r="D1386">
        <f>IF(OR($A1386="",screen_TA_reviewer_A!$D1386=""),"",screen_TA_reviewer_A!$D1386)</f>
        <v/>
      </c>
      <c r="E1386">
        <f>IF(OR($A1386="",screen_TA_reviewer_B!$D1386=""),"",screen_TA_reviewer_B!$D1386)</f>
        <v/>
      </c>
      <c r="F1386">
        <f>IF(AND(B1386&lt;&gt;"",C1386&lt;&gt;""),1,"")</f>
        <v/>
      </c>
      <c r="G1386">
        <f>IF(F1386=1,IF(B1386=C1386,1,0),"")</f>
        <v/>
      </c>
      <c r="H1386">
        <f>IF(B1386="","",IFERROR(VLOOKUP(B1386,lst_TA_binary_map_table,2,FALSE),"INVALID"))</f>
        <v/>
      </c>
      <c r="I1386">
        <f>IF(C1386="","",IFERROR(VLOOKUP(C1386,lst_TA_binary_map_table,2,FALSE),"INVALID"))</f>
        <v/>
      </c>
      <c r="J1386">
        <f>IF(F1386=1,IF(H1386=I1386,1,0),"")</f>
        <v/>
      </c>
      <c r="K1386">
        <f>IF(G1386=0,1,"")</f>
        <v/>
      </c>
      <c r="L1386">
        <f>IF(K1386=1,COUNTIF($K$2:K1386,1),"")</f>
        <v/>
      </c>
    </row>
    <row r="1387">
      <c r="A1387">
        <f>IF(screen_TA_reviewer_A!$A1387="","",screen_TA_reviewer_A!$A1387)</f>
        <v/>
      </c>
      <c r="B1387">
        <f>IF(OR($A1387="",screen_TA_reviewer_A!$C1387=""),"",screen_TA_reviewer_A!$C1387)</f>
        <v/>
      </c>
      <c r="C1387">
        <f>IF(OR($A1387="",screen_TA_reviewer_B!$C1387=""),"",screen_TA_reviewer_B!$C1387)</f>
        <v/>
      </c>
      <c r="D1387">
        <f>IF(OR($A1387="",screen_TA_reviewer_A!$D1387=""),"",screen_TA_reviewer_A!$D1387)</f>
        <v/>
      </c>
      <c r="E1387">
        <f>IF(OR($A1387="",screen_TA_reviewer_B!$D1387=""),"",screen_TA_reviewer_B!$D1387)</f>
        <v/>
      </c>
      <c r="F1387">
        <f>IF(AND(B1387&lt;&gt;"",C1387&lt;&gt;""),1,"")</f>
        <v/>
      </c>
      <c r="G1387">
        <f>IF(F1387=1,IF(B1387=C1387,1,0),"")</f>
        <v/>
      </c>
      <c r="H1387">
        <f>IF(B1387="","",IFERROR(VLOOKUP(B1387,lst_TA_binary_map_table,2,FALSE),"INVALID"))</f>
        <v/>
      </c>
      <c r="I1387">
        <f>IF(C1387="","",IFERROR(VLOOKUP(C1387,lst_TA_binary_map_table,2,FALSE),"INVALID"))</f>
        <v/>
      </c>
      <c r="J1387">
        <f>IF(F1387=1,IF(H1387=I1387,1,0),"")</f>
        <v/>
      </c>
      <c r="K1387">
        <f>IF(G1387=0,1,"")</f>
        <v/>
      </c>
      <c r="L1387">
        <f>IF(K1387=1,COUNTIF($K$2:K1387,1),"")</f>
        <v/>
      </c>
    </row>
    <row r="1388">
      <c r="A1388">
        <f>IF(screen_TA_reviewer_A!$A1388="","",screen_TA_reviewer_A!$A1388)</f>
        <v/>
      </c>
      <c r="B1388">
        <f>IF(OR($A1388="",screen_TA_reviewer_A!$C1388=""),"",screen_TA_reviewer_A!$C1388)</f>
        <v/>
      </c>
      <c r="C1388">
        <f>IF(OR($A1388="",screen_TA_reviewer_B!$C1388=""),"",screen_TA_reviewer_B!$C1388)</f>
        <v/>
      </c>
      <c r="D1388">
        <f>IF(OR($A1388="",screen_TA_reviewer_A!$D1388=""),"",screen_TA_reviewer_A!$D1388)</f>
        <v/>
      </c>
      <c r="E1388">
        <f>IF(OR($A1388="",screen_TA_reviewer_B!$D1388=""),"",screen_TA_reviewer_B!$D1388)</f>
        <v/>
      </c>
      <c r="F1388">
        <f>IF(AND(B1388&lt;&gt;"",C1388&lt;&gt;""),1,"")</f>
        <v/>
      </c>
      <c r="G1388">
        <f>IF(F1388=1,IF(B1388=C1388,1,0),"")</f>
        <v/>
      </c>
      <c r="H1388">
        <f>IF(B1388="","",IFERROR(VLOOKUP(B1388,lst_TA_binary_map_table,2,FALSE),"INVALID"))</f>
        <v/>
      </c>
      <c r="I1388">
        <f>IF(C1388="","",IFERROR(VLOOKUP(C1388,lst_TA_binary_map_table,2,FALSE),"INVALID"))</f>
        <v/>
      </c>
      <c r="J1388">
        <f>IF(F1388=1,IF(H1388=I1388,1,0),"")</f>
        <v/>
      </c>
      <c r="K1388">
        <f>IF(G1388=0,1,"")</f>
        <v/>
      </c>
      <c r="L1388">
        <f>IF(K1388=1,COUNTIF($K$2:K1388,1),"")</f>
        <v/>
      </c>
    </row>
    <row r="1389">
      <c r="A1389">
        <f>IF(screen_TA_reviewer_A!$A1389="","",screen_TA_reviewer_A!$A1389)</f>
        <v/>
      </c>
      <c r="B1389">
        <f>IF(OR($A1389="",screen_TA_reviewer_A!$C1389=""),"",screen_TA_reviewer_A!$C1389)</f>
        <v/>
      </c>
      <c r="C1389">
        <f>IF(OR($A1389="",screen_TA_reviewer_B!$C1389=""),"",screen_TA_reviewer_B!$C1389)</f>
        <v/>
      </c>
      <c r="D1389">
        <f>IF(OR($A1389="",screen_TA_reviewer_A!$D1389=""),"",screen_TA_reviewer_A!$D1389)</f>
        <v/>
      </c>
      <c r="E1389">
        <f>IF(OR($A1389="",screen_TA_reviewer_B!$D1389=""),"",screen_TA_reviewer_B!$D1389)</f>
        <v/>
      </c>
      <c r="F1389">
        <f>IF(AND(B1389&lt;&gt;"",C1389&lt;&gt;""),1,"")</f>
        <v/>
      </c>
      <c r="G1389">
        <f>IF(F1389=1,IF(B1389=C1389,1,0),"")</f>
        <v/>
      </c>
      <c r="H1389">
        <f>IF(B1389="","",IFERROR(VLOOKUP(B1389,lst_TA_binary_map_table,2,FALSE),"INVALID"))</f>
        <v/>
      </c>
      <c r="I1389">
        <f>IF(C1389="","",IFERROR(VLOOKUP(C1389,lst_TA_binary_map_table,2,FALSE),"INVALID"))</f>
        <v/>
      </c>
      <c r="J1389">
        <f>IF(F1389=1,IF(H1389=I1389,1,0),"")</f>
        <v/>
      </c>
      <c r="K1389">
        <f>IF(G1389=0,1,"")</f>
        <v/>
      </c>
      <c r="L1389">
        <f>IF(K1389=1,COUNTIF($K$2:K1389,1),"")</f>
        <v/>
      </c>
    </row>
    <row r="1390">
      <c r="A1390">
        <f>IF(screen_TA_reviewer_A!$A1390="","",screen_TA_reviewer_A!$A1390)</f>
        <v/>
      </c>
      <c r="B1390">
        <f>IF(OR($A1390="",screen_TA_reviewer_A!$C1390=""),"",screen_TA_reviewer_A!$C1390)</f>
        <v/>
      </c>
      <c r="C1390">
        <f>IF(OR($A1390="",screen_TA_reviewer_B!$C1390=""),"",screen_TA_reviewer_B!$C1390)</f>
        <v/>
      </c>
      <c r="D1390">
        <f>IF(OR($A1390="",screen_TA_reviewer_A!$D1390=""),"",screen_TA_reviewer_A!$D1390)</f>
        <v/>
      </c>
      <c r="E1390">
        <f>IF(OR($A1390="",screen_TA_reviewer_B!$D1390=""),"",screen_TA_reviewer_B!$D1390)</f>
        <v/>
      </c>
      <c r="F1390">
        <f>IF(AND(B1390&lt;&gt;"",C1390&lt;&gt;""),1,"")</f>
        <v/>
      </c>
      <c r="G1390">
        <f>IF(F1390=1,IF(B1390=C1390,1,0),"")</f>
        <v/>
      </c>
      <c r="H1390">
        <f>IF(B1390="","",IFERROR(VLOOKUP(B1390,lst_TA_binary_map_table,2,FALSE),"INVALID"))</f>
        <v/>
      </c>
      <c r="I1390">
        <f>IF(C1390="","",IFERROR(VLOOKUP(C1390,lst_TA_binary_map_table,2,FALSE),"INVALID"))</f>
        <v/>
      </c>
      <c r="J1390">
        <f>IF(F1390=1,IF(H1390=I1390,1,0),"")</f>
        <v/>
      </c>
      <c r="K1390">
        <f>IF(G1390=0,1,"")</f>
        <v/>
      </c>
      <c r="L1390">
        <f>IF(K1390=1,COUNTIF($K$2:K1390,1),"")</f>
        <v/>
      </c>
    </row>
    <row r="1391">
      <c r="A1391">
        <f>IF(screen_TA_reviewer_A!$A1391="","",screen_TA_reviewer_A!$A1391)</f>
        <v/>
      </c>
      <c r="B1391">
        <f>IF(OR($A1391="",screen_TA_reviewer_A!$C1391=""),"",screen_TA_reviewer_A!$C1391)</f>
        <v/>
      </c>
      <c r="C1391">
        <f>IF(OR($A1391="",screen_TA_reviewer_B!$C1391=""),"",screen_TA_reviewer_B!$C1391)</f>
        <v/>
      </c>
      <c r="D1391">
        <f>IF(OR($A1391="",screen_TA_reviewer_A!$D1391=""),"",screen_TA_reviewer_A!$D1391)</f>
        <v/>
      </c>
      <c r="E1391">
        <f>IF(OR($A1391="",screen_TA_reviewer_B!$D1391=""),"",screen_TA_reviewer_B!$D1391)</f>
        <v/>
      </c>
      <c r="F1391">
        <f>IF(AND(B1391&lt;&gt;"",C1391&lt;&gt;""),1,"")</f>
        <v/>
      </c>
      <c r="G1391">
        <f>IF(F1391=1,IF(B1391=C1391,1,0),"")</f>
        <v/>
      </c>
      <c r="H1391">
        <f>IF(B1391="","",IFERROR(VLOOKUP(B1391,lst_TA_binary_map_table,2,FALSE),"INVALID"))</f>
        <v/>
      </c>
      <c r="I1391">
        <f>IF(C1391="","",IFERROR(VLOOKUP(C1391,lst_TA_binary_map_table,2,FALSE),"INVALID"))</f>
        <v/>
      </c>
      <c r="J1391">
        <f>IF(F1391=1,IF(H1391=I1391,1,0),"")</f>
        <v/>
      </c>
      <c r="K1391">
        <f>IF(G1391=0,1,"")</f>
        <v/>
      </c>
      <c r="L1391">
        <f>IF(K1391=1,COUNTIF($K$2:K1391,1),"")</f>
        <v/>
      </c>
    </row>
    <row r="1392">
      <c r="A1392">
        <f>IF(screen_TA_reviewer_A!$A1392="","",screen_TA_reviewer_A!$A1392)</f>
        <v/>
      </c>
      <c r="B1392">
        <f>IF(OR($A1392="",screen_TA_reviewer_A!$C1392=""),"",screen_TA_reviewer_A!$C1392)</f>
        <v/>
      </c>
      <c r="C1392">
        <f>IF(OR($A1392="",screen_TA_reviewer_B!$C1392=""),"",screen_TA_reviewer_B!$C1392)</f>
        <v/>
      </c>
      <c r="D1392">
        <f>IF(OR($A1392="",screen_TA_reviewer_A!$D1392=""),"",screen_TA_reviewer_A!$D1392)</f>
        <v/>
      </c>
      <c r="E1392">
        <f>IF(OR($A1392="",screen_TA_reviewer_B!$D1392=""),"",screen_TA_reviewer_B!$D1392)</f>
        <v/>
      </c>
      <c r="F1392">
        <f>IF(AND(B1392&lt;&gt;"",C1392&lt;&gt;""),1,"")</f>
        <v/>
      </c>
      <c r="G1392">
        <f>IF(F1392=1,IF(B1392=C1392,1,0),"")</f>
        <v/>
      </c>
      <c r="H1392">
        <f>IF(B1392="","",IFERROR(VLOOKUP(B1392,lst_TA_binary_map_table,2,FALSE),"INVALID"))</f>
        <v/>
      </c>
      <c r="I1392">
        <f>IF(C1392="","",IFERROR(VLOOKUP(C1392,lst_TA_binary_map_table,2,FALSE),"INVALID"))</f>
        <v/>
      </c>
      <c r="J1392">
        <f>IF(F1392=1,IF(H1392=I1392,1,0),"")</f>
        <v/>
      </c>
      <c r="K1392">
        <f>IF(G1392=0,1,"")</f>
        <v/>
      </c>
      <c r="L1392">
        <f>IF(K1392=1,COUNTIF($K$2:K1392,1),"")</f>
        <v/>
      </c>
    </row>
    <row r="1393">
      <c r="A1393">
        <f>IF(screen_TA_reviewer_A!$A1393="","",screen_TA_reviewer_A!$A1393)</f>
        <v/>
      </c>
      <c r="B1393">
        <f>IF(OR($A1393="",screen_TA_reviewer_A!$C1393=""),"",screen_TA_reviewer_A!$C1393)</f>
        <v/>
      </c>
      <c r="C1393">
        <f>IF(OR($A1393="",screen_TA_reviewer_B!$C1393=""),"",screen_TA_reviewer_B!$C1393)</f>
        <v/>
      </c>
      <c r="D1393">
        <f>IF(OR($A1393="",screen_TA_reviewer_A!$D1393=""),"",screen_TA_reviewer_A!$D1393)</f>
        <v/>
      </c>
      <c r="E1393">
        <f>IF(OR($A1393="",screen_TA_reviewer_B!$D1393=""),"",screen_TA_reviewer_B!$D1393)</f>
        <v/>
      </c>
      <c r="F1393">
        <f>IF(AND(B1393&lt;&gt;"",C1393&lt;&gt;""),1,"")</f>
        <v/>
      </c>
      <c r="G1393">
        <f>IF(F1393=1,IF(B1393=C1393,1,0),"")</f>
        <v/>
      </c>
      <c r="H1393">
        <f>IF(B1393="","",IFERROR(VLOOKUP(B1393,lst_TA_binary_map_table,2,FALSE),"INVALID"))</f>
        <v/>
      </c>
      <c r="I1393">
        <f>IF(C1393="","",IFERROR(VLOOKUP(C1393,lst_TA_binary_map_table,2,FALSE),"INVALID"))</f>
        <v/>
      </c>
      <c r="J1393">
        <f>IF(F1393=1,IF(H1393=I1393,1,0),"")</f>
        <v/>
      </c>
      <c r="K1393">
        <f>IF(G1393=0,1,"")</f>
        <v/>
      </c>
      <c r="L1393">
        <f>IF(K1393=1,COUNTIF($K$2:K1393,1),"")</f>
        <v/>
      </c>
    </row>
    <row r="1394">
      <c r="A1394">
        <f>IF(screen_TA_reviewer_A!$A1394="","",screen_TA_reviewer_A!$A1394)</f>
        <v/>
      </c>
      <c r="B1394">
        <f>IF(OR($A1394="",screen_TA_reviewer_A!$C1394=""),"",screen_TA_reviewer_A!$C1394)</f>
        <v/>
      </c>
      <c r="C1394">
        <f>IF(OR($A1394="",screen_TA_reviewer_B!$C1394=""),"",screen_TA_reviewer_B!$C1394)</f>
        <v/>
      </c>
      <c r="D1394">
        <f>IF(OR($A1394="",screen_TA_reviewer_A!$D1394=""),"",screen_TA_reviewer_A!$D1394)</f>
        <v/>
      </c>
      <c r="E1394">
        <f>IF(OR($A1394="",screen_TA_reviewer_B!$D1394=""),"",screen_TA_reviewer_B!$D1394)</f>
        <v/>
      </c>
      <c r="F1394">
        <f>IF(AND(B1394&lt;&gt;"",C1394&lt;&gt;""),1,"")</f>
        <v/>
      </c>
      <c r="G1394">
        <f>IF(F1394=1,IF(B1394=C1394,1,0),"")</f>
        <v/>
      </c>
      <c r="H1394">
        <f>IF(B1394="","",IFERROR(VLOOKUP(B1394,lst_TA_binary_map_table,2,FALSE),"INVALID"))</f>
        <v/>
      </c>
      <c r="I1394">
        <f>IF(C1394="","",IFERROR(VLOOKUP(C1394,lst_TA_binary_map_table,2,FALSE),"INVALID"))</f>
        <v/>
      </c>
      <c r="J1394">
        <f>IF(F1394=1,IF(H1394=I1394,1,0),"")</f>
        <v/>
      </c>
      <c r="K1394">
        <f>IF(G1394=0,1,"")</f>
        <v/>
      </c>
      <c r="L1394">
        <f>IF(K1394=1,COUNTIF($K$2:K1394,1),"")</f>
        <v/>
      </c>
    </row>
    <row r="1395">
      <c r="A1395">
        <f>IF(screen_TA_reviewer_A!$A1395="","",screen_TA_reviewer_A!$A1395)</f>
        <v/>
      </c>
      <c r="B1395">
        <f>IF(OR($A1395="",screen_TA_reviewer_A!$C1395=""),"",screen_TA_reviewer_A!$C1395)</f>
        <v/>
      </c>
      <c r="C1395">
        <f>IF(OR($A1395="",screen_TA_reviewer_B!$C1395=""),"",screen_TA_reviewer_B!$C1395)</f>
        <v/>
      </c>
      <c r="D1395">
        <f>IF(OR($A1395="",screen_TA_reviewer_A!$D1395=""),"",screen_TA_reviewer_A!$D1395)</f>
        <v/>
      </c>
      <c r="E1395">
        <f>IF(OR($A1395="",screen_TA_reviewer_B!$D1395=""),"",screen_TA_reviewer_B!$D1395)</f>
        <v/>
      </c>
      <c r="F1395">
        <f>IF(AND(B1395&lt;&gt;"",C1395&lt;&gt;""),1,"")</f>
        <v/>
      </c>
      <c r="G1395">
        <f>IF(F1395=1,IF(B1395=C1395,1,0),"")</f>
        <v/>
      </c>
      <c r="H1395">
        <f>IF(B1395="","",IFERROR(VLOOKUP(B1395,lst_TA_binary_map_table,2,FALSE),"INVALID"))</f>
        <v/>
      </c>
      <c r="I1395">
        <f>IF(C1395="","",IFERROR(VLOOKUP(C1395,lst_TA_binary_map_table,2,FALSE),"INVALID"))</f>
        <v/>
      </c>
      <c r="J1395">
        <f>IF(F1395=1,IF(H1395=I1395,1,0),"")</f>
        <v/>
      </c>
      <c r="K1395">
        <f>IF(G1395=0,1,"")</f>
        <v/>
      </c>
      <c r="L1395">
        <f>IF(K1395=1,COUNTIF($K$2:K1395,1),"")</f>
        <v/>
      </c>
    </row>
    <row r="1396">
      <c r="A1396">
        <f>IF(screen_TA_reviewer_A!$A1396="","",screen_TA_reviewer_A!$A1396)</f>
        <v/>
      </c>
      <c r="B1396">
        <f>IF(OR($A1396="",screen_TA_reviewer_A!$C1396=""),"",screen_TA_reviewer_A!$C1396)</f>
        <v/>
      </c>
      <c r="C1396">
        <f>IF(OR($A1396="",screen_TA_reviewer_B!$C1396=""),"",screen_TA_reviewer_B!$C1396)</f>
        <v/>
      </c>
      <c r="D1396">
        <f>IF(OR($A1396="",screen_TA_reviewer_A!$D1396=""),"",screen_TA_reviewer_A!$D1396)</f>
        <v/>
      </c>
      <c r="E1396">
        <f>IF(OR($A1396="",screen_TA_reviewer_B!$D1396=""),"",screen_TA_reviewer_B!$D1396)</f>
        <v/>
      </c>
      <c r="F1396">
        <f>IF(AND(B1396&lt;&gt;"",C1396&lt;&gt;""),1,"")</f>
        <v/>
      </c>
      <c r="G1396">
        <f>IF(F1396=1,IF(B1396=C1396,1,0),"")</f>
        <v/>
      </c>
      <c r="H1396">
        <f>IF(B1396="","",IFERROR(VLOOKUP(B1396,lst_TA_binary_map_table,2,FALSE),"INVALID"))</f>
        <v/>
      </c>
      <c r="I1396">
        <f>IF(C1396="","",IFERROR(VLOOKUP(C1396,lst_TA_binary_map_table,2,FALSE),"INVALID"))</f>
        <v/>
      </c>
      <c r="J1396">
        <f>IF(F1396=1,IF(H1396=I1396,1,0),"")</f>
        <v/>
      </c>
      <c r="K1396">
        <f>IF(G1396=0,1,"")</f>
        <v/>
      </c>
      <c r="L1396">
        <f>IF(K1396=1,COUNTIF($K$2:K1396,1),"")</f>
        <v/>
      </c>
    </row>
    <row r="1397">
      <c r="A1397">
        <f>IF(screen_TA_reviewer_A!$A1397="","",screen_TA_reviewer_A!$A1397)</f>
        <v/>
      </c>
      <c r="B1397">
        <f>IF(OR($A1397="",screen_TA_reviewer_A!$C1397=""),"",screen_TA_reviewer_A!$C1397)</f>
        <v/>
      </c>
      <c r="C1397">
        <f>IF(OR($A1397="",screen_TA_reviewer_B!$C1397=""),"",screen_TA_reviewer_B!$C1397)</f>
        <v/>
      </c>
      <c r="D1397">
        <f>IF(OR($A1397="",screen_TA_reviewer_A!$D1397=""),"",screen_TA_reviewer_A!$D1397)</f>
        <v/>
      </c>
      <c r="E1397">
        <f>IF(OR($A1397="",screen_TA_reviewer_B!$D1397=""),"",screen_TA_reviewer_B!$D1397)</f>
        <v/>
      </c>
      <c r="F1397">
        <f>IF(AND(B1397&lt;&gt;"",C1397&lt;&gt;""),1,"")</f>
        <v/>
      </c>
      <c r="G1397">
        <f>IF(F1397=1,IF(B1397=C1397,1,0),"")</f>
        <v/>
      </c>
      <c r="H1397">
        <f>IF(B1397="","",IFERROR(VLOOKUP(B1397,lst_TA_binary_map_table,2,FALSE),"INVALID"))</f>
        <v/>
      </c>
      <c r="I1397">
        <f>IF(C1397="","",IFERROR(VLOOKUP(C1397,lst_TA_binary_map_table,2,FALSE),"INVALID"))</f>
        <v/>
      </c>
      <c r="J1397">
        <f>IF(F1397=1,IF(H1397=I1397,1,0),"")</f>
        <v/>
      </c>
      <c r="K1397">
        <f>IF(G1397=0,1,"")</f>
        <v/>
      </c>
      <c r="L1397">
        <f>IF(K1397=1,COUNTIF($K$2:K1397,1),"")</f>
        <v/>
      </c>
    </row>
    <row r="1398">
      <c r="A1398">
        <f>IF(screen_TA_reviewer_A!$A1398="","",screen_TA_reviewer_A!$A1398)</f>
        <v/>
      </c>
      <c r="B1398">
        <f>IF(OR($A1398="",screen_TA_reviewer_A!$C1398=""),"",screen_TA_reviewer_A!$C1398)</f>
        <v/>
      </c>
      <c r="C1398">
        <f>IF(OR($A1398="",screen_TA_reviewer_B!$C1398=""),"",screen_TA_reviewer_B!$C1398)</f>
        <v/>
      </c>
      <c r="D1398">
        <f>IF(OR($A1398="",screen_TA_reviewer_A!$D1398=""),"",screen_TA_reviewer_A!$D1398)</f>
        <v/>
      </c>
      <c r="E1398">
        <f>IF(OR($A1398="",screen_TA_reviewer_B!$D1398=""),"",screen_TA_reviewer_B!$D1398)</f>
        <v/>
      </c>
      <c r="F1398">
        <f>IF(AND(B1398&lt;&gt;"",C1398&lt;&gt;""),1,"")</f>
        <v/>
      </c>
      <c r="G1398">
        <f>IF(F1398=1,IF(B1398=C1398,1,0),"")</f>
        <v/>
      </c>
      <c r="H1398">
        <f>IF(B1398="","",IFERROR(VLOOKUP(B1398,lst_TA_binary_map_table,2,FALSE),"INVALID"))</f>
        <v/>
      </c>
      <c r="I1398">
        <f>IF(C1398="","",IFERROR(VLOOKUP(C1398,lst_TA_binary_map_table,2,FALSE),"INVALID"))</f>
        <v/>
      </c>
      <c r="J1398">
        <f>IF(F1398=1,IF(H1398=I1398,1,0),"")</f>
        <v/>
      </c>
      <c r="K1398">
        <f>IF(G1398=0,1,"")</f>
        <v/>
      </c>
      <c r="L1398">
        <f>IF(K1398=1,COUNTIF($K$2:K1398,1),"")</f>
        <v/>
      </c>
    </row>
    <row r="1399">
      <c r="A1399">
        <f>IF(screen_TA_reviewer_A!$A1399="","",screen_TA_reviewer_A!$A1399)</f>
        <v/>
      </c>
      <c r="B1399">
        <f>IF(OR($A1399="",screen_TA_reviewer_A!$C1399=""),"",screen_TA_reviewer_A!$C1399)</f>
        <v/>
      </c>
      <c r="C1399">
        <f>IF(OR($A1399="",screen_TA_reviewer_B!$C1399=""),"",screen_TA_reviewer_B!$C1399)</f>
        <v/>
      </c>
      <c r="D1399">
        <f>IF(OR($A1399="",screen_TA_reviewer_A!$D1399=""),"",screen_TA_reviewer_A!$D1399)</f>
        <v/>
      </c>
      <c r="E1399">
        <f>IF(OR($A1399="",screen_TA_reviewer_B!$D1399=""),"",screen_TA_reviewer_B!$D1399)</f>
        <v/>
      </c>
      <c r="F1399">
        <f>IF(AND(B1399&lt;&gt;"",C1399&lt;&gt;""),1,"")</f>
        <v/>
      </c>
      <c r="G1399">
        <f>IF(F1399=1,IF(B1399=C1399,1,0),"")</f>
        <v/>
      </c>
      <c r="H1399">
        <f>IF(B1399="","",IFERROR(VLOOKUP(B1399,lst_TA_binary_map_table,2,FALSE),"INVALID"))</f>
        <v/>
      </c>
      <c r="I1399">
        <f>IF(C1399="","",IFERROR(VLOOKUP(C1399,lst_TA_binary_map_table,2,FALSE),"INVALID"))</f>
        <v/>
      </c>
      <c r="J1399">
        <f>IF(F1399=1,IF(H1399=I1399,1,0),"")</f>
        <v/>
      </c>
      <c r="K1399">
        <f>IF(G1399=0,1,"")</f>
        <v/>
      </c>
      <c r="L1399">
        <f>IF(K1399=1,COUNTIF($K$2:K1399,1),"")</f>
        <v/>
      </c>
    </row>
    <row r="1400">
      <c r="A1400">
        <f>IF(screen_TA_reviewer_A!$A1400="","",screen_TA_reviewer_A!$A1400)</f>
        <v/>
      </c>
      <c r="B1400">
        <f>IF(OR($A1400="",screen_TA_reviewer_A!$C1400=""),"",screen_TA_reviewer_A!$C1400)</f>
        <v/>
      </c>
      <c r="C1400">
        <f>IF(OR($A1400="",screen_TA_reviewer_B!$C1400=""),"",screen_TA_reviewer_B!$C1400)</f>
        <v/>
      </c>
      <c r="D1400">
        <f>IF(OR($A1400="",screen_TA_reviewer_A!$D1400=""),"",screen_TA_reviewer_A!$D1400)</f>
        <v/>
      </c>
      <c r="E1400">
        <f>IF(OR($A1400="",screen_TA_reviewer_B!$D1400=""),"",screen_TA_reviewer_B!$D1400)</f>
        <v/>
      </c>
      <c r="F1400">
        <f>IF(AND(B1400&lt;&gt;"",C1400&lt;&gt;""),1,"")</f>
        <v/>
      </c>
      <c r="G1400">
        <f>IF(F1400=1,IF(B1400=C1400,1,0),"")</f>
        <v/>
      </c>
      <c r="H1400">
        <f>IF(B1400="","",IFERROR(VLOOKUP(B1400,lst_TA_binary_map_table,2,FALSE),"INVALID"))</f>
        <v/>
      </c>
      <c r="I1400">
        <f>IF(C1400="","",IFERROR(VLOOKUP(C1400,lst_TA_binary_map_table,2,FALSE),"INVALID"))</f>
        <v/>
      </c>
      <c r="J1400">
        <f>IF(F1400=1,IF(H1400=I1400,1,0),"")</f>
        <v/>
      </c>
      <c r="K1400">
        <f>IF(G1400=0,1,"")</f>
        <v/>
      </c>
      <c r="L1400">
        <f>IF(K1400=1,COUNTIF($K$2:K1400,1),"")</f>
        <v/>
      </c>
    </row>
    <row r="1401">
      <c r="A1401">
        <f>IF(screen_TA_reviewer_A!$A1401="","",screen_TA_reviewer_A!$A1401)</f>
        <v/>
      </c>
      <c r="B1401">
        <f>IF(OR($A1401="",screen_TA_reviewer_A!$C1401=""),"",screen_TA_reviewer_A!$C1401)</f>
        <v/>
      </c>
      <c r="C1401">
        <f>IF(OR($A1401="",screen_TA_reviewer_B!$C1401=""),"",screen_TA_reviewer_B!$C1401)</f>
        <v/>
      </c>
      <c r="D1401">
        <f>IF(OR($A1401="",screen_TA_reviewer_A!$D1401=""),"",screen_TA_reviewer_A!$D1401)</f>
        <v/>
      </c>
      <c r="E1401">
        <f>IF(OR($A1401="",screen_TA_reviewer_B!$D1401=""),"",screen_TA_reviewer_B!$D1401)</f>
        <v/>
      </c>
      <c r="F1401">
        <f>IF(AND(B1401&lt;&gt;"",C1401&lt;&gt;""),1,"")</f>
        <v/>
      </c>
      <c r="G1401">
        <f>IF(F1401=1,IF(B1401=C1401,1,0),"")</f>
        <v/>
      </c>
      <c r="H1401">
        <f>IF(B1401="","",IFERROR(VLOOKUP(B1401,lst_TA_binary_map_table,2,FALSE),"INVALID"))</f>
        <v/>
      </c>
      <c r="I1401">
        <f>IF(C1401="","",IFERROR(VLOOKUP(C1401,lst_TA_binary_map_table,2,FALSE),"INVALID"))</f>
        <v/>
      </c>
      <c r="J1401">
        <f>IF(F1401=1,IF(H1401=I1401,1,0),"")</f>
        <v/>
      </c>
      <c r="K1401">
        <f>IF(G1401=0,1,"")</f>
        <v/>
      </c>
      <c r="L1401">
        <f>IF(K1401=1,COUNTIF($K$2:K1401,1),"")</f>
        <v/>
      </c>
    </row>
    <row r="1402">
      <c r="A1402">
        <f>IF(screen_TA_reviewer_A!$A1402="","",screen_TA_reviewer_A!$A1402)</f>
        <v/>
      </c>
      <c r="B1402">
        <f>IF(OR($A1402="",screen_TA_reviewer_A!$C1402=""),"",screen_TA_reviewer_A!$C1402)</f>
        <v/>
      </c>
      <c r="C1402">
        <f>IF(OR($A1402="",screen_TA_reviewer_B!$C1402=""),"",screen_TA_reviewer_B!$C1402)</f>
        <v/>
      </c>
      <c r="D1402">
        <f>IF(OR($A1402="",screen_TA_reviewer_A!$D1402=""),"",screen_TA_reviewer_A!$D1402)</f>
        <v/>
      </c>
      <c r="E1402">
        <f>IF(OR($A1402="",screen_TA_reviewer_B!$D1402=""),"",screen_TA_reviewer_B!$D1402)</f>
        <v/>
      </c>
      <c r="F1402">
        <f>IF(AND(B1402&lt;&gt;"",C1402&lt;&gt;""),1,"")</f>
        <v/>
      </c>
      <c r="G1402">
        <f>IF(F1402=1,IF(B1402=C1402,1,0),"")</f>
        <v/>
      </c>
      <c r="H1402">
        <f>IF(B1402="","",IFERROR(VLOOKUP(B1402,lst_TA_binary_map_table,2,FALSE),"INVALID"))</f>
        <v/>
      </c>
      <c r="I1402">
        <f>IF(C1402="","",IFERROR(VLOOKUP(C1402,lst_TA_binary_map_table,2,FALSE),"INVALID"))</f>
        <v/>
      </c>
      <c r="J1402">
        <f>IF(F1402=1,IF(H1402=I1402,1,0),"")</f>
        <v/>
      </c>
      <c r="K1402">
        <f>IF(G1402=0,1,"")</f>
        <v/>
      </c>
      <c r="L1402">
        <f>IF(K1402=1,COUNTIF($K$2:K1402,1),"")</f>
        <v/>
      </c>
    </row>
    <row r="1403">
      <c r="A1403">
        <f>IF(screen_TA_reviewer_A!$A1403="","",screen_TA_reviewer_A!$A1403)</f>
        <v/>
      </c>
      <c r="B1403">
        <f>IF(OR($A1403="",screen_TA_reviewer_A!$C1403=""),"",screen_TA_reviewer_A!$C1403)</f>
        <v/>
      </c>
      <c r="C1403">
        <f>IF(OR($A1403="",screen_TA_reviewer_B!$C1403=""),"",screen_TA_reviewer_B!$C1403)</f>
        <v/>
      </c>
      <c r="D1403">
        <f>IF(OR($A1403="",screen_TA_reviewer_A!$D1403=""),"",screen_TA_reviewer_A!$D1403)</f>
        <v/>
      </c>
      <c r="E1403">
        <f>IF(OR($A1403="",screen_TA_reviewer_B!$D1403=""),"",screen_TA_reviewer_B!$D1403)</f>
        <v/>
      </c>
      <c r="F1403">
        <f>IF(AND(B1403&lt;&gt;"",C1403&lt;&gt;""),1,"")</f>
        <v/>
      </c>
      <c r="G1403">
        <f>IF(F1403=1,IF(B1403=C1403,1,0),"")</f>
        <v/>
      </c>
      <c r="H1403">
        <f>IF(B1403="","",IFERROR(VLOOKUP(B1403,lst_TA_binary_map_table,2,FALSE),"INVALID"))</f>
        <v/>
      </c>
      <c r="I1403">
        <f>IF(C1403="","",IFERROR(VLOOKUP(C1403,lst_TA_binary_map_table,2,FALSE),"INVALID"))</f>
        <v/>
      </c>
      <c r="J1403">
        <f>IF(F1403=1,IF(H1403=I1403,1,0),"")</f>
        <v/>
      </c>
      <c r="K1403">
        <f>IF(G1403=0,1,"")</f>
        <v/>
      </c>
      <c r="L1403">
        <f>IF(K1403=1,COUNTIF($K$2:K1403,1),"")</f>
        <v/>
      </c>
    </row>
    <row r="1404">
      <c r="A1404">
        <f>IF(screen_TA_reviewer_A!$A1404="","",screen_TA_reviewer_A!$A1404)</f>
        <v/>
      </c>
      <c r="B1404">
        <f>IF(OR($A1404="",screen_TA_reviewer_A!$C1404=""),"",screen_TA_reviewer_A!$C1404)</f>
        <v/>
      </c>
      <c r="C1404">
        <f>IF(OR($A1404="",screen_TA_reviewer_B!$C1404=""),"",screen_TA_reviewer_B!$C1404)</f>
        <v/>
      </c>
      <c r="D1404">
        <f>IF(OR($A1404="",screen_TA_reviewer_A!$D1404=""),"",screen_TA_reviewer_A!$D1404)</f>
        <v/>
      </c>
      <c r="E1404">
        <f>IF(OR($A1404="",screen_TA_reviewer_B!$D1404=""),"",screen_TA_reviewer_B!$D1404)</f>
        <v/>
      </c>
      <c r="F1404">
        <f>IF(AND(B1404&lt;&gt;"",C1404&lt;&gt;""),1,"")</f>
        <v/>
      </c>
      <c r="G1404">
        <f>IF(F1404=1,IF(B1404=C1404,1,0),"")</f>
        <v/>
      </c>
      <c r="H1404">
        <f>IF(B1404="","",IFERROR(VLOOKUP(B1404,lst_TA_binary_map_table,2,FALSE),"INVALID"))</f>
        <v/>
      </c>
      <c r="I1404">
        <f>IF(C1404="","",IFERROR(VLOOKUP(C1404,lst_TA_binary_map_table,2,FALSE),"INVALID"))</f>
        <v/>
      </c>
      <c r="J1404">
        <f>IF(F1404=1,IF(H1404=I1404,1,0),"")</f>
        <v/>
      </c>
      <c r="K1404">
        <f>IF(G1404=0,1,"")</f>
        <v/>
      </c>
      <c r="L1404">
        <f>IF(K1404=1,COUNTIF($K$2:K1404,1),"")</f>
        <v/>
      </c>
    </row>
    <row r="1405">
      <c r="A1405">
        <f>IF(screen_TA_reviewer_A!$A1405="","",screen_TA_reviewer_A!$A1405)</f>
        <v/>
      </c>
      <c r="B1405">
        <f>IF(OR($A1405="",screen_TA_reviewer_A!$C1405=""),"",screen_TA_reviewer_A!$C1405)</f>
        <v/>
      </c>
      <c r="C1405">
        <f>IF(OR($A1405="",screen_TA_reviewer_B!$C1405=""),"",screen_TA_reviewer_B!$C1405)</f>
        <v/>
      </c>
      <c r="D1405">
        <f>IF(OR($A1405="",screen_TA_reviewer_A!$D1405=""),"",screen_TA_reviewer_A!$D1405)</f>
        <v/>
      </c>
      <c r="E1405">
        <f>IF(OR($A1405="",screen_TA_reviewer_B!$D1405=""),"",screen_TA_reviewer_B!$D1405)</f>
        <v/>
      </c>
      <c r="F1405">
        <f>IF(AND(B1405&lt;&gt;"",C1405&lt;&gt;""),1,"")</f>
        <v/>
      </c>
      <c r="G1405">
        <f>IF(F1405=1,IF(B1405=C1405,1,0),"")</f>
        <v/>
      </c>
      <c r="H1405">
        <f>IF(B1405="","",IFERROR(VLOOKUP(B1405,lst_TA_binary_map_table,2,FALSE),"INVALID"))</f>
        <v/>
      </c>
      <c r="I1405">
        <f>IF(C1405="","",IFERROR(VLOOKUP(C1405,lst_TA_binary_map_table,2,FALSE),"INVALID"))</f>
        <v/>
      </c>
      <c r="J1405">
        <f>IF(F1405=1,IF(H1405=I1405,1,0),"")</f>
        <v/>
      </c>
      <c r="K1405">
        <f>IF(G1405=0,1,"")</f>
        <v/>
      </c>
      <c r="L1405">
        <f>IF(K1405=1,COUNTIF($K$2:K1405,1),"")</f>
        <v/>
      </c>
    </row>
    <row r="1406">
      <c r="A1406">
        <f>IF(screen_TA_reviewer_A!$A1406="","",screen_TA_reviewer_A!$A1406)</f>
        <v/>
      </c>
      <c r="B1406">
        <f>IF(OR($A1406="",screen_TA_reviewer_A!$C1406=""),"",screen_TA_reviewer_A!$C1406)</f>
        <v/>
      </c>
      <c r="C1406">
        <f>IF(OR($A1406="",screen_TA_reviewer_B!$C1406=""),"",screen_TA_reviewer_B!$C1406)</f>
        <v/>
      </c>
      <c r="D1406">
        <f>IF(OR($A1406="",screen_TA_reviewer_A!$D1406=""),"",screen_TA_reviewer_A!$D1406)</f>
        <v/>
      </c>
      <c r="E1406">
        <f>IF(OR($A1406="",screen_TA_reviewer_B!$D1406=""),"",screen_TA_reviewer_B!$D1406)</f>
        <v/>
      </c>
      <c r="F1406">
        <f>IF(AND(B1406&lt;&gt;"",C1406&lt;&gt;""),1,"")</f>
        <v/>
      </c>
      <c r="G1406">
        <f>IF(F1406=1,IF(B1406=C1406,1,0),"")</f>
        <v/>
      </c>
      <c r="H1406">
        <f>IF(B1406="","",IFERROR(VLOOKUP(B1406,lst_TA_binary_map_table,2,FALSE),"INVALID"))</f>
        <v/>
      </c>
      <c r="I1406">
        <f>IF(C1406="","",IFERROR(VLOOKUP(C1406,lst_TA_binary_map_table,2,FALSE),"INVALID"))</f>
        <v/>
      </c>
      <c r="J1406">
        <f>IF(F1406=1,IF(H1406=I1406,1,0),"")</f>
        <v/>
      </c>
      <c r="K1406">
        <f>IF(G1406=0,1,"")</f>
        <v/>
      </c>
      <c r="L1406">
        <f>IF(K1406=1,COUNTIF($K$2:K1406,1),"")</f>
        <v/>
      </c>
    </row>
    <row r="1407">
      <c r="A1407">
        <f>IF(screen_TA_reviewer_A!$A1407="","",screen_TA_reviewer_A!$A1407)</f>
        <v/>
      </c>
      <c r="B1407">
        <f>IF(OR($A1407="",screen_TA_reviewer_A!$C1407=""),"",screen_TA_reviewer_A!$C1407)</f>
        <v/>
      </c>
      <c r="C1407">
        <f>IF(OR($A1407="",screen_TA_reviewer_B!$C1407=""),"",screen_TA_reviewer_B!$C1407)</f>
        <v/>
      </c>
      <c r="D1407">
        <f>IF(OR($A1407="",screen_TA_reviewer_A!$D1407=""),"",screen_TA_reviewer_A!$D1407)</f>
        <v/>
      </c>
      <c r="E1407">
        <f>IF(OR($A1407="",screen_TA_reviewer_B!$D1407=""),"",screen_TA_reviewer_B!$D1407)</f>
        <v/>
      </c>
      <c r="F1407">
        <f>IF(AND(B1407&lt;&gt;"",C1407&lt;&gt;""),1,"")</f>
        <v/>
      </c>
      <c r="G1407">
        <f>IF(F1407=1,IF(B1407=C1407,1,0),"")</f>
        <v/>
      </c>
      <c r="H1407">
        <f>IF(B1407="","",IFERROR(VLOOKUP(B1407,lst_TA_binary_map_table,2,FALSE),"INVALID"))</f>
        <v/>
      </c>
      <c r="I1407">
        <f>IF(C1407="","",IFERROR(VLOOKUP(C1407,lst_TA_binary_map_table,2,FALSE),"INVALID"))</f>
        <v/>
      </c>
      <c r="J1407">
        <f>IF(F1407=1,IF(H1407=I1407,1,0),"")</f>
        <v/>
      </c>
      <c r="K1407">
        <f>IF(G1407=0,1,"")</f>
        <v/>
      </c>
      <c r="L1407">
        <f>IF(K1407=1,COUNTIF($K$2:K1407,1),"")</f>
        <v/>
      </c>
    </row>
    <row r="1408">
      <c r="A1408">
        <f>IF(screen_TA_reviewer_A!$A1408="","",screen_TA_reviewer_A!$A1408)</f>
        <v/>
      </c>
      <c r="B1408">
        <f>IF(OR($A1408="",screen_TA_reviewer_A!$C1408=""),"",screen_TA_reviewer_A!$C1408)</f>
        <v/>
      </c>
      <c r="C1408">
        <f>IF(OR($A1408="",screen_TA_reviewer_B!$C1408=""),"",screen_TA_reviewer_B!$C1408)</f>
        <v/>
      </c>
      <c r="D1408">
        <f>IF(OR($A1408="",screen_TA_reviewer_A!$D1408=""),"",screen_TA_reviewer_A!$D1408)</f>
        <v/>
      </c>
      <c r="E1408">
        <f>IF(OR($A1408="",screen_TA_reviewer_B!$D1408=""),"",screen_TA_reviewer_B!$D1408)</f>
        <v/>
      </c>
      <c r="F1408">
        <f>IF(AND(B1408&lt;&gt;"",C1408&lt;&gt;""),1,"")</f>
        <v/>
      </c>
      <c r="G1408">
        <f>IF(F1408=1,IF(B1408=C1408,1,0),"")</f>
        <v/>
      </c>
      <c r="H1408">
        <f>IF(B1408="","",IFERROR(VLOOKUP(B1408,lst_TA_binary_map_table,2,FALSE),"INVALID"))</f>
        <v/>
      </c>
      <c r="I1408">
        <f>IF(C1408="","",IFERROR(VLOOKUP(C1408,lst_TA_binary_map_table,2,FALSE),"INVALID"))</f>
        <v/>
      </c>
      <c r="J1408">
        <f>IF(F1408=1,IF(H1408=I1408,1,0),"")</f>
        <v/>
      </c>
      <c r="K1408">
        <f>IF(G1408=0,1,"")</f>
        <v/>
      </c>
      <c r="L1408">
        <f>IF(K1408=1,COUNTIF($K$2:K1408,1),"")</f>
        <v/>
      </c>
    </row>
    <row r="1409">
      <c r="A1409">
        <f>IF(screen_TA_reviewer_A!$A1409="","",screen_TA_reviewer_A!$A1409)</f>
        <v/>
      </c>
      <c r="B1409">
        <f>IF(OR($A1409="",screen_TA_reviewer_A!$C1409=""),"",screen_TA_reviewer_A!$C1409)</f>
        <v/>
      </c>
      <c r="C1409">
        <f>IF(OR($A1409="",screen_TA_reviewer_B!$C1409=""),"",screen_TA_reviewer_B!$C1409)</f>
        <v/>
      </c>
      <c r="D1409">
        <f>IF(OR($A1409="",screen_TA_reviewer_A!$D1409=""),"",screen_TA_reviewer_A!$D1409)</f>
        <v/>
      </c>
      <c r="E1409">
        <f>IF(OR($A1409="",screen_TA_reviewer_B!$D1409=""),"",screen_TA_reviewer_B!$D1409)</f>
        <v/>
      </c>
      <c r="F1409">
        <f>IF(AND(B1409&lt;&gt;"",C1409&lt;&gt;""),1,"")</f>
        <v/>
      </c>
      <c r="G1409">
        <f>IF(F1409=1,IF(B1409=C1409,1,0),"")</f>
        <v/>
      </c>
      <c r="H1409">
        <f>IF(B1409="","",IFERROR(VLOOKUP(B1409,lst_TA_binary_map_table,2,FALSE),"INVALID"))</f>
        <v/>
      </c>
      <c r="I1409">
        <f>IF(C1409="","",IFERROR(VLOOKUP(C1409,lst_TA_binary_map_table,2,FALSE),"INVALID"))</f>
        <v/>
      </c>
      <c r="J1409">
        <f>IF(F1409=1,IF(H1409=I1409,1,0),"")</f>
        <v/>
      </c>
      <c r="K1409">
        <f>IF(G1409=0,1,"")</f>
        <v/>
      </c>
      <c r="L1409">
        <f>IF(K1409=1,COUNTIF($K$2:K1409,1),"")</f>
        <v/>
      </c>
    </row>
    <row r="1410">
      <c r="A1410">
        <f>IF(screen_TA_reviewer_A!$A1410="","",screen_TA_reviewer_A!$A1410)</f>
        <v/>
      </c>
      <c r="B1410">
        <f>IF(OR($A1410="",screen_TA_reviewer_A!$C1410=""),"",screen_TA_reviewer_A!$C1410)</f>
        <v/>
      </c>
      <c r="C1410">
        <f>IF(OR($A1410="",screen_TA_reviewer_B!$C1410=""),"",screen_TA_reviewer_B!$C1410)</f>
        <v/>
      </c>
      <c r="D1410">
        <f>IF(OR($A1410="",screen_TA_reviewer_A!$D1410=""),"",screen_TA_reviewer_A!$D1410)</f>
        <v/>
      </c>
      <c r="E1410">
        <f>IF(OR($A1410="",screen_TA_reviewer_B!$D1410=""),"",screen_TA_reviewer_B!$D1410)</f>
        <v/>
      </c>
      <c r="F1410">
        <f>IF(AND(B1410&lt;&gt;"",C1410&lt;&gt;""),1,"")</f>
        <v/>
      </c>
      <c r="G1410">
        <f>IF(F1410=1,IF(B1410=C1410,1,0),"")</f>
        <v/>
      </c>
      <c r="H1410">
        <f>IF(B1410="","",IFERROR(VLOOKUP(B1410,lst_TA_binary_map_table,2,FALSE),"INVALID"))</f>
        <v/>
      </c>
      <c r="I1410">
        <f>IF(C1410="","",IFERROR(VLOOKUP(C1410,lst_TA_binary_map_table,2,FALSE),"INVALID"))</f>
        <v/>
      </c>
      <c r="J1410">
        <f>IF(F1410=1,IF(H1410=I1410,1,0),"")</f>
        <v/>
      </c>
      <c r="K1410">
        <f>IF(G1410=0,1,"")</f>
        <v/>
      </c>
      <c r="L1410">
        <f>IF(K1410=1,COUNTIF($K$2:K1410,1),"")</f>
        <v/>
      </c>
    </row>
    <row r="1411">
      <c r="A1411">
        <f>IF(screen_TA_reviewer_A!$A1411="","",screen_TA_reviewer_A!$A1411)</f>
        <v/>
      </c>
      <c r="B1411">
        <f>IF(OR($A1411="",screen_TA_reviewer_A!$C1411=""),"",screen_TA_reviewer_A!$C1411)</f>
        <v/>
      </c>
      <c r="C1411">
        <f>IF(OR($A1411="",screen_TA_reviewer_B!$C1411=""),"",screen_TA_reviewer_B!$C1411)</f>
        <v/>
      </c>
      <c r="D1411">
        <f>IF(OR($A1411="",screen_TA_reviewer_A!$D1411=""),"",screen_TA_reviewer_A!$D1411)</f>
        <v/>
      </c>
      <c r="E1411">
        <f>IF(OR($A1411="",screen_TA_reviewer_B!$D1411=""),"",screen_TA_reviewer_B!$D1411)</f>
        <v/>
      </c>
      <c r="F1411">
        <f>IF(AND(B1411&lt;&gt;"",C1411&lt;&gt;""),1,"")</f>
        <v/>
      </c>
      <c r="G1411">
        <f>IF(F1411=1,IF(B1411=C1411,1,0),"")</f>
        <v/>
      </c>
      <c r="H1411">
        <f>IF(B1411="","",IFERROR(VLOOKUP(B1411,lst_TA_binary_map_table,2,FALSE),"INVALID"))</f>
        <v/>
      </c>
      <c r="I1411">
        <f>IF(C1411="","",IFERROR(VLOOKUP(C1411,lst_TA_binary_map_table,2,FALSE),"INVALID"))</f>
        <v/>
      </c>
      <c r="J1411">
        <f>IF(F1411=1,IF(H1411=I1411,1,0),"")</f>
        <v/>
      </c>
      <c r="K1411">
        <f>IF(G1411=0,1,"")</f>
        <v/>
      </c>
      <c r="L1411">
        <f>IF(K1411=1,COUNTIF($K$2:K1411,1),"")</f>
        <v/>
      </c>
    </row>
    <row r="1412">
      <c r="A1412">
        <f>IF(screen_TA_reviewer_A!$A1412="","",screen_TA_reviewer_A!$A1412)</f>
        <v/>
      </c>
      <c r="B1412">
        <f>IF(OR($A1412="",screen_TA_reviewer_A!$C1412=""),"",screen_TA_reviewer_A!$C1412)</f>
        <v/>
      </c>
      <c r="C1412">
        <f>IF(OR($A1412="",screen_TA_reviewer_B!$C1412=""),"",screen_TA_reviewer_B!$C1412)</f>
        <v/>
      </c>
      <c r="D1412">
        <f>IF(OR($A1412="",screen_TA_reviewer_A!$D1412=""),"",screen_TA_reviewer_A!$D1412)</f>
        <v/>
      </c>
      <c r="E1412">
        <f>IF(OR($A1412="",screen_TA_reviewer_B!$D1412=""),"",screen_TA_reviewer_B!$D1412)</f>
        <v/>
      </c>
      <c r="F1412">
        <f>IF(AND(B1412&lt;&gt;"",C1412&lt;&gt;""),1,"")</f>
        <v/>
      </c>
      <c r="G1412">
        <f>IF(F1412=1,IF(B1412=C1412,1,0),"")</f>
        <v/>
      </c>
      <c r="H1412">
        <f>IF(B1412="","",IFERROR(VLOOKUP(B1412,lst_TA_binary_map_table,2,FALSE),"INVALID"))</f>
        <v/>
      </c>
      <c r="I1412">
        <f>IF(C1412="","",IFERROR(VLOOKUP(C1412,lst_TA_binary_map_table,2,FALSE),"INVALID"))</f>
        <v/>
      </c>
      <c r="J1412">
        <f>IF(F1412=1,IF(H1412=I1412,1,0),"")</f>
        <v/>
      </c>
      <c r="K1412">
        <f>IF(G1412=0,1,"")</f>
        <v/>
      </c>
      <c r="L1412">
        <f>IF(K1412=1,COUNTIF($K$2:K1412,1),"")</f>
        <v/>
      </c>
    </row>
    <row r="1413">
      <c r="A1413">
        <f>IF(screen_TA_reviewer_A!$A1413="","",screen_TA_reviewer_A!$A1413)</f>
        <v/>
      </c>
      <c r="B1413">
        <f>IF(OR($A1413="",screen_TA_reviewer_A!$C1413=""),"",screen_TA_reviewer_A!$C1413)</f>
        <v/>
      </c>
      <c r="C1413">
        <f>IF(OR($A1413="",screen_TA_reviewer_B!$C1413=""),"",screen_TA_reviewer_B!$C1413)</f>
        <v/>
      </c>
      <c r="D1413">
        <f>IF(OR($A1413="",screen_TA_reviewer_A!$D1413=""),"",screen_TA_reviewer_A!$D1413)</f>
        <v/>
      </c>
      <c r="E1413">
        <f>IF(OR($A1413="",screen_TA_reviewer_B!$D1413=""),"",screen_TA_reviewer_B!$D1413)</f>
        <v/>
      </c>
      <c r="F1413">
        <f>IF(AND(B1413&lt;&gt;"",C1413&lt;&gt;""),1,"")</f>
        <v/>
      </c>
      <c r="G1413">
        <f>IF(F1413=1,IF(B1413=C1413,1,0),"")</f>
        <v/>
      </c>
      <c r="H1413">
        <f>IF(B1413="","",IFERROR(VLOOKUP(B1413,lst_TA_binary_map_table,2,FALSE),"INVALID"))</f>
        <v/>
      </c>
      <c r="I1413">
        <f>IF(C1413="","",IFERROR(VLOOKUP(C1413,lst_TA_binary_map_table,2,FALSE),"INVALID"))</f>
        <v/>
      </c>
      <c r="J1413">
        <f>IF(F1413=1,IF(H1413=I1413,1,0),"")</f>
        <v/>
      </c>
      <c r="K1413">
        <f>IF(G1413=0,1,"")</f>
        <v/>
      </c>
      <c r="L1413">
        <f>IF(K1413=1,COUNTIF($K$2:K1413,1),"")</f>
        <v/>
      </c>
    </row>
    <row r="1414">
      <c r="A1414">
        <f>IF(screen_TA_reviewer_A!$A1414="","",screen_TA_reviewer_A!$A1414)</f>
        <v/>
      </c>
      <c r="B1414">
        <f>IF(OR($A1414="",screen_TA_reviewer_A!$C1414=""),"",screen_TA_reviewer_A!$C1414)</f>
        <v/>
      </c>
      <c r="C1414">
        <f>IF(OR($A1414="",screen_TA_reviewer_B!$C1414=""),"",screen_TA_reviewer_B!$C1414)</f>
        <v/>
      </c>
      <c r="D1414">
        <f>IF(OR($A1414="",screen_TA_reviewer_A!$D1414=""),"",screen_TA_reviewer_A!$D1414)</f>
        <v/>
      </c>
      <c r="E1414">
        <f>IF(OR($A1414="",screen_TA_reviewer_B!$D1414=""),"",screen_TA_reviewer_B!$D1414)</f>
        <v/>
      </c>
      <c r="F1414">
        <f>IF(AND(B1414&lt;&gt;"",C1414&lt;&gt;""),1,"")</f>
        <v/>
      </c>
      <c r="G1414">
        <f>IF(F1414=1,IF(B1414=C1414,1,0),"")</f>
        <v/>
      </c>
      <c r="H1414">
        <f>IF(B1414="","",IFERROR(VLOOKUP(B1414,lst_TA_binary_map_table,2,FALSE),"INVALID"))</f>
        <v/>
      </c>
      <c r="I1414">
        <f>IF(C1414="","",IFERROR(VLOOKUP(C1414,lst_TA_binary_map_table,2,FALSE),"INVALID"))</f>
        <v/>
      </c>
      <c r="J1414">
        <f>IF(F1414=1,IF(H1414=I1414,1,0),"")</f>
        <v/>
      </c>
      <c r="K1414">
        <f>IF(G1414=0,1,"")</f>
        <v/>
      </c>
      <c r="L1414">
        <f>IF(K1414=1,COUNTIF($K$2:K1414,1),"")</f>
        <v/>
      </c>
    </row>
    <row r="1415">
      <c r="A1415">
        <f>IF(screen_TA_reviewer_A!$A1415="","",screen_TA_reviewer_A!$A1415)</f>
        <v/>
      </c>
      <c r="B1415">
        <f>IF(OR($A1415="",screen_TA_reviewer_A!$C1415=""),"",screen_TA_reviewer_A!$C1415)</f>
        <v/>
      </c>
      <c r="C1415">
        <f>IF(OR($A1415="",screen_TA_reviewer_B!$C1415=""),"",screen_TA_reviewer_B!$C1415)</f>
        <v/>
      </c>
      <c r="D1415">
        <f>IF(OR($A1415="",screen_TA_reviewer_A!$D1415=""),"",screen_TA_reviewer_A!$D1415)</f>
        <v/>
      </c>
      <c r="E1415">
        <f>IF(OR($A1415="",screen_TA_reviewer_B!$D1415=""),"",screen_TA_reviewer_B!$D1415)</f>
        <v/>
      </c>
      <c r="F1415">
        <f>IF(AND(B1415&lt;&gt;"",C1415&lt;&gt;""),1,"")</f>
        <v/>
      </c>
      <c r="G1415">
        <f>IF(F1415=1,IF(B1415=C1415,1,0),"")</f>
        <v/>
      </c>
      <c r="H1415">
        <f>IF(B1415="","",IFERROR(VLOOKUP(B1415,lst_TA_binary_map_table,2,FALSE),"INVALID"))</f>
        <v/>
      </c>
      <c r="I1415">
        <f>IF(C1415="","",IFERROR(VLOOKUP(C1415,lst_TA_binary_map_table,2,FALSE),"INVALID"))</f>
        <v/>
      </c>
      <c r="J1415">
        <f>IF(F1415=1,IF(H1415=I1415,1,0),"")</f>
        <v/>
      </c>
      <c r="K1415">
        <f>IF(G1415=0,1,"")</f>
        <v/>
      </c>
      <c r="L1415">
        <f>IF(K1415=1,COUNTIF($K$2:K1415,1),"")</f>
        <v/>
      </c>
    </row>
    <row r="1416">
      <c r="A1416">
        <f>IF(screen_TA_reviewer_A!$A1416="","",screen_TA_reviewer_A!$A1416)</f>
        <v/>
      </c>
      <c r="B1416">
        <f>IF(OR($A1416="",screen_TA_reviewer_A!$C1416=""),"",screen_TA_reviewer_A!$C1416)</f>
        <v/>
      </c>
      <c r="C1416">
        <f>IF(OR($A1416="",screen_TA_reviewer_B!$C1416=""),"",screen_TA_reviewer_B!$C1416)</f>
        <v/>
      </c>
      <c r="D1416">
        <f>IF(OR($A1416="",screen_TA_reviewer_A!$D1416=""),"",screen_TA_reviewer_A!$D1416)</f>
        <v/>
      </c>
      <c r="E1416">
        <f>IF(OR($A1416="",screen_TA_reviewer_B!$D1416=""),"",screen_TA_reviewer_B!$D1416)</f>
        <v/>
      </c>
      <c r="F1416">
        <f>IF(AND(B1416&lt;&gt;"",C1416&lt;&gt;""),1,"")</f>
        <v/>
      </c>
      <c r="G1416">
        <f>IF(F1416=1,IF(B1416=C1416,1,0),"")</f>
        <v/>
      </c>
      <c r="H1416">
        <f>IF(B1416="","",IFERROR(VLOOKUP(B1416,lst_TA_binary_map_table,2,FALSE),"INVALID"))</f>
        <v/>
      </c>
      <c r="I1416">
        <f>IF(C1416="","",IFERROR(VLOOKUP(C1416,lst_TA_binary_map_table,2,FALSE),"INVALID"))</f>
        <v/>
      </c>
      <c r="J1416">
        <f>IF(F1416=1,IF(H1416=I1416,1,0),"")</f>
        <v/>
      </c>
      <c r="K1416">
        <f>IF(G1416=0,1,"")</f>
        <v/>
      </c>
      <c r="L1416">
        <f>IF(K1416=1,COUNTIF($K$2:K1416,1),"")</f>
        <v/>
      </c>
    </row>
    <row r="1417">
      <c r="A1417">
        <f>IF(screen_TA_reviewer_A!$A1417="","",screen_TA_reviewer_A!$A1417)</f>
        <v/>
      </c>
      <c r="B1417">
        <f>IF(OR($A1417="",screen_TA_reviewer_A!$C1417=""),"",screen_TA_reviewer_A!$C1417)</f>
        <v/>
      </c>
      <c r="C1417">
        <f>IF(OR($A1417="",screen_TA_reviewer_B!$C1417=""),"",screen_TA_reviewer_B!$C1417)</f>
        <v/>
      </c>
      <c r="D1417">
        <f>IF(OR($A1417="",screen_TA_reviewer_A!$D1417=""),"",screen_TA_reviewer_A!$D1417)</f>
        <v/>
      </c>
      <c r="E1417">
        <f>IF(OR($A1417="",screen_TA_reviewer_B!$D1417=""),"",screen_TA_reviewer_B!$D1417)</f>
        <v/>
      </c>
      <c r="F1417">
        <f>IF(AND(B1417&lt;&gt;"",C1417&lt;&gt;""),1,"")</f>
        <v/>
      </c>
      <c r="G1417">
        <f>IF(F1417=1,IF(B1417=C1417,1,0),"")</f>
        <v/>
      </c>
      <c r="H1417">
        <f>IF(B1417="","",IFERROR(VLOOKUP(B1417,lst_TA_binary_map_table,2,FALSE),"INVALID"))</f>
        <v/>
      </c>
      <c r="I1417">
        <f>IF(C1417="","",IFERROR(VLOOKUP(C1417,lst_TA_binary_map_table,2,FALSE),"INVALID"))</f>
        <v/>
      </c>
      <c r="J1417">
        <f>IF(F1417=1,IF(H1417=I1417,1,0),"")</f>
        <v/>
      </c>
      <c r="K1417">
        <f>IF(G1417=0,1,"")</f>
        <v/>
      </c>
      <c r="L1417">
        <f>IF(K1417=1,COUNTIF($K$2:K1417,1),"")</f>
        <v/>
      </c>
    </row>
    <row r="1418">
      <c r="A1418">
        <f>IF(screen_TA_reviewer_A!$A1418="","",screen_TA_reviewer_A!$A1418)</f>
        <v/>
      </c>
      <c r="B1418">
        <f>IF(OR($A1418="",screen_TA_reviewer_A!$C1418=""),"",screen_TA_reviewer_A!$C1418)</f>
        <v/>
      </c>
      <c r="C1418">
        <f>IF(OR($A1418="",screen_TA_reviewer_B!$C1418=""),"",screen_TA_reviewer_B!$C1418)</f>
        <v/>
      </c>
      <c r="D1418">
        <f>IF(OR($A1418="",screen_TA_reviewer_A!$D1418=""),"",screen_TA_reviewer_A!$D1418)</f>
        <v/>
      </c>
      <c r="E1418">
        <f>IF(OR($A1418="",screen_TA_reviewer_B!$D1418=""),"",screen_TA_reviewer_B!$D1418)</f>
        <v/>
      </c>
      <c r="F1418">
        <f>IF(AND(B1418&lt;&gt;"",C1418&lt;&gt;""),1,"")</f>
        <v/>
      </c>
      <c r="G1418">
        <f>IF(F1418=1,IF(B1418=C1418,1,0),"")</f>
        <v/>
      </c>
      <c r="H1418">
        <f>IF(B1418="","",IFERROR(VLOOKUP(B1418,lst_TA_binary_map_table,2,FALSE),"INVALID"))</f>
        <v/>
      </c>
      <c r="I1418">
        <f>IF(C1418="","",IFERROR(VLOOKUP(C1418,lst_TA_binary_map_table,2,FALSE),"INVALID"))</f>
        <v/>
      </c>
      <c r="J1418">
        <f>IF(F1418=1,IF(H1418=I1418,1,0),"")</f>
        <v/>
      </c>
      <c r="K1418">
        <f>IF(G1418=0,1,"")</f>
        <v/>
      </c>
      <c r="L1418">
        <f>IF(K1418=1,COUNTIF($K$2:K1418,1),"")</f>
        <v/>
      </c>
    </row>
    <row r="1419">
      <c r="A1419">
        <f>IF(screen_TA_reviewer_A!$A1419="","",screen_TA_reviewer_A!$A1419)</f>
        <v/>
      </c>
      <c r="B1419">
        <f>IF(OR($A1419="",screen_TA_reviewer_A!$C1419=""),"",screen_TA_reviewer_A!$C1419)</f>
        <v/>
      </c>
      <c r="C1419">
        <f>IF(OR($A1419="",screen_TA_reviewer_B!$C1419=""),"",screen_TA_reviewer_B!$C1419)</f>
        <v/>
      </c>
      <c r="D1419">
        <f>IF(OR($A1419="",screen_TA_reviewer_A!$D1419=""),"",screen_TA_reviewer_A!$D1419)</f>
        <v/>
      </c>
      <c r="E1419">
        <f>IF(OR($A1419="",screen_TA_reviewer_B!$D1419=""),"",screen_TA_reviewer_B!$D1419)</f>
        <v/>
      </c>
      <c r="F1419">
        <f>IF(AND(B1419&lt;&gt;"",C1419&lt;&gt;""),1,"")</f>
        <v/>
      </c>
      <c r="G1419">
        <f>IF(F1419=1,IF(B1419=C1419,1,0),"")</f>
        <v/>
      </c>
      <c r="H1419">
        <f>IF(B1419="","",IFERROR(VLOOKUP(B1419,lst_TA_binary_map_table,2,FALSE),"INVALID"))</f>
        <v/>
      </c>
      <c r="I1419">
        <f>IF(C1419="","",IFERROR(VLOOKUP(C1419,lst_TA_binary_map_table,2,FALSE),"INVALID"))</f>
        <v/>
      </c>
      <c r="J1419">
        <f>IF(F1419=1,IF(H1419=I1419,1,0),"")</f>
        <v/>
      </c>
      <c r="K1419">
        <f>IF(G1419=0,1,"")</f>
        <v/>
      </c>
      <c r="L1419">
        <f>IF(K1419=1,COUNTIF($K$2:K1419,1),"")</f>
        <v/>
      </c>
    </row>
    <row r="1420">
      <c r="A1420">
        <f>IF(screen_TA_reviewer_A!$A1420="","",screen_TA_reviewer_A!$A1420)</f>
        <v/>
      </c>
      <c r="B1420">
        <f>IF(OR($A1420="",screen_TA_reviewer_A!$C1420=""),"",screen_TA_reviewer_A!$C1420)</f>
        <v/>
      </c>
      <c r="C1420">
        <f>IF(OR($A1420="",screen_TA_reviewer_B!$C1420=""),"",screen_TA_reviewer_B!$C1420)</f>
        <v/>
      </c>
      <c r="D1420">
        <f>IF(OR($A1420="",screen_TA_reviewer_A!$D1420=""),"",screen_TA_reviewer_A!$D1420)</f>
        <v/>
      </c>
      <c r="E1420">
        <f>IF(OR($A1420="",screen_TA_reviewer_B!$D1420=""),"",screen_TA_reviewer_B!$D1420)</f>
        <v/>
      </c>
      <c r="F1420">
        <f>IF(AND(B1420&lt;&gt;"",C1420&lt;&gt;""),1,"")</f>
        <v/>
      </c>
      <c r="G1420">
        <f>IF(F1420=1,IF(B1420=C1420,1,0),"")</f>
        <v/>
      </c>
      <c r="H1420">
        <f>IF(B1420="","",IFERROR(VLOOKUP(B1420,lst_TA_binary_map_table,2,FALSE),"INVALID"))</f>
        <v/>
      </c>
      <c r="I1420">
        <f>IF(C1420="","",IFERROR(VLOOKUP(C1420,lst_TA_binary_map_table,2,FALSE),"INVALID"))</f>
        <v/>
      </c>
      <c r="J1420">
        <f>IF(F1420=1,IF(H1420=I1420,1,0),"")</f>
        <v/>
      </c>
      <c r="K1420">
        <f>IF(G1420=0,1,"")</f>
        <v/>
      </c>
      <c r="L1420">
        <f>IF(K1420=1,COUNTIF($K$2:K1420,1),"")</f>
        <v/>
      </c>
    </row>
    <row r="1421">
      <c r="A1421">
        <f>IF(screen_TA_reviewer_A!$A1421="","",screen_TA_reviewer_A!$A1421)</f>
        <v/>
      </c>
      <c r="B1421">
        <f>IF(OR($A1421="",screen_TA_reviewer_A!$C1421=""),"",screen_TA_reviewer_A!$C1421)</f>
        <v/>
      </c>
      <c r="C1421">
        <f>IF(OR($A1421="",screen_TA_reviewer_B!$C1421=""),"",screen_TA_reviewer_B!$C1421)</f>
        <v/>
      </c>
      <c r="D1421">
        <f>IF(OR($A1421="",screen_TA_reviewer_A!$D1421=""),"",screen_TA_reviewer_A!$D1421)</f>
        <v/>
      </c>
      <c r="E1421">
        <f>IF(OR($A1421="",screen_TA_reviewer_B!$D1421=""),"",screen_TA_reviewer_B!$D1421)</f>
        <v/>
      </c>
      <c r="F1421">
        <f>IF(AND(B1421&lt;&gt;"",C1421&lt;&gt;""),1,"")</f>
        <v/>
      </c>
      <c r="G1421">
        <f>IF(F1421=1,IF(B1421=C1421,1,0),"")</f>
        <v/>
      </c>
      <c r="H1421">
        <f>IF(B1421="","",IFERROR(VLOOKUP(B1421,lst_TA_binary_map_table,2,FALSE),"INVALID"))</f>
        <v/>
      </c>
      <c r="I1421">
        <f>IF(C1421="","",IFERROR(VLOOKUP(C1421,lst_TA_binary_map_table,2,FALSE),"INVALID"))</f>
        <v/>
      </c>
      <c r="J1421">
        <f>IF(F1421=1,IF(H1421=I1421,1,0),"")</f>
        <v/>
      </c>
      <c r="K1421">
        <f>IF(G1421=0,1,"")</f>
        <v/>
      </c>
      <c r="L1421">
        <f>IF(K1421=1,COUNTIF($K$2:K1421,1),"")</f>
        <v/>
      </c>
    </row>
    <row r="1422">
      <c r="A1422">
        <f>IF(screen_TA_reviewer_A!$A1422="","",screen_TA_reviewer_A!$A1422)</f>
        <v/>
      </c>
      <c r="B1422">
        <f>IF(OR($A1422="",screen_TA_reviewer_A!$C1422=""),"",screen_TA_reviewer_A!$C1422)</f>
        <v/>
      </c>
      <c r="C1422">
        <f>IF(OR($A1422="",screen_TA_reviewer_B!$C1422=""),"",screen_TA_reviewer_B!$C1422)</f>
        <v/>
      </c>
      <c r="D1422">
        <f>IF(OR($A1422="",screen_TA_reviewer_A!$D1422=""),"",screen_TA_reviewer_A!$D1422)</f>
        <v/>
      </c>
      <c r="E1422">
        <f>IF(OR($A1422="",screen_TA_reviewer_B!$D1422=""),"",screen_TA_reviewer_B!$D1422)</f>
        <v/>
      </c>
      <c r="F1422">
        <f>IF(AND(B1422&lt;&gt;"",C1422&lt;&gt;""),1,"")</f>
        <v/>
      </c>
      <c r="G1422">
        <f>IF(F1422=1,IF(B1422=C1422,1,0),"")</f>
        <v/>
      </c>
      <c r="H1422">
        <f>IF(B1422="","",IFERROR(VLOOKUP(B1422,lst_TA_binary_map_table,2,FALSE),"INVALID"))</f>
        <v/>
      </c>
      <c r="I1422">
        <f>IF(C1422="","",IFERROR(VLOOKUP(C1422,lst_TA_binary_map_table,2,FALSE),"INVALID"))</f>
        <v/>
      </c>
      <c r="J1422">
        <f>IF(F1422=1,IF(H1422=I1422,1,0),"")</f>
        <v/>
      </c>
      <c r="K1422">
        <f>IF(G1422=0,1,"")</f>
        <v/>
      </c>
      <c r="L1422">
        <f>IF(K1422=1,COUNTIF($K$2:K1422,1),"")</f>
        <v/>
      </c>
    </row>
    <row r="1423">
      <c r="A1423">
        <f>IF(screen_TA_reviewer_A!$A1423="","",screen_TA_reviewer_A!$A1423)</f>
        <v/>
      </c>
      <c r="B1423">
        <f>IF(OR($A1423="",screen_TA_reviewer_A!$C1423=""),"",screen_TA_reviewer_A!$C1423)</f>
        <v/>
      </c>
      <c r="C1423">
        <f>IF(OR($A1423="",screen_TA_reviewer_B!$C1423=""),"",screen_TA_reviewer_B!$C1423)</f>
        <v/>
      </c>
      <c r="D1423">
        <f>IF(OR($A1423="",screen_TA_reviewer_A!$D1423=""),"",screen_TA_reviewer_A!$D1423)</f>
        <v/>
      </c>
      <c r="E1423">
        <f>IF(OR($A1423="",screen_TA_reviewer_B!$D1423=""),"",screen_TA_reviewer_B!$D1423)</f>
        <v/>
      </c>
      <c r="F1423">
        <f>IF(AND(B1423&lt;&gt;"",C1423&lt;&gt;""),1,"")</f>
        <v/>
      </c>
      <c r="G1423">
        <f>IF(F1423=1,IF(B1423=C1423,1,0),"")</f>
        <v/>
      </c>
      <c r="H1423">
        <f>IF(B1423="","",IFERROR(VLOOKUP(B1423,lst_TA_binary_map_table,2,FALSE),"INVALID"))</f>
        <v/>
      </c>
      <c r="I1423">
        <f>IF(C1423="","",IFERROR(VLOOKUP(C1423,lst_TA_binary_map_table,2,FALSE),"INVALID"))</f>
        <v/>
      </c>
      <c r="J1423">
        <f>IF(F1423=1,IF(H1423=I1423,1,0),"")</f>
        <v/>
      </c>
      <c r="K1423">
        <f>IF(G1423=0,1,"")</f>
        <v/>
      </c>
      <c r="L1423">
        <f>IF(K1423=1,COUNTIF($K$2:K1423,1),"")</f>
        <v/>
      </c>
    </row>
    <row r="1424">
      <c r="A1424">
        <f>IF(screen_TA_reviewer_A!$A1424="","",screen_TA_reviewer_A!$A1424)</f>
        <v/>
      </c>
      <c r="B1424">
        <f>IF(OR($A1424="",screen_TA_reviewer_A!$C1424=""),"",screen_TA_reviewer_A!$C1424)</f>
        <v/>
      </c>
      <c r="C1424">
        <f>IF(OR($A1424="",screen_TA_reviewer_B!$C1424=""),"",screen_TA_reviewer_B!$C1424)</f>
        <v/>
      </c>
      <c r="D1424">
        <f>IF(OR($A1424="",screen_TA_reviewer_A!$D1424=""),"",screen_TA_reviewer_A!$D1424)</f>
        <v/>
      </c>
      <c r="E1424">
        <f>IF(OR($A1424="",screen_TA_reviewer_B!$D1424=""),"",screen_TA_reviewer_B!$D1424)</f>
        <v/>
      </c>
      <c r="F1424">
        <f>IF(AND(B1424&lt;&gt;"",C1424&lt;&gt;""),1,"")</f>
        <v/>
      </c>
      <c r="G1424">
        <f>IF(F1424=1,IF(B1424=C1424,1,0),"")</f>
        <v/>
      </c>
      <c r="H1424">
        <f>IF(B1424="","",IFERROR(VLOOKUP(B1424,lst_TA_binary_map_table,2,FALSE),"INVALID"))</f>
        <v/>
      </c>
      <c r="I1424">
        <f>IF(C1424="","",IFERROR(VLOOKUP(C1424,lst_TA_binary_map_table,2,FALSE),"INVALID"))</f>
        <v/>
      </c>
      <c r="J1424">
        <f>IF(F1424=1,IF(H1424=I1424,1,0),"")</f>
        <v/>
      </c>
      <c r="K1424">
        <f>IF(G1424=0,1,"")</f>
        <v/>
      </c>
      <c r="L1424">
        <f>IF(K1424=1,COUNTIF($K$2:K1424,1),"")</f>
        <v/>
      </c>
    </row>
    <row r="1425">
      <c r="A1425">
        <f>IF(screen_TA_reviewer_A!$A1425="","",screen_TA_reviewer_A!$A1425)</f>
        <v/>
      </c>
      <c r="B1425">
        <f>IF(OR($A1425="",screen_TA_reviewer_A!$C1425=""),"",screen_TA_reviewer_A!$C1425)</f>
        <v/>
      </c>
      <c r="C1425">
        <f>IF(OR($A1425="",screen_TA_reviewer_B!$C1425=""),"",screen_TA_reviewer_B!$C1425)</f>
        <v/>
      </c>
      <c r="D1425">
        <f>IF(OR($A1425="",screen_TA_reviewer_A!$D1425=""),"",screen_TA_reviewer_A!$D1425)</f>
        <v/>
      </c>
      <c r="E1425">
        <f>IF(OR($A1425="",screen_TA_reviewer_B!$D1425=""),"",screen_TA_reviewer_B!$D1425)</f>
        <v/>
      </c>
      <c r="F1425">
        <f>IF(AND(B1425&lt;&gt;"",C1425&lt;&gt;""),1,"")</f>
        <v/>
      </c>
      <c r="G1425">
        <f>IF(F1425=1,IF(B1425=C1425,1,0),"")</f>
        <v/>
      </c>
      <c r="H1425">
        <f>IF(B1425="","",IFERROR(VLOOKUP(B1425,lst_TA_binary_map_table,2,FALSE),"INVALID"))</f>
        <v/>
      </c>
      <c r="I1425">
        <f>IF(C1425="","",IFERROR(VLOOKUP(C1425,lst_TA_binary_map_table,2,FALSE),"INVALID"))</f>
        <v/>
      </c>
      <c r="J1425">
        <f>IF(F1425=1,IF(H1425=I1425,1,0),"")</f>
        <v/>
      </c>
      <c r="K1425">
        <f>IF(G1425=0,1,"")</f>
        <v/>
      </c>
      <c r="L1425">
        <f>IF(K1425=1,COUNTIF($K$2:K1425,1),"")</f>
        <v/>
      </c>
    </row>
    <row r="1426">
      <c r="A1426">
        <f>IF(screen_TA_reviewer_A!$A1426="","",screen_TA_reviewer_A!$A1426)</f>
        <v/>
      </c>
      <c r="B1426">
        <f>IF(OR($A1426="",screen_TA_reviewer_A!$C1426=""),"",screen_TA_reviewer_A!$C1426)</f>
        <v/>
      </c>
      <c r="C1426">
        <f>IF(OR($A1426="",screen_TA_reviewer_B!$C1426=""),"",screen_TA_reviewer_B!$C1426)</f>
        <v/>
      </c>
      <c r="D1426">
        <f>IF(OR($A1426="",screen_TA_reviewer_A!$D1426=""),"",screen_TA_reviewer_A!$D1426)</f>
        <v/>
      </c>
      <c r="E1426">
        <f>IF(OR($A1426="",screen_TA_reviewer_B!$D1426=""),"",screen_TA_reviewer_B!$D1426)</f>
        <v/>
      </c>
      <c r="F1426">
        <f>IF(AND(B1426&lt;&gt;"",C1426&lt;&gt;""),1,"")</f>
        <v/>
      </c>
      <c r="G1426">
        <f>IF(F1426=1,IF(B1426=C1426,1,0),"")</f>
        <v/>
      </c>
      <c r="H1426">
        <f>IF(B1426="","",IFERROR(VLOOKUP(B1426,lst_TA_binary_map_table,2,FALSE),"INVALID"))</f>
        <v/>
      </c>
      <c r="I1426">
        <f>IF(C1426="","",IFERROR(VLOOKUP(C1426,lst_TA_binary_map_table,2,FALSE),"INVALID"))</f>
        <v/>
      </c>
      <c r="J1426">
        <f>IF(F1426=1,IF(H1426=I1426,1,0),"")</f>
        <v/>
      </c>
      <c r="K1426">
        <f>IF(G1426=0,1,"")</f>
        <v/>
      </c>
      <c r="L1426">
        <f>IF(K1426=1,COUNTIF($K$2:K1426,1),"")</f>
        <v/>
      </c>
    </row>
    <row r="1427">
      <c r="A1427">
        <f>IF(screen_TA_reviewer_A!$A1427="","",screen_TA_reviewer_A!$A1427)</f>
        <v/>
      </c>
      <c r="B1427">
        <f>IF(OR($A1427="",screen_TA_reviewer_A!$C1427=""),"",screen_TA_reviewer_A!$C1427)</f>
        <v/>
      </c>
      <c r="C1427">
        <f>IF(OR($A1427="",screen_TA_reviewer_B!$C1427=""),"",screen_TA_reviewer_B!$C1427)</f>
        <v/>
      </c>
      <c r="D1427">
        <f>IF(OR($A1427="",screen_TA_reviewer_A!$D1427=""),"",screen_TA_reviewer_A!$D1427)</f>
        <v/>
      </c>
      <c r="E1427">
        <f>IF(OR($A1427="",screen_TA_reviewer_B!$D1427=""),"",screen_TA_reviewer_B!$D1427)</f>
        <v/>
      </c>
      <c r="F1427">
        <f>IF(AND(B1427&lt;&gt;"",C1427&lt;&gt;""),1,"")</f>
        <v/>
      </c>
      <c r="G1427">
        <f>IF(F1427=1,IF(B1427=C1427,1,0),"")</f>
        <v/>
      </c>
      <c r="H1427">
        <f>IF(B1427="","",IFERROR(VLOOKUP(B1427,lst_TA_binary_map_table,2,FALSE),"INVALID"))</f>
        <v/>
      </c>
      <c r="I1427">
        <f>IF(C1427="","",IFERROR(VLOOKUP(C1427,lst_TA_binary_map_table,2,FALSE),"INVALID"))</f>
        <v/>
      </c>
      <c r="J1427">
        <f>IF(F1427=1,IF(H1427=I1427,1,0),"")</f>
        <v/>
      </c>
      <c r="K1427">
        <f>IF(G1427=0,1,"")</f>
        <v/>
      </c>
      <c r="L1427">
        <f>IF(K1427=1,COUNTIF($K$2:K1427,1),"")</f>
        <v/>
      </c>
    </row>
    <row r="1428">
      <c r="A1428">
        <f>IF(screen_TA_reviewer_A!$A1428="","",screen_TA_reviewer_A!$A1428)</f>
        <v/>
      </c>
      <c r="B1428">
        <f>IF(OR($A1428="",screen_TA_reviewer_A!$C1428=""),"",screen_TA_reviewer_A!$C1428)</f>
        <v/>
      </c>
      <c r="C1428">
        <f>IF(OR($A1428="",screen_TA_reviewer_B!$C1428=""),"",screen_TA_reviewer_B!$C1428)</f>
        <v/>
      </c>
      <c r="D1428">
        <f>IF(OR($A1428="",screen_TA_reviewer_A!$D1428=""),"",screen_TA_reviewer_A!$D1428)</f>
        <v/>
      </c>
      <c r="E1428">
        <f>IF(OR($A1428="",screen_TA_reviewer_B!$D1428=""),"",screen_TA_reviewer_B!$D1428)</f>
        <v/>
      </c>
      <c r="F1428">
        <f>IF(AND(B1428&lt;&gt;"",C1428&lt;&gt;""),1,"")</f>
        <v/>
      </c>
      <c r="G1428">
        <f>IF(F1428=1,IF(B1428=C1428,1,0),"")</f>
        <v/>
      </c>
      <c r="H1428">
        <f>IF(B1428="","",IFERROR(VLOOKUP(B1428,lst_TA_binary_map_table,2,FALSE),"INVALID"))</f>
        <v/>
      </c>
      <c r="I1428">
        <f>IF(C1428="","",IFERROR(VLOOKUP(C1428,lst_TA_binary_map_table,2,FALSE),"INVALID"))</f>
        <v/>
      </c>
      <c r="J1428">
        <f>IF(F1428=1,IF(H1428=I1428,1,0),"")</f>
        <v/>
      </c>
      <c r="K1428">
        <f>IF(G1428=0,1,"")</f>
        <v/>
      </c>
      <c r="L1428">
        <f>IF(K1428=1,COUNTIF($K$2:K1428,1),"")</f>
        <v/>
      </c>
    </row>
    <row r="1429">
      <c r="A1429">
        <f>IF(screen_TA_reviewer_A!$A1429="","",screen_TA_reviewer_A!$A1429)</f>
        <v/>
      </c>
      <c r="B1429">
        <f>IF(OR($A1429="",screen_TA_reviewer_A!$C1429=""),"",screen_TA_reviewer_A!$C1429)</f>
        <v/>
      </c>
      <c r="C1429">
        <f>IF(OR($A1429="",screen_TA_reviewer_B!$C1429=""),"",screen_TA_reviewer_B!$C1429)</f>
        <v/>
      </c>
      <c r="D1429">
        <f>IF(OR($A1429="",screen_TA_reviewer_A!$D1429=""),"",screen_TA_reviewer_A!$D1429)</f>
        <v/>
      </c>
      <c r="E1429">
        <f>IF(OR($A1429="",screen_TA_reviewer_B!$D1429=""),"",screen_TA_reviewer_B!$D1429)</f>
        <v/>
      </c>
      <c r="F1429">
        <f>IF(AND(B1429&lt;&gt;"",C1429&lt;&gt;""),1,"")</f>
        <v/>
      </c>
      <c r="G1429">
        <f>IF(F1429=1,IF(B1429=C1429,1,0),"")</f>
        <v/>
      </c>
      <c r="H1429">
        <f>IF(B1429="","",IFERROR(VLOOKUP(B1429,lst_TA_binary_map_table,2,FALSE),"INVALID"))</f>
        <v/>
      </c>
      <c r="I1429">
        <f>IF(C1429="","",IFERROR(VLOOKUP(C1429,lst_TA_binary_map_table,2,FALSE),"INVALID"))</f>
        <v/>
      </c>
      <c r="J1429">
        <f>IF(F1429=1,IF(H1429=I1429,1,0),"")</f>
        <v/>
      </c>
      <c r="K1429">
        <f>IF(G1429=0,1,"")</f>
        <v/>
      </c>
      <c r="L1429">
        <f>IF(K1429=1,COUNTIF($K$2:K1429,1),"")</f>
        <v/>
      </c>
    </row>
    <row r="1430">
      <c r="A1430">
        <f>IF(screen_TA_reviewer_A!$A1430="","",screen_TA_reviewer_A!$A1430)</f>
        <v/>
      </c>
      <c r="B1430">
        <f>IF(OR($A1430="",screen_TA_reviewer_A!$C1430=""),"",screen_TA_reviewer_A!$C1430)</f>
        <v/>
      </c>
      <c r="C1430">
        <f>IF(OR($A1430="",screen_TA_reviewer_B!$C1430=""),"",screen_TA_reviewer_B!$C1430)</f>
        <v/>
      </c>
      <c r="D1430">
        <f>IF(OR($A1430="",screen_TA_reviewer_A!$D1430=""),"",screen_TA_reviewer_A!$D1430)</f>
        <v/>
      </c>
      <c r="E1430">
        <f>IF(OR($A1430="",screen_TA_reviewer_B!$D1430=""),"",screen_TA_reviewer_B!$D1430)</f>
        <v/>
      </c>
      <c r="F1430">
        <f>IF(AND(B1430&lt;&gt;"",C1430&lt;&gt;""),1,"")</f>
        <v/>
      </c>
      <c r="G1430">
        <f>IF(F1430=1,IF(B1430=C1430,1,0),"")</f>
        <v/>
      </c>
      <c r="H1430">
        <f>IF(B1430="","",IFERROR(VLOOKUP(B1430,lst_TA_binary_map_table,2,FALSE),"INVALID"))</f>
        <v/>
      </c>
      <c r="I1430">
        <f>IF(C1430="","",IFERROR(VLOOKUP(C1430,lst_TA_binary_map_table,2,FALSE),"INVALID"))</f>
        <v/>
      </c>
      <c r="J1430">
        <f>IF(F1430=1,IF(H1430=I1430,1,0),"")</f>
        <v/>
      </c>
      <c r="K1430">
        <f>IF(G1430=0,1,"")</f>
        <v/>
      </c>
      <c r="L1430">
        <f>IF(K1430=1,COUNTIF($K$2:K1430,1),"")</f>
        <v/>
      </c>
    </row>
    <row r="1431">
      <c r="A1431">
        <f>IF(screen_TA_reviewer_A!$A1431="","",screen_TA_reviewer_A!$A1431)</f>
        <v/>
      </c>
      <c r="B1431">
        <f>IF(OR($A1431="",screen_TA_reviewer_A!$C1431=""),"",screen_TA_reviewer_A!$C1431)</f>
        <v/>
      </c>
      <c r="C1431">
        <f>IF(OR($A1431="",screen_TA_reviewer_B!$C1431=""),"",screen_TA_reviewer_B!$C1431)</f>
        <v/>
      </c>
      <c r="D1431">
        <f>IF(OR($A1431="",screen_TA_reviewer_A!$D1431=""),"",screen_TA_reviewer_A!$D1431)</f>
        <v/>
      </c>
      <c r="E1431">
        <f>IF(OR($A1431="",screen_TA_reviewer_B!$D1431=""),"",screen_TA_reviewer_B!$D1431)</f>
        <v/>
      </c>
      <c r="F1431">
        <f>IF(AND(B1431&lt;&gt;"",C1431&lt;&gt;""),1,"")</f>
        <v/>
      </c>
      <c r="G1431">
        <f>IF(F1431=1,IF(B1431=C1431,1,0),"")</f>
        <v/>
      </c>
      <c r="H1431">
        <f>IF(B1431="","",IFERROR(VLOOKUP(B1431,lst_TA_binary_map_table,2,FALSE),"INVALID"))</f>
        <v/>
      </c>
      <c r="I1431">
        <f>IF(C1431="","",IFERROR(VLOOKUP(C1431,lst_TA_binary_map_table,2,FALSE),"INVALID"))</f>
        <v/>
      </c>
      <c r="J1431">
        <f>IF(F1431=1,IF(H1431=I1431,1,0),"")</f>
        <v/>
      </c>
      <c r="K1431">
        <f>IF(G1431=0,1,"")</f>
        <v/>
      </c>
      <c r="L1431">
        <f>IF(K1431=1,COUNTIF($K$2:K1431,1),"")</f>
        <v/>
      </c>
    </row>
    <row r="1432">
      <c r="A1432">
        <f>IF(screen_TA_reviewer_A!$A1432="","",screen_TA_reviewer_A!$A1432)</f>
        <v/>
      </c>
      <c r="B1432">
        <f>IF(OR($A1432="",screen_TA_reviewer_A!$C1432=""),"",screen_TA_reviewer_A!$C1432)</f>
        <v/>
      </c>
      <c r="C1432">
        <f>IF(OR($A1432="",screen_TA_reviewer_B!$C1432=""),"",screen_TA_reviewer_B!$C1432)</f>
        <v/>
      </c>
      <c r="D1432">
        <f>IF(OR($A1432="",screen_TA_reviewer_A!$D1432=""),"",screen_TA_reviewer_A!$D1432)</f>
        <v/>
      </c>
      <c r="E1432">
        <f>IF(OR($A1432="",screen_TA_reviewer_B!$D1432=""),"",screen_TA_reviewer_B!$D1432)</f>
        <v/>
      </c>
      <c r="F1432">
        <f>IF(AND(B1432&lt;&gt;"",C1432&lt;&gt;""),1,"")</f>
        <v/>
      </c>
      <c r="G1432">
        <f>IF(F1432=1,IF(B1432=C1432,1,0),"")</f>
        <v/>
      </c>
      <c r="H1432">
        <f>IF(B1432="","",IFERROR(VLOOKUP(B1432,lst_TA_binary_map_table,2,FALSE),"INVALID"))</f>
        <v/>
      </c>
      <c r="I1432">
        <f>IF(C1432="","",IFERROR(VLOOKUP(C1432,lst_TA_binary_map_table,2,FALSE),"INVALID"))</f>
        <v/>
      </c>
      <c r="J1432">
        <f>IF(F1432=1,IF(H1432=I1432,1,0),"")</f>
        <v/>
      </c>
      <c r="K1432">
        <f>IF(G1432=0,1,"")</f>
        <v/>
      </c>
      <c r="L1432">
        <f>IF(K1432=1,COUNTIF($K$2:K1432,1),"")</f>
        <v/>
      </c>
    </row>
    <row r="1433">
      <c r="A1433">
        <f>IF(screen_TA_reviewer_A!$A1433="","",screen_TA_reviewer_A!$A1433)</f>
        <v/>
      </c>
      <c r="B1433">
        <f>IF(OR($A1433="",screen_TA_reviewer_A!$C1433=""),"",screen_TA_reviewer_A!$C1433)</f>
        <v/>
      </c>
      <c r="C1433">
        <f>IF(OR($A1433="",screen_TA_reviewer_B!$C1433=""),"",screen_TA_reviewer_B!$C1433)</f>
        <v/>
      </c>
      <c r="D1433">
        <f>IF(OR($A1433="",screen_TA_reviewer_A!$D1433=""),"",screen_TA_reviewer_A!$D1433)</f>
        <v/>
      </c>
      <c r="E1433">
        <f>IF(OR($A1433="",screen_TA_reviewer_B!$D1433=""),"",screen_TA_reviewer_B!$D1433)</f>
        <v/>
      </c>
      <c r="F1433">
        <f>IF(AND(B1433&lt;&gt;"",C1433&lt;&gt;""),1,"")</f>
        <v/>
      </c>
      <c r="G1433">
        <f>IF(F1433=1,IF(B1433=C1433,1,0),"")</f>
        <v/>
      </c>
      <c r="H1433">
        <f>IF(B1433="","",IFERROR(VLOOKUP(B1433,lst_TA_binary_map_table,2,FALSE),"INVALID"))</f>
        <v/>
      </c>
      <c r="I1433">
        <f>IF(C1433="","",IFERROR(VLOOKUP(C1433,lst_TA_binary_map_table,2,FALSE),"INVALID"))</f>
        <v/>
      </c>
      <c r="J1433">
        <f>IF(F1433=1,IF(H1433=I1433,1,0),"")</f>
        <v/>
      </c>
      <c r="K1433">
        <f>IF(G1433=0,1,"")</f>
        <v/>
      </c>
      <c r="L1433">
        <f>IF(K1433=1,COUNTIF($K$2:K1433,1),"")</f>
        <v/>
      </c>
    </row>
    <row r="1434">
      <c r="A1434">
        <f>IF(screen_TA_reviewer_A!$A1434="","",screen_TA_reviewer_A!$A1434)</f>
        <v/>
      </c>
      <c r="B1434">
        <f>IF(OR($A1434="",screen_TA_reviewer_A!$C1434=""),"",screen_TA_reviewer_A!$C1434)</f>
        <v/>
      </c>
      <c r="C1434">
        <f>IF(OR($A1434="",screen_TA_reviewer_B!$C1434=""),"",screen_TA_reviewer_B!$C1434)</f>
        <v/>
      </c>
      <c r="D1434">
        <f>IF(OR($A1434="",screen_TA_reviewer_A!$D1434=""),"",screen_TA_reviewer_A!$D1434)</f>
        <v/>
      </c>
      <c r="E1434">
        <f>IF(OR($A1434="",screen_TA_reviewer_B!$D1434=""),"",screen_TA_reviewer_B!$D1434)</f>
        <v/>
      </c>
      <c r="F1434">
        <f>IF(AND(B1434&lt;&gt;"",C1434&lt;&gt;""),1,"")</f>
        <v/>
      </c>
      <c r="G1434">
        <f>IF(F1434=1,IF(B1434=C1434,1,0),"")</f>
        <v/>
      </c>
      <c r="H1434">
        <f>IF(B1434="","",IFERROR(VLOOKUP(B1434,lst_TA_binary_map_table,2,FALSE),"INVALID"))</f>
        <v/>
      </c>
      <c r="I1434">
        <f>IF(C1434="","",IFERROR(VLOOKUP(C1434,lst_TA_binary_map_table,2,FALSE),"INVALID"))</f>
        <v/>
      </c>
      <c r="J1434">
        <f>IF(F1434=1,IF(H1434=I1434,1,0),"")</f>
        <v/>
      </c>
      <c r="K1434">
        <f>IF(G1434=0,1,"")</f>
        <v/>
      </c>
      <c r="L1434">
        <f>IF(K1434=1,COUNTIF($K$2:K1434,1),"")</f>
        <v/>
      </c>
    </row>
    <row r="1435">
      <c r="A1435">
        <f>IF(screen_TA_reviewer_A!$A1435="","",screen_TA_reviewer_A!$A1435)</f>
        <v/>
      </c>
      <c r="B1435">
        <f>IF(OR($A1435="",screen_TA_reviewer_A!$C1435=""),"",screen_TA_reviewer_A!$C1435)</f>
        <v/>
      </c>
      <c r="C1435">
        <f>IF(OR($A1435="",screen_TA_reviewer_B!$C1435=""),"",screen_TA_reviewer_B!$C1435)</f>
        <v/>
      </c>
      <c r="D1435">
        <f>IF(OR($A1435="",screen_TA_reviewer_A!$D1435=""),"",screen_TA_reviewer_A!$D1435)</f>
        <v/>
      </c>
      <c r="E1435">
        <f>IF(OR($A1435="",screen_TA_reviewer_B!$D1435=""),"",screen_TA_reviewer_B!$D1435)</f>
        <v/>
      </c>
      <c r="F1435">
        <f>IF(AND(B1435&lt;&gt;"",C1435&lt;&gt;""),1,"")</f>
        <v/>
      </c>
      <c r="G1435">
        <f>IF(F1435=1,IF(B1435=C1435,1,0),"")</f>
        <v/>
      </c>
      <c r="H1435">
        <f>IF(B1435="","",IFERROR(VLOOKUP(B1435,lst_TA_binary_map_table,2,FALSE),"INVALID"))</f>
        <v/>
      </c>
      <c r="I1435">
        <f>IF(C1435="","",IFERROR(VLOOKUP(C1435,lst_TA_binary_map_table,2,FALSE),"INVALID"))</f>
        <v/>
      </c>
      <c r="J1435">
        <f>IF(F1435=1,IF(H1435=I1435,1,0),"")</f>
        <v/>
      </c>
      <c r="K1435">
        <f>IF(G1435=0,1,"")</f>
        <v/>
      </c>
      <c r="L1435">
        <f>IF(K1435=1,COUNTIF($K$2:K1435,1),"")</f>
        <v/>
      </c>
    </row>
    <row r="1436">
      <c r="A1436">
        <f>IF(screen_TA_reviewer_A!$A1436="","",screen_TA_reviewer_A!$A1436)</f>
        <v/>
      </c>
      <c r="B1436">
        <f>IF(OR($A1436="",screen_TA_reviewer_A!$C1436=""),"",screen_TA_reviewer_A!$C1436)</f>
        <v/>
      </c>
      <c r="C1436">
        <f>IF(OR($A1436="",screen_TA_reviewer_B!$C1436=""),"",screen_TA_reviewer_B!$C1436)</f>
        <v/>
      </c>
      <c r="D1436">
        <f>IF(OR($A1436="",screen_TA_reviewer_A!$D1436=""),"",screen_TA_reviewer_A!$D1436)</f>
        <v/>
      </c>
      <c r="E1436">
        <f>IF(OR($A1436="",screen_TA_reviewer_B!$D1436=""),"",screen_TA_reviewer_B!$D1436)</f>
        <v/>
      </c>
      <c r="F1436">
        <f>IF(AND(B1436&lt;&gt;"",C1436&lt;&gt;""),1,"")</f>
        <v/>
      </c>
      <c r="G1436">
        <f>IF(F1436=1,IF(B1436=C1436,1,0),"")</f>
        <v/>
      </c>
      <c r="H1436">
        <f>IF(B1436="","",IFERROR(VLOOKUP(B1436,lst_TA_binary_map_table,2,FALSE),"INVALID"))</f>
        <v/>
      </c>
      <c r="I1436">
        <f>IF(C1436="","",IFERROR(VLOOKUP(C1436,lst_TA_binary_map_table,2,FALSE),"INVALID"))</f>
        <v/>
      </c>
      <c r="J1436">
        <f>IF(F1436=1,IF(H1436=I1436,1,0),"")</f>
        <v/>
      </c>
      <c r="K1436">
        <f>IF(G1436=0,1,"")</f>
        <v/>
      </c>
      <c r="L1436">
        <f>IF(K1436=1,COUNTIF($K$2:K1436,1),"")</f>
        <v/>
      </c>
    </row>
    <row r="1437">
      <c r="A1437">
        <f>IF(screen_TA_reviewer_A!$A1437="","",screen_TA_reviewer_A!$A1437)</f>
        <v/>
      </c>
      <c r="B1437">
        <f>IF(OR($A1437="",screen_TA_reviewer_A!$C1437=""),"",screen_TA_reviewer_A!$C1437)</f>
        <v/>
      </c>
      <c r="C1437">
        <f>IF(OR($A1437="",screen_TA_reviewer_B!$C1437=""),"",screen_TA_reviewer_B!$C1437)</f>
        <v/>
      </c>
      <c r="D1437">
        <f>IF(OR($A1437="",screen_TA_reviewer_A!$D1437=""),"",screen_TA_reviewer_A!$D1437)</f>
        <v/>
      </c>
      <c r="E1437">
        <f>IF(OR($A1437="",screen_TA_reviewer_B!$D1437=""),"",screen_TA_reviewer_B!$D1437)</f>
        <v/>
      </c>
      <c r="F1437">
        <f>IF(AND(B1437&lt;&gt;"",C1437&lt;&gt;""),1,"")</f>
        <v/>
      </c>
      <c r="G1437">
        <f>IF(F1437=1,IF(B1437=C1437,1,0),"")</f>
        <v/>
      </c>
      <c r="H1437">
        <f>IF(B1437="","",IFERROR(VLOOKUP(B1437,lst_TA_binary_map_table,2,FALSE),"INVALID"))</f>
        <v/>
      </c>
      <c r="I1437">
        <f>IF(C1437="","",IFERROR(VLOOKUP(C1437,lst_TA_binary_map_table,2,FALSE),"INVALID"))</f>
        <v/>
      </c>
      <c r="J1437">
        <f>IF(F1437=1,IF(H1437=I1437,1,0),"")</f>
        <v/>
      </c>
      <c r="K1437">
        <f>IF(G1437=0,1,"")</f>
        <v/>
      </c>
      <c r="L1437">
        <f>IF(K1437=1,COUNTIF($K$2:K1437,1),"")</f>
        <v/>
      </c>
    </row>
    <row r="1438">
      <c r="A1438">
        <f>IF(screen_TA_reviewer_A!$A1438="","",screen_TA_reviewer_A!$A1438)</f>
        <v/>
      </c>
      <c r="B1438">
        <f>IF(OR($A1438="",screen_TA_reviewer_A!$C1438=""),"",screen_TA_reviewer_A!$C1438)</f>
        <v/>
      </c>
      <c r="C1438">
        <f>IF(OR($A1438="",screen_TA_reviewer_B!$C1438=""),"",screen_TA_reviewer_B!$C1438)</f>
        <v/>
      </c>
      <c r="D1438">
        <f>IF(OR($A1438="",screen_TA_reviewer_A!$D1438=""),"",screen_TA_reviewer_A!$D1438)</f>
        <v/>
      </c>
      <c r="E1438">
        <f>IF(OR($A1438="",screen_TA_reviewer_B!$D1438=""),"",screen_TA_reviewer_B!$D1438)</f>
        <v/>
      </c>
      <c r="F1438">
        <f>IF(AND(B1438&lt;&gt;"",C1438&lt;&gt;""),1,"")</f>
        <v/>
      </c>
      <c r="G1438">
        <f>IF(F1438=1,IF(B1438=C1438,1,0),"")</f>
        <v/>
      </c>
      <c r="H1438">
        <f>IF(B1438="","",IFERROR(VLOOKUP(B1438,lst_TA_binary_map_table,2,FALSE),"INVALID"))</f>
        <v/>
      </c>
      <c r="I1438">
        <f>IF(C1438="","",IFERROR(VLOOKUP(C1438,lst_TA_binary_map_table,2,FALSE),"INVALID"))</f>
        <v/>
      </c>
      <c r="J1438">
        <f>IF(F1438=1,IF(H1438=I1438,1,0),"")</f>
        <v/>
      </c>
      <c r="K1438">
        <f>IF(G1438=0,1,"")</f>
        <v/>
      </c>
      <c r="L1438">
        <f>IF(K1438=1,COUNTIF($K$2:K1438,1),"")</f>
        <v/>
      </c>
    </row>
    <row r="1439">
      <c r="A1439">
        <f>IF(screen_TA_reviewer_A!$A1439="","",screen_TA_reviewer_A!$A1439)</f>
        <v/>
      </c>
      <c r="B1439">
        <f>IF(OR($A1439="",screen_TA_reviewer_A!$C1439=""),"",screen_TA_reviewer_A!$C1439)</f>
        <v/>
      </c>
      <c r="C1439">
        <f>IF(OR($A1439="",screen_TA_reviewer_B!$C1439=""),"",screen_TA_reviewer_B!$C1439)</f>
        <v/>
      </c>
      <c r="D1439">
        <f>IF(OR($A1439="",screen_TA_reviewer_A!$D1439=""),"",screen_TA_reviewer_A!$D1439)</f>
        <v/>
      </c>
      <c r="E1439">
        <f>IF(OR($A1439="",screen_TA_reviewer_B!$D1439=""),"",screen_TA_reviewer_B!$D1439)</f>
        <v/>
      </c>
      <c r="F1439">
        <f>IF(AND(B1439&lt;&gt;"",C1439&lt;&gt;""),1,"")</f>
        <v/>
      </c>
      <c r="G1439">
        <f>IF(F1439=1,IF(B1439=C1439,1,0),"")</f>
        <v/>
      </c>
      <c r="H1439">
        <f>IF(B1439="","",IFERROR(VLOOKUP(B1439,lst_TA_binary_map_table,2,FALSE),"INVALID"))</f>
        <v/>
      </c>
      <c r="I1439">
        <f>IF(C1439="","",IFERROR(VLOOKUP(C1439,lst_TA_binary_map_table,2,FALSE),"INVALID"))</f>
        <v/>
      </c>
      <c r="J1439">
        <f>IF(F1439=1,IF(H1439=I1439,1,0),"")</f>
        <v/>
      </c>
      <c r="K1439">
        <f>IF(G1439=0,1,"")</f>
        <v/>
      </c>
      <c r="L1439">
        <f>IF(K1439=1,COUNTIF($K$2:K1439,1),"")</f>
        <v/>
      </c>
    </row>
    <row r="1440">
      <c r="A1440">
        <f>IF(screen_TA_reviewer_A!$A1440="","",screen_TA_reviewer_A!$A1440)</f>
        <v/>
      </c>
      <c r="B1440">
        <f>IF(OR($A1440="",screen_TA_reviewer_A!$C1440=""),"",screen_TA_reviewer_A!$C1440)</f>
        <v/>
      </c>
      <c r="C1440">
        <f>IF(OR($A1440="",screen_TA_reviewer_B!$C1440=""),"",screen_TA_reviewer_B!$C1440)</f>
        <v/>
      </c>
      <c r="D1440">
        <f>IF(OR($A1440="",screen_TA_reviewer_A!$D1440=""),"",screen_TA_reviewer_A!$D1440)</f>
        <v/>
      </c>
      <c r="E1440">
        <f>IF(OR($A1440="",screen_TA_reviewer_B!$D1440=""),"",screen_TA_reviewer_B!$D1440)</f>
        <v/>
      </c>
      <c r="F1440">
        <f>IF(AND(B1440&lt;&gt;"",C1440&lt;&gt;""),1,"")</f>
        <v/>
      </c>
      <c r="G1440">
        <f>IF(F1440=1,IF(B1440=C1440,1,0),"")</f>
        <v/>
      </c>
      <c r="H1440">
        <f>IF(B1440="","",IFERROR(VLOOKUP(B1440,lst_TA_binary_map_table,2,FALSE),"INVALID"))</f>
        <v/>
      </c>
      <c r="I1440">
        <f>IF(C1440="","",IFERROR(VLOOKUP(C1440,lst_TA_binary_map_table,2,FALSE),"INVALID"))</f>
        <v/>
      </c>
      <c r="J1440">
        <f>IF(F1440=1,IF(H1440=I1440,1,0),"")</f>
        <v/>
      </c>
      <c r="K1440">
        <f>IF(G1440=0,1,"")</f>
        <v/>
      </c>
      <c r="L1440">
        <f>IF(K1440=1,COUNTIF($K$2:K1440,1),"")</f>
        <v/>
      </c>
    </row>
    <row r="1441">
      <c r="A1441">
        <f>IF(screen_TA_reviewer_A!$A1441="","",screen_TA_reviewer_A!$A1441)</f>
        <v/>
      </c>
      <c r="B1441">
        <f>IF(OR($A1441="",screen_TA_reviewer_A!$C1441=""),"",screen_TA_reviewer_A!$C1441)</f>
        <v/>
      </c>
      <c r="C1441">
        <f>IF(OR($A1441="",screen_TA_reviewer_B!$C1441=""),"",screen_TA_reviewer_B!$C1441)</f>
        <v/>
      </c>
      <c r="D1441">
        <f>IF(OR($A1441="",screen_TA_reviewer_A!$D1441=""),"",screen_TA_reviewer_A!$D1441)</f>
        <v/>
      </c>
      <c r="E1441">
        <f>IF(OR($A1441="",screen_TA_reviewer_B!$D1441=""),"",screen_TA_reviewer_B!$D1441)</f>
        <v/>
      </c>
      <c r="F1441">
        <f>IF(AND(B1441&lt;&gt;"",C1441&lt;&gt;""),1,"")</f>
        <v/>
      </c>
      <c r="G1441">
        <f>IF(F1441=1,IF(B1441=C1441,1,0),"")</f>
        <v/>
      </c>
      <c r="H1441">
        <f>IF(B1441="","",IFERROR(VLOOKUP(B1441,lst_TA_binary_map_table,2,FALSE),"INVALID"))</f>
        <v/>
      </c>
      <c r="I1441">
        <f>IF(C1441="","",IFERROR(VLOOKUP(C1441,lst_TA_binary_map_table,2,FALSE),"INVALID"))</f>
        <v/>
      </c>
      <c r="J1441">
        <f>IF(F1441=1,IF(H1441=I1441,1,0),"")</f>
        <v/>
      </c>
      <c r="K1441">
        <f>IF(G1441=0,1,"")</f>
        <v/>
      </c>
      <c r="L1441">
        <f>IF(K1441=1,COUNTIF($K$2:K1441,1),"")</f>
        <v/>
      </c>
    </row>
    <row r="1442">
      <c r="A1442">
        <f>IF(screen_TA_reviewer_A!$A1442="","",screen_TA_reviewer_A!$A1442)</f>
        <v/>
      </c>
      <c r="B1442">
        <f>IF(OR($A1442="",screen_TA_reviewer_A!$C1442=""),"",screen_TA_reviewer_A!$C1442)</f>
        <v/>
      </c>
      <c r="C1442">
        <f>IF(OR($A1442="",screen_TA_reviewer_B!$C1442=""),"",screen_TA_reviewer_B!$C1442)</f>
        <v/>
      </c>
      <c r="D1442">
        <f>IF(OR($A1442="",screen_TA_reviewer_A!$D1442=""),"",screen_TA_reviewer_A!$D1442)</f>
        <v/>
      </c>
      <c r="E1442">
        <f>IF(OR($A1442="",screen_TA_reviewer_B!$D1442=""),"",screen_TA_reviewer_B!$D1442)</f>
        <v/>
      </c>
      <c r="F1442">
        <f>IF(AND(B1442&lt;&gt;"",C1442&lt;&gt;""),1,"")</f>
        <v/>
      </c>
      <c r="G1442">
        <f>IF(F1442=1,IF(B1442=C1442,1,0),"")</f>
        <v/>
      </c>
      <c r="H1442">
        <f>IF(B1442="","",IFERROR(VLOOKUP(B1442,lst_TA_binary_map_table,2,FALSE),"INVALID"))</f>
        <v/>
      </c>
      <c r="I1442">
        <f>IF(C1442="","",IFERROR(VLOOKUP(C1442,lst_TA_binary_map_table,2,FALSE),"INVALID"))</f>
        <v/>
      </c>
      <c r="J1442">
        <f>IF(F1442=1,IF(H1442=I1442,1,0),"")</f>
        <v/>
      </c>
      <c r="K1442">
        <f>IF(G1442=0,1,"")</f>
        <v/>
      </c>
      <c r="L1442">
        <f>IF(K1442=1,COUNTIF($K$2:K1442,1),"")</f>
        <v/>
      </c>
    </row>
    <row r="1443">
      <c r="A1443">
        <f>IF(screen_TA_reviewer_A!$A1443="","",screen_TA_reviewer_A!$A1443)</f>
        <v/>
      </c>
      <c r="B1443">
        <f>IF(OR($A1443="",screen_TA_reviewer_A!$C1443=""),"",screen_TA_reviewer_A!$C1443)</f>
        <v/>
      </c>
      <c r="C1443">
        <f>IF(OR($A1443="",screen_TA_reviewer_B!$C1443=""),"",screen_TA_reviewer_B!$C1443)</f>
        <v/>
      </c>
      <c r="D1443">
        <f>IF(OR($A1443="",screen_TA_reviewer_A!$D1443=""),"",screen_TA_reviewer_A!$D1443)</f>
        <v/>
      </c>
      <c r="E1443">
        <f>IF(OR($A1443="",screen_TA_reviewer_B!$D1443=""),"",screen_TA_reviewer_B!$D1443)</f>
        <v/>
      </c>
      <c r="F1443">
        <f>IF(AND(B1443&lt;&gt;"",C1443&lt;&gt;""),1,"")</f>
        <v/>
      </c>
      <c r="G1443">
        <f>IF(F1443=1,IF(B1443=C1443,1,0),"")</f>
        <v/>
      </c>
      <c r="H1443">
        <f>IF(B1443="","",IFERROR(VLOOKUP(B1443,lst_TA_binary_map_table,2,FALSE),"INVALID"))</f>
        <v/>
      </c>
      <c r="I1443">
        <f>IF(C1443="","",IFERROR(VLOOKUP(C1443,lst_TA_binary_map_table,2,FALSE),"INVALID"))</f>
        <v/>
      </c>
      <c r="J1443">
        <f>IF(F1443=1,IF(H1443=I1443,1,0),"")</f>
        <v/>
      </c>
      <c r="K1443">
        <f>IF(G1443=0,1,"")</f>
        <v/>
      </c>
      <c r="L1443">
        <f>IF(K1443=1,COUNTIF($K$2:K1443,1),"")</f>
        <v/>
      </c>
    </row>
    <row r="1444">
      <c r="A1444">
        <f>IF(screen_TA_reviewer_A!$A1444="","",screen_TA_reviewer_A!$A1444)</f>
        <v/>
      </c>
      <c r="B1444">
        <f>IF(OR($A1444="",screen_TA_reviewer_A!$C1444=""),"",screen_TA_reviewer_A!$C1444)</f>
        <v/>
      </c>
      <c r="C1444">
        <f>IF(OR($A1444="",screen_TA_reviewer_B!$C1444=""),"",screen_TA_reviewer_B!$C1444)</f>
        <v/>
      </c>
      <c r="D1444">
        <f>IF(OR($A1444="",screen_TA_reviewer_A!$D1444=""),"",screen_TA_reviewer_A!$D1444)</f>
        <v/>
      </c>
      <c r="E1444">
        <f>IF(OR($A1444="",screen_TA_reviewer_B!$D1444=""),"",screen_TA_reviewer_B!$D1444)</f>
        <v/>
      </c>
      <c r="F1444">
        <f>IF(AND(B1444&lt;&gt;"",C1444&lt;&gt;""),1,"")</f>
        <v/>
      </c>
      <c r="G1444">
        <f>IF(F1444=1,IF(B1444=C1444,1,0),"")</f>
        <v/>
      </c>
      <c r="H1444">
        <f>IF(B1444="","",IFERROR(VLOOKUP(B1444,lst_TA_binary_map_table,2,FALSE),"INVALID"))</f>
        <v/>
      </c>
      <c r="I1444">
        <f>IF(C1444="","",IFERROR(VLOOKUP(C1444,lst_TA_binary_map_table,2,FALSE),"INVALID"))</f>
        <v/>
      </c>
      <c r="J1444">
        <f>IF(F1444=1,IF(H1444=I1444,1,0),"")</f>
        <v/>
      </c>
      <c r="K1444">
        <f>IF(G1444=0,1,"")</f>
        <v/>
      </c>
      <c r="L1444">
        <f>IF(K1444=1,COUNTIF($K$2:K1444,1),"")</f>
        <v/>
      </c>
    </row>
    <row r="1445">
      <c r="A1445">
        <f>IF(screen_TA_reviewer_A!$A1445="","",screen_TA_reviewer_A!$A1445)</f>
        <v/>
      </c>
      <c r="B1445">
        <f>IF(OR($A1445="",screen_TA_reviewer_A!$C1445=""),"",screen_TA_reviewer_A!$C1445)</f>
        <v/>
      </c>
      <c r="C1445">
        <f>IF(OR($A1445="",screen_TA_reviewer_B!$C1445=""),"",screen_TA_reviewer_B!$C1445)</f>
        <v/>
      </c>
      <c r="D1445">
        <f>IF(OR($A1445="",screen_TA_reviewer_A!$D1445=""),"",screen_TA_reviewer_A!$D1445)</f>
        <v/>
      </c>
      <c r="E1445">
        <f>IF(OR($A1445="",screen_TA_reviewer_B!$D1445=""),"",screen_TA_reviewer_B!$D1445)</f>
        <v/>
      </c>
      <c r="F1445">
        <f>IF(AND(B1445&lt;&gt;"",C1445&lt;&gt;""),1,"")</f>
        <v/>
      </c>
      <c r="G1445">
        <f>IF(F1445=1,IF(B1445=C1445,1,0),"")</f>
        <v/>
      </c>
      <c r="H1445">
        <f>IF(B1445="","",IFERROR(VLOOKUP(B1445,lst_TA_binary_map_table,2,FALSE),"INVALID"))</f>
        <v/>
      </c>
      <c r="I1445">
        <f>IF(C1445="","",IFERROR(VLOOKUP(C1445,lst_TA_binary_map_table,2,FALSE),"INVALID"))</f>
        <v/>
      </c>
      <c r="J1445">
        <f>IF(F1445=1,IF(H1445=I1445,1,0),"")</f>
        <v/>
      </c>
      <c r="K1445">
        <f>IF(G1445=0,1,"")</f>
        <v/>
      </c>
      <c r="L1445">
        <f>IF(K1445=1,COUNTIF($K$2:K1445,1),"")</f>
        <v/>
      </c>
    </row>
    <row r="1446">
      <c r="A1446">
        <f>IF(screen_TA_reviewer_A!$A1446="","",screen_TA_reviewer_A!$A1446)</f>
        <v/>
      </c>
      <c r="B1446">
        <f>IF(OR($A1446="",screen_TA_reviewer_A!$C1446=""),"",screen_TA_reviewer_A!$C1446)</f>
        <v/>
      </c>
      <c r="C1446">
        <f>IF(OR($A1446="",screen_TA_reviewer_B!$C1446=""),"",screen_TA_reviewer_B!$C1446)</f>
        <v/>
      </c>
      <c r="D1446">
        <f>IF(OR($A1446="",screen_TA_reviewer_A!$D1446=""),"",screen_TA_reviewer_A!$D1446)</f>
        <v/>
      </c>
      <c r="E1446">
        <f>IF(OR($A1446="",screen_TA_reviewer_B!$D1446=""),"",screen_TA_reviewer_B!$D1446)</f>
        <v/>
      </c>
      <c r="F1446">
        <f>IF(AND(B1446&lt;&gt;"",C1446&lt;&gt;""),1,"")</f>
        <v/>
      </c>
      <c r="G1446">
        <f>IF(F1446=1,IF(B1446=C1446,1,0),"")</f>
        <v/>
      </c>
      <c r="H1446">
        <f>IF(B1446="","",IFERROR(VLOOKUP(B1446,lst_TA_binary_map_table,2,FALSE),"INVALID"))</f>
        <v/>
      </c>
      <c r="I1446">
        <f>IF(C1446="","",IFERROR(VLOOKUP(C1446,lst_TA_binary_map_table,2,FALSE),"INVALID"))</f>
        <v/>
      </c>
      <c r="J1446">
        <f>IF(F1446=1,IF(H1446=I1446,1,0),"")</f>
        <v/>
      </c>
      <c r="K1446">
        <f>IF(G1446=0,1,"")</f>
        <v/>
      </c>
      <c r="L1446">
        <f>IF(K1446=1,COUNTIF($K$2:K1446,1),"")</f>
        <v/>
      </c>
    </row>
    <row r="1447">
      <c r="A1447">
        <f>IF(screen_TA_reviewer_A!$A1447="","",screen_TA_reviewer_A!$A1447)</f>
        <v/>
      </c>
      <c r="B1447">
        <f>IF(OR($A1447="",screen_TA_reviewer_A!$C1447=""),"",screen_TA_reviewer_A!$C1447)</f>
        <v/>
      </c>
      <c r="C1447">
        <f>IF(OR($A1447="",screen_TA_reviewer_B!$C1447=""),"",screen_TA_reviewer_B!$C1447)</f>
        <v/>
      </c>
      <c r="D1447">
        <f>IF(OR($A1447="",screen_TA_reviewer_A!$D1447=""),"",screen_TA_reviewer_A!$D1447)</f>
        <v/>
      </c>
      <c r="E1447">
        <f>IF(OR($A1447="",screen_TA_reviewer_B!$D1447=""),"",screen_TA_reviewer_B!$D1447)</f>
        <v/>
      </c>
      <c r="F1447">
        <f>IF(AND(B1447&lt;&gt;"",C1447&lt;&gt;""),1,"")</f>
        <v/>
      </c>
      <c r="G1447">
        <f>IF(F1447=1,IF(B1447=C1447,1,0),"")</f>
        <v/>
      </c>
      <c r="H1447">
        <f>IF(B1447="","",IFERROR(VLOOKUP(B1447,lst_TA_binary_map_table,2,FALSE),"INVALID"))</f>
        <v/>
      </c>
      <c r="I1447">
        <f>IF(C1447="","",IFERROR(VLOOKUP(C1447,lst_TA_binary_map_table,2,FALSE),"INVALID"))</f>
        <v/>
      </c>
      <c r="J1447">
        <f>IF(F1447=1,IF(H1447=I1447,1,0),"")</f>
        <v/>
      </c>
      <c r="K1447">
        <f>IF(G1447=0,1,"")</f>
        <v/>
      </c>
      <c r="L1447">
        <f>IF(K1447=1,COUNTIF($K$2:K1447,1),"")</f>
        <v/>
      </c>
    </row>
    <row r="1448">
      <c r="A1448">
        <f>IF(screen_TA_reviewer_A!$A1448="","",screen_TA_reviewer_A!$A1448)</f>
        <v/>
      </c>
      <c r="B1448">
        <f>IF(OR($A1448="",screen_TA_reviewer_A!$C1448=""),"",screen_TA_reviewer_A!$C1448)</f>
        <v/>
      </c>
      <c r="C1448">
        <f>IF(OR($A1448="",screen_TA_reviewer_B!$C1448=""),"",screen_TA_reviewer_B!$C1448)</f>
        <v/>
      </c>
      <c r="D1448">
        <f>IF(OR($A1448="",screen_TA_reviewer_A!$D1448=""),"",screen_TA_reviewer_A!$D1448)</f>
        <v/>
      </c>
      <c r="E1448">
        <f>IF(OR($A1448="",screen_TA_reviewer_B!$D1448=""),"",screen_TA_reviewer_B!$D1448)</f>
        <v/>
      </c>
      <c r="F1448">
        <f>IF(AND(B1448&lt;&gt;"",C1448&lt;&gt;""),1,"")</f>
        <v/>
      </c>
      <c r="G1448">
        <f>IF(F1448=1,IF(B1448=C1448,1,0),"")</f>
        <v/>
      </c>
      <c r="H1448">
        <f>IF(B1448="","",IFERROR(VLOOKUP(B1448,lst_TA_binary_map_table,2,FALSE),"INVALID"))</f>
        <v/>
      </c>
      <c r="I1448">
        <f>IF(C1448="","",IFERROR(VLOOKUP(C1448,lst_TA_binary_map_table,2,FALSE),"INVALID"))</f>
        <v/>
      </c>
      <c r="J1448">
        <f>IF(F1448=1,IF(H1448=I1448,1,0),"")</f>
        <v/>
      </c>
      <c r="K1448">
        <f>IF(G1448=0,1,"")</f>
        <v/>
      </c>
      <c r="L1448">
        <f>IF(K1448=1,COUNTIF($K$2:K1448,1),"")</f>
        <v/>
      </c>
    </row>
    <row r="1449">
      <c r="A1449">
        <f>IF(screen_TA_reviewer_A!$A1449="","",screen_TA_reviewer_A!$A1449)</f>
        <v/>
      </c>
      <c r="B1449">
        <f>IF(OR($A1449="",screen_TA_reviewer_A!$C1449=""),"",screen_TA_reviewer_A!$C1449)</f>
        <v/>
      </c>
      <c r="C1449">
        <f>IF(OR($A1449="",screen_TA_reviewer_B!$C1449=""),"",screen_TA_reviewer_B!$C1449)</f>
        <v/>
      </c>
      <c r="D1449">
        <f>IF(OR($A1449="",screen_TA_reviewer_A!$D1449=""),"",screen_TA_reviewer_A!$D1449)</f>
        <v/>
      </c>
      <c r="E1449">
        <f>IF(OR($A1449="",screen_TA_reviewer_B!$D1449=""),"",screen_TA_reviewer_B!$D1449)</f>
        <v/>
      </c>
      <c r="F1449">
        <f>IF(AND(B1449&lt;&gt;"",C1449&lt;&gt;""),1,"")</f>
        <v/>
      </c>
      <c r="G1449">
        <f>IF(F1449=1,IF(B1449=C1449,1,0),"")</f>
        <v/>
      </c>
      <c r="H1449">
        <f>IF(B1449="","",IFERROR(VLOOKUP(B1449,lst_TA_binary_map_table,2,FALSE),"INVALID"))</f>
        <v/>
      </c>
      <c r="I1449">
        <f>IF(C1449="","",IFERROR(VLOOKUP(C1449,lst_TA_binary_map_table,2,FALSE),"INVALID"))</f>
        <v/>
      </c>
      <c r="J1449">
        <f>IF(F1449=1,IF(H1449=I1449,1,0),"")</f>
        <v/>
      </c>
      <c r="K1449">
        <f>IF(G1449=0,1,"")</f>
        <v/>
      </c>
      <c r="L1449">
        <f>IF(K1449=1,COUNTIF($K$2:K1449,1),"")</f>
        <v/>
      </c>
    </row>
    <row r="1450">
      <c r="A1450">
        <f>IF(screen_TA_reviewer_A!$A1450="","",screen_TA_reviewer_A!$A1450)</f>
        <v/>
      </c>
      <c r="B1450">
        <f>IF(OR($A1450="",screen_TA_reviewer_A!$C1450=""),"",screen_TA_reviewer_A!$C1450)</f>
        <v/>
      </c>
      <c r="C1450">
        <f>IF(OR($A1450="",screen_TA_reviewer_B!$C1450=""),"",screen_TA_reviewer_B!$C1450)</f>
        <v/>
      </c>
      <c r="D1450">
        <f>IF(OR($A1450="",screen_TA_reviewer_A!$D1450=""),"",screen_TA_reviewer_A!$D1450)</f>
        <v/>
      </c>
      <c r="E1450">
        <f>IF(OR($A1450="",screen_TA_reviewer_B!$D1450=""),"",screen_TA_reviewer_B!$D1450)</f>
        <v/>
      </c>
      <c r="F1450">
        <f>IF(AND(B1450&lt;&gt;"",C1450&lt;&gt;""),1,"")</f>
        <v/>
      </c>
      <c r="G1450">
        <f>IF(F1450=1,IF(B1450=C1450,1,0),"")</f>
        <v/>
      </c>
      <c r="H1450">
        <f>IF(B1450="","",IFERROR(VLOOKUP(B1450,lst_TA_binary_map_table,2,FALSE),"INVALID"))</f>
        <v/>
      </c>
      <c r="I1450">
        <f>IF(C1450="","",IFERROR(VLOOKUP(C1450,lst_TA_binary_map_table,2,FALSE),"INVALID"))</f>
        <v/>
      </c>
      <c r="J1450">
        <f>IF(F1450=1,IF(H1450=I1450,1,0),"")</f>
        <v/>
      </c>
      <c r="K1450">
        <f>IF(G1450=0,1,"")</f>
        <v/>
      </c>
      <c r="L1450">
        <f>IF(K1450=1,COUNTIF($K$2:K1450,1),"")</f>
        <v/>
      </c>
    </row>
    <row r="1451">
      <c r="A1451">
        <f>IF(screen_TA_reviewer_A!$A1451="","",screen_TA_reviewer_A!$A1451)</f>
        <v/>
      </c>
      <c r="B1451">
        <f>IF(OR($A1451="",screen_TA_reviewer_A!$C1451=""),"",screen_TA_reviewer_A!$C1451)</f>
        <v/>
      </c>
      <c r="C1451">
        <f>IF(OR($A1451="",screen_TA_reviewer_B!$C1451=""),"",screen_TA_reviewer_B!$C1451)</f>
        <v/>
      </c>
      <c r="D1451">
        <f>IF(OR($A1451="",screen_TA_reviewer_A!$D1451=""),"",screen_TA_reviewer_A!$D1451)</f>
        <v/>
      </c>
      <c r="E1451">
        <f>IF(OR($A1451="",screen_TA_reviewer_B!$D1451=""),"",screen_TA_reviewer_B!$D1451)</f>
        <v/>
      </c>
      <c r="F1451">
        <f>IF(AND(B1451&lt;&gt;"",C1451&lt;&gt;""),1,"")</f>
        <v/>
      </c>
      <c r="G1451">
        <f>IF(F1451=1,IF(B1451=C1451,1,0),"")</f>
        <v/>
      </c>
      <c r="H1451">
        <f>IF(B1451="","",IFERROR(VLOOKUP(B1451,lst_TA_binary_map_table,2,FALSE),"INVALID"))</f>
        <v/>
      </c>
      <c r="I1451">
        <f>IF(C1451="","",IFERROR(VLOOKUP(C1451,lst_TA_binary_map_table,2,FALSE),"INVALID"))</f>
        <v/>
      </c>
      <c r="J1451">
        <f>IF(F1451=1,IF(H1451=I1451,1,0),"")</f>
        <v/>
      </c>
      <c r="K1451">
        <f>IF(G1451=0,1,"")</f>
        <v/>
      </c>
      <c r="L1451">
        <f>IF(K1451=1,COUNTIF($K$2:K1451,1),"")</f>
        <v/>
      </c>
    </row>
    <row r="1452">
      <c r="A1452">
        <f>IF(screen_TA_reviewer_A!$A1452="","",screen_TA_reviewer_A!$A1452)</f>
        <v/>
      </c>
      <c r="B1452">
        <f>IF(OR($A1452="",screen_TA_reviewer_A!$C1452=""),"",screen_TA_reviewer_A!$C1452)</f>
        <v/>
      </c>
      <c r="C1452">
        <f>IF(OR($A1452="",screen_TA_reviewer_B!$C1452=""),"",screen_TA_reviewer_B!$C1452)</f>
        <v/>
      </c>
      <c r="D1452">
        <f>IF(OR($A1452="",screen_TA_reviewer_A!$D1452=""),"",screen_TA_reviewer_A!$D1452)</f>
        <v/>
      </c>
      <c r="E1452">
        <f>IF(OR($A1452="",screen_TA_reviewer_B!$D1452=""),"",screen_TA_reviewer_B!$D1452)</f>
        <v/>
      </c>
      <c r="F1452">
        <f>IF(AND(B1452&lt;&gt;"",C1452&lt;&gt;""),1,"")</f>
        <v/>
      </c>
      <c r="G1452">
        <f>IF(F1452=1,IF(B1452=C1452,1,0),"")</f>
        <v/>
      </c>
      <c r="H1452">
        <f>IF(B1452="","",IFERROR(VLOOKUP(B1452,lst_TA_binary_map_table,2,FALSE),"INVALID"))</f>
        <v/>
      </c>
      <c r="I1452">
        <f>IF(C1452="","",IFERROR(VLOOKUP(C1452,lst_TA_binary_map_table,2,FALSE),"INVALID"))</f>
        <v/>
      </c>
      <c r="J1452">
        <f>IF(F1452=1,IF(H1452=I1452,1,0),"")</f>
        <v/>
      </c>
      <c r="K1452">
        <f>IF(G1452=0,1,"")</f>
        <v/>
      </c>
      <c r="L1452">
        <f>IF(K1452=1,COUNTIF($K$2:K1452,1),"")</f>
        <v/>
      </c>
    </row>
    <row r="1453">
      <c r="A1453">
        <f>IF(screen_TA_reviewer_A!$A1453="","",screen_TA_reviewer_A!$A1453)</f>
        <v/>
      </c>
      <c r="B1453">
        <f>IF(OR($A1453="",screen_TA_reviewer_A!$C1453=""),"",screen_TA_reviewer_A!$C1453)</f>
        <v/>
      </c>
      <c r="C1453">
        <f>IF(OR($A1453="",screen_TA_reviewer_B!$C1453=""),"",screen_TA_reviewer_B!$C1453)</f>
        <v/>
      </c>
      <c r="D1453">
        <f>IF(OR($A1453="",screen_TA_reviewer_A!$D1453=""),"",screen_TA_reviewer_A!$D1453)</f>
        <v/>
      </c>
      <c r="E1453">
        <f>IF(OR($A1453="",screen_TA_reviewer_B!$D1453=""),"",screen_TA_reviewer_B!$D1453)</f>
        <v/>
      </c>
      <c r="F1453">
        <f>IF(AND(B1453&lt;&gt;"",C1453&lt;&gt;""),1,"")</f>
        <v/>
      </c>
      <c r="G1453">
        <f>IF(F1453=1,IF(B1453=C1453,1,0),"")</f>
        <v/>
      </c>
      <c r="H1453">
        <f>IF(B1453="","",IFERROR(VLOOKUP(B1453,lst_TA_binary_map_table,2,FALSE),"INVALID"))</f>
        <v/>
      </c>
      <c r="I1453">
        <f>IF(C1453="","",IFERROR(VLOOKUP(C1453,lst_TA_binary_map_table,2,FALSE),"INVALID"))</f>
        <v/>
      </c>
      <c r="J1453">
        <f>IF(F1453=1,IF(H1453=I1453,1,0),"")</f>
        <v/>
      </c>
      <c r="K1453">
        <f>IF(G1453=0,1,"")</f>
        <v/>
      </c>
      <c r="L1453">
        <f>IF(K1453=1,COUNTIF($K$2:K1453,1),"")</f>
        <v/>
      </c>
    </row>
    <row r="1454">
      <c r="A1454">
        <f>IF(screen_TA_reviewer_A!$A1454="","",screen_TA_reviewer_A!$A1454)</f>
        <v/>
      </c>
      <c r="B1454">
        <f>IF(OR($A1454="",screen_TA_reviewer_A!$C1454=""),"",screen_TA_reviewer_A!$C1454)</f>
        <v/>
      </c>
      <c r="C1454">
        <f>IF(OR($A1454="",screen_TA_reviewer_B!$C1454=""),"",screen_TA_reviewer_B!$C1454)</f>
        <v/>
      </c>
      <c r="D1454">
        <f>IF(OR($A1454="",screen_TA_reviewer_A!$D1454=""),"",screen_TA_reviewer_A!$D1454)</f>
        <v/>
      </c>
      <c r="E1454">
        <f>IF(OR($A1454="",screen_TA_reviewer_B!$D1454=""),"",screen_TA_reviewer_B!$D1454)</f>
        <v/>
      </c>
      <c r="F1454">
        <f>IF(AND(B1454&lt;&gt;"",C1454&lt;&gt;""),1,"")</f>
        <v/>
      </c>
      <c r="G1454">
        <f>IF(F1454=1,IF(B1454=C1454,1,0),"")</f>
        <v/>
      </c>
      <c r="H1454">
        <f>IF(B1454="","",IFERROR(VLOOKUP(B1454,lst_TA_binary_map_table,2,FALSE),"INVALID"))</f>
        <v/>
      </c>
      <c r="I1454">
        <f>IF(C1454="","",IFERROR(VLOOKUP(C1454,lst_TA_binary_map_table,2,FALSE),"INVALID"))</f>
        <v/>
      </c>
      <c r="J1454">
        <f>IF(F1454=1,IF(H1454=I1454,1,0),"")</f>
        <v/>
      </c>
      <c r="K1454">
        <f>IF(G1454=0,1,"")</f>
        <v/>
      </c>
      <c r="L1454">
        <f>IF(K1454=1,COUNTIF($K$2:K1454,1),"")</f>
        <v/>
      </c>
    </row>
    <row r="1455">
      <c r="A1455">
        <f>IF(screen_TA_reviewer_A!$A1455="","",screen_TA_reviewer_A!$A1455)</f>
        <v/>
      </c>
      <c r="B1455">
        <f>IF(OR($A1455="",screen_TA_reviewer_A!$C1455=""),"",screen_TA_reviewer_A!$C1455)</f>
        <v/>
      </c>
      <c r="C1455">
        <f>IF(OR($A1455="",screen_TA_reviewer_B!$C1455=""),"",screen_TA_reviewer_B!$C1455)</f>
        <v/>
      </c>
      <c r="D1455">
        <f>IF(OR($A1455="",screen_TA_reviewer_A!$D1455=""),"",screen_TA_reviewer_A!$D1455)</f>
        <v/>
      </c>
      <c r="E1455">
        <f>IF(OR($A1455="",screen_TA_reviewer_B!$D1455=""),"",screen_TA_reviewer_B!$D1455)</f>
        <v/>
      </c>
      <c r="F1455">
        <f>IF(AND(B1455&lt;&gt;"",C1455&lt;&gt;""),1,"")</f>
        <v/>
      </c>
      <c r="G1455">
        <f>IF(F1455=1,IF(B1455=C1455,1,0),"")</f>
        <v/>
      </c>
      <c r="H1455">
        <f>IF(B1455="","",IFERROR(VLOOKUP(B1455,lst_TA_binary_map_table,2,FALSE),"INVALID"))</f>
        <v/>
      </c>
      <c r="I1455">
        <f>IF(C1455="","",IFERROR(VLOOKUP(C1455,lst_TA_binary_map_table,2,FALSE),"INVALID"))</f>
        <v/>
      </c>
      <c r="J1455">
        <f>IF(F1455=1,IF(H1455=I1455,1,0),"")</f>
        <v/>
      </c>
      <c r="K1455">
        <f>IF(G1455=0,1,"")</f>
        <v/>
      </c>
      <c r="L1455">
        <f>IF(K1455=1,COUNTIF($K$2:K1455,1),"")</f>
        <v/>
      </c>
    </row>
    <row r="1456">
      <c r="A1456">
        <f>IF(screen_TA_reviewer_A!$A1456="","",screen_TA_reviewer_A!$A1456)</f>
        <v/>
      </c>
      <c r="B1456">
        <f>IF(OR($A1456="",screen_TA_reviewer_A!$C1456=""),"",screen_TA_reviewer_A!$C1456)</f>
        <v/>
      </c>
      <c r="C1456">
        <f>IF(OR($A1456="",screen_TA_reviewer_B!$C1456=""),"",screen_TA_reviewer_B!$C1456)</f>
        <v/>
      </c>
      <c r="D1456">
        <f>IF(OR($A1456="",screen_TA_reviewer_A!$D1456=""),"",screen_TA_reviewer_A!$D1456)</f>
        <v/>
      </c>
      <c r="E1456">
        <f>IF(OR($A1456="",screen_TA_reviewer_B!$D1456=""),"",screen_TA_reviewer_B!$D1456)</f>
        <v/>
      </c>
      <c r="F1456">
        <f>IF(AND(B1456&lt;&gt;"",C1456&lt;&gt;""),1,"")</f>
        <v/>
      </c>
      <c r="G1456">
        <f>IF(F1456=1,IF(B1456=C1456,1,0),"")</f>
        <v/>
      </c>
      <c r="H1456">
        <f>IF(B1456="","",IFERROR(VLOOKUP(B1456,lst_TA_binary_map_table,2,FALSE),"INVALID"))</f>
        <v/>
      </c>
      <c r="I1456">
        <f>IF(C1456="","",IFERROR(VLOOKUP(C1456,lst_TA_binary_map_table,2,FALSE),"INVALID"))</f>
        <v/>
      </c>
      <c r="J1456">
        <f>IF(F1456=1,IF(H1456=I1456,1,0),"")</f>
        <v/>
      </c>
      <c r="K1456">
        <f>IF(G1456=0,1,"")</f>
        <v/>
      </c>
      <c r="L1456">
        <f>IF(K1456=1,COUNTIF($K$2:K1456,1),"")</f>
        <v/>
      </c>
    </row>
    <row r="1457">
      <c r="A1457">
        <f>IF(screen_TA_reviewer_A!$A1457="","",screen_TA_reviewer_A!$A1457)</f>
        <v/>
      </c>
      <c r="B1457">
        <f>IF(OR($A1457="",screen_TA_reviewer_A!$C1457=""),"",screen_TA_reviewer_A!$C1457)</f>
        <v/>
      </c>
      <c r="C1457">
        <f>IF(OR($A1457="",screen_TA_reviewer_B!$C1457=""),"",screen_TA_reviewer_B!$C1457)</f>
        <v/>
      </c>
      <c r="D1457">
        <f>IF(OR($A1457="",screen_TA_reviewer_A!$D1457=""),"",screen_TA_reviewer_A!$D1457)</f>
        <v/>
      </c>
      <c r="E1457">
        <f>IF(OR($A1457="",screen_TA_reviewer_B!$D1457=""),"",screen_TA_reviewer_B!$D1457)</f>
        <v/>
      </c>
      <c r="F1457">
        <f>IF(AND(B1457&lt;&gt;"",C1457&lt;&gt;""),1,"")</f>
        <v/>
      </c>
      <c r="G1457">
        <f>IF(F1457=1,IF(B1457=C1457,1,0),"")</f>
        <v/>
      </c>
      <c r="H1457">
        <f>IF(B1457="","",IFERROR(VLOOKUP(B1457,lst_TA_binary_map_table,2,FALSE),"INVALID"))</f>
        <v/>
      </c>
      <c r="I1457">
        <f>IF(C1457="","",IFERROR(VLOOKUP(C1457,lst_TA_binary_map_table,2,FALSE),"INVALID"))</f>
        <v/>
      </c>
      <c r="J1457">
        <f>IF(F1457=1,IF(H1457=I1457,1,0),"")</f>
        <v/>
      </c>
      <c r="K1457">
        <f>IF(G1457=0,1,"")</f>
        <v/>
      </c>
      <c r="L1457">
        <f>IF(K1457=1,COUNTIF($K$2:K1457,1),"")</f>
        <v/>
      </c>
    </row>
    <row r="1458">
      <c r="A1458">
        <f>IF(screen_TA_reviewer_A!$A1458="","",screen_TA_reviewer_A!$A1458)</f>
        <v/>
      </c>
      <c r="B1458">
        <f>IF(OR($A1458="",screen_TA_reviewer_A!$C1458=""),"",screen_TA_reviewer_A!$C1458)</f>
        <v/>
      </c>
      <c r="C1458">
        <f>IF(OR($A1458="",screen_TA_reviewer_B!$C1458=""),"",screen_TA_reviewer_B!$C1458)</f>
        <v/>
      </c>
      <c r="D1458">
        <f>IF(OR($A1458="",screen_TA_reviewer_A!$D1458=""),"",screen_TA_reviewer_A!$D1458)</f>
        <v/>
      </c>
      <c r="E1458">
        <f>IF(OR($A1458="",screen_TA_reviewer_B!$D1458=""),"",screen_TA_reviewer_B!$D1458)</f>
        <v/>
      </c>
      <c r="F1458">
        <f>IF(AND(B1458&lt;&gt;"",C1458&lt;&gt;""),1,"")</f>
        <v/>
      </c>
      <c r="G1458">
        <f>IF(F1458=1,IF(B1458=C1458,1,0),"")</f>
        <v/>
      </c>
      <c r="H1458">
        <f>IF(B1458="","",IFERROR(VLOOKUP(B1458,lst_TA_binary_map_table,2,FALSE),"INVALID"))</f>
        <v/>
      </c>
      <c r="I1458">
        <f>IF(C1458="","",IFERROR(VLOOKUP(C1458,lst_TA_binary_map_table,2,FALSE),"INVALID"))</f>
        <v/>
      </c>
      <c r="J1458">
        <f>IF(F1458=1,IF(H1458=I1458,1,0),"")</f>
        <v/>
      </c>
      <c r="K1458">
        <f>IF(G1458=0,1,"")</f>
        <v/>
      </c>
      <c r="L1458">
        <f>IF(K1458=1,COUNTIF($K$2:K1458,1),"")</f>
        <v/>
      </c>
    </row>
    <row r="1459">
      <c r="A1459">
        <f>IF(screen_TA_reviewer_A!$A1459="","",screen_TA_reviewer_A!$A1459)</f>
        <v/>
      </c>
      <c r="B1459">
        <f>IF(OR($A1459="",screen_TA_reviewer_A!$C1459=""),"",screen_TA_reviewer_A!$C1459)</f>
        <v/>
      </c>
      <c r="C1459">
        <f>IF(OR($A1459="",screen_TA_reviewer_B!$C1459=""),"",screen_TA_reviewer_B!$C1459)</f>
        <v/>
      </c>
      <c r="D1459">
        <f>IF(OR($A1459="",screen_TA_reviewer_A!$D1459=""),"",screen_TA_reviewer_A!$D1459)</f>
        <v/>
      </c>
      <c r="E1459">
        <f>IF(OR($A1459="",screen_TA_reviewer_B!$D1459=""),"",screen_TA_reviewer_B!$D1459)</f>
        <v/>
      </c>
      <c r="F1459">
        <f>IF(AND(B1459&lt;&gt;"",C1459&lt;&gt;""),1,"")</f>
        <v/>
      </c>
      <c r="G1459">
        <f>IF(F1459=1,IF(B1459=C1459,1,0),"")</f>
        <v/>
      </c>
      <c r="H1459">
        <f>IF(B1459="","",IFERROR(VLOOKUP(B1459,lst_TA_binary_map_table,2,FALSE),"INVALID"))</f>
        <v/>
      </c>
      <c r="I1459">
        <f>IF(C1459="","",IFERROR(VLOOKUP(C1459,lst_TA_binary_map_table,2,FALSE),"INVALID"))</f>
        <v/>
      </c>
      <c r="J1459">
        <f>IF(F1459=1,IF(H1459=I1459,1,0),"")</f>
        <v/>
      </c>
      <c r="K1459">
        <f>IF(G1459=0,1,"")</f>
        <v/>
      </c>
      <c r="L1459">
        <f>IF(K1459=1,COUNTIF($K$2:K1459,1),"")</f>
        <v/>
      </c>
    </row>
    <row r="1460">
      <c r="A1460">
        <f>IF(screen_TA_reviewer_A!$A1460="","",screen_TA_reviewer_A!$A1460)</f>
        <v/>
      </c>
      <c r="B1460">
        <f>IF(OR($A1460="",screen_TA_reviewer_A!$C1460=""),"",screen_TA_reviewer_A!$C1460)</f>
        <v/>
      </c>
      <c r="C1460">
        <f>IF(OR($A1460="",screen_TA_reviewer_B!$C1460=""),"",screen_TA_reviewer_B!$C1460)</f>
        <v/>
      </c>
      <c r="D1460">
        <f>IF(OR($A1460="",screen_TA_reviewer_A!$D1460=""),"",screen_TA_reviewer_A!$D1460)</f>
        <v/>
      </c>
      <c r="E1460">
        <f>IF(OR($A1460="",screen_TA_reviewer_B!$D1460=""),"",screen_TA_reviewer_B!$D1460)</f>
        <v/>
      </c>
      <c r="F1460">
        <f>IF(AND(B1460&lt;&gt;"",C1460&lt;&gt;""),1,"")</f>
        <v/>
      </c>
      <c r="G1460">
        <f>IF(F1460=1,IF(B1460=C1460,1,0),"")</f>
        <v/>
      </c>
      <c r="H1460">
        <f>IF(B1460="","",IFERROR(VLOOKUP(B1460,lst_TA_binary_map_table,2,FALSE),"INVALID"))</f>
        <v/>
      </c>
      <c r="I1460">
        <f>IF(C1460="","",IFERROR(VLOOKUP(C1460,lst_TA_binary_map_table,2,FALSE),"INVALID"))</f>
        <v/>
      </c>
      <c r="J1460">
        <f>IF(F1460=1,IF(H1460=I1460,1,0),"")</f>
        <v/>
      </c>
      <c r="K1460">
        <f>IF(G1460=0,1,"")</f>
        <v/>
      </c>
      <c r="L1460">
        <f>IF(K1460=1,COUNTIF($K$2:K1460,1),"")</f>
        <v/>
      </c>
    </row>
    <row r="1461">
      <c r="A1461">
        <f>IF(screen_TA_reviewer_A!$A1461="","",screen_TA_reviewer_A!$A1461)</f>
        <v/>
      </c>
      <c r="B1461">
        <f>IF(OR($A1461="",screen_TA_reviewer_A!$C1461=""),"",screen_TA_reviewer_A!$C1461)</f>
        <v/>
      </c>
      <c r="C1461">
        <f>IF(OR($A1461="",screen_TA_reviewer_B!$C1461=""),"",screen_TA_reviewer_B!$C1461)</f>
        <v/>
      </c>
      <c r="D1461">
        <f>IF(OR($A1461="",screen_TA_reviewer_A!$D1461=""),"",screen_TA_reviewer_A!$D1461)</f>
        <v/>
      </c>
      <c r="E1461">
        <f>IF(OR($A1461="",screen_TA_reviewer_B!$D1461=""),"",screen_TA_reviewer_B!$D1461)</f>
        <v/>
      </c>
      <c r="F1461">
        <f>IF(AND(B1461&lt;&gt;"",C1461&lt;&gt;""),1,"")</f>
        <v/>
      </c>
      <c r="G1461">
        <f>IF(F1461=1,IF(B1461=C1461,1,0),"")</f>
        <v/>
      </c>
      <c r="H1461">
        <f>IF(B1461="","",IFERROR(VLOOKUP(B1461,lst_TA_binary_map_table,2,FALSE),"INVALID"))</f>
        <v/>
      </c>
      <c r="I1461">
        <f>IF(C1461="","",IFERROR(VLOOKUP(C1461,lst_TA_binary_map_table,2,FALSE),"INVALID"))</f>
        <v/>
      </c>
      <c r="J1461">
        <f>IF(F1461=1,IF(H1461=I1461,1,0),"")</f>
        <v/>
      </c>
      <c r="K1461">
        <f>IF(G1461=0,1,"")</f>
        <v/>
      </c>
      <c r="L1461">
        <f>IF(K1461=1,COUNTIF($K$2:K1461,1),"")</f>
        <v/>
      </c>
    </row>
    <row r="1462">
      <c r="A1462">
        <f>IF(screen_TA_reviewer_A!$A1462="","",screen_TA_reviewer_A!$A1462)</f>
        <v/>
      </c>
      <c r="B1462">
        <f>IF(OR($A1462="",screen_TA_reviewer_A!$C1462=""),"",screen_TA_reviewer_A!$C1462)</f>
        <v/>
      </c>
      <c r="C1462">
        <f>IF(OR($A1462="",screen_TA_reviewer_B!$C1462=""),"",screen_TA_reviewer_B!$C1462)</f>
        <v/>
      </c>
      <c r="D1462">
        <f>IF(OR($A1462="",screen_TA_reviewer_A!$D1462=""),"",screen_TA_reviewer_A!$D1462)</f>
        <v/>
      </c>
      <c r="E1462">
        <f>IF(OR($A1462="",screen_TA_reviewer_B!$D1462=""),"",screen_TA_reviewer_B!$D1462)</f>
        <v/>
      </c>
      <c r="F1462">
        <f>IF(AND(B1462&lt;&gt;"",C1462&lt;&gt;""),1,"")</f>
        <v/>
      </c>
      <c r="G1462">
        <f>IF(F1462=1,IF(B1462=C1462,1,0),"")</f>
        <v/>
      </c>
      <c r="H1462">
        <f>IF(B1462="","",IFERROR(VLOOKUP(B1462,lst_TA_binary_map_table,2,FALSE),"INVALID"))</f>
        <v/>
      </c>
      <c r="I1462">
        <f>IF(C1462="","",IFERROR(VLOOKUP(C1462,lst_TA_binary_map_table,2,FALSE),"INVALID"))</f>
        <v/>
      </c>
      <c r="J1462">
        <f>IF(F1462=1,IF(H1462=I1462,1,0),"")</f>
        <v/>
      </c>
      <c r="K1462">
        <f>IF(G1462=0,1,"")</f>
        <v/>
      </c>
      <c r="L1462">
        <f>IF(K1462=1,COUNTIF($K$2:K1462,1),"")</f>
        <v/>
      </c>
    </row>
    <row r="1463">
      <c r="A1463">
        <f>IF(screen_TA_reviewer_A!$A1463="","",screen_TA_reviewer_A!$A1463)</f>
        <v/>
      </c>
      <c r="B1463">
        <f>IF(OR($A1463="",screen_TA_reviewer_A!$C1463=""),"",screen_TA_reviewer_A!$C1463)</f>
        <v/>
      </c>
      <c r="C1463">
        <f>IF(OR($A1463="",screen_TA_reviewer_B!$C1463=""),"",screen_TA_reviewer_B!$C1463)</f>
        <v/>
      </c>
      <c r="D1463">
        <f>IF(OR($A1463="",screen_TA_reviewer_A!$D1463=""),"",screen_TA_reviewer_A!$D1463)</f>
        <v/>
      </c>
      <c r="E1463">
        <f>IF(OR($A1463="",screen_TA_reviewer_B!$D1463=""),"",screen_TA_reviewer_B!$D1463)</f>
        <v/>
      </c>
      <c r="F1463">
        <f>IF(AND(B1463&lt;&gt;"",C1463&lt;&gt;""),1,"")</f>
        <v/>
      </c>
      <c r="G1463">
        <f>IF(F1463=1,IF(B1463=C1463,1,0),"")</f>
        <v/>
      </c>
      <c r="H1463">
        <f>IF(B1463="","",IFERROR(VLOOKUP(B1463,lst_TA_binary_map_table,2,FALSE),"INVALID"))</f>
        <v/>
      </c>
      <c r="I1463">
        <f>IF(C1463="","",IFERROR(VLOOKUP(C1463,lst_TA_binary_map_table,2,FALSE),"INVALID"))</f>
        <v/>
      </c>
      <c r="J1463">
        <f>IF(F1463=1,IF(H1463=I1463,1,0),"")</f>
        <v/>
      </c>
      <c r="K1463">
        <f>IF(G1463=0,1,"")</f>
        <v/>
      </c>
      <c r="L1463">
        <f>IF(K1463=1,COUNTIF($K$2:K1463,1),"")</f>
        <v/>
      </c>
    </row>
    <row r="1464">
      <c r="A1464">
        <f>IF(screen_TA_reviewer_A!$A1464="","",screen_TA_reviewer_A!$A1464)</f>
        <v/>
      </c>
      <c r="B1464">
        <f>IF(OR($A1464="",screen_TA_reviewer_A!$C1464=""),"",screen_TA_reviewer_A!$C1464)</f>
        <v/>
      </c>
      <c r="C1464">
        <f>IF(OR($A1464="",screen_TA_reviewer_B!$C1464=""),"",screen_TA_reviewer_B!$C1464)</f>
        <v/>
      </c>
      <c r="D1464">
        <f>IF(OR($A1464="",screen_TA_reviewer_A!$D1464=""),"",screen_TA_reviewer_A!$D1464)</f>
        <v/>
      </c>
      <c r="E1464">
        <f>IF(OR($A1464="",screen_TA_reviewer_B!$D1464=""),"",screen_TA_reviewer_B!$D1464)</f>
        <v/>
      </c>
      <c r="F1464">
        <f>IF(AND(B1464&lt;&gt;"",C1464&lt;&gt;""),1,"")</f>
        <v/>
      </c>
      <c r="G1464">
        <f>IF(F1464=1,IF(B1464=C1464,1,0),"")</f>
        <v/>
      </c>
      <c r="H1464">
        <f>IF(B1464="","",IFERROR(VLOOKUP(B1464,lst_TA_binary_map_table,2,FALSE),"INVALID"))</f>
        <v/>
      </c>
      <c r="I1464">
        <f>IF(C1464="","",IFERROR(VLOOKUP(C1464,lst_TA_binary_map_table,2,FALSE),"INVALID"))</f>
        <v/>
      </c>
      <c r="J1464">
        <f>IF(F1464=1,IF(H1464=I1464,1,0),"")</f>
        <v/>
      </c>
      <c r="K1464">
        <f>IF(G1464=0,1,"")</f>
        <v/>
      </c>
      <c r="L1464">
        <f>IF(K1464=1,COUNTIF($K$2:K1464,1),"")</f>
        <v/>
      </c>
    </row>
    <row r="1465">
      <c r="A1465">
        <f>IF(screen_TA_reviewer_A!$A1465="","",screen_TA_reviewer_A!$A1465)</f>
        <v/>
      </c>
      <c r="B1465">
        <f>IF(OR($A1465="",screen_TA_reviewer_A!$C1465=""),"",screen_TA_reviewer_A!$C1465)</f>
        <v/>
      </c>
      <c r="C1465">
        <f>IF(OR($A1465="",screen_TA_reviewer_B!$C1465=""),"",screen_TA_reviewer_B!$C1465)</f>
        <v/>
      </c>
      <c r="D1465">
        <f>IF(OR($A1465="",screen_TA_reviewer_A!$D1465=""),"",screen_TA_reviewer_A!$D1465)</f>
        <v/>
      </c>
      <c r="E1465">
        <f>IF(OR($A1465="",screen_TA_reviewer_B!$D1465=""),"",screen_TA_reviewer_B!$D1465)</f>
        <v/>
      </c>
      <c r="F1465">
        <f>IF(AND(B1465&lt;&gt;"",C1465&lt;&gt;""),1,"")</f>
        <v/>
      </c>
      <c r="G1465">
        <f>IF(F1465=1,IF(B1465=C1465,1,0),"")</f>
        <v/>
      </c>
      <c r="H1465">
        <f>IF(B1465="","",IFERROR(VLOOKUP(B1465,lst_TA_binary_map_table,2,FALSE),"INVALID"))</f>
        <v/>
      </c>
      <c r="I1465">
        <f>IF(C1465="","",IFERROR(VLOOKUP(C1465,lst_TA_binary_map_table,2,FALSE),"INVALID"))</f>
        <v/>
      </c>
      <c r="J1465">
        <f>IF(F1465=1,IF(H1465=I1465,1,0),"")</f>
        <v/>
      </c>
      <c r="K1465">
        <f>IF(G1465=0,1,"")</f>
        <v/>
      </c>
      <c r="L1465">
        <f>IF(K1465=1,COUNTIF($K$2:K1465,1),"")</f>
        <v/>
      </c>
    </row>
    <row r="1466">
      <c r="A1466">
        <f>IF(screen_TA_reviewer_A!$A1466="","",screen_TA_reviewer_A!$A1466)</f>
        <v/>
      </c>
      <c r="B1466">
        <f>IF(OR($A1466="",screen_TA_reviewer_A!$C1466=""),"",screen_TA_reviewer_A!$C1466)</f>
        <v/>
      </c>
      <c r="C1466">
        <f>IF(OR($A1466="",screen_TA_reviewer_B!$C1466=""),"",screen_TA_reviewer_B!$C1466)</f>
        <v/>
      </c>
      <c r="D1466">
        <f>IF(OR($A1466="",screen_TA_reviewer_A!$D1466=""),"",screen_TA_reviewer_A!$D1466)</f>
        <v/>
      </c>
      <c r="E1466">
        <f>IF(OR($A1466="",screen_TA_reviewer_B!$D1466=""),"",screen_TA_reviewer_B!$D1466)</f>
        <v/>
      </c>
      <c r="F1466">
        <f>IF(AND(B1466&lt;&gt;"",C1466&lt;&gt;""),1,"")</f>
        <v/>
      </c>
      <c r="G1466">
        <f>IF(F1466=1,IF(B1466=C1466,1,0),"")</f>
        <v/>
      </c>
      <c r="H1466">
        <f>IF(B1466="","",IFERROR(VLOOKUP(B1466,lst_TA_binary_map_table,2,FALSE),"INVALID"))</f>
        <v/>
      </c>
      <c r="I1466">
        <f>IF(C1466="","",IFERROR(VLOOKUP(C1466,lst_TA_binary_map_table,2,FALSE),"INVALID"))</f>
        <v/>
      </c>
      <c r="J1466">
        <f>IF(F1466=1,IF(H1466=I1466,1,0),"")</f>
        <v/>
      </c>
      <c r="K1466">
        <f>IF(G1466=0,1,"")</f>
        <v/>
      </c>
      <c r="L1466">
        <f>IF(K1466=1,COUNTIF($K$2:K1466,1),"")</f>
        <v/>
      </c>
    </row>
    <row r="1467">
      <c r="A1467">
        <f>IF(screen_TA_reviewer_A!$A1467="","",screen_TA_reviewer_A!$A1467)</f>
        <v/>
      </c>
      <c r="B1467">
        <f>IF(OR($A1467="",screen_TA_reviewer_A!$C1467=""),"",screen_TA_reviewer_A!$C1467)</f>
        <v/>
      </c>
      <c r="C1467">
        <f>IF(OR($A1467="",screen_TA_reviewer_B!$C1467=""),"",screen_TA_reviewer_B!$C1467)</f>
        <v/>
      </c>
      <c r="D1467">
        <f>IF(OR($A1467="",screen_TA_reviewer_A!$D1467=""),"",screen_TA_reviewer_A!$D1467)</f>
        <v/>
      </c>
      <c r="E1467">
        <f>IF(OR($A1467="",screen_TA_reviewer_B!$D1467=""),"",screen_TA_reviewer_B!$D1467)</f>
        <v/>
      </c>
      <c r="F1467">
        <f>IF(AND(B1467&lt;&gt;"",C1467&lt;&gt;""),1,"")</f>
        <v/>
      </c>
      <c r="G1467">
        <f>IF(F1467=1,IF(B1467=C1467,1,0),"")</f>
        <v/>
      </c>
      <c r="H1467">
        <f>IF(B1467="","",IFERROR(VLOOKUP(B1467,lst_TA_binary_map_table,2,FALSE),"INVALID"))</f>
        <v/>
      </c>
      <c r="I1467">
        <f>IF(C1467="","",IFERROR(VLOOKUP(C1467,lst_TA_binary_map_table,2,FALSE),"INVALID"))</f>
        <v/>
      </c>
      <c r="J1467">
        <f>IF(F1467=1,IF(H1467=I1467,1,0),"")</f>
        <v/>
      </c>
      <c r="K1467">
        <f>IF(G1467=0,1,"")</f>
        <v/>
      </c>
      <c r="L1467">
        <f>IF(K1467=1,COUNTIF($K$2:K1467,1),"")</f>
        <v/>
      </c>
    </row>
    <row r="1468">
      <c r="A1468">
        <f>IF(screen_TA_reviewer_A!$A1468="","",screen_TA_reviewer_A!$A1468)</f>
        <v/>
      </c>
      <c r="B1468">
        <f>IF(OR($A1468="",screen_TA_reviewer_A!$C1468=""),"",screen_TA_reviewer_A!$C1468)</f>
        <v/>
      </c>
      <c r="C1468">
        <f>IF(OR($A1468="",screen_TA_reviewer_B!$C1468=""),"",screen_TA_reviewer_B!$C1468)</f>
        <v/>
      </c>
      <c r="D1468">
        <f>IF(OR($A1468="",screen_TA_reviewer_A!$D1468=""),"",screen_TA_reviewer_A!$D1468)</f>
        <v/>
      </c>
      <c r="E1468">
        <f>IF(OR($A1468="",screen_TA_reviewer_B!$D1468=""),"",screen_TA_reviewer_B!$D1468)</f>
        <v/>
      </c>
      <c r="F1468">
        <f>IF(AND(B1468&lt;&gt;"",C1468&lt;&gt;""),1,"")</f>
        <v/>
      </c>
      <c r="G1468">
        <f>IF(F1468=1,IF(B1468=C1468,1,0),"")</f>
        <v/>
      </c>
      <c r="H1468">
        <f>IF(B1468="","",IFERROR(VLOOKUP(B1468,lst_TA_binary_map_table,2,FALSE),"INVALID"))</f>
        <v/>
      </c>
      <c r="I1468">
        <f>IF(C1468="","",IFERROR(VLOOKUP(C1468,lst_TA_binary_map_table,2,FALSE),"INVALID"))</f>
        <v/>
      </c>
      <c r="J1468">
        <f>IF(F1468=1,IF(H1468=I1468,1,0),"")</f>
        <v/>
      </c>
      <c r="K1468">
        <f>IF(G1468=0,1,"")</f>
        <v/>
      </c>
      <c r="L1468">
        <f>IF(K1468=1,COUNTIF($K$2:K1468,1),"")</f>
        <v/>
      </c>
    </row>
    <row r="1469">
      <c r="A1469">
        <f>IF(screen_TA_reviewer_A!$A1469="","",screen_TA_reviewer_A!$A1469)</f>
        <v/>
      </c>
      <c r="B1469">
        <f>IF(OR($A1469="",screen_TA_reviewer_A!$C1469=""),"",screen_TA_reviewer_A!$C1469)</f>
        <v/>
      </c>
      <c r="C1469">
        <f>IF(OR($A1469="",screen_TA_reviewer_B!$C1469=""),"",screen_TA_reviewer_B!$C1469)</f>
        <v/>
      </c>
      <c r="D1469">
        <f>IF(OR($A1469="",screen_TA_reviewer_A!$D1469=""),"",screen_TA_reviewer_A!$D1469)</f>
        <v/>
      </c>
      <c r="E1469">
        <f>IF(OR($A1469="",screen_TA_reviewer_B!$D1469=""),"",screen_TA_reviewer_B!$D1469)</f>
        <v/>
      </c>
      <c r="F1469">
        <f>IF(AND(B1469&lt;&gt;"",C1469&lt;&gt;""),1,"")</f>
        <v/>
      </c>
      <c r="G1469">
        <f>IF(F1469=1,IF(B1469=C1469,1,0),"")</f>
        <v/>
      </c>
      <c r="H1469">
        <f>IF(B1469="","",IFERROR(VLOOKUP(B1469,lst_TA_binary_map_table,2,FALSE),"INVALID"))</f>
        <v/>
      </c>
      <c r="I1469">
        <f>IF(C1469="","",IFERROR(VLOOKUP(C1469,lst_TA_binary_map_table,2,FALSE),"INVALID"))</f>
        <v/>
      </c>
      <c r="J1469">
        <f>IF(F1469=1,IF(H1469=I1469,1,0),"")</f>
        <v/>
      </c>
      <c r="K1469">
        <f>IF(G1469=0,1,"")</f>
        <v/>
      </c>
      <c r="L1469">
        <f>IF(K1469=1,COUNTIF($K$2:K1469,1),"")</f>
        <v/>
      </c>
    </row>
    <row r="1470">
      <c r="A1470">
        <f>IF(screen_TA_reviewer_A!$A1470="","",screen_TA_reviewer_A!$A1470)</f>
        <v/>
      </c>
      <c r="B1470">
        <f>IF(OR($A1470="",screen_TA_reviewer_A!$C1470=""),"",screen_TA_reviewer_A!$C1470)</f>
        <v/>
      </c>
      <c r="C1470">
        <f>IF(OR($A1470="",screen_TA_reviewer_B!$C1470=""),"",screen_TA_reviewer_B!$C1470)</f>
        <v/>
      </c>
      <c r="D1470">
        <f>IF(OR($A1470="",screen_TA_reviewer_A!$D1470=""),"",screen_TA_reviewer_A!$D1470)</f>
        <v/>
      </c>
      <c r="E1470">
        <f>IF(OR($A1470="",screen_TA_reviewer_B!$D1470=""),"",screen_TA_reviewer_B!$D1470)</f>
        <v/>
      </c>
      <c r="F1470">
        <f>IF(AND(B1470&lt;&gt;"",C1470&lt;&gt;""),1,"")</f>
        <v/>
      </c>
      <c r="G1470">
        <f>IF(F1470=1,IF(B1470=C1470,1,0),"")</f>
        <v/>
      </c>
      <c r="H1470">
        <f>IF(B1470="","",IFERROR(VLOOKUP(B1470,lst_TA_binary_map_table,2,FALSE),"INVALID"))</f>
        <v/>
      </c>
      <c r="I1470">
        <f>IF(C1470="","",IFERROR(VLOOKUP(C1470,lst_TA_binary_map_table,2,FALSE),"INVALID"))</f>
        <v/>
      </c>
      <c r="J1470">
        <f>IF(F1470=1,IF(H1470=I1470,1,0),"")</f>
        <v/>
      </c>
      <c r="K1470">
        <f>IF(G1470=0,1,"")</f>
        <v/>
      </c>
      <c r="L1470">
        <f>IF(K1470=1,COUNTIF($K$2:K1470,1),"")</f>
        <v/>
      </c>
    </row>
    <row r="1471">
      <c r="A1471">
        <f>IF(screen_TA_reviewer_A!$A1471="","",screen_TA_reviewer_A!$A1471)</f>
        <v/>
      </c>
      <c r="B1471">
        <f>IF(OR($A1471="",screen_TA_reviewer_A!$C1471=""),"",screen_TA_reviewer_A!$C1471)</f>
        <v/>
      </c>
      <c r="C1471">
        <f>IF(OR($A1471="",screen_TA_reviewer_B!$C1471=""),"",screen_TA_reviewer_B!$C1471)</f>
        <v/>
      </c>
      <c r="D1471">
        <f>IF(OR($A1471="",screen_TA_reviewer_A!$D1471=""),"",screen_TA_reviewer_A!$D1471)</f>
        <v/>
      </c>
      <c r="E1471">
        <f>IF(OR($A1471="",screen_TA_reviewer_B!$D1471=""),"",screen_TA_reviewer_B!$D1471)</f>
        <v/>
      </c>
      <c r="F1471">
        <f>IF(AND(B1471&lt;&gt;"",C1471&lt;&gt;""),1,"")</f>
        <v/>
      </c>
      <c r="G1471">
        <f>IF(F1471=1,IF(B1471=C1471,1,0),"")</f>
        <v/>
      </c>
      <c r="H1471">
        <f>IF(B1471="","",IFERROR(VLOOKUP(B1471,lst_TA_binary_map_table,2,FALSE),"INVALID"))</f>
        <v/>
      </c>
      <c r="I1471">
        <f>IF(C1471="","",IFERROR(VLOOKUP(C1471,lst_TA_binary_map_table,2,FALSE),"INVALID"))</f>
        <v/>
      </c>
      <c r="J1471">
        <f>IF(F1471=1,IF(H1471=I1471,1,0),"")</f>
        <v/>
      </c>
      <c r="K1471">
        <f>IF(G1471=0,1,"")</f>
        <v/>
      </c>
      <c r="L1471">
        <f>IF(K1471=1,COUNTIF($K$2:K1471,1),"")</f>
        <v/>
      </c>
    </row>
    <row r="1472">
      <c r="A1472">
        <f>IF(screen_TA_reviewer_A!$A1472="","",screen_TA_reviewer_A!$A1472)</f>
        <v/>
      </c>
      <c r="B1472">
        <f>IF(OR($A1472="",screen_TA_reviewer_A!$C1472=""),"",screen_TA_reviewer_A!$C1472)</f>
        <v/>
      </c>
      <c r="C1472">
        <f>IF(OR($A1472="",screen_TA_reviewer_B!$C1472=""),"",screen_TA_reviewer_B!$C1472)</f>
        <v/>
      </c>
      <c r="D1472">
        <f>IF(OR($A1472="",screen_TA_reviewer_A!$D1472=""),"",screen_TA_reviewer_A!$D1472)</f>
        <v/>
      </c>
      <c r="E1472">
        <f>IF(OR($A1472="",screen_TA_reviewer_B!$D1472=""),"",screen_TA_reviewer_B!$D1472)</f>
        <v/>
      </c>
      <c r="F1472">
        <f>IF(AND(B1472&lt;&gt;"",C1472&lt;&gt;""),1,"")</f>
        <v/>
      </c>
      <c r="G1472">
        <f>IF(F1472=1,IF(B1472=C1472,1,0),"")</f>
        <v/>
      </c>
      <c r="H1472">
        <f>IF(B1472="","",IFERROR(VLOOKUP(B1472,lst_TA_binary_map_table,2,FALSE),"INVALID"))</f>
        <v/>
      </c>
      <c r="I1472">
        <f>IF(C1472="","",IFERROR(VLOOKUP(C1472,lst_TA_binary_map_table,2,FALSE),"INVALID"))</f>
        <v/>
      </c>
      <c r="J1472">
        <f>IF(F1472=1,IF(H1472=I1472,1,0),"")</f>
        <v/>
      </c>
      <c r="K1472">
        <f>IF(G1472=0,1,"")</f>
        <v/>
      </c>
      <c r="L1472">
        <f>IF(K1472=1,COUNTIF($K$2:K1472,1),"")</f>
        <v/>
      </c>
    </row>
    <row r="1473">
      <c r="A1473">
        <f>IF(screen_TA_reviewer_A!$A1473="","",screen_TA_reviewer_A!$A1473)</f>
        <v/>
      </c>
      <c r="B1473">
        <f>IF(OR($A1473="",screen_TA_reviewer_A!$C1473=""),"",screen_TA_reviewer_A!$C1473)</f>
        <v/>
      </c>
      <c r="C1473">
        <f>IF(OR($A1473="",screen_TA_reviewer_B!$C1473=""),"",screen_TA_reviewer_B!$C1473)</f>
        <v/>
      </c>
      <c r="D1473">
        <f>IF(OR($A1473="",screen_TA_reviewer_A!$D1473=""),"",screen_TA_reviewer_A!$D1473)</f>
        <v/>
      </c>
      <c r="E1473">
        <f>IF(OR($A1473="",screen_TA_reviewer_B!$D1473=""),"",screen_TA_reviewer_B!$D1473)</f>
        <v/>
      </c>
      <c r="F1473">
        <f>IF(AND(B1473&lt;&gt;"",C1473&lt;&gt;""),1,"")</f>
        <v/>
      </c>
      <c r="G1473">
        <f>IF(F1473=1,IF(B1473=C1473,1,0),"")</f>
        <v/>
      </c>
      <c r="H1473">
        <f>IF(B1473="","",IFERROR(VLOOKUP(B1473,lst_TA_binary_map_table,2,FALSE),"INVALID"))</f>
        <v/>
      </c>
      <c r="I1473">
        <f>IF(C1473="","",IFERROR(VLOOKUP(C1473,lst_TA_binary_map_table,2,FALSE),"INVALID"))</f>
        <v/>
      </c>
      <c r="J1473">
        <f>IF(F1473=1,IF(H1473=I1473,1,0),"")</f>
        <v/>
      </c>
      <c r="K1473">
        <f>IF(G1473=0,1,"")</f>
        <v/>
      </c>
      <c r="L1473">
        <f>IF(K1473=1,COUNTIF($K$2:K1473,1),"")</f>
        <v/>
      </c>
    </row>
    <row r="1474">
      <c r="A1474">
        <f>IF(screen_TA_reviewer_A!$A1474="","",screen_TA_reviewer_A!$A1474)</f>
        <v/>
      </c>
      <c r="B1474">
        <f>IF(OR($A1474="",screen_TA_reviewer_A!$C1474=""),"",screen_TA_reviewer_A!$C1474)</f>
        <v/>
      </c>
      <c r="C1474">
        <f>IF(OR($A1474="",screen_TA_reviewer_B!$C1474=""),"",screen_TA_reviewer_B!$C1474)</f>
        <v/>
      </c>
      <c r="D1474">
        <f>IF(OR($A1474="",screen_TA_reviewer_A!$D1474=""),"",screen_TA_reviewer_A!$D1474)</f>
        <v/>
      </c>
      <c r="E1474">
        <f>IF(OR($A1474="",screen_TA_reviewer_B!$D1474=""),"",screen_TA_reviewer_B!$D1474)</f>
        <v/>
      </c>
      <c r="F1474">
        <f>IF(AND(B1474&lt;&gt;"",C1474&lt;&gt;""),1,"")</f>
        <v/>
      </c>
      <c r="G1474">
        <f>IF(F1474=1,IF(B1474=C1474,1,0),"")</f>
        <v/>
      </c>
      <c r="H1474">
        <f>IF(B1474="","",IFERROR(VLOOKUP(B1474,lst_TA_binary_map_table,2,FALSE),"INVALID"))</f>
        <v/>
      </c>
      <c r="I1474">
        <f>IF(C1474="","",IFERROR(VLOOKUP(C1474,lst_TA_binary_map_table,2,FALSE),"INVALID"))</f>
        <v/>
      </c>
      <c r="J1474">
        <f>IF(F1474=1,IF(H1474=I1474,1,0),"")</f>
        <v/>
      </c>
      <c r="K1474">
        <f>IF(G1474=0,1,"")</f>
        <v/>
      </c>
      <c r="L1474">
        <f>IF(K1474=1,COUNTIF($K$2:K1474,1),"")</f>
        <v/>
      </c>
    </row>
    <row r="1475">
      <c r="A1475">
        <f>IF(screen_TA_reviewer_A!$A1475="","",screen_TA_reviewer_A!$A1475)</f>
        <v/>
      </c>
      <c r="B1475">
        <f>IF(OR($A1475="",screen_TA_reviewer_A!$C1475=""),"",screen_TA_reviewer_A!$C1475)</f>
        <v/>
      </c>
      <c r="C1475">
        <f>IF(OR($A1475="",screen_TA_reviewer_B!$C1475=""),"",screen_TA_reviewer_B!$C1475)</f>
        <v/>
      </c>
      <c r="D1475">
        <f>IF(OR($A1475="",screen_TA_reviewer_A!$D1475=""),"",screen_TA_reviewer_A!$D1475)</f>
        <v/>
      </c>
      <c r="E1475">
        <f>IF(OR($A1475="",screen_TA_reviewer_B!$D1475=""),"",screen_TA_reviewer_B!$D1475)</f>
        <v/>
      </c>
      <c r="F1475">
        <f>IF(AND(B1475&lt;&gt;"",C1475&lt;&gt;""),1,"")</f>
        <v/>
      </c>
      <c r="G1475">
        <f>IF(F1475=1,IF(B1475=C1475,1,0),"")</f>
        <v/>
      </c>
      <c r="H1475">
        <f>IF(B1475="","",IFERROR(VLOOKUP(B1475,lst_TA_binary_map_table,2,FALSE),"INVALID"))</f>
        <v/>
      </c>
      <c r="I1475">
        <f>IF(C1475="","",IFERROR(VLOOKUP(C1475,lst_TA_binary_map_table,2,FALSE),"INVALID"))</f>
        <v/>
      </c>
      <c r="J1475">
        <f>IF(F1475=1,IF(H1475=I1475,1,0),"")</f>
        <v/>
      </c>
      <c r="K1475">
        <f>IF(G1475=0,1,"")</f>
        <v/>
      </c>
      <c r="L1475">
        <f>IF(K1475=1,COUNTIF($K$2:K1475,1),"")</f>
        <v/>
      </c>
    </row>
    <row r="1476">
      <c r="A1476">
        <f>IF(screen_TA_reviewer_A!$A1476="","",screen_TA_reviewer_A!$A1476)</f>
        <v/>
      </c>
      <c r="B1476">
        <f>IF(OR($A1476="",screen_TA_reviewer_A!$C1476=""),"",screen_TA_reviewer_A!$C1476)</f>
        <v/>
      </c>
      <c r="C1476">
        <f>IF(OR($A1476="",screen_TA_reviewer_B!$C1476=""),"",screen_TA_reviewer_B!$C1476)</f>
        <v/>
      </c>
      <c r="D1476">
        <f>IF(OR($A1476="",screen_TA_reviewer_A!$D1476=""),"",screen_TA_reviewer_A!$D1476)</f>
        <v/>
      </c>
      <c r="E1476">
        <f>IF(OR($A1476="",screen_TA_reviewer_B!$D1476=""),"",screen_TA_reviewer_B!$D1476)</f>
        <v/>
      </c>
      <c r="F1476">
        <f>IF(AND(B1476&lt;&gt;"",C1476&lt;&gt;""),1,"")</f>
        <v/>
      </c>
      <c r="G1476">
        <f>IF(F1476=1,IF(B1476=C1476,1,0),"")</f>
        <v/>
      </c>
      <c r="H1476">
        <f>IF(B1476="","",IFERROR(VLOOKUP(B1476,lst_TA_binary_map_table,2,FALSE),"INVALID"))</f>
        <v/>
      </c>
      <c r="I1476">
        <f>IF(C1476="","",IFERROR(VLOOKUP(C1476,lst_TA_binary_map_table,2,FALSE),"INVALID"))</f>
        <v/>
      </c>
      <c r="J1476">
        <f>IF(F1476=1,IF(H1476=I1476,1,0),"")</f>
        <v/>
      </c>
      <c r="K1476">
        <f>IF(G1476=0,1,"")</f>
        <v/>
      </c>
      <c r="L1476">
        <f>IF(K1476=1,COUNTIF($K$2:K1476,1),"")</f>
        <v/>
      </c>
    </row>
    <row r="1477">
      <c r="A1477">
        <f>IF(screen_TA_reviewer_A!$A1477="","",screen_TA_reviewer_A!$A1477)</f>
        <v/>
      </c>
      <c r="B1477">
        <f>IF(OR($A1477="",screen_TA_reviewer_A!$C1477=""),"",screen_TA_reviewer_A!$C1477)</f>
        <v/>
      </c>
      <c r="C1477">
        <f>IF(OR($A1477="",screen_TA_reviewer_B!$C1477=""),"",screen_TA_reviewer_B!$C1477)</f>
        <v/>
      </c>
      <c r="D1477">
        <f>IF(OR($A1477="",screen_TA_reviewer_A!$D1477=""),"",screen_TA_reviewer_A!$D1477)</f>
        <v/>
      </c>
      <c r="E1477">
        <f>IF(OR($A1477="",screen_TA_reviewer_B!$D1477=""),"",screen_TA_reviewer_B!$D1477)</f>
        <v/>
      </c>
      <c r="F1477">
        <f>IF(AND(B1477&lt;&gt;"",C1477&lt;&gt;""),1,"")</f>
        <v/>
      </c>
      <c r="G1477">
        <f>IF(F1477=1,IF(B1477=C1477,1,0),"")</f>
        <v/>
      </c>
      <c r="H1477">
        <f>IF(B1477="","",IFERROR(VLOOKUP(B1477,lst_TA_binary_map_table,2,FALSE),"INVALID"))</f>
        <v/>
      </c>
      <c r="I1477">
        <f>IF(C1477="","",IFERROR(VLOOKUP(C1477,lst_TA_binary_map_table,2,FALSE),"INVALID"))</f>
        <v/>
      </c>
      <c r="J1477">
        <f>IF(F1477=1,IF(H1477=I1477,1,0),"")</f>
        <v/>
      </c>
      <c r="K1477">
        <f>IF(G1477=0,1,"")</f>
        <v/>
      </c>
      <c r="L1477">
        <f>IF(K1477=1,COUNTIF($K$2:K1477,1),"")</f>
        <v/>
      </c>
    </row>
    <row r="1478">
      <c r="A1478">
        <f>IF(screen_TA_reviewer_A!$A1478="","",screen_TA_reviewer_A!$A1478)</f>
        <v/>
      </c>
      <c r="B1478">
        <f>IF(OR($A1478="",screen_TA_reviewer_A!$C1478=""),"",screen_TA_reviewer_A!$C1478)</f>
        <v/>
      </c>
      <c r="C1478">
        <f>IF(OR($A1478="",screen_TA_reviewer_B!$C1478=""),"",screen_TA_reviewer_B!$C1478)</f>
        <v/>
      </c>
      <c r="D1478">
        <f>IF(OR($A1478="",screen_TA_reviewer_A!$D1478=""),"",screen_TA_reviewer_A!$D1478)</f>
        <v/>
      </c>
      <c r="E1478">
        <f>IF(OR($A1478="",screen_TA_reviewer_B!$D1478=""),"",screen_TA_reviewer_B!$D1478)</f>
        <v/>
      </c>
      <c r="F1478">
        <f>IF(AND(B1478&lt;&gt;"",C1478&lt;&gt;""),1,"")</f>
        <v/>
      </c>
      <c r="G1478">
        <f>IF(F1478=1,IF(B1478=C1478,1,0),"")</f>
        <v/>
      </c>
      <c r="H1478">
        <f>IF(B1478="","",IFERROR(VLOOKUP(B1478,lst_TA_binary_map_table,2,FALSE),"INVALID"))</f>
        <v/>
      </c>
      <c r="I1478">
        <f>IF(C1478="","",IFERROR(VLOOKUP(C1478,lst_TA_binary_map_table,2,FALSE),"INVALID"))</f>
        <v/>
      </c>
      <c r="J1478">
        <f>IF(F1478=1,IF(H1478=I1478,1,0),"")</f>
        <v/>
      </c>
      <c r="K1478">
        <f>IF(G1478=0,1,"")</f>
        <v/>
      </c>
      <c r="L1478">
        <f>IF(K1478=1,COUNTIF($K$2:K1478,1),"")</f>
        <v/>
      </c>
    </row>
    <row r="1479">
      <c r="A1479">
        <f>IF(screen_TA_reviewer_A!$A1479="","",screen_TA_reviewer_A!$A1479)</f>
        <v/>
      </c>
      <c r="B1479">
        <f>IF(OR($A1479="",screen_TA_reviewer_A!$C1479=""),"",screen_TA_reviewer_A!$C1479)</f>
        <v/>
      </c>
      <c r="C1479">
        <f>IF(OR($A1479="",screen_TA_reviewer_B!$C1479=""),"",screen_TA_reviewer_B!$C1479)</f>
        <v/>
      </c>
      <c r="D1479">
        <f>IF(OR($A1479="",screen_TA_reviewer_A!$D1479=""),"",screen_TA_reviewer_A!$D1479)</f>
        <v/>
      </c>
      <c r="E1479">
        <f>IF(OR($A1479="",screen_TA_reviewer_B!$D1479=""),"",screen_TA_reviewer_B!$D1479)</f>
        <v/>
      </c>
      <c r="F1479">
        <f>IF(AND(B1479&lt;&gt;"",C1479&lt;&gt;""),1,"")</f>
        <v/>
      </c>
      <c r="G1479">
        <f>IF(F1479=1,IF(B1479=C1479,1,0),"")</f>
        <v/>
      </c>
      <c r="H1479">
        <f>IF(B1479="","",IFERROR(VLOOKUP(B1479,lst_TA_binary_map_table,2,FALSE),"INVALID"))</f>
        <v/>
      </c>
      <c r="I1479">
        <f>IF(C1479="","",IFERROR(VLOOKUP(C1479,lst_TA_binary_map_table,2,FALSE),"INVALID"))</f>
        <v/>
      </c>
      <c r="J1479">
        <f>IF(F1479=1,IF(H1479=I1479,1,0),"")</f>
        <v/>
      </c>
      <c r="K1479">
        <f>IF(G1479=0,1,"")</f>
        <v/>
      </c>
      <c r="L1479">
        <f>IF(K1479=1,COUNTIF($K$2:K1479,1),"")</f>
        <v/>
      </c>
    </row>
    <row r="1480">
      <c r="A1480">
        <f>IF(screen_TA_reviewer_A!$A1480="","",screen_TA_reviewer_A!$A1480)</f>
        <v/>
      </c>
      <c r="B1480">
        <f>IF(OR($A1480="",screen_TA_reviewer_A!$C1480=""),"",screen_TA_reviewer_A!$C1480)</f>
        <v/>
      </c>
      <c r="C1480">
        <f>IF(OR($A1480="",screen_TA_reviewer_B!$C1480=""),"",screen_TA_reviewer_B!$C1480)</f>
        <v/>
      </c>
      <c r="D1480">
        <f>IF(OR($A1480="",screen_TA_reviewer_A!$D1480=""),"",screen_TA_reviewer_A!$D1480)</f>
        <v/>
      </c>
      <c r="E1480">
        <f>IF(OR($A1480="",screen_TA_reviewer_B!$D1480=""),"",screen_TA_reviewer_B!$D1480)</f>
        <v/>
      </c>
      <c r="F1480">
        <f>IF(AND(B1480&lt;&gt;"",C1480&lt;&gt;""),1,"")</f>
        <v/>
      </c>
      <c r="G1480">
        <f>IF(F1480=1,IF(B1480=C1480,1,0),"")</f>
        <v/>
      </c>
      <c r="H1480">
        <f>IF(B1480="","",IFERROR(VLOOKUP(B1480,lst_TA_binary_map_table,2,FALSE),"INVALID"))</f>
        <v/>
      </c>
      <c r="I1480">
        <f>IF(C1480="","",IFERROR(VLOOKUP(C1480,lst_TA_binary_map_table,2,FALSE),"INVALID"))</f>
        <v/>
      </c>
      <c r="J1480">
        <f>IF(F1480=1,IF(H1480=I1480,1,0),"")</f>
        <v/>
      </c>
      <c r="K1480">
        <f>IF(G1480=0,1,"")</f>
        <v/>
      </c>
      <c r="L1480">
        <f>IF(K1480=1,COUNTIF($K$2:K1480,1),"")</f>
        <v/>
      </c>
    </row>
    <row r="1481">
      <c r="A1481">
        <f>IF(screen_TA_reviewer_A!$A1481="","",screen_TA_reviewer_A!$A1481)</f>
        <v/>
      </c>
      <c r="B1481">
        <f>IF(OR($A1481="",screen_TA_reviewer_A!$C1481=""),"",screen_TA_reviewer_A!$C1481)</f>
        <v/>
      </c>
      <c r="C1481">
        <f>IF(OR($A1481="",screen_TA_reviewer_B!$C1481=""),"",screen_TA_reviewer_B!$C1481)</f>
        <v/>
      </c>
      <c r="D1481">
        <f>IF(OR($A1481="",screen_TA_reviewer_A!$D1481=""),"",screen_TA_reviewer_A!$D1481)</f>
        <v/>
      </c>
      <c r="E1481">
        <f>IF(OR($A1481="",screen_TA_reviewer_B!$D1481=""),"",screen_TA_reviewer_B!$D1481)</f>
        <v/>
      </c>
      <c r="F1481">
        <f>IF(AND(B1481&lt;&gt;"",C1481&lt;&gt;""),1,"")</f>
        <v/>
      </c>
      <c r="G1481">
        <f>IF(F1481=1,IF(B1481=C1481,1,0),"")</f>
        <v/>
      </c>
      <c r="H1481">
        <f>IF(B1481="","",IFERROR(VLOOKUP(B1481,lst_TA_binary_map_table,2,FALSE),"INVALID"))</f>
        <v/>
      </c>
      <c r="I1481">
        <f>IF(C1481="","",IFERROR(VLOOKUP(C1481,lst_TA_binary_map_table,2,FALSE),"INVALID"))</f>
        <v/>
      </c>
      <c r="J1481">
        <f>IF(F1481=1,IF(H1481=I1481,1,0),"")</f>
        <v/>
      </c>
      <c r="K1481">
        <f>IF(G1481=0,1,"")</f>
        <v/>
      </c>
      <c r="L1481">
        <f>IF(K1481=1,COUNTIF($K$2:K1481,1),"")</f>
        <v/>
      </c>
    </row>
    <row r="1482">
      <c r="A1482">
        <f>IF(screen_TA_reviewer_A!$A1482="","",screen_TA_reviewer_A!$A1482)</f>
        <v/>
      </c>
      <c r="B1482">
        <f>IF(OR($A1482="",screen_TA_reviewer_A!$C1482=""),"",screen_TA_reviewer_A!$C1482)</f>
        <v/>
      </c>
      <c r="C1482">
        <f>IF(OR($A1482="",screen_TA_reviewer_B!$C1482=""),"",screen_TA_reviewer_B!$C1482)</f>
        <v/>
      </c>
      <c r="D1482">
        <f>IF(OR($A1482="",screen_TA_reviewer_A!$D1482=""),"",screen_TA_reviewer_A!$D1482)</f>
        <v/>
      </c>
      <c r="E1482">
        <f>IF(OR($A1482="",screen_TA_reviewer_B!$D1482=""),"",screen_TA_reviewer_B!$D1482)</f>
        <v/>
      </c>
      <c r="F1482">
        <f>IF(AND(B1482&lt;&gt;"",C1482&lt;&gt;""),1,"")</f>
        <v/>
      </c>
      <c r="G1482">
        <f>IF(F1482=1,IF(B1482=C1482,1,0),"")</f>
        <v/>
      </c>
      <c r="H1482">
        <f>IF(B1482="","",IFERROR(VLOOKUP(B1482,lst_TA_binary_map_table,2,FALSE),"INVALID"))</f>
        <v/>
      </c>
      <c r="I1482">
        <f>IF(C1482="","",IFERROR(VLOOKUP(C1482,lst_TA_binary_map_table,2,FALSE),"INVALID"))</f>
        <v/>
      </c>
      <c r="J1482">
        <f>IF(F1482=1,IF(H1482=I1482,1,0),"")</f>
        <v/>
      </c>
      <c r="K1482">
        <f>IF(G1482=0,1,"")</f>
        <v/>
      </c>
      <c r="L1482">
        <f>IF(K1482=1,COUNTIF($K$2:K1482,1),"")</f>
        <v/>
      </c>
    </row>
    <row r="1483">
      <c r="A1483">
        <f>IF(screen_TA_reviewer_A!$A1483="","",screen_TA_reviewer_A!$A1483)</f>
        <v/>
      </c>
      <c r="B1483">
        <f>IF(OR($A1483="",screen_TA_reviewer_A!$C1483=""),"",screen_TA_reviewer_A!$C1483)</f>
        <v/>
      </c>
      <c r="C1483">
        <f>IF(OR($A1483="",screen_TA_reviewer_B!$C1483=""),"",screen_TA_reviewer_B!$C1483)</f>
        <v/>
      </c>
      <c r="D1483">
        <f>IF(OR($A1483="",screen_TA_reviewer_A!$D1483=""),"",screen_TA_reviewer_A!$D1483)</f>
        <v/>
      </c>
      <c r="E1483">
        <f>IF(OR($A1483="",screen_TA_reviewer_B!$D1483=""),"",screen_TA_reviewer_B!$D1483)</f>
        <v/>
      </c>
      <c r="F1483">
        <f>IF(AND(B1483&lt;&gt;"",C1483&lt;&gt;""),1,"")</f>
        <v/>
      </c>
      <c r="G1483">
        <f>IF(F1483=1,IF(B1483=C1483,1,0),"")</f>
        <v/>
      </c>
      <c r="H1483">
        <f>IF(B1483="","",IFERROR(VLOOKUP(B1483,lst_TA_binary_map_table,2,FALSE),"INVALID"))</f>
        <v/>
      </c>
      <c r="I1483">
        <f>IF(C1483="","",IFERROR(VLOOKUP(C1483,lst_TA_binary_map_table,2,FALSE),"INVALID"))</f>
        <v/>
      </c>
      <c r="J1483">
        <f>IF(F1483=1,IF(H1483=I1483,1,0),"")</f>
        <v/>
      </c>
      <c r="K1483">
        <f>IF(G1483=0,1,"")</f>
        <v/>
      </c>
      <c r="L1483">
        <f>IF(K1483=1,COUNTIF($K$2:K1483,1),"")</f>
        <v/>
      </c>
    </row>
    <row r="1484">
      <c r="A1484">
        <f>IF(screen_TA_reviewer_A!$A1484="","",screen_TA_reviewer_A!$A1484)</f>
        <v/>
      </c>
      <c r="B1484">
        <f>IF(OR($A1484="",screen_TA_reviewer_A!$C1484=""),"",screen_TA_reviewer_A!$C1484)</f>
        <v/>
      </c>
      <c r="C1484">
        <f>IF(OR($A1484="",screen_TA_reviewer_B!$C1484=""),"",screen_TA_reviewer_B!$C1484)</f>
        <v/>
      </c>
      <c r="D1484">
        <f>IF(OR($A1484="",screen_TA_reviewer_A!$D1484=""),"",screen_TA_reviewer_A!$D1484)</f>
        <v/>
      </c>
      <c r="E1484">
        <f>IF(OR($A1484="",screen_TA_reviewer_B!$D1484=""),"",screen_TA_reviewer_B!$D1484)</f>
        <v/>
      </c>
      <c r="F1484">
        <f>IF(AND(B1484&lt;&gt;"",C1484&lt;&gt;""),1,"")</f>
        <v/>
      </c>
      <c r="G1484">
        <f>IF(F1484=1,IF(B1484=C1484,1,0),"")</f>
        <v/>
      </c>
      <c r="H1484">
        <f>IF(B1484="","",IFERROR(VLOOKUP(B1484,lst_TA_binary_map_table,2,FALSE),"INVALID"))</f>
        <v/>
      </c>
      <c r="I1484">
        <f>IF(C1484="","",IFERROR(VLOOKUP(C1484,lst_TA_binary_map_table,2,FALSE),"INVALID"))</f>
        <v/>
      </c>
      <c r="J1484">
        <f>IF(F1484=1,IF(H1484=I1484,1,0),"")</f>
        <v/>
      </c>
      <c r="K1484">
        <f>IF(G1484=0,1,"")</f>
        <v/>
      </c>
      <c r="L1484">
        <f>IF(K1484=1,COUNTIF($K$2:K1484,1),"")</f>
        <v/>
      </c>
    </row>
    <row r="1485">
      <c r="A1485">
        <f>IF(screen_TA_reviewer_A!$A1485="","",screen_TA_reviewer_A!$A1485)</f>
        <v/>
      </c>
      <c r="B1485">
        <f>IF(OR($A1485="",screen_TA_reviewer_A!$C1485=""),"",screen_TA_reviewer_A!$C1485)</f>
        <v/>
      </c>
      <c r="C1485">
        <f>IF(OR($A1485="",screen_TA_reviewer_B!$C1485=""),"",screen_TA_reviewer_B!$C1485)</f>
        <v/>
      </c>
      <c r="D1485">
        <f>IF(OR($A1485="",screen_TA_reviewer_A!$D1485=""),"",screen_TA_reviewer_A!$D1485)</f>
        <v/>
      </c>
      <c r="E1485">
        <f>IF(OR($A1485="",screen_TA_reviewer_B!$D1485=""),"",screen_TA_reviewer_B!$D1485)</f>
        <v/>
      </c>
      <c r="F1485">
        <f>IF(AND(B1485&lt;&gt;"",C1485&lt;&gt;""),1,"")</f>
        <v/>
      </c>
      <c r="G1485">
        <f>IF(F1485=1,IF(B1485=C1485,1,0),"")</f>
        <v/>
      </c>
      <c r="H1485">
        <f>IF(B1485="","",IFERROR(VLOOKUP(B1485,lst_TA_binary_map_table,2,FALSE),"INVALID"))</f>
        <v/>
      </c>
      <c r="I1485">
        <f>IF(C1485="","",IFERROR(VLOOKUP(C1485,lst_TA_binary_map_table,2,FALSE),"INVALID"))</f>
        <v/>
      </c>
      <c r="J1485">
        <f>IF(F1485=1,IF(H1485=I1485,1,0),"")</f>
        <v/>
      </c>
      <c r="K1485">
        <f>IF(G1485=0,1,"")</f>
        <v/>
      </c>
      <c r="L1485">
        <f>IF(K1485=1,COUNTIF($K$2:K1485,1),"")</f>
        <v/>
      </c>
    </row>
    <row r="1486">
      <c r="A1486">
        <f>IF(screen_TA_reviewer_A!$A1486="","",screen_TA_reviewer_A!$A1486)</f>
        <v/>
      </c>
      <c r="B1486">
        <f>IF(OR($A1486="",screen_TA_reviewer_A!$C1486=""),"",screen_TA_reviewer_A!$C1486)</f>
        <v/>
      </c>
      <c r="C1486">
        <f>IF(OR($A1486="",screen_TA_reviewer_B!$C1486=""),"",screen_TA_reviewer_B!$C1486)</f>
        <v/>
      </c>
      <c r="D1486">
        <f>IF(OR($A1486="",screen_TA_reviewer_A!$D1486=""),"",screen_TA_reviewer_A!$D1486)</f>
        <v/>
      </c>
      <c r="E1486">
        <f>IF(OR($A1486="",screen_TA_reviewer_B!$D1486=""),"",screen_TA_reviewer_B!$D1486)</f>
        <v/>
      </c>
      <c r="F1486">
        <f>IF(AND(B1486&lt;&gt;"",C1486&lt;&gt;""),1,"")</f>
        <v/>
      </c>
      <c r="G1486">
        <f>IF(F1486=1,IF(B1486=C1486,1,0),"")</f>
        <v/>
      </c>
      <c r="H1486">
        <f>IF(B1486="","",IFERROR(VLOOKUP(B1486,lst_TA_binary_map_table,2,FALSE),"INVALID"))</f>
        <v/>
      </c>
      <c r="I1486">
        <f>IF(C1486="","",IFERROR(VLOOKUP(C1486,lst_TA_binary_map_table,2,FALSE),"INVALID"))</f>
        <v/>
      </c>
      <c r="J1486">
        <f>IF(F1486=1,IF(H1486=I1486,1,0),"")</f>
        <v/>
      </c>
      <c r="K1486">
        <f>IF(G1486=0,1,"")</f>
        <v/>
      </c>
      <c r="L1486">
        <f>IF(K1486=1,COUNTIF($K$2:K1486,1),"")</f>
        <v/>
      </c>
    </row>
    <row r="1487">
      <c r="A1487">
        <f>IF(screen_TA_reviewer_A!$A1487="","",screen_TA_reviewer_A!$A1487)</f>
        <v/>
      </c>
      <c r="B1487">
        <f>IF(OR($A1487="",screen_TA_reviewer_A!$C1487=""),"",screen_TA_reviewer_A!$C1487)</f>
        <v/>
      </c>
      <c r="C1487">
        <f>IF(OR($A1487="",screen_TA_reviewer_B!$C1487=""),"",screen_TA_reviewer_B!$C1487)</f>
        <v/>
      </c>
      <c r="D1487">
        <f>IF(OR($A1487="",screen_TA_reviewer_A!$D1487=""),"",screen_TA_reviewer_A!$D1487)</f>
        <v/>
      </c>
      <c r="E1487">
        <f>IF(OR($A1487="",screen_TA_reviewer_B!$D1487=""),"",screen_TA_reviewer_B!$D1487)</f>
        <v/>
      </c>
      <c r="F1487">
        <f>IF(AND(B1487&lt;&gt;"",C1487&lt;&gt;""),1,"")</f>
        <v/>
      </c>
      <c r="G1487">
        <f>IF(F1487=1,IF(B1487=C1487,1,0),"")</f>
        <v/>
      </c>
      <c r="H1487">
        <f>IF(B1487="","",IFERROR(VLOOKUP(B1487,lst_TA_binary_map_table,2,FALSE),"INVALID"))</f>
        <v/>
      </c>
      <c r="I1487">
        <f>IF(C1487="","",IFERROR(VLOOKUP(C1487,lst_TA_binary_map_table,2,FALSE),"INVALID"))</f>
        <v/>
      </c>
      <c r="J1487">
        <f>IF(F1487=1,IF(H1487=I1487,1,0),"")</f>
        <v/>
      </c>
      <c r="K1487">
        <f>IF(G1487=0,1,"")</f>
        <v/>
      </c>
      <c r="L1487">
        <f>IF(K1487=1,COUNTIF($K$2:K1487,1),"")</f>
        <v/>
      </c>
    </row>
    <row r="1488">
      <c r="A1488">
        <f>IF(screen_TA_reviewer_A!$A1488="","",screen_TA_reviewer_A!$A1488)</f>
        <v/>
      </c>
      <c r="B1488">
        <f>IF(OR($A1488="",screen_TA_reviewer_A!$C1488=""),"",screen_TA_reviewer_A!$C1488)</f>
        <v/>
      </c>
      <c r="C1488">
        <f>IF(OR($A1488="",screen_TA_reviewer_B!$C1488=""),"",screen_TA_reviewer_B!$C1488)</f>
        <v/>
      </c>
      <c r="D1488">
        <f>IF(OR($A1488="",screen_TA_reviewer_A!$D1488=""),"",screen_TA_reviewer_A!$D1488)</f>
        <v/>
      </c>
      <c r="E1488">
        <f>IF(OR($A1488="",screen_TA_reviewer_B!$D1488=""),"",screen_TA_reviewer_B!$D1488)</f>
        <v/>
      </c>
      <c r="F1488">
        <f>IF(AND(B1488&lt;&gt;"",C1488&lt;&gt;""),1,"")</f>
        <v/>
      </c>
      <c r="G1488">
        <f>IF(F1488=1,IF(B1488=C1488,1,0),"")</f>
        <v/>
      </c>
      <c r="H1488">
        <f>IF(B1488="","",IFERROR(VLOOKUP(B1488,lst_TA_binary_map_table,2,FALSE),"INVALID"))</f>
        <v/>
      </c>
      <c r="I1488">
        <f>IF(C1488="","",IFERROR(VLOOKUP(C1488,lst_TA_binary_map_table,2,FALSE),"INVALID"))</f>
        <v/>
      </c>
      <c r="J1488">
        <f>IF(F1488=1,IF(H1488=I1488,1,0),"")</f>
        <v/>
      </c>
      <c r="K1488">
        <f>IF(G1488=0,1,"")</f>
        <v/>
      </c>
      <c r="L1488">
        <f>IF(K1488=1,COUNTIF($K$2:K1488,1),"")</f>
        <v/>
      </c>
    </row>
    <row r="1489">
      <c r="A1489">
        <f>IF(screen_TA_reviewer_A!$A1489="","",screen_TA_reviewer_A!$A1489)</f>
        <v/>
      </c>
      <c r="B1489">
        <f>IF(OR($A1489="",screen_TA_reviewer_A!$C1489=""),"",screen_TA_reviewer_A!$C1489)</f>
        <v/>
      </c>
      <c r="C1489">
        <f>IF(OR($A1489="",screen_TA_reviewer_B!$C1489=""),"",screen_TA_reviewer_B!$C1489)</f>
        <v/>
      </c>
      <c r="D1489">
        <f>IF(OR($A1489="",screen_TA_reviewer_A!$D1489=""),"",screen_TA_reviewer_A!$D1489)</f>
        <v/>
      </c>
      <c r="E1489">
        <f>IF(OR($A1489="",screen_TA_reviewer_B!$D1489=""),"",screen_TA_reviewer_B!$D1489)</f>
        <v/>
      </c>
      <c r="F1489">
        <f>IF(AND(B1489&lt;&gt;"",C1489&lt;&gt;""),1,"")</f>
        <v/>
      </c>
      <c r="G1489">
        <f>IF(F1489=1,IF(B1489=C1489,1,0),"")</f>
        <v/>
      </c>
      <c r="H1489">
        <f>IF(B1489="","",IFERROR(VLOOKUP(B1489,lst_TA_binary_map_table,2,FALSE),"INVALID"))</f>
        <v/>
      </c>
      <c r="I1489">
        <f>IF(C1489="","",IFERROR(VLOOKUP(C1489,lst_TA_binary_map_table,2,FALSE),"INVALID"))</f>
        <v/>
      </c>
      <c r="J1489">
        <f>IF(F1489=1,IF(H1489=I1489,1,0),"")</f>
        <v/>
      </c>
      <c r="K1489">
        <f>IF(G1489=0,1,"")</f>
        <v/>
      </c>
      <c r="L1489">
        <f>IF(K1489=1,COUNTIF($K$2:K1489,1),"")</f>
        <v/>
      </c>
    </row>
    <row r="1490">
      <c r="A1490">
        <f>IF(screen_TA_reviewer_A!$A1490="","",screen_TA_reviewer_A!$A1490)</f>
        <v/>
      </c>
      <c r="B1490">
        <f>IF(OR($A1490="",screen_TA_reviewer_A!$C1490=""),"",screen_TA_reviewer_A!$C1490)</f>
        <v/>
      </c>
      <c r="C1490">
        <f>IF(OR($A1490="",screen_TA_reviewer_B!$C1490=""),"",screen_TA_reviewer_B!$C1490)</f>
        <v/>
      </c>
      <c r="D1490">
        <f>IF(OR($A1490="",screen_TA_reviewer_A!$D1490=""),"",screen_TA_reviewer_A!$D1490)</f>
        <v/>
      </c>
      <c r="E1490">
        <f>IF(OR($A1490="",screen_TA_reviewer_B!$D1490=""),"",screen_TA_reviewer_B!$D1490)</f>
        <v/>
      </c>
      <c r="F1490">
        <f>IF(AND(B1490&lt;&gt;"",C1490&lt;&gt;""),1,"")</f>
        <v/>
      </c>
      <c r="G1490">
        <f>IF(F1490=1,IF(B1490=C1490,1,0),"")</f>
        <v/>
      </c>
      <c r="H1490">
        <f>IF(B1490="","",IFERROR(VLOOKUP(B1490,lst_TA_binary_map_table,2,FALSE),"INVALID"))</f>
        <v/>
      </c>
      <c r="I1490">
        <f>IF(C1490="","",IFERROR(VLOOKUP(C1490,lst_TA_binary_map_table,2,FALSE),"INVALID"))</f>
        <v/>
      </c>
      <c r="J1490">
        <f>IF(F1490=1,IF(H1490=I1490,1,0),"")</f>
        <v/>
      </c>
      <c r="K1490">
        <f>IF(G1490=0,1,"")</f>
        <v/>
      </c>
      <c r="L1490">
        <f>IF(K1490=1,COUNTIF($K$2:K1490,1),"")</f>
        <v/>
      </c>
    </row>
    <row r="1491">
      <c r="A1491">
        <f>IF(screen_TA_reviewer_A!$A1491="","",screen_TA_reviewer_A!$A1491)</f>
        <v/>
      </c>
      <c r="B1491">
        <f>IF(OR($A1491="",screen_TA_reviewer_A!$C1491=""),"",screen_TA_reviewer_A!$C1491)</f>
        <v/>
      </c>
      <c r="C1491">
        <f>IF(OR($A1491="",screen_TA_reviewer_B!$C1491=""),"",screen_TA_reviewer_B!$C1491)</f>
        <v/>
      </c>
      <c r="D1491">
        <f>IF(OR($A1491="",screen_TA_reviewer_A!$D1491=""),"",screen_TA_reviewer_A!$D1491)</f>
        <v/>
      </c>
      <c r="E1491">
        <f>IF(OR($A1491="",screen_TA_reviewer_B!$D1491=""),"",screen_TA_reviewer_B!$D1491)</f>
        <v/>
      </c>
      <c r="F1491">
        <f>IF(AND(B1491&lt;&gt;"",C1491&lt;&gt;""),1,"")</f>
        <v/>
      </c>
      <c r="G1491">
        <f>IF(F1491=1,IF(B1491=C1491,1,0),"")</f>
        <v/>
      </c>
      <c r="H1491">
        <f>IF(B1491="","",IFERROR(VLOOKUP(B1491,lst_TA_binary_map_table,2,FALSE),"INVALID"))</f>
        <v/>
      </c>
      <c r="I1491">
        <f>IF(C1491="","",IFERROR(VLOOKUP(C1491,lst_TA_binary_map_table,2,FALSE),"INVALID"))</f>
        <v/>
      </c>
      <c r="J1491">
        <f>IF(F1491=1,IF(H1491=I1491,1,0),"")</f>
        <v/>
      </c>
      <c r="K1491">
        <f>IF(G1491=0,1,"")</f>
        <v/>
      </c>
      <c r="L1491">
        <f>IF(K1491=1,COUNTIF($K$2:K1491,1),"")</f>
        <v/>
      </c>
    </row>
    <row r="1492">
      <c r="A1492">
        <f>IF(screen_TA_reviewer_A!$A1492="","",screen_TA_reviewer_A!$A1492)</f>
        <v/>
      </c>
      <c r="B1492">
        <f>IF(OR($A1492="",screen_TA_reviewer_A!$C1492=""),"",screen_TA_reviewer_A!$C1492)</f>
        <v/>
      </c>
      <c r="C1492">
        <f>IF(OR($A1492="",screen_TA_reviewer_B!$C1492=""),"",screen_TA_reviewer_B!$C1492)</f>
        <v/>
      </c>
      <c r="D1492">
        <f>IF(OR($A1492="",screen_TA_reviewer_A!$D1492=""),"",screen_TA_reviewer_A!$D1492)</f>
        <v/>
      </c>
      <c r="E1492">
        <f>IF(OR($A1492="",screen_TA_reviewer_B!$D1492=""),"",screen_TA_reviewer_B!$D1492)</f>
        <v/>
      </c>
      <c r="F1492">
        <f>IF(AND(B1492&lt;&gt;"",C1492&lt;&gt;""),1,"")</f>
        <v/>
      </c>
      <c r="G1492">
        <f>IF(F1492=1,IF(B1492=C1492,1,0),"")</f>
        <v/>
      </c>
      <c r="H1492">
        <f>IF(B1492="","",IFERROR(VLOOKUP(B1492,lst_TA_binary_map_table,2,FALSE),"INVALID"))</f>
        <v/>
      </c>
      <c r="I1492">
        <f>IF(C1492="","",IFERROR(VLOOKUP(C1492,lst_TA_binary_map_table,2,FALSE),"INVALID"))</f>
        <v/>
      </c>
      <c r="J1492">
        <f>IF(F1492=1,IF(H1492=I1492,1,0),"")</f>
        <v/>
      </c>
      <c r="K1492">
        <f>IF(G1492=0,1,"")</f>
        <v/>
      </c>
      <c r="L1492">
        <f>IF(K1492=1,COUNTIF($K$2:K1492,1),"")</f>
        <v/>
      </c>
    </row>
    <row r="1493">
      <c r="A1493">
        <f>IF(screen_TA_reviewer_A!$A1493="","",screen_TA_reviewer_A!$A1493)</f>
        <v/>
      </c>
      <c r="B1493">
        <f>IF(OR($A1493="",screen_TA_reviewer_A!$C1493=""),"",screen_TA_reviewer_A!$C1493)</f>
        <v/>
      </c>
      <c r="C1493">
        <f>IF(OR($A1493="",screen_TA_reviewer_B!$C1493=""),"",screen_TA_reviewer_B!$C1493)</f>
        <v/>
      </c>
      <c r="D1493">
        <f>IF(OR($A1493="",screen_TA_reviewer_A!$D1493=""),"",screen_TA_reviewer_A!$D1493)</f>
        <v/>
      </c>
      <c r="E1493">
        <f>IF(OR($A1493="",screen_TA_reviewer_B!$D1493=""),"",screen_TA_reviewer_B!$D1493)</f>
        <v/>
      </c>
      <c r="F1493">
        <f>IF(AND(B1493&lt;&gt;"",C1493&lt;&gt;""),1,"")</f>
        <v/>
      </c>
      <c r="G1493">
        <f>IF(F1493=1,IF(B1493=C1493,1,0),"")</f>
        <v/>
      </c>
      <c r="H1493">
        <f>IF(B1493="","",IFERROR(VLOOKUP(B1493,lst_TA_binary_map_table,2,FALSE),"INVALID"))</f>
        <v/>
      </c>
      <c r="I1493">
        <f>IF(C1493="","",IFERROR(VLOOKUP(C1493,lst_TA_binary_map_table,2,FALSE),"INVALID"))</f>
        <v/>
      </c>
      <c r="J1493">
        <f>IF(F1493=1,IF(H1493=I1493,1,0),"")</f>
        <v/>
      </c>
      <c r="K1493">
        <f>IF(G1493=0,1,"")</f>
        <v/>
      </c>
      <c r="L1493">
        <f>IF(K1493=1,COUNTIF($K$2:K1493,1),"")</f>
        <v/>
      </c>
    </row>
    <row r="1494">
      <c r="A1494">
        <f>IF(screen_TA_reviewer_A!$A1494="","",screen_TA_reviewer_A!$A1494)</f>
        <v/>
      </c>
      <c r="B1494">
        <f>IF(OR($A1494="",screen_TA_reviewer_A!$C1494=""),"",screen_TA_reviewer_A!$C1494)</f>
        <v/>
      </c>
      <c r="C1494">
        <f>IF(OR($A1494="",screen_TA_reviewer_B!$C1494=""),"",screen_TA_reviewer_B!$C1494)</f>
        <v/>
      </c>
      <c r="D1494">
        <f>IF(OR($A1494="",screen_TA_reviewer_A!$D1494=""),"",screen_TA_reviewer_A!$D1494)</f>
        <v/>
      </c>
      <c r="E1494">
        <f>IF(OR($A1494="",screen_TA_reviewer_B!$D1494=""),"",screen_TA_reviewer_B!$D1494)</f>
        <v/>
      </c>
      <c r="F1494">
        <f>IF(AND(B1494&lt;&gt;"",C1494&lt;&gt;""),1,"")</f>
        <v/>
      </c>
      <c r="G1494">
        <f>IF(F1494=1,IF(B1494=C1494,1,0),"")</f>
        <v/>
      </c>
      <c r="H1494">
        <f>IF(B1494="","",IFERROR(VLOOKUP(B1494,lst_TA_binary_map_table,2,FALSE),"INVALID"))</f>
        <v/>
      </c>
      <c r="I1494">
        <f>IF(C1494="","",IFERROR(VLOOKUP(C1494,lst_TA_binary_map_table,2,FALSE),"INVALID"))</f>
        <v/>
      </c>
      <c r="J1494">
        <f>IF(F1494=1,IF(H1494=I1494,1,0),"")</f>
        <v/>
      </c>
      <c r="K1494">
        <f>IF(G1494=0,1,"")</f>
        <v/>
      </c>
      <c r="L1494">
        <f>IF(K1494=1,COUNTIF($K$2:K1494,1),"")</f>
        <v/>
      </c>
    </row>
    <row r="1495">
      <c r="A1495">
        <f>IF(screen_TA_reviewer_A!$A1495="","",screen_TA_reviewer_A!$A1495)</f>
        <v/>
      </c>
      <c r="B1495">
        <f>IF(OR($A1495="",screen_TA_reviewer_A!$C1495=""),"",screen_TA_reviewer_A!$C1495)</f>
        <v/>
      </c>
      <c r="C1495">
        <f>IF(OR($A1495="",screen_TA_reviewer_B!$C1495=""),"",screen_TA_reviewer_B!$C1495)</f>
        <v/>
      </c>
      <c r="D1495">
        <f>IF(OR($A1495="",screen_TA_reviewer_A!$D1495=""),"",screen_TA_reviewer_A!$D1495)</f>
        <v/>
      </c>
      <c r="E1495">
        <f>IF(OR($A1495="",screen_TA_reviewer_B!$D1495=""),"",screen_TA_reviewer_B!$D1495)</f>
        <v/>
      </c>
      <c r="F1495">
        <f>IF(AND(B1495&lt;&gt;"",C1495&lt;&gt;""),1,"")</f>
        <v/>
      </c>
      <c r="G1495">
        <f>IF(F1495=1,IF(B1495=C1495,1,0),"")</f>
        <v/>
      </c>
      <c r="H1495">
        <f>IF(B1495="","",IFERROR(VLOOKUP(B1495,lst_TA_binary_map_table,2,FALSE),"INVALID"))</f>
        <v/>
      </c>
      <c r="I1495">
        <f>IF(C1495="","",IFERROR(VLOOKUP(C1495,lst_TA_binary_map_table,2,FALSE),"INVALID"))</f>
        <v/>
      </c>
      <c r="J1495">
        <f>IF(F1495=1,IF(H1495=I1495,1,0),"")</f>
        <v/>
      </c>
      <c r="K1495">
        <f>IF(G1495=0,1,"")</f>
        <v/>
      </c>
      <c r="L1495">
        <f>IF(K1495=1,COUNTIF($K$2:K1495,1),"")</f>
        <v/>
      </c>
    </row>
    <row r="1496">
      <c r="A1496">
        <f>IF(screen_TA_reviewer_A!$A1496="","",screen_TA_reviewer_A!$A1496)</f>
        <v/>
      </c>
      <c r="B1496">
        <f>IF(OR($A1496="",screen_TA_reviewer_A!$C1496=""),"",screen_TA_reviewer_A!$C1496)</f>
        <v/>
      </c>
      <c r="C1496">
        <f>IF(OR($A1496="",screen_TA_reviewer_B!$C1496=""),"",screen_TA_reviewer_B!$C1496)</f>
        <v/>
      </c>
      <c r="D1496">
        <f>IF(OR($A1496="",screen_TA_reviewer_A!$D1496=""),"",screen_TA_reviewer_A!$D1496)</f>
        <v/>
      </c>
      <c r="E1496">
        <f>IF(OR($A1496="",screen_TA_reviewer_B!$D1496=""),"",screen_TA_reviewer_B!$D1496)</f>
        <v/>
      </c>
      <c r="F1496">
        <f>IF(AND(B1496&lt;&gt;"",C1496&lt;&gt;""),1,"")</f>
        <v/>
      </c>
      <c r="G1496">
        <f>IF(F1496=1,IF(B1496=C1496,1,0),"")</f>
        <v/>
      </c>
      <c r="H1496">
        <f>IF(B1496="","",IFERROR(VLOOKUP(B1496,lst_TA_binary_map_table,2,FALSE),"INVALID"))</f>
        <v/>
      </c>
      <c r="I1496">
        <f>IF(C1496="","",IFERROR(VLOOKUP(C1496,lst_TA_binary_map_table,2,FALSE),"INVALID"))</f>
        <v/>
      </c>
      <c r="J1496">
        <f>IF(F1496=1,IF(H1496=I1496,1,0),"")</f>
        <v/>
      </c>
      <c r="K1496">
        <f>IF(G1496=0,1,"")</f>
        <v/>
      </c>
      <c r="L1496">
        <f>IF(K1496=1,COUNTIF($K$2:K1496,1),"")</f>
        <v/>
      </c>
    </row>
    <row r="1497">
      <c r="A1497">
        <f>IF(screen_TA_reviewer_A!$A1497="","",screen_TA_reviewer_A!$A1497)</f>
        <v/>
      </c>
      <c r="B1497">
        <f>IF(OR($A1497="",screen_TA_reviewer_A!$C1497=""),"",screen_TA_reviewer_A!$C1497)</f>
        <v/>
      </c>
      <c r="C1497">
        <f>IF(OR($A1497="",screen_TA_reviewer_B!$C1497=""),"",screen_TA_reviewer_B!$C1497)</f>
        <v/>
      </c>
      <c r="D1497">
        <f>IF(OR($A1497="",screen_TA_reviewer_A!$D1497=""),"",screen_TA_reviewer_A!$D1497)</f>
        <v/>
      </c>
      <c r="E1497">
        <f>IF(OR($A1497="",screen_TA_reviewer_B!$D1497=""),"",screen_TA_reviewer_B!$D1497)</f>
        <v/>
      </c>
      <c r="F1497">
        <f>IF(AND(B1497&lt;&gt;"",C1497&lt;&gt;""),1,"")</f>
        <v/>
      </c>
      <c r="G1497">
        <f>IF(F1497=1,IF(B1497=C1497,1,0),"")</f>
        <v/>
      </c>
      <c r="H1497">
        <f>IF(B1497="","",IFERROR(VLOOKUP(B1497,lst_TA_binary_map_table,2,FALSE),"INVALID"))</f>
        <v/>
      </c>
      <c r="I1497">
        <f>IF(C1497="","",IFERROR(VLOOKUP(C1497,lst_TA_binary_map_table,2,FALSE),"INVALID"))</f>
        <v/>
      </c>
      <c r="J1497">
        <f>IF(F1497=1,IF(H1497=I1497,1,0),"")</f>
        <v/>
      </c>
      <c r="K1497">
        <f>IF(G1497=0,1,"")</f>
        <v/>
      </c>
      <c r="L1497">
        <f>IF(K1497=1,COUNTIF($K$2:K1497,1),"")</f>
        <v/>
      </c>
    </row>
    <row r="1498">
      <c r="A1498">
        <f>IF(screen_TA_reviewer_A!$A1498="","",screen_TA_reviewer_A!$A1498)</f>
        <v/>
      </c>
      <c r="B1498">
        <f>IF(OR($A1498="",screen_TA_reviewer_A!$C1498=""),"",screen_TA_reviewer_A!$C1498)</f>
        <v/>
      </c>
      <c r="C1498">
        <f>IF(OR($A1498="",screen_TA_reviewer_B!$C1498=""),"",screen_TA_reviewer_B!$C1498)</f>
        <v/>
      </c>
      <c r="D1498">
        <f>IF(OR($A1498="",screen_TA_reviewer_A!$D1498=""),"",screen_TA_reviewer_A!$D1498)</f>
        <v/>
      </c>
      <c r="E1498">
        <f>IF(OR($A1498="",screen_TA_reviewer_B!$D1498=""),"",screen_TA_reviewer_B!$D1498)</f>
        <v/>
      </c>
      <c r="F1498">
        <f>IF(AND(B1498&lt;&gt;"",C1498&lt;&gt;""),1,"")</f>
        <v/>
      </c>
      <c r="G1498">
        <f>IF(F1498=1,IF(B1498=C1498,1,0),"")</f>
        <v/>
      </c>
      <c r="H1498">
        <f>IF(B1498="","",IFERROR(VLOOKUP(B1498,lst_TA_binary_map_table,2,FALSE),"INVALID"))</f>
        <v/>
      </c>
      <c r="I1498">
        <f>IF(C1498="","",IFERROR(VLOOKUP(C1498,lst_TA_binary_map_table,2,FALSE),"INVALID"))</f>
        <v/>
      </c>
      <c r="J1498">
        <f>IF(F1498=1,IF(H1498=I1498,1,0),"")</f>
        <v/>
      </c>
      <c r="K1498">
        <f>IF(G1498=0,1,"")</f>
        <v/>
      </c>
      <c r="L1498">
        <f>IF(K1498=1,COUNTIF($K$2:K1498,1),"")</f>
        <v/>
      </c>
    </row>
    <row r="1499">
      <c r="A1499">
        <f>IF(screen_TA_reviewer_A!$A1499="","",screen_TA_reviewer_A!$A1499)</f>
        <v/>
      </c>
      <c r="B1499">
        <f>IF(OR($A1499="",screen_TA_reviewer_A!$C1499=""),"",screen_TA_reviewer_A!$C1499)</f>
        <v/>
      </c>
      <c r="C1499">
        <f>IF(OR($A1499="",screen_TA_reviewer_B!$C1499=""),"",screen_TA_reviewer_B!$C1499)</f>
        <v/>
      </c>
      <c r="D1499">
        <f>IF(OR($A1499="",screen_TA_reviewer_A!$D1499=""),"",screen_TA_reviewer_A!$D1499)</f>
        <v/>
      </c>
      <c r="E1499">
        <f>IF(OR($A1499="",screen_TA_reviewer_B!$D1499=""),"",screen_TA_reviewer_B!$D1499)</f>
        <v/>
      </c>
      <c r="F1499">
        <f>IF(AND(B1499&lt;&gt;"",C1499&lt;&gt;""),1,"")</f>
        <v/>
      </c>
      <c r="G1499">
        <f>IF(F1499=1,IF(B1499=C1499,1,0),"")</f>
        <v/>
      </c>
      <c r="H1499">
        <f>IF(B1499="","",IFERROR(VLOOKUP(B1499,lst_TA_binary_map_table,2,FALSE),"INVALID"))</f>
        <v/>
      </c>
      <c r="I1499">
        <f>IF(C1499="","",IFERROR(VLOOKUP(C1499,lst_TA_binary_map_table,2,FALSE),"INVALID"))</f>
        <v/>
      </c>
      <c r="J1499">
        <f>IF(F1499=1,IF(H1499=I1499,1,0),"")</f>
        <v/>
      </c>
      <c r="K1499">
        <f>IF(G1499=0,1,"")</f>
        <v/>
      </c>
      <c r="L1499">
        <f>IF(K1499=1,COUNTIF($K$2:K1499,1),"")</f>
        <v/>
      </c>
    </row>
    <row r="1500">
      <c r="A1500">
        <f>IF(screen_TA_reviewer_A!$A1500="","",screen_TA_reviewer_A!$A1500)</f>
        <v/>
      </c>
      <c r="B1500">
        <f>IF(OR($A1500="",screen_TA_reviewer_A!$C1500=""),"",screen_TA_reviewer_A!$C1500)</f>
        <v/>
      </c>
      <c r="C1500">
        <f>IF(OR($A1500="",screen_TA_reviewer_B!$C1500=""),"",screen_TA_reviewer_B!$C1500)</f>
        <v/>
      </c>
      <c r="D1500">
        <f>IF(OR($A1500="",screen_TA_reviewer_A!$D1500=""),"",screen_TA_reviewer_A!$D1500)</f>
        <v/>
      </c>
      <c r="E1500">
        <f>IF(OR($A1500="",screen_TA_reviewer_B!$D1500=""),"",screen_TA_reviewer_B!$D1500)</f>
        <v/>
      </c>
      <c r="F1500">
        <f>IF(AND(B1500&lt;&gt;"",C1500&lt;&gt;""),1,"")</f>
        <v/>
      </c>
      <c r="G1500">
        <f>IF(F1500=1,IF(B1500=C1500,1,0),"")</f>
        <v/>
      </c>
      <c r="H1500">
        <f>IF(B1500="","",IFERROR(VLOOKUP(B1500,lst_TA_binary_map_table,2,FALSE),"INVALID"))</f>
        <v/>
      </c>
      <c r="I1500">
        <f>IF(C1500="","",IFERROR(VLOOKUP(C1500,lst_TA_binary_map_table,2,FALSE),"INVALID"))</f>
        <v/>
      </c>
      <c r="J1500">
        <f>IF(F1500=1,IF(H1500=I1500,1,0),"")</f>
        <v/>
      </c>
      <c r="K1500">
        <f>IF(G1500=0,1,"")</f>
        <v/>
      </c>
      <c r="L1500">
        <f>IF(K1500=1,COUNTIF($K$2:K1500,1),"")</f>
        <v/>
      </c>
    </row>
    <row r="1501">
      <c r="A1501">
        <f>IF(screen_TA_reviewer_A!$A1501="","",screen_TA_reviewer_A!$A1501)</f>
        <v/>
      </c>
      <c r="B1501">
        <f>IF(OR($A1501="",screen_TA_reviewer_A!$C1501=""),"",screen_TA_reviewer_A!$C1501)</f>
        <v/>
      </c>
      <c r="C1501">
        <f>IF(OR($A1501="",screen_TA_reviewer_B!$C1501=""),"",screen_TA_reviewer_B!$C1501)</f>
        <v/>
      </c>
      <c r="D1501">
        <f>IF(OR($A1501="",screen_TA_reviewer_A!$D1501=""),"",screen_TA_reviewer_A!$D1501)</f>
        <v/>
      </c>
      <c r="E1501">
        <f>IF(OR($A1501="",screen_TA_reviewer_B!$D1501=""),"",screen_TA_reviewer_B!$D1501)</f>
        <v/>
      </c>
      <c r="F1501">
        <f>IF(AND(B1501&lt;&gt;"",C1501&lt;&gt;""),1,"")</f>
        <v/>
      </c>
      <c r="G1501">
        <f>IF(F1501=1,IF(B1501=C1501,1,0),"")</f>
        <v/>
      </c>
      <c r="H1501">
        <f>IF(B1501="","",IFERROR(VLOOKUP(B1501,lst_TA_binary_map_table,2,FALSE),"INVALID"))</f>
        <v/>
      </c>
      <c r="I1501">
        <f>IF(C1501="","",IFERROR(VLOOKUP(C1501,lst_TA_binary_map_table,2,FALSE),"INVALID"))</f>
        <v/>
      </c>
      <c r="J1501">
        <f>IF(F1501=1,IF(H1501=I1501,1,0),"")</f>
        <v/>
      </c>
      <c r="K1501">
        <f>IF(G1501=0,1,"")</f>
        <v/>
      </c>
      <c r="L1501">
        <f>IF(K1501=1,COUNTIF($K$2:K1501,1),"")</f>
        <v/>
      </c>
    </row>
    <row r="1502">
      <c r="A1502">
        <f>IF(screen_TA_reviewer_A!$A1502="","",screen_TA_reviewer_A!$A1502)</f>
        <v/>
      </c>
      <c r="B1502">
        <f>IF(OR($A1502="",screen_TA_reviewer_A!$C1502=""),"",screen_TA_reviewer_A!$C1502)</f>
        <v/>
      </c>
      <c r="C1502">
        <f>IF(OR($A1502="",screen_TA_reviewer_B!$C1502=""),"",screen_TA_reviewer_B!$C1502)</f>
        <v/>
      </c>
      <c r="D1502">
        <f>IF(OR($A1502="",screen_TA_reviewer_A!$D1502=""),"",screen_TA_reviewer_A!$D1502)</f>
        <v/>
      </c>
      <c r="E1502">
        <f>IF(OR($A1502="",screen_TA_reviewer_B!$D1502=""),"",screen_TA_reviewer_B!$D1502)</f>
        <v/>
      </c>
      <c r="F1502">
        <f>IF(AND(B1502&lt;&gt;"",C1502&lt;&gt;""),1,"")</f>
        <v/>
      </c>
      <c r="G1502">
        <f>IF(F1502=1,IF(B1502=C1502,1,0),"")</f>
        <v/>
      </c>
      <c r="H1502">
        <f>IF(B1502="","",IFERROR(VLOOKUP(B1502,lst_TA_binary_map_table,2,FALSE),"INVALID"))</f>
        <v/>
      </c>
      <c r="I1502">
        <f>IF(C1502="","",IFERROR(VLOOKUP(C1502,lst_TA_binary_map_table,2,FALSE),"INVALID"))</f>
        <v/>
      </c>
      <c r="J1502">
        <f>IF(F1502=1,IF(H1502=I1502,1,0),"")</f>
        <v/>
      </c>
      <c r="K1502">
        <f>IF(G1502=0,1,"")</f>
        <v/>
      </c>
      <c r="L1502">
        <f>IF(K1502=1,COUNTIF($K$2:K1502,1),"")</f>
        <v/>
      </c>
    </row>
    <row r="1503">
      <c r="A1503">
        <f>IF(screen_TA_reviewer_A!$A1503="","",screen_TA_reviewer_A!$A1503)</f>
        <v/>
      </c>
      <c r="B1503">
        <f>IF(OR($A1503="",screen_TA_reviewer_A!$C1503=""),"",screen_TA_reviewer_A!$C1503)</f>
        <v/>
      </c>
      <c r="C1503">
        <f>IF(OR($A1503="",screen_TA_reviewer_B!$C1503=""),"",screen_TA_reviewer_B!$C1503)</f>
        <v/>
      </c>
      <c r="D1503">
        <f>IF(OR($A1503="",screen_TA_reviewer_A!$D1503=""),"",screen_TA_reviewer_A!$D1503)</f>
        <v/>
      </c>
      <c r="E1503">
        <f>IF(OR($A1503="",screen_TA_reviewer_B!$D1503=""),"",screen_TA_reviewer_B!$D1503)</f>
        <v/>
      </c>
      <c r="F1503">
        <f>IF(AND(B1503&lt;&gt;"",C1503&lt;&gt;""),1,"")</f>
        <v/>
      </c>
      <c r="G1503">
        <f>IF(F1503=1,IF(B1503=C1503,1,0),"")</f>
        <v/>
      </c>
      <c r="H1503">
        <f>IF(B1503="","",IFERROR(VLOOKUP(B1503,lst_TA_binary_map_table,2,FALSE),"INVALID"))</f>
        <v/>
      </c>
      <c r="I1503">
        <f>IF(C1503="","",IFERROR(VLOOKUP(C1503,lst_TA_binary_map_table,2,FALSE),"INVALID"))</f>
        <v/>
      </c>
      <c r="J1503">
        <f>IF(F1503=1,IF(H1503=I1503,1,0),"")</f>
        <v/>
      </c>
      <c r="K1503">
        <f>IF(G1503=0,1,"")</f>
        <v/>
      </c>
      <c r="L1503">
        <f>IF(K1503=1,COUNTIF($K$2:K1503,1),"")</f>
        <v/>
      </c>
    </row>
    <row r="1504">
      <c r="A1504">
        <f>IF(screen_TA_reviewer_A!$A1504="","",screen_TA_reviewer_A!$A1504)</f>
        <v/>
      </c>
      <c r="B1504">
        <f>IF(OR($A1504="",screen_TA_reviewer_A!$C1504=""),"",screen_TA_reviewer_A!$C1504)</f>
        <v/>
      </c>
      <c r="C1504">
        <f>IF(OR($A1504="",screen_TA_reviewer_B!$C1504=""),"",screen_TA_reviewer_B!$C1504)</f>
        <v/>
      </c>
      <c r="D1504">
        <f>IF(OR($A1504="",screen_TA_reviewer_A!$D1504=""),"",screen_TA_reviewer_A!$D1504)</f>
        <v/>
      </c>
      <c r="E1504">
        <f>IF(OR($A1504="",screen_TA_reviewer_B!$D1504=""),"",screen_TA_reviewer_B!$D1504)</f>
        <v/>
      </c>
      <c r="F1504">
        <f>IF(AND(B1504&lt;&gt;"",C1504&lt;&gt;""),1,"")</f>
        <v/>
      </c>
      <c r="G1504">
        <f>IF(F1504=1,IF(B1504=C1504,1,0),"")</f>
        <v/>
      </c>
      <c r="H1504">
        <f>IF(B1504="","",IFERROR(VLOOKUP(B1504,lst_TA_binary_map_table,2,FALSE),"INVALID"))</f>
        <v/>
      </c>
      <c r="I1504">
        <f>IF(C1504="","",IFERROR(VLOOKUP(C1504,lst_TA_binary_map_table,2,FALSE),"INVALID"))</f>
        <v/>
      </c>
      <c r="J1504">
        <f>IF(F1504=1,IF(H1504=I1504,1,0),"")</f>
        <v/>
      </c>
      <c r="K1504">
        <f>IF(G1504=0,1,"")</f>
        <v/>
      </c>
      <c r="L1504">
        <f>IF(K1504=1,COUNTIF($K$2:K1504,1),"")</f>
        <v/>
      </c>
    </row>
    <row r="1505">
      <c r="A1505">
        <f>IF(screen_TA_reviewer_A!$A1505="","",screen_TA_reviewer_A!$A1505)</f>
        <v/>
      </c>
      <c r="B1505">
        <f>IF(OR($A1505="",screen_TA_reviewer_A!$C1505=""),"",screen_TA_reviewer_A!$C1505)</f>
        <v/>
      </c>
      <c r="C1505">
        <f>IF(OR($A1505="",screen_TA_reviewer_B!$C1505=""),"",screen_TA_reviewer_B!$C1505)</f>
        <v/>
      </c>
      <c r="D1505">
        <f>IF(OR($A1505="",screen_TA_reviewer_A!$D1505=""),"",screen_TA_reviewer_A!$D1505)</f>
        <v/>
      </c>
      <c r="E1505">
        <f>IF(OR($A1505="",screen_TA_reviewer_B!$D1505=""),"",screen_TA_reviewer_B!$D1505)</f>
        <v/>
      </c>
      <c r="F1505">
        <f>IF(AND(B1505&lt;&gt;"",C1505&lt;&gt;""),1,"")</f>
        <v/>
      </c>
      <c r="G1505">
        <f>IF(F1505=1,IF(B1505=C1505,1,0),"")</f>
        <v/>
      </c>
      <c r="H1505">
        <f>IF(B1505="","",IFERROR(VLOOKUP(B1505,lst_TA_binary_map_table,2,FALSE),"INVALID"))</f>
        <v/>
      </c>
      <c r="I1505">
        <f>IF(C1505="","",IFERROR(VLOOKUP(C1505,lst_TA_binary_map_table,2,FALSE),"INVALID"))</f>
        <v/>
      </c>
      <c r="J1505">
        <f>IF(F1505=1,IF(H1505=I1505,1,0),"")</f>
        <v/>
      </c>
      <c r="K1505">
        <f>IF(G1505=0,1,"")</f>
        <v/>
      </c>
      <c r="L1505">
        <f>IF(K1505=1,COUNTIF($K$2:K1505,1),"")</f>
        <v/>
      </c>
    </row>
    <row r="1506">
      <c r="A1506">
        <f>IF(screen_TA_reviewer_A!$A1506="","",screen_TA_reviewer_A!$A1506)</f>
        <v/>
      </c>
      <c r="B1506">
        <f>IF(OR($A1506="",screen_TA_reviewer_A!$C1506=""),"",screen_TA_reviewer_A!$C1506)</f>
        <v/>
      </c>
      <c r="C1506">
        <f>IF(OR($A1506="",screen_TA_reviewer_B!$C1506=""),"",screen_TA_reviewer_B!$C1506)</f>
        <v/>
      </c>
      <c r="D1506">
        <f>IF(OR($A1506="",screen_TA_reviewer_A!$D1506=""),"",screen_TA_reviewer_A!$D1506)</f>
        <v/>
      </c>
      <c r="E1506">
        <f>IF(OR($A1506="",screen_TA_reviewer_B!$D1506=""),"",screen_TA_reviewer_B!$D1506)</f>
        <v/>
      </c>
      <c r="F1506">
        <f>IF(AND(B1506&lt;&gt;"",C1506&lt;&gt;""),1,"")</f>
        <v/>
      </c>
      <c r="G1506">
        <f>IF(F1506=1,IF(B1506=C1506,1,0),"")</f>
        <v/>
      </c>
      <c r="H1506">
        <f>IF(B1506="","",IFERROR(VLOOKUP(B1506,lst_TA_binary_map_table,2,FALSE),"INVALID"))</f>
        <v/>
      </c>
      <c r="I1506">
        <f>IF(C1506="","",IFERROR(VLOOKUP(C1506,lst_TA_binary_map_table,2,FALSE),"INVALID"))</f>
        <v/>
      </c>
      <c r="J1506">
        <f>IF(F1506=1,IF(H1506=I1506,1,0),"")</f>
        <v/>
      </c>
      <c r="K1506">
        <f>IF(G1506=0,1,"")</f>
        <v/>
      </c>
      <c r="L1506">
        <f>IF(K1506=1,COUNTIF($K$2:K1506,1),"")</f>
        <v/>
      </c>
    </row>
    <row r="1507">
      <c r="A1507">
        <f>IF(screen_TA_reviewer_A!$A1507="","",screen_TA_reviewer_A!$A1507)</f>
        <v/>
      </c>
      <c r="B1507">
        <f>IF(OR($A1507="",screen_TA_reviewer_A!$C1507=""),"",screen_TA_reviewer_A!$C1507)</f>
        <v/>
      </c>
      <c r="C1507">
        <f>IF(OR($A1507="",screen_TA_reviewer_B!$C1507=""),"",screen_TA_reviewer_B!$C1507)</f>
        <v/>
      </c>
      <c r="D1507">
        <f>IF(OR($A1507="",screen_TA_reviewer_A!$D1507=""),"",screen_TA_reviewer_A!$D1507)</f>
        <v/>
      </c>
      <c r="E1507">
        <f>IF(OR($A1507="",screen_TA_reviewer_B!$D1507=""),"",screen_TA_reviewer_B!$D1507)</f>
        <v/>
      </c>
      <c r="F1507">
        <f>IF(AND(B1507&lt;&gt;"",C1507&lt;&gt;""),1,"")</f>
        <v/>
      </c>
      <c r="G1507">
        <f>IF(F1507=1,IF(B1507=C1507,1,0),"")</f>
        <v/>
      </c>
      <c r="H1507">
        <f>IF(B1507="","",IFERROR(VLOOKUP(B1507,lst_TA_binary_map_table,2,FALSE),"INVALID"))</f>
        <v/>
      </c>
      <c r="I1507">
        <f>IF(C1507="","",IFERROR(VLOOKUP(C1507,lst_TA_binary_map_table,2,FALSE),"INVALID"))</f>
        <v/>
      </c>
      <c r="J1507">
        <f>IF(F1507=1,IF(H1507=I1507,1,0),"")</f>
        <v/>
      </c>
      <c r="K1507">
        <f>IF(G1507=0,1,"")</f>
        <v/>
      </c>
      <c r="L1507">
        <f>IF(K1507=1,COUNTIF($K$2:K1507,1),"")</f>
        <v/>
      </c>
    </row>
    <row r="1508">
      <c r="A1508">
        <f>IF(screen_TA_reviewer_A!$A1508="","",screen_TA_reviewer_A!$A1508)</f>
        <v/>
      </c>
      <c r="B1508">
        <f>IF(OR($A1508="",screen_TA_reviewer_A!$C1508=""),"",screen_TA_reviewer_A!$C1508)</f>
        <v/>
      </c>
      <c r="C1508">
        <f>IF(OR($A1508="",screen_TA_reviewer_B!$C1508=""),"",screen_TA_reviewer_B!$C1508)</f>
        <v/>
      </c>
      <c r="D1508">
        <f>IF(OR($A1508="",screen_TA_reviewer_A!$D1508=""),"",screen_TA_reviewer_A!$D1508)</f>
        <v/>
      </c>
      <c r="E1508">
        <f>IF(OR($A1508="",screen_TA_reviewer_B!$D1508=""),"",screen_TA_reviewer_B!$D1508)</f>
        <v/>
      </c>
      <c r="F1508">
        <f>IF(AND(B1508&lt;&gt;"",C1508&lt;&gt;""),1,"")</f>
        <v/>
      </c>
      <c r="G1508">
        <f>IF(F1508=1,IF(B1508=C1508,1,0),"")</f>
        <v/>
      </c>
      <c r="H1508">
        <f>IF(B1508="","",IFERROR(VLOOKUP(B1508,lst_TA_binary_map_table,2,FALSE),"INVALID"))</f>
        <v/>
      </c>
      <c r="I1508">
        <f>IF(C1508="","",IFERROR(VLOOKUP(C1508,lst_TA_binary_map_table,2,FALSE),"INVALID"))</f>
        <v/>
      </c>
      <c r="J1508">
        <f>IF(F1508=1,IF(H1508=I1508,1,0),"")</f>
        <v/>
      </c>
      <c r="K1508">
        <f>IF(G1508=0,1,"")</f>
        <v/>
      </c>
      <c r="L1508">
        <f>IF(K1508=1,COUNTIF($K$2:K1508,1),"")</f>
        <v/>
      </c>
    </row>
    <row r="1509">
      <c r="A1509">
        <f>IF(screen_TA_reviewer_A!$A1509="","",screen_TA_reviewer_A!$A1509)</f>
        <v/>
      </c>
      <c r="B1509">
        <f>IF(OR($A1509="",screen_TA_reviewer_A!$C1509=""),"",screen_TA_reviewer_A!$C1509)</f>
        <v/>
      </c>
      <c r="C1509">
        <f>IF(OR($A1509="",screen_TA_reviewer_B!$C1509=""),"",screen_TA_reviewer_B!$C1509)</f>
        <v/>
      </c>
      <c r="D1509">
        <f>IF(OR($A1509="",screen_TA_reviewer_A!$D1509=""),"",screen_TA_reviewer_A!$D1509)</f>
        <v/>
      </c>
      <c r="E1509">
        <f>IF(OR($A1509="",screen_TA_reviewer_B!$D1509=""),"",screen_TA_reviewer_B!$D1509)</f>
        <v/>
      </c>
      <c r="F1509">
        <f>IF(AND(B1509&lt;&gt;"",C1509&lt;&gt;""),1,"")</f>
        <v/>
      </c>
      <c r="G1509">
        <f>IF(F1509=1,IF(B1509=C1509,1,0),"")</f>
        <v/>
      </c>
      <c r="H1509">
        <f>IF(B1509="","",IFERROR(VLOOKUP(B1509,lst_TA_binary_map_table,2,FALSE),"INVALID"))</f>
        <v/>
      </c>
      <c r="I1509">
        <f>IF(C1509="","",IFERROR(VLOOKUP(C1509,lst_TA_binary_map_table,2,FALSE),"INVALID"))</f>
        <v/>
      </c>
      <c r="J1509">
        <f>IF(F1509=1,IF(H1509=I1509,1,0),"")</f>
        <v/>
      </c>
      <c r="K1509">
        <f>IF(G1509=0,1,"")</f>
        <v/>
      </c>
      <c r="L1509">
        <f>IF(K1509=1,COUNTIF($K$2:K1509,1),"")</f>
        <v/>
      </c>
    </row>
    <row r="1510">
      <c r="A1510">
        <f>IF(screen_TA_reviewer_A!$A1510="","",screen_TA_reviewer_A!$A1510)</f>
        <v/>
      </c>
      <c r="B1510">
        <f>IF(OR($A1510="",screen_TA_reviewer_A!$C1510=""),"",screen_TA_reviewer_A!$C1510)</f>
        <v/>
      </c>
      <c r="C1510">
        <f>IF(OR($A1510="",screen_TA_reviewer_B!$C1510=""),"",screen_TA_reviewer_B!$C1510)</f>
        <v/>
      </c>
      <c r="D1510">
        <f>IF(OR($A1510="",screen_TA_reviewer_A!$D1510=""),"",screen_TA_reviewer_A!$D1510)</f>
        <v/>
      </c>
      <c r="E1510">
        <f>IF(OR($A1510="",screen_TA_reviewer_B!$D1510=""),"",screen_TA_reviewer_B!$D1510)</f>
        <v/>
      </c>
      <c r="F1510">
        <f>IF(AND(B1510&lt;&gt;"",C1510&lt;&gt;""),1,"")</f>
        <v/>
      </c>
      <c r="G1510">
        <f>IF(F1510=1,IF(B1510=C1510,1,0),"")</f>
        <v/>
      </c>
      <c r="H1510">
        <f>IF(B1510="","",IFERROR(VLOOKUP(B1510,lst_TA_binary_map_table,2,FALSE),"INVALID"))</f>
        <v/>
      </c>
      <c r="I1510">
        <f>IF(C1510="","",IFERROR(VLOOKUP(C1510,lst_TA_binary_map_table,2,FALSE),"INVALID"))</f>
        <v/>
      </c>
      <c r="J1510">
        <f>IF(F1510=1,IF(H1510=I1510,1,0),"")</f>
        <v/>
      </c>
      <c r="K1510">
        <f>IF(G1510=0,1,"")</f>
        <v/>
      </c>
      <c r="L1510">
        <f>IF(K1510=1,COUNTIF($K$2:K1510,1),"")</f>
        <v/>
      </c>
    </row>
    <row r="1511">
      <c r="A1511">
        <f>IF(screen_TA_reviewer_A!$A1511="","",screen_TA_reviewer_A!$A1511)</f>
        <v/>
      </c>
      <c r="B1511">
        <f>IF(OR($A1511="",screen_TA_reviewer_A!$C1511=""),"",screen_TA_reviewer_A!$C1511)</f>
        <v/>
      </c>
      <c r="C1511">
        <f>IF(OR($A1511="",screen_TA_reviewer_B!$C1511=""),"",screen_TA_reviewer_B!$C1511)</f>
        <v/>
      </c>
      <c r="D1511">
        <f>IF(OR($A1511="",screen_TA_reviewer_A!$D1511=""),"",screen_TA_reviewer_A!$D1511)</f>
        <v/>
      </c>
      <c r="E1511">
        <f>IF(OR($A1511="",screen_TA_reviewer_B!$D1511=""),"",screen_TA_reviewer_B!$D1511)</f>
        <v/>
      </c>
      <c r="F1511">
        <f>IF(AND(B1511&lt;&gt;"",C1511&lt;&gt;""),1,"")</f>
        <v/>
      </c>
      <c r="G1511">
        <f>IF(F1511=1,IF(B1511=C1511,1,0),"")</f>
        <v/>
      </c>
      <c r="H1511">
        <f>IF(B1511="","",IFERROR(VLOOKUP(B1511,lst_TA_binary_map_table,2,FALSE),"INVALID"))</f>
        <v/>
      </c>
      <c r="I1511">
        <f>IF(C1511="","",IFERROR(VLOOKUP(C1511,lst_TA_binary_map_table,2,FALSE),"INVALID"))</f>
        <v/>
      </c>
      <c r="J1511">
        <f>IF(F1511=1,IF(H1511=I1511,1,0),"")</f>
        <v/>
      </c>
      <c r="K1511">
        <f>IF(G1511=0,1,"")</f>
        <v/>
      </c>
      <c r="L1511">
        <f>IF(K1511=1,COUNTIF($K$2:K1511,1),"")</f>
        <v/>
      </c>
    </row>
    <row r="1512">
      <c r="A1512">
        <f>IF(screen_TA_reviewer_A!$A1512="","",screen_TA_reviewer_A!$A1512)</f>
        <v/>
      </c>
      <c r="B1512">
        <f>IF(OR($A1512="",screen_TA_reviewer_A!$C1512=""),"",screen_TA_reviewer_A!$C1512)</f>
        <v/>
      </c>
      <c r="C1512">
        <f>IF(OR($A1512="",screen_TA_reviewer_B!$C1512=""),"",screen_TA_reviewer_B!$C1512)</f>
        <v/>
      </c>
      <c r="D1512">
        <f>IF(OR($A1512="",screen_TA_reviewer_A!$D1512=""),"",screen_TA_reviewer_A!$D1512)</f>
        <v/>
      </c>
      <c r="E1512">
        <f>IF(OR($A1512="",screen_TA_reviewer_B!$D1512=""),"",screen_TA_reviewer_B!$D1512)</f>
        <v/>
      </c>
      <c r="F1512">
        <f>IF(AND(B1512&lt;&gt;"",C1512&lt;&gt;""),1,"")</f>
        <v/>
      </c>
      <c r="G1512">
        <f>IF(F1512=1,IF(B1512=C1512,1,0),"")</f>
        <v/>
      </c>
      <c r="H1512">
        <f>IF(B1512="","",IFERROR(VLOOKUP(B1512,lst_TA_binary_map_table,2,FALSE),"INVALID"))</f>
        <v/>
      </c>
      <c r="I1512">
        <f>IF(C1512="","",IFERROR(VLOOKUP(C1512,lst_TA_binary_map_table,2,FALSE),"INVALID"))</f>
        <v/>
      </c>
      <c r="J1512">
        <f>IF(F1512=1,IF(H1512=I1512,1,0),"")</f>
        <v/>
      </c>
      <c r="K1512">
        <f>IF(G1512=0,1,"")</f>
        <v/>
      </c>
      <c r="L1512">
        <f>IF(K1512=1,COUNTIF($K$2:K1512,1),"")</f>
        <v/>
      </c>
    </row>
    <row r="1513">
      <c r="A1513">
        <f>IF(screen_TA_reviewer_A!$A1513="","",screen_TA_reviewer_A!$A1513)</f>
        <v/>
      </c>
      <c r="B1513">
        <f>IF(OR($A1513="",screen_TA_reviewer_A!$C1513=""),"",screen_TA_reviewer_A!$C1513)</f>
        <v/>
      </c>
      <c r="C1513">
        <f>IF(OR($A1513="",screen_TA_reviewer_B!$C1513=""),"",screen_TA_reviewer_B!$C1513)</f>
        <v/>
      </c>
      <c r="D1513">
        <f>IF(OR($A1513="",screen_TA_reviewer_A!$D1513=""),"",screen_TA_reviewer_A!$D1513)</f>
        <v/>
      </c>
      <c r="E1513">
        <f>IF(OR($A1513="",screen_TA_reviewer_B!$D1513=""),"",screen_TA_reviewer_B!$D1513)</f>
        <v/>
      </c>
      <c r="F1513">
        <f>IF(AND(B1513&lt;&gt;"",C1513&lt;&gt;""),1,"")</f>
        <v/>
      </c>
      <c r="G1513">
        <f>IF(F1513=1,IF(B1513=C1513,1,0),"")</f>
        <v/>
      </c>
      <c r="H1513">
        <f>IF(B1513="","",IFERROR(VLOOKUP(B1513,lst_TA_binary_map_table,2,FALSE),"INVALID"))</f>
        <v/>
      </c>
      <c r="I1513">
        <f>IF(C1513="","",IFERROR(VLOOKUP(C1513,lst_TA_binary_map_table,2,FALSE),"INVALID"))</f>
        <v/>
      </c>
      <c r="J1513">
        <f>IF(F1513=1,IF(H1513=I1513,1,0),"")</f>
        <v/>
      </c>
      <c r="K1513">
        <f>IF(G1513=0,1,"")</f>
        <v/>
      </c>
      <c r="L1513">
        <f>IF(K1513=1,COUNTIF($K$2:K1513,1),"")</f>
        <v/>
      </c>
    </row>
    <row r="1514">
      <c r="A1514">
        <f>IF(screen_TA_reviewer_A!$A1514="","",screen_TA_reviewer_A!$A1514)</f>
        <v/>
      </c>
      <c r="B1514">
        <f>IF(OR($A1514="",screen_TA_reviewer_A!$C1514=""),"",screen_TA_reviewer_A!$C1514)</f>
        <v/>
      </c>
      <c r="C1514">
        <f>IF(OR($A1514="",screen_TA_reviewer_B!$C1514=""),"",screen_TA_reviewer_B!$C1514)</f>
        <v/>
      </c>
      <c r="D1514">
        <f>IF(OR($A1514="",screen_TA_reviewer_A!$D1514=""),"",screen_TA_reviewer_A!$D1514)</f>
        <v/>
      </c>
      <c r="E1514">
        <f>IF(OR($A1514="",screen_TA_reviewer_B!$D1514=""),"",screen_TA_reviewer_B!$D1514)</f>
        <v/>
      </c>
      <c r="F1514">
        <f>IF(AND(B1514&lt;&gt;"",C1514&lt;&gt;""),1,"")</f>
        <v/>
      </c>
      <c r="G1514">
        <f>IF(F1514=1,IF(B1514=C1514,1,0),"")</f>
        <v/>
      </c>
      <c r="H1514">
        <f>IF(B1514="","",IFERROR(VLOOKUP(B1514,lst_TA_binary_map_table,2,FALSE),"INVALID"))</f>
        <v/>
      </c>
      <c r="I1514">
        <f>IF(C1514="","",IFERROR(VLOOKUP(C1514,lst_TA_binary_map_table,2,FALSE),"INVALID"))</f>
        <v/>
      </c>
      <c r="J1514">
        <f>IF(F1514=1,IF(H1514=I1514,1,0),"")</f>
        <v/>
      </c>
      <c r="K1514">
        <f>IF(G1514=0,1,"")</f>
        <v/>
      </c>
      <c r="L1514">
        <f>IF(K1514=1,COUNTIF($K$2:K1514,1),"")</f>
        <v/>
      </c>
    </row>
    <row r="1515">
      <c r="A1515">
        <f>IF(screen_TA_reviewer_A!$A1515="","",screen_TA_reviewer_A!$A1515)</f>
        <v/>
      </c>
      <c r="B1515">
        <f>IF(OR($A1515="",screen_TA_reviewer_A!$C1515=""),"",screen_TA_reviewer_A!$C1515)</f>
        <v/>
      </c>
      <c r="C1515">
        <f>IF(OR($A1515="",screen_TA_reviewer_B!$C1515=""),"",screen_TA_reviewer_B!$C1515)</f>
        <v/>
      </c>
      <c r="D1515">
        <f>IF(OR($A1515="",screen_TA_reviewer_A!$D1515=""),"",screen_TA_reviewer_A!$D1515)</f>
        <v/>
      </c>
      <c r="E1515">
        <f>IF(OR($A1515="",screen_TA_reviewer_B!$D1515=""),"",screen_TA_reviewer_B!$D1515)</f>
        <v/>
      </c>
      <c r="F1515">
        <f>IF(AND(B1515&lt;&gt;"",C1515&lt;&gt;""),1,"")</f>
        <v/>
      </c>
      <c r="G1515">
        <f>IF(F1515=1,IF(B1515=C1515,1,0),"")</f>
        <v/>
      </c>
      <c r="H1515">
        <f>IF(B1515="","",IFERROR(VLOOKUP(B1515,lst_TA_binary_map_table,2,FALSE),"INVALID"))</f>
        <v/>
      </c>
      <c r="I1515">
        <f>IF(C1515="","",IFERROR(VLOOKUP(C1515,lst_TA_binary_map_table,2,FALSE),"INVALID"))</f>
        <v/>
      </c>
      <c r="J1515">
        <f>IF(F1515=1,IF(H1515=I1515,1,0),"")</f>
        <v/>
      </c>
      <c r="K1515">
        <f>IF(G1515=0,1,"")</f>
        <v/>
      </c>
      <c r="L1515">
        <f>IF(K1515=1,COUNTIF($K$2:K1515,1),"")</f>
        <v/>
      </c>
    </row>
    <row r="1516">
      <c r="A1516">
        <f>IF(screen_TA_reviewer_A!$A1516="","",screen_TA_reviewer_A!$A1516)</f>
        <v/>
      </c>
      <c r="B1516">
        <f>IF(OR($A1516="",screen_TA_reviewer_A!$C1516=""),"",screen_TA_reviewer_A!$C1516)</f>
        <v/>
      </c>
      <c r="C1516">
        <f>IF(OR($A1516="",screen_TA_reviewer_B!$C1516=""),"",screen_TA_reviewer_B!$C1516)</f>
        <v/>
      </c>
      <c r="D1516">
        <f>IF(OR($A1516="",screen_TA_reviewer_A!$D1516=""),"",screen_TA_reviewer_A!$D1516)</f>
        <v/>
      </c>
      <c r="E1516">
        <f>IF(OR($A1516="",screen_TA_reviewer_B!$D1516=""),"",screen_TA_reviewer_B!$D1516)</f>
        <v/>
      </c>
      <c r="F1516">
        <f>IF(AND(B1516&lt;&gt;"",C1516&lt;&gt;""),1,"")</f>
        <v/>
      </c>
      <c r="G1516">
        <f>IF(F1516=1,IF(B1516=C1516,1,0),"")</f>
        <v/>
      </c>
      <c r="H1516">
        <f>IF(B1516="","",IFERROR(VLOOKUP(B1516,lst_TA_binary_map_table,2,FALSE),"INVALID"))</f>
        <v/>
      </c>
      <c r="I1516">
        <f>IF(C1516="","",IFERROR(VLOOKUP(C1516,lst_TA_binary_map_table,2,FALSE),"INVALID"))</f>
        <v/>
      </c>
      <c r="J1516">
        <f>IF(F1516=1,IF(H1516=I1516,1,0),"")</f>
        <v/>
      </c>
      <c r="K1516">
        <f>IF(G1516=0,1,"")</f>
        <v/>
      </c>
      <c r="L1516">
        <f>IF(K1516=1,COUNTIF($K$2:K1516,1),"")</f>
        <v/>
      </c>
    </row>
    <row r="1517">
      <c r="A1517">
        <f>IF(screen_TA_reviewer_A!$A1517="","",screen_TA_reviewer_A!$A1517)</f>
        <v/>
      </c>
      <c r="B1517">
        <f>IF(OR($A1517="",screen_TA_reviewer_A!$C1517=""),"",screen_TA_reviewer_A!$C1517)</f>
        <v/>
      </c>
      <c r="C1517">
        <f>IF(OR($A1517="",screen_TA_reviewer_B!$C1517=""),"",screen_TA_reviewer_B!$C1517)</f>
        <v/>
      </c>
      <c r="D1517">
        <f>IF(OR($A1517="",screen_TA_reviewer_A!$D1517=""),"",screen_TA_reviewer_A!$D1517)</f>
        <v/>
      </c>
      <c r="E1517">
        <f>IF(OR($A1517="",screen_TA_reviewer_B!$D1517=""),"",screen_TA_reviewer_B!$D1517)</f>
        <v/>
      </c>
      <c r="F1517">
        <f>IF(AND(B1517&lt;&gt;"",C1517&lt;&gt;""),1,"")</f>
        <v/>
      </c>
      <c r="G1517">
        <f>IF(F1517=1,IF(B1517=C1517,1,0),"")</f>
        <v/>
      </c>
      <c r="H1517">
        <f>IF(B1517="","",IFERROR(VLOOKUP(B1517,lst_TA_binary_map_table,2,FALSE),"INVALID"))</f>
        <v/>
      </c>
      <c r="I1517">
        <f>IF(C1517="","",IFERROR(VLOOKUP(C1517,lst_TA_binary_map_table,2,FALSE),"INVALID"))</f>
        <v/>
      </c>
      <c r="J1517">
        <f>IF(F1517=1,IF(H1517=I1517,1,0),"")</f>
        <v/>
      </c>
      <c r="K1517">
        <f>IF(G1517=0,1,"")</f>
        <v/>
      </c>
      <c r="L1517">
        <f>IF(K1517=1,COUNTIF($K$2:K1517,1),"")</f>
        <v/>
      </c>
    </row>
    <row r="1518">
      <c r="A1518">
        <f>IF(screen_TA_reviewer_A!$A1518="","",screen_TA_reviewer_A!$A1518)</f>
        <v/>
      </c>
      <c r="B1518">
        <f>IF(OR($A1518="",screen_TA_reviewer_A!$C1518=""),"",screen_TA_reviewer_A!$C1518)</f>
        <v/>
      </c>
      <c r="C1518">
        <f>IF(OR($A1518="",screen_TA_reviewer_B!$C1518=""),"",screen_TA_reviewer_B!$C1518)</f>
        <v/>
      </c>
      <c r="D1518">
        <f>IF(OR($A1518="",screen_TA_reviewer_A!$D1518=""),"",screen_TA_reviewer_A!$D1518)</f>
        <v/>
      </c>
      <c r="E1518">
        <f>IF(OR($A1518="",screen_TA_reviewer_B!$D1518=""),"",screen_TA_reviewer_B!$D1518)</f>
        <v/>
      </c>
      <c r="F1518">
        <f>IF(AND(B1518&lt;&gt;"",C1518&lt;&gt;""),1,"")</f>
        <v/>
      </c>
      <c r="G1518">
        <f>IF(F1518=1,IF(B1518=C1518,1,0),"")</f>
        <v/>
      </c>
      <c r="H1518">
        <f>IF(B1518="","",IFERROR(VLOOKUP(B1518,lst_TA_binary_map_table,2,FALSE),"INVALID"))</f>
        <v/>
      </c>
      <c r="I1518">
        <f>IF(C1518="","",IFERROR(VLOOKUP(C1518,lst_TA_binary_map_table,2,FALSE),"INVALID"))</f>
        <v/>
      </c>
      <c r="J1518">
        <f>IF(F1518=1,IF(H1518=I1518,1,0),"")</f>
        <v/>
      </c>
      <c r="K1518">
        <f>IF(G1518=0,1,"")</f>
        <v/>
      </c>
      <c r="L1518">
        <f>IF(K1518=1,COUNTIF($K$2:K1518,1),"")</f>
        <v/>
      </c>
    </row>
    <row r="1519">
      <c r="A1519">
        <f>IF(screen_TA_reviewer_A!$A1519="","",screen_TA_reviewer_A!$A1519)</f>
        <v/>
      </c>
      <c r="B1519">
        <f>IF(OR($A1519="",screen_TA_reviewer_A!$C1519=""),"",screen_TA_reviewer_A!$C1519)</f>
        <v/>
      </c>
      <c r="C1519">
        <f>IF(OR($A1519="",screen_TA_reviewer_B!$C1519=""),"",screen_TA_reviewer_B!$C1519)</f>
        <v/>
      </c>
      <c r="D1519">
        <f>IF(OR($A1519="",screen_TA_reviewer_A!$D1519=""),"",screen_TA_reviewer_A!$D1519)</f>
        <v/>
      </c>
      <c r="E1519">
        <f>IF(OR($A1519="",screen_TA_reviewer_B!$D1519=""),"",screen_TA_reviewer_B!$D1519)</f>
        <v/>
      </c>
      <c r="F1519">
        <f>IF(AND(B1519&lt;&gt;"",C1519&lt;&gt;""),1,"")</f>
        <v/>
      </c>
      <c r="G1519">
        <f>IF(F1519=1,IF(B1519=C1519,1,0),"")</f>
        <v/>
      </c>
      <c r="H1519">
        <f>IF(B1519="","",IFERROR(VLOOKUP(B1519,lst_TA_binary_map_table,2,FALSE),"INVALID"))</f>
        <v/>
      </c>
      <c r="I1519">
        <f>IF(C1519="","",IFERROR(VLOOKUP(C1519,lst_TA_binary_map_table,2,FALSE),"INVALID"))</f>
        <v/>
      </c>
      <c r="J1519">
        <f>IF(F1519=1,IF(H1519=I1519,1,0),"")</f>
        <v/>
      </c>
      <c r="K1519">
        <f>IF(G1519=0,1,"")</f>
        <v/>
      </c>
      <c r="L1519">
        <f>IF(K1519=1,COUNTIF($K$2:K1519,1),"")</f>
        <v/>
      </c>
    </row>
    <row r="1520">
      <c r="A1520">
        <f>IF(screen_TA_reviewer_A!$A1520="","",screen_TA_reviewer_A!$A1520)</f>
        <v/>
      </c>
      <c r="B1520">
        <f>IF(OR($A1520="",screen_TA_reviewer_A!$C1520=""),"",screen_TA_reviewer_A!$C1520)</f>
        <v/>
      </c>
      <c r="C1520">
        <f>IF(OR($A1520="",screen_TA_reviewer_B!$C1520=""),"",screen_TA_reviewer_B!$C1520)</f>
        <v/>
      </c>
      <c r="D1520">
        <f>IF(OR($A1520="",screen_TA_reviewer_A!$D1520=""),"",screen_TA_reviewer_A!$D1520)</f>
        <v/>
      </c>
      <c r="E1520">
        <f>IF(OR($A1520="",screen_TA_reviewer_B!$D1520=""),"",screen_TA_reviewer_B!$D1520)</f>
        <v/>
      </c>
      <c r="F1520">
        <f>IF(AND(B1520&lt;&gt;"",C1520&lt;&gt;""),1,"")</f>
        <v/>
      </c>
      <c r="G1520">
        <f>IF(F1520=1,IF(B1520=C1520,1,0),"")</f>
        <v/>
      </c>
      <c r="H1520">
        <f>IF(B1520="","",IFERROR(VLOOKUP(B1520,lst_TA_binary_map_table,2,FALSE),"INVALID"))</f>
        <v/>
      </c>
      <c r="I1520">
        <f>IF(C1520="","",IFERROR(VLOOKUP(C1520,lst_TA_binary_map_table,2,FALSE),"INVALID"))</f>
        <v/>
      </c>
      <c r="J1520">
        <f>IF(F1520=1,IF(H1520=I1520,1,0),"")</f>
        <v/>
      </c>
      <c r="K1520">
        <f>IF(G1520=0,1,"")</f>
        <v/>
      </c>
      <c r="L1520">
        <f>IF(K1520=1,COUNTIF($K$2:K1520,1),"")</f>
        <v/>
      </c>
    </row>
    <row r="1521">
      <c r="A1521">
        <f>IF(screen_TA_reviewer_A!$A1521="","",screen_TA_reviewer_A!$A1521)</f>
        <v/>
      </c>
      <c r="B1521">
        <f>IF(OR($A1521="",screen_TA_reviewer_A!$C1521=""),"",screen_TA_reviewer_A!$C1521)</f>
        <v/>
      </c>
      <c r="C1521">
        <f>IF(OR($A1521="",screen_TA_reviewer_B!$C1521=""),"",screen_TA_reviewer_B!$C1521)</f>
        <v/>
      </c>
      <c r="D1521">
        <f>IF(OR($A1521="",screen_TA_reviewer_A!$D1521=""),"",screen_TA_reviewer_A!$D1521)</f>
        <v/>
      </c>
      <c r="E1521">
        <f>IF(OR($A1521="",screen_TA_reviewer_B!$D1521=""),"",screen_TA_reviewer_B!$D1521)</f>
        <v/>
      </c>
      <c r="F1521">
        <f>IF(AND(B1521&lt;&gt;"",C1521&lt;&gt;""),1,"")</f>
        <v/>
      </c>
      <c r="G1521">
        <f>IF(F1521=1,IF(B1521=C1521,1,0),"")</f>
        <v/>
      </c>
      <c r="H1521">
        <f>IF(B1521="","",IFERROR(VLOOKUP(B1521,lst_TA_binary_map_table,2,FALSE),"INVALID"))</f>
        <v/>
      </c>
      <c r="I1521">
        <f>IF(C1521="","",IFERROR(VLOOKUP(C1521,lst_TA_binary_map_table,2,FALSE),"INVALID"))</f>
        <v/>
      </c>
      <c r="J1521">
        <f>IF(F1521=1,IF(H1521=I1521,1,0),"")</f>
        <v/>
      </c>
      <c r="K1521">
        <f>IF(G1521=0,1,"")</f>
        <v/>
      </c>
      <c r="L1521">
        <f>IF(K1521=1,COUNTIF($K$2:K1521,1),"")</f>
        <v/>
      </c>
    </row>
    <row r="1522">
      <c r="A1522">
        <f>IF(screen_TA_reviewer_A!$A1522="","",screen_TA_reviewer_A!$A1522)</f>
        <v/>
      </c>
      <c r="B1522">
        <f>IF(OR($A1522="",screen_TA_reviewer_A!$C1522=""),"",screen_TA_reviewer_A!$C1522)</f>
        <v/>
      </c>
      <c r="C1522">
        <f>IF(OR($A1522="",screen_TA_reviewer_B!$C1522=""),"",screen_TA_reviewer_B!$C1522)</f>
        <v/>
      </c>
      <c r="D1522">
        <f>IF(OR($A1522="",screen_TA_reviewer_A!$D1522=""),"",screen_TA_reviewer_A!$D1522)</f>
        <v/>
      </c>
      <c r="E1522">
        <f>IF(OR($A1522="",screen_TA_reviewer_B!$D1522=""),"",screen_TA_reviewer_B!$D1522)</f>
        <v/>
      </c>
      <c r="F1522">
        <f>IF(AND(B1522&lt;&gt;"",C1522&lt;&gt;""),1,"")</f>
        <v/>
      </c>
      <c r="G1522">
        <f>IF(F1522=1,IF(B1522=C1522,1,0),"")</f>
        <v/>
      </c>
      <c r="H1522">
        <f>IF(B1522="","",IFERROR(VLOOKUP(B1522,lst_TA_binary_map_table,2,FALSE),"INVALID"))</f>
        <v/>
      </c>
      <c r="I1522">
        <f>IF(C1522="","",IFERROR(VLOOKUP(C1522,lst_TA_binary_map_table,2,FALSE),"INVALID"))</f>
        <v/>
      </c>
      <c r="J1522">
        <f>IF(F1522=1,IF(H1522=I1522,1,0),"")</f>
        <v/>
      </c>
      <c r="K1522">
        <f>IF(G1522=0,1,"")</f>
        <v/>
      </c>
      <c r="L1522">
        <f>IF(K1522=1,COUNTIF($K$2:K1522,1),"")</f>
        <v/>
      </c>
    </row>
    <row r="1523">
      <c r="A1523">
        <f>IF(screen_TA_reviewer_A!$A1523="","",screen_TA_reviewer_A!$A1523)</f>
        <v/>
      </c>
      <c r="B1523">
        <f>IF(OR($A1523="",screen_TA_reviewer_A!$C1523=""),"",screen_TA_reviewer_A!$C1523)</f>
        <v/>
      </c>
      <c r="C1523">
        <f>IF(OR($A1523="",screen_TA_reviewer_B!$C1523=""),"",screen_TA_reviewer_B!$C1523)</f>
        <v/>
      </c>
      <c r="D1523">
        <f>IF(OR($A1523="",screen_TA_reviewer_A!$D1523=""),"",screen_TA_reviewer_A!$D1523)</f>
        <v/>
      </c>
      <c r="E1523">
        <f>IF(OR($A1523="",screen_TA_reviewer_B!$D1523=""),"",screen_TA_reviewer_B!$D1523)</f>
        <v/>
      </c>
      <c r="F1523">
        <f>IF(AND(B1523&lt;&gt;"",C1523&lt;&gt;""),1,"")</f>
        <v/>
      </c>
      <c r="G1523">
        <f>IF(F1523=1,IF(B1523=C1523,1,0),"")</f>
        <v/>
      </c>
      <c r="H1523">
        <f>IF(B1523="","",IFERROR(VLOOKUP(B1523,lst_TA_binary_map_table,2,FALSE),"INVALID"))</f>
        <v/>
      </c>
      <c r="I1523">
        <f>IF(C1523="","",IFERROR(VLOOKUP(C1523,lst_TA_binary_map_table,2,FALSE),"INVALID"))</f>
        <v/>
      </c>
      <c r="J1523">
        <f>IF(F1523=1,IF(H1523=I1523,1,0),"")</f>
        <v/>
      </c>
      <c r="K1523">
        <f>IF(G1523=0,1,"")</f>
        <v/>
      </c>
      <c r="L1523">
        <f>IF(K1523=1,COUNTIF($K$2:K1523,1),"")</f>
        <v/>
      </c>
    </row>
    <row r="1524">
      <c r="A1524">
        <f>IF(screen_TA_reviewer_A!$A1524="","",screen_TA_reviewer_A!$A1524)</f>
        <v/>
      </c>
      <c r="B1524">
        <f>IF(OR($A1524="",screen_TA_reviewer_A!$C1524=""),"",screen_TA_reviewer_A!$C1524)</f>
        <v/>
      </c>
      <c r="C1524">
        <f>IF(OR($A1524="",screen_TA_reviewer_B!$C1524=""),"",screen_TA_reviewer_B!$C1524)</f>
        <v/>
      </c>
      <c r="D1524">
        <f>IF(OR($A1524="",screen_TA_reviewer_A!$D1524=""),"",screen_TA_reviewer_A!$D1524)</f>
        <v/>
      </c>
      <c r="E1524">
        <f>IF(OR($A1524="",screen_TA_reviewer_B!$D1524=""),"",screen_TA_reviewer_B!$D1524)</f>
        <v/>
      </c>
      <c r="F1524">
        <f>IF(AND(B1524&lt;&gt;"",C1524&lt;&gt;""),1,"")</f>
        <v/>
      </c>
      <c r="G1524">
        <f>IF(F1524=1,IF(B1524=C1524,1,0),"")</f>
        <v/>
      </c>
      <c r="H1524">
        <f>IF(B1524="","",IFERROR(VLOOKUP(B1524,lst_TA_binary_map_table,2,FALSE),"INVALID"))</f>
        <v/>
      </c>
      <c r="I1524">
        <f>IF(C1524="","",IFERROR(VLOOKUP(C1524,lst_TA_binary_map_table,2,FALSE),"INVALID"))</f>
        <v/>
      </c>
      <c r="J1524">
        <f>IF(F1524=1,IF(H1524=I1524,1,0),"")</f>
        <v/>
      </c>
      <c r="K1524">
        <f>IF(G1524=0,1,"")</f>
        <v/>
      </c>
      <c r="L1524">
        <f>IF(K1524=1,COUNTIF($K$2:K1524,1),"")</f>
        <v/>
      </c>
    </row>
    <row r="1525">
      <c r="A1525">
        <f>IF(screen_TA_reviewer_A!$A1525="","",screen_TA_reviewer_A!$A1525)</f>
        <v/>
      </c>
      <c r="B1525">
        <f>IF(OR($A1525="",screen_TA_reviewer_A!$C1525=""),"",screen_TA_reviewer_A!$C1525)</f>
        <v/>
      </c>
      <c r="C1525">
        <f>IF(OR($A1525="",screen_TA_reviewer_B!$C1525=""),"",screen_TA_reviewer_B!$C1525)</f>
        <v/>
      </c>
      <c r="D1525">
        <f>IF(OR($A1525="",screen_TA_reviewer_A!$D1525=""),"",screen_TA_reviewer_A!$D1525)</f>
        <v/>
      </c>
      <c r="E1525">
        <f>IF(OR($A1525="",screen_TA_reviewer_B!$D1525=""),"",screen_TA_reviewer_B!$D1525)</f>
        <v/>
      </c>
      <c r="F1525">
        <f>IF(AND(B1525&lt;&gt;"",C1525&lt;&gt;""),1,"")</f>
        <v/>
      </c>
      <c r="G1525">
        <f>IF(F1525=1,IF(B1525=C1525,1,0),"")</f>
        <v/>
      </c>
      <c r="H1525">
        <f>IF(B1525="","",IFERROR(VLOOKUP(B1525,lst_TA_binary_map_table,2,FALSE),"INVALID"))</f>
        <v/>
      </c>
      <c r="I1525">
        <f>IF(C1525="","",IFERROR(VLOOKUP(C1525,lst_TA_binary_map_table,2,FALSE),"INVALID"))</f>
        <v/>
      </c>
      <c r="J1525">
        <f>IF(F1525=1,IF(H1525=I1525,1,0),"")</f>
        <v/>
      </c>
      <c r="K1525">
        <f>IF(G1525=0,1,"")</f>
        <v/>
      </c>
      <c r="L1525">
        <f>IF(K1525=1,COUNTIF($K$2:K1525,1),"")</f>
        <v/>
      </c>
    </row>
    <row r="1526">
      <c r="A1526">
        <f>IF(screen_TA_reviewer_A!$A1526="","",screen_TA_reviewer_A!$A1526)</f>
        <v/>
      </c>
      <c r="B1526">
        <f>IF(OR($A1526="",screen_TA_reviewer_A!$C1526=""),"",screen_TA_reviewer_A!$C1526)</f>
        <v/>
      </c>
      <c r="C1526">
        <f>IF(OR($A1526="",screen_TA_reviewer_B!$C1526=""),"",screen_TA_reviewer_B!$C1526)</f>
        <v/>
      </c>
      <c r="D1526">
        <f>IF(OR($A1526="",screen_TA_reviewer_A!$D1526=""),"",screen_TA_reviewer_A!$D1526)</f>
        <v/>
      </c>
      <c r="E1526">
        <f>IF(OR($A1526="",screen_TA_reviewer_B!$D1526=""),"",screen_TA_reviewer_B!$D1526)</f>
        <v/>
      </c>
      <c r="F1526">
        <f>IF(AND(B1526&lt;&gt;"",C1526&lt;&gt;""),1,"")</f>
        <v/>
      </c>
      <c r="G1526">
        <f>IF(F1526=1,IF(B1526=C1526,1,0),"")</f>
        <v/>
      </c>
      <c r="H1526">
        <f>IF(B1526="","",IFERROR(VLOOKUP(B1526,lst_TA_binary_map_table,2,FALSE),"INVALID"))</f>
        <v/>
      </c>
      <c r="I1526">
        <f>IF(C1526="","",IFERROR(VLOOKUP(C1526,lst_TA_binary_map_table,2,FALSE),"INVALID"))</f>
        <v/>
      </c>
      <c r="J1526">
        <f>IF(F1526=1,IF(H1526=I1526,1,0),"")</f>
        <v/>
      </c>
      <c r="K1526">
        <f>IF(G1526=0,1,"")</f>
        <v/>
      </c>
      <c r="L1526">
        <f>IF(K1526=1,COUNTIF($K$2:K1526,1),"")</f>
        <v/>
      </c>
    </row>
    <row r="1527">
      <c r="A1527">
        <f>IF(screen_TA_reviewer_A!$A1527="","",screen_TA_reviewer_A!$A1527)</f>
        <v/>
      </c>
      <c r="B1527">
        <f>IF(OR($A1527="",screen_TA_reviewer_A!$C1527=""),"",screen_TA_reviewer_A!$C1527)</f>
        <v/>
      </c>
      <c r="C1527">
        <f>IF(OR($A1527="",screen_TA_reviewer_B!$C1527=""),"",screen_TA_reviewer_B!$C1527)</f>
        <v/>
      </c>
      <c r="D1527">
        <f>IF(OR($A1527="",screen_TA_reviewer_A!$D1527=""),"",screen_TA_reviewer_A!$D1527)</f>
        <v/>
      </c>
      <c r="E1527">
        <f>IF(OR($A1527="",screen_TA_reviewer_B!$D1527=""),"",screen_TA_reviewer_B!$D1527)</f>
        <v/>
      </c>
      <c r="F1527">
        <f>IF(AND(B1527&lt;&gt;"",C1527&lt;&gt;""),1,"")</f>
        <v/>
      </c>
      <c r="G1527">
        <f>IF(F1527=1,IF(B1527=C1527,1,0),"")</f>
        <v/>
      </c>
      <c r="H1527">
        <f>IF(B1527="","",IFERROR(VLOOKUP(B1527,lst_TA_binary_map_table,2,FALSE),"INVALID"))</f>
        <v/>
      </c>
      <c r="I1527">
        <f>IF(C1527="","",IFERROR(VLOOKUP(C1527,lst_TA_binary_map_table,2,FALSE),"INVALID"))</f>
        <v/>
      </c>
      <c r="J1527">
        <f>IF(F1527=1,IF(H1527=I1527,1,0),"")</f>
        <v/>
      </c>
      <c r="K1527">
        <f>IF(G1527=0,1,"")</f>
        <v/>
      </c>
      <c r="L1527">
        <f>IF(K1527=1,COUNTIF($K$2:K1527,1),"")</f>
        <v/>
      </c>
    </row>
    <row r="1528">
      <c r="A1528">
        <f>IF(screen_TA_reviewer_A!$A1528="","",screen_TA_reviewer_A!$A1528)</f>
        <v/>
      </c>
      <c r="B1528">
        <f>IF(OR($A1528="",screen_TA_reviewer_A!$C1528=""),"",screen_TA_reviewer_A!$C1528)</f>
        <v/>
      </c>
      <c r="C1528">
        <f>IF(OR($A1528="",screen_TA_reviewer_B!$C1528=""),"",screen_TA_reviewer_B!$C1528)</f>
        <v/>
      </c>
      <c r="D1528">
        <f>IF(OR($A1528="",screen_TA_reviewer_A!$D1528=""),"",screen_TA_reviewer_A!$D1528)</f>
        <v/>
      </c>
      <c r="E1528">
        <f>IF(OR($A1528="",screen_TA_reviewer_B!$D1528=""),"",screen_TA_reviewer_B!$D1528)</f>
        <v/>
      </c>
      <c r="F1528">
        <f>IF(AND(B1528&lt;&gt;"",C1528&lt;&gt;""),1,"")</f>
        <v/>
      </c>
      <c r="G1528">
        <f>IF(F1528=1,IF(B1528=C1528,1,0),"")</f>
        <v/>
      </c>
      <c r="H1528">
        <f>IF(B1528="","",IFERROR(VLOOKUP(B1528,lst_TA_binary_map_table,2,FALSE),"INVALID"))</f>
        <v/>
      </c>
      <c r="I1528">
        <f>IF(C1528="","",IFERROR(VLOOKUP(C1528,lst_TA_binary_map_table,2,FALSE),"INVALID"))</f>
        <v/>
      </c>
      <c r="J1528">
        <f>IF(F1528=1,IF(H1528=I1528,1,0),"")</f>
        <v/>
      </c>
      <c r="K1528">
        <f>IF(G1528=0,1,"")</f>
        <v/>
      </c>
      <c r="L1528">
        <f>IF(K1528=1,COUNTIF($K$2:K1528,1),"")</f>
        <v/>
      </c>
    </row>
    <row r="1529">
      <c r="A1529">
        <f>IF(screen_TA_reviewer_A!$A1529="","",screen_TA_reviewer_A!$A1529)</f>
        <v/>
      </c>
      <c r="B1529">
        <f>IF(OR($A1529="",screen_TA_reviewer_A!$C1529=""),"",screen_TA_reviewer_A!$C1529)</f>
        <v/>
      </c>
      <c r="C1529">
        <f>IF(OR($A1529="",screen_TA_reviewer_B!$C1529=""),"",screen_TA_reviewer_B!$C1529)</f>
        <v/>
      </c>
      <c r="D1529">
        <f>IF(OR($A1529="",screen_TA_reviewer_A!$D1529=""),"",screen_TA_reviewer_A!$D1529)</f>
        <v/>
      </c>
      <c r="E1529">
        <f>IF(OR($A1529="",screen_TA_reviewer_B!$D1529=""),"",screen_TA_reviewer_B!$D1529)</f>
        <v/>
      </c>
      <c r="F1529">
        <f>IF(AND(B1529&lt;&gt;"",C1529&lt;&gt;""),1,"")</f>
        <v/>
      </c>
      <c r="G1529">
        <f>IF(F1529=1,IF(B1529=C1529,1,0),"")</f>
        <v/>
      </c>
      <c r="H1529">
        <f>IF(B1529="","",IFERROR(VLOOKUP(B1529,lst_TA_binary_map_table,2,FALSE),"INVALID"))</f>
        <v/>
      </c>
      <c r="I1529">
        <f>IF(C1529="","",IFERROR(VLOOKUP(C1529,lst_TA_binary_map_table,2,FALSE),"INVALID"))</f>
        <v/>
      </c>
      <c r="J1529">
        <f>IF(F1529=1,IF(H1529=I1529,1,0),"")</f>
        <v/>
      </c>
      <c r="K1529">
        <f>IF(G1529=0,1,"")</f>
        <v/>
      </c>
      <c r="L1529">
        <f>IF(K1529=1,COUNTIF($K$2:K1529,1),"")</f>
        <v/>
      </c>
    </row>
    <row r="1530">
      <c r="A1530">
        <f>IF(screen_TA_reviewer_A!$A1530="","",screen_TA_reviewer_A!$A1530)</f>
        <v/>
      </c>
      <c r="B1530">
        <f>IF(OR($A1530="",screen_TA_reviewer_A!$C1530=""),"",screen_TA_reviewer_A!$C1530)</f>
        <v/>
      </c>
      <c r="C1530">
        <f>IF(OR($A1530="",screen_TA_reviewer_B!$C1530=""),"",screen_TA_reviewer_B!$C1530)</f>
        <v/>
      </c>
      <c r="D1530">
        <f>IF(OR($A1530="",screen_TA_reviewer_A!$D1530=""),"",screen_TA_reviewer_A!$D1530)</f>
        <v/>
      </c>
      <c r="E1530">
        <f>IF(OR($A1530="",screen_TA_reviewer_B!$D1530=""),"",screen_TA_reviewer_B!$D1530)</f>
        <v/>
      </c>
      <c r="F1530">
        <f>IF(AND(B1530&lt;&gt;"",C1530&lt;&gt;""),1,"")</f>
        <v/>
      </c>
      <c r="G1530">
        <f>IF(F1530=1,IF(B1530=C1530,1,0),"")</f>
        <v/>
      </c>
      <c r="H1530">
        <f>IF(B1530="","",IFERROR(VLOOKUP(B1530,lst_TA_binary_map_table,2,FALSE),"INVALID"))</f>
        <v/>
      </c>
      <c r="I1530">
        <f>IF(C1530="","",IFERROR(VLOOKUP(C1530,lst_TA_binary_map_table,2,FALSE),"INVALID"))</f>
        <v/>
      </c>
      <c r="J1530">
        <f>IF(F1530=1,IF(H1530=I1530,1,0),"")</f>
        <v/>
      </c>
      <c r="K1530">
        <f>IF(G1530=0,1,"")</f>
        <v/>
      </c>
      <c r="L1530">
        <f>IF(K1530=1,COUNTIF($K$2:K1530,1),"")</f>
        <v/>
      </c>
    </row>
    <row r="1531">
      <c r="A1531">
        <f>IF(screen_TA_reviewer_A!$A1531="","",screen_TA_reviewer_A!$A1531)</f>
        <v/>
      </c>
      <c r="B1531">
        <f>IF(OR($A1531="",screen_TA_reviewer_A!$C1531=""),"",screen_TA_reviewer_A!$C1531)</f>
        <v/>
      </c>
      <c r="C1531">
        <f>IF(OR($A1531="",screen_TA_reviewer_B!$C1531=""),"",screen_TA_reviewer_B!$C1531)</f>
        <v/>
      </c>
      <c r="D1531">
        <f>IF(OR($A1531="",screen_TA_reviewer_A!$D1531=""),"",screen_TA_reviewer_A!$D1531)</f>
        <v/>
      </c>
      <c r="E1531">
        <f>IF(OR($A1531="",screen_TA_reviewer_B!$D1531=""),"",screen_TA_reviewer_B!$D1531)</f>
        <v/>
      </c>
      <c r="F1531">
        <f>IF(AND(B1531&lt;&gt;"",C1531&lt;&gt;""),1,"")</f>
        <v/>
      </c>
      <c r="G1531">
        <f>IF(F1531=1,IF(B1531=C1531,1,0),"")</f>
        <v/>
      </c>
      <c r="H1531">
        <f>IF(B1531="","",IFERROR(VLOOKUP(B1531,lst_TA_binary_map_table,2,FALSE),"INVALID"))</f>
        <v/>
      </c>
      <c r="I1531">
        <f>IF(C1531="","",IFERROR(VLOOKUP(C1531,lst_TA_binary_map_table,2,FALSE),"INVALID"))</f>
        <v/>
      </c>
      <c r="J1531">
        <f>IF(F1531=1,IF(H1531=I1531,1,0),"")</f>
        <v/>
      </c>
      <c r="K1531">
        <f>IF(G1531=0,1,"")</f>
        <v/>
      </c>
      <c r="L1531">
        <f>IF(K1531=1,COUNTIF($K$2:K1531,1),"")</f>
        <v/>
      </c>
    </row>
    <row r="1532">
      <c r="A1532">
        <f>IF(screen_TA_reviewer_A!$A1532="","",screen_TA_reviewer_A!$A1532)</f>
        <v/>
      </c>
      <c r="B1532">
        <f>IF(OR($A1532="",screen_TA_reviewer_A!$C1532=""),"",screen_TA_reviewer_A!$C1532)</f>
        <v/>
      </c>
      <c r="C1532">
        <f>IF(OR($A1532="",screen_TA_reviewer_B!$C1532=""),"",screen_TA_reviewer_B!$C1532)</f>
        <v/>
      </c>
      <c r="D1532">
        <f>IF(OR($A1532="",screen_TA_reviewer_A!$D1532=""),"",screen_TA_reviewer_A!$D1532)</f>
        <v/>
      </c>
      <c r="E1532">
        <f>IF(OR($A1532="",screen_TA_reviewer_B!$D1532=""),"",screen_TA_reviewer_B!$D1532)</f>
        <v/>
      </c>
      <c r="F1532">
        <f>IF(AND(B1532&lt;&gt;"",C1532&lt;&gt;""),1,"")</f>
        <v/>
      </c>
      <c r="G1532">
        <f>IF(F1532=1,IF(B1532=C1532,1,0),"")</f>
        <v/>
      </c>
      <c r="H1532">
        <f>IF(B1532="","",IFERROR(VLOOKUP(B1532,lst_TA_binary_map_table,2,FALSE),"INVALID"))</f>
        <v/>
      </c>
      <c r="I1532">
        <f>IF(C1532="","",IFERROR(VLOOKUP(C1532,lst_TA_binary_map_table,2,FALSE),"INVALID"))</f>
        <v/>
      </c>
      <c r="J1532">
        <f>IF(F1532=1,IF(H1532=I1532,1,0),"")</f>
        <v/>
      </c>
      <c r="K1532">
        <f>IF(G1532=0,1,"")</f>
        <v/>
      </c>
      <c r="L1532">
        <f>IF(K1532=1,COUNTIF($K$2:K1532,1),"")</f>
        <v/>
      </c>
    </row>
    <row r="1533">
      <c r="A1533">
        <f>IF(screen_TA_reviewer_A!$A1533="","",screen_TA_reviewer_A!$A1533)</f>
        <v/>
      </c>
      <c r="B1533">
        <f>IF(OR($A1533="",screen_TA_reviewer_A!$C1533=""),"",screen_TA_reviewer_A!$C1533)</f>
        <v/>
      </c>
      <c r="C1533">
        <f>IF(OR($A1533="",screen_TA_reviewer_B!$C1533=""),"",screen_TA_reviewer_B!$C1533)</f>
        <v/>
      </c>
      <c r="D1533">
        <f>IF(OR($A1533="",screen_TA_reviewer_A!$D1533=""),"",screen_TA_reviewer_A!$D1533)</f>
        <v/>
      </c>
      <c r="E1533">
        <f>IF(OR($A1533="",screen_TA_reviewer_B!$D1533=""),"",screen_TA_reviewer_B!$D1533)</f>
        <v/>
      </c>
      <c r="F1533">
        <f>IF(AND(B1533&lt;&gt;"",C1533&lt;&gt;""),1,"")</f>
        <v/>
      </c>
      <c r="G1533">
        <f>IF(F1533=1,IF(B1533=C1533,1,0),"")</f>
        <v/>
      </c>
      <c r="H1533">
        <f>IF(B1533="","",IFERROR(VLOOKUP(B1533,lst_TA_binary_map_table,2,FALSE),"INVALID"))</f>
        <v/>
      </c>
      <c r="I1533">
        <f>IF(C1533="","",IFERROR(VLOOKUP(C1533,lst_TA_binary_map_table,2,FALSE),"INVALID"))</f>
        <v/>
      </c>
      <c r="J1533">
        <f>IF(F1533=1,IF(H1533=I1533,1,0),"")</f>
        <v/>
      </c>
      <c r="K1533">
        <f>IF(G1533=0,1,"")</f>
        <v/>
      </c>
      <c r="L1533">
        <f>IF(K1533=1,COUNTIF($K$2:K1533,1),"")</f>
        <v/>
      </c>
    </row>
    <row r="1534">
      <c r="A1534">
        <f>IF(screen_TA_reviewer_A!$A1534="","",screen_TA_reviewer_A!$A1534)</f>
        <v/>
      </c>
      <c r="B1534">
        <f>IF(OR($A1534="",screen_TA_reviewer_A!$C1534=""),"",screen_TA_reviewer_A!$C1534)</f>
        <v/>
      </c>
      <c r="C1534">
        <f>IF(OR($A1534="",screen_TA_reviewer_B!$C1534=""),"",screen_TA_reviewer_B!$C1534)</f>
        <v/>
      </c>
      <c r="D1534">
        <f>IF(OR($A1534="",screen_TA_reviewer_A!$D1534=""),"",screen_TA_reviewer_A!$D1534)</f>
        <v/>
      </c>
      <c r="E1534">
        <f>IF(OR($A1534="",screen_TA_reviewer_B!$D1534=""),"",screen_TA_reviewer_B!$D1534)</f>
        <v/>
      </c>
      <c r="F1534">
        <f>IF(AND(B1534&lt;&gt;"",C1534&lt;&gt;""),1,"")</f>
        <v/>
      </c>
      <c r="G1534">
        <f>IF(F1534=1,IF(B1534=C1534,1,0),"")</f>
        <v/>
      </c>
      <c r="H1534">
        <f>IF(B1534="","",IFERROR(VLOOKUP(B1534,lst_TA_binary_map_table,2,FALSE),"INVALID"))</f>
        <v/>
      </c>
      <c r="I1534">
        <f>IF(C1534="","",IFERROR(VLOOKUP(C1534,lst_TA_binary_map_table,2,FALSE),"INVALID"))</f>
        <v/>
      </c>
      <c r="J1534">
        <f>IF(F1534=1,IF(H1534=I1534,1,0),"")</f>
        <v/>
      </c>
      <c r="K1534">
        <f>IF(G1534=0,1,"")</f>
        <v/>
      </c>
      <c r="L1534">
        <f>IF(K1534=1,COUNTIF($K$2:K1534,1),"")</f>
        <v/>
      </c>
    </row>
    <row r="1535">
      <c r="A1535">
        <f>IF(screen_TA_reviewer_A!$A1535="","",screen_TA_reviewer_A!$A1535)</f>
        <v/>
      </c>
      <c r="B1535">
        <f>IF(OR($A1535="",screen_TA_reviewer_A!$C1535=""),"",screen_TA_reviewer_A!$C1535)</f>
        <v/>
      </c>
      <c r="C1535">
        <f>IF(OR($A1535="",screen_TA_reviewer_B!$C1535=""),"",screen_TA_reviewer_B!$C1535)</f>
        <v/>
      </c>
      <c r="D1535">
        <f>IF(OR($A1535="",screen_TA_reviewer_A!$D1535=""),"",screen_TA_reviewer_A!$D1535)</f>
        <v/>
      </c>
      <c r="E1535">
        <f>IF(OR($A1535="",screen_TA_reviewer_B!$D1535=""),"",screen_TA_reviewer_B!$D1535)</f>
        <v/>
      </c>
      <c r="F1535">
        <f>IF(AND(B1535&lt;&gt;"",C1535&lt;&gt;""),1,"")</f>
        <v/>
      </c>
      <c r="G1535">
        <f>IF(F1535=1,IF(B1535=C1535,1,0),"")</f>
        <v/>
      </c>
      <c r="H1535">
        <f>IF(B1535="","",IFERROR(VLOOKUP(B1535,lst_TA_binary_map_table,2,FALSE),"INVALID"))</f>
        <v/>
      </c>
      <c r="I1535">
        <f>IF(C1535="","",IFERROR(VLOOKUP(C1535,lst_TA_binary_map_table,2,FALSE),"INVALID"))</f>
        <v/>
      </c>
      <c r="J1535">
        <f>IF(F1535=1,IF(H1535=I1535,1,0),"")</f>
        <v/>
      </c>
      <c r="K1535">
        <f>IF(G1535=0,1,"")</f>
        <v/>
      </c>
      <c r="L1535">
        <f>IF(K1535=1,COUNTIF($K$2:K1535,1),"")</f>
        <v/>
      </c>
    </row>
    <row r="1536">
      <c r="A1536">
        <f>IF(screen_TA_reviewer_A!$A1536="","",screen_TA_reviewer_A!$A1536)</f>
        <v/>
      </c>
      <c r="B1536">
        <f>IF(OR($A1536="",screen_TA_reviewer_A!$C1536=""),"",screen_TA_reviewer_A!$C1536)</f>
        <v/>
      </c>
      <c r="C1536">
        <f>IF(OR($A1536="",screen_TA_reviewer_B!$C1536=""),"",screen_TA_reviewer_B!$C1536)</f>
        <v/>
      </c>
      <c r="D1536">
        <f>IF(OR($A1536="",screen_TA_reviewer_A!$D1536=""),"",screen_TA_reviewer_A!$D1536)</f>
        <v/>
      </c>
      <c r="E1536">
        <f>IF(OR($A1536="",screen_TA_reviewer_B!$D1536=""),"",screen_TA_reviewer_B!$D1536)</f>
        <v/>
      </c>
      <c r="F1536">
        <f>IF(AND(B1536&lt;&gt;"",C1536&lt;&gt;""),1,"")</f>
        <v/>
      </c>
      <c r="G1536">
        <f>IF(F1536=1,IF(B1536=C1536,1,0),"")</f>
        <v/>
      </c>
      <c r="H1536">
        <f>IF(B1536="","",IFERROR(VLOOKUP(B1536,lst_TA_binary_map_table,2,FALSE),"INVALID"))</f>
        <v/>
      </c>
      <c r="I1536">
        <f>IF(C1536="","",IFERROR(VLOOKUP(C1536,lst_TA_binary_map_table,2,FALSE),"INVALID"))</f>
        <v/>
      </c>
      <c r="J1536">
        <f>IF(F1536=1,IF(H1536=I1536,1,0),"")</f>
        <v/>
      </c>
      <c r="K1536">
        <f>IF(G1536=0,1,"")</f>
        <v/>
      </c>
      <c r="L1536">
        <f>IF(K1536=1,COUNTIF($K$2:K1536,1),"")</f>
        <v/>
      </c>
    </row>
    <row r="1537">
      <c r="A1537">
        <f>IF(screen_TA_reviewer_A!$A1537="","",screen_TA_reviewer_A!$A1537)</f>
        <v/>
      </c>
      <c r="B1537">
        <f>IF(OR($A1537="",screen_TA_reviewer_A!$C1537=""),"",screen_TA_reviewer_A!$C1537)</f>
        <v/>
      </c>
      <c r="C1537">
        <f>IF(OR($A1537="",screen_TA_reviewer_B!$C1537=""),"",screen_TA_reviewer_B!$C1537)</f>
        <v/>
      </c>
      <c r="D1537">
        <f>IF(OR($A1537="",screen_TA_reviewer_A!$D1537=""),"",screen_TA_reviewer_A!$D1537)</f>
        <v/>
      </c>
      <c r="E1537">
        <f>IF(OR($A1537="",screen_TA_reviewer_B!$D1537=""),"",screen_TA_reviewer_B!$D1537)</f>
        <v/>
      </c>
      <c r="F1537">
        <f>IF(AND(B1537&lt;&gt;"",C1537&lt;&gt;""),1,"")</f>
        <v/>
      </c>
      <c r="G1537">
        <f>IF(F1537=1,IF(B1537=C1537,1,0),"")</f>
        <v/>
      </c>
      <c r="H1537">
        <f>IF(B1537="","",IFERROR(VLOOKUP(B1537,lst_TA_binary_map_table,2,FALSE),"INVALID"))</f>
        <v/>
      </c>
      <c r="I1537">
        <f>IF(C1537="","",IFERROR(VLOOKUP(C1537,lst_TA_binary_map_table,2,FALSE),"INVALID"))</f>
        <v/>
      </c>
      <c r="J1537">
        <f>IF(F1537=1,IF(H1537=I1537,1,0),"")</f>
        <v/>
      </c>
      <c r="K1537">
        <f>IF(G1537=0,1,"")</f>
        <v/>
      </c>
      <c r="L1537">
        <f>IF(K1537=1,COUNTIF($K$2:K1537,1),"")</f>
        <v/>
      </c>
    </row>
    <row r="1538">
      <c r="A1538">
        <f>IF(screen_TA_reviewer_A!$A1538="","",screen_TA_reviewer_A!$A1538)</f>
        <v/>
      </c>
      <c r="B1538">
        <f>IF(OR($A1538="",screen_TA_reviewer_A!$C1538=""),"",screen_TA_reviewer_A!$C1538)</f>
        <v/>
      </c>
      <c r="C1538">
        <f>IF(OR($A1538="",screen_TA_reviewer_B!$C1538=""),"",screen_TA_reviewer_B!$C1538)</f>
        <v/>
      </c>
      <c r="D1538">
        <f>IF(OR($A1538="",screen_TA_reviewer_A!$D1538=""),"",screen_TA_reviewer_A!$D1538)</f>
        <v/>
      </c>
      <c r="E1538">
        <f>IF(OR($A1538="",screen_TA_reviewer_B!$D1538=""),"",screen_TA_reviewer_B!$D1538)</f>
        <v/>
      </c>
      <c r="F1538">
        <f>IF(AND(B1538&lt;&gt;"",C1538&lt;&gt;""),1,"")</f>
        <v/>
      </c>
      <c r="G1538">
        <f>IF(F1538=1,IF(B1538=C1538,1,0),"")</f>
        <v/>
      </c>
      <c r="H1538">
        <f>IF(B1538="","",IFERROR(VLOOKUP(B1538,lst_TA_binary_map_table,2,FALSE),"INVALID"))</f>
        <v/>
      </c>
      <c r="I1538">
        <f>IF(C1538="","",IFERROR(VLOOKUP(C1538,lst_TA_binary_map_table,2,FALSE),"INVALID"))</f>
        <v/>
      </c>
      <c r="J1538">
        <f>IF(F1538=1,IF(H1538=I1538,1,0),"")</f>
        <v/>
      </c>
      <c r="K1538">
        <f>IF(G1538=0,1,"")</f>
        <v/>
      </c>
      <c r="L1538">
        <f>IF(K1538=1,COUNTIF($K$2:K1538,1),"")</f>
        <v/>
      </c>
    </row>
    <row r="1539">
      <c r="A1539">
        <f>IF(screen_TA_reviewer_A!$A1539="","",screen_TA_reviewer_A!$A1539)</f>
        <v/>
      </c>
      <c r="B1539">
        <f>IF(OR($A1539="",screen_TA_reviewer_A!$C1539=""),"",screen_TA_reviewer_A!$C1539)</f>
        <v/>
      </c>
      <c r="C1539">
        <f>IF(OR($A1539="",screen_TA_reviewer_B!$C1539=""),"",screen_TA_reviewer_B!$C1539)</f>
        <v/>
      </c>
      <c r="D1539">
        <f>IF(OR($A1539="",screen_TA_reviewer_A!$D1539=""),"",screen_TA_reviewer_A!$D1539)</f>
        <v/>
      </c>
      <c r="E1539">
        <f>IF(OR($A1539="",screen_TA_reviewer_B!$D1539=""),"",screen_TA_reviewer_B!$D1539)</f>
        <v/>
      </c>
      <c r="F1539">
        <f>IF(AND(B1539&lt;&gt;"",C1539&lt;&gt;""),1,"")</f>
        <v/>
      </c>
      <c r="G1539">
        <f>IF(F1539=1,IF(B1539=C1539,1,0),"")</f>
        <v/>
      </c>
      <c r="H1539">
        <f>IF(B1539="","",IFERROR(VLOOKUP(B1539,lst_TA_binary_map_table,2,FALSE),"INVALID"))</f>
        <v/>
      </c>
      <c r="I1539">
        <f>IF(C1539="","",IFERROR(VLOOKUP(C1539,lst_TA_binary_map_table,2,FALSE),"INVALID"))</f>
        <v/>
      </c>
      <c r="J1539">
        <f>IF(F1539=1,IF(H1539=I1539,1,0),"")</f>
        <v/>
      </c>
      <c r="K1539">
        <f>IF(G1539=0,1,"")</f>
        <v/>
      </c>
      <c r="L1539">
        <f>IF(K1539=1,COUNTIF($K$2:K1539,1),"")</f>
        <v/>
      </c>
    </row>
    <row r="1540">
      <c r="A1540">
        <f>IF(screen_TA_reviewer_A!$A1540="","",screen_TA_reviewer_A!$A1540)</f>
        <v/>
      </c>
      <c r="B1540">
        <f>IF(OR($A1540="",screen_TA_reviewer_A!$C1540=""),"",screen_TA_reviewer_A!$C1540)</f>
        <v/>
      </c>
      <c r="C1540">
        <f>IF(OR($A1540="",screen_TA_reviewer_B!$C1540=""),"",screen_TA_reviewer_B!$C1540)</f>
        <v/>
      </c>
      <c r="D1540">
        <f>IF(OR($A1540="",screen_TA_reviewer_A!$D1540=""),"",screen_TA_reviewer_A!$D1540)</f>
        <v/>
      </c>
      <c r="E1540">
        <f>IF(OR($A1540="",screen_TA_reviewer_B!$D1540=""),"",screen_TA_reviewer_B!$D1540)</f>
        <v/>
      </c>
      <c r="F1540">
        <f>IF(AND(B1540&lt;&gt;"",C1540&lt;&gt;""),1,"")</f>
        <v/>
      </c>
      <c r="G1540">
        <f>IF(F1540=1,IF(B1540=C1540,1,0),"")</f>
        <v/>
      </c>
      <c r="H1540">
        <f>IF(B1540="","",IFERROR(VLOOKUP(B1540,lst_TA_binary_map_table,2,FALSE),"INVALID"))</f>
        <v/>
      </c>
      <c r="I1540">
        <f>IF(C1540="","",IFERROR(VLOOKUP(C1540,lst_TA_binary_map_table,2,FALSE),"INVALID"))</f>
        <v/>
      </c>
      <c r="J1540">
        <f>IF(F1540=1,IF(H1540=I1540,1,0),"")</f>
        <v/>
      </c>
      <c r="K1540">
        <f>IF(G1540=0,1,"")</f>
        <v/>
      </c>
      <c r="L1540">
        <f>IF(K1540=1,COUNTIF($K$2:K1540,1),"")</f>
        <v/>
      </c>
    </row>
    <row r="1541">
      <c r="A1541">
        <f>IF(screen_TA_reviewer_A!$A1541="","",screen_TA_reviewer_A!$A1541)</f>
        <v/>
      </c>
      <c r="B1541">
        <f>IF(OR($A1541="",screen_TA_reviewer_A!$C1541=""),"",screen_TA_reviewer_A!$C1541)</f>
        <v/>
      </c>
      <c r="C1541">
        <f>IF(OR($A1541="",screen_TA_reviewer_B!$C1541=""),"",screen_TA_reviewer_B!$C1541)</f>
        <v/>
      </c>
      <c r="D1541">
        <f>IF(OR($A1541="",screen_TA_reviewer_A!$D1541=""),"",screen_TA_reviewer_A!$D1541)</f>
        <v/>
      </c>
      <c r="E1541">
        <f>IF(OR($A1541="",screen_TA_reviewer_B!$D1541=""),"",screen_TA_reviewer_B!$D1541)</f>
        <v/>
      </c>
      <c r="F1541">
        <f>IF(AND(B1541&lt;&gt;"",C1541&lt;&gt;""),1,"")</f>
        <v/>
      </c>
      <c r="G1541">
        <f>IF(F1541=1,IF(B1541=C1541,1,0),"")</f>
        <v/>
      </c>
      <c r="H1541">
        <f>IF(B1541="","",IFERROR(VLOOKUP(B1541,lst_TA_binary_map_table,2,FALSE),"INVALID"))</f>
        <v/>
      </c>
      <c r="I1541">
        <f>IF(C1541="","",IFERROR(VLOOKUP(C1541,lst_TA_binary_map_table,2,FALSE),"INVALID"))</f>
        <v/>
      </c>
      <c r="J1541">
        <f>IF(F1541=1,IF(H1541=I1541,1,0),"")</f>
        <v/>
      </c>
      <c r="K1541">
        <f>IF(G1541=0,1,"")</f>
        <v/>
      </c>
      <c r="L1541">
        <f>IF(K1541=1,COUNTIF($K$2:K1541,1),"")</f>
        <v/>
      </c>
    </row>
    <row r="1542">
      <c r="A1542">
        <f>IF(screen_TA_reviewer_A!$A1542="","",screen_TA_reviewer_A!$A1542)</f>
        <v/>
      </c>
      <c r="B1542">
        <f>IF(OR($A1542="",screen_TA_reviewer_A!$C1542=""),"",screen_TA_reviewer_A!$C1542)</f>
        <v/>
      </c>
      <c r="C1542">
        <f>IF(OR($A1542="",screen_TA_reviewer_B!$C1542=""),"",screen_TA_reviewer_B!$C1542)</f>
        <v/>
      </c>
      <c r="D1542">
        <f>IF(OR($A1542="",screen_TA_reviewer_A!$D1542=""),"",screen_TA_reviewer_A!$D1542)</f>
        <v/>
      </c>
      <c r="E1542">
        <f>IF(OR($A1542="",screen_TA_reviewer_B!$D1542=""),"",screen_TA_reviewer_B!$D1542)</f>
        <v/>
      </c>
      <c r="F1542">
        <f>IF(AND(B1542&lt;&gt;"",C1542&lt;&gt;""),1,"")</f>
        <v/>
      </c>
      <c r="G1542">
        <f>IF(F1542=1,IF(B1542=C1542,1,0),"")</f>
        <v/>
      </c>
      <c r="H1542">
        <f>IF(B1542="","",IFERROR(VLOOKUP(B1542,lst_TA_binary_map_table,2,FALSE),"INVALID"))</f>
        <v/>
      </c>
      <c r="I1542">
        <f>IF(C1542="","",IFERROR(VLOOKUP(C1542,lst_TA_binary_map_table,2,FALSE),"INVALID"))</f>
        <v/>
      </c>
      <c r="J1542">
        <f>IF(F1542=1,IF(H1542=I1542,1,0),"")</f>
        <v/>
      </c>
      <c r="K1542">
        <f>IF(G1542=0,1,"")</f>
        <v/>
      </c>
      <c r="L1542">
        <f>IF(K1542=1,COUNTIF($K$2:K1542,1),"")</f>
        <v/>
      </c>
    </row>
    <row r="1543">
      <c r="A1543">
        <f>IF(screen_TA_reviewer_A!$A1543="","",screen_TA_reviewer_A!$A1543)</f>
        <v/>
      </c>
      <c r="B1543">
        <f>IF(OR($A1543="",screen_TA_reviewer_A!$C1543=""),"",screen_TA_reviewer_A!$C1543)</f>
        <v/>
      </c>
      <c r="C1543">
        <f>IF(OR($A1543="",screen_TA_reviewer_B!$C1543=""),"",screen_TA_reviewer_B!$C1543)</f>
        <v/>
      </c>
      <c r="D1543">
        <f>IF(OR($A1543="",screen_TA_reviewer_A!$D1543=""),"",screen_TA_reviewer_A!$D1543)</f>
        <v/>
      </c>
      <c r="E1543">
        <f>IF(OR($A1543="",screen_TA_reviewer_B!$D1543=""),"",screen_TA_reviewer_B!$D1543)</f>
        <v/>
      </c>
      <c r="F1543">
        <f>IF(AND(B1543&lt;&gt;"",C1543&lt;&gt;""),1,"")</f>
        <v/>
      </c>
      <c r="G1543">
        <f>IF(F1543=1,IF(B1543=C1543,1,0),"")</f>
        <v/>
      </c>
      <c r="H1543">
        <f>IF(B1543="","",IFERROR(VLOOKUP(B1543,lst_TA_binary_map_table,2,FALSE),"INVALID"))</f>
        <v/>
      </c>
      <c r="I1543">
        <f>IF(C1543="","",IFERROR(VLOOKUP(C1543,lst_TA_binary_map_table,2,FALSE),"INVALID"))</f>
        <v/>
      </c>
      <c r="J1543">
        <f>IF(F1543=1,IF(H1543=I1543,1,0),"")</f>
        <v/>
      </c>
      <c r="K1543">
        <f>IF(G1543=0,1,"")</f>
        <v/>
      </c>
      <c r="L1543">
        <f>IF(K1543=1,COUNTIF($K$2:K1543,1),"")</f>
        <v/>
      </c>
    </row>
    <row r="1544">
      <c r="A1544">
        <f>IF(screen_TA_reviewer_A!$A1544="","",screen_TA_reviewer_A!$A1544)</f>
        <v/>
      </c>
      <c r="B1544">
        <f>IF(OR($A1544="",screen_TA_reviewer_A!$C1544=""),"",screen_TA_reviewer_A!$C1544)</f>
        <v/>
      </c>
      <c r="C1544">
        <f>IF(OR($A1544="",screen_TA_reviewer_B!$C1544=""),"",screen_TA_reviewer_B!$C1544)</f>
        <v/>
      </c>
      <c r="D1544">
        <f>IF(OR($A1544="",screen_TA_reviewer_A!$D1544=""),"",screen_TA_reviewer_A!$D1544)</f>
        <v/>
      </c>
      <c r="E1544">
        <f>IF(OR($A1544="",screen_TA_reviewer_B!$D1544=""),"",screen_TA_reviewer_B!$D1544)</f>
        <v/>
      </c>
      <c r="F1544">
        <f>IF(AND(B1544&lt;&gt;"",C1544&lt;&gt;""),1,"")</f>
        <v/>
      </c>
      <c r="G1544">
        <f>IF(F1544=1,IF(B1544=C1544,1,0),"")</f>
        <v/>
      </c>
      <c r="H1544">
        <f>IF(B1544="","",IFERROR(VLOOKUP(B1544,lst_TA_binary_map_table,2,FALSE),"INVALID"))</f>
        <v/>
      </c>
      <c r="I1544">
        <f>IF(C1544="","",IFERROR(VLOOKUP(C1544,lst_TA_binary_map_table,2,FALSE),"INVALID"))</f>
        <v/>
      </c>
      <c r="J1544">
        <f>IF(F1544=1,IF(H1544=I1544,1,0),"")</f>
        <v/>
      </c>
      <c r="K1544">
        <f>IF(G1544=0,1,"")</f>
        <v/>
      </c>
      <c r="L1544">
        <f>IF(K1544=1,COUNTIF($K$2:K1544,1),"")</f>
        <v/>
      </c>
    </row>
    <row r="1545">
      <c r="A1545">
        <f>IF(screen_TA_reviewer_A!$A1545="","",screen_TA_reviewer_A!$A1545)</f>
        <v/>
      </c>
      <c r="B1545">
        <f>IF(OR($A1545="",screen_TA_reviewer_A!$C1545=""),"",screen_TA_reviewer_A!$C1545)</f>
        <v/>
      </c>
      <c r="C1545">
        <f>IF(OR($A1545="",screen_TA_reviewer_B!$C1545=""),"",screen_TA_reviewer_B!$C1545)</f>
        <v/>
      </c>
      <c r="D1545">
        <f>IF(OR($A1545="",screen_TA_reviewer_A!$D1545=""),"",screen_TA_reviewer_A!$D1545)</f>
        <v/>
      </c>
      <c r="E1545">
        <f>IF(OR($A1545="",screen_TA_reviewer_B!$D1545=""),"",screen_TA_reviewer_B!$D1545)</f>
        <v/>
      </c>
      <c r="F1545">
        <f>IF(AND(B1545&lt;&gt;"",C1545&lt;&gt;""),1,"")</f>
        <v/>
      </c>
      <c r="G1545">
        <f>IF(F1545=1,IF(B1545=C1545,1,0),"")</f>
        <v/>
      </c>
      <c r="H1545">
        <f>IF(B1545="","",IFERROR(VLOOKUP(B1545,lst_TA_binary_map_table,2,FALSE),"INVALID"))</f>
        <v/>
      </c>
      <c r="I1545">
        <f>IF(C1545="","",IFERROR(VLOOKUP(C1545,lst_TA_binary_map_table,2,FALSE),"INVALID"))</f>
        <v/>
      </c>
      <c r="J1545">
        <f>IF(F1545=1,IF(H1545=I1545,1,0),"")</f>
        <v/>
      </c>
      <c r="K1545">
        <f>IF(G1545=0,1,"")</f>
        <v/>
      </c>
      <c r="L1545">
        <f>IF(K1545=1,COUNTIF($K$2:K1545,1),"")</f>
        <v/>
      </c>
    </row>
    <row r="1546">
      <c r="A1546">
        <f>IF(screen_TA_reviewer_A!$A1546="","",screen_TA_reviewer_A!$A1546)</f>
        <v/>
      </c>
      <c r="B1546">
        <f>IF(OR($A1546="",screen_TA_reviewer_A!$C1546=""),"",screen_TA_reviewer_A!$C1546)</f>
        <v/>
      </c>
      <c r="C1546">
        <f>IF(OR($A1546="",screen_TA_reviewer_B!$C1546=""),"",screen_TA_reviewer_B!$C1546)</f>
        <v/>
      </c>
      <c r="D1546">
        <f>IF(OR($A1546="",screen_TA_reviewer_A!$D1546=""),"",screen_TA_reviewer_A!$D1546)</f>
        <v/>
      </c>
      <c r="E1546">
        <f>IF(OR($A1546="",screen_TA_reviewer_B!$D1546=""),"",screen_TA_reviewer_B!$D1546)</f>
        <v/>
      </c>
      <c r="F1546">
        <f>IF(AND(B1546&lt;&gt;"",C1546&lt;&gt;""),1,"")</f>
        <v/>
      </c>
      <c r="G1546">
        <f>IF(F1546=1,IF(B1546=C1546,1,0),"")</f>
        <v/>
      </c>
      <c r="H1546">
        <f>IF(B1546="","",IFERROR(VLOOKUP(B1546,lst_TA_binary_map_table,2,FALSE),"INVALID"))</f>
        <v/>
      </c>
      <c r="I1546">
        <f>IF(C1546="","",IFERROR(VLOOKUP(C1546,lst_TA_binary_map_table,2,FALSE),"INVALID"))</f>
        <v/>
      </c>
      <c r="J1546">
        <f>IF(F1546=1,IF(H1546=I1546,1,0),"")</f>
        <v/>
      </c>
      <c r="K1546">
        <f>IF(G1546=0,1,"")</f>
        <v/>
      </c>
      <c r="L1546">
        <f>IF(K1546=1,COUNTIF($K$2:K1546,1),"")</f>
        <v/>
      </c>
    </row>
    <row r="1547">
      <c r="A1547">
        <f>IF(screen_TA_reviewer_A!$A1547="","",screen_TA_reviewer_A!$A1547)</f>
        <v/>
      </c>
      <c r="B1547">
        <f>IF(OR($A1547="",screen_TA_reviewer_A!$C1547=""),"",screen_TA_reviewer_A!$C1547)</f>
        <v/>
      </c>
      <c r="C1547">
        <f>IF(OR($A1547="",screen_TA_reviewer_B!$C1547=""),"",screen_TA_reviewer_B!$C1547)</f>
        <v/>
      </c>
      <c r="D1547">
        <f>IF(OR($A1547="",screen_TA_reviewer_A!$D1547=""),"",screen_TA_reviewer_A!$D1547)</f>
        <v/>
      </c>
      <c r="E1547">
        <f>IF(OR($A1547="",screen_TA_reviewer_B!$D1547=""),"",screen_TA_reviewer_B!$D1547)</f>
        <v/>
      </c>
      <c r="F1547">
        <f>IF(AND(B1547&lt;&gt;"",C1547&lt;&gt;""),1,"")</f>
        <v/>
      </c>
      <c r="G1547">
        <f>IF(F1547=1,IF(B1547=C1547,1,0),"")</f>
        <v/>
      </c>
      <c r="H1547">
        <f>IF(B1547="","",IFERROR(VLOOKUP(B1547,lst_TA_binary_map_table,2,FALSE),"INVALID"))</f>
        <v/>
      </c>
      <c r="I1547">
        <f>IF(C1547="","",IFERROR(VLOOKUP(C1547,lst_TA_binary_map_table,2,FALSE),"INVALID"))</f>
        <v/>
      </c>
      <c r="J1547">
        <f>IF(F1547=1,IF(H1547=I1547,1,0),"")</f>
        <v/>
      </c>
      <c r="K1547">
        <f>IF(G1547=0,1,"")</f>
        <v/>
      </c>
      <c r="L1547">
        <f>IF(K1547=1,COUNTIF($K$2:K1547,1),"")</f>
        <v/>
      </c>
    </row>
    <row r="1548">
      <c r="A1548">
        <f>IF(screen_TA_reviewer_A!$A1548="","",screen_TA_reviewer_A!$A1548)</f>
        <v/>
      </c>
      <c r="B1548">
        <f>IF(OR($A1548="",screen_TA_reviewer_A!$C1548=""),"",screen_TA_reviewer_A!$C1548)</f>
        <v/>
      </c>
      <c r="C1548">
        <f>IF(OR($A1548="",screen_TA_reviewer_B!$C1548=""),"",screen_TA_reviewer_B!$C1548)</f>
        <v/>
      </c>
      <c r="D1548">
        <f>IF(OR($A1548="",screen_TA_reviewer_A!$D1548=""),"",screen_TA_reviewer_A!$D1548)</f>
        <v/>
      </c>
      <c r="E1548">
        <f>IF(OR($A1548="",screen_TA_reviewer_B!$D1548=""),"",screen_TA_reviewer_B!$D1548)</f>
        <v/>
      </c>
      <c r="F1548">
        <f>IF(AND(B1548&lt;&gt;"",C1548&lt;&gt;""),1,"")</f>
        <v/>
      </c>
      <c r="G1548">
        <f>IF(F1548=1,IF(B1548=C1548,1,0),"")</f>
        <v/>
      </c>
      <c r="H1548">
        <f>IF(B1548="","",IFERROR(VLOOKUP(B1548,lst_TA_binary_map_table,2,FALSE),"INVALID"))</f>
        <v/>
      </c>
      <c r="I1548">
        <f>IF(C1548="","",IFERROR(VLOOKUP(C1548,lst_TA_binary_map_table,2,FALSE),"INVALID"))</f>
        <v/>
      </c>
      <c r="J1548">
        <f>IF(F1548=1,IF(H1548=I1548,1,0),"")</f>
        <v/>
      </c>
      <c r="K1548">
        <f>IF(G1548=0,1,"")</f>
        <v/>
      </c>
      <c r="L1548">
        <f>IF(K1548=1,COUNTIF($K$2:K1548,1),"")</f>
        <v/>
      </c>
    </row>
    <row r="1549">
      <c r="A1549">
        <f>IF(screen_TA_reviewer_A!$A1549="","",screen_TA_reviewer_A!$A1549)</f>
        <v/>
      </c>
      <c r="B1549">
        <f>IF(OR($A1549="",screen_TA_reviewer_A!$C1549=""),"",screen_TA_reviewer_A!$C1549)</f>
        <v/>
      </c>
      <c r="C1549">
        <f>IF(OR($A1549="",screen_TA_reviewer_B!$C1549=""),"",screen_TA_reviewer_B!$C1549)</f>
        <v/>
      </c>
      <c r="D1549">
        <f>IF(OR($A1549="",screen_TA_reviewer_A!$D1549=""),"",screen_TA_reviewer_A!$D1549)</f>
        <v/>
      </c>
      <c r="E1549">
        <f>IF(OR($A1549="",screen_TA_reviewer_B!$D1549=""),"",screen_TA_reviewer_B!$D1549)</f>
        <v/>
      </c>
      <c r="F1549">
        <f>IF(AND(B1549&lt;&gt;"",C1549&lt;&gt;""),1,"")</f>
        <v/>
      </c>
      <c r="G1549">
        <f>IF(F1549=1,IF(B1549=C1549,1,0),"")</f>
        <v/>
      </c>
      <c r="H1549">
        <f>IF(B1549="","",IFERROR(VLOOKUP(B1549,lst_TA_binary_map_table,2,FALSE),"INVALID"))</f>
        <v/>
      </c>
      <c r="I1549">
        <f>IF(C1549="","",IFERROR(VLOOKUP(C1549,lst_TA_binary_map_table,2,FALSE),"INVALID"))</f>
        <v/>
      </c>
      <c r="J1549">
        <f>IF(F1549=1,IF(H1549=I1549,1,0),"")</f>
        <v/>
      </c>
      <c r="K1549">
        <f>IF(G1549=0,1,"")</f>
        <v/>
      </c>
      <c r="L1549">
        <f>IF(K1549=1,COUNTIF($K$2:K1549,1),"")</f>
        <v/>
      </c>
    </row>
    <row r="1550">
      <c r="A1550">
        <f>IF(screen_TA_reviewer_A!$A1550="","",screen_TA_reviewer_A!$A1550)</f>
        <v/>
      </c>
      <c r="B1550">
        <f>IF(OR($A1550="",screen_TA_reviewer_A!$C1550=""),"",screen_TA_reviewer_A!$C1550)</f>
        <v/>
      </c>
      <c r="C1550">
        <f>IF(OR($A1550="",screen_TA_reviewer_B!$C1550=""),"",screen_TA_reviewer_B!$C1550)</f>
        <v/>
      </c>
      <c r="D1550">
        <f>IF(OR($A1550="",screen_TA_reviewer_A!$D1550=""),"",screen_TA_reviewer_A!$D1550)</f>
        <v/>
      </c>
      <c r="E1550">
        <f>IF(OR($A1550="",screen_TA_reviewer_B!$D1550=""),"",screen_TA_reviewer_B!$D1550)</f>
        <v/>
      </c>
      <c r="F1550">
        <f>IF(AND(B1550&lt;&gt;"",C1550&lt;&gt;""),1,"")</f>
        <v/>
      </c>
      <c r="G1550">
        <f>IF(F1550=1,IF(B1550=C1550,1,0),"")</f>
        <v/>
      </c>
      <c r="H1550">
        <f>IF(B1550="","",IFERROR(VLOOKUP(B1550,lst_TA_binary_map_table,2,FALSE),"INVALID"))</f>
        <v/>
      </c>
      <c r="I1550">
        <f>IF(C1550="","",IFERROR(VLOOKUP(C1550,lst_TA_binary_map_table,2,FALSE),"INVALID"))</f>
        <v/>
      </c>
      <c r="J1550">
        <f>IF(F1550=1,IF(H1550=I1550,1,0),"")</f>
        <v/>
      </c>
      <c r="K1550">
        <f>IF(G1550=0,1,"")</f>
        <v/>
      </c>
      <c r="L1550">
        <f>IF(K1550=1,COUNTIF($K$2:K1550,1),"")</f>
        <v/>
      </c>
    </row>
    <row r="1551">
      <c r="A1551">
        <f>IF(screen_TA_reviewer_A!$A1551="","",screen_TA_reviewer_A!$A1551)</f>
        <v/>
      </c>
      <c r="B1551">
        <f>IF(OR($A1551="",screen_TA_reviewer_A!$C1551=""),"",screen_TA_reviewer_A!$C1551)</f>
        <v/>
      </c>
      <c r="C1551">
        <f>IF(OR($A1551="",screen_TA_reviewer_B!$C1551=""),"",screen_TA_reviewer_B!$C1551)</f>
        <v/>
      </c>
      <c r="D1551">
        <f>IF(OR($A1551="",screen_TA_reviewer_A!$D1551=""),"",screen_TA_reviewer_A!$D1551)</f>
        <v/>
      </c>
      <c r="E1551">
        <f>IF(OR($A1551="",screen_TA_reviewer_B!$D1551=""),"",screen_TA_reviewer_B!$D1551)</f>
        <v/>
      </c>
      <c r="F1551">
        <f>IF(AND(B1551&lt;&gt;"",C1551&lt;&gt;""),1,"")</f>
        <v/>
      </c>
      <c r="G1551">
        <f>IF(F1551=1,IF(B1551=C1551,1,0),"")</f>
        <v/>
      </c>
      <c r="H1551">
        <f>IF(B1551="","",IFERROR(VLOOKUP(B1551,lst_TA_binary_map_table,2,FALSE),"INVALID"))</f>
        <v/>
      </c>
      <c r="I1551">
        <f>IF(C1551="","",IFERROR(VLOOKUP(C1551,lst_TA_binary_map_table,2,FALSE),"INVALID"))</f>
        <v/>
      </c>
      <c r="J1551">
        <f>IF(F1551=1,IF(H1551=I1551,1,0),"")</f>
        <v/>
      </c>
      <c r="K1551">
        <f>IF(G1551=0,1,"")</f>
        <v/>
      </c>
      <c r="L1551">
        <f>IF(K1551=1,COUNTIF($K$2:K1551,1),"")</f>
        <v/>
      </c>
    </row>
    <row r="1552">
      <c r="A1552">
        <f>IF(screen_TA_reviewer_A!$A1552="","",screen_TA_reviewer_A!$A1552)</f>
        <v/>
      </c>
      <c r="B1552">
        <f>IF(OR($A1552="",screen_TA_reviewer_A!$C1552=""),"",screen_TA_reviewer_A!$C1552)</f>
        <v/>
      </c>
      <c r="C1552">
        <f>IF(OR($A1552="",screen_TA_reviewer_B!$C1552=""),"",screen_TA_reviewer_B!$C1552)</f>
        <v/>
      </c>
      <c r="D1552">
        <f>IF(OR($A1552="",screen_TA_reviewer_A!$D1552=""),"",screen_TA_reviewer_A!$D1552)</f>
        <v/>
      </c>
      <c r="E1552">
        <f>IF(OR($A1552="",screen_TA_reviewer_B!$D1552=""),"",screen_TA_reviewer_B!$D1552)</f>
        <v/>
      </c>
      <c r="F1552">
        <f>IF(AND(B1552&lt;&gt;"",C1552&lt;&gt;""),1,"")</f>
        <v/>
      </c>
      <c r="G1552">
        <f>IF(F1552=1,IF(B1552=C1552,1,0),"")</f>
        <v/>
      </c>
      <c r="H1552">
        <f>IF(B1552="","",IFERROR(VLOOKUP(B1552,lst_TA_binary_map_table,2,FALSE),"INVALID"))</f>
        <v/>
      </c>
      <c r="I1552">
        <f>IF(C1552="","",IFERROR(VLOOKUP(C1552,lst_TA_binary_map_table,2,FALSE),"INVALID"))</f>
        <v/>
      </c>
      <c r="J1552">
        <f>IF(F1552=1,IF(H1552=I1552,1,0),"")</f>
        <v/>
      </c>
      <c r="K1552">
        <f>IF(G1552=0,1,"")</f>
        <v/>
      </c>
      <c r="L1552">
        <f>IF(K1552=1,COUNTIF($K$2:K1552,1),"")</f>
        <v/>
      </c>
    </row>
    <row r="1553">
      <c r="A1553">
        <f>IF(screen_TA_reviewer_A!$A1553="","",screen_TA_reviewer_A!$A1553)</f>
        <v/>
      </c>
      <c r="B1553">
        <f>IF(OR($A1553="",screen_TA_reviewer_A!$C1553=""),"",screen_TA_reviewer_A!$C1553)</f>
        <v/>
      </c>
      <c r="C1553">
        <f>IF(OR($A1553="",screen_TA_reviewer_B!$C1553=""),"",screen_TA_reviewer_B!$C1553)</f>
        <v/>
      </c>
      <c r="D1553">
        <f>IF(OR($A1553="",screen_TA_reviewer_A!$D1553=""),"",screen_TA_reviewer_A!$D1553)</f>
        <v/>
      </c>
      <c r="E1553">
        <f>IF(OR($A1553="",screen_TA_reviewer_B!$D1553=""),"",screen_TA_reviewer_B!$D1553)</f>
        <v/>
      </c>
      <c r="F1553">
        <f>IF(AND(B1553&lt;&gt;"",C1553&lt;&gt;""),1,"")</f>
        <v/>
      </c>
      <c r="G1553">
        <f>IF(F1553=1,IF(B1553=C1553,1,0),"")</f>
        <v/>
      </c>
      <c r="H1553">
        <f>IF(B1553="","",IFERROR(VLOOKUP(B1553,lst_TA_binary_map_table,2,FALSE),"INVALID"))</f>
        <v/>
      </c>
      <c r="I1553">
        <f>IF(C1553="","",IFERROR(VLOOKUP(C1553,lst_TA_binary_map_table,2,FALSE),"INVALID"))</f>
        <v/>
      </c>
      <c r="J1553">
        <f>IF(F1553=1,IF(H1553=I1553,1,0),"")</f>
        <v/>
      </c>
      <c r="K1553">
        <f>IF(G1553=0,1,"")</f>
        <v/>
      </c>
      <c r="L1553">
        <f>IF(K1553=1,COUNTIF($K$2:K1553,1),"")</f>
        <v/>
      </c>
    </row>
    <row r="1554">
      <c r="A1554">
        <f>IF(screen_TA_reviewer_A!$A1554="","",screen_TA_reviewer_A!$A1554)</f>
        <v/>
      </c>
      <c r="B1554">
        <f>IF(OR($A1554="",screen_TA_reviewer_A!$C1554=""),"",screen_TA_reviewer_A!$C1554)</f>
        <v/>
      </c>
      <c r="C1554">
        <f>IF(OR($A1554="",screen_TA_reviewer_B!$C1554=""),"",screen_TA_reviewer_B!$C1554)</f>
        <v/>
      </c>
      <c r="D1554">
        <f>IF(OR($A1554="",screen_TA_reviewer_A!$D1554=""),"",screen_TA_reviewer_A!$D1554)</f>
        <v/>
      </c>
      <c r="E1554">
        <f>IF(OR($A1554="",screen_TA_reviewer_B!$D1554=""),"",screen_TA_reviewer_B!$D1554)</f>
        <v/>
      </c>
      <c r="F1554">
        <f>IF(AND(B1554&lt;&gt;"",C1554&lt;&gt;""),1,"")</f>
        <v/>
      </c>
      <c r="G1554">
        <f>IF(F1554=1,IF(B1554=C1554,1,0),"")</f>
        <v/>
      </c>
      <c r="H1554">
        <f>IF(B1554="","",IFERROR(VLOOKUP(B1554,lst_TA_binary_map_table,2,FALSE),"INVALID"))</f>
        <v/>
      </c>
      <c r="I1554">
        <f>IF(C1554="","",IFERROR(VLOOKUP(C1554,lst_TA_binary_map_table,2,FALSE),"INVALID"))</f>
        <v/>
      </c>
      <c r="J1554">
        <f>IF(F1554=1,IF(H1554=I1554,1,0),"")</f>
        <v/>
      </c>
      <c r="K1554">
        <f>IF(G1554=0,1,"")</f>
        <v/>
      </c>
      <c r="L1554">
        <f>IF(K1554=1,COUNTIF($K$2:K1554,1),"")</f>
        <v/>
      </c>
    </row>
    <row r="1555">
      <c r="A1555">
        <f>IF(screen_TA_reviewer_A!$A1555="","",screen_TA_reviewer_A!$A1555)</f>
        <v/>
      </c>
      <c r="B1555">
        <f>IF(OR($A1555="",screen_TA_reviewer_A!$C1555=""),"",screen_TA_reviewer_A!$C1555)</f>
        <v/>
      </c>
      <c r="C1555">
        <f>IF(OR($A1555="",screen_TA_reviewer_B!$C1555=""),"",screen_TA_reviewer_B!$C1555)</f>
        <v/>
      </c>
      <c r="D1555">
        <f>IF(OR($A1555="",screen_TA_reviewer_A!$D1555=""),"",screen_TA_reviewer_A!$D1555)</f>
        <v/>
      </c>
      <c r="E1555">
        <f>IF(OR($A1555="",screen_TA_reviewer_B!$D1555=""),"",screen_TA_reviewer_B!$D1555)</f>
        <v/>
      </c>
      <c r="F1555">
        <f>IF(AND(B1555&lt;&gt;"",C1555&lt;&gt;""),1,"")</f>
        <v/>
      </c>
      <c r="G1555">
        <f>IF(F1555=1,IF(B1555=C1555,1,0),"")</f>
        <v/>
      </c>
      <c r="H1555">
        <f>IF(B1555="","",IFERROR(VLOOKUP(B1555,lst_TA_binary_map_table,2,FALSE),"INVALID"))</f>
        <v/>
      </c>
      <c r="I1555">
        <f>IF(C1555="","",IFERROR(VLOOKUP(C1555,lst_TA_binary_map_table,2,FALSE),"INVALID"))</f>
        <v/>
      </c>
      <c r="J1555">
        <f>IF(F1555=1,IF(H1555=I1555,1,0),"")</f>
        <v/>
      </c>
      <c r="K1555">
        <f>IF(G1555=0,1,"")</f>
        <v/>
      </c>
      <c r="L1555">
        <f>IF(K1555=1,COUNTIF($K$2:K1555,1),"")</f>
        <v/>
      </c>
    </row>
    <row r="1556">
      <c r="A1556">
        <f>IF(screen_TA_reviewer_A!$A1556="","",screen_TA_reviewer_A!$A1556)</f>
        <v/>
      </c>
      <c r="B1556">
        <f>IF(OR($A1556="",screen_TA_reviewer_A!$C1556=""),"",screen_TA_reviewer_A!$C1556)</f>
        <v/>
      </c>
      <c r="C1556">
        <f>IF(OR($A1556="",screen_TA_reviewer_B!$C1556=""),"",screen_TA_reviewer_B!$C1556)</f>
        <v/>
      </c>
      <c r="D1556">
        <f>IF(OR($A1556="",screen_TA_reviewer_A!$D1556=""),"",screen_TA_reviewer_A!$D1556)</f>
        <v/>
      </c>
      <c r="E1556">
        <f>IF(OR($A1556="",screen_TA_reviewer_B!$D1556=""),"",screen_TA_reviewer_B!$D1556)</f>
        <v/>
      </c>
      <c r="F1556">
        <f>IF(AND(B1556&lt;&gt;"",C1556&lt;&gt;""),1,"")</f>
        <v/>
      </c>
      <c r="G1556">
        <f>IF(F1556=1,IF(B1556=C1556,1,0),"")</f>
        <v/>
      </c>
      <c r="H1556">
        <f>IF(B1556="","",IFERROR(VLOOKUP(B1556,lst_TA_binary_map_table,2,FALSE),"INVALID"))</f>
        <v/>
      </c>
      <c r="I1556">
        <f>IF(C1556="","",IFERROR(VLOOKUP(C1556,lst_TA_binary_map_table,2,FALSE),"INVALID"))</f>
        <v/>
      </c>
      <c r="J1556">
        <f>IF(F1556=1,IF(H1556=I1556,1,0),"")</f>
        <v/>
      </c>
      <c r="K1556">
        <f>IF(G1556=0,1,"")</f>
        <v/>
      </c>
      <c r="L1556">
        <f>IF(K1556=1,COUNTIF($K$2:K1556,1),"")</f>
        <v/>
      </c>
    </row>
    <row r="1557">
      <c r="A1557">
        <f>IF(screen_TA_reviewer_A!$A1557="","",screen_TA_reviewer_A!$A1557)</f>
        <v/>
      </c>
      <c r="B1557">
        <f>IF(OR($A1557="",screen_TA_reviewer_A!$C1557=""),"",screen_TA_reviewer_A!$C1557)</f>
        <v/>
      </c>
      <c r="C1557">
        <f>IF(OR($A1557="",screen_TA_reviewer_B!$C1557=""),"",screen_TA_reviewer_B!$C1557)</f>
        <v/>
      </c>
      <c r="D1557">
        <f>IF(OR($A1557="",screen_TA_reviewer_A!$D1557=""),"",screen_TA_reviewer_A!$D1557)</f>
        <v/>
      </c>
      <c r="E1557">
        <f>IF(OR($A1557="",screen_TA_reviewer_B!$D1557=""),"",screen_TA_reviewer_B!$D1557)</f>
        <v/>
      </c>
      <c r="F1557">
        <f>IF(AND(B1557&lt;&gt;"",C1557&lt;&gt;""),1,"")</f>
        <v/>
      </c>
      <c r="G1557">
        <f>IF(F1557=1,IF(B1557=C1557,1,0),"")</f>
        <v/>
      </c>
      <c r="H1557">
        <f>IF(B1557="","",IFERROR(VLOOKUP(B1557,lst_TA_binary_map_table,2,FALSE),"INVALID"))</f>
        <v/>
      </c>
      <c r="I1557">
        <f>IF(C1557="","",IFERROR(VLOOKUP(C1557,lst_TA_binary_map_table,2,FALSE),"INVALID"))</f>
        <v/>
      </c>
      <c r="J1557">
        <f>IF(F1557=1,IF(H1557=I1557,1,0),"")</f>
        <v/>
      </c>
      <c r="K1557">
        <f>IF(G1557=0,1,"")</f>
        <v/>
      </c>
      <c r="L1557">
        <f>IF(K1557=1,COUNTIF($K$2:K1557,1),"")</f>
        <v/>
      </c>
    </row>
    <row r="1558">
      <c r="A1558">
        <f>IF(screen_TA_reviewer_A!$A1558="","",screen_TA_reviewer_A!$A1558)</f>
        <v/>
      </c>
      <c r="B1558">
        <f>IF(OR($A1558="",screen_TA_reviewer_A!$C1558=""),"",screen_TA_reviewer_A!$C1558)</f>
        <v/>
      </c>
      <c r="C1558">
        <f>IF(OR($A1558="",screen_TA_reviewer_B!$C1558=""),"",screen_TA_reviewer_B!$C1558)</f>
        <v/>
      </c>
      <c r="D1558">
        <f>IF(OR($A1558="",screen_TA_reviewer_A!$D1558=""),"",screen_TA_reviewer_A!$D1558)</f>
        <v/>
      </c>
      <c r="E1558">
        <f>IF(OR($A1558="",screen_TA_reviewer_B!$D1558=""),"",screen_TA_reviewer_B!$D1558)</f>
        <v/>
      </c>
      <c r="F1558">
        <f>IF(AND(B1558&lt;&gt;"",C1558&lt;&gt;""),1,"")</f>
        <v/>
      </c>
      <c r="G1558">
        <f>IF(F1558=1,IF(B1558=C1558,1,0),"")</f>
        <v/>
      </c>
      <c r="H1558">
        <f>IF(B1558="","",IFERROR(VLOOKUP(B1558,lst_TA_binary_map_table,2,FALSE),"INVALID"))</f>
        <v/>
      </c>
      <c r="I1558">
        <f>IF(C1558="","",IFERROR(VLOOKUP(C1558,lst_TA_binary_map_table,2,FALSE),"INVALID"))</f>
        <v/>
      </c>
      <c r="J1558">
        <f>IF(F1558=1,IF(H1558=I1558,1,0),"")</f>
        <v/>
      </c>
      <c r="K1558">
        <f>IF(G1558=0,1,"")</f>
        <v/>
      </c>
      <c r="L1558">
        <f>IF(K1558=1,COUNTIF($K$2:K1558,1),"")</f>
        <v/>
      </c>
    </row>
    <row r="1559">
      <c r="A1559">
        <f>IF(screen_TA_reviewer_A!$A1559="","",screen_TA_reviewer_A!$A1559)</f>
        <v/>
      </c>
      <c r="B1559">
        <f>IF(OR($A1559="",screen_TA_reviewer_A!$C1559=""),"",screen_TA_reviewer_A!$C1559)</f>
        <v/>
      </c>
      <c r="C1559">
        <f>IF(OR($A1559="",screen_TA_reviewer_B!$C1559=""),"",screen_TA_reviewer_B!$C1559)</f>
        <v/>
      </c>
      <c r="D1559">
        <f>IF(OR($A1559="",screen_TA_reviewer_A!$D1559=""),"",screen_TA_reviewer_A!$D1559)</f>
        <v/>
      </c>
      <c r="E1559">
        <f>IF(OR($A1559="",screen_TA_reviewer_B!$D1559=""),"",screen_TA_reviewer_B!$D1559)</f>
        <v/>
      </c>
      <c r="F1559">
        <f>IF(AND(B1559&lt;&gt;"",C1559&lt;&gt;""),1,"")</f>
        <v/>
      </c>
      <c r="G1559">
        <f>IF(F1559=1,IF(B1559=C1559,1,0),"")</f>
        <v/>
      </c>
      <c r="H1559">
        <f>IF(B1559="","",IFERROR(VLOOKUP(B1559,lst_TA_binary_map_table,2,FALSE),"INVALID"))</f>
        <v/>
      </c>
      <c r="I1559">
        <f>IF(C1559="","",IFERROR(VLOOKUP(C1559,lst_TA_binary_map_table,2,FALSE),"INVALID"))</f>
        <v/>
      </c>
      <c r="J1559">
        <f>IF(F1559=1,IF(H1559=I1559,1,0),"")</f>
        <v/>
      </c>
      <c r="K1559">
        <f>IF(G1559=0,1,"")</f>
        <v/>
      </c>
      <c r="L1559">
        <f>IF(K1559=1,COUNTIF($K$2:K1559,1),"")</f>
        <v/>
      </c>
    </row>
    <row r="1560">
      <c r="A1560">
        <f>IF(screen_TA_reviewer_A!$A1560="","",screen_TA_reviewer_A!$A1560)</f>
        <v/>
      </c>
      <c r="B1560">
        <f>IF(OR($A1560="",screen_TA_reviewer_A!$C1560=""),"",screen_TA_reviewer_A!$C1560)</f>
        <v/>
      </c>
      <c r="C1560">
        <f>IF(OR($A1560="",screen_TA_reviewer_B!$C1560=""),"",screen_TA_reviewer_B!$C1560)</f>
        <v/>
      </c>
      <c r="D1560">
        <f>IF(OR($A1560="",screen_TA_reviewer_A!$D1560=""),"",screen_TA_reviewer_A!$D1560)</f>
        <v/>
      </c>
      <c r="E1560">
        <f>IF(OR($A1560="",screen_TA_reviewer_B!$D1560=""),"",screen_TA_reviewer_B!$D1560)</f>
        <v/>
      </c>
      <c r="F1560">
        <f>IF(AND(B1560&lt;&gt;"",C1560&lt;&gt;""),1,"")</f>
        <v/>
      </c>
      <c r="G1560">
        <f>IF(F1560=1,IF(B1560=C1560,1,0),"")</f>
        <v/>
      </c>
      <c r="H1560">
        <f>IF(B1560="","",IFERROR(VLOOKUP(B1560,lst_TA_binary_map_table,2,FALSE),"INVALID"))</f>
        <v/>
      </c>
      <c r="I1560">
        <f>IF(C1560="","",IFERROR(VLOOKUP(C1560,lst_TA_binary_map_table,2,FALSE),"INVALID"))</f>
        <v/>
      </c>
      <c r="J1560">
        <f>IF(F1560=1,IF(H1560=I1560,1,0),"")</f>
        <v/>
      </c>
      <c r="K1560">
        <f>IF(G1560=0,1,"")</f>
        <v/>
      </c>
      <c r="L1560">
        <f>IF(K1560=1,COUNTIF($K$2:K1560,1),"")</f>
        <v/>
      </c>
    </row>
    <row r="1561">
      <c r="A1561">
        <f>IF(screen_TA_reviewer_A!$A1561="","",screen_TA_reviewer_A!$A1561)</f>
        <v/>
      </c>
      <c r="B1561">
        <f>IF(OR($A1561="",screen_TA_reviewer_A!$C1561=""),"",screen_TA_reviewer_A!$C1561)</f>
        <v/>
      </c>
      <c r="C1561">
        <f>IF(OR($A1561="",screen_TA_reviewer_B!$C1561=""),"",screen_TA_reviewer_B!$C1561)</f>
        <v/>
      </c>
      <c r="D1561">
        <f>IF(OR($A1561="",screen_TA_reviewer_A!$D1561=""),"",screen_TA_reviewer_A!$D1561)</f>
        <v/>
      </c>
      <c r="E1561">
        <f>IF(OR($A1561="",screen_TA_reviewer_B!$D1561=""),"",screen_TA_reviewer_B!$D1561)</f>
        <v/>
      </c>
      <c r="F1561">
        <f>IF(AND(B1561&lt;&gt;"",C1561&lt;&gt;""),1,"")</f>
        <v/>
      </c>
      <c r="G1561">
        <f>IF(F1561=1,IF(B1561=C1561,1,0),"")</f>
        <v/>
      </c>
      <c r="H1561">
        <f>IF(B1561="","",IFERROR(VLOOKUP(B1561,lst_TA_binary_map_table,2,FALSE),"INVALID"))</f>
        <v/>
      </c>
      <c r="I1561">
        <f>IF(C1561="","",IFERROR(VLOOKUP(C1561,lst_TA_binary_map_table,2,FALSE),"INVALID"))</f>
        <v/>
      </c>
      <c r="J1561">
        <f>IF(F1561=1,IF(H1561=I1561,1,0),"")</f>
        <v/>
      </c>
      <c r="K1561">
        <f>IF(G1561=0,1,"")</f>
        <v/>
      </c>
      <c r="L1561">
        <f>IF(K1561=1,COUNTIF($K$2:K1561,1),"")</f>
        <v/>
      </c>
    </row>
    <row r="1562">
      <c r="A1562">
        <f>IF(screen_TA_reviewer_A!$A1562="","",screen_TA_reviewer_A!$A1562)</f>
        <v/>
      </c>
      <c r="B1562">
        <f>IF(OR($A1562="",screen_TA_reviewer_A!$C1562=""),"",screen_TA_reviewer_A!$C1562)</f>
        <v/>
      </c>
      <c r="C1562">
        <f>IF(OR($A1562="",screen_TA_reviewer_B!$C1562=""),"",screen_TA_reviewer_B!$C1562)</f>
        <v/>
      </c>
      <c r="D1562">
        <f>IF(OR($A1562="",screen_TA_reviewer_A!$D1562=""),"",screen_TA_reviewer_A!$D1562)</f>
        <v/>
      </c>
      <c r="E1562">
        <f>IF(OR($A1562="",screen_TA_reviewer_B!$D1562=""),"",screen_TA_reviewer_B!$D1562)</f>
        <v/>
      </c>
      <c r="F1562">
        <f>IF(AND(B1562&lt;&gt;"",C1562&lt;&gt;""),1,"")</f>
        <v/>
      </c>
      <c r="G1562">
        <f>IF(F1562=1,IF(B1562=C1562,1,0),"")</f>
        <v/>
      </c>
      <c r="H1562">
        <f>IF(B1562="","",IFERROR(VLOOKUP(B1562,lst_TA_binary_map_table,2,FALSE),"INVALID"))</f>
        <v/>
      </c>
      <c r="I1562">
        <f>IF(C1562="","",IFERROR(VLOOKUP(C1562,lst_TA_binary_map_table,2,FALSE),"INVALID"))</f>
        <v/>
      </c>
      <c r="J1562">
        <f>IF(F1562=1,IF(H1562=I1562,1,0),"")</f>
        <v/>
      </c>
      <c r="K1562">
        <f>IF(G1562=0,1,"")</f>
        <v/>
      </c>
      <c r="L1562">
        <f>IF(K1562=1,COUNTIF($K$2:K1562,1),"")</f>
        <v/>
      </c>
    </row>
    <row r="1563">
      <c r="A1563">
        <f>IF(screen_TA_reviewer_A!$A1563="","",screen_TA_reviewer_A!$A1563)</f>
        <v/>
      </c>
      <c r="B1563">
        <f>IF(OR($A1563="",screen_TA_reviewer_A!$C1563=""),"",screen_TA_reviewer_A!$C1563)</f>
        <v/>
      </c>
      <c r="C1563">
        <f>IF(OR($A1563="",screen_TA_reviewer_B!$C1563=""),"",screen_TA_reviewer_B!$C1563)</f>
        <v/>
      </c>
      <c r="D1563">
        <f>IF(OR($A1563="",screen_TA_reviewer_A!$D1563=""),"",screen_TA_reviewer_A!$D1563)</f>
        <v/>
      </c>
      <c r="E1563">
        <f>IF(OR($A1563="",screen_TA_reviewer_B!$D1563=""),"",screen_TA_reviewer_B!$D1563)</f>
        <v/>
      </c>
      <c r="F1563">
        <f>IF(AND(B1563&lt;&gt;"",C1563&lt;&gt;""),1,"")</f>
        <v/>
      </c>
      <c r="G1563">
        <f>IF(F1563=1,IF(B1563=C1563,1,0),"")</f>
        <v/>
      </c>
      <c r="H1563">
        <f>IF(B1563="","",IFERROR(VLOOKUP(B1563,lst_TA_binary_map_table,2,FALSE),"INVALID"))</f>
        <v/>
      </c>
      <c r="I1563">
        <f>IF(C1563="","",IFERROR(VLOOKUP(C1563,lst_TA_binary_map_table,2,FALSE),"INVALID"))</f>
        <v/>
      </c>
      <c r="J1563">
        <f>IF(F1563=1,IF(H1563=I1563,1,0),"")</f>
        <v/>
      </c>
      <c r="K1563">
        <f>IF(G1563=0,1,"")</f>
        <v/>
      </c>
      <c r="L1563">
        <f>IF(K1563=1,COUNTIF($K$2:K1563,1),"")</f>
        <v/>
      </c>
    </row>
    <row r="1564">
      <c r="A1564">
        <f>IF(screen_TA_reviewer_A!$A1564="","",screen_TA_reviewer_A!$A1564)</f>
        <v/>
      </c>
      <c r="B1564">
        <f>IF(OR($A1564="",screen_TA_reviewer_A!$C1564=""),"",screen_TA_reviewer_A!$C1564)</f>
        <v/>
      </c>
      <c r="C1564">
        <f>IF(OR($A1564="",screen_TA_reviewer_B!$C1564=""),"",screen_TA_reviewer_B!$C1564)</f>
        <v/>
      </c>
      <c r="D1564">
        <f>IF(OR($A1564="",screen_TA_reviewer_A!$D1564=""),"",screen_TA_reviewer_A!$D1564)</f>
        <v/>
      </c>
      <c r="E1564">
        <f>IF(OR($A1564="",screen_TA_reviewer_B!$D1564=""),"",screen_TA_reviewer_B!$D1564)</f>
        <v/>
      </c>
      <c r="F1564">
        <f>IF(AND(B1564&lt;&gt;"",C1564&lt;&gt;""),1,"")</f>
        <v/>
      </c>
      <c r="G1564">
        <f>IF(F1564=1,IF(B1564=C1564,1,0),"")</f>
        <v/>
      </c>
      <c r="H1564">
        <f>IF(B1564="","",IFERROR(VLOOKUP(B1564,lst_TA_binary_map_table,2,FALSE),"INVALID"))</f>
        <v/>
      </c>
      <c r="I1564">
        <f>IF(C1564="","",IFERROR(VLOOKUP(C1564,lst_TA_binary_map_table,2,FALSE),"INVALID"))</f>
        <v/>
      </c>
      <c r="J1564">
        <f>IF(F1564=1,IF(H1564=I1564,1,0),"")</f>
        <v/>
      </c>
      <c r="K1564">
        <f>IF(G1564=0,1,"")</f>
        <v/>
      </c>
      <c r="L1564">
        <f>IF(K1564=1,COUNTIF($K$2:K1564,1),"")</f>
        <v/>
      </c>
    </row>
    <row r="1565">
      <c r="A1565">
        <f>IF(screen_TA_reviewer_A!$A1565="","",screen_TA_reviewer_A!$A1565)</f>
        <v/>
      </c>
      <c r="B1565">
        <f>IF(OR($A1565="",screen_TA_reviewer_A!$C1565=""),"",screen_TA_reviewer_A!$C1565)</f>
        <v/>
      </c>
      <c r="C1565">
        <f>IF(OR($A1565="",screen_TA_reviewer_B!$C1565=""),"",screen_TA_reviewer_B!$C1565)</f>
        <v/>
      </c>
      <c r="D1565">
        <f>IF(OR($A1565="",screen_TA_reviewer_A!$D1565=""),"",screen_TA_reviewer_A!$D1565)</f>
        <v/>
      </c>
      <c r="E1565">
        <f>IF(OR($A1565="",screen_TA_reviewer_B!$D1565=""),"",screen_TA_reviewer_B!$D1565)</f>
        <v/>
      </c>
      <c r="F1565">
        <f>IF(AND(B1565&lt;&gt;"",C1565&lt;&gt;""),1,"")</f>
        <v/>
      </c>
      <c r="G1565">
        <f>IF(F1565=1,IF(B1565=C1565,1,0),"")</f>
        <v/>
      </c>
      <c r="H1565">
        <f>IF(B1565="","",IFERROR(VLOOKUP(B1565,lst_TA_binary_map_table,2,FALSE),"INVALID"))</f>
        <v/>
      </c>
      <c r="I1565">
        <f>IF(C1565="","",IFERROR(VLOOKUP(C1565,lst_TA_binary_map_table,2,FALSE),"INVALID"))</f>
        <v/>
      </c>
      <c r="J1565">
        <f>IF(F1565=1,IF(H1565=I1565,1,0),"")</f>
        <v/>
      </c>
      <c r="K1565">
        <f>IF(G1565=0,1,"")</f>
        <v/>
      </c>
      <c r="L1565">
        <f>IF(K1565=1,COUNTIF($K$2:K1565,1),"")</f>
        <v/>
      </c>
    </row>
    <row r="1566">
      <c r="A1566">
        <f>IF(screen_TA_reviewer_A!$A1566="","",screen_TA_reviewer_A!$A1566)</f>
        <v/>
      </c>
      <c r="B1566">
        <f>IF(OR($A1566="",screen_TA_reviewer_A!$C1566=""),"",screen_TA_reviewer_A!$C1566)</f>
        <v/>
      </c>
      <c r="C1566">
        <f>IF(OR($A1566="",screen_TA_reviewer_B!$C1566=""),"",screen_TA_reviewer_B!$C1566)</f>
        <v/>
      </c>
      <c r="D1566">
        <f>IF(OR($A1566="",screen_TA_reviewer_A!$D1566=""),"",screen_TA_reviewer_A!$D1566)</f>
        <v/>
      </c>
      <c r="E1566">
        <f>IF(OR($A1566="",screen_TA_reviewer_B!$D1566=""),"",screen_TA_reviewer_B!$D1566)</f>
        <v/>
      </c>
      <c r="F1566">
        <f>IF(AND(B1566&lt;&gt;"",C1566&lt;&gt;""),1,"")</f>
        <v/>
      </c>
      <c r="G1566">
        <f>IF(F1566=1,IF(B1566=C1566,1,0),"")</f>
        <v/>
      </c>
      <c r="H1566">
        <f>IF(B1566="","",IFERROR(VLOOKUP(B1566,lst_TA_binary_map_table,2,FALSE),"INVALID"))</f>
        <v/>
      </c>
      <c r="I1566">
        <f>IF(C1566="","",IFERROR(VLOOKUP(C1566,lst_TA_binary_map_table,2,FALSE),"INVALID"))</f>
        <v/>
      </c>
      <c r="J1566">
        <f>IF(F1566=1,IF(H1566=I1566,1,0),"")</f>
        <v/>
      </c>
      <c r="K1566">
        <f>IF(G1566=0,1,"")</f>
        <v/>
      </c>
      <c r="L1566">
        <f>IF(K1566=1,COUNTIF($K$2:K1566,1),"")</f>
        <v/>
      </c>
    </row>
    <row r="1567">
      <c r="A1567">
        <f>IF(screen_TA_reviewer_A!$A1567="","",screen_TA_reviewer_A!$A1567)</f>
        <v/>
      </c>
      <c r="B1567">
        <f>IF(OR($A1567="",screen_TA_reviewer_A!$C1567=""),"",screen_TA_reviewer_A!$C1567)</f>
        <v/>
      </c>
      <c r="C1567">
        <f>IF(OR($A1567="",screen_TA_reviewer_B!$C1567=""),"",screen_TA_reviewer_B!$C1567)</f>
        <v/>
      </c>
      <c r="D1567">
        <f>IF(OR($A1567="",screen_TA_reviewer_A!$D1567=""),"",screen_TA_reviewer_A!$D1567)</f>
        <v/>
      </c>
      <c r="E1567">
        <f>IF(OR($A1567="",screen_TA_reviewer_B!$D1567=""),"",screen_TA_reviewer_B!$D1567)</f>
        <v/>
      </c>
      <c r="F1567">
        <f>IF(AND(B1567&lt;&gt;"",C1567&lt;&gt;""),1,"")</f>
        <v/>
      </c>
      <c r="G1567">
        <f>IF(F1567=1,IF(B1567=C1567,1,0),"")</f>
        <v/>
      </c>
      <c r="H1567">
        <f>IF(B1567="","",IFERROR(VLOOKUP(B1567,lst_TA_binary_map_table,2,FALSE),"INVALID"))</f>
        <v/>
      </c>
      <c r="I1567">
        <f>IF(C1567="","",IFERROR(VLOOKUP(C1567,lst_TA_binary_map_table,2,FALSE),"INVALID"))</f>
        <v/>
      </c>
      <c r="J1567">
        <f>IF(F1567=1,IF(H1567=I1567,1,0),"")</f>
        <v/>
      </c>
      <c r="K1567">
        <f>IF(G1567=0,1,"")</f>
        <v/>
      </c>
      <c r="L1567">
        <f>IF(K1567=1,COUNTIF($K$2:K1567,1),"")</f>
        <v/>
      </c>
    </row>
    <row r="1568">
      <c r="A1568">
        <f>IF(screen_TA_reviewer_A!$A1568="","",screen_TA_reviewer_A!$A1568)</f>
        <v/>
      </c>
      <c r="B1568">
        <f>IF(OR($A1568="",screen_TA_reviewer_A!$C1568=""),"",screen_TA_reviewer_A!$C1568)</f>
        <v/>
      </c>
      <c r="C1568">
        <f>IF(OR($A1568="",screen_TA_reviewer_B!$C1568=""),"",screen_TA_reviewer_B!$C1568)</f>
        <v/>
      </c>
      <c r="D1568">
        <f>IF(OR($A1568="",screen_TA_reviewer_A!$D1568=""),"",screen_TA_reviewer_A!$D1568)</f>
        <v/>
      </c>
      <c r="E1568">
        <f>IF(OR($A1568="",screen_TA_reviewer_B!$D1568=""),"",screen_TA_reviewer_B!$D1568)</f>
        <v/>
      </c>
      <c r="F1568">
        <f>IF(AND(B1568&lt;&gt;"",C1568&lt;&gt;""),1,"")</f>
        <v/>
      </c>
      <c r="G1568">
        <f>IF(F1568=1,IF(B1568=C1568,1,0),"")</f>
        <v/>
      </c>
      <c r="H1568">
        <f>IF(B1568="","",IFERROR(VLOOKUP(B1568,lst_TA_binary_map_table,2,FALSE),"INVALID"))</f>
        <v/>
      </c>
      <c r="I1568">
        <f>IF(C1568="","",IFERROR(VLOOKUP(C1568,lst_TA_binary_map_table,2,FALSE),"INVALID"))</f>
        <v/>
      </c>
      <c r="J1568">
        <f>IF(F1568=1,IF(H1568=I1568,1,0),"")</f>
        <v/>
      </c>
      <c r="K1568">
        <f>IF(G1568=0,1,"")</f>
        <v/>
      </c>
      <c r="L1568">
        <f>IF(K1568=1,COUNTIF($K$2:K1568,1),"")</f>
        <v/>
      </c>
    </row>
    <row r="1569">
      <c r="A1569">
        <f>IF(screen_TA_reviewer_A!$A1569="","",screen_TA_reviewer_A!$A1569)</f>
        <v/>
      </c>
      <c r="B1569">
        <f>IF(OR($A1569="",screen_TA_reviewer_A!$C1569=""),"",screen_TA_reviewer_A!$C1569)</f>
        <v/>
      </c>
      <c r="C1569">
        <f>IF(OR($A1569="",screen_TA_reviewer_B!$C1569=""),"",screen_TA_reviewer_B!$C1569)</f>
        <v/>
      </c>
      <c r="D1569">
        <f>IF(OR($A1569="",screen_TA_reviewer_A!$D1569=""),"",screen_TA_reviewer_A!$D1569)</f>
        <v/>
      </c>
      <c r="E1569">
        <f>IF(OR($A1569="",screen_TA_reviewer_B!$D1569=""),"",screen_TA_reviewer_B!$D1569)</f>
        <v/>
      </c>
      <c r="F1569">
        <f>IF(AND(B1569&lt;&gt;"",C1569&lt;&gt;""),1,"")</f>
        <v/>
      </c>
      <c r="G1569">
        <f>IF(F1569=1,IF(B1569=C1569,1,0),"")</f>
        <v/>
      </c>
      <c r="H1569">
        <f>IF(B1569="","",IFERROR(VLOOKUP(B1569,lst_TA_binary_map_table,2,FALSE),"INVALID"))</f>
        <v/>
      </c>
      <c r="I1569">
        <f>IF(C1569="","",IFERROR(VLOOKUP(C1569,lst_TA_binary_map_table,2,FALSE),"INVALID"))</f>
        <v/>
      </c>
      <c r="J1569">
        <f>IF(F1569=1,IF(H1569=I1569,1,0),"")</f>
        <v/>
      </c>
      <c r="K1569">
        <f>IF(G1569=0,1,"")</f>
        <v/>
      </c>
      <c r="L1569">
        <f>IF(K1569=1,COUNTIF($K$2:K1569,1),"")</f>
        <v/>
      </c>
    </row>
    <row r="1570">
      <c r="A1570">
        <f>IF(screen_TA_reviewer_A!$A1570="","",screen_TA_reviewer_A!$A1570)</f>
        <v/>
      </c>
      <c r="B1570">
        <f>IF(OR($A1570="",screen_TA_reviewer_A!$C1570=""),"",screen_TA_reviewer_A!$C1570)</f>
        <v/>
      </c>
      <c r="C1570">
        <f>IF(OR($A1570="",screen_TA_reviewer_B!$C1570=""),"",screen_TA_reviewer_B!$C1570)</f>
        <v/>
      </c>
      <c r="D1570">
        <f>IF(OR($A1570="",screen_TA_reviewer_A!$D1570=""),"",screen_TA_reviewer_A!$D1570)</f>
        <v/>
      </c>
      <c r="E1570">
        <f>IF(OR($A1570="",screen_TA_reviewer_B!$D1570=""),"",screen_TA_reviewer_B!$D1570)</f>
        <v/>
      </c>
      <c r="F1570">
        <f>IF(AND(B1570&lt;&gt;"",C1570&lt;&gt;""),1,"")</f>
        <v/>
      </c>
      <c r="G1570">
        <f>IF(F1570=1,IF(B1570=C1570,1,0),"")</f>
        <v/>
      </c>
      <c r="H1570">
        <f>IF(B1570="","",IFERROR(VLOOKUP(B1570,lst_TA_binary_map_table,2,FALSE),"INVALID"))</f>
        <v/>
      </c>
      <c r="I1570">
        <f>IF(C1570="","",IFERROR(VLOOKUP(C1570,lst_TA_binary_map_table,2,FALSE),"INVALID"))</f>
        <v/>
      </c>
      <c r="J1570">
        <f>IF(F1570=1,IF(H1570=I1570,1,0),"")</f>
        <v/>
      </c>
      <c r="K1570">
        <f>IF(G1570=0,1,"")</f>
        <v/>
      </c>
      <c r="L1570">
        <f>IF(K1570=1,COUNTIF($K$2:K1570,1),"")</f>
        <v/>
      </c>
    </row>
    <row r="1571">
      <c r="A1571">
        <f>IF(screen_TA_reviewer_A!$A1571="","",screen_TA_reviewer_A!$A1571)</f>
        <v/>
      </c>
      <c r="B1571">
        <f>IF(OR($A1571="",screen_TA_reviewer_A!$C1571=""),"",screen_TA_reviewer_A!$C1571)</f>
        <v/>
      </c>
      <c r="C1571">
        <f>IF(OR($A1571="",screen_TA_reviewer_B!$C1571=""),"",screen_TA_reviewer_B!$C1571)</f>
        <v/>
      </c>
      <c r="D1571">
        <f>IF(OR($A1571="",screen_TA_reviewer_A!$D1571=""),"",screen_TA_reviewer_A!$D1571)</f>
        <v/>
      </c>
      <c r="E1571">
        <f>IF(OR($A1571="",screen_TA_reviewer_B!$D1571=""),"",screen_TA_reviewer_B!$D1571)</f>
        <v/>
      </c>
      <c r="F1571">
        <f>IF(AND(B1571&lt;&gt;"",C1571&lt;&gt;""),1,"")</f>
        <v/>
      </c>
      <c r="G1571">
        <f>IF(F1571=1,IF(B1571=C1571,1,0),"")</f>
        <v/>
      </c>
      <c r="H1571">
        <f>IF(B1571="","",IFERROR(VLOOKUP(B1571,lst_TA_binary_map_table,2,FALSE),"INVALID"))</f>
        <v/>
      </c>
      <c r="I1571">
        <f>IF(C1571="","",IFERROR(VLOOKUP(C1571,lst_TA_binary_map_table,2,FALSE),"INVALID"))</f>
        <v/>
      </c>
      <c r="J1571">
        <f>IF(F1571=1,IF(H1571=I1571,1,0),"")</f>
        <v/>
      </c>
      <c r="K1571">
        <f>IF(G1571=0,1,"")</f>
        <v/>
      </c>
      <c r="L1571">
        <f>IF(K1571=1,COUNTIF($K$2:K1571,1),"")</f>
        <v/>
      </c>
    </row>
    <row r="1572">
      <c r="A1572">
        <f>IF(screen_TA_reviewer_A!$A1572="","",screen_TA_reviewer_A!$A1572)</f>
        <v/>
      </c>
      <c r="B1572">
        <f>IF(OR($A1572="",screen_TA_reviewer_A!$C1572=""),"",screen_TA_reviewer_A!$C1572)</f>
        <v/>
      </c>
      <c r="C1572">
        <f>IF(OR($A1572="",screen_TA_reviewer_B!$C1572=""),"",screen_TA_reviewer_B!$C1572)</f>
        <v/>
      </c>
      <c r="D1572">
        <f>IF(OR($A1572="",screen_TA_reviewer_A!$D1572=""),"",screen_TA_reviewer_A!$D1572)</f>
        <v/>
      </c>
      <c r="E1572">
        <f>IF(OR($A1572="",screen_TA_reviewer_B!$D1572=""),"",screen_TA_reviewer_B!$D1572)</f>
        <v/>
      </c>
      <c r="F1572">
        <f>IF(AND(B1572&lt;&gt;"",C1572&lt;&gt;""),1,"")</f>
        <v/>
      </c>
      <c r="G1572">
        <f>IF(F1572=1,IF(B1572=C1572,1,0),"")</f>
        <v/>
      </c>
      <c r="H1572">
        <f>IF(B1572="","",IFERROR(VLOOKUP(B1572,lst_TA_binary_map_table,2,FALSE),"INVALID"))</f>
        <v/>
      </c>
      <c r="I1572">
        <f>IF(C1572="","",IFERROR(VLOOKUP(C1572,lst_TA_binary_map_table,2,FALSE),"INVALID"))</f>
        <v/>
      </c>
      <c r="J1572">
        <f>IF(F1572=1,IF(H1572=I1572,1,0),"")</f>
        <v/>
      </c>
      <c r="K1572">
        <f>IF(G1572=0,1,"")</f>
        <v/>
      </c>
      <c r="L1572">
        <f>IF(K1572=1,COUNTIF($K$2:K1572,1),"")</f>
        <v/>
      </c>
    </row>
    <row r="1573">
      <c r="A1573">
        <f>IF(screen_TA_reviewer_A!$A1573="","",screen_TA_reviewer_A!$A1573)</f>
        <v/>
      </c>
      <c r="B1573">
        <f>IF(OR($A1573="",screen_TA_reviewer_A!$C1573=""),"",screen_TA_reviewer_A!$C1573)</f>
        <v/>
      </c>
      <c r="C1573">
        <f>IF(OR($A1573="",screen_TA_reviewer_B!$C1573=""),"",screen_TA_reviewer_B!$C1573)</f>
        <v/>
      </c>
      <c r="D1573">
        <f>IF(OR($A1573="",screen_TA_reviewer_A!$D1573=""),"",screen_TA_reviewer_A!$D1573)</f>
        <v/>
      </c>
      <c r="E1573">
        <f>IF(OR($A1573="",screen_TA_reviewer_B!$D1573=""),"",screen_TA_reviewer_B!$D1573)</f>
        <v/>
      </c>
      <c r="F1573">
        <f>IF(AND(B1573&lt;&gt;"",C1573&lt;&gt;""),1,"")</f>
        <v/>
      </c>
      <c r="G1573">
        <f>IF(F1573=1,IF(B1573=C1573,1,0),"")</f>
        <v/>
      </c>
      <c r="H1573">
        <f>IF(B1573="","",IFERROR(VLOOKUP(B1573,lst_TA_binary_map_table,2,FALSE),"INVALID"))</f>
        <v/>
      </c>
      <c r="I1573">
        <f>IF(C1573="","",IFERROR(VLOOKUP(C1573,lst_TA_binary_map_table,2,FALSE),"INVALID"))</f>
        <v/>
      </c>
      <c r="J1573">
        <f>IF(F1573=1,IF(H1573=I1573,1,0),"")</f>
        <v/>
      </c>
      <c r="K1573">
        <f>IF(G1573=0,1,"")</f>
        <v/>
      </c>
      <c r="L1573">
        <f>IF(K1573=1,COUNTIF($K$2:K1573,1),"")</f>
        <v/>
      </c>
    </row>
    <row r="1574">
      <c r="A1574">
        <f>IF(screen_TA_reviewer_A!$A1574="","",screen_TA_reviewer_A!$A1574)</f>
        <v/>
      </c>
      <c r="B1574">
        <f>IF(OR($A1574="",screen_TA_reviewer_A!$C1574=""),"",screen_TA_reviewer_A!$C1574)</f>
        <v/>
      </c>
      <c r="C1574">
        <f>IF(OR($A1574="",screen_TA_reviewer_B!$C1574=""),"",screen_TA_reviewer_B!$C1574)</f>
        <v/>
      </c>
      <c r="D1574">
        <f>IF(OR($A1574="",screen_TA_reviewer_A!$D1574=""),"",screen_TA_reviewer_A!$D1574)</f>
        <v/>
      </c>
      <c r="E1574">
        <f>IF(OR($A1574="",screen_TA_reviewer_B!$D1574=""),"",screen_TA_reviewer_B!$D1574)</f>
        <v/>
      </c>
      <c r="F1574">
        <f>IF(AND(B1574&lt;&gt;"",C1574&lt;&gt;""),1,"")</f>
        <v/>
      </c>
      <c r="G1574">
        <f>IF(F1574=1,IF(B1574=C1574,1,0),"")</f>
        <v/>
      </c>
      <c r="H1574">
        <f>IF(B1574="","",IFERROR(VLOOKUP(B1574,lst_TA_binary_map_table,2,FALSE),"INVALID"))</f>
        <v/>
      </c>
      <c r="I1574">
        <f>IF(C1574="","",IFERROR(VLOOKUP(C1574,lst_TA_binary_map_table,2,FALSE),"INVALID"))</f>
        <v/>
      </c>
      <c r="J1574">
        <f>IF(F1574=1,IF(H1574=I1574,1,0),"")</f>
        <v/>
      </c>
      <c r="K1574">
        <f>IF(G1574=0,1,"")</f>
        <v/>
      </c>
      <c r="L1574">
        <f>IF(K1574=1,COUNTIF($K$2:K1574,1),"")</f>
        <v/>
      </c>
    </row>
    <row r="1575">
      <c r="A1575">
        <f>IF(screen_TA_reviewer_A!$A1575="","",screen_TA_reviewer_A!$A1575)</f>
        <v/>
      </c>
      <c r="B1575">
        <f>IF(OR($A1575="",screen_TA_reviewer_A!$C1575=""),"",screen_TA_reviewer_A!$C1575)</f>
        <v/>
      </c>
      <c r="C1575">
        <f>IF(OR($A1575="",screen_TA_reviewer_B!$C1575=""),"",screen_TA_reviewer_B!$C1575)</f>
        <v/>
      </c>
      <c r="D1575">
        <f>IF(OR($A1575="",screen_TA_reviewer_A!$D1575=""),"",screen_TA_reviewer_A!$D1575)</f>
        <v/>
      </c>
      <c r="E1575">
        <f>IF(OR($A1575="",screen_TA_reviewer_B!$D1575=""),"",screen_TA_reviewer_B!$D1575)</f>
        <v/>
      </c>
      <c r="F1575">
        <f>IF(AND(B1575&lt;&gt;"",C1575&lt;&gt;""),1,"")</f>
        <v/>
      </c>
      <c r="G1575">
        <f>IF(F1575=1,IF(B1575=C1575,1,0),"")</f>
        <v/>
      </c>
      <c r="H1575">
        <f>IF(B1575="","",IFERROR(VLOOKUP(B1575,lst_TA_binary_map_table,2,FALSE),"INVALID"))</f>
        <v/>
      </c>
      <c r="I1575">
        <f>IF(C1575="","",IFERROR(VLOOKUP(C1575,lst_TA_binary_map_table,2,FALSE),"INVALID"))</f>
        <v/>
      </c>
      <c r="J1575">
        <f>IF(F1575=1,IF(H1575=I1575,1,0),"")</f>
        <v/>
      </c>
      <c r="K1575">
        <f>IF(G1575=0,1,"")</f>
        <v/>
      </c>
      <c r="L1575">
        <f>IF(K1575=1,COUNTIF($K$2:K1575,1),"")</f>
        <v/>
      </c>
    </row>
    <row r="1576">
      <c r="A1576">
        <f>IF(screen_TA_reviewer_A!$A1576="","",screen_TA_reviewer_A!$A1576)</f>
        <v/>
      </c>
      <c r="B1576">
        <f>IF(OR($A1576="",screen_TA_reviewer_A!$C1576=""),"",screen_TA_reviewer_A!$C1576)</f>
        <v/>
      </c>
      <c r="C1576">
        <f>IF(OR($A1576="",screen_TA_reviewer_B!$C1576=""),"",screen_TA_reviewer_B!$C1576)</f>
        <v/>
      </c>
      <c r="D1576">
        <f>IF(OR($A1576="",screen_TA_reviewer_A!$D1576=""),"",screen_TA_reviewer_A!$D1576)</f>
        <v/>
      </c>
      <c r="E1576">
        <f>IF(OR($A1576="",screen_TA_reviewer_B!$D1576=""),"",screen_TA_reviewer_B!$D1576)</f>
        <v/>
      </c>
      <c r="F1576">
        <f>IF(AND(B1576&lt;&gt;"",C1576&lt;&gt;""),1,"")</f>
        <v/>
      </c>
      <c r="G1576">
        <f>IF(F1576=1,IF(B1576=C1576,1,0),"")</f>
        <v/>
      </c>
      <c r="H1576">
        <f>IF(B1576="","",IFERROR(VLOOKUP(B1576,lst_TA_binary_map_table,2,FALSE),"INVALID"))</f>
        <v/>
      </c>
      <c r="I1576">
        <f>IF(C1576="","",IFERROR(VLOOKUP(C1576,lst_TA_binary_map_table,2,FALSE),"INVALID"))</f>
        <v/>
      </c>
      <c r="J1576">
        <f>IF(F1576=1,IF(H1576=I1576,1,0),"")</f>
        <v/>
      </c>
      <c r="K1576">
        <f>IF(G1576=0,1,"")</f>
        <v/>
      </c>
      <c r="L1576">
        <f>IF(K1576=1,COUNTIF($K$2:K1576,1),"")</f>
        <v/>
      </c>
    </row>
    <row r="1577">
      <c r="A1577">
        <f>IF(screen_TA_reviewer_A!$A1577="","",screen_TA_reviewer_A!$A1577)</f>
        <v/>
      </c>
      <c r="B1577">
        <f>IF(OR($A1577="",screen_TA_reviewer_A!$C1577=""),"",screen_TA_reviewer_A!$C1577)</f>
        <v/>
      </c>
      <c r="C1577">
        <f>IF(OR($A1577="",screen_TA_reviewer_B!$C1577=""),"",screen_TA_reviewer_B!$C1577)</f>
        <v/>
      </c>
      <c r="D1577">
        <f>IF(OR($A1577="",screen_TA_reviewer_A!$D1577=""),"",screen_TA_reviewer_A!$D1577)</f>
        <v/>
      </c>
      <c r="E1577">
        <f>IF(OR($A1577="",screen_TA_reviewer_B!$D1577=""),"",screen_TA_reviewer_B!$D1577)</f>
        <v/>
      </c>
      <c r="F1577">
        <f>IF(AND(B1577&lt;&gt;"",C1577&lt;&gt;""),1,"")</f>
        <v/>
      </c>
      <c r="G1577">
        <f>IF(F1577=1,IF(B1577=C1577,1,0),"")</f>
        <v/>
      </c>
      <c r="H1577">
        <f>IF(B1577="","",IFERROR(VLOOKUP(B1577,lst_TA_binary_map_table,2,FALSE),"INVALID"))</f>
        <v/>
      </c>
      <c r="I1577">
        <f>IF(C1577="","",IFERROR(VLOOKUP(C1577,lst_TA_binary_map_table,2,FALSE),"INVALID"))</f>
        <v/>
      </c>
      <c r="J1577">
        <f>IF(F1577=1,IF(H1577=I1577,1,0),"")</f>
        <v/>
      </c>
      <c r="K1577">
        <f>IF(G1577=0,1,"")</f>
        <v/>
      </c>
      <c r="L1577">
        <f>IF(K1577=1,COUNTIF($K$2:K1577,1),"")</f>
        <v/>
      </c>
    </row>
    <row r="1578">
      <c r="A1578">
        <f>IF(screen_TA_reviewer_A!$A1578="","",screen_TA_reviewer_A!$A1578)</f>
        <v/>
      </c>
      <c r="B1578">
        <f>IF(OR($A1578="",screen_TA_reviewer_A!$C1578=""),"",screen_TA_reviewer_A!$C1578)</f>
        <v/>
      </c>
      <c r="C1578">
        <f>IF(OR($A1578="",screen_TA_reviewer_B!$C1578=""),"",screen_TA_reviewer_B!$C1578)</f>
        <v/>
      </c>
      <c r="D1578">
        <f>IF(OR($A1578="",screen_TA_reviewer_A!$D1578=""),"",screen_TA_reviewer_A!$D1578)</f>
        <v/>
      </c>
      <c r="E1578">
        <f>IF(OR($A1578="",screen_TA_reviewer_B!$D1578=""),"",screen_TA_reviewer_B!$D1578)</f>
        <v/>
      </c>
      <c r="F1578">
        <f>IF(AND(B1578&lt;&gt;"",C1578&lt;&gt;""),1,"")</f>
        <v/>
      </c>
      <c r="G1578">
        <f>IF(F1578=1,IF(B1578=C1578,1,0),"")</f>
        <v/>
      </c>
      <c r="H1578">
        <f>IF(B1578="","",IFERROR(VLOOKUP(B1578,lst_TA_binary_map_table,2,FALSE),"INVALID"))</f>
        <v/>
      </c>
      <c r="I1578">
        <f>IF(C1578="","",IFERROR(VLOOKUP(C1578,lst_TA_binary_map_table,2,FALSE),"INVALID"))</f>
        <v/>
      </c>
      <c r="J1578">
        <f>IF(F1578=1,IF(H1578=I1578,1,0),"")</f>
        <v/>
      </c>
      <c r="K1578">
        <f>IF(G1578=0,1,"")</f>
        <v/>
      </c>
      <c r="L1578">
        <f>IF(K1578=1,COUNTIF($K$2:K1578,1),"")</f>
        <v/>
      </c>
    </row>
    <row r="1579">
      <c r="A1579">
        <f>IF(screen_TA_reviewer_A!$A1579="","",screen_TA_reviewer_A!$A1579)</f>
        <v/>
      </c>
      <c r="B1579">
        <f>IF(OR($A1579="",screen_TA_reviewer_A!$C1579=""),"",screen_TA_reviewer_A!$C1579)</f>
        <v/>
      </c>
      <c r="C1579">
        <f>IF(OR($A1579="",screen_TA_reviewer_B!$C1579=""),"",screen_TA_reviewer_B!$C1579)</f>
        <v/>
      </c>
      <c r="D1579">
        <f>IF(OR($A1579="",screen_TA_reviewer_A!$D1579=""),"",screen_TA_reviewer_A!$D1579)</f>
        <v/>
      </c>
      <c r="E1579">
        <f>IF(OR($A1579="",screen_TA_reviewer_B!$D1579=""),"",screen_TA_reviewer_B!$D1579)</f>
        <v/>
      </c>
      <c r="F1579">
        <f>IF(AND(B1579&lt;&gt;"",C1579&lt;&gt;""),1,"")</f>
        <v/>
      </c>
      <c r="G1579">
        <f>IF(F1579=1,IF(B1579=C1579,1,0),"")</f>
        <v/>
      </c>
      <c r="H1579">
        <f>IF(B1579="","",IFERROR(VLOOKUP(B1579,lst_TA_binary_map_table,2,FALSE),"INVALID"))</f>
        <v/>
      </c>
      <c r="I1579">
        <f>IF(C1579="","",IFERROR(VLOOKUP(C1579,lst_TA_binary_map_table,2,FALSE),"INVALID"))</f>
        <v/>
      </c>
      <c r="J1579">
        <f>IF(F1579=1,IF(H1579=I1579,1,0),"")</f>
        <v/>
      </c>
      <c r="K1579">
        <f>IF(G1579=0,1,"")</f>
        <v/>
      </c>
      <c r="L1579">
        <f>IF(K1579=1,COUNTIF($K$2:K1579,1),"")</f>
        <v/>
      </c>
    </row>
    <row r="1580">
      <c r="A1580">
        <f>IF(screen_TA_reviewer_A!$A1580="","",screen_TA_reviewer_A!$A1580)</f>
        <v/>
      </c>
      <c r="B1580">
        <f>IF(OR($A1580="",screen_TA_reviewer_A!$C1580=""),"",screen_TA_reviewer_A!$C1580)</f>
        <v/>
      </c>
      <c r="C1580">
        <f>IF(OR($A1580="",screen_TA_reviewer_B!$C1580=""),"",screen_TA_reviewer_B!$C1580)</f>
        <v/>
      </c>
      <c r="D1580">
        <f>IF(OR($A1580="",screen_TA_reviewer_A!$D1580=""),"",screen_TA_reviewer_A!$D1580)</f>
        <v/>
      </c>
      <c r="E1580">
        <f>IF(OR($A1580="",screen_TA_reviewer_B!$D1580=""),"",screen_TA_reviewer_B!$D1580)</f>
        <v/>
      </c>
      <c r="F1580">
        <f>IF(AND(B1580&lt;&gt;"",C1580&lt;&gt;""),1,"")</f>
        <v/>
      </c>
      <c r="G1580">
        <f>IF(F1580=1,IF(B1580=C1580,1,0),"")</f>
        <v/>
      </c>
      <c r="H1580">
        <f>IF(B1580="","",IFERROR(VLOOKUP(B1580,lst_TA_binary_map_table,2,FALSE),"INVALID"))</f>
        <v/>
      </c>
      <c r="I1580">
        <f>IF(C1580="","",IFERROR(VLOOKUP(C1580,lst_TA_binary_map_table,2,FALSE),"INVALID"))</f>
        <v/>
      </c>
      <c r="J1580">
        <f>IF(F1580=1,IF(H1580=I1580,1,0),"")</f>
        <v/>
      </c>
      <c r="K1580">
        <f>IF(G1580=0,1,"")</f>
        <v/>
      </c>
      <c r="L1580">
        <f>IF(K1580=1,COUNTIF($K$2:K1580,1),"")</f>
        <v/>
      </c>
    </row>
    <row r="1581">
      <c r="A1581">
        <f>IF(screen_TA_reviewer_A!$A1581="","",screen_TA_reviewer_A!$A1581)</f>
        <v/>
      </c>
      <c r="B1581">
        <f>IF(OR($A1581="",screen_TA_reviewer_A!$C1581=""),"",screen_TA_reviewer_A!$C1581)</f>
        <v/>
      </c>
      <c r="C1581">
        <f>IF(OR($A1581="",screen_TA_reviewer_B!$C1581=""),"",screen_TA_reviewer_B!$C1581)</f>
        <v/>
      </c>
      <c r="D1581">
        <f>IF(OR($A1581="",screen_TA_reviewer_A!$D1581=""),"",screen_TA_reviewer_A!$D1581)</f>
        <v/>
      </c>
      <c r="E1581">
        <f>IF(OR($A1581="",screen_TA_reviewer_B!$D1581=""),"",screen_TA_reviewer_B!$D1581)</f>
        <v/>
      </c>
      <c r="F1581">
        <f>IF(AND(B1581&lt;&gt;"",C1581&lt;&gt;""),1,"")</f>
        <v/>
      </c>
      <c r="G1581">
        <f>IF(F1581=1,IF(B1581=C1581,1,0),"")</f>
        <v/>
      </c>
      <c r="H1581">
        <f>IF(B1581="","",IFERROR(VLOOKUP(B1581,lst_TA_binary_map_table,2,FALSE),"INVALID"))</f>
        <v/>
      </c>
      <c r="I1581">
        <f>IF(C1581="","",IFERROR(VLOOKUP(C1581,lst_TA_binary_map_table,2,FALSE),"INVALID"))</f>
        <v/>
      </c>
      <c r="J1581">
        <f>IF(F1581=1,IF(H1581=I1581,1,0),"")</f>
        <v/>
      </c>
      <c r="K1581">
        <f>IF(G1581=0,1,"")</f>
        <v/>
      </c>
      <c r="L1581">
        <f>IF(K1581=1,COUNTIF($K$2:K1581,1),"")</f>
        <v/>
      </c>
    </row>
    <row r="1582">
      <c r="A1582">
        <f>IF(screen_TA_reviewer_A!$A1582="","",screen_TA_reviewer_A!$A1582)</f>
        <v/>
      </c>
      <c r="B1582">
        <f>IF(OR($A1582="",screen_TA_reviewer_A!$C1582=""),"",screen_TA_reviewer_A!$C1582)</f>
        <v/>
      </c>
      <c r="C1582">
        <f>IF(OR($A1582="",screen_TA_reviewer_B!$C1582=""),"",screen_TA_reviewer_B!$C1582)</f>
        <v/>
      </c>
      <c r="D1582">
        <f>IF(OR($A1582="",screen_TA_reviewer_A!$D1582=""),"",screen_TA_reviewer_A!$D1582)</f>
        <v/>
      </c>
      <c r="E1582">
        <f>IF(OR($A1582="",screen_TA_reviewer_B!$D1582=""),"",screen_TA_reviewer_B!$D1582)</f>
        <v/>
      </c>
      <c r="F1582">
        <f>IF(AND(B1582&lt;&gt;"",C1582&lt;&gt;""),1,"")</f>
        <v/>
      </c>
      <c r="G1582">
        <f>IF(F1582=1,IF(B1582=C1582,1,0),"")</f>
        <v/>
      </c>
      <c r="H1582">
        <f>IF(B1582="","",IFERROR(VLOOKUP(B1582,lst_TA_binary_map_table,2,FALSE),"INVALID"))</f>
        <v/>
      </c>
      <c r="I1582">
        <f>IF(C1582="","",IFERROR(VLOOKUP(C1582,lst_TA_binary_map_table,2,FALSE),"INVALID"))</f>
        <v/>
      </c>
      <c r="J1582">
        <f>IF(F1582=1,IF(H1582=I1582,1,0),"")</f>
        <v/>
      </c>
      <c r="K1582">
        <f>IF(G1582=0,1,"")</f>
        <v/>
      </c>
      <c r="L1582">
        <f>IF(K1582=1,COUNTIF($K$2:K1582,1),"")</f>
        <v/>
      </c>
    </row>
    <row r="1583">
      <c r="A1583">
        <f>IF(screen_TA_reviewer_A!$A1583="","",screen_TA_reviewer_A!$A1583)</f>
        <v/>
      </c>
      <c r="B1583">
        <f>IF(OR($A1583="",screen_TA_reviewer_A!$C1583=""),"",screen_TA_reviewer_A!$C1583)</f>
        <v/>
      </c>
      <c r="C1583">
        <f>IF(OR($A1583="",screen_TA_reviewer_B!$C1583=""),"",screen_TA_reviewer_B!$C1583)</f>
        <v/>
      </c>
      <c r="D1583">
        <f>IF(OR($A1583="",screen_TA_reviewer_A!$D1583=""),"",screen_TA_reviewer_A!$D1583)</f>
        <v/>
      </c>
      <c r="E1583">
        <f>IF(OR($A1583="",screen_TA_reviewer_B!$D1583=""),"",screen_TA_reviewer_B!$D1583)</f>
        <v/>
      </c>
      <c r="F1583">
        <f>IF(AND(B1583&lt;&gt;"",C1583&lt;&gt;""),1,"")</f>
        <v/>
      </c>
      <c r="G1583">
        <f>IF(F1583=1,IF(B1583=C1583,1,0),"")</f>
        <v/>
      </c>
      <c r="H1583">
        <f>IF(B1583="","",IFERROR(VLOOKUP(B1583,lst_TA_binary_map_table,2,FALSE),"INVALID"))</f>
        <v/>
      </c>
      <c r="I1583">
        <f>IF(C1583="","",IFERROR(VLOOKUP(C1583,lst_TA_binary_map_table,2,FALSE),"INVALID"))</f>
        <v/>
      </c>
      <c r="J1583">
        <f>IF(F1583=1,IF(H1583=I1583,1,0),"")</f>
        <v/>
      </c>
      <c r="K1583">
        <f>IF(G1583=0,1,"")</f>
        <v/>
      </c>
      <c r="L1583">
        <f>IF(K1583=1,COUNTIF($K$2:K1583,1),"")</f>
        <v/>
      </c>
    </row>
    <row r="1584">
      <c r="A1584">
        <f>IF(screen_TA_reviewer_A!$A1584="","",screen_TA_reviewer_A!$A1584)</f>
        <v/>
      </c>
      <c r="B1584">
        <f>IF(OR($A1584="",screen_TA_reviewer_A!$C1584=""),"",screen_TA_reviewer_A!$C1584)</f>
        <v/>
      </c>
      <c r="C1584">
        <f>IF(OR($A1584="",screen_TA_reviewer_B!$C1584=""),"",screen_TA_reviewer_B!$C1584)</f>
        <v/>
      </c>
      <c r="D1584">
        <f>IF(OR($A1584="",screen_TA_reviewer_A!$D1584=""),"",screen_TA_reviewer_A!$D1584)</f>
        <v/>
      </c>
      <c r="E1584">
        <f>IF(OR($A1584="",screen_TA_reviewer_B!$D1584=""),"",screen_TA_reviewer_B!$D1584)</f>
        <v/>
      </c>
      <c r="F1584">
        <f>IF(AND(B1584&lt;&gt;"",C1584&lt;&gt;""),1,"")</f>
        <v/>
      </c>
      <c r="G1584">
        <f>IF(F1584=1,IF(B1584=C1584,1,0),"")</f>
        <v/>
      </c>
      <c r="H1584">
        <f>IF(B1584="","",IFERROR(VLOOKUP(B1584,lst_TA_binary_map_table,2,FALSE),"INVALID"))</f>
        <v/>
      </c>
      <c r="I1584">
        <f>IF(C1584="","",IFERROR(VLOOKUP(C1584,lst_TA_binary_map_table,2,FALSE),"INVALID"))</f>
        <v/>
      </c>
      <c r="J1584">
        <f>IF(F1584=1,IF(H1584=I1584,1,0),"")</f>
        <v/>
      </c>
      <c r="K1584">
        <f>IF(G1584=0,1,"")</f>
        <v/>
      </c>
      <c r="L1584">
        <f>IF(K1584=1,COUNTIF($K$2:K1584,1),"")</f>
        <v/>
      </c>
    </row>
    <row r="1585">
      <c r="A1585">
        <f>IF(screen_TA_reviewer_A!$A1585="","",screen_TA_reviewer_A!$A1585)</f>
        <v/>
      </c>
      <c r="B1585">
        <f>IF(OR($A1585="",screen_TA_reviewer_A!$C1585=""),"",screen_TA_reviewer_A!$C1585)</f>
        <v/>
      </c>
      <c r="C1585">
        <f>IF(OR($A1585="",screen_TA_reviewer_B!$C1585=""),"",screen_TA_reviewer_B!$C1585)</f>
        <v/>
      </c>
      <c r="D1585">
        <f>IF(OR($A1585="",screen_TA_reviewer_A!$D1585=""),"",screen_TA_reviewer_A!$D1585)</f>
        <v/>
      </c>
      <c r="E1585">
        <f>IF(OR($A1585="",screen_TA_reviewer_B!$D1585=""),"",screen_TA_reviewer_B!$D1585)</f>
        <v/>
      </c>
      <c r="F1585">
        <f>IF(AND(B1585&lt;&gt;"",C1585&lt;&gt;""),1,"")</f>
        <v/>
      </c>
      <c r="G1585">
        <f>IF(F1585=1,IF(B1585=C1585,1,0),"")</f>
        <v/>
      </c>
      <c r="H1585">
        <f>IF(B1585="","",IFERROR(VLOOKUP(B1585,lst_TA_binary_map_table,2,FALSE),"INVALID"))</f>
        <v/>
      </c>
      <c r="I1585">
        <f>IF(C1585="","",IFERROR(VLOOKUP(C1585,lst_TA_binary_map_table,2,FALSE),"INVALID"))</f>
        <v/>
      </c>
      <c r="J1585">
        <f>IF(F1585=1,IF(H1585=I1585,1,0),"")</f>
        <v/>
      </c>
      <c r="K1585">
        <f>IF(G1585=0,1,"")</f>
        <v/>
      </c>
      <c r="L1585">
        <f>IF(K1585=1,COUNTIF($K$2:K1585,1),"")</f>
        <v/>
      </c>
    </row>
    <row r="1586">
      <c r="A1586">
        <f>IF(screen_TA_reviewer_A!$A1586="","",screen_TA_reviewer_A!$A1586)</f>
        <v/>
      </c>
      <c r="B1586">
        <f>IF(OR($A1586="",screen_TA_reviewer_A!$C1586=""),"",screen_TA_reviewer_A!$C1586)</f>
        <v/>
      </c>
      <c r="C1586">
        <f>IF(OR($A1586="",screen_TA_reviewer_B!$C1586=""),"",screen_TA_reviewer_B!$C1586)</f>
        <v/>
      </c>
      <c r="D1586">
        <f>IF(OR($A1586="",screen_TA_reviewer_A!$D1586=""),"",screen_TA_reviewer_A!$D1586)</f>
        <v/>
      </c>
      <c r="E1586">
        <f>IF(OR($A1586="",screen_TA_reviewer_B!$D1586=""),"",screen_TA_reviewer_B!$D1586)</f>
        <v/>
      </c>
      <c r="F1586">
        <f>IF(AND(B1586&lt;&gt;"",C1586&lt;&gt;""),1,"")</f>
        <v/>
      </c>
      <c r="G1586">
        <f>IF(F1586=1,IF(B1586=C1586,1,0),"")</f>
        <v/>
      </c>
      <c r="H1586">
        <f>IF(B1586="","",IFERROR(VLOOKUP(B1586,lst_TA_binary_map_table,2,FALSE),"INVALID"))</f>
        <v/>
      </c>
      <c r="I1586">
        <f>IF(C1586="","",IFERROR(VLOOKUP(C1586,lst_TA_binary_map_table,2,FALSE),"INVALID"))</f>
        <v/>
      </c>
      <c r="J1586">
        <f>IF(F1586=1,IF(H1586=I1586,1,0),"")</f>
        <v/>
      </c>
      <c r="K1586">
        <f>IF(G1586=0,1,"")</f>
        <v/>
      </c>
      <c r="L1586">
        <f>IF(K1586=1,COUNTIF($K$2:K1586,1),"")</f>
        <v/>
      </c>
    </row>
    <row r="1587">
      <c r="A1587">
        <f>IF(screen_TA_reviewer_A!$A1587="","",screen_TA_reviewer_A!$A1587)</f>
        <v/>
      </c>
      <c r="B1587">
        <f>IF(OR($A1587="",screen_TA_reviewer_A!$C1587=""),"",screen_TA_reviewer_A!$C1587)</f>
        <v/>
      </c>
      <c r="C1587">
        <f>IF(OR($A1587="",screen_TA_reviewer_B!$C1587=""),"",screen_TA_reviewer_B!$C1587)</f>
        <v/>
      </c>
      <c r="D1587">
        <f>IF(OR($A1587="",screen_TA_reviewer_A!$D1587=""),"",screen_TA_reviewer_A!$D1587)</f>
        <v/>
      </c>
      <c r="E1587">
        <f>IF(OR($A1587="",screen_TA_reviewer_B!$D1587=""),"",screen_TA_reviewer_B!$D1587)</f>
        <v/>
      </c>
      <c r="F1587">
        <f>IF(AND(B1587&lt;&gt;"",C1587&lt;&gt;""),1,"")</f>
        <v/>
      </c>
      <c r="G1587">
        <f>IF(F1587=1,IF(B1587=C1587,1,0),"")</f>
        <v/>
      </c>
      <c r="H1587">
        <f>IF(B1587="","",IFERROR(VLOOKUP(B1587,lst_TA_binary_map_table,2,FALSE),"INVALID"))</f>
        <v/>
      </c>
      <c r="I1587">
        <f>IF(C1587="","",IFERROR(VLOOKUP(C1587,lst_TA_binary_map_table,2,FALSE),"INVALID"))</f>
        <v/>
      </c>
      <c r="J1587">
        <f>IF(F1587=1,IF(H1587=I1587,1,0),"")</f>
        <v/>
      </c>
      <c r="K1587">
        <f>IF(G1587=0,1,"")</f>
        <v/>
      </c>
      <c r="L1587">
        <f>IF(K1587=1,COUNTIF($K$2:K1587,1),"")</f>
        <v/>
      </c>
    </row>
    <row r="1588">
      <c r="A1588">
        <f>IF(screen_TA_reviewer_A!$A1588="","",screen_TA_reviewer_A!$A1588)</f>
        <v/>
      </c>
      <c r="B1588">
        <f>IF(OR($A1588="",screen_TA_reviewer_A!$C1588=""),"",screen_TA_reviewer_A!$C1588)</f>
        <v/>
      </c>
      <c r="C1588">
        <f>IF(OR($A1588="",screen_TA_reviewer_B!$C1588=""),"",screen_TA_reviewer_B!$C1588)</f>
        <v/>
      </c>
      <c r="D1588">
        <f>IF(OR($A1588="",screen_TA_reviewer_A!$D1588=""),"",screen_TA_reviewer_A!$D1588)</f>
        <v/>
      </c>
      <c r="E1588">
        <f>IF(OR($A1588="",screen_TA_reviewer_B!$D1588=""),"",screen_TA_reviewer_B!$D1588)</f>
        <v/>
      </c>
      <c r="F1588">
        <f>IF(AND(B1588&lt;&gt;"",C1588&lt;&gt;""),1,"")</f>
        <v/>
      </c>
      <c r="G1588">
        <f>IF(F1588=1,IF(B1588=C1588,1,0),"")</f>
        <v/>
      </c>
      <c r="H1588">
        <f>IF(B1588="","",IFERROR(VLOOKUP(B1588,lst_TA_binary_map_table,2,FALSE),"INVALID"))</f>
        <v/>
      </c>
      <c r="I1588">
        <f>IF(C1588="","",IFERROR(VLOOKUP(C1588,lst_TA_binary_map_table,2,FALSE),"INVALID"))</f>
        <v/>
      </c>
      <c r="J1588">
        <f>IF(F1588=1,IF(H1588=I1588,1,0),"")</f>
        <v/>
      </c>
      <c r="K1588">
        <f>IF(G1588=0,1,"")</f>
        <v/>
      </c>
      <c r="L1588">
        <f>IF(K1588=1,COUNTIF($K$2:K1588,1),"")</f>
        <v/>
      </c>
    </row>
    <row r="1589">
      <c r="A1589">
        <f>IF(screen_TA_reviewer_A!$A1589="","",screen_TA_reviewer_A!$A1589)</f>
        <v/>
      </c>
      <c r="B1589">
        <f>IF(OR($A1589="",screen_TA_reviewer_A!$C1589=""),"",screen_TA_reviewer_A!$C1589)</f>
        <v/>
      </c>
      <c r="C1589">
        <f>IF(OR($A1589="",screen_TA_reviewer_B!$C1589=""),"",screen_TA_reviewer_B!$C1589)</f>
        <v/>
      </c>
      <c r="D1589">
        <f>IF(OR($A1589="",screen_TA_reviewer_A!$D1589=""),"",screen_TA_reviewer_A!$D1589)</f>
        <v/>
      </c>
      <c r="E1589">
        <f>IF(OR($A1589="",screen_TA_reviewer_B!$D1589=""),"",screen_TA_reviewer_B!$D1589)</f>
        <v/>
      </c>
      <c r="F1589">
        <f>IF(AND(B1589&lt;&gt;"",C1589&lt;&gt;""),1,"")</f>
        <v/>
      </c>
      <c r="G1589">
        <f>IF(F1589=1,IF(B1589=C1589,1,0),"")</f>
        <v/>
      </c>
      <c r="H1589">
        <f>IF(B1589="","",IFERROR(VLOOKUP(B1589,lst_TA_binary_map_table,2,FALSE),"INVALID"))</f>
        <v/>
      </c>
      <c r="I1589">
        <f>IF(C1589="","",IFERROR(VLOOKUP(C1589,lst_TA_binary_map_table,2,FALSE),"INVALID"))</f>
        <v/>
      </c>
      <c r="J1589">
        <f>IF(F1589=1,IF(H1589=I1589,1,0),"")</f>
        <v/>
      </c>
      <c r="K1589">
        <f>IF(G1589=0,1,"")</f>
        <v/>
      </c>
      <c r="L1589">
        <f>IF(K1589=1,COUNTIF($K$2:K1589,1),"")</f>
        <v/>
      </c>
    </row>
    <row r="1590">
      <c r="A1590">
        <f>IF(screen_TA_reviewer_A!$A1590="","",screen_TA_reviewer_A!$A1590)</f>
        <v/>
      </c>
      <c r="B1590">
        <f>IF(OR($A1590="",screen_TA_reviewer_A!$C1590=""),"",screen_TA_reviewer_A!$C1590)</f>
        <v/>
      </c>
      <c r="C1590">
        <f>IF(OR($A1590="",screen_TA_reviewer_B!$C1590=""),"",screen_TA_reviewer_B!$C1590)</f>
        <v/>
      </c>
      <c r="D1590">
        <f>IF(OR($A1590="",screen_TA_reviewer_A!$D1590=""),"",screen_TA_reviewer_A!$D1590)</f>
        <v/>
      </c>
      <c r="E1590">
        <f>IF(OR($A1590="",screen_TA_reviewer_B!$D1590=""),"",screen_TA_reviewer_B!$D1590)</f>
        <v/>
      </c>
      <c r="F1590">
        <f>IF(AND(B1590&lt;&gt;"",C1590&lt;&gt;""),1,"")</f>
        <v/>
      </c>
      <c r="G1590">
        <f>IF(F1590=1,IF(B1590=C1590,1,0),"")</f>
        <v/>
      </c>
      <c r="H1590">
        <f>IF(B1590="","",IFERROR(VLOOKUP(B1590,lst_TA_binary_map_table,2,FALSE),"INVALID"))</f>
        <v/>
      </c>
      <c r="I1590">
        <f>IF(C1590="","",IFERROR(VLOOKUP(C1590,lst_TA_binary_map_table,2,FALSE),"INVALID"))</f>
        <v/>
      </c>
      <c r="J1590">
        <f>IF(F1590=1,IF(H1590=I1590,1,0),"")</f>
        <v/>
      </c>
      <c r="K1590">
        <f>IF(G1590=0,1,"")</f>
        <v/>
      </c>
      <c r="L1590">
        <f>IF(K1590=1,COUNTIF($K$2:K1590,1),"")</f>
        <v/>
      </c>
    </row>
    <row r="1591">
      <c r="A1591">
        <f>IF(screen_TA_reviewer_A!$A1591="","",screen_TA_reviewer_A!$A1591)</f>
        <v/>
      </c>
      <c r="B1591">
        <f>IF(OR($A1591="",screen_TA_reviewer_A!$C1591=""),"",screen_TA_reviewer_A!$C1591)</f>
        <v/>
      </c>
      <c r="C1591">
        <f>IF(OR($A1591="",screen_TA_reviewer_B!$C1591=""),"",screen_TA_reviewer_B!$C1591)</f>
        <v/>
      </c>
      <c r="D1591">
        <f>IF(OR($A1591="",screen_TA_reviewer_A!$D1591=""),"",screen_TA_reviewer_A!$D1591)</f>
        <v/>
      </c>
      <c r="E1591">
        <f>IF(OR($A1591="",screen_TA_reviewer_B!$D1591=""),"",screen_TA_reviewer_B!$D1591)</f>
        <v/>
      </c>
      <c r="F1591">
        <f>IF(AND(B1591&lt;&gt;"",C1591&lt;&gt;""),1,"")</f>
        <v/>
      </c>
      <c r="G1591">
        <f>IF(F1591=1,IF(B1591=C1591,1,0),"")</f>
        <v/>
      </c>
      <c r="H1591">
        <f>IF(B1591="","",IFERROR(VLOOKUP(B1591,lst_TA_binary_map_table,2,FALSE),"INVALID"))</f>
        <v/>
      </c>
      <c r="I1591">
        <f>IF(C1591="","",IFERROR(VLOOKUP(C1591,lst_TA_binary_map_table,2,FALSE),"INVALID"))</f>
        <v/>
      </c>
      <c r="J1591">
        <f>IF(F1591=1,IF(H1591=I1591,1,0),"")</f>
        <v/>
      </c>
      <c r="K1591">
        <f>IF(G1591=0,1,"")</f>
        <v/>
      </c>
      <c r="L1591">
        <f>IF(K1591=1,COUNTIF($K$2:K1591,1),"")</f>
        <v/>
      </c>
    </row>
    <row r="1592">
      <c r="A1592">
        <f>IF(screen_TA_reviewer_A!$A1592="","",screen_TA_reviewer_A!$A1592)</f>
        <v/>
      </c>
      <c r="B1592">
        <f>IF(OR($A1592="",screen_TA_reviewer_A!$C1592=""),"",screen_TA_reviewer_A!$C1592)</f>
        <v/>
      </c>
      <c r="C1592">
        <f>IF(OR($A1592="",screen_TA_reviewer_B!$C1592=""),"",screen_TA_reviewer_B!$C1592)</f>
        <v/>
      </c>
      <c r="D1592">
        <f>IF(OR($A1592="",screen_TA_reviewer_A!$D1592=""),"",screen_TA_reviewer_A!$D1592)</f>
        <v/>
      </c>
      <c r="E1592">
        <f>IF(OR($A1592="",screen_TA_reviewer_B!$D1592=""),"",screen_TA_reviewer_B!$D1592)</f>
        <v/>
      </c>
      <c r="F1592">
        <f>IF(AND(B1592&lt;&gt;"",C1592&lt;&gt;""),1,"")</f>
        <v/>
      </c>
      <c r="G1592">
        <f>IF(F1592=1,IF(B1592=C1592,1,0),"")</f>
        <v/>
      </c>
      <c r="H1592">
        <f>IF(B1592="","",IFERROR(VLOOKUP(B1592,lst_TA_binary_map_table,2,FALSE),"INVALID"))</f>
        <v/>
      </c>
      <c r="I1592">
        <f>IF(C1592="","",IFERROR(VLOOKUP(C1592,lst_TA_binary_map_table,2,FALSE),"INVALID"))</f>
        <v/>
      </c>
      <c r="J1592">
        <f>IF(F1592=1,IF(H1592=I1592,1,0),"")</f>
        <v/>
      </c>
      <c r="K1592">
        <f>IF(G1592=0,1,"")</f>
        <v/>
      </c>
      <c r="L1592">
        <f>IF(K1592=1,COUNTIF($K$2:K1592,1),"")</f>
        <v/>
      </c>
    </row>
    <row r="1593">
      <c r="A1593">
        <f>IF(screen_TA_reviewer_A!$A1593="","",screen_TA_reviewer_A!$A1593)</f>
        <v/>
      </c>
      <c r="B1593">
        <f>IF(OR($A1593="",screen_TA_reviewer_A!$C1593=""),"",screen_TA_reviewer_A!$C1593)</f>
        <v/>
      </c>
      <c r="C1593">
        <f>IF(OR($A1593="",screen_TA_reviewer_B!$C1593=""),"",screen_TA_reviewer_B!$C1593)</f>
        <v/>
      </c>
      <c r="D1593">
        <f>IF(OR($A1593="",screen_TA_reviewer_A!$D1593=""),"",screen_TA_reviewer_A!$D1593)</f>
        <v/>
      </c>
      <c r="E1593">
        <f>IF(OR($A1593="",screen_TA_reviewer_B!$D1593=""),"",screen_TA_reviewer_B!$D1593)</f>
        <v/>
      </c>
      <c r="F1593">
        <f>IF(AND(B1593&lt;&gt;"",C1593&lt;&gt;""),1,"")</f>
        <v/>
      </c>
      <c r="G1593">
        <f>IF(F1593=1,IF(B1593=C1593,1,0),"")</f>
        <v/>
      </c>
      <c r="H1593">
        <f>IF(B1593="","",IFERROR(VLOOKUP(B1593,lst_TA_binary_map_table,2,FALSE),"INVALID"))</f>
        <v/>
      </c>
      <c r="I1593">
        <f>IF(C1593="","",IFERROR(VLOOKUP(C1593,lst_TA_binary_map_table,2,FALSE),"INVALID"))</f>
        <v/>
      </c>
      <c r="J1593">
        <f>IF(F1593=1,IF(H1593=I1593,1,0),"")</f>
        <v/>
      </c>
      <c r="K1593">
        <f>IF(G1593=0,1,"")</f>
        <v/>
      </c>
      <c r="L1593">
        <f>IF(K1593=1,COUNTIF($K$2:K1593,1),"")</f>
        <v/>
      </c>
    </row>
    <row r="1594">
      <c r="A1594">
        <f>IF(screen_TA_reviewer_A!$A1594="","",screen_TA_reviewer_A!$A1594)</f>
        <v/>
      </c>
      <c r="B1594">
        <f>IF(OR($A1594="",screen_TA_reviewer_A!$C1594=""),"",screen_TA_reviewer_A!$C1594)</f>
        <v/>
      </c>
      <c r="C1594">
        <f>IF(OR($A1594="",screen_TA_reviewer_B!$C1594=""),"",screen_TA_reviewer_B!$C1594)</f>
        <v/>
      </c>
      <c r="D1594">
        <f>IF(OR($A1594="",screen_TA_reviewer_A!$D1594=""),"",screen_TA_reviewer_A!$D1594)</f>
        <v/>
      </c>
      <c r="E1594">
        <f>IF(OR($A1594="",screen_TA_reviewer_B!$D1594=""),"",screen_TA_reviewer_B!$D1594)</f>
        <v/>
      </c>
      <c r="F1594">
        <f>IF(AND(B1594&lt;&gt;"",C1594&lt;&gt;""),1,"")</f>
        <v/>
      </c>
      <c r="G1594">
        <f>IF(F1594=1,IF(B1594=C1594,1,0),"")</f>
        <v/>
      </c>
      <c r="H1594">
        <f>IF(B1594="","",IFERROR(VLOOKUP(B1594,lst_TA_binary_map_table,2,FALSE),"INVALID"))</f>
        <v/>
      </c>
      <c r="I1594">
        <f>IF(C1594="","",IFERROR(VLOOKUP(C1594,lst_TA_binary_map_table,2,FALSE),"INVALID"))</f>
        <v/>
      </c>
      <c r="J1594">
        <f>IF(F1594=1,IF(H1594=I1594,1,0),"")</f>
        <v/>
      </c>
      <c r="K1594">
        <f>IF(G1594=0,1,"")</f>
        <v/>
      </c>
      <c r="L1594">
        <f>IF(K1594=1,COUNTIF($K$2:K1594,1),"")</f>
        <v/>
      </c>
    </row>
    <row r="1595">
      <c r="A1595">
        <f>IF(screen_TA_reviewer_A!$A1595="","",screen_TA_reviewer_A!$A1595)</f>
        <v/>
      </c>
      <c r="B1595">
        <f>IF(OR($A1595="",screen_TA_reviewer_A!$C1595=""),"",screen_TA_reviewer_A!$C1595)</f>
        <v/>
      </c>
      <c r="C1595">
        <f>IF(OR($A1595="",screen_TA_reviewer_B!$C1595=""),"",screen_TA_reviewer_B!$C1595)</f>
        <v/>
      </c>
      <c r="D1595">
        <f>IF(OR($A1595="",screen_TA_reviewer_A!$D1595=""),"",screen_TA_reviewer_A!$D1595)</f>
        <v/>
      </c>
      <c r="E1595">
        <f>IF(OR($A1595="",screen_TA_reviewer_B!$D1595=""),"",screen_TA_reviewer_B!$D1595)</f>
        <v/>
      </c>
      <c r="F1595">
        <f>IF(AND(B1595&lt;&gt;"",C1595&lt;&gt;""),1,"")</f>
        <v/>
      </c>
      <c r="G1595">
        <f>IF(F1595=1,IF(B1595=C1595,1,0),"")</f>
        <v/>
      </c>
      <c r="H1595">
        <f>IF(B1595="","",IFERROR(VLOOKUP(B1595,lst_TA_binary_map_table,2,FALSE),"INVALID"))</f>
        <v/>
      </c>
      <c r="I1595">
        <f>IF(C1595="","",IFERROR(VLOOKUP(C1595,lst_TA_binary_map_table,2,FALSE),"INVALID"))</f>
        <v/>
      </c>
      <c r="J1595">
        <f>IF(F1595=1,IF(H1595=I1595,1,0),"")</f>
        <v/>
      </c>
      <c r="K1595">
        <f>IF(G1595=0,1,"")</f>
        <v/>
      </c>
      <c r="L1595">
        <f>IF(K1595=1,COUNTIF($K$2:K1595,1),"")</f>
        <v/>
      </c>
    </row>
    <row r="1596">
      <c r="A1596">
        <f>IF(screen_TA_reviewer_A!$A1596="","",screen_TA_reviewer_A!$A1596)</f>
        <v/>
      </c>
      <c r="B1596">
        <f>IF(OR($A1596="",screen_TA_reviewer_A!$C1596=""),"",screen_TA_reviewer_A!$C1596)</f>
        <v/>
      </c>
      <c r="C1596">
        <f>IF(OR($A1596="",screen_TA_reviewer_B!$C1596=""),"",screen_TA_reviewer_B!$C1596)</f>
        <v/>
      </c>
      <c r="D1596">
        <f>IF(OR($A1596="",screen_TA_reviewer_A!$D1596=""),"",screen_TA_reviewer_A!$D1596)</f>
        <v/>
      </c>
      <c r="E1596">
        <f>IF(OR($A1596="",screen_TA_reviewer_B!$D1596=""),"",screen_TA_reviewer_B!$D1596)</f>
        <v/>
      </c>
      <c r="F1596">
        <f>IF(AND(B1596&lt;&gt;"",C1596&lt;&gt;""),1,"")</f>
        <v/>
      </c>
      <c r="G1596">
        <f>IF(F1596=1,IF(B1596=C1596,1,0),"")</f>
        <v/>
      </c>
      <c r="H1596">
        <f>IF(B1596="","",IFERROR(VLOOKUP(B1596,lst_TA_binary_map_table,2,FALSE),"INVALID"))</f>
        <v/>
      </c>
      <c r="I1596">
        <f>IF(C1596="","",IFERROR(VLOOKUP(C1596,lst_TA_binary_map_table,2,FALSE),"INVALID"))</f>
        <v/>
      </c>
      <c r="J1596">
        <f>IF(F1596=1,IF(H1596=I1596,1,0),"")</f>
        <v/>
      </c>
      <c r="K1596">
        <f>IF(G1596=0,1,"")</f>
        <v/>
      </c>
      <c r="L1596">
        <f>IF(K1596=1,COUNTIF($K$2:K1596,1),"")</f>
        <v/>
      </c>
    </row>
    <row r="1597">
      <c r="A1597">
        <f>IF(screen_TA_reviewer_A!$A1597="","",screen_TA_reviewer_A!$A1597)</f>
        <v/>
      </c>
      <c r="B1597">
        <f>IF(OR($A1597="",screen_TA_reviewer_A!$C1597=""),"",screen_TA_reviewer_A!$C1597)</f>
        <v/>
      </c>
      <c r="C1597">
        <f>IF(OR($A1597="",screen_TA_reviewer_B!$C1597=""),"",screen_TA_reviewer_B!$C1597)</f>
        <v/>
      </c>
      <c r="D1597">
        <f>IF(OR($A1597="",screen_TA_reviewer_A!$D1597=""),"",screen_TA_reviewer_A!$D1597)</f>
        <v/>
      </c>
      <c r="E1597">
        <f>IF(OR($A1597="",screen_TA_reviewer_B!$D1597=""),"",screen_TA_reviewer_B!$D1597)</f>
        <v/>
      </c>
      <c r="F1597">
        <f>IF(AND(B1597&lt;&gt;"",C1597&lt;&gt;""),1,"")</f>
        <v/>
      </c>
      <c r="G1597">
        <f>IF(F1597=1,IF(B1597=C1597,1,0),"")</f>
        <v/>
      </c>
      <c r="H1597">
        <f>IF(B1597="","",IFERROR(VLOOKUP(B1597,lst_TA_binary_map_table,2,FALSE),"INVALID"))</f>
        <v/>
      </c>
      <c r="I1597">
        <f>IF(C1597="","",IFERROR(VLOOKUP(C1597,lst_TA_binary_map_table,2,FALSE),"INVALID"))</f>
        <v/>
      </c>
      <c r="J1597">
        <f>IF(F1597=1,IF(H1597=I1597,1,0),"")</f>
        <v/>
      </c>
      <c r="K1597">
        <f>IF(G1597=0,1,"")</f>
        <v/>
      </c>
      <c r="L1597">
        <f>IF(K1597=1,COUNTIF($K$2:K1597,1),"")</f>
        <v/>
      </c>
    </row>
    <row r="1598">
      <c r="A1598">
        <f>IF(screen_TA_reviewer_A!$A1598="","",screen_TA_reviewer_A!$A1598)</f>
        <v/>
      </c>
      <c r="B1598">
        <f>IF(OR($A1598="",screen_TA_reviewer_A!$C1598=""),"",screen_TA_reviewer_A!$C1598)</f>
        <v/>
      </c>
      <c r="C1598">
        <f>IF(OR($A1598="",screen_TA_reviewer_B!$C1598=""),"",screen_TA_reviewer_B!$C1598)</f>
        <v/>
      </c>
      <c r="D1598">
        <f>IF(OR($A1598="",screen_TA_reviewer_A!$D1598=""),"",screen_TA_reviewer_A!$D1598)</f>
        <v/>
      </c>
      <c r="E1598">
        <f>IF(OR($A1598="",screen_TA_reviewer_B!$D1598=""),"",screen_TA_reviewer_B!$D1598)</f>
        <v/>
      </c>
      <c r="F1598">
        <f>IF(AND(B1598&lt;&gt;"",C1598&lt;&gt;""),1,"")</f>
        <v/>
      </c>
      <c r="G1598">
        <f>IF(F1598=1,IF(B1598=C1598,1,0),"")</f>
        <v/>
      </c>
      <c r="H1598">
        <f>IF(B1598="","",IFERROR(VLOOKUP(B1598,lst_TA_binary_map_table,2,FALSE),"INVALID"))</f>
        <v/>
      </c>
      <c r="I1598">
        <f>IF(C1598="","",IFERROR(VLOOKUP(C1598,lst_TA_binary_map_table,2,FALSE),"INVALID"))</f>
        <v/>
      </c>
      <c r="J1598">
        <f>IF(F1598=1,IF(H1598=I1598,1,0),"")</f>
        <v/>
      </c>
      <c r="K1598">
        <f>IF(G1598=0,1,"")</f>
        <v/>
      </c>
      <c r="L1598">
        <f>IF(K1598=1,COUNTIF($K$2:K1598,1),"")</f>
        <v/>
      </c>
    </row>
    <row r="1599">
      <c r="A1599">
        <f>IF(screen_TA_reviewer_A!$A1599="","",screen_TA_reviewer_A!$A1599)</f>
        <v/>
      </c>
      <c r="B1599">
        <f>IF(OR($A1599="",screen_TA_reviewer_A!$C1599=""),"",screen_TA_reviewer_A!$C1599)</f>
        <v/>
      </c>
      <c r="C1599">
        <f>IF(OR($A1599="",screen_TA_reviewer_B!$C1599=""),"",screen_TA_reviewer_B!$C1599)</f>
        <v/>
      </c>
      <c r="D1599">
        <f>IF(OR($A1599="",screen_TA_reviewer_A!$D1599=""),"",screen_TA_reviewer_A!$D1599)</f>
        <v/>
      </c>
      <c r="E1599">
        <f>IF(OR($A1599="",screen_TA_reviewer_B!$D1599=""),"",screen_TA_reviewer_B!$D1599)</f>
        <v/>
      </c>
      <c r="F1599">
        <f>IF(AND(B1599&lt;&gt;"",C1599&lt;&gt;""),1,"")</f>
        <v/>
      </c>
      <c r="G1599">
        <f>IF(F1599=1,IF(B1599=C1599,1,0),"")</f>
        <v/>
      </c>
      <c r="H1599">
        <f>IF(B1599="","",IFERROR(VLOOKUP(B1599,lst_TA_binary_map_table,2,FALSE),"INVALID"))</f>
        <v/>
      </c>
      <c r="I1599">
        <f>IF(C1599="","",IFERROR(VLOOKUP(C1599,lst_TA_binary_map_table,2,FALSE),"INVALID"))</f>
        <v/>
      </c>
      <c r="J1599">
        <f>IF(F1599=1,IF(H1599=I1599,1,0),"")</f>
        <v/>
      </c>
      <c r="K1599">
        <f>IF(G1599=0,1,"")</f>
        <v/>
      </c>
      <c r="L1599">
        <f>IF(K1599=1,COUNTIF($K$2:K1599,1),"")</f>
        <v/>
      </c>
    </row>
    <row r="1600">
      <c r="A1600">
        <f>IF(screen_TA_reviewer_A!$A1600="","",screen_TA_reviewer_A!$A1600)</f>
        <v/>
      </c>
      <c r="B1600">
        <f>IF(OR($A1600="",screen_TA_reviewer_A!$C1600=""),"",screen_TA_reviewer_A!$C1600)</f>
        <v/>
      </c>
      <c r="C1600">
        <f>IF(OR($A1600="",screen_TA_reviewer_B!$C1600=""),"",screen_TA_reviewer_B!$C1600)</f>
        <v/>
      </c>
      <c r="D1600">
        <f>IF(OR($A1600="",screen_TA_reviewer_A!$D1600=""),"",screen_TA_reviewer_A!$D1600)</f>
        <v/>
      </c>
      <c r="E1600">
        <f>IF(OR($A1600="",screen_TA_reviewer_B!$D1600=""),"",screen_TA_reviewer_B!$D1600)</f>
        <v/>
      </c>
      <c r="F1600">
        <f>IF(AND(B1600&lt;&gt;"",C1600&lt;&gt;""),1,"")</f>
        <v/>
      </c>
      <c r="G1600">
        <f>IF(F1600=1,IF(B1600=C1600,1,0),"")</f>
        <v/>
      </c>
      <c r="H1600">
        <f>IF(B1600="","",IFERROR(VLOOKUP(B1600,lst_TA_binary_map_table,2,FALSE),"INVALID"))</f>
        <v/>
      </c>
      <c r="I1600">
        <f>IF(C1600="","",IFERROR(VLOOKUP(C1600,lst_TA_binary_map_table,2,FALSE),"INVALID"))</f>
        <v/>
      </c>
      <c r="J1600">
        <f>IF(F1600=1,IF(H1600=I1600,1,0),"")</f>
        <v/>
      </c>
      <c r="K1600">
        <f>IF(G1600=0,1,"")</f>
        <v/>
      </c>
      <c r="L1600">
        <f>IF(K1600=1,COUNTIF($K$2:K1600,1),"")</f>
        <v/>
      </c>
    </row>
    <row r="1601">
      <c r="A1601">
        <f>IF(screen_TA_reviewer_A!$A1601="","",screen_TA_reviewer_A!$A1601)</f>
        <v/>
      </c>
      <c r="B1601">
        <f>IF(OR($A1601="",screen_TA_reviewer_A!$C1601=""),"",screen_TA_reviewer_A!$C1601)</f>
        <v/>
      </c>
      <c r="C1601">
        <f>IF(OR($A1601="",screen_TA_reviewer_B!$C1601=""),"",screen_TA_reviewer_B!$C1601)</f>
        <v/>
      </c>
      <c r="D1601">
        <f>IF(OR($A1601="",screen_TA_reviewer_A!$D1601=""),"",screen_TA_reviewer_A!$D1601)</f>
        <v/>
      </c>
      <c r="E1601">
        <f>IF(OR($A1601="",screen_TA_reviewer_B!$D1601=""),"",screen_TA_reviewer_B!$D1601)</f>
        <v/>
      </c>
      <c r="F1601">
        <f>IF(AND(B1601&lt;&gt;"",C1601&lt;&gt;""),1,"")</f>
        <v/>
      </c>
      <c r="G1601">
        <f>IF(F1601=1,IF(B1601=C1601,1,0),"")</f>
        <v/>
      </c>
      <c r="H1601">
        <f>IF(B1601="","",IFERROR(VLOOKUP(B1601,lst_TA_binary_map_table,2,FALSE),"INVALID"))</f>
        <v/>
      </c>
      <c r="I1601">
        <f>IF(C1601="","",IFERROR(VLOOKUP(C1601,lst_TA_binary_map_table,2,FALSE),"INVALID"))</f>
        <v/>
      </c>
      <c r="J1601">
        <f>IF(F1601=1,IF(H1601=I1601,1,0),"")</f>
        <v/>
      </c>
      <c r="K1601">
        <f>IF(G1601=0,1,"")</f>
        <v/>
      </c>
      <c r="L1601">
        <f>IF(K1601=1,COUNTIF($K$2:K1601,1),"")</f>
        <v/>
      </c>
    </row>
    <row r="1602">
      <c r="A1602">
        <f>IF(screen_TA_reviewer_A!$A1602="","",screen_TA_reviewer_A!$A1602)</f>
        <v/>
      </c>
      <c r="B1602">
        <f>IF(OR($A1602="",screen_TA_reviewer_A!$C1602=""),"",screen_TA_reviewer_A!$C1602)</f>
        <v/>
      </c>
      <c r="C1602">
        <f>IF(OR($A1602="",screen_TA_reviewer_B!$C1602=""),"",screen_TA_reviewer_B!$C1602)</f>
        <v/>
      </c>
      <c r="D1602">
        <f>IF(OR($A1602="",screen_TA_reviewer_A!$D1602=""),"",screen_TA_reviewer_A!$D1602)</f>
        <v/>
      </c>
      <c r="E1602">
        <f>IF(OR($A1602="",screen_TA_reviewer_B!$D1602=""),"",screen_TA_reviewer_B!$D1602)</f>
        <v/>
      </c>
      <c r="F1602">
        <f>IF(AND(B1602&lt;&gt;"",C1602&lt;&gt;""),1,"")</f>
        <v/>
      </c>
      <c r="G1602">
        <f>IF(F1602=1,IF(B1602=C1602,1,0),"")</f>
        <v/>
      </c>
      <c r="H1602">
        <f>IF(B1602="","",IFERROR(VLOOKUP(B1602,lst_TA_binary_map_table,2,FALSE),"INVALID"))</f>
        <v/>
      </c>
      <c r="I1602">
        <f>IF(C1602="","",IFERROR(VLOOKUP(C1602,lst_TA_binary_map_table,2,FALSE),"INVALID"))</f>
        <v/>
      </c>
      <c r="J1602">
        <f>IF(F1602=1,IF(H1602=I1602,1,0),"")</f>
        <v/>
      </c>
      <c r="K1602">
        <f>IF(G1602=0,1,"")</f>
        <v/>
      </c>
      <c r="L1602">
        <f>IF(K1602=1,COUNTIF($K$2:K1602,1),"")</f>
        <v/>
      </c>
    </row>
    <row r="1603">
      <c r="A1603">
        <f>IF(screen_TA_reviewer_A!$A1603="","",screen_TA_reviewer_A!$A1603)</f>
        <v/>
      </c>
      <c r="B1603">
        <f>IF(OR($A1603="",screen_TA_reviewer_A!$C1603=""),"",screen_TA_reviewer_A!$C1603)</f>
        <v/>
      </c>
      <c r="C1603">
        <f>IF(OR($A1603="",screen_TA_reviewer_B!$C1603=""),"",screen_TA_reviewer_B!$C1603)</f>
        <v/>
      </c>
      <c r="D1603">
        <f>IF(OR($A1603="",screen_TA_reviewer_A!$D1603=""),"",screen_TA_reviewer_A!$D1603)</f>
        <v/>
      </c>
      <c r="E1603">
        <f>IF(OR($A1603="",screen_TA_reviewer_B!$D1603=""),"",screen_TA_reviewer_B!$D1603)</f>
        <v/>
      </c>
      <c r="F1603">
        <f>IF(AND(B1603&lt;&gt;"",C1603&lt;&gt;""),1,"")</f>
        <v/>
      </c>
      <c r="G1603">
        <f>IF(F1603=1,IF(B1603=C1603,1,0),"")</f>
        <v/>
      </c>
      <c r="H1603">
        <f>IF(B1603="","",IFERROR(VLOOKUP(B1603,lst_TA_binary_map_table,2,FALSE),"INVALID"))</f>
        <v/>
      </c>
      <c r="I1603">
        <f>IF(C1603="","",IFERROR(VLOOKUP(C1603,lst_TA_binary_map_table,2,FALSE),"INVALID"))</f>
        <v/>
      </c>
      <c r="J1603">
        <f>IF(F1603=1,IF(H1603=I1603,1,0),"")</f>
        <v/>
      </c>
      <c r="K1603">
        <f>IF(G1603=0,1,"")</f>
        <v/>
      </c>
      <c r="L1603">
        <f>IF(K1603=1,COUNTIF($K$2:K1603,1),"")</f>
        <v/>
      </c>
    </row>
    <row r="1604">
      <c r="A1604">
        <f>IF(screen_TA_reviewer_A!$A1604="","",screen_TA_reviewer_A!$A1604)</f>
        <v/>
      </c>
      <c r="B1604">
        <f>IF(OR($A1604="",screen_TA_reviewer_A!$C1604=""),"",screen_TA_reviewer_A!$C1604)</f>
        <v/>
      </c>
      <c r="C1604">
        <f>IF(OR($A1604="",screen_TA_reviewer_B!$C1604=""),"",screen_TA_reviewer_B!$C1604)</f>
        <v/>
      </c>
      <c r="D1604">
        <f>IF(OR($A1604="",screen_TA_reviewer_A!$D1604=""),"",screen_TA_reviewer_A!$D1604)</f>
        <v/>
      </c>
      <c r="E1604">
        <f>IF(OR($A1604="",screen_TA_reviewer_B!$D1604=""),"",screen_TA_reviewer_B!$D1604)</f>
        <v/>
      </c>
      <c r="F1604">
        <f>IF(AND(B1604&lt;&gt;"",C1604&lt;&gt;""),1,"")</f>
        <v/>
      </c>
      <c r="G1604">
        <f>IF(F1604=1,IF(B1604=C1604,1,0),"")</f>
        <v/>
      </c>
      <c r="H1604">
        <f>IF(B1604="","",IFERROR(VLOOKUP(B1604,lst_TA_binary_map_table,2,FALSE),"INVALID"))</f>
        <v/>
      </c>
      <c r="I1604">
        <f>IF(C1604="","",IFERROR(VLOOKUP(C1604,lst_TA_binary_map_table,2,FALSE),"INVALID"))</f>
        <v/>
      </c>
      <c r="J1604">
        <f>IF(F1604=1,IF(H1604=I1604,1,0),"")</f>
        <v/>
      </c>
      <c r="K1604">
        <f>IF(G1604=0,1,"")</f>
        <v/>
      </c>
      <c r="L1604">
        <f>IF(K1604=1,COUNTIF($K$2:K1604,1),"")</f>
        <v/>
      </c>
    </row>
    <row r="1605">
      <c r="A1605">
        <f>IF(screen_TA_reviewer_A!$A1605="","",screen_TA_reviewer_A!$A1605)</f>
        <v/>
      </c>
      <c r="B1605">
        <f>IF(OR($A1605="",screen_TA_reviewer_A!$C1605=""),"",screen_TA_reviewer_A!$C1605)</f>
        <v/>
      </c>
      <c r="C1605">
        <f>IF(OR($A1605="",screen_TA_reviewer_B!$C1605=""),"",screen_TA_reviewer_B!$C1605)</f>
        <v/>
      </c>
      <c r="D1605">
        <f>IF(OR($A1605="",screen_TA_reviewer_A!$D1605=""),"",screen_TA_reviewer_A!$D1605)</f>
        <v/>
      </c>
      <c r="E1605">
        <f>IF(OR($A1605="",screen_TA_reviewer_B!$D1605=""),"",screen_TA_reviewer_B!$D1605)</f>
        <v/>
      </c>
      <c r="F1605">
        <f>IF(AND(B1605&lt;&gt;"",C1605&lt;&gt;""),1,"")</f>
        <v/>
      </c>
      <c r="G1605">
        <f>IF(F1605=1,IF(B1605=C1605,1,0),"")</f>
        <v/>
      </c>
      <c r="H1605">
        <f>IF(B1605="","",IFERROR(VLOOKUP(B1605,lst_TA_binary_map_table,2,FALSE),"INVALID"))</f>
        <v/>
      </c>
      <c r="I1605">
        <f>IF(C1605="","",IFERROR(VLOOKUP(C1605,lst_TA_binary_map_table,2,FALSE),"INVALID"))</f>
        <v/>
      </c>
      <c r="J1605">
        <f>IF(F1605=1,IF(H1605=I1605,1,0),"")</f>
        <v/>
      </c>
      <c r="K1605">
        <f>IF(G1605=0,1,"")</f>
        <v/>
      </c>
      <c r="L1605">
        <f>IF(K1605=1,COUNTIF($K$2:K1605,1),"")</f>
        <v/>
      </c>
    </row>
    <row r="1606">
      <c r="A1606">
        <f>IF(screen_TA_reviewer_A!$A1606="","",screen_TA_reviewer_A!$A1606)</f>
        <v/>
      </c>
      <c r="B1606">
        <f>IF(OR($A1606="",screen_TA_reviewer_A!$C1606=""),"",screen_TA_reviewer_A!$C1606)</f>
        <v/>
      </c>
      <c r="C1606">
        <f>IF(OR($A1606="",screen_TA_reviewer_B!$C1606=""),"",screen_TA_reviewer_B!$C1606)</f>
        <v/>
      </c>
      <c r="D1606">
        <f>IF(OR($A1606="",screen_TA_reviewer_A!$D1606=""),"",screen_TA_reviewer_A!$D1606)</f>
        <v/>
      </c>
      <c r="E1606">
        <f>IF(OR($A1606="",screen_TA_reviewer_B!$D1606=""),"",screen_TA_reviewer_B!$D1606)</f>
        <v/>
      </c>
      <c r="F1606">
        <f>IF(AND(B1606&lt;&gt;"",C1606&lt;&gt;""),1,"")</f>
        <v/>
      </c>
      <c r="G1606">
        <f>IF(F1606=1,IF(B1606=C1606,1,0),"")</f>
        <v/>
      </c>
      <c r="H1606">
        <f>IF(B1606="","",IFERROR(VLOOKUP(B1606,lst_TA_binary_map_table,2,FALSE),"INVALID"))</f>
        <v/>
      </c>
      <c r="I1606">
        <f>IF(C1606="","",IFERROR(VLOOKUP(C1606,lst_TA_binary_map_table,2,FALSE),"INVALID"))</f>
        <v/>
      </c>
      <c r="J1606">
        <f>IF(F1606=1,IF(H1606=I1606,1,0),"")</f>
        <v/>
      </c>
      <c r="K1606">
        <f>IF(G1606=0,1,"")</f>
        <v/>
      </c>
      <c r="L1606">
        <f>IF(K1606=1,COUNTIF($K$2:K1606,1),"")</f>
        <v/>
      </c>
    </row>
    <row r="1607">
      <c r="A1607">
        <f>IF(screen_TA_reviewer_A!$A1607="","",screen_TA_reviewer_A!$A1607)</f>
        <v/>
      </c>
      <c r="B1607">
        <f>IF(OR($A1607="",screen_TA_reviewer_A!$C1607=""),"",screen_TA_reviewer_A!$C1607)</f>
        <v/>
      </c>
      <c r="C1607">
        <f>IF(OR($A1607="",screen_TA_reviewer_B!$C1607=""),"",screen_TA_reviewer_B!$C1607)</f>
        <v/>
      </c>
      <c r="D1607">
        <f>IF(OR($A1607="",screen_TA_reviewer_A!$D1607=""),"",screen_TA_reviewer_A!$D1607)</f>
        <v/>
      </c>
      <c r="E1607">
        <f>IF(OR($A1607="",screen_TA_reviewer_B!$D1607=""),"",screen_TA_reviewer_B!$D1607)</f>
        <v/>
      </c>
      <c r="F1607">
        <f>IF(AND(B1607&lt;&gt;"",C1607&lt;&gt;""),1,"")</f>
        <v/>
      </c>
      <c r="G1607">
        <f>IF(F1607=1,IF(B1607=C1607,1,0),"")</f>
        <v/>
      </c>
      <c r="H1607">
        <f>IF(B1607="","",IFERROR(VLOOKUP(B1607,lst_TA_binary_map_table,2,FALSE),"INVALID"))</f>
        <v/>
      </c>
      <c r="I1607">
        <f>IF(C1607="","",IFERROR(VLOOKUP(C1607,lst_TA_binary_map_table,2,FALSE),"INVALID"))</f>
        <v/>
      </c>
      <c r="J1607">
        <f>IF(F1607=1,IF(H1607=I1607,1,0),"")</f>
        <v/>
      </c>
      <c r="K1607">
        <f>IF(G1607=0,1,"")</f>
        <v/>
      </c>
      <c r="L1607">
        <f>IF(K1607=1,COUNTIF($K$2:K1607,1),"")</f>
        <v/>
      </c>
    </row>
    <row r="1608">
      <c r="A1608">
        <f>IF(screen_TA_reviewer_A!$A1608="","",screen_TA_reviewer_A!$A1608)</f>
        <v/>
      </c>
      <c r="B1608">
        <f>IF(OR($A1608="",screen_TA_reviewer_A!$C1608=""),"",screen_TA_reviewer_A!$C1608)</f>
        <v/>
      </c>
      <c r="C1608">
        <f>IF(OR($A1608="",screen_TA_reviewer_B!$C1608=""),"",screen_TA_reviewer_B!$C1608)</f>
        <v/>
      </c>
      <c r="D1608">
        <f>IF(OR($A1608="",screen_TA_reviewer_A!$D1608=""),"",screen_TA_reviewer_A!$D1608)</f>
        <v/>
      </c>
      <c r="E1608">
        <f>IF(OR($A1608="",screen_TA_reviewer_B!$D1608=""),"",screen_TA_reviewer_B!$D1608)</f>
        <v/>
      </c>
      <c r="F1608">
        <f>IF(AND(B1608&lt;&gt;"",C1608&lt;&gt;""),1,"")</f>
        <v/>
      </c>
      <c r="G1608">
        <f>IF(F1608=1,IF(B1608=C1608,1,0),"")</f>
        <v/>
      </c>
      <c r="H1608">
        <f>IF(B1608="","",IFERROR(VLOOKUP(B1608,lst_TA_binary_map_table,2,FALSE),"INVALID"))</f>
        <v/>
      </c>
      <c r="I1608">
        <f>IF(C1608="","",IFERROR(VLOOKUP(C1608,lst_TA_binary_map_table,2,FALSE),"INVALID"))</f>
        <v/>
      </c>
      <c r="J1608">
        <f>IF(F1608=1,IF(H1608=I1608,1,0),"")</f>
        <v/>
      </c>
      <c r="K1608">
        <f>IF(G1608=0,1,"")</f>
        <v/>
      </c>
      <c r="L1608">
        <f>IF(K1608=1,COUNTIF($K$2:K1608,1),"")</f>
        <v/>
      </c>
    </row>
    <row r="1609">
      <c r="A1609">
        <f>IF(screen_TA_reviewer_A!$A1609="","",screen_TA_reviewer_A!$A1609)</f>
        <v/>
      </c>
      <c r="B1609">
        <f>IF(OR($A1609="",screen_TA_reviewer_A!$C1609=""),"",screen_TA_reviewer_A!$C1609)</f>
        <v/>
      </c>
      <c r="C1609">
        <f>IF(OR($A1609="",screen_TA_reviewer_B!$C1609=""),"",screen_TA_reviewer_B!$C1609)</f>
        <v/>
      </c>
      <c r="D1609">
        <f>IF(OR($A1609="",screen_TA_reviewer_A!$D1609=""),"",screen_TA_reviewer_A!$D1609)</f>
        <v/>
      </c>
      <c r="E1609">
        <f>IF(OR($A1609="",screen_TA_reviewer_B!$D1609=""),"",screen_TA_reviewer_B!$D1609)</f>
        <v/>
      </c>
      <c r="F1609">
        <f>IF(AND(B1609&lt;&gt;"",C1609&lt;&gt;""),1,"")</f>
        <v/>
      </c>
      <c r="G1609">
        <f>IF(F1609=1,IF(B1609=C1609,1,0),"")</f>
        <v/>
      </c>
      <c r="H1609">
        <f>IF(B1609="","",IFERROR(VLOOKUP(B1609,lst_TA_binary_map_table,2,FALSE),"INVALID"))</f>
        <v/>
      </c>
      <c r="I1609">
        <f>IF(C1609="","",IFERROR(VLOOKUP(C1609,lst_TA_binary_map_table,2,FALSE),"INVALID"))</f>
        <v/>
      </c>
      <c r="J1609">
        <f>IF(F1609=1,IF(H1609=I1609,1,0),"")</f>
        <v/>
      </c>
      <c r="K1609">
        <f>IF(G1609=0,1,"")</f>
        <v/>
      </c>
      <c r="L1609">
        <f>IF(K1609=1,COUNTIF($K$2:K1609,1),"")</f>
        <v/>
      </c>
    </row>
    <row r="1610">
      <c r="A1610">
        <f>IF(screen_TA_reviewer_A!$A1610="","",screen_TA_reviewer_A!$A1610)</f>
        <v/>
      </c>
      <c r="B1610">
        <f>IF(OR($A1610="",screen_TA_reviewer_A!$C1610=""),"",screen_TA_reviewer_A!$C1610)</f>
        <v/>
      </c>
      <c r="C1610">
        <f>IF(OR($A1610="",screen_TA_reviewer_B!$C1610=""),"",screen_TA_reviewer_B!$C1610)</f>
        <v/>
      </c>
      <c r="D1610">
        <f>IF(OR($A1610="",screen_TA_reviewer_A!$D1610=""),"",screen_TA_reviewer_A!$D1610)</f>
        <v/>
      </c>
      <c r="E1610">
        <f>IF(OR($A1610="",screen_TA_reviewer_B!$D1610=""),"",screen_TA_reviewer_B!$D1610)</f>
        <v/>
      </c>
      <c r="F1610">
        <f>IF(AND(B1610&lt;&gt;"",C1610&lt;&gt;""),1,"")</f>
        <v/>
      </c>
      <c r="G1610">
        <f>IF(F1610=1,IF(B1610=C1610,1,0),"")</f>
        <v/>
      </c>
      <c r="H1610">
        <f>IF(B1610="","",IFERROR(VLOOKUP(B1610,lst_TA_binary_map_table,2,FALSE),"INVALID"))</f>
        <v/>
      </c>
      <c r="I1610">
        <f>IF(C1610="","",IFERROR(VLOOKUP(C1610,lst_TA_binary_map_table,2,FALSE),"INVALID"))</f>
        <v/>
      </c>
      <c r="J1610">
        <f>IF(F1610=1,IF(H1610=I1610,1,0),"")</f>
        <v/>
      </c>
      <c r="K1610">
        <f>IF(G1610=0,1,"")</f>
        <v/>
      </c>
      <c r="L1610">
        <f>IF(K1610=1,COUNTIF($K$2:K1610,1),"")</f>
        <v/>
      </c>
    </row>
    <row r="1611">
      <c r="A1611">
        <f>IF(screen_TA_reviewer_A!$A1611="","",screen_TA_reviewer_A!$A1611)</f>
        <v/>
      </c>
      <c r="B1611">
        <f>IF(OR($A1611="",screen_TA_reviewer_A!$C1611=""),"",screen_TA_reviewer_A!$C1611)</f>
        <v/>
      </c>
      <c r="C1611">
        <f>IF(OR($A1611="",screen_TA_reviewer_B!$C1611=""),"",screen_TA_reviewer_B!$C1611)</f>
        <v/>
      </c>
      <c r="D1611">
        <f>IF(OR($A1611="",screen_TA_reviewer_A!$D1611=""),"",screen_TA_reviewer_A!$D1611)</f>
        <v/>
      </c>
      <c r="E1611">
        <f>IF(OR($A1611="",screen_TA_reviewer_B!$D1611=""),"",screen_TA_reviewer_B!$D1611)</f>
        <v/>
      </c>
      <c r="F1611">
        <f>IF(AND(B1611&lt;&gt;"",C1611&lt;&gt;""),1,"")</f>
        <v/>
      </c>
      <c r="G1611">
        <f>IF(F1611=1,IF(B1611=C1611,1,0),"")</f>
        <v/>
      </c>
      <c r="H1611">
        <f>IF(B1611="","",IFERROR(VLOOKUP(B1611,lst_TA_binary_map_table,2,FALSE),"INVALID"))</f>
        <v/>
      </c>
      <c r="I1611">
        <f>IF(C1611="","",IFERROR(VLOOKUP(C1611,lst_TA_binary_map_table,2,FALSE),"INVALID"))</f>
        <v/>
      </c>
      <c r="J1611">
        <f>IF(F1611=1,IF(H1611=I1611,1,0),"")</f>
        <v/>
      </c>
      <c r="K1611">
        <f>IF(G1611=0,1,"")</f>
        <v/>
      </c>
      <c r="L1611">
        <f>IF(K1611=1,COUNTIF($K$2:K1611,1),"")</f>
        <v/>
      </c>
    </row>
    <row r="1612">
      <c r="A1612">
        <f>IF(screen_TA_reviewer_A!$A1612="","",screen_TA_reviewer_A!$A1612)</f>
        <v/>
      </c>
      <c r="B1612">
        <f>IF(OR($A1612="",screen_TA_reviewer_A!$C1612=""),"",screen_TA_reviewer_A!$C1612)</f>
        <v/>
      </c>
      <c r="C1612">
        <f>IF(OR($A1612="",screen_TA_reviewer_B!$C1612=""),"",screen_TA_reviewer_B!$C1612)</f>
        <v/>
      </c>
      <c r="D1612">
        <f>IF(OR($A1612="",screen_TA_reviewer_A!$D1612=""),"",screen_TA_reviewer_A!$D1612)</f>
        <v/>
      </c>
      <c r="E1612">
        <f>IF(OR($A1612="",screen_TA_reviewer_B!$D1612=""),"",screen_TA_reviewer_B!$D1612)</f>
        <v/>
      </c>
      <c r="F1612">
        <f>IF(AND(B1612&lt;&gt;"",C1612&lt;&gt;""),1,"")</f>
        <v/>
      </c>
      <c r="G1612">
        <f>IF(F1612=1,IF(B1612=C1612,1,0),"")</f>
        <v/>
      </c>
      <c r="H1612">
        <f>IF(B1612="","",IFERROR(VLOOKUP(B1612,lst_TA_binary_map_table,2,FALSE),"INVALID"))</f>
        <v/>
      </c>
      <c r="I1612">
        <f>IF(C1612="","",IFERROR(VLOOKUP(C1612,lst_TA_binary_map_table,2,FALSE),"INVALID"))</f>
        <v/>
      </c>
      <c r="J1612">
        <f>IF(F1612=1,IF(H1612=I1612,1,0),"")</f>
        <v/>
      </c>
      <c r="K1612">
        <f>IF(G1612=0,1,"")</f>
        <v/>
      </c>
      <c r="L1612">
        <f>IF(K1612=1,COUNTIF($K$2:K1612,1),"")</f>
        <v/>
      </c>
    </row>
    <row r="1613">
      <c r="A1613">
        <f>IF(screen_TA_reviewer_A!$A1613="","",screen_TA_reviewer_A!$A1613)</f>
        <v/>
      </c>
      <c r="B1613">
        <f>IF(OR($A1613="",screen_TA_reviewer_A!$C1613=""),"",screen_TA_reviewer_A!$C1613)</f>
        <v/>
      </c>
      <c r="C1613">
        <f>IF(OR($A1613="",screen_TA_reviewer_B!$C1613=""),"",screen_TA_reviewer_B!$C1613)</f>
        <v/>
      </c>
      <c r="D1613">
        <f>IF(OR($A1613="",screen_TA_reviewer_A!$D1613=""),"",screen_TA_reviewer_A!$D1613)</f>
        <v/>
      </c>
      <c r="E1613">
        <f>IF(OR($A1613="",screen_TA_reviewer_B!$D1613=""),"",screen_TA_reviewer_B!$D1613)</f>
        <v/>
      </c>
      <c r="F1613">
        <f>IF(AND(B1613&lt;&gt;"",C1613&lt;&gt;""),1,"")</f>
        <v/>
      </c>
      <c r="G1613">
        <f>IF(F1613=1,IF(B1613=C1613,1,0),"")</f>
        <v/>
      </c>
      <c r="H1613">
        <f>IF(B1613="","",IFERROR(VLOOKUP(B1613,lst_TA_binary_map_table,2,FALSE),"INVALID"))</f>
        <v/>
      </c>
      <c r="I1613">
        <f>IF(C1613="","",IFERROR(VLOOKUP(C1613,lst_TA_binary_map_table,2,FALSE),"INVALID"))</f>
        <v/>
      </c>
      <c r="J1613">
        <f>IF(F1613=1,IF(H1613=I1613,1,0),"")</f>
        <v/>
      </c>
      <c r="K1613">
        <f>IF(G1613=0,1,"")</f>
        <v/>
      </c>
      <c r="L1613">
        <f>IF(K1613=1,COUNTIF($K$2:K1613,1),"")</f>
        <v/>
      </c>
    </row>
    <row r="1614">
      <c r="A1614">
        <f>IF(screen_TA_reviewer_A!$A1614="","",screen_TA_reviewer_A!$A1614)</f>
        <v/>
      </c>
      <c r="B1614">
        <f>IF(OR($A1614="",screen_TA_reviewer_A!$C1614=""),"",screen_TA_reviewer_A!$C1614)</f>
        <v/>
      </c>
      <c r="C1614">
        <f>IF(OR($A1614="",screen_TA_reviewer_B!$C1614=""),"",screen_TA_reviewer_B!$C1614)</f>
        <v/>
      </c>
      <c r="D1614">
        <f>IF(OR($A1614="",screen_TA_reviewer_A!$D1614=""),"",screen_TA_reviewer_A!$D1614)</f>
        <v/>
      </c>
      <c r="E1614">
        <f>IF(OR($A1614="",screen_TA_reviewer_B!$D1614=""),"",screen_TA_reviewer_B!$D1614)</f>
        <v/>
      </c>
      <c r="F1614">
        <f>IF(AND(B1614&lt;&gt;"",C1614&lt;&gt;""),1,"")</f>
        <v/>
      </c>
      <c r="G1614">
        <f>IF(F1614=1,IF(B1614=C1614,1,0),"")</f>
        <v/>
      </c>
      <c r="H1614">
        <f>IF(B1614="","",IFERROR(VLOOKUP(B1614,lst_TA_binary_map_table,2,FALSE),"INVALID"))</f>
        <v/>
      </c>
      <c r="I1614">
        <f>IF(C1614="","",IFERROR(VLOOKUP(C1614,lst_TA_binary_map_table,2,FALSE),"INVALID"))</f>
        <v/>
      </c>
      <c r="J1614">
        <f>IF(F1614=1,IF(H1614=I1614,1,0),"")</f>
        <v/>
      </c>
      <c r="K1614">
        <f>IF(G1614=0,1,"")</f>
        <v/>
      </c>
      <c r="L1614">
        <f>IF(K1614=1,COUNTIF($K$2:K1614,1),"")</f>
        <v/>
      </c>
    </row>
    <row r="1615">
      <c r="A1615">
        <f>IF(screen_TA_reviewer_A!$A1615="","",screen_TA_reviewer_A!$A1615)</f>
        <v/>
      </c>
      <c r="B1615">
        <f>IF(OR($A1615="",screen_TA_reviewer_A!$C1615=""),"",screen_TA_reviewer_A!$C1615)</f>
        <v/>
      </c>
      <c r="C1615">
        <f>IF(OR($A1615="",screen_TA_reviewer_B!$C1615=""),"",screen_TA_reviewer_B!$C1615)</f>
        <v/>
      </c>
      <c r="D1615">
        <f>IF(OR($A1615="",screen_TA_reviewer_A!$D1615=""),"",screen_TA_reviewer_A!$D1615)</f>
        <v/>
      </c>
      <c r="E1615">
        <f>IF(OR($A1615="",screen_TA_reviewer_B!$D1615=""),"",screen_TA_reviewer_B!$D1615)</f>
        <v/>
      </c>
      <c r="F1615">
        <f>IF(AND(B1615&lt;&gt;"",C1615&lt;&gt;""),1,"")</f>
        <v/>
      </c>
      <c r="G1615">
        <f>IF(F1615=1,IF(B1615=C1615,1,0),"")</f>
        <v/>
      </c>
      <c r="H1615">
        <f>IF(B1615="","",IFERROR(VLOOKUP(B1615,lst_TA_binary_map_table,2,FALSE),"INVALID"))</f>
        <v/>
      </c>
      <c r="I1615">
        <f>IF(C1615="","",IFERROR(VLOOKUP(C1615,lst_TA_binary_map_table,2,FALSE),"INVALID"))</f>
        <v/>
      </c>
      <c r="J1615">
        <f>IF(F1615=1,IF(H1615=I1615,1,0),"")</f>
        <v/>
      </c>
      <c r="K1615">
        <f>IF(G1615=0,1,"")</f>
        <v/>
      </c>
      <c r="L1615">
        <f>IF(K1615=1,COUNTIF($K$2:K1615,1),"")</f>
        <v/>
      </c>
    </row>
    <row r="1616">
      <c r="A1616">
        <f>IF(screen_TA_reviewer_A!$A1616="","",screen_TA_reviewer_A!$A1616)</f>
        <v/>
      </c>
      <c r="B1616">
        <f>IF(OR($A1616="",screen_TA_reviewer_A!$C1616=""),"",screen_TA_reviewer_A!$C1616)</f>
        <v/>
      </c>
      <c r="C1616">
        <f>IF(OR($A1616="",screen_TA_reviewer_B!$C1616=""),"",screen_TA_reviewer_B!$C1616)</f>
        <v/>
      </c>
      <c r="D1616">
        <f>IF(OR($A1616="",screen_TA_reviewer_A!$D1616=""),"",screen_TA_reviewer_A!$D1616)</f>
        <v/>
      </c>
      <c r="E1616">
        <f>IF(OR($A1616="",screen_TA_reviewer_B!$D1616=""),"",screen_TA_reviewer_B!$D1616)</f>
        <v/>
      </c>
      <c r="F1616">
        <f>IF(AND(B1616&lt;&gt;"",C1616&lt;&gt;""),1,"")</f>
        <v/>
      </c>
      <c r="G1616">
        <f>IF(F1616=1,IF(B1616=C1616,1,0),"")</f>
        <v/>
      </c>
      <c r="H1616">
        <f>IF(B1616="","",IFERROR(VLOOKUP(B1616,lst_TA_binary_map_table,2,FALSE),"INVALID"))</f>
        <v/>
      </c>
      <c r="I1616">
        <f>IF(C1616="","",IFERROR(VLOOKUP(C1616,lst_TA_binary_map_table,2,FALSE),"INVALID"))</f>
        <v/>
      </c>
      <c r="J1616">
        <f>IF(F1616=1,IF(H1616=I1616,1,0),"")</f>
        <v/>
      </c>
      <c r="K1616">
        <f>IF(G1616=0,1,"")</f>
        <v/>
      </c>
      <c r="L1616">
        <f>IF(K1616=1,COUNTIF($K$2:K1616,1),"")</f>
        <v/>
      </c>
    </row>
    <row r="1617">
      <c r="A1617">
        <f>IF(screen_TA_reviewer_A!$A1617="","",screen_TA_reviewer_A!$A1617)</f>
        <v/>
      </c>
      <c r="B1617">
        <f>IF(OR($A1617="",screen_TA_reviewer_A!$C1617=""),"",screen_TA_reviewer_A!$C1617)</f>
        <v/>
      </c>
      <c r="C1617">
        <f>IF(OR($A1617="",screen_TA_reviewer_B!$C1617=""),"",screen_TA_reviewer_B!$C1617)</f>
        <v/>
      </c>
      <c r="D1617">
        <f>IF(OR($A1617="",screen_TA_reviewer_A!$D1617=""),"",screen_TA_reviewer_A!$D1617)</f>
        <v/>
      </c>
      <c r="E1617">
        <f>IF(OR($A1617="",screen_TA_reviewer_B!$D1617=""),"",screen_TA_reviewer_B!$D1617)</f>
        <v/>
      </c>
      <c r="F1617">
        <f>IF(AND(B1617&lt;&gt;"",C1617&lt;&gt;""),1,"")</f>
        <v/>
      </c>
      <c r="G1617">
        <f>IF(F1617=1,IF(B1617=C1617,1,0),"")</f>
        <v/>
      </c>
      <c r="H1617">
        <f>IF(B1617="","",IFERROR(VLOOKUP(B1617,lst_TA_binary_map_table,2,FALSE),"INVALID"))</f>
        <v/>
      </c>
      <c r="I1617">
        <f>IF(C1617="","",IFERROR(VLOOKUP(C1617,lst_TA_binary_map_table,2,FALSE),"INVALID"))</f>
        <v/>
      </c>
      <c r="J1617">
        <f>IF(F1617=1,IF(H1617=I1617,1,0),"")</f>
        <v/>
      </c>
      <c r="K1617">
        <f>IF(G1617=0,1,"")</f>
        <v/>
      </c>
      <c r="L1617">
        <f>IF(K1617=1,COUNTIF($K$2:K1617,1),"")</f>
        <v/>
      </c>
    </row>
    <row r="1618">
      <c r="A1618">
        <f>IF(screen_TA_reviewer_A!$A1618="","",screen_TA_reviewer_A!$A1618)</f>
        <v/>
      </c>
      <c r="B1618">
        <f>IF(OR($A1618="",screen_TA_reviewer_A!$C1618=""),"",screen_TA_reviewer_A!$C1618)</f>
        <v/>
      </c>
      <c r="C1618">
        <f>IF(OR($A1618="",screen_TA_reviewer_B!$C1618=""),"",screen_TA_reviewer_B!$C1618)</f>
        <v/>
      </c>
      <c r="D1618">
        <f>IF(OR($A1618="",screen_TA_reviewer_A!$D1618=""),"",screen_TA_reviewer_A!$D1618)</f>
        <v/>
      </c>
      <c r="E1618">
        <f>IF(OR($A1618="",screen_TA_reviewer_B!$D1618=""),"",screen_TA_reviewer_B!$D1618)</f>
        <v/>
      </c>
      <c r="F1618">
        <f>IF(AND(B1618&lt;&gt;"",C1618&lt;&gt;""),1,"")</f>
        <v/>
      </c>
      <c r="G1618">
        <f>IF(F1618=1,IF(B1618=C1618,1,0),"")</f>
        <v/>
      </c>
      <c r="H1618">
        <f>IF(B1618="","",IFERROR(VLOOKUP(B1618,lst_TA_binary_map_table,2,FALSE),"INVALID"))</f>
        <v/>
      </c>
      <c r="I1618">
        <f>IF(C1618="","",IFERROR(VLOOKUP(C1618,lst_TA_binary_map_table,2,FALSE),"INVALID"))</f>
        <v/>
      </c>
      <c r="J1618">
        <f>IF(F1618=1,IF(H1618=I1618,1,0),"")</f>
        <v/>
      </c>
      <c r="K1618">
        <f>IF(G1618=0,1,"")</f>
        <v/>
      </c>
      <c r="L1618">
        <f>IF(K1618=1,COUNTIF($K$2:K1618,1),"")</f>
        <v/>
      </c>
    </row>
    <row r="1619">
      <c r="A1619">
        <f>IF(screen_TA_reviewer_A!$A1619="","",screen_TA_reviewer_A!$A1619)</f>
        <v/>
      </c>
      <c r="B1619">
        <f>IF(OR($A1619="",screen_TA_reviewer_A!$C1619=""),"",screen_TA_reviewer_A!$C1619)</f>
        <v/>
      </c>
      <c r="C1619">
        <f>IF(OR($A1619="",screen_TA_reviewer_B!$C1619=""),"",screen_TA_reviewer_B!$C1619)</f>
        <v/>
      </c>
      <c r="D1619">
        <f>IF(OR($A1619="",screen_TA_reviewer_A!$D1619=""),"",screen_TA_reviewer_A!$D1619)</f>
        <v/>
      </c>
      <c r="E1619">
        <f>IF(OR($A1619="",screen_TA_reviewer_B!$D1619=""),"",screen_TA_reviewer_B!$D1619)</f>
        <v/>
      </c>
      <c r="F1619">
        <f>IF(AND(B1619&lt;&gt;"",C1619&lt;&gt;""),1,"")</f>
        <v/>
      </c>
      <c r="G1619">
        <f>IF(F1619=1,IF(B1619=C1619,1,0),"")</f>
        <v/>
      </c>
      <c r="H1619">
        <f>IF(B1619="","",IFERROR(VLOOKUP(B1619,lst_TA_binary_map_table,2,FALSE),"INVALID"))</f>
        <v/>
      </c>
      <c r="I1619">
        <f>IF(C1619="","",IFERROR(VLOOKUP(C1619,lst_TA_binary_map_table,2,FALSE),"INVALID"))</f>
        <v/>
      </c>
      <c r="J1619">
        <f>IF(F1619=1,IF(H1619=I1619,1,0),"")</f>
        <v/>
      </c>
      <c r="K1619">
        <f>IF(G1619=0,1,"")</f>
        <v/>
      </c>
      <c r="L1619">
        <f>IF(K1619=1,COUNTIF($K$2:K1619,1),"")</f>
        <v/>
      </c>
    </row>
    <row r="1620">
      <c r="A1620">
        <f>IF(screen_TA_reviewer_A!$A1620="","",screen_TA_reviewer_A!$A1620)</f>
        <v/>
      </c>
      <c r="B1620">
        <f>IF(OR($A1620="",screen_TA_reviewer_A!$C1620=""),"",screen_TA_reviewer_A!$C1620)</f>
        <v/>
      </c>
      <c r="C1620">
        <f>IF(OR($A1620="",screen_TA_reviewer_B!$C1620=""),"",screen_TA_reviewer_B!$C1620)</f>
        <v/>
      </c>
      <c r="D1620">
        <f>IF(OR($A1620="",screen_TA_reviewer_A!$D1620=""),"",screen_TA_reviewer_A!$D1620)</f>
        <v/>
      </c>
      <c r="E1620">
        <f>IF(OR($A1620="",screen_TA_reviewer_B!$D1620=""),"",screen_TA_reviewer_B!$D1620)</f>
        <v/>
      </c>
      <c r="F1620">
        <f>IF(AND(B1620&lt;&gt;"",C1620&lt;&gt;""),1,"")</f>
        <v/>
      </c>
      <c r="G1620">
        <f>IF(F1620=1,IF(B1620=C1620,1,0),"")</f>
        <v/>
      </c>
      <c r="H1620">
        <f>IF(B1620="","",IFERROR(VLOOKUP(B1620,lst_TA_binary_map_table,2,FALSE),"INVALID"))</f>
        <v/>
      </c>
      <c r="I1620">
        <f>IF(C1620="","",IFERROR(VLOOKUP(C1620,lst_TA_binary_map_table,2,FALSE),"INVALID"))</f>
        <v/>
      </c>
      <c r="J1620">
        <f>IF(F1620=1,IF(H1620=I1620,1,0),"")</f>
        <v/>
      </c>
      <c r="K1620">
        <f>IF(G1620=0,1,"")</f>
        <v/>
      </c>
      <c r="L1620">
        <f>IF(K1620=1,COUNTIF($K$2:K1620,1),"")</f>
        <v/>
      </c>
    </row>
    <row r="1621">
      <c r="A1621">
        <f>IF(screen_TA_reviewer_A!$A1621="","",screen_TA_reviewer_A!$A1621)</f>
        <v/>
      </c>
      <c r="B1621">
        <f>IF(OR($A1621="",screen_TA_reviewer_A!$C1621=""),"",screen_TA_reviewer_A!$C1621)</f>
        <v/>
      </c>
      <c r="C1621">
        <f>IF(OR($A1621="",screen_TA_reviewer_B!$C1621=""),"",screen_TA_reviewer_B!$C1621)</f>
        <v/>
      </c>
      <c r="D1621">
        <f>IF(OR($A1621="",screen_TA_reviewer_A!$D1621=""),"",screen_TA_reviewer_A!$D1621)</f>
        <v/>
      </c>
      <c r="E1621">
        <f>IF(OR($A1621="",screen_TA_reviewer_B!$D1621=""),"",screen_TA_reviewer_B!$D1621)</f>
        <v/>
      </c>
      <c r="F1621">
        <f>IF(AND(B1621&lt;&gt;"",C1621&lt;&gt;""),1,"")</f>
        <v/>
      </c>
      <c r="G1621">
        <f>IF(F1621=1,IF(B1621=C1621,1,0),"")</f>
        <v/>
      </c>
      <c r="H1621">
        <f>IF(B1621="","",IFERROR(VLOOKUP(B1621,lst_TA_binary_map_table,2,FALSE),"INVALID"))</f>
        <v/>
      </c>
      <c r="I1621">
        <f>IF(C1621="","",IFERROR(VLOOKUP(C1621,lst_TA_binary_map_table,2,FALSE),"INVALID"))</f>
        <v/>
      </c>
      <c r="J1621">
        <f>IF(F1621=1,IF(H1621=I1621,1,0),"")</f>
        <v/>
      </c>
      <c r="K1621">
        <f>IF(G1621=0,1,"")</f>
        <v/>
      </c>
      <c r="L1621">
        <f>IF(K1621=1,COUNTIF($K$2:K1621,1),"")</f>
        <v/>
      </c>
    </row>
    <row r="1622">
      <c r="A1622">
        <f>IF(screen_TA_reviewer_A!$A1622="","",screen_TA_reviewer_A!$A1622)</f>
        <v/>
      </c>
      <c r="B1622">
        <f>IF(OR($A1622="",screen_TA_reviewer_A!$C1622=""),"",screen_TA_reviewer_A!$C1622)</f>
        <v/>
      </c>
      <c r="C1622">
        <f>IF(OR($A1622="",screen_TA_reviewer_B!$C1622=""),"",screen_TA_reviewer_B!$C1622)</f>
        <v/>
      </c>
      <c r="D1622">
        <f>IF(OR($A1622="",screen_TA_reviewer_A!$D1622=""),"",screen_TA_reviewer_A!$D1622)</f>
        <v/>
      </c>
      <c r="E1622">
        <f>IF(OR($A1622="",screen_TA_reviewer_B!$D1622=""),"",screen_TA_reviewer_B!$D1622)</f>
        <v/>
      </c>
      <c r="F1622">
        <f>IF(AND(B1622&lt;&gt;"",C1622&lt;&gt;""),1,"")</f>
        <v/>
      </c>
      <c r="G1622">
        <f>IF(F1622=1,IF(B1622=C1622,1,0),"")</f>
        <v/>
      </c>
      <c r="H1622">
        <f>IF(B1622="","",IFERROR(VLOOKUP(B1622,lst_TA_binary_map_table,2,FALSE),"INVALID"))</f>
        <v/>
      </c>
      <c r="I1622">
        <f>IF(C1622="","",IFERROR(VLOOKUP(C1622,lst_TA_binary_map_table,2,FALSE),"INVALID"))</f>
        <v/>
      </c>
      <c r="J1622">
        <f>IF(F1622=1,IF(H1622=I1622,1,0),"")</f>
        <v/>
      </c>
      <c r="K1622">
        <f>IF(G1622=0,1,"")</f>
        <v/>
      </c>
      <c r="L1622">
        <f>IF(K1622=1,COUNTIF($K$2:K1622,1),"")</f>
        <v/>
      </c>
    </row>
    <row r="1623">
      <c r="A1623">
        <f>IF(screen_TA_reviewer_A!$A1623="","",screen_TA_reviewer_A!$A1623)</f>
        <v/>
      </c>
      <c r="B1623">
        <f>IF(OR($A1623="",screen_TA_reviewer_A!$C1623=""),"",screen_TA_reviewer_A!$C1623)</f>
        <v/>
      </c>
      <c r="C1623">
        <f>IF(OR($A1623="",screen_TA_reviewer_B!$C1623=""),"",screen_TA_reviewer_B!$C1623)</f>
        <v/>
      </c>
      <c r="D1623">
        <f>IF(OR($A1623="",screen_TA_reviewer_A!$D1623=""),"",screen_TA_reviewer_A!$D1623)</f>
        <v/>
      </c>
      <c r="E1623">
        <f>IF(OR($A1623="",screen_TA_reviewer_B!$D1623=""),"",screen_TA_reviewer_B!$D1623)</f>
        <v/>
      </c>
      <c r="F1623">
        <f>IF(AND(B1623&lt;&gt;"",C1623&lt;&gt;""),1,"")</f>
        <v/>
      </c>
      <c r="G1623">
        <f>IF(F1623=1,IF(B1623=C1623,1,0),"")</f>
        <v/>
      </c>
      <c r="H1623">
        <f>IF(B1623="","",IFERROR(VLOOKUP(B1623,lst_TA_binary_map_table,2,FALSE),"INVALID"))</f>
        <v/>
      </c>
      <c r="I1623">
        <f>IF(C1623="","",IFERROR(VLOOKUP(C1623,lst_TA_binary_map_table,2,FALSE),"INVALID"))</f>
        <v/>
      </c>
      <c r="J1623">
        <f>IF(F1623=1,IF(H1623=I1623,1,0),"")</f>
        <v/>
      </c>
      <c r="K1623">
        <f>IF(G1623=0,1,"")</f>
        <v/>
      </c>
      <c r="L1623">
        <f>IF(K1623=1,COUNTIF($K$2:K1623,1),"")</f>
        <v/>
      </c>
    </row>
    <row r="1624">
      <c r="A1624">
        <f>IF(screen_TA_reviewer_A!$A1624="","",screen_TA_reviewer_A!$A1624)</f>
        <v/>
      </c>
      <c r="B1624">
        <f>IF(OR($A1624="",screen_TA_reviewer_A!$C1624=""),"",screen_TA_reviewer_A!$C1624)</f>
        <v/>
      </c>
      <c r="C1624">
        <f>IF(OR($A1624="",screen_TA_reviewer_B!$C1624=""),"",screen_TA_reviewer_B!$C1624)</f>
        <v/>
      </c>
      <c r="D1624">
        <f>IF(OR($A1624="",screen_TA_reviewer_A!$D1624=""),"",screen_TA_reviewer_A!$D1624)</f>
        <v/>
      </c>
      <c r="E1624">
        <f>IF(OR($A1624="",screen_TA_reviewer_B!$D1624=""),"",screen_TA_reviewer_B!$D1624)</f>
        <v/>
      </c>
      <c r="F1624">
        <f>IF(AND(B1624&lt;&gt;"",C1624&lt;&gt;""),1,"")</f>
        <v/>
      </c>
      <c r="G1624">
        <f>IF(F1624=1,IF(B1624=C1624,1,0),"")</f>
        <v/>
      </c>
      <c r="H1624">
        <f>IF(B1624="","",IFERROR(VLOOKUP(B1624,lst_TA_binary_map_table,2,FALSE),"INVALID"))</f>
        <v/>
      </c>
      <c r="I1624">
        <f>IF(C1624="","",IFERROR(VLOOKUP(C1624,lst_TA_binary_map_table,2,FALSE),"INVALID"))</f>
        <v/>
      </c>
      <c r="J1624">
        <f>IF(F1624=1,IF(H1624=I1624,1,0),"")</f>
        <v/>
      </c>
      <c r="K1624">
        <f>IF(G1624=0,1,"")</f>
        <v/>
      </c>
      <c r="L1624">
        <f>IF(K1624=1,COUNTIF($K$2:K1624,1),"")</f>
        <v/>
      </c>
    </row>
    <row r="1625">
      <c r="A1625">
        <f>IF(screen_TA_reviewer_A!$A1625="","",screen_TA_reviewer_A!$A1625)</f>
        <v/>
      </c>
      <c r="B1625">
        <f>IF(OR($A1625="",screen_TA_reviewer_A!$C1625=""),"",screen_TA_reviewer_A!$C1625)</f>
        <v/>
      </c>
      <c r="C1625">
        <f>IF(OR($A1625="",screen_TA_reviewer_B!$C1625=""),"",screen_TA_reviewer_B!$C1625)</f>
        <v/>
      </c>
      <c r="D1625">
        <f>IF(OR($A1625="",screen_TA_reviewer_A!$D1625=""),"",screen_TA_reviewer_A!$D1625)</f>
        <v/>
      </c>
      <c r="E1625">
        <f>IF(OR($A1625="",screen_TA_reviewer_B!$D1625=""),"",screen_TA_reviewer_B!$D1625)</f>
        <v/>
      </c>
      <c r="F1625">
        <f>IF(AND(B1625&lt;&gt;"",C1625&lt;&gt;""),1,"")</f>
        <v/>
      </c>
      <c r="G1625">
        <f>IF(F1625=1,IF(B1625=C1625,1,0),"")</f>
        <v/>
      </c>
      <c r="H1625">
        <f>IF(B1625="","",IFERROR(VLOOKUP(B1625,lst_TA_binary_map_table,2,FALSE),"INVALID"))</f>
        <v/>
      </c>
      <c r="I1625">
        <f>IF(C1625="","",IFERROR(VLOOKUP(C1625,lst_TA_binary_map_table,2,FALSE),"INVALID"))</f>
        <v/>
      </c>
      <c r="J1625">
        <f>IF(F1625=1,IF(H1625=I1625,1,0),"")</f>
        <v/>
      </c>
      <c r="K1625">
        <f>IF(G1625=0,1,"")</f>
        <v/>
      </c>
      <c r="L1625">
        <f>IF(K1625=1,COUNTIF($K$2:K1625,1),"")</f>
        <v/>
      </c>
    </row>
    <row r="1626">
      <c r="A1626">
        <f>IF(screen_TA_reviewer_A!$A1626="","",screen_TA_reviewer_A!$A1626)</f>
        <v/>
      </c>
      <c r="B1626">
        <f>IF(OR($A1626="",screen_TA_reviewer_A!$C1626=""),"",screen_TA_reviewer_A!$C1626)</f>
        <v/>
      </c>
      <c r="C1626">
        <f>IF(OR($A1626="",screen_TA_reviewer_B!$C1626=""),"",screen_TA_reviewer_B!$C1626)</f>
        <v/>
      </c>
      <c r="D1626">
        <f>IF(OR($A1626="",screen_TA_reviewer_A!$D1626=""),"",screen_TA_reviewer_A!$D1626)</f>
        <v/>
      </c>
      <c r="E1626">
        <f>IF(OR($A1626="",screen_TA_reviewer_B!$D1626=""),"",screen_TA_reviewer_B!$D1626)</f>
        <v/>
      </c>
      <c r="F1626">
        <f>IF(AND(B1626&lt;&gt;"",C1626&lt;&gt;""),1,"")</f>
        <v/>
      </c>
      <c r="G1626">
        <f>IF(F1626=1,IF(B1626=C1626,1,0),"")</f>
        <v/>
      </c>
      <c r="H1626">
        <f>IF(B1626="","",IFERROR(VLOOKUP(B1626,lst_TA_binary_map_table,2,FALSE),"INVALID"))</f>
        <v/>
      </c>
      <c r="I1626">
        <f>IF(C1626="","",IFERROR(VLOOKUP(C1626,lst_TA_binary_map_table,2,FALSE),"INVALID"))</f>
        <v/>
      </c>
      <c r="J1626">
        <f>IF(F1626=1,IF(H1626=I1626,1,0),"")</f>
        <v/>
      </c>
      <c r="K1626">
        <f>IF(G1626=0,1,"")</f>
        <v/>
      </c>
      <c r="L1626">
        <f>IF(K1626=1,COUNTIF($K$2:K1626,1),"")</f>
        <v/>
      </c>
    </row>
    <row r="1627">
      <c r="A1627">
        <f>IF(screen_TA_reviewer_A!$A1627="","",screen_TA_reviewer_A!$A1627)</f>
        <v/>
      </c>
      <c r="B1627">
        <f>IF(OR($A1627="",screen_TA_reviewer_A!$C1627=""),"",screen_TA_reviewer_A!$C1627)</f>
        <v/>
      </c>
      <c r="C1627">
        <f>IF(OR($A1627="",screen_TA_reviewer_B!$C1627=""),"",screen_TA_reviewer_B!$C1627)</f>
        <v/>
      </c>
      <c r="D1627">
        <f>IF(OR($A1627="",screen_TA_reviewer_A!$D1627=""),"",screen_TA_reviewer_A!$D1627)</f>
        <v/>
      </c>
      <c r="E1627">
        <f>IF(OR($A1627="",screen_TA_reviewer_B!$D1627=""),"",screen_TA_reviewer_B!$D1627)</f>
        <v/>
      </c>
      <c r="F1627">
        <f>IF(AND(B1627&lt;&gt;"",C1627&lt;&gt;""),1,"")</f>
        <v/>
      </c>
      <c r="G1627">
        <f>IF(F1627=1,IF(B1627=C1627,1,0),"")</f>
        <v/>
      </c>
      <c r="H1627">
        <f>IF(B1627="","",IFERROR(VLOOKUP(B1627,lst_TA_binary_map_table,2,FALSE),"INVALID"))</f>
        <v/>
      </c>
      <c r="I1627">
        <f>IF(C1627="","",IFERROR(VLOOKUP(C1627,lst_TA_binary_map_table,2,FALSE),"INVALID"))</f>
        <v/>
      </c>
      <c r="J1627">
        <f>IF(F1627=1,IF(H1627=I1627,1,0),"")</f>
        <v/>
      </c>
      <c r="K1627">
        <f>IF(G1627=0,1,"")</f>
        <v/>
      </c>
      <c r="L1627">
        <f>IF(K1627=1,COUNTIF($K$2:K1627,1),"")</f>
        <v/>
      </c>
    </row>
    <row r="1628">
      <c r="A1628">
        <f>IF(screen_TA_reviewer_A!$A1628="","",screen_TA_reviewer_A!$A1628)</f>
        <v/>
      </c>
      <c r="B1628">
        <f>IF(OR($A1628="",screen_TA_reviewer_A!$C1628=""),"",screen_TA_reviewer_A!$C1628)</f>
        <v/>
      </c>
      <c r="C1628">
        <f>IF(OR($A1628="",screen_TA_reviewer_B!$C1628=""),"",screen_TA_reviewer_B!$C1628)</f>
        <v/>
      </c>
      <c r="D1628">
        <f>IF(OR($A1628="",screen_TA_reviewer_A!$D1628=""),"",screen_TA_reviewer_A!$D1628)</f>
        <v/>
      </c>
      <c r="E1628">
        <f>IF(OR($A1628="",screen_TA_reviewer_B!$D1628=""),"",screen_TA_reviewer_B!$D1628)</f>
        <v/>
      </c>
      <c r="F1628">
        <f>IF(AND(B1628&lt;&gt;"",C1628&lt;&gt;""),1,"")</f>
        <v/>
      </c>
      <c r="G1628">
        <f>IF(F1628=1,IF(B1628=C1628,1,0),"")</f>
        <v/>
      </c>
      <c r="H1628">
        <f>IF(B1628="","",IFERROR(VLOOKUP(B1628,lst_TA_binary_map_table,2,FALSE),"INVALID"))</f>
        <v/>
      </c>
      <c r="I1628">
        <f>IF(C1628="","",IFERROR(VLOOKUP(C1628,lst_TA_binary_map_table,2,FALSE),"INVALID"))</f>
        <v/>
      </c>
      <c r="J1628">
        <f>IF(F1628=1,IF(H1628=I1628,1,0),"")</f>
        <v/>
      </c>
      <c r="K1628">
        <f>IF(G1628=0,1,"")</f>
        <v/>
      </c>
      <c r="L1628">
        <f>IF(K1628=1,COUNTIF($K$2:K1628,1),"")</f>
        <v/>
      </c>
    </row>
    <row r="1629">
      <c r="A1629">
        <f>IF(screen_TA_reviewer_A!$A1629="","",screen_TA_reviewer_A!$A1629)</f>
        <v/>
      </c>
      <c r="B1629">
        <f>IF(OR($A1629="",screen_TA_reviewer_A!$C1629=""),"",screen_TA_reviewer_A!$C1629)</f>
        <v/>
      </c>
      <c r="C1629">
        <f>IF(OR($A1629="",screen_TA_reviewer_B!$C1629=""),"",screen_TA_reviewer_B!$C1629)</f>
        <v/>
      </c>
      <c r="D1629">
        <f>IF(OR($A1629="",screen_TA_reviewer_A!$D1629=""),"",screen_TA_reviewer_A!$D1629)</f>
        <v/>
      </c>
      <c r="E1629">
        <f>IF(OR($A1629="",screen_TA_reviewer_B!$D1629=""),"",screen_TA_reviewer_B!$D1629)</f>
        <v/>
      </c>
      <c r="F1629">
        <f>IF(AND(B1629&lt;&gt;"",C1629&lt;&gt;""),1,"")</f>
        <v/>
      </c>
      <c r="G1629">
        <f>IF(F1629=1,IF(B1629=C1629,1,0),"")</f>
        <v/>
      </c>
      <c r="H1629">
        <f>IF(B1629="","",IFERROR(VLOOKUP(B1629,lst_TA_binary_map_table,2,FALSE),"INVALID"))</f>
        <v/>
      </c>
      <c r="I1629">
        <f>IF(C1629="","",IFERROR(VLOOKUP(C1629,lst_TA_binary_map_table,2,FALSE),"INVALID"))</f>
        <v/>
      </c>
      <c r="J1629">
        <f>IF(F1629=1,IF(H1629=I1629,1,0),"")</f>
        <v/>
      </c>
      <c r="K1629">
        <f>IF(G1629=0,1,"")</f>
        <v/>
      </c>
      <c r="L1629">
        <f>IF(K1629=1,COUNTIF($K$2:K1629,1),"")</f>
        <v/>
      </c>
    </row>
    <row r="1630">
      <c r="A1630">
        <f>IF(screen_TA_reviewer_A!$A1630="","",screen_TA_reviewer_A!$A1630)</f>
        <v/>
      </c>
      <c r="B1630">
        <f>IF(OR($A1630="",screen_TA_reviewer_A!$C1630=""),"",screen_TA_reviewer_A!$C1630)</f>
        <v/>
      </c>
      <c r="C1630">
        <f>IF(OR($A1630="",screen_TA_reviewer_B!$C1630=""),"",screen_TA_reviewer_B!$C1630)</f>
        <v/>
      </c>
      <c r="D1630">
        <f>IF(OR($A1630="",screen_TA_reviewer_A!$D1630=""),"",screen_TA_reviewer_A!$D1630)</f>
        <v/>
      </c>
      <c r="E1630">
        <f>IF(OR($A1630="",screen_TA_reviewer_B!$D1630=""),"",screen_TA_reviewer_B!$D1630)</f>
        <v/>
      </c>
      <c r="F1630">
        <f>IF(AND(B1630&lt;&gt;"",C1630&lt;&gt;""),1,"")</f>
        <v/>
      </c>
      <c r="G1630">
        <f>IF(F1630=1,IF(B1630=C1630,1,0),"")</f>
        <v/>
      </c>
      <c r="H1630">
        <f>IF(B1630="","",IFERROR(VLOOKUP(B1630,lst_TA_binary_map_table,2,FALSE),"INVALID"))</f>
        <v/>
      </c>
      <c r="I1630">
        <f>IF(C1630="","",IFERROR(VLOOKUP(C1630,lst_TA_binary_map_table,2,FALSE),"INVALID"))</f>
        <v/>
      </c>
      <c r="J1630">
        <f>IF(F1630=1,IF(H1630=I1630,1,0),"")</f>
        <v/>
      </c>
      <c r="K1630">
        <f>IF(G1630=0,1,"")</f>
        <v/>
      </c>
      <c r="L1630">
        <f>IF(K1630=1,COUNTIF($K$2:K1630,1),"")</f>
        <v/>
      </c>
    </row>
    <row r="1631">
      <c r="A1631">
        <f>IF(screen_TA_reviewer_A!$A1631="","",screen_TA_reviewer_A!$A1631)</f>
        <v/>
      </c>
      <c r="B1631">
        <f>IF(OR($A1631="",screen_TA_reviewer_A!$C1631=""),"",screen_TA_reviewer_A!$C1631)</f>
        <v/>
      </c>
      <c r="C1631">
        <f>IF(OR($A1631="",screen_TA_reviewer_B!$C1631=""),"",screen_TA_reviewer_B!$C1631)</f>
        <v/>
      </c>
      <c r="D1631">
        <f>IF(OR($A1631="",screen_TA_reviewer_A!$D1631=""),"",screen_TA_reviewer_A!$D1631)</f>
        <v/>
      </c>
      <c r="E1631">
        <f>IF(OR($A1631="",screen_TA_reviewer_B!$D1631=""),"",screen_TA_reviewer_B!$D1631)</f>
        <v/>
      </c>
      <c r="F1631">
        <f>IF(AND(B1631&lt;&gt;"",C1631&lt;&gt;""),1,"")</f>
        <v/>
      </c>
      <c r="G1631">
        <f>IF(F1631=1,IF(B1631=C1631,1,0),"")</f>
        <v/>
      </c>
      <c r="H1631">
        <f>IF(B1631="","",IFERROR(VLOOKUP(B1631,lst_TA_binary_map_table,2,FALSE),"INVALID"))</f>
        <v/>
      </c>
      <c r="I1631">
        <f>IF(C1631="","",IFERROR(VLOOKUP(C1631,lst_TA_binary_map_table,2,FALSE),"INVALID"))</f>
        <v/>
      </c>
      <c r="J1631">
        <f>IF(F1631=1,IF(H1631=I1631,1,0),"")</f>
        <v/>
      </c>
      <c r="K1631">
        <f>IF(G1631=0,1,"")</f>
        <v/>
      </c>
      <c r="L1631">
        <f>IF(K1631=1,COUNTIF($K$2:K1631,1),"")</f>
        <v/>
      </c>
    </row>
    <row r="1632">
      <c r="A1632">
        <f>IF(screen_TA_reviewer_A!$A1632="","",screen_TA_reviewer_A!$A1632)</f>
        <v/>
      </c>
      <c r="B1632">
        <f>IF(OR($A1632="",screen_TA_reviewer_A!$C1632=""),"",screen_TA_reviewer_A!$C1632)</f>
        <v/>
      </c>
      <c r="C1632">
        <f>IF(OR($A1632="",screen_TA_reviewer_B!$C1632=""),"",screen_TA_reviewer_B!$C1632)</f>
        <v/>
      </c>
      <c r="D1632">
        <f>IF(OR($A1632="",screen_TA_reviewer_A!$D1632=""),"",screen_TA_reviewer_A!$D1632)</f>
        <v/>
      </c>
      <c r="E1632">
        <f>IF(OR($A1632="",screen_TA_reviewer_B!$D1632=""),"",screen_TA_reviewer_B!$D1632)</f>
        <v/>
      </c>
      <c r="F1632">
        <f>IF(AND(B1632&lt;&gt;"",C1632&lt;&gt;""),1,"")</f>
        <v/>
      </c>
      <c r="G1632">
        <f>IF(F1632=1,IF(B1632=C1632,1,0),"")</f>
        <v/>
      </c>
      <c r="H1632">
        <f>IF(B1632="","",IFERROR(VLOOKUP(B1632,lst_TA_binary_map_table,2,FALSE),"INVALID"))</f>
        <v/>
      </c>
      <c r="I1632">
        <f>IF(C1632="","",IFERROR(VLOOKUP(C1632,lst_TA_binary_map_table,2,FALSE),"INVALID"))</f>
        <v/>
      </c>
      <c r="J1632">
        <f>IF(F1632=1,IF(H1632=I1632,1,0),"")</f>
        <v/>
      </c>
      <c r="K1632">
        <f>IF(G1632=0,1,"")</f>
        <v/>
      </c>
      <c r="L1632">
        <f>IF(K1632=1,COUNTIF($K$2:K1632,1),"")</f>
        <v/>
      </c>
    </row>
    <row r="1633">
      <c r="A1633">
        <f>IF(screen_TA_reviewer_A!$A1633="","",screen_TA_reviewer_A!$A1633)</f>
        <v/>
      </c>
      <c r="B1633">
        <f>IF(OR($A1633="",screen_TA_reviewer_A!$C1633=""),"",screen_TA_reviewer_A!$C1633)</f>
        <v/>
      </c>
      <c r="C1633">
        <f>IF(OR($A1633="",screen_TA_reviewer_B!$C1633=""),"",screen_TA_reviewer_B!$C1633)</f>
        <v/>
      </c>
      <c r="D1633">
        <f>IF(OR($A1633="",screen_TA_reviewer_A!$D1633=""),"",screen_TA_reviewer_A!$D1633)</f>
        <v/>
      </c>
      <c r="E1633">
        <f>IF(OR($A1633="",screen_TA_reviewer_B!$D1633=""),"",screen_TA_reviewer_B!$D1633)</f>
        <v/>
      </c>
      <c r="F1633">
        <f>IF(AND(B1633&lt;&gt;"",C1633&lt;&gt;""),1,"")</f>
        <v/>
      </c>
      <c r="G1633">
        <f>IF(F1633=1,IF(B1633=C1633,1,0),"")</f>
        <v/>
      </c>
      <c r="H1633">
        <f>IF(B1633="","",IFERROR(VLOOKUP(B1633,lst_TA_binary_map_table,2,FALSE),"INVALID"))</f>
        <v/>
      </c>
      <c r="I1633">
        <f>IF(C1633="","",IFERROR(VLOOKUP(C1633,lst_TA_binary_map_table,2,FALSE),"INVALID"))</f>
        <v/>
      </c>
      <c r="J1633">
        <f>IF(F1633=1,IF(H1633=I1633,1,0),"")</f>
        <v/>
      </c>
      <c r="K1633">
        <f>IF(G1633=0,1,"")</f>
        <v/>
      </c>
      <c r="L1633">
        <f>IF(K1633=1,COUNTIF($K$2:K1633,1),"")</f>
        <v/>
      </c>
    </row>
    <row r="1634">
      <c r="A1634">
        <f>IF(screen_TA_reviewer_A!$A1634="","",screen_TA_reviewer_A!$A1634)</f>
        <v/>
      </c>
      <c r="B1634">
        <f>IF(OR($A1634="",screen_TA_reviewer_A!$C1634=""),"",screen_TA_reviewer_A!$C1634)</f>
        <v/>
      </c>
      <c r="C1634">
        <f>IF(OR($A1634="",screen_TA_reviewer_B!$C1634=""),"",screen_TA_reviewer_B!$C1634)</f>
        <v/>
      </c>
      <c r="D1634">
        <f>IF(OR($A1634="",screen_TA_reviewer_A!$D1634=""),"",screen_TA_reviewer_A!$D1634)</f>
        <v/>
      </c>
      <c r="E1634">
        <f>IF(OR($A1634="",screen_TA_reviewer_B!$D1634=""),"",screen_TA_reviewer_B!$D1634)</f>
        <v/>
      </c>
      <c r="F1634">
        <f>IF(AND(B1634&lt;&gt;"",C1634&lt;&gt;""),1,"")</f>
        <v/>
      </c>
      <c r="G1634">
        <f>IF(F1634=1,IF(B1634=C1634,1,0),"")</f>
        <v/>
      </c>
      <c r="H1634">
        <f>IF(B1634="","",IFERROR(VLOOKUP(B1634,lst_TA_binary_map_table,2,FALSE),"INVALID"))</f>
        <v/>
      </c>
      <c r="I1634">
        <f>IF(C1634="","",IFERROR(VLOOKUP(C1634,lst_TA_binary_map_table,2,FALSE),"INVALID"))</f>
        <v/>
      </c>
      <c r="J1634">
        <f>IF(F1634=1,IF(H1634=I1634,1,0),"")</f>
        <v/>
      </c>
      <c r="K1634">
        <f>IF(G1634=0,1,"")</f>
        <v/>
      </c>
      <c r="L1634">
        <f>IF(K1634=1,COUNTIF($K$2:K1634,1),"")</f>
        <v/>
      </c>
    </row>
    <row r="1635">
      <c r="A1635">
        <f>IF(screen_TA_reviewer_A!$A1635="","",screen_TA_reviewer_A!$A1635)</f>
        <v/>
      </c>
      <c r="B1635">
        <f>IF(OR($A1635="",screen_TA_reviewer_A!$C1635=""),"",screen_TA_reviewer_A!$C1635)</f>
        <v/>
      </c>
      <c r="C1635">
        <f>IF(OR($A1635="",screen_TA_reviewer_B!$C1635=""),"",screen_TA_reviewer_B!$C1635)</f>
        <v/>
      </c>
      <c r="D1635">
        <f>IF(OR($A1635="",screen_TA_reviewer_A!$D1635=""),"",screen_TA_reviewer_A!$D1635)</f>
        <v/>
      </c>
      <c r="E1635">
        <f>IF(OR($A1635="",screen_TA_reviewer_B!$D1635=""),"",screen_TA_reviewer_B!$D1635)</f>
        <v/>
      </c>
      <c r="F1635">
        <f>IF(AND(B1635&lt;&gt;"",C1635&lt;&gt;""),1,"")</f>
        <v/>
      </c>
      <c r="G1635">
        <f>IF(F1635=1,IF(B1635=C1635,1,0),"")</f>
        <v/>
      </c>
      <c r="H1635">
        <f>IF(B1635="","",IFERROR(VLOOKUP(B1635,lst_TA_binary_map_table,2,FALSE),"INVALID"))</f>
        <v/>
      </c>
      <c r="I1635">
        <f>IF(C1635="","",IFERROR(VLOOKUP(C1635,lst_TA_binary_map_table,2,FALSE),"INVALID"))</f>
        <v/>
      </c>
      <c r="J1635">
        <f>IF(F1635=1,IF(H1635=I1635,1,0),"")</f>
        <v/>
      </c>
      <c r="K1635">
        <f>IF(G1635=0,1,"")</f>
        <v/>
      </c>
      <c r="L1635">
        <f>IF(K1635=1,COUNTIF($K$2:K1635,1),"")</f>
        <v/>
      </c>
    </row>
    <row r="1636">
      <c r="A1636">
        <f>IF(screen_TA_reviewer_A!$A1636="","",screen_TA_reviewer_A!$A1636)</f>
        <v/>
      </c>
      <c r="B1636">
        <f>IF(OR($A1636="",screen_TA_reviewer_A!$C1636=""),"",screen_TA_reviewer_A!$C1636)</f>
        <v/>
      </c>
      <c r="C1636">
        <f>IF(OR($A1636="",screen_TA_reviewer_B!$C1636=""),"",screen_TA_reviewer_B!$C1636)</f>
        <v/>
      </c>
      <c r="D1636">
        <f>IF(OR($A1636="",screen_TA_reviewer_A!$D1636=""),"",screen_TA_reviewer_A!$D1636)</f>
        <v/>
      </c>
      <c r="E1636">
        <f>IF(OR($A1636="",screen_TA_reviewer_B!$D1636=""),"",screen_TA_reviewer_B!$D1636)</f>
        <v/>
      </c>
      <c r="F1636">
        <f>IF(AND(B1636&lt;&gt;"",C1636&lt;&gt;""),1,"")</f>
        <v/>
      </c>
      <c r="G1636">
        <f>IF(F1636=1,IF(B1636=C1636,1,0),"")</f>
        <v/>
      </c>
      <c r="H1636">
        <f>IF(B1636="","",IFERROR(VLOOKUP(B1636,lst_TA_binary_map_table,2,FALSE),"INVALID"))</f>
        <v/>
      </c>
      <c r="I1636">
        <f>IF(C1636="","",IFERROR(VLOOKUP(C1636,lst_TA_binary_map_table,2,FALSE),"INVALID"))</f>
        <v/>
      </c>
      <c r="J1636">
        <f>IF(F1636=1,IF(H1636=I1636,1,0),"")</f>
        <v/>
      </c>
      <c r="K1636">
        <f>IF(G1636=0,1,"")</f>
        <v/>
      </c>
      <c r="L1636">
        <f>IF(K1636=1,COUNTIF($K$2:K1636,1),"")</f>
        <v/>
      </c>
    </row>
    <row r="1637">
      <c r="A1637">
        <f>IF(screen_TA_reviewer_A!$A1637="","",screen_TA_reviewer_A!$A1637)</f>
        <v/>
      </c>
      <c r="B1637">
        <f>IF(OR($A1637="",screen_TA_reviewer_A!$C1637=""),"",screen_TA_reviewer_A!$C1637)</f>
        <v/>
      </c>
      <c r="C1637">
        <f>IF(OR($A1637="",screen_TA_reviewer_B!$C1637=""),"",screen_TA_reviewer_B!$C1637)</f>
        <v/>
      </c>
      <c r="D1637">
        <f>IF(OR($A1637="",screen_TA_reviewer_A!$D1637=""),"",screen_TA_reviewer_A!$D1637)</f>
        <v/>
      </c>
      <c r="E1637">
        <f>IF(OR($A1637="",screen_TA_reviewer_B!$D1637=""),"",screen_TA_reviewer_B!$D1637)</f>
        <v/>
      </c>
      <c r="F1637">
        <f>IF(AND(B1637&lt;&gt;"",C1637&lt;&gt;""),1,"")</f>
        <v/>
      </c>
      <c r="G1637">
        <f>IF(F1637=1,IF(B1637=C1637,1,0),"")</f>
        <v/>
      </c>
      <c r="H1637">
        <f>IF(B1637="","",IFERROR(VLOOKUP(B1637,lst_TA_binary_map_table,2,FALSE),"INVALID"))</f>
        <v/>
      </c>
      <c r="I1637">
        <f>IF(C1637="","",IFERROR(VLOOKUP(C1637,lst_TA_binary_map_table,2,FALSE),"INVALID"))</f>
        <v/>
      </c>
      <c r="J1637">
        <f>IF(F1637=1,IF(H1637=I1637,1,0),"")</f>
        <v/>
      </c>
      <c r="K1637">
        <f>IF(G1637=0,1,"")</f>
        <v/>
      </c>
      <c r="L1637">
        <f>IF(K1637=1,COUNTIF($K$2:K1637,1),"")</f>
        <v/>
      </c>
    </row>
    <row r="1638">
      <c r="A1638">
        <f>IF(screen_TA_reviewer_A!$A1638="","",screen_TA_reviewer_A!$A1638)</f>
        <v/>
      </c>
      <c r="B1638">
        <f>IF(OR($A1638="",screen_TA_reviewer_A!$C1638=""),"",screen_TA_reviewer_A!$C1638)</f>
        <v/>
      </c>
      <c r="C1638">
        <f>IF(OR($A1638="",screen_TA_reviewer_B!$C1638=""),"",screen_TA_reviewer_B!$C1638)</f>
        <v/>
      </c>
      <c r="D1638">
        <f>IF(OR($A1638="",screen_TA_reviewer_A!$D1638=""),"",screen_TA_reviewer_A!$D1638)</f>
        <v/>
      </c>
      <c r="E1638">
        <f>IF(OR($A1638="",screen_TA_reviewer_B!$D1638=""),"",screen_TA_reviewer_B!$D1638)</f>
        <v/>
      </c>
      <c r="F1638">
        <f>IF(AND(B1638&lt;&gt;"",C1638&lt;&gt;""),1,"")</f>
        <v/>
      </c>
      <c r="G1638">
        <f>IF(F1638=1,IF(B1638=C1638,1,0),"")</f>
        <v/>
      </c>
      <c r="H1638">
        <f>IF(B1638="","",IFERROR(VLOOKUP(B1638,lst_TA_binary_map_table,2,FALSE),"INVALID"))</f>
        <v/>
      </c>
      <c r="I1638">
        <f>IF(C1638="","",IFERROR(VLOOKUP(C1638,lst_TA_binary_map_table,2,FALSE),"INVALID"))</f>
        <v/>
      </c>
      <c r="J1638">
        <f>IF(F1638=1,IF(H1638=I1638,1,0),"")</f>
        <v/>
      </c>
      <c r="K1638">
        <f>IF(G1638=0,1,"")</f>
        <v/>
      </c>
      <c r="L1638">
        <f>IF(K1638=1,COUNTIF($K$2:K1638,1),"")</f>
        <v/>
      </c>
    </row>
    <row r="1639">
      <c r="A1639">
        <f>IF(screen_TA_reviewer_A!$A1639="","",screen_TA_reviewer_A!$A1639)</f>
        <v/>
      </c>
      <c r="B1639">
        <f>IF(OR($A1639="",screen_TA_reviewer_A!$C1639=""),"",screen_TA_reviewer_A!$C1639)</f>
        <v/>
      </c>
      <c r="C1639">
        <f>IF(OR($A1639="",screen_TA_reviewer_B!$C1639=""),"",screen_TA_reviewer_B!$C1639)</f>
        <v/>
      </c>
      <c r="D1639">
        <f>IF(OR($A1639="",screen_TA_reviewer_A!$D1639=""),"",screen_TA_reviewer_A!$D1639)</f>
        <v/>
      </c>
      <c r="E1639">
        <f>IF(OR($A1639="",screen_TA_reviewer_B!$D1639=""),"",screen_TA_reviewer_B!$D1639)</f>
        <v/>
      </c>
      <c r="F1639">
        <f>IF(AND(B1639&lt;&gt;"",C1639&lt;&gt;""),1,"")</f>
        <v/>
      </c>
      <c r="G1639">
        <f>IF(F1639=1,IF(B1639=C1639,1,0),"")</f>
        <v/>
      </c>
      <c r="H1639">
        <f>IF(B1639="","",IFERROR(VLOOKUP(B1639,lst_TA_binary_map_table,2,FALSE),"INVALID"))</f>
        <v/>
      </c>
      <c r="I1639">
        <f>IF(C1639="","",IFERROR(VLOOKUP(C1639,lst_TA_binary_map_table,2,FALSE),"INVALID"))</f>
        <v/>
      </c>
      <c r="J1639">
        <f>IF(F1639=1,IF(H1639=I1639,1,0),"")</f>
        <v/>
      </c>
      <c r="K1639">
        <f>IF(G1639=0,1,"")</f>
        <v/>
      </c>
      <c r="L1639">
        <f>IF(K1639=1,COUNTIF($K$2:K1639,1),"")</f>
        <v/>
      </c>
    </row>
    <row r="1640">
      <c r="A1640">
        <f>IF(screen_TA_reviewer_A!$A1640="","",screen_TA_reviewer_A!$A1640)</f>
        <v/>
      </c>
      <c r="B1640">
        <f>IF(OR($A1640="",screen_TA_reviewer_A!$C1640=""),"",screen_TA_reviewer_A!$C1640)</f>
        <v/>
      </c>
      <c r="C1640">
        <f>IF(OR($A1640="",screen_TA_reviewer_B!$C1640=""),"",screen_TA_reviewer_B!$C1640)</f>
        <v/>
      </c>
      <c r="D1640">
        <f>IF(OR($A1640="",screen_TA_reviewer_A!$D1640=""),"",screen_TA_reviewer_A!$D1640)</f>
        <v/>
      </c>
      <c r="E1640">
        <f>IF(OR($A1640="",screen_TA_reviewer_B!$D1640=""),"",screen_TA_reviewer_B!$D1640)</f>
        <v/>
      </c>
      <c r="F1640">
        <f>IF(AND(B1640&lt;&gt;"",C1640&lt;&gt;""),1,"")</f>
        <v/>
      </c>
      <c r="G1640">
        <f>IF(F1640=1,IF(B1640=C1640,1,0),"")</f>
        <v/>
      </c>
      <c r="H1640">
        <f>IF(B1640="","",IFERROR(VLOOKUP(B1640,lst_TA_binary_map_table,2,FALSE),"INVALID"))</f>
        <v/>
      </c>
      <c r="I1640">
        <f>IF(C1640="","",IFERROR(VLOOKUP(C1640,lst_TA_binary_map_table,2,FALSE),"INVALID"))</f>
        <v/>
      </c>
      <c r="J1640">
        <f>IF(F1640=1,IF(H1640=I1640,1,0),"")</f>
        <v/>
      </c>
      <c r="K1640">
        <f>IF(G1640=0,1,"")</f>
        <v/>
      </c>
      <c r="L1640">
        <f>IF(K1640=1,COUNTIF($K$2:K1640,1),"")</f>
        <v/>
      </c>
    </row>
    <row r="1641">
      <c r="A1641">
        <f>IF(screen_TA_reviewer_A!$A1641="","",screen_TA_reviewer_A!$A1641)</f>
        <v/>
      </c>
      <c r="B1641">
        <f>IF(OR($A1641="",screen_TA_reviewer_A!$C1641=""),"",screen_TA_reviewer_A!$C1641)</f>
        <v/>
      </c>
      <c r="C1641">
        <f>IF(OR($A1641="",screen_TA_reviewer_B!$C1641=""),"",screen_TA_reviewer_B!$C1641)</f>
        <v/>
      </c>
      <c r="D1641">
        <f>IF(OR($A1641="",screen_TA_reviewer_A!$D1641=""),"",screen_TA_reviewer_A!$D1641)</f>
        <v/>
      </c>
      <c r="E1641">
        <f>IF(OR($A1641="",screen_TA_reviewer_B!$D1641=""),"",screen_TA_reviewer_B!$D1641)</f>
        <v/>
      </c>
      <c r="F1641">
        <f>IF(AND(B1641&lt;&gt;"",C1641&lt;&gt;""),1,"")</f>
        <v/>
      </c>
      <c r="G1641">
        <f>IF(F1641=1,IF(B1641=C1641,1,0),"")</f>
        <v/>
      </c>
      <c r="H1641">
        <f>IF(B1641="","",IFERROR(VLOOKUP(B1641,lst_TA_binary_map_table,2,FALSE),"INVALID"))</f>
        <v/>
      </c>
      <c r="I1641">
        <f>IF(C1641="","",IFERROR(VLOOKUP(C1641,lst_TA_binary_map_table,2,FALSE),"INVALID"))</f>
        <v/>
      </c>
      <c r="J1641">
        <f>IF(F1641=1,IF(H1641=I1641,1,0),"")</f>
        <v/>
      </c>
      <c r="K1641">
        <f>IF(G1641=0,1,"")</f>
        <v/>
      </c>
      <c r="L1641">
        <f>IF(K1641=1,COUNTIF($K$2:K1641,1),"")</f>
        <v/>
      </c>
    </row>
    <row r="1642">
      <c r="A1642">
        <f>IF(screen_TA_reviewer_A!$A1642="","",screen_TA_reviewer_A!$A1642)</f>
        <v/>
      </c>
      <c r="B1642">
        <f>IF(OR($A1642="",screen_TA_reviewer_A!$C1642=""),"",screen_TA_reviewer_A!$C1642)</f>
        <v/>
      </c>
      <c r="C1642">
        <f>IF(OR($A1642="",screen_TA_reviewer_B!$C1642=""),"",screen_TA_reviewer_B!$C1642)</f>
        <v/>
      </c>
      <c r="D1642">
        <f>IF(OR($A1642="",screen_TA_reviewer_A!$D1642=""),"",screen_TA_reviewer_A!$D1642)</f>
        <v/>
      </c>
      <c r="E1642">
        <f>IF(OR($A1642="",screen_TA_reviewer_B!$D1642=""),"",screen_TA_reviewer_B!$D1642)</f>
        <v/>
      </c>
      <c r="F1642">
        <f>IF(AND(B1642&lt;&gt;"",C1642&lt;&gt;""),1,"")</f>
        <v/>
      </c>
      <c r="G1642">
        <f>IF(F1642=1,IF(B1642=C1642,1,0),"")</f>
        <v/>
      </c>
      <c r="H1642">
        <f>IF(B1642="","",IFERROR(VLOOKUP(B1642,lst_TA_binary_map_table,2,FALSE),"INVALID"))</f>
        <v/>
      </c>
      <c r="I1642">
        <f>IF(C1642="","",IFERROR(VLOOKUP(C1642,lst_TA_binary_map_table,2,FALSE),"INVALID"))</f>
        <v/>
      </c>
      <c r="J1642">
        <f>IF(F1642=1,IF(H1642=I1642,1,0),"")</f>
        <v/>
      </c>
      <c r="K1642">
        <f>IF(G1642=0,1,"")</f>
        <v/>
      </c>
      <c r="L1642">
        <f>IF(K1642=1,COUNTIF($K$2:K1642,1),"")</f>
        <v/>
      </c>
    </row>
    <row r="1643">
      <c r="A1643">
        <f>IF(screen_TA_reviewer_A!$A1643="","",screen_TA_reviewer_A!$A1643)</f>
        <v/>
      </c>
      <c r="B1643">
        <f>IF(OR($A1643="",screen_TA_reviewer_A!$C1643=""),"",screen_TA_reviewer_A!$C1643)</f>
        <v/>
      </c>
      <c r="C1643">
        <f>IF(OR($A1643="",screen_TA_reviewer_B!$C1643=""),"",screen_TA_reviewer_B!$C1643)</f>
        <v/>
      </c>
      <c r="D1643">
        <f>IF(OR($A1643="",screen_TA_reviewer_A!$D1643=""),"",screen_TA_reviewer_A!$D1643)</f>
        <v/>
      </c>
      <c r="E1643">
        <f>IF(OR($A1643="",screen_TA_reviewer_B!$D1643=""),"",screen_TA_reviewer_B!$D1643)</f>
        <v/>
      </c>
      <c r="F1643">
        <f>IF(AND(B1643&lt;&gt;"",C1643&lt;&gt;""),1,"")</f>
        <v/>
      </c>
      <c r="G1643">
        <f>IF(F1643=1,IF(B1643=C1643,1,0),"")</f>
        <v/>
      </c>
      <c r="H1643">
        <f>IF(B1643="","",IFERROR(VLOOKUP(B1643,lst_TA_binary_map_table,2,FALSE),"INVALID"))</f>
        <v/>
      </c>
      <c r="I1643">
        <f>IF(C1643="","",IFERROR(VLOOKUP(C1643,lst_TA_binary_map_table,2,FALSE),"INVALID"))</f>
        <v/>
      </c>
      <c r="J1643">
        <f>IF(F1643=1,IF(H1643=I1643,1,0),"")</f>
        <v/>
      </c>
      <c r="K1643">
        <f>IF(G1643=0,1,"")</f>
        <v/>
      </c>
      <c r="L1643">
        <f>IF(K1643=1,COUNTIF($K$2:K1643,1),"")</f>
        <v/>
      </c>
    </row>
    <row r="1644">
      <c r="A1644">
        <f>IF(screen_TA_reviewer_A!$A1644="","",screen_TA_reviewer_A!$A1644)</f>
        <v/>
      </c>
      <c r="B1644">
        <f>IF(OR($A1644="",screen_TA_reviewer_A!$C1644=""),"",screen_TA_reviewer_A!$C1644)</f>
        <v/>
      </c>
      <c r="C1644">
        <f>IF(OR($A1644="",screen_TA_reviewer_B!$C1644=""),"",screen_TA_reviewer_B!$C1644)</f>
        <v/>
      </c>
      <c r="D1644">
        <f>IF(OR($A1644="",screen_TA_reviewer_A!$D1644=""),"",screen_TA_reviewer_A!$D1644)</f>
        <v/>
      </c>
      <c r="E1644">
        <f>IF(OR($A1644="",screen_TA_reviewer_B!$D1644=""),"",screen_TA_reviewer_B!$D1644)</f>
        <v/>
      </c>
      <c r="F1644">
        <f>IF(AND(B1644&lt;&gt;"",C1644&lt;&gt;""),1,"")</f>
        <v/>
      </c>
      <c r="G1644">
        <f>IF(F1644=1,IF(B1644=C1644,1,0),"")</f>
        <v/>
      </c>
      <c r="H1644">
        <f>IF(B1644="","",IFERROR(VLOOKUP(B1644,lst_TA_binary_map_table,2,FALSE),"INVALID"))</f>
        <v/>
      </c>
      <c r="I1644">
        <f>IF(C1644="","",IFERROR(VLOOKUP(C1644,lst_TA_binary_map_table,2,FALSE),"INVALID"))</f>
        <v/>
      </c>
      <c r="J1644">
        <f>IF(F1644=1,IF(H1644=I1644,1,0),"")</f>
        <v/>
      </c>
      <c r="K1644">
        <f>IF(G1644=0,1,"")</f>
        <v/>
      </c>
      <c r="L1644">
        <f>IF(K1644=1,COUNTIF($K$2:K1644,1),"")</f>
        <v/>
      </c>
    </row>
    <row r="1645">
      <c r="A1645">
        <f>IF(screen_TA_reviewer_A!$A1645="","",screen_TA_reviewer_A!$A1645)</f>
        <v/>
      </c>
      <c r="B1645">
        <f>IF(OR($A1645="",screen_TA_reviewer_A!$C1645=""),"",screen_TA_reviewer_A!$C1645)</f>
        <v/>
      </c>
      <c r="C1645">
        <f>IF(OR($A1645="",screen_TA_reviewer_B!$C1645=""),"",screen_TA_reviewer_B!$C1645)</f>
        <v/>
      </c>
      <c r="D1645">
        <f>IF(OR($A1645="",screen_TA_reviewer_A!$D1645=""),"",screen_TA_reviewer_A!$D1645)</f>
        <v/>
      </c>
      <c r="E1645">
        <f>IF(OR($A1645="",screen_TA_reviewer_B!$D1645=""),"",screen_TA_reviewer_B!$D1645)</f>
        <v/>
      </c>
      <c r="F1645">
        <f>IF(AND(B1645&lt;&gt;"",C1645&lt;&gt;""),1,"")</f>
        <v/>
      </c>
      <c r="G1645">
        <f>IF(F1645=1,IF(B1645=C1645,1,0),"")</f>
        <v/>
      </c>
      <c r="H1645">
        <f>IF(B1645="","",IFERROR(VLOOKUP(B1645,lst_TA_binary_map_table,2,FALSE),"INVALID"))</f>
        <v/>
      </c>
      <c r="I1645">
        <f>IF(C1645="","",IFERROR(VLOOKUP(C1645,lst_TA_binary_map_table,2,FALSE),"INVALID"))</f>
        <v/>
      </c>
      <c r="J1645">
        <f>IF(F1645=1,IF(H1645=I1645,1,0),"")</f>
        <v/>
      </c>
      <c r="K1645">
        <f>IF(G1645=0,1,"")</f>
        <v/>
      </c>
      <c r="L1645">
        <f>IF(K1645=1,COUNTIF($K$2:K1645,1),"")</f>
        <v/>
      </c>
    </row>
    <row r="1646">
      <c r="A1646">
        <f>IF(screen_TA_reviewer_A!$A1646="","",screen_TA_reviewer_A!$A1646)</f>
        <v/>
      </c>
      <c r="B1646">
        <f>IF(OR($A1646="",screen_TA_reviewer_A!$C1646=""),"",screen_TA_reviewer_A!$C1646)</f>
        <v/>
      </c>
      <c r="C1646">
        <f>IF(OR($A1646="",screen_TA_reviewer_B!$C1646=""),"",screen_TA_reviewer_B!$C1646)</f>
        <v/>
      </c>
      <c r="D1646">
        <f>IF(OR($A1646="",screen_TA_reviewer_A!$D1646=""),"",screen_TA_reviewer_A!$D1646)</f>
        <v/>
      </c>
      <c r="E1646">
        <f>IF(OR($A1646="",screen_TA_reviewer_B!$D1646=""),"",screen_TA_reviewer_B!$D1646)</f>
        <v/>
      </c>
      <c r="F1646">
        <f>IF(AND(B1646&lt;&gt;"",C1646&lt;&gt;""),1,"")</f>
        <v/>
      </c>
      <c r="G1646">
        <f>IF(F1646=1,IF(B1646=C1646,1,0),"")</f>
        <v/>
      </c>
      <c r="H1646">
        <f>IF(B1646="","",IFERROR(VLOOKUP(B1646,lst_TA_binary_map_table,2,FALSE),"INVALID"))</f>
        <v/>
      </c>
      <c r="I1646">
        <f>IF(C1646="","",IFERROR(VLOOKUP(C1646,lst_TA_binary_map_table,2,FALSE),"INVALID"))</f>
        <v/>
      </c>
      <c r="J1646">
        <f>IF(F1646=1,IF(H1646=I1646,1,0),"")</f>
        <v/>
      </c>
      <c r="K1646">
        <f>IF(G1646=0,1,"")</f>
        <v/>
      </c>
      <c r="L1646">
        <f>IF(K1646=1,COUNTIF($K$2:K1646,1),"")</f>
        <v/>
      </c>
    </row>
    <row r="1647">
      <c r="A1647">
        <f>IF(screen_TA_reviewer_A!$A1647="","",screen_TA_reviewer_A!$A1647)</f>
        <v/>
      </c>
      <c r="B1647">
        <f>IF(OR($A1647="",screen_TA_reviewer_A!$C1647=""),"",screen_TA_reviewer_A!$C1647)</f>
        <v/>
      </c>
      <c r="C1647">
        <f>IF(OR($A1647="",screen_TA_reviewer_B!$C1647=""),"",screen_TA_reviewer_B!$C1647)</f>
        <v/>
      </c>
      <c r="D1647">
        <f>IF(OR($A1647="",screen_TA_reviewer_A!$D1647=""),"",screen_TA_reviewer_A!$D1647)</f>
        <v/>
      </c>
      <c r="E1647">
        <f>IF(OR($A1647="",screen_TA_reviewer_B!$D1647=""),"",screen_TA_reviewer_B!$D1647)</f>
        <v/>
      </c>
      <c r="F1647">
        <f>IF(AND(B1647&lt;&gt;"",C1647&lt;&gt;""),1,"")</f>
        <v/>
      </c>
      <c r="G1647">
        <f>IF(F1647=1,IF(B1647=C1647,1,0),"")</f>
        <v/>
      </c>
      <c r="H1647">
        <f>IF(B1647="","",IFERROR(VLOOKUP(B1647,lst_TA_binary_map_table,2,FALSE),"INVALID"))</f>
        <v/>
      </c>
      <c r="I1647">
        <f>IF(C1647="","",IFERROR(VLOOKUP(C1647,lst_TA_binary_map_table,2,FALSE),"INVALID"))</f>
        <v/>
      </c>
      <c r="J1647">
        <f>IF(F1647=1,IF(H1647=I1647,1,0),"")</f>
        <v/>
      </c>
      <c r="K1647">
        <f>IF(G1647=0,1,"")</f>
        <v/>
      </c>
      <c r="L1647">
        <f>IF(K1647=1,COUNTIF($K$2:K1647,1),"")</f>
        <v/>
      </c>
    </row>
    <row r="1648">
      <c r="A1648">
        <f>IF(screen_TA_reviewer_A!$A1648="","",screen_TA_reviewer_A!$A1648)</f>
        <v/>
      </c>
      <c r="B1648">
        <f>IF(OR($A1648="",screen_TA_reviewer_A!$C1648=""),"",screen_TA_reviewer_A!$C1648)</f>
        <v/>
      </c>
      <c r="C1648">
        <f>IF(OR($A1648="",screen_TA_reviewer_B!$C1648=""),"",screen_TA_reviewer_B!$C1648)</f>
        <v/>
      </c>
      <c r="D1648">
        <f>IF(OR($A1648="",screen_TA_reviewer_A!$D1648=""),"",screen_TA_reviewer_A!$D1648)</f>
        <v/>
      </c>
      <c r="E1648">
        <f>IF(OR($A1648="",screen_TA_reviewer_B!$D1648=""),"",screen_TA_reviewer_B!$D1648)</f>
        <v/>
      </c>
      <c r="F1648">
        <f>IF(AND(B1648&lt;&gt;"",C1648&lt;&gt;""),1,"")</f>
        <v/>
      </c>
      <c r="G1648">
        <f>IF(F1648=1,IF(B1648=C1648,1,0),"")</f>
        <v/>
      </c>
      <c r="H1648">
        <f>IF(B1648="","",IFERROR(VLOOKUP(B1648,lst_TA_binary_map_table,2,FALSE),"INVALID"))</f>
        <v/>
      </c>
      <c r="I1648">
        <f>IF(C1648="","",IFERROR(VLOOKUP(C1648,lst_TA_binary_map_table,2,FALSE),"INVALID"))</f>
        <v/>
      </c>
      <c r="J1648">
        <f>IF(F1648=1,IF(H1648=I1648,1,0),"")</f>
        <v/>
      </c>
      <c r="K1648">
        <f>IF(G1648=0,1,"")</f>
        <v/>
      </c>
      <c r="L1648">
        <f>IF(K1648=1,COUNTIF($K$2:K1648,1),"")</f>
        <v/>
      </c>
    </row>
    <row r="1649">
      <c r="A1649">
        <f>IF(screen_TA_reviewer_A!$A1649="","",screen_TA_reviewer_A!$A1649)</f>
        <v/>
      </c>
      <c r="B1649">
        <f>IF(OR($A1649="",screen_TA_reviewer_A!$C1649=""),"",screen_TA_reviewer_A!$C1649)</f>
        <v/>
      </c>
      <c r="C1649">
        <f>IF(OR($A1649="",screen_TA_reviewer_B!$C1649=""),"",screen_TA_reviewer_B!$C1649)</f>
        <v/>
      </c>
      <c r="D1649">
        <f>IF(OR($A1649="",screen_TA_reviewer_A!$D1649=""),"",screen_TA_reviewer_A!$D1649)</f>
        <v/>
      </c>
      <c r="E1649">
        <f>IF(OR($A1649="",screen_TA_reviewer_B!$D1649=""),"",screen_TA_reviewer_B!$D1649)</f>
        <v/>
      </c>
      <c r="F1649">
        <f>IF(AND(B1649&lt;&gt;"",C1649&lt;&gt;""),1,"")</f>
        <v/>
      </c>
      <c r="G1649">
        <f>IF(F1649=1,IF(B1649=C1649,1,0),"")</f>
        <v/>
      </c>
      <c r="H1649">
        <f>IF(B1649="","",IFERROR(VLOOKUP(B1649,lst_TA_binary_map_table,2,FALSE),"INVALID"))</f>
        <v/>
      </c>
      <c r="I1649">
        <f>IF(C1649="","",IFERROR(VLOOKUP(C1649,lst_TA_binary_map_table,2,FALSE),"INVALID"))</f>
        <v/>
      </c>
      <c r="J1649">
        <f>IF(F1649=1,IF(H1649=I1649,1,0),"")</f>
        <v/>
      </c>
      <c r="K1649">
        <f>IF(G1649=0,1,"")</f>
        <v/>
      </c>
      <c r="L1649">
        <f>IF(K1649=1,COUNTIF($K$2:K1649,1),"")</f>
        <v/>
      </c>
    </row>
    <row r="1650">
      <c r="A1650">
        <f>IF(screen_TA_reviewer_A!$A1650="","",screen_TA_reviewer_A!$A1650)</f>
        <v/>
      </c>
      <c r="B1650">
        <f>IF(OR($A1650="",screen_TA_reviewer_A!$C1650=""),"",screen_TA_reviewer_A!$C1650)</f>
        <v/>
      </c>
      <c r="C1650">
        <f>IF(OR($A1650="",screen_TA_reviewer_B!$C1650=""),"",screen_TA_reviewer_B!$C1650)</f>
        <v/>
      </c>
      <c r="D1650">
        <f>IF(OR($A1650="",screen_TA_reviewer_A!$D1650=""),"",screen_TA_reviewer_A!$D1650)</f>
        <v/>
      </c>
      <c r="E1650">
        <f>IF(OR($A1650="",screen_TA_reviewer_B!$D1650=""),"",screen_TA_reviewer_B!$D1650)</f>
        <v/>
      </c>
      <c r="F1650">
        <f>IF(AND(B1650&lt;&gt;"",C1650&lt;&gt;""),1,"")</f>
        <v/>
      </c>
      <c r="G1650">
        <f>IF(F1650=1,IF(B1650=C1650,1,0),"")</f>
        <v/>
      </c>
      <c r="H1650">
        <f>IF(B1650="","",IFERROR(VLOOKUP(B1650,lst_TA_binary_map_table,2,FALSE),"INVALID"))</f>
        <v/>
      </c>
      <c r="I1650">
        <f>IF(C1650="","",IFERROR(VLOOKUP(C1650,lst_TA_binary_map_table,2,FALSE),"INVALID"))</f>
        <v/>
      </c>
      <c r="J1650">
        <f>IF(F1650=1,IF(H1650=I1650,1,0),"")</f>
        <v/>
      </c>
      <c r="K1650">
        <f>IF(G1650=0,1,"")</f>
        <v/>
      </c>
      <c r="L1650">
        <f>IF(K1650=1,COUNTIF($K$2:K1650,1),"")</f>
        <v/>
      </c>
    </row>
    <row r="1651">
      <c r="A1651">
        <f>IF(screen_TA_reviewer_A!$A1651="","",screen_TA_reviewer_A!$A1651)</f>
        <v/>
      </c>
      <c r="B1651">
        <f>IF(OR($A1651="",screen_TA_reviewer_A!$C1651=""),"",screen_TA_reviewer_A!$C1651)</f>
        <v/>
      </c>
      <c r="C1651">
        <f>IF(OR($A1651="",screen_TA_reviewer_B!$C1651=""),"",screen_TA_reviewer_B!$C1651)</f>
        <v/>
      </c>
      <c r="D1651">
        <f>IF(OR($A1651="",screen_TA_reviewer_A!$D1651=""),"",screen_TA_reviewer_A!$D1651)</f>
        <v/>
      </c>
      <c r="E1651">
        <f>IF(OR($A1651="",screen_TA_reviewer_B!$D1651=""),"",screen_TA_reviewer_B!$D1651)</f>
        <v/>
      </c>
      <c r="F1651">
        <f>IF(AND(B1651&lt;&gt;"",C1651&lt;&gt;""),1,"")</f>
        <v/>
      </c>
      <c r="G1651">
        <f>IF(F1651=1,IF(B1651=C1651,1,0),"")</f>
        <v/>
      </c>
      <c r="H1651">
        <f>IF(B1651="","",IFERROR(VLOOKUP(B1651,lst_TA_binary_map_table,2,FALSE),"INVALID"))</f>
        <v/>
      </c>
      <c r="I1651">
        <f>IF(C1651="","",IFERROR(VLOOKUP(C1651,lst_TA_binary_map_table,2,FALSE),"INVALID"))</f>
        <v/>
      </c>
      <c r="J1651">
        <f>IF(F1651=1,IF(H1651=I1651,1,0),"")</f>
        <v/>
      </c>
      <c r="K1651">
        <f>IF(G1651=0,1,"")</f>
        <v/>
      </c>
      <c r="L1651">
        <f>IF(K1651=1,COUNTIF($K$2:K1651,1),"")</f>
        <v/>
      </c>
    </row>
    <row r="1652">
      <c r="A1652">
        <f>IF(screen_TA_reviewer_A!$A1652="","",screen_TA_reviewer_A!$A1652)</f>
        <v/>
      </c>
      <c r="B1652">
        <f>IF(OR($A1652="",screen_TA_reviewer_A!$C1652=""),"",screen_TA_reviewer_A!$C1652)</f>
        <v/>
      </c>
      <c r="C1652">
        <f>IF(OR($A1652="",screen_TA_reviewer_B!$C1652=""),"",screen_TA_reviewer_B!$C1652)</f>
        <v/>
      </c>
      <c r="D1652">
        <f>IF(OR($A1652="",screen_TA_reviewer_A!$D1652=""),"",screen_TA_reviewer_A!$D1652)</f>
        <v/>
      </c>
      <c r="E1652">
        <f>IF(OR($A1652="",screen_TA_reviewer_B!$D1652=""),"",screen_TA_reviewer_B!$D1652)</f>
        <v/>
      </c>
      <c r="F1652">
        <f>IF(AND(B1652&lt;&gt;"",C1652&lt;&gt;""),1,"")</f>
        <v/>
      </c>
      <c r="G1652">
        <f>IF(F1652=1,IF(B1652=C1652,1,0),"")</f>
        <v/>
      </c>
      <c r="H1652">
        <f>IF(B1652="","",IFERROR(VLOOKUP(B1652,lst_TA_binary_map_table,2,FALSE),"INVALID"))</f>
        <v/>
      </c>
      <c r="I1652">
        <f>IF(C1652="","",IFERROR(VLOOKUP(C1652,lst_TA_binary_map_table,2,FALSE),"INVALID"))</f>
        <v/>
      </c>
      <c r="J1652">
        <f>IF(F1652=1,IF(H1652=I1652,1,0),"")</f>
        <v/>
      </c>
      <c r="K1652">
        <f>IF(G1652=0,1,"")</f>
        <v/>
      </c>
      <c r="L1652">
        <f>IF(K1652=1,COUNTIF($K$2:K1652,1),"")</f>
        <v/>
      </c>
    </row>
    <row r="1653">
      <c r="A1653">
        <f>IF(screen_TA_reviewer_A!$A1653="","",screen_TA_reviewer_A!$A1653)</f>
        <v/>
      </c>
      <c r="B1653">
        <f>IF(OR($A1653="",screen_TA_reviewer_A!$C1653=""),"",screen_TA_reviewer_A!$C1653)</f>
        <v/>
      </c>
      <c r="C1653">
        <f>IF(OR($A1653="",screen_TA_reviewer_B!$C1653=""),"",screen_TA_reviewer_B!$C1653)</f>
        <v/>
      </c>
      <c r="D1653">
        <f>IF(OR($A1653="",screen_TA_reviewer_A!$D1653=""),"",screen_TA_reviewer_A!$D1653)</f>
        <v/>
      </c>
      <c r="E1653">
        <f>IF(OR($A1653="",screen_TA_reviewer_B!$D1653=""),"",screen_TA_reviewer_B!$D1653)</f>
        <v/>
      </c>
      <c r="F1653">
        <f>IF(AND(B1653&lt;&gt;"",C1653&lt;&gt;""),1,"")</f>
        <v/>
      </c>
      <c r="G1653">
        <f>IF(F1653=1,IF(B1653=C1653,1,0),"")</f>
        <v/>
      </c>
      <c r="H1653">
        <f>IF(B1653="","",IFERROR(VLOOKUP(B1653,lst_TA_binary_map_table,2,FALSE),"INVALID"))</f>
        <v/>
      </c>
      <c r="I1653">
        <f>IF(C1653="","",IFERROR(VLOOKUP(C1653,lst_TA_binary_map_table,2,FALSE),"INVALID"))</f>
        <v/>
      </c>
      <c r="J1653">
        <f>IF(F1653=1,IF(H1653=I1653,1,0),"")</f>
        <v/>
      </c>
      <c r="K1653">
        <f>IF(G1653=0,1,"")</f>
        <v/>
      </c>
      <c r="L1653">
        <f>IF(K1653=1,COUNTIF($K$2:K1653,1),"")</f>
        <v/>
      </c>
    </row>
    <row r="1654">
      <c r="A1654">
        <f>IF(screen_TA_reviewer_A!$A1654="","",screen_TA_reviewer_A!$A1654)</f>
        <v/>
      </c>
      <c r="B1654">
        <f>IF(OR($A1654="",screen_TA_reviewer_A!$C1654=""),"",screen_TA_reviewer_A!$C1654)</f>
        <v/>
      </c>
      <c r="C1654">
        <f>IF(OR($A1654="",screen_TA_reviewer_B!$C1654=""),"",screen_TA_reviewer_B!$C1654)</f>
        <v/>
      </c>
      <c r="D1654">
        <f>IF(OR($A1654="",screen_TA_reviewer_A!$D1654=""),"",screen_TA_reviewer_A!$D1654)</f>
        <v/>
      </c>
      <c r="E1654">
        <f>IF(OR($A1654="",screen_TA_reviewer_B!$D1654=""),"",screen_TA_reviewer_B!$D1654)</f>
        <v/>
      </c>
      <c r="F1654">
        <f>IF(AND(B1654&lt;&gt;"",C1654&lt;&gt;""),1,"")</f>
        <v/>
      </c>
      <c r="G1654">
        <f>IF(F1654=1,IF(B1654=C1654,1,0),"")</f>
        <v/>
      </c>
      <c r="H1654">
        <f>IF(B1654="","",IFERROR(VLOOKUP(B1654,lst_TA_binary_map_table,2,FALSE),"INVALID"))</f>
        <v/>
      </c>
      <c r="I1654">
        <f>IF(C1654="","",IFERROR(VLOOKUP(C1654,lst_TA_binary_map_table,2,FALSE),"INVALID"))</f>
        <v/>
      </c>
      <c r="J1654">
        <f>IF(F1654=1,IF(H1654=I1654,1,0),"")</f>
        <v/>
      </c>
      <c r="K1654">
        <f>IF(G1654=0,1,"")</f>
        <v/>
      </c>
      <c r="L1654">
        <f>IF(K1654=1,COUNTIF($K$2:K1654,1),"")</f>
        <v/>
      </c>
    </row>
    <row r="1655">
      <c r="A1655">
        <f>IF(screen_TA_reviewer_A!$A1655="","",screen_TA_reviewer_A!$A1655)</f>
        <v/>
      </c>
      <c r="B1655">
        <f>IF(OR($A1655="",screen_TA_reviewer_A!$C1655=""),"",screen_TA_reviewer_A!$C1655)</f>
        <v/>
      </c>
      <c r="C1655">
        <f>IF(OR($A1655="",screen_TA_reviewer_B!$C1655=""),"",screen_TA_reviewer_B!$C1655)</f>
        <v/>
      </c>
      <c r="D1655">
        <f>IF(OR($A1655="",screen_TA_reviewer_A!$D1655=""),"",screen_TA_reviewer_A!$D1655)</f>
        <v/>
      </c>
      <c r="E1655">
        <f>IF(OR($A1655="",screen_TA_reviewer_B!$D1655=""),"",screen_TA_reviewer_B!$D1655)</f>
        <v/>
      </c>
      <c r="F1655">
        <f>IF(AND(B1655&lt;&gt;"",C1655&lt;&gt;""),1,"")</f>
        <v/>
      </c>
      <c r="G1655">
        <f>IF(F1655=1,IF(B1655=C1655,1,0),"")</f>
        <v/>
      </c>
      <c r="H1655">
        <f>IF(B1655="","",IFERROR(VLOOKUP(B1655,lst_TA_binary_map_table,2,FALSE),"INVALID"))</f>
        <v/>
      </c>
      <c r="I1655">
        <f>IF(C1655="","",IFERROR(VLOOKUP(C1655,lst_TA_binary_map_table,2,FALSE),"INVALID"))</f>
        <v/>
      </c>
      <c r="J1655">
        <f>IF(F1655=1,IF(H1655=I1655,1,0),"")</f>
        <v/>
      </c>
      <c r="K1655">
        <f>IF(G1655=0,1,"")</f>
        <v/>
      </c>
      <c r="L1655">
        <f>IF(K1655=1,COUNTIF($K$2:K1655,1),"")</f>
        <v/>
      </c>
    </row>
    <row r="1656">
      <c r="A1656">
        <f>IF(screen_TA_reviewer_A!$A1656="","",screen_TA_reviewer_A!$A1656)</f>
        <v/>
      </c>
      <c r="B1656">
        <f>IF(OR($A1656="",screen_TA_reviewer_A!$C1656=""),"",screen_TA_reviewer_A!$C1656)</f>
        <v/>
      </c>
      <c r="C1656">
        <f>IF(OR($A1656="",screen_TA_reviewer_B!$C1656=""),"",screen_TA_reviewer_B!$C1656)</f>
        <v/>
      </c>
      <c r="D1656">
        <f>IF(OR($A1656="",screen_TA_reviewer_A!$D1656=""),"",screen_TA_reviewer_A!$D1656)</f>
        <v/>
      </c>
      <c r="E1656">
        <f>IF(OR($A1656="",screen_TA_reviewer_B!$D1656=""),"",screen_TA_reviewer_B!$D1656)</f>
        <v/>
      </c>
      <c r="F1656">
        <f>IF(AND(B1656&lt;&gt;"",C1656&lt;&gt;""),1,"")</f>
        <v/>
      </c>
      <c r="G1656">
        <f>IF(F1656=1,IF(B1656=C1656,1,0),"")</f>
        <v/>
      </c>
      <c r="H1656">
        <f>IF(B1656="","",IFERROR(VLOOKUP(B1656,lst_TA_binary_map_table,2,FALSE),"INVALID"))</f>
        <v/>
      </c>
      <c r="I1656">
        <f>IF(C1656="","",IFERROR(VLOOKUP(C1656,lst_TA_binary_map_table,2,FALSE),"INVALID"))</f>
        <v/>
      </c>
      <c r="J1656">
        <f>IF(F1656=1,IF(H1656=I1656,1,0),"")</f>
        <v/>
      </c>
      <c r="K1656">
        <f>IF(G1656=0,1,"")</f>
        <v/>
      </c>
      <c r="L1656">
        <f>IF(K1656=1,COUNTIF($K$2:K1656,1),"")</f>
        <v/>
      </c>
    </row>
    <row r="1657">
      <c r="A1657">
        <f>IF(screen_TA_reviewer_A!$A1657="","",screen_TA_reviewer_A!$A1657)</f>
        <v/>
      </c>
      <c r="B1657">
        <f>IF(OR($A1657="",screen_TA_reviewer_A!$C1657=""),"",screen_TA_reviewer_A!$C1657)</f>
        <v/>
      </c>
      <c r="C1657">
        <f>IF(OR($A1657="",screen_TA_reviewer_B!$C1657=""),"",screen_TA_reviewer_B!$C1657)</f>
        <v/>
      </c>
      <c r="D1657">
        <f>IF(OR($A1657="",screen_TA_reviewer_A!$D1657=""),"",screen_TA_reviewer_A!$D1657)</f>
        <v/>
      </c>
      <c r="E1657">
        <f>IF(OR($A1657="",screen_TA_reviewer_B!$D1657=""),"",screen_TA_reviewer_B!$D1657)</f>
        <v/>
      </c>
      <c r="F1657">
        <f>IF(AND(B1657&lt;&gt;"",C1657&lt;&gt;""),1,"")</f>
        <v/>
      </c>
      <c r="G1657">
        <f>IF(F1657=1,IF(B1657=C1657,1,0),"")</f>
        <v/>
      </c>
      <c r="H1657">
        <f>IF(B1657="","",IFERROR(VLOOKUP(B1657,lst_TA_binary_map_table,2,FALSE),"INVALID"))</f>
        <v/>
      </c>
      <c r="I1657">
        <f>IF(C1657="","",IFERROR(VLOOKUP(C1657,lst_TA_binary_map_table,2,FALSE),"INVALID"))</f>
        <v/>
      </c>
      <c r="J1657">
        <f>IF(F1657=1,IF(H1657=I1657,1,0),"")</f>
        <v/>
      </c>
      <c r="K1657">
        <f>IF(G1657=0,1,"")</f>
        <v/>
      </c>
      <c r="L1657">
        <f>IF(K1657=1,COUNTIF($K$2:K1657,1),"")</f>
        <v/>
      </c>
    </row>
    <row r="1658">
      <c r="A1658">
        <f>IF(screen_TA_reviewer_A!$A1658="","",screen_TA_reviewer_A!$A1658)</f>
        <v/>
      </c>
      <c r="B1658">
        <f>IF(OR($A1658="",screen_TA_reviewer_A!$C1658=""),"",screen_TA_reviewer_A!$C1658)</f>
        <v/>
      </c>
      <c r="C1658">
        <f>IF(OR($A1658="",screen_TA_reviewer_B!$C1658=""),"",screen_TA_reviewer_B!$C1658)</f>
        <v/>
      </c>
      <c r="D1658">
        <f>IF(OR($A1658="",screen_TA_reviewer_A!$D1658=""),"",screen_TA_reviewer_A!$D1658)</f>
        <v/>
      </c>
      <c r="E1658">
        <f>IF(OR($A1658="",screen_TA_reviewer_B!$D1658=""),"",screen_TA_reviewer_B!$D1658)</f>
        <v/>
      </c>
      <c r="F1658">
        <f>IF(AND(B1658&lt;&gt;"",C1658&lt;&gt;""),1,"")</f>
        <v/>
      </c>
      <c r="G1658">
        <f>IF(F1658=1,IF(B1658=C1658,1,0),"")</f>
        <v/>
      </c>
      <c r="H1658">
        <f>IF(B1658="","",IFERROR(VLOOKUP(B1658,lst_TA_binary_map_table,2,FALSE),"INVALID"))</f>
        <v/>
      </c>
      <c r="I1658">
        <f>IF(C1658="","",IFERROR(VLOOKUP(C1658,lst_TA_binary_map_table,2,FALSE),"INVALID"))</f>
        <v/>
      </c>
      <c r="J1658">
        <f>IF(F1658=1,IF(H1658=I1658,1,0),"")</f>
        <v/>
      </c>
      <c r="K1658">
        <f>IF(G1658=0,1,"")</f>
        <v/>
      </c>
      <c r="L1658">
        <f>IF(K1658=1,COUNTIF($K$2:K1658,1),"")</f>
        <v/>
      </c>
    </row>
    <row r="1659">
      <c r="A1659">
        <f>IF(screen_TA_reviewer_A!$A1659="","",screen_TA_reviewer_A!$A1659)</f>
        <v/>
      </c>
      <c r="B1659">
        <f>IF(OR($A1659="",screen_TA_reviewer_A!$C1659=""),"",screen_TA_reviewer_A!$C1659)</f>
        <v/>
      </c>
      <c r="C1659">
        <f>IF(OR($A1659="",screen_TA_reviewer_B!$C1659=""),"",screen_TA_reviewer_B!$C1659)</f>
        <v/>
      </c>
      <c r="D1659">
        <f>IF(OR($A1659="",screen_TA_reviewer_A!$D1659=""),"",screen_TA_reviewer_A!$D1659)</f>
        <v/>
      </c>
      <c r="E1659">
        <f>IF(OR($A1659="",screen_TA_reviewer_B!$D1659=""),"",screen_TA_reviewer_B!$D1659)</f>
        <v/>
      </c>
      <c r="F1659">
        <f>IF(AND(B1659&lt;&gt;"",C1659&lt;&gt;""),1,"")</f>
        <v/>
      </c>
      <c r="G1659">
        <f>IF(F1659=1,IF(B1659=C1659,1,0),"")</f>
        <v/>
      </c>
      <c r="H1659">
        <f>IF(B1659="","",IFERROR(VLOOKUP(B1659,lst_TA_binary_map_table,2,FALSE),"INVALID"))</f>
        <v/>
      </c>
      <c r="I1659">
        <f>IF(C1659="","",IFERROR(VLOOKUP(C1659,lst_TA_binary_map_table,2,FALSE),"INVALID"))</f>
        <v/>
      </c>
      <c r="J1659">
        <f>IF(F1659=1,IF(H1659=I1659,1,0),"")</f>
        <v/>
      </c>
      <c r="K1659">
        <f>IF(G1659=0,1,"")</f>
        <v/>
      </c>
      <c r="L1659">
        <f>IF(K1659=1,COUNTIF($K$2:K1659,1),"")</f>
        <v/>
      </c>
    </row>
    <row r="1660">
      <c r="A1660">
        <f>IF(screen_TA_reviewer_A!$A1660="","",screen_TA_reviewer_A!$A1660)</f>
        <v/>
      </c>
      <c r="B1660">
        <f>IF(OR($A1660="",screen_TA_reviewer_A!$C1660=""),"",screen_TA_reviewer_A!$C1660)</f>
        <v/>
      </c>
      <c r="C1660">
        <f>IF(OR($A1660="",screen_TA_reviewer_B!$C1660=""),"",screen_TA_reviewer_B!$C1660)</f>
        <v/>
      </c>
      <c r="D1660">
        <f>IF(OR($A1660="",screen_TA_reviewer_A!$D1660=""),"",screen_TA_reviewer_A!$D1660)</f>
        <v/>
      </c>
      <c r="E1660">
        <f>IF(OR($A1660="",screen_TA_reviewer_B!$D1660=""),"",screen_TA_reviewer_B!$D1660)</f>
        <v/>
      </c>
      <c r="F1660">
        <f>IF(AND(B1660&lt;&gt;"",C1660&lt;&gt;""),1,"")</f>
        <v/>
      </c>
      <c r="G1660">
        <f>IF(F1660=1,IF(B1660=C1660,1,0),"")</f>
        <v/>
      </c>
      <c r="H1660">
        <f>IF(B1660="","",IFERROR(VLOOKUP(B1660,lst_TA_binary_map_table,2,FALSE),"INVALID"))</f>
        <v/>
      </c>
      <c r="I1660">
        <f>IF(C1660="","",IFERROR(VLOOKUP(C1660,lst_TA_binary_map_table,2,FALSE),"INVALID"))</f>
        <v/>
      </c>
      <c r="J1660">
        <f>IF(F1660=1,IF(H1660=I1660,1,0),"")</f>
        <v/>
      </c>
      <c r="K1660">
        <f>IF(G1660=0,1,"")</f>
        <v/>
      </c>
      <c r="L1660">
        <f>IF(K1660=1,COUNTIF($K$2:K1660,1),"")</f>
        <v/>
      </c>
    </row>
    <row r="1661">
      <c r="A1661">
        <f>IF(screen_TA_reviewer_A!$A1661="","",screen_TA_reviewer_A!$A1661)</f>
        <v/>
      </c>
      <c r="B1661">
        <f>IF(OR($A1661="",screen_TA_reviewer_A!$C1661=""),"",screen_TA_reviewer_A!$C1661)</f>
        <v/>
      </c>
      <c r="C1661">
        <f>IF(OR($A1661="",screen_TA_reviewer_B!$C1661=""),"",screen_TA_reviewer_B!$C1661)</f>
        <v/>
      </c>
      <c r="D1661">
        <f>IF(OR($A1661="",screen_TA_reviewer_A!$D1661=""),"",screen_TA_reviewer_A!$D1661)</f>
        <v/>
      </c>
      <c r="E1661">
        <f>IF(OR($A1661="",screen_TA_reviewer_B!$D1661=""),"",screen_TA_reviewer_B!$D1661)</f>
        <v/>
      </c>
      <c r="F1661">
        <f>IF(AND(B1661&lt;&gt;"",C1661&lt;&gt;""),1,"")</f>
        <v/>
      </c>
      <c r="G1661">
        <f>IF(F1661=1,IF(B1661=C1661,1,0),"")</f>
        <v/>
      </c>
      <c r="H1661">
        <f>IF(B1661="","",IFERROR(VLOOKUP(B1661,lst_TA_binary_map_table,2,FALSE),"INVALID"))</f>
        <v/>
      </c>
      <c r="I1661">
        <f>IF(C1661="","",IFERROR(VLOOKUP(C1661,lst_TA_binary_map_table,2,FALSE),"INVALID"))</f>
        <v/>
      </c>
      <c r="J1661">
        <f>IF(F1661=1,IF(H1661=I1661,1,0),"")</f>
        <v/>
      </c>
      <c r="K1661">
        <f>IF(G1661=0,1,"")</f>
        <v/>
      </c>
      <c r="L1661">
        <f>IF(K1661=1,COUNTIF($K$2:K1661,1),"")</f>
        <v/>
      </c>
    </row>
    <row r="1662">
      <c r="A1662">
        <f>IF(screen_TA_reviewer_A!$A1662="","",screen_TA_reviewer_A!$A1662)</f>
        <v/>
      </c>
      <c r="B1662">
        <f>IF(OR($A1662="",screen_TA_reviewer_A!$C1662=""),"",screen_TA_reviewer_A!$C1662)</f>
        <v/>
      </c>
      <c r="C1662">
        <f>IF(OR($A1662="",screen_TA_reviewer_B!$C1662=""),"",screen_TA_reviewer_B!$C1662)</f>
        <v/>
      </c>
      <c r="D1662">
        <f>IF(OR($A1662="",screen_TA_reviewer_A!$D1662=""),"",screen_TA_reviewer_A!$D1662)</f>
        <v/>
      </c>
      <c r="E1662">
        <f>IF(OR($A1662="",screen_TA_reviewer_B!$D1662=""),"",screen_TA_reviewer_B!$D1662)</f>
        <v/>
      </c>
      <c r="F1662">
        <f>IF(AND(B1662&lt;&gt;"",C1662&lt;&gt;""),1,"")</f>
        <v/>
      </c>
      <c r="G1662">
        <f>IF(F1662=1,IF(B1662=C1662,1,0),"")</f>
        <v/>
      </c>
      <c r="H1662">
        <f>IF(B1662="","",IFERROR(VLOOKUP(B1662,lst_TA_binary_map_table,2,FALSE),"INVALID"))</f>
        <v/>
      </c>
      <c r="I1662">
        <f>IF(C1662="","",IFERROR(VLOOKUP(C1662,lst_TA_binary_map_table,2,FALSE),"INVALID"))</f>
        <v/>
      </c>
      <c r="J1662">
        <f>IF(F1662=1,IF(H1662=I1662,1,0),"")</f>
        <v/>
      </c>
      <c r="K1662">
        <f>IF(G1662=0,1,"")</f>
        <v/>
      </c>
      <c r="L1662">
        <f>IF(K1662=1,COUNTIF($K$2:K1662,1),"")</f>
        <v/>
      </c>
    </row>
    <row r="1663">
      <c r="A1663">
        <f>IF(screen_TA_reviewer_A!$A1663="","",screen_TA_reviewer_A!$A1663)</f>
        <v/>
      </c>
      <c r="B1663">
        <f>IF(OR($A1663="",screen_TA_reviewer_A!$C1663=""),"",screen_TA_reviewer_A!$C1663)</f>
        <v/>
      </c>
      <c r="C1663">
        <f>IF(OR($A1663="",screen_TA_reviewer_B!$C1663=""),"",screen_TA_reviewer_B!$C1663)</f>
        <v/>
      </c>
      <c r="D1663">
        <f>IF(OR($A1663="",screen_TA_reviewer_A!$D1663=""),"",screen_TA_reviewer_A!$D1663)</f>
        <v/>
      </c>
      <c r="E1663">
        <f>IF(OR($A1663="",screen_TA_reviewer_B!$D1663=""),"",screen_TA_reviewer_B!$D1663)</f>
        <v/>
      </c>
      <c r="F1663">
        <f>IF(AND(B1663&lt;&gt;"",C1663&lt;&gt;""),1,"")</f>
        <v/>
      </c>
      <c r="G1663">
        <f>IF(F1663=1,IF(B1663=C1663,1,0),"")</f>
        <v/>
      </c>
      <c r="H1663">
        <f>IF(B1663="","",IFERROR(VLOOKUP(B1663,lst_TA_binary_map_table,2,FALSE),"INVALID"))</f>
        <v/>
      </c>
      <c r="I1663">
        <f>IF(C1663="","",IFERROR(VLOOKUP(C1663,lst_TA_binary_map_table,2,FALSE),"INVALID"))</f>
        <v/>
      </c>
      <c r="J1663">
        <f>IF(F1663=1,IF(H1663=I1663,1,0),"")</f>
        <v/>
      </c>
      <c r="K1663">
        <f>IF(G1663=0,1,"")</f>
        <v/>
      </c>
      <c r="L1663">
        <f>IF(K1663=1,COUNTIF($K$2:K1663,1),"")</f>
        <v/>
      </c>
    </row>
    <row r="1664">
      <c r="A1664">
        <f>IF(screen_TA_reviewer_A!$A1664="","",screen_TA_reviewer_A!$A1664)</f>
        <v/>
      </c>
      <c r="B1664">
        <f>IF(OR($A1664="",screen_TA_reviewer_A!$C1664=""),"",screen_TA_reviewer_A!$C1664)</f>
        <v/>
      </c>
      <c r="C1664">
        <f>IF(OR($A1664="",screen_TA_reviewer_B!$C1664=""),"",screen_TA_reviewer_B!$C1664)</f>
        <v/>
      </c>
      <c r="D1664">
        <f>IF(OR($A1664="",screen_TA_reviewer_A!$D1664=""),"",screen_TA_reviewer_A!$D1664)</f>
        <v/>
      </c>
      <c r="E1664">
        <f>IF(OR($A1664="",screen_TA_reviewer_B!$D1664=""),"",screen_TA_reviewer_B!$D1664)</f>
        <v/>
      </c>
      <c r="F1664">
        <f>IF(AND(B1664&lt;&gt;"",C1664&lt;&gt;""),1,"")</f>
        <v/>
      </c>
      <c r="G1664">
        <f>IF(F1664=1,IF(B1664=C1664,1,0),"")</f>
        <v/>
      </c>
      <c r="H1664">
        <f>IF(B1664="","",IFERROR(VLOOKUP(B1664,lst_TA_binary_map_table,2,FALSE),"INVALID"))</f>
        <v/>
      </c>
      <c r="I1664">
        <f>IF(C1664="","",IFERROR(VLOOKUP(C1664,lst_TA_binary_map_table,2,FALSE),"INVALID"))</f>
        <v/>
      </c>
      <c r="J1664">
        <f>IF(F1664=1,IF(H1664=I1664,1,0),"")</f>
        <v/>
      </c>
      <c r="K1664">
        <f>IF(G1664=0,1,"")</f>
        <v/>
      </c>
      <c r="L1664">
        <f>IF(K1664=1,COUNTIF($K$2:K1664,1),"")</f>
        <v/>
      </c>
    </row>
    <row r="1665">
      <c r="A1665">
        <f>IF(screen_TA_reviewer_A!$A1665="","",screen_TA_reviewer_A!$A1665)</f>
        <v/>
      </c>
      <c r="B1665">
        <f>IF(OR($A1665="",screen_TA_reviewer_A!$C1665=""),"",screen_TA_reviewer_A!$C1665)</f>
        <v/>
      </c>
      <c r="C1665">
        <f>IF(OR($A1665="",screen_TA_reviewer_B!$C1665=""),"",screen_TA_reviewer_B!$C1665)</f>
        <v/>
      </c>
      <c r="D1665">
        <f>IF(OR($A1665="",screen_TA_reviewer_A!$D1665=""),"",screen_TA_reviewer_A!$D1665)</f>
        <v/>
      </c>
      <c r="E1665">
        <f>IF(OR($A1665="",screen_TA_reviewer_B!$D1665=""),"",screen_TA_reviewer_B!$D1665)</f>
        <v/>
      </c>
      <c r="F1665">
        <f>IF(AND(B1665&lt;&gt;"",C1665&lt;&gt;""),1,"")</f>
        <v/>
      </c>
      <c r="G1665">
        <f>IF(F1665=1,IF(B1665=C1665,1,0),"")</f>
        <v/>
      </c>
      <c r="H1665">
        <f>IF(B1665="","",IFERROR(VLOOKUP(B1665,lst_TA_binary_map_table,2,FALSE),"INVALID"))</f>
        <v/>
      </c>
      <c r="I1665">
        <f>IF(C1665="","",IFERROR(VLOOKUP(C1665,lst_TA_binary_map_table,2,FALSE),"INVALID"))</f>
        <v/>
      </c>
      <c r="J1665">
        <f>IF(F1665=1,IF(H1665=I1665,1,0),"")</f>
        <v/>
      </c>
      <c r="K1665">
        <f>IF(G1665=0,1,"")</f>
        <v/>
      </c>
      <c r="L1665">
        <f>IF(K1665=1,COUNTIF($K$2:K1665,1),"")</f>
        <v/>
      </c>
    </row>
    <row r="1666">
      <c r="A1666">
        <f>IF(screen_TA_reviewer_A!$A1666="","",screen_TA_reviewer_A!$A1666)</f>
        <v/>
      </c>
      <c r="B1666">
        <f>IF(OR($A1666="",screen_TA_reviewer_A!$C1666=""),"",screen_TA_reviewer_A!$C1666)</f>
        <v/>
      </c>
      <c r="C1666">
        <f>IF(OR($A1666="",screen_TA_reviewer_B!$C1666=""),"",screen_TA_reviewer_B!$C1666)</f>
        <v/>
      </c>
      <c r="D1666">
        <f>IF(OR($A1666="",screen_TA_reviewer_A!$D1666=""),"",screen_TA_reviewer_A!$D1666)</f>
        <v/>
      </c>
      <c r="E1666">
        <f>IF(OR($A1666="",screen_TA_reviewer_B!$D1666=""),"",screen_TA_reviewer_B!$D1666)</f>
        <v/>
      </c>
      <c r="F1666">
        <f>IF(AND(B1666&lt;&gt;"",C1666&lt;&gt;""),1,"")</f>
        <v/>
      </c>
      <c r="G1666">
        <f>IF(F1666=1,IF(B1666=C1666,1,0),"")</f>
        <v/>
      </c>
      <c r="H1666">
        <f>IF(B1666="","",IFERROR(VLOOKUP(B1666,lst_TA_binary_map_table,2,FALSE),"INVALID"))</f>
        <v/>
      </c>
      <c r="I1666">
        <f>IF(C1666="","",IFERROR(VLOOKUP(C1666,lst_TA_binary_map_table,2,FALSE),"INVALID"))</f>
        <v/>
      </c>
      <c r="J1666">
        <f>IF(F1666=1,IF(H1666=I1666,1,0),"")</f>
        <v/>
      </c>
      <c r="K1666">
        <f>IF(G1666=0,1,"")</f>
        <v/>
      </c>
      <c r="L1666">
        <f>IF(K1666=1,COUNTIF($K$2:K1666,1),"")</f>
        <v/>
      </c>
    </row>
    <row r="1667">
      <c r="A1667">
        <f>IF(screen_TA_reviewer_A!$A1667="","",screen_TA_reviewer_A!$A1667)</f>
        <v/>
      </c>
      <c r="B1667">
        <f>IF(OR($A1667="",screen_TA_reviewer_A!$C1667=""),"",screen_TA_reviewer_A!$C1667)</f>
        <v/>
      </c>
      <c r="C1667">
        <f>IF(OR($A1667="",screen_TA_reviewer_B!$C1667=""),"",screen_TA_reviewer_B!$C1667)</f>
        <v/>
      </c>
      <c r="D1667">
        <f>IF(OR($A1667="",screen_TA_reviewer_A!$D1667=""),"",screen_TA_reviewer_A!$D1667)</f>
        <v/>
      </c>
      <c r="E1667">
        <f>IF(OR($A1667="",screen_TA_reviewer_B!$D1667=""),"",screen_TA_reviewer_B!$D1667)</f>
        <v/>
      </c>
      <c r="F1667">
        <f>IF(AND(B1667&lt;&gt;"",C1667&lt;&gt;""),1,"")</f>
        <v/>
      </c>
      <c r="G1667">
        <f>IF(F1667=1,IF(B1667=C1667,1,0),"")</f>
        <v/>
      </c>
      <c r="H1667">
        <f>IF(B1667="","",IFERROR(VLOOKUP(B1667,lst_TA_binary_map_table,2,FALSE),"INVALID"))</f>
        <v/>
      </c>
      <c r="I1667">
        <f>IF(C1667="","",IFERROR(VLOOKUP(C1667,lst_TA_binary_map_table,2,FALSE),"INVALID"))</f>
        <v/>
      </c>
      <c r="J1667">
        <f>IF(F1667=1,IF(H1667=I1667,1,0),"")</f>
        <v/>
      </c>
      <c r="K1667">
        <f>IF(G1667=0,1,"")</f>
        <v/>
      </c>
      <c r="L1667">
        <f>IF(K1667=1,COUNTIF($K$2:K1667,1),"")</f>
        <v/>
      </c>
    </row>
    <row r="1668">
      <c r="A1668">
        <f>IF(screen_TA_reviewer_A!$A1668="","",screen_TA_reviewer_A!$A1668)</f>
        <v/>
      </c>
      <c r="B1668">
        <f>IF(OR($A1668="",screen_TA_reviewer_A!$C1668=""),"",screen_TA_reviewer_A!$C1668)</f>
        <v/>
      </c>
      <c r="C1668">
        <f>IF(OR($A1668="",screen_TA_reviewer_B!$C1668=""),"",screen_TA_reviewer_B!$C1668)</f>
        <v/>
      </c>
      <c r="D1668">
        <f>IF(OR($A1668="",screen_TA_reviewer_A!$D1668=""),"",screen_TA_reviewer_A!$D1668)</f>
        <v/>
      </c>
      <c r="E1668">
        <f>IF(OR($A1668="",screen_TA_reviewer_B!$D1668=""),"",screen_TA_reviewer_B!$D1668)</f>
        <v/>
      </c>
      <c r="F1668">
        <f>IF(AND(B1668&lt;&gt;"",C1668&lt;&gt;""),1,"")</f>
        <v/>
      </c>
      <c r="G1668">
        <f>IF(F1668=1,IF(B1668=C1668,1,0),"")</f>
        <v/>
      </c>
      <c r="H1668">
        <f>IF(B1668="","",IFERROR(VLOOKUP(B1668,lst_TA_binary_map_table,2,FALSE),"INVALID"))</f>
        <v/>
      </c>
      <c r="I1668">
        <f>IF(C1668="","",IFERROR(VLOOKUP(C1668,lst_TA_binary_map_table,2,FALSE),"INVALID"))</f>
        <v/>
      </c>
      <c r="J1668">
        <f>IF(F1668=1,IF(H1668=I1668,1,0),"")</f>
        <v/>
      </c>
      <c r="K1668">
        <f>IF(G1668=0,1,"")</f>
        <v/>
      </c>
      <c r="L1668">
        <f>IF(K1668=1,COUNTIF($K$2:K1668,1),"")</f>
        <v/>
      </c>
    </row>
    <row r="1669">
      <c r="A1669">
        <f>IF(screen_TA_reviewer_A!$A1669="","",screen_TA_reviewer_A!$A1669)</f>
        <v/>
      </c>
      <c r="B1669">
        <f>IF(OR($A1669="",screen_TA_reviewer_A!$C1669=""),"",screen_TA_reviewer_A!$C1669)</f>
        <v/>
      </c>
      <c r="C1669">
        <f>IF(OR($A1669="",screen_TA_reviewer_B!$C1669=""),"",screen_TA_reviewer_B!$C1669)</f>
        <v/>
      </c>
      <c r="D1669">
        <f>IF(OR($A1669="",screen_TA_reviewer_A!$D1669=""),"",screen_TA_reviewer_A!$D1669)</f>
        <v/>
      </c>
      <c r="E1669">
        <f>IF(OR($A1669="",screen_TA_reviewer_B!$D1669=""),"",screen_TA_reviewer_B!$D1669)</f>
        <v/>
      </c>
      <c r="F1669">
        <f>IF(AND(B1669&lt;&gt;"",C1669&lt;&gt;""),1,"")</f>
        <v/>
      </c>
      <c r="G1669">
        <f>IF(F1669=1,IF(B1669=C1669,1,0),"")</f>
        <v/>
      </c>
      <c r="H1669">
        <f>IF(B1669="","",IFERROR(VLOOKUP(B1669,lst_TA_binary_map_table,2,FALSE),"INVALID"))</f>
        <v/>
      </c>
      <c r="I1669">
        <f>IF(C1669="","",IFERROR(VLOOKUP(C1669,lst_TA_binary_map_table,2,FALSE),"INVALID"))</f>
        <v/>
      </c>
      <c r="J1669">
        <f>IF(F1669=1,IF(H1669=I1669,1,0),"")</f>
        <v/>
      </c>
      <c r="K1669">
        <f>IF(G1669=0,1,"")</f>
        <v/>
      </c>
      <c r="L1669">
        <f>IF(K1669=1,COUNTIF($K$2:K1669,1),"")</f>
        <v/>
      </c>
    </row>
    <row r="1670">
      <c r="A1670">
        <f>IF(screen_TA_reviewer_A!$A1670="","",screen_TA_reviewer_A!$A1670)</f>
        <v/>
      </c>
      <c r="B1670">
        <f>IF(OR($A1670="",screen_TA_reviewer_A!$C1670=""),"",screen_TA_reviewer_A!$C1670)</f>
        <v/>
      </c>
      <c r="C1670">
        <f>IF(OR($A1670="",screen_TA_reviewer_B!$C1670=""),"",screen_TA_reviewer_B!$C1670)</f>
        <v/>
      </c>
      <c r="D1670">
        <f>IF(OR($A1670="",screen_TA_reviewer_A!$D1670=""),"",screen_TA_reviewer_A!$D1670)</f>
        <v/>
      </c>
      <c r="E1670">
        <f>IF(OR($A1670="",screen_TA_reviewer_B!$D1670=""),"",screen_TA_reviewer_B!$D1670)</f>
        <v/>
      </c>
      <c r="F1670">
        <f>IF(AND(B1670&lt;&gt;"",C1670&lt;&gt;""),1,"")</f>
        <v/>
      </c>
      <c r="G1670">
        <f>IF(F1670=1,IF(B1670=C1670,1,0),"")</f>
        <v/>
      </c>
      <c r="H1670">
        <f>IF(B1670="","",IFERROR(VLOOKUP(B1670,lst_TA_binary_map_table,2,FALSE),"INVALID"))</f>
        <v/>
      </c>
      <c r="I1670">
        <f>IF(C1670="","",IFERROR(VLOOKUP(C1670,lst_TA_binary_map_table,2,FALSE),"INVALID"))</f>
        <v/>
      </c>
      <c r="J1670">
        <f>IF(F1670=1,IF(H1670=I1670,1,0),"")</f>
        <v/>
      </c>
      <c r="K1670">
        <f>IF(G1670=0,1,"")</f>
        <v/>
      </c>
      <c r="L1670">
        <f>IF(K1670=1,COUNTIF($K$2:K1670,1),"")</f>
        <v/>
      </c>
    </row>
    <row r="1671">
      <c r="A1671">
        <f>IF(screen_TA_reviewer_A!$A1671="","",screen_TA_reviewer_A!$A1671)</f>
        <v/>
      </c>
      <c r="B1671">
        <f>IF(OR($A1671="",screen_TA_reviewer_A!$C1671=""),"",screen_TA_reviewer_A!$C1671)</f>
        <v/>
      </c>
      <c r="C1671">
        <f>IF(OR($A1671="",screen_TA_reviewer_B!$C1671=""),"",screen_TA_reviewer_B!$C1671)</f>
        <v/>
      </c>
      <c r="D1671">
        <f>IF(OR($A1671="",screen_TA_reviewer_A!$D1671=""),"",screen_TA_reviewer_A!$D1671)</f>
        <v/>
      </c>
      <c r="E1671">
        <f>IF(OR($A1671="",screen_TA_reviewer_B!$D1671=""),"",screen_TA_reviewer_B!$D1671)</f>
        <v/>
      </c>
      <c r="F1671">
        <f>IF(AND(B1671&lt;&gt;"",C1671&lt;&gt;""),1,"")</f>
        <v/>
      </c>
      <c r="G1671">
        <f>IF(F1671=1,IF(B1671=C1671,1,0),"")</f>
        <v/>
      </c>
      <c r="H1671">
        <f>IF(B1671="","",IFERROR(VLOOKUP(B1671,lst_TA_binary_map_table,2,FALSE),"INVALID"))</f>
        <v/>
      </c>
      <c r="I1671">
        <f>IF(C1671="","",IFERROR(VLOOKUP(C1671,lst_TA_binary_map_table,2,FALSE),"INVALID"))</f>
        <v/>
      </c>
      <c r="J1671">
        <f>IF(F1671=1,IF(H1671=I1671,1,0),"")</f>
        <v/>
      </c>
      <c r="K1671">
        <f>IF(G1671=0,1,"")</f>
        <v/>
      </c>
      <c r="L1671">
        <f>IF(K1671=1,COUNTIF($K$2:K1671,1),"")</f>
        <v/>
      </c>
    </row>
    <row r="1672">
      <c r="A1672">
        <f>IF(screen_TA_reviewer_A!$A1672="","",screen_TA_reviewer_A!$A1672)</f>
        <v/>
      </c>
      <c r="B1672">
        <f>IF(OR($A1672="",screen_TA_reviewer_A!$C1672=""),"",screen_TA_reviewer_A!$C1672)</f>
        <v/>
      </c>
      <c r="C1672">
        <f>IF(OR($A1672="",screen_TA_reviewer_B!$C1672=""),"",screen_TA_reviewer_B!$C1672)</f>
        <v/>
      </c>
      <c r="D1672">
        <f>IF(OR($A1672="",screen_TA_reviewer_A!$D1672=""),"",screen_TA_reviewer_A!$D1672)</f>
        <v/>
      </c>
      <c r="E1672">
        <f>IF(OR($A1672="",screen_TA_reviewer_B!$D1672=""),"",screen_TA_reviewer_B!$D1672)</f>
        <v/>
      </c>
      <c r="F1672">
        <f>IF(AND(B1672&lt;&gt;"",C1672&lt;&gt;""),1,"")</f>
        <v/>
      </c>
      <c r="G1672">
        <f>IF(F1672=1,IF(B1672=C1672,1,0),"")</f>
        <v/>
      </c>
      <c r="H1672">
        <f>IF(B1672="","",IFERROR(VLOOKUP(B1672,lst_TA_binary_map_table,2,FALSE),"INVALID"))</f>
        <v/>
      </c>
      <c r="I1672">
        <f>IF(C1672="","",IFERROR(VLOOKUP(C1672,lst_TA_binary_map_table,2,FALSE),"INVALID"))</f>
        <v/>
      </c>
      <c r="J1672">
        <f>IF(F1672=1,IF(H1672=I1672,1,0),"")</f>
        <v/>
      </c>
      <c r="K1672">
        <f>IF(G1672=0,1,"")</f>
        <v/>
      </c>
      <c r="L1672">
        <f>IF(K1672=1,COUNTIF($K$2:K1672,1),"")</f>
        <v/>
      </c>
    </row>
    <row r="1673">
      <c r="A1673">
        <f>IF(screen_TA_reviewer_A!$A1673="","",screen_TA_reviewer_A!$A1673)</f>
        <v/>
      </c>
      <c r="B1673">
        <f>IF(OR($A1673="",screen_TA_reviewer_A!$C1673=""),"",screen_TA_reviewer_A!$C1673)</f>
        <v/>
      </c>
      <c r="C1673">
        <f>IF(OR($A1673="",screen_TA_reviewer_B!$C1673=""),"",screen_TA_reviewer_B!$C1673)</f>
        <v/>
      </c>
      <c r="D1673">
        <f>IF(OR($A1673="",screen_TA_reviewer_A!$D1673=""),"",screen_TA_reviewer_A!$D1673)</f>
        <v/>
      </c>
      <c r="E1673">
        <f>IF(OR($A1673="",screen_TA_reviewer_B!$D1673=""),"",screen_TA_reviewer_B!$D1673)</f>
        <v/>
      </c>
      <c r="F1673">
        <f>IF(AND(B1673&lt;&gt;"",C1673&lt;&gt;""),1,"")</f>
        <v/>
      </c>
      <c r="G1673">
        <f>IF(F1673=1,IF(B1673=C1673,1,0),"")</f>
        <v/>
      </c>
      <c r="H1673">
        <f>IF(B1673="","",IFERROR(VLOOKUP(B1673,lst_TA_binary_map_table,2,FALSE),"INVALID"))</f>
        <v/>
      </c>
      <c r="I1673">
        <f>IF(C1673="","",IFERROR(VLOOKUP(C1673,lst_TA_binary_map_table,2,FALSE),"INVALID"))</f>
        <v/>
      </c>
      <c r="J1673">
        <f>IF(F1673=1,IF(H1673=I1673,1,0),"")</f>
        <v/>
      </c>
      <c r="K1673">
        <f>IF(G1673=0,1,"")</f>
        <v/>
      </c>
      <c r="L1673">
        <f>IF(K1673=1,COUNTIF($K$2:K1673,1),"")</f>
        <v/>
      </c>
    </row>
    <row r="1674">
      <c r="A1674">
        <f>IF(screen_TA_reviewer_A!$A1674="","",screen_TA_reviewer_A!$A1674)</f>
        <v/>
      </c>
      <c r="B1674">
        <f>IF(OR($A1674="",screen_TA_reviewer_A!$C1674=""),"",screen_TA_reviewer_A!$C1674)</f>
        <v/>
      </c>
      <c r="C1674">
        <f>IF(OR($A1674="",screen_TA_reviewer_B!$C1674=""),"",screen_TA_reviewer_B!$C1674)</f>
        <v/>
      </c>
      <c r="D1674">
        <f>IF(OR($A1674="",screen_TA_reviewer_A!$D1674=""),"",screen_TA_reviewer_A!$D1674)</f>
        <v/>
      </c>
      <c r="E1674">
        <f>IF(OR($A1674="",screen_TA_reviewer_B!$D1674=""),"",screen_TA_reviewer_B!$D1674)</f>
        <v/>
      </c>
      <c r="F1674">
        <f>IF(AND(B1674&lt;&gt;"",C1674&lt;&gt;""),1,"")</f>
        <v/>
      </c>
      <c r="G1674">
        <f>IF(F1674=1,IF(B1674=C1674,1,0),"")</f>
        <v/>
      </c>
      <c r="H1674">
        <f>IF(B1674="","",IFERROR(VLOOKUP(B1674,lst_TA_binary_map_table,2,FALSE),"INVALID"))</f>
        <v/>
      </c>
      <c r="I1674">
        <f>IF(C1674="","",IFERROR(VLOOKUP(C1674,lst_TA_binary_map_table,2,FALSE),"INVALID"))</f>
        <v/>
      </c>
      <c r="J1674">
        <f>IF(F1674=1,IF(H1674=I1674,1,0),"")</f>
        <v/>
      </c>
      <c r="K1674">
        <f>IF(G1674=0,1,"")</f>
        <v/>
      </c>
      <c r="L1674">
        <f>IF(K1674=1,COUNTIF($K$2:K1674,1),"")</f>
        <v/>
      </c>
    </row>
    <row r="1675">
      <c r="A1675">
        <f>IF(screen_TA_reviewer_A!$A1675="","",screen_TA_reviewer_A!$A1675)</f>
        <v/>
      </c>
      <c r="B1675">
        <f>IF(OR($A1675="",screen_TA_reviewer_A!$C1675=""),"",screen_TA_reviewer_A!$C1675)</f>
        <v/>
      </c>
      <c r="C1675">
        <f>IF(OR($A1675="",screen_TA_reviewer_B!$C1675=""),"",screen_TA_reviewer_B!$C1675)</f>
        <v/>
      </c>
      <c r="D1675">
        <f>IF(OR($A1675="",screen_TA_reviewer_A!$D1675=""),"",screen_TA_reviewer_A!$D1675)</f>
        <v/>
      </c>
      <c r="E1675">
        <f>IF(OR($A1675="",screen_TA_reviewer_B!$D1675=""),"",screen_TA_reviewer_B!$D1675)</f>
        <v/>
      </c>
      <c r="F1675">
        <f>IF(AND(B1675&lt;&gt;"",C1675&lt;&gt;""),1,"")</f>
        <v/>
      </c>
      <c r="G1675">
        <f>IF(F1675=1,IF(B1675=C1675,1,0),"")</f>
        <v/>
      </c>
      <c r="H1675">
        <f>IF(B1675="","",IFERROR(VLOOKUP(B1675,lst_TA_binary_map_table,2,FALSE),"INVALID"))</f>
        <v/>
      </c>
      <c r="I1675">
        <f>IF(C1675="","",IFERROR(VLOOKUP(C1675,lst_TA_binary_map_table,2,FALSE),"INVALID"))</f>
        <v/>
      </c>
      <c r="J1675">
        <f>IF(F1675=1,IF(H1675=I1675,1,0),"")</f>
        <v/>
      </c>
      <c r="K1675">
        <f>IF(G1675=0,1,"")</f>
        <v/>
      </c>
      <c r="L1675">
        <f>IF(K1675=1,COUNTIF($K$2:K1675,1),"")</f>
        <v/>
      </c>
    </row>
    <row r="1676">
      <c r="A1676">
        <f>IF(screen_TA_reviewer_A!$A1676="","",screen_TA_reviewer_A!$A1676)</f>
        <v/>
      </c>
      <c r="B1676">
        <f>IF(OR($A1676="",screen_TA_reviewer_A!$C1676=""),"",screen_TA_reviewer_A!$C1676)</f>
        <v/>
      </c>
      <c r="C1676">
        <f>IF(OR($A1676="",screen_TA_reviewer_B!$C1676=""),"",screen_TA_reviewer_B!$C1676)</f>
        <v/>
      </c>
      <c r="D1676">
        <f>IF(OR($A1676="",screen_TA_reviewer_A!$D1676=""),"",screen_TA_reviewer_A!$D1676)</f>
        <v/>
      </c>
      <c r="E1676">
        <f>IF(OR($A1676="",screen_TA_reviewer_B!$D1676=""),"",screen_TA_reviewer_B!$D1676)</f>
        <v/>
      </c>
      <c r="F1676">
        <f>IF(AND(B1676&lt;&gt;"",C1676&lt;&gt;""),1,"")</f>
        <v/>
      </c>
      <c r="G1676">
        <f>IF(F1676=1,IF(B1676=C1676,1,0),"")</f>
        <v/>
      </c>
      <c r="H1676">
        <f>IF(B1676="","",IFERROR(VLOOKUP(B1676,lst_TA_binary_map_table,2,FALSE),"INVALID"))</f>
        <v/>
      </c>
      <c r="I1676">
        <f>IF(C1676="","",IFERROR(VLOOKUP(C1676,lst_TA_binary_map_table,2,FALSE),"INVALID"))</f>
        <v/>
      </c>
      <c r="J1676">
        <f>IF(F1676=1,IF(H1676=I1676,1,0),"")</f>
        <v/>
      </c>
      <c r="K1676">
        <f>IF(G1676=0,1,"")</f>
        <v/>
      </c>
      <c r="L1676">
        <f>IF(K1676=1,COUNTIF($K$2:K1676,1),"")</f>
        <v/>
      </c>
    </row>
    <row r="1677">
      <c r="A1677">
        <f>IF(screen_TA_reviewer_A!$A1677="","",screen_TA_reviewer_A!$A1677)</f>
        <v/>
      </c>
      <c r="B1677">
        <f>IF(OR($A1677="",screen_TA_reviewer_A!$C1677=""),"",screen_TA_reviewer_A!$C1677)</f>
        <v/>
      </c>
      <c r="C1677">
        <f>IF(OR($A1677="",screen_TA_reviewer_B!$C1677=""),"",screen_TA_reviewer_B!$C1677)</f>
        <v/>
      </c>
      <c r="D1677">
        <f>IF(OR($A1677="",screen_TA_reviewer_A!$D1677=""),"",screen_TA_reviewer_A!$D1677)</f>
        <v/>
      </c>
      <c r="E1677">
        <f>IF(OR($A1677="",screen_TA_reviewer_B!$D1677=""),"",screen_TA_reviewer_B!$D1677)</f>
        <v/>
      </c>
      <c r="F1677">
        <f>IF(AND(B1677&lt;&gt;"",C1677&lt;&gt;""),1,"")</f>
        <v/>
      </c>
      <c r="G1677">
        <f>IF(F1677=1,IF(B1677=C1677,1,0),"")</f>
        <v/>
      </c>
      <c r="H1677">
        <f>IF(B1677="","",IFERROR(VLOOKUP(B1677,lst_TA_binary_map_table,2,FALSE),"INVALID"))</f>
        <v/>
      </c>
      <c r="I1677">
        <f>IF(C1677="","",IFERROR(VLOOKUP(C1677,lst_TA_binary_map_table,2,FALSE),"INVALID"))</f>
        <v/>
      </c>
      <c r="J1677">
        <f>IF(F1677=1,IF(H1677=I1677,1,0),"")</f>
        <v/>
      </c>
      <c r="K1677">
        <f>IF(G1677=0,1,"")</f>
        <v/>
      </c>
      <c r="L1677">
        <f>IF(K1677=1,COUNTIF($K$2:K1677,1),"")</f>
        <v/>
      </c>
    </row>
    <row r="1678">
      <c r="A1678">
        <f>IF(screen_TA_reviewer_A!$A1678="","",screen_TA_reviewer_A!$A1678)</f>
        <v/>
      </c>
      <c r="B1678">
        <f>IF(OR($A1678="",screen_TA_reviewer_A!$C1678=""),"",screen_TA_reviewer_A!$C1678)</f>
        <v/>
      </c>
      <c r="C1678">
        <f>IF(OR($A1678="",screen_TA_reviewer_B!$C1678=""),"",screen_TA_reviewer_B!$C1678)</f>
        <v/>
      </c>
      <c r="D1678">
        <f>IF(OR($A1678="",screen_TA_reviewer_A!$D1678=""),"",screen_TA_reviewer_A!$D1678)</f>
        <v/>
      </c>
      <c r="E1678">
        <f>IF(OR($A1678="",screen_TA_reviewer_B!$D1678=""),"",screen_TA_reviewer_B!$D1678)</f>
        <v/>
      </c>
      <c r="F1678">
        <f>IF(AND(B1678&lt;&gt;"",C1678&lt;&gt;""),1,"")</f>
        <v/>
      </c>
      <c r="G1678">
        <f>IF(F1678=1,IF(B1678=C1678,1,0),"")</f>
        <v/>
      </c>
      <c r="H1678">
        <f>IF(B1678="","",IFERROR(VLOOKUP(B1678,lst_TA_binary_map_table,2,FALSE),"INVALID"))</f>
        <v/>
      </c>
      <c r="I1678">
        <f>IF(C1678="","",IFERROR(VLOOKUP(C1678,lst_TA_binary_map_table,2,FALSE),"INVALID"))</f>
        <v/>
      </c>
      <c r="J1678">
        <f>IF(F1678=1,IF(H1678=I1678,1,0),"")</f>
        <v/>
      </c>
      <c r="K1678">
        <f>IF(G1678=0,1,"")</f>
        <v/>
      </c>
      <c r="L1678">
        <f>IF(K1678=1,COUNTIF($K$2:K1678,1),"")</f>
        <v/>
      </c>
    </row>
    <row r="1679">
      <c r="A1679">
        <f>IF(screen_TA_reviewer_A!$A1679="","",screen_TA_reviewer_A!$A1679)</f>
        <v/>
      </c>
      <c r="B1679">
        <f>IF(OR($A1679="",screen_TA_reviewer_A!$C1679=""),"",screen_TA_reviewer_A!$C1679)</f>
        <v/>
      </c>
      <c r="C1679">
        <f>IF(OR($A1679="",screen_TA_reviewer_B!$C1679=""),"",screen_TA_reviewer_B!$C1679)</f>
        <v/>
      </c>
      <c r="D1679">
        <f>IF(OR($A1679="",screen_TA_reviewer_A!$D1679=""),"",screen_TA_reviewer_A!$D1679)</f>
        <v/>
      </c>
      <c r="E1679">
        <f>IF(OR($A1679="",screen_TA_reviewer_B!$D1679=""),"",screen_TA_reviewer_B!$D1679)</f>
        <v/>
      </c>
      <c r="F1679">
        <f>IF(AND(B1679&lt;&gt;"",C1679&lt;&gt;""),1,"")</f>
        <v/>
      </c>
      <c r="G1679">
        <f>IF(F1679=1,IF(B1679=C1679,1,0),"")</f>
        <v/>
      </c>
      <c r="H1679">
        <f>IF(B1679="","",IFERROR(VLOOKUP(B1679,lst_TA_binary_map_table,2,FALSE),"INVALID"))</f>
        <v/>
      </c>
      <c r="I1679">
        <f>IF(C1679="","",IFERROR(VLOOKUP(C1679,lst_TA_binary_map_table,2,FALSE),"INVALID"))</f>
        <v/>
      </c>
      <c r="J1679">
        <f>IF(F1679=1,IF(H1679=I1679,1,0),"")</f>
        <v/>
      </c>
      <c r="K1679">
        <f>IF(G1679=0,1,"")</f>
        <v/>
      </c>
      <c r="L1679">
        <f>IF(K1679=1,COUNTIF($K$2:K1679,1),"")</f>
        <v/>
      </c>
    </row>
    <row r="1680">
      <c r="A1680">
        <f>IF(screen_TA_reviewer_A!$A1680="","",screen_TA_reviewer_A!$A1680)</f>
        <v/>
      </c>
      <c r="B1680">
        <f>IF(OR($A1680="",screen_TA_reviewer_A!$C1680=""),"",screen_TA_reviewer_A!$C1680)</f>
        <v/>
      </c>
      <c r="C1680">
        <f>IF(OR($A1680="",screen_TA_reviewer_B!$C1680=""),"",screen_TA_reviewer_B!$C1680)</f>
        <v/>
      </c>
      <c r="D1680">
        <f>IF(OR($A1680="",screen_TA_reviewer_A!$D1680=""),"",screen_TA_reviewer_A!$D1680)</f>
        <v/>
      </c>
      <c r="E1680">
        <f>IF(OR($A1680="",screen_TA_reviewer_B!$D1680=""),"",screen_TA_reviewer_B!$D1680)</f>
        <v/>
      </c>
      <c r="F1680">
        <f>IF(AND(B1680&lt;&gt;"",C1680&lt;&gt;""),1,"")</f>
        <v/>
      </c>
      <c r="G1680">
        <f>IF(F1680=1,IF(B1680=C1680,1,0),"")</f>
        <v/>
      </c>
      <c r="H1680">
        <f>IF(B1680="","",IFERROR(VLOOKUP(B1680,lst_TA_binary_map_table,2,FALSE),"INVALID"))</f>
        <v/>
      </c>
      <c r="I1680">
        <f>IF(C1680="","",IFERROR(VLOOKUP(C1680,lst_TA_binary_map_table,2,FALSE),"INVALID"))</f>
        <v/>
      </c>
      <c r="J1680">
        <f>IF(F1680=1,IF(H1680=I1680,1,0),"")</f>
        <v/>
      </c>
      <c r="K1680">
        <f>IF(G1680=0,1,"")</f>
        <v/>
      </c>
      <c r="L1680">
        <f>IF(K1680=1,COUNTIF($K$2:K1680,1),"")</f>
        <v/>
      </c>
    </row>
    <row r="1681">
      <c r="A1681">
        <f>IF(screen_TA_reviewer_A!$A1681="","",screen_TA_reviewer_A!$A1681)</f>
        <v/>
      </c>
      <c r="B1681">
        <f>IF(OR($A1681="",screen_TA_reviewer_A!$C1681=""),"",screen_TA_reviewer_A!$C1681)</f>
        <v/>
      </c>
      <c r="C1681">
        <f>IF(OR($A1681="",screen_TA_reviewer_B!$C1681=""),"",screen_TA_reviewer_B!$C1681)</f>
        <v/>
      </c>
      <c r="D1681">
        <f>IF(OR($A1681="",screen_TA_reviewer_A!$D1681=""),"",screen_TA_reviewer_A!$D1681)</f>
        <v/>
      </c>
      <c r="E1681">
        <f>IF(OR($A1681="",screen_TA_reviewer_B!$D1681=""),"",screen_TA_reviewer_B!$D1681)</f>
        <v/>
      </c>
      <c r="F1681">
        <f>IF(AND(B1681&lt;&gt;"",C1681&lt;&gt;""),1,"")</f>
        <v/>
      </c>
      <c r="G1681">
        <f>IF(F1681=1,IF(B1681=C1681,1,0),"")</f>
        <v/>
      </c>
      <c r="H1681">
        <f>IF(B1681="","",IFERROR(VLOOKUP(B1681,lst_TA_binary_map_table,2,FALSE),"INVALID"))</f>
        <v/>
      </c>
      <c r="I1681">
        <f>IF(C1681="","",IFERROR(VLOOKUP(C1681,lst_TA_binary_map_table,2,FALSE),"INVALID"))</f>
        <v/>
      </c>
      <c r="J1681">
        <f>IF(F1681=1,IF(H1681=I1681,1,0),"")</f>
        <v/>
      </c>
      <c r="K1681">
        <f>IF(G1681=0,1,"")</f>
        <v/>
      </c>
      <c r="L1681">
        <f>IF(K1681=1,COUNTIF($K$2:K1681,1),"")</f>
        <v/>
      </c>
    </row>
    <row r="1682">
      <c r="A1682">
        <f>IF(screen_TA_reviewer_A!$A1682="","",screen_TA_reviewer_A!$A1682)</f>
        <v/>
      </c>
      <c r="B1682">
        <f>IF(OR($A1682="",screen_TA_reviewer_A!$C1682=""),"",screen_TA_reviewer_A!$C1682)</f>
        <v/>
      </c>
      <c r="C1682">
        <f>IF(OR($A1682="",screen_TA_reviewer_B!$C1682=""),"",screen_TA_reviewer_B!$C1682)</f>
        <v/>
      </c>
      <c r="D1682">
        <f>IF(OR($A1682="",screen_TA_reviewer_A!$D1682=""),"",screen_TA_reviewer_A!$D1682)</f>
        <v/>
      </c>
      <c r="E1682">
        <f>IF(OR($A1682="",screen_TA_reviewer_B!$D1682=""),"",screen_TA_reviewer_B!$D1682)</f>
        <v/>
      </c>
      <c r="F1682">
        <f>IF(AND(B1682&lt;&gt;"",C1682&lt;&gt;""),1,"")</f>
        <v/>
      </c>
      <c r="G1682">
        <f>IF(F1682=1,IF(B1682=C1682,1,0),"")</f>
        <v/>
      </c>
      <c r="H1682">
        <f>IF(B1682="","",IFERROR(VLOOKUP(B1682,lst_TA_binary_map_table,2,FALSE),"INVALID"))</f>
        <v/>
      </c>
      <c r="I1682">
        <f>IF(C1682="","",IFERROR(VLOOKUP(C1682,lst_TA_binary_map_table,2,FALSE),"INVALID"))</f>
        <v/>
      </c>
      <c r="J1682">
        <f>IF(F1682=1,IF(H1682=I1682,1,0),"")</f>
        <v/>
      </c>
      <c r="K1682">
        <f>IF(G1682=0,1,"")</f>
        <v/>
      </c>
      <c r="L1682">
        <f>IF(K1682=1,COUNTIF($K$2:K1682,1),"")</f>
        <v/>
      </c>
    </row>
    <row r="1683">
      <c r="A1683">
        <f>IF(screen_TA_reviewer_A!$A1683="","",screen_TA_reviewer_A!$A1683)</f>
        <v/>
      </c>
      <c r="B1683">
        <f>IF(OR($A1683="",screen_TA_reviewer_A!$C1683=""),"",screen_TA_reviewer_A!$C1683)</f>
        <v/>
      </c>
      <c r="C1683">
        <f>IF(OR($A1683="",screen_TA_reviewer_B!$C1683=""),"",screen_TA_reviewer_B!$C1683)</f>
        <v/>
      </c>
      <c r="D1683">
        <f>IF(OR($A1683="",screen_TA_reviewer_A!$D1683=""),"",screen_TA_reviewer_A!$D1683)</f>
        <v/>
      </c>
      <c r="E1683">
        <f>IF(OR($A1683="",screen_TA_reviewer_B!$D1683=""),"",screen_TA_reviewer_B!$D1683)</f>
        <v/>
      </c>
      <c r="F1683">
        <f>IF(AND(B1683&lt;&gt;"",C1683&lt;&gt;""),1,"")</f>
        <v/>
      </c>
      <c r="G1683">
        <f>IF(F1683=1,IF(B1683=C1683,1,0),"")</f>
        <v/>
      </c>
      <c r="H1683">
        <f>IF(B1683="","",IFERROR(VLOOKUP(B1683,lst_TA_binary_map_table,2,FALSE),"INVALID"))</f>
        <v/>
      </c>
      <c r="I1683">
        <f>IF(C1683="","",IFERROR(VLOOKUP(C1683,lst_TA_binary_map_table,2,FALSE),"INVALID"))</f>
        <v/>
      </c>
      <c r="J1683">
        <f>IF(F1683=1,IF(H1683=I1683,1,0),"")</f>
        <v/>
      </c>
      <c r="K1683">
        <f>IF(G1683=0,1,"")</f>
        <v/>
      </c>
      <c r="L1683">
        <f>IF(K1683=1,COUNTIF($K$2:K1683,1),"")</f>
        <v/>
      </c>
    </row>
    <row r="1684">
      <c r="A1684">
        <f>IF(screen_TA_reviewer_A!$A1684="","",screen_TA_reviewer_A!$A1684)</f>
        <v/>
      </c>
      <c r="B1684">
        <f>IF(OR($A1684="",screen_TA_reviewer_A!$C1684=""),"",screen_TA_reviewer_A!$C1684)</f>
        <v/>
      </c>
      <c r="C1684">
        <f>IF(OR($A1684="",screen_TA_reviewer_B!$C1684=""),"",screen_TA_reviewer_B!$C1684)</f>
        <v/>
      </c>
      <c r="D1684">
        <f>IF(OR($A1684="",screen_TA_reviewer_A!$D1684=""),"",screen_TA_reviewer_A!$D1684)</f>
        <v/>
      </c>
      <c r="E1684">
        <f>IF(OR($A1684="",screen_TA_reviewer_B!$D1684=""),"",screen_TA_reviewer_B!$D1684)</f>
        <v/>
      </c>
      <c r="F1684">
        <f>IF(AND(B1684&lt;&gt;"",C1684&lt;&gt;""),1,"")</f>
        <v/>
      </c>
      <c r="G1684">
        <f>IF(F1684=1,IF(B1684=C1684,1,0),"")</f>
        <v/>
      </c>
      <c r="H1684">
        <f>IF(B1684="","",IFERROR(VLOOKUP(B1684,lst_TA_binary_map_table,2,FALSE),"INVALID"))</f>
        <v/>
      </c>
      <c r="I1684">
        <f>IF(C1684="","",IFERROR(VLOOKUP(C1684,lst_TA_binary_map_table,2,FALSE),"INVALID"))</f>
        <v/>
      </c>
      <c r="J1684">
        <f>IF(F1684=1,IF(H1684=I1684,1,0),"")</f>
        <v/>
      </c>
      <c r="K1684">
        <f>IF(G1684=0,1,"")</f>
        <v/>
      </c>
      <c r="L1684">
        <f>IF(K1684=1,COUNTIF($K$2:K1684,1),"")</f>
        <v/>
      </c>
    </row>
    <row r="1685">
      <c r="A1685">
        <f>IF(screen_TA_reviewer_A!$A1685="","",screen_TA_reviewer_A!$A1685)</f>
        <v/>
      </c>
      <c r="B1685">
        <f>IF(OR($A1685="",screen_TA_reviewer_A!$C1685=""),"",screen_TA_reviewer_A!$C1685)</f>
        <v/>
      </c>
      <c r="C1685">
        <f>IF(OR($A1685="",screen_TA_reviewer_B!$C1685=""),"",screen_TA_reviewer_B!$C1685)</f>
        <v/>
      </c>
      <c r="D1685">
        <f>IF(OR($A1685="",screen_TA_reviewer_A!$D1685=""),"",screen_TA_reviewer_A!$D1685)</f>
        <v/>
      </c>
      <c r="E1685">
        <f>IF(OR($A1685="",screen_TA_reviewer_B!$D1685=""),"",screen_TA_reviewer_B!$D1685)</f>
        <v/>
      </c>
      <c r="F1685">
        <f>IF(AND(B1685&lt;&gt;"",C1685&lt;&gt;""),1,"")</f>
        <v/>
      </c>
      <c r="G1685">
        <f>IF(F1685=1,IF(B1685=C1685,1,0),"")</f>
        <v/>
      </c>
      <c r="H1685">
        <f>IF(B1685="","",IFERROR(VLOOKUP(B1685,lst_TA_binary_map_table,2,FALSE),"INVALID"))</f>
        <v/>
      </c>
      <c r="I1685">
        <f>IF(C1685="","",IFERROR(VLOOKUP(C1685,lst_TA_binary_map_table,2,FALSE),"INVALID"))</f>
        <v/>
      </c>
      <c r="J1685">
        <f>IF(F1685=1,IF(H1685=I1685,1,0),"")</f>
        <v/>
      </c>
      <c r="K1685">
        <f>IF(G1685=0,1,"")</f>
        <v/>
      </c>
      <c r="L1685">
        <f>IF(K1685=1,COUNTIF($K$2:K1685,1),"")</f>
        <v/>
      </c>
    </row>
    <row r="1686">
      <c r="A1686">
        <f>IF(screen_TA_reviewer_A!$A1686="","",screen_TA_reviewer_A!$A1686)</f>
        <v/>
      </c>
      <c r="B1686">
        <f>IF(OR($A1686="",screen_TA_reviewer_A!$C1686=""),"",screen_TA_reviewer_A!$C1686)</f>
        <v/>
      </c>
      <c r="C1686">
        <f>IF(OR($A1686="",screen_TA_reviewer_B!$C1686=""),"",screen_TA_reviewer_B!$C1686)</f>
        <v/>
      </c>
      <c r="D1686">
        <f>IF(OR($A1686="",screen_TA_reviewer_A!$D1686=""),"",screen_TA_reviewer_A!$D1686)</f>
        <v/>
      </c>
      <c r="E1686">
        <f>IF(OR($A1686="",screen_TA_reviewer_B!$D1686=""),"",screen_TA_reviewer_B!$D1686)</f>
        <v/>
      </c>
      <c r="F1686">
        <f>IF(AND(B1686&lt;&gt;"",C1686&lt;&gt;""),1,"")</f>
        <v/>
      </c>
      <c r="G1686">
        <f>IF(F1686=1,IF(B1686=C1686,1,0),"")</f>
        <v/>
      </c>
      <c r="H1686">
        <f>IF(B1686="","",IFERROR(VLOOKUP(B1686,lst_TA_binary_map_table,2,FALSE),"INVALID"))</f>
        <v/>
      </c>
      <c r="I1686">
        <f>IF(C1686="","",IFERROR(VLOOKUP(C1686,lst_TA_binary_map_table,2,FALSE),"INVALID"))</f>
        <v/>
      </c>
      <c r="J1686">
        <f>IF(F1686=1,IF(H1686=I1686,1,0),"")</f>
        <v/>
      </c>
      <c r="K1686">
        <f>IF(G1686=0,1,"")</f>
        <v/>
      </c>
      <c r="L1686">
        <f>IF(K1686=1,COUNTIF($K$2:K1686,1),"")</f>
        <v/>
      </c>
    </row>
    <row r="1687">
      <c r="A1687">
        <f>IF(screen_TA_reviewer_A!$A1687="","",screen_TA_reviewer_A!$A1687)</f>
        <v/>
      </c>
      <c r="B1687">
        <f>IF(OR($A1687="",screen_TA_reviewer_A!$C1687=""),"",screen_TA_reviewer_A!$C1687)</f>
        <v/>
      </c>
      <c r="C1687">
        <f>IF(OR($A1687="",screen_TA_reviewer_B!$C1687=""),"",screen_TA_reviewer_B!$C1687)</f>
        <v/>
      </c>
      <c r="D1687">
        <f>IF(OR($A1687="",screen_TA_reviewer_A!$D1687=""),"",screen_TA_reviewer_A!$D1687)</f>
        <v/>
      </c>
      <c r="E1687">
        <f>IF(OR($A1687="",screen_TA_reviewer_B!$D1687=""),"",screen_TA_reviewer_B!$D1687)</f>
        <v/>
      </c>
      <c r="F1687">
        <f>IF(AND(B1687&lt;&gt;"",C1687&lt;&gt;""),1,"")</f>
        <v/>
      </c>
      <c r="G1687">
        <f>IF(F1687=1,IF(B1687=C1687,1,0),"")</f>
        <v/>
      </c>
      <c r="H1687">
        <f>IF(B1687="","",IFERROR(VLOOKUP(B1687,lst_TA_binary_map_table,2,FALSE),"INVALID"))</f>
        <v/>
      </c>
      <c r="I1687">
        <f>IF(C1687="","",IFERROR(VLOOKUP(C1687,lst_TA_binary_map_table,2,FALSE),"INVALID"))</f>
        <v/>
      </c>
      <c r="J1687">
        <f>IF(F1687=1,IF(H1687=I1687,1,0),"")</f>
        <v/>
      </c>
      <c r="K1687">
        <f>IF(G1687=0,1,"")</f>
        <v/>
      </c>
      <c r="L1687">
        <f>IF(K1687=1,COUNTIF($K$2:K1687,1),"")</f>
        <v/>
      </c>
    </row>
    <row r="1688">
      <c r="A1688">
        <f>IF(screen_TA_reviewer_A!$A1688="","",screen_TA_reviewer_A!$A1688)</f>
        <v/>
      </c>
      <c r="B1688">
        <f>IF(OR($A1688="",screen_TA_reviewer_A!$C1688=""),"",screen_TA_reviewer_A!$C1688)</f>
        <v/>
      </c>
      <c r="C1688">
        <f>IF(OR($A1688="",screen_TA_reviewer_B!$C1688=""),"",screen_TA_reviewer_B!$C1688)</f>
        <v/>
      </c>
      <c r="D1688">
        <f>IF(OR($A1688="",screen_TA_reviewer_A!$D1688=""),"",screen_TA_reviewer_A!$D1688)</f>
        <v/>
      </c>
      <c r="E1688">
        <f>IF(OR($A1688="",screen_TA_reviewer_B!$D1688=""),"",screen_TA_reviewer_B!$D1688)</f>
        <v/>
      </c>
      <c r="F1688">
        <f>IF(AND(B1688&lt;&gt;"",C1688&lt;&gt;""),1,"")</f>
        <v/>
      </c>
      <c r="G1688">
        <f>IF(F1688=1,IF(B1688=C1688,1,0),"")</f>
        <v/>
      </c>
      <c r="H1688">
        <f>IF(B1688="","",IFERROR(VLOOKUP(B1688,lst_TA_binary_map_table,2,FALSE),"INVALID"))</f>
        <v/>
      </c>
      <c r="I1688">
        <f>IF(C1688="","",IFERROR(VLOOKUP(C1688,lst_TA_binary_map_table,2,FALSE),"INVALID"))</f>
        <v/>
      </c>
      <c r="J1688">
        <f>IF(F1688=1,IF(H1688=I1688,1,0),"")</f>
        <v/>
      </c>
      <c r="K1688">
        <f>IF(G1688=0,1,"")</f>
        <v/>
      </c>
      <c r="L1688">
        <f>IF(K1688=1,COUNTIF($K$2:K1688,1),"")</f>
        <v/>
      </c>
    </row>
    <row r="1689">
      <c r="A1689">
        <f>IF(screen_TA_reviewer_A!$A1689="","",screen_TA_reviewer_A!$A1689)</f>
        <v/>
      </c>
      <c r="B1689">
        <f>IF(OR($A1689="",screen_TA_reviewer_A!$C1689=""),"",screen_TA_reviewer_A!$C1689)</f>
        <v/>
      </c>
      <c r="C1689">
        <f>IF(OR($A1689="",screen_TA_reviewer_B!$C1689=""),"",screen_TA_reviewer_B!$C1689)</f>
        <v/>
      </c>
      <c r="D1689">
        <f>IF(OR($A1689="",screen_TA_reviewer_A!$D1689=""),"",screen_TA_reviewer_A!$D1689)</f>
        <v/>
      </c>
      <c r="E1689">
        <f>IF(OR($A1689="",screen_TA_reviewer_B!$D1689=""),"",screen_TA_reviewer_B!$D1689)</f>
        <v/>
      </c>
      <c r="F1689">
        <f>IF(AND(B1689&lt;&gt;"",C1689&lt;&gt;""),1,"")</f>
        <v/>
      </c>
      <c r="G1689">
        <f>IF(F1689=1,IF(B1689=C1689,1,0),"")</f>
        <v/>
      </c>
      <c r="H1689">
        <f>IF(B1689="","",IFERROR(VLOOKUP(B1689,lst_TA_binary_map_table,2,FALSE),"INVALID"))</f>
        <v/>
      </c>
      <c r="I1689">
        <f>IF(C1689="","",IFERROR(VLOOKUP(C1689,lst_TA_binary_map_table,2,FALSE),"INVALID"))</f>
        <v/>
      </c>
      <c r="J1689">
        <f>IF(F1689=1,IF(H1689=I1689,1,0),"")</f>
        <v/>
      </c>
      <c r="K1689">
        <f>IF(G1689=0,1,"")</f>
        <v/>
      </c>
      <c r="L1689">
        <f>IF(K1689=1,COUNTIF($K$2:K1689,1),"")</f>
        <v/>
      </c>
    </row>
    <row r="1690">
      <c r="A1690">
        <f>IF(screen_TA_reviewer_A!$A1690="","",screen_TA_reviewer_A!$A1690)</f>
        <v/>
      </c>
      <c r="B1690">
        <f>IF(OR($A1690="",screen_TA_reviewer_A!$C1690=""),"",screen_TA_reviewer_A!$C1690)</f>
        <v/>
      </c>
      <c r="C1690">
        <f>IF(OR($A1690="",screen_TA_reviewer_B!$C1690=""),"",screen_TA_reviewer_B!$C1690)</f>
        <v/>
      </c>
      <c r="D1690">
        <f>IF(OR($A1690="",screen_TA_reviewer_A!$D1690=""),"",screen_TA_reviewer_A!$D1690)</f>
        <v/>
      </c>
      <c r="E1690">
        <f>IF(OR($A1690="",screen_TA_reviewer_B!$D1690=""),"",screen_TA_reviewer_B!$D1690)</f>
        <v/>
      </c>
      <c r="F1690">
        <f>IF(AND(B1690&lt;&gt;"",C1690&lt;&gt;""),1,"")</f>
        <v/>
      </c>
      <c r="G1690">
        <f>IF(F1690=1,IF(B1690=C1690,1,0),"")</f>
        <v/>
      </c>
      <c r="H1690">
        <f>IF(B1690="","",IFERROR(VLOOKUP(B1690,lst_TA_binary_map_table,2,FALSE),"INVALID"))</f>
        <v/>
      </c>
      <c r="I1690">
        <f>IF(C1690="","",IFERROR(VLOOKUP(C1690,lst_TA_binary_map_table,2,FALSE),"INVALID"))</f>
        <v/>
      </c>
      <c r="J1690">
        <f>IF(F1690=1,IF(H1690=I1690,1,0),"")</f>
        <v/>
      </c>
      <c r="K1690">
        <f>IF(G1690=0,1,"")</f>
        <v/>
      </c>
      <c r="L1690">
        <f>IF(K1690=1,COUNTIF($K$2:K1690,1),"")</f>
        <v/>
      </c>
    </row>
    <row r="1691">
      <c r="A1691">
        <f>IF(screen_TA_reviewer_A!$A1691="","",screen_TA_reviewer_A!$A1691)</f>
        <v/>
      </c>
      <c r="B1691">
        <f>IF(OR($A1691="",screen_TA_reviewer_A!$C1691=""),"",screen_TA_reviewer_A!$C1691)</f>
        <v/>
      </c>
      <c r="C1691">
        <f>IF(OR($A1691="",screen_TA_reviewer_B!$C1691=""),"",screen_TA_reviewer_B!$C1691)</f>
        <v/>
      </c>
      <c r="D1691">
        <f>IF(OR($A1691="",screen_TA_reviewer_A!$D1691=""),"",screen_TA_reviewer_A!$D1691)</f>
        <v/>
      </c>
      <c r="E1691">
        <f>IF(OR($A1691="",screen_TA_reviewer_B!$D1691=""),"",screen_TA_reviewer_B!$D1691)</f>
        <v/>
      </c>
      <c r="F1691">
        <f>IF(AND(B1691&lt;&gt;"",C1691&lt;&gt;""),1,"")</f>
        <v/>
      </c>
      <c r="G1691">
        <f>IF(F1691=1,IF(B1691=C1691,1,0),"")</f>
        <v/>
      </c>
      <c r="H1691">
        <f>IF(B1691="","",IFERROR(VLOOKUP(B1691,lst_TA_binary_map_table,2,FALSE),"INVALID"))</f>
        <v/>
      </c>
      <c r="I1691">
        <f>IF(C1691="","",IFERROR(VLOOKUP(C1691,lst_TA_binary_map_table,2,FALSE),"INVALID"))</f>
        <v/>
      </c>
      <c r="J1691">
        <f>IF(F1691=1,IF(H1691=I1691,1,0),"")</f>
        <v/>
      </c>
      <c r="K1691">
        <f>IF(G1691=0,1,"")</f>
        <v/>
      </c>
      <c r="L1691">
        <f>IF(K1691=1,COUNTIF($K$2:K1691,1),"")</f>
        <v/>
      </c>
    </row>
    <row r="1692">
      <c r="A1692">
        <f>IF(screen_TA_reviewer_A!$A1692="","",screen_TA_reviewer_A!$A1692)</f>
        <v/>
      </c>
      <c r="B1692">
        <f>IF(OR($A1692="",screen_TA_reviewer_A!$C1692=""),"",screen_TA_reviewer_A!$C1692)</f>
        <v/>
      </c>
      <c r="C1692">
        <f>IF(OR($A1692="",screen_TA_reviewer_B!$C1692=""),"",screen_TA_reviewer_B!$C1692)</f>
        <v/>
      </c>
      <c r="D1692">
        <f>IF(OR($A1692="",screen_TA_reviewer_A!$D1692=""),"",screen_TA_reviewer_A!$D1692)</f>
        <v/>
      </c>
      <c r="E1692">
        <f>IF(OR($A1692="",screen_TA_reviewer_B!$D1692=""),"",screen_TA_reviewer_B!$D1692)</f>
        <v/>
      </c>
      <c r="F1692">
        <f>IF(AND(B1692&lt;&gt;"",C1692&lt;&gt;""),1,"")</f>
        <v/>
      </c>
      <c r="G1692">
        <f>IF(F1692=1,IF(B1692=C1692,1,0),"")</f>
        <v/>
      </c>
      <c r="H1692">
        <f>IF(B1692="","",IFERROR(VLOOKUP(B1692,lst_TA_binary_map_table,2,FALSE),"INVALID"))</f>
        <v/>
      </c>
      <c r="I1692">
        <f>IF(C1692="","",IFERROR(VLOOKUP(C1692,lst_TA_binary_map_table,2,FALSE),"INVALID"))</f>
        <v/>
      </c>
      <c r="J1692">
        <f>IF(F1692=1,IF(H1692=I1692,1,0),"")</f>
        <v/>
      </c>
      <c r="K1692">
        <f>IF(G1692=0,1,"")</f>
        <v/>
      </c>
      <c r="L1692">
        <f>IF(K1692=1,COUNTIF($K$2:K1692,1),"")</f>
        <v/>
      </c>
    </row>
    <row r="1693">
      <c r="A1693">
        <f>IF(screen_TA_reviewer_A!$A1693="","",screen_TA_reviewer_A!$A1693)</f>
        <v/>
      </c>
      <c r="B1693">
        <f>IF(OR($A1693="",screen_TA_reviewer_A!$C1693=""),"",screen_TA_reviewer_A!$C1693)</f>
        <v/>
      </c>
      <c r="C1693">
        <f>IF(OR($A1693="",screen_TA_reviewer_B!$C1693=""),"",screen_TA_reviewer_B!$C1693)</f>
        <v/>
      </c>
      <c r="D1693">
        <f>IF(OR($A1693="",screen_TA_reviewer_A!$D1693=""),"",screen_TA_reviewer_A!$D1693)</f>
        <v/>
      </c>
      <c r="E1693">
        <f>IF(OR($A1693="",screen_TA_reviewer_B!$D1693=""),"",screen_TA_reviewer_B!$D1693)</f>
        <v/>
      </c>
      <c r="F1693">
        <f>IF(AND(B1693&lt;&gt;"",C1693&lt;&gt;""),1,"")</f>
        <v/>
      </c>
      <c r="G1693">
        <f>IF(F1693=1,IF(B1693=C1693,1,0),"")</f>
        <v/>
      </c>
      <c r="H1693">
        <f>IF(B1693="","",IFERROR(VLOOKUP(B1693,lst_TA_binary_map_table,2,FALSE),"INVALID"))</f>
        <v/>
      </c>
      <c r="I1693">
        <f>IF(C1693="","",IFERROR(VLOOKUP(C1693,lst_TA_binary_map_table,2,FALSE),"INVALID"))</f>
        <v/>
      </c>
      <c r="J1693">
        <f>IF(F1693=1,IF(H1693=I1693,1,0),"")</f>
        <v/>
      </c>
      <c r="K1693">
        <f>IF(G1693=0,1,"")</f>
        <v/>
      </c>
      <c r="L1693">
        <f>IF(K1693=1,COUNTIF($K$2:K1693,1),"")</f>
        <v/>
      </c>
    </row>
    <row r="1694">
      <c r="A1694">
        <f>IF(screen_TA_reviewer_A!$A1694="","",screen_TA_reviewer_A!$A1694)</f>
        <v/>
      </c>
      <c r="B1694">
        <f>IF(OR($A1694="",screen_TA_reviewer_A!$C1694=""),"",screen_TA_reviewer_A!$C1694)</f>
        <v/>
      </c>
      <c r="C1694">
        <f>IF(OR($A1694="",screen_TA_reviewer_B!$C1694=""),"",screen_TA_reviewer_B!$C1694)</f>
        <v/>
      </c>
      <c r="D1694">
        <f>IF(OR($A1694="",screen_TA_reviewer_A!$D1694=""),"",screen_TA_reviewer_A!$D1694)</f>
        <v/>
      </c>
      <c r="E1694">
        <f>IF(OR($A1694="",screen_TA_reviewer_B!$D1694=""),"",screen_TA_reviewer_B!$D1694)</f>
        <v/>
      </c>
      <c r="F1694">
        <f>IF(AND(B1694&lt;&gt;"",C1694&lt;&gt;""),1,"")</f>
        <v/>
      </c>
      <c r="G1694">
        <f>IF(F1694=1,IF(B1694=C1694,1,0),"")</f>
        <v/>
      </c>
      <c r="H1694">
        <f>IF(B1694="","",IFERROR(VLOOKUP(B1694,lst_TA_binary_map_table,2,FALSE),"INVALID"))</f>
        <v/>
      </c>
      <c r="I1694">
        <f>IF(C1694="","",IFERROR(VLOOKUP(C1694,lst_TA_binary_map_table,2,FALSE),"INVALID"))</f>
        <v/>
      </c>
      <c r="J1694">
        <f>IF(F1694=1,IF(H1694=I1694,1,0),"")</f>
        <v/>
      </c>
      <c r="K1694">
        <f>IF(G1694=0,1,"")</f>
        <v/>
      </c>
      <c r="L1694">
        <f>IF(K1694=1,COUNTIF($K$2:K1694,1),"")</f>
        <v/>
      </c>
    </row>
    <row r="1695">
      <c r="A1695">
        <f>IF(screen_TA_reviewer_A!$A1695="","",screen_TA_reviewer_A!$A1695)</f>
        <v/>
      </c>
      <c r="B1695">
        <f>IF(OR($A1695="",screen_TA_reviewer_A!$C1695=""),"",screen_TA_reviewer_A!$C1695)</f>
        <v/>
      </c>
      <c r="C1695">
        <f>IF(OR($A1695="",screen_TA_reviewer_B!$C1695=""),"",screen_TA_reviewer_B!$C1695)</f>
        <v/>
      </c>
      <c r="D1695">
        <f>IF(OR($A1695="",screen_TA_reviewer_A!$D1695=""),"",screen_TA_reviewer_A!$D1695)</f>
        <v/>
      </c>
      <c r="E1695">
        <f>IF(OR($A1695="",screen_TA_reviewer_B!$D1695=""),"",screen_TA_reviewer_B!$D1695)</f>
        <v/>
      </c>
      <c r="F1695">
        <f>IF(AND(B1695&lt;&gt;"",C1695&lt;&gt;""),1,"")</f>
        <v/>
      </c>
      <c r="G1695">
        <f>IF(F1695=1,IF(B1695=C1695,1,0),"")</f>
        <v/>
      </c>
      <c r="H1695">
        <f>IF(B1695="","",IFERROR(VLOOKUP(B1695,lst_TA_binary_map_table,2,FALSE),"INVALID"))</f>
        <v/>
      </c>
      <c r="I1695">
        <f>IF(C1695="","",IFERROR(VLOOKUP(C1695,lst_TA_binary_map_table,2,FALSE),"INVALID"))</f>
        <v/>
      </c>
      <c r="J1695">
        <f>IF(F1695=1,IF(H1695=I1695,1,0),"")</f>
        <v/>
      </c>
      <c r="K1695">
        <f>IF(G1695=0,1,"")</f>
        <v/>
      </c>
      <c r="L1695">
        <f>IF(K1695=1,COUNTIF($K$2:K1695,1),"")</f>
        <v/>
      </c>
    </row>
    <row r="1696">
      <c r="A1696">
        <f>IF(screen_TA_reviewer_A!$A1696="","",screen_TA_reviewer_A!$A1696)</f>
        <v/>
      </c>
      <c r="B1696">
        <f>IF(OR($A1696="",screen_TA_reviewer_A!$C1696=""),"",screen_TA_reviewer_A!$C1696)</f>
        <v/>
      </c>
      <c r="C1696">
        <f>IF(OR($A1696="",screen_TA_reviewer_B!$C1696=""),"",screen_TA_reviewer_B!$C1696)</f>
        <v/>
      </c>
      <c r="D1696">
        <f>IF(OR($A1696="",screen_TA_reviewer_A!$D1696=""),"",screen_TA_reviewer_A!$D1696)</f>
        <v/>
      </c>
      <c r="E1696">
        <f>IF(OR($A1696="",screen_TA_reviewer_B!$D1696=""),"",screen_TA_reviewer_B!$D1696)</f>
        <v/>
      </c>
      <c r="F1696">
        <f>IF(AND(B1696&lt;&gt;"",C1696&lt;&gt;""),1,"")</f>
        <v/>
      </c>
      <c r="G1696">
        <f>IF(F1696=1,IF(B1696=C1696,1,0),"")</f>
        <v/>
      </c>
      <c r="H1696">
        <f>IF(B1696="","",IFERROR(VLOOKUP(B1696,lst_TA_binary_map_table,2,FALSE),"INVALID"))</f>
        <v/>
      </c>
      <c r="I1696">
        <f>IF(C1696="","",IFERROR(VLOOKUP(C1696,lst_TA_binary_map_table,2,FALSE),"INVALID"))</f>
        <v/>
      </c>
      <c r="J1696">
        <f>IF(F1696=1,IF(H1696=I1696,1,0),"")</f>
        <v/>
      </c>
      <c r="K1696">
        <f>IF(G1696=0,1,"")</f>
        <v/>
      </c>
      <c r="L1696">
        <f>IF(K1696=1,COUNTIF($K$2:K1696,1),"")</f>
        <v/>
      </c>
    </row>
    <row r="1697">
      <c r="A1697">
        <f>IF(screen_TA_reviewer_A!$A1697="","",screen_TA_reviewer_A!$A1697)</f>
        <v/>
      </c>
      <c r="B1697">
        <f>IF(OR($A1697="",screen_TA_reviewer_A!$C1697=""),"",screen_TA_reviewer_A!$C1697)</f>
        <v/>
      </c>
      <c r="C1697">
        <f>IF(OR($A1697="",screen_TA_reviewer_B!$C1697=""),"",screen_TA_reviewer_B!$C1697)</f>
        <v/>
      </c>
      <c r="D1697">
        <f>IF(OR($A1697="",screen_TA_reviewer_A!$D1697=""),"",screen_TA_reviewer_A!$D1697)</f>
        <v/>
      </c>
      <c r="E1697">
        <f>IF(OR($A1697="",screen_TA_reviewer_B!$D1697=""),"",screen_TA_reviewer_B!$D1697)</f>
        <v/>
      </c>
      <c r="F1697">
        <f>IF(AND(B1697&lt;&gt;"",C1697&lt;&gt;""),1,"")</f>
        <v/>
      </c>
      <c r="G1697">
        <f>IF(F1697=1,IF(B1697=C1697,1,0),"")</f>
        <v/>
      </c>
      <c r="H1697">
        <f>IF(B1697="","",IFERROR(VLOOKUP(B1697,lst_TA_binary_map_table,2,FALSE),"INVALID"))</f>
        <v/>
      </c>
      <c r="I1697">
        <f>IF(C1697="","",IFERROR(VLOOKUP(C1697,lst_TA_binary_map_table,2,FALSE),"INVALID"))</f>
        <v/>
      </c>
      <c r="J1697">
        <f>IF(F1697=1,IF(H1697=I1697,1,0),"")</f>
        <v/>
      </c>
      <c r="K1697">
        <f>IF(G1697=0,1,"")</f>
        <v/>
      </c>
      <c r="L1697">
        <f>IF(K1697=1,COUNTIF($K$2:K1697,1),"")</f>
        <v/>
      </c>
    </row>
    <row r="1698">
      <c r="A1698">
        <f>IF(screen_TA_reviewer_A!$A1698="","",screen_TA_reviewer_A!$A1698)</f>
        <v/>
      </c>
      <c r="B1698">
        <f>IF(OR($A1698="",screen_TA_reviewer_A!$C1698=""),"",screen_TA_reviewer_A!$C1698)</f>
        <v/>
      </c>
      <c r="C1698">
        <f>IF(OR($A1698="",screen_TA_reviewer_B!$C1698=""),"",screen_TA_reviewer_B!$C1698)</f>
        <v/>
      </c>
      <c r="D1698">
        <f>IF(OR($A1698="",screen_TA_reviewer_A!$D1698=""),"",screen_TA_reviewer_A!$D1698)</f>
        <v/>
      </c>
      <c r="E1698">
        <f>IF(OR($A1698="",screen_TA_reviewer_B!$D1698=""),"",screen_TA_reviewer_B!$D1698)</f>
        <v/>
      </c>
      <c r="F1698">
        <f>IF(AND(B1698&lt;&gt;"",C1698&lt;&gt;""),1,"")</f>
        <v/>
      </c>
      <c r="G1698">
        <f>IF(F1698=1,IF(B1698=C1698,1,0),"")</f>
        <v/>
      </c>
      <c r="H1698">
        <f>IF(B1698="","",IFERROR(VLOOKUP(B1698,lst_TA_binary_map_table,2,FALSE),"INVALID"))</f>
        <v/>
      </c>
      <c r="I1698">
        <f>IF(C1698="","",IFERROR(VLOOKUP(C1698,lst_TA_binary_map_table,2,FALSE),"INVALID"))</f>
        <v/>
      </c>
      <c r="J1698">
        <f>IF(F1698=1,IF(H1698=I1698,1,0),"")</f>
        <v/>
      </c>
      <c r="K1698">
        <f>IF(G1698=0,1,"")</f>
        <v/>
      </c>
      <c r="L1698">
        <f>IF(K1698=1,COUNTIF($K$2:K1698,1),"")</f>
        <v/>
      </c>
    </row>
    <row r="1699">
      <c r="A1699">
        <f>IF(screen_TA_reviewer_A!$A1699="","",screen_TA_reviewer_A!$A1699)</f>
        <v/>
      </c>
      <c r="B1699">
        <f>IF(OR($A1699="",screen_TA_reviewer_A!$C1699=""),"",screen_TA_reviewer_A!$C1699)</f>
        <v/>
      </c>
      <c r="C1699">
        <f>IF(OR($A1699="",screen_TA_reviewer_B!$C1699=""),"",screen_TA_reviewer_B!$C1699)</f>
        <v/>
      </c>
      <c r="D1699">
        <f>IF(OR($A1699="",screen_TA_reviewer_A!$D1699=""),"",screen_TA_reviewer_A!$D1699)</f>
        <v/>
      </c>
      <c r="E1699">
        <f>IF(OR($A1699="",screen_TA_reviewer_B!$D1699=""),"",screen_TA_reviewer_B!$D1699)</f>
        <v/>
      </c>
      <c r="F1699">
        <f>IF(AND(B1699&lt;&gt;"",C1699&lt;&gt;""),1,"")</f>
        <v/>
      </c>
      <c r="G1699">
        <f>IF(F1699=1,IF(B1699=C1699,1,0),"")</f>
        <v/>
      </c>
      <c r="H1699">
        <f>IF(B1699="","",IFERROR(VLOOKUP(B1699,lst_TA_binary_map_table,2,FALSE),"INVALID"))</f>
        <v/>
      </c>
      <c r="I1699">
        <f>IF(C1699="","",IFERROR(VLOOKUP(C1699,lst_TA_binary_map_table,2,FALSE),"INVALID"))</f>
        <v/>
      </c>
      <c r="J1699">
        <f>IF(F1699=1,IF(H1699=I1699,1,0),"")</f>
        <v/>
      </c>
      <c r="K1699">
        <f>IF(G1699=0,1,"")</f>
        <v/>
      </c>
      <c r="L1699">
        <f>IF(K1699=1,COUNTIF($K$2:K1699,1),"")</f>
        <v/>
      </c>
    </row>
    <row r="1700">
      <c r="A1700">
        <f>IF(screen_TA_reviewer_A!$A1700="","",screen_TA_reviewer_A!$A1700)</f>
        <v/>
      </c>
      <c r="B1700">
        <f>IF(OR($A1700="",screen_TA_reviewer_A!$C1700=""),"",screen_TA_reviewer_A!$C1700)</f>
        <v/>
      </c>
      <c r="C1700">
        <f>IF(OR($A1700="",screen_TA_reviewer_B!$C1700=""),"",screen_TA_reviewer_B!$C1700)</f>
        <v/>
      </c>
      <c r="D1700">
        <f>IF(OR($A1700="",screen_TA_reviewer_A!$D1700=""),"",screen_TA_reviewer_A!$D1700)</f>
        <v/>
      </c>
      <c r="E1700">
        <f>IF(OR($A1700="",screen_TA_reviewer_B!$D1700=""),"",screen_TA_reviewer_B!$D1700)</f>
        <v/>
      </c>
      <c r="F1700">
        <f>IF(AND(B1700&lt;&gt;"",C1700&lt;&gt;""),1,"")</f>
        <v/>
      </c>
      <c r="G1700">
        <f>IF(F1700=1,IF(B1700=C1700,1,0),"")</f>
        <v/>
      </c>
      <c r="H1700">
        <f>IF(B1700="","",IFERROR(VLOOKUP(B1700,lst_TA_binary_map_table,2,FALSE),"INVALID"))</f>
        <v/>
      </c>
      <c r="I1700">
        <f>IF(C1700="","",IFERROR(VLOOKUP(C1700,lst_TA_binary_map_table,2,FALSE),"INVALID"))</f>
        <v/>
      </c>
      <c r="J1700">
        <f>IF(F1700=1,IF(H1700=I1700,1,0),"")</f>
        <v/>
      </c>
      <c r="K1700">
        <f>IF(G1700=0,1,"")</f>
        <v/>
      </c>
      <c r="L1700">
        <f>IF(K1700=1,COUNTIF($K$2:K1700,1),"")</f>
        <v/>
      </c>
    </row>
    <row r="1701">
      <c r="A1701">
        <f>IF(screen_TA_reviewer_A!$A1701="","",screen_TA_reviewer_A!$A1701)</f>
        <v/>
      </c>
      <c r="B1701">
        <f>IF(OR($A1701="",screen_TA_reviewer_A!$C1701=""),"",screen_TA_reviewer_A!$C1701)</f>
        <v/>
      </c>
      <c r="C1701">
        <f>IF(OR($A1701="",screen_TA_reviewer_B!$C1701=""),"",screen_TA_reviewer_B!$C1701)</f>
        <v/>
      </c>
      <c r="D1701">
        <f>IF(OR($A1701="",screen_TA_reviewer_A!$D1701=""),"",screen_TA_reviewer_A!$D1701)</f>
        <v/>
      </c>
      <c r="E1701">
        <f>IF(OR($A1701="",screen_TA_reviewer_B!$D1701=""),"",screen_TA_reviewer_B!$D1701)</f>
        <v/>
      </c>
      <c r="F1701">
        <f>IF(AND(B1701&lt;&gt;"",C1701&lt;&gt;""),1,"")</f>
        <v/>
      </c>
      <c r="G1701">
        <f>IF(F1701=1,IF(B1701=C1701,1,0),"")</f>
        <v/>
      </c>
      <c r="H1701">
        <f>IF(B1701="","",IFERROR(VLOOKUP(B1701,lst_TA_binary_map_table,2,FALSE),"INVALID"))</f>
        <v/>
      </c>
      <c r="I1701">
        <f>IF(C1701="","",IFERROR(VLOOKUP(C1701,lst_TA_binary_map_table,2,FALSE),"INVALID"))</f>
        <v/>
      </c>
      <c r="J1701">
        <f>IF(F1701=1,IF(H1701=I1701,1,0),"")</f>
        <v/>
      </c>
      <c r="K1701">
        <f>IF(G1701=0,1,"")</f>
        <v/>
      </c>
      <c r="L1701">
        <f>IF(K1701=1,COUNTIF($K$2:K1701,1),"")</f>
        <v/>
      </c>
    </row>
    <row r="1702">
      <c r="A1702">
        <f>IF(screen_TA_reviewer_A!$A1702="","",screen_TA_reviewer_A!$A1702)</f>
        <v/>
      </c>
      <c r="B1702">
        <f>IF(OR($A1702="",screen_TA_reviewer_A!$C1702=""),"",screen_TA_reviewer_A!$C1702)</f>
        <v/>
      </c>
      <c r="C1702">
        <f>IF(OR($A1702="",screen_TA_reviewer_B!$C1702=""),"",screen_TA_reviewer_B!$C1702)</f>
        <v/>
      </c>
      <c r="D1702">
        <f>IF(OR($A1702="",screen_TA_reviewer_A!$D1702=""),"",screen_TA_reviewer_A!$D1702)</f>
        <v/>
      </c>
      <c r="E1702">
        <f>IF(OR($A1702="",screen_TA_reviewer_B!$D1702=""),"",screen_TA_reviewer_B!$D1702)</f>
        <v/>
      </c>
      <c r="F1702">
        <f>IF(AND(B1702&lt;&gt;"",C1702&lt;&gt;""),1,"")</f>
        <v/>
      </c>
      <c r="G1702">
        <f>IF(F1702=1,IF(B1702=C1702,1,0),"")</f>
        <v/>
      </c>
      <c r="H1702">
        <f>IF(B1702="","",IFERROR(VLOOKUP(B1702,lst_TA_binary_map_table,2,FALSE),"INVALID"))</f>
        <v/>
      </c>
      <c r="I1702">
        <f>IF(C1702="","",IFERROR(VLOOKUP(C1702,lst_TA_binary_map_table,2,FALSE),"INVALID"))</f>
        <v/>
      </c>
      <c r="J1702">
        <f>IF(F1702=1,IF(H1702=I1702,1,0),"")</f>
        <v/>
      </c>
      <c r="K1702">
        <f>IF(G1702=0,1,"")</f>
        <v/>
      </c>
      <c r="L1702">
        <f>IF(K1702=1,COUNTIF($K$2:K1702,1),"")</f>
        <v/>
      </c>
    </row>
    <row r="1703">
      <c r="A1703">
        <f>IF(screen_TA_reviewer_A!$A1703="","",screen_TA_reviewer_A!$A1703)</f>
        <v/>
      </c>
      <c r="B1703">
        <f>IF(OR($A1703="",screen_TA_reviewer_A!$C1703=""),"",screen_TA_reviewer_A!$C1703)</f>
        <v/>
      </c>
      <c r="C1703">
        <f>IF(OR($A1703="",screen_TA_reviewer_B!$C1703=""),"",screen_TA_reviewer_B!$C1703)</f>
        <v/>
      </c>
      <c r="D1703">
        <f>IF(OR($A1703="",screen_TA_reviewer_A!$D1703=""),"",screen_TA_reviewer_A!$D1703)</f>
        <v/>
      </c>
      <c r="E1703">
        <f>IF(OR($A1703="",screen_TA_reviewer_B!$D1703=""),"",screen_TA_reviewer_B!$D1703)</f>
        <v/>
      </c>
      <c r="F1703">
        <f>IF(AND(B1703&lt;&gt;"",C1703&lt;&gt;""),1,"")</f>
        <v/>
      </c>
      <c r="G1703">
        <f>IF(F1703=1,IF(B1703=C1703,1,0),"")</f>
        <v/>
      </c>
      <c r="H1703">
        <f>IF(B1703="","",IFERROR(VLOOKUP(B1703,lst_TA_binary_map_table,2,FALSE),"INVALID"))</f>
        <v/>
      </c>
      <c r="I1703">
        <f>IF(C1703="","",IFERROR(VLOOKUP(C1703,lst_TA_binary_map_table,2,FALSE),"INVALID"))</f>
        <v/>
      </c>
      <c r="J1703">
        <f>IF(F1703=1,IF(H1703=I1703,1,0),"")</f>
        <v/>
      </c>
      <c r="K1703">
        <f>IF(G1703=0,1,"")</f>
        <v/>
      </c>
      <c r="L1703">
        <f>IF(K1703=1,COUNTIF($K$2:K1703,1),"")</f>
        <v/>
      </c>
    </row>
    <row r="1704">
      <c r="A1704">
        <f>IF(screen_TA_reviewer_A!$A1704="","",screen_TA_reviewer_A!$A1704)</f>
        <v/>
      </c>
      <c r="B1704">
        <f>IF(OR($A1704="",screen_TA_reviewer_A!$C1704=""),"",screen_TA_reviewer_A!$C1704)</f>
        <v/>
      </c>
      <c r="C1704">
        <f>IF(OR($A1704="",screen_TA_reviewer_B!$C1704=""),"",screen_TA_reviewer_B!$C1704)</f>
        <v/>
      </c>
      <c r="D1704">
        <f>IF(OR($A1704="",screen_TA_reviewer_A!$D1704=""),"",screen_TA_reviewer_A!$D1704)</f>
        <v/>
      </c>
      <c r="E1704">
        <f>IF(OR($A1704="",screen_TA_reviewer_B!$D1704=""),"",screen_TA_reviewer_B!$D1704)</f>
        <v/>
      </c>
      <c r="F1704">
        <f>IF(AND(B1704&lt;&gt;"",C1704&lt;&gt;""),1,"")</f>
        <v/>
      </c>
      <c r="G1704">
        <f>IF(F1704=1,IF(B1704=C1704,1,0),"")</f>
        <v/>
      </c>
      <c r="H1704">
        <f>IF(B1704="","",IFERROR(VLOOKUP(B1704,lst_TA_binary_map_table,2,FALSE),"INVALID"))</f>
        <v/>
      </c>
      <c r="I1704">
        <f>IF(C1704="","",IFERROR(VLOOKUP(C1704,lst_TA_binary_map_table,2,FALSE),"INVALID"))</f>
        <v/>
      </c>
      <c r="J1704">
        <f>IF(F1704=1,IF(H1704=I1704,1,0),"")</f>
        <v/>
      </c>
      <c r="K1704">
        <f>IF(G1704=0,1,"")</f>
        <v/>
      </c>
      <c r="L1704">
        <f>IF(K1704=1,COUNTIF($K$2:K1704,1),"")</f>
        <v/>
      </c>
    </row>
    <row r="1705">
      <c r="A1705">
        <f>IF(screen_TA_reviewer_A!$A1705="","",screen_TA_reviewer_A!$A1705)</f>
        <v/>
      </c>
      <c r="B1705">
        <f>IF(OR($A1705="",screen_TA_reviewer_A!$C1705=""),"",screen_TA_reviewer_A!$C1705)</f>
        <v/>
      </c>
      <c r="C1705">
        <f>IF(OR($A1705="",screen_TA_reviewer_B!$C1705=""),"",screen_TA_reviewer_B!$C1705)</f>
        <v/>
      </c>
      <c r="D1705">
        <f>IF(OR($A1705="",screen_TA_reviewer_A!$D1705=""),"",screen_TA_reviewer_A!$D1705)</f>
        <v/>
      </c>
      <c r="E1705">
        <f>IF(OR($A1705="",screen_TA_reviewer_B!$D1705=""),"",screen_TA_reviewer_B!$D1705)</f>
        <v/>
      </c>
      <c r="F1705">
        <f>IF(AND(B1705&lt;&gt;"",C1705&lt;&gt;""),1,"")</f>
        <v/>
      </c>
      <c r="G1705">
        <f>IF(F1705=1,IF(B1705=C1705,1,0),"")</f>
        <v/>
      </c>
      <c r="H1705">
        <f>IF(B1705="","",IFERROR(VLOOKUP(B1705,lst_TA_binary_map_table,2,FALSE),"INVALID"))</f>
        <v/>
      </c>
      <c r="I1705">
        <f>IF(C1705="","",IFERROR(VLOOKUP(C1705,lst_TA_binary_map_table,2,FALSE),"INVALID"))</f>
        <v/>
      </c>
      <c r="J1705">
        <f>IF(F1705=1,IF(H1705=I1705,1,0),"")</f>
        <v/>
      </c>
      <c r="K1705">
        <f>IF(G1705=0,1,"")</f>
        <v/>
      </c>
      <c r="L1705">
        <f>IF(K1705=1,COUNTIF($K$2:K1705,1),"")</f>
        <v/>
      </c>
    </row>
    <row r="1706">
      <c r="A1706">
        <f>IF(screen_TA_reviewer_A!$A1706="","",screen_TA_reviewer_A!$A1706)</f>
        <v/>
      </c>
      <c r="B1706">
        <f>IF(OR($A1706="",screen_TA_reviewer_A!$C1706=""),"",screen_TA_reviewer_A!$C1706)</f>
        <v/>
      </c>
      <c r="C1706">
        <f>IF(OR($A1706="",screen_TA_reviewer_B!$C1706=""),"",screen_TA_reviewer_B!$C1706)</f>
        <v/>
      </c>
      <c r="D1706">
        <f>IF(OR($A1706="",screen_TA_reviewer_A!$D1706=""),"",screen_TA_reviewer_A!$D1706)</f>
        <v/>
      </c>
      <c r="E1706">
        <f>IF(OR($A1706="",screen_TA_reviewer_B!$D1706=""),"",screen_TA_reviewer_B!$D1706)</f>
        <v/>
      </c>
      <c r="F1706">
        <f>IF(AND(B1706&lt;&gt;"",C1706&lt;&gt;""),1,"")</f>
        <v/>
      </c>
      <c r="G1706">
        <f>IF(F1706=1,IF(B1706=C1706,1,0),"")</f>
        <v/>
      </c>
      <c r="H1706">
        <f>IF(B1706="","",IFERROR(VLOOKUP(B1706,lst_TA_binary_map_table,2,FALSE),"INVALID"))</f>
        <v/>
      </c>
      <c r="I1706">
        <f>IF(C1706="","",IFERROR(VLOOKUP(C1706,lst_TA_binary_map_table,2,FALSE),"INVALID"))</f>
        <v/>
      </c>
      <c r="J1706">
        <f>IF(F1706=1,IF(H1706=I1706,1,0),"")</f>
        <v/>
      </c>
      <c r="K1706">
        <f>IF(G1706=0,1,"")</f>
        <v/>
      </c>
      <c r="L1706">
        <f>IF(K1706=1,COUNTIF($K$2:K1706,1),"")</f>
        <v/>
      </c>
    </row>
    <row r="1707">
      <c r="A1707">
        <f>IF(screen_TA_reviewer_A!$A1707="","",screen_TA_reviewer_A!$A1707)</f>
        <v/>
      </c>
      <c r="B1707">
        <f>IF(OR($A1707="",screen_TA_reviewer_A!$C1707=""),"",screen_TA_reviewer_A!$C1707)</f>
        <v/>
      </c>
      <c r="C1707">
        <f>IF(OR($A1707="",screen_TA_reviewer_B!$C1707=""),"",screen_TA_reviewer_B!$C1707)</f>
        <v/>
      </c>
      <c r="D1707">
        <f>IF(OR($A1707="",screen_TA_reviewer_A!$D1707=""),"",screen_TA_reviewer_A!$D1707)</f>
        <v/>
      </c>
      <c r="E1707">
        <f>IF(OR($A1707="",screen_TA_reviewer_B!$D1707=""),"",screen_TA_reviewer_B!$D1707)</f>
        <v/>
      </c>
      <c r="F1707">
        <f>IF(AND(B1707&lt;&gt;"",C1707&lt;&gt;""),1,"")</f>
        <v/>
      </c>
      <c r="G1707">
        <f>IF(F1707=1,IF(B1707=C1707,1,0),"")</f>
        <v/>
      </c>
      <c r="H1707">
        <f>IF(B1707="","",IFERROR(VLOOKUP(B1707,lst_TA_binary_map_table,2,FALSE),"INVALID"))</f>
        <v/>
      </c>
      <c r="I1707">
        <f>IF(C1707="","",IFERROR(VLOOKUP(C1707,lst_TA_binary_map_table,2,FALSE),"INVALID"))</f>
        <v/>
      </c>
      <c r="J1707">
        <f>IF(F1707=1,IF(H1707=I1707,1,0),"")</f>
        <v/>
      </c>
      <c r="K1707">
        <f>IF(G1707=0,1,"")</f>
        <v/>
      </c>
      <c r="L1707">
        <f>IF(K1707=1,COUNTIF($K$2:K1707,1),"")</f>
        <v/>
      </c>
    </row>
    <row r="1708">
      <c r="A1708">
        <f>IF(screen_TA_reviewer_A!$A1708="","",screen_TA_reviewer_A!$A1708)</f>
        <v/>
      </c>
      <c r="B1708">
        <f>IF(OR($A1708="",screen_TA_reviewer_A!$C1708=""),"",screen_TA_reviewer_A!$C1708)</f>
        <v/>
      </c>
      <c r="C1708">
        <f>IF(OR($A1708="",screen_TA_reviewer_B!$C1708=""),"",screen_TA_reviewer_B!$C1708)</f>
        <v/>
      </c>
      <c r="D1708">
        <f>IF(OR($A1708="",screen_TA_reviewer_A!$D1708=""),"",screen_TA_reviewer_A!$D1708)</f>
        <v/>
      </c>
      <c r="E1708">
        <f>IF(OR($A1708="",screen_TA_reviewer_B!$D1708=""),"",screen_TA_reviewer_B!$D1708)</f>
        <v/>
      </c>
      <c r="F1708">
        <f>IF(AND(B1708&lt;&gt;"",C1708&lt;&gt;""),1,"")</f>
        <v/>
      </c>
      <c r="G1708">
        <f>IF(F1708=1,IF(B1708=C1708,1,0),"")</f>
        <v/>
      </c>
      <c r="H1708">
        <f>IF(B1708="","",IFERROR(VLOOKUP(B1708,lst_TA_binary_map_table,2,FALSE),"INVALID"))</f>
        <v/>
      </c>
      <c r="I1708">
        <f>IF(C1708="","",IFERROR(VLOOKUP(C1708,lst_TA_binary_map_table,2,FALSE),"INVALID"))</f>
        <v/>
      </c>
      <c r="J1708">
        <f>IF(F1708=1,IF(H1708=I1708,1,0),"")</f>
        <v/>
      </c>
      <c r="K1708">
        <f>IF(G1708=0,1,"")</f>
        <v/>
      </c>
      <c r="L1708">
        <f>IF(K1708=1,COUNTIF($K$2:K1708,1),"")</f>
        <v/>
      </c>
    </row>
    <row r="1709">
      <c r="A1709">
        <f>IF(screen_TA_reviewer_A!$A1709="","",screen_TA_reviewer_A!$A1709)</f>
        <v/>
      </c>
      <c r="B1709">
        <f>IF(OR($A1709="",screen_TA_reviewer_A!$C1709=""),"",screen_TA_reviewer_A!$C1709)</f>
        <v/>
      </c>
      <c r="C1709">
        <f>IF(OR($A1709="",screen_TA_reviewer_B!$C1709=""),"",screen_TA_reviewer_B!$C1709)</f>
        <v/>
      </c>
      <c r="D1709">
        <f>IF(OR($A1709="",screen_TA_reviewer_A!$D1709=""),"",screen_TA_reviewer_A!$D1709)</f>
        <v/>
      </c>
      <c r="E1709">
        <f>IF(OR($A1709="",screen_TA_reviewer_B!$D1709=""),"",screen_TA_reviewer_B!$D1709)</f>
        <v/>
      </c>
      <c r="F1709">
        <f>IF(AND(B1709&lt;&gt;"",C1709&lt;&gt;""),1,"")</f>
        <v/>
      </c>
      <c r="G1709">
        <f>IF(F1709=1,IF(B1709=C1709,1,0),"")</f>
        <v/>
      </c>
      <c r="H1709">
        <f>IF(B1709="","",IFERROR(VLOOKUP(B1709,lst_TA_binary_map_table,2,FALSE),"INVALID"))</f>
        <v/>
      </c>
      <c r="I1709">
        <f>IF(C1709="","",IFERROR(VLOOKUP(C1709,lst_TA_binary_map_table,2,FALSE),"INVALID"))</f>
        <v/>
      </c>
      <c r="J1709">
        <f>IF(F1709=1,IF(H1709=I1709,1,0),"")</f>
        <v/>
      </c>
      <c r="K1709">
        <f>IF(G1709=0,1,"")</f>
        <v/>
      </c>
      <c r="L1709">
        <f>IF(K1709=1,COUNTIF($K$2:K1709,1),"")</f>
        <v/>
      </c>
    </row>
    <row r="1710">
      <c r="A1710">
        <f>IF(screen_TA_reviewer_A!$A1710="","",screen_TA_reviewer_A!$A1710)</f>
        <v/>
      </c>
      <c r="B1710">
        <f>IF(OR($A1710="",screen_TA_reviewer_A!$C1710=""),"",screen_TA_reviewer_A!$C1710)</f>
        <v/>
      </c>
      <c r="C1710">
        <f>IF(OR($A1710="",screen_TA_reviewer_B!$C1710=""),"",screen_TA_reviewer_B!$C1710)</f>
        <v/>
      </c>
      <c r="D1710">
        <f>IF(OR($A1710="",screen_TA_reviewer_A!$D1710=""),"",screen_TA_reviewer_A!$D1710)</f>
        <v/>
      </c>
      <c r="E1710">
        <f>IF(OR($A1710="",screen_TA_reviewer_B!$D1710=""),"",screen_TA_reviewer_B!$D1710)</f>
        <v/>
      </c>
      <c r="F1710">
        <f>IF(AND(B1710&lt;&gt;"",C1710&lt;&gt;""),1,"")</f>
        <v/>
      </c>
      <c r="G1710">
        <f>IF(F1710=1,IF(B1710=C1710,1,0),"")</f>
        <v/>
      </c>
      <c r="H1710">
        <f>IF(B1710="","",IFERROR(VLOOKUP(B1710,lst_TA_binary_map_table,2,FALSE),"INVALID"))</f>
        <v/>
      </c>
      <c r="I1710">
        <f>IF(C1710="","",IFERROR(VLOOKUP(C1710,lst_TA_binary_map_table,2,FALSE),"INVALID"))</f>
        <v/>
      </c>
      <c r="J1710">
        <f>IF(F1710=1,IF(H1710=I1710,1,0),"")</f>
        <v/>
      </c>
      <c r="K1710">
        <f>IF(G1710=0,1,"")</f>
        <v/>
      </c>
      <c r="L1710">
        <f>IF(K1710=1,COUNTIF($K$2:K1710,1),"")</f>
        <v/>
      </c>
    </row>
    <row r="1711">
      <c r="A1711">
        <f>IF(screen_TA_reviewer_A!$A1711="","",screen_TA_reviewer_A!$A1711)</f>
        <v/>
      </c>
      <c r="B1711">
        <f>IF(OR($A1711="",screen_TA_reviewer_A!$C1711=""),"",screen_TA_reviewer_A!$C1711)</f>
        <v/>
      </c>
      <c r="C1711">
        <f>IF(OR($A1711="",screen_TA_reviewer_B!$C1711=""),"",screen_TA_reviewer_B!$C1711)</f>
        <v/>
      </c>
      <c r="D1711">
        <f>IF(OR($A1711="",screen_TA_reviewer_A!$D1711=""),"",screen_TA_reviewer_A!$D1711)</f>
        <v/>
      </c>
      <c r="E1711">
        <f>IF(OR($A1711="",screen_TA_reviewer_B!$D1711=""),"",screen_TA_reviewer_B!$D1711)</f>
        <v/>
      </c>
      <c r="F1711">
        <f>IF(AND(B1711&lt;&gt;"",C1711&lt;&gt;""),1,"")</f>
        <v/>
      </c>
      <c r="G1711">
        <f>IF(F1711=1,IF(B1711=C1711,1,0),"")</f>
        <v/>
      </c>
      <c r="H1711">
        <f>IF(B1711="","",IFERROR(VLOOKUP(B1711,lst_TA_binary_map_table,2,FALSE),"INVALID"))</f>
        <v/>
      </c>
      <c r="I1711">
        <f>IF(C1711="","",IFERROR(VLOOKUP(C1711,lst_TA_binary_map_table,2,FALSE),"INVALID"))</f>
        <v/>
      </c>
      <c r="J1711">
        <f>IF(F1711=1,IF(H1711=I1711,1,0),"")</f>
        <v/>
      </c>
      <c r="K1711">
        <f>IF(G1711=0,1,"")</f>
        <v/>
      </c>
      <c r="L1711">
        <f>IF(K1711=1,COUNTIF($K$2:K1711,1),"")</f>
        <v/>
      </c>
    </row>
    <row r="1712">
      <c r="A1712">
        <f>IF(screen_TA_reviewer_A!$A1712="","",screen_TA_reviewer_A!$A1712)</f>
        <v/>
      </c>
      <c r="B1712">
        <f>IF(OR($A1712="",screen_TA_reviewer_A!$C1712=""),"",screen_TA_reviewer_A!$C1712)</f>
        <v/>
      </c>
      <c r="C1712">
        <f>IF(OR($A1712="",screen_TA_reviewer_B!$C1712=""),"",screen_TA_reviewer_B!$C1712)</f>
        <v/>
      </c>
      <c r="D1712">
        <f>IF(OR($A1712="",screen_TA_reviewer_A!$D1712=""),"",screen_TA_reviewer_A!$D1712)</f>
        <v/>
      </c>
      <c r="E1712">
        <f>IF(OR($A1712="",screen_TA_reviewer_B!$D1712=""),"",screen_TA_reviewer_B!$D1712)</f>
        <v/>
      </c>
      <c r="F1712">
        <f>IF(AND(B1712&lt;&gt;"",C1712&lt;&gt;""),1,"")</f>
        <v/>
      </c>
      <c r="G1712">
        <f>IF(F1712=1,IF(B1712=C1712,1,0),"")</f>
        <v/>
      </c>
      <c r="H1712">
        <f>IF(B1712="","",IFERROR(VLOOKUP(B1712,lst_TA_binary_map_table,2,FALSE),"INVALID"))</f>
        <v/>
      </c>
      <c r="I1712">
        <f>IF(C1712="","",IFERROR(VLOOKUP(C1712,lst_TA_binary_map_table,2,FALSE),"INVALID"))</f>
        <v/>
      </c>
      <c r="J1712">
        <f>IF(F1712=1,IF(H1712=I1712,1,0),"")</f>
        <v/>
      </c>
      <c r="K1712">
        <f>IF(G1712=0,1,"")</f>
        <v/>
      </c>
      <c r="L1712">
        <f>IF(K1712=1,COUNTIF($K$2:K1712,1),"")</f>
        <v/>
      </c>
    </row>
    <row r="1713">
      <c r="A1713">
        <f>IF(screen_TA_reviewer_A!$A1713="","",screen_TA_reviewer_A!$A1713)</f>
        <v/>
      </c>
      <c r="B1713">
        <f>IF(OR($A1713="",screen_TA_reviewer_A!$C1713=""),"",screen_TA_reviewer_A!$C1713)</f>
        <v/>
      </c>
      <c r="C1713">
        <f>IF(OR($A1713="",screen_TA_reviewer_B!$C1713=""),"",screen_TA_reviewer_B!$C1713)</f>
        <v/>
      </c>
      <c r="D1713">
        <f>IF(OR($A1713="",screen_TA_reviewer_A!$D1713=""),"",screen_TA_reviewer_A!$D1713)</f>
        <v/>
      </c>
      <c r="E1713">
        <f>IF(OR($A1713="",screen_TA_reviewer_B!$D1713=""),"",screen_TA_reviewer_B!$D1713)</f>
        <v/>
      </c>
      <c r="F1713">
        <f>IF(AND(B1713&lt;&gt;"",C1713&lt;&gt;""),1,"")</f>
        <v/>
      </c>
      <c r="G1713">
        <f>IF(F1713=1,IF(B1713=C1713,1,0),"")</f>
        <v/>
      </c>
      <c r="H1713">
        <f>IF(B1713="","",IFERROR(VLOOKUP(B1713,lst_TA_binary_map_table,2,FALSE),"INVALID"))</f>
        <v/>
      </c>
      <c r="I1713">
        <f>IF(C1713="","",IFERROR(VLOOKUP(C1713,lst_TA_binary_map_table,2,FALSE),"INVALID"))</f>
        <v/>
      </c>
      <c r="J1713">
        <f>IF(F1713=1,IF(H1713=I1713,1,0),"")</f>
        <v/>
      </c>
      <c r="K1713">
        <f>IF(G1713=0,1,"")</f>
        <v/>
      </c>
      <c r="L1713">
        <f>IF(K1713=1,COUNTIF($K$2:K1713,1),"")</f>
        <v/>
      </c>
    </row>
    <row r="1714">
      <c r="A1714">
        <f>IF(screen_TA_reviewer_A!$A1714="","",screen_TA_reviewer_A!$A1714)</f>
        <v/>
      </c>
      <c r="B1714">
        <f>IF(OR($A1714="",screen_TA_reviewer_A!$C1714=""),"",screen_TA_reviewer_A!$C1714)</f>
        <v/>
      </c>
      <c r="C1714">
        <f>IF(OR($A1714="",screen_TA_reviewer_B!$C1714=""),"",screen_TA_reviewer_B!$C1714)</f>
        <v/>
      </c>
      <c r="D1714">
        <f>IF(OR($A1714="",screen_TA_reviewer_A!$D1714=""),"",screen_TA_reviewer_A!$D1714)</f>
        <v/>
      </c>
      <c r="E1714">
        <f>IF(OR($A1714="",screen_TA_reviewer_B!$D1714=""),"",screen_TA_reviewer_B!$D1714)</f>
        <v/>
      </c>
      <c r="F1714">
        <f>IF(AND(B1714&lt;&gt;"",C1714&lt;&gt;""),1,"")</f>
        <v/>
      </c>
      <c r="G1714">
        <f>IF(F1714=1,IF(B1714=C1714,1,0),"")</f>
        <v/>
      </c>
      <c r="H1714">
        <f>IF(B1714="","",IFERROR(VLOOKUP(B1714,lst_TA_binary_map_table,2,FALSE),"INVALID"))</f>
        <v/>
      </c>
      <c r="I1714">
        <f>IF(C1714="","",IFERROR(VLOOKUP(C1714,lst_TA_binary_map_table,2,FALSE),"INVALID"))</f>
        <v/>
      </c>
      <c r="J1714">
        <f>IF(F1714=1,IF(H1714=I1714,1,0),"")</f>
        <v/>
      </c>
      <c r="K1714">
        <f>IF(G1714=0,1,"")</f>
        <v/>
      </c>
      <c r="L1714">
        <f>IF(K1714=1,COUNTIF($K$2:K1714,1),"")</f>
        <v/>
      </c>
    </row>
    <row r="1715">
      <c r="A1715">
        <f>IF(screen_TA_reviewer_A!$A1715="","",screen_TA_reviewer_A!$A1715)</f>
        <v/>
      </c>
      <c r="B1715">
        <f>IF(OR($A1715="",screen_TA_reviewer_A!$C1715=""),"",screen_TA_reviewer_A!$C1715)</f>
        <v/>
      </c>
      <c r="C1715">
        <f>IF(OR($A1715="",screen_TA_reviewer_B!$C1715=""),"",screen_TA_reviewer_B!$C1715)</f>
        <v/>
      </c>
      <c r="D1715">
        <f>IF(OR($A1715="",screen_TA_reviewer_A!$D1715=""),"",screen_TA_reviewer_A!$D1715)</f>
        <v/>
      </c>
      <c r="E1715">
        <f>IF(OR($A1715="",screen_TA_reviewer_B!$D1715=""),"",screen_TA_reviewer_B!$D1715)</f>
        <v/>
      </c>
      <c r="F1715">
        <f>IF(AND(B1715&lt;&gt;"",C1715&lt;&gt;""),1,"")</f>
        <v/>
      </c>
      <c r="G1715">
        <f>IF(F1715=1,IF(B1715=C1715,1,0),"")</f>
        <v/>
      </c>
      <c r="H1715">
        <f>IF(B1715="","",IFERROR(VLOOKUP(B1715,lst_TA_binary_map_table,2,FALSE),"INVALID"))</f>
        <v/>
      </c>
      <c r="I1715">
        <f>IF(C1715="","",IFERROR(VLOOKUP(C1715,lst_TA_binary_map_table,2,FALSE),"INVALID"))</f>
        <v/>
      </c>
      <c r="J1715">
        <f>IF(F1715=1,IF(H1715=I1715,1,0),"")</f>
        <v/>
      </c>
      <c r="K1715">
        <f>IF(G1715=0,1,"")</f>
        <v/>
      </c>
      <c r="L1715">
        <f>IF(K1715=1,COUNTIF($K$2:K1715,1),"")</f>
        <v/>
      </c>
    </row>
    <row r="1716">
      <c r="A1716">
        <f>IF(screen_TA_reviewer_A!$A1716="","",screen_TA_reviewer_A!$A1716)</f>
        <v/>
      </c>
      <c r="B1716">
        <f>IF(OR($A1716="",screen_TA_reviewer_A!$C1716=""),"",screen_TA_reviewer_A!$C1716)</f>
        <v/>
      </c>
      <c r="C1716">
        <f>IF(OR($A1716="",screen_TA_reviewer_B!$C1716=""),"",screen_TA_reviewer_B!$C1716)</f>
        <v/>
      </c>
      <c r="D1716">
        <f>IF(OR($A1716="",screen_TA_reviewer_A!$D1716=""),"",screen_TA_reviewer_A!$D1716)</f>
        <v/>
      </c>
      <c r="E1716">
        <f>IF(OR($A1716="",screen_TA_reviewer_B!$D1716=""),"",screen_TA_reviewer_B!$D1716)</f>
        <v/>
      </c>
      <c r="F1716">
        <f>IF(AND(B1716&lt;&gt;"",C1716&lt;&gt;""),1,"")</f>
        <v/>
      </c>
      <c r="G1716">
        <f>IF(F1716=1,IF(B1716=C1716,1,0),"")</f>
        <v/>
      </c>
      <c r="H1716">
        <f>IF(B1716="","",IFERROR(VLOOKUP(B1716,lst_TA_binary_map_table,2,FALSE),"INVALID"))</f>
        <v/>
      </c>
      <c r="I1716">
        <f>IF(C1716="","",IFERROR(VLOOKUP(C1716,lst_TA_binary_map_table,2,FALSE),"INVALID"))</f>
        <v/>
      </c>
      <c r="J1716">
        <f>IF(F1716=1,IF(H1716=I1716,1,0),"")</f>
        <v/>
      </c>
      <c r="K1716">
        <f>IF(G1716=0,1,"")</f>
        <v/>
      </c>
      <c r="L1716">
        <f>IF(K1716=1,COUNTIF($K$2:K1716,1),"")</f>
        <v/>
      </c>
    </row>
    <row r="1717">
      <c r="A1717">
        <f>IF(screen_TA_reviewer_A!$A1717="","",screen_TA_reviewer_A!$A1717)</f>
        <v/>
      </c>
      <c r="B1717">
        <f>IF(OR($A1717="",screen_TA_reviewer_A!$C1717=""),"",screen_TA_reviewer_A!$C1717)</f>
        <v/>
      </c>
      <c r="C1717">
        <f>IF(OR($A1717="",screen_TA_reviewer_B!$C1717=""),"",screen_TA_reviewer_B!$C1717)</f>
        <v/>
      </c>
      <c r="D1717">
        <f>IF(OR($A1717="",screen_TA_reviewer_A!$D1717=""),"",screen_TA_reviewer_A!$D1717)</f>
        <v/>
      </c>
      <c r="E1717">
        <f>IF(OR($A1717="",screen_TA_reviewer_B!$D1717=""),"",screen_TA_reviewer_B!$D1717)</f>
        <v/>
      </c>
      <c r="F1717">
        <f>IF(AND(B1717&lt;&gt;"",C1717&lt;&gt;""),1,"")</f>
        <v/>
      </c>
      <c r="G1717">
        <f>IF(F1717=1,IF(B1717=C1717,1,0),"")</f>
        <v/>
      </c>
      <c r="H1717">
        <f>IF(B1717="","",IFERROR(VLOOKUP(B1717,lst_TA_binary_map_table,2,FALSE),"INVALID"))</f>
        <v/>
      </c>
      <c r="I1717">
        <f>IF(C1717="","",IFERROR(VLOOKUP(C1717,lst_TA_binary_map_table,2,FALSE),"INVALID"))</f>
        <v/>
      </c>
      <c r="J1717">
        <f>IF(F1717=1,IF(H1717=I1717,1,0),"")</f>
        <v/>
      </c>
      <c r="K1717">
        <f>IF(G1717=0,1,"")</f>
        <v/>
      </c>
      <c r="L1717">
        <f>IF(K1717=1,COUNTIF($K$2:K1717,1),"")</f>
        <v/>
      </c>
    </row>
    <row r="1718">
      <c r="A1718">
        <f>IF(screen_TA_reviewer_A!$A1718="","",screen_TA_reviewer_A!$A1718)</f>
        <v/>
      </c>
      <c r="B1718">
        <f>IF(OR($A1718="",screen_TA_reviewer_A!$C1718=""),"",screen_TA_reviewer_A!$C1718)</f>
        <v/>
      </c>
      <c r="C1718">
        <f>IF(OR($A1718="",screen_TA_reviewer_B!$C1718=""),"",screen_TA_reviewer_B!$C1718)</f>
        <v/>
      </c>
      <c r="D1718">
        <f>IF(OR($A1718="",screen_TA_reviewer_A!$D1718=""),"",screen_TA_reviewer_A!$D1718)</f>
        <v/>
      </c>
      <c r="E1718">
        <f>IF(OR($A1718="",screen_TA_reviewer_B!$D1718=""),"",screen_TA_reviewer_B!$D1718)</f>
        <v/>
      </c>
      <c r="F1718">
        <f>IF(AND(B1718&lt;&gt;"",C1718&lt;&gt;""),1,"")</f>
        <v/>
      </c>
      <c r="G1718">
        <f>IF(F1718=1,IF(B1718=C1718,1,0),"")</f>
        <v/>
      </c>
      <c r="H1718">
        <f>IF(B1718="","",IFERROR(VLOOKUP(B1718,lst_TA_binary_map_table,2,FALSE),"INVALID"))</f>
        <v/>
      </c>
      <c r="I1718">
        <f>IF(C1718="","",IFERROR(VLOOKUP(C1718,lst_TA_binary_map_table,2,FALSE),"INVALID"))</f>
        <v/>
      </c>
      <c r="J1718">
        <f>IF(F1718=1,IF(H1718=I1718,1,0),"")</f>
        <v/>
      </c>
      <c r="K1718">
        <f>IF(G1718=0,1,"")</f>
        <v/>
      </c>
      <c r="L1718">
        <f>IF(K1718=1,COUNTIF($K$2:K1718,1),"")</f>
        <v/>
      </c>
    </row>
    <row r="1719">
      <c r="A1719">
        <f>IF(screen_TA_reviewer_A!$A1719="","",screen_TA_reviewer_A!$A1719)</f>
        <v/>
      </c>
      <c r="B1719">
        <f>IF(OR($A1719="",screen_TA_reviewer_A!$C1719=""),"",screen_TA_reviewer_A!$C1719)</f>
        <v/>
      </c>
      <c r="C1719">
        <f>IF(OR($A1719="",screen_TA_reviewer_B!$C1719=""),"",screen_TA_reviewer_B!$C1719)</f>
        <v/>
      </c>
      <c r="D1719">
        <f>IF(OR($A1719="",screen_TA_reviewer_A!$D1719=""),"",screen_TA_reviewer_A!$D1719)</f>
        <v/>
      </c>
      <c r="E1719">
        <f>IF(OR($A1719="",screen_TA_reviewer_B!$D1719=""),"",screen_TA_reviewer_B!$D1719)</f>
        <v/>
      </c>
      <c r="F1719">
        <f>IF(AND(B1719&lt;&gt;"",C1719&lt;&gt;""),1,"")</f>
        <v/>
      </c>
      <c r="G1719">
        <f>IF(F1719=1,IF(B1719=C1719,1,0),"")</f>
        <v/>
      </c>
      <c r="H1719">
        <f>IF(B1719="","",IFERROR(VLOOKUP(B1719,lst_TA_binary_map_table,2,FALSE),"INVALID"))</f>
        <v/>
      </c>
      <c r="I1719">
        <f>IF(C1719="","",IFERROR(VLOOKUP(C1719,lst_TA_binary_map_table,2,FALSE),"INVALID"))</f>
        <v/>
      </c>
      <c r="J1719">
        <f>IF(F1719=1,IF(H1719=I1719,1,0),"")</f>
        <v/>
      </c>
      <c r="K1719">
        <f>IF(G1719=0,1,"")</f>
        <v/>
      </c>
      <c r="L1719">
        <f>IF(K1719=1,COUNTIF($K$2:K1719,1),"")</f>
        <v/>
      </c>
    </row>
    <row r="1720">
      <c r="A1720">
        <f>IF(screen_TA_reviewer_A!$A1720="","",screen_TA_reviewer_A!$A1720)</f>
        <v/>
      </c>
      <c r="B1720">
        <f>IF(OR($A1720="",screen_TA_reviewer_A!$C1720=""),"",screen_TA_reviewer_A!$C1720)</f>
        <v/>
      </c>
      <c r="C1720">
        <f>IF(OR($A1720="",screen_TA_reviewer_B!$C1720=""),"",screen_TA_reviewer_B!$C1720)</f>
        <v/>
      </c>
      <c r="D1720">
        <f>IF(OR($A1720="",screen_TA_reviewer_A!$D1720=""),"",screen_TA_reviewer_A!$D1720)</f>
        <v/>
      </c>
      <c r="E1720">
        <f>IF(OR($A1720="",screen_TA_reviewer_B!$D1720=""),"",screen_TA_reviewer_B!$D1720)</f>
        <v/>
      </c>
      <c r="F1720">
        <f>IF(AND(B1720&lt;&gt;"",C1720&lt;&gt;""),1,"")</f>
        <v/>
      </c>
      <c r="G1720">
        <f>IF(F1720=1,IF(B1720=C1720,1,0),"")</f>
        <v/>
      </c>
      <c r="H1720">
        <f>IF(B1720="","",IFERROR(VLOOKUP(B1720,lst_TA_binary_map_table,2,FALSE),"INVALID"))</f>
        <v/>
      </c>
      <c r="I1720">
        <f>IF(C1720="","",IFERROR(VLOOKUP(C1720,lst_TA_binary_map_table,2,FALSE),"INVALID"))</f>
        <v/>
      </c>
      <c r="J1720">
        <f>IF(F1720=1,IF(H1720=I1720,1,0),"")</f>
        <v/>
      </c>
      <c r="K1720">
        <f>IF(G1720=0,1,"")</f>
        <v/>
      </c>
      <c r="L1720">
        <f>IF(K1720=1,COUNTIF($K$2:K1720,1),"")</f>
        <v/>
      </c>
    </row>
    <row r="1721">
      <c r="A1721">
        <f>IF(screen_TA_reviewer_A!$A1721="","",screen_TA_reviewer_A!$A1721)</f>
        <v/>
      </c>
      <c r="B1721">
        <f>IF(OR($A1721="",screen_TA_reviewer_A!$C1721=""),"",screen_TA_reviewer_A!$C1721)</f>
        <v/>
      </c>
      <c r="C1721">
        <f>IF(OR($A1721="",screen_TA_reviewer_B!$C1721=""),"",screen_TA_reviewer_B!$C1721)</f>
        <v/>
      </c>
      <c r="D1721">
        <f>IF(OR($A1721="",screen_TA_reviewer_A!$D1721=""),"",screen_TA_reviewer_A!$D1721)</f>
        <v/>
      </c>
      <c r="E1721">
        <f>IF(OR($A1721="",screen_TA_reviewer_B!$D1721=""),"",screen_TA_reviewer_B!$D1721)</f>
        <v/>
      </c>
      <c r="F1721">
        <f>IF(AND(B1721&lt;&gt;"",C1721&lt;&gt;""),1,"")</f>
        <v/>
      </c>
      <c r="G1721">
        <f>IF(F1721=1,IF(B1721=C1721,1,0),"")</f>
        <v/>
      </c>
      <c r="H1721">
        <f>IF(B1721="","",IFERROR(VLOOKUP(B1721,lst_TA_binary_map_table,2,FALSE),"INVALID"))</f>
        <v/>
      </c>
      <c r="I1721">
        <f>IF(C1721="","",IFERROR(VLOOKUP(C1721,lst_TA_binary_map_table,2,FALSE),"INVALID"))</f>
        <v/>
      </c>
      <c r="J1721">
        <f>IF(F1721=1,IF(H1721=I1721,1,0),"")</f>
        <v/>
      </c>
      <c r="K1721">
        <f>IF(G1721=0,1,"")</f>
        <v/>
      </c>
      <c r="L1721">
        <f>IF(K1721=1,COUNTIF($K$2:K1721,1),"")</f>
        <v/>
      </c>
    </row>
    <row r="1722">
      <c r="A1722">
        <f>IF(screen_TA_reviewer_A!$A1722="","",screen_TA_reviewer_A!$A1722)</f>
        <v/>
      </c>
      <c r="B1722">
        <f>IF(OR($A1722="",screen_TA_reviewer_A!$C1722=""),"",screen_TA_reviewer_A!$C1722)</f>
        <v/>
      </c>
      <c r="C1722">
        <f>IF(OR($A1722="",screen_TA_reviewer_B!$C1722=""),"",screen_TA_reviewer_B!$C1722)</f>
        <v/>
      </c>
      <c r="D1722">
        <f>IF(OR($A1722="",screen_TA_reviewer_A!$D1722=""),"",screen_TA_reviewer_A!$D1722)</f>
        <v/>
      </c>
      <c r="E1722">
        <f>IF(OR($A1722="",screen_TA_reviewer_B!$D1722=""),"",screen_TA_reviewer_B!$D1722)</f>
        <v/>
      </c>
      <c r="F1722">
        <f>IF(AND(B1722&lt;&gt;"",C1722&lt;&gt;""),1,"")</f>
        <v/>
      </c>
      <c r="G1722">
        <f>IF(F1722=1,IF(B1722=C1722,1,0),"")</f>
        <v/>
      </c>
      <c r="H1722">
        <f>IF(B1722="","",IFERROR(VLOOKUP(B1722,lst_TA_binary_map_table,2,FALSE),"INVALID"))</f>
        <v/>
      </c>
      <c r="I1722">
        <f>IF(C1722="","",IFERROR(VLOOKUP(C1722,lst_TA_binary_map_table,2,FALSE),"INVALID"))</f>
        <v/>
      </c>
      <c r="J1722">
        <f>IF(F1722=1,IF(H1722=I1722,1,0),"")</f>
        <v/>
      </c>
      <c r="K1722">
        <f>IF(G1722=0,1,"")</f>
        <v/>
      </c>
      <c r="L1722">
        <f>IF(K1722=1,COUNTIF($K$2:K1722,1),"")</f>
        <v/>
      </c>
    </row>
    <row r="1723">
      <c r="A1723">
        <f>IF(screen_TA_reviewer_A!$A1723="","",screen_TA_reviewer_A!$A1723)</f>
        <v/>
      </c>
      <c r="B1723">
        <f>IF(OR($A1723="",screen_TA_reviewer_A!$C1723=""),"",screen_TA_reviewer_A!$C1723)</f>
        <v/>
      </c>
      <c r="C1723">
        <f>IF(OR($A1723="",screen_TA_reviewer_B!$C1723=""),"",screen_TA_reviewer_B!$C1723)</f>
        <v/>
      </c>
      <c r="D1723">
        <f>IF(OR($A1723="",screen_TA_reviewer_A!$D1723=""),"",screen_TA_reviewer_A!$D1723)</f>
        <v/>
      </c>
      <c r="E1723">
        <f>IF(OR($A1723="",screen_TA_reviewer_B!$D1723=""),"",screen_TA_reviewer_B!$D1723)</f>
        <v/>
      </c>
      <c r="F1723">
        <f>IF(AND(B1723&lt;&gt;"",C1723&lt;&gt;""),1,"")</f>
        <v/>
      </c>
      <c r="G1723">
        <f>IF(F1723=1,IF(B1723=C1723,1,0),"")</f>
        <v/>
      </c>
      <c r="H1723">
        <f>IF(B1723="","",IFERROR(VLOOKUP(B1723,lst_TA_binary_map_table,2,FALSE),"INVALID"))</f>
        <v/>
      </c>
      <c r="I1723">
        <f>IF(C1723="","",IFERROR(VLOOKUP(C1723,lst_TA_binary_map_table,2,FALSE),"INVALID"))</f>
        <v/>
      </c>
      <c r="J1723">
        <f>IF(F1723=1,IF(H1723=I1723,1,0),"")</f>
        <v/>
      </c>
      <c r="K1723">
        <f>IF(G1723=0,1,"")</f>
        <v/>
      </c>
      <c r="L1723">
        <f>IF(K1723=1,COUNTIF($K$2:K1723,1),"")</f>
        <v/>
      </c>
    </row>
    <row r="1724">
      <c r="A1724">
        <f>IF(screen_TA_reviewer_A!$A1724="","",screen_TA_reviewer_A!$A1724)</f>
        <v/>
      </c>
      <c r="B1724">
        <f>IF(OR($A1724="",screen_TA_reviewer_A!$C1724=""),"",screen_TA_reviewer_A!$C1724)</f>
        <v/>
      </c>
      <c r="C1724">
        <f>IF(OR($A1724="",screen_TA_reviewer_B!$C1724=""),"",screen_TA_reviewer_B!$C1724)</f>
        <v/>
      </c>
      <c r="D1724">
        <f>IF(OR($A1724="",screen_TA_reviewer_A!$D1724=""),"",screen_TA_reviewer_A!$D1724)</f>
        <v/>
      </c>
      <c r="E1724">
        <f>IF(OR($A1724="",screen_TA_reviewer_B!$D1724=""),"",screen_TA_reviewer_B!$D1724)</f>
        <v/>
      </c>
      <c r="F1724">
        <f>IF(AND(B1724&lt;&gt;"",C1724&lt;&gt;""),1,"")</f>
        <v/>
      </c>
      <c r="G1724">
        <f>IF(F1724=1,IF(B1724=C1724,1,0),"")</f>
        <v/>
      </c>
      <c r="H1724">
        <f>IF(B1724="","",IFERROR(VLOOKUP(B1724,lst_TA_binary_map_table,2,FALSE),"INVALID"))</f>
        <v/>
      </c>
      <c r="I1724">
        <f>IF(C1724="","",IFERROR(VLOOKUP(C1724,lst_TA_binary_map_table,2,FALSE),"INVALID"))</f>
        <v/>
      </c>
      <c r="J1724">
        <f>IF(F1724=1,IF(H1724=I1724,1,0),"")</f>
        <v/>
      </c>
      <c r="K1724">
        <f>IF(G1724=0,1,"")</f>
        <v/>
      </c>
      <c r="L1724">
        <f>IF(K1724=1,COUNTIF($K$2:K1724,1),"")</f>
        <v/>
      </c>
    </row>
    <row r="1725">
      <c r="A1725">
        <f>IF(screen_TA_reviewer_A!$A1725="","",screen_TA_reviewer_A!$A1725)</f>
        <v/>
      </c>
      <c r="B1725">
        <f>IF(OR($A1725="",screen_TA_reviewer_A!$C1725=""),"",screen_TA_reviewer_A!$C1725)</f>
        <v/>
      </c>
      <c r="C1725">
        <f>IF(OR($A1725="",screen_TA_reviewer_B!$C1725=""),"",screen_TA_reviewer_B!$C1725)</f>
        <v/>
      </c>
      <c r="D1725">
        <f>IF(OR($A1725="",screen_TA_reviewer_A!$D1725=""),"",screen_TA_reviewer_A!$D1725)</f>
        <v/>
      </c>
      <c r="E1725">
        <f>IF(OR($A1725="",screen_TA_reviewer_B!$D1725=""),"",screen_TA_reviewer_B!$D1725)</f>
        <v/>
      </c>
      <c r="F1725">
        <f>IF(AND(B1725&lt;&gt;"",C1725&lt;&gt;""),1,"")</f>
        <v/>
      </c>
      <c r="G1725">
        <f>IF(F1725=1,IF(B1725=C1725,1,0),"")</f>
        <v/>
      </c>
      <c r="H1725">
        <f>IF(B1725="","",IFERROR(VLOOKUP(B1725,lst_TA_binary_map_table,2,FALSE),"INVALID"))</f>
        <v/>
      </c>
      <c r="I1725">
        <f>IF(C1725="","",IFERROR(VLOOKUP(C1725,lst_TA_binary_map_table,2,FALSE),"INVALID"))</f>
        <v/>
      </c>
      <c r="J1725">
        <f>IF(F1725=1,IF(H1725=I1725,1,0),"")</f>
        <v/>
      </c>
      <c r="K1725">
        <f>IF(G1725=0,1,"")</f>
        <v/>
      </c>
      <c r="L1725">
        <f>IF(K1725=1,COUNTIF($K$2:K1725,1),"")</f>
        <v/>
      </c>
    </row>
    <row r="1726">
      <c r="A1726">
        <f>IF(screen_TA_reviewer_A!$A1726="","",screen_TA_reviewer_A!$A1726)</f>
        <v/>
      </c>
      <c r="B1726">
        <f>IF(OR($A1726="",screen_TA_reviewer_A!$C1726=""),"",screen_TA_reviewer_A!$C1726)</f>
        <v/>
      </c>
      <c r="C1726">
        <f>IF(OR($A1726="",screen_TA_reviewer_B!$C1726=""),"",screen_TA_reviewer_B!$C1726)</f>
        <v/>
      </c>
      <c r="D1726">
        <f>IF(OR($A1726="",screen_TA_reviewer_A!$D1726=""),"",screen_TA_reviewer_A!$D1726)</f>
        <v/>
      </c>
      <c r="E1726">
        <f>IF(OR($A1726="",screen_TA_reviewer_B!$D1726=""),"",screen_TA_reviewer_B!$D1726)</f>
        <v/>
      </c>
      <c r="F1726">
        <f>IF(AND(B1726&lt;&gt;"",C1726&lt;&gt;""),1,"")</f>
        <v/>
      </c>
      <c r="G1726">
        <f>IF(F1726=1,IF(B1726=C1726,1,0),"")</f>
        <v/>
      </c>
      <c r="H1726">
        <f>IF(B1726="","",IFERROR(VLOOKUP(B1726,lst_TA_binary_map_table,2,FALSE),"INVALID"))</f>
        <v/>
      </c>
      <c r="I1726">
        <f>IF(C1726="","",IFERROR(VLOOKUP(C1726,lst_TA_binary_map_table,2,FALSE),"INVALID"))</f>
        <v/>
      </c>
      <c r="J1726">
        <f>IF(F1726=1,IF(H1726=I1726,1,0),"")</f>
        <v/>
      </c>
      <c r="K1726">
        <f>IF(G1726=0,1,"")</f>
        <v/>
      </c>
      <c r="L1726">
        <f>IF(K1726=1,COUNTIF($K$2:K1726,1),"")</f>
        <v/>
      </c>
    </row>
    <row r="1727">
      <c r="A1727">
        <f>IF(screen_TA_reviewer_A!$A1727="","",screen_TA_reviewer_A!$A1727)</f>
        <v/>
      </c>
      <c r="B1727">
        <f>IF(OR($A1727="",screen_TA_reviewer_A!$C1727=""),"",screen_TA_reviewer_A!$C1727)</f>
        <v/>
      </c>
      <c r="C1727">
        <f>IF(OR($A1727="",screen_TA_reviewer_B!$C1727=""),"",screen_TA_reviewer_B!$C1727)</f>
        <v/>
      </c>
      <c r="D1727">
        <f>IF(OR($A1727="",screen_TA_reviewer_A!$D1727=""),"",screen_TA_reviewer_A!$D1727)</f>
        <v/>
      </c>
      <c r="E1727">
        <f>IF(OR($A1727="",screen_TA_reviewer_B!$D1727=""),"",screen_TA_reviewer_B!$D1727)</f>
        <v/>
      </c>
      <c r="F1727">
        <f>IF(AND(B1727&lt;&gt;"",C1727&lt;&gt;""),1,"")</f>
        <v/>
      </c>
      <c r="G1727">
        <f>IF(F1727=1,IF(B1727=C1727,1,0),"")</f>
        <v/>
      </c>
      <c r="H1727">
        <f>IF(B1727="","",IFERROR(VLOOKUP(B1727,lst_TA_binary_map_table,2,FALSE),"INVALID"))</f>
        <v/>
      </c>
      <c r="I1727">
        <f>IF(C1727="","",IFERROR(VLOOKUP(C1727,lst_TA_binary_map_table,2,FALSE),"INVALID"))</f>
        <v/>
      </c>
      <c r="J1727">
        <f>IF(F1727=1,IF(H1727=I1727,1,0),"")</f>
        <v/>
      </c>
      <c r="K1727">
        <f>IF(G1727=0,1,"")</f>
        <v/>
      </c>
      <c r="L1727">
        <f>IF(K1727=1,COUNTIF($K$2:K1727,1),"")</f>
        <v/>
      </c>
    </row>
    <row r="1728">
      <c r="A1728">
        <f>IF(screen_TA_reviewer_A!$A1728="","",screen_TA_reviewer_A!$A1728)</f>
        <v/>
      </c>
      <c r="B1728">
        <f>IF(OR($A1728="",screen_TA_reviewer_A!$C1728=""),"",screen_TA_reviewer_A!$C1728)</f>
        <v/>
      </c>
      <c r="C1728">
        <f>IF(OR($A1728="",screen_TA_reviewer_B!$C1728=""),"",screen_TA_reviewer_B!$C1728)</f>
        <v/>
      </c>
      <c r="D1728">
        <f>IF(OR($A1728="",screen_TA_reviewer_A!$D1728=""),"",screen_TA_reviewer_A!$D1728)</f>
        <v/>
      </c>
      <c r="E1728">
        <f>IF(OR($A1728="",screen_TA_reviewer_B!$D1728=""),"",screen_TA_reviewer_B!$D1728)</f>
        <v/>
      </c>
      <c r="F1728">
        <f>IF(AND(B1728&lt;&gt;"",C1728&lt;&gt;""),1,"")</f>
        <v/>
      </c>
      <c r="G1728">
        <f>IF(F1728=1,IF(B1728=C1728,1,0),"")</f>
        <v/>
      </c>
      <c r="H1728">
        <f>IF(B1728="","",IFERROR(VLOOKUP(B1728,lst_TA_binary_map_table,2,FALSE),"INVALID"))</f>
        <v/>
      </c>
      <c r="I1728">
        <f>IF(C1728="","",IFERROR(VLOOKUP(C1728,lst_TA_binary_map_table,2,FALSE),"INVALID"))</f>
        <v/>
      </c>
      <c r="J1728">
        <f>IF(F1728=1,IF(H1728=I1728,1,0),"")</f>
        <v/>
      </c>
      <c r="K1728">
        <f>IF(G1728=0,1,"")</f>
        <v/>
      </c>
      <c r="L1728">
        <f>IF(K1728=1,COUNTIF($K$2:K1728,1),"")</f>
        <v/>
      </c>
    </row>
    <row r="1729">
      <c r="A1729">
        <f>IF(screen_TA_reviewer_A!$A1729="","",screen_TA_reviewer_A!$A1729)</f>
        <v/>
      </c>
      <c r="B1729">
        <f>IF(OR($A1729="",screen_TA_reviewer_A!$C1729=""),"",screen_TA_reviewer_A!$C1729)</f>
        <v/>
      </c>
      <c r="C1729">
        <f>IF(OR($A1729="",screen_TA_reviewer_B!$C1729=""),"",screen_TA_reviewer_B!$C1729)</f>
        <v/>
      </c>
      <c r="D1729">
        <f>IF(OR($A1729="",screen_TA_reviewer_A!$D1729=""),"",screen_TA_reviewer_A!$D1729)</f>
        <v/>
      </c>
      <c r="E1729">
        <f>IF(OR($A1729="",screen_TA_reviewer_B!$D1729=""),"",screen_TA_reviewer_B!$D1729)</f>
        <v/>
      </c>
      <c r="F1729">
        <f>IF(AND(B1729&lt;&gt;"",C1729&lt;&gt;""),1,"")</f>
        <v/>
      </c>
      <c r="G1729">
        <f>IF(F1729=1,IF(B1729=C1729,1,0),"")</f>
        <v/>
      </c>
      <c r="H1729">
        <f>IF(B1729="","",IFERROR(VLOOKUP(B1729,lst_TA_binary_map_table,2,FALSE),"INVALID"))</f>
        <v/>
      </c>
      <c r="I1729">
        <f>IF(C1729="","",IFERROR(VLOOKUP(C1729,lst_TA_binary_map_table,2,FALSE),"INVALID"))</f>
        <v/>
      </c>
      <c r="J1729">
        <f>IF(F1729=1,IF(H1729=I1729,1,0),"")</f>
        <v/>
      </c>
      <c r="K1729">
        <f>IF(G1729=0,1,"")</f>
        <v/>
      </c>
      <c r="L1729">
        <f>IF(K1729=1,COUNTIF($K$2:K1729,1),"")</f>
        <v/>
      </c>
    </row>
    <row r="1730">
      <c r="A1730">
        <f>IF(screen_TA_reviewer_A!$A1730="","",screen_TA_reviewer_A!$A1730)</f>
        <v/>
      </c>
      <c r="B1730">
        <f>IF(OR($A1730="",screen_TA_reviewer_A!$C1730=""),"",screen_TA_reviewer_A!$C1730)</f>
        <v/>
      </c>
      <c r="C1730">
        <f>IF(OR($A1730="",screen_TA_reviewer_B!$C1730=""),"",screen_TA_reviewer_B!$C1730)</f>
        <v/>
      </c>
      <c r="D1730">
        <f>IF(OR($A1730="",screen_TA_reviewer_A!$D1730=""),"",screen_TA_reviewer_A!$D1730)</f>
        <v/>
      </c>
      <c r="E1730">
        <f>IF(OR($A1730="",screen_TA_reviewer_B!$D1730=""),"",screen_TA_reviewer_B!$D1730)</f>
        <v/>
      </c>
      <c r="F1730">
        <f>IF(AND(B1730&lt;&gt;"",C1730&lt;&gt;""),1,"")</f>
        <v/>
      </c>
      <c r="G1730">
        <f>IF(F1730=1,IF(B1730=C1730,1,0),"")</f>
        <v/>
      </c>
      <c r="H1730">
        <f>IF(B1730="","",IFERROR(VLOOKUP(B1730,lst_TA_binary_map_table,2,FALSE),"INVALID"))</f>
        <v/>
      </c>
      <c r="I1730">
        <f>IF(C1730="","",IFERROR(VLOOKUP(C1730,lst_TA_binary_map_table,2,FALSE),"INVALID"))</f>
        <v/>
      </c>
      <c r="J1730">
        <f>IF(F1730=1,IF(H1730=I1730,1,0),"")</f>
        <v/>
      </c>
      <c r="K1730">
        <f>IF(G1730=0,1,"")</f>
        <v/>
      </c>
      <c r="L1730">
        <f>IF(K1730=1,COUNTIF($K$2:K1730,1),"")</f>
        <v/>
      </c>
    </row>
    <row r="1731">
      <c r="A1731">
        <f>IF(screen_TA_reviewer_A!$A1731="","",screen_TA_reviewer_A!$A1731)</f>
        <v/>
      </c>
      <c r="B1731">
        <f>IF(OR($A1731="",screen_TA_reviewer_A!$C1731=""),"",screen_TA_reviewer_A!$C1731)</f>
        <v/>
      </c>
      <c r="C1731">
        <f>IF(OR($A1731="",screen_TA_reviewer_B!$C1731=""),"",screen_TA_reviewer_B!$C1731)</f>
        <v/>
      </c>
      <c r="D1731">
        <f>IF(OR($A1731="",screen_TA_reviewer_A!$D1731=""),"",screen_TA_reviewer_A!$D1731)</f>
        <v/>
      </c>
      <c r="E1731">
        <f>IF(OR($A1731="",screen_TA_reviewer_B!$D1731=""),"",screen_TA_reviewer_B!$D1731)</f>
        <v/>
      </c>
      <c r="F1731">
        <f>IF(AND(B1731&lt;&gt;"",C1731&lt;&gt;""),1,"")</f>
        <v/>
      </c>
      <c r="G1731">
        <f>IF(F1731=1,IF(B1731=C1731,1,0),"")</f>
        <v/>
      </c>
      <c r="H1731">
        <f>IF(B1731="","",IFERROR(VLOOKUP(B1731,lst_TA_binary_map_table,2,FALSE),"INVALID"))</f>
        <v/>
      </c>
      <c r="I1731">
        <f>IF(C1731="","",IFERROR(VLOOKUP(C1731,lst_TA_binary_map_table,2,FALSE),"INVALID"))</f>
        <v/>
      </c>
      <c r="J1731">
        <f>IF(F1731=1,IF(H1731=I1731,1,0),"")</f>
        <v/>
      </c>
      <c r="K1731">
        <f>IF(G1731=0,1,"")</f>
        <v/>
      </c>
      <c r="L1731">
        <f>IF(K1731=1,COUNTIF($K$2:K1731,1),"")</f>
        <v/>
      </c>
    </row>
    <row r="1732">
      <c r="A1732">
        <f>IF(screen_TA_reviewer_A!$A1732="","",screen_TA_reviewer_A!$A1732)</f>
        <v/>
      </c>
      <c r="B1732">
        <f>IF(OR($A1732="",screen_TA_reviewer_A!$C1732=""),"",screen_TA_reviewer_A!$C1732)</f>
        <v/>
      </c>
      <c r="C1732">
        <f>IF(OR($A1732="",screen_TA_reviewer_B!$C1732=""),"",screen_TA_reviewer_B!$C1732)</f>
        <v/>
      </c>
      <c r="D1732">
        <f>IF(OR($A1732="",screen_TA_reviewer_A!$D1732=""),"",screen_TA_reviewer_A!$D1732)</f>
        <v/>
      </c>
      <c r="E1732">
        <f>IF(OR($A1732="",screen_TA_reviewer_B!$D1732=""),"",screen_TA_reviewer_B!$D1732)</f>
        <v/>
      </c>
      <c r="F1732">
        <f>IF(AND(B1732&lt;&gt;"",C1732&lt;&gt;""),1,"")</f>
        <v/>
      </c>
      <c r="G1732">
        <f>IF(F1732=1,IF(B1732=C1732,1,0),"")</f>
        <v/>
      </c>
      <c r="H1732">
        <f>IF(B1732="","",IFERROR(VLOOKUP(B1732,lst_TA_binary_map_table,2,FALSE),"INVALID"))</f>
        <v/>
      </c>
      <c r="I1732">
        <f>IF(C1732="","",IFERROR(VLOOKUP(C1732,lst_TA_binary_map_table,2,FALSE),"INVALID"))</f>
        <v/>
      </c>
      <c r="J1732">
        <f>IF(F1732=1,IF(H1732=I1732,1,0),"")</f>
        <v/>
      </c>
      <c r="K1732">
        <f>IF(G1732=0,1,"")</f>
        <v/>
      </c>
      <c r="L1732">
        <f>IF(K1732=1,COUNTIF($K$2:K1732,1),"")</f>
        <v/>
      </c>
    </row>
    <row r="1733">
      <c r="A1733">
        <f>IF(screen_TA_reviewer_A!$A1733="","",screen_TA_reviewer_A!$A1733)</f>
        <v/>
      </c>
      <c r="B1733">
        <f>IF(OR($A1733="",screen_TA_reviewer_A!$C1733=""),"",screen_TA_reviewer_A!$C1733)</f>
        <v/>
      </c>
      <c r="C1733">
        <f>IF(OR($A1733="",screen_TA_reviewer_B!$C1733=""),"",screen_TA_reviewer_B!$C1733)</f>
        <v/>
      </c>
      <c r="D1733">
        <f>IF(OR($A1733="",screen_TA_reviewer_A!$D1733=""),"",screen_TA_reviewer_A!$D1733)</f>
        <v/>
      </c>
      <c r="E1733">
        <f>IF(OR($A1733="",screen_TA_reviewer_B!$D1733=""),"",screen_TA_reviewer_B!$D1733)</f>
        <v/>
      </c>
      <c r="F1733">
        <f>IF(AND(B1733&lt;&gt;"",C1733&lt;&gt;""),1,"")</f>
        <v/>
      </c>
      <c r="G1733">
        <f>IF(F1733=1,IF(B1733=C1733,1,0),"")</f>
        <v/>
      </c>
      <c r="H1733">
        <f>IF(B1733="","",IFERROR(VLOOKUP(B1733,lst_TA_binary_map_table,2,FALSE),"INVALID"))</f>
        <v/>
      </c>
      <c r="I1733">
        <f>IF(C1733="","",IFERROR(VLOOKUP(C1733,lst_TA_binary_map_table,2,FALSE),"INVALID"))</f>
        <v/>
      </c>
      <c r="J1733">
        <f>IF(F1733=1,IF(H1733=I1733,1,0),"")</f>
        <v/>
      </c>
      <c r="K1733">
        <f>IF(G1733=0,1,"")</f>
        <v/>
      </c>
      <c r="L1733">
        <f>IF(K1733=1,COUNTIF($K$2:K1733,1),"")</f>
        <v/>
      </c>
    </row>
    <row r="1734">
      <c r="A1734">
        <f>IF(screen_TA_reviewer_A!$A1734="","",screen_TA_reviewer_A!$A1734)</f>
        <v/>
      </c>
      <c r="B1734">
        <f>IF(OR($A1734="",screen_TA_reviewer_A!$C1734=""),"",screen_TA_reviewer_A!$C1734)</f>
        <v/>
      </c>
      <c r="C1734">
        <f>IF(OR($A1734="",screen_TA_reviewer_B!$C1734=""),"",screen_TA_reviewer_B!$C1734)</f>
        <v/>
      </c>
      <c r="D1734">
        <f>IF(OR($A1734="",screen_TA_reviewer_A!$D1734=""),"",screen_TA_reviewer_A!$D1734)</f>
        <v/>
      </c>
      <c r="E1734">
        <f>IF(OR($A1734="",screen_TA_reviewer_B!$D1734=""),"",screen_TA_reviewer_B!$D1734)</f>
        <v/>
      </c>
      <c r="F1734">
        <f>IF(AND(B1734&lt;&gt;"",C1734&lt;&gt;""),1,"")</f>
        <v/>
      </c>
      <c r="G1734">
        <f>IF(F1734=1,IF(B1734=C1734,1,0),"")</f>
        <v/>
      </c>
      <c r="H1734">
        <f>IF(B1734="","",IFERROR(VLOOKUP(B1734,lst_TA_binary_map_table,2,FALSE),"INVALID"))</f>
        <v/>
      </c>
      <c r="I1734">
        <f>IF(C1734="","",IFERROR(VLOOKUP(C1734,lst_TA_binary_map_table,2,FALSE),"INVALID"))</f>
        <v/>
      </c>
      <c r="J1734">
        <f>IF(F1734=1,IF(H1734=I1734,1,0),"")</f>
        <v/>
      </c>
      <c r="K1734">
        <f>IF(G1734=0,1,"")</f>
        <v/>
      </c>
      <c r="L1734">
        <f>IF(K1734=1,COUNTIF($K$2:K1734,1),"")</f>
        <v/>
      </c>
    </row>
    <row r="1735">
      <c r="A1735">
        <f>IF(screen_TA_reviewer_A!$A1735="","",screen_TA_reviewer_A!$A1735)</f>
        <v/>
      </c>
      <c r="B1735">
        <f>IF(OR($A1735="",screen_TA_reviewer_A!$C1735=""),"",screen_TA_reviewer_A!$C1735)</f>
        <v/>
      </c>
      <c r="C1735">
        <f>IF(OR($A1735="",screen_TA_reviewer_B!$C1735=""),"",screen_TA_reviewer_B!$C1735)</f>
        <v/>
      </c>
      <c r="D1735">
        <f>IF(OR($A1735="",screen_TA_reviewer_A!$D1735=""),"",screen_TA_reviewer_A!$D1735)</f>
        <v/>
      </c>
      <c r="E1735">
        <f>IF(OR($A1735="",screen_TA_reviewer_B!$D1735=""),"",screen_TA_reviewer_B!$D1735)</f>
        <v/>
      </c>
      <c r="F1735">
        <f>IF(AND(B1735&lt;&gt;"",C1735&lt;&gt;""),1,"")</f>
        <v/>
      </c>
      <c r="G1735">
        <f>IF(F1735=1,IF(B1735=C1735,1,0),"")</f>
        <v/>
      </c>
      <c r="H1735">
        <f>IF(B1735="","",IFERROR(VLOOKUP(B1735,lst_TA_binary_map_table,2,FALSE),"INVALID"))</f>
        <v/>
      </c>
      <c r="I1735">
        <f>IF(C1735="","",IFERROR(VLOOKUP(C1735,lst_TA_binary_map_table,2,FALSE),"INVALID"))</f>
        <v/>
      </c>
      <c r="J1735">
        <f>IF(F1735=1,IF(H1735=I1735,1,0),"")</f>
        <v/>
      </c>
      <c r="K1735">
        <f>IF(G1735=0,1,"")</f>
        <v/>
      </c>
      <c r="L1735">
        <f>IF(K1735=1,COUNTIF($K$2:K1735,1),"")</f>
        <v/>
      </c>
    </row>
    <row r="1736">
      <c r="A1736">
        <f>IF(screen_TA_reviewer_A!$A1736="","",screen_TA_reviewer_A!$A1736)</f>
        <v/>
      </c>
      <c r="B1736">
        <f>IF(OR($A1736="",screen_TA_reviewer_A!$C1736=""),"",screen_TA_reviewer_A!$C1736)</f>
        <v/>
      </c>
      <c r="C1736">
        <f>IF(OR($A1736="",screen_TA_reviewer_B!$C1736=""),"",screen_TA_reviewer_B!$C1736)</f>
        <v/>
      </c>
      <c r="D1736">
        <f>IF(OR($A1736="",screen_TA_reviewer_A!$D1736=""),"",screen_TA_reviewer_A!$D1736)</f>
        <v/>
      </c>
      <c r="E1736">
        <f>IF(OR($A1736="",screen_TA_reviewer_B!$D1736=""),"",screen_TA_reviewer_B!$D1736)</f>
        <v/>
      </c>
      <c r="F1736">
        <f>IF(AND(B1736&lt;&gt;"",C1736&lt;&gt;""),1,"")</f>
        <v/>
      </c>
      <c r="G1736">
        <f>IF(F1736=1,IF(B1736=C1736,1,0),"")</f>
        <v/>
      </c>
      <c r="H1736">
        <f>IF(B1736="","",IFERROR(VLOOKUP(B1736,lst_TA_binary_map_table,2,FALSE),"INVALID"))</f>
        <v/>
      </c>
      <c r="I1736">
        <f>IF(C1736="","",IFERROR(VLOOKUP(C1736,lst_TA_binary_map_table,2,FALSE),"INVALID"))</f>
        <v/>
      </c>
      <c r="J1736">
        <f>IF(F1736=1,IF(H1736=I1736,1,0),"")</f>
        <v/>
      </c>
      <c r="K1736">
        <f>IF(G1736=0,1,"")</f>
        <v/>
      </c>
      <c r="L1736">
        <f>IF(K1736=1,COUNTIF($K$2:K1736,1),"")</f>
        <v/>
      </c>
    </row>
    <row r="1737">
      <c r="A1737">
        <f>IF(screen_TA_reviewer_A!$A1737="","",screen_TA_reviewer_A!$A1737)</f>
        <v/>
      </c>
      <c r="B1737">
        <f>IF(OR($A1737="",screen_TA_reviewer_A!$C1737=""),"",screen_TA_reviewer_A!$C1737)</f>
        <v/>
      </c>
      <c r="C1737">
        <f>IF(OR($A1737="",screen_TA_reviewer_B!$C1737=""),"",screen_TA_reviewer_B!$C1737)</f>
        <v/>
      </c>
      <c r="D1737">
        <f>IF(OR($A1737="",screen_TA_reviewer_A!$D1737=""),"",screen_TA_reviewer_A!$D1737)</f>
        <v/>
      </c>
      <c r="E1737">
        <f>IF(OR($A1737="",screen_TA_reviewer_B!$D1737=""),"",screen_TA_reviewer_B!$D1737)</f>
        <v/>
      </c>
      <c r="F1737">
        <f>IF(AND(B1737&lt;&gt;"",C1737&lt;&gt;""),1,"")</f>
        <v/>
      </c>
      <c r="G1737">
        <f>IF(F1737=1,IF(B1737=C1737,1,0),"")</f>
        <v/>
      </c>
      <c r="H1737">
        <f>IF(B1737="","",IFERROR(VLOOKUP(B1737,lst_TA_binary_map_table,2,FALSE),"INVALID"))</f>
        <v/>
      </c>
      <c r="I1737">
        <f>IF(C1737="","",IFERROR(VLOOKUP(C1737,lst_TA_binary_map_table,2,FALSE),"INVALID"))</f>
        <v/>
      </c>
      <c r="J1737">
        <f>IF(F1737=1,IF(H1737=I1737,1,0),"")</f>
        <v/>
      </c>
      <c r="K1737">
        <f>IF(G1737=0,1,"")</f>
        <v/>
      </c>
      <c r="L1737">
        <f>IF(K1737=1,COUNTIF($K$2:K1737,1),"")</f>
        <v/>
      </c>
    </row>
    <row r="1738">
      <c r="A1738">
        <f>IF(screen_TA_reviewer_A!$A1738="","",screen_TA_reviewer_A!$A1738)</f>
        <v/>
      </c>
      <c r="B1738">
        <f>IF(OR($A1738="",screen_TA_reviewer_A!$C1738=""),"",screen_TA_reviewer_A!$C1738)</f>
        <v/>
      </c>
      <c r="C1738">
        <f>IF(OR($A1738="",screen_TA_reviewer_B!$C1738=""),"",screen_TA_reviewer_B!$C1738)</f>
        <v/>
      </c>
      <c r="D1738">
        <f>IF(OR($A1738="",screen_TA_reviewer_A!$D1738=""),"",screen_TA_reviewer_A!$D1738)</f>
        <v/>
      </c>
      <c r="E1738">
        <f>IF(OR($A1738="",screen_TA_reviewer_B!$D1738=""),"",screen_TA_reviewer_B!$D1738)</f>
        <v/>
      </c>
      <c r="F1738">
        <f>IF(AND(B1738&lt;&gt;"",C1738&lt;&gt;""),1,"")</f>
        <v/>
      </c>
      <c r="G1738">
        <f>IF(F1738=1,IF(B1738=C1738,1,0),"")</f>
        <v/>
      </c>
      <c r="H1738">
        <f>IF(B1738="","",IFERROR(VLOOKUP(B1738,lst_TA_binary_map_table,2,FALSE),"INVALID"))</f>
        <v/>
      </c>
      <c r="I1738">
        <f>IF(C1738="","",IFERROR(VLOOKUP(C1738,lst_TA_binary_map_table,2,FALSE),"INVALID"))</f>
        <v/>
      </c>
      <c r="J1738">
        <f>IF(F1738=1,IF(H1738=I1738,1,0),"")</f>
        <v/>
      </c>
      <c r="K1738">
        <f>IF(G1738=0,1,"")</f>
        <v/>
      </c>
      <c r="L1738">
        <f>IF(K1738=1,COUNTIF($K$2:K1738,1),"")</f>
        <v/>
      </c>
    </row>
    <row r="1739">
      <c r="A1739">
        <f>IF(screen_TA_reviewer_A!$A1739="","",screen_TA_reviewer_A!$A1739)</f>
        <v/>
      </c>
      <c r="B1739">
        <f>IF(OR($A1739="",screen_TA_reviewer_A!$C1739=""),"",screen_TA_reviewer_A!$C1739)</f>
        <v/>
      </c>
      <c r="C1739">
        <f>IF(OR($A1739="",screen_TA_reviewer_B!$C1739=""),"",screen_TA_reviewer_B!$C1739)</f>
        <v/>
      </c>
      <c r="D1739">
        <f>IF(OR($A1739="",screen_TA_reviewer_A!$D1739=""),"",screen_TA_reviewer_A!$D1739)</f>
        <v/>
      </c>
      <c r="E1739">
        <f>IF(OR($A1739="",screen_TA_reviewer_B!$D1739=""),"",screen_TA_reviewer_B!$D1739)</f>
        <v/>
      </c>
      <c r="F1739">
        <f>IF(AND(B1739&lt;&gt;"",C1739&lt;&gt;""),1,"")</f>
        <v/>
      </c>
      <c r="G1739">
        <f>IF(F1739=1,IF(B1739=C1739,1,0),"")</f>
        <v/>
      </c>
      <c r="H1739">
        <f>IF(B1739="","",IFERROR(VLOOKUP(B1739,lst_TA_binary_map_table,2,FALSE),"INVALID"))</f>
        <v/>
      </c>
      <c r="I1739">
        <f>IF(C1739="","",IFERROR(VLOOKUP(C1739,lst_TA_binary_map_table,2,FALSE),"INVALID"))</f>
        <v/>
      </c>
      <c r="J1739">
        <f>IF(F1739=1,IF(H1739=I1739,1,0),"")</f>
        <v/>
      </c>
      <c r="K1739">
        <f>IF(G1739=0,1,"")</f>
        <v/>
      </c>
      <c r="L1739">
        <f>IF(K1739=1,COUNTIF($K$2:K1739,1),"")</f>
        <v/>
      </c>
    </row>
    <row r="1740">
      <c r="A1740">
        <f>IF(screen_TA_reviewer_A!$A1740="","",screen_TA_reviewer_A!$A1740)</f>
        <v/>
      </c>
      <c r="B1740">
        <f>IF(OR($A1740="",screen_TA_reviewer_A!$C1740=""),"",screen_TA_reviewer_A!$C1740)</f>
        <v/>
      </c>
      <c r="C1740">
        <f>IF(OR($A1740="",screen_TA_reviewer_B!$C1740=""),"",screen_TA_reviewer_B!$C1740)</f>
        <v/>
      </c>
      <c r="D1740">
        <f>IF(OR($A1740="",screen_TA_reviewer_A!$D1740=""),"",screen_TA_reviewer_A!$D1740)</f>
        <v/>
      </c>
      <c r="E1740">
        <f>IF(OR($A1740="",screen_TA_reviewer_B!$D1740=""),"",screen_TA_reviewer_B!$D1740)</f>
        <v/>
      </c>
      <c r="F1740">
        <f>IF(AND(B1740&lt;&gt;"",C1740&lt;&gt;""),1,"")</f>
        <v/>
      </c>
      <c r="G1740">
        <f>IF(F1740=1,IF(B1740=C1740,1,0),"")</f>
        <v/>
      </c>
      <c r="H1740">
        <f>IF(B1740="","",IFERROR(VLOOKUP(B1740,lst_TA_binary_map_table,2,FALSE),"INVALID"))</f>
        <v/>
      </c>
      <c r="I1740">
        <f>IF(C1740="","",IFERROR(VLOOKUP(C1740,lst_TA_binary_map_table,2,FALSE),"INVALID"))</f>
        <v/>
      </c>
      <c r="J1740">
        <f>IF(F1740=1,IF(H1740=I1740,1,0),"")</f>
        <v/>
      </c>
      <c r="K1740">
        <f>IF(G1740=0,1,"")</f>
        <v/>
      </c>
      <c r="L1740">
        <f>IF(K1740=1,COUNTIF($K$2:K1740,1),"")</f>
        <v/>
      </c>
    </row>
    <row r="1741">
      <c r="A1741">
        <f>IF(screen_TA_reviewer_A!$A1741="","",screen_TA_reviewer_A!$A1741)</f>
        <v/>
      </c>
      <c r="B1741">
        <f>IF(OR($A1741="",screen_TA_reviewer_A!$C1741=""),"",screen_TA_reviewer_A!$C1741)</f>
        <v/>
      </c>
      <c r="C1741">
        <f>IF(OR($A1741="",screen_TA_reviewer_B!$C1741=""),"",screen_TA_reviewer_B!$C1741)</f>
        <v/>
      </c>
      <c r="D1741">
        <f>IF(OR($A1741="",screen_TA_reviewer_A!$D1741=""),"",screen_TA_reviewer_A!$D1741)</f>
        <v/>
      </c>
      <c r="E1741">
        <f>IF(OR($A1741="",screen_TA_reviewer_B!$D1741=""),"",screen_TA_reviewer_B!$D1741)</f>
        <v/>
      </c>
      <c r="F1741">
        <f>IF(AND(B1741&lt;&gt;"",C1741&lt;&gt;""),1,"")</f>
        <v/>
      </c>
      <c r="G1741">
        <f>IF(F1741=1,IF(B1741=C1741,1,0),"")</f>
        <v/>
      </c>
      <c r="H1741">
        <f>IF(B1741="","",IFERROR(VLOOKUP(B1741,lst_TA_binary_map_table,2,FALSE),"INVALID"))</f>
        <v/>
      </c>
      <c r="I1741">
        <f>IF(C1741="","",IFERROR(VLOOKUP(C1741,lst_TA_binary_map_table,2,FALSE),"INVALID"))</f>
        <v/>
      </c>
      <c r="J1741">
        <f>IF(F1741=1,IF(H1741=I1741,1,0),"")</f>
        <v/>
      </c>
      <c r="K1741">
        <f>IF(G1741=0,1,"")</f>
        <v/>
      </c>
      <c r="L1741">
        <f>IF(K1741=1,COUNTIF($K$2:K1741,1),"")</f>
        <v/>
      </c>
    </row>
    <row r="1742">
      <c r="A1742">
        <f>IF(screen_TA_reviewer_A!$A1742="","",screen_TA_reviewer_A!$A1742)</f>
        <v/>
      </c>
      <c r="B1742">
        <f>IF(OR($A1742="",screen_TA_reviewer_A!$C1742=""),"",screen_TA_reviewer_A!$C1742)</f>
        <v/>
      </c>
      <c r="C1742">
        <f>IF(OR($A1742="",screen_TA_reviewer_B!$C1742=""),"",screen_TA_reviewer_B!$C1742)</f>
        <v/>
      </c>
      <c r="D1742">
        <f>IF(OR($A1742="",screen_TA_reviewer_A!$D1742=""),"",screen_TA_reviewer_A!$D1742)</f>
        <v/>
      </c>
      <c r="E1742">
        <f>IF(OR($A1742="",screen_TA_reviewer_B!$D1742=""),"",screen_TA_reviewer_B!$D1742)</f>
        <v/>
      </c>
      <c r="F1742">
        <f>IF(AND(B1742&lt;&gt;"",C1742&lt;&gt;""),1,"")</f>
        <v/>
      </c>
      <c r="G1742">
        <f>IF(F1742=1,IF(B1742=C1742,1,0),"")</f>
        <v/>
      </c>
      <c r="H1742">
        <f>IF(B1742="","",IFERROR(VLOOKUP(B1742,lst_TA_binary_map_table,2,FALSE),"INVALID"))</f>
        <v/>
      </c>
      <c r="I1742">
        <f>IF(C1742="","",IFERROR(VLOOKUP(C1742,lst_TA_binary_map_table,2,FALSE),"INVALID"))</f>
        <v/>
      </c>
      <c r="J1742">
        <f>IF(F1742=1,IF(H1742=I1742,1,0),"")</f>
        <v/>
      </c>
      <c r="K1742">
        <f>IF(G1742=0,1,"")</f>
        <v/>
      </c>
      <c r="L1742">
        <f>IF(K1742=1,COUNTIF($K$2:K1742,1),"")</f>
        <v/>
      </c>
    </row>
    <row r="1743">
      <c r="A1743">
        <f>IF(screen_TA_reviewer_A!$A1743="","",screen_TA_reviewer_A!$A1743)</f>
        <v/>
      </c>
      <c r="B1743">
        <f>IF(OR($A1743="",screen_TA_reviewer_A!$C1743=""),"",screen_TA_reviewer_A!$C1743)</f>
        <v/>
      </c>
      <c r="C1743">
        <f>IF(OR($A1743="",screen_TA_reviewer_B!$C1743=""),"",screen_TA_reviewer_B!$C1743)</f>
        <v/>
      </c>
      <c r="D1743">
        <f>IF(OR($A1743="",screen_TA_reviewer_A!$D1743=""),"",screen_TA_reviewer_A!$D1743)</f>
        <v/>
      </c>
      <c r="E1743">
        <f>IF(OR($A1743="",screen_TA_reviewer_B!$D1743=""),"",screen_TA_reviewer_B!$D1743)</f>
        <v/>
      </c>
      <c r="F1743">
        <f>IF(AND(B1743&lt;&gt;"",C1743&lt;&gt;""),1,"")</f>
        <v/>
      </c>
      <c r="G1743">
        <f>IF(F1743=1,IF(B1743=C1743,1,0),"")</f>
        <v/>
      </c>
      <c r="H1743">
        <f>IF(B1743="","",IFERROR(VLOOKUP(B1743,lst_TA_binary_map_table,2,FALSE),"INVALID"))</f>
        <v/>
      </c>
      <c r="I1743">
        <f>IF(C1743="","",IFERROR(VLOOKUP(C1743,lst_TA_binary_map_table,2,FALSE),"INVALID"))</f>
        <v/>
      </c>
      <c r="J1743">
        <f>IF(F1743=1,IF(H1743=I1743,1,0),"")</f>
        <v/>
      </c>
      <c r="K1743">
        <f>IF(G1743=0,1,"")</f>
        <v/>
      </c>
      <c r="L1743">
        <f>IF(K1743=1,COUNTIF($K$2:K1743,1),"")</f>
        <v/>
      </c>
    </row>
    <row r="1744">
      <c r="A1744">
        <f>IF(screen_TA_reviewer_A!$A1744="","",screen_TA_reviewer_A!$A1744)</f>
        <v/>
      </c>
      <c r="B1744">
        <f>IF(OR($A1744="",screen_TA_reviewer_A!$C1744=""),"",screen_TA_reviewer_A!$C1744)</f>
        <v/>
      </c>
      <c r="C1744">
        <f>IF(OR($A1744="",screen_TA_reviewer_B!$C1744=""),"",screen_TA_reviewer_B!$C1744)</f>
        <v/>
      </c>
      <c r="D1744">
        <f>IF(OR($A1744="",screen_TA_reviewer_A!$D1744=""),"",screen_TA_reviewer_A!$D1744)</f>
        <v/>
      </c>
      <c r="E1744">
        <f>IF(OR($A1744="",screen_TA_reviewer_B!$D1744=""),"",screen_TA_reviewer_B!$D1744)</f>
        <v/>
      </c>
      <c r="F1744">
        <f>IF(AND(B1744&lt;&gt;"",C1744&lt;&gt;""),1,"")</f>
        <v/>
      </c>
      <c r="G1744">
        <f>IF(F1744=1,IF(B1744=C1744,1,0),"")</f>
        <v/>
      </c>
      <c r="H1744">
        <f>IF(B1744="","",IFERROR(VLOOKUP(B1744,lst_TA_binary_map_table,2,FALSE),"INVALID"))</f>
        <v/>
      </c>
      <c r="I1744">
        <f>IF(C1744="","",IFERROR(VLOOKUP(C1744,lst_TA_binary_map_table,2,FALSE),"INVALID"))</f>
        <v/>
      </c>
      <c r="J1744">
        <f>IF(F1744=1,IF(H1744=I1744,1,0),"")</f>
        <v/>
      </c>
      <c r="K1744">
        <f>IF(G1744=0,1,"")</f>
        <v/>
      </c>
      <c r="L1744">
        <f>IF(K1744=1,COUNTIF($K$2:K1744,1),"")</f>
        <v/>
      </c>
    </row>
    <row r="1745">
      <c r="A1745">
        <f>IF(screen_TA_reviewer_A!$A1745="","",screen_TA_reviewer_A!$A1745)</f>
        <v/>
      </c>
      <c r="B1745">
        <f>IF(OR($A1745="",screen_TA_reviewer_A!$C1745=""),"",screen_TA_reviewer_A!$C1745)</f>
        <v/>
      </c>
      <c r="C1745">
        <f>IF(OR($A1745="",screen_TA_reviewer_B!$C1745=""),"",screen_TA_reviewer_B!$C1745)</f>
        <v/>
      </c>
      <c r="D1745">
        <f>IF(OR($A1745="",screen_TA_reviewer_A!$D1745=""),"",screen_TA_reviewer_A!$D1745)</f>
        <v/>
      </c>
      <c r="E1745">
        <f>IF(OR($A1745="",screen_TA_reviewer_B!$D1745=""),"",screen_TA_reviewer_B!$D1745)</f>
        <v/>
      </c>
      <c r="F1745">
        <f>IF(AND(B1745&lt;&gt;"",C1745&lt;&gt;""),1,"")</f>
        <v/>
      </c>
      <c r="G1745">
        <f>IF(F1745=1,IF(B1745=C1745,1,0),"")</f>
        <v/>
      </c>
      <c r="H1745">
        <f>IF(B1745="","",IFERROR(VLOOKUP(B1745,lst_TA_binary_map_table,2,FALSE),"INVALID"))</f>
        <v/>
      </c>
      <c r="I1745">
        <f>IF(C1745="","",IFERROR(VLOOKUP(C1745,lst_TA_binary_map_table,2,FALSE),"INVALID"))</f>
        <v/>
      </c>
      <c r="J1745">
        <f>IF(F1745=1,IF(H1745=I1745,1,0),"")</f>
        <v/>
      </c>
      <c r="K1745">
        <f>IF(G1745=0,1,"")</f>
        <v/>
      </c>
      <c r="L1745">
        <f>IF(K1745=1,COUNTIF($K$2:K1745,1),"")</f>
        <v/>
      </c>
    </row>
    <row r="1746">
      <c r="A1746">
        <f>IF(screen_TA_reviewer_A!$A1746="","",screen_TA_reviewer_A!$A1746)</f>
        <v/>
      </c>
      <c r="B1746">
        <f>IF(OR($A1746="",screen_TA_reviewer_A!$C1746=""),"",screen_TA_reviewer_A!$C1746)</f>
        <v/>
      </c>
      <c r="C1746">
        <f>IF(OR($A1746="",screen_TA_reviewer_B!$C1746=""),"",screen_TA_reviewer_B!$C1746)</f>
        <v/>
      </c>
      <c r="D1746">
        <f>IF(OR($A1746="",screen_TA_reviewer_A!$D1746=""),"",screen_TA_reviewer_A!$D1746)</f>
        <v/>
      </c>
      <c r="E1746">
        <f>IF(OR($A1746="",screen_TA_reviewer_B!$D1746=""),"",screen_TA_reviewer_B!$D1746)</f>
        <v/>
      </c>
      <c r="F1746">
        <f>IF(AND(B1746&lt;&gt;"",C1746&lt;&gt;""),1,"")</f>
        <v/>
      </c>
      <c r="G1746">
        <f>IF(F1746=1,IF(B1746=C1746,1,0),"")</f>
        <v/>
      </c>
      <c r="H1746">
        <f>IF(B1746="","",IFERROR(VLOOKUP(B1746,lst_TA_binary_map_table,2,FALSE),"INVALID"))</f>
        <v/>
      </c>
      <c r="I1746">
        <f>IF(C1746="","",IFERROR(VLOOKUP(C1746,lst_TA_binary_map_table,2,FALSE),"INVALID"))</f>
        <v/>
      </c>
      <c r="J1746">
        <f>IF(F1746=1,IF(H1746=I1746,1,0),"")</f>
        <v/>
      </c>
      <c r="K1746">
        <f>IF(G1746=0,1,"")</f>
        <v/>
      </c>
      <c r="L1746">
        <f>IF(K1746=1,COUNTIF($K$2:K1746,1),"")</f>
        <v/>
      </c>
    </row>
    <row r="1747">
      <c r="A1747">
        <f>IF(screen_TA_reviewer_A!$A1747="","",screen_TA_reviewer_A!$A1747)</f>
        <v/>
      </c>
      <c r="B1747">
        <f>IF(OR($A1747="",screen_TA_reviewer_A!$C1747=""),"",screen_TA_reviewer_A!$C1747)</f>
        <v/>
      </c>
      <c r="C1747">
        <f>IF(OR($A1747="",screen_TA_reviewer_B!$C1747=""),"",screen_TA_reviewer_B!$C1747)</f>
        <v/>
      </c>
      <c r="D1747">
        <f>IF(OR($A1747="",screen_TA_reviewer_A!$D1747=""),"",screen_TA_reviewer_A!$D1747)</f>
        <v/>
      </c>
      <c r="E1747">
        <f>IF(OR($A1747="",screen_TA_reviewer_B!$D1747=""),"",screen_TA_reviewer_B!$D1747)</f>
        <v/>
      </c>
      <c r="F1747">
        <f>IF(AND(B1747&lt;&gt;"",C1747&lt;&gt;""),1,"")</f>
        <v/>
      </c>
      <c r="G1747">
        <f>IF(F1747=1,IF(B1747=C1747,1,0),"")</f>
        <v/>
      </c>
      <c r="H1747">
        <f>IF(B1747="","",IFERROR(VLOOKUP(B1747,lst_TA_binary_map_table,2,FALSE),"INVALID"))</f>
        <v/>
      </c>
      <c r="I1747">
        <f>IF(C1747="","",IFERROR(VLOOKUP(C1747,lst_TA_binary_map_table,2,FALSE),"INVALID"))</f>
        <v/>
      </c>
      <c r="J1747">
        <f>IF(F1747=1,IF(H1747=I1747,1,0),"")</f>
        <v/>
      </c>
      <c r="K1747">
        <f>IF(G1747=0,1,"")</f>
        <v/>
      </c>
      <c r="L1747">
        <f>IF(K1747=1,COUNTIF($K$2:K1747,1),"")</f>
        <v/>
      </c>
    </row>
    <row r="1748">
      <c r="A1748">
        <f>IF(screen_TA_reviewer_A!$A1748="","",screen_TA_reviewer_A!$A1748)</f>
        <v/>
      </c>
      <c r="B1748">
        <f>IF(OR($A1748="",screen_TA_reviewer_A!$C1748=""),"",screen_TA_reviewer_A!$C1748)</f>
        <v/>
      </c>
      <c r="C1748">
        <f>IF(OR($A1748="",screen_TA_reviewer_B!$C1748=""),"",screen_TA_reviewer_B!$C1748)</f>
        <v/>
      </c>
      <c r="D1748">
        <f>IF(OR($A1748="",screen_TA_reviewer_A!$D1748=""),"",screen_TA_reviewer_A!$D1748)</f>
        <v/>
      </c>
      <c r="E1748">
        <f>IF(OR($A1748="",screen_TA_reviewer_B!$D1748=""),"",screen_TA_reviewer_B!$D1748)</f>
        <v/>
      </c>
      <c r="F1748">
        <f>IF(AND(B1748&lt;&gt;"",C1748&lt;&gt;""),1,"")</f>
        <v/>
      </c>
      <c r="G1748">
        <f>IF(F1748=1,IF(B1748=C1748,1,0),"")</f>
        <v/>
      </c>
      <c r="H1748">
        <f>IF(B1748="","",IFERROR(VLOOKUP(B1748,lst_TA_binary_map_table,2,FALSE),"INVALID"))</f>
        <v/>
      </c>
      <c r="I1748">
        <f>IF(C1748="","",IFERROR(VLOOKUP(C1748,lst_TA_binary_map_table,2,FALSE),"INVALID"))</f>
        <v/>
      </c>
      <c r="J1748">
        <f>IF(F1748=1,IF(H1748=I1748,1,0),"")</f>
        <v/>
      </c>
      <c r="K1748">
        <f>IF(G1748=0,1,"")</f>
        <v/>
      </c>
      <c r="L1748">
        <f>IF(K1748=1,COUNTIF($K$2:K1748,1),"")</f>
        <v/>
      </c>
    </row>
    <row r="1749">
      <c r="A1749">
        <f>IF(screen_TA_reviewer_A!$A1749="","",screen_TA_reviewer_A!$A1749)</f>
        <v/>
      </c>
      <c r="B1749">
        <f>IF(OR($A1749="",screen_TA_reviewer_A!$C1749=""),"",screen_TA_reviewer_A!$C1749)</f>
        <v/>
      </c>
      <c r="C1749">
        <f>IF(OR($A1749="",screen_TA_reviewer_B!$C1749=""),"",screen_TA_reviewer_B!$C1749)</f>
        <v/>
      </c>
      <c r="D1749">
        <f>IF(OR($A1749="",screen_TA_reviewer_A!$D1749=""),"",screen_TA_reviewer_A!$D1749)</f>
        <v/>
      </c>
      <c r="E1749">
        <f>IF(OR($A1749="",screen_TA_reviewer_B!$D1749=""),"",screen_TA_reviewer_B!$D1749)</f>
        <v/>
      </c>
      <c r="F1749">
        <f>IF(AND(B1749&lt;&gt;"",C1749&lt;&gt;""),1,"")</f>
        <v/>
      </c>
      <c r="G1749">
        <f>IF(F1749=1,IF(B1749=C1749,1,0),"")</f>
        <v/>
      </c>
      <c r="H1749">
        <f>IF(B1749="","",IFERROR(VLOOKUP(B1749,lst_TA_binary_map_table,2,FALSE),"INVALID"))</f>
        <v/>
      </c>
      <c r="I1749">
        <f>IF(C1749="","",IFERROR(VLOOKUP(C1749,lst_TA_binary_map_table,2,FALSE),"INVALID"))</f>
        <v/>
      </c>
      <c r="J1749">
        <f>IF(F1749=1,IF(H1749=I1749,1,0),"")</f>
        <v/>
      </c>
      <c r="K1749">
        <f>IF(G1749=0,1,"")</f>
        <v/>
      </c>
      <c r="L1749">
        <f>IF(K1749=1,COUNTIF($K$2:K1749,1),"")</f>
        <v/>
      </c>
    </row>
    <row r="1750">
      <c r="A1750">
        <f>IF(screen_TA_reviewer_A!$A1750="","",screen_TA_reviewer_A!$A1750)</f>
        <v/>
      </c>
      <c r="B1750">
        <f>IF(OR($A1750="",screen_TA_reviewer_A!$C1750=""),"",screen_TA_reviewer_A!$C1750)</f>
        <v/>
      </c>
      <c r="C1750">
        <f>IF(OR($A1750="",screen_TA_reviewer_B!$C1750=""),"",screen_TA_reviewer_B!$C1750)</f>
        <v/>
      </c>
      <c r="D1750">
        <f>IF(OR($A1750="",screen_TA_reviewer_A!$D1750=""),"",screen_TA_reviewer_A!$D1750)</f>
        <v/>
      </c>
      <c r="E1750">
        <f>IF(OR($A1750="",screen_TA_reviewer_B!$D1750=""),"",screen_TA_reviewer_B!$D1750)</f>
        <v/>
      </c>
      <c r="F1750">
        <f>IF(AND(B1750&lt;&gt;"",C1750&lt;&gt;""),1,"")</f>
        <v/>
      </c>
      <c r="G1750">
        <f>IF(F1750=1,IF(B1750=C1750,1,0),"")</f>
        <v/>
      </c>
      <c r="H1750">
        <f>IF(B1750="","",IFERROR(VLOOKUP(B1750,lst_TA_binary_map_table,2,FALSE),"INVALID"))</f>
        <v/>
      </c>
      <c r="I1750">
        <f>IF(C1750="","",IFERROR(VLOOKUP(C1750,lst_TA_binary_map_table,2,FALSE),"INVALID"))</f>
        <v/>
      </c>
      <c r="J1750">
        <f>IF(F1750=1,IF(H1750=I1750,1,0),"")</f>
        <v/>
      </c>
      <c r="K1750">
        <f>IF(G1750=0,1,"")</f>
        <v/>
      </c>
      <c r="L1750">
        <f>IF(K1750=1,COUNTIF($K$2:K1750,1),"")</f>
        <v/>
      </c>
    </row>
    <row r="1751">
      <c r="A1751">
        <f>IF(screen_TA_reviewer_A!$A1751="","",screen_TA_reviewer_A!$A1751)</f>
        <v/>
      </c>
      <c r="B1751">
        <f>IF(OR($A1751="",screen_TA_reviewer_A!$C1751=""),"",screen_TA_reviewer_A!$C1751)</f>
        <v/>
      </c>
      <c r="C1751">
        <f>IF(OR($A1751="",screen_TA_reviewer_B!$C1751=""),"",screen_TA_reviewer_B!$C1751)</f>
        <v/>
      </c>
      <c r="D1751">
        <f>IF(OR($A1751="",screen_TA_reviewer_A!$D1751=""),"",screen_TA_reviewer_A!$D1751)</f>
        <v/>
      </c>
      <c r="E1751">
        <f>IF(OR($A1751="",screen_TA_reviewer_B!$D1751=""),"",screen_TA_reviewer_B!$D1751)</f>
        <v/>
      </c>
      <c r="F1751">
        <f>IF(AND(B1751&lt;&gt;"",C1751&lt;&gt;""),1,"")</f>
        <v/>
      </c>
      <c r="G1751">
        <f>IF(F1751=1,IF(B1751=C1751,1,0),"")</f>
        <v/>
      </c>
      <c r="H1751">
        <f>IF(B1751="","",IFERROR(VLOOKUP(B1751,lst_TA_binary_map_table,2,FALSE),"INVALID"))</f>
        <v/>
      </c>
      <c r="I1751">
        <f>IF(C1751="","",IFERROR(VLOOKUP(C1751,lst_TA_binary_map_table,2,FALSE),"INVALID"))</f>
        <v/>
      </c>
      <c r="J1751">
        <f>IF(F1751=1,IF(H1751=I1751,1,0),"")</f>
        <v/>
      </c>
      <c r="K1751">
        <f>IF(G1751=0,1,"")</f>
        <v/>
      </c>
      <c r="L1751">
        <f>IF(K1751=1,COUNTIF($K$2:K1751,1),"")</f>
        <v/>
      </c>
    </row>
    <row r="1752">
      <c r="A1752">
        <f>IF(screen_TA_reviewer_A!$A1752="","",screen_TA_reviewer_A!$A1752)</f>
        <v/>
      </c>
      <c r="B1752">
        <f>IF(OR($A1752="",screen_TA_reviewer_A!$C1752=""),"",screen_TA_reviewer_A!$C1752)</f>
        <v/>
      </c>
      <c r="C1752">
        <f>IF(OR($A1752="",screen_TA_reviewer_B!$C1752=""),"",screen_TA_reviewer_B!$C1752)</f>
        <v/>
      </c>
      <c r="D1752">
        <f>IF(OR($A1752="",screen_TA_reviewer_A!$D1752=""),"",screen_TA_reviewer_A!$D1752)</f>
        <v/>
      </c>
      <c r="E1752">
        <f>IF(OR($A1752="",screen_TA_reviewer_B!$D1752=""),"",screen_TA_reviewer_B!$D1752)</f>
        <v/>
      </c>
      <c r="F1752">
        <f>IF(AND(B1752&lt;&gt;"",C1752&lt;&gt;""),1,"")</f>
        <v/>
      </c>
      <c r="G1752">
        <f>IF(F1752=1,IF(B1752=C1752,1,0),"")</f>
        <v/>
      </c>
      <c r="H1752">
        <f>IF(B1752="","",IFERROR(VLOOKUP(B1752,lst_TA_binary_map_table,2,FALSE),"INVALID"))</f>
        <v/>
      </c>
      <c r="I1752">
        <f>IF(C1752="","",IFERROR(VLOOKUP(C1752,lst_TA_binary_map_table,2,FALSE),"INVALID"))</f>
        <v/>
      </c>
      <c r="J1752">
        <f>IF(F1752=1,IF(H1752=I1752,1,0),"")</f>
        <v/>
      </c>
      <c r="K1752">
        <f>IF(G1752=0,1,"")</f>
        <v/>
      </c>
      <c r="L1752">
        <f>IF(K1752=1,COUNTIF($K$2:K1752,1),"")</f>
        <v/>
      </c>
    </row>
    <row r="1753">
      <c r="A1753">
        <f>IF(screen_TA_reviewer_A!$A1753="","",screen_TA_reviewer_A!$A1753)</f>
        <v/>
      </c>
      <c r="B1753">
        <f>IF(OR($A1753="",screen_TA_reviewer_A!$C1753=""),"",screen_TA_reviewer_A!$C1753)</f>
        <v/>
      </c>
      <c r="C1753">
        <f>IF(OR($A1753="",screen_TA_reviewer_B!$C1753=""),"",screen_TA_reviewer_B!$C1753)</f>
        <v/>
      </c>
      <c r="D1753">
        <f>IF(OR($A1753="",screen_TA_reviewer_A!$D1753=""),"",screen_TA_reviewer_A!$D1753)</f>
        <v/>
      </c>
      <c r="E1753">
        <f>IF(OR($A1753="",screen_TA_reviewer_B!$D1753=""),"",screen_TA_reviewer_B!$D1753)</f>
        <v/>
      </c>
      <c r="F1753">
        <f>IF(AND(B1753&lt;&gt;"",C1753&lt;&gt;""),1,"")</f>
        <v/>
      </c>
      <c r="G1753">
        <f>IF(F1753=1,IF(B1753=C1753,1,0),"")</f>
        <v/>
      </c>
      <c r="H1753">
        <f>IF(B1753="","",IFERROR(VLOOKUP(B1753,lst_TA_binary_map_table,2,FALSE),"INVALID"))</f>
        <v/>
      </c>
      <c r="I1753">
        <f>IF(C1753="","",IFERROR(VLOOKUP(C1753,lst_TA_binary_map_table,2,FALSE),"INVALID"))</f>
        <v/>
      </c>
      <c r="J1753">
        <f>IF(F1753=1,IF(H1753=I1753,1,0),"")</f>
        <v/>
      </c>
      <c r="K1753">
        <f>IF(G1753=0,1,"")</f>
        <v/>
      </c>
      <c r="L1753">
        <f>IF(K1753=1,COUNTIF($K$2:K1753,1),"")</f>
        <v/>
      </c>
    </row>
    <row r="1754">
      <c r="A1754">
        <f>IF(screen_TA_reviewer_A!$A1754="","",screen_TA_reviewer_A!$A1754)</f>
        <v/>
      </c>
      <c r="B1754">
        <f>IF(OR($A1754="",screen_TA_reviewer_A!$C1754=""),"",screen_TA_reviewer_A!$C1754)</f>
        <v/>
      </c>
      <c r="C1754">
        <f>IF(OR($A1754="",screen_TA_reviewer_B!$C1754=""),"",screen_TA_reviewer_B!$C1754)</f>
        <v/>
      </c>
      <c r="D1754">
        <f>IF(OR($A1754="",screen_TA_reviewer_A!$D1754=""),"",screen_TA_reviewer_A!$D1754)</f>
        <v/>
      </c>
      <c r="E1754">
        <f>IF(OR($A1754="",screen_TA_reviewer_B!$D1754=""),"",screen_TA_reviewer_B!$D1754)</f>
        <v/>
      </c>
      <c r="F1754">
        <f>IF(AND(B1754&lt;&gt;"",C1754&lt;&gt;""),1,"")</f>
        <v/>
      </c>
      <c r="G1754">
        <f>IF(F1754=1,IF(B1754=C1754,1,0),"")</f>
        <v/>
      </c>
      <c r="H1754">
        <f>IF(B1754="","",IFERROR(VLOOKUP(B1754,lst_TA_binary_map_table,2,FALSE),"INVALID"))</f>
        <v/>
      </c>
      <c r="I1754">
        <f>IF(C1754="","",IFERROR(VLOOKUP(C1754,lst_TA_binary_map_table,2,FALSE),"INVALID"))</f>
        <v/>
      </c>
      <c r="J1754">
        <f>IF(F1754=1,IF(H1754=I1754,1,0),"")</f>
        <v/>
      </c>
      <c r="K1754">
        <f>IF(G1754=0,1,"")</f>
        <v/>
      </c>
      <c r="L1754">
        <f>IF(K1754=1,COUNTIF($K$2:K1754,1),"")</f>
        <v/>
      </c>
    </row>
    <row r="1755">
      <c r="A1755">
        <f>IF(screen_TA_reviewer_A!$A1755="","",screen_TA_reviewer_A!$A1755)</f>
        <v/>
      </c>
      <c r="B1755">
        <f>IF(OR($A1755="",screen_TA_reviewer_A!$C1755=""),"",screen_TA_reviewer_A!$C1755)</f>
        <v/>
      </c>
      <c r="C1755">
        <f>IF(OR($A1755="",screen_TA_reviewer_B!$C1755=""),"",screen_TA_reviewer_B!$C1755)</f>
        <v/>
      </c>
      <c r="D1755">
        <f>IF(OR($A1755="",screen_TA_reviewer_A!$D1755=""),"",screen_TA_reviewer_A!$D1755)</f>
        <v/>
      </c>
      <c r="E1755">
        <f>IF(OR($A1755="",screen_TA_reviewer_B!$D1755=""),"",screen_TA_reviewer_B!$D1755)</f>
        <v/>
      </c>
      <c r="F1755">
        <f>IF(AND(B1755&lt;&gt;"",C1755&lt;&gt;""),1,"")</f>
        <v/>
      </c>
      <c r="G1755">
        <f>IF(F1755=1,IF(B1755=C1755,1,0),"")</f>
        <v/>
      </c>
      <c r="H1755">
        <f>IF(B1755="","",IFERROR(VLOOKUP(B1755,lst_TA_binary_map_table,2,FALSE),"INVALID"))</f>
        <v/>
      </c>
      <c r="I1755">
        <f>IF(C1755="","",IFERROR(VLOOKUP(C1755,lst_TA_binary_map_table,2,FALSE),"INVALID"))</f>
        <v/>
      </c>
      <c r="J1755">
        <f>IF(F1755=1,IF(H1755=I1755,1,0),"")</f>
        <v/>
      </c>
      <c r="K1755">
        <f>IF(G1755=0,1,"")</f>
        <v/>
      </c>
      <c r="L1755">
        <f>IF(K1755=1,COUNTIF($K$2:K1755,1),"")</f>
        <v/>
      </c>
    </row>
    <row r="1756">
      <c r="A1756">
        <f>IF(screen_TA_reviewer_A!$A1756="","",screen_TA_reviewer_A!$A1756)</f>
        <v/>
      </c>
      <c r="B1756">
        <f>IF(OR($A1756="",screen_TA_reviewer_A!$C1756=""),"",screen_TA_reviewer_A!$C1756)</f>
        <v/>
      </c>
      <c r="C1756">
        <f>IF(OR($A1756="",screen_TA_reviewer_B!$C1756=""),"",screen_TA_reviewer_B!$C1756)</f>
        <v/>
      </c>
      <c r="D1756">
        <f>IF(OR($A1756="",screen_TA_reviewer_A!$D1756=""),"",screen_TA_reviewer_A!$D1756)</f>
        <v/>
      </c>
      <c r="E1756">
        <f>IF(OR($A1756="",screen_TA_reviewer_B!$D1756=""),"",screen_TA_reviewer_B!$D1756)</f>
        <v/>
      </c>
      <c r="F1756">
        <f>IF(AND(B1756&lt;&gt;"",C1756&lt;&gt;""),1,"")</f>
        <v/>
      </c>
      <c r="G1756">
        <f>IF(F1756=1,IF(B1756=C1756,1,0),"")</f>
        <v/>
      </c>
      <c r="H1756">
        <f>IF(B1756="","",IFERROR(VLOOKUP(B1756,lst_TA_binary_map_table,2,FALSE),"INVALID"))</f>
        <v/>
      </c>
      <c r="I1756">
        <f>IF(C1756="","",IFERROR(VLOOKUP(C1756,lst_TA_binary_map_table,2,FALSE),"INVALID"))</f>
        <v/>
      </c>
      <c r="J1756">
        <f>IF(F1756=1,IF(H1756=I1756,1,0),"")</f>
        <v/>
      </c>
      <c r="K1756">
        <f>IF(G1756=0,1,"")</f>
        <v/>
      </c>
      <c r="L1756">
        <f>IF(K1756=1,COUNTIF($K$2:K1756,1),"")</f>
        <v/>
      </c>
    </row>
    <row r="1757">
      <c r="A1757">
        <f>IF(screen_TA_reviewer_A!$A1757="","",screen_TA_reviewer_A!$A1757)</f>
        <v/>
      </c>
      <c r="B1757">
        <f>IF(OR($A1757="",screen_TA_reviewer_A!$C1757=""),"",screen_TA_reviewer_A!$C1757)</f>
        <v/>
      </c>
      <c r="C1757">
        <f>IF(OR($A1757="",screen_TA_reviewer_B!$C1757=""),"",screen_TA_reviewer_B!$C1757)</f>
        <v/>
      </c>
      <c r="D1757">
        <f>IF(OR($A1757="",screen_TA_reviewer_A!$D1757=""),"",screen_TA_reviewer_A!$D1757)</f>
        <v/>
      </c>
      <c r="E1757">
        <f>IF(OR($A1757="",screen_TA_reviewer_B!$D1757=""),"",screen_TA_reviewer_B!$D1757)</f>
        <v/>
      </c>
      <c r="F1757">
        <f>IF(AND(B1757&lt;&gt;"",C1757&lt;&gt;""),1,"")</f>
        <v/>
      </c>
      <c r="G1757">
        <f>IF(F1757=1,IF(B1757=C1757,1,0),"")</f>
        <v/>
      </c>
      <c r="H1757">
        <f>IF(B1757="","",IFERROR(VLOOKUP(B1757,lst_TA_binary_map_table,2,FALSE),"INVALID"))</f>
        <v/>
      </c>
      <c r="I1757">
        <f>IF(C1757="","",IFERROR(VLOOKUP(C1757,lst_TA_binary_map_table,2,FALSE),"INVALID"))</f>
        <v/>
      </c>
      <c r="J1757">
        <f>IF(F1757=1,IF(H1757=I1757,1,0),"")</f>
        <v/>
      </c>
      <c r="K1757">
        <f>IF(G1757=0,1,"")</f>
        <v/>
      </c>
      <c r="L1757">
        <f>IF(K1757=1,COUNTIF($K$2:K1757,1),"")</f>
        <v/>
      </c>
    </row>
    <row r="1758">
      <c r="A1758">
        <f>IF(screen_TA_reviewer_A!$A1758="","",screen_TA_reviewer_A!$A1758)</f>
        <v/>
      </c>
      <c r="B1758">
        <f>IF(OR($A1758="",screen_TA_reviewer_A!$C1758=""),"",screen_TA_reviewer_A!$C1758)</f>
        <v/>
      </c>
      <c r="C1758">
        <f>IF(OR($A1758="",screen_TA_reviewer_B!$C1758=""),"",screen_TA_reviewer_B!$C1758)</f>
        <v/>
      </c>
      <c r="D1758">
        <f>IF(OR($A1758="",screen_TA_reviewer_A!$D1758=""),"",screen_TA_reviewer_A!$D1758)</f>
        <v/>
      </c>
      <c r="E1758">
        <f>IF(OR($A1758="",screen_TA_reviewer_B!$D1758=""),"",screen_TA_reviewer_B!$D1758)</f>
        <v/>
      </c>
      <c r="F1758">
        <f>IF(AND(B1758&lt;&gt;"",C1758&lt;&gt;""),1,"")</f>
        <v/>
      </c>
      <c r="G1758">
        <f>IF(F1758=1,IF(B1758=C1758,1,0),"")</f>
        <v/>
      </c>
      <c r="H1758">
        <f>IF(B1758="","",IFERROR(VLOOKUP(B1758,lst_TA_binary_map_table,2,FALSE),"INVALID"))</f>
        <v/>
      </c>
      <c r="I1758">
        <f>IF(C1758="","",IFERROR(VLOOKUP(C1758,lst_TA_binary_map_table,2,FALSE),"INVALID"))</f>
        <v/>
      </c>
      <c r="J1758">
        <f>IF(F1758=1,IF(H1758=I1758,1,0),"")</f>
        <v/>
      </c>
      <c r="K1758">
        <f>IF(G1758=0,1,"")</f>
        <v/>
      </c>
      <c r="L1758">
        <f>IF(K1758=1,COUNTIF($K$2:K1758,1),"")</f>
        <v/>
      </c>
    </row>
    <row r="1759">
      <c r="A1759">
        <f>IF(screen_TA_reviewer_A!$A1759="","",screen_TA_reviewer_A!$A1759)</f>
        <v/>
      </c>
      <c r="B1759">
        <f>IF(OR($A1759="",screen_TA_reviewer_A!$C1759=""),"",screen_TA_reviewer_A!$C1759)</f>
        <v/>
      </c>
      <c r="C1759">
        <f>IF(OR($A1759="",screen_TA_reviewer_B!$C1759=""),"",screen_TA_reviewer_B!$C1759)</f>
        <v/>
      </c>
      <c r="D1759">
        <f>IF(OR($A1759="",screen_TA_reviewer_A!$D1759=""),"",screen_TA_reviewer_A!$D1759)</f>
        <v/>
      </c>
      <c r="E1759">
        <f>IF(OR($A1759="",screen_TA_reviewer_B!$D1759=""),"",screen_TA_reviewer_B!$D1759)</f>
        <v/>
      </c>
      <c r="F1759">
        <f>IF(AND(B1759&lt;&gt;"",C1759&lt;&gt;""),1,"")</f>
        <v/>
      </c>
      <c r="G1759">
        <f>IF(F1759=1,IF(B1759=C1759,1,0),"")</f>
        <v/>
      </c>
      <c r="H1759">
        <f>IF(B1759="","",IFERROR(VLOOKUP(B1759,lst_TA_binary_map_table,2,FALSE),"INVALID"))</f>
        <v/>
      </c>
      <c r="I1759">
        <f>IF(C1759="","",IFERROR(VLOOKUP(C1759,lst_TA_binary_map_table,2,FALSE),"INVALID"))</f>
        <v/>
      </c>
      <c r="J1759">
        <f>IF(F1759=1,IF(H1759=I1759,1,0),"")</f>
        <v/>
      </c>
      <c r="K1759">
        <f>IF(G1759=0,1,"")</f>
        <v/>
      </c>
      <c r="L1759">
        <f>IF(K1759=1,COUNTIF($K$2:K1759,1),"")</f>
        <v/>
      </c>
    </row>
    <row r="1760">
      <c r="A1760">
        <f>IF(screen_TA_reviewer_A!$A1760="","",screen_TA_reviewer_A!$A1760)</f>
        <v/>
      </c>
      <c r="B1760">
        <f>IF(OR($A1760="",screen_TA_reviewer_A!$C1760=""),"",screen_TA_reviewer_A!$C1760)</f>
        <v/>
      </c>
      <c r="C1760">
        <f>IF(OR($A1760="",screen_TA_reviewer_B!$C1760=""),"",screen_TA_reviewer_B!$C1760)</f>
        <v/>
      </c>
      <c r="D1760">
        <f>IF(OR($A1760="",screen_TA_reviewer_A!$D1760=""),"",screen_TA_reviewer_A!$D1760)</f>
        <v/>
      </c>
      <c r="E1760">
        <f>IF(OR($A1760="",screen_TA_reviewer_B!$D1760=""),"",screen_TA_reviewer_B!$D1760)</f>
        <v/>
      </c>
      <c r="F1760">
        <f>IF(AND(B1760&lt;&gt;"",C1760&lt;&gt;""),1,"")</f>
        <v/>
      </c>
      <c r="G1760">
        <f>IF(F1760=1,IF(B1760=C1760,1,0),"")</f>
        <v/>
      </c>
      <c r="H1760">
        <f>IF(B1760="","",IFERROR(VLOOKUP(B1760,lst_TA_binary_map_table,2,FALSE),"INVALID"))</f>
        <v/>
      </c>
      <c r="I1760">
        <f>IF(C1760="","",IFERROR(VLOOKUP(C1760,lst_TA_binary_map_table,2,FALSE),"INVALID"))</f>
        <v/>
      </c>
      <c r="J1760">
        <f>IF(F1760=1,IF(H1760=I1760,1,0),"")</f>
        <v/>
      </c>
      <c r="K1760">
        <f>IF(G1760=0,1,"")</f>
        <v/>
      </c>
      <c r="L1760">
        <f>IF(K1760=1,COUNTIF($K$2:K1760,1),"")</f>
        <v/>
      </c>
    </row>
    <row r="1761">
      <c r="A1761">
        <f>IF(screen_TA_reviewer_A!$A1761="","",screen_TA_reviewer_A!$A1761)</f>
        <v/>
      </c>
      <c r="B1761">
        <f>IF(OR($A1761="",screen_TA_reviewer_A!$C1761=""),"",screen_TA_reviewer_A!$C1761)</f>
        <v/>
      </c>
      <c r="C1761">
        <f>IF(OR($A1761="",screen_TA_reviewer_B!$C1761=""),"",screen_TA_reviewer_B!$C1761)</f>
        <v/>
      </c>
      <c r="D1761">
        <f>IF(OR($A1761="",screen_TA_reviewer_A!$D1761=""),"",screen_TA_reviewer_A!$D1761)</f>
        <v/>
      </c>
      <c r="E1761">
        <f>IF(OR($A1761="",screen_TA_reviewer_B!$D1761=""),"",screen_TA_reviewer_B!$D1761)</f>
        <v/>
      </c>
      <c r="F1761">
        <f>IF(AND(B1761&lt;&gt;"",C1761&lt;&gt;""),1,"")</f>
        <v/>
      </c>
      <c r="G1761">
        <f>IF(F1761=1,IF(B1761=C1761,1,0),"")</f>
        <v/>
      </c>
      <c r="H1761">
        <f>IF(B1761="","",IFERROR(VLOOKUP(B1761,lst_TA_binary_map_table,2,FALSE),"INVALID"))</f>
        <v/>
      </c>
      <c r="I1761">
        <f>IF(C1761="","",IFERROR(VLOOKUP(C1761,lst_TA_binary_map_table,2,FALSE),"INVALID"))</f>
        <v/>
      </c>
      <c r="J1761">
        <f>IF(F1761=1,IF(H1761=I1761,1,0),"")</f>
        <v/>
      </c>
      <c r="K1761">
        <f>IF(G1761=0,1,"")</f>
        <v/>
      </c>
      <c r="L1761">
        <f>IF(K1761=1,COUNTIF($K$2:K1761,1),"")</f>
        <v/>
      </c>
    </row>
    <row r="1762">
      <c r="A1762">
        <f>IF(screen_TA_reviewer_A!$A1762="","",screen_TA_reviewer_A!$A1762)</f>
        <v/>
      </c>
      <c r="B1762">
        <f>IF(OR($A1762="",screen_TA_reviewer_A!$C1762=""),"",screen_TA_reviewer_A!$C1762)</f>
        <v/>
      </c>
      <c r="C1762">
        <f>IF(OR($A1762="",screen_TA_reviewer_B!$C1762=""),"",screen_TA_reviewer_B!$C1762)</f>
        <v/>
      </c>
      <c r="D1762">
        <f>IF(OR($A1762="",screen_TA_reviewer_A!$D1762=""),"",screen_TA_reviewer_A!$D1762)</f>
        <v/>
      </c>
      <c r="E1762">
        <f>IF(OR($A1762="",screen_TA_reviewer_B!$D1762=""),"",screen_TA_reviewer_B!$D1762)</f>
        <v/>
      </c>
      <c r="F1762">
        <f>IF(AND(B1762&lt;&gt;"",C1762&lt;&gt;""),1,"")</f>
        <v/>
      </c>
      <c r="G1762">
        <f>IF(F1762=1,IF(B1762=C1762,1,0),"")</f>
        <v/>
      </c>
      <c r="H1762">
        <f>IF(B1762="","",IFERROR(VLOOKUP(B1762,lst_TA_binary_map_table,2,FALSE),"INVALID"))</f>
        <v/>
      </c>
      <c r="I1762">
        <f>IF(C1762="","",IFERROR(VLOOKUP(C1762,lst_TA_binary_map_table,2,FALSE),"INVALID"))</f>
        <v/>
      </c>
      <c r="J1762">
        <f>IF(F1762=1,IF(H1762=I1762,1,0),"")</f>
        <v/>
      </c>
      <c r="K1762">
        <f>IF(G1762=0,1,"")</f>
        <v/>
      </c>
      <c r="L1762">
        <f>IF(K1762=1,COUNTIF($K$2:K1762,1),"")</f>
        <v/>
      </c>
    </row>
    <row r="1763">
      <c r="A1763">
        <f>IF(screen_TA_reviewer_A!$A1763="","",screen_TA_reviewer_A!$A1763)</f>
        <v/>
      </c>
      <c r="B1763">
        <f>IF(OR($A1763="",screen_TA_reviewer_A!$C1763=""),"",screen_TA_reviewer_A!$C1763)</f>
        <v/>
      </c>
      <c r="C1763">
        <f>IF(OR($A1763="",screen_TA_reviewer_B!$C1763=""),"",screen_TA_reviewer_B!$C1763)</f>
        <v/>
      </c>
      <c r="D1763">
        <f>IF(OR($A1763="",screen_TA_reviewer_A!$D1763=""),"",screen_TA_reviewer_A!$D1763)</f>
        <v/>
      </c>
      <c r="E1763">
        <f>IF(OR($A1763="",screen_TA_reviewer_B!$D1763=""),"",screen_TA_reviewer_B!$D1763)</f>
        <v/>
      </c>
      <c r="F1763">
        <f>IF(AND(B1763&lt;&gt;"",C1763&lt;&gt;""),1,"")</f>
        <v/>
      </c>
      <c r="G1763">
        <f>IF(F1763=1,IF(B1763=C1763,1,0),"")</f>
        <v/>
      </c>
      <c r="H1763">
        <f>IF(B1763="","",IFERROR(VLOOKUP(B1763,lst_TA_binary_map_table,2,FALSE),"INVALID"))</f>
        <v/>
      </c>
      <c r="I1763">
        <f>IF(C1763="","",IFERROR(VLOOKUP(C1763,lst_TA_binary_map_table,2,FALSE),"INVALID"))</f>
        <v/>
      </c>
      <c r="J1763">
        <f>IF(F1763=1,IF(H1763=I1763,1,0),"")</f>
        <v/>
      </c>
      <c r="K1763">
        <f>IF(G1763=0,1,"")</f>
        <v/>
      </c>
      <c r="L1763">
        <f>IF(K1763=1,COUNTIF($K$2:K1763,1),"")</f>
        <v/>
      </c>
    </row>
    <row r="1764">
      <c r="A1764">
        <f>IF(screen_TA_reviewer_A!$A1764="","",screen_TA_reviewer_A!$A1764)</f>
        <v/>
      </c>
      <c r="B1764">
        <f>IF(OR($A1764="",screen_TA_reviewer_A!$C1764=""),"",screen_TA_reviewer_A!$C1764)</f>
        <v/>
      </c>
      <c r="C1764">
        <f>IF(OR($A1764="",screen_TA_reviewer_B!$C1764=""),"",screen_TA_reviewer_B!$C1764)</f>
        <v/>
      </c>
      <c r="D1764">
        <f>IF(OR($A1764="",screen_TA_reviewer_A!$D1764=""),"",screen_TA_reviewer_A!$D1764)</f>
        <v/>
      </c>
      <c r="E1764">
        <f>IF(OR($A1764="",screen_TA_reviewer_B!$D1764=""),"",screen_TA_reviewer_B!$D1764)</f>
        <v/>
      </c>
      <c r="F1764">
        <f>IF(AND(B1764&lt;&gt;"",C1764&lt;&gt;""),1,"")</f>
        <v/>
      </c>
      <c r="G1764">
        <f>IF(F1764=1,IF(B1764=C1764,1,0),"")</f>
        <v/>
      </c>
      <c r="H1764">
        <f>IF(B1764="","",IFERROR(VLOOKUP(B1764,lst_TA_binary_map_table,2,FALSE),"INVALID"))</f>
        <v/>
      </c>
      <c r="I1764">
        <f>IF(C1764="","",IFERROR(VLOOKUP(C1764,lst_TA_binary_map_table,2,FALSE),"INVALID"))</f>
        <v/>
      </c>
      <c r="J1764">
        <f>IF(F1764=1,IF(H1764=I1764,1,0),"")</f>
        <v/>
      </c>
      <c r="K1764">
        <f>IF(G1764=0,1,"")</f>
        <v/>
      </c>
      <c r="L1764">
        <f>IF(K1764=1,COUNTIF($K$2:K1764,1),"")</f>
        <v/>
      </c>
    </row>
    <row r="1765">
      <c r="A1765">
        <f>IF(screen_TA_reviewer_A!$A1765="","",screen_TA_reviewer_A!$A1765)</f>
        <v/>
      </c>
      <c r="B1765">
        <f>IF(OR($A1765="",screen_TA_reviewer_A!$C1765=""),"",screen_TA_reviewer_A!$C1765)</f>
        <v/>
      </c>
      <c r="C1765">
        <f>IF(OR($A1765="",screen_TA_reviewer_B!$C1765=""),"",screen_TA_reviewer_B!$C1765)</f>
        <v/>
      </c>
      <c r="D1765">
        <f>IF(OR($A1765="",screen_TA_reviewer_A!$D1765=""),"",screen_TA_reviewer_A!$D1765)</f>
        <v/>
      </c>
      <c r="E1765">
        <f>IF(OR($A1765="",screen_TA_reviewer_B!$D1765=""),"",screen_TA_reviewer_B!$D1765)</f>
        <v/>
      </c>
      <c r="F1765">
        <f>IF(AND(B1765&lt;&gt;"",C1765&lt;&gt;""),1,"")</f>
        <v/>
      </c>
      <c r="G1765">
        <f>IF(F1765=1,IF(B1765=C1765,1,0),"")</f>
        <v/>
      </c>
      <c r="H1765">
        <f>IF(B1765="","",IFERROR(VLOOKUP(B1765,lst_TA_binary_map_table,2,FALSE),"INVALID"))</f>
        <v/>
      </c>
      <c r="I1765">
        <f>IF(C1765="","",IFERROR(VLOOKUP(C1765,lst_TA_binary_map_table,2,FALSE),"INVALID"))</f>
        <v/>
      </c>
      <c r="J1765">
        <f>IF(F1765=1,IF(H1765=I1765,1,0),"")</f>
        <v/>
      </c>
      <c r="K1765">
        <f>IF(G1765=0,1,"")</f>
        <v/>
      </c>
      <c r="L1765">
        <f>IF(K1765=1,COUNTIF($K$2:K1765,1),"")</f>
        <v/>
      </c>
    </row>
    <row r="1766">
      <c r="A1766">
        <f>IF(screen_TA_reviewer_A!$A1766="","",screen_TA_reviewer_A!$A1766)</f>
        <v/>
      </c>
      <c r="B1766">
        <f>IF(OR($A1766="",screen_TA_reviewer_A!$C1766=""),"",screen_TA_reviewer_A!$C1766)</f>
        <v/>
      </c>
      <c r="C1766">
        <f>IF(OR($A1766="",screen_TA_reviewer_B!$C1766=""),"",screen_TA_reviewer_B!$C1766)</f>
        <v/>
      </c>
      <c r="D1766">
        <f>IF(OR($A1766="",screen_TA_reviewer_A!$D1766=""),"",screen_TA_reviewer_A!$D1766)</f>
        <v/>
      </c>
      <c r="E1766">
        <f>IF(OR($A1766="",screen_TA_reviewer_B!$D1766=""),"",screen_TA_reviewer_B!$D1766)</f>
        <v/>
      </c>
      <c r="F1766">
        <f>IF(AND(B1766&lt;&gt;"",C1766&lt;&gt;""),1,"")</f>
        <v/>
      </c>
      <c r="G1766">
        <f>IF(F1766=1,IF(B1766=C1766,1,0),"")</f>
        <v/>
      </c>
      <c r="H1766">
        <f>IF(B1766="","",IFERROR(VLOOKUP(B1766,lst_TA_binary_map_table,2,FALSE),"INVALID"))</f>
        <v/>
      </c>
      <c r="I1766">
        <f>IF(C1766="","",IFERROR(VLOOKUP(C1766,lst_TA_binary_map_table,2,FALSE),"INVALID"))</f>
        <v/>
      </c>
      <c r="J1766">
        <f>IF(F1766=1,IF(H1766=I1766,1,0),"")</f>
        <v/>
      </c>
      <c r="K1766">
        <f>IF(G1766=0,1,"")</f>
        <v/>
      </c>
      <c r="L1766">
        <f>IF(K1766=1,COUNTIF($K$2:K1766,1),"")</f>
        <v/>
      </c>
    </row>
    <row r="1767">
      <c r="A1767">
        <f>IF(screen_TA_reviewer_A!$A1767="","",screen_TA_reviewer_A!$A1767)</f>
        <v/>
      </c>
      <c r="B1767">
        <f>IF(OR($A1767="",screen_TA_reviewer_A!$C1767=""),"",screen_TA_reviewer_A!$C1767)</f>
        <v/>
      </c>
      <c r="C1767">
        <f>IF(OR($A1767="",screen_TA_reviewer_B!$C1767=""),"",screen_TA_reviewer_B!$C1767)</f>
        <v/>
      </c>
      <c r="D1767">
        <f>IF(OR($A1767="",screen_TA_reviewer_A!$D1767=""),"",screen_TA_reviewer_A!$D1767)</f>
        <v/>
      </c>
      <c r="E1767">
        <f>IF(OR($A1767="",screen_TA_reviewer_B!$D1767=""),"",screen_TA_reviewer_B!$D1767)</f>
        <v/>
      </c>
      <c r="F1767">
        <f>IF(AND(B1767&lt;&gt;"",C1767&lt;&gt;""),1,"")</f>
        <v/>
      </c>
      <c r="G1767">
        <f>IF(F1767=1,IF(B1767=C1767,1,0),"")</f>
        <v/>
      </c>
      <c r="H1767">
        <f>IF(B1767="","",IFERROR(VLOOKUP(B1767,lst_TA_binary_map_table,2,FALSE),"INVALID"))</f>
        <v/>
      </c>
      <c r="I1767">
        <f>IF(C1767="","",IFERROR(VLOOKUP(C1767,lst_TA_binary_map_table,2,FALSE),"INVALID"))</f>
        <v/>
      </c>
      <c r="J1767">
        <f>IF(F1767=1,IF(H1767=I1767,1,0),"")</f>
        <v/>
      </c>
      <c r="K1767">
        <f>IF(G1767=0,1,"")</f>
        <v/>
      </c>
      <c r="L1767">
        <f>IF(K1767=1,COUNTIF($K$2:K1767,1),"")</f>
        <v/>
      </c>
    </row>
    <row r="1768">
      <c r="A1768">
        <f>IF(screen_TA_reviewer_A!$A1768="","",screen_TA_reviewer_A!$A1768)</f>
        <v/>
      </c>
      <c r="B1768">
        <f>IF(OR($A1768="",screen_TA_reviewer_A!$C1768=""),"",screen_TA_reviewer_A!$C1768)</f>
        <v/>
      </c>
      <c r="C1768">
        <f>IF(OR($A1768="",screen_TA_reviewer_B!$C1768=""),"",screen_TA_reviewer_B!$C1768)</f>
        <v/>
      </c>
      <c r="D1768">
        <f>IF(OR($A1768="",screen_TA_reviewer_A!$D1768=""),"",screen_TA_reviewer_A!$D1768)</f>
        <v/>
      </c>
      <c r="E1768">
        <f>IF(OR($A1768="",screen_TA_reviewer_B!$D1768=""),"",screen_TA_reviewer_B!$D1768)</f>
        <v/>
      </c>
      <c r="F1768">
        <f>IF(AND(B1768&lt;&gt;"",C1768&lt;&gt;""),1,"")</f>
        <v/>
      </c>
      <c r="G1768">
        <f>IF(F1768=1,IF(B1768=C1768,1,0),"")</f>
        <v/>
      </c>
      <c r="H1768">
        <f>IF(B1768="","",IFERROR(VLOOKUP(B1768,lst_TA_binary_map_table,2,FALSE),"INVALID"))</f>
        <v/>
      </c>
      <c r="I1768">
        <f>IF(C1768="","",IFERROR(VLOOKUP(C1768,lst_TA_binary_map_table,2,FALSE),"INVALID"))</f>
        <v/>
      </c>
      <c r="J1768">
        <f>IF(F1768=1,IF(H1768=I1768,1,0),"")</f>
        <v/>
      </c>
      <c r="K1768">
        <f>IF(G1768=0,1,"")</f>
        <v/>
      </c>
      <c r="L1768">
        <f>IF(K1768=1,COUNTIF($K$2:K1768,1),"")</f>
        <v/>
      </c>
    </row>
    <row r="1769">
      <c r="A1769">
        <f>IF(screen_TA_reviewer_A!$A1769="","",screen_TA_reviewer_A!$A1769)</f>
        <v/>
      </c>
      <c r="B1769">
        <f>IF(OR($A1769="",screen_TA_reviewer_A!$C1769=""),"",screen_TA_reviewer_A!$C1769)</f>
        <v/>
      </c>
      <c r="C1769">
        <f>IF(OR($A1769="",screen_TA_reviewer_B!$C1769=""),"",screen_TA_reviewer_B!$C1769)</f>
        <v/>
      </c>
      <c r="D1769">
        <f>IF(OR($A1769="",screen_TA_reviewer_A!$D1769=""),"",screen_TA_reviewer_A!$D1769)</f>
        <v/>
      </c>
      <c r="E1769">
        <f>IF(OR($A1769="",screen_TA_reviewer_B!$D1769=""),"",screen_TA_reviewer_B!$D1769)</f>
        <v/>
      </c>
      <c r="F1769">
        <f>IF(AND(B1769&lt;&gt;"",C1769&lt;&gt;""),1,"")</f>
        <v/>
      </c>
      <c r="G1769">
        <f>IF(F1769=1,IF(B1769=C1769,1,0),"")</f>
        <v/>
      </c>
      <c r="H1769">
        <f>IF(B1769="","",IFERROR(VLOOKUP(B1769,lst_TA_binary_map_table,2,FALSE),"INVALID"))</f>
        <v/>
      </c>
      <c r="I1769">
        <f>IF(C1769="","",IFERROR(VLOOKUP(C1769,lst_TA_binary_map_table,2,FALSE),"INVALID"))</f>
        <v/>
      </c>
      <c r="J1769">
        <f>IF(F1769=1,IF(H1769=I1769,1,0),"")</f>
        <v/>
      </c>
      <c r="K1769">
        <f>IF(G1769=0,1,"")</f>
        <v/>
      </c>
      <c r="L1769">
        <f>IF(K1769=1,COUNTIF($K$2:K1769,1),"")</f>
        <v/>
      </c>
    </row>
    <row r="1770">
      <c r="A1770">
        <f>IF(screen_TA_reviewer_A!$A1770="","",screen_TA_reviewer_A!$A1770)</f>
        <v/>
      </c>
      <c r="B1770">
        <f>IF(OR($A1770="",screen_TA_reviewer_A!$C1770=""),"",screen_TA_reviewer_A!$C1770)</f>
        <v/>
      </c>
      <c r="C1770">
        <f>IF(OR($A1770="",screen_TA_reviewer_B!$C1770=""),"",screen_TA_reviewer_B!$C1770)</f>
        <v/>
      </c>
      <c r="D1770">
        <f>IF(OR($A1770="",screen_TA_reviewer_A!$D1770=""),"",screen_TA_reviewer_A!$D1770)</f>
        <v/>
      </c>
      <c r="E1770">
        <f>IF(OR($A1770="",screen_TA_reviewer_B!$D1770=""),"",screen_TA_reviewer_B!$D1770)</f>
        <v/>
      </c>
      <c r="F1770">
        <f>IF(AND(B1770&lt;&gt;"",C1770&lt;&gt;""),1,"")</f>
        <v/>
      </c>
      <c r="G1770">
        <f>IF(F1770=1,IF(B1770=C1770,1,0),"")</f>
        <v/>
      </c>
      <c r="H1770">
        <f>IF(B1770="","",IFERROR(VLOOKUP(B1770,lst_TA_binary_map_table,2,FALSE),"INVALID"))</f>
        <v/>
      </c>
      <c r="I1770">
        <f>IF(C1770="","",IFERROR(VLOOKUP(C1770,lst_TA_binary_map_table,2,FALSE),"INVALID"))</f>
        <v/>
      </c>
      <c r="J1770">
        <f>IF(F1770=1,IF(H1770=I1770,1,0),"")</f>
        <v/>
      </c>
      <c r="K1770">
        <f>IF(G1770=0,1,"")</f>
        <v/>
      </c>
      <c r="L1770">
        <f>IF(K1770=1,COUNTIF($K$2:K1770,1),"")</f>
        <v/>
      </c>
    </row>
    <row r="1771">
      <c r="A1771">
        <f>IF(screen_TA_reviewer_A!$A1771="","",screen_TA_reviewer_A!$A1771)</f>
        <v/>
      </c>
      <c r="B1771">
        <f>IF(OR($A1771="",screen_TA_reviewer_A!$C1771=""),"",screen_TA_reviewer_A!$C1771)</f>
        <v/>
      </c>
      <c r="C1771">
        <f>IF(OR($A1771="",screen_TA_reviewer_B!$C1771=""),"",screen_TA_reviewer_B!$C1771)</f>
        <v/>
      </c>
      <c r="D1771">
        <f>IF(OR($A1771="",screen_TA_reviewer_A!$D1771=""),"",screen_TA_reviewer_A!$D1771)</f>
        <v/>
      </c>
      <c r="E1771">
        <f>IF(OR($A1771="",screen_TA_reviewer_B!$D1771=""),"",screen_TA_reviewer_B!$D1771)</f>
        <v/>
      </c>
      <c r="F1771">
        <f>IF(AND(B1771&lt;&gt;"",C1771&lt;&gt;""),1,"")</f>
        <v/>
      </c>
      <c r="G1771">
        <f>IF(F1771=1,IF(B1771=C1771,1,0),"")</f>
        <v/>
      </c>
      <c r="H1771">
        <f>IF(B1771="","",IFERROR(VLOOKUP(B1771,lst_TA_binary_map_table,2,FALSE),"INVALID"))</f>
        <v/>
      </c>
      <c r="I1771">
        <f>IF(C1771="","",IFERROR(VLOOKUP(C1771,lst_TA_binary_map_table,2,FALSE),"INVALID"))</f>
        <v/>
      </c>
      <c r="J1771">
        <f>IF(F1771=1,IF(H1771=I1771,1,0),"")</f>
        <v/>
      </c>
      <c r="K1771">
        <f>IF(G1771=0,1,"")</f>
        <v/>
      </c>
      <c r="L1771">
        <f>IF(K1771=1,COUNTIF($K$2:K1771,1),"")</f>
        <v/>
      </c>
    </row>
    <row r="1772">
      <c r="A1772">
        <f>IF(screen_TA_reviewer_A!$A1772="","",screen_TA_reviewer_A!$A1772)</f>
        <v/>
      </c>
      <c r="B1772">
        <f>IF(OR($A1772="",screen_TA_reviewer_A!$C1772=""),"",screen_TA_reviewer_A!$C1772)</f>
        <v/>
      </c>
      <c r="C1772">
        <f>IF(OR($A1772="",screen_TA_reviewer_B!$C1772=""),"",screen_TA_reviewer_B!$C1772)</f>
        <v/>
      </c>
      <c r="D1772">
        <f>IF(OR($A1772="",screen_TA_reviewer_A!$D1772=""),"",screen_TA_reviewer_A!$D1772)</f>
        <v/>
      </c>
      <c r="E1772">
        <f>IF(OR($A1772="",screen_TA_reviewer_B!$D1772=""),"",screen_TA_reviewer_B!$D1772)</f>
        <v/>
      </c>
      <c r="F1772">
        <f>IF(AND(B1772&lt;&gt;"",C1772&lt;&gt;""),1,"")</f>
        <v/>
      </c>
      <c r="G1772">
        <f>IF(F1772=1,IF(B1772=C1772,1,0),"")</f>
        <v/>
      </c>
      <c r="H1772">
        <f>IF(B1772="","",IFERROR(VLOOKUP(B1772,lst_TA_binary_map_table,2,FALSE),"INVALID"))</f>
        <v/>
      </c>
      <c r="I1772">
        <f>IF(C1772="","",IFERROR(VLOOKUP(C1772,lst_TA_binary_map_table,2,FALSE),"INVALID"))</f>
        <v/>
      </c>
      <c r="J1772">
        <f>IF(F1772=1,IF(H1772=I1772,1,0),"")</f>
        <v/>
      </c>
      <c r="K1772">
        <f>IF(G1772=0,1,"")</f>
        <v/>
      </c>
      <c r="L1772">
        <f>IF(K1772=1,COUNTIF($K$2:K1772,1),"")</f>
        <v/>
      </c>
    </row>
    <row r="1773">
      <c r="A1773">
        <f>IF(screen_TA_reviewer_A!$A1773="","",screen_TA_reviewer_A!$A1773)</f>
        <v/>
      </c>
      <c r="B1773">
        <f>IF(OR($A1773="",screen_TA_reviewer_A!$C1773=""),"",screen_TA_reviewer_A!$C1773)</f>
        <v/>
      </c>
      <c r="C1773">
        <f>IF(OR($A1773="",screen_TA_reviewer_B!$C1773=""),"",screen_TA_reviewer_B!$C1773)</f>
        <v/>
      </c>
      <c r="D1773">
        <f>IF(OR($A1773="",screen_TA_reviewer_A!$D1773=""),"",screen_TA_reviewer_A!$D1773)</f>
        <v/>
      </c>
      <c r="E1773">
        <f>IF(OR($A1773="",screen_TA_reviewer_B!$D1773=""),"",screen_TA_reviewer_B!$D1773)</f>
        <v/>
      </c>
      <c r="F1773">
        <f>IF(AND(B1773&lt;&gt;"",C1773&lt;&gt;""),1,"")</f>
        <v/>
      </c>
      <c r="G1773">
        <f>IF(F1773=1,IF(B1773=C1773,1,0),"")</f>
        <v/>
      </c>
      <c r="H1773">
        <f>IF(B1773="","",IFERROR(VLOOKUP(B1773,lst_TA_binary_map_table,2,FALSE),"INVALID"))</f>
        <v/>
      </c>
      <c r="I1773">
        <f>IF(C1773="","",IFERROR(VLOOKUP(C1773,lst_TA_binary_map_table,2,FALSE),"INVALID"))</f>
        <v/>
      </c>
      <c r="J1773">
        <f>IF(F1773=1,IF(H1773=I1773,1,0),"")</f>
        <v/>
      </c>
      <c r="K1773">
        <f>IF(G1773=0,1,"")</f>
        <v/>
      </c>
      <c r="L1773">
        <f>IF(K1773=1,COUNTIF($K$2:K1773,1),"")</f>
        <v/>
      </c>
    </row>
    <row r="1774">
      <c r="A1774">
        <f>IF(screen_TA_reviewer_A!$A1774="","",screen_TA_reviewer_A!$A1774)</f>
        <v/>
      </c>
      <c r="B1774">
        <f>IF(OR($A1774="",screen_TA_reviewer_A!$C1774=""),"",screen_TA_reviewer_A!$C1774)</f>
        <v/>
      </c>
      <c r="C1774">
        <f>IF(OR($A1774="",screen_TA_reviewer_B!$C1774=""),"",screen_TA_reviewer_B!$C1774)</f>
        <v/>
      </c>
      <c r="D1774">
        <f>IF(OR($A1774="",screen_TA_reviewer_A!$D1774=""),"",screen_TA_reviewer_A!$D1774)</f>
        <v/>
      </c>
      <c r="E1774">
        <f>IF(OR($A1774="",screen_TA_reviewer_B!$D1774=""),"",screen_TA_reviewer_B!$D1774)</f>
        <v/>
      </c>
      <c r="F1774">
        <f>IF(AND(B1774&lt;&gt;"",C1774&lt;&gt;""),1,"")</f>
        <v/>
      </c>
      <c r="G1774">
        <f>IF(F1774=1,IF(B1774=C1774,1,0),"")</f>
        <v/>
      </c>
      <c r="H1774">
        <f>IF(B1774="","",IFERROR(VLOOKUP(B1774,lst_TA_binary_map_table,2,FALSE),"INVALID"))</f>
        <v/>
      </c>
      <c r="I1774">
        <f>IF(C1774="","",IFERROR(VLOOKUP(C1774,lst_TA_binary_map_table,2,FALSE),"INVALID"))</f>
        <v/>
      </c>
      <c r="J1774">
        <f>IF(F1774=1,IF(H1774=I1774,1,0),"")</f>
        <v/>
      </c>
      <c r="K1774">
        <f>IF(G1774=0,1,"")</f>
        <v/>
      </c>
      <c r="L1774">
        <f>IF(K1774=1,COUNTIF($K$2:K1774,1),"")</f>
        <v/>
      </c>
    </row>
    <row r="1775">
      <c r="A1775">
        <f>IF(screen_TA_reviewer_A!$A1775="","",screen_TA_reviewer_A!$A1775)</f>
        <v/>
      </c>
      <c r="B1775">
        <f>IF(OR($A1775="",screen_TA_reviewer_A!$C1775=""),"",screen_TA_reviewer_A!$C1775)</f>
        <v/>
      </c>
      <c r="C1775">
        <f>IF(OR($A1775="",screen_TA_reviewer_B!$C1775=""),"",screen_TA_reviewer_B!$C1775)</f>
        <v/>
      </c>
      <c r="D1775">
        <f>IF(OR($A1775="",screen_TA_reviewer_A!$D1775=""),"",screen_TA_reviewer_A!$D1775)</f>
        <v/>
      </c>
      <c r="E1775">
        <f>IF(OR($A1775="",screen_TA_reviewer_B!$D1775=""),"",screen_TA_reviewer_B!$D1775)</f>
        <v/>
      </c>
      <c r="F1775">
        <f>IF(AND(B1775&lt;&gt;"",C1775&lt;&gt;""),1,"")</f>
        <v/>
      </c>
      <c r="G1775">
        <f>IF(F1775=1,IF(B1775=C1775,1,0),"")</f>
        <v/>
      </c>
      <c r="H1775">
        <f>IF(B1775="","",IFERROR(VLOOKUP(B1775,lst_TA_binary_map_table,2,FALSE),"INVALID"))</f>
        <v/>
      </c>
      <c r="I1775">
        <f>IF(C1775="","",IFERROR(VLOOKUP(C1775,lst_TA_binary_map_table,2,FALSE),"INVALID"))</f>
        <v/>
      </c>
      <c r="J1775">
        <f>IF(F1775=1,IF(H1775=I1775,1,0),"")</f>
        <v/>
      </c>
      <c r="K1775">
        <f>IF(G1775=0,1,"")</f>
        <v/>
      </c>
      <c r="L1775">
        <f>IF(K1775=1,COUNTIF($K$2:K1775,1),"")</f>
        <v/>
      </c>
    </row>
    <row r="1776">
      <c r="A1776">
        <f>IF(screen_TA_reviewer_A!$A1776="","",screen_TA_reviewer_A!$A1776)</f>
        <v/>
      </c>
      <c r="B1776">
        <f>IF(OR($A1776="",screen_TA_reviewer_A!$C1776=""),"",screen_TA_reviewer_A!$C1776)</f>
        <v/>
      </c>
      <c r="C1776">
        <f>IF(OR($A1776="",screen_TA_reviewer_B!$C1776=""),"",screen_TA_reviewer_B!$C1776)</f>
        <v/>
      </c>
      <c r="D1776">
        <f>IF(OR($A1776="",screen_TA_reviewer_A!$D1776=""),"",screen_TA_reviewer_A!$D1776)</f>
        <v/>
      </c>
      <c r="E1776">
        <f>IF(OR($A1776="",screen_TA_reviewer_B!$D1776=""),"",screen_TA_reviewer_B!$D1776)</f>
        <v/>
      </c>
      <c r="F1776">
        <f>IF(AND(B1776&lt;&gt;"",C1776&lt;&gt;""),1,"")</f>
        <v/>
      </c>
      <c r="G1776">
        <f>IF(F1776=1,IF(B1776=C1776,1,0),"")</f>
        <v/>
      </c>
      <c r="H1776">
        <f>IF(B1776="","",IFERROR(VLOOKUP(B1776,lst_TA_binary_map_table,2,FALSE),"INVALID"))</f>
        <v/>
      </c>
      <c r="I1776">
        <f>IF(C1776="","",IFERROR(VLOOKUP(C1776,lst_TA_binary_map_table,2,FALSE),"INVALID"))</f>
        <v/>
      </c>
      <c r="J1776">
        <f>IF(F1776=1,IF(H1776=I1776,1,0),"")</f>
        <v/>
      </c>
      <c r="K1776">
        <f>IF(G1776=0,1,"")</f>
        <v/>
      </c>
      <c r="L1776">
        <f>IF(K1776=1,COUNTIF($K$2:K1776,1),"")</f>
        <v/>
      </c>
    </row>
    <row r="1777">
      <c r="A1777">
        <f>IF(screen_TA_reviewer_A!$A1777="","",screen_TA_reviewer_A!$A1777)</f>
        <v/>
      </c>
      <c r="B1777">
        <f>IF(OR($A1777="",screen_TA_reviewer_A!$C1777=""),"",screen_TA_reviewer_A!$C1777)</f>
        <v/>
      </c>
      <c r="C1777">
        <f>IF(OR($A1777="",screen_TA_reviewer_B!$C1777=""),"",screen_TA_reviewer_B!$C1777)</f>
        <v/>
      </c>
      <c r="D1777">
        <f>IF(OR($A1777="",screen_TA_reviewer_A!$D1777=""),"",screen_TA_reviewer_A!$D1777)</f>
        <v/>
      </c>
      <c r="E1777">
        <f>IF(OR($A1777="",screen_TA_reviewer_B!$D1777=""),"",screen_TA_reviewer_B!$D1777)</f>
        <v/>
      </c>
      <c r="F1777">
        <f>IF(AND(B1777&lt;&gt;"",C1777&lt;&gt;""),1,"")</f>
        <v/>
      </c>
      <c r="G1777">
        <f>IF(F1777=1,IF(B1777=C1777,1,0),"")</f>
        <v/>
      </c>
      <c r="H1777">
        <f>IF(B1777="","",IFERROR(VLOOKUP(B1777,lst_TA_binary_map_table,2,FALSE),"INVALID"))</f>
        <v/>
      </c>
      <c r="I1777">
        <f>IF(C1777="","",IFERROR(VLOOKUP(C1777,lst_TA_binary_map_table,2,FALSE),"INVALID"))</f>
        <v/>
      </c>
      <c r="J1777">
        <f>IF(F1777=1,IF(H1777=I1777,1,0),"")</f>
        <v/>
      </c>
      <c r="K1777">
        <f>IF(G1777=0,1,"")</f>
        <v/>
      </c>
      <c r="L1777">
        <f>IF(K1777=1,COUNTIF($K$2:K1777,1),"")</f>
        <v/>
      </c>
    </row>
    <row r="1778">
      <c r="A1778">
        <f>IF(screen_TA_reviewer_A!$A1778="","",screen_TA_reviewer_A!$A1778)</f>
        <v/>
      </c>
      <c r="B1778">
        <f>IF(OR($A1778="",screen_TA_reviewer_A!$C1778=""),"",screen_TA_reviewer_A!$C1778)</f>
        <v/>
      </c>
      <c r="C1778">
        <f>IF(OR($A1778="",screen_TA_reviewer_B!$C1778=""),"",screen_TA_reviewer_B!$C1778)</f>
        <v/>
      </c>
      <c r="D1778">
        <f>IF(OR($A1778="",screen_TA_reviewer_A!$D1778=""),"",screen_TA_reviewer_A!$D1778)</f>
        <v/>
      </c>
      <c r="E1778">
        <f>IF(OR($A1778="",screen_TA_reviewer_B!$D1778=""),"",screen_TA_reviewer_B!$D1778)</f>
        <v/>
      </c>
      <c r="F1778">
        <f>IF(AND(B1778&lt;&gt;"",C1778&lt;&gt;""),1,"")</f>
        <v/>
      </c>
      <c r="G1778">
        <f>IF(F1778=1,IF(B1778=C1778,1,0),"")</f>
        <v/>
      </c>
      <c r="H1778">
        <f>IF(B1778="","",IFERROR(VLOOKUP(B1778,lst_TA_binary_map_table,2,FALSE),"INVALID"))</f>
        <v/>
      </c>
      <c r="I1778">
        <f>IF(C1778="","",IFERROR(VLOOKUP(C1778,lst_TA_binary_map_table,2,FALSE),"INVALID"))</f>
        <v/>
      </c>
      <c r="J1778">
        <f>IF(F1778=1,IF(H1778=I1778,1,0),"")</f>
        <v/>
      </c>
      <c r="K1778">
        <f>IF(G1778=0,1,"")</f>
        <v/>
      </c>
      <c r="L1778">
        <f>IF(K1778=1,COUNTIF($K$2:K1778,1),"")</f>
        <v/>
      </c>
    </row>
    <row r="1779">
      <c r="A1779">
        <f>IF(screen_TA_reviewer_A!$A1779="","",screen_TA_reviewer_A!$A1779)</f>
        <v/>
      </c>
      <c r="B1779">
        <f>IF(OR($A1779="",screen_TA_reviewer_A!$C1779=""),"",screen_TA_reviewer_A!$C1779)</f>
        <v/>
      </c>
      <c r="C1779">
        <f>IF(OR($A1779="",screen_TA_reviewer_B!$C1779=""),"",screen_TA_reviewer_B!$C1779)</f>
        <v/>
      </c>
      <c r="D1779">
        <f>IF(OR($A1779="",screen_TA_reviewer_A!$D1779=""),"",screen_TA_reviewer_A!$D1779)</f>
        <v/>
      </c>
      <c r="E1779">
        <f>IF(OR($A1779="",screen_TA_reviewer_B!$D1779=""),"",screen_TA_reviewer_B!$D1779)</f>
        <v/>
      </c>
      <c r="F1779">
        <f>IF(AND(B1779&lt;&gt;"",C1779&lt;&gt;""),1,"")</f>
        <v/>
      </c>
      <c r="G1779">
        <f>IF(F1779=1,IF(B1779=C1779,1,0),"")</f>
        <v/>
      </c>
      <c r="H1779">
        <f>IF(B1779="","",IFERROR(VLOOKUP(B1779,lst_TA_binary_map_table,2,FALSE),"INVALID"))</f>
        <v/>
      </c>
      <c r="I1779">
        <f>IF(C1779="","",IFERROR(VLOOKUP(C1779,lst_TA_binary_map_table,2,FALSE),"INVALID"))</f>
        <v/>
      </c>
      <c r="J1779">
        <f>IF(F1779=1,IF(H1779=I1779,1,0),"")</f>
        <v/>
      </c>
      <c r="K1779">
        <f>IF(G1779=0,1,"")</f>
        <v/>
      </c>
      <c r="L1779">
        <f>IF(K1779=1,COUNTIF($K$2:K1779,1),"")</f>
        <v/>
      </c>
    </row>
    <row r="1780">
      <c r="A1780">
        <f>IF(screen_TA_reviewer_A!$A1780="","",screen_TA_reviewer_A!$A1780)</f>
        <v/>
      </c>
      <c r="B1780">
        <f>IF(OR($A1780="",screen_TA_reviewer_A!$C1780=""),"",screen_TA_reviewer_A!$C1780)</f>
        <v/>
      </c>
      <c r="C1780">
        <f>IF(OR($A1780="",screen_TA_reviewer_B!$C1780=""),"",screen_TA_reviewer_B!$C1780)</f>
        <v/>
      </c>
      <c r="D1780">
        <f>IF(OR($A1780="",screen_TA_reviewer_A!$D1780=""),"",screen_TA_reviewer_A!$D1780)</f>
        <v/>
      </c>
      <c r="E1780">
        <f>IF(OR($A1780="",screen_TA_reviewer_B!$D1780=""),"",screen_TA_reviewer_B!$D1780)</f>
        <v/>
      </c>
      <c r="F1780">
        <f>IF(AND(B1780&lt;&gt;"",C1780&lt;&gt;""),1,"")</f>
        <v/>
      </c>
      <c r="G1780">
        <f>IF(F1780=1,IF(B1780=C1780,1,0),"")</f>
        <v/>
      </c>
      <c r="H1780">
        <f>IF(B1780="","",IFERROR(VLOOKUP(B1780,lst_TA_binary_map_table,2,FALSE),"INVALID"))</f>
        <v/>
      </c>
      <c r="I1780">
        <f>IF(C1780="","",IFERROR(VLOOKUP(C1780,lst_TA_binary_map_table,2,FALSE),"INVALID"))</f>
        <v/>
      </c>
      <c r="J1780">
        <f>IF(F1780=1,IF(H1780=I1780,1,0),"")</f>
        <v/>
      </c>
      <c r="K1780">
        <f>IF(G1780=0,1,"")</f>
        <v/>
      </c>
      <c r="L1780">
        <f>IF(K1780=1,COUNTIF($K$2:K1780,1),"")</f>
        <v/>
      </c>
    </row>
    <row r="1781">
      <c r="A1781">
        <f>IF(screen_TA_reviewer_A!$A1781="","",screen_TA_reviewer_A!$A1781)</f>
        <v/>
      </c>
      <c r="B1781">
        <f>IF(OR($A1781="",screen_TA_reviewer_A!$C1781=""),"",screen_TA_reviewer_A!$C1781)</f>
        <v/>
      </c>
      <c r="C1781">
        <f>IF(OR($A1781="",screen_TA_reviewer_B!$C1781=""),"",screen_TA_reviewer_B!$C1781)</f>
        <v/>
      </c>
      <c r="D1781">
        <f>IF(OR($A1781="",screen_TA_reviewer_A!$D1781=""),"",screen_TA_reviewer_A!$D1781)</f>
        <v/>
      </c>
      <c r="E1781">
        <f>IF(OR($A1781="",screen_TA_reviewer_B!$D1781=""),"",screen_TA_reviewer_B!$D1781)</f>
        <v/>
      </c>
      <c r="F1781">
        <f>IF(AND(B1781&lt;&gt;"",C1781&lt;&gt;""),1,"")</f>
        <v/>
      </c>
      <c r="G1781">
        <f>IF(F1781=1,IF(B1781=C1781,1,0),"")</f>
        <v/>
      </c>
      <c r="H1781">
        <f>IF(B1781="","",IFERROR(VLOOKUP(B1781,lst_TA_binary_map_table,2,FALSE),"INVALID"))</f>
        <v/>
      </c>
      <c r="I1781">
        <f>IF(C1781="","",IFERROR(VLOOKUP(C1781,lst_TA_binary_map_table,2,FALSE),"INVALID"))</f>
        <v/>
      </c>
      <c r="J1781">
        <f>IF(F1781=1,IF(H1781=I1781,1,0),"")</f>
        <v/>
      </c>
      <c r="K1781">
        <f>IF(G1781=0,1,"")</f>
        <v/>
      </c>
      <c r="L1781">
        <f>IF(K1781=1,COUNTIF($K$2:K1781,1),"")</f>
        <v/>
      </c>
    </row>
    <row r="1782">
      <c r="A1782">
        <f>IF(screen_TA_reviewer_A!$A1782="","",screen_TA_reviewer_A!$A1782)</f>
        <v/>
      </c>
      <c r="B1782">
        <f>IF(OR($A1782="",screen_TA_reviewer_A!$C1782=""),"",screen_TA_reviewer_A!$C1782)</f>
        <v/>
      </c>
      <c r="C1782">
        <f>IF(OR($A1782="",screen_TA_reviewer_B!$C1782=""),"",screen_TA_reviewer_B!$C1782)</f>
        <v/>
      </c>
      <c r="D1782">
        <f>IF(OR($A1782="",screen_TA_reviewer_A!$D1782=""),"",screen_TA_reviewer_A!$D1782)</f>
        <v/>
      </c>
      <c r="E1782">
        <f>IF(OR($A1782="",screen_TA_reviewer_B!$D1782=""),"",screen_TA_reviewer_B!$D1782)</f>
        <v/>
      </c>
      <c r="F1782">
        <f>IF(AND(B1782&lt;&gt;"",C1782&lt;&gt;""),1,"")</f>
        <v/>
      </c>
      <c r="G1782">
        <f>IF(F1782=1,IF(B1782=C1782,1,0),"")</f>
        <v/>
      </c>
      <c r="H1782">
        <f>IF(B1782="","",IFERROR(VLOOKUP(B1782,lst_TA_binary_map_table,2,FALSE),"INVALID"))</f>
        <v/>
      </c>
      <c r="I1782">
        <f>IF(C1782="","",IFERROR(VLOOKUP(C1782,lst_TA_binary_map_table,2,FALSE),"INVALID"))</f>
        <v/>
      </c>
      <c r="J1782">
        <f>IF(F1782=1,IF(H1782=I1782,1,0),"")</f>
        <v/>
      </c>
      <c r="K1782">
        <f>IF(G1782=0,1,"")</f>
        <v/>
      </c>
      <c r="L1782">
        <f>IF(K1782=1,COUNTIF($K$2:K1782,1),"")</f>
        <v/>
      </c>
    </row>
    <row r="1783">
      <c r="A1783">
        <f>IF(screen_TA_reviewer_A!$A1783="","",screen_TA_reviewer_A!$A1783)</f>
        <v/>
      </c>
      <c r="B1783">
        <f>IF(OR($A1783="",screen_TA_reviewer_A!$C1783=""),"",screen_TA_reviewer_A!$C1783)</f>
        <v/>
      </c>
      <c r="C1783">
        <f>IF(OR($A1783="",screen_TA_reviewer_B!$C1783=""),"",screen_TA_reviewer_B!$C1783)</f>
        <v/>
      </c>
      <c r="D1783">
        <f>IF(OR($A1783="",screen_TA_reviewer_A!$D1783=""),"",screen_TA_reviewer_A!$D1783)</f>
        <v/>
      </c>
      <c r="E1783">
        <f>IF(OR($A1783="",screen_TA_reviewer_B!$D1783=""),"",screen_TA_reviewer_B!$D1783)</f>
        <v/>
      </c>
      <c r="F1783">
        <f>IF(AND(B1783&lt;&gt;"",C1783&lt;&gt;""),1,"")</f>
        <v/>
      </c>
      <c r="G1783">
        <f>IF(F1783=1,IF(B1783=C1783,1,0),"")</f>
        <v/>
      </c>
      <c r="H1783">
        <f>IF(B1783="","",IFERROR(VLOOKUP(B1783,lst_TA_binary_map_table,2,FALSE),"INVALID"))</f>
        <v/>
      </c>
      <c r="I1783">
        <f>IF(C1783="","",IFERROR(VLOOKUP(C1783,lst_TA_binary_map_table,2,FALSE),"INVALID"))</f>
        <v/>
      </c>
      <c r="J1783">
        <f>IF(F1783=1,IF(H1783=I1783,1,0),"")</f>
        <v/>
      </c>
      <c r="K1783">
        <f>IF(G1783=0,1,"")</f>
        <v/>
      </c>
      <c r="L1783">
        <f>IF(K1783=1,COUNTIF($K$2:K1783,1),"")</f>
        <v/>
      </c>
    </row>
    <row r="1784">
      <c r="A1784">
        <f>IF(screen_TA_reviewer_A!$A1784="","",screen_TA_reviewer_A!$A1784)</f>
        <v/>
      </c>
      <c r="B1784">
        <f>IF(OR($A1784="",screen_TA_reviewer_A!$C1784=""),"",screen_TA_reviewer_A!$C1784)</f>
        <v/>
      </c>
      <c r="C1784">
        <f>IF(OR($A1784="",screen_TA_reviewer_B!$C1784=""),"",screen_TA_reviewer_B!$C1784)</f>
        <v/>
      </c>
      <c r="D1784">
        <f>IF(OR($A1784="",screen_TA_reviewer_A!$D1784=""),"",screen_TA_reviewer_A!$D1784)</f>
        <v/>
      </c>
      <c r="E1784">
        <f>IF(OR($A1784="",screen_TA_reviewer_B!$D1784=""),"",screen_TA_reviewer_B!$D1784)</f>
        <v/>
      </c>
      <c r="F1784">
        <f>IF(AND(B1784&lt;&gt;"",C1784&lt;&gt;""),1,"")</f>
        <v/>
      </c>
      <c r="G1784">
        <f>IF(F1784=1,IF(B1784=C1784,1,0),"")</f>
        <v/>
      </c>
      <c r="H1784">
        <f>IF(B1784="","",IFERROR(VLOOKUP(B1784,lst_TA_binary_map_table,2,FALSE),"INVALID"))</f>
        <v/>
      </c>
      <c r="I1784">
        <f>IF(C1784="","",IFERROR(VLOOKUP(C1784,lst_TA_binary_map_table,2,FALSE),"INVALID"))</f>
        <v/>
      </c>
      <c r="J1784">
        <f>IF(F1784=1,IF(H1784=I1784,1,0),"")</f>
        <v/>
      </c>
      <c r="K1784">
        <f>IF(G1784=0,1,"")</f>
        <v/>
      </c>
      <c r="L1784">
        <f>IF(K1784=1,COUNTIF($K$2:K1784,1),"")</f>
        <v/>
      </c>
    </row>
    <row r="1785">
      <c r="A1785">
        <f>IF(screen_TA_reviewer_A!$A1785="","",screen_TA_reviewer_A!$A1785)</f>
        <v/>
      </c>
      <c r="B1785">
        <f>IF(OR($A1785="",screen_TA_reviewer_A!$C1785=""),"",screen_TA_reviewer_A!$C1785)</f>
        <v/>
      </c>
      <c r="C1785">
        <f>IF(OR($A1785="",screen_TA_reviewer_B!$C1785=""),"",screen_TA_reviewer_B!$C1785)</f>
        <v/>
      </c>
      <c r="D1785">
        <f>IF(OR($A1785="",screen_TA_reviewer_A!$D1785=""),"",screen_TA_reviewer_A!$D1785)</f>
        <v/>
      </c>
      <c r="E1785">
        <f>IF(OR($A1785="",screen_TA_reviewer_B!$D1785=""),"",screen_TA_reviewer_B!$D1785)</f>
        <v/>
      </c>
      <c r="F1785">
        <f>IF(AND(B1785&lt;&gt;"",C1785&lt;&gt;""),1,"")</f>
        <v/>
      </c>
      <c r="G1785">
        <f>IF(F1785=1,IF(B1785=C1785,1,0),"")</f>
        <v/>
      </c>
      <c r="H1785">
        <f>IF(B1785="","",IFERROR(VLOOKUP(B1785,lst_TA_binary_map_table,2,FALSE),"INVALID"))</f>
        <v/>
      </c>
      <c r="I1785">
        <f>IF(C1785="","",IFERROR(VLOOKUP(C1785,lst_TA_binary_map_table,2,FALSE),"INVALID"))</f>
        <v/>
      </c>
      <c r="J1785">
        <f>IF(F1785=1,IF(H1785=I1785,1,0),"")</f>
        <v/>
      </c>
      <c r="K1785">
        <f>IF(G1785=0,1,"")</f>
        <v/>
      </c>
      <c r="L1785">
        <f>IF(K1785=1,COUNTIF($K$2:K1785,1),"")</f>
        <v/>
      </c>
    </row>
    <row r="1786">
      <c r="A1786">
        <f>IF(screen_TA_reviewer_A!$A1786="","",screen_TA_reviewer_A!$A1786)</f>
        <v/>
      </c>
      <c r="B1786">
        <f>IF(OR($A1786="",screen_TA_reviewer_A!$C1786=""),"",screen_TA_reviewer_A!$C1786)</f>
        <v/>
      </c>
      <c r="C1786">
        <f>IF(OR($A1786="",screen_TA_reviewer_B!$C1786=""),"",screen_TA_reviewer_B!$C1786)</f>
        <v/>
      </c>
      <c r="D1786">
        <f>IF(OR($A1786="",screen_TA_reviewer_A!$D1786=""),"",screen_TA_reviewer_A!$D1786)</f>
        <v/>
      </c>
      <c r="E1786">
        <f>IF(OR($A1786="",screen_TA_reviewer_B!$D1786=""),"",screen_TA_reviewer_B!$D1786)</f>
        <v/>
      </c>
      <c r="F1786">
        <f>IF(AND(B1786&lt;&gt;"",C1786&lt;&gt;""),1,"")</f>
        <v/>
      </c>
      <c r="G1786">
        <f>IF(F1786=1,IF(B1786=C1786,1,0),"")</f>
        <v/>
      </c>
      <c r="H1786">
        <f>IF(B1786="","",IFERROR(VLOOKUP(B1786,lst_TA_binary_map_table,2,FALSE),"INVALID"))</f>
        <v/>
      </c>
      <c r="I1786">
        <f>IF(C1786="","",IFERROR(VLOOKUP(C1786,lst_TA_binary_map_table,2,FALSE),"INVALID"))</f>
        <v/>
      </c>
      <c r="J1786">
        <f>IF(F1786=1,IF(H1786=I1786,1,0),"")</f>
        <v/>
      </c>
      <c r="K1786">
        <f>IF(G1786=0,1,"")</f>
        <v/>
      </c>
      <c r="L1786">
        <f>IF(K1786=1,COUNTIF($K$2:K1786,1),"")</f>
        <v/>
      </c>
    </row>
    <row r="1787">
      <c r="A1787">
        <f>IF(screen_TA_reviewer_A!$A1787="","",screen_TA_reviewer_A!$A1787)</f>
        <v/>
      </c>
      <c r="B1787">
        <f>IF(OR($A1787="",screen_TA_reviewer_A!$C1787=""),"",screen_TA_reviewer_A!$C1787)</f>
        <v/>
      </c>
      <c r="C1787">
        <f>IF(OR($A1787="",screen_TA_reviewer_B!$C1787=""),"",screen_TA_reviewer_B!$C1787)</f>
        <v/>
      </c>
      <c r="D1787">
        <f>IF(OR($A1787="",screen_TA_reviewer_A!$D1787=""),"",screen_TA_reviewer_A!$D1787)</f>
        <v/>
      </c>
      <c r="E1787">
        <f>IF(OR($A1787="",screen_TA_reviewer_B!$D1787=""),"",screen_TA_reviewer_B!$D1787)</f>
        <v/>
      </c>
      <c r="F1787">
        <f>IF(AND(B1787&lt;&gt;"",C1787&lt;&gt;""),1,"")</f>
        <v/>
      </c>
      <c r="G1787">
        <f>IF(F1787=1,IF(B1787=C1787,1,0),"")</f>
        <v/>
      </c>
      <c r="H1787">
        <f>IF(B1787="","",IFERROR(VLOOKUP(B1787,lst_TA_binary_map_table,2,FALSE),"INVALID"))</f>
        <v/>
      </c>
      <c r="I1787">
        <f>IF(C1787="","",IFERROR(VLOOKUP(C1787,lst_TA_binary_map_table,2,FALSE),"INVALID"))</f>
        <v/>
      </c>
      <c r="J1787">
        <f>IF(F1787=1,IF(H1787=I1787,1,0),"")</f>
        <v/>
      </c>
      <c r="K1787">
        <f>IF(G1787=0,1,"")</f>
        <v/>
      </c>
      <c r="L1787">
        <f>IF(K1787=1,COUNTIF($K$2:K1787,1),"")</f>
        <v/>
      </c>
    </row>
    <row r="1788">
      <c r="A1788">
        <f>IF(screen_TA_reviewer_A!$A1788="","",screen_TA_reviewer_A!$A1788)</f>
        <v/>
      </c>
      <c r="B1788">
        <f>IF(OR($A1788="",screen_TA_reviewer_A!$C1788=""),"",screen_TA_reviewer_A!$C1788)</f>
        <v/>
      </c>
      <c r="C1788">
        <f>IF(OR($A1788="",screen_TA_reviewer_B!$C1788=""),"",screen_TA_reviewer_B!$C1788)</f>
        <v/>
      </c>
      <c r="D1788">
        <f>IF(OR($A1788="",screen_TA_reviewer_A!$D1788=""),"",screen_TA_reviewer_A!$D1788)</f>
        <v/>
      </c>
      <c r="E1788">
        <f>IF(OR($A1788="",screen_TA_reviewer_B!$D1788=""),"",screen_TA_reviewer_B!$D1788)</f>
        <v/>
      </c>
      <c r="F1788">
        <f>IF(AND(B1788&lt;&gt;"",C1788&lt;&gt;""),1,"")</f>
        <v/>
      </c>
      <c r="G1788">
        <f>IF(F1788=1,IF(B1788=C1788,1,0),"")</f>
        <v/>
      </c>
      <c r="H1788">
        <f>IF(B1788="","",IFERROR(VLOOKUP(B1788,lst_TA_binary_map_table,2,FALSE),"INVALID"))</f>
        <v/>
      </c>
      <c r="I1788">
        <f>IF(C1788="","",IFERROR(VLOOKUP(C1788,lst_TA_binary_map_table,2,FALSE),"INVALID"))</f>
        <v/>
      </c>
      <c r="J1788">
        <f>IF(F1788=1,IF(H1788=I1788,1,0),"")</f>
        <v/>
      </c>
      <c r="K1788">
        <f>IF(G1788=0,1,"")</f>
        <v/>
      </c>
      <c r="L1788">
        <f>IF(K1788=1,COUNTIF($K$2:K1788,1),"")</f>
        <v/>
      </c>
    </row>
    <row r="1789">
      <c r="A1789">
        <f>IF(screen_TA_reviewer_A!$A1789="","",screen_TA_reviewer_A!$A1789)</f>
        <v/>
      </c>
      <c r="B1789">
        <f>IF(OR($A1789="",screen_TA_reviewer_A!$C1789=""),"",screen_TA_reviewer_A!$C1789)</f>
        <v/>
      </c>
      <c r="C1789">
        <f>IF(OR($A1789="",screen_TA_reviewer_B!$C1789=""),"",screen_TA_reviewer_B!$C1789)</f>
        <v/>
      </c>
      <c r="D1789">
        <f>IF(OR($A1789="",screen_TA_reviewer_A!$D1789=""),"",screen_TA_reviewer_A!$D1789)</f>
        <v/>
      </c>
      <c r="E1789">
        <f>IF(OR($A1789="",screen_TA_reviewer_B!$D1789=""),"",screen_TA_reviewer_B!$D1789)</f>
        <v/>
      </c>
      <c r="F1789">
        <f>IF(AND(B1789&lt;&gt;"",C1789&lt;&gt;""),1,"")</f>
        <v/>
      </c>
      <c r="G1789">
        <f>IF(F1789=1,IF(B1789=C1789,1,0),"")</f>
        <v/>
      </c>
      <c r="H1789">
        <f>IF(B1789="","",IFERROR(VLOOKUP(B1789,lst_TA_binary_map_table,2,FALSE),"INVALID"))</f>
        <v/>
      </c>
      <c r="I1789">
        <f>IF(C1789="","",IFERROR(VLOOKUP(C1789,lst_TA_binary_map_table,2,FALSE),"INVALID"))</f>
        <v/>
      </c>
      <c r="J1789">
        <f>IF(F1789=1,IF(H1789=I1789,1,0),"")</f>
        <v/>
      </c>
      <c r="K1789">
        <f>IF(G1789=0,1,"")</f>
        <v/>
      </c>
      <c r="L1789">
        <f>IF(K1789=1,COUNTIF($K$2:K1789,1),"")</f>
        <v/>
      </c>
    </row>
    <row r="1790">
      <c r="A1790">
        <f>IF(screen_TA_reviewer_A!$A1790="","",screen_TA_reviewer_A!$A1790)</f>
        <v/>
      </c>
      <c r="B1790">
        <f>IF(OR($A1790="",screen_TA_reviewer_A!$C1790=""),"",screen_TA_reviewer_A!$C1790)</f>
        <v/>
      </c>
      <c r="C1790">
        <f>IF(OR($A1790="",screen_TA_reviewer_B!$C1790=""),"",screen_TA_reviewer_B!$C1790)</f>
        <v/>
      </c>
      <c r="D1790">
        <f>IF(OR($A1790="",screen_TA_reviewer_A!$D1790=""),"",screen_TA_reviewer_A!$D1790)</f>
        <v/>
      </c>
      <c r="E1790">
        <f>IF(OR($A1790="",screen_TA_reviewer_B!$D1790=""),"",screen_TA_reviewer_B!$D1790)</f>
        <v/>
      </c>
      <c r="F1790">
        <f>IF(AND(B1790&lt;&gt;"",C1790&lt;&gt;""),1,"")</f>
        <v/>
      </c>
      <c r="G1790">
        <f>IF(F1790=1,IF(B1790=C1790,1,0),"")</f>
        <v/>
      </c>
      <c r="H1790">
        <f>IF(B1790="","",IFERROR(VLOOKUP(B1790,lst_TA_binary_map_table,2,FALSE),"INVALID"))</f>
        <v/>
      </c>
      <c r="I1790">
        <f>IF(C1790="","",IFERROR(VLOOKUP(C1790,lst_TA_binary_map_table,2,FALSE),"INVALID"))</f>
        <v/>
      </c>
      <c r="J1790">
        <f>IF(F1790=1,IF(H1790=I1790,1,0),"")</f>
        <v/>
      </c>
      <c r="K1790">
        <f>IF(G1790=0,1,"")</f>
        <v/>
      </c>
      <c r="L1790">
        <f>IF(K1790=1,COUNTIF($K$2:K1790,1),"")</f>
        <v/>
      </c>
    </row>
    <row r="1791">
      <c r="A1791">
        <f>IF(screen_TA_reviewer_A!$A1791="","",screen_TA_reviewer_A!$A1791)</f>
        <v/>
      </c>
      <c r="B1791">
        <f>IF(OR($A1791="",screen_TA_reviewer_A!$C1791=""),"",screen_TA_reviewer_A!$C1791)</f>
        <v/>
      </c>
      <c r="C1791">
        <f>IF(OR($A1791="",screen_TA_reviewer_B!$C1791=""),"",screen_TA_reviewer_B!$C1791)</f>
        <v/>
      </c>
      <c r="D1791">
        <f>IF(OR($A1791="",screen_TA_reviewer_A!$D1791=""),"",screen_TA_reviewer_A!$D1791)</f>
        <v/>
      </c>
      <c r="E1791">
        <f>IF(OR($A1791="",screen_TA_reviewer_B!$D1791=""),"",screen_TA_reviewer_B!$D1791)</f>
        <v/>
      </c>
      <c r="F1791">
        <f>IF(AND(B1791&lt;&gt;"",C1791&lt;&gt;""),1,"")</f>
        <v/>
      </c>
      <c r="G1791">
        <f>IF(F1791=1,IF(B1791=C1791,1,0),"")</f>
        <v/>
      </c>
      <c r="H1791">
        <f>IF(B1791="","",IFERROR(VLOOKUP(B1791,lst_TA_binary_map_table,2,FALSE),"INVALID"))</f>
        <v/>
      </c>
      <c r="I1791">
        <f>IF(C1791="","",IFERROR(VLOOKUP(C1791,lst_TA_binary_map_table,2,FALSE),"INVALID"))</f>
        <v/>
      </c>
      <c r="J1791">
        <f>IF(F1791=1,IF(H1791=I1791,1,0),"")</f>
        <v/>
      </c>
      <c r="K1791">
        <f>IF(G1791=0,1,"")</f>
        <v/>
      </c>
      <c r="L1791">
        <f>IF(K1791=1,COUNTIF($K$2:K1791,1),"")</f>
        <v/>
      </c>
    </row>
    <row r="1792">
      <c r="A1792">
        <f>IF(screen_TA_reviewer_A!$A1792="","",screen_TA_reviewer_A!$A1792)</f>
        <v/>
      </c>
      <c r="B1792">
        <f>IF(OR($A1792="",screen_TA_reviewer_A!$C1792=""),"",screen_TA_reviewer_A!$C1792)</f>
        <v/>
      </c>
      <c r="C1792">
        <f>IF(OR($A1792="",screen_TA_reviewer_B!$C1792=""),"",screen_TA_reviewer_B!$C1792)</f>
        <v/>
      </c>
      <c r="D1792">
        <f>IF(OR($A1792="",screen_TA_reviewer_A!$D1792=""),"",screen_TA_reviewer_A!$D1792)</f>
        <v/>
      </c>
      <c r="E1792">
        <f>IF(OR($A1792="",screen_TA_reviewer_B!$D1792=""),"",screen_TA_reviewer_B!$D1792)</f>
        <v/>
      </c>
      <c r="F1792">
        <f>IF(AND(B1792&lt;&gt;"",C1792&lt;&gt;""),1,"")</f>
        <v/>
      </c>
      <c r="G1792">
        <f>IF(F1792=1,IF(B1792=C1792,1,0),"")</f>
        <v/>
      </c>
      <c r="H1792">
        <f>IF(B1792="","",IFERROR(VLOOKUP(B1792,lst_TA_binary_map_table,2,FALSE),"INVALID"))</f>
        <v/>
      </c>
      <c r="I1792">
        <f>IF(C1792="","",IFERROR(VLOOKUP(C1792,lst_TA_binary_map_table,2,FALSE),"INVALID"))</f>
        <v/>
      </c>
      <c r="J1792">
        <f>IF(F1792=1,IF(H1792=I1792,1,0),"")</f>
        <v/>
      </c>
      <c r="K1792">
        <f>IF(G1792=0,1,"")</f>
        <v/>
      </c>
      <c r="L1792">
        <f>IF(K1792=1,COUNTIF($K$2:K1792,1),"")</f>
        <v/>
      </c>
    </row>
    <row r="1793">
      <c r="A1793">
        <f>IF(screen_TA_reviewer_A!$A1793="","",screen_TA_reviewer_A!$A1793)</f>
        <v/>
      </c>
      <c r="B1793">
        <f>IF(OR($A1793="",screen_TA_reviewer_A!$C1793=""),"",screen_TA_reviewer_A!$C1793)</f>
        <v/>
      </c>
      <c r="C1793">
        <f>IF(OR($A1793="",screen_TA_reviewer_B!$C1793=""),"",screen_TA_reviewer_B!$C1793)</f>
        <v/>
      </c>
      <c r="D1793">
        <f>IF(OR($A1793="",screen_TA_reviewer_A!$D1793=""),"",screen_TA_reviewer_A!$D1793)</f>
        <v/>
      </c>
      <c r="E1793">
        <f>IF(OR($A1793="",screen_TA_reviewer_B!$D1793=""),"",screen_TA_reviewer_B!$D1793)</f>
        <v/>
      </c>
      <c r="F1793">
        <f>IF(AND(B1793&lt;&gt;"",C1793&lt;&gt;""),1,"")</f>
        <v/>
      </c>
      <c r="G1793">
        <f>IF(F1793=1,IF(B1793=C1793,1,0),"")</f>
        <v/>
      </c>
      <c r="H1793">
        <f>IF(B1793="","",IFERROR(VLOOKUP(B1793,lst_TA_binary_map_table,2,FALSE),"INVALID"))</f>
        <v/>
      </c>
      <c r="I1793">
        <f>IF(C1793="","",IFERROR(VLOOKUP(C1793,lst_TA_binary_map_table,2,FALSE),"INVALID"))</f>
        <v/>
      </c>
      <c r="J1793">
        <f>IF(F1793=1,IF(H1793=I1793,1,0),"")</f>
        <v/>
      </c>
      <c r="K1793">
        <f>IF(G1793=0,1,"")</f>
        <v/>
      </c>
      <c r="L1793">
        <f>IF(K1793=1,COUNTIF($K$2:K1793,1),"")</f>
        <v/>
      </c>
    </row>
    <row r="1794">
      <c r="A1794">
        <f>IF(screen_TA_reviewer_A!$A1794="","",screen_TA_reviewer_A!$A1794)</f>
        <v/>
      </c>
      <c r="B1794">
        <f>IF(OR($A1794="",screen_TA_reviewer_A!$C1794=""),"",screen_TA_reviewer_A!$C1794)</f>
        <v/>
      </c>
      <c r="C1794">
        <f>IF(OR($A1794="",screen_TA_reviewer_B!$C1794=""),"",screen_TA_reviewer_B!$C1794)</f>
        <v/>
      </c>
      <c r="D1794">
        <f>IF(OR($A1794="",screen_TA_reviewer_A!$D1794=""),"",screen_TA_reviewer_A!$D1794)</f>
        <v/>
      </c>
      <c r="E1794">
        <f>IF(OR($A1794="",screen_TA_reviewer_B!$D1794=""),"",screen_TA_reviewer_B!$D1794)</f>
        <v/>
      </c>
      <c r="F1794">
        <f>IF(AND(B1794&lt;&gt;"",C1794&lt;&gt;""),1,"")</f>
        <v/>
      </c>
      <c r="G1794">
        <f>IF(F1794=1,IF(B1794=C1794,1,0),"")</f>
        <v/>
      </c>
      <c r="H1794">
        <f>IF(B1794="","",IFERROR(VLOOKUP(B1794,lst_TA_binary_map_table,2,FALSE),"INVALID"))</f>
        <v/>
      </c>
      <c r="I1794">
        <f>IF(C1794="","",IFERROR(VLOOKUP(C1794,lst_TA_binary_map_table,2,FALSE),"INVALID"))</f>
        <v/>
      </c>
      <c r="J1794">
        <f>IF(F1794=1,IF(H1794=I1794,1,0),"")</f>
        <v/>
      </c>
      <c r="K1794">
        <f>IF(G1794=0,1,"")</f>
        <v/>
      </c>
      <c r="L1794">
        <f>IF(K1794=1,COUNTIF($K$2:K1794,1),"")</f>
        <v/>
      </c>
    </row>
    <row r="1795">
      <c r="A1795">
        <f>IF(screen_TA_reviewer_A!$A1795="","",screen_TA_reviewer_A!$A1795)</f>
        <v/>
      </c>
      <c r="B1795">
        <f>IF(OR($A1795="",screen_TA_reviewer_A!$C1795=""),"",screen_TA_reviewer_A!$C1795)</f>
        <v/>
      </c>
      <c r="C1795">
        <f>IF(OR($A1795="",screen_TA_reviewer_B!$C1795=""),"",screen_TA_reviewer_B!$C1795)</f>
        <v/>
      </c>
      <c r="D1795">
        <f>IF(OR($A1795="",screen_TA_reviewer_A!$D1795=""),"",screen_TA_reviewer_A!$D1795)</f>
        <v/>
      </c>
      <c r="E1795">
        <f>IF(OR($A1795="",screen_TA_reviewer_B!$D1795=""),"",screen_TA_reviewer_B!$D1795)</f>
        <v/>
      </c>
      <c r="F1795">
        <f>IF(AND(B1795&lt;&gt;"",C1795&lt;&gt;""),1,"")</f>
        <v/>
      </c>
      <c r="G1795">
        <f>IF(F1795=1,IF(B1795=C1795,1,0),"")</f>
        <v/>
      </c>
      <c r="H1795">
        <f>IF(B1795="","",IFERROR(VLOOKUP(B1795,lst_TA_binary_map_table,2,FALSE),"INVALID"))</f>
        <v/>
      </c>
      <c r="I1795">
        <f>IF(C1795="","",IFERROR(VLOOKUP(C1795,lst_TA_binary_map_table,2,FALSE),"INVALID"))</f>
        <v/>
      </c>
      <c r="J1795">
        <f>IF(F1795=1,IF(H1795=I1795,1,0),"")</f>
        <v/>
      </c>
      <c r="K1795">
        <f>IF(G1795=0,1,"")</f>
        <v/>
      </c>
      <c r="L1795">
        <f>IF(K1795=1,COUNTIF($K$2:K1795,1),"")</f>
        <v/>
      </c>
    </row>
    <row r="1796">
      <c r="A1796">
        <f>IF(screen_TA_reviewer_A!$A1796="","",screen_TA_reviewer_A!$A1796)</f>
        <v/>
      </c>
      <c r="B1796">
        <f>IF(OR($A1796="",screen_TA_reviewer_A!$C1796=""),"",screen_TA_reviewer_A!$C1796)</f>
        <v/>
      </c>
      <c r="C1796">
        <f>IF(OR($A1796="",screen_TA_reviewer_B!$C1796=""),"",screen_TA_reviewer_B!$C1796)</f>
        <v/>
      </c>
      <c r="D1796">
        <f>IF(OR($A1796="",screen_TA_reviewer_A!$D1796=""),"",screen_TA_reviewer_A!$D1796)</f>
        <v/>
      </c>
      <c r="E1796">
        <f>IF(OR($A1796="",screen_TA_reviewer_B!$D1796=""),"",screen_TA_reviewer_B!$D1796)</f>
        <v/>
      </c>
      <c r="F1796">
        <f>IF(AND(B1796&lt;&gt;"",C1796&lt;&gt;""),1,"")</f>
        <v/>
      </c>
      <c r="G1796">
        <f>IF(F1796=1,IF(B1796=C1796,1,0),"")</f>
        <v/>
      </c>
      <c r="H1796">
        <f>IF(B1796="","",IFERROR(VLOOKUP(B1796,lst_TA_binary_map_table,2,FALSE),"INVALID"))</f>
        <v/>
      </c>
      <c r="I1796">
        <f>IF(C1796="","",IFERROR(VLOOKUP(C1796,lst_TA_binary_map_table,2,FALSE),"INVALID"))</f>
        <v/>
      </c>
      <c r="J1796">
        <f>IF(F1796=1,IF(H1796=I1796,1,0),"")</f>
        <v/>
      </c>
      <c r="K1796">
        <f>IF(G1796=0,1,"")</f>
        <v/>
      </c>
      <c r="L1796">
        <f>IF(K1796=1,COUNTIF($K$2:K1796,1),"")</f>
        <v/>
      </c>
    </row>
    <row r="1797">
      <c r="A1797">
        <f>IF(screen_TA_reviewer_A!$A1797="","",screen_TA_reviewer_A!$A1797)</f>
        <v/>
      </c>
      <c r="B1797">
        <f>IF(OR($A1797="",screen_TA_reviewer_A!$C1797=""),"",screen_TA_reviewer_A!$C1797)</f>
        <v/>
      </c>
      <c r="C1797">
        <f>IF(OR($A1797="",screen_TA_reviewer_B!$C1797=""),"",screen_TA_reviewer_B!$C1797)</f>
        <v/>
      </c>
      <c r="D1797">
        <f>IF(OR($A1797="",screen_TA_reviewer_A!$D1797=""),"",screen_TA_reviewer_A!$D1797)</f>
        <v/>
      </c>
      <c r="E1797">
        <f>IF(OR($A1797="",screen_TA_reviewer_B!$D1797=""),"",screen_TA_reviewer_B!$D1797)</f>
        <v/>
      </c>
      <c r="F1797">
        <f>IF(AND(B1797&lt;&gt;"",C1797&lt;&gt;""),1,"")</f>
        <v/>
      </c>
      <c r="G1797">
        <f>IF(F1797=1,IF(B1797=C1797,1,0),"")</f>
        <v/>
      </c>
      <c r="H1797">
        <f>IF(B1797="","",IFERROR(VLOOKUP(B1797,lst_TA_binary_map_table,2,FALSE),"INVALID"))</f>
        <v/>
      </c>
      <c r="I1797">
        <f>IF(C1797="","",IFERROR(VLOOKUP(C1797,lst_TA_binary_map_table,2,FALSE),"INVALID"))</f>
        <v/>
      </c>
      <c r="J1797">
        <f>IF(F1797=1,IF(H1797=I1797,1,0),"")</f>
        <v/>
      </c>
      <c r="K1797">
        <f>IF(G1797=0,1,"")</f>
        <v/>
      </c>
      <c r="L1797">
        <f>IF(K1797=1,COUNTIF($K$2:K1797,1),"")</f>
        <v/>
      </c>
    </row>
    <row r="1798">
      <c r="A1798">
        <f>IF(screen_TA_reviewer_A!$A1798="","",screen_TA_reviewer_A!$A1798)</f>
        <v/>
      </c>
      <c r="B1798">
        <f>IF(OR($A1798="",screen_TA_reviewer_A!$C1798=""),"",screen_TA_reviewer_A!$C1798)</f>
        <v/>
      </c>
      <c r="C1798">
        <f>IF(OR($A1798="",screen_TA_reviewer_B!$C1798=""),"",screen_TA_reviewer_B!$C1798)</f>
        <v/>
      </c>
      <c r="D1798">
        <f>IF(OR($A1798="",screen_TA_reviewer_A!$D1798=""),"",screen_TA_reviewer_A!$D1798)</f>
        <v/>
      </c>
      <c r="E1798">
        <f>IF(OR($A1798="",screen_TA_reviewer_B!$D1798=""),"",screen_TA_reviewer_B!$D1798)</f>
        <v/>
      </c>
      <c r="F1798">
        <f>IF(AND(B1798&lt;&gt;"",C1798&lt;&gt;""),1,"")</f>
        <v/>
      </c>
      <c r="G1798">
        <f>IF(F1798=1,IF(B1798=C1798,1,0),"")</f>
        <v/>
      </c>
      <c r="H1798">
        <f>IF(B1798="","",IFERROR(VLOOKUP(B1798,lst_TA_binary_map_table,2,FALSE),"INVALID"))</f>
        <v/>
      </c>
      <c r="I1798">
        <f>IF(C1798="","",IFERROR(VLOOKUP(C1798,lst_TA_binary_map_table,2,FALSE),"INVALID"))</f>
        <v/>
      </c>
      <c r="J1798">
        <f>IF(F1798=1,IF(H1798=I1798,1,0),"")</f>
        <v/>
      </c>
      <c r="K1798">
        <f>IF(G1798=0,1,"")</f>
        <v/>
      </c>
      <c r="L1798">
        <f>IF(K1798=1,COUNTIF($K$2:K1798,1),"")</f>
        <v/>
      </c>
    </row>
    <row r="1799">
      <c r="A1799">
        <f>IF(screen_TA_reviewer_A!$A1799="","",screen_TA_reviewer_A!$A1799)</f>
        <v/>
      </c>
      <c r="B1799">
        <f>IF(OR($A1799="",screen_TA_reviewer_A!$C1799=""),"",screen_TA_reviewer_A!$C1799)</f>
        <v/>
      </c>
      <c r="C1799">
        <f>IF(OR($A1799="",screen_TA_reviewer_B!$C1799=""),"",screen_TA_reviewer_B!$C1799)</f>
        <v/>
      </c>
      <c r="D1799">
        <f>IF(OR($A1799="",screen_TA_reviewer_A!$D1799=""),"",screen_TA_reviewer_A!$D1799)</f>
        <v/>
      </c>
      <c r="E1799">
        <f>IF(OR($A1799="",screen_TA_reviewer_B!$D1799=""),"",screen_TA_reviewer_B!$D1799)</f>
        <v/>
      </c>
      <c r="F1799">
        <f>IF(AND(B1799&lt;&gt;"",C1799&lt;&gt;""),1,"")</f>
        <v/>
      </c>
      <c r="G1799">
        <f>IF(F1799=1,IF(B1799=C1799,1,0),"")</f>
        <v/>
      </c>
      <c r="H1799">
        <f>IF(B1799="","",IFERROR(VLOOKUP(B1799,lst_TA_binary_map_table,2,FALSE),"INVALID"))</f>
        <v/>
      </c>
      <c r="I1799">
        <f>IF(C1799="","",IFERROR(VLOOKUP(C1799,lst_TA_binary_map_table,2,FALSE),"INVALID"))</f>
        <v/>
      </c>
      <c r="J1799">
        <f>IF(F1799=1,IF(H1799=I1799,1,0),"")</f>
        <v/>
      </c>
      <c r="K1799">
        <f>IF(G1799=0,1,"")</f>
        <v/>
      </c>
      <c r="L1799">
        <f>IF(K1799=1,COUNTIF($K$2:K1799,1),"")</f>
        <v/>
      </c>
    </row>
    <row r="1800">
      <c r="A1800">
        <f>IF(screen_TA_reviewer_A!$A1800="","",screen_TA_reviewer_A!$A1800)</f>
        <v/>
      </c>
      <c r="B1800">
        <f>IF(OR($A1800="",screen_TA_reviewer_A!$C1800=""),"",screen_TA_reviewer_A!$C1800)</f>
        <v/>
      </c>
      <c r="C1800">
        <f>IF(OR($A1800="",screen_TA_reviewer_B!$C1800=""),"",screen_TA_reviewer_B!$C1800)</f>
        <v/>
      </c>
      <c r="D1800">
        <f>IF(OR($A1800="",screen_TA_reviewer_A!$D1800=""),"",screen_TA_reviewer_A!$D1800)</f>
        <v/>
      </c>
      <c r="E1800">
        <f>IF(OR($A1800="",screen_TA_reviewer_B!$D1800=""),"",screen_TA_reviewer_B!$D1800)</f>
        <v/>
      </c>
      <c r="F1800">
        <f>IF(AND(B1800&lt;&gt;"",C1800&lt;&gt;""),1,"")</f>
        <v/>
      </c>
      <c r="G1800">
        <f>IF(F1800=1,IF(B1800=C1800,1,0),"")</f>
        <v/>
      </c>
      <c r="H1800">
        <f>IF(B1800="","",IFERROR(VLOOKUP(B1800,lst_TA_binary_map_table,2,FALSE),"INVALID"))</f>
        <v/>
      </c>
      <c r="I1800">
        <f>IF(C1800="","",IFERROR(VLOOKUP(C1800,lst_TA_binary_map_table,2,FALSE),"INVALID"))</f>
        <v/>
      </c>
      <c r="J1800">
        <f>IF(F1800=1,IF(H1800=I1800,1,0),"")</f>
        <v/>
      </c>
      <c r="K1800">
        <f>IF(G1800=0,1,"")</f>
        <v/>
      </c>
      <c r="L1800">
        <f>IF(K1800=1,COUNTIF($K$2:K1800,1),"")</f>
        <v/>
      </c>
    </row>
    <row r="1801">
      <c r="A1801">
        <f>IF(screen_TA_reviewer_A!$A1801="","",screen_TA_reviewer_A!$A1801)</f>
        <v/>
      </c>
      <c r="B1801">
        <f>IF(OR($A1801="",screen_TA_reviewer_A!$C1801=""),"",screen_TA_reviewer_A!$C1801)</f>
        <v/>
      </c>
      <c r="C1801">
        <f>IF(OR($A1801="",screen_TA_reviewer_B!$C1801=""),"",screen_TA_reviewer_B!$C1801)</f>
        <v/>
      </c>
      <c r="D1801">
        <f>IF(OR($A1801="",screen_TA_reviewer_A!$D1801=""),"",screen_TA_reviewer_A!$D1801)</f>
        <v/>
      </c>
      <c r="E1801">
        <f>IF(OR($A1801="",screen_TA_reviewer_B!$D1801=""),"",screen_TA_reviewer_B!$D1801)</f>
        <v/>
      </c>
      <c r="F1801">
        <f>IF(AND(B1801&lt;&gt;"",C1801&lt;&gt;""),1,"")</f>
        <v/>
      </c>
      <c r="G1801">
        <f>IF(F1801=1,IF(B1801=C1801,1,0),"")</f>
        <v/>
      </c>
      <c r="H1801">
        <f>IF(B1801="","",IFERROR(VLOOKUP(B1801,lst_TA_binary_map_table,2,FALSE),"INVALID"))</f>
        <v/>
      </c>
      <c r="I1801">
        <f>IF(C1801="","",IFERROR(VLOOKUP(C1801,lst_TA_binary_map_table,2,FALSE),"INVALID"))</f>
        <v/>
      </c>
      <c r="J1801">
        <f>IF(F1801=1,IF(H1801=I1801,1,0),"")</f>
        <v/>
      </c>
      <c r="K1801">
        <f>IF(G1801=0,1,"")</f>
        <v/>
      </c>
      <c r="L1801">
        <f>IF(K1801=1,COUNTIF($K$2:K1801,1),"")</f>
        <v/>
      </c>
    </row>
    <row r="1802">
      <c r="A1802">
        <f>IF(screen_TA_reviewer_A!$A1802="","",screen_TA_reviewer_A!$A1802)</f>
        <v/>
      </c>
      <c r="B1802">
        <f>IF(OR($A1802="",screen_TA_reviewer_A!$C1802=""),"",screen_TA_reviewer_A!$C1802)</f>
        <v/>
      </c>
      <c r="C1802">
        <f>IF(OR($A1802="",screen_TA_reviewer_B!$C1802=""),"",screen_TA_reviewer_B!$C1802)</f>
        <v/>
      </c>
      <c r="D1802">
        <f>IF(OR($A1802="",screen_TA_reviewer_A!$D1802=""),"",screen_TA_reviewer_A!$D1802)</f>
        <v/>
      </c>
      <c r="E1802">
        <f>IF(OR($A1802="",screen_TA_reviewer_B!$D1802=""),"",screen_TA_reviewer_B!$D1802)</f>
        <v/>
      </c>
      <c r="F1802">
        <f>IF(AND(B1802&lt;&gt;"",C1802&lt;&gt;""),1,"")</f>
        <v/>
      </c>
      <c r="G1802">
        <f>IF(F1802=1,IF(B1802=C1802,1,0),"")</f>
        <v/>
      </c>
      <c r="H1802">
        <f>IF(B1802="","",IFERROR(VLOOKUP(B1802,lst_TA_binary_map_table,2,FALSE),"INVALID"))</f>
        <v/>
      </c>
      <c r="I1802">
        <f>IF(C1802="","",IFERROR(VLOOKUP(C1802,lst_TA_binary_map_table,2,FALSE),"INVALID"))</f>
        <v/>
      </c>
      <c r="J1802">
        <f>IF(F1802=1,IF(H1802=I1802,1,0),"")</f>
        <v/>
      </c>
      <c r="K1802">
        <f>IF(G1802=0,1,"")</f>
        <v/>
      </c>
      <c r="L1802">
        <f>IF(K1802=1,COUNTIF($K$2:K1802,1),"")</f>
        <v/>
      </c>
    </row>
    <row r="1803">
      <c r="A1803">
        <f>IF(screen_TA_reviewer_A!$A1803="","",screen_TA_reviewer_A!$A1803)</f>
        <v/>
      </c>
      <c r="B1803">
        <f>IF(OR($A1803="",screen_TA_reviewer_A!$C1803=""),"",screen_TA_reviewer_A!$C1803)</f>
        <v/>
      </c>
      <c r="C1803">
        <f>IF(OR($A1803="",screen_TA_reviewer_B!$C1803=""),"",screen_TA_reviewer_B!$C1803)</f>
        <v/>
      </c>
      <c r="D1803">
        <f>IF(OR($A1803="",screen_TA_reviewer_A!$D1803=""),"",screen_TA_reviewer_A!$D1803)</f>
        <v/>
      </c>
      <c r="E1803">
        <f>IF(OR($A1803="",screen_TA_reviewer_B!$D1803=""),"",screen_TA_reviewer_B!$D1803)</f>
        <v/>
      </c>
      <c r="F1803">
        <f>IF(AND(B1803&lt;&gt;"",C1803&lt;&gt;""),1,"")</f>
        <v/>
      </c>
      <c r="G1803">
        <f>IF(F1803=1,IF(B1803=C1803,1,0),"")</f>
        <v/>
      </c>
      <c r="H1803">
        <f>IF(B1803="","",IFERROR(VLOOKUP(B1803,lst_TA_binary_map_table,2,FALSE),"INVALID"))</f>
        <v/>
      </c>
      <c r="I1803">
        <f>IF(C1803="","",IFERROR(VLOOKUP(C1803,lst_TA_binary_map_table,2,FALSE),"INVALID"))</f>
        <v/>
      </c>
      <c r="J1803">
        <f>IF(F1803=1,IF(H1803=I1803,1,0),"")</f>
        <v/>
      </c>
      <c r="K1803">
        <f>IF(G1803=0,1,"")</f>
        <v/>
      </c>
      <c r="L1803">
        <f>IF(K1803=1,COUNTIF($K$2:K1803,1),"")</f>
        <v/>
      </c>
    </row>
    <row r="1804">
      <c r="A1804">
        <f>IF(screen_TA_reviewer_A!$A1804="","",screen_TA_reviewer_A!$A1804)</f>
        <v/>
      </c>
      <c r="B1804">
        <f>IF(OR($A1804="",screen_TA_reviewer_A!$C1804=""),"",screen_TA_reviewer_A!$C1804)</f>
        <v/>
      </c>
      <c r="C1804">
        <f>IF(OR($A1804="",screen_TA_reviewer_B!$C1804=""),"",screen_TA_reviewer_B!$C1804)</f>
        <v/>
      </c>
      <c r="D1804">
        <f>IF(OR($A1804="",screen_TA_reviewer_A!$D1804=""),"",screen_TA_reviewer_A!$D1804)</f>
        <v/>
      </c>
      <c r="E1804">
        <f>IF(OR($A1804="",screen_TA_reviewer_B!$D1804=""),"",screen_TA_reviewer_B!$D1804)</f>
        <v/>
      </c>
      <c r="F1804">
        <f>IF(AND(B1804&lt;&gt;"",C1804&lt;&gt;""),1,"")</f>
        <v/>
      </c>
      <c r="G1804">
        <f>IF(F1804=1,IF(B1804=C1804,1,0),"")</f>
        <v/>
      </c>
      <c r="H1804">
        <f>IF(B1804="","",IFERROR(VLOOKUP(B1804,lst_TA_binary_map_table,2,FALSE),"INVALID"))</f>
        <v/>
      </c>
      <c r="I1804">
        <f>IF(C1804="","",IFERROR(VLOOKUP(C1804,lst_TA_binary_map_table,2,FALSE),"INVALID"))</f>
        <v/>
      </c>
      <c r="J1804">
        <f>IF(F1804=1,IF(H1804=I1804,1,0),"")</f>
        <v/>
      </c>
      <c r="K1804">
        <f>IF(G1804=0,1,"")</f>
        <v/>
      </c>
      <c r="L1804">
        <f>IF(K1804=1,COUNTIF($K$2:K1804,1),"")</f>
        <v/>
      </c>
    </row>
    <row r="1805">
      <c r="A1805">
        <f>IF(screen_TA_reviewer_A!$A1805="","",screen_TA_reviewer_A!$A1805)</f>
        <v/>
      </c>
      <c r="B1805">
        <f>IF(OR($A1805="",screen_TA_reviewer_A!$C1805=""),"",screen_TA_reviewer_A!$C1805)</f>
        <v/>
      </c>
      <c r="C1805">
        <f>IF(OR($A1805="",screen_TA_reviewer_B!$C1805=""),"",screen_TA_reviewer_B!$C1805)</f>
        <v/>
      </c>
      <c r="D1805">
        <f>IF(OR($A1805="",screen_TA_reviewer_A!$D1805=""),"",screen_TA_reviewer_A!$D1805)</f>
        <v/>
      </c>
      <c r="E1805">
        <f>IF(OR($A1805="",screen_TA_reviewer_B!$D1805=""),"",screen_TA_reviewer_B!$D1805)</f>
        <v/>
      </c>
      <c r="F1805">
        <f>IF(AND(B1805&lt;&gt;"",C1805&lt;&gt;""),1,"")</f>
        <v/>
      </c>
      <c r="G1805">
        <f>IF(F1805=1,IF(B1805=C1805,1,0),"")</f>
        <v/>
      </c>
      <c r="H1805">
        <f>IF(B1805="","",IFERROR(VLOOKUP(B1805,lst_TA_binary_map_table,2,FALSE),"INVALID"))</f>
        <v/>
      </c>
      <c r="I1805">
        <f>IF(C1805="","",IFERROR(VLOOKUP(C1805,lst_TA_binary_map_table,2,FALSE),"INVALID"))</f>
        <v/>
      </c>
      <c r="J1805">
        <f>IF(F1805=1,IF(H1805=I1805,1,0),"")</f>
        <v/>
      </c>
      <c r="K1805">
        <f>IF(G1805=0,1,"")</f>
        <v/>
      </c>
      <c r="L1805">
        <f>IF(K1805=1,COUNTIF($K$2:K1805,1),"")</f>
        <v/>
      </c>
    </row>
    <row r="1806">
      <c r="A1806">
        <f>IF(screen_TA_reviewer_A!$A1806="","",screen_TA_reviewer_A!$A1806)</f>
        <v/>
      </c>
      <c r="B1806">
        <f>IF(OR($A1806="",screen_TA_reviewer_A!$C1806=""),"",screen_TA_reviewer_A!$C1806)</f>
        <v/>
      </c>
      <c r="C1806">
        <f>IF(OR($A1806="",screen_TA_reviewer_B!$C1806=""),"",screen_TA_reviewer_B!$C1806)</f>
        <v/>
      </c>
      <c r="D1806">
        <f>IF(OR($A1806="",screen_TA_reviewer_A!$D1806=""),"",screen_TA_reviewer_A!$D1806)</f>
        <v/>
      </c>
      <c r="E1806">
        <f>IF(OR($A1806="",screen_TA_reviewer_B!$D1806=""),"",screen_TA_reviewer_B!$D1806)</f>
        <v/>
      </c>
      <c r="F1806">
        <f>IF(AND(B1806&lt;&gt;"",C1806&lt;&gt;""),1,"")</f>
        <v/>
      </c>
      <c r="G1806">
        <f>IF(F1806=1,IF(B1806=C1806,1,0),"")</f>
        <v/>
      </c>
      <c r="H1806">
        <f>IF(B1806="","",IFERROR(VLOOKUP(B1806,lst_TA_binary_map_table,2,FALSE),"INVALID"))</f>
        <v/>
      </c>
      <c r="I1806">
        <f>IF(C1806="","",IFERROR(VLOOKUP(C1806,lst_TA_binary_map_table,2,FALSE),"INVALID"))</f>
        <v/>
      </c>
      <c r="J1806">
        <f>IF(F1806=1,IF(H1806=I1806,1,0),"")</f>
        <v/>
      </c>
      <c r="K1806">
        <f>IF(G1806=0,1,"")</f>
        <v/>
      </c>
      <c r="L1806">
        <f>IF(K1806=1,COUNTIF($K$2:K1806,1),"")</f>
        <v/>
      </c>
    </row>
    <row r="1807">
      <c r="A1807">
        <f>IF(screen_TA_reviewer_A!$A1807="","",screen_TA_reviewer_A!$A1807)</f>
        <v/>
      </c>
      <c r="B1807">
        <f>IF(OR($A1807="",screen_TA_reviewer_A!$C1807=""),"",screen_TA_reviewer_A!$C1807)</f>
        <v/>
      </c>
      <c r="C1807">
        <f>IF(OR($A1807="",screen_TA_reviewer_B!$C1807=""),"",screen_TA_reviewer_B!$C1807)</f>
        <v/>
      </c>
      <c r="D1807">
        <f>IF(OR($A1807="",screen_TA_reviewer_A!$D1807=""),"",screen_TA_reviewer_A!$D1807)</f>
        <v/>
      </c>
      <c r="E1807">
        <f>IF(OR($A1807="",screen_TA_reviewer_B!$D1807=""),"",screen_TA_reviewer_B!$D1807)</f>
        <v/>
      </c>
      <c r="F1807">
        <f>IF(AND(B1807&lt;&gt;"",C1807&lt;&gt;""),1,"")</f>
        <v/>
      </c>
      <c r="G1807">
        <f>IF(F1807=1,IF(B1807=C1807,1,0),"")</f>
        <v/>
      </c>
      <c r="H1807">
        <f>IF(B1807="","",IFERROR(VLOOKUP(B1807,lst_TA_binary_map_table,2,FALSE),"INVALID"))</f>
        <v/>
      </c>
      <c r="I1807">
        <f>IF(C1807="","",IFERROR(VLOOKUP(C1807,lst_TA_binary_map_table,2,FALSE),"INVALID"))</f>
        <v/>
      </c>
      <c r="J1807">
        <f>IF(F1807=1,IF(H1807=I1807,1,0),"")</f>
        <v/>
      </c>
      <c r="K1807">
        <f>IF(G1807=0,1,"")</f>
        <v/>
      </c>
      <c r="L1807">
        <f>IF(K1807=1,COUNTIF($K$2:K1807,1),"")</f>
        <v/>
      </c>
    </row>
    <row r="1808">
      <c r="A1808">
        <f>IF(screen_TA_reviewer_A!$A1808="","",screen_TA_reviewer_A!$A1808)</f>
        <v/>
      </c>
      <c r="B1808">
        <f>IF(OR($A1808="",screen_TA_reviewer_A!$C1808=""),"",screen_TA_reviewer_A!$C1808)</f>
        <v/>
      </c>
      <c r="C1808">
        <f>IF(OR($A1808="",screen_TA_reviewer_B!$C1808=""),"",screen_TA_reviewer_B!$C1808)</f>
        <v/>
      </c>
      <c r="D1808">
        <f>IF(OR($A1808="",screen_TA_reviewer_A!$D1808=""),"",screen_TA_reviewer_A!$D1808)</f>
        <v/>
      </c>
      <c r="E1808">
        <f>IF(OR($A1808="",screen_TA_reviewer_B!$D1808=""),"",screen_TA_reviewer_B!$D1808)</f>
        <v/>
      </c>
      <c r="F1808">
        <f>IF(AND(B1808&lt;&gt;"",C1808&lt;&gt;""),1,"")</f>
        <v/>
      </c>
      <c r="G1808">
        <f>IF(F1808=1,IF(B1808=C1808,1,0),"")</f>
        <v/>
      </c>
      <c r="H1808">
        <f>IF(B1808="","",IFERROR(VLOOKUP(B1808,lst_TA_binary_map_table,2,FALSE),"INVALID"))</f>
        <v/>
      </c>
      <c r="I1808">
        <f>IF(C1808="","",IFERROR(VLOOKUP(C1808,lst_TA_binary_map_table,2,FALSE),"INVALID"))</f>
        <v/>
      </c>
      <c r="J1808">
        <f>IF(F1808=1,IF(H1808=I1808,1,0),"")</f>
        <v/>
      </c>
      <c r="K1808">
        <f>IF(G1808=0,1,"")</f>
        <v/>
      </c>
      <c r="L1808">
        <f>IF(K1808=1,COUNTIF($K$2:K1808,1),"")</f>
        <v/>
      </c>
    </row>
    <row r="1809">
      <c r="A1809">
        <f>IF(screen_TA_reviewer_A!$A1809="","",screen_TA_reviewer_A!$A1809)</f>
        <v/>
      </c>
      <c r="B1809">
        <f>IF(OR($A1809="",screen_TA_reviewer_A!$C1809=""),"",screen_TA_reviewer_A!$C1809)</f>
        <v/>
      </c>
      <c r="C1809">
        <f>IF(OR($A1809="",screen_TA_reviewer_B!$C1809=""),"",screen_TA_reviewer_B!$C1809)</f>
        <v/>
      </c>
      <c r="D1809">
        <f>IF(OR($A1809="",screen_TA_reviewer_A!$D1809=""),"",screen_TA_reviewer_A!$D1809)</f>
        <v/>
      </c>
      <c r="E1809">
        <f>IF(OR($A1809="",screen_TA_reviewer_B!$D1809=""),"",screen_TA_reviewer_B!$D1809)</f>
        <v/>
      </c>
      <c r="F1809">
        <f>IF(AND(B1809&lt;&gt;"",C1809&lt;&gt;""),1,"")</f>
        <v/>
      </c>
      <c r="G1809">
        <f>IF(F1809=1,IF(B1809=C1809,1,0),"")</f>
        <v/>
      </c>
      <c r="H1809">
        <f>IF(B1809="","",IFERROR(VLOOKUP(B1809,lst_TA_binary_map_table,2,FALSE),"INVALID"))</f>
        <v/>
      </c>
      <c r="I1809">
        <f>IF(C1809="","",IFERROR(VLOOKUP(C1809,lst_TA_binary_map_table,2,FALSE),"INVALID"))</f>
        <v/>
      </c>
      <c r="J1809">
        <f>IF(F1809=1,IF(H1809=I1809,1,0),"")</f>
        <v/>
      </c>
      <c r="K1809">
        <f>IF(G1809=0,1,"")</f>
        <v/>
      </c>
      <c r="L1809">
        <f>IF(K1809=1,COUNTIF($K$2:K1809,1),"")</f>
        <v/>
      </c>
    </row>
    <row r="1810">
      <c r="A1810">
        <f>IF(screen_TA_reviewer_A!$A1810="","",screen_TA_reviewer_A!$A1810)</f>
        <v/>
      </c>
      <c r="B1810">
        <f>IF(OR($A1810="",screen_TA_reviewer_A!$C1810=""),"",screen_TA_reviewer_A!$C1810)</f>
        <v/>
      </c>
      <c r="C1810">
        <f>IF(OR($A1810="",screen_TA_reviewer_B!$C1810=""),"",screen_TA_reviewer_B!$C1810)</f>
        <v/>
      </c>
      <c r="D1810">
        <f>IF(OR($A1810="",screen_TA_reviewer_A!$D1810=""),"",screen_TA_reviewer_A!$D1810)</f>
        <v/>
      </c>
      <c r="E1810">
        <f>IF(OR($A1810="",screen_TA_reviewer_B!$D1810=""),"",screen_TA_reviewer_B!$D1810)</f>
        <v/>
      </c>
      <c r="F1810">
        <f>IF(AND(B1810&lt;&gt;"",C1810&lt;&gt;""),1,"")</f>
        <v/>
      </c>
      <c r="G1810">
        <f>IF(F1810=1,IF(B1810=C1810,1,0),"")</f>
        <v/>
      </c>
      <c r="H1810">
        <f>IF(B1810="","",IFERROR(VLOOKUP(B1810,lst_TA_binary_map_table,2,FALSE),"INVALID"))</f>
        <v/>
      </c>
      <c r="I1810">
        <f>IF(C1810="","",IFERROR(VLOOKUP(C1810,lst_TA_binary_map_table,2,FALSE),"INVALID"))</f>
        <v/>
      </c>
      <c r="J1810">
        <f>IF(F1810=1,IF(H1810=I1810,1,0),"")</f>
        <v/>
      </c>
      <c r="K1810">
        <f>IF(G1810=0,1,"")</f>
        <v/>
      </c>
      <c r="L1810">
        <f>IF(K1810=1,COUNTIF($K$2:K1810,1),"")</f>
        <v/>
      </c>
    </row>
    <row r="1811">
      <c r="A1811">
        <f>IF(screen_TA_reviewer_A!$A1811="","",screen_TA_reviewer_A!$A1811)</f>
        <v/>
      </c>
      <c r="B1811">
        <f>IF(OR($A1811="",screen_TA_reviewer_A!$C1811=""),"",screen_TA_reviewer_A!$C1811)</f>
        <v/>
      </c>
      <c r="C1811">
        <f>IF(OR($A1811="",screen_TA_reviewer_B!$C1811=""),"",screen_TA_reviewer_B!$C1811)</f>
        <v/>
      </c>
      <c r="D1811">
        <f>IF(OR($A1811="",screen_TA_reviewer_A!$D1811=""),"",screen_TA_reviewer_A!$D1811)</f>
        <v/>
      </c>
      <c r="E1811">
        <f>IF(OR($A1811="",screen_TA_reviewer_B!$D1811=""),"",screen_TA_reviewer_B!$D1811)</f>
        <v/>
      </c>
      <c r="F1811">
        <f>IF(AND(B1811&lt;&gt;"",C1811&lt;&gt;""),1,"")</f>
        <v/>
      </c>
      <c r="G1811">
        <f>IF(F1811=1,IF(B1811=C1811,1,0),"")</f>
        <v/>
      </c>
      <c r="H1811">
        <f>IF(B1811="","",IFERROR(VLOOKUP(B1811,lst_TA_binary_map_table,2,FALSE),"INVALID"))</f>
        <v/>
      </c>
      <c r="I1811">
        <f>IF(C1811="","",IFERROR(VLOOKUP(C1811,lst_TA_binary_map_table,2,FALSE),"INVALID"))</f>
        <v/>
      </c>
      <c r="J1811">
        <f>IF(F1811=1,IF(H1811=I1811,1,0),"")</f>
        <v/>
      </c>
      <c r="K1811">
        <f>IF(G1811=0,1,"")</f>
        <v/>
      </c>
      <c r="L1811">
        <f>IF(K1811=1,COUNTIF($K$2:K1811,1),"")</f>
        <v/>
      </c>
    </row>
    <row r="1812">
      <c r="A1812">
        <f>IF(screen_TA_reviewer_A!$A1812="","",screen_TA_reviewer_A!$A1812)</f>
        <v/>
      </c>
      <c r="B1812">
        <f>IF(OR($A1812="",screen_TA_reviewer_A!$C1812=""),"",screen_TA_reviewer_A!$C1812)</f>
        <v/>
      </c>
      <c r="C1812">
        <f>IF(OR($A1812="",screen_TA_reviewer_B!$C1812=""),"",screen_TA_reviewer_B!$C1812)</f>
        <v/>
      </c>
      <c r="D1812">
        <f>IF(OR($A1812="",screen_TA_reviewer_A!$D1812=""),"",screen_TA_reviewer_A!$D1812)</f>
        <v/>
      </c>
      <c r="E1812">
        <f>IF(OR($A1812="",screen_TA_reviewer_B!$D1812=""),"",screen_TA_reviewer_B!$D1812)</f>
        <v/>
      </c>
      <c r="F1812">
        <f>IF(AND(B1812&lt;&gt;"",C1812&lt;&gt;""),1,"")</f>
        <v/>
      </c>
      <c r="G1812">
        <f>IF(F1812=1,IF(B1812=C1812,1,0),"")</f>
        <v/>
      </c>
      <c r="H1812">
        <f>IF(B1812="","",IFERROR(VLOOKUP(B1812,lst_TA_binary_map_table,2,FALSE),"INVALID"))</f>
        <v/>
      </c>
      <c r="I1812">
        <f>IF(C1812="","",IFERROR(VLOOKUP(C1812,lst_TA_binary_map_table,2,FALSE),"INVALID"))</f>
        <v/>
      </c>
      <c r="J1812">
        <f>IF(F1812=1,IF(H1812=I1812,1,0),"")</f>
        <v/>
      </c>
      <c r="K1812">
        <f>IF(G1812=0,1,"")</f>
        <v/>
      </c>
      <c r="L1812">
        <f>IF(K1812=1,COUNTIF($K$2:K1812,1),"")</f>
        <v/>
      </c>
    </row>
    <row r="1813">
      <c r="A1813">
        <f>IF(screen_TA_reviewer_A!$A1813="","",screen_TA_reviewer_A!$A1813)</f>
        <v/>
      </c>
      <c r="B1813">
        <f>IF(OR($A1813="",screen_TA_reviewer_A!$C1813=""),"",screen_TA_reviewer_A!$C1813)</f>
        <v/>
      </c>
      <c r="C1813">
        <f>IF(OR($A1813="",screen_TA_reviewer_B!$C1813=""),"",screen_TA_reviewer_B!$C1813)</f>
        <v/>
      </c>
      <c r="D1813">
        <f>IF(OR($A1813="",screen_TA_reviewer_A!$D1813=""),"",screen_TA_reviewer_A!$D1813)</f>
        <v/>
      </c>
      <c r="E1813">
        <f>IF(OR($A1813="",screen_TA_reviewer_B!$D1813=""),"",screen_TA_reviewer_B!$D1813)</f>
        <v/>
      </c>
      <c r="F1813">
        <f>IF(AND(B1813&lt;&gt;"",C1813&lt;&gt;""),1,"")</f>
        <v/>
      </c>
      <c r="G1813">
        <f>IF(F1813=1,IF(B1813=C1813,1,0),"")</f>
        <v/>
      </c>
      <c r="H1813">
        <f>IF(B1813="","",IFERROR(VLOOKUP(B1813,lst_TA_binary_map_table,2,FALSE),"INVALID"))</f>
        <v/>
      </c>
      <c r="I1813">
        <f>IF(C1813="","",IFERROR(VLOOKUP(C1813,lst_TA_binary_map_table,2,FALSE),"INVALID"))</f>
        <v/>
      </c>
      <c r="J1813">
        <f>IF(F1813=1,IF(H1813=I1813,1,0),"")</f>
        <v/>
      </c>
      <c r="K1813">
        <f>IF(G1813=0,1,"")</f>
        <v/>
      </c>
      <c r="L1813">
        <f>IF(K1813=1,COUNTIF($K$2:K1813,1),"")</f>
        <v/>
      </c>
    </row>
    <row r="1814">
      <c r="A1814">
        <f>IF(screen_TA_reviewer_A!$A1814="","",screen_TA_reviewer_A!$A1814)</f>
        <v/>
      </c>
      <c r="B1814">
        <f>IF(OR($A1814="",screen_TA_reviewer_A!$C1814=""),"",screen_TA_reviewer_A!$C1814)</f>
        <v/>
      </c>
      <c r="C1814">
        <f>IF(OR($A1814="",screen_TA_reviewer_B!$C1814=""),"",screen_TA_reviewer_B!$C1814)</f>
        <v/>
      </c>
      <c r="D1814">
        <f>IF(OR($A1814="",screen_TA_reviewer_A!$D1814=""),"",screen_TA_reviewer_A!$D1814)</f>
        <v/>
      </c>
      <c r="E1814">
        <f>IF(OR($A1814="",screen_TA_reviewer_B!$D1814=""),"",screen_TA_reviewer_B!$D1814)</f>
        <v/>
      </c>
      <c r="F1814">
        <f>IF(AND(B1814&lt;&gt;"",C1814&lt;&gt;""),1,"")</f>
        <v/>
      </c>
      <c r="G1814">
        <f>IF(F1814=1,IF(B1814=C1814,1,0),"")</f>
        <v/>
      </c>
      <c r="H1814">
        <f>IF(B1814="","",IFERROR(VLOOKUP(B1814,lst_TA_binary_map_table,2,FALSE),"INVALID"))</f>
        <v/>
      </c>
      <c r="I1814">
        <f>IF(C1814="","",IFERROR(VLOOKUP(C1814,lst_TA_binary_map_table,2,FALSE),"INVALID"))</f>
        <v/>
      </c>
      <c r="J1814">
        <f>IF(F1814=1,IF(H1814=I1814,1,0),"")</f>
        <v/>
      </c>
      <c r="K1814">
        <f>IF(G1814=0,1,"")</f>
        <v/>
      </c>
      <c r="L1814">
        <f>IF(K1814=1,COUNTIF($K$2:K1814,1),"")</f>
        <v/>
      </c>
    </row>
    <row r="1815">
      <c r="A1815">
        <f>IF(screen_TA_reviewer_A!$A1815="","",screen_TA_reviewer_A!$A1815)</f>
        <v/>
      </c>
      <c r="B1815">
        <f>IF(OR($A1815="",screen_TA_reviewer_A!$C1815=""),"",screen_TA_reviewer_A!$C1815)</f>
        <v/>
      </c>
      <c r="C1815">
        <f>IF(OR($A1815="",screen_TA_reviewer_B!$C1815=""),"",screen_TA_reviewer_B!$C1815)</f>
        <v/>
      </c>
      <c r="D1815">
        <f>IF(OR($A1815="",screen_TA_reviewer_A!$D1815=""),"",screen_TA_reviewer_A!$D1815)</f>
        <v/>
      </c>
      <c r="E1815">
        <f>IF(OR($A1815="",screen_TA_reviewer_B!$D1815=""),"",screen_TA_reviewer_B!$D1815)</f>
        <v/>
      </c>
      <c r="F1815">
        <f>IF(AND(B1815&lt;&gt;"",C1815&lt;&gt;""),1,"")</f>
        <v/>
      </c>
      <c r="G1815">
        <f>IF(F1815=1,IF(B1815=C1815,1,0),"")</f>
        <v/>
      </c>
      <c r="H1815">
        <f>IF(B1815="","",IFERROR(VLOOKUP(B1815,lst_TA_binary_map_table,2,FALSE),"INVALID"))</f>
        <v/>
      </c>
      <c r="I1815">
        <f>IF(C1815="","",IFERROR(VLOOKUP(C1815,lst_TA_binary_map_table,2,FALSE),"INVALID"))</f>
        <v/>
      </c>
      <c r="J1815">
        <f>IF(F1815=1,IF(H1815=I1815,1,0),"")</f>
        <v/>
      </c>
      <c r="K1815">
        <f>IF(G1815=0,1,"")</f>
        <v/>
      </c>
      <c r="L1815">
        <f>IF(K1815=1,COUNTIF($K$2:K1815,1),"")</f>
        <v/>
      </c>
    </row>
    <row r="1816">
      <c r="A1816">
        <f>IF(screen_TA_reviewer_A!$A1816="","",screen_TA_reviewer_A!$A1816)</f>
        <v/>
      </c>
      <c r="B1816">
        <f>IF(OR($A1816="",screen_TA_reviewer_A!$C1816=""),"",screen_TA_reviewer_A!$C1816)</f>
        <v/>
      </c>
      <c r="C1816">
        <f>IF(OR($A1816="",screen_TA_reviewer_B!$C1816=""),"",screen_TA_reviewer_B!$C1816)</f>
        <v/>
      </c>
      <c r="D1816">
        <f>IF(OR($A1816="",screen_TA_reviewer_A!$D1816=""),"",screen_TA_reviewer_A!$D1816)</f>
        <v/>
      </c>
      <c r="E1816">
        <f>IF(OR($A1816="",screen_TA_reviewer_B!$D1816=""),"",screen_TA_reviewer_B!$D1816)</f>
        <v/>
      </c>
      <c r="F1816">
        <f>IF(AND(B1816&lt;&gt;"",C1816&lt;&gt;""),1,"")</f>
        <v/>
      </c>
      <c r="G1816">
        <f>IF(F1816=1,IF(B1816=C1816,1,0),"")</f>
        <v/>
      </c>
      <c r="H1816">
        <f>IF(B1816="","",IFERROR(VLOOKUP(B1816,lst_TA_binary_map_table,2,FALSE),"INVALID"))</f>
        <v/>
      </c>
      <c r="I1816">
        <f>IF(C1816="","",IFERROR(VLOOKUP(C1816,lst_TA_binary_map_table,2,FALSE),"INVALID"))</f>
        <v/>
      </c>
      <c r="J1816">
        <f>IF(F1816=1,IF(H1816=I1816,1,0),"")</f>
        <v/>
      </c>
      <c r="K1816">
        <f>IF(G1816=0,1,"")</f>
        <v/>
      </c>
      <c r="L1816">
        <f>IF(K1816=1,COUNTIF($K$2:K1816,1),"")</f>
        <v/>
      </c>
    </row>
    <row r="1817">
      <c r="A1817">
        <f>IF(screen_TA_reviewer_A!$A1817="","",screen_TA_reviewer_A!$A1817)</f>
        <v/>
      </c>
      <c r="B1817">
        <f>IF(OR($A1817="",screen_TA_reviewer_A!$C1817=""),"",screen_TA_reviewer_A!$C1817)</f>
        <v/>
      </c>
      <c r="C1817">
        <f>IF(OR($A1817="",screen_TA_reviewer_B!$C1817=""),"",screen_TA_reviewer_B!$C1817)</f>
        <v/>
      </c>
      <c r="D1817">
        <f>IF(OR($A1817="",screen_TA_reviewer_A!$D1817=""),"",screen_TA_reviewer_A!$D1817)</f>
        <v/>
      </c>
      <c r="E1817">
        <f>IF(OR($A1817="",screen_TA_reviewer_B!$D1817=""),"",screen_TA_reviewer_B!$D1817)</f>
        <v/>
      </c>
      <c r="F1817">
        <f>IF(AND(B1817&lt;&gt;"",C1817&lt;&gt;""),1,"")</f>
        <v/>
      </c>
      <c r="G1817">
        <f>IF(F1817=1,IF(B1817=C1817,1,0),"")</f>
        <v/>
      </c>
      <c r="H1817">
        <f>IF(B1817="","",IFERROR(VLOOKUP(B1817,lst_TA_binary_map_table,2,FALSE),"INVALID"))</f>
        <v/>
      </c>
      <c r="I1817">
        <f>IF(C1817="","",IFERROR(VLOOKUP(C1817,lst_TA_binary_map_table,2,FALSE),"INVALID"))</f>
        <v/>
      </c>
      <c r="J1817">
        <f>IF(F1817=1,IF(H1817=I1817,1,0),"")</f>
        <v/>
      </c>
      <c r="K1817">
        <f>IF(G1817=0,1,"")</f>
        <v/>
      </c>
      <c r="L1817">
        <f>IF(K1817=1,COUNTIF($K$2:K1817,1),"")</f>
        <v/>
      </c>
    </row>
    <row r="1818">
      <c r="A1818">
        <f>IF(screen_TA_reviewer_A!$A1818="","",screen_TA_reviewer_A!$A1818)</f>
        <v/>
      </c>
      <c r="B1818">
        <f>IF(OR($A1818="",screen_TA_reviewer_A!$C1818=""),"",screen_TA_reviewer_A!$C1818)</f>
        <v/>
      </c>
      <c r="C1818">
        <f>IF(OR($A1818="",screen_TA_reviewer_B!$C1818=""),"",screen_TA_reviewer_B!$C1818)</f>
        <v/>
      </c>
      <c r="D1818">
        <f>IF(OR($A1818="",screen_TA_reviewer_A!$D1818=""),"",screen_TA_reviewer_A!$D1818)</f>
        <v/>
      </c>
      <c r="E1818">
        <f>IF(OR($A1818="",screen_TA_reviewer_B!$D1818=""),"",screen_TA_reviewer_B!$D1818)</f>
        <v/>
      </c>
      <c r="F1818">
        <f>IF(AND(B1818&lt;&gt;"",C1818&lt;&gt;""),1,"")</f>
        <v/>
      </c>
      <c r="G1818">
        <f>IF(F1818=1,IF(B1818=C1818,1,0),"")</f>
        <v/>
      </c>
      <c r="H1818">
        <f>IF(B1818="","",IFERROR(VLOOKUP(B1818,lst_TA_binary_map_table,2,FALSE),"INVALID"))</f>
        <v/>
      </c>
      <c r="I1818">
        <f>IF(C1818="","",IFERROR(VLOOKUP(C1818,lst_TA_binary_map_table,2,FALSE),"INVALID"))</f>
        <v/>
      </c>
      <c r="J1818">
        <f>IF(F1818=1,IF(H1818=I1818,1,0),"")</f>
        <v/>
      </c>
      <c r="K1818">
        <f>IF(G1818=0,1,"")</f>
        <v/>
      </c>
      <c r="L1818">
        <f>IF(K1818=1,COUNTIF($K$2:K1818,1),"")</f>
        <v/>
      </c>
    </row>
    <row r="1819">
      <c r="A1819">
        <f>IF(screen_TA_reviewer_A!$A1819="","",screen_TA_reviewer_A!$A1819)</f>
        <v/>
      </c>
      <c r="B1819">
        <f>IF(OR($A1819="",screen_TA_reviewer_A!$C1819=""),"",screen_TA_reviewer_A!$C1819)</f>
        <v/>
      </c>
      <c r="C1819">
        <f>IF(OR($A1819="",screen_TA_reviewer_B!$C1819=""),"",screen_TA_reviewer_B!$C1819)</f>
        <v/>
      </c>
      <c r="D1819">
        <f>IF(OR($A1819="",screen_TA_reviewer_A!$D1819=""),"",screen_TA_reviewer_A!$D1819)</f>
        <v/>
      </c>
      <c r="E1819">
        <f>IF(OR($A1819="",screen_TA_reviewer_B!$D1819=""),"",screen_TA_reviewer_B!$D1819)</f>
        <v/>
      </c>
      <c r="F1819">
        <f>IF(AND(B1819&lt;&gt;"",C1819&lt;&gt;""),1,"")</f>
        <v/>
      </c>
      <c r="G1819">
        <f>IF(F1819=1,IF(B1819=C1819,1,0),"")</f>
        <v/>
      </c>
      <c r="H1819">
        <f>IF(B1819="","",IFERROR(VLOOKUP(B1819,lst_TA_binary_map_table,2,FALSE),"INVALID"))</f>
        <v/>
      </c>
      <c r="I1819">
        <f>IF(C1819="","",IFERROR(VLOOKUP(C1819,lst_TA_binary_map_table,2,FALSE),"INVALID"))</f>
        <v/>
      </c>
      <c r="J1819">
        <f>IF(F1819=1,IF(H1819=I1819,1,0),"")</f>
        <v/>
      </c>
      <c r="K1819">
        <f>IF(G1819=0,1,"")</f>
        <v/>
      </c>
      <c r="L1819">
        <f>IF(K1819=1,COUNTIF($K$2:K1819,1),"")</f>
        <v/>
      </c>
    </row>
    <row r="1820">
      <c r="A1820">
        <f>IF(screen_TA_reviewer_A!$A1820="","",screen_TA_reviewer_A!$A1820)</f>
        <v/>
      </c>
      <c r="B1820">
        <f>IF(OR($A1820="",screen_TA_reviewer_A!$C1820=""),"",screen_TA_reviewer_A!$C1820)</f>
        <v/>
      </c>
      <c r="C1820">
        <f>IF(OR($A1820="",screen_TA_reviewer_B!$C1820=""),"",screen_TA_reviewer_B!$C1820)</f>
        <v/>
      </c>
      <c r="D1820">
        <f>IF(OR($A1820="",screen_TA_reviewer_A!$D1820=""),"",screen_TA_reviewer_A!$D1820)</f>
        <v/>
      </c>
      <c r="E1820">
        <f>IF(OR($A1820="",screen_TA_reviewer_B!$D1820=""),"",screen_TA_reviewer_B!$D1820)</f>
        <v/>
      </c>
      <c r="F1820">
        <f>IF(AND(B1820&lt;&gt;"",C1820&lt;&gt;""),1,"")</f>
        <v/>
      </c>
      <c r="G1820">
        <f>IF(F1820=1,IF(B1820=C1820,1,0),"")</f>
        <v/>
      </c>
      <c r="H1820">
        <f>IF(B1820="","",IFERROR(VLOOKUP(B1820,lst_TA_binary_map_table,2,FALSE),"INVALID"))</f>
        <v/>
      </c>
      <c r="I1820">
        <f>IF(C1820="","",IFERROR(VLOOKUP(C1820,lst_TA_binary_map_table,2,FALSE),"INVALID"))</f>
        <v/>
      </c>
      <c r="J1820">
        <f>IF(F1820=1,IF(H1820=I1820,1,0),"")</f>
        <v/>
      </c>
      <c r="K1820">
        <f>IF(G1820=0,1,"")</f>
        <v/>
      </c>
      <c r="L1820">
        <f>IF(K1820=1,COUNTIF($K$2:K1820,1),"")</f>
        <v/>
      </c>
    </row>
    <row r="1821">
      <c r="A1821">
        <f>IF(screen_TA_reviewer_A!$A1821="","",screen_TA_reviewer_A!$A1821)</f>
        <v/>
      </c>
      <c r="B1821">
        <f>IF(OR($A1821="",screen_TA_reviewer_A!$C1821=""),"",screen_TA_reviewer_A!$C1821)</f>
        <v/>
      </c>
      <c r="C1821">
        <f>IF(OR($A1821="",screen_TA_reviewer_B!$C1821=""),"",screen_TA_reviewer_B!$C1821)</f>
        <v/>
      </c>
      <c r="D1821">
        <f>IF(OR($A1821="",screen_TA_reviewer_A!$D1821=""),"",screen_TA_reviewer_A!$D1821)</f>
        <v/>
      </c>
      <c r="E1821">
        <f>IF(OR($A1821="",screen_TA_reviewer_B!$D1821=""),"",screen_TA_reviewer_B!$D1821)</f>
        <v/>
      </c>
      <c r="F1821">
        <f>IF(AND(B1821&lt;&gt;"",C1821&lt;&gt;""),1,"")</f>
        <v/>
      </c>
      <c r="G1821">
        <f>IF(F1821=1,IF(B1821=C1821,1,0),"")</f>
        <v/>
      </c>
      <c r="H1821">
        <f>IF(B1821="","",IFERROR(VLOOKUP(B1821,lst_TA_binary_map_table,2,FALSE),"INVALID"))</f>
        <v/>
      </c>
      <c r="I1821">
        <f>IF(C1821="","",IFERROR(VLOOKUP(C1821,lst_TA_binary_map_table,2,FALSE),"INVALID"))</f>
        <v/>
      </c>
      <c r="J1821">
        <f>IF(F1821=1,IF(H1821=I1821,1,0),"")</f>
        <v/>
      </c>
      <c r="K1821">
        <f>IF(G1821=0,1,"")</f>
        <v/>
      </c>
      <c r="L1821">
        <f>IF(K1821=1,COUNTIF($K$2:K1821,1),"")</f>
        <v/>
      </c>
    </row>
    <row r="1822">
      <c r="A1822">
        <f>IF(screen_TA_reviewer_A!$A1822="","",screen_TA_reviewer_A!$A1822)</f>
        <v/>
      </c>
      <c r="B1822">
        <f>IF(OR($A1822="",screen_TA_reviewer_A!$C1822=""),"",screen_TA_reviewer_A!$C1822)</f>
        <v/>
      </c>
      <c r="C1822">
        <f>IF(OR($A1822="",screen_TA_reviewer_B!$C1822=""),"",screen_TA_reviewer_B!$C1822)</f>
        <v/>
      </c>
      <c r="D1822">
        <f>IF(OR($A1822="",screen_TA_reviewer_A!$D1822=""),"",screen_TA_reviewer_A!$D1822)</f>
        <v/>
      </c>
      <c r="E1822">
        <f>IF(OR($A1822="",screen_TA_reviewer_B!$D1822=""),"",screen_TA_reviewer_B!$D1822)</f>
        <v/>
      </c>
      <c r="F1822">
        <f>IF(AND(B1822&lt;&gt;"",C1822&lt;&gt;""),1,"")</f>
        <v/>
      </c>
      <c r="G1822">
        <f>IF(F1822=1,IF(B1822=C1822,1,0),"")</f>
        <v/>
      </c>
      <c r="H1822">
        <f>IF(B1822="","",IFERROR(VLOOKUP(B1822,lst_TA_binary_map_table,2,FALSE),"INVALID"))</f>
        <v/>
      </c>
      <c r="I1822">
        <f>IF(C1822="","",IFERROR(VLOOKUP(C1822,lst_TA_binary_map_table,2,FALSE),"INVALID"))</f>
        <v/>
      </c>
      <c r="J1822">
        <f>IF(F1822=1,IF(H1822=I1822,1,0),"")</f>
        <v/>
      </c>
      <c r="K1822">
        <f>IF(G1822=0,1,"")</f>
        <v/>
      </c>
      <c r="L1822">
        <f>IF(K1822=1,COUNTIF($K$2:K1822,1),"")</f>
        <v/>
      </c>
    </row>
    <row r="1823">
      <c r="A1823">
        <f>IF(screen_TA_reviewer_A!$A1823="","",screen_TA_reviewer_A!$A1823)</f>
        <v/>
      </c>
      <c r="B1823">
        <f>IF(OR($A1823="",screen_TA_reviewer_A!$C1823=""),"",screen_TA_reviewer_A!$C1823)</f>
        <v/>
      </c>
      <c r="C1823">
        <f>IF(OR($A1823="",screen_TA_reviewer_B!$C1823=""),"",screen_TA_reviewer_B!$C1823)</f>
        <v/>
      </c>
      <c r="D1823">
        <f>IF(OR($A1823="",screen_TA_reviewer_A!$D1823=""),"",screen_TA_reviewer_A!$D1823)</f>
        <v/>
      </c>
      <c r="E1823">
        <f>IF(OR($A1823="",screen_TA_reviewer_B!$D1823=""),"",screen_TA_reviewer_B!$D1823)</f>
        <v/>
      </c>
      <c r="F1823">
        <f>IF(AND(B1823&lt;&gt;"",C1823&lt;&gt;""),1,"")</f>
        <v/>
      </c>
      <c r="G1823">
        <f>IF(F1823=1,IF(B1823=C1823,1,0),"")</f>
        <v/>
      </c>
      <c r="H1823">
        <f>IF(B1823="","",IFERROR(VLOOKUP(B1823,lst_TA_binary_map_table,2,FALSE),"INVALID"))</f>
        <v/>
      </c>
      <c r="I1823">
        <f>IF(C1823="","",IFERROR(VLOOKUP(C1823,lst_TA_binary_map_table,2,FALSE),"INVALID"))</f>
        <v/>
      </c>
      <c r="J1823">
        <f>IF(F1823=1,IF(H1823=I1823,1,0),"")</f>
        <v/>
      </c>
      <c r="K1823">
        <f>IF(G1823=0,1,"")</f>
        <v/>
      </c>
      <c r="L1823">
        <f>IF(K1823=1,COUNTIF($K$2:K1823,1),"")</f>
        <v/>
      </c>
    </row>
    <row r="1824">
      <c r="A1824">
        <f>IF(screen_TA_reviewer_A!$A1824="","",screen_TA_reviewer_A!$A1824)</f>
        <v/>
      </c>
      <c r="B1824">
        <f>IF(OR($A1824="",screen_TA_reviewer_A!$C1824=""),"",screen_TA_reviewer_A!$C1824)</f>
        <v/>
      </c>
      <c r="C1824">
        <f>IF(OR($A1824="",screen_TA_reviewer_B!$C1824=""),"",screen_TA_reviewer_B!$C1824)</f>
        <v/>
      </c>
      <c r="D1824">
        <f>IF(OR($A1824="",screen_TA_reviewer_A!$D1824=""),"",screen_TA_reviewer_A!$D1824)</f>
        <v/>
      </c>
      <c r="E1824">
        <f>IF(OR($A1824="",screen_TA_reviewer_B!$D1824=""),"",screen_TA_reviewer_B!$D1824)</f>
        <v/>
      </c>
      <c r="F1824">
        <f>IF(AND(B1824&lt;&gt;"",C1824&lt;&gt;""),1,"")</f>
        <v/>
      </c>
      <c r="G1824">
        <f>IF(F1824=1,IF(B1824=C1824,1,0),"")</f>
        <v/>
      </c>
      <c r="H1824">
        <f>IF(B1824="","",IFERROR(VLOOKUP(B1824,lst_TA_binary_map_table,2,FALSE),"INVALID"))</f>
        <v/>
      </c>
      <c r="I1824">
        <f>IF(C1824="","",IFERROR(VLOOKUP(C1824,lst_TA_binary_map_table,2,FALSE),"INVALID"))</f>
        <v/>
      </c>
      <c r="J1824">
        <f>IF(F1824=1,IF(H1824=I1824,1,0),"")</f>
        <v/>
      </c>
      <c r="K1824">
        <f>IF(G1824=0,1,"")</f>
        <v/>
      </c>
      <c r="L1824">
        <f>IF(K1824=1,COUNTIF($K$2:K1824,1),"")</f>
        <v/>
      </c>
    </row>
    <row r="1825">
      <c r="A1825">
        <f>IF(screen_TA_reviewer_A!$A1825="","",screen_TA_reviewer_A!$A1825)</f>
        <v/>
      </c>
      <c r="B1825">
        <f>IF(OR($A1825="",screen_TA_reviewer_A!$C1825=""),"",screen_TA_reviewer_A!$C1825)</f>
        <v/>
      </c>
      <c r="C1825">
        <f>IF(OR($A1825="",screen_TA_reviewer_B!$C1825=""),"",screen_TA_reviewer_B!$C1825)</f>
        <v/>
      </c>
      <c r="D1825">
        <f>IF(OR($A1825="",screen_TA_reviewer_A!$D1825=""),"",screen_TA_reviewer_A!$D1825)</f>
        <v/>
      </c>
      <c r="E1825">
        <f>IF(OR($A1825="",screen_TA_reviewer_B!$D1825=""),"",screen_TA_reviewer_B!$D1825)</f>
        <v/>
      </c>
      <c r="F1825">
        <f>IF(AND(B1825&lt;&gt;"",C1825&lt;&gt;""),1,"")</f>
        <v/>
      </c>
      <c r="G1825">
        <f>IF(F1825=1,IF(B1825=C1825,1,0),"")</f>
        <v/>
      </c>
      <c r="H1825">
        <f>IF(B1825="","",IFERROR(VLOOKUP(B1825,lst_TA_binary_map_table,2,FALSE),"INVALID"))</f>
        <v/>
      </c>
      <c r="I1825">
        <f>IF(C1825="","",IFERROR(VLOOKUP(C1825,lst_TA_binary_map_table,2,FALSE),"INVALID"))</f>
        <v/>
      </c>
      <c r="J1825">
        <f>IF(F1825=1,IF(H1825=I1825,1,0),"")</f>
        <v/>
      </c>
      <c r="K1825">
        <f>IF(G1825=0,1,"")</f>
        <v/>
      </c>
      <c r="L1825">
        <f>IF(K1825=1,COUNTIF($K$2:K1825,1),"")</f>
        <v/>
      </c>
    </row>
    <row r="1826">
      <c r="A1826">
        <f>IF(screen_TA_reviewer_A!$A1826="","",screen_TA_reviewer_A!$A1826)</f>
        <v/>
      </c>
      <c r="B1826">
        <f>IF(OR($A1826="",screen_TA_reviewer_A!$C1826=""),"",screen_TA_reviewer_A!$C1826)</f>
        <v/>
      </c>
      <c r="C1826">
        <f>IF(OR($A1826="",screen_TA_reviewer_B!$C1826=""),"",screen_TA_reviewer_B!$C1826)</f>
        <v/>
      </c>
      <c r="D1826">
        <f>IF(OR($A1826="",screen_TA_reviewer_A!$D1826=""),"",screen_TA_reviewer_A!$D1826)</f>
        <v/>
      </c>
      <c r="E1826">
        <f>IF(OR($A1826="",screen_TA_reviewer_B!$D1826=""),"",screen_TA_reviewer_B!$D1826)</f>
        <v/>
      </c>
      <c r="F1826">
        <f>IF(AND(B1826&lt;&gt;"",C1826&lt;&gt;""),1,"")</f>
        <v/>
      </c>
      <c r="G1826">
        <f>IF(F1826=1,IF(B1826=C1826,1,0),"")</f>
        <v/>
      </c>
      <c r="H1826">
        <f>IF(B1826="","",IFERROR(VLOOKUP(B1826,lst_TA_binary_map_table,2,FALSE),"INVALID"))</f>
        <v/>
      </c>
      <c r="I1826">
        <f>IF(C1826="","",IFERROR(VLOOKUP(C1826,lst_TA_binary_map_table,2,FALSE),"INVALID"))</f>
        <v/>
      </c>
      <c r="J1826">
        <f>IF(F1826=1,IF(H1826=I1826,1,0),"")</f>
        <v/>
      </c>
      <c r="K1826">
        <f>IF(G1826=0,1,"")</f>
        <v/>
      </c>
      <c r="L1826">
        <f>IF(K1826=1,COUNTIF($K$2:K1826,1),"")</f>
        <v/>
      </c>
    </row>
    <row r="1827">
      <c r="A1827">
        <f>IF(screen_TA_reviewer_A!$A1827="","",screen_TA_reviewer_A!$A1827)</f>
        <v/>
      </c>
      <c r="B1827">
        <f>IF(OR($A1827="",screen_TA_reviewer_A!$C1827=""),"",screen_TA_reviewer_A!$C1827)</f>
        <v/>
      </c>
      <c r="C1827">
        <f>IF(OR($A1827="",screen_TA_reviewer_B!$C1827=""),"",screen_TA_reviewer_B!$C1827)</f>
        <v/>
      </c>
      <c r="D1827">
        <f>IF(OR($A1827="",screen_TA_reviewer_A!$D1827=""),"",screen_TA_reviewer_A!$D1827)</f>
        <v/>
      </c>
      <c r="E1827">
        <f>IF(OR($A1827="",screen_TA_reviewer_B!$D1827=""),"",screen_TA_reviewer_B!$D1827)</f>
        <v/>
      </c>
      <c r="F1827">
        <f>IF(AND(B1827&lt;&gt;"",C1827&lt;&gt;""),1,"")</f>
        <v/>
      </c>
      <c r="G1827">
        <f>IF(F1827=1,IF(B1827=C1827,1,0),"")</f>
        <v/>
      </c>
      <c r="H1827">
        <f>IF(B1827="","",IFERROR(VLOOKUP(B1827,lst_TA_binary_map_table,2,FALSE),"INVALID"))</f>
        <v/>
      </c>
      <c r="I1827">
        <f>IF(C1827="","",IFERROR(VLOOKUP(C1827,lst_TA_binary_map_table,2,FALSE),"INVALID"))</f>
        <v/>
      </c>
      <c r="J1827">
        <f>IF(F1827=1,IF(H1827=I1827,1,0),"")</f>
        <v/>
      </c>
      <c r="K1827">
        <f>IF(G1827=0,1,"")</f>
        <v/>
      </c>
      <c r="L1827">
        <f>IF(K1827=1,COUNTIF($K$2:K1827,1),"")</f>
        <v/>
      </c>
    </row>
    <row r="1828">
      <c r="A1828">
        <f>IF(screen_TA_reviewer_A!$A1828="","",screen_TA_reviewer_A!$A1828)</f>
        <v/>
      </c>
      <c r="B1828">
        <f>IF(OR($A1828="",screen_TA_reviewer_A!$C1828=""),"",screen_TA_reviewer_A!$C1828)</f>
        <v/>
      </c>
      <c r="C1828">
        <f>IF(OR($A1828="",screen_TA_reviewer_B!$C1828=""),"",screen_TA_reviewer_B!$C1828)</f>
        <v/>
      </c>
      <c r="D1828">
        <f>IF(OR($A1828="",screen_TA_reviewer_A!$D1828=""),"",screen_TA_reviewer_A!$D1828)</f>
        <v/>
      </c>
      <c r="E1828">
        <f>IF(OR($A1828="",screen_TA_reviewer_B!$D1828=""),"",screen_TA_reviewer_B!$D1828)</f>
        <v/>
      </c>
      <c r="F1828">
        <f>IF(AND(B1828&lt;&gt;"",C1828&lt;&gt;""),1,"")</f>
        <v/>
      </c>
      <c r="G1828">
        <f>IF(F1828=1,IF(B1828=C1828,1,0),"")</f>
        <v/>
      </c>
      <c r="H1828">
        <f>IF(B1828="","",IFERROR(VLOOKUP(B1828,lst_TA_binary_map_table,2,FALSE),"INVALID"))</f>
        <v/>
      </c>
      <c r="I1828">
        <f>IF(C1828="","",IFERROR(VLOOKUP(C1828,lst_TA_binary_map_table,2,FALSE),"INVALID"))</f>
        <v/>
      </c>
      <c r="J1828">
        <f>IF(F1828=1,IF(H1828=I1828,1,0),"")</f>
        <v/>
      </c>
      <c r="K1828">
        <f>IF(G1828=0,1,"")</f>
        <v/>
      </c>
      <c r="L1828">
        <f>IF(K1828=1,COUNTIF($K$2:K1828,1),"")</f>
        <v/>
      </c>
    </row>
    <row r="1829">
      <c r="A1829">
        <f>IF(screen_TA_reviewer_A!$A1829="","",screen_TA_reviewer_A!$A1829)</f>
        <v/>
      </c>
      <c r="B1829">
        <f>IF(OR($A1829="",screen_TA_reviewer_A!$C1829=""),"",screen_TA_reviewer_A!$C1829)</f>
        <v/>
      </c>
      <c r="C1829">
        <f>IF(OR($A1829="",screen_TA_reviewer_B!$C1829=""),"",screen_TA_reviewer_B!$C1829)</f>
        <v/>
      </c>
      <c r="D1829">
        <f>IF(OR($A1829="",screen_TA_reviewer_A!$D1829=""),"",screen_TA_reviewer_A!$D1829)</f>
        <v/>
      </c>
      <c r="E1829">
        <f>IF(OR($A1829="",screen_TA_reviewer_B!$D1829=""),"",screen_TA_reviewer_B!$D1829)</f>
        <v/>
      </c>
      <c r="F1829">
        <f>IF(AND(B1829&lt;&gt;"",C1829&lt;&gt;""),1,"")</f>
        <v/>
      </c>
      <c r="G1829">
        <f>IF(F1829=1,IF(B1829=C1829,1,0),"")</f>
        <v/>
      </c>
      <c r="H1829">
        <f>IF(B1829="","",IFERROR(VLOOKUP(B1829,lst_TA_binary_map_table,2,FALSE),"INVALID"))</f>
        <v/>
      </c>
      <c r="I1829">
        <f>IF(C1829="","",IFERROR(VLOOKUP(C1829,lst_TA_binary_map_table,2,FALSE),"INVALID"))</f>
        <v/>
      </c>
      <c r="J1829">
        <f>IF(F1829=1,IF(H1829=I1829,1,0),"")</f>
        <v/>
      </c>
      <c r="K1829">
        <f>IF(G1829=0,1,"")</f>
        <v/>
      </c>
      <c r="L1829">
        <f>IF(K1829=1,COUNTIF($K$2:K1829,1),"")</f>
        <v/>
      </c>
    </row>
    <row r="1830">
      <c r="A1830">
        <f>IF(screen_TA_reviewer_A!$A1830="","",screen_TA_reviewer_A!$A1830)</f>
        <v/>
      </c>
      <c r="B1830">
        <f>IF(OR($A1830="",screen_TA_reviewer_A!$C1830=""),"",screen_TA_reviewer_A!$C1830)</f>
        <v/>
      </c>
      <c r="C1830">
        <f>IF(OR($A1830="",screen_TA_reviewer_B!$C1830=""),"",screen_TA_reviewer_B!$C1830)</f>
        <v/>
      </c>
      <c r="D1830">
        <f>IF(OR($A1830="",screen_TA_reviewer_A!$D1830=""),"",screen_TA_reviewer_A!$D1830)</f>
        <v/>
      </c>
      <c r="E1830">
        <f>IF(OR($A1830="",screen_TA_reviewer_B!$D1830=""),"",screen_TA_reviewer_B!$D1830)</f>
        <v/>
      </c>
      <c r="F1830">
        <f>IF(AND(B1830&lt;&gt;"",C1830&lt;&gt;""),1,"")</f>
        <v/>
      </c>
      <c r="G1830">
        <f>IF(F1830=1,IF(B1830=C1830,1,0),"")</f>
        <v/>
      </c>
      <c r="H1830">
        <f>IF(B1830="","",IFERROR(VLOOKUP(B1830,lst_TA_binary_map_table,2,FALSE),"INVALID"))</f>
        <v/>
      </c>
      <c r="I1830">
        <f>IF(C1830="","",IFERROR(VLOOKUP(C1830,lst_TA_binary_map_table,2,FALSE),"INVALID"))</f>
        <v/>
      </c>
      <c r="J1830">
        <f>IF(F1830=1,IF(H1830=I1830,1,0),"")</f>
        <v/>
      </c>
      <c r="K1830">
        <f>IF(G1830=0,1,"")</f>
        <v/>
      </c>
      <c r="L1830">
        <f>IF(K1830=1,COUNTIF($K$2:K1830,1),"")</f>
        <v/>
      </c>
    </row>
    <row r="1831">
      <c r="A1831">
        <f>IF(screen_TA_reviewer_A!$A1831="","",screen_TA_reviewer_A!$A1831)</f>
        <v/>
      </c>
      <c r="B1831">
        <f>IF(OR($A1831="",screen_TA_reviewer_A!$C1831=""),"",screen_TA_reviewer_A!$C1831)</f>
        <v/>
      </c>
      <c r="C1831">
        <f>IF(OR($A1831="",screen_TA_reviewer_B!$C1831=""),"",screen_TA_reviewer_B!$C1831)</f>
        <v/>
      </c>
      <c r="D1831">
        <f>IF(OR($A1831="",screen_TA_reviewer_A!$D1831=""),"",screen_TA_reviewer_A!$D1831)</f>
        <v/>
      </c>
      <c r="E1831">
        <f>IF(OR($A1831="",screen_TA_reviewer_B!$D1831=""),"",screen_TA_reviewer_B!$D1831)</f>
        <v/>
      </c>
      <c r="F1831">
        <f>IF(AND(B1831&lt;&gt;"",C1831&lt;&gt;""),1,"")</f>
        <v/>
      </c>
      <c r="G1831">
        <f>IF(F1831=1,IF(B1831=C1831,1,0),"")</f>
        <v/>
      </c>
      <c r="H1831">
        <f>IF(B1831="","",IFERROR(VLOOKUP(B1831,lst_TA_binary_map_table,2,FALSE),"INVALID"))</f>
        <v/>
      </c>
      <c r="I1831">
        <f>IF(C1831="","",IFERROR(VLOOKUP(C1831,lst_TA_binary_map_table,2,FALSE),"INVALID"))</f>
        <v/>
      </c>
      <c r="J1831">
        <f>IF(F1831=1,IF(H1831=I1831,1,0),"")</f>
        <v/>
      </c>
      <c r="K1831">
        <f>IF(G1831=0,1,"")</f>
        <v/>
      </c>
      <c r="L1831">
        <f>IF(K1831=1,COUNTIF($K$2:K1831,1),"")</f>
        <v/>
      </c>
    </row>
    <row r="1832">
      <c r="A1832">
        <f>IF(screen_TA_reviewer_A!$A1832="","",screen_TA_reviewer_A!$A1832)</f>
        <v/>
      </c>
      <c r="B1832">
        <f>IF(OR($A1832="",screen_TA_reviewer_A!$C1832=""),"",screen_TA_reviewer_A!$C1832)</f>
        <v/>
      </c>
      <c r="C1832">
        <f>IF(OR($A1832="",screen_TA_reviewer_B!$C1832=""),"",screen_TA_reviewer_B!$C1832)</f>
        <v/>
      </c>
      <c r="D1832">
        <f>IF(OR($A1832="",screen_TA_reviewer_A!$D1832=""),"",screen_TA_reviewer_A!$D1832)</f>
        <v/>
      </c>
      <c r="E1832">
        <f>IF(OR($A1832="",screen_TA_reviewer_B!$D1832=""),"",screen_TA_reviewer_B!$D1832)</f>
        <v/>
      </c>
      <c r="F1832">
        <f>IF(AND(B1832&lt;&gt;"",C1832&lt;&gt;""),1,"")</f>
        <v/>
      </c>
      <c r="G1832">
        <f>IF(F1832=1,IF(B1832=C1832,1,0),"")</f>
        <v/>
      </c>
      <c r="H1832">
        <f>IF(B1832="","",IFERROR(VLOOKUP(B1832,lst_TA_binary_map_table,2,FALSE),"INVALID"))</f>
        <v/>
      </c>
      <c r="I1832">
        <f>IF(C1832="","",IFERROR(VLOOKUP(C1832,lst_TA_binary_map_table,2,FALSE),"INVALID"))</f>
        <v/>
      </c>
      <c r="J1832">
        <f>IF(F1832=1,IF(H1832=I1832,1,0),"")</f>
        <v/>
      </c>
      <c r="K1832">
        <f>IF(G1832=0,1,"")</f>
        <v/>
      </c>
      <c r="L1832">
        <f>IF(K1832=1,COUNTIF($K$2:K1832,1),"")</f>
        <v/>
      </c>
    </row>
    <row r="1833">
      <c r="A1833">
        <f>IF(screen_TA_reviewer_A!$A1833="","",screen_TA_reviewer_A!$A1833)</f>
        <v/>
      </c>
      <c r="B1833">
        <f>IF(OR($A1833="",screen_TA_reviewer_A!$C1833=""),"",screen_TA_reviewer_A!$C1833)</f>
        <v/>
      </c>
      <c r="C1833">
        <f>IF(OR($A1833="",screen_TA_reviewer_B!$C1833=""),"",screen_TA_reviewer_B!$C1833)</f>
        <v/>
      </c>
      <c r="D1833">
        <f>IF(OR($A1833="",screen_TA_reviewer_A!$D1833=""),"",screen_TA_reviewer_A!$D1833)</f>
        <v/>
      </c>
      <c r="E1833">
        <f>IF(OR($A1833="",screen_TA_reviewer_B!$D1833=""),"",screen_TA_reviewer_B!$D1833)</f>
        <v/>
      </c>
      <c r="F1833">
        <f>IF(AND(B1833&lt;&gt;"",C1833&lt;&gt;""),1,"")</f>
        <v/>
      </c>
      <c r="G1833">
        <f>IF(F1833=1,IF(B1833=C1833,1,0),"")</f>
        <v/>
      </c>
      <c r="H1833">
        <f>IF(B1833="","",IFERROR(VLOOKUP(B1833,lst_TA_binary_map_table,2,FALSE),"INVALID"))</f>
        <v/>
      </c>
      <c r="I1833">
        <f>IF(C1833="","",IFERROR(VLOOKUP(C1833,lst_TA_binary_map_table,2,FALSE),"INVALID"))</f>
        <v/>
      </c>
      <c r="J1833">
        <f>IF(F1833=1,IF(H1833=I1833,1,0),"")</f>
        <v/>
      </c>
      <c r="K1833">
        <f>IF(G1833=0,1,"")</f>
        <v/>
      </c>
      <c r="L1833">
        <f>IF(K1833=1,COUNTIF($K$2:K1833,1),"")</f>
        <v/>
      </c>
    </row>
    <row r="1834">
      <c r="A1834">
        <f>IF(screen_TA_reviewer_A!$A1834="","",screen_TA_reviewer_A!$A1834)</f>
        <v/>
      </c>
      <c r="B1834">
        <f>IF(OR($A1834="",screen_TA_reviewer_A!$C1834=""),"",screen_TA_reviewer_A!$C1834)</f>
        <v/>
      </c>
      <c r="C1834">
        <f>IF(OR($A1834="",screen_TA_reviewer_B!$C1834=""),"",screen_TA_reviewer_B!$C1834)</f>
        <v/>
      </c>
      <c r="D1834">
        <f>IF(OR($A1834="",screen_TA_reviewer_A!$D1834=""),"",screen_TA_reviewer_A!$D1834)</f>
        <v/>
      </c>
      <c r="E1834">
        <f>IF(OR($A1834="",screen_TA_reviewer_B!$D1834=""),"",screen_TA_reviewer_B!$D1834)</f>
        <v/>
      </c>
      <c r="F1834">
        <f>IF(AND(B1834&lt;&gt;"",C1834&lt;&gt;""),1,"")</f>
        <v/>
      </c>
      <c r="G1834">
        <f>IF(F1834=1,IF(B1834=C1834,1,0),"")</f>
        <v/>
      </c>
      <c r="H1834">
        <f>IF(B1834="","",IFERROR(VLOOKUP(B1834,lst_TA_binary_map_table,2,FALSE),"INVALID"))</f>
        <v/>
      </c>
      <c r="I1834">
        <f>IF(C1834="","",IFERROR(VLOOKUP(C1834,lst_TA_binary_map_table,2,FALSE),"INVALID"))</f>
        <v/>
      </c>
      <c r="J1834">
        <f>IF(F1834=1,IF(H1834=I1834,1,0),"")</f>
        <v/>
      </c>
      <c r="K1834">
        <f>IF(G1834=0,1,"")</f>
        <v/>
      </c>
      <c r="L1834">
        <f>IF(K1834=1,COUNTIF($K$2:K1834,1),"")</f>
        <v/>
      </c>
    </row>
    <row r="1835">
      <c r="A1835">
        <f>IF(screen_TA_reviewer_A!$A1835="","",screen_TA_reviewer_A!$A1835)</f>
        <v/>
      </c>
      <c r="B1835">
        <f>IF(OR($A1835="",screen_TA_reviewer_A!$C1835=""),"",screen_TA_reviewer_A!$C1835)</f>
        <v/>
      </c>
      <c r="C1835">
        <f>IF(OR($A1835="",screen_TA_reviewer_B!$C1835=""),"",screen_TA_reviewer_B!$C1835)</f>
        <v/>
      </c>
      <c r="D1835">
        <f>IF(OR($A1835="",screen_TA_reviewer_A!$D1835=""),"",screen_TA_reviewer_A!$D1835)</f>
        <v/>
      </c>
      <c r="E1835">
        <f>IF(OR($A1835="",screen_TA_reviewer_B!$D1835=""),"",screen_TA_reviewer_B!$D1835)</f>
        <v/>
      </c>
      <c r="F1835">
        <f>IF(AND(B1835&lt;&gt;"",C1835&lt;&gt;""),1,"")</f>
        <v/>
      </c>
      <c r="G1835">
        <f>IF(F1835=1,IF(B1835=C1835,1,0),"")</f>
        <v/>
      </c>
      <c r="H1835">
        <f>IF(B1835="","",IFERROR(VLOOKUP(B1835,lst_TA_binary_map_table,2,FALSE),"INVALID"))</f>
        <v/>
      </c>
      <c r="I1835">
        <f>IF(C1835="","",IFERROR(VLOOKUP(C1835,lst_TA_binary_map_table,2,FALSE),"INVALID"))</f>
        <v/>
      </c>
      <c r="J1835">
        <f>IF(F1835=1,IF(H1835=I1835,1,0),"")</f>
        <v/>
      </c>
      <c r="K1835">
        <f>IF(G1835=0,1,"")</f>
        <v/>
      </c>
      <c r="L1835">
        <f>IF(K1835=1,COUNTIF($K$2:K1835,1),"")</f>
        <v/>
      </c>
    </row>
    <row r="1836">
      <c r="A1836">
        <f>IF(screen_TA_reviewer_A!$A1836="","",screen_TA_reviewer_A!$A1836)</f>
        <v/>
      </c>
      <c r="B1836">
        <f>IF(OR($A1836="",screen_TA_reviewer_A!$C1836=""),"",screen_TA_reviewer_A!$C1836)</f>
        <v/>
      </c>
      <c r="C1836">
        <f>IF(OR($A1836="",screen_TA_reviewer_B!$C1836=""),"",screen_TA_reviewer_B!$C1836)</f>
        <v/>
      </c>
      <c r="D1836">
        <f>IF(OR($A1836="",screen_TA_reviewer_A!$D1836=""),"",screen_TA_reviewer_A!$D1836)</f>
        <v/>
      </c>
      <c r="E1836">
        <f>IF(OR($A1836="",screen_TA_reviewer_B!$D1836=""),"",screen_TA_reviewer_B!$D1836)</f>
        <v/>
      </c>
      <c r="F1836">
        <f>IF(AND(B1836&lt;&gt;"",C1836&lt;&gt;""),1,"")</f>
        <v/>
      </c>
      <c r="G1836">
        <f>IF(F1836=1,IF(B1836=C1836,1,0),"")</f>
        <v/>
      </c>
      <c r="H1836">
        <f>IF(B1836="","",IFERROR(VLOOKUP(B1836,lst_TA_binary_map_table,2,FALSE),"INVALID"))</f>
        <v/>
      </c>
      <c r="I1836">
        <f>IF(C1836="","",IFERROR(VLOOKUP(C1836,lst_TA_binary_map_table,2,FALSE),"INVALID"))</f>
        <v/>
      </c>
      <c r="J1836">
        <f>IF(F1836=1,IF(H1836=I1836,1,0),"")</f>
        <v/>
      </c>
      <c r="K1836">
        <f>IF(G1836=0,1,"")</f>
        <v/>
      </c>
      <c r="L1836">
        <f>IF(K1836=1,COUNTIF($K$2:K1836,1),"")</f>
        <v/>
      </c>
    </row>
    <row r="1837">
      <c r="A1837">
        <f>IF(screen_TA_reviewer_A!$A1837="","",screen_TA_reviewer_A!$A1837)</f>
        <v/>
      </c>
      <c r="B1837">
        <f>IF(OR($A1837="",screen_TA_reviewer_A!$C1837=""),"",screen_TA_reviewer_A!$C1837)</f>
        <v/>
      </c>
      <c r="C1837">
        <f>IF(OR($A1837="",screen_TA_reviewer_B!$C1837=""),"",screen_TA_reviewer_B!$C1837)</f>
        <v/>
      </c>
      <c r="D1837">
        <f>IF(OR($A1837="",screen_TA_reviewer_A!$D1837=""),"",screen_TA_reviewer_A!$D1837)</f>
        <v/>
      </c>
      <c r="E1837">
        <f>IF(OR($A1837="",screen_TA_reviewer_B!$D1837=""),"",screen_TA_reviewer_B!$D1837)</f>
        <v/>
      </c>
      <c r="F1837">
        <f>IF(AND(B1837&lt;&gt;"",C1837&lt;&gt;""),1,"")</f>
        <v/>
      </c>
      <c r="G1837">
        <f>IF(F1837=1,IF(B1837=C1837,1,0),"")</f>
        <v/>
      </c>
      <c r="H1837">
        <f>IF(B1837="","",IFERROR(VLOOKUP(B1837,lst_TA_binary_map_table,2,FALSE),"INVALID"))</f>
        <v/>
      </c>
      <c r="I1837">
        <f>IF(C1837="","",IFERROR(VLOOKUP(C1837,lst_TA_binary_map_table,2,FALSE),"INVALID"))</f>
        <v/>
      </c>
      <c r="J1837">
        <f>IF(F1837=1,IF(H1837=I1837,1,0),"")</f>
        <v/>
      </c>
      <c r="K1837">
        <f>IF(G1837=0,1,"")</f>
        <v/>
      </c>
      <c r="L1837">
        <f>IF(K1837=1,COUNTIF($K$2:K1837,1),"")</f>
        <v/>
      </c>
    </row>
    <row r="1838">
      <c r="A1838">
        <f>IF(screen_TA_reviewer_A!$A1838="","",screen_TA_reviewer_A!$A1838)</f>
        <v/>
      </c>
      <c r="B1838">
        <f>IF(OR($A1838="",screen_TA_reviewer_A!$C1838=""),"",screen_TA_reviewer_A!$C1838)</f>
        <v/>
      </c>
      <c r="C1838">
        <f>IF(OR($A1838="",screen_TA_reviewer_B!$C1838=""),"",screen_TA_reviewer_B!$C1838)</f>
        <v/>
      </c>
      <c r="D1838">
        <f>IF(OR($A1838="",screen_TA_reviewer_A!$D1838=""),"",screen_TA_reviewer_A!$D1838)</f>
        <v/>
      </c>
      <c r="E1838">
        <f>IF(OR($A1838="",screen_TA_reviewer_B!$D1838=""),"",screen_TA_reviewer_B!$D1838)</f>
        <v/>
      </c>
      <c r="F1838">
        <f>IF(AND(B1838&lt;&gt;"",C1838&lt;&gt;""),1,"")</f>
        <v/>
      </c>
      <c r="G1838">
        <f>IF(F1838=1,IF(B1838=C1838,1,0),"")</f>
        <v/>
      </c>
      <c r="H1838">
        <f>IF(B1838="","",IFERROR(VLOOKUP(B1838,lst_TA_binary_map_table,2,FALSE),"INVALID"))</f>
        <v/>
      </c>
      <c r="I1838">
        <f>IF(C1838="","",IFERROR(VLOOKUP(C1838,lst_TA_binary_map_table,2,FALSE),"INVALID"))</f>
        <v/>
      </c>
      <c r="J1838">
        <f>IF(F1838=1,IF(H1838=I1838,1,0),"")</f>
        <v/>
      </c>
      <c r="K1838">
        <f>IF(G1838=0,1,"")</f>
        <v/>
      </c>
      <c r="L1838">
        <f>IF(K1838=1,COUNTIF($K$2:K1838,1),"")</f>
        <v/>
      </c>
    </row>
    <row r="1839">
      <c r="A1839">
        <f>IF(screen_TA_reviewer_A!$A1839="","",screen_TA_reviewer_A!$A1839)</f>
        <v/>
      </c>
      <c r="B1839">
        <f>IF(OR($A1839="",screen_TA_reviewer_A!$C1839=""),"",screen_TA_reviewer_A!$C1839)</f>
        <v/>
      </c>
      <c r="C1839">
        <f>IF(OR($A1839="",screen_TA_reviewer_B!$C1839=""),"",screen_TA_reviewer_B!$C1839)</f>
        <v/>
      </c>
      <c r="D1839">
        <f>IF(OR($A1839="",screen_TA_reviewer_A!$D1839=""),"",screen_TA_reviewer_A!$D1839)</f>
        <v/>
      </c>
      <c r="E1839">
        <f>IF(OR($A1839="",screen_TA_reviewer_B!$D1839=""),"",screen_TA_reviewer_B!$D1839)</f>
        <v/>
      </c>
      <c r="F1839">
        <f>IF(AND(B1839&lt;&gt;"",C1839&lt;&gt;""),1,"")</f>
        <v/>
      </c>
      <c r="G1839">
        <f>IF(F1839=1,IF(B1839=C1839,1,0),"")</f>
        <v/>
      </c>
      <c r="H1839">
        <f>IF(B1839="","",IFERROR(VLOOKUP(B1839,lst_TA_binary_map_table,2,FALSE),"INVALID"))</f>
        <v/>
      </c>
      <c r="I1839">
        <f>IF(C1839="","",IFERROR(VLOOKUP(C1839,lst_TA_binary_map_table,2,FALSE),"INVALID"))</f>
        <v/>
      </c>
      <c r="J1839">
        <f>IF(F1839=1,IF(H1839=I1839,1,0),"")</f>
        <v/>
      </c>
      <c r="K1839">
        <f>IF(G1839=0,1,"")</f>
        <v/>
      </c>
      <c r="L1839">
        <f>IF(K1839=1,COUNTIF($K$2:K1839,1),"")</f>
        <v/>
      </c>
    </row>
    <row r="1840">
      <c r="A1840">
        <f>IF(screen_TA_reviewer_A!$A1840="","",screen_TA_reviewer_A!$A1840)</f>
        <v/>
      </c>
      <c r="B1840">
        <f>IF(OR($A1840="",screen_TA_reviewer_A!$C1840=""),"",screen_TA_reviewer_A!$C1840)</f>
        <v/>
      </c>
      <c r="C1840">
        <f>IF(OR($A1840="",screen_TA_reviewer_B!$C1840=""),"",screen_TA_reviewer_B!$C1840)</f>
        <v/>
      </c>
      <c r="D1840">
        <f>IF(OR($A1840="",screen_TA_reviewer_A!$D1840=""),"",screen_TA_reviewer_A!$D1840)</f>
        <v/>
      </c>
      <c r="E1840">
        <f>IF(OR($A1840="",screen_TA_reviewer_B!$D1840=""),"",screen_TA_reviewer_B!$D1840)</f>
        <v/>
      </c>
      <c r="F1840">
        <f>IF(AND(B1840&lt;&gt;"",C1840&lt;&gt;""),1,"")</f>
        <v/>
      </c>
      <c r="G1840">
        <f>IF(F1840=1,IF(B1840=C1840,1,0),"")</f>
        <v/>
      </c>
      <c r="H1840">
        <f>IF(B1840="","",IFERROR(VLOOKUP(B1840,lst_TA_binary_map_table,2,FALSE),"INVALID"))</f>
        <v/>
      </c>
      <c r="I1840">
        <f>IF(C1840="","",IFERROR(VLOOKUP(C1840,lst_TA_binary_map_table,2,FALSE),"INVALID"))</f>
        <v/>
      </c>
      <c r="J1840">
        <f>IF(F1840=1,IF(H1840=I1840,1,0),"")</f>
        <v/>
      </c>
      <c r="K1840">
        <f>IF(G1840=0,1,"")</f>
        <v/>
      </c>
      <c r="L1840">
        <f>IF(K1840=1,COUNTIF($K$2:K1840,1),"")</f>
        <v/>
      </c>
    </row>
    <row r="1841">
      <c r="A1841">
        <f>IF(screen_TA_reviewer_A!$A1841="","",screen_TA_reviewer_A!$A1841)</f>
        <v/>
      </c>
      <c r="B1841">
        <f>IF(OR($A1841="",screen_TA_reviewer_A!$C1841=""),"",screen_TA_reviewer_A!$C1841)</f>
        <v/>
      </c>
      <c r="C1841">
        <f>IF(OR($A1841="",screen_TA_reviewer_B!$C1841=""),"",screen_TA_reviewer_B!$C1841)</f>
        <v/>
      </c>
      <c r="D1841">
        <f>IF(OR($A1841="",screen_TA_reviewer_A!$D1841=""),"",screen_TA_reviewer_A!$D1841)</f>
        <v/>
      </c>
      <c r="E1841">
        <f>IF(OR($A1841="",screen_TA_reviewer_B!$D1841=""),"",screen_TA_reviewer_B!$D1841)</f>
        <v/>
      </c>
      <c r="F1841">
        <f>IF(AND(B1841&lt;&gt;"",C1841&lt;&gt;""),1,"")</f>
        <v/>
      </c>
      <c r="G1841">
        <f>IF(F1841=1,IF(B1841=C1841,1,0),"")</f>
        <v/>
      </c>
      <c r="H1841">
        <f>IF(B1841="","",IFERROR(VLOOKUP(B1841,lst_TA_binary_map_table,2,FALSE),"INVALID"))</f>
        <v/>
      </c>
      <c r="I1841">
        <f>IF(C1841="","",IFERROR(VLOOKUP(C1841,lst_TA_binary_map_table,2,FALSE),"INVALID"))</f>
        <v/>
      </c>
      <c r="J1841">
        <f>IF(F1841=1,IF(H1841=I1841,1,0),"")</f>
        <v/>
      </c>
      <c r="K1841">
        <f>IF(G1841=0,1,"")</f>
        <v/>
      </c>
      <c r="L1841">
        <f>IF(K1841=1,COUNTIF($K$2:K1841,1),"")</f>
        <v/>
      </c>
    </row>
    <row r="1842">
      <c r="A1842">
        <f>IF(screen_TA_reviewer_A!$A1842="","",screen_TA_reviewer_A!$A1842)</f>
        <v/>
      </c>
      <c r="B1842">
        <f>IF(OR($A1842="",screen_TA_reviewer_A!$C1842=""),"",screen_TA_reviewer_A!$C1842)</f>
        <v/>
      </c>
      <c r="C1842">
        <f>IF(OR($A1842="",screen_TA_reviewer_B!$C1842=""),"",screen_TA_reviewer_B!$C1842)</f>
        <v/>
      </c>
      <c r="D1842">
        <f>IF(OR($A1842="",screen_TA_reviewer_A!$D1842=""),"",screen_TA_reviewer_A!$D1842)</f>
        <v/>
      </c>
      <c r="E1842">
        <f>IF(OR($A1842="",screen_TA_reviewer_B!$D1842=""),"",screen_TA_reviewer_B!$D1842)</f>
        <v/>
      </c>
      <c r="F1842">
        <f>IF(AND(B1842&lt;&gt;"",C1842&lt;&gt;""),1,"")</f>
        <v/>
      </c>
      <c r="G1842">
        <f>IF(F1842=1,IF(B1842=C1842,1,0),"")</f>
        <v/>
      </c>
      <c r="H1842">
        <f>IF(B1842="","",IFERROR(VLOOKUP(B1842,lst_TA_binary_map_table,2,FALSE),"INVALID"))</f>
        <v/>
      </c>
      <c r="I1842">
        <f>IF(C1842="","",IFERROR(VLOOKUP(C1842,lst_TA_binary_map_table,2,FALSE),"INVALID"))</f>
        <v/>
      </c>
      <c r="J1842">
        <f>IF(F1842=1,IF(H1842=I1842,1,0),"")</f>
        <v/>
      </c>
      <c r="K1842">
        <f>IF(G1842=0,1,"")</f>
        <v/>
      </c>
      <c r="L1842">
        <f>IF(K1842=1,COUNTIF($K$2:K1842,1),"")</f>
        <v/>
      </c>
    </row>
    <row r="1843">
      <c r="A1843">
        <f>IF(screen_TA_reviewer_A!$A1843="","",screen_TA_reviewer_A!$A1843)</f>
        <v/>
      </c>
      <c r="B1843">
        <f>IF(OR($A1843="",screen_TA_reviewer_A!$C1843=""),"",screen_TA_reviewer_A!$C1843)</f>
        <v/>
      </c>
      <c r="C1843">
        <f>IF(OR($A1843="",screen_TA_reviewer_B!$C1843=""),"",screen_TA_reviewer_B!$C1843)</f>
        <v/>
      </c>
      <c r="D1843">
        <f>IF(OR($A1843="",screen_TA_reviewer_A!$D1843=""),"",screen_TA_reviewer_A!$D1843)</f>
        <v/>
      </c>
      <c r="E1843">
        <f>IF(OR($A1843="",screen_TA_reviewer_B!$D1843=""),"",screen_TA_reviewer_B!$D1843)</f>
        <v/>
      </c>
      <c r="F1843">
        <f>IF(AND(B1843&lt;&gt;"",C1843&lt;&gt;""),1,"")</f>
        <v/>
      </c>
      <c r="G1843">
        <f>IF(F1843=1,IF(B1843=C1843,1,0),"")</f>
        <v/>
      </c>
      <c r="H1843">
        <f>IF(B1843="","",IFERROR(VLOOKUP(B1843,lst_TA_binary_map_table,2,FALSE),"INVALID"))</f>
        <v/>
      </c>
      <c r="I1843">
        <f>IF(C1843="","",IFERROR(VLOOKUP(C1843,lst_TA_binary_map_table,2,FALSE),"INVALID"))</f>
        <v/>
      </c>
      <c r="J1843">
        <f>IF(F1843=1,IF(H1843=I1843,1,0),"")</f>
        <v/>
      </c>
      <c r="K1843">
        <f>IF(G1843=0,1,"")</f>
        <v/>
      </c>
      <c r="L1843">
        <f>IF(K1843=1,COUNTIF($K$2:K1843,1),"")</f>
        <v/>
      </c>
    </row>
    <row r="1844">
      <c r="A1844">
        <f>IF(screen_TA_reviewer_A!$A1844="","",screen_TA_reviewer_A!$A1844)</f>
        <v/>
      </c>
      <c r="B1844">
        <f>IF(OR($A1844="",screen_TA_reviewer_A!$C1844=""),"",screen_TA_reviewer_A!$C1844)</f>
        <v/>
      </c>
      <c r="C1844">
        <f>IF(OR($A1844="",screen_TA_reviewer_B!$C1844=""),"",screen_TA_reviewer_B!$C1844)</f>
        <v/>
      </c>
      <c r="D1844">
        <f>IF(OR($A1844="",screen_TA_reviewer_A!$D1844=""),"",screen_TA_reviewer_A!$D1844)</f>
        <v/>
      </c>
      <c r="E1844">
        <f>IF(OR($A1844="",screen_TA_reviewer_B!$D1844=""),"",screen_TA_reviewer_B!$D1844)</f>
        <v/>
      </c>
      <c r="F1844">
        <f>IF(AND(B1844&lt;&gt;"",C1844&lt;&gt;""),1,"")</f>
        <v/>
      </c>
      <c r="G1844">
        <f>IF(F1844=1,IF(B1844=C1844,1,0),"")</f>
        <v/>
      </c>
      <c r="H1844">
        <f>IF(B1844="","",IFERROR(VLOOKUP(B1844,lst_TA_binary_map_table,2,FALSE),"INVALID"))</f>
        <v/>
      </c>
      <c r="I1844">
        <f>IF(C1844="","",IFERROR(VLOOKUP(C1844,lst_TA_binary_map_table,2,FALSE),"INVALID"))</f>
        <v/>
      </c>
      <c r="J1844">
        <f>IF(F1844=1,IF(H1844=I1844,1,0),"")</f>
        <v/>
      </c>
      <c r="K1844">
        <f>IF(G1844=0,1,"")</f>
        <v/>
      </c>
      <c r="L1844">
        <f>IF(K1844=1,COUNTIF($K$2:K1844,1),"")</f>
        <v/>
      </c>
    </row>
    <row r="1845">
      <c r="A1845">
        <f>IF(screen_TA_reviewer_A!$A1845="","",screen_TA_reviewer_A!$A1845)</f>
        <v/>
      </c>
      <c r="B1845">
        <f>IF(OR($A1845="",screen_TA_reviewer_A!$C1845=""),"",screen_TA_reviewer_A!$C1845)</f>
        <v/>
      </c>
      <c r="C1845">
        <f>IF(OR($A1845="",screen_TA_reviewer_B!$C1845=""),"",screen_TA_reviewer_B!$C1845)</f>
        <v/>
      </c>
      <c r="D1845">
        <f>IF(OR($A1845="",screen_TA_reviewer_A!$D1845=""),"",screen_TA_reviewer_A!$D1845)</f>
        <v/>
      </c>
      <c r="E1845">
        <f>IF(OR($A1845="",screen_TA_reviewer_B!$D1845=""),"",screen_TA_reviewer_B!$D1845)</f>
        <v/>
      </c>
      <c r="F1845">
        <f>IF(AND(B1845&lt;&gt;"",C1845&lt;&gt;""),1,"")</f>
        <v/>
      </c>
      <c r="G1845">
        <f>IF(F1845=1,IF(B1845=C1845,1,0),"")</f>
        <v/>
      </c>
      <c r="H1845">
        <f>IF(B1845="","",IFERROR(VLOOKUP(B1845,lst_TA_binary_map_table,2,FALSE),"INVALID"))</f>
        <v/>
      </c>
      <c r="I1845">
        <f>IF(C1845="","",IFERROR(VLOOKUP(C1845,lst_TA_binary_map_table,2,FALSE),"INVALID"))</f>
        <v/>
      </c>
      <c r="J1845">
        <f>IF(F1845=1,IF(H1845=I1845,1,0),"")</f>
        <v/>
      </c>
      <c r="K1845">
        <f>IF(G1845=0,1,"")</f>
        <v/>
      </c>
      <c r="L1845">
        <f>IF(K1845=1,COUNTIF($K$2:K1845,1),"")</f>
        <v/>
      </c>
    </row>
    <row r="1846">
      <c r="A1846">
        <f>IF(screen_TA_reviewer_A!$A1846="","",screen_TA_reviewer_A!$A1846)</f>
        <v/>
      </c>
      <c r="B1846">
        <f>IF(OR($A1846="",screen_TA_reviewer_A!$C1846=""),"",screen_TA_reviewer_A!$C1846)</f>
        <v/>
      </c>
      <c r="C1846">
        <f>IF(OR($A1846="",screen_TA_reviewer_B!$C1846=""),"",screen_TA_reviewer_B!$C1846)</f>
        <v/>
      </c>
      <c r="D1846">
        <f>IF(OR($A1846="",screen_TA_reviewer_A!$D1846=""),"",screen_TA_reviewer_A!$D1846)</f>
        <v/>
      </c>
      <c r="E1846">
        <f>IF(OR($A1846="",screen_TA_reviewer_B!$D1846=""),"",screen_TA_reviewer_B!$D1846)</f>
        <v/>
      </c>
      <c r="F1846">
        <f>IF(AND(B1846&lt;&gt;"",C1846&lt;&gt;""),1,"")</f>
        <v/>
      </c>
      <c r="G1846">
        <f>IF(F1846=1,IF(B1846=C1846,1,0),"")</f>
        <v/>
      </c>
      <c r="H1846">
        <f>IF(B1846="","",IFERROR(VLOOKUP(B1846,lst_TA_binary_map_table,2,FALSE),"INVALID"))</f>
        <v/>
      </c>
      <c r="I1846">
        <f>IF(C1846="","",IFERROR(VLOOKUP(C1846,lst_TA_binary_map_table,2,FALSE),"INVALID"))</f>
        <v/>
      </c>
      <c r="J1846">
        <f>IF(F1846=1,IF(H1846=I1846,1,0),"")</f>
        <v/>
      </c>
      <c r="K1846">
        <f>IF(G1846=0,1,"")</f>
        <v/>
      </c>
      <c r="L1846">
        <f>IF(K1846=1,COUNTIF($K$2:K1846,1),"")</f>
        <v/>
      </c>
    </row>
    <row r="1847">
      <c r="A1847">
        <f>IF(screen_TA_reviewer_A!$A1847="","",screen_TA_reviewer_A!$A1847)</f>
        <v/>
      </c>
      <c r="B1847">
        <f>IF(OR($A1847="",screen_TA_reviewer_A!$C1847=""),"",screen_TA_reviewer_A!$C1847)</f>
        <v/>
      </c>
      <c r="C1847">
        <f>IF(OR($A1847="",screen_TA_reviewer_B!$C1847=""),"",screen_TA_reviewer_B!$C1847)</f>
        <v/>
      </c>
      <c r="D1847">
        <f>IF(OR($A1847="",screen_TA_reviewer_A!$D1847=""),"",screen_TA_reviewer_A!$D1847)</f>
        <v/>
      </c>
      <c r="E1847">
        <f>IF(OR($A1847="",screen_TA_reviewer_B!$D1847=""),"",screen_TA_reviewer_B!$D1847)</f>
        <v/>
      </c>
      <c r="F1847">
        <f>IF(AND(B1847&lt;&gt;"",C1847&lt;&gt;""),1,"")</f>
        <v/>
      </c>
      <c r="G1847">
        <f>IF(F1847=1,IF(B1847=C1847,1,0),"")</f>
        <v/>
      </c>
      <c r="H1847">
        <f>IF(B1847="","",IFERROR(VLOOKUP(B1847,lst_TA_binary_map_table,2,FALSE),"INVALID"))</f>
        <v/>
      </c>
      <c r="I1847">
        <f>IF(C1847="","",IFERROR(VLOOKUP(C1847,lst_TA_binary_map_table,2,FALSE),"INVALID"))</f>
        <v/>
      </c>
      <c r="J1847">
        <f>IF(F1847=1,IF(H1847=I1847,1,0),"")</f>
        <v/>
      </c>
      <c r="K1847">
        <f>IF(G1847=0,1,"")</f>
        <v/>
      </c>
      <c r="L1847">
        <f>IF(K1847=1,COUNTIF($K$2:K1847,1),"")</f>
        <v/>
      </c>
    </row>
    <row r="1848">
      <c r="A1848">
        <f>IF(screen_TA_reviewer_A!$A1848="","",screen_TA_reviewer_A!$A1848)</f>
        <v/>
      </c>
      <c r="B1848">
        <f>IF(OR($A1848="",screen_TA_reviewer_A!$C1848=""),"",screen_TA_reviewer_A!$C1848)</f>
        <v/>
      </c>
      <c r="C1848">
        <f>IF(OR($A1848="",screen_TA_reviewer_B!$C1848=""),"",screen_TA_reviewer_B!$C1848)</f>
        <v/>
      </c>
      <c r="D1848">
        <f>IF(OR($A1848="",screen_TA_reviewer_A!$D1848=""),"",screen_TA_reviewer_A!$D1848)</f>
        <v/>
      </c>
      <c r="E1848">
        <f>IF(OR($A1848="",screen_TA_reviewer_B!$D1848=""),"",screen_TA_reviewer_B!$D1848)</f>
        <v/>
      </c>
      <c r="F1848">
        <f>IF(AND(B1848&lt;&gt;"",C1848&lt;&gt;""),1,"")</f>
        <v/>
      </c>
      <c r="G1848">
        <f>IF(F1848=1,IF(B1848=C1848,1,0),"")</f>
        <v/>
      </c>
      <c r="H1848">
        <f>IF(B1848="","",IFERROR(VLOOKUP(B1848,lst_TA_binary_map_table,2,FALSE),"INVALID"))</f>
        <v/>
      </c>
      <c r="I1848">
        <f>IF(C1848="","",IFERROR(VLOOKUP(C1848,lst_TA_binary_map_table,2,FALSE),"INVALID"))</f>
        <v/>
      </c>
      <c r="J1848">
        <f>IF(F1848=1,IF(H1848=I1848,1,0),"")</f>
        <v/>
      </c>
      <c r="K1848">
        <f>IF(G1848=0,1,"")</f>
        <v/>
      </c>
      <c r="L1848">
        <f>IF(K1848=1,COUNTIF($K$2:K1848,1),"")</f>
        <v/>
      </c>
    </row>
    <row r="1849">
      <c r="A1849">
        <f>IF(screen_TA_reviewer_A!$A1849="","",screen_TA_reviewer_A!$A1849)</f>
        <v/>
      </c>
      <c r="B1849">
        <f>IF(OR($A1849="",screen_TA_reviewer_A!$C1849=""),"",screen_TA_reviewer_A!$C1849)</f>
        <v/>
      </c>
      <c r="C1849">
        <f>IF(OR($A1849="",screen_TA_reviewer_B!$C1849=""),"",screen_TA_reviewer_B!$C1849)</f>
        <v/>
      </c>
      <c r="D1849">
        <f>IF(OR($A1849="",screen_TA_reviewer_A!$D1849=""),"",screen_TA_reviewer_A!$D1849)</f>
        <v/>
      </c>
      <c r="E1849">
        <f>IF(OR($A1849="",screen_TA_reviewer_B!$D1849=""),"",screen_TA_reviewer_B!$D1849)</f>
        <v/>
      </c>
      <c r="F1849">
        <f>IF(AND(B1849&lt;&gt;"",C1849&lt;&gt;""),1,"")</f>
        <v/>
      </c>
      <c r="G1849">
        <f>IF(F1849=1,IF(B1849=C1849,1,0),"")</f>
        <v/>
      </c>
      <c r="H1849">
        <f>IF(B1849="","",IFERROR(VLOOKUP(B1849,lst_TA_binary_map_table,2,FALSE),"INVALID"))</f>
        <v/>
      </c>
      <c r="I1849">
        <f>IF(C1849="","",IFERROR(VLOOKUP(C1849,lst_TA_binary_map_table,2,FALSE),"INVALID"))</f>
        <v/>
      </c>
      <c r="J1849">
        <f>IF(F1849=1,IF(H1849=I1849,1,0),"")</f>
        <v/>
      </c>
      <c r="K1849">
        <f>IF(G1849=0,1,"")</f>
        <v/>
      </c>
      <c r="L1849">
        <f>IF(K1849=1,COUNTIF($K$2:K1849,1),"")</f>
        <v/>
      </c>
    </row>
    <row r="1850">
      <c r="A1850">
        <f>IF(screen_TA_reviewer_A!$A1850="","",screen_TA_reviewer_A!$A1850)</f>
        <v/>
      </c>
      <c r="B1850">
        <f>IF(OR($A1850="",screen_TA_reviewer_A!$C1850=""),"",screen_TA_reviewer_A!$C1850)</f>
        <v/>
      </c>
      <c r="C1850">
        <f>IF(OR($A1850="",screen_TA_reviewer_B!$C1850=""),"",screen_TA_reviewer_B!$C1850)</f>
        <v/>
      </c>
      <c r="D1850">
        <f>IF(OR($A1850="",screen_TA_reviewer_A!$D1850=""),"",screen_TA_reviewer_A!$D1850)</f>
        <v/>
      </c>
      <c r="E1850">
        <f>IF(OR($A1850="",screen_TA_reviewer_B!$D1850=""),"",screen_TA_reviewer_B!$D1850)</f>
        <v/>
      </c>
      <c r="F1850">
        <f>IF(AND(B1850&lt;&gt;"",C1850&lt;&gt;""),1,"")</f>
        <v/>
      </c>
      <c r="G1850">
        <f>IF(F1850=1,IF(B1850=C1850,1,0),"")</f>
        <v/>
      </c>
      <c r="H1850">
        <f>IF(B1850="","",IFERROR(VLOOKUP(B1850,lst_TA_binary_map_table,2,FALSE),"INVALID"))</f>
        <v/>
      </c>
      <c r="I1850">
        <f>IF(C1850="","",IFERROR(VLOOKUP(C1850,lst_TA_binary_map_table,2,FALSE),"INVALID"))</f>
        <v/>
      </c>
      <c r="J1850">
        <f>IF(F1850=1,IF(H1850=I1850,1,0),"")</f>
        <v/>
      </c>
      <c r="K1850">
        <f>IF(G1850=0,1,"")</f>
        <v/>
      </c>
      <c r="L1850">
        <f>IF(K1850=1,COUNTIF($K$2:K1850,1),"")</f>
        <v/>
      </c>
    </row>
    <row r="1851">
      <c r="A1851">
        <f>IF(screen_TA_reviewer_A!$A1851="","",screen_TA_reviewer_A!$A1851)</f>
        <v/>
      </c>
      <c r="B1851">
        <f>IF(OR($A1851="",screen_TA_reviewer_A!$C1851=""),"",screen_TA_reviewer_A!$C1851)</f>
        <v/>
      </c>
      <c r="C1851">
        <f>IF(OR($A1851="",screen_TA_reviewer_B!$C1851=""),"",screen_TA_reviewer_B!$C1851)</f>
        <v/>
      </c>
      <c r="D1851">
        <f>IF(OR($A1851="",screen_TA_reviewer_A!$D1851=""),"",screen_TA_reviewer_A!$D1851)</f>
        <v/>
      </c>
      <c r="E1851">
        <f>IF(OR($A1851="",screen_TA_reviewer_B!$D1851=""),"",screen_TA_reviewer_B!$D1851)</f>
        <v/>
      </c>
      <c r="F1851">
        <f>IF(AND(B1851&lt;&gt;"",C1851&lt;&gt;""),1,"")</f>
        <v/>
      </c>
      <c r="G1851">
        <f>IF(F1851=1,IF(B1851=C1851,1,0),"")</f>
        <v/>
      </c>
      <c r="H1851">
        <f>IF(B1851="","",IFERROR(VLOOKUP(B1851,lst_TA_binary_map_table,2,FALSE),"INVALID"))</f>
        <v/>
      </c>
      <c r="I1851">
        <f>IF(C1851="","",IFERROR(VLOOKUP(C1851,lst_TA_binary_map_table,2,FALSE),"INVALID"))</f>
        <v/>
      </c>
      <c r="J1851">
        <f>IF(F1851=1,IF(H1851=I1851,1,0),"")</f>
        <v/>
      </c>
      <c r="K1851">
        <f>IF(G1851=0,1,"")</f>
        <v/>
      </c>
      <c r="L1851">
        <f>IF(K1851=1,COUNTIF($K$2:K1851,1),"")</f>
        <v/>
      </c>
    </row>
    <row r="1852">
      <c r="A1852">
        <f>IF(screen_TA_reviewer_A!$A1852="","",screen_TA_reviewer_A!$A1852)</f>
        <v/>
      </c>
      <c r="B1852">
        <f>IF(OR($A1852="",screen_TA_reviewer_A!$C1852=""),"",screen_TA_reviewer_A!$C1852)</f>
        <v/>
      </c>
      <c r="C1852">
        <f>IF(OR($A1852="",screen_TA_reviewer_B!$C1852=""),"",screen_TA_reviewer_B!$C1852)</f>
        <v/>
      </c>
      <c r="D1852">
        <f>IF(OR($A1852="",screen_TA_reviewer_A!$D1852=""),"",screen_TA_reviewer_A!$D1852)</f>
        <v/>
      </c>
      <c r="E1852">
        <f>IF(OR($A1852="",screen_TA_reviewer_B!$D1852=""),"",screen_TA_reviewer_B!$D1852)</f>
        <v/>
      </c>
      <c r="F1852">
        <f>IF(AND(B1852&lt;&gt;"",C1852&lt;&gt;""),1,"")</f>
        <v/>
      </c>
      <c r="G1852">
        <f>IF(F1852=1,IF(B1852=C1852,1,0),"")</f>
        <v/>
      </c>
      <c r="H1852">
        <f>IF(B1852="","",IFERROR(VLOOKUP(B1852,lst_TA_binary_map_table,2,FALSE),"INVALID"))</f>
        <v/>
      </c>
      <c r="I1852">
        <f>IF(C1852="","",IFERROR(VLOOKUP(C1852,lst_TA_binary_map_table,2,FALSE),"INVALID"))</f>
        <v/>
      </c>
      <c r="J1852">
        <f>IF(F1852=1,IF(H1852=I1852,1,0),"")</f>
        <v/>
      </c>
      <c r="K1852">
        <f>IF(G1852=0,1,"")</f>
        <v/>
      </c>
      <c r="L1852">
        <f>IF(K1852=1,COUNTIF($K$2:K1852,1),"")</f>
        <v/>
      </c>
    </row>
    <row r="1853">
      <c r="A1853">
        <f>IF(screen_TA_reviewer_A!$A1853="","",screen_TA_reviewer_A!$A1853)</f>
        <v/>
      </c>
      <c r="B1853">
        <f>IF(OR($A1853="",screen_TA_reviewer_A!$C1853=""),"",screen_TA_reviewer_A!$C1853)</f>
        <v/>
      </c>
      <c r="C1853">
        <f>IF(OR($A1853="",screen_TA_reviewer_B!$C1853=""),"",screen_TA_reviewer_B!$C1853)</f>
        <v/>
      </c>
      <c r="D1853">
        <f>IF(OR($A1853="",screen_TA_reviewer_A!$D1853=""),"",screen_TA_reviewer_A!$D1853)</f>
        <v/>
      </c>
      <c r="E1853">
        <f>IF(OR($A1853="",screen_TA_reviewer_B!$D1853=""),"",screen_TA_reviewer_B!$D1853)</f>
        <v/>
      </c>
      <c r="F1853">
        <f>IF(AND(B1853&lt;&gt;"",C1853&lt;&gt;""),1,"")</f>
        <v/>
      </c>
      <c r="G1853">
        <f>IF(F1853=1,IF(B1853=C1853,1,0),"")</f>
        <v/>
      </c>
      <c r="H1853">
        <f>IF(B1853="","",IFERROR(VLOOKUP(B1853,lst_TA_binary_map_table,2,FALSE),"INVALID"))</f>
        <v/>
      </c>
      <c r="I1853">
        <f>IF(C1853="","",IFERROR(VLOOKUP(C1853,lst_TA_binary_map_table,2,FALSE),"INVALID"))</f>
        <v/>
      </c>
      <c r="J1853">
        <f>IF(F1853=1,IF(H1853=I1853,1,0),"")</f>
        <v/>
      </c>
      <c r="K1853">
        <f>IF(G1853=0,1,"")</f>
        <v/>
      </c>
      <c r="L1853">
        <f>IF(K1853=1,COUNTIF($K$2:K1853,1),"")</f>
        <v/>
      </c>
    </row>
    <row r="1854">
      <c r="A1854">
        <f>IF(screen_TA_reviewer_A!$A1854="","",screen_TA_reviewer_A!$A1854)</f>
        <v/>
      </c>
      <c r="B1854">
        <f>IF(OR($A1854="",screen_TA_reviewer_A!$C1854=""),"",screen_TA_reviewer_A!$C1854)</f>
        <v/>
      </c>
      <c r="C1854">
        <f>IF(OR($A1854="",screen_TA_reviewer_B!$C1854=""),"",screen_TA_reviewer_B!$C1854)</f>
        <v/>
      </c>
      <c r="D1854">
        <f>IF(OR($A1854="",screen_TA_reviewer_A!$D1854=""),"",screen_TA_reviewer_A!$D1854)</f>
        <v/>
      </c>
      <c r="E1854">
        <f>IF(OR($A1854="",screen_TA_reviewer_B!$D1854=""),"",screen_TA_reviewer_B!$D1854)</f>
        <v/>
      </c>
      <c r="F1854">
        <f>IF(AND(B1854&lt;&gt;"",C1854&lt;&gt;""),1,"")</f>
        <v/>
      </c>
      <c r="G1854">
        <f>IF(F1854=1,IF(B1854=C1854,1,0),"")</f>
        <v/>
      </c>
      <c r="H1854">
        <f>IF(B1854="","",IFERROR(VLOOKUP(B1854,lst_TA_binary_map_table,2,FALSE),"INVALID"))</f>
        <v/>
      </c>
      <c r="I1854">
        <f>IF(C1854="","",IFERROR(VLOOKUP(C1854,lst_TA_binary_map_table,2,FALSE),"INVALID"))</f>
        <v/>
      </c>
      <c r="J1854">
        <f>IF(F1854=1,IF(H1854=I1854,1,0),"")</f>
        <v/>
      </c>
      <c r="K1854">
        <f>IF(G1854=0,1,"")</f>
        <v/>
      </c>
      <c r="L1854">
        <f>IF(K1854=1,COUNTIF($K$2:K1854,1),"")</f>
        <v/>
      </c>
    </row>
    <row r="1855">
      <c r="A1855">
        <f>IF(screen_TA_reviewer_A!$A1855="","",screen_TA_reviewer_A!$A1855)</f>
        <v/>
      </c>
      <c r="B1855">
        <f>IF(OR($A1855="",screen_TA_reviewer_A!$C1855=""),"",screen_TA_reviewer_A!$C1855)</f>
        <v/>
      </c>
      <c r="C1855">
        <f>IF(OR($A1855="",screen_TA_reviewer_B!$C1855=""),"",screen_TA_reviewer_B!$C1855)</f>
        <v/>
      </c>
      <c r="D1855">
        <f>IF(OR($A1855="",screen_TA_reviewer_A!$D1855=""),"",screen_TA_reviewer_A!$D1855)</f>
        <v/>
      </c>
      <c r="E1855">
        <f>IF(OR($A1855="",screen_TA_reviewer_B!$D1855=""),"",screen_TA_reviewer_B!$D1855)</f>
        <v/>
      </c>
      <c r="F1855">
        <f>IF(AND(B1855&lt;&gt;"",C1855&lt;&gt;""),1,"")</f>
        <v/>
      </c>
      <c r="G1855">
        <f>IF(F1855=1,IF(B1855=C1855,1,0),"")</f>
        <v/>
      </c>
      <c r="H1855">
        <f>IF(B1855="","",IFERROR(VLOOKUP(B1855,lst_TA_binary_map_table,2,FALSE),"INVALID"))</f>
        <v/>
      </c>
      <c r="I1855">
        <f>IF(C1855="","",IFERROR(VLOOKUP(C1855,lst_TA_binary_map_table,2,FALSE),"INVALID"))</f>
        <v/>
      </c>
      <c r="J1855">
        <f>IF(F1855=1,IF(H1855=I1855,1,0),"")</f>
        <v/>
      </c>
      <c r="K1855">
        <f>IF(G1855=0,1,"")</f>
        <v/>
      </c>
      <c r="L1855">
        <f>IF(K1855=1,COUNTIF($K$2:K1855,1),"")</f>
        <v/>
      </c>
    </row>
    <row r="1856">
      <c r="A1856">
        <f>IF(screen_TA_reviewer_A!$A1856="","",screen_TA_reviewer_A!$A1856)</f>
        <v/>
      </c>
      <c r="B1856">
        <f>IF(OR($A1856="",screen_TA_reviewer_A!$C1856=""),"",screen_TA_reviewer_A!$C1856)</f>
        <v/>
      </c>
      <c r="C1856">
        <f>IF(OR($A1856="",screen_TA_reviewer_B!$C1856=""),"",screen_TA_reviewer_B!$C1856)</f>
        <v/>
      </c>
      <c r="D1856">
        <f>IF(OR($A1856="",screen_TA_reviewer_A!$D1856=""),"",screen_TA_reviewer_A!$D1856)</f>
        <v/>
      </c>
      <c r="E1856">
        <f>IF(OR($A1856="",screen_TA_reviewer_B!$D1856=""),"",screen_TA_reviewer_B!$D1856)</f>
        <v/>
      </c>
      <c r="F1856">
        <f>IF(AND(B1856&lt;&gt;"",C1856&lt;&gt;""),1,"")</f>
        <v/>
      </c>
      <c r="G1856">
        <f>IF(F1856=1,IF(B1856=C1856,1,0),"")</f>
        <v/>
      </c>
      <c r="H1856">
        <f>IF(B1856="","",IFERROR(VLOOKUP(B1856,lst_TA_binary_map_table,2,FALSE),"INVALID"))</f>
        <v/>
      </c>
      <c r="I1856">
        <f>IF(C1856="","",IFERROR(VLOOKUP(C1856,lst_TA_binary_map_table,2,FALSE),"INVALID"))</f>
        <v/>
      </c>
      <c r="J1856">
        <f>IF(F1856=1,IF(H1856=I1856,1,0),"")</f>
        <v/>
      </c>
      <c r="K1856">
        <f>IF(G1856=0,1,"")</f>
        <v/>
      </c>
      <c r="L1856">
        <f>IF(K1856=1,COUNTIF($K$2:K1856,1),"")</f>
        <v/>
      </c>
    </row>
    <row r="1857">
      <c r="A1857">
        <f>IF(screen_TA_reviewer_A!$A1857="","",screen_TA_reviewer_A!$A1857)</f>
        <v/>
      </c>
      <c r="B1857">
        <f>IF(OR($A1857="",screen_TA_reviewer_A!$C1857=""),"",screen_TA_reviewer_A!$C1857)</f>
        <v/>
      </c>
      <c r="C1857">
        <f>IF(OR($A1857="",screen_TA_reviewer_B!$C1857=""),"",screen_TA_reviewer_B!$C1857)</f>
        <v/>
      </c>
      <c r="D1857">
        <f>IF(OR($A1857="",screen_TA_reviewer_A!$D1857=""),"",screen_TA_reviewer_A!$D1857)</f>
        <v/>
      </c>
      <c r="E1857">
        <f>IF(OR($A1857="",screen_TA_reviewer_B!$D1857=""),"",screen_TA_reviewer_B!$D1857)</f>
        <v/>
      </c>
      <c r="F1857">
        <f>IF(AND(B1857&lt;&gt;"",C1857&lt;&gt;""),1,"")</f>
        <v/>
      </c>
      <c r="G1857">
        <f>IF(F1857=1,IF(B1857=C1857,1,0),"")</f>
        <v/>
      </c>
      <c r="H1857">
        <f>IF(B1857="","",IFERROR(VLOOKUP(B1857,lst_TA_binary_map_table,2,FALSE),"INVALID"))</f>
        <v/>
      </c>
      <c r="I1857">
        <f>IF(C1857="","",IFERROR(VLOOKUP(C1857,lst_TA_binary_map_table,2,FALSE),"INVALID"))</f>
        <v/>
      </c>
      <c r="J1857">
        <f>IF(F1857=1,IF(H1857=I1857,1,0),"")</f>
        <v/>
      </c>
      <c r="K1857">
        <f>IF(G1857=0,1,"")</f>
        <v/>
      </c>
      <c r="L1857">
        <f>IF(K1857=1,COUNTIF($K$2:K1857,1),"")</f>
        <v/>
      </c>
    </row>
    <row r="1858">
      <c r="A1858">
        <f>IF(screen_TA_reviewer_A!$A1858="","",screen_TA_reviewer_A!$A1858)</f>
        <v/>
      </c>
      <c r="B1858">
        <f>IF(OR($A1858="",screen_TA_reviewer_A!$C1858=""),"",screen_TA_reviewer_A!$C1858)</f>
        <v/>
      </c>
      <c r="C1858">
        <f>IF(OR($A1858="",screen_TA_reviewer_B!$C1858=""),"",screen_TA_reviewer_B!$C1858)</f>
        <v/>
      </c>
      <c r="D1858">
        <f>IF(OR($A1858="",screen_TA_reviewer_A!$D1858=""),"",screen_TA_reviewer_A!$D1858)</f>
        <v/>
      </c>
      <c r="E1858">
        <f>IF(OR($A1858="",screen_TA_reviewer_B!$D1858=""),"",screen_TA_reviewer_B!$D1858)</f>
        <v/>
      </c>
      <c r="F1858">
        <f>IF(AND(B1858&lt;&gt;"",C1858&lt;&gt;""),1,"")</f>
        <v/>
      </c>
      <c r="G1858">
        <f>IF(F1858=1,IF(B1858=C1858,1,0),"")</f>
        <v/>
      </c>
      <c r="H1858">
        <f>IF(B1858="","",IFERROR(VLOOKUP(B1858,lst_TA_binary_map_table,2,FALSE),"INVALID"))</f>
        <v/>
      </c>
      <c r="I1858">
        <f>IF(C1858="","",IFERROR(VLOOKUP(C1858,lst_TA_binary_map_table,2,FALSE),"INVALID"))</f>
        <v/>
      </c>
      <c r="J1858">
        <f>IF(F1858=1,IF(H1858=I1858,1,0),"")</f>
        <v/>
      </c>
      <c r="K1858">
        <f>IF(G1858=0,1,"")</f>
        <v/>
      </c>
      <c r="L1858">
        <f>IF(K1858=1,COUNTIF($K$2:K1858,1),"")</f>
        <v/>
      </c>
    </row>
    <row r="1859">
      <c r="A1859">
        <f>IF(screen_TA_reviewer_A!$A1859="","",screen_TA_reviewer_A!$A1859)</f>
        <v/>
      </c>
      <c r="B1859">
        <f>IF(OR($A1859="",screen_TA_reviewer_A!$C1859=""),"",screen_TA_reviewer_A!$C1859)</f>
        <v/>
      </c>
      <c r="C1859">
        <f>IF(OR($A1859="",screen_TA_reviewer_B!$C1859=""),"",screen_TA_reviewer_B!$C1859)</f>
        <v/>
      </c>
      <c r="D1859">
        <f>IF(OR($A1859="",screen_TA_reviewer_A!$D1859=""),"",screen_TA_reviewer_A!$D1859)</f>
        <v/>
      </c>
      <c r="E1859">
        <f>IF(OR($A1859="",screen_TA_reviewer_B!$D1859=""),"",screen_TA_reviewer_B!$D1859)</f>
        <v/>
      </c>
      <c r="F1859">
        <f>IF(AND(B1859&lt;&gt;"",C1859&lt;&gt;""),1,"")</f>
        <v/>
      </c>
      <c r="G1859">
        <f>IF(F1859=1,IF(B1859=C1859,1,0),"")</f>
        <v/>
      </c>
      <c r="H1859">
        <f>IF(B1859="","",IFERROR(VLOOKUP(B1859,lst_TA_binary_map_table,2,FALSE),"INVALID"))</f>
        <v/>
      </c>
      <c r="I1859">
        <f>IF(C1859="","",IFERROR(VLOOKUP(C1859,lst_TA_binary_map_table,2,FALSE),"INVALID"))</f>
        <v/>
      </c>
      <c r="J1859">
        <f>IF(F1859=1,IF(H1859=I1859,1,0),"")</f>
        <v/>
      </c>
      <c r="K1859">
        <f>IF(G1859=0,1,"")</f>
        <v/>
      </c>
      <c r="L1859">
        <f>IF(K1859=1,COUNTIF($K$2:K1859,1),"")</f>
        <v/>
      </c>
    </row>
    <row r="1860">
      <c r="A1860">
        <f>IF(screen_TA_reviewer_A!$A1860="","",screen_TA_reviewer_A!$A1860)</f>
        <v/>
      </c>
      <c r="B1860">
        <f>IF(OR($A1860="",screen_TA_reviewer_A!$C1860=""),"",screen_TA_reviewer_A!$C1860)</f>
        <v/>
      </c>
      <c r="C1860">
        <f>IF(OR($A1860="",screen_TA_reviewer_B!$C1860=""),"",screen_TA_reviewer_B!$C1860)</f>
        <v/>
      </c>
      <c r="D1860">
        <f>IF(OR($A1860="",screen_TA_reviewer_A!$D1860=""),"",screen_TA_reviewer_A!$D1860)</f>
        <v/>
      </c>
      <c r="E1860">
        <f>IF(OR($A1860="",screen_TA_reviewer_B!$D1860=""),"",screen_TA_reviewer_B!$D1860)</f>
        <v/>
      </c>
      <c r="F1860">
        <f>IF(AND(B1860&lt;&gt;"",C1860&lt;&gt;""),1,"")</f>
        <v/>
      </c>
      <c r="G1860">
        <f>IF(F1860=1,IF(B1860=C1860,1,0),"")</f>
        <v/>
      </c>
      <c r="H1860">
        <f>IF(B1860="","",IFERROR(VLOOKUP(B1860,lst_TA_binary_map_table,2,FALSE),"INVALID"))</f>
        <v/>
      </c>
      <c r="I1860">
        <f>IF(C1860="","",IFERROR(VLOOKUP(C1860,lst_TA_binary_map_table,2,FALSE),"INVALID"))</f>
        <v/>
      </c>
      <c r="J1860">
        <f>IF(F1860=1,IF(H1860=I1860,1,0),"")</f>
        <v/>
      </c>
      <c r="K1860">
        <f>IF(G1860=0,1,"")</f>
        <v/>
      </c>
      <c r="L1860">
        <f>IF(K1860=1,COUNTIF($K$2:K1860,1),"")</f>
        <v/>
      </c>
    </row>
    <row r="1861">
      <c r="A1861">
        <f>IF(screen_TA_reviewer_A!$A1861="","",screen_TA_reviewer_A!$A1861)</f>
        <v/>
      </c>
      <c r="B1861">
        <f>IF(OR($A1861="",screen_TA_reviewer_A!$C1861=""),"",screen_TA_reviewer_A!$C1861)</f>
        <v/>
      </c>
      <c r="C1861">
        <f>IF(OR($A1861="",screen_TA_reviewer_B!$C1861=""),"",screen_TA_reviewer_B!$C1861)</f>
        <v/>
      </c>
      <c r="D1861">
        <f>IF(OR($A1861="",screen_TA_reviewer_A!$D1861=""),"",screen_TA_reviewer_A!$D1861)</f>
        <v/>
      </c>
      <c r="E1861">
        <f>IF(OR($A1861="",screen_TA_reviewer_B!$D1861=""),"",screen_TA_reviewer_B!$D1861)</f>
        <v/>
      </c>
      <c r="F1861">
        <f>IF(AND(B1861&lt;&gt;"",C1861&lt;&gt;""),1,"")</f>
        <v/>
      </c>
      <c r="G1861">
        <f>IF(F1861=1,IF(B1861=C1861,1,0),"")</f>
        <v/>
      </c>
      <c r="H1861">
        <f>IF(B1861="","",IFERROR(VLOOKUP(B1861,lst_TA_binary_map_table,2,FALSE),"INVALID"))</f>
        <v/>
      </c>
      <c r="I1861">
        <f>IF(C1861="","",IFERROR(VLOOKUP(C1861,lst_TA_binary_map_table,2,FALSE),"INVALID"))</f>
        <v/>
      </c>
      <c r="J1861">
        <f>IF(F1861=1,IF(H1861=I1861,1,0),"")</f>
        <v/>
      </c>
      <c r="K1861">
        <f>IF(G1861=0,1,"")</f>
        <v/>
      </c>
      <c r="L1861">
        <f>IF(K1861=1,COUNTIF($K$2:K1861,1),"")</f>
        <v/>
      </c>
    </row>
    <row r="1862">
      <c r="A1862">
        <f>IF(screen_TA_reviewer_A!$A1862="","",screen_TA_reviewer_A!$A1862)</f>
        <v/>
      </c>
      <c r="B1862">
        <f>IF(OR($A1862="",screen_TA_reviewer_A!$C1862=""),"",screen_TA_reviewer_A!$C1862)</f>
        <v/>
      </c>
      <c r="C1862">
        <f>IF(OR($A1862="",screen_TA_reviewer_B!$C1862=""),"",screen_TA_reviewer_B!$C1862)</f>
        <v/>
      </c>
      <c r="D1862">
        <f>IF(OR($A1862="",screen_TA_reviewer_A!$D1862=""),"",screen_TA_reviewer_A!$D1862)</f>
        <v/>
      </c>
      <c r="E1862">
        <f>IF(OR($A1862="",screen_TA_reviewer_B!$D1862=""),"",screen_TA_reviewer_B!$D1862)</f>
        <v/>
      </c>
      <c r="F1862">
        <f>IF(AND(B1862&lt;&gt;"",C1862&lt;&gt;""),1,"")</f>
        <v/>
      </c>
      <c r="G1862">
        <f>IF(F1862=1,IF(B1862=C1862,1,0),"")</f>
        <v/>
      </c>
      <c r="H1862">
        <f>IF(B1862="","",IFERROR(VLOOKUP(B1862,lst_TA_binary_map_table,2,FALSE),"INVALID"))</f>
        <v/>
      </c>
      <c r="I1862">
        <f>IF(C1862="","",IFERROR(VLOOKUP(C1862,lst_TA_binary_map_table,2,FALSE),"INVALID"))</f>
        <v/>
      </c>
      <c r="J1862">
        <f>IF(F1862=1,IF(H1862=I1862,1,0),"")</f>
        <v/>
      </c>
      <c r="K1862">
        <f>IF(G1862=0,1,"")</f>
        <v/>
      </c>
      <c r="L1862">
        <f>IF(K1862=1,COUNTIF($K$2:K1862,1),"")</f>
        <v/>
      </c>
    </row>
    <row r="1863">
      <c r="A1863">
        <f>IF(screen_TA_reviewer_A!$A1863="","",screen_TA_reviewer_A!$A1863)</f>
        <v/>
      </c>
      <c r="B1863">
        <f>IF(OR($A1863="",screen_TA_reviewer_A!$C1863=""),"",screen_TA_reviewer_A!$C1863)</f>
        <v/>
      </c>
      <c r="C1863">
        <f>IF(OR($A1863="",screen_TA_reviewer_B!$C1863=""),"",screen_TA_reviewer_B!$C1863)</f>
        <v/>
      </c>
      <c r="D1863">
        <f>IF(OR($A1863="",screen_TA_reviewer_A!$D1863=""),"",screen_TA_reviewer_A!$D1863)</f>
        <v/>
      </c>
      <c r="E1863">
        <f>IF(OR($A1863="",screen_TA_reviewer_B!$D1863=""),"",screen_TA_reviewer_B!$D1863)</f>
        <v/>
      </c>
      <c r="F1863">
        <f>IF(AND(B1863&lt;&gt;"",C1863&lt;&gt;""),1,"")</f>
        <v/>
      </c>
      <c r="G1863">
        <f>IF(F1863=1,IF(B1863=C1863,1,0),"")</f>
        <v/>
      </c>
      <c r="H1863">
        <f>IF(B1863="","",IFERROR(VLOOKUP(B1863,lst_TA_binary_map_table,2,FALSE),"INVALID"))</f>
        <v/>
      </c>
      <c r="I1863">
        <f>IF(C1863="","",IFERROR(VLOOKUP(C1863,lst_TA_binary_map_table,2,FALSE),"INVALID"))</f>
        <v/>
      </c>
      <c r="J1863">
        <f>IF(F1863=1,IF(H1863=I1863,1,0),"")</f>
        <v/>
      </c>
      <c r="K1863">
        <f>IF(G1863=0,1,"")</f>
        <v/>
      </c>
      <c r="L1863">
        <f>IF(K1863=1,COUNTIF($K$2:K1863,1),"")</f>
        <v/>
      </c>
    </row>
    <row r="1864">
      <c r="A1864">
        <f>IF(screen_TA_reviewer_A!$A1864="","",screen_TA_reviewer_A!$A1864)</f>
        <v/>
      </c>
      <c r="B1864">
        <f>IF(OR($A1864="",screen_TA_reviewer_A!$C1864=""),"",screen_TA_reviewer_A!$C1864)</f>
        <v/>
      </c>
      <c r="C1864">
        <f>IF(OR($A1864="",screen_TA_reviewer_B!$C1864=""),"",screen_TA_reviewer_B!$C1864)</f>
        <v/>
      </c>
      <c r="D1864">
        <f>IF(OR($A1864="",screen_TA_reviewer_A!$D1864=""),"",screen_TA_reviewer_A!$D1864)</f>
        <v/>
      </c>
      <c r="E1864">
        <f>IF(OR($A1864="",screen_TA_reviewer_B!$D1864=""),"",screen_TA_reviewer_B!$D1864)</f>
        <v/>
      </c>
      <c r="F1864">
        <f>IF(AND(B1864&lt;&gt;"",C1864&lt;&gt;""),1,"")</f>
        <v/>
      </c>
      <c r="G1864">
        <f>IF(F1864=1,IF(B1864=C1864,1,0),"")</f>
        <v/>
      </c>
      <c r="H1864">
        <f>IF(B1864="","",IFERROR(VLOOKUP(B1864,lst_TA_binary_map_table,2,FALSE),"INVALID"))</f>
        <v/>
      </c>
      <c r="I1864">
        <f>IF(C1864="","",IFERROR(VLOOKUP(C1864,lst_TA_binary_map_table,2,FALSE),"INVALID"))</f>
        <v/>
      </c>
      <c r="J1864">
        <f>IF(F1864=1,IF(H1864=I1864,1,0),"")</f>
        <v/>
      </c>
      <c r="K1864">
        <f>IF(G1864=0,1,"")</f>
        <v/>
      </c>
      <c r="L1864">
        <f>IF(K1864=1,COUNTIF($K$2:K1864,1),"")</f>
        <v/>
      </c>
    </row>
    <row r="1865">
      <c r="A1865">
        <f>IF(screen_TA_reviewer_A!$A1865="","",screen_TA_reviewer_A!$A1865)</f>
        <v/>
      </c>
      <c r="B1865">
        <f>IF(OR($A1865="",screen_TA_reviewer_A!$C1865=""),"",screen_TA_reviewer_A!$C1865)</f>
        <v/>
      </c>
      <c r="C1865">
        <f>IF(OR($A1865="",screen_TA_reviewer_B!$C1865=""),"",screen_TA_reviewer_B!$C1865)</f>
        <v/>
      </c>
      <c r="D1865">
        <f>IF(OR($A1865="",screen_TA_reviewer_A!$D1865=""),"",screen_TA_reviewer_A!$D1865)</f>
        <v/>
      </c>
      <c r="E1865">
        <f>IF(OR($A1865="",screen_TA_reviewer_B!$D1865=""),"",screen_TA_reviewer_B!$D1865)</f>
        <v/>
      </c>
      <c r="F1865">
        <f>IF(AND(B1865&lt;&gt;"",C1865&lt;&gt;""),1,"")</f>
        <v/>
      </c>
      <c r="G1865">
        <f>IF(F1865=1,IF(B1865=C1865,1,0),"")</f>
        <v/>
      </c>
      <c r="H1865">
        <f>IF(B1865="","",IFERROR(VLOOKUP(B1865,lst_TA_binary_map_table,2,FALSE),"INVALID"))</f>
        <v/>
      </c>
      <c r="I1865">
        <f>IF(C1865="","",IFERROR(VLOOKUP(C1865,lst_TA_binary_map_table,2,FALSE),"INVALID"))</f>
        <v/>
      </c>
      <c r="J1865">
        <f>IF(F1865=1,IF(H1865=I1865,1,0),"")</f>
        <v/>
      </c>
      <c r="K1865">
        <f>IF(G1865=0,1,"")</f>
        <v/>
      </c>
      <c r="L1865">
        <f>IF(K1865=1,COUNTIF($K$2:K1865,1),"")</f>
        <v/>
      </c>
    </row>
    <row r="1866">
      <c r="A1866">
        <f>IF(screen_TA_reviewer_A!$A1866="","",screen_TA_reviewer_A!$A1866)</f>
        <v/>
      </c>
      <c r="B1866">
        <f>IF(OR($A1866="",screen_TA_reviewer_A!$C1866=""),"",screen_TA_reviewer_A!$C1866)</f>
        <v/>
      </c>
      <c r="C1866">
        <f>IF(OR($A1866="",screen_TA_reviewer_B!$C1866=""),"",screen_TA_reviewer_B!$C1866)</f>
        <v/>
      </c>
      <c r="D1866">
        <f>IF(OR($A1866="",screen_TA_reviewer_A!$D1866=""),"",screen_TA_reviewer_A!$D1866)</f>
        <v/>
      </c>
      <c r="E1866">
        <f>IF(OR($A1866="",screen_TA_reviewer_B!$D1866=""),"",screen_TA_reviewer_B!$D1866)</f>
        <v/>
      </c>
      <c r="F1866">
        <f>IF(AND(B1866&lt;&gt;"",C1866&lt;&gt;""),1,"")</f>
        <v/>
      </c>
      <c r="G1866">
        <f>IF(F1866=1,IF(B1866=C1866,1,0),"")</f>
        <v/>
      </c>
      <c r="H1866">
        <f>IF(B1866="","",IFERROR(VLOOKUP(B1866,lst_TA_binary_map_table,2,FALSE),"INVALID"))</f>
        <v/>
      </c>
      <c r="I1866">
        <f>IF(C1866="","",IFERROR(VLOOKUP(C1866,lst_TA_binary_map_table,2,FALSE),"INVALID"))</f>
        <v/>
      </c>
      <c r="J1866">
        <f>IF(F1866=1,IF(H1866=I1866,1,0),"")</f>
        <v/>
      </c>
      <c r="K1866">
        <f>IF(G1866=0,1,"")</f>
        <v/>
      </c>
      <c r="L1866">
        <f>IF(K1866=1,COUNTIF($K$2:K1866,1),"")</f>
        <v/>
      </c>
    </row>
    <row r="1867">
      <c r="A1867">
        <f>IF(screen_TA_reviewer_A!$A1867="","",screen_TA_reviewer_A!$A1867)</f>
        <v/>
      </c>
      <c r="B1867">
        <f>IF(OR($A1867="",screen_TA_reviewer_A!$C1867=""),"",screen_TA_reviewer_A!$C1867)</f>
        <v/>
      </c>
      <c r="C1867">
        <f>IF(OR($A1867="",screen_TA_reviewer_B!$C1867=""),"",screen_TA_reviewer_B!$C1867)</f>
        <v/>
      </c>
      <c r="D1867">
        <f>IF(OR($A1867="",screen_TA_reviewer_A!$D1867=""),"",screen_TA_reviewer_A!$D1867)</f>
        <v/>
      </c>
      <c r="E1867">
        <f>IF(OR($A1867="",screen_TA_reviewer_B!$D1867=""),"",screen_TA_reviewer_B!$D1867)</f>
        <v/>
      </c>
      <c r="F1867">
        <f>IF(AND(B1867&lt;&gt;"",C1867&lt;&gt;""),1,"")</f>
        <v/>
      </c>
      <c r="G1867">
        <f>IF(F1867=1,IF(B1867=C1867,1,0),"")</f>
        <v/>
      </c>
      <c r="H1867">
        <f>IF(B1867="","",IFERROR(VLOOKUP(B1867,lst_TA_binary_map_table,2,FALSE),"INVALID"))</f>
        <v/>
      </c>
      <c r="I1867">
        <f>IF(C1867="","",IFERROR(VLOOKUP(C1867,lst_TA_binary_map_table,2,FALSE),"INVALID"))</f>
        <v/>
      </c>
      <c r="J1867">
        <f>IF(F1867=1,IF(H1867=I1867,1,0),"")</f>
        <v/>
      </c>
      <c r="K1867">
        <f>IF(G1867=0,1,"")</f>
        <v/>
      </c>
      <c r="L1867">
        <f>IF(K1867=1,COUNTIF($K$2:K1867,1),"")</f>
        <v/>
      </c>
    </row>
    <row r="1868">
      <c r="A1868">
        <f>IF(screen_TA_reviewer_A!$A1868="","",screen_TA_reviewer_A!$A1868)</f>
        <v/>
      </c>
      <c r="B1868">
        <f>IF(OR($A1868="",screen_TA_reviewer_A!$C1868=""),"",screen_TA_reviewer_A!$C1868)</f>
        <v/>
      </c>
      <c r="C1868">
        <f>IF(OR($A1868="",screen_TA_reviewer_B!$C1868=""),"",screen_TA_reviewer_B!$C1868)</f>
        <v/>
      </c>
      <c r="D1868">
        <f>IF(OR($A1868="",screen_TA_reviewer_A!$D1868=""),"",screen_TA_reviewer_A!$D1868)</f>
        <v/>
      </c>
      <c r="E1868">
        <f>IF(OR($A1868="",screen_TA_reviewer_B!$D1868=""),"",screen_TA_reviewer_B!$D1868)</f>
        <v/>
      </c>
      <c r="F1868">
        <f>IF(AND(B1868&lt;&gt;"",C1868&lt;&gt;""),1,"")</f>
        <v/>
      </c>
      <c r="G1868">
        <f>IF(F1868=1,IF(B1868=C1868,1,0),"")</f>
        <v/>
      </c>
      <c r="H1868">
        <f>IF(B1868="","",IFERROR(VLOOKUP(B1868,lst_TA_binary_map_table,2,FALSE),"INVALID"))</f>
        <v/>
      </c>
      <c r="I1868">
        <f>IF(C1868="","",IFERROR(VLOOKUP(C1868,lst_TA_binary_map_table,2,FALSE),"INVALID"))</f>
        <v/>
      </c>
      <c r="J1868">
        <f>IF(F1868=1,IF(H1868=I1868,1,0),"")</f>
        <v/>
      </c>
      <c r="K1868">
        <f>IF(G1868=0,1,"")</f>
        <v/>
      </c>
      <c r="L1868">
        <f>IF(K1868=1,COUNTIF($K$2:K1868,1),"")</f>
        <v/>
      </c>
    </row>
    <row r="1869">
      <c r="A1869">
        <f>IF(screen_TA_reviewer_A!$A1869="","",screen_TA_reviewer_A!$A1869)</f>
        <v/>
      </c>
      <c r="B1869">
        <f>IF(OR($A1869="",screen_TA_reviewer_A!$C1869=""),"",screen_TA_reviewer_A!$C1869)</f>
        <v/>
      </c>
      <c r="C1869">
        <f>IF(OR($A1869="",screen_TA_reviewer_B!$C1869=""),"",screen_TA_reviewer_B!$C1869)</f>
        <v/>
      </c>
      <c r="D1869">
        <f>IF(OR($A1869="",screen_TA_reviewer_A!$D1869=""),"",screen_TA_reviewer_A!$D1869)</f>
        <v/>
      </c>
      <c r="E1869">
        <f>IF(OR($A1869="",screen_TA_reviewer_B!$D1869=""),"",screen_TA_reviewer_B!$D1869)</f>
        <v/>
      </c>
      <c r="F1869">
        <f>IF(AND(B1869&lt;&gt;"",C1869&lt;&gt;""),1,"")</f>
        <v/>
      </c>
      <c r="G1869">
        <f>IF(F1869=1,IF(B1869=C1869,1,0),"")</f>
        <v/>
      </c>
      <c r="H1869">
        <f>IF(B1869="","",IFERROR(VLOOKUP(B1869,lst_TA_binary_map_table,2,FALSE),"INVALID"))</f>
        <v/>
      </c>
      <c r="I1869">
        <f>IF(C1869="","",IFERROR(VLOOKUP(C1869,lst_TA_binary_map_table,2,FALSE),"INVALID"))</f>
        <v/>
      </c>
      <c r="J1869">
        <f>IF(F1869=1,IF(H1869=I1869,1,0),"")</f>
        <v/>
      </c>
      <c r="K1869">
        <f>IF(G1869=0,1,"")</f>
        <v/>
      </c>
      <c r="L1869">
        <f>IF(K1869=1,COUNTIF($K$2:K1869,1),"")</f>
        <v/>
      </c>
    </row>
    <row r="1870">
      <c r="A1870">
        <f>IF(screen_TA_reviewer_A!$A1870="","",screen_TA_reviewer_A!$A1870)</f>
        <v/>
      </c>
      <c r="B1870">
        <f>IF(OR($A1870="",screen_TA_reviewer_A!$C1870=""),"",screen_TA_reviewer_A!$C1870)</f>
        <v/>
      </c>
      <c r="C1870">
        <f>IF(OR($A1870="",screen_TA_reviewer_B!$C1870=""),"",screen_TA_reviewer_B!$C1870)</f>
        <v/>
      </c>
      <c r="D1870">
        <f>IF(OR($A1870="",screen_TA_reviewer_A!$D1870=""),"",screen_TA_reviewer_A!$D1870)</f>
        <v/>
      </c>
      <c r="E1870">
        <f>IF(OR($A1870="",screen_TA_reviewer_B!$D1870=""),"",screen_TA_reviewer_B!$D1870)</f>
        <v/>
      </c>
      <c r="F1870">
        <f>IF(AND(B1870&lt;&gt;"",C1870&lt;&gt;""),1,"")</f>
        <v/>
      </c>
      <c r="G1870">
        <f>IF(F1870=1,IF(B1870=C1870,1,0),"")</f>
        <v/>
      </c>
      <c r="H1870">
        <f>IF(B1870="","",IFERROR(VLOOKUP(B1870,lst_TA_binary_map_table,2,FALSE),"INVALID"))</f>
        <v/>
      </c>
      <c r="I1870">
        <f>IF(C1870="","",IFERROR(VLOOKUP(C1870,lst_TA_binary_map_table,2,FALSE),"INVALID"))</f>
        <v/>
      </c>
      <c r="J1870">
        <f>IF(F1870=1,IF(H1870=I1870,1,0),"")</f>
        <v/>
      </c>
      <c r="K1870">
        <f>IF(G1870=0,1,"")</f>
        <v/>
      </c>
      <c r="L1870">
        <f>IF(K1870=1,COUNTIF($K$2:K1870,1),"")</f>
        <v/>
      </c>
    </row>
    <row r="1871">
      <c r="A1871">
        <f>IF(screen_TA_reviewer_A!$A1871="","",screen_TA_reviewer_A!$A1871)</f>
        <v/>
      </c>
      <c r="B1871">
        <f>IF(OR($A1871="",screen_TA_reviewer_A!$C1871=""),"",screen_TA_reviewer_A!$C1871)</f>
        <v/>
      </c>
      <c r="C1871">
        <f>IF(OR($A1871="",screen_TA_reviewer_B!$C1871=""),"",screen_TA_reviewer_B!$C1871)</f>
        <v/>
      </c>
      <c r="D1871">
        <f>IF(OR($A1871="",screen_TA_reviewer_A!$D1871=""),"",screen_TA_reviewer_A!$D1871)</f>
        <v/>
      </c>
      <c r="E1871">
        <f>IF(OR($A1871="",screen_TA_reviewer_B!$D1871=""),"",screen_TA_reviewer_B!$D1871)</f>
        <v/>
      </c>
      <c r="F1871">
        <f>IF(AND(B1871&lt;&gt;"",C1871&lt;&gt;""),1,"")</f>
        <v/>
      </c>
      <c r="G1871">
        <f>IF(F1871=1,IF(B1871=C1871,1,0),"")</f>
        <v/>
      </c>
      <c r="H1871">
        <f>IF(B1871="","",IFERROR(VLOOKUP(B1871,lst_TA_binary_map_table,2,FALSE),"INVALID"))</f>
        <v/>
      </c>
      <c r="I1871">
        <f>IF(C1871="","",IFERROR(VLOOKUP(C1871,lst_TA_binary_map_table,2,FALSE),"INVALID"))</f>
        <v/>
      </c>
      <c r="J1871">
        <f>IF(F1871=1,IF(H1871=I1871,1,0),"")</f>
        <v/>
      </c>
      <c r="K1871">
        <f>IF(G1871=0,1,"")</f>
        <v/>
      </c>
      <c r="L1871">
        <f>IF(K1871=1,COUNTIF($K$2:K1871,1),"")</f>
        <v/>
      </c>
    </row>
    <row r="1872">
      <c r="A1872">
        <f>IF(screen_TA_reviewer_A!$A1872="","",screen_TA_reviewer_A!$A1872)</f>
        <v/>
      </c>
      <c r="B1872">
        <f>IF(OR($A1872="",screen_TA_reviewer_A!$C1872=""),"",screen_TA_reviewer_A!$C1872)</f>
        <v/>
      </c>
      <c r="C1872">
        <f>IF(OR($A1872="",screen_TA_reviewer_B!$C1872=""),"",screen_TA_reviewer_B!$C1872)</f>
        <v/>
      </c>
      <c r="D1872">
        <f>IF(OR($A1872="",screen_TA_reviewer_A!$D1872=""),"",screen_TA_reviewer_A!$D1872)</f>
        <v/>
      </c>
      <c r="E1872">
        <f>IF(OR($A1872="",screen_TA_reviewer_B!$D1872=""),"",screen_TA_reviewer_B!$D1872)</f>
        <v/>
      </c>
      <c r="F1872">
        <f>IF(AND(B1872&lt;&gt;"",C1872&lt;&gt;""),1,"")</f>
        <v/>
      </c>
      <c r="G1872">
        <f>IF(F1872=1,IF(B1872=C1872,1,0),"")</f>
        <v/>
      </c>
      <c r="H1872">
        <f>IF(B1872="","",IFERROR(VLOOKUP(B1872,lst_TA_binary_map_table,2,FALSE),"INVALID"))</f>
        <v/>
      </c>
      <c r="I1872">
        <f>IF(C1872="","",IFERROR(VLOOKUP(C1872,lst_TA_binary_map_table,2,FALSE),"INVALID"))</f>
        <v/>
      </c>
      <c r="J1872">
        <f>IF(F1872=1,IF(H1872=I1872,1,0),"")</f>
        <v/>
      </c>
      <c r="K1872">
        <f>IF(G1872=0,1,"")</f>
        <v/>
      </c>
      <c r="L1872">
        <f>IF(K1872=1,COUNTIF($K$2:K1872,1),"")</f>
        <v/>
      </c>
    </row>
    <row r="1873">
      <c r="A1873">
        <f>IF(screen_TA_reviewer_A!$A1873="","",screen_TA_reviewer_A!$A1873)</f>
        <v/>
      </c>
      <c r="B1873">
        <f>IF(OR($A1873="",screen_TA_reviewer_A!$C1873=""),"",screen_TA_reviewer_A!$C1873)</f>
        <v/>
      </c>
      <c r="C1873">
        <f>IF(OR($A1873="",screen_TA_reviewer_B!$C1873=""),"",screen_TA_reviewer_B!$C1873)</f>
        <v/>
      </c>
      <c r="D1873">
        <f>IF(OR($A1873="",screen_TA_reviewer_A!$D1873=""),"",screen_TA_reviewer_A!$D1873)</f>
        <v/>
      </c>
      <c r="E1873">
        <f>IF(OR($A1873="",screen_TA_reviewer_B!$D1873=""),"",screen_TA_reviewer_B!$D1873)</f>
        <v/>
      </c>
      <c r="F1873">
        <f>IF(AND(B1873&lt;&gt;"",C1873&lt;&gt;""),1,"")</f>
        <v/>
      </c>
      <c r="G1873">
        <f>IF(F1873=1,IF(B1873=C1873,1,0),"")</f>
        <v/>
      </c>
      <c r="H1873">
        <f>IF(B1873="","",IFERROR(VLOOKUP(B1873,lst_TA_binary_map_table,2,FALSE),"INVALID"))</f>
        <v/>
      </c>
      <c r="I1873">
        <f>IF(C1873="","",IFERROR(VLOOKUP(C1873,lst_TA_binary_map_table,2,FALSE),"INVALID"))</f>
        <v/>
      </c>
      <c r="J1873">
        <f>IF(F1873=1,IF(H1873=I1873,1,0),"")</f>
        <v/>
      </c>
      <c r="K1873">
        <f>IF(G1873=0,1,"")</f>
        <v/>
      </c>
      <c r="L1873">
        <f>IF(K1873=1,COUNTIF($K$2:K1873,1),"")</f>
        <v/>
      </c>
    </row>
    <row r="1874">
      <c r="A1874">
        <f>IF(screen_TA_reviewer_A!$A1874="","",screen_TA_reviewer_A!$A1874)</f>
        <v/>
      </c>
      <c r="B1874">
        <f>IF(OR($A1874="",screen_TA_reviewer_A!$C1874=""),"",screen_TA_reviewer_A!$C1874)</f>
        <v/>
      </c>
      <c r="C1874">
        <f>IF(OR($A1874="",screen_TA_reviewer_B!$C1874=""),"",screen_TA_reviewer_B!$C1874)</f>
        <v/>
      </c>
      <c r="D1874">
        <f>IF(OR($A1874="",screen_TA_reviewer_A!$D1874=""),"",screen_TA_reviewer_A!$D1874)</f>
        <v/>
      </c>
      <c r="E1874">
        <f>IF(OR($A1874="",screen_TA_reviewer_B!$D1874=""),"",screen_TA_reviewer_B!$D1874)</f>
        <v/>
      </c>
      <c r="F1874">
        <f>IF(AND(B1874&lt;&gt;"",C1874&lt;&gt;""),1,"")</f>
        <v/>
      </c>
      <c r="G1874">
        <f>IF(F1874=1,IF(B1874=C1874,1,0),"")</f>
        <v/>
      </c>
      <c r="H1874">
        <f>IF(B1874="","",IFERROR(VLOOKUP(B1874,lst_TA_binary_map_table,2,FALSE),"INVALID"))</f>
        <v/>
      </c>
      <c r="I1874">
        <f>IF(C1874="","",IFERROR(VLOOKUP(C1874,lst_TA_binary_map_table,2,FALSE),"INVALID"))</f>
        <v/>
      </c>
      <c r="J1874">
        <f>IF(F1874=1,IF(H1874=I1874,1,0),"")</f>
        <v/>
      </c>
      <c r="K1874">
        <f>IF(G1874=0,1,"")</f>
        <v/>
      </c>
      <c r="L1874">
        <f>IF(K1874=1,COUNTIF($K$2:K1874,1),"")</f>
        <v/>
      </c>
    </row>
    <row r="1875">
      <c r="A1875">
        <f>IF(screen_TA_reviewer_A!$A1875="","",screen_TA_reviewer_A!$A1875)</f>
        <v/>
      </c>
      <c r="B1875">
        <f>IF(OR($A1875="",screen_TA_reviewer_A!$C1875=""),"",screen_TA_reviewer_A!$C1875)</f>
        <v/>
      </c>
      <c r="C1875">
        <f>IF(OR($A1875="",screen_TA_reviewer_B!$C1875=""),"",screen_TA_reviewer_B!$C1875)</f>
        <v/>
      </c>
      <c r="D1875">
        <f>IF(OR($A1875="",screen_TA_reviewer_A!$D1875=""),"",screen_TA_reviewer_A!$D1875)</f>
        <v/>
      </c>
      <c r="E1875">
        <f>IF(OR($A1875="",screen_TA_reviewer_B!$D1875=""),"",screen_TA_reviewer_B!$D1875)</f>
        <v/>
      </c>
      <c r="F1875">
        <f>IF(AND(B1875&lt;&gt;"",C1875&lt;&gt;""),1,"")</f>
        <v/>
      </c>
      <c r="G1875">
        <f>IF(F1875=1,IF(B1875=C1875,1,0),"")</f>
        <v/>
      </c>
      <c r="H1875">
        <f>IF(B1875="","",IFERROR(VLOOKUP(B1875,lst_TA_binary_map_table,2,FALSE),"INVALID"))</f>
        <v/>
      </c>
      <c r="I1875">
        <f>IF(C1875="","",IFERROR(VLOOKUP(C1875,lst_TA_binary_map_table,2,FALSE),"INVALID"))</f>
        <v/>
      </c>
      <c r="J1875">
        <f>IF(F1875=1,IF(H1875=I1875,1,0),"")</f>
        <v/>
      </c>
      <c r="K1875">
        <f>IF(G1875=0,1,"")</f>
        <v/>
      </c>
      <c r="L1875">
        <f>IF(K1875=1,COUNTIF($K$2:K1875,1),"")</f>
        <v/>
      </c>
    </row>
    <row r="1876">
      <c r="A1876">
        <f>IF(screen_TA_reviewer_A!$A1876="","",screen_TA_reviewer_A!$A1876)</f>
        <v/>
      </c>
      <c r="B1876">
        <f>IF(OR($A1876="",screen_TA_reviewer_A!$C1876=""),"",screen_TA_reviewer_A!$C1876)</f>
        <v/>
      </c>
      <c r="C1876">
        <f>IF(OR($A1876="",screen_TA_reviewer_B!$C1876=""),"",screen_TA_reviewer_B!$C1876)</f>
        <v/>
      </c>
      <c r="D1876">
        <f>IF(OR($A1876="",screen_TA_reviewer_A!$D1876=""),"",screen_TA_reviewer_A!$D1876)</f>
        <v/>
      </c>
      <c r="E1876">
        <f>IF(OR($A1876="",screen_TA_reviewer_B!$D1876=""),"",screen_TA_reviewer_B!$D1876)</f>
        <v/>
      </c>
      <c r="F1876">
        <f>IF(AND(B1876&lt;&gt;"",C1876&lt;&gt;""),1,"")</f>
        <v/>
      </c>
      <c r="G1876">
        <f>IF(F1876=1,IF(B1876=C1876,1,0),"")</f>
        <v/>
      </c>
      <c r="H1876">
        <f>IF(B1876="","",IFERROR(VLOOKUP(B1876,lst_TA_binary_map_table,2,FALSE),"INVALID"))</f>
        <v/>
      </c>
      <c r="I1876">
        <f>IF(C1876="","",IFERROR(VLOOKUP(C1876,lst_TA_binary_map_table,2,FALSE),"INVALID"))</f>
        <v/>
      </c>
      <c r="J1876">
        <f>IF(F1876=1,IF(H1876=I1876,1,0),"")</f>
        <v/>
      </c>
      <c r="K1876">
        <f>IF(G1876=0,1,"")</f>
        <v/>
      </c>
      <c r="L1876">
        <f>IF(K1876=1,COUNTIF($K$2:K1876,1),"")</f>
        <v/>
      </c>
    </row>
    <row r="1877">
      <c r="A1877">
        <f>IF(screen_TA_reviewer_A!$A1877="","",screen_TA_reviewer_A!$A1877)</f>
        <v/>
      </c>
      <c r="B1877">
        <f>IF(OR($A1877="",screen_TA_reviewer_A!$C1877=""),"",screen_TA_reviewer_A!$C1877)</f>
        <v/>
      </c>
      <c r="C1877">
        <f>IF(OR($A1877="",screen_TA_reviewer_B!$C1877=""),"",screen_TA_reviewer_B!$C1877)</f>
        <v/>
      </c>
      <c r="D1877">
        <f>IF(OR($A1877="",screen_TA_reviewer_A!$D1877=""),"",screen_TA_reviewer_A!$D1877)</f>
        <v/>
      </c>
      <c r="E1877">
        <f>IF(OR($A1877="",screen_TA_reviewer_B!$D1877=""),"",screen_TA_reviewer_B!$D1877)</f>
        <v/>
      </c>
      <c r="F1877">
        <f>IF(AND(B1877&lt;&gt;"",C1877&lt;&gt;""),1,"")</f>
        <v/>
      </c>
      <c r="G1877">
        <f>IF(F1877=1,IF(B1877=C1877,1,0),"")</f>
        <v/>
      </c>
      <c r="H1877">
        <f>IF(B1877="","",IFERROR(VLOOKUP(B1877,lst_TA_binary_map_table,2,FALSE),"INVALID"))</f>
        <v/>
      </c>
      <c r="I1877">
        <f>IF(C1877="","",IFERROR(VLOOKUP(C1877,lst_TA_binary_map_table,2,FALSE),"INVALID"))</f>
        <v/>
      </c>
      <c r="J1877">
        <f>IF(F1877=1,IF(H1877=I1877,1,0),"")</f>
        <v/>
      </c>
      <c r="K1877">
        <f>IF(G1877=0,1,"")</f>
        <v/>
      </c>
      <c r="L1877">
        <f>IF(K1877=1,COUNTIF($K$2:K1877,1),"")</f>
        <v/>
      </c>
    </row>
    <row r="1878">
      <c r="A1878">
        <f>IF(screen_TA_reviewer_A!$A1878="","",screen_TA_reviewer_A!$A1878)</f>
        <v/>
      </c>
      <c r="B1878">
        <f>IF(OR($A1878="",screen_TA_reviewer_A!$C1878=""),"",screen_TA_reviewer_A!$C1878)</f>
        <v/>
      </c>
      <c r="C1878">
        <f>IF(OR($A1878="",screen_TA_reviewer_B!$C1878=""),"",screen_TA_reviewer_B!$C1878)</f>
        <v/>
      </c>
      <c r="D1878">
        <f>IF(OR($A1878="",screen_TA_reviewer_A!$D1878=""),"",screen_TA_reviewer_A!$D1878)</f>
        <v/>
      </c>
      <c r="E1878">
        <f>IF(OR($A1878="",screen_TA_reviewer_B!$D1878=""),"",screen_TA_reviewer_B!$D1878)</f>
        <v/>
      </c>
      <c r="F1878">
        <f>IF(AND(B1878&lt;&gt;"",C1878&lt;&gt;""),1,"")</f>
        <v/>
      </c>
      <c r="G1878">
        <f>IF(F1878=1,IF(B1878=C1878,1,0),"")</f>
        <v/>
      </c>
      <c r="H1878">
        <f>IF(B1878="","",IFERROR(VLOOKUP(B1878,lst_TA_binary_map_table,2,FALSE),"INVALID"))</f>
        <v/>
      </c>
      <c r="I1878">
        <f>IF(C1878="","",IFERROR(VLOOKUP(C1878,lst_TA_binary_map_table,2,FALSE),"INVALID"))</f>
        <v/>
      </c>
      <c r="J1878">
        <f>IF(F1878=1,IF(H1878=I1878,1,0),"")</f>
        <v/>
      </c>
      <c r="K1878">
        <f>IF(G1878=0,1,"")</f>
        <v/>
      </c>
      <c r="L1878">
        <f>IF(K1878=1,COUNTIF($K$2:K1878,1),"")</f>
        <v/>
      </c>
    </row>
    <row r="1879">
      <c r="A1879">
        <f>IF(screen_TA_reviewer_A!$A1879="","",screen_TA_reviewer_A!$A1879)</f>
        <v/>
      </c>
      <c r="B1879">
        <f>IF(OR($A1879="",screen_TA_reviewer_A!$C1879=""),"",screen_TA_reviewer_A!$C1879)</f>
        <v/>
      </c>
      <c r="C1879">
        <f>IF(OR($A1879="",screen_TA_reviewer_B!$C1879=""),"",screen_TA_reviewer_B!$C1879)</f>
        <v/>
      </c>
      <c r="D1879">
        <f>IF(OR($A1879="",screen_TA_reviewer_A!$D1879=""),"",screen_TA_reviewer_A!$D1879)</f>
        <v/>
      </c>
      <c r="E1879">
        <f>IF(OR($A1879="",screen_TA_reviewer_B!$D1879=""),"",screen_TA_reviewer_B!$D1879)</f>
        <v/>
      </c>
      <c r="F1879">
        <f>IF(AND(B1879&lt;&gt;"",C1879&lt;&gt;""),1,"")</f>
        <v/>
      </c>
      <c r="G1879">
        <f>IF(F1879=1,IF(B1879=C1879,1,0),"")</f>
        <v/>
      </c>
      <c r="H1879">
        <f>IF(B1879="","",IFERROR(VLOOKUP(B1879,lst_TA_binary_map_table,2,FALSE),"INVALID"))</f>
        <v/>
      </c>
      <c r="I1879">
        <f>IF(C1879="","",IFERROR(VLOOKUP(C1879,lst_TA_binary_map_table,2,FALSE),"INVALID"))</f>
        <v/>
      </c>
      <c r="J1879">
        <f>IF(F1879=1,IF(H1879=I1879,1,0),"")</f>
        <v/>
      </c>
      <c r="K1879">
        <f>IF(G1879=0,1,"")</f>
        <v/>
      </c>
      <c r="L1879">
        <f>IF(K1879=1,COUNTIF($K$2:K1879,1),"")</f>
        <v/>
      </c>
    </row>
    <row r="1880">
      <c r="A1880">
        <f>IF(screen_TA_reviewer_A!$A1880="","",screen_TA_reviewer_A!$A1880)</f>
        <v/>
      </c>
      <c r="B1880">
        <f>IF(OR($A1880="",screen_TA_reviewer_A!$C1880=""),"",screen_TA_reviewer_A!$C1880)</f>
        <v/>
      </c>
      <c r="C1880">
        <f>IF(OR($A1880="",screen_TA_reviewer_B!$C1880=""),"",screen_TA_reviewer_B!$C1880)</f>
        <v/>
      </c>
      <c r="D1880">
        <f>IF(OR($A1880="",screen_TA_reviewer_A!$D1880=""),"",screen_TA_reviewer_A!$D1880)</f>
        <v/>
      </c>
      <c r="E1880">
        <f>IF(OR($A1880="",screen_TA_reviewer_B!$D1880=""),"",screen_TA_reviewer_B!$D1880)</f>
        <v/>
      </c>
      <c r="F1880">
        <f>IF(AND(B1880&lt;&gt;"",C1880&lt;&gt;""),1,"")</f>
        <v/>
      </c>
      <c r="G1880">
        <f>IF(F1880=1,IF(B1880=C1880,1,0),"")</f>
        <v/>
      </c>
      <c r="H1880">
        <f>IF(B1880="","",IFERROR(VLOOKUP(B1880,lst_TA_binary_map_table,2,FALSE),"INVALID"))</f>
        <v/>
      </c>
      <c r="I1880">
        <f>IF(C1880="","",IFERROR(VLOOKUP(C1880,lst_TA_binary_map_table,2,FALSE),"INVALID"))</f>
        <v/>
      </c>
      <c r="J1880">
        <f>IF(F1880=1,IF(H1880=I1880,1,0),"")</f>
        <v/>
      </c>
      <c r="K1880">
        <f>IF(G1880=0,1,"")</f>
        <v/>
      </c>
      <c r="L1880">
        <f>IF(K1880=1,COUNTIF($K$2:K1880,1),"")</f>
        <v/>
      </c>
    </row>
    <row r="1881">
      <c r="A1881">
        <f>IF(screen_TA_reviewer_A!$A1881="","",screen_TA_reviewer_A!$A1881)</f>
        <v/>
      </c>
      <c r="B1881">
        <f>IF(OR($A1881="",screen_TA_reviewer_A!$C1881=""),"",screen_TA_reviewer_A!$C1881)</f>
        <v/>
      </c>
      <c r="C1881">
        <f>IF(OR($A1881="",screen_TA_reviewer_B!$C1881=""),"",screen_TA_reviewer_B!$C1881)</f>
        <v/>
      </c>
      <c r="D1881">
        <f>IF(OR($A1881="",screen_TA_reviewer_A!$D1881=""),"",screen_TA_reviewer_A!$D1881)</f>
        <v/>
      </c>
      <c r="E1881">
        <f>IF(OR($A1881="",screen_TA_reviewer_B!$D1881=""),"",screen_TA_reviewer_B!$D1881)</f>
        <v/>
      </c>
      <c r="F1881">
        <f>IF(AND(B1881&lt;&gt;"",C1881&lt;&gt;""),1,"")</f>
        <v/>
      </c>
      <c r="G1881">
        <f>IF(F1881=1,IF(B1881=C1881,1,0),"")</f>
        <v/>
      </c>
      <c r="H1881">
        <f>IF(B1881="","",IFERROR(VLOOKUP(B1881,lst_TA_binary_map_table,2,FALSE),"INVALID"))</f>
        <v/>
      </c>
      <c r="I1881">
        <f>IF(C1881="","",IFERROR(VLOOKUP(C1881,lst_TA_binary_map_table,2,FALSE),"INVALID"))</f>
        <v/>
      </c>
      <c r="J1881">
        <f>IF(F1881=1,IF(H1881=I1881,1,0),"")</f>
        <v/>
      </c>
      <c r="K1881">
        <f>IF(G1881=0,1,"")</f>
        <v/>
      </c>
      <c r="L1881">
        <f>IF(K1881=1,COUNTIF($K$2:K1881,1),"")</f>
        <v/>
      </c>
    </row>
    <row r="1882">
      <c r="A1882">
        <f>IF(screen_TA_reviewer_A!$A1882="","",screen_TA_reviewer_A!$A1882)</f>
        <v/>
      </c>
      <c r="B1882">
        <f>IF(OR($A1882="",screen_TA_reviewer_A!$C1882=""),"",screen_TA_reviewer_A!$C1882)</f>
        <v/>
      </c>
      <c r="C1882">
        <f>IF(OR($A1882="",screen_TA_reviewer_B!$C1882=""),"",screen_TA_reviewer_B!$C1882)</f>
        <v/>
      </c>
      <c r="D1882">
        <f>IF(OR($A1882="",screen_TA_reviewer_A!$D1882=""),"",screen_TA_reviewer_A!$D1882)</f>
        <v/>
      </c>
      <c r="E1882">
        <f>IF(OR($A1882="",screen_TA_reviewer_B!$D1882=""),"",screen_TA_reviewer_B!$D1882)</f>
        <v/>
      </c>
      <c r="F1882">
        <f>IF(AND(B1882&lt;&gt;"",C1882&lt;&gt;""),1,"")</f>
        <v/>
      </c>
      <c r="G1882">
        <f>IF(F1882=1,IF(B1882=C1882,1,0),"")</f>
        <v/>
      </c>
      <c r="H1882">
        <f>IF(B1882="","",IFERROR(VLOOKUP(B1882,lst_TA_binary_map_table,2,FALSE),"INVALID"))</f>
        <v/>
      </c>
      <c r="I1882">
        <f>IF(C1882="","",IFERROR(VLOOKUP(C1882,lst_TA_binary_map_table,2,FALSE),"INVALID"))</f>
        <v/>
      </c>
      <c r="J1882">
        <f>IF(F1882=1,IF(H1882=I1882,1,0),"")</f>
        <v/>
      </c>
      <c r="K1882">
        <f>IF(G1882=0,1,"")</f>
        <v/>
      </c>
      <c r="L1882">
        <f>IF(K1882=1,COUNTIF($K$2:K1882,1),"")</f>
        <v/>
      </c>
    </row>
    <row r="1883">
      <c r="A1883">
        <f>IF(screen_TA_reviewer_A!$A1883="","",screen_TA_reviewer_A!$A1883)</f>
        <v/>
      </c>
      <c r="B1883">
        <f>IF(OR($A1883="",screen_TA_reviewer_A!$C1883=""),"",screen_TA_reviewer_A!$C1883)</f>
        <v/>
      </c>
      <c r="C1883">
        <f>IF(OR($A1883="",screen_TA_reviewer_B!$C1883=""),"",screen_TA_reviewer_B!$C1883)</f>
        <v/>
      </c>
      <c r="D1883">
        <f>IF(OR($A1883="",screen_TA_reviewer_A!$D1883=""),"",screen_TA_reviewer_A!$D1883)</f>
        <v/>
      </c>
      <c r="E1883">
        <f>IF(OR($A1883="",screen_TA_reviewer_B!$D1883=""),"",screen_TA_reviewer_B!$D1883)</f>
        <v/>
      </c>
      <c r="F1883">
        <f>IF(AND(B1883&lt;&gt;"",C1883&lt;&gt;""),1,"")</f>
        <v/>
      </c>
      <c r="G1883">
        <f>IF(F1883=1,IF(B1883=C1883,1,0),"")</f>
        <v/>
      </c>
      <c r="H1883">
        <f>IF(B1883="","",IFERROR(VLOOKUP(B1883,lst_TA_binary_map_table,2,FALSE),"INVALID"))</f>
        <v/>
      </c>
      <c r="I1883">
        <f>IF(C1883="","",IFERROR(VLOOKUP(C1883,lst_TA_binary_map_table,2,FALSE),"INVALID"))</f>
        <v/>
      </c>
      <c r="J1883">
        <f>IF(F1883=1,IF(H1883=I1883,1,0),"")</f>
        <v/>
      </c>
      <c r="K1883">
        <f>IF(G1883=0,1,"")</f>
        <v/>
      </c>
      <c r="L1883">
        <f>IF(K1883=1,COUNTIF($K$2:K1883,1),"")</f>
        <v/>
      </c>
    </row>
    <row r="1884">
      <c r="A1884">
        <f>IF(screen_TA_reviewer_A!$A1884="","",screen_TA_reviewer_A!$A1884)</f>
        <v/>
      </c>
      <c r="B1884">
        <f>IF(OR($A1884="",screen_TA_reviewer_A!$C1884=""),"",screen_TA_reviewer_A!$C1884)</f>
        <v/>
      </c>
      <c r="C1884">
        <f>IF(OR($A1884="",screen_TA_reviewer_B!$C1884=""),"",screen_TA_reviewer_B!$C1884)</f>
        <v/>
      </c>
      <c r="D1884">
        <f>IF(OR($A1884="",screen_TA_reviewer_A!$D1884=""),"",screen_TA_reviewer_A!$D1884)</f>
        <v/>
      </c>
      <c r="E1884">
        <f>IF(OR($A1884="",screen_TA_reviewer_B!$D1884=""),"",screen_TA_reviewer_B!$D1884)</f>
        <v/>
      </c>
      <c r="F1884">
        <f>IF(AND(B1884&lt;&gt;"",C1884&lt;&gt;""),1,"")</f>
        <v/>
      </c>
      <c r="G1884">
        <f>IF(F1884=1,IF(B1884=C1884,1,0),"")</f>
        <v/>
      </c>
      <c r="H1884">
        <f>IF(B1884="","",IFERROR(VLOOKUP(B1884,lst_TA_binary_map_table,2,FALSE),"INVALID"))</f>
        <v/>
      </c>
      <c r="I1884">
        <f>IF(C1884="","",IFERROR(VLOOKUP(C1884,lst_TA_binary_map_table,2,FALSE),"INVALID"))</f>
        <v/>
      </c>
      <c r="J1884">
        <f>IF(F1884=1,IF(H1884=I1884,1,0),"")</f>
        <v/>
      </c>
      <c r="K1884">
        <f>IF(G1884=0,1,"")</f>
        <v/>
      </c>
      <c r="L1884">
        <f>IF(K1884=1,COUNTIF($K$2:K1884,1),"")</f>
        <v/>
      </c>
    </row>
    <row r="1885">
      <c r="A1885">
        <f>IF(screen_TA_reviewer_A!$A1885="","",screen_TA_reviewer_A!$A1885)</f>
        <v/>
      </c>
      <c r="B1885">
        <f>IF(OR($A1885="",screen_TA_reviewer_A!$C1885=""),"",screen_TA_reviewer_A!$C1885)</f>
        <v/>
      </c>
      <c r="C1885">
        <f>IF(OR($A1885="",screen_TA_reviewer_B!$C1885=""),"",screen_TA_reviewer_B!$C1885)</f>
        <v/>
      </c>
      <c r="D1885">
        <f>IF(OR($A1885="",screen_TA_reviewer_A!$D1885=""),"",screen_TA_reviewer_A!$D1885)</f>
        <v/>
      </c>
      <c r="E1885">
        <f>IF(OR($A1885="",screen_TA_reviewer_B!$D1885=""),"",screen_TA_reviewer_B!$D1885)</f>
        <v/>
      </c>
      <c r="F1885">
        <f>IF(AND(B1885&lt;&gt;"",C1885&lt;&gt;""),1,"")</f>
        <v/>
      </c>
      <c r="G1885">
        <f>IF(F1885=1,IF(B1885=C1885,1,0),"")</f>
        <v/>
      </c>
      <c r="H1885">
        <f>IF(B1885="","",IFERROR(VLOOKUP(B1885,lst_TA_binary_map_table,2,FALSE),"INVALID"))</f>
        <v/>
      </c>
      <c r="I1885">
        <f>IF(C1885="","",IFERROR(VLOOKUP(C1885,lst_TA_binary_map_table,2,FALSE),"INVALID"))</f>
        <v/>
      </c>
      <c r="J1885">
        <f>IF(F1885=1,IF(H1885=I1885,1,0),"")</f>
        <v/>
      </c>
      <c r="K1885">
        <f>IF(G1885=0,1,"")</f>
        <v/>
      </c>
      <c r="L1885">
        <f>IF(K1885=1,COUNTIF($K$2:K1885,1),"")</f>
        <v/>
      </c>
    </row>
    <row r="1886">
      <c r="A1886">
        <f>IF(screen_TA_reviewer_A!$A1886="","",screen_TA_reviewer_A!$A1886)</f>
        <v/>
      </c>
      <c r="B1886">
        <f>IF(OR($A1886="",screen_TA_reviewer_A!$C1886=""),"",screen_TA_reviewer_A!$C1886)</f>
        <v/>
      </c>
      <c r="C1886">
        <f>IF(OR($A1886="",screen_TA_reviewer_B!$C1886=""),"",screen_TA_reviewer_B!$C1886)</f>
        <v/>
      </c>
      <c r="D1886">
        <f>IF(OR($A1886="",screen_TA_reviewer_A!$D1886=""),"",screen_TA_reviewer_A!$D1886)</f>
        <v/>
      </c>
      <c r="E1886">
        <f>IF(OR($A1886="",screen_TA_reviewer_B!$D1886=""),"",screen_TA_reviewer_B!$D1886)</f>
        <v/>
      </c>
      <c r="F1886">
        <f>IF(AND(B1886&lt;&gt;"",C1886&lt;&gt;""),1,"")</f>
        <v/>
      </c>
      <c r="G1886">
        <f>IF(F1886=1,IF(B1886=C1886,1,0),"")</f>
        <v/>
      </c>
      <c r="H1886">
        <f>IF(B1886="","",IFERROR(VLOOKUP(B1886,lst_TA_binary_map_table,2,FALSE),"INVALID"))</f>
        <v/>
      </c>
      <c r="I1886">
        <f>IF(C1886="","",IFERROR(VLOOKUP(C1886,lst_TA_binary_map_table,2,FALSE),"INVALID"))</f>
        <v/>
      </c>
      <c r="J1886">
        <f>IF(F1886=1,IF(H1886=I1886,1,0),"")</f>
        <v/>
      </c>
      <c r="K1886">
        <f>IF(G1886=0,1,"")</f>
        <v/>
      </c>
      <c r="L1886">
        <f>IF(K1886=1,COUNTIF($K$2:K1886,1),"")</f>
        <v/>
      </c>
    </row>
    <row r="1887">
      <c r="A1887">
        <f>IF(screen_TA_reviewer_A!$A1887="","",screen_TA_reviewer_A!$A1887)</f>
        <v/>
      </c>
      <c r="B1887">
        <f>IF(OR($A1887="",screen_TA_reviewer_A!$C1887=""),"",screen_TA_reviewer_A!$C1887)</f>
        <v/>
      </c>
      <c r="C1887">
        <f>IF(OR($A1887="",screen_TA_reviewer_B!$C1887=""),"",screen_TA_reviewer_B!$C1887)</f>
        <v/>
      </c>
      <c r="D1887">
        <f>IF(OR($A1887="",screen_TA_reviewer_A!$D1887=""),"",screen_TA_reviewer_A!$D1887)</f>
        <v/>
      </c>
      <c r="E1887">
        <f>IF(OR($A1887="",screen_TA_reviewer_B!$D1887=""),"",screen_TA_reviewer_B!$D1887)</f>
        <v/>
      </c>
      <c r="F1887">
        <f>IF(AND(B1887&lt;&gt;"",C1887&lt;&gt;""),1,"")</f>
        <v/>
      </c>
      <c r="G1887">
        <f>IF(F1887=1,IF(B1887=C1887,1,0),"")</f>
        <v/>
      </c>
      <c r="H1887">
        <f>IF(B1887="","",IFERROR(VLOOKUP(B1887,lst_TA_binary_map_table,2,FALSE),"INVALID"))</f>
        <v/>
      </c>
      <c r="I1887">
        <f>IF(C1887="","",IFERROR(VLOOKUP(C1887,lst_TA_binary_map_table,2,FALSE),"INVALID"))</f>
        <v/>
      </c>
      <c r="J1887">
        <f>IF(F1887=1,IF(H1887=I1887,1,0),"")</f>
        <v/>
      </c>
      <c r="K1887">
        <f>IF(G1887=0,1,"")</f>
        <v/>
      </c>
      <c r="L1887">
        <f>IF(K1887=1,COUNTIF($K$2:K1887,1),"")</f>
        <v/>
      </c>
    </row>
    <row r="1888">
      <c r="A1888">
        <f>IF(screen_TA_reviewer_A!$A1888="","",screen_TA_reviewer_A!$A1888)</f>
        <v/>
      </c>
      <c r="B1888">
        <f>IF(OR($A1888="",screen_TA_reviewer_A!$C1888=""),"",screen_TA_reviewer_A!$C1888)</f>
        <v/>
      </c>
      <c r="C1888">
        <f>IF(OR($A1888="",screen_TA_reviewer_B!$C1888=""),"",screen_TA_reviewer_B!$C1888)</f>
        <v/>
      </c>
      <c r="D1888">
        <f>IF(OR($A1888="",screen_TA_reviewer_A!$D1888=""),"",screen_TA_reviewer_A!$D1888)</f>
        <v/>
      </c>
      <c r="E1888">
        <f>IF(OR($A1888="",screen_TA_reviewer_B!$D1888=""),"",screen_TA_reviewer_B!$D1888)</f>
        <v/>
      </c>
      <c r="F1888">
        <f>IF(AND(B1888&lt;&gt;"",C1888&lt;&gt;""),1,"")</f>
        <v/>
      </c>
      <c r="G1888">
        <f>IF(F1888=1,IF(B1888=C1888,1,0),"")</f>
        <v/>
      </c>
      <c r="H1888">
        <f>IF(B1888="","",IFERROR(VLOOKUP(B1888,lst_TA_binary_map_table,2,FALSE),"INVALID"))</f>
        <v/>
      </c>
      <c r="I1888">
        <f>IF(C1888="","",IFERROR(VLOOKUP(C1888,lst_TA_binary_map_table,2,FALSE),"INVALID"))</f>
        <v/>
      </c>
      <c r="J1888">
        <f>IF(F1888=1,IF(H1888=I1888,1,0),"")</f>
        <v/>
      </c>
      <c r="K1888">
        <f>IF(G1888=0,1,"")</f>
        <v/>
      </c>
      <c r="L1888">
        <f>IF(K1888=1,COUNTIF($K$2:K1888,1),"")</f>
        <v/>
      </c>
    </row>
    <row r="1889">
      <c r="A1889">
        <f>IF(screen_TA_reviewer_A!$A1889="","",screen_TA_reviewer_A!$A1889)</f>
        <v/>
      </c>
      <c r="B1889">
        <f>IF(OR($A1889="",screen_TA_reviewer_A!$C1889=""),"",screen_TA_reviewer_A!$C1889)</f>
        <v/>
      </c>
      <c r="C1889">
        <f>IF(OR($A1889="",screen_TA_reviewer_B!$C1889=""),"",screen_TA_reviewer_B!$C1889)</f>
        <v/>
      </c>
      <c r="D1889">
        <f>IF(OR($A1889="",screen_TA_reviewer_A!$D1889=""),"",screen_TA_reviewer_A!$D1889)</f>
        <v/>
      </c>
      <c r="E1889">
        <f>IF(OR($A1889="",screen_TA_reviewer_B!$D1889=""),"",screen_TA_reviewer_B!$D1889)</f>
        <v/>
      </c>
      <c r="F1889">
        <f>IF(AND(B1889&lt;&gt;"",C1889&lt;&gt;""),1,"")</f>
        <v/>
      </c>
      <c r="G1889">
        <f>IF(F1889=1,IF(B1889=C1889,1,0),"")</f>
        <v/>
      </c>
      <c r="H1889">
        <f>IF(B1889="","",IFERROR(VLOOKUP(B1889,lst_TA_binary_map_table,2,FALSE),"INVALID"))</f>
        <v/>
      </c>
      <c r="I1889">
        <f>IF(C1889="","",IFERROR(VLOOKUP(C1889,lst_TA_binary_map_table,2,FALSE),"INVALID"))</f>
        <v/>
      </c>
      <c r="J1889">
        <f>IF(F1889=1,IF(H1889=I1889,1,0),"")</f>
        <v/>
      </c>
      <c r="K1889">
        <f>IF(G1889=0,1,"")</f>
        <v/>
      </c>
      <c r="L1889">
        <f>IF(K1889=1,COUNTIF($K$2:K1889,1),"")</f>
        <v/>
      </c>
    </row>
    <row r="1890">
      <c r="A1890">
        <f>IF(screen_TA_reviewer_A!$A1890="","",screen_TA_reviewer_A!$A1890)</f>
        <v/>
      </c>
      <c r="B1890">
        <f>IF(OR($A1890="",screen_TA_reviewer_A!$C1890=""),"",screen_TA_reviewer_A!$C1890)</f>
        <v/>
      </c>
      <c r="C1890">
        <f>IF(OR($A1890="",screen_TA_reviewer_B!$C1890=""),"",screen_TA_reviewer_B!$C1890)</f>
        <v/>
      </c>
      <c r="D1890">
        <f>IF(OR($A1890="",screen_TA_reviewer_A!$D1890=""),"",screen_TA_reviewer_A!$D1890)</f>
        <v/>
      </c>
      <c r="E1890">
        <f>IF(OR($A1890="",screen_TA_reviewer_B!$D1890=""),"",screen_TA_reviewer_B!$D1890)</f>
        <v/>
      </c>
      <c r="F1890">
        <f>IF(AND(B1890&lt;&gt;"",C1890&lt;&gt;""),1,"")</f>
        <v/>
      </c>
      <c r="G1890">
        <f>IF(F1890=1,IF(B1890=C1890,1,0),"")</f>
        <v/>
      </c>
      <c r="H1890">
        <f>IF(B1890="","",IFERROR(VLOOKUP(B1890,lst_TA_binary_map_table,2,FALSE),"INVALID"))</f>
        <v/>
      </c>
      <c r="I1890">
        <f>IF(C1890="","",IFERROR(VLOOKUP(C1890,lst_TA_binary_map_table,2,FALSE),"INVALID"))</f>
        <v/>
      </c>
      <c r="J1890">
        <f>IF(F1890=1,IF(H1890=I1890,1,0),"")</f>
        <v/>
      </c>
      <c r="K1890">
        <f>IF(G1890=0,1,"")</f>
        <v/>
      </c>
      <c r="L1890">
        <f>IF(K1890=1,COUNTIF($K$2:K1890,1),"")</f>
        <v/>
      </c>
    </row>
    <row r="1891">
      <c r="A1891">
        <f>IF(screen_TA_reviewer_A!$A1891="","",screen_TA_reviewer_A!$A1891)</f>
        <v/>
      </c>
      <c r="B1891">
        <f>IF(OR($A1891="",screen_TA_reviewer_A!$C1891=""),"",screen_TA_reviewer_A!$C1891)</f>
        <v/>
      </c>
      <c r="C1891">
        <f>IF(OR($A1891="",screen_TA_reviewer_B!$C1891=""),"",screen_TA_reviewer_B!$C1891)</f>
        <v/>
      </c>
      <c r="D1891">
        <f>IF(OR($A1891="",screen_TA_reviewer_A!$D1891=""),"",screen_TA_reviewer_A!$D1891)</f>
        <v/>
      </c>
      <c r="E1891">
        <f>IF(OR($A1891="",screen_TA_reviewer_B!$D1891=""),"",screen_TA_reviewer_B!$D1891)</f>
        <v/>
      </c>
      <c r="F1891">
        <f>IF(AND(B1891&lt;&gt;"",C1891&lt;&gt;""),1,"")</f>
        <v/>
      </c>
      <c r="G1891">
        <f>IF(F1891=1,IF(B1891=C1891,1,0),"")</f>
        <v/>
      </c>
      <c r="H1891">
        <f>IF(B1891="","",IFERROR(VLOOKUP(B1891,lst_TA_binary_map_table,2,FALSE),"INVALID"))</f>
        <v/>
      </c>
      <c r="I1891">
        <f>IF(C1891="","",IFERROR(VLOOKUP(C1891,lst_TA_binary_map_table,2,FALSE),"INVALID"))</f>
        <v/>
      </c>
      <c r="J1891">
        <f>IF(F1891=1,IF(H1891=I1891,1,0),"")</f>
        <v/>
      </c>
      <c r="K1891">
        <f>IF(G1891=0,1,"")</f>
        <v/>
      </c>
      <c r="L1891">
        <f>IF(K1891=1,COUNTIF($K$2:K1891,1),"")</f>
        <v/>
      </c>
    </row>
    <row r="1892">
      <c r="A1892">
        <f>IF(screen_TA_reviewer_A!$A1892="","",screen_TA_reviewer_A!$A1892)</f>
        <v/>
      </c>
      <c r="B1892">
        <f>IF(OR($A1892="",screen_TA_reviewer_A!$C1892=""),"",screen_TA_reviewer_A!$C1892)</f>
        <v/>
      </c>
      <c r="C1892">
        <f>IF(OR($A1892="",screen_TA_reviewer_B!$C1892=""),"",screen_TA_reviewer_B!$C1892)</f>
        <v/>
      </c>
      <c r="D1892">
        <f>IF(OR($A1892="",screen_TA_reviewer_A!$D1892=""),"",screen_TA_reviewer_A!$D1892)</f>
        <v/>
      </c>
      <c r="E1892">
        <f>IF(OR($A1892="",screen_TA_reviewer_B!$D1892=""),"",screen_TA_reviewer_B!$D1892)</f>
        <v/>
      </c>
      <c r="F1892">
        <f>IF(AND(B1892&lt;&gt;"",C1892&lt;&gt;""),1,"")</f>
        <v/>
      </c>
      <c r="G1892">
        <f>IF(F1892=1,IF(B1892=C1892,1,0),"")</f>
        <v/>
      </c>
      <c r="H1892">
        <f>IF(B1892="","",IFERROR(VLOOKUP(B1892,lst_TA_binary_map_table,2,FALSE),"INVALID"))</f>
        <v/>
      </c>
      <c r="I1892">
        <f>IF(C1892="","",IFERROR(VLOOKUP(C1892,lst_TA_binary_map_table,2,FALSE),"INVALID"))</f>
        <v/>
      </c>
      <c r="J1892">
        <f>IF(F1892=1,IF(H1892=I1892,1,0),"")</f>
        <v/>
      </c>
      <c r="K1892">
        <f>IF(G1892=0,1,"")</f>
        <v/>
      </c>
      <c r="L1892">
        <f>IF(K1892=1,COUNTIF($K$2:K1892,1),"")</f>
        <v/>
      </c>
    </row>
    <row r="1893">
      <c r="A1893">
        <f>IF(screen_TA_reviewer_A!$A1893="","",screen_TA_reviewer_A!$A1893)</f>
        <v/>
      </c>
      <c r="B1893">
        <f>IF(OR($A1893="",screen_TA_reviewer_A!$C1893=""),"",screen_TA_reviewer_A!$C1893)</f>
        <v/>
      </c>
      <c r="C1893">
        <f>IF(OR($A1893="",screen_TA_reviewer_B!$C1893=""),"",screen_TA_reviewer_B!$C1893)</f>
        <v/>
      </c>
      <c r="D1893">
        <f>IF(OR($A1893="",screen_TA_reviewer_A!$D1893=""),"",screen_TA_reviewer_A!$D1893)</f>
        <v/>
      </c>
      <c r="E1893">
        <f>IF(OR($A1893="",screen_TA_reviewer_B!$D1893=""),"",screen_TA_reviewer_B!$D1893)</f>
        <v/>
      </c>
      <c r="F1893">
        <f>IF(AND(B1893&lt;&gt;"",C1893&lt;&gt;""),1,"")</f>
        <v/>
      </c>
      <c r="G1893">
        <f>IF(F1893=1,IF(B1893=C1893,1,0),"")</f>
        <v/>
      </c>
      <c r="H1893">
        <f>IF(B1893="","",IFERROR(VLOOKUP(B1893,lst_TA_binary_map_table,2,FALSE),"INVALID"))</f>
        <v/>
      </c>
      <c r="I1893">
        <f>IF(C1893="","",IFERROR(VLOOKUP(C1893,lst_TA_binary_map_table,2,FALSE),"INVALID"))</f>
        <v/>
      </c>
      <c r="J1893">
        <f>IF(F1893=1,IF(H1893=I1893,1,0),"")</f>
        <v/>
      </c>
      <c r="K1893">
        <f>IF(G1893=0,1,"")</f>
        <v/>
      </c>
      <c r="L1893">
        <f>IF(K1893=1,COUNTIF($K$2:K1893,1),"")</f>
        <v/>
      </c>
    </row>
    <row r="1894">
      <c r="A1894">
        <f>IF(screen_TA_reviewer_A!$A1894="","",screen_TA_reviewer_A!$A1894)</f>
        <v/>
      </c>
      <c r="B1894">
        <f>IF(OR($A1894="",screen_TA_reviewer_A!$C1894=""),"",screen_TA_reviewer_A!$C1894)</f>
        <v/>
      </c>
      <c r="C1894">
        <f>IF(OR($A1894="",screen_TA_reviewer_B!$C1894=""),"",screen_TA_reviewer_B!$C1894)</f>
        <v/>
      </c>
      <c r="D1894">
        <f>IF(OR($A1894="",screen_TA_reviewer_A!$D1894=""),"",screen_TA_reviewer_A!$D1894)</f>
        <v/>
      </c>
      <c r="E1894">
        <f>IF(OR($A1894="",screen_TA_reviewer_B!$D1894=""),"",screen_TA_reviewer_B!$D1894)</f>
        <v/>
      </c>
      <c r="F1894">
        <f>IF(AND(B1894&lt;&gt;"",C1894&lt;&gt;""),1,"")</f>
        <v/>
      </c>
      <c r="G1894">
        <f>IF(F1894=1,IF(B1894=C1894,1,0),"")</f>
        <v/>
      </c>
      <c r="H1894">
        <f>IF(B1894="","",IFERROR(VLOOKUP(B1894,lst_TA_binary_map_table,2,FALSE),"INVALID"))</f>
        <v/>
      </c>
      <c r="I1894">
        <f>IF(C1894="","",IFERROR(VLOOKUP(C1894,lst_TA_binary_map_table,2,FALSE),"INVALID"))</f>
        <v/>
      </c>
      <c r="J1894">
        <f>IF(F1894=1,IF(H1894=I1894,1,0),"")</f>
        <v/>
      </c>
      <c r="K1894">
        <f>IF(G1894=0,1,"")</f>
        <v/>
      </c>
      <c r="L1894">
        <f>IF(K1894=1,COUNTIF($K$2:K1894,1),"")</f>
        <v/>
      </c>
    </row>
    <row r="1895">
      <c r="A1895">
        <f>IF(screen_TA_reviewer_A!$A1895="","",screen_TA_reviewer_A!$A1895)</f>
        <v/>
      </c>
      <c r="B1895">
        <f>IF(OR($A1895="",screen_TA_reviewer_A!$C1895=""),"",screen_TA_reviewer_A!$C1895)</f>
        <v/>
      </c>
      <c r="C1895">
        <f>IF(OR($A1895="",screen_TA_reviewer_B!$C1895=""),"",screen_TA_reviewer_B!$C1895)</f>
        <v/>
      </c>
      <c r="D1895">
        <f>IF(OR($A1895="",screen_TA_reviewer_A!$D1895=""),"",screen_TA_reviewer_A!$D1895)</f>
        <v/>
      </c>
      <c r="E1895">
        <f>IF(OR($A1895="",screen_TA_reviewer_B!$D1895=""),"",screen_TA_reviewer_B!$D1895)</f>
        <v/>
      </c>
      <c r="F1895">
        <f>IF(AND(B1895&lt;&gt;"",C1895&lt;&gt;""),1,"")</f>
        <v/>
      </c>
      <c r="G1895">
        <f>IF(F1895=1,IF(B1895=C1895,1,0),"")</f>
        <v/>
      </c>
      <c r="H1895">
        <f>IF(B1895="","",IFERROR(VLOOKUP(B1895,lst_TA_binary_map_table,2,FALSE),"INVALID"))</f>
        <v/>
      </c>
      <c r="I1895">
        <f>IF(C1895="","",IFERROR(VLOOKUP(C1895,lst_TA_binary_map_table,2,FALSE),"INVALID"))</f>
        <v/>
      </c>
      <c r="J1895">
        <f>IF(F1895=1,IF(H1895=I1895,1,0),"")</f>
        <v/>
      </c>
      <c r="K1895">
        <f>IF(G1895=0,1,"")</f>
        <v/>
      </c>
      <c r="L1895">
        <f>IF(K1895=1,COUNTIF($K$2:K1895,1),"")</f>
        <v/>
      </c>
    </row>
    <row r="1896">
      <c r="A1896">
        <f>IF(screen_TA_reviewer_A!$A1896="","",screen_TA_reviewer_A!$A1896)</f>
        <v/>
      </c>
      <c r="B1896">
        <f>IF(OR($A1896="",screen_TA_reviewer_A!$C1896=""),"",screen_TA_reviewer_A!$C1896)</f>
        <v/>
      </c>
      <c r="C1896">
        <f>IF(OR($A1896="",screen_TA_reviewer_B!$C1896=""),"",screen_TA_reviewer_B!$C1896)</f>
        <v/>
      </c>
      <c r="D1896">
        <f>IF(OR($A1896="",screen_TA_reviewer_A!$D1896=""),"",screen_TA_reviewer_A!$D1896)</f>
        <v/>
      </c>
      <c r="E1896">
        <f>IF(OR($A1896="",screen_TA_reviewer_B!$D1896=""),"",screen_TA_reviewer_B!$D1896)</f>
        <v/>
      </c>
      <c r="F1896">
        <f>IF(AND(B1896&lt;&gt;"",C1896&lt;&gt;""),1,"")</f>
        <v/>
      </c>
      <c r="G1896">
        <f>IF(F1896=1,IF(B1896=C1896,1,0),"")</f>
        <v/>
      </c>
      <c r="H1896">
        <f>IF(B1896="","",IFERROR(VLOOKUP(B1896,lst_TA_binary_map_table,2,FALSE),"INVALID"))</f>
        <v/>
      </c>
      <c r="I1896">
        <f>IF(C1896="","",IFERROR(VLOOKUP(C1896,lst_TA_binary_map_table,2,FALSE),"INVALID"))</f>
        <v/>
      </c>
      <c r="J1896">
        <f>IF(F1896=1,IF(H1896=I1896,1,0),"")</f>
        <v/>
      </c>
      <c r="K1896">
        <f>IF(G1896=0,1,"")</f>
        <v/>
      </c>
      <c r="L1896">
        <f>IF(K1896=1,COUNTIF($K$2:K1896,1),"")</f>
        <v/>
      </c>
    </row>
    <row r="1897">
      <c r="A1897">
        <f>IF(screen_TA_reviewer_A!$A1897="","",screen_TA_reviewer_A!$A1897)</f>
        <v/>
      </c>
      <c r="B1897">
        <f>IF(OR($A1897="",screen_TA_reviewer_A!$C1897=""),"",screen_TA_reviewer_A!$C1897)</f>
        <v/>
      </c>
      <c r="C1897">
        <f>IF(OR($A1897="",screen_TA_reviewer_B!$C1897=""),"",screen_TA_reviewer_B!$C1897)</f>
        <v/>
      </c>
      <c r="D1897">
        <f>IF(OR($A1897="",screen_TA_reviewer_A!$D1897=""),"",screen_TA_reviewer_A!$D1897)</f>
        <v/>
      </c>
      <c r="E1897">
        <f>IF(OR($A1897="",screen_TA_reviewer_B!$D1897=""),"",screen_TA_reviewer_B!$D1897)</f>
        <v/>
      </c>
      <c r="F1897">
        <f>IF(AND(B1897&lt;&gt;"",C1897&lt;&gt;""),1,"")</f>
        <v/>
      </c>
      <c r="G1897">
        <f>IF(F1897=1,IF(B1897=C1897,1,0),"")</f>
        <v/>
      </c>
      <c r="H1897">
        <f>IF(B1897="","",IFERROR(VLOOKUP(B1897,lst_TA_binary_map_table,2,FALSE),"INVALID"))</f>
        <v/>
      </c>
      <c r="I1897">
        <f>IF(C1897="","",IFERROR(VLOOKUP(C1897,lst_TA_binary_map_table,2,FALSE),"INVALID"))</f>
        <v/>
      </c>
      <c r="J1897">
        <f>IF(F1897=1,IF(H1897=I1897,1,0),"")</f>
        <v/>
      </c>
      <c r="K1897">
        <f>IF(G1897=0,1,"")</f>
        <v/>
      </c>
      <c r="L1897">
        <f>IF(K1897=1,COUNTIF($K$2:K1897,1),"")</f>
        <v/>
      </c>
    </row>
    <row r="1898">
      <c r="A1898">
        <f>IF(screen_TA_reviewer_A!$A1898="","",screen_TA_reviewer_A!$A1898)</f>
        <v/>
      </c>
      <c r="B1898">
        <f>IF(OR($A1898="",screen_TA_reviewer_A!$C1898=""),"",screen_TA_reviewer_A!$C1898)</f>
        <v/>
      </c>
      <c r="C1898">
        <f>IF(OR($A1898="",screen_TA_reviewer_B!$C1898=""),"",screen_TA_reviewer_B!$C1898)</f>
        <v/>
      </c>
      <c r="D1898">
        <f>IF(OR($A1898="",screen_TA_reviewer_A!$D1898=""),"",screen_TA_reviewer_A!$D1898)</f>
        <v/>
      </c>
      <c r="E1898">
        <f>IF(OR($A1898="",screen_TA_reviewer_B!$D1898=""),"",screen_TA_reviewer_B!$D1898)</f>
        <v/>
      </c>
      <c r="F1898">
        <f>IF(AND(B1898&lt;&gt;"",C1898&lt;&gt;""),1,"")</f>
        <v/>
      </c>
      <c r="G1898">
        <f>IF(F1898=1,IF(B1898=C1898,1,0),"")</f>
        <v/>
      </c>
      <c r="H1898">
        <f>IF(B1898="","",IFERROR(VLOOKUP(B1898,lst_TA_binary_map_table,2,FALSE),"INVALID"))</f>
        <v/>
      </c>
      <c r="I1898">
        <f>IF(C1898="","",IFERROR(VLOOKUP(C1898,lst_TA_binary_map_table,2,FALSE),"INVALID"))</f>
        <v/>
      </c>
      <c r="J1898">
        <f>IF(F1898=1,IF(H1898=I1898,1,0),"")</f>
        <v/>
      </c>
      <c r="K1898">
        <f>IF(G1898=0,1,"")</f>
        <v/>
      </c>
      <c r="L1898">
        <f>IF(K1898=1,COUNTIF($K$2:K1898,1),"")</f>
        <v/>
      </c>
    </row>
    <row r="1899">
      <c r="A1899">
        <f>IF(screen_TA_reviewer_A!$A1899="","",screen_TA_reviewer_A!$A1899)</f>
        <v/>
      </c>
      <c r="B1899">
        <f>IF(OR($A1899="",screen_TA_reviewer_A!$C1899=""),"",screen_TA_reviewer_A!$C1899)</f>
        <v/>
      </c>
      <c r="C1899">
        <f>IF(OR($A1899="",screen_TA_reviewer_B!$C1899=""),"",screen_TA_reviewer_B!$C1899)</f>
        <v/>
      </c>
      <c r="D1899">
        <f>IF(OR($A1899="",screen_TA_reviewer_A!$D1899=""),"",screen_TA_reviewer_A!$D1899)</f>
        <v/>
      </c>
      <c r="E1899">
        <f>IF(OR($A1899="",screen_TA_reviewer_B!$D1899=""),"",screen_TA_reviewer_B!$D1899)</f>
        <v/>
      </c>
      <c r="F1899">
        <f>IF(AND(B1899&lt;&gt;"",C1899&lt;&gt;""),1,"")</f>
        <v/>
      </c>
      <c r="G1899">
        <f>IF(F1899=1,IF(B1899=C1899,1,0),"")</f>
        <v/>
      </c>
      <c r="H1899">
        <f>IF(B1899="","",IFERROR(VLOOKUP(B1899,lst_TA_binary_map_table,2,FALSE),"INVALID"))</f>
        <v/>
      </c>
      <c r="I1899">
        <f>IF(C1899="","",IFERROR(VLOOKUP(C1899,lst_TA_binary_map_table,2,FALSE),"INVALID"))</f>
        <v/>
      </c>
      <c r="J1899">
        <f>IF(F1899=1,IF(H1899=I1899,1,0),"")</f>
        <v/>
      </c>
      <c r="K1899">
        <f>IF(G1899=0,1,"")</f>
        <v/>
      </c>
      <c r="L1899">
        <f>IF(K1899=1,COUNTIF($K$2:K1899,1),"")</f>
        <v/>
      </c>
    </row>
    <row r="1900">
      <c r="A1900">
        <f>IF(screen_TA_reviewer_A!$A1900="","",screen_TA_reviewer_A!$A1900)</f>
        <v/>
      </c>
      <c r="B1900">
        <f>IF(OR($A1900="",screen_TA_reviewer_A!$C1900=""),"",screen_TA_reviewer_A!$C1900)</f>
        <v/>
      </c>
      <c r="C1900">
        <f>IF(OR($A1900="",screen_TA_reviewer_B!$C1900=""),"",screen_TA_reviewer_B!$C1900)</f>
        <v/>
      </c>
      <c r="D1900">
        <f>IF(OR($A1900="",screen_TA_reviewer_A!$D1900=""),"",screen_TA_reviewer_A!$D1900)</f>
        <v/>
      </c>
      <c r="E1900">
        <f>IF(OR($A1900="",screen_TA_reviewer_B!$D1900=""),"",screen_TA_reviewer_B!$D1900)</f>
        <v/>
      </c>
      <c r="F1900">
        <f>IF(AND(B1900&lt;&gt;"",C1900&lt;&gt;""),1,"")</f>
        <v/>
      </c>
      <c r="G1900">
        <f>IF(F1900=1,IF(B1900=C1900,1,0),"")</f>
        <v/>
      </c>
      <c r="H1900">
        <f>IF(B1900="","",IFERROR(VLOOKUP(B1900,lst_TA_binary_map_table,2,FALSE),"INVALID"))</f>
        <v/>
      </c>
      <c r="I1900">
        <f>IF(C1900="","",IFERROR(VLOOKUP(C1900,lst_TA_binary_map_table,2,FALSE),"INVALID"))</f>
        <v/>
      </c>
      <c r="J1900">
        <f>IF(F1900=1,IF(H1900=I1900,1,0),"")</f>
        <v/>
      </c>
      <c r="K1900">
        <f>IF(G1900=0,1,"")</f>
        <v/>
      </c>
      <c r="L1900">
        <f>IF(K1900=1,COUNTIF($K$2:K1900,1),"")</f>
        <v/>
      </c>
    </row>
    <row r="1901">
      <c r="A1901">
        <f>IF(screen_TA_reviewer_A!$A1901="","",screen_TA_reviewer_A!$A1901)</f>
        <v/>
      </c>
      <c r="B1901">
        <f>IF(OR($A1901="",screen_TA_reviewer_A!$C1901=""),"",screen_TA_reviewer_A!$C1901)</f>
        <v/>
      </c>
      <c r="C1901">
        <f>IF(OR($A1901="",screen_TA_reviewer_B!$C1901=""),"",screen_TA_reviewer_B!$C1901)</f>
        <v/>
      </c>
      <c r="D1901">
        <f>IF(OR($A1901="",screen_TA_reviewer_A!$D1901=""),"",screen_TA_reviewer_A!$D1901)</f>
        <v/>
      </c>
      <c r="E1901">
        <f>IF(OR($A1901="",screen_TA_reviewer_B!$D1901=""),"",screen_TA_reviewer_B!$D1901)</f>
        <v/>
      </c>
      <c r="F1901">
        <f>IF(AND(B1901&lt;&gt;"",C1901&lt;&gt;""),1,"")</f>
        <v/>
      </c>
      <c r="G1901">
        <f>IF(F1901=1,IF(B1901=C1901,1,0),"")</f>
        <v/>
      </c>
      <c r="H1901">
        <f>IF(B1901="","",IFERROR(VLOOKUP(B1901,lst_TA_binary_map_table,2,FALSE),"INVALID"))</f>
        <v/>
      </c>
      <c r="I1901">
        <f>IF(C1901="","",IFERROR(VLOOKUP(C1901,lst_TA_binary_map_table,2,FALSE),"INVALID"))</f>
        <v/>
      </c>
      <c r="J1901">
        <f>IF(F1901=1,IF(H1901=I1901,1,0),"")</f>
        <v/>
      </c>
      <c r="K1901">
        <f>IF(G1901=0,1,"")</f>
        <v/>
      </c>
      <c r="L1901">
        <f>IF(K1901=1,COUNTIF($K$2:K1901,1),"")</f>
        <v/>
      </c>
    </row>
    <row r="1902">
      <c r="A1902">
        <f>IF(screen_TA_reviewer_A!$A1902="","",screen_TA_reviewer_A!$A1902)</f>
        <v/>
      </c>
      <c r="B1902">
        <f>IF(OR($A1902="",screen_TA_reviewer_A!$C1902=""),"",screen_TA_reviewer_A!$C1902)</f>
        <v/>
      </c>
      <c r="C1902">
        <f>IF(OR($A1902="",screen_TA_reviewer_B!$C1902=""),"",screen_TA_reviewer_B!$C1902)</f>
        <v/>
      </c>
      <c r="D1902">
        <f>IF(OR($A1902="",screen_TA_reviewer_A!$D1902=""),"",screen_TA_reviewer_A!$D1902)</f>
        <v/>
      </c>
      <c r="E1902">
        <f>IF(OR($A1902="",screen_TA_reviewer_B!$D1902=""),"",screen_TA_reviewer_B!$D1902)</f>
        <v/>
      </c>
      <c r="F1902">
        <f>IF(AND(B1902&lt;&gt;"",C1902&lt;&gt;""),1,"")</f>
        <v/>
      </c>
      <c r="G1902">
        <f>IF(F1902=1,IF(B1902=C1902,1,0),"")</f>
        <v/>
      </c>
      <c r="H1902">
        <f>IF(B1902="","",IFERROR(VLOOKUP(B1902,lst_TA_binary_map_table,2,FALSE),"INVALID"))</f>
        <v/>
      </c>
      <c r="I1902">
        <f>IF(C1902="","",IFERROR(VLOOKUP(C1902,lst_TA_binary_map_table,2,FALSE),"INVALID"))</f>
        <v/>
      </c>
      <c r="J1902">
        <f>IF(F1902=1,IF(H1902=I1902,1,0),"")</f>
        <v/>
      </c>
      <c r="K1902">
        <f>IF(G1902=0,1,"")</f>
        <v/>
      </c>
      <c r="L1902">
        <f>IF(K1902=1,COUNTIF($K$2:K1902,1),"")</f>
        <v/>
      </c>
    </row>
    <row r="1903">
      <c r="A1903">
        <f>IF(screen_TA_reviewer_A!$A1903="","",screen_TA_reviewer_A!$A1903)</f>
        <v/>
      </c>
      <c r="B1903">
        <f>IF(OR($A1903="",screen_TA_reviewer_A!$C1903=""),"",screen_TA_reviewer_A!$C1903)</f>
        <v/>
      </c>
      <c r="C1903">
        <f>IF(OR($A1903="",screen_TA_reviewer_B!$C1903=""),"",screen_TA_reviewer_B!$C1903)</f>
        <v/>
      </c>
      <c r="D1903">
        <f>IF(OR($A1903="",screen_TA_reviewer_A!$D1903=""),"",screen_TA_reviewer_A!$D1903)</f>
        <v/>
      </c>
      <c r="E1903">
        <f>IF(OR($A1903="",screen_TA_reviewer_B!$D1903=""),"",screen_TA_reviewer_B!$D1903)</f>
        <v/>
      </c>
      <c r="F1903">
        <f>IF(AND(B1903&lt;&gt;"",C1903&lt;&gt;""),1,"")</f>
        <v/>
      </c>
      <c r="G1903">
        <f>IF(F1903=1,IF(B1903=C1903,1,0),"")</f>
        <v/>
      </c>
      <c r="H1903">
        <f>IF(B1903="","",IFERROR(VLOOKUP(B1903,lst_TA_binary_map_table,2,FALSE),"INVALID"))</f>
        <v/>
      </c>
      <c r="I1903">
        <f>IF(C1903="","",IFERROR(VLOOKUP(C1903,lst_TA_binary_map_table,2,FALSE),"INVALID"))</f>
        <v/>
      </c>
      <c r="J1903">
        <f>IF(F1903=1,IF(H1903=I1903,1,0),"")</f>
        <v/>
      </c>
      <c r="K1903">
        <f>IF(G1903=0,1,"")</f>
        <v/>
      </c>
      <c r="L1903">
        <f>IF(K1903=1,COUNTIF($K$2:K1903,1),"")</f>
        <v/>
      </c>
    </row>
    <row r="1904">
      <c r="A1904">
        <f>IF(screen_TA_reviewer_A!$A1904="","",screen_TA_reviewer_A!$A1904)</f>
        <v/>
      </c>
      <c r="B1904">
        <f>IF(OR($A1904="",screen_TA_reviewer_A!$C1904=""),"",screen_TA_reviewer_A!$C1904)</f>
        <v/>
      </c>
      <c r="C1904">
        <f>IF(OR($A1904="",screen_TA_reviewer_B!$C1904=""),"",screen_TA_reviewer_B!$C1904)</f>
        <v/>
      </c>
      <c r="D1904">
        <f>IF(OR($A1904="",screen_TA_reviewer_A!$D1904=""),"",screen_TA_reviewer_A!$D1904)</f>
        <v/>
      </c>
      <c r="E1904">
        <f>IF(OR($A1904="",screen_TA_reviewer_B!$D1904=""),"",screen_TA_reviewer_B!$D1904)</f>
        <v/>
      </c>
      <c r="F1904">
        <f>IF(AND(B1904&lt;&gt;"",C1904&lt;&gt;""),1,"")</f>
        <v/>
      </c>
      <c r="G1904">
        <f>IF(F1904=1,IF(B1904=C1904,1,0),"")</f>
        <v/>
      </c>
      <c r="H1904">
        <f>IF(B1904="","",IFERROR(VLOOKUP(B1904,lst_TA_binary_map_table,2,FALSE),"INVALID"))</f>
        <v/>
      </c>
      <c r="I1904">
        <f>IF(C1904="","",IFERROR(VLOOKUP(C1904,lst_TA_binary_map_table,2,FALSE),"INVALID"))</f>
        <v/>
      </c>
      <c r="J1904">
        <f>IF(F1904=1,IF(H1904=I1904,1,0),"")</f>
        <v/>
      </c>
      <c r="K1904">
        <f>IF(G1904=0,1,"")</f>
        <v/>
      </c>
      <c r="L1904">
        <f>IF(K1904=1,COUNTIF($K$2:K1904,1),"")</f>
        <v/>
      </c>
    </row>
    <row r="1905">
      <c r="A1905">
        <f>IF(screen_TA_reviewer_A!$A1905="","",screen_TA_reviewer_A!$A1905)</f>
        <v/>
      </c>
      <c r="B1905">
        <f>IF(OR($A1905="",screen_TA_reviewer_A!$C1905=""),"",screen_TA_reviewer_A!$C1905)</f>
        <v/>
      </c>
      <c r="C1905">
        <f>IF(OR($A1905="",screen_TA_reviewer_B!$C1905=""),"",screen_TA_reviewer_B!$C1905)</f>
        <v/>
      </c>
      <c r="D1905">
        <f>IF(OR($A1905="",screen_TA_reviewer_A!$D1905=""),"",screen_TA_reviewer_A!$D1905)</f>
        <v/>
      </c>
      <c r="E1905">
        <f>IF(OR($A1905="",screen_TA_reviewer_B!$D1905=""),"",screen_TA_reviewer_B!$D1905)</f>
        <v/>
      </c>
      <c r="F1905">
        <f>IF(AND(B1905&lt;&gt;"",C1905&lt;&gt;""),1,"")</f>
        <v/>
      </c>
      <c r="G1905">
        <f>IF(F1905=1,IF(B1905=C1905,1,0),"")</f>
        <v/>
      </c>
      <c r="H1905">
        <f>IF(B1905="","",IFERROR(VLOOKUP(B1905,lst_TA_binary_map_table,2,FALSE),"INVALID"))</f>
        <v/>
      </c>
      <c r="I1905">
        <f>IF(C1905="","",IFERROR(VLOOKUP(C1905,lst_TA_binary_map_table,2,FALSE),"INVALID"))</f>
        <v/>
      </c>
      <c r="J1905">
        <f>IF(F1905=1,IF(H1905=I1905,1,0),"")</f>
        <v/>
      </c>
      <c r="K1905">
        <f>IF(G1905=0,1,"")</f>
        <v/>
      </c>
      <c r="L1905">
        <f>IF(K1905=1,COUNTIF($K$2:K1905,1),"")</f>
        <v/>
      </c>
    </row>
    <row r="1906">
      <c r="A1906">
        <f>IF(screen_TA_reviewer_A!$A1906="","",screen_TA_reviewer_A!$A1906)</f>
        <v/>
      </c>
      <c r="B1906">
        <f>IF(OR($A1906="",screen_TA_reviewer_A!$C1906=""),"",screen_TA_reviewer_A!$C1906)</f>
        <v/>
      </c>
      <c r="C1906">
        <f>IF(OR($A1906="",screen_TA_reviewer_B!$C1906=""),"",screen_TA_reviewer_B!$C1906)</f>
        <v/>
      </c>
      <c r="D1906">
        <f>IF(OR($A1906="",screen_TA_reviewer_A!$D1906=""),"",screen_TA_reviewer_A!$D1906)</f>
        <v/>
      </c>
      <c r="E1906">
        <f>IF(OR($A1906="",screen_TA_reviewer_B!$D1906=""),"",screen_TA_reviewer_B!$D1906)</f>
        <v/>
      </c>
      <c r="F1906">
        <f>IF(AND(B1906&lt;&gt;"",C1906&lt;&gt;""),1,"")</f>
        <v/>
      </c>
      <c r="G1906">
        <f>IF(F1906=1,IF(B1906=C1906,1,0),"")</f>
        <v/>
      </c>
      <c r="H1906">
        <f>IF(B1906="","",IFERROR(VLOOKUP(B1906,lst_TA_binary_map_table,2,FALSE),"INVALID"))</f>
        <v/>
      </c>
      <c r="I1906">
        <f>IF(C1906="","",IFERROR(VLOOKUP(C1906,lst_TA_binary_map_table,2,FALSE),"INVALID"))</f>
        <v/>
      </c>
      <c r="J1906">
        <f>IF(F1906=1,IF(H1906=I1906,1,0),"")</f>
        <v/>
      </c>
      <c r="K1906">
        <f>IF(G1906=0,1,"")</f>
        <v/>
      </c>
      <c r="L1906">
        <f>IF(K1906=1,COUNTIF($K$2:K1906,1),"")</f>
        <v/>
      </c>
    </row>
    <row r="1907">
      <c r="A1907">
        <f>IF(screen_TA_reviewer_A!$A1907="","",screen_TA_reviewer_A!$A1907)</f>
        <v/>
      </c>
      <c r="B1907">
        <f>IF(OR($A1907="",screen_TA_reviewer_A!$C1907=""),"",screen_TA_reviewer_A!$C1907)</f>
        <v/>
      </c>
      <c r="C1907">
        <f>IF(OR($A1907="",screen_TA_reviewer_B!$C1907=""),"",screen_TA_reviewer_B!$C1907)</f>
        <v/>
      </c>
      <c r="D1907">
        <f>IF(OR($A1907="",screen_TA_reviewer_A!$D1907=""),"",screen_TA_reviewer_A!$D1907)</f>
        <v/>
      </c>
      <c r="E1907">
        <f>IF(OR($A1907="",screen_TA_reviewer_B!$D1907=""),"",screen_TA_reviewer_B!$D1907)</f>
        <v/>
      </c>
      <c r="F1907">
        <f>IF(AND(B1907&lt;&gt;"",C1907&lt;&gt;""),1,"")</f>
        <v/>
      </c>
      <c r="G1907">
        <f>IF(F1907=1,IF(B1907=C1907,1,0),"")</f>
        <v/>
      </c>
      <c r="H1907">
        <f>IF(B1907="","",IFERROR(VLOOKUP(B1907,lst_TA_binary_map_table,2,FALSE),"INVALID"))</f>
        <v/>
      </c>
      <c r="I1907">
        <f>IF(C1907="","",IFERROR(VLOOKUP(C1907,lst_TA_binary_map_table,2,FALSE),"INVALID"))</f>
        <v/>
      </c>
      <c r="J1907">
        <f>IF(F1907=1,IF(H1907=I1907,1,0),"")</f>
        <v/>
      </c>
      <c r="K1907">
        <f>IF(G1907=0,1,"")</f>
        <v/>
      </c>
      <c r="L1907">
        <f>IF(K1907=1,COUNTIF($K$2:K1907,1),"")</f>
        <v/>
      </c>
    </row>
    <row r="1908">
      <c r="A1908">
        <f>IF(screen_TA_reviewer_A!$A1908="","",screen_TA_reviewer_A!$A1908)</f>
        <v/>
      </c>
      <c r="B1908">
        <f>IF(OR($A1908="",screen_TA_reviewer_A!$C1908=""),"",screen_TA_reviewer_A!$C1908)</f>
        <v/>
      </c>
      <c r="C1908">
        <f>IF(OR($A1908="",screen_TA_reviewer_B!$C1908=""),"",screen_TA_reviewer_B!$C1908)</f>
        <v/>
      </c>
      <c r="D1908">
        <f>IF(OR($A1908="",screen_TA_reviewer_A!$D1908=""),"",screen_TA_reviewer_A!$D1908)</f>
        <v/>
      </c>
      <c r="E1908">
        <f>IF(OR($A1908="",screen_TA_reviewer_B!$D1908=""),"",screen_TA_reviewer_B!$D1908)</f>
        <v/>
      </c>
      <c r="F1908">
        <f>IF(AND(B1908&lt;&gt;"",C1908&lt;&gt;""),1,"")</f>
        <v/>
      </c>
      <c r="G1908">
        <f>IF(F1908=1,IF(B1908=C1908,1,0),"")</f>
        <v/>
      </c>
      <c r="H1908">
        <f>IF(B1908="","",IFERROR(VLOOKUP(B1908,lst_TA_binary_map_table,2,FALSE),"INVALID"))</f>
        <v/>
      </c>
      <c r="I1908">
        <f>IF(C1908="","",IFERROR(VLOOKUP(C1908,lst_TA_binary_map_table,2,FALSE),"INVALID"))</f>
        <v/>
      </c>
      <c r="J1908">
        <f>IF(F1908=1,IF(H1908=I1908,1,0),"")</f>
        <v/>
      </c>
      <c r="K1908">
        <f>IF(G1908=0,1,"")</f>
        <v/>
      </c>
      <c r="L1908">
        <f>IF(K1908=1,COUNTIF($K$2:K1908,1),"")</f>
        <v/>
      </c>
    </row>
    <row r="1909">
      <c r="A1909">
        <f>IF(screen_TA_reviewer_A!$A1909="","",screen_TA_reviewer_A!$A1909)</f>
        <v/>
      </c>
      <c r="B1909">
        <f>IF(OR($A1909="",screen_TA_reviewer_A!$C1909=""),"",screen_TA_reviewer_A!$C1909)</f>
        <v/>
      </c>
      <c r="C1909">
        <f>IF(OR($A1909="",screen_TA_reviewer_B!$C1909=""),"",screen_TA_reviewer_B!$C1909)</f>
        <v/>
      </c>
      <c r="D1909">
        <f>IF(OR($A1909="",screen_TA_reviewer_A!$D1909=""),"",screen_TA_reviewer_A!$D1909)</f>
        <v/>
      </c>
      <c r="E1909">
        <f>IF(OR($A1909="",screen_TA_reviewer_B!$D1909=""),"",screen_TA_reviewer_B!$D1909)</f>
        <v/>
      </c>
      <c r="F1909">
        <f>IF(AND(B1909&lt;&gt;"",C1909&lt;&gt;""),1,"")</f>
        <v/>
      </c>
      <c r="G1909">
        <f>IF(F1909=1,IF(B1909=C1909,1,0),"")</f>
        <v/>
      </c>
      <c r="H1909">
        <f>IF(B1909="","",IFERROR(VLOOKUP(B1909,lst_TA_binary_map_table,2,FALSE),"INVALID"))</f>
        <v/>
      </c>
      <c r="I1909">
        <f>IF(C1909="","",IFERROR(VLOOKUP(C1909,lst_TA_binary_map_table,2,FALSE),"INVALID"))</f>
        <v/>
      </c>
      <c r="J1909">
        <f>IF(F1909=1,IF(H1909=I1909,1,0),"")</f>
        <v/>
      </c>
      <c r="K1909">
        <f>IF(G1909=0,1,"")</f>
        <v/>
      </c>
      <c r="L1909">
        <f>IF(K1909=1,COUNTIF($K$2:K1909,1),"")</f>
        <v/>
      </c>
    </row>
    <row r="1910">
      <c r="A1910">
        <f>IF(screen_TA_reviewer_A!$A1910="","",screen_TA_reviewer_A!$A1910)</f>
        <v/>
      </c>
      <c r="B1910">
        <f>IF(OR($A1910="",screen_TA_reviewer_A!$C1910=""),"",screen_TA_reviewer_A!$C1910)</f>
        <v/>
      </c>
      <c r="C1910">
        <f>IF(OR($A1910="",screen_TA_reviewer_B!$C1910=""),"",screen_TA_reviewer_B!$C1910)</f>
        <v/>
      </c>
      <c r="D1910">
        <f>IF(OR($A1910="",screen_TA_reviewer_A!$D1910=""),"",screen_TA_reviewer_A!$D1910)</f>
        <v/>
      </c>
      <c r="E1910">
        <f>IF(OR($A1910="",screen_TA_reviewer_B!$D1910=""),"",screen_TA_reviewer_B!$D1910)</f>
        <v/>
      </c>
      <c r="F1910">
        <f>IF(AND(B1910&lt;&gt;"",C1910&lt;&gt;""),1,"")</f>
        <v/>
      </c>
      <c r="G1910">
        <f>IF(F1910=1,IF(B1910=C1910,1,0),"")</f>
        <v/>
      </c>
      <c r="H1910">
        <f>IF(B1910="","",IFERROR(VLOOKUP(B1910,lst_TA_binary_map_table,2,FALSE),"INVALID"))</f>
        <v/>
      </c>
      <c r="I1910">
        <f>IF(C1910="","",IFERROR(VLOOKUP(C1910,lst_TA_binary_map_table,2,FALSE),"INVALID"))</f>
        <v/>
      </c>
      <c r="J1910">
        <f>IF(F1910=1,IF(H1910=I1910,1,0),"")</f>
        <v/>
      </c>
      <c r="K1910">
        <f>IF(G1910=0,1,"")</f>
        <v/>
      </c>
      <c r="L1910">
        <f>IF(K1910=1,COUNTIF($K$2:K1910,1),"")</f>
        <v/>
      </c>
    </row>
    <row r="1911">
      <c r="A1911">
        <f>IF(screen_TA_reviewer_A!$A1911="","",screen_TA_reviewer_A!$A1911)</f>
        <v/>
      </c>
      <c r="B1911">
        <f>IF(OR($A1911="",screen_TA_reviewer_A!$C1911=""),"",screen_TA_reviewer_A!$C1911)</f>
        <v/>
      </c>
      <c r="C1911">
        <f>IF(OR($A1911="",screen_TA_reviewer_B!$C1911=""),"",screen_TA_reviewer_B!$C1911)</f>
        <v/>
      </c>
      <c r="D1911">
        <f>IF(OR($A1911="",screen_TA_reviewer_A!$D1911=""),"",screen_TA_reviewer_A!$D1911)</f>
        <v/>
      </c>
      <c r="E1911">
        <f>IF(OR($A1911="",screen_TA_reviewer_B!$D1911=""),"",screen_TA_reviewer_B!$D1911)</f>
        <v/>
      </c>
      <c r="F1911">
        <f>IF(AND(B1911&lt;&gt;"",C1911&lt;&gt;""),1,"")</f>
        <v/>
      </c>
      <c r="G1911">
        <f>IF(F1911=1,IF(B1911=C1911,1,0),"")</f>
        <v/>
      </c>
      <c r="H1911">
        <f>IF(B1911="","",IFERROR(VLOOKUP(B1911,lst_TA_binary_map_table,2,FALSE),"INVALID"))</f>
        <v/>
      </c>
      <c r="I1911">
        <f>IF(C1911="","",IFERROR(VLOOKUP(C1911,lst_TA_binary_map_table,2,FALSE),"INVALID"))</f>
        <v/>
      </c>
      <c r="J1911">
        <f>IF(F1911=1,IF(H1911=I1911,1,0),"")</f>
        <v/>
      </c>
      <c r="K1911">
        <f>IF(G1911=0,1,"")</f>
        <v/>
      </c>
      <c r="L1911">
        <f>IF(K1911=1,COUNTIF($K$2:K1911,1),"")</f>
        <v/>
      </c>
    </row>
    <row r="1912">
      <c r="A1912">
        <f>IF(screen_TA_reviewer_A!$A1912="","",screen_TA_reviewer_A!$A1912)</f>
        <v/>
      </c>
      <c r="B1912">
        <f>IF(OR($A1912="",screen_TA_reviewer_A!$C1912=""),"",screen_TA_reviewer_A!$C1912)</f>
        <v/>
      </c>
      <c r="C1912">
        <f>IF(OR($A1912="",screen_TA_reviewer_B!$C1912=""),"",screen_TA_reviewer_B!$C1912)</f>
        <v/>
      </c>
      <c r="D1912">
        <f>IF(OR($A1912="",screen_TA_reviewer_A!$D1912=""),"",screen_TA_reviewer_A!$D1912)</f>
        <v/>
      </c>
      <c r="E1912">
        <f>IF(OR($A1912="",screen_TA_reviewer_B!$D1912=""),"",screen_TA_reviewer_B!$D1912)</f>
        <v/>
      </c>
      <c r="F1912">
        <f>IF(AND(B1912&lt;&gt;"",C1912&lt;&gt;""),1,"")</f>
        <v/>
      </c>
      <c r="G1912">
        <f>IF(F1912=1,IF(B1912=C1912,1,0),"")</f>
        <v/>
      </c>
      <c r="H1912">
        <f>IF(B1912="","",IFERROR(VLOOKUP(B1912,lst_TA_binary_map_table,2,FALSE),"INVALID"))</f>
        <v/>
      </c>
      <c r="I1912">
        <f>IF(C1912="","",IFERROR(VLOOKUP(C1912,lst_TA_binary_map_table,2,FALSE),"INVALID"))</f>
        <v/>
      </c>
      <c r="J1912">
        <f>IF(F1912=1,IF(H1912=I1912,1,0),"")</f>
        <v/>
      </c>
      <c r="K1912">
        <f>IF(G1912=0,1,"")</f>
        <v/>
      </c>
      <c r="L1912">
        <f>IF(K1912=1,COUNTIF($K$2:K1912,1),"")</f>
        <v/>
      </c>
    </row>
    <row r="1913">
      <c r="A1913">
        <f>IF(screen_TA_reviewer_A!$A1913="","",screen_TA_reviewer_A!$A1913)</f>
        <v/>
      </c>
      <c r="B1913">
        <f>IF(OR($A1913="",screen_TA_reviewer_A!$C1913=""),"",screen_TA_reviewer_A!$C1913)</f>
        <v/>
      </c>
      <c r="C1913">
        <f>IF(OR($A1913="",screen_TA_reviewer_B!$C1913=""),"",screen_TA_reviewer_B!$C1913)</f>
        <v/>
      </c>
      <c r="D1913">
        <f>IF(OR($A1913="",screen_TA_reviewer_A!$D1913=""),"",screen_TA_reviewer_A!$D1913)</f>
        <v/>
      </c>
      <c r="E1913">
        <f>IF(OR($A1913="",screen_TA_reviewer_B!$D1913=""),"",screen_TA_reviewer_B!$D1913)</f>
        <v/>
      </c>
      <c r="F1913">
        <f>IF(AND(B1913&lt;&gt;"",C1913&lt;&gt;""),1,"")</f>
        <v/>
      </c>
      <c r="G1913">
        <f>IF(F1913=1,IF(B1913=C1913,1,0),"")</f>
        <v/>
      </c>
      <c r="H1913">
        <f>IF(B1913="","",IFERROR(VLOOKUP(B1913,lst_TA_binary_map_table,2,FALSE),"INVALID"))</f>
        <v/>
      </c>
      <c r="I1913">
        <f>IF(C1913="","",IFERROR(VLOOKUP(C1913,lst_TA_binary_map_table,2,FALSE),"INVALID"))</f>
        <v/>
      </c>
      <c r="J1913">
        <f>IF(F1913=1,IF(H1913=I1913,1,0),"")</f>
        <v/>
      </c>
      <c r="K1913">
        <f>IF(G1913=0,1,"")</f>
        <v/>
      </c>
      <c r="L1913">
        <f>IF(K1913=1,COUNTIF($K$2:K1913,1),"")</f>
        <v/>
      </c>
    </row>
    <row r="1914">
      <c r="A1914">
        <f>IF(screen_TA_reviewer_A!$A1914="","",screen_TA_reviewer_A!$A1914)</f>
        <v/>
      </c>
      <c r="B1914">
        <f>IF(OR($A1914="",screen_TA_reviewer_A!$C1914=""),"",screen_TA_reviewer_A!$C1914)</f>
        <v/>
      </c>
      <c r="C1914">
        <f>IF(OR($A1914="",screen_TA_reviewer_B!$C1914=""),"",screen_TA_reviewer_B!$C1914)</f>
        <v/>
      </c>
      <c r="D1914">
        <f>IF(OR($A1914="",screen_TA_reviewer_A!$D1914=""),"",screen_TA_reviewer_A!$D1914)</f>
        <v/>
      </c>
      <c r="E1914">
        <f>IF(OR($A1914="",screen_TA_reviewer_B!$D1914=""),"",screen_TA_reviewer_B!$D1914)</f>
        <v/>
      </c>
      <c r="F1914">
        <f>IF(AND(B1914&lt;&gt;"",C1914&lt;&gt;""),1,"")</f>
        <v/>
      </c>
      <c r="G1914">
        <f>IF(F1914=1,IF(B1914=C1914,1,0),"")</f>
        <v/>
      </c>
      <c r="H1914">
        <f>IF(B1914="","",IFERROR(VLOOKUP(B1914,lst_TA_binary_map_table,2,FALSE),"INVALID"))</f>
        <v/>
      </c>
      <c r="I1914">
        <f>IF(C1914="","",IFERROR(VLOOKUP(C1914,lst_TA_binary_map_table,2,FALSE),"INVALID"))</f>
        <v/>
      </c>
      <c r="J1914">
        <f>IF(F1914=1,IF(H1914=I1914,1,0),"")</f>
        <v/>
      </c>
      <c r="K1914">
        <f>IF(G1914=0,1,"")</f>
        <v/>
      </c>
      <c r="L1914">
        <f>IF(K1914=1,COUNTIF($K$2:K1914,1),"")</f>
        <v/>
      </c>
    </row>
    <row r="1915">
      <c r="A1915">
        <f>IF(screen_TA_reviewer_A!$A1915="","",screen_TA_reviewer_A!$A1915)</f>
        <v/>
      </c>
      <c r="B1915">
        <f>IF(OR($A1915="",screen_TA_reviewer_A!$C1915=""),"",screen_TA_reviewer_A!$C1915)</f>
        <v/>
      </c>
      <c r="C1915">
        <f>IF(OR($A1915="",screen_TA_reviewer_B!$C1915=""),"",screen_TA_reviewer_B!$C1915)</f>
        <v/>
      </c>
      <c r="D1915">
        <f>IF(OR($A1915="",screen_TA_reviewer_A!$D1915=""),"",screen_TA_reviewer_A!$D1915)</f>
        <v/>
      </c>
      <c r="E1915">
        <f>IF(OR($A1915="",screen_TA_reviewer_B!$D1915=""),"",screen_TA_reviewer_B!$D1915)</f>
        <v/>
      </c>
      <c r="F1915">
        <f>IF(AND(B1915&lt;&gt;"",C1915&lt;&gt;""),1,"")</f>
        <v/>
      </c>
      <c r="G1915">
        <f>IF(F1915=1,IF(B1915=C1915,1,0),"")</f>
        <v/>
      </c>
      <c r="H1915">
        <f>IF(B1915="","",IFERROR(VLOOKUP(B1915,lst_TA_binary_map_table,2,FALSE),"INVALID"))</f>
        <v/>
      </c>
      <c r="I1915">
        <f>IF(C1915="","",IFERROR(VLOOKUP(C1915,lst_TA_binary_map_table,2,FALSE),"INVALID"))</f>
        <v/>
      </c>
      <c r="J1915">
        <f>IF(F1915=1,IF(H1915=I1915,1,0),"")</f>
        <v/>
      </c>
      <c r="K1915">
        <f>IF(G1915=0,1,"")</f>
        <v/>
      </c>
      <c r="L1915">
        <f>IF(K1915=1,COUNTIF($K$2:K1915,1),"")</f>
        <v/>
      </c>
    </row>
    <row r="1916">
      <c r="A1916">
        <f>IF(screen_TA_reviewer_A!$A1916="","",screen_TA_reviewer_A!$A1916)</f>
        <v/>
      </c>
      <c r="B1916">
        <f>IF(OR($A1916="",screen_TA_reviewer_A!$C1916=""),"",screen_TA_reviewer_A!$C1916)</f>
        <v/>
      </c>
      <c r="C1916">
        <f>IF(OR($A1916="",screen_TA_reviewer_B!$C1916=""),"",screen_TA_reviewer_B!$C1916)</f>
        <v/>
      </c>
      <c r="D1916">
        <f>IF(OR($A1916="",screen_TA_reviewer_A!$D1916=""),"",screen_TA_reviewer_A!$D1916)</f>
        <v/>
      </c>
      <c r="E1916">
        <f>IF(OR($A1916="",screen_TA_reviewer_B!$D1916=""),"",screen_TA_reviewer_B!$D1916)</f>
        <v/>
      </c>
      <c r="F1916">
        <f>IF(AND(B1916&lt;&gt;"",C1916&lt;&gt;""),1,"")</f>
        <v/>
      </c>
      <c r="G1916">
        <f>IF(F1916=1,IF(B1916=C1916,1,0),"")</f>
        <v/>
      </c>
      <c r="H1916">
        <f>IF(B1916="","",IFERROR(VLOOKUP(B1916,lst_TA_binary_map_table,2,FALSE),"INVALID"))</f>
        <v/>
      </c>
      <c r="I1916">
        <f>IF(C1916="","",IFERROR(VLOOKUP(C1916,lst_TA_binary_map_table,2,FALSE),"INVALID"))</f>
        <v/>
      </c>
      <c r="J1916">
        <f>IF(F1916=1,IF(H1916=I1916,1,0),"")</f>
        <v/>
      </c>
      <c r="K1916">
        <f>IF(G1916=0,1,"")</f>
        <v/>
      </c>
      <c r="L1916">
        <f>IF(K1916=1,COUNTIF($K$2:K1916,1),"")</f>
        <v/>
      </c>
    </row>
    <row r="1917">
      <c r="A1917">
        <f>IF(screen_TA_reviewer_A!$A1917="","",screen_TA_reviewer_A!$A1917)</f>
        <v/>
      </c>
      <c r="B1917">
        <f>IF(OR($A1917="",screen_TA_reviewer_A!$C1917=""),"",screen_TA_reviewer_A!$C1917)</f>
        <v/>
      </c>
      <c r="C1917">
        <f>IF(OR($A1917="",screen_TA_reviewer_B!$C1917=""),"",screen_TA_reviewer_B!$C1917)</f>
        <v/>
      </c>
      <c r="D1917">
        <f>IF(OR($A1917="",screen_TA_reviewer_A!$D1917=""),"",screen_TA_reviewer_A!$D1917)</f>
        <v/>
      </c>
      <c r="E1917">
        <f>IF(OR($A1917="",screen_TA_reviewer_B!$D1917=""),"",screen_TA_reviewer_B!$D1917)</f>
        <v/>
      </c>
      <c r="F1917">
        <f>IF(AND(B1917&lt;&gt;"",C1917&lt;&gt;""),1,"")</f>
        <v/>
      </c>
      <c r="G1917">
        <f>IF(F1917=1,IF(B1917=C1917,1,0),"")</f>
        <v/>
      </c>
      <c r="H1917">
        <f>IF(B1917="","",IFERROR(VLOOKUP(B1917,lst_TA_binary_map_table,2,FALSE),"INVALID"))</f>
        <v/>
      </c>
      <c r="I1917">
        <f>IF(C1917="","",IFERROR(VLOOKUP(C1917,lst_TA_binary_map_table,2,FALSE),"INVALID"))</f>
        <v/>
      </c>
      <c r="J1917">
        <f>IF(F1917=1,IF(H1917=I1917,1,0),"")</f>
        <v/>
      </c>
      <c r="K1917">
        <f>IF(G1917=0,1,"")</f>
        <v/>
      </c>
      <c r="L1917">
        <f>IF(K1917=1,COUNTIF($K$2:K1917,1),"")</f>
        <v/>
      </c>
    </row>
    <row r="1918">
      <c r="A1918">
        <f>IF(screen_TA_reviewer_A!$A1918="","",screen_TA_reviewer_A!$A1918)</f>
        <v/>
      </c>
      <c r="B1918">
        <f>IF(OR($A1918="",screen_TA_reviewer_A!$C1918=""),"",screen_TA_reviewer_A!$C1918)</f>
        <v/>
      </c>
      <c r="C1918">
        <f>IF(OR($A1918="",screen_TA_reviewer_B!$C1918=""),"",screen_TA_reviewer_B!$C1918)</f>
        <v/>
      </c>
      <c r="D1918">
        <f>IF(OR($A1918="",screen_TA_reviewer_A!$D1918=""),"",screen_TA_reviewer_A!$D1918)</f>
        <v/>
      </c>
      <c r="E1918">
        <f>IF(OR($A1918="",screen_TA_reviewer_B!$D1918=""),"",screen_TA_reviewer_B!$D1918)</f>
        <v/>
      </c>
      <c r="F1918">
        <f>IF(AND(B1918&lt;&gt;"",C1918&lt;&gt;""),1,"")</f>
        <v/>
      </c>
      <c r="G1918">
        <f>IF(F1918=1,IF(B1918=C1918,1,0),"")</f>
        <v/>
      </c>
      <c r="H1918">
        <f>IF(B1918="","",IFERROR(VLOOKUP(B1918,lst_TA_binary_map_table,2,FALSE),"INVALID"))</f>
        <v/>
      </c>
      <c r="I1918">
        <f>IF(C1918="","",IFERROR(VLOOKUP(C1918,lst_TA_binary_map_table,2,FALSE),"INVALID"))</f>
        <v/>
      </c>
      <c r="J1918">
        <f>IF(F1918=1,IF(H1918=I1918,1,0),"")</f>
        <v/>
      </c>
      <c r="K1918">
        <f>IF(G1918=0,1,"")</f>
        <v/>
      </c>
      <c r="L1918">
        <f>IF(K1918=1,COUNTIF($K$2:K1918,1),"")</f>
        <v/>
      </c>
    </row>
    <row r="1919">
      <c r="A1919">
        <f>IF(screen_TA_reviewer_A!$A1919="","",screen_TA_reviewer_A!$A1919)</f>
        <v/>
      </c>
      <c r="B1919">
        <f>IF(OR($A1919="",screen_TA_reviewer_A!$C1919=""),"",screen_TA_reviewer_A!$C1919)</f>
        <v/>
      </c>
      <c r="C1919">
        <f>IF(OR($A1919="",screen_TA_reviewer_B!$C1919=""),"",screen_TA_reviewer_B!$C1919)</f>
        <v/>
      </c>
      <c r="D1919">
        <f>IF(OR($A1919="",screen_TA_reviewer_A!$D1919=""),"",screen_TA_reviewer_A!$D1919)</f>
        <v/>
      </c>
      <c r="E1919">
        <f>IF(OR($A1919="",screen_TA_reviewer_B!$D1919=""),"",screen_TA_reviewer_B!$D1919)</f>
        <v/>
      </c>
      <c r="F1919">
        <f>IF(AND(B1919&lt;&gt;"",C1919&lt;&gt;""),1,"")</f>
        <v/>
      </c>
      <c r="G1919">
        <f>IF(F1919=1,IF(B1919=C1919,1,0),"")</f>
        <v/>
      </c>
      <c r="H1919">
        <f>IF(B1919="","",IFERROR(VLOOKUP(B1919,lst_TA_binary_map_table,2,FALSE),"INVALID"))</f>
        <v/>
      </c>
      <c r="I1919">
        <f>IF(C1919="","",IFERROR(VLOOKUP(C1919,lst_TA_binary_map_table,2,FALSE),"INVALID"))</f>
        <v/>
      </c>
      <c r="J1919">
        <f>IF(F1919=1,IF(H1919=I1919,1,0),"")</f>
        <v/>
      </c>
      <c r="K1919">
        <f>IF(G1919=0,1,"")</f>
        <v/>
      </c>
      <c r="L1919">
        <f>IF(K1919=1,COUNTIF($K$2:K1919,1),"")</f>
        <v/>
      </c>
    </row>
    <row r="1920">
      <c r="A1920">
        <f>IF(screen_TA_reviewer_A!$A1920="","",screen_TA_reviewer_A!$A1920)</f>
        <v/>
      </c>
      <c r="B1920">
        <f>IF(OR($A1920="",screen_TA_reviewer_A!$C1920=""),"",screen_TA_reviewer_A!$C1920)</f>
        <v/>
      </c>
      <c r="C1920">
        <f>IF(OR($A1920="",screen_TA_reviewer_B!$C1920=""),"",screen_TA_reviewer_B!$C1920)</f>
        <v/>
      </c>
      <c r="D1920">
        <f>IF(OR($A1920="",screen_TA_reviewer_A!$D1920=""),"",screen_TA_reviewer_A!$D1920)</f>
        <v/>
      </c>
      <c r="E1920">
        <f>IF(OR($A1920="",screen_TA_reviewer_B!$D1920=""),"",screen_TA_reviewer_B!$D1920)</f>
        <v/>
      </c>
      <c r="F1920">
        <f>IF(AND(B1920&lt;&gt;"",C1920&lt;&gt;""),1,"")</f>
        <v/>
      </c>
      <c r="G1920">
        <f>IF(F1920=1,IF(B1920=C1920,1,0),"")</f>
        <v/>
      </c>
      <c r="H1920">
        <f>IF(B1920="","",IFERROR(VLOOKUP(B1920,lst_TA_binary_map_table,2,FALSE),"INVALID"))</f>
        <v/>
      </c>
      <c r="I1920">
        <f>IF(C1920="","",IFERROR(VLOOKUP(C1920,lst_TA_binary_map_table,2,FALSE),"INVALID"))</f>
        <v/>
      </c>
      <c r="J1920">
        <f>IF(F1920=1,IF(H1920=I1920,1,0),"")</f>
        <v/>
      </c>
      <c r="K1920">
        <f>IF(G1920=0,1,"")</f>
        <v/>
      </c>
      <c r="L1920">
        <f>IF(K1920=1,COUNTIF($K$2:K1920,1),"")</f>
        <v/>
      </c>
    </row>
    <row r="1921">
      <c r="A1921">
        <f>IF(screen_TA_reviewer_A!$A1921="","",screen_TA_reviewer_A!$A1921)</f>
        <v/>
      </c>
      <c r="B1921">
        <f>IF(OR($A1921="",screen_TA_reviewer_A!$C1921=""),"",screen_TA_reviewer_A!$C1921)</f>
        <v/>
      </c>
      <c r="C1921">
        <f>IF(OR($A1921="",screen_TA_reviewer_B!$C1921=""),"",screen_TA_reviewer_B!$C1921)</f>
        <v/>
      </c>
      <c r="D1921">
        <f>IF(OR($A1921="",screen_TA_reviewer_A!$D1921=""),"",screen_TA_reviewer_A!$D1921)</f>
        <v/>
      </c>
      <c r="E1921">
        <f>IF(OR($A1921="",screen_TA_reviewer_B!$D1921=""),"",screen_TA_reviewer_B!$D1921)</f>
        <v/>
      </c>
      <c r="F1921">
        <f>IF(AND(B1921&lt;&gt;"",C1921&lt;&gt;""),1,"")</f>
        <v/>
      </c>
      <c r="G1921">
        <f>IF(F1921=1,IF(B1921=C1921,1,0),"")</f>
        <v/>
      </c>
      <c r="H1921">
        <f>IF(B1921="","",IFERROR(VLOOKUP(B1921,lst_TA_binary_map_table,2,FALSE),"INVALID"))</f>
        <v/>
      </c>
      <c r="I1921">
        <f>IF(C1921="","",IFERROR(VLOOKUP(C1921,lst_TA_binary_map_table,2,FALSE),"INVALID"))</f>
        <v/>
      </c>
      <c r="J1921">
        <f>IF(F1921=1,IF(H1921=I1921,1,0),"")</f>
        <v/>
      </c>
      <c r="K1921">
        <f>IF(G1921=0,1,"")</f>
        <v/>
      </c>
      <c r="L1921">
        <f>IF(K1921=1,COUNTIF($K$2:K1921,1),"")</f>
        <v/>
      </c>
    </row>
    <row r="1922">
      <c r="A1922">
        <f>IF(screen_TA_reviewer_A!$A1922="","",screen_TA_reviewer_A!$A1922)</f>
        <v/>
      </c>
      <c r="B1922">
        <f>IF(OR($A1922="",screen_TA_reviewer_A!$C1922=""),"",screen_TA_reviewer_A!$C1922)</f>
        <v/>
      </c>
      <c r="C1922">
        <f>IF(OR($A1922="",screen_TA_reviewer_B!$C1922=""),"",screen_TA_reviewer_B!$C1922)</f>
        <v/>
      </c>
      <c r="D1922">
        <f>IF(OR($A1922="",screen_TA_reviewer_A!$D1922=""),"",screen_TA_reviewer_A!$D1922)</f>
        <v/>
      </c>
      <c r="E1922">
        <f>IF(OR($A1922="",screen_TA_reviewer_B!$D1922=""),"",screen_TA_reviewer_B!$D1922)</f>
        <v/>
      </c>
      <c r="F1922">
        <f>IF(AND(B1922&lt;&gt;"",C1922&lt;&gt;""),1,"")</f>
        <v/>
      </c>
      <c r="G1922">
        <f>IF(F1922=1,IF(B1922=C1922,1,0),"")</f>
        <v/>
      </c>
      <c r="H1922">
        <f>IF(B1922="","",IFERROR(VLOOKUP(B1922,lst_TA_binary_map_table,2,FALSE),"INVALID"))</f>
        <v/>
      </c>
      <c r="I1922">
        <f>IF(C1922="","",IFERROR(VLOOKUP(C1922,lst_TA_binary_map_table,2,FALSE),"INVALID"))</f>
        <v/>
      </c>
      <c r="J1922">
        <f>IF(F1922=1,IF(H1922=I1922,1,0),"")</f>
        <v/>
      </c>
      <c r="K1922">
        <f>IF(G1922=0,1,"")</f>
        <v/>
      </c>
      <c r="L1922">
        <f>IF(K1922=1,COUNTIF($K$2:K1922,1),"")</f>
        <v/>
      </c>
    </row>
    <row r="1923">
      <c r="A1923">
        <f>IF(screen_TA_reviewer_A!$A1923="","",screen_TA_reviewer_A!$A1923)</f>
        <v/>
      </c>
      <c r="B1923">
        <f>IF(OR($A1923="",screen_TA_reviewer_A!$C1923=""),"",screen_TA_reviewer_A!$C1923)</f>
        <v/>
      </c>
      <c r="C1923">
        <f>IF(OR($A1923="",screen_TA_reviewer_B!$C1923=""),"",screen_TA_reviewer_B!$C1923)</f>
        <v/>
      </c>
      <c r="D1923">
        <f>IF(OR($A1923="",screen_TA_reviewer_A!$D1923=""),"",screen_TA_reviewer_A!$D1923)</f>
        <v/>
      </c>
      <c r="E1923">
        <f>IF(OR($A1923="",screen_TA_reviewer_B!$D1923=""),"",screen_TA_reviewer_B!$D1923)</f>
        <v/>
      </c>
      <c r="F1923">
        <f>IF(AND(B1923&lt;&gt;"",C1923&lt;&gt;""),1,"")</f>
        <v/>
      </c>
      <c r="G1923">
        <f>IF(F1923=1,IF(B1923=C1923,1,0),"")</f>
        <v/>
      </c>
      <c r="H1923">
        <f>IF(B1923="","",IFERROR(VLOOKUP(B1923,lst_TA_binary_map_table,2,FALSE),"INVALID"))</f>
        <v/>
      </c>
      <c r="I1923">
        <f>IF(C1923="","",IFERROR(VLOOKUP(C1923,lst_TA_binary_map_table,2,FALSE),"INVALID"))</f>
        <v/>
      </c>
      <c r="J1923">
        <f>IF(F1923=1,IF(H1923=I1923,1,0),"")</f>
        <v/>
      </c>
      <c r="K1923">
        <f>IF(G1923=0,1,"")</f>
        <v/>
      </c>
      <c r="L1923">
        <f>IF(K1923=1,COUNTIF($K$2:K1923,1),"")</f>
        <v/>
      </c>
    </row>
    <row r="1924">
      <c r="A1924">
        <f>IF(screen_TA_reviewer_A!$A1924="","",screen_TA_reviewer_A!$A1924)</f>
        <v/>
      </c>
      <c r="B1924">
        <f>IF(OR($A1924="",screen_TA_reviewer_A!$C1924=""),"",screen_TA_reviewer_A!$C1924)</f>
        <v/>
      </c>
      <c r="C1924">
        <f>IF(OR($A1924="",screen_TA_reviewer_B!$C1924=""),"",screen_TA_reviewer_B!$C1924)</f>
        <v/>
      </c>
      <c r="D1924">
        <f>IF(OR($A1924="",screen_TA_reviewer_A!$D1924=""),"",screen_TA_reviewer_A!$D1924)</f>
        <v/>
      </c>
      <c r="E1924">
        <f>IF(OR($A1924="",screen_TA_reviewer_B!$D1924=""),"",screen_TA_reviewer_B!$D1924)</f>
        <v/>
      </c>
      <c r="F1924">
        <f>IF(AND(B1924&lt;&gt;"",C1924&lt;&gt;""),1,"")</f>
        <v/>
      </c>
      <c r="G1924">
        <f>IF(F1924=1,IF(B1924=C1924,1,0),"")</f>
        <v/>
      </c>
      <c r="H1924">
        <f>IF(B1924="","",IFERROR(VLOOKUP(B1924,lst_TA_binary_map_table,2,FALSE),"INVALID"))</f>
        <v/>
      </c>
      <c r="I1924">
        <f>IF(C1924="","",IFERROR(VLOOKUP(C1924,lst_TA_binary_map_table,2,FALSE),"INVALID"))</f>
        <v/>
      </c>
      <c r="J1924">
        <f>IF(F1924=1,IF(H1924=I1924,1,0),"")</f>
        <v/>
      </c>
      <c r="K1924">
        <f>IF(G1924=0,1,"")</f>
        <v/>
      </c>
      <c r="L1924">
        <f>IF(K1924=1,COUNTIF($K$2:K1924,1),"")</f>
        <v/>
      </c>
    </row>
    <row r="1925">
      <c r="A1925">
        <f>IF(screen_TA_reviewer_A!$A1925="","",screen_TA_reviewer_A!$A1925)</f>
        <v/>
      </c>
      <c r="B1925">
        <f>IF(OR($A1925="",screen_TA_reviewer_A!$C1925=""),"",screen_TA_reviewer_A!$C1925)</f>
        <v/>
      </c>
      <c r="C1925">
        <f>IF(OR($A1925="",screen_TA_reviewer_B!$C1925=""),"",screen_TA_reviewer_B!$C1925)</f>
        <v/>
      </c>
      <c r="D1925">
        <f>IF(OR($A1925="",screen_TA_reviewer_A!$D1925=""),"",screen_TA_reviewer_A!$D1925)</f>
        <v/>
      </c>
      <c r="E1925">
        <f>IF(OR($A1925="",screen_TA_reviewer_B!$D1925=""),"",screen_TA_reviewer_B!$D1925)</f>
        <v/>
      </c>
      <c r="F1925">
        <f>IF(AND(B1925&lt;&gt;"",C1925&lt;&gt;""),1,"")</f>
        <v/>
      </c>
      <c r="G1925">
        <f>IF(F1925=1,IF(B1925=C1925,1,0),"")</f>
        <v/>
      </c>
      <c r="H1925">
        <f>IF(B1925="","",IFERROR(VLOOKUP(B1925,lst_TA_binary_map_table,2,FALSE),"INVALID"))</f>
        <v/>
      </c>
      <c r="I1925">
        <f>IF(C1925="","",IFERROR(VLOOKUP(C1925,lst_TA_binary_map_table,2,FALSE),"INVALID"))</f>
        <v/>
      </c>
      <c r="J1925">
        <f>IF(F1925=1,IF(H1925=I1925,1,0),"")</f>
        <v/>
      </c>
      <c r="K1925">
        <f>IF(G1925=0,1,"")</f>
        <v/>
      </c>
      <c r="L1925">
        <f>IF(K1925=1,COUNTIF($K$2:K1925,1),"")</f>
        <v/>
      </c>
    </row>
    <row r="1926">
      <c r="A1926">
        <f>IF(screen_TA_reviewer_A!$A1926="","",screen_TA_reviewer_A!$A1926)</f>
        <v/>
      </c>
      <c r="B1926">
        <f>IF(OR($A1926="",screen_TA_reviewer_A!$C1926=""),"",screen_TA_reviewer_A!$C1926)</f>
        <v/>
      </c>
      <c r="C1926">
        <f>IF(OR($A1926="",screen_TA_reviewer_B!$C1926=""),"",screen_TA_reviewer_B!$C1926)</f>
        <v/>
      </c>
      <c r="D1926">
        <f>IF(OR($A1926="",screen_TA_reviewer_A!$D1926=""),"",screen_TA_reviewer_A!$D1926)</f>
        <v/>
      </c>
      <c r="E1926">
        <f>IF(OR($A1926="",screen_TA_reviewer_B!$D1926=""),"",screen_TA_reviewer_B!$D1926)</f>
        <v/>
      </c>
      <c r="F1926">
        <f>IF(AND(B1926&lt;&gt;"",C1926&lt;&gt;""),1,"")</f>
        <v/>
      </c>
      <c r="G1926">
        <f>IF(F1926=1,IF(B1926=C1926,1,0),"")</f>
        <v/>
      </c>
      <c r="H1926">
        <f>IF(B1926="","",IFERROR(VLOOKUP(B1926,lst_TA_binary_map_table,2,FALSE),"INVALID"))</f>
        <v/>
      </c>
      <c r="I1926">
        <f>IF(C1926="","",IFERROR(VLOOKUP(C1926,lst_TA_binary_map_table,2,FALSE),"INVALID"))</f>
        <v/>
      </c>
      <c r="J1926">
        <f>IF(F1926=1,IF(H1926=I1926,1,0),"")</f>
        <v/>
      </c>
      <c r="K1926">
        <f>IF(G1926=0,1,"")</f>
        <v/>
      </c>
      <c r="L1926">
        <f>IF(K1926=1,COUNTIF($K$2:K1926,1),"")</f>
        <v/>
      </c>
    </row>
    <row r="1927">
      <c r="A1927">
        <f>IF(screen_TA_reviewer_A!$A1927="","",screen_TA_reviewer_A!$A1927)</f>
        <v/>
      </c>
      <c r="B1927">
        <f>IF(OR($A1927="",screen_TA_reviewer_A!$C1927=""),"",screen_TA_reviewer_A!$C1927)</f>
        <v/>
      </c>
      <c r="C1927">
        <f>IF(OR($A1927="",screen_TA_reviewer_B!$C1927=""),"",screen_TA_reviewer_B!$C1927)</f>
        <v/>
      </c>
      <c r="D1927">
        <f>IF(OR($A1927="",screen_TA_reviewer_A!$D1927=""),"",screen_TA_reviewer_A!$D1927)</f>
        <v/>
      </c>
      <c r="E1927">
        <f>IF(OR($A1927="",screen_TA_reviewer_B!$D1927=""),"",screen_TA_reviewer_B!$D1927)</f>
        <v/>
      </c>
      <c r="F1927">
        <f>IF(AND(B1927&lt;&gt;"",C1927&lt;&gt;""),1,"")</f>
        <v/>
      </c>
      <c r="G1927">
        <f>IF(F1927=1,IF(B1927=C1927,1,0),"")</f>
        <v/>
      </c>
      <c r="H1927">
        <f>IF(B1927="","",IFERROR(VLOOKUP(B1927,lst_TA_binary_map_table,2,FALSE),"INVALID"))</f>
        <v/>
      </c>
      <c r="I1927">
        <f>IF(C1927="","",IFERROR(VLOOKUP(C1927,lst_TA_binary_map_table,2,FALSE),"INVALID"))</f>
        <v/>
      </c>
      <c r="J1927">
        <f>IF(F1927=1,IF(H1927=I1927,1,0),"")</f>
        <v/>
      </c>
      <c r="K1927">
        <f>IF(G1927=0,1,"")</f>
        <v/>
      </c>
      <c r="L1927">
        <f>IF(K1927=1,COUNTIF($K$2:K1927,1),"")</f>
        <v/>
      </c>
    </row>
    <row r="1928">
      <c r="A1928">
        <f>IF(screen_TA_reviewer_A!$A1928="","",screen_TA_reviewer_A!$A1928)</f>
        <v/>
      </c>
      <c r="B1928">
        <f>IF(OR($A1928="",screen_TA_reviewer_A!$C1928=""),"",screen_TA_reviewer_A!$C1928)</f>
        <v/>
      </c>
      <c r="C1928">
        <f>IF(OR($A1928="",screen_TA_reviewer_B!$C1928=""),"",screen_TA_reviewer_B!$C1928)</f>
        <v/>
      </c>
      <c r="D1928">
        <f>IF(OR($A1928="",screen_TA_reviewer_A!$D1928=""),"",screen_TA_reviewer_A!$D1928)</f>
        <v/>
      </c>
      <c r="E1928">
        <f>IF(OR($A1928="",screen_TA_reviewer_B!$D1928=""),"",screen_TA_reviewer_B!$D1928)</f>
        <v/>
      </c>
      <c r="F1928">
        <f>IF(AND(B1928&lt;&gt;"",C1928&lt;&gt;""),1,"")</f>
        <v/>
      </c>
      <c r="G1928">
        <f>IF(F1928=1,IF(B1928=C1928,1,0),"")</f>
        <v/>
      </c>
      <c r="H1928">
        <f>IF(B1928="","",IFERROR(VLOOKUP(B1928,lst_TA_binary_map_table,2,FALSE),"INVALID"))</f>
        <v/>
      </c>
      <c r="I1928">
        <f>IF(C1928="","",IFERROR(VLOOKUP(C1928,lst_TA_binary_map_table,2,FALSE),"INVALID"))</f>
        <v/>
      </c>
      <c r="J1928">
        <f>IF(F1928=1,IF(H1928=I1928,1,0),"")</f>
        <v/>
      </c>
      <c r="K1928">
        <f>IF(G1928=0,1,"")</f>
        <v/>
      </c>
      <c r="L1928">
        <f>IF(K1928=1,COUNTIF($K$2:K1928,1),"")</f>
        <v/>
      </c>
    </row>
    <row r="1929">
      <c r="A1929">
        <f>IF(screen_TA_reviewer_A!$A1929="","",screen_TA_reviewer_A!$A1929)</f>
        <v/>
      </c>
      <c r="B1929">
        <f>IF(OR($A1929="",screen_TA_reviewer_A!$C1929=""),"",screen_TA_reviewer_A!$C1929)</f>
        <v/>
      </c>
      <c r="C1929">
        <f>IF(OR($A1929="",screen_TA_reviewer_B!$C1929=""),"",screen_TA_reviewer_B!$C1929)</f>
        <v/>
      </c>
      <c r="D1929">
        <f>IF(OR($A1929="",screen_TA_reviewer_A!$D1929=""),"",screen_TA_reviewer_A!$D1929)</f>
        <v/>
      </c>
      <c r="E1929">
        <f>IF(OR($A1929="",screen_TA_reviewer_B!$D1929=""),"",screen_TA_reviewer_B!$D1929)</f>
        <v/>
      </c>
      <c r="F1929">
        <f>IF(AND(B1929&lt;&gt;"",C1929&lt;&gt;""),1,"")</f>
        <v/>
      </c>
      <c r="G1929">
        <f>IF(F1929=1,IF(B1929=C1929,1,0),"")</f>
        <v/>
      </c>
      <c r="H1929">
        <f>IF(B1929="","",IFERROR(VLOOKUP(B1929,lst_TA_binary_map_table,2,FALSE),"INVALID"))</f>
        <v/>
      </c>
      <c r="I1929">
        <f>IF(C1929="","",IFERROR(VLOOKUP(C1929,lst_TA_binary_map_table,2,FALSE),"INVALID"))</f>
        <v/>
      </c>
      <c r="J1929">
        <f>IF(F1929=1,IF(H1929=I1929,1,0),"")</f>
        <v/>
      </c>
      <c r="K1929">
        <f>IF(G1929=0,1,"")</f>
        <v/>
      </c>
      <c r="L1929">
        <f>IF(K1929=1,COUNTIF($K$2:K1929,1),"")</f>
        <v/>
      </c>
    </row>
    <row r="1930">
      <c r="A1930">
        <f>IF(screen_TA_reviewer_A!$A1930="","",screen_TA_reviewer_A!$A1930)</f>
        <v/>
      </c>
      <c r="B1930">
        <f>IF(OR($A1930="",screen_TA_reviewer_A!$C1930=""),"",screen_TA_reviewer_A!$C1930)</f>
        <v/>
      </c>
      <c r="C1930">
        <f>IF(OR($A1930="",screen_TA_reviewer_B!$C1930=""),"",screen_TA_reviewer_B!$C1930)</f>
        <v/>
      </c>
      <c r="D1930">
        <f>IF(OR($A1930="",screen_TA_reviewer_A!$D1930=""),"",screen_TA_reviewer_A!$D1930)</f>
        <v/>
      </c>
      <c r="E1930">
        <f>IF(OR($A1930="",screen_TA_reviewer_B!$D1930=""),"",screen_TA_reviewer_B!$D1930)</f>
        <v/>
      </c>
      <c r="F1930">
        <f>IF(AND(B1930&lt;&gt;"",C1930&lt;&gt;""),1,"")</f>
        <v/>
      </c>
      <c r="G1930">
        <f>IF(F1930=1,IF(B1930=C1930,1,0),"")</f>
        <v/>
      </c>
      <c r="H1930">
        <f>IF(B1930="","",IFERROR(VLOOKUP(B1930,lst_TA_binary_map_table,2,FALSE),"INVALID"))</f>
        <v/>
      </c>
      <c r="I1930">
        <f>IF(C1930="","",IFERROR(VLOOKUP(C1930,lst_TA_binary_map_table,2,FALSE),"INVALID"))</f>
        <v/>
      </c>
      <c r="J1930">
        <f>IF(F1930=1,IF(H1930=I1930,1,0),"")</f>
        <v/>
      </c>
      <c r="K1930">
        <f>IF(G1930=0,1,"")</f>
        <v/>
      </c>
      <c r="L1930">
        <f>IF(K1930=1,COUNTIF($K$2:K1930,1),"")</f>
        <v/>
      </c>
    </row>
    <row r="1931">
      <c r="A1931">
        <f>IF(screen_TA_reviewer_A!$A1931="","",screen_TA_reviewer_A!$A1931)</f>
        <v/>
      </c>
      <c r="B1931">
        <f>IF(OR($A1931="",screen_TA_reviewer_A!$C1931=""),"",screen_TA_reviewer_A!$C1931)</f>
        <v/>
      </c>
      <c r="C1931">
        <f>IF(OR($A1931="",screen_TA_reviewer_B!$C1931=""),"",screen_TA_reviewer_B!$C1931)</f>
        <v/>
      </c>
      <c r="D1931">
        <f>IF(OR($A1931="",screen_TA_reviewer_A!$D1931=""),"",screen_TA_reviewer_A!$D1931)</f>
        <v/>
      </c>
      <c r="E1931">
        <f>IF(OR($A1931="",screen_TA_reviewer_B!$D1931=""),"",screen_TA_reviewer_B!$D1931)</f>
        <v/>
      </c>
      <c r="F1931">
        <f>IF(AND(B1931&lt;&gt;"",C1931&lt;&gt;""),1,"")</f>
        <v/>
      </c>
      <c r="G1931">
        <f>IF(F1931=1,IF(B1931=C1931,1,0),"")</f>
        <v/>
      </c>
      <c r="H1931">
        <f>IF(B1931="","",IFERROR(VLOOKUP(B1931,lst_TA_binary_map_table,2,FALSE),"INVALID"))</f>
        <v/>
      </c>
      <c r="I1931">
        <f>IF(C1931="","",IFERROR(VLOOKUP(C1931,lst_TA_binary_map_table,2,FALSE),"INVALID"))</f>
        <v/>
      </c>
      <c r="J1931">
        <f>IF(F1931=1,IF(H1931=I1931,1,0),"")</f>
        <v/>
      </c>
      <c r="K1931">
        <f>IF(G1931=0,1,"")</f>
        <v/>
      </c>
      <c r="L1931">
        <f>IF(K1931=1,COUNTIF($K$2:K1931,1),"")</f>
        <v/>
      </c>
    </row>
    <row r="1932">
      <c r="A1932">
        <f>IF(screen_TA_reviewer_A!$A1932="","",screen_TA_reviewer_A!$A1932)</f>
        <v/>
      </c>
      <c r="B1932">
        <f>IF(OR($A1932="",screen_TA_reviewer_A!$C1932=""),"",screen_TA_reviewer_A!$C1932)</f>
        <v/>
      </c>
      <c r="C1932">
        <f>IF(OR($A1932="",screen_TA_reviewer_B!$C1932=""),"",screen_TA_reviewer_B!$C1932)</f>
        <v/>
      </c>
      <c r="D1932">
        <f>IF(OR($A1932="",screen_TA_reviewer_A!$D1932=""),"",screen_TA_reviewer_A!$D1932)</f>
        <v/>
      </c>
      <c r="E1932">
        <f>IF(OR($A1932="",screen_TA_reviewer_B!$D1932=""),"",screen_TA_reviewer_B!$D1932)</f>
        <v/>
      </c>
      <c r="F1932">
        <f>IF(AND(B1932&lt;&gt;"",C1932&lt;&gt;""),1,"")</f>
        <v/>
      </c>
      <c r="G1932">
        <f>IF(F1932=1,IF(B1932=C1932,1,0),"")</f>
        <v/>
      </c>
      <c r="H1932">
        <f>IF(B1932="","",IFERROR(VLOOKUP(B1932,lst_TA_binary_map_table,2,FALSE),"INVALID"))</f>
        <v/>
      </c>
      <c r="I1932">
        <f>IF(C1932="","",IFERROR(VLOOKUP(C1932,lst_TA_binary_map_table,2,FALSE),"INVALID"))</f>
        <v/>
      </c>
      <c r="J1932">
        <f>IF(F1932=1,IF(H1932=I1932,1,0),"")</f>
        <v/>
      </c>
      <c r="K1932">
        <f>IF(G1932=0,1,"")</f>
        <v/>
      </c>
      <c r="L1932">
        <f>IF(K1932=1,COUNTIF($K$2:K1932,1),"")</f>
        <v/>
      </c>
    </row>
    <row r="1933">
      <c r="A1933">
        <f>IF(screen_TA_reviewer_A!$A1933="","",screen_TA_reviewer_A!$A1933)</f>
        <v/>
      </c>
      <c r="B1933">
        <f>IF(OR($A1933="",screen_TA_reviewer_A!$C1933=""),"",screen_TA_reviewer_A!$C1933)</f>
        <v/>
      </c>
      <c r="C1933">
        <f>IF(OR($A1933="",screen_TA_reviewer_B!$C1933=""),"",screen_TA_reviewer_B!$C1933)</f>
        <v/>
      </c>
      <c r="D1933">
        <f>IF(OR($A1933="",screen_TA_reviewer_A!$D1933=""),"",screen_TA_reviewer_A!$D1933)</f>
        <v/>
      </c>
      <c r="E1933">
        <f>IF(OR($A1933="",screen_TA_reviewer_B!$D1933=""),"",screen_TA_reviewer_B!$D1933)</f>
        <v/>
      </c>
      <c r="F1933">
        <f>IF(AND(B1933&lt;&gt;"",C1933&lt;&gt;""),1,"")</f>
        <v/>
      </c>
      <c r="G1933">
        <f>IF(F1933=1,IF(B1933=C1933,1,0),"")</f>
        <v/>
      </c>
      <c r="H1933">
        <f>IF(B1933="","",IFERROR(VLOOKUP(B1933,lst_TA_binary_map_table,2,FALSE),"INVALID"))</f>
        <v/>
      </c>
      <c r="I1933">
        <f>IF(C1933="","",IFERROR(VLOOKUP(C1933,lst_TA_binary_map_table,2,FALSE),"INVALID"))</f>
        <v/>
      </c>
      <c r="J1933">
        <f>IF(F1933=1,IF(H1933=I1933,1,0),"")</f>
        <v/>
      </c>
      <c r="K1933">
        <f>IF(G1933=0,1,"")</f>
        <v/>
      </c>
      <c r="L1933">
        <f>IF(K1933=1,COUNTIF($K$2:K1933,1),"")</f>
        <v/>
      </c>
    </row>
    <row r="1934">
      <c r="A1934">
        <f>IF(screen_TA_reviewer_A!$A1934="","",screen_TA_reviewer_A!$A1934)</f>
        <v/>
      </c>
      <c r="B1934">
        <f>IF(OR($A1934="",screen_TA_reviewer_A!$C1934=""),"",screen_TA_reviewer_A!$C1934)</f>
        <v/>
      </c>
      <c r="C1934">
        <f>IF(OR($A1934="",screen_TA_reviewer_B!$C1934=""),"",screen_TA_reviewer_B!$C1934)</f>
        <v/>
      </c>
      <c r="D1934">
        <f>IF(OR($A1934="",screen_TA_reviewer_A!$D1934=""),"",screen_TA_reviewer_A!$D1934)</f>
        <v/>
      </c>
      <c r="E1934">
        <f>IF(OR($A1934="",screen_TA_reviewer_B!$D1934=""),"",screen_TA_reviewer_B!$D1934)</f>
        <v/>
      </c>
      <c r="F1934">
        <f>IF(AND(B1934&lt;&gt;"",C1934&lt;&gt;""),1,"")</f>
        <v/>
      </c>
      <c r="G1934">
        <f>IF(F1934=1,IF(B1934=C1934,1,0),"")</f>
        <v/>
      </c>
      <c r="H1934">
        <f>IF(B1934="","",IFERROR(VLOOKUP(B1934,lst_TA_binary_map_table,2,FALSE),"INVALID"))</f>
        <v/>
      </c>
      <c r="I1934">
        <f>IF(C1934="","",IFERROR(VLOOKUP(C1934,lst_TA_binary_map_table,2,FALSE),"INVALID"))</f>
        <v/>
      </c>
      <c r="J1934">
        <f>IF(F1934=1,IF(H1934=I1934,1,0),"")</f>
        <v/>
      </c>
      <c r="K1934">
        <f>IF(G1934=0,1,"")</f>
        <v/>
      </c>
      <c r="L1934">
        <f>IF(K1934=1,COUNTIF($K$2:K1934,1),"")</f>
        <v/>
      </c>
    </row>
    <row r="1935">
      <c r="A1935">
        <f>IF(screen_TA_reviewer_A!$A1935="","",screen_TA_reviewer_A!$A1935)</f>
        <v/>
      </c>
      <c r="B1935">
        <f>IF(OR($A1935="",screen_TA_reviewer_A!$C1935=""),"",screen_TA_reviewer_A!$C1935)</f>
        <v/>
      </c>
      <c r="C1935">
        <f>IF(OR($A1935="",screen_TA_reviewer_B!$C1935=""),"",screen_TA_reviewer_B!$C1935)</f>
        <v/>
      </c>
      <c r="D1935">
        <f>IF(OR($A1935="",screen_TA_reviewer_A!$D1935=""),"",screen_TA_reviewer_A!$D1935)</f>
        <v/>
      </c>
      <c r="E1935">
        <f>IF(OR($A1935="",screen_TA_reviewer_B!$D1935=""),"",screen_TA_reviewer_B!$D1935)</f>
        <v/>
      </c>
      <c r="F1935">
        <f>IF(AND(B1935&lt;&gt;"",C1935&lt;&gt;""),1,"")</f>
        <v/>
      </c>
      <c r="G1935">
        <f>IF(F1935=1,IF(B1935=C1935,1,0),"")</f>
        <v/>
      </c>
      <c r="H1935">
        <f>IF(B1935="","",IFERROR(VLOOKUP(B1935,lst_TA_binary_map_table,2,FALSE),"INVALID"))</f>
        <v/>
      </c>
      <c r="I1935">
        <f>IF(C1935="","",IFERROR(VLOOKUP(C1935,lst_TA_binary_map_table,2,FALSE),"INVALID"))</f>
        <v/>
      </c>
      <c r="J1935">
        <f>IF(F1935=1,IF(H1935=I1935,1,0),"")</f>
        <v/>
      </c>
      <c r="K1935">
        <f>IF(G1935=0,1,"")</f>
        <v/>
      </c>
      <c r="L1935">
        <f>IF(K1935=1,COUNTIF($K$2:K1935,1),"")</f>
        <v/>
      </c>
    </row>
    <row r="1936">
      <c r="A1936">
        <f>IF(screen_TA_reviewer_A!$A1936="","",screen_TA_reviewer_A!$A1936)</f>
        <v/>
      </c>
      <c r="B1936">
        <f>IF(OR($A1936="",screen_TA_reviewer_A!$C1936=""),"",screen_TA_reviewer_A!$C1936)</f>
        <v/>
      </c>
      <c r="C1936">
        <f>IF(OR($A1936="",screen_TA_reviewer_B!$C1936=""),"",screen_TA_reviewer_B!$C1936)</f>
        <v/>
      </c>
      <c r="D1936">
        <f>IF(OR($A1936="",screen_TA_reviewer_A!$D1936=""),"",screen_TA_reviewer_A!$D1936)</f>
        <v/>
      </c>
      <c r="E1936">
        <f>IF(OR($A1936="",screen_TA_reviewer_B!$D1936=""),"",screen_TA_reviewer_B!$D1936)</f>
        <v/>
      </c>
      <c r="F1936">
        <f>IF(AND(B1936&lt;&gt;"",C1936&lt;&gt;""),1,"")</f>
        <v/>
      </c>
      <c r="G1936">
        <f>IF(F1936=1,IF(B1936=C1936,1,0),"")</f>
        <v/>
      </c>
      <c r="H1936">
        <f>IF(B1936="","",IFERROR(VLOOKUP(B1936,lst_TA_binary_map_table,2,FALSE),"INVALID"))</f>
        <v/>
      </c>
      <c r="I1936">
        <f>IF(C1936="","",IFERROR(VLOOKUP(C1936,lst_TA_binary_map_table,2,FALSE),"INVALID"))</f>
        <v/>
      </c>
      <c r="J1936">
        <f>IF(F1936=1,IF(H1936=I1936,1,0),"")</f>
        <v/>
      </c>
      <c r="K1936">
        <f>IF(G1936=0,1,"")</f>
        <v/>
      </c>
      <c r="L1936">
        <f>IF(K1936=1,COUNTIF($K$2:K1936,1),"")</f>
        <v/>
      </c>
    </row>
    <row r="1937">
      <c r="A1937">
        <f>IF(screen_TA_reviewer_A!$A1937="","",screen_TA_reviewer_A!$A1937)</f>
        <v/>
      </c>
      <c r="B1937">
        <f>IF(OR($A1937="",screen_TA_reviewer_A!$C1937=""),"",screen_TA_reviewer_A!$C1937)</f>
        <v/>
      </c>
      <c r="C1937">
        <f>IF(OR($A1937="",screen_TA_reviewer_B!$C1937=""),"",screen_TA_reviewer_B!$C1937)</f>
        <v/>
      </c>
      <c r="D1937">
        <f>IF(OR($A1937="",screen_TA_reviewer_A!$D1937=""),"",screen_TA_reviewer_A!$D1937)</f>
        <v/>
      </c>
      <c r="E1937">
        <f>IF(OR($A1937="",screen_TA_reviewer_B!$D1937=""),"",screen_TA_reviewer_B!$D1937)</f>
        <v/>
      </c>
      <c r="F1937">
        <f>IF(AND(B1937&lt;&gt;"",C1937&lt;&gt;""),1,"")</f>
        <v/>
      </c>
      <c r="G1937">
        <f>IF(F1937=1,IF(B1937=C1937,1,0),"")</f>
        <v/>
      </c>
      <c r="H1937">
        <f>IF(B1937="","",IFERROR(VLOOKUP(B1937,lst_TA_binary_map_table,2,FALSE),"INVALID"))</f>
        <v/>
      </c>
      <c r="I1937">
        <f>IF(C1937="","",IFERROR(VLOOKUP(C1937,lst_TA_binary_map_table,2,FALSE),"INVALID"))</f>
        <v/>
      </c>
      <c r="J1937">
        <f>IF(F1937=1,IF(H1937=I1937,1,0),"")</f>
        <v/>
      </c>
      <c r="K1937">
        <f>IF(G1937=0,1,"")</f>
        <v/>
      </c>
      <c r="L1937">
        <f>IF(K1937=1,COUNTIF($K$2:K1937,1),"")</f>
        <v/>
      </c>
    </row>
    <row r="1938">
      <c r="A1938">
        <f>IF(screen_TA_reviewer_A!$A1938="","",screen_TA_reviewer_A!$A1938)</f>
        <v/>
      </c>
      <c r="B1938">
        <f>IF(OR($A1938="",screen_TA_reviewer_A!$C1938=""),"",screen_TA_reviewer_A!$C1938)</f>
        <v/>
      </c>
      <c r="C1938">
        <f>IF(OR($A1938="",screen_TA_reviewer_B!$C1938=""),"",screen_TA_reviewer_B!$C1938)</f>
        <v/>
      </c>
      <c r="D1938">
        <f>IF(OR($A1938="",screen_TA_reviewer_A!$D1938=""),"",screen_TA_reviewer_A!$D1938)</f>
        <v/>
      </c>
      <c r="E1938">
        <f>IF(OR($A1938="",screen_TA_reviewer_B!$D1938=""),"",screen_TA_reviewer_B!$D1938)</f>
        <v/>
      </c>
      <c r="F1938">
        <f>IF(AND(B1938&lt;&gt;"",C1938&lt;&gt;""),1,"")</f>
        <v/>
      </c>
      <c r="G1938">
        <f>IF(F1938=1,IF(B1938=C1938,1,0),"")</f>
        <v/>
      </c>
      <c r="H1938">
        <f>IF(B1938="","",IFERROR(VLOOKUP(B1938,lst_TA_binary_map_table,2,FALSE),"INVALID"))</f>
        <v/>
      </c>
      <c r="I1938">
        <f>IF(C1938="","",IFERROR(VLOOKUP(C1938,lst_TA_binary_map_table,2,FALSE),"INVALID"))</f>
        <v/>
      </c>
      <c r="J1938">
        <f>IF(F1938=1,IF(H1938=I1938,1,0),"")</f>
        <v/>
      </c>
      <c r="K1938">
        <f>IF(G1938=0,1,"")</f>
        <v/>
      </c>
      <c r="L1938">
        <f>IF(K1938=1,COUNTIF($K$2:K1938,1),"")</f>
        <v/>
      </c>
    </row>
    <row r="1939">
      <c r="A1939">
        <f>IF(screen_TA_reviewer_A!$A1939="","",screen_TA_reviewer_A!$A1939)</f>
        <v/>
      </c>
      <c r="B1939">
        <f>IF(OR($A1939="",screen_TA_reviewer_A!$C1939=""),"",screen_TA_reviewer_A!$C1939)</f>
        <v/>
      </c>
      <c r="C1939">
        <f>IF(OR($A1939="",screen_TA_reviewer_B!$C1939=""),"",screen_TA_reviewer_B!$C1939)</f>
        <v/>
      </c>
      <c r="D1939">
        <f>IF(OR($A1939="",screen_TA_reviewer_A!$D1939=""),"",screen_TA_reviewer_A!$D1939)</f>
        <v/>
      </c>
      <c r="E1939">
        <f>IF(OR($A1939="",screen_TA_reviewer_B!$D1939=""),"",screen_TA_reviewer_B!$D1939)</f>
        <v/>
      </c>
      <c r="F1939">
        <f>IF(AND(B1939&lt;&gt;"",C1939&lt;&gt;""),1,"")</f>
        <v/>
      </c>
      <c r="G1939">
        <f>IF(F1939=1,IF(B1939=C1939,1,0),"")</f>
        <v/>
      </c>
      <c r="H1939">
        <f>IF(B1939="","",IFERROR(VLOOKUP(B1939,lst_TA_binary_map_table,2,FALSE),"INVALID"))</f>
        <v/>
      </c>
      <c r="I1939">
        <f>IF(C1939="","",IFERROR(VLOOKUP(C1939,lst_TA_binary_map_table,2,FALSE),"INVALID"))</f>
        <v/>
      </c>
      <c r="J1939">
        <f>IF(F1939=1,IF(H1939=I1939,1,0),"")</f>
        <v/>
      </c>
      <c r="K1939">
        <f>IF(G1939=0,1,"")</f>
        <v/>
      </c>
      <c r="L1939">
        <f>IF(K1939=1,COUNTIF($K$2:K1939,1),"")</f>
        <v/>
      </c>
    </row>
    <row r="1940">
      <c r="A1940">
        <f>IF(screen_TA_reviewer_A!$A1940="","",screen_TA_reviewer_A!$A1940)</f>
        <v/>
      </c>
      <c r="B1940">
        <f>IF(OR($A1940="",screen_TA_reviewer_A!$C1940=""),"",screen_TA_reviewer_A!$C1940)</f>
        <v/>
      </c>
      <c r="C1940">
        <f>IF(OR($A1940="",screen_TA_reviewer_B!$C1940=""),"",screen_TA_reviewer_B!$C1940)</f>
        <v/>
      </c>
      <c r="D1940">
        <f>IF(OR($A1940="",screen_TA_reviewer_A!$D1940=""),"",screen_TA_reviewer_A!$D1940)</f>
        <v/>
      </c>
      <c r="E1940">
        <f>IF(OR($A1940="",screen_TA_reviewer_B!$D1940=""),"",screen_TA_reviewer_B!$D1940)</f>
        <v/>
      </c>
      <c r="F1940">
        <f>IF(AND(B1940&lt;&gt;"",C1940&lt;&gt;""),1,"")</f>
        <v/>
      </c>
      <c r="G1940">
        <f>IF(F1940=1,IF(B1940=C1940,1,0),"")</f>
        <v/>
      </c>
      <c r="H1940">
        <f>IF(B1940="","",IFERROR(VLOOKUP(B1940,lst_TA_binary_map_table,2,FALSE),"INVALID"))</f>
        <v/>
      </c>
      <c r="I1940">
        <f>IF(C1940="","",IFERROR(VLOOKUP(C1940,lst_TA_binary_map_table,2,FALSE),"INVALID"))</f>
        <v/>
      </c>
      <c r="J1940">
        <f>IF(F1940=1,IF(H1940=I1940,1,0),"")</f>
        <v/>
      </c>
      <c r="K1940">
        <f>IF(G1940=0,1,"")</f>
        <v/>
      </c>
      <c r="L1940">
        <f>IF(K1940=1,COUNTIF($K$2:K1940,1),"")</f>
        <v/>
      </c>
    </row>
    <row r="1941">
      <c r="A1941">
        <f>IF(screen_TA_reviewer_A!$A1941="","",screen_TA_reviewer_A!$A1941)</f>
        <v/>
      </c>
      <c r="B1941">
        <f>IF(OR($A1941="",screen_TA_reviewer_A!$C1941=""),"",screen_TA_reviewer_A!$C1941)</f>
        <v/>
      </c>
      <c r="C1941">
        <f>IF(OR($A1941="",screen_TA_reviewer_B!$C1941=""),"",screen_TA_reviewer_B!$C1941)</f>
        <v/>
      </c>
      <c r="D1941">
        <f>IF(OR($A1941="",screen_TA_reviewer_A!$D1941=""),"",screen_TA_reviewer_A!$D1941)</f>
        <v/>
      </c>
      <c r="E1941">
        <f>IF(OR($A1941="",screen_TA_reviewer_B!$D1941=""),"",screen_TA_reviewer_B!$D1941)</f>
        <v/>
      </c>
      <c r="F1941">
        <f>IF(AND(B1941&lt;&gt;"",C1941&lt;&gt;""),1,"")</f>
        <v/>
      </c>
      <c r="G1941">
        <f>IF(F1941=1,IF(B1941=C1941,1,0),"")</f>
        <v/>
      </c>
      <c r="H1941">
        <f>IF(B1941="","",IFERROR(VLOOKUP(B1941,lst_TA_binary_map_table,2,FALSE),"INVALID"))</f>
        <v/>
      </c>
      <c r="I1941">
        <f>IF(C1941="","",IFERROR(VLOOKUP(C1941,lst_TA_binary_map_table,2,FALSE),"INVALID"))</f>
        <v/>
      </c>
      <c r="J1941">
        <f>IF(F1941=1,IF(H1941=I1941,1,0),"")</f>
        <v/>
      </c>
      <c r="K1941">
        <f>IF(G1941=0,1,"")</f>
        <v/>
      </c>
      <c r="L1941">
        <f>IF(K1941=1,COUNTIF($K$2:K1941,1),"")</f>
        <v/>
      </c>
    </row>
    <row r="1942">
      <c r="A1942">
        <f>IF(screen_TA_reviewer_A!$A1942="","",screen_TA_reviewer_A!$A1942)</f>
        <v/>
      </c>
      <c r="B1942">
        <f>IF(OR($A1942="",screen_TA_reviewer_A!$C1942=""),"",screen_TA_reviewer_A!$C1942)</f>
        <v/>
      </c>
      <c r="C1942">
        <f>IF(OR($A1942="",screen_TA_reviewer_B!$C1942=""),"",screen_TA_reviewer_B!$C1942)</f>
        <v/>
      </c>
      <c r="D1942">
        <f>IF(OR($A1942="",screen_TA_reviewer_A!$D1942=""),"",screen_TA_reviewer_A!$D1942)</f>
        <v/>
      </c>
      <c r="E1942">
        <f>IF(OR($A1942="",screen_TA_reviewer_B!$D1942=""),"",screen_TA_reviewer_B!$D1942)</f>
        <v/>
      </c>
      <c r="F1942">
        <f>IF(AND(B1942&lt;&gt;"",C1942&lt;&gt;""),1,"")</f>
        <v/>
      </c>
      <c r="G1942">
        <f>IF(F1942=1,IF(B1942=C1942,1,0),"")</f>
        <v/>
      </c>
      <c r="H1942">
        <f>IF(B1942="","",IFERROR(VLOOKUP(B1942,lst_TA_binary_map_table,2,FALSE),"INVALID"))</f>
        <v/>
      </c>
      <c r="I1942">
        <f>IF(C1942="","",IFERROR(VLOOKUP(C1942,lst_TA_binary_map_table,2,FALSE),"INVALID"))</f>
        <v/>
      </c>
      <c r="J1942">
        <f>IF(F1942=1,IF(H1942=I1942,1,0),"")</f>
        <v/>
      </c>
      <c r="K1942">
        <f>IF(G1942=0,1,"")</f>
        <v/>
      </c>
      <c r="L1942">
        <f>IF(K1942=1,COUNTIF($K$2:K1942,1),"")</f>
        <v/>
      </c>
    </row>
    <row r="1943">
      <c r="A1943">
        <f>IF(screen_TA_reviewer_A!$A1943="","",screen_TA_reviewer_A!$A1943)</f>
        <v/>
      </c>
      <c r="B1943">
        <f>IF(OR($A1943="",screen_TA_reviewer_A!$C1943=""),"",screen_TA_reviewer_A!$C1943)</f>
        <v/>
      </c>
      <c r="C1943">
        <f>IF(OR($A1943="",screen_TA_reviewer_B!$C1943=""),"",screen_TA_reviewer_B!$C1943)</f>
        <v/>
      </c>
      <c r="D1943">
        <f>IF(OR($A1943="",screen_TA_reviewer_A!$D1943=""),"",screen_TA_reviewer_A!$D1943)</f>
        <v/>
      </c>
      <c r="E1943">
        <f>IF(OR($A1943="",screen_TA_reviewer_B!$D1943=""),"",screen_TA_reviewer_B!$D1943)</f>
        <v/>
      </c>
      <c r="F1943">
        <f>IF(AND(B1943&lt;&gt;"",C1943&lt;&gt;""),1,"")</f>
        <v/>
      </c>
      <c r="G1943">
        <f>IF(F1943=1,IF(B1943=C1943,1,0),"")</f>
        <v/>
      </c>
      <c r="H1943">
        <f>IF(B1943="","",IFERROR(VLOOKUP(B1943,lst_TA_binary_map_table,2,FALSE),"INVALID"))</f>
        <v/>
      </c>
      <c r="I1943">
        <f>IF(C1943="","",IFERROR(VLOOKUP(C1943,lst_TA_binary_map_table,2,FALSE),"INVALID"))</f>
        <v/>
      </c>
      <c r="J1943">
        <f>IF(F1943=1,IF(H1943=I1943,1,0),"")</f>
        <v/>
      </c>
      <c r="K1943">
        <f>IF(G1943=0,1,"")</f>
        <v/>
      </c>
      <c r="L1943">
        <f>IF(K1943=1,COUNTIF($K$2:K1943,1),"")</f>
        <v/>
      </c>
    </row>
    <row r="1944">
      <c r="A1944">
        <f>IF(screen_TA_reviewer_A!$A1944="","",screen_TA_reviewer_A!$A1944)</f>
        <v/>
      </c>
      <c r="B1944">
        <f>IF(OR($A1944="",screen_TA_reviewer_A!$C1944=""),"",screen_TA_reviewer_A!$C1944)</f>
        <v/>
      </c>
      <c r="C1944">
        <f>IF(OR($A1944="",screen_TA_reviewer_B!$C1944=""),"",screen_TA_reviewer_B!$C1944)</f>
        <v/>
      </c>
      <c r="D1944">
        <f>IF(OR($A1944="",screen_TA_reviewer_A!$D1944=""),"",screen_TA_reviewer_A!$D1944)</f>
        <v/>
      </c>
      <c r="E1944">
        <f>IF(OR($A1944="",screen_TA_reviewer_B!$D1944=""),"",screen_TA_reviewer_B!$D1944)</f>
        <v/>
      </c>
      <c r="F1944">
        <f>IF(AND(B1944&lt;&gt;"",C1944&lt;&gt;""),1,"")</f>
        <v/>
      </c>
      <c r="G1944">
        <f>IF(F1944=1,IF(B1944=C1944,1,0),"")</f>
        <v/>
      </c>
      <c r="H1944">
        <f>IF(B1944="","",IFERROR(VLOOKUP(B1944,lst_TA_binary_map_table,2,FALSE),"INVALID"))</f>
        <v/>
      </c>
      <c r="I1944">
        <f>IF(C1944="","",IFERROR(VLOOKUP(C1944,lst_TA_binary_map_table,2,FALSE),"INVALID"))</f>
        <v/>
      </c>
      <c r="J1944">
        <f>IF(F1944=1,IF(H1944=I1944,1,0),"")</f>
        <v/>
      </c>
      <c r="K1944">
        <f>IF(G1944=0,1,"")</f>
        <v/>
      </c>
      <c r="L1944">
        <f>IF(K1944=1,COUNTIF($K$2:K1944,1),"")</f>
        <v/>
      </c>
    </row>
    <row r="1945">
      <c r="A1945">
        <f>IF(screen_TA_reviewer_A!$A1945="","",screen_TA_reviewer_A!$A1945)</f>
        <v/>
      </c>
      <c r="B1945">
        <f>IF(OR($A1945="",screen_TA_reviewer_A!$C1945=""),"",screen_TA_reviewer_A!$C1945)</f>
        <v/>
      </c>
      <c r="C1945">
        <f>IF(OR($A1945="",screen_TA_reviewer_B!$C1945=""),"",screen_TA_reviewer_B!$C1945)</f>
        <v/>
      </c>
      <c r="D1945">
        <f>IF(OR($A1945="",screen_TA_reviewer_A!$D1945=""),"",screen_TA_reviewer_A!$D1945)</f>
        <v/>
      </c>
      <c r="E1945">
        <f>IF(OR($A1945="",screen_TA_reviewer_B!$D1945=""),"",screen_TA_reviewer_B!$D1945)</f>
        <v/>
      </c>
      <c r="F1945">
        <f>IF(AND(B1945&lt;&gt;"",C1945&lt;&gt;""),1,"")</f>
        <v/>
      </c>
      <c r="G1945">
        <f>IF(F1945=1,IF(B1945=C1945,1,0),"")</f>
        <v/>
      </c>
      <c r="H1945">
        <f>IF(B1945="","",IFERROR(VLOOKUP(B1945,lst_TA_binary_map_table,2,FALSE),"INVALID"))</f>
        <v/>
      </c>
      <c r="I1945">
        <f>IF(C1945="","",IFERROR(VLOOKUP(C1945,lst_TA_binary_map_table,2,FALSE),"INVALID"))</f>
        <v/>
      </c>
      <c r="J1945">
        <f>IF(F1945=1,IF(H1945=I1945,1,0),"")</f>
        <v/>
      </c>
      <c r="K1945">
        <f>IF(G1945=0,1,"")</f>
        <v/>
      </c>
      <c r="L1945">
        <f>IF(K1945=1,COUNTIF($K$2:K1945,1),"")</f>
        <v/>
      </c>
    </row>
    <row r="1946">
      <c r="A1946">
        <f>IF(screen_TA_reviewer_A!$A1946="","",screen_TA_reviewer_A!$A1946)</f>
        <v/>
      </c>
      <c r="B1946">
        <f>IF(OR($A1946="",screen_TA_reviewer_A!$C1946=""),"",screen_TA_reviewer_A!$C1946)</f>
        <v/>
      </c>
      <c r="C1946">
        <f>IF(OR($A1946="",screen_TA_reviewer_B!$C1946=""),"",screen_TA_reviewer_B!$C1946)</f>
        <v/>
      </c>
      <c r="D1946">
        <f>IF(OR($A1946="",screen_TA_reviewer_A!$D1946=""),"",screen_TA_reviewer_A!$D1946)</f>
        <v/>
      </c>
      <c r="E1946">
        <f>IF(OR($A1946="",screen_TA_reviewer_B!$D1946=""),"",screen_TA_reviewer_B!$D1946)</f>
        <v/>
      </c>
      <c r="F1946">
        <f>IF(AND(B1946&lt;&gt;"",C1946&lt;&gt;""),1,"")</f>
        <v/>
      </c>
      <c r="G1946">
        <f>IF(F1946=1,IF(B1946=C1946,1,0),"")</f>
        <v/>
      </c>
      <c r="H1946">
        <f>IF(B1946="","",IFERROR(VLOOKUP(B1946,lst_TA_binary_map_table,2,FALSE),"INVALID"))</f>
        <v/>
      </c>
      <c r="I1946">
        <f>IF(C1946="","",IFERROR(VLOOKUP(C1946,lst_TA_binary_map_table,2,FALSE),"INVALID"))</f>
        <v/>
      </c>
      <c r="J1946">
        <f>IF(F1946=1,IF(H1946=I1946,1,0),"")</f>
        <v/>
      </c>
      <c r="K1946">
        <f>IF(G1946=0,1,"")</f>
        <v/>
      </c>
      <c r="L1946">
        <f>IF(K1946=1,COUNTIF($K$2:K1946,1),"")</f>
        <v/>
      </c>
    </row>
    <row r="1947">
      <c r="A1947">
        <f>IF(screen_TA_reviewer_A!$A1947="","",screen_TA_reviewer_A!$A1947)</f>
        <v/>
      </c>
      <c r="B1947">
        <f>IF(OR($A1947="",screen_TA_reviewer_A!$C1947=""),"",screen_TA_reviewer_A!$C1947)</f>
        <v/>
      </c>
      <c r="C1947">
        <f>IF(OR($A1947="",screen_TA_reviewer_B!$C1947=""),"",screen_TA_reviewer_B!$C1947)</f>
        <v/>
      </c>
      <c r="D1947">
        <f>IF(OR($A1947="",screen_TA_reviewer_A!$D1947=""),"",screen_TA_reviewer_A!$D1947)</f>
        <v/>
      </c>
      <c r="E1947">
        <f>IF(OR($A1947="",screen_TA_reviewer_B!$D1947=""),"",screen_TA_reviewer_B!$D1947)</f>
        <v/>
      </c>
      <c r="F1947">
        <f>IF(AND(B1947&lt;&gt;"",C1947&lt;&gt;""),1,"")</f>
        <v/>
      </c>
      <c r="G1947">
        <f>IF(F1947=1,IF(B1947=C1947,1,0),"")</f>
        <v/>
      </c>
      <c r="H1947">
        <f>IF(B1947="","",IFERROR(VLOOKUP(B1947,lst_TA_binary_map_table,2,FALSE),"INVALID"))</f>
        <v/>
      </c>
      <c r="I1947">
        <f>IF(C1947="","",IFERROR(VLOOKUP(C1947,lst_TA_binary_map_table,2,FALSE),"INVALID"))</f>
        <v/>
      </c>
      <c r="J1947">
        <f>IF(F1947=1,IF(H1947=I1947,1,0),"")</f>
        <v/>
      </c>
      <c r="K1947">
        <f>IF(G1947=0,1,"")</f>
        <v/>
      </c>
      <c r="L1947">
        <f>IF(K1947=1,COUNTIF($K$2:K1947,1),"")</f>
        <v/>
      </c>
    </row>
    <row r="1948">
      <c r="A1948">
        <f>IF(screen_TA_reviewer_A!$A1948="","",screen_TA_reviewer_A!$A1948)</f>
        <v/>
      </c>
      <c r="B1948">
        <f>IF(OR($A1948="",screen_TA_reviewer_A!$C1948=""),"",screen_TA_reviewer_A!$C1948)</f>
        <v/>
      </c>
      <c r="C1948">
        <f>IF(OR($A1948="",screen_TA_reviewer_B!$C1948=""),"",screen_TA_reviewer_B!$C1948)</f>
        <v/>
      </c>
      <c r="D1948">
        <f>IF(OR($A1948="",screen_TA_reviewer_A!$D1948=""),"",screen_TA_reviewer_A!$D1948)</f>
        <v/>
      </c>
      <c r="E1948">
        <f>IF(OR($A1948="",screen_TA_reviewer_B!$D1948=""),"",screen_TA_reviewer_B!$D1948)</f>
        <v/>
      </c>
      <c r="F1948">
        <f>IF(AND(B1948&lt;&gt;"",C1948&lt;&gt;""),1,"")</f>
        <v/>
      </c>
      <c r="G1948">
        <f>IF(F1948=1,IF(B1948=C1948,1,0),"")</f>
        <v/>
      </c>
      <c r="H1948">
        <f>IF(B1948="","",IFERROR(VLOOKUP(B1948,lst_TA_binary_map_table,2,FALSE),"INVALID"))</f>
        <v/>
      </c>
      <c r="I1948">
        <f>IF(C1948="","",IFERROR(VLOOKUP(C1948,lst_TA_binary_map_table,2,FALSE),"INVALID"))</f>
        <v/>
      </c>
      <c r="J1948">
        <f>IF(F1948=1,IF(H1948=I1948,1,0),"")</f>
        <v/>
      </c>
      <c r="K1948">
        <f>IF(G1948=0,1,"")</f>
        <v/>
      </c>
      <c r="L1948">
        <f>IF(K1948=1,COUNTIF($K$2:K1948,1),"")</f>
        <v/>
      </c>
    </row>
    <row r="1949">
      <c r="A1949">
        <f>IF(screen_TA_reviewer_A!$A1949="","",screen_TA_reviewer_A!$A1949)</f>
        <v/>
      </c>
      <c r="B1949">
        <f>IF(OR($A1949="",screen_TA_reviewer_A!$C1949=""),"",screen_TA_reviewer_A!$C1949)</f>
        <v/>
      </c>
      <c r="C1949">
        <f>IF(OR($A1949="",screen_TA_reviewer_B!$C1949=""),"",screen_TA_reviewer_B!$C1949)</f>
        <v/>
      </c>
      <c r="D1949">
        <f>IF(OR($A1949="",screen_TA_reviewer_A!$D1949=""),"",screen_TA_reviewer_A!$D1949)</f>
        <v/>
      </c>
      <c r="E1949">
        <f>IF(OR($A1949="",screen_TA_reviewer_B!$D1949=""),"",screen_TA_reviewer_B!$D1949)</f>
        <v/>
      </c>
      <c r="F1949">
        <f>IF(AND(B1949&lt;&gt;"",C1949&lt;&gt;""),1,"")</f>
        <v/>
      </c>
      <c r="G1949">
        <f>IF(F1949=1,IF(B1949=C1949,1,0),"")</f>
        <v/>
      </c>
      <c r="H1949">
        <f>IF(B1949="","",IFERROR(VLOOKUP(B1949,lst_TA_binary_map_table,2,FALSE),"INVALID"))</f>
        <v/>
      </c>
      <c r="I1949">
        <f>IF(C1949="","",IFERROR(VLOOKUP(C1949,lst_TA_binary_map_table,2,FALSE),"INVALID"))</f>
        <v/>
      </c>
      <c r="J1949">
        <f>IF(F1949=1,IF(H1949=I1949,1,0),"")</f>
        <v/>
      </c>
      <c r="K1949">
        <f>IF(G1949=0,1,"")</f>
        <v/>
      </c>
      <c r="L1949">
        <f>IF(K1949=1,COUNTIF($K$2:K1949,1),"")</f>
        <v/>
      </c>
    </row>
    <row r="1950">
      <c r="A1950">
        <f>IF(screen_TA_reviewer_A!$A1950="","",screen_TA_reviewer_A!$A1950)</f>
        <v/>
      </c>
      <c r="B1950">
        <f>IF(OR($A1950="",screen_TA_reviewer_A!$C1950=""),"",screen_TA_reviewer_A!$C1950)</f>
        <v/>
      </c>
      <c r="C1950">
        <f>IF(OR($A1950="",screen_TA_reviewer_B!$C1950=""),"",screen_TA_reviewer_B!$C1950)</f>
        <v/>
      </c>
      <c r="D1950">
        <f>IF(OR($A1950="",screen_TA_reviewer_A!$D1950=""),"",screen_TA_reviewer_A!$D1950)</f>
        <v/>
      </c>
      <c r="E1950">
        <f>IF(OR($A1950="",screen_TA_reviewer_B!$D1950=""),"",screen_TA_reviewer_B!$D1950)</f>
        <v/>
      </c>
      <c r="F1950">
        <f>IF(AND(B1950&lt;&gt;"",C1950&lt;&gt;""),1,"")</f>
        <v/>
      </c>
      <c r="G1950">
        <f>IF(F1950=1,IF(B1950=C1950,1,0),"")</f>
        <v/>
      </c>
      <c r="H1950">
        <f>IF(B1950="","",IFERROR(VLOOKUP(B1950,lst_TA_binary_map_table,2,FALSE),"INVALID"))</f>
        <v/>
      </c>
      <c r="I1950">
        <f>IF(C1950="","",IFERROR(VLOOKUP(C1950,lst_TA_binary_map_table,2,FALSE),"INVALID"))</f>
        <v/>
      </c>
      <c r="J1950">
        <f>IF(F1950=1,IF(H1950=I1950,1,0),"")</f>
        <v/>
      </c>
      <c r="K1950">
        <f>IF(G1950=0,1,"")</f>
        <v/>
      </c>
      <c r="L1950">
        <f>IF(K1950=1,COUNTIF($K$2:K1950,1),"")</f>
        <v/>
      </c>
    </row>
    <row r="1951">
      <c r="A1951">
        <f>IF(screen_TA_reviewer_A!$A1951="","",screen_TA_reviewer_A!$A1951)</f>
        <v/>
      </c>
      <c r="B1951">
        <f>IF(OR($A1951="",screen_TA_reviewer_A!$C1951=""),"",screen_TA_reviewer_A!$C1951)</f>
        <v/>
      </c>
      <c r="C1951">
        <f>IF(OR($A1951="",screen_TA_reviewer_B!$C1951=""),"",screen_TA_reviewer_B!$C1951)</f>
        <v/>
      </c>
      <c r="D1951">
        <f>IF(OR($A1951="",screen_TA_reviewer_A!$D1951=""),"",screen_TA_reviewer_A!$D1951)</f>
        <v/>
      </c>
      <c r="E1951">
        <f>IF(OR($A1951="",screen_TA_reviewer_B!$D1951=""),"",screen_TA_reviewer_B!$D1951)</f>
        <v/>
      </c>
      <c r="F1951">
        <f>IF(AND(B1951&lt;&gt;"",C1951&lt;&gt;""),1,"")</f>
        <v/>
      </c>
      <c r="G1951">
        <f>IF(F1951=1,IF(B1951=C1951,1,0),"")</f>
        <v/>
      </c>
      <c r="H1951">
        <f>IF(B1951="","",IFERROR(VLOOKUP(B1951,lst_TA_binary_map_table,2,FALSE),"INVALID"))</f>
        <v/>
      </c>
      <c r="I1951">
        <f>IF(C1951="","",IFERROR(VLOOKUP(C1951,lst_TA_binary_map_table,2,FALSE),"INVALID"))</f>
        <v/>
      </c>
      <c r="J1951">
        <f>IF(F1951=1,IF(H1951=I1951,1,0),"")</f>
        <v/>
      </c>
      <c r="K1951">
        <f>IF(G1951=0,1,"")</f>
        <v/>
      </c>
      <c r="L1951">
        <f>IF(K1951=1,COUNTIF($K$2:K1951,1),"")</f>
        <v/>
      </c>
    </row>
    <row r="1952">
      <c r="A1952">
        <f>IF(screen_TA_reviewer_A!$A1952="","",screen_TA_reviewer_A!$A1952)</f>
        <v/>
      </c>
      <c r="B1952">
        <f>IF(OR($A1952="",screen_TA_reviewer_A!$C1952=""),"",screen_TA_reviewer_A!$C1952)</f>
        <v/>
      </c>
      <c r="C1952">
        <f>IF(OR($A1952="",screen_TA_reviewer_B!$C1952=""),"",screen_TA_reviewer_B!$C1952)</f>
        <v/>
      </c>
      <c r="D1952">
        <f>IF(OR($A1952="",screen_TA_reviewer_A!$D1952=""),"",screen_TA_reviewer_A!$D1952)</f>
        <v/>
      </c>
      <c r="E1952">
        <f>IF(OR($A1952="",screen_TA_reviewer_B!$D1952=""),"",screen_TA_reviewer_B!$D1952)</f>
        <v/>
      </c>
      <c r="F1952">
        <f>IF(AND(B1952&lt;&gt;"",C1952&lt;&gt;""),1,"")</f>
        <v/>
      </c>
      <c r="G1952">
        <f>IF(F1952=1,IF(B1952=C1952,1,0),"")</f>
        <v/>
      </c>
      <c r="H1952">
        <f>IF(B1952="","",IFERROR(VLOOKUP(B1952,lst_TA_binary_map_table,2,FALSE),"INVALID"))</f>
        <v/>
      </c>
      <c r="I1952">
        <f>IF(C1952="","",IFERROR(VLOOKUP(C1952,lst_TA_binary_map_table,2,FALSE),"INVALID"))</f>
        <v/>
      </c>
      <c r="J1952">
        <f>IF(F1952=1,IF(H1952=I1952,1,0),"")</f>
        <v/>
      </c>
      <c r="K1952">
        <f>IF(G1952=0,1,"")</f>
        <v/>
      </c>
      <c r="L1952">
        <f>IF(K1952=1,COUNTIF($K$2:K1952,1),"")</f>
        <v/>
      </c>
    </row>
    <row r="1953">
      <c r="A1953">
        <f>IF(screen_TA_reviewer_A!$A1953="","",screen_TA_reviewer_A!$A1953)</f>
        <v/>
      </c>
      <c r="B1953">
        <f>IF(OR($A1953="",screen_TA_reviewer_A!$C1953=""),"",screen_TA_reviewer_A!$C1953)</f>
        <v/>
      </c>
      <c r="C1953">
        <f>IF(OR($A1953="",screen_TA_reviewer_B!$C1953=""),"",screen_TA_reviewer_B!$C1953)</f>
        <v/>
      </c>
      <c r="D1953">
        <f>IF(OR($A1953="",screen_TA_reviewer_A!$D1953=""),"",screen_TA_reviewer_A!$D1953)</f>
        <v/>
      </c>
      <c r="E1953">
        <f>IF(OR($A1953="",screen_TA_reviewer_B!$D1953=""),"",screen_TA_reviewer_B!$D1953)</f>
        <v/>
      </c>
      <c r="F1953">
        <f>IF(AND(B1953&lt;&gt;"",C1953&lt;&gt;""),1,"")</f>
        <v/>
      </c>
      <c r="G1953">
        <f>IF(F1953=1,IF(B1953=C1953,1,0),"")</f>
        <v/>
      </c>
      <c r="H1953">
        <f>IF(B1953="","",IFERROR(VLOOKUP(B1953,lst_TA_binary_map_table,2,FALSE),"INVALID"))</f>
        <v/>
      </c>
      <c r="I1953">
        <f>IF(C1953="","",IFERROR(VLOOKUP(C1953,lst_TA_binary_map_table,2,FALSE),"INVALID"))</f>
        <v/>
      </c>
      <c r="J1953">
        <f>IF(F1953=1,IF(H1953=I1953,1,0),"")</f>
        <v/>
      </c>
      <c r="K1953">
        <f>IF(G1953=0,1,"")</f>
        <v/>
      </c>
      <c r="L1953">
        <f>IF(K1953=1,COUNTIF($K$2:K1953,1),"")</f>
        <v/>
      </c>
    </row>
    <row r="1954">
      <c r="A1954">
        <f>IF(screen_TA_reviewer_A!$A1954="","",screen_TA_reviewer_A!$A1954)</f>
        <v/>
      </c>
      <c r="B1954">
        <f>IF(OR($A1954="",screen_TA_reviewer_A!$C1954=""),"",screen_TA_reviewer_A!$C1954)</f>
        <v/>
      </c>
      <c r="C1954">
        <f>IF(OR($A1954="",screen_TA_reviewer_B!$C1954=""),"",screen_TA_reviewer_B!$C1954)</f>
        <v/>
      </c>
      <c r="D1954">
        <f>IF(OR($A1954="",screen_TA_reviewer_A!$D1954=""),"",screen_TA_reviewer_A!$D1954)</f>
        <v/>
      </c>
      <c r="E1954">
        <f>IF(OR($A1954="",screen_TA_reviewer_B!$D1954=""),"",screen_TA_reviewer_B!$D1954)</f>
        <v/>
      </c>
      <c r="F1954">
        <f>IF(AND(B1954&lt;&gt;"",C1954&lt;&gt;""),1,"")</f>
        <v/>
      </c>
      <c r="G1954">
        <f>IF(F1954=1,IF(B1954=C1954,1,0),"")</f>
        <v/>
      </c>
      <c r="H1954">
        <f>IF(B1954="","",IFERROR(VLOOKUP(B1954,lst_TA_binary_map_table,2,FALSE),"INVALID"))</f>
        <v/>
      </c>
      <c r="I1954">
        <f>IF(C1954="","",IFERROR(VLOOKUP(C1954,lst_TA_binary_map_table,2,FALSE),"INVALID"))</f>
        <v/>
      </c>
      <c r="J1954">
        <f>IF(F1954=1,IF(H1954=I1954,1,0),"")</f>
        <v/>
      </c>
      <c r="K1954">
        <f>IF(G1954=0,1,"")</f>
        <v/>
      </c>
      <c r="L1954">
        <f>IF(K1954=1,COUNTIF($K$2:K1954,1),"")</f>
        <v/>
      </c>
    </row>
    <row r="1955">
      <c r="A1955">
        <f>IF(screen_TA_reviewer_A!$A1955="","",screen_TA_reviewer_A!$A1955)</f>
        <v/>
      </c>
      <c r="B1955">
        <f>IF(OR($A1955="",screen_TA_reviewer_A!$C1955=""),"",screen_TA_reviewer_A!$C1955)</f>
        <v/>
      </c>
      <c r="C1955">
        <f>IF(OR($A1955="",screen_TA_reviewer_B!$C1955=""),"",screen_TA_reviewer_B!$C1955)</f>
        <v/>
      </c>
      <c r="D1955">
        <f>IF(OR($A1955="",screen_TA_reviewer_A!$D1955=""),"",screen_TA_reviewer_A!$D1955)</f>
        <v/>
      </c>
      <c r="E1955">
        <f>IF(OR($A1955="",screen_TA_reviewer_B!$D1955=""),"",screen_TA_reviewer_B!$D1955)</f>
        <v/>
      </c>
      <c r="F1955">
        <f>IF(AND(B1955&lt;&gt;"",C1955&lt;&gt;""),1,"")</f>
        <v/>
      </c>
      <c r="G1955">
        <f>IF(F1955=1,IF(B1955=C1955,1,0),"")</f>
        <v/>
      </c>
      <c r="H1955">
        <f>IF(B1955="","",IFERROR(VLOOKUP(B1955,lst_TA_binary_map_table,2,FALSE),"INVALID"))</f>
        <v/>
      </c>
      <c r="I1955">
        <f>IF(C1955="","",IFERROR(VLOOKUP(C1955,lst_TA_binary_map_table,2,FALSE),"INVALID"))</f>
        <v/>
      </c>
      <c r="J1955">
        <f>IF(F1955=1,IF(H1955=I1955,1,0),"")</f>
        <v/>
      </c>
      <c r="K1955">
        <f>IF(G1955=0,1,"")</f>
        <v/>
      </c>
      <c r="L1955">
        <f>IF(K1955=1,COUNTIF($K$2:K1955,1),"")</f>
        <v/>
      </c>
    </row>
    <row r="1956">
      <c r="A1956">
        <f>IF(screen_TA_reviewer_A!$A1956="","",screen_TA_reviewer_A!$A1956)</f>
        <v/>
      </c>
      <c r="B1956">
        <f>IF(OR($A1956="",screen_TA_reviewer_A!$C1956=""),"",screen_TA_reviewer_A!$C1956)</f>
        <v/>
      </c>
      <c r="C1956">
        <f>IF(OR($A1956="",screen_TA_reviewer_B!$C1956=""),"",screen_TA_reviewer_B!$C1956)</f>
        <v/>
      </c>
      <c r="D1956">
        <f>IF(OR($A1956="",screen_TA_reviewer_A!$D1956=""),"",screen_TA_reviewer_A!$D1956)</f>
        <v/>
      </c>
      <c r="E1956">
        <f>IF(OR($A1956="",screen_TA_reviewer_B!$D1956=""),"",screen_TA_reviewer_B!$D1956)</f>
        <v/>
      </c>
      <c r="F1956">
        <f>IF(AND(B1956&lt;&gt;"",C1956&lt;&gt;""),1,"")</f>
        <v/>
      </c>
      <c r="G1956">
        <f>IF(F1956=1,IF(B1956=C1956,1,0),"")</f>
        <v/>
      </c>
      <c r="H1956">
        <f>IF(B1956="","",IFERROR(VLOOKUP(B1956,lst_TA_binary_map_table,2,FALSE),"INVALID"))</f>
        <v/>
      </c>
      <c r="I1956">
        <f>IF(C1956="","",IFERROR(VLOOKUP(C1956,lst_TA_binary_map_table,2,FALSE),"INVALID"))</f>
        <v/>
      </c>
      <c r="J1956">
        <f>IF(F1956=1,IF(H1956=I1956,1,0),"")</f>
        <v/>
      </c>
      <c r="K1956">
        <f>IF(G1956=0,1,"")</f>
        <v/>
      </c>
      <c r="L1956">
        <f>IF(K1956=1,COUNTIF($K$2:K1956,1),"")</f>
        <v/>
      </c>
    </row>
    <row r="1957">
      <c r="A1957">
        <f>IF(screen_TA_reviewer_A!$A1957="","",screen_TA_reviewer_A!$A1957)</f>
        <v/>
      </c>
      <c r="B1957">
        <f>IF(OR($A1957="",screen_TA_reviewer_A!$C1957=""),"",screen_TA_reviewer_A!$C1957)</f>
        <v/>
      </c>
      <c r="C1957">
        <f>IF(OR($A1957="",screen_TA_reviewer_B!$C1957=""),"",screen_TA_reviewer_B!$C1957)</f>
        <v/>
      </c>
      <c r="D1957">
        <f>IF(OR($A1957="",screen_TA_reviewer_A!$D1957=""),"",screen_TA_reviewer_A!$D1957)</f>
        <v/>
      </c>
      <c r="E1957">
        <f>IF(OR($A1957="",screen_TA_reviewer_B!$D1957=""),"",screen_TA_reviewer_B!$D1957)</f>
        <v/>
      </c>
      <c r="F1957">
        <f>IF(AND(B1957&lt;&gt;"",C1957&lt;&gt;""),1,"")</f>
        <v/>
      </c>
      <c r="G1957">
        <f>IF(F1957=1,IF(B1957=C1957,1,0),"")</f>
        <v/>
      </c>
      <c r="H1957">
        <f>IF(B1957="","",IFERROR(VLOOKUP(B1957,lst_TA_binary_map_table,2,FALSE),"INVALID"))</f>
        <v/>
      </c>
      <c r="I1957">
        <f>IF(C1957="","",IFERROR(VLOOKUP(C1957,lst_TA_binary_map_table,2,FALSE),"INVALID"))</f>
        <v/>
      </c>
      <c r="J1957">
        <f>IF(F1957=1,IF(H1957=I1957,1,0),"")</f>
        <v/>
      </c>
      <c r="K1957">
        <f>IF(G1957=0,1,"")</f>
        <v/>
      </c>
      <c r="L1957">
        <f>IF(K1957=1,COUNTIF($K$2:K1957,1),"")</f>
        <v/>
      </c>
    </row>
    <row r="1958">
      <c r="A1958">
        <f>IF(screen_TA_reviewer_A!$A1958="","",screen_TA_reviewer_A!$A1958)</f>
        <v/>
      </c>
      <c r="B1958">
        <f>IF(OR($A1958="",screen_TA_reviewer_A!$C1958=""),"",screen_TA_reviewer_A!$C1958)</f>
        <v/>
      </c>
      <c r="C1958">
        <f>IF(OR($A1958="",screen_TA_reviewer_B!$C1958=""),"",screen_TA_reviewer_B!$C1958)</f>
        <v/>
      </c>
      <c r="D1958">
        <f>IF(OR($A1958="",screen_TA_reviewer_A!$D1958=""),"",screen_TA_reviewer_A!$D1958)</f>
        <v/>
      </c>
      <c r="E1958">
        <f>IF(OR($A1958="",screen_TA_reviewer_B!$D1958=""),"",screen_TA_reviewer_B!$D1958)</f>
        <v/>
      </c>
      <c r="F1958">
        <f>IF(AND(B1958&lt;&gt;"",C1958&lt;&gt;""),1,"")</f>
        <v/>
      </c>
      <c r="G1958">
        <f>IF(F1958=1,IF(B1958=C1958,1,0),"")</f>
        <v/>
      </c>
      <c r="H1958">
        <f>IF(B1958="","",IFERROR(VLOOKUP(B1958,lst_TA_binary_map_table,2,FALSE),"INVALID"))</f>
        <v/>
      </c>
      <c r="I1958">
        <f>IF(C1958="","",IFERROR(VLOOKUP(C1958,lst_TA_binary_map_table,2,FALSE),"INVALID"))</f>
        <v/>
      </c>
      <c r="J1958">
        <f>IF(F1958=1,IF(H1958=I1958,1,0),"")</f>
        <v/>
      </c>
      <c r="K1958">
        <f>IF(G1958=0,1,"")</f>
        <v/>
      </c>
      <c r="L1958">
        <f>IF(K1958=1,COUNTIF($K$2:K1958,1),"")</f>
        <v/>
      </c>
    </row>
    <row r="1959">
      <c r="A1959">
        <f>IF(screen_TA_reviewer_A!$A1959="","",screen_TA_reviewer_A!$A1959)</f>
        <v/>
      </c>
      <c r="B1959">
        <f>IF(OR($A1959="",screen_TA_reviewer_A!$C1959=""),"",screen_TA_reviewer_A!$C1959)</f>
        <v/>
      </c>
      <c r="C1959">
        <f>IF(OR($A1959="",screen_TA_reviewer_B!$C1959=""),"",screen_TA_reviewer_B!$C1959)</f>
        <v/>
      </c>
      <c r="D1959">
        <f>IF(OR($A1959="",screen_TA_reviewer_A!$D1959=""),"",screen_TA_reviewer_A!$D1959)</f>
        <v/>
      </c>
      <c r="E1959">
        <f>IF(OR($A1959="",screen_TA_reviewer_B!$D1959=""),"",screen_TA_reviewer_B!$D1959)</f>
        <v/>
      </c>
      <c r="F1959">
        <f>IF(AND(B1959&lt;&gt;"",C1959&lt;&gt;""),1,"")</f>
        <v/>
      </c>
      <c r="G1959">
        <f>IF(F1959=1,IF(B1959=C1959,1,0),"")</f>
        <v/>
      </c>
      <c r="H1959">
        <f>IF(B1959="","",IFERROR(VLOOKUP(B1959,lst_TA_binary_map_table,2,FALSE),"INVALID"))</f>
        <v/>
      </c>
      <c r="I1959">
        <f>IF(C1959="","",IFERROR(VLOOKUP(C1959,lst_TA_binary_map_table,2,FALSE),"INVALID"))</f>
        <v/>
      </c>
      <c r="J1959">
        <f>IF(F1959=1,IF(H1959=I1959,1,0),"")</f>
        <v/>
      </c>
      <c r="K1959">
        <f>IF(G1959=0,1,"")</f>
        <v/>
      </c>
      <c r="L1959">
        <f>IF(K1959=1,COUNTIF($K$2:K1959,1),"")</f>
        <v/>
      </c>
    </row>
    <row r="1960">
      <c r="A1960">
        <f>IF(screen_TA_reviewer_A!$A1960="","",screen_TA_reviewer_A!$A1960)</f>
        <v/>
      </c>
      <c r="B1960">
        <f>IF(OR($A1960="",screen_TA_reviewer_A!$C1960=""),"",screen_TA_reviewer_A!$C1960)</f>
        <v/>
      </c>
      <c r="C1960">
        <f>IF(OR($A1960="",screen_TA_reviewer_B!$C1960=""),"",screen_TA_reviewer_B!$C1960)</f>
        <v/>
      </c>
      <c r="D1960">
        <f>IF(OR($A1960="",screen_TA_reviewer_A!$D1960=""),"",screen_TA_reviewer_A!$D1960)</f>
        <v/>
      </c>
      <c r="E1960">
        <f>IF(OR($A1960="",screen_TA_reviewer_B!$D1960=""),"",screen_TA_reviewer_B!$D1960)</f>
        <v/>
      </c>
      <c r="F1960">
        <f>IF(AND(B1960&lt;&gt;"",C1960&lt;&gt;""),1,"")</f>
        <v/>
      </c>
      <c r="G1960">
        <f>IF(F1960=1,IF(B1960=C1960,1,0),"")</f>
        <v/>
      </c>
      <c r="H1960">
        <f>IF(B1960="","",IFERROR(VLOOKUP(B1960,lst_TA_binary_map_table,2,FALSE),"INVALID"))</f>
        <v/>
      </c>
      <c r="I1960">
        <f>IF(C1960="","",IFERROR(VLOOKUP(C1960,lst_TA_binary_map_table,2,FALSE),"INVALID"))</f>
        <v/>
      </c>
      <c r="J1960">
        <f>IF(F1960=1,IF(H1960=I1960,1,0),"")</f>
        <v/>
      </c>
      <c r="K1960">
        <f>IF(G1960=0,1,"")</f>
        <v/>
      </c>
      <c r="L1960">
        <f>IF(K1960=1,COUNTIF($K$2:K1960,1),"")</f>
        <v/>
      </c>
    </row>
    <row r="1961">
      <c r="A1961">
        <f>IF(screen_TA_reviewer_A!$A1961="","",screen_TA_reviewer_A!$A1961)</f>
        <v/>
      </c>
      <c r="B1961">
        <f>IF(OR($A1961="",screen_TA_reviewer_A!$C1961=""),"",screen_TA_reviewer_A!$C1961)</f>
        <v/>
      </c>
      <c r="C1961">
        <f>IF(OR($A1961="",screen_TA_reviewer_B!$C1961=""),"",screen_TA_reviewer_B!$C1961)</f>
        <v/>
      </c>
      <c r="D1961">
        <f>IF(OR($A1961="",screen_TA_reviewer_A!$D1961=""),"",screen_TA_reviewer_A!$D1961)</f>
        <v/>
      </c>
      <c r="E1961">
        <f>IF(OR($A1961="",screen_TA_reviewer_B!$D1961=""),"",screen_TA_reviewer_B!$D1961)</f>
        <v/>
      </c>
      <c r="F1961">
        <f>IF(AND(B1961&lt;&gt;"",C1961&lt;&gt;""),1,"")</f>
        <v/>
      </c>
      <c r="G1961">
        <f>IF(F1961=1,IF(B1961=C1961,1,0),"")</f>
        <v/>
      </c>
      <c r="H1961">
        <f>IF(B1961="","",IFERROR(VLOOKUP(B1961,lst_TA_binary_map_table,2,FALSE),"INVALID"))</f>
        <v/>
      </c>
      <c r="I1961">
        <f>IF(C1961="","",IFERROR(VLOOKUP(C1961,lst_TA_binary_map_table,2,FALSE),"INVALID"))</f>
        <v/>
      </c>
      <c r="J1961">
        <f>IF(F1961=1,IF(H1961=I1961,1,0),"")</f>
        <v/>
      </c>
      <c r="K1961">
        <f>IF(G1961=0,1,"")</f>
        <v/>
      </c>
      <c r="L1961">
        <f>IF(K1961=1,COUNTIF($K$2:K1961,1),"")</f>
        <v/>
      </c>
    </row>
    <row r="1962">
      <c r="A1962">
        <f>IF(screen_TA_reviewer_A!$A1962="","",screen_TA_reviewer_A!$A1962)</f>
        <v/>
      </c>
      <c r="B1962">
        <f>IF(OR($A1962="",screen_TA_reviewer_A!$C1962=""),"",screen_TA_reviewer_A!$C1962)</f>
        <v/>
      </c>
      <c r="C1962">
        <f>IF(OR($A1962="",screen_TA_reviewer_B!$C1962=""),"",screen_TA_reviewer_B!$C1962)</f>
        <v/>
      </c>
      <c r="D1962">
        <f>IF(OR($A1962="",screen_TA_reviewer_A!$D1962=""),"",screen_TA_reviewer_A!$D1962)</f>
        <v/>
      </c>
      <c r="E1962">
        <f>IF(OR($A1962="",screen_TA_reviewer_B!$D1962=""),"",screen_TA_reviewer_B!$D1962)</f>
        <v/>
      </c>
      <c r="F1962">
        <f>IF(AND(B1962&lt;&gt;"",C1962&lt;&gt;""),1,"")</f>
        <v/>
      </c>
      <c r="G1962">
        <f>IF(F1962=1,IF(B1962=C1962,1,0),"")</f>
        <v/>
      </c>
      <c r="H1962">
        <f>IF(B1962="","",IFERROR(VLOOKUP(B1962,lst_TA_binary_map_table,2,FALSE),"INVALID"))</f>
        <v/>
      </c>
      <c r="I1962">
        <f>IF(C1962="","",IFERROR(VLOOKUP(C1962,lst_TA_binary_map_table,2,FALSE),"INVALID"))</f>
        <v/>
      </c>
      <c r="J1962">
        <f>IF(F1962=1,IF(H1962=I1962,1,0),"")</f>
        <v/>
      </c>
      <c r="K1962">
        <f>IF(G1962=0,1,"")</f>
        <v/>
      </c>
      <c r="L1962">
        <f>IF(K1962=1,COUNTIF($K$2:K1962,1),"")</f>
        <v/>
      </c>
    </row>
    <row r="1963">
      <c r="A1963">
        <f>IF(screen_TA_reviewer_A!$A1963="","",screen_TA_reviewer_A!$A1963)</f>
        <v/>
      </c>
      <c r="B1963">
        <f>IF(OR($A1963="",screen_TA_reviewer_A!$C1963=""),"",screen_TA_reviewer_A!$C1963)</f>
        <v/>
      </c>
      <c r="C1963">
        <f>IF(OR($A1963="",screen_TA_reviewer_B!$C1963=""),"",screen_TA_reviewer_B!$C1963)</f>
        <v/>
      </c>
      <c r="D1963">
        <f>IF(OR($A1963="",screen_TA_reviewer_A!$D1963=""),"",screen_TA_reviewer_A!$D1963)</f>
        <v/>
      </c>
      <c r="E1963">
        <f>IF(OR($A1963="",screen_TA_reviewer_B!$D1963=""),"",screen_TA_reviewer_B!$D1963)</f>
        <v/>
      </c>
      <c r="F1963">
        <f>IF(AND(B1963&lt;&gt;"",C1963&lt;&gt;""),1,"")</f>
        <v/>
      </c>
      <c r="G1963">
        <f>IF(F1963=1,IF(B1963=C1963,1,0),"")</f>
        <v/>
      </c>
      <c r="H1963">
        <f>IF(B1963="","",IFERROR(VLOOKUP(B1963,lst_TA_binary_map_table,2,FALSE),"INVALID"))</f>
        <v/>
      </c>
      <c r="I1963">
        <f>IF(C1963="","",IFERROR(VLOOKUP(C1963,lst_TA_binary_map_table,2,FALSE),"INVALID"))</f>
        <v/>
      </c>
      <c r="J1963">
        <f>IF(F1963=1,IF(H1963=I1963,1,0),"")</f>
        <v/>
      </c>
      <c r="K1963">
        <f>IF(G1963=0,1,"")</f>
        <v/>
      </c>
      <c r="L1963">
        <f>IF(K1963=1,COUNTIF($K$2:K1963,1),"")</f>
        <v/>
      </c>
    </row>
    <row r="1964">
      <c r="A1964">
        <f>IF(screen_TA_reviewer_A!$A1964="","",screen_TA_reviewer_A!$A1964)</f>
        <v/>
      </c>
      <c r="B1964">
        <f>IF(OR($A1964="",screen_TA_reviewer_A!$C1964=""),"",screen_TA_reviewer_A!$C1964)</f>
        <v/>
      </c>
      <c r="C1964">
        <f>IF(OR($A1964="",screen_TA_reviewer_B!$C1964=""),"",screen_TA_reviewer_B!$C1964)</f>
        <v/>
      </c>
      <c r="D1964">
        <f>IF(OR($A1964="",screen_TA_reviewer_A!$D1964=""),"",screen_TA_reviewer_A!$D1964)</f>
        <v/>
      </c>
      <c r="E1964">
        <f>IF(OR($A1964="",screen_TA_reviewer_B!$D1964=""),"",screen_TA_reviewer_B!$D1964)</f>
        <v/>
      </c>
      <c r="F1964">
        <f>IF(AND(B1964&lt;&gt;"",C1964&lt;&gt;""),1,"")</f>
        <v/>
      </c>
      <c r="G1964">
        <f>IF(F1964=1,IF(B1964=C1964,1,0),"")</f>
        <v/>
      </c>
      <c r="H1964">
        <f>IF(B1964="","",IFERROR(VLOOKUP(B1964,lst_TA_binary_map_table,2,FALSE),"INVALID"))</f>
        <v/>
      </c>
      <c r="I1964">
        <f>IF(C1964="","",IFERROR(VLOOKUP(C1964,lst_TA_binary_map_table,2,FALSE),"INVALID"))</f>
        <v/>
      </c>
      <c r="J1964">
        <f>IF(F1964=1,IF(H1964=I1964,1,0),"")</f>
        <v/>
      </c>
      <c r="K1964">
        <f>IF(G1964=0,1,"")</f>
        <v/>
      </c>
      <c r="L1964">
        <f>IF(K1964=1,COUNTIF($K$2:K1964,1),"")</f>
        <v/>
      </c>
    </row>
    <row r="1965">
      <c r="A1965">
        <f>IF(screen_TA_reviewer_A!$A1965="","",screen_TA_reviewer_A!$A1965)</f>
        <v/>
      </c>
      <c r="B1965">
        <f>IF(OR($A1965="",screen_TA_reviewer_A!$C1965=""),"",screen_TA_reviewer_A!$C1965)</f>
        <v/>
      </c>
      <c r="C1965">
        <f>IF(OR($A1965="",screen_TA_reviewer_B!$C1965=""),"",screen_TA_reviewer_B!$C1965)</f>
        <v/>
      </c>
      <c r="D1965">
        <f>IF(OR($A1965="",screen_TA_reviewer_A!$D1965=""),"",screen_TA_reviewer_A!$D1965)</f>
        <v/>
      </c>
      <c r="E1965">
        <f>IF(OR($A1965="",screen_TA_reviewer_B!$D1965=""),"",screen_TA_reviewer_B!$D1965)</f>
        <v/>
      </c>
      <c r="F1965">
        <f>IF(AND(B1965&lt;&gt;"",C1965&lt;&gt;""),1,"")</f>
        <v/>
      </c>
      <c r="G1965">
        <f>IF(F1965=1,IF(B1965=C1965,1,0),"")</f>
        <v/>
      </c>
      <c r="H1965">
        <f>IF(B1965="","",IFERROR(VLOOKUP(B1965,lst_TA_binary_map_table,2,FALSE),"INVALID"))</f>
        <v/>
      </c>
      <c r="I1965">
        <f>IF(C1965="","",IFERROR(VLOOKUP(C1965,lst_TA_binary_map_table,2,FALSE),"INVALID"))</f>
        <v/>
      </c>
      <c r="J1965">
        <f>IF(F1965=1,IF(H1965=I1965,1,0),"")</f>
        <v/>
      </c>
      <c r="K1965">
        <f>IF(G1965=0,1,"")</f>
        <v/>
      </c>
      <c r="L1965">
        <f>IF(K1965=1,COUNTIF($K$2:K1965,1),"")</f>
        <v/>
      </c>
    </row>
    <row r="1966">
      <c r="A1966">
        <f>IF(screen_TA_reviewer_A!$A1966="","",screen_TA_reviewer_A!$A1966)</f>
        <v/>
      </c>
      <c r="B1966">
        <f>IF(OR($A1966="",screen_TA_reviewer_A!$C1966=""),"",screen_TA_reviewer_A!$C1966)</f>
        <v/>
      </c>
      <c r="C1966">
        <f>IF(OR($A1966="",screen_TA_reviewer_B!$C1966=""),"",screen_TA_reviewer_B!$C1966)</f>
        <v/>
      </c>
      <c r="D1966">
        <f>IF(OR($A1966="",screen_TA_reviewer_A!$D1966=""),"",screen_TA_reviewer_A!$D1966)</f>
        <v/>
      </c>
      <c r="E1966">
        <f>IF(OR($A1966="",screen_TA_reviewer_B!$D1966=""),"",screen_TA_reviewer_B!$D1966)</f>
        <v/>
      </c>
      <c r="F1966">
        <f>IF(AND(B1966&lt;&gt;"",C1966&lt;&gt;""),1,"")</f>
        <v/>
      </c>
      <c r="G1966">
        <f>IF(F1966=1,IF(B1966=C1966,1,0),"")</f>
        <v/>
      </c>
      <c r="H1966">
        <f>IF(B1966="","",IFERROR(VLOOKUP(B1966,lst_TA_binary_map_table,2,FALSE),"INVALID"))</f>
        <v/>
      </c>
      <c r="I1966">
        <f>IF(C1966="","",IFERROR(VLOOKUP(C1966,lst_TA_binary_map_table,2,FALSE),"INVALID"))</f>
        <v/>
      </c>
      <c r="J1966">
        <f>IF(F1966=1,IF(H1966=I1966,1,0),"")</f>
        <v/>
      </c>
      <c r="K1966">
        <f>IF(G1966=0,1,"")</f>
        <v/>
      </c>
      <c r="L1966">
        <f>IF(K1966=1,COUNTIF($K$2:K1966,1),"")</f>
        <v/>
      </c>
    </row>
    <row r="1967">
      <c r="A1967">
        <f>IF(screen_TA_reviewer_A!$A1967="","",screen_TA_reviewer_A!$A1967)</f>
        <v/>
      </c>
      <c r="B1967">
        <f>IF(OR($A1967="",screen_TA_reviewer_A!$C1967=""),"",screen_TA_reviewer_A!$C1967)</f>
        <v/>
      </c>
      <c r="C1967">
        <f>IF(OR($A1967="",screen_TA_reviewer_B!$C1967=""),"",screen_TA_reviewer_B!$C1967)</f>
        <v/>
      </c>
      <c r="D1967">
        <f>IF(OR($A1967="",screen_TA_reviewer_A!$D1967=""),"",screen_TA_reviewer_A!$D1967)</f>
        <v/>
      </c>
      <c r="E1967">
        <f>IF(OR($A1967="",screen_TA_reviewer_B!$D1967=""),"",screen_TA_reviewer_B!$D1967)</f>
        <v/>
      </c>
      <c r="F1967">
        <f>IF(AND(B1967&lt;&gt;"",C1967&lt;&gt;""),1,"")</f>
        <v/>
      </c>
      <c r="G1967">
        <f>IF(F1967=1,IF(B1967=C1967,1,0),"")</f>
        <v/>
      </c>
      <c r="H1967">
        <f>IF(B1967="","",IFERROR(VLOOKUP(B1967,lst_TA_binary_map_table,2,FALSE),"INVALID"))</f>
        <v/>
      </c>
      <c r="I1967">
        <f>IF(C1967="","",IFERROR(VLOOKUP(C1967,lst_TA_binary_map_table,2,FALSE),"INVALID"))</f>
        <v/>
      </c>
      <c r="J1967">
        <f>IF(F1967=1,IF(H1967=I1967,1,0),"")</f>
        <v/>
      </c>
      <c r="K1967">
        <f>IF(G1967=0,1,"")</f>
        <v/>
      </c>
      <c r="L1967">
        <f>IF(K1967=1,COUNTIF($K$2:K1967,1),"")</f>
        <v/>
      </c>
    </row>
    <row r="1968">
      <c r="A1968">
        <f>IF(screen_TA_reviewer_A!$A1968="","",screen_TA_reviewer_A!$A1968)</f>
        <v/>
      </c>
      <c r="B1968">
        <f>IF(OR($A1968="",screen_TA_reviewer_A!$C1968=""),"",screen_TA_reviewer_A!$C1968)</f>
        <v/>
      </c>
      <c r="C1968">
        <f>IF(OR($A1968="",screen_TA_reviewer_B!$C1968=""),"",screen_TA_reviewer_B!$C1968)</f>
        <v/>
      </c>
      <c r="D1968">
        <f>IF(OR($A1968="",screen_TA_reviewer_A!$D1968=""),"",screen_TA_reviewer_A!$D1968)</f>
        <v/>
      </c>
      <c r="E1968">
        <f>IF(OR($A1968="",screen_TA_reviewer_B!$D1968=""),"",screen_TA_reviewer_B!$D1968)</f>
        <v/>
      </c>
      <c r="F1968">
        <f>IF(AND(B1968&lt;&gt;"",C1968&lt;&gt;""),1,"")</f>
        <v/>
      </c>
      <c r="G1968">
        <f>IF(F1968=1,IF(B1968=C1968,1,0),"")</f>
        <v/>
      </c>
      <c r="H1968">
        <f>IF(B1968="","",IFERROR(VLOOKUP(B1968,lst_TA_binary_map_table,2,FALSE),"INVALID"))</f>
        <v/>
      </c>
      <c r="I1968">
        <f>IF(C1968="","",IFERROR(VLOOKUP(C1968,lst_TA_binary_map_table,2,FALSE),"INVALID"))</f>
        <v/>
      </c>
      <c r="J1968">
        <f>IF(F1968=1,IF(H1968=I1968,1,0),"")</f>
        <v/>
      </c>
      <c r="K1968">
        <f>IF(G1968=0,1,"")</f>
        <v/>
      </c>
      <c r="L1968">
        <f>IF(K1968=1,COUNTIF($K$2:K1968,1),"")</f>
        <v/>
      </c>
    </row>
    <row r="1969">
      <c r="A1969">
        <f>IF(screen_TA_reviewer_A!$A1969="","",screen_TA_reviewer_A!$A1969)</f>
        <v/>
      </c>
      <c r="B1969">
        <f>IF(OR($A1969="",screen_TA_reviewer_A!$C1969=""),"",screen_TA_reviewer_A!$C1969)</f>
        <v/>
      </c>
      <c r="C1969">
        <f>IF(OR($A1969="",screen_TA_reviewer_B!$C1969=""),"",screen_TA_reviewer_B!$C1969)</f>
        <v/>
      </c>
      <c r="D1969">
        <f>IF(OR($A1969="",screen_TA_reviewer_A!$D1969=""),"",screen_TA_reviewer_A!$D1969)</f>
        <v/>
      </c>
      <c r="E1969">
        <f>IF(OR($A1969="",screen_TA_reviewer_B!$D1969=""),"",screen_TA_reviewer_B!$D1969)</f>
        <v/>
      </c>
      <c r="F1969">
        <f>IF(AND(B1969&lt;&gt;"",C1969&lt;&gt;""),1,"")</f>
        <v/>
      </c>
      <c r="G1969">
        <f>IF(F1969=1,IF(B1969=C1969,1,0),"")</f>
        <v/>
      </c>
      <c r="H1969">
        <f>IF(B1969="","",IFERROR(VLOOKUP(B1969,lst_TA_binary_map_table,2,FALSE),"INVALID"))</f>
        <v/>
      </c>
      <c r="I1969">
        <f>IF(C1969="","",IFERROR(VLOOKUP(C1969,lst_TA_binary_map_table,2,FALSE),"INVALID"))</f>
        <v/>
      </c>
      <c r="J1969">
        <f>IF(F1969=1,IF(H1969=I1969,1,0),"")</f>
        <v/>
      </c>
      <c r="K1969">
        <f>IF(G1969=0,1,"")</f>
        <v/>
      </c>
      <c r="L1969">
        <f>IF(K1969=1,COUNTIF($K$2:K1969,1),"")</f>
        <v/>
      </c>
    </row>
    <row r="1970">
      <c r="A1970">
        <f>IF(screen_TA_reviewer_A!$A1970="","",screen_TA_reviewer_A!$A1970)</f>
        <v/>
      </c>
      <c r="B1970">
        <f>IF(OR($A1970="",screen_TA_reviewer_A!$C1970=""),"",screen_TA_reviewer_A!$C1970)</f>
        <v/>
      </c>
      <c r="C1970">
        <f>IF(OR($A1970="",screen_TA_reviewer_B!$C1970=""),"",screen_TA_reviewer_B!$C1970)</f>
        <v/>
      </c>
      <c r="D1970">
        <f>IF(OR($A1970="",screen_TA_reviewer_A!$D1970=""),"",screen_TA_reviewer_A!$D1970)</f>
        <v/>
      </c>
      <c r="E1970">
        <f>IF(OR($A1970="",screen_TA_reviewer_B!$D1970=""),"",screen_TA_reviewer_B!$D1970)</f>
        <v/>
      </c>
      <c r="F1970">
        <f>IF(AND(B1970&lt;&gt;"",C1970&lt;&gt;""),1,"")</f>
        <v/>
      </c>
      <c r="G1970">
        <f>IF(F1970=1,IF(B1970=C1970,1,0),"")</f>
        <v/>
      </c>
      <c r="H1970">
        <f>IF(B1970="","",IFERROR(VLOOKUP(B1970,lst_TA_binary_map_table,2,FALSE),"INVALID"))</f>
        <v/>
      </c>
      <c r="I1970">
        <f>IF(C1970="","",IFERROR(VLOOKUP(C1970,lst_TA_binary_map_table,2,FALSE),"INVALID"))</f>
        <v/>
      </c>
      <c r="J1970">
        <f>IF(F1970=1,IF(H1970=I1970,1,0),"")</f>
        <v/>
      </c>
      <c r="K1970">
        <f>IF(G1970=0,1,"")</f>
        <v/>
      </c>
      <c r="L1970">
        <f>IF(K1970=1,COUNTIF($K$2:K1970,1),"")</f>
        <v/>
      </c>
    </row>
    <row r="1971">
      <c r="A1971">
        <f>IF(screen_TA_reviewer_A!$A1971="","",screen_TA_reviewer_A!$A1971)</f>
        <v/>
      </c>
      <c r="B1971">
        <f>IF(OR($A1971="",screen_TA_reviewer_A!$C1971=""),"",screen_TA_reviewer_A!$C1971)</f>
        <v/>
      </c>
      <c r="C1971">
        <f>IF(OR($A1971="",screen_TA_reviewer_B!$C1971=""),"",screen_TA_reviewer_B!$C1971)</f>
        <v/>
      </c>
      <c r="D1971">
        <f>IF(OR($A1971="",screen_TA_reviewer_A!$D1971=""),"",screen_TA_reviewer_A!$D1971)</f>
        <v/>
      </c>
      <c r="E1971">
        <f>IF(OR($A1971="",screen_TA_reviewer_B!$D1971=""),"",screen_TA_reviewer_B!$D1971)</f>
        <v/>
      </c>
      <c r="F1971">
        <f>IF(AND(B1971&lt;&gt;"",C1971&lt;&gt;""),1,"")</f>
        <v/>
      </c>
      <c r="G1971">
        <f>IF(F1971=1,IF(B1971=C1971,1,0),"")</f>
        <v/>
      </c>
      <c r="H1971">
        <f>IF(B1971="","",IFERROR(VLOOKUP(B1971,lst_TA_binary_map_table,2,FALSE),"INVALID"))</f>
        <v/>
      </c>
      <c r="I1971">
        <f>IF(C1971="","",IFERROR(VLOOKUP(C1971,lst_TA_binary_map_table,2,FALSE),"INVALID"))</f>
        <v/>
      </c>
      <c r="J1971">
        <f>IF(F1971=1,IF(H1971=I1971,1,0),"")</f>
        <v/>
      </c>
      <c r="K1971">
        <f>IF(G1971=0,1,"")</f>
        <v/>
      </c>
      <c r="L1971">
        <f>IF(K1971=1,COUNTIF($K$2:K1971,1),"")</f>
        <v/>
      </c>
    </row>
    <row r="1972">
      <c r="A1972">
        <f>IF(screen_TA_reviewer_A!$A1972="","",screen_TA_reviewer_A!$A1972)</f>
        <v/>
      </c>
      <c r="B1972">
        <f>IF(OR($A1972="",screen_TA_reviewer_A!$C1972=""),"",screen_TA_reviewer_A!$C1972)</f>
        <v/>
      </c>
      <c r="C1972">
        <f>IF(OR($A1972="",screen_TA_reviewer_B!$C1972=""),"",screen_TA_reviewer_B!$C1972)</f>
        <v/>
      </c>
      <c r="D1972">
        <f>IF(OR($A1972="",screen_TA_reviewer_A!$D1972=""),"",screen_TA_reviewer_A!$D1972)</f>
        <v/>
      </c>
      <c r="E1972">
        <f>IF(OR($A1972="",screen_TA_reviewer_B!$D1972=""),"",screen_TA_reviewer_B!$D1972)</f>
        <v/>
      </c>
      <c r="F1972">
        <f>IF(AND(B1972&lt;&gt;"",C1972&lt;&gt;""),1,"")</f>
        <v/>
      </c>
      <c r="G1972">
        <f>IF(F1972=1,IF(B1972=C1972,1,0),"")</f>
        <v/>
      </c>
      <c r="H1972">
        <f>IF(B1972="","",IFERROR(VLOOKUP(B1972,lst_TA_binary_map_table,2,FALSE),"INVALID"))</f>
        <v/>
      </c>
      <c r="I1972">
        <f>IF(C1972="","",IFERROR(VLOOKUP(C1972,lst_TA_binary_map_table,2,FALSE),"INVALID"))</f>
        <v/>
      </c>
      <c r="J1972">
        <f>IF(F1972=1,IF(H1972=I1972,1,0),"")</f>
        <v/>
      </c>
      <c r="K1972">
        <f>IF(G1972=0,1,"")</f>
        <v/>
      </c>
      <c r="L1972">
        <f>IF(K1972=1,COUNTIF($K$2:K1972,1),"")</f>
        <v/>
      </c>
    </row>
    <row r="1973">
      <c r="A1973">
        <f>IF(screen_TA_reviewer_A!$A1973="","",screen_TA_reviewer_A!$A1973)</f>
        <v/>
      </c>
      <c r="B1973">
        <f>IF(OR($A1973="",screen_TA_reviewer_A!$C1973=""),"",screen_TA_reviewer_A!$C1973)</f>
        <v/>
      </c>
      <c r="C1973">
        <f>IF(OR($A1973="",screen_TA_reviewer_B!$C1973=""),"",screen_TA_reviewer_B!$C1973)</f>
        <v/>
      </c>
      <c r="D1973">
        <f>IF(OR($A1973="",screen_TA_reviewer_A!$D1973=""),"",screen_TA_reviewer_A!$D1973)</f>
        <v/>
      </c>
      <c r="E1973">
        <f>IF(OR($A1973="",screen_TA_reviewer_B!$D1973=""),"",screen_TA_reviewer_B!$D1973)</f>
        <v/>
      </c>
      <c r="F1973">
        <f>IF(AND(B1973&lt;&gt;"",C1973&lt;&gt;""),1,"")</f>
        <v/>
      </c>
      <c r="G1973">
        <f>IF(F1973=1,IF(B1973=C1973,1,0),"")</f>
        <v/>
      </c>
      <c r="H1973">
        <f>IF(B1973="","",IFERROR(VLOOKUP(B1973,lst_TA_binary_map_table,2,FALSE),"INVALID"))</f>
        <v/>
      </c>
      <c r="I1973">
        <f>IF(C1973="","",IFERROR(VLOOKUP(C1973,lst_TA_binary_map_table,2,FALSE),"INVALID"))</f>
        <v/>
      </c>
      <c r="J1973">
        <f>IF(F1973=1,IF(H1973=I1973,1,0),"")</f>
        <v/>
      </c>
      <c r="K1973">
        <f>IF(G1973=0,1,"")</f>
        <v/>
      </c>
      <c r="L1973">
        <f>IF(K1973=1,COUNTIF($K$2:K1973,1),"")</f>
        <v/>
      </c>
    </row>
    <row r="1974">
      <c r="A1974">
        <f>IF(screen_TA_reviewer_A!$A1974="","",screen_TA_reviewer_A!$A1974)</f>
        <v/>
      </c>
      <c r="B1974">
        <f>IF(OR($A1974="",screen_TA_reviewer_A!$C1974=""),"",screen_TA_reviewer_A!$C1974)</f>
        <v/>
      </c>
      <c r="C1974">
        <f>IF(OR($A1974="",screen_TA_reviewer_B!$C1974=""),"",screen_TA_reviewer_B!$C1974)</f>
        <v/>
      </c>
      <c r="D1974">
        <f>IF(OR($A1974="",screen_TA_reviewer_A!$D1974=""),"",screen_TA_reviewer_A!$D1974)</f>
        <v/>
      </c>
      <c r="E1974">
        <f>IF(OR($A1974="",screen_TA_reviewer_B!$D1974=""),"",screen_TA_reviewer_B!$D1974)</f>
        <v/>
      </c>
      <c r="F1974">
        <f>IF(AND(B1974&lt;&gt;"",C1974&lt;&gt;""),1,"")</f>
        <v/>
      </c>
      <c r="G1974">
        <f>IF(F1974=1,IF(B1974=C1974,1,0),"")</f>
        <v/>
      </c>
      <c r="H1974">
        <f>IF(B1974="","",IFERROR(VLOOKUP(B1974,lst_TA_binary_map_table,2,FALSE),"INVALID"))</f>
        <v/>
      </c>
      <c r="I1974">
        <f>IF(C1974="","",IFERROR(VLOOKUP(C1974,lst_TA_binary_map_table,2,FALSE),"INVALID"))</f>
        <v/>
      </c>
      <c r="J1974">
        <f>IF(F1974=1,IF(H1974=I1974,1,0),"")</f>
        <v/>
      </c>
      <c r="K1974">
        <f>IF(G1974=0,1,"")</f>
        <v/>
      </c>
      <c r="L1974">
        <f>IF(K1974=1,COUNTIF($K$2:K1974,1),"")</f>
        <v/>
      </c>
    </row>
    <row r="1975">
      <c r="A1975">
        <f>IF(screen_TA_reviewer_A!$A1975="","",screen_TA_reviewer_A!$A1975)</f>
        <v/>
      </c>
      <c r="B1975">
        <f>IF(OR($A1975="",screen_TA_reviewer_A!$C1975=""),"",screen_TA_reviewer_A!$C1975)</f>
        <v/>
      </c>
      <c r="C1975">
        <f>IF(OR($A1975="",screen_TA_reviewer_B!$C1975=""),"",screen_TA_reviewer_B!$C1975)</f>
        <v/>
      </c>
      <c r="D1975">
        <f>IF(OR($A1975="",screen_TA_reviewer_A!$D1975=""),"",screen_TA_reviewer_A!$D1975)</f>
        <v/>
      </c>
      <c r="E1975">
        <f>IF(OR($A1975="",screen_TA_reviewer_B!$D1975=""),"",screen_TA_reviewer_B!$D1975)</f>
        <v/>
      </c>
      <c r="F1975">
        <f>IF(AND(B1975&lt;&gt;"",C1975&lt;&gt;""),1,"")</f>
        <v/>
      </c>
      <c r="G1975">
        <f>IF(F1975=1,IF(B1975=C1975,1,0),"")</f>
        <v/>
      </c>
      <c r="H1975">
        <f>IF(B1975="","",IFERROR(VLOOKUP(B1975,lst_TA_binary_map_table,2,FALSE),"INVALID"))</f>
        <v/>
      </c>
      <c r="I1975">
        <f>IF(C1975="","",IFERROR(VLOOKUP(C1975,lst_TA_binary_map_table,2,FALSE),"INVALID"))</f>
        <v/>
      </c>
      <c r="J1975">
        <f>IF(F1975=1,IF(H1975=I1975,1,0),"")</f>
        <v/>
      </c>
      <c r="K1975">
        <f>IF(G1975=0,1,"")</f>
        <v/>
      </c>
      <c r="L1975">
        <f>IF(K1975=1,COUNTIF($K$2:K1975,1),"")</f>
        <v/>
      </c>
    </row>
    <row r="1976">
      <c r="A1976">
        <f>IF(screen_TA_reviewer_A!$A1976="","",screen_TA_reviewer_A!$A1976)</f>
        <v/>
      </c>
      <c r="B1976">
        <f>IF(OR($A1976="",screen_TA_reviewer_A!$C1976=""),"",screen_TA_reviewer_A!$C1976)</f>
        <v/>
      </c>
      <c r="C1976">
        <f>IF(OR($A1976="",screen_TA_reviewer_B!$C1976=""),"",screen_TA_reviewer_B!$C1976)</f>
        <v/>
      </c>
      <c r="D1976">
        <f>IF(OR($A1976="",screen_TA_reviewer_A!$D1976=""),"",screen_TA_reviewer_A!$D1976)</f>
        <v/>
      </c>
      <c r="E1976">
        <f>IF(OR($A1976="",screen_TA_reviewer_B!$D1976=""),"",screen_TA_reviewer_B!$D1976)</f>
        <v/>
      </c>
      <c r="F1976">
        <f>IF(AND(B1976&lt;&gt;"",C1976&lt;&gt;""),1,"")</f>
        <v/>
      </c>
      <c r="G1976">
        <f>IF(F1976=1,IF(B1976=C1976,1,0),"")</f>
        <v/>
      </c>
      <c r="H1976">
        <f>IF(B1976="","",IFERROR(VLOOKUP(B1976,lst_TA_binary_map_table,2,FALSE),"INVALID"))</f>
        <v/>
      </c>
      <c r="I1976">
        <f>IF(C1976="","",IFERROR(VLOOKUP(C1976,lst_TA_binary_map_table,2,FALSE),"INVALID"))</f>
        <v/>
      </c>
      <c r="J1976">
        <f>IF(F1976=1,IF(H1976=I1976,1,0),"")</f>
        <v/>
      </c>
      <c r="K1976">
        <f>IF(G1976=0,1,"")</f>
        <v/>
      </c>
      <c r="L1976">
        <f>IF(K1976=1,COUNTIF($K$2:K1976,1),"")</f>
        <v/>
      </c>
    </row>
    <row r="1977">
      <c r="A1977">
        <f>IF(screen_TA_reviewer_A!$A1977="","",screen_TA_reviewer_A!$A1977)</f>
        <v/>
      </c>
      <c r="B1977">
        <f>IF(OR($A1977="",screen_TA_reviewer_A!$C1977=""),"",screen_TA_reviewer_A!$C1977)</f>
        <v/>
      </c>
      <c r="C1977">
        <f>IF(OR($A1977="",screen_TA_reviewer_B!$C1977=""),"",screen_TA_reviewer_B!$C1977)</f>
        <v/>
      </c>
      <c r="D1977">
        <f>IF(OR($A1977="",screen_TA_reviewer_A!$D1977=""),"",screen_TA_reviewer_A!$D1977)</f>
        <v/>
      </c>
      <c r="E1977">
        <f>IF(OR($A1977="",screen_TA_reviewer_B!$D1977=""),"",screen_TA_reviewer_B!$D1977)</f>
        <v/>
      </c>
      <c r="F1977">
        <f>IF(AND(B1977&lt;&gt;"",C1977&lt;&gt;""),1,"")</f>
        <v/>
      </c>
      <c r="G1977">
        <f>IF(F1977=1,IF(B1977=C1977,1,0),"")</f>
        <v/>
      </c>
      <c r="H1977">
        <f>IF(B1977="","",IFERROR(VLOOKUP(B1977,lst_TA_binary_map_table,2,FALSE),"INVALID"))</f>
        <v/>
      </c>
      <c r="I1977">
        <f>IF(C1977="","",IFERROR(VLOOKUP(C1977,lst_TA_binary_map_table,2,FALSE),"INVALID"))</f>
        <v/>
      </c>
      <c r="J1977">
        <f>IF(F1977=1,IF(H1977=I1977,1,0),"")</f>
        <v/>
      </c>
      <c r="K1977">
        <f>IF(G1977=0,1,"")</f>
        <v/>
      </c>
      <c r="L1977">
        <f>IF(K1977=1,COUNTIF($K$2:K1977,1),"")</f>
        <v/>
      </c>
    </row>
    <row r="1978">
      <c r="A1978">
        <f>IF(screen_TA_reviewer_A!$A1978="","",screen_TA_reviewer_A!$A1978)</f>
        <v/>
      </c>
      <c r="B1978">
        <f>IF(OR($A1978="",screen_TA_reviewer_A!$C1978=""),"",screen_TA_reviewer_A!$C1978)</f>
        <v/>
      </c>
      <c r="C1978">
        <f>IF(OR($A1978="",screen_TA_reviewer_B!$C1978=""),"",screen_TA_reviewer_B!$C1978)</f>
        <v/>
      </c>
      <c r="D1978">
        <f>IF(OR($A1978="",screen_TA_reviewer_A!$D1978=""),"",screen_TA_reviewer_A!$D1978)</f>
        <v/>
      </c>
      <c r="E1978">
        <f>IF(OR($A1978="",screen_TA_reviewer_B!$D1978=""),"",screen_TA_reviewer_B!$D1978)</f>
        <v/>
      </c>
      <c r="F1978">
        <f>IF(AND(B1978&lt;&gt;"",C1978&lt;&gt;""),1,"")</f>
        <v/>
      </c>
      <c r="G1978">
        <f>IF(F1978=1,IF(B1978=C1978,1,0),"")</f>
        <v/>
      </c>
      <c r="H1978">
        <f>IF(B1978="","",IFERROR(VLOOKUP(B1978,lst_TA_binary_map_table,2,FALSE),"INVALID"))</f>
        <v/>
      </c>
      <c r="I1978">
        <f>IF(C1978="","",IFERROR(VLOOKUP(C1978,lst_TA_binary_map_table,2,FALSE),"INVALID"))</f>
        <v/>
      </c>
      <c r="J1978">
        <f>IF(F1978=1,IF(H1978=I1978,1,0),"")</f>
        <v/>
      </c>
      <c r="K1978">
        <f>IF(G1978=0,1,"")</f>
        <v/>
      </c>
      <c r="L1978">
        <f>IF(K1978=1,COUNTIF($K$2:K1978,1),"")</f>
        <v/>
      </c>
    </row>
    <row r="1979">
      <c r="A1979">
        <f>IF(screen_TA_reviewer_A!$A1979="","",screen_TA_reviewer_A!$A1979)</f>
        <v/>
      </c>
      <c r="B1979">
        <f>IF(OR($A1979="",screen_TA_reviewer_A!$C1979=""),"",screen_TA_reviewer_A!$C1979)</f>
        <v/>
      </c>
      <c r="C1979">
        <f>IF(OR($A1979="",screen_TA_reviewer_B!$C1979=""),"",screen_TA_reviewer_B!$C1979)</f>
        <v/>
      </c>
      <c r="D1979">
        <f>IF(OR($A1979="",screen_TA_reviewer_A!$D1979=""),"",screen_TA_reviewer_A!$D1979)</f>
        <v/>
      </c>
      <c r="E1979">
        <f>IF(OR($A1979="",screen_TA_reviewer_B!$D1979=""),"",screen_TA_reviewer_B!$D1979)</f>
        <v/>
      </c>
      <c r="F1979">
        <f>IF(AND(B1979&lt;&gt;"",C1979&lt;&gt;""),1,"")</f>
        <v/>
      </c>
      <c r="G1979">
        <f>IF(F1979=1,IF(B1979=C1979,1,0),"")</f>
        <v/>
      </c>
      <c r="H1979">
        <f>IF(B1979="","",IFERROR(VLOOKUP(B1979,lst_TA_binary_map_table,2,FALSE),"INVALID"))</f>
        <v/>
      </c>
      <c r="I1979">
        <f>IF(C1979="","",IFERROR(VLOOKUP(C1979,lst_TA_binary_map_table,2,FALSE),"INVALID"))</f>
        <v/>
      </c>
      <c r="J1979">
        <f>IF(F1979=1,IF(H1979=I1979,1,0),"")</f>
        <v/>
      </c>
      <c r="K1979">
        <f>IF(G1979=0,1,"")</f>
        <v/>
      </c>
      <c r="L1979">
        <f>IF(K1979=1,COUNTIF($K$2:K1979,1),"")</f>
        <v/>
      </c>
    </row>
    <row r="1980">
      <c r="A1980">
        <f>IF(screen_TA_reviewer_A!$A1980="","",screen_TA_reviewer_A!$A1980)</f>
        <v/>
      </c>
      <c r="B1980">
        <f>IF(OR($A1980="",screen_TA_reviewer_A!$C1980=""),"",screen_TA_reviewer_A!$C1980)</f>
        <v/>
      </c>
      <c r="C1980">
        <f>IF(OR($A1980="",screen_TA_reviewer_B!$C1980=""),"",screen_TA_reviewer_B!$C1980)</f>
        <v/>
      </c>
      <c r="D1980">
        <f>IF(OR($A1980="",screen_TA_reviewer_A!$D1980=""),"",screen_TA_reviewer_A!$D1980)</f>
        <v/>
      </c>
      <c r="E1980">
        <f>IF(OR($A1980="",screen_TA_reviewer_B!$D1980=""),"",screen_TA_reviewer_B!$D1980)</f>
        <v/>
      </c>
      <c r="F1980">
        <f>IF(AND(B1980&lt;&gt;"",C1980&lt;&gt;""),1,"")</f>
        <v/>
      </c>
      <c r="G1980">
        <f>IF(F1980=1,IF(B1980=C1980,1,0),"")</f>
        <v/>
      </c>
      <c r="H1980">
        <f>IF(B1980="","",IFERROR(VLOOKUP(B1980,lst_TA_binary_map_table,2,FALSE),"INVALID"))</f>
        <v/>
      </c>
      <c r="I1980">
        <f>IF(C1980="","",IFERROR(VLOOKUP(C1980,lst_TA_binary_map_table,2,FALSE),"INVALID"))</f>
        <v/>
      </c>
      <c r="J1980">
        <f>IF(F1980=1,IF(H1980=I1980,1,0),"")</f>
        <v/>
      </c>
      <c r="K1980">
        <f>IF(G1980=0,1,"")</f>
        <v/>
      </c>
      <c r="L1980">
        <f>IF(K1980=1,COUNTIF($K$2:K1980,1),"")</f>
        <v/>
      </c>
    </row>
    <row r="1981">
      <c r="A1981">
        <f>IF(screen_TA_reviewer_A!$A1981="","",screen_TA_reviewer_A!$A1981)</f>
        <v/>
      </c>
      <c r="B1981">
        <f>IF(OR($A1981="",screen_TA_reviewer_A!$C1981=""),"",screen_TA_reviewer_A!$C1981)</f>
        <v/>
      </c>
      <c r="C1981">
        <f>IF(OR($A1981="",screen_TA_reviewer_B!$C1981=""),"",screen_TA_reviewer_B!$C1981)</f>
        <v/>
      </c>
      <c r="D1981">
        <f>IF(OR($A1981="",screen_TA_reviewer_A!$D1981=""),"",screen_TA_reviewer_A!$D1981)</f>
        <v/>
      </c>
      <c r="E1981">
        <f>IF(OR($A1981="",screen_TA_reviewer_B!$D1981=""),"",screen_TA_reviewer_B!$D1981)</f>
        <v/>
      </c>
      <c r="F1981">
        <f>IF(AND(B1981&lt;&gt;"",C1981&lt;&gt;""),1,"")</f>
        <v/>
      </c>
      <c r="G1981">
        <f>IF(F1981=1,IF(B1981=C1981,1,0),"")</f>
        <v/>
      </c>
      <c r="H1981">
        <f>IF(B1981="","",IFERROR(VLOOKUP(B1981,lst_TA_binary_map_table,2,FALSE),"INVALID"))</f>
        <v/>
      </c>
      <c r="I1981">
        <f>IF(C1981="","",IFERROR(VLOOKUP(C1981,lst_TA_binary_map_table,2,FALSE),"INVALID"))</f>
        <v/>
      </c>
      <c r="J1981">
        <f>IF(F1981=1,IF(H1981=I1981,1,0),"")</f>
        <v/>
      </c>
      <c r="K1981">
        <f>IF(G1981=0,1,"")</f>
        <v/>
      </c>
      <c r="L1981">
        <f>IF(K1981=1,COUNTIF($K$2:K1981,1),"")</f>
        <v/>
      </c>
    </row>
    <row r="1982">
      <c r="A1982">
        <f>IF(screen_TA_reviewer_A!$A1982="","",screen_TA_reviewer_A!$A1982)</f>
        <v/>
      </c>
      <c r="B1982">
        <f>IF(OR($A1982="",screen_TA_reviewer_A!$C1982=""),"",screen_TA_reviewer_A!$C1982)</f>
        <v/>
      </c>
      <c r="C1982">
        <f>IF(OR($A1982="",screen_TA_reviewer_B!$C1982=""),"",screen_TA_reviewer_B!$C1982)</f>
        <v/>
      </c>
      <c r="D1982">
        <f>IF(OR($A1982="",screen_TA_reviewer_A!$D1982=""),"",screen_TA_reviewer_A!$D1982)</f>
        <v/>
      </c>
      <c r="E1982">
        <f>IF(OR($A1982="",screen_TA_reviewer_B!$D1982=""),"",screen_TA_reviewer_B!$D1982)</f>
        <v/>
      </c>
      <c r="F1982">
        <f>IF(AND(B1982&lt;&gt;"",C1982&lt;&gt;""),1,"")</f>
        <v/>
      </c>
      <c r="G1982">
        <f>IF(F1982=1,IF(B1982=C1982,1,0),"")</f>
        <v/>
      </c>
      <c r="H1982">
        <f>IF(B1982="","",IFERROR(VLOOKUP(B1982,lst_TA_binary_map_table,2,FALSE),"INVALID"))</f>
        <v/>
      </c>
      <c r="I1982">
        <f>IF(C1982="","",IFERROR(VLOOKUP(C1982,lst_TA_binary_map_table,2,FALSE),"INVALID"))</f>
        <v/>
      </c>
      <c r="J1982">
        <f>IF(F1982=1,IF(H1982=I1982,1,0),"")</f>
        <v/>
      </c>
      <c r="K1982">
        <f>IF(G1982=0,1,"")</f>
        <v/>
      </c>
      <c r="L1982">
        <f>IF(K1982=1,COUNTIF($K$2:K1982,1),"")</f>
        <v/>
      </c>
    </row>
    <row r="1983">
      <c r="A1983">
        <f>IF(screen_TA_reviewer_A!$A1983="","",screen_TA_reviewer_A!$A1983)</f>
        <v/>
      </c>
      <c r="B1983">
        <f>IF(OR($A1983="",screen_TA_reviewer_A!$C1983=""),"",screen_TA_reviewer_A!$C1983)</f>
        <v/>
      </c>
      <c r="C1983">
        <f>IF(OR($A1983="",screen_TA_reviewer_B!$C1983=""),"",screen_TA_reviewer_B!$C1983)</f>
        <v/>
      </c>
      <c r="D1983">
        <f>IF(OR($A1983="",screen_TA_reviewer_A!$D1983=""),"",screen_TA_reviewer_A!$D1983)</f>
        <v/>
      </c>
      <c r="E1983">
        <f>IF(OR($A1983="",screen_TA_reviewer_B!$D1983=""),"",screen_TA_reviewer_B!$D1983)</f>
        <v/>
      </c>
      <c r="F1983">
        <f>IF(AND(B1983&lt;&gt;"",C1983&lt;&gt;""),1,"")</f>
        <v/>
      </c>
      <c r="G1983">
        <f>IF(F1983=1,IF(B1983=C1983,1,0),"")</f>
        <v/>
      </c>
      <c r="H1983">
        <f>IF(B1983="","",IFERROR(VLOOKUP(B1983,lst_TA_binary_map_table,2,FALSE),"INVALID"))</f>
        <v/>
      </c>
      <c r="I1983">
        <f>IF(C1983="","",IFERROR(VLOOKUP(C1983,lst_TA_binary_map_table,2,FALSE),"INVALID"))</f>
        <v/>
      </c>
      <c r="J1983">
        <f>IF(F1983=1,IF(H1983=I1983,1,0),"")</f>
        <v/>
      </c>
      <c r="K1983">
        <f>IF(G1983=0,1,"")</f>
        <v/>
      </c>
      <c r="L1983">
        <f>IF(K1983=1,COUNTIF($K$2:K1983,1),"")</f>
        <v/>
      </c>
    </row>
    <row r="1984">
      <c r="A1984">
        <f>IF(screen_TA_reviewer_A!$A1984="","",screen_TA_reviewer_A!$A1984)</f>
        <v/>
      </c>
      <c r="B1984">
        <f>IF(OR($A1984="",screen_TA_reviewer_A!$C1984=""),"",screen_TA_reviewer_A!$C1984)</f>
        <v/>
      </c>
      <c r="C1984">
        <f>IF(OR($A1984="",screen_TA_reviewer_B!$C1984=""),"",screen_TA_reviewer_B!$C1984)</f>
        <v/>
      </c>
      <c r="D1984">
        <f>IF(OR($A1984="",screen_TA_reviewer_A!$D1984=""),"",screen_TA_reviewer_A!$D1984)</f>
        <v/>
      </c>
      <c r="E1984">
        <f>IF(OR($A1984="",screen_TA_reviewer_B!$D1984=""),"",screen_TA_reviewer_B!$D1984)</f>
        <v/>
      </c>
      <c r="F1984">
        <f>IF(AND(B1984&lt;&gt;"",C1984&lt;&gt;""),1,"")</f>
        <v/>
      </c>
      <c r="G1984">
        <f>IF(F1984=1,IF(B1984=C1984,1,0),"")</f>
        <v/>
      </c>
      <c r="H1984">
        <f>IF(B1984="","",IFERROR(VLOOKUP(B1984,lst_TA_binary_map_table,2,FALSE),"INVALID"))</f>
        <v/>
      </c>
      <c r="I1984">
        <f>IF(C1984="","",IFERROR(VLOOKUP(C1984,lst_TA_binary_map_table,2,FALSE),"INVALID"))</f>
        <v/>
      </c>
      <c r="J1984">
        <f>IF(F1984=1,IF(H1984=I1984,1,0),"")</f>
        <v/>
      </c>
      <c r="K1984">
        <f>IF(G1984=0,1,"")</f>
        <v/>
      </c>
      <c r="L1984">
        <f>IF(K1984=1,COUNTIF($K$2:K1984,1),"")</f>
        <v/>
      </c>
    </row>
    <row r="1985">
      <c r="A1985">
        <f>IF(screen_TA_reviewer_A!$A1985="","",screen_TA_reviewer_A!$A1985)</f>
        <v/>
      </c>
      <c r="B1985">
        <f>IF(OR($A1985="",screen_TA_reviewer_A!$C1985=""),"",screen_TA_reviewer_A!$C1985)</f>
        <v/>
      </c>
      <c r="C1985">
        <f>IF(OR($A1985="",screen_TA_reviewer_B!$C1985=""),"",screen_TA_reviewer_B!$C1985)</f>
        <v/>
      </c>
      <c r="D1985">
        <f>IF(OR($A1985="",screen_TA_reviewer_A!$D1985=""),"",screen_TA_reviewer_A!$D1985)</f>
        <v/>
      </c>
      <c r="E1985">
        <f>IF(OR($A1985="",screen_TA_reviewer_B!$D1985=""),"",screen_TA_reviewer_B!$D1985)</f>
        <v/>
      </c>
      <c r="F1985">
        <f>IF(AND(B1985&lt;&gt;"",C1985&lt;&gt;""),1,"")</f>
        <v/>
      </c>
      <c r="G1985">
        <f>IF(F1985=1,IF(B1985=C1985,1,0),"")</f>
        <v/>
      </c>
      <c r="H1985">
        <f>IF(B1985="","",IFERROR(VLOOKUP(B1985,lst_TA_binary_map_table,2,FALSE),"INVALID"))</f>
        <v/>
      </c>
      <c r="I1985">
        <f>IF(C1985="","",IFERROR(VLOOKUP(C1985,lst_TA_binary_map_table,2,FALSE),"INVALID"))</f>
        <v/>
      </c>
      <c r="J1985">
        <f>IF(F1985=1,IF(H1985=I1985,1,0),"")</f>
        <v/>
      </c>
      <c r="K1985">
        <f>IF(G1985=0,1,"")</f>
        <v/>
      </c>
      <c r="L1985">
        <f>IF(K1985=1,COUNTIF($K$2:K1985,1),"")</f>
        <v/>
      </c>
    </row>
    <row r="1986">
      <c r="A1986">
        <f>IF(screen_TA_reviewer_A!$A1986="","",screen_TA_reviewer_A!$A1986)</f>
        <v/>
      </c>
      <c r="B1986">
        <f>IF(OR($A1986="",screen_TA_reviewer_A!$C1986=""),"",screen_TA_reviewer_A!$C1986)</f>
        <v/>
      </c>
      <c r="C1986">
        <f>IF(OR($A1986="",screen_TA_reviewer_B!$C1986=""),"",screen_TA_reviewer_B!$C1986)</f>
        <v/>
      </c>
      <c r="D1986">
        <f>IF(OR($A1986="",screen_TA_reviewer_A!$D1986=""),"",screen_TA_reviewer_A!$D1986)</f>
        <v/>
      </c>
      <c r="E1986">
        <f>IF(OR($A1986="",screen_TA_reviewer_B!$D1986=""),"",screen_TA_reviewer_B!$D1986)</f>
        <v/>
      </c>
      <c r="F1986">
        <f>IF(AND(B1986&lt;&gt;"",C1986&lt;&gt;""),1,"")</f>
        <v/>
      </c>
      <c r="G1986">
        <f>IF(F1986=1,IF(B1986=C1986,1,0),"")</f>
        <v/>
      </c>
      <c r="H1986">
        <f>IF(B1986="","",IFERROR(VLOOKUP(B1986,lst_TA_binary_map_table,2,FALSE),"INVALID"))</f>
        <v/>
      </c>
      <c r="I1986">
        <f>IF(C1986="","",IFERROR(VLOOKUP(C1986,lst_TA_binary_map_table,2,FALSE),"INVALID"))</f>
        <v/>
      </c>
      <c r="J1986">
        <f>IF(F1986=1,IF(H1986=I1986,1,0),"")</f>
        <v/>
      </c>
      <c r="K1986">
        <f>IF(G1986=0,1,"")</f>
        <v/>
      </c>
      <c r="L1986">
        <f>IF(K1986=1,COUNTIF($K$2:K1986,1),"")</f>
        <v/>
      </c>
    </row>
    <row r="1987">
      <c r="A1987">
        <f>IF(screen_TA_reviewer_A!$A1987="","",screen_TA_reviewer_A!$A1987)</f>
        <v/>
      </c>
      <c r="B1987">
        <f>IF(OR($A1987="",screen_TA_reviewer_A!$C1987=""),"",screen_TA_reviewer_A!$C1987)</f>
        <v/>
      </c>
      <c r="C1987">
        <f>IF(OR($A1987="",screen_TA_reviewer_B!$C1987=""),"",screen_TA_reviewer_B!$C1987)</f>
        <v/>
      </c>
      <c r="D1987">
        <f>IF(OR($A1987="",screen_TA_reviewer_A!$D1987=""),"",screen_TA_reviewer_A!$D1987)</f>
        <v/>
      </c>
      <c r="E1987">
        <f>IF(OR($A1987="",screen_TA_reviewer_B!$D1987=""),"",screen_TA_reviewer_B!$D1987)</f>
        <v/>
      </c>
      <c r="F1987">
        <f>IF(AND(B1987&lt;&gt;"",C1987&lt;&gt;""),1,"")</f>
        <v/>
      </c>
      <c r="G1987">
        <f>IF(F1987=1,IF(B1987=C1987,1,0),"")</f>
        <v/>
      </c>
      <c r="H1987">
        <f>IF(B1987="","",IFERROR(VLOOKUP(B1987,lst_TA_binary_map_table,2,FALSE),"INVALID"))</f>
        <v/>
      </c>
      <c r="I1987">
        <f>IF(C1987="","",IFERROR(VLOOKUP(C1987,lst_TA_binary_map_table,2,FALSE),"INVALID"))</f>
        <v/>
      </c>
      <c r="J1987">
        <f>IF(F1987=1,IF(H1987=I1987,1,0),"")</f>
        <v/>
      </c>
      <c r="K1987">
        <f>IF(G1987=0,1,"")</f>
        <v/>
      </c>
      <c r="L1987">
        <f>IF(K1987=1,COUNTIF($K$2:K1987,1),"")</f>
        <v/>
      </c>
    </row>
    <row r="1988">
      <c r="A1988">
        <f>IF(screen_TA_reviewer_A!$A1988="","",screen_TA_reviewer_A!$A1988)</f>
        <v/>
      </c>
      <c r="B1988">
        <f>IF(OR($A1988="",screen_TA_reviewer_A!$C1988=""),"",screen_TA_reviewer_A!$C1988)</f>
        <v/>
      </c>
      <c r="C1988">
        <f>IF(OR($A1988="",screen_TA_reviewer_B!$C1988=""),"",screen_TA_reviewer_B!$C1988)</f>
        <v/>
      </c>
      <c r="D1988">
        <f>IF(OR($A1988="",screen_TA_reviewer_A!$D1988=""),"",screen_TA_reviewer_A!$D1988)</f>
        <v/>
      </c>
      <c r="E1988">
        <f>IF(OR($A1988="",screen_TA_reviewer_B!$D1988=""),"",screen_TA_reviewer_B!$D1988)</f>
        <v/>
      </c>
      <c r="F1988">
        <f>IF(AND(B1988&lt;&gt;"",C1988&lt;&gt;""),1,"")</f>
        <v/>
      </c>
      <c r="G1988">
        <f>IF(F1988=1,IF(B1988=C1988,1,0),"")</f>
        <v/>
      </c>
      <c r="H1988">
        <f>IF(B1988="","",IFERROR(VLOOKUP(B1988,lst_TA_binary_map_table,2,FALSE),"INVALID"))</f>
        <v/>
      </c>
      <c r="I1988">
        <f>IF(C1988="","",IFERROR(VLOOKUP(C1988,lst_TA_binary_map_table,2,FALSE),"INVALID"))</f>
        <v/>
      </c>
      <c r="J1988">
        <f>IF(F1988=1,IF(H1988=I1988,1,0),"")</f>
        <v/>
      </c>
      <c r="K1988">
        <f>IF(G1988=0,1,"")</f>
        <v/>
      </c>
      <c r="L1988">
        <f>IF(K1988=1,COUNTIF($K$2:K1988,1),"")</f>
        <v/>
      </c>
    </row>
    <row r="1989">
      <c r="A1989">
        <f>IF(screen_TA_reviewer_A!$A1989="","",screen_TA_reviewer_A!$A1989)</f>
        <v/>
      </c>
      <c r="B1989">
        <f>IF(OR($A1989="",screen_TA_reviewer_A!$C1989=""),"",screen_TA_reviewer_A!$C1989)</f>
        <v/>
      </c>
      <c r="C1989">
        <f>IF(OR($A1989="",screen_TA_reviewer_B!$C1989=""),"",screen_TA_reviewer_B!$C1989)</f>
        <v/>
      </c>
      <c r="D1989">
        <f>IF(OR($A1989="",screen_TA_reviewer_A!$D1989=""),"",screen_TA_reviewer_A!$D1989)</f>
        <v/>
      </c>
      <c r="E1989">
        <f>IF(OR($A1989="",screen_TA_reviewer_B!$D1989=""),"",screen_TA_reviewer_B!$D1989)</f>
        <v/>
      </c>
      <c r="F1989">
        <f>IF(AND(B1989&lt;&gt;"",C1989&lt;&gt;""),1,"")</f>
        <v/>
      </c>
      <c r="G1989">
        <f>IF(F1989=1,IF(B1989=C1989,1,0),"")</f>
        <v/>
      </c>
      <c r="H1989">
        <f>IF(B1989="","",IFERROR(VLOOKUP(B1989,lst_TA_binary_map_table,2,FALSE),"INVALID"))</f>
        <v/>
      </c>
      <c r="I1989">
        <f>IF(C1989="","",IFERROR(VLOOKUP(C1989,lst_TA_binary_map_table,2,FALSE),"INVALID"))</f>
        <v/>
      </c>
      <c r="J1989">
        <f>IF(F1989=1,IF(H1989=I1989,1,0),"")</f>
        <v/>
      </c>
      <c r="K1989">
        <f>IF(G1989=0,1,"")</f>
        <v/>
      </c>
      <c r="L1989">
        <f>IF(K1989=1,COUNTIF($K$2:K1989,1),"")</f>
        <v/>
      </c>
    </row>
    <row r="1990">
      <c r="A1990">
        <f>IF(screen_TA_reviewer_A!$A1990="","",screen_TA_reviewer_A!$A1990)</f>
        <v/>
      </c>
      <c r="B1990">
        <f>IF(OR($A1990="",screen_TA_reviewer_A!$C1990=""),"",screen_TA_reviewer_A!$C1990)</f>
        <v/>
      </c>
      <c r="C1990">
        <f>IF(OR($A1990="",screen_TA_reviewer_B!$C1990=""),"",screen_TA_reviewer_B!$C1990)</f>
        <v/>
      </c>
      <c r="D1990">
        <f>IF(OR($A1990="",screen_TA_reviewer_A!$D1990=""),"",screen_TA_reviewer_A!$D1990)</f>
        <v/>
      </c>
      <c r="E1990">
        <f>IF(OR($A1990="",screen_TA_reviewer_B!$D1990=""),"",screen_TA_reviewer_B!$D1990)</f>
        <v/>
      </c>
      <c r="F1990">
        <f>IF(AND(B1990&lt;&gt;"",C1990&lt;&gt;""),1,"")</f>
        <v/>
      </c>
      <c r="G1990">
        <f>IF(F1990=1,IF(B1990=C1990,1,0),"")</f>
        <v/>
      </c>
      <c r="H1990">
        <f>IF(B1990="","",IFERROR(VLOOKUP(B1990,lst_TA_binary_map_table,2,FALSE),"INVALID"))</f>
        <v/>
      </c>
      <c r="I1990">
        <f>IF(C1990="","",IFERROR(VLOOKUP(C1990,lst_TA_binary_map_table,2,FALSE),"INVALID"))</f>
        <v/>
      </c>
      <c r="J1990">
        <f>IF(F1990=1,IF(H1990=I1990,1,0),"")</f>
        <v/>
      </c>
      <c r="K1990">
        <f>IF(G1990=0,1,"")</f>
        <v/>
      </c>
      <c r="L1990">
        <f>IF(K1990=1,COUNTIF($K$2:K1990,1),"")</f>
        <v/>
      </c>
    </row>
    <row r="1991">
      <c r="A1991">
        <f>IF(screen_TA_reviewer_A!$A1991="","",screen_TA_reviewer_A!$A1991)</f>
        <v/>
      </c>
      <c r="B1991">
        <f>IF(OR($A1991="",screen_TA_reviewer_A!$C1991=""),"",screen_TA_reviewer_A!$C1991)</f>
        <v/>
      </c>
      <c r="C1991">
        <f>IF(OR($A1991="",screen_TA_reviewer_B!$C1991=""),"",screen_TA_reviewer_B!$C1991)</f>
        <v/>
      </c>
      <c r="D1991">
        <f>IF(OR($A1991="",screen_TA_reviewer_A!$D1991=""),"",screen_TA_reviewer_A!$D1991)</f>
        <v/>
      </c>
      <c r="E1991">
        <f>IF(OR($A1991="",screen_TA_reviewer_B!$D1991=""),"",screen_TA_reviewer_B!$D1991)</f>
        <v/>
      </c>
      <c r="F1991">
        <f>IF(AND(B1991&lt;&gt;"",C1991&lt;&gt;""),1,"")</f>
        <v/>
      </c>
      <c r="G1991">
        <f>IF(F1991=1,IF(B1991=C1991,1,0),"")</f>
        <v/>
      </c>
      <c r="H1991">
        <f>IF(B1991="","",IFERROR(VLOOKUP(B1991,lst_TA_binary_map_table,2,FALSE),"INVALID"))</f>
        <v/>
      </c>
      <c r="I1991">
        <f>IF(C1991="","",IFERROR(VLOOKUP(C1991,lst_TA_binary_map_table,2,FALSE),"INVALID"))</f>
        <v/>
      </c>
      <c r="J1991">
        <f>IF(F1991=1,IF(H1991=I1991,1,0),"")</f>
        <v/>
      </c>
      <c r="K1991">
        <f>IF(G1991=0,1,"")</f>
        <v/>
      </c>
      <c r="L1991">
        <f>IF(K1991=1,COUNTIF($K$2:K1991,1),"")</f>
        <v/>
      </c>
    </row>
    <row r="1992">
      <c r="A1992">
        <f>IF(screen_TA_reviewer_A!$A1992="","",screen_TA_reviewer_A!$A1992)</f>
        <v/>
      </c>
      <c r="B1992">
        <f>IF(OR($A1992="",screen_TA_reviewer_A!$C1992=""),"",screen_TA_reviewer_A!$C1992)</f>
        <v/>
      </c>
      <c r="C1992">
        <f>IF(OR($A1992="",screen_TA_reviewer_B!$C1992=""),"",screen_TA_reviewer_B!$C1992)</f>
        <v/>
      </c>
      <c r="D1992">
        <f>IF(OR($A1992="",screen_TA_reviewer_A!$D1992=""),"",screen_TA_reviewer_A!$D1992)</f>
        <v/>
      </c>
      <c r="E1992">
        <f>IF(OR($A1992="",screen_TA_reviewer_B!$D1992=""),"",screen_TA_reviewer_B!$D1992)</f>
        <v/>
      </c>
      <c r="F1992">
        <f>IF(AND(B1992&lt;&gt;"",C1992&lt;&gt;""),1,"")</f>
        <v/>
      </c>
      <c r="G1992">
        <f>IF(F1992=1,IF(B1992=C1992,1,0),"")</f>
        <v/>
      </c>
      <c r="H1992">
        <f>IF(B1992="","",IFERROR(VLOOKUP(B1992,lst_TA_binary_map_table,2,FALSE),"INVALID"))</f>
        <v/>
      </c>
      <c r="I1992">
        <f>IF(C1992="","",IFERROR(VLOOKUP(C1992,lst_TA_binary_map_table,2,FALSE),"INVALID"))</f>
        <v/>
      </c>
      <c r="J1992">
        <f>IF(F1992=1,IF(H1992=I1992,1,0),"")</f>
        <v/>
      </c>
      <c r="K1992">
        <f>IF(G1992=0,1,"")</f>
        <v/>
      </c>
      <c r="L1992">
        <f>IF(K1992=1,COUNTIF($K$2:K1992,1),"")</f>
        <v/>
      </c>
    </row>
    <row r="1993">
      <c r="A1993">
        <f>IF(screen_TA_reviewer_A!$A1993="","",screen_TA_reviewer_A!$A1993)</f>
        <v/>
      </c>
      <c r="B1993">
        <f>IF(OR($A1993="",screen_TA_reviewer_A!$C1993=""),"",screen_TA_reviewer_A!$C1993)</f>
        <v/>
      </c>
      <c r="C1993">
        <f>IF(OR($A1993="",screen_TA_reviewer_B!$C1993=""),"",screen_TA_reviewer_B!$C1993)</f>
        <v/>
      </c>
      <c r="D1993">
        <f>IF(OR($A1993="",screen_TA_reviewer_A!$D1993=""),"",screen_TA_reviewer_A!$D1993)</f>
        <v/>
      </c>
      <c r="E1993">
        <f>IF(OR($A1993="",screen_TA_reviewer_B!$D1993=""),"",screen_TA_reviewer_B!$D1993)</f>
        <v/>
      </c>
      <c r="F1993">
        <f>IF(AND(B1993&lt;&gt;"",C1993&lt;&gt;""),1,"")</f>
        <v/>
      </c>
      <c r="G1993">
        <f>IF(F1993=1,IF(B1993=C1993,1,0),"")</f>
        <v/>
      </c>
      <c r="H1993">
        <f>IF(B1993="","",IFERROR(VLOOKUP(B1993,lst_TA_binary_map_table,2,FALSE),"INVALID"))</f>
        <v/>
      </c>
      <c r="I1993">
        <f>IF(C1993="","",IFERROR(VLOOKUP(C1993,lst_TA_binary_map_table,2,FALSE),"INVALID"))</f>
        <v/>
      </c>
      <c r="J1993">
        <f>IF(F1993=1,IF(H1993=I1993,1,0),"")</f>
        <v/>
      </c>
      <c r="K1993">
        <f>IF(G1993=0,1,"")</f>
        <v/>
      </c>
      <c r="L1993">
        <f>IF(K1993=1,COUNTIF($K$2:K1993,1),"")</f>
        <v/>
      </c>
    </row>
    <row r="1994">
      <c r="A1994">
        <f>IF(screen_TA_reviewer_A!$A1994="","",screen_TA_reviewer_A!$A1994)</f>
        <v/>
      </c>
      <c r="B1994">
        <f>IF(OR($A1994="",screen_TA_reviewer_A!$C1994=""),"",screen_TA_reviewer_A!$C1994)</f>
        <v/>
      </c>
      <c r="C1994">
        <f>IF(OR($A1994="",screen_TA_reviewer_B!$C1994=""),"",screen_TA_reviewer_B!$C1994)</f>
        <v/>
      </c>
      <c r="D1994">
        <f>IF(OR($A1994="",screen_TA_reviewer_A!$D1994=""),"",screen_TA_reviewer_A!$D1994)</f>
        <v/>
      </c>
      <c r="E1994">
        <f>IF(OR($A1994="",screen_TA_reviewer_B!$D1994=""),"",screen_TA_reviewer_B!$D1994)</f>
        <v/>
      </c>
      <c r="F1994">
        <f>IF(AND(B1994&lt;&gt;"",C1994&lt;&gt;""),1,"")</f>
        <v/>
      </c>
      <c r="G1994">
        <f>IF(F1994=1,IF(B1994=C1994,1,0),"")</f>
        <v/>
      </c>
      <c r="H1994">
        <f>IF(B1994="","",IFERROR(VLOOKUP(B1994,lst_TA_binary_map_table,2,FALSE),"INVALID"))</f>
        <v/>
      </c>
      <c r="I1994">
        <f>IF(C1994="","",IFERROR(VLOOKUP(C1994,lst_TA_binary_map_table,2,FALSE),"INVALID"))</f>
        <v/>
      </c>
      <c r="J1994">
        <f>IF(F1994=1,IF(H1994=I1994,1,0),"")</f>
        <v/>
      </c>
      <c r="K1994">
        <f>IF(G1994=0,1,"")</f>
        <v/>
      </c>
      <c r="L1994">
        <f>IF(K1994=1,COUNTIF($K$2:K1994,1),"")</f>
        <v/>
      </c>
    </row>
    <row r="1995">
      <c r="A1995">
        <f>IF(screen_TA_reviewer_A!$A1995="","",screen_TA_reviewer_A!$A1995)</f>
        <v/>
      </c>
      <c r="B1995">
        <f>IF(OR($A1995="",screen_TA_reviewer_A!$C1995=""),"",screen_TA_reviewer_A!$C1995)</f>
        <v/>
      </c>
      <c r="C1995">
        <f>IF(OR($A1995="",screen_TA_reviewer_B!$C1995=""),"",screen_TA_reviewer_B!$C1995)</f>
        <v/>
      </c>
      <c r="D1995">
        <f>IF(OR($A1995="",screen_TA_reviewer_A!$D1995=""),"",screen_TA_reviewer_A!$D1995)</f>
        <v/>
      </c>
      <c r="E1995">
        <f>IF(OR($A1995="",screen_TA_reviewer_B!$D1995=""),"",screen_TA_reviewer_B!$D1995)</f>
        <v/>
      </c>
      <c r="F1995">
        <f>IF(AND(B1995&lt;&gt;"",C1995&lt;&gt;""),1,"")</f>
        <v/>
      </c>
      <c r="G1995">
        <f>IF(F1995=1,IF(B1995=C1995,1,0),"")</f>
        <v/>
      </c>
      <c r="H1995">
        <f>IF(B1995="","",IFERROR(VLOOKUP(B1995,lst_TA_binary_map_table,2,FALSE),"INVALID"))</f>
        <v/>
      </c>
      <c r="I1995">
        <f>IF(C1995="","",IFERROR(VLOOKUP(C1995,lst_TA_binary_map_table,2,FALSE),"INVALID"))</f>
        <v/>
      </c>
      <c r="J1995">
        <f>IF(F1995=1,IF(H1995=I1995,1,0),"")</f>
        <v/>
      </c>
      <c r="K1995">
        <f>IF(G1995=0,1,"")</f>
        <v/>
      </c>
      <c r="L1995">
        <f>IF(K1995=1,COUNTIF($K$2:K1995,1),"")</f>
        <v/>
      </c>
    </row>
    <row r="1996">
      <c r="A1996">
        <f>IF(screen_TA_reviewer_A!$A1996="","",screen_TA_reviewer_A!$A1996)</f>
        <v/>
      </c>
      <c r="B1996">
        <f>IF(OR($A1996="",screen_TA_reviewer_A!$C1996=""),"",screen_TA_reviewer_A!$C1996)</f>
        <v/>
      </c>
      <c r="C1996">
        <f>IF(OR($A1996="",screen_TA_reviewer_B!$C1996=""),"",screen_TA_reviewer_B!$C1996)</f>
        <v/>
      </c>
      <c r="D1996">
        <f>IF(OR($A1996="",screen_TA_reviewer_A!$D1996=""),"",screen_TA_reviewer_A!$D1996)</f>
        <v/>
      </c>
      <c r="E1996">
        <f>IF(OR($A1996="",screen_TA_reviewer_B!$D1996=""),"",screen_TA_reviewer_B!$D1996)</f>
        <v/>
      </c>
      <c r="F1996">
        <f>IF(AND(B1996&lt;&gt;"",C1996&lt;&gt;""),1,"")</f>
        <v/>
      </c>
      <c r="G1996">
        <f>IF(F1996=1,IF(B1996=C1996,1,0),"")</f>
        <v/>
      </c>
      <c r="H1996">
        <f>IF(B1996="","",IFERROR(VLOOKUP(B1996,lst_TA_binary_map_table,2,FALSE),"INVALID"))</f>
        <v/>
      </c>
      <c r="I1996">
        <f>IF(C1996="","",IFERROR(VLOOKUP(C1996,lst_TA_binary_map_table,2,FALSE),"INVALID"))</f>
        <v/>
      </c>
      <c r="J1996">
        <f>IF(F1996=1,IF(H1996=I1996,1,0),"")</f>
        <v/>
      </c>
      <c r="K1996">
        <f>IF(G1996=0,1,"")</f>
        <v/>
      </c>
      <c r="L1996">
        <f>IF(K1996=1,COUNTIF($K$2:K1996,1),"")</f>
        <v/>
      </c>
    </row>
    <row r="1997">
      <c r="A1997">
        <f>IF(screen_TA_reviewer_A!$A1997="","",screen_TA_reviewer_A!$A1997)</f>
        <v/>
      </c>
      <c r="B1997">
        <f>IF(OR($A1997="",screen_TA_reviewer_A!$C1997=""),"",screen_TA_reviewer_A!$C1997)</f>
        <v/>
      </c>
      <c r="C1997">
        <f>IF(OR($A1997="",screen_TA_reviewer_B!$C1997=""),"",screen_TA_reviewer_B!$C1997)</f>
        <v/>
      </c>
      <c r="D1997">
        <f>IF(OR($A1997="",screen_TA_reviewer_A!$D1997=""),"",screen_TA_reviewer_A!$D1997)</f>
        <v/>
      </c>
      <c r="E1997">
        <f>IF(OR($A1997="",screen_TA_reviewer_B!$D1997=""),"",screen_TA_reviewer_B!$D1997)</f>
        <v/>
      </c>
      <c r="F1997">
        <f>IF(AND(B1997&lt;&gt;"",C1997&lt;&gt;""),1,"")</f>
        <v/>
      </c>
      <c r="G1997">
        <f>IF(F1997=1,IF(B1997=C1997,1,0),"")</f>
        <v/>
      </c>
      <c r="H1997">
        <f>IF(B1997="","",IFERROR(VLOOKUP(B1997,lst_TA_binary_map_table,2,FALSE),"INVALID"))</f>
        <v/>
      </c>
      <c r="I1997">
        <f>IF(C1997="","",IFERROR(VLOOKUP(C1997,lst_TA_binary_map_table,2,FALSE),"INVALID"))</f>
        <v/>
      </c>
      <c r="J1997">
        <f>IF(F1997=1,IF(H1997=I1997,1,0),"")</f>
        <v/>
      </c>
      <c r="K1997">
        <f>IF(G1997=0,1,"")</f>
        <v/>
      </c>
      <c r="L1997">
        <f>IF(K1997=1,COUNTIF($K$2:K1997,1),"")</f>
        <v/>
      </c>
    </row>
    <row r="1998">
      <c r="A1998">
        <f>IF(screen_TA_reviewer_A!$A1998="","",screen_TA_reviewer_A!$A1998)</f>
        <v/>
      </c>
      <c r="B1998">
        <f>IF(OR($A1998="",screen_TA_reviewer_A!$C1998=""),"",screen_TA_reviewer_A!$C1998)</f>
        <v/>
      </c>
      <c r="C1998">
        <f>IF(OR($A1998="",screen_TA_reviewer_B!$C1998=""),"",screen_TA_reviewer_B!$C1998)</f>
        <v/>
      </c>
      <c r="D1998">
        <f>IF(OR($A1998="",screen_TA_reviewer_A!$D1998=""),"",screen_TA_reviewer_A!$D1998)</f>
        <v/>
      </c>
      <c r="E1998">
        <f>IF(OR($A1998="",screen_TA_reviewer_B!$D1998=""),"",screen_TA_reviewer_B!$D1998)</f>
        <v/>
      </c>
      <c r="F1998">
        <f>IF(AND(B1998&lt;&gt;"",C1998&lt;&gt;""),1,"")</f>
        <v/>
      </c>
      <c r="G1998">
        <f>IF(F1998=1,IF(B1998=C1998,1,0),"")</f>
        <v/>
      </c>
      <c r="H1998">
        <f>IF(B1998="","",IFERROR(VLOOKUP(B1998,lst_TA_binary_map_table,2,FALSE),"INVALID"))</f>
        <v/>
      </c>
      <c r="I1998">
        <f>IF(C1998="","",IFERROR(VLOOKUP(C1998,lst_TA_binary_map_table,2,FALSE),"INVALID"))</f>
        <v/>
      </c>
      <c r="J1998">
        <f>IF(F1998=1,IF(H1998=I1998,1,0),"")</f>
        <v/>
      </c>
      <c r="K1998">
        <f>IF(G1998=0,1,"")</f>
        <v/>
      </c>
      <c r="L1998">
        <f>IF(K1998=1,COUNTIF($K$2:K1998,1),"")</f>
        <v/>
      </c>
    </row>
    <row r="1999">
      <c r="A1999">
        <f>IF(screen_TA_reviewer_A!$A1999="","",screen_TA_reviewer_A!$A1999)</f>
        <v/>
      </c>
      <c r="B1999">
        <f>IF(OR($A1999="",screen_TA_reviewer_A!$C1999=""),"",screen_TA_reviewer_A!$C1999)</f>
        <v/>
      </c>
      <c r="C1999">
        <f>IF(OR($A1999="",screen_TA_reviewer_B!$C1999=""),"",screen_TA_reviewer_B!$C1999)</f>
        <v/>
      </c>
      <c r="D1999">
        <f>IF(OR($A1999="",screen_TA_reviewer_A!$D1999=""),"",screen_TA_reviewer_A!$D1999)</f>
        <v/>
      </c>
      <c r="E1999">
        <f>IF(OR($A1999="",screen_TA_reviewer_B!$D1999=""),"",screen_TA_reviewer_B!$D1999)</f>
        <v/>
      </c>
      <c r="F1999">
        <f>IF(AND(B1999&lt;&gt;"",C1999&lt;&gt;""),1,"")</f>
        <v/>
      </c>
      <c r="G1999">
        <f>IF(F1999=1,IF(B1999=C1999,1,0),"")</f>
        <v/>
      </c>
      <c r="H1999">
        <f>IF(B1999="","",IFERROR(VLOOKUP(B1999,lst_TA_binary_map_table,2,FALSE),"INVALID"))</f>
        <v/>
      </c>
      <c r="I1999">
        <f>IF(C1999="","",IFERROR(VLOOKUP(C1999,lst_TA_binary_map_table,2,FALSE),"INVALID"))</f>
        <v/>
      </c>
      <c r="J1999">
        <f>IF(F1999=1,IF(H1999=I1999,1,0),"")</f>
        <v/>
      </c>
      <c r="K1999">
        <f>IF(G1999=0,1,"")</f>
        <v/>
      </c>
      <c r="L1999">
        <f>IF(K1999=1,COUNTIF($K$2:K1999,1),"")</f>
        <v/>
      </c>
    </row>
    <row r="2000">
      <c r="A2000">
        <f>IF(screen_TA_reviewer_A!$A2000="","",screen_TA_reviewer_A!$A2000)</f>
        <v/>
      </c>
      <c r="B2000">
        <f>IF(OR($A2000="",screen_TA_reviewer_A!$C2000=""),"",screen_TA_reviewer_A!$C2000)</f>
        <v/>
      </c>
      <c r="C2000">
        <f>IF(OR($A2000="",screen_TA_reviewer_B!$C2000=""),"",screen_TA_reviewer_B!$C2000)</f>
        <v/>
      </c>
      <c r="D2000">
        <f>IF(OR($A2000="",screen_TA_reviewer_A!$D2000=""),"",screen_TA_reviewer_A!$D2000)</f>
        <v/>
      </c>
      <c r="E2000">
        <f>IF(OR($A2000="",screen_TA_reviewer_B!$D2000=""),"",screen_TA_reviewer_B!$D2000)</f>
        <v/>
      </c>
      <c r="F2000">
        <f>IF(AND(B2000&lt;&gt;"",C2000&lt;&gt;""),1,"")</f>
        <v/>
      </c>
      <c r="G2000">
        <f>IF(F2000=1,IF(B2000=C2000,1,0),"")</f>
        <v/>
      </c>
      <c r="H2000">
        <f>IF(B2000="","",IFERROR(VLOOKUP(B2000,lst_TA_binary_map_table,2,FALSE),"INVALID"))</f>
        <v/>
      </c>
      <c r="I2000">
        <f>IF(C2000="","",IFERROR(VLOOKUP(C2000,lst_TA_binary_map_table,2,FALSE),"INVALID"))</f>
        <v/>
      </c>
      <c r="J2000">
        <f>IF(F2000=1,IF(H2000=I2000,1,0),"")</f>
        <v/>
      </c>
      <c r="K2000">
        <f>IF(G2000=0,1,"")</f>
        <v/>
      </c>
      <c r="L2000">
        <f>IF(K2000=1,COUNTIF($K$2:K2000,1),"")</f>
        <v/>
      </c>
    </row>
    <row r="2001">
      <c r="A2001">
        <f>IF(screen_TA_reviewer_A!$A2001="","",screen_TA_reviewer_A!$A2001)</f>
        <v/>
      </c>
      <c r="B2001">
        <f>IF(OR($A2001="",screen_TA_reviewer_A!$C2001=""),"",screen_TA_reviewer_A!$C2001)</f>
        <v/>
      </c>
      <c r="C2001">
        <f>IF(OR($A2001="",screen_TA_reviewer_B!$C2001=""),"",screen_TA_reviewer_B!$C2001)</f>
        <v/>
      </c>
      <c r="D2001">
        <f>IF(OR($A2001="",screen_TA_reviewer_A!$D2001=""),"",screen_TA_reviewer_A!$D2001)</f>
        <v/>
      </c>
      <c r="E2001">
        <f>IF(OR($A2001="",screen_TA_reviewer_B!$D2001=""),"",screen_TA_reviewer_B!$D2001)</f>
        <v/>
      </c>
      <c r="F2001">
        <f>IF(AND(B2001&lt;&gt;"",C2001&lt;&gt;""),1,"")</f>
        <v/>
      </c>
      <c r="G2001">
        <f>IF(F2001=1,IF(B2001=C2001,1,0),"")</f>
        <v/>
      </c>
      <c r="H2001">
        <f>IF(B2001="","",IFERROR(VLOOKUP(B2001,lst_TA_binary_map_table,2,FALSE),"INVALID"))</f>
        <v/>
      </c>
      <c r="I2001">
        <f>IF(C2001="","",IFERROR(VLOOKUP(C2001,lst_TA_binary_map_table,2,FALSE),"INVALID"))</f>
        <v/>
      </c>
      <c r="J2001">
        <f>IF(F2001=1,IF(H2001=I2001,1,0),"")</f>
        <v/>
      </c>
      <c r="K2001">
        <f>IF(G2001=0,1,"")</f>
        <v/>
      </c>
      <c r="L2001">
        <f>IF(K2001=1,COUNTIF($K$2:K2001,1),"")</f>
        <v/>
      </c>
    </row>
    <row r="2002">
      <c r="A2002">
        <f>IF(screen_TA_reviewer_A!$A2002="","",screen_TA_reviewer_A!$A2002)</f>
        <v/>
      </c>
      <c r="B2002">
        <f>IF(OR($A2002="",screen_TA_reviewer_A!$C2002=""),"",screen_TA_reviewer_A!$C2002)</f>
        <v/>
      </c>
      <c r="C2002">
        <f>IF(OR($A2002="",screen_TA_reviewer_B!$C2002=""),"",screen_TA_reviewer_B!$C2002)</f>
        <v/>
      </c>
      <c r="D2002">
        <f>IF(OR($A2002="",screen_TA_reviewer_A!$D2002=""),"",screen_TA_reviewer_A!$D2002)</f>
        <v/>
      </c>
      <c r="E2002">
        <f>IF(OR($A2002="",screen_TA_reviewer_B!$D2002=""),"",screen_TA_reviewer_B!$D2002)</f>
        <v/>
      </c>
      <c r="F2002">
        <f>IF(AND(B2002&lt;&gt;"",C2002&lt;&gt;""),1,"")</f>
        <v/>
      </c>
      <c r="G2002">
        <f>IF(F2002=1,IF(B2002=C2002,1,0),"")</f>
        <v/>
      </c>
      <c r="H2002">
        <f>IF(B2002="","",IFERROR(VLOOKUP(B2002,lst_TA_binary_map_table,2,FALSE),"INVALID"))</f>
        <v/>
      </c>
      <c r="I2002">
        <f>IF(C2002="","",IFERROR(VLOOKUP(C2002,lst_TA_binary_map_table,2,FALSE),"INVALID"))</f>
        <v/>
      </c>
      <c r="J2002">
        <f>IF(F2002=1,IF(H2002=I2002,1,0),"")</f>
        <v/>
      </c>
      <c r="K2002">
        <f>IF(G2002=0,1,"")</f>
        <v/>
      </c>
      <c r="L2002">
        <f>IF(K2002=1,COUNTIF($K$2:K2002,1),"")</f>
        <v/>
      </c>
    </row>
    <row r="2003">
      <c r="A2003">
        <f>IF(screen_TA_reviewer_A!$A2003="","",screen_TA_reviewer_A!$A2003)</f>
        <v/>
      </c>
      <c r="B2003">
        <f>IF(OR($A2003="",screen_TA_reviewer_A!$C2003=""),"",screen_TA_reviewer_A!$C2003)</f>
        <v/>
      </c>
      <c r="C2003">
        <f>IF(OR($A2003="",screen_TA_reviewer_B!$C2003=""),"",screen_TA_reviewer_B!$C2003)</f>
        <v/>
      </c>
      <c r="D2003">
        <f>IF(OR($A2003="",screen_TA_reviewer_A!$D2003=""),"",screen_TA_reviewer_A!$D2003)</f>
        <v/>
      </c>
      <c r="E2003">
        <f>IF(OR($A2003="",screen_TA_reviewer_B!$D2003=""),"",screen_TA_reviewer_B!$D2003)</f>
        <v/>
      </c>
      <c r="F2003">
        <f>IF(AND(B2003&lt;&gt;"",C2003&lt;&gt;""),1,"")</f>
        <v/>
      </c>
      <c r="G2003">
        <f>IF(F2003=1,IF(B2003=C2003,1,0),"")</f>
        <v/>
      </c>
      <c r="H2003">
        <f>IF(B2003="","",IFERROR(VLOOKUP(B2003,lst_TA_binary_map_table,2,FALSE),"INVALID"))</f>
        <v/>
      </c>
      <c r="I2003">
        <f>IF(C2003="","",IFERROR(VLOOKUP(C2003,lst_TA_binary_map_table,2,FALSE),"INVALID"))</f>
        <v/>
      </c>
      <c r="J2003">
        <f>IF(F2003=1,IF(H2003=I2003,1,0),"")</f>
        <v/>
      </c>
      <c r="K2003">
        <f>IF(G2003=0,1,"")</f>
        <v/>
      </c>
      <c r="L2003">
        <f>IF(K2003=1,COUNTIF($K$2:K2003,1),"")</f>
        <v/>
      </c>
    </row>
    <row r="2004">
      <c r="A2004">
        <f>IF(screen_TA_reviewer_A!$A2004="","",screen_TA_reviewer_A!$A2004)</f>
        <v/>
      </c>
      <c r="B2004">
        <f>IF(OR($A2004="",screen_TA_reviewer_A!$C2004=""),"",screen_TA_reviewer_A!$C2004)</f>
        <v/>
      </c>
      <c r="C2004">
        <f>IF(OR($A2004="",screen_TA_reviewer_B!$C2004=""),"",screen_TA_reviewer_B!$C2004)</f>
        <v/>
      </c>
      <c r="D2004">
        <f>IF(OR($A2004="",screen_TA_reviewer_A!$D2004=""),"",screen_TA_reviewer_A!$D2004)</f>
        <v/>
      </c>
      <c r="E2004">
        <f>IF(OR($A2004="",screen_TA_reviewer_B!$D2004=""),"",screen_TA_reviewer_B!$D2004)</f>
        <v/>
      </c>
      <c r="F2004">
        <f>IF(AND(B2004&lt;&gt;"",C2004&lt;&gt;""),1,"")</f>
        <v/>
      </c>
      <c r="G2004">
        <f>IF(F2004=1,IF(B2004=C2004,1,0),"")</f>
        <v/>
      </c>
      <c r="H2004">
        <f>IF(B2004="","",IFERROR(VLOOKUP(B2004,lst_TA_binary_map_table,2,FALSE),"INVALID"))</f>
        <v/>
      </c>
      <c r="I2004">
        <f>IF(C2004="","",IFERROR(VLOOKUP(C2004,lst_TA_binary_map_table,2,FALSE),"INVALID"))</f>
        <v/>
      </c>
      <c r="J2004">
        <f>IF(F2004=1,IF(H2004=I2004,1,0),"")</f>
        <v/>
      </c>
      <c r="K2004">
        <f>IF(G2004=0,1,"")</f>
        <v/>
      </c>
      <c r="L2004">
        <f>IF(K2004=1,COUNTIF($K$2:K2004,1),"")</f>
        <v/>
      </c>
    </row>
    <row r="2005">
      <c r="A2005">
        <f>IF(screen_TA_reviewer_A!$A2005="","",screen_TA_reviewer_A!$A2005)</f>
        <v/>
      </c>
      <c r="B2005">
        <f>IF(OR($A2005="",screen_TA_reviewer_A!$C2005=""),"",screen_TA_reviewer_A!$C2005)</f>
        <v/>
      </c>
      <c r="C2005">
        <f>IF(OR($A2005="",screen_TA_reviewer_B!$C2005=""),"",screen_TA_reviewer_B!$C2005)</f>
        <v/>
      </c>
      <c r="D2005">
        <f>IF(OR($A2005="",screen_TA_reviewer_A!$D2005=""),"",screen_TA_reviewer_A!$D2005)</f>
        <v/>
      </c>
      <c r="E2005">
        <f>IF(OR($A2005="",screen_TA_reviewer_B!$D2005=""),"",screen_TA_reviewer_B!$D2005)</f>
        <v/>
      </c>
      <c r="F2005">
        <f>IF(AND(B2005&lt;&gt;"",C2005&lt;&gt;""),1,"")</f>
        <v/>
      </c>
      <c r="G2005">
        <f>IF(F2005=1,IF(B2005=C2005,1,0),"")</f>
        <v/>
      </c>
      <c r="H2005">
        <f>IF(B2005="","",IFERROR(VLOOKUP(B2005,lst_TA_binary_map_table,2,FALSE),"INVALID"))</f>
        <v/>
      </c>
      <c r="I2005">
        <f>IF(C2005="","",IFERROR(VLOOKUP(C2005,lst_TA_binary_map_table,2,FALSE),"INVALID"))</f>
        <v/>
      </c>
      <c r="J2005">
        <f>IF(F2005=1,IF(H2005=I2005,1,0),"")</f>
        <v/>
      </c>
      <c r="K2005">
        <f>IF(G2005=0,1,"")</f>
        <v/>
      </c>
      <c r="L2005">
        <f>IF(K2005=1,COUNTIF($K$2:K2005,1),"")</f>
        <v/>
      </c>
    </row>
    <row r="2006">
      <c r="A2006">
        <f>IF(screen_TA_reviewer_A!$A2006="","",screen_TA_reviewer_A!$A2006)</f>
        <v/>
      </c>
      <c r="B2006">
        <f>IF(OR($A2006="",screen_TA_reviewer_A!$C2006=""),"",screen_TA_reviewer_A!$C2006)</f>
        <v/>
      </c>
      <c r="C2006">
        <f>IF(OR($A2006="",screen_TA_reviewer_B!$C2006=""),"",screen_TA_reviewer_B!$C2006)</f>
        <v/>
      </c>
      <c r="D2006">
        <f>IF(OR($A2006="",screen_TA_reviewer_A!$D2006=""),"",screen_TA_reviewer_A!$D2006)</f>
        <v/>
      </c>
      <c r="E2006">
        <f>IF(OR($A2006="",screen_TA_reviewer_B!$D2006=""),"",screen_TA_reviewer_B!$D2006)</f>
        <v/>
      </c>
      <c r="F2006">
        <f>IF(AND(B2006&lt;&gt;"",C2006&lt;&gt;""),1,"")</f>
        <v/>
      </c>
      <c r="G2006">
        <f>IF(F2006=1,IF(B2006=C2006,1,0),"")</f>
        <v/>
      </c>
      <c r="H2006">
        <f>IF(B2006="","",IFERROR(VLOOKUP(B2006,lst_TA_binary_map_table,2,FALSE),"INVALID"))</f>
        <v/>
      </c>
      <c r="I2006">
        <f>IF(C2006="","",IFERROR(VLOOKUP(C2006,lst_TA_binary_map_table,2,FALSE),"INVALID"))</f>
        <v/>
      </c>
      <c r="J2006">
        <f>IF(F2006=1,IF(H2006=I2006,1,0),"")</f>
        <v/>
      </c>
      <c r="K2006">
        <f>IF(G2006=0,1,"")</f>
        <v/>
      </c>
      <c r="L2006">
        <f>IF(K2006=1,COUNTIF($K$2:K2006,1),"")</f>
        <v/>
      </c>
    </row>
    <row r="2007">
      <c r="A2007">
        <f>IF(screen_TA_reviewer_A!$A2007="","",screen_TA_reviewer_A!$A2007)</f>
        <v/>
      </c>
      <c r="B2007">
        <f>IF(OR($A2007="",screen_TA_reviewer_A!$C2007=""),"",screen_TA_reviewer_A!$C2007)</f>
        <v/>
      </c>
      <c r="C2007">
        <f>IF(OR($A2007="",screen_TA_reviewer_B!$C2007=""),"",screen_TA_reviewer_B!$C2007)</f>
        <v/>
      </c>
      <c r="D2007">
        <f>IF(OR($A2007="",screen_TA_reviewer_A!$D2007=""),"",screen_TA_reviewer_A!$D2007)</f>
        <v/>
      </c>
      <c r="E2007">
        <f>IF(OR($A2007="",screen_TA_reviewer_B!$D2007=""),"",screen_TA_reviewer_B!$D2007)</f>
        <v/>
      </c>
      <c r="F2007">
        <f>IF(AND(B2007&lt;&gt;"",C2007&lt;&gt;""),1,"")</f>
        <v/>
      </c>
      <c r="G2007">
        <f>IF(F2007=1,IF(B2007=C2007,1,0),"")</f>
        <v/>
      </c>
      <c r="H2007">
        <f>IF(B2007="","",IFERROR(VLOOKUP(B2007,lst_TA_binary_map_table,2,FALSE),"INVALID"))</f>
        <v/>
      </c>
      <c r="I2007">
        <f>IF(C2007="","",IFERROR(VLOOKUP(C2007,lst_TA_binary_map_table,2,FALSE),"INVALID"))</f>
        <v/>
      </c>
      <c r="J2007">
        <f>IF(F2007=1,IF(H2007=I2007,1,0),"")</f>
        <v/>
      </c>
      <c r="K2007">
        <f>IF(G2007=0,1,"")</f>
        <v/>
      </c>
      <c r="L2007">
        <f>IF(K2007=1,COUNTIF($K$2:K2007,1),"")</f>
        <v/>
      </c>
    </row>
    <row r="2008">
      <c r="A2008">
        <f>IF(screen_TA_reviewer_A!$A2008="","",screen_TA_reviewer_A!$A2008)</f>
        <v/>
      </c>
      <c r="B2008">
        <f>IF(OR($A2008="",screen_TA_reviewer_A!$C2008=""),"",screen_TA_reviewer_A!$C2008)</f>
        <v/>
      </c>
      <c r="C2008">
        <f>IF(OR($A2008="",screen_TA_reviewer_B!$C2008=""),"",screen_TA_reviewer_B!$C2008)</f>
        <v/>
      </c>
      <c r="D2008">
        <f>IF(OR($A2008="",screen_TA_reviewer_A!$D2008=""),"",screen_TA_reviewer_A!$D2008)</f>
        <v/>
      </c>
      <c r="E2008">
        <f>IF(OR($A2008="",screen_TA_reviewer_B!$D2008=""),"",screen_TA_reviewer_B!$D2008)</f>
        <v/>
      </c>
      <c r="F2008">
        <f>IF(AND(B2008&lt;&gt;"",C2008&lt;&gt;""),1,"")</f>
        <v/>
      </c>
      <c r="G2008">
        <f>IF(F2008=1,IF(B2008=C2008,1,0),"")</f>
        <v/>
      </c>
      <c r="H2008">
        <f>IF(B2008="","",IFERROR(VLOOKUP(B2008,lst_TA_binary_map_table,2,FALSE),"INVALID"))</f>
        <v/>
      </c>
      <c r="I2008">
        <f>IF(C2008="","",IFERROR(VLOOKUP(C2008,lst_TA_binary_map_table,2,FALSE),"INVALID"))</f>
        <v/>
      </c>
      <c r="J2008">
        <f>IF(F2008=1,IF(H2008=I2008,1,0),"")</f>
        <v/>
      </c>
      <c r="K2008">
        <f>IF(G2008=0,1,"")</f>
        <v/>
      </c>
      <c r="L2008">
        <f>IF(K2008=1,COUNTIF($K$2:K2008,1),"")</f>
        <v/>
      </c>
    </row>
    <row r="2009">
      <c r="A2009">
        <f>IF(screen_TA_reviewer_A!$A2009="","",screen_TA_reviewer_A!$A2009)</f>
        <v/>
      </c>
      <c r="B2009">
        <f>IF(OR($A2009="",screen_TA_reviewer_A!$C2009=""),"",screen_TA_reviewer_A!$C2009)</f>
        <v/>
      </c>
      <c r="C2009">
        <f>IF(OR($A2009="",screen_TA_reviewer_B!$C2009=""),"",screen_TA_reviewer_B!$C2009)</f>
        <v/>
      </c>
      <c r="D2009">
        <f>IF(OR($A2009="",screen_TA_reviewer_A!$D2009=""),"",screen_TA_reviewer_A!$D2009)</f>
        <v/>
      </c>
      <c r="E2009">
        <f>IF(OR($A2009="",screen_TA_reviewer_B!$D2009=""),"",screen_TA_reviewer_B!$D2009)</f>
        <v/>
      </c>
      <c r="F2009">
        <f>IF(AND(B2009&lt;&gt;"",C2009&lt;&gt;""),1,"")</f>
        <v/>
      </c>
      <c r="G2009">
        <f>IF(F2009=1,IF(B2009=C2009,1,0),"")</f>
        <v/>
      </c>
      <c r="H2009">
        <f>IF(B2009="","",IFERROR(VLOOKUP(B2009,lst_TA_binary_map_table,2,FALSE),"INVALID"))</f>
        <v/>
      </c>
      <c r="I2009">
        <f>IF(C2009="","",IFERROR(VLOOKUP(C2009,lst_TA_binary_map_table,2,FALSE),"INVALID"))</f>
        <v/>
      </c>
      <c r="J2009">
        <f>IF(F2009=1,IF(H2009=I2009,1,0),"")</f>
        <v/>
      </c>
      <c r="K2009">
        <f>IF(G2009=0,1,"")</f>
        <v/>
      </c>
      <c r="L2009">
        <f>IF(K2009=1,COUNTIF($K$2:K2009,1),"")</f>
        <v/>
      </c>
    </row>
    <row r="2010">
      <c r="A2010">
        <f>IF(screen_TA_reviewer_A!$A2010="","",screen_TA_reviewer_A!$A2010)</f>
        <v/>
      </c>
      <c r="B2010">
        <f>IF(OR($A2010="",screen_TA_reviewer_A!$C2010=""),"",screen_TA_reviewer_A!$C2010)</f>
        <v/>
      </c>
      <c r="C2010">
        <f>IF(OR($A2010="",screen_TA_reviewer_B!$C2010=""),"",screen_TA_reviewer_B!$C2010)</f>
        <v/>
      </c>
      <c r="D2010">
        <f>IF(OR($A2010="",screen_TA_reviewer_A!$D2010=""),"",screen_TA_reviewer_A!$D2010)</f>
        <v/>
      </c>
      <c r="E2010">
        <f>IF(OR($A2010="",screen_TA_reviewer_B!$D2010=""),"",screen_TA_reviewer_B!$D2010)</f>
        <v/>
      </c>
      <c r="F2010">
        <f>IF(AND(B2010&lt;&gt;"",C2010&lt;&gt;""),1,"")</f>
        <v/>
      </c>
      <c r="G2010">
        <f>IF(F2010=1,IF(B2010=C2010,1,0),"")</f>
        <v/>
      </c>
      <c r="H2010">
        <f>IF(B2010="","",IFERROR(VLOOKUP(B2010,lst_TA_binary_map_table,2,FALSE),"INVALID"))</f>
        <v/>
      </c>
      <c r="I2010">
        <f>IF(C2010="","",IFERROR(VLOOKUP(C2010,lst_TA_binary_map_table,2,FALSE),"INVALID"))</f>
        <v/>
      </c>
      <c r="J2010">
        <f>IF(F2010=1,IF(H2010=I2010,1,0),"")</f>
        <v/>
      </c>
      <c r="K2010">
        <f>IF(G2010=0,1,"")</f>
        <v/>
      </c>
      <c r="L2010">
        <f>IF(K2010=1,COUNTIF($K$2:K2010,1),"")</f>
        <v/>
      </c>
    </row>
    <row r="2011">
      <c r="A2011">
        <f>IF(screen_TA_reviewer_A!$A2011="","",screen_TA_reviewer_A!$A2011)</f>
        <v/>
      </c>
      <c r="B2011">
        <f>IF(OR($A2011="",screen_TA_reviewer_A!$C2011=""),"",screen_TA_reviewer_A!$C2011)</f>
        <v/>
      </c>
      <c r="C2011">
        <f>IF(OR($A2011="",screen_TA_reviewer_B!$C2011=""),"",screen_TA_reviewer_B!$C2011)</f>
        <v/>
      </c>
      <c r="D2011">
        <f>IF(OR($A2011="",screen_TA_reviewer_A!$D2011=""),"",screen_TA_reviewer_A!$D2011)</f>
        <v/>
      </c>
      <c r="E2011">
        <f>IF(OR($A2011="",screen_TA_reviewer_B!$D2011=""),"",screen_TA_reviewer_B!$D2011)</f>
        <v/>
      </c>
      <c r="F2011">
        <f>IF(AND(B2011&lt;&gt;"",C2011&lt;&gt;""),1,"")</f>
        <v/>
      </c>
      <c r="G2011">
        <f>IF(F2011=1,IF(B2011=C2011,1,0),"")</f>
        <v/>
      </c>
      <c r="H2011">
        <f>IF(B2011="","",IFERROR(VLOOKUP(B2011,lst_TA_binary_map_table,2,FALSE),"INVALID"))</f>
        <v/>
      </c>
      <c r="I2011">
        <f>IF(C2011="","",IFERROR(VLOOKUP(C2011,lst_TA_binary_map_table,2,FALSE),"INVALID"))</f>
        <v/>
      </c>
      <c r="J2011">
        <f>IF(F2011=1,IF(H2011=I2011,1,0),"")</f>
        <v/>
      </c>
      <c r="K2011">
        <f>IF(G2011=0,1,"")</f>
        <v/>
      </c>
      <c r="L2011">
        <f>IF(K2011=1,COUNTIF($K$2:K2011,1),"")</f>
        <v/>
      </c>
    </row>
    <row r="2012">
      <c r="A2012">
        <f>IF(screen_TA_reviewer_A!$A2012="","",screen_TA_reviewer_A!$A2012)</f>
        <v/>
      </c>
      <c r="B2012">
        <f>IF(OR($A2012="",screen_TA_reviewer_A!$C2012=""),"",screen_TA_reviewer_A!$C2012)</f>
        <v/>
      </c>
      <c r="C2012">
        <f>IF(OR($A2012="",screen_TA_reviewer_B!$C2012=""),"",screen_TA_reviewer_B!$C2012)</f>
        <v/>
      </c>
      <c r="D2012">
        <f>IF(OR($A2012="",screen_TA_reviewer_A!$D2012=""),"",screen_TA_reviewer_A!$D2012)</f>
        <v/>
      </c>
      <c r="E2012">
        <f>IF(OR($A2012="",screen_TA_reviewer_B!$D2012=""),"",screen_TA_reviewer_B!$D2012)</f>
        <v/>
      </c>
      <c r="F2012">
        <f>IF(AND(B2012&lt;&gt;"",C2012&lt;&gt;""),1,"")</f>
        <v/>
      </c>
      <c r="G2012">
        <f>IF(F2012=1,IF(B2012=C2012,1,0),"")</f>
        <v/>
      </c>
      <c r="H2012">
        <f>IF(B2012="","",IFERROR(VLOOKUP(B2012,lst_TA_binary_map_table,2,FALSE),"INVALID"))</f>
        <v/>
      </c>
      <c r="I2012">
        <f>IF(C2012="","",IFERROR(VLOOKUP(C2012,lst_TA_binary_map_table,2,FALSE),"INVALID"))</f>
        <v/>
      </c>
      <c r="J2012">
        <f>IF(F2012=1,IF(H2012=I2012,1,0),"")</f>
        <v/>
      </c>
      <c r="K2012">
        <f>IF(G2012=0,1,"")</f>
        <v/>
      </c>
      <c r="L2012">
        <f>IF(K2012=1,COUNTIF($K$2:K2012,1),"")</f>
        <v/>
      </c>
    </row>
    <row r="2013">
      <c r="A2013">
        <f>IF(screen_TA_reviewer_A!$A2013="","",screen_TA_reviewer_A!$A2013)</f>
        <v/>
      </c>
      <c r="B2013">
        <f>IF(OR($A2013="",screen_TA_reviewer_A!$C2013=""),"",screen_TA_reviewer_A!$C2013)</f>
        <v/>
      </c>
      <c r="C2013">
        <f>IF(OR($A2013="",screen_TA_reviewer_B!$C2013=""),"",screen_TA_reviewer_B!$C2013)</f>
        <v/>
      </c>
      <c r="D2013">
        <f>IF(OR($A2013="",screen_TA_reviewer_A!$D2013=""),"",screen_TA_reviewer_A!$D2013)</f>
        <v/>
      </c>
      <c r="E2013">
        <f>IF(OR($A2013="",screen_TA_reviewer_B!$D2013=""),"",screen_TA_reviewer_B!$D2013)</f>
        <v/>
      </c>
      <c r="F2013">
        <f>IF(AND(B2013&lt;&gt;"",C2013&lt;&gt;""),1,"")</f>
        <v/>
      </c>
      <c r="G2013">
        <f>IF(F2013=1,IF(B2013=C2013,1,0),"")</f>
        <v/>
      </c>
      <c r="H2013">
        <f>IF(B2013="","",IFERROR(VLOOKUP(B2013,lst_TA_binary_map_table,2,FALSE),"INVALID"))</f>
        <v/>
      </c>
      <c r="I2013">
        <f>IF(C2013="","",IFERROR(VLOOKUP(C2013,lst_TA_binary_map_table,2,FALSE),"INVALID"))</f>
        <v/>
      </c>
      <c r="J2013">
        <f>IF(F2013=1,IF(H2013=I2013,1,0),"")</f>
        <v/>
      </c>
      <c r="K2013">
        <f>IF(G2013=0,1,"")</f>
        <v/>
      </c>
      <c r="L2013">
        <f>IF(K2013=1,COUNTIF($K$2:K2013,1),"")</f>
        <v/>
      </c>
    </row>
    <row r="2014">
      <c r="A2014">
        <f>IF(screen_TA_reviewer_A!$A2014="","",screen_TA_reviewer_A!$A2014)</f>
        <v/>
      </c>
      <c r="B2014">
        <f>IF(OR($A2014="",screen_TA_reviewer_A!$C2014=""),"",screen_TA_reviewer_A!$C2014)</f>
        <v/>
      </c>
      <c r="C2014">
        <f>IF(OR($A2014="",screen_TA_reviewer_B!$C2014=""),"",screen_TA_reviewer_B!$C2014)</f>
        <v/>
      </c>
      <c r="D2014">
        <f>IF(OR($A2014="",screen_TA_reviewer_A!$D2014=""),"",screen_TA_reviewer_A!$D2014)</f>
        <v/>
      </c>
      <c r="E2014">
        <f>IF(OR($A2014="",screen_TA_reviewer_B!$D2014=""),"",screen_TA_reviewer_B!$D2014)</f>
        <v/>
      </c>
      <c r="F2014">
        <f>IF(AND(B2014&lt;&gt;"",C2014&lt;&gt;""),1,"")</f>
        <v/>
      </c>
      <c r="G2014">
        <f>IF(F2014=1,IF(B2014=C2014,1,0),"")</f>
        <v/>
      </c>
      <c r="H2014">
        <f>IF(B2014="","",IFERROR(VLOOKUP(B2014,lst_TA_binary_map_table,2,FALSE),"INVALID"))</f>
        <v/>
      </c>
      <c r="I2014">
        <f>IF(C2014="","",IFERROR(VLOOKUP(C2014,lst_TA_binary_map_table,2,FALSE),"INVALID"))</f>
        <v/>
      </c>
      <c r="J2014">
        <f>IF(F2014=1,IF(H2014=I2014,1,0),"")</f>
        <v/>
      </c>
      <c r="K2014">
        <f>IF(G2014=0,1,"")</f>
        <v/>
      </c>
      <c r="L2014">
        <f>IF(K2014=1,COUNTIF($K$2:K2014,1),"")</f>
        <v/>
      </c>
    </row>
    <row r="2015">
      <c r="A2015">
        <f>IF(screen_TA_reviewer_A!$A2015="","",screen_TA_reviewer_A!$A2015)</f>
        <v/>
      </c>
      <c r="B2015">
        <f>IF(OR($A2015="",screen_TA_reviewer_A!$C2015=""),"",screen_TA_reviewer_A!$C2015)</f>
        <v/>
      </c>
      <c r="C2015">
        <f>IF(OR($A2015="",screen_TA_reviewer_B!$C2015=""),"",screen_TA_reviewer_B!$C2015)</f>
        <v/>
      </c>
      <c r="D2015">
        <f>IF(OR($A2015="",screen_TA_reviewer_A!$D2015=""),"",screen_TA_reviewer_A!$D2015)</f>
        <v/>
      </c>
      <c r="E2015">
        <f>IF(OR($A2015="",screen_TA_reviewer_B!$D2015=""),"",screen_TA_reviewer_B!$D2015)</f>
        <v/>
      </c>
      <c r="F2015">
        <f>IF(AND(B2015&lt;&gt;"",C2015&lt;&gt;""),1,"")</f>
        <v/>
      </c>
      <c r="G2015">
        <f>IF(F2015=1,IF(B2015=C2015,1,0),"")</f>
        <v/>
      </c>
      <c r="H2015">
        <f>IF(B2015="","",IFERROR(VLOOKUP(B2015,lst_TA_binary_map_table,2,FALSE),"INVALID"))</f>
        <v/>
      </c>
      <c r="I2015">
        <f>IF(C2015="","",IFERROR(VLOOKUP(C2015,lst_TA_binary_map_table,2,FALSE),"INVALID"))</f>
        <v/>
      </c>
      <c r="J2015">
        <f>IF(F2015=1,IF(H2015=I2015,1,0),"")</f>
        <v/>
      </c>
      <c r="K2015">
        <f>IF(G2015=0,1,"")</f>
        <v/>
      </c>
      <c r="L2015">
        <f>IF(K2015=1,COUNTIF($K$2:K2015,1),"")</f>
        <v/>
      </c>
    </row>
    <row r="2016">
      <c r="A2016">
        <f>IF(screen_TA_reviewer_A!$A2016="","",screen_TA_reviewer_A!$A2016)</f>
        <v/>
      </c>
      <c r="B2016">
        <f>IF(OR($A2016="",screen_TA_reviewer_A!$C2016=""),"",screen_TA_reviewer_A!$C2016)</f>
        <v/>
      </c>
      <c r="C2016">
        <f>IF(OR($A2016="",screen_TA_reviewer_B!$C2016=""),"",screen_TA_reviewer_B!$C2016)</f>
        <v/>
      </c>
      <c r="D2016">
        <f>IF(OR($A2016="",screen_TA_reviewer_A!$D2016=""),"",screen_TA_reviewer_A!$D2016)</f>
        <v/>
      </c>
      <c r="E2016">
        <f>IF(OR($A2016="",screen_TA_reviewer_B!$D2016=""),"",screen_TA_reviewer_B!$D2016)</f>
        <v/>
      </c>
      <c r="F2016">
        <f>IF(AND(B2016&lt;&gt;"",C2016&lt;&gt;""),1,"")</f>
        <v/>
      </c>
      <c r="G2016">
        <f>IF(F2016=1,IF(B2016=C2016,1,0),"")</f>
        <v/>
      </c>
      <c r="H2016">
        <f>IF(B2016="","",IFERROR(VLOOKUP(B2016,lst_TA_binary_map_table,2,FALSE),"INVALID"))</f>
        <v/>
      </c>
      <c r="I2016">
        <f>IF(C2016="","",IFERROR(VLOOKUP(C2016,lst_TA_binary_map_table,2,FALSE),"INVALID"))</f>
        <v/>
      </c>
      <c r="J2016">
        <f>IF(F2016=1,IF(H2016=I2016,1,0),"")</f>
        <v/>
      </c>
      <c r="K2016">
        <f>IF(G2016=0,1,"")</f>
        <v/>
      </c>
      <c r="L2016">
        <f>IF(K2016=1,COUNTIF($K$2:K2016,1),"")</f>
        <v/>
      </c>
    </row>
    <row r="2017">
      <c r="A2017">
        <f>IF(screen_TA_reviewer_A!$A2017="","",screen_TA_reviewer_A!$A2017)</f>
        <v/>
      </c>
      <c r="B2017">
        <f>IF(OR($A2017="",screen_TA_reviewer_A!$C2017=""),"",screen_TA_reviewer_A!$C2017)</f>
        <v/>
      </c>
      <c r="C2017">
        <f>IF(OR($A2017="",screen_TA_reviewer_B!$C2017=""),"",screen_TA_reviewer_B!$C2017)</f>
        <v/>
      </c>
      <c r="D2017">
        <f>IF(OR($A2017="",screen_TA_reviewer_A!$D2017=""),"",screen_TA_reviewer_A!$D2017)</f>
        <v/>
      </c>
      <c r="E2017">
        <f>IF(OR($A2017="",screen_TA_reviewer_B!$D2017=""),"",screen_TA_reviewer_B!$D2017)</f>
        <v/>
      </c>
      <c r="F2017">
        <f>IF(AND(B2017&lt;&gt;"",C2017&lt;&gt;""),1,"")</f>
        <v/>
      </c>
      <c r="G2017">
        <f>IF(F2017=1,IF(B2017=C2017,1,0),"")</f>
        <v/>
      </c>
      <c r="H2017">
        <f>IF(B2017="","",IFERROR(VLOOKUP(B2017,lst_TA_binary_map_table,2,FALSE),"INVALID"))</f>
        <v/>
      </c>
      <c r="I2017">
        <f>IF(C2017="","",IFERROR(VLOOKUP(C2017,lst_TA_binary_map_table,2,FALSE),"INVALID"))</f>
        <v/>
      </c>
      <c r="J2017">
        <f>IF(F2017=1,IF(H2017=I2017,1,0),"")</f>
        <v/>
      </c>
      <c r="K2017">
        <f>IF(G2017=0,1,"")</f>
        <v/>
      </c>
      <c r="L2017">
        <f>IF(K2017=1,COUNTIF($K$2:K2017,1),"")</f>
        <v/>
      </c>
    </row>
    <row r="2018">
      <c r="A2018">
        <f>IF(screen_TA_reviewer_A!$A2018="","",screen_TA_reviewer_A!$A2018)</f>
        <v/>
      </c>
      <c r="B2018">
        <f>IF(OR($A2018="",screen_TA_reviewer_A!$C2018=""),"",screen_TA_reviewer_A!$C2018)</f>
        <v/>
      </c>
      <c r="C2018">
        <f>IF(OR($A2018="",screen_TA_reviewer_B!$C2018=""),"",screen_TA_reviewer_B!$C2018)</f>
        <v/>
      </c>
      <c r="D2018">
        <f>IF(OR($A2018="",screen_TA_reviewer_A!$D2018=""),"",screen_TA_reviewer_A!$D2018)</f>
        <v/>
      </c>
      <c r="E2018">
        <f>IF(OR($A2018="",screen_TA_reviewer_B!$D2018=""),"",screen_TA_reviewer_B!$D2018)</f>
        <v/>
      </c>
      <c r="F2018">
        <f>IF(AND(B2018&lt;&gt;"",C2018&lt;&gt;""),1,"")</f>
        <v/>
      </c>
      <c r="G2018">
        <f>IF(F2018=1,IF(B2018=C2018,1,0),"")</f>
        <v/>
      </c>
      <c r="H2018">
        <f>IF(B2018="","",IFERROR(VLOOKUP(B2018,lst_TA_binary_map_table,2,FALSE),"INVALID"))</f>
        <v/>
      </c>
      <c r="I2018">
        <f>IF(C2018="","",IFERROR(VLOOKUP(C2018,lst_TA_binary_map_table,2,FALSE),"INVALID"))</f>
        <v/>
      </c>
      <c r="J2018">
        <f>IF(F2018=1,IF(H2018=I2018,1,0),"")</f>
        <v/>
      </c>
      <c r="K2018">
        <f>IF(G2018=0,1,"")</f>
        <v/>
      </c>
      <c r="L2018">
        <f>IF(K2018=1,COUNTIF($K$2:K2018,1),"")</f>
        <v/>
      </c>
    </row>
    <row r="2019">
      <c r="A2019">
        <f>IF(screen_TA_reviewer_A!$A2019="","",screen_TA_reviewer_A!$A2019)</f>
        <v/>
      </c>
      <c r="B2019">
        <f>IF(OR($A2019="",screen_TA_reviewer_A!$C2019=""),"",screen_TA_reviewer_A!$C2019)</f>
        <v/>
      </c>
      <c r="C2019">
        <f>IF(OR($A2019="",screen_TA_reviewer_B!$C2019=""),"",screen_TA_reviewer_B!$C2019)</f>
        <v/>
      </c>
      <c r="D2019">
        <f>IF(OR($A2019="",screen_TA_reviewer_A!$D2019=""),"",screen_TA_reviewer_A!$D2019)</f>
        <v/>
      </c>
      <c r="E2019">
        <f>IF(OR($A2019="",screen_TA_reviewer_B!$D2019=""),"",screen_TA_reviewer_B!$D2019)</f>
        <v/>
      </c>
      <c r="F2019">
        <f>IF(AND(B2019&lt;&gt;"",C2019&lt;&gt;""),1,"")</f>
        <v/>
      </c>
      <c r="G2019">
        <f>IF(F2019=1,IF(B2019=C2019,1,0),"")</f>
        <v/>
      </c>
      <c r="H2019">
        <f>IF(B2019="","",IFERROR(VLOOKUP(B2019,lst_TA_binary_map_table,2,FALSE),"INVALID"))</f>
        <v/>
      </c>
      <c r="I2019">
        <f>IF(C2019="","",IFERROR(VLOOKUP(C2019,lst_TA_binary_map_table,2,FALSE),"INVALID"))</f>
        <v/>
      </c>
      <c r="J2019">
        <f>IF(F2019=1,IF(H2019=I2019,1,0),"")</f>
        <v/>
      </c>
      <c r="K2019">
        <f>IF(G2019=0,1,"")</f>
        <v/>
      </c>
      <c r="L2019">
        <f>IF(K2019=1,COUNTIF($K$2:K2019,1),"")</f>
        <v/>
      </c>
    </row>
    <row r="2020">
      <c r="A2020">
        <f>IF(screen_TA_reviewer_A!$A2020="","",screen_TA_reviewer_A!$A2020)</f>
        <v/>
      </c>
      <c r="B2020">
        <f>IF(OR($A2020="",screen_TA_reviewer_A!$C2020=""),"",screen_TA_reviewer_A!$C2020)</f>
        <v/>
      </c>
      <c r="C2020">
        <f>IF(OR($A2020="",screen_TA_reviewer_B!$C2020=""),"",screen_TA_reviewer_B!$C2020)</f>
        <v/>
      </c>
      <c r="D2020">
        <f>IF(OR($A2020="",screen_TA_reviewer_A!$D2020=""),"",screen_TA_reviewer_A!$D2020)</f>
        <v/>
      </c>
      <c r="E2020">
        <f>IF(OR($A2020="",screen_TA_reviewer_B!$D2020=""),"",screen_TA_reviewer_B!$D2020)</f>
        <v/>
      </c>
      <c r="F2020">
        <f>IF(AND(B2020&lt;&gt;"",C2020&lt;&gt;""),1,"")</f>
        <v/>
      </c>
      <c r="G2020">
        <f>IF(F2020=1,IF(B2020=C2020,1,0),"")</f>
        <v/>
      </c>
      <c r="H2020">
        <f>IF(B2020="","",IFERROR(VLOOKUP(B2020,lst_TA_binary_map_table,2,FALSE),"INVALID"))</f>
        <v/>
      </c>
      <c r="I2020">
        <f>IF(C2020="","",IFERROR(VLOOKUP(C2020,lst_TA_binary_map_table,2,FALSE),"INVALID"))</f>
        <v/>
      </c>
      <c r="J2020">
        <f>IF(F2020=1,IF(H2020=I2020,1,0),"")</f>
        <v/>
      </c>
      <c r="K2020">
        <f>IF(G2020=0,1,"")</f>
        <v/>
      </c>
      <c r="L2020">
        <f>IF(K2020=1,COUNTIF($K$2:K2020,1),"")</f>
        <v/>
      </c>
    </row>
    <row r="2021">
      <c r="A2021">
        <f>IF(screen_TA_reviewer_A!$A2021="","",screen_TA_reviewer_A!$A2021)</f>
        <v/>
      </c>
      <c r="B2021">
        <f>IF(OR($A2021="",screen_TA_reviewer_A!$C2021=""),"",screen_TA_reviewer_A!$C2021)</f>
        <v/>
      </c>
      <c r="C2021">
        <f>IF(OR($A2021="",screen_TA_reviewer_B!$C2021=""),"",screen_TA_reviewer_B!$C2021)</f>
        <v/>
      </c>
      <c r="D2021">
        <f>IF(OR($A2021="",screen_TA_reviewer_A!$D2021=""),"",screen_TA_reviewer_A!$D2021)</f>
        <v/>
      </c>
      <c r="E2021">
        <f>IF(OR($A2021="",screen_TA_reviewer_B!$D2021=""),"",screen_TA_reviewer_B!$D2021)</f>
        <v/>
      </c>
      <c r="F2021">
        <f>IF(AND(B2021&lt;&gt;"",C2021&lt;&gt;""),1,"")</f>
        <v/>
      </c>
      <c r="G2021">
        <f>IF(F2021=1,IF(B2021=C2021,1,0),"")</f>
        <v/>
      </c>
      <c r="H2021">
        <f>IF(B2021="","",IFERROR(VLOOKUP(B2021,lst_TA_binary_map_table,2,FALSE),"INVALID"))</f>
        <v/>
      </c>
      <c r="I2021">
        <f>IF(C2021="","",IFERROR(VLOOKUP(C2021,lst_TA_binary_map_table,2,FALSE),"INVALID"))</f>
        <v/>
      </c>
      <c r="J2021">
        <f>IF(F2021=1,IF(H2021=I2021,1,0),"")</f>
        <v/>
      </c>
      <c r="K2021">
        <f>IF(G2021=0,1,"")</f>
        <v/>
      </c>
      <c r="L2021">
        <f>IF(K2021=1,COUNTIF($K$2:K2021,1),"")</f>
        <v/>
      </c>
    </row>
    <row r="2022">
      <c r="A2022">
        <f>IF(screen_TA_reviewer_A!$A2022="","",screen_TA_reviewer_A!$A2022)</f>
        <v/>
      </c>
      <c r="B2022">
        <f>IF(OR($A2022="",screen_TA_reviewer_A!$C2022=""),"",screen_TA_reviewer_A!$C2022)</f>
        <v/>
      </c>
      <c r="C2022">
        <f>IF(OR($A2022="",screen_TA_reviewer_B!$C2022=""),"",screen_TA_reviewer_B!$C2022)</f>
        <v/>
      </c>
      <c r="D2022">
        <f>IF(OR($A2022="",screen_TA_reviewer_A!$D2022=""),"",screen_TA_reviewer_A!$D2022)</f>
        <v/>
      </c>
      <c r="E2022">
        <f>IF(OR($A2022="",screen_TA_reviewer_B!$D2022=""),"",screen_TA_reviewer_B!$D2022)</f>
        <v/>
      </c>
      <c r="F2022">
        <f>IF(AND(B2022&lt;&gt;"",C2022&lt;&gt;""),1,"")</f>
        <v/>
      </c>
      <c r="G2022">
        <f>IF(F2022=1,IF(B2022=C2022,1,0),"")</f>
        <v/>
      </c>
      <c r="H2022">
        <f>IF(B2022="","",IFERROR(VLOOKUP(B2022,lst_TA_binary_map_table,2,FALSE),"INVALID"))</f>
        <v/>
      </c>
      <c r="I2022">
        <f>IF(C2022="","",IFERROR(VLOOKUP(C2022,lst_TA_binary_map_table,2,FALSE),"INVALID"))</f>
        <v/>
      </c>
      <c r="J2022">
        <f>IF(F2022=1,IF(H2022=I2022,1,0),"")</f>
        <v/>
      </c>
      <c r="K2022">
        <f>IF(G2022=0,1,"")</f>
        <v/>
      </c>
      <c r="L2022">
        <f>IF(K2022=1,COUNTIF($K$2:K2022,1),"")</f>
        <v/>
      </c>
    </row>
    <row r="2023">
      <c r="A2023">
        <f>IF(screen_TA_reviewer_A!$A2023="","",screen_TA_reviewer_A!$A2023)</f>
        <v/>
      </c>
      <c r="B2023">
        <f>IF(OR($A2023="",screen_TA_reviewer_A!$C2023=""),"",screen_TA_reviewer_A!$C2023)</f>
        <v/>
      </c>
      <c r="C2023">
        <f>IF(OR($A2023="",screen_TA_reviewer_B!$C2023=""),"",screen_TA_reviewer_B!$C2023)</f>
        <v/>
      </c>
      <c r="D2023">
        <f>IF(OR($A2023="",screen_TA_reviewer_A!$D2023=""),"",screen_TA_reviewer_A!$D2023)</f>
        <v/>
      </c>
      <c r="E2023">
        <f>IF(OR($A2023="",screen_TA_reviewer_B!$D2023=""),"",screen_TA_reviewer_B!$D2023)</f>
        <v/>
      </c>
      <c r="F2023">
        <f>IF(AND(B2023&lt;&gt;"",C2023&lt;&gt;""),1,"")</f>
        <v/>
      </c>
      <c r="G2023">
        <f>IF(F2023=1,IF(B2023=C2023,1,0),"")</f>
        <v/>
      </c>
      <c r="H2023">
        <f>IF(B2023="","",IFERROR(VLOOKUP(B2023,lst_TA_binary_map_table,2,FALSE),"INVALID"))</f>
        <v/>
      </c>
      <c r="I2023">
        <f>IF(C2023="","",IFERROR(VLOOKUP(C2023,lst_TA_binary_map_table,2,FALSE),"INVALID"))</f>
        <v/>
      </c>
      <c r="J2023">
        <f>IF(F2023=1,IF(H2023=I2023,1,0),"")</f>
        <v/>
      </c>
      <c r="K2023">
        <f>IF(G2023=0,1,"")</f>
        <v/>
      </c>
      <c r="L2023">
        <f>IF(K2023=1,COUNTIF($K$2:K2023,1),"")</f>
        <v/>
      </c>
    </row>
    <row r="2024">
      <c r="A2024">
        <f>IF(screen_TA_reviewer_A!$A2024="","",screen_TA_reviewer_A!$A2024)</f>
        <v/>
      </c>
      <c r="B2024">
        <f>IF(OR($A2024="",screen_TA_reviewer_A!$C2024=""),"",screen_TA_reviewer_A!$C2024)</f>
        <v/>
      </c>
      <c r="C2024">
        <f>IF(OR($A2024="",screen_TA_reviewer_B!$C2024=""),"",screen_TA_reviewer_B!$C2024)</f>
        <v/>
      </c>
      <c r="D2024">
        <f>IF(OR($A2024="",screen_TA_reviewer_A!$D2024=""),"",screen_TA_reviewer_A!$D2024)</f>
        <v/>
      </c>
      <c r="E2024">
        <f>IF(OR($A2024="",screen_TA_reviewer_B!$D2024=""),"",screen_TA_reviewer_B!$D2024)</f>
        <v/>
      </c>
      <c r="F2024">
        <f>IF(AND(B2024&lt;&gt;"",C2024&lt;&gt;""),1,"")</f>
        <v/>
      </c>
      <c r="G2024">
        <f>IF(F2024=1,IF(B2024=C2024,1,0),"")</f>
        <v/>
      </c>
      <c r="H2024">
        <f>IF(B2024="","",IFERROR(VLOOKUP(B2024,lst_TA_binary_map_table,2,FALSE),"INVALID"))</f>
        <v/>
      </c>
      <c r="I2024">
        <f>IF(C2024="","",IFERROR(VLOOKUP(C2024,lst_TA_binary_map_table,2,FALSE),"INVALID"))</f>
        <v/>
      </c>
      <c r="J2024">
        <f>IF(F2024=1,IF(H2024=I2024,1,0),"")</f>
        <v/>
      </c>
      <c r="K2024">
        <f>IF(G2024=0,1,"")</f>
        <v/>
      </c>
      <c r="L2024">
        <f>IF(K2024=1,COUNTIF($K$2:K2024,1),"")</f>
        <v/>
      </c>
    </row>
    <row r="2025">
      <c r="A2025">
        <f>IF(screen_TA_reviewer_A!$A2025="","",screen_TA_reviewer_A!$A2025)</f>
        <v/>
      </c>
      <c r="B2025">
        <f>IF(OR($A2025="",screen_TA_reviewer_A!$C2025=""),"",screen_TA_reviewer_A!$C2025)</f>
        <v/>
      </c>
      <c r="C2025">
        <f>IF(OR($A2025="",screen_TA_reviewer_B!$C2025=""),"",screen_TA_reviewer_B!$C2025)</f>
        <v/>
      </c>
      <c r="D2025">
        <f>IF(OR($A2025="",screen_TA_reviewer_A!$D2025=""),"",screen_TA_reviewer_A!$D2025)</f>
        <v/>
      </c>
      <c r="E2025">
        <f>IF(OR($A2025="",screen_TA_reviewer_B!$D2025=""),"",screen_TA_reviewer_B!$D2025)</f>
        <v/>
      </c>
      <c r="F2025">
        <f>IF(AND(B2025&lt;&gt;"",C2025&lt;&gt;""),1,"")</f>
        <v/>
      </c>
      <c r="G2025">
        <f>IF(F2025=1,IF(B2025=C2025,1,0),"")</f>
        <v/>
      </c>
      <c r="H2025">
        <f>IF(B2025="","",IFERROR(VLOOKUP(B2025,lst_TA_binary_map_table,2,FALSE),"INVALID"))</f>
        <v/>
      </c>
      <c r="I2025">
        <f>IF(C2025="","",IFERROR(VLOOKUP(C2025,lst_TA_binary_map_table,2,FALSE),"INVALID"))</f>
        <v/>
      </c>
      <c r="J2025">
        <f>IF(F2025=1,IF(H2025=I2025,1,0),"")</f>
        <v/>
      </c>
      <c r="K2025">
        <f>IF(G2025=0,1,"")</f>
        <v/>
      </c>
      <c r="L2025">
        <f>IF(K2025=1,COUNTIF($K$2:K2025,1),"")</f>
        <v/>
      </c>
    </row>
    <row r="2026">
      <c r="A2026">
        <f>IF(screen_TA_reviewer_A!$A2026="","",screen_TA_reviewer_A!$A2026)</f>
        <v/>
      </c>
      <c r="B2026">
        <f>IF(OR($A2026="",screen_TA_reviewer_A!$C2026=""),"",screen_TA_reviewer_A!$C2026)</f>
        <v/>
      </c>
      <c r="C2026">
        <f>IF(OR($A2026="",screen_TA_reviewer_B!$C2026=""),"",screen_TA_reviewer_B!$C2026)</f>
        <v/>
      </c>
      <c r="D2026">
        <f>IF(OR($A2026="",screen_TA_reviewer_A!$D2026=""),"",screen_TA_reviewer_A!$D2026)</f>
        <v/>
      </c>
      <c r="E2026">
        <f>IF(OR($A2026="",screen_TA_reviewer_B!$D2026=""),"",screen_TA_reviewer_B!$D2026)</f>
        <v/>
      </c>
      <c r="F2026">
        <f>IF(AND(B2026&lt;&gt;"",C2026&lt;&gt;""),1,"")</f>
        <v/>
      </c>
      <c r="G2026">
        <f>IF(F2026=1,IF(B2026=C2026,1,0),"")</f>
        <v/>
      </c>
      <c r="H2026">
        <f>IF(B2026="","",IFERROR(VLOOKUP(B2026,lst_TA_binary_map_table,2,FALSE),"INVALID"))</f>
        <v/>
      </c>
      <c r="I2026">
        <f>IF(C2026="","",IFERROR(VLOOKUP(C2026,lst_TA_binary_map_table,2,FALSE),"INVALID"))</f>
        <v/>
      </c>
      <c r="J2026">
        <f>IF(F2026=1,IF(H2026=I2026,1,0),"")</f>
        <v/>
      </c>
      <c r="K2026">
        <f>IF(G2026=0,1,"")</f>
        <v/>
      </c>
      <c r="L2026">
        <f>IF(K2026=1,COUNTIF($K$2:K2026,1),"")</f>
        <v/>
      </c>
    </row>
    <row r="2027">
      <c r="A2027">
        <f>IF(screen_TA_reviewer_A!$A2027="","",screen_TA_reviewer_A!$A2027)</f>
        <v/>
      </c>
      <c r="B2027">
        <f>IF(OR($A2027="",screen_TA_reviewer_A!$C2027=""),"",screen_TA_reviewer_A!$C2027)</f>
        <v/>
      </c>
      <c r="C2027">
        <f>IF(OR($A2027="",screen_TA_reviewer_B!$C2027=""),"",screen_TA_reviewer_B!$C2027)</f>
        <v/>
      </c>
      <c r="D2027">
        <f>IF(OR($A2027="",screen_TA_reviewer_A!$D2027=""),"",screen_TA_reviewer_A!$D2027)</f>
        <v/>
      </c>
      <c r="E2027">
        <f>IF(OR($A2027="",screen_TA_reviewer_B!$D2027=""),"",screen_TA_reviewer_B!$D2027)</f>
        <v/>
      </c>
      <c r="F2027">
        <f>IF(AND(B2027&lt;&gt;"",C2027&lt;&gt;""),1,"")</f>
        <v/>
      </c>
      <c r="G2027">
        <f>IF(F2027=1,IF(B2027=C2027,1,0),"")</f>
        <v/>
      </c>
      <c r="H2027">
        <f>IF(B2027="","",IFERROR(VLOOKUP(B2027,lst_TA_binary_map_table,2,FALSE),"INVALID"))</f>
        <v/>
      </c>
      <c r="I2027">
        <f>IF(C2027="","",IFERROR(VLOOKUP(C2027,lst_TA_binary_map_table,2,FALSE),"INVALID"))</f>
        <v/>
      </c>
      <c r="J2027">
        <f>IF(F2027=1,IF(H2027=I2027,1,0),"")</f>
        <v/>
      </c>
      <c r="K2027">
        <f>IF(G2027=0,1,"")</f>
        <v/>
      </c>
      <c r="L2027">
        <f>IF(K2027=1,COUNTIF($K$2:K2027,1),"")</f>
        <v/>
      </c>
    </row>
    <row r="2028">
      <c r="A2028">
        <f>IF(screen_TA_reviewer_A!$A2028="","",screen_TA_reviewer_A!$A2028)</f>
        <v/>
      </c>
      <c r="B2028">
        <f>IF(OR($A2028="",screen_TA_reviewer_A!$C2028=""),"",screen_TA_reviewer_A!$C2028)</f>
        <v/>
      </c>
      <c r="C2028">
        <f>IF(OR($A2028="",screen_TA_reviewer_B!$C2028=""),"",screen_TA_reviewer_B!$C2028)</f>
        <v/>
      </c>
      <c r="D2028">
        <f>IF(OR($A2028="",screen_TA_reviewer_A!$D2028=""),"",screen_TA_reviewer_A!$D2028)</f>
        <v/>
      </c>
      <c r="E2028">
        <f>IF(OR($A2028="",screen_TA_reviewer_B!$D2028=""),"",screen_TA_reviewer_B!$D2028)</f>
        <v/>
      </c>
      <c r="F2028">
        <f>IF(AND(B2028&lt;&gt;"",C2028&lt;&gt;""),1,"")</f>
        <v/>
      </c>
      <c r="G2028">
        <f>IF(F2028=1,IF(B2028=C2028,1,0),"")</f>
        <v/>
      </c>
      <c r="H2028">
        <f>IF(B2028="","",IFERROR(VLOOKUP(B2028,lst_TA_binary_map_table,2,FALSE),"INVALID"))</f>
        <v/>
      </c>
      <c r="I2028">
        <f>IF(C2028="","",IFERROR(VLOOKUP(C2028,lst_TA_binary_map_table,2,FALSE),"INVALID"))</f>
        <v/>
      </c>
      <c r="J2028">
        <f>IF(F2028=1,IF(H2028=I2028,1,0),"")</f>
        <v/>
      </c>
      <c r="K2028">
        <f>IF(G2028=0,1,"")</f>
        <v/>
      </c>
      <c r="L2028">
        <f>IF(K2028=1,COUNTIF($K$2:K2028,1),"")</f>
        <v/>
      </c>
    </row>
    <row r="2029">
      <c r="A2029">
        <f>IF(screen_TA_reviewer_A!$A2029="","",screen_TA_reviewer_A!$A2029)</f>
        <v/>
      </c>
      <c r="B2029">
        <f>IF(OR($A2029="",screen_TA_reviewer_A!$C2029=""),"",screen_TA_reviewer_A!$C2029)</f>
        <v/>
      </c>
      <c r="C2029">
        <f>IF(OR($A2029="",screen_TA_reviewer_B!$C2029=""),"",screen_TA_reviewer_B!$C2029)</f>
        <v/>
      </c>
      <c r="D2029">
        <f>IF(OR($A2029="",screen_TA_reviewer_A!$D2029=""),"",screen_TA_reviewer_A!$D2029)</f>
        <v/>
      </c>
      <c r="E2029">
        <f>IF(OR($A2029="",screen_TA_reviewer_B!$D2029=""),"",screen_TA_reviewer_B!$D2029)</f>
        <v/>
      </c>
      <c r="F2029">
        <f>IF(AND(B2029&lt;&gt;"",C2029&lt;&gt;""),1,"")</f>
        <v/>
      </c>
      <c r="G2029">
        <f>IF(F2029=1,IF(B2029=C2029,1,0),"")</f>
        <v/>
      </c>
      <c r="H2029">
        <f>IF(B2029="","",IFERROR(VLOOKUP(B2029,lst_TA_binary_map_table,2,FALSE),"INVALID"))</f>
        <v/>
      </c>
      <c r="I2029">
        <f>IF(C2029="","",IFERROR(VLOOKUP(C2029,lst_TA_binary_map_table,2,FALSE),"INVALID"))</f>
        <v/>
      </c>
      <c r="J2029">
        <f>IF(F2029=1,IF(H2029=I2029,1,0),"")</f>
        <v/>
      </c>
      <c r="K2029">
        <f>IF(G2029=0,1,"")</f>
        <v/>
      </c>
      <c r="L2029">
        <f>IF(K2029=1,COUNTIF($K$2:K2029,1),"")</f>
        <v/>
      </c>
    </row>
    <row r="2030">
      <c r="A2030">
        <f>IF(screen_TA_reviewer_A!$A2030="","",screen_TA_reviewer_A!$A2030)</f>
        <v/>
      </c>
      <c r="B2030">
        <f>IF(OR($A2030="",screen_TA_reviewer_A!$C2030=""),"",screen_TA_reviewer_A!$C2030)</f>
        <v/>
      </c>
      <c r="C2030">
        <f>IF(OR($A2030="",screen_TA_reviewer_B!$C2030=""),"",screen_TA_reviewer_B!$C2030)</f>
        <v/>
      </c>
      <c r="D2030">
        <f>IF(OR($A2030="",screen_TA_reviewer_A!$D2030=""),"",screen_TA_reviewer_A!$D2030)</f>
        <v/>
      </c>
      <c r="E2030">
        <f>IF(OR($A2030="",screen_TA_reviewer_B!$D2030=""),"",screen_TA_reviewer_B!$D2030)</f>
        <v/>
      </c>
      <c r="F2030">
        <f>IF(AND(B2030&lt;&gt;"",C2030&lt;&gt;""),1,"")</f>
        <v/>
      </c>
      <c r="G2030">
        <f>IF(F2030=1,IF(B2030=C2030,1,0),"")</f>
        <v/>
      </c>
      <c r="H2030">
        <f>IF(B2030="","",IFERROR(VLOOKUP(B2030,lst_TA_binary_map_table,2,FALSE),"INVALID"))</f>
        <v/>
      </c>
      <c r="I2030">
        <f>IF(C2030="","",IFERROR(VLOOKUP(C2030,lst_TA_binary_map_table,2,FALSE),"INVALID"))</f>
        <v/>
      </c>
      <c r="J2030">
        <f>IF(F2030=1,IF(H2030=I2030,1,0),"")</f>
        <v/>
      </c>
      <c r="K2030">
        <f>IF(G2030=0,1,"")</f>
        <v/>
      </c>
      <c r="L2030">
        <f>IF(K2030=1,COUNTIF($K$2:K2030,1),"")</f>
        <v/>
      </c>
    </row>
    <row r="2031">
      <c r="A2031">
        <f>IF(screen_TA_reviewer_A!$A2031="","",screen_TA_reviewer_A!$A2031)</f>
        <v/>
      </c>
      <c r="B2031">
        <f>IF(OR($A2031="",screen_TA_reviewer_A!$C2031=""),"",screen_TA_reviewer_A!$C2031)</f>
        <v/>
      </c>
      <c r="C2031">
        <f>IF(OR($A2031="",screen_TA_reviewer_B!$C2031=""),"",screen_TA_reviewer_B!$C2031)</f>
        <v/>
      </c>
      <c r="D2031">
        <f>IF(OR($A2031="",screen_TA_reviewer_A!$D2031=""),"",screen_TA_reviewer_A!$D2031)</f>
        <v/>
      </c>
      <c r="E2031">
        <f>IF(OR($A2031="",screen_TA_reviewer_B!$D2031=""),"",screen_TA_reviewer_B!$D2031)</f>
        <v/>
      </c>
      <c r="F2031">
        <f>IF(AND(B2031&lt;&gt;"",C2031&lt;&gt;""),1,"")</f>
        <v/>
      </c>
      <c r="G2031">
        <f>IF(F2031=1,IF(B2031=C2031,1,0),"")</f>
        <v/>
      </c>
      <c r="H2031">
        <f>IF(B2031="","",IFERROR(VLOOKUP(B2031,lst_TA_binary_map_table,2,FALSE),"INVALID"))</f>
        <v/>
      </c>
      <c r="I2031">
        <f>IF(C2031="","",IFERROR(VLOOKUP(C2031,lst_TA_binary_map_table,2,FALSE),"INVALID"))</f>
        <v/>
      </c>
      <c r="J2031">
        <f>IF(F2031=1,IF(H2031=I2031,1,0),"")</f>
        <v/>
      </c>
      <c r="K2031">
        <f>IF(G2031=0,1,"")</f>
        <v/>
      </c>
      <c r="L2031">
        <f>IF(K2031=1,COUNTIF($K$2:K2031,1),"")</f>
        <v/>
      </c>
    </row>
    <row r="2032">
      <c r="A2032">
        <f>IF(screen_TA_reviewer_A!$A2032="","",screen_TA_reviewer_A!$A2032)</f>
        <v/>
      </c>
      <c r="B2032">
        <f>IF(OR($A2032="",screen_TA_reviewer_A!$C2032=""),"",screen_TA_reviewer_A!$C2032)</f>
        <v/>
      </c>
      <c r="C2032">
        <f>IF(OR($A2032="",screen_TA_reviewer_B!$C2032=""),"",screen_TA_reviewer_B!$C2032)</f>
        <v/>
      </c>
      <c r="D2032">
        <f>IF(OR($A2032="",screen_TA_reviewer_A!$D2032=""),"",screen_TA_reviewer_A!$D2032)</f>
        <v/>
      </c>
      <c r="E2032">
        <f>IF(OR($A2032="",screen_TA_reviewer_B!$D2032=""),"",screen_TA_reviewer_B!$D2032)</f>
        <v/>
      </c>
      <c r="F2032">
        <f>IF(AND(B2032&lt;&gt;"",C2032&lt;&gt;""),1,"")</f>
        <v/>
      </c>
      <c r="G2032">
        <f>IF(F2032=1,IF(B2032=C2032,1,0),"")</f>
        <v/>
      </c>
      <c r="H2032">
        <f>IF(B2032="","",IFERROR(VLOOKUP(B2032,lst_TA_binary_map_table,2,FALSE),"INVALID"))</f>
        <v/>
      </c>
      <c r="I2032">
        <f>IF(C2032="","",IFERROR(VLOOKUP(C2032,lst_TA_binary_map_table,2,FALSE),"INVALID"))</f>
        <v/>
      </c>
      <c r="J2032">
        <f>IF(F2032=1,IF(H2032=I2032,1,0),"")</f>
        <v/>
      </c>
      <c r="K2032">
        <f>IF(G2032=0,1,"")</f>
        <v/>
      </c>
      <c r="L2032">
        <f>IF(K2032=1,COUNTIF($K$2:K2032,1),"")</f>
        <v/>
      </c>
    </row>
    <row r="2033">
      <c r="A2033">
        <f>IF(screen_TA_reviewer_A!$A2033="","",screen_TA_reviewer_A!$A2033)</f>
        <v/>
      </c>
      <c r="B2033">
        <f>IF(OR($A2033="",screen_TA_reviewer_A!$C2033=""),"",screen_TA_reviewer_A!$C2033)</f>
        <v/>
      </c>
      <c r="C2033">
        <f>IF(OR($A2033="",screen_TA_reviewer_B!$C2033=""),"",screen_TA_reviewer_B!$C2033)</f>
        <v/>
      </c>
      <c r="D2033">
        <f>IF(OR($A2033="",screen_TA_reviewer_A!$D2033=""),"",screen_TA_reviewer_A!$D2033)</f>
        <v/>
      </c>
      <c r="E2033">
        <f>IF(OR($A2033="",screen_TA_reviewer_B!$D2033=""),"",screen_TA_reviewer_B!$D2033)</f>
        <v/>
      </c>
      <c r="F2033">
        <f>IF(AND(B2033&lt;&gt;"",C2033&lt;&gt;""),1,"")</f>
        <v/>
      </c>
      <c r="G2033">
        <f>IF(F2033=1,IF(B2033=C2033,1,0),"")</f>
        <v/>
      </c>
      <c r="H2033">
        <f>IF(B2033="","",IFERROR(VLOOKUP(B2033,lst_TA_binary_map_table,2,FALSE),"INVALID"))</f>
        <v/>
      </c>
      <c r="I2033">
        <f>IF(C2033="","",IFERROR(VLOOKUP(C2033,lst_TA_binary_map_table,2,FALSE),"INVALID"))</f>
        <v/>
      </c>
      <c r="J2033">
        <f>IF(F2033=1,IF(H2033=I2033,1,0),"")</f>
        <v/>
      </c>
      <c r="K2033">
        <f>IF(G2033=0,1,"")</f>
        <v/>
      </c>
      <c r="L2033">
        <f>IF(K2033=1,COUNTIF($K$2:K2033,1),"")</f>
        <v/>
      </c>
    </row>
    <row r="2034">
      <c r="A2034">
        <f>IF(screen_TA_reviewer_A!$A2034="","",screen_TA_reviewer_A!$A2034)</f>
        <v/>
      </c>
      <c r="B2034">
        <f>IF(OR($A2034="",screen_TA_reviewer_A!$C2034=""),"",screen_TA_reviewer_A!$C2034)</f>
        <v/>
      </c>
      <c r="C2034">
        <f>IF(OR($A2034="",screen_TA_reviewer_B!$C2034=""),"",screen_TA_reviewer_B!$C2034)</f>
        <v/>
      </c>
      <c r="D2034">
        <f>IF(OR($A2034="",screen_TA_reviewer_A!$D2034=""),"",screen_TA_reviewer_A!$D2034)</f>
        <v/>
      </c>
      <c r="E2034">
        <f>IF(OR($A2034="",screen_TA_reviewer_B!$D2034=""),"",screen_TA_reviewer_B!$D2034)</f>
        <v/>
      </c>
      <c r="F2034">
        <f>IF(AND(B2034&lt;&gt;"",C2034&lt;&gt;""),1,"")</f>
        <v/>
      </c>
      <c r="G2034">
        <f>IF(F2034=1,IF(B2034=C2034,1,0),"")</f>
        <v/>
      </c>
      <c r="H2034">
        <f>IF(B2034="","",IFERROR(VLOOKUP(B2034,lst_TA_binary_map_table,2,FALSE),"INVALID"))</f>
        <v/>
      </c>
      <c r="I2034">
        <f>IF(C2034="","",IFERROR(VLOOKUP(C2034,lst_TA_binary_map_table,2,FALSE),"INVALID"))</f>
        <v/>
      </c>
      <c r="J2034">
        <f>IF(F2034=1,IF(H2034=I2034,1,0),"")</f>
        <v/>
      </c>
      <c r="K2034">
        <f>IF(G2034=0,1,"")</f>
        <v/>
      </c>
      <c r="L2034">
        <f>IF(K2034=1,COUNTIF($K$2:K2034,1),"")</f>
        <v/>
      </c>
    </row>
    <row r="2035">
      <c r="A2035">
        <f>IF(screen_TA_reviewer_A!$A2035="","",screen_TA_reviewer_A!$A2035)</f>
        <v/>
      </c>
      <c r="B2035">
        <f>IF(OR($A2035="",screen_TA_reviewer_A!$C2035=""),"",screen_TA_reviewer_A!$C2035)</f>
        <v/>
      </c>
      <c r="C2035">
        <f>IF(OR($A2035="",screen_TA_reviewer_B!$C2035=""),"",screen_TA_reviewer_B!$C2035)</f>
        <v/>
      </c>
      <c r="D2035">
        <f>IF(OR($A2035="",screen_TA_reviewer_A!$D2035=""),"",screen_TA_reviewer_A!$D2035)</f>
        <v/>
      </c>
      <c r="E2035">
        <f>IF(OR($A2035="",screen_TA_reviewer_B!$D2035=""),"",screen_TA_reviewer_B!$D2035)</f>
        <v/>
      </c>
      <c r="F2035">
        <f>IF(AND(B2035&lt;&gt;"",C2035&lt;&gt;""),1,"")</f>
        <v/>
      </c>
      <c r="G2035">
        <f>IF(F2035=1,IF(B2035=C2035,1,0),"")</f>
        <v/>
      </c>
      <c r="H2035">
        <f>IF(B2035="","",IFERROR(VLOOKUP(B2035,lst_TA_binary_map_table,2,FALSE),"INVALID"))</f>
        <v/>
      </c>
      <c r="I2035">
        <f>IF(C2035="","",IFERROR(VLOOKUP(C2035,lst_TA_binary_map_table,2,FALSE),"INVALID"))</f>
        <v/>
      </c>
      <c r="J2035">
        <f>IF(F2035=1,IF(H2035=I2035,1,0),"")</f>
        <v/>
      </c>
      <c r="K2035">
        <f>IF(G2035=0,1,"")</f>
        <v/>
      </c>
      <c r="L2035">
        <f>IF(K2035=1,COUNTIF($K$2:K2035,1),"")</f>
        <v/>
      </c>
    </row>
    <row r="2036">
      <c r="A2036">
        <f>IF(screen_TA_reviewer_A!$A2036="","",screen_TA_reviewer_A!$A2036)</f>
        <v/>
      </c>
      <c r="B2036">
        <f>IF(OR($A2036="",screen_TA_reviewer_A!$C2036=""),"",screen_TA_reviewer_A!$C2036)</f>
        <v/>
      </c>
      <c r="C2036">
        <f>IF(OR($A2036="",screen_TA_reviewer_B!$C2036=""),"",screen_TA_reviewer_B!$C2036)</f>
        <v/>
      </c>
      <c r="D2036">
        <f>IF(OR($A2036="",screen_TA_reviewer_A!$D2036=""),"",screen_TA_reviewer_A!$D2036)</f>
        <v/>
      </c>
      <c r="E2036">
        <f>IF(OR($A2036="",screen_TA_reviewer_B!$D2036=""),"",screen_TA_reviewer_B!$D2036)</f>
        <v/>
      </c>
      <c r="F2036">
        <f>IF(AND(B2036&lt;&gt;"",C2036&lt;&gt;""),1,"")</f>
        <v/>
      </c>
      <c r="G2036">
        <f>IF(F2036=1,IF(B2036=C2036,1,0),"")</f>
        <v/>
      </c>
      <c r="H2036">
        <f>IF(B2036="","",IFERROR(VLOOKUP(B2036,lst_TA_binary_map_table,2,FALSE),"INVALID"))</f>
        <v/>
      </c>
      <c r="I2036">
        <f>IF(C2036="","",IFERROR(VLOOKUP(C2036,lst_TA_binary_map_table,2,FALSE),"INVALID"))</f>
        <v/>
      </c>
      <c r="J2036">
        <f>IF(F2036=1,IF(H2036=I2036,1,0),"")</f>
        <v/>
      </c>
      <c r="K2036">
        <f>IF(G2036=0,1,"")</f>
        <v/>
      </c>
      <c r="L2036">
        <f>IF(K2036=1,COUNTIF($K$2:K2036,1),"")</f>
        <v/>
      </c>
    </row>
    <row r="2037">
      <c r="A2037">
        <f>IF(screen_TA_reviewer_A!$A2037="","",screen_TA_reviewer_A!$A2037)</f>
        <v/>
      </c>
      <c r="B2037">
        <f>IF(OR($A2037="",screen_TA_reviewer_A!$C2037=""),"",screen_TA_reviewer_A!$C2037)</f>
        <v/>
      </c>
      <c r="C2037">
        <f>IF(OR($A2037="",screen_TA_reviewer_B!$C2037=""),"",screen_TA_reviewer_B!$C2037)</f>
        <v/>
      </c>
      <c r="D2037">
        <f>IF(OR($A2037="",screen_TA_reviewer_A!$D2037=""),"",screen_TA_reviewer_A!$D2037)</f>
        <v/>
      </c>
      <c r="E2037">
        <f>IF(OR($A2037="",screen_TA_reviewer_B!$D2037=""),"",screen_TA_reviewer_B!$D2037)</f>
        <v/>
      </c>
      <c r="F2037">
        <f>IF(AND(B2037&lt;&gt;"",C2037&lt;&gt;""),1,"")</f>
        <v/>
      </c>
      <c r="G2037">
        <f>IF(F2037=1,IF(B2037=C2037,1,0),"")</f>
        <v/>
      </c>
      <c r="H2037">
        <f>IF(B2037="","",IFERROR(VLOOKUP(B2037,lst_TA_binary_map_table,2,FALSE),"INVALID"))</f>
        <v/>
      </c>
      <c r="I2037">
        <f>IF(C2037="","",IFERROR(VLOOKUP(C2037,lst_TA_binary_map_table,2,FALSE),"INVALID"))</f>
        <v/>
      </c>
      <c r="J2037">
        <f>IF(F2037=1,IF(H2037=I2037,1,0),"")</f>
        <v/>
      </c>
      <c r="K2037">
        <f>IF(G2037=0,1,"")</f>
        <v/>
      </c>
      <c r="L2037">
        <f>IF(K2037=1,COUNTIF($K$2:K2037,1),"")</f>
        <v/>
      </c>
    </row>
    <row r="2038">
      <c r="A2038">
        <f>IF(screen_TA_reviewer_A!$A2038="","",screen_TA_reviewer_A!$A2038)</f>
        <v/>
      </c>
      <c r="B2038">
        <f>IF(OR($A2038="",screen_TA_reviewer_A!$C2038=""),"",screen_TA_reviewer_A!$C2038)</f>
        <v/>
      </c>
      <c r="C2038">
        <f>IF(OR($A2038="",screen_TA_reviewer_B!$C2038=""),"",screen_TA_reviewer_B!$C2038)</f>
        <v/>
      </c>
      <c r="D2038">
        <f>IF(OR($A2038="",screen_TA_reviewer_A!$D2038=""),"",screen_TA_reviewer_A!$D2038)</f>
        <v/>
      </c>
      <c r="E2038">
        <f>IF(OR($A2038="",screen_TA_reviewer_B!$D2038=""),"",screen_TA_reviewer_B!$D2038)</f>
        <v/>
      </c>
      <c r="F2038">
        <f>IF(AND(B2038&lt;&gt;"",C2038&lt;&gt;""),1,"")</f>
        <v/>
      </c>
      <c r="G2038">
        <f>IF(F2038=1,IF(B2038=C2038,1,0),"")</f>
        <v/>
      </c>
      <c r="H2038">
        <f>IF(B2038="","",IFERROR(VLOOKUP(B2038,lst_TA_binary_map_table,2,FALSE),"INVALID"))</f>
        <v/>
      </c>
      <c r="I2038">
        <f>IF(C2038="","",IFERROR(VLOOKUP(C2038,lst_TA_binary_map_table,2,FALSE),"INVALID"))</f>
        <v/>
      </c>
      <c r="J2038">
        <f>IF(F2038=1,IF(H2038=I2038,1,0),"")</f>
        <v/>
      </c>
      <c r="K2038">
        <f>IF(G2038=0,1,"")</f>
        <v/>
      </c>
      <c r="L2038">
        <f>IF(K2038=1,COUNTIF($K$2:K2038,1),"")</f>
        <v/>
      </c>
    </row>
    <row r="2039">
      <c r="A2039">
        <f>IF(screen_TA_reviewer_A!$A2039="","",screen_TA_reviewer_A!$A2039)</f>
        <v/>
      </c>
      <c r="B2039">
        <f>IF(OR($A2039="",screen_TA_reviewer_A!$C2039=""),"",screen_TA_reviewer_A!$C2039)</f>
        <v/>
      </c>
      <c r="C2039">
        <f>IF(OR($A2039="",screen_TA_reviewer_B!$C2039=""),"",screen_TA_reviewer_B!$C2039)</f>
        <v/>
      </c>
      <c r="D2039">
        <f>IF(OR($A2039="",screen_TA_reviewer_A!$D2039=""),"",screen_TA_reviewer_A!$D2039)</f>
        <v/>
      </c>
      <c r="E2039">
        <f>IF(OR($A2039="",screen_TA_reviewer_B!$D2039=""),"",screen_TA_reviewer_B!$D2039)</f>
        <v/>
      </c>
      <c r="F2039">
        <f>IF(AND(B2039&lt;&gt;"",C2039&lt;&gt;""),1,"")</f>
        <v/>
      </c>
      <c r="G2039">
        <f>IF(F2039=1,IF(B2039=C2039,1,0),"")</f>
        <v/>
      </c>
      <c r="H2039">
        <f>IF(B2039="","",IFERROR(VLOOKUP(B2039,lst_TA_binary_map_table,2,FALSE),"INVALID"))</f>
        <v/>
      </c>
      <c r="I2039">
        <f>IF(C2039="","",IFERROR(VLOOKUP(C2039,lst_TA_binary_map_table,2,FALSE),"INVALID"))</f>
        <v/>
      </c>
      <c r="J2039">
        <f>IF(F2039=1,IF(H2039=I2039,1,0),"")</f>
        <v/>
      </c>
      <c r="K2039">
        <f>IF(G2039=0,1,"")</f>
        <v/>
      </c>
      <c r="L2039">
        <f>IF(K2039=1,COUNTIF($K$2:K2039,1),"")</f>
        <v/>
      </c>
    </row>
    <row r="2040">
      <c r="A2040">
        <f>IF(screen_TA_reviewer_A!$A2040="","",screen_TA_reviewer_A!$A2040)</f>
        <v/>
      </c>
      <c r="B2040">
        <f>IF(OR($A2040="",screen_TA_reviewer_A!$C2040=""),"",screen_TA_reviewer_A!$C2040)</f>
        <v/>
      </c>
      <c r="C2040">
        <f>IF(OR($A2040="",screen_TA_reviewer_B!$C2040=""),"",screen_TA_reviewer_B!$C2040)</f>
        <v/>
      </c>
      <c r="D2040">
        <f>IF(OR($A2040="",screen_TA_reviewer_A!$D2040=""),"",screen_TA_reviewer_A!$D2040)</f>
        <v/>
      </c>
      <c r="E2040">
        <f>IF(OR($A2040="",screen_TA_reviewer_B!$D2040=""),"",screen_TA_reviewer_B!$D2040)</f>
        <v/>
      </c>
      <c r="F2040">
        <f>IF(AND(B2040&lt;&gt;"",C2040&lt;&gt;""),1,"")</f>
        <v/>
      </c>
      <c r="G2040">
        <f>IF(F2040=1,IF(B2040=C2040,1,0),"")</f>
        <v/>
      </c>
      <c r="H2040">
        <f>IF(B2040="","",IFERROR(VLOOKUP(B2040,lst_TA_binary_map_table,2,FALSE),"INVALID"))</f>
        <v/>
      </c>
      <c r="I2040">
        <f>IF(C2040="","",IFERROR(VLOOKUP(C2040,lst_TA_binary_map_table,2,FALSE),"INVALID"))</f>
        <v/>
      </c>
      <c r="J2040">
        <f>IF(F2040=1,IF(H2040=I2040,1,0),"")</f>
        <v/>
      </c>
      <c r="K2040">
        <f>IF(G2040=0,1,"")</f>
        <v/>
      </c>
      <c r="L2040">
        <f>IF(K2040=1,COUNTIF($K$2:K2040,1),"")</f>
        <v/>
      </c>
    </row>
    <row r="2041">
      <c r="A2041">
        <f>IF(screen_TA_reviewer_A!$A2041="","",screen_TA_reviewer_A!$A2041)</f>
        <v/>
      </c>
      <c r="B2041">
        <f>IF(OR($A2041="",screen_TA_reviewer_A!$C2041=""),"",screen_TA_reviewer_A!$C2041)</f>
        <v/>
      </c>
      <c r="C2041">
        <f>IF(OR($A2041="",screen_TA_reviewer_B!$C2041=""),"",screen_TA_reviewer_B!$C2041)</f>
        <v/>
      </c>
      <c r="D2041">
        <f>IF(OR($A2041="",screen_TA_reviewer_A!$D2041=""),"",screen_TA_reviewer_A!$D2041)</f>
        <v/>
      </c>
      <c r="E2041">
        <f>IF(OR($A2041="",screen_TA_reviewer_B!$D2041=""),"",screen_TA_reviewer_B!$D2041)</f>
        <v/>
      </c>
      <c r="F2041">
        <f>IF(AND(B2041&lt;&gt;"",C2041&lt;&gt;""),1,"")</f>
        <v/>
      </c>
      <c r="G2041">
        <f>IF(F2041=1,IF(B2041=C2041,1,0),"")</f>
        <v/>
      </c>
      <c r="H2041">
        <f>IF(B2041="","",IFERROR(VLOOKUP(B2041,lst_TA_binary_map_table,2,FALSE),"INVALID"))</f>
        <v/>
      </c>
      <c r="I2041">
        <f>IF(C2041="","",IFERROR(VLOOKUP(C2041,lst_TA_binary_map_table,2,FALSE),"INVALID"))</f>
        <v/>
      </c>
      <c r="J2041">
        <f>IF(F2041=1,IF(H2041=I2041,1,0),"")</f>
        <v/>
      </c>
      <c r="K2041">
        <f>IF(G2041=0,1,"")</f>
        <v/>
      </c>
      <c r="L2041">
        <f>IF(K2041=1,COUNTIF($K$2:K2041,1),"")</f>
        <v/>
      </c>
    </row>
    <row r="2042">
      <c r="A2042">
        <f>IF(screen_TA_reviewer_A!$A2042="","",screen_TA_reviewer_A!$A2042)</f>
        <v/>
      </c>
      <c r="B2042">
        <f>IF(OR($A2042="",screen_TA_reviewer_A!$C2042=""),"",screen_TA_reviewer_A!$C2042)</f>
        <v/>
      </c>
      <c r="C2042">
        <f>IF(OR($A2042="",screen_TA_reviewer_B!$C2042=""),"",screen_TA_reviewer_B!$C2042)</f>
        <v/>
      </c>
      <c r="D2042">
        <f>IF(OR($A2042="",screen_TA_reviewer_A!$D2042=""),"",screen_TA_reviewer_A!$D2042)</f>
        <v/>
      </c>
      <c r="E2042">
        <f>IF(OR($A2042="",screen_TA_reviewer_B!$D2042=""),"",screen_TA_reviewer_B!$D2042)</f>
        <v/>
      </c>
      <c r="F2042">
        <f>IF(AND(B2042&lt;&gt;"",C2042&lt;&gt;""),1,"")</f>
        <v/>
      </c>
      <c r="G2042">
        <f>IF(F2042=1,IF(B2042=C2042,1,0),"")</f>
        <v/>
      </c>
      <c r="H2042">
        <f>IF(B2042="","",IFERROR(VLOOKUP(B2042,lst_TA_binary_map_table,2,FALSE),"INVALID"))</f>
        <v/>
      </c>
      <c r="I2042">
        <f>IF(C2042="","",IFERROR(VLOOKUP(C2042,lst_TA_binary_map_table,2,FALSE),"INVALID"))</f>
        <v/>
      </c>
      <c r="J2042">
        <f>IF(F2042=1,IF(H2042=I2042,1,0),"")</f>
        <v/>
      </c>
      <c r="K2042">
        <f>IF(G2042=0,1,"")</f>
        <v/>
      </c>
      <c r="L2042">
        <f>IF(K2042=1,COUNTIF($K$2:K2042,1),"")</f>
        <v/>
      </c>
    </row>
    <row r="2043">
      <c r="A2043">
        <f>IF(screen_TA_reviewer_A!$A2043="","",screen_TA_reviewer_A!$A2043)</f>
        <v/>
      </c>
      <c r="B2043">
        <f>IF(OR($A2043="",screen_TA_reviewer_A!$C2043=""),"",screen_TA_reviewer_A!$C2043)</f>
        <v/>
      </c>
      <c r="C2043">
        <f>IF(OR($A2043="",screen_TA_reviewer_B!$C2043=""),"",screen_TA_reviewer_B!$C2043)</f>
        <v/>
      </c>
      <c r="D2043">
        <f>IF(OR($A2043="",screen_TA_reviewer_A!$D2043=""),"",screen_TA_reviewer_A!$D2043)</f>
        <v/>
      </c>
      <c r="E2043">
        <f>IF(OR($A2043="",screen_TA_reviewer_B!$D2043=""),"",screen_TA_reviewer_B!$D2043)</f>
        <v/>
      </c>
      <c r="F2043">
        <f>IF(AND(B2043&lt;&gt;"",C2043&lt;&gt;""),1,"")</f>
        <v/>
      </c>
      <c r="G2043">
        <f>IF(F2043=1,IF(B2043=C2043,1,0),"")</f>
        <v/>
      </c>
      <c r="H2043">
        <f>IF(B2043="","",IFERROR(VLOOKUP(B2043,lst_TA_binary_map_table,2,FALSE),"INVALID"))</f>
        <v/>
      </c>
      <c r="I2043">
        <f>IF(C2043="","",IFERROR(VLOOKUP(C2043,lst_TA_binary_map_table,2,FALSE),"INVALID"))</f>
        <v/>
      </c>
      <c r="J2043">
        <f>IF(F2043=1,IF(H2043=I2043,1,0),"")</f>
        <v/>
      </c>
      <c r="K2043">
        <f>IF(G2043=0,1,"")</f>
        <v/>
      </c>
      <c r="L2043">
        <f>IF(K2043=1,COUNTIF($K$2:K2043,1),"")</f>
        <v/>
      </c>
    </row>
    <row r="2044">
      <c r="A2044">
        <f>IF(screen_TA_reviewer_A!$A2044="","",screen_TA_reviewer_A!$A2044)</f>
        <v/>
      </c>
      <c r="B2044">
        <f>IF(OR($A2044="",screen_TA_reviewer_A!$C2044=""),"",screen_TA_reviewer_A!$C2044)</f>
        <v/>
      </c>
      <c r="C2044">
        <f>IF(OR($A2044="",screen_TA_reviewer_B!$C2044=""),"",screen_TA_reviewer_B!$C2044)</f>
        <v/>
      </c>
      <c r="D2044">
        <f>IF(OR($A2044="",screen_TA_reviewer_A!$D2044=""),"",screen_TA_reviewer_A!$D2044)</f>
        <v/>
      </c>
      <c r="E2044">
        <f>IF(OR($A2044="",screen_TA_reviewer_B!$D2044=""),"",screen_TA_reviewer_B!$D2044)</f>
        <v/>
      </c>
      <c r="F2044">
        <f>IF(AND(B2044&lt;&gt;"",C2044&lt;&gt;""),1,"")</f>
        <v/>
      </c>
      <c r="G2044">
        <f>IF(F2044=1,IF(B2044=C2044,1,0),"")</f>
        <v/>
      </c>
      <c r="H2044">
        <f>IF(B2044="","",IFERROR(VLOOKUP(B2044,lst_TA_binary_map_table,2,FALSE),"INVALID"))</f>
        <v/>
      </c>
      <c r="I2044">
        <f>IF(C2044="","",IFERROR(VLOOKUP(C2044,lst_TA_binary_map_table,2,FALSE),"INVALID"))</f>
        <v/>
      </c>
      <c r="J2044">
        <f>IF(F2044=1,IF(H2044=I2044,1,0),"")</f>
        <v/>
      </c>
      <c r="K2044">
        <f>IF(G2044=0,1,"")</f>
        <v/>
      </c>
      <c r="L2044">
        <f>IF(K2044=1,COUNTIF($K$2:K2044,1),"")</f>
        <v/>
      </c>
    </row>
    <row r="2045">
      <c r="A2045">
        <f>IF(screen_TA_reviewer_A!$A2045="","",screen_TA_reviewer_A!$A2045)</f>
        <v/>
      </c>
      <c r="B2045">
        <f>IF(OR($A2045="",screen_TA_reviewer_A!$C2045=""),"",screen_TA_reviewer_A!$C2045)</f>
        <v/>
      </c>
      <c r="C2045">
        <f>IF(OR($A2045="",screen_TA_reviewer_B!$C2045=""),"",screen_TA_reviewer_B!$C2045)</f>
        <v/>
      </c>
      <c r="D2045">
        <f>IF(OR($A2045="",screen_TA_reviewer_A!$D2045=""),"",screen_TA_reviewer_A!$D2045)</f>
        <v/>
      </c>
      <c r="E2045">
        <f>IF(OR($A2045="",screen_TA_reviewer_B!$D2045=""),"",screen_TA_reviewer_B!$D2045)</f>
        <v/>
      </c>
      <c r="F2045">
        <f>IF(AND(B2045&lt;&gt;"",C2045&lt;&gt;""),1,"")</f>
        <v/>
      </c>
      <c r="G2045">
        <f>IF(F2045=1,IF(B2045=C2045,1,0),"")</f>
        <v/>
      </c>
      <c r="H2045">
        <f>IF(B2045="","",IFERROR(VLOOKUP(B2045,lst_TA_binary_map_table,2,FALSE),"INVALID"))</f>
        <v/>
      </c>
      <c r="I2045">
        <f>IF(C2045="","",IFERROR(VLOOKUP(C2045,lst_TA_binary_map_table,2,FALSE),"INVALID"))</f>
        <v/>
      </c>
      <c r="J2045">
        <f>IF(F2045=1,IF(H2045=I2045,1,0),"")</f>
        <v/>
      </c>
      <c r="K2045">
        <f>IF(G2045=0,1,"")</f>
        <v/>
      </c>
      <c r="L2045">
        <f>IF(K2045=1,COUNTIF($K$2:K2045,1),"")</f>
        <v/>
      </c>
    </row>
    <row r="2046">
      <c r="A2046">
        <f>IF(screen_TA_reviewer_A!$A2046="","",screen_TA_reviewer_A!$A2046)</f>
        <v/>
      </c>
      <c r="B2046">
        <f>IF(OR($A2046="",screen_TA_reviewer_A!$C2046=""),"",screen_TA_reviewer_A!$C2046)</f>
        <v/>
      </c>
      <c r="C2046">
        <f>IF(OR($A2046="",screen_TA_reviewer_B!$C2046=""),"",screen_TA_reviewer_B!$C2046)</f>
        <v/>
      </c>
      <c r="D2046">
        <f>IF(OR($A2046="",screen_TA_reviewer_A!$D2046=""),"",screen_TA_reviewer_A!$D2046)</f>
        <v/>
      </c>
      <c r="E2046">
        <f>IF(OR($A2046="",screen_TA_reviewer_B!$D2046=""),"",screen_TA_reviewer_B!$D2046)</f>
        <v/>
      </c>
      <c r="F2046">
        <f>IF(AND(B2046&lt;&gt;"",C2046&lt;&gt;""),1,"")</f>
        <v/>
      </c>
      <c r="G2046">
        <f>IF(F2046=1,IF(B2046=C2046,1,0),"")</f>
        <v/>
      </c>
      <c r="H2046">
        <f>IF(B2046="","",IFERROR(VLOOKUP(B2046,lst_TA_binary_map_table,2,FALSE),"INVALID"))</f>
        <v/>
      </c>
      <c r="I2046">
        <f>IF(C2046="","",IFERROR(VLOOKUP(C2046,lst_TA_binary_map_table,2,FALSE),"INVALID"))</f>
        <v/>
      </c>
      <c r="J2046">
        <f>IF(F2046=1,IF(H2046=I2046,1,0),"")</f>
        <v/>
      </c>
      <c r="K2046">
        <f>IF(G2046=0,1,"")</f>
        <v/>
      </c>
      <c r="L2046">
        <f>IF(K2046=1,COUNTIF($K$2:K2046,1),"")</f>
        <v/>
      </c>
    </row>
    <row r="2047">
      <c r="A2047">
        <f>IF(screen_TA_reviewer_A!$A2047="","",screen_TA_reviewer_A!$A2047)</f>
        <v/>
      </c>
      <c r="B2047">
        <f>IF(OR($A2047="",screen_TA_reviewer_A!$C2047=""),"",screen_TA_reviewer_A!$C2047)</f>
        <v/>
      </c>
      <c r="C2047">
        <f>IF(OR($A2047="",screen_TA_reviewer_B!$C2047=""),"",screen_TA_reviewer_B!$C2047)</f>
        <v/>
      </c>
      <c r="D2047">
        <f>IF(OR($A2047="",screen_TA_reviewer_A!$D2047=""),"",screen_TA_reviewer_A!$D2047)</f>
        <v/>
      </c>
      <c r="E2047">
        <f>IF(OR($A2047="",screen_TA_reviewer_B!$D2047=""),"",screen_TA_reviewer_B!$D2047)</f>
        <v/>
      </c>
      <c r="F2047">
        <f>IF(AND(B2047&lt;&gt;"",C2047&lt;&gt;""),1,"")</f>
        <v/>
      </c>
      <c r="G2047">
        <f>IF(F2047=1,IF(B2047=C2047,1,0),"")</f>
        <v/>
      </c>
      <c r="H2047">
        <f>IF(B2047="","",IFERROR(VLOOKUP(B2047,lst_TA_binary_map_table,2,FALSE),"INVALID"))</f>
        <v/>
      </c>
      <c r="I2047">
        <f>IF(C2047="","",IFERROR(VLOOKUP(C2047,lst_TA_binary_map_table,2,FALSE),"INVALID"))</f>
        <v/>
      </c>
      <c r="J2047">
        <f>IF(F2047=1,IF(H2047=I2047,1,0),"")</f>
        <v/>
      </c>
      <c r="K2047">
        <f>IF(G2047=0,1,"")</f>
        <v/>
      </c>
      <c r="L2047">
        <f>IF(K2047=1,COUNTIF($K$2:K2047,1),"")</f>
        <v/>
      </c>
    </row>
    <row r="2048">
      <c r="A2048">
        <f>IF(screen_TA_reviewer_A!$A2048="","",screen_TA_reviewer_A!$A2048)</f>
        <v/>
      </c>
      <c r="B2048">
        <f>IF(OR($A2048="",screen_TA_reviewer_A!$C2048=""),"",screen_TA_reviewer_A!$C2048)</f>
        <v/>
      </c>
      <c r="C2048">
        <f>IF(OR($A2048="",screen_TA_reviewer_B!$C2048=""),"",screen_TA_reviewer_B!$C2048)</f>
        <v/>
      </c>
      <c r="D2048">
        <f>IF(OR($A2048="",screen_TA_reviewer_A!$D2048=""),"",screen_TA_reviewer_A!$D2048)</f>
        <v/>
      </c>
      <c r="E2048">
        <f>IF(OR($A2048="",screen_TA_reviewer_B!$D2048=""),"",screen_TA_reviewer_B!$D2048)</f>
        <v/>
      </c>
      <c r="F2048">
        <f>IF(AND(B2048&lt;&gt;"",C2048&lt;&gt;""),1,"")</f>
        <v/>
      </c>
      <c r="G2048">
        <f>IF(F2048=1,IF(B2048=C2048,1,0),"")</f>
        <v/>
      </c>
      <c r="H2048">
        <f>IF(B2048="","",IFERROR(VLOOKUP(B2048,lst_TA_binary_map_table,2,FALSE),"INVALID"))</f>
        <v/>
      </c>
      <c r="I2048">
        <f>IF(C2048="","",IFERROR(VLOOKUP(C2048,lst_TA_binary_map_table,2,FALSE),"INVALID"))</f>
        <v/>
      </c>
      <c r="J2048">
        <f>IF(F2048=1,IF(H2048=I2048,1,0),"")</f>
        <v/>
      </c>
      <c r="K2048">
        <f>IF(G2048=0,1,"")</f>
        <v/>
      </c>
      <c r="L2048">
        <f>IF(K2048=1,COUNTIF($K$2:K2048,1),"")</f>
        <v/>
      </c>
    </row>
    <row r="2049">
      <c r="A2049">
        <f>IF(screen_TA_reviewer_A!$A2049="","",screen_TA_reviewer_A!$A2049)</f>
        <v/>
      </c>
      <c r="B2049">
        <f>IF(OR($A2049="",screen_TA_reviewer_A!$C2049=""),"",screen_TA_reviewer_A!$C2049)</f>
        <v/>
      </c>
      <c r="C2049">
        <f>IF(OR($A2049="",screen_TA_reviewer_B!$C2049=""),"",screen_TA_reviewer_B!$C2049)</f>
        <v/>
      </c>
      <c r="D2049">
        <f>IF(OR($A2049="",screen_TA_reviewer_A!$D2049=""),"",screen_TA_reviewer_A!$D2049)</f>
        <v/>
      </c>
      <c r="E2049">
        <f>IF(OR($A2049="",screen_TA_reviewer_B!$D2049=""),"",screen_TA_reviewer_B!$D2049)</f>
        <v/>
      </c>
      <c r="F2049">
        <f>IF(AND(B2049&lt;&gt;"",C2049&lt;&gt;""),1,"")</f>
        <v/>
      </c>
      <c r="G2049">
        <f>IF(F2049=1,IF(B2049=C2049,1,0),"")</f>
        <v/>
      </c>
      <c r="H2049">
        <f>IF(B2049="","",IFERROR(VLOOKUP(B2049,lst_TA_binary_map_table,2,FALSE),"INVALID"))</f>
        <v/>
      </c>
      <c r="I2049">
        <f>IF(C2049="","",IFERROR(VLOOKUP(C2049,lst_TA_binary_map_table,2,FALSE),"INVALID"))</f>
        <v/>
      </c>
      <c r="J2049">
        <f>IF(F2049=1,IF(H2049=I2049,1,0),"")</f>
        <v/>
      </c>
      <c r="K2049">
        <f>IF(G2049=0,1,"")</f>
        <v/>
      </c>
      <c r="L2049">
        <f>IF(K2049=1,COUNTIF($K$2:K2049,1),"")</f>
        <v/>
      </c>
    </row>
    <row r="2050">
      <c r="A2050">
        <f>IF(screen_TA_reviewer_A!$A2050="","",screen_TA_reviewer_A!$A2050)</f>
        <v/>
      </c>
      <c r="B2050">
        <f>IF(OR($A2050="",screen_TA_reviewer_A!$C2050=""),"",screen_TA_reviewer_A!$C2050)</f>
        <v/>
      </c>
      <c r="C2050">
        <f>IF(OR($A2050="",screen_TA_reviewer_B!$C2050=""),"",screen_TA_reviewer_B!$C2050)</f>
        <v/>
      </c>
      <c r="D2050">
        <f>IF(OR($A2050="",screen_TA_reviewer_A!$D2050=""),"",screen_TA_reviewer_A!$D2050)</f>
        <v/>
      </c>
      <c r="E2050">
        <f>IF(OR($A2050="",screen_TA_reviewer_B!$D2050=""),"",screen_TA_reviewer_B!$D2050)</f>
        <v/>
      </c>
      <c r="F2050">
        <f>IF(AND(B2050&lt;&gt;"",C2050&lt;&gt;""),1,"")</f>
        <v/>
      </c>
      <c r="G2050">
        <f>IF(F2050=1,IF(B2050=C2050,1,0),"")</f>
        <v/>
      </c>
      <c r="H2050">
        <f>IF(B2050="","",IFERROR(VLOOKUP(B2050,lst_TA_binary_map_table,2,FALSE),"INVALID"))</f>
        <v/>
      </c>
      <c r="I2050">
        <f>IF(C2050="","",IFERROR(VLOOKUP(C2050,lst_TA_binary_map_table,2,FALSE),"INVALID"))</f>
        <v/>
      </c>
      <c r="J2050">
        <f>IF(F2050=1,IF(H2050=I2050,1,0),"")</f>
        <v/>
      </c>
      <c r="K2050">
        <f>IF(G2050=0,1,"")</f>
        <v/>
      </c>
      <c r="L2050">
        <f>IF(K2050=1,COUNTIF($K$2:K2050,1),"")</f>
        <v/>
      </c>
    </row>
    <row r="2051">
      <c r="A2051">
        <f>IF(screen_TA_reviewer_A!$A2051="","",screen_TA_reviewer_A!$A2051)</f>
        <v/>
      </c>
      <c r="B2051">
        <f>IF(OR($A2051="",screen_TA_reviewer_A!$C2051=""),"",screen_TA_reviewer_A!$C2051)</f>
        <v/>
      </c>
      <c r="C2051">
        <f>IF(OR($A2051="",screen_TA_reviewer_B!$C2051=""),"",screen_TA_reviewer_B!$C2051)</f>
        <v/>
      </c>
      <c r="D2051">
        <f>IF(OR($A2051="",screen_TA_reviewer_A!$D2051=""),"",screen_TA_reviewer_A!$D2051)</f>
        <v/>
      </c>
      <c r="E2051">
        <f>IF(OR($A2051="",screen_TA_reviewer_B!$D2051=""),"",screen_TA_reviewer_B!$D2051)</f>
        <v/>
      </c>
      <c r="F2051">
        <f>IF(AND(B2051&lt;&gt;"",C2051&lt;&gt;""),1,"")</f>
        <v/>
      </c>
      <c r="G2051">
        <f>IF(F2051=1,IF(B2051=C2051,1,0),"")</f>
        <v/>
      </c>
      <c r="H2051">
        <f>IF(B2051="","",IFERROR(VLOOKUP(B2051,lst_TA_binary_map_table,2,FALSE),"INVALID"))</f>
        <v/>
      </c>
      <c r="I2051">
        <f>IF(C2051="","",IFERROR(VLOOKUP(C2051,lst_TA_binary_map_table,2,FALSE),"INVALID"))</f>
        <v/>
      </c>
      <c r="J2051">
        <f>IF(F2051=1,IF(H2051=I2051,1,0),"")</f>
        <v/>
      </c>
      <c r="K2051">
        <f>IF(G2051=0,1,"")</f>
        <v/>
      </c>
      <c r="L2051">
        <f>IF(K2051=1,COUNTIF($K$2:K2051,1),"")</f>
        <v/>
      </c>
    </row>
    <row r="2052">
      <c r="A2052">
        <f>IF(screen_TA_reviewer_A!$A2052="","",screen_TA_reviewer_A!$A2052)</f>
        <v/>
      </c>
      <c r="B2052">
        <f>IF(OR($A2052="",screen_TA_reviewer_A!$C2052=""),"",screen_TA_reviewer_A!$C2052)</f>
        <v/>
      </c>
      <c r="C2052">
        <f>IF(OR($A2052="",screen_TA_reviewer_B!$C2052=""),"",screen_TA_reviewer_B!$C2052)</f>
        <v/>
      </c>
      <c r="D2052">
        <f>IF(OR($A2052="",screen_TA_reviewer_A!$D2052=""),"",screen_TA_reviewer_A!$D2052)</f>
        <v/>
      </c>
      <c r="E2052">
        <f>IF(OR($A2052="",screen_TA_reviewer_B!$D2052=""),"",screen_TA_reviewer_B!$D2052)</f>
        <v/>
      </c>
      <c r="F2052">
        <f>IF(AND(B2052&lt;&gt;"",C2052&lt;&gt;""),1,"")</f>
        <v/>
      </c>
      <c r="G2052">
        <f>IF(F2052=1,IF(B2052=C2052,1,0),"")</f>
        <v/>
      </c>
      <c r="H2052">
        <f>IF(B2052="","",IFERROR(VLOOKUP(B2052,lst_TA_binary_map_table,2,FALSE),"INVALID"))</f>
        <v/>
      </c>
      <c r="I2052">
        <f>IF(C2052="","",IFERROR(VLOOKUP(C2052,lst_TA_binary_map_table,2,FALSE),"INVALID"))</f>
        <v/>
      </c>
      <c r="J2052">
        <f>IF(F2052=1,IF(H2052=I2052,1,0),"")</f>
        <v/>
      </c>
      <c r="K2052">
        <f>IF(G2052=0,1,"")</f>
        <v/>
      </c>
      <c r="L2052">
        <f>IF(K2052=1,COUNTIF($K$2:K2052,1),"")</f>
        <v/>
      </c>
    </row>
    <row r="2053">
      <c r="A2053">
        <f>IF(screen_TA_reviewer_A!$A2053="","",screen_TA_reviewer_A!$A2053)</f>
        <v/>
      </c>
      <c r="B2053">
        <f>IF(OR($A2053="",screen_TA_reviewer_A!$C2053=""),"",screen_TA_reviewer_A!$C2053)</f>
        <v/>
      </c>
      <c r="C2053">
        <f>IF(OR($A2053="",screen_TA_reviewer_B!$C2053=""),"",screen_TA_reviewer_B!$C2053)</f>
        <v/>
      </c>
      <c r="D2053">
        <f>IF(OR($A2053="",screen_TA_reviewer_A!$D2053=""),"",screen_TA_reviewer_A!$D2053)</f>
        <v/>
      </c>
      <c r="E2053">
        <f>IF(OR($A2053="",screen_TA_reviewer_B!$D2053=""),"",screen_TA_reviewer_B!$D2053)</f>
        <v/>
      </c>
      <c r="F2053">
        <f>IF(AND(B2053&lt;&gt;"",C2053&lt;&gt;""),1,"")</f>
        <v/>
      </c>
      <c r="G2053">
        <f>IF(F2053=1,IF(B2053=C2053,1,0),"")</f>
        <v/>
      </c>
      <c r="H2053">
        <f>IF(B2053="","",IFERROR(VLOOKUP(B2053,lst_TA_binary_map_table,2,FALSE),"INVALID"))</f>
        <v/>
      </c>
      <c r="I2053">
        <f>IF(C2053="","",IFERROR(VLOOKUP(C2053,lst_TA_binary_map_table,2,FALSE),"INVALID"))</f>
        <v/>
      </c>
      <c r="J2053">
        <f>IF(F2053=1,IF(H2053=I2053,1,0),"")</f>
        <v/>
      </c>
      <c r="K2053">
        <f>IF(G2053=0,1,"")</f>
        <v/>
      </c>
      <c r="L2053">
        <f>IF(K2053=1,COUNTIF($K$2:K2053,1),"")</f>
        <v/>
      </c>
    </row>
    <row r="2054">
      <c r="A2054">
        <f>IF(screen_TA_reviewer_A!$A2054="","",screen_TA_reviewer_A!$A2054)</f>
        <v/>
      </c>
      <c r="B2054">
        <f>IF(OR($A2054="",screen_TA_reviewer_A!$C2054=""),"",screen_TA_reviewer_A!$C2054)</f>
        <v/>
      </c>
      <c r="C2054">
        <f>IF(OR($A2054="",screen_TA_reviewer_B!$C2054=""),"",screen_TA_reviewer_B!$C2054)</f>
        <v/>
      </c>
      <c r="D2054">
        <f>IF(OR($A2054="",screen_TA_reviewer_A!$D2054=""),"",screen_TA_reviewer_A!$D2054)</f>
        <v/>
      </c>
      <c r="E2054">
        <f>IF(OR($A2054="",screen_TA_reviewer_B!$D2054=""),"",screen_TA_reviewer_B!$D2054)</f>
        <v/>
      </c>
      <c r="F2054">
        <f>IF(AND(B2054&lt;&gt;"",C2054&lt;&gt;""),1,"")</f>
        <v/>
      </c>
      <c r="G2054">
        <f>IF(F2054=1,IF(B2054=C2054,1,0),"")</f>
        <v/>
      </c>
      <c r="H2054">
        <f>IF(B2054="","",IFERROR(VLOOKUP(B2054,lst_TA_binary_map_table,2,FALSE),"INVALID"))</f>
        <v/>
      </c>
      <c r="I2054">
        <f>IF(C2054="","",IFERROR(VLOOKUP(C2054,lst_TA_binary_map_table,2,FALSE),"INVALID"))</f>
        <v/>
      </c>
      <c r="J2054">
        <f>IF(F2054=1,IF(H2054=I2054,1,0),"")</f>
        <v/>
      </c>
      <c r="K2054">
        <f>IF(G2054=0,1,"")</f>
        <v/>
      </c>
      <c r="L2054">
        <f>IF(K2054=1,COUNTIF($K$2:K2054,1),"")</f>
        <v/>
      </c>
    </row>
    <row r="2055">
      <c r="A2055">
        <f>IF(screen_TA_reviewer_A!$A2055="","",screen_TA_reviewer_A!$A2055)</f>
        <v/>
      </c>
      <c r="B2055">
        <f>IF(OR($A2055="",screen_TA_reviewer_A!$C2055=""),"",screen_TA_reviewer_A!$C2055)</f>
        <v/>
      </c>
      <c r="C2055">
        <f>IF(OR($A2055="",screen_TA_reviewer_B!$C2055=""),"",screen_TA_reviewer_B!$C2055)</f>
        <v/>
      </c>
      <c r="D2055">
        <f>IF(OR($A2055="",screen_TA_reviewer_A!$D2055=""),"",screen_TA_reviewer_A!$D2055)</f>
        <v/>
      </c>
      <c r="E2055">
        <f>IF(OR($A2055="",screen_TA_reviewer_B!$D2055=""),"",screen_TA_reviewer_B!$D2055)</f>
        <v/>
      </c>
      <c r="F2055">
        <f>IF(AND(B2055&lt;&gt;"",C2055&lt;&gt;""),1,"")</f>
        <v/>
      </c>
      <c r="G2055">
        <f>IF(F2055=1,IF(B2055=C2055,1,0),"")</f>
        <v/>
      </c>
      <c r="H2055">
        <f>IF(B2055="","",IFERROR(VLOOKUP(B2055,lst_TA_binary_map_table,2,FALSE),"INVALID"))</f>
        <v/>
      </c>
      <c r="I2055">
        <f>IF(C2055="","",IFERROR(VLOOKUP(C2055,lst_TA_binary_map_table,2,FALSE),"INVALID"))</f>
        <v/>
      </c>
      <c r="J2055">
        <f>IF(F2055=1,IF(H2055=I2055,1,0),"")</f>
        <v/>
      </c>
      <c r="K2055">
        <f>IF(G2055=0,1,"")</f>
        <v/>
      </c>
      <c r="L2055">
        <f>IF(K2055=1,COUNTIF($K$2:K2055,1),"")</f>
        <v/>
      </c>
    </row>
    <row r="2056">
      <c r="A2056">
        <f>IF(screen_TA_reviewer_A!$A2056="","",screen_TA_reviewer_A!$A2056)</f>
        <v/>
      </c>
      <c r="B2056">
        <f>IF(OR($A2056="",screen_TA_reviewer_A!$C2056=""),"",screen_TA_reviewer_A!$C2056)</f>
        <v/>
      </c>
      <c r="C2056">
        <f>IF(OR($A2056="",screen_TA_reviewer_B!$C2056=""),"",screen_TA_reviewer_B!$C2056)</f>
        <v/>
      </c>
      <c r="D2056">
        <f>IF(OR($A2056="",screen_TA_reviewer_A!$D2056=""),"",screen_TA_reviewer_A!$D2056)</f>
        <v/>
      </c>
      <c r="E2056">
        <f>IF(OR($A2056="",screen_TA_reviewer_B!$D2056=""),"",screen_TA_reviewer_B!$D2056)</f>
        <v/>
      </c>
      <c r="F2056">
        <f>IF(AND(B2056&lt;&gt;"",C2056&lt;&gt;""),1,"")</f>
        <v/>
      </c>
      <c r="G2056">
        <f>IF(F2056=1,IF(B2056=C2056,1,0),"")</f>
        <v/>
      </c>
      <c r="H2056">
        <f>IF(B2056="","",IFERROR(VLOOKUP(B2056,lst_TA_binary_map_table,2,FALSE),"INVALID"))</f>
        <v/>
      </c>
      <c r="I2056">
        <f>IF(C2056="","",IFERROR(VLOOKUP(C2056,lst_TA_binary_map_table,2,FALSE),"INVALID"))</f>
        <v/>
      </c>
      <c r="J2056">
        <f>IF(F2056=1,IF(H2056=I2056,1,0),"")</f>
        <v/>
      </c>
      <c r="K2056">
        <f>IF(G2056=0,1,"")</f>
        <v/>
      </c>
      <c r="L2056">
        <f>IF(K2056=1,COUNTIF($K$2:K2056,1),"")</f>
        <v/>
      </c>
    </row>
    <row r="2057">
      <c r="A2057">
        <f>IF(screen_TA_reviewer_A!$A2057="","",screen_TA_reviewer_A!$A2057)</f>
        <v/>
      </c>
      <c r="B2057">
        <f>IF(OR($A2057="",screen_TA_reviewer_A!$C2057=""),"",screen_TA_reviewer_A!$C2057)</f>
        <v/>
      </c>
      <c r="C2057">
        <f>IF(OR($A2057="",screen_TA_reviewer_B!$C2057=""),"",screen_TA_reviewer_B!$C2057)</f>
        <v/>
      </c>
      <c r="D2057">
        <f>IF(OR($A2057="",screen_TA_reviewer_A!$D2057=""),"",screen_TA_reviewer_A!$D2057)</f>
        <v/>
      </c>
      <c r="E2057">
        <f>IF(OR($A2057="",screen_TA_reviewer_B!$D2057=""),"",screen_TA_reviewer_B!$D2057)</f>
        <v/>
      </c>
      <c r="F2057">
        <f>IF(AND(B2057&lt;&gt;"",C2057&lt;&gt;""),1,"")</f>
        <v/>
      </c>
      <c r="G2057">
        <f>IF(F2057=1,IF(B2057=C2057,1,0),"")</f>
        <v/>
      </c>
      <c r="H2057">
        <f>IF(B2057="","",IFERROR(VLOOKUP(B2057,lst_TA_binary_map_table,2,FALSE),"INVALID"))</f>
        <v/>
      </c>
      <c r="I2057">
        <f>IF(C2057="","",IFERROR(VLOOKUP(C2057,lst_TA_binary_map_table,2,FALSE),"INVALID"))</f>
        <v/>
      </c>
      <c r="J2057">
        <f>IF(F2057=1,IF(H2057=I2057,1,0),"")</f>
        <v/>
      </c>
      <c r="K2057">
        <f>IF(G2057=0,1,"")</f>
        <v/>
      </c>
      <c r="L2057">
        <f>IF(K2057=1,COUNTIF($K$2:K2057,1),"")</f>
        <v/>
      </c>
    </row>
    <row r="2058">
      <c r="A2058">
        <f>IF(screen_TA_reviewer_A!$A2058="","",screen_TA_reviewer_A!$A2058)</f>
        <v/>
      </c>
      <c r="B2058">
        <f>IF(OR($A2058="",screen_TA_reviewer_A!$C2058=""),"",screen_TA_reviewer_A!$C2058)</f>
        <v/>
      </c>
      <c r="C2058">
        <f>IF(OR($A2058="",screen_TA_reviewer_B!$C2058=""),"",screen_TA_reviewer_B!$C2058)</f>
        <v/>
      </c>
      <c r="D2058">
        <f>IF(OR($A2058="",screen_TA_reviewer_A!$D2058=""),"",screen_TA_reviewer_A!$D2058)</f>
        <v/>
      </c>
      <c r="E2058">
        <f>IF(OR($A2058="",screen_TA_reviewer_B!$D2058=""),"",screen_TA_reviewer_B!$D2058)</f>
        <v/>
      </c>
      <c r="F2058">
        <f>IF(AND(B2058&lt;&gt;"",C2058&lt;&gt;""),1,"")</f>
        <v/>
      </c>
      <c r="G2058">
        <f>IF(F2058=1,IF(B2058=C2058,1,0),"")</f>
        <v/>
      </c>
      <c r="H2058">
        <f>IF(B2058="","",IFERROR(VLOOKUP(B2058,lst_TA_binary_map_table,2,FALSE),"INVALID"))</f>
        <v/>
      </c>
      <c r="I2058">
        <f>IF(C2058="","",IFERROR(VLOOKUP(C2058,lst_TA_binary_map_table,2,FALSE),"INVALID"))</f>
        <v/>
      </c>
      <c r="J2058">
        <f>IF(F2058=1,IF(H2058=I2058,1,0),"")</f>
        <v/>
      </c>
      <c r="K2058">
        <f>IF(G2058=0,1,"")</f>
        <v/>
      </c>
      <c r="L2058">
        <f>IF(K2058=1,COUNTIF($K$2:K2058,1),"")</f>
        <v/>
      </c>
    </row>
    <row r="2059">
      <c r="A2059">
        <f>IF(screen_TA_reviewer_A!$A2059="","",screen_TA_reviewer_A!$A2059)</f>
        <v/>
      </c>
      <c r="B2059">
        <f>IF(OR($A2059="",screen_TA_reviewer_A!$C2059=""),"",screen_TA_reviewer_A!$C2059)</f>
        <v/>
      </c>
      <c r="C2059">
        <f>IF(OR($A2059="",screen_TA_reviewer_B!$C2059=""),"",screen_TA_reviewer_B!$C2059)</f>
        <v/>
      </c>
      <c r="D2059">
        <f>IF(OR($A2059="",screen_TA_reviewer_A!$D2059=""),"",screen_TA_reviewer_A!$D2059)</f>
        <v/>
      </c>
      <c r="E2059">
        <f>IF(OR($A2059="",screen_TA_reviewer_B!$D2059=""),"",screen_TA_reviewer_B!$D2059)</f>
        <v/>
      </c>
      <c r="F2059">
        <f>IF(AND(B2059&lt;&gt;"",C2059&lt;&gt;""),1,"")</f>
        <v/>
      </c>
      <c r="G2059">
        <f>IF(F2059=1,IF(B2059=C2059,1,0),"")</f>
        <v/>
      </c>
      <c r="H2059">
        <f>IF(B2059="","",IFERROR(VLOOKUP(B2059,lst_TA_binary_map_table,2,FALSE),"INVALID"))</f>
        <v/>
      </c>
      <c r="I2059">
        <f>IF(C2059="","",IFERROR(VLOOKUP(C2059,lst_TA_binary_map_table,2,FALSE),"INVALID"))</f>
        <v/>
      </c>
      <c r="J2059">
        <f>IF(F2059=1,IF(H2059=I2059,1,0),"")</f>
        <v/>
      </c>
      <c r="K2059">
        <f>IF(G2059=0,1,"")</f>
        <v/>
      </c>
      <c r="L2059">
        <f>IF(K2059=1,COUNTIF($K$2:K2059,1),"")</f>
        <v/>
      </c>
    </row>
    <row r="2060">
      <c r="A2060">
        <f>IF(screen_TA_reviewer_A!$A2060="","",screen_TA_reviewer_A!$A2060)</f>
        <v/>
      </c>
      <c r="B2060">
        <f>IF(OR($A2060="",screen_TA_reviewer_A!$C2060=""),"",screen_TA_reviewer_A!$C2060)</f>
        <v/>
      </c>
      <c r="C2060">
        <f>IF(OR($A2060="",screen_TA_reviewer_B!$C2060=""),"",screen_TA_reviewer_B!$C2060)</f>
        <v/>
      </c>
      <c r="D2060">
        <f>IF(OR($A2060="",screen_TA_reviewer_A!$D2060=""),"",screen_TA_reviewer_A!$D2060)</f>
        <v/>
      </c>
      <c r="E2060">
        <f>IF(OR($A2060="",screen_TA_reviewer_B!$D2060=""),"",screen_TA_reviewer_B!$D2060)</f>
        <v/>
      </c>
      <c r="F2060">
        <f>IF(AND(B2060&lt;&gt;"",C2060&lt;&gt;""),1,"")</f>
        <v/>
      </c>
      <c r="G2060">
        <f>IF(F2060=1,IF(B2060=C2060,1,0),"")</f>
        <v/>
      </c>
      <c r="H2060">
        <f>IF(B2060="","",IFERROR(VLOOKUP(B2060,lst_TA_binary_map_table,2,FALSE),"INVALID"))</f>
        <v/>
      </c>
      <c r="I2060">
        <f>IF(C2060="","",IFERROR(VLOOKUP(C2060,lst_TA_binary_map_table,2,FALSE),"INVALID"))</f>
        <v/>
      </c>
      <c r="J2060">
        <f>IF(F2060=1,IF(H2060=I2060,1,0),"")</f>
        <v/>
      </c>
      <c r="K2060">
        <f>IF(G2060=0,1,"")</f>
        <v/>
      </c>
      <c r="L2060">
        <f>IF(K2060=1,COUNTIF($K$2:K2060,1),"")</f>
        <v/>
      </c>
    </row>
    <row r="2061">
      <c r="A2061">
        <f>IF(screen_TA_reviewer_A!$A2061="","",screen_TA_reviewer_A!$A2061)</f>
        <v/>
      </c>
      <c r="B2061">
        <f>IF(OR($A2061="",screen_TA_reviewer_A!$C2061=""),"",screen_TA_reviewer_A!$C2061)</f>
        <v/>
      </c>
      <c r="C2061">
        <f>IF(OR($A2061="",screen_TA_reviewer_B!$C2061=""),"",screen_TA_reviewer_B!$C2061)</f>
        <v/>
      </c>
      <c r="D2061">
        <f>IF(OR($A2061="",screen_TA_reviewer_A!$D2061=""),"",screen_TA_reviewer_A!$D2061)</f>
        <v/>
      </c>
      <c r="E2061">
        <f>IF(OR($A2061="",screen_TA_reviewer_B!$D2061=""),"",screen_TA_reviewer_B!$D2061)</f>
        <v/>
      </c>
      <c r="F2061">
        <f>IF(AND(B2061&lt;&gt;"",C2061&lt;&gt;""),1,"")</f>
        <v/>
      </c>
      <c r="G2061">
        <f>IF(F2061=1,IF(B2061=C2061,1,0),"")</f>
        <v/>
      </c>
      <c r="H2061">
        <f>IF(B2061="","",IFERROR(VLOOKUP(B2061,lst_TA_binary_map_table,2,FALSE),"INVALID"))</f>
        <v/>
      </c>
      <c r="I2061">
        <f>IF(C2061="","",IFERROR(VLOOKUP(C2061,lst_TA_binary_map_table,2,FALSE),"INVALID"))</f>
        <v/>
      </c>
      <c r="J2061">
        <f>IF(F2061=1,IF(H2061=I2061,1,0),"")</f>
        <v/>
      </c>
      <c r="K2061">
        <f>IF(G2061=0,1,"")</f>
        <v/>
      </c>
      <c r="L2061">
        <f>IF(K2061=1,COUNTIF($K$2:K2061,1),"")</f>
        <v/>
      </c>
    </row>
    <row r="2062">
      <c r="A2062">
        <f>IF(screen_TA_reviewer_A!$A2062="","",screen_TA_reviewer_A!$A2062)</f>
        <v/>
      </c>
      <c r="B2062">
        <f>IF(OR($A2062="",screen_TA_reviewer_A!$C2062=""),"",screen_TA_reviewer_A!$C2062)</f>
        <v/>
      </c>
      <c r="C2062">
        <f>IF(OR($A2062="",screen_TA_reviewer_B!$C2062=""),"",screen_TA_reviewer_B!$C2062)</f>
        <v/>
      </c>
      <c r="D2062">
        <f>IF(OR($A2062="",screen_TA_reviewer_A!$D2062=""),"",screen_TA_reviewer_A!$D2062)</f>
        <v/>
      </c>
      <c r="E2062">
        <f>IF(OR($A2062="",screen_TA_reviewer_B!$D2062=""),"",screen_TA_reviewer_B!$D2062)</f>
        <v/>
      </c>
      <c r="F2062">
        <f>IF(AND(B2062&lt;&gt;"",C2062&lt;&gt;""),1,"")</f>
        <v/>
      </c>
      <c r="G2062">
        <f>IF(F2062=1,IF(B2062=C2062,1,0),"")</f>
        <v/>
      </c>
      <c r="H2062">
        <f>IF(B2062="","",IFERROR(VLOOKUP(B2062,lst_TA_binary_map_table,2,FALSE),"INVALID"))</f>
        <v/>
      </c>
      <c r="I2062">
        <f>IF(C2062="","",IFERROR(VLOOKUP(C2062,lst_TA_binary_map_table,2,FALSE),"INVALID"))</f>
        <v/>
      </c>
      <c r="J2062">
        <f>IF(F2062=1,IF(H2062=I2062,1,0),"")</f>
        <v/>
      </c>
      <c r="K2062">
        <f>IF(G2062=0,1,"")</f>
        <v/>
      </c>
      <c r="L2062">
        <f>IF(K2062=1,COUNTIF($K$2:K2062,1),"")</f>
        <v/>
      </c>
    </row>
    <row r="2063">
      <c r="A2063">
        <f>IF(screen_TA_reviewer_A!$A2063="","",screen_TA_reviewer_A!$A2063)</f>
        <v/>
      </c>
      <c r="B2063">
        <f>IF(OR($A2063="",screen_TA_reviewer_A!$C2063=""),"",screen_TA_reviewer_A!$C2063)</f>
        <v/>
      </c>
      <c r="C2063">
        <f>IF(OR($A2063="",screen_TA_reviewer_B!$C2063=""),"",screen_TA_reviewer_B!$C2063)</f>
        <v/>
      </c>
      <c r="D2063">
        <f>IF(OR($A2063="",screen_TA_reviewer_A!$D2063=""),"",screen_TA_reviewer_A!$D2063)</f>
        <v/>
      </c>
      <c r="E2063">
        <f>IF(OR($A2063="",screen_TA_reviewer_B!$D2063=""),"",screen_TA_reviewer_B!$D2063)</f>
        <v/>
      </c>
      <c r="F2063">
        <f>IF(AND(B2063&lt;&gt;"",C2063&lt;&gt;""),1,"")</f>
        <v/>
      </c>
      <c r="G2063">
        <f>IF(F2063=1,IF(B2063=C2063,1,0),"")</f>
        <v/>
      </c>
      <c r="H2063">
        <f>IF(B2063="","",IFERROR(VLOOKUP(B2063,lst_TA_binary_map_table,2,FALSE),"INVALID"))</f>
        <v/>
      </c>
      <c r="I2063">
        <f>IF(C2063="","",IFERROR(VLOOKUP(C2063,lst_TA_binary_map_table,2,FALSE),"INVALID"))</f>
        <v/>
      </c>
      <c r="J2063">
        <f>IF(F2063=1,IF(H2063=I2063,1,0),"")</f>
        <v/>
      </c>
      <c r="K2063">
        <f>IF(G2063=0,1,"")</f>
        <v/>
      </c>
      <c r="L2063">
        <f>IF(K2063=1,COUNTIF($K$2:K2063,1),"")</f>
        <v/>
      </c>
    </row>
    <row r="2064">
      <c r="A2064">
        <f>IF(screen_TA_reviewer_A!$A2064="","",screen_TA_reviewer_A!$A2064)</f>
        <v/>
      </c>
      <c r="B2064">
        <f>IF(OR($A2064="",screen_TA_reviewer_A!$C2064=""),"",screen_TA_reviewer_A!$C2064)</f>
        <v/>
      </c>
      <c r="C2064">
        <f>IF(OR($A2064="",screen_TA_reviewer_B!$C2064=""),"",screen_TA_reviewer_B!$C2064)</f>
        <v/>
      </c>
      <c r="D2064">
        <f>IF(OR($A2064="",screen_TA_reviewer_A!$D2064=""),"",screen_TA_reviewer_A!$D2064)</f>
        <v/>
      </c>
      <c r="E2064">
        <f>IF(OR($A2064="",screen_TA_reviewer_B!$D2064=""),"",screen_TA_reviewer_B!$D2064)</f>
        <v/>
      </c>
      <c r="F2064">
        <f>IF(AND(B2064&lt;&gt;"",C2064&lt;&gt;""),1,"")</f>
        <v/>
      </c>
      <c r="G2064">
        <f>IF(F2064=1,IF(B2064=C2064,1,0),"")</f>
        <v/>
      </c>
      <c r="H2064">
        <f>IF(B2064="","",IFERROR(VLOOKUP(B2064,lst_TA_binary_map_table,2,FALSE),"INVALID"))</f>
        <v/>
      </c>
      <c r="I2064">
        <f>IF(C2064="","",IFERROR(VLOOKUP(C2064,lst_TA_binary_map_table,2,FALSE),"INVALID"))</f>
        <v/>
      </c>
      <c r="J2064">
        <f>IF(F2064=1,IF(H2064=I2064,1,0),"")</f>
        <v/>
      </c>
      <c r="K2064">
        <f>IF(G2064=0,1,"")</f>
        <v/>
      </c>
      <c r="L2064">
        <f>IF(K2064=1,COUNTIF($K$2:K2064,1),"")</f>
        <v/>
      </c>
    </row>
    <row r="2065">
      <c r="A2065">
        <f>IF(screen_TA_reviewer_A!$A2065="","",screen_TA_reviewer_A!$A2065)</f>
        <v/>
      </c>
      <c r="B2065">
        <f>IF(OR($A2065="",screen_TA_reviewer_A!$C2065=""),"",screen_TA_reviewer_A!$C2065)</f>
        <v/>
      </c>
      <c r="C2065">
        <f>IF(OR($A2065="",screen_TA_reviewer_B!$C2065=""),"",screen_TA_reviewer_B!$C2065)</f>
        <v/>
      </c>
      <c r="D2065">
        <f>IF(OR($A2065="",screen_TA_reviewer_A!$D2065=""),"",screen_TA_reviewer_A!$D2065)</f>
        <v/>
      </c>
      <c r="E2065">
        <f>IF(OR($A2065="",screen_TA_reviewer_B!$D2065=""),"",screen_TA_reviewer_B!$D2065)</f>
        <v/>
      </c>
      <c r="F2065">
        <f>IF(AND(B2065&lt;&gt;"",C2065&lt;&gt;""),1,"")</f>
        <v/>
      </c>
      <c r="G2065">
        <f>IF(F2065=1,IF(B2065=C2065,1,0),"")</f>
        <v/>
      </c>
      <c r="H2065">
        <f>IF(B2065="","",IFERROR(VLOOKUP(B2065,lst_TA_binary_map_table,2,FALSE),"INVALID"))</f>
        <v/>
      </c>
      <c r="I2065">
        <f>IF(C2065="","",IFERROR(VLOOKUP(C2065,lst_TA_binary_map_table,2,FALSE),"INVALID"))</f>
        <v/>
      </c>
      <c r="J2065">
        <f>IF(F2065=1,IF(H2065=I2065,1,0),"")</f>
        <v/>
      </c>
      <c r="K2065">
        <f>IF(G2065=0,1,"")</f>
        <v/>
      </c>
      <c r="L2065">
        <f>IF(K2065=1,COUNTIF($K$2:K2065,1),"")</f>
        <v/>
      </c>
    </row>
    <row r="2066">
      <c r="A2066">
        <f>IF(screen_TA_reviewer_A!$A2066="","",screen_TA_reviewer_A!$A2066)</f>
        <v/>
      </c>
      <c r="B2066">
        <f>IF(OR($A2066="",screen_TA_reviewer_A!$C2066=""),"",screen_TA_reviewer_A!$C2066)</f>
        <v/>
      </c>
      <c r="C2066">
        <f>IF(OR($A2066="",screen_TA_reviewer_B!$C2066=""),"",screen_TA_reviewer_B!$C2066)</f>
        <v/>
      </c>
      <c r="D2066">
        <f>IF(OR($A2066="",screen_TA_reviewer_A!$D2066=""),"",screen_TA_reviewer_A!$D2066)</f>
        <v/>
      </c>
      <c r="E2066">
        <f>IF(OR($A2066="",screen_TA_reviewer_B!$D2066=""),"",screen_TA_reviewer_B!$D2066)</f>
        <v/>
      </c>
      <c r="F2066">
        <f>IF(AND(B2066&lt;&gt;"",C2066&lt;&gt;""),1,"")</f>
        <v/>
      </c>
      <c r="G2066">
        <f>IF(F2066=1,IF(B2066=C2066,1,0),"")</f>
        <v/>
      </c>
      <c r="H2066">
        <f>IF(B2066="","",IFERROR(VLOOKUP(B2066,lst_TA_binary_map_table,2,FALSE),"INVALID"))</f>
        <v/>
      </c>
      <c r="I2066">
        <f>IF(C2066="","",IFERROR(VLOOKUP(C2066,lst_TA_binary_map_table,2,FALSE),"INVALID"))</f>
        <v/>
      </c>
      <c r="J2066">
        <f>IF(F2066=1,IF(H2066=I2066,1,0),"")</f>
        <v/>
      </c>
      <c r="K2066">
        <f>IF(G2066=0,1,"")</f>
        <v/>
      </c>
      <c r="L2066">
        <f>IF(K2066=1,COUNTIF($K$2:K2066,1),"")</f>
        <v/>
      </c>
    </row>
    <row r="2067">
      <c r="A2067">
        <f>IF(screen_TA_reviewer_A!$A2067="","",screen_TA_reviewer_A!$A2067)</f>
        <v/>
      </c>
      <c r="B2067">
        <f>IF(OR($A2067="",screen_TA_reviewer_A!$C2067=""),"",screen_TA_reviewer_A!$C2067)</f>
        <v/>
      </c>
      <c r="C2067">
        <f>IF(OR($A2067="",screen_TA_reviewer_B!$C2067=""),"",screen_TA_reviewer_B!$C2067)</f>
        <v/>
      </c>
      <c r="D2067">
        <f>IF(OR($A2067="",screen_TA_reviewer_A!$D2067=""),"",screen_TA_reviewer_A!$D2067)</f>
        <v/>
      </c>
      <c r="E2067">
        <f>IF(OR($A2067="",screen_TA_reviewer_B!$D2067=""),"",screen_TA_reviewer_B!$D2067)</f>
        <v/>
      </c>
      <c r="F2067">
        <f>IF(AND(B2067&lt;&gt;"",C2067&lt;&gt;""),1,"")</f>
        <v/>
      </c>
      <c r="G2067">
        <f>IF(F2067=1,IF(B2067=C2067,1,0),"")</f>
        <v/>
      </c>
      <c r="H2067">
        <f>IF(B2067="","",IFERROR(VLOOKUP(B2067,lst_TA_binary_map_table,2,FALSE),"INVALID"))</f>
        <v/>
      </c>
      <c r="I2067">
        <f>IF(C2067="","",IFERROR(VLOOKUP(C2067,lst_TA_binary_map_table,2,FALSE),"INVALID"))</f>
        <v/>
      </c>
      <c r="J2067">
        <f>IF(F2067=1,IF(H2067=I2067,1,0),"")</f>
        <v/>
      </c>
      <c r="K2067">
        <f>IF(G2067=0,1,"")</f>
        <v/>
      </c>
      <c r="L2067">
        <f>IF(K2067=1,COUNTIF($K$2:K2067,1),"")</f>
        <v/>
      </c>
    </row>
    <row r="2068">
      <c r="A2068">
        <f>IF(screen_TA_reviewer_A!$A2068="","",screen_TA_reviewer_A!$A2068)</f>
        <v/>
      </c>
      <c r="B2068">
        <f>IF(OR($A2068="",screen_TA_reviewer_A!$C2068=""),"",screen_TA_reviewer_A!$C2068)</f>
        <v/>
      </c>
      <c r="C2068">
        <f>IF(OR($A2068="",screen_TA_reviewer_B!$C2068=""),"",screen_TA_reviewer_B!$C2068)</f>
        <v/>
      </c>
      <c r="D2068">
        <f>IF(OR($A2068="",screen_TA_reviewer_A!$D2068=""),"",screen_TA_reviewer_A!$D2068)</f>
        <v/>
      </c>
      <c r="E2068">
        <f>IF(OR($A2068="",screen_TA_reviewer_B!$D2068=""),"",screen_TA_reviewer_B!$D2068)</f>
        <v/>
      </c>
      <c r="F2068">
        <f>IF(AND(B2068&lt;&gt;"",C2068&lt;&gt;""),1,"")</f>
        <v/>
      </c>
      <c r="G2068">
        <f>IF(F2068=1,IF(B2068=C2068,1,0),"")</f>
        <v/>
      </c>
      <c r="H2068">
        <f>IF(B2068="","",IFERROR(VLOOKUP(B2068,lst_TA_binary_map_table,2,FALSE),"INVALID"))</f>
        <v/>
      </c>
      <c r="I2068">
        <f>IF(C2068="","",IFERROR(VLOOKUP(C2068,lst_TA_binary_map_table,2,FALSE),"INVALID"))</f>
        <v/>
      </c>
      <c r="J2068">
        <f>IF(F2068=1,IF(H2068=I2068,1,0),"")</f>
        <v/>
      </c>
      <c r="K2068">
        <f>IF(G2068=0,1,"")</f>
        <v/>
      </c>
      <c r="L2068">
        <f>IF(K2068=1,COUNTIF($K$2:K2068,1),"")</f>
        <v/>
      </c>
    </row>
    <row r="2069">
      <c r="A2069">
        <f>IF(screen_TA_reviewer_A!$A2069="","",screen_TA_reviewer_A!$A2069)</f>
        <v/>
      </c>
      <c r="B2069">
        <f>IF(OR($A2069="",screen_TA_reviewer_A!$C2069=""),"",screen_TA_reviewer_A!$C2069)</f>
        <v/>
      </c>
      <c r="C2069">
        <f>IF(OR($A2069="",screen_TA_reviewer_B!$C2069=""),"",screen_TA_reviewer_B!$C2069)</f>
        <v/>
      </c>
      <c r="D2069">
        <f>IF(OR($A2069="",screen_TA_reviewer_A!$D2069=""),"",screen_TA_reviewer_A!$D2069)</f>
        <v/>
      </c>
      <c r="E2069">
        <f>IF(OR($A2069="",screen_TA_reviewer_B!$D2069=""),"",screen_TA_reviewer_B!$D2069)</f>
        <v/>
      </c>
      <c r="F2069">
        <f>IF(AND(B2069&lt;&gt;"",C2069&lt;&gt;""),1,"")</f>
        <v/>
      </c>
      <c r="G2069">
        <f>IF(F2069=1,IF(B2069=C2069,1,0),"")</f>
        <v/>
      </c>
      <c r="H2069">
        <f>IF(B2069="","",IFERROR(VLOOKUP(B2069,lst_TA_binary_map_table,2,FALSE),"INVALID"))</f>
        <v/>
      </c>
      <c r="I2069">
        <f>IF(C2069="","",IFERROR(VLOOKUP(C2069,lst_TA_binary_map_table,2,FALSE),"INVALID"))</f>
        <v/>
      </c>
      <c r="J2069">
        <f>IF(F2069=1,IF(H2069=I2069,1,0),"")</f>
        <v/>
      </c>
      <c r="K2069">
        <f>IF(G2069=0,1,"")</f>
        <v/>
      </c>
      <c r="L2069">
        <f>IF(K2069=1,COUNTIF($K$2:K2069,1),"")</f>
        <v/>
      </c>
    </row>
    <row r="2070">
      <c r="A2070">
        <f>IF(screen_TA_reviewer_A!$A2070="","",screen_TA_reviewer_A!$A2070)</f>
        <v/>
      </c>
      <c r="B2070">
        <f>IF(OR($A2070="",screen_TA_reviewer_A!$C2070=""),"",screen_TA_reviewer_A!$C2070)</f>
        <v/>
      </c>
      <c r="C2070">
        <f>IF(OR($A2070="",screen_TA_reviewer_B!$C2070=""),"",screen_TA_reviewer_B!$C2070)</f>
        <v/>
      </c>
      <c r="D2070">
        <f>IF(OR($A2070="",screen_TA_reviewer_A!$D2070=""),"",screen_TA_reviewer_A!$D2070)</f>
        <v/>
      </c>
      <c r="E2070">
        <f>IF(OR($A2070="",screen_TA_reviewer_B!$D2070=""),"",screen_TA_reviewer_B!$D2070)</f>
        <v/>
      </c>
      <c r="F2070">
        <f>IF(AND(B2070&lt;&gt;"",C2070&lt;&gt;""),1,"")</f>
        <v/>
      </c>
      <c r="G2070">
        <f>IF(F2070=1,IF(B2070=C2070,1,0),"")</f>
        <v/>
      </c>
      <c r="H2070">
        <f>IF(B2070="","",IFERROR(VLOOKUP(B2070,lst_TA_binary_map_table,2,FALSE),"INVALID"))</f>
        <v/>
      </c>
      <c r="I2070">
        <f>IF(C2070="","",IFERROR(VLOOKUP(C2070,lst_TA_binary_map_table,2,FALSE),"INVALID"))</f>
        <v/>
      </c>
      <c r="J2070">
        <f>IF(F2070=1,IF(H2070=I2070,1,0),"")</f>
        <v/>
      </c>
      <c r="K2070">
        <f>IF(G2070=0,1,"")</f>
        <v/>
      </c>
      <c r="L2070">
        <f>IF(K2070=1,COUNTIF($K$2:K2070,1),"")</f>
        <v/>
      </c>
    </row>
    <row r="2071">
      <c r="A2071">
        <f>IF(screen_TA_reviewer_A!$A2071="","",screen_TA_reviewer_A!$A2071)</f>
        <v/>
      </c>
      <c r="B2071">
        <f>IF(OR($A2071="",screen_TA_reviewer_A!$C2071=""),"",screen_TA_reviewer_A!$C2071)</f>
        <v/>
      </c>
      <c r="C2071">
        <f>IF(OR($A2071="",screen_TA_reviewer_B!$C2071=""),"",screen_TA_reviewer_B!$C2071)</f>
        <v/>
      </c>
      <c r="D2071">
        <f>IF(OR($A2071="",screen_TA_reviewer_A!$D2071=""),"",screen_TA_reviewer_A!$D2071)</f>
        <v/>
      </c>
      <c r="E2071">
        <f>IF(OR($A2071="",screen_TA_reviewer_B!$D2071=""),"",screen_TA_reviewer_B!$D2071)</f>
        <v/>
      </c>
      <c r="F2071">
        <f>IF(AND(B2071&lt;&gt;"",C2071&lt;&gt;""),1,"")</f>
        <v/>
      </c>
      <c r="G2071">
        <f>IF(F2071=1,IF(B2071=C2071,1,0),"")</f>
        <v/>
      </c>
      <c r="H2071">
        <f>IF(B2071="","",IFERROR(VLOOKUP(B2071,lst_TA_binary_map_table,2,FALSE),"INVALID"))</f>
        <v/>
      </c>
      <c r="I2071">
        <f>IF(C2071="","",IFERROR(VLOOKUP(C2071,lst_TA_binary_map_table,2,FALSE),"INVALID"))</f>
        <v/>
      </c>
      <c r="J2071">
        <f>IF(F2071=1,IF(H2071=I2071,1,0),"")</f>
        <v/>
      </c>
      <c r="K2071">
        <f>IF(G2071=0,1,"")</f>
        <v/>
      </c>
      <c r="L2071">
        <f>IF(K2071=1,COUNTIF($K$2:K2071,1),"")</f>
        <v/>
      </c>
    </row>
    <row r="2072">
      <c r="A2072">
        <f>IF(screen_TA_reviewer_A!$A2072="","",screen_TA_reviewer_A!$A2072)</f>
        <v/>
      </c>
      <c r="B2072">
        <f>IF(OR($A2072="",screen_TA_reviewer_A!$C2072=""),"",screen_TA_reviewer_A!$C2072)</f>
        <v/>
      </c>
      <c r="C2072">
        <f>IF(OR($A2072="",screen_TA_reviewer_B!$C2072=""),"",screen_TA_reviewer_B!$C2072)</f>
        <v/>
      </c>
      <c r="D2072">
        <f>IF(OR($A2072="",screen_TA_reviewer_A!$D2072=""),"",screen_TA_reviewer_A!$D2072)</f>
        <v/>
      </c>
      <c r="E2072">
        <f>IF(OR($A2072="",screen_TA_reviewer_B!$D2072=""),"",screen_TA_reviewer_B!$D2072)</f>
        <v/>
      </c>
      <c r="F2072">
        <f>IF(AND(B2072&lt;&gt;"",C2072&lt;&gt;""),1,"")</f>
        <v/>
      </c>
      <c r="G2072">
        <f>IF(F2072=1,IF(B2072=C2072,1,0),"")</f>
        <v/>
      </c>
      <c r="H2072">
        <f>IF(B2072="","",IFERROR(VLOOKUP(B2072,lst_TA_binary_map_table,2,FALSE),"INVALID"))</f>
        <v/>
      </c>
      <c r="I2072">
        <f>IF(C2072="","",IFERROR(VLOOKUP(C2072,lst_TA_binary_map_table,2,FALSE),"INVALID"))</f>
        <v/>
      </c>
      <c r="J2072">
        <f>IF(F2072=1,IF(H2072=I2072,1,0),"")</f>
        <v/>
      </c>
      <c r="K2072">
        <f>IF(G2072=0,1,"")</f>
        <v/>
      </c>
      <c r="L2072">
        <f>IF(K2072=1,COUNTIF($K$2:K2072,1),"")</f>
        <v/>
      </c>
    </row>
    <row r="2073">
      <c r="A2073">
        <f>IF(screen_TA_reviewer_A!$A2073="","",screen_TA_reviewer_A!$A2073)</f>
        <v/>
      </c>
      <c r="B2073">
        <f>IF(OR($A2073="",screen_TA_reviewer_A!$C2073=""),"",screen_TA_reviewer_A!$C2073)</f>
        <v/>
      </c>
      <c r="C2073">
        <f>IF(OR($A2073="",screen_TA_reviewer_B!$C2073=""),"",screen_TA_reviewer_B!$C2073)</f>
        <v/>
      </c>
      <c r="D2073">
        <f>IF(OR($A2073="",screen_TA_reviewer_A!$D2073=""),"",screen_TA_reviewer_A!$D2073)</f>
        <v/>
      </c>
      <c r="E2073">
        <f>IF(OR($A2073="",screen_TA_reviewer_B!$D2073=""),"",screen_TA_reviewer_B!$D2073)</f>
        <v/>
      </c>
      <c r="F2073">
        <f>IF(AND(B2073&lt;&gt;"",C2073&lt;&gt;""),1,"")</f>
        <v/>
      </c>
      <c r="G2073">
        <f>IF(F2073=1,IF(B2073=C2073,1,0),"")</f>
        <v/>
      </c>
      <c r="H2073">
        <f>IF(B2073="","",IFERROR(VLOOKUP(B2073,lst_TA_binary_map_table,2,FALSE),"INVALID"))</f>
        <v/>
      </c>
      <c r="I2073">
        <f>IF(C2073="","",IFERROR(VLOOKUP(C2073,lst_TA_binary_map_table,2,FALSE),"INVALID"))</f>
        <v/>
      </c>
      <c r="J2073">
        <f>IF(F2073=1,IF(H2073=I2073,1,0),"")</f>
        <v/>
      </c>
      <c r="K2073">
        <f>IF(G2073=0,1,"")</f>
        <v/>
      </c>
      <c r="L2073">
        <f>IF(K2073=1,COUNTIF($K$2:K2073,1),"")</f>
        <v/>
      </c>
    </row>
    <row r="2074">
      <c r="A2074">
        <f>IF(screen_TA_reviewer_A!$A2074="","",screen_TA_reviewer_A!$A2074)</f>
        <v/>
      </c>
      <c r="B2074">
        <f>IF(OR($A2074="",screen_TA_reviewer_A!$C2074=""),"",screen_TA_reviewer_A!$C2074)</f>
        <v/>
      </c>
      <c r="C2074">
        <f>IF(OR($A2074="",screen_TA_reviewer_B!$C2074=""),"",screen_TA_reviewer_B!$C2074)</f>
        <v/>
      </c>
      <c r="D2074">
        <f>IF(OR($A2074="",screen_TA_reviewer_A!$D2074=""),"",screen_TA_reviewer_A!$D2074)</f>
        <v/>
      </c>
      <c r="E2074">
        <f>IF(OR($A2074="",screen_TA_reviewer_B!$D2074=""),"",screen_TA_reviewer_B!$D2074)</f>
        <v/>
      </c>
      <c r="F2074">
        <f>IF(AND(B2074&lt;&gt;"",C2074&lt;&gt;""),1,"")</f>
        <v/>
      </c>
      <c r="G2074">
        <f>IF(F2074=1,IF(B2074=C2074,1,0),"")</f>
        <v/>
      </c>
      <c r="H2074">
        <f>IF(B2074="","",IFERROR(VLOOKUP(B2074,lst_TA_binary_map_table,2,FALSE),"INVALID"))</f>
        <v/>
      </c>
      <c r="I2074">
        <f>IF(C2074="","",IFERROR(VLOOKUP(C2074,lst_TA_binary_map_table,2,FALSE),"INVALID"))</f>
        <v/>
      </c>
      <c r="J2074">
        <f>IF(F2074=1,IF(H2074=I2074,1,0),"")</f>
        <v/>
      </c>
      <c r="K2074">
        <f>IF(G2074=0,1,"")</f>
        <v/>
      </c>
      <c r="L2074">
        <f>IF(K2074=1,COUNTIF($K$2:K2074,1),"")</f>
        <v/>
      </c>
    </row>
    <row r="2075">
      <c r="A2075">
        <f>IF(screen_TA_reviewer_A!$A2075="","",screen_TA_reviewer_A!$A2075)</f>
        <v/>
      </c>
      <c r="B2075">
        <f>IF(OR($A2075="",screen_TA_reviewer_A!$C2075=""),"",screen_TA_reviewer_A!$C2075)</f>
        <v/>
      </c>
      <c r="C2075">
        <f>IF(OR($A2075="",screen_TA_reviewer_B!$C2075=""),"",screen_TA_reviewer_B!$C2075)</f>
        <v/>
      </c>
      <c r="D2075">
        <f>IF(OR($A2075="",screen_TA_reviewer_A!$D2075=""),"",screen_TA_reviewer_A!$D2075)</f>
        <v/>
      </c>
      <c r="E2075">
        <f>IF(OR($A2075="",screen_TA_reviewer_B!$D2075=""),"",screen_TA_reviewer_B!$D2075)</f>
        <v/>
      </c>
      <c r="F2075">
        <f>IF(AND(B2075&lt;&gt;"",C2075&lt;&gt;""),1,"")</f>
        <v/>
      </c>
      <c r="G2075">
        <f>IF(F2075=1,IF(B2075=C2075,1,0),"")</f>
        <v/>
      </c>
      <c r="H2075">
        <f>IF(B2075="","",IFERROR(VLOOKUP(B2075,lst_TA_binary_map_table,2,FALSE),"INVALID"))</f>
        <v/>
      </c>
      <c r="I2075">
        <f>IF(C2075="","",IFERROR(VLOOKUP(C2075,lst_TA_binary_map_table,2,FALSE),"INVALID"))</f>
        <v/>
      </c>
      <c r="J2075">
        <f>IF(F2075=1,IF(H2075=I2075,1,0),"")</f>
        <v/>
      </c>
      <c r="K2075">
        <f>IF(G2075=0,1,"")</f>
        <v/>
      </c>
      <c r="L2075">
        <f>IF(K2075=1,COUNTIF($K$2:K2075,1),"")</f>
        <v/>
      </c>
    </row>
    <row r="2076">
      <c r="A2076">
        <f>IF(screen_TA_reviewer_A!$A2076="","",screen_TA_reviewer_A!$A2076)</f>
        <v/>
      </c>
      <c r="B2076">
        <f>IF(OR($A2076="",screen_TA_reviewer_A!$C2076=""),"",screen_TA_reviewer_A!$C2076)</f>
        <v/>
      </c>
      <c r="C2076">
        <f>IF(OR($A2076="",screen_TA_reviewer_B!$C2076=""),"",screen_TA_reviewer_B!$C2076)</f>
        <v/>
      </c>
      <c r="D2076">
        <f>IF(OR($A2076="",screen_TA_reviewer_A!$D2076=""),"",screen_TA_reviewer_A!$D2076)</f>
        <v/>
      </c>
      <c r="E2076">
        <f>IF(OR($A2076="",screen_TA_reviewer_B!$D2076=""),"",screen_TA_reviewer_B!$D2076)</f>
        <v/>
      </c>
      <c r="F2076">
        <f>IF(AND(B2076&lt;&gt;"",C2076&lt;&gt;""),1,"")</f>
        <v/>
      </c>
      <c r="G2076">
        <f>IF(F2076=1,IF(B2076=C2076,1,0),"")</f>
        <v/>
      </c>
      <c r="H2076">
        <f>IF(B2076="","",IFERROR(VLOOKUP(B2076,lst_TA_binary_map_table,2,FALSE),"INVALID"))</f>
        <v/>
      </c>
      <c r="I2076">
        <f>IF(C2076="","",IFERROR(VLOOKUP(C2076,lst_TA_binary_map_table,2,FALSE),"INVALID"))</f>
        <v/>
      </c>
      <c r="J2076">
        <f>IF(F2076=1,IF(H2076=I2076,1,0),"")</f>
        <v/>
      </c>
      <c r="K2076">
        <f>IF(G2076=0,1,"")</f>
        <v/>
      </c>
      <c r="L2076">
        <f>IF(K2076=1,COUNTIF($K$2:K2076,1),"")</f>
        <v/>
      </c>
    </row>
    <row r="2077">
      <c r="A2077">
        <f>IF(screen_TA_reviewer_A!$A2077="","",screen_TA_reviewer_A!$A2077)</f>
        <v/>
      </c>
      <c r="B2077">
        <f>IF(OR($A2077="",screen_TA_reviewer_A!$C2077=""),"",screen_TA_reviewer_A!$C2077)</f>
        <v/>
      </c>
      <c r="C2077">
        <f>IF(OR($A2077="",screen_TA_reviewer_B!$C2077=""),"",screen_TA_reviewer_B!$C2077)</f>
        <v/>
      </c>
      <c r="D2077">
        <f>IF(OR($A2077="",screen_TA_reviewer_A!$D2077=""),"",screen_TA_reviewer_A!$D2077)</f>
        <v/>
      </c>
      <c r="E2077">
        <f>IF(OR($A2077="",screen_TA_reviewer_B!$D2077=""),"",screen_TA_reviewer_B!$D2077)</f>
        <v/>
      </c>
      <c r="F2077">
        <f>IF(AND(B2077&lt;&gt;"",C2077&lt;&gt;""),1,"")</f>
        <v/>
      </c>
      <c r="G2077">
        <f>IF(F2077=1,IF(B2077=C2077,1,0),"")</f>
        <v/>
      </c>
      <c r="H2077">
        <f>IF(B2077="","",IFERROR(VLOOKUP(B2077,lst_TA_binary_map_table,2,FALSE),"INVALID"))</f>
        <v/>
      </c>
      <c r="I2077">
        <f>IF(C2077="","",IFERROR(VLOOKUP(C2077,lst_TA_binary_map_table,2,FALSE),"INVALID"))</f>
        <v/>
      </c>
      <c r="J2077">
        <f>IF(F2077=1,IF(H2077=I2077,1,0),"")</f>
        <v/>
      </c>
      <c r="K2077">
        <f>IF(G2077=0,1,"")</f>
        <v/>
      </c>
      <c r="L2077">
        <f>IF(K2077=1,COUNTIF($K$2:K2077,1),"")</f>
        <v/>
      </c>
    </row>
    <row r="2078">
      <c r="A2078">
        <f>IF(screen_TA_reviewer_A!$A2078="","",screen_TA_reviewer_A!$A2078)</f>
        <v/>
      </c>
      <c r="B2078">
        <f>IF(OR($A2078="",screen_TA_reviewer_A!$C2078=""),"",screen_TA_reviewer_A!$C2078)</f>
        <v/>
      </c>
      <c r="C2078">
        <f>IF(OR($A2078="",screen_TA_reviewer_B!$C2078=""),"",screen_TA_reviewer_B!$C2078)</f>
        <v/>
      </c>
      <c r="D2078">
        <f>IF(OR($A2078="",screen_TA_reviewer_A!$D2078=""),"",screen_TA_reviewer_A!$D2078)</f>
        <v/>
      </c>
      <c r="E2078">
        <f>IF(OR($A2078="",screen_TA_reviewer_B!$D2078=""),"",screen_TA_reviewer_B!$D2078)</f>
        <v/>
      </c>
      <c r="F2078">
        <f>IF(AND(B2078&lt;&gt;"",C2078&lt;&gt;""),1,"")</f>
        <v/>
      </c>
      <c r="G2078">
        <f>IF(F2078=1,IF(B2078=C2078,1,0),"")</f>
        <v/>
      </c>
      <c r="H2078">
        <f>IF(B2078="","",IFERROR(VLOOKUP(B2078,lst_TA_binary_map_table,2,FALSE),"INVALID"))</f>
        <v/>
      </c>
      <c r="I2078">
        <f>IF(C2078="","",IFERROR(VLOOKUP(C2078,lst_TA_binary_map_table,2,FALSE),"INVALID"))</f>
        <v/>
      </c>
      <c r="J2078">
        <f>IF(F2078=1,IF(H2078=I2078,1,0),"")</f>
        <v/>
      </c>
      <c r="K2078">
        <f>IF(G2078=0,1,"")</f>
        <v/>
      </c>
      <c r="L2078">
        <f>IF(K2078=1,COUNTIF($K$2:K2078,1),"")</f>
        <v/>
      </c>
    </row>
    <row r="2079">
      <c r="A2079">
        <f>IF(screen_TA_reviewer_A!$A2079="","",screen_TA_reviewer_A!$A2079)</f>
        <v/>
      </c>
      <c r="B2079">
        <f>IF(OR($A2079="",screen_TA_reviewer_A!$C2079=""),"",screen_TA_reviewer_A!$C2079)</f>
        <v/>
      </c>
      <c r="C2079">
        <f>IF(OR($A2079="",screen_TA_reviewer_B!$C2079=""),"",screen_TA_reviewer_B!$C2079)</f>
        <v/>
      </c>
      <c r="D2079">
        <f>IF(OR($A2079="",screen_TA_reviewer_A!$D2079=""),"",screen_TA_reviewer_A!$D2079)</f>
        <v/>
      </c>
      <c r="E2079">
        <f>IF(OR($A2079="",screen_TA_reviewer_B!$D2079=""),"",screen_TA_reviewer_B!$D2079)</f>
        <v/>
      </c>
      <c r="F2079">
        <f>IF(AND(B2079&lt;&gt;"",C2079&lt;&gt;""),1,"")</f>
        <v/>
      </c>
      <c r="G2079">
        <f>IF(F2079=1,IF(B2079=C2079,1,0),"")</f>
        <v/>
      </c>
      <c r="H2079">
        <f>IF(B2079="","",IFERROR(VLOOKUP(B2079,lst_TA_binary_map_table,2,FALSE),"INVALID"))</f>
        <v/>
      </c>
      <c r="I2079">
        <f>IF(C2079="","",IFERROR(VLOOKUP(C2079,lst_TA_binary_map_table,2,FALSE),"INVALID"))</f>
        <v/>
      </c>
      <c r="J2079">
        <f>IF(F2079=1,IF(H2079=I2079,1,0),"")</f>
        <v/>
      </c>
      <c r="K2079">
        <f>IF(G2079=0,1,"")</f>
        <v/>
      </c>
      <c r="L2079">
        <f>IF(K2079=1,COUNTIF($K$2:K2079,1),"")</f>
        <v/>
      </c>
    </row>
    <row r="2080">
      <c r="A2080">
        <f>IF(screen_TA_reviewer_A!$A2080="","",screen_TA_reviewer_A!$A2080)</f>
        <v/>
      </c>
      <c r="B2080">
        <f>IF(OR($A2080="",screen_TA_reviewer_A!$C2080=""),"",screen_TA_reviewer_A!$C2080)</f>
        <v/>
      </c>
      <c r="C2080">
        <f>IF(OR($A2080="",screen_TA_reviewer_B!$C2080=""),"",screen_TA_reviewer_B!$C2080)</f>
        <v/>
      </c>
      <c r="D2080">
        <f>IF(OR($A2080="",screen_TA_reviewer_A!$D2080=""),"",screen_TA_reviewer_A!$D2080)</f>
        <v/>
      </c>
      <c r="E2080">
        <f>IF(OR($A2080="",screen_TA_reviewer_B!$D2080=""),"",screen_TA_reviewer_B!$D2080)</f>
        <v/>
      </c>
      <c r="F2080">
        <f>IF(AND(B2080&lt;&gt;"",C2080&lt;&gt;""),1,"")</f>
        <v/>
      </c>
      <c r="G2080">
        <f>IF(F2080=1,IF(B2080=C2080,1,0),"")</f>
        <v/>
      </c>
      <c r="H2080">
        <f>IF(B2080="","",IFERROR(VLOOKUP(B2080,lst_TA_binary_map_table,2,FALSE),"INVALID"))</f>
        <v/>
      </c>
      <c r="I2080">
        <f>IF(C2080="","",IFERROR(VLOOKUP(C2080,lst_TA_binary_map_table,2,FALSE),"INVALID"))</f>
        <v/>
      </c>
      <c r="J2080">
        <f>IF(F2080=1,IF(H2080=I2080,1,0),"")</f>
        <v/>
      </c>
      <c r="K2080">
        <f>IF(G2080=0,1,"")</f>
        <v/>
      </c>
      <c r="L2080">
        <f>IF(K2080=1,COUNTIF($K$2:K2080,1),"")</f>
        <v/>
      </c>
    </row>
    <row r="2081">
      <c r="A2081">
        <f>IF(screen_TA_reviewer_A!$A2081="","",screen_TA_reviewer_A!$A2081)</f>
        <v/>
      </c>
      <c r="B2081">
        <f>IF(OR($A2081="",screen_TA_reviewer_A!$C2081=""),"",screen_TA_reviewer_A!$C2081)</f>
        <v/>
      </c>
      <c r="C2081">
        <f>IF(OR($A2081="",screen_TA_reviewer_B!$C2081=""),"",screen_TA_reviewer_B!$C2081)</f>
        <v/>
      </c>
      <c r="D2081">
        <f>IF(OR($A2081="",screen_TA_reviewer_A!$D2081=""),"",screen_TA_reviewer_A!$D2081)</f>
        <v/>
      </c>
      <c r="E2081">
        <f>IF(OR($A2081="",screen_TA_reviewer_B!$D2081=""),"",screen_TA_reviewer_B!$D2081)</f>
        <v/>
      </c>
      <c r="F2081">
        <f>IF(AND(B2081&lt;&gt;"",C2081&lt;&gt;""),1,"")</f>
        <v/>
      </c>
      <c r="G2081">
        <f>IF(F2081=1,IF(B2081=C2081,1,0),"")</f>
        <v/>
      </c>
      <c r="H2081">
        <f>IF(B2081="","",IFERROR(VLOOKUP(B2081,lst_TA_binary_map_table,2,FALSE),"INVALID"))</f>
        <v/>
      </c>
      <c r="I2081">
        <f>IF(C2081="","",IFERROR(VLOOKUP(C2081,lst_TA_binary_map_table,2,FALSE),"INVALID"))</f>
        <v/>
      </c>
      <c r="J2081">
        <f>IF(F2081=1,IF(H2081=I2081,1,0),"")</f>
        <v/>
      </c>
      <c r="K2081">
        <f>IF(G2081=0,1,"")</f>
        <v/>
      </c>
      <c r="L2081">
        <f>IF(K2081=1,COUNTIF($K$2:K2081,1),"")</f>
        <v/>
      </c>
    </row>
    <row r="2082">
      <c r="A2082">
        <f>IF(screen_TA_reviewer_A!$A2082="","",screen_TA_reviewer_A!$A2082)</f>
        <v/>
      </c>
      <c r="B2082">
        <f>IF(OR($A2082="",screen_TA_reviewer_A!$C2082=""),"",screen_TA_reviewer_A!$C2082)</f>
        <v/>
      </c>
      <c r="C2082">
        <f>IF(OR($A2082="",screen_TA_reviewer_B!$C2082=""),"",screen_TA_reviewer_B!$C2082)</f>
        <v/>
      </c>
      <c r="D2082">
        <f>IF(OR($A2082="",screen_TA_reviewer_A!$D2082=""),"",screen_TA_reviewer_A!$D2082)</f>
        <v/>
      </c>
      <c r="E2082">
        <f>IF(OR($A2082="",screen_TA_reviewer_B!$D2082=""),"",screen_TA_reviewer_B!$D2082)</f>
        <v/>
      </c>
      <c r="F2082">
        <f>IF(AND(B2082&lt;&gt;"",C2082&lt;&gt;""),1,"")</f>
        <v/>
      </c>
      <c r="G2082">
        <f>IF(F2082=1,IF(B2082=C2082,1,0),"")</f>
        <v/>
      </c>
      <c r="H2082">
        <f>IF(B2082="","",IFERROR(VLOOKUP(B2082,lst_TA_binary_map_table,2,FALSE),"INVALID"))</f>
        <v/>
      </c>
      <c r="I2082">
        <f>IF(C2082="","",IFERROR(VLOOKUP(C2082,lst_TA_binary_map_table,2,FALSE),"INVALID"))</f>
        <v/>
      </c>
      <c r="J2082">
        <f>IF(F2082=1,IF(H2082=I2082,1,0),"")</f>
        <v/>
      </c>
      <c r="K2082">
        <f>IF(G2082=0,1,"")</f>
        <v/>
      </c>
      <c r="L2082">
        <f>IF(K2082=1,COUNTIF($K$2:K2082,1),"")</f>
        <v/>
      </c>
    </row>
    <row r="2083">
      <c r="A2083">
        <f>IF(screen_TA_reviewer_A!$A2083="","",screen_TA_reviewer_A!$A2083)</f>
        <v/>
      </c>
      <c r="B2083">
        <f>IF(OR($A2083="",screen_TA_reviewer_A!$C2083=""),"",screen_TA_reviewer_A!$C2083)</f>
        <v/>
      </c>
      <c r="C2083">
        <f>IF(OR($A2083="",screen_TA_reviewer_B!$C2083=""),"",screen_TA_reviewer_B!$C2083)</f>
        <v/>
      </c>
      <c r="D2083">
        <f>IF(OR($A2083="",screen_TA_reviewer_A!$D2083=""),"",screen_TA_reviewer_A!$D2083)</f>
        <v/>
      </c>
      <c r="E2083">
        <f>IF(OR($A2083="",screen_TA_reviewer_B!$D2083=""),"",screen_TA_reviewer_B!$D2083)</f>
        <v/>
      </c>
      <c r="F2083">
        <f>IF(AND(B2083&lt;&gt;"",C2083&lt;&gt;""),1,"")</f>
        <v/>
      </c>
      <c r="G2083">
        <f>IF(F2083=1,IF(B2083=C2083,1,0),"")</f>
        <v/>
      </c>
      <c r="H2083">
        <f>IF(B2083="","",IFERROR(VLOOKUP(B2083,lst_TA_binary_map_table,2,FALSE),"INVALID"))</f>
        <v/>
      </c>
      <c r="I2083">
        <f>IF(C2083="","",IFERROR(VLOOKUP(C2083,lst_TA_binary_map_table,2,FALSE),"INVALID"))</f>
        <v/>
      </c>
      <c r="J2083">
        <f>IF(F2083=1,IF(H2083=I2083,1,0),"")</f>
        <v/>
      </c>
      <c r="K2083">
        <f>IF(G2083=0,1,"")</f>
        <v/>
      </c>
      <c r="L2083">
        <f>IF(K2083=1,COUNTIF($K$2:K2083,1),"")</f>
        <v/>
      </c>
    </row>
    <row r="2084">
      <c r="A2084">
        <f>IF(screen_TA_reviewer_A!$A2084="","",screen_TA_reviewer_A!$A2084)</f>
        <v/>
      </c>
      <c r="B2084">
        <f>IF(OR($A2084="",screen_TA_reviewer_A!$C2084=""),"",screen_TA_reviewer_A!$C2084)</f>
        <v/>
      </c>
      <c r="C2084">
        <f>IF(OR($A2084="",screen_TA_reviewer_B!$C2084=""),"",screen_TA_reviewer_B!$C2084)</f>
        <v/>
      </c>
      <c r="D2084">
        <f>IF(OR($A2084="",screen_TA_reviewer_A!$D2084=""),"",screen_TA_reviewer_A!$D2084)</f>
        <v/>
      </c>
      <c r="E2084">
        <f>IF(OR($A2084="",screen_TA_reviewer_B!$D2084=""),"",screen_TA_reviewer_B!$D2084)</f>
        <v/>
      </c>
      <c r="F2084">
        <f>IF(AND(B2084&lt;&gt;"",C2084&lt;&gt;""),1,"")</f>
        <v/>
      </c>
      <c r="G2084">
        <f>IF(F2084=1,IF(B2084=C2084,1,0),"")</f>
        <v/>
      </c>
      <c r="H2084">
        <f>IF(B2084="","",IFERROR(VLOOKUP(B2084,lst_TA_binary_map_table,2,FALSE),"INVALID"))</f>
        <v/>
      </c>
      <c r="I2084">
        <f>IF(C2084="","",IFERROR(VLOOKUP(C2084,lst_TA_binary_map_table,2,FALSE),"INVALID"))</f>
        <v/>
      </c>
      <c r="J2084">
        <f>IF(F2084=1,IF(H2084=I2084,1,0),"")</f>
        <v/>
      </c>
      <c r="K2084">
        <f>IF(G2084=0,1,"")</f>
        <v/>
      </c>
      <c r="L2084">
        <f>IF(K2084=1,COUNTIF($K$2:K2084,1),"")</f>
        <v/>
      </c>
    </row>
    <row r="2085">
      <c r="A2085">
        <f>IF(screen_TA_reviewer_A!$A2085="","",screen_TA_reviewer_A!$A2085)</f>
        <v/>
      </c>
      <c r="B2085">
        <f>IF(OR($A2085="",screen_TA_reviewer_A!$C2085=""),"",screen_TA_reviewer_A!$C2085)</f>
        <v/>
      </c>
      <c r="C2085">
        <f>IF(OR($A2085="",screen_TA_reviewer_B!$C2085=""),"",screen_TA_reviewer_B!$C2085)</f>
        <v/>
      </c>
      <c r="D2085">
        <f>IF(OR($A2085="",screen_TA_reviewer_A!$D2085=""),"",screen_TA_reviewer_A!$D2085)</f>
        <v/>
      </c>
      <c r="E2085">
        <f>IF(OR($A2085="",screen_TA_reviewer_B!$D2085=""),"",screen_TA_reviewer_B!$D2085)</f>
        <v/>
      </c>
      <c r="F2085">
        <f>IF(AND(B2085&lt;&gt;"",C2085&lt;&gt;""),1,"")</f>
        <v/>
      </c>
      <c r="G2085">
        <f>IF(F2085=1,IF(B2085=C2085,1,0),"")</f>
        <v/>
      </c>
      <c r="H2085">
        <f>IF(B2085="","",IFERROR(VLOOKUP(B2085,lst_TA_binary_map_table,2,FALSE),"INVALID"))</f>
        <v/>
      </c>
      <c r="I2085">
        <f>IF(C2085="","",IFERROR(VLOOKUP(C2085,lst_TA_binary_map_table,2,FALSE),"INVALID"))</f>
        <v/>
      </c>
      <c r="J2085">
        <f>IF(F2085=1,IF(H2085=I2085,1,0),"")</f>
        <v/>
      </c>
      <c r="K2085">
        <f>IF(G2085=0,1,"")</f>
        <v/>
      </c>
      <c r="L2085">
        <f>IF(K2085=1,COUNTIF($K$2:K2085,1),"")</f>
        <v/>
      </c>
    </row>
    <row r="2086">
      <c r="A2086">
        <f>IF(screen_TA_reviewer_A!$A2086="","",screen_TA_reviewer_A!$A2086)</f>
        <v/>
      </c>
      <c r="B2086">
        <f>IF(OR($A2086="",screen_TA_reviewer_A!$C2086=""),"",screen_TA_reviewer_A!$C2086)</f>
        <v/>
      </c>
      <c r="C2086">
        <f>IF(OR($A2086="",screen_TA_reviewer_B!$C2086=""),"",screen_TA_reviewer_B!$C2086)</f>
        <v/>
      </c>
      <c r="D2086">
        <f>IF(OR($A2086="",screen_TA_reviewer_A!$D2086=""),"",screen_TA_reviewer_A!$D2086)</f>
        <v/>
      </c>
      <c r="E2086">
        <f>IF(OR($A2086="",screen_TA_reviewer_B!$D2086=""),"",screen_TA_reviewer_B!$D2086)</f>
        <v/>
      </c>
      <c r="F2086">
        <f>IF(AND(B2086&lt;&gt;"",C2086&lt;&gt;""),1,"")</f>
        <v/>
      </c>
      <c r="G2086">
        <f>IF(F2086=1,IF(B2086=C2086,1,0),"")</f>
        <v/>
      </c>
      <c r="H2086">
        <f>IF(B2086="","",IFERROR(VLOOKUP(B2086,lst_TA_binary_map_table,2,FALSE),"INVALID"))</f>
        <v/>
      </c>
      <c r="I2086">
        <f>IF(C2086="","",IFERROR(VLOOKUP(C2086,lst_TA_binary_map_table,2,FALSE),"INVALID"))</f>
        <v/>
      </c>
      <c r="J2086">
        <f>IF(F2086=1,IF(H2086=I2086,1,0),"")</f>
        <v/>
      </c>
      <c r="K2086">
        <f>IF(G2086=0,1,"")</f>
        <v/>
      </c>
      <c r="L2086">
        <f>IF(K2086=1,COUNTIF($K$2:K2086,1),"")</f>
        <v/>
      </c>
    </row>
    <row r="2087">
      <c r="A2087">
        <f>IF(screen_TA_reviewer_A!$A2087="","",screen_TA_reviewer_A!$A2087)</f>
        <v/>
      </c>
      <c r="B2087">
        <f>IF(OR($A2087="",screen_TA_reviewer_A!$C2087=""),"",screen_TA_reviewer_A!$C2087)</f>
        <v/>
      </c>
      <c r="C2087">
        <f>IF(OR($A2087="",screen_TA_reviewer_B!$C2087=""),"",screen_TA_reviewer_B!$C2087)</f>
        <v/>
      </c>
      <c r="D2087">
        <f>IF(OR($A2087="",screen_TA_reviewer_A!$D2087=""),"",screen_TA_reviewer_A!$D2087)</f>
        <v/>
      </c>
      <c r="E2087">
        <f>IF(OR($A2087="",screen_TA_reviewer_B!$D2087=""),"",screen_TA_reviewer_B!$D2087)</f>
        <v/>
      </c>
      <c r="F2087">
        <f>IF(AND(B2087&lt;&gt;"",C2087&lt;&gt;""),1,"")</f>
        <v/>
      </c>
      <c r="G2087">
        <f>IF(F2087=1,IF(B2087=C2087,1,0),"")</f>
        <v/>
      </c>
      <c r="H2087">
        <f>IF(B2087="","",IFERROR(VLOOKUP(B2087,lst_TA_binary_map_table,2,FALSE),"INVALID"))</f>
        <v/>
      </c>
      <c r="I2087">
        <f>IF(C2087="","",IFERROR(VLOOKUP(C2087,lst_TA_binary_map_table,2,FALSE),"INVALID"))</f>
        <v/>
      </c>
      <c r="J2087">
        <f>IF(F2087=1,IF(H2087=I2087,1,0),"")</f>
        <v/>
      </c>
      <c r="K2087">
        <f>IF(G2087=0,1,"")</f>
        <v/>
      </c>
      <c r="L2087">
        <f>IF(K2087=1,COUNTIF($K$2:K2087,1),"")</f>
        <v/>
      </c>
    </row>
    <row r="2088">
      <c r="A2088">
        <f>IF(screen_TA_reviewer_A!$A2088="","",screen_TA_reviewer_A!$A2088)</f>
        <v/>
      </c>
      <c r="B2088">
        <f>IF(OR($A2088="",screen_TA_reviewer_A!$C2088=""),"",screen_TA_reviewer_A!$C2088)</f>
        <v/>
      </c>
      <c r="C2088">
        <f>IF(OR($A2088="",screen_TA_reviewer_B!$C2088=""),"",screen_TA_reviewer_B!$C2088)</f>
        <v/>
      </c>
      <c r="D2088">
        <f>IF(OR($A2088="",screen_TA_reviewer_A!$D2088=""),"",screen_TA_reviewer_A!$D2088)</f>
        <v/>
      </c>
      <c r="E2088">
        <f>IF(OR($A2088="",screen_TA_reviewer_B!$D2088=""),"",screen_TA_reviewer_B!$D2088)</f>
        <v/>
      </c>
      <c r="F2088">
        <f>IF(AND(B2088&lt;&gt;"",C2088&lt;&gt;""),1,"")</f>
        <v/>
      </c>
      <c r="G2088">
        <f>IF(F2088=1,IF(B2088=C2088,1,0),"")</f>
        <v/>
      </c>
      <c r="H2088">
        <f>IF(B2088="","",IFERROR(VLOOKUP(B2088,lst_TA_binary_map_table,2,FALSE),"INVALID"))</f>
        <v/>
      </c>
      <c r="I2088">
        <f>IF(C2088="","",IFERROR(VLOOKUP(C2088,lst_TA_binary_map_table,2,FALSE),"INVALID"))</f>
        <v/>
      </c>
      <c r="J2088">
        <f>IF(F2088=1,IF(H2088=I2088,1,0),"")</f>
        <v/>
      </c>
      <c r="K2088">
        <f>IF(G2088=0,1,"")</f>
        <v/>
      </c>
      <c r="L2088">
        <f>IF(K2088=1,COUNTIF($K$2:K2088,1),"")</f>
        <v/>
      </c>
    </row>
    <row r="2089">
      <c r="A2089">
        <f>IF(screen_TA_reviewer_A!$A2089="","",screen_TA_reviewer_A!$A2089)</f>
        <v/>
      </c>
      <c r="B2089">
        <f>IF(OR($A2089="",screen_TA_reviewer_A!$C2089=""),"",screen_TA_reviewer_A!$C2089)</f>
        <v/>
      </c>
      <c r="C2089">
        <f>IF(OR($A2089="",screen_TA_reviewer_B!$C2089=""),"",screen_TA_reviewer_B!$C2089)</f>
        <v/>
      </c>
      <c r="D2089">
        <f>IF(OR($A2089="",screen_TA_reviewer_A!$D2089=""),"",screen_TA_reviewer_A!$D2089)</f>
        <v/>
      </c>
      <c r="E2089">
        <f>IF(OR($A2089="",screen_TA_reviewer_B!$D2089=""),"",screen_TA_reviewer_B!$D2089)</f>
        <v/>
      </c>
      <c r="F2089">
        <f>IF(AND(B2089&lt;&gt;"",C2089&lt;&gt;""),1,"")</f>
        <v/>
      </c>
      <c r="G2089">
        <f>IF(F2089=1,IF(B2089=C2089,1,0),"")</f>
        <v/>
      </c>
      <c r="H2089">
        <f>IF(B2089="","",IFERROR(VLOOKUP(B2089,lst_TA_binary_map_table,2,FALSE),"INVALID"))</f>
        <v/>
      </c>
      <c r="I2089">
        <f>IF(C2089="","",IFERROR(VLOOKUP(C2089,lst_TA_binary_map_table,2,FALSE),"INVALID"))</f>
        <v/>
      </c>
      <c r="J2089">
        <f>IF(F2089=1,IF(H2089=I2089,1,0),"")</f>
        <v/>
      </c>
      <c r="K2089">
        <f>IF(G2089=0,1,"")</f>
        <v/>
      </c>
      <c r="L2089">
        <f>IF(K2089=1,COUNTIF($K$2:K2089,1),"")</f>
        <v/>
      </c>
    </row>
    <row r="2090">
      <c r="A2090">
        <f>IF(screen_TA_reviewer_A!$A2090="","",screen_TA_reviewer_A!$A2090)</f>
        <v/>
      </c>
      <c r="B2090">
        <f>IF(OR($A2090="",screen_TA_reviewer_A!$C2090=""),"",screen_TA_reviewer_A!$C2090)</f>
        <v/>
      </c>
      <c r="C2090">
        <f>IF(OR($A2090="",screen_TA_reviewer_B!$C2090=""),"",screen_TA_reviewer_B!$C2090)</f>
        <v/>
      </c>
      <c r="D2090">
        <f>IF(OR($A2090="",screen_TA_reviewer_A!$D2090=""),"",screen_TA_reviewer_A!$D2090)</f>
        <v/>
      </c>
      <c r="E2090">
        <f>IF(OR($A2090="",screen_TA_reviewer_B!$D2090=""),"",screen_TA_reviewer_B!$D2090)</f>
        <v/>
      </c>
      <c r="F2090">
        <f>IF(AND(B2090&lt;&gt;"",C2090&lt;&gt;""),1,"")</f>
        <v/>
      </c>
      <c r="G2090">
        <f>IF(F2090=1,IF(B2090=C2090,1,0),"")</f>
        <v/>
      </c>
      <c r="H2090">
        <f>IF(B2090="","",IFERROR(VLOOKUP(B2090,lst_TA_binary_map_table,2,FALSE),"INVALID"))</f>
        <v/>
      </c>
      <c r="I2090">
        <f>IF(C2090="","",IFERROR(VLOOKUP(C2090,lst_TA_binary_map_table,2,FALSE),"INVALID"))</f>
        <v/>
      </c>
      <c r="J2090">
        <f>IF(F2090=1,IF(H2090=I2090,1,0),"")</f>
        <v/>
      </c>
      <c r="K2090">
        <f>IF(G2090=0,1,"")</f>
        <v/>
      </c>
      <c r="L2090">
        <f>IF(K2090=1,COUNTIF($K$2:K2090,1),"")</f>
        <v/>
      </c>
    </row>
    <row r="2091">
      <c r="A2091">
        <f>IF(screen_TA_reviewer_A!$A2091="","",screen_TA_reviewer_A!$A2091)</f>
        <v/>
      </c>
      <c r="B2091">
        <f>IF(OR($A2091="",screen_TA_reviewer_A!$C2091=""),"",screen_TA_reviewer_A!$C2091)</f>
        <v/>
      </c>
      <c r="C2091">
        <f>IF(OR($A2091="",screen_TA_reviewer_B!$C2091=""),"",screen_TA_reviewer_B!$C2091)</f>
        <v/>
      </c>
      <c r="D2091">
        <f>IF(OR($A2091="",screen_TA_reviewer_A!$D2091=""),"",screen_TA_reviewer_A!$D2091)</f>
        <v/>
      </c>
      <c r="E2091">
        <f>IF(OR($A2091="",screen_TA_reviewer_B!$D2091=""),"",screen_TA_reviewer_B!$D2091)</f>
        <v/>
      </c>
      <c r="F2091">
        <f>IF(AND(B2091&lt;&gt;"",C2091&lt;&gt;""),1,"")</f>
        <v/>
      </c>
      <c r="G2091">
        <f>IF(F2091=1,IF(B2091=C2091,1,0),"")</f>
        <v/>
      </c>
      <c r="H2091">
        <f>IF(B2091="","",IFERROR(VLOOKUP(B2091,lst_TA_binary_map_table,2,FALSE),"INVALID"))</f>
        <v/>
      </c>
      <c r="I2091">
        <f>IF(C2091="","",IFERROR(VLOOKUP(C2091,lst_TA_binary_map_table,2,FALSE),"INVALID"))</f>
        <v/>
      </c>
      <c r="J2091">
        <f>IF(F2091=1,IF(H2091=I2091,1,0),"")</f>
        <v/>
      </c>
      <c r="K2091">
        <f>IF(G2091=0,1,"")</f>
        <v/>
      </c>
      <c r="L2091">
        <f>IF(K2091=1,COUNTIF($K$2:K2091,1),"")</f>
        <v/>
      </c>
    </row>
    <row r="2092">
      <c r="A2092">
        <f>IF(screen_TA_reviewer_A!$A2092="","",screen_TA_reviewer_A!$A2092)</f>
        <v/>
      </c>
      <c r="B2092">
        <f>IF(OR($A2092="",screen_TA_reviewer_A!$C2092=""),"",screen_TA_reviewer_A!$C2092)</f>
        <v/>
      </c>
      <c r="C2092">
        <f>IF(OR($A2092="",screen_TA_reviewer_B!$C2092=""),"",screen_TA_reviewer_B!$C2092)</f>
        <v/>
      </c>
      <c r="D2092">
        <f>IF(OR($A2092="",screen_TA_reviewer_A!$D2092=""),"",screen_TA_reviewer_A!$D2092)</f>
        <v/>
      </c>
      <c r="E2092">
        <f>IF(OR($A2092="",screen_TA_reviewer_B!$D2092=""),"",screen_TA_reviewer_B!$D2092)</f>
        <v/>
      </c>
      <c r="F2092">
        <f>IF(AND(B2092&lt;&gt;"",C2092&lt;&gt;""),1,"")</f>
        <v/>
      </c>
      <c r="G2092">
        <f>IF(F2092=1,IF(B2092=C2092,1,0),"")</f>
        <v/>
      </c>
      <c r="H2092">
        <f>IF(B2092="","",IFERROR(VLOOKUP(B2092,lst_TA_binary_map_table,2,FALSE),"INVALID"))</f>
        <v/>
      </c>
      <c r="I2092">
        <f>IF(C2092="","",IFERROR(VLOOKUP(C2092,lst_TA_binary_map_table,2,FALSE),"INVALID"))</f>
        <v/>
      </c>
      <c r="J2092">
        <f>IF(F2092=1,IF(H2092=I2092,1,0),"")</f>
        <v/>
      </c>
      <c r="K2092">
        <f>IF(G2092=0,1,"")</f>
        <v/>
      </c>
      <c r="L2092">
        <f>IF(K2092=1,COUNTIF($K$2:K2092,1),"")</f>
        <v/>
      </c>
    </row>
    <row r="2093">
      <c r="A2093">
        <f>IF(screen_TA_reviewer_A!$A2093="","",screen_TA_reviewer_A!$A2093)</f>
        <v/>
      </c>
      <c r="B2093">
        <f>IF(OR($A2093="",screen_TA_reviewer_A!$C2093=""),"",screen_TA_reviewer_A!$C2093)</f>
        <v/>
      </c>
      <c r="C2093">
        <f>IF(OR($A2093="",screen_TA_reviewer_B!$C2093=""),"",screen_TA_reviewer_B!$C2093)</f>
        <v/>
      </c>
      <c r="D2093">
        <f>IF(OR($A2093="",screen_TA_reviewer_A!$D2093=""),"",screen_TA_reviewer_A!$D2093)</f>
        <v/>
      </c>
      <c r="E2093">
        <f>IF(OR($A2093="",screen_TA_reviewer_B!$D2093=""),"",screen_TA_reviewer_B!$D2093)</f>
        <v/>
      </c>
      <c r="F2093">
        <f>IF(AND(B2093&lt;&gt;"",C2093&lt;&gt;""),1,"")</f>
        <v/>
      </c>
      <c r="G2093">
        <f>IF(F2093=1,IF(B2093=C2093,1,0),"")</f>
        <v/>
      </c>
      <c r="H2093">
        <f>IF(B2093="","",IFERROR(VLOOKUP(B2093,lst_TA_binary_map_table,2,FALSE),"INVALID"))</f>
        <v/>
      </c>
      <c r="I2093">
        <f>IF(C2093="","",IFERROR(VLOOKUP(C2093,lst_TA_binary_map_table,2,FALSE),"INVALID"))</f>
        <v/>
      </c>
      <c r="J2093">
        <f>IF(F2093=1,IF(H2093=I2093,1,0),"")</f>
        <v/>
      </c>
      <c r="K2093">
        <f>IF(G2093=0,1,"")</f>
        <v/>
      </c>
      <c r="L2093">
        <f>IF(K2093=1,COUNTIF($K$2:K2093,1),"")</f>
        <v/>
      </c>
    </row>
    <row r="2094">
      <c r="A2094">
        <f>IF(screen_TA_reviewer_A!$A2094="","",screen_TA_reviewer_A!$A2094)</f>
        <v/>
      </c>
      <c r="B2094">
        <f>IF(OR($A2094="",screen_TA_reviewer_A!$C2094=""),"",screen_TA_reviewer_A!$C2094)</f>
        <v/>
      </c>
      <c r="C2094">
        <f>IF(OR($A2094="",screen_TA_reviewer_B!$C2094=""),"",screen_TA_reviewer_B!$C2094)</f>
        <v/>
      </c>
      <c r="D2094">
        <f>IF(OR($A2094="",screen_TA_reviewer_A!$D2094=""),"",screen_TA_reviewer_A!$D2094)</f>
        <v/>
      </c>
      <c r="E2094">
        <f>IF(OR($A2094="",screen_TA_reviewer_B!$D2094=""),"",screen_TA_reviewer_B!$D2094)</f>
        <v/>
      </c>
      <c r="F2094">
        <f>IF(AND(B2094&lt;&gt;"",C2094&lt;&gt;""),1,"")</f>
        <v/>
      </c>
      <c r="G2094">
        <f>IF(F2094=1,IF(B2094=C2094,1,0),"")</f>
        <v/>
      </c>
      <c r="H2094">
        <f>IF(B2094="","",IFERROR(VLOOKUP(B2094,lst_TA_binary_map_table,2,FALSE),"INVALID"))</f>
        <v/>
      </c>
      <c r="I2094">
        <f>IF(C2094="","",IFERROR(VLOOKUP(C2094,lst_TA_binary_map_table,2,FALSE),"INVALID"))</f>
        <v/>
      </c>
      <c r="J2094">
        <f>IF(F2094=1,IF(H2094=I2094,1,0),"")</f>
        <v/>
      </c>
      <c r="K2094">
        <f>IF(G2094=0,1,"")</f>
        <v/>
      </c>
      <c r="L2094">
        <f>IF(K2094=1,COUNTIF($K$2:K2094,1),"")</f>
        <v/>
      </c>
    </row>
    <row r="2095">
      <c r="A2095">
        <f>IF(screen_TA_reviewer_A!$A2095="","",screen_TA_reviewer_A!$A2095)</f>
        <v/>
      </c>
      <c r="B2095">
        <f>IF(OR($A2095="",screen_TA_reviewer_A!$C2095=""),"",screen_TA_reviewer_A!$C2095)</f>
        <v/>
      </c>
      <c r="C2095">
        <f>IF(OR($A2095="",screen_TA_reviewer_B!$C2095=""),"",screen_TA_reviewer_B!$C2095)</f>
        <v/>
      </c>
      <c r="D2095">
        <f>IF(OR($A2095="",screen_TA_reviewer_A!$D2095=""),"",screen_TA_reviewer_A!$D2095)</f>
        <v/>
      </c>
      <c r="E2095">
        <f>IF(OR($A2095="",screen_TA_reviewer_B!$D2095=""),"",screen_TA_reviewer_B!$D2095)</f>
        <v/>
      </c>
      <c r="F2095">
        <f>IF(AND(B2095&lt;&gt;"",C2095&lt;&gt;""),1,"")</f>
        <v/>
      </c>
      <c r="G2095">
        <f>IF(F2095=1,IF(B2095=C2095,1,0),"")</f>
        <v/>
      </c>
      <c r="H2095">
        <f>IF(B2095="","",IFERROR(VLOOKUP(B2095,lst_TA_binary_map_table,2,FALSE),"INVALID"))</f>
        <v/>
      </c>
      <c r="I2095">
        <f>IF(C2095="","",IFERROR(VLOOKUP(C2095,lst_TA_binary_map_table,2,FALSE),"INVALID"))</f>
        <v/>
      </c>
      <c r="J2095">
        <f>IF(F2095=1,IF(H2095=I2095,1,0),"")</f>
        <v/>
      </c>
      <c r="K2095">
        <f>IF(G2095=0,1,"")</f>
        <v/>
      </c>
      <c r="L2095">
        <f>IF(K2095=1,COUNTIF($K$2:K2095,1),"")</f>
        <v/>
      </c>
    </row>
    <row r="2096">
      <c r="A2096">
        <f>IF(screen_TA_reviewer_A!$A2096="","",screen_TA_reviewer_A!$A2096)</f>
        <v/>
      </c>
      <c r="B2096">
        <f>IF(OR($A2096="",screen_TA_reviewer_A!$C2096=""),"",screen_TA_reviewer_A!$C2096)</f>
        <v/>
      </c>
      <c r="C2096">
        <f>IF(OR($A2096="",screen_TA_reviewer_B!$C2096=""),"",screen_TA_reviewer_B!$C2096)</f>
        <v/>
      </c>
      <c r="D2096">
        <f>IF(OR($A2096="",screen_TA_reviewer_A!$D2096=""),"",screen_TA_reviewer_A!$D2096)</f>
        <v/>
      </c>
      <c r="E2096">
        <f>IF(OR($A2096="",screen_TA_reviewer_B!$D2096=""),"",screen_TA_reviewer_B!$D2096)</f>
        <v/>
      </c>
      <c r="F2096">
        <f>IF(AND(B2096&lt;&gt;"",C2096&lt;&gt;""),1,"")</f>
        <v/>
      </c>
      <c r="G2096">
        <f>IF(F2096=1,IF(B2096=C2096,1,0),"")</f>
        <v/>
      </c>
      <c r="H2096">
        <f>IF(B2096="","",IFERROR(VLOOKUP(B2096,lst_TA_binary_map_table,2,FALSE),"INVALID"))</f>
        <v/>
      </c>
      <c r="I2096">
        <f>IF(C2096="","",IFERROR(VLOOKUP(C2096,lst_TA_binary_map_table,2,FALSE),"INVALID"))</f>
        <v/>
      </c>
      <c r="J2096">
        <f>IF(F2096=1,IF(H2096=I2096,1,0),"")</f>
        <v/>
      </c>
      <c r="K2096">
        <f>IF(G2096=0,1,"")</f>
        <v/>
      </c>
      <c r="L2096">
        <f>IF(K2096=1,COUNTIF($K$2:K2096,1),"")</f>
        <v/>
      </c>
    </row>
    <row r="2097">
      <c r="A2097">
        <f>IF(screen_TA_reviewer_A!$A2097="","",screen_TA_reviewer_A!$A2097)</f>
        <v/>
      </c>
      <c r="B2097">
        <f>IF(OR($A2097="",screen_TA_reviewer_A!$C2097=""),"",screen_TA_reviewer_A!$C2097)</f>
        <v/>
      </c>
      <c r="C2097">
        <f>IF(OR($A2097="",screen_TA_reviewer_B!$C2097=""),"",screen_TA_reviewer_B!$C2097)</f>
        <v/>
      </c>
      <c r="D2097">
        <f>IF(OR($A2097="",screen_TA_reviewer_A!$D2097=""),"",screen_TA_reviewer_A!$D2097)</f>
        <v/>
      </c>
      <c r="E2097">
        <f>IF(OR($A2097="",screen_TA_reviewer_B!$D2097=""),"",screen_TA_reviewer_B!$D2097)</f>
        <v/>
      </c>
      <c r="F2097">
        <f>IF(AND(B2097&lt;&gt;"",C2097&lt;&gt;""),1,"")</f>
        <v/>
      </c>
      <c r="G2097">
        <f>IF(F2097=1,IF(B2097=C2097,1,0),"")</f>
        <v/>
      </c>
      <c r="H2097">
        <f>IF(B2097="","",IFERROR(VLOOKUP(B2097,lst_TA_binary_map_table,2,FALSE),"INVALID"))</f>
        <v/>
      </c>
      <c r="I2097">
        <f>IF(C2097="","",IFERROR(VLOOKUP(C2097,lst_TA_binary_map_table,2,FALSE),"INVALID"))</f>
        <v/>
      </c>
      <c r="J2097">
        <f>IF(F2097=1,IF(H2097=I2097,1,0),"")</f>
        <v/>
      </c>
      <c r="K2097">
        <f>IF(G2097=0,1,"")</f>
        <v/>
      </c>
      <c r="L2097">
        <f>IF(K2097=1,COUNTIF($K$2:K2097,1),"")</f>
        <v/>
      </c>
    </row>
    <row r="2098">
      <c r="A2098">
        <f>IF(screen_TA_reviewer_A!$A2098="","",screen_TA_reviewer_A!$A2098)</f>
        <v/>
      </c>
      <c r="B2098">
        <f>IF(OR($A2098="",screen_TA_reviewer_A!$C2098=""),"",screen_TA_reviewer_A!$C2098)</f>
        <v/>
      </c>
      <c r="C2098">
        <f>IF(OR($A2098="",screen_TA_reviewer_B!$C2098=""),"",screen_TA_reviewer_B!$C2098)</f>
        <v/>
      </c>
      <c r="D2098">
        <f>IF(OR($A2098="",screen_TA_reviewer_A!$D2098=""),"",screen_TA_reviewer_A!$D2098)</f>
        <v/>
      </c>
      <c r="E2098">
        <f>IF(OR($A2098="",screen_TA_reviewer_B!$D2098=""),"",screen_TA_reviewer_B!$D2098)</f>
        <v/>
      </c>
      <c r="F2098">
        <f>IF(AND(B2098&lt;&gt;"",C2098&lt;&gt;""),1,"")</f>
        <v/>
      </c>
      <c r="G2098">
        <f>IF(F2098=1,IF(B2098=C2098,1,0),"")</f>
        <v/>
      </c>
      <c r="H2098">
        <f>IF(B2098="","",IFERROR(VLOOKUP(B2098,lst_TA_binary_map_table,2,FALSE),"INVALID"))</f>
        <v/>
      </c>
      <c r="I2098">
        <f>IF(C2098="","",IFERROR(VLOOKUP(C2098,lst_TA_binary_map_table,2,FALSE),"INVALID"))</f>
        <v/>
      </c>
      <c r="J2098">
        <f>IF(F2098=1,IF(H2098=I2098,1,0),"")</f>
        <v/>
      </c>
      <c r="K2098">
        <f>IF(G2098=0,1,"")</f>
        <v/>
      </c>
      <c r="L2098">
        <f>IF(K2098=1,COUNTIF($K$2:K2098,1),"")</f>
        <v/>
      </c>
    </row>
    <row r="2099">
      <c r="A2099">
        <f>IF(screen_TA_reviewer_A!$A2099="","",screen_TA_reviewer_A!$A2099)</f>
        <v/>
      </c>
      <c r="B2099">
        <f>IF(OR($A2099="",screen_TA_reviewer_A!$C2099=""),"",screen_TA_reviewer_A!$C2099)</f>
        <v/>
      </c>
      <c r="C2099">
        <f>IF(OR($A2099="",screen_TA_reviewer_B!$C2099=""),"",screen_TA_reviewer_B!$C2099)</f>
        <v/>
      </c>
      <c r="D2099">
        <f>IF(OR($A2099="",screen_TA_reviewer_A!$D2099=""),"",screen_TA_reviewer_A!$D2099)</f>
        <v/>
      </c>
      <c r="E2099">
        <f>IF(OR($A2099="",screen_TA_reviewer_B!$D2099=""),"",screen_TA_reviewer_B!$D2099)</f>
        <v/>
      </c>
      <c r="F2099">
        <f>IF(AND(B2099&lt;&gt;"",C2099&lt;&gt;""),1,"")</f>
        <v/>
      </c>
      <c r="G2099">
        <f>IF(F2099=1,IF(B2099=C2099,1,0),"")</f>
        <v/>
      </c>
      <c r="H2099">
        <f>IF(B2099="","",IFERROR(VLOOKUP(B2099,lst_TA_binary_map_table,2,FALSE),"INVALID"))</f>
        <v/>
      </c>
      <c r="I2099">
        <f>IF(C2099="","",IFERROR(VLOOKUP(C2099,lst_TA_binary_map_table,2,FALSE),"INVALID"))</f>
        <v/>
      </c>
      <c r="J2099">
        <f>IF(F2099=1,IF(H2099=I2099,1,0),"")</f>
        <v/>
      </c>
      <c r="K2099">
        <f>IF(G2099=0,1,"")</f>
        <v/>
      </c>
      <c r="L2099">
        <f>IF(K2099=1,COUNTIF($K$2:K2099,1),"")</f>
        <v/>
      </c>
    </row>
    <row r="2100">
      <c r="A2100">
        <f>IF(screen_TA_reviewer_A!$A2100="","",screen_TA_reviewer_A!$A2100)</f>
        <v/>
      </c>
      <c r="B2100">
        <f>IF(OR($A2100="",screen_TA_reviewer_A!$C2100=""),"",screen_TA_reviewer_A!$C2100)</f>
        <v/>
      </c>
      <c r="C2100">
        <f>IF(OR($A2100="",screen_TA_reviewer_B!$C2100=""),"",screen_TA_reviewer_B!$C2100)</f>
        <v/>
      </c>
      <c r="D2100">
        <f>IF(OR($A2100="",screen_TA_reviewer_A!$D2100=""),"",screen_TA_reviewer_A!$D2100)</f>
        <v/>
      </c>
      <c r="E2100">
        <f>IF(OR($A2100="",screen_TA_reviewer_B!$D2100=""),"",screen_TA_reviewer_B!$D2100)</f>
        <v/>
      </c>
      <c r="F2100">
        <f>IF(AND(B2100&lt;&gt;"",C2100&lt;&gt;""),1,"")</f>
        <v/>
      </c>
      <c r="G2100">
        <f>IF(F2100=1,IF(B2100=C2100,1,0),"")</f>
        <v/>
      </c>
      <c r="H2100">
        <f>IF(B2100="","",IFERROR(VLOOKUP(B2100,lst_TA_binary_map_table,2,FALSE),"INVALID"))</f>
        <v/>
      </c>
      <c r="I2100">
        <f>IF(C2100="","",IFERROR(VLOOKUP(C2100,lst_TA_binary_map_table,2,FALSE),"INVALID"))</f>
        <v/>
      </c>
      <c r="J2100">
        <f>IF(F2100=1,IF(H2100=I2100,1,0),"")</f>
        <v/>
      </c>
      <c r="K2100">
        <f>IF(G2100=0,1,"")</f>
        <v/>
      </c>
      <c r="L2100">
        <f>IF(K2100=1,COUNTIF($K$2:K2100,1),"")</f>
        <v/>
      </c>
    </row>
    <row r="2101">
      <c r="A2101">
        <f>IF(screen_TA_reviewer_A!$A2101="","",screen_TA_reviewer_A!$A2101)</f>
        <v/>
      </c>
      <c r="B2101">
        <f>IF(OR($A2101="",screen_TA_reviewer_A!$C2101=""),"",screen_TA_reviewer_A!$C2101)</f>
        <v/>
      </c>
      <c r="C2101">
        <f>IF(OR($A2101="",screen_TA_reviewer_B!$C2101=""),"",screen_TA_reviewer_B!$C2101)</f>
        <v/>
      </c>
      <c r="D2101">
        <f>IF(OR($A2101="",screen_TA_reviewer_A!$D2101=""),"",screen_TA_reviewer_A!$D2101)</f>
        <v/>
      </c>
      <c r="E2101">
        <f>IF(OR($A2101="",screen_TA_reviewer_B!$D2101=""),"",screen_TA_reviewer_B!$D2101)</f>
        <v/>
      </c>
      <c r="F2101">
        <f>IF(AND(B2101&lt;&gt;"",C2101&lt;&gt;""),1,"")</f>
        <v/>
      </c>
      <c r="G2101">
        <f>IF(F2101=1,IF(B2101=C2101,1,0),"")</f>
        <v/>
      </c>
      <c r="H2101">
        <f>IF(B2101="","",IFERROR(VLOOKUP(B2101,lst_TA_binary_map_table,2,FALSE),"INVALID"))</f>
        <v/>
      </c>
      <c r="I2101">
        <f>IF(C2101="","",IFERROR(VLOOKUP(C2101,lst_TA_binary_map_table,2,FALSE),"INVALID"))</f>
        <v/>
      </c>
      <c r="J2101">
        <f>IF(F2101=1,IF(H2101=I2101,1,0),"")</f>
        <v/>
      </c>
      <c r="K2101">
        <f>IF(G2101=0,1,"")</f>
        <v/>
      </c>
      <c r="L2101">
        <f>IF(K2101=1,COUNTIF($K$2:K2101,1),"")</f>
        <v/>
      </c>
    </row>
    <row r="2102">
      <c r="A2102">
        <f>IF(screen_TA_reviewer_A!$A2102="","",screen_TA_reviewer_A!$A2102)</f>
        <v/>
      </c>
      <c r="B2102">
        <f>IF(OR($A2102="",screen_TA_reviewer_A!$C2102=""),"",screen_TA_reviewer_A!$C2102)</f>
        <v/>
      </c>
      <c r="C2102">
        <f>IF(OR($A2102="",screen_TA_reviewer_B!$C2102=""),"",screen_TA_reviewer_B!$C2102)</f>
        <v/>
      </c>
      <c r="D2102">
        <f>IF(OR($A2102="",screen_TA_reviewer_A!$D2102=""),"",screen_TA_reviewer_A!$D2102)</f>
        <v/>
      </c>
      <c r="E2102">
        <f>IF(OR($A2102="",screen_TA_reviewer_B!$D2102=""),"",screen_TA_reviewer_B!$D2102)</f>
        <v/>
      </c>
      <c r="F2102">
        <f>IF(AND(B2102&lt;&gt;"",C2102&lt;&gt;""),1,"")</f>
        <v/>
      </c>
      <c r="G2102">
        <f>IF(F2102=1,IF(B2102=C2102,1,0),"")</f>
        <v/>
      </c>
      <c r="H2102">
        <f>IF(B2102="","",IFERROR(VLOOKUP(B2102,lst_TA_binary_map_table,2,FALSE),"INVALID"))</f>
        <v/>
      </c>
      <c r="I2102">
        <f>IF(C2102="","",IFERROR(VLOOKUP(C2102,lst_TA_binary_map_table,2,FALSE),"INVALID"))</f>
        <v/>
      </c>
      <c r="J2102">
        <f>IF(F2102=1,IF(H2102=I2102,1,0),"")</f>
        <v/>
      </c>
      <c r="K2102">
        <f>IF(G2102=0,1,"")</f>
        <v/>
      </c>
      <c r="L2102">
        <f>IF(K2102=1,COUNTIF($K$2:K2102,1),"")</f>
        <v/>
      </c>
    </row>
    <row r="2103">
      <c r="A2103">
        <f>IF(screen_TA_reviewer_A!$A2103="","",screen_TA_reviewer_A!$A2103)</f>
        <v/>
      </c>
      <c r="B2103">
        <f>IF(OR($A2103="",screen_TA_reviewer_A!$C2103=""),"",screen_TA_reviewer_A!$C2103)</f>
        <v/>
      </c>
      <c r="C2103">
        <f>IF(OR($A2103="",screen_TA_reviewer_B!$C2103=""),"",screen_TA_reviewer_B!$C2103)</f>
        <v/>
      </c>
      <c r="D2103">
        <f>IF(OR($A2103="",screen_TA_reviewer_A!$D2103=""),"",screen_TA_reviewer_A!$D2103)</f>
        <v/>
      </c>
      <c r="E2103">
        <f>IF(OR($A2103="",screen_TA_reviewer_B!$D2103=""),"",screen_TA_reviewer_B!$D2103)</f>
        <v/>
      </c>
      <c r="F2103">
        <f>IF(AND(B2103&lt;&gt;"",C2103&lt;&gt;""),1,"")</f>
        <v/>
      </c>
      <c r="G2103">
        <f>IF(F2103=1,IF(B2103=C2103,1,0),"")</f>
        <v/>
      </c>
      <c r="H2103">
        <f>IF(B2103="","",IFERROR(VLOOKUP(B2103,lst_TA_binary_map_table,2,FALSE),"INVALID"))</f>
        <v/>
      </c>
      <c r="I2103">
        <f>IF(C2103="","",IFERROR(VLOOKUP(C2103,lst_TA_binary_map_table,2,FALSE),"INVALID"))</f>
        <v/>
      </c>
      <c r="J2103">
        <f>IF(F2103=1,IF(H2103=I2103,1,0),"")</f>
        <v/>
      </c>
      <c r="K2103">
        <f>IF(G2103=0,1,"")</f>
        <v/>
      </c>
      <c r="L2103">
        <f>IF(K2103=1,COUNTIF($K$2:K2103,1),"")</f>
        <v/>
      </c>
    </row>
    <row r="2104">
      <c r="A2104">
        <f>IF(screen_TA_reviewer_A!$A2104="","",screen_TA_reviewer_A!$A2104)</f>
        <v/>
      </c>
      <c r="B2104">
        <f>IF(OR($A2104="",screen_TA_reviewer_A!$C2104=""),"",screen_TA_reviewer_A!$C2104)</f>
        <v/>
      </c>
      <c r="C2104">
        <f>IF(OR($A2104="",screen_TA_reviewer_B!$C2104=""),"",screen_TA_reviewer_B!$C2104)</f>
        <v/>
      </c>
      <c r="D2104">
        <f>IF(OR($A2104="",screen_TA_reviewer_A!$D2104=""),"",screen_TA_reviewer_A!$D2104)</f>
        <v/>
      </c>
      <c r="E2104">
        <f>IF(OR($A2104="",screen_TA_reviewer_B!$D2104=""),"",screen_TA_reviewer_B!$D2104)</f>
        <v/>
      </c>
      <c r="F2104">
        <f>IF(AND(B2104&lt;&gt;"",C2104&lt;&gt;""),1,"")</f>
        <v/>
      </c>
      <c r="G2104">
        <f>IF(F2104=1,IF(B2104=C2104,1,0),"")</f>
        <v/>
      </c>
      <c r="H2104">
        <f>IF(B2104="","",IFERROR(VLOOKUP(B2104,lst_TA_binary_map_table,2,FALSE),"INVALID"))</f>
        <v/>
      </c>
      <c r="I2104">
        <f>IF(C2104="","",IFERROR(VLOOKUP(C2104,lst_TA_binary_map_table,2,FALSE),"INVALID"))</f>
        <v/>
      </c>
      <c r="J2104">
        <f>IF(F2104=1,IF(H2104=I2104,1,0),"")</f>
        <v/>
      </c>
      <c r="K2104">
        <f>IF(G2104=0,1,"")</f>
        <v/>
      </c>
      <c r="L2104">
        <f>IF(K2104=1,COUNTIF($K$2:K2104,1),"")</f>
        <v/>
      </c>
    </row>
    <row r="2105">
      <c r="A2105">
        <f>IF(screen_TA_reviewer_A!$A2105="","",screen_TA_reviewer_A!$A2105)</f>
        <v/>
      </c>
      <c r="B2105">
        <f>IF(OR($A2105="",screen_TA_reviewer_A!$C2105=""),"",screen_TA_reviewer_A!$C2105)</f>
        <v/>
      </c>
      <c r="C2105">
        <f>IF(OR($A2105="",screen_TA_reviewer_B!$C2105=""),"",screen_TA_reviewer_B!$C2105)</f>
        <v/>
      </c>
      <c r="D2105">
        <f>IF(OR($A2105="",screen_TA_reviewer_A!$D2105=""),"",screen_TA_reviewer_A!$D2105)</f>
        <v/>
      </c>
      <c r="E2105">
        <f>IF(OR($A2105="",screen_TA_reviewer_B!$D2105=""),"",screen_TA_reviewer_B!$D2105)</f>
        <v/>
      </c>
      <c r="F2105">
        <f>IF(AND(B2105&lt;&gt;"",C2105&lt;&gt;""),1,"")</f>
        <v/>
      </c>
      <c r="G2105">
        <f>IF(F2105=1,IF(B2105=C2105,1,0),"")</f>
        <v/>
      </c>
      <c r="H2105">
        <f>IF(B2105="","",IFERROR(VLOOKUP(B2105,lst_TA_binary_map_table,2,FALSE),"INVALID"))</f>
        <v/>
      </c>
      <c r="I2105">
        <f>IF(C2105="","",IFERROR(VLOOKUP(C2105,lst_TA_binary_map_table,2,FALSE),"INVALID"))</f>
        <v/>
      </c>
      <c r="J2105">
        <f>IF(F2105=1,IF(H2105=I2105,1,0),"")</f>
        <v/>
      </c>
      <c r="K2105">
        <f>IF(G2105=0,1,"")</f>
        <v/>
      </c>
      <c r="L2105">
        <f>IF(K2105=1,COUNTIF($K$2:K2105,1),"")</f>
        <v/>
      </c>
    </row>
    <row r="2106">
      <c r="A2106">
        <f>IF(screen_TA_reviewer_A!$A2106="","",screen_TA_reviewer_A!$A2106)</f>
        <v/>
      </c>
      <c r="B2106">
        <f>IF(OR($A2106="",screen_TA_reviewer_A!$C2106=""),"",screen_TA_reviewer_A!$C2106)</f>
        <v/>
      </c>
      <c r="C2106">
        <f>IF(OR($A2106="",screen_TA_reviewer_B!$C2106=""),"",screen_TA_reviewer_B!$C2106)</f>
        <v/>
      </c>
      <c r="D2106">
        <f>IF(OR($A2106="",screen_TA_reviewer_A!$D2106=""),"",screen_TA_reviewer_A!$D2106)</f>
        <v/>
      </c>
      <c r="E2106">
        <f>IF(OR($A2106="",screen_TA_reviewer_B!$D2106=""),"",screen_TA_reviewer_B!$D2106)</f>
        <v/>
      </c>
      <c r="F2106">
        <f>IF(AND(B2106&lt;&gt;"",C2106&lt;&gt;""),1,"")</f>
        <v/>
      </c>
      <c r="G2106">
        <f>IF(F2106=1,IF(B2106=C2106,1,0),"")</f>
        <v/>
      </c>
      <c r="H2106">
        <f>IF(B2106="","",IFERROR(VLOOKUP(B2106,lst_TA_binary_map_table,2,FALSE),"INVALID"))</f>
        <v/>
      </c>
      <c r="I2106">
        <f>IF(C2106="","",IFERROR(VLOOKUP(C2106,lst_TA_binary_map_table,2,FALSE),"INVALID"))</f>
        <v/>
      </c>
      <c r="J2106">
        <f>IF(F2106=1,IF(H2106=I2106,1,0),"")</f>
        <v/>
      </c>
      <c r="K2106">
        <f>IF(G2106=0,1,"")</f>
        <v/>
      </c>
      <c r="L2106">
        <f>IF(K2106=1,COUNTIF($K$2:K2106,1),"")</f>
        <v/>
      </c>
    </row>
    <row r="2107">
      <c r="A2107">
        <f>IF(screen_TA_reviewer_A!$A2107="","",screen_TA_reviewer_A!$A2107)</f>
        <v/>
      </c>
      <c r="B2107">
        <f>IF(OR($A2107="",screen_TA_reviewer_A!$C2107=""),"",screen_TA_reviewer_A!$C2107)</f>
        <v/>
      </c>
      <c r="C2107">
        <f>IF(OR($A2107="",screen_TA_reviewer_B!$C2107=""),"",screen_TA_reviewer_B!$C2107)</f>
        <v/>
      </c>
      <c r="D2107">
        <f>IF(OR($A2107="",screen_TA_reviewer_A!$D2107=""),"",screen_TA_reviewer_A!$D2107)</f>
        <v/>
      </c>
      <c r="E2107">
        <f>IF(OR($A2107="",screen_TA_reviewer_B!$D2107=""),"",screen_TA_reviewer_B!$D2107)</f>
        <v/>
      </c>
      <c r="F2107">
        <f>IF(AND(B2107&lt;&gt;"",C2107&lt;&gt;""),1,"")</f>
        <v/>
      </c>
      <c r="G2107">
        <f>IF(F2107=1,IF(B2107=C2107,1,0),"")</f>
        <v/>
      </c>
      <c r="H2107">
        <f>IF(B2107="","",IFERROR(VLOOKUP(B2107,lst_TA_binary_map_table,2,FALSE),"INVALID"))</f>
        <v/>
      </c>
      <c r="I2107">
        <f>IF(C2107="","",IFERROR(VLOOKUP(C2107,lst_TA_binary_map_table,2,FALSE),"INVALID"))</f>
        <v/>
      </c>
      <c r="J2107">
        <f>IF(F2107=1,IF(H2107=I2107,1,0),"")</f>
        <v/>
      </c>
      <c r="K2107">
        <f>IF(G2107=0,1,"")</f>
        <v/>
      </c>
      <c r="L2107">
        <f>IF(K2107=1,COUNTIF($K$2:K2107,1),"")</f>
        <v/>
      </c>
    </row>
    <row r="2108">
      <c r="A2108">
        <f>IF(screen_TA_reviewer_A!$A2108="","",screen_TA_reviewer_A!$A2108)</f>
        <v/>
      </c>
      <c r="B2108">
        <f>IF(OR($A2108="",screen_TA_reviewer_A!$C2108=""),"",screen_TA_reviewer_A!$C2108)</f>
        <v/>
      </c>
      <c r="C2108">
        <f>IF(OR($A2108="",screen_TA_reviewer_B!$C2108=""),"",screen_TA_reviewer_B!$C2108)</f>
        <v/>
      </c>
      <c r="D2108">
        <f>IF(OR($A2108="",screen_TA_reviewer_A!$D2108=""),"",screen_TA_reviewer_A!$D2108)</f>
        <v/>
      </c>
      <c r="E2108">
        <f>IF(OR($A2108="",screen_TA_reviewer_B!$D2108=""),"",screen_TA_reviewer_B!$D2108)</f>
        <v/>
      </c>
      <c r="F2108">
        <f>IF(AND(B2108&lt;&gt;"",C2108&lt;&gt;""),1,"")</f>
        <v/>
      </c>
      <c r="G2108">
        <f>IF(F2108=1,IF(B2108=C2108,1,0),"")</f>
        <v/>
      </c>
      <c r="H2108">
        <f>IF(B2108="","",IFERROR(VLOOKUP(B2108,lst_TA_binary_map_table,2,FALSE),"INVALID"))</f>
        <v/>
      </c>
      <c r="I2108">
        <f>IF(C2108="","",IFERROR(VLOOKUP(C2108,lst_TA_binary_map_table,2,FALSE),"INVALID"))</f>
        <v/>
      </c>
      <c r="J2108">
        <f>IF(F2108=1,IF(H2108=I2108,1,0),"")</f>
        <v/>
      </c>
      <c r="K2108">
        <f>IF(G2108=0,1,"")</f>
        <v/>
      </c>
      <c r="L2108">
        <f>IF(K2108=1,COUNTIF($K$2:K2108,1),"")</f>
        <v/>
      </c>
    </row>
    <row r="2109">
      <c r="A2109">
        <f>IF(screen_TA_reviewer_A!$A2109="","",screen_TA_reviewer_A!$A2109)</f>
        <v/>
      </c>
      <c r="B2109">
        <f>IF(OR($A2109="",screen_TA_reviewer_A!$C2109=""),"",screen_TA_reviewer_A!$C2109)</f>
        <v/>
      </c>
      <c r="C2109">
        <f>IF(OR($A2109="",screen_TA_reviewer_B!$C2109=""),"",screen_TA_reviewer_B!$C2109)</f>
        <v/>
      </c>
      <c r="D2109">
        <f>IF(OR($A2109="",screen_TA_reviewer_A!$D2109=""),"",screen_TA_reviewer_A!$D2109)</f>
        <v/>
      </c>
      <c r="E2109">
        <f>IF(OR($A2109="",screen_TA_reviewer_B!$D2109=""),"",screen_TA_reviewer_B!$D2109)</f>
        <v/>
      </c>
      <c r="F2109">
        <f>IF(AND(B2109&lt;&gt;"",C2109&lt;&gt;""),1,"")</f>
        <v/>
      </c>
      <c r="G2109">
        <f>IF(F2109=1,IF(B2109=C2109,1,0),"")</f>
        <v/>
      </c>
      <c r="H2109">
        <f>IF(B2109="","",IFERROR(VLOOKUP(B2109,lst_TA_binary_map_table,2,FALSE),"INVALID"))</f>
        <v/>
      </c>
      <c r="I2109">
        <f>IF(C2109="","",IFERROR(VLOOKUP(C2109,lst_TA_binary_map_table,2,FALSE),"INVALID"))</f>
        <v/>
      </c>
      <c r="J2109">
        <f>IF(F2109=1,IF(H2109=I2109,1,0),"")</f>
        <v/>
      </c>
      <c r="K2109">
        <f>IF(G2109=0,1,"")</f>
        <v/>
      </c>
      <c r="L2109">
        <f>IF(K2109=1,COUNTIF($K$2:K2109,1),"")</f>
        <v/>
      </c>
    </row>
    <row r="2110">
      <c r="A2110">
        <f>IF(screen_TA_reviewer_A!$A2110="","",screen_TA_reviewer_A!$A2110)</f>
        <v/>
      </c>
      <c r="B2110">
        <f>IF(OR($A2110="",screen_TA_reviewer_A!$C2110=""),"",screen_TA_reviewer_A!$C2110)</f>
        <v/>
      </c>
      <c r="C2110">
        <f>IF(OR($A2110="",screen_TA_reviewer_B!$C2110=""),"",screen_TA_reviewer_B!$C2110)</f>
        <v/>
      </c>
      <c r="D2110">
        <f>IF(OR($A2110="",screen_TA_reviewer_A!$D2110=""),"",screen_TA_reviewer_A!$D2110)</f>
        <v/>
      </c>
      <c r="E2110">
        <f>IF(OR($A2110="",screen_TA_reviewer_B!$D2110=""),"",screen_TA_reviewer_B!$D2110)</f>
        <v/>
      </c>
      <c r="F2110">
        <f>IF(AND(B2110&lt;&gt;"",C2110&lt;&gt;""),1,"")</f>
        <v/>
      </c>
      <c r="G2110">
        <f>IF(F2110=1,IF(B2110=C2110,1,0),"")</f>
        <v/>
      </c>
      <c r="H2110">
        <f>IF(B2110="","",IFERROR(VLOOKUP(B2110,lst_TA_binary_map_table,2,FALSE),"INVALID"))</f>
        <v/>
      </c>
      <c r="I2110">
        <f>IF(C2110="","",IFERROR(VLOOKUP(C2110,lst_TA_binary_map_table,2,FALSE),"INVALID"))</f>
        <v/>
      </c>
      <c r="J2110">
        <f>IF(F2110=1,IF(H2110=I2110,1,0),"")</f>
        <v/>
      </c>
      <c r="K2110">
        <f>IF(G2110=0,1,"")</f>
        <v/>
      </c>
      <c r="L2110">
        <f>IF(K2110=1,COUNTIF($K$2:K2110,1),"")</f>
        <v/>
      </c>
    </row>
    <row r="2111">
      <c r="A2111">
        <f>IF(screen_TA_reviewer_A!$A2111="","",screen_TA_reviewer_A!$A2111)</f>
        <v/>
      </c>
      <c r="B2111">
        <f>IF(OR($A2111="",screen_TA_reviewer_A!$C2111=""),"",screen_TA_reviewer_A!$C2111)</f>
        <v/>
      </c>
      <c r="C2111">
        <f>IF(OR($A2111="",screen_TA_reviewer_B!$C2111=""),"",screen_TA_reviewer_B!$C2111)</f>
        <v/>
      </c>
      <c r="D2111">
        <f>IF(OR($A2111="",screen_TA_reviewer_A!$D2111=""),"",screen_TA_reviewer_A!$D2111)</f>
        <v/>
      </c>
      <c r="E2111">
        <f>IF(OR($A2111="",screen_TA_reviewer_B!$D2111=""),"",screen_TA_reviewer_B!$D2111)</f>
        <v/>
      </c>
      <c r="F2111">
        <f>IF(AND(B2111&lt;&gt;"",C2111&lt;&gt;""),1,"")</f>
        <v/>
      </c>
      <c r="G2111">
        <f>IF(F2111=1,IF(B2111=C2111,1,0),"")</f>
        <v/>
      </c>
      <c r="H2111">
        <f>IF(B2111="","",IFERROR(VLOOKUP(B2111,lst_TA_binary_map_table,2,FALSE),"INVALID"))</f>
        <v/>
      </c>
      <c r="I2111">
        <f>IF(C2111="","",IFERROR(VLOOKUP(C2111,lst_TA_binary_map_table,2,FALSE),"INVALID"))</f>
        <v/>
      </c>
      <c r="J2111">
        <f>IF(F2111=1,IF(H2111=I2111,1,0),"")</f>
        <v/>
      </c>
      <c r="K2111">
        <f>IF(G2111=0,1,"")</f>
        <v/>
      </c>
      <c r="L2111">
        <f>IF(K2111=1,COUNTIF($K$2:K2111,1),"")</f>
        <v/>
      </c>
    </row>
    <row r="2112">
      <c r="A2112">
        <f>IF(screen_TA_reviewer_A!$A2112="","",screen_TA_reviewer_A!$A2112)</f>
        <v/>
      </c>
      <c r="B2112">
        <f>IF(OR($A2112="",screen_TA_reviewer_A!$C2112=""),"",screen_TA_reviewer_A!$C2112)</f>
        <v/>
      </c>
      <c r="C2112">
        <f>IF(OR($A2112="",screen_TA_reviewer_B!$C2112=""),"",screen_TA_reviewer_B!$C2112)</f>
        <v/>
      </c>
      <c r="D2112">
        <f>IF(OR($A2112="",screen_TA_reviewer_A!$D2112=""),"",screen_TA_reviewer_A!$D2112)</f>
        <v/>
      </c>
      <c r="E2112">
        <f>IF(OR($A2112="",screen_TA_reviewer_B!$D2112=""),"",screen_TA_reviewer_B!$D2112)</f>
        <v/>
      </c>
      <c r="F2112">
        <f>IF(AND(B2112&lt;&gt;"",C2112&lt;&gt;""),1,"")</f>
        <v/>
      </c>
      <c r="G2112">
        <f>IF(F2112=1,IF(B2112=C2112,1,0),"")</f>
        <v/>
      </c>
      <c r="H2112">
        <f>IF(B2112="","",IFERROR(VLOOKUP(B2112,lst_TA_binary_map_table,2,FALSE),"INVALID"))</f>
        <v/>
      </c>
      <c r="I2112">
        <f>IF(C2112="","",IFERROR(VLOOKUP(C2112,lst_TA_binary_map_table,2,FALSE),"INVALID"))</f>
        <v/>
      </c>
      <c r="J2112">
        <f>IF(F2112=1,IF(H2112=I2112,1,0),"")</f>
        <v/>
      </c>
      <c r="K2112">
        <f>IF(G2112=0,1,"")</f>
        <v/>
      </c>
      <c r="L2112">
        <f>IF(K2112=1,COUNTIF($K$2:K2112,1),"")</f>
        <v/>
      </c>
    </row>
    <row r="2113">
      <c r="A2113">
        <f>IF(screen_TA_reviewer_A!$A2113="","",screen_TA_reviewer_A!$A2113)</f>
        <v/>
      </c>
      <c r="B2113">
        <f>IF(OR($A2113="",screen_TA_reviewer_A!$C2113=""),"",screen_TA_reviewer_A!$C2113)</f>
        <v/>
      </c>
      <c r="C2113">
        <f>IF(OR($A2113="",screen_TA_reviewer_B!$C2113=""),"",screen_TA_reviewer_B!$C2113)</f>
        <v/>
      </c>
      <c r="D2113">
        <f>IF(OR($A2113="",screen_TA_reviewer_A!$D2113=""),"",screen_TA_reviewer_A!$D2113)</f>
        <v/>
      </c>
      <c r="E2113">
        <f>IF(OR($A2113="",screen_TA_reviewer_B!$D2113=""),"",screen_TA_reviewer_B!$D2113)</f>
        <v/>
      </c>
      <c r="F2113">
        <f>IF(AND(B2113&lt;&gt;"",C2113&lt;&gt;""),1,"")</f>
        <v/>
      </c>
      <c r="G2113">
        <f>IF(F2113=1,IF(B2113=C2113,1,0),"")</f>
        <v/>
      </c>
      <c r="H2113">
        <f>IF(B2113="","",IFERROR(VLOOKUP(B2113,lst_TA_binary_map_table,2,FALSE),"INVALID"))</f>
        <v/>
      </c>
      <c r="I2113">
        <f>IF(C2113="","",IFERROR(VLOOKUP(C2113,lst_TA_binary_map_table,2,FALSE),"INVALID"))</f>
        <v/>
      </c>
      <c r="J2113">
        <f>IF(F2113=1,IF(H2113=I2113,1,0),"")</f>
        <v/>
      </c>
      <c r="K2113">
        <f>IF(G2113=0,1,"")</f>
        <v/>
      </c>
      <c r="L2113">
        <f>IF(K2113=1,COUNTIF($K$2:K2113,1),"")</f>
        <v/>
      </c>
    </row>
    <row r="2114">
      <c r="A2114">
        <f>IF(screen_TA_reviewer_A!$A2114="","",screen_TA_reviewer_A!$A2114)</f>
        <v/>
      </c>
      <c r="B2114">
        <f>IF(OR($A2114="",screen_TA_reviewer_A!$C2114=""),"",screen_TA_reviewer_A!$C2114)</f>
        <v/>
      </c>
      <c r="C2114">
        <f>IF(OR($A2114="",screen_TA_reviewer_B!$C2114=""),"",screen_TA_reviewer_B!$C2114)</f>
        <v/>
      </c>
      <c r="D2114">
        <f>IF(OR($A2114="",screen_TA_reviewer_A!$D2114=""),"",screen_TA_reviewer_A!$D2114)</f>
        <v/>
      </c>
      <c r="E2114">
        <f>IF(OR($A2114="",screen_TA_reviewer_B!$D2114=""),"",screen_TA_reviewer_B!$D2114)</f>
        <v/>
      </c>
      <c r="F2114">
        <f>IF(AND(B2114&lt;&gt;"",C2114&lt;&gt;""),1,"")</f>
        <v/>
      </c>
      <c r="G2114">
        <f>IF(F2114=1,IF(B2114=C2114,1,0),"")</f>
        <v/>
      </c>
      <c r="H2114">
        <f>IF(B2114="","",IFERROR(VLOOKUP(B2114,lst_TA_binary_map_table,2,FALSE),"INVALID"))</f>
        <v/>
      </c>
      <c r="I2114">
        <f>IF(C2114="","",IFERROR(VLOOKUP(C2114,lst_TA_binary_map_table,2,FALSE),"INVALID"))</f>
        <v/>
      </c>
      <c r="J2114">
        <f>IF(F2114=1,IF(H2114=I2114,1,0),"")</f>
        <v/>
      </c>
      <c r="K2114">
        <f>IF(G2114=0,1,"")</f>
        <v/>
      </c>
      <c r="L2114">
        <f>IF(K2114=1,COUNTIF($K$2:K2114,1),"")</f>
        <v/>
      </c>
    </row>
    <row r="2115">
      <c r="A2115">
        <f>IF(screen_TA_reviewer_A!$A2115="","",screen_TA_reviewer_A!$A2115)</f>
        <v/>
      </c>
      <c r="B2115">
        <f>IF(OR($A2115="",screen_TA_reviewer_A!$C2115=""),"",screen_TA_reviewer_A!$C2115)</f>
        <v/>
      </c>
      <c r="C2115">
        <f>IF(OR($A2115="",screen_TA_reviewer_B!$C2115=""),"",screen_TA_reviewer_B!$C2115)</f>
        <v/>
      </c>
      <c r="D2115">
        <f>IF(OR($A2115="",screen_TA_reviewer_A!$D2115=""),"",screen_TA_reviewer_A!$D2115)</f>
        <v/>
      </c>
      <c r="E2115">
        <f>IF(OR($A2115="",screen_TA_reviewer_B!$D2115=""),"",screen_TA_reviewer_B!$D2115)</f>
        <v/>
      </c>
      <c r="F2115">
        <f>IF(AND(B2115&lt;&gt;"",C2115&lt;&gt;""),1,"")</f>
        <v/>
      </c>
      <c r="G2115">
        <f>IF(F2115=1,IF(B2115=C2115,1,0),"")</f>
        <v/>
      </c>
      <c r="H2115">
        <f>IF(B2115="","",IFERROR(VLOOKUP(B2115,lst_TA_binary_map_table,2,FALSE),"INVALID"))</f>
        <v/>
      </c>
      <c r="I2115">
        <f>IF(C2115="","",IFERROR(VLOOKUP(C2115,lst_TA_binary_map_table,2,FALSE),"INVALID"))</f>
        <v/>
      </c>
      <c r="J2115">
        <f>IF(F2115=1,IF(H2115=I2115,1,0),"")</f>
        <v/>
      </c>
      <c r="K2115">
        <f>IF(G2115=0,1,"")</f>
        <v/>
      </c>
      <c r="L2115">
        <f>IF(K2115=1,COUNTIF($K$2:K2115,1),"")</f>
        <v/>
      </c>
    </row>
    <row r="2116">
      <c r="A2116">
        <f>IF(screen_TA_reviewer_A!$A2116="","",screen_TA_reviewer_A!$A2116)</f>
        <v/>
      </c>
      <c r="B2116">
        <f>IF(OR($A2116="",screen_TA_reviewer_A!$C2116=""),"",screen_TA_reviewer_A!$C2116)</f>
        <v/>
      </c>
      <c r="C2116">
        <f>IF(OR($A2116="",screen_TA_reviewer_B!$C2116=""),"",screen_TA_reviewer_B!$C2116)</f>
        <v/>
      </c>
      <c r="D2116">
        <f>IF(OR($A2116="",screen_TA_reviewer_A!$D2116=""),"",screen_TA_reviewer_A!$D2116)</f>
        <v/>
      </c>
      <c r="E2116">
        <f>IF(OR($A2116="",screen_TA_reviewer_B!$D2116=""),"",screen_TA_reviewer_B!$D2116)</f>
        <v/>
      </c>
      <c r="F2116">
        <f>IF(AND(B2116&lt;&gt;"",C2116&lt;&gt;""),1,"")</f>
        <v/>
      </c>
      <c r="G2116">
        <f>IF(F2116=1,IF(B2116=C2116,1,0),"")</f>
        <v/>
      </c>
      <c r="H2116">
        <f>IF(B2116="","",IFERROR(VLOOKUP(B2116,lst_TA_binary_map_table,2,FALSE),"INVALID"))</f>
        <v/>
      </c>
      <c r="I2116">
        <f>IF(C2116="","",IFERROR(VLOOKUP(C2116,lst_TA_binary_map_table,2,FALSE),"INVALID"))</f>
        <v/>
      </c>
      <c r="J2116">
        <f>IF(F2116=1,IF(H2116=I2116,1,0),"")</f>
        <v/>
      </c>
      <c r="K2116">
        <f>IF(G2116=0,1,"")</f>
        <v/>
      </c>
      <c r="L2116">
        <f>IF(K2116=1,COUNTIF($K$2:K2116,1),"")</f>
        <v/>
      </c>
    </row>
    <row r="2117">
      <c r="A2117">
        <f>IF(screen_TA_reviewer_A!$A2117="","",screen_TA_reviewer_A!$A2117)</f>
        <v/>
      </c>
      <c r="B2117">
        <f>IF(OR($A2117="",screen_TA_reviewer_A!$C2117=""),"",screen_TA_reviewer_A!$C2117)</f>
        <v/>
      </c>
      <c r="C2117">
        <f>IF(OR($A2117="",screen_TA_reviewer_B!$C2117=""),"",screen_TA_reviewer_B!$C2117)</f>
        <v/>
      </c>
      <c r="D2117">
        <f>IF(OR($A2117="",screen_TA_reviewer_A!$D2117=""),"",screen_TA_reviewer_A!$D2117)</f>
        <v/>
      </c>
      <c r="E2117">
        <f>IF(OR($A2117="",screen_TA_reviewer_B!$D2117=""),"",screen_TA_reviewer_B!$D2117)</f>
        <v/>
      </c>
      <c r="F2117">
        <f>IF(AND(B2117&lt;&gt;"",C2117&lt;&gt;""),1,"")</f>
        <v/>
      </c>
      <c r="G2117">
        <f>IF(F2117=1,IF(B2117=C2117,1,0),"")</f>
        <v/>
      </c>
      <c r="H2117">
        <f>IF(B2117="","",IFERROR(VLOOKUP(B2117,lst_TA_binary_map_table,2,FALSE),"INVALID"))</f>
        <v/>
      </c>
      <c r="I2117">
        <f>IF(C2117="","",IFERROR(VLOOKUP(C2117,lst_TA_binary_map_table,2,FALSE),"INVALID"))</f>
        <v/>
      </c>
      <c r="J2117">
        <f>IF(F2117=1,IF(H2117=I2117,1,0),"")</f>
        <v/>
      </c>
      <c r="K2117">
        <f>IF(G2117=0,1,"")</f>
        <v/>
      </c>
      <c r="L2117">
        <f>IF(K2117=1,COUNTIF($K$2:K2117,1),"")</f>
        <v/>
      </c>
    </row>
    <row r="2118">
      <c r="A2118">
        <f>IF(screen_TA_reviewer_A!$A2118="","",screen_TA_reviewer_A!$A2118)</f>
        <v/>
      </c>
      <c r="B2118">
        <f>IF(OR($A2118="",screen_TA_reviewer_A!$C2118=""),"",screen_TA_reviewer_A!$C2118)</f>
        <v/>
      </c>
      <c r="C2118">
        <f>IF(OR($A2118="",screen_TA_reviewer_B!$C2118=""),"",screen_TA_reviewer_B!$C2118)</f>
        <v/>
      </c>
      <c r="D2118">
        <f>IF(OR($A2118="",screen_TA_reviewer_A!$D2118=""),"",screen_TA_reviewer_A!$D2118)</f>
        <v/>
      </c>
      <c r="E2118">
        <f>IF(OR($A2118="",screen_TA_reviewer_B!$D2118=""),"",screen_TA_reviewer_B!$D2118)</f>
        <v/>
      </c>
      <c r="F2118">
        <f>IF(AND(B2118&lt;&gt;"",C2118&lt;&gt;""),1,"")</f>
        <v/>
      </c>
      <c r="G2118">
        <f>IF(F2118=1,IF(B2118=C2118,1,0),"")</f>
        <v/>
      </c>
      <c r="H2118">
        <f>IF(B2118="","",IFERROR(VLOOKUP(B2118,lst_TA_binary_map_table,2,FALSE),"INVALID"))</f>
        <v/>
      </c>
      <c r="I2118">
        <f>IF(C2118="","",IFERROR(VLOOKUP(C2118,lst_TA_binary_map_table,2,FALSE),"INVALID"))</f>
        <v/>
      </c>
      <c r="J2118">
        <f>IF(F2118=1,IF(H2118=I2118,1,0),"")</f>
        <v/>
      </c>
      <c r="K2118">
        <f>IF(G2118=0,1,"")</f>
        <v/>
      </c>
      <c r="L2118">
        <f>IF(K2118=1,COUNTIF($K$2:K2118,1),"")</f>
        <v/>
      </c>
    </row>
    <row r="2119">
      <c r="A2119">
        <f>IF(screen_TA_reviewer_A!$A2119="","",screen_TA_reviewer_A!$A2119)</f>
        <v/>
      </c>
      <c r="B2119">
        <f>IF(OR($A2119="",screen_TA_reviewer_A!$C2119=""),"",screen_TA_reviewer_A!$C2119)</f>
        <v/>
      </c>
      <c r="C2119">
        <f>IF(OR($A2119="",screen_TA_reviewer_B!$C2119=""),"",screen_TA_reviewer_B!$C2119)</f>
        <v/>
      </c>
      <c r="D2119">
        <f>IF(OR($A2119="",screen_TA_reviewer_A!$D2119=""),"",screen_TA_reviewer_A!$D2119)</f>
        <v/>
      </c>
      <c r="E2119">
        <f>IF(OR($A2119="",screen_TA_reviewer_B!$D2119=""),"",screen_TA_reviewer_B!$D2119)</f>
        <v/>
      </c>
      <c r="F2119">
        <f>IF(AND(B2119&lt;&gt;"",C2119&lt;&gt;""),1,"")</f>
        <v/>
      </c>
      <c r="G2119">
        <f>IF(F2119=1,IF(B2119=C2119,1,0),"")</f>
        <v/>
      </c>
      <c r="H2119">
        <f>IF(B2119="","",IFERROR(VLOOKUP(B2119,lst_TA_binary_map_table,2,FALSE),"INVALID"))</f>
        <v/>
      </c>
      <c r="I2119">
        <f>IF(C2119="","",IFERROR(VLOOKUP(C2119,lst_TA_binary_map_table,2,FALSE),"INVALID"))</f>
        <v/>
      </c>
      <c r="J2119">
        <f>IF(F2119=1,IF(H2119=I2119,1,0),"")</f>
        <v/>
      </c>
      <c r="K2119">
        <f>IF(G2119=0,1,"")</f>
        <v/>
      </c>
      <c r="L2119">
        <f>IF(K2119=1,COUNTIF($K$2:K2119,1),"")</f>
        <v/>
      </c>
    </row>
    <row r="2120">
      <c r="A2120">
        <f>IF(screen_TA_reviewer_A!$A2120="","",screen_TA_reviewer_A!$A2120)</f>
        <v/>
      </c>
      <c r="B2120">
        <f>IF(OR($A2120="",screen_TA_reviewer_A!$C2120=""),"",screen_TA_reviewer_A!$C2120)</f>
        <v/>
      </c>
      <c r="C2120">
        <f>IF(OR($A2120="",screen_TA_reviewer_B!$C2120=""),"",screen_TA_reviewer_B!$C2120)</f>
        <v/>
      </c>
      <c r="D2120">
        <f>IF(OR($A2120="",screen_TA_reviewer_A!$D2120=""),"",screen_TA_reviewer_A!$D2120)</f>
        <v/>
      </c>
      <c r="E2120">
        <f>IF(OR($A2120="",screen_TA_reviewer_B!$D2120=""),"",screen_TA_reviewer_B!$D2120)</f>
        <v/>
      </c>
      <c r="F2120">
        <f>IF(AND(B2120&lt;&gt;"",C2120&lt;&gt;""),1,"")</f>
        <v/>
      </c>
      <c r="G2120">
        <f>IF(F2120=1,IF(B2120=C2120,1,0),"")</f>
        <v/>
      </c>
      <c r="H2120">
        <f>IF(B2120="","",IFERROR(VLOOKUP(B2120,lst_TA_binary_map_table,2,FALSE),"INVALID"))</f>
        <v/>
      </c>
      <c r="I2120">
        <f>IF(C2120="","",IFERROR(VLOOKUP(C2120,lst_TA_binary_map_table,2,FALSE),"INVALID"))</f>
        <v/>
      </c>
      <c r="J2120">
        <f>IF(F2120=1,IF(H2120=I2120,1,0),"")</f>
        <v/>
      </c>
      <c r="K2120">
        <f>IF(G2120=0,1,"")</f>
        <v/>
      </c>
      <c r="L2120">
        <f>IF(K2120=1,COUNTIF($K$2:K2120,1),"")</f>
        <v/>
      </c>
    </row>
    <row r="2121">
      <c r="A2121">
        <f>IF(screen_TA_reviewer_A!$A2121="","",screen_TA_reviewer_A!$A2121)</f>
        <v/>
      </c>
      <c r="B2121">
        <f>IF(OR($A2121="",screen_TA_reviewer_A!$C2121=""),"",screen_TA_reviewer_A!$C2121)</f>
        <v/>
      </c>
      <c r="C2121">
        <f>IF(OR($A2121="",screen_TA_reviewer_B!$C2121=""),"",screen_TA_reviewer_B!$C2121)</f>
        <v/>
      </c>
      <c r="D2121">
        <f>IF(OR($A2121="",screen_TA_reviewer_A!$D2121=""),"",screen_TA_reviewer_A!$D2121)</f>
        <v/>
      </c>
      <c r="E2121">
        <f>IF(OR($A2121="",screen_TA_reviewer_B!$D2121=""),"",screen_TA_reviewer_B!$D2121)</f>
        <v/>
      </c>
      <c r="F2121">
        <f>IF(AND(B2121&lt;&gt;"",C2121&lt;&gt;""),1,"")</f>
        <v/>
      </c>
      <c r="G2121">
        <f>IF(F2121=1,IF(B2121=C2121,1,0),"")</f>
        <v/>
      </c>
      <c r="H2121">
        <f>IF(B2121="","",IFERROR(VLOOKUP(B2121,lst_TA_binary_map_table,2,FALSE),"INVALID"))</f>
        <v/>
      </c>
      <c r="I2121">
        <f>IF(C2121="","",IFERROR(VLOOKUP(C2121,lst_TA_binary_map_table,2,FALSE),"INVALID"))</f>
        <v/>
      </c>
      <c r="J2121">
        <f>IF(F2121=1,IF(H2121=I2121,1,0),"")</f>
        <v/>
      </c>
      <c r="K2121">
        <f>IF(G2121=0,1,"")</f>
        <v/>
      </c>
      <c r="L2121">
        <f>IF(K2121=1,COUNTIF($K$2:K2121,1),"")</f>
        <v/>
      </c>
    </row>
    <row r="2122">
      <c r="A2122">
        <f>IF(screen_TA_reviewer_A!$A2122="","",screen_TA_reviewer_A!$A2122)</f>
        <v/>
      </c>
      <c r="B2122">
        <f>IF(OR($A2122="",screen_TA_reviewer_A!$C2122=""),"",screen_TA_reviewer_A!$C2122)</f>
        <v/>
      </c>
      <c r="C2122">
        <f>IF(OR($A2122="",screen_TA_reviewer_B!$C2122=""),"",screen_TA_reviewer_B!$C2122)</f>
        <v/>
      </c>
      <c r="D2122">
        <f>IF(OR($A2122="",screen_TA_reviewer_A!$D2122=""),"",screen_TA_reviewer_A!$D2122)</f>
        <v/>
      </c>
      <c r="E2122">
        <f>IF(OR($A2122="",screen_TA_reviewer_B!$D2122=""),"",screen_TA_reviewer_B!$D2122)</f>
        <v/>
      </c>
      <c r="F2122">
        <f>IF(AND(B2122&lt;&gt;"",C2122&lt;&gt;""),1,"")</f>
        <v/>
      </c>
      <c r="G2122">
        <f>IF(F2122=1,IF(B2122=C2122,1,0),"")</f>
        <v/>
      </c>
      <c r="H2122">
        <f>IF(B2122="","",IFERROR(VLOOKUP(B2122,lst_TA_binary_map_table,2,FALSE),"INVALID"))</f>
        <v/>
      </c>
      <c r="I2122">
        <f>IF(C2122="","",IFERROR(VLOOKUP(C2122,lst_TA_binary_map_table,2,FALSE),"INVALID"))</f>
        <v/>
      </c>
      <c r="J2122">
        <f>IF(F2122=1,IF(H2122=I2122,1,0),"")</f>
        <v/>
      </c>
      <c r="K2122">
        <f>IF(G2122=0,1,"")</f>
        <v/>
      </c>
      <c r="L2122">
        <f>IF(K2122=1,COUNTIF($K$2:K2122,1),"")</f>
        <v/>
      </c>
    </row>
    <row r="2123">
      <c r="A2123">
        <f>IF(screen_TA_reviewer_A!$A2123="","",screen_TA_reviewer_A!$A2123)</f>
        <v/>
      </c>
      <c r="B2123">
        <f>IF(OR($A2123="",screen_TA_reviewer_A!$C2123=""),"",screen_TA_reviewer_A!$C2123)</f>
        <v/>
      </c>
      <c r="C2123">
        <f>IF(OR($A2123="",screen_TA_reviewer_B!$C2123=""),"",screen_TA_reviewer_B!$C2123)</f>
        <v/>
      </c>
      <c r="D2123">
        <f>IF(OR($A2123="",screen_TA_reviewer_A!$D2123=""),"",screen_TA_reviewer_A!$D2123)</f>
        <v/>
      </c>
      <c r="E2123">
        <f>IF(OR($A2123="",screen_TA_reviewer_B!$D2123=""),"",screen_TA_reviewer_B!$D2123)</f>
        <v/>
      </c>
      <c r="F2123">
        <f>IF(AND(B2123&lt;&gt;"",C2123&lt;&gt;""),1,"")</f>
        <v/>
      </c>
      <c r="G2123">
        <f>IF(F2123=1,IF(B2123=C2123,1,0),"")</f>
        <v/>
      </c>
      <c r="H2123">
        <f>IF(B2123="","",IFERROR(VLOOKUP(B2123,lst_TA_binary_map_table,2,FALSE),"INVALID"))</f>
        <v/>
      </c>
      <c r="I2123">
        <f>IF(C2123="","",IFERROR(VLOOKUP(C2123,lst_TA_binary_map_table,2,FALSE),"INVALID"))</f>
        <v/>
      </c>
      <c r="J2123">
        <f>IF(F2123=1,IF(H2123=I2123,1,0),"")</f>
        <v/>
      </c>
      <c r="K2123">
        <f>IF(G2123=0,1,"")</f>
        <v/>
      </c>
      <c r="L2123">
        <f>IF(K2123=1,COUNTIF($K$2:K2123,1),"")</f>
        <v/>
      </c>
    </row>
    <row r="2124">
      <c r="A2124">
        <f>IF(screen_TA_reviewer_A!$A2124="","",screen_TA_reviewer_A!$A2124)</f>
        <v/>
      </c>
      <c r="B2124">
        <f>IF(OR($A2124="",screen_TA_reviewer_A!$C2124=""),"",screen_TA_reviewer_A!$C2124)</f>
        <v/>
      </c>
      <c r="C2124">
        <f>IF(OR($A2124="",screen_TA_reviewer_B!$C2124=""),"",screen_TA_reviewer_B!$C2124)</f>
        <v/>
      </c>
      <c r="D2124">
        <f>IF(OR($A2124="",screen_TA_reviewer_A!$D2124=""),"",screen_TA_reviewer_A!$D2124)</f>
        <v/>
      </c>
      <c r="E2124">
        <f>IF(OR($A2124="",screen_TA_reviewer_B!$D2124=""),"",screen_TA_reviewer_B!$D2124)</f>
        <v/>
      </c>
      <c r="F2124">
        <f>IF(AND(B2124&lt;&gt;"",C2124&lt;&gt;""),1,"")</f>
        <v/>
      </c>
      <c r="G2124">
        <f>IF(F2124=1,IF(B2124=C2124,1,0),"")</f>
        <v/>
      </c>
      <c r="H2124">
        <f>IF(B2124="","",IFERROR(VLOOKUP(B2124,lst_TA_binary_map_table,2,FALSE),"INVALID"))</f>
        <v/>
      </c>
      <c r="I2124">
        <f>IF(C2124="","",IFERROR(VLOOKUP(C2124,lst_TA_binary_map_table,2,FALSE),"INVALID"))</f>
        <v/>
      </c>
      <c r="J2124">
        <f>IF(F2124=1,IF(H2124=I2124,1,0),"")</f>
        <v/>
      </c>
      <c r="K2124">
        <f>IF(G2124=0,1,"")</f>
        <v/>
      </c>
      <c r="L2124">
        <f>IF(K2124=1,COUNTIF($K$2:K2124,1),"")</f>
        <v/>
      </c>
    </row>
    <row r="2125">
      <c r="A2125">
        <f>IF(screen_TA_reviewer_A!$A2125="","",screen_TA_reviewer_A!$A2125)</f>
        <v/>
      </c>
      <c r="B2125">
        <f>IF(OR($A2125="",screen_TA_reviewer_A!$C2125=""),"",screen_TA_reviewer_A!$C2125)</f>
        <v/>
      </c>
      <c r="C2125">
        <f>IF(OR($A2125="",screen_TA_reviewer_B!$C2125=""),"",screen_TA_reviewer_B!$C2125)</f>
        <v/>
      </c>
      <c r="D2125">
        <f>IF(OR($A2125="",screen_TA_reviewer_A!$D2125=""),"",screen_TA_reviewer_A!$D2125)</f>
        <v/>
      </c>
      <c r="E2125">
        <f>IF(OR($A2125="",screen_TA_reviewer_B!$D2125=""),"",screen_TA_reviewer_B!$D2125)</f>
        <v/>
      </c>
      <c r="F2125">
        <f>IF(AND(B2125&lt;&gt;"",C2125&lt;&gt;""),1,"")</f>
        <v/>
      </c>
      <c r="G2125">
        <f>IF(F2125=1,IF(B2125=C2125,1,0),"")</f>
        <v/>
      </c>
      <c r="H2125">
        <f>IF(B2125="","",IFERROR(VLOOKUP(B2125,lst_TA_binary_map_table,2,FALSE),"INVALID"))</f>
        <v/>
      </c>
      <c r="I2125">
        <f>IF(C2125="","",IFERROR(VLOOKUP(C2125,lst_TA_binary_map_table,2,FALSE),"INVALID"))</f>
        <v/>
      </c>
      <c r="J2125">
        <f>IF(F2125=1,IF(H2125=I2125,1,0),"")</f>
        <v/>
      </c>
      <c r="K2125">
        <f>IF(G2125=0,1,"")</f>
        <v/>
      </c>
      <c r="L2125">
        <f>IF(K2125=1,COUNTIF($K$2:K2125,1),"")</f>
        <v/>
      </c>
    </row>
    <row r="2126">
      <c r="A2126">
        <f>IF(screen_TA_reviewer_A!$A2126="","",screen_TA_reviewer_A!$A2126)</f>
        <v/>
      </c>
      <c r="B2126">
        <f>IF(OR($A2126="",screen_TA_reviewer_A!$C2126=""),"",screen_TA_reviewer_A!$C2126)</f>
        <v/>
      </c>
      <c r="C2126">
        <f>IF(OR($A2126="",screen_TA_reviewer_B!$C2126=""),"",screen_TA_reviewer_B!$C2126)</f>
        <v/>
      </c>
      <c r="D2126">
        <f>IF(OR($A2126="",screen_TA_reviewer_A!$D2126=""),"",screen_TA_reviewer_A!$D2126)</f>
        <v/>
      </c>
      <c r="E2126">
        <f>IF(OR($A2126="",screen_TA_reviewer_B!$D2126=""),"",screen_TA_reviewer_B!$D2126)</f>
        <v/>
      </c>
      <c r="F2126">
        <f>IF(AND(B2126&lt;&gt;"",C2126&lt;&gt;""),1,"")</f>
        <v/>
      </c>
      <c r="G2126">
        <f>IF(F2126=1,IF(B2126=C2126,1,0),"")</f>
        <v/>
      </c>
      <c r="H2126">
        <f>IF(B2126="","",IFERROR(VLOOKUP(B2126,lst_TA_binary_map_table,2,FALSE),"INVALID"))</f>
        <v/>
      </c>
      <c r="I2126">
        <f>IF(C2126="","",IFERROR(VLOOKUP(C2126,lst_TA_binary_map_table,2,FALSE),"INVALID"))</f>
        <v/>
      </c>
      <c r="J2126">
        <f>IF(F2126=1,IF(H2126=I2126,1,0),"")</f>
        <v/>
      </c>
      <c r="K2126">
        <f>IF(G2126=0,1,"")</f>
        <v/>
      </c>
      <c r="L2126">
        <f>IF(K2126=1,COUNTIF($K$2:K2126,1),"")</f>
        <v/>
      </c>
    </row>
    <row r="2127">
      <c r="A2127">
        <f>IF(screen_TA_reviewer_A!$A2127="","",screen_TA_reviewer_A!$A2127)</f>
        <v/>
      </c>
      <c r="B2127">
        <f>IF(OR($A2127="",screen_TA_reviewer_A!$C2127=""),"",screen_TA_reviewer_A!$C2127)</f>
        <v/>
      </c>
      <c r="C2127">
        <f>IF(OR($A2127="",screen_TA_reviewer_B!$C2127=""),"",screen_TA_reviewer_B!$C2127)</f>
        <v/>
      </c>
      <c r="D2127">
        <f>IF(OR($A2127="",screen_TA_reviewer_A!$D2127=""),"",screen_TA_reviewer_A!$D2127)</f>
        <v/>
      </c>
      <c r="E2127">
        <f>IF(OR($A2127="",screen_TA_reviewer_B!$D2127=""),"",screen_TA_reviewer_B!$D2127)</f>
        <v/>
      </c>
      <c r="F2127">
        <f>IF(AND(B2127&lt;&gt;"",C2127&lt;&gt;""),1,"")</f>
        <v/>
      </c>
      <c r="G2127">
        <f>IF(F2127=1,IF(B2127=C2127,1,0),"")</f>
        <v/>
      </c>
      <c r="H2127">
        <f>IF(B2127="","",IFERROR(VLOOKUP(B2127,lst_TA_binary_map_table,2,FALSE),"INVALID"))</f>
        <v/>
      </c>
      <c r="I2127">
        <f>IF(C2127="","",IFERROR(VLOOKUP(C2127,lst_TA_binary_map_table,2,FALSE),"INVALID"))</f>
        <v/>
      </c>
      <c r="J2127">
        <f>IF(F2127=1,IF(H2127=I2127,1,0),"")</f>
        <v/>
      </c>
      <c r="K2127">
        <f>IF(G2127=0,1,"")</f>
        <v/>
      </c>
      <c r="L2127">
        <f>IF(K2127=1,COUNTIF($K$2:K2127,1),"")</f>
        <v/>
      </c>
    </row>
    <row r="2128">
      <c r="A2128">
        <f>IF(screen_TA_reviewer_A!$A2128="","",screen_TA_reviewer_A!$A2128)</f>
        <v/>
      </c>
      <c r="B2128">
        <f>IF(OR($A2128="",screen_TA_reviewer_A!$C2128=""),"",screen_TA_reviewer_A!$C2128)</f>
        <v/>
      </c>
      <c r="C2128">
        <f>IF(OR($A2128="",screen_TA_reviewer_B!$C2128=""),"",screen_TA_reviewer_B!$C2128)</f>
        <v/>
      </c>
      <c r="D2128">
        <f>IF(OR($A2128="",screen_TA_reviewer_A!$D2128=""),"",screen_TA_reviewer_A!$D2128)</f>
        <v/>
      </c>
      <c r="E2128">
        <f>IF(OR($A2128="",screen_TA_reviewer_B!$D2128=""),"",screen_TA_reviewer_B!$D2128)</f>
        <v/>
      </c>
      <c r="F2128">
        <f>IF(AND(B2128&lt;&gt;"",C2128&lt;&gt;""),1,"")</f>
        <v/>
      </c>
      <c r="G2128">
        <f>IF(F2128=1,IF(B2128=C2128,1,0),"")</f>
        <v/>
      </c>
      <c r="H2128">
        <f>IF(B2128="","",IFERROR(VLOOKUP(B2128,lst_TA_binary_map_table,2,FALSE),"INVALID"))</f>
        <v/>
      </c>
      <c r="I2128">
        <f>IF(C2128="","",IFERROR(VLOOKUP(C2128,lst_TA_binary_map_table,2,FALSE),"INVALID"))</f>
        <v/>
      </c>
      <c r="J2128">
        <f>IF(F2128=1,IF(H2128=I2128,1,0),"")</f>
        <v/>
      </c>
      <c r="K2128">
        <f>IF(G2128=0,1,"")</f>
        <v/>
      </c>
      <c r="L2128">
        <f>IF(K2128=1,COUNTIF($K$2:K2128,1),"")</f>
        <v/>
      </c>
    </row>
    <row r="2129">
      <c r="A2129">
        <f>IF(screen_TA_reviewer_A!$A2129="","",screen_TA_reviewer_A!$A2129)</f>
        <v/>
      </c>
      <c r="B2129">
        <f>IF(OR($A2129="",screen_TA_reviewer_A!$C2129=""),"",screen_TA_reviewer_A!$C2129)</f>
        <v/>
      </c>
      <c r="C2129">
        <f>IF(OR($A2129="",screen_TA_reviewer_B!$C2129=""),"",screen_TA_reviewer_B!$C2129)</f>
        <v/>
      </c>
      <c r="D2129">
        <f>IF(OR($A2129="",screen_TA_reviewer_A!$D2129=""),"",screen_TA_reviewer_A!$D2129)</f>
        <v/>
      </c>
      <c r="E2129">
        <f>IF(OR($A2129="",screen_TA_reviewer_B!$D2129=""),"",screen_TA_reviewer_B!$D2129)</f>
        <v/>
      </c>
      <c r="F2129">
        <f>IF(AND(B2129&lt;&gt;"",C2129&lt;&gt;""),1,"")</f>
        <v/>
      </c>
      <c r="G2129">
        <f>IF(F2129=1,IF(B2129=C2129,1,0),"")</f>
        <v/>
      </c>
      <c r="H2129">
        <f>IF(B2129="","",IFERROR(VLOOKUP(B2129,lst_TA_binary_map_table,2,FALSE),"INVALID"))</f>
        <v/>
      </c>
      <c r="I2129">
        <f>IF(C2129="","",IFERROR(VLOOKUP(C2129,lst_TA_binary_map_table,2,FALSE),"INVALID"))</f>
        <v/>
      </c>
      <c r="J2129">
        <f>IF(F2129=1,IF(H2129=I2129,1,0),"")</f>
        <v/>
      </c>
      <c r="K2129">
        <f>IF(G2129=0,1,"")</f>
        <v/>
      </c>
      <c r="L2129">
        <f>IF(K2129=1,COUNTIF($K$2:K2129,1),"")</f>
        <v/>
      </c>
    </row>
    <row r="2130">
      <c r="A2130">
        <f>IF(screen_TA_reviewer_A!$A2130="","",screen_TA_reviewer_A!$A2130)</f>
        <v/>
      </c>
      <c r="B2130">
        <f>IF(OR($A2130="",screen_TA_reviewer_A!$C2130=""),"",screen_TA_reviewer_A!$C2130)</f>
        <v/>
      </c>
      <c r="C2130">
        <f>IF(OR($A2130="",screen_TA_reviewer_B!$C2130=""),"",screen_TA_reviewer_B!$C2130)</f>
        <v/>
      </c>
      <c r="D2130">
        <f>IF(OR($A2130="",screen_TA_reviewer_A!$D2130=""),"",screen_TA_reviewer_A!$D2130)</f>
        <v/>
      </c>
      <c r="E2130">
        <f>IF(OR($A2130="",screen_TA_reviewer_B!$D2130=""),"",screen_TA_reviewer_B!$D2130)</f>
        <v/>
      </c>
      <c r="F2130">
        <f>IF(AND(B2130&lt;&gt;"",C2130&lt;&gt;""),1,"")</f>
        <v/>
      </c>
      <c r="G2130">
        <f>IF(F2130=1,IF(B2130=C2130,1,0),"")</f>
        <v/>
      </c>
      <c r="H2130">
        <f>IF(B2130="","",IFERROR(VLOOKUP(B2130,lst_TA_binary_map_table,2,FALSE),"INVALID"))</f>
        <v/>
      </c>
      <c r="I2130">
        <f>IF(C2130="","",IFERROR(VLOOKUP(C2130,lst_TA_binary_map_table,2,FALSE),"INVALID"))</f>
        <v/>
      </c>
      <c r="J2130">
        <f>IF(F2130=1,IF(H2130=I2130,1,0),"")</f>
        <v/>
      </c>
      <c r="K2130">
        <f>IF(G2130=0,1,"")</f>
        <v/>
      </c>
      <c r="L2130">
        <f>IF(K2130=1,COUNTIF($K$2:K2130,1),"")</f>
        <v/>
      </c>
    </row>
    <row r="2131">
      <c r="A2131">
        <f>IF(screen_TA_reviewer_A!$A2131="","",screen_TA_reviewer_A!$A2131)</f>
        <v/>
      </c>
      <c r="B2131">
        <f>IF(OR($A2131="",screen_TA_reviewer_A!$C2131=""),"",screen_TA_reviewer_A!$C2131)</f>
        <v/>
      </c>
      <c r="C2131">
        <f>IF(OR($A2131="",screen_TA_reviewer_B!$C2131=""),"",screen_TA_reviewer_B!$C2131)</f>
        <v/>
      </c>
      <c r="D2131">
        <f>IF(OR($A2131="",screen_TA_reviewer_A!$D2131=""),"",screen_TA_reviewer_A!$D2131)</f>
        <v/>
      </c>
      <c r="E2131">
        <f>IF(OR($A2131="",screen_TA_reviewer_B!$D2131=""),"",screen_TA_reviewer_B!$D2131)</f>
        <v/>
      </c>
      <c r="F2131">
        <f>IF(AND(B2131&lt;&gt;"",C2131&lt;&gt;""),1,"")</f>
        <v/>
      </c>
      <c r="G2131">
        <f>IF(F2131=1,IF(B2131=C2131,1,0),"")</f>
        <v/>
      </c>
      <c r="H2131">
        <f>IF(B2131="","",IFERROR(VLOOKUP(B2131,lst_TA_binary_map_table,2,FALSE),"INVALID"))</f>
        <v/>
      </c>
      <c r="I2131">
        <f>IF(C2131="","",IFERROR(VLOOKUP(C2131,lst_TA_binary_map_table,2,FALSE),"INVALID"))</f>
        <v/>
      </c>
      <c r="J2131">
        <f>IF(F2131=1,IF(H2131=I2131,1,0),"")</f>
        <v/>
      </c>
      <c r="K2131">
        <f>IF(G2131=0,1,"")</f>
        <v/>
      </c>
      <c r="L2131">
        <f>IF(K2131=1,COUNTIF($K$2:K2131,1),"")</f>
        <v/>
      </c>
    </row>
    <row r="2132">
      <c r="A2132">
        <f>IF(screen_TA_reviewer_A!$A2132="","",screen_TA_reviewer_A!$A2132)</f>
        <v/>
      </c>
      <c r="B2132">
        <f>IF(OR($A2132="",screen_TA_reviewer_A!$C2132=""),"",screen_TA_reviewer_A!$C2132)</f>
        <v/>
      </c>
      <c r="C2132">
        <f>IF(OR($A2132="",screen_TA_reviewer_B!$C2132=""),"",screen_TA_reviewer_B!$C2132)</f>
        <v/>
      </c>
      <c r="D2132">
        <f>IF(OR($A2132="",screen_TA_reviewer_A!$D2132=""),"",screen_TA_reviewer_A!$D2132)</f>
        <v/>
      </c>
      <c r="E2132">
        <f>IF(OR($A2132="",screen_TA_reviewer_B!$D2132=""),"",screen_TA_reviewer_B!$D2132)</f>
        <v/>
      </c>
      <c r="F2132">
        <f>IF(AND(B2132&lt;&gt;"",C2132&lt;&gt;""),1,"")</f>
        <v/>
      </c>
      <c r="G2132">
        <f>IF(F2132=1,IF(B2132=C2132,1,0),"")</f>
        <v/>
      </c>
      <c r="H2132">
        <f>IF(B2132="","",IFERROR(VLOOKUP(B2132,lst_TA_binary_map_table,2,FALSE),"INVALID"))</f>
        <v/>
      </c>
      <c r="I2132">
        <f>IF(C2132="","",IFERROR(VLOOKUP(C2132,lst_TA_binary_map_table,2,FALSE),"INVALID"))</f>
        <v/>
      </c>
      <c r="J2132">
        <f>IF(F2132=1,IF(H2132=I2132,1,0),"")</f>
        <v/>
      </c>
      <c r="K2132">
        <f>IF(G2132=0,1,"")</f>
        <v/>
      </c>
      <c r="L2132">
        <f>IF(K2132=1,COUNTIF($K$2:K2132,1),"")</f>
        <v/>
      </c>
    </row>
    <row r="2133">
      <c r="A2133">
        <f>IF(screen_TA_reviewer_A!$A2133="","",screen_TA_reviewer_A!$A2133)</f>
        <v/>
      </c>
      <c r="B2133">
        <f>IF(OR($A2133="",screen_TA_reviewer_A!$C2133=""),"",screen_TA_reviewer_A!$C2133)</f>
        <v/>
      </c>
      <c r="C2133">
        <f>IF(OR($A2133="",screen_TA_reviewer_B!$C2133=""),"",screen_TA_reviewer_B!$C2133)</f>
        <v/>
      </c>
      <c r="D2133">
        <f>IF(OR($A2133="",screen_TA_reviewer_A!$D2133=""),"",screen_TA_reviewer_A!$D2133)</f>
        <v/>
      </c>
      <c r="E2133">
        <f>IF(OR($A2133="",screen_TA_reviewer_B!$D2133=""),"",screen_TA_reviewer_B!$D2133)</f>
        <v/>
      </c>
      <c r="F2133">
        <f>IF(AND(B2133&lt;&gt;"",C2133&lt;&gt;""),1,"")</f>
        <v/>
      </c>
      <c r="G2133">
        <f>IF(F2133=1,IF(B2133=C2133,1,0),"")</f>
        <v/>
      </c>
      <c r="H2133">
        <f>IF(B2133="","",IFERROR(VLOOKUP(B2133,lst_TA_binary_map_table,2,FALSE),"INVALID"))</f>
        <v/>
      </c>
      <c r="I2133">
        <f>IF(C2133="","",IFERROR(VLOOKUP(C2133,lst_TA_binary_map_table,2,FALSE),"INVALID"))</f>
        <v/>
      </c>
      <c r="J2133">
        <f>IF(F2133=1,IF(H2133=I2133,1,0),"")</f>
        <v/>
      </c>
      <c r="K2133">
        <f>IF(G2133=0,1,"")</f>
        <v/>
      </c>
      <c r="L2133">
        <f>IF(K2133=1,COUNTIF($K$2:K2133,1),"")</f>
        <v/>
      </c>
    </row>
    <row r="2134">
      <c r="A2134">
        <f>IF(screen_TA_reviewer_A!$A2134="","",screen_TA_reviewer_A!$A2134)</f>
        <v/>
      </c>
      <c r="B2134">
        <f>IF(OR($A2134="",screen_TA_reviewer_A!$C2134=""),"",screen_TA_reviewer_A!$C2134)</f>
        <v/>
      </c>
      <c r="C2134">
        <f>IF(OR($A2134="",screen_TA_reviewer_B!$C2134=""),"",screen_TA_reviewer_B!$C2134)</f>
        <v/>
      </c>
      <c r="D2134">
        <f>IF(OR($A2134="",screen_TA_reviewer_A!$D2134=""),"",screen_TA_reviewer_A!$D2134)</f>
        <v/>
      </c>
      <c r="E2134">
        <f>IF(OR($A2134="",screen_TA_reviewer_B!$D2134=""),"",screen_TA_reviewer_B!$D2134)</f>
        <v/>
      </c>
      <c r="F2134">
        <f>IF(AND(B2134&lt;&gt;"",C2134&lt;&gt;""),1,"")</f>
        <v/>
      </c>
      <c r="G2134">
        <f>IF(F2134=1,IF(B2134=C2134,1,0),"")</f>
        <v/>
      </c>
      <c r="H2134">
        <f>IF(B2134="","",IFERROR(VLOOKUP(B2134,lst_TA_binary_map_table,2,FALSE),"INVALID"))</f>
        <v/>
      </c>
      <c r="I2134">
        <f>IF(C2134="","",IFERROR(VLOOKUP(C2134,lst_TA_binary_map_table,2,FALSE),"INVALID"))</f>
        <v/>
      </c>
      <c r="J2134">
        <f>IF(F2134=1,IF(H2134=I2134,1,0),"")</f>
        <v/>
      </c>
      <c r="K2134">
        <f>IF(G2134=0,1,"")</f>
        <v/>
      </c>
      <c r="L2134">
        <f>IF(K2134=1,COUNTIF($K$2:K2134,1),"")</f>
        <v/>
      </c>
    </row>
    <row r="2135">
      <c r="A2135">
        <f>IF(screen_TA_reviewer_A!$A2135="","",screen_TA_reviewer_A!$A2135)</f>
        <v/>
      </c>
      <c r="B2135">
        <f>IF(OR($A2135="",screen_TA_reviewer_A!$C2135=""),"",screen_TA_reviewer_A!$C2135)</f>
        <v/>
      </c>
      <c r="C2135">
        <f>IF(OR($A2135="",screen_TA_reviewer_B!$C2135=""),"",screen_TA_reviewer_B!$C2135)</f>
        <v/>
      </c>
      <c r="D2135">
        <f>IF(OR($A2135="",screen_TA_reviewer_A!$D2135=""),"",screen_TA_reviewer_A!$D2135)</f>
        <v/>
      </c>
      <c r="E2135">
        <f>IF(OR($A2135="",screen_TA_reviewer_B!$D2135=""),"",screen_TA_reviewer_B!$D2135)</f>
        <v/>
      </c>
      <c r="F2135">
        <f>IF(AND(B2135&lt;&gt;"",C2135&lt;&gt;""),1,"")</f>
        <v/>
      </c>
      <c r="G2135">
        <f>IF(F2135=1,IF(B2135=C2135,1,0),"")</f>
        <v/>
      </c>
      <c r="H2135">
        <f>IF(B2135="","",IFERROR(VLOOKUP(B2135,lst_TA_binary_map_table,2,FALSE),"INVALID"))</f>
        <v/>
      </c>
      <c r="I2135">
        <f>IF(C2135="","",IFERROR(VLOOKUP(C2135,lst_TA_binary_map_table,2,FALSE),"INVALID"))</f>
        <v/>
      </c>
      <c r="J2135">
        <f>IF(F2135=1,IF(H2135=I2135,1,0),"")</f>
        <v/>
      </c>
      <c r="K2135">
        <f>IF(G2135=0,1,"")</f>
        <v/>
      </c>
      <c r="L2135">
        <f>IF(K2135=1,COUNTIF($K$2:K2135,1),"")</f>
        <v/>
      </c>
    </row>
    <row r="2136">
      <c r="A2136">
        <f>IF(screen_TA_reviewer_A!$A2136="","",screen_TA_reviewer_A!$A2136)</f>
        <v/>
      </c>
      <c r="B2136">
        <f>IF(OR($A2136="",screen_TA_reviewer_A!$C2136=""),"",screen_TA_reviewer_A!$C2136)</f>
        <v/>
      </c>
      <c r="C2136">
        <f>IF(OR($A2136="",screen_TA_reviewer_B!$C2136=""),"",screen_TA_reviewer_B!$C2136)</f>
        <v/>
      </c>
      <c r="D2136">
        <f>IF(OR($A2136="",screen_TA_reviewer_A!$D2136=""),"",screen_TA_reviewer_A!$D2136)</f>
        <v/>
      </c>
      <c r="E2136">
        <f>IF(OR($A2136="",screen_TA_reviewer_B!$D2136=""),"",screen_TA_reviewer_B!$D2136)</f>
        <v/>
      </c>
      <c r="F2136">
        <f>IF(AND(B2136&lt;&gt;"",C2136&lt;&gt;""),1,"")</f>
        <v/>
      </c>
      <c r="G2136">
        <f>IF(F2136=1,IF(B2136=C2136,1,0),"")</f>
        <v/>
      </c>
      <c r="H2136">
        <f>IF(B2136="","",IFERROR(VLOOKUP(B2136,lst_TA_binary_map_table,2,FALSE),"INVALID"))</f>
        <v/>
      </c>
      <c r="I2136">
        <f>IF(C2136="","",IFERROR(VLOOKUP(C2136,lst_TA_binary_map_table,2,FALSE),"INVALID"))</f>
        <v/>
      </c>
      <c r="J2136">
        <f>IF(F2136=1,IF(H2136=I2136,1,0),"")</f>
        <v/>
      </c>
      <c r="K2136">
        <f>IF(G2136=0,1,"")</f>
        <v/>
      </c>
      <c r="L2136">
        <f>IF(K2136=1,COUNTIF($K$2:K2136,1),"")</f>
        <v/>
      </c>
    </row>
    <row r="2137">
      <c r="A2137">
        <f>IF(screen_TA_reviewer_A!$A2137="","",screen_TA_reviewer_A!$A2137)</f>
        <v/>
      </c>
      <c r="B2137">
        <f>IF(OR($A2137="",screen_TA_reviewer_A!$C2137=""),"",screen_TA_reviewer_A!$C2137)</f>
        <v/>
      </c>
      <c r="C2137">
        <f>IF(OR($A2137="",screen_TA_reviewer_B!$C2137=""),"",screen_TA_reviewer_B!$C2137)</f>
        <v/>
      </c>
      <c r="D2137">
        <f>IF(OR($A2137="",screen_TA_reviewer_A!$D2137=""),"",screen_TA_reviewer_A!$D2137)</f>
        <v/>
      </c>
      <c r="E2137">
        <f>IF(OR($A2137="",screen_TA_reviewer_B!$D2137=""),"",screen_TA_reviewer_B!$D2137)</f>
        <v/>
      </c>
      <c r="F2137">
        <f>IF(AND(B2137&lt;&gt;"",C2137&lt;&gt;""),1,"")</f>
        <v/>
      </c>
      <c r="G2137">
        <f>IF(F2137=1,IF(B2137=C2137,1,0),"")</f>
        <v/>
      </c>
      <c r="H2137">
        <f>IF(B2137="","",IFERROR(VLOOKUP(B2137,lst_TA_binary_map_table,2,FALSE),"INVALID"))</f>
        <v/>
      </c>
      <c r="I2137">
        <f>IF(C2137="","",IFERROR(VLOOKUP(C2137,lst_TA_binary_map_table,2,FALSE),"INVALID"))</f>
        <v/>
      </c>
      <c r="J2137">
        <f>IF(F2137=1,IF(H2137=I2137,1,0),"")</f>
        <v/>
      </c>
      <c r="K2137">
        <f>IF(G2137=0,1,"")</f>
        <v/>
      </c>
      <c r="L2137">
        <f>IF(K2137=1,COUNTIF($K$2:K2137,1),"")</f>
        <v/>
      </c>
    </row>
    <row r="2138">
      <c r="A2138">
        <f>IF(screen_TA_reviewer_A!$A2138="","",screen_TA_reviewer_A!$A2138)</f>
        <v/>
      </c>
      <c r="B2138">
        <f>IF(OR($A2138="",screen_TA_reviewer_A!$C2138=""),"",screen_TA_reviewer_A!$C2138)</f>
        <v/>
      </c>
      <c r="C2138">
        <f>IF(OR($A2138="",screen_TA_reviewer_B!$C2138=""),"",screen_TA_reviewer_B!$C2138)</f>
        <v/>
      </c>
      <c r="D2138">
        <f>IF(OR($A2138="",screen_TA_reviewer_A!$D2138=""),"",screen_TA_reviewer_A!$D2138)</f>
        <v/>
      </c>
      <c r="E2138">
        <f>IF(OR($A2138="",screen_TA_reviewer_B!$D2138=""),"",screen_TA_reviewer_B!$D2138)</f>
        <v/>
      </c>
      <c r="F2138">
        <f>IF(AND(B2138&lt;&gt;"",C2138&lt;&gt;""),1,"")</f>
        <v/>
      </c>
      <c r="G2138">
        <f>IF(F2138=1,IF(B2138=C2138,1,0),"")</f>
        <v/>
      </c>
      <c r="H2138">
        <f>IF(B2138="","",IFERROR(VLOOKUP(B2138,lst_TA_binary_map_table,2,FALSE),"INVALID"))</f>
        <v/>
      </c>
      <c r="I2138">
        <f>IF(C2138="","",IFERROR(VLOOKUP(C2138,lst_TA_binary_map_table,2,FALSE),"INVALID"))</f>
        <v/>
      </c>
      <c r="J2138">
        <f>IF(F2138=1,IF(H2138=I2138,1,0),"")</f>
        <v/>
      </c>
      <c r="K2138">
        <f>IF(G2138=0,1,"")</f>
        <v/>
      </c>
      <c r="L2138">
        <f>IF(K2138=1,COUNTIF($K$2:K2138,1),"")</f>
        <v/>
      </c>
    </row>
    <row r="2139">
      <c r="A2139">
        <f>IF(screen_TA_reviewer_A!$A2139="","",screen_TA_reviewer_A!$A2139)</f>
        <v/>
      </c>
      <c r="B2139">
        <f>IF(OR($A2139="",screen_TA_reviewer_A!$C2139=""),"",screen_TA_reviewer_A!$C2139)</f>
        <v/>
      </c>
      <c r="C2139">
        <f>IF(OR($A2139="",screen_TA_reviewer_B!$C2139=""),"",screen_TA_reviewer_B!$C2139)</f>
        <v/>
      </c>
      <c r="D2139">
        <f>IF(OR($A2139="",screen_TA_reviewer_A!$D2139=""),"",screen_TA_reviewer_A!$D2139)</f>
        <v/>
      </c>
      <c r="E2139">
        <f>IF(OR($A2139="",screen_TA_reviewer_B!$D2139=""),"",screen_TA_reviewer_B!$D2139)</f>
        <v/>
      </c>
      <c r="F2139">
        <f>IF(AND(B2139&lt;&gt;"",C2139&lt;&gt;""),1,"")</f>
        <v/>
      </c>
      <c r="G2139">
        <f>IF(F2139=1,IF(B2139=C2139,1,0),"")</f>
        <v/>
      </c>
      <c r="H2139">
        <f>IF(B2139="","",IFERROR(VLOOKUP(B2139,lst_TA_binary_map_table,2,FALSE),"INVALID"))</f>
        <v/>
      </c>
      <c r="I2139">
        <f>IF(C2139="","",IFERROR(VLOOKUP(C2139,lst_TA_binary_map_table,2,FALSE),"INVALID"))</f>
        <v/>
      </c>
      <c r="J2139">
        <f>IF(F2139=1,IF(H2139=I2139,1,0),"")</f>
        <v/>
      </c>
      <c r="K2139">
        <f>IF(G2139=0,1,"")</f>
        <v/>
      </c>
      <c r="L2139">
        <f>IF(K2139=1,COUNTIF($K$2:K2139,1),"")</f>
        <v/>
      </c>
    </row>
    <row r="2140">
      <c r="A2140">
        <f>IF(screen_TA_reviewer_A!$A2140="","",screen_TA_reviewer_A!$A2140)</f>
        <v/>
      </c>
      <c r="B2140">
        <f>IF(OR($A2140="",screen_TA_reviewer_A!$C2140=""),"",screen_TA_reviewer_A!$C2140)</f>
        <v/>
      </c>
      <c r="C2140">
        <f>IF(OR($A2140="",screen_TA_reviewer_B!$C2140=""),"",screen_TA_reviewer_B!$C2140)</f>
        <v/>
      </c>
      <c r="D2140">
        <f>IF(OR($A2140="",screen_TA_reviewer_A!$D2140=""),"",screen_TA_reviewer_A!$D2140)</f>
        <v/>
      </c>
      <c r="E2140">
        <f>IF(OR($A2140="",screen_TA_reviewer_B!$D2140=""),"",screen_TA_reviewer_B!$D2140)</f>
        <v/>
      </c>
      <c r="F2140">
        <f>IF(AND(B2140&lt;&gt;"",C2140&lt;&gt;""),1,"")</f>
        <v/>
      </c>
      <c r="G2140">
        <f>IF(F2140=1,IF(B2140=C2140,1,0),"")</f>
        <v/>
      </c>
      <c r="H2140">
        <f>IF(B2140="","",IFERROR(VLOOKUP(B2140,lst_TA_binary_map_table,2,FALSE),"INVALID"))</f>
        <v/>
      </c>
      <c r="I2140">
        <f>IF(C2140="","",IFERROR(VLOOKUP(C2140,lst_TA_binary_map_table,2,FALSE),"INVALID"))</f>
        <v/>
      </c>
      <c r="J2140">
        <f>IF(F2140=1,IF(H2140=I2140,1,0),"")</f>
        <v/>
      </c>
      <c r="K2140">
        <f>IF(G2140=0,1,"")</f>
        <v/>
      </c>
      <c r="L2140">
        <f>IF(K2140=1,COUNTIF($K$2:K2140,1),"")</f>
        <v/>
      </c>
    </row>
    <row r="2141">
      <c r="A2141">
        <f>IF(screen_TA_reviewer_A!$A2141="","",screen_TA_reviewer_A!$A2141)</f>
        <v/>
      </c>
      <c r="B2141">
        <f>IF(OR($A2141="",screen_TA_reviewer_A!$C2141=""),"",screen_TA_reviewer_A!$C2141)</f>
        <v/>
      </c>
      <c r="C2141">
        <f>IF(OR($A2141="",screen_TA_reviewer_B!$C2141=""),"",screen_TA_reviewer_B!$C2141)</f>
        <v/>
      </c>
      <c r="D2141">
        <f>IF(OR($A2141="",screen_TA_reviewer_A!$D2141=""),"",screen_TA_reviewer_A!$D2141)</f>
        <v/>
      </c>
      <c r="E2141">
        <f>IF(OR($A2141="",screen_TA_reviewer_B!$D2141=""),"",screen_TA_reviewer_B!$D2141)</f>
        <v/>
      </c>
      <c r="F2141">
        <f>IF(AND(B2141&lt;&gt;"",C2141&lt;&gt;""),1,"")</f>
        <v/>
      </c>
      <c r="G2141">
        <f>IF(F2141=1,IF(B2141=C2141,1,0),"")</f>
        <v/>
      </c>
      <c r="H2141">
        <f>IF(B2141="","",IFERROR(VLOOKUP(B2141,lst_TA_binary_map_table,2,FALSE),"INVALID"))</f>
        <v/>
      </c>
      <c r="I2141">
        <f>IF(C2141="","",IFERROR(VLOOKUP(C2141,lst_TA_binary_map_table,2,FALSE),"INVALID"))</f>
        <v/>
      </c>
      <c r="J2141">
        <f>IF(F2141=1,IF(H2141=I2141,1,0),"")</f>
        <v/>
      </c>
      <c r="K2141">
        <f>IF(G2141=0,1,"")</f>
        <v/>
      </c>
      <c r="L2141">
        <f>IF(K2141=1,COUNTIF($K$2:K2141,1),"")</f>
        <v/>
      </c>
    </row>
    <row r="2142">
      <c r="A2142">
        <f>IF(screen_TA_reviewer_A!$A2142="","",screen_TA_reviewer_A!$A2142)</f>
        <v/>
      </c>
      <c r="B2142">
        <f>IF(OR($A2142="",screen_TA_reviewer_A!$C2142=""),"",screen_TA_reviewer_A!$C2142)</f>
        <v/>
      </c>
      <c r="C2142">
        <f>IF(OR($A2142="",screen_TA_reviewer_B!$C2142=""),"",screen_TA_reviewer_B!$C2142)</f>
        <v/>
      </c>
      <c r="D2142">
        <f>IF(OR($A2142="",screen_TA_reviewer_A!$D2142=""),"",screen_TA_reviewer_A!$D2142)</f>
        <v/>
      </c>
      <c r="E2142">
        <f>IF(OR($A2142="",screen_TA_reviewer_B!$D2142=""),"",screen_TA_reviewer_B!$D2142)</f>
        <v/>
      </c>
      <c r="F2142">
        <f>IF(AND(B2142&lt;&gt;"",C2142&lt;&gt;""),1,"")</f>
        <v/>
      </c>
      <c r="G2142">
        <f>IF(F2142=1,IF(B2142=C2142,1,0),"")</f>
        <v/>
      </c>
      <c r="H2142">
        <f>IF(B2142="","",IFERROR(VLOOKUP(B2142,lst_TA_binary_map_table,2,FALSE),"INVALID"))</f>
        <v/>
      </c>
      <c r="I2142">
        <f>IF(C2142="","",IFERROR(VLOOKUP(C2142,lst_TA_binary_map_table,2,FALSE),"INVALID"))</f>
        <v/>
      </c>
      <c r="J2142">
        <f>IF(F2142=1,IF(H2142=I2142,1,0),"")</f>
        <v/>
      </c>
      <c r="K2142">
        <f>IF(G2142=0,1,"")</f>
        <v/>
      </c>
      <c r="L2142">
        <f>IF(K2142=1,COUNTIF($K$2:K2142,1),"")</f>
        <v/>
      </c>
    </row>
    <row r="2143">
      <c r="A2143">
        <f>IF(screen_TA_reviewer_A!$A2143="","",screen_TA_reviewer_A!$A2143)</f>
        <v/>
      </c>
      <c r="B2143">
        <f>IF(OR($A2143="",screen_TA_reviewer_A!$C2143=""),"",screen_TA_reviewer_A!$C2143)</f>
        <v/>
      </c>
      <c r="C2143">
        <f>IF(OR($A2143="",screen_TA_reviewer_B!$C2143=""),"",screen_TA_reviewer_B!$C2143)</f>
        <v/>
      </c>
      <c r="D2143">
        <f>IF(OR($A2143="",screen_TA_reviewer_A!$D2143=""),"",screen_TA_reviewer_A!$D2143)</f>
        <v/>
      </c>
      <c r="E2143">
        <f>IF(OR($A2143="",screen_TA_reviewer_B!$D2143=""),"",screen_TA_reviewer_B!$D2143)</f>
        <v/>
      </c>
      <c r="F2143">
        <f>IF(AND(B2143&lt;&gt;"",C2143&lt;&gt;""),1,"")</f>
        <v/>
      </c>
      <c r="G2143">
        <f>IF(F2143=1,IF(B2143=C2143,1,0),"")</f>
        <v/>
      </c>
      <c r="H2143">
        <f>IF(B2143="","",IFERROR(VLOOKUP(B2143,lst_TA_binary_map_table,2,FALSE),"INVALID"))</f>
        <v/>
      </c>
      <c r="I2143">
        <f>IF(C2143="","",IFERROR(VLOOKUP(C2143,lst_TA_binary_map_table,2,FALSE),"INVALID"))</f>
        <v/>
      </c>
      <c r="J2143">
        <f>IF(F2143=1,IF(H2143=I2143,1,0),"")</f>
        <v/>
      </c>
      <c r="K2143">
        <f>IF(G2143=0,1,"")</f>
        <v/>
      </c>
      <c r="L2143">
        <f>IF(K2143=1,COUNTIF($K$2:K2143,1),"")</f>
        <v/>
      </c>
    </row>
    <row r="2144">
      <c r="A2144">
        <f>IF(screen_TA_reviewer_A!$A2144="","",screen_TA_reviewer_A!$A2144)</f>
        <v/>
      </c>
      <c r="B2144">
        <f>IF(OR($A2144="",screen_TA_reviewer_A!$C2144=""),"",screen_TA_reviewer_A!$C2144)</f>
        <v/>
      </c>
      <c r="C2144">
        <f>IF(OR($A2144="",screen_TA_reviewer_B!$C2144=""),"",screen_TA_reviewer_B!$C2144)</f>
        <v/>
      </c>
      <c r="D2144">
        <f>IF(OR($A2144="",screen_TA_reviewer_A!$D2144=""),"",screen_TA_reviewer_A!$D2144)</f>
        <v/>
      </c>
      <c r="E2144">
        <f>IF(OR($A2144="",screen_TA_reviewer_B!$D2144=""),"",screen_TA_reviewer_B!$D2144)</f>
        <v/>
      </c>
      <c r="F2144">
        <f>IF(AND(B2144&lt;&gt;"",C2144&lt;&gt;""),1,"")</f>
        <v/>
      </c>
      <c r="G2144">
        <f>IF(F2144=1,IF(B2144=C2144,1,0),"")</f>
        <v/>
      </c>
      <c r="H2144">
        <f>IF(B2144="","",IFERROR(VLOOKUP(B2144,lst_TA_binary_map_table,2,FALSE),"INVALID"))</f>
        <v/>
      </c>
      <c r="I2144">
        <f>IF(C2144="","",IFERROR(VLOOKUP(C2144,lst_TA_binary_map_table,2,FALSE),"INVALID"))</f>
        <v/>
      </c>
      <c r="J2144">
        <f>IF(F2144=1,IF(H2144=I2144,1,0),"")</f>
        <v/>
      </c>
      <c r="K2144">
        <f>IF(G2144=0,1,"")</f>
        <v/>
      </c>
      <c r="L2144">
        <f>IF(K2144=1,COUNTIF($K$2:K2144,1),"")</f>
        <v/>
      </c>
    </row>
    <row r="2145">
      <c r="A2145">
        <f>IF(screen_TA_reviewer_A!$A2145="","",screen_TA_reviewer_A!$A2145)</f>
        <v/>
      </c>
      <c r="B2145">
        <f>IF(OR($A2145="",screen_TA_reviewer_A!$C2145=""),"",screen_TA_reviewer_A!$C2145)</f>
        <v/>
      </c>
      <c r="C2145">
        <f>IF(OR($A2145="",screen_TA_reviewer_B!$C2145=""),"",screen_TA_reviewer_B!$C2145)</f>
        <v/>
      </c>
      <c r="D2145">
        <f>IF(OR($A2145="",screen_TA_reviewer_A!$D2145=""),"",screen_TA_reviewer_A!$D2145)</f>
        <v/>
      </c>
      <c r="E2145">
        <f>IF(OR($A2145="",screen_TA_reviewer_B!$D2145=""),"",screen_TA_reviewer_B!$D2145)</f>
        <v/>
      </c>
      <c r="F2145">
        <f>IF(AND(B2145&lt;&gt;"",C2145&lt;&gt;""),1,"")</f>
        <v/>
      </c>
      <c r="G2145">
        <f>IF(F2145=1,IF(B2145=C2145,1,0),"")</f>
        <v/>
      </c>
      <c r="H2145">
        <f>IF(B2145="","",IFERROR(VLOOKUP(B2145,lst_TA_binary_map_table,2,FALSE),"INVALID"))</f>
        <v/>
      </c>
      <c r="I2145">
        <f>IF(C2145="","",IFERROR(VLOOKUP(C2145,lst_TA_binary_map_table,2,FALSE),"INVALID"))</f>
        <v/>
      </c>
      <c r="J2145">
        <f>IF(F2145=1,IF(H2145=I2145,1,0),"")</f>
        <v/>
      </c>
      <c r="K2145">
        <f>IF(G2145=0,1,"")</f>
        <v/>
      </c>
      <c r="L2145">
        <f>IF(K2145=1,COUNTIF($K$2:K2145,1),"")</f>
        <v/>
      </c>
    </row>
    <row r="2146">
      <c r="A2146">
        <f>IF(screen_TA_reviewer_A!$A2146="","",screen_TA_reviewer_A!$A2146)</f>
        <v/>
      </c>
      <c r="B2146">
        <f>IF(OR($A2146="",screen_TA_reviewer_A!$C2146=""),"",screen_TA_reviewer_A!$C2146)</f>
        <v/>
      </c>
      <c r="C2146">
        <f>IF(OR($A2146="",screen_TA_reviewer_B!$C2146=""),"",screen_TA_reviewer_B!$C2146)</f>
        <v/>
      </c>
      <c r="D2146">
        <f>IF(OR($A2146="",screen_TA_reviewer_A!$D2146=""),"",screen_TA_reviewer_A!$D2146)</f>
        <v/>
      </c>
      <c r="E2146">
        <f>IF(OR($A2146="",screen_TA_reviewer_B!$D2146=""),"",screen_TA_reviewer_B!$D2146)</f>
        <v/>
      </c>
      <c r="F2146">
        <f>IF(AND(B2146&lt;&gt;"",C2146&lt;&gt;""),1,"")</f>
        <v/>
      </c>
      <c r="G2146">
        <f>IF(F2146=1,IF(B2146=C2146,1,0),"")</f>
        <v/>
      </c>
      <c r="H2146">
        <f>IF(B2146="","",IFERROR(VLOOKUP(B2146,lst_TA_binary_map_table,2,FALSE),"INVALID"))</f>
        <v/>
      </c>
      <c r="I2146">
        <f>IF(C2146="","",IFERROR(VLOOKUP(C2146,lst_TA_binary_map_table,2,FALSE),"INVALID"))</f>
        <v/>
      </c>
      <c r="J2146">
        <f>IF(F2146=1,IF(H2146=I2146,1,0),"")</f>
        <v/>
      </c>
      <c r="K2146">
        <f>IF(G2146=0,1,"")</f>
        <v/>
      </c>
      <c r="L2146">
        <f>IF(K2146=1,COUNTIF($K$2:K2146,1),"")</f>
        <v/>
      </c>
    </row>
    <row r="2147">
      <c r="A2147">
        <f>IF(screen_TA_reviewer_A!$A2147="","",screen_TA_reviewer_A!$A2147)</f>
        <v/>
      </c>
      <c r="B2147">
        <f>IF(OR($A2147="",screen_TA_reviewer_A!$C2147=""),"",screen_TA_reviewer_A!$C2147)</f>
        <v/>
      </c>
      <c r="C2147">
        <f>IF(OR($A2147="",screen_TA_reviewer_B!$C2147=""),"",screen_TA_reviewer_B!$C2147)</f>
        <v/>
      </c>
      <c r="D2147">
        <f>IF(OR($A2147="",screen_TA_reviewer_A!$D2147=""),"",screen_TA_reviewer_A!$D2147)</f>
        <v/>
      </c>
      <c r="E2147">
        <f>IF(OR($A2147="",screen_TA_reviewer_B!$D2147=""),"",screen_TA_reviewer_B!$D2147)</f>
        <v/>
      </c>
      <c r="F2147">
        <f>IF(AND(B2147&lt;&gt;"",C2147&lt;&gt;""),1,"")</f>
        <v/>
      </c>
      <c r="G2147">
        <f>IF(F2147=1,IF(B2147=C2147,1,0),"")</f>
        <v/>
      </c>
      <c r="H2147">
        <f>IF(B2147="","",IFERROR(VLOOKUP(B2147,lst_TA_binary_map_table,2,FALSE),"INVALID"))</f>
        <v/>
      </c>
      <c r="I2147">
        <f>IF(C2147="","",IFERROR(VLOOKUP(C2147,lst_TA_binary_map_table,2,FALSE),"INVALID"))</f>
        <v/>
      </c>
      <c r="J2147">
        <f>IF(F2147=1,IF(H2147=I2147,1,0),"")</f>
        <v/>
      </c>
      <c r="K2147">
        <f>IF(G2147=0,1,"")</f>
        <v/>
      </c>
      <c r="L2147">
        <f>IF(K2147=1,COUNTIF($K$2:K2147,1),"")</f>
        <v/>
      </c>
    </row>
    <row r="2148">
      <c r="A2148">
        <f>IF(screen_TA_reviewer_A!$A2148="","",screen_TA_reviewer_A!$A2148)</f>
        <v/>
      </c>
      <c r="B2148">
        <f>IF(OR($A2148="",screen_TA_reviewer_A!$C2148=""),"",screen_TA_reviewer_A!$C2148)</f>
        <v/>
      </c>
      <c r="C2148">
        <f>IF(OR($A2148="",screen_TA_reviewer_B!$C2148=""),"",screen_TA_reviewer_B!$C2148)</f>
        <v/>
      </c>
      <c r="D2148">
        <f>IF(OR($A2148="",screen_TA_reviewer_A!$D2148=""),"",screen_TA_reviewer_A!$D2148)</f>
        <v/>
      </c>
      <c r="E2148">
        <f>IF(OR($A2148="",screen_TA_reviewer_B!$D2148=""),"",screen_TA_reviewer_B!$D2148)</f>
        <v/>
      </c>
      <c r="F2148">
        <f>IF(AND(B2148&lt;&gt;"",C2148&lt;&gt;""),1,"")</f>
        <v/>
      </c>
      <c r="G2148">
        <f>IF(F2148=1,IF(B2148=C2148,1,0),"")</f>
        <v/>
      </c>
      <c r="H2148">
        <f>IF(B2148="","",IFERROR(VLOOKUP(B2148,lst_TA_binary_map_table,2,FALSE),"INVALID"))</f>
        <v/>
      </c>
      <c r="I2148">
        <f>IF(C2148="","",IFERROR(VLOOKUP(C2148,lst_TA_binary_map_table,2,FALSE),"INVALID"))</f>
        <v/>
      </c>
      <c r="J2148">
        <f>IF(F2148=1,IF(H2148=I2148,1,0),"")</f>
        <v/>
      </c>
      <c r="K2148">
        <f>IF(G2148=0,1,"")</f>
        <v/>
      </c>
      <c r="L2148">
        <f>IF(K2148=1,COUNTIF($K$2:K2148,1),"")</f>
        <v/>
      </c>
    </row>
    <row r="2149">
      <c r="A2149">
        <f>IF(screen_TA_reviewer_A!$A2149="","",screen_TA_reviewer_A!$A2149)</f>
        <v/>
      </c>
      <c r="B2149">
        <f>IF(OR($A2149="",screen_TA_reviewer_A!$C2149=""),"",screen_TA_reviewer_A!$C2149)</f>
        <v/>
      </c>
      <c r="C2149">
        <f>IF(OR($A2149="",screen_TA_reviewer_B!$C2149=""),"",screen_TA_reviewer_B!$C2149)</f>
        <v/>
      </c>
      <c r="D2149">
        <f>IF(OR($A2149="",screen_TA_reviewer_A!$D2149=""),"",screen_TA_reviewer_A!$D2149)</f>
        <v/>
      </c>
      <c r="E2149">
        <f>IF(OR($A2149="",screen_TA_reviewer_B!$D2149=""),"",screen_TA_reviewer_B!$D2149)</f>
        <v/>
      </c>
      <c r="F2149">
        <f>IF(AND(B2149&lt;&gt;"",C2149&lt;&gt;""),1,"")</f>
        <v/>
      </c>
      <c r="G2149">
        <f>IF(F2149=1,IF(B2149=C2149,1,0),"")</f>
        <v/>
      </c>
      <c r="H2149">
        <f>IF(B2149="","",IFERROR(VLOOKUP(B2149,lst_TA_binary_map_table,2,FALSE),"INVALID"))</f>
        <v/>
      </c>
      <c r="I2149">
        <f>IF(C2149="","",IFERROR(VLOOKUP(C2149,lst_TA_binary_map_table,2,FALSE),"INVALID"))</f>
        <v/>
      </c>
      <c r="J2149">
        <f>IF(F2149=1,IF(H2149=I2149,1,0),"")</f>
        <v/>
      </c>
      <c r="K2149">
        <f>IF(G2149=0,1,"")</f>
        <v/>
      </c>
      <c r="L2149">
        <f>IF(K2149=1,COUNTIF($K$2:K2149,1),"")</f>
        <v/>
      </c>
    </row>
    <row r="2150">
      <c r="A2150">
        <f>IF(screen_TA_reviewer_A!$A2150="","",screen_TA_reviewer_A!$A2150)</f>
        <v/>
      </c>
      <c r="B2150">
        <f>IF(OR($A2150="",screen_TA_reviewer_A!$C2150=""),"",screen_TA_reviewer_A!$C2150)</f>
        <v/>
      </c>
      <c r="C2150">
        <f>IF(OR($A2150="",screen_TA_reviewer_B!$C2150=""),"",screen_TA_reviewer_B!$C2150)</f>
        <v/>
      </c>
      <c r="D2150">
        <f>IF(OR($A2150="",screen_TA_reviewer_A!$D2150=""),"",screen_TA_reviewer_A!$D2150)</f>
        <v/>
      </c>
      <c r="E2150">
        <f>IF(OR($A2150="",screen_TA_reviewer_B!$D2150=""),"",screen_TA_reviewer_B!$D2150)</f>
        <v/>
      </c>
      <c r="F2150">
        <f>IF(AND(B2150&lt;&gt;"",C2150&lt;&gt;""),1,"")</f>
        <v/>
      </c>
      <c r="G2150">
        <f>IF(F2150=1,IF(B2150=C2150,1,0),"")</f>
        <v/>
      </c>
      <c r="H2150">
        <f>IF(B2150="","",IFERROR(VLOOKUP(B2150,lst_TA_binary_map_table,2,FALSE),"INVALID"))</f>
        <v/>
      </c>
      <c r="I2150">
        <f>IF(C2150="","",IFERROR(VLOOKUP(C2150,lst_TA_binary_map_table,2,FALSE),"INVALID"))</f>
        <v/>
      </c>
      <c r="J2150">
        <f>IF(F2150=1,IF(H2150=I2150,1,0),"")</f>
        <v/>
      </c>
      <c r="K2150">
        <f>IF(G2150=0,1,"")</f>
        <v/>
      </c>
      <c r="L2150">
        <f>IF(K2150=1,COUNTIF($K$2:K2150,1),"")</f>
        <v/>
      </c>
    </row>
    <row r="2151">
      <c r="A2151">
        <f>IF(screen_TA_reviewer_A!$A2151="","",screen_TA_reviewer_A!$A2151)</f>
        <v/>
      </c>
      <c r="B2151">
        <f>IF(OR($A2151="",screen_TA_reviewer_A!$C2151=""),"",screen_TA_reviewer_A!$C2151)</f>
        <v/>
      </c>
      <c r="C2151">
        <f>IF(OR($A2151="",screen_TA_reviewer_B!$C2151=""),"",screen_TA_reviewer_B!$C2151)</f>
        <v/>
      </c>
      <c r="D2151">
        <f>IF(OR($A2151="",screen_TA_reviewer_A!$D2151=""),"",screen_TA_reviewer_A!$D2151)</f>
        <v/>
      </c>
      <c r="E2151">
        <f>IF(OR($A2151="",screen_TA_reviewer_B!$D2151=""),"",screen_TA_reviewer_B!$D2151)</f>
        <v/>
      </c>
      <c r="F2151">
        <f>IF(AND(B2151&lt;&gt;"",C2151&lt;&gt;""),1,"")</f>
        <v/>
      </c>
      <c r="G2151">
        <f>IF(F2151=1,IF(B2151=C2151,1,0),"")</f>
        <v/>
      </c>
      <c r="H2151">
        <f>IF(B2151="","",IFERROR(VLOOKUP(B2151,lst_TA_binary_map_table,2,FALSE),"INVALID"))</f>
        <v/>
      </c>
      <c r="I2151">
        <f>IF(C2151="","",IFERROR(VLOOKUP(C2151,lst_TA_binary_map_table,2,FALSE),"INVALID"))</f>
        <v/>
      </c>
      <c r="J2151">
        <f>IF(F2151=1,IF(H2151=I2151,1,0),"")</f>
        <v/>
      </c>
      <c r="K2151">
        <f>IF(G2151=0,1,"")</f>
        <v/>
      </c>
      <c r="L2151">
        <f>IF(K2151=1,COUNTIF($K$2:K2151,1),"")</f>
        <v/>
      </c>
    </row>
    <row r="2152">
      <c r="A2152">
        <f>IF(screen_TA_reviewer_A!$A2152="","",screen_TA_reviewer_A!$A2152)</f>
        <v/>
      </c>
      <c r="B2152">
        <f>IF(OR($A2152="",screen_TA_reviewer_A!$C2152=""),"",screen_TA_reviewer_A!$C2152)</f>
        <v/>
      </c>
      <c r="C2152">
        <f>IF(OR($A2152="",screen_TA_reviewer_B!$C2152=""),"",screen_TA_reviewer_B!$C2152)</f>
        <v/>
      </c>
      <c r="D2152">
        <f>IF(OR($A2152="",screen_TA_reviewer_A!$D2152=""),"",screen_TA_reviewer_A!$D2152)</f>
        <v/>
      </c>
      <c r="E2152">
        <f>IF(OR($A2152="",screen_TA_reviewer_B!$D2152=""),"",screen_TA_reviewer_B!$D2152)</f>
        <v/>
      </c>
      <c r="F2152">
        <f>IF(AND(B2152&lt;&gt;"",C2152&lt;&gt;""),1,"")</f>
        <v/>
      </c>
      <c r="G2152">
        <f>IF(F2152=1,IF(B2152=C2152,1,0),"")</f>
        <v/>
      </c>
      <c r="H2152">
        <f>IF(B2152="","",IFERROR(VLOOKUP(B2152,lst_TA_binary_map_table,2,FALSE),"INVALID"))</f>
        <v/>
      </c>
      <c r="I2152">
        <f>IF(C2152="","",IFERROR(VLOOKUP(C2152,lst_TA_binary_map_table,2,FALSE),"INVALID"))</f>
        <v/>
      </c>
      <c r="J2152">
        <f>IF(F2152=1,IF(H2152=I2152,1,0),"")</f>
        <v/>
      </c>
      <c r="K2152">
        <f>IF(G2152=0,1,"")</f>
        <v/>
      </c>
      <c r="L2152">
        <f>IF(K2152=1,COUNTIF($K$2:K2152,1),"")</f>
        <v/>
      </c>
    </row>
    <row r="2153">
      <c r="A2153">
        <f>IF(screen_TA_reviewer_A!$A2153="","",screen_TA_reviewer_A!$A2153)</f>
        <v/>
      </c>
      <c r="B2153">
        <f>IF(OR($A2153="",screen_TA_reviewer_A!$C2153=""),"",screen_TA_reviewer_A!$C2153)</f>
        <v/>
      </c>
      <c r="C2153">
        <f>IF(OR($A2153="",screen_TA_reviewer_B!$C2153=""),"",screen_TA_reviewer_B!$C2153)</f>
        <v/>
      </c>
      <c r="D2153">
        <f>IF(OR($A2153="",screen_TA_reviewer_A!$D2153=""),"",screen_TA_reviewer_A!$D2153)</f>
        <v/>
      </c>
      <c r="E2153">
        <f>IF(OR($A2153="",screen_TA_reviewer_B!$D2153=""),"",screen_TA_reviewer_B!$D2153)</f>
        <v/>
      </c>
      <c r="F2153">
        <f>IF(AND(B2153&lt;&gt;"",C2153&lt;&gt;""),1,"")</f>
        <v/>
      </c>
      <c r="G2153">
        <f>IF(F2153=1,IF(B2153=C2153,1,0),"")</f>
        <v/>
      </c>
      <c r="H2153">
        <f>IF(B2153="","",IFERROR(VLOOKUP(B2153,lst_TA_binary_map_table,2,FALSE),"INVALID"))</f>
        <v/>
      </c>
      <c r="I2153">
        <f>IF(C2153="","",IFERROR(VLOOKUP(C2153,lst_TA_binary_map_table,2,FALSE),"INVALID"))</f>
        <v/>
      </c>
      <c r="J2153">
        <f>IF(F2153=1,IF(H2153=I2153,1,0),"")</f>
        <v/>
      </c>
      <c r="K2153">
        <f>IF(G2153=0,1,"")</f>
        <v/>
      </c>
      <c r="L2153">
        <f>IF(K2153=1,COUNTIF($K$2:K2153,1),"")</f>
        <v/>
      </c>
    </row>
    <row r="2154">
      <c r="A2154">
        <f>IF(screen_TA_reviewer_A!$A2154="","",screen_TA_reviewer_A!$A2154)</f>
        <v/>
      </c>
      <c r="B2154">
        <f>IF(OR($A2154="",screen_TA_reviewer_A!$C2154=""),"",screen_TA_reviewer_A!$C2154)</f>
        <v/>
      </c>
      <c r="C2154">
        <f>IF(OR($A2154="",screen_TA_reviewer_B!$C2154=""),"",screen_TA_reviewer_B!$C2154)</f>
        <v/>
      </c>
      <c r="D2154">
        <f>IF(OR($A2154="",screen_TA_reviewer_A!$D2154=""),"",screen_TA_reviewer_A!$D2154)</f>
        <v/>
      </c>
      <c r="E2154">
        <f>IF(OR($A2154="",screen_TA_reviewer_B!$D2154=""),"",screen_TA_reviewer_B!$D2154)</f>
        <v/>
      </c>
      <c r="F2154">
        <f>IF(AND(B2154&lt;&gt;"",C2154&lt;&gt;""),1,"")</f>
        <v/>
      </c>
      <c r="G2154">
        <f>IF(F2154=1,IF(B2154=C2154,1,0),"")</f>
        <v/>
      </c>
      <c r="H2154">
        <f>IF(B2154="","",IFERROR(VLOOKUP(B2154,lst_TA_binary_map_table,2,FALSE),"INVALID"))</f>
        <v/>
      </c>
      <c r="I2154">
        <f>IF(C2154="","",IFERROR(VLOOKUP(C2154,lst_TA_binary_map_table,2,FALSE),"INVALID"))</f>
        <v/>
      </c>
      <c r="J2154">
        <f>IF(F2154=1,IF(H2154=I2154,1,0),"")</f>
        <v/>
      </c>
      <c r="K2154">
        <f>IF(G2154=0,1,"")</f>
        <v/>
      </c>
      <c r="L2154">
        <f>IF(K2154=1,COUNTIF($K$2:K2154,1),"")</f>
        <v/>
      </c>
    </row>
    <row r="2155">
      <c r="A2155">
        <f>IF(screen_TA_reviewer_A!$A2155="","",screen_TA_reviewer_A!$A2155)</f>
        <v/>
      </c>
      <c r="B2155">
        <f>IF(OR($A2155="",screen_TA_reviewer_A!$C2155=""),"",screen_TA_reviewer_A!$C2155)</f>
        <v/>
      </c>
      <c r="C2155">
        <f>IF(OR($A2155="",screen_TA_reviewer_B!$C2155=""),"",screen_TA_reviewer_B!$C2155)</f>
        <v/>
      </c>
      <c r="D2155">
        <f>IF(OR($A2155="",screen_TA_reviewer_A!$D2155=""),"",screen_TA_reviewer_A!$D2155)</f>
        <v/>
      </c>
      <c r="E2155">
        <f>IF(OR($A2155="",screen_TA_reviewer_B!$D2155=""),"",screen_TA_reviewer_B!$D2155)</f>
        <v/>
      </c>
      <c r="F2155">
        <f>IF(AND(B2155&lt;&gt;"",C2155&lt;&gt;""),1,"")</f>
        <v/>
      </c>
      <c r="G2155">
        <f>IF(F2155=1,IF(B2155=C2155,1,0),"")</f>
        <v/>
      </c>
      <c r="H2155">
        <f>IF(B2155="","",IFERROR(VLOOKUP(B2155,lst_TA_binary_map_table,2,FALSE),"INVALID"))</f>
        <v/>
      </c>
      <c r="I2155">
        <f>IF(C2155="","",IFERROR(VLOOKUP(C2155,lst_TA_binary_map_table,2,FALSE),"INVALID"))</f>
        <v/>
      </c>
      <c r="J2155">
        <f>IF(F2155=1,IF(H2155=I2155,1,0),"")</f>
        <v/>
      </c>
      <c r="K2155">
        <f>IF(G2155=0,1,"")</f>
        <v/>
      </c>
      <c r="L2155">
        <f>IF(K2155=1,COUNTIF($K$2:K2155,1),"")</f>
        <v/>
      </c>
    </row>
    <row r="2156">
      <c r="A2156">
        <f>IF(screen_TA_reviewer_A!$A2156="","",screen_TA_reviewer_A!$A2156)</f>
        <v/>
      </c>
      <c r="B2156">
        <f>IF(OR($A2156="",screen_TA_reviewer_A!$C2156=""),"",screen_TA_reviewer_A!$C2156)</f>
        <v/>
      </c>
      <c r="C2156">
        <f>IF(OR($A2156="",screen_TA_reviewer_B!$C2156=""),"",screen_TA_reviewer_B!$C2156)</f>
        <v/>
      </c>
      <c r="D2156">
        <f>IF(OR($A2156="",screen_TA_reviewer_A!$D2156=""),"",screen_TA_reviewer_A!$D2156)</f>
        <v/>
      </c>
      <c r="E2156">
        <f>IF(OR($A2156="",screen_TA_reviewer_B!$D2156=""),"",screen_TA_reviewer_B!$D2156)</f>
        <v/>
      </c>
      <c r="F2156">
        <f>IF(AND(B2156&lt;&gt;"",C2156&lt;&gt;""),1,"")</f>
        <v/>
      </c>
      <c r="G2156">
        <f>IF(F2156=1,IF(B2156=C2156,1,0),"")</f>
        <v/>
      </c>
      <c r="H2156">
        <f>IF(B2156="","",IFERROR(VLOOKUP(B2156,lst_TA_binary_map_table,2,FALSE),"INVALID"))</f>
        <v/>
      </c>
      <c r="I2156">
        <f>IF(C2156="","",IFERROR(VLOOKUP(C2156,lst_TA_binary_map_table,2,FALSE),"INVALID"))</f>
        <v/>
      </c>
      <c r="J2156">
        <f>IF(F2156=1,IF(H2156=I2156,1,0),"")</f>
        <v/>
      </c>
      <c r="K2156">
        <f>IF(G2156=0,1,"")</f>
        <v/>
      </c>
      <c r="L2156">
        <f>IF(K2156=1,COUNTIF($K$2:K2156,1),"")</f>
        <v/>
      </c>
    </row>
    <row r="2157">
      <c r="A2157">
        <f>IF(screen_TA_reviewer_A!$A2157="","",screen_TA_reviewer_A!$A2157)</f>
        <v/>
      </c>
      <c r="B2157">
        <f>IF(OR($A2157="",screen_TA_reviewer_A!$C2157=""),"",screen_TA_reviewer_A!$C2157)</f>
        <v/>
      </c>
      <c r="C2157">
        <f>IF(OR($A2157="",screen_TA_reviewer_B!$C2157=""),"",screen_TA_reviewer_B!$C2157)</f>
        <v/>
      </c>
      <c r="D2157">
        <f>IF(OR($A2157="",screen_TA_reviewer_A!$D2157=""),"",screen_TA_reviewer_A!$D2157)</f>
        <v/>
      </c>
      <c r="E2157">
        <f>IF(OR($A2157="",screen_TA_reviewer_B!$D2157=""),"",screen_TA_reviewer_B!$D2157)</f>
        <v/>
      </c>
      <c r="F2157">
        <f>IF(AND(B2157&lt;&gt;"",C2157&lt;&gt;""),1,"")</f>
        <v/>
      </c>
      <c r="G2157">
        <f>IF(F2157=1,IF(B2157=C2157,1,0),"")</f>
        <v/>
      </c>
      <c r="H2157">
        <f>IF(B2157="","",IFERROR(VLOOKUP(B2157,lst_TA_binary_map_table,2,FALSE),"INVALID"))</f>
        <v/>
      </c>
      <c r="I2157">
        <f>IF(C2157="","",IFERROR(VLOOKUP(C2157,lst_TA_binary_map_table,2,FALSE),"INVALID"))</f>
        <v/>
      </c>
      <c r="J2157">
        <f>IF(F2157=1,IF(H2157=I2157,1,0),"")</f>
        <v/>
      </c>
      <c r="K2157">
        <f>IF(G2157=0,1,"")</f>
        <v/>
      </c>
      <c r="L2157">
        <f>IF(K2157=1,COUNTIF($K$2:K2157,1),"")</f>
        <v/>
      </c>
    </row>
    <row r="2158">
      <c r="A2158">
        <f>IF(screen_TA_reviewer_A!$A2158="","",screen_TA_reviewer_A!$A2158)</f>
        <v/>
      </c>
      <c r="B2158">
        <f>IF(OR($A2158="",screen_TA_reviewer_A!$C2158=""),"",screen_TA_reviewer_A!$C2158)</f>
        <v/>
      </c>
      <c r="C2158">
        <f>IF(OR($A2158="",screen_TA_reviewer_B!$C2158=""),"",screen_TA_reviewer_B!$C2158)</f>
        <v/>
      </c>
      <c r="D2158">
        <f>IF(OR($A2158="",screen_TA_reviewer_A!$D2158=""),"",screen_TA_reviewer_A!$D2158)</f>
        <v/>
      </c>
      <c r="E2158">
        <f>IF(OR($A2158="",screen_TA_reviewer_B!$D2158=""),"",screen_TA_reviewer_B!$D2158)</f>
        <v/>
      </c>
      <c r="F2158">
        <f>IF(AND(B2158&lt;&gt;"",C2158&lt;&gt;""),1,"")</f>
        <v/>
      </c>
      <c r="G2158">
        <f>IF(F2158=1,IF(B2158=C2158,1,0),"")</f>
        <v/>
      </c>
      <c r="H2158">
        <f>IF(B2158="","",IFERROR(VLOOKUP(B2158,lst_TA_binary_map_table,2,FALSE),"INVALID"))</f>
        <v/>
      </c>
      <c r="I2158">
        <f>IF(C2158="","",IFERROR(VLOOKUP(C2158,lst_TA_binary_map_table,2,FALSE),"INVALID"))</f>
        <v/>
      </c>
      <c r="J2158">
        <f>IF(F2158=1,IF(H2158=I2158,1,0),"")</f>
        <v/>
      </c>
      <c r="K2158">
        <f>IF(G2158=0,1,"")</f>
        <v/>
      </c>
      <c r="L2158">
        <f>IF(K2158=1,COUNTIF($K$2:K2158,1),"")</f>
        <v/>
      </c>
    </row>
    <row r="2159">
      <c r="A2159">
        <f>IF(screen_TA_reviewer_A!$A2159="","",screen_TA_reviewer_A!$A2159)</f>
        <v/>
      </c>
      <c r="B2159">
        <f>IF(OR($A2159="",screen_TA_reviewer_A!$C2159=""),"",screen_TA_reviewer_A!$C2159)</f>
        <v/>
      </c>
      <c r="C2159">
        <f>IF(OR($A2159="",screen_TA_reviewer_B!$C2159=""),"",screen_TA_reviewer_B!$C2159)</f>
        <v/>
      </c>
      <c r="D2159">
        <f>IF(OR($A2159="",screen_TA_reviewer_A!$D2159=""),"",screen_TA_reviewer_A!$D2159)</f>
        <v/>
      </c>
      <c r="E2159">
        <f>IF(OR($A2159="",screen_TA_reviewer_B!$D2159=""),"",screen_TA_reviewer_B!$D2159)</f>
        <v/>
      </c>
      <c r="F2159">
        <f>IF(AND(B2159&lt;&gt;"",C2159&lt;&gt;""),1,"")</f>
        <v/>
      </c>
      <c r="G2159">
        <f>IF(F2159=1,IF(B2159=C2159,1,0),"")</f>
        <v/>
      </c>
      <c r="H2159">
        <f>IF(B2159="","",IFERROR(VLOOKUP(B2159,lst_TA_binary_map_table,2,FALSE),"INVALID"))</f>
        <v/>
      </c>
      <c r="I2159">
        <f>IF(C2159="","",IFERROR(VLOOKUP(C2159,lst_TA_binary_map_table,2,FALSE),"INVALID"))</f>
        <v/>
      </c>
      <c r="J2159">
        <f>IF(F2159=1,IF(H2159=I2159,1,0),"")</f>
        <v/>
      </c>
      <c r="K2159">
        <f>IF(G2159=0,1,"")</f>
        <v/>
      </c>
      <c r="L2159">
        <f>IF(K2159=1,COUNTIF($K$2:K2159,1),"")</f>
        <v/>
      </c>
    </row>
    <row r="2160">
      <c r="A2160">
        <f>IF(screen_TA_reviewer_A!$A2160="","",screen_TA_reviewer_A!$A2160)</f>
        <v/>
      </c>
      <c r="B2160">
        <f>IF(OR($A2160="",screen_TA_reviewer_A!$C2160=""),"",screen_TA_reviewer_A!$C2160)</f>
        <v/>
      </c>
      <c r="C2160">
        <f>IF(OR($A2160="",screen_TA_reviewer_B!$C2160=""),"",screen_TA_reviewer_B!$C2160)</f>
        <v/>
      </c>
      <c r="D2160">
        <f>IF(OR($A2160="",screen_TA_reviewer_A!$D2160=""),"",screen_TA_reviewer_A!$D2160)</f>
        <v/>
      </c>
      <c r="E2160">
        <f>IF(OR($A2160="",screen_TA_reviewer_B!$D2160=""),"",screen_TA_reviewer_B!$D2160)</f>
        <v/>
      </c>
      <c r="F2160">
        <f>IF(AND(B2160&lt;&gt;"",C2160&lt;&gt;""),1,"")</f>
        <v/>
      </c>
      <c r="G2160">
        <f>IF(F2160=1,IF(B2160=C2160,1,0),"")</f>
        <v/>
      </c>
      <c r="H2160">
        <f>IF(B2160="","",IFERROR(VLOOKUP(B2160,lst_TA_binary_map_table,2,FALSE),"INVALID"))</f>
        <v/>
      </c>
      <c r="I2160">
        <f>IF(C2160="","",IFERROR(VLOOKUP(C2160,lst_TA_binary_map_table,2,FALSE),"INVALID"))</f>
        <v/>
      </c>
      <c r="J2160">
        <f>IF(F2160=1,IF(H2160=I2160,1,0),"")</f>
        <v/>
      </c>
      <c r="K2160">
        <f>IF(G2160=0,1,"")</f>
        <v/>
      </c>
      <c r="L2160">
        <f>IF(K2160=1,COUNTIF($K$2:K2160,1),"")</f>
        <v/>
      </c>
    </row>
    <row r="2161">
      <c r="A2161">
        <f>IF(screen_TA_reviewer_A!$A2161="","",screen_TA_reviewer_A!$A2161)</f>
        <v/>
      </c>
      <c r="B2161">
        <f>IF(OR($A2161="",screen_TA_reviewer_A!$C2161=""),"",screen_TA_reviewer_A!$C2161)</f>
        <v/>
      </c>
      <c r="C2161">
        <f>IF(OR($A2161="",screen_TA_reviewer_B!$C2161=""),"",screen_TA_reviewer_B!$C2161)</f>
        <v/>
      </c>
      <c r="D2161">
        <f>IF(OR($A2161="",screen_TA_reviewer_A!$D2161=""),"",screen_TA_reviewer_A!$D2161)</f>
        <v/>
      </c>
      <c r="E2161">
        <f>IF(OR($A2161="",screen_TA_reviewer_B!$D2161=""),"",screen_TA_reviewer_B!$D2161)</f>
        <v/>
      </c>
      <c r="F2161">
        <f>IF(AND(B2161&lt;&gt;"",C2161&lt;&gt;""),1,"")</f>
        <v/>
      </c>
      <c r="G2161">
        <f>IF(F2161=1,IF(B2161=C2161,1,0),"")</f>
        <v/>
      </c>
      <c r="H2161">
        <f>IF(B2161="","",IFERROR(VLOOKUP(B2161,lst_TA_binary_map_table,2,FALSE),"INVALID"))</f>
        <v/>
      </c>
      <c r="I2161">
        <f>IF(C2161="","",IFERROR(VLOOKUP(C2161,lst_TA_binary_map_table,2,FALSE),"INVALID"))</f>
        <v/>
      </c>
      <c r="J2161">
        <f>IF(F2161=1,IF(H2161=I2161,1,0),"")</f>
        <v/>
      </c>
      <c r="K2161">
        <f>IF(G2161=0,1,"")</f>
        <v/>
      </c>
      <c r="L2161">
        <f>IF(K2161=1,COUNTIF($K$2:K2161,1),"")</f>
        <v/>
      </c>
    </row>
    <row r="2162">
      <c r="A2162">
        <f>IF(screen_TA_reviewer_A!$A2162="","",screen_TA_reviewer_A!$A2162)</f>
        <v/>
      </c>
      <c r="B2162">
        <f>IF(OR($A2162="",screen_TA_reviewer_A!$C2162=""),"",screen_TA_reviewer_A!$C2162)</f>
        <v/>
      </c>
      <c r="C2162">
        <f>IF(OR($A2162="",screen_TA_reviewer_B!$C2162=""),"",screen_TA_reviewer_B!$C2162)</f>
        <v/>
      </c>
      <c r="D2162">
        <f>IF(OR($A2162="",screen_TA_reviewer_A!$D2162=""),"",screen_TA_reviewer_A!$D2162)</f>
        <v/>
      </c>
      <c r="E2162">
        <f>IF(OR($A2162="",screen_TA_reviewer_B!$D2162=""),"",screen_TA_reviewer_B!$D2162)</f>
        <v/>
      </c>
      <c r="F2162">
        <f>IF(AND(B2162&lt;&gt;"",C2162&lt;&gt;""),1,"")</f>
        <v/>
      </c>
      <c r="G2162">
        <f>IF(F2162=1,IF(B2162=C2162,1,0),"")</f>
        <v/>
      </c>
      <c r="H2162">
        <f>IF(B2162="","",IFERROR(VLOOKUP(B2162,lst_TA_binary_map_table,2,FALSE),"INVALID"))</f>
        <v/>
      </c>
      <c r="I2162">
        <f>IF(C2162="","",IFERROR(VLOOKUP(C2162,lst_TA_binary_map_table,2,FALSE),"INVALID"))</f>
        <v/>
      </c>
      <c r="J2162">
        <f>IF(F2162=1,IF(H2162=I2162,1,0),"")</f>
        <v/>
      </c>
      <c r="K2162">
        <f>IF(G2162=0,1,"")</f>
        <v/>
      </c>
      <c r="L2162">
        <f>IF(K2162=1,COUNTIF($K$2:K2162,1),"")</f>
        <v/>
      </c>
    </row>
    <row r="2163">
      <c r="A2163">
        <f>IF(screen_TA_reviewer_A!$A2163="","",screen_TA_reviewer_A!$A2163)</f>
        <v/>
      </c>
      <c r="B2163">
        <f>IF(OR($A2163="",screen_TA_reviewer_A!$C2163=""),"",screen_TA_reviewer_A!$C2163)</f>
        <v/>
      </c>
      <c r="C2163">
        <f>IF(OR($A2163="",screen_TA_reviewer_B!$C2163=""),"",screen_TA_reviewer_B!$C2163)</f>
        <v/>
      </c>
      <c r="D2163">
        <f>IF(OR($A2163="",screen_TA_reviewer_A!$D2163=""),"",screen_TA_reviewer_A!$D2163)</f>
        <v/>
      </c>
      <c r="E2163">
        <f>IF(OR($A2163="",screen_TA_reviewer_B!$D2163=""),"",screen_TA_reviewer_B!$D2163)</f>
        <v/>
      </c>
      <c r="F2163">
        <f>IF(AND(B2163&lt;&gt;"",C2163&lt;&gt;""),1,"")</f>
        <v/>
      </c>
      <c r="G2163">
        <f>IF(F2163=1,IF(B2163=C2163,1,0),"")</f>
        <v/>
      </c>
      <c r="H2163">
        <f>IF(B2163="","",IFERROR(VLOOKUP(B2163,lst_TA_binary_map_table,2,FALSE),"INVALID"))</f>
        <v/>
      </c>
      <c r="I2163">
        <f>IF(C2163="","",IFERROR(VLOOKUP(C2163,lst_TA_binary_map_table,2,FALSE),"INVALID"))</f>
        <v/>
      </c>
      <c r="J2163">
        <f>IF(F2163=1,IF(H2163=I2163,1,0),"")</f>
        <v/>
      </c>
      <c r="K2163">
        <f>IF(G2163=0,1,"")</f>
        <v/>
      </c>
      <c r="L2163">
        <f>IF(K2163=1,COUNTIF($K$2:K2163,1),"")</f>
        <v/>
      </c>
    </row>
    <row r="2164">
      <c r="A2164">
        <f>IF(screen_TA_reviewer_A!$A2164="","",screen_TA_reviewer_A!$A2164)</f>
        <v/>
      </c>
      <c r="B2164">
        <f>IF(OR($A2164="",screen_TA_reviewer_A!$C2164=""),"",screen_TA_reviewer_A!$C2164)</f>
        <v/>
      </c>
      <c r="C2164">
        <f>IF(OR($A2164="",screen_TA_reviewer_B!$C2164=""),"",screen_TA_reviewer_B!$C2164)</f>
        <v/>
      </c>
      <c r="D2164">
        <f>IF(OR($A2164="",screen_TA_reviewer_A!$D2164=""),"",screen_TA_reviewer_A!$D2164)</f>
        <v/>
      </c>
      <c r="E2164">
        <f>IF(OR($A2164="",screen_TA_reviewer_B!$D2164=""),"",screen_TA_reviewer_B!$D2164)</f>
        <v/>
      </c>
      <c r="F2164">
        <f>IF(AND(B2164&lt;&gt;"",C2164&lt;&gt;""),1,"")</f>
        <v/>
      </c>
      <c r="G2164">
        <f>IF(F2164=1,IF(B2164=C2164,1,0),"")</f>
        <v/>
      </c>
      <c r="H2164">
        <f>IF(B2164="","",IFERROR(VLOOKUP(B2164,lst_TA_binary_map_table,2,FALSE),"INVALID"))</f>
        <v/>
      </c>
      <c r="I2164">
        <f>IF(C2164="","",IFERROR(VLOOKUP(C2164,lst_TA_binary_map_table,2,FALSE),"INVALID"))</f>
        <v/>
      </c>
      <c r="J2164">
        <f>IF(F2164=1,IF(H2164=I2164,1,0),"")</f>
        <v/>
      </c>
      <c r="K2164">
        <f>IF(G2164=0,1,"")</f>
        <v/>
      </c>
      <c r="L2164">
        <f>IF(K2164=1,COUNTIF($K$2:K2164,1),"")</f>
        <v/>
      </c>
    </row>
    <row r="2165">
      <c r="A2165">
        <f>IF(screen_TA_reviewer_A!$A2165="","",screen_TA_reviewer_A!$A2165)</f>
        <v/>
      </c>
      <c r="B2165">
        <f>IF(OR($A2165="",screen_TA_reviewer_A!$C2165=""),"",screen_TA_reviewer_A!$C2165)</f>
        <v/>
      </c>
      <c r="C2165">
        <f>IF(OR($A2165="",screen_TA_reviewer_B!$C2165=""),"",screen_TA_reviewer_B!$C2165)</f>
        <v/>
      </c>
      <c r="D2165">
        <f>IF(OR($A2165="",screen_TA_reviewer_A!$D2165=""),"",screen_TA_reviewer_A!$D2165)</f>
        <v/>
      </c>
      <c r="E2165">
        <f>IF(OR($A2165="",screen_TA_reviewer_B!$D2165=""),"",screen_TA_reviewer_B!$D2165)</f>
        <v/>
      </c>
      <c r="F2165">
        <f>IF(AND(B2165&lt;&gt;"",C2165&lt;&gt;""),1,"")</f>
        <v/>
      </c>
      <c r="G2165">
        <f>IF(F2165=1,IF(B2165=C2165,1,0),"")</f>
        <v/>
      </c>
      <c r="H2165">
        <f>IF(B2165="","",IFERROR(VLOOKUP(B2165,lst_TA_binary_map_table,2,FALSE),"INVALID"))</f>
        <v/>
      </c>
      <c r="I2165">
        <f>IF(C2165="","",IFERROR(VLOOKUP(C2165,lst_TA_binary_map_table,2,FALSE),"INVALID"))</f>
        <v/>
      </c>
      <c r="J2165">
        <f>IF(F2165=1,IF(H2165=I2165,1,0),"")</f>
        <v/>
      </c>
      <c r="K2165">
        <f>IF(G2165=0,1,"")</f>
        <v/>
      </c>
      <c r="L2165">
        <f>IF(K2165=1,COUNTIF($K$2:K2165,1),"")</f>
        <v/>
      </c>
    </row>
    <row r="2166">
      <c r="A2166">
        <f>IF(screen_TA_reviewer_A!$A2166="","",screen_TA_reviewer_A!$A2166)</f>
        <v/>
      </c>
      <c r="B2166">
        <f>IF(OR($A2166="",screen_TA_reviewer_A!$C2166=""),"",screen_TA_reviewer_A!$C2166)</f>
        <v/>
      </c>
      <c r="C2166">
        <f>IF(OR($A2166="",screen_TA_reviewer_B!$C2166=""),"",screen_TA_reviewer_B!$C2166)</f>
        <v/>
      </c>
      <c r="D2166">
        <f>IF(OR($A2166="",screen_TA_reviewer_A!$D2166=""),"",screen_TA_reviewer_A!$D2166)</f>
        <v/>
      </c>
      <c r="E2166">
        <f>IF(OR($A2166="",screen_TA_reviewer_B!$D2166=""),"",screen_TA_reviewer_B!$D2166)</f>
        <v/>
      </c>
      <c r="F2166">
        <f>IF(AND(B2166&lt;&gt;"",C2166&lt;&gt;""),1,"")</f>
        <v/>
      </c>
      <c r="G2166">
        <f>IF(F2166=1,IF(B2166=C2166,1,0),"")</f>
        <v/>
      </c>
      <c r="H2166">
        <f>IF(B2166="","",IFERROR(VLOOKUP(B2166,lst_TA_binary_map_table,2,FALSE),"INVALID"))</f>
        <v/>
      </c>
      <c r="I2166">
        <f>IF(C2166="","",IFERROR(VLOOKUP(C2166,lst_TA_binary_map_table,2,FALSE),"INVALID"))</f>
        <v/>
      </c>
      <c r="J2166">
        <f>IF(F2166=1,IF(H2166=I2166,1,0),"")</f>
        <v/>
      </c>
      <c r="K2166">
        <f>IF(G2166=0,1,"")</f>
        <v/>
      </c>
      <c r="L2166">
        <f>IF(K2166=1,COUNTIF($K$2:K2166,1),"")</f>
        <v/>
      </c>
    </row>
    <row r="2167">
      <c r="A2167">
        <f>IF(screen_TA_reviewer_A!$A2167="","",screen_TA_reviewer_A!$A2167)</f>
        <v/>
      </c>
      <c r="B2167">
        <f>IF(OR($A2167="",screen_TA_reviewer_A!$C2167=""),"",screen_TA_reviewer_A!$C2167)</f>
        <v/>
      </c>
      <c r="C2167">
        <f>IF(OR($A2167="",screen_TA_reviewer_B!$C2167=""),"",screen_TA_reviewer_B!$C2167)</f>
        <v/>
      </c>
      <c r="D2167">
        <f>IF(OR($A2167="",screen_TA_reviewer_A!$D2167=""),"",screen_TA_reviewer_A!$D2167)</f>
        <v/>
      </c>
      <c r="E2167">
        <f>IF(OR($A2167="",screen_TA_reviewer_B!$D2167=""),"",screen_TA_reviewer_B!$D2167)</f>
        <v/>
      </c>
      <c r="F2167">
        <f>IF(AND(B2167&lt;&gt;"",C2167&lt;&gt;""),1,"")</f>
        <v/>
      </c>
      <c r="G2167">
        <f>IF(F2167=1,IF(B2167=C2167,1,0),"")</f>
        <v/>
      </c>
      <c r="H2167">
        <f>IF(B2167="","",IFERROR(VLOOKUP(B2167,lst_TA_binary_map_table,2,FALSE),"INVALID"))</f>
        <v/>
      </c>
      <c r="I2167">
        <f>IF(C2167="","",IFERROR(VLOOKUP(C2167,lst_TA_binary_map_table,2,FALSE),"INVALID"))</f>
        <v/>
      </c>
      <c r="J2167">
        <f>IF(F2167=1,IF(H2167=I2167,1,0),"")</f>
        <v/>
      </c>
      <c r="K2167">
        <f>IF(G2167=0,1,"")</f>
        <v/>
      </c>
      <c r="L2167">
        <f>IF(K2167=1,COUNTIF($K$2:K2167,1),"")</f>
        <v/>
      </c>
    </row>
    <row r="2168">
      <c r="A2168">
        <f>IF(screen_TA_reviewer_A!$A2168="","",screen_TA_reviewer_A!$A2168)</f>
        <v/>
      </c>
      <c r="B2168">
        <f>IF(OR($A2168="",screen_TA_reviewer_A!$C2168=""),"",screen_TA_reviewer_A!$C2168)</f>
        <v/>
      </c>
      <c r="C2168">
        <f>IF(OR($A2168="",screen_TA_reviewer_B!$C2168=""),"",screen_TA_reviewer_B!$C2168)</f>
        <v/>
      </c>
      <c r="D2168">
        <f>IF(OR($A2168="",screen_TA_reviewer_A!$D2168=""),"",screen_TA_reviewer_A!$D2168)</f>
        <v/>
      </c>
      <c r="E2168">
        <f>IF(OR($A2168="",screen_TA_reviewer_B!$D2168=""),"",screen_TA_reviewer_B!$D2168)</f>
        <v/>
      </c>
      <c r="F2168">
        <f>IF(AND(B2168&lt;&gt;"",C2168&lt;&gt;""),1,"")</f>
        <v/>
      </c>
      <c r="G2168">
        <f>IF(F2168=1,IF(B2168=C2168,1,0),"")</f>
        <v/>
      </c>
      <c r="H2168">
        <f>IF(B2168="","",IFERROR(VLOOKUP(B2168,lst_TA_binary_map_table,2,FALSE),"INVALID"))</f>
        <v/>
      </c>
      <c r="I2168">
        <f>IF(C2168="","",IFERROR(VLOOKUP(C2168,lst_TA_binary_map_table,2,FALSE),"INVALID"))</f>
        <v/>
      </c>
      <c r="J2168">
        <f>IF(F2168=1,IF(H2168=I2168,1,0),"")</f>
        <v/>
      </c>
      <c r="K2168">
        <f>IF(G2168=0,1,"")</f>
        <v/>
      </c>
      <c r="L2168">
        <f>IF(K2168=1,COUNTIF($K$2:K2168,1),"")</f>
        <v/>
      </c>
    </row>
    <row r="2169">
      <c r="A2169">
        <f>IF(screen_TA_reviewer_A!$A2169="","",screen_TA_reviewer_A!$A2169)</f>
        <v/>
      </c>
      <c r="B2169">
        <f>IF(OR($A2169="",screen_TA_reviewer_A!$C2169=""),"",screen_TA_reviewer_A!$C2169)</f>
        <v/>
      </c>
      <c r="C2169">
        <f>IF(OR($A2169="",screen_TA_reviewer_B!$C2169=""),"",screen_TA_reviewer_B!$C2169)</f>
        <v/>
      </c>
      <c r="D2169">
        <f>IF(OR($A2169="",screen_TA_reviewer_A!$D2169=""),"",screen_TA_reviewer_A!$D2169)</f>
        <v/>
      </c>
      <c r="E2169">
        <f>IF(OR($A2169="",screen_TA_reviewer_B!$D2169=""),"",screen_TA_reviewer_B!$D2169)</f>
        <v/>
      </c>
      <c r="F2169">
        <f>IF(AND(B2169&lt;&gt;"",C2169&lt;&gt;""),1,"")</f>
        <v/>
      </c>
      <c r="G2169">
        <f>IF(F2169=1,IF(B2169=C2169,1,0),"")</f>
        <v/>
      </c>
      <c r="H2169">
        <f>IF(B2169="","",IFERROR(VLOOKUP(B2169,lst_TA_binary_map_table,2,FALSE),"INVALID"))</f>
        <v/>
      </c>
      <c r="I2169">
        <f>IF(C2169="","",IFERROR(VLOOKUP(C2169,lst_TA_binary_map_table,2,FALSE),"INVALID"))</f>
        <v/>
      </c>
      <c r="J2169">
        <f>IF(F2169=1,IF(H2169=I2169,1,0),"")</f>
        <v/>
      </c>
      <c r="K2169">
        <f>IF(G2169=0,1,"")</f>
        <v/>
      </c>
      <c r="L2169">
        <f>IF(K2169=1,COUNTIF($K$2:K2169,1),"")</f>
        <v/>
      </c>
    </row>
    <row r="2170">
      <c r="A2170">
        <f>IF(screen_TA_reviewer_A!$A2170="","",screen_TA_reviewer_A!$A2170)</f>
        <v/>
      </c>
      <c r="B2170">
        <f>IF(OR($A2170="",screen_TA_reviewer_A!$C2170=""),"",screen_TA_reviewer_A!$C2170)</f>
        <v/>
      </c>
      <c r="C2170">
        <f>IF(OR($A2170="",screen_TA_reviewer_B!$C2170=""),"",screen_TA_reviewer_B!$C2170)</f>
        <v/>
      </c>
      <c r="D2170">
        <f>IF(OR($A2170="",screen_TA_reviewer_A!$D2170=""),"",screen_TA_reviewer_A!$D2170)</f>
        <v/>
      </c>
      <c r="E2170">
        <f>IF(OR($A2170="",screen_TA_reviewer_B!$D2170=""),"",screen_TA_reviewer_B!$D2170)</f>
        <v/>
      </c>
      <c r="F2170">
        <f>IF(AND(B2170&lt;&gt;"",C2170&lt;&gt;""),1,"")</f>
        <v/>
      </c>
      <c r="G2170">
        <f>IF(F2170=1,IF(B2170=C2170,1,0),"")</f>
        <v/>
      </c>
      <c r="H2170">
        <f>IF(B2170="","",IFERROR(VLOOKUP(B2170,lst_TA_binary_map_table,2,FALSE),"INVALID"))</f>
        <v/>
      </c>
      <c r="I2170">
        <f>IF(C2170="","",IFERROR(VLOOKUP(C2170,lst_TA_binary_map_table,2,FALSE),"INVALID"))</f>
        <v/>
      </c>
      <c r="J2170">
        <f>IF(F2170=1,IF(H2170=I2170,1,0),"")</f>
        <v/>
      </c>
      <c r="K2170">
        <f>IF(G2170=0,1,"")</f>
        <v/>
      </c>
      <c r="L2170">
        <f>IF(K2170=1,COUNTIF($K$2:K2170,1),"")</f>
        <v/>
      </c>
    </row>
    <row r="2171">
      <c r="A2171">
        <f>IF(screen_TA_reviewer_A!$A2171="","",screen_TA_reviewer_A!$A2171)</f>
        <v/>
      </c>
      <c r="B2171">
        <f>IF(OR($A2171="",screen_TA_reviewer_A!$C2171=""),"",screen_TA_reviewer_A!$C2171)</f>
        <v/>
      </c>
      <c r="C2171">
        <f>IF(OR($A2171="",screen_TA_reviewer_B!$C2171=""),"",screen_TA_reviewer_B!$C2171)</f>
        <v/>
      </c>
      <c r="D2171">
        <f>IF(OR($A2171="",screen_TA_reviewer_A!$D2171=""),"",screen_TA_reviewer_A!$D2171)</f>
        <v/>
      </c>
      <c r="E2171">
        <f>IF(OR($A2171="",screen_TA_reviewer_B!$D2171=""),"",screen_TA_reviewer_B!$D2171)</f>
        <v/>
      </c>
      <c r="F2171">
        <f>IF(AND(B2171&lt;&gt;"",C2171&lt;&gt;""),1,"")</f>
        <v/>
      </c>
      <c r="G2171">
        <f>IF(F2171=1,IF(B2171=C2171,1,0),"")</f>
        <v/>
      </c>
      <c r="H2171">
        <f>IF(B2171="","",IFERROR(VLOOKUP(B2171,lst_TA_binary_map_table,2,FALSE),"INVALID"))</f>
        <v/>
      </c>
      <c r="I2171">
        <f>IF(C2171="","",IFERROR(VLOOKUP(C2171,lst_TA_binary_map_table,2,FALSE),"INVALID"))</f>
        <v/>
      </c>
      <c r="J2171">
        <f>IF(F2171=1,IF(H2171=I2171,1,0),"")</f>
        <v/>
      </c>
      <c r="K2171">
        <f>IF(G2171=0,1,"")</f>
        <v/>
      </c>
      <c r="L2171">
        <f>IF(K2171=1,COUNTIF($K$2:K2171,1),"")</f>
        <v/>
      </c>
    </row>
    <row r="2172">
      <c r="A2172">
        <f>IF(screen_TA_reviewer_A!$A2172="","",screen_TA_reviewer_A!$A2172)</f>
        <v/>
      </c>
      <c r="B2172">
        <f>IF(OR($A2172="",screen_TA_reviewer_A!$C2172=""),"",screen_TA_reviewer_A!$C2172)</f>
        <v/>
      </c>
      <c r="C2172">
        <f>IF(OR($A2172="",screen_TA_reviewer_B!$C2172=""),"",screen_TA_reviewer_B!$C2172)</f>
        <v/>
      </c>
      <c r="D2172">
        <f>IF(OR($A2172="",screen_TA_reviewer_A!$D2172=""),"",screen_TA_reviewer_A!$D2172)</f>
        <v/>
      </c>
      <c r="E2172">
        <f>IF(OR($A2172="",screen_TA_reviewer_B!$D2172=""),"",screen_TA_reviewer_B!$D2172)</f>
        <v/>
      </c>
      <c r="F2172">
        <f>IF(AND(B2172&lt;&gt;"",C2172&lt;&gt;""),1,"")</f>
        <v/>
      </c>
      <c r="G2172">
        <f>IF(F2172=1,IF(B2172=C2172,1,0),"")</f>
        <v/>
      </c>
      <c r="H2172">
        <f>IF(B2172="","",IFERROR(VLOOKUP(B2172,lst_TA_binary_map_table,2,FALSE),"INVALID"))</f>
        <v/>
      </c>
      <c r="I2172">
        <f>IF(C2172="","",IFERROR(VLOOKUP(C2172,lst_TA_binary_map_table,2,FALSE),"INVALID"))</f>
        <v/>
      </c>
      <c r="J2172">
        <f>IF(F2172=1,IF(H2172=I2172,1,0),"")</f>
        <v/>
      </c>
      <c r="K2172">
        <f>IF(G2172=0,1,"")</f>
        <v/>
      </c>
      <c r="L2172">
        <f>IF(K2172=1,COUNTIF($K$2:K2172,1),"")</f>
        <v/>
      </c>
    </row>
    <row r="2173">
      <c r="A2173">
        <f>IF(screen_TA_reviewer_A!$A2173="","",screen_TA_reviewer_A!$A2173)</f>
        <v/>
      </c>
      <c r="B2173">
        <f>IF(OR($A2173="",screen_TA_reviewer_A!$C2173=""),"",screen_TA_reviewer_A!$C2173)</f>
        <v/>
      </c>
      <c r="C2173">
        <f>IF(OR($A2173="",screen_TA_reviewer_B!$C2173=""),"",screen_TA_reviewer_B!$C2173)</f>
        <v/>
      </c>
      <c r="D2173">
        <f>IF(OR($A2173="",screen_TA_reviewer_A!$D2173=""),"",screen_TA_reviewer_A!$D2173)</f>
        <v/>
      </c>
      <c r="E2173">
        <f>IF(OR($A2173="",screen_TA_reviewer_B!$D2173=""),"",screen_TA_reviewer_B!$D2173)</f>
        <v/>
      </c>
      <c r="F2173">
        <f>IF(AND(B2173&lt;&gt;"",C2173&lt;&gt;""),1,"")</f>
        <v/>
      </c>
      <c r="G2173">
        <f>IF(F2173=1,IF(B2173=C2173,1,0),"")</f>
        <v/>
      </c>
      <c r="H2173">
        <f>IF(B2173="","",IFERROR(VLOOKUP(B2173,lst_TA_binary_map_table,2,FALSE),"INVALID"))</f>
        <v/>
      </c>
      <c r="I2173">
        <f>IF(C2173="","",IFERROR(VLOOKUP(C2173,lst_TA_binary_map_table,2,FALSE),"INVALID"))</f>
        <v/>
      </c>
      <c r="J2173">
        <f>IF(F2173=1,IF(H2173=I2173,1,0),"")</f>
        <v/>
      </c>
      <c r="K2173">
        <f>IF(G2173=0,1,"")</f>
        <v/>
      </c>
      <c r="L2173">
        <f>IF(K2173=1,COUNTIF($K$2:K2173,1),"")</f>
        <v/>
      </c>
    </row>
    <row r="2174">
      <c r="A2174">
        <f>IF(screen_TA_reviewer_A!$A2174="","",screen_TA_reviewer_A!$A2174)</f>
        <v/>
      </c>
      <c r="B2174">
        <f>IF(OR($A2174="",screen_TA_reviewer_A!$C2174=""),"",screen_TA_reviewer_A!$C2174)</f>
        <v/>
      </c>
      <c r="C2174">
        <f>IF(OR($A2174="",screen_TA_reviewer_B!$C2174=""),"",screen_TA_reviewer_B!$C2174)</f>
        <v/>
      </c>
      <c r="D2174">
        <f>IF(OR($A2174="",screen_TA_reviewer_A!$D2174=""),"",screen_TA_reviewer_A!$D2174)</f>
        <v/>
      </c>
      <c r="E2174">
        <f>IF(OR($A2174="",screen_TA_reviewer_B!$D2174=""),"",screen_TA_reviewer_B!$D2174)</f>
        <v/>
      </c>
      <c r="F2174">
        <f>IF(AND(B2174&lt;&gt;"",C2174&lt;&gt;""),1,"")</f>
        <v/>
      </c>
      <c r="G2174">
        <f>IF(F2174=1,IF(B2174=C2174,1,0),"")</f>
        <v/>
      </c>
      <c r="H2174">
        <f>IF(B2174="","",IFERROR(VLOOKUP(B2174,lst_TA_binary_map_table,2,FALSE),"INVALID"))</f>
        <v/>
      </c>
      <c r="I2174">
        <f>IF(C2174="","",IFERROR(VLOOKUP(C2174,lst_TA_binary_map_table,2,FALSE),"INVALID"))</f>
        <v/>
      </c>
      <c r="J2174">
        <f>IF(F2174=1,IF(H2174=I2174,1,0),"")</f>
        <v/>
      </c>
      <c r="K2174">
        <f>IF(G2174=0,1,"")</f>
        <v/>
      </c>
      <c r="L2174">
        <f>IF(K2174=1,COUNTIF($K$2:K2174,1),"")</f>
        <v/>
      </c>
    </row>
    <row r="2175">
      <c r="A2175">
        <f>IF(screen_TA_reviewer_A!$A2175="","",screen_TA_reviewer_A!$A2175)</f>
        <v/>
      </c>
      <c r="B2175">
        <f>IF(OR($A2175="",screen_TA_reviewer_A!$C2175=""),"",screen_TA_reviewer_A!$C2175)</f>
        <v/>
      </c>
      <c r="C2175">
        <f>IF(OR($A2175="",screen_TA_reviewer_B!$C2175=""),"",screen_TA_reviewer_B!$C2175)</f>
        <v/>
      </c>
      <c r="D2175">
        <f>IF(OR($A2175="",screen_TA_reviewer_A!$D2175=""),"",screen_TA_reviewer_A!$D2175)</f>
        <v/>
      </c>
      <c r="E2175">
        <f>IF(OR($A2175="",screen_TA_reviewer_B!$D2175=""),"",screen_TA_reviewer_B!$D2175)</f>
        <v/>
      </c>
      <c r="F2175">
        <f>IF(AND(B2175&lt;&gt;"",C2175&lt;&gt;""),1,"")</f>
        <v/>
      </c>
      <c r="G2175">
        <f>IF(F2175=1,IF(B2175=C2175,1,0),"")</f>
        <v/>
      </c>
      <c r="H2175">
        <f>IF(B2175="","",IFERROR(VLOOKUP(B2175,lst_TA_binary_map_table,2,FALSE),"INVALID"))</f>
        <v/>
      </c>
      <c r="I2175">
        <f>IF(C2175="","",IFERROR(VLOOKUP(C2175,lst_TA_binary_map_table,2,FALSE),"INVALID"))</f>
        <v/>
      </c>
      <c r="J2175">
        <f>IF(F2175=1,IF(H2175=I2175,1,0),"")</f>
        <v/>
      </c>
      <c r="K2175">
        <f>IF(G2175=0,1,"")</f>
        <v/>
      </c>
      <c r="L2175">
        <f>IF(K2175=1,COUNTIF($K$2:K2175,1),"")</f>
        <v/>
      </c>
    </row>
    <row r="2176">
      <c r="A2176">
        <f>IF(screen_TA_reviewer_A!$A2176="","",screen_TA_reviewer_A!$A2176)</f>
        <v/>
      </c>
      <c r="B2176">
        <f>IF(OR($A2176="",screen_TA_reviewer_A!$C2176=""),"",screen_TA_reviewer_A!$C2176)</f>
        <v/>
      </c>
      <c r="C2176">
        <f>IF(OR($A2176="",screen_TA_reviewer_B!$C2176=""),"",screen_TA_reviewer_B!$C2176)</f>
        <v/>
      </c>
      <c r="D2176">
        <f>IF(OR($A2176="",screen_TA_reviewer_A!$D2176=""),"",screen_TA_reviewer_A!$D2176)</f>
        <v/>
      </c>
      <c r="E2176">
        <f>IF(OR($A2176="",screen_TA_reviewer_B!$D2176=""),"",screen_TA_reviewer_B!$D2176)</f>
        <v/>
      </c>
      <c r="F2176">
        <f>IF(AND(B2176&lt;&gt;"",C2176&lt;&gt;""),1,"")</f>
        <v/>
      </c>
      <c r="G2176">
        <f>IF(F2176=1,IF(B2176=C2176,1,0),"")</f>
        <v/>
      </c>
      <c r="H2176">
        <f>IF(B2176="","",IFERROR(VLOOKUP(B2176,lst_TA_binary_map_table,2,FALSE),"INVALID"))</f>
        <v/>
      </c>
      <c r="I2176">
        <f>IF(C2176="","",IFERROR(VLOOKUP(C2176,lst_TA_binary_map_table,2,FALSE),"INVALID"))</f>
        <v/>
      </c>
      <c r="J2176">
        <f>IF(F2176=1,IF(H2176=I2176,1,0),"")</f>
        <v/>
      </c>
      <c r="K2176">
        <f>IF(G2176=0,1,"")</f>
        <v/>
      </c>
      <c r="L2176">
        <f>IF(K2176=1,COUNTIF($K$2:K2176,1),"")</f>
        <v/>
      </c>
    </row>
    <row r="2177">
      <c r="A2177">
        <f>IF(screen_TA_reviewer_A!$A2177="","",screen_TA_reviewer_A!$A2177)</f>
        <v/>
      </c>
      <c r="B2177">
        <f>IF(OR($A2177="",screen_TA_reviewer_A!$C2177=""),"",screen_TA_reviewer_A!$C2177)</f>
        <v/>
      </c>
      <c r="C2177">
        <f>IF(OR($A2177="",screen_TA_reviewer_B!$C2177=""),"",screen_TA_reviewer_B!$C2177)</f>
        <v/>
      </c>
      <c r="D2177">
        <f>IF(OR($A2177="",screen_TA_reviewer_A!$D2177=""),"",screen_TA_reviewer_A!$D2177)</f>
        <v/>
      </c>
      <c r="E2177">
        <f>IF(OR($A2177="",screen_TA_reviewer_B!$D2177=""),"",screen_TA_reviewer_B!$D2177)</f>
        <v/>
      </c>
      <c r="F2177">
        <f>IF(AND(B2177&lt;&gt;"",C2177&lt;&gt;""),1,"")</f>
        <v/>
      </c>
      <c r="G2177">
        <f>IF(F2177=1,IF(B2177=C2177,1,0),"")</f>
        <v/>
      </c>
      <c r="H2177">
        <f>IF(B2177="","",IFERROR(VLOOKUP(B2177,lst_TA_binary_map_table,2,FALSE),"INVALID"))</f>
        <v/>
      </c>
      <c r="I2177">
        <f>IF(C2177="","",IFERROR(VLOOKUP(C2177,lst_TA_binary_map_table,2,FALSE),"INVALID"))</f>
        <v/>
      </c>
      <c r="J2177">
        <f>IF(F2177=1,IF(H2177=I2177,1,0),"")</f>
        <v/>
      </c>
      <c r="K2177">
        <f>IF(G2177=0,1,"")</f>
        <v/>
      </c>
      <c r="L2177">
        <f>IF(K2177=1,COUNTIF($K$2:K2177,1),"")</f>
        <v/>
      </c>
    </row>
    <row r="2178">
      <c r="A2178">
        <f>IF(screen_TA_reviewer_A!$A2178="","",screen_TA_reviewer_A!$A2178)</f>
        <v/>
      </c>
      <c r="B2178">
        <f>IF(OR($A2178="",screen_TA_reviewer_A!$C2178=""),"",screen_TA_reviewer_A!$C2178)</f>
        <v/>
      </c>
      <c r="C2178">
        <f>IF(OR($A2178="",screen_TA_reviewer_B!$C2178=""),"",screen_TA_reviewer_B!$C2178)</f>
        <v/>
      </c>
      <c r="D2178">
        <f>IF(OR($A2178="",screen_TA_reviewer_A!$D2178=""),"",screen_TA_reviewer_A!$D2178)</f>
        <v/>
      </c>
      <c r="E2178">
        <f>IF(OR($A2178="",screen_TA_reviewer_B!$D2178=""),"",screen_TA_reviewer_B!$D2178)</f>
        <v/>
      </c>
      <c r="F2178">
        <f>IF(AND(B2178&lt;&gt;"",C2178&lt;&gt;""),1,"")</f>
        <v/>
      </c>
      <c r="G2178">
        <f>IF(F2178=1,IF(B2178=C2178,1,0),"")</f>
        <v/>
      </c>
      <c r="H2178">
        <f>IF(B2178="","",IFERROR(VLOOKUP(B2178,lst_TA_binary_map_table,2,FALSE),"INVALID"))</f>
        <v/>
      </c>
      <c r="I2178">
        <f>IF(C2178="","",IFERROR(VLOOKUP(C2178,lst_TA_binary_map_table,2,FALSE),"INVALID"))</f>
        <v/>
      </c>
      <c r="J2178">
        <f>IF(F2178=1,IF(H2178=I2178,1,0),"")</f>
        <v/>
      </c>
      <c r="K2178">
        <f>IF(G2178=0,1,"")</f>
        <v/>
      </c>
      <c r="L2178">
        <f>IF(K2178=1,COUNTIF($K$2:K2178,1),"")</f>
        <v/>
      </c>
    </row>
    <row r="2179">
      <c r="A2179">
        <f>IF(screen_TA_reviewer_A!$A2179="","",screen_TA_reviewer_A!$A2179)</f>
        <v/>
      </c>
      <c r="B2179">
        <f>IF(OR($A2179="",screen_TA_reviewer_A!$C2179=""),"",screen_TA_reviewer_A!$C2179)</f>
        <v/>
      </c>
      <c r="C2179">
        <f>IF(OR($A2179="",screen_TA_reviewer_B!$C2179=""),"",screen_TA_reviewer_B!$C2179)</f>
        <v/>
      </c>
      <c r="D2179">
        <f>IF(OR($A2179="",screen_TA_reviewer_A!$D2179=""),"",screen_TA_reviewer_A!$D2179)</f>
        <v/>
      </c>
      <c r="E2179">
        <f>IF(OR($A2179="",screen_TA_reviewer_B!$D2179=""),"",screen_TA_reviewer_B!$D2179)</f>
        <v/>
      </c>
      <c r="F2179">
        <f>IF(AND(B2179&lt;&gt;"",C2179&lt;&gt;""),1,"")</f>
        <v/>
      </c>
      <c r="G2179">
        <f>IF(F2179=1,IF(B2179=C2179,1,0),"")</f>
        <v/>
      </c>
      <c r="H2179">
        <f>IF(B2179="","",IFERROR(VLOOKUP(B2179,lst_TA_binary_map_table,2,FALSE),"INVALID"))</f>
        <v/>
      </c>
      <c r="I2179">
        <f>IF(C2179="","",IFERROR(VLOOKUP(C2179,lst_TA_binary_map_table,2,FALSE),"INVALID"))</f>
        <v/>
      </c>
      <c r="J2179">
        <f>IF(F2179=1,IF(H2179=I2179,1,0),"")</f>
        <v/>
      </c>
      <c r="K2179">
        <f>IF(G2179=0,1,"")</f>
        <v/>
      </c>
      <c r="L2179">
        <f>IF(K2179=1,COUNTIF($K$2:K2179,1),"")</f>
        <v/>
      </c>
    </row>
    <row r="2180">
      <c r="A2180">
        <f>IF(screen_TA_reviewer_A!$A2180="","",screen_TA_reviewer_A!$A2180)</f>
        <v/>
      </c>
      <c r="B2180">
        <f>IF(OR($A2180="",screen_TA_reviewer_A!$C2180=""),"",screen_TA_reviewer_A!$C2180)</f>
        <v/>
      </c>
      <c r="C2180">
        <f>IF(OR($A2180="",screen_TA_reviewer_B!$C2180=""),"",screen_TA_reviewer_B!$C2180)</f>
        <v/>
      </c>
      <c r="D2180">
        <f>IF(OR($A2180="",screen_TA_reviewer_A!$D2180=""),"",screen_TA_reviewer_A!$D2180)</f>
        <v/>
      </c>
      <c r="E2180">
        <f>IF(OR($A2180="",screen_TA_reviewer_B!$D2180=""),"",screen_TA_reviewer_B!$D2180)</f>
        <v/>
      </c>
      <c r="F2180">
        <f>IF(AND(B2180&lt;&gt;"",C2180&lt;&gt;""),1,"")</f>
        <v/>
      </c>
      <c r="G2180">
        <f>IF(F2180=1,IF(B2180=C2180,1,0),"")</f>
        <v/>
      </c>
      <c r="H2180">
        <f>IF(B2180="","",IFERROR(VLOOKUP(B2180,lst_TA_binary_map_table,2,FALSE),"INVALID"))</f>
        <v/>
      </c>
      <c r="I2180">
        <f>IF(C2180="","",IFERROR(VLOOKUP(C2180,lst_TA_binary_map_table,2,FALSE),"INVALID"))</f>
        <v/>
      </c>
      <c r="J2180">
        <f>IF(F2180=1,IF(H2180=I2180,1,0),"")</f>
        <v/>
      </c>
      <c r="K2180">
        <f>IF(G2180=0,1,"")</f>
        <v/>
      </c>
      <c r="L2180">
        <f>IF(K2180=1,COUNTIF($K$2:K2180,1),"")</f>
        <v/>
      </c>
    </row>
    <row r="2181">
      <c r="A2181">
        <f>IF(screen_TA_reviewer_A!$A2181="","",screen_TA_reviewer_A!$A2181)</f>
        <v/>
      </c>
      <c r="B2181">
        <f>IF(OR($A2181="",screen_TA_reviewer_A!$C2181=""),"",screen_TA_reviewer_A!$C2181)</f>
        <v/>
      </c>
      <c r="C2181">
        <f>IF(OR($A2181="",screen_TA_reviewer_B!$C2181=""),"",screen_TA_reviewer_B!$C2181)</f>
        <v/>
      </c>
      <c r="D2181">
        <f>IF(OR($A2181="",screen_TA_reviewer_A!$D2181=""),"",screen_TA_reviewer_A!$D2181)</f>
        <v/>
      </c>
      <c r="E2181">
        <f>IF(OR($A2181="",screen_TA_reviewer_B!$D2181=""),"",screen_TA_reviewer_B!$D2181)</f>
        <v/>
      </c>
      <c r="F2181">
        <f>IF(AND(B2181&lt;&gt;"",C2181&lt;&gt;""),1,"")</f>
        <v/>
      </c>
      <c r="G2181">
        <f>IF(F2181=1,IF(B2181=C2181,1,0),"")</f>
        <v/>
      </c>
      <c r="H2181">
        <f>IF(B2181="","",IFERROR(VLOOKUP(B2181,lst_TA_binary_map_table,2,FALSE),"INVALID"))</f>
        <v/>
      </c>
      <c r="I2181">
        <f>IF(C2181="","",IFERROR(VLOOKUP(C2181,lst_TA_binary_map_table,2,FALSE),"INVALID"))</f>
        <v/>
      </c>
      <c r="J2181">
        <f>IF(F2181=1,IF(H2181=I2181,1,0),"")</f>
        <v/>
      </c>
      <c r="K2181">
        <f>IF(G2181=0,1,"")</f>
        <v/>
      </c>
      <c r="L2181">
        <f>IF(K2181=1,COUNTIF($K$2:K2181,1),"")</f>
        <v/>
      </c>
    </row>
    <row r="2182">
      <c r="A2182">
        <f>IF(screen_TA_reviewer_A!$A2182="","",screen_TA_reviewer_A!$A2182)</f>
        <v/>
      </c>
      <c r="B2182">
        <f>IF(OR($A2182="",screen_TA_reviewer_A!$C2182=""),"",screen_TA_reviewer_A!$C2182)</f>
        <v/>
      </c>
      <c r="C2182">
        <f>IF(OR($A2182="",screen_TA_reviewer_B!$C2182=""),"",screen_TA_reviewer_B!$C2182)</f>
        <v/>
      </c>
      <c r="D2182">
        <f>IF(OR($A2182="",screen_TA_reviewer_A!$D2182=""),"",screen_TA_reviewer_A!$D2182)</f>
        <v/>
      </c>
      <c r="E2182">
        <f>IF(OR($A2182="",screen_TA_reviewer_B!$D2182=""),"",screen_TA_reviewer_B!$D2182)</f>
        <v/>
      </c>
      <c r="F2182">
        <f>IF(AND(B2182&lt;&gt;"",C2182&lt;&gt;""),1,"")</f>
        <v/>
      </c>
      <c r="G2182">
        <f>IF(F2182=1,IF(B2182=C2182,1,0),"")</f>
        <v/>
      </c>
      <c r="H2182">
        <f>IF(B2182="","",IFERROR(VLOOKUP(B2182,lst_TA_binary_map_table,2,FALSE),"INVALID"))</f>
        <v/>
      </c>
      <c r="I2182">
        <f>IF(C2182="","",IFERROR(VLOOKUP(C2182,lst_TA_binary_map_table,2,FALSE),"INVALID"))</f>
        <v/>
      </c>
      <c r="J2182">
        <f>IF(F2182=1,IF(H2182=I2182,1,0),"")</f>
        <v/>
      </c>
      <c r="K2182">
        <f>IF(G2182=0,1,"")</f>
        <v/>
      </c>
      <c r="L2182">
        <f>IF(K2182=1,COUNTIF($K$2:K2182,1),"")</f>
        <v/>
      </c>
    </row>
    <row r="2183">
      <c r="A2183">
        <f>IF(screen_TA_reviewer_A!$A2183="","",screen_TA_reviewer_A!$A2183)</f>
        <v/>
      </c>
      <c r="B2183">
        <f>IF(OR($A2183="",screen_TA_reviewer_A!$C2183=""),"",screen_TA_reviewer_A!$C2183)</f>
        <v/>
      </c>
      <c r="C2183">
        <f>IF(OR($A2183="",screen_TA_reviewer_B!$C2183=""),"",screen_TA_reviewer_B!$C2183)</f>
        <v/>
      </c>
      <c r="D2183">
        <f>IF(OR($A2183="",screen_TA_reviewer_A!$D2183=""),"",screen_TA_reviewer_A!$D2183)</f>
        <v/>
      </c>
      <c r="E2183">
        <f>IF(OR($A2183="",screen_TA_reviewer_B!$D2183=""),"",screen_TA_reviewer_B!$D2183)</f>
        <v/>
      </c>
      <c r="F2183">
        <f>IF(AND(B2183&lt;&gt;"",C2183&lt;&gt;""),1,"")</f>
        <v/>
      </c>
      <c r="G2183">
        <f>IF(F2183=1,IF(B2183=C2183,1,0),"")</f>
        <v/>
      </c>
      <c r="H2183">
        <f>IF(B2183="","",IFERROR(VLOOKUP(B2183,lst_TA_binary_map_table,2,FALSE),"INVALID"))</f>
        <v/>
      </c>
      <c r="I2183">
        <f>IF(C2183="","",IFERROR(VLOOKUP(C2183,lst_TA_binary_map_table,2,FALSE),"INVALID"))</f>
        <v/>
      </c>
      <c r="J2183">
        <f>IF(F2183=1,IF(H2183=I2183,1,0),"")</f>
        <v/>
      </c>
      <c r="K2183">
        <f>IF(G2183=0,1,"")</f>
        <v/>
      </c>
      <c r="L2183">
        <f>IF(K2183=1,COUNTIF($K$2:K2183,1),"")</f>
        <v/>
      </c>
    </row>
    <row r="2184">
      <c r="A2184">
        <f>IF(screen_TA_reviewer_A!$A2184="","",screen_TA_reviewer_A!$A2184)</f>
        <v/>
      </c>
      <c r="B2184">
        <f>IF(OR($A2184="",screen_TA_reviewer_A!$C2184=""),"",screen_TA_reviewer_A!$C2184)</f>
        <v/>
      </c>
      <c r="C2184">
        <f>IF(OR($A2184="",screen_TA_reviewer_B!$C2184=""),"",screen_TA_reviewer_B!$C2184)</f>
        <v/>
      </c>
      <c r="D2184">
        <f>IF(OR($A2184="",screen_TA_reviewer_A!$D2184=""),"",screen_TA_reviewer_A!$D2184)</f>
        <v/>
      </c>
      <c r="E2184">
        <f>IF(OR($A2184="",screen_TA_reviewer_B!$D2184=""),"",screen_TA_reviewer_B!$D2184)</f>
        <v/>
      </c>
      <c r="F2184">
        <f>IF(AND(B2184&lt;&gt;"",C2184&lt;&gt;""),1,"")</f>
        <v/>
      </c>
      <c r="G2184">
        <f>IF(F2184=1,IF(B2184=C2184,1,0),"")</f>
        <v/>
      </c>
      <c r="H2184">
        <f>IF(B2184="","",IFERROR(VLOOKUP(B2184,lst_TA_binary_map_table,2,FALSE),"INVALID"))</f>
        <v/>
      </c>
      <c r="I2184">
        <f>IF(C2184="","",IFERROR(VLOOKUP(C2184,lst_TA_binary_map_table,2,FALSE),"INVALID"))</f>
        <v/>
      </c>
      <c r="J2184">
        <f>IF(F2184=1,IF(H2184=I2184,1,0),"")</f>
        <v/>
      </c>
      <c r="K2184">
        <f>IF(G2184=0,1,"")</f>
        <v/>
      </c>
      <c r="L2184">
        <f>IF(K2184=1,COUNTIF($K$2:K2184,1),"")</f>
        <v/>
      </c>
    </row>
    <row r="2185">
      <c r="A2185">
        <f>IF(screen_TA_reviewer_A!$A2185="","",screen_TA_reviewer_A!$A2185)</f>
        <v/>
      </c>
      <c r="B2185">
        <f>IF(OR($A2185="",screen_TA_reviewer_A!$C2185=""),"",screen_TA_reviewer_A!$C2185)</f>
        <v/>
      </c>
      <c r="C2185">
        <f>IF(OR($A2185="",screen_TA_reviewer_B!$C2185=""),"",screen_TA_reviewer_B!$C2185)</f>
        <v/>
      </c>
      <c r="D2185">
        <f>IF(OR($A2185="",screen_TA_reviewer_A!$D2185=""),"",screen_TA_reviewer_A!$D2185)</f>
        <v/>
      </c>
      <c r="E2185">
        <f>IF(OR($A2185="",screen_TA_reviewer_B!$D2185=""),"",screen_TA_reviewer_B!$D2185)</f>
        <v/>
      </c>
      <c r="F2185">
        <f>IF(AND(B2185&lt;&gt;"",C2185&lt;&gt;""),1,"")</f>
        <v/>
      </c>
      <c r="G2185">
        <f>IF(F2185=1,IF(B2185=C2185,1,0),"")</f>
        <v/>
      </c>
      <c r="H2185">
        <f>IF(B2185="","",IFERROR(VLOOKUP(B2185,lst_TA_binary_map_table,2,FALSE),"INVALID"))</f>
        <v/>
      </c>
      <c r="I2185">
        <f>IF(C2185="","",IFERROR(VLOOKUP(C2185,lst_TA_binary_map_table,2,FALSE),"INVALID"))</f>
        <v/>
      </c>
      <c r="J2185">
        <f>IF(F2185=1,IF(H2185=I2185,1,0),"")</f>
        <v/>
      </c>
      <c r="K2185">
        <f>IF(G2185=0,1,"")</f>
        <v/>
      </c>
      <c r="L2185">
        <f>IF(K2185=1,COUNTIF($K$2:K2185,1),"")</f>
        <v/>
      </c>
    </row>
    <row r="2186">
      <c r="A2186">
        <f>IF(screen_TA_reviewer_A!$A2186="","",screen_TA_reviewer_A!$A2186)</f>
        <v/>
      </c>
      <c r="B2186">
        <f>IF(OR($A2186="",screen_TA_reviewer_A!$C2186=""),"",screen_TA_reviewer_A!$C2186)</f>
        <v/>
      </c>
      <c r="C2186">
        <f>IF(OR($A2186="",screen_TA_reviewer_B!$C2186=""),"",screen_TA_reviewer_B!$C2186)</f>
        <v/>
      </c>
      <c r="D2186">
        <f>IF(OR($A2186="",screen_TA_reviewer_A!$D2186=""),"",screen_TA_reviewer_A!$D2186)</f>
        <v/>
      </c>
      <c r="E2186">
        <f>IF(OR($A2186="",screen_TA_reviewer_B!$D2186=""),"",screen_TA_reviewer_B!$D2186)</f>
        <v/>
      </c>
      <c r="F2186">
        <f>IF(AND(B2186&lt;&gt;"",C2186&lt;&gt;""),1,"")</f>
        <v/>
      </c>
      <c r="G2186">
        <f>IF(F2186=1,IF(B2186=C2186,1,0),"")</f>
        <v/>
      </c>
      <c r="H2186">
        <f>IF(B2186="","",IFERROR(VLOOKUP(B2186,lst_TA_binary_map_table,2,FALSE),"INVALID"))</f>
        <v/>
      </c>
      <c r="I2186">
        <f>IF(C2186="","",IFERROR(VLOOKUP(C2186,lst_TA_binary_map_table,2,FALSE),"INVALID"))</f>
        <v/>
      </c>
      <c r="J2186">
        <f>IF(F2186=1,IF(H2186=I2186,1,0),"")</f>
        <v/>
      </c>
      <c r="K2186">
        <f>IF(G2186=0,1,"")</f>
        <v/>
      </c>
      <c r="L2186">
        <f>IF(K2186=1,COUNTIF($K$2:K2186,1),"")</f>
        <v/>
      </c>
    </row>
    <row r="2187">
      <c r="A2187">
        <f>IF(screen_TA_reviewer_A!$A2187="","",screen_TA_reviewer_A!$A2187)</f>
        <v/>
      </c>
      <c r="B2187">
        <f>IF(OR($A2187="",screen_TA_reviewer_A!$C2187=""),"",screen_TA_reviewer_A!$C2187)</f>
        <v/>
      </c>
      <c r="C2187">
        <f>IF(OR($A2187="",screen_TA_reviewer_B!$C2187=""),"",screen_TA_reviewer_B!$C2187)</f>
        <v/>
      </c>
      <c r="D2187">
        <f>IF(OR($A2187="",screen_TA_reviewer_A!$D2187=""),"",screen_TA_reviewer_A!$D2187)</f>
        <v/>
      </c>
      <c r="E2187">
        <f>IF(OR($A2187="",screen_TA_reviewer_B!$D2187=""),"",screen_TA_reviewer_B!$D2187)</f>
        <v/>
      </c>
      <c r="F2187">
        <f>IF(AND(B2187&lt;&gt;"",C2187&lt;&gt;""),1,"")</f>
        <v/>
      </c>
      <c r="G2187">
        <f>IF(F2187=1,IF(B2187=C2187,1,0),"")</f>
        <v/>
      </c>
      <c r="H2187">
        <f>IF(B2187="","",IFERROR(VLOOKUP(B2187,lst_TA_binary_map_table,2,FALSE),"INVALID"))</f>
        <v/>
      </c>
      <c r="I2187">
        <f>IF(C2187="","",IFERROR(VLOOKUP(C2187,lst_TA_binary_map_table,2,FALSE),"INVALID"))</f>
        <v/>
      </c>
      <c r="J2187">
        <f>IF(F2187=1,IF(H2187=I2187,1,0),"")</f>
        <v/>
      </c>
      <c r="K2187">
        <f>IF(G2187=0,1,"")</f>
        <v/>
      </c>
      <c r="L2187">
        <f>IF(K2187=1,COUNTIF($K$2:K2187,1),"")</f>
        <v/>
      </c>
    </row>
    <row r="2188">
      <c r="A2188">
        <f>IF(screen_TA_reviewer_A!$A2188="","",screen_TA_reviewer_A!$A2188)</f>
        <v/>
      </c>
      <c r="B2188">
        <f>IF(OR($A2188="",screen_TA_reviewer_A!$C2188=""),"",screen_TA_reviewer_A!$C2188)</f>
        <v/>
      </c>
      <c r="C2188">
        <f>IF(OR($A2188="",screen_TA_reviewer_B!$C2188=""),"",screen_TA_reviewer_B!$C2188)</f>
        <v/>
      </c>
      <c r="D2188">
        <f>IF(OR($A2188="",screen_TA_reviewer_A!$D2188=""),"",screen_TA_reviewer_A!$D2188)</f>
        <v/>
      </c>
      <c r="E2188">
        <f>IF(OR($A2188="",screen_TA_reviewer_B!$D2188=""),"",screen_TA_reviewer_B!$D2188)</f>
        <v/>
      </c>
      <c r="F2188">
        <f>IF(AND(B2188&lt;&gt;"",C2188&lt;&gt;""),1,"")</f>
        <v/>
      </c>
      <c r="G2188">
        <f>IF(F2188=1,IF(B2188=C2188,1,0),"")</f>
        <v/>
      </c>
      <c r="H2188">
        <f>IF(B2188="","",IFERROR(VLOOKUP(B2188,lst_TA_binary_map_table,2,FALSE),"INVALID"))</f>
        <v/>
      </c>
      <c r="I2188">
        <f>IF(C2188="","",IFERROR(VLOOKUP(C2188,lst_TA_binary_map_table,2,FALSE),"INVALID"))</f>
        <v/>
      </c>
      <c r="J2188">
        <f>IF(F2188=1,IF(H2188=I2188,1,0),"")</f>
        <v/>
      </c>
      <c r="K2188">
        <f>IF(G2188=0,1,"")</f>
        <v/>
      </c>
      <c r="L2188">
        <f>IF(K2188=1,COUNTIF($K$2:K2188,1),"")</f>
        <v/>
      </c>
    </row>
    <row r="2189">
      <c r="A2189">
        <f>IF(screen_TA_reviewer_A!$A2189="","",screen_TA_reviewer_A!$A2189)</f>
        <v/>
      </c>
      <c r="B2189">
        <f>IF(OR($A2189="",screen_TA_reviewer_A!$C2189=""),"",screen_TA_reviewer_A!$C2189)</f>
        <v/>
      </c>
      <c r="C2189">
        <f>IF(OR($A2189="",screen_TA_reviewer_B!$C2189=""),"",screen_TA_reviewer_B!$C2189)</f>
        <v/>
      </c>
      <c r="D2189">
        <f>IF(OR($A2189="",screen_TA_reviewer_A!$D2189=""),"",screen_TA_reviewer_A!$D2189)</f>
        <v/>
      </c>
      <c r="E2189">
        <f>IF(OR($A2189="",screen_TA_reviewer_B!$D2189=""),"",screen_TA_reviewer_B!$D2189)</f>
        <v/>
      </c>
      <c r="F2189">
        <f>IF(AND(B2189&lt;&gt;"",C2189&lt;&gt;""),1,"")</f>
        <v/>
      </c>
      <c r="G2189">
        <f>IF(F2189=1,IF(B2189=C2189,1,0),"")</f>
        <v/>
      </c>
      <c r="H2189">
        <f>IF(B2189="","",IFERROR(VLOOKUP(B2189,lst_TA_binary_map_table,2,FALSE),"INVALID"))</f>
        <v/>
      </c>
      <c r="I2189">
        <f>IF(C2189="","",IFERROR(VLOOKUP(C2189,lst_TA_binary_map_table,2,FALSE),"INVALID"))</f>
        <v/>
      </c>
      <c r="J2189">
        <f>IF(F2189=1,IF(H2189=I2189,1,0),"")</f>
        <v/>
      </c>
      <c r="K2189">
        <f>IF(G2189=0,1,"")</f>
        <v/>
      </c>
      <c r="L2189">
        <f>IF(K2189=1,COUNTIF($K$2:K2189,1),"")</f>
        <v/>
      </c>
    </row>
    <row r="2190">
      <c r="A2190">
        <f>IF(screen_TA_reviewer_A!$A2190="","",screen_TA_reviewer_A!$A2190)</f>
        <v/>
      </c>
      <c r="B2190">
        <f>IF(OR($A2190="",screen_TA_reviewer_A!$C2190=""),"",screen_TA_reviewer_A!$C2190)</f>
        <v/>
      </c>
      <c r="C2190">
        <f>IF(OR($A2190="",screen_TA_reviewer_B!$C2190=""),"",screen_TA_reviewer_B!$C2190)</f>
        <v/>
      </c>
      <c r="D2190">
        <f>IF(OR($A2190="",screen_TA_reviewer_A!$D2190=""),"",screen_TA_reviewer_A!$D2190)</f>
        <v/>
      </c>
      <c r="E2190">
        <f>IF(OR($A2190="",screen_TA_reviewer_B!$D2190=""),"",screen_TA_reviewer_B!$D2190)</f>
        <v/>
      </c>
      <c r="F2190">
        <f>IF(AND(B2190&lt;&gt;"",C2190&lt;&gt;""),1,"")</f>
        <v/>
      </c>
      <c r="G2190">
        <f>IF(F2190=1,IF(B2190=C2190,1,0),"")</f>
        <v/>
      </c>
      <c r="H2190">
        <f>IF(B2190="","",IFERROR(VLOOKUP(B2190,lst_TA_binary_map_table,2,FALSE),"INVALID"))</f>
        <v/>
      </c>
      <c r="I2190">
        <f>IF(C2190="","",IFERROR(VLOOKUP(C2190,lst_TA_binary_map_table,2,FALSE),"INVALID"))</f>
        <v/>
      </c>
      <c r="J2190">
        <f>IF(F2190=1,IF(H2190=I2190,1,0),"")</f>
        <v/>
      </c>
      <c r="K2190">
        <f>IF(G2190=0,1,"")</f>
        <v/>
      </c>
      <c r="L2190">
        <f>IF(K2190=1,COUNTIF($K$2:K2190,1),"")</f>
        <v/>
      </c>
    </row>
    <row r="2191">
      <c r="A2191">
        <f>IF(screen_TA_reviewer_A!$A2191="","",screen_TA_reviewer_A!$A2191)</f>
        <v/>
      </c>
      <c r="B2191">
        <f>IF(OR($A2191="",screen_TA_reviewer_A!$C2191=""),"",screen_TA_reviewer_A!$C2191)</f>
        <v/>
      </c>
      <c r="C2191">
        <f>IF(OR($A2191="",screen_TA_reviewer_B!$C2191=""),"",screen_TA_reviewer_B!$C2191)</f>
        <v/>
      </c>
      <c r="D2191">
        <f>IF(OR($A2191="",screen_TA_reviewer_A!$D2191=""),"",screen_TA_reviewer_A!$D2191)</f>
        <v/>
      </c>
      <c r="E2191">
        <f>IF(OR($A2191="",screen_TA_reviewer_B!$D2191=""),"",screen_TA_reviewer_B!$D2191)</f>
        <v/>
      </c>
      <c r="F2191">
        <f>IF(AND(B2191&lt;&gt;"",C2191&lt;&gt;""),1,"")</f>
        <v/>
      </c>
      <c r="G2191">
        <f>IF(F2191=1,IF(B2191=C2191,1,0),"")</f>
        <v/>
      </c>
      <c r="H2191">
        <f>IF(B2191="","",IFERROR(VLOOKUP(B2191,lst_TA_binary_map_table,2,FALSE),"INVALID"))</f>
        <v/>
      </c>
      <c r="I2191">
        <f>IF(C2191="","",IFERROR(VLOOKUP(C2191,lst_TA_binary_map_table,2,FALSE),"INVALID"))</f>
        <v/>
      </c>
      <c r="J2191">
        <f>IF(F2191=1,IF(H2191=I2191,1,0),"")</f>
        <v/>
      </c>
      <c r="K2191">
        <f>IF(G2191=0,1,"")</f>
        <v/>
      </c>
      <c r="L2191">
        <f>IF(K2191=1,COUNTIF($K$2:K2191,1),"")</f>
        <v/>
      </c>
    </row>
    <row r="2192">
      <c r="A2192">
        <f>IF(screen_TA_reviewer_A!$A2192="","",screen_TA_reviewer_A!$A2192)</f>
        <v/>
      </c>
      <c r="B2192">
        <f>IF(OR($A2192="",screen_TA_reviewer_A!$C2192=""),"",screen_TA_reviewer_A!$C2192)</f>
        <v/>
      </c>
      <c r="C2192">
        <f>IF(OR($A2192="",screen_TA_reviewer_B!$C2192=""),"",screen_TA_reviewer_B!$C2192)</f>
        <v/>
      </c>
      <c r="D2192">
        <f>IF(OR($A2192="",screen_TA_reviewer_A!$D2192=""),"",screen_TA_reviewer_A!$D2192)</f>
        <v/>
      </c>
      <c r="E2192">
        <f>IF(OR($A2192="",screen_TA_reviewer_B!$D2192=""),"",screen_TA_reviewer_B!$D2192)</f>
        <v/>
      </c>
      <c r="F2192">
        <f>IF(AND(B2192&lt;&gt;"",C2192&lt;&gt;""),1,"")</f>
        <v/>
      </c>
      <c r="G2192">
        <f>IF(F2192=1,IF(B2192=C2192,1,0),"")</f>
        <v/>
      </c>
      <c r="H2192">
        <f>IF(B2192="","",IFERROR(VLOOKUP(B2192,lst_TA_binary_map_table,2,FALSE),"INVALID"))</f>
        <v/>
      </c>
      <c r="I2192">
        <f>IF(C2192="","",IFERROR(VLOOKUP(C2192,lst_TA_binary_map_table,2,FALSE),"INVALID"))</f>
        <v/>
      </c>
      <c r="J2192">
        <f>IF(F2192=1,IF(H2192=I2192,1,0),"")</f>
        <v/>
      </c>
      <c r="K2192">
        <f>IF(G2192=0,1,"")</f>
        <v/>
      </c>
      <c r="L2192">
        <f>IF(K2192=1,COUNTIF($K$2:K2192,1),"")</f>
        <v/>
      </c>
    </row>
    <row r="2193">
      <c r="A2193">
        <f>IF(screen_TA_reviewer_A!$A2193="","",screen_TA_reviewer_A!$A2193)</f>
        <v/>
      </c>
      <c r="B2193">
        <f>IF(OR($A2193="",screen_TA_reviewer_A!$C2193=""),"",screen_TA_reviewer_A!$C2193)</f>
        <v/>
      </c>
      <c r="C2193">
        <f>IF(OR($A2193="",screen_TA_reviewer_B!$C2193=""),"",screen_TA_reviewer_B!$C2193)</f>
        <v/>
      </c>
      <c r="D2193">
        <f>IF(OR($A2193="",screen_TA_reviewer_A!$D2193=""),"",screen_TA_reviewer_A!$D2193)</f>
        <v/>
      </c>
      <c r="E2193">
        <f>IF(OR($A2193="",screen_TA_reviewer_B!$D2193=""),"",screen_TA_reviewer_B!$D2193)</f>
        <v/>
      </c>
      <c r="F2193">
        <f>IF(AND(B2193&lt;&gt;"",C2193&lt;&gt;""),1,"")</f>
        <v/>
      </c>
      <c r="G2193">
        <f>IF(F2193=1,IF(B2193=C2193,1,0),"")</f>
        <v/>
      </c>
      <c r="H2193">
        <f>IF(B2193="","",IFERROR(VLOOKUP(B2193,lst_TA_binary_map_table,2,FALSE),"INVALID"))</f>
        <v/>
      </c>
      <c r="I2193">
        <f>IF(C2193="","",IFERROR(VLOOKUP(C2193,lst_TA_binary_map_table,2,FALSE),"INVALID"))</f>
        <v/>
      </c>
      <c r="J2193">
        <f>IF(F2193=1,IF(H2193=I2193,1,0),"")</f>
        <v/>
      </c>
      <c r="K2193">
        <f>IF(G2193=0,1,"")</f>
        <v/>
      </c>
      <c r="L2193">
        <f>IF(K2193=1,COUNTIF($K$2:K2193,1),"")</f>
        <v/>
      </c>
    </row>
    <row r="2194">
      <c r="A2194">
        <f>IF(screen_TA_reviewer_A!$A2194="","",screen_TA_reviewer_A!$A2194)</f>
        <v/>
      </c>
      <c r="B2194">
        <f>IF(OR($A2194="",screen_TA_reviewer_A!$C2194=""),"",screen_TA_reviewer_A!$C2194)</f>
        <v/>
      </c>
      <c r="C2194">
        <f>IF(OR($A2194="",screen_TA_reviewer_B!$C2194=""),"",screen_TA_reviewer_B!$C2194)</f>
        <v/>
      </c>
      <c r="D2194">
        <f>IF(OR($A2194="",screen_TA_reviewer_A!$D2194=""),"",screen_TA_reviewer_A!$D2194)</f>
        <v/>
      </c>
      <c r="E2194">
        <f>IF(OR($A2194="",screen_TA_reviewer_B!$D2194=""),"",screen_TA_reviewer_B!$D2194)</f>
        <v/>
      </c>
      <c r="F2194">
        <f>IF(AND(B2194&lt;&gt;"",C2194&lt;&gt;""),1,"")</f>
        <v/>
      </c>
      <c r="G2194">
        <f>IF(F2194=1,IF(B2194=C2194,1,0),"")</f>
        <v/>
      </c>
      <c r="H2194">
        <f>IF(B2194="","",IFERROR(VLOOKUP(B2194,lst_TA_binary_map_table,2,FALSE),"INVALID"))</f>
        <v/>
      </c>
      <c r="I2194">
        <f>IF(C2194="","",IFERROR(VLOOKUP(C2194,lst_TA_binary_map_table,2,FALSE),"INVALID"))</f>
        <v/>
      </c>
      <c r="J2194">
        <f>IF(F2194=1,IF(H2194=I2194,1,0),"")</f>
        <v/>
      </c>
      <c r="K2194">
        <f>IF(G2194=0,1,"")</f>
        <v/>
      </c>
      <c r="L2194">
        <f>IF(K2194=1,COUNTIF($K$2:K2194,1),"")</f>
        <v/>
      </c>
    </row>
    <row r="2195">
      <c r="A2195">
        <f>IF(screen_TA_reviewer_A!$A2195="","",screen_TA_reviewer_A!$A2195)</f>
        <v/>
      </c>
      <c r="B2195">
        <f>IF(OR($A2195="",screen_TA_reviewer_A!$C2195=""),"",screen_TA_reviewer_A!$C2195)</f>
        <v/>
      </c>
      <c r="C2195">
        <f>IF(OR($A2195="",screen_TA_reviewer_B!$C2195=""),"",screen_TA_reviewer_B!$C2195)</f>
        <v/>
      </c>
      <c r="D2195">
        <f>IF(OR($A2195="",screen_TA_reviewer_A!$D2195=""),"",screen_TA_reviewer_A!$D2195)</f>
        <v/>
      </c>
      <c r="E2195">
        <f>IF(OR($A2195="",screen_TA_reviewer_B!$D2195=""),"",screen_TA_reviewer_B!$D2195)</f>
        <v/>
      </c>
      <c r="F2195">
        <f>IF(AND(B2195&lt;&gt;"",C2195&lt;&gt;""),1,"")</f>
        <v/>
      </c>
      <c r="G2195">
        <f>IF(F2195=1,IF(B2195=C2195,1,0),"")</f>
        <v/>
      </c>
      <c r="H2195">
        <f>IF(B2195="","",IFERROR(VLOOKUP(B2195,lst_TA_binary_map_table,2,FALSE),"INVALID"))</f>
        <v/>
      </c>
      <c r="I2195">
        <f>IF(C2195="","",IFERROR(VLOOKUP(C2195,lst_TA_binary_map_table,2,FALSE),"INVALID"))</f>
        <v/>
      </c>
      <c r="J2195">
        <f>IF(F2195=1,IF(H2195=I2195,1,0),"")</f>
        <v/>
      </c>
      <c r="K2195">
        <f>IF(G2195=0,1,"")</f>
        <v/>
      </c>
      <c r="L2195">
        <f>IF(K2195=1,COUNTIF($K$2:K2195,1),"")</f>
        <v/>
      </c>
    </row>
    <row r="2196">
      <c r="A2196">
        <f>IF(screen_TA_reviewer_A!$A2196="","",screen_TA_reviewer_A!$A2196)</f>
        <v/>
      </c>
      <c r="B2196">
        <f>IF(OR($A2196="",screen_TA_reviewer_A!$C2196=""),"",screen_TA_reviewer_A!$C2196)</f>
        <v/>
      </c>
      <c r="C2196">
        <f>IF(OR($A2196="",screen_TA_reviewer_B!$C2196=""),"",screen_TA_reviewer_B!$C2196)</f>
        <v/>
      </c>
      <c r="D2196">
        <f>IF(OR($A2196="",screen_TA_reviewer_A!$D2196=""),"",screen_TA_reviewer_A!$D2196)</f>
        <v/>
      </c>
      <c r="E2196">
        <f>IF(OR($A2196="",screen_TA_reviewer_B!$D2196=""),"",screen_TA_reviewer_B!$D2196)</f>
        <v/>
      </c>
      <c r="F2196">
        <f>IF(AND(B2196&lt;&gt;"",C2196&lt;&gt;""),1,"")</f>
        <v/>
      </c>
      <c r="G2196">
        <f>IF(F2196=1,IF(B2196=C2196,1,0),"")</f>
        <v/>
      </c>
      <c r="H2196">
        <f>IF(B2196="","",IFERROR(VLOOKUP(B2196,lst_TA_binary_map_table,2,FALSE),"INVALID"))</f>
        <v/>
      </c>
      <c r="I2196">
        <f>IF(C2196="","",IFERROR(VLOOKUP(C2196,lst_TA_binary_map_table,2,FALSE),"INVALID"))</f>
        <v/>
      </c>
      <c r="J2196">
        <f>IF(F2196=1,IF(H2196=I2196,1,0),"")</f>
        <v/>
      </c>
      <c r="K2196">
        <f>IF(G2196=0,1,"")</f>
        <v/>
      </c>
      <c r="L2196">
        <f>IF(K2196=1,COUNTIF($K$2:K2196,1),"")</f>
        <v/>
      </c>
    </row>
    <row r="2197">
      <c r="A2197">
        <f>IF(screen_TA_reviewer_A!$A2197="","",screen_TA_reviewer_A!$A2197)</f>
        <v/>
      </c>
      <c r="B2197">
        <f>IF(OR($A2197="",screen_TA_reviewer_A!$C2197=""),"",screen_TA_reviewer_A!$C2197)</f>
        <v/>
      </c>
      <c r="C2197">
        <f>IF(OR($A2197="",screen_TA_reviewer_B!$C2197=""),"",screen_TA_reviewer_B!$C2197)</f>
        <v/>
      </c>
      <c r="D2197">
        <f>IF(OR($A2197="",screen_TA_reviewer_A!$D2197=""),"",screen_TA_reviewer_A!$D2197)</f>
        <v/>
      </c>
      <c r="E2197">
        <f>IF(OR($A2197="",screen_TA_reviewer_B!$D2197=""),"",screen_TA_reviewer_B!$D2197)</f>
        <v/>
      </c>
      <c r="F2197">
        <f>IF(AND(B2197&lt;&gt;"",C2197&lt;&gt;""),1,"")</f>
        <v/>
      </c>
      <c r="G2197">
        <f>IF(F2197=1,IF(B2197=C2197,1,0),"")</f>
        <v/>
      </c>
      <c r="H2197">
        <f>IF(B2197="","",IFERROR(VLOOKUP(B2197,lst_TA_binary_map_table,2,FALSE),"INVALID"))</f>
        <v/>
      </c>
      <c r="I2197">
        <f>IF(C2197="","",IFERROR(VLOOKUP(C2197,lst_TA_binary_map_table,2,FALSE),"INVALID"))</f>
        <v/>
      </c>
      <c r="J2197">
        <f>IF(F2197=1,IF(H2197=I2197,1,0),"")</f>
        <v/>
      </c>
      <c r="K2197">
        <f>IF(G2197=0,1,"")</f>
        <v/>
      </c>
      <c r="L2197">
        <f>IF(K2197=1,COUNTIF($K$2:K2197,1),"")</f>
        <v/>
      </c>
    </row>
    <row r="2198">
      <c r="A2198">
        <f>IF(screen_TA_reviewer_A!$A2198="","",screen_TA_reviewer_A!$A2198)</f>
        <v/>
      </c>
      <c r="B2198">
        <f>IF(OR($A2198="",screen_TA_reviewer_A!$C2198=""),"",screen_TA_reviewer_A!$C2198)</f>
        <v/>
      </c>
      <c r="C2198">
        <f>IF(OR($A2198="",screen_TA_reviewer_B!$C2198=""),"",screen_TA_reviewer_B!$C2198)</f>
        <v/>
      </c>
      <c r="D2198">
        <f>IF(OR($A2198="",screen_TA_reviewer_A!$D2198=""),"",screen_TA_reviewer_A!$D2198)</f>
        <v/>
      </c>
      <c r="E2198">
        <f>IF(OR($A2198="",screen_TA_reviewer_B!$D2198=""),"",screen_TA_reviewer_B!$D2198)</f>
        <v/>
      </c>
      <c r="F2198">
        <f>IF(AND(B2198&lt;&gt;"",C2198&lt;&gt;""),1,"")</f>
        <v/>
      </c>
      <c r="G2198">
        <f>IF(F2198=1,IF(B2198=C2198,1,0),"")</f>
        <v/>
      </c>
      <c r="H2198">
        <f>IF(B2198="","",IFERROR(VLOOKUP(B2198,lst_TA_binary_map_table,2,FALSE),"INVALID"))</f>
        <v/>
      </c>
      <c r="I2198">
        <f>IF(C2198="","",IFERROR(VLOOKUP(C2198,lst_TA_binary_map_table,2,FALSE),"INVALID"))</f>
        <v/>
      </c>
      <c r="J2198">
        <f>IF(F2198=1,IF(H2198=I2198,1,0),"")</f>
        <v/>
      </c>
      <c r="K2198">
        <f>IF(G2198=0,1,"")</f>
        <v/>
      </c>
      <c r="L2198">
        <f>IF(K2198=1,COUNTIF($K$2:K2198,1),"")</f>
        <v/>
      </c>
    </row>
    <row r="2199">
      <c r="A2199">
        <f>IF(screen_TA_reviewer_A!$A2199="","",screen_TA_reviewer_A!$A2199)</f>
        <v/>
      </c>
      <c r="B2199">
        <f>IF(OR($A2199="",screen_TA_reviewer_A!$C2199=""),"",screen_TA_reviewer_A!$C2199)</f>
        <v/>
      </c>
      <c r="C2199">
        <f>IF(OR($A2199="",screen_TA_reviewer_B!$C2199=""),"",screen_TA_reviewer_B!$C2199)</f>
        <v/>
      </c>
      <c r="D2199">
        <f>IF(OR($A2199="",screen_TA_reviewer_A!$D2199=""),"",screen_TA_reviewer_A!$D2199)</f>
        <v/>
      </c>
      <c r="E2199">
        <f>IF(OR($A2199="",screen_TA_reviewer_B!$D2199=""),"",screen_TA_reviewer_B!$D2199)</f>
        <v/>
      </c>
      <c r="F2199">
        <f>IF(AND(B2199&lt;&gt;"",C2199&lt;&gt;""),1,"")</f>
        <v/>
      </c>
      <c r="G2199">
        <f>IF(F2199=1,IF(B2199=C2199,1,0),"")</f>
        <v/>
      </c>
      <c r="H2199">
        <f>IF(B2199="","",IFERROR(VLOOKUP(B2199,lst_TA_binary_map_table,2,FALSE),"INVALID"))</f>
        <v/>
      </c>
      <c r="I2199">
        <f>IF(C2199="","",IFERROR(VLOOKUP(C2199,lst_TA_binary_map_table,2,FALSE),"INVALID"))</f>
        <v/>
      </c>
      <c r="J2199">
        <f>IF(F2199=1,IF(H2199=I2199,1,0),"")</f>
        <v/>
      </c>
      <c r="K2199">
        <f>IF(G2199=0,1,"")</f>
        <v/>
      </c>
      <c r="L2199">
        <f>IF(K2199=1,COUNTIF($K$2:K2199,1),"")</f>
        <v/>
      </c>
    </row>
    <row r="2200">
      <c r="A2200">
        <f>IF(screen_TA_reviewer_A!$A2200="","",screen_TA_reviewer_A!$A2200)</f>
        <v/>
      </c>
      <c r="B2200">
        <f>IF(OR($A2200="",screen_TA_reviewer_A!$C2200=""),"",screen_TA_reviewer_A!$C2200)</f>
        <v/>
      </c>
      <c r="C2200">
        <f>IF(OR($A2200="",screen_TA_reviewer_B!$C2200=""),"",screen_TA_reviewer_B!$C2200)</f>
        <v/>
      </c>
      <c r="D2200">
        <f>IF(OR($A2200="",screen_TA_reviewer_A!$D2200=""),"",screen_TA_reviewer_A!$D2200)</f>
        <v/>
      </c>
      <c r="E2200">
        <f>IF(OR($A2200="",screen_TA_reviewer_B!$D2200=""),"",screen_TA_reviewer_B!$D2200)</f>
        <v/>
      </c>
      <c r="F2200">
        <f>IF(AND(B2200&lt;&gt;"",C2200&lt;&gt;""),1,"")</f>
        <v/>
      </c>
      <c r="G2200">
        <f>IF(F2200=1,IF(B2200=C2200,1,0),"")</f>
        <v/>
      </c>
      <c r="H2200">
        <f>IF(B2200="","",IFERROR(VLOOKUP(B2200,lst_TA_binary_map_table,2,FALSE),"INVALID"))</f>
        <v/>
      </c>
      <c r="I2200">
        <f>IF(C2200="","",IFERROR(VLOOKUP(C2200,lst_TA_binary_map_table,2,FALSE),"INVALID"))</f>
        <v/>
      </c>
      <c r="J2200">
        <f>IF(F2200=1,IF(H2200=I2200,1,0),"")</f>
        <v/>
      </c>
      <c r="K2200">
        <f>IF(G2200=0,1,"")</f>
        <v/>
      </c>
      <c r="L2200">
        <f>IF(K2200=1,COUNTIF($K$2:K2200,1),"")</f>
        <v/>
      </c>
    </row>
    <row r="2201">
      <c r="A2201">
        <f>IF(screen_TA_reviewer_A!$A2201="","",screen_TA_reviewer_A!$A2201)</f>
        <v/>
      </c>
      <c r="B2201">
        <f>IF(OR($A2201="",screen_TA_reviewer_A!$C2201=""),"",screen_TA_reviewer_A!$C2201)</f>
        <v/>
      </c>
      <c r="C2201">
        <f>IF(OR($A2201="",screen_TA_reviewer_B!$C2201=""),"",screen_TA_reviewer_B!$C2201)</f>
        <v/>
      </c>
      <c r="D2201">
        <f>IF(OR($A2201="",screen_TA_reviewer_A!$D2201=""),"",screen_TA_reviewer_A!$D2201)</f>
        <v/>
      </c>
      <c r="E2201">
        <f>IF(OR($A2201="",screen_TA_reviewer_B!$D2201=""),"",screen_TA_reviewer_B!$D2201)</f>
        <v/>
      </c>
      <c r="F2201">
        <f>IF(AND(B2201&lt;&gt;"",C2201&lt;&gt;""),1,"")</f>
        <v/>
      </c>
      <c r="G2201">
        <f>IF(F2201=1,IF(B2201=C2201,1,0),"")</f>
        <v/>
      </c>
      <c r="H2201">
        <f>IF(B2201="","",IFERROR(VLOOKUP(B2201,lst_TA_binary_map_table,2,FALSE),"INVALID"))</f>
        <v/>
      </c>
      <c r="I2201">
        <f>IF(C2201="","",IFERROR(VLOOKUP(C2201,lst_TA_binary_map_table,2,FALSE),"INVALID"))</f>
        <v/>
      </c>
      <c r="J2201">
        <f>IF(F2201=1,IF(H2201=I2201,1,0),"")</f>
        <v/>
      </c>
      <c r="K2201">
        <f>IF(G2201=0,1,"")</f>
        <v/>
      </c>
      <c r="L2201">
        <f>IF(K2201=1,COUNTIF($K$2:K2201,1),"")</f>
        <v/>
      </c>
    </row>
    <row r="2202">
      <c r="A2202">
        <f>IF(screen_TA_reviewer_A!$A2202="","",screen_TA_reviewer_A!$A2202)</f>
        <v/>
      </c>
      <c r="B2202">
        <f>IF(OR($A2202="",screen_TA_reviewer_A!$C2202=""),"",screen_TA_reviewer_A!$C2202)</f>
        <v/>
      </c>
      <c r="C2202">
        <f>IF(OR($A2202="",screen_TA_reviewer_B!$C2202=""),"",screen_TA_reviewer_B!$C2202)</f>
        <v/>
      </c>
      <c r="D2202">
        <f>IF(OR($A2202="",screen_TA_reviewer_A!$D2202=""),"",screen_TA_reviewer_A!$D2202)</f>
        <v/>
      </c>
      <c r="E2202">
        <f>IF(OR($A2202="",screen_TA_reviewer_B!$D2202=""),"",screen_TA_reviewer_B!$D2202)</f>
        <v/>
      </c>
      <c r="F2202">
        <f>IF(AND(B2202&lt;&gt;"",C2202&lt;&gt;""),1,"")</f>
        <v/>
      </c>
      <c r="G2202">
        <f>IF(F2202=1,IF(B2202=C2202,1,0),"")</f>
        <v/>
      </c>
      <c r="H2202">
        <f>IF(B2202="","",IFERROR(VLOOKUP(B2202,lst_TA_binary_map_table,2,FALSE),"INVALID"))</f>
        <v/>
      </c>
      <c r="I2202">
        <f>IF(C2202="","",IFERROR(VLOOKUP(C2202,lst_TA_binary_map_table,2,FALSE),"INVALID"))</f>
        <v/>
      </c>
      <c r="J2202">
        <f>IF(F2202=1,IF(H2202=I2202,1,0),"")</f>
        <v/>
      </c>
      <c r="K2202">
        <f>IF(G2202=0,1,"")</f>
        <v/>
      </c>
      <c r="L2202">
        <f>IF(K2202=1,COUNTIF($K$2:K2202,1),"")</f>
        <v/>
      </c>
    </row>
    <row r="2203">
      <c r="A2203">
        <f>IF(screen_TA_reviewer_A!$A2203="","",screen_TA_reviewer_A!$A2203)</f>
        <v/>
      </c>
      <c r="B2203">
        <f>IF(OR($A2203="",screen_TA_reviewer_A!$C2203=""),"",screen_TA_reviewer_A!$C2203)</f>
        <v/>
      </c>
      <c r="C2203">
        <f>IF(OR($A2203="",screen_TA_reviewer_B!$C2203=""),"",screen_TA_reviewer_B!$C2203)</f>
        <v/>
      </c>
      <c r="D2203">
        <f>IF(OR($A2203="",screen_TA_reviewer_A!$D2203=""),"",screen_TA_reviewer_A!$D2203)</f>
        <v/>
      </c>
      <c r="E2203">
        <f>IF(OR($A2203="",screen_TA_reviewer_B!$D2203=""),"",screen_TA_reviewer_B!$D2203)</f>
        <v/>
      </c>
      <c r="F2203">
        <f>IF(AND(B2203&lt;&gt;"",C2203&lt;&gt;""),1,"")</f>
        <v/>
      </c>
      <c r="G2203">
        <f>IF(F2203=1,IF(B2203=C2203,1,0),"")</f>
        <v/>
      </c>
      <c r="H2203">
        <f>IF(B2203="","",IFERROR(VLOOKUP(B2203,lst_TA_binary_map_table,2,FALSE),"INVALID"))</f>
        <v/>
      </c>
      <c r="I2203">
        <f>IF(C2203="","",IFERROR(VLOOKUP(C2203,lst_TA_binary_map_table,2,FALSE),"INVALID"))</f>
        <v/>
      </c>
      <c r="J2203">
        <f>IF(F2203=1,IF(H2203=I2203,1,0),"")</f>
        <v/>
      </c>
      <c r="K2203">
        <f>IF(G2203=0,1,"")</f>
        <v/>
      </c>
      <c r="L2203">
        <f>IF(K2203=1,COUNTIF($K$2:K2203,1),"")</f>
        <v/>
      </c>
    </row>
    <row r="2204">
      <c r="A2204">
        <f>IF(screen_TA_reviewer_A!$A2204="","",screen_TA_reviewer_A!$A2204)</f>
        <v/>
      </c>
      <c r="B2204">
        <f>IF(OR($A2204="",screen_TA_reviewer_A!$C2204=""),"",screen_TA_reviewer_A!$C2204)</f>
        <v/>
      </c>
      <c r="C2204">
        <f>IF(OR($A2204="",screen_TA_reviewer_B!$C2204=""),"",screen_TA_reviewer_B!$C2204)</f>
        <v/>
      </c>
      <c r="D2204">
        <f>IF(OR($A2204="",screen_TA_reviewer_A!$D2204=""),"",screen_TA_reviewer_A!$D2204)</f>
        <v/>
      </c>
      <c r="E2204">
        <f>IF(OR($A2204="",screen_TA_reviewer_B!$D2204=""),"",screen_TA_reviewer_B!$D2204)</f>
        <v/>
      </c>
      <c r="F2204">
        <f>IF(AND(B2204&lt;&gt;"",C2204&lt;&gt;""),1,"")</f>
        <v/>
      </c>
      <c r="G2204">
        <f>IF(F2204=1,IF(B2204=C2204,1,0),"")</f>
        <v/>
      </c>
      <c r="H2204">
        <f>IF(B2204="","",IFERROR(VLOOKUP(B2204,lst_TA_binary_map_table,2,FALSE),"INVALID"))</f>
        <v/>
      </c>
      <c r="I2204">
        <f>IF(C2204="","",IFERROR(VLOOKUP(C2204,lst_TA_binary_map_table,2,FALSE),"INVALID"))</f>
        <v/>
      </c>
      <c r="J2204">
        <f>IF(F2204=1,IF(H2204=I2204,1,0),"")</f>
        <v/>
      </c>
      <c r="K2204">
        <f>IF(G2204=0,1,"")</f>
        <v/>
      </c>
      <c r="L2204">
        <f>IF(K2204=1,COUNTIF($K$2:K2204,1),"")</f>
        <v/>
      </c>
    </row>
    <row r="2205">
      <c r="A2205">
        <f>IF(screen_TA_reviewer_A!$A2205="","",screen_TA_reviewer_A!$A2205)</f>
        <v/>
      </c>
      <c r="B2205">
        <f>IF(OR($A2205="",screen_TA_reviewer_A!$C2205=""),"",screen_TA_reviewer_A!$C2205)</f>
        <v/>
      </c>
      <c r="C2205">
        <f>IF(OR($A2205="",screen_TA_reviewer_B!$C2205=""),"",screen_TA_reviewer_B!$C2205)</f>
        <v/>
      </c>
      <c r="D2205">
        <f>IF(OR($A2205="",screen_TA_reviewer_A!$D2205=""),"",screen_TA_reviewer_A!$D2205)</f>
        <v/>
      </c>
      <c r="E2205">
        <f>IF(OR($A2205="",screen_TA_reviewer_B!$D2205=""),"",screen_TA_reviewer_B!$D2205)</f>
        <v/>
      </c>
      <c r="F2205">
        <f>IF(AND(B2205&lt;&gt;"",C2205&lt;&gt;""),1,"")</f>
        <v/>
      </c>
      <c r="G2205">
        <f>IF(F2205=1,IF(B2205=C2205,1,0),"")</f>
        <v/>
      </c>
      <c r="H2205">
        <f>IF(B2205="","",IFERROR(VLOOKUP(B2205,lst_TA_binary_map_table,2,FALSE),"INVALID"))</f>
        <v/>
      </c>
      <c r="I2205">
        <f>IF(C2205="","",IFERROR(VLOOKUP(C2205,lst_TA_binary_map_table,2,FALSE),"INVALID"))</f>
        <v/>
      </c>
      <c r="J2205">
        <f>IF(F2205=1,IF(H2205=I2205,1,0),"")</f>
        <v/>
      </c>
      <c r="K2205">
        <f>IF(G2205=0,1,"")</f>
        <v/>
      </c>
      <c r="L2205">
        <f>IF(K2205=1,COUNTIF($K$2:K2205,1),"")</f>
        <v/>
      </c>
    </row>
    <row r="2206">
      <c r="A2206">
        <f>IF(screen_TA_reviewer_A!$A2206="","",screen_TA_reviewer_A!$A2206)</f>
        <v/>
      </c>
      <c r="B2206">
        <f>IF(OR($A2206="",screen_TA_reviewer_A!$C2206=""),"",screen_TA_reviewer_A!$C2206)</f>
        <v/>
      </c>
      <c r="C2206">
        <f>IF(OR($A2206="",screen_TA_reviewer_B!$C2206=""),"",screen_TA_reviewer_B!$C2206)</f>
        <v/>
      </c>
      <c r="D2206">
        <f>IF(OR($A2206="",screen_TA_reviewer_A!$D2206=""),"",screen_TA_reviewer_A!$D2206)</f>
        <v/>
      </c>
      <c r="E2206">
        <f>IF(OR($A2206="",screen_TA_reviewer_B!$D2206=""),"",screen_TA_reviewer_B!$D2206)</f>
        <v/>
      </c>
      <c r="F2206">
        <f>IF(AND(B2206&lt;&gt;"",C2206&lt;&gt;""),1,"")</f>
        <v/>
      </c>
      <c r="G2206">
        <f>IF(F2206=1,IF(B2206=C2206,1,0),"")</f>
        <v/>
      </c>
      <c r="H2206">
        <f>IF(B2206="","",IFERROR(VLOOKUP(B2206,lst_TA_binary_map_table,2,FALSE),"INVALID"))</f>
        <v/>
      </c>
      <c r="I2206">
        <f>IF(C2206="","",IFERROR(VLOOKUP(C2206,lst_TA_binary_map_table,2,FALSE),"INVALID"))</f>
        <v/>
      </c>
      <c r="J2206">
        <f>IF(F2206=1,IF(H2206=I2206,1,0),"")</f>
        <v/>
      </c>
      <c r="K2206">
        <f>IF(G2206=0,1,"")</f>
        <v/>
      </c>
      <c r="L2206">
        <f>IF(K2206=1,COUNTIF($K$2:K2206,1),"")</f>
        <v/>
      </c>
    </row>
    <row r="2207">
      <c r="A2207">
        <f>IF(screen_TA_reviewer_A!$A2207="","",screen_TA_reviewer_A!$A2207)</f>
        <v/>
      </c>
      <c r="B2207">
        <f>IF(OR($A2207="",screen_TA_reviewer_A!$C2207=""),"",screen_TA_reviewer_A!$C2207)</f>
        <v/>
      </c>
      <c r="C2207">
        <f>IF(OR($A2207="",screen_TA_reviewer_B!$C2207=""),"",screen_TA_reviewer_B!$C2207)</f>
        <v/>
      </c>
      <c r="D2207">
        <f>IF(OR($A2207="",screen_TA_reviewer_A!$D2207=""),"",screen_TA_reviewer_A!$D2207)</f>
        <v/>
      </c>
      <c r="E2207">
        <f>IF(OR($A2207="",screen_TA_reviewer_B!$D2207=""),"",screen_TA_reviewer_B!$D2207)</f>
        <v/>
      </c>
      <c r="F2207">
        <f>IF(AND(B2207&lt;&gt;"",C2207&lt;&gt;""),1,"")</f>
        <v/>
      </c>
      <c r="G2207">
        <f>IF(F2207=1,IF(B2207=C2207,1,0),"")</f>
        <v/>
      </c>
      <c r="H2207">
        <f>IF(B2207="","",IFERROR(VLOOKUP(B2207,lst_TA_binary_map_table,2,FALSE),"INVALID"))</f>
        <v/>
      </c>
      <c r="I2207">
        <f>IF(C2207="","",IFERROR(VLOOKUP(C2207,lst_TA_binary_map_table,2,FALSE),"INVALID"))</f>
        <v/>
      </c>
      <c r="J2207">
        <f>IF(F2207=1,IF(H2207=I2207,1,0),"")</f>
        <v/>
      </c>
      <c r="K2207">
        <f>IF(G2207=0,1,"")</f>
        <v/>
      </c>
      <c r="L2207">
        <f>IF(K2207=1,COUNTIF($K$2:K2207,1),"")</f>
        <v/>
      </c>
    </row>
    <row r="2208">
      <c r="A2208">
        <f>IF(screen_TA_reviewer_A!$A2208="","",screen_TA_reviewer_A!$A2208)</f>
        <v/>
      </c>
      <c r="B2208">
        <f>IF(OR($A2208="",screen_TA_reviewer_A!$C2208=""),"",screen_TA_reviewer_A!$C2208)</f>
        <v/>
      </c>
      <c r="C2208">
        <f>IF(OR($A2208="",screen_TA_reviewer_B!$C2208=""),"",screen_TA_reviewer_B!$C2208)</f>
        <v/>
      </c>
      <c r="D2208">
        <f>IF(OR($A2208="",screen_TA_reviewer_A!$D2208=""),"",screen_TA_reviewer_A!$D2208)</f>
        <v/>
      </c>
      <c r="E2208">
        <f>IF(OR($A2208="",screen_TA_reviewer_B!$D2208=""),"",screen_TA_reviewer_B!$D2208)</f>
        <v/>
      </c>
      <c r="F2208">
        <f>IF(AND(B2208&lt;&gt;"",C2208&lt;&gt;""),1,"")</f>
        <v/>
      </c>
      <c r="G2208">
        <f>IF(F2208=1,IF(B2208=C2208,1,0),"")</f>
        <v/>
      </c>
      <c r="H2208">
        <f>IF(B2208="","",IFERROR(VLOOKUP(B2208,lst_TA_binary_map_table,2,FALSE),"INVALID"))</f>
        <v/>
      </c>
      <c r="I2208">
        <f>IF(C2208="","",IFERROR(VLOOKUP(C2208,lst_TA_binary_map_table,2,FALSE),"INVALID"))</f>
        <v/>
      </c>
      <c r="J2208">
        <f>IF(F2208=1,IF(H2208=I2208,1,0),"")</f>
        <v/>
      </c>
      <c r="K2208">
        <f>IF(G2208=0,1,"")</f>
        <v/>
      </c>
      <c r="L2208">
        <f>IF(K2208=1,COUNTIF($K$2:K2208,1),"")</f>
        <v/>
      </c>
    </row>
    <row r="2209">
      <c r="A2209">
        <f>IF(screen_TA_reviewer_A!$A2209="","",screen_TA_reviewer_A!$A2209)</f>
        <v/>
      </c>
      <c r="B2209">
        <f>IF(OR($A2209="",screen_TA_reviewer_A!$C2209=""),"",screen_TA_reviewer_A!$C2209)</f>
        <v/>
      </c>
      <c r="C2209">
        <f>IF(OR($A2209="",screen_TA_reviewer_B!$C2209=""),"",screen_TA_reviewer_B!$C2209)</f>
        <v/>
      </c>
      <c r="D2209">
        <f>IF(OR($A2209="",screen_TA_reviewer_A!$D2209=""),"",screen_TA_reviewer_A!$D2209)</f>
        <v/>
      </c>
      <c r="E2209">
        <f>IF(OR($A2209="",screen_TA_reviewer_B!$D2209=""),"",screen_TA_reviewer_B!$D2209)</f>
        <v/>
      </c>
      <c r="F2209">
        <f>IF(AND(B2209&lt;&gt;"",C2209&lt;&gt;""),1,"")</f>
        <v/>
      </c>
      <c r="G2209">
        <f>IF(F2209=1,IF(B2209=C2209,1,0),"")</f>
        <v/>
      </c>
      <c r="H2209">
        <f>IF(B2209="","",IFERROR(VLOOKUP(B2209,lst_TA_binary_map_table,2,FALSE),"INVALID"))</f>
        <v/>
      </c>
      <c r="I2209">
        <f>IF(C2209="","",IFERROR(VLOOKUP(C2209,lst_TA_binary_map_table,2,FALSE),"INVALID"))</f>
        <v/>
      </c>
      <c r="J2209">
        <f>IF(F2209=1,IF(H2209=I2209,1,0),"")</f>
        <v/>
      </c>
      <c r="K2209">
        <f>IF(G2209=0,1,"")</f>
        <v/>
      </c>
      <c r="L2209">
        <f>IF(K2209=1,COUNTIF($K$2:K2209,1),"")</f>
        <v/>
      </c>
    </row>
    <row r="2210">
      <c r="A2210">
        <f>IF(screen_TA_reviewer_A!$A2210="","",screen_TA_reviewer_A!$A2210)</f>
        <v/>
      </c>
      <c r="B2210">
        <f>IF(OR($A2210="",screen_TA_reviewer_A!$C2210=""),"",screen_TA_reviewer_A!$C2210)</f>
        <v/>
      </c>
      <c r="C2210">
        <f>IF(OR($A2210="",screen_TA_reviewer_B!$C2210=""),"",screen_TA_reviewer_B!$C2210)</f>
        <v/>
      </c>
      <c r="D2210">
        <f>IF(OR($A2210="",screen_TA_reviewer_A!$D2210=""),"",screen_TA_reviewer_A!$D2210)</f>
        <v/>
      </c>
      <c r="E2210">
        <f>IF(OR($A2210="",screen_TA_reviewer_B!$D2210=""),"",screen_TA_reviewer_B!$D2210)</f>
        <v/>
      </c>
      <c r="F2210">
        <f>IF(AND(B2210&lt;&gt;"",C2210&lt;&gt;""),1,"")</f>
        <v/>
      </c>
      <c r="G2210">
        <f>IF(F2210=1,IF(B2210=C2210,1,0),"")</f>
        <v/>
      </c>
      <c r="H2210">
        <f>IF(B2210="","",IFERROR(VLOOKUP(B2210,lst_TA_binary_map_table,2,FALSE),"INVALID"))</f>
        <v/>
      </c>
      <c r="I2210">
        <f>IF(C2210="","",IFERROR(VLOOKUP(C2210,lst_TA_binary_map_table,2,FALSE),"INVALID"))</f>
        <v/>
      </c>
      <c r="J2210">
        <f>IF(F2210=1,IF(H2210=I2210,1,0),"")</f>
        <v/>
      </c>
      <c r="K2210">
        <f>IF(G2210=0,1,"")</f>
        <v/>
      </c>
      <c r="L2210">
        <f>IF(K2210=1,COUNTIF($K$2:K2210,1),"")</f>
        <v/>
      </c>
    </row>
    <row r="2211">
      <c r="A2211">
        <f>IF(screen_TA_reviewer_A!$A2211="","",screen_TA_reviewer_A!$A2211)</f>
        <v/>
      </c>
      <c r="B2211">
        <f>IF(OR($A2211="",screen_TA_reviewer_A!$C2211=""),"",screen_TA_reviewer_A!$C2211)</f>
        <v/>
      </c>
      <c r="C2211">
        <f>IF(OR($A2211="",screen_TA_reviewer_B!$C2211=""),"",screen_TA_reviewer_B!$C2211)</f>
        <v/>
      </c>
      <c r="D2211">
        <f>IF(OR($A2211="",screen_TA_reviewer_A!$D2211=""),"",screen_TA_reviewer_A!$D2211)</f>
        <v/>
      </c>
      <c r="E2211">
        <f>IF(OR($A2211="",screen_TA_reviewer_B!$D2211=""),"",screen_TA_reviewer_B!$D2211)</f>
        <v/>
      </c>
      <c r="F2211">
        <f>IF(AND(B2211&lt;&gt;"",C2211&lt;&gt;""),1,"")</f>
        <v/>
      </c>
      <c r="G2211">
        <f>IF(F2211=1,IF(B2211=C2211,1,0),"")</f>
        <v/>
      </c>
      <c r="H2211">
        <f>IF(B2211="","",IFERROR(VLOOKUP(B2211,lst_TA_binary_map_table,2,FALSE),"INVALID"))</f>
        <v/>
      </c>
      <c r="I2211">
        <f>IF(C2211="","",IFERROR(VLOOKUP(C2211,lst_TA_binary_map_table,2,FALSE),"INVALID"))</f>
        <v/>
      </c>
      <c r="J2211">
        <f>IF(F2211=1,IF(H2211=I2211,1,0),"")</f>
        <v/>
      </c>
      <c r="K2211">
        <f>IF(G2211=0,1,"")</f>
        <v/>
      </c>
      <c r="L2211">
        <f>IF(K2211=1,COUNTIF($K$2:K2211,1),"")</f>
        <v/>
      </c>
    </row>
    <row r="2212">
      <c r="A2212">
        <f>IF(screen_TA_reviewer_A!$A2212="","",screen_TA_reviewer_A!$A2212)</f>
        <v/>
      </c>
      <c r="B2212">
        <f>IF(OR($A2212="",screen_TA_reviewer_A!$C2212=""),"",screen_TA_reviewer_A!$C2212)</f>
        <v/>
      </c>
      <c r="C2212">
        <f>IF(OR($A2212="",screen_TA_reviewer_B!$C2212=""),"",screen_TA_reviewer_B!$C2212)</f>
        <v/>
      </c>
      <c r="D2212">
        <f>IF(OR($A2212="",screen_TA_reviewer_A!$D2212=""),"",screen_TA_reviewer_A!$D2212)</f>
        <v/>
      </c>
      <c r="E2212">
        <f>IF(OR($A2212="",screen_TA_reviewer_B!$D2212=""),"",screen_TA_reviewer_B!$D2212)</f>
        <v/>
      </c>
      <c r="F2212">
        <f>IF(AND(B2212&lt;&gt;"",C2212&lt;&gt;""),1,"")</f>
        <v/>
      </c>
      <c r="G2212">
        <f>IF(F2212=1,IF(B2212=C2212,1,0),"")</f>
        <v/>
      </c>
      <c r="H2212">
        <f>IF(B2212="","",IFERROR(VLOOKUP(B2212,lst_TA_binary_map_table,2,FALSE),"INVALID"))</f>
        <v/>
      </c>
      <c r="I2212">
        <f>IF(C2212="","",IFERROR(VLOOKUP(C2212,lst_TA_binary_map_table,2,FALSE),"INVALID"))</f>
        <v/>
      </c>
      <c r="J2212">
        <f>IF(F2212=1,IF(H2212=I2212,1,0),"")</f>
        <v/>
      </c>
      <c r="K2212">
        <f>IF(G2212=0,1,"")</f>
        <v/>
      </c>
      <c r="L2212">
        <f>IF(K2212=1,COUNTIF($K$2:K2212,1),"")</f>
        <v/>
      </c>
    </row>
    <row r="2213">
      <c r="A2213">
        <f>IF(screen_TA_reviewer_A!$A2213="","",screen_TA_reviewer_A!$A2213)</f>
        <v/>
      </c>
      <c r="B2213">
        <f>IF(OR($A2213="",screen_TA_reviewer_A!$C2213=""),"",screen_TA_reviewer_A!$C2213)</f>
        <v/>
      </c>
      <c r="C2213">
        <f>IF(OR($A2213="",screen_TA_reviewer_B!$C2213=""),"",screen_TA_reviewer_B!$C2213)</f>
        <v/>
      </c>
      <c r="D2213">
        <f>IF(OR($A2213="",screen_TA_reviewer_A!$D2213=""),"",screen_TA_reviewer_A!$D2213)</f>
        <v/>
      </c>
      <c r="E2213">
        <f>IF(OR($A2213="",screen_TA_reviewer_B!$D2213=""),"",screen_TA_reviewer_B!$D2213)</f>
        <v/>
      </c>
      <c r="F2213">
        <f>IF(AND(B2213&lt;&gt;"",C2213&lt;&gt;""),1,"")</f>
        <v/>
      </c>
      <c r="G2213">
        <f>IF(F2213=1,IF(B2213=C2213,1,0),"")</f>
        <v/>
      </c>
      <c r="H2213">
        <f>IF(B2213="","",IFERROR(VLOOKUP(B2213,lst_TA_binary_map_table,2,FALSE),"INVALID"))</f>
        <v/>
      </c>
      <c r="I2213">
        <f>IF(C2213="","",IFERROR(VLOOKUP(C2213,lst_TA_binary_map_table,2,FALSE),"INVALID"))</f>
        <v/>
      </c>
      <c r="J2213">
        <f>IF(F2213=1,IF(H2213=I2213,1,0),"")</f>
        <v/>
      </c>
      <c r="K2213">
        <f>IF(G2213=0,1,"")</f>
        <v/>
      </c>
      <c r="L2213">
        <f>IF(K2213=1,COUNTIF($K$2:K2213,1),"")</f>
        <v/>
      </c>
    </row>
    <row r="2214">
      <c r="A2214">
        <f>IF(screen_TA_reviewer_A!$A2214="","",screen_TA_reviewer_A!$A2214)</f>
        <v/>
      </c>
      <c r="B2214">
        <f>IF(OR($A2214="",screen_TA_reviewer_A!$C2214=""),"",screen_TA_reviewer_A!$C2214)</f>
        <v/>
      </c>
      <c r="C2214">
        <f>IF(OR($A2214="",screen_TA_reviewer_B!$C2214=""),"",screen_TA_reviewer_B!$C2214)</f>
        <v/>
      </c>
      <c r="D2214">
        <f>IF(OR($A2214="",screen_TA_reviewer_A!$D2214=""),"",screen_TA_reviewer_A!$D2214)</f>
        <v/>
      </c>
      <c r="E2214">
        <f>IF(OR($A2214="",screen_TA_reviewer_B!$D2214=""),"",screen_TA_reviewer_B!$D2214)</f>
        <v/>
      </c>
      <c r="F2214">
        <f>IF(AND(B2214&lt;&gt;"",C2214&lt;&gt;""),1,"")</f>
        <v/>
      </c>
      <c r="G2214">
        <f>IF(F2214=1,IF(B2214=C2214,1,0),"")</f>
        <v/>
      </c>
      <c r="H2214">
        <f>IF(B2214="","",IFERROR(VLOOKUP(B2214,lst_TA_binary_map_table,2,FALSE),"INVALID"))</f>
        <v/>
      </c>
      <c r="I2214">
        <f>IF(C2214="","",IFERROR(VLOOKUP(C2214,lst_TA_binary_map_table,2,FALSE),"INVALID"))</f>
        <v/>
      </c>
      <c r="J2214">
        <f>IF(F2214=1,IF(H2214=I2214,1,0),"")</f>
        <v/>
      </c>
      <c r="K2214">
        <f>IF(G2214=0,1,"")</f>
        <v/>
      </c>
      <c r="L2214">
        <f>IF(K2214=1,COUNTIF($K$2:K2214,1),"")</f>
        <v/>
      </c>
    </row>
    <row r="2215">
      <c r="A2215">
        <f>IF(screen_TA_reviewer_A!$A2215="","",screen_TA_reviewer_A!$A2215)</f>
        <v/>
      </c>
      <c r="B2215">
        <f>IF(OR($A2215="",screen_TA_reviewer_A!$C2215=""),"",screen_TA_reviewer_A!$C2215)</f>
        <v/>
      </c>
      <c r="C2215">
        <f>IF(OR($A2215="",screen_TA_reviewer_B!$C2215=""),"",screen_TA_reviewer_B!$C2215)</f>
        <v/>
      </c>
      <c r="D2215">
        <f>IF(OR($A2215="",screen_TA_reviewer_A!$D2215=""),"",screen_TA_reviewer_A!$D2215)</f>
        <v/>
      </c>
      <c r="E2215">
        <f>IF(OR($A2215="",screen_TA_reviewer_B!$D2215=""),"",screen_TA_reviewer_B!$D2215)</f>
        <v/>
      </c>
      <c r="F2215">
        <f>IF(AND(B2215&lt;&gt;"",C2215&lt;&gt;""),1,"")</f>
        <v/>
      </c>
      <c r="G2215">
        <f>IF(F2215=1,IF(B2215=C2215,1,0),"")</f>
        <v/>
      </c>
      <c r="H2215">
        <f>IF(B2215="","",IFERROR(VLOOKUP(B2215,lst_TA_binary_map_table,2,FALSE),"INVALID"))</f>
        <v/>
      </c>
      <c r="I2215">
        <f>IF(C2215="","",IFERROR(VLOOKUP(C2215,lst_TA_binary_map_table,2,FALSE),"INVALID"))</f>
        <v/>
      </c>
      <c r="J2215">
        <f>IF(F2215=1,IF(H2215=I2215,1,0),"")</f>
        <v/>
      </c>
      <c r="K2215">
        <f>IF(G2215=0,1,"")</f>
        <v/>
      </c>
      <c r="L2215">
        <f>IF(K2215=1,COUNTIF($K$2:K2215,1),"")</f>
        <v/>
      </c>
    </row>
    <row r="2216">
      <c r="A2216">
        <f>IF(screen_TA_reviewer_A!$A2216="","",screen_TA_reviewer_A!$A2216)</f>
        <v/>
      </c>
      <c r="B2216">
        <f>IF(OR($A2216="",screen_TA_reviewer_A!$C2216=""),"",screen_TA_reviewer_A!$C2216)</f>
        <v/>
      </c>
      <c r="C2216">
        <f>IF(OR($A2216="",screen_TA_reviewer_B!$C2216=""),"",screen_TA_reviewer_B!$C2216)</f>
        <v/>
      </c>
      <c r="D2216">
        <f>IF(OR($A2216="",screen_TA_reviewer_A!$D2216=""),"",screen_TA_reviewer_A!$D2216)</f>
        <v/>
      </c>
      <c r="E2216">
        <f>IF(OR($A2216="",screen_TA_reviewer_B!$D2216=""),"",screen_TA_reviewer_B!$D2216)</f>
        <v/>
      </c>
      <c r="F2216">
        <f>IF(AND(B2216&lt;&gt;"",C2216&lt;&gt;""),1,"")</f>
        <v/>
      </c>
      <c r="G2216">
        <f>IF(F2216=1,IF(B2216=C2216,1,0),"")</f>
        <v/>
      </c>
      <c r="H2216">
        <f>IF(B2216="","",IFERROR(VLOOKUP(B2216,lst_TA_binary_map_table,2,FALSE),"INVALID"))</f>
        <v/>
      </c>
      <c r="I2216">
        <f>IF(C2216="","",IFERROR(VLOOKUP(C2216,lst_TA_binary_map_table,2,FALSE),"INVALID"))</f>
        <v/>
      </c>
      <c r="J2216">
        <f>IF(F2216=1,IF(H2216=I2216,1,0),"")</f>
        <v/>
      </c>
      <c r="K2216">
        <f>IF(G2216=0,1,"")</f>
        <v/>
      </c>
      <c r="L2216">
        <f>IF(K2216=1,COUNTIF($K$2:K2216,1),"")</f>
        <v/>
      </c>
    </row>
    <row r="2217">
      <c r="A2217">
        <f>IF(screen_TA_reviewer_A!$A2217="","",screen_TA_reviewer_A!$A2217)</f>
        <v/>
      </c>
      <c r="B2217">
        <f>IF(OR($A2217="",screen_TA_reviewer_A!$C2217=""),"",screen_TA_reviewer_A!$C2217)</f>
        <v/>
      </c>
      <c r="C2217">
        <f>IF(OR($A2217="",screen_TA_reviewer_B!$C2217=""),"",screen_TA_reviewer_B!$C2217)</f>
        <v/>
      </c>
      <c r="D2217">
        <f>IF(OR($A2217="",screen_TA_reviewer_A!$D2217=""),"",screen_TA_reviewer_A!$D2217)</f>
        <v/>
      </c>
      <c r="E2217">
        <f>IF(OR($A2217="",screen_TA_reviewer_B!$D2217=""),"",screen_TA_reviewer_B!$D2217)</f>
        <v/>
      </c>
      <c r="F2217">
        <f>IF(AND(B2217&lt;&gt;"",C2217&lt;&gt;""),1,"")</f>
        <v/>
      </c>
      <c r="G2217">
        <f>IF(F2217=1,IF(B2217=C2217,1,0),"")</f>
        <v/>
      </c>
      <c r="H2217">
        <f>IF(B2217="","",IFERROR(VLOOKUP(B2217,lst_TA_binary_map_table,2,FALSE),"INVALID"))</f>
        <v/>
      </c>
      <c r="I2217">
        <f>IF(C2217="","",IFERROR(VLOOKUP(C2217,lst_TA_binary_map_table,2,FALSE),"INVALID"))</f>
        <v/>
      </c>
      <c r="J2217">
        <f>IF(F2217=1,IF(H2217=I2217,1,0),"")</f>
        <v/>
      </c>
      <c r="K2217">
        <f>IF(G2217=0,1,"")</f>
        <v/>
      </c>
      <c r="L2217">
        <f>IF(K2217=1,COUNTIF($K$2:K2217,1),"")</f>
        <v/>
      </c>
    </row>
    <row r="2218">
      <c r="A2218">
        <f>IF(screen_TA_reviewer_A!$A2218="","",screen_TA_reviewer_A!$A2218)</f>
        <v/>
      </c>
      <c r="B2218">
        <f>IF(OR($A2218="",screen_TA_reviewer_A!$C2218=""),"",screen_TA_reviewer_A!$C2218)</f>
        <v/>
      </c>
      <c r="C2218">
        <f>IF(OR($A2218="",screen_TA_reviewer_B!$C2218=""),"",screen_TA_reviewer_B!$C2218)</f>
        <v/>
      </c>
      <c r="D2218">
        <f>IF(OR($A2218="",screen_TA_reviewer_A!$D2218=""),"",screen_TA_reviewer_A!$D2218)</f>
        <v/>
      </c>
      <c r="E2218">
        <f>IF(OR($A2218="",screen_TA_reviewer_B!$D2218=""),"",screen_TA_reviewer_B!$D2218)</f>
        <v/>
      </c>
      <c r="F2218">
        <f>IF(AND(B2218&lt;&gt;"",C2218&lt;&gt;""),1,"")</f>
        <v/>
      </c>
      <c r="G2218">
        <f>IF(F2218=1,IF(B2218=C2218,1,0),"")</f>
        <v/>
      </c>
      <c r="H2218">
        <f>IF(B2218="","",IFERROR(VLOOKUP(B2218,lst_TA_binary_map_table,2,FALSE),"INVALID"))</f>
        <v/>
      </c>
      <c r="I2218">
        <f>IF(C2218="","",IFERROR(VLOOKUP(C2218,lst_TA_binary_map_table,2,FALSE),"INVALID"))</f>
        <v/>
      </c>
      <c r="J2218">
        <f>IF(F2218=1,IF(H2218=I2218,1,0),"")</f>
        <v/>
      </c>
      <c r="K2218">
        <f>IF(G2218=0,1,"")</f>
        <v/>
      </c>
      <c r="L2218">
        <f>IF(K2218=1,COUNTIF($K$2:K2218,1),"")</f>
        <v/>
      </c>
    </row>
    <row r="2219">
      <c r="A2219">
        <f>IF(screen_TA_reviewer_A!$A2219="","",screen_TA_reviewer_A!$A2219)</f>
        <v/>
      </c>
      <c r="B2219">
        <f>IF(OR($A2219="",screen_TA_reviewer_A!$C2219=""),"",screen_TA_reviewer_A!$C2219)</f>
        <v/>
      </c>
      <c r="C2219">
        <f>IF(OR($A2219="",screen_TA_reviewer_B!$C2219=""),"",screen_TA_reviewer_B!$C2219)</f>
        <v/>
      </c>
      <c r="D2219">
        <f>IF(OR($A2219="",screen_TA_reviewer_A!$D2219=""),"",screen_TA_reviewer_A!$D2219)</f>
        <v/>
      </c>
      <c r="E2219">
        <f>IF(OR($A2219="",screen_TA_reviewer_B!$D2219=""),"",screen_TA_reviewer_B!$D2219)</f>
        <v/>
      </c>
      <c r="F2219">
        <f>IF(AND(B2219&lt;&gt;"",C2219&lt;&gt;""),1,"")</f>
        <v/>
      </c>
      <c r="G2219">
        <f>IF(F2219=1,IF(B2219=C2219,1,0),"")</f>
        <v/>
      </c>
      <c r="H2219">
        <f>IF(B2219="","",IFERROR(VLOOKUP(B2219,lst_TA_binary_map_table,2,FALSE),"INVALID"))</f>
        <v/>
      </c>
      <c r="I2219">
        <f>IF(C2219="","",IFERROR(VLOOKUP(C2219,lst_TA_binary_map_table,2,FALSE),"INVALID"))</f>
        <v/>
      </c>
      <c r="J2219">
        <f>IF(F2219=1,IF(H2219=I2219,1,0),"")</f>
        <v/>
      </c>
      <c r="K2219">
        <f>IF(G2219=0,1,"")</f>
        <v/>
      </c>
      <c r="L2219">
        <f>IF(K2219=1,COUNTIF($K$2:K2219,1),"")</f>
        <v/>
      </c>
    </row>
    <row r="2220">
      <c r="A2220">
        <f>IF(screen_TA_reviewer_A!$A2220="","",screen_TA_reviewer_A!$A2220)</f>
        <v/>
      </c>
      <c r="B2220">
        <f>IF(OR($A2220="",screen_TA_reviewer_A!$C2220=""),"",screen_TA_reviewer_A!$C2220)</f>
        <v/>
      </c>
      <c r="C2220">
        <f>IF(OR($A2220="",screen_TA_reviewer_B!$C2220=""),"",screen_TA_reviewer_B!$C2220)</f>
        <v/>
      </c>
      <c r="D2220">
        <f>IF(OR($A2220="",screen_TA_reviewer_A!$D2220=""),"",screen_TA_reviewer_A!$D2220)</f>
        <v/>
      </c>
      <c r="E2220">
        <f>IF(OR($A2220="",screen_TA_reviewer_B!$D2220=""),"",screen_TA_reviewer_B!$D2220)</f>
        <v/>
      </c>
      <c r="F2220">
        <f>IF(AND(B2220&lt;&gt;"",C2220&lt;&gt;""),1,"")</f>
        <v/>
      </c>
      <c r="G2220">
        <f>IF(F2220=1,IF(B2220=C2220,1,0),"")</f>
        <v/>
      </c>
      <c r="H2220">
        <f>IF(B2220="","",IFERROR(VLOOKUP(B2220,lst_TA_binary_map_table,2,FALSE),"INVALID"))</f>
        <v/>
      </c>
      <c r="I2220">
        <f>IF(C2220="","",IFERROR(VLOOKUP(C2220,lst_TA_binary_map_table,2,FALSE),"INVALID"))</f>
        <v/>
      </c>
      <c r="J2220">
        <f>IF(F2220=1,IF(H2220=I2220,1,0),"")</f>
        <v/>
      </c>
      <c r="K2220">
        <f>IF(G2220=0,1,"")</f>
        <v/>
      </c>
      <c r="L2220">
        <f>IF(K2220=1,COUNTIF($K$2:K2220,1),"")</f>
        <v/>
      </c>
    </row>
    <row r="2221">
      <c r="A2221">
        <f>IF(screen_TA_reviewer_A!$A2221="","",screen_TA_reviewer_A!$A2221)</f>
        <v/>
      </c>
      <c r="B2221">
        <f>IF(OR($A2221="",screen_TA_reviewer_A!$C2221=""),"",screen_TA_reviewer_A!$C2221)</f>
        <v/>
      </c>
      <c r="C2221">
        <f>IF(OR($A2221="",screen_TA_reviewer_B!$C2221=""),"",screen_TA_reviewer_B!$C2221)</f>
        <v/>
      </c>
      <c r="D2221">
        <f>IF(OR($A2221="",screen_TA_reviewer_A!$D2221=""),"",screen_TA_reviewer_A!$D2221)</f>
        <v/>
      </c>
      <c r="E2221">
        <f>IF(OR($A2221="",screen_TA_reviewer_B!$D2221=""),"",screen_TA_reviewer_B!$D2221)</f>
        <v/>
      </c>
      <c r="F2221">
        <f>IF(AND(B2221&lt;&gt;"",C2221&lt;&gt;""),1,"")</f>
        <v/>
      </c>
      <c r="G2221">
        <f>IF(F2221=1,IF(B2221=C2221,1,0),"")</f>
        <v/>
      </c>
      <c r="H2221">
        <f>IF(B2221="","",IFERROR(VLOOKUP(B2221,lst_TA_binary_map_table,2,FALSE),"INVALID"))</f>
        <v/>
      </c>
      <c r="I2221">
        <f>IF(C2221="","",IFERROR(VLOOKUP(C2221,lst_TA_binary_map_table,2,FALSE),"INVALID"))</f>
        <v/>
      </c>
      <c r="J2221">
        <f>IF(F2221=1,IF(H2221=I2221,1,0),"")</f>
        <v/>
      </c>
      <c r="K2221">
        <f>IF(G2221=0,1,"")</f>
        <v/>
      </c>
      <c r="L2221">
        <f>IF(K2221=1,COUNTIF($K$2:K2221,1),"")</f>
        <v/>
      </c>
    </row>
    <row r="2222">
      <c r="A2222">
        <f>IF(screen_TA_reviewer_A!$A2222="","",screen_TA_reviewer_A!$A2222)</f>
        <v/>
      </c>
      <c r="B2222">
        <f>IF(OR($A2222="",screen_TA_reviewer_A!$C2222=""),"",screen_TA_reviewer_A!$C2222)</f>
        <v/>
      </c>
      <c r="C2222">
        <f>IF(OR($A2222="",screen_TA_reviewer_B!$C2222=""),"",screen_TA_reviewer_B!$C2222)</f>
        <v/>
      </c>
      <c r="D2222">
        <f>IF(OR($A2222="",screen_TA_reviewer_A!$D2222=""),"",screen_TA_reviewer_A!$D2222)</f>
        <v/>
      </c>
      <c r="E2222">
        <f>IF(OR($A2222="",screen_TA_reviewer_B!$D2222=""),"",screen_TA_reviewer_B!$D2222)</f>
        <v/>
      </c>
      <c r="F2222">
        <f>IF(AND(B2222&lt;&gt;"",C2222&lt;&gt;""),1,"")</f>
        <v/>
      </c>
      <c r="G2222">
        <f>IF(F2222=1,IF(B2222=C2222,1,0),"")</f>
        <v/>
      </c>
      <c r="H2222">
        <f>IF(B2222="","",IFERROR(VLOOKUP(B2222,lst_TA_binary_map_table,2,FALSE),"INVALID"))</f>
        <v/>
      </c>
      <c r="I2222">
        <f>IF(C2222="","",IFERROR(VLOOKUP(C2222,lst_TA_binary_map_table,2,FALSE),"INVALID"))</f>
        <v/>
      </c>
      <c r="J2222">
        <f>IF(F2222=1,IF(H2222=I2222,1,0),"")</f>
        <v/>
      </c>
      <c r="K2222">
        <f>IF(G2222=0,1,"")</f>
        <v/>
      </c>
      <c r="L2222">
        <f>IF(K2222=1,COUNTIF($K$2:K2222,1),"")</f>
        <v/>
      </c>
    </row>
    <row r="2223">
      <c r="A2223">
        <f>IF(screen_TA_reviewer_A!$A2223="","",screen_TA_reviewer_A!$A2223)</f>
        <v/>
      </c>
      <c r="B2223">
        <f>IF(OR($A2223="",screen_TA_reviewer_A!$C2223=""),"",screen_TA_reviewer_A!$C2223)</f>
        <v/>
      </c>
      <c r="C2223">
        <f>IF(OR($A2223="",screen_TA_reviewer_B!$C2223=""),"",screen_TA_reviewer_B!$C2223)</f>
        <v/>
      </c>
      <c r="D2223">
        <f>IF(OR($A2223="",screen_TA_reviewer_A!$D2223=""),"",screen_TA_reviewer_A!$D2223)</f>
        <v/>
      </c>
      <c r="E2223">
        <f>IF(OR($A2223="",screen_TA_reviewer_B!$D2223=""),"",screen_TA_reviewer_B!$D2223)</f>
        <v/>
      </c>
      <c r="F2223">
        <f>IF(AND(B2223&lt;&gt;"",C2223&lt;&gt;""),1,"")</f>
        <v/>
      </c>
      <c r="G2223">
        <f>IF(F2223=1,IF(B2223=C2223,1,0),"")</f>
        <v/>
      </c>
      <c r="H2223">
        <f>IF(B2223="","",IFERROR(VLOOKUP(B2223,lst_TA_binary_map_table,2,FALSE),"INVALID"))</f>
        <v/>
      </c>
      <c r="I2223">
        <f>IF(C2223="","",IFERROR(VLOOKUP(C2223,lst_TA_binary_map_table,2,FALSE),"INVALID"))</f>
        <v/>
      </c>
      <c r="J2223">
        <f>IF(F2223=1,IF(H2223=I2223,1,0),"")</f>
        <v/>
      </c>
      <c r="K2223">
        <f>IF(G2223=0,1,"")</f>
        <v/>
      </c>
      <c r="L2223">
        <f>IF(K2223=1,COUNTIF($K$2:K2223,1),"")</f>
        <v/>
      </c>
    </row>
    <row r="2224">
      <c r="A2224">
        <f>IF(screen_TA_reviewer_A!$A2224="","",screen_TA_reviewer_A!$A2224)</f>
        <v/>
      </c>
      <c r="B2224">
        <f>IF(OR($A2224="",screen_TA_reviewer_A!$C2224=""),"",screen_TA_reviewer_A!$C2224)</f>
        <v/>
      </c>
      <c r="C2224">
        <f>IF(OR($A2224="",screen_TA_reviewer_B!$C2224=""),"",screen_TA_reviewer_B!$C2224)</f>
        <v/>
      </c>
      <c r="D2224">
        <f>IF(OR($A2224="",screen_TA_reviewer_A!$D2224=""),"",screen_TA_reviewer_A!$D2224)</f>
        <v/>
      </c>
      <c r="E2224">
        <f>IF(OR($A2224="",screen_TA_reviewer_B!$D2224=""),"",screen_TA_reviewer_B!$D2224)</f>
        <v/>
      </c>
      <c r="F2224">
        <f>IF(AND(B2224&lt;&gt;"",C2224&lt;&gt;""),1,"")</f>
        <v/>
      </c>
      <c r="G2224">
        <f>IF(F2224=1,IF(B2224=C2224,1,0),"")</f>
        <v/>
      </c>
      <c r="H2224">
        <f>IF(B2224="","",IFERROR(VLOOKUP(B2224,lst_TA_binary_map_table,2,FALSE),"INVALID"))</f>
        <v/>
      </c>
      <c r="I2224">
        <f>IF(C2224="","",IFERROR(VLOOKUP(C2224,lst_TA_binary_map_table,2,FALSE),"INVALID"))</f>
        <v/>
      </c>
      <c r="J2224">
        <f>IF(F2224=1,IF(H2224=I2224,1,0),"")</f>
        <v/>
      </c>
      <c r="K2224">
        <f>IF(G2224=0,1,"")</f>
        <v/>
      </c>
      <c r="L2224">
        <f>IF(K2224=1,COUNTIF($K$2:K2224,1),"")</f>
        <v/>
      </c>
    </row>
    <row r="2225">
      <c r="A2225">
        <f>IF(screen_TA_reviewer_A!$A2225="","",screen_TA_reviewer_A!$A2225)</f>
        <v/>
      </c>
      <c r="B2225">
        <f>IF(OR($A2225="",screen_TA_reviewer_A!$C2225=""),"",screen_TA_reviewer_A!$C2225)</f>
        <v/>
      </c>
      <c r="C2225">
        <f>IF(OR($A2225="",screen_TA_reviewer_B!$C2225=""),"",screen_TA_reviewer_B!$C2225)</f>
        <v/>
      </c>
      <c r="D2225">
        <f>IF(OR($A2225="",screen_TA_reviewer_A!$D2225=""),"",screen_TA_reviewer_A!$D2225)</f>
        <v/>
      </c>
      <c r="E2225">
        <f>IF(OR($A2225="",screen_TA_reviewer_B!$D2225=""),"",screen_TA_reviewer_B!$D2225)</f>
        <v/>
      </c>
      <c r="F2225">
        <f>IF(AND(B2225&lt;&gt;"",C2225&lt;&gt;""),1,"")</f>
        <v/>
      </c>
      <c r="G2225">
        <f>IF(F2225=1,IF(B2225=C2225,1,0),"")</f>
        <v/>
      </c>
      <c r="H2225">
        <f>IF(B2225="","",IFERROR(VLOOKUP(B2225,lst_TA_binary_map_table,2,FALSE),"INVALID"))</f>
        <v/>
      </c>
      <c r="I2225">
        <f>IF(C2225="","",IFERROR(VLOOKUP(C2225,lst_TA_binary_map_table,2,FALSE),"INVALID"))</f>
        <v/>
      </c>
      <c r="J2225">
        <f>IF(F2225=1,IF(H2225=I2225,1,0),"")</f>
        <v/>
      </c>
      <c r="K2225">
        <f>IF(G2225=0,1,"")</f>
        <v/>
      </c>
      <c r="L2225">
        <f>IF(K2225=1,COUNTIF($K$2:K2225,1),"")</f>
        <v/>
      </c>
    </row>
    <row r="2226">
      <c r="A2226">
        <f>IF(screen_TA_reviewer_A!$A2226="","",screen_TA_reviewer_A!$A2226)</f>
        <v/>
      </c>
      <c r="B2226">
        <f>IF(OR($A2226="",screen_TA_reviewer_A!$C2226=""),"",screen_TA_reviewer_A!$C2226)</f>
        <v/>
      </c>
      <c r="C2226">
        <f>IF(OR($A2226="",screen_TA_reviewer_B!$C2226=""),"",screen_TA_reviewer_B!$C2226)</f>
        <v/>
      </c>
      <c r="D2226">
        <f>IF(OR($A2226="",screen_TA_reviewer_A!$D2226=""),"",screen_TA_reviewer_A!$D2226)</f>
        <v/>
      </c>
      <c r="E2226">
        <f>IF(OR($A2226="",screen_TA_reviewer_B!$D2226=""),"",screen_TA_reviewer_B!$D2226)</f>
        <v/>
      </c>
      <c r="F2226">
        <f>IF(AND(B2226&lt;&gt;"",C2226&lt;&gt;""),1,"")</f>
        <v/>
      </c>
      <c r="G2226">
        <f>IF(F2226=1,IF(B2226=C2226,1,0),"")</f>
        <v/>
      </c>
      <c r="H2226">
        <f>IF(B2226="","",IFERROR(VLOOKUP(B2226,lst_TA_binary_map_table,2,FALSE),"INVALID"))</f>
        <v/>
      </c>
      <c r="I2226">
        <f>IF(C2226="","",IFERROR(VLOOKUP(C2226,lst_TA_binary_map_table,2,FALSE),"INVALID"))</f>
        <v/>
      </c>
      <c r="J2226">
        <f>IF(F2226=1,IF(H2226=I2226,1,0),"")</f>
        <v/>
      </c>
      <c r="K2226">
        <f>IF(G2226=0,1,"")</f>
        <v/>
      </c>
      <c r="L2226">
        <f>IF(K2226=1,COUNTIF($K$2:K2226,1),"")</f>
        <v/>
      </c>
    </row>
    <row r="2227">
      <c r="A2227">
        <f>IF(screen_TA_reviewer_A!$A2227="","",screen_TA_reviewer_A!$A2227)</f>
        <v/>
      </c>
      <c r="B2227">
        <f>IF(OR($A2227="",screen_TA_reviewer_A!$C2227=""),"",screen_TA_reviewer_A!$C2227)</f>
        <v/>
      </c>
      <c r="C2227">
        <f>IF(OR($A2227="",screen_TA_reviewer_B!$C2227=""),"",screen_TA_reviewer_B!$C2227)</f>
        <v/>
      </c>
      <c r="D2227">
        <f>IF(OR($A2227="",screen_TA_reviewer_A!$D2227=""),"",screen_TA_reviewer_A!$D2227)</f>
        <v/>
      </c>
      <c r="E2227">
        <f>IF(OR($A2227="",screen_TA_reviewer_B!$D2227=""),"",screen_TA_reviewer_B!$D2227)</f>
        <v/>
      </c>
      <c r="F2227">
        <f>IF(AND(B2227&lt;&gt;"",C2227&lt;&gt;""),1,"")</f>
        <v/>
      </c>
      <c r="G2227">
        <f>IF(F2227=1,IF(B2227=C2227,1,0),"")</f>
        <v/>
      </c>
      <c r="H2227">
        <f>IF(B2227="","",IFERROR(VLOOKUP(B2227,lst_TA_binary_map_table,2,FALSE),"INVALID"))</f>
        <v/>
      </c>
      <c r="I2227">
        <f>IF(C2227="","",IFERROR(VLOOKUP(C2227,lst_TA_binary_map_table,2,FALSE),"INVALID"))</f>
        <v/>
      </c>
      <c r="J2227">
        <f>IF(F2227=1,IF(H2227=I2227,1,0),"")</f>
        <v/>
      </c>
      <c r="K2227">
        <f>IF(G2227=0,1,"")</f>
        <v/>
      </c>
      <c r="L2227">
        <f>IF(K2227=1,COUNTIF($K$2:K2227,1),"")</f>
        <v/>
      </c>
    </row>
    <row r="2228">
      <c r="A2228">
        <f>IF(screen_TA_reviewer_A!$A2228="","",screen_TA_reviewer_A!$A2228)</f>
        <v/>
      </c>
      <c r="B2228">
        <f>IF(OR($A2228="",screen_TA_reviewer_A!$C2228=""),"",screen_TA_reviewer_A!$C2228)</f>
        <v/>
      </c>
      <c r="C2228">
        <f>IF(OR($A2228="",screen_TA_reviewer_B!$C2228=""),"",screen_TA_reviewer_B!$C2228)</f>
        <v/>
      </c>
      <c r="D2228">
        <f>IF(OR($A2228="",screen_TA_reviewer_A!$D2228=""),"",screen_TA_reviewer_A!$D2228)</f>
        <v/>
      </c>
      <c r="E2228">
        <f>IF(OR($A2228="",screen_TA_reviewer_B!$D2228=""),"",screen_TA_reviewer_B!$D2228)</f>
        <v/>
      </c>
      <c r="F2228">
        <f>IF(AND(B2228&lt;&gt;"",C2228&lt;&gt;""),1,"")</f>
        <v/>
      </c>
      <c r="G2228">
        <f>IF(F2228=1,IF(B2228=C2228,1,0),"")</f>
        <v/>
      </c>
      <c r="H2228">
        <f>IF(B2228="","",IFERROR(VLOOKUP(B2228,lst_TA_binary_map_table,2,FALSE),"INVALID"))</f>
        <v/>
      </c>
      <c r="I2228">
        <f>IF(C2228="","",IFERROR(VLOOKUP(C2228,lst_TA_binary_map_table,2,FALSE),"INVALID"))</f>
        <v/>
      </c>
      <c r="J2228">
        <f>IF(F2228=1,IF(H2228=I2228,1,0),"")</f>
        <v/>
      </c>
      <c r="K2228">
        <f>IF(G2228=0,1,"")</f>
        <v/>
      </c>
      <c r="L2228">
        <f>IF(K2228=1,COUNTIF($K$2:K2228,1),"")</f>
        <v/>
      </c>
    </row>
    <row r="2229">
      <c r="A2229">
        <f>IF(screen_TA_reviewer_A!$A2229="","",screen_TA_reviewer_A!$A2229)</f>
        <v/>
      </c>
      <c r="B2229">
        <f>IF(OR($A2229="",screen_TA_reviewer_A!$C2229=""),"",screen_TA_reviewer_A!$C2229)</f>
        <v/>
      </c>
      <c r="C2229">
        <f>IF(OR($A2229="",screen_TA_reviewer_B!$C2229=""),"",screen_TA_reviewer_B!$C2229)</f>
        <v/>
      </c>
      <c r="D2229">
        <f>IF(OR($A2229="",screen_TA_reviewer_A!$D2229=""),"",screen_TA_reviewer_A!$D2229)</f>
        <v/>
      </c>
      <c r="E2229">
        <f>IF(OR($A2229="",screen_TA_reviewer_B!$D2229=""),"",screen_TA_reviewer_B!$D2229)</f>
        <v/>
      </c>
      <c r="F2229">
        <f>IF(AND(B2229&lt;&gt;"",C2229&lt;&gt;""),1,"")</f>
        <v/>
      </c>
      <c r="G2229">
        <f>IF(F2229=1,IF(B2229=C2229,1,0),"")</f>
        <v/>
      </c>
      <c r="H2229">
        <f>IF(B2229="","",IFERROR(VLOOKUP(B2229,lst_TA_binary_map_table,2,FALSE),"INVALID"))</f>
        <v/>
      </c>
      <c r="I2229">
        <f>IF(C2229="","",IFERROR(VLOOKUP(C2229,lst_TA_binary_map_table,2,FALSE),"INVALID"))</f>
        <v/>
      </c>
      <c r="J2229">
        <f>IF(F2229=1,IF(H2229=I2229,1,0),"")</f>
        <v/>
      </c>
      <c r="K2229">
        <f>IF(G2229=0,1,"")</f>
        <v/>
      </c>
      <c r="L2229">
        <f>IF(K2229=1,COUNTIF($K$2:K2229,1),"")</f>
        <v/>
      </c>
    </row>
    <row r="2230">
      <c r="A2230">
        <f>IF(screen_TA_reviewer_A!$A2230="","",screen_TA_reviewer_A!$A2230)</f>
        <v/>
      </c>
      <c r="B2230">
        <f>IF(OR($A2230="",screen_TA_reviewer_A!$C2230=""),"",screen_TA_reviewer_A!$C2230)</f>
        <v/>
      </c>
      <c r="C2230">
        <f>IF(OR($A2230="",screen_TA_reviewer_B!$C2230=""),"",screen_TA_reviewer_B!$C2230)</f>
        <v/>
      </c>
      <c r="D2230">
        <f>IF(OR($A2230="",screen_TA_reviewer_A!$D2230=""),"",screen_TA_reviewer_A!$D2230)</f>
        <v/>
      </c>
      <c r="E2230">
        <f>IF(OR($A2230="",screen_TA_reviewer_B!$D2230=""),"",screen_TA_reviewer_B!$D2230)</f>
        <v/>
      </c>
      <c r="F2230">
        <f>IF(AND(B2230&lt;&gt;"",C2230&lt;&gt;""),1,"")</f>
        <v/>
      </c>
      <c r="G2230">
        <f>IF(F2230=1,IF(B2230=C2230,1,0),"")</f>
        <v/>
      </c>
      <c r="H2230">
        <f>IF(B2230="","",IFERROR(VLOOKUP(B2230,lst_TA_binary_map_table,2,FALSE),"INVALID"))</f>
        <v/>
      </c>
      <c r="I2230">
        <f>IF(C2230="","",IFERROR(VLOOKUP(C2230,lst_TA_binary_map_table,2,FALSE),"INVALID"))</f>
        <v/>
      </c>
      <c r="J2230">
        <f>IF(F2230=1,IF(H2230=I2230,1,0),"")</f>
        <v/>
      </c>
      <c r="K2230">
        <f>IF(G2230=0,1,"")</f>
        <v/>
      </c>
      <c r="L2230">
        <f>IF(K2230=1,COUNTIF($K$2:K2230,1),"")</f>
        <v/>
      </c>
    </row>
    <row r="2231">
      <c r="A2231">
        <f>IF(screen_TA_reviewer_A!$A2231="","",screen_TA_reviewer_A!$A2231)</f>
        <v/>
      </c>
      <c r="B2231">
        <f>IF(OR($A2231="",screen_TA_reviewer_A!$C2231=""),"",screen_TA_reviewer_A!$C2231)</f>
        <v/>
      </c>
      <c r="C2231">
        <f>IF(OR($A2231="",screen_TA_reviewer_B!$C2231=""),"",screen_TA_reviewer_B!$C2231)</f>
        <v/>
      </c>
      <c r="D2231">
        <f>IF(OR($A2231="",screen_TA_reviewer_A!$D2231=""),"",screen_TA_reviewer_A!$D2231)</f>
        <v/>
      </c>
      <c r="E2231">
        <f>IF(OR($A2231="",screen_TA_reviewer_B!$D2231=""),"",screen_TA_reviewer_B!$D2231)</f>
        <v/>
      </c>
      <c r="F2231">
        <f>IF(AND(B2231&lt;&gt;"",C2231&lt;&gt;""),1,"")</f>
        <v/>
      </c>
      <c r="G2231">
        <f>IF(F2231=1,IF(B2231=C2231,1,0),"")</f>
        <v/>
      </c>
      <c r="H2231">
        <f>IF(B2231="","",IFERROR(VLOOKUP(B2231,lst_TA_binary_map_table,2,FALSE),"INVALID"))</f>
        <v/>
      </c>
      <c r="I2231">
        <f>IF(C2231="","",IFERROR(VLOOKUP(C2231,lst_TA_binary_map_table,2,FALSE),"INVALID"))</f>
        <v/>
      </c>
      <c r="J2231">
        <f>IF(F2231=1,IF(H2231=I2231,1,0),"")</f>
        <v/>
      </c>
      <c r="K2231">
        <f>IF(G2231=0,1,"")</f>
        <v/>
      </c>
      <c r="L2231">
        <f>IF(K2231=1,COUNTIF($K$2:K2231,1),"")</f>
        <v/>
      </c>
    </row>
    <row r="2232">
      <c r="A2232">
        <f>IF(screen_TA_reviewer_A!$A2232="","",screen_TA_reviewer_A!$A2232)</f>
        <v/>
      </c>
      <c r="B2232">
        <f>IF(OR($A2232="",screen_TA_reviewer_A!$C2232=""),"",screen_TA_reviewer_A!$C2232)</f>
        <v/>
      </c>
      <c r="C2232">
        <f>IF(OR($A2232="",screen_TA_reviewer_B!$C2232=""),"",screen_TA_reviewer_B!$C2232)</f>
        <v/>
      </c>
      <c r="D2232">
        <f>IF(OR($A2232="",screen_TA_reviewer_A!$D2232=""),"",screen_TA_reviewer_A!$D2232)</f>
        <v/>
      </c>
      <c r="E2232">
        <f>IF(OR($A2232="",screen_TA_reviewer_B!$D2232=""),"",screen_TA_reviewer_B!$D2232)</f>
        <v/>
      </c>
      <c r="F2232">
        <f>IF(AND(B2232&lt;&gt;"",C2232&lt;&gt;""),1,"")</f>
        <v/>
      </c>
      <c r="G2232">
        <f>IF(F2232=1,IF(B2232=C2232,1,0),"")</f>
        <v/>
      </c>
      <c r="H2232">
        <f>IF(B2232="","",IFERROR(VLOOKUP(B2232,lst_TA_binary_map_table,2,FALSE),"INVALID"))</f>
        <v/>
      </c>
      <c r="I2232">
        <f>IF(C2232="","",IFERROR(VLOOKUP(C2232,lst_TA_binary_map_table,2,FALSE),"INVALID"))</f>
        <v/>
      </c>
      <c r="J2232">
        <f>IF(F2232=1,IF(H2232=I2232,1,0),"")</f>
        <v/>
      </c>
      <c r="K2232">
        <f>IF(G2232=0,1,"")</f>
        <v/>
      </c>
      <c r="L2232">
        <f>IF(K2232=1,COUNTIF($K$2:K2232,1),"")</f>
        <v/>
      </c>
    </row>
    <row r="2233">
      <c r="A2233">
        <f>IF(screen_TA_reviewer_A!$A2233="","",screen_TA_reviewer_A!$A2233)</f>
        <v/>
      </c>
      <c r="B2233">
        <f>IF(OR($A2233="",screen_TA_reviewer_A!$C2233=""),"",screen_TA_reviewer_A!$C2233)</f>
        <v/>
      </c>
      <c r="C2233">
        <f>IF(OR($A2233="",screen_TA_reviewer_B!$C2233=""),"",screen_TA_reviewer_B!$C2233)</f>
        <v/>
      </c>
      <c r="D2233">
        <f>IF(OR($A2233="",screen_TA_reviewer_A!$D2233=""),"",screen_TA_reviewer_A!$D2233)</f>
        <v/>
      </c>
      <c r="E2233">
        <f>IF(OR($A2233="",screen_TA_reviewer_B!$D2233=""),"",screen_TA_reviewer_B!$D2233)</f>
        <v/>
      </c>
      <c r="F2233">
        <f>IF(AND(B2233&lt;&gt;"",C2233&lt;&gt;""),1,"")</f>
        <v/>
      </c>
      <c r="G2233">
        <f>IF(F2233=1,IF(B2233=C2233,1,0),"")</f>
        <v/>
      </c>
      <c r="H2233">
        <f>IF(B2233="","",IFERROR(VLOOKUP(B2233,lst_TA_binary_map_table,2,FALSE),"INVALID"))</f>
        <v/>
      </c>
      <c r="I2233">
        <f>IF(C2233="","",IFERROR(VLOOKUP(C2233,lst_TA_binary_map_table,2,FALSE),"INVALID"))</f>
        <v/>
      </c>
      <c r="J2233">
        <f>IF(F2233=1,IF(H2233=I2233,1,0),"")</f>
        <v/>
      </c>
      <c r="K2233">
        <f>IF(G2233=0,1,"")</f>
        <v/>
      </c>
      <c r="L2233">
        <f>IF(K2233=1,COUNTIF($K$2:K2233,1),"")</f>
        <v/>
      </c>
    </row>
    <row r="2234">
      <c r="A2234">
        <f>IF(screen_TA_reviewer_A!$A2234="","",screen_TA_reviewer_A!$A2234)</f>
        <v/>
      </c>
      <c r="B2234">
        <f>IF(OR($A2234="",screen_TA_reviewer_A!$C2234=""),"",screen_TA_reviewer_A!$C2234)</f>
        <v/>
      </c>
      <c r="C2234">
        <f>IF(OR($A2234="",screen_TA_reviewer_B!$C2234=""),"",screen_TA_reviewer_B!$C2234)</f>
        <v/>
      </c>
      <c r="D2234">
        <f>IF(OR($A2234="",screen_TA_reviewer_A!$D2234=""),"",screen_TA_reviewer_A!$D2234)</f>
        <v/>
      </c>
      <c r="E2234">
        <f>IF(OR($A2234="",screen_TA_reviewer_B!$D2234=""),"",screen_TA_reviewer_B!$D2234)</f>
        <v/>
      </c>
      <c r="F2234">
        <f>IF(AND(B2234&lt;&gt;"",C2234&lt;&gt;""),1,"")</f>
        <v/>
      </c>
      <c r="G2234">
        <f>IF(F2234=1,IF(B2234=C2234,1,0),"")</f>
        <v/>
      </c>
      <c r="H2234">
        <f>IF(B2234="","",IFERROR(VLOOKUP(B2234,lst_TA_binary_map_table,2,FALSE),"INVALID"))</f>
        <v/>
      </c>
      <c r="I2234">
        <f>IF(C2234="","",IFERROR(VLOOKUP(C2234,lst_TA_binary_map_table,2,FALSE),"INVALID"))</f>
        <v/>
      </c>
      <c r="J2234">
        <f>IF(F2234=1,IF(H2234=I2234,1,0),"")</f>
        <v/>
      </c>
      <c r="K2234">
        <f>IF(G2234=0,1,"")</f>
        <v/>
      </c>
      <c r="L2234">
        <f>IF(K2234=1,COUNTIF($K$2:K2234,1),"")</f>
        <v/>
      </c>
    </row>
    <row r="2235">
      <c r="A2235">
        <f>IF(screen_TA_reviewer_A!$A2235="","",screen_TA_reviewer_A!$A2235)</f>
        <v/>
      </c>
      <c r="B2235">
        <f>IF(OR($A2235="",screen_TA_reviewer_A!$C2235=""),"",screen_TA_reviewer_A!$C2235)</f>
        <v/>
      </c>
      <c r="C2235">
        <f>IF(OR($A2235="",screen_TA_reviewer_B!$C2235=""),"",screen_TA_reviewer_B!$C2235)</f>
        <v/>
      </c>
      <c r="D2235">
        <f>IF(OR($A2235="",screen_TA_reviewer_A!$D2235=""),"",screen_TA_reviewer_A!$D2235)</f>
        <v/>
      </c>
      <c r="E2235">
        <f>IF(OR($A2235="",screen_TA_reviewer_B!$D2235=""),"",screen_TA_reviewer_B!$D2235)</f>
        <v/>
      </c>
      <c r="F2235">
        <f>IF(AND(B2235&lt;&gt;"",C2235&lt;&gt;""),1,"")</f>
        <v/>
      </c>
      <c r="G2235">
        <f>IF(F2235=1,IF(B2235=C2235,1,0),"")</f>
        <v/>
      </c>
      <c r="H2235">
        <f>IF(B2235="","",IFERROR(VLOOKUP(B2235,lst_TA_binary_map_table,2,FALSE),"INVALID"))</f>
        <v/>
      </c>
      <c r="I2235">
        <f>IF(C2235="","",IFERROR(VLOOKUP(C2235,lst_TA_binary_map_table,2,FALSE),"INVALID"))</f>
        <v/>
      </c>
      <c r="J2235">
        <f>IF(F2235=1,IF(H2235=I2235,1,0),"")</f>
        <v/>
      </c>
      <c r="K2235">
        <f>IF(G2235=0,1,"")</f>
        <v/>
      </c>
      <c r="L2235">
        <f>IF(K2235=1,COUNTIF($K$2:K2235,1),"")</f>
        <v/>
      </c>
    </row>
    <row r="2236">
      <c r="A2236">
        <f>IF(screen_TA_reviewer_A!$A2236="","",screen_TA_reviewer_A!$A2236)</f>
        <v/>
      </c>
      <c r="B2236">
        <f>IF(OR($A2236="",screen_TA_reviewer_A!$C2236=""),"",screen_TA_reviewer_A!$C2236)</f>
        <v/>
      </c>
      <c r="C2236">
        <f>IF(OR($A2236="",screen_TA_reviewer_B!$C2236=""),"",screen_TA_reviewer_B!$C2236)</f>
        <v/>
      </c>
      <c r="D2236">
        <f>IF(OR($A2236="",screen_TA_reviewer_A!$D2236=""),"",screen_TA_reviewer_A!$D2236)</f>
        <v/>
      </c>
      <c r="E2236">
        <f>IF(OR($A2236="",screen_TA_reviewer_B!$D2236=""),"",screen_TA_reviewer_B!$D2236)</f>
        <v/>
      </c>
      <c r="F2236">
        <f>IF(AND(B2236&lt;&gt;"",C2236&lt;&gt;""),1,"")</f>
        <v/>
      </c>
      <c r="G2236">
        <f>IF(F2236=1,IF(B2236=C2236,1,0),"")</f>
        <v/>
      </c>
      <c r="H2236">
        <f>IF(B2236="","",IFERROR(VLOOKUP(B2236,lst_TA_binary_map_table,2,FALSE),"INVALID"))</f>
        <v/>
      </c>
      <c r="I2236">
        <f>IF(C2236="","",IFERROR(VLOOKUP(C2236,lst_TA_binary_map_table,2,FALSE),"INVALID"))</f>
        <v/>
      </c>
      <c r="J2236">
        <f>IF(F2236=1,IF(H2236=I2236,1,0),"")</f>
        <v/>
      </c>
      <c r="K2236">
        <f>IF(G2236=0,1,"")</f>
        <v/>
      </c>
      <c r="L2236">
        <f>IF(K2236=1,COUNTIF($K$2:K2236,1),"")</f>
        <v/>
      </c>
    </row>
    <row r="2237">
      <c r="A2237">
        <f>IF(screen_TA_reviewer_A!$A2237="","",screen_TA_reviewer_A!$A2237)</f>
        <v/>
      </c>
      <c r="B2237">
        <f>IF(OR($A2237="",screen_TA_reviewer_A!$C2237=""),"",screen_TA_reviewer_A!$C2237)</f>
        <v/>
      </c>
      <c r="C2237">
        <f>IF(OR($A2237="",screen_TA_reviewer_B!$C2237=""),"",screen_TA_reviewer_B!$C2237)</f>
        <v/>
      </c>
      <c r="D2237">
        <f>IF(OR($A2237="",screen_TA_reviewer_A!$D2237=""),"",screen_TA_reviewer_A!$D2237)</f>
        <v/>
      </c>
      <c r="E2237">
        <f>IF(OR($A2237="",screen_TA_reviewer_B!$D2237=""),"",screen_TA_reviewer_B!$D2237)</f>
        <v/>
      </c>
      <c r="F2237">
        <f>IF(AND(B2237&lt;&gt;"",C2237&lt;&gt;""),1,"")</f>
        <v/>
      </c>
      <c r="G2237">
        <f>IF(F2237=1,IF(B2237=C2237,1,0),"")</f>
        <v/>
      </c>
      <c r="H2237">
        <f>IF(B2237="","",IFERROR(VLOOKUP(B2237,lst_TA_binary_map_table,2,FALSE),"INVALID"))</f>
        <v/>
      </c>
      <c r="I2237">
        <f>IF(C2237="","",IFERROR(VLOOKUP(C2237,lst_TA_binary_map_table,2,FALSE),"INVALID"))</f>
        <v/>
      </c>
      <c r="J2237">
        <f>IF(F2237=1,IF(H2237=I2237,1,0),"")</f>
        <v/>
      </c>
      <c r="K2237">
        <f>IF(G2237=0,1,"")</f>
        <v/>
      </c>
      <c r="L2237">
        <f>IF(K2237=1,COUNTIF($K$2:K2237,1),"")</f>
        <v/>
      </c>
    </row>
    <row r="2238">
      <c r="A2238">
        <f>IF(screen_TA_reviewer_A!$A2238="","",screen_TA_reviewer_A!$A2238)</f>
        <v/>
      </c>
      <c r="B2238">
        <f>IF(OR($A2238="",screen_TA_reviewer_A!$C2238=""),"",screen_TA_reviewer_A!$C2238)</f>
        <v/>
      </c>
      <c r="C2238">
        <f>IF(OR($A2238="",screen_TA_reviewer_B!$C2238=""),"",screen_TA_reviewer_B!$C2238)</f>
        <v/>
      </c>
      <c r="D2238">
        <f>IF(OR($A2238="",screen_TA_reviewer_A!$D2238=""),"",screen_TA_reviewer_A!$D2238)</f>
        <v/>
      </c>
      <c r="E2238">
        <f>IF(OR($A2238="",screen_TA_reviewer_B!$D2238=""),"",screen_TA_reviewer_B!$D2238)</f>
        <v/>
      </c>
      <c r="F2238">
        <f>IF(AND(B2238&lt;&gt;"",C2238&lt;&gt;""),1,"")</f>
        <v/>
      </c>
      <c r="G2238">
        <f>IF(F2238=1,IF(B2238=C2238,1,0),"")</f>
        <v/>
      </c>
      <c r="H2238">
        <f>IF(B2238="","",IFERROR(VLOOKUP(B2238,lst_TA_binary_map_table,2,FALSE),"INVALID"))</f>
        <v/>
      </c>
      <c r="I2238">
        <f>IF(C2238="","",IFERROR(VLOOKUP(C2238,lst_TA_binary_map_table,2,FALSE),"INVALID"))</f>
        <v/>
      </c>
      <c r="J2238">
        <f>IF(F2238=1,IF(H2238=I2238,1,0),"")</f>
        <v/>
      </c>
      <c r="K2238">
        <f>IF(G2238=0,1,"")</f>
        <v/>
      </c>
      <c r="L2238">
        <f>IF(K2238=1,COUNTIF($K$2:K2238,1),"")</f>
        <v/>
      </c>
    </row>
    <row r="2239">
      <c r="A2239">
        <f>IF(screen_TA_reviewer_A!$A2239="","",screen_TA_reviewer_A!$A2239)</f>
        <v/>
      </c>
      <c r="B2239">
        <f>IF(OR($A2239="",screen_TA_reviewer_A!$C2239=""),"",screen_TA_reviewer_A!$C2239)</f>
        <v/>
      </c>
      <c r="C2239">
        <f>IF(OR($A2239="",screen_TA_reviewer_B!$C2239=""),"",screen_TA_reviewer_B!$C2239)</f>
        <v/>
      </c>
      <c r="D2239">
        <f>IF(OR($A2239="",screen_TA_reviewer_A!$D2239=""),"",screen_TA_reviewer_A!$D2239)</f>
        <v/>
      </c>
      <c r="E2239">
        <f>IF(OR($A2239="",screen_TA_reviewer_B!$D2239=""),"",screen_TA_reviewer_B!$D2239)</f>
        <v/>
      </c>
      <c r="F2239">
        <f>IF(AND(B2239&lt;&gt;"",C2239&lt;&gt;""),1,"")</f>
        <v/>
      </c>
      <c r="G2239">
        <f>IF(F2239=1,IF(B2239=C2239,1,0),"")</f>
        <v/>
      </c>
      <c r="H2239">
        <f>IF(B2239="","",IFERROR(VLOOKUP(B2239,lst_TA_binary_map_table,2,FALSE),"INVALID"))</f>
        <v/>
      </c>
      <c r="I2239">
        <f>IF(C2239="","",IFERROR(VLOOKUP(C2239,lst_TA_binary_map_table,2,FALSE),"INVALID"))</f>
        <v/>
      </c>
      <c r="J2239">
        <f>IF(F2239=1,IF(H2239=I2239,1,0),"")</f>
        <v/>
      </c>
      <c r="K2239">
        <f>IF(G2239=0,1,"")</f>
        <v/>
      </c>
      <c r="L2239">
        <f>IF(K2239=1,COUNTIF($K$2:K2239,1),"")</f>
        <v/>
      </c>
    </row>
    <row r="2240">
      <c r="A2240">
        <f>IF(screen_TA_reviewer_A!$A2240="","",screen_TA_reviewer_A!$A2240)</f>
        <v/>
      </c>
      <c r="B2240">
        <f>IF(OR($A2240="",screen_TA_reviewer_A!$C2240=""),"",screen_TA_reviewer_A!$C2240)</f>
        <v/>
      </c>
      <c r="C2240">
        <f>IF(OR($A2240="",screen_TA_reviewer_B!$C2240=""),"",screen_TA_reviewer_B!$C2240)</f>
        <v/>
      </c>
      <c r="D2240">
        <f>IF(OR($A2240="",screen_TA_reviewer_A!$D2240=""),"",screen_TA_reviewer_A!$D2240)</f>
        <v/>
      </c>
      <c r="E2240">
        <f>IF(OR($A2240="",screen_TA_reviewer_B!$D2240=""),"",screen_TA_reviewer_B!$D2240)</f>
        <v/>
      </c>
      <c r="F2240">
        <f>IF(AND(B2240&lt;&gt;"",C2240&lt;&gt;""),1,"")</f>
        <v/>
      </c>
      <c r="G2240">
        <f>IF(F2240=1,IF(B2240=C2240,1,0),"")</f>
        <v/>
      </c>
      <c r="H2240">
        <f>IF(B2240="","",IFERROR(VLOOKUP(B2240,lst_TA_binary_map_table,2,FALSE),"INVALID"))</f>
        <v/>
      </c>
      <c r="I2240">
        <f>IF(C2240="","",IFERROR(VLOOKUP(C2240,lst_TA_binary_map_table,2,FALSE),"INVALID"))</f>
        <v/>
      </c>
      <c r="J2240">
        <f>IF(F2240=1,IF(H2240=I2240,1,0),"")</f>
        <v/>
      </c>
      <c r="K2240">
        <f>IF(G2240=0,1,"")</f>
        <v/>
      </c>
      <c r="L2240">
        <f>IF(K2240=1,COUNTIF($K$2:K2240,1),"")</f>
        <v/>
      </c>
    </row>
    <row r="2241">
      <c r="A2241">
        <f>IF(screen_TA_reviewer_A!$A2241="","",screen_TA_reviewer_A!$A2241)</f>
        <v/>
      </c>
      <c r="B2241">
        <f>IF(OR($A2241="",screen_TA_reviewer_A!$C2241=""),"",screen_TA_reviewer_A!$C2241)</f>
        <v/>
      </c>
      <c r="C2241">
        <f>IF(OR($A2241="",screen_TA_reviewer_B!$C2241=""),"",screen_TA_reviewer_B!$C2241)</f>
        <v/>
      </c>
      <c r="D2241">
        <f>IF(OR($A2241="",screen_TA_reviewer_A!$D2241=""),"",screen_TA_reviewer_A!$D2241)</f>
        <v/>
      </c>
      <c r="E2241">
        <f>IF(OR($A2241="",screen_TA_reviewer_B!$D2241=""),"",screen_TA_reviewer_B!$D2241)</f>
        <v/>
      </c>
      <c r="F2241">
        <f>IF(AND(B2241&lt;&gt;"",C2241&lt;&gt;""),1,"")</f>
        <v/>
      </c>
      <c r="G2241">
        <f>IF(F2241=1,IF(B2241=C2241,1,0),"")</f>
        <v/>
      </c>
      <c r="H2241">
        <f>IF(B2241="","",IFERROR(VLOOKUP(B2241,lst_TA_binary_map_table,2,FALSE),"INVALID"))</f>
        <v/>
      </c>
      <c r="I2241">
        <f>IF(C2241="","",IFERROR(VLOOKUP(C2241,lst_TA_binary_map_table,2,FALSE),"INVALID"))</f>
        <v/>
      </c>
      <c r="J2241">
        <f>IF(F2241=1,IF(H2241=I2241,1,0),"")</f>
        <v/>
      </c>
      <c r="K2241">
        <f>IF(G2241=0,1,"")</f>
        <v/>
      </c>
      <c r="L2241">
        <f>IF(K2241=1,COUNTIF($K$2:K2241,1),"")</f>
        <v/>
      </c>
    </row>
    <row r="2242">
      <c r="A2242">
        <f>IF(screen_TA_reviewer_A!$A2242="","",screen_TA_reviewer_A!$A2242)</f>
        <v/>
      </c>
      <c r="B2242">
        <f>IF(OR($A2242="",screen_TA_reviewer_A!$C2242=""),"",screen_TA_reviewer_A!$C2242)</f>
        <v/>
      </c>
      <c r="C2242">
        <f>IF(OR($A2242="",screen_TA_reviewer_B!$C2242=""),"",screen_TA_reviewer_B!$C2242)</f>
        <v/>
      </c>
      <c r="D2242">
        <f>IF(OR($A2242="",screen_TA_reviewer_A!$D2242=""),"",screen_TA_reviewer_A!$D2242)</f>
        <v/>
      </c>
      <c r="E2242">
        <f>IF(OR($A2242="",screen_TA_reviewer_B!$D2242=""),"",screen_TA_reviewer_B!$D2242)</f>
        <v/>
      </c>
      <c r="F2242">
        <f>IF(AND(B2242&lt;&gt;"",C2242&lt;&gt;""),1,"")</f>
        <v/>
      </c>
      <c r="G2242">
        <f>IF(F2242=1,IF(B2242=C2242,1,0),"")</f>
        <v/>
      </c>
      <c r="H2242">
        <f>IF(B2242="","",IFERROR(VLOOKUP(B2242,lst_TA_binary_map_table,2,FALSE),"INVALID"))</f>
        <v/>
      </c>
      <c r="I2242">
        <f>IF(C2242="","",IFERROR(VLOOKUP(C2242,lst_TA_binary_map_table,2,FALSE),"INVALID"))</f>
        <v/>
      </c>
      <c r="J2242">
        <f>IF(F2242=1,IF(H2242=I2242,1,0),"")</f>
        <v/>
      </c>
      <c r="K2242">
        <f>IF(G2242=0,1,"")</f>
        <v/>
      </c>
      <c r="L2242">
        <f>IF(K2242=1,COUNTIF($K$2:K2242,1),"")</f>
        <v/>
      </c>
    </row>
    <row r="2243">
      <c r="A2243">
        <f>IF(screen_TA_reviewer_A!$A2243="","",screen_TA_reviewer_A!$A2243)</f>
        <v/>
      </c>
      <c r="B2243">
        <f>IF(OR($A2243="",screen_TA_reviewer_A!$C2243=""),"",screen_TA_reviewer_A!$C2243)</f>
        <v/>
      </c>
      <c r="C2243">
        <f>IF(OR($A2243="",screen_TA_reviewer_B!$C2243=""),"",screen_TA_reviewer_B!$C2243)</f>
        <v/>
      </c>
      <c r="D2243">
        <f>IF(OR($A2243="",screen_TA_reviewer_A!$D2243=""),"",screen_TA_reviewer_A!$D2243)</f>
        <v/>
      </c>
      <c r="E2243">
        <f>IF(OR($A2243="",screen_TA_reviewer_B!$D2243=""),"",screen_TA_reviewer_B!$D2243)</f>
        <v/>
      </c>
      <c r="F2243">
        <f>IF(AND(B2243&lt;&gt;"",C2243&lt;&gt;""),1,"")</f>
        <v/>
      </c>
      <c r="G2243">
        <f>IF(F2243=1,IF(B2243=C2243,1,0),"")</f>
        <v/>
      </c>
      <c r="H2243">
        <f>IF(B2243="","",IFERROR(VLOOKUP(B2243,lst_TA_binary_map_table,2,FALSE),"INVALID"))</f>
        <v/>
      </c>
      <c r="I2243">
        <f>IF(C2243="","",IFERROR(VLOOKUP(C2243,lst_TA_binary_map_table,2,FALSE),"INVALID"))</f>
        <v/>
      </c>
      <c r="J2243">
        <f>IF(F2243=1,IF(H2243=I2243,1,0),"")</f>
        <v/>
      </c>
      <c r="K2243">
        <f>IF(G2243=0,1,"")</f>
        <v/>
      </c>
      <c r="L2243">
        <f>IF(K2243=1,COUNTIF($K$2:K2243,1),"")</f>
        <v/>
      </c>
    </row>
    <row r="2244">
      <c r="A2244">
        <f>IF(screen_TA_reviewer_A!$A2244="","",screen_TA_reviewer_A!$A2244)</f>
        <v/>
      </c>
      <c r="B2244">
        <f>IF(OR($A2244="",screen_TA_reviewer_A!$C2244=""),"",screen_TA_reviewer_A!$C2244)</f>
        <v/>
      </c>
      <c r="C2244">
        <f>IF(OR($A2244="",screen_TA_reviewer_B!$C2244=""),"",screen_TA_reviewer_B!$C2244)</f>
        <v/>
      </c>
      <c r="D2244">
        <f>IF(OR($A2244="",screen_TA_reviewer_A!$D2244=""),"",screen_TA_reviewer_A!$D2244)</f>
        <v/>
      </c>
      <c r="E2244">
        <f>IF(OR($A2244="",screen_TA_reviewer_B!$D2244=""),"",screen_TA_reviewer_B!$D2244)</f>
        <v/>
      </c>
      <c r="F2244">
        <f>IF(AND(B2244&lt;&gt;"",C2244&lt;&gt;""),1,"")</f>
        <v/>
      </c>
      <c r="G2244">
        <f>IF(F2244=1,IF(B2244=C2244,1,0),"")</f>
        <v/>
      </c>
      <c r="H2244">
        <f>IF(B2244="","",IFERROR(VLOOKUP(B2244,lst_TA_binary_map_table,2,FALSE),"INVALID"))</f>
        <v/>
      </c>
      <c r="I2244">
        <f>IF(C2244="","",IFERROR(VLOOKUP(C2244,lst_TA_binary_map_table,2,FALSE),"INVALID"))</f>
        <v/>
      </c>
      <c r="J2244">
        <f>IF(F2244=1,IF(H2244=I2244,1,0),"")</f>
        <v/>
      </c>
      <c r="K2244">
        <f>IF(G2244=0,1,"")</f>
        <v/>
      </c>
      <c r="L2244">
        <f>IF(K2244=1,COUNTIF($K$2:K2244,1),"")</f>
        <v/>
      </c>
    </row>
    <row r="2245">
      <c r="A2245">
        <f>IF(screen_TA_reviewer_A!$A2245="","",screen_TA_reviewer_A!$A2245)</f>
        <v/>
      </c>
      <c r="B2245">
        <f>IF(OR($A2245="",screen_TA_reviewer_A!$C2245=""),"",screen_TA_reviewer_A!$C2245)</f>
        <v/>
      </c>
      <c r="C2245">
        <f>IF(OR($A2245="",screen_TA_reviewer_B!$C2245=""),"",screen_TA_reviewer_B!$C2245)</f>
        <v/>
      </c>
      <c r="D2245">
        <f>IF(OR($A2245="",screen_TA_reviewer_A!$D2245=""),"",screen_TA_reviewer_A!$D2245)</f>
        <v/>
      </c>
      <c r="E2245">
        <f>IF(OR($A2245="",screen_TA_reviewer_B!$D2245=""),"",screen_TA_reviewer_B!$D2245)</f>
        <v/>
      </c>
      <c r="F2245">
        <f>IF(AND(B2245&lt;&gt;"",C2245&lt;&gt;""),1,"")</f>
        <v/>
      </c>
      <c r="G2245">
        <f>IF(F2245=1,IF(B2245=C2245,1,0),"")</f>
        <v/>
      </c>
      <c r="H2245">
        <f>IF(B2245="","",IFERROR(VLOOKUP(B2245,lst_TA_binary_map_table,2,FALSE),"INVALID"))</f>
        <v/>
      </c>
      <c r="I2245">
        <f>IF(C2245="","",IFERROR(VLOOKUP(C2245,lst_TA_binary_map_table,2,FALSE),"INVALID"))</f>
        <v/>
      </c>
      <c r="J2245">
        <f>IF(F2245=1,IF(H2245=I2245,1,0),"")</f>
        <v/>
      </c>
      <c r="K2245">
        <f>IF(G2245=0,1,"")</f>
        <v/>
      </c>
      <c r="L2245">
        <f>IF(K2245=1,COUNTIF($K$2:K2245,1),"")</f>
        <v/>
      </c>
    </row>
    <row r="2246">
      <c r="A2246">
        <f>IF(screen_TA_reviewer_A!$A2246="","",screen_TA_reviewer_A!$A2246)</f>
        <v/>
      </c>
      <c r="B2246">
        <f>IF(OR($A2246="",screen_TA_reviewer_A!$C2246=""),"",screen_TA_reviewer_A!$C2246)</f>
        <v/>
      </c>
      <c r="C2246">
        <f>IF(OR($A2246="",screen_TA_reviewer_B!$C2246=""),"",screen_TA_reviewer_B!$C2246)</f>
        <v/>
      </c>
      <c r="D2246">
        <f>IF(OR($A2246="",screen_TA_reviewer_A!$D2246=""),"",screen_TA_reviewer_A!$D2246)</f>
        <v/>
      </c>
      <c r="E2246">
        <f>IF(OR($A2246="",screen_TA_reviewer_B!$D2246=""),"",screen_TA_reviewer_B!$D2246)</f>
        <v/>
      </c>
      <c r="F2246">
        <f>IF(AND(B2246&lt;&gt;"",C2246&lt;&gt;""),1,"")</f>
        <v/>
      </c>
      <c r="G2246">
        <f>IF(F2246=1,IF(B2246=C2246,1,0),"")</f>
        <v/>
      </c>
      <c r="H2246">
        <f>IF(B2246="","",IFERROR(VLOOKUP(B2246,lst_TA_binary_map_table,2,FALSE),"INVALID"))</f>
        <v/>
      </c>
      <c r="I2246">
        <f>IF(C2246="","",IFERROR(VLOOKUP(C2246,lst_TA_binary_map_table,2,FALSE),"INVALID"))</f>
        <v/>
      </c>
      <c r="J2246">
        <f>IF(F2246=1,IF(H2246=I2246,1,0),"")</f>
        <v/>
      </c>
      <c r="K2246">
        <f>IF(G2246=0,1,"")</f>
        <v/>
      </c>
      <c r="L2246">
        <f>IF(K2246=1,COUNTIF($K$2:K2246,1),"")</f>
        <v/>
      </c>
    </row>
    <row r="2247">
      <c r="A2247">
        <f>IF(screen_TA_reviewer_A!$A2247="","",screen_TA_reviewer_A!$A2247)</f>
        <v/>
      </c>
      <c r="B2247">
        <f>IF(OR($A2247="",screen_TA_reviewer_A!$C2247=""),"",screen_TA_reviewer_A!$C2247)</f>
        <v/>
      </c>
      <c r="C2247">
        <f>IF(OR($A2247="",screen_TA_reviewer_B!$C2247=""),"",screen_TA_reviewer_B!$C2247)</f>
        <v/>
      </c>
      <c r="D2247">
        <f>IF(OR($A2247="",screen_TA_reviewer_A!$D2247=""),"",screen_TA_reviewer_A!$D2247)</f>
        <v/>
      </c>
      <c r="E2247">
        <f>IF(OR($A2247="",screen_TA_reviewer_B!$D2247=""),"",screen_TA_reviewer_B!$D2247)</f>
        <v/>
      </c>
      <c r="F2247">
        <f>IF(AND(B2247&lt;&gt;"",C2247&lt;&gt;""),1,"")</f>
        <v/>
      </c>
      <c r="G2247">
        <f>IF(F2247=1,IF(B2247=C2247,1,0),"")</f>
        <v/>
      </c>
      <c r="H2247">
        <f>IF(B2247="","",IFERROR(VLOOKUP(B2247,lst_TA_binary_map_table,2,FALSE),"INVALID"))</f>
        <v/>
      </c>
      <c r="I2247">
        <f>IF(C2247="","",IFERROR(VLOOKUP(C2247,lst_TA_binary_map_table,2,FALSE),"INVALID"))</f>
        <v/>
      </c>
      <c r="J2247">
        <f>IF(F2247=1,IF(H2247=I2247,1,0),"")</f>
        <v/>
      </c>
      <c r="K2247">
        <f>IF(G2247=0,1,"")</f>
        <v/>
      </c>
      <c r="L2247">
        <f>IF(K2247=1,COUNTIF($K$2:K2247,1),"")</f>
        <v/>
      </c>
    </row>
    <row r="2248">
      <c r="A2248">
        <f>IF(screen_TA_reviewer_A!$A2248="","",screen_TA_reviewer_A!$A2248)</f>
        <v/>
      </c>
      <c r="B2248">
        <f>IF(OR($A2248="",screen_TA_reviewer_A!$C2248=""),"",screen_TA_reviewer_A!$C2248)</f>
        <v/>
      </c>
      <c r="C2248">
        <f>IF(OR($A2248="",screen_TA_reviewer_B!$C2248=""),"",screen_TA_reviewer_B!$C2248)</f>
        <v/>
      </c>
      <c r="D2248">
        <f>IF(OR($A2248="",screen_TA_reviewer_A!$D2248=""),"",screen_TA_reviewer_A!$D2248)</f>
        <v/>
      </c>
      <c r="E2248">
        <f>IF(OR($A2248="",screen_TA_reviewer_B!$D2248=""),"",screen_TA_reviewer_B!$D2248)</f>
        <v/>
      </c>
      <c r="F2248">
        <f>IF(AND(B2248&lt;&gt;"",C2248&lt;&gt;""),1,"")</f>
        <v/>
      </c>
      <c r="G2248">
        <f>IF(F2248=1,IF(B2248=C2248,1,0),"")</f>
        <v/>
      </c>
      <c r="H2248">
        <f>IF(B2248="","",IFERROR(VLOOKUP(B2248,lst_TA_binary_map_table,2,FALSE),"INVALID"))</f>
        <v/>
      </c>
      <c r="I2248">
        <f>IF(C2248="","",IFERROR(VLOOKUP(C2248,lst_TA_binary_map_table,2,FALSE),"INVALID"))</f>
        <v/>
      </c>
      <c r="J2248">
        <f>IF(F2248=1,IF(H2248=I2248,1,0),"")</f>
        <v/>
      </c>
      <c r="K2248">
        <f>IF(G2248=0,1,"")</f>
        <v/>
      </c>
      <c r="L2248">
        <f>IF(K2248=1,COUNTIF($K$2:K2248,1),"")</f>
        <v/>
      </c>
    </row>
    <row r="2249">
      <c r="A2249">
        <f>IF(screen_TA_reviewer_A!$A2249="","",screen_TA_reviewer_A!$A2249)</f>
        <v/>
      </c>
      <c r="B2249">
        <f>IF(OR($A2249="",screen_TA_reviewer_A!$C2249=""),"",screen_TA_reviewer_A!$C2249)</f>
        <v/>
      </c>
      <c r="C2249">
        <f>IF(OR($A2249="",screen_TA_reviewer_B!$C2249=""),"",screen_TA_reviewer_B!$C2249)</f>
        <v/>
      </c>
      <c r="D2249">
        <f>IF(OR($A2249="",screen_TA_reviewer_A!$D2249=""),"",screen_TA_reviewer_A!$D2249)</f>
        <v/>
      </c>
      <c r="E2249">
        <f>IF(OR($A2249="",screen_TA_reviewer_B!$D2249=""),"",screen_TA_reviewer_B!$D2249)</f>
        <v/>
      </c>
      <c r="F2249">
        <f>IF(AND(B2249&lt;&gt;"",C2249&lt;&gt;""),1,"")</f>
        <v/>
      </c>
      <c r="G2249">
        <f>IF(F2249=1,IF(B2249=C2249,1,0),"")</f>
        <v/>
      </c>
      <c r="H2249">
        <f>IF(B2249="","",IFERROR(VLOOKUP(B2249,lst_TA_binary_map_table,2,FALSE),"INVALID"))</f>
        <v/>
      </c>
      <c r="I2249">
        <f>IF(C2249="","",IFERROR(VLOOKUP(C2249,lst_TA_binary_map_table,2,FALSE),"INVALID"))</f>
        <v/>
      </c>
      <c r="J2249">
        <f>IF(F2249=1,IF(H2249=I2249,1,0),"")</f>
        <v/>
      </c>
      <c r="K2249">
        <f>IF(G2249=0,1,"")</f>
        <v/>
      </c>
      <c r="L2249">
        <f>IF(K2249=1,COUNTIF($K$2:K2249,1),"")</f>
        <v/>
      </c>
    </row>
    <row r="2250">
      <c r="A2250">
        <f>IF(screen_TA_reviewer_A!$A2250="","",screen_TA_reviewer_A!$A2250)</f>
        <v/>
      </c>
      <c r="B2250">
        <f>IF(OR($A2250="",screen_TA_reviewer_A!$C2250=""),"",screen_TA_reviewer_A!$C2250)</f>
        <v/>
      </c>
      <c r="C2250">
        <f>IF(OR($A2250="",screen_TA_reviewer_B!$C2250=""),"",screen_TA_reviewer_B!$C2250)</f>
        <v/>
      </c>
      <c r="D2250">
        <f>IF(OR($A2250="",screen_TA_reviewer_A!$D2250=""),"",screen_TA_reviewer_A!$D2250)</f>
        <v/>
      </c>
      <c r="E2250">
        <f>IF(OR($A2250="",screen_TA_reviewer_B!$D2250=""),"",screen_TA_reviewer_B!$D2250)</f>
        <v/>
      </c>
      <c r="F2250">
        <f>IF(AND(B2250&lt;&gt;"",C2250&lt;&gt;""),1,"")</f>
        <v/>
      </c>
      <c r="G2250">
        <f>IF(F2250=1,IF(B2250=C2250,1,0),"")</f>
        <v/>
      </c>
      <c r="H2250">
        <f>IF(B2250="","",IFERROR(VLOOKUP(B2250,lst_TA_binary_map_table,2,FALSE),"INVALID"))</f>
        <v/>
      </c>
      <c r="I2250">
        <f>IF(C2250="","",IFERROR(VLOOKUP(C2250,lst_TA_binary_map_table,2,FALSE),"INVALID"))</f>
        <v/>
      </c>
      <c r="J2250">
        <f>IF(F2250=1,IF(H2250=I2250,1,0),"")</f>
        <v/>
      </c>
      <c r="K2250">
        <f>IF(G2250=0,1,"")</f>
        <v/>
      </c>
      <c r="L2250">
        <f>IF(K2250=1,COUNTIF($K$2:K2250,1),"")</f>
        <v/>
      </c>
    </row>
    <row r="2251">
      <c r="A2251">
        <f>IF(screen_TA_reviewer_A!$A2251="","",screen_TA_reviewer_A!$A2251)</f>
        <v/>
      </c>
      <c r="B2251">
        <f>IF(OR($A2251="",screen_TA_reviewer_A!$C2251=""),"",screen_TA_reviewer_A!$C2251)</f>
        <v/>
      </c>
      <c r="C2251">
        <f>IF(OR($A2251="",screen_TA_reviewer_B!$C2251=""),"",screen_TA_reviewer_B!$C2251)</f>
        <v/>
      </c>
      <c r="D2251">
        <f>IF(OR($A2251="",screen_TA_reviewer_A!$D2251=""),"",screen_TA_reviewer_A!$D2251)</f>
        <v/>
      </c>
      <c r="E2251">
        <f>IF(OR($A2251="",screen_TA_reviewer_B!$D2251=""),"",screen_TA_reviewer_B!$D2251)</f>
        <v/>
      </c>
      <c r="F2251">
        <f>IF(AND(B2251&lt;&gt;"",C2251&lt;&gt;""),1,"")</f>
        <v/>
      </c>
      <c r="G2251">
        <f>IF(F2251=1,IF(B2251=C2251,1,0),"")</f>
        <v/>
      </c>
      <c r="H2251">
        <f>IF(B2251="","",IFERROR(VLOOKUP(B2251,lst_TA_binary_map_table,2,FALSE),"INVALID"))</f>
        <v/>
      </c>
      <c r="I2251">
        <f>IF(C2251="","",IFERROR(VLOOKUP(C2251,lst_TA_binary_map_table,2,FALSE),"INVALID"))</f>
        <v/>
      </c>
      <c r="J2251">
        <f>IF(F2251=1,IF(H2251=I2251,1,0),"")</f>
        <v/>
      </c>
      <c r="K2251">
        <f>IF(G2251=0,1,"")</f>
        <v/>
      </c>
      <c r="L2251">
        <f>IF(K2251=1,COUNTIF($K$2:K2251,1),"")</f>
        <v/>
      </c>
    </row>
    <row r="2252">
      <c r="A2252">
        <f>IF(screen_TA_reviewer_A!$A2252="","",screen_TA_reviewer_A!$A2252)</f>
        <v/>
      </c>
      <c r="B2252">
        <f>IF(OR($A2252="",screen_TA_reviewer_A!$C2252=""),"",screen_TA_reviewer_A!$C2252)</f>
        <v/>
      </c>
      <c r="C2252">
        <f>IF(OR($A2252="",screen_TA_reviewer_B!$C2252=""),"",screen_TA_reviewer_B!$C2252)</f>
        <v/>
      </c>
      <c r="D2252">
        <f>IF(OR($A2252="",screen_TA_reviewer_A!$D2252=""),"",screen_TA_reviewer_A!$D2252)</f>
        <v/>
      </c>
      <c r="E2252">
        <f>IF(OR($A2252="",screen_TA_reviewer_B!$D2252=""),"",screen_TA_reviewer_B!$D2252)</f>
        <v/>
      </c>
      <c r="F2252">
        <f>IF(AND(B2252&lt;&gt;"",C2252&lt;&gt;""),1,"")</f>
        <v/>
      </c>
      <c r="G2252">
        <f>IF(F2252=1,IF(B2252=C2252,1,0),"")</f>
        <v/>
      </c>
      <c r="H2252">
        <f>IF(B2252="","",IFERROR(VLOOKUP(B2252,lst_TA_binary_map_table,2,FALSE),"INVALID"))</f>
        <v/>
      </c>
      <c r="I2252">
        <f>IF(C2252="","",IFERROR(VLOOKUP(C2252,lst_TA_binary_map_table,2,FALSE),"INVALID"))</f>
        <v/>
      </c>
      <c r="J2252">
        <f>IF(F2252=1,IF(H2252=I2252,1,0),"")</f>
        <v/>
      </c>
      <c r="K2252">
        <f>IF(G2252=0,1,"")</f>
        <v/>
      </c>
      <c r="L2252">
        <f>IF(K2252=1,COUNTIF($K$2:K2252,1),"")</f>
        <v/>
      </c>
    </row>
    <row r="2253">
      <c r="A2253">
        <f>IF(screen_TA_reviewer_A!$A2253="","",screen_TA_reviewer_A!$A2253)</f>
        <v/>
      </c>
      <c r="B2253">
        <f>IF(OR($A2253="",screen_TA_reviewer_A!$C2253=""),"",screen_TA_reviewer_A!$C2253)</f>
        <v/>
      </c>
      <c r="C2253">
        <f>IF(OR($A2253="",screen_TA_reviewer_B!$C2253=""),"",screen_TA_reviewer_B!$C2253)</f>
        <v/>
      </c>
      <c r="D2253">
        <f>IF(OR($A2253="",screen_TA_reviewer_A!$D2253=""),"",screen_TA_reviewer_A!$D2253)</f>
        <v/>
      </c>
      <c r="E2253">
        <f>IF(OR($A2253="",screen_TA_reviewer_B!$D2253=""),"",screen_TA_reviewer_B!$D2253)</f>
        <v/>
      </c>
      <c r="F2253">
        <f>IF(AND(B2253&lt;&gt;"",C2253&lt;&gt;""),1,"")</f>
        <v/>
      </c>
      <c r="G2253">
        <f>IF(F2253=1,IF(B2253=C2253,1,0),"")</f>
        <v/>
      </c>
      <c r="H2253">
        <f>IF(B2253="","",IFERROR(VLOOKUP(B2253,lst_TA_binary_map_table,2,FALSE),"INVALID"))</f>
        <v/>
      </c>
      <c r="I2253">
        <f>IF(C2253="","",IFERROR(VLOOKUP(C2253,lst_TA_binary_map_table,2,FALSE),"INVALID"))</f>
        <v/>
      </c>
      <c r="J2253">
        <f>IF(F2253=1,IF(H2253=I2253,1,0),"")</f>
        <v/>
      </c>
      <c r="K2253">
        <f>IF(G2253=0,1,"")</f>
        <v/>
      </c>
      <c r="L2253">
        <f>IF(K2253=1,COUNTIF($K$2:K2253,1),"")</f>
        <v/>
      </c>
    </row>
    <row r="2254">
      <c r="A2254">
        <f>IF(screen_TA_reviewer_A!$A2254="","",screen_TA_reviewer_A!$A2254)</f>
        <v/>
      </c>
      <c r="B2254">
        <f>IF(OR($A2254="",screen_TA_reviewer_A!$C2254=""),"",screen_TA_reviewer_A!$C2254)</f>
        <v/>
      </c>
      <c r="C2254">
        <f>IF(OR($A2254="",screen_TA_reviewer_B!$C2254=""),"",screen_TA_reviewer_B!$C2254)</f>
        <v/>
      </c>
      <c r="D2254">
        <f>IF(OR($A2254="",screen_TA_reviewer_A!$D2254=""),"",screen_TA_reviewer_A!$D2254)</f>
        <v/>
      </c>
      <c r="E2254">
        <f>IF(OR($A2254="",screen_TA_reviewer_B!$D2254=""),"",screen_TA_reviewer_B!$D2254)</f>
        <v/>
      </c>
      <c r="F2254">
        <f>IF(AND(B2254&lt;&gt;"",C2254&lt;&gt;""),1,"")</f>
        <v/>
      </c>
      <c r="G2254">
        <f>IF(F2254=1,IF(B2254=C2254,1,0),"")</f>
        <v/>
      </c>
      <c r="H2254">
        <f>IF(B2254="","",IFERROR(VLOOKUP(B2254,lst_TA_binary_map_table,2,FALSE),"INVALID"))</f>
        <v/>
      </c>
      <c r="I2254">
        <f>IF(C2254="","",IFERROR(VLOOKUP(C2254,lst_TA_binary_map_table,2,FALSE),"INVALID"))</f>
        <v/>
      </c>
      <c r="J2254">
        <f>IF(F2254=1,IF(H2254=I2254,1,0),"")</f>
        <v/>
      </c>
      <c r="K2254">
        <f>IF(G2254=0,1,"")</f>
        <v/>
      </c>
      <c r="L2254">
        <f>IF(K2254=1,COUNTIF($K$2:K2254,1),"")</f>
        <v/>
      </c>
    </row>
    <row r="2255">
      <c r="A2255">
        <f>IF(screen_TA_reviewer_A!$A2255="","",screen_TA_reviewer_A!$A2255)</f>
        <v/>
      </c>
      <c r="B2255">
        <f>IF(OR($A2255="",screen_TA_reviewer_A!$C2255=""),"",screen_TA_reviewer_A!$C2255)</f>
        <v/>
      </c>
      <c r="C2255">
        <f>IF(OR($A2255="",screen_TA_reviewer_B!$C2255=""),"",screen_TA_reviewer_B!$C2255)</f>
        <v/>
      </c>
      <c r="D2255">
        <f>IF(OR($A2255="",screen_TA_reviewer_A!$D2255=""),"",screen_TA_reviewer_A!$D2255)</f>
        <v/>
      </c>
      <c r="E2255">
        <f>IF(OR($A2255="",screen_TA_reviewer_B!$D2255=""),"",screen_TA_reviewer_B!$D2255)</f>
        <v/>
      </c>
      <c r="F2255">
        <f>IF(AND(B2255&lt;&gt;"",C2255&lt;&gt;""),1,"")</f>
        <v/>
      </c>
      <c r="G2255">
        <f>IF(F2255=1,IF(B2255=C2255,1,0),"")</f>
        <v/>
      </c>
      <c r="H2255">
        <f>IF(B2255="","",IFERROR(VLOOKUP(B2255,lst_TA_binary_map_table,2,FALSE),"INVALID"))</f>
        <v/>
      </c>
      <c r="I2255">
        <f>IF(C2255="","",IFERROR(VLOOKUP(C2255,lst_TA_binary_map_table,2,FALSE),"INVALID"))</f>
        <v/>
      </c>
      <c r="J2255">
        <f>IF(F2255=1,IF(H2255=I2255,1,0),"")</f>
        <v/>
      </c>
      <c r="K2255">
        <f>IF(G2255=0,1,"")</f>
        <v/>
      </c>
      <c r="L2255">
        <f>IF(K2255=1,COUNTIF($K$2:K2255,1),"")</f>
        <v/>
      </c>
    </row>
    <row r="2256">
      <c r="A2256">
        <f>IF(screen_TA_reviewer_A!$A2256="","",screen_TA_reviewer_A!$A2256)</f>
        <v/>
      </c>
      <c r="B2256">
        <f>IF(OR($A2256="",screen_TA_reviewer_A!$C2256=""),"",screen_TA_reviewer_A!$C2256)</f>
        <v/>
      </c>
      <c r="C2256">
        <f>IF(OR($A2256="",screen_TA_reviewer_B!$C2256=""),"",screen_TA_reviewer_B!$C2256)</f>
        <v/>
      </c>
      <c r="D2256">
        <f>IF(OR($A2256="",screen_TA_reviewer_A!$D2256=""),"",screen_TA_reviewer_A!$D2256)</f>
        <v/>
      </c>
      <c r="E2256">
        <f>IF(OR($A2256="",screen_TA_reviewer_B!$D2256=""),"",screen_TA_reviewer_B!$D2256)</f>
        <v/>
      </c>
      <c r="F2256">
        <f>IF(AND(B2256&lt;&gt;"",C2256&lt;&gt;""),1,"")</f>
        <v/>
      </c>
      <c r="G2256">
        <f>IF(F2256=1,IF(B2256=C2256,1,0),"")</f>
        <v/>
      </c>
      <c r="H2256">
        <f>IF(B2256="","",IFERROR(VLOOKUP(B2256,lst_TA_binary_map_table,2,FALSE),"INVALID"))</f>
        <v/>
      </c>
      <c r="I2256">
        <f>IF(C2256="","",IFERROR(VLOOKUP(C2256,lst_TA_binary_map_table,2,FALSE),"INVALID"))</f>
        <v/>
      </c>
      <c r="J2256">
        <f>IF(F2256=1,IF(H2256=I2256,1,0),"")</f>
        <v/>
      </c>
      <c r="K2256">
        <f>IF(G2256=0,1,"")</f>
        <v/>
      </c>
      <c r="L2256">
        <f>IF(K2256=1,COUNTIF($K$2:K2256,1),"")</f>
        <v/>
      </c>
    </row>
    <row r="2257">
      <c r="A2257">
        <f>IF(screen_TA_reviewer_A!$A2257="","",screen_TA_reviewer_A!$A2257)</f>
        <v/>
      </c>
      <c r="B2257">
        <f>IF(OR($A2257="",screen_TA_reviewer_A!$C2257=""),"",screen_TA_reviewer_A!$C2257)</f>
        <v/>
      </c>
      <c r="C2257">
        <f>IF(OR($A2257="",screen_TA_reviewer_B!$C2257=""),"",screen_TA_reviewer_B!$C2257)</f>
        <v/>
      </c>
      <c r="D2257">
        <f>IF(OR($A2257="",screen_TA_reviewer_A!$D2257=""),"",screen_TA_reviewer_A!$D2257)</f>
        <v/>
      </c>
      <c r="E2257">
        <f>IF(OR($A2257="",screen_TA_reviewer_B!$D2257=""),"",screen_TA_reviewer_B!$D2257)</f>
        <v/>
      </c>
      <c r="F2257">
        <f>IF(AND(B2257&lt;&gt;"",C2257&lt;&gt;""),1,"")</f>
        <v/>
      </c>
      <c r="G2257">
        <f>IF(F2257=1,IF(B2257=C2257,1,0),"")</f>
        <v/>
      </c>
      <c r="H2257">
        <f>IF(B2257="","",IFERROR(VLOOKUP(B2257,lst_TA_binary_map_table,2,FALSE),"INVALID"))</f>
        <v/>
      </c>
      <c r="I2257">
        <f>IF(C2257="","",IFERROR(VLOOKUP(C2257,lst_TA_binary_map_table,2,FALSE),"INVALID"))</f>
        <v/>
      </c>
      <c r="J2257">
        <f>IF(F2257=1,IF(H2257=I2257,1,0),"")</f>
        <v/>
      </c>
      <c r="K2257">
        <f>IF(G2257=0,1,"")</f>
        <v/>
      </c>
      <c r="L2257">
        <f>IF(K2257=1,COUNTIF($K$2:K2257,1),"")</f>
        <v/>
      </c>
    </row>
    <row r="2258">
      <c r="A2258">
        <f>IF(screen_TA_reviewer_A!$A2258="","",screen_TA_reviewer_A!$A2258)</f>
        <v/>
      </c>
      <c r="B2258">
        <f>IF(OR($A2258="",screen_TA_reviewer_A!$C2258=""),"",screen_TA_reviewer_A!$C2258)</f>
        <v/>
      </c>
      <c r="C2258">
        <f>IF(OR($A2258="",screen_TA_reviewer_B!$C2258=""),"",screen_TA_reviewer_B!$C2258)</f>
        <v/>
      </c>
      <c r="D2258">
        <f>IF(OR($A2258="",screen_TA_reviewer_A!$D2258=""),"",screen_TA_reviewer_A!$D2258)</f>
        <v/>
      </c>
      <c r="E2258">
        <f>IF(OR($A2258="",screen_TA_reviewer_B!$D2258=""),"",screen_TA_reviewer_B!$D2258)</f>
        <v/>
      </c>
      <c r="F2258">
        <f>IF(AND(B2258&lt;&gt;"",C2258&lt;&gt;""),1,"")</f>
        <v/>
      </c>
      <c r="G2258">
        <f>IF(F2258=1,IF(B2258=C2258,1,0),"")</f>
        <v/>
      </c>
      <c r="H2258">
        <f>IF(B2258="","",IFERROR(VLOOKUP(B2258,lst_TA_binary_map_table,2,FALSE),"INVALID"))</f>
        <v/>
      </c>
      <c r="I2258">
        <f>IF(C2258="","",IFERROR(VLOOKUP(C2258,lst_TA_binary_map_table,2,FALSE),"INVALID"))</f>
        <v/>
      </c>
      <c r="J2258">
        <f>IF(F2258=1,IF(H2258=I2258,1,0),"")</f>
        <v/>
      </c>
      <c r="K2258">
        <f>IF(G2258=0,1,"")</f>
        <v/>
      </c>
      <c r="L2258">
        <f>IF(K2258=1,COUNTIF($K$2:K2258,1),"")</f>
        <v/>
      </c>
    </row>
    <row r="2259">
      <c r="A2259">
        <f>IF(screen_TA_reviewer_A!$A2259="","",screen_TA_reviewer_A!$A2259)</f>
        <v/>
      </c>
      <c r="B2259">
        <f>IF(OR($A2259="",screen_TA_reviewer_A!$C2259=""),"",screen_TA_reviewer_A!$C2259)</f>
        <v/>
      </c>
      <c r="C2259">
        <f>IF(OR($A2259="",screen_TA_reviewer_B!$C2259=""),"",screen_TA_reviewer_B!$C2259)</f>
        <v/>
      </c>
      <c r="D2259">
        <f>IF(OR($A2259="",screen_TA_reviewer_A!$D2259=""),"",screen_TA_reviewer_A!$D2259)</f>
        <v/>
      </c>
      <c r="E2259">
        <f>IF(OR($A2259="",screen_TA_reviewer_B!$D2259=""),"",screen_TA_reviewer_B!$D2259)</f>
        <v/>
      </c>
      <c r="F2259">
        <f>IF(AND(B2259&lt;&gt;"",C2259&lt;&gt;""),1,"")</f>
        <v/>
      </c>
      <c r="G2259">
        <f>IF(F2259=1,IF(B2259=C2259,1,0),"")</f>
        <v/>
      </c>
      <c r="H2259">
        <f>IF(B2259="","",IFERROR(VLOOKUP(B2259,lst_TA_binary_map_table,2,FALSE),"INVALID"))</f>
        <v/>
      </c>
      <c r="I2259">
        <f>IF(C2259="","",IFERROR(VLOOKUP(C2259,lst_TA_binary_map_table,2,FALSE),"INVALID"))</f>
        <v/>
      </c>
      <c r="J2259">
        <f>IF(F2259=1,IF(H2259=I2259,1,0),"")</f>
        <v/>
      </c>
      <c r="K2259">
        <f>IF(G2259=0,1,"")</f>
        <v/>
      </c>
      <c r="L2259">
        <f>IF(K2259=1,COUNTIF($K$2:K2259,1),"")</f>
        <v/>
      </c>
    </row>
    <row r="2260">
      <c r="A2260">
        <f>IF(screen_TA_reviewer_A!$A2260="","",screen_TA_reviewer_A!$A2260)</f>
        <v/>
      </c>
      <c r="B2260">
        <f>IF(OR($A2260="",screen_TA_reviewer_A!$C2260=""),"",screen_TA_reviewer_A!$C2260)</f>
        <v/>
      </c>
      <c r="C2260">
        <f>IF(OR($A2260="",screen_TA_reviewer_B!$C2260=""),"",screen_TA_reviewer_B!$C2260)</f>
        <v/>
      </c>
      <c r="D2260">
        <f>IF(OR($A2260="",screen_TA_reviewer_A!$D2260=""),"",screen_TA_reviewer_A!$D2260)</f>
        <v/>
      </c>
      <c r="E2260">
        <f>IF(OR($A2260="",screen_TA_reviewer_B!$D2260=""),"",screen_TA_reviewer_B!$D2260)</f>
        <v/>
      </c>
      <c r="F2260">
        <f>IF(AND(B2260&lt;&gt;"",C2260&lt;&gt;""),1,"")</f>
        <v/>
      </c>
      <c r="G2260">
        <f>IF(F2260=1,IF(B2260=C2260,1,0),"")</f>
        <v/>
      </c>
      <c r="H2260">
        <f>IF(B2260="","",IFERROR(VLOOKUP(B2260,lst_TA_binary_map_table,2,FALSE),"INVALID"))</f>
        <v/>
      </c>
      <c r="I2260">
        <f>IF(C2260="","",IFERROR(VLOOKUP(C2260,lst_TA_binary_map_table,2,FALSE),"INVALID"))</f>
        <v/>
      </c>
      <c r="J2260">
        <f>IF(F2260=1,IF(H2260=I2260,1,0),"")</f>
        <v/>
      </c>
      <c r="K2260">
        <f>IF(G2260=0,1,"")</f>
        <v/>
      </c>
      <c r="L2260">
        <f>IF(K2260=1,COUNTIF($K$2:K2260,1),"")</f>
        <v/>
      </c>
    </row>
    <row r="2261">
      <c r="A2261">
        <f>IF(screen_TA_reviewer_A!$A2261="","",screen_TA_reviewer_A!$A2261)</f>
        <v/>
      </c>
      <c r="B2261">
        <f>IF(OR($A2261="",screen_TA_reviewer_A!$C2261=""),"",screen_TA_reviewer_A!$C2261)</f>
        <v/>
      </c>
      <c r="C2261">
        <f>IF(OR($A2261="",screen_TA_reviewer_B!$C2261=""),"",screen_TA_reviewer_B!$C2261)</f>
        <v/>
      </c>
      <c r="D2261">
        <f>IF(OR($A2261="",screen_TA_reviewer_A!$D2261=""),"",screen_TA_reviewer_A!$D2261)</f>
        <v/>
      </c>
      <c r="E2261">
        <f>IF(OR($A2261="",screen_TA_reviewer_B!$D2261=""),"",screen_TA_reviewer_B!$D2261)</f>
        <v/>
      </c>
      <c r="F2261">
        <f>IF(AND(B2261&lt;&gt;"",C2261&lt;&gt;""),1,"")</f>
        <v/>
      </c>
      <c r="G2261">
        <f>IF(F2261=1,IF(B2261=C2261,1,0),"")</f>
        <v/>
      </c>
      <c r="H2261">
        <f>IF(B2261="","",IFERROR(VLOOKUP(B2261,lst_TA_binary_map_table,2,FALSE),"INVALID"))</f>
        <v/>
      </c>
      <c r="I2261">
        <f>IF(C2261="","",IFERROR(VLOOKUP(C2261,lst_TA_binary_map_table,2,FALSE),"INVALID"))</f>
        <v/>
      </c>
      <c r="J2261">
        <f>IF(F2261=1,IF(H2261=I2261,1,0),"")</f>
        <v/>
      </c>
      <c r="K2261">
        <f>IF(G2261=0,1,"")</f>
        <v/>
      </c>
      <c r="L2261">
        <f>IF(K2261=1,COUNTIF($K$2:K2261,1),"")</f>
        <v/>
      </c>
    </row>
    <row r="2262">
      <c r="A2262">
        <f>IF(screen_TA_reviewer_A!$A2262="","",screen_TA_reviewer_A!$A2262)</f>
        <v/>
      </c>
      <c r="B2262">
        <f>IF(OR($A2262="",screen_TA_reviewer_A!$C2262=""),"",screen_TA_reviewer_A!$C2262)</f>
        <v/>
      </c>
      <c r="C2262">
        <f>IF(OR($A2262="",screen_TA_reviewer_B!$C2262=""),"",screen_TA_reviewer_B!$C2262)</f>
        <v/>
      </c>
      <c r="D2262">
        <f>IF(OR($A2262="",screen_TA_reviewer_A!$D2262=""),"",screen_TA_reviewer_A!$D2262)</f>
        <v/>
      </c>
      <c r="E2262">
        <f>IF(OR($A2262="",screen_TA_reviewer_B!$D2262=""),"",screen_TA_reviewer_B!$D2262)</f>
        <v/>
      </c>
      <c r="F2262">
        <f>IF(AND(B2262&lt;&gt;"",C2262&lt;&gt;""),1,"")</f>
        <v/>
      </c>
      <c r="G2262">
        <f>IF(F2262=1,IF(B2262=C2262,1,0),"")</f>
        <v/>
      </c>
      <c r="H2262">
        <f>IF(B2262="","",IFERROR(VLOOKUP(B2262,lst_TA_binary_map_table,2,FALSE),"INVALID"))</f>
        <v/>
      </c>
      <c r="I2262">
        <f>IF(C2262="","",IFERROR(VLOOKUP(C2262,lst_TA_binary_map_table,2,FALSE),"INVALID"))</f>
        <v/>
      </c>
      <c r="J2262">
        <f>IF(F2262=1,IF(H2262=I2262,1,0),"")</f>
        <v/>
      </c>
      <c r="K2262">
        <f>IF(G2262=0,1,"")</f>
        <v/>
      </c>
      <c r="L2262">
        <f>IF(K2262=1,COUNTIF($K$2:K2262,1),"")</f>
        <v/>
      </c>
    </row>
    <row r="2263">
      <c r="A2263">
        <f>IF(screen_TA_reviewer_A!$A2263="","",screen_TA_reviewer_A!$A2263)</f>
        <v/>
      </c>
      <c r="B2263">
        <f>IF(OR($A2263="",screen_TA_reviewer_A!$C2263=""),"",screen_TA_reviewer_A!$C2263)</f>
        <v/>
      </c>
      <c r="C2263">
        <f>IF(OR($A2263="",screen_TA_reviewer_B!$C2263=""),"",screen_TA_reviewer_B!$C2263)</f>
        <v/>
      </c>
      <c r="D2263">
        <f>IF(OR($A2263="",screen_TA_reviewer_A!$D2263=""),"",screen_TA_reviewer_A!$D2263)</f>
        <v/>
      </c>
      <c r="E2263">
        <f>IF(OR($A2263="",screen_TA_reviewer_B!$D2263=""),"",screen_TA_reviewer_B!$D2263)</f>
        <v/>
      </c>
      <c r="F2263">
        <f>IF(AND(B2263&lt;&gt;"",C2263&lt;&gt;""),1,"")</f>
        <v/>
      </c>
      <c r="G2263">
        <f>IF(F2263=1,IF(B2263=C2263,1,0),"")</f>
        <v/>
      </c>
      <c r="H2263">
        <f>IF(B2263="","",IFERROR(VLOOKUP(B2263,lst_TA_binary_map_table,2,FALSE),"INVALID"))</f>
        <v/>
      </c>
      <c r="I2263">
        <f>IF(C2263="","",IFERROR(VLOOKUP(C2263,lst_TA_binary_map_table,2,FALSE),"INVALID"))</f>
        <v/>
      </c>
      <c r="J2263">
        <f>IF(F2263=1,IF(H2263=I2263,1,0),"")</f>
        <v/>
      </c>
      <c r="K2263">
        <f>IF(G2263=0,1,"")</f>
        <v/>
      </c>
      <c r="L2263">
        <f>IF(K2263=1,COUNTIF($K$2:K2263,1),"")</f>
        <v/>
      </c>
    </row>
    <row r="2264">
      <c r="A2264">
        <f>IF(screen_TA_reviewer_A!$A2264="","",screen_TA_reviewer_A!$A2264)</f>
        <v/>
      </c>
      <c r="B2264">
        <f>IF(OR($A2264="",screen_TA_reviewer_A!$C2264=""),"",screen_TA_reviewer_A!$C2264)</f>
        <v/>
      </c>
      <c r="C2264">
        <f>IF(OR($A2264="",screen_TA_reviewer_B!$C2264=""),"",screen_TA_reviewer_B!$C2264)</f>
        <v/>
      </c>
      <c r="D2264">
        <f>IF(OR($A2264="",screen_TA_reviewer_A!$D2264=""),"",screen_TA_reviewer_A!$D2264)</f>
        <v/>
      </c>
      <c r="E2264">
        <f>IF(OR($A2264="",screen_TA_reviewer_B!$D2264=""),"",screen_TA_reviewer_B!$D2264)</f>
        <v/>
      </c>
      <c r="F2264">
        <f>IF(AND(B2264&lt;&gt;"",C2264&lt;&gt;""),1,"")</f>
        <v/>
      </c>
      <c r="G2264">
        <f>IF(F2264=1,IF(B2264=C2264,1,0),"")</f>
        <v/>
      </c>
      <c r="H2264">
        <f>IF(B2264="","",IFERROR(VLOOKUP(B2264,lst_TA_binary_map_table,2,FALSE),"INVALID"))</f>
        <v/>
      </c>
      <c r="I2264">
        <f>IF(C2264="","",IFERROR(VLOOKUP(C2264,lst_TA_binary_map_table,2,FALSE),"INVALID"))</f>
        <v/>
      </c>
      <c r="J2264">
        <f>IF(F2264=1,IF(H2264=I2264,1,0),"")</f>
        <v/>
      </c>
      <c r="K2264">
        <f>IF(G2264=0,1,"")</f>
        <v/>
      </c>
      <c r="L2264">
        <f>IF(K2264=1,COUNTIF($K$2:K2264,1),"")</f>
        <v/>
      </c>
    </row>
    <row r="2265">
      <c r="A2265">
        <f>IF(screen_TA_reviewer_A!$A2265="","",screen_TA_reviewer_A!$A2265)</f>
        <v/>
      </c>
      <c r="B2265">
        <f>IF(OR($A2265="",screen_TA_reviewer_A!$C2265=""),"",screen_TA_reviewer_A!$C2265)</f>
        <v/>
      </c>
      <c r="C2265">
        <f>IF(OR($A2265="",screen_TA_reviewer_B!$C2265=""),"",screen_TA_reviewer_B!$C2265)</f>
        <v/>
      </c>
      <c r="D2265">
        <f>IF(OR($A2265="",screen_TA_reviewer_A!$D2265=""),"",screen_TA_reviewer_A!$D2265)</f>
        <v/>
      </c>
      <c r="E2265">
        <f>IF(OR($A2265="",screen_TA_reviewer_B!$D2265=""),"",screen_TA_reviewer_B!$D2265)</f>
        <v/>
      </c>
      <c r="F2265">
        <f>IF(AND(B2265&lt;&gt;"",C2265&lt;&gt;""),1,"")</f>
        <v/>
      </c>
      <c r="G2265">
        <f>IF(F2265=1,IF(B2265=C2265,1,0),"")</f>
        <v/>
      </c>
      <c r="H2265">
        <f>IF(B2265="","",IFERROR(VLOOKUP(B2265,lst_TA_binary_map_table,2,FALSE),"INVALID"))</f>
        <v/>
      </c>
      <c r="I2265">
        <f>IF(C2265="","",IFERROR(VLOOKUP(C2265,lst_TA_binary_map_table,2,FALSE),"INVALID"))</f>
        <v/>
      </c>
      <c r="J2265">
        <f>IF(F2265=1,IF(H2265=I2265,1,0),"")</f>
        <v/>
      </c>
      <c r="K2265">
        <f>IF(G2265=0,1,"")</f>
        <v/>
      </c>
      <c r="L2265">
        <f>IF(K2265=1,COUNTIF($K$2:K2265,1),"")</f>
        <v/>
      </c>
    </row>
    <row r="2266">
      <c r="A2266">
        <f>IF(screen_TA_reviewer_A!$A2266="","",screen_TA_reviewer_A!$A2266)</f>
        <v/>
      </c>
      <c r="B2266">
        <f>IF(OR($A2266="",screen_TA_reviewer_A!$C2266=""),"",screen_TA_reviewer_A!$C2266)</f>
        <v/>
      </c>
      <c r="C2266">
        <f>IF(OR($A2266="",screen_TA_reviewer_B!$C2266=""),"",screen_TA_reviewer_B!$C2266)</f>
        <v/>
      </c>
      <c r="D2266">
        <f>IF(OR($A2266="",screen_TA_reviewer_A!$D2266=""),"",screen_TA_reviewer_A!$D2266)</f>
        <v/>
      </c>
      <c r="E2266">
        <f>IF(OR($A2266="",screen_TA_reviewer_B!$D2266=""),"",screen_TA_reviewer_B!$D2266)</f>
        <v/>
      </c>
      <c r="F2266">
        <f>IF(AND(B2266&lt;&gt;"",C2266&lt;&gt;""),1,"")</f>
        <v/>
      </c>
      <c r="G2266">
        <f>IF(F2266=1,IF(B2266=C2266,1,0),"")</f>
        <v/>
      </c>
      <c r="H2266">
        <f>IF(B2266="","",IFERROR(VLOOKUP(B2266,lst_TA_binary_map_table,2,FALSE),"INVALID"))</f>
        <v/>
      </c>
      <c r="I2266">
        <f>IF(C2266="","",IFERROR(VLOOKUP(C2266,lst_TA_binary_map_table,2,FALSE),"INVALID"))</f>
        <v/>
      </c>
      <c r="J2266">
        <f>IF(F2266=1,IF(H2266=I2266,1,0),"")</f>
        <v/>
      </c>
      <c r="K2266">
        <f>IF(G2266=0,1,"")</f>
        <v/>
      </c>
      <c r="L2266">
        <f>IF(K2266=1,COUNTIF($K$2:K2266,1),"")</f>
        <v/>
      </c>
    </row>
    <row r="2267">
      <c r="A2267">
        <f>IF(screen_TA_reviewer_A!$A2267="","",screen_TA_reviewer_A!$A2267)</f>
        <v/>
      </c>
      <c r="B2267">
        <f>IF(OR($A2267="",screen_TA_reviewer_A!$C2267=""),"",screen_TA_reviewer_A!$C2267)</f>
        <v/>
      </c>
      <c r="C2267">
        <f>IF(OR($A2267="",screen_TA_reviewer_B!$C2267=""),"",screen_TA_reviewer_B!$C2267)</f>
        <v/>
      </c>
      <c r="D2267">
        <f>IF(OR($A2267="",screen_TA_reviewer_A!$D2267=""),"",screen_TA_reviewer_A!$D2267)</f>
        <v/>
      </c>
      <c r="E2267">
        <f>IF(OR($A2267="",screen_TA_reviewer_B!$D2267=""),"",screen_TA_reviewer_B!$D2267)</f>
        <v/>
      </c>
      <c r="F2267">
        <f>IF(AND(B2267&lt;&gt;"",C2267&lt;&gt;""),1,"")</f>
        <v/>
      </c>
      <c r="G2267">
        <f>IF(F2267=1,IF(B2267=C2267,1,0),"")</f>
        <v/>
      </c>
      <c r="H2267">
        <f>IF(B2267="","",IFERROR(VLOOKUP(B2267,lst_TA_binary_map_table,2,FALSE),"INVALID"))</f>
        <v/>
      </c>
      <c r="I2267">
        <f>IF(C2267="","",IFERROR(VLOOKUP(C2267,lst_TA_binary_map_table,2,FALSE),"INVALID"))</f>
        <v/>
      </c>
      <c r="J2267">
        <f>IF(F2267=1,IF(H2267=I2267,1,0),"")</f>
        <v/>
      </c>
      <c r="K2267">
        <f>IF(G2267=0,1,"")</f>
        <v/>
      </c>
      <c r="L2267">
        <f>IF(K2267=1,COUNTIF($K$2:K2267,1),"")</f>
        <v/>
      </c>
    </row>
    <row r="2268">
      <c r="A2268">
        <f>IF(screen_TA_reviewer_A!$A2268="","",screen_TA_reviewer_A!$A2268)</f>
        <v/>
      </c>
      <c r="B2268">
        <f>IF(OR($A2268="",screen_TA_reviewer_A!$C2268=""),"",screen_TA_reviewer_A!$C2268)</f>
        <v/>
      </c>
      <c r="C2268">
        <f>IF(OR($A2268="",screen_TA_reviewer_B!$C2268=""),"",screen_TA_reviewer_B!$C2268)</f>
        <v/>
      </c>
      <c r="D2268">
        <f>IF(OR($A2268="",screen_TA_reviewer_A!$D2268=""),"",screen_TA_reviewer_A!$D2268)</f>
        <v/>
      </c>
      <c r="E2268">
        <f>IF(OR($A2268="",screen_TA_reviewer_B!$D2268=""),"",screen_TA_reviewer_B!$D2268)</f>
        <v/>
      </c>
      <c r="F2268">
        <f>IF(AND(B2268&lt;&gt;"",C2268&lt;&gt;""),1,"")</f>
        <v/>
      </c>
      <c r="G2268">
        <f>IF(F2268=1,IF(B2268=C2268,1,0),"")</f>
        <v/>
      </c>
      <c r="H2268">
        <f>IF(B2268="","",IFERROR(VLOOKUP(B2268,lst_TA_binary_map_table,2,FALSE),"INVALID"))</f>
        <v/>
      </c>
      <c r="I2268">
        <f>IF(C2268="","",IFERROR(VLOOKUP(C2268,lst_TA_binary_map_table,2,FALSE),"INVALID"))</f>
        <v/>
      </c>
      <c r="J2268">
        <f>IF(F2268=1,IF(H2268=I2268,1,0),"")</f>
        <v/>
      </c>
      <c r="K2268">
        <f>IF(G2268=0,1,"")</f>
        <v/>
      </c>
      <c r="L2268">
        <f>IF(K2268=1,COUNTIF($K$2:K2268,1),"")</f>
        <v/>
      </c>
    </row>
    <row r="2269">
      <c r="A2269">
        <f>IF(screen_TA_reviewer_A!$A2269="","",screen_TA_reviewer_A!$A2269)</f>
        <v/>
      </c>
      <c r="B2269">
        <f>IF(OR($A2269="",screen_TA_reviewer_A!$C2269=""),"",screen_TA_reviewer_A!$C2269)</f>
        <v/>
      </c>
      <c r="C2269">
        <f>IF(OR($A2269="",screen_TA_reviewer_B!$C2269=""),"",screen_TA_reviewer_B!$C2269)</f>
        <v/>
      </c>
      <c r="D2269">
        <f>IF(OR($A2269="",screen_TA_reviewer_A!$D2269=""),"",screen_TA_reviewer_A!$D2269)</f>
        <v/>
      </c>
      <c r="E2269">
        <f>IF(OR($A2269="",screen_TA_reviewer_B!$D2269=""),"",screen_TA_reviewer_B!$D2269)</f>
        <v/>
      </c>
      <c r="F2269">
        <f>IF(AND(B2269&lt;&gt;"",C2269&lt;&gt;""),1,"")</f>
        <v/>
      </c>
      <c r="G2269">
        <f>IF(F2269=1,IF(B2269=C2269,1,0),"")</f>
        <v/>
      </c>
      <c r="H2269">
        <f>IF(B2269="","",IFERROR(VLOOKUP(B2269,lst_TA_binary_map_table,2,FALSE),"INVALID"))</f>
        <v/>
      </c>
      <c r="I2269">
        <f>IF(C2269="","",IFERROR(VLOOKUP(C2269,lst_TA_binary_map_table,2,FALSE),"INVALID"))</f>
        <v/>
      </c>
      <c r="J2269">
        <f>IF(F2269=1,IF(H2269=I2269,1,0),"")</f>
        <v/>
      </c>
      <c r="K2269">
        <f>IF(G2269=0,1,"")</f>
        <v/>
      </c>
      <c r="L2269">
        <f>IF(K2269=1,COUNTIF($K$2:K2269,1),"")</f>
        <v/>
      </c>
    </row>
    <row r="2270">
      <c r="A2270">
        <f>IF(screen_TA_reviewer_A!$A2270="","",screen_TA_reviewer_A!$A2270)</f>
        <v/>
      </c>
      <c r="B2270">
        <f>IF(OR($A2270="",screen_TA_reviewer_A!$C2270=""),"",screen_TA_reviewer_A!$C2270)</f>
        <v/>
      </c>
      <c r="C2270">
        <f>IF(OR($A2270="",screen_TA_reviewer_B!$C2270=""),"",screen_TA_reviewer_B!$C2270)</f>
        <v/>
      </c>
      <c r="D2270">
        <f>IF(OR($A2270="",screen_TA_reviewer_A!$D2270=""),"",screen_TA_reviewer_A!$D2270)</f>
        <v/>
      </c>
      <c r="E2270">
        <f>IF(OR($A2270="",screen_TA_reviewer_B!$D2270=""),"",screen_TA_reviewer_B!$D2270)</f>
        <v/>
      </c>
      <c r="F2270">
        <f>IF(AND(B2270&lt;&gt;"",C2270&lt;&gt;""),1,"")</f>
        <v/>
      </c>
      <c r="G2270">
        <f>IF(F2270=1,IF(B2270=C2270,1,0),"")</f>
        <v/>
      </c>
      <c r="H2270">
        <f>IF(B2270="","",IFERROR(VLOOKUP(B2270,lst_TA_binary_map_table,2,FALSE),"INVALID"))</f>
        <v/>
      </c>
      <c r="I2270">
        <f>IF(C2270="","",IFERROR(VLOOKUP(C2270,lst_TA_binary_map_table,2,FALSE),"INVALID"))</f>
        <v/>
      </c>
      <c r="J2270">
        <f>IF(F2270=1,IF(H2270=I2270,1,0),"")</f>
        <v/>
      </c>
      <c r="K2270">
        <f>IF(G2270=0,1,"")</f>
        <v/>
      </c>
      <c r="L2270">
        <f>IF(K2270=1,COUNTIF($K$2:K2270,1),"")</f>
        <v/>
      </c>
    </row>
    <row r="2271">
      <c r="A2271">
        <f>IF(screen_TA_reviewer_A!$A2271="","",screen_TA_reviewer_A!$A2271)</f>
        <v/>
      </c>
      <c r="B2271">
        <f>IF(OR($A2271="",screen_TA_reviewer_A!$C2271=""),"",screen_TA_reviewer_A!$C2271)</f>
        <v/>
      </c>
      <c r="C2271">
        <f>IF(OR($A2271="",screen_TA_reviewer_B!$C2271=""),"",screen_TA_reviewer_B!$C2271)</f>
        <v/>
      </c>
      <c r="D2271">
        <f>IF(OR($A2271="",screen_TA_reviewer_A!$D2271=""),"",screen_TA_reviewer_A!$D2271)</f>
        <v/>
      </c>
      <c r="E2271">
        <f>IF(OR($A2271="",screen_TA_reviewer_B!$D2271=""),"",screen_TA_reviewer_B!$D2271)</f>
        <v/>
      </c>
      <c r="F2271">
        <f>IF(AND(B2271&lt;&gt;"",C2271&lt;&gt;""),1,"")</f>
        <v/>
      </c>
      <c r="G2271">
        <f>IF(F2271=1,IF(B2271=C2271,1,0),"")</f>
        <v/>
      </c>
      <c r="H2271">
        <f>IF(B2271="","",IFERROR(VLOOKUP(B2271,lst_TA_binary_map_table,2,FALSE),"INVALID"))</f>
        <v/>
      </c>
      <c r="I2271">
        <f>IF(C2271="","",IFERROR(VLOOKUP(C2271,lst_TA_binary_map_table,2,FALSE),"INVALID"))</f>
        <v/>
      </c>
      <c r="J2271">
        <f>IF(F2271=1,IF(H2271=I2271,1,0),"")</f>
        <v/>
      </c>
      <c r="K2271">
        <f>IF(G2271=0,1,"")</f>
        <v/>
      </c>
      <c r="L2271">
        <f>IF(K2271=1,COUNTIF($K$2:K2271,1),"")</f>
        <v/>
      </c>
    </row>
    <row r="2272">
      <c r="A2272">
        <f>IF(screen_TA_reviewer_A!$A2272="","",screen_TA_reviewer_A!$A2272)</f>
        <v/>
      </c>
      <c r="B2272">
        <f>IF(OR($A2272="",screen_TA_reviewer_A!$C2272=""),"",screen_TA_reviewer_A!$C2272)</f>
        <v/>
      </c>
      <c r="C2272">
        <f>IF(OR($A2272="",screen_TA_reviewer_B!$C2272=""),"",screen_TA_reviewer_B!$C2272)</f>
        <v/>
      </c>
      <c r="D2272">
        <f>IF(OR($A2272="",screen_TA_reviewer_A!$D2272=""),"",screen_TA_reviewer_A!$D2272)</f>
        <v/>
      </c>
      <c r="E2272">
        <f>IF(OR($A2272="",screen_TA_reviewer_B!$D2272=""),"",screen_TA_reviewer_B!$D2272)</f>
        <v/>
      </c>
      <c r="F2272">
        <f>IF(AND(B2272&lt;&gt;"",C2272&lt;&gt;""),1,"")</f>
        <v/>
      </c>
      <c r="G2272">
        <f>IF(F2272=1,IF(B2272=C2272,1,0),"")</f>
        <v/>
      </c>
      <c r="H2272">
        <f>IF(B2272="","",IFERROR(VLOOKUP(B2272,lst_TA_binary_map_table,2,FALSE),"INVALID"))</f>
        <v/>
      </c>
      <c r="I2272">
        <f>IF(C2272="","",IFERROR(VLOOKUP(C2272,lst_TA_binary_map_table,2,FALSE),"INVALID"))</f>
        <v/>
      </c>
      <c r="J2272">
        <f>IF(F2272=1,IF(H2272=I2272,1,0),"")</f>
        <v/>
      </c>
      <c r="K2272">
        <f>IF(G2272=0,1,"")</f>
        <v/>
      </c>
      <c r="L2272">
        <f>IF(K2272=1,COUNTIF($K$2:K2272,1),"")</f>
        <v/>
      </c>
    </row>
    <row r="2273">
      <c r="A2273">
        <f>IF(screen_TA_reviewer_A!$A2273="","",screen_TA_reviewer_A!$A2273)</f>
        <v/>
      </c>
      <c r="B2273">
        <f>IF(OR($A2273="",screen_TA_reviewer_A!$C2273=""),"",screen_TA_reviewer_A!$C2273)</f>
        <v/>
      </c>
      <c r="C2273">
        <f>IF(OR($A2273="",screen_TA_reviewer_B!$C2273=""),"",screen_TA_reviewer_B!$C2273)</f>
        <v/>
      </c>
      <c r="D2273">
        <f>IF(OR($A2273="",screen_TA_reviewer_A!$D2273=""),"",screen_TA_reviewer_A!$D2273)</f>
        <v/>
      </c>
      <c r="E2273">
        <f>IF(OR($A2273="",screen_TA_reviewer_B!$D2273=""),"",screen_TA_reviewer_B!$D2273)</f>
        <v/>
      </c>
      <c r="F2273">
        <f>IF(AND(B2273&lt;&gt;"",C2273&lt;&gt;""),1,"")</f>
        <v/>
      </c>
      <c r="G2273">
        <f>IF(F2273=1,IF(B2273=C2273,1,0),"")</f>
        <v/>
      </c>
      <c r="H2273">
        <f>IF(B2273="","",IFERROR(VLOOKUP(B2273,lst_TA_binary_map_table,2,FALSE),"INVALID"))</f>
        <v/>
      </c>
      <c r="I2273">
        <f>IF(C2273="","",IFERROR(VLOOKUP(C2273,lst_TA_binary_map_table,2,FALSE),"INVALID"))</f>
        <v/>
      </c>
      <c r="J2273">
        <f>IF(F2273=1,IF(H2273=I2273,1,0),"")</f>
        <v/>
      </c>
      <c r="K2273">
        <f>IF(G2273=0,1,"")</f>
        <v/>
      </c>
      <c r="L2273">
        <f>IF(K2273=1,COUNTIF($K$2:K2273,1),"")</f>
        <v/>
      </c>
    </row>
    <row r="2274">
      <c r="A2274">
        <f>IF(screen_TA_reviewer_A!$A2274="","",screen_TA_reviewer_A!$A2274)</f>
        <v/>
      </c>
      <c r="B2274">
        <f>IF(OR($A2274="",screen_TA_reviewer_A!$C2274=""),"",screen_TA_reviewer_A!$C2274)</f>
        <v/>
      </c>
      <c r="C2274">
        <f>IF(OR($A2274="",screen_TA_reviewer_B!$C2274=""),"",screen_TA_reviewer_B!$C2274)</f>
        <v/>
      </c>
      <c r="D2274">
        <f>IF(OR($A2274="",screen_TA_reviewer_A!$D2274=""),"",screen_TA_reviewer_A!$D2274)</f>
        <v/>
      </c>
      <c r="E2274">
        <f>IF(OR($A2274="",screen_TA_reviewer_B!$D2274=""),"",screen_TA_reviewer_B!$D2274)</f>
        <v/>
      </c>
      <c r="F2274">
        <f>IF(AND(B2274&lt;&gt;"",C2274&lt;&gt;""),1,"")</f>
        <v/>
      </c>
      <c r="G2274">
        <f>IF(F2274=1,IF(B2274=C2274,1,0),"")</f>
        <v/>
      </c>
      <c r="H2274">
        <f>IF(B2274="","",IFERROR(VLOOKUP(B2274,lst_TA_binary_map_table,2,FALSE),"INVALID"))</f>
        <v/>
      </c>
      <c r="I2274">
        <f>IF(C2274="","",IFERROR(VLOOKUP(C2274,lst_TA_binary_map_table,2,FALSE),"INVALID"))</f>
        <v/>
      </c>
      <c r="J2274">
        <f>IF(F2274=1,IF(H2274=I2274,1,0),"")</f>
        <v/>
      </c>
      <c r="K2274">
        <f>IF(G2274=0,1,"")</f>
        <v/>
      </c>
      <c r="L2274">
        <f>IF(K2274=1,COUNTIF($K$2:K2274,1),"")</f>
        <v/>
      </c>
    </row>
    <row r="2275">
      <c r="A2275">
        <f>IF(screen_TA_reviewer_A!$A2275="","",screen_TA_reviewer_A!$A2275)</f>
        <v/>
      </c>
      <c r="B2275">
        <f>IF(OR($A2275="",screen_TA_reviewer_A!$C2275=""),"",screen_TA_reviewer_A!$C2275)</f>
        <v/>
      </c>
      <c r="C2275">
        <f>IF(OR($A2275="",screen_TA_reviewer_B!$C2275=""),"",screen_TA_reviewer_B!$C2275)</f>
        <v/>
      </c>
      <c r="D2275">
        <f>IF(OR($A2275="",screen_TA_reviewer_A!$D2275=""),"",screen_TA_reviewer_A!$D2275)</f>
        <v/>
      </c>
      <c r="E2275">
        <f>IF(OR($A2275="",screen_TA_reviewer_B!$D2275=""),"",screen_TA_reviewer_B!$D2275)</f>
        <v/>
      </c>
      <c r="F2275">
        <f>IF(AND(B2275&lt;&gt;"",C2275&lt;&gt;""),1,"")</f>
        <v/>
      </c>
      <c r="G2275">
        <f>IF(F2275=1,IF(B2275=C2275,1,0),"")</f>
        <v/>
      </c>
      <c r="H2275">
        <f>IF(B2275="","",IFERROR(VLOOKUP(B2275,lst_TA_binary_map_table,2,FALSE),"INVALID"))</f>
        <v/>
      </c>
      <c r="I2275">
        <f>IF(C2275="","",IFERROR(VLOOKUP(C2275,lst_TA_binary_map_table,2,FALSE),"INVALID"))</f>
        <v/>
      </c>
      <c r="J2275">
        <f>IF(F2275=1,IF(H2275=I2275,1,0),"")</f>
        <v/>
      </c>
      <c r="K2275">
        <f>IF(G2275=0,1,"")</f>
        <v/>
      </c>
      <c r="L2275">
        <f>IF(K2275=1,COUNTIF($K$2:K2275,1),"")</f>
        <v/>
      </c>
    </row>
    <row r="2276">
      <c r="A2276">
        <f>IF(screen_TA_reviewer_A!$A2276="","",screen_TA_reviewer_A!$A2276)</f>
        <v/>
      </c>
      <c r="B2276">
        <f>IF(OR($A2276="",screen_TA_reviewer_A!$C2276=""),"",screen_TA_reviewer_A!$C2276)</f>
        <v/>
      </c>
      <c r="C2276">
        <f>IF(OR($A2276="",screen_TA_reviewer_B!$C2276=""),"",screen_TA_reviewer_B!$C2276)</f>
        <v/>
      </c>
      <c r="D2276">
        <f>IF(OR($A2276="",screen_TA_reviewer_A!$D2276=""),"",screen_TA_reviewer_A!$D2276)</f>
        <v/>
      </c>
      <c r="E2276">
        <f>IF(OR($A2276="",screen_TA_reviewer_B!$D2276=""),"",screen_TA_reviewer_B!$D2276)</f>
        <v/>
      </c>
      <c r="F2276">
        <f>IF(AND(B2276&lt;&gt;"",C2276&lt;&gt;""),1,"")</f>
        <v/>
      </c>
      <c r="G2276">
        <f>IF(F2276=1,IF(B2276=C2276,1,0),"")</f>
        <v/>
      </c>
      <c r="H2276">
        <f>IF(B2276="","",IFERROR(VLOOKUP(B2276,lst_TA_binary_map_table,2,FALSE),"INVALID"))</f>
        <v/>
      </c>
      <c r="I2276">
        <f>IF(C2276="","",IFERROR(VLOOKUP(C2276,lst_TA_binary_map_table,2,FALSE),"INVALID"))</f>
        <v/>
      </c>
      <c r="J2276">
        <f>IF(F2276=1,IF(H2276=I2276,1,0),"")</f>
        <v/>
      </c>
      <c r="K2276">
        <f>IF(G2276=0,1,"")</f>
        <v/>
      </c>
      <c r="L2276">
        <f>IF(K2276=1,COUNTIF($K$2:K2276,1),"")</f>
        <v/>
      </c>
    </row>
    <row r="2277">
      <c r="A2277">
        <f>IF(screen_TA_reviewer_A!$A2277="","",screen_TA_reviewer_A!$A2277)</f>
        <v/>
      </c>
      <c r="B2277">
        <f>IF(OR($A2277="",screen_TA_reviewer_A!$C2277=""),"",screen_TA_reviewer_A!$C2277)</f>
        <v/>
      </c>
      <c r="C2277">
        <f>IF(OR($A2277="",screen_TA_reviewer_B!$C2277=""),"",screen_TA_reviewer_B!$C2277)</f>
        <v/>
      </c>
      <c r="D2277">
        <f>IF(OR($A2277="",screen_TA_reviewer_A!$D2277=""),"",screen_TA_reviewer_A!$D2277)</f>
        <v/>
      </c>
      <c r="E2277">
        <f>IF(OR($A2277="",screen_TA_reviewer_B!$D2277=""),"",screen_TA_reviewer_B!$D2277)</f>
        <v/>
      </c>
      <c r="F2277">
        <f>IF(AND(B2277&lt;&gt;"",C2277&lt;&gt;""),1,"")</f>
        <v/>
      </c>
      <c r="G2277">
        <f>IF(F2277=1,IF(B2277=C2277,1,0),"")</f>
        <v/>
      </c>
      <c r="H2277">
        <f>IF(B2277="","",IFERROR(VLOOKUP(B2277,lst_TA_binary_map_table,2,FALSE),"INVALID"))</f>
        <v/>
      </c>
      <c r="I2277">
        <f>IF(C2277="","",IFERROR(VLOOKUP(C2277,lst_TA_binary_map_table,2,FALSE),"INVALID"))</f>
        <v/>
      </c>
      <c r="J2277">
        <f>IF(F2277=1,IF(H2277=I2277,1,0),"")</f>
        <v/>
      </c>
      <c r="K2277">
        <f>IF(G2277=0,1,"")</f>
        <v/>
      </c>
      <c r="L2277">
        <f>IF(K2277=1,COUNTIF($K$2:K2277,1),"")</f>
        <v/>
      </c>
    </row>
    <row r="2278">
      <c r="A2278">
        <f>IF(screen_TA_reviewer_A!$A2278="","",screen_TA_reviewer_A!$A2278)</f>
        <v/>
      </c>
      <c r="B2278">
        <f>IF(OR($A2278="",screen_TA_reviewer_A!$C2278=""),"",screen_TA_reviewer_A!$C2278)</f>
        <v/>
      </c>
      <c r="C2278">
        <f>IF(OR($A2278="",screen_TA_reviewer_B!$C2278=""),"",screen_TA_reviewer_B!$C2278)</f>
        <v/>
      </c>
      <c r="D2278">
        <f>IF(OR($A2278="",screen_TA_reviewer_A!$D2278=""),"",screen_TA_reviewer_A!$D2278)</f>
        <v/>
      </c>
      <c r="E2278">
        <f>IF(OR($A2278="",screen_TA_reviewer_B!$D2278=""),"",screen_TA_reviewer_B!$D2278)</f>
        <v/>
      </c>
      <c r="F2278">
        <f>IF(AND(B2278&lt;&gt;"",C2278&lt;&gt;""),1,"")</f>
        <v/>
      </c>
      <c r="G2278">
        <f>IF(F2278=1,IF(B2278=C2278,1,0),"")</f>
        <v/>
      </c>
      <c r="H2278">
        <f>IF(B2278="","",IFERROR(VLOOKUP(B2278,lst_TA_binary_map_table,2,FALSE),"INVALID"))</f>
        <v/>
      </c>
      <c r="I2278">
        <f>IF(C2278="","",IFERROR(VLOOKUP(C2278,lst_TA_binary_map_table,2,FALSE),"INVALID"))</f>
        <v/>
      </c>
      <c r="J2278">
        <f>IF(F2278=1,IF(H2278=I2278,1,0),"")</f>
        <v/>
      </c>
      <c r="K2278">
        <f>IF(G2278=0,1,"")</f>
        <v/>
      </c>
      <c r="L2278">
        <f>IF(K2278=1,COUNTIF($K$2:K2278,1),"")</f>
        <v/>
      </c>
    </row>
    <row r="2279">
      <c r="A2279">
        <f>IF(screen_TA_reviewer_A!$A2279="","",screen_TA_reviewer_A!$A2279)</f>
        <v/>
      </c>
      <c r="B2279">
        <f>IF(OR($A2279="",screen_TA_reviewer_A!$C2279=""),"",screen_TA_reviewer_A!$C2279)</f>
        <v/>
      </c>
      <c r="C2279">
        <f>IF(OR($A2279="",screen_TA_reviewer_B!$C2279=""),"",screen_TA_reviewer_B!$C2279)</f>
        <v/>
      </c>
      <c r="D2279">
        <f>IF(OR($A2279="",screen_TA_reviewer_A!$D2279=""),"",screen_TA_reviewer_A!$D2279)</f>
        <v/>
      </c>
      <c r="E2279">
        <f>IF(OR($A2279="",screen_TA_reviewer_B!$D2279=""),"",screen_TA_reviewer_B!$D2279)</f>
        <v/>
      </c>
      <c r="F2279">
        <f>IF(AND(B2279&lt;&gt;"",C2279&lt;&gt;""),1,"")</f>
        <v/>
      </c>
      <c r="G2279">
        <f>IF(F2279=1,IF(B2279=C2279,1,0),"")</f>
        <v/>
      </c>
      <c r="H2279">
        <f>IF(B2279="","",IFERROR(VLOOKUP(B2279,lst_TA_binary_map_table,2,FALSE),"INVALID"))</f>
        <v/>
      </c>
      <c r="I2279">
        <f>IF(C2279="","",IFERROR(VLOOKUP(C2279,lst_TA_binary_map_table,2,FALSE),"INVALID"))</f>
        <v/>
      </c>
      <c r="J2279">
        <f>IF(F2279=1,IF(H2279=I2279,1,0),"")</f>
        <v/>
      </c>
      <c r="K2279">
        <f>IF(G2279=0,1,"")</f>
        <v/>
      </c>
      <c r="L2279">
        <f>IF(K2279=1,COUNTIF($K$2:K2279,1),"")</f>
        <v/>
      </c>
    </row>
    <row r="2280">
      <c r="A2280">
        <f>IF(screen_TA_reviewer_A!$A2280="","",screen_TA_reviewer_A!$A2280)</f>
        <v/>
      </c>
      <c r="B2280">
        <f>IF(OR($A2280="",screen_TA_reviewer_A!$C2280=""),"",screen_TA_reviewer_A!$C2280)</f>
        <v/>
      </c>
      <c r="C2280">
        <f>IF(OR($A2280="",screen_TA_reviewer_B!$C2280=""),"",screen_TA_reviewer_B!$C2280)</f>
        <v/>
      </c>
      <c r="D2280">
        <f>IF(OR($A2280="",screen_TA_reviewer_A!$D2280=""),"",screen_TA_reviewer_A!$D2280)</f>
        <v/>
      </c>
      <c r="E2280">
        <f>IF(OR($A2280="",screen_TA_reviewer_B!$D2280=""),"",screen_TA_reviewer_B!$D2280)</f>
        <v/>
      </c>
      <c r="F2280">
        <f>IF(AND(B2280&lt;&gt;"",C2280&lt;&gt;""),1,"")</f>
        <v/>
      </c>
      <c r="G2280">
        <f>IF(F2280=1,IF(B2280=C2280,1,0),"")</f>
        <v/>
      </c>
      <c r="H2280">
        <f>IF(B2280="","",IFERROR(VLOOKUP(B2280,lst_TA_binary_map_table,2,FALSE),"INVALID"))</f>
        <v/>
      </c>
      <c r="I2280">
        <f>IF(C2280="","",IFERROR(VLOOKUP(C2280,lst_TA_binary_map_table,2,FALSE),"INVALID"))</f>
        <v/>
      </c>
      <c r="J2280">
        <f>IF(F2280=1,IF(H2280=I2280,1,0),"")</f>
        <v/>
      </c>
      <c r="K2280">
        <f>IF(G2280=0,1,"")</f>
        <v/>
      </c>
      <c r="L2280">
        <f>IF(K2280=1,COUNTIF($K$2:K2280,1),"")</f>
        <v/>
      </c>
    </row>
    <row r="2281">
      <c r="A2281">
        <f>IF(screen_TA_reviewer_A!$A2281="","",screen_TA_reviewer_A!$A2281)</f>
        <v/>
      </c>
      <c r="B2281">
        <f>IF(OR($A2281="",screen_TA_reviewer_A!$C2281=""),"",screen_TA_reviewer_A!$C2281)</f>
        <v/>
      </c>
      <c r="C2281">
        <f>IF(OR($A2281="",screen_TA_reviewer_B!$C2281=""),"",screen_TA_reviewer_B!$C2281)</f>
        <v/>
      </c>
      <c r="D2281">
        <f>IF(OR($A2281="",screen_TA_reviewer_A!$D2281=""),"",screen_TA_reviewer_A!$D2281)</f>
        <v/>
      </c>
      <c r="E2281">
        <f>IF(OR($A2281="",screen_TA_reviewer_B!$D2281=""),"",screen_TA_reviewer_B!$D2281)</f>
        <v/>
      </c>
      <c r="F2281">
        <f>IF(AND(B2281&lt;&gt;"",C2281&lt;&gt;""),1,"")</f>
        <v/>
      </c>
      <c r="G2281">
        <f>IF(F2281=1,IF(B2281=C2281,1,0),"")</f>
        <v/>
      </c>
      <c r="H2281">
        <f>IF(B2281="","",IFERROR(VLOOKUP(B2281,lst_TA_binary_map_table,2,FALSE),"INVALID"))</f>
        <v/>
      </c>
      <c r="I2281">
        <f>IF(C2281="","",IFERROR(VLOOKUP(C2281,lst_TA_binary_map_table,2,FALSE),"INVALID"))</f>
        <v/>
      </c>
      <c r="J2281">
        <f>IF(F2281=1,IF(H2281=I2281,1,0),"")</f>
        <v/>
      </c>
      <c r="K2281">
        <f>IF(G2281=0,1,"")</f>
        <v/>
      </c>
      <c r="L2281">
        <f>IF(K2281=1,COUNTIF($K$2:K2281,1),"")</f>
        <v/>
      </c>
    </row>
    <row r="2282">
      <c r="A2282">
        <f>IF(screen_TA_reviewer_A!$A2282="","",screen_TA_reviewer_A!$A2282)</f>
        <v/>
      </c>
      <c r="B2282">
        <f>IF(OR($A2282="",screen_TA_reviewer_A!$C2282=""),"",screen_TA_reviewer_A!$C2282)</f>
        <v/>
      </c>
      <c r="C2282">
        <f>IF(OR($A2282="",screen_TA_reviewer_B!$C2282=""),"",screen_TA_reviewer_B!$C2282)</f>
        <v/>
      </c>
      <c r="D2282">
        <f>IF(OR($A2282="",screen_TA_reviewer_A!$D2282=""),"",screen_TA_reviewer_A!$D2282)</f>
        <v/>
      </c>
      <c r="E2282">
        <f>IF(OR($A2282="",screen_TA_reviewer_B!$D2282=""),"",screen_TA_reviewer_B!$D2282)</f>
        <v/>
      </c>
      <c r="F2282">
        <f>IF(AND(B2282&lt;&gt;"",C2282&lt;&gt;""),1,"")</f>
        <v/>
      </c>
      <c r="G2282">
        <f>IF(F2282=1,IF(B2282=C2282,1,0),"")</f>
        <v/>
      </c>
      <c r="H2282">
        <f>IF(B2282="","",IFERROR(VLOOKUP(B2282,lst_TA_binary_map_table,2,FALSE),"INVALID"))</f>
        <v/>
      </c>
      <c r="I2282">
        <f>IF(C2282="","",IFERROR(VLOOKUP(C2282,lst_TA_binary_map_table,2,FALSE),"INVALID"))</f>
        <v/>
      </c>
      <c r="J2282">
        <f>IF(F2282=1,IF(H2282=I2282,1,0),"")</f>
        <v/>
      </c>
      <c r="K2282">
        <f>IF(G2282=0,1,"")</f>
        <v/>
      </c>
      <c r="L2282">
        <f>IF(K2282=1,COUNTIF($K$2:K2282,1),"")</f>
        <v/>
      </c>
    </row>
    <row r="2283">
      <c r="A2283">
        <f>IF(screen_TA_reviewer_A!$A2283="","",screen_TA_reviewer_A!$A2283)</f>
        <v/>
      </c>
      <c r="B2283">
        <f>IF(OR($A2283="",screen_TA_reviewer_A!$C2283=""),"",screen_TA_reviewer_A!$C2283)</f>
        <v/>
      </c>
      <c r="C2283">
        <f>IF(OR($A2283="",screen_TA_reviewer_B!$C2283=""),"",screen_TA_reviewer_B!$C2283)</f>
        <v/>
      </c>
      <c r="D2283">
        <f>IF(OR($A2283="",screen_TA_reviewer_A!$D2283=""),"",screen_TA_reviewer_A!$D2283)</f>
        <v/>
      </c>
      <c r="E2283">
        <f>IF(OR($A2283="",screen_TA_reviewer_B!$D2283=""),"",screen_TA_reviewer_B!$D2283)</f>
        <v/>
      </c>
      <c r="F2283">
        <f>IF(AND(B2283&lt;&gt;"",C2283&lt;&gt;""),1,"")</f>
        <v/>
      </c>
      <c r="G2283">
        <f>IF(F2283=1,IF(B2283=C2283,1,0),"")</f>
        <v/>
      </c>
      <c r="H2283">
        <f>IF(B2283="","",IFERROR(VLOOKUP(B2283,lst_TA_binary_map_table,2,FALSE),"INVALID"))</f>
        <v/>
      </c>
      <c r="I2283">
        <f>IF(C2283="","",IFERROR(VLOOKUP(C2283,lst_TA_binary_map_table,2,FALSE),"INVALID"))</f>
        <v/>
      </c>
      <c r="J2283">
        <f>IF(F2283=1,IF(H2283=I2283,1,0),"")</f>
        <v/>
      </c>
      <c r="K2283">
        <f>IF(G2283=0,1,"")</f>
        <v/>
      </c>
      <c r="L2283">
        <f>IF(K2283=1,COUNTIF($K$2:K2283,1),"")</f>
        <v/>
      </c>
    </row>
    <row r="2284">
      <c r="A2284">
        <f>IF(screen_TA_reviewer_A!$A2284="","",screen_TA_reviewer_A!$A2284)</f>
        <v/>
      </c>
      <c r="B2284">
        <f>IF(OR($A2284="",screen_TA_reviewer_A!$C2284=""),"",screen_TA_reviewer_A!$C2284)</f>
        <v/>
      </c>
      <c r="C2284">
        <f>IF(OR($A2284="",screen_TA_reviewer_B!$C2284=""),"",screen_TA_reviewer_B!$C2284)</f>
        <v/>
      </c>
      <c r="D2284">
        <f>IF(OR($A2284="",screen_TA_reviewer_A!$D2284=""),"",screen_TA_reviewer_A!$D2284)</f>
        <v/>
      </c>
      <c r="E2284">
        <f>IF(OR($A2284="",screen_TA_reviewer_B!$D2284=""),"",screen_TA_reviewer_B!$D2284)</f>
        <v/>
      </c>
      <c r="F2284">
        <f>IF(AND(B2284&lt;&gt;"",C2284&lt;&gt;""),1,"")</f>
        <v/>
      </c>
      <c r="G2284">
        <f>IF(F2284=1,IF(B2284=C2284,1,0),"")</f>
        <v/>
      </c>
      <c r="H2284">
        <f>IF(B2284="","",IFERROR(VLOOKUP(B2284,lst_TA_binary_map_table,2,FALSE),"INVALID"))</f>
        <v/>
      </c>
      <c r="I2284">
        <f>IF(C2284="","",IFERROR(VLOOKUP(C2284,lst_TA_binary_map_table,2,FALSE),"INVALID"))</f>
        <v/>
      </c>
      <c r="J2284">
        <f>IF(F2284=1,IF(H2284=I2284,1,0),"")</f>
        <v/>
      </c>
      <c r="K2284">
        <f>IF(G2284=0,1,"")</f>
        <v/>
      </c>
      <c r="L2284">
        <f>IF(K2284=1,COUNTIF($K$2:K2284,1),"")</f>
        <v/>
      </c>
    </row>
    <row r="2285">
      <c r="A2285">
        <f>IF(screen_TA_reviewer_A!$A2285="","",screen_TA_reviewer_A!$A2285)</f>
        <v/>
      </c>
      <c r="B2285">
        <f>IF(OR($A2285="",screen_TA_reviewer_A!$C2285=""),"",screen_TA_reviewer_A!$C2285)</f>
        <v/>
      </c>
      <c r="C2285">
        <f>IF(OR($A2285="",screen_TA_reviewer_B!$C2285=""),"",screen_TA_reviewer_B!$C2285)</f>
        <v/>
      </c>
      <c r="D2285">
        <f>IF(OR($A2285="",screen_TA_reviewer_A!$D2285=""),"",screen_TA_reviewer_A!$D2285)</f>
        <v/>
      </c>
      <c r="E2285">
        <f>IF(OR($A2285="",screen_TA_reviewer_B!$D2285=""),"",screen_TA_reviewer_B!$D2285)</f>
        <v/>
      </c>
      <c r="F2285">
        <f>IF(AND(B2285&lt;&gt;"",C2285&lt;&gt;""),1,"")</f>
        <v/>
      </c>
      <c r="G2285">
        <f>IF(F2285=1,IF(B2285=C2285,1,0),"")</f>
        <v/>
      </c>
      <c r="H2285">
        <f>IF(B2285="","",IFERROR(VLOOKUP(B2285,lst_TA_binary_map_table,2,FALSE),"INVALID"))</f>
        <v/>
      </c>
      <c r="I2285">
        <f>IF(C2285="","",IFERROR(VLOOKUP(C2285,lst_TA_binary_map_table,2,FALSE),"INVALID"))</f>
        <v/>
      </c>
      <c r="J2285">
        <f>IF(F2285=1,IF(H2285=I2285,1,0),"")</f>
        <v/>
      </c>
      <c r="K2285">
        <f>IF(G2285=0,1,"")</f>
        <v/>
      </c>
      <c r="L2285">
        <f>IF(K2285=1,COUNTIF($K$2:K2285,1),"")</f>
        <v/>
      </c>
    </row>
    <row r="2286">
      <c r="A2286">
        <f>IF(screen_TA_reviewer_A!$A2286="","",screen_TA_reviewer_A!$A2286)</f>
        <v/>
      </c>
      <c r="B2286">
        <f>IF(OR($A2286="",screen_TA_reviewer_A!$C2286=""),"",screen_TA_reviewer_A!$C2286)</f>
        <v/>
      </c>
      <c r="C2286">
        <f>IF(OR($A2286="",screen_TA_reviewer_B!$C2286=""),"",screen_TA_reviewer_B!$C2286)</f>
        <v/>
      </c>
      <c r="D2286">
        <f>IF(OR($A2286="",screen_TA_reviewer_A!$D2286=""),"",screen_TA_reviewer_A!$D2286)</f>
        <v/>
      </c>
      <c r="E2286">
        <f>IF(OR($A2286="",screen_TA_reviewer_B!$D2286=""),"",screen_TA_reviewer_B!$D2286)</f>
        <v/>
      </c>
      <c r="F2286">
        <f>IF(AND(B2286&lt;&gt;"",C2286&lt;&gt;""),1,"")</f>
        <v/>
      </c>
      <c r="G2286">
        <f>IF(F2286=1,IF(B2286=C2286,1,0),"")</f>
        <v/>
      </c>
      <c r="H2286">
        <f>IF(B2286="","",IFERROR(VLOOKUP(B2286,lst_TA_binary_map_table,2,FALSE),"INVALID"))</f>
        <v/>
      </c>
      <c r="I2286">
        <f>IF(C2286="","",IFERROR(VLOOKUP(C2286,lst_TA_binary_map_table,2,FALSE),"INVALID"))</f>
        <v/>
      </c>
      <c r="J2286">
        <f>IF(F2286=1,IF(H2286=I2286,1,0),"")</f>
        <v/>
      </c>
      <c r="K2286">
        <f>IF(G2286=0,1,"")</f>
        <v/>
      </c>
      <c r="L2286">
        <f>IF(K2286=1,COUNTIF($K$2:K2286,1),"")</f>
        <v/>
      </c>
    </row>
    <row r="2287">
      <c r="A2287">
        <f>IF(screen_TA_reviewer_A!$A2287="","",screen_TA_reviewer_A!$A2287)</f>
        <v/>
      </c>
      <c r="B2287">
        <f>IF(OR($A2287="",screen_TA_reviewer_A!$C2287=""),"",screen_TA_reviewer_A!$C2287)</f>
        <v/>
      </c>
      <c r="C2287">
        <f>IF(OR($A2287="",screen_TA_reviewer_B!$C2287=""),"",screen_TA_reviewer_B!$C2287)</f>
        <v/>
      </c>
      <c r="D2287">
        <f>IF(OR($A2287="",screen_TA_reviewer_A!$D2287=""),"",screen_TA_reviewer_A!$D2287)</f>
        <v/>
      </c>
      <c r="E2287">
        <f>IF(OR($A2287="",screen_TA_reviewer_B!$D2287=""),"",screen_TA_reviewer_B!$D2287)</f>
        <v/>
      </c>
      <c r="F2287">
        <f>IF(AND(B2287&lt;&gt;"",C2287&lt;&gt;""),1,"")</f>
        <v/>
      </c>
      <c r="G2287">
        <f>IF(F2287=1,IF(B2287=C2287,1,0),"")</f>
        <v/>
      </c>
      <c r="H2287">
        <f>IF(B2287="","",IFERROR(VLOOKUP(B2287,lst_TA_binary_map_table,2,FALSE),"INVALID"))</f>
        <v/>
      </c>
      <c r="I2287">
        <f>IF(C2287="","",IFERROR(VLOOKUP(C2287,lst_TA_binary_map_table,2,FALSE),"INVALID"))</f>
        <v/>
      </c>
      <c r="J2287">
        <f>IF(F2287=1,IF(H2287=I2287,1,0),"")</f>
        <v/>
      </c>
      <c r="K2287">
        <f>IF(G2287=0,1,"")</f>
        <v/>
      </c>
      <c r="L2287">
        <f>IF(K2287=1,COUNTIF($K$2:K2287,1),"")</f>
        <v/>
      </c>
    </row>
    <row r="2288">
      <c r="A2288">
        <f>IF(screen_TA_reviewer_A!$A2288="","",screen_TA_reviewer_A!$A2288)</f>
        <v/>
      </c>
      <c r="B2288">
        <f>IF(OR($A2288="",screen_TA_reviewer_A!$C2288=""),"",screen_TA_reviewer_A!$C2288)</f>
        <v/>
      </c>
      <c r="C2288">
        <f>IF(OR($A2288="",screen_TA_reviewer_B!$C2288=""),"",screen_TA_reviewer_B!$C2288)</f>
        <v/>
      </c>
      <c r="D2288">
        <f>IF(OR($A2288="",screen_TA_reviewer_A!$D2288=""),"",screen_TA_reviewer_A!$D2288)</f>
        <v/>
      </c>
      <c r="E2288">
        <f>IF(OR($A2288="",screen_TA_reviewer_B!$D2288=""),"",screen_TA_reviewer_B!$D2288)</f>
        <v/>
      </c>
      <c r="F2288">
        <f>IF(AND(B2288&lt;&gt;"",C2288&lt;&gt;""),1,"")</f>
        <v/>
      </c>
      <c r="G2288">
        <f>IF(F2288=1,IF(B2288=C2288,1,0),"")</f>
        <v/>
      </c>
      <c r="H2288">
        <f>IF(B2288="","",IFERROR(VLOOKUP(B2288,lst_TA_binary_map_table,2,FALSE),"INVALID"))</f>
        <v/>
      </c>
      <c r="I2288">
        <f>IF(C2288="","",IFERROR(VLOOKUP(C2288,lst_TA_binary_map_table,2,FALSE),"INVALID"))</f>
        <v/>
      </c>
      <c r="J2288">
        <f>IF(F2288=1,IF(H2288=I2288,1,0),"")</f>
        <v/>
      </c>
      <c r="K2288">
        <f>IF(G2288=0,1,"")</f>
        <v/>
      </c>
      <c r="L2288">
        <f>IF(K2288=1,COUNTIF($K$2:K2288,1),"")</f>
        <v/>
      </c>
    </row>
    <row r="2289">
      <c r="A2289">
        <f>IF(screen_TA_reviewer_A!$A2289="","",screen_TA_reviewer_A!$A2289)</f>
        <v/>
      </c>
      <c r="B2289">
        <f>IF(OR($A2289="",screen_TA_reviewer_A!$C2289=""),"",screen_TA_reviewer_A!$C2289)</f>
        <v/>
      </c>
      <c r="C2289">
        <f>IF(OR($A2289="",screen_TA_reviewer_B!$C2289=""),"",screen_TA_reviewer_B!$C2289)</f>
        <v/>
      </c>
      <c r="D2289">
        <f>IF(OR($A2289="",screen_TA_reviewer_A!$D2289=""),"",screen_TA_reviewer_A!$D2289)</f>
        <v/>
      </c>
      <c r="E2289">
        <f>IF(OR($A2289="",screen_TA_reviewer_B!$D2289=""),"",screen_TA_reviewer_B!$D2289)</f>
        <v/>
      </c>
      <c r="F2289">
        <f>IF(AND(B2289&lt;&gt;"",C2289&lt;&gt;""),1,"")</f>
        <v/>
      </c>
      <c r="G2289">
        <f>IF(F2289=1,IF(B2289=C2289,1,0),"")</f>
        <v/>
      </c>
      <c r="H2289">
        <f>IF(B2289="","",IFERROR(VLOOKUP(B2289,lst_TA_binary_map_table,2,FALSE),"INVALID"))</f>
        <v/>
      </c>
      <c r="I2289">
        <f>IF(C2289="","",IFERROR(VLOOKUP(C2289,lst_TA_binary_map_table,2,FALSE),"INVALID"))</f>
        <v/>
      </c>
      <c r="J2289">
        <f>IF(F2289=1,IF(H2289=I2289,1,0),"")</f>
        <v/>
      </c>
      <c r="K2289">
        <f>IF(G2289=0,1,"")</f>
        <v/>
      </c>
      <c r="L2289">
        <f>IF(K2289=1,COUNTIF($K$2:K2289,1),"")</f>
        <v/>
      </c>
    </row>
    <row r="2290">
      <c r="A2290">
        <f>IF(screen_TA_reviewer_A!$A2290="","",screen_TA_reviewer_A!$A2290)</f>
        <v/>
      </c>
      <c r="B2290">
        <f>IF(OR($A2290="",screen_TA_reviewer_A!$C2290=""),"",screen_TA_reviewer_A!$C2290)</f>
        <v/>
      </c>
      <c r="C2290">
        <f>IF(OR($A2290="",screen_TA_reviewer_B!$C2290=""),"",screen_TA_reviewer_B!$C2290)</f>
        <v/>
      </c>
      <c r="D2290">
        <f>IF(OR($A2290="",screen_TA_reviewer_A!$D2290=""),"",screen_TA_reviewer_A!$D2290)</f>
        <v/>
      </c>
      <c r="E2290">
        <f>IF(OR($A2290="",screen_TA_reviewer_B!$D2290=""),"",screen_TA_reviewer_B!$D2290)</f>
        <v/>
      </c>
      <c r="F2290">
        <f>IF(AND(B2290&lt;&gt;"",C2290&lt;&gt;""),1,"")</f>
        <v/>
      </c>
      <c r="G2290">
        <f>IF(F2290=1,IF(B2290=C2290,1,0),"")</f>
        <v/>
      </c>
      <c r="H2290">
        <f>IF(B2290="","",IFERROR(VLOOKUP(B2290,lst_TA_binary_map_table,2,FALSE),"INVALID"))</f>
        <v/>
      </c>
      <c r="I2290">
        <f>IF(C2290="","",IFERROR(VLOOKUP(C2290,lst_TA_binary_map_table,2,FALSE),"INVALID"))</f>
        <v/>
      </c>
      <c r="J2290">
        <f>IF(F2290=1,IF(H2290=I2290,1,0),"")</f>
        <v/>
      </c>
      <c r="K2290">
        <f>IF(G2290=0,1,"")</f>
        <v/>
      </c>
      <c r="L2290">
        <f>IF(K2290=1,COUNTIF($K$2:K2290,1),"")</f>
        <v/>
      </c>
    </row>
    <row r="2291">
      <c r="A2291">
        <f>IF(screen_TA_reviewer_A!$A2291="","",screen_TA_reviewer_A!$A2291)</f>
        <v/>
      </c>
      <c r="B2291">
        <f>IF(OR($A2291="",screen_TA_reviewer_A!$C2291=""),"",screen_TA_reviewer_A!$C2291)</f>
        <v/>
      </c>
      <c r="C2291">
        <f>IF(OR($A2291="",screen_TA_reviewer_B!$C2291=""),"",screen_TA_reviewer_B!$C2291)</f>
        <v/>
      </c>
      <c r="D2291">
        <f>IF(OR($A2291="",screen_TA_reviewer_A!$D2291=""),"",screen_TA_reviewer_A!$D2291)</f>
        <v/>
      </c>
      <c r="E2291">
        <f>IF(OR($A2291="",screen_TA_reviewer_B!$D2291=""),"",screen_TA_reviewer_B!$D2291)</f>
        <v/>
      </c>
      <c r="F2291">
        <f>IF(AND(B2291&lt;&gt;"",C2291&lt;&gt;""),1,"")</f>
        <v/>
      </c>
      <c r="G2291">
        <f>IF(F2291=1,IF(B2291=C2291,1,0),"")</f>
        <v/>
      </c>
      <c r="H2291">
        <f>IF(B2291="","",IFERROR(VLOOKUP(B2291,lst_TA_binary_map_table,2,FALSE),"INVALID"))</f>
        <v/>
      </c>
      <c r="I2291">
        <f>IF(C2291="","",IFERROR(VLOOKUP(C2291,lst_TA_binary_map_table,2,FALSE),"INVALID"))</f>
        <v/>
      </c>
      <c r="J2291">
        <f>IF(F2291=1,IF(H2291=I2291,1,0),"")</f>
        <v/>
      </c>
      <c r="K2291">
        <f>IF(G2291=0,1,"")</f>
        <v/>
      </c>
      <c r="L2291">
        <f>IF(K2291=1,COUNTIF($K$2:K2291,1),"")</f>
        <v/>
      </c>
    </row>
    <row r="2292">
      <c r="A2292">
        <f>IF(screen_TA_reviewer_A!$A2292="","",screen_TA_reviewer_A!$A2292)</f>
        <v/>
      </c>
      <c r="B2292">
        <f>IF(OR($A2292="",screen_TA_reviewer_A!$C2292=""),"",screen_TA_reviewer_A!$C2292)</f>
        <v/>
      </c>
      <c r="C2292">
        <f>IF(OR($A2292="",screen_TA_reviewer_B!$C2292=""),"",screen_TA_reviewer_B!$C2292)</f>
        <v/>
      </c>
      <c r="D2292">
        <f>IF(OR($A2292="",screen_TA_reviewer_A!$D2292=""),"",screen_TA_reviewer_A!$D2292)</f>
        <v/>
      </c>
      <c r="E2292">
        <f>IF(OR($A2292="",screen_TA_reviewer_B!$D2292=""),"",screen_TA_reviewer_B!$D2292)</f>
        <v/>
      </c>
      <c r="F2292">
        <f>IF(AND(B2292&lt;&gt;"",C2292&lt;&gt;""),1,"")</f>
        <v/>
      </c>
      <c r="G2292">
        <f>IF(F2292=1,IF(B2292=C2292,1,0),"")</f>
        <v/>
      </c>
      <c r="H2292">
        <f>IF(B2292="","",IFERROR(VLOOKUP(B2292,lst_TA_binary_map_table,2,FALSE),"INVALID"))</f>
        <v/>
      </c>
      <c r="I2292">
        <f>IF(C2292="","",IFERROR(VLOOKUP(C2292,lst_TA_binary_map_table,2,FALSE),"INVALID"))</f>
        <v/>
      </c>
      <c r="J2292">
        <f>IF(F2292=1,IF(H2292=I2292,1,0),"")</f>
        <v/>
      </c>
      <c r="K2292">
        <f>IF(G2292=0,1,"")</f>
        <v/>
      </c>
      <c r="L2292">
        <f>IF(K2292=1,COUNTIF($K$2:K2292,1),"")</f>
        <v/>
      </c>
    </row>
    <row r="2293">
      <c r="A2293">
        <f>IF(screen_TA_reviewer_A!$A2293="","",screen_TA_reviewer_A!$A2293)</f>
        <v/>
      </c>
      <c r="B2293">
        <f>IF(OR($A2293="",screen_TA_reviewer_A!$C2293=""),"",screen_TA_reviewer_A!$C2293)</f>
        <v/>
      </c>
      <c r="C2293">
        <f>IF(OR($A2293="",screen_TA_reviewer_B!$C2293=""),"",screen_TA_reviewer_B!$C2293)</f>
        <v/>
      </c>
      <c r="D2293">
        <f>IF(OR($A2293="",screen_TA_reviewer_A!$D2293=""),"",screen_TA_reviewer_A!$D2293)</f>
        <v/>
      </c>
      <c r="E2293">
        <f>IF(OR($A2293="",screen_TA_reviewer_B!$D2293=""),"",screen_TA_reviewer_B!$D2293)</f>
        <v/>
      </c>
      <c r="F2293">
        <f>IF(AND(B2293&lt;&gt;"",C2293&lt;&gt;""),1,"")</f>
        <v/>
      </c>
      <c r="G2293">
        <f>IF(F2293=1,IF(B2293=C2293,1,0),"")</f>
        <v/>
      </c>
      <c r="H2293">
        <f>IF(B2293="","",IFERROR(VLOOKUP(B2293,lst_TA_binary_map_table,2,FALSE),"INVALID"))</f>
        <v/>
      </c>
      <c r="I2293">
        <f>IF(C2293="","",IFERROR(VLOOKUP(C2293,lst_TA_binary_map_table,2,FALSE),"INVALID"))</f>
        <v/>
      </c>
      <c r="J2293">
        <f>IF(F2293=1,IF(H2293=I2293,1,0),"")</f>
        <v/>
      </c>
      <c r="K2293">
        <f>IF(G2293=0,1,"")</f>
        <v/>
      </c>
      <c r="L2293">
        <f>IF(K2293=1,COUNTIF($K$2:K2293,1),"")</f>
        <v/>
      </c>
    </row>
    <row r="2294">
      <c r="A2294">
        <f>IF(screen_TA_reviewer_A!$A2294="","",screen_TA_reviewer_A!$A2294)</f>
        <v/>
      </c>
      <c r="B2294">
        <f>IF(OR($A2294="",screen_TA_reviewer_A!$C2294=""),"",screen_TA_reviewer_A!$C2294)</f>
        <v/>
      </c>
      <c r="C2294">
        <f>IF(OR($A2294="",screen_TA_reviewer_B!$C2294=""),"",screen_TA_reviewer_B!$C2294)</f>
        <v/>
      </c>
      <c r="D2294">
        <f>IF(OR($A2294="",screen_TA_reviewer_A!$D2294=""),"",screen_TA_reviewer_A!$D2294)</f>
        <v/>
      </c>
      <c r="E2294">
        <f>IF(OR($A2294="",screen_TA_reviewer_B!$D2294=""),"",screen_TA_reviewer_B!$D2294)</f>
        <v/>
      </c>
      <c r="F2294">
        <f>IF(AND(B2294&lt;&gt;"",C2294&lt;&gt;""),1,"")</f>
        <v/>
      </c>
      <c r="G2294">
        <f>IF(F2294=1,IF(B2294=C2294,1,0),"")</f>
        <v/>
      </c>
      <c r="H2294">
        <f>IF(B2294="","",IFERROR(VLOOKUP(B2294,lst_TA_binary_map_table,2,FALSE),"INVALID"))</f>
        <v/>
      </c>
      <c r="I2294">
        <f>IF(C2294="","",IFERROR(VLOOKUP(C2294,lst_TA_binary_map_table,2,FALSE),"INVALID"))</f>
        <v/>
      </c>
      <c r="J2294">
        <f>IF(F2294=1,IF(H2294=I2294,1,0),"")</f>
        <v/>
      </c>
      <c r="K2294">
        <f>IF(G2294=0,1,"")</f>
        <v/>
      </c>
      <c r="L2294">
        <f>IF(K2294=1,COUNTIF($K$2:K2294,1),"")</f>
        <v/>
      </c>
    </row>
    <row r="2295">
      <c r="A2295">
        <f>IF(screen_TA_reviewer_A!$A2295="","",screen_TA_reviewer_A!$A2295)</f>
        <v/>
      </c>
      <c r="B2295">
        <f>IF(OR($A2295="",screen_TA_reviewer_A!$C2295=""),"",screen_TA_reviewer_A!$C2295)</f>
        <v/>
      </c>
      <c r="C2295">
        <f>IF(OR($A2295="",screen_TA_reviewer_B!$C2295=""),"",screen_TA_reviewer_B!$C2295)</f>
        <v/>
      </c>
      <c r="D2295">
        <f>IF(OR($A2295="",screen_TA_reviewer_A!$D2295=""),"",screen_TA_reviewer_A!$D2295)</f>
        <v/>
      </c>
      <c r="E2295">
        <f>IF(OR($A2295="",screen_TA_reviewer_B!$D2295=""),"",screen_TA_reviewer_B!$D2295)</f>
        <v/>
      </c>
      <c r="F2295">
        <f>IF(AND(B2295&lt;&gt;"",C2295&lt;&gt;""),1,"")</f>
        <v/>
      </c>
      <c r="G2295">
        <f>IF(F2295=1,IF(B2295=C2295,1,0),"")</f>
        <v/>
      </c>
      <c r="H2295">
        <f>IF(B2295="","",IFERROR(VLOOKUP(B2295,lst_TA_binary_map_table,2,FALSE),"INVALID"))</f>
        <v/>
      </c>
      <c r="I2295">
        <f>IF(C2295="","",IFERROR(VLOOKUP(C2295,lst_TA_binary_map_table,2,FALSE),"INVALID"))</f>
        <v/>
      </c>
      <c r="J2295">
        <f>IF(F2295=1,IF(H2295=I2295,1,0),"")</f>
        <v/>
      </c>
      <c r="K2295">
        <f>IF(G2295=0,1,"")</f>
        <v/>
      </c>
      <c r="L2295">
        <f>IF(K2295=1,COUNTIF($K$2:K2295,1),"")</f>
        <v/>
      </c>
    </row>
    <row r="2296">
      <c r="A2296">
        <f>IF(screen_TA_reviewer_A!$A2296="","",screen_TA_reviewer_A!$A2296)</f>
        <v/>
      </c>
      <c r="B2296">
        <f>IF(OR($A2296="",screen_TA_reviewer_A!$C2296=""),"",screen_TA_reviewer_A!$C2296)</f>
        <v/>
      </c>
      <c r="C2296">
        <f>IF(OR($A2296="",screen_TA_reviewer_B!$C2296=""),"",screen_TA_reviewer_B!$C2296)</f>
        <v/>
      </c>
      <c r="D2296">
        <f>IF(OR($A2296="",screen_TA_reviewer_A!$D2296=""),"",screen_TA_reviewer_A!$D2296)</f>
        <v/>
      </c>
      <c r="E2296">
        <f>IF(OR($A2296="",screen_TA_reviewer_B!$D2296=""),"",screen_TA_reviewer_B!$D2296)</f>
        <v/>
      </c>
      <c r="F2296">
        <f>IF(AND(B2296&lt;&gt;"",C2296&lt;&gt;""),1,"")</f>
        <v/>
      </c>
      <c r="G2296">
        <f>IF(F2296=1,IF(B2296=C2296,1,0),"")</f>
        <v/>
      </c>
      <c r="H2296">
        <f>IF(B2296="","",IFERROR(VLOOKUP(B2296,lst_TA_binary_map_table,2,FALSE),"INVALID"))</f>
        <v/>
      </c>
      <c r="I2296">
        <f>IF(C2296="","",IFERROR(VLOOKUP(C2296,lst_TA_binary_map_table,2,FALSE),"INVALID"))</f>
        <v/>
      </c>
      <c r="J2296">
        <f>IF(F2296=1,IF(H2296=I2296,1,0),"")</f>
        <v/>
      </c>
      <c r="K2296">
        <f>IF(G2296=0,1,"")</f>
        <v/>
      </c>
      <c r="L2296">
        <f>IF(K2296=1,COUNTIF($K$2:K2296,1),"")</f>
        <v/>
      </c>
    </row>
    <row r="2297">
      <c r="A2297">
        <f>IF(screen_TA_reviewer_A!$A2297="","",screen_TA_reviewer_A!$A2297)</f>
        <v/>
      </c>
      <c r="B2297">
        <f>IF(OR($A2297="",screen_TA_reviewer_A!$C2297=""),"",screen_TA_reviewer_A!$C2297)</f>
        <v/>
      </c>
      <c r="C2297">
        <f>IF(OR($A2297="",screen_TA_reviewer_B!$C2297=""),"",screen_TA_reviewer_B!$C2297)</f>
        <v/>
      </c>
      <c r="D2297">
        <f>IF(OR($A2297="",screen_TA_reviewer_A!$D2297=""),"",screen_TA_reviewer_A!$D2297)</f>
        <v/>
      </c>
      <c r="E2297">
        <f>IF(OR($A2297="",screen_TA_reviewer_B!$D2297=""),"",screen_TA_reviewer_B!$D2297)</f>
        <v/>
      </c>
      <c r="F2297">
        <f>IF(AND(B2297&lt;&gt;"",C2297&lt;&gt;""),1,"")</f>
        <v/>
      </c>
      <c r="G2297">
        <f>IF(F2297=1,IF(B2297=C2297,1,0),"")</f>
        <v/>
      </c>
      <c r="H2297">
        <f>IF(B2297="","",IFERROR(VLOOKUP(B2297,lst_TA_binary_map_table,2,FALSE),"INVALID"))</f>
        <v/>
      </c>
      <c r="I2297">
        <f>IF(C2297="","",IFERROR(VLOOKUP(C2297,lst_TA_binary_map_table,2,FALSE),"INVALID"))</f>
        <v/>
      </c>
      <c r="J2297">
        <f>IF(F2297=1,IF(H2297=I2297,1,0),"")</f>
        <v/>
      </c>
      <c r="K2297">
        <f>IF(G2297=0,1,"")</f>
        <v/>
      </c>
      <c r="L2297">
        <f>IF(K2297=1,COUNTIF($K$2:K2297,1),"")</f>
        <v/>
      </c>
    </row>
    <row r="2298">
      <c r="A2298">
        <f>IF(screen_TA_reviewer_A!$A2298="","",screen_TA_reviewer_A!$A2298)</f>
        <v/>
      </c>
      <c r="B2298">
        <f>IF(OR($A2298="",screen_TA_reviewer_A!$C2298=""),"",screen_TA_reviewer_A!$C2298)</f>
        <v/>
      </c>
      <c r="C2298">
        <f>IF(OR($A2298="",screen_TA_reviewer_B!$C2298=""),"",screen_TA_reviewer_B!$C2298)</f>
        <v/>
      </c>
      <c r="D2298">
        <f>IF(OR($A2298="",screen_TA_reviewer_A!$D2298=""),"",screen_TA_reviewer_A!$D2298)</f>
        <v/>
      </c>
      <c r="E2298">
        <f>IF(OR($A2298="",screen_TA_reviewer_B!$D2298=""),"",screen_TA_reviewer_B!$D2298)</f>
        <v/>
      </c>
      <c r="F2298">
        <f>IF(AND(B2298&lt;&gt;"",C2298&lt;&gt;""),1,"")</f>
        <v/>
      </c>
      <c r="G2298">
        <f>IF(F2298=1,IF(B2298=C2298,1,0),"")</f>
        <v/>
      </c>
      <c r="H2298">
        <f>IF(B2298="","",IFERROR(VLOOKUP(B2298,lst_TA_binary_map_table,2,FALSE),"INVALID"))</f>
        <v/>
      </c>
      <c r="I2298">
        <f>IF(C2298="","",IFERROR(VLOOKUP(C2298,lst_TA_binary_map_table,2,FALSE),"INVALID"))</f>
        <v/>
      </c>
      <c r="J2298">
        <f>IF(F2298=1,IF(H2298=I2298,1,0),"")</f>
        <v/>
      </c>
      <c r="K2298">
        <f>IF(G2298=0,1,"")</f>
        <v/>
      </c>
      <c r="L2298">
        <f>IF(K2298=1,COUNTIF($K$2:K2298,1),"")</f>
        <v/>
      </c>
    </row>
    <row r="2299">
      <c r="A2299">
        <f>IF(screen_TA_reviewer_A!$A2299="","",screen_TA_reviewer_A!$A2299)</f>
        <v/>
      </c>
      <c r="B2299">
        <f>IF(OR($A2299="",screen_TA_reviewer_A!$C2299=""),"",screen_TA_reviewer_A!$C2299)</f>
        <v/>
      </c>
      <c r="C2299">
        <f>IF(OR($A2299="",screen_TA_reviewer_B!$C2299=""),"",screen_TA_reviewer_B!$C2299)</f>
        <v/>
      </c>
      <c r="D2299">
        <f>IF(OR($A2299="",screen_TA_reviewer_A!$D2299=""),"",screen_TA_reviewer_A!$D2299)</f>
        <v/>
      </c>
      <c r="E2299">
        <f>IF(OR($A2299="",screen_TA_reviewer_B!$D2299=""),"",screen_TA_reviewer_B!$D2299)</f>
        <v/>
      </c>
      <c r="F2299">
        <f>IF(AND(B2299&lt;&gt;"",C2299&lt;&gt;""),1,"")</f>
        <v/>
      </c>
      <c r="G2299">
        <f>IF(F2299=1,IF(B2299=C2299,1,0),"")</f>
        <v/>
      </c>
      <c r="H2299">
        <f>IF(B2299="","",IFERROR(VLOOKUP(B2299,lst_TA_binary_map_table,2,FALSE),"INVALID"))</f>
        <v/>
      </c>
      <c r="I2299">
        <f>IF(C2299="","",IFERROR(VLOOKUP(C2299,lst_TA_binary_map_table,2,FALSE),"INVALID"))</f>
        <v/>
      </c>
      <c r="J2299">
        <f>IF(F2299=1,IF(H2299=I2299,1,0),"")</f>
        <v/>
      </c>
      <c r="K2299">
        <f>IF(G2299=0,1,"")</f>
        <v/>
      </c>
      <c r="L2299">
        <f>IF(K2299=1,COUNTIF($K$2:K2299,1),"")</f>
        <v/>
      </c>
    </row>
    <row r="2300">
      <c r="A2300">
        <f>IF(screen_TA_reviewer_A!$A2300="","",screen_TA_reviewer_A!$A2300)</f>
        <v/>
      </c>
      <c r="B2300">
        <f>IF(OR($A2300="",screen_TA_reviewer_A!$C2300=""),"",screen_TA_reviewer_A!$C2300)</f>
        <v/>
      </c>
      <c r="C2300">
        <f>IF(OR($A2300="",screen_TA_reviewer_B!$C2300=""),"",screen_TA_reviewer_B!$C2300)</f>
        <v/>
      </c>
      <c r="D2300">
        <f>IF(OR($A2300="",screen_TA_reviewer_A!$D2300=""),"",screen_TA_reviewer_A!$D2300)</f>
        <v/>
      </c>
      <c r="E2300">
        <f>IF(OR($A2300="",screen_TA_reviewer_B!$D2300=""),"",screen_TA_reviewer_B!$D2300)</f>
        <v/>
      </c>
      <c r="F2300">
        <f>IF(AND(B2300&lt;&gt;"",C2300&lt;&gt;""),1,"")</f>
        <v/>
      </c>
      <c r="G2300">
        <f>IF(F2300=1,IF(B2300=C2300,1,0),"")</f>
        <v/>
      </c>
      <c r="H2300">
        <f>IF(B2300="","",IFERROR(VLOOKUP(B2300,lst_TA_binary_map_table,2,FALSE),"INVALID"))</f>
        <v/>
      </c>
      <c r="I2300">
        <f>IF(C2300="","",IFERROR(VLOOKUP(C2300,lst_TA_binary_map_table,2,FALSE),"INVALID"))</f>
        <v/>
      </c>
      <c r="J2300">
        <f>IF(F2300=1,IF(H2300=I2300,1,0),"")</f>
        <v/>
      </c>
      <c r="K2300">
        <f>IF(G2300=0,1,"")</f>
        <v/>
      </c>
      <c r="L2300">
        <f>IF(K2300=1,COUNTIF($K$2:K2300,1),"")</f>
        <v/>
      </c>
    </row>
    <row r="2301">
      <c r="A2301">
        <f>IF(screen_TA_reviewer_A!$A2301="","",screen_TA_reviewer_A!$A2301)</f>
        <v/>
      </c>
      <c r="B2301">
        <f>IF(OR($A2301="",screen_TA_reviewer_A!$C2301=""),"",screen_TA_reviewer_A!$C2301)</f>
        <v/>
      </c>
      <c r="C2301">
        <f>IF(OR($A2301="",screen_TA_reviewer_B!$C2301=""),"",screen_TA_reviewer_B!$C2301)</f>
        <v/>
      </c>
      <c r="D2301">
        <f>IF(OR($A2301="",screen_TA_reviewer_A!$D2301=""),"",screen_TA_reviewer_A!$D2301)</f>
        <v/>
      </c>
      <c r="E2301">
        <f>IF(OR($A2301="",screen_TA_reviewer_B!$D2301=""),"",screen_TA_reviewer_B!$D2301)</f>
        <v/>
      </c>
      <c r="F2301">
        <f>IF(AND(B2301&lt;&gt;"",C2301&lt;&gt;""),1,"")</f>
        <v/>
      </c>
      <c r="G2301">
        <f>IF(F2301=1,IF(B2301=C2301,1,0),"")</f>
        <v/>
      </c>
      <c r="H2301">
        <f>IF(B2301="","",IFERROR(VLOOKUP(B2301,lst_TA_binary_map_table,2,FALSE),"INVALID"))</f>
        <v/>
      </c>
      <c r="I2301">
        <f>IF(C2301="","",IFERROR(VLOOKUP(C2301,lst_TA_binary_map_table,2,FALSE),"INVALID"))</f>
        <v/>
      </c>
      <c r="J2301">
        <f>IF(F2301=1,IF(H2301=I2301,1,0),"")</f>
        <v/>
      </c>
      <c r="K2301">
        <f>IF(G2301=0,1,"")</f>
        <v/>
      </c>
      <c r="L2301">
        <f>IF(K2301=1,COUNTIF($K$2:K2301,1),"")</f>
        <v/>
      </c>
    </row>
    <row r="2302">
      <c r="A2302">
        <f>IF(screen_TA_reviewer_A!$A2302="","",screen_TA_reviewer_A!$A2302)</f>
        <v/>
      </c>
      <c r="B2302">
        <f>IF(OR($A2302="",screen_TA_reviewer_A!$C2302=""),"",screen_TA_reviewer_A!$C2302)</f>
        <v/>
      </c>
      <c r="C2302">
        <f>IF(OR($A2302="",screen_TA_reviewer_B!$C2302=""),"",screen_TA_reviewer_B!$C2302)</f>
        <v/>
      </c>
      <c r="D2302">
        <f>IF(OR($A2302="",screen_TA_reviewer_A!$D2302=""),"",screen_TA_reviewer_A!$D2302)</f>
        <v/>
      </c>
      <c r="E2302">
        <f>IF(OR($A2302="",screen_TA_reviewer_B!$D2302=""),"",screen_TA_reviewer_B!$D2302)</f>
        <v/>
      </c>
      <c r="F2302">
        <f>IF(AND(B2302&lt;&gt;"",C2302&lt;&gt;""),1,"")</f>
        <v/>
      </c>
      <c r="G2302">
        <f>IF(F2302=1,IF(B2302=C2302,1,0),"")</f>
        <v/>
      </c>
      <c r="H2302">
        <f>IF(B2302="","",IFERROR(VLOOKUP(B2302,lst_TA_binary_map_table,2,FALSE),"INVALID"))</f>
        <v/>
      </c>
      <c r="I2302">
        <f>IF(C2302="","",IFERROR(VLOOKUP(C2302,lst_TA_binary_map_table,2,FALSE),"INVALID"))</f>
        <v/>
      </c>
      <c r="J2302">
        <f>IF(F2302=1,IF(H2302=I2302,1,0),"")</f>
        <v/>
      </c>
      <c r="K2302">
        <f>IF(G2302=0,1,"")</f>
        <v/>
      </c>
      <c r="L2302">
        <f>IF(K2302=1,COUNTIF($K$2:K2302,1),"")</f>
        <v/>
      </c>
    </row>
    <row r="2303">
      <c r="A2303">
        <f>IF(screen_TA_reviewer_A!$A2303="","",screen_TA_reviewer_A!$A2303)</f>
        <v/>
      </c>
      <c r="B2303">
        <f>IF(OR($A2303="",screen_TA_reviewer_A!$C2303=""),"",screen_TA_reviewer_A!$C2303)</f>
        <v/>
      </c>
      <c r="C2303">
        <f>IF(OR($A2303="",screen_TA_reviewer_B!$C2303=""),"",screen_TA_reviewer_B!$C2303)</f>
        <v/>
      </c>
      <c r="D2303">
        <f>IF(OR($A2303="",screen_TA_reviewer_A!$D2303=""),"",screen_TA_reviewer_A!$D2303)</f>
        <v/>
      </c>
      <c r="E2303">
        <f>IF(OR($A2303="",screen_TA_reviewer_B!$D2303=""),"",screen_TA_reviewer_B!$D2303)</f>
        <v/>
      </c>
      <c r="F2303">
        <f>IF(AND(B2303&lt;&gt;"",C2303&lt;&gt;""),1,"")</f>
        <v/>
      </c>
      <c r="G2303">
        <f>IF(F2303=1,IF(B2303=C2303,1,0),"")</f>
        <v/>
      </c>
      <c r="H2303">
        <f>IF(B2303="","",IFERROR(VLOOKUP(B2303,lst_TA_binary_map_table,2,FALSE),"INVALID"))</f>
        <v/>
      </c>
      <c r="I2303">
        <f>IF(C2303="","",IFERROR(VLOOKUP(C2303,lst_TA_binary_map_table,2,FALSE),"INVALID"))</f>
        <v/>
      </c>
      <c r="J2303">
        <f>IF(F2303=1,IF(H2303=I2303,1,0),"")</f>
        <v/>
      </c>
      <c r="K2303">
        <f>IF(G2303=0,1,"")</f>
        <v/>
      </c>
      <c r="L2303">
        <f>IF(K2303=1,COUNTIF($K$2:K2303,1),"")</f>
        <v/>
      </c>
    </row>
    <row r="2304">
      <c r="A2304">
        <f>IF(screen_TA_reviewer_A!$A2304="","",screen_TA_reviewer_A!$A2304)</f>
        <v/>
      </c>
      <c r="B2304">
        <f>IF(OR($A2304="",screen_TA_reviewer_A!$C2304=""),"",screen_TA_reviewer_A!$C2304)</f>
        <v/>
      </c>
      <c r="C2304">
        <f>IF(OR($A2304="",screen_TA_reviewer_B!$C2304=""),"",screen_TA_reviewer_B!$C2304)</f>
        <v/>
      </c>
      <c r="D2304">
        <f>IF(OR($A2304="",screen_TA_reviewer_A!$D2304=""),"",screen_TA_reviewer_A!$D2304)</f>
        <v/>
      </c>
      <c r="E2304">
        <f>IF(OR($A2304="",screen_TA_reviewer_B!$D2304=""),"",screen_TA_reviewer_B!$D2304)</f>
        <v/>
      </c>
      <c r="F2304">
        <f>IF(AND(B2304&lt;&gt;"",C2304&lt;&gt;""),1,"")</f>
        <v/>
      </c>
      <c r="G2304">
        <f>IF(F2304=1,IF(B2304=C2304,1,0),"")</f>
        <v/>
      </c>
      <c r="H2304">
        <f>IF(B2304="","",IFERROR(VLOOKUP(B2304,lst_TA_binary_map_table,2,FALSE),"INVALID"))</f>
        <v/>
      </c>
      <c r="I2304">
        <f>IF(C2304="","",IFERROR(VLOOKUP(C2304,lst_TA_binary_map_table,2,FALSE),"INVALID"))</f>
        <v/>
      </c>
      <c r="J2304">
        <f>IF(F2304=1,IF(H2304=I2304,1,0),"")</f>
        <v/>
      </c>
      <c r="K2304">
        <f>IF(G2304=0,1,"")</f>
        <v/>
      </c>
      <c r="L2304">
        <f>IF(K2304=1,COUNTIF($K$2:K2304,1),"")</f>
        <v/>
      </c>
    </row>
    <row r="2305">
      <c r="A2305">
        <f>IF(screen_TA_reviewer_A!$A2305="","",screen_TA_reviewer_A!$A2305)</f>
        <v/>
      </c>
      <c r="B2305">
        <f>IF(OR($A2305="",screen_TA_reviewer_A!$C2305=""),"",screen_TA_reviewer_A!$C2305)</f>
        <v/>
      </c>
      <c r="C2305">
        <f>IF(OR($A2305="",screen_TA_reviewer_B!$C2305=""),"",screen_TA_reviewer_B!$C2305)</f>
        <v/>
      </c>
      <c r="D2305">
        <f>IF(OR($A2305="",screen_TA_reviewer_A!$D2305=""),"",screen_TA_reviewer_A!$D2305)</f>
        <v/>
      </c>
      <c r="E2305">
        <f>IF(OR($A2305="",screen_TA_reviewer_B!$D2305=""),"",screen_TA_reviewer_B!$D2305)</f>
        <v/>
      </c>
      <c r="F2305">
        <f>IF(AND(B2305&lt;&gt;"",C2305&lt;&gt;""),1,"")</f>
        <v/>
      </c>
      <c r="G2305">
        <f>IF(F2305=1,IF(B2305=C2305,1,0),"")</f>
        <v/>
      </c>
      <c r="H2305">
        <f>IF(B2305="","",IFERROR(VLOOKUP(B2305,lst_TA_binary_map_table,2,FALSE),"INVALID"))</f>
        <v/>
      </c>
      <c r="I2305">
        <f>IF(C2305="","",IFERROR(VLOOKUP(C2305,lst_TA_binary_map_table,2,FALSE),"INVALID"))</f>
        <v/>
      </c>
      <c r="J2305">
        <f>IF(F2305=1,IF(H2305=I2305,1,0),"")</f>
        <v/>
      </c>
      <c r="K2305">
        <f>IF(G2305=0,1,"")</f>
        <v/>
      </c>
      <c r="L2305">
        <f>IF(K2305=1,COUNTIF($K$2:K2305,1),"")</f>
        <v/>
      </c>
    </row>
    <row r="2306">
      <c r="A2306">
        <f>IF(screen_TA_reviewer_A!$A2306="","",screen_TA_reviewer_A!$A2306)</f>
        <v/>
      </c>
      <c r="B2306">
        <f>IF(OR($A2306="",screen_TA_reviewer_A!$C2306=""),"",screen_TA_reviewer_A!$C2306)</f>
        <v/>
      </c>
      <c r="C2306">
        <f>IF(OR($A2306="",screen_TA_reviewer_B!$C2306=""),"",screen_TA_reviewer_B!$C2306)</f>
        <v/>
      </c>
      <c r="D2306">
        <f>IF(OR($A2306="",screen_TA_reviewer_A!$D2306=""),"",screen_TA_reviewer_A!$D2306)</f>
        <v/>
      </c>
      <c r="E2306">
        <f>IF(OR($A2306="",screen_TA_reviewer_B!$D2306=""),"",screen_TA_reviewer_B!$D2306)</f>
        <v/>
      </c>
      <c r="F2306">
        <f>IF(AND(B2306&lt;&gt;"",C2306&lt;&gt;""),1,"")</f>
        <v/>
      </c>
      <c r="G2306">
        <f>IF(F2306=1,IF(B2306=C2306,1,0),"")</f>
        <v/>
      </c>
      <c r="H2306">
        <f>IF(B2306="","",IFERROR(VLOOKUP(B2306,lst_TA_binary_map_table,2,FALSE),"INVALID"))</f>
        <v/>
      </c>
      <c r="I2306">
        <f>IF(C2306="","",IFERROR(VLOOKUP(C2306,lst_TA_binary_map_table,2,FALSE),"INVALID"))</f>
        <v/>
      </c>
      <c r="J2306">
        <f>IF(F2306=1,IF(H2306=I2306,1,0),"")</f>
        <v/>
      </c>
      <c r="K2306">
        <f>IF(G2306=0,1,"")</f>
        <v/>
      </c>
      <c r="L2306">
        <f>IF(K2306=1,COUNTIF($K$2:K2306,1),"")</f>
        <v/>
      </c>
    </row>
    <row r="2307">
      <c r="A2307">
        <f>IF(screen_TA_reviewer_A!$A2307="","",screen_TA_reviewer_A!$A2307)</f>
        <v/>
      </c>
      <c r="B2307">
        <f>IF(OR($A2307="",screen_TA_reviewer_A!$C2307=""),"",screen_TA_reviewer_A!$C2307)</f>
        <v/>
      </c>
      <c r="C2307">
        <f>IF(OR($A2307="",screen_TA_reviewer_B!$C2307=""),"",screen_TA_reviewer_B!$C2307)</f>
        <v/>
      </c>
      <c r="D2307">
        <f>IF(OR($A2307="",screen_TA_reviewer_A!$D2307=""),"",screen_TA_reviewer_A!$D2307)</f>
        <v/>
      </c>
      <c r="E2307">
        <f>IF(OR($A2307="",screen_TA_reviewer_B!$D2307=""),"",screen_TA_reviewer_B!$D2307)</f>
        <v/>
      </c>
      <c r="F2307">
        <f>IF(AND(B2307&lt;&gt;"",C2307&lt;&gt;""),1,"")</f>
        <v/>
      </c>
      <c r="G2307">
        <f>IF(F2307=1,IF(B2307=C2307,1,0),"")</f>
        <v/>
      </c>
      <c r="H2307">
        <f>IF(B2307="","",IFERROR(VLOOKUP(B2307,lst_TA_binary_map_table,2,FALSE),"INVALID"))</f>
        <v/>
      </c>
      <c r="I2307">
        <f>IF(C2307="","",IFERROR(VLOOKUP(C2307,lst_TA_binary_map_table,2,FALSE),"INVALID"))</f>
        <v/>
      </c>
      <c r="J2307">
        <f>IF(F2307=1,IF(H2307=I2307,1,0),"")</f>
        <v/>
      </c>
      <c r="K2307">
        <f>IF(G2307=0,1,"")</f>
        <v/>
      </c>
      <c r="L2307">
        <f>IF(K2307=1,COUNTIF($K$2:K2307,1),"")</f>
        <v/>
      </c>
    </row>
    <row r="2308">
      <c r="A2308">
        <f>IF(screen_TA_reviewer_A!$A2308="","",screen_TA_reviewer_A!$A2308)</f>
        <v/>
      </c>
      <c r="B2308">
        <f>IF(OR($A2308="",screen_TA_reviewer_A!$C2308=""),"",screen_TA_reviewer_A!$C2308)</f>
        <v/>
      </c>
      <c r="C2308">
        <f>IF(OR($A2308="",screen_TA_reviewer_B!$C2308=""),"",screen_TA_reviewer_B!$C2308)</f>
        <v/>
      </c>
      <c r="D2308">
        <f>IF(OR($A2308="",screen_TA_reviewer_A!$D2308=""),"",screen_TA_reviewer_A!$D2308)</f>
        <v/>
      </c>
      <c r="E2308">
        <f>IF(OR($A2308="",screen_TA_reviewer_B!$D2308=""),"",screen_TA_reviewer_B!$D2308)</f>
        <v/>
      </c>
      <c r="F2308">
        <f>IF(AND(B2308&lt;&gt;"",C2308&lt;&gt;""),1,"")</f>
        <v/>
      </c>
      <c r="G2308">
        <f>IF(F2308=1,IF(B2308=C2308,1,0),"")</f>
        <v/>
      </c>
      <c r="H2308">
        <f>IF(B2308="","",IFERROR(VLOOKUP(B2308,lst_TA_binary_map_table,2,FALSE),"INVALID"))</f>
        <v/>
      </c>
      <c r="I2308">
        <f>IF(C2308="","",IFERROR(VLOOKUP(C2308,lst_TA_binary_map_table,2,FALSE),"INVALID"))</f>
        <v/>
      </c>
      <c r="J2308">
        <f>IF(F2308=1,IF(H2308=I2308,1,0),"")</f>
        <v/>
      </c>
      <c r="K2308">
        <f>IF(G2308=0,1,"")</f>
        <v/>
      </c>
      <c r="L2308">
        <f>IF(K2308=1,COUNTIF($K$2:K2308,1),"")</f>
        <v/>
      </c>
    </row>
    <row r="2309">
      <c r="A2309">
        <f>IF(screen_TA_reviewer_A!$A2309="","",screen_TA_reviewer_A!$A2309)</f>
        <v/>
      </c>
      <c r="B2309">
        <f>IF(OR($A2309="",screen_TA_reviewer_A!$C2309=""),"",screen_TA_reviewer_A!$C2309)</f>
        <v/>
      </c>
      <c r="C2309">
        <f>IF(OR($A2309="",screen_TA_reviewer_B!$C2309=""),"",screen_TA_reviewer_B!$C2309)</f>
        <v/>
      </c>
      <c r="D2309">
        <f>IF(OR($A2309="",screen_TA_reviewer_A!$D2309=""),"",screen_TA_reviewer_A!$D2309)</f>
        <v/>
      </c>
      <c r="E2309">
        <f>IF(OR($A2309="",screen_TA_reviewer_B!$D2309=""),"",screen_TA_reviewer_B!$D2309)</f>
        <v/>
      </c>
      <c r="F2309">
        <f>IF(AND(B2309&lt;&gt;"",C2309&lt;&gt;""),1,"")</f>
        <v/>
      </c>
      <c r="G2309">
        <f>IF(F2309=1,IF(B2309=C2309,1,0),"")</f>
        <v/>
      </c>
      <c r="H2309">
        <f>IF(B2309="","",IFERROR(VLOOKUP(B2309,lst_TA_binary_map_table,2,FALSE),"INVALID"))</f>
        <v/>
      </c>
      <c r="I2309">
        <f>IF(C2309="","",IFERROR(VLOOKUP(C2309,lst_TA_binary_map_table,2,FALSE),"INVALID"))</f>
        <v/>
      </c>
      <c r="J2309">
        <f>IF(F2309=1,IF(H2309=I2309,1,0),"")</f>
        <v/>
      </c>
      <c r="K2309">
        <f>IF(G2309=0,1,"")</f>
        <v/>
      </c>
      <c r="L2309">
        <f>IF(K2309=1,COUNTIF($K$2:K2309,1),"")</f>
        <v/>
      </c>
    </row>
    <row r="2310">
      <c r="A2310">
        <f>IF(screen_TA_reviewer_A!$A2310="","",screen_TA_reviewer_A!$A2310)</f>
        <v/>
      </c>
      <c r="B2310">
        <f>IF(OR($A2310="",screen_TA_reviewer_A!$C2310=""),"",screen_TA_reviewer_A!$C2310)</f>
        <v/>
      </c>
      <c r="C2310">
        <f>IF(OR($A2310="",screen_TA_reviewer_B!$C2310=""),"",screen_TA_reviewer_B!$C2310)</f>
        <v/>
      </c>
      <c r="D2310">
        <f>IF(OR($A2310="",screen_TA_reviewer_A!$D2310=""),"",screen_TA_reviewer_A!$D2310)</f>
        <v/>
      </c>
      <c r="E2310">
        <f>IF(OR($A2310="",screen_TA_reviewer_B!$D2310=""),"",screen_TA_reviewer_B!$D2310)</f>
        <v/>
      </c>
      <c r="F2310">
        <f>IF(AND(B2310&lt;&gt;"",C2310&lt;&gt;""),1,"")</f>
        <v/>
      </c>
      <c r="G2310">
        <f>IF(F2310=1,IF(B2310=C2310,1,0),"")</f>
        <v/>
      </c>
      <c r="H2310">
        <f>IF(B2310="","",IFERROR(VLOOKUP(B2310,lst_TA_binary_map_table,2,FALSE),"INVALID"))</f>
        <v/>
      </c>
      <c r="I2310">
        <f>IF(C2310="","",IFERROR(VLOOKUP(C2310,lst_TA_binary_map_table,2,FALSE),"INVALID"))</f>
        <v/>
      </c>
      <c r="J2310">
        <f>IF(F2310=1,IF(H2310=I2310,1,0),"")</f>
        <v/>
      </c>
      <c r="K2310">
        <f>IF(G2310=0,1,"")</f>
        <v/>
      </c>
      <c r="L2310">
        <f>IF(K2310=1,COUNTIF($K$2:K2310,1),"")</f>
        <v/>
      </c>
    </row>
    <row r="2311">
      <c r="A2311">
        <f>IF(screen_TA_reviewer_A!$A2311="","",screen_TA_reviewer_A!$A2311)</f>
        <v/>
      </c>
      <c r="B2311">
        <f>IF(OR($A2311="",screen_TA_reviewer_A!$C2311=""),"",screen_TA_reviewer_A!$C2311)</f>
        <v/>
      </c>
      <c r="C2311">
        <f>IF(OR($A2311="",screen_TA_reviewer_B!$C2311=""),"",screen_TA_reviewer_B!$C2311)</f>
        <v/>
      </c>
      <c r="D2311">
        <f>IF(OR($A2311="",screen_TA_reviewer_A!$D2311=""),"",screen_TA_reviewer_A!$D2311)</f>
        <v/>
      </c>
      <c r="E2311">
        <f>IF(OR($A2311="",screen_TA_reviewer_B!$D2311=""),"",screen_TA_reviewer_B!$D2311)</f>
        <v/>
      </c>
      <c r="F2311">
        <f>IF(AND(B2311&lt;&gt;"",C2311&lt;&gt;""),1,"")</f>
        <v/>
      </c>
      <c r="G2311">
        <f>IF(F2311=1,IF(B2311=C2311,1,0),"")</f>
        <v/>
      </c>
      <c r="H2311">
        <f>IF(B2311="","",IFERROR(VLOOKUP(B2311,lst_TA_binary_map_table,2,FALSE),"INVALID"))</f>
        <v/>
      </c>
      <c r="I2311">
        <f>IF(C2311="","",IFERROR(VLOOKUP(C2311,lst_TA_binary_map_table,2,FALSE),"INVALID"))</f>
        <v/>
      </c>
      <c r="J2311">
        <f>IF(F2311=1,IF(H2311=I2311,1,0),"")</f>
        <v/>
      </c>
      <c r="K2311">
        <f>IF(G2311=0,1,"")</f>
        <v/>
      </c>
      <c r="L2311">
        <f>IF(K2311=1,COUNTIF($K$2:K2311,1),"")</f>
        <v/>
      </c>
    </row>
    <row r="2312">
      <c r="A2312">
        <f>IF(screen_TA_reviewer_A!$A2312="","",screen_TA_reviewer_A!$A2312)</f>
        <v/>
      </c>
      <c r="B2312">
        <f>IF(OR($A2312="",screen_TA_reviewer_A!$C2312=""),"",screen_TA_reviewer_A!$C2312)</f>
        <v/>
      </c>
      <c r="C2312">
        <f>IF(OR($A2312="",screen_TA_reviewer_B!$C2312=""),"",screen_TA_reviewer_B!$C2312)</f>
        <v/>
      </c>
      <c r="D2312">
        <f>IF(OR($A2312="",screen_TA_reviewer_A!$D2312=""),"",screen_TA_reviewer_A!$D2312)</f>
        <v/>
      </c>
      <c r="E2312">
        <f>IF(OR($A2312="",screen_TA_reviewer_B!$D2312=""),"",screen_TA_reviewer_B!$D2312)</f>
        <v/>
      </c>
      <c r="F2312">
        <f>IF(AND(B2312&lt;&gt;"",C2312&lt;&gt;""),1,"")</f>
        <v/>
      </c>
      <c r="G2312">
        <f>IF(F2312=1,IF(B2312=C2312,1,0),"")</f>
        <v/>
      </c>
      <c r="H2312">
        <f>IF(B2312="","",IFERROR(VLOOKUP(B2312,lst_TA_binary_map_table,2,FALSE),"INVALID"))</f>
        <v/>
      </c>
      <c r="I2312">
        <f>IF(C2312="","",IFERROR(VLOOKUP(C2312,lst_TA_binary_map_table,2,FALSE),"INVALID"))</f>
        <v/>
      </c>
      <c r="J2312">
        <f>IF(F2312=1,IF(H2312=I2312,1,0),"")</f>
        <v/>
      </c>
      <c r="K2312">
        <f>IF(G2312=0,1,"")</f>
        <v/>
      </c>
      <c r="L2312">
        <f>IF(K2312=1,COUNTIF($K$2:K2312,1),"")</f>
        <v/>
      </c>
    </row>
    <row r="2313">
      <c r="A2313">
        <f>IF(screen_TA_reviewer_A!$A2313="","",screen_TA_reviewer_A!$A2313)</f>
        <v/>
      </c>
      <c r="B2313">
        <f>IF(OR($A2313="",screen_TA_reviewer_A!$C2313=""),"",screen_TA_reviewer_A!$C2313)</f>
        <v/>
      </c>
      <c r="C2313">
        <f>IF(OR($A2313="",screen_TA_reviewer_B!$C2313=""),"",screen_TA_reviewer_B!$C2313)</f>
        <v/>
      </c>
      <c r="D2313">
        <f>IF(OR($A2313="",screen_TA_reviewer_A!$D2313=""),"",screen_TA_reviewer_A!$D2313)</f>
        <v/>
      </c>
      <c r="E2313">
        <f>IF(OR($A2313="",screen_TA_reviewer_B!$D2313=""),"",screen_TA_reviewer_B!$D2313)</f>
        <v/>
      </c>
      <c r="F2313">
        <f>IF(AND(B2313&lt;&gt;"",C2313&lt;&gt;""),1,"")</f>
        <v/>
      </c>
      <c r="G2313">
        <f>IF(F2313=1,IF(B2313=C2313,1,0),"")</f>
        <v/>
      </c>
      <c r="H2313">
        <f>IF(B2313="","",IFERROR(VLOOKUP(B2313,lst_TA_binary_map_table,2,FALSE),"INVALID"))</f>
        <v/>
      </c>
      <c r="I2313">
        <f>IF(C2313="","",IFERROR(VLOOKUP(C2313,lst_TA_binary_map_table,2,FALSE),"INVALID"))</f>
        <v/>
      </c>
      <c r="J2313">
        <f>IF(F2313=1,IF(H2313=I2313,1,0),"")</f>
        <v/>
      </c>
      <c r="K2313">
        <f>IF(G2313=0,1,"")</f>
        <v/>
      </c>
      <c r="L2313">
        <f>IF(K2313=1,COUNTIF($K$2:K2313,1),"")</f>
        <v/>
      </c>
    </row>
    <row r="2314">
      <c r="A2314">
        <f>IF(screen_TA_reviewer_A!$A2314="","",screen_TA_reviewer_A!$A2314)</f>
        <v/>
      </c>
      <c r="B2314">
        <f>IF(OR($A2314="",screen_TA_reviewer_A!$C2314=""),"",screen_TA_reviewer_A!$C2314)</f>
        <v/>
      </c>
      <c r="C2314">
        <f>IF(OR($A2314="",screen_TA_reviewer_B!$C2314=""),"",screen_TA_reviewer_B!$C2314)</f>
        <v/>
      </c>
      <c r="D2314">
        <f>IF(OR($A2314="",screen_TA_reviewer_A!$D2314=""),"",screen_TA_reviewer_A!$D2314)</f>
        <v/>
      </c>
      <c r="E2314">
        <f>IF(OR($A2314="",screen_TA_reviewer_B!$D2314=""),"",screen_TA_reviewer_B!$D2314)</f>
        <v/>
      </c>
      <c r="F2314">
        <f>IF(AND(B2314&lt;&gt;"",C2314&lt;&gt;""),1,"")</f>
        <v/>
      </c>
      <c r="G2314">
        <f>IF(F2314=1,IF(B2314=C2314,1,0),"")</f>
        <v/>
      </c>
      <c r="H2314">
        <f>IF(B2314="","",IFERROR(VLOOKUP(B2314,lst_TA_binary_map_table,2,FALSE),"INVALID"))</f>
        <v/>
      </c>
      <c r="I2314">
        <f>IF(C2314="","",IFERROR(VLOOKUP(C2314,lst_TA_binary_map_table,2,FALSE),"INVALID"))</f>
        <v/>
      </c>
      <c r="J2314">
        <f>IF(F2314=1,IF(H2314=I2314,1,0),"")</f>
        <v/>
      </c>
      <c r="K2314">
        <f>IF(G2314=0,1,"")</f>
        <v/>
      </c>
      <c r="L2314">
        <f>IF(K2314=1,COUNTIF($K$2:K2314,1),"")</f>
        <v/>
      </c>
    </row>
    <row r="2315">
      <c r="A2315">
        <f>IF(screen_TA_reviewer_A!$A2315="","",screen_TA_reviewer_A!$A2315)</f>
        <v/>
      </c>
      <c r="B2315">
        <f>IF(OR($A2315="",screen_TA_reviewer_A!$C2315=""),"",screen_TA_reviewer_A!$C2315)</f>
        <v/>
      </c>
      <c r="C2315">
        <f>IF(OR($A2315="",screen_TA_reviewer_B!$C2315=""),"",screen_TA_reviewer_B!$C2315)</f>
        <v/>
      </c>
      <c r="D2315">
        <f>IF(OR($A2315="",screen_TA_reviewer_A!$D2315=""),"",screen_TA_reviewer_A!$D2315)</f>
        <v/>
      </c>
      <c r="E2315">
        <f>IF(OR($A2315="",screen_TA_reviewer_B!$D2315=""),"",screen_TA_reviewer_B!$D2315)</f>
        <v/>
      </c>
      <c r="F2315">
        <f>IF(AND(B2315&lt;&gt;"",C2315&lt;&gt;""),1,"")</f>
        <v/>
      </c>
      <c r="G2315">
        <f>IF(F2315=1,IF(B2315=C2315,1,0),"")</f>
        <v/>
      </c>
      <c r="H2315">
        <f>IF(B2315="","",IFERROR(VLOOKUP(B2315,lst_TA_binary_map_table,2,FALSE),"INVALID"))</f>
        <v/>
      </c>
      <c r="I2315">
        <f>IF(C2315="","",IFERROR(VLOOKUP(C2315,lst_TA_binary_map_table,2,FALSE),"INVALID"))</f>
        <v/>
      </c>
      <c r="J2315">
        <f>IF(F2315=1,IF(H2315=I2315,1,0),"")</f>
        <v/>
      </c>
      <c r="K2315">
        <f>IF(G2315=0,1,"")</f>
        <v/>
      </c>
      <c r="L2315">
        <f>IF(K2315=1,COUNTIF($K$2:K2315,1),"")</f>
        <v/>
      </c>
    </row>
    <row r="2316">
      <c r="A2316">
        <f>IF(screen_TA_reviewer_A!$A2316="","",screen_TA_reviewer_A!$A2316)</f>
        <v/>
      </c>
      <c r="B2316">
        <f>IF(OR($A2316="",screen_TA_reviewer_A!$C2316=""),"",screen_TA_reviewer_A!$C2316)</f>
        <v/>
      </c>
      <c r="C2316">
        <f>IF(OR($A2316="",screen_TA_reviewer_B!$C2316=""),"",screen_TA_reviewer_B!$C2316)</f>
        <v/>
      </c>
      <c r="D2316">
        <f>IF(OR($A2316="",screen_TA_reviewer_A!$D2316=""),"",screen_TA_reviewer_A!$D2316)</f>
        <v/>
      </c>
      <c r="E2316">
        <f>IF(OR($A2316="",screen_TA_reviewer_B!$D2316=""),"",screen_TA_reviewer_B!$D2316)</f>
        <v/>
      </c>
      <c r="F2316">
        <f>IF(AND(B2316&lt;&gt;"",C2316&lt;&gt;""),1,"")</f>
        <v/>
      </c>
      <c r="G2316">
        <f>IF(F2316=1,IF(B2316=C2316,1,0),"")</f>
        <v/>
      </c>
      <c r="H2316">
        <f>IF(B2316="","",IFERROR(VLOOKUP(B2316,lst_TA_binary_map_table,2,FALSE),"INVALID"))</f>
        <v/>
      </c>
      <c r="I2316">
        <f>IF(C2316="","",IFERROR(VLOOKUP(C2316,lst_TA_binary_map_table,2,FALSE),"INVALID"))</f>
        <v/>
      </c>
      <c r="J2316">
        <f>IF(F2316=1,IF(H2316=I2316,1,0),"")</f>
        <v/>
      </c>
      <c r="K2316">
        <f>IF(G2316=0,1,"")</f>
        <v/>
      </c>
      <c r="L2316">
        <f>IF(K2316=1,COUNTIF($K$2:K2316,1),"")</f>
        <v/>
      </c>
    </row>
    <row r="2317">
      <c r="A2317">
        <f>IF(screen_TA_reviewer_A!$A2317="","",screen_TA_reviewer_A!$A2317)</f>
        <v/>
      </c>
      <c r="B2317">
        <f>IF(OR($A2317="",screen_TA_reviewer_A!$C2317=""),"",screen_TA_reviewer_A!$C2317)</f>
        <v/>
      </c>
      <c r="C2317">
        <f>IF(OR($A2317="",screen_TA_reviewer_B!$C2317=""),"",screen_TA_reviewer_B!$C2317)</f>
        <v/>
      </c>
      <c r="D2317">
        <f>IF(OR($A2317="",screen_TA_reviewer_A!$D2317=""),"",screen_TA_reviewer_A!$D2317)</f>
        <v/>
      </c>
      <c r="E2317">
        <f>IF(OR($A2317="",screen_TA_reviewer_B!$D2317=""),"",screen_TA_reviewer_B!$D2317)</f>
        <v/>
      </c>
      <c r="F2317">
        <f>IF(AND(B2317&lt;&gt;"",C2317&lt;&gt;""),1,"")</f>
        <v/>
      </c>
      <c r="G2317">
        <f>IF(F2317=1,IF(B2317=C2317,1,0),"")</f>
        <v/>
      </c>
      <c r="H2317">
        <f>IF(B2317="","",IFERROR(VLOOKUP(B2317,lst_TA_binary_map_table,2,FALSE),"INVALID"))</f>
        <v/>
      </c>
      <c r="I2317">
        <f>IF(C2317="","",IFERROR(VLOOKUP(C2317,lst_TA_binary_map_table,2,FALSE),"INVALID"))</f>
        <v/>
      </c>
      <c r="J2317">
        <f>IF(F2317=1,IF(H2317=I2317,1,0),"")</f>
        <v/>
      </c>
      <c r="K2317">
        <f>IF(G2317=0,1,"")</f>
        <v/>
      </c>
      <c r="L2317">
        <f>IF(K2317=1,COUNTIF($K$2:K2317,1),"")</f>
        <v/>
      </c>
    </row>
    <row r="2318">
      <c r="A2318">
        <f>IF(screen_TA_reviewer_A!$A2318="","",screen_TA_reviewer_A!$A2318)</f>
        <v/>
      </c>
      <c r="B2318">
        <f>IF(OR($A2318="",screen_TA_reviewer_A!$C2318=""),"",screen_TA_reviewer_A!$C2318)</f>
        <v/>
      </c>
      <c r="C2318">
        <f>IF(OR($A2318="",screen_TA_reviewer_B!$C2318=""),"",screen_TA_reviewer_B!$C2318)</f>
        <v/>
      </c>
      <c r="D2318">
        <f>IF(OR($A2318="",screen_TA_reviewer_A!$D2318=""),"",screen_TA_reviewer_A!$D2318)</f>
        <v/>
      </c>
      <c r="E2318">
        <f>IF(OR($A2318="",screen_TA_reviewer_B!$D2318=""),"",screen_TA_reviewer_B!$D2318)</f>
        <v/>
      </c>
      <c r="F2318">
        <f>IF(AND(B2318&lt;&gt;"",C2318&lt;&gt;""),1,"")</f>
        <v/>
      </c>
      <c r="G2318">
        <f>IF(F2318=1,IF(B2318=C2318,1,0),"")</f>
        <v/>
      </c>
      <c r="H2318">
        <f>IF(B2318="","",IFERROR(VLOOKUP(B2318,lst_TA_binary_map_table,2,FALSE),"INVALID"))</f>
        <v/>
      </c>
      <c r="I2318">
        <f>IF(C2318="","",IFERROR(VLOOKUP(C2318,lst_TA_binary_map_table,2,FALSE),"INVALID"))</f>
        <v/>
      </c>
      <c r="J2318">
        <f>IF(F2318=1,IF(H2318=I2318,1,0),"")</f>
        <v/>
      </c>
      <c r="K2318">
        <f>IF(G2318=0,1,"")</f>
        <v/>
      </c>
      <c r="L2318">
        <f>IF(K2318=1,COUNTIF($K$2:K2318,1),"")</f>
        <v/>
      </c>
    </row>
    <row r="2319">
      <c r="A2319">
        <f>IF(screen_TA_reviewer_A!$A2319="","",screen_TA_reviewer_A!$A2319)</f>
        <v/>
      </c>
      <c r="B2319">
        <f>IF(OR($A2319="",screen_TA_reviewer_A!$C2319=""),"",screen_TA_reviewer_A!$C2319)</f>
        <v/>
      </c>
      <c r="C2319">
        <f>IF(OR($A2319="",screen_TA_reviewer_B!$C2319=""),"",screen_TA_reviewer_B!$C2319)</f>
        <v/>
      </c>
      <c r="D2319">
        <f>IF(OR($A2319="",screen_TA_reviewer_A!$D2319=""),"",screen_TA_reviewer_A!$D2319)</f>
        <v/>
      </c>
      <c r="E2319">
        <f>IF(OR($A2319="",screen_TA_reviewer_B!$D2319=""),"",screen_TA_reviewer_B!$D2319)</f>
        <v/>
      </c>
      <c r="F2319">
        <f>IF(AND(B2319&lt;&gt;"",C2319&lt;&gt;""),1,"")</f>
        <v/>
      </c>
      <c r="G2319">
        <f>IF(F2319=1,IF(B2319=C2319,1,0),"")</f>
        <v/>
      </c>
      <c r="H2319">
        <f>IF(B2319="","",IFERROR(VLOOKUP(B2319,lst_TA_binary_map_table,2,FALSE),"INVALID"))</f>
        <v/>
      </c>
      <c r="I2319">
        <f>IF(C2319="","",IFERROR(VLOOKUP(C2319,lst_TA_binary_map_table,2,FALSE),"INVALID"))</f>
        <v/>
      </c>
      <c r="J2319">
        <f>IF(F2319=1,IF(H2319=I2319,1,0),"")</f>
        <v/>
      </c>
      <c r="K2319">
        <f>IF(G2319=0,1,"")</f>
        <v/>
      </c>
      <c r="L2319">
        <f>IF(K2319=1,COUNTIF($K$2:K2319,1),"")</f>
        <v/>
      </c>
    </row>
    <row r="2320">
      <c r="A2320">
        <f>IF(screen_TA_reviewer_A!$A2320="","",screen_TA_reviewer_A!$A2320)</f>
        <v/>
      </c>
      <c r="B2320">
        <f>IF(OR($A2320="",screen_TA_reviewer_A!$C2320=""),"",screen_TA_reviewer_A!$C2320)</f>
        <v/>
      </c>
      <c r="C2320">
        <f>IF(OR($A2320="",screen_TA_reviewer_B!$C2320=""),"",screen_TA_reviewer_B!$C2320)</f>
        <v/>
      </c>
      <c r="D2320">
        <f>IF(OR($A2320="",screen_TA_reviewer_A!$D2320=""),"",screen_TA_reviewer_A!$D2320)</f>
        <v/>
      </c>
      <c r="E2320">
        <f>IF(OR($A2320="",screen_TA_reviewer_B!$D2320=""),"",screen_TA_reviewer_B!$D2320)</f>
        <v/>
      </c>
      <c r="F2320">
        <f>IF(AND(B2320&lt;&gt;"",C2320&lt;&gt;""),1,"")</f>
        <v/>
      </c>
      <c r="G2320">
        <f>IF(F2320=1,IF(B2320=C2320,1,0),"")</f>
        <v/>
      </c>
      <c r="H2320">
        <f>IF(B2320="","",IFERROR(VLOOKUP(B2320,lst_TA_binary_map_table,2,FALSE),"INVALID"))</f>
        <v/>
      </c>
      <c r="I2320">
        <f>IF(C2320="","",IFERROR(VLOOKUP(C2320,lst_TA_binary_map_table,2,FALSE),"INVALID"))</f>
        <v/>
      </c>
      <c r="J2320">
        <f>IF(F2320=1,IF(H2320=I2320,1,0),"")</f>
        <v/>
      </c>
      <c r="K2320">
        <f>IF(G2320=0,1,"")</f>
        <v/>
      </c>
      <c r="L2320">
        <f>IF(K2320=1,COUNTIF($K$2:K2320,1),"")</f>
        <v/>
      </c>
    </row>
    <row r="2321">
      <c r="A2321">
        <f>IF(screen_TA_reviewer_A!$A2321="","",screen_TA_reviewer_A!$A2321)</f>
        <v/>
      </c>
      <c r="B2321">
        <f>IF(OR($A2321="",screen_TA_reviewer_A!$C2321=""),"",screen_TA_reviewer_A!$C2321)</f>
        <v/>
      </c>
      <c r="C2321">
        <f>IF(OR($A2321="",screen_TA_reviewer_B!$C2321=""),"",screen_TA_reviewer_B!$C2321)</f>
        <v/>
      </c>
      <c r="D2321">
        <f>IF(OR($A2321="",screen_TA_reviewer_A!$D2321=""),"",screen_TA_reviewer_A!$D2321)</f>
        <v/>
      </c>
      <c r="E2321">
        <f>IF(OR($A2321="",screen_TA_reviewer_B!$D2321=""),"",screen_TA_reviewer_B!$D2321)</f>
        <v/>
      </c>
      <c r="F2321">
        <f>IF(AND(B2321&lt;&gt;"",C2321&lt;&gt;""),1,"")</f>
        <v/>
      </c>
      <c r="G2321">
        <f>IF(F2321=1,IF(B2321=C2321,1,0),"")</f>
        <v/>
      </c>
      <c r="H2321">
        <f>IF(B2321="","",IFERROR(VLOOKUP(B2321,lst_TA_binary_map_table,2,FALSE),"INVALID"))</f>
        <v/>
      </c>
      <c r="I2321">
        <f>IF(C2321="","",IFERROR(VLOOKUP(C2321,lst_TA_binary_map_table,2,FALSE),"INVALID"))</f>
        <v/>
      </c>
      <c r="J2321">
        <f>IF(F2321=1,IF(H2321=I2321,1,0),"")</f>
        <v/>
      </c>
      <c r="K2321">
        <f>IF(G2321=0,1,"")</f>
        <v/>
      </c>
      <c r="L2321">
        <f>IF(K2321=1,COUNTIF($K$2:K2321,1),"")</f>
        <v/>
      </c>
    </row>
    <row r="2322">
      <c r="A2322">
        <f>IF(screen_TA_reviewer_A!$A2322="","",screen_TA_reviewer_A!$A2322)</f>
        <v/>
      </c>
      <c r="B2322">
        <f>IF(OR($A2322="",screen_TA_reviewer_A!$C2322=""),"",screen_TA_reviewer_A!$C2322)</f>
        <v/>
      </c>
      <c r="C2322">
        <f>IF(OR($A2322="",screen_TA_reviewer_B!$C2322=""),"",screen_TA_reviewer_B!$C2322)</f>
        <v/>
      </c>
      <c r="D2322">
        <f>IF(OR($A2322="",screen_TA_reviewer_A!$D2322=""),"",screen_TA_reviewer_A!$D2322)</f>
        <v/>
      </c>
      <c r="E2322">
        <f>IF(OR($A2322="",screen_TA_reviewer_B!$D2322=""),"",screen_TA_reviewer_B!$D2322)</f>
        <v/>
      </c>
      <c r="F2322">
        <f>IF(AND(B2322&lt;&gt;"",C2322&lt;&gt;""),1,"")</f>
        <v/>
      </c>
      <c r="G2322">
        <f>IF(F2322=1,IF(B2322=C2322,1,0),"")</f>
        <v/>
      </c>
      <c r="H2322">
        <f>IF(B2322="","",IFERROR(VLOOKUP(B2322,lst_TA_binary_map_table,2,FALSE),"INVALID"))</f>
        <v/>
      </c>
      <c r="I2322">
        <f>IF(C2322="","",IFERROR(VLOOKUP(C2322,lst_TA_binary_map_table,2,FALSE),"INVALID"))</f>
        <v/>
      </c>
      <c r="J2322">
        <f>IF(F2322=1,IF(H2322=I2322,1,0),"")</f>
        <v/>
      </c>
      <c r="K2322">
        <f>IF(G2322=0,1,"")</f>
        <v/>
      </c>
      <c r="L2322">
        <f>IF(K2322=1,COUNTIF($K$2:K2322,1),"")</f>
        <v/>
      </c>
    </row>
    <row r="2323">
      <c r="A2323">
        <f>IF(screen_TA_reviewer_A!$A2323="","",screen_TA_reviewer_A!$A2323)</f>
        <v/>
      </c>
      <c r="B2323">
        <f>IF(OR($A2323="",screen_TA_reviewer_A!$C2323=""),"",screen_TA_reviewer_A!$C2323)</f>
        <v/>
      </c>
      <c r="C2323">
        <f>IF(OR($A2323="",screen_TA_reviewer_B!$C2323=""),"",screen_TA_reviewer_B!$C2323)</f>
        <v/>
      </c>
      <c r="D2323">
        <f>IF(OR($A2323="",screen_TA_reviewer_A!$D2323=""),"",screen_TA_reviewer_A!$D2323)</f>
        <v/>
      </c>
      <c r="E2323">
        <f>IF(OR($A2323="",screen_TA_reviewer_B!$D2323=""),"",screen_TA_reviewer_B!$D2323)</f>
        <v/>
      </c>
      <c r="F2323">
        <f>IF(AND(B2323&lt;&gt;"",C2323&lt;&gt;""),1,"")</f>
        <v/>
      </c>
      <c r="G2323">
        <f>IF(F2323=1,IF(B2323=C2323,1,0),"")</f>
        <v/>
      </c>
      <c r="H2323">
        <f>IF(B2323="","",IFERROR(VLOOKUP(B2323,lst_TA_binary_map_table,2,FALSE),"INVALID"))</f>
        <v/>
      </c>
      <c r="I2323">
        <f>IF(C2323="","",IFERROR(VLOOKUP(C2323,lst_TA_binary_map_table,2,FALSE),"INVALID"))</f>
        <v/>
      </c>
      <c r="J2323">
        <f>IF(F2323=1,IF(H2323=I2323,1,0),"")</f>
        <v/>
      </c>
      <c r="K2323">
        <f>IF(G2323=0,1,"")</f>
        <v/>
      </c>
      <c r="L2323">
        <f>IF(K2323=1,COUNTIF($K$2:K2323,1),"")</f>
        <v/>
      </c>
    </row>
    <row r="2324">
      <c r="A2324">
        <f>IF(screen_TA_reviewer_A!$A2324="","",screen_TA_reviewer_A!$A2324)</f>
        <v/>
      </c>
      <c r="B2324">
        <f>IF(OR($A2324="",screen_TA_reviewer_A!$C2324=""),"",screen_TA_reviewer_A!$C2324)</f>
        <v/>
      </c>
      <c r="C2324">
        <f>IF(OR($A2324="",screen_TA_reviewer_B!$C2324=""),"",screen_TA_reviewer_B!$C2324)</f>
        <v/>
      </c>
      <c r="D2324">
        <f>IF(OR($A2324="",screen_TA_reviewer_A!$D2324=""),"",screen_TA_reviewer_A!$D2324)</f>
        <v/>
      </c>
      <c r="E2324">
        <f>IF(OR($A2324="",screen_TA_reviewer_B!$D2324=""),"",screen_TA_reviewer_B!$D2324)</f>
        <v/>
      </c>
      <c r="F2324">
        <f>IF(AND(B2324&lt;&gt;"",C2324&lt;&gt;""),1,"")</f>
        <v/>
      </c>
      <c r="G2324">
        <f>IF(F2324=1,IF(B2324=C2324,1,0),"")</f>
        <v/>
      </c>
      <c r="H2324">
        <f>IF(B2324="","",IFERROR(VLOOKUP(B2324,lst_TA_binary_map_table,2,FALSE),"INVALID"))</f>
        <v/>
      </c>
      <c r="I2324">
        <f>IF(C2324="","",IFERROR(VLOOKUP(C2324,lst_TA_binary_map_table,2,FALSE),"INVALID"))</f>
        <v/>
      </c>
      <c r="J2324">
        <f>IF(F2324=1,IF(H2324=I2324,1,0),"")</f>
        <v/>
      </c>
      <c r="K2324">
        <f>IF(G2324=0,1,"")</f>
        <v/>
      </c>
      <c r="L2324">
        <f>IF(K2324=1,COUNTIF($K$2:K2324,1),"")</f>
        <v/>
      </c>
    </row>
    <row r="2325">
      <c r="A2325">
        <f>IF(screen_TA_reviewer_A!$A2325="","",screen_TA_reviewer_A!$A2325)</f>
        <v/>
      </c>
      <c r="B2325">
        <f>IF(OR($A2325="",screen_TA_reviewer_A!$C2325=""),"",screen_TA_reviewer_A!$C2325)</f>
        <v/>
      </c>
      <c r="C2325">
        <f>IF(OR($A2325="",screen_TA_reviewer_B!$C2325=""),"",screen_TA_reviewer_B!$C2325)</f>
        <v/>
      </c>
      <c r="D2325">
        <f>IF(OR($A2325="",screen_TA_reviewer_A!$D2325=""),"",screen_TA_reviewer_A!$D2325)</f>
        <v/>
      </c>
      <c r="E2325">
        <f>IF(OR($A2325="",screen_TA_reviewer_B!$D2325=""),"",screen_TA_reviewer_B!$D2325)</f>
        <v/>
      </c>
      <c r="F2325">
        <f>IF(AND(B2325&lt;&gt;"",C2325&lt;&gt;""),1,"")</f>
        <v/>
      </c>
      <c r="G2325">
        <f>IF(F2325=1,IF(B2325=C2325,1,0),"")</f>
        <v/>
      </c>
      <c r="H2325">
        <f>IF(B2325="","",IFERROR(VLOOKUP(B2325,lst_TA_binary_map_table,2,FALSE),"INVALID"))</f>
        <v/>
      </c>
      <c r="I2325">
        <f>IF(C2325="","",IFERROR(VLOOKUP(C2325,lst_TA_binary_map_table,2,FALSE),"INVALID"))</f>
        <v/>
      </c>
      <c r="J2325">
        <f>IF(F2325=1,IF(H2325=I2325,1,0),"")</f>
        <v/>
      </c>
      <c r="K2325">
        <f>IF(G2325=0,1,"")</f>
        <v/>
      </c>
      <c r="L2325">
        <f>IF(K2325=1,COUNTIF($K$2:K2325,1),"")</f>
        <v/>
      </c>
    </row>
    <row r="2326">
      <c r="A2326">
        <f>IF(screen_TA_reviewer_A!$A2326="","",screen_TA_reviewer_A!$A2326)</f>
        <v/>
      </c>
      <c r="B2326">
        <f>IF(OR($A2326="",screen_TA_reviewer_A!$C2326=""),"",screen_TA_reviewer_A!$C2326)</f>
        <v/>
      </c>
      <c r="C2326">
        <f>IF(OR($A2326="",screen_TA_reviewer_B!$C2326=""),"",screen_TA_reviewer_B!$C2326)</f>
        <v/>
      </c>
      <c r="D2326">
        <f>IF(OR($A2326="",screen_TA_reviewer_A!$D2326=""),"",screen_TA_reviewer_A!$D2326)</f>
        <v/>
      </c>
      <c r="E2326">
        <f>IF(OR($A2326="",screen_TA_reviewer_B!$D2326=""),"",screen_TA_reviewer_B!$D2326)</f>
        <v/>
      </c>
      <c r="F2326">
        <f>IF(AND(B2326&lt;&gt;"",C2326&lt;&gt;""),1,"")</f>
        <v/>
      </c>
      <c r="G2326">
        <f>IF(F2326=1,IF(B2326=C2326,1,0),"")</f>
        <v/>
      </c>
      <c r="H2326">
        <f>IF(B2326="","",IFERROR(VLOOKUP(B2326,lst_TA_binary_map_table,2,FALSE),"INVALID"))</f>
        <v/>
      </c>
      <c r="I2326">
        <f>IF(C2326="","",IFERROR(VLOOKUP(C2326,lst_TA_binary_map_table,2,FALSE),"INVALID"))</f>
        <v/>
      </c>
      <c r="J2326">
        <f>IF(F2326=1,IF(H2326=I2326,1,0),"")</f>
        <v/>
      </c>
      <c r="K2326">
        <f>IF(G2326=0,1,"")</f>
        <v/>
      </c>
      <c r="L2326">
        <f>IF(K2326=1,COUNTIF($K$2:K2326,1),"")</f>
        <v/>
      </c>
    </row>
    <row r="2327">
      <c r="A2327">
        <f>IF(screen_TA_reviewer_A!$A2327="","",screen_TA_reviewer_A!$A2327)</f>
        <v/>
      </c>
      <c r="B2327">
        <f>IF(OR($A2327="",screen_TA_reviewer_A!$C2327=""),"",screen_TA_reviewer_A!$C2327)</f>
        <v/>
      </c>
      <c r="C2327">
        <f>IF(OR($A2327="",screen_TA_reviewer_B!$C2327=""),"",screen_TA_reviewer_B!$C2327)</f>
        <v/>
      </c>
      <c r="D2327">
        <f>IF(OR($A2327="",screen_TA_reviewer_A!$D2327=""),"",screen_TA_reviewer_A!$D2327)</f>
        <v/>
      </c>
      <c r="E2327">
        <f>IF(OR($A2327="",screen_TA_reviewer_B!$D2327=""),"",screen_TA_reviewer_B!$D2327)</f>
        <v/>
      </c>
      <c r="F2327">
        <f>IF(AND(B2327&lt;&gt;"",C2327&lt;&gt;""),1,"")</f>
        <v/>
      </c>
      <c r="G2327">
        <f>IF(F2327=1,IF(B2327=C2327,1,0),"")</f>
        <v/>
      </c>
      <c r="H2327">
        <f>IF(B2327="","",IFERROR(VLOOKUP(B2327,lst_TA_binary_map_table,2,FALSE),"INVALID"))</f>
        <v/>
      </c>
      <c r="I2327">
        <f>IF(C2327="","",IFERROR(VLOOKUP(C2327,lst_TA_binary_map_table,2,FALSE),"INVALID"))</f>
        <v/>
      </c>
      <c r="J2327">
        <f>IF(F2327=1,IF(H2327=I2327,1,0),"")</f>
        <v/>
      </c>
      <c r="K2327">
        <f>IF(G2327=0,1,"")</f>
        <v/>
      </c>
      <c r="L2327">
        <f>IF(K2327=1,COUNTIF($K$2:K2327,1),"")</f>
        <v/>
      </c>
    </row>
    <row r="2328">
      <c r="A2328">
        <f>IF(screen_TA_reviewer_A!$A2328="","",screen_TA_reviewer_A!$A2328)</f>
        <v/>
      </c>
      <c r="B2328">
        <f>IF(OR($A2328="",screen_TA_reviewer_A!$C2328=""),"",screen_TA_reviewer_A!$C2328)</f>
        <v/>
      </c>
      <c r="C2328">
        <f>IF(OR($A2328="",screen_TA_reviewer_B!$C2328=""),"",screen_TA_reviewer_B!$C2328)</f>
        <v/>
      </c>
      <c r="D2328">
        <f>IF(OR($A2328="",screen_TA_reviewer_A!$D2328=""),"",screen_TA_reviewer_A!$D2328)</f>
        <v/>
      </c>
      <c r="E2328">
        <f>IF(OR($A2328="",screen_TA_reviewer_B!$D2328=""),"",screen_TA_reviewer_B!$D2328)</f>
        <v/>
      </c>
      <c r="F2328">
        <f>IF(AND(B2328&lt;&gt;"",C2328&lt;&gt;""),1,"")</f>
        <v/>
      </c>
      <c r="G2328">
        <f>IF(F2328=1,IF(B2328=C2328,1,0),"")</f>
        <v/>
      </c>
      <c r="H2328">
        <f>IF(B2328="","",IFERROR(VLOOKUP(B2328,lst_TA_binary_map_table,2,FALSE),"INVALID"))</f>
        <v/>
      </c>
      <c r="I2328">
        <f>IF(C2328="","",IFERROR(VLOOKUP(C2328,lst_TA_binary_map_table,2,FALSE),"INVALID"))</f>
        <v/>
      </c>
      <c r="J2328">
        <f>IF(F2328=1,IF(H2328=I2328,1,0),"")</f>
        <v/>
      </c>
      <c r="K2328">
        <f>IF(G2328=0,1,"")</f>
        <v/>
      </c>
      <c r="L2328">
        <f>IF(K2328=1,COUNTIF($K$2:K2328,1),"")</f>
        <v/>
      </c>
    </row>
    <row r="2329">
      <c r="A2329">
        <f>IF(screen_TA_reviewer_A!$A2329="","",screen_TA_reviewer_A!$A2329)</f>
        <v/>
      </c>
      <c r="B2329">
        <f>IF(OR($A2329="",screen_TA_reviewer_A!$C2329=""),"",screen_TA_reviewer_A!$C2329)</f>
        <v/>
      </c>
      <c r="C2329">
        <f>IF(OR($A2329="",screen_TA_reviewer_B!$C2329=""),"",screen_TA_reviewer_B!$C2329)</f>
        <v/>
      </c>
      <c r="D2329">
        <f>IF(OR($A2329="",screen_TA_reviewer_A!$D2329=""),"",screen_TA_reviewer_A!$D2329)</f>
        <v/>
      </c>
      <c r="E2329">
        <f>IF(OR($A2329="",screen_TA_reviewer_B!$D2329=""),"",screen_TA_reviewer_B!$D2329)</f>
        <v/>
      </c>
      <c r="F2329">
        <f>IF(AND(B2329&lt;&gt;"",C2329&lt;&gt;""),1,"")</f>
        <v/>
      </c>
      <c r="G2329">
        <f>IF(F2329=1,IF(B2329=C2329,1,0),"")</f>
        <v/>
      </c>
      <c r="H2329">
        <f>IF(B2329="","",IFERROR(VLOOKUP(B2329,lst_TA_binary_map_table,2,FALSE),"INVALID"))</f>
        <v/>
      </c>
      <c r="I2329">
        <f>IF(C2329="","",IFERROR(VLOOKUP(C2329,lst_TA_binary_map_table,2,FALSE),"INVALID"))</f>
        <v/>
      </c>
      <c r="J2329">
        <f>IF(F2329=1,IF(H2329=I2329,1,0),"")</f>
        <v/>
      </c>
      <c r="K2329">
        <f>IF(G2329=0,1,"")</f>
        <v/>
      </c>
      <c r="L2329">
        <f>IF(K2329=1,COUNTIF($K$2:K2329,1),"")</f>
        <v/>
      </c>
    </row>
    <row r="2330">
      <c r="A2330">
        <f>IF(screen_TA_reviewer_A!$A2330="","",screen_TA_reviewer_A!$A2330)</f>
        <v/>
      </c>
      <c r="B2330">
        <f>IF(OR($A2330="",screen_TA_reviewer_A!$C2330=""),"",screen_TA_reviewer_A!$C2330)</f>
        <v/>
      </c>
      <c r="C2330">
        <f>IF(OR($A2330="",screen_TA_reviewer_B!$C2330=""),"",screen_TA_reviewer_B!$C2330)</f>
        <v/>
      </c>
      <c r="D2330">
        <f>IF(OR($A2330="",screen_TA_reviewer_A!$D2330=""),"",screen_TA_reviewer_A!$D2330)</f>
        <v/>
      </c>
      <c r="E2330">
        <f>IF(OR($A2330="",screen_TA_reviewer_B!$D2330=""),"",screen_TA_reviewer_B!$D2330)</f>
        <v/>
      </c>
      <c r="F2330">
        <f>IF(AND(B2330&lt;&gt;"",C2330&lt;&gt;""),1,"")</f>
        <v/>
      </c>
      <c r="G2330">
        <f>IF(F2330=1,IF(B2330=C2330,1,0),"")</f>
        <v/>
      </c>
      <c r="H2330">
        <f>IF(B2330="","",IFERROR(VLOOKUP(B2330,lst_TA_binary_map_table,2,FALSE),"INVALID"))</f>
        <v/>
      </c>
      <c r="I2330">
        <f>IF(C2330="","",IFERROR(VLOOKUP(C2330,lst_TA_binary_map_table,2,FALSE),"INVALID"))</f>
        <v/>
      </c>
      <c r="J2330">
        <f>IF(F2330=1,IF(H2330=I2330,1,0),"")</f>
        <v/>
      </c>
      <c r="K2330">
        <f>IF(G2330=0,1,"")</f>
        <v/>
      </c>
      <c r="L2330">
        <f>IF(K2330=1,COUNTIF($K$2:K2330,1),"")</f>
        <v/>
      </c>
    </row>
    <row r="2331">
      <c r="A2331">
        <f>IF(screen_TA_reviewer_A!$A2331="","",screen_TA_reviewer_A!$A2331)</f>
        <v/>
      </c>
      <c r="B2331">
        <f>IF(OR($A2331="",screen_TA_reviewer_A!$C2331=""),"",screen_TA_reviewer_A!$C2331)</f>
        <v/>
      </c>
      <c r="C2331">
        <f>IF(OR($A2331="",screen_TA_reviewer_B!$C2331=""),"",screen_TA_reviewer_B!$C2331)</f>
        <v/>
      </c>
      <c r="D2331">
        <f>IF(OR($A2331="",screen_TA_reviewer_A!$D2331=""),"",screen_TA_reviewer_A!$D2331)</f>
        <v/>
      </c>
      <c r="E2331">
        <f>IF(OR($A2331="",screen_TA_reviewer_B!$D2331=""),"",screen_TA_reviewer_B!$D2331)</f>
        <v/>
      </c>
      <c r="F2331">
        <f>IF(AND(B2331&lt;&gt;"",C2331&lt;&gt;""),1,"")</f>
        <v/>
      </c>
      <c r="G2331">
        <f>IF(F2331=1,IF(B2331=C2331,1,0),"")</f>
        <v/>
      </c>
      <c r="H2331">
        <f>IF(B2331="","",IFERROR(VLOOKUP(B2331,lst_TA_binary_map_table,2,FALSE),"INVALID"))</f>
        <v/>
      </c>
      <c r="I2331">
        <f>IF(C2331="","",IFERROR(VLOOKUP(C2331,lst_TA_binary_map_table,2,FALSE),"INVALID"))</f>
        <v/>
      </c>
      <c r="J2331">
        <f>IF(F2331=1,IF(H2331=I2331,1,0),"")</f>
        <v/>
      </c>
      <c r="K2331">
        <f>IF(G2331=0,1,"")</f>
        <v/>
      </c>
      <c r="L2331">
        <f>IF(K2331=1,COUNTIF($K$2:K2331,1),"")</f>
        <v/>
      </c>
    </row>
    <row r="2332">
      <c r="A2332">
        <f>IF(screen_TA_reviewer_A!$A2332="","",screen_TA_reviewer_A!$A2332)</f>
        <v/>
      </c>
      <c r="B2332">
        <f>IF(OR($A2332="",screen_TA_reviewer_A!$C2332=""),"",screen_TA_reviewer_A!$C2332)</f>
        <v/>
      </c>
      <c r="C2332">
        <f>IF(OR($A2332="",screen_TA_reviewer_B!$C2332=""),"",screen_TA_reviewer_B!$C2332)</f>
        <v/>
      </c>
      <c r="D2332">
        <f>IF(OR($A2332="",screen_TA_reviewer_A!$D2332=""),"",screen_TA_reviewer_A!$D2332)</f>
        <v/>
      </c>
      <c r="E2332">
        <f>IF(OR($A2332="",screen_TA_reviewer_B!$D2332=""),"",screen_TA_reviewer_B!$D2332)</f>
        <v/>
      </c>
      <c r="F2332">
        <f>IF(AND(B2332&lt;&gt;"",C2332&lt;&gt;""),1,"")</f>
        <v/>
      </c>
      <c r="G2332">
        <f>IF(F2332=1,IF(B2332=C2332,1,0),"")</f>
        <v/>
      </c>
      <c r="H2332">
        <f>IF(B2332="","",IFERROR(VLOOKUP(B2332,lst_TA_binary_map_table,2,FALSE),"INVALID"))</f>
        <v/>
      </c>
      <c r="I2332">
        <f>IF(C2332="","",IFERROR(VLOOKUP(C2332,lst_TA_binary_map_table,2,FALSE),"INVALID"))</f>
        <v/>
      </c>
      <c r="J2332">
        <f>IF(F2332=1,IF(H2332=I2332,1,0),"")</f>
        <v/>
      </c>
      <c r="K2332">
        <f>IF(G2332=0,1,"")</f>
        <v/>
      </c>
      <c r="L2332">
        <f>IF(K2332=1,COUNTIF($K$2:K2332,1),"")</f>
        <v/>
      </c>
    </row>
    <row r="2333">
      <c r="A2333">
        <f>IF(screen_TA_reviewer_A!$A2333="","",screen_TA_reviewer_A!$A2333)</f>
        <v/>
      </c>
      <c r="B2333">
        <f>IF(OR($A2333="",screen_TA_reviewer_A!$C2333=""),"",screen_TA_reviewer_A!$C2333)</f>
        <v/>
      </c>
      <c r="C2333">
        <f>IF(OR($A2333="",screen_TA_reviewer_B!$C2333=""),"",screen_TA_reviewer_B!$C2333)</f>
        <v/>
      </c>
      <c r="D2333">
        <f>IF(OR($A2333="",screen_TA_reviewer_A!$D2333=""),"",screen_TA_reviewer_A!$D2333)</f>
        <v/>
      </c>
      <c r="E2333">
        <f>IF(OR($A2333="",screen_TA_reviewer_B!$D2333=""),"",screen_TA_reviewer_B!$D2333)</f>
        <v/>
      </c>
      <c r="F2333">
        <f>IF(AND(B2333&lt;&gt;"",C2333&lt;&gt;""),1,"")</f>
        <v/>
      </c>
      <c r="G2333">
        <f>IF(F2333=1,IF(B2333=C2333,1,0),"")</f>
        <v/>
      </c>
      <c r="H2333">
        <f>IF(B2333="","",IFERROR(VLOOKUP(B2333,lst_TA_binary_map_table,2,FALSE),"INVALID"))</f>
        <v/>
      </c>
      <c r="I2333">
        <f>IF(C2333="","",IFERROR(VLOOKUP(C2333,lst_TA_binary_map_table,2,FALSE),"INVALID"))</f>
        <v/>
      </c>
      <c r="J2333">
        <f>IF(F2333=1,IF(H2333=I2333,1,0),"")</f>
        <v/>
      </c>
      <c r="K2333">
        <f>IF(G2333=0,1,"")</f>
        <v/>
      </c>
      <c r="L2333">
        <f>IF(K2333=1,COUNTIF($K$2:K2333,1),"")</f>
        <v/>
      </c>
    </row>
    <row r="2334">
      <c r="A2334">
        <f>IF(screen_TA_reviewer_A!$A2334="","",screen_TA_reviewer_A!$A2334)</f>
        <v/>
      </c>
      <c r="B2334">
        <f>IF(OR($A2334="",screen_TA_reviewer_A!$C2334=""),"",screen_TA_reviewer_A!$C2334)</f>
        <v/>
      </c>
      <c r="C2334">
        <f>IF(OR($A2334="",screen_TA_reviewer_B!$C2334=""),"",screen_TA_reviewer_B!$C2334)</f>
        <v/>
      </c>
      <c r="D2334">
        <f>IF(OR($A2334="",screen_TA_reviewer_A!$D2334=""),"",screen_TA_reviewer_A!$D2334)</f>
        <v/>
      </c>
      <c r="E2334">
        <f>IF(OR($A2334="",screen_TA_reviewer_B!$D2334=""),"",screen_TA_reviewer_B!$D2334)</f>
        <v/>
      </c>
      <c r="F2334">
        <f>IF(AND(B2334&lt;&gt;"",C2334&lt;&gt;""),1,"")</f>
        <v/>
      </c>
      <c r="G2334">
        <f>IF(F2334=1,IF(B2334=C2334,1,0),"")</f>
        <v/>
      </c>
      <c r="H2334">
        <f>IF(B2334="","",IFERROR(VLOOKUP(B2334,lst_TA_binary_map_table,2,FALSE),"INVALID"))</f>
        <v/>
      </c>
      <c r="I2334">
        <f>IF(C2334="","",IFERROR(VLOOKUP(C2334,lst_TA_binary_map_table,2,FALSE),"INVALID"))</f>
        <v/>
      </c>
      <c r="J2334">
        <f>IF(F2334=1,IF(H2334=I2334,1,0),"")</f>
        <v/>
      </c>
      <c r="K2334">
        <f>IF(G2334=0,1,"")</f>
        <v/>
      </c>
      <c r="L2334">
        <f>IF(K2334=1,COUNTIF($K$2:K2334,1),"")</f>
        <v/>
      </c>
    </row>
    <row r="2335">
      <c r="A2335">
        <f>IF(screen_TA_reviewer_A!$A2335="","",screen_TA_reviewer_A!$A2335)</f>
        <v/>
      </c>
      <c r="B2335">
        <f>IF(OR($A2335="",screen_TA_reviewer_A!$C2335=""),"",screen_TA_reviewer_A!$C2335)</f>
        <v/>
      </c>
      <c r="C2335">
        <f>IF(OR($A2335="",screen_TA_reviewer_B!$C2335=""),"",screen_TA_reviewer_B!$C2335)</f>
        <v/>
      </c>
      <c r="D2335">
        <f>IF(OR($A2335="",screen_TA_reviewer_A!$D2335=""),"",screen_TA_reviewer_A!$D2335)</f>
        <v/>
      </c>
      <c r="E2335">
        <f>IF(OR($A2335="",screen_TA_reviewer_B!$D2335=""),"",screen_TA_reviewer_B!$D2335)</f>
        <v/>
      </c>
      <c r="F2335">
        <f>IF(AND(B2335&lt;&gt;"",C2335&lt;&gt;""),1,"")</f>
        <v/>
      </c>
      <c r="G2335">
        <f>IF(F2335=1,IF(B2335=C2335,1,0),"")</f>
        <v/>
      </c>
      <c r="H2335">
        <f>IF(B2335="","",IFERROR(VLOOKUP(B2335,lst_TA_binary_map_table,2,FALSE),"INVALID"))</f>
        <v/>
      </c>
      <c r="I2335">
        <f>IF(C2335="","",IFERROR(VLOOKUP(C2335,lst_TA_binary_map_table,2,FALSE),"INVALID"))</f>
        <v/>
      </c>
      <c r="J2335">
        <f>IF(F2335=1,IF(H2335=I2335,1,0),"")</f>
        <v/>
      </c>
      <c r="K2335">
        <f>IF(G2335=0,1,"")</f>
        <v/>
      </c>
      <c r="L2335">
        <f>IF(K2335=1,COUNTIF($K$2:K2335,1),"")</f>
        <v/>
      </c>
    </row>
    <row r="2336">
      <c r="A2336">
        <f>IF(screen_TA_reviewer_A!$A2336="","",screen_TA_reviewer_A!$A2336)</f>
        <v/>
      </c>
      <c r="B2336">
        <f>IF(OR($A2336="",screen_TA_reviewer_A!$C2336=""),"",screen_TA_reviewer_A!$C2336)</f>
        <v/>
      </c>
      <c r="C2336">
        <f>IF(OR($A2336="",screen_TA_reviewer_B!$C2336=""),"",screen_TA_reviewer_B!$C2336)</f>
        <v/>
      </c>
      <c r="D2336">
        <f>IF(OR($A2336="",screen_TA_reviewer_A!$D2336=""),"",screen_TA_reviewer_A!$D2336)</f>
        <v/>
      </c>
      <c r="E2336">
        <f>IF(OR($A2336="",screen_TA_reviewer_B!$D2336=""),"",screen_TA_reviewer_B!$D2336)</f>
        <v/>
      </c>
      <c r="F2336">
        <f>IF(AND(B2336&lt;&gt;"",C2336&lt;&gt;""),1,"")</f>
        <v/>
      </c>
      <c r="G2336">
        <f>IF(F2336=1,IF(B2336=C2336,1,0),"")</f>
        <v/>
      </c>
      <c r="H2336">
        <f>IF(B2336="","",IFERROR(VLOOKUP(B2336,lst_TA_binary_map_table,2,FALSE),"INVALID"))</f>
        <v/>
      </c>
      <c r="I2336">
        <f>IF(C2336="","",IFERROR(VLOOKUP(C2336,lst_TA_binary_map_table,2,FALSE),"INVALID"))</f>
        <v/>
      </c>
      <c r="J2336">
        <f>IF(F2336=1,IF(H2336=I2336,1,0),"")</f>
        <v/>
      </c>
      <c r="K2336">
        <f>IF(G2336=0,1,"")</f>
        <v/>
      </c>
      <c r="L2336">
        <f>IF(K2336=1,COUNTIF($K$2:K2336,1),"")</f>
        <v/>
      </c>
    </row>
    <row r="2337">
      <c r="A2337">
        <f>IF(screen_TA_reviewer_A!$A2337="","",screen_TA_reviewer_A!$A2337)</f>
        <v/>
      </c>
      <c r="B2337">
        <f>IF(OR($A2337="",screen_TA_reviewer_A!$C2337=""),"",screen_TA_reviewer_A!$C2337)</f>
        <v/>
      </c>
      <c r="C2337">
        <f>IF(OR($A2337="",screen_TA_reviewer_B!$C2337=""),"",screen_TA_reviewer_B!$C2337)</f>
        <v/>
      </c>
      <c r="D2337">
        <f>IF(OR($A2337="",screen_TA_reviewer_A!$D2337=""),"",screen_TA_reviewer_A!$D2337)</f>
        <v/>
      </c>
      <c r="E2337">
        <f>IF(OR($A2337="",screen_TA_reviewer_B!$D2337=""),"",screen_TA_reviewer_B!$D2337)</f>
        <v/>
      </c>
      <c r="F2337">
        <f>IF(AND(B2337&lt;&gt;"",C2337&lt;&gt;""),1,"")</f>
        <v/>
      </c>
      <c r="G2337">
        <f>IF(F2337=1,IF(B2337=C2337,1,0),"")</f>
        <v/>
      </c>
      <c r="H2337">
        <f>IF(B2337="","",IFERROR(VLOOKUP(B2337,lst_TA_binary_map_table,2,FALSE),"INVALID"))</f>
        <v/>
      </c>
      <c r="I2337">
        <f>IF(C2337="","",IFERROR(VLOOKUP(C2337,lst_TA_binary_map_table,2,FALSE),"INVALID"))</f>
        <v/>
      </c>
      <c r="J2337">
        <f>IF(F2337=1,IF(H2337=I2337,1,0),"")</f>
        <v/>
      </c>
      <c r="K2337">
        <f>IF(G2337=0,1,"")</f>
        <v/>
      </c>
      <c r="L2337">
        <f>IF(K2337=1,COUNTIF($K$2:K2337,1),"")</f>
        <v/>
      </c>
    </row>
    <row r="2338">
      <c r="A2338">
        <f>IF(screen_TA_reviewer_A!$A2338="","",screen_TA_reviewer_A!$A2338)</f>
        <v/>
      </c>
      <c r="B2338">
        <f>IF(OR($A2338="",screen_TA_reviewer_A!$C2338=""),"",screen_TA_reviewer_A!$C2338)</f>
        <v/>
      </c>
      <c r="C2338">
        <f>IF(OR($A2338="",screen_TA_reviewer_B!$C2338=""),"",screen_TA_reviewer_B!$C2338)</f>
        <v/>
      </c>
      <c r="D2338">
        <f>IF(OR($A2338="",screen_TA_reviewer_A!$D2338=""),"",screen_TA_reviewer_A!$D2338)</f>
        <v/>
      </c>
      <c r="E2338">
        <f>IF(OR($A2338="",screen_TA_reviewer_B!$D2338=""),"",screen_TA_reviewer_B!$D2338)</f>
        <v/>
      </c>
      <c r="F2338">
        <f>IF(AND(B2338&lt;&gt;"",C2338&lt;&gt;""),1,"")</f>
        <v/>
      </c>
      <c r="G2338">
        <f>IF(F2338=1,IF(B2338=C2338,1,0),"")</f>
        <v/>
      </c>
      <c r="H2338">
        <f>IF(B2338="","",IFERROR(VLOOKUP(B2338,lst_TA_binary_map_table,2,FALSE),"INVALID"))</f>
        <v/>
      </c>
      <c r="I2338">
        <f>IF(C2338="","",IFERROR(VLOOKUP(C2338,lst_TA_binary_map_table,2,FALSE),"INVALID"))</f>
        <v/>
      </c>
      <c r="J2338">
        <f>IF(F2338=1,IF(H2338=I2338,1,0),"")</f>
        <v/>
      </c>
      <c r="K2338">
        <f>IF(G2338=0,1,"")</f>
        <v/>
      </c>
      <c r="L2338">
        <f>IF(K2338=1,COUNTIF($K$2:K2338,1),"")</f>
        <v/>
      </c>
    </row>
    <row r="2339">
      <c r="A2339">
        <f>IF(screen_TA_reviewer_A!$A2339="","",screen_TA_reviewer_A!$A2339)</f>
        <v/>
      </c>
      <c r="B2339">
        <f>IF(OR($A2339="",screen_TA_reviewer_A!$C2339=""),"",screen_TA_reviewer_A!$C2339)</f>
        <v/>
      </c>
      <c r="C2339">
        <f>IF(OR($A2339="",screen_TA_reviewer_B!$C2339=""),"",screen_TA_reviewer_B!$C2339)</f>
        <v/>
      </c>
      <c r="D2339">
        <f>IF(OR($A2339="",screen_TA_reviewer_A!$D2339=""),"",screen_TA_reviewer_A!$D2339)</f>
        <v/>
      </c>
      <c r="E2339">
        <f>IF(OR($A2339="",screen_TA_reviewer_B!$D2339=""),"",screen_TA_reviewer_B!$D2339)</f>
        <v/>
      </c>
      <c r="F2339">
        <f>IF(AND(B2339&lt;&gt;"",C2339&lt;&gt;""),1,"")</f>
        <v/>
      </c>
      <c r="G2339">
        <f>IF(F2339=1,IF(B2339=C2339,1,0),"")</f>
        <v/>
      </c>
      <c r="H2339">
        <f>IF(B2339="","",IFERROR(VLOOKUP(B2339,lst_TA_binary_map_table,2,FALSE),"INVALID"))</f>
        <v/>
      </c>
      <c r="I2339">
        <f>IF(C2339="","",IFERROR(VLOOKUP(C2339,lst_TA_binary_map_table,2,FALSE),"INVALID"))</f>
        <v/>
      </c>
      <c r="J2339">
        <f>IF(F2339=1,IF(H2339=I2339,1,0),"")</f>
        <v/>
      </c>
      <c r="K2339">
        <f>IF(G2339=0,1,"")</f>
        <v/>
      </c>
      <c r="L2339">
        <f>IF(K2339=1,COUNTIF($K$2:K2339,1),"")</f>
        <v/>
      </c>
    </row>
    <row r="2340">
      <c r="A2340">
        <f>IF(screen_TA_reviewer_A!$A2340="","",screen_TA_reviewer_A!$A2340)</f>
        <v/>
      </c>
      <c r="B2340">
        <f>IF(OR($A2340="",screen_TA_reviewer_A!$C2340=""),"",screen_TA_reviewer_A!$C2340)</f>
        <v/>
      </c>
      <c r="C2340">
        <f>IF(OR($A2340="",screen_TA_reviewer_B!$C2340=""),"",screen_TA_reviewer_B!$C2340)</f>
        <v/>
      </c>
      <c r="D2340">
        <f>IF(OR($A2340="",screen_TA_reviewer_A!$D2340=""),"",screen_TA_reviewer_A!$D2340)</f>
        <v/>
      </c>
      <c r="E2340">
        <f>IF(OR($A2340="",screen_TA_reviewer_B!$D2340=""),"",screen_TA_reviewer_B!$D2340)</f>
        <v/>
      </c>
      <c r="F2340">
        <f>IF(AND(B2340&lt;&gt;"",C2340&lt;&gt;""),1,"")</f>
        <v/>
      </c>
      <c r="G2340">
        <f>IF(F2340=1,IF(B2340=C2340,1,0),"")</f>
        <v/>
      </c>
      <c r="H2340">
        <f>IF(B2340="","",IFERROR(VLOOKUP(B2340,lst_TA_binary_map_table,2,FALSE),"INVALID"))</f>
        <v/>
      </c>
      <c r="I2340">
        <f>IF(C2340="","",IFERROR(VLOOKUP(C2340,lst_TA_binary_map_table,2,FALSE),"INVALID"))</f>
        <v/>
      </c>
      <c r="J2340">
        <f>IF(F2340=1,IF(H2340=I2340,1,0),"")</f>
        <v/>
      </c>
      <c r="K2340">
        <f>IF(G2340=0,1,"")</f>
        <v/>
      </c>
      <c r="L2340">
        <f>IF(K2340=1,COUNTIF($K$2:K2340,1),"")</f>
        <v/>
      </c>
    </row>
    <row r="2341">
      <c r="A2341">
        <f>IF(screen_TA_reviewer_A!$A2341="","",screen_TA_reviewer_A!$A2341)</f>
        <v/>
      </c>
      <c r="B2341">
        <f>IF(OR($A2341="",screen_TA_reviewer_A!$C2341=""),"",screen_TA_reviewer_A!$C2341)</f>
        <v/>
      </c>
      <c r="C2341">
        <f>IF(OR($A2341="",screen_TA_reviewer_B!$C2341=""),"",screen_TA_reviewer_B!$C2341)</f>
        <v/>
      </c>
      <c r="D2341">
        <f>IF(OR($A2341="",screen_TA_reviewer_A!$D2341=""),"",screen_TA_reviewer_A!$D2341)</f>
        <v/>
      </c>
      <c r="E2341">
        <f>IF(OR($A2341="",screen_TA_reviewer_B!$D2341=""),"",screen_TA_reviewer_B!$D2341)</f>
        <v/>
      </c>
      <c r="F2341">
        <f>IF(AND(B2341&lt;&gt;"",C2341&lt;&gt;""),1,"")</f>
        <v/>
      </c>
      <c r="G2341">
        <f>IF(F2341=1,IF(B2341=C2341,1,0),"")</f>
        <v/>
      </c>
      <c r="H2341">
        <f>IF(B2341="","",IFERROR(VLOOKUP(B2341,lst_TA_binary_map_table,2,FALSE),"INVALID"))</f>
        <v/>
      </c>
      <c r="I2341">
        <f>IF(C2341="","",IFERROR(VLOOKUP(C2341,lst_TA_binary_map_table,2,FALSE),"INVALID"))</f>
        <v/>
      </c>
      <c r="J2341">
        <f>IF(F2341=1,IF(H2341=I2341,1,0),"")</f>
        <v/>
      </c>
      <c r="K2341">
        <f>IF(G2341=0,1,"")</f>
        <v/>
      </c>
      <c r="L2341">
        <f>IF(K2341=1,COUNTIF($K$2:K2341,1),"")</f>
        <v/>
      </c>
    </row>
    <row r="2342">
      <c r="A2342">
        <f>IF(screen_TA_reviewer_A!$A2342="","",screen_TA_reviewer_A!$A2342)</f>
        <v/>
      </c>
      <c r="B2342">
        <f>IF(OR($A2342="",screen_TA_reviewer_A!$C2342=""),"",screen_TA_reviewer_A!$C2342)</f>
        <v/>
      </c>
      <c r="C2342">
        <f>IF(OR($A2342="",screen_TA_reviewer_B!$C2342=""),"",screen_TA_reviewer_B!$C2342)</f>
        <v/>
      </c>
      <c r="D2342">
        <f>IF(OR($A2342="",screen_TA_reviewer_A!$D2342=""),"",screen_TA_reviewer_A!$D2342)</f>
        <v/>
      </c>
      <c r="E2342">
        <f>IF(OR($A2342="",screen_TA_reviewer_B!$D2342=""),"",screen_TA_reviewer_B!$D2342)</f>
        <v/>
      </c>
      <c r="F2342">
        <f>IF(AND(B2342&lt;&gt;"",C2342&lt;&gt;""),1,"")</f>
        <v/>
      </c>
      <c r="G2342">
        <f>IF(F2342=1,IF(B2342=C2342,1,0),"")</f>
        <v/>
      </c>
      <c r="H2342">
        <f>IF(B2342="","",IFERROR(VLOOKUP(B2342,lst_TA_binary_map_table,2,FALSE),"INVALID"))</f>
        <v/>
      </c>
      <c r="I2342">
        <f>IF(C2342="","",IFERROR(VLOOKUP(C2342,lst_TA_binary_map_table,2,FALSE),"INVALID"))</f>
        <v/>
      </c>
      <c r="J2342">
        <f>IF(F2342=1,IF(H2342=I2342,1,0),"")</f>
        <v/>
      </c>
      <c r="K2342">
        <f>IF(G2342=0,1,"")</f>
        <v/>
      </c>
      <c r="L2342">
        <f>IF(K2342=1,COUNTIF($K$2:K2342,1),"")</f>
        <v/>
      </c>
    </row>
    <row r="2343">
      <c r="A2343">
        <f>IF(screen_TA_reviewer_A!$A2343="","",screen_TA_reviewer_A!$A2343)</f>
        <v/>
      </c>
      <c r="B2343">
        <f>IF(OR($A2343="",screen_TA_reviewer_A!$C2343=""),"",screen_TA_reviewer_A!$C2343)</f>
        <v/>
      </c>
      <c r="C2343">
        <f>IF(OR($A2343="",screen_TA_reviewer_B!$C2343=""),"",screen_TA_reviewer_B!$C2343)</f>
        <v/>
      </c>
      <c r="D2343">
        <f>IF(OR($A2343="",screen_TA_reviewer_A!$D2343=""),"",screen_TA_reviewer_A!$D2343)</f>
        <v/>
      </c>
      <c r="E2343">
        <f>IF(OR($A2343="",screen_TA_reviewer_B!$D2343=""),"",screen_TA_reviewer_B!$D2343)</f>
        <v/>
      </c>
      <c r="F2343">
        <f>IF(AND(B2343&lt;&gt;"",C2343&lt;&gt;""),1,"")</f>
        <v/>
      </c>
      <c r="G2343">
        <f>IF(F2343=1,IF(B2343=C2343,1,0),"")</f>
        <v/>
      </c>
      <c r="H2343">
        <f>IF(B2343="","",IFERROR(VLOOKUP(B2343,lst_TA_binary_map_table,2,FALSE),"INVALID"))</f>
        <v/>
      </c>
      <c r="I2343">
        <f>IF(C2343="","",IFERROR(VLOOKUP(C2343,lst_TA_binary_map_table,2,FALSE),"INVALID"))</f>
        <v/>
      </c>
      <c r="J2343">
        <f>IF(F2343=1,IF(H2343=I2343,1,0),"")</f>
        <v/>
      </c>
      <c r="K2343">
        <f>IF(G2343=0,1,"")</f>
        <v/>
      </c>
      <c r="L2343">
        <f>IF(K2343=1,COUNTIF($K$2:K2343,1),"")</f>
        <v/>
      </c>
    </row>
    <row r="2344">
      <c r="A2344">
        <f>IF(screen_TA_reviewer_A!$A2344="","",screen_TA_reviewer_A!$A2344)</f>
        <v/>
      </c>
      <c r="B2344">
        <f>IF(OR($A2344="",screen_TA_reviewer_A!$C2344=""),"",screen_TA_reviewer_A!$C2344)</f>
        <v/>
      </c>
      <c r="C2344">
        <f>IF(OR($A2344="",screen_TA_reviewer_B!$C2344=""),"",screen_TA_reviewer_B!$C2344)</f>
        <v/>
      </c>
      <c r="D2344">
        <f>IF(OR($A2344="",screen_TA_reviewer_A!$D2344=""),"",screen_TA_reviewer_A!$D2344)</f>
        <v/>
      </c>
      <c r="E2344">
        <f>IF(OR($A2344="",screen_TA_reviewer_B!$D2344=""),"",screen_TA_reviewer_B!$D2344)</f>
        <v/>
      </c>
      <c r="F2344">
        <f>IF(AND(B2344&lt;&gt;"",C2344&lt;&gt;""),1,"")</f>
        <v/>
      </c>
      <c r="G2344">
        <f>IF(F2344=1,IF(B2344=C2344,1,0),"")</f>
        <v/>
      </c>
      <c r="H2344">
        <f>IF(B2344="","",IFERROR(VLOOKUP(B2344,lst_TA_binary_map_table,2,FALSE),"INVALID"))</f>
        <v/>
      </c>
      <c r="I2344">
        <f>IF(C2344="","",IFERROR(VLOOKUP(C2344,lst_TA_binary_map_table,2,FALSE),"INVALID"))</f>
        <v/>
      </c>
      <c r="J2344">
        <f>IF(F2344=1,IF(H2344=I2344,1,0),"")</f>
        <v/>
      </c>
      <c r="K2344">
        <f>IF(G2344=0,1,"")</f>
        <v/>
      </c>
      <c r="L2344">
        <f>IF(K2344=1,COUNTIF($K$2:K2344,1),"")</f>
        <v/>
      </c>
    </row>
    <row r="2345">
      <c r="A2345">
        <f>IF(screen_TA_reviewer_A!$A2345="","",screen_TA_reviewer_A!$A2345)</f>
        <v/>
      </c>
      <c r="B2345">
        <f>IF(OR($A2345="",screen_TA_reviewer_A!$C2345=""),"",screen_TA_reviewer_A!$C2345)</f>
        <v/>
      </c>
      <c r="C2345">
        <f>IF(OR($A2345="",screen_TA_reviewer_B!$C2345=""),"",screen_TA_reviewer_B!$C2345)</f>
        <v/>
      </c>
      <c r="D2345">
        <f>IF(OR($A2345="",screen_TA_reviewer_A!$D2345=""),"",screen_TA_reviewer_A!$D2345)</f>
        <v/>
      </c>
      <c r="E2345">
        <f>IF(OR($A2345="",screen_TA_reviewer_B!$D2345=""),"",screen_TA_reviewer_B!$D2345)</f>
        <v/>
      </c>
      <c r="F2345">
        <f>IF(AND(B2345&lt;&gt;"",C2345&lt;&gt;""),1,"")</f>
        <v/>
      </c>
      <c r="G2345">
        <f>IF(F2345=1,IF(B2345=C2345,1,0),"")</f>
        <v/>
      </c>
      <c r="H2345">
        <f>IF(B2345="","",IFERROR(VLOOKUP(B2345,lst_TA_binary_map_table,2,FALSE),"INVALID"))</f>
        <v/>
      </c>
      <c r="I2345">
        <f>IF(C2345="","",IFERROR(VLOOKUP(C2345,lst_TA_binary_map_table,2,FALSE),"INVALID"))</f>
        <v/>
      </c>
      <c r="J2345">
        <f>IF(F2345=1,IF(H2345=I2345,1,0),"")</f>
        <v/>
      </c>
      <c r="K2345">
        <f>IF(G2345=0,1,"")</f>
        <v/>
      </c>
      <c r="L2345">
        <f>IF(K2345=1,COUNTIF($K$2:K2345,1),"")</f>
        <v/>
      </c>
    </row>
    <row r="2346">
      <c r="A2346">
        <f>IF(screen_TA_reviewer_A!$A2346="","",screen_TA_reviewer_A!$A2346)</f>
        <v/>
      </c>
      <c r="B2346">
        <f>IF(OR($A2346="",screen_TA_reviewer_A!$C2346=""),"",screen_TA_reviewer_A!$C2346)</f>
        <v/>
      </c>
      <c r="C2346">
        <f>IF(OR($A2346="",screen_TA_reviewer_B!$C2346=""),"",screen_TA_reviewer_B!$C2346)</f>
        <v/>
      </c>
      <c r="D2346">
        <f>IF(OR($A2346="",screen_TA_reviewer_A!$D2346=""),"",screen_TA_reviewer_A!$D2346)</f>
        <v/>
      </c>
      <c r="E2346">
        <f>IF(OR($A2346="",screen_TA_reviewer_B!$D2346=""),"",screen_TA_reviewer_B!$D2346)</f>
        <v/>
      </c>
      <c r="F2346">
        <f>IF(AND(B2346&lt;&gt;"",C2346&lt;&gt;""),1,"")</f>
        <v/>
      </c>
      <c r="G2346">
        <f>IF(F2346=1,IF(B2346=C2346,1,0),"")</f>
        <v/>
      </c>
      <c r="H2346">
        <f>IF(B2346="","",IFERROR(VLOOKUP(B2346,lst_TA_binary_map_table,2,FALSE),"INVALID"))</f>
        <v/>
      </c>
      <c r="I2346">
        <f>IF(C2346="","",IFERROR(VLOOKUP(C2346,lst_TA_binary_map_table,2,FALSE),"INVALID"))</f>
        <v/>
      </c>
      <c r="J2346">
        <f>IF(F2346=1,IF(H2346=I2346,1,0),"")</f>
        <v/>
      </c>
      <c r="K2346">
        <f>IF(G2346=0,1,"")</f>
        <v/>
      </c>
      <c r="L2346">
        <f>IF(K2346=1,COUNTIF($K$2:K2346,1),"")</f>
        <v/>
      </c>
    </row>
    <row r="2347">
      <c r="A2347">
        <f>IF(screen_TA_reviewer_A!$A2347="","",screen_TA_reviewer_A!$A2347)</f>
        <v/>
      </c>
      <c r="B2347">
        <f>IF(OR($A2347="",screen_TA_reviewer_A!$C2347=""),"",screen_TA_reviewer_A!$C2347)</f>
        <v/>
      </c>
      <c r="C2347">
        <f>IF(OR($A2347="",screen_TA_reviewer_B!$C2347=""),"",screen_TA_reviewer_B!$C2347)</f>
        <v/>
      </c>
      <c r="D2347">
        <f>IF(OR($A2347="",screen_TA_reviewer_A!$D2347=""),"",screen_TA_reviewer_A!$D2347)</f>
        <v/>
      </c>
      <c r="E2347">
        <f>IF(OR($A2347="",screen_TA_reviewer_B!$D2347=""),"",screen_TA_reviewer_B!$D2347)</f>
        <v/>
      </c>
      <c r="F2347">
        <f>IF(AND(B2347&lt;&gt;"",C2347&lt;&gt;""),1,"")</f>
        <v/>
      </c>
      <c r="G2347">
        <f>IF(F2347=1,IF(B2347=C2347,1,0),"")</f>
        <v/>
      </c>
      <c r="H2347">
        <f>IF(B2347="","",IFERROR(VLOOKUP(B2347,lst_TA_binary_map_table,2,FALSE),"INVALID"))</f>
        <v/>
      </c>
      <c r="I2347">
        <f>IF(C2347="","",IFERROR(VLOOKUP(C2347,lst_TA_binary_map_table,2,FALSE),"INVALID"))</f>
        <v/>
      </c>
      <c r="J2347">
        <f>IF(F2347=1,IF(H2347=I2347,1,0),"")</f>
        <v/>
      </c>
      <c r="K2347">
        <f>IF(G2347=0,1,"")</f>
        <v/>
      </c>
      <c r="L2347">
        <f>IF(K2347=1,COUNTIF($K$2:K2347,1),"")</f>
        <v/>
      </c>
    </row>
    <row r="2348">
      <c r="A2348">
        <f>IF(screen_TA_reviewer_A!$A2348="","",screen_TA_reviewer_A!$A2348)</f>
        <v/>
      </c>
      <c r="B2348">
        <f>IF(OR($A2348="",screen_TA_reviewer_A!$C2348=""),"",screen_TA_reviewer_A!$C2348)</f>
        <v/>
      </c>
      <c r="C2348">
        <f>IF(OR($A2348="",screen_TA_reviewer_B!$C2348=""),"",screen_TA_reviewer_B!$C2348)</f>
        <v/>
      </c>
      <c r="D2348">
        <f>IF(OR($A2348="",screen_TA_reviewer_A!$D2348=""),"",screen_TA_reviewer_A!$D2348)</f>
        <v/>
      </c>
      <c r="E2348">
        <f>IF(OR($A2348="",screen_TA_reviewer_B!$D2348=""),"",screen_TA_reviewer_B!$D2348)</f>
        <v/>
      </c>
      <c r="F2348">
        <f>IF(AND(B2348&lt;&gt;"",C2348&lt;&gt;""),1,"")</f>
        <v/>
      </c>
      <c r="G2348">
        <f>IF(F2348=1,IF(B2348=C2348,1,0),"")</f>
        <v/>
      </c>
      <c r="H2348">
        <f>IF(B2348="","",IFERROR(VLOOKUP(B2348,lst_TA_binary_map_table,2,FALSE),"INVALID"))</f>
        <v/>
      </c>
      <c r="I2348">
        <f>IF(C2348="","",IFERROR(VLOOKUP(C2348,lst_TA_binary_map_table,2,FALSE),"INVALID"))</f>
        <v/>
      </c>
      <c r="J2348">
        <f>IF(F2348=1,IF(H2348=I2348,1,0),"")</f>
        <v/>
      </c>
      <c r="K2348">
        <f>IF(G2348=0,1,"")</f>
        <v/>
      </c>
      <c r="L2348">
        <f>IF(K2348=1,COUNTIF($K$2:K2348,1),"")</f>
        <v/>
      </c>
    </row>
    <row r="2349">
      <c r="A2349">
        <f>IF(screen_TA_reviewer_A!$A2349="","",screen_TA_reviewer_A!$A2349)</f>
        <v/>
      </c>
      <c r="B2349">
        <f>IF(OR($A2349="",screen_TA_reviewer_A!$C2349=""),"",screen_TA_reviewer_A!$C2349)</f>
        <v/>
      </c>
      <c r="C2349">
        <f>IF(OR($A2349="",screen_TA_reviewer_B!$C2349=""),"",screen_TA_reviewer_B!$C2349)</f>
        <v/>
      </c>
      <c r="D2349">
        <f>IF(OR($A2349="",screen_TA_reviewer_A!$D2349=""),"",screen_TA_reviewer_A!$D2349)</f>
        <v/>
      </c>
      <c r="E2349">
        <f>IF(OR($A2349="",screen_TA_reviewer_B!$D2349=""),"",screen_TA_reviewer_B!$D2349)</f>
        <v/>
      </c>
      <c r="F2349">
        <f>IF(AND(B2349&lt;&gt;"",C2349&lt;&gt;""),1,"")</f>
        <v/>
      </c>
      <c r="G2349">
        <f>IF(F2349=1,IF(B2349=C2349,1,0),"")</f>
        <v/>
      </c>
      <c r="H2349">
        <f>IF(B2349="","",IFERROR(VLOOKUP(B2349,lst_TA_binary_map_table,2,FALSE),"INVALID"))</f>
        <v/>
      </c>
      <c r="I2349">
        <f>IF(C2349="","",IFERROR(VLOOKUP(C2349,lst_TA_binary_map_table,2,FALSE),"INVALID"))</f>
        <v/>
      </c>
      <c r="J2349">
        <f>IF(F2349=1,IF(H2349=I2349,1,0),"")</f>
        <v/>
      </c>
      <c r="K2349">
        <f>IF(G2349=0,1,"")</f>
        <v/>
      </c>
      <c r="L2349">
        <f>IF(K2349=1,COUNTIF($K$2:K2349,1),"")</f>
        <v/>
      </c>
    </row>
    <row r="2350">
      <c r="A2350">
        <f>IF(screen_TA_reviewer_A!$A2350="","",screen_TA_reviewer_A!$A2350)</f>
        <v/>
      </c>
      <c r="B2350">
        <f>IF(OR($A2350="",screen_TA_reviewer_A!$C2350=""),"",screen_TA_reviewer_A!$C2350)</f>
        <v/>
      </c>
      <c r="C2350">
        <f>IF(OR($A2350="",screen_TA_reviewer_B!$C2350=""),"",screen_TA_reviewer_B!$C2350)</f>
        <v/>
      </c>
      <c r="D2350">
        <f>IF(OR($A2350="",screen_TA_reviewer_A!$D2350=""),"",screen_TA_reviewer_A!$D2350)</f>
        <v/>
      </c>
      <c r="E2350">
        <f>IF(OR($A2350="",screen_TA_reviewer_B!$D2350=""),"",screen_TA_reviewer_B!$D2350)</f>
        <v/>
      </c>
      <c r="F2350">
        <f>IF(AND(B2350&lt;&gt;"",C2350&lt;&gt;""),1,"")</f>
        <v/>
      </c>
      <c r="G2350">
        <f>IF(F2350=1,IF(B2350=C2350,1,0),"")</f>
        <v/>
      </c>
      <c r="H2350">
        <f>IF(B2350="","",IFERROR(VLOOKUP(B2350,lst_TA_binary_map_table,2,FALSE),"INVALID"))</f>
        <v/>
      </c>
      <c r="I2350">
        <f>IF(C2350="","",IFERROR(VLOOKUP(C2350,lst_TA_binary_map_table,2,FALSE),"INVALID"))</f>
        <v/>
      </c>
      <c r="J2350">
        <f>IF(F2350=1,IF(H2350=I2350,1,0),"")</f>
        <v/>
      </c>
      <c r="K2350">
        <f>IF(G2350=0,1,"")</f>
        <v/>
      </c>
      <c r="L2350">
        <f>IF(K2350=1,COUNTIF($K$2:K2350,1),"")</f>
        <v/>
      </c>
    </row>
    <row r="2351">
      <c r="A2351">
        <f>IF(screen_TA_reviewer_A!$A2351="","",screen_TA_reviewer_A!$A2351)</f>
        <v/>
      </c>
      <c r="B2351">
        <f>IF(OR($A2351="",screen_TA_reviewer_A!$C2351=""),"",screen_TA_reviewer_A!$C2351)</f>
        <v/>
      </c>
      <c r="C2351">
        <f>IF(OR($A2351="",screen_TA_reviewer_B!$C2351=""),"",screen_TA_reviewer_B!$C2351)</f>
        <v/>
      </c>
      <c r="D2351">
        <f>IF(OR($A2351="",screen_TA_reviewer_A!$D2351=""),"",screen_TA_reviewer_A!$D2351)</f>
        <v/>
      </c>
      <c r="E2351">
        <f>IF(OR($A2351="",screen_TA_reviewer_B!$D2351=""),"",screen_TA_reviewer_B!$D2351)</f>
        <v/>
      </c>
      <c r="F2351">
        <f>IF(AND(B2351&lt;&gt;"",C2351&lt;&gt;""),1,"")</f>
        <v/>
      </c>
      <c r="G2351">
        <f>IF(F2351=1,IF(B2351=C2351,1,0),"")</f>
        <v/>
      </c>
      <c r="H2351">
        <f>IF(B2351="","",IFERROR(VLOOKUP(B2351,lst_TA_binary_map_table,2,FALSE),"INVALID"))</f>
        <v/>
      </c>
      <c r="I2351">
        <f>IF(C2351="","",IFERROR(VLOOKUP(C2351,lst_TA_binary_map_table,2,FALSE),"INVALID"))</f>
        <v/>
      </c>
      <c r="J2351">
        <f>IF(F2351=1,IF(H2351=I2351,1,0),"")</f>
        <v/>
      </c>
      <c r="K2351">
        <f>IF(G2351=0,1,"")</f>
        <v/>
      </c>
      <c r="L2351">
        <f>IF(K2351=1,COUNTIF($K$2:K2351,1),"")</f>
        <v/>
      </c>
    </row>
    <row r="2352">
      <c r="A2352">
        <f>IF(screen_TA_reviewer_A!$A2352="","",screen_TA_reviewer_A!$A2352)</f>
        <v/>
      </c>
      <c r="B2352">
        <f>IF(OR($A2352="",screen_TA_reviewer_A!$C2352=""),"",screen_TA_reviewer_A!$C2352)</f>
        <v/>
      </c>
      <c r="C2352">
        <f>IF(OR($A2352="",screen_TA_reviewer_B!$C2352=""),"",screen_TA_reviewer_B!$C2352)</f>
        <v/>
      </c>
      <c r="D2352">
        <f>IF(OR($A2352="",screen_TA_reviewer_A!$D2352=""),"",screen_TA_reviewer_A!$D2352)</f>
        <v/>
      </c>
      <c r="E2352">
        <f>IF(OR($A2352="",screen_TA_reviewer_B!$D2352=""),"",screen_TA_reviewer_B!$D2352)</f>
        <v/>
      </c>
      <c r="F2352">
        <f>IF(AND(B2352&lt;&gt;"",C2352&lt;&gt;""),1,"")</f>
        <v/>
      </c>
      <c r="G2352">
        <f>IF(F2352=1,IF(B2352=C2352,1,0),"")</f>
        <v/>
      </c>
      <c r="H2352">
        <f>IF(B2352="","",IFERROR(VLOOKUP(B2352,lst_TA_binary_map_table,2,FALSE),"INVALID"))</f>
        <v/>
      </c>
      <c r="I2352">
        <f>IF(C2352="","",IFERROR(VLOOKUP(C2352,lst_TA_binary_map_table,2,FALSE),"INVALID"))</f>
        <v/>
      </c>
      <c r="J2352">
        <f>IF(F2352=1,IF(H2352=I2352,1,0),"")</f>
        <v/>
      </c>
      <c r="K2352">
        <f>IF(G2352=0,1,"")</f>
        <v/>
      </c>
      <c r="L2352">
        <f>IF(K2352=1,COUNTIF($K$2:K2352,1),"")</f>
        <v/>
      </c>
    </row>
    <row r="2353">
      <c r="A2353">
        <f>IF(screen_TA_reviewer_A!$A2353="","",screen_TA_reviewer_A!$A2353)</f>
        <v/>
      </c>
      <c r="B2353">
        <f>IF(OR($A2353="",screen_TA_reviewer_A!$C2353=""),"",screen_TA_reviewer_A!$C2353)</f>
        <v/>
      </c>
      <c r="C2353">
        <f>IF(OR($A2353="",screen_TA_reviewer_B!$C2353=""),"",screen_TA_reviewer_B!$C2353)</f>
        <v/>
      </c>
      <c r="D2353">
        <f>IF(OR($A2353="",screen_TA_reviewer_A!$D2353=""),"",screen_TA_reviewer_A!$D2353)</f>
        <v/>
      </c>
      <c r="E2353">
        <f>IF(OR($A2353="",screen_TA_reviewer_B!$D2353=""),"",screen_TA_reviewer_B!$D2353)</f>
        <v/>
      </c>
      <c r="F2353">
        <f>IF(AND(B2353&lt;&gt;"",C2353&lt;&gt;""),1,"")</f>
        <v/>
      </c>
      <c r="G2353">
        <f>IF(F2353=1,IF(B2353=C2353,1,0),"")</f>
        <v/>
      </c>
      <c r="H2353">
        <f>IF(B2353="","",IFERROR(VLOOKUP(B2353,lst_TA_binary_map_table,2,FALSE),"INVALID"))</f>
        <v/>
      </c>
      <c r="I2353">
        <f>IF(C2353="","",IFERROR(VLOOKUP(C2353,lst_TA_binary_map_table,2,FALSE),"INVALID"))</f>
        <v/>
      </c>
      <c r="J2353">
        <f>IF(F2353=1,IF(H2353=I2353,1,0),"")</f>
        <v/>
      </c>
      <c r="K2353">
        <f>IF(G2353=0,1,"")</f>
        <v/>
      </c>
      <c r="L2353">
        <f>IF(K2353=1,COUNTIF($K$2:K2353,1),"")</f>
        <v/>
      </c>
    </row>
    <row r="2354">
      <c r="A2354">
        <f>IF(screen_TA_reviewer_A!$A2354="","",screen_TA_reviewer_A!$A2354)</f>
        <v/>
      </c>
      <c r="B2354">
        <f>IF(OR($A2354="",screen_TA_reviewer_A!$C2354=""),"",screen_TA_reviewer_A!$C2354)</f>
        <v/>
      </c>
      <c r="C2354">
        <f>IF(OR($A2354="",screen_TA_reviewer_B!$C2354=""),"",screen_TA_reviewer_B!$C2354)</f>
        <v/>
      </c>
      <c r="D2354">
        <f>IF(OR($A2354="",screen_TA_reviewer_A!$D2354=""),"",screen_TA_reviewer_A!$D2354)</f>
        <v/>
      </c>
      <c r="E2354">
        <f>IF(OR($A2354="",screen_TA_reviewer_B!$D2354=""),"",screen_TA_reviewer_B!$D2354)</f>
        <v/>
      </c>
      <c r="F2354">
        <f>IF(AND(B2354&lt;&gt;"",C2354&lt;&gt;""),1,"")</f>
        <v/>
      </c>
      <c r="G2354">
        <f>IF(F2354=1,IF(B2354=C2354,1,0),"")</f>
        <v/>
      </c>
      <c r="H2354">
        <f>IF(B2354="","",IFERROR(VLOOKUP(B2354,lst_TA_binary_map_table,2,FALSE),"INVALID"))</f>
        <v/>
      </c>
      <c r="I2354">
        <f>IF(C2354="","",IFERROR(VLOOKUP(C2354,lst_TA_binary_map_table,2,FALSE),"INVALID"))</f>
        <v/>
      </c>
      <c r="J2354">
        <f>IF(F2354=1,IF(H2354=I2354,1,0),"")</f>
        <v/>
      </c>
      <c r="K2354">
        <f>IF(G2354=0,1,"")</f>
        <v/>
      </c>
      <c r="L2354">
        <f>IF(K2354=1,COUNTIF($K$2:K2354,1),"")</f>
        <v/>
      </c>
    </row>
    <row r="2355">
      <c r="A2355">
        <f>IF(screen_TA_reviewer_A!$A2355="","",screen_TA_reviewer_A!$A2355)</f>
        <v/>
      </c>
      <c r="B2355">
        <f>IF(OR($A2355="",screen_TA_reviewer_A!$C2355=""),"",screen_TA_reviewer_A!$C2355)</f>
        <v/>
      </c>
      <c r="C2355">
        <f>IF(OR($A2355="",screen_TA_reviewer_B!$C2355=""),"",screen_TA_reviewer_B!$C2355)</f>
        <v/>
      </c>
      <c r="D2355">
        <f>IF(OR($A2355="",screen_TA_reviewer_A!$D2355=""),"",screen_TA_reviewer_A!$D2355)</f>
        <v/>
      </c>
      <c r="E2355">
        <f>IF(OR($A2355="",screen_TA_reviewer_B!$D2355=""),"",screen_TA_reviewer_B!$D2355)</f>
        <v/>
      </c>
      <c r="F2355">
        <f>IF(AND(B2355&lt;&gt;"",C2355&lt;&gt;""),1,"")</f>
        <v/>
      </c>
      <c r="G2355">
        <f>IF(F2355=1,IF(B2355=C2355,1,0),"")</f>
        <v/>
      </c>
      <c r="H2355">
        <f>IF(B2355="","",IFERROR(VLOOKUP(B2355,lst_TA_binary_map_table,2,FALSE),"INVALID"))</f>
        <v/>
      </c>
      <c r="I2355">
        <f>IF(C2355="","",IFERROR(VLOOKUP(C2355,lst_TA_binary_map_table,2,FALSE),"INVALID"))</f>
        <v/>
      </c>
      <c r="J2355">
        <f>IF(F2355=1,IF(H2355=I2355,1,0),"")</f>
        <v/>
      </c>
      <c r="K2355">
        <f>IF(G2355=0,1,"")</f>
        <v/>
      </c>
      <c r="L2355">
        <f>IF(K2355=1,COUNTIF($K$2:K2355,1),"")</f>
        <v/>
      </c>
    </row>
    <row r="2356">
      <c r="A2356">
        <f>IF(screen_TA_reviewer_A!$A2356="","",screen_TA_reviewer_A!$A2356)</f>
        <v/>
      </c>
      <c r="B2356">
        <f>IF(OR($A2356="",screen_TA_reviewer_A!$C2356=""),"",screen_TA_reviewer_A!$C2356)</f>
        <v/>
      </c>
      <c r="C2356">
        <f>IF(OR($A2356="",screen_TA_reviewer_B!$C2356=""),"",screen_TA_reviewer_B!$C2356)</f>
        <v/>
      </c>
      <c r="D2356">
        <f>IF(OR($A2356="",screen_TA_reviewer_A!$D2356=""),"",screen_TA_reviewer_A!$D2356)</f>
        <v/>
      </c>
      <c r="E2356">
        <f>IF(OR($A2356="",screen_TA_reviewer_B!$D2356=""),"",screen_TA_reviewer_B!$D2356)</f>
        <v/>
      </c>
      <c r="F2356">
        <f>IF(AND(B2356&lt;&gt;"",C2356&lt;&gt;""),1,"")</f>
        <v/>
      </c>
      <c r="G2356">
        <f>IF(F2356=1,IF(B2356=C2356,1,0),"")</f>
        <v/>
      </c>
      <c r="H2356">
        <f>IF(B2356="","",IFERROR(VLOOKUP(B2356,lst_TA_binary_map_table,2,FALSE),"INVALID"))</f>
        <v/>
      </c>
      <c r="I2356">
        <f>IF(C2356="","",IFERROR(VLOOKUP(C2356,lst_TA_binary_map_table,2,FALSE),"INVALID"))</f>
        <v/>
      </c>
      <c r="J2356">
        <f>IF(F2356=1,IF(H2356=I2356,1,0),"")</f>
        <v/>
      </c>
      <c r="K2356">
        <f>IF(G2356=0,1,"")</f>
        <v/>
      </c>
      <c r="L2356">
        <f>IF(K2356=1,COUNTIF($K$2:K2356,1),"")</f>
        <v/>
      </c>
    </row>
    <row r="2357">
      <c r="A2357">
        <f>IF(screen_TA_reviewer_A!$A2357="","",screen_TA_reviewer_A!$A2357)</f>
        <v/>
      </c>
      <c r="B2357">
        <f>IF(OR($A2357="",screen_TA_reviewer_A!$C2357=""),"",screen_TA_reviewer_A!$C2357)</f>
        <v/>
      </c>
      <c r="C2357">
        <f>IF(OR($A2357="",screen_TA_reviewer_B!$C2357=""),"",screen_TA_reviewer_B!$C2357)</f>
        <v/>
      </c>
      <c r="D2357">
        <f>IF(OR($A2357="",screen_TA_reviewer_A!$D2357=""),"",screen_TA_reviewer_A!$D2357)</f>
        <v/>
      </c>
      <c r="E2357">
        <f>IF(OR($A2357="",screen_TA_reviewer_B!$D2357=""),"",screen_TA_reviewer_B!$D2357)</f>
        <v/>
      </c>
      <c r="F2357">
        <f>IF(AND(B2357&lt;&gt;"",C2357&lt;&gt;""),1,"")</f>
        <v/>
      </c>
      <c r="G2357">
        <f>IF(F2357=1,IF(B2357=C2357,1,0),"")</f>
        <v/>
      </c>
      <c r="H2357">
        <f>IF(B2357="","",IFERROR(VLOOKUP(B2357,lst_TA_binary_map_table,2,FALSE),"INVALID"))</f>
        <v/>
      </c>
      <c r="I2357">
        <f>IF(C2357="","",IFERROR(VLOOKUP(C2357,lst_TA_binary_map_table,2,FALSE),"INVALID"))</f>
        <v/>
      </c>
      <c r="J2357">
        <f>IF(F2357=1,IF(H2357=I2357,1,0),"")</f>
        <v/>
      </c>
      <c r="K2357">
        <f>IF(G2357=0,1,"")</f>
        <v/>
      </c>
      <c r="L2357">
        <f>IF(K2357=1,COUNTIF($K$2:K2357,1),"")</f>
        <v/>
      </c>
    </row>
    <row r="2358">
      <c r="A2358">
        <f>IF(screen_TA_reviewer_A!$A2358="","",screen_TA_reviewer_A!$A2358)</f>
        <v/>
      </c>
      <c r="B2358">
        <f>IF(OR($A2358="",screen_TA_reviewer_A!$C2358=""),"",screen_TA_reviewer_A!$C2358)</f>
        <v/>
      </c>
      <c r="C2358">
        <f>IF(OR($A2358="",screen_TA_reviewer_B!$C2358=""),"",screen_TA_reviewer_B!$C2358)</f>
        <v/>
      </c>
      <c r="D2358">
        <f>IF(OR($A2358="",screen_TA_reviewer_A!$D2358=""),"",screen_TA_reviewer_A!$D2358)</f>
        <v/>
      </c>
      <c r="E2358">
        <f>IF(OR($A2358="",screen_TA_reviewer_B!$D2358=""),"",screen_TA_reviewer_B!$D2358)</f>
        <v/>
      </c>
      <c r="F2358">
        <f>IF(AND(B2358&lt;&gt;"",C2358&lt;&gt;""),1,"")</f>
        <v/>
      </c>
      <c r="G2358">
        <f>IF(F2358=1,IF(B2358=C2358,1,0),"")</f>
        <v/>
      </c>
      <c r="H2358">
        <f>IF(B2358="","",IFERROR(VLOOKUP(B2358,lst_TA_binary_map_table,2,FALSE),"INVALID"))</f>
        <v/>
      </c>
      <c r="I2358">
        <f>IF(C2358="","",IFERROR(VLOOKUP(C2358,lst_TA_binary_map_table,2,FALSE),"INVALID"))</f>
        <v/>
      </c>
      <c r="J2358">
        <f>IF(F2358=1,IF(H2358=I2358,1,0),"")</f>
        <v/>
      </c>
      <c r="K2358">
        <f>IF(G2358=0,1,"")</f>
        <v/>
      </c>
      <c r="L2358">
        <f>IF(K2358=1,COUNTIF($K$2:K2358,1),"")</f>
        <v/>
      </c>
    </row>
    <row r="2359">
      <c r="A2359">
        <f>IF(screen_TA_reviewer_A!$A2359="","",screen_TA_reviewer_A!$A2359)</f>
        <v/>
      </c>
      <c r="B2359">
        <f>IF(OR($A2359="",screen_TA_reviewer_A!$C2359=""),"",screen_TA_reviewer_A!$C2359)</f>
        <v/>
      </c>
      <c r="C2359">
        <f>IF(OR($A2359="",screen_TA_reviewer_B!$C2359=""),"",screen_TA_reviewer_B!$C2359)</f>
        <v/>
      </c>
      <c r="D2359">
        <f>IF(OR($A2359="",screen_TA_reviewer_A!$D2359=""),"",screen_TA_reviewer_A!$D2359)</f>
        <v/>
      </c>
      <c r="E2359">
        <f>IF(OR($A2359="",screen_TA_reviewer_B!$D2359=""),"",screen_TA_reviewer_B!$D2359)</f>
        <v/>
      </c>
      <c r="F2359">
        <f>IF(AND(B2359&lt;&gt;"",C2359&lt;&gt;""),1,"")</f>
        <v/>
      </c>
      <c r="G2359">
        <f>IF(F2359=1,IF(B2359=C2359,1,0),"")</f>
        <v/>
      </c>
      <c r="H2359">
        <f>IF(B2359="","",IFERROR(VLOOKUP(B2359,lst_TA_binary_map_table,2,FALSE),"INVALID"))</f>
        <v/>
      </c>
      <c r="I2359">
        <f>IF(C2359="","",IFERROR(VLOOKUP(C2359,lst_TA_binary_map_table,2,FALSE),"INVALID"))</f>
        <v/>
      </c>
      <c r="J2359">
        <f>IF(F2359=1,IF(H2359=I2359,1,0),"")</f>
        <v/>
      </c>
      <c r="K2359">
        <f>IF(G2359=0,1,"")</f>
        <v/>
      </c>
      <c r="L2359">
        <f>IF(K2359=1,COUNTIF($K$2:K2359,1),"")</f>
        <v/>
      </c>
    </row>
    <row r="2360">
      <c r="A2360">
        <f>IF(screen_TA_reviewer_A!$A2360="","",screen_TA_reviewer_A!$A2360)</f>
        <v/>
      </c>
      <c r="B2360">
        <f>IF(OR($A2360="",screen_TA_reviewer_A!$C2360=""),"",screen_TA_reviewer_A!$C2360)</f>
        <v/>
      </c>
      <c r="C2360">
        <f>IF(OR($A2360="",screen_TA_reviewer_B!$C2360=""),"",screen_TA_reviewer_B!$C2360)</f>
        <v/>
      </c>
      <c r="D2360">
        <f>IF(OR($A2360="",screen_TA_reviewer_A!$D2360=""),"",screen_TA_reviewer_A!$D2360)</f>
        <v/>
      </c>
      <c r="E2360">
        <f>IF(OR($A2360="",screen_TA_reviewer_B!$D2360=""),"",screen_TA_reviewer_B!$D2360)</f>
        <v/>
      </c>
      <c r="F2360">
        <f>IF(AND(B2360&lt;&gt;"",C2360&lt;&gt;""),1,"")</f>
        <v/>
      </c>
      <c r="G2360">
        <f>IF(F2360=1,IF(B2360=C2360,1,0),"")</f>
        <v/>
      </c>
      <c r="H2360">
        <f>IF(B2360="","",IFERROR(VLOOKUP(B2360,lst_TA_binary_map_table,2,FALSE),"INVALID"))</f>
        <v/>
      </c>
      <c r="I2360">
        <f>IF(C2360="","",IFERROR(VLOOKUP(C2360,lst_TA_binary_map_table,2,FALSE),"INVALID"))</f>
        <v/>
      </c>
      <c r="J2360">
        <f>IF(F2360=1,IF(H2360=I2360,1,0),"")</f>
        <v/>
      </c>
      <c r="K2360">
        <f>IF(G2360=0,1,"")</f>
        <v/>
      </c>
      <c r="L2360">
        <f>IF(K2360=1,COUNTIF($K$2:K2360,1),"")</f>
        <v/>
      </c>
    </row>
    <row r="2361">
      <c r="A2361">
        <f>IF(screen_TA_reviewer_A!$A2361="","",screen_TA_reviewer_A!$A2361)</f>
        <v/>
      </c>
      <c r="B2361">
        <f>IF(OR($A2361="",screen_TA_reviewer_A!$C2361=""),"",screen_TA_reviewer_A!$C2361)</f>
        <v/>
      </c>
      <c r="C2361">
        <f>IF(OR($A2361="",screen_TA_reviewer_B!$C2361=""),"",screen_TA_reviewer_B!$C2361)</f>
        <v/>
      </c>
      <c r="D2361">
        <f>IF(OR($A2361="",screen_TA_reviewer_A!$D2361=""),"",screen_TA_reviewer_A!$D2361)</f>
        <v/>
      </c>
      <c r="E2361">
        <f>IF(OR($A2361="",screen_TA_reviewer_B!$D2361=""),"",screen_TA_reviewer_B!$D2361)</f>
        <v/>
      </c>
      <c r="F2361">
        <f>IF(AND(B2361&lt;&gt;"",C2361&lt;&gt;""),1,"")</f>
        <v/>
      </c>
      <c r="G2361">
        <f>IF(F2361=1,IF(B2361=C2361,1,0),"")</f>
        <v/>
      </c>
      <c r="H2361">
        <f>IF(B2361="","",IFERROR(VLOOKUP(B2361,lst_TA_binary_map_table,2,FALSE),"INVALID"))</f>
        <v/>
      </c>
      <c r="I2361">
        <f>IF(C2361="","",IFERROR(VLOOKUP(C2361,lst_TA_binary_map_table,2,FALSE),"INVALID"))</f>
        <v/>
      </c>
      <c r="J2361">
        <f>IF(F2361=1,IF(H2361=I2361,1,0),"")</f>
        <v/>
      </c>
      <c r="K2361">
        <f>IF(G2361=0,1,"")</f>
        <v/>
      </c>
      <c r="L2361">
        <f>IF(K2361=1,COUNTIF($K$2:K2361,1),"")</f>
        <v/>
      </c>
    </row>
    <row r="2362">
      <c r="A2362">
        <f>IF(screen_TA_reviewer_A!$A2362="","",screen_TA_reviewer_A!$A2362)</f>
        <v/>
      </c>
      <c r="B2362">
        <f>IF(OR($A2362="",screen_TA_reviewer_A!$C2362=""),"",screen_TA_reviewer_A!$C2362)</f>
        <v/>
      </c>
      <c r="C2362">
        <f>IF(OR($A2362="",screen_TA_reviewer_B!$C2362=""),"",screen_TA_reviewer_B!$C2362)</f>
        <v/>
      </c>
      <c r="D2362">
        <f>IF(OR($A2362="",screen_TA_reviewer_A!$D2362=""),"",screen_TA_reviewer_A!$D2362)</f>
        <v/>
      </c>
      <c r="E2362">
        <f>IF(OR($A2362="",screen_TA_reviewer_B!$D2362=""),"",screen_TA_reviewer_B!$D2362)</f>
        <v/>
      </c>
      <c r="F2362">
        <f>IF(AND(B2362&lt;&gt;"",C2362&lt;&gt;""),1,"")</f>
        <v/>
      </c>
      <c r="G2362">
        <f>IF(F2362=1,IF(B2362=C2362,1,0),"")</f>
        <v/>
      </c>
      <c r="H2362">
        <f>IF(B2362="","",IFERROR(VLOOKUP(B2362,lst_TA_binary_map_table,2,FALSE),"INVALID"))</f>
        <v/>
      </c>
      <c r="I2362">
        <f>IF(C2362="","",IFERROR(VLOOKUP(C2362,lst_TA_binary_map_table,2,FALSE),"INVALID"))</f>
        <v/>
      </c>
      <c r="J2362">
        <f>IF(F2362=1,IF(H2362=I2362,1,0),"")</f>
        <v/>
      </c>
      <c r="K2362">
        <f>IF(G2362=0,1,"")</f>
        <v/>
      </c>
      <c r="L2362">
        <f>IF(K2362=1,COUNTIF($K$2:K2362,1),"")</f>
        <v/>
      </c>
    </row>
    <row r="2363">
      <c r="A2363">
        <f>IF(screen_TA_reviewer_A!$A2363="","",screen_TA_reviewer_A!$A2363)</f>
        <v/>
      </c>
      <c r="B2363">
        <f>IF(OR($A2363="",screen_TA_reviewer_A!$C2363=""),"",screen_TA_reviewer_A!$C2363)</f>
        <v/>
      </c>
      <c r="C2363">
        <f>IF(OR($A2363="",screen_TA_reviewer_B!$C2363=""),"",screen_TA_reviewer_B!$C2363)</f>
        <v/>
      </c>
      <c r="D2363">
        <f>IF(OR($A2363="",screen_TA_reviewer_A!$D2363=""),"",screen_TA_reviewer_A!$D2363)</f>
        <v/>
      </c>
      <c r="E2363">
        <f>IF(OR($A2363="",screen_TA_reviewer_B!$D2363=""),"",screen_TA_reviewer_B!$D2363)</f>
        <v/>
      </c>
      <c r="F2363">
        <f>IF(AND(B2363&lt;&gt;"",C2363&lt;&gt;""),1,"")</f>
        <v/>
      </c>
      <c r="G2363">
        <f>IF(F2363=1,IF(B2363=C2363,1,0),"")</f>
        <v/>
      </c>
      <c r="H2363">
        <f>IF(B2363="","",IFERROR(VLOOKUP(B2363,lst_TA_binary_map_table,2,FALSE),"INVALID"))</f>
        <v/>
      </c>
      <c r="I2363">
        <f>IF(C2363="","",IFERROR(VLOOKUP(C2363,lst_TA_binary_map_table,2,FALSE),"INVALID"))</f>
        <v/>
      </c>
      <c r="J2363">
        <f>IF(F2363=1,IF(H2363=I2363,1,0),"")</f>
        <v/>
      </c>
      <c r="K2363">
        <f>IF(G2363=0,1,"")</f>
        <v/>
      </c>
      <c r="L2363">
        <f>IF(K2363=1,COUNTIF($K$2:K2363,1),"")</f>
        <v/>
      </c>
    </row>
    <row r="2364">
      <c r="A2364">
        <f>IF(screen_TA_reviewer_A!$A2364="","",screen_TA_reviewer_A!$A2364)</f>
        <v/>
      </c>
      <c r="B2364">
        <f>IF(OR($A2364="",screen_TA_reviewer_A!$C2364=""),"",screen_TA_reviewer_A!$C2364)</f>
        <v/>
      </c>
      <c r="C2364">
        <f>IF(OR($A2364="",screen_TA_reviewer_B!$C2364=""),"",screen_TA_reviewer_B!$C2364)</f>
        <v/>
      </c>
      <c r="D2364">
        <f>IF(OR($A2364="",screen_TA_reviewer_A!$D2364=""),"",screen_TA_reviewer_A!$D2364)</f>
        <v/>
      </c>
      <c r="E2364">
        <f>IF(OR($A2364="",screen_TA_reviewer_B!$D2364=""),"",screen_TA_reviewer_B!$D2364)</f>
        <v/>
      </c>
      <c r="F2364">
        <f>IF(AND(B2364&lt;&gt;"",C2364&lt;&gt;""),1,"")</f>
        <v/>
      </c>
      <c r="G2364">
        <f>IF(F2364=1,IF(B2364=C2364,1,0),"")</f>
        <v/>
      </c>
      <c r="H2364">
        <f>IF(B2364="","",IFERROR(VLOOKUP(B2364,lst_TA_binary_map_table,2,FALSE),"INVALID"))</f>
        <v/>
      </c>
      <c r="I2364">
        <f>IF(C2364="","",IFERROR(VLOOKUP(C2364,lst_TA_binary_map_table,2,FALSE),"INVALID"))</f>
        <v/>
      </c>
      <c r="J2364">
        <f>IF(F2364=1,IF(H2364=I2364,1,0),"")</f>
        <v/>
      </c>
      <c r="K2364">
        <f>IF(G2364=0,1,"")</f>
        <v/>
      </c>
      <c r="L2364">
        <f>IF(K2364=1,COUNTIF($K$2:K2364,1),"")</f>
        <v/>
      </c>
    </row>
    <row r="2365">
      <c r="A2365">
        <f>IF(screen_TA_reviewer_A!$A2365="","",screen_TA_reviewer_A!$A2365)</f>
        <v/>
      </c>
      <c r="B2365">
        <f>IF(OR($A2365="",screen_TA_reviewer_A!$C2365=""),"",screen_TA_reviewer_A!$C2365)</f>
        <v/>
      </c>
      <c r="C2365">
        <f>IF(OR($A2365="",screen_TA_reviewer_B!$C2365=""),"",screen_TA_reviewer_B!$C2365)</f>
        <v/>
      </c>
      <c r="D2365">
        <f>IF(OR($A2365="",screen_TA_reviewer_A!$D2365=""),"",screen_TA_reviewer_A!$D2365)</f>
        <v/>
      </c>
      <c r="E2365">
        <f>IF(OR($A2365="",screen_TA_reviewer_B!$D2365=""),"",screen_TA_reviewer_B!$D2365)</f>
        <v/>
      </c>
      <c r="F2365">
        <f>IF(AND(B2365&lt;&gt;"",C2365&lt;&gt;""),1,"")</f>
        <v/>
      </c>
      <c r="G2365">
        <f>IF(F2365=1,IF(B2365=C2365,1,0),"")</f>
        <v/>
      </c>
      <c r="H2365">
        <f>IF(B2365="","",IFERROR(VLOOKUP(B2365,lst_TA_binary_map_table,2,FALSE),"INVALID"))</f>
        <v/>
      </c>
      <c r="I2365">
        <f>IF(C2365="","",IFERROR(VLOOKUP(C2365,lst_TA_binary_map_table,2,FALSE),"INVALID"))</f>
        <v/>
      </c>
      <c r="J2365">
        <f>IF(F2365=1,IF(H2365=I2365,1,0),"")</f>
        <v/>
      </c>
      <c r="K2365">
        <f>IF(G2365=0,1,"")</f>
        <v/>
      </c>
      <c r="L2365">
        <f>IF(K2365=1,COUNTIF($K$2:K2365,1),"")</f>
        <v/>
      </c>
    </row>
    <row r="2366">
      <c r="A2366">
        <f>IF(screen_TA_reviewer_A!$A2366="","",screen_TA_reviewer_A!$A2366)</f>
        <v/>
      </c>
      <c r="B2366">
        <f>IF(OR($A2366="",screen_TA_reviewer_A!$C2366=""),"",screen_TA_reviewer_A!$C2366)</f>
        <v/>
      </c>
      <c r="C2366">
        <f>IF(OR($A2366="",screen_TA_reviewer_B!$C2366=""),"",screen_TA_reviewer_B!$C2366)</f>
        <v/>
      </c>
      <c r="D2366">
        <f>IF(OR($A2366="",screen_TA_reviewer_A!$D2366=""),"",screen_TA_reviewer_A!$D2366)</f>
        <v/>
      </c>
      <c r="E2366">
        <f>IF(OR($A2366="",screen_TA_reviewer_B!$D2366=""),"",screen_TA_reviewer_B!$D2366)</f>
        <v/>
      </c>
      <c r="F2366">
        <f>IF(AND(B2366&lt;&gt;"",C2366&lt;&gt;""),1,"")</f>
        <v/>
      </c>
      <c r="G2366">
        <f>IF(F2366=1,IF(B2366=C2366,1,0),"")</f>
        <v/>
      </c>
      <c r="H2366">
        <f>IF(B2366="","",IFERROR(VLOOKUP(B2366,lst_TA_binary_map_table,2,FALSE),"INVALID"))</f>
        <v/>
      </c>
      <c r="I2366">
        <f>IF(C2366="","",IFERROR(VLOOKUP(C2366,lst_TA_binary_map_table,2,FALSE),"INVALID"))</f>
        <v/>
      </c>
      <c r="J2366">
        <f>IF(F2366=1,IF(H2366=I2366,1,0),"")</f>
        <v/>
      </c>
      <c r="K2366">
        <f>IF(G2366=0,1,"")</f>
        <v/>
      </c>
      <c r="L2366">
        <f>IF(K2366=1,COUNTIF($K$2:K2366,1),"")</f>
        <v/>
      </c>
    </row>
    <row r="2367">
      <c r="A2367">
        <f>IF(screen_TA_reviewer_A!$A2367="","",screen_TA_reviewer_A!$A2367)</f>
        <v/>
      </c>
      <c r="B2367">
        <f>IF(OR($A2367="",screen_TA_reviewer_A!$C2367=""),"",screen_TA_reviewer_A!$C2367)</f>
        <v/>
      </c>
      <c r="C2367">
        <f>IF(OR($A2367="",screen_TA_reviewer_B!$C2367=""),"",screen_TA_reviewer_B!$C2367)</f>
        <v/>
      </c>
      <c r="D2367">
        <f>IF(OR($A2367="",screen_TA_reviewer_A!$D2367=""),"",screen_TA_reviewer_A!$D2367)</f>
        <v/>
      </c>
      <c r="E2367">
        <f>IF(OR($A2367="",screen_TA_reviewer_B!$D2367=""),"",screen_TA_reviewer_B!$D2367)</f>
        <v/>
      </c>
      <c r="F2367">
        <f>IF(AND(B2367&lt;&gt;"",C2367&lt;&gt;""),1,"")</f>
        <v/>
      </c>
      <c r="G2367">
        <f>IF(F2367=1,IF(B2367=C2367,1,0),"")</f>
        <v/>
      </c>
      <c r="H2367">
        <f>IF(B2367="","",IFERROR(VLOOKUP(B2367,lst_TA_binary_map_table,2,FALSE),"INVALID"))</f>
        <v/>
      </c>
      <c r="I2367">
        <f>IF(C2367="","",IFERROR(VLOOKUP(C2367,lst_TA_binary_map_table,2,FALSE),"INVALID"))</f>
        <v/>
      </c>
      <c r="J2367">
        <f>IF(F2367=1,IF(H2367=I2367,1,0),"")</f>
        <v/>
      </c>
      <c r="K2367">
        <f>IF(G2367=0,1,"")</f>
        <v/>
      </c>
      <c r="L2367">
        <f>IF(K2367=1,COUNTIF($K$2:K2367,1),"")</f>
        <v/>
      </c>
    </row>
    <row r="2368">
      <c r="A2368">
        <f>IF(screen_TA_reviewer_A!$A2368="","",screen_TA_reviewer_A!$A2368)</f>
        <v/>
      </c>
      <c r="B2368">
        <f>IF(OR($A2368="",screen_TA_reviewer_A!$C2368=""),"",screen_TA_reviewer_A!$C2368)</f>
        <v/>
      </c>
      <c r="C2368">
        <f>IF(OR($A2368="",screen_TA_reviewer_B!$C2368=""),"",screen_TA_reviewer_B!$C2368)</f>
        <v/>
      </c>
      <c r="D2368">
        <f>IF(OR($A2368="",screen_TA_reviewer_A!$D2368=""),"",screen_TA_reviewer_A!$D2368)</f>
        <v/>
      </c>
      <c r="E2368">
        <f>IF(OR($A2368="",screen_TA_reviewer_B!$D2368=""),"",screen_TA_reviewer_B!$D2368)</f>
        <v/>
      </c>
      <c r="F2368">
        <f>IF(AND(B2368&lt;&gt;"",C2368&lt;&gt;""),1,"")</f>
        <v/>
      </c>
      <c r="G2368">
        <f>IF(F2368=1,IF(B2368=C2368,1,0),"")</f>
        <v/>
      </c>
      <c r="H2368">
        <f>IF(B2368="","",IFERROR(VLOOKUP(B2368,lst_TA_binary_map_table,2,FALSE),"INVALID"))</f>
        <v/>
      </c>
      <c r="I2368">
        <f>IF(C2368="","",IFERROR(VLOOKUP(C2368,lst_TA_binary_map_table,2,FALSE),"INVALID"))</f>
        <v/>
      </c>
      <c r="J2368">
        <f>IF(F2368=1,IF(H2368=I2368,1,0),"")</f>
        <v/>
      </c>
      <c r="K2368">
        <f>IF(G2368=0,1,"")</f>
        <v/>
      </c>
      <c r="L2368">
        <f>IF(K2368=1,COUNTIF($K$2:K2368,1),"")</f>
        <v/>
      </c>
    </row>
    <row r="2369">
      <c r="A2369">
        <f>IF(screen_TA_reviewer_A!$A2369="","",screen_TA_reviewer_A!$A2369)</f>
        <v/>
      </c>
      <c r="B2369">
        <f>IF(OR($A2369="",screen_TA_reviewer_A!$C2369=""),"",screen_TA_reviewer_A!$C2369)</f>
        <v/>
      </c>
      <c r="C2369">
        <f>IF(OR($A2369="",screen_TA_reviewer_B!$C2369=""),"",screen_TA_reviewer_B!$C2369)</f>
        <v/>
      </c>
      <c r="D2369">
        <f>IF(OR($A2369="",screen_TA_reviewer_A!$D2369=""),"",screen_TA_reviewer_A!$D2369)</f>
        <v/>
      </c>
      <c r="E2369">
        <f>IF(OR($A2369="",screen_TA_reviewer_B!$D2369=""),"",screen_TA_reviewer_B!$D2369)</f>
        <v/>
      </c>
      <c r="F2369">
        <f>IF(AND(B2369&lt;&gt;"",C2369&lt;&gt;""),1,"")</f>
        <v/>
      </c>
      <c r="G2369">
        <f>IF(F2369=1,IF(B2369=C2369,1,0),"")</f>
        <v/>
      </c>
      <c r="H2369">
        <f>IF(B2369="","",IFERROR(VLOOKUP(B2369,lst_TA_binary_map_table,2,FALSE),"INVALID"))</f>
        <v/>
      </c>
      <c r="I2369">
        <f>IF(C2369="","",IFERROR(VLOOKUP(C2369,lst_TA_binary_map_table,2,FALSE),"INVALID"))</f>
        <v/>
      </c>
      <c r="J2369">
        <f>IF(F2369=1,IF(H2369=I2369,1,0),"")</f>
        <v/>
      </c>
      <c r="K2369">
        <f>IF(G2369=0,1,"")</f>
        <v/>
      </c>
      <c r="L2369">
        <f>IF(K2369=1,COUNTIF($K$2:K2369,1),"")</f>
        <v/>
      </c>
    </row>
    <row r="2370">
      <c r="A2370">
        <f>IF(screen_TA_reviewer_A!$A2370="","",screen_TA_reviewer_A!$A2370)</f>
        <v/>
      </c>
      <c r="B2370">
        <f>IF(OR($A2370="",screen_TA_reviewer_A!$C2370=""),"",screen_TA_reviewer_A!$C2370)</f>
        <v/>
      </c>
      <c r="C2370">
        <f>IF(OR($A2370="",screen_TA_reviewer_B!$C2370=""),"",screen_TA_reviewer_B!$C2370)</f>
        <v/>
      </c>
      <c r="D2370">
        <f>IF(OR($A2370="",screen_TA_reviewer_A!$D2370=""),"",screen_TA_reviewer_A!$D2370)</f>
        <v/>
      </c>
      <c r="E2370">
        <f>IF(OR($A2370="",screen_TA_reviewer_B!$D2370=""),"",screen_TA_reviewer_B!$D2370)</f>
        <v/>
      </c>
      <c r="F2370">
        <f>IF(AND(B2370&lt;&gt;"",C2370&lt;&gt;""),1,"")</f>
        <v/>
      </c>
      <c r="G2370">
        <f>IF(F2370=1,IF(B2370=C2370,1,0),"")</f>
        <v/>
      </c>
      <c r="H2370">
        <f>IF(B2370="","",IFERROR(VLOOKUP(B2370,lst_TA_binary_map_table,2,FALSE),"INVALID"))</f>
        <v/>
      </c>
      <c r="I2370">
        <f>IF(C2370="","",IFERROR(VLOOKUP(C2370,lst_TA_binary_map_table,2,FALSE),"INVALID"))</f>
        <v/>
      </c>
      <c r="J2370">
        <f>IF(F2370=1,IF(H2370=I2370,1,0),"")</f>
        <v/>
      </c>
      <c r="K2370">
        <f>IF(G2370=0,1,"")</f>
        <v/>
      </c>
      <c r="L2370">
        <f>IF(K2370=1,COUNTIF($K$2:K2370,1),"")</f>
        <v/>
      </c>
    </row>
    <row r="2371">
      <c r="A2371">
        <f>IF(screen_TA_reviewer_A!$A2371="","",screen_TA_reviewer_A!$A2371)</f>
        <v/>
      </c>
      <c r="B2371">
        <f>IF(OR($A2371="",screen_TA_reviewer_A!$C2371=""),"",screen_TA_reviewer_A!$C2371)</f>
        <v/>
      </c>
      <c r="C2371">
        <f>IF(OR($A2371="",screen_TA_reviewer_B!$C2371=""),"",screen_TA_reviewer_B!$C2371)</f>
        <v/>
      </c>
      <c r="D2371">
        <f>IF(OR($A2371="",screen_TA_reviewer_A!$D2371=""),"",screen_TA_reviewer_A!$D2371)</f>
        <v/>
      </c>
      <c r="E2371">
        <f>IF(OR($A2371="",screen_TA_reviewer_B!$D2371=""),"",screen_TA_reviewer_B!$D2371)</f>
        <v/>
      </c>
      <c r="F2371">
        <f>IF(AND(B2371&lt;&gt;"",C2371&lt;&gt;""),1,"")</f>
        <v/>
      </c>
      <c r="G2371">
        <f>IF(F2371=1,IF(B2371=C2371,1,0),"")</f>
        <v/>
      </c>
      <c r="H2371">
        <f>IF(B2371="","",IFERROR(VLOOKUP(B2371,lst_TA_binary_map_table,2,FALSE),"INVALID"))</f>
        <v/>
      </c>
      <c r="I2371">
        <f>IF(C2371="","",IFERROR(VLOOKUP(C2371,lst_TA_binary_map_table,2,FALSE),"INVALID"))</f>
        <v/>
      </c>
      <c r="J2371">
        <f>IF(F2371=1,IF(H2371=I2371,1,0),"")</f>
        <v/>
      </c>
      <c r="K2371">
        <f>IF(G2371=0,1,"")</f>
        <v/>
      </c>
      <c r="L2371">
        <f>IF(K2371=1,COUNTIF($K$2:K2371,1),"")</f>
        <v/>
      </c>
    </row>
    <row r="2372">
      <c r="A2372">
        <f>IF(screen_TA_reviewer_A!$A2372="","",screen_TA_reviewer_A!$A2372)</f>
        <v/>
      </c>
      <c r="B2372">
        <f>IF(OR($A2372="",screen_TA_reviewer_A!$C2372=""),"",screen_TA_reviewer_A!$C2372)</f>
        <v/>
      </c>
      <c r="C2372">
        <f>IF(OR($A2372="",screen_TA_reviewer_B!$C2372=""),"",screen_TA_reviewer_B!$C2372)</f>
        <v/>
      </c>
      <c r="D2372">
        <f>IF(OR($A2372="",screen_TA_reviewer_A!$D2372=""),"",screen_TA_reviewer_A!$D2372)</f>
        <v/>
      </c>
      <c r="E2372">
        <f>IF(OR($A2372="",screen_TA_reviewer_B!$D2372=""),"",screen_TA_reviewer_B!$D2372)</f>
        <v/>
      </c>
      <c r="F2372">
        <f>IF(AND(B2372&lt;&gt;"",C2372&lt;&gt;""),1,"")</f>
        <v/>
      </c>
      <c r="G2372">
        <f>IF(F2372=1,IF(B2372=C2372,1,0),"")</f>
        <v/>
      </c>
      <c r="H2372">
        <f>IF(B2372="","",IFERROR(VLOOKUP(B2372,lst_TA_binary_map_table,2,FALSE),"INVALID"))</f>
        <v/>
      </c>
      <c r="I2372">
        <f>IF(C2372="","",IFERROR(VLOOKUP(C2372,lst_TA_binary_map_table,2,FALSE),"INVALID"))</f>
        <v/>
      </c>
      <c r="J2372">
        <f>IF(F2372=1,IF(H2372=I2372,1,0),"")</f>
        <v/>
      </c>
      <c r="K2372">
        <f>IF(G2372=0,1,"")</f>
        <v/>
      </c>
      <c r="L2372">
        <f>IF(K2372=1,COUNTIF($K$2:K2372,1),"")</f>
        <v/>
      </c>
    </row>
    <row r="2373">
      <c r="A2373">
        <f>IF(screen_TA_reviewer_A!$A2373="","",screen_TA_reviewer_A!$A2373)</f>
        <v/>
      </c>
      <c r="B2373">
        <f>IF(OR($A2373="",screen_TA_reviewer_A!$C2373=""),"",screen_TA_reviewer_A!$C2373)</f>
        <v/>
      </c>
      <c r="C2373">
        <f>IF(OR($A2373="",screen_TA_reviewer_B!$C2373=""),"",screen_TA_reviewer_B!$C2373)</f>
        <v/>
      </c>
      <c r="D2373">
        <f>IF(OR($A2373="",screen_TA_reviewer_A!$D2373=""),"",screen_TA_reviewer_A!$D2373)</f>
        <v/>
      </c>
      <c r="E2373">
        <f>IF(OR($A2373="",screen_TA_reviewer_B!$D2373=""),"",screen_TA_reviewer_B!$D2373)</f>
        <v/>
      </c>
      <c r="F2373">
        <f>IF(AND(B2373&lt;&gt;"",C2373&lt;&gt;""),1,"")</f>
        <v/>
      </c>
      <c r="G2373">
        <f>IF(F2373=1,IF(B2373=C2373,1,0),"")</f>
        <v/>
      </c>
      <c r="H2373">
        <f>IF(B2373="","",IFERROR(VLOOKUP(B2373,lst_TA_binary_map_table,2,FALSE),"INVALID"))</f>
        <v/>
      </c>
      <c r="I2373">
        <f>IF(C2373="","",IFERROR(VLOOKUP(C2373,lst_TA_binary_map_table,2,FALSE),"INVALID"))</f>
        <v/>
      </c>
      <c r="J2373">
        <f>IF(F2373=1,IF(H2373=I2373,1,0),"")</f>
        <v/>
      </c>
      <c r="K2373">
        <f>IF(G2373=0,1,"")</f>
        <v/>
      </c>
      <c r="L2373">
        <f>IF(K2373=1,COUNTIF($K$2:K2373,1),"")</f>
        <v/>
      </c>
    </row>
    <row r="2374">
      <c r="A2374">
        <f>IF(screen_TA_reviewer_A!$A2374="","",screen_TA_reviewer_A!$A2374)</f>
        <v/>
      </c>
      <c r="B2374">
        <f>IF(OR($A2374="",screen_TA_reviewer_A!$C2374=""),"",screen_TA_reviewer_A!$C2374)</f>
        <v/>
      </c>
      <c r="C2374">
        <f>IF(OR($A2374="",screen_TA_reviewer_B!$C2374=""),"",screen_TA_reviewer_B!$C2374)</f>
        <v/>
      </c>
      <c r="D2374">
        <f>IF(OR($A2374="",screen_TA_reviewer_A!$D2374=""),"",screen_TA_reviewer_A!$D2374)</f>
        <v/>
      </c>
      <c r="E2374">
        <f>IF(OR($A2374="",screen_TA_reviewer_B!$D2374=""),"",screen_TA_reviewer_B!$D2374)</f>
        <v/>
      </c>
      <c r="F2374">
        <f>IF(AND(B2374&lt;&gt;"",C2374&lt;&gt;""),1,"")</f>
        <v/>
      </c>
      <c r="G2374">
        <f>IF(F2374=1,IF(B2374=C2374,1,0),"")</f>
        <v/>
      </c>
      <c r="H2374">
        <f>IF(B2374="","",IFERROR(VLOOKUP(B2374,lst_TA_binary_map_table,2,FALSE),"INVALID"))</f>
        <v/>
      </c>
      <c r="I2374">
        <f>IF(C2374="","",IFERROR(VLOOKUP(C2374,lst_TA_binary_map_table,2,FALSE),"INVALID"))</f>
        <v/>
      </c>
      <c r="J2374">
        <f>IF(F2374=1,IF(H2374=I2374,1,0),"")</f>
        <v/>
      </c>
      <c r="K2374">
        <f>IF(G2374=0,1,"")</f>
        <v/>
      </c>
      <c r="L2374">
        <f>IF(K2374=1,COUNTIF($K$2:K2374,1),"")</f>
        <v/>
      </c>
    </row>
    <row r="2375">
      <c r="A2375">
        <f>IF(screen_TA_reviewer_A!$A2375="","",screen_TA_reviewer_A!$A2375)</f>
        <v/>
      </c>
      <c r="B2375">
        <f>IF(OR($A2375="",screen_TA_reviewer_A!$C2375=""),"",screen_TA_reviewer_A!$C2375)</f>
        <v/>
      </c>
      <c r="C2375">
        <f>IF(OR($A2375="",screen_TA_reviewer_B!$C2375=""),"",screen_TA_reviewer_B!$C2375)</f>
        <v/>
      </c>
      <c r="D2375">
        <f>IF(OR($A2375="",screen_TA_reviewer_A!$D2375=""),"",screen_TA_reviewer_A!$D2375)</f>
        <v/>
      </c>
      <c r="E2375">
        <f>IF(OR($A2375="",screen_TA_reviewer_B!$D2375=""),"",screen_TA_reviewer_B!$D2375)</f>
        <v/>
      </c>
      <c r="F2375">
        <f>IF(AND(B2375&lt;&gt;"",C2375&lt;&gt;""),1,"")</f>
        <v/>
      </c>
      <c r="G2375">
        <f>IF(F2375=1,IF(B2375=C2375,1,0),"")</f>
        <v/>
      </c>
      <c r="H2375">
        <f>IF(B2375="","",IFERROR(VLOOKUP(B2375,lst_TA_binary_map_table,2,FALSE),"INVALID"))</f>
        <v/>
      </c>
      <c r="I2375">
        <f>IF(C2375="","",IFERROR(VLOOKUP(C2375,lst_TA_binary_map_table,2,FALSE),"INVALID"))</f>
        <v/>
      </c>
      <c r="J2375">
        <f>IF(F2375=1,IF(H2375=I2375,1,0),"")</f>
        <v/>
      </c>
      <c r="K2375">
        <f>IF(G2375=0,1,"")</f>
        <v/>
      </c>
      <c r="L2375">
        <f>IF(K2375=1,COUNTIF($K$2:K2375,1),"")</f>
        <v/>
      </c>
    </row>
    <row r="2376">
      <c r="A2376">
        <f>IF(screen_TA_reviewer_A!$A2376="","",screen_TA_reviewer_A!$A2376)</f>
        <v/>
      </c>
      <c r="B2376">
        <f>IF(OR($A2376="",screen_TA_reviewer_A!$C2376=""),"",screen_TA_reviewer_A!$C2376)</f>
        <v/>
      </c>
      <c r="C2376">
        <f>IF(OR($A2376="",screen_TA_reviewer_B!$C2376=""),"",screen_TA_reviewer_B!$C2376)</f>
        <v/>
      </c>
      <c r="D2376">
        <f>IF(OR($A2376="",screen_TA_reviewer_A!$D2376=""),"",screen_TA_reviewer_A!$D2376)</f>
        <v/>
      </c>
      <c r="E2376">
        <f>IF(OR($A2376="",screen_TA_reviewer_B!$D2376=""),"",screen_TA_reviewer_B!$D2376)</f>
        <v/>
      </c>
      <c r="F2376">
        <f>IF(AND(B2376&lt;&gt;"",C2376&lt;&gt;""),1,"")</f>
        <v/>
      </c>
      <c r="G2376">
        <f>IF(F2376=1,IF(B2376=C2376,1,0),"")</f>
        <v/>
      </c>
      <c r="H2376">
        <f>IF(B2376="","",IFERROR(VLOOKUP(B2376,lst_TA_binary_map_table,2,FALSE),"INVALID"))</f>
        <v/>
      </c>
      <c r="I2376">
        <f>IF(C2376="","",IFERROR(VLOOKUP(C2376,lst_TA_binary_map_table,2,FALSE),"INVALID"))</f>
        <v/>
      </c>
      <c r="J2376">
        <f>IF(F2376=1,IF(H2376=I2376,1,0),"")</f>
        <v/>
      </c>
      <c r="K2376">
        <f>IF(G2376=0,1,"")</f>
        <v/>
      </c>
      <c r="L2376">
        <f>IF(K2376=1,COUNTIF($K$2:K2376,1),"")</f>
        <v/>
      </c>
    </row>
    <row r="2377">
      <c r="A2377">
        <f>IF(screen_TA_reviewer_A!$A2377="","",screen_TA_reviewer_A!$A2377)</f>
        <v/>
      </c>
      <c r="B2377">
        <f>IF(OR($A2377="",screen_TA_reviewer_A!$C2377=""),"",screen_TA_reviewer_A!$C2377)</f>
        <v/>
      </c>
      <c r="C2377">
        <f>IF(OR($A2377="",screen_TA_reviewer_B!$C2377=""),"",screen_TA_reviewer_B!$C2377)</f>
        <v/>
      </c>
      <c r="D2377">
        <f>IF(OR($A2377="",screen_TA_reviewer_A!$D2377=""),"",screen_TA_reviewer_A!$D2377)</f>
        <v/>
      </c>
      <c r="E2377">
        <f>IF(OR($A2377="",screen_TA_reviewer_B!$D2377=""),"",screen_TA_reviewer_B!$D2377)</f>
        <v/>
      </c>
      <c r="F2377">
        <f>IF(AND(B2377&lt;&gt;"",C2377&lt;&gt;""),1,"")</f>
        <v/>
      </c>
      <c r="G2377">
        <f>IF(F2377=1,IF(B2377=C2377,1,0),"")</f>
        <v/>
      </c>
      <c r="H2377">
        <f>IF(B2377="","",IFERROR(VLOOKUP(B2377,lst_TA_binary_map_table,2,FALSE),"INVALID"))</f>
        <v/>
      </c>
      <c r="I2377">
        <f>IF(C2377="","",IFERROR(VLOOKUP(C2377,lst_TA_binary_map_table,2,FALSE),"INVALID"))</f>
        <v/>
      </c>
      <c r="J2377">
        <f>IF(F2377=1,IF(H2377=I2377,1,0),"")</f>
        <v/>
      </c>
      <c r="K2377">
        <f>IF(G2377=0,1,"")</f>
        <v/>
      </c>
      <c r="L2377">
        <f>IF(K2377=1,COUNTIF($K$2:K2377,1),"")</f>
        <v/>
      </c>
    </row>
    <row r="2378">
      <c r="A2378">
        <f>IF(screen_TA_reviewer_A!$A2378="","",screen_TA_reviewer_A!$A2378)</f>
        <v/>
      </c>
      <c r="B2378">
        <f>IF(OR($A2378="",screen_TA_reviewer_A!$C2378=""),"",screen_TA_reviewer_A!$C2378)</f>
        <v/>
      </c>
      <c r="C2378">
        <f>IF(OR($A2378="",screen_TA_reviewer_B!$C2378=""),"",screen_TA_reviewer_B!$C2378)</f>
        <v/>
      </c>
      <c r="D2378">
        <f>IF(OR($A2378="",screen_TA_reviewer_A!$D2378=""),"",screen_TA_reviewer_A!$D2378)</f>
        <v/>
      </c>
      <c r="E2378">
        <f>IF(OR($A2378="",screen_TA_reviewer_B!$D2378=""),"",screen_TA_reviewer_B!$D2378)</f>
        <v/>
      </c>
      <c r="F2378">
        <f>IF(AND(B2378&lt;&gt;"",C2378&lt;&gt;""),1,"")</f>
        <v/>
      </c>
      <c r="G2378">
        <f>IF(F2378=1,IF(B2378=C2378,1,0),"")</f>
        <v/>
      </c>
      <c r="H2378">
        <f>IF(B2378="","",IFERROR(VLOOKUP(B2378,lst_TA_binary_map_table,2,FALSE),"INVALID"))</f>
        <v/>
      </c>
      <c r="I2378">
        <f>IF(C2378="","",IFERROR(VLOOKUP(C2378,lst_TA_binary_map_table,2,FALSE),"INVALID"))</f>
        <v/>
      </c>
      <c r="J2378">
        <f>IF(F2378=1,IF(H2378=I2378,1,0),"")</f>
        <v/>
      </c>
      <c r="K2378">
        <f>IF(G2378=0,1,"")</f>
        <v/>
      </c>
      <c r="L2378">
        <f>IF(K2378=1,COUNTIF($K$2:K2378,1),"")</f>
        <v/>
      </c>
    </row>
    <row r="2379">
      <c r="A2379">
        <f>IF(screen_TA_reviewer_A!$A2379="","",screen_TA_reviewer_A!$A2379)</f>
        <v/>
      </c>
      <c r="B2379">
        <f>IF(OR($A2379="",screen_TA_reviewer_A!$C2379=""),"",screen_TA_reviewer_A!$C2379)</f>
        <v/>
      </c>
      <c r="C2379">
        <f>IF(OR($A2379="",screen_TA_reviewer_B!$C2379=""),"",screen_TA_reviewer_B!$C2379)</f>
        <v/>
      </c>
      <c r="D2379">
        <f>IF(OR($A2379="",screen_TA_reviewer_A!$D2379=""),"",screen_TA_reviewer_A!$D2379)</f>
        <v/>
      </c>
      <c r="E2379">
        <f>IF(OR($A2379="",screen_TA_reviewer_B!$D2379=""),"",screen_TA_reviewer_B!$D2379)</f>
        <v/>
      </c>
      <c r="F2379">
        <f>IF(AND(B2379&lt;&gt;"",C2379&lt;&gt;""),1,"")</f>
        <v/>
      </c>
      <c r="G2379">
        <f>IF(F2379=1,IF(B2379=C2379,1,0),"")</f>
        <v/>
      </c>
      <c r="H2379">
        <f>IF(B2379="","",IFERROR(VLOOKUP(B2379,lst_TA_binary_map_table,2,FALSE),"INVALID"))</f>
        <v/>
      </c>
      <c r="I2379">
        <f>IF(C2379="","",IFERROR(VLOOKUP(C2379,lst_TA_binary_map_table,2,FALSE),"INVALID"))</f>
        <v/>
      </c>
      <c r="J2379">
        <f>IF(F2379=1,IF(H2379=I2379,1,0),"")</f>
        <v/>
      </c>
      <c r="K2379">
        <f>IF(G2379=0,1,"")</f>
        <v/>
      </c>
      <c r="L2379">
        <f>IF(K2379=1,COUNTIF($K$2:K2379,1),"")</f>
        <v/>
      </c>
    </row>
    <row r="2380">
      <c r="A2380">
        <f>IF(screen_TA_reviewer_A!$A2380="","",screen_TA_reviewer_A!$A2380)</f>
        <v/>
      </c>
      <c r="B2380">
        <f>IF(OR($A2380="",screen_TA_reviewer_A!$C2380=""),"",screen_TA_reviewer_A!$C2380)</f>
        <v/>
      </c>
      <c r="C2380">
        <f>IF(OR($A2380="",screen_TA_reviewer_B!$C2380=""),"",screen_TA_reviewer_B!$C2380)</f>
        <v/>
      </c>
      <c r="D2380">
        <f>IF(OR($A2380="",screen_TA_reviewer_A!$D2380=""),"",screen_TA_reviewer_A!$D2380)</f>
        <v/>
      </c>
      <c r="E2380">
        <f>IF(OR($A2380="",screen_TA_reviewer_B!$D2380=""),"",screen_TA_reviewer_B!$D2380)</f>
        <v/>
      </c>
      <c r="F2380">
        <f>IF(AND(B2380&lt;&gt;"",C2380&lt;&gt;""),1,"")</f>
        <v/>
      </c>
      <c r="G2380">
        <f>IF(F2380=1,IF(B2380=C2380,1,0),"")</f>
        <v/>
      </c>
      <c r="H2380">
        <f>IF(B2380="","",IFERROR(VLOOKUP(B2380,lst_TA_binary_map_table,2,FALSE),"INVALID"))</f>
        <v/>
      </c>
      <c r="I2380">
        <f>IF(C2380="","",IFERROR(VLOOKUP(C2380,lst_TA_binary_map_table,2,FALSE),"INVALID"))</f>
        <v/>
      </c>
      <c r="J2380">
        <f>IF(F2380=1,IF(H2380=I2380,1,0),"")</f>
        <v/>
      </c>
      <c r="K2380">
        <f>IF(G2380=0,1,"")</f>
        <v/>
      </c>
      <c r="L2380">
        <f>IF(K2380=1,COUNTIF($K$2:K2380,1),"")</f>
        <v/>
      </c>
    </row>
    <row r="2381">
      <c r="A2381">
        <f>IF(screen_TA_reviewer_A!$A2381="","",screen_TA_reviewer_A!$A2381)</f>
        <v/>
      </c>
      <c r="B2381">
        <f>IF(OR($A2381="",screen_TA_reviewer_A!$C2381=""),"",screen_TA_reviewer_A!$C2381)</f>
        <v/>
      </c>
      <c r="C2381">
        <f>IF(OR($A2381="",screen_TA_reviewer_B!$C2381=""),"",screen_TA_reviewer_B!$C2381)</f>
        <v/>
      </c>
      <c r="D2381">
        <f>IF(OR($A2381="",screen_TA_reviewer_A!$D2381=""),"",screen_TA_reviewer_A!$D2381)</f>
        <v/>
      </c>
      <c r="E2381">
        <f>IF(OR($A2381="",screen_TA_reviewer_B!$D2381=""),"",screen_TA_reviewer_B!$D2381)</f>
        <v/>
      </c>
      <c r="F2381">
        <f>IF(AND(B2381&lt;&gt;"",C2381&lt;&gt;""),1,"")</f>
        <v/>
      </c>
      <c r="G2381">
        <f>IF(F2381=1,IF(B2381=C2381,1,0),"")</f>
        <v/>
      </c>
      <c r="H2381">
        <f>IF(B2381="","",IFERROR(VLOOKUP(B2381,lst_TA_binary_map_table,2,FALSE),"INVALID"))</f>
        <v/>
      </c>
      <c r="I2381">
        <f>IF(C2381="","",IFERROR(VLOOKUP(C2381,lst_TA_binary_map_table,2,FALSE),"INVALID"))</f>
        <v/>
      </c>
      <c r="J2381">
        <f>IF(F2381=1,IF(H2381=I2381,1,0),"")</f>
        <v/>
      </c>
      <c r="K2381">
        <f>IF(G2381=0,1,"")</f>
        <v/>
      </c>
      <c r="L2381">
        <f>IF(K2381=1,COUNTIF($K$2:K2381,1),"")</f>
        <v/>
      </c>
    </row>
    <row r="2382">
      <c r="A2382">
        <f>IF(screen_TA_reviewer_A!$A2382="","",screen_TA_reviewer_A!$A2382)</f>
        <v/>
      </c>
      <c r="B2382">
        <f>IF(OR($A2382="",screen_TA_reviewer_A!$C2382=""),"",screen_TA_reviewer_A!$C2382)</f>
        <v/>
      </c>
      <c r="C2382">
        <f>IF(OR($A2382="",screen_TA_reviewer_B!$C2382=""),"",screen_TA_reviewer_B!$C2382)</f>
        <v/>
      </c>
      <c r="D2382">
        <f>IF(OR($A2382="",screen_TA_reviewer_A!$D2382=""),"",screen_TA_reviewer_A!$D2382)</f>
        <v/>
      </c>
      <c r="E2382">
        <f>IF(OR($A2382="",screen_TA_reviewer_B!$D2382=""),"",screen_TA_reviewer_B!$D2382)</f>
        <v/>
      </c>
      <c r="F2382">
        <f>IF(AND(B2382&lt;&gt;"",C2382&lt;&gt;""),1,"")</f>
        <v/>
      </c>
      <c r="G2382">
        <f>IF(F2382=1,IF(B2382=C2382,1,0),"")</f>
        <v/>
      </c>
      <c r="H2382">
        <f>IF(B2382="","",IFERROR(VLOOKUP(B2382,lst_TA_binary_map_table,2,FALSE),"INVALID"))</f>
        <v/>
      </c>
      <c r="I2382">
        <f>IF(C2382="","",IFERROR(VLOOKUP(C2382,lst_TA_binary_map_table,2,FALSE),"INVALID"))</f>
        <v/>
      </c>
      <c r="J2382">
        <f>IF(F2382=1,IF(H2382=I2382,1,0),"")</f>
        <v/>
      </c>
      <c r="K2382">
        <f>IF(G2382=0,1,"")</f>
        <v/>
      </c>
      <c r="L2382">
        <f>IF(K2382=1,COUNTIF($K$2:K2382,1),"")</f>
        <v/>
      </c>
    </row>
    <row r="2383">
      <c r="A2383">
        <f>IF(screen_TA_reviewer_A!$A2383="","",screen_TA_reviewer_A!$A2383)</f>
        <v/>
      </c>
      <c r="B2383">
        <f>IF(OR($A2383="",screen_TA_reviewer_A!$C2383=""),"",screen_TA_reviewer_A!$C2383)</f>
        <v/>
      </c>
      <c r="C2383">
        <f>IF(OR($A2383="",screen_TA_reviewer_B!$C2383=""),"",screen_TA_reviewer_B!$C2383)</f>
        <v/>
      </c>
      <c r="D2383">
        <f>IF(OR($A2383="",screen_TA_reviewer_A!$D2383=""),"",screen_TA_reviewer_A!$D2383)</f>
        <v/>
      </c>
      <c r="E2383">
        <f>IF(OR($A2383="",screen_TA_reviewer_B!$D2383=""),"",screen_TA_reviewer_B!$D2383)</f>
        <v/>
      </c>
      <c r="F2383">
        <f>IF(AND(B2383&lt;&gt;"",C2383&lt;&gt;""),1,"")</f>
        <v/>
      </c>
      <c r="G2383">
        <f>IF(F2383=1,IF(B2383=C2383,1,0),"")</f>
        <v/>
      </c>
      <c r="H2383">
        <f>IF(B2383="","",IFERROR(VLOOKUP(B2383,lst_TA_binary_map_table,2,FALSE),"INVALID"))</f>
        <v/>
      </c>
      <c r="I2383">
        <f>IF(C2383="","",IFERROR(VLOOKUP(C2383,lst_TA_binary_map_table,2,FALSE),"INVALID"))</f>
        <v/>
      </c>
      <c r="J2383">
        <f>IF(F2383=1,IF(H2383=I2383,1,0),"")</f>
        <v/>
      </c>
      <c r="K2383">
        <f>IF(G2383=0,1,"")</f>
        <v/>
      </c>
      <c r="L2383">
        <f>IF(K2383=1,COUNTIF($K$2:K2383,1),"")</f>
        <v/>
      </c>
    </row>
    <row r="2384">
      <c r="A2384">
        <f>IF(screen_TA_reviewer_A!$A2384="","",screen_TA_reviewer_A!$A2384)</f>
        <v/>
      </c>
      <c r="B2384">
        <f>IF(OR($A2384="",screen_TA_reviewer_A!$C2384=""),"",screen_TA_reviewer_A!$C2384)</f>
        <v/>
      </c>
      <c r="C2384">
        <f>IF(OR($A2384="",screen_TA_reviewer_B!$C2384=""),"",screen_TA_reviewer_B!$C2384)</f>
        <v/>
      </c>
      <c r="D2384">
        <f>IF(OR($A2384="",screen_TA_reviewer_A!$D2384=""),"",screen_TA_reviewer_A!$D2384)</f>
        <v/>
      </c>
      <c r="E2384">
        <f>IF(OR($A2384="",screen_TA_reviewer_B!$D2384=""),"",screen_TA_reviewer_B!$D2384)</f>
        <v/>
      </c>
      <c r="F2384">
        <f>IF(AND(B2384&lt;&gt;"",C2384&lt;&gt;""),1,"")</f>
        <v/>
      </c>
      <c r="G2384">
        <f>IF(F2384=1,IF(B2384=C2384,1,0),"")</f>
        <v/>
      </c>
      <c r="H2384">
        <f>IF(B2384="","",IFERROR(VLOOKUP(B2384,lst_TA_binary_map_table,2,FALSE),"INVALID"))</f>
        <v/>
      </c>
      <c r="I2384">
        <f>IF(C2384="","",IFERROR(VLOOKUP(C2384,lst_TA_binary_map_table,2,FALSE),"INVALID"))</f>
        <v/>
      </c>
      <c r="J2384">
        <f>IF(F2384=1,IF(H2384=I2384,1,0),"")</f>
        <v/>
      </c>
      <c r="K2384">
        <f>IF(G2384=0,1,"")</f>
        <v/>
      </c>
      <c r="L2384">
        <f>IF(K2384=1,COUNTIF($K$2:K2384,1),"")</f>
        <v/>
      </c>
    </row>
    <row r="2385">
      <c r="A2385">
        <f>IF(screen_TA_reviewer_A!$A2385="","",screen_TA_reviewer_A!$A2385)</f>
        <v/>
      </c>
      <c r="B2385">
        <f>IF(OR($A2385="",screen_TA_reviewer_A!$C2385=""),"",screen_TA_reviewer_A!$C2385)</f>
        <v/>
      </c>
      <c r="C2385">
        <f>IF(OR($A2385="",screen_TA_reviewer_B!$C2385=""),"",screen_TA_reviewer_B!$C2385)</f>
        <v/>
      </c>
      <c r="D2385">
        <f>IF(OR($A2385="",screen_TA_reviewer_A!$D2385=""),"",screen_TA_reviewer_A!$D2385)</f>
        <v/>
      </c>
      <c r="E2385">
        <f>IF(OR($A2385="",screen_TA_reviewer_B!$D2385=""),"",screen_TA_reviewer_B!$D2385)</f>
        <v/>
      </c>
      <c r="F2385">
        <f>IF(AND(B2385&lt;&gt;"",C2385&lt;&gt;""),1,"")</f>
        <v/>
      </c>
      <c r="G2385">
        <f>IF(F2385=1,IF(B2385=C2385,1,0),"")</f>
        <v/>
      </c>
      <c r="H2385">
        <f>IF(B2385="","",IFERROR(VLOOKUP(B2385,lst_TA_binary_map_table,2,FALSE),"INVALID"))</f>
        <v/>
      </c>
      <c r="I2385">
        <f>IF(C2385="","",IFERROR(VLOOKUP(C2385,lst_TA_binary_map_table,2,FALSE),"INVALID"))</f>
        <v/>
      </c>
      <c r="J2385">
        <f>IF(F2385=1,IF(H2385=I2385,1,0),"")</f>
        <v/>
      </c>
      <c r="K2385">
        <f>IF(G2385=0,1,"")</f>
        <v/>
      </c>
      <c r="L2385">
        <f>IF(K2385=1,COUNTIF($K$2:K2385,1),"")</f>
        <v/>
      </c>
    </row>
    <row r="2386">
      <c r="A2386">
        <f>IF(screen_TA_reviewer_A!$A2386="","",screen_TA_reviewer_A!$A2386)</f>
        <v/>
      </c>
      <c r="B2386">
        <f>IF(OR($A2386="",screen_TA_reviewer_A!$C2386=""),"",screen_TA_reviewer_A!$C2386)</f>
        <v/>
      </c>
      <c r="C2386">
        <f>IF(OR($A2386="",screen_TA_reviewer_B!$C2386=""),"",screen_TA_reviewer_B!$C2386)</f>
        <v/>
      </c>
      <c r="D2386">
        <f>IF(OR($A2386="",screen_TA_reviewer_A!$D2386=""),"",screen_TA_reviewer_A!$D2386)</f>
        <v/>
      </c>
      <c r="E2386">
        <f>IF(OR($A2386="",screen_TA_reviewer_B!$D2386=""),"",screen_TA_reviewer_B!$D2386)</f>
        <v/>
      </c>
      <c r="F2386">
        <f>IF(AND(B2386&lt;&gt;"",C2386&lt;&gt;""),1,"")</f>
        <v/>
      </c>
      <c r="G2386">
        <f>IF(F2386=1,IF(B2386=C2386,1,0),"")</f>
        <v/>
      </c>
      <c r="H2386">
        <f>IF(B2386="","",IFERROR(VLOOKUP(B2386,lst_TA_binary_map_table,2,FALSE),"INVALID"))</f>
        <v/>
      </c>
      <c r="I2386">
        <f>IF(C2386="","",IFERROR(VLOOKUP(C2386,lst_TA_binary_map_table,2,FALSE),"INVALID"))</f>
        <v/>
      </c>
      <c r="J2386">
        <f>IF(F2386=1,IF(H2386=I2386,1,0),"")</f>
        <v/>
      </c>
      <c r="K2386">
        <f>IF(G2386=0,1,"")</f>
        <v/>
      </c>
      <c r="L2386">
        <f>IF(K2386=1,COUNTIF($K$2:K2386,1),"")</f>
        <v/>
      </c>
    </row>
    <row r="2387">
      <c r="A2387">
        <f>IF(screen_TA_reviewer_A!$A2387="","",screen_TA_reviewer_A!$A2387)</f>
        <v/>
      </c>
      <c r="B2387">
        <f>IF(OR($A2387="",screen_TA_reviewer_A!$C2387=""),"",screen_TA_reviewer_A!$C2387)</f>
        <v/>
      </c>
      <c r="C2387">
        <f>IF(OR($A2387="",screen_TA_reviewer_B!$C2387=""),"",screen_TA_reviewer_B!$C2387)</f>
        <v/>
      </c>
      <c r="D2387">
        <f>IF(OR($A2387="",screen_TA_reviewer_A!$D2387=""),"",screen_TA_reviewer_A!$D2387)</f>
        <v/>
      </c>
      <c r="E2387">
        <f>IF(OR($A2387="",screen_TA_reviewer_B!$D2387=""),"",screen_TA_reviewer_B!$D2387)</f>
        <v/>
      </c>
      <c r="F2387">
        <f>IF(AND(B2387&lt;&gt;"",C2387&lt;&gt;""),1,"")</f>
        <v/>
      </c>
      <c r="G2387">
        <f>IF(F2387=1,IF(B2387=C2387,1,0),"")</f>
        <v/>
      </c>
      <c r="H2387">
        <f>IF(B2387="","",IFERROR(VLOOKUP(B2387,lst_TA_binary_map_table,2,FALSE),"INVALID"))</f>
        <v/>
      </c>
      <c r="I2387">
        <f>IF(C2387="","",IFERROR(VLOOKUP(C2387,lst_TA_binary_map_table,2,FALSE),"INVALID"))</f>
        <v/>
      </c>
      <c r="J2387">
        <f>IF(F2387=1,IF(H2387=I2387,1,0),"")</f>
        <v/>
      </c>
      <c r="K2387">
        <f>IF(G2387=0,1,"")</f>
        <v/>
      </c>
      <c r="L2387">
        <f>IF(K2387=1,COUNTIF($K$2:K2387,1),"")</f>
        <v/>
      </c>
    </row>
    <row r="2388">
      <c r="A2388">
        <f>IF(screen_TA_reviewer_A!$A2388="","",screen_TA_reviewer_A!$A2388)</f>
        <v/>
      </c>
      <c r="B2388">
        <f>IF(OR($A2388="",screen_TA_reviewer_A!$C2388=""),"",screen_TA_reviewer_A!$C2388)</f>
        <v/>
      </c>
      <c r="C2388">
        <f>IF(OR($A2388="",screen_TA_reviewer_B!$C2388=""),"",screen_TA_reviewer_B!$C2388)</f>
        <v/>
      </c>
      <c r="D2388">
        <f>IF(OR($A2388="",screen_TA_reviewer_A!$D2388=""),"",screen_TA_reviewer_A!$D2388)</f>
        <v/>
      </c>
      <c r="E2388">
        <f>IF(OR($A2388="",screen_TA_reviewer_B!$D2388=""),"",screen_TA_reviewer_B!$D2388)</f>
        <v/>
      </c>
      <c r="F2388">
        <f>IF(AND(B2388&lt;&gt;"",C2388&lt;&gt;""),1,"")</f>
        <v/>
      </c>
      <c r="G2388">
        <f>IF(F2388=1,IF(B2388=C2388,1,0),"")</f>
        <v/>
      </c>
      <c r="H2388">
        <f>IF(B2388="","",IFERROR(VLOOKUP(B2388,lst_TA_binary_map_table,2,FALSE),"INVALID"))</f>
        <v/>
      </c>
      <c r="I2388">
        <f>IF(C2388="","",IFERROR(VLOOKUP(C2388,lst_TA_binary_map_table,2,FALSE),"INVALID"))</f>
        <v/>
      </c>
      <c r="J2388">
        <f>IF(F2388=1,IF(H2388=I2388,1,0),"")</f>
        <v/>
      </c>
      <c r="K2388">
        <f>IF(G2388=0,1,"")</f>
        <v/>
      </c>
      <c r="L2388">
        <f>IF(K2388=1,COUNTIF($K$2:K2388,1),"")</f>
        <v/>
      </c>
    </row>
    <row r="2389">
      <c r="A2389">
        <f>IF(screen_TA_reviewer_A!$A2389="","",screen_TA_reviewer_A!$A2389)</f>
        <v/>
      </c>
      <c r="B2389">
        <f>IF(OR($A2389="",screen_TA_reviewer_A!$C2389=""),"",screen_TA_reviewer_A!$C2389)</f>
        <v/>
      </c>
      <c r="C2389">
        <f>IF(OR($A2389="",screen_TA_reviewer_B!$C2389=""),"",screen_TA_reviewer_B!$C2389)</f>
        <v/>
      </c>
      <c r="D2389">
        <f>IF(OR($A2389="",screen_TA_reviewer_A!$D2389=""),"",screen_TA_reviewer_A!$D2389)</f>
        <v/>
      </c>
      <c r="E2389">
        <f>IF(OR($A2389="",screen_TA_reviewer_B!$D2389=""),"",screen_TA_reviewer_B!$D2389)</f>
        <v/>
      </c>
      <c r="F2389">
        <f>IF(AND(B2389&lt;&gt;"",C2389&lt;&gt;""),1,"")</f>
        <v/>
      </c>
      <c r="G2389">
        <f>IF(F2389=1,IF(B2389=C2389,1,0),"")</f>
        <v/>
      </c>
      <c r="H2389">
        <f>IF(B2389="","",IFERROR(VLOOKUP(B2389,lst_TA_binary_map_table,2,FALSE),"INVALID"))</f>
        <v/>
      </c>
      <c r="I2389">
        <f>IF(C2389="","",IFERROR(VLOOKUP(C2389,lst_TA_binary_map_table,2,FALSE),"INVALID"))</f>
        <v/>
      </c>
      <c r="J2389">
        <f>IF(F2389=1,IF(H2389=I2389,1,0),"")</f>
        <v/>
      </c>
      <c r="K2389">
        <f>IF(G2389=0,1,"")</f>
        <v/>
      </c>
      <c r="L2389">
        <f>IF(K2389=1,COUNTIF($K$2:K2389,1),"")</f>
        <v/>
      </c>
    </row>
    <row r="2390">
      <c r="A2390">
        <f>IF(screen_TA_reviewer_A!$A2390="","",screen_TA_reviewer_A!$A2390)</f>
        <v/>
      </c>
      <c r="B2390">
        <f>IF(OR($A2390="",screen_TA_reviewer_A!$C2390=""),"",screen_TA_reviewer_A!$C2390)</f>
        <v/>
      </c>
      <c r="C2390">
        <f>IF(OR($A2390="",screen_TA_reviewer_B!$C2390=""),"",screen_TA_reviewer_B!$C2390)</f>
        <v/>
      </c>
      <c r="D2390">
        <f>IF(OR($A2390="",screen_TA_reviewer_A!$D2390=""),"",screen_TA_reviewer_A!$D2390)</f>
        <v/>
      </c>
      <c r="E2390">
        <f>IF(OR($A2390="",screen_TA_reviewer_B!$D2390=""),"",screen_TA_reviewer_B!$D2390)</f>
        <v/>
      </c>
      <c r="F2390">
        <f>IF(AND(B2390&lt;&gt;"",C2390&lt;&gt;""),1,"")</f>
        <v/>
      </c>
      <c r="G2390">
        <f>IF(F2390=1,IF(B2390=C2390,1,0),"")</f>
        <v/>
      </c>
      <c r="H2390">
        <f>IF(B2390="","",IFERROR(VLOOKUP(B2390,lst_TA_binary_map_table,2,FALSE),"INVALID"))</f>
        <v/>
      </c>
      <c r="I2390">
        <f>IF(C2390="","",IFERROR(VLOOKUP(C2390,lst_TA_binary_map_table,2,FALSE),"INVALID"))</f>
        <v/>
      </c>
      <c r="J2390">
        <f>IF(F2390=1,IF(H2390=I2390,1,0),"")</f>
        <v/>
      </c>
      <c r="K2390">
        <f>IF(G2390=0,1,"")</f>
        <v/>
      </c>
      <c r="L2390">
        <f>IF(K2390=1,COUNTIF($K$2:K2390,1),"")</f>
        <v/>
      </c>
    </row>
    <row r="2391">
      <c r="A2391">
        <f>IF(screen_TA_reviewer_A!$A2391="","",screen_TA_reviewer_A!$A2391)</f>
        <v/>
      </c>
      <c r="B2391">
        <f>IF(OR($A2391="",screen_TA_reviewer_A!$C2391=""),"",screen_TA_reviewer_A!$C2391)</f>
        <v/>
      </c>
      <c r="C2391">
        <f>IF(OR($A2391="",screen_TA_reviewer_B!$C2391=""),"",screen_TA_reviewer_B!$C2391)</f>
        <v/>
      </c>
      <c r="D2391">
        <f>IF(OR($A2391="",screen_TA_reviewer_A!$D2391=""),"",screen_TA_reviewer_A!$D2391)</f>
        <v/>
      </c>
      <c r="E2391">
        <f>IF(OR($A2391="",screen_TA_reviewer_B!$D2391=""),"",screen_TA_reviewer_B!$D2391)</f>
        <v/>
      </c>
      <c r="F2391">
        <f>IF(AND(B2391&lt;&gt;"",C2391&lt;&gt;""),1,"")</f>
        <v/>
      </c>
      <c r="G2391">
        <f>IF(F2391=1,IF(B2391=C2391,1,0),"")</f>
        <v/>
      </c>
      <c r="H2391">
        <f>IF(B2391="","",IFERROR(VLOOKUP(B2391,lst_TA_binary_map_table,2,FALSE),"INVALID"))</f>
        <v/>
      </c>
      <c r="I2391">
        <f>IF(C2391="","",IFERROR(VLOOKUP(C2391,lst_TA_binary_map_table,2,FALSE),"INVALID"))</f>
        <v/>
      </c>
      <c r="J2391">
        <f>IF(F2391=1,IF(H2391=I2391,1,0),"")</f>
        <v/>
      </c>
      <c r="K2391">
        <f>IF(G2391=0,1,"")</f>
        <v/>
      </c>
      <c r="L2391">
        <f>IF(K2391=1,COUNTIF($K$2:K2391,1),"")</f>
        <v/>
      </c>
    </row>
    <row r="2392">
      <c r="A2392">
        <f>IF(screen_TA_reviewer_A!$A2392="","",screen_TA_reviewer_A!$A2392)</f>
        <v/>
      </c>
      <c r="B2392">
        <f>IF(OR($A2392="",screen_TA_reviewer_A!$C2392=""),"",screen_TA_reviewer_A!$C2392)</f>
        <v/>
      </c>
      <c r="C2392">
        <f>IF(OR($A2392="",screen_TA_reviewer_B!$C2392=""),"",screen_TA_reviewer_B!$C2392)</f>
        <v/>
      </c>
      <c r="D2392">
        <f>IF(OR($A2392="",screen_TA_reviewer_A!$D2392=""),"",screen_TA_reviewer_A!$D2392)</f>
        <v/>
      </c>
      <c r="E2392">
        <f>IF(OR($A2392="",screen_TA_reviewer_B!$D2392=""),"",screen_TA_reviewer_B!$D2392)</f>
        <v/>
      </c>
      <c r="F2392">
        <f>IF(AND(B2392&lt;&gt;"",C2392&lt;&gt;""),1,"")</f>
        <v/>
      </c>
      <c r="G2392">
        <f>IF(F2392=1,IF(B2392=C2392,1,0),"")</f>
        <v/>
      </c>
      <c r="H2392">
        <f>IF(B2392="","",IFERROR(VLOOKUP(B2392,lst_TA_binary_map_table,2,FALSE),"INVALID"))</f>
        <v/>
      </c>
      <c r="I2392">
        <f>IF(C2392="","",IFERROR(VLOOKUP(C2392,lst_TA_binary_map_table,2,FALSE),"INVALID"))</f>
        <v/>
      </c>
      <c r="J2392">
        <f>IF(F2392=1,IF(H2392=I2392,1,0),"")</f>
        <v/>
      </c>
      <c r="K2392">
        <f>IF(G2392=0,1,"")</f>
        <v/>
      </c>
      <c r="L2392">
        <f>IF(K2392=1,COUNTIF($K$2:K2392,1),"")</f>
        <v/>
      </c>
    </row>
    <row r="2393">
      <c r="A2393">
        <f>IF(screen_TA_reviewer_A!$A2393="","",screen_TA_reviewer_A!$A2393)</f>
        <v/>
      </c>
      <c r="B2393">
        <f>IF(OR($A2393="",screen_TA_reviewer_A!$C2393=""),"",screen_TA_reviewer_A!$C2393)</f>
        <v/>
      </c>
      <c r="C2393">
        <f>IF(OR($A2393="",screen_TA_reviewer_B!$C2393=""),"",screen_TA_reviewer_B!$C2393)</f>
        <v/>
      </c>
      <c r="D2393">
        <f>IF(OR($A2393="",screen_TA_reviewer_A!$D2393=""),"",screen_TA_reviewer_A!$D2393)</f>
        <v/>
      </c>
      <c r="E2393">
        <f>IF(OR($A2393="",screen_TA_reviewer_B!$D2393=""),"",screen_TA_reviewer_B!$D2393)</f>
        <v/>
      </c>
      <c r="F2393">
        <f>IF(AND(B2393&lt;&gt;"",C2393&lt;&gt;""),1,"")</f>
        <v/>
      </c>
      <c r="G2393">
        <f>IF(F2393=1,IF(B2393=C2393,1,0),"")</f>
        <v/>
      </c>
      <c r="H2393">
        <f>IF(B2393="","",IFERROR(VLOOKUP(B2393,lst_TA_binary_map_table,2,FALSE),"INVALID"))</f>
        <v/>
      </c>
      <c r="I2393">
        <f>IF(C2393="","",IFERROR(VLOOKUP(C2393,lst_TA_binary_map_table,2,FALSE),"INVALID"))</f>
        <v/>
      </c>
      <c r="J2393">
        <f>IF(F2393=1,IF(H2393=I2393,1,0),"")</f>
        <v/>
      </c>
      <c r="K2393">
        <f>IF(G2393=0,1,"")</f>
        <v/>
      </c>
      <c r="L2393">
        <f>IF(K2393=1,COUNTIF($K$2:K2393,1),"")</f>
        <v/>
      </c>
    </row>
    <row r="2394">
      <c r="A2394">
        <f>IF(screen_TA_reviewer_A!$A2394="","",screen_TA_reviewer_A!$A2394)</f>
        <v/>
      </c>
      <c r="B2394">
        <f>IF(OR($A2394="",screen_TA_reviewer_A!$C2394=""),"",screen_TA_reviewer_A!$C2394)</f>
        <v/>
      </c>
      <c r="C2394">
        <f>IF(OR($A2394="",screen_TA_reviewer_B!$C2394=""),"",screen_TA_reviewer_B!$C2394)</f>
        <v/>
      </c>
      <c r="D2394">
        <f>IF(OR($A2394="",screen_TA_reviewer_A!$D2394=""),"",screen_TA_reviewer_A!$D2394)</f>
        <v/>
      </c>
      <c r="E2394">
        <f>IF(OR($A2394="",screen_TA_reviewer_B!$D2394=""),"",screen_TA_reviewer_B!$D2394)</f>
        <v/>
      </c>
      <c r="F2394">
        <f>IF(AND(B2394&lt;&gt;"",C2394&lt;&gt;""),1,"")</f>
        <v/>
      </c>
      <c r="G2394">
        <f>IF(F2394=1,IF(B2394=C2394,1,0),"")</f>
        <v/>
      </c>
      <c r="H2394">
        <f>IF(B2394="","",IFERROR(VLOOKUP(B2394,lst_TA_binary_map_table,2,FALSE),"INVALID"))</f>
        <v/>
      </c>
      <c r="I2394">
        <f>IF(C2394="","",IFERROR(VLOOKUP(C2394,lst_TA_binary_map_table,2,FALSE),"INVALID"))</f>
        <v/>
      </c>
      <c r="J2394">
        <f>IF(F2394=1,IF(H2394=I2394,1,0),"")</f>
        <v/>
      </c>
      <c r="K2394">
        <f>IF(G2394=0,1,"")</f>
        <v/>
      </c>
      <c r="L2394">
        <f>IF(K2394=1,COUNTIF($K$2:K2394,1),"")</f>
        <v/>
      </c>
    </row>
    <row r="2395">
      <c r="A2395">
        <f>IF(screen_TA_reviewer_A!$A2395="","",screen_TA_reviewer_A!$A2395)</f>
        <v/>
      </c>
      <c r="B2395">
        <f>IF(OR($A2395="",screen_TA_reviewer_A!$C2395=""),"",screen_TA_reviewer_A!$C2395)</f>
        <v/>
      </c>
      <c r="C2395">
        <f>IF(OR($A2395="",screen_TA_reviewer_B!$C2395=""),"",screen_TA_reviewer_B!$C2395)</f>
        <v/>
      </c>
      <c r="D2395">
        <f>IF(OR($A2395="",screen_TA_reviewer_A!$D2395=""),"",screen_TA_reviewer_A!$D2395)</f>
        <v/>
      </c>
      <c r="E2395">
        <f>IF(OR($A2395="",screen_TA_reviewer_B!$D2395=""),"",screen_TA_reviewer_B!$D2395)</f>
        <v/>
      </c>
      <c r="F2395">
        <f>IF(AND(B2395&lt;&gt;"",C2395&lt;&gt;""),1,"")</f>
        <v/>
      </c>
      <c r="G2395">
        <f>IF(F2395=1,IF(B2395=C2395,1,0),"")</f>
        <v/>
      </c>
      <c r="H2395">
        <f>IF(B2395="","",IFERROR(VLOOKUP(B2395,lst_TA_binary_map_table,2,FALSE),"INVALID"))</f>
        <v/>
      </c>
      <c r="I2395">
        <f>IF(C2395="","",IFERROR(VLOOKUP(C2395,lst_TA_binary_map_table,2,FALSE),"INVALID"))</f>
        <v/>
      </c>
      <c r="J2395">
        <f>IF(F2395=1,IF(H2395=I2395,1,0),"")</f>
        <v/>
      </c>
      <c r="K2395">
        <f>IF(G2395=0,1,"")</f>
        <v/>
      </c>
      <c r="L2395">
        <f>IF(K2395=1,COUNTIF($K$2:K2395,1),"")</f>
        <v/>
      </c>
    </row>
    <row r="2396">
      <c r="A2396">
        <f>IF(screen_TA_reviewer_A!$A2396="","",screen_TA_reviewer_A!$A2396)</f>
        <v/>
      </c>
      <c r="B2396">
        <f>IF(OR($A2396="",screen_TA_reviewer_A!$C2396=""),"",screen_TA_reviewer_A!$C2396)</f>
        <v/>
      </c>
      <c r="C2396">
        <f>IF(OR($A2396="",screen_TA_reviewer_B!$C2396=""),"",screen_TA_reviewer_B!$C2396)</f>
        <v/>
      </c>
      <c r="D2396">
        <f>IF(OR($A2396="",screen_TA_reviewer_A!$D2396=""),"",screen_TA_reviewer_A!$D2396)</f>
        <v/>
      </c>
      <c r="E2396">
        <f>IF(OR($A2396="",screen_TA_reviewer_B!$D2396=""),"",screen_TA_reviewer_B!$D2396)</f>
        <v/>
      </c>
      <c r="F2396">
        <f>IF(AND(B2396&lt;&gt;"",C2396&lt;&gt;""),1,"")</f>
        <v/>
      </c>
      <c r="G2396">
        <f>IF(F2396=1,IF(B2396=C2396,1,0),"")</f>
        <v/>
      </c>
      <c r="H2396">
        <f>IF(B2396="","",IFERROR(VLOOKUP(B2396,lst_TA_binary_map_table,2,FALSE),"INVALID"))</f>
        <v/>
      </c>
      <c r="I2396">
        <f>IF(C2396="","",IFERROR(VLOOKUP(C2396,lst_TA_binary_map_table,2,FALSE),"INVALID"))</f>
        <v/>
      </c>
      <c r="J2396">
        <f>IF(F2396=1,IF(H2396=I2396,1,0),"")</f>
        <v/>
      </c>
      <c r="K2396">
        <f>IF(G2396=0,1,"")</f>
        <v/>
      </c>
      <c r="L2396">
        <f>IF(K2396=1,COUNTIF($K$2:K2396,1),"")</f>
        <v/>
      </c>
    </row>
    <row r="2397">
      <c r="A2397">
        <f>IF(screen_TA_reviewer_A!$A2397="","",screen_TA_reviewer_A!$A2397)</f>
        <v/>
      </c>
      <c r="B2397">
        <f>IF(OR($A2397="",screen_TA_reviewer_A!$C2397=""),"",screen_TA_reviewer_A!$C2397)</f>
        <v/>
      </c>
      <c r="C2397">
        <f>IF(OR($A2397="",screen_TA_reviewer_B!$C2397=""),"",screen_TA_reviewer_B!$C2397)</f>
        <v/>
      </c>
      <c r="D2397">
        <f>IF(OR($A2397="",screen_TA_reviewer_A!$D2397=""),"",screen_TA_reviewer_A!$D2397)</f>
        <v/>
      </c>
      <c r="E2397">
        <f>IF(OR($A2397="",screen_TA_reviewer_B!$D2397=""),"",screen_TA_reviewer_B!$D2397)</f>
        <v/>
      </c>
      <c r="F2397">
        <f>IF(AND(B2397&lt;&gt;"",C2397&lt;&gt;""),1,"")</f>
        <v/>
      </c>
      <c r="G2397">
        <f>IF(F2397=1,IF(B2397=C2397,1,0),"")</f>
        <v/>
      </c>
      <c r="H2397">
        <f>IF(B2397="","",IFERROR(VLOOKUP(B2397,lst_TA_binary_map_table,2,FALSE),"INVALID"))</f>
        <v/>
      </c>
      <c r="I2397">
        <f>IF(C2397="","",IFERROR(VLOOKUP(C2397,lst_TA_binary_map_table,2,FALSE),"INVALID"))</f>
        <v/>
      </c>
      <c r="J2397">
        <f>IF(F2397=1,IF(H2397=I2397,1,0),"")</f>
        <v/>
      </c>
      <c r="K2397">
        <f>IF(G2397=0,1,"")</f>
        <v/>
      </c>
      <c r="L2397">
        <f>IF(K2397=1,COUNTIF($K$2:K2397,1),"")</f>
        <v/>
      </c>
    </row>
    <row r="2398">
      <c r="A2398">
        <f>IF(screen_TA_reviewer_A!$A2398="","",screen_TA_reviewer_A!$A2398)</f>
        <v/>
      </c>
      <c r="B2398">
        <f>IF(OR($A2398="",screen_TA_reviewer_A!$C2398=""),"",screen_TA_reviewer_A!$C2398)</f>
        <v/>
      </c>
      <c r="C2398">
        <f>IF(OR($A2398="",screen_TA_reviewer_B!$C2398=""),"",screen_TA_reviewer_B!$C2398)</f>
        <v/>
      </c>
      <c r="D2398">
        <f>IF(OR($A2398="",screen_TA_reviewer_A!$D2398=""),"",screen_TA_reviewer_A!$D2398)</f>
        <v/>
      </c>
      <c r="E2398">
        <f>IF(OR($A2398="",screen_TA_reviewer_B!$D2398=""),"",screen_TA_reviewer_B!$D2398)</f>
        <v/>
      </c>
      <c r="F2398">
        <f>IF(AND(B2398&lt;&gt;"",C2398&lt;&gt;""),1,"")</f>
        <v/>
      </c>
      <c r="G2398">
        <f>IF(F2398=1,IF(B2398=C2398,1,0),"")</f>
        <v/>
      </c>
      <c r="H2398">
        <f>IF(B2398="","",IFERROR(VLOOKUP(B2398,lst_TA_binary_map_table,2,FALSE),"INVALID"))</f>
        <v/>
      </c>
      <c r="I2398">
        <f>IF(C2398="","",IFERROR(VLOOKUP(C2398,lst_TA_binary_map_table,2,FALSE),"INVALID"))</f>
        <v/>
      </c>
      <c r="J2398">
        <f>IF(F2398=1,IF(H2398=I2398,1,0),"")</f>
        <v/>
      </c>
      <c r="K2398">
        <f>IF(G2398=0,1,"")</f>
        <v/>
      </c>
      <c r="L2398">
        <f>IF(K2398=1,COUNTIF($K$2:K2398,1),"")</f>
        <v/>
      </c>
    </row>
    <row r="2399">
      <c r="A2399">
        <f>IF(screen_TA_reviewer_A!$A2399="","",screen_TA_reviewer_A!$A2399)</f>
        <v/>
      </c>
      <c r="B2399">
        <f>IF(OR($A2399="",screen_TA_reviewer_A!$C2399=""),"",screen_TA_reviewer_A!$C2399)</f>
        <v/>
      </c>
      <c r="C2399">
        <f>IF(OR($A2399="",screen_TA_reviewer_B!$C2399=""),"",screen_TA_reviewer_B!$C2399)</f>
        <v/>
      </c>
      <c r="D2399">
        <f>IF(OR($A2399="",screen_TA_reviewer_A!$D2399=""),"",screen_TA_reviewer_A!$D2399)</f>
        <v/>
      </c>
      <c r="E2399">
        <f>IF(OR($A2399="",screen_TA_reviewer_B!$D2399=""),"",screen_TA_reviewer_B!$D2399)</f>
        <v/>
      </c>
      <c r="F2399">
        <f>IF(AND(B2399&lt;&gt;"",C2399&lt;&gt;""),1,"")</f>
        <v/>
      </c>
      <c r="G2399">
        <f>IF(F2399=1,IF(B2399=C2399,1,0),"")</f>
        <v/>
      </c>
      <c r="H2399">
        <f>IF(B2399="","",IFERROR(VLOOKUP(B2399,lst_TA_binary_map_table,2,FALSE),"INVALID"))</f>
        <v/>
      </c>
      <c r="I2399">
        <f>IF(C2399="","",IFERROR(VLOOKUP(C2399,lst_TA_binary_map_table,2,FALSE),"INVALID"))</f>
        <v/>
      </c>
      <c r="J2399">
        <f>IF(F2399=1,IF(H2399=I2399,1,0),"")</f>
        <v/>
      </c>
      <c r="K2399">
        <f>IF(G2399=0,1,"")</f>
        <v/>
      </c>
      <c r="L2399">
        <f>IF(K2399=1,COUNTIF($K$2:K2399,1),"")</f>
        <v/>
      </c>
    </row>
    <row r="2400">
      <c r="A2400">
        <f>IF(screen_TA_reviewer_A!$A2400="","",screen_TA_reviewer_A!$A2400)</f>
        <v/>
      </c>
      <c r="B2400">
        <f>IF(OR($A2400="",screen_TA_reviewer_A!$C2400=""),"",screen_TA_reviewer_A!$C2400)</f>
        <v/>
      </c>
      <c r="C2400">
        <f>IF(OR($A2400="",screen_TA_reviewer_B!$C2400=""),"",screen_TA_reviewer_B!$C2400)</f>
        <v/>
      </c>
      <c r="D2400">
        <f>IF(OR($A2400="",screen_TA_reviewer_A!$D2400=""),"",screen_TA_reviewer_A!$D2400)</f>
        <v/>
      </c>
      <c r="E2400">
        <f>IF(OR($A2400="",screen_TA_reviewer_B!$D2400=""),"",screen_TA_reviewer_B!$D2400)</f>
        <v/>
      </c>
      <c r="F2400">
        <f>IF(AND(B2400&lt;&gt;"",C2400&lt;&gt;""),1,"")</f>
        <v/>
      </c>
      <c r="G2400">
        <f>IF(F2400=1,IF(B2400=C2400,1,0),"")</f>
        <v/>
      </c>
      <c r="H2400">
        <f>IF(B2400="","",IFERROR(VLOOKUP(B2400,lst_TA_binary_map_table,2,FALSE),"INVALID"))</f>
        <v/>
      </c>
      <c r="I2400">
        <f>IF(C2400="","",IFERROR(VLOOKUP(C2400,lst_TA_binary_map_table,2,FALSE),"INVALID"))</f>
        <v/>
      </c>
      <c r="J2400">
        <f>IF(F2400=1,IF(H2400=I2400,1,0),"")</f>
        <v/>
      </c>
      <c r="K2400">
        <f>IF(G2400=0,1,"")</f>
        <v/>
      </c>
      <c r="L2400">
        <f>IF(K2400=1,COUNTIF($K$2:K2400,1),"")</f>
        <v/>
      </c>
    </row>
    <row r="2401">
      <c r="A2401">
        <f>IF(screen_TA_reviewer_A!$A2401="","",screen_TA_reviewer_A!$A2401)</f>
        <v/>
      </c>
      <c r="B2401">
        <f>IF(OR($A2401="",screen_TA_reviewer_A!$C2401=""),"",screen_TA_reviewer_A!$C2401)</f>
        <v/>
      </c>
      <c r="C2401">
        <f>IF(OR($A2401="",screen_TA_reviewer_B!$C2401=""),"",screen_TA_reviewer_B!$C2401)</f>
        <v/>
      </c>
      <c r="D2401">
        <f>IF(OR($A2401="",screen_TA_reviewer_A!$D2401=""),"",screen_TA_reviewer_A!$D2401)</f>
        <v/>
      </c>
      <c r="E2401">
        <f>IF(OR($A2401="",screen_TA_reviewer_B!$D2401=""),"",screen_TA_reviewer_B!$D2401)</f>
        <v/>
      </c>
      <c r="F2401">
        <f>IF(AND(B2401&lt;&gt;"",C2401&lt;&gt;""),1,"")</f>
        <v/>
      </c>
      <c r="G2401">
        <f>IF(F2401=1,IF(B2401=C2401,1,0),"")</f>
        <v/>
      </c>
      <c r="H2401">
        <f>IF(B2401="","",IFERROR(VLOOKUP(B2401,lst_TA_binary_map_table,2,FALSE),"INVALID"))</f>
        <v/>
      </c>
      <c r="I2401">
        <f>IF(C2401="","",IFERROR(VLOOKUP(C2401,lst_TA_binary_map_table,2,FALSE),"INVALID"))</f>
        <v/>
      </c>
      <c r="J2401">
        <f>IF(F2401=1,IF(H2401=I2401,1,0),"")</f>
        <v/>
      </c>
      <c r="K2401">
        <f>IF(G2401=0,1,"")</f>
        <v/>
      </c>
      <c r="L2401">
        <f>IF(K2401=1,COUNTIF($K$2:K2401,1),"")</f>
        <v/>
      </c>
    </row>
    <row r="2402">
      <c r="A2402">
        <f>IF(screen_TA_reviewer_A!$A2402="","",screen_TA_reviewer_A!$A2402)</f>
        <v/>
      </c>
      <c r="B2402">
        <f>IF(OR($A2402="",screen_TA_reviewer_A!$C2402=""),"",screen_TA_reviewer_A!$C2402)</f>
        <v/>
      </c>
      <c r="C2402">
        <f>IF(OR($A2402="",screen_TA_reviewer_B!$C2402=""),"",screen_TA_reviewer_B!$C2402)</f>
        <v/>
      </c>
      <c r="D2402">
        <f>IF(OR($A2402="",screen_TA_reviewer_A!$D2402=""),"",screen_TA_reviewer_A!$D2402)</f>
        <v/>
      </c>
      <c r="E2402">
        <f>IF(OR($A2402="",screen_TA_reviewer_B!$D2402=""),"",screen_TA_reviewer_B!$D2402)</f>
        <v/>
      </c>
      <c r="F2402">
        <f>IF(AND(B2402&lt;&gt;"",C2402&lt;&gt;""),1,"")</f>
        <v/>
      </c>
      <c r="G2402">
        <f>IF(F2402=1,IF(B2402=C2402,1,0),"")</f>
        <v/>
      </c>
      <c r="H2402">
        <f>IF(B2402="","",IFERROR(VLOOKUP(B2402,lst_TA_binary_map_table,2,FALSE),"INVALID"))</f>
        <v/>
      </c>
      <c r="I2402">
        <f>IF(C2402="","",IFERROR(VLOOKUP(C2402,lst_TA_binary_map_table,2,FALSE),"INVALID"))</f>
        <v/>
      </c>
      <c r="J2402">
        <f>IF(F2402=1,IF(H2402=I2402,1,0),"")</f>
        <v/>
      </c>
      <c r="K2402">
        <f>IF(G2402=0,1,"")</f>
        <v/>
      </c>
      <c r="L2402">
        <f>IF(K2402=1,COUNTIF($K$2:K2402,1),"")</f>
        <v/>
      </c>
    </row>
    <row r="2403">
      <c r="A2403">
        <f>IF(screen_TA_reviewer_A!$A2403="","",screen_TA_reviewer_A!$A2403)</f>
        <v/>
      </c>
      <c r="B2403">
        <f>IF(OR($A2403="",screen_TA_reviewer_A!$C2403=""),"",screen_TA_reviewer_A!$C2403)</f>
        <v/>
      </c>
      <c r="C2403">
        <f>IF(OR($A2403="",screen_TA_reviewer_B!$C2403=""),"",screen_TA_reviewer_B!$C2403)</f>
        <v/>
      </c>
      <c r="D2403">
        <f>IF(OR($A2403="",screen_TA_reviewer_A!$D2403=""),"",screen_TA_reviewer_A!$D2403)</f>
        <v/>
      </c>
      <c r="E2403">
        <f>IF(OR($A2403="",screen_TA_reviewer_B!$D2403=""),"",screen_TA_reviewer_B!$D2403)</f>
        <v/>
      </c>
      <c r="F2403">
        <f>IF(AND(B2403&lt;&gt;"",C2403&lt;&gt;""),1,"")</f>
        <v/>
      </c>
      <c r="G2403">
        <f>IF(F2403=1,IF(B2403=C2403,1,0),"")</f>
        <v/>
      </c>
      <c r="H2403">
        <f>IF(B2403="","",IFERROR(VLOOKUP(B2403,lst_TA_binary_map_table,2,FALSE),"INVALID"))</f>
        <v/>
      </c>
      <c r="I2403">
        <f>IF(C2403="","",IFERROR(VLOOKUP(C2403,lst_TA_binary_map_table,2,FALSE),"INVALID"))</f>
        <v/>
      </c>
      <c r="J2403">
        <f>IF(F2403=1,IF(H2403=I2403,1,0),"")</f>
        <v/>
      </c>
      <c r="K2403">
        <f>IF(G2403=0,1,"")</f>
        <v/>
      </c>
      <c r="L2403">
        <f>IF(K2403=1,COUNTIF($K$2:K2403,1),"")</f>
        <v/>
      </c>
    </row>
    <row r="2404">
      <c r="A2404">
        <f>IF(screen_TA_reviewer_A!$A2404="","",screen_TA_reviewer_A!$A2404)</f>
        <v/>
      </c>
      <c r="B2404">
        <f>IF(OR($A2404="",screen_TA_reviewer_A!$C2404=""),"",screen_TA_reviewer_A!$C2404)</f>
        <v/>
      </c>
      <c r="C2404">
        <f>IF(OR($A2404="",screen_TA_reviewer_B!$C2404=""),"",screen_TA_reviewer_B!$C2404)</f>
        <v/>
      </c>
      <c r="D2404">
        <f>IF(OR($A2404="",screen_TA_reviewer_A!$D2404=""),"",screen_TA_reviewer_A!$D2404)</f>
        <v/>
      </c>
      <c r="E2404">
        <f>IF(OR($A2404="",screen_TA_reviewer_B!$D2404=""),"",screen_TA_reviewer_B!$D2404)</f>
        <v/>
      </c>
      <c r="F2404">
        <f>IF(AND(B2404&lt;&gt;"",C2404&lt;&gt;""),1,"")</f>
        <v/>
      </c>
      <c r="G2404">
        <f>IF(F2404=1,IF(B2404=C2404,1,0),"")</f>
        <v/>
      </c>
      <c r="H2404">
        <f>IF(B2404="","",IFERROR(VLOOKUP(B2404,lst_TA_binary_map_table,2,FALSE),"INVALID"))</f>
        <v/>
      </c>
      <c r="I2404">
        <f>IF(C2404="","",IFERROR(VLOOKUP(C2404,lst_TA_binary_map_table,2,FALSE),"INVALID"))</f>
        <v/>
      </c>
      <c r="J2404">
        <f>IF(F2404=1,IF(H2404=I2404,1,0),"")</f>
        <v/>
      </c>
      <c r="K2404">
        <f>IF(G2404=0,1,"")</f>
        <v/>
      </c>
      <c r="L2404">
        <f>IF(K2404=1,COUNTIF($K$2:K2404,1),"")</f>
        <v/>
      </c>
    </row>
    <row r="2405">
      <c r="A2405">
        <f>IF(screen_TA_reviewer_A!$A2405="","",screen_TA_reviewer_A!$A2405)</f>
        <v/>
      </c>
      <c r="B2405">
        <f>IF(OR($A2405="",screen_TA_reviewer_A!$C2405=""),"",screen_TA_reviewer_A!$C2405)</f>
        <v/>
      </c>
      <c r="C2405">
        <f>IF(OR($A2405="",screen_TA_reviewer_B!$C2405=""),"",screen_TA_reviewer_B!$C2405)</f>
        <v/>
      </c>
      <c r="D2405">
        <f>IF(OR($A2405="",screen_TA_reviewer_A!$D2405=""),"",screen_TA_reviewer_A!$D2405)</f>
        <v/>
      </c>
      <c r="E2405">
        <f>IF(OR($A2405="",screen_TA_reviewer_B!$D2405=""),"",screen_TA_reviewer_B!$D2405)</f>
        <v/>
      </c>
      <c r="F2405">
        <f>IF(AND(B2405&lt;&gt;"",C2405&lt;&gt;""),1,"")</f>
        <v/>
      </c>
      <c r="G2405">
        <f>IF(F2405=1,IF(B2405=C2405,1,0),"")</f>
        <v/>
      </c>
      <c r="H2405">
        <f>IF(B2405="","",IFERROR(VLOOKUP(B2405,lst_TA_binary_map_table,2,FALSE),"INVALID"))</f>
        <v/>
      </c>
      <c r="I2405">
        <f>IF(C2405="","",IFERROR(VLOOKUP(C2405,lst_TA_binary_map_table,2,FALSE),"INVALID"))</f>
        <v/>
      </c>
      <c r="J2405">
        <f>IF(F2405=1,IF(H2405=I2405,1,0),"")</f>
        <v/>
      </c>
      <c r="K2405">
        <f>IF(G2405=0,1,"")</f>
        <v/>
      </c>
      <c r="L2405">
        <f>IF(K2405=1,COUNTIF($K$2:K2405,1),"")</f>
        <v/>
      </c>
    </row>
    <row r="2406">
      <c r="A2406">
        <f>IF(screen_TA_reviewer_A!$A2406="","",screen_TA_reviewer_A!$A2406)</f>
        <v/>
      </c>
      <c r="B2406">
        <f>IF(OR($A2406="",screen_TA_reviewer_A!$C2406=""),"",screen_TA_reviewer_A!$C2406)</f>
        <v/>
      </c>
      <c r="C2406">
        <f>IF(OR($A2406="",screen_TA_reviewer_B!$C2406=""),"",screen_TA_reviewer_B!$C2406)</f>
        <v/>
      </c>
      <c r="D2406">
        <f>IF(OR($A2406="",screen_TA_reviewer_A!$D2406=""),"",screen_TA_reviewer_A!$D2406)</f>
        <v/>
      </c>
      <c r="E2406">
        <f>IF(OR($A2406="",screen_TA_reviewer_B!$D2406=""),"",screen_TA_reviewer_B!$D2406)</f>
        <v/>
      </c>
      <c r="F2406">
        <f>IF(AND(B2406&lt;&gt;"",C2406&lt;&gt;""),1,"")</f>
        <v/>
      </c>
      <c r="G2406">
        <f>IF(F2406=1,IF(B2406=C2406,1,0),"")</f>
        <v/>
      </c>
      <c r="H2406">
        <f>IF(B2406="","",IFERROR(VLOOKUP(B2406,lst_TA_binary_map_table,2,FALSE),"INVALID"))</f>
        <v/>
      </c>
      <c r="I2406">
        <f>IF(C2406="","",IFERROR(VLOOKUP(C2406,lst_TA_binary_map_table,2,FALSE),"INVALID"))</f>
        <v/>
      </c>
      <c r="J2406">
        <f>IF(F2406=1,IF(H2406=I2406,1,0),"")</f>
        <v/>
      </c>
      <c r="K2406">
        <f>IF(G2406=0,1,"")</f>
        <v/>
      </c>
      <c r="L2406">
        <f>IF(K2406=1,COUNTIF($K$2:K2406,1),"")</f>
        <v/>
      </c>
    </row>
    <row r="2407">
      <c r="A2407">
        <f>IF(screen_TA_reviewer_A!$A2407="","",screen_TA_reviewer_A!$A2407)</f>
        <v/>
      </c>
      <c r="B2407">
        <f>IF(OR($A2407="",screen_TA_reviewer_A!$C2407=""),"",screen_TA_reviewer_A!$C2407)</f>
        <v/>
      </c>
      <c r="C2407">
        <f>IF(OR($A2407="",screen_TA_reviewer_B!$C2407=""),"",screen_TA_reviewer_B!$C2407)</f>
        <v/>
      </c>
      <c r="D2407">
        <f>IF(OR($A2407="",screen_TA_reviewer_A!$D2407=""),"",screen_TA_reviewer_A!$D2407)</f>
        <v/>
      </c>
      <c r="E2407">
        <f>IF(OR($A2407="",screen_TA_reviewer_B!$D2407=""),"",screen_TA_reviewer_B!$D2407)</f>
        <v/>
      </c>
      <c r="F2407">
        <f>IF(AND(B2407&lt;&gt;"",C2407&lt;&gt;""),1,"")</f>
        <v/>
      </c>
      <c r="G2407">
        <f>IF(F2407=1,IF(B2407=C2407,1,0),"")</f>
        <v/>
      </c>
      <c r="H2407">
        <f>IF(B2407="","",IFERROR(VLOOKUP(B2407,lst_TA_binary_map_table,2,FALSE),"INVALID"))</f>
        <v/>
      </c>
      <c r="I2407">
        <f>IF(C2407="","",IFERROR(VLOOKUP(C2407,lst_TA_binary_map_table,2,FALSE),"INVALID"))</f>
        <v/>
      </c>
      <c r="J2407">
        <f>IF(F2407=1,IF(H2407=I2407,1,0),"")</f>
        <v/>
      </c>
      <c r="K2407">
        <f>IF(G2407=0,1,"")</f>
        <v/>
      </c>
      <c r="L2407">
        <f>IF(K2407=1,COUNTIF($K$2:K2407,1),"")</f>
        <v/>
      </c>
    </row>
    <row r="2408">
      <c r="A2408">
        <f>IF(screen_TA_reviewer_A!$A2408="","",screen_TA_reviewer_A!$A2408)</f>
        <v/>
      </c>
      <c r="B2408">
        <f>IF(OR($A2408="",screen_TA_reviewer_A!$C2408=""),"",screen_TA_reviewer_A!$C2408)</f>
        <v/>
      </c>
      <c r="C2408">
        <f>IF(OR($A2408="",screen_TA_reviewer_B!$C2408=""),"",screen_TA_reviewer_B!$C2408)</f>
        <v/>
      </c>
      <c r="D2408">
        <f>IF(OR($A2408="",screen_TA_reviewer_A!$D2408=""),"",screen_TA_reviewer_A!$D2408)</f>
        <v/>
      </c>
      <c r="E2408">
        <f>IF(OR($A2408="",screen_TA_reviewer_B!$D2408=""),"",screen_TA_reviewer_B!$D2408)</f>
        <v/>
      </c>
      <c r="F2408">
        <f>IF(AND(B2408&lt;&gt;"",C2408&lt;&gt;""),1,"")</f>
        <v/>
      </c>
      <c r="G2408">
        <f>IF(F2408=1,IF(B2408=C2408,1,0),"")</f>
        <v/>
      </c>
      <c r="H2408">
        <f>IF(B2408="","",IFERROR(VLOOKUP(B2408,lst_TA_binary_map_table,2,FALSE),"INVALID"))</f>
        <v/>
      </c>
      <c r="I2408">
        <f>IF(C2408="","",IFERROR(VLOOKUP(C2408,lst_TA_binary_map_table,2,FALSE),"INVALID"))</f>
        <v/>
      </c>
      <c r="J2408">
        <f>IF(F2408=1,IF(H2408=I2408,1,0),"")</f>
        <v/>
      </c>
      <c r="K2408">
        <f>IF(G2408=0,1,"")</f>
        <v/>
      </c>
      <c r="L2408">
        <f>IF(K2408=1,COUNTIF($K$2:K2408,1),"")</f>
        <v/>
      </c>
    </row>
    <row r="2409">
      <c r="A2409">
        <f>IF(screen_TA_reviewer_A!$A2409="","",screen_TA_reviewer_A!$A2409)</f>
        <v/>
      </c>
      <c r="B2409">
        <f>IF(OR($A2409="",screen_TA_reviewer_A!$C2409=""),"",screen_TA_reviewer_A!$C2409)</f>
        <v/>
      </c>
      <c r="C2409">
        <f>IF(OR($A2409="",screen_TA_reviewer_B!$C2409=""),"",screen_TA_reviewer_B!$C2409)</f>
        <v/>
      </c>
      <c r="D2409">
        <f>IF(OR($A2409="",screen_TA_reviewer_A!$D2409=""),"",screen_TA_reviewer_A!$D2409)</f>
        <v/>
      </c>
      <c r="E2409">
        <f>IF(OR($A2409="",screen_TA_reviewer_B!$D2409=""),"",screen_TA_reviewer_B!$D2409)</f>
        <v/>
      </c>
      <c r="F2409">
        <f>IF(AND(B2409&lt;&gt;"",C2409&lt;&gt;""),1,"")</f>
        <v/>
      </c>
      <c r="G2409">
        <f>IF(F2409=1,IF(B2409=C2409,1,0),"")</f>
        <v/>
      </c>
      <c r="H2409">
        <f>IF(B2409="","",IFERROR(VLOOKUP(B2409,lst_TA_binary_map_table,2,FALSE),"INVALID"))</f>
        <v/>
      </c>
      <c r="I2409">
        <f>IF(C2409="","",IFERROR(VLOOKUP(C2409,lst_TA_binary_map_table,2,FALSE),"INVALID"))</f>
        <v/>
      </c>
      <c r="J2409">
        <f>IF(F2409=1,IF(H2409=I2409,1,0),"")</f>
        <v/>
      </c>
      <c r="K2409">
        <f>IF(G2409=0,1,"")</f>
        <v/>
      </c>
      <c r="L2409">
        <f>IF(K2409=1,COUNTIF($K$2:K2409,1),"")</f>
        <v/>
      </c>
    </row>
    <row r="2410">
      <c r="A2410">
        <f>IF(screen_TA_reviewer_A!$A2410="","",screen_TA_reviewer_A!$A2410)</f>
        <v/>
      </c>
      <c r="B2410">
        <f>IF(OR($A2410="",screen_TA_reviewer_A!$C2410=""),"",screen_TA_reviewer_A!$C2410)</f>
        <v/>
      </c>
      <c r="C2410">
        <f>IF(OR($A2410="",screen_TA_reviewer_B!$C2410=""),"",screen_TA_reviewer_B!$C2410)</f>
        <v/>
      </c>
      <c r="D2410">
        <f>IF(OR($A2410="",screen_TA_reviewer_A!$D2410=""),"",screen_TA_reviewer_A!$D2410)</f>
        <v/>
      </c>
      <c r="E2410">
        <f>IF(OR($A2410="",screen_TA_reviewer_B!$D2410=""),"",screen_TA_reviewer_B!$D2410)</f>
        <v/>
      </c>
      <c r="F2410">
        <f>IF(AND(B2410&lt;&gt;"",C2410&lt;&gt;""),1,"")</f>
        <v/>
      </c>
      <c r="G2410">
        <f>IF(F2410=1,IF(B2410=C2410,1,0),"")</f>
        <v/>
      </c>
      <c r="H2410">
        <f>IF(B2410="","",IFERROR(VLOOKUP(B2410,lst_TA_binary_map_table,2,FALSE),"INVALID"))</f>
        <v/>
      </c>
      <c r="I2410">
        <f>IF(C2410="","",IFERROR(VLOOKUP(C2410,lst_TA_binary_map_table,2,FALSE),"INVALID"))</f>
        <v/>
      </c>
      <c r="J2410">
        <f>IF(F2410=1,IF(H2410=I2410,1,0),"")</f>
        <v/>
      </c>
      <c r="K2410">
        <f>IF(G2410=0,1,"")</f>
        <v/>
      </c>
      <c r="L2410">
        <f>IF(K2410=1,COUNTIF($K$2:K2410,1),"")</f>
        <v/>
      </c>
    </row>
    <row r="2411">
      <c r="A2411">
        <f>IF(screen_TA_reviewer_A!$A2411="","",screen_TA_reviewer_A!$A2411)</f>
        <v/>
      </c>
      <c r="B2411">
        <f>IF(OR($A2411="",screen_TA_reviewer_A!$C2411=""),"",screen_TA_reviewer_A!$C2411)</f>
        <v/>
      </c>
      <c r="C2411">
        <f>IF(OR($A2411="",screen_TA_reviewer_B!$C2411=""),"",screen_TA_reviewer_B!$C2411)</f>
        <v/>
      </c>
      <c r="D2411">
        <f>IF(OR($A2411="",screen_TA_reviewer_A!$D2411=""),"",screen_TA_reviewer_A!$D2411)</f>
        <v/>
      </c>
      <c r="E2411">
        <f>IF(OR($A2411="",screen_TA_reviewer_B!$D2411=""),"",screen_TA_reviewer_B!$D2411)</f>
        <v/>
      </c>
      <c r="F2411">
        <f>IF(AND(B2411&lt;&gt;"",C2411&lt;&gt;""),1,"")</f>
        <v/>
      </c>
      <c r="G2411">
        <f>IF(F2411=1,IF(B2411=C2411,1,0),"")</f>
        <v/>
      </c>
      <c r="H2411">
        <f>IF(B2411="","",IFERROR(VLOOKUP(B2411,lst_TA_binary_map_table,2,FALSE),"INVALID"))</f>
        <v/>
      </c>
      <c r="I2411">
        <f>IF(C2411="","",IFERROR(VLOOKUP(C2411,lst_TA_binary_map_table,2,FALSE),"INVALID"))</f>
        <v/>
      </c>
      <c r="J2411">
        <f>IF(F2411=1,IF(H2411=I2411,1,0),"")</f>
        <v/>
      </c>
      <c r="K2411">
        <f>IF(G2411=0,1,"")</f>
        <v/>
      </c>
      <c r="L2411">
        <f>IF(K2411=1,COUNTIF($K$2:K2411,1),"")</f>
        <v/>
      </c>
    </row>
    <row r="2412">
      <c r="A2412">
        <f>IF(screen_TA_reviewer_A!$A2412="","",screen_TA_reviewer_A!$A2412)</f>
        <v/>
      </c>
      <c r="B2412">
        <f>IF(OR($A2412="",screen_TA_reviewer_A!$C2412=""),"",screen_TA_reviewer_A!$C2412)</f>
        <v/>
      </c>
      <c r="C2412">
        <f>IF(OR($A2412="",screen_TA_reviewer_B!$C2412=""),"",screen_TA_reviewer_B!$C2412)</f>
        <v/>
      </c>
      <c r="D2412">
        <f>IF(OR($A2412="",screen_TA_reviewer_A!$D2412=""),"",screen_TA_reviewer_A!$D2412)</f>
        <v/>
      </c>
      <c r="E2412">
        <f>IF(OR($A2412="",screen_TA_reviewer_B!$D2412=""),"",screen_TA_reviewer_B!$D2412)</f>
        <v/>
      </c>
      <c r="F2412">
        <f>IF(AND(B2412&lt;&gt;"",C2412&lt;&gt;""),1,"")</f>
        <v/>
      </c>
      <c r="G2412">
        <f>IF(F2412=1,IF(B2412=C2412,1,0),"")</f>
        <v/>
      </c>
      <c r="H2412">
        <f>IF(B2412="","",IFERROR(VLOOKUP(B2412,lst_TA_binary_map_table,2,FALSE),"INVALID"))</f>
        <v/>
      </c>
      <c r="I2412">
        <f>IF(C2412="","",IFERROR(VLOOKUP(C2412,lst_TA_binary_map_table,2,FALSE),"INVALID"))</f>
        <v/>
      </c>
      <c r="J2412">
        <f>IF(F2412=1,IF(H2412=I2412,1,0),"")</f>
        <v/>
      </c>
      <c r="K2412">
        <f>IF(G2412=0,1,"")</f>
        <v/>
      </c>
      <c r="L2412">
        <f>IF(K2412=1,COUNTIF($K$2:K2412,1),"")</f>
        <v/>
      </c>
    </row>
    <row r="2413">
      <c r="A2413">
        <f>IF(screen_TA_reviewer_A!$A2413="","",screen_TA_reviewer_A!$A2413)</f>
        <v/>
      </c>
      <c r="B2413">
        <f>IF(OR($A2413="",screen_TA_reviewer_A!$C2413=""),"",screen_TA_reviewer_A!$C2413)</f>
        <v/>
      </c>
      <c r="C2413">
        <f>IF(OR($A2413="",screen_TA_reviewer_B!$C2413=""),"",screen_TA_reviewer_B!$C2413)</f>
        <v/>
      </c>
      <c r="D2413">
        <f>IF(OR($A2413="",screen_TA_reviewer_A!$D2413=""),"",screen_TA_reviewer_A!$D2413)</f>
        <v/>
      </c>
      <c r="E2413">
        <f>IF(OR($A2413="",screen_TA_reviewer_B!$D2413=""),"",screen_TA_reviewer_B!$D2413)</f>
        <v/>
      </c>
      <c r="F2413">
        <f>IF(AND(B2413&lt;&gt;"",C2413&lt;&gt;""),1,"")</f>
        <v/>
      </c>
      <c r="G2413">
        <f>IF(F2413=1,IF(B2413=C2413,1,0),"")</f>
        <v/>
      </c>
      <c r="H2413">
        <f>IF(B2413="","",IFERROR(VLOOKUP(B2413,lst_TA_binary_map_table,2,FALSE),"INVALID"))</f>
        <v/>
      </c>
      <c r="I2413">
        <f>IF(C2413="","",IFERROR(VLOOKUP(C2413,lst_TA_binary_map_table,2,FALSE),"INVALID"))</f>
        <v/>
      </c>
      <c r="J2413">
        <f>IF(F2413=1,IF(H2413=I2413,1,0),"")</f>
        <v/>
      </c>
      <c r="K2413">
        <f>IF(G2413=0,1,"")</f>
        <v/>
      </c>
      <c r="L2413">
        <f>IF(K2413=1,COUNTIF($K$2:K2413,1),"")</f>
        <v/>
      </c>
    </row>
    <row r="2414">
      <c r="A2414">
        <f>IF(screen_TA_reviewer_A!$A2414="","",screen_TA_reviewer_A!$A2414)</f>
        <v/>
      </c>
      <c r="B2414">
        <f>IF(OR($A2414="",screen_TA_reviewer_A!$C2414=""),"",screen_TA_reviewer_A!$C2414)</f>
        <v/>
      </c>
      <c r="C2414">
        <f>IF(OR($A2414="",screen_TA_reviewer_B!$C2414=""),"",screen_TA_reviewer_B!$C2414)</f>
        <v/>
      </c>
      <c r="D2414">
        <f>IF(OR($A2414="",screen_TA_reviewer_A!$D2414=""),"",screen_TA_reviewer_A!$D2414)</f>
        <v/>
      </c>
      <c r="E2414">
        <f>IF(OR($A2414="",screen_TA_reviewer_B!$D2414=""),"",screen_TA_reviewer_B!$D2414)</f>
        <v/>
      </c>
      <c r="F2414">
        <f>IF(AND(B2414&lt;&gt;"",C2414&lt;&gt;""),1,"")</f>
        <v/>
      </c>
      <c r="G2414">
        <f>IF(F2414=1,IF(B2414=C2414,1,0),"")</f>
        <v/>
      </c>
      <c r="H2414">
        <f>IF(B2414="","",IFERROR(VLOOKUP(B2414,lst_TA_binary_map_table,2,FALSE),"INVALID"))</f>
        <v/>
      </c>
      <c r="I2414">
        <f>IF(C2414="","",IFERROR(VLOOKUP(C2414,lst_TA_binary_map_table,2,FALSE),"INVALID"))</f>
        <v/>
      </c>
      <c r="J2414">
        <f>IF(F2414=1,IF(H2414=I2414,1,0),"")</f>
        <v/>
      </c>
      <c r="K2414">
        <f>IF(G2414=0,1,"")</f>
        <v/>
      </c>
      <c r="L2414">
        <f>IF(K2414=1,COUNTIF($K$2:K2414,1),"")</f>
        <v/>
      </c>
    </row>
    <row r="2415">
      <c r="A2415">
        <f>IF(screen_TA_reviewer_A!$A2415="","",screen_TA_reviewer_A!$A2415)</f>
        <v/>
      </c>
      <c r="B2415">
        <f>IF(OR($A2415="",screen_TA_reviewer_A!$C2415=""),"",screen_TA_reviewer_A!$C2415)</f>
        <v/>
      </c>
      <c r="C2415">
        <f>IF(OR($A2415="",screen_TA_reviewer_B!$C2415=""),"",screen_TA_reviewer_B!$C2415)</f>
        <v/>
      </c>
      <c r="D2415">
        <f>IF(OR($A2415="",screen_TA_reviewer_A!$D2415=""),"",screen_TA_reviewer_A!$D2415)</f>
        <v/>
      </c>
      <c r="E2415">
        <f>IF(OR($A2415="",screen_TA_reviewer_B!$D2415=""),"",screen_TA_reviewer_B!$D2415)</f>
        <v/>
      </c>
      <c r="F2415">
        <f>IF(AND(B2415&lt;&gt;"",C2415&lt;&gt;""),1,"")</f>
        <v/>
      </c>
      <c r="G2415">
        <f>IF(F2415=1,IF(B2415=C2415,1,0),"")</f>
        <v/>
      </c>
      <c r="H2415">
        <f>IF(B2415="","",IFERROR(VLOOKUP(B2415,lst_TA_binary_map_table,2,FALSE),"INVALID"))</f>
        <v/>
      </c>
      <c r="I2415">
        <f>IF(C2415="","",IFERROR(VLOOKUP(C2415,lst_TA_binary_map_table,2,FALSE),"INVALID"))</f>
        <v/>
      </c>
      <c r="J2415">
        <f>IF(F2415=1,IF(H2415=I2415,1,0),"")</f>
        <v/>
      </c>
      <c r="K2415">
        <f>IF(G2415=0,1,"")</f>
        <v/>
      </c>
      <c r="L2415">
        <f>IF(K2415=1,COUNTIF($K$2:K2415,1),"")</f>
        <v/>
      </c>
    </row>
    <row r="2416">
      <c r="A2416">
        <f>IF(screen_TA_reviewer_A!$A2416="","",screen_TA_reviewer_A!$A2416)</f>
        <v/>
      </c>
      <c r="B2416">
        <f>IF(OR($A2416="",screen_TA_reviewer_A!$C2416=""),"",screen_TA_reviewer_A!$C2416)</f>
        <v/>
      </c>
      <c r="C2416">
        <f>IF(OR($A2416="",screen_TA_reviewer_B!$C2416=""),"",screen_TA_reviewer_B!$C2416)</f>
        <v/>
      </c>
      <c r="D2416">
        <f>IF(OR($A2416="",screen_TA_reviewer_A!$D2416=""),"",screen_TA_reviewer_A!$D2416)</f>
        <v/>
      </c>
      <c r="E2416">
        <f>IF(OR($A2416="",screen_TA_reviewer_B!$D2416=""),"",screen_TA_reviewer_B!$D2416)</f>
        <v/>
      </c>
      <c r="F2416">
        <f>IF(AND(B2416&lt;&gt;"",C2416&lt;&gt;""),1,"")</f>
        <v/>
      </c>
      <c r="G2416">
        <f>IF(F2416=1,IF(B2416=C2416,1,0),"")</f>
        <v/>
      </c>
      <c r="H2416">
        <f>IF(B2416="","",IFERROR(VLOOKUP(B2416,lst_TA_binary_map_table,2,FALSE),"INVALID"))</f>
        <v/>
      </c>
      <c r="I2416">
        <f>IF(C2416="","",IFERROR(VLOOKUP(C2416,lst_TA_binary_map_table,2,FALSE),"INVALID"))</f>
        <v/>
      </c>
      <c r="J2416">
        <f>IF(F2416=1,IF(H2416=I2416,1,0),"")</f>
        <v/>
      </c>
      <c r="K2416">
        <f>IF(G2416=0,1,"")</f>
        <v/>
      </c>
      <c r="L2416">
        <f>IF(K2416=1,COUNTIF($K$2:K2416,1),"")</f>
        <v/>
      </c>
    </row>
    <row r="2417">
      <c r="A2417">
        <f>IF(screen_TA_reviewer_A!$A2417="","",screen_TA_reviewer_A!$A2417)</f>
        <v/>
      </c>
      <c r="B2417">
        <f>IF(OR($A2417="",screen_TA_reviewer_A!$C2417=""),"",screen_TA_reviewer_A!$C2417)</f>
        <v/>
      </c>
      <c r="C2417">
        <f>IF(OR($A2417="",screen_TA_reviewer_B!$C2417=""),"",screen_TA_reviewer_B!$C2417)</f>
        <v/>
      </c>
      <c r="D2417">
        <f>IF(OR($A2417="",screen_TA_reviewer_A!$D2417=""),"",screen_TA_reviewer_A!$D2417)</f>
        <v/>
      </c>
      <c r="E2417">
        <f>IF(OR($A2417="",screen_TA_reviewer_B!$D2417=""),"",screen_TA_reviewer_B!$D2417)</f>
        <v/>
      </c>
      <c r="F2417">
        <f>IF(AND(B2417&lt;&gt;"",C2417&lt;&gt;""),1,"")</f>
        <v/>
      </c>
      <c r="G2417">
        <f>IF(F2417=1,IF(B2417=C2417,1,0),"")</f>
        <v/>
      </c>
      <c r="H2417">
        <f>IF(B2417="","",IFERROR(VLOOKUP(B2417,lst_TA_binary_map_table,2,FALSE),"INVALID"))</f>
        <v/>
      </c>
      <c r="I2417">
        <f>IF(C2417="","",IFERROR(VLOOKUP(C2417,lst_TA_binary_map_table,2,FALSE),"INVALID"))</f>
        <v/>
      </c>
      <c r="J2417">
        <f>IF(F2417=1,IF(H2417=I2417,1,0),"")</f>
        <v/>
      </c>
      <c r="K2417">
        <f>IF(G2417=0,1,"")</f>
        <v/>
      </c>
      <c r="L2417">
        <f>IF(K2417=1,COUNTIF($K$2:K2417,1),"")</f>
        <v/>
      </c>
    </row>
    <row r="2418">
      <c r="A2418">
        <f>IF(screen_TA_reviewer_A!$A2418="","",screen_TA_reviewer_A!$A2418)</f>
        <v/>
      </c>
      <c r="B2418">
        <f>IF(OR($A2418="",screen_TA_reviewer_A!$C2418=""),"",screen_TA_reviewer_A!$C2418)</f>
        <v/>
      </c>
      <c r="C2418">
        <f>IF(OR($A2418="",screen_TA_reviewer_B!$C2418=""),"",screen_TA_reviewer_B!$C2418)</f>
        <v/>
      </c>
      <c r="D2418">
        <f>IF(OR($A2418="",screen_TA_reviewer_A!$D2418=""),"",screen_TA_reviewer_A!$D2418)</f>
        <v/>
      </c>
      <c r="E2418">
        <f>IF(OR($A2418="",screen_TA_reviewer_B!$D2418=""),"",screen_TA_reviewer_B!$D2418)</f>
        <v/>
      </c>
      <c r="F2418">
        <f>IF(AND(B2418&lt;&gt;"",C2418&lt;&gt;""),1,"")</f>
        <v/>
      </c>
      <c r="G2418">
        <f>IF(F2418=1,IF(B2418=C2418,1,0),"")</f>
        <v/>
      </c>
      <c r="H2418">
        <f>IF(B2418="","",IFERROR(VLOOKUP(B2418,lst_TA_binary_map_table,2,FALSE),"INVALID"))</f>
        <v/>
      </c>
      <c r="I2418">
        <f>IF(C2418="","",IFERROR(VLOOKUP(C2418,lst_TA_binary_map_table,2,FALSE),"INVALID"))</f>
        <v/>
      </c>
      <c r="J2418">
        <f>IF(F2418=1,IF(H2418=I2418,1,0),"")</f>
        <v/>
      </c>
      <c r="K2418">
        <f>IF(G2418=0,1,"")</f>
        <v/>
      </c>
      <c r="L2418">
        <f>IF(K2418=1,COUNTIF($K$2:K2418,1),"")</f>
        <v/>
      </c>
    </row>
    <row r="2419">
      <c r="A2419">
        <f>IF(screen_TA_reviewer_A!$A2419="","",screen_TA_reviewer_A!$A2419)</f>
        <v/>
      </c>
      <c r="B2419">
        <f>IF(OR($A2419="",screen_TA_reviewer_A!$C2419=""),"",screen_TA_reviewer_A!$C2419)</f>
        <v/>
      </c>
      <c r="C2419">
        <f>IF(OR($A2419="",screen_TA_reviewer_B!$C2419=""),"",screen_TA_reviewer_B!$C2419)</f>
        <v/>
      </c>
      <c r="D2419">
        <f>IF(OR($A2419="",screen_TA_reviewer_A!$D2419=""),"",screen_TA_reviewer_A!$D2419)</f>
        <v/>
      </c>
      <c r="E2419">
        <f>IF(OR($A2419="",screen_TA_reviewer_B!$D2419=""),"",screen_TA_reviewer_B!$D2419)</f>
        <v/>
      </c>
      <c r="F2419">
        <f>IF(AND(B2419&lt;&gt;"",C2419&lt;&gt;""),1,"")</f>
        <v/>
      </c>
      <c r="G2419">
        <f>IF(F2419=1,IF(B2419=C2419,1,0),"")</f>
        <v/>
      </c>
      <c r="H2419">
        <f>IF(B2419="","",IFERROR(VLOOKUP(B2419,lst_TA_binary_map_table,2,FALSE),"INVALID"))</f>
        <v/>
      </c>
      <c r="I2419">
        <f>IF(C2419="","",IFERROR(VLOOKUP(C2419,lst_TA_binary_map_table,2,FALSE),"INVALID"))</f>
        <v/>
      </c>
      <c r="J2419">
        <f>IF(F2419=1,IF(H2419=I2419,1,0),"")</f>
        <v/>
      </c>
      <c r="K2419">
        <f>IF(G2419=0,1,"")</f>
        <v/>
      </c>
      <c r="L2419">
        <f>IF(K2419=1,COUNTIF($K$2:K2419,1),"")</f>
        <v/>
      </c>
    </row>
    <row r="2420">
      <c r="A2420">
        <f>IF(screen_TA_reviewer_A!$A2420="","",screen_TA_reviewer_A!$A2420)</f>
        <v/>
      </c>
      <c r="B2420">
        <f>IF(OR($A2420="",screen_TA_reviewer_A!$C2420=""),"",screen_TA_reviewer_A!$C2420)</f>
        <v/>
      </c>
      <c r="C2420">
        <f>IF(OR($A2420="",screen_TA_reviewer_B!$C2420=""),"",screen_TA_reviewer_B!$C2420)</f>
        <v/>
      </c>
      <c r="D2420">
        <f>IF(OR($A2420="",screen_TA_reviewer_A!$D2420=""),"",screen_TA_reviewer_A!$D2420)</f>
        <v/>
      </c>
      <c r="E2420">
        <f>IF(OR($A2420="",screen_TA_reviewer_B!$D2420=""),"",screen_TA_reviewer_B!$D2420)</f>
        <v/>
      </c>
      <c r="F2420">
        <f>IF(AND(B2420&lt;&gt;"",C2420&lt;&gt;""),1,"")</f>
        <v/>
      </c>
      <c r="G2420">
        <f>IF(F2420=1,IF(B2420=C2420,1,0),"")</f>
        <v/>
      </c>
      <c r="H2420">
        <f>IF(B2420="","",IFERROR(VLOOKUP(B2420,lst_TA_binary_map_table,2,FALSE),"INVALID"))</f>
        <v/>
      </c>
      <c r="I2420">
        <f>IF(C2420="","",IFERROR(VLOOKUP(C2420,lst_TA_binary_map_table,2,FALSE),"INVALID"))</f>
        <v/>
      </c>
      <c r="J2420">
        <f>IF(F2420=1,IF(H2420=I2420,1,0),"")</f>
        <v/>
      </c>
      <c r="K2420">
        <f>IF(G2420=0,1,"")</f>
        <v/>
      </c>
      <c r="L2420">
        <f>IF(K2420=1,COUNTIF($K$2:K2420,1),"")</f>
        <v/>
      </c>
    </row>
    <row r="2421">
      <c r="A2421">
        <f>IF(screen_TA_reviewer_A!$A2421="","",screen_TA_reviewer_A!$A2421)</f>
        <v/>
      </c>
      <c r="B2421">
        <f>IF(OR($A2421="",screen_TA_reviewer_A!$C2421=""),"",screen_TA_reviewer_A!$C2421)</f>
        <v/>
      </c>
      <c r="C2421">
        <f>IF(OR($A2421="",screen_TA_reviewer_B!$C2421=""),"",screen_TA_reviewer_B!$C2421)</f>
        <v/>
      </c>
      <c r="D2421">
        <f>IF(OR($A2421="",screen_TA_reviewer_A!$D2421=""),"",screen_TA_reviewer_A!$D2421)</f>
        <v/>
      </c>
      <c r="E2421">
        <f>IF(OR($A2421="",screen_TA_reviewer_B!$D2421=""),"",screen_TA_reviewer_B!$D2421)</f>
        <v/>
      </c>
      <c r="F2421">
        <f>IF(AND(B2421&lt;&gt;"",C2421&lt;&gt;""),1,"")</f>
        <v/>
      </c>
      <c r="G2421">
        <f>IF(F2421=1,IF(B2421=C2421,1,0),"")</f>
        <v/>
      </c>
      <c r="H2421">
        <f>IF(B2421="","",IFERROR(VLOOKUP(B2421,lst_TA_binary_map_table,2,FALSE),"INVALID"))</f>
        <v/>
      </c>
      <c r="I2421">
        <f>IF(C2421="","",IFERROR(VLOOKUP(C2421,lst_TA_binary_map_table,2,FALSE),"INVALID"))</f>
        <v/>
      </c>
      <c r="J2421">
        <f>IF(F2421=1,IF(H2421=I2421,1,0),"")</f>
        <v/>
      </c>
      <c r="K2421">
        <f>IF(G2421=0,1,"")</f>
        <v/>
      </c>
      <c r="L2421">
        <f>IF(K2421=1,COUNTIF($K$2:K2421,1),"")</f>
        <v/>
      </c>
    </row>
    <row r="2422">
      <c r="A2422">
        <f>IF(screen_TA_reviewer_A!$A2422="","",screen_TA_reviewer_A!$A2422)</f>
        <v/>
      </c>
      <c r="B2422">
        <f>IF(OR($A2422="",screen_TA_reviewer_A!$C2422=""),"",screen_TA_reviewer_A!$C2422)</f>
        <v/>
      </c>
      <c r="C2422">
        <f>IF(OR($A2422="",screen_TA_reviewer_B!$C2422=""),"",screen_TA_reviewer_B!$C2422)</f>
        <v/>
      </c>
      <c r="D2422">
        <f>IF(OR($A2422="",screen_TA_reviewer_A!$D2422=""),"",screen_TA_reviewer_A!$D2422)</f>
        <v/>
      </c>
      <c r="E2422">
        <f>IF(OR($A2422="",screen_TA_reviewer_B!$D2422=""),"",screen_TA_reviewer_B!$D2422)</f>
        <v/>
      </c>
      <c r="F2422">
        <f>IF(AND(B2422&lt;&gt;"",C2422&lt;&gt;""),1,"")</f>
        <v/>
      </c>
      <c r="G2422">
        <f>IF(F2422=1,IF(B2422=C2422,1,0),"")</f>
        <v/>
      </c>
      <c r="H2422">
        <f>IF(B2422="","",IFERROR(VLOOKUP(B2422,lst_TA_binary_map_table,2,FALSE),"INVALID"))</f>
        <v/>
      </c>
      <c r="I2422">
        <f>IF(C2422="","",IFERROR(VLOOKUP(C2422,lst_TA_binary_map_table,2,FALSE),"INVALID"))</f>
        <v/>
      </c>
      <c r="J2422">
        <f>IF(F2422=1,IF(H2422=I2422,1,0),"")</f>
        <v/>
      </c>
      <c r="K2422">
        <f>IF(G2422=0,1,"")</f>
        <v/>
      </c>
      <c r="L2422">
        <f>IF(K2422=1,COUNTIF($K$2:K2422,1),"")</f>
        <v/>
      </c>
    </row>
    <row r="2423">
      <c r="A2423">
        <f>IF(screen_TA_reviewer_A!$A2423="","",screen_TA_reviewer_A!$A2423)</f>
        <v/>
      </c>
      <c r="B2423">
        <f>IF(OR($A2423="",screen_TA_reviewer_A!$C2423=""),"",screen_TA_reviewer_A!$C2423)</f>
        <v/>
      </c>
      <c r="C2423">
        <f>IF(OR($A2423="",screen_TA_reviewer_B!$C2423=""),"",screen_TA_reviewer_B!$C2423)</f>
        <v/>
      </c>
      <c r="D2423">
        <f>IF(OR($A2423="",screen_TA_reviewer_A!$D2423=""),"",screen_TA_reviewer_A!$D2423)</f>
        <v/>
      </c>
      <c r="E2423">
        <f>IF(OR($A2423="",screen_TA_reviewer_B!$D2423=""),"",screen_TA_reviewer_B!$D2423)</f>
        <v/>
      </c>
      <c r="F2423">
        <f>IF(AND(B2423&lt;&gt;"",C2423&lt;&gt;""),1,"")</f>
        <v/>
      </c>
      <c r="G2423">
        <f>IF(F2423=1,IF(B2423=C2423,1,0),"")</f>
        <v/>
      </c>
      <c r="H2423">
        <f>IF(B2423="","",IFERROR(VLOOKUP(B2423,lst_TA_binary_map_table,2,FALSE),"INVALID"))</f>
        <v/>
      </c>
      <c r="I2423">
        <f>IF(C2423="","",IFERROR(VLOOKUP(C2423,lst_TA_binary_map_table,2,FALSE),"INVALID"))</f>
        <v/>
      </c>
      <c r="J2423">
        <f>IF(F2423=1,IF(H2423=I2423,1,0),"")</f>
        <v/>
      </c>
      <c r="K2423">
        <f>IF(G2423=0,1,"")</f>
        <v/>
      </c>
      <c r="L2423">
        <f>IF(K2423=1,COUNTIF($K$2:K2423,1),"")</f>
        <v/>
      </c>
    </row>
    <row r="2424">
      <c r="A2424">
        <f>IF(screen_TA_reviewer_A!$A2424="","",screen_TA_reviewer_A!$A2424)</f>
        <v/>
      </c>
      <c r="B2424">
        <f>IF(OR($A2424="",screen_TA_reviewer_A!$C2424=""),"",screen_TA_reviewer_A!$C2424)</f>
        <v/>
      </c>
      <c r="C2424">
        <f>IF(OR($A2424="",screen_TA_reviewer_B!$C2424=""),"",screen_TA_reviewer_B!$C2424)</f>
        <v/>
      </c>
      <c r="D2424">
        <f>IF(OR($A2424="",screen_TA_reviewer_A!$D2424=""),"",screen_TA_reviewer_A!$D2424)</f>
        <v/>
      </c>
      <c r="E2424">
        <f>IF(OR($A2424="",screen_TA_reviewer_B!$D2424=""),"",screen_TA_reviewer_B!$D2424)</f>
        <v/>
      </c>
      <c r="F2424">
        <f>IF(AND(B2424&lt;&gt;"",C2424&lt;&gt;""),1,"")</f>
        <v/>
      </c>
      <c r="G2424">
        <f>IF(F2424=1,IF(B2424=C2424,1,0),"")</f>
        <v/>
      </c>
      <c r="H2424">
        <f>IF(B2424="","",IFERROR(VLOOKUP(B2424,lst_TA_binary_map_table,2,FALSE),"INVALID"))</f>
        <v/>
      </c>
      <c r="I2424">
        <f>IF(C2424="","",IFERROR(VLOOKUP(C2424,lst_TA_binary_map_table,2,FALSE),"INVALID"))</f>
        <v/>
      </c>
      <c r="J2424">
        <f>IF(F2424=1,IF(H2424=I2424,1,0),"")</f>
        <v/>
      </c>
      <c r="K2424">
        <f>IF(G2424=0,1,"")</f>
        <v/>
      </c>
      <c r="L2424">
        <f>IF(K2424=1,COUNTIF($K$2:K2424,1),"")</f>
        <v/>
      </c>
    </row>
    <row r="2425">
      <c r="A2425">
        <f>IF(screen_TA_reviewer_A!$A2425="","",screen_TA_reviewer_A!$A2425)</f>
        <v/>
      </c>
      <c r="B2425">
        <f>IF(OR($A2425="",screen_TA_reviewer_A!$C2425=""),"",screen_TA_reviewer_A!$C2425)</f>
        <v/>
      </c>
      <c r="C2425">
        <f>IF(OR($A2425="",screen_TA_reviewer_B!$C2425=""),"",screen_TA_reviewer_B!$C2425)</f>
        <v/>
      </c>
      <c r="D2425">
        <f>IF(OR($A2425="",screen_TA_reviewer_A!$D2425=""),"",screen_TA_reviewer_A!$D2425)</f>
        <v/>
      </c>
      <c r="E2425">
        <f>IF(OR($A2425="",screen_TA_reviewer_B!$D2425=""),"",screen_TA_reviewer_B!$D2425)</f>
        <v/>
      </c>
      <c r="F2425">
        <f>IF(AND(B2425&lt;&gt;"",C2425&lt;&gt;""),1,"")</f>
        <v/>
      </c>
      <c r="G2425">
        <f>IF(F2425=1,IF(B2425=C2425,1,0),"")</f>
        <v/>
      </c>
      <c r="H2425">
        <f>IF(B2425="","",IFERROR(VLOOKUP(B2425,lst_TA_binary_map_table,2,FALSE),"INVALID"))</f>
        <v/>
      </c>
      <c r="I2425">
        <f>IF(C2425="","",IFERROR(VLOOKUP(C2425,lst_TA_binary_map_table,2,FALSE),"INVALID"))</f>
        <v/>
      </c>
      <c r="J2425">
        <f>IF(F2425=1,IF(H2425=I2425,1,0),"")</f>
        <v/>
      </c>
      <c r="K2425">
        <f>IF(G2425=0,1,"")</f>
        <v/>
      </c>
      <c r="L2425">
        <f>IF(K2425=1,COUNTIF($K$2:K2425,1),"")</f>
        <v/>
      </c>
    </row>
    <row r="2426">
      <c r="A2426">
        <f>IF(screen_TA_reviewer_A!$A2426="","",screen_TA_reviewer_A!$A2426)</f>
        <v/>
      </c>
      <c r="B2426">
        <f>IF(OR($A2426="",screen_TA_reviewer_A!$C2426=""),"",screen_TA_reviewer_A!$C2426)</f>
        <v/>
      </c>
      <c r="C2426">
        <f>IF(OR($A2426="",screen_TA_reviewer_B!$C2426=""),"",screen_TA_reviewer_B!$C2426)</f>
        <v/>
      </c>
      <c r="D2426">
        <f>IF(OR($A2426="",screen_TA_reviewer_A!$D2426=""),"",screen_TA_reviewer_A!$D2426)</f>
        <v/>
      </c>
      <c r="E2426">
        <f>IF(OR($A2426="",screen_TA_reviewer_B!$D2426=""),"",screen_TA_reviewer_B!$D2426)</f>
        <v/>
      </c>
      <c r="F2426">
        <f>IF(AND(B2426&lt;&gt;"",C2426&lt;&gt;""),1,"")</f>
        <v/>
      </c>
      <c r="G2426">
        <f>IF(F2426=1,IF(B2426=C2426,1,0),"")</f>
        <v/>
      </c>
      <c r="H2426">
        <f>IF(B2426="","",IFERROR(VLOOKUP(B2426,lst_TA_binary_map_table,2,FALSE),"INVALID"))</f>
        <v/>
      </c>
      <c r="I2426">
        <f>IF(C2426="","",IFERROR(VLOOKUP(C2426,lst_TA_binary_map_table,2,FALSE),"INVALID"))</f>
        <v/>
      </c>
      <c r="J2426">
        <f>IF(F2426=1,IF(H2426=I2426,1,0),"")</f>
        <v/>
      </c>
      <c r="K2426">
        <f>IF(G2426=0,1,"")</f>
        <v/>
      </c>
      <c r="L2426">
        <f>IF(K2426=1,COUNTIF($K$2:K2426,1),"")</f>
        <v/>
      </c>
    </row>
    <row r="2427">
      <c r="A2427">
        <f>IF(screen_TA_reviewer_A!$A2427="","",screen_TA_reviewer_A!$A2427)</f>
        <v/>
      </c>
      <c r="B2427">
        <f>IF(OR($A2427="",screen_TA_reviewer_A!$C2427=""),"",screen_TA_reviewer_A!$C2427)</f>
        <v/>
      </c>
      <c r="C2427">
        <f>IF(OR($A2427="",screen_TA_reviewer_B!$C2427=""),"",screen_TA_reviewer_B!$C2427)</f>
        <v/>
      </c>
      <c r="D2427">
        <f>IF(OR($A2427="",screen_TA_reviewer_A!$D2427=""),"",screen_TA_reviewer_A!$D2427)</f>
        <v/>
      </c>
      <c r="E2427">
        <f>IF(OR($A2427="",screen_TA_reviewer_B!$D2427=""),"",screen_TA_reviewer_B!$D2427)</f>
        <v/>
      </c>
      <c r="F2427">
        <f>IF(AND(B2427&lt;&gt;"",C2427&lt;&gt;""),1,"")</f>
        <v/>
      </c>
      <c r="G2427">
        <f>IF(F2427=1,IF(B2427=C2427,1,0),"")</f>
        <v/>
      </c>
      <c r="H2427">
        <f>IF(B2427="","",IFERROR(VLOOKUP(B2427,lst_TA_binary_map_table,2,FALSE),"INVALID"))</f>
        <v/>
      </c>
      <c r="I2427">
        <f>IF(C2427="","",IFERROR(VLOOKUP(C2427,lst_TA_binary_map_table,2,FALSE),"INVALID"))</f>
        <v/>
      </c>
      <c r="J2427">
        <f>IF(F2427=1,IF(H2427=I2427,1,0),"")</f>
        <v/>
      </c>
      <c r="K2427">
        <f>IF(G2427=0,1,"")</f>
        <v/>
      </c>
      <c r="L2427">
        <f>IF(K2427=1,COUNTIF($K$2:K2427,1),"")</f>
        <v/>
      </c>
    </row>
    <row r="2428">
      <c r="A2428">
        <f>IF(screen_TA_reviewer_A!$A2428="","",screen_TA_reviewer_A!$A2428)</f>
        <v/>
      </c>
      <c r="B2428">
        <f>IF(OR($A2428="",screen_TA_reviewer_A!$C2428=""),"",screen_TA_reviewer_A!$C2428)</f>
        <v/>
      </c>
      <c r="C2428">
        <f>IF(OR($A2428="",screen_TA_reviewer_B!$C2428=""),"",screen_TA_reviewer_B!$C2428)</f>
        <v/>
      </c>
      <c r="D2428">
        <f>IF(OR($A2428="",screen_TA_reviewer_A!$D2428=""),"",screen_TA_reviewer_A!$D2428)</f>
        <v/>
      </c>
      <c r="E2428">
        <f>IF(OR($A2428="",screen_TA_reviewer_B!$D2428=""),"",screen_TA_reviewer_B!$D2428)</f>
        <v/>
      </c>
      <c r="F2428">
        <f>IF(AND(B2428&lt;&gt;"",C2428&lt;&gt;""),1,"")</f>
        <v/>
      </c>
      <c r="G2428">
        <f>IF(F2428=1,IF(B2428=C2428,1,0),"")</f>
        <v/>
      </c>
      <c r="H2428">
        <f>IF(B2428="","",IFERROR(VLOOKUP(B2428,lst_TA_binary_map_table,2,FALSE),"INVALID"))</f>
        <v/>
      </c>
      <c r="I2428">
        <f>IF(C2428="","",IFERROR(VLOOKUP(C2428,lst_TA_binary_map_table,2,FALSE),"INVALID"))</f>
        <v/>
      </c>
      <c r="J2428">
        <f>IF(F2428=1,IF(H2428=I2428,1,0),"")</f>
        <v/>
      </c>
      <c r="K2428">
        <f>IF(G2428=0,1,"")</f>
        <v/>
      </c>
      <c r="L2428">
        <f>IF(K2428=1,COUNTIF($K$2:K2428,1),"")</f>
        <v/>
      </c>
    </row>
    <row r="2429">
      <c r="A2429">
        <f>IF(screen_TA_reviewer_A!$A2429="","",screen_TA_reviewer_A!$A2429)</f>
        <v/>
      </c>
      <c r="B2429">
        <f>IF(OR($A2429="",screen_TA_reviewer_A!$C2429=""),"",screen_TA_reviewer_A!$C2429)</f>
        <v/>
      </c>
      <c r="C2429">
        <f>IF(OR($A2429="",screen_TA_reviewer_B!$C2429=""),"",screen_TA_reviewer_B!$C2429)</f>
        <v/>
      </c>
      <c r="D2429">
        <f>IF(OR($A2429="",screen_TA_reviewer_A!$D2429=""),"",screen_TA_reviewer_A!$D2429)</f>
        <v/>
      </c>
      <c r="E2429">
        <f>IF(OR($A2429="",screen_TA_reviewer_B!$D2429=""),"",screen_TA_reviewer_B!$D2429)</f>
        <v/>
      </c>
      <c r="F2429">
        <f>IF(AND(B2429&lt;&gt;"",C2429&lt;&gt;""),1,"")</f>
        <v/>
      </c>
      <c r="G2429">
        <f>IF(F2429=1,IF(B2429=C2429,1,0),"")</f>
        <v/>
      </c>
      <c r="H2429">
        <f>IF(B2429="","",IFERROR(VLOOKUP(B2429,lst_TA_binary_map_table,2,FALSE),"INVALID"))</f>
        <v/>
      </c>
      <c r="I2429">
        <f>IF(C2429="","",IFERROR(VLOOKUP(C2429,lst_TA_binary_map_table,2,FALSE),"INVALID"))</f>
        <v/>
      </c>
      <c r="J2429">
        <f>IF(F2429=1,IF(H2429=I2429,1,0),"")</f>
        <v/>
      </c>
      <c r="K2429">
        <f>IF(G2429=0,1,"")</f>
        <v/>
      </c>
      <c r="L2429">
        <f>IF(K2429=1,COUNTIF($K$2:K2429,1),"")</f>
        <v/>
      </c>
    </row>
    <row r="2430">
      <c r="A2430">
        <f>IF(screen_TA_reviewer_A!$A2430="","",screen_TA_reviewer_A!$A2430)</f>
        <v/>
      </c>
      <c r="B2430">
        <f>IF(OR($A2430="",screen_TA_reviewer_A!$C2430=""),"",screen_TA_reviewer_A!$C2430)</f>
        <v/>
      </c>
      <c r="C2430">
        <f>IF(OR($A2430="",screen_TA_reviewer_B!$C2430=""),"",screen_TA_reviewer_B!$C2430)</f>
        <v/>
      </c>
      <c r="D2430">
        <f>IF(OR($A2430="",screen_TA_reviewer_A!$D2430=""),"",screen_TA_reviewer_A!$D2430)</f>
        <v/>
      </c>
      <c r="E2430">
        <f>IF(OR($A2430="",screen_TA_reviewer_B!$D2430=""),"",screen_TA_reviewer_B!$D2430)</f>
        <v/>
      </c>
      <c r="F2430">
        <f>IF(AND(B2430&lt;&gt;"",C2430&lt;&gt;""),1,"")</f>
        <v/>
      </c>
      <c r="G2430">
        <f>IF(F2430=1,IF(B2430=C2430,1,0),"")</f>
        <v/>
      </c>
      <c r="H2430">
        <f>IF(B2430="","",IFERROR(VLOOKUP(B2430,lst_TA_binary_map_table,2,FALSE),"INVALID"))</f>
        <v/>
      </c>
      <c r="I2430">
        <f>IF(C2430="","",IFERROR(VLOOKUP(C2430,lst_TA_binary_map_table,2,FALSE),"INVALID"))</f>
        <v/>
      </c>
      <c r="J2430">
        <f>IF(F2430=1,IF(H2430=I2430,1,0),"")</f>
        <v/>
      </c>
      <c r="K2430">
        <f>IF(G2430=0,1,"")</f>
        <v/>
      </c>
      <c r="L2430">
        <f>IF(K2430=1,COUNTIF($K$2:K2430,1),"")</f>
        <v/>
      </c>
    </row>
    <row r="2431">
      <c r="A2431">
        <f>IF(screen_TA_reviewer_A!$A2431="","",screen_TA_reviewer_A!$A2431)</f>
        <v/>
      </c>
      <c r="B2431">
        <f>IF(OR($A2431="",screen_TA_reviewer_A!$C2431=""),"",screen_TA_reviewer_A!$C2431)</f>
        <v/>
      </c>
      <c r="C2431">
        <f>IF(OR($A2431="",screen_TA_reviewer_B!$C2431=""),"",screen_TA_reviewer_B!$C2431)</f>
        <v/>
      </c>
      <c r="D2431">
        <f>IF(OR($A2431="",screen_TA_reviewer_A!$D2431=""),"",screen_TA_reviewer_A!$D2431)</f>
        <v/>
      </c>
      <c r="E2431">
        <f>IF(OR($A2431="",screen_TA_reviewer_B!$D2431=""),"",screen_TA_reviewer_B!$D2431)</f>
        <v/>
      </c>
      <c r="F2431">
        <f>IF(AND(B2431&lt;&gt;"",C2431&lt;&gt;""),1,"")</f>
        <v/>
      </c>
      <c r="G2431">
        <f>IF(F2431=1,IF(B2431=C2431,1,0),"")</f>
        <v/>
      </c>
      <c r="H2431">
        <f>IF(B2431="","",IFERROR(VLOOKUP(B2431,lst_TA_binary_map_table,2,FALSE),"INVALID"))</f>
        <v/>
      </c>
      <c r="I2431">
        <f>IF(C2431="","",IFERROR(VLOOKUP(C2431,lst_TA_binary_map_table,2,FALSE),"INVALID"))</f>
        <v/>
      </c>
      <c r="J2431">
        <f>IF(F2431=1,IF(H2431=I2431,1,0),"")</f>
        <v/>
      </c>
      <c r="K2431">
        <f>IF(G2431=0,1,"")</f>
        <v/>
      </c>
      <c r="L2431">
        <f>IF(K2431=1,COUNTIF($K$2:K2431,1),"")</f>
        <v/>
      </c>
    </row>
    <row r="2432">
      <c r="A2432">
        <f>IF(screen_TA_reviewer_A!$A2432="","",screen_TA_reviewer_A!$A2432)</f>
        <v/>
      </c>
      <c r="B2432">
        <f>IF(OR($A2432="",screen_TA_reviewer_A!$C2432=""),"",screen_TA_reviewer_A!$C2432)</f>
        <v/>
      </c>
      <c r="C2432">
        <f>IF(OR($A2432="",screen_TA_reviewer_B!$C2432=""),"",screen_TA_reviewer_B!$C2432)</f>
        <v/>
      </c>
      <c r="D2432">
        <f>IF(OR($A2432="",screen_TA_reviewer_A!$D2432=""),"",screen_TA_reviewer_A!$D2432)</f>
        <v/>
      </c>
      <c r="E2432">
        <f>IF(OR($A2432="",screen_TA_reviewer_B!$D2432=""),"",screen_TA_reviewer_B!$D2432)</f>
        <v/>
      </c>
      <c r="F2432">
        <f>IF(AND(B2432&lt;&gt;"",C2432&lt;&gt;""),1,"")</f>
        <v/>
      </c>
      <c r="G2432">
        <f>IF(F2432=1,IF(B2432=C2432,1,0),"")</f>
        <v/>
      </c>
      <c r="H2432">
        <f>IF(B2432="","",IFERROR(VLOOKUP(B2432,lst_TA_binary_map_table,2,FALSE),"INVALID"))</f>
        <v/>
      </c>
      <c r="I2432">
        <f>IF(C2432="","",IFERROR(VLOOKUP(C2432,lst_TA_binary_map_table,2,FALSE),"INVALID"))</f>
        <v/>
      </c>
      <c r="J2432">
        <f>IF(F2432=1,IF(H2432=I2432,1,0),"")</f>
        <v/>
      </c>
      <c r="K2432">
        <f>IF(G2432=0,1,"")</f>
        <v/>
      </c>
      <c r="L2432">
        <f>IF(K2432=1,COUNTIF($K$2:K2432,1),"")</f>
        <v/>
      </c>
    </row>
    <row r="2433">
      <c r="A2433">
        <f>IF(screen_TA_reviewer_A!$A2433="","",screen_TA_reviewer_A!$A2433)</f>
        <v/>
      </c>
      <c r="B2433">
        <f>IF(OR($A2433="",screen_TA_reviewer_A!$C2433=""),"",screen_TA_reviewer_A!$C2433)</f>
        <v/>
      </c>
      <c r="C2433">
        <f>IF(OR($A2433="",screen_TA_reviewer_B!$C2433=""),"",screen_TA_reviewer_B!$C2433)</f>
        <v/>
      </c>
      <c r="D2433">
        <f>IF(OR($A2433="",screen_TA_reviewer_A!$D2433=""),"",screen_TA_reviewer_A!$D2433)</f>
        <v/>
      </c>
      <c r="E2433">
        <f>IF(OR($A2433="",screen_TA_reviewer_B!$D2433=""),"",screen_TA_reviewer_B!$D2433)</f>
        <v/>
      </c>
      <c r="F2433">
        <f>IF(AND(B2433&lt;&gt;"",C2433&lt;&gt;""),1,"")</f>
        <v/>
      </c>
      <c r="G2433">
        <f>IF(F2433=1,IF(B2433=C2433,1,0),"")</f>
        <v/>
      </c>
      <c r="H2433">
        <f>IF(B2433="","",IFERROR(VLOOKUP(B2433,lst_TA_binary_map_table,2,FALSE),"INVALID"))</f>
        <v/>
      </c>
      <c r="I2433">
        <f>IF(C2433="","",IFERROR(VLOOKUP(C2433,lst_TA_binary_map_table,2,FALSE),"INVALID"))</f>
        <v/>
      </c>
      <c r="J2433">
        <f>IF(F2433=1,IF(H2433=I2433,1,0),"")</f>
        <v/>
      </c>
      <c r="K2433">
        <f>IF(G2433=0,1,"")</f>
        <v/>
      </c>
      <c r="L2433">
        <f>IF(K2433=1,COUNTIF($K$2:K2433,1),"")</f>
        <v/>
      </c>
    </row>
    <row r="2434">
      <c r="A2434">
        <f>IF(screen_TA_reviewer_A!$A2434="","",screen_TA_reviewer_A!$A2434)</f>
        <v/>
      </c>
      <c r="B2434">
        <f>IF(OR($A2434="",screen_TA_reviewer_A!$C2434=""),"",screen_TA_reviewer_A!$C2434)</f>
        <v/>
      </c>
      <c r="C2434">
        <f>IF(OR($A2434="",screen_TA_reviewer_B!$C2434=""),"",screen_TA_reviewer_B!$C2434)</f>
        <v/>
      </c>
      <c r="D2434">
        <f>IF(OR($A2434="",screen_TA_reviewer_A!$D2434=""),"",screen_TA_reviewer_A!$D2434)</f>
        <v/>
      </c>
      <c r="E2434">
        <f>IF(OR($A2434="",screen_TA_reviewer_B!$D2434=""),"",screen_TA_reviewer_B!$D2434)</f>
        <v/>
      </c>
      <c r="F2434">
        <f>IF(AND(B2434&lt;&gt;"",C2434&lt;&gt;""),1,"")</f>
        <v/>
      </c>
      <c r="G2434">
        <f>IF(F2434=1,IF(B2434=C2434,1,0),"")</f>
        <v/>
      </c>
      <c r="H2434">
        <f>IF(B2434="","",IFERROR(VLOOKUP(B2434,lst_TA_binary_map_table,2,FALSE),"INVALID"))</f>
        <v/>
      </c>
      <c r="I2434">
        <f>IF(C2434="","",IFERROR(VLOOKUP(C2434,lst_TA_binary_map_table,2,FALSE),"INVALID"))</f>
        <v/>
      </c>
      <c r="J2434">
        <f>IF(F2434=1,IF(H2434=I2434,1,0),"")</f>
        <v/>
      </c>
      <c r="K2434">
        <f>IF(G2434=0,1,"")</f>
        <v/>
      </c>
      <c r="L2434">
        <f>IF(K2434=1,COUNTIF($K$2:K2434,1),"")</f>
        <v/>
      </c>
    </row>
    <row r="2435">
      <c r="A2435">
        <f>IF(screen_TA_reviewer_A!$A2435="","",screen_TA_reviewer_A!$A2435)</f>
        <v/>
      </c>
      <c r="B2435">
        <f>IF(OR($A2435="",screen_TA_reviewer_A!$C2435=""),"",screen_TA_reviewer_A!$C2435)</f>
        <v/>
      </c>
      <c r="C2435">
        <f>IF(OR($A2435="",screen_TA_reviewer_B!$C2435=""),"",screen_TA_reviewer_B!$C2435)</f>
        <v/>
      </c>
      <c r="D2435">
        <f>IF(OR($A2435="",screen_TA_reviewer_A!$D2435=""),"",screen_TA_reviewer_A!$D2435)</f>
        <v/>
      </c>
      <c r="E2435">
        <f>IF(OR($A2435="",screen_TA_reviewer_B!$D2435=""),"",screen_TA_reviewer_B!$D2435)</f>
        <v/>
      </c>
      <c r="F2435">
        <f>IF(AND(B2435&lt;&gt;"",C2435&lt;&gt;""),1,"")</f>
        <v/>
      </c>
      <c r="G2435">
        <f>IF(F2435=1,IF(B2435=C2435,1,0),"")</f>
        <v/>
      </c>
      <c r="H2435">
        <f>IF(B2435="","",IFERROR(VLOOKUP(B2435,lst_TA_binary_map_table,2,FALSE),"INVALID"))</f>
        <v/>
      </c>
      <c r="I2435">
        <f>IF(C2435="","",IFERROR(VLOOKUP(C2435,lst_TA_binary_map_table,2,FALSE),"INVALID"))</f>
        <v/>
      </c>
      <c r="J2435">
        <f>IF(F2435=1,IF(H2435=I2435,1,0),"")</f>
        <v/>
      </c>
      <c r="K2435">
        <f>IF(G2435=0,1,"")</f>
        <v/>
      </c>
      <c r="L2435">
        <f>IF(K2435=1,COUNTIF($K$2:K2435,1),"")</f>
        <v/>
      </c>
    </row>
    <row r="2436">
      <c r="A2436">
        <f>IF(screen_TA_reviewer_A!$A2436="","",screen_TA_reviewer_A!$A2436)</f>
        <v/>
      </c>
      <c r="B2436">
        <f>IF(OR($A2436="",screen_TA_reviewer_A!$C2436=""),"",screen_TA_reviewer_A!$C2436)</f>
        <v/>
      </c>
      <c r="C2436">
        <f>IF(OR($A2436="",screen_TA_reviewer_B!$C2436=""),"",screen_TA_reviewer_B!$C2436)</f>
        <v/>
      </c>
      <c r="D2436">
        <f>IF(OR($A2436="",screen_TA_reviewer_A!$D2436=""),"",screen_TA_reviewer_A!$D2436)</f>
        <v/>
      </c>
      <c r="E2436">
        <f>IF(OR($A2436="",screen_TA_reviewer_B!$D2436=""),"",screen_TA_reviewer_B!$D2436)</f>
        <v/>
      </c>
      <c r="F2436">
        <f>IF(AND(B2436&lt;&gt;"",C2436&lt;&gt;""),1,"")</f>
        <v/>
      </c>
      <c r="G2436">
        <f>IF(F2436=1,IF(B2436=C2436,1,0),"")</f>
        <v/>
      </c>
      <c r="H2436">
        <f>IF(B2436="","",IFERROR(VLOOKUP(B2436,lst_TA_binary_map_table,2,FALSE),"INVALID"))</f>
        <v/>
      </c>
      <c r="I2436">
        <f>IF(C2436="","",IFERROR(VLOOKUP(C2436,lst_TA_binary_map_table,2,FALSE),"INVALID"))</f>
        <v/>
      </c>
      <c r="J2436">
        <f>IF(F2436=1,IF(H2436=I2436,1,0),"")</f>
        <v/>
      </c>
      <c r="K2436">
        <f>IF(G2436=0,1,"")</f>
        <v/>
      </c>
      <c r="L2436">
        <f>IF(K2436=1,COUNTIF($K$2:K2436,1),"")</f>
        <v/>
      </c>
    </row>
    <row r="2437">
      <c r="A2437">
        <f>IF(screen_TA_reviewer_A!$A2437="","",screen_TA_reviewer_A!$A2437)</f>
        <v/>
      </c>
      <c r="B2437">
        <f>IF(OR($A2437="",screen_TA_reviewer_A!$C2437=""),"",screen_TA_reviewer_A!$C2437)</f>
        <v/>
      </c>
      <c r="C2437">
        <f>IF(OR($A2437="",screen_TA_reviewer_B!$C2437=""),"",screen_TA_reviewer_B!$C2437)</f>
        <v/>
      </c>
      <c r="D2437">
        <f>IF(OR($A2437="",screen_TA_reviewer_A!$D2437=""),"",screen_TA_reviewer_A!$D2437)</f>
        <v/>
      </c>
      <c r="E2437">
        <f>IF(OR($A2437="",screen_TA_reviewer_B!$D2437=""),"",screen_TA_reviewer_B!$D2437)</f>
        <v/>
      </c>
      <c r="F2437">
        <f>IF(AND(B2437&lt;&gt;"",C2437&lt;&gt;""),1,"")</f>
        <v/>
      </c>
      <c r="G2437">
        <f>IF(F2437=1,IF(B2437=C2437,1,0),"")</f>
        <v/>
      </c>
      <c r="H2437">
        <f>IF(B2437="","",IFERROR(VLOOKUP(B2437,lst_TA_binary_map_table,2,FALSE),"INVALID"))</f>
        <v/>
      </c>
      <c r="I2437">
        <f>IF(C2437="","",IFERROR(VLOOKUP(C2437,lst_TA_binary_map_table,2,FALSE),"INVALID"))</f>
        <v/>
      </c>
      <c r="J2437">
        <f>IF(F2437=1,IF(H2437=I2437,1,0),"")</f>
        <v/>
      </c>
      <c r="K2437">
        <f>IF(G2437=0,1,"")</f>
        <v/>
      </c>
      <c r="L2437">
        <f>IF(K2437=1,COUNTIF($K$2:K2437,1),"")</f>
        <v/>
      </c>
    </row>
    <row r="2438">
      <c r="A2438">
        <f>IF(screen_TA_reviewer_A!$A2438="","",screen_TA_reviewer_A!$A2438)</f>
        <v/>
      </c>
      <c r="B2438">
        <f>IF(OR($A2438="",screen_TA_reviewer_A!$C2438=""),"",screen_TA_reviewer_A!$C2438)</f>
        <v/>
      </c>
      <c r="C2438">
        <f>IF(OR($A2438="",screen_TA_reviewer_B!$C2438=""),"",screen_TA_reviewer_B!$C2438)</f>
        <v/>
      </c>
      <c r="D2438">
        <f>IF(OR($A2438="",screen_TA_reviewer_A!$D2438=""),"",screen_TA_reviewer_A!$D2438)</f>
        <v/>
      </c>
      <c r="E2438">
        <f>IF(OR($A2438="",screen_TA_reviewer_B!$D2438=""),"",screen_TA_reviewer_B!$D2438)</f>
        <v/>
      </c>
      <c r="F2438">
        <f>IF(AND(B2438&lt;&gt;"",C2438&lt;&gt;""),1,"")</f>
        <v/>
      </c>
      <c r="G2438">
        <f>IF(F2438=1,IF(B2438=C2438,1,0),"")</f>
        <v/>
      </c>
      <c r="H2438">
        <f>IF(B2438="","",IFERROR(VLOOKUP(B2438,lst_TA_binary_map_table,2,FALSE),"INVALID"))</f>
        <v/>
      </c>
      <c r="I2438">
        <f>IF(C2438="","",IFERROR(VLOOKUP(C2438,lst_TA_binary_map_table,2,FALSE),"INVALID"))</f>
        <v/>
      </c>
      <c r="J2438">
        <f>IF(F2438=1,IF(H2438=I2438,1,0),"")</f>
        <v/>
      </c>
      <c r="K2438">
        <f>IF(G2438=0,1,"")</f>
        <v/>
      </c>
      <c r="L2438">
        <f>IF(K2438=1,COUNTIF($K$2:K2438,1),"")</f>
        <v/>
      </c>
    </row>
    <row r="2439">
      <c r="A2439">
        <f>IF(screen_TA_reviewer_A!$A2439="","",screen_TA_reviewer_A!$A2439)</f>
        <v/>
      </c>
      <c r="B2439">
        <f>IF(OR($A2439="",screen_TA_reviewer_A!$C2439=""),"",screen_TA_reviewer_A!$C2439)</f>
        <v/>
      </c>
      <c r="C2439">
        <f>IF(OR($A2439="",screen_TA_reviewer_B!$C2439=""),"",screen_TA_reviewer_B!$C2439)</f>
        <v/>
      </c>
      <c r="D2439">
        <f>IF(OR($A2439="",screen_TA_reviewer_A!$D2439=""),"",screen_TA_reviewer_A!$D2439)</f>
        <v/>
      </c>
      <c r="E2439">
        <f>IF(OR($A2439="",screen_TA_reviewer_B!$D2439=""),"",screen_TA_reviewer_B!$D2439)</f>
        <v/>
      </c>
      <c r="F2439">
        <f>IF(AND(B2439&lt;&gt;"",C2439&lt;&gt;""),1,"")</f>
        <v/>
      </c>
      <c r="G2439">
        <f>IF(F2439=1,IF(B2439=C2439,1,0),"")</f>
        <v/>
      </c>
      <c r="H2439">
        <f>IF(B2439="","",IFERROR(VLOOKUP(B2439,lst_TA_binary_map_table,2,FALSE),"INVALID"))</f>
        <v/>
      </c>
      <c r="I2439">
        <f>IF(C2439="","",IFERROR(VLOOKUP(C2439,lst_TA_binary_map_table,2,FALSE),"INVALID"))</f>
        <v/>
      </c>
      <c r="J2439">
        <f>IF(F2439=1,IF(H2439=I2439,1,0),"")</f>
        <v/>
      </c>
      <c r="K2439">
        <f>IF(G2439=0,1,"")</f>
        <v/>
      </c>
      <c r="L2439">
        <f>IF(K2439=1,COUNTIF($K$2:K2439,1),"")</f>
        <v/>
      </c>
    </row>
    <row r="2440">
      <c r="A2440">
        <f>IF(screen_TA_reviewer_A!$A2440="","",screen_TA_reviewer_A!$A2440)</f>
        <v/>
      </c>
      <c r="B2440">
        <f>IF(OR($A2440="",screen_TA_reviewer_A!$C2440=""),"",screen_TA_reviewer_A!$C2440)</f>
        <v/>
      </c>
      <c r="C2440">
        <f>IF(OR($A2440="",screen_TA_reviewer_B!$C2440=""),"",screen_TA_reviewer_B!$C2440)</f>
        <v/>
      </c>
      <c r="D2440">
        <f>IF(OR($A2440="",screen_TA_reviewer_A!$D2440=""),"",screen_TA_reviewer_A!$D2440)</f>
        <v/>
      </c>
      <c r="E2440">
        <f>IF(OR($A2440="",screen_TA_reviewer_B!$D2440=""),"",screen_TA_reviewer_B!$D2440)</f>
        <v/>
      </c>
      <c r="F2440">
        <f>IF(AND(B2440&lt;&gt;"",C2440&lt;&gt;""),1,"")</f>
        <v/>
      </c>
      <c r="G2440">
        <f>IF(F2440=1,IF(B2440=C2440,1,0),"")</f>
        <v/>
      </c>
      <c r="H2440">
        <f>IF(B2440="","",IFERROR(VLOOKUP(B2440,lst_TA_binary_map_table,2,FALSE),"INVALID"))</f>
        <v/>
      </c>
      <c r="I2440">
        <f>IF(C2440="","",IFERROR(VLOOKUP(C2440,lst_TA_binary_map_table,2,FALSE),"INVALID"))</f>
        <v/>
      </c>
      <c r="J2440">
        <f>IF(F2440=1,IF(H2440=I2440,1,0),"")</f>
        <v/>
      </c>
      <c r="K2440">
        <f>IF(G2440=0,1,"")</f>
        <v/>
      </c>
      <c r="L2440">
        <f>IF(K2440=1,COUNTIF($K$2:K2440,1),"")</f>
        <v/>
      </c>
    </row>
    <row r="2441">
      <c r="A2441">
        <f>IF(screen_TA_reviewer_A!$A2441="","",screen_TA_reviewer_A!$A2441)</f>
        <v/>
      </c>
      <c r="B2441">
        <f>IF(OR($A2441="",screen_TA_reviewer_A!$C2441=""),"",screen_TA_reviewer_A!$C2441)</f>
        <v/>
      </c>
      <c r="C2441">
        <f>IF(OR($A2441="",screen_TA_reviewer_B!$C2441=""),"",screen_TA_reviewer_B!$C2441)</f>
        <v/>
      </c>
      <c r="D2441">
        <f>IF(OR($A2441="",screen_TA_reviewer_A!$D2441=""),"",screen_TA_reviewer_A!$D2441)</f>
        <v/>
      </c>
      <c r="E2441">
        <f>IF(OR($A2441="",screen_TA_reviewer_B!$D2441=""),"",screen_TA_reviewer_B!$D2441)</f>
        <v/>
      </c>
      <c r="F2441">
        <f>IF(AND(B2441&lt;&gt;"",C2441&lt;&gt;""),1,"")</f>
        <v/>
      </c>
      <c r="G2441">
        <f>IF(F2441=1,IF(B2441=C2441,1,0),"")</f>
        <v/>
      </c>
      <c r="H2441">
        <f>IF(B2441="","",IFERROR(VLOOKUP(B2441,lst_TA_binary_map_table,2,FALSE),"INVALID"))</f>
        <v/>
      </c>
      <c r="I2441">
        <f>IF(C2441="","",IFERROR(VLOOKUP(C2441,lst_TA_binary_map_table,2,FALSE),"INVALID"))</f>
        <v/>
      </c>
      <c r="J2441">
        <f>IF(F2441=1,IF(H2441=I2441,1,0),"")</f>
        <v/>
      </c>
      <c r="K2441">
        <f>IF(G2441=0,1,"")</f>
        <v/>
      </c>
      <c r="L2441">
        <f>IF(K2441=1,COUNTIF($K$2:K2441,1),"")</f>
        <v/>
      </c>
    </row>
    <row r="2442">
      <c r="A2442">
        <f>IF(screen_TA_reviewer_A!$A2442="","",screen_TA_reviewer_A!$A2442)</f>
        <v/>
      </c>
      <c r="B2442">
        <f>IF(OR($A2442="",screen_TA_reviewer_A!$C2442=""),"",screen_TA_reviewer_A!$C2442)</f>
        <v/>
      </c>
      <c r="C2442">
        <f>IF(OR($A2442="",screen_TA_reviewer_B!$C2442=""),"",screen_TA_reviewer_B!$C2442)</f>
        <v/>
      </c>
      <c r="D2442">
        <f>IF(OR($A2442="",screen_TA_reviewer_A!$D2442=""),"",screen_TA_reviewer_A!$D2442)</f>
        <v/>
      </c>
      <c r="E2442">
        <f>IF(OR($A2442="",screen_TA_reviewer_B!$D2442=""),"",screen_TA_reviewer_B!$D2442)</f>
        <v/>
      </c>
      <c r="F2442">
        <f>IF(AND(B2442&lt;&gt;"",C2442&lt;&gt;""),1,"")</f>
        <v/>
      </c>
      <c r="G2442">
        <f>IF(F2442=1,IF(B2442=C2442,1,0),"")</f>
        <v/>
      </c>
      <c r="H2442">
        <f>IF(B2442="","",IFERROR(VLOOKUP(B2442,lst_TA_binary_map_table,2,FALSE),"INVALID"))</f>
        <v/>
      </c>
      <c r="I2442">
        <f>IF(C2442="","",IFERROR(VLOOKUP(C2442,lst_TA_binary_map_table,2,FALSE),"INVALID"))</f>
        <v/>
      </c>
      <c r="J2442">
        <f>IF(F2442=1,IF(H2442=I2442,1,0),"")</f>
        <v/>
      </c>
      <c r="K2442">
        <f>IF(G2442=0,1,"")</f>
        <v/>
      </c>
      <c r="L2442">
        <f>IF(K2442=1,COUNTIF($K$2:K2442,1),"")</f>
        <v/>
      </c>
    </row>
    <row r="2443">
      <c r="A2443">
        <f>IF(screen_TA_reviewer_A!$A2443="","",screen_TA_reviewer_A!$A2443)</f>
        <v/>
      </c>
      <c r="B2443">
        <f>IF(OR($A2443="",screen_TA_reviewer_A!$C2443=""),"",screen_TA_reviewer_A!$C2443)</f>
        <v/>
      </c>
      <c r="C2443">
        <f>IF(OR($A2443="",screen_TA_reviewer_B!$C2443=""),"",screen_TA_reviewer_B!$C2443)</f>
        <v/>
      </c>
      <c r="D2443">
        <f>IF(OR($A2443="",screen_TA_reviewer_A!$D2443=""),"",screen_TA_reviewer_A!$D2443)</f>
        <v/>
      </c>
      <c r="E2443">
        <f>IF(OR($A2443="",screen_TA_reviewer_B!$D2443=""),"",screen_TA_reviewer_B!$D2443)</f>
        <v/>
      </c>
      <c r="F2443">
        <f>IF(AND(B2443&lt;&gt;"",C2443&lt;&gt;""),1,"")</f>
        <v/>
      </c>
      <c r="G2443">
        <f>IF(F2443=1,IF(B2443=C2443,1,0),"")</f>
        <v/>
      </c>
      <c r="H2443">
        <f>IF(B2443="","",IFERROR(VLOOKUP(B2443,lst_TA_binary_map_table,2,FALSE),"INVALID"))</f>
        <v/>
      </c>
      <c r="I2443">
        <f>IF(C2443="","",IFERROR(VLOOKUP(C2443,lst_TA_binary_map_table,2,FALSE),"INVALID"))</f>
        <v/>
      </c>
      <c r="J2443">
        <f>IF(F2443=1,IF(H2443=I2443,1,0),"")</f>
        <v/>
      </c>
      <c r="K2443">
        <f>IF(G2443=0,1,"")</f>
        <v/>
      </c>
      <c r="L2443">
        <f>IF(K2443=1,COUNTIF($K$2:K2443,1),"")</f>
        <v/>
      </c>
    </row>
    <row r="2444">
      <c r="A2444">
        <f>IF(screen_TA_reviewer_A!$A2444="","",screen_TA_reviewer_A!$A2444)</f>
        <v/>
      </c>
      <c r="B2444">
        <f>IF(OR($A2444="",screen_TA_reviewer_A!$C2444=""),"",screen_TA_reviewer_A!$C2444)</f>
        <v/>
      </c>
      <c r="C2444">
        <f>IF(OR($A2444="",screen_TA_reviewer_B!$C2444=""),"",screen_TA_reviewer_B!$C2444)</f>
        <v/>
      </c>
      <c r="D2444">
        <f>IF(OR($A2444="",screen_TA_reviewer_A!$D2444=""),"",screen_TA_reviewer_A!$D2444)</f>
        <v/>
      </c>
      <c r="E2444">
        <f>IF(OR($A2444="",screen_TA_reviewer_B!$D2444=""),"",screen_TA_reviewer_B!$D2444)</f>
        <v/>
      </c>
      <c r="F2444">
        <f>IF(AND(B2444&lt;&gt;"",C2444&lt;&gt;""),1,"")</f>
        <v/>
      </c>
      <c r="G2444">
        <f>IF(F2444=1,IF(B2444=C2444,1,0),"")</f>
        <v/>
      </c>
      <c r="H2444">
        <f>IF(B2444="","",IFERROR(VLOOKUP(B2444,lst_TA_binary_map_table,2,FALSE),"INVALID"))</f>
        <v/>
      </c>
      <c r="I2444">
        <f>IF(C2444="","",IFERROR(VLOOKUP(C2444,lst_TA_binary_map_table,2,FALSE),"INVALID"))</f>
        <v/>
      </c>
      <c r="J2444">
        <f>IF(F2444=1,IF(H2444=I2444,1,0),"")</f>
        <v/>
      </c>
      <c r="K2444">
        <f>IF(G2444=0,1,"")</f>
        <v/>
      </c>
      <c r="L2444">
        <f>IF(K2444=1,COUNTIF($K$2:K2444,1),"")</f>
        <v/>
      </c>
    </row>
    <row r="2445">
      <c r="A2445">
        <f>IF(screen_TA_reviewer_A!$A2445="","",screen_TA_reviewer_A!$A2445)</f>
        <v/>
      </c>
      <c r="B2445">
        <f>IF(OR($A2445="",screen_TA_reviewer_A!$C2445=""),"",screen_TA_reviewer_A!$C2445)</f>
        <v/>
      </c>
      <c r="C2445">
        <f>IF(OR($A2445="",screen_TA_reviewer_B!$C2445=""),"",screen_TA_reviewer_B!$C2445)</f>
        <v/>
      </c>
      <c r="D2445">
        <f>IF(OR($A2445="",screen_TA_reviewer_A!$D2445=""),"",screen_TA_reviewer_A!$D2445)</f>
        <v/>
      </c>
      <c r="E2445">
        <f>IF(OR($A2445="",screen_TA_reviewer_B!$D2445=""),"",screen_TA_reviewer_B!$D2445)</f>
        <v/>
      </c>
      <c r="F2445">
        <f>IF(AND(B2445&lt;&gt;"",C2445&lt;&gt;""),1,"")</f>
        <v/>
      </c>
      <c r="G2445">
        <f>IF(F2445=1,IF(B2445=C2445,1,0),"")</f>
        <v/>
      </c>
      <c r="H2445">
        <f>IF(B2445="","",IFERROR(VLOOKUP(B2445,lst_TA_binary_map_table,2,FALSE),"INVALID"))</f>
        <v/>
      </c>
      <c r="I2445">
        <f>IF(C2445="","",IFERROR(VLOOKUP(C2445,lst_TA_binary_map_table,2,FALSE),"INVALID"))</f>
        <v/>
      </c>
      <c r="J2445">
        <f>IF(F2445=1,IF(H2445=I2445,1,0),"")</f>
        <v/>
      </c>
      <c r="K2445">
        <f>IF(G2445=0,1,"")</f>
        <v/>
      </c>
      <c r="L2445">
        <f>IF(K2445=1,COUNTIF($K$2:K2445,1),"")</f>
        <v/>
      </c>
    </row>
    <row r="2446">
      <c r="A2446">
        <f>IF(screen_TA_reviewer_A!$A2446="","",screen_TA_reviewer_A!$A2446)</f>
        <v/>
      </c>
      <c r="B2446">
        <f>IF(OR($A2446="",screen_TA_reviewer_A!$C2446=""),"",screen_TA_reviewer_A!$C2446)</f>
        <v/>
      </c>
      <c r="C2446">
        <f>IF(OR($A2446="",screen_TA_reviewer_B!$C2446=""),"",screen_TA_reviewer_B!$C2446)</f>
        <v/>
      </c>
      <c r="D2446">
        <f>IF(OR($A2446="",screen_TA_reviewer_A!$D2446=""),"",screen_TA_reviewer_A!$D2446)</f>
        <v/>
      </c>
      <c r="E2446">
        <f>IF(OR($A2446="",screen_TA_reviewer_B!$D2446=""),"",screen_TA_reviewer_B!$D2446)</f>
        <v/>
      </c>
      <c r="F2446">
        <f>IF(AND(B2446&lt;&gt;"",C2446&lt;&gt;""),1,"")</f>
        <v/>
      </c>
      <c r="G2446">
        <f>IF(F2446=1,IF(B2446=C2446,1,0),"")</f>
        <v/>
      </c>
      <c r="H2446">
        <f>IF(B2446="","",IFERROR(VLOOKUP(B2446,lst_TA_binary_map_table,2,FALSE),"INVALID"))</f>
        <v/>
      </c>
      <c r="I2446">
        <f>IF(C2446="","",IFERROR(VLOOKUP(C2446,lst_TA_binary_map_table,2,FALSE),"INVALID"))</f>
        <v/>
      </c>
      <c r="J2446">
        <f>IF(F2446=1,IF(H2446=I2446,1,0),"")</f>
        <v/>
      </c>
      <c r="K2446">
        <f>IF(G2446=0,1,"")</f>
        <v/>
      </c>
      <c r="L2446">
        <f>IF(K2446=1,COUNTIF($K$2:K2446,1),"")</f>
        <v/>
      </c>
    </row>
    <row r="2447">
      <c r="A2447">
        <f>IF(screen_TA_reviewer_A!$A2447="","",screen_TA_reviewer_A!$A2447)</f>
        <v/>
      </c>
      <c r="B2447">
        <f>IF(OR($A2447="",screen_TA_reviewer_A!$C2447=""),"",screen_TA_reviewer_A!$C2447)</f>
        <v/>
      </c>
      <c r="C2447">
        <f>IF(OR($A2447="",screen_TA_reviewer_B!$C2447=""),"",screen_TA_reviewer_B!$C2447)</f>
        <v/>
      </c>
      <c r="D2447">
        <f>IF(OR($A2447="",screen_TA_reviewer_A!$D2447=""),"",screen_TA_reviewer_A!$D2447)</f>
        <v/>
      </c>
      <c r="E2447">
        <f>IF(OR($A2447="",screen_TA_reviewer_B!$D2447=""),"",screen_TA_reviewer_B!$D2447)</f>
        <v/>
      </c>
      <c r="F2447">
        <f>IF(AND(B2447&lt;&gt;"",C2447&lt;&gt;""),1,"")</f>
        <v/>
      </c>
      <c r="G2447">
        <f>IF(F2447=1,IF(B2447=C2447,1,0),"")</f>
        <v/>
      </c>
      <c r="H2447">
        <f>IF(B2447="","",IFERROR(VLOOKUP(B2447,lst_TA_binary_map_table,2,FALSE),"INVALID"))</f>
        <v/>
      </c>
      <c r="I2447">
        <f>IF(C2447="","",IFERROR(VLOOKUP(C2447,lst_TA_binary_map_table,2,FALSE),"INVALID"))</f>
        <v/>
      </c>
      <c r="J2447">
        <f>IF(F2447=1,IF(H2447=I2447,1,0),"")</f>
        <v/>
      </c>
      <c r="K2447">
        <f>IF(G2447=0,1,"")</f>
        <v/>
      </c>
      <c r="L2447">
        <f>IF(K2447=1,COUNTIF($K$2:K2447,1),"")</f>
        <v/>
      </c>
    </row>
    <row r="2448">
      <c r="A2448">
        <f>IF(screen_TA_reviewer_A!$A2448="","",screen_TA_reviewer_A!$A2448)</f>
        <v/>
      </c>
      <c r="B2448">
        <f>IF(OR($A2448="",screen_TA_reviewer_A!$C2448=""),"",screen_TA_reviewer_A!$C2448)</f>
        <v/>
      </c>
      <c r="C2448">
        <f>IF(OR($A2448="",screen_TA_reviewer_B!$C2448=""),"",screen_TA_reviewer_B!$C2448)</f>
        <v/>
      </c>
      <c r="D2448">
        <f>IF(OR($A2448="",screen_TA_reviewer_A!$D2448=""),"",screen_TA_reviewer_A!$D2448)</f>
        <v/>
      </c>
      <c r="E2448">
        <f>IF(OR($A2448="",screen_TA_reviewer_B!$D2448=""),"",screen_TA_reviewer_B!$D2448)</f>
        <v/>
      </c>
      <c r="F2448">
        <f>IF(AND(B2448&lt;&gt;"",C2448&lt;&gt;""),1,"")</f>
        <v/>
      </c>
      <c r="G2448">
        <f>IF(F2448=1,IF(B2448=C2448,1,0),"")</f>
        <v/>
      </c>
      <c r="H2448">
        <f>IF(B2448="","",IFERROR(VLOOKUP(B2448,lst_TA_binary_map_table,2,FALSE),"INVALID"))</f>
        <v/>
      </c>
      <c r="I2448">
        <f>IF(C2448="","",IFERROR(VLOOKUP(C2448,lst_TA_binary_map_table,2,FALSE),"INVALID"))</f>
        <v/>
      </c>
      <c r="J2448">
        <f>IF(F2448=1,IF(H2448=I2448,1,0),"")</f>
        <v/>
      </c>
      <c r="K2448">
        <f>IF(G2448=0,1,"")</f>
        <v/>
      </c>
      <c r="L2448">
        <f>IF(K2448=1,COUNTIF($K$2:K2448,1),"")</f>
        <v/>
      </c>
    </row>
    <row r="2449">
      <c r="A2449">
        <f>IF(screen_TA_reviewer_A!$A2449="","",screen_TA_reviewer_A!$A2449)</f>
        <v/>
      </c>
      <c r="B2449">
        <f>IF(OR($A2449="",screen_TA_reviewer_A!$C2449=""),"",screen_TA_reviewer_A!$C2449)</f>
        <v/>
      </c>
      <c r="C2449">
        <f>IF(OR($A2449="",screen_TA_reviewer_B!$C2449=""),"",screen_TA_reviewer_B!$C2449)</f>
        <v/>
      </c>
      <c r="D2449">
        <f>IF(OR($A2449="",screen_TA_reviewer_A!$D2449=""),"",screen_TA_reviewer_A!$D2449)</f>
        <v/>
      </c>
      <c r="E2449">
        <f>IF(OR($A2449="",screen_TA_reviewer_B!$D2449=""),"",screen_TA_reviewer_B!$D2449)</f>
        <v/>
      </c>
      <c r="F2449">
        <f>IF(AND(B2449&lt;&gt;"",C2449&lt;&gt;""),1,"")</f>
        <v/>
      </c>
      <c r="G2449">
        <f>IF(F2449=1,IF(B2449=C2449,1,0),"")</f>
        <v/>
      </c>
      <c r="H2449">
        <f>IF(B2449="","",IFERROR(VLOOKUP(B2449,lst_TA_binary_map_table,2,FALSE),"INVALID"))</f>
        <v/>
      </c>
      <c r="I2449">
        <f>IF(C2449="","",IFERROR(VLOOKUP(C2449,lst_TA_binary_map_table,2,FALSE),"INVALID"))</f>
        <v/>
      </c>
      <c r="J2449">
        <f>IF(F2449=1,IF(H2449=I2449,1,0),"")</f>
        <v/>
      </c>
      <c r="K2449">
        <f>IF(G2449=0,1,"")</f>
        <v/>
      </c>
      <c r="L2449">
        <f>IF(K2449=1,COUNTIF($K$2:K2449,1),"")</f>
        <v/>
      </c>
    </row>
    <row r="2450">
      <c r="A2450">
        <f>IF(screen_TA_reviewer_A!$A2450="","",screen_TA_reviewer_A!$A2450)</f>
        <v/>
      </c>
      <c r="B2450">
        <f>IF(OR($A2450="",screen_TA_reviewer_A!$C2450=""),"",screen_TA_reviewer_A!$C2450)</f>
        <v/>
      </c>
      <c r="C2450">
        <f>IF(OR($A2450="",screen_TA_reviewer_B!$C2450=""),"",screen_TA_reviewer_B!$C2450)</f>
        <v/>
      </c>
      <c r="D2450">
        <f>IF(OR($A2450="",screen_TA_reviewer_A!$D2450=""),"",screen_TA_reviewer_A!$D2450)</f>
        <v/>
      </c>
      <c r="E2450">
        <f>IF(OR($A2450="",screen_TA_reviewer_B!$D2450=""),"",screen_TA_reviewer_B!$D2450)</f>
        <v/>
      </c>
      <c r="F2450">
        <f>IF(AND(B2450&lt;&gt;"",C2450&lt;&gt;""),1,"")</f>
        <v/>
      </c>
      <c r="G2450">
        <f>IF(F2450=1,IF(B2450=C2450,1,0),"")</f>
        <v/>
      </c>
      <c r="H2450">
        <f>IF(B2450="","",IFERROR(VLOOKUP(B2450,lst_TA_binary_map_table,2,FALSE),"INVALID"))</f>
        <v/>
      </c>
      <c r="I2450">
        <f>IF(C2450="","",IFERROR(VLOOKUP(C2450,lst_TA_binary_map_table,2,FALSE),"INVALID"))</f>
        <v/>
      </c>
      <c r="J2450">
        <f>IF(F2450=1,IF(H2450=I2450,1,0),"")</f>
        <v/>
      </c>
      <c r="K2450">
        <f>IF(G2450=0,1,"")</f>
        <v/>
      </c>
      <c r="L2450">
        <f>IF(K2450=1,COUNTIF($K$2:K2450,1),"")</f>
        <v/>
      </c>
    </row>
    <row r="2451">
      <c r="A2451">
        <f>IF(screen_TA_reviewer_A!$A2451="","",screen_TA_reviewer_A!$A2451)</f>
        <v/>
      </c>
      <c r="B2451">
        <f>IF(OR($A2451="",screen_TA_reviewer_A!$C2451=""),"",screen_TA_reviewer_A!$C2451)</f>
        <v/>
      </c>
      <c r="C2451">
        <f>IF(OR($A2451="",screen_TA_reviewer_B!$C2451=""),"",screen_TA_reviewer_B!$C2451)</f>
        <v/>
      </c>
      <c r="D2451">
        <f>IF(OR($A2451="",screen_TA_reviewer_A!$D2451=""),"",screen_TA_reviewer_A!$D2451)</f>
        <v/>
      </c>
      <c r="E2451">
        <f>IF(OR($A2451="",screen_TA_reviewer_B!$D2451=""),"",screen_TA_reviewer_B!$D2451)</f>
        <v/>
      </c>
      <c r="F2451">
        <f>IF(AND(B2451&lt;&gt;"",C2451&lt;&gt;""),1,"")</f>
        <v/>
      </c>
      <c r="G2451">
        <f>IF(F2451=1,IF(B2451=C2451,1,0),"")</f>
        <v/>
      </c>
      <c r="H2451">
        <f>IF(B2451="","",IFERROR(VLOOKUP(B2451,lst_TA_binary_map_table,2,FALSE),"INVALID"))</f>
        <v/>
      </c>
      <c r="I2451">
        <f>IF(C2451="","",IFERROR(VLOOKUP(C2451,lst_TA_binary_map_table,2,FALSE),"INVALID"))</f>
        <v/>
      </c>
      <c r="J2451">
        <f>IF(F2451=1,IF(H2451=I2451,1,0),"")</f>
        <v/>
      </c>
      <c r="K2451">
        <f>IF(G2451=0,1,"")</f>
        <v/>
      </c>
      <c r="L2451">
        <f>IF(K2451=1,COUNTIF($K$2:K2451,1),"")</f>
        <v/>
      </c>
    </row>
    <row r="2452">
      <c r="A2452">
        <f>IF(screen_TA_reviewer_A!$A2452="","",screen_TA_reviewer_A!$A2452)</f>
        <v/>
      </c>
      <c r="B2452">
        <f>IF(OR($A2452="",screen_TA_reviewer_A!$C2452=""),"",screen_TA_reviewer_A!$C2452)</f>
        <v/>
      </c>
      <c r="C2452">
        <f>IF(OR($A2452="",screen_TA_reviewer_B!$C2452=""),"",screen_TA_reviewer_B!$C2452)</f>
        <v/>
      </c>
      <c r="D2452">
        <f>IF(OR($A2452="",screen_TA_reviewer_A!$D2452=""),"",screen_TA_reviewer_A!$D2452)</f>
        <v/>
      </c>
      <c r="E2452">
        <f>IF(OR($A2452="",screen_TA_reviewer_B!$D2452=""),"",screen_TA_reviewer_B!$D2452)</f>
        <v/>
      </c>
      <c r="F2452">
        <f>IF(AND(B2452&lt;&gt;"",C2452&lt;&gt;""),1,"")</f>
        <v/>
      </c>
      <c r="G2452">
        <f>IF(F2452=1,IF(B2452=C2452,1,0),"")</f>
        <v/>
      </c>
      <c r="H2452">
        <f>IF(B2452="","",IFERROR(VLOOKUP(B2452,lst_TA_binary_map_table,2,FALSE),"INVALID"))</f>
        <v/>
      </c>
      <c r="I2452">
        <f>IF(C2452="","",IFERROR(VLOOKUP(C2452,lst_TA_binary_map_table,2,FALSE),"INVALID"))</f>
        <v/>
      </c>
      <c r="J2452">
        <f>IF(F2452=1,IF(H2452=I2452,1,0),"")</f>
        <v/>
      </c>
      <c r="K2452">
        <f>IF(G2452=0,1,"")</f>
        <v/>
      </c>
      <c r="L2452">
        <f>IF(K2452=1,COUNTIF($K$2:K2452,1),"")</f>
        <v/>
      </c>
    </row>
    <row r="2453">
      <c r="A2453">
        <f>IF(screen_TA_reviewer_A!$A2453="","",screen_TA_reviewer_A!$A2453)</f>
        <v/>
      </c>
      <c r="B2453">
        <f>IF(OR($A2453="",screen_TA_reviewer_A!$C2453=""),"",screen_TA_reviewer_A!$C2453)</f>
        <v/>
      </c>
      <c r="C2453">
        <f>IF(OR($A2453="",screen_TA_reviewer_B!$C2453=""),"",screen_TA_reviewer_B!$C2453)</f>
        <v/>
      </c>
      <c r="D2453">
        <f>IF(OR($A2453="",screen_TA_reviewer_A!$D2453=""),"",screen_TA_reviewer_A!$D2453)</f>
        <v/>
      </c>
      <c r="E2453">
        <f>IF(OR($A2453="",screen_TA_reviewer_B!$D2453=""),"",screen_TA_reviewer_B!$D2453)</f>
        <v/>
      </c>
      <c r="F2453">
        <f>IF(AND(B2453&lt;&gt;"",C2453&lt;&gt;""),1,"")</f>
        <v/>
      </c>
      <c r="G2453">
        <f>IF(F2453=1,IF(B2453=C2453,1,0),"")</f>
        <v/>
      </c>
      <c r="H2453">
        <f>IF(B2453="","",IFERROR(VLOOKUP(B2453,lst_TA_binary_map_table,2,FALSE),"INVALID"))</f>
        <v/>
      </c>
      <c r="I2453">
        <f>IF(C2453="","",IFERROR(VLOOKUP(C2453,lst_TA_binary_map_table,2,FALSE),"INVALID"))</f>
        <v/>
      </c>
      <c r="J2453">
        <f>IF(F2453=1,IF(H2453=I2453,1,0),"")</f>
        <v/>
      </c>
      <c r="K2453">
        <f>IF(G2453=0,1,"")</f>
        <v/>
      </c>
      <c r="L2453">
        <f>IF(K2453=1,COUNTIF($K$2:K2453,1),"")</f>
        <v/>
      </c>
    </row>
    <row r="2454">
      <c r="A2454">
        <f>IF(screen_TA_reviewer_A!$A2454="","",screen_TA_reviewer_A!$A2454)</f>
        <v/>
      </c>
      <c r="B2454">
        <f>IF(OR($A2454="",screen_TA_reviewer_A!$C2454=""),"",screen_TA_reviewer_A!$C2454)</f>
        <v/>
      </c>
      <c r="C2454">
        <f>IF(OR($A2454="",screen_TA_reviewer_B!$C2454=""),"",screen_TA_reviewer_B!$C2454)</f>
        <v/>
      </c>
      <c r="D2454">
        <f>IF(OR($A2454="",screen_TA_reviewer_A!$D2454=""),"",screen_TA_reviewer_A!$D2454)</f>
        <v/>
      </c>
      <c r="E2454">
        <f>IF(OR($A2454="",screen_TA_reviewer_B!$D2454=""),"",screen_TA_reviewer_B!$D2454)</f>
        <v/>
      </c>
      <c r="F2454">
        <f>IF(AND(B2454&lt;&gt;"",C2454&lt;&gt;""),1,"")</f>
        <v/>
      </c>
      <c r="G2454">
        <f>IF(F2454=1,IF(B2454=C2454,1,0),"")</f>
        <v/>
      </c>
      <c r="H2454">
        <f>IF(B2454="","",IFERROR(VLOOKUP(B2454,lst_TA_binary_map_table,2,FALSE),"INVALID"))</f>
        <v/>
      </c>
      <c r="I2454">
        <f>IF(C2454="","",IFERROR(VLOOKUP(C2454,lst_TA_binary_map_table,2,FALSE),"INVALID"))</f>
        <v/>
      </c>
      <c r="J2454">
        <f>IF(F2454=1,IF(H2454=I2454,1,0),"")</f>
        <v/>
      </c>
      <c r="K2454">
        <f>IF(G2454=0,1,"")</f>
        <v/>
      </c>
      <c r="L2454">
        <f>IF(K2454=1,COUNTIF($K$2:K2454,1),"")</f>
        <v/>
      </c>
    </row>
    <row r="2455">
      <c r="A2455">
        <f>IF(screen_TA_reviewer_A!$A2455="","",screen_TA_reviewer_A!$A2455)</f>
        <v/>
      </c>
      <c r="B2455">
        <f>IF(OR($A2455="",screen_TA_reviewer_A!$C2455=""),"",screen_TA_reviewer_A!$C2455)</f>
        <v/>
      </c>
      <c r="C2455">
        <f>IF(OR($A2455="",screen_TA_reviewer_B!$C2455=""),"",screen_TA_reviewer_B!$C2455)</f>
        <v/>
      </c>
      <c r="D2455">
        <f>IF(OR($A2455="",screen_TA_reviewer_A!$D2455=""),"",screen_TA_reviewer_A!$D2455)</f>
        <v/>
      </c>
      <c r="E2455">
        <f>IF(OR($A2455="",screen_TA_reviewer_B!$D2455=""),"",screen_TA_reviewer_B!$D2455)</f>
        <v/>
      </c>
      <c r="F2455">
        <f>IF(AND(B2455&lt;&gt;"",C2455&lt;&gt;""),1,"")</f>
        <v/>
      </c>
      <c r="G2455">
        <f>IF(F2455=1,IF(B2455=C2455,1,0),"")</f>
        <v/>
      </c>
      <c r="H2455">
        <f>IF(B2455="","",IFERROR(VLOOKUP(B2455,lst_TA_binary_map_table,2,FALSE),"INVALID"))</f>
        <v/>
      </c>
      <c r="I2455">
        <f>IF(C2455="","",IFERROR(VLOOKUP(C2455,lst_TA_binary_map_table,2,FALSE),"INVALID"))</f>
        <v/>
      </c>
      <c r="J2455">
        <f>IF(F2455=1,IF(H2455=I2455,1,0),"")</f>
        <v/>
      </c>
      <c r="K2455">
        <f>IF(G2455=0,1,"")</f>
        <v/>
      </c>
      <c r="L2455">
        <f>IF(K2455=1,COUNTIF($K$2:K2455,1),"")</f>
        <v/>
      </c>
    </row>
    <row r="2456">
      <c r="A2456">
        <f>IF(screen_TA_reviewer_A!$A2456="","",screen_TA_reviewer_A!$A2456)</f>
        <v/>
      </c>
      <c r="B2456">
        <f>IF(OR($A2456="",screen_TA_reviewer_A!$C2456=""),"",screen_TA_reviewer_A!$C2456)</f>
        <v/>
      </c>
      <c r="C2456">
        <f>IF(OR($A2456="",screen_TA_reviewer_B!$C2456=""),"",screen_TA_reviewer_B!$C2456)</f>
        <v/>
      </c>
      <c r="D2456">
        <f>IF(OR($A2456="",screen_TA_reviewer_A!$D2456=""),"",screen_TA_reviewer_A!$D2456)</f>
        <v/>
      </c>
      <c r="E2456">
        <f>IF(OR($A2456="",screen_TA_reviewer_B!$D2456=""),"",screen_TA_reviewer_B!$D2456)</f>
        <v/>
      </c>
      <c r="F2456">
        <f>IF(AND(B2456&lt;&gt;"",C2456&lt;&gt;""),1,"")</f>
        <v/>
      </c>
      <c r="G2456">
        <f>IF(F2456=1,IF(B2456=C2456,1,0),"")</f>
        <v/>
      </c>
      <c r="H2456">
        <f>IF(B2456="","",IFERROR(VLOOKUP(B2456,lst_TA_binary_map_table,2,FALSE),"INVALID"))</f>
        <v/>
      </c>
      <c r="I2456">
        <f>IF(C2456="","",IFERROR(VLOOKUP(C2456,lst_TA_binary_map_table,2,FALSE),"INVALID"))</f>
        <v/>
      </c>
      <c r="J2456">
        <f>IF(F2456=1,IF(H2456=I2456,1,0),"")</f>
        <v/>
      </c>
      <c r="K2456">
        <f>IF(G2456=0,1,"")</f>
        <v/>
      </c>
      <c r="L2456">
        <f>IF(K2456=1,COUNTIF($K$2:K2456,1),"")</f>
        <v/>
      </c>
    </row>
    <row r="2457">
      <c r="A2457">
        <f>IF(screen_TA_reviewer_A!$A2457="","",screen_TA_reviewer_A!$A2457)</f>
        <v/>
      </c>
      <c r="B2457">
        <f>IF(OR($A2457="",screen_TA_reviewer_A!$C2457=""),"",screen_TA_reviewer_A!$C2457)</f>
        <v/>
      </c>
      <c r="C2457">
        <f>IF(OR($A2457="",screen_TA_reviewer_B!$C2457=""),"",screen_TA_reviewer_B!$C2457)</f>
        <v/>
      </c>
      <c r="D2457">
        <f>IF(OR($A2457="",screen_TA_reviewer_A!$D2457=""),"",screen_TA_reviewer_A!$D2457)</f>
        <v/>
      </c>
      <c r="E2457">
        <f>IF(OR($A2457="",screen_TA_reviewer_B!$D2457=""),"",screen_TA_reviewer_B!$D2457)</f>
        <v/>
      </c>
      <c r="F2457">
        <f>IF(AND(B2457&lt;&gt;"",C2457&lt;&gt;""),1,"")</f>
        <v/>
      </c>
      <c r="G2457">
        <f>IF(F2457=1,IF(B2457=C2457,1,0),"")</f>
        <v/>
      </c>
      <c r="H2457">
        <f>IF(B2457="","",IFERROR(VLOOKUP(B2457,lst_TA_binary_map_table,2,FALSE),"INVALID"))</f>
        <v/>
      </c>
      <c r="I2457">
        <f>IF(C2457="","",IFERROR(VLOOKUP(C2457,lst_TA_binary_map_table,2,FALSE),"INVALID"))</f>
        <v/>
      </c>
      <c r="J2457">
        <f>IF(F2457=1,IF(H2457=I2457,1,0),"")</f>
        <v/>
      </c>
      <c r="K2457">
        <f>IF(G2457=0,1,"")</f>
        <v/>
      </c>
      <c r="L2457">
        <f>IF(K2457=1,COUNTIF($K$2:K2457,1),"")</f>
        <v/>
      </c>
    </row>
    <row r="2458">
      <c r="A2458">
        <f>IF(screen_TA_reviewer_A!$A2458="","",screen_TA_reviewer_A!$A2458)</f>
        <v/>
      </c>
      <c r="B2458">
        <f>IF(OR($A2458="",screen_TA_reviewer_A!$C2458=""),"",screen_TA_reviewer_A!$C2458)</f>
        <v/>
      </c>
      <c r="C2458">
        <f>IF(OR($A2458="",screen_TA_reviewer_B!$C2458=""),"",screen_TA_reviewer_B!$C2458)</f>
        <v/>
      </c>
      <c r="D2458">
        <f>IF(OR($A2458="",screen_TA_reviewer_A!$D2458=""),"",screen_TA_reviewer_A!$D2458)</f>
        <v/>
      </c>
      <c r="E2458">
        <f>IF(OR($A2458="",screen_TA_reviewer_B!$D2458=""),"",screen_TA_reviewer_B!$D2458)</f>
        <v/>
      </c>
      <c r="F2458">
        <f>IF(AND(B2458&lt;&gt;"",C2458&lt;&gt;""),1,"")</f>
        <v/>
      </c>
      <c r="G2458">
        <f>IF(F2458=1,IF(B2458=C2458,1,0),"")</f>
        <v/>
      </c>
      <c r="H2458">
        <f>IF(B2458="","",IFERROR(VLOOKUP(B2458,lst_TA_binary_map_table,2,FALSE),"INVALID"))</f>
        <v/>
      </c>
      <c r="I2458">
        <f>IF(C2458="","",IFERROR(VLOOKUP(C2458,lst_TA_binary_map_table,2,FALSE),"INVALID"))</f>
        <v/>
      </c>
      <c r="J2458">
        <f>IF(F2458=1,IF(H2458=I2458,1,0),"")</f>
        <v/>
      </c>
      <c r="K2458">
        <f>IF(G2458=0,1,"")</f>
        <v/>
      </c>
      <c r="L2458">
        <f>IF(K2458=1,COUNTIF($K$2:K2458,1),"")</f>
        <v/>
      </c>
    </row>
    <row r="2459">
      <c r="A2459">
        <f>IF(screen_TA_reviewer_A!$A2459="","",screen_TA_reviewer_A!$A2459)</f>
        <v/>
      </c>
      <c r="B2459">
        <f>IF(OR($A2459="",screen_TA_reviewer_A!$C2459=""),"",screen_TA_reviewer_A!$C2459)</f>
        <v/>
      </c>
      <c r="C2459">
        <f>IF(OR($A2459="",screen_TA_reviewer_B!$C2459=""),"",screen_TA_reviewer_B!$C2459)</f>
        <v/>
      </c>
      <c r="D2459">
        <f>IF(OR($A2459="",screen_TA_reviewer_A!$D2459=""),"",screen_TA_reviewer_A!$D2459)</f>
        <v/>
      </c>
      <c r="E2459">
        <f>IF(OR($A2459="",screen_TA_reviewer_B!$D2459=""),"",screen_TA_reviewer_B!$D2459)</f>
        <v/>
      </c>
      <c r="F2459">
        <f>IF(AND(B2459&lt;&gt;"",C2459&lt;&gt;""),1,"")</f>
        <v/>
      </c>
      <c r="G2459">
        <f>IF(F2459=1,IF(B2459=C2459,1,0),"")</f>
        <v/>
      </c>
      <c r="H2459">
        <f>IF(B2459="","",IFERROR(VLOOKUP(B2459,lst_TA_binary_map_table,2,FALSE),"INVALID"))</f>
        <v/>
      </c>
      <c r="I2459">
        <f>IF(C2459="","",IFERROR(VLOOKUP(C2459,lst_TA_binary_map_table,2,FALSE),"INVALID"))</f>
        <v/>
      </c>
      <c r="J2459">
        <f>IF(F2459=1,IF(H2459=I2459,1,0),"")</f>
        <v/>
      </c>
      <c r="K2459">
        <f>IF(G2459=0,1,"")</f>
        <v/>
      </c>
      <c r="L2459">
        <f>IF(K2459=1,COUNTIF($K$2:K2459,1),"")</f>
        <v/>
      </c>
    </row>
    <row r="2460">
      <c r="A2460">
        <f>IF(screen_TA_reviewer_A!$A2460="","",screen_TA_reviewer_A!$A2460)</f>
        <v/>
      </c>
      <c r="B2460">
        <f>IF(OR($A2460="",screen_TA_reviewer_A!$C2460=""),"",screen_TA_reviewer_A!$C2460)</f>
        <v/>
      </c>
      <c r="C2460">
        <f>IF(OR($A2460="",screen_TA_reviewer_B!$C2460=""),"",screen_TA_reviewer_B!$C2460)</f>
        <v/>
      </c>
      <c r="D2460">
        <f>IF(OR($A2460="",screen_TA_reviewer_A!$D2460=""),"",screen_TA_reviewer_A!$D2460)</f>
        <v/>
      </c>
      <c r="E2460">
        <f>IF(OR($A2460="",screen_TA_reviewer_B!$D2460=""),"",screen_TA_reviewer_B!$D2460)</f>
        <v/>
      </c>
      <c r="F2460">
        <f>IF(AND(B2460&lt;&gt;"",C2460&lt;&gt;""),1,"")</f>
        <v/>
      </c>
      <c r="G2460">
        <f>IF(F2460=1,IF(B2460=C2460,1,0),"")</f>
        <v/>
      </c>
      <c r="H2460">
        <f>IF(B2460="","",IFERROR(VLOOKUP(B2460,lst_TA_binary_map_table,2,FALSE),"INVALID"))</f>
        <v/>
      </c>
      <c r="I2460">
        <f>IF(C2460="","",IFERROR(VLOOKUP(C2460,lst_TA_binary_map_table,2,FALSE),"INVALID"))</f>
        <v/>
      </c>
      <c r="J2460">
        <f>IF(F2460=1,IF(H2460=I2460,1,0),"")</f>
        <v/>
      </c>
      <c r="K2460">
        <f>IF(G2460=0,1,"")</f>
        <v/>
      </c>
      <c r="L2460">
        <f>IF(K2460=1,COUNTIF($K$2:K2460,1),"")</f>
        <v/>
      </c>
    </row>
    <row r="2461">
      <c r="A2461">
        <f>IF(screen_TA_reviewer_A!$A2461="","",screen_TA_reviewer_A!$A2461)</f>
        <v/>
      </c>
      <c r="B2461">
        <f>IF(OR($A2461="",screen_TA_reviewer_A!$C2461=""),"",screen_TA_reviewer_A!$C2461)</f>
        <v/>
      </c>
      <c r="C2461">
        <f>IF(OR($A2461="",screen_TA_reviewer_B!$C2461=""),"",screen_TA_reviewer_B!$C2461)</f>
        <v/>
      </c>
      <c r="D2461">
        <f>IF(OR($A2461="",screen_TA_reviewer_A!$D2461=""),"",screen_TA_reviewer_A!$D2461)</f>
        <v/>
      </c>
      <c r="E2461">
        <f>IF(OR($A2461="",screen_TA_reviewer_B!$D2461=""),"",screen_TA_reviewer_B!$D2461)</f>
        <v/>
      </c>
      <c r="F2461">
        <f>IF(AND(B2461&lt;&gt;"",C2461&lt;&gt;""),1,"")</f>
        <v/>
      </c>
      <c r="G2461">
        <f>IF(F2461=1,IF(B2461=C2461,1,0),"")</f>
        <v/>
      </c>
      <c r="H2461">
        <f>IF(B2461="","",IFERROR(VLOOKUP(B2461,lst_TA_binary_map_table,2,FALSE),"INVALID"))</f>
        <v/>
      </c>
      <c r="I2461">
        <f>IF(C2461="","",IFERROR(VLOOKUP(C2461,lst_TA_binary_map_table,2,FALSE),"INVALID"))</f>
        <v/>
      </c>
      <c r="J2461">
        <f>IF(F2461=1,IF(H2461=I2461,1,0),"")</f>
        <v/>
      </c>
      <c r="K2461">
        <f>IF(G2461=0,1,"")</f>
        <v/>
      </c>
      <c r="L2461">
        <f>IF(K2461=1,COUNTIF($K$2:K2461,1),"")</f>
        <v/>
      </c>
    </row>
    <row r="2462">
      <c r="A2462">
        <f>IF(screen_TA_reviewer_A!$A2462="","",screen_TA_reviewer_A!$A2462)</f>
        <v/>
      </c>
      <c r="B2462">
        <f>IF(OR($A2462="",screen_TA_reviewer_A!$C2462=""),"",screen_TA_reviewer_A!$C2462)</f>
        <v/>
      </c>
      <c r="C2462">
        <f>IF(OR($A2462="",screen_TA_reviewer_B!$C2462=""),"",screen_TA_reviewer_B!$C2462)</f>
        <v/>
      </c>
      <c r="D2462">
        <f>IF(OR($A2462="",screen_TA_reviewer_A!$D2462=""),"",screen_TA_reviewer_A!$D2462)</f>
        <v/>
      </c>
      <c r="E2462">
        <f>IF(OR($A2462="",screen_TA_reviewer_B!$D2462=""),"",screen_TA_reviewer_B!$D2462)</f>
        <v/>
      </c>
      <c r="F2462">
        <f>IF(AND(B2462&lt;&gt;"",C2462&lt;&gt;""),1,"")</f>
        <v/>
      </c>
      <c r="G2462">
        <f>IF(F2462=1,IF(B2462=C2462,1,0),"")</f>
        <v/>
      </c>
      <c r="H2462">
        <f>IF(B2462="","",IFERROR(VLOOKUP(B2462,lst_TA_binary_map_table,2,FALSE),"INVALID"))</f>
        <v/>
      </c>
      <c r="I2462">
        <f>IF(C2462="","",IFERROR(VLOOKUP(C2462,lst_TA_binary_map_table,2,FALSE),"INVALID"))</f>
        <v/>
      </c>
      <c r="J2462">
        <f>IF(F2462=1,IF(H2462=I2462,1,0),"")</f>
        <v/>
      </c>
      <c r="K2462">
        <f>IF(G2462=0,1,"")</f>
        <v/>
      </c>
      <c r="L2462">
        <f>IF(K2462=1,COUNTIF($K$2:K2462,1),"")</f>
        <v/>
      </c>
    </row>
    <row r="2463">
      <c r="A2463">
        <f>IF(screen_TA_reviewer_A!$A2463="","",screen_TA_reviewer_A!$A2463)</f>
        <v/>
      </c>
      <c r="B2463">
        <f>IF(OR($A2463="",screen_TA_reviewer_A!$C2463=""),"",screen_TA_reviewer_A!$C2463)</f>
        <v/>
      </c>
      <c r="C2463">
        <f>IF(OR($A2463="",screen_TA_reviewer_B!$C2463=""),"",screen_TA_reviewer_B!$C2463)</f>
        <v/>
      </c>
      <c r="D2463">
        <f>IF(OR($A2463="",screen_TA_reviewer_A!$D2463=""),"",screen_TA_reviewer_A!$D2463)</f>
        <v/>
      </c>
      <c r="E2463">
        <f>IF(OR($A2463="",screen_TA_reviewer_B!$D2463=""),"",screen_TA_reviewer_B!$D2463)</f>
        <v/>
      </c>
      <c r="F2463">
        <f>IF(AND(B2463&lt;&gt;"",C2463&lt;&gt;""),1,"")</f>
        <v/>
      </c>
      <c r="G2463">
        <f>IF(F2463=1,IF(B2463=C2463,1,0),"")</f>
        <v/>
      </c>
      <c r="H2463">
        <f>IF(B2463="","",IFERROR(VLOOKUP(B2463,lst_TA_binary_map_table,2,FALSE),"INVALID"))</f>
        <v/>
      </c>
      <c r="I2463">
        <f>IF(C2463="","",IFERROR(VLOOKUP(C2463,lst_TA_binary_map_table,2,FALSE),"INVALID"))</f>
        <v/>
      </c>
      <c r="J2463">
        <f>IF(F2463=1,IF(H2463=I2463,1,0),"")</f>
        <v/>
      </c>
      <c r="K2463">
        <f>IF(G2463=0,1,"")</f>
        <v/>
      </c>
      <c r="L2463">
        <f>IF(K2463=1,COUNTIF($K$2:K2463,1),"")</f>
        <v/>
      </c>
    </row>
    <row r="2464">
      <c r="A2464">
        <f>IF(screen_TA_reviewer_A!$A2464="","",screen_TA_reviewer_A!$A2464)</f>
        <v/>
      </c>
      <c r="B2464">
        <f>IF(OR($A2464="",screen_TA_reviewer_A!$C2464=""),"",screen_TA_reviewer_A!$C2464)</f>
        <v/>
      </c>
      <c r="C2464">
        <f>IF(OR($A2464="",screen_TA_reviewer_B!$C2464=""),"",screen_TA_reviewer_B!$C2464)</f>
        <v/>
      </c>
      <c r="D2464">
        <f>IF(OR($A2464="",screen_TA_reviewer_A!$D2464=""),"",screen_TA_reviewer_A!$D2464)</f>
        <v/>
      </c>
      <c r="E2464">
        <f>IF(OR($A2464="",screen_TA_reviewer_B!$D2464=""),"",screen_TA_reviewer_B!$D2464)</f>
        <v/>
      </c>
      <c r="F2464">
        <f>IF(AND(B2464&lt;&gt;"",C2464&lt;&gt;""),1,"")</f>
        <v/>
      </c>
      <c r="G2464">
        <f>IF(F2464=1,IF(B2464=C2464,1,0),"")</f>
        <v/>
      </c>
      <c r="H2464">
        <f>IF(B2464="","",IFERROR(VLOOKUP(B2464,lst_TA_binary_map_table,2,FALSE),"INVALID"))</f>
        <v/>
      </c>
      <c r="I2464">
        <f>IF(C2464="","",IFERROR(VLOOKUP(C2464,lst_TA_binary_map_table,2,FALSE),"INVALID"))</f>
        <v/>
      </c>
      <c r="J2464">
        <f>IF(F2464=1,IF(H2464=I2464,1,0),"")</f>
        <v/>
      </c>
      <c r="K2464">
        <f>IF(G2464=0,1,"")</f>
        <v/>
      </c>
      <c r="L2464">
        <f>IF(K2464=1,COUNTIF($K$2:K2464,1),"")</f>
        <v/>
      </c>
    </row>
    <row r="2465">
      <c r="A2465">
        <f>IF(screen_TA_reviewer_A!$A2465="","",screen_TA_reviewer_A!$A2465)</f>
        <v/>
      </c>
      <c r="B2465">
        <f>IF(OR($A2465="",screen_TA_reviewer_A!$C2465=""),"",screen_TA_reviewer_A!$C2465)</f>
        <v/>
      </c>
      <c r="C2465">
        <f>IF(OR($A2465="",screen_TA_reviewer_B!$C2465=""),"",screen_TA_reviewer_B!$C2465)</f>
        <v/>
      </c>
      <c r="D2465">
        <f>IF(OR($A2465="",screen_TA_reviewer_A!$D2465=""),"",screen_TA_reviewer_A!$D2465)</f>
        <v/>
      </c>
      <c r="E2465">
        <f>IF(OR($A2465="",screen_TA_reviewer_B!$D2465=""),"",screen_TA_reviewer_B!$D2465)</f>
        <v/>
      </c>
      <c r="F2465">
        <f>IF(AND(B2465&lt;&gt;"",C2465&lt;&gt;""),1,"")</f>
        <v/>
      </c>
      <c r="G2465">
        <f>IF(F2465=1,IF(B2465=C2465,1,0),"")</f>
        <v/>
      </c>
      <c r="H2465">
        <f>IF(B2465="","",IFERROR(VLOOKUP(B2465,lst_TA_binary_map_table,2,FALSE),"INVALID"))</f>
        <v/>
      </c>
      <c r="I2465">
        <f>IF(C2465="","",IFERROR(VLOOKUP(C2465,lst_TA_binary_map_table,2,FALSE),"INVALID"))</f>
        <v/>
      </c>
      <c r="J2465">
        <f>IF(F2465=1,IF(H2465=I2465,1,0),"")</f>
        <v/>
      </c>
      <c r="K2465">
        <f>IF(G2465=0,1,"")</f>
        <v/>
      </c>
      <c r="L2465">
        <f>IF(K2465=1,COUNTIF($K$2:K2465,1),"")</f>
        <v/>
      </c>
    </row>
    <row r="2466">
      <c r="A2466">
        <f>IF(screen_TA_reviewer_A!$A2466="","",screen_TA_reviewer_A!$A2466)</f>
        <v/>
      </c>
      <c r="B2466">
        <f>IF(OR($A2466="",screen_TA_reviewer_A!$C2466=""),"",screen_TA_reviewer_A!$C2466)</f>
        <v/>
      </c>
      <c r="C2466">
        <f>IF(OR($A2466="",screen_TA_reviewer_B!$C2466=""),"",screen_TA_reviewer_B!$C2466)</f>
        <v/>
      </c>
      <c r="D2466">
        <f>IF(OR($A2466="",screen_TA_reviewer_A!$D2466=""),"",screen_TA_reviewer_A!$D2466)</f>
        <v/>
      </c>
      <c r="E2466">
        <f>IF(OR($A2466="",screen_TA_reviewer_B!$D2466=""),"",screen_TA_reviewer_B!$D2466)</f>
        <v/>
      </c>
      <c r="F2466">
        <f>IF(AND(B2466&lt;&gt;"",C2466&lt;&gt;""),1,"")</f>
        <v/>
      </c>
      <c r="G2466">
        <f>IF(F2466=1,IF(B2466=C2466,1,0),"")</f>
        <v/>
      </c>
      <c r="H2466">
        <f>IF(B2466="","",IFERROR(VLOOKUP(B2466,lst_TA_binary_map_table,2,FALSE),"INVALID"))</f>
        <v/>
      </c>
      <c r="I2466">
        <f>IF(C2466="","",IFERROR(VLOOKUP(C2466,lst_TA_binary_map_table,2,FALSE),"INVALID"))</f>
        <v/>
      </c>
      <c r="J2466">
        <f>IF(F2466=1,IF(H2466=I2466,1,0),"")</f>
        <v/>
      </c>
      <c r="K2466">
        <f>IF(G2466=0,1,"")</f>
        <v/>
      </c>
      <c r="L2466">
        <f>IF(K2466=1,COUNTIF($K$2:K2466,1),"")</f>
        <v/>
      </c>
    </row>
    <row r="2467">
      <c r="A2467">
        <f>IF(screen_TA_reviewer_A!$A2467="","",screen_TA_reviewer_A!$A2467)</f>
        <v/>
      </c>
      <c r="B2467">
        <f>IF(OR($A2467="",screen_TA_reviewer_A!$C2467=""),"",screen_TA_reviewer_A!$C2467)</f>
        <v/>
      </c>
      <c r="C2467">
        <f>IF(OR($A2467="",screen_TA_reviewer_B!$C2467=""),"",screen_TA_reviewer_B!$C2467)</f>
        <v/>
      </c>
      <c r="D2467">
        <f>IF(OR($A2467="",screen_TA_reviewer_A!$D2467=""),"",screen_TA_reviewer_A!$D2467)</f>
        <v/>
      </c>
      <c r="E2467">
        <f>IF(OR($A2467="",screen_TA_reviewer_B!$D2467=""),"",screen_TA_reviewer_B!$D2467)</f>
        <v/>
      </c>
      <c r="F2467">
        <f>IF(AND(B2467&lt;&gt;"",C2467&lt;&gt;""),1,"")</f>
        <v/>
      </c>
      <c r="G2467">
        <f>IF(F2467=1,IF(B2467=C2467,1,0),"")</f>
        <v/>
      </c>
      <c r="H2467">
        <f>IF(B2467="","",IFERROR(VLOOKUP(B2467,lst_TA_binary_map_table,2,FALSE),"INVALID"))</f>
        <v/>
      </c>
      <c r="I2467">
        <f>IF(C2467="","",IFERROR(VLOOKUP(C2467,lst_TA_binary_map_table,2,FALSE),"INVALID"))</f>
        <v/>
      </c>
      <c r="J2467">
        <f>IF(F2467=1,IF(H2467=I2467,1,0),"")</f>
        <v/>
      </c>
      <c r="K2467">
        <f>IF(G2467=0,1,"")</f>
        <v/>
      </c>
      <c r="L2467">
        <f>IF(K2467=1,COUNTIF($K$2:K2467,1),"")</f>
        <v/>
      </c>
    </row>
    <row r="2468">
      <c r="A2468">
        <f>IF(screen_TA_reviewer_A!$A2468="","",screen_TA_reviewer_A!$A2468)</f>
        <v/>
      </c>
      <c r="B2468">
        <f>IF(OR($A2468="",screen_TA_reviewer_A!$C2468=""),"",screen_TA_reviewer_A!$C2468)</f>
        <v/>
      </c>
      <c r="C2468">
        <f>IF(OR($A2468="",screen_TA_reviewer_B!$C2468=""),"",screen_TA_reviewer_B!$C2468)</f>
        <v/>
      </c>
      <c r="D2468">
        <f>IF(OR($A2468="",screen_TA_reviewer_A!$D2468=""),"",screen_TA_reviewer_A!$D2468)</f>
        <v/>
      </c>
      <c r="E2468">
        <f>IF(OR($A2468="",screen_TA_reviewer_B!$D2468=""),"",screen_TA_reviewer_B!$D2468)</f>
        <v/>
      </c>
      <c r="F2468">
        <f>IF(AND(B2468&lt;&gt;"",C2468&lt;&gt;""),1,"")</f>
        <v/>
      </c>
      <c r="G2468">
        <f>IF(F2468=1,IF(B2468=C2468,1,0),"")</f>
        <v/>
      </c>
      <c r="H2468">
        <f>IF(B2468="","",IFERROR(VLOOKUP(B2468,lst_TA_binary_map_table,2,FALSE),"INVALID"))</f>
        <v/>
      </c>
      <c r="I2468">
        <f>IF(C2468="","",IFERROR(VLOOKUP(C2468,lst_TA_binary_map_table,2,FALSE),"INVALID"))</f>
        <v/>
      </c>
      <c r="J2468">
        <f>IF(F2468=1,IF(H2468=I2468,1,0),"")</f>
        <v/>
      </c>
      <c r="K2468">
        <f>IF(G2468=0,1,"")</f>
        <v/>
      </c>
      <c r="L2468">
        <f>IF(K2468=1,COUNTIF($K$2:K2468,1),"")</f>
        <v/>
      </c>
    </row>
    <row r="2469">
      <c r="A2469">
        <f>IF(screen_TA_reviewer_A!$A2469="","",screen_TA_reviewer_A!$A2469)</f>
        <v/>
      </c>
      <c r="B2469">
        <f>IF(OR($A2469="",screen_TA_reviewer_A!$C2469=""),"",screen_TA_reviewer_A!$C2469)</f>
        <v/>
      </c>
      <c r="C2469">
        <f>IF(OR($A2469="",screen_TA_reviewer_B!$C2469=""),"",screen_TA_reviewer_B!$C2469)</f>
        <v/>
      </c>
      <c r="D2469">
        <f>IF(OR($A2469="",screen_TA_reviewer_A!$D2469=""),"",screen_TA_reviewer_A!$D2469)</f>
        <v/>
      </c>
      <c r="E2469">
        <f>IF(OR($A2469="",screen_TA_reviewer_B!$D2469=""),"",screen_TA_reviewer_B!$D2469)</f>
        <v/>
      </c>
      <c r="F2469">
        <f>IF(AND(B2469&lt;&gt;"",C2469&lt;&gt;""),1,"")</f>
        <v/>
      </c>
      <c r="G2469">
        <f>IF(F2469=1,IF(B2469=C2469,1,0),"")</f>
        <v/>
      </c>
      <c r="H2469">
        <f>IF(B2469="","",IFERROR(VLOOKUP(B2469,lst_TA_binary_map_table,2,FALSE),"INVALID"))</f>
        <v/>
      </c>
      <c r="I2469">
        <f>IF(C2469="","",IFERROR(VLOOKUP(C2469,lst_TA_binary_map_table,2,FALSE),"INVALID"))</f>
        <v/>
      </c>
      <c r="J2469">
        <f>IF(F2469=1,IF(H2469=I2469,1,0),"")</f>
        <v/>
      </c>
      <c r="K2469">
        <f>IF(G2469=0,1,"")</f>
        <v/>
      </c>
      <c r="L2469">
        <f>IF(K2469=1,COUNTIF($K$2:K2469,1),"")</f>
        <v/>
      </c>
    </row>
    <row r="2470">
      <c r="A2470">
        <f>IF(screen_TA_reviewer_A!$A2470="","",screen_TA_reviewer_A!$A2470)</f>
        <v/>
      </c>
      <c r="B2470">
        <f>IF(OR($A2470="",screen_TA_reviewer_A!$C2470=""),"",screen_TA_reviewer_A!$C2470)</f>
        <v/>
      </c>
      <c r="C2470">
        <f>IF(OR($A2470="",screen_TA_reviewer_B!$C2470=""),"",screen_TA_reviewer_B!$C2470)</f>
        <v/>
      </c>
      <c r="D2470">
        <f>IF(OR($A2470="",screen_TA_reviewer_A!$D2470=""),"",screen_TA_reviewer_A!$D2470)</f>
        <v/>
      </c>
      <c r="E2470">
        <f>IF(OR($A2470="",screen_TA_reviewer_B!$D2470=""),"",screen_TA_reviewer_B!$D2470)</f>
        <v/>
      </c>
      <c r="F2470">
        <f>IF(AND(B2470&lt;&gt;"",C2470&lt;&gt;""),1,"")</f>
        <v/>
      </c>
      <c r="G2470">
        <f>IF(F2470=1,IF(B2470=C2470,1,0),"")</f>
        <v/>
      </c>
      <c r="H2470">
        <f>IF(B2470="","",IFERROR(VLOOKUP(B2470,lst_TA_binary_map_table,2,FALSE),"INVALID"))</f>
        <v/>
      </c>
      <c r="I2470">
        <f>IF(C2470="","",IFERROR(VLOOKUP(C2470,lst_TA_binary_map_table,2,FALSE),"INVALID"))</f>
        <v/>
      </c>
      <c r="J2470">
        <f>IF(F2470=1,IF(H2470=I2470,1,0),"")</f>
        <v/>
      </c>
      <c r="K2470">
        <f>IF(G2470=0,1,"")</f>
        <v/>
      </c>
      <c r="L2470">
        <f>IF(K2470=1,COUNTIF($K$2:K2470,1),"")</f>
        <v/>
      </c>
    </row>
    <row r="2471">
      <c r="A2471">
        <f>IF(screen_TA_reviewer_A!$A2471="","",screen_TA_reviewer_A!$A2471)</f>
        <v/>
      </c>
      <c r="B2471">
        <f>IF(OR($A2471="",screen_TA_reviewer_A!$C2471=""),"",screen_TA_reviewer_A!$C2471)</f>
        <v/>
      </c>
      <c r="C2471">
        <f>IF(OR($A2471="",screen_TA_reviewer_B!$C2471=""),"",screen_TA_reviewer_B!$C2471)</f>
        <v/>
      </c>
      <c r="D2471">
        <f>IF(OR($A2471="",screen_TA_reviewer_A!$D2471=""),"",screen_TA_reviewer_A!$D2471)</f>
        <v/>
      </c>
      <c r="E2471">
        <f>IF(OR($A2471="",screen_TA_reviewer_B!$D2471=""),"",screen_TA_reviewer_B!$D2471)</f>
        <v/>
      </c>
      <c r="F2471">
        <f>IF(AND(B2471&lt;&gt;"",C2471&lt;&gt;""),1,"")</f>
        <v/>
      </c>
      <c r="G2471">
        <f>IF(F2471=1,IF(B2471=C2471,1,0),"")</f>
        <v/>
      </c>
      <c r="H2471">
        <f>IF(B2471="","",IFERROR(VLOOKUP(B2471,lst_TA_binary_map_table,2,FALSE),"INVALID"))</f>
        <v/>
      </c>
      <c r="I2471">
        <f>IF(C2471="","",IFERROR(VLOOKUP(C2471,lst_TA_binary_map_table,2,FALSE),"INVALID"))</f>
        <v/>
      </c>
      <c r="J2471">
        <f>IF(F2471=1,IF(H2471=I2471,1,0),"")</f>
        <v/>
      </c>
      <c r="K2471">
        <f>IF(G2471=0,1,"")</f>
        <v/>
      </c>
      <c r="L2471">
        <f>IF(K2471=1,COUNTIF($K$2:K2471,1),"")</f>
        <v/>
      </c>
    </row>
    <row r="2472">
      <c r="A2472">
        <f>IF(screen_TA_reviewer_A!$A2472="","",screen_TA_reviewer_A!$A2472)</f>
        <v/>
      </c>
      <c r="B2472">
        <f>IF(OR($A2472="",screen_TA_reviewer_A!$C2472=""),"",screen_TA_reviewer_A!$C2472)</f>
        <v/>
      </c>
      <c r="C2472">
        <f>IF(OR($A2472="",screen_TA_reviewer_B!$C2472=""),"",screen_TA_reviewer_B!$C2472)</f>
        <v/>
      </c>
      <c r="D2472">
        <f>IF(OR($A2472="",screen_TA_reviewer_A!$D2472=""),"",screen_TA_reviewer_A!$D2472)</f>
        <v/>
      </c>
      <c r="E2472">
        <f>IF(OR($A2472="",screen_TA_reviewer_B!$D2472=""),"",screen_TA_reviewer_B!$D2472)</f>
        <v/>
      </c>
      <c r="F2472">
        <f>IF(AND(B2472&lt;&gt;"",C2472&lt;&gt;""),1,"")</f>
        <v/>
      </c>
      <c r="G2472">
        <f>IF(F2472=1,IF(B2472=C2472,1,0),"")</f>
        <v/>
      </c>
      <c r="H2472">
        <f>IF(B2472="","",IFERROR(VLOOKUP(B2472,lst_TA_binary_map_table,2,FALSE),"INVALID"))</f>
        <v/>
      </c>
      <c r="I2472">
        <f>IF(C2472="","",IFERROR(VLOOKUP(C2472,lst_TA_binary_map_table,2,FALSE),"INVALID"))</f>
        <v/>
      </c>
      <c r="J2472">
        <f>IF(F2472=1,IF(H2472=I2472,1,0),"")</f>
        <v/>
      </c>
      <c r="K2472">
        <f>IF(G2472=0,1,"")</f>
        <v/>
      </c>
      <c r="L2472">
        <f>IF(K2472=1,COUNTIF($K$2:K2472,1),"")</f>
        <v/>
      </c>
    </row>
    <row r="2473">
      <c r="A2473">
        <f>IF(screen_TA_reviewer_A!$A2473="","",screen_TA_reviewer_A!$A2473)</f>
        <v/>
      </c>
      <c r="B2473">
        <f>IF(OR($A2473="",screen_TA_reviewer_A!$C2473=""),"",screen_TA_reviewer_A!$C2473)</f>
        <v/>
      </c>
      <c r="C2473">
        <f>IF(OR($A2473="",screen_TA_reviewer_B!$C2473=""),"",screen_TA_reviewer_B!$C2473)</f>
        <v/>
      </c>
      <c r="D2473">
        <f>IF(OR($A2473="",screen_TA_reviewer_A!$D2473=""),"",screen_TA_reviewer_A!$D2473)</f>
        <v/>
      </c>
      <c r="E2473">
        <f>IF(OR($A2473="",screen_TA_reviewer_B!$D2473=""),"",screen_TA_reviewer_B!$D2473)</f>
        <v/>
      </c>
      <c r="F2473">
        <f>IF(AND(B2473&lt;&gt;"",C2473&lt;&gt;""),1,"")</f>
        <v/>
      </c>
      <c r="G2473">
        <f>IF(F2473=1,IF(B2473=C2473,1,0),"")</f>
        <v/>
      </c>
      <c r="H2473">
        <f>IF(B2473="","",IFERROR(VLOOKUP(B2473,lst_TA_binary_map_table,2,FALSE),"INVALID"))</f>
        <v/>
      </c>
      <c r="I2473">
        <f>IF(C2473="","",IFERROR(VLOOKUP(C2473,lst_TA_binary_map_table,2,FALSE),"INVALID"))</f>
        <v/>
      </c>
      <c r="J2473">
        <f>IF(F2473=1,IF(H2473=I2473,1,0),"")</f>
        <v/>
      </c>
      <c r="K2473">
        <f>IF(G2473=0,1,"")</f>
        <v/>
      </c>
      <c r="L2473">
        <f>IF(K2473=1,COUNTIF($K$2:K2473,1),"")</f>
        <v/>
      </c>
    </row>
    <row r="2474">
      <c r="A2474">
        <f>IF(screen_TA_reviewer_A!$A2474="","",screen_TA_reviewer_A!$A2474)</f>
        <v/>
      </c>
      <c r="B2474">
        <f>IF(OR($A2474="",screen_TA_reviewer_A!$C2474=""),"",screen_TA_reviewer_A!$C2474)</f>
        <v/>
      </c>
      <c r="C2474">
        <f>IF(OR($A2474="",screen_TA_reviewer_B!$C2474=""),"",screen_TA_reviewer_B!$C2474)</f>
        <v/>
      </c>
      <c r="D2474">
        <f>IF(OR($A2474="",screen_TA_reviewer_A!$D2474=""),"",screen_TA_reviewer_A!$D2474)</f>
        <v/>
      </c>
      <c r="E2474">
        <f>IF(OR($A2474="",screen_TA_reviewer_B!$D2474=""),"",screen_TA_reviewer_B!$D2474)</f>
        <v/>
      </c>
      <c r="F2474">
        <f>IF(AND(B2474&lt;&gt;"",C2474&lt;&gt;""),1,"")</f>
        <v/>
      </c>
      <c r="G2474">
        <f>IF(F2474=1,IF(B2474=C2474,1,0),"")</f>
        <v/>
      </c>
      <c r="H2474">
        <f>IF(B2474="","",IFERROR(VLOOKUP(B2474,lst_TA_binary_map_table,2,FALSE),"INVALID"))</f>
        <v/>
      </c>
      <c r="I2474">
        <f>IF(C2474="","",IFERROR(VLOOKUP(C2474,lst_TA_binary_map_table,2,FALSE),"INVALID"))</f>
        <v/>
      </c>
      <c r="J2474">
        <f>IF(F2474=1,IF(H2474=I2474,1,0),"")</f>
        <v/>
      </c>
      <c r="K2474">
        <f>IF(G2474=0,1,"")</f>
        <v/>
      </c>
      <c r="L2474">
        <f>IF(K2474=1,COUNTIF($K$2:K2474,1),"")</f>
        <v/>
      </c>
    </row>
    <row r="2475">
      <c r="A2475">
        <f>IF(screen_TA_reviewer_A!$A2475="","",screen_TA_reviewer_A!$A2475)</f>
        <v/>
      </c>
      <c r="B2475">
        <f>IF(OR($A2475="",screen_TA_reviewer_A!$C2475=""),"",screen_TA_reviewer_A!$C2475)</f>
        <v/>
      </c>
      <c r="C2475">
        <f>IF(OR($A2475="",screen_TA_reviewer_B!$C2475=""),"",screen_TA_reviewer_B!$C2475)</f>
        <v/>
      </c>
      <c r="D2475">
        <f>IF(OR($A2475="",screen_TA_reviewer_A!$D2475=""),"",screen_TA_reviewer_A!$D2475)</f>
        <v/>
      </c>
      <c r="E2475">
        <f>IF(OR($A2475="",screen_TA_reviewer_B!$D2475=""),"",screen_TA_reviewer_B!$D2475)</f>
        <v/>
      </c>
      <c r="F2475">
        <f>IF(AND(B2475&lt;&gt;"",C2475&lt;&gt;""),1,"")</f>
        <v/>
      </c>
      <c r="G2475">
        <f>IF(F2475=1,IF(B2475=C2475,1,0),"")</f>
        <v/>
      </c>
      <c r="H2475">
        <f>IF(B2475="","",IFERROR(VLOOKUP(B2475,lst_TA_binary_map_table,2,FALSE),"INVALID"))</f>
        <v/>
      </c>
      <c r="I2475">
        <f>IF(C2475="","",IFERROR(VLOOKUP(C2475,lst_TA_binary_map_table,2,FALSE),"INVALID"))</f>
        <v/>
      </c>
      <c r="J2475">
        <f>IF(F2475=1,IF(H2475=I2475,1,0),"")</f>
        <v/>
      </c>
      <c r="K2475">
        <f>IF(G2475=0,1,"")</f>
        <v/>
      </c>
      <c r="L2475">
        <f>IF(K2475=1,COUNTIF($K$2:K2475,1),"")</f>
        <v/>
      </c>
    </row>
    <row r="2476">
      <c r="A2476">
        <f>IF(screen_TA_reviewer_A!$A2476="","",screen_TA_reviewer_A!$A2476)</f>
        <v/>
      </c>
      <c r="B2476">
        <f>IF(OR($A2476="",screen_TA_reviewer_A!$C2476=""),"",screen_TA_reviewer_A!$C2476)</f>
        <v/>
      </c>
      <c r="C2476">
        <f>IF(OR($A2476="",screen_TA_reviewer_B!$C2476=""),"",screen_TA_reviewer_B!$C2476)</f>
        <v/>
      </c>
      <c r="D2476">
        <f>IF(OR($A2476="",screen_TA_reviewer_A!$D2476=""),"",screen_TA_reviewer_A!$D2476)</f>
        <v/>
      </c>
      <c r="E2476">
        <f>IF(OR($A2476="",screen_TA_reviewer_B!$D2476=""),"",screen_TA_reviewer_B!$D2476)</f>
        <v/>
      </c>
      <c r="F2476">
        <f>IF(AND(B2476&lt;&gt;"",C2476&lt;&gt;""),1,"")</f>
        <v/>
      </c>
      <c r="G2476">
        <f>IF(F2476=1,IF(B2476=C2476,1,0),"")</f>
        <v/>
      </c>
      <c r="H2476">
        <f>IF(B2476="","",IFERROR(VLOOKUP(B2476,lst_TA_binary_map_table,2,FALSE),"INVALID"))</f>
        <v/>
      </c>
      <c r="I2476">
        <f>IF(C2476="","",IFERROR(VLOOKUP(C2476,lst_TA_binary_map_table,2,FALSE),"INVALID"))</f>
        <v/>
      </c>
      <c r="J2476">
        <f>IF(F2476=1,IF(H2476=I2476,1,0),"")</f>
        <v/>
      </c>
      <c r="K2476">
        <f>IF(G2476=0,1,"")</f>
        <v/>
      </c>
      <c r="L2476">
        <f>IF(K2476=1,COUNTIF($K$2:K2476,1),"")</f>
        <v/>
      </c>
    </row>
    <row r="2477">
      <c r="A2477">
        <f>IF(screen_TA_reviewer_A!$A2477="","",screen_TA_reviewer_A!$A2477)</f>
        <v/>
      </c>
      <c r="B2477">
        <f>IF(OR($A2477="",screen_TA_reviewer_A!$C2477=""),"",screen_TA_reviewer_A!$C2477)</f>
        <v/>
      </c>
      <c r="C2477">
        <f>IF(OR($A2477="",screen_TA_reviewer_B!$C2477=""),"",screen_TA_reviewer_B!$C2477)</f>
        <v/>
      </c>
      <c r="D2477">
        <f>IF(OR($A2477="",screen_TA_reviewer_A!$D2477=""),"",screen_TA_reviewer_A!$D2477)</f>
        <v/>
      </c>
      <c r="E2477">
        <f>IF(OR($A2477="",screen_TA_reviewer_B!$D2477=""),"",screen_TA_reviewer_B!$D2477)</f>
        <v/>
      </c>
      <c r="F2477">
        <f>IF(AND(B2477&lt;&gt;"",C2477&lt;&gt;""),1,"")</f>
        <v/>
      </c>
      <c r="G2477">
        <f>IF(F2477=1,IF(B2477=C2477,1,0),"")</f>
        <v/>
      </c>
      <c r="H2477">
        <f>IF(B2477="","",IFERROR(VLOOKUP(B2477,lst_TA_binary_map_table,2,FALSE),"INVALID"))</f>
        <v/>
      </c>
      <c r="I2477">
        <f>IF(C2477="","",IFERROR(VLOOKUP(C2477,lst_TA_binary_map_table,2,FALSE),"INVALID"))</f>
        <v/>
      </c>
      <c r="J2477">
        <f>IF(F2477=1,IF(H2477=I2477,1,0),"")</f>
        <v/>
      </c>
      <c r="K2477">
        <f>IF(G2477=0,1,"")</f>
        <v/>
      </c>
      <c r="L2477">
        <f>IF(K2477=1,COUNTIF($K$2:K2477,1),"")</f>
        <v/>
      </c>
    </row>
    <row r="2478">
      <c r="A2478">
        <f>IF(screen_TA_reviewer_A!$A2478="","",screen_TA_reviewer_A!$A2478)</f>
        <v/>
      </c>
      <c r="B2478">
        <f>IF(OR($A2478="",screen_TA_reviewer_A!$C2478=""),"",screen_TA_reviewer_A!$C2478)</f>
        <v/>
      </c>
      <c r="C2478">
        <f>IF(OR($A2478="",screen_TA_reviewer_B!$C2478=""),"",screen_TA_reviewer_B!$C2478)</f>
        <v/>
      </c>
      <c r="D2478">
        <f>IF(OR($A2478="",screen_TA_reviewer_A!$D2478=""),"",screen_TA_reviewer_A!$D2478)</f>
        <v/>
      </c>
      <c r="E2478">
        <f>IF(OR($A2478="",screen_TA_reviewer_B!$D2478=""),"",screen_TA_reviewer_B!$D2478)</f>
        <v/>
      </c>
      <c r="F2478">
        <f>IF(AND(B2478&lt;&gt;"",C2478&lt;&gt;""),1,"")</f>
        <v/>
      </c>
      <c r="G2478">
        <f>IF(F2478=1,IF(B2478=C2478,1,0),"")</f>
        <v/>
      </c>
      <c r="H2478">
        <f>IF(B2478="","",IFERROR(VLOOKUP(B2478,lst_TA_binary_map_table,2,FALSE),"INVALID"))</f>
        <v/>
      </c>
      <c r="I2478">
        <f>IF(C2478="","",IFERROR(VLOOKUP(C2478,lst_TA_binary_map_table,2,FALSE),"INVALID"))</f>
        <v/>
      </c>
      <c r="J2478">
        <f>IF(F2478=1,IF(H2478=I2478,1,0),"")</f>
        <v/>
      </c>
      <c r="K2478">
        <f>IF(G2478=0,1,"")</f>
        <v/>
      </c>
      <c r="L2478">
        <f>IF(K2478=1,COUNTIF($K$2:K2478,1),"")</f>
        <v/>
      </c>
    </row>
    <row r="2479">
      <c r="A2479">
        <f>IF(screen_TA_reviewer_A!$A2479="","",screen_TA_reviewer_A!$A2479)</f>
        <v/>
      </c>
      <c r="B2479">
        <f>IF(OR($A2479="",screen_TA_reviewer_A!$C2479=""),"",screen_TA_reviewer_A!$C2479)</f>
        <v/>
      </c>
      <c r="C2479">
        <f>IF(OR($A2479="",screen_TA_reviewer_B!$C2479=""),"",screen_TA_reviewer_B!$C2479)</f>
        <v/>
      </c>
      <c r="D2479">
        <f>IF(OR($A2479="",screen_TA_reviewer_A!$D2479=""),"",screen_TA_reviewer_A!$D2479)</f>
        <v/>
      </c>
      <c r="E2479">
        <f>IF(OR($A2479="",screen_TA_reviewer_B!$D2479=""),"",screen_TA_reviewer_B!$D2479)</f>
        <v/>
      </c>
      <c r="F2479">
        <f>IF(AND(B2479&lt;&gt;"",C2479&lt;&gt;""),1,"")</f>
        <v/>
      </c>
      <c r="G2479">
        <f>IF(F2479=1,IF(B2479=C2479,1,0),"")</f>
        <v/>
      </c>
      <c r="H2479">
        <f>IF(B2479="","",IFERROR(VLOOKUP(B2479,lst_TA_binary_map_table,2,FALSE),"INVALID"))</f>
        <v/>
      </c>
      <c r="I2479">
        <f>IF(C2479="","",IFERROR(VLOOKUP(C2479,lst_TA_binary_map_table,2,FALSE),"INVALID"))</f>
        <v/>
      </c>
      <c r="J2479">
        <f>IF(F2479=1,IF(H2479=I2479,1,0),"")</f>
        <v/>
      </c>
      <c r="K2479">
        <f>IF(G2479=0,1,"")</f>
        <v/>
      </c>
      <c r="L2479">
        <f>IF(K2479=1,COUNTIF($K$2:K2479,1),"")</f>
        <v/>
      </c>
    </row>
    <row r="2480">
      <c r="A2480">
        <f>IF(screen_TA_reviewer_A!$A2480="","",screen_TA_reviewer_A!$A2480)</f>
        <v/>
      </c>
      <c r="B2480">
        <f>IF(OR($A2480="",screen_TA_reviewer_A!$C2480=""),"",screen_TA_reviewer_A!$C2480)</f>
        <v/>
      </c>
      <c r="C2480">
        <f>IF(OR($A2480="",screen_TA_reviewer_B!$C2480=""),"",screen_TA_reviewer_B!$C2480)</f>
        <v/>
      </c>
      <c r="D2480">
        <f>IF(OR($A2480="",screen_TA_reviewer_A!$D2480=""),"",screen_TA_reviewer_A!$D2480)</f>
        <v/>
      </c>
      <c r="E2480">
        <f>IF(OR($A2480="",screen_TA_reviewer_B!$D2480=""),"",screen_TA_reviewer_B!$D2480)</f>
        <v/>
      </c>
      <c r="F2480">
        <f>IF(AND(B2480&lt;&gt;"",C2480&lt;&gt;""),1,"")</f>
        <v/>
      </c>
      <c r="G2480">
        <f>IF(F2480=1,IF(B2480=C2480,1,0),"")</f>
        <v/>
      </c>
      <c r="H2480">
        <f>IF(B2480="","",IFERROR(VLOOKUP(B2480,lst_TA_binary_map_table,2,FALSE),"INVALID"))</f>
        <v/>
      </c>
      <c r="I2480">
        <f>IF(C2480="","",IFERROR(VLOOKUP(C2480,lst_TA_binary_map_table,2,FALSE),"INVALID"))</f>
        <v/>
      </c>
      <c r="J2480">
        <f>IF(F2480=1,IF(H2480=I2480,1,0),"")</f>
        <v/>
      </c>
      <c r="K2480">
        <f>IF(G2480=0,1,"")</f>
        <v/>
      </c>
      <c r="L2480">
        <f>IF(K2480=1,COUNTIF($K$2:K2480,1),"")</f>
        <v/>
      </c>
    </row>
    <row r="2481">
      <c r="A2481">
        <f>IF(screen_TA_reviewer_A!$A2481="","",screen_TA_reviewer_A!$A2481)</f>
        <v/>
      </c>
      <c r="B2481">
        <f>IF(OR($A2481="",screen_TA_reviewer_A!$C2481=""),"",screen_TA_reviewer_A!$C2481)</f>
        <v/>
      </c>
      <c r="C2481">
        <f>IF(OR($A2481="",screen_TA_reviewer_B!$C2481=""),"",screen_TA_reviewer_B!$C2481)</f>
        <v/>
      </c>
      <c r="D2481">
        <f>IF(OR($A2481="",screen_TA_reviewer_A!$D2481=""),"",screen_TA_reviewer_A!$D2481)</f>
        <v/>
      </c>
      <c r="E2481">
        <f>IF(OR($A2481="",screen_TA_reviewer_B!$D2481=""),"",screen_TA_reviewer_B!$D2481)</f>
        <v/>
      </c>
      <c r="F2481">
        <f>IF(AND(B2481&lt;&gt;"",C2481&lt;&gt;""),1,"")</f>
        <v/>
      </c>
      <c r="G2481">
        <f>IF(F2481=1,IF(B2481=C2481,1,0),"")</f>
        <v/>
      </c>
      <c r="H2481">
        <f>IF(B2481="","",IFERROR(VLOOKUP(B2481,lst_TA_binary_map_table,2,FALSE),"INVALID"))</f>
        <v/>
      </c>
      <c r="I2481">
        <f>IF(C2481="","",IFERROR(VLOOKUP(C2481,lst_TA_binary_map_table,2,FALSE),"INVALID"))</f>
        <v/>
      </c>
      <c r="J2481">
        <f>IF(F2481=1,IF(H2481=I2481,1,0),"")</f>
        <v/>
      </c>
      <c r="K2481">
        <f>IF(G2481=0,1,"")</f>
        <v/>
      </c>
      <c r="L2481">
        <f>IF(K2481=1,COUNTIF($K$2:K2481,1),"")</f>
        <v/>
      </c>
    </row>
    <row r="2482">
      <c r="A2482">
        <f>IF(screen_TA_reviewer_A!$A2482="","",screen_TA_reviewer_A!$A2482)</f>
        <v/>
      </c>
      <c r="B2482">
        <f>IF(OR($A2482="",screen_TA_reviewer_A!$C2482=""),"",screen_TA_reviewer_A!$C2482)</f>
        <v/>
      </c>
      <c r="C2482">
        <f>IF(OR($A2482="",screen_TA_reviewer_B!$C2482=""),"",screen_TA_reviewer_B!$C2482)</f>
        <v/>
      </c>
      <c r="D2482">
        <f>IF(OR($A2482="",screen_TA_reviewer_A!$D2482=""),"",screen_TA_reviewer_A!$D2482)</f>
        <v/>
      </c>
      <c r="E2482">
        <f>IF(OR($A2482="",screen_TA_reviewer_B!$D2482=""),"",screen_TA_reviewer_B!$D2482)</f>
        <v/>
      </c>
      <c r="F2482">
        <f>IF(AND(B2482&lt;&gt;"",C2482&lt;&gt;""),1,"")</f>
        <v/>
      </c>
      <c r="G2482">
        <f>IF(F2482=1,IF(B2482=C2482,1,0),"")</f>
        <v/>
      </c>
      <c r="H2482">
        <f>IF(B2482="","",IFERROR(VLOOKUP(B2482,lst_TA_binary_map_table,2,FALSE),"INVALID"))</f>
        <v/>
      </c>
      <c r="I2482">
        <f>IF(C2482="","",IFERROR(VLOOKUP(C2482,lst_TA_binary_map_table,2,FALSE),"INVALID"))</f>
        <v/>
      </c>
      <c r="J2482">
        <f>IF(F2482=1,IF(H2482=I2482,1,0),"")</f>
        <v/>
      </c>
      <c r="K2482">
        <f>IF(G2482=0,1,"")</f>
        <v/>
      </c>
      <c r="L2482">
        <f>IF(K2482=1,COUNTIF($K$2:K2482,1),"")</f>
        <v/>
      </c>
    </row>
    <row r="2483">
      <c r="A2483">
        <f>IF(screen_TA_reviewer_A!$A2483="","",screen_TA_reviewer_A!$A2483)</f>
        <v/>
      </c>
      <c r="B2483">
        <f>IF(OR($A2483="",screen_TA_reviewer_A!$C2483=""),"",screen_TA_reviewer_A!$C2483)</f>
        <v/>
      </c>
      <c r="C2483">
        <f>IF(OR($A2483="",screen_TA_reviewer_B!$C2483=""),"",screen_TA_reviewer_B!$C2483)</f>
        <v/>
      </c>
      <c r="D2483">
        <f>IF(OR($A2483="",screen_TA_reviewer_A!$D2483=""),"",screen_TA_reviewer_A!$D2483)</f>
        <v/>
      </c>
      <c r="E2483">
        <f>IF(OR($A2483="",screen_TA_reviewer_B!$D2483=""),"",screen_TA_reviewer_B!$D2483)</f>
        <v/>
      </c>
      <c r="F2483">
        <f>IF(AND(B2483&lt;&gt;"",C2483&lt;&gt;""),1,"")</f>
        <v/>
      </c>
      <c r="G2483">
        <f>IF(F2483=1,IF(B2483=C2483,1,0),"")</f>
        <v/>
      </c>
      <c r="H2483">
        <f>IF(B2483="","",IFERROR(VLOOKUP(B2483,lst_TA_binary_map_table,2,FALSE),"INVALID"))</f>
        <v/>
      </c>
      <c r="I2483">
        <f>IF(C2483="","",IFERROR(VLOOKUP(C2483,lst_TA_binary_map_table,2,FALSE),"INVALID"))</f>
        <v/>
      </c>
      <c r="J2483">
        <f>IF(F2483=1,IF(H2483=I2483,1,0),"")</f>
        <v/>
      </c>
      <c r="K2483">
        <f>IF(G2483=0,1,"")</f>
        <v/>
      </c>
      <c r="L2483">
        <f>IF(K2483=1,COUNTIF($K$2:K2483,1),"")</f>
        <v/>
      </c>
    </row>
    <row r="2484">
      <c r="A2484">
        <f>IF(screen_TA_reviewer_A!$A2484="","",screen_TA_reviewer_A!$A2484)</f>
        <v/>
      </c>
      <c r="B2484">
        <f>IF(OR($A2484="",screen_TA_reviewer_A!$C2484=""),"",screen_TA_reviewer_A!$C2484)</f>
        <v/>
      </c>
      <c r="C2484">
        <f>IF(OR($A2484="",screen_TA_reviewer_B!$C2484=""),"",screen_TA_reviewer_B!$C2484)</f>
        <v/>
      </c>
      <c r="D2484">
        <f>IF(OR($A2484="",screen_TA_reviewer_A!$D2484=""),"",screen_TA_reviewer_A!$D2484)</f>
        <v/>
      </c>
      <c r="E2484">
        <f>IF(OR($A2484="",screen_TA_reviewer_B!$D2484=""),"",screen_TA_reviewer_B!$D2484)</f>
        <v/>
      </c>
      <c r="F2484">
        <f>IF(AND(B2484&lt;&gt;"",C2484&lt;&gt;""),1,"")</f>
        <v/>
      </c>
      <c r="G2484">
        <f>IF(F2484=1,IF(B2484=C2484,1,0),"")</f>
        <v/>
      </c>
      <c r="H2484">
        <f>IF(B2484="","",IFERROR(VLOOKUP(B2484,lst_TA_binary_map_table,2,FALSE),"INVALID"))</f>
        <v/>
      </c>
      <c r="I2484">
        <f>IF(C2484="","",IFERROR(VLOOKUP(C2484,lst_TA_binary_map_table,2,FALSE),"INVALID"))</f>
        <v/>
      </c>
      <c r="J2484">
        <f>IF(F2484=1,IF(H2484=I2484,1,0),"")</f>
        <v/>
      </c>
      <c r="K2484">
        <f>IF(G2484=0,1,"")</f>
        <v/>
      </c>
      <c r="L2484">
        <f>IF(K2484=1,COUNTIF($K$2:K2484,1),"")</f>
        <v/>
      </c>
    </row>
    <row r="2485">
      <c r="A2485">
        <f>IF(screen_TA_reviewer_A!$A2485="","",screen_TA_reviewer_A!$A2485)</f>
        <v/>
      </c>
      <c r="B2485">
        <f>IF(OR($A2485="",screen_TA_reviewer_A!$C2485=""),"",screen_TA_reviewer_A!$C2485)</f>
        <v/>
      </c>
      <c r="C2485">
        <f>IF(OR($A2485="",screen_TA_reviewer_B!$C2485=""),"",screen_TA_reviewer_B!$C2485)</f>
        <v/>
      </c>
      <c r="D2485">
        <f>IF(OR($A2485="",screen_TA_reviewer_A!$D2485=""),"",screen_TA_reviewer_A!$D2485)</f>
        <v/>
      </c>
      <c r="E2485">
        <f>IF(OR($A2485="",screen_TA_reviewer_B!$D2485=""),"",screen_TA_reviewer_B!$D2485)</f>
        <v/>
      </c>
      <c r="F2485">
        <f>IF(AND(B2485&lt;&gt;"",C2485&lt;&gt;""),1,"")</f>
        <v/>
      </c>
      <c r="G2485">
        <f>IF(F2485=1,IF(B2485=C2485,1,0),"")</f>
        <v/>
      </c>
      <c r="H2485">
        <f>IF(B2485="","",IFERROR(VLOOKUP(B2485,lst_TA_binary_map_table,2,FALSE),"INVALID"))</f>
        <v/>
      </c>
      <c r="I2485">
        <f>IF(C2485="","",IFERROR(VLOOKUP(C2485,lst_TA_binary_map_table,2,FALSE),"INVALID"))</f>
        <v/>
      </c>
      <c r="J2485">
        <f>IF(F2485=1,IF(H2485=I2485,1,0),"")</f>
        <v/>
      </c>
      <c r="K2485">
        <f>IF(G2485=0,1,"")</f>
        <v/>
      </c>
      <c r="L2485">
        <f>IF(K2485=1,COUNTIF($K$2:K2485,1),"")</f>
        <v/>
      </c>
    </row>
    <row r="2486">
      <c r="A2486">
        <f>IF(screen_TA_reviewer_A!$A2486="","",screen_TA_reviewer_A!$A2486)</f>
        <v/>
      </c>
      <c r="B2486">
        <f>IF(OR($A2486="",screen_TA_reviewer_A!$C2486=""),"",screen_TA_reviewer_A!$C2486)</f>
        <v/>
      </c>
      <c r="C2486">
        <f>IF(OR($A2486="",screen_TA_reviewer_B!$C2486=""),"",screen_TA_reviewer_B!$C2486)</f>
        <v/>
      </c>
      <c r="D2486">
        <f>IF(OR($A2486="",screen_TA_reviewer_A!$D2486=""),"",screen_TA_reviewer_A!$D2486)</f>
        <v/>
      </c>
      <c r="E2486">
        <f>IF(OR($A2486="",screen_TA_reviewer_B!$D2486=""),"",screen_TA_reviewer_B!$D2486)</f>
        <v/>
      </c>
      <c r="F2486">
        <f>IF(AND(B2486&lt;&gt;"",C2486&lt;&gt;""),1,"")</f>
        <v/>
      </c>
      <c r="G2486">
        <f>IF(F2486=1,IF(B2486=C2486,1,0),"")</f>
        <v/>
      </c>
      <c r="H2486">
        <f>IF(B2486="","",IFERROR(VLOOKUP(B2486,lst_TA_binary_map_table,2,FALSE),"INVALID"))</f>
        <v/>
      </c>
      <c r="I2486">
        <f>IF(C2486="","",IFERROR(VLOOKUP(C2486,lst_TA_binary_map_table,2,FALSE),"INVALID"))</f>
        <v/>
      </c>
      <c r="J2486">
        <f>IF(F2486=1,IF(H2486=I2486,1,0),"")</f>
        <v/>
      </c>
      <c r="K2486">
        <f>IF(G2486=0,1,"")</f>
        <v/>
      </c>
      <c r="L2486">
        <f>IF(K2486=1,COUNTIF($K$2:K2486,1),"")</f>
        <v/>
      </c>
    </row>
    <row r="2487">
      <c r="A2487">
        <f>IF(screen_TA_reviewer_A!$A2487="","",screen_TA_reviewer_A!$A2487)</f>
        <v/>
      </c>
      <c r="B2487">
        <f>IF(OR($A2487="",screen_TA_reviewer_A!$C2487=""),"",screen_TA_reviewer_A!$C2487)</f>
        <v/>
      </c>
      <c r="C2487">
        <f>IF(OR($A2487="",screen_TA_reviewer_B!$C2487=""),"",screen_TA_reviewer_B!$C2487)</f>
        <v/>
      </c>
      <c r="D2487">
        <f>IF(OR($A2487="",screen_TA_reviewer_A!$D2487=""),"",screen_TA_reviewer_A!$D2487)</f>
        <v/>
      </c>
      <c r="E2487">
        <f>IF(OR($A2487="",screen_TA_reviewer_B!$D2487=""),"",screen_TA_reviewer_B!$D2487)</f>
        <v/>
      </c>
      <c r="F2487">
        <f>IF(AND(B2487&lt;&gt;"",C2487&lt;&gt;""),1,"")</f>
        <v/>
      </c>
      <c r="G2487">
        <f>IF(F2487=1,IF(B2487=C2487,1,0),"")</f>
        <v/>
      </c>
      <c r="H2487">
        <f>IF(B2487="","",IFERROR(VLOOKUP(B2487,lst_TA_binary_map_table,2,FALSE),"INVALID"))</f>
        <v/>
      </c>
      <c r="I2487">
        <f>IF(C2487="","",IFERROR(VLOOKUP(C2487,lst_TA_binary_map_table,2,FALSE),"INVALID"))</f>
        <v/>
      </c>
      <c r="J2487">
        <f>IF(F2487=1,IF(H2487=I2487,1,0),"")</f>
        <v/>
      </c>
      <c r="K2487">
        <f>IF(G2487=0,1,"")</f>
        <v/>
      </c>
      <c r="L2487">
        <f>IF(K2487=1,COUNTIF($K$2:K2487,1),"")</f>
        <v/>
      </c>
    </row>
    <row r="2488">
      <c r="A2488">
        <f>IF(screen_TA_reviewer_A!$A2488="","",screen_TA_reviewer_A!$A2488)</f>
        <v/>
      </c>
      <c r="B2488">
        <f>IF(OR($A2488="",screen_TA_reviewer_A!$C2488=""),"",screen_TA_reviewer_A!$C2488)</f>
        <v/>
      </c>
      <c r="C2488">
        <f>IF(OR($A2488="",screen_TA_reviewer_B!$C2488=""),"",screen_TA_reviewer_B!$C2488)</f>
        <v/>
      </c>
      <c r="D2488">
        <f>IF(OR($A2488="",screen_TA_reviewer_A!$D2488=""),"",screen_TA_reviewer_A!$D2488)</f>
        <v/>
      </c>
      <c r="E2488">
        <f>IF(OR($A2488="",screen_TA_reviewer_B!$D2488=""),"",screen_TA_reviewer_B!$D2488)</f>
        <v/>
      </c>
      <c r="F2488">
        <f>IF(AND(B2488&lt;&gt;"",C2488&lt;&gt;""),1,"")</f>
        <v/>
      </c>
      <c r="G2488">
        <f>IF(F2488=1,IF(B2488=C2488,1,0),"")</f>
        <v/>
      </c>
      <c r="H2488">
        <f>IF(B2488="","",IFERROR(VLOOKUP(B2488,lst_TA_binary_map_table,2,FALSE),"INVALID"))</f>
        <v/>
      </c>
      <c r="I2488">
        <f>IF(C2488="","",IFERROR(VLOOKUP(C2488,lst_TA_binary_map_table,2,FALSE),"INVALID"))</f>
        <v/>
      </c>
      <c r="J2488">
        <f>IF(F2488=1,IF(H2488=I2488,1,0),"")</f>
        <v/>
      </c>
      <c r="K2488">
        <f>IF(G2488=0,1,"")</f>
        <v/>
      </c>
      <c r="L2488">
        <f>IF(K2488=1,COUNTIF($K$2:K2488,1),"")</f>
        <v/>
      </c>
    </row>
    <row r="2489">
      <c r="A2489">
        <f>IF(screen_TA_reviewer_A!$A2489="","",screen_TA_reviewer_A!$A2489)</f>
        <v/>
      </c>
      <c r="B2489">
        <f>IF(OR($A2489="",screen_TA_reviewer_A!$C2489=""),"",screen_TA_reviewer_A!$C2489)</f>
        <v/>
      </c>
      <c r="C2489">
        <f>IF(OR($A2489="",screen_TA_reviewer_B!$C2489=""),"",screen_TA_reviewer_B!$C2489)</f>
        <v/>
      </c>
      <c r="D2489">
        <f>IF(OR($A2489="",screen_TA_reviewer_A!$D2489=""),"",screen_TA_reviewer_A!$D2489)</f>
        <v/>
      </c>
      <c r="E2489">
        <f>IF(OR($A2489="",screen_TA_reviewer_B!$D2489=""),"",screen_TA_reviewer_B!$D2489)</f>
        <v/>
      </c>
      <c r="F2489">
        <f>IF(AND(B2489&lt;&gt;"",C2489&lt;&gt;""),1,"")</f>
        <v/>
      </c>
      <c r="G2489">
        <f>IF(F2489=1,IF(B2489=C2489,1,0),"")</f>
        <v/>
      </c>
      <c r="H2489">
        <f>IF(B2489="","",IFERROR(VLOOKUP(B2489,lst_TA_binary_map_table,2,FALSE),"INVALID"))</f>
        <v/>
      </c>
      <c r="I2489">
        <f>IF(C2489="","",IFERROR(VLOOKUP(C2489,lst_TA_binary_map_table,2,FALSE),"INVALID"))</f>
        <v/>
      </c>
      <c r="J2489">
        <f>IF(F2489=1,IF(H2489=I2489,1,0),"")</f>
        <v/>
      </c>
      <c r="K2489">
        <f>IF(G2489=0,1,"")</f>
        <v/>
      </c>
      <c r="L2489">
        <f>IF(K2489=1,COUNTIF($K$2:K2489,1),"")</f>
        <v/>
      </c>
    </row>
    <row r="2490">
      <c r="A2490">
        <f>IF(screen_TA_reviewer_A!$A2490="","",screen_TA_reviewer_A!$A2490)</f>
        <v/>
      </c>
      <c r="B2490">
        <f>IF(OR($A2490="",screen_TA_reviewer_A!$C2490=""),"",screen_TA_reviewer_A!$C2490)</f>
        <v/>
      </c>
      <c r="C2490">
        <f>IF(OR($A2490="",screen_TA_reviewer_B!$C2490=""),"",screen_TA_reviewer_B!$C2490)</f>
        <v/>
      </c>
      <c r="D2490">
        <f>IF(OR($A2490="",screen_TA_reviewer_A!$D2490=""),"",screen_TA_reviewer_A!$D2490)</f>
        <v/>
      </c>
      <c r="E2490">
        <f>IF(OR($A2490="",screen_TA_reviewer_B!$D2490=""),"",screen_TA_reviewer_B!$D2490)</f>
        <v/>
      </c>
      <c r="F2490">
        <f>IF(AND(B2490&lt;&gt;"",C2490&lt;&gt;""),1,"")</f>
        <v/>
      </c>
      <c r="G2490">
        <f>IF(F2490=1,IF(B2490=C2490,1,0),"")</f>
        <v/>
      </c>
      <c r="H2490">
        <f>IF(B2490="","",IFERROR(VLOOKUP(B2490,lst_TA_binary_map_table,2,FALSE),"INVALID"))</f>
        <v/>
      </c>
      <c r="I2490">
        <f>IF(C2490="","",IFERROR(VLOOKUP(C2490,lst_TA_binary_map_table,2,FALSE),"INVALID"))</f>
        <v/>
      </c>
      <c r="J2490">
        <f>IF(F2490=1,IF(H2490=I2490,1,0),"")</f>
        <v/>
      </c>
      <c r="K2490">
        <f>IF(G2490=0,1,"")</f>
        <v/>
      </c>
      <c r="L2490">
        <f>IF(K2490=1,COUNTIF($K$2:K2490,1),"")</f>
        <v/>
      </c>
    </row>
    <row r="2491">
      <c r="A2491">
        <f>IF(screen_TA_reviewer_A!$A2491="","",screen_TA_reviewer_A!$A2491)</f>
        <v/>
      </c>
      <c r="B2491">
        <f>IF(OR($A2491="",screen_TA_reviewer_A!$C2491=""),"",screen_TA_reviewer_A!$C2491)</f>
        <v/>
      </c>
      <c r="C2491">
        <f>IF(OR($A2491="",screen_TA_reviewer_B!$C2491=""),"",screen_TA_reviewer_B!$C2491)</f>
        <v/>
      </c>
      <c r="D2491">
        <f>IF(OR($A2491="",screen_TA_reviewer_A!$D2491=""),"",screen_TA_reviewer_A!$D2491)</f>
        <v/>
      </c>
      <c r="E2491">
        <f>IF(OR($A2491="",screen_TA_reviewer_B!$D2491=""),"",screen_TA_reviewer_B!$D2491)</f>
        <v/>
      </c>
      <c r="F2491">
        <f>IF(AND(B2491&lt;&gt;"",C2491&lt;&gt;""),1,"")</f>
        <v/>
      </c>
      <c r="G2491">
        <f>IF(F2491=1,IF(B2491=C2491,1,0),"")</f>
        <v/>
      </c>
      <c r="H2491">
        <f>IF(B2491="","",IFERROR(VLOOKUP(B2491,lst_TA_binary_map_table,2,FALSE),"INVALID"))</f>
        <v/>
      </c>
      <c r="I2491">
        <f>IF(C2491="","",IFERROR(VLOOKUP(C2491,lst_TA_binary_map_table,2,FALSE),"INVALID"))</f>
        <v/>
      </c>
      <c r="J2491">
        <f>IF(F2491=1,IF(H2491=I2491,1,0),"")</f>
        <v/>
      </c>
      <c r="K2491">
        <f>IF(G2491=0,1,"")</f>
        <v/>
      </c>
      <c r="L2491">
        <f>IF(K2491=1,COUNTIF($K$2:K2491,1),"")</f>
        <v/>
      </c>
    </row>
    <row r="2492">
      <c r="A2492">
        <f>IF(screen_TA_reviewer_A!$A2492="","",screen_TA_reviewer_A!$A2492)</f>
        <v/>
      </c>
      <c r="B2492">
        <f>IF(OR($A2492="",screen_TA_reviewer_A!$C2492=""),"",screen_TA_reviewer_A!$C2492)</f>
        <v/>
      </c>
      <c r="C2492">
        <f>IF(OR($A2492="",screen_TA_reviewer_B!$C2492=""),"",screen_TA_reviewer_B!$C2492)</f>
        <v/>
      </c>
      <c r="D2492">
        <f>IF(OR($A2492="",screen_TA_reviewer_A!$D2492=""),"",screen_TA_reviewer_A!$D2492)</f>
        <v/>
      </c>
      <c r="E2492">
        <f>IF(OR($A2492="",screen_TA_reviewer_B!$D2492=""),"",screen_TA_reviewer_B!$D2492)</f>
        <v/>
      </c>
      <c r="F2492">
        <f>IF(AND(B2492&lt;&gt;"",C2492&lt;&gt;""),1,"")</f>
        <v/>
      </c>
      <c r="G2492">
        <f>IF(F2492=1,IF(B2492=C2492,1,0),"")</f>
        <v/>
      </c>
      <c r="H2492">
        <f>IF(B2492="","",IFERROR(VLOOKUP(B2492,lst_TA_binary_map_table,2,FALSE),"INVALID"))</f>
        <v/>
      </c>
      <c r="I2492">
        <f>IF(C2492="","",IFERROR(VLOOKUP(C2492,lst_TA_binary_map_table,2,FALSE),"INVALID"))</f>
        <v/>
      </c>
      <c r="J2492">
        <f>IF(F2492=1,IF(H2492=I2492,1,0),"")</f>
        <v/>
      </c>
      <c r="K2492">
        <f>IF(G2492=0,1,"")</f>
        <v/>
      </c>
      <c r="L2492">
        <f>IF(K2492=1,COUNTIF($K$2:K2492,1),"")</f>
        <v/>
      </c>
    </row>
    <row r="2493">
      <c r="A2493">
        <f>IF(screen_TA_reviewer_A!$A2493="","",screen_TA_reviewer_A!$A2493)</f>
        <v/>
      </c>
      <c r="B2493">
        <f>IF(OR($A2493="",screen_TA_reviewer_A!$C2493=""),"",screen_TA_reviewer_A!$C2493)</f>
        <v/>
      </c>
      <c r="C2493">
        <f>IF(OR($A2493="",screen_TA_reviewer_B!$C2493=""),"",screen_TA_reviewer_B!$C2493)</f>
        <v/>
      </c>
      <c r="D2493">
        <f>IF(OR($A2493="",screen_TA_reviewer_A!$D2493=""),"",screen_TA_reviewer_A!$D2493)</f>
        <v/>
      </c>
      <c r="E2493">
        <f>IF(OR($A2493="",screen_TA_reviewer_B!$D2493=""),"",screen_TA_reviewer_B!$D2493)</f>
        <v/>
      </c>
      <c r="F2493">
        <f>IF(AND(B2493&lt;&gt;"",C2493&lt;&gt;""),1,"")</f>
        <v/>
      </c>
      <c r="G2493">
        <f>IF(F2493=1,IF(B2493=C2493,1,0),"")</f>
        <v/>
      </c>
      <c r="H2493">
        <f>IF(B2493="","",IFERROR(VLOOKUP(B2493,lst_TA_binary_map_table,2,FALSE),"INVALID"))</f>
        <v/>
      </c>
      <c r="I2493">
        <f>IF(C2493="","",IFERROR(VLOOKUP(C2493,lst_TA_binary_map_table,2,FALSE),"INVALID"))</f>
        <v/>
      </c>
      <c r="J2493">
        <f>IF(F2493=1,IF(H2493=I2493,1,0),"")</f>
        <v/>
      </c>
      <c r="K2493">
        <f>IF(G2493=0,1,"")</f>
        <v/>
      </c>
      <c r="L2493">
        <f>IF(K2493=1,COUNTIF($K$2:K2493,1),"")</f>
        <v/>
      </c>
    </row>
    <row r="2494">
      <c r="A2494">
        <f>IF(screen_TA_reviewer_A!$A2494="","",screen_TA_reviewer_A!$A2494)</f>
        <v/>
      </c>
      <c r="B2494">
        <f>IF(OR($A2494="",screen_TA_reviewer_A!$C2494=""),"",screen_TA_reviewer_A!$C2494)</f>
        <v/>
      </c>
      <c r="C2494">
        <f>IF(OR($A2494="",screen_TA_reviewer_B!$C2494=""),"",screen_TA_reviewer_B!$C2494)</f>
        <v/>
      </c>
      <c r="D2494">
        <f>IF(OR($A2494="",screen_TA_reviewer_A!$D2494=""),"",screen_TA_reviewer_A!$D2494)</f>
        <v/>
      </c>
      <c r="E2494">
        <f>IF(OR($A2494="",screen_TA_reviewer_B!$D2494=""),"",screen_TA_reviewer_B!$D2494)</f>
        <v/>
      </c>
      <c r="F2494">
        <f>IF(AND(B2494&lt;&gt;"",C2494&lt;&gt;""),1,"")</f>
        <v/>
      </c>
      <c r="G2494">
        <f>IF(F2494=1,IF(B2494=C2494,1,0),"")</f>
        <v/>
      </c>
      <c r="H2494">
        <f>IF(B2494="","",IFERROR(VLOOKUP(B2494,lst_TA_binary_map_table,2,FALSE),"INVALID"))</f>
        <v/>
      </c>
      <c r="I2494">
        <f>IF(C2494="","",IFERROR(VLOOKUP(C2494,lst_TA_binary_map_table,2,FALSE),"INVALID"))</f>
        <v/>
      </c>
      <c r="J2494">
        <f>IF(F2494=1,IF(H2494=I2494,1,0),"")</f>
        <v/>
      </c>
      <c r="K2494">
        <f>IF(G2494=0,1,"")</f>
        <v/>
      </c>
      <c r="L2494">
        <f>IF(K2494=1,COUNTIF($K$2:K2494,1),"")</f>
        <v/>
      </c>
    </row>
    <row r="2495">
      <c r="A2495">
        <f>IF(screen_TA_reviewer_A!$A2495="","",screen_TA_reviewer_A!$A2495)</f>
        <v/>
      </c>
      <c r="B2495">
        <f>IF(OR($A2495="",screen_TA_reviewer_A!$C2495=""),"",screen_TA_reviewer_A!$C2495)</f>
        <v/>
      </c>
      <c r="C2495">
        <f>IF(OR($A2495="",screen_TA_reviewer_B!$C2495=""),"",screen_TA_reviewer_B!$C2495)</f>
        <v/>
      </c>
      <c r="D2495">
        <f>IF(OR($A2495="",screen_TA_reviewer_A!$D2495=""),"",screen_TA_reviewer_A!$D2495)</f>
        <v/>
      </c>
      <c r="E2495">
        <f>IF(OR($A2495="",screen_TA_reviewer_B!$D2495=""),"",screen_TA_reviewer_B!$D2495)</f>
        <v/>
      </c>
      <c r="F2495">
        <f>IF(AND(B2495&lt;&gt;"",C2495&lt;&gt;""),1,"")</f>
        <v/>
      </c>
      <c r="G2495">
        <f>IF(F2495=1,IF(B2495=C2495,1,0),"")</f>
        <v/>
      </c>
      <c r="H2495">
        <f>IF(B2495="","",IFERROR(VLOOKUP(B2495,lst_TA_binary_map_table,2,FALSE),"INVALID"))</f>
        <v/>
      </c>
      <c r="I2495">
        <f>IF(C2495="","",IFERROR(VLOOKUP(C2495,lst_TA_binary_map_table,2,FALSE),"INVALID"))</f>
        <v/>
      </c>
      <c r="J2495">
        <f>IF(F2495=1,IF(H2495=I2495,1,0),"")</f>
        <v/>
      </c>
      <c r="K2495">
        <f>IF(G2495=0,1,"")</f>
        <v/>
      </c>
      <c r="L2495">
        <f>IF(K2495=1,COUNTIF($K$2:K2495,1),"")</f>
        <v/>
      </c>
    </row>
    <row r="2496">
      <c r="A2496">
        <f>IF(screen_TA_reviewer_A!$A2496="","",screen_TA_reviewer_A!$A2496)</f>
        <v/>
      </c>
      <c r="B2496">
        <f>IF(OR($A2496="",screen_TA_reviewer_A!$C2496=""),"",screen_TA_reviewer_A!$C2496)</f>
        <v/>
      </c>
      <c r="C2496">
        <f>IF(OR($A2496="",screen_TA_reviewer_B!$C2496=""),"",screen_TA_reviewer_B!$C2496)</f>
        <v/>
      </c>
      <c r="D2496">
        <f>IF(OR($A2496="",screen_TA_reviewer_A!$D2496=""),"",screen_TA_reviewer_A!$D2496)</f>
        <v/>
      </c>
      <c r="E2496">
        <f>IF(OR($A2496="",screen_TA_reviewer_B!$D2496=""),"",screen_TA_reviewer_B!$D2496)</f>
        <v/>
      </c>
      <c r="F2496">
        <f>IF(AND(B2496&lt;&gt;"",C2496&lt;&gt;""),1,"")</f>
        <v/>
      </c>
      <c r="G2496">
        <f>IF(F2496=1,IF(B2496=C2496,1,0),"")</f>
        <v/>
      </c>
      <c r="H2496">
        <f>IF(B2496="","",IFERROR(VLOOKUP(B2496,lst_TA_binary_map_table,2,FALSE),"INVALID"))</f>
        <v/>
      </c>
      <c r="I2496">
        <f>IF(C2496="","",IFERROR(VLOOKUP(C2496,lst_TA_binary_map_table,2,FALSE),"INVALID"))</f>
        <v/>
      </c>
      <c r="J2496">
        <f>IF(F2496=1,IF(H2496=I2496,1,0),"")</f>
        <v/>
      </c>
      <c r="K2496">
        <f>IF(G2496=0,1,"")</f>
        <v/>
      </c>
      <c r="L2496">
        <f>IF(K2496=1,COUNTIF($K$2:K2496,1),"")</f>
        <v/>
      </c>
    </row>
    <row r="2497">
      <c r="A2497">
        <f>IF(screen_TA_reviewer_A!$A2497="","",screen_TA_reviewer_A!$A2497)</f>
        <v/>
      </c>
      <c r="B2497">
        <f>IF(OR($A2497="",screen_TA_reviewer_A!$C2497=""),"",screen_TA_reviewer_A!$C2497)</f>
        <v/>
      </c>
      <c r="C2497">
        <f>IF(OR($A2497="",screen_TA_reviewer_B!$C2497=""),"",screen_TA_reviewer_B!$C2497)</f>
        <v/>
      </c>
      <c r="D2497">
        <f>IF(OR($A2497="",screen_TA_reviewer_A!$D2497=""),"",screen_TA_reviewer_A!$D2497)</f>
        <v/>
      </c>
      <c r="E2497">
        <f>IF(OR($A2497="",screen_TA_reviewer_B!$D2497=""),"",screen_TA_reviewer_B!$D2497)</f>
        <v/>
      </c>
      <c r="F2497">
        <f>IF(AND(B2497&lt;&gt;"",C2497&lt;&gt;""),1,"")</f>
        <v/>
      </c>
      <c r="G2497">
        <f>IF(F2497=1,IF(B2497=C2497,1,0),"")</f>
        <v/>
      </c>
      <c r="H2497">
        <f>IF(B2497="","",IFERROR(VLOOKUP(B2497,lst_TA_binary_map_table,2,FALSE),"INVALID"))</f>
        <v/>
      </c>
      <c r="I2497">
        <f>IF(C2497="","",IFERROR(VLOOKUP(C2497,lst_TA_binary_map_table,2,FALSE),"INVALID"))</f>
        <v/>
      </c>
      <c r="J2497">
        <f>IF(F2497=1,IF(H2497=I2497,1,0),"")</f>
        <v/>
      </c>
      <c r="K2497">
        <f>IF(G2497=0,1,"")</f>
        <v/>
      </c>
      <c r="L2497">
        <f>IF(K2497=1,COUNTIF($K$2:K2497,1),"")</f>
        <v/>
      </c>
    </row>
    <row r="2498">
      <c r="A2498">
        <f>IF(screen_TA_reviewer_A!$A2498="","",screen_TA_reviewer_A!$A2498)</f>
        <v/>
      </c>
      <c r="B2498">
        <f>IF(OR($A2498="",screen_TA_reviewer_A!$C2498=""),"",screen_TA_reviewer_A!$C2498)</f>
        <v/>
      </c>
      <c r="C2498">
        <f>IF(OR($A2498="",screen_TA_reviewer_B!$C2498=""),"",screen_TA_reviewer_B!$C2498)</f>
        <v/>
      </c>
      <c r="D2498">
        <f>IF(OR($A2498="",screen_TA_reviewer_A!$D2498=""),"",screen_TA_reviewer_A!$D2498)</f>
        <v/>
      </c>
      <c r="E2498">
        <f>IF(OR($A2498="",screen_TA_reviewer_B!$D2498=""),"",screen_TA_reviewer_B!$D2498)</f>
        <v/>
      </c>
      <c r="F2498">
        <f>IF(AND(B2498&lt;&gt;"",C2498&lt;&gt;""),1,"")</f>
        <v/>
      </c>
      <c r="G2498">
        <f>IF(F2498=1,IF(B2498=C2498,1,0),"")</f>
        <v/>
      </c>
      <c r="H2498">
        <f>IF(B2498="","",IFERROR(VLOOKUP(B2498,lst_TA_binary_map_table,2,FALSE),"INVALID"))</f>
        <v/>
      </c>
      <c r="I2498">
        <f>IF(C2498="","",IFERROR(VLOOKUP(C2498,lst_TA_binary_map_table,2,FALSE),"INVALID"))</f>
        <v/>
      </c>
      <c r="J2498">
        <f>IF(F2498=1,IF(H2498=I2498,1,0),"")</f>
        <v/>
      </c>
      <c r="K2498">
        <f>IF(G2498=0,1,"")</f>
        <v/>
      </c>
      <c r="L2498">
        <f>IF(K2498=1,COUNTIF($K$2:K2498,1),"")</f>
        <v/>
      </c>
    </row>
    <row r="2499">
      <c r="A2499">
        <f>IF(screen_TA_reviewer_A!$A2499="","",screen_TA_reviewer_A!$A2499)</f>
        <v/>
      </c>
      <c r="B2499">
        <f>IF(OR($A2499="",screen_TA_reviewer_A!$C2499=""),"",screen_TA_reviewer_A!$C2499)</f>
        <v/>
      </c>
      <c r="C2499">
        <f>IF(OR($A2499="",screen_TA_reviewer_B!$C2499=""),"",screen_TA_reviewer_B!$C2499)</f>
        <v/>
      </c>
      <c r="D2499">
        <f>IF(OR($A2499="",screen_TA_reviewer_A!$D2499=""),"",screen_TA_reviewer_A!$D2499)</f>
        <v/>
      </c>
      <c r="E2499">
        <f>IF(OR($A2499="",screen_TA_reviewer_B!$D2499=""),"",screen_TA_reviewer_B!$D2499)</f>
        <v/>
      </c>
      <c r="F2499">
        <f>IF(AND(B2499&lt;&gt;"",C2499&lt;&gt;""),1,"")</f>
        <v/>
      </c>
      <c r="G2499">
        <f>IF(F2499=1,IF(B2499=C2499,1,0),"")</f>
        <v/>
      </c>
      <c r="H2499">
        <f>IF(B2499="","",IFERROR(VLOOKUP(B2499,lst_TA_binary_map_table,2,FALSE),"INVALID"))</f>
        <v/>
      </c>
      <c r="I2499">
        <f>IF(C2499="","",IFERROR(VLOOKUP(C2499,lst_TA_binary_map_table,2,FALSE),"INVALID"))</f>
        <v/>
      </c>
      <c r="J2499">
        <f>IF(F2499=1,IF(H2499=I2499,1,0),"")</f>
        <v/>
      </c>
      <c r="K2499">
        <f>IF(G2499=0,1,"")</f>
        <v/>
      </c>
      <c r="L2499">
        <f>IF(K2499=1,COUNTIF($K$2:K2499,1),"")</f>
        <v/>
      </c>
    </row>
    <row r="2500">
      <c r="A2500">
        <f>IF(screen_TA_reviewer_A!$A2500="","",screen_TA_reviewer_A!$A2500)</f>
        <v/>
      </c>
      <c r="B2500">
        <f>IF(OR($A2500="",screen_TA_reviewer_A!$C2500=""),"",screen_TA_reviewer_A!$C2500)</f>
        <v/>
      </c>
      <c r="C2500">
        <f>IF(OR($A2500="",screen_TA_reviewer_B!$C2500=""),"",screen_TA_reviewer_B!$C2500)</f>
        <v/>
      </c>
      <c r="D2500">
        <f>IF(OR($A2500="",screen_TA_reviewer_A!$D2500=""),"",screen_TA_reviewer_A!$D2500)</f>
        <v/>
      </c>
      <c r="E2500">
        <f>IF(OR($A2500="",screen_TA_reviewer_B!$D2500=""),"",screen_TA_reviewer_B!$D2500)</f>
        <v/>
      </c>
      <c r="F2500">
        <f>IF(AND(B2500&lt;&gt;"",C2500&lt;&gt;""),1,"")</f>
        <v/>
      </c>
      <c r="G2500">
        <f>IF(F2500=1,IF(B2500=C2500,1,0),"")</f>
        <v/>
      </c>
      <c r="H2500">
        <f>IF(B2500="","",IFERROR(VLOOKUP(B2500,lst_TA_binary_map_table,2,FALSE),"INVALID"))</f>
        <v/>
      </c>
      <c r="I2500">
        <f>IF(C2500="","",IFERROR(VLOOKUP(C2500,lst_TA_binary_map_table,2,FALSE),"INVALID"))</f>
        <v/>
      </c>
      <c r="J2500">
        <f>IF(F2500=1,IF(H2500=I2500,1,0),"")</f>
        <v/>
      </c>
      <c r="K2500">
        <f>IF(G2500=0,1,"")</f>
        <v/>
      </c>
      <c r="L2500">
        <f>IF(K2500=1,COUNTIF($K$2:K2500,1),"")</f>
        <v/>
      </c>
    </row>
    <row r="2501">
      <c r="A2501">
        <f>IF(screen_TA_reviewer_A!$A2501="","",screen_TA_reviewer_A!$A2501)</f>
        <v/>
      </c>
      <c r="B2501">
        <f>IF(OR($A2501="",screen_TA_reviewer_A!$C2501=""),"",screen_TA_reviewer_A!$C2501)</f>
        <v/>
      </c>
      <c r="C2501">
        <f>IF(OR($A2501="",screen_TA_reviewer_B!$C2501=""),"",screen_TA_reviewer_B!$C2501)</f>
        <v/>
      </c>
      <c r="D2501">
        <f>IF(OR($A2501="",screen_TA_reviewer_A!$D2501=""),"",screen_TA_reviewer_A!$D2501)</f>
        <v/>
      </c>
      <c r="E2501">
        <f>IF(OR($A2501="",screen_TA_reviewer_B!$D2501=""),"",screen_TA_reviewer_B!$D2501)</f>
        <v/>
      </c>
      <c r="F2501">
        <f>IF(AND(B2501&lt;&gt;"",C2501&lt;&gt;""),1,"")</f>
        <v/>
      </c>
      <c r="G2501">
        <f>IF(F2501=1,IF(B2501=C2501,1,0),"")</f>
        <v/>
      </c>
      <c r="H2501">
        <f>IF(B2501="","",IFERROR(VLOOKUP(B2501,lst_TA_binary_map_table,2,FALSE),"INVALID"))</f>
        <v/>
      </c>
      <c r="I2501">
        <f>IF(C2501="","",IFERROR(VLOOKUP(C2501,lst_TA_binary_map_table,2,FALSE),"INVALID"))</f>
        <v/>
      </c>
      <c r="J2501">
        <f>IF(F2501=1,IF(H2501=I2501,1,0),"")</f>
        <v/>
      </c>
      <c r="K2501">
        <f>IF(G2501=0,1,"")</f>
        <v/>
      </c>
      <c r="L2501">
        <f>IF(K2501=1,COUNTIF($K$2:K2501,1),"")</f>
        <v/>
      </c>
    </row>
    <row r="2502">
      <c r="A2502">
        <f>IF(screen_TA_reviewer_A!$A2502="","",screen_TA_reviewer_A!$A2502)</f>
        <v/>
      </c>
      <c r="B2502">
        <f>IF(OR($A2502="",screen_TA_reviewer_A!$C2502=""),"",screen_TA_reviewer_A!$C2502)</f>
        <v/>
      </c>
      <c r="C2502">
        <f>IF(OR($A2502="",screen_TA_reviewer_B!$C2502=""),"",screen_TA_reviewer_B!$C2502)</f>
        <v/>
      </c>
      <c r="D2502">
        <f>IF(OR($A2502="",screen_TA_reviewer_A!$D2502=""),"",screen_TA_reviewer_A!$D2502)</f>
        <v/>
      </c>
      <c r="E2502">
        <f>IF(OR($A2502="",screen_TA_reviewer_B!$D2502=""),"",screen_TA_reviewer_B!$D2502)</f>
        <v/>
      </c>
      <c r="F2502">
        <f>IF(AND(B2502&lt;&gt;"",C2502&lt;&gt;""),1,"")</f>
        <v/>
      </c>
      <c r="G2502">
        <f>IF(F2502=1,IF(B2502=C2502,1,0),"")</f>
        <v/>
      </c>
      <c r="H2502">
        <f>IF(B2502="","",IFERROR(VLOOKUP(B2502,lst_TA_binary_map_table,2,FALSE),"INVALID"))</f>
        <v/>
      </c>
      <c r="I2502">
        <f>IF(C2502="","",IFERROR(VLOOKUP(C2502,lst_TA_binary_map_table,2,FALSE),"INVALID"))</f>
        <v/>
      </c>
      <c r="J2502">
        <f>IF(F2502=1,IF(H2502=I2502,1,0),"")</f>
        <v/>
      </c>
      <c r="K2502">
        <f>IF(G2502=0,1,"")</f>
        <v/>
      </c>
      <c r="L2502">
        <f>IF(K2502=1,COUNTIF($K$2:K2502,1),"")</f>
        <v/>
      </c>
    </row>
    <row r="2503">
      <c r="A2503">
        <f>IF(screen_TA_reviewer_A!$A2503="","",screen_TA_reviewer_A!$A2503)</f>
        <v/>
      </c>
      <c r="B2503">
        <f>IF(OR($A2503="",screen_TA_reviewer_A!$C2503=""),"",screen_TA_reviewer_A!$C2503)</f>
        <v/>
      </c>
      <c r="C2503">
        <f>IF(OR($A2503="",screen_TA_reviewer_B!$C2503=""),"",screen_TA_reviewer_B!$C2503)</f>
        <v/>
      </c>
      <c r="D2503">
        <f>IF(OR($A2503="",screen_TA_reviewer_A!$D2503=""),"",screen_TA_reviewer_A!$D2503)</f>
        <v/>
      </c>
      <c r="E2503">
        <f>IF(OR($A2503="",screen_TA_reviewer_B!$D2503=""),"",screen_TA_reviewer_B!$D2503)</f>
        <v/>
      </c>
      <c r="F2503">
        <f>IF(AND(B2503&lt;&gt;"",C2503&lt;&gt;""),1,"")</f>
        <v/>
      </c>
      <c r="G2503">
        <f>IF(F2503=1,IF(B2503=C2503,1,0),"")</f>
        <v/>
      </c>
      <c r="H2503">
        <f>IF(B2503="","",IFERROR(VLOOKUP(B2503,lst_TA_binary_map_table,2,FALSE),"INVALID"))</f>
        <v/>
      </c>
      <c r="I2503">
        <f>IF(C2503="","",IFERROR(VLOOKUP(C2503,lst_TA_binary_map_table,2,FALSE),"INVALID"))</f>
        <v/>
      </c>
      <c r="J2503">
        <f>IF(F2503=1,IF(H2503=I2503,1,0),"")</f>
        <v/>
      </c>
      <c r="K2503">
        <f>IF(G2503=0,1,"")</f>
        <v/>
      </c>
      <c r="L2503">
        <f>IF(K2503=1,COUNTIF($K$2:K2503,1),"")</f>
        <v/>
      </c>
    </row>
    <row r="2504">
      <c r="A2504">
        <f>IF(screen_TA_reviewer_A!$A2504="","",screen_TA_reviewer_A!$A2504)</f>
        <v/>
      </c>
      <c r="B2504">
        <f>IF(OR($A2504="",screen_TA_reviewer_A!$C2504=""),"",screen_TA_reviewer_A!$C2504)</f>
        <v/>
      </c>
      <c r="C2504">
        <f>IF(OR($A2504="",screen_TA_reviewer_B!$C2504=""),"",screen_TA_reviewer_B!$C2504)</f>
        <v/>
      </c>
      <c r="D2504">
        <f>IF(OR($A2504="",screen_TA_reviewer_A!$D2504=""),"",screen_TA_reviewer_A!$D2504)</f>
        <v/>
      </c>
      <c r="E2504">
        <f>IF(OR($A2504="",screen_TA_reviewer_B!$D2504=""),"",screen_TA_reviewer_B!$D2504)</f>
        <v/>
      </c>
      <c r="F2504">
        <f>IF(AND(B2504&lt;&gt;"",C2504&lt;&gt;""),1,"")</f>
        <v/>
      </c>
      <c r="G2504">
        <f>IF(F2504=1,IF(B2504=C2504,1,0),"")</f>
        <v/>
      </c>
      <c r="H2504">
        <f>IF(B2504="","",IFERROR(VLOOKUP(B2504,lst_TA_binary_map_table,2,FALSE),"INVALID"))</f>
        <v/>
      </c>
      <c r="I2504">
        <f>IF(C2504="","",IFERROR(VLOOKUP(C2504,lst_TA_binary_map_table,2,FALSE),"INVALID"))</f>
        <v/>
      </c>
      <c r="J2504">
        <f>IF(F2504=1,IF(H2504=I2504,1,0),"")</f>
        <v/>
      </c>
      <c r="K2504">
        <f>IF(G2504=0,1,"")</f>
        <v/>
      </c>
      <c r="L2504">
        <f>IF(K2504=1,COUNTIF($K$2:K2504,1),"")</f>
        <v/>
      </c>
    </row>
    <row r="2505">
      <c r="A2505">
        <f>IF(screen_TA_reviewer_A!$A2505="","",screen_TA_reviewer_A!$A2505)</f>
        <v/>
      </c>
      <c r="B2505">
        <f>IF(OR($A2505="",screen_TA_reviewer_A!$C2505=""),"",screen_TA_reviewer_A!$C2505)</f>
        <v/>
      </c>
      <c r="C2505">
        <f>IF(OR($A2505="",screen_TA_reviewer_B!$C2505=""),"",screen_TA_reviewer_B!$C2505)</f>
        <v/>
      </c>
      <c r="D2505">
        <f>IF(OR($A2505="",screen_TA_reviewer_A!$D2505=""),"",screen_TA_reviewer_A!$D2505)</f>
        <v/>
      </c>
      <c r="E2505">
        <f>IF(OR($A2505="",screen_TA_reviewer_B!$D2505=""),"",screen_TA_reviewer_B!$D2505)</f>
        <v/>
      </c>
      <c r="F2505">
        <f>IF(AND(B2505&lt;&gt;"",C2505&lt;&gt;""),1,"")</f>
        <v/>
      </c>
      <c r="G2505">
        <f>IF(F2505=1,IF(B2505=C2505,1,0),"")</f>
        <v/>
      </c>
      <c r="H2505">
        <f>IF(B2505="","",IFERROR(VLOOKUP(B2505,lst_TA_binary_map_table,2,FALSE),"INVALID"))</f>
        <v/>
      </c>
      <c r="I2505">
        <f>IF(C2505="","",IFERROR(VLOOKUP(C2505,lst_TA_binary_map_table,2,FALSE),"INVALID"))</f>
        <v/>
      </c>
      <c r="J2505">
        <f>IF(F2505=1,IF(H2505=I2505,1,0),"")</f>
        <v/>
      </c>
      <c r="K2505">
        <f>IF(G2505=0,1,"")</f>
        <v/>
      </c>
      <c r="L2505">
        <f>IF(K2505=1,COUNTIF($K$2:K2505,1),"")</f>
        <v/>
      </c>
    </row>
    <row r="2506">
      <c r="A2506">
        <f>IF(screen_TA_reviewer_A!$A2506="","",screen_TA_reviewer_A!$A2506)</f>
        <v/>
      </c>
      <c r="B2506">
        <f>IF(OR($A2506="",screen_TA_reviewer_A!$C2506=""),"",screen_TA_reviewer_A!$C2506)</f>
        <v/>
      </c>
      <c r="C2506">
        <f>IF(OR($A2506="",screen_TA_reviewer_B!$C2506=""),"",screen_TA_reviewer_B!$C2506)</f>
        <v/>
      </c>
      <c r="D2506">
        <f>IF(OR($A2506="",screen_TA_reviewer_A!$D2506=""),"",screen_TA_reviewer_A!$D2506)</f>
        <v/>
      </c>
      <c r="E2506">
        <f>IF(OR($A2506="",screen_TA_reviewer_B!$D2506=""),"",screen_TA_reviewer_B!$D2506)</f>
        <v/>
      </c>
      <c r="F2506">
        <f>IF(AND(B2506&lt;&gt;"",C2506&lt;&gt;""),1,"")</f>
        <v/>
      </c>
      <c r="G2506">
        <f>IF(F2506=1,IF(B2506=C2506,1,0),"")</f>
        <v/>
      </c>
      <c r="H2506">
        <f>IF(B2506="","",IFERROR(VLOOKUP(B2506,lst_TA_binary_map_table,2,FALSE),"INVALID"))</f>
        <v/>
      </c>
      <c r="I2506">
        <f>IF(C2506="","",IFERROR(VLOOKUP(C2506,lst_TA_binary_map_table,2,FALSE),"INVALID"))</f>
        <v/>
      </c>
      <c r="J2506">
        <f>IF(F2506=1,IF(H2506=I2506,1,0),"")</f>
        <v/>
      </c>
      <c r="K2506">
        <f>IF(G2506=0,1,"")</f>
        <v/>
      </c>
      <c r="L2506">
        <f>IF(K2506=1,COUNTIF($K$2:K2506,1),"")</f>
        <v/>
      </c>
    </row>
    <row r="2507">
      <c r="A2507">
        <f>IF(screen_TA_reviewer_A!$A2507="","",screen_TA_reviewer_A!$A2507)</f>
        <v/>
      </c>
      <c r="B2507">
        <f>IF(OR($A2507="",screen_TA_reviewer_A!$C2507=""),"",screen_TA_reviewer_A!$C2507)</f>
        <v/>
      </c>
      <c r="C2507">
        <f>IF(OR($A2507="",screen_TA_reviewer_B!$C2507=""),"",screen_TA_reviewer_B!$C2507)</f>
        <v/>
      </c>
      <c r="D2507">
        <f>IF(OR($A2507="",screen_TA_reviewer_A!$D2507=""),"",screen_TA_reviewer_A!$D2507)</f>
        <v/>
      </c>
      <c r="E2507">
        <f>IF(OR($A2507="",screen_TA_reviewer_B!$D2507=""),"",screen_TA_reviewer_B!$D2507)</f>
        <v/>
      </c>
      <c r="F2507">
        <f>IF(AND(B2507&lt;&gt;"",C2507&lt;&gt;""),1,"")</f>
        <v/>
      </c>
      <c r="G2507">
        <f>IF(F2507=1,IF(B2507=C2507,1,0),"")</f>
        <v/>
      </c>
      <c r="H2507">
        <f>IF(B2507="","",IFERROR(VLOOKUP(B2507,lst_TA_binary_map_table,2,FALSE),"INVALID"))</f>
        <v/>
      </c>
      <c r="I2507">
        <f>IF(C2507="","",IFERROR(VLOOKUP(C2507,lst_TA_binary_map_table,2,FALSE),"INVALID"))</f>
        <v/>
      </c>
      <c r="J2507">
        <f>IF(F2507=1,IF(H2507=I2507,1,0),"")</f>
        <v/>
      </c>
      <c r="K2507">
        <f>IF(G2507=0,1,"")</f>
        <v/>
      </c>
      <c r="L2507">
        <f>IF(K2507=1,COUNTIF($K$2:K2507,1),"")</f>
        <v/>
      </c>
    </row>
    <row r="2508">
      <c r="A2508">
        <f>IF(screen_TA_reviewer_A!$A2508="","",screen_TA_reviewer_A!$A2508)</f>
        <v/>
      </c>
      <c r="B2508">
        <f>IF(OR($A2508="",screen_TA_reviewer_A!$C2508=""),"",screen_TA_reviewer_A!$C2508)</f>
        <v/>
      </c>
      <c r="C2508">
        <f>IF(OR($A2508="",screen_TA_reviewer_B!$C2508=""),"",screen_TA_reviewer_B!$C2508)</f>
        <v/>
      </c>
      <c r="D2508">
        <f>IF(OR($A2508="",screen_TA_reviewer_A!$D2508=""),"",screen_TA_reviewer_A!$D2508)</f>
        <v/>
      </c>
      <c r="E2508">
        <f>IF(OR($A2508="",screen_TA_reviewer_B!$D2508=""),"",screen_TA_reviewer_B!$D2508)</f>
        <v/>
      </c>
      <c r="F2508">
        <f>IF(AND(B2508&lt;&gt;"",C2508&lt;&gt;""),1,"")</f>
        <v/>
      </c>
      <c r="G2508">
        <f>IF(F2508=1,IF(B2508=C2508,1,0),"")</f>
        <v/>
      </c>
      <c r="H2508">
        <f>IF(B2508="","",IFERROR(VLOOKUP(B2508,lst_TA_binary_map_table,2,FALSE),"INVALID"))</f>
        <v/>
      </c>
      <c r="I2508">
        <f>IF(C2508="","",IFERROR(VLOOKUP(C2508,lst_TA_binary_map_table,2,FALSE),"INVALID"))</f>
        <v/>
      </c>
      <c r="J2508">
        <f>IF(F2508=1,IF(H2508=I2508,1,0),"")</f>
        <v/>
      </c>
      <c r="K2508">
        <f>IF(G2508=0,1,"")</f>
        <v/>
      </c>
      <c r="L2508">
        <f>IF(K2508=1,COUNTIF($K$2:K2508,1),"")</f>
        <v/>
      </c>
    </row>
    <row r="2509">
      <c r="A2509">
        <f>IF(screen_TA_reviewer_A!$A2509="","",screen_TA_reviewer_A!$A2509)</f>
        <v/>
      </c>
      <c r="B2509">
        <f>IF(OR($A2509="",screen_TA_reviewer_A!$C2509=""),"",screen_TA_reviewer_A!$C2509)</f>
        <v/>
      </c>
      <c r="C2509">
        <f>IF(OR($A2509="",screen_TA_reviewer_B!$C2509=""),"",screen_TA_reviewer_B!$C2509)</f>
        <v/>
      </c>
      <c r="D2509">
        <f>IF(OR($A2509="",screen_TA_reviewer_A!$D2509=""),"",screen_TA_reviewer_A!$D2509)</f>
        <v/>
      </c>
      <c r="E2509">
        <f>IF(OR($A2509="",screen_TA_reviewer_B!$D2509=""),"",screen_TA_reviewer_B!$D2509)</f>
        <v/>
      </c>
      <c r="F2509">
        <f>IF(AND(B2509&lt;&gt;"",C2509&lt;&gt;""),1,"")</f>
        <v/>
      </c>
      <c r="G2509">
        <f>IF(F2509=1,IF(B2509=C2509,1,0),"")</f>
        <v/>
      </c>
      <c r="H2509">
        <f>IF(B2509="","",IFERROR(VLOOKUP(B2509,lst_TA_binary_map_table,2,FALSE),"INVALID"))</f>
        <v/>
      </c>
      <c r="I2509">
        <f>IF(C2509="","",IFERROR(VLOOKUP(C2509,lst_TA_binary_map_table,2,FALSE),"INVALID"))</f>
        <v/>
      </c>
      <c r="J2509">
        <f>IF(F2509=1,IF(H2509=I2509,1,0),"")</f>
        <v/>
      </c>
      <c r="K2509">
        <f>IF(G2509=0,1,"")</f>
        <v/>
      </c>
      <c r="L2509">
        <f>IF(K2509=1,COUNTIF($K$2:K2509,1),"")</f>
        <v/>
      </c>
    </row>
    <row r="2510">
      <c r="A2510">
        <f>IF(screen_TA_reviewer_A!$A2510="","",screen_TA_reviewer_A!$A2510)</f>
        <v/>
      </c>
      <c r="B2510">
        <f>IF(OR($A2510="",screen_TA_reviewer_A!$C2510=""),"",screen_TA_reviewer_A!$C2510)</f>
        <v/>
      </c>
      <c r="C2510">
        <f>IF(OR($A2510="",screen_TA_reviewer_B!$C2510=""),"",screen_TA_reviewer_B!$C2510)</f>
        <v/>
      </c>
      <c r="D2510">
        <f>IF(OR($A2510="",screen_TA_reviewer_A!$D2510=""),"",screen_TA_reviewer_A!$D2510)</f>
        <v/>
      </c>
      <c r="E2510">
        <f>IF(OR($A2510="",screen_TA_reviewer_B!$D2510=""),"",screen_TA_reviewer_B!$D2510)</f>
        <v/>
      </c>
      <c r="F2510">
        <f>IF(AND(B2510&lt;&gt;"",C2510&lt;&gt;""),1,"")</f>
        <v/>
      </c>
      <c r="G2510">
        <f>IF(F2510=1,IF(B2510=C2510,1,0),"")</f>
        <v/>
      </c>
      <c r="H2510">
        <f>IF(B2510="","",IFERROR(VLOOKUP(B2510,lst_TA_binary_map_table,2,FALSE),"INVALID"))</f>
        <v/>
      </c>
      <c r="I2510">
        <f>IF(C2510="","",IFERROR(VLOOKUP(C2510,lst_TA_binary_map_table,2,FALSE),"INVALID"))</f>
        <v/>
      </c>
      <c r="J2510">
        <f>IF(F2510=1,IF(H2510=I2510,1,0),"")</f>
        <v/>
      </c>
      <c r="K2510">
        <f>IF(G2510=0,1,"")</f>
        <v/>
      </c>
      <c r="L2510">
        <f>IF(K2510=1,COUNTIF($K$2:K2510,1),"")</f>
        <v/>
      </c>
    </row>
    <row r="2511">
      <c r="A2511">
        <f>IF(screen_TA_reviewer_A!$A2511="","",screen_TA_reviewer_A!$A2511)</f>
        <v/>
      </c>
      <c r="B2511">
        <f>IF(OR($A2511="",screen_TA_reviewer_A!$C2511=""),"",screen_TA_reviewer_A!$C2511)</f>
        <v/>
      </c>
      <c r="C2511">
        <f>IF(OR($A2511="",screen_TA_reviewer_B!$C2511=""),"",screen_TA_reviewer_B!$C2511)</f>
        <v/>
      </c>
      <c r="D2511">
        <f>IF(OR($A2511="",screen_TA_reviewer_A!$D2511=""),"",screen_TA_reviewer_A!$D2511)</f>
        <v/>
      </c>
      <c r="E2511">
        <f>IF(OR($A2511="",screen_TA_reviewer_B!$D2511=""),"",screen_TA_reviewer_B!$D2511)</f>
        <v/>
      </c>
      <c r="F2511">
        <f>IF(AND(B2511&lt;&gt;"",C2511&lt;&gt;""),1,"")</f>
        <v/>
      </c>
      <c r="G2511">
        <f>IF(F2511=1,IF(B2511=C2511,1,0),"")</f>
        <v/>
      </c>
      <c r="H2511">
        <f>IF(B2511="","",IFERROR(VLOOKUP(B2511,lst_TA_binary_map_table,2,FALSE),"INVALID"))</f>
        <v/>
      </c>
      <c r="I2511">
        <f>IF(C2511="","",IFERROR(VLOOKUP(C2511,lst_TA_binary_map_table,2,FALSE),"INVALID"))</f>
        <v/>
      </c>
      <c r="J2511">
        <f>IF(F2511=1,IF(H2511=I2511,1,0),"")</f>
        <v/>
      </c>
      <c r="K2511">
        <f>IF(G2511=0,1,"")</f>
        <v/>
      </c>
      <c r="L2511">
        <f>IF(K2511=1,COUNTIF($K$2:K2511,1),"")</f>
        <v/>
      </c>
    </row>
    <row r="2512">
      <c r="A2512">
        <f>IF(screen_TA_reviewer_A!$A2512="","",screen_TA_reviewer_A!$A2512)</f>
        <v/>
      </c>
      <c r="B2512">
        <f>IF(OR($A2512="",screen_TA_reviewer_A!$C2512=""),"",screen_TA_reviewer_A!$C2512)</f>
        <v/>
      </c>
      <c r="C2512">
        <f>IF(OR($A2512="",screen_TA_reviewer_B!$C2512=""),"",screen_TA_reviewer_B!$C2512)</f>
        <v/>
      </c>
      <c r="D2512">
        <f>IF(OR($A2512="",screen_TA_reviewer_A!$D2512=""),"",screen_TA_reviewer_A!$D2512)</f>
        <v/>
      </c>
      <c r="E2512">
        <f>IF(OR($A2512="",screen_TA_reviewer_B!$D2512=""),"",screen_TA_reviewer_B!$D2512)</f>
        <v/>
      </c>
      <c r="F2512">
        <f>IF(AND(B2512&lt;&gt;"",C2512&lt;&gt;""),1,"")</f>
        <v/>
      </c>
      <c r="G2512">
        <f>IF(F2512=1,IF(B2512=C2512,1,0),"")</f>
        <v/>
      </c>
      <c r="H2512">
        <f>IF(B2512="","",IFERROR(VLOOKUP(B2512,lst_TA_binary_map_table,2,FALSE),"INVALID"))</f>
        <v/>
      </c>
      <c r="I2512">
        <f>IF(C2512="","",IFERROR(VLOOKUP(C2512,lst_TA_binary_map_table,2,FALSE),"INVALID"))</f>
        <v/>
      </c>
      <c r="J2512">
        <f>IF(F2512=1,IF(H2512=I2512,1,0),"")</f>
        <v/>
      </c>
      <c r="K2512">
        <f>IF(G2512=0,1,"")</f>
        <v/>
      </c>
      <c r="L2512">
        <f>IF(K2512=1,COUNTIF($K$2:K2512,1),"")</f>
        <v/>
      </c>
    </row>
    <row r="2513">
      <c r="A2513">
        <f>IF(screen_TA_reviewer_A!$A2513="","",screen_TA_reviewer_A!$A2513)</f>
        <v/>
      </c>
      <c r="B2513">
        <f>IF(OR($A2513="",screen_TA_reviewer_A!$C2513=""),"",screen_TA_reviewer_A!$C2513)</f>
        <v/>
      </c>
      <c r="C2513">
        <f>IF(OR($A2513="",screen_TA_reviewer_B!$C2513=""),"",screen_TA_reviewer_B!$C2513)</f>
        <v/>
      </c>
      <c r="D2513">
        <f>IF(OR($A2513="",screen_TA_reviewer_A!$D2513=""),"",screen_TA_reviewer_A!$D2513)</f>
        <v/>
      </c>
      <c r="E2513">
        <f>IF(OR($A2513="",screen_TA_reviewer_B!$D2513=""),"",screen_TA_reviewer_B!$D2513)</f>
        <v/>
      </c>
      <c r="F2513">
        <f>IF(AND(B2513&lt;&gt;"",C2513&lt;&gt;""),1,"")</f>
        <v/>
      </c>
      <c r="G2513">
        <f>IF(F2513=1,IF(B2513=C2513,1,0),"")</f>
        <v/>
      </c>
      <c r="H2513">
        <f>IF(B2513="","",IFERROR(VLOOKUP(B2513,lst_TA_binary_map_table,2,FALSE),"INVALID"))</f>
        <v/>
      </c>
      <c r="I2513">
        <f>IF(C2513="","",IFERROR(VLOOKUP(C2513,lst_TA_binary_map_table,2,FALSE),"INVALID"))</f>
        <v/>
      </c>
      <c r="J2513">
        <f>IF(F2513=1,IF(H2513=I2513,1,0),"")</f>
        <v/>
      </c>
      <c r="K2513">
        <f>IF(G2513=0,1,"")</f>
        <v/>
      </c>
      <c r="L2513">
        <f>IF(K2513=1,COUNTIF($K$2:K2513,1),"")</f>
        <v/>
      </c>
    </row>
    <row r="2514">
      <c r="A2514">
        <f>IF(screen_TA_reviewer_A!$A2514="","",screen_TA_reviewer_A!$A2514)</f>
        <v/>
      </c>
      <c r="B2514">
        <f>IF(OR($A2514="",screen_TA_reviewer_A!$C2514=""),"",screen_TA_reviewer_A!$C2514)</f>
        <v/>
      </c>
      <c r="C2514">
        <f>IF(OR($A2514="",screen_TA_reviewer_B!$C2514=""),"",screen_TA_reviewer_B!$C2514)</f>
        <v/>
      </c>
      <c r="D2514">
        <f>IF(OR($A2514="",screen_TA_reviewer_A!$D2514=""),"",screen_TA_reviewer_A!$D2514)</f>
        <v/>
      </c>
      <c r="E2514">
        <f>IF(OR($A2514="",screen_TA_reviewer_B!$D2514=""),"",screen_TA_reviewer_B!$D2514)</f>
        <v/>
      </c>
      <c r="F2514">
        <f>IF(AND(B2514&lt;&gt;"",C2514&lt;&gt;""),1,"")</f>
        <v/>
      </c>
      <c r="G2514">
        <f>IF(F2514=1,IF(B2514=C2514,1,0),"")</f>
        <v/>
      </c>
      <c r="H2514">
        <f>IF(B2514="","",IFERROR(VLOOKUP(B2514,lst_TA_binary_map_table,2,FALSE),"INVALID"))</f>
        <v/>
      </c>
      <c r="I2514">
        <f>IF(C2514="","",IFERROR(VLOOKUP(C2514,lst_TA_binary_map_table,2,FALSE),"INVALID"))</f>
        <v/>
      </c>
      <c r="J2514">
        <f>IF(F2514=1,IF(H2514=I2514,1,0),"")</f>
        <v/>
      </c>
      <c r="K2514">
        <f>IF(G2514=0,1,"")</f>
        <v/>
      </c>
      <c r="L2514">
        <f>IF(K2514=1,COUNTIF($K$2:K2514,1),"")</f>
        <v/>
      </c>
    </row>
    <row r="2515">
      <c r="A2515">
        <f>IF(screen_TA_reviewer_A!$A2515="","",screen_TA_reviewer_A!$A2515)</f>
        <v/>
      </c>
      <c r="B2515">
        <f>IF(OR($A2515="",screen_TA_reviewer_A!$C2515=""),"",screen_TA_reviewer_A!$C2515)</f>
        <v/>
      </c>
      <c r="C2515">
        <f>IF(OR($A2515="",screen_TA_reviewer_B!$C2515=""),"",screen_TA_reviewer_B!$C2515)</f>
        <v/>
      </c>
      <c r="D2515">
        <f>IF(OR($A2515="",screen_TA_reviewer_A!$D2515=""),"",screen_TA_reviewer_A!$D2515)</f>
        <v/>
      </c>
      <c r="E2515">
        <f>IF(OR($A2515="",screen_TA_reviewer_B!$D2515=""),"",screen_TA_reviewer_B!$D2515)</f>
        <v/>
      </c>
      <c r="F2515">
        <f>IF(AND(B2515&lt;&gt;"",C2515&lt;&gt;""),1,"")</f>
        <v/>
      </c>
      <c r="G2515">
        <f>IF(F2515=1,IF(B2515=C2515,1,0),"")</f>
        <v/>
      </c>
      <c r="H2515">
        <f>IF(B2515="","",IFERROR(VLOOKUP(B2515,lst_TA_binary_map_table,2,FALSE),"INVALID"))</f>
        <v/>
      </c>
      <c r="I2515">
        <f>IF(C2515="","",IFERROR(VLOOKUP(C2515,lst_TA_binary_map_table,2,FALSE),"INVALID"))</f>
        <v/>
      </c>
      <c r="J2515">
        <f>IF(F2515=1,IF(H2515=I2515,1,0),"")</f>
        <v/>
      </c>
      <c r="K2515">
        <f>IF(G2515=0,1,"")</f>
        <v/>
      </c>
      <c r="L2515">
        <f>IF(K2515=1,COUNTIF($K$2:K2515,1),"")</f>
        <v/>
      </c>
    </row>
    <row r="2516">
      <c r="A2516">
        <f>IF(screen_TA_reviewer_A!$A2516="","",screen_TA_reviewer_A!$A2516)</f>
        <v/>
      </c>
      <c r="B2516">
        <f>IF(OR($A2516="",screen_TA_reviewer_A!$C2516=""),"",screen_TA_reviewer_A!$C2516)</f>
        <v/>
      </c>
      <c r="C2516">
        <f>IF(OR($A2516="",screen_TA_reviewer_B!$C2516=""),"",screen_TA_reviewer_B!$C2516)</f>
        <v/>
      </c>
      <c r="D2516">
        <f>IF(OR($A2516="",screen_TA_reviewer_A!$D2516=""),"",screen_TA_reviewer_A!$D2516)</f>
        <v/>
      </c>
      <c r="E2516">
        <f>IF(OR($A2516="",screen_TA_reviewer_B!$D2516=""),"",screen_TA_reviewer_B!$D2516)</f>
        <v/>
      </c>
      <c r="F2516">
        <f>IF(AND(B2516&lt;&gt;"",C2516&lt;&gt;""),1,"")</f>
        <v/>
      </c>
      <c r="G2516">
        <f>IF(F2516=1,IF(B2516=C2516,1,0),"")</f>
        <v/>
      </c>
      <c r="H2516">
        <f>IF(B2516="","",IFERROR(VLOOKUP(B2516,lst_TA_binary_map_table,2,FALSE),"INVALID"))</f>
        <v/>
      </c>
      <c r="I2516">
        <f>IF(C2516="","",IFERROR(VLOOKUP(C2516,lst_TA_binary_map_table,2,FALSE),"INVALID"))</f>
        <v/>
      </c>
      <c r="J2516">
        <f>IF(F2516=1,IF(H2516=I2516,1,0),"")</f>
        <v/>
      </c>
      <c r="K2516">
        <f>IF(G2516=0,1,"")</f>
        <v/>
      </c>
      <c r="L2516">
        <f>IF(K2516=1,COUNTIF($K$2:K2516,1),"")</f>
        <v/>
      </c>
    </row>
    <row r="2517">
      <c r="A2517">
        <f>IF(screen_TA_reviewer_A!$A2517="","",screen_TA_reviewer_A!$A2517)</f>
        <v/>
      </c>
      <c r="B2517">
        <f>IF(OR($A2517="",screen_TA_reviewer_A!$C2517=""),"",screen_TA_reviewer_A!$C2517)</f>
        <v/>
      </c>
      <c r="C2517">
        <f>IF(OR($A2517="",screen_TA_reviewer_B!$C2517=""),"",screen_TA_reviewer_B!$C2517)</f>
        <v/>
      </c>
      <c r="D2517">
        <f>IF(OR($A2517="",screen_TA_reviewer_A!$D2517=""),"",screen_TA_reviewer_A!$D2517)</f>
        <v/>
      </c>
      <c r="E2517">
        <f>IF(OR($A2517="",screen_TA_reviewer_B!$D2517=""),"",screen_TA_reviewer_B!$D2517)</f>
        <v/>
      </c>
      <c r="F2517">
        <f>IF(AND(B2517&lt;&gt;"",C2517&lt;&gt;""),1,"")</f>
        <v/>
      </c>
      <c r="G2517">
        <f>IF(F2517=1,IF(B2517=C2517,1,0),"")</f>
        <v/>
      </c>
      <c r="H2517">
        <f>IF(B2517="","",IFERROR(VLOOKUP(B2517,lst_TA_binary_map_table,2,FALSE),"INVALID"))</f>
        <v/>
      </c>
      <c r="I2517">
        <f>IF(C2517="","",IFERROR(VLOOKUP(C2517,lst_TA_binary_map_table,2,FALSE),"INVALID"))</f>
        <v/>
      </c>
      <c r="J2517">
        <f>IF(F2517=1,IF(H2517=I2517,1,0),"")</f>
        <v/>
      </c>
      <c r="K2517">
        <f>IF(G2517=0,1,"")</f>
        <v/>
      </c>
      <c r="L2517">
        <f>IF(K2517=1,COUNTIF($K$2:K2517,1),"")</f>
        <v/>
      </c>
    </row>
    <row r="2518">
      <c r="A2518">
        <f>IF(screen_TA_reviewer_A!$A2518="","",screen_TA_reviewer_A!$A2518)</f>
        <v/>
      </c>
      <c r="B2518">
        <f>IF(OR($A2518="",screen_TA_reviewer_A!$C2518=""),"",screen_TA_reviewer_A!$C2518)</f>
        <v/>
      </c>
      <c r="C2518">
        <f>IF(OR($A2518="",screen_TA_reviewer_B!$C2518=""),"",screen_TA_reviewer_B!$C2518)</f>
        <v/>
      </c>
      <c r="D2518">
        <f>IF(OR($A2518="",screen_TA_reviewer_A!$D2518=""),"",screen_TA_reviewer_A!$D2518)</f>
        <v/>
      </c>
      <c r="E2518">
        <f>IF(OR($A2518="",screen_TA_reviewer_B!$D2518=""),"",screen_TA_reviewer_B!$D2518)</f>
        <v/>
      </c>
      <c r="F2518">
        <f>IF(AND(B2518&lt;&gt;"",C2518&lt;&gt;""),1,"")</f>
        <v/>
      </c>
      <c r="G2518">
        <f>IF(F2518=1,IF(B2518=C2518,1,0),"")</f>
        <v/>
      </c>
      <c r="H2518">
        <f>IF(B2518="","",IFERROR(VLOOKUP(B2518,lst_TA_binary_map_table,2,FALSE),"INVALID"))</f>
        <v/>
      </c>
      <c r="I2518">
        <f>IF(C2518="","",IFERROR(VLOOKUP(C2518,lst_TA_binary_map_table,2,FALSE),"INVALID"))</f>
        <v/>
      </c>
      <c r="J2518">
        <f>IF(F2518=1,IF(H2518=I2518,1,0),"")</f>
        <v/>
      </c>
      <c r="K2518">
        <f>IF(G2518=0,1,"")</f>
        <v/>
      </c>
      <c r="L2518">
        <f>IF(K2518=1,COUNTIF($K$2:K2518,1),"")</f>
        <v/>
      </c>
    </row>
    <row r="2519">
      <c r="A2519">
        <f>IF(screen_TA_reviewer_A!$A2519="","",screen_TA_reviewer_A!$A2519)</f>
        <v/>
      </c>
      <c r="B2519">
        <f>IF(OR($A2519="",screen_TA_reviewer_A!$C2519=""),"",screen_TA_reviewer_A!$C2519)</f>
        <v/>
      </c>
      <c r="C2519">
        <f>IF(OR($A2519="",screen_TA_reviewer_B!$C2519=""),"",screen_TA_reviewer_B!$C2519)</f>
        <v/>
      </c>
      <c r="D2519">
        <f>IF(OR($A2519="",screen_TA_reviewer_A!$D2519=""),"",screen_TA_reviewer_A!$D2519)</f>
        <v/>
      </c>
      <c r="E2519">
        <f>IF(OR($A2519="",screen_TA_reviewer_B!$D2519=""),"",screen_TA_reviewer_B!$D2519)</f>
        <v/>
      </c>
      <c r="F2519">
        <f>IF(AND(B2519&lt;&gt;"",C2519&lt;&gt;""),1,"")</f>
        <v/>
      </c>
      <c r="G2519">
        <f>IF(F2519=1,IF(B2519=C2519,1,0),"")</f>
        <v/>
      </c>
      <c r="H2519">
        <f>IF(B2519="","",IFERROR(VLOOKUP(B2519,lst_TA_binary_map_table,2,FALSE),"INVALID"))</f>
        <v/>
      </c>
      <c r="I2519">
        <f>IF(C2519="","",IFERROR(VLOOKUP(C2519,lst_TA_binary_map_table,2,FALSE),"INVALID"))</f>
        <v/>
      </c>
      <c r="J2519">
        <f>IF(F2519=1,IF(H2519=I2519,1,0),"")</f>
        <v/>
      </c>
      <c r="K2519">
        <f>IF(G2519=0,1,"")</f>
        <v/>
      </c>
      <c r="L2519">
        <f>IF(K2519=1,COUNTIF($K$2:K2519,1),"")</f>
        <v/>
      </c>
    </row>
    <row r="2520">
      <c r="A2520">
        <f>IF(screen_TA_reviewer_A!$A2520="","",screen_TA_reviewer_A!$A2520)</f>
        <v/>
      </c>
      <c r="B2520">
        <f>IF(OR($A2520="",screen_TA_reviewer_A!$C2520=""),"",screen_TA_reviewer_A!$C2520)</f>
        <v/>
      </c>
      <c r="C2520">
        <f>IF(OR($A2520="",screen_TA_reviewer_B!$C2520=""),"",screen_TA_reviewer_B!$C2520)</f>
        <v/>
      </c>
      <c r="D2520">
        <f>IF(OR($A2520="",screen_TA_reviewer_A!$D2520=""),"",screen_TA_reviewer_A!$D2520)</f>
        <v/>
      </c>
      <c r="E2520">
        <f>IF(OR($A2520="",screen_TA_reviewer_B!$D2520=""),"",screen_TA_reviewer_B!$D2520)</f>
        <v/>
      </c>
      <c r="F2520">
        <f>IF(AND(B2520&lt;&gt;"",C2520&lt;&gt;""),1,"")</f>
        <v/>
      </c>
      <c r="G2520">
        <f>IF(F2520=1,IF(B2520=C2520,1,0),"")</f>
        <v/>
      </c>
      <c r="H2520">
        <f>IF(B2520="","",IFERROR(VLOOKUP(B2520,lst_TA_binary_map_table,2,FALSE),"INVALID"))</f>
        <v/>
      </c>
      <c r="I2520">
        <f>IF(C2520="","",IFERROR(VLOOKUP(C2520,lst_TA_binary_map_table,2,FALSE),"INVALID"))</f>
        <v/>
      </c>
      <c r="J2520">
        <f>IF(F2520=1,IF(H2520=I2520,1,0),"")</f>
        <v/>
      </c>
      <c r="K2520">
        <f>IF(G2520=0,1,"")</f>
        <v/>
      </c>
      <c r="L2520">
        <f>IF(K2520=1,COUNTIF($K$2:K2520,1),"")</f>
        <v/>
      </c>
    </row>
    <row r="2521">
      <c r="A2521">
        <f>IF(screen_TA_reviewer_A!$A2521="","",screen_TA_reviewer_A!$A2521)</f>
        <v/>
      </c>
      <c r="B2521">
        <f>IF(OR($A2521="",screen_TA_reviewer_A!$C2521=""),"",screen_TA_reviewer_A!$C2521)</f>
        <v/>
      </c>
      <c r="C2521">
        <f>IF(OR($A2521="",screen_TA_reviewer_B!$C2521=""),"",screen_TA_reviewer_B!$C2521)</f>
        <v/>
      </c>
      <c r="D2521">
        <f>IF(OR($A2521="",screen_TA_reviewer_A!$D2521=""),"",screen_TA_reviewer_A!$D2521)</f>
        <v/>
      </c>
      <c r="E2521">
        <f>IF(OR($A2521="",screen_TA_reviewer_B!$D2521=""),"",screen_TA_reviewer_B!$D2521)</f>
        <v/>
      </c>
      <c r="F2521">
        <f>IF(AND(B2521&lt;&gt;"",C2521&lt;&gt;""),1,"")</f>
        <v/>
      </c>
      <c r="G2521">
        <f>IF(F2521=1,IF(B2521=C2521,1,0),"")</f>
        <v/>
      </c>
      <c r="H2521">
        <f>IF(B2521="","",IFERROR(VLOOKUP(B2521,lst_TA_binary_map_table,2,FALSE),"INVALID"))</f>
        <v/>
      </c>
      <c r="I2521">
        <f>IF(C2521="","",IFERROR(VLOOKUP(C2521,lst_TA_binary_map_table,2,FALSE),"INVALID"))</f>
        <v/>
      </c>
      <c r="J2521">
        <f>IF(F2521=1,IF(H2521=I2521,1,0),"")</f>
        <v/>
      </c>
      <c r="K2521">
        <f>IF(G2521=0,1,"")</f>
        <v/>
      </c>
      <c r="L2521">
        <f>IF(K2521=1,COUNTIF($K$2:K2521,1),"")</f>
        <v/>
      </c>
    </row>
    <row r="2522">
      <c r="A2522">
        <f>IF(screen_TA_reviewer_A!$A2522="","",screen_TA_reviewer_A!$A2522)</f>
        <v/>
      </c>
      <c r="B2522">
        <f>IF(OR($A2522="",screen_TA_reviewer_A!$C2522=""),"",screen_TA_reviewer_A!$C2522)</f>
        <v/>
      </c>
      <c r="C2522">
        <f>IF(OR($A2522="",screen_TA_reviewer_B!$C2522=""),"",screen_TA_reviewer_B!$C2522)</f>
        <v/>
      </c>
      <c r="D2522">
        <f>IF(OR($A2522="",screen_TA_reviewer_A!$D2522=""),"",screen_TA_reviewer_A!$D2522)</f>
        <v/>
      </c>
      <c r="E2522">
        <f>IF(OR($A2522="",screen_TA_reviewer_B!$D2522=""),"",screen_TA_reviewer_B!$D2522)</f>
        <v/>
      </c>
      <c r="F2522">
        <f>IF(AND(B2522&lt;&gt;"",C2522&lt;&gt;""),1,"")</f>
        <v/>
      </c>
      <c r="G2522">
        <f>IF(F2522=1,IF(B2522=C2522,1,0),"")</f>
        <v/>
      </c>
      <c r="H2522">
        <f>IF(B2522="","",IFERROR(VLOOKUP(B2522,lst_TA_binary_map_table,2,FALSE),"INVALID"))</f>
        <v/>
      </c>
      <c r="I2522">
        <f>IF(C2522="","",IFERROR(VLOOKUP(C2522,lst_TA_binary_map_table,2,FALSE),"INVALID"))</f>
        <v/>
      </c>
      <c r="J2522">
        <f>IF(F2522=1,IF(H2522=I2522,1,0),"")</f>
        <v/>
      </c>
      <c r="K2522">
        <f>IF(G2522=0,1,"")</f>
        <v/>
      </c>
      <c r="L2522">
        <f>IF(K2522=1,COUNTIF($K$2:K2522,1),"")</f>
        <v/>
      </c>
    </row>
    <row r="2523">
      <c r="A2523">
        <f>IF(screen_TA_reviewer_A!$A2523="","",screen_TA_reviewer_A!$A2523)</f>
        <v/>
      </c>
      <c r="B2523">
        <f>IF(OR($A2523="",screen_TA_reviewer_A!$C2523=""),"",screen_TA_reviewer_A!$C2523)</f>
        <v/>
      </c>
      <c r="C2523">
        <f>IF(OR($A2523="",screen_TA_reviewer_B!$C2523=""),"",screen_TA_reviewer_B!$C2523)</f>
        <v/>
      </c>
      <c r="D2523">
        <f>IF(OR($A2523="",screen_TA_reviewer_A!$D2523=""),"",screen_TA_reviewer_A!$D2523)</f>
        <v/>
      </c>
      <c r="E2523">
        <f>IF(OR($A2523="",screen_TA_reviewer_B!$D2523=""),"",screen_TA_reviewer_B!$D2523)</f>
        <v/>
      </c>
      <c r="F2523">
        <f>IF(AND(B2523&lt;&gt;"",C2523&lt;&gt;""),1,"")</f>
        <v/>
      </c>
      <c r="G2523">
        <f>IF(F2523=1,IF(B2523=C2523,1,0),"")</f>
        <v/>
      </c>
      <c r="H2523">
        <f>IF(B2523="","",IFERROR(VLOOKUP(B2523,lst_TA_binary_map_table,2,FALSE),"INVALID"))</f>
        <v/>
      </c>
      <c r="I2523">
        <f>IF(C2523="","",IFERROR(VLOOKUP(C2523,lst_TA_binary_map_table,2,FALSE),"INVALID"))</f>
        <v/>
      </c>
      <c r="J2523">
        <f>IF(F2523=1,IF(H2523=I2523,1,0),"")</f>
        <v/>
      </c>
      <c r="K2523">
        <f>IF(G2523=0,1,"")</f>
        <v/>
      </c>
      <c r="L2523">
        <f>IF(K2523=1,COUNTIF($K$2:K2523,1),"")</f>
        <v/>
      </c>
    </row>
    <row r="2524">
      <c r="A2524">
        <f>IF(screen_TA_reviewer_A!$A2524="","",screen_TA_reviewer_A!$A2524)</f>
        <v/>
      </c>
      <c r="B2524">
        <f>IF(OR($A2524="",screen_TA_reviewer_A!$C2524=""),"",screen_TA_reviewer_A!$C2524)</f>
        <v/>
      </c>
      <c r="C2524">
        <f>IF(OR($A2524="",screen_TA_reviewer_B!$C2524=""),"",screen_TA_reviewer_B!$C2524)</f>
        <v/>
      </c>
      <c r="D2524">
        <f>IF(OR($A2524="",screen_TA_reviewer_A!$D2524=""),"",screen_TA_reviewer_A!$D2524)</f>
        <v/>
      </c>
      <c r="E2524">
        <f>IF(OR($A2524="",screen_TA_reviewer_B!$D2524=""),"",screen_TA_reviewer_B!$D2524)</f>
        <v/>
      </c>
      <c r="F2524">
        <f>IF(AND(B2524&lt;&gt;"",C2524&lt;&gt;""),1,"")</f>
        <v/>
      </c>
      <c r="G2524">
        <f>IF(F2524=1,IF(B2524=C2524,1,0),"")</f>
        <v/>
      </c>
      <c r="H2524">
        <f>IF(B2524="","",IFERROR(VLOOKUP(B2524,lst_TA_binary_map_table,2,FALSE),"INVALID"))</f>
        <v/>
      </c>
      <c r="I2524">
        <f>IF(C2524="","",IFERROR(VLOOKUP(C2524,lst_TA_binary_map_table,2,FALSE),"INVALID"))</f>
        <v/>
      </c>
      <c r="J2524">
        <f>IF(F2524=1,IF(H2524=I2524,1,0),"")</f>
        <v/>
      </c>
      <c r="K2524">
        <f>IF(G2524=0,1,"")</f>
        <v/>
      </c>
      <c r="L2524">
        <f>IF(K2524=1,COUNTIF($K$2:K2524,1),"")</f>
        <v/>
      </c>
    </row>
    <row r="2525">
      <c r="A2525">
        <f>IF(screen_TA_reviewer_A!$A2525="","",screen_TA_reviewer_A!$A2525)</f>
        <v/>
      </c>
      <c r="B2525">
        <f>IF(OR($A2525="",screen_TA_reviewer_A!$C2525=""),"",screen_TA_reviewer_A!$C2525)</f>
        <v/>
      </c>
      <c r="C2525">
        <f>IF(OR($A2525="",screen_TA_reviewer_B!$C2525=""),"",screen_TA_reviewer_B!$C2525)</f>
        <v/>
      </c>
      <c r="D2525">
        <f>IF(OR($A2525="",screen_TA_reviewer_A!$D2525=""),"",screen_TA_reviewer_A!$D2525)</f>
        <v/>
      </c>
      <c r="E2525">
        <f>IF(OR($A2525="",screen_TA_reviewer_B!$D2525=""),"",screen_TA_reviewer_B!$D2525)</f>
        <v/>
      </c>
      <c r="F2525">
        <f>IF(AND(B2525&lt;&gt;"",C2525&lt;&gt;""),1,"")</f>
        <v/>
      </c>
      <c r="G2525">
        <f>IF(F2525=1,IF(B2525=C2525,1,0),"")</f>
        <v/>
      </c>
      <c r="H2525">
        <f>IF(B2525="","",IFERROR(VLOOKUP(B2525,lst_TA_binary_map_table,2,FALSE),"INVALID"))</f>
        <v/>
      </c>
      <c r="I2525">
        <f>IF(C2525="","",IFERROR(VLOOKUP(C2525,lst_TA_binary_map_table,2,FALSE),"INVALID"))</f>
        <v/>
      </c>
      <c r="J2525">
        <f>IF(F2525=1,IF(H2525=I2525,1,0),"")</f>
        <v/>
      </c>
      <c r="K2525">
        <f>IF(G2525=0,1,"")</f>
        <v/>
      </c>
      <c r="L2525">
        <f>IF(K2525=1,COUNTIF($K$2:K2525,1),"")</f>
        <v/>
      </c>
    </row>
    <row r="2526">
      <c r="A2526">
        <f>IF(screen_TA_reviewer_A!$A2526="","",screen_TA_reviewer_A!$A2526)</f>
        <v/>
      </c>
      <c r="B2526">
        <f>IF(OR($A2526="",screen_TA_reviewer_A!$C2526=""),"",screen_TA_reviewer_A!$C2526)</f>
        <v/>
      </c>
      <c r="C2526">
        <f>IF(OR($A2526="",screen_TA_reviewer_B!$C2526=""),"",screen_TA_reviewer_B!$C2526)</f>
        <v/>
      </c>
      <c r="D2526">
        <f>IF(OR($A2526="",screen_TA_reviewer_A!$D2526=""),"",screen_TA_reviewer_A!$D2526)</f>
        <v/>
      </c>
      <c r="E2526">
        <f>IF(OR($A2526="",screen_TA_reviewer_B!$D2526=""),"",screen_TA_reviewer_B!$D2526)</f>
        <v/>
      </c>
      <c r="F2526">
        <f>IF(AND(B2526&lt;&gt;"",C2526&lt;&gt;""),1,"")</f>
        <v/>
      </c>
      <c r="G2526">
        <f>IF(F2526=1,IF(B2526=C2526,1,0),"")</f>
        <v/>
      </c>
      <c r="H2526">
        <f>IF(B2526="","",IFERROR(VLOOKUP(B2526,lst_TA_binary_map_table,2,FALSE),"INVALID"))</f>
        <v/>
      </c>
      <c r="I2526">
        <f>IF(C2526="","",IFERROR(VLOOKUP(C2526,lst_TA_binary_map_table,2,FALSE),"INVALID"))</f>
        <v/>
      </c>
      <c r="J2526">
        <f>IF(F2526=1,IF(H2526=I2526,1,0),"")</f>
        <v/>
      </c>
      <c r="K2526">
        <f>IF(G2526=0,1,"")</f>
        <v/>
      </c>
      <c r="L2526">
        <f>IF(K2526=1,COUNTIF($K$2:K2526,1),"")</f>
        <v/>
      </c>
    </row>
    <row r="2527">
      <c r="A2527">
        <f>IF(screen_TA_reviewer_A!$A2527="","",screen_TA_reviewer_A!$A2527)</f>
        <v/>
      </c>
      <c r="B2527">
        <f>IF(OR($A2527="",screen_TA_reviewer_A!$C2527=""),"",screen_TA_reviewer_A!$C2527)</f>
        <v/>
      </c>
      <c r="C2527">
        <f>IF(OR($A2527="",screen_TA_reviewer_B!$C2527=""),"",screen_TA_reviewer_B!$C2527)</f>
        <v/>
      </c>
      <c r="D2527">
        <f>IF(OR($A2527="",screen_TA_reviewer_A!$D2527=""),"",screen_TA_reviewer_A!$D2527)</f>
        <v/>
      </c>
      <c r="E2527">
        <f>IF(OR($A2527="",screen_TA_reviewer_B!$D2527=""),"",screen_TA_reviewer_B!$D2527)</f>
        <v/>
      </c>
      <c r="F2527">
        <f>IF(AND(B2527&lt;&gt;"",C2527&lt;&gt;""),1,"")</f>
        <v/>
      </c>
      <c r="G2527">
        <f>IF(F2527=1,IF(B2527=C2527,1,0),"")</f>
        <v/>
      </c>
      <c r="H2527">
        <f>IF(B2527="","",IFERROR(VLOOKUP(B2527,lst_TA_binary_map_table,2,FALSE),"INVALID"))</f>
        <v/>
      </c>
      <c r="I2527">
        <f>IF(C2527="","",IFERROR(VLOOKUP(C2527,lst_TA_binary_map_table,2,FALSE),"INVALID"))</f>
        <v/>
      </c>
      <c r="J2527">
        <f>IF(F2527=1,IF(H2527=I2527,1,0),"")</f>
        <v/>
      </c>
      <c r="K2527">
        <f>IF(G2527=0,1,"")</f>
        <v/>
      </c>
      <c r="L2527">
        <f>IF(K2527=1,COUNTIF($K$2:K2527,1),"")</f>
        <v/>
      </c>
    </row>
    <row r="2528">
      <c r="A2528">
        <f>IF(screen_TA_reviewer_A!$A2528="","",screen_TA_reviewer_A!$A2528)</f>
        <v/>
      </c>
      <c r="B2528">
        <f>IF(OR($A2528="",screen_TA_reviewer_A!$C2528=""),"",screen_TA_reviewer_A!$C2528)</f>
        <v/>
      </c>
      <c r="C2528">
        <f>IF(OR($A2528="",screen_TA_reviewer_B!$C2528=""),"",screen_TA_reviewer_B!$C2528)</f>
        <v/>
      </c>
      <c r="D2528">
        <f>IF(OR($A2528="",screen_TA_reviewer_A!$D2528=""),"",screen_TA_reviewer_A!$D2528)</f>
        <v/>
      </c>
      <c r="E2528">
        <f>IF(OR($A2528="",screen_TA_reviewer_B!$D2528=""),"",screen_TA_reviewer_B!$D2528)</f>
        <v/>
      </c>
      <c r="F2528">
        <f>IF(AND(B2528&lt;&gt;"",C2528&lt;&gt;""),1,"")</f>
        <v/>
      </c>
      <c r="G2528">
        <f>IF(F2528=1,IF(B2528=C2528,1,0),"")</f>
        <v/>
      </c>
      <c r="H2528">
        <f>IF(B2528="","",IFERROR(VLOOKUP(B2528,lst_TA_binary_map_table,2,FALSE),"INVALID"))</f>
        <v/>
      </c>
      <c r="I2528">
        <f>IF(C2528="","",IFERROR(VLOOKUP(C2528,lst_TA_binary_map_table,2,FALSE),"INVALID"))</f>
        <v/>
      </c>
      <c r="J2528">
        <f>IF(F2528=1,IF(H2528=I2528,1,0),"")</f>
        <v/>
      </c>
      <c r="K2528">
        <f>IF(G2528=0,1,"")</f>
        <v/>
      </c>
      <c r="L2528">
        <f>IF(K2528=1,COUNTIF($K$2:K2528,1),"")</f>
        <v/>
      </c>
    </row>
    <row r="2529">
      <c r="A2529">
        <f>IF(screen_TA_reviewer_A!$A2529="","",screen_TA_reviewer_A!$A2529)</f>
        <v/>
      </c>
      <c r="B2529">
        <f>IF(OR($A2529="",screen_TA_reviewer_A!$C2529=""),"",screen_TA_reviewer_A!$C2529)</f>
        <v/>
      </c>
      <c r="C2529">
        <f>IF(OR($A2529="",screen_TA_reviewer_B!$C2529=""),"",screen_TA_reviewer_B!$C2529)</f>
        <v/>
      </c>
      <c r="D2529">
        <f>IF(OR($A2529="",screen_TA_reviewer_A!$D2529=""),"",screen_TA_reviewer_A!$D2529)</f>
        <v/>
      </c>
      <c r="E2529">
        <f>IF(OR($A2529="",screen_TA_reviewer_B!$D2529=""),"",screen_TA_reviewer_B!$D2529)</f>
        <v/>
      </c>
      <c r="F2529">
        <f>IF(AND(B2529&lt;&gt;"",C2529&lt;&gt;""),1,"")</f>
        <v/>
      </c>
      <c r="G2529">
        <f>IF(F2529=1,IF(B2529=C2529,1,0),"")</f>
        <v/>
      </c>
      <c r="H2529">
        <f>IF(B2529="","",IFERROR(VLOOKUP(B2529,lst_TA_binary_map_table,2,FALSE),"INVALID"))</f>
        <v/>
      </c>
      <c r="I2529">
        <f>IF(C2529="","",IFERROR(VLOOKUP(C2529,lst_TA_binary_map_table,2,FALSE),"INVALID"))</f>
        <v/>
      </c>
      <c r="J2529">
        <f>IF(F2529=1,IF(H2529=I2529,1,0),"")</f>
        <v/>
      </c>
      <c r="K2529">
        <f>IF(G2529=0,1,"")</f>
        <v/>
      </c>
      <c r="L2529">
        <f>IF(K2529=1,COUNTIF($K$2:K2529,1),"")</f>
        <v/>
      </c>
    </row>
    <row r="2530">
      <c r="A2530">
        <f>IF(screen_TA_reviewer_A!$A2530="","",screen_TA_reviewer_A!$A2530)</f>
        <v/>
      </c>
      <c r="B2530">
        <f>IF(OR($A2530="",screen_TA_reviewer_A!$C2530=""),"",screen_TA_reviewer_A!$C2530)</f>
        <v/>
      </c>
      <c r="C2530">
        <f>IF(OR($A2530="",screen_TA_reviewer_B!$C2530=""),"",screen_TA_reviewer_B!$C2530)</f>
        <v/>
      </c>
      <c r="D2530">
        <f>IF(OR($A2530="",screen_TA_reviewer_A!$D2530=""),"",screen_TA_reviewer_A!$D2530)</f>
        <v/>
      </c>
      <c r="E2530">
        <f>IF(OR($A2530="",screen_TA_reviewer_B!$D2530=""),"",screen_TA_reviewer_B!$D2530)</f>
        <v/>
      </c>
      <c r="F2530">
        <f>IF(AND(B2530&lt;&gt;"",C2530&lt;&gt;""),1,"")</f>
        <v/>
      </c>
      <c r="G2530">
        <f>IF(F2530=1,IF(B2530=C2530,1,0),"")</f>
        <v/>
      </c>
      <c r="H2530">
        <f>IF(B2530="","",IFERROR(VLOOKUP(B2530,lst_TA_binary_map_table,2,FALSE),"INVALID"))</f>
        <v/>
      </c>
      <c r="I2530">
        <f>IF(C2530="","",IFERROR(VLOOKUP(C2530,lst_TA_binary_map_table,2,FALSE),"INVALID"))</f>
        <v/>
      </c>
      <c r="J2530">
        <f>IF(F2530=1,IF(H2530=I2530,1,0),"")</f>
        <v/>
      </c>
      <c r="K2530">
        <f>IF(G2530=0,1,"")</f>
        <v/>
      </c>
      <c r="L2530">
        <f>IF(K2530=1,COUNTIF($K$2:K2530,1),"")</f>
        <v/>
      </c>
    </row>
    <row r="2531">
      <c r="A2531">
        <f>IF(screen_TA_reviewer_A!$A2531="","",screen_TA_reviewer_A!$A2531)</f>
        <v/>
      </c>
      <c r="B2531">
        <f>IF(OR($A2531="",screen_TA_reviewer_A!$C2531=""),"",screen_TA_reviewer_A!$C2531)</f>
        <v/>
      </c>
      <c r="C2531">
        <f>IF(OR($A2531="",screen_TA_reviewer_B!$C2531=""),"",screen_TA_reviewer_B!$C2531)</f>
        <v/>
      </c>
      <c r="D2531">
        <f>IF(OR($A2531="",screen_TA_reviewer_A!$D2531=""),"",screen_TA_reviewer_A!$D2531)</f>
        <v/>
      </c>
      <c r="E2531">
        <f>IF(OR($A2531="",screen_TA_reviewer_B!$D2531=""),"",screen_TA_reviewer_B!$D2531)</f>
        <v/>
      </c>
      <c r="F2531">
        <f>IF(AND(B2531&lt;&gt;"",C2531&lt;&gt;""),1,"")</f>
        <v/>
      </c>
      <c r="G2531">
        <f>IF(F2531=1,IF(B2531=C2531,1,0),"")</f>
        <v/>
      </c>
      <c r="H2531">
        <f>IF(B2531="","",IFERROR(VLOOKUP(B2531,lst_TA_binary_map_table,2,FALSE),"INVALID"))</f>
        <v/>
      </c>
      <c r="I2531">
        <f>IF(C2531="","",IFERROR(VLOOKUP(C2531,lst_TA_binary_map_table,2,FALSE),"INVALID"))</f>
        <v/>
      </c>
      <c r="J2531">
        <f>IF(F2531=1,IF(H2531=I2531,1,0),"")</f>
        <v/>
      </c>
      <c r="K2531">
        <f>IF(G2531=0,1,"")</f>
        <v/>
      </c>
      <c r="L2531">
        <f>IF(K2531=1,COUNTIF($K$2:K2531,1),"")</f>
        <v/>
      </c>
    </row>
    <row r="2532">
      <c r="A2532">
        <f>IF(screen_TA_reviewer_A!$A2532="","",screen_TA_reviewer_A!$A2532)</f>
        <v/>
      </c>
      <c r="B2532">
        <f>IF(OR($A2532="",screen_TA_reviewer_A!$C2532=""),"",screen_TA_reviewer_A!$C2532)</f>
        <v/>
      </c>
      <c r="C2532">
        <f>IF(OR($A2532="",screen_TA_reviewer_B!$C2532=""),"",screen_TA_reviewer_B!$C2532)</f>
        <v/>
      </c>
      <c r="D2532">
        <f>IF(OR($A2532="",screen_TA_reviewer_A!$D2532=""),"",screen_TA_reviewer_A!$D2532)</f>
        <v/>
      </c>
      <c r="E2532">
        <f>IF(OR($A2532="",screen_TA_reviewer_B!$D2532=""),"",screen_TA_reviewer_B!$D2532)</f>
        <v/>
      </c>
      <c r="F2532">
        <f>IF(AND(B2532&lt;&gt;"",C2532&lt;&gt;""),1,"")</f>
        <v/>
      </c>
      <c r="G2532">
        <f>IF(F2532=1,IF(B2532=C2532,1,0),"")</f>
        <v/>
      </c>
      <c r="H2532">
        <f>IF(B2532="","",IFERROR(VLOOKUP(B2532,lst_TA_binary_map_table,2,FALSE),"INVALID"))</f>
        <v/>
      </c>
      <c r="I2532">
        <f>IF(C2532="","",IFERROR(VLOOKUP(C2532,lst_TA_binary_map_table,2,FALSE),"INVALID"))</f>
        <v/>
      </c>
      <c r="J2532">
        <f>IF(F2532=1,IF(H2532=I2532,1,0),"")</f>
        <v/>
      </c>
      <c r="K2532">
        <f>IF(G2532=0,1,"")</f>
        <v/>
      </c>
      <c r="L2532">
        <f>IF(K2532=1,COUNTIF($K$2:K2532,1),"")</f>
        <v/>
      </c>
    </row>
    <row r="2533">
      <c r="A2533">
        <f>IF(screen_TA_reviewer_A!$A2533="","",screen_TA_reviewer_A!$A2533)</f>
        <v/>
      </c>
      <c r="B2533">
        <f>IF(OR($A2533="",screen_TA_reviewer_A!$C2533=""),"",screen_TA_reviewer_A!$C2533)</f>
        <v/>
      </c>
      <c r="C2533">
        <f>IF(OR($A2533="",screen_TA_reviewer_B!$C2533=""),"",screen_TA_reviewer_B!$C2533)</f>
        <v/>
      </c>
      <c r="D2533">
        <f>IF(OR($A2533="",screen_TA_reviewer_A!$D2533=""),"",screen_TA_reviewer_A!$D2533)</f>
        <v/>
      </c>
      <c r="E2533">
        <f>IF(OR($A2533="",screen_TA_reviewer_B!$D2533=""),"",screen_TA_reviewer_B!$D2533)</f>
        <v/>
      </c>
      <c r="F2533">
        <f>IF(AND(B2533&lt;&gt;"",C2533&lt;&gt;""),1,"")</f>
        <v/>
      </c>
      <c r="G2533">
        <f>IF(F2533=1,IF(B2533=C2533,1,0),"")</f>
        <v/>
      </c>
      <c r="H2533">
        <f>IF(B2533="","",IFERROR(VLOOKUP(B2533,lst_TA_binary_map_table,2,FALSE),"INVALID"))</f>
        <v/>
      </c>
      <c r="I2533">
        <f>IF(C2533="","",IFERROR(VLOOKUP(C2533,lst_TA_binary_map_table,2,FALSE),"INVALID"))</f>
        <v/>
      </c>
      <c r="J2533">
        <f>IF(F2533=1,IF(H2533=I2533,1,0),"")</f>
        <v/>
      </c>
      <c r="K2533">
        <f>IF(G2533=0,1,"")</f>
        <v/>
      </c>
      <c r="L2533">
        <f>IF(K2533=1,COUNTIF($K$2:K2533,1),"")</f>
        <v/>
      </c>
    </row>
    <row r="2534">
      <c r="A2534">
        <f>IF(screen_TA_reviewer_A!$A2534="","",screen_TA_reviewer_A!$A2534)</f>
        <v/>
      </c>
      <c r="B2534">
        <f>IF(OR($A2534="",screen_TA_reviewer_A!$C2534=""),"",screen_TA_reviewer_A!$C2534)</f>
        <v/>
      </c>
      <c r="C2534">
        <f>IF(OR($A2534="",screen_TA_reviewer_B!$C2534=""),"",screen_TA_reviewer_B!$C2534)</f>
        <v/>
      </c>
      <c r="D2534">
        <f>IF(OR($A2534="",screen_TA_reviewer_A!$D2534=""),"",screen_TA_reviewer_A!$D2534)</f>
        <v/>
      </c>
      <c r="E2534">
        <f>IF(OR($A2534="",screen_TA_reviewer_B!$D2534=""),"",screen_TA_reviewer_B!$D2534)</f>
        <v/>
      </c>
      <c r="F2534">
        <f>IF(AND(B2534&lt;&gt;"",C2534&lt;&gt;""),1,"")</f>
        <v/>
      </c>
      <c r="G2534">
        <f>IF(F2534=1,IF(B2534=C2534,1,0),"")</f>
        <v/>
      </c>
      <c r="H2534">
        <f>IF(B2534="","",IFERROR(VLOOKUP(B2534,lst_TA_binary_map_table,2,FALSE),"INVALID"))</f>
        <v/>
      </c>
      <c r="I2534">
        <f>IF(C2534="","",IFERROR(VLOOKUP(C2534,lst_TA_binary_map_table,2,FALSE),"INVALID"))</f>
        <v/>
      </c>
      <c r="J2534">
        <f>IF(F2534=1,IF(H2534=I2534,1,0),"")</f>
        <v/>
      </c>
      <c r="K2534">
        <f>IF(G2534=0,1,"")</f>
        <v/>
      </c>
      <c r="L2534">
        <f>IF(K2534=1,COUNTIF($K$2:K2534,1),"")</f>
        <v/>
      </c>
    </row>
    <row r="2535">
      <c r="A2535">
        <f>IF(screen_TA_reviewer_A!$A2535="","",screen_TA_reviewer_A!$A2535)</f>
        <v/>
      </c>
      <c r="B2535">
        <f>IF(OR($A2535="",screen_TA_reviewer_A!$C2535=""),"",screen_TA_reviewer_A!$C2535)</f>
        <v/>
      </c>
      <c r="C2535">
        <f>IF(OR($A2535="",screen_TA_reviewer_B!$C2535=""),"",screen_TA_reviewer_B!$C2535)</f>
        <v/>
      </c>
      <c r="D2535">
        <f>IF(OR($A2535="",screen_TA_reviewer_A!$D2535=""),"",screen_TA_reviewer_A!$D2535)</f>
        <v/>
      </c>
      <c r="E2535">
        <f>IF(OR($A2535="",screen_TA_reviewer_B!$D2535=""),"",screen_TA_reviewer_B!$D2535)</f>
        <v/>
      </c>
      <c r="F2535">
        <f>IF(AND(B2535&lt;&gt;"",C2535&lt;&gt;""),1,"")</f>
        <v/>
      </c>
      <c r="G2535">
        <f>IF(F2535=1,IF(B2535=C2535,1,0),"")</f>
        <v/>
      </c>
      <c r="H2535">
        <f>IF(B2535="","",IFERROR(VLOOKUP(B2535,lst_TA_binary_map_table,2,FALSE),"INVALID"))</f>
        <v/>
      </c>
      <c r="I2535">
        <f>IF(C2535="","",IFERROR(VLOOKUP(C2535,lst_TA_binary_map_table,2,FALSE),"INVALID"))</f>
        <v/>
      </c>
      <c r="J2535">
        <f>IF(F2535=1,IF(H2535=I2535,1,0),"")</f>
        <v/>
      </c>
      <c r="K2535">
        <f>IF(G2535=0,1,"")</f>
        <v/>
      </c>
      <c r="L2535">
        <f>IF(K2535=1,COUNTIF($K$2:K2535,1),"")</f>
        <v/>
      </c>
    </row>
    <row r="2536">
      <c r="A2536">
        <f>IF(screen_TA_reviewer_A!$A2536="","",screen_TA_reviewer_A!$A2536)</f>
        <v/>
      </c>
      <c r="B2536">
        <f>IF(OR($A2536="",screen_TA_reviewer_A!$C2536=""),"",screen_TA_reviewer_A!$C2536)</f>
        <v/>
      </c>
      <c r="C2536">
        <f>IF(OR($A2536="",screen_TA_reviewer_B!$C2536=""),"",screen_TA_reviewer_B!$C2536)</f>
        <v/>
      </c>
      <c r="D2536">
        <f>IF(OR($A2536="",screen_TA_reviewer_A!$D2536=""),"",screen_TA_reviewer_A!$D2536)</f>
        <v/>
      </c>
      <c r="E2536">
        <f>IF(OR($A2536="",screen_TA_reviewer_B!$D2536=""),"",screen_TA_reviewer_B!$D2536)</f>
        <v/>
      </c>
      <c r="F2536">
        <f>IF(AND(B2536&lt;&gt;"",C2536&lt;&gt;""),1,"")</f>
        <v/>
      </c>
      <c r="G2536">
        <f>IF(F2536=1,IF(B2536=C2536,1,0),"")</f>
        <v/>
      </c>
      <c r="H2536">
        <f>IF(B2536="","",IFERROR(VLOOKUP(B2536,lst_TA_binary_map_table,2,FALSE),"INVALID"))</f>
        <v/>
      </c>
      <c r="I2536">
        <f>IF(C2536="","",IFERROR(VLOOKUP(C2536,lst_TA_binary_map_table,2,FALSE),"INVALID"))</f>
        <v/>
      </c>
      <c r="J2536">
        <f>IF(F2536=1,IF(H2536=I2536,1,0),"")</f>
        <v/>
      </c>
      <c r="K2536">
        <f>IF(G2536=0,1,"")</f>
        <v/>
      </c>
      <c r="L2536">
        <f>IF(K2536=1,COUNTIF($K$2:K2536,1),"")</f>
        <v/>
      </c>
    </row>
    <row r="2537">
      <c r="A2537">
        <f>IF(screen_TA_reviewer_A!$A2537="","",screen_TA_reviewer_A!$A2537)</f>
        <v/>
      </c>
      <c r="B2537">
        <f>IF(OR($A2537="",screen_TA_reviewer_A!$C2537=""),"",screen_TA_reviewer_A!$C2537)</f>
        <v/>
      </c>
      <c r="C2537">
        <f>IF(OR($A2537="",screen_TA_reviewer_B!$C2537=""),"",screen_TA_reviewer_B!$C2537)</f>
        <v/>
      </c>
      <c r="D2537">
        <f>IF(OR($A2537="",screen_TA_reviewer_A!$D2537=""),"",screen_TA_reviewer_A!$D2537)</f>
        <v/>
      </c>
      <c r="E2537">
        <f>IF(OR($A2537="",screen_TA_reviewer_B!$D2537=""),"",screen_TA_reviewer_B!$D2537)</f>
        <v/>
      </c>
      <c r="F2537">
        <f>IF(AND(B2537&lt;&gt;"",C2537&lt;&gt;""),1,"")</f>
        <v/>
      </c>
      <c r="G2537">
        <f>IF(F2537=1,IF(B2537=C2537,1,0),"")</f>
        <v/>
      </c>
      <c r="H2537">
        <f>IF(B2537="","",IFERROR(VLOOKUP(B2537,lst_TA_binary_map_table,2,FALSE),"INVALID"))</f>
        <v/>
      </c>
      <c r="I2537">
        <f>IF(C2537="","",IFERROR(VLOOKUP(C2537,lst_TA_binary_map_table,2,FALSE),"INVALID"))</f>
        <v/>
      </c>
      <c r="J2537">
        <f>IF(F2537=1,IF(H2537=I2537,1,0),"")</f>
        <v/>
      </c>
      <c r="K2537">
        <f>IF(G2537=0,1,"")</f>
        <v/>
      </c>
      <c r="L2537">
        <f>IF(K2537=1,COUNTIF($K$2:K2537,1),"")</f>
        <v/>
      </c>
    </row>
    <row r="2538">
      <c r="A2538">
        <f>IF(screen_TA_reviewer_A!$A2538="","",screen_TA_reviewer_A!$A2538)</f>
        <v/>
      </c>
      <c r="B2538">
        <f>IF(OR($A2538="",screen_TA_reviewer_A!$C2538=""),"",screen_TA_reviewer_A!$C2538)</f>
        <v/>
      </c>
      <c r="C2538">
        <f>IF(OR($A2538="",screen_TA_reviewer_B!$C2538=""),"",screen_TA_reviewer_B!$C2538)</f>
        <v/>
      </c>
      <c r="D2538">
        <f>IF(OR($A2538="",screen_TA_reviewer_A!$D2538=""),"",screen_TA_reviewer_A!$D2538)</f>
        <v/>
      </c>
      <c r="E2538">
        <f>IF(OR($A2538="",screen_TA_reviewer_B!$D2538=""),"",screen_TA_reviewer_B!$D2538)</f>
        <v/>
      </c>
      <c r="F2538">
        <f>IF(AND(B2538&lt;&gt;"",C2538&lt;&gt;""),1,"")</f>
        <v/>
      </c>
      <c r="G2538">
        <f>IF(F2538=1,IF(B2538=C2538,1,0),"")</f>
        <v/>
      </c>
      <c r="H2538">
        <f>IF(B2538="","",IFERROR(VLOOKUP(B2538,lst_TA_binary_map_table,2,FALSE),"INVALID"))</f>
        <v/>
      </c>
      <c r="I2538">
        <f>IF(C2538="","",IFERROR(VLOOKUP(C2538,lst_TA_binary_map_table,2,FALSE),"INVALID"))</f>
        <v/>
      </c>
      <c r="J2538">
        <f>IF(F2538=1,IF(H2538=I2538,1,0),"")</f>
        <v/>
      </c>
      <c r="K2538">
        <f>IF(G2538=0,1,"")</f>
        <v/>
      </c>
      <c r="L2538">
        <f>IF(K2538=1,COUNTIF($K$2:K2538,1),"")</f>
        <v/>
      </c>
    </row>
    <row r="2539">
      <c r="A2539">
        <f>IF(screen_TA_reviewer_A!$A2539="","",screen_TA_reviewer_A!$A2539)</f>
        <v/>
      </c>
      <c r="B2539">
        <f>IF(OR($A2539="",screen_TA_reviewer_A!$C2539=""),"",screen_TA_reviewer_A!$C2539)</f>
        <v/>
      </c>
      <c r="C2539">
        <f>IF(OR($A2539="",screen_TA_reviewer_B!$C2539=""),"",screen_TA_reviewer_B!$C2539)</f>
        <v/>
      </c>
      <c r="D2539">
        <f>IF(OR($A2539="",screen_TA_reviewer_A!$D2539=""),"",screen_TA_reviewer_A!$D2539)</f>
        <v/>
      </c>
      <c r="E2539">
        <f>IF(OR($A2539="",screen_TA_reviewer_B!$D2539=""),"",screen_TA_reviewer_B!$D2539)</f>
        <v/>
      </c>
      <c r="F2539">
        <f>IF(AND(B2539&lt;&gt;"",C2539&lt;&gt;""),1,"")</f>
        <v/>
      </c>
      <c r="G2539">
        <f>IF(F2539=1,IF(B2539=C2539,1,0),"")</f>
        <v/>
      </c>
      <c r="H2539">
        <f>IF(B2539="","",IFERROR(VLOOKUP(B2539,lst_TA_binary_map_table,2,FALSE),"INVALID"))</f>
        <v/>
      </c>
      <c r="I2539">
        <f>IF(C2539="","",IFERROR(VLOOKUP(C2539,lst_TA_binary_map_table,2,FALSE),"INVALID"))</f>
        <v/>
      </c>
      <c r="J2539">
        <f>IF(F2539=1,IF(H2539=I2539,1,0),"")</f>
        <v/>
      </c>
      <c r="K2539">
        <f>IF(G2539=0,1,"")</f>
        <v/>
      </c>
      <c r="L2539">
        <f>IF(K2539=1,COUNTIF($K$2:K2539,1),"")</f>
        <v/>
      </c>
    </row>
    <row r="2540">
      <c r="A2540">
        <f>IF(screen_TA_reviewer_A!$A2540="","",screen_TA_reviewer_A!$A2540)</f>
        <v/>
      </c>
      <c r="B2540">
        <f>IF(OR($A2540="",screen_TA_reviewer_A!$C2540=""),"",screen_TA_reviewer_A!$C2540)</f>
        <v/>
      </c>
      <c r="C2540">
        <f>IF(OR($A2540="",screen_TA_reviewer_B!$C2540=""),"",screen_TA_reviewer_B!$C2540)</f>
        <v/>
      </c>
      <c r="D2540">
        <f>IF(OR($A2540="",screen_TA_reviewer_A!$D2540=""),"",screen_TA_reviewer_A!$D2540)</f>
        <v/>
      </c>
      <c r="E2540">
        <f>IF(OR($A2540="",screen_TA_reviewer_B!$D2540=""),"",screen_TA_reviewer_B!$D2540)</f>
        <v/>
      </c>
      <c r="F2540">
        <f>IF(AND(B2540&lt;&gt;"",C2540&lt;&gt;""),1,"")</f>
        <v/>
      </c>
      <c r="G2540">
        <f>IF(F2540=1,IF(B2540=C2540,1,0),"")</f>
        <v/>
      </c>
      <c r="H2540">
        <f>IF(B2540="","",IFERROR(VLOOKUP(B2540,lst_TA_binary_map_table,2,FALSE),"INVALID"))</f>
        <v/>
      </c>
      <c r="I2540">
        <f>IF(C2540="","",IFERROR(VLOOKUP(C2540,lst_TA_binary_map_table,2,FALSE),"INVALID"))</f>
        <v/>
      </c>
      <c r="J2540">
        <f>IF(F2540=1,IF(H2540=I2540,1,0),"")</f>
        <v/>
      </c>
      <c r="K2540">
        <f>IF(G2540=0,1,"")</f>
        <v/>
      </c>
      <c r="L2540">
        <f>IF(K2540=1,COUNTIF($K$2:K2540,1),"")</f>
        <v/>
      </c>
    </row>
    <row r="2541">
      <c r="A2541">
        <f>IF(screen_TA_reviewer_A!$A2541="","",screen_TA_reviewer_A!$A2541)</f>
        <v/>
      </c>
      <c r="B2541">
        <f>IF(OR($A2541="",screen_TA_reviewer_A!$C2541=""),"",screen_TA_reviewer_A!$C2541)</f>
        <v/>
      </c>
      <c r="C2541">
        <f>IF(OR($A2541="",screen_TA_reviewer_B!$C2541=""),"",screen_TA_reviewer_B!$C2541)</f>
        <v/>
      </c>
      <c r="D2541">
        <f>IF(OR($A2541="",screen_TA_reviewer_A!$D2541=""),"",screen_TA_reviewer_A!$D2541)</f>
        <v/>
      </c>
      <c r="E2541">
        <f>IF(OR($A2541="",screen_TA_reviewer_B!$D2541=""),"",screen_TA_reviewer_B!$D2541)</f>
        <v/>
      </c>
      <c r="F2541">
        <f>IF(AND(B2541&lt;&gt;"",C2541&lt;&gt;""),1,"")</f>
        <v/>
      </c>
      <c r="G2541">
        <f>IF(F2541=1,IF(B2541=C2541,1,0),"")</f>
        <v/>
      </c>
      <c r="H2541">
        <f>IF(B2541="","",IFERROR(VLOOKUP(B2541,lst_TA_binary_map_table,2,FALSE),"INVALID"))</f>
        <v/>
      </c>
      <c r="I2541">
        <f>IF(C2541="","",IFERROR(VLOOKUP(C2541,lst_TA_binary_map_table,2,FALSE),"INVALID"))</f>
        <v/>
      </c>
      <c r="J2541">
        <f>IF(F2541=1,IF(H2541=I2541,1,0),"")</f>
        <v/>
      </c>
      <c r="K2541">
        <f>IF(G2541=0,1,"")</f>
        <v/>
      </c>
      <c r="L2541">
        <f>IF(K2541=1,COUNTIF($K$2:K2541,1),"")</f>
        <v/>
      </c>
    </row>
    <row r="2542">
      <c r="A2542">
        <f>IF(screen_TA_reviewer_A!$A2542="","",screen_TA_reviewer_A!$A2542)</f>
        <v/>
      </c>
      <c r="B2542">
        <f>IF(OR($A2542="",screen_TA_reviewer_A!$C2542=""),"",screen_TA_reviewer_A!$C2542)</f>
        <v/>
      </c>
      <c r="C2542">
        <f>IF(OR($A2542="",screen_TA_reviewer_B!$C2542=""),"",screen_TA_reviewer_B!$C2542)</f>
        <v/>
      </c>
      <c r="D2542">
        <f>IF(OR($A2542="",screen_TA_reviewer_A!$D2542=""),"",screen_TA_reviewer_A!$D2542)</f>
        <v/>
      </c>
      <c r="E2542">
        <f>IF(OR($A2542="",screen_TA_reviewer_B!$D2542=""),"",screen_TA_reviewer_B!$D2542)</f>
        <v/>
      </c>
      <c r="F2542">
        <f>IF(AND(B2542&lt;&gt;"",C2542&lt;&gt;""),1,"")</f>
        <v/>
      </c>
      <c r="G2542">
        <f>IF(F2542=1,IF(B2542=C2542,1,0),"")</f>
        <v/>
      </c>
      <c r="H2542">
        <f>IF(B2542="","",IFERROR(VLOOKUP(B2542,lst_TA_binary_map_table,2,FALSE),"INVALID"))</f>
        <v/>
      </c>
      <c r="I2542">
        <f>IF(C2542="","",IFERROR(VLOOKUP(C2542,lst_TA_binary_map_table,2,FALSE),"INVALID"))</f>
        <v/>
      </c>
      <c r="J2542">
        <f>IF(F2542=1,IF(H2542=I2542,1,0),"")</f>
        <v/>
      </c>
      <c r="K2542">
        <f>IF(G2542=0,1,"")</f>
        <v/>
      </c>
      <c r="L2542">
        <f>IF(K2542=1,COUNTIF($K$2:K2542,1),"")</f>
        <v/>
      </c>
    </row>
    <row r="2543">
      <c r="A2543">
        <f>IF(screen_TA_reviewer_A!$A2543="","",screen_TA_reviewer_A!$A2543)</f>
        <v/>
      </c>
      <c r="B2543">
        <f>IF(OR($A2543="",screen_TA_reviewer_A!$C2543=""),"",screen_TA_reviewer_A!$C2543)</f>
        <v/>
      </c>
      <c r="C2543">
        <f>IF(OR($A2543="",screen_TA_reviewer_B!$C2543=""),"",screen_TA_reviewer_B!$C2543)</f>
        <v/>
      </c>
      <c r="D2543">
        <f>IF(OR($A2543="",screen_TA_reviewer_A!$D2543=""),"",screen_TA_reviewer_A!$D2543)</f>
        <v/>
      </c>
      <c r="E2543">
        <f>IF(OR($A2543="",screen_TA_reviewer_B!$D2543=""),"",screen_TA_reviewer_B!$D2543)</f>
        <v/>
      </c>
      <c r="F2543">
        <f>IF(AND(B2543&lt;&gt;"",C2543&lt;&gt;""),1,"")</f>
        <v/>
      </c>
      <c r="G2543">
        <f>IF(F2543=1,IF(B2543=C2543,1,0),"")</f>
        <v/>
      </c>
      <c r="H2543">
        <f>IF(B2543="","",IFERROR(VLOOKUP(B2543,lst_TA_binary_map_table,2,FALSE),"INVALID"))</f>
        <v/>
      </c>
      <c r="I2543">
        <f>IF(C2543="","",IFERROR(VLOOKUP(C2543,lst_TA_binary_map_table,2,FALSE),"INVALID"))</f>
        <v/>
      </c>
      <c r="J2543">
        <f>IF(F2543=1,IF(H2543=I2543,1,0),"")</f>
        <v/>
      </c>
      <c r="K2543">
        <f>IF(G2543=0,1,"")</f>
        <v/>
      </c>
      <c r="L2543">
        <f>IF(K2543=1,COUNTIF($K$2:K2543,1),"")</f>
        <v/>
      </c>
    </row>
    <row r="2544">
      <c r="A2544">
        <f>IF(screen_TA_reviewer_A!$A2544="","",screen_TA_reviewer_A!$A2544)</f>
        <v/>
      </c>
      <c r="B2544">
        <f>IF(OR($A2544="",screen_TA_reviewer_A!$C2544=""),"",screen_TA_reviewer_A!$C2544)</f>
        <v/>
      </c>
      <c r="C2544">
        <f>IF(OR($A2544="",screen_TA_reviewer_B!$C2544=""),"",screen_TA_reviewer_B!$C2544)</f>
        <v/>
      </c>
      <c r="D2544">
        <f>IF(OR($A2544="",screen_TA_reviewer_A!$D2544=""),"",screen_TA_reviewer_A!$D2544)</f>
        <v/>
      </c>
      <c r="E2544">
        <f>IF(OR($A2544="",screen_TA_reviewer_B!$D2544=""),"",screen_TA_reviewer_B!$D2544)</f>
        <v/>
      </c>
      <c r="F2544">
        <f>IF(AND(B2544&lt;&gt;"",C2544&lt;&gt;""),1,"")</f>
        <v/>
      </c>
      <c r="G2544">
        <f>IF(F2544=1,IF(B2544=C2544,1,0),"")</f>
        <v/>
      </c>
      <c r="H2544">
        <f>IF(B2544="","",IFERROR(VLOOKUP(B2544,lst_TA_binary_map_table,2,FALSE),"INVALID"))</f>
        <v/>
      </c>
      <c r="I2544">
        <f>IF(C2544="","",IFERROR(VLOOKUP(C2544,lst_TA_binary_map_table,2,FALSE),"INVALID"))</f>
        <v/>
      </c>
      <c r="J2544">
        <f>IF(F2544=1,IF(H2544=I2544,1,0),"")</f>
        <v/>
      </c>
      <c r="K2544">
        <f>IF(G2544=0,1,"")</f>
        <v/>
      </c>
      <c r="L2544">
        <f>IF(K2544=1,COUNTIF($K$2:K2544,1),"")</f>
        <v/>
      </c>
    </row>
    <row r="2545">
      <c r="A2545">
        <f>IF(screen_TA_reviewer_A!$A2545="","",screen_TA_reviewer_A!$A2545)</f>
        <v/>
      </c>
      <c r="B2545">
        <f>IF(OR($A2545="",screen_TA_reviewer_A!$C2545=""),"",screen_TA_reviewer_A!$C2545)</f>
        <v/>
      </c>
      <c r="C2545">
        <f>IF(OR($A2545="",screen_TA_reviewer_B!$C2545=""),"",screen_TA_reviewer_B!$C2545)</f>
        <v/>
      </c>
      <c r="D2545">
        <f>IF(OR($A2545="",screen_TA_reviewer_A!$D2545=""),"",screen_TA_reviewer_A!$D2545)</f>
        <v/>
      </c>
      <c r="E2545">
        <f>IF(OR($A2545="",screen_TA_reviewer_B!$D2545=""),"",screen_TA_reviewer_B!$D2545)</f>
        <v/>
      </c>
      <c r="F2545">
        <f>IF(AND(B2545&lt;&gt;"",C2545&lt;&gt;""),1,"")</f>
        <v/>
      </c>
      <c r="G2545">
        <f>IF(F2545=1,IF(B2545=C2545,1,0),"")</f>
        <v/>
      </c>
      <c r="H2545">
        <f>IF(B2545="","",IFERROR(VLOOKUP(B2545,lst_TA_binary_map_table,2,FALSE),"INVALID"))</f>
        <v/>
      </c>
      <c r="I2545">
        <f>IF(C2545="","",IFERROR(VLOOKUP(C2545,lst_TA_binary_map_table,2,FALSE),"INVALID"))</f>
        <v/>
      </c>
      <c r="J2545">
        <f>IF(F2545=1,IF(H2545=I2545,1,0),"")</f>
        <v/>
      </c>
      <c r="K2545">
        <f>IF(G2545=0,1,"")</f>
        <v/>
      </c>
      <c r="L2545">
        <f>IF(K2545=1,COUNTIF($K$2:K2545,1),"")</f>
        <v/>
      </c>
    </row>
    <row r="2546">
      <c r="A2546">
        <f>IF(screen_TA_reviewer_A!$A2546="","",screen_TA_reviewer_A!$A2546)</f>
        <v/>
      </c>
      <c r="B2546">
        <f>IF(OR($A2546="",screen_TA_reviewer_A!$C2546=""),"",screen_TA_reviewer_A!$C2546)</f>
        <v/>
      </c>
      <c r="C2546">
        <f>IF(OR($A2546="",screen_TA_reviewer_B!$C2546=""),"",screen_TA_reviewer_B!$C2546)</f>
        <v/>
      </c>
      <c r="D2546">
        <f>IF(OR($A2546="",screen_TA_reviewer_A!$D2546=""),"",screen_TA_reviewer_A!$D2546)</f>
        <v/>
      </c>
      <c r="E2546">
        <f>IF(OR($A2546="",screen_TA_reviewer_B!$D2546=""),"",screen_TA_reviewer_B!$D2546)</f>
        <v/>
      </c>
      <c r="F2546">
        <f>IF(AND(B2546&lt;&gt;"",C2546&lt;&gt;""),1,"")</f>
        <v/>
      </c>
      <c r="G2546">
        <f>IF(F2546=1,IF(B2546=C2546,1,0),"")</f>
        <v/>
      </c>
      <c r="H2546">
        <f>IF(B2546="","",IFERROR(VLOOKUP(B2546,lst_TA_binary_map_table,2,FALSE),"INVALID"))</f>
        <v/>
      </c>
      <c r="I2546">
        <f>IF(C2546="","",IFERROR(VLOOKUP(C2546,lst_TA_binary_map_table,2,FALSE),"INVALID"))</f>
        <v/>
      </c>
      <c r="J2546">
        <f>IF(F2546=1,IF(H2546=I2546,1,0),"")</f>
        <v/>
      </c>
      <c r="K2546">
        <f>IF(G2546=0,1,"")</f>
        <v/>
      </c>
      <c r="L2546">
        <f>IF(K2546=1,COUNTIF($K$2:K2546,1),"")</f>
        <v/>
      </c>
    </row>
    <row r="2547">
      <c r="A2547">
        <f>IF(screen_TA_reviewer_A!$A2547="","",screen_TA_reviewer_A!$A2547)</f>
        <v/>
      </c>
      <c r="B2547">
        <f>IF(OR($A2547="",screen_TA_reviewer_A!$C2547=""),"",screen_TA_reviewer_A!$C2547)</f>
        <v/>
      </c>
      <c r="C2547">
        <f>IF(OR($A2547="",screen_TA_reviewer_B!$C2547=""),"",screen_TA_reviewer_B!$C2547)</f>
        <v/>
      </c>
      <c r="D2547">
        <f>IF(OR($A2547="",screen_TA_reviewer_A!$D2547=""),"",screen_TA_reviewer_A!$D2547)</f>
        <v/>
      </c>
      <c r="E2547">
        <f>IF(OR($A2547="",screen_TA_reviewer_B!$D2547=""),"",screen_TA_reviewer_B!$D2547)</f>
        <v/>
      </c>
      <c r="F2547">
        <f>IF(AND(B2547&lt;&gt;"",C2547&lt;&gt;""),1,"")</f>
        <v/>
      </c>
      <c r="G2547">
        <f>IF(F2547=1,IF(B2547=C2547,1,0),"")</f>
        <v/>
      </c>
      <c r="H2547">
        <f>IF(B2547="","",IFERROR(VLOOKUP(B2547,lst_TA_binary_map_table,2,FALSE),"INVALID"))</f>
        <v/>
      </c>
      <c r="I2547">
        <f>IF(C2547="","",IFERROR(VLOOKUP(C2547,lst_TA_binary_map_table,2,FALSE),"INVALID"))</f>
        <v/>
      </c>
      <c r="J2547">
        <f>IF(F2547=1,IF(H2547=I2547,1,0),"")</f>
        <v/>
      </c>
      <c r="K2547">
        <f>IF(G2547=0,1,"")</f>
        <v/>
      </c>
      <c r="L2547">
        <f>IF(K2547=1,COUNTIF($K$2:K2547,1),"")</f>
        <v/>
      </c>
    </row>
    <row r="2548">
      <c r="A2548">
        <f>IF(screen_TA_reviewer_A!$A2548="","",screen_TA_reviewer_A!$A2548)</f>
        <v/>
      </c>
      <c r="B2548">
        <f>IF(OR($A2548="",screen_TA_reviewer_A!$C2548=""),"",screen_TA_reviewer_A!$C2548)</f>
        <v/>
      </c>
      <c r="C2548">
        <f>IF(OR($A2548="",screen_TA_reviewer_B!$C2548=""),"",screen_TA_reviewer_B!$C2548)</f>
        <v/>
      </c>
      <c r="D2548">
        <f>IF(OR($A2548="",screen_TA_reviewer_A!$D2548=""),"",screen_TA_reviewer_A!$D2548)</f>
        <v/>
      </c>
      <c r="E2548">
        <f>IF(OR($A2548="",screen_TA_reviewer_B!$D2548=""),"",screen_TA_reviewer_B!$D2548)</f>
        <v/>
      </c>
      <c r="F2548">
        <f>IF(AND(B2548&lt;&gt;"",C2548&lt;&gt;""),1,"")</f>
        <v/>
      </c>
      <c r="G2548">
        <f>IF(F2548=1,IF(B2548=C2548,1,0),"")</f>
        <v/>
      </c>
      <c r="H2548">
        <f>IF(B2548="","",IFERROR(VLOOKUP(B2548,lst_TA_binary_map_table,2,FALSE),"INVALID"))</f>
        <v/>
      </c>
      <c r="I2548">
        <f>IF(C2548="","",IFERROR(VLOOKUP(C2548,lst_TA_binary_map_table,2,FALSE),"INVALID"))</f>
        <v/>
      </c>
      <c r="J2548">
        <f>IF(F2548=1,IF(H2548=I2548,1,0),"")</f>
        <v/>
      </c>
      <c r="K2548">
        <f>IF(G2548=0,1,"")</f>
        <v/>
      </c>
      <c r="L2548">
        <f>IF(K2548=1,COUNTIF($K$2:K2548,1),"")</f>
        <v/>
      </c>
    </row>
    <row r="2549">
      <c r="A2549">
        <f>IF(screen_TA_reviewer_A!$A2549="","",screen_TA_reviewer_A!$A2549)</f>
        <v/>
      </c>
      <c r="B2549">
        <f>IF(OR($A2549="",screen_TA_reviewer_A!$C2549=""),"",screen_TA_reviewer_A!$C2549)</f>
        <v/>
      </c>
      <c r="C2549">
        <f>IF(OR($A2549="",screen_TA_reviewer_B!$C2549=""),"",screen_TA_reviewer_B!$C2549)</f>
        <v/>
      </c>
      <c r="D2549">
        <f>IF(OR($A2549="",screen_TA_reviewer_A!$D2549=""),"",screen_TA_reviewer_A!$D2549)</f>
        <v/>
      </c>
      <c r="E2549">
        <f>IF(OR($A2549="",screen_TA_reviewer_B!$D2549=""),"",screen_TA_reviewer_B!$D2549)</f>
        <v/>
      </c>
      <c r="F2549">
        <f>IF(AND(B2549&lt;&gt;"",C2549&lt;&gt;""),1,"")</f>
        <v/>
      </c>
      <c r="G2549">
        <f>IF(F2549=1,IF(B2549=C2549,1,0),"")</f>
        <v/>
      </c>
      <c r="H2549">
        <f>IF(B2549="","",IFERROR(VLOOKUP(B2549,lst_TA_binary_map_table,2,FALSE),"INVALID"))</f>
        <v/>
      </c>
      <c r="I2549">
        <f>IF(C2549="","",IFERROR(VLOOKUP(C2549,lst_TA_binary_map_table,2,FALSE),"INVALID"))</f>
        <v/>
      </c>
      <c r="J2549">
        <f>IF(F2549=1,IF(H2549=I2549,1,0),"")</f>
        <v/>
      </c>
      <c r="K2549">
        <f>IF(G2549=0,1,"")</f>
        <v/>
      </c>
      <c r="L2549">
        <f>IF(K2549=1,COUNTIF($K$2:K2549,1),"")</f>
        <v/>
      </c>
    </row>
    <row r="2550">
      <c r="A2550">
        <f>IF(screen_TA_reviewer_A!$A2550="","",screen_TA_reviewer_A!$A2550)</f>
        <v/>
      </c>
      <c r="B2550">
        <f>IF(OR($A2550="",screen_TA_reviewer_A!$C2550=""),"",screen_TA_reviewer_A!$C2550)</f>
        <v/>
      </c>
      <c r="C2550">
        <f>IF(OR($A2550="",screen_TA_reviewer_B!$C2550=""),"",screen_TA_reviewer_B!$C2550)</f>
        <v/>
      </c>
      <c r="D2550">
        <f>IF(OR($A2550="",screen_TA_reviewer_A!$D2550=""),"",screen_TA_reviewer_A!$D2550)</f>
        <v/>
      </c>
      <c r="E2550">
        <f>IF(OR($A2550="",screen_TA_reviewer_B!$D2550=""),"",screen_TA_reviewer_B!$D2550)</f>
        <v/>
      </c>
      <c r="F2550">
        <f>IF(AND(B2550&lt;&gt;"",C2550&lt;&gt;""),1,"")</f>
        <v/>
      </c>
      <c r="G2550">
        <f>IF(F2550=1,IF(B2550=C2550,1,0),"")</f>
        <v/>
      </c>
      <c r="H2550">
        <f>IF(B2550="","",IFERROR(VLOOKUP(B2550,lst_TA_binary_map_table,2,FALSE),"INVALID"))</f>
        <v/>
      </c>
      <c r="I2550">
        <f>IF(C2550="","",IFERROR(VLOOKUP(C2550,lst_TA_binary_map_table,2,FALSE),"INVALID"))</f>
        <v/>
      </c>
      <c r="J2550">
        <f>IF(F2550=1,IF(H2550=I2550,1,0),"")</f>
        <v/>
      </c>
      <c r="K2550">
        <f>IF(G2550=0,1,"")</f>
        <v/>
      </c>
      <c r="L2550">
        <f>IF(K2550=1,COUNTIF($K$2:K2550,1),"")</f>
        <v/>
      </c>
    </row>
    <row r="2551">
      <c r="A2551">
        <f>IF(screen_TA_reviewer_A!$A2551="","",screen_TA_reviewer_A!$A2551)</f>
        <v/>
      </c>
      <c r="B2551">
        <f>IF(OR($A2551="",screen_TA_reviewer_A!$C2551=""),"",screen_TA_reviewer_A!$C2551)</f>
        <v/>
      </c>
      <c r="C2551">
        <f>IF(OR($A2551="",screen_TA_reviewer_B!$C2551=""),"",screen_TA_reviewer_B!$C2551)</f>
        <v/>
      </c>
      <c r="D2551">
        <f>IF(OR($A2551="",screen_TA_reviewer_A!$D2551=""),"",screen_TA_reviewer_A!$D2551)</f>
        <v/>
      </c>
      <c r="E2551">
        <f>IF(OR($A2551="",screen_TA_reviewer_B!$D2551=""),"",screen_TA_reviewer_B!$D2551)</f>
        <v/>
      </c>
      <c r="F2551">
        <f>IF(AND(B2551&lt;&gt;"",C2551&lt;&gt;""),1,"")</f>
        <v/>
      </c>
      <c r="G2551">
        <f>IF(F2551=1,IF(B2551=C2551,1,0),"")</f>
        <v/>
      </c>
      <c r="H2551">
        <f>IF(B2551="","",IFERROR(VLOOKUP(B2551,lst_TA_binary_map_table,2,FALSE),"INVALID"))</f>
        <v/>
      </c>
      <c r="I2551">
        <f>IF(C2551="","",IFERROR(VLOOKUP(C2551,lst_TA_binary_map_table,2,FALSE),"INVALID"))</f>
        <v/>
      </c>
      <c r="J2551">
        <f>IF(F2551=1,IF(H2551=I2551,1,0),"")</f>
        <v/>
      </c>
      <c r="K2551">
        <f>IF(G2551=0,1,"")</f>
        <v/>
      </c>
      <c r="L2551">
        <f>IF(K2551=1,COUNTIF($K$2:K2551,1),"")</f>
        <v/>
      </c>
    </row>
    <row r="2552">
      <c r="A2552">
        <f>IF(screen_TA_reviewer_A!$A2552="","",screen_TA_reviewer_A!$A2552)</f>
        <v/>
      </c>
      <c r="B2552">
        <f>IF(OR($A2552="",screen_TA_reviewer_A!$C2552=""),"",screen_TA_reviewer_A!$C2552)</f>
        <v/>
      </c>
      <c r="C2552">
        <f>IF(OR($A2552="",screen_TA_reviewer_B!$C2552=""),"",screen_TA_reviewer_B!$C2552)</f>
        <v/>
      </c>
      <c r="D2552">
        <f>IF(OR($A2552="",screen_TA_reviewer_A!$D2552=""),"",screen_TA_reviewer_A!$D2552)</f>
        <v/>
      </c>
      <c r="E2552">
        <f>IF(OR($A2552="",screen_TA_reviewer_B!$D2552=""),"",screen_TA_reviewer_B!$D2552)</f>
        <v/>
      </c>
      <c r="F2552">
        <f>IF(AND(B2552&lt;&gt;"",C2552&lt;&gt;""),1,"")</f>
        <v/>
      </c>
      <c r="G2552">
        <f>IF(F2552=1,IF(B2552=C2552,1,0),"")</f>
        <v/>
      </c>
      <c r="H2552">
        <f>IF(B2552="","",IFERROR(VLOOKUP(B2552,lst_TA_binary_map_table,2,FALSE),"INVALID"))</f>
        <v/>
      </c>
      <c r="I2552">
        <f>IF(C2552="","",IFERROR(VLOOKUP(C2552,lst_TA_binary_map_table,2,FALSE),"INVALID"))</f>
        <v/>
      </c>
      <c r="J2552">
        <f>IF(F2552=1,IF(H2552=I2552,1,0),"")</f>
        <v/>
      </c>
      <c r="K2552">
        <f>IF(G2552=0,1,"")</f>
        <v/>
      </c>
      <c r="L2552">
        <f>IF(K2552=1,COUNTIF($K$2:K2552,1),"")</f>
        <v/>
      </c>
    </row>
    <row r="2553">
      <c r="A2553">
        <f>IF(screen_TA_reviewer_A!$A2553="","",screen_TA_reviewer_A!$A2553)</f>
        <v/>
      </c>
      <c r="B2553">
        <f>IF(OR($A2553="",screen_TA_reviewer_A!$C2553=""),"",screen_TA_reviewer_A!$C2553)</f>
        <v/>
      </c>
      <c r="C2553">
        <f>IF(OR($A2553="",screen_TA_reviewer_B!$C2553=""),"",screen_TA_reviewer_B!$C2553)</f>
        <v/>
      </c>
      <c r="D2553">
        <f>IF(OR($A2553="",screen_TA_reviewer_A!$D2553=""),"",screen_TA_reviewer_A!$D2553)</f>
        <v/>
      </c>
      <c r="E2553">
        <f>IF(OR($A2553="",screen_TA_reviewer_B!$D2553=""),"",screen_TA_reviewer_B!$D2553)</f>
        <v/>
      </c>
      <c r="F2553">
        <f>IF(AND(B2553&lt;&gt;"",C2553&lt;&gt;""),1,"")</f>
        <v/>
      </c>
      <c r="G2553">
        <f>IF(F2553=1,IF(B2553=C2553,1,0),"")</f>
        <v/>
      </c>
      <c r="H2553">
        <f>IF(B2553="","",IFERROR(VLOOKUP(B2553,lst_TA_binary_map_table,2,FALSE),"INVALID"))</f>
        <v/>
      </c>
      <c r="I2553">
        <f>IF(C2553="","",IFERROR(VLOOKUP(C2553,lst_TA_binary_map_table,2,FALSE),"INVALID"))</f>
        <v/>
      </c>
      <c r="J2553">
        <f>IF(F2553=1,IF(H2553=I2553,1,0),"")</f>
        <v/>
      </c>
      <c r="K2553">
        <f>IF(G2553=0,1,"")</f>
        <v/>
      </c>
      <c r="L2553">
        <f>IF(K2553=1,COUNTIF($K$2:K2553,1),"")</f>
        <v/>
      </c>
    </row>
    <row r="2554">
      <c r="A2554">
        <f>IF(screen_TA_reviewer_A!$A2554="","",screen_TA_reviewer_A!$A2554)</f>
        <v/>
      </c>
      <c r="B2554">
        <f>IF(OR($A2554="",screen_TA_reviewer_A!$C2554=""),"",screen_TA_reviewer_A!$C2554)</f>
        <v/>
      </c>
      <c r="C2554">
        <f>IF(OR($A2554="",screen_TA_reviewer_B!$C2554=""),"",screen_TA_reviewer_B!$C2554)</f>
        <v/>
      </c>
      <c r="D2554">
        <f>IF(OR($A2554="",screen_TA_reviewer_A!$D2554=""),"",screen_TA_reviewer_A!$D2554)</f>
        <v/>
      </c>
      <c r="E2554">
        <f>IF(OR($A2554="",screen_TA_reviewer_B!$D2554=""),"",screen_TA_reviewer_B!$D2554)</f>
        <v/>
      </c>
      <c r="F2554">
        <f>IF(AND(B2554&lt;&gt;"",C2554&lt;&gt;""),1,"")</f>
        <v/>
      </c>
      <c r="G2554">
        <f>IF(F2554=1,IF(B2554=C2554,1,0),"")</f>
        <v/>
      </c>
      <c r="H2554">
        <f>IF(B2554="","",IFERROR(VLOOKUP(B2554,lst_TA_binary_map_table,2,FALSE),"INVALID"))</f>
        <v/>
      </c>
      <c r="I2554">
        <f>IF(C2554="","",IFERROR(VLOOKUP(C2554,lst_TA_binary_map_table,2,FALSE),"INVALID"))</f>
        <v/>
      </c>
      <c r="J2554">
        <f>IF(F2554=1,IF(H2554=I2554,1,0),"")</f>
        <v/>
      </c>
      <c r="K2554">
        <f>IF(G2554=0,1,"")</f>
        <v/>
      </c>
      <c r="L2554">
        <f>IF(K2554=1,COUNTIF($K$2:K2554,1),"")</f>
        <v/>
      </c>
    </row>
    <row r="2555">
      <c r="A2555">
        <f>IF(screen_TA_reviewer_A!$A2555="","",screen_TA_reviewer_A!$A2555)</f>
        <v/>
      </c>
      <c r="B2555">
        <f>IF(OR($A2555="",screen_TA_reviewer_A!$C2555=""),"",screen_TA_reviewer_A!$C2555)</f>
        <v/>
      </c>
      <c r="C2555">
        <f>IF(OR($A2555="",screen_TA_reviewer_B!$C2555=""),"",screen_TA_reviewer_B!$C2555)</f>
        <v/>
      </c>
      <c r="D2555">
        <f>IF(OR($A2555="",screen_TA_reviewer_A!$D2555=""),"",screen_TA_reviewer_A!$D2555)</f>
        <v/>
      </c>
      <c r="E2555">
        <f>IF(OR($A2555="",screen_TA_reviewer_B!$D2555=""),"",screen_TA_reviewer_B!$D2555)</f>
        <v/>
      </c>
      <c r="F2555">
        <f>IF(AND(B2555&lt;&gt;"",C2555&lt;&gt;""),1,"")</f>
        <v/>
      </c>
      <c r="G2555">
        <f>IF(F2555=1,IF(B2555=C2555,1,0),"")</f>
        <v/>
      </c>
      <c r="H2555">
        <f>IF(B2555="","",IFERROR(VLOOKUP(B2555,lst_TA_binary_map_table,2,FALSE),"INVALID"))</f>
        <v/>
      </c>
      <c r="I2555">
        <f>IF(C2555="","",IFERROR(VLOOKUP(C2555,lst_TA_binary_map_table,2,FALSE),"INVALID"))</f>
        <v/>
      </c>
      <c r="J2555">
        <f>IF(F2555=1,IF(H2555=I2555,1,0),"")</f>
        <v/>
      </c>
      <c r="K2555">
        <f>IF(G2555=0,1,"")</f>
        <v/>
      </c>
      <c r="L2555">
        <f>IF(K2555=1,COUNTIF($K$2:K2555,1),"")</f>
        <v/>
      </c>
    </row>
    <row r="2556">
      <c r="A2556">
        <f>IF(screen_TA_reviewer_A!$A2556="","",screen_TA_reviewer_A!$A2556)</f>
        <v/>
      </c>
      <c r="B2556">
        <f>IF(OR($A2556="",screen_TA_reviewer_A!$C2556=""),"",screen_TA_reviewer_A!$C2556)</f>
        <v/>
      </c>
      <c r="C2556">
        <f>IF(OR($A2556="",screen_TA_reviewer_B!$C2556=""),"",screen_TA_reviewer_B!$C2556)</f>
        <v/>
      </c>
      <c r="D2556">
        <f>IF(OR($A2556="",screen_TA_reviewer_A!$D2556=""),"",screen_TA_reviewer_A!$D2556)</f>
        <v/>
      </c>
      <c r="E2556">
        <f>IF(OR($A2556="",screen_TA_reviewer_B!$D2556=""),"",screen_TA_reviewer_B!$D2556)</f>
        <v/>
      </c>
      <c r="F2556">
        <f>IF(AND(B2556&lt;&gt;"",C2556&lt;&gt;""),1,"")</f>
        <v/>
      </c>
      <c r="G2556">
        <f>IF(F2556=1,IF(B2556=C2556,1,0),"")</f>
        <v/>
      </c>
      <c r="H2556">
        <f>IF(B2556="","",IFERROR(VLOOKUP(B2556,lst_TA_binary_map_table,2,FALSE),"INVALID"))</f>
        <v/>
      </c>
      <c r="I2556">
        <f>IF(C2556="","",IFERROR(VLOOKUP(C2556,lst_TA_binary_map_table,2,FALSE),"INVALID"))</f>
        <v/>
      </c>
      <c r="J2556">
        <f>IF(F2556=1,IF(H2556=I2556,1,0),"")</f>
        <v/>
      </c>
      <c r="K2556">
        <f>IF(G2556=0,1,"")</f>
        <v/>
      </c>
      <c r="L2556">
        <f>IF(K2556=1,COUNTIF($K$2:K2556,1),"")</f>
        <v/>
      </c>
    </row>
    <row r="2557">
      <c r="A2557">
        <f>IF(screen_TA_reviewer_A!$A2557="","",screen_TA_reviewer_A!$A2557)</f>
        <v/>
      </c>
      <c r="B2557">
        <f>IF(OR($A2557="",screen_TA_reviewer_A!$C2557=""),"",screen_TA_reviewer_A!$C2557)</f>
        <v/>
      </c>
      <c r="C2557">
        <f>IF(OR($A2557="",screen_TA_reviewer_B!$C2557=""),"",screen_TA_reviewer_B!$C2557)</f>
        <v/>
      </c>
      <c r="D2557">
        <f>IF(OR($A2557="",screen_TA_reviewer_A!$D2557=""),"",screen_TA_reviewer_A!$D2557)</f>
        <v/>
      </c>
      <c r="E2557">
        <f>IF(OR($A2557="",screen_TA_reviewer_B!$D2557=""),"",screen_TA_reviewer_B!$D2557)</f>
        <v/>
      </c>
      <c r="F2557">
        <f>IF(AND(B2557&lt;&gt;"",C2557&lt;&gt;""),1,"")</f>
        <v/>
      </c>
      <c r="G2557">
        <f>IF(F2557=1,IF(B2557=C2557,1,0),"")</f>
        <v/>
      </c>
      <c r="H2557">
        <f>IF(B2557="","",IFERROR(VLOOKUP(B2557,lst_TA_binary_map_table,2,FALSE),"INVALID"))</f>
        <v/>
      </c>
      <c r="I2557">
        <f>IF(C2557="","",IFERROR(VLOOKUP(C2557,lst_TA_binary_map_table,2,FALSE),"INVALID"))</f>
        <v/>
      </c>
      <c r="J2557">
        <f>IF(F2557=1,IF(H2557=I2557,1,0),"")</f>
        <v/>
      </c>
      <c r="K2557">
        <f>IF(G2557=0,1,"")</f>
        <v/>
      </c>
      <c r="L2557">
        <f>IF(K2557=1,COUNTIF($K$2:K2557,1),"")</f>
        <v/>
      </c>
    </row>
    <row r="2558">
      <c r="A2558">
        <f>IF(screen_TA_reviewer_A!$A2558="","",screen_TA_reviewer_A!$A2558)</f>
        <v/>
      </c>
      <c r="B2558">
        <f>IF(OR($A2558="",screen_TA_reviewer_A!$C2558=""),"",screen_TA_reviewer_A!$C2558)</f>
        <v/>
      </c>
      <c r="C2558">
        <f>IF(OR($A2558="",screen_TA_reviewer_B!$C2558=""),"",screen_TA_reviewer_B!$C2558)</f>
        <v/>
      </c>
      <c r="D2558">
        <f>IF(OR($A2558="",screen_TA_reviewer_A!$D2558=""),"",screen_TA_reviewer_A!$D2558)</f>
        <v/>
      </c>
      <c r="E2558">
        <f>IF(OR($A2558="",screen_TA_reviewer_B!$D2558=""),"",screen_TA_reviewer_B!$D2558)</f>
        <v/>
      </c>
      <c r="F2558">
        <f>IF(AND(B2558&lt;&gt;"",C2558&lt;&gt;""),1,"")</f>
        <v/>
      </c>
      <c r="G2558">
        <f>IF(F2558=1,IF(B2558=C2558,1,0),"")</f>
        <v/>
      </c>
      <c r="H2558">
        <f>IF(B2558="","",IFERROR(VLOOKUP(B2558,lst_TA_binary_map_table,2,FALSE),"INVALID"))</f>
        <v/>
      </c>
      <c r="I2558">
        <f>IF(C2558="","",IFERROR(VLOOKUP(C2558,lst_TA_binary_map_table,2,FALSE),"INVALID"))</f>
        <v/>
      </c>
      <c r="J2558">
        <f>IF(F2558=1,IF(H2558=I2558,1,0),"")</f>
        <v/>
      </c>
      <c r="K2558">
        <f>IF(G2558=0,1,"")</f>
        <v/>
      </c>
      <c r="L2558">
        <f>IF(K2558=1,COUNTIF($K$2:K2558,1),"")</f>
        <v/>
      </c>
    </row>
    <row r="2559">
      <c r="A2559">
        <f>IF(screen_TA_reviewer_A!$A2559="","",screen_TA_reviewer_A!$A2559)</f>
        <v/>
      </c>
      <c r="B2559">
        <f>IF(OR($A2559="",screen_TA_reviewer_A!$C2559=""),"",screen_TA_reviewer_A!$C2559)</f>
        <v/>
      </c>
      <c r="C2559">
        <f>IF(OR($A2559="",screen_TA_reviewer_B!$C2559=""),"",screen_TA_reviewer_B!$C2559)</f>
        <v/>
      </c>
      <c r="D2559">
        <f>IF(OR($A2559="",screen_TA_reviewer_A!$D2559=""),"",screen_TA_reviewer_A!$D2559)</f>
        <v/>
      </c>
      <c r="E2559">
        <f>IF(OR($A2559="",screen_TA_reviewer_B!$D2559=""),"",screen_TA_reviewer_B!$D2559)</f>
        <v/>
      </c>
      <c r="F2559">
        <f>IF(AND(B2559&lt;&gt;"",C2559&lt;&gt;""),1,"")</f>
        <v/>
      </c>
      <c r="G2559">
        <f>IF(F2559=1,IF(B2559=C2559,1,0),"")</f>
        <v/>
      </c>
      <c r="H2559">
        <f>IF(B2559="","",IFERROR(VLOOKUP(B2559,lst_TA_binary_map_table,2,FALSE),"INVALID"))</f>
        <v/>
      </c>
      <c r="I2559">
        <f>IF(C2559="","",IFERROR(VLOOKUP(C2559,lst_TA_binary_map_table,2,FALSE),"INVALID"))</f>
        <v/>
      </c>
      <c r="J2559">
        <f>IF(F2559=1,IF(H2559=I2559,1,0),"")</f>
        <v/>
      </c>
      <c r="K2559">
        <f>IF(G2559=0,1,"")</f>
        <v/>
      </c>
      <c r="L2559">
        <f>IF(K2559=1,COUNTIF($K$2:K2559,1),"")</f>
        <v/>
      </c>
    </row>
    <row r="2560">
      <c r="A2560">
        <f>IF(screen_TA_reviewer_A!$A2560="","",screen_TA_reviewer_A!$A2560)</f>
        <v/>
      </c>
      <c r="B2560">
        <f>IF(OR($A2560="",screen_TA_reviewer_A!$C2560=""),"",screen_TA_reviewer_A!$C2560)</f>
        <v/>
      </c>
      <c r="C2560">
        <f>IF(OR($A2560="",screen_TA_reviewer_B!$C2560=""),"",screen_TA_reviewer_B!$C2560)</f>
        <v/>
      </c>
      <c r="D2560">
        <f>IF(OR($A2560="",screen_TA_reviewer_A!$D2560=""),"",screen_TA_reviewer_A!$D2560)</f>
        <v/>
      </c>
      <c r="E2560">
        <f>IF(OR($A2560="",screen_TA_reviewer_B!$D2560=""),"",screen_TA_reviewer_B!$D2560)</f>
        <v/>
      </c>
      <c r="F2560">
        <f>IF(AND(B2560&lt;&gt;"",C2560&lt;&gt;""),1,"")</f>
        <v/>
      </c>
      <c r="G2560">
        <f>IF(F2560=1,IF(B2560=C2560,1,0),"")</f>
        <v/>
      </c>
      <c r="H2560">
        <f>IF(B2560="","",IFERROR(VLOOKUP(B2560,lst_TA_binary_map_table,2,FALSE),"INVALID"))</f>
        <v/>
      </c>
      <c r="I2560">
        <f>IF(C2560="","",IFERROR(VLOOKUP(C2560,lst_TA_binary_map_table,2,FALSE),"INVALID"))</f>
        <v/>
      </c>
      <c r="J2560">
        <f>IF(F2560=1,IF(H2560=I2560,1,0),"")</f>
        <v/>
      </c>
      <c r="K2560">
        <f>IF(G2560=0,1,"")</f>
        <v/>
      </c>
      <c r="L2560">
        <f>IF(K2560=1,COUNTIF($K$2:K2560,1),"")</f>
        <v/>
      </c>
    </row>
    <row r="2561">
      <c r="A2561">
        <f>IF(screen_TA_reviewer_A!$A2561="","",screen_TA_reviewer_A!$A2561)</f>
        <v/>
      </c>
      <c r="B2561">
        <f>IF(OR($A2561="",screen_TA_reviewer_A!$C2561=""),"",screen_TA_reviewer_A!$C2561)</f>
        <v/>
      </c>
      <c r="C2561">
        <f>IF(OR($A2561="",screen_TA_reviewer_B!$C2561=""),"",screen_TA_reviewer_B!$C2561)</f>
        <v/>
      </c>
      <c r="D2561">
        <f>IF(OR($A2561="",screen_TA_reviewer_A!$D2561=""),"",screen_TA_reviewer_A!$D2561)</f>
        <v/>
      </c>
      <c r="E2561">
        <f>IF(OR($A2561="",screen_TA_reviewer_B!$D2561=""),"",screen_TA_reviewer_B!$D2561)</f>
        <v/>
      </c>
      <c r="F2561">
        <f>IF(AND(B2561&lt;&gt;"",C2561&lt;&gt;""),1,"")</f>
        <v/>
      </c>
      <c r="G2561">
        <f>IF(F2561=1,IF(B2561=C2561,1,0),"")</f>
        <v/>
      </c>
      <c r="H2561">
        <f>IF(B2561="","",IFERROR(VLOOKUP(B2561,lst_TA_binary_map_table,2,FALSE),"INVALID"))</f>
        <v/>
      </c>
      <c r="I2561">
        <f>IF(C2561="","",IFERROR(VLOOKUP(C2561,lst_TA_binary_map_table,2,FALSE),"INVALID"))</f>
        <v/>
      </c>
      <c r="J2561">
        <f>IF(F2561=1,IF(H2561=I2561,1,0),"")</f>
        <v/>
      </c>
      <c r="K2561">
        <f>IF(G2561=0,1,"")</f>
        <v/>
      </c>
      <c r="L2561">
        <f>IF(K2561=1,COUNTIF($K$2:K2561,1),"")</f>
        <v/>
      </c>
    </row>
    <row r="2562">
      <c r="A2562">
        <f>IF(screen_TA_reviewer_A!$A2562="","",screen_TA_reviewer_A!$A2562)</f>
        <v/>
      </c>
      <c r="B2562">
        <f>IF(OR($A2562="",screen_TA_reviewer_A!$C2562=""),"",screen_TA_reviewer_A!$C2562)</f>
        <v/>
      </c>
      <c r="C2562">
        <f>IF(OR($A2562="",screen_TA_reviewer_B!$C2562=""),"",screen_TA_reviewer_B!$C2562)</f>
        <v/>
      </c>
      <c r="D2562">
        <f>IF(OR($A2562="",screen_TA_reviewer_A!$D2562=""),"",screen_TA_reviewer_A!$D2562)</f>
        <v/>
      </c>
      <c r="E2562">
        <f>IF(OR($A2562="",screen_TA_reviewer_B!$D2562=""),"",screen_TA_reviewer_B!$D2562)</f>
        <v/>
      </c>
      <c r="F2562">
        <f>IF(AND(B2562&lt;&gt;"",C2562&lt;&gt;""),1,"")</f>
        <v/>
      </c>
      <c r="G2562">
        <f>IF(F2562=1,IF(B2562=C2562,1,0),"")</f>
        <v/>
      </c>
      <c r="H2562">
        <f>IF(B2562="","",IFERROR(VLOOKUP(B2562,lst_TA_binary_map_table,2,FALSE),"INVALID"))</f>
        <v/>
      </c>
      <c r="I2562">
        <f>IF(C2562="","",IFERROR(VLOOKUP(C2562,lst_TA_binary_map_table,2,FALSE),"INVALID"))</f>
        <v/>
      </c>
      <c r="J2562">
        <f>IF(F2562=1,IF(H2562=I2562,1,0),"")</f>
        <v/>
      </c>
      <c r="K2562">
        <f>IF(G2562=0,1,"")</f>
        <v/>
      </c>
      <c r="L2562">
        <f>IF(K2562=1,COUNTIF($K$2:K2562,1),"")</f>
        <v/>
      </c>
    </row>
    <row r="2563">
      <c r="A2563">
        <f>IF(screen_TA_reviewer_A!$A2563="","",screen_TA_reviewer_A!$A2563)</f>
        <v/>
      </c>
      <c r="B2563">
        <f>IF(OR($A2563="",screen_TA_reviewer_A!$C2563=""),"",screen_TA_reviewer_A!$C2563)</f>
        <v/>
      </c>
      <c r="C2563">
        <f>IF(OR($A2563="",screen_TA_reviewer_B!$C2563=""),"",screen_TA_reviewer_B!$C2563)</f>
        <v/>
      </c>
      <c r="D2563">
        <f>IF(OR($A2563="",screen_TA_reviewer_A!$D2563=""),"",screen_TA_reviewer_A!$D2563)</f>
        <v/>
      </c>
      <c r="E2563">
        <f>IF(OR($A2563="",screen_TA_reviewer_B!$D2563=""),"",screen_TA_reviewer_B!$D2563)</f>
        <v/>
      </c>
      <c r="F2563">
        <f>IF(AND(B2563&lt;&gt;"",C2563&lt;&gt;""),1,"")</f>
        <v/>
      </c>
      <c r="G2563">
        <f>IF(F2563=1,IF(B2563=C2563,1,0),"")</f>
        <v/>
      </c>
      <c r="H2563">
        <f>IF(B2563="","",IFERROR(VLOOKUP(B2563,lst_TA_binary_map_table,2,FALSE),"INVALID"))</f>
        <v/>
      </c>
      <c r="I2563">
        <f>IF(C2563="","",IFERROR(VLOOKUP(C2563,lst_TA_binary_map_table,2,FALSE),"INVALID"))</f>
        <v/>
      </c>
      <c r="J2563">
        <f>IF(F2563=1,IF(H2563=I2563,1,0),"")</f>
        <v/>
      </c>
      <c r="K2563">
        <f>IF(G2563=0,1,"")</f>
        <v/>
      </c>
      <c r="L2563">
        <f>IF(K2563=1,COUNTIF($K$2:K2563,1),"")</f>
        <v/>
      </c>
    </row>
    <row r="2564">
      <c r="A2564">
        <f>IF(screen_TA_reviewer_A!$A2564="","",screen_TA_reviewer_A!$A2564)</f>
        <v/>
      </c>
      <c r="B2564">
        <f>IF(OR($A2564="",screen_TA_reviewer_A!$C2564=""),"",screen_TA_reviewer_A!$C2564)</f>
        <v/>
      </c>
      <c r="C2564">
        <f>IF(OR($A2564="",screen_TA_reviewer_B!$C2564=""),"",screen_TA_reviewer_B!$C2564)</f>
        <v/>
      </c>
      <c r="D2564">
        <f>IF(OR($A2564="",screen_TA_reviewer_A!$D2564=""),"",screen_TA_reviewer_A!$D2564)</f>
        <v/>
      </c>
      <c r="E2564">
        <f>IF(OR($A2564="",screen_TA_reviewer_B!$D2564=""),"",screen_TA_reviewer_B!$D2564)</f>
        <v/>
      </c>
      <c r="F2564">
        <f>IF(AND(B2564&lt;&gt;"",C2564&lt;&gt;""),1,"")</f>
        <v/>
      </c>
      <c r="G2564">
        <f>IF(F2564=1,IF(B2564=C2564,1,0),"")</f>
        <v/>
      </c>
      <c r="H2564">
        <f>IF(B2564="","",IFERROR(VLOOKUP(B2564,lst_TA_binary_map_table,2,FALSE),"INVALID"))</f>
        <v/>
      </c>
      <c r="I2564">
        <f>IF(C2564="","",IFERROR(VLOOKUP(C2564,lst_TA_binary_map_table,2,FALSE),"INVALID"))</f>
        <v/>
      </c>
      <c r="J2564">
        <f>IF(F2564=1,IF(H2564=I2564,1,0),"")</f>
        <v/>
      </c>
      <c r="K2564">
        <f>IF(G2564=0,1,"")</f>
        <v/>
      </c>
      <c r="L2564">
        <f>IF(K2564=1,COUNTIF($K$2:K2564,1),"")</f>
        <v/>
      </c>
    </row>
    <row r="2565">
      <c r="A2565">
        <f>IF(screen_TA_reviewer_A!$A2565="","",screen_TA_reviewer_A!$A2565)</f>
        <v/>
      </c>
      <c r="B2565">
        <f>IF(OR($A2565="",screen_TA_reviewer_A!$C2565=""),"",screen_TA_reviewer_A!$C2565)</f>
        <v/>
      </c>
      <c r="C2565">
        <f>IF(OR($A2565="",screen_TA_reviewer_B!$C2565=""),"",screen_TA_reviewer_B!$C2565)</f>
        <v/>
      </c>
      <c r="D2565">
        <f>IF(OR($A2565="",screen_TA_reviewer_A!$D2565=""),"",screen_TA_reviewer_A!$D2565)</f>
        <v/>
      </c>
      <c r="E2565">
        <f>IF(OR($A2565="",screen_TA_reviewer_B!$D2565=""),"",screen_TA_reviewer_B!$D2565)</f>
        <v/>
      </c>
      <c r="F2565">
        <f>IF(AND(B2565&lt;&gt;"",C2565&lt;&gt;""),1,"")</f>
        <v/>
      </c>
      <c r="G2565">
        <f>IF(F2565=1,IF(B2565=C2565,1,0),"")</f>
        <v/>
      </c>
      <c r="H2565">
        <f>IF(B2565="","",IFERROR(VLOOKUP(B2565,lst_TA_binary_map_table,2,FALSE),"INVALID"))</f>
        <v/>
      </c>
      <c r="I2565">
        <f>IF(C2565="","",IFERROR(VLOOKUP(C2565,lst_TA_binary_map_table,2,FALSE),"INVALID"))</f>
        <v/>
      </c>
      <c r="J2565">
        <f>IF(F2565=1,IF(H2565=I2565,1,0),"")</f>
        <v/>
      </c>
      <c r="K2565">
        <f>IF(G2565=0,1,"")</f>
        <v/>
      </c>
      <c r="L2565">
        <f>IF(K2565=1,COUNTIF($K$2:K2565,1),"")</f>
        <v/>
      </c>
    </row>
    <row r="2566">
      <c r="A2566">
        <f>IF(screen_TA_reviewer_A!$A2566="","",screen_TA_reviewer_A!$A2566)</f>
        <v/>
      </c>
      <c r="B2566">
        <f>IF(OR($A2566="",screen_TA_reviewer_A!$C2566=""),"",screen_TA_reviewer_A!$C2566)</f>
        <v/>
      </c>
      <c r="C2566">
        <f>IF(OR($A2566="",screen_TA_reviewer_B!$C2566=""),"",screen_TA_reviewer_B!$C2566)</f>
        <v/>
      </c>
      <c r="D2566">
        <f>IF(OR($A2566="",screen_TA_reviewer_A!$D2566=""),"",screen_TA_reviewer_A!$D2566)</f>
        <v/>
      </c>
      <c r="E2566">
        <f>IF(OR($A2566="",screen_TA_reviewer_B!$D2566=""),"",screen_TA_reviewer_B!$D2566)</f>
        <v/>
      </c>
      <c r="F2566">
        <f>IF(AND(B2566&lt;&gt;"",C2566&lt;&gt;""),1,"")</f>
        <v/>
      </c>
      <c r="G2566">
        <f>IF(F2566=1,IF(B2566=C2566,1,0),"")</f>
        <v/>
      </c>
      <c r="H2566">
        <f>IF(B2566="","",IFERROR(VLOOKUP(B2566,lst_TA_binary_map_table,2,FALSE),"INVALID"))</f>
        <v/>
      </c>
      <c r="I2566">
        <f>IF(C2566="","",IFERROR(VLOOKUP(C2566,lst_TA_binary_map_table,2,FALSE),"INVALID"))</f>
        <v/>
      </c>
      <c r="J2566">
        <f>IF(F2566=1,IF(H2566=I2566,1,0),"")</f>
        <v/>
      </c>
      <c r="K2566">
        <f>IF(G2566=0,1,"")</f>
        <v/>
      </c>
      <c r="L2566">
        <f>IF(K2566=1,COUNTIF($K$2:K2566,1),"")</f>
        <v/>
      </c>
    </row>
    <row r="2567">
      <c r="A2567">
        <f>IF(screen_TA_reviewer_A!$A2567="","",screen_TA_reviewer_A!$A2567)</f>
        <v/>
      </c>
      <c r="B2567">
        <f>IF(OR($A2567="",screen_TA_reviewer_A!$C2567=""),"",screen_TA_reviewer_A!$C2567)</f>
        <v/>
      </c>
      <c r="C2567">
        <f>IF(OR($A2567="",screen_TA_reviewer_B!$C2567=""),"",screen_TA_reviewer_B!$C2567)</f>
        <v/>
      </c>
      <c r="D2567">
        <f>IF(OR($A2567="",screen_TA_reviewer_A!$D2567=""),"",screen_TA_reviewer_A!$D2567)</f>
        <v/>
      </c>
      <c r="E2567">
        <f>IF(OR($A2567="",screen_TA_reviewer_B!$D2567=""),"",screen_TA_reviewer_B!$D2567)</f>
        <v/>
      </c>
      <c r="F2567">
        <f>IF(AND(B2567&lt;&gt;"",C2567&lt;&gt;""),1,"")</f>
        <v/>
      </c>
      <c r="G2567">
        <f>IF(F2567=1,IF(B2567=C2567,1,0),"")</f>
        <v/>
      </c>
      <c r="H2567">
        <f>IF(B2567="","",IFERROR(VLOOKUP(B2567,lst_TA_binary_map_table,2,FALSE),"INVALID"))</f>
        <v/>
      </c>
      <c r="I2567">
        <f>IF(C2567="","",IFERROR(VLOOKUP(C2567,lst_TA_binary_map_table,2,FALSE),"INVALID"))</f>
        <v/>
      </c>
      <c r="J2567">
        <f>IF(F2567=1,IF(H2567=I2567,1,0),"")</f>
        <v/>
      </c>
      <c r="K2567">
        <f>IF(G2567=0,1,"")</f>
        <v/>
      </c>
      <c r="L2567">
        <f>IF(K2567=1,COUNTIF($K$2:K2567,1),"")</f>
        <v/>
      </c>
    </row>
    <row r="2568">
      <c r="A2568">
        <f>IF(screen_TA_reviewer_A!$A2568="","",screen_TA_reviewer_A!$A2568)</f>
        <v/>
      </c>
      <c r="B2568">
        <f>IF(OR($A2568="",screen_TA_reviewer_A!$C2568=""),"",screen_TA_reviewer_A!$C2568)</f>
        <v/>
      </c>
      <c r="C2568">
        <f>IF(OR($A2568="",screen_TA_reviewer_B!$C2568=""),"",screen_TA_reviewer_B!$C2568)</f>
        <v/>
      </c>
      <c r="D2568">
        <f>IF(OR($A2568="",screen_TA_reviewer_A!$D2568=""),"",screen_TA_reviewer_A!$D2568)</f>
        <v/>
      </c>
      <c r="E2568">
        <f>IF(OR($A2568="",screen_TA_reviewer_B!$D2568=""),"",screen_TA_reviewer_B!$D2568)</f>
        <v/>
      </c>
      <c r="F2568">
        <f>IF(AND(B2568&lt;&gt;"",C2568&lt;&gt;""),1,"")</f>
        <v/>
      </c>
      <c r="G2568">
        <f>IF(F2568=1,IF(B2568=C2568,1,0),"")</f>
        <v/>
      </c>
      <c r="H2568">
        <f>IF(B2568="","",IFERROR(VLOOKUP(B2568,lst_TA_binary_map_table,2,FALSE),"INVALID"))</f>
        <v/>
      </c>
      <c r="I2568">
        <f>IF(C2568="","",IFERROR(VLOOKUP(C2568,lst_TA_binary_map_table,2,FALSE),"INVALID"))</f>
        <v/>
      </c>
      <c r="J2568">
        <f>IF(F2568=1,IF(H2568=I2568,1,0),"")</f>
        <v/>
      </c>
      <c r="K2568">
        <f>IF(G2568=0,1,"")</f>
        <v/>
      </c>
      <c r="L2568">
        <f>IF(K2568=1,COUNTIF($K$2:K2568,1),"")</f>
        <v/>
      </c>
    </row>
    <row r="2569">
      <c r="A2569">
        <f>IF(screen_TA_reviewer_A!$A2569="","",screen_TA_reviewer_A!$A2569)</f>
        <v/>
      </c>
      <c r="B2569">
        <f>IF(OR($A2569="",screen_TA_reviewer_A!$C2569=""),"",screen_TA_reviewer_A!$C2569)</f>
        <v/>
      </c>
      <c r="C2569">
        <f>IF(OR($A2569="",screen_TA_reviewer_B!$C2569=""),"",screen_TA_reviewer_B!$C2569)</f>
        <v/>
      </c>
      <c r="D2569">
        <f>IF(OR($A2569="",screen_TA_reviewer_A!$D2569=""),"",screen_TA_reviewer_A!$D2569)</f>
        <v/>
      </c>
      <c r="E2569">
        <f>IF(OR($A2569="",screen_TA_reviewer_B!$D2569=""),"",screen_TA_reviewer_B!$D2569)</f>
        <v/>
      </c>
      <c r="F2569">
        <f>IF(AND(B2569&lt;&gt;"",C2569&lt;&gt;""),1,"")</f>
        <v/>
      </c>
      <c r="G2569">
        <f>IF(F2569=1,IF(B2569=C2569,1,0),"")</f>
        <v/>
      </c>
      <c r="H2569">
        <f>IF(B2569="","",IFERROR(VLOOKUP(B2569,lst_TA_binary_map_table,2,FALSE),"INVALID"))</f>
        <v/>
      </c>
      <c r="I2569">
        <f>IF(C2569="","",IFERROR(VLOOKUP(C2569,lst_TA_binary_map_table,2,FALSE),"INVALID"))</f>
        <v/>
      </c>
      <c r="J2569">
        <f>IF(F2569=1,IF(H2569=I2569,1,0),"")</f>
        <v/>
      </c>
      <c r="K2569">
        <f>IF(G2569=0,1,"")</f>
        <v/>
      </c>
      <c r="L2569">
        <f>IF(K2569=1,COUNTIF($K$2:K2569,1),"")</f>
        <v/>
      </c>
    </row>
    <row r="2570">
      <c r="A2570">
        <f>IF(screen_TA_reviewer_A!$A2570="","",screen_TA_reviewer_A!$A2570)</f>
        <v/>
      </c>
      <c r="B2570">
        <f>IF(OR($A2570="",screen_TA_reviewer_A!$C2570=""),"",screen_TA_reviewer_A!$C2570)</f>
        <v/>
      </c>
      <c r="C2570">
        <f>IF(OR($A2570="",screen_TA_reviewer_B!$C2570=""),"",screen_TA_reviewer_B!$C2570)</f>
        <v/>
      </c>
      <c r="D2570">
        <f>IF(OR($A2570="",screen_TA_reviewer_A!$D2570=""),"",screen_TA_reviewer_A!$D2570)</f>
        <v/>
      </c>
      <c r="E2570">
        <f>IF(OR($A2570="",screen_TA_reviewer_B!$D2570=""),"",screen_TA_reviewer_B!$D2570)</f>
        <v/>
      </c>
      <c r="F2570">
        <f>IF(AND(B2570&lt;&gt;"",C2570&lt;&gt;""),1,"")</f>
        <v/>
      </c>
      <c r="G2570">
        <f>IF(F2570=1,IF(B2570=C2570,1,0),"")</f>
        <v/>
      </c>
      <c r="H2570">
        <f>IF(B2570="","",IFERROR(VLOOKUP(B2570,lst_TA_binary_map_table,2,FALSE),"INVALID"))</f>
        <v/>
      </c>
      <c r="I2570">
        <f>IF(C2570="","",IFERROR(VLOOKUP(C2570,lst_TA_binary_map_table,2,FALSE),"INVALID"))</f>
        <v/>
      </c>
      <c r="J2570">
        <f>IF(F2570=1,IF(H2570=I2570,1,0),"")</f>
        <v/>
      </c>
      <c r="K2570">
        <f>IF(G2570=0,1,"")</f>
        <v/>
      </c>
      <c r="L2570">
        <f>IF(K2570=1,COUNTIF($K$2:K2570,1),"")</f>
        <v/>
      </c>
    </row>
    <row r="2571">
      <c r="A2571">
        <f>IF(screen_TA_reviewer_A!$A2571="","",screen_TA_reviewer_A!$A2571)</f>
        <v/>
      </c>
      <c r="B2571">
        <f>IF(OR($A2571="",screen_TA_reviewer_A!$C2571=""),"",screen_TA_reviewer_A!$C2571)</f>
        <v/>
      </c>
      <c r="C2571">
        <f>IF(OR($A2571="",screen_TA_reviewer_B!$C2571=""),"",screen_TA_reviewer_B!$C2571)</f>
        <v/>
      </c>
      <c r="D2571">
        <f>IF(OR($A2571="",screen_TA_reviewer_A!$D2571=""),"",screen_TA_reviewer_A!$D2571)</f>
        <v/>
      </c>
      <c r="E2571">
        <f>IF(OR($A2571="",screen_TA_reviewer_B!$D2571=""),"",screen_TA_reviewer_B!$D2571)</f>
        <v/>
      </c>
      <c r="F2571">
        <f>IF(AND(B2571&lt;&gt;"",C2571&lt;&gt;""),1,"")</f>
        <v/>
      </c>
      <c r="G2571">
        <f>IF(F2571=1,IF(B2571=C2571,1,0),"")</f>
        <v/>
      </c>
      <c r="H2571">
        <f>IF(B2571="","",IFERROR(VLOOKUP(B2571,lst_TA_binary_map_table,2,FALSE),"INVALID"))</f>
        <v/>
      </c>
      <c r="I2571">
        <f>IF(C2571="","",IFERROR(VLOOKUP(C2571,lst_TA_binary_map_table,2,FALSE),"INVALID"))</f>
        <v/>
      </c>
      <c r="J2571">
        <f>IF(F2571=1,IF(H2571=I2571,1,0),"")</f>
        <v/>
      </c>
      <c r="K2571">
        <f>IF(G2571=0,1,"")</f>
        <v/>
      </c>
      <c r="L2571">
        <f>IF(K2571=1,COUNTIF($K$2:K2571,1),"")</f>
        <v/>
      </c>
    </row>
    <row r="2572">
      <c r="A2572">
        <f>IF(screen_TA_reviewer_A!$A2572="","",screen_TA_reviewer_A!$A2572)</f>
        <v/>
      </c>
      <c r="B2572">
        <f>IF(OR($A2572="",screen_TA_reviewer_A!$C2572=""),"",screen_TA_reviewer_A!$C2572)</f>
        <v/>
      </c>
      <c r="C2572">
        <f>IF(OR($A2572="",screen_TA_reviewer_B!$C2572=""),"",screen_TA_reviewer_B!$C2572)</f>
        <v/>
      </c>
      <c r="D2572">
        <f>IF(OR($A2572="",screen_TA_reviewer_A!$D2572=""),"",screen_TA_reviewer_A!$D2572)</f>
        <v/>
      </c>
      <c r="E2572">
        <f>IF(OR($A2572="",screen_TA_reviewer_B!$D2572=""),"",screen_TA_reviewer_B!$D2572)</f>
        <v/>
      </c>
      <c r="F2572">
        <f>IF(AND(B2572&lt;&gt;"",C2572&lt;&gt;""),1,"")</f>
        <v/>
      </c>
      <c r="G2572">
        <f>IF(F2572=1,IF(B2572=C2572,1,0),"")</f>
        <v/>
      </c>
      <c r="H2572">
        <f>IF(B2572="","",IFERROR(VLOOKUP(B2572,lst_TA_binary_map_table,2,FALSE),"INVALID"))</f>
        <v/>
      </c>
      <c r="I2572">
        <f>IF(C2572="","",IFERROR(VLOOKUP(C2572,lst_TA_binary_map_table,2,FALSE),"INVALID"))</f>
        <v/>
      </c>
      <c r="J2572">
        <f>IF(F2572=1,IF(H2572=I2572,1,0),"")</f>
        <v/>
      </c>
      <c r="K2572">
        <f>IF(G2572=0,1,"")</f>
        <v/>
      </c>
      <c r="L2572">
        <f>IF(K2572=1,COUNTIF($K$2:K2572,1),"")</f>
        <v/>
      </c>
    </row>
    <row r="2573">
      <c r="A2573">
        <f>IF(screen_TA_reviewer_A!$A2573="","",screen_TA_reviewer_A!$A2573)</f>
        <v/>
      </c>
      <c r="B2573">
        <f>IF(OR($A2573="",screen_TA_reviewer_A!$C2573=""),"",screen_TA_reviewer_A!$C2573)</f>
        <v/>
      </c>
      <c r="C2573">
        <f>IF(OR($A2573="",screen_TA_reviewer_B!$C2573=""),"",screen_TA_reviewer_B!$C2573)</f>
        <v/>
      </c>
      <c r="D2573">
        <f>IF(OR($A2573="",screen_TA_reviewer_A!$D2573=""),"",screen_TA_reviewer_A!$D2573)</f>
        <v/>
      </c>
      <c r="E2573">
        <f>IF(OR($A2573="",screen_TA_reviewer_B!$D2573=""),"",screen_TA_reviewer_B!$D2573)</f>
        <v/>
      </c>
      <c r="F2573">
        <f>IF(AND(B2573&lt;&gt;"",C2573&lt;&gt;""),1,"")</f>
        <v/>
      </c>
      <c r="G2573">
        <f>IF(F2573=1,IF(B2573=C2573,1,0),"")</f>
        <v/>
      </c>
      <c r="H2573">
        <f>IF(B2573="","",IFERROR(VLOOKUP(B2573,lst_TA_binary_map_table,2,FALSE),"INVALID"))</f>
        <v/>
      </c>
      <c r="I2573">
        <f>IF(C2573="","",IFERROR(VLOOKUP(C2573,lst_TA_binary_map_table,2,FALSE),"INVALID"))</f>
        <v/>
      </c>
      <c r="J2573">
        <f>IF(F2573=1,IF(H2573=I2573,1,0),"")</f>
        <v/>
      </c>
      <c r="K2573">
        <f>IF(G2573=0,1,"")</f>
        <v/>
      </c>
      <c r="L2573">
        <f>IF(K2573=1,COUNTIF($K$2:K2573,1),"")</f>
        <v/>
      </c>
    </row>
    <row r="2574">
      <c r="A2574">
        <f>IF(screen_TA_reviewer_A!$A2574="","",screen_TA_reviewer_A!$A2574)</f>
        <v/>
      </c>
      <c r="B2574">
        <f>IF(OR($A2574="",screen_TA_reviewer_A!$C2574=""),"",screen_TA_reviewer_A!$C2574)</f>
        <v/>
      </c>
      <c r="C2574">
        <f>IF(OR($A2574="",screen_TA_reviewer_B!$C2574=""),"",screen_TA_reviewer_B!$C2574)</f>
        <v/>
      </c>
      <c r="D2574">
        <f>IF(OR($A2574="",screen_TA_reviewer_A!$D2574=""),"",screen_TA_reviewer_A!$D2574)</f>
        <v/>
      </c>
      <c r="E2574">
        <f>IF(OR($A2574="",screen_TA_reviewer_B!$D2574=""),"",screen_TA_reviewer_B!$D2574)</f>
        <v/>
      </c>
      <c r="F2574">
        <f>IF(AND(B2574&lt;&gt;"",C2574&lt;&gt;""),1,"")</f>
        <v/>
      </c>
      <c r="G2574">
        <f>IF(F2574=1,IF(B2574=C2574,1,0),"")</f>
        <v/>
      </c>
      <c r="H2574">
        <f>IF(B2574="","",IFERROR(VLOOKUP(B2574,lst_TA_binary_map_table,2,FALSE),"INVALID"))</f>
        <v/>
      </c>
      <c r="I2574">
        <f>IF(C2574="","",IFERROR(VLOOKUP(C2574,lst_TA_binary_map_table,2,FALSE),"INVALID"))</f>
        <v/>
      </c>
      <c r="J2574">
        <f>IF(F2574=1,IF(H2574=I2574,1,0),"")</f>
        <v/>
      </c>
      <c r="K2574">
        <f>IF(G2574=0,1,"")</f>
        <v/>
      </c>
      <c r="L2574">
        <f>IF(K2574=1,COUNTIF($K$2:K2574,1),"")</f>
        <v/>
      </c>
    </row>
    <row r="2575">
      <c r="A2575">
        <f>IF(screen_TA_reviewer_A!$A2575="","",screen_TA_reviewer_A!$A2575)</f>
        <v/>
      </c>
      <c r="B2575">
        <f>IF(OR($A2575="",screen_TA_reviewer_A!$C2575=""),"",screen_TA_reviewer_A!$C2575)</f>
        <v/>
      </c>
      <c r="C2575">
        <f>IF(OR($A2575="",screen_TA_reviewer_B!$C2575=""),"",screen_TA_reviewer_B!$C2575)</f>
        <v/>
      </c>
      <c r="D2575">
        <f>IF(OR($A2575="",screen_TA_reviewer_A!$D2575=""),"",screen_TA_reviewer_A!$D2575)</f>
        <v/>
      </c>
      <c r="E2575">
        <f>IF(OR($A2575="",screen_TA_reviewer_B!$D2575=""),"",screen_TA_reviewer_B!$D2575)</f>
        <v/>
      </c>
      <c r="F2575">
        <f>IF(AND(B2575&lt;&gt;"",C2575&lt;&gt;""),1,"")</f>
        <v/>
      </c>
      <c r="G2575">
        <f>IF(F2575=1,IF(B2575=C2575,1,0),"")</f>
        <v/>
      </c>
      <c r="H2575">
        <f>IF(B2575="","",IFERROR(VLOOKUP(B2575,lst_TA_binary_map_table,2,FALSE),"INVALID"))</f>
        <v/>
      </c>
      <c r="I2575">
        <f>IF(C2575="","",IFERROR(VLOOKUP(C2575,lst_TA_binary_map_table,2,FALSE),"INVALID"))</f>
        <v/>
      </c>
      <c r="J2575">
        <f>IF(F2575=1,IF(H2575=I2575,1,0),"")</f>
        <v/>
      </c>
      <c r="K2575">
        <f>IF(G2575=0,1,"")</f>
        <v/>
      </c>
      <c r="L2575">
        <f>IF(K2575=1,COUNTIF($K$2:K2575,1),"")</f>
        <v/>
      </c>
    </row>
    <row r="2576">
      <c r="A2576">
        <f>IF(screen_TA_reviewer_A!$A2576="","",screen_TA_reviewer_A!$A2576)</f>
        <v/>
      </c>
      <c r="B2576">
        <f>IF(OR($A2576="",screen_TA_reviewer_A!$C2576=""),"",screen_TA_reviewer_A!$C2576)</f>
        <v/>
      </c>
      <c r="C2576">
        <f>IF(OR($A2576="",screen_TA_reviewer_B!$C2576=""),"",screen_TA_reviewer_B!$C2576)</f>
        <v/>
      </c>
      <c r="D2576">
        <f>IF(OR($A2576="",screen_TA_reviewer_A!$D2576=""),"",screen_TA_reviewer_A!$D2576)</f>
        <v/>
      </c>
      <c r="E2576">
        <f>IF(OR($A2576="",screen_TA_reviewer_B!$D2576=""),"",screen_TA_reviewer_B!$D2576)</f>
        <v/>
      </c>
      <c r="F2576">
        <f>IF(AND(B2576&lt;&gt;"",C2576&lt;&gt;""),1,"")</f>
        <v/>
      </c>
      <c r="G2576">
        <f>IF(F2576=1,IF(B2576=C2576,1,0),"")</f>
        <v/>
      </c>
      <c r="H2576">
        <f>IF(B2576="","",IFERROR(VLOOKUP(B2576,lst_TA_binary_map_table,2,FALSE),"INVALID"))</f>
        <v/>
      </c>
      <c r="I2576">
        <f>IF(C2576="","",IFERROR(VLOOKUP(C2576,lst_TA_binary_map_table,2,FALSE),"INVALID"))</f>
        <v/>
      </c>
      <c r="J2576">
        <f>IF(F2576=1,IF(H2576=I2576,1,0),"")</f>
        <v/>
      </c>
      <c r="K2576">
        <f>IF(G2576=0,1,"")</f>
        <v/>
      </c>
      <c r="L2576">
        <f>IF(K2576=1,COUNTIF($K$2:K2576,1),"")</f>
        <v/>
      </c>
    </row>
    <row r="2577">
      <c r="A2577">
        <f>IF(screen_TA_reviewer_A!$A2577="","",screen_TA_reviewer_A!$A2577)</f>
        <v/>
      </c>
      <c r="B2577">
        <f>IF(OR($A2577="",screen_TA_reviewer_A!$C2577=""),"",screen_TA_reviewer_A!$C2577)</f>
        <v/>
      </c>
      <c r="C2577">
        <f>IF(OR($A2577="",screen_TA_reviewer_B!$C2577=""),"",screen_TA_reviewer_B!$C2577)</f>
        <v/>
      </c>
      <c r="D2577">
        <f>IF(OR($A2577="",screen_TA_reviewer_A!$D2577=""),"",screen_TA_reviewer_A!$D2577)</f>
        <v/>
      </c>
      <c r="E2577">
        <f>IF(OR($A2577="",screen_TA_reviewer_B!$D2577=""),"",screen_TA_reviewer_B!$D2577)</f>
        <v/>
      </c>
      <c r="F2577">
        <f>IF(AND(B2577&lt;&gt;"",C2577&lt;&gt;""),1,"")</f>
        <v/>
      </c>
      <c r="G2577">
        <f>IF(F2577=1,IF(B2577=C2577,1,0),"")</f>
        <v/>
      </c>
      <c r="H2577">
        <f>IF(B2577="","",IFERROR(VLOOKUP(B2577,lst_TA_binary_map_table,2,FALSE),"INVALID"))</f>
        <v/>
      </c>
      <c r="I2577">
        <f>IF(C2577="","",IFERROR(VLOOKUP(C2577,lst_TA_binary_map_table,2,FALSE),"INVALID"))</f>
        <v/>
      </c>
      <c r="J2577">
        <f>IF(F2577=1,IF(H2577=I2577,1,0),"")</f>
        <v/>
      </c>
      <c r="K2577">
        <f>IF(G2577=0,1,"")</f>
        <v/>
      </c>
      <c r="L2577">
        <f>IF(K2577=1,COUNTIF($K$2:K2577,1),"")</f>
        <v/>
      </c>
    </row>
    <row r="2578">
      <c r="A2578">
        <f>IF(screen_TA_reviewer_A!$A2578="","",screen_TA_reviewer_A!$A2578)</f>
        <v/>
      </c>
      <c r="B2578">
        <f>IF(OR($A2578="",screen_TA_reviewer_A!$C2578=""),"",screen_TA_reviewer_A!$C2578)</f>
        <v/>
      </c>
      <c r="C2578">
        <f>IF(OR($A2578="",screen_TA_reviewer_B!$C2578=""),"",screen_TA_reviewer_B!$C2578)</f>
        <v/>
      </c>
      <c r="D2578">
        <f>IF(OR($A2578="",screen_TA_reviewer_A!$D2578=""),"",screen_TA_reviewer_A!$D2578)</f>
        <v/>
      </c>
      <c r="E2578">
        <f>IF(OR($A2578="",screen_TA_reviewer_B!$D2578=""),"",screen_TA_reviewer_B!$D2578)</f>
        <v/>
      </c>
      <c r="F2578">
        <f>IF(AND(B2578&lt;&gt;"",C2578&lt;&gt;""),1,"")</f>
        <v/>
      </c>
      <c r="G2578">
        <f>IF(F2578=1,IF(B2578=C2578,1,0),"")</f>
        <v/>
      </c>
      <c r="H2578">
        <f>IF(B2578="","",IFERROR(VLOOKUP(B2578,lst_TA_binary_map_table,2,FALSE),"INVALID"))</f>
        <v/>
      </c>
      <c r="I2578">
        <f>IF(C2578="","",IFERROR(VLOOKUP(C2578,lst_TA_binary_map_table,2,FALSE),"INVALID"))</f>
        <v/>
      </c>
      <c r="J2578">
        <f>IF(F2578=1,IF(H2578=I2578,1,0),"")</f>
        <v/>
      </c>
      <c r="K2578">
        <f>IF(G2578=0,1,"")</f>
        <v/>
      </c>
      <c r="L2578">
        <f>IF(K2578=1,COUNTIF($K$2:K2578,1),"")</f>
        <v/>
      </c>
    </row>
    <row r="2579">
      <c r="A2579">
        <f>IF(screen_TA_reviewer_A!$A2579="","",screen_TA_reviewer_A!$A2579)</f>
        <v/>
      </c>
      <c r="B2579">
        <f>IF(OR($A2579="",screen_TA_reviewer_A!$C2579=""),"",screen_TA_reviewer_A!$C2579)</f>
        <v/>
      </c>
      <c r="C2579">
        <f>IF(OR($A2579="",screen_TA_reviewer_B!$C2579=""),"",screen_TA_reviewer_B!$C2579)</f>
        <v/>
      </c>
      <c r="D2579">
        <f>IF(OR($A2579="",screen_TA_reviewer_A!$D2579=""),"",screen_TA_reviewer_A!$D2579)</f>
        <v/>
      </c>
      <c r="E2579">
        <f>IF(OR($A2579="",screen_TA_reviewer_B!$D2579=""),"",screen_TA_reviewer_B!$D2579)</f>
        <v/>
      </c>
      <c r="F2579">
        <f>IF(AND(B2579&lt;&gt;"",C2579&lt;&gt;""),1,"")</f>
        <v/>
      </c>
      <c r="G2579">
        <f>IF(F2579=1,IF(B2579=C2579,1,0),"")</f>
        <v/>
      </c>
      <c r="H2579">
        <f>IF(B2579="","",IFERROR(VLOOKUP(B2579,lst_TA_binary_map_table,2,FALSE),"INVALID"))</f>
        <v/>
      </c>
      <c r="I2579">
        <f>IF(C2579="","",IFERROR(VLOOKUP(C2579,lst_TA_binary_map_table,2,FALSE),"INVALID"))</f>
        <v/>
      </c>
      <c r="J2579">
        <f>IF(F2579=1,IF(H2579=I2579,1,0),"")</f>
        <v/>
      </c>
      <c r="K2579">
        <f>IF(G2579=0,1,"")</f>
        <v/>
      </c>
      <c r="L2579">
        <f>IF(K2579=1,COUNTIF($K$2:K2579,1),"")</f>
        <v/>
      </c>
    </row>
    <row r="2580">
      <c r="A2580">
        <f>IF(screen_TA_reviewer_A!$A2580="","",screen_TA_reviewer_A!$A2580)</f>
        <v/>
      </c>
      <c r="B2580">
        <f>IF(OR($A2580="",screen_TA_reviewer_A!$C2580=""),"",screen_TA_reviewer_A!$C2580)</f>
        <v/>
      </c>
      <c r="C2580">
        <f>IF(OR($A2580="",screen_TA_reviewer_B!$C2580=""),"",screen_TA_reviewer_B!$C2580)</f>
        <v/>
      </c>
      <c r="D2580">
        <f>IF(OR($A2580="",screen_TA_reviewer_A!$D2580=""),"",screen_TA_reviewer_A!$D2580)</f>
        <v/>
      </c>
      <c r="E2580">
        <f>IF(OR($A2580="",screen_TA_reviewer_B!$D2580=""),"",screen_TA_reviewer_B!$D2580)</f>
        <v/>
      </c>
      <c r="F2580">
        <f>IF(AND(B2580&lt;&gt;"",C2580&lt;&gt;""),1,"")</f>
        <v/>
      </c>
      <c r="G2580">
        <f>IF(F2580=1,IF(B2580=C2580,1,0),"")</f>
        <v/>
      </c>
      <c r="H2580">
        <f>IF(B2580="","",IFERROR(VLOOKUP(B2580,lst_TA_binary_map_table,2,FALSE),"INVALID"))</f>
        <v/>
      </c>
      <c r="I2580">
        <f>IF(C2580="","",IFERROR(VLOOKUP(C2580,lst_TA_binary_map_table,2,FALSE),"INVALID"))</f>
        <v/>
      </c>
      <c r="J2580">
        <f>IF(F2580=1,IF(H2580=I2580,1,0),"")</f>
        <v/>
      </c>
      <c r="K2580">
        <f>IF(G2580=0,1,"")</f>
        <v/>
      </c>
      <c r="L2580">
        <f>IF(K2580=1,COUNTIF($K$2:K2580,1),"")</f>
        <v/>
      </c>
    </row>
    <row r="2581">
      <c r="A2581">
        <f>IF(screen_TA_reviewer_A!$A2581="","",screen_TA_reviewer_A!$A2581)</f>
        <v/>
      </c>
      <c r="B2581">
        <f>IF(OR($A2581="",screen_TA_reviewer_A!$C2581=""),"",screen_TA_reviewer_A!$C2581)</f>
        <v/>
      </c>
      <c r="C2581">
        <f>IF(OR($A2581="",screen_TA_reviewer_B!$C2581=""),"",screen_TA_reviewer_B!$C2581)</f>
        <v/>
      </c>
      <c r="D2581">
        <f>IF(OR($A2581="",screen_TA_reviewer_A!$D2581=""),"",screen_TA_reviewer_A!$D2581)</f>
        <v/>
      </c>
      <c r="E2581">
        <f>IF(OR($A2581="",screen_TA_reviewer_B!$D2581=""),"",screen_TA_reviewer_B!$D2581)</f>
        <v/>
      </c>
      <c r="F2581">
        <f>IF(AND(B2581&lt;&gt;"",C2581&lt;&gt;""),1,"")</f>
        <v/>
      </c>
      <c r="G2581">
        <f>IF(F2581=1,IF(B2581=C2581,1,0),"")</f>
        <v/>
      </c>
      <c r="H2581">
        <f>IF(B2581="","",IFERROR(VLOOKUP(B2581,lst_TA_binary_map_table,2,FALSE),"INVALID"))</f>
        <v/>
      </c>
      <c r="I2581">
        <f>IF(C2581="","",IFERROR(VLOOKUP(C2581,lst_TA_binary_map_table,2,FALSE),"INVALID"))</f>
        <v/>
      </c>
      <c r="J2581">
        <f>IF(F2581=1,IF(H2581=I2581,1,0),"")</f>
        <v/>
      </c>
      <c r="K2581">
        <f>IF(G2581=0,1,"")</f>
        <v/>
      </c>
      <c r="L2581">
        <f>IF(K2581=1,COUNTIF($K$2:K2581,1),"")</f>
        <v/>
      </c>
    </row>
    <row r="2582">
      <c r="A2582">
        <f>IF(screen_TA_reviewer_A!$A2582="","",screen_TA_reviewer_A!$A2582)</f>
        <v/>
      </c>
      <c r="B2582">
        <f>IF(OR($A2582="",screen_TA_reviewer_A!$C2582=""),"",screen_TA_reviewer_A!$C2582)</f>
        <v/>
      </c>
      <c r="C2582">
        <f>IF(OR($A2582="",screen_TA_reviewer_B!$C2582=""),"",screen_TA_reviewer_B!$C2582)</f>
        <v/>
      </c>
      <c r="D2582">
        <f>IF(OR($A2582="",screen_TA_reviewer_A!$D2582=""),"",screen_TA_reviewer_A!$D2582)</f>
        <v/>
      </c>
      <c r="E2582">
        <f>IF(OR($A2582="",screen_TA_reviewer_B!$D2582=""),"",screen_TA_reviewer_B!$D2582)</f>
        <v/>
      </c>
      <c r="F2582">
        <f>IF(AND(B2582&lt;&gt;"",C2582&lt;&gt;""),1,"")</f>
        <v/>
      </c>
      <c r="G2582">
        <f>IF(F2582=1,IF(B2582=C2582,1,0),"")</f>
        <v/>
      </c>
      <c r="H2582">
        <f>IF(B2582="","",IFERROR(VLOOKUP(B2582,lst_TA_binary_map_table,2,FALSE),"INVALID"))</f>
        <v/>
      </c>
      <c r="I2582">
        <f>IF(C2582="","",IFERROR(VLOOKUP(C2582,lst_TA_binary_map_table,2,FALSE),"INVALID"))</f>
        <v/>
      </c>
      <c r="J2582">
        <f>IF(F2582=1,IF(H2582=I2582,1,0),"")</f>
        <v/>
      </c>
      <c r="K2582">
        <f>IF(G2582=0,1,"")</f>
        <v/>
      </c>
      <c r="L2582">
        <f>IF(K2582=1,COUNTIF($K$2:K2582,1),"")</f>
        <v/>
      </c>
    </row>
    <row r="2583">
      <c r="A2583">
        <f>IF(screen_TA_reviewer_A!$A2583="","",screen_TA_reviewer_A!$A2583)</f>
        <v/>
      </c>
      <c r="B2583">
        <f>IF(OR($A2583="",screen_TA_reviewer_A!$C2583=""),"",screen_TA_reviewer_A!$C2583)</f>
        <v/>
      </c>
      <c r="C2583">
        <f>IF(OR($A2583="",screen_TA_reviewer_B!$C2583=""),"",screen_TA_reviewer_B!$C2583)</f>
        <v/>
      </c>
      <c r="D2583">
        <f>IF(OR($A2583="",screen_TA_reviewer_A!$D2583=""),"",screen_TA_reviewer_A!$D2583)</f>
        <v/>
      </c>
      <c r="E2583">
        <f>IF(OR($A2583="",screen_TA_reviewer_B!$D2583=""),"",screen_TA_reviewer_B!$D2583)</f>
        <v/>
      </c>
      <c r="F2583">
        <f>IF(AND(B2583&lt;&gt;"",C2583&lt;&gt;""),1,"")</f>
        <v/>
      </c>
      <c r="G2583">
        <f>IF(F2583=1,IF(B2583=C2583,1,0),"")</f>
        <v/>
      </c>
      <c r="H2583">
        <f>IF(B2583="","",IFERROR(VLOOKUP(B2583,lst_TA_binary_map_table,2,FALSE),"INVALID"))</f>
        <v/>
      </c>
      <c r="I2583">
        <f>IF(C2583="","",IFERROR(VLOOKUP(C2583,lst_TA_binary_map_table,2,FALSE),"INVALID"))</f>
        <v/>
      </c>
      <c r="J2583">
        <f>IF(F2583=1,IF(H2583=I2583,1,0),"")</f>
        <v/>
      </c>
      <c r="K2583">
        <f>IF(G2583=0,1,"")</f>
        <v/>
      </c>
      <c r="L2583">
        <f>IF(K2583=1,COUNTIF($K$2:K2583,1),"")</f>
        <v/>
      </c>
    </row>
    <row r="2584">
      <c r="A2584">
        <f>IF(screen_TA_reviewer_A!$A2584="","",screen_TA_reviewer_A!$A2584)</f>
        <v/>
      </c>
      <c r="B2584">
        <f>IF(OR($A2584="",screen_TA_reviewer_A!$C2584=""),"",screen_TA_reviewer_A!$C2584)</f>
        <v/>
      </c>
      <c r="C2584">
        <f>IF(OR($A2584="",screen_TA_reviewer_B!$C2584=""),"",screen_TA_reviewer_B!$C2584)</f>
        <v/>
      </c>
      <c r="D2584">
        <f>IF(OR($A2584="",screen_TA_reviewer_A!$D2584=""),"",screen_TA_reviewer_A!$D2584)</f>
        <v/>
      </c>
      <c r="E2584">
        <f>IF(OR($A2584="",screen_TA_reviewer_B!$D2584=""),"",screen_TA_reviewer_B!$D2584)</f>
        <v/>
      </c>
      <c r="F2584">
        <f>IF(AND(B2584&lt;&gt;"",C2584&lt;&gt;""),1,"")</f>
        <v/>
      </c>
      <c r="G2584">
        <f>IF(F2584=1,IF(B2584=C2584,1,0),"")</f>
        <v/>
      </c>
      <c r="H2584">
        <f>IF(B2584="","",IFERROR(VLOOKUP(B2584,lst_TA_binary_map_table,2,FALSE),"INVALID"))</f>
        <v/>
      </c>
      <c r="I2584">
        <f>IF(C2584="","",IFERROR(VLOOKUP(C2584,lst_TA_binary_map_table,2,FALSE),"INVALID"))</f>
        <v/>
      </c>
      <c r="J2584">
        <f>IF(F2584=1,IF(H2584=I2584,1,0),"")</f>
        <v/>
      </c>
      <c r="K2584">
        <f>IF(G2584=0,1,"")</f>
        <v/>
      </c>
      <c r="L2584">
        <f>IF(K2584=1,COUNTIF($K$2:K2584,1),"")</f>
        <v/>
      </c>
    </row>
    <row r="2585">
      <c r="A2585">
        <f>IF(screen_TA_reviewer_A!$A2585="","",screen_TA_reviewer_A!$A2585)</f>
        <v/>
      </c>
      <c r="B2585">
        <f>IF(OR($A2585="",screen_TA_reviewer_A!$C2585=""),"",screen_TA_reviewer_A!$C2585)</f>
        <v/>
      </c>
      <c r="C2585">
        <f>IF(OR($A2585="",screen_TA_reviewer_B!$C2585=""),"",screen_TA_reviewer_B!$C2585)</f>
        <v/>
      </c>
      <c r="D2585">
        <f>IF(OR($A2585="",screen_TA_reviewer_A!$D2585=""),"",screen_TA_reviewer_A!$D2585)</f>
        <v/>
      </c>
      <c r="E2585">
        <f>IF(OR($A2585="",screen_TA_reviewer_B!$D2585=""),"",screen_TA_reviewer_B!$D2585)</f>
        <v/>
      </c>
      <c r="F2585">
        <f>IF(AND(B2585&lt;&gt;"",C2585&lt;&gt;""),1,"")</f>
        <v/>
      </c>
      <c r="G2585">
        <f>IF(F2585=1,IF(B2585=C2585,1,0),"")</f>
        <v/>
      </c>
      <c r="H2585">
        <f>IF(B2585="","",IFERROR(VLOOKUP(B2585,lst_TA_binary_map_table,2,FALSE),"INVALID"))</f>
        <v/>
      </c>
      <c r="I2585">
        <f>IF(C2585="","",IFERROR(VLOOKUP(C2585,lst_TA_binary_map_table,2,FALSE),"INVALID"))</f>
        <v/>
      </c>
      <c r="J2585">
        <f>IF(F2585=1,IF(H2585=I2585,1,0),"")</f>
        <v/>
      </c>
      <c r="K2585">
        <f>IF(G2585=0,1,"")</f>
        <v/>
      </c>
      <c r="L2585">
        <f>IF(K2585=1,COUNTIF($K$2:K2585,1),"")</f>
        <v/>
      </c>
    </row>
    <row r="2586">
      <c r="A2586">
        <f>IF(screen_TA_reviewer_A!$A2586="","",screen_TA_reviewer_A!$A2586)</f>
        <v/>
      </c>
      <c r="B2586">
        <f>IF(OR($A2586="",screen_TA_reviewer_A!$C2586=""),"",screen_TA_reviewer_A!$C2586)</f>
        <v/>
      </c>
      <c r="C2586">
        <f>IF(OR($A2586="",screen_TA_reviewer_B!$C2586=""),"",screen_TA_reviewer_B!$C2586)</f>
        <v/>
      </c>
      <c r="D2586">
        <f>IF(OR($A2586="",screen_TA_reviewer_A!$D2586=""),"",screen_TA_reviewer_A!$D2586)</f>
        <v/>
      </c>
      <c r="E2586">
        <f>IF(OR($A2586="",screen_TA_reviewer_B!$D2586=""),"",screen_TA_reviewer_B!$D2586)</f>
        <v/>
      </c>
      <c r="F2586">
        <f>IF(AND(B2586&lt;&gt;"",C2586&lt;&gt;""),1,"")</f>
        <v/>
      </c>
      <c r="G2586">
        <f>IF(F2586=1,IF(B2586=C2586,1,0),"")</f>
        <v/>
      </c>
      <c r="H2586">
        <f>IF(B2586="","",IFERROR(VLOOKUP(B2586,lst_TA_binary_map_table,2,FALSE),"INVALID"))</f>
        <v/>
      </c>
      <c r="I2586">
        <f>IF(C2586="","",IFERROR(VLOOKUP(C2586,lst_TA_binary_map_table,2,FALSE),"INVALID"))</f>
        <v/>
      </c>
      <c r="J2586">
        <f>IF(F2586=1,IF(H2586=I2586,1,0),"")</f>
        <v/>
      </c>
      <c r="K2586">
        <f>IF(G2586=0,1,"")</f>
        <v/>
      </c>
      <c r="L2586">
        <f>IF(K2586=1,COUNTIF($K$2:K2586,1),"")</f>
        <v/>
      </c>
    </row>
    <row r="2587">
      <c r="A2587">
        <f>IF(screen_TA_reviewer_A!$A2587="","",screen_TA_reviewer_A!$A2587)</f>
        <v/>
      </c>
      <c r="B2587">
        <f>IF(OR($A2587="",screen_TA_reviewer_A!$C2587=""),"",screen_TA_reviewer_A!$C2587)</f>
        <v/>
      </c>
      <c r="C2587">
        <f>IF(OR($A2587="",screen_TA_reviewer_B!$C2587=""),"",screen_TA_reviewer_B!$C2587)</f>
        <v/>
      </c>
      <c r="D2587">
        <f>IF(OR($A2587="",screen_TA_reviewer_A!$D2587=""),"",screen_TA_reviewer_A!$D2587)</f>
        <v/>
      </c>
      <c r="E2587">
        <f>IF(OR($A2587="",screen_TA_reviewer_B!$D2587=""),"",screen_TA_reviewer_B!$D2587)</f>
        <v/>
      </c>
      <c r="F2587">
        <f>IF(AND(B2587&lt;&gt;"",C2587&lt;&gt;""),1,"")</f>
        <v/>
      </c>
      <c r="G2587">
        <f>IF(F2587=1,IF(B2587=C2587,1,0),"")</f>
        <v/>
      </c>
      <c r="H2587">
        <f>IF(B2587="","",IFERROR(VLOOKUP(B2587,lst_TA_binary_map_table,2,FALSE),"INVALID"))</f>
        <v/>
      </c>
      <c r="I2587">
        <f>IF(C2587="","",IFERROR(VLOOKUP(C2587,lst_TA_binary_map_table,2,FALSE),"INVALID"))</f>
        <v/>
      </c>
      <c r="J2587">
        <f>IF(F2587=1,IF(H2587=I2587,1,0),"")</f>
        <v/>
      </c>
      <c r="K2587">
        <f>IF(G2587=0,1,"")</f>
        <v/>
      </c>
      <c r="L2587">
        <f>IF(K2587=1,COUNTIF($K$2:K2587,1),"")</f>
        <v/>
      </c>
    </row>
    <row r="2588">
      <c r="A2588">
        <f>IF(screen_TA_reviewer_A!$A2588="","",screen_TA_reviewer_A!$A2588)</f>
        <v/>
      </c>
      <c r="B2588">
        <f>IF(OR($A2588="",screen_TA_reviewer_A!$C2588=""),"",screen_TA_reviewer_A!$C2588)</f>
        <v/>
      </c>
      <c r="C2588">
        <f>IF(OR($A2588="",screen_TA_reviewer_B!$C2588=""),"",screen_TA_reviewer_B!$C2588)</f>
        <v/>
      </c>
      <c r="D2588">
        <f>IF(OR($A2588="",screen_TA_reviewer_A!$D2588=""),"",screen_TA_reviewer_A!$D2588)</f>
        <v/>
      </c>
      <c r="E2588">
        <f>IF(OR($A2588="",screen_TA_reviewer_B!$D2588=""),"",screen_TA_reviewer_B!$D2588)</f>
        <v/>
      </c>
      <c r="F2588">
        <f>IF(AND(B2588&lt;&gt;"",C2588&lt;&gt;""),1,"")</f>
        <v/>
      </c>
      <c r="G2588">
        <f>IF(F2588=1,IF(B2588=C2588,1,0),"")</f>
        <v/>
      </c>
      <c r="H2588">
        <f>IF(B2588="","",IFERROR(VLOOKUP(B2588,lst_TA_binary_map_table,2,FALSE),"INVALID"))</f>
        <v/>
      </c>
      <c r="I2588">
        <f>IF(C2588="","",IFERROR(VLOOKUP(C2588,lst_TA_binary_map_table,2,FALSE),"INVALID"))</f>
        <v/>
      </c>
      <c r="J2588">
        <f>IF(F2588=1,IF(H2588=I2588,1,0),"")</f>
        <v/>
      </c>
      <c r="K2588">
        <f>IF(G2588=0,1,"")</f>
        <v/>
      </c>
      <c r="L2588">
        <f>IF(K2588=1,COUNTIF($K$2:K2588,1),"")</f>
        <v/>
      </c>
    </row>
    <row r="2589">
      <c r="A2589">
        <f>IF(screen_TA_reviewer_A!$A2589="","",screen_TA_reviewer_A!$A2589)</f>
        <v/>
      </c>
      <c r="B2589">
        <f>IF(OR($A2589="",screen_TA_reviewer_A!$C2589=""),"",screen_TA_reviewer_A!$C2589)</f>
        <v/>
      </c>
      <c r="C2589">
        <f>IF(OR($A2589="",screen_TA_reviewer_B!$C2589=""),"",screen_TA_reviewer_B!$C2589)</f>
        <v/>
      </c>
      <c r="D2589">
        <f>IF(OR($A2589="",screen_TA_reviewer_A!$D2589=""),"",screen_TA_reviewer_A!$D2589)</f>
        <v/>
      </c>
      <c r="E2589">
        <f>IF(OR($A2589="",screen_TA_reviewer_B!$D2589=""),"",screen_TA_reviewer_B!$D2589)</f>
        <v/>
      </c>
      <c r="F2589">
        <f>IF(AND(B2589&lt;&gt;"",C2589&lt;&gt;""),1,"")</f>
        <v/>
      </c>
      <c r="G2589">
        <f>IF(F2589=1,IF(B2589=C2589,1,0),"")</f>
        <v/>
      </c>
      <c r="H2589">
        <f>IF(B2589="","",IFERROR(VLOOKUP(B2589,lst_TA_binary_map_table,2,FALSE),"INVALID"))</f>
        <v/>
      </c>
      <c r="I2589">
        <f>IF(C2589="","",IFERROR(VLOOKUP(C2589,lst_TA_binary_map_table,2,FALSE),"INVALID"))</f>
        <v/>
      </c>
      <c r="J2589">
        <f>IF(F2589=1,IF(H2589=I2589,1,0),"")</f>
        <v/>
      </c>
      <c r="K2589">
        <f>IF(G2589=0,1,"")</f>
        <v/>
      </c>
      <c r="L2589">
        <f>IF(K2589=1,COUNTIF($K$2:K2589,1),"")</f>
        <v/>
      </c>
    </row>
    <row r="2590">
      <c r="A2590">
        <f>IF(screen_TA_reviewer_A!$A2590="","",screen_TA_reviewer_A!$A2590)</f>
        <v/>
      </c>
      <c r="B2590">
        <f>IF(OR($A2590="",screen_TA_reviewer_A!$C2590=""),"",screen_TA_reviewer_A!$C2590)</f>
        <v/>
      </c>
      <c r="C2590">
        <f>IF(OR($A2590="",screen_TA_reviewer_B!$C2590=""),"",screen_TA_reviewer_B!$C2590)</f>
        <v/>
      </c>
      <c r="D2590">
        <f>IF(OR($A2590="",screen_TA_reviewer_A!$D2590=""),"",screen_TA_reviewer_A!$D2590)</f>
        <v/>
      </c>
      <c r="E2590">
        <f>IF(OR($A2590="",screen_TA_reviewer_B!$D2590=""),"",screen_TA_reviewer_B!$D2590)</f>
        <v/>
      </c>
      <c r="F2590">
        <f>IF(AND(B2590&lt;&gt;"",C2590&lt;&gt;""),1,"")</f>
        <v/>
      </c>
      <c r="G2590">
        <f>IF(F2590=1,IF(B2590=C2590,1,0),"")</f>
        <v/>
      </c>
      <c r="H2590">
        <f>IF(B2590="","",IFERROR(VLOOKUP(B2590,lst_TA_binary_map_table,2,FALSE),"INVALID"))</f>
        <v/>
      </c>
      <c r="I2590">
        <f>IF(C2590="","",IFERROR(VLOOKUP(C2590,lst_TA_binary_map_table,2,FALSE),"INVALID"))</f>
        <v/>
      </c>
      <c r="J2590">
        <f>IF(F2590=1,IF(H2590=I2590,1,0),"")</f>
        <v/>
      </c>
      <c r="K2590">
        <f>IF(G2590=0,1,"")</f>
        <v/>
      </c>
      <c r="L2590">
        <f>IF(K2590=1,COUNTIF($K$2:K2590,1),"")</f>
        <v/>
      </c>
    </row>
    <row r="2591">
      <c r="A2591">
        <f>IF(screen_TA_reviewer_A!$A2591="","",screen_TA_reviewer_A!$A2591)</f>
        <v/>
      </c>
      <c r="B2591">
        <f>IF(OR($A2591="",screen_TA_reviewer_A!$C2591=""),"",screen_TA_reviewer_A!$C2591)</f>
        <v/>
      </c>
      <c r="C2591">
        <f>IF(OR($A2591="",screen_TA_reviewer_B!$C2591=""),"",screen_TA_reviewer_B!$C2591)</f>
        <v/>
      </c>
      <c r="D2591">
        <f>IF(OR($A2591="",screen_TA_reviewer_A!$D2591=""),"",screen_TA_reviewer_A!$D2591)</f>
        <v/>
      </c>
      <c r="E2591">
        <f>IF(OR($A2591="",screen_TA_reviewer_B!$D2591=""),"",screen_TA_reviewer_B!$D2591)</f>
        <v/>
      </c>
      <c r="F2591">
        <f>IF(AND(B2591&lt;&gt;"",C2591&lt;&gt;""),1,"")</f>
        <v/>
      </c>
      <c r="G2591">
        <f>IF(F2591=1,IF(B2591=C2591,1,0),"")</f>
        <v/>
      </c>
      <c r="H2591">
        <f>IF(B2591="","",IFERROR(VLOOKUP(B2591,lst_TA_binary_map_table,2,FALSE),"INVALID"))</f>
        <v/>
      </c>
      <c r="I2591">
        <f>IF(C2591="","",IFERROR(VLOOKUP(C2591,lst_TA_binary_map_table,2,FALSE),"INVALID"))</f>
        <v/>
      </c>
      <c r="J2591">
        <f>IF(F2591=1,IF(H2591=I2591,1,0),"")</f>
        <v/>
      </c>
      <c r="K2591">
        <f>IF(G2591=0,1,"")</f>
        <v/>
      </c>
      <c r="L2591">
        <f>IF(K2591=1,COUNTIF($K$2:K2591,1),"")</f>
        <v/>
      </c>
    </row>
    <row r="2592">
      <c r="A2592">
        <f>IF(screen_TA_reviewer_A!$A2592="","",screen_TA_reviewer_A!$A2592)</f>
        <v/>
      </c>
      <c r="B2592">
        <f>IF(OR($A2592="",screen_TA_reviewer_A!$C2592=""),"",screen_TA_reviewer_A!$C2592)</f>
        <v/>
      </c>
      <c r="C2592">
        <f>IF(OR($A2592="",screen_TA_reviewer_B!$C2592=""),"",screen_TA_reviewer_B!$C2592)</f>
        <v/>
      </c>
      <c r="D2592">
        <f>IF(OR($A2592="",screen_TA_reviewer_A!$D2592=""),"",screen_TA_reviewer_A!$D2592)</f>
        <v/>
      </c>
      <c r="E2592">
        <f>IF(OR($A2592="",screen_TA_reviewer_B!$D2592=""),"",screen_TA_reviewer_B!$D2592)</f>
        <v/>
      </c>
      <c r="F2592">
        <f>IF(AND(B2592&lt;&gt;"",C2592&lt;&gt;""),1,"")</f>
        <v/>
      </c>
      <c r="G2592">
        <f>IF(F2592=1,IF(B2592=C2592,1,0),"")</f>
        <v/>
      </c>
      <c r="H2592">
        <f>IF(B2592="","",IFERROR(VLOOKUP(B2592,lst_TA_binary_map_table,2,FALSE),"INVALID"))</f>
        <v/>
      </c>
      <c r="I2592">
        <f>IF(C2592="","",IFERROR(VLOOKUP(C2592,lst_TA_binary_map_table,2,FALSE),"INVALID"))</f>
        <v/>
      </c>
      <c r="J2592">
        <f>IF(F2592=1,IF(H2592=I2592,1,0),"")</f>
        <v/>
      </c>
      <c r="K2592">
        <f>IF(G2592=0,1,"")</f>
        <v/>
      </c>
      <c r="L2592">
        <f>IF(K2592=1,COUNTIF($K$2:K2592,1),"")</f>
        <v/>
      </c>
    </row>
    <row r="2593">
      <c r="A2593">
        <f>IF(screen_TA_reviewer_A!$A2593="","",screen_TA_reviewer_A!$A2593)</f>
        <v/>
      </c>
      <c r="B2593">
        <f>IF(OR($A2593="",screen_TA_reviewer_A!$C2593=""),"",screen_TA_reviewer_A!$C2593)</f>
        <v/>
      </c>
      <c r="C2593">
        <f>IF(OR($A2593="",screen_TA_reviewer_B!$C2593=""),"",screen_TA_reviewer_B!$C2593)</f>
        <v/>
      </c>
      <c r="D2593">
        <f>IF(OR($A2593="",screen_TA_reviewer_A!$D2593=""),"",screen_TA_reviewer_A!$D2593)</f>
        <v/>
      </c>
      <c r="E2593">
        <f>IF(OR($A2593="",screen_TA_reviewer_B!$D2593=""),"",screen_TA_reviewer_B!$D2593)</f>
        <v/>
      </c>
      <c r="F2593">
        <f>IF(AND(B2593&lt;&gt;"",C2593&lt;&gt;""),1,"")</f>
        <v/>
      </c>
      <c r="G2593">
        <f>IF(F2593=1,IF(B2593=C2593,1,0),"")</f>
        <v/>
      </c>
      <c r="H2593">
        <f>IF(B2593="","",IFERROR(VLOOKUP(B2593,lst_TA_binary_map_table,2,FALSE),"INVALID"))</f>
        <v/>
      </c>
      <c r="I2593">
        <f>IF(C2593="","",IFERROR(VLOOKUP(C2593,lst_TA_binary_map_table,2,FALSE),"INVALID"))</f>
        <v/>
      </c>
      <c r="J2593">
        <f>IF(F2593=1,IF(H2593=I2593,1,0),"")</f>
        <v/>
      </c>
      <c r="K2593">
        <f>IF(G2593=0,1,"")</f>
        <v/>
      </c>
      <c r="L2593">
        <f>IF(K2593=1,COUNTIF($K$2:K2593,1),"")</f>
        <v/>
      </c>
    </row>
    <row r="2594">
      <c r="A2594">
        <f>IF(screen_TA_reviewer_A!$A2594="","",screen_TA_reviewer_A!$A2594)</f>
        <v/>
      </c>
      <c r="B2594">
        <f>IF(OR($A2594="",screen_TA_reviewer_A!$C2594=""),"",screen_TA_reviewer_A!$C2594)</f>
        <v/>
      </c>
      <c r="C2594">
        <f>IF(OR($A2594="",screen_TA_reviewer_B!$C2594=""),"",screen_TA_reviewer_B!$C2594)</f>
        <v/>
      </c>
      <c r="D2594">
        <f>IF(OR($A2594="",screen_TA_reviewer_A!$D2594=""),"",screen_TA_reviewer_A!$D2594)</f>
        <v/>
      </c>
      <c r="E2594">
        <f>IF(OR($A2594="",screen_TA_reviewer_B!$D2594=""),"",screen_TA_reviewer_B!$D2594)</f>
        <v/>
      </c>
      <c r="F2594">
        <f>IF(AND(B2594&lt;&gt;"",C2594&lt;&gt;""),1,"")</f>
        <v/>
      </c>
      <c r="G2594">
        <f>IF(F2594=1,IF(B2594=C2594,1,0),"")</f>
        <v/>
      </c>
      <c r="H2594">
        <f>IF(B2594="","",IFERROR(VLOOKUP(B2594,lst_TA_binary_map_table,2,FALSE),"INVALID"))</f>
        <v/>
      </c>
      <c r="I2594">
        <f>IF(C2594="","",IFERROR(VLOOKUP(C2594,lst_TA_binary_map_table,2,FALSE),"INVALID"))</f>
        <v/>
      </c>
      <c r="J2594">
        <f>IF(F2594=1,IF(H2594=I2594,1,0),"")</f>
        <v/>
      </c>
      <c r="K2594">
        <f>IF(G2594=0,1,"")</f>
        <v/>
      </c>
      <c r="L2594">
        <f>IF(K2594=1,COUNTIF($K$2:K2594,1),"")</f>
        <v/>
      </c>
    </row>
    <row r="2595">
      <c r="A2595">
        <f>IF(screen_TA_reviewer_A!$A2595="","",screen_TA_reviewer_A!$A2595)</f>
        <v/>
      </c>
      <c r="B2595">
        <f>IF(OR($A2595="",screen_TA_reviewer_A!$C2595=""),"",screen_TA_reviewer_A!$C2595)</f>
        <v/>
      </c>
      <c r="C2595">
        <f>IF(OR($A2595="",screen_TA_reviewer_B!$C2595=""),"",screen_TA_reviewer_B!$C2595)</f>
        <v/>
      </c>
      <c r="D2595">
        <f>IF(OR($A2595="",screen_TA_reviewer_A!$D2595=""),"",screen_TA_reviewer_A!$D2595)</f>
        <v/>
      </c>
      <c r="E2595">
        <f>IF(OR($A2595="",screen_TA_reviewer_B!$D2595=""),"",screen_TA_reviewer_B!$D2595)</f>
        <v/>
      </c>
      <c r="F2595">
        <f>IF(AND(B2595&lt;&gt;"",C2595&lt;&gt;""),1,"")</f>
        <v/>
      </c>
      <c r="G2595">
        <f>IF(F2595=1,IF(B2595=C2595,1,0),"")</f>
        <v/>
      </c>
      <c r="H2595">
        <f>IF(B2595="","",IFERROR(VLOOKUP(B2595,lst_TA_binary_map_table,2,FALSE),"INVALID"))</f>
        <v/>
      </c>
      <c r="I2595">
        <f>IF(C2595="","",IFERROR(VLOOKUP(C2595,lst_TA_binary_map_table,2,FALSE),"INVALID"))</f>
        <v/>
      </c>
      <c r="J2595">
        <f>IF(F2595=1,IF(H2595=I2595,1,0),"")</f>
        <v/>
      </c>
      <c r="K2595">
        <f>IF(G2595=0,1,"")</f>
        <v/>
      </c>
      <c r="L2595">
        <f>IF(K2595=1,COUNTIF($K$2:K2595,1),"")</f>
        <v/>
      </c>
    </row>
    <row r="2596">
      <c r="A2596">
        <f>IF(screen_TA_reviewer_A!$A2596="","",screen_TA_reviewer_A!$A2596)</f>
        <v/>
      </c>
      <c r="B2596">
        <f>IF(OR($A2596="",screen_TA_reviewer_A!$C2596=""),"",screen_TA_reviewer_A!$C2596)</f>
        <v/>
      </c>
      <c r="C2596">
        <f>IF(OR($A2596="",screen_TA_reviewer_B!$C2596=""),"",screen_TA_reviewer_B!$C2596)</f>
        <v/>
      </c>
      <c r="D2596">
        <f>IF(OR($A2596="",screen_TA_reviewer_A!$D2596=""),"",screen_TA_reviewer_A!$D2596)</f>
        <v/>
      </c>
      <c r="E2596">
        <f>IF(OR($A2596="",screen_TA_reviewer_B!$D2596=""),"",screen_TA_reviewer_B!$D2596)</f>
        <v/>
      </c>
      <c r="F2596">
        <f>IF(AND(B2596&lt;&gt;"",C2596&lt;&gt;""),1,"")</f>
        <v/>
      </c>
      <c r="G2596">
        <f>IF(F2596=1,IF(B2596=C2596,1,0),"")</f>
        <v/>
      </c>
      <c r="H2596">
        <f>IF(B2596="","",IFERROR(VLOOKUP(B2596,lst_TA_binary_map_table,2,FALSE),"INVALID"))</f>
        <v/>
      </c>
      <c r="I2596">
        <f>IF(C2596="","",IFERROR(VLOOKUP(C2596,lst_TA_binary_map_table,2,FALSE),"INVALID"))</f>
        <v/>
      </c>
      <c r="J2596">
        <f>IF(F2596=1,IF(H2596=I2596,1,0),"")</f>
        <v/>
      </c>
      <c r="K2596">
        <f>IF(G2596=0,1,"")</f>
        <v/>
      </c>
      <c r="L2596">
        <f>IF(K2596=1,COUNTIF($K$2:K2596,1),"")</f>
        <v/>
      </c>
    </row>
    <row r="2597">
      <c r="A2597">
        <f>IF(screen_TA_reviewer_A!$A2597="","",screen_TA_reviewer_A!$A2597)</f>
        <v/>
      </c>
      <c r="B2597">
        <f>IF(OR($A2597="",screen_TA_reviewer_A!$C2597=""),"",screen_TA_reviewer_A!$C2597)</f>
        <v/>
      </c>
      <c r="C2597">
        <f>IF(OR($A2597="",screen_TA_reviewer_B!$C2597=""),"",screen_TA_reviewer_B!$C2597)</f>
        <v/>
      </c>
      <c r="D2597">
        <f>IF(OR($A2597="",screen_TA_reviewer_A!$D2597=""),"",screen_TA_reviewer_A!$D2597)</f>
        <v/>
      </c>
      <c r="E2597">
        <f>IF(OR($A2597="",screen_TA_reviewer_B!$D2597=""),"",screen_TA_reviewer_B!$D2597)</f>
        <v/>
      </c>
      <c r="F2597">
        <f>IF(AND(B2597&lt;&gt;"",C2597&lt;&gt;""),1,"")</f>
        <v/>
      </c>
      <c r="G2597">
        <f>IF(F2597=1,IF(B2597=C2597,1,0),"")</f>
        <v/>
      </c>
      <c r="H2597">
        <f>IF(B2597="","",IFERROR(VLOOKUP(B2597,lst_TA_binary_map_table,2,FALSE),"INVALID"))</f>
        <v/>
      </c>
      <c r="I2597">
        <f>IF(C2597="","",IFERROR(VLOOKUP(C2597,lst_TA_binary_map_table,2,FALSE),"INVALID"))</f>
        <v/>
      </c>
      <c r="J2597">
        <f>IF(F2597=1,IF(H2597=I2597,1,0),"")</f>
        <v/>
      </c>
      <c r="K2597">
        <f>IF(G2597=0,1,"")</f>
        <v/>
      </c>
      <c r="L2597">
        <f>IF(K2597=1,COUNTIF($K$2:K2597,1),"")</f>
        <v/>
      </c>
    </row>
    <row r="2598">
      <c r="A2598">
        <f>IF(screen_TA_reviewer_A!$A2598="","",screen_TA_reviewer_A!$A2598)</f>
        <v/>
      </c>
      <c r="B2598">
        <f>IF(OR($A2598="",screen_TA_reviewer_A!$C2598=""),"",screen_TA_reviewer_A!$C2598)</f>
        <v/>
      </c>
      <c r="C2598">
        <f>IF(OR($A2598="",screen_TA_reviewer_B!$C2598=""),"",screen_TA_reviewer_B!$C2598)</f>
        <v/>
      </c>
      <c r="D2598">
        <f>IF(OR($A2598="",screen_TA_reviewer_A!$D2598=""),"",screen_TA_reviewer_A!$D2598)</f>
        <v/>
      </c>
      <c r="E2598">
        <f>IF(OR($A2598="",screen_TA_reviewer_B!$D2598=""),"",screen_TA_reviewer_B!$D2598)</f>
        <v/>
      </c>
      <c r="F2598">
        <f>IF(AND(B2598&lt;&gt;"",C2598&lt;&gt;""),1,"")</f>
        <v/>
      </c>
      <c r="G2598">
        <f>IF(F2598=1,IF(B2598=C2598,1,0),"")</f>
        <v/>
      </c>
      <c r="H2598">
        <f>IF(B2598="","",IFERROR(VLOOKUP(B2598,lst_TA_binary_map_table,2,FALSE),"INVALID"))</f>
        <v/>
      </c>
      <c r="I2598">
        <f>IF(C2598="","",IFERROR(VLOOKUP(C2598,lst_TA_binary_map_table,2,FALSE),"INVALID"))</f>
        <v/>
      </c>
      <c r="J2598">
        <f>IF(F2598=1,IF(H2598=I2598,1,0),"")</f>
        <v/>
      </c>
      <c r="K2598">
        <f>IF(G2598=0,1,"")</f>
        <v/>
      </c>
      <c r="L2598">
        <f>IF(K2598=1,COUNTIF($K$2:K2598,1),"")</f>
        <v/>
      </c>
    </row>
    <row r="2599">
      <c r="A2599">
        <f>IF(screen_TA_reviewer_A!$A2599="","",screen_TA_reviewer_A!$A2599)</f>
        <v/>
      </c>
      <c r="B2599">
        <f>IF(OR($A2599="",screen_TA_reviewer_A!$C2599=""),"",screen_TA_reviewer_A!$C2599)</f>
        <v/>
      </c>
      <c r="C2599">
        <f>IF(OR($A2599="",screen_TA_reviewer_B!$C2599=""),"",screen_TA_reviewer_B!$C2599)</f>
        <v/>
      </c>
      <c r="D2599">
        <f>IF(OR($A2599="",screen_TA_reviewer_A!$D2599=""),"",screen_TA_reviewer_A!$D2599)</f>
        <v/>
      </c>
      <c r="E2599">
        <f>IF(OR($A2599="",screen_TA_reviewer_B!$D2599=""),"",screen_TA_reviewer_B!$D2599)</f>
        <v/>
      </c>
      <c r="F2599">
        <f>IF(AND(B2599&lt;&gt;"",C2599&lt;&gt;""),1,"")</f>
        <v/>
      </c>
      <c r="G2599">
        <f>IF(F2599=1,IF(B2599=C2599,1,0),"")</f>
        <v/>
      </c>
      <c r="H2599">
        <f>IF(B2599="","",IFERROR(VLOOKUP(B2599,lst_TA_binary_map_table,2,FALSE),"INVALID"))</f>
        <v/>
      </c>
      <c r="I2599">
        <f>IF(C2599="","",IFERROR(VLOOKUP(C2599,lst_TA_binary_map_table,2,FALSE),"INVALID"))</f>
        <v/>
      </c>
      <c r="J2599">
        <f>IF(F2599=1,IF(H2599=I2599,1,0),"")</f>
        <v/>
      </c>
      <c r="K2599">
        <f>IF(G2599=0,1,"")</f>
        <v/>
      </c>
      <c r="L2599">
        <f>IF(K2599=1,COUNTIF($K$2:K2599,1),"")</f>
        <v/>
      </c>
    </row>
    <row r="2600">
      <c r="A2600">
        <f>IF(screen_TA_reviewer_A!$A2600="","",screen_TA_reviewer_A!$A2600)</f>
        <v/>
      </c>
      <c r="B2600">
        <f>IF(OR($A2600="",screen_TA_reviewer_A!$C2600=""),"",screen_TA_reviewer_A!$C2600)</f>
        <v/>
      </c>
      <c r="C2600">
        <f>IF(OR($A2600="",screen_TA_reviewer_B!$C2600=""),"",screen_TA_reviewer_B!$C2600)</f>
        <v/>
      </c>
      <c r="D2600">
        <f>IF(OR($A2600="",screen_TA_reviewer_A!$D2600=""),"",screen_TA_reviewer_A!$D2600)</f>
        <v/>
      </c>
      <c r="E2600">
        <f>IF(OR($A2600="",screen_TA_reviewer_B!$D2600=""),"",screen_TA_reviewer_B!$D2600)</f>
        <v/>
      </c>
      <c r="F2600">
        <f>IF(AND(B2600&lt;&gt;"",C2600&lt;&gt;""),1,"")</f>
        <v/>
      </c>
      <c r="G2600">
        <f>IF(F2600=1,IF(B2600=C2600,1,0),"")</f>
        <v/>
      </c>
      <c r="H2600">
        <f>IF(B2600="","",IFERROR(VLOOKUP(B2600,lst_TA_binary_map_table,2,FALSE),"INVALID"))</f>
        <v/>
      </c>
      <c r="I2600">
        <f>IF(C2600="","",IFERROR(VLOOKUP(C2600,lst_TA_binary_map_table,2,FALSE),"INVALID"))</f>
        <v/>
      </c>
      <c r="J2600">
        <f>IF(F2600=1,IF(H2600=I2600,1,0),"")</f>
        <v/>
      </c>
      <c r="K2600">
        <f>IF(G2600=0,1,"")</f>
        <v/>
      </c>
      <c r="L2600">
        <f>IF(K2600=1,COUNTIF($K$2:K2600,1),"")</f>
        <v/>
      </c>
    </row>
    <row r="2601">
      <c r="A2601">
        <f>IF(screen_TA_reviewer_A!$A2601="","",screen_TA_reviewer_A!$A2601)</f>
        <v/>
      </c>
      <c r="B2601">
        <f>IF(OR($A2601="",screen_TA_reviewer_A!$C2601=""),"",screen_TA_reviewer_A!$C2601)</f>
        <v/>
      </c>
      <c r="C2601">
        <f>IF(OR($A2601="",screen_TA_reviewer_B!$C2601=""),"",screen_TA_reviewer_B!$C2601)</f>
        <v/>
      </c>
      <c r="D2601">
        <f>IF(OR($A2601="",screen_TA_reviewer_A!$D2601=""),"",screen_TA_reviewer_A!$D2601)</f>
        <v/>
      </c>
      <c r="E2601">
        <f>IF(OR($A2601="",screen_TA_reviewer_B!$D2601=""),"",screen_TA_reviewer_B!$D2601)</f>
        <v/>
      </c>
      <c r="F2601">
        <f>IF(AND(B2601&lt;&gt;"",C2601&lt;&gt;""),1,"")</f>
        <v/>
      </c>
      <c r="G2601">
        <f>IF(F2601=1,IF(B2601=C2601,1,0),"")</f>
        <v/>
      </c>
      <c r="H2601">
        <f>IF(B2601="","",IFERROR(VLOOKUP(B2601,lst_TA_binary_map_table,2,FALSE),"INVALID"))</f>
        <v/>
      </c>
      <c r="I2601">
        <f>IF(C2601="","",IFERROR(VLOOKUP(C2601,lst_TA_binary_map_table,2,FALSE),"INVALID"))</f>
        <v/>
      </c>
      <c r="J2601">
        <f>IF(F2601=1,IF(H2601=I2601,1,0),"")</f>
        <v/>
      </c>
      <c r="K2601">
        <f>IF(G2601=0,1,"")</f>
        <v/>
      </c>
      <c r="L2601">
        <f>IF(K2601=1,COUNTIF($K$2:K2601,1),"")</f>
        <v/>
      </c>
    </row>
    <row r="2602">
      <c r="A2602">
        <f>IF(screen_TA_reviewer_A!$A2602="","",screen_TA_reviewer_A!$A2602)</f>
        <v/>
      </c>
      <c r="B2602">
        <f>IF(OR($A2602="",screen_TA_reviewer_A!$C2602=""),"",screen_TA_reviewer_A!$C2602)</f>
        <v/>
      </c>
      <c r="C2602">
        <f>IF(OR($A2602="",screen_TA_reviewer_B!$C2602=""),"",screen_TA_reviewer_B!$C2602)</f>
        <v/>
      </c>
      <c r="D2602">
        <f>IF(OR($A2602="",screen_TA_reviewer_A!$D2602=""),"",screen_TA_reviewer_A!$D2602)</f>
        <v/>
      </c>
      <c r="E2602">
        <f>IF(OR($A2602="",screen_TA_reviewer_B!$D2602=""),"",screen_TA_reviewer_B!$D2602)</f>
        <v/>
      </c>
      <c r="F2602">
        <f>IF(AND(B2602&lt;&gt;"",C2602&lt;&gt;""),1,"")</f>
        <v/>
      </c>
      <c r="G2602">
        <f>IF(F2602=1,IF(B2602=C2602,1,0),"")</f>
        <v/>
      </c>
      <c r="H2602">
        <f>IF(B2602="","",IFERROR(VLOOKUP(B2602,lst_TA_binary_map_table,2,FALSE),"INVALID"))</f>
        <v/>
      </c>
      <c r="I2602">
        <f>IF(C2602="","",IFERROR(VLOOKUP(C2602,lst_TA_binary_map_table,2,FALSE),"INVALID"))</f>
        <v/>
      </c>
      <c r="J2602">
        <f>IF(F2602=1,IF(H2602=I2602,1,0),"")</f>
        <v/>
      </c>
      <c r="K2602">
        <f>IF(G2602=0,1,"")</f>
        <v/>
      </c>
      <c r="L2602">
        <f>IF(K2602=1,COUNTIF($K$2:K2602,1),"")</f>
        <v/>
      </c>
    </row>
    <row r="2603">
      <c r="A2603">
        <f>IF(screen_TA_reviewer_A!$A2603="","",screen_TA_reviewer_A!$A2603)</f>
        <v/>
      </c>
      <c r="B2603">
        <f>IF(OR($A2603="",screen_TA_reviewer_A!$C2603=""),"",screen_TA_reviewer_A!$C2603)</f>
        <v/>
      </c>
      <c r="C2603">
        <f>IF(OR($A2603="",screen_TA_reviewer_B!$C2603=""),"",screen_TA_reviewer_B!$C2603)</f>
        <v/>
      </c>
      <c r="D2603">
        <f>IF(OR($A2603="",screen_TA_reviewer_A!$D2603=""),"",screen_TA_reviewer_A!$D2603)</f>
        <v/>
      </c>
      <c r="E2603">
        <f>IF(OR($A2603="",screen_TA_reviewer_B!$D2603=""),"",screen_TA_reviewer_B!$D2603)</f>
        <v/>
      </c>
      <c r="F2603">
        <f>IF(AND(B2603&lt;&gt;"",C2603&lt;&gt;""),1,"")</f>
        <v/>
      </c>
      <c r="G2603">
        <f>IF(F2603=1,IF(B2603=C2603,1,0),"")</f>
        <v/>
      </c>
      <c r="H2603">
        <f>IF(B2603="","",IFERROR(VLOOKUP(B2603,lst_TA_binary_map_table,2,FALSE),"INVALID"))</f>
        <v/>
      </c>
      <c r="I2603">
        <f>IF(C2603="","",IFERROR(VLOOKUP(C2603,lst_TA_binary_map_table,2,FALSE),"INVALID"))</f>
        <v/>
      </c>
      <c r="J2603">
        <f>IF(F2603=1,IF(H2603=I2603,1,0),"")</f>
        <v/>
      </c>
      <c r="K2603">
        <f>IF(G2603=0,1,"")</f>
        <v/>
      </c>
      <c r="L2603">
        <f>IF(K2603=1,COUNTIF($K$2:K2603,1),"")</f>
        <v/>
      </c>
    </row>
    <row r="2604">
      <c r="A2604">
        <f>IF(screen_TA_reviewer_A!$A2604="","",screen_TA_reviewer_A!$A2604)</f>
        <v/>
      </c>
      <c r="B2604">
        <f>IF(OR($A2604="",screen_TA_reviewer_A!$C2604=""),"",screen_TA_reviewer_A!$C2604)</f>
        <v/>
      </c>
      <c r="C2604">
        <f>IF(OR($A2604="",screen_TA_reviewer_B!$C2604=""),"",screen_TA_reviewer_B!$C2604)</f>
        <v/>
      </c>
      <c r="D2604">
        <f>IF(OR($A2604="",screen_TA_reviewer_A!$D2604=""),"",screen_TA_reviewer_A!$D2604)</f>
        <v/>
      </c>
      <c r="E2604">
        <f>IF(OR($A2604="",screen_TA_reviewer_B!$D2604=""),"",screen_TA_reviewer_B!$D2604)</f>
        <v/>
      </c>
      <c r="F2604">
        <f>IF(AND(B2604&lt;&gt;"",C2604&lt;&gt;""),1,"")</f>
        <v/>
      </c>
      <c r="G2604">
        <f>IF(F2604=1,IF(B2604=C2604,1,0),"")</f>
        <v/>
      </c>
      <c r="H2604">
        <f>IF(B2604="","",IFERROR(VLOOKUP(B2604,lst_TA_binary_map_table,2,FALSE),"INVALID"))</f>
        <v/>
      </c>
      <c r="I2604">
        <f>IF(C2604="","",IFERROR(VLOOKUP(C2604,lst_TA_binary_map_table,2,FALSE),"INVALID"))</f>
        <v/>
      </c>
      <c r="J2604">
        <f>IF(F2604=1,IF(H2604=I2604,1,0),"")</f>
        <v/>
      </c>
      <c r="K2604">
        <f>IF(G2604=0,1,"")</f>
        <v/>
      </c>
      <c r="L2604">
        <f>IF(K2604=1,COUNTIF($K$2:K2604,1),"")</f>
        <v/>
      </c>
    </row>
    <row r="2605">
      <c r="A2605">
        <f>IF(screen_TA_reviewer_A!$A2605="","",screen_TA_reviewer_A!$A2605)</f>
        <v/>
      </c>
      <c r="B2605">
        <f>IF(OR($A2605="",screen_TA_reviewer_A!$C2605=""),"",screen_TA_reviewer_A!$C2605)</f>
        <v/>
      </c>
      <c r="C2605">
        <f>IF(OR($A2605="",screen_TA_reviewer_B!$C2605=""),"",screen_TA_reviewer_B!$C2605)</f>
        <v/>
      </c>
      <c r="D2605">
        <f>IF(OR($A2605="",screen_TA_reviewer_A!$D2605=""),"",screen_TA_reviewer_A!$D2605)</f>
        <v/>
      </c>
      <c r="E2605">
        <f>IF(OR($A2605="",screen_TA_reviewer_B!$D2605=""),"",screen_TA_reviewer_B!$D2605)</f>
        <v/>
      </c>
      <c r="F2605">
        <f>IF(AND(B2605&lt;&gt;"",C2605&lt;&gt;""),1,"")</f>
        <v/>
      </c>
      <c r="G2605">
        <f>IF(F2605=1,IF(B2605=C2605,1,0),"")</f>
        <v/>
      </c>
      <c r="H2605">
        <f>IF(B2605="","",IFERROR(VLOOKUP(B2605,lst_TA_binary_map_table,2,FALSE),"INVALID"))</f>
        <v/>
      </c>
      <c r="I2605">
        <f>IF(C2605="","",IFERROR(VLOOKUP(C2605,lst_TA_binary_map_table,2,FALSE),"INVALID"))</f>
        <v/>
      </c>
      <c r="J2605">
        <f>IF(F2605=1,IF(H2605=I2605,1,0),"")</f>
        <v/>
      </c>
      <c r="K2605">
        <f>IF(G2605=0,1,"")</f>
        <v/>
      </c>
      <c r="L2605">
        <f>IF(K2605=1,COUNTIF($K$2:K2605,1),"")</f>
        <v/>
      </c>
    </row>
    <row r="2606">
      <c r="A2606">
        <f>IF(screen_TA_reviewer_A!$A2606="","",screen_TA_reviewer_A!$A2606)</f>
        <v/>
      </c>
      <c r="B2606">
        <f>IF(OR($A2606="",screen_TA_reviewer_A!$C2606=""),"",screen_TA_reviewer_A!$C2606)</f>
        <v/>
      </c>
      <c r="C2606">
        <f>IF(OR($A2606="",screen_TA_reviewer_B!$C2606=""),"",screen_TA_reviewer_B!$C2606)</f>
        <v/>
      </c>
      <c r="D2606">
        <f>IF(OR($A2606="",screen_TA_reviewer_A!$D2606=""),"",screen_TA_reviewer_A!$D2606)</f>
        <v/>
      </c>
      <c r="E2606">
        <f>IF(OR($A2606="",screen_TA_reviewer_B!$D2606=""),"",screen_TA_reviewer_B!$D2606)</f>
        <v/>
      </c>
      <c r="F2606">
        <f>IF(AND(B2606&lt;&gt;"",C2606&lt;&gt;""),1,"")</f>
        <v/>
      </c>
      <c r="G2606">
        <f>IF(F2606=1,IF(B2606=C2606,1,0),"")</f>
        <v/>
      </c>
      <c r="H2606">
        <f>IF(B2606="","",IFERROR(VLOOKUP(B2606,lst_TA_binary_map_table,2,FALSE),"INVALID"))</f>
        <v/>
      </c>
      <c r="I2606">
        <f>IF(C2606="","",IFERROR(VLOOKUP(C2606,lst_TA_binary_map_table,2,FALSE),"INVALID"))</f>
        <v/>
      </c>
      <c r="J2606">
        <f>IF(F2606=1,IF(H2606=I2606,1,0),"")</f>
        <v/>
      </c>
      <c r="K2606">
        <f>IF(G2606=0,1,"")</f>
        <v/>
      </c>
      <c r="L2606">
        <f>IF(K2606=1,COUNTIF($K$2:K2606,1),"")</f>
        <v/>
      </c>
    </row>
    <row r="2607">
      <c r="A2607">
        <f>IF(screen_TA_reviewer_A!$A2607="","",screen_TA_reviewer_A!$A2607)</f>
        <v/>
      </c>
      <c r="B2607">
        <f>IF(OR($A2607="",screen_TA_reviewer_A!$C2607=""),"",screen_TA_reviewer_A!$C2607)</f>
        <v/>
      </c>
      <c r="C2607">
        <f>IF(OR($A2607="",screen_TA_reviewer_B!$C2607=""),"",screen_TA_reviewer_B!$C2607)</f>
        <v/>
      </c>
      <c r="D2607">
        <f>IF(OR($A2607="",screen_TA_reviewer_A!$D2607=""),"",screen_TA_reviewer_A!$D2607)</f>
        <v/>
      </c>
      <c r="E2607">
        <f>IF(OR($A2607="",screen_TA_reviewer_B!$D2607=""),"",screen_TA_reviewer_B!$D2607)</f>
        <v/>
      </c>
      <c r="F2607">
        <f>IF(AND(B2607&lt;&gt;"",C2607&lt;&gt;""),1,"")</f>
        <v/>
      </c>
      <c r="G2607">
        <f>IF(F2607=1,IF(B2607=C2607,1,0),"")</f>
        <v/>
      </c>
      <c r="H2607">
        <f>IF(B2607="","",IFERROR(VLOOKUP(B2607,lst_TA_binary_map_table,2,FALSE),"INVALID"))</f>
        <v/>
      </c>
      <c r="I2607">
        <f>IF(C2607="","",IFERROR(VLOOKUP(C2607,lst_TA_binary_map_table,2,FALSE),"INVALID"))</f>
        <v/>
      </c>
      <c r="J2607">
        <f>IF(F2607=1,IF(H2607=I2607,1,0),"")</f>
        <v/>
      </c>
      <c r="K2607">
        <f>IF(G2607=0,1,"")</f>
        <v/>
      </c>
      <c r="L2607">
        <f>IF(K2607=1,COUNTIF($K$2:K2607,1),"")</f>
        <v/>
      </c>
    </row>
    <row r="2608">
      <c r="A2608">
        <f>IF(screen_TA_reviewer_A!$A2608="","",screen_TA_reviewer_A!$A2608)</f>
        <v/>
      </c>
      <c r="B2608">
        <f>IF(OR($A2608="",screen_TA_reviewer_A!$C2608=""),"",screen_TA_reviewer_A!$C2608)</f>
        <v/>
      </c>
      <c r="C2608">
        <f>IF(OR($A2608="",screen_TA_reviewer_B!$C2608=""),"",screen_TA_reviewer_B!$C2608)</f>
        <v/>
      </c>
      <c r="D2608">
        <f>IF(OR($A2608="",screen_TA_reviewer_A!$D2608=""),"",screen_TA_reviewer_A!$D2608)</f>
        <v/>
      </c>
      <c r="E2608">
        <f>IF(OR($A2608="",screen_TA_reviewer_B!$D2608=""),"",screen_TA_reviewer_B!$D2608)</f>
        <v/>
      </c>
      <c r="F2608">
        <f>IF(AND(B2608&lt;&gt;"",C2608&lt;&gt;""),1,"")</f>
        <v/>
      </c>
      <c r="G2608">
        <f>IF(F2608=1,IF(B2608=C2608,1,0),"")</f>
        <v/>
      </c>
      <c r="H2608">
        <f>IF(B2608="","",IFERROR(VLOOKUP(B2608,lst_TA_binary_map_table,2,FALSE),"INVALID"))</f>
        <v/>
      </c>
      <c r="I2608">
        <f>IF(C2608="","",IFERROR(VLOOKUP(C2608,lst_TA_binary_map_table,2,FALSE),"INVALID"))</f>
        <v/>
      </c>
      <c r="J2608">
        <f>IF(F2608=1,IF(H2608=I2608,1,0),"")</f>
        <v/>
      </c>
      <c r="K2608">
        <f>IF(G2608=0,1,"")</f>
        <v/>
      </c>
      <c r="L2608">
        <f>IF(K2608=1,COUNTIF($K$2:K2608,1),"")</f>
        <v/>
      </c>
    </row>
    <row r="2609">
      <c r="A2609">
        <f>IF(screen_TA_reviewer_A!$A2609="","",screen_TA_reviewer_A!$A2609)</f>
        <v/>
      </c>
      <c r="B2609">
        <f>IF(OR($A2609="",screen_TA_reviewer_A!$C2609=""),"",screen_TA_reviewer_A!$C2609)</f>
        <v/>
      </c>
      <c r="C2609">
        <f>IF(OR($A2609="",screen_TA_reviewer_B!$C2609=""),"",screen_TA_reviewer_B!$C2609)</f>
        <v/>
      </c>
      <c r="D2609">
        <f>IF(OR($A2609="",screen_TA_reviewer_A!$D2609=""),"",screen_TA_reviewer_A!$D2609)</f>
        <v/>
      </c>
      <c r="E2609">
        <f>IF(OR($A2609="",screen_TA_reviewer_B!$D2609=""),"",screen_TA_reviewer_B!$D2609)</f>
        <v/>
      </c>
      <c r="F2609">
        <f>IF(AND(B2609&lt;&gt;"",C2609&lt;&gt;""),1,"")</f>
        <v/>
      </c>
      <c r="G2609">
        <f>IF(F2609=1,IF(B2609=C2609,1,0),"")</f>
        <v/>
      </c>
      <c r="H2609">
        <f>IF(B2609="","",IFERROR(VLOOKUP(B2609,lst_TA_binary_map_table,2,FALSE),"INVALID"))</f>
        <v/>
      </c>
      <c r="I2609">
        <f>IF(C2609="","",IFERROR(VLOOKUP(C2609,lst_TA_binary_map_table,2,FALSE),"INVALID"))</f>
        <v/>
      </c>
      <c r="J2609">
        <f>IF(F2609=1,IF(H2609=I2609,1,0),"")</f>
        <v/>
      </c>
      <c r="K2609">
        <f>IF(G2609=0,1,"")</f>
        <v/>
      </c>
      <c r="L2609">
        <f>IF(K2609=1,COUNTIF($K$2:K2609,1),"")</f>
        <v/>
      </c>
    </row>
    <row r="2610">
      <c r="A2610">
        <f>IF(screen_TA_reviewer_A!$A2610="","",screen_TA_reviewer_A!$A2610)</f>
        <v/>
      </c>
      <c r="B2610">
        <f>IF(OR($A2610="",screen_TA_reviewer_A!$C2610=""),"",screen_TA_reviewer_A!$C2610)</f>
        <v/>
      </c>
      <c r="C2610">
        <f>IF(OR($A2610="",screen_TA_reviewer_B!$C2610=""),"",screen_TA_reviewer_B!$C2610)</f>
        <v/>
      </c>
      <c r="D2610">
        <f>IF(OR($A2610="",screen_TA_reviewer_A!$D2610=""),"",screen_TA_reviewer_A!$D2610)</f>
        <v/>
      </c>
      <c r="E2610">
        <f>IF(OR($A2610="",screen_TA_reviewer_B!$D2610=""),"",screen_TA_reviewer_B!$D2610)</f>
        <v/>
      </c>
      <c r="F2610">
        <f>IF(AND(B2610&lt;&gt;"",C2610&lt;&gt;""),1,"")</f>
        <v/>
      </c>
      <c r="G2610">
        <f>IF(F2610=1,IF(B2610=C2610,1,0),"")</f>
        <v/>
      </c>
      <c r="H2610">
        <f>IF(B2610="","",IFERROR(VLOOKUP(B2610,lst_TA_binary_map_table,2,FALSE),"INVALID"))</f>
        <v/>
      </c>
      <c r="I2610">
        <f>IF(C2610="","",IFERROR(VLOOKUP(C2610,lst_TA_binary_map_table,2,FALSE),"INVALID"))</f>
        <v/>
      </c>
      <c r="J2610">
        <f>IF(F2610=1,IF(H2610=I2610,1,0),"")</f>
        <v/>
      </c>
      <c r="K2610">
        <f>IF(G2610=0,1,"")</f>
        <v/>
      </c>
      <c r="L2610">
        <f>IF(K2610=1,COUNTIF($K$2:K2610,1),"")</f>
        <v/>
      </c>
    </row>
    <row r="2611">
      <c r="A2611">
        <f>IF(screen_TA_reviewer_A!$A2611="","",screen_TA_reviewer_A!$A2611)</f>
        <v/>
      </c>
      <c r="B2611">
        <f>IF(OR($A2611="",screen_TA_reviewer_A!$C2611=""),"",screen_TA_reviewer_A!$C2611)</f>
        <v/>
      </c>
      <c r="C2611">
        <f>IF(OR($A2611="",screen_TA_reviewer_B!$C2611=""),"",screen_TA_reviewer_B!$C2611)</f>
        <v/>
      </c>
      <c r="D2611">
        <f>IF(OR($A2611="",screen_TA_reviewer_A!$D2611=""),"",screen_TA_reviewer_A!$D2611)</f>
        <v/>
      </c>
      <c r="E2611">
        <f>IF(OR($A2611="",screen_TA_reviewer_B!$D2611=""),"",screen_TA_reviewer_B!$D2611)</f>
        <v/>
      </c>
      <c r="F2611">
        <f>IF(AND(B2611&lt;&gt;"",C2611&lt;&gt;""),1,"")</f>
        <v/>
      </c>
      <c r="G2611">
        <f>IF(F2611=1,IF(B2611=C2611,1,0),"")</f>
        <v/>
      </c>
      <c r="H2611">
        <f>IF(B2611="","",IFERROR(VLOOKUP(B2611,lst_TA_binary_map_table,2,FALSE),"INVALID"))</f>
        <v/>
      </c>
      <c r="I2611">
        <f>IF(C2611="","",IFERROR(VLOOKUP(C2611,lst_TA_binary_map_table,2,FALSE),"INVALID"))</f>
        <v/>
      </c>
      <c r="J2611">
        <f>IF(F2611=1,IF(H2611=I2611,1,0),"")</f>
        <v/>
      </c>
      <c r="K2611">
        <f>IF(G2611=0,1,"")</f>
        <v/>
      </c>
      <c r="L2611">
        <f>IF(K2611=1,COUNTIF($K$2:K2611,1),"")</f>
        <v/>
      </c>
    </row>
    <row r="2612">
      <c r="A2612">
        <f>IF(screen_TA_reviewer_A!$A2612="","",screen_TA_reviewer_A!$A2612)</f>
        <v/>
      </c>
      <c r="B2612">
        <f>IF(OR($A2612="",screen_TA_reviewer_A!$C2612=""),"",screen_TA_reviewer_A!$C2612)</f>
        <v/>
      </c>
      <c r="C2612">
        <f>IF(OR($A2612="",screen_TA_reviewer_B!$C2612=""),"",screen_TA_reviewer_B!$C2612)</f>
        <v/>
      </c>
      <c r="D2612">
        <f>IF(OR($A2612="",screen_TA_reviewer_A!$D2612=""),"",screen_TA_reviewer_A!$D2612)</f>
        <v/>
      </c>
      <c r="E2612">
        <f>IF(OR($A2612="",screen_TA_reviewer_B!$D2612=""),"",screen_TA_reviewer_B!$D2612)</f>
        <v/>
      </c>
      <c r="F2612">
        <f>IF(AND(B2612&lt;&gt;"",C2612&lt;&gt;""),1,"")</f>
        <v/>
      </c>
      <c r="G2612">
        <f>IF(F2612=1,IF(B2612=C2612,1,0),"")</f>
        <v/>
      </c>
      <c r="H2612">
        <f>IF(B2612="","",IFERROR(VLOOKUP(B2612,lst_TA_binary_map_table,2,FALSE),"INVALID"))</f>
        <v/>
      </c>
      <c r="I2612">
        <f>IF(C2612="","",IFERROR(VLOOKUP(C2612,lst_TA_binary_map_table,2,FALSE),"INVALID"))</f>
        <v/>
      </c>
      <c r="J2612">
        <f>IF(F2612=1,IF(H2612=I2612,1,0),"")</f>
        <v/>
      </c>
      <c r="K2612">
        <f>IF(G2612=0,1,"")</f>
        <v/>
      </c>
      <c r="L2612">
        <f>IF(K2612=1,COUNTIF($K$2:K2612,1),"")</f>
        <v/>
      </c>
    </row>
    <row r="2613">
      <c r="A2613">
        <f>IF(screen_TA_reviewer_A!$A2613="","",screen_TA_reviewer_A!$A2613)</f>
        <v/>
      </c>
      <c r="B2613">
        <f>IF(OR($A2613="",screen_TA_reviewer_A!$C2613=""),"",screen_TA_reviewer_A!$C2613)</f>
        <v/>
      </c>
      <c r="C2613">
        <f>IF(OR($A2613="",screen_TA_reviewer_B!$C2613=""),"",screen_TA_reviewer_B!$C2613)</f>
        <v/>
      </c>
      <c r="D2613">
        <f>IF(OR($A2613="",screen_TA_reviewer_A!$D2613=""),"",screen_TA_reviewer_A!$D2613)</f>
        <v/>
      </c>
      <c r="E2613">
        <f>IF(OR($A2613="",screen_TA_reviewer_B!$D2613=""),"",screen_TA_reviewer_B!$D2613)</f>
        <v/>
      </c>
      <c r="F2613">
        <f>IF(AND(B2613&lt;&gt;"",C2613&lt;&gt;""),1,"")</f>
        <v/>
      </c>
      <c r="G2613">
        <f>IF(F2613=1,IF(B2613=C2613,1,0),"")</f>
        <v/>
      </c>
      <c r="H2613">
        <f>IF(B2613="","",IFERROR(VLOOKUP(B2613,lst_TA_binary_map_table,2,FALSE),"INVALID"))</f>
        <v/>
      </c>
      <c r="I2613">
        <f>IF(C2613="","",IFERROR(VLOOKUP(C2613,lst_TA_binary_map_table,2,FALSE),"INVALID"))</f>
        <v/>
      </c>
      <c r="J2613">
        <f>IF(F2613=1,IF(H2613=I2613,1,0),"")</f>
        <v/>
      </c>
      <c r="K2613">
        <f>IF(G2613=0,1,"")</f>
        <v/>
      </c>
      <c r="L2613">
        <f>IF(K2613=1,COUNTIF($K$2:K2613,1),"")</f>
        <v/>
      </c>
    </row>
    <row r="2614">
      <c r="A2614">
        <f>IF(screen_TA_reviewer_A!$A2614="","",screen_TA_reviewer_A!$A2614)</f>
        <v/>
      </c>
      <c r="B2614">
        <f>IF(OR($A2614="",screen_TA_reviewer_A!$C2614=""),"",screen_TA_reviewer_A!$C2614)</f>
        <v/>
      </c>
      <c r="C2614">
        <f>IF(OR($A2614="",screen_TA_reviewer_B!$C2614=""),"",screen_TA_reviewer_B!$C2614)</f>
        <v/>
      </c>
      <c r="D2614">
        <f>IF(OR($A2614="",screen_TA_reviewer_A!$D2614=""),"",screen_TA_reviewer_A!$D2614)</f>
        <v/>
      </c>
      <c r="E2614">
        <f>IF(OR($A2614="",screen_TA_reviewer_B!$D2614=""),"",screen_TA_reviewer_B!$D2614)</f>
        <v/>
      </c>
      <c r="F2614">
        <f>IF(AND(B2614&lt;&gt;"",C2614&lt;&gt;""),1,"")</f>
        <v/>
      </c>
      <c r="G2614">
        <f>IF(F2614=1,IF(B2614=C2614,1,0),"")</f>
        <v/>
      </c>
      <c r="H2614">
        <f>IF(B2614="","",IFERROR(VLOOKUP(B2614,lst_TA_binary_map_table,2,FALSE),"INVALID"))</f>
        <v/>
      </c>
      <c r="I2614">
        <f>IF(C2614="","",IFERROR(VLOOKUP(C2614,lst_TA_binary_map_table,2,FALSE),"INVALID"))</f>
        <v/>
      </c>
      <c r="J2614">
        <f>IF(F2614=1,IF(H2614=I2614,1,0),"")</f>
        <v/>
      </c>
      <c r="K2614">
        <f>IF(G2614=0,1,"")</f>
        <v/>
      </c>
      <c r="L2614">
        <f>IF(K2614=1,COUNTIF($K$2:K2614,1),"")</f>
        <v/>
      </c>
    </row>
    <row r="2615">
      <c r="A2615">
        <f>IF(screen_TA_reviewer_A!$A2615="","",screen_TA_reviewer_A!$A2615)</f>
        <v/>
      </c>
      <c r="B2615">
        <f>IF(OR($A2615="",screen_TA_reviewer_A!$C2615=""),"",screen_TA_reviewer_A!$C2615)</f>
        <v/>
      </c>
      <c r="C2615">
        <f>IF(OR($A2615="",screen_TA_reviewer_B!$C2615=""),"",screen_TA_reviewer_B!$C2615)</f>
        <v/>
      </c>
      <c r="D2615">
        <f>IF(OR($A2615="",screen_TA_reviewer_A!$D2615=""),"",screen_TA_reviewer_A!$D2615)</f>
        <v/>
      </c>
      <c r="E2615">
        <f>IF(OR($A2615="",screen_TA_reviewer_B!$D2615=""),"",screen_TA_reviewer_B!$D2615)</f>
        <v/>
      </c>
      <c r="F2615">
        <f>IF(AND(B2615&lt;&gt;"",C2615&lt;&gt;""),1,"")</f>
        <v/>
      </c>
      <c r="G2615">
        <f>IF(F2615=1,IF(B2615=C2615,1,0),"")</f>
        <v/>
      </c>
      <c r="H2615">
        <f>IF(B2615="","",IFERROR(VLOOKUP(B2615,lst_TA_binary_map_table,2,FALSE),"INVALID"))</f>
        <v/>
      </c>
      <c r="I2615">
        <f>IF(C2615="","",IFERROR(VLOOKUP(C2615,lst_TA_binary_map_table,2,FALSE),"INVALID"))</f>
        <v/>
      </c>
      <c r="J2615">
        <f>IF(F2615=1,IF(H2615=I2615,1,0),"")</f>
        <v/>
      </c>
      <c r="K2615">
        <f>IF(G2615=0,1,"")</f>
        <v/>
      </c>
      <c r="L2615">
        <f>IF(K2615=1,COUNTIF($K$2:K2615,1),"")</f>
        <v/>
      </c>
    </row>
    <row r="2616">
      <c r="A2616">
        <f>IF(screen_TA_reviewer_A!$A2616="","",screen_TA_reviewer_A!$A2616)</f>
        <v/>
      </c>
      <c r="B2616">
        <f>IF(OR($A2616="",screen_TA_reviewer_A!$C2616=""),"",screen_TA_reviewer_A!$C2616)</f>
        <v/>
      </c>
      <c r="C2616">
        <f>IF(OR($A2616="",screen_TA_reviewer_B!$C2616=""),"",screen_TA_reviewer_B!$C2616)</f>
        <v/>
      </c>
      <c r="D2616">
        <f>IF(OR($A2616="",screen_TA_reviewer_A!$D2616=""),"",screen_TA_reviewer_A!$D2616)</f>
        <v/>
      </c>
      <c r="E2616">
        <f>IF(OR($A2616="",screen_TA_reviewer_B!$D2616=""),"",screen_TA_reviewer_B!$D2616)</f>
        <v/>
      </c>
      <c r="F2616">
        <f>IF(AND(B2616&lt;&gt;"",C2616&lt;&gt;""),1,"")</f>
        <v/>
      </c>
      <c r="G2616">
        <f>IF(F2616=1,IF(B2616=C2616,1,0),"")</f>
        <v/>
      </c>
      <c r="H2616">
        <f>IF(B2616="","",IFERROR(VLOOKUP(B2616,lst_TA_binary_map_table,2,FALSE),"INVALID"))</f>
        <v/>
      </c>
      <c r="I2616">
        <f>IF(C2616="","",IFERROR(VLOOKUP(C2616,lst_TA_binary_map_table,2,FALSE),"INVALID"))</f>
        <v/>
      </c>
      <c r="J2616">
        <f>IF(F2616=1,IF(H2616=I2616,1,0),"")</f>
        <v/>
      </c>
      <c r="K2616">
        <f>IF(G2616=0,1,"")</f>
        <v/>
      </c>
      <c r="L2616">
        <f>IF(K2616=1,COUNTIF($K$2:K2616,1),"")</f>
        <v/>
      </c>
    </row>
    <row r="2617">
      <c r="A2617">
        <f>IF(screen_TA_reviewer_A!$A2617="","",screen_TA_reviewer_A!$A2617)</f>
        <v/>
      </c>
      <c r="B2617">
        <f>IF(OR($A2617="",screen_TA_reviewer_A!$C2617=""),"",screen_TA_reviewer_A!$C2617)</f>
        <v/>
      </c>
      <c r="C2617">
        <f>IF(OR($A2617="",screen_TA_reviewer_B!$C2617=""),"",screen_TA_reviewer_B!$C2617)</f>
        <v/>
      </c>
      <c r="D2617">
        <f>IF(OR($A2617="",screen_TA_reviewer_A!$D2617=""),"",screen_TA_reviewer_A!$D2617)</f>
        <v/>
      </c>
      <c r="E2617">
        <f>IF(OR($A2617="",screen_TA_reviewer_B!$D2617=""),"",screen_TA_reviewer_B!$D2617)</f>
        <v/>
      </c>
      <c r="F2617">
        <f>IF(AND(B2617&lt;&gt;"",C2617&lt;&gt;""),1,"")</f>
        <v/>
      </c>
      <c r="G2617">
        <f>IF(F2617=1,IF(B2617=C2617,1,0),"")</f>
        <v/>
      </c>
      <c r="H2617">
        <f>IF(B2617="","",IFERROR(VLOOKUP(B2617,lst_TA_binary_map_table,2,FALSE),"INVALID"))</f>
        <v/>
      </c>
      <c r="I2617">
        <f>IF(C2617="","",IFERROR(VLOOKUP(C2617,lst_TA_binary_map_table,2,FALSE),"INVALID"))</f>
        <v/>
      </c>
      <c r="J2617">
        <f>IF(F2617=1,IF(H2617=I2617,1,0),"")</f>
        <v/>
      </c>
      <c r="K2617">
        <f>IF(G2617=0,1,"")</f>
        <v/>
      </c>
      <c r="L2617">
        <f>IF(K2617=1,COUNTIF($K$2:K2617,1),"")</f>
        <v/>
      </c>
    </row>
    <row r="2618">
      <c r="A2618">
        <f>IF(screen_TA_reviewer_A!$A2618="","",screen_TA_reviewer_A!$A2618)</f>
        <v/>
      </c>
      <c r="B2618">
        <f>IF(OR($A2618="",screen_TA_reviewer_A!$C2618=""),"",screen_TA_reviewer_A!$C2618)</f>
        <v/>
      </c>
      <c r="C2618">
        <f>IF(OR($A2618="",screen_TA_reviewer_B!$C2618=""),"",screen_TA_reviewer_B!$C2618)</f>
        <v/>
      </c>
      <c r="D2618">
        <f>IF(OR($A2618="",screen_TA_reviewer_A!$D2618=""),"",screen_TA_reviewer_A!$D2618)</f>
        <v/>
      </c>
      <c r="E2618">
        <f>IF(OR($A2618="",screen_TA_reviewer_B!$D2618=""),"",screen_TA_reviewer_B!$D2618)</f>
        <v/>
      </c>
      <c r="F2618">
        <f>IF(AND(B2618&lt;&gt;"",C2618&lt;&gt;""),1,"")</f>
        <v/>
      </c>
      <c r="G2618">
        <f>IF(F2618=1,IF(B2618=C2618,1,0),"")</f>
        <v/>
      </c>
      <c r="H2618">
        <f>IF(B2618="","",IFERROR(VLOOKUP(B2618,lst_TA_binary_map_table,2,FALSE),"INVALID"))</f>
        <v/>
      </c>
      <c r="I2618">
        <f>IF(C2618="","",IFERROR(VLOOKUP(C2618,lst_TA_binary_map_table,2,FALSE),"INVALID"))</f>
        <v/>
      </c>
      <c r="J2618">
        <f>IF(F2618=1,IF(H2618=I2618,1,0),"")</f>
        <v/>
      </c>
      <c r="K2618">
        <f>IF(G2618=0,1,"")</f>
        <v/>
      </c>
      <c r="L2618">
        <f>IF(K2618=1,COUNTIF($K$2:K2618,1),"")</f>
        <v/>
      </c>
    </row>
    <row r="2619">
      <c r="A2619">
        <f>IF(screen_TA_reviewer_A!$A2619="","",screen_TA_reviewer_A!$A2619)</f>
        <v/>
      </c>
      <c r="B2619">
        <f>IF(OR($A2619="",screen_TA_reviewer_A!$C2619=""),"",screen_TA_reviewer_A!$C2619)</f>
        <v/>
      </c>
      <c r="C2619">
        <f>IF(OR($A2619="",screen_TA_reviewer_B!$C2619=""),"",screen_TA_reviewer_B!$C2619)</f>
        <v/>
      </c>
      <c r="D2619">
        <f>IF(OR($A2619="",screen_TA_reviewer_A!$D2619=""),"",screen_TA_reviewer_A!$D2619)</f>
        <v/>
      </c>
      <c r="E2619">
        <f>IF(OR($A2619="",screen_TA_reviewer_B!$D2619=""),"",screen_TA_reviewer_B!$D2619)</f>
        <v/>
      </c>
      <c r="F2619">
        <f>IF(AND(B2619&lt;&gt;"",C2619&lt;&gt;""),1,"")</f>
        <v/>
      </c>
      <c r="G2619">
        <f>IF(F2619=1,IF(B2619=C2619,1,0),"")</f>
        <v/>
      </c>
      <c r="H2619">
        <f>IF(B2619="","",IFERROR(VLOOKUP(B2619,lst_TA_binary_map_table,2,FALSE),"INVALID"))</f>
        <v/>
      </c>
      <c r="I2619">
        <f>IF(C2619="","",IFERROR(VLOOKUP(C2619,lst_TA_binary_map_table,2,FALSE),"INVALID"))</f>
        <v/>
      </c>
      <c r="J2619">
        <f>IF(F2619=1,IF(H2619=I2619,1,0),"")</f>
        <v/>
      </c>
      <c r="K2619">
        <f>IF(G2619=0,1,"")</f>
        <v/>
      </c>
      <c r="L2619">
        <f>IF(K2619=1,COUNTIF($K$2:K2619,1),"")</f>
        <v/>
      </c>
    </row>
    <row r="2620">
      <c r="A2620">
        <f>IF(screen_TA_reviewer_A!$A2620="","",screen_TA_reviewer_A!$A2620)</f>
        <v/>
      </c>
      <c r="B2620">
        <f>IF(OR($A2620="",screen_TA_reviewer_A!$C2620=""),"",screen_TA_reviewer_A!$C2620)</f>
        <v/>
      </c>
      <c r="C2620">
        <f>IF(OR($A2620="",screen_TA_reviewer_B!$C2620=""),"",screen_TA_reviewer_B!$C2620)</f>
        <v/>
      </c>
      <c r="D2620">
        <f>IF(OR($A2620="",screen_TA_reviewer_A!$D2620=""),"",screen_TA_reviewer_A!$D2620)</f>
        <v/>
      </c>
      <c r="E2620">
        <f>IF(OR($A2620="",screen_TA_reviewer_B!$D2620=""),"",screen_TA_reviewer_B!$D2620)</f>
        <v/>
      </c>
      <c r="F2620">
        <f>IF(AND(B2620&lt;&gt;"",C2620&lt;&gt;""),1,"")</f>
        <v/>
      </c>
      <c r="G2620">
        <f>IF(F2620=1,IF(B2620=C2620,1,0),"")</f>
        <v/>
      </c>
      <c r="H2620">
        <f>IF(B2620="","",IFERROR(VLOOKUP(B2620,lst_TA_binary_map_table,2,FALSE),"INVALID"))</f>
        <v/>
      </c>
      <c r="I2620">
        <f>IF(C2620="","",IFERROR(VLOOKUP(C2620,lst_TA_binary_map_table,2,FALSE),"INVALID"))</f>
        <v/>
      </c>
      <c r="J2620">
        <f>IF(F2620=1,IF(H2620=I2620,1,0),"")</f>
        <v/>
      </c>
      <c r="K2620">
        <f>IF(G2620=0,1,"")</f>
        <v/>
      </c>
      <c r="L2620">
        <f>IF(K2620=1,COUNTIF($K$2:K2620,1),"")</f>
        <v/>
      </c>
    </row>
    <row r="2621">
      <c r="A2621">
        <f>IF(screen_TA_reviewer_A!$A2621="","",screen_TA_reviewer_A!$A2621)</f>
        <v/>
      </c>
      <c r="B2621">
        <f>IF(OR($A2621="",screen_TA_reviewer_A!$C2621=""),"",screen_TA_reviewer_A!$C2621)</f>
        <v/>
      </c>
      <c r="C2621">
        <f>IF(OR($A2621="",screen_TA_reviewer_B!$C2621=""),"",screen_TA_reviewer_B!$C2621)</f>
        <v/>
      </c>
      <c r="D2621">
        <f>IF(OR($A2621="",screen_TA_reviewer_A!$D2621=""),"",screen_TA_reviewer_A!$D2621)</f>
        <v/>
      </c>
      <c r="E2621">
        <f>IF(OR($A2621="",screen_TA_reviewer_B!$D2621=""),"",screen_TA_reviewer_B!$D2621)</f>
        <v/>
      </c>
      <c r="F2621">
        <f>IF(AND(B2621&lt;&gt;"",C2621&lt;&gt;""),1,"")</f>
        <v/>
      </c>
      <c r="G2621">
        <f>IF(F2621=1,IF(B2621=C2621,1,0),"")</f>
        <v/>
      </c>
      <c r="H2621">
        <f>IF(B2621="","",IFERROR(VLOOKUP(B2621,lst_TA_binary_map_table,2,FALSE),"INVALID"))</f>
        <v/>
      </c>
      <c r="I2621">
        <f>IF(C2621="","",IFERROR(VLOOKUP(C2621,lst_TA_binary_map_table,2,FALSE),"INVALID"))</f>
        <v/>
      </c>
      <c r="J2621">
        <f>IF(F2621=1,IF(H2621=I2621,1,0),"")</f>
        <v/>
      </c>
      <c r="K2621">
        <f>IF(G2621=0,1,"")</f>
        <v/>
      </c>
      <c r="L2621">
        <f>IF(K2621=1,COUNTIF($K$2:K2621,1),"")</f>
        <v/>
      </c>
    </row>
    <row r="2622">
      <c r="A2622">
        <f>IF(screen_TA_reviewer_A!$A2622="","",screen_TA_reviewer_A!$A2622)</f>
        <v/>
      </c>
      <c r="B2622">
        <f>IF(OR($A2622="",screen_TA_reviewer_A!$C2622=""),"",screen_TA_reviewer_A!$C2622)</f>
        <v/>
      </c>
      <c r="C2622">
        <f>IF(OR($A2622="",screen_TA_reviewer_B!$C2622=""),"",screen_TA_reviewer_B!$C2622)</f>
        <v/>
      </c>
      <c r="D2622">
        <f>IF(OR($A2622="",screen_TA_reviewer_A!$D2622=""),"",screen_TA_reviewer_A!$D2622)</f>
        <v/>
      </c>
      <c r="E2622">
        <f>IF(OR($A2622="",screen_TA_reviewer_B!$D2622=""),"",screen_TA_reviewer_B!$D2622)</f>
        <v/>
      </c>
      <c r="F2622">
        <f>IF(AND(B2622&lt;&gt;"",C2622&lt;&gt;""),1,"")</f>
        <v/>
      </c>
      <c r="G2622">
        <f>IF(F2622=1,IF(B2622=C2622,1,0),"")</f>
        <v/>
      </c>
      <c r="H2622">
        <f>IF(B2622="","",IFERROR(VLOOKUP(B2622,lst_TA_binary_map_table,2,FALSE),"INVALID"))</f>
        <v/>
      </c>
      <c r="I2622">
        <f>IF(C2622="","",IFERROR(VLOOKUP(C2622,lst_TA_binary_map_table,2,FALSE),"INVALID"))</f>
        <v/>
      </c>
      <c r="J2622">
        <f>IF(F2622=1,IF(H2622=I2622,1,0),"")</f>
        <v/>
      </c>
      <c r="K2622">
        <f>IF(G2622=0,1,"")</f>
        <v/>
      </c>
      <c r="L2622">
        <f>IF(K2622=1,COUNTIF($K$2:K2622,1),"")</f>
        <v/>
      </c>
    </row>
    <row r="2623">
      <c r="A2623">
        <f>IF(screen_TA_reviewer_A!$A2623="","",screen_TA_reviewer_A!$A2623)</f>
        <v/>
      </c>
      <c r="B2623">
        <f>IF(OR($A2623="",screen_TA_reviewer_A!$C2623=""),"",screen_TA_reviewer_A!$C2623)</f>
        <v/>
      </c>
      <c r="C2623">
        <f>IF(OR($A2623="",screen_TA_reviewer_B!$C2623=""),"",screen_TA_reviewer_B!$C2623)</f>
        <v/>
      </c>
      <c r="D2623">
        <f>IF(OR($A2623="",screen_TA_reviewer_A!$D2623=""),"",screen_TA_reviewer_A!$D2623)</f>
        <v/>
      </c>
      <c r="E2623">
        <f>IF(OR($A2623="",screen_TA_reviewer_B!$D2623=""),"",screen_TA_reviewer_B!$D2623)</f>
        <v/>
      </c>
      <c r="F2623">
        <f>IF(AND(B2623&lt;&gt;"",C2623&lt;&gt;""),1,"")</f>
        <v/>
      </c>
      <c r="G2623">
        <f>IF(F2623=1,IF(B2623=C2623,1,0),"")</f>
        <v/>
      </c>
      <c r="H2623">
        <f>IF(B2623="","",IFERROR(VLOOKUP(B2623,lst_TA_binary_map_table,2,FALSE),"INVALID"))</f>
        <v/>
      </c>
      <c r="I2623">
        <f>IF(C2623="","",IFERROR(VLOOKUP(C2623,lst_TA_binary_map_table,2,FALSE),"INVALID"))</f>
        <v/>
      </c>
      <c r="J2623">
        <f>IF(F2623=1,IF(H2623=I2623,1,0),"")</f>
        <v/>
      </c>
      <c r="K2623">
        <f>IF(G2623=0,1,"")</f>
        <v/>
      </c>
      <c r="L2623">
        <f>IF(K2623=1,COUNTIF($K$2:K2623,1),"")</f>
        <v/>
      </c>
    </row>
    <row r="2624">
      <c r="A2624">
        <f>IF(screen_TA_reviewer_A!$A2624="","",screen_TA_reviewer_A!$A2624)</f>
        <v/>
      </c>
      <c r="B2624">
        <f>IF(OR($A2624="",screen_TA_reviewer_A!$C2624=""),"",screen_TA_reviewer_A!$C2624)</f>
        <v/>
      </c>
      <c r="C2624">
        <f>IF(OR($A2624="",screen_TA_reviewer_B!$C2624=""),"",screen_TA_reviewer_B!$C2624)</f>
        <v/>
      </c>
      <c r="D2624">
        <f>IF(OR($A2624="",screen_TA_reviewer_A!$D2624=""),"",screen_TA_reviewer_A!$D2624)</f>
        <v/>
      </c>
      <c r="E2624">
        <f>IF(OR($A2624="",screen_TA_reviewer_B!$D2624=""),"",screen_TA_reviewer_B!$D2624)</f>
        <v/>
      </c>
      <c r="F2624">
        <f>IF(AND(B2624&lt;&gt;"",C2624&lt;&gt;""),1,"")</f>
        <v/>
      </c>
      <c r="G2624">
        <f>IF(F2624=1,IF(B2624=C2624,1,0),"")</f>
        <v/>
      </c>
      <c r="H2624">
        <f>IF(B2624="","",IFERROR(VLOOKUP(B2624,lst_TA_binary_map_table,2,FALSE),"INVALID"))</f>
        <v/>
      </c>
      <c r="I2624">
        <f>IF(C2624="","",IFERROR(VLOOKUP(C2624,lst_TA_binary_map_table,2,FALSE),"INVALID"))</f>
        <v/>
      </c>
      <c r="J2624">
        <f>IF(F2624=1,IF(H2624=I2624,1,0),"")</f>
        <v/>
      </c>
      <c r="K2624">
        <f>IF(G2624=0,1,"")</f>
        <v/>
      </c>
      <c r="L2624">
        <f>IF(K2624=1,COUNTIF($K$2:K2624,1),"")</f>
        <v/>
      </c>
    </row>
    <row r="2625">
      <c r="A2625">
        <f>IF(screen_TA_reviewer_A!$A2625="","",screen_TA_reviewer_A!$A2625)</f>
        <v/>
      </c>
      <c r="B2625">
        <f>IF(OR($A2625="",screen_TA_reviewer_A!$C2625=""),"",screen_TA_reviewer_A!$C2625)</f>
        <v/>
      </c>
      <c r="C2625">
        <f>IF(OR($A2625="",screen_TA_reviewer_B!$C2625=""),"",screen_TA_reviewer_B!$C2625)</f>
        <v/>
      </c>
      <c r="D2625">
        <f>IF(OR($A2625="",screen_TA_reviewer_A!$D2625=""),"",screen_TA_reviewer_A!$D2625)</f>
        <v/>
      </c>
      <c r="E2625">
        <f>IF(OR($A2625="",screen_TA_reviewer_B!$D2625=""),"",screen_TA_reviewer_B!$D2625)</f>
        <v/>
      </c>
      <c r="F2625">
        <f>IF(AND(B2625&lt;&gt;"",C2625&lt;&gt;""),1,"")</f>
        <v/>
      </c>
      <c r="G2625">
        <f>IF(F2625=1,IF(B2625=C2625,1,0),"")</f>
        <v/>
      </c>
      <c r="H2625">
        <f>IF(B2625="","",IFERROR(VLOOKUP(B2625,lst_TA_binary_map_table,2,FALSE),"INVALID"))</f>
        <v/>
      </c>
      <c r="I2625">
        <f>IF(C2625="","",IFERROR(VLOOKUP(C2625,lst_TA_binary_map_table,2,FALSE),"INVALID"))</f>
        <v/>
      </c>
      <c r="J2625">
        <f>IF(F2625=1,IF(H2625=I2625,1,0),"")</f>
        <v/>
      </c>
      <c r="K2625">
        <f>IF(G2625=0,1,"")</f>
        <v/>
      </c>
      <c r="L2625">
        <f>IF(K2625=1,COUNTIF($K$2:K2625,1),"")</f>
        <v/>
      </c>
    </row>
    <row r="2626">
      <c r="A2626">
        <f>IF(screen_TA_reviewer_A!$A2626="","",screen_TA_reviewer_A!$A2626)</f>
        <v/>
      </c>
      <c r="B2626">
        <f>IF(OR($A2626="",screen_TA_reviewer_A!$C2626=""),"",screen_TA_reviewer_A!$C2626)</f>
        <v/>
      </c>
      <c r="C2626">
        <f>IF(OR($A2626="",screen_TA_reviewer_B!$C2626=""),"",screen_TA_reviewer_B!$C2626)</f>
        <v/>
      </c>
      <c r="D2626">
        <f>IF(OR($A2626="",screen_TA_reviewer_A!$D2626=""),"",screen_TA_reviewer_A!$D2626)</f>
        <v/>
      </c>
      <c r="E2626">
        <f>IF(OR($A2626="",screen_TA_reviewer_B!$D2626=""),"",screen_TA_reviewer_B!$D2626)</f>
        <v/>
      </c>
      <c r="F2626">
        <f>IF(AND(B2626&lt;&gt;"",C2626&lt;&gt;""),1,"")</f>
        <v/>
      </c>
      <c r="G2626">
        <f>IF(F2626=1,IF(B2626=C2626,1,0),"")</f>
        <v/>
      </c>
      <c r="H2626">
        <f>IF(B2626="","",IFERROR(VLOOKUP(B2626,lst_TA_binary_map_table,2,FALSE),"INVALID"))</f>
        <v/>
      </c>
      <c r="I2626">
        <f>IF(C2626="","",IFERROR(VLOOKUP(C2626,lst_TA_binary_map_table,2,FALSE),"INVALID"))</f>
        <v/>
      </c>
      <c r="J2626">
        <f>IF(F2626=1,IF(H2626=I2626,1,0),"")</f>
        <v/>
      </c>
      <c r="K2626">
        <f>IF(G2626=0,1,"")</f>
        <v/>
      </c>
      <c r="L2626">
        <f>IF(K2626=1,COUNTIF($K$2:K2626,1),"")</f>
        <v/>
      </c>
    </row>
    <row r="2627">
      <c r="A2627">
        <f>IF(screen_TA_reviewer_A!$A2627="","",screen_TA_reviewer_A!$A2627)</f>
        <v/>
      </c>
      <c r="B2627">
        <f>IF(OR($A2627="",screen_TA_reviewer_A!$C2627=""),"",screen_TA_reviewer_A!$C2627)</f>
        <v/>
      </c>
      <c r="C2627">
        <f>IF(OR($A2627="",screen_TA_reviewer_B!$C2627=""),"",screen_TA_reviewer_B!$C2627)</f>
        <v/>
      </c>
      <c r="D2627">
        <f>IF(OR($A2627="",screen_TA_reviewer_A!$D2627=""),"",screen_TA_reviewer_A!$D2627)</f>
        <v/>
      </c>
      <c r="E2627">
        <f>IF(OR($A2627="",screen_TA_reviewer_B!$D2627=""),"",screen_TA_reviewer_B!$D2627)</f>
        <v/>
      </c>
      <c r="F2627">
        <f>IF(AND(B2627&lt;&gt;"",C2627&lt;&gt;""),1,"")</f>
        <v/>
      </c>
      <c r="G2627">
        <f>IF(F2627=1,IF(B2627=C2627,1,0),"")</f>
        <v/>
      </c>
      <c r="H2627">
        <f>IF(B2627="","",IFERROR(VLOOKUP(B2627,lst_TA_binary_map_table,2,FALSE),"INVALID"))</f>
        <v/>
      </c>
      <c r="I2627">
        <f>IF(C2627="","",IFERROR(VLOOKUP(C2627,lst_TA_binary_map_table,2,FALSE),"INVALID"))</f>
        <v/>
      </c>
      <c r="J2627">
        <f>IF(F2627=1,IF(H2627=I2627,1,0),"")</f>
        <v/>
      </c>
      <c r="K2627">
        <f>IF(G2627=0,1,"")</f>
        <v/>
      </c>
      <c r="L2627">
        <f>IF(K2627=1,COUNTIF($K$2:K2627,1),"")</f>
        <v/>
      </c>
    </row>
    <row r="2628">
      <c r="A2628">
        <f>IF(screen_TA_reviewer_A!$A2628="","",screen_TA_reviewer_A!$A2628)</f>
        <v/>
      </c>
      <c r="B2628">
        <f>IF(OR($A2628="",screen_TA_reviewer_A!$C2628=""),"",screen_TA_reviewer_A!$C2628)</f>
        <v/>
      </c>
      <c r="C2628">
        <f>IF(OR($A2628="",screen_TA_reviewer_B!$C2628=""),"",screen_TA_reviewer_B!$C2628)</f>
        <v/>
      </c>
      <c r="D2628">
        <f>IF(OR($A2628="",screen_TA_reviewer_A!$D2628=""),"",screen_TA_reviewer_A!$D2628)</f>
        <v/>
      </c>
      <c r="E2628">
        <f>IF(OR($A2628="",screen_TA_reviewer_B!$D2628=""),"",screen_TA_reviewer_B!$D2628)</f>
        <v/>
      </c>
      <c r="F2628">
        <f>IF(AND(B2628&lt;&gt;"",C2628&lt;&gt;""),1,"")</f>
        <v/>
      </c>
      <c r="G2628">
        <f>IF(F2628=1,IF(B2628=C2628,1,0),"")</f>
        <v/>
      </c>
      <c r="H2628">
        <f>IF(B2628="","",IFERROR(VLOOKUP(B2628,lst_TA_binary_map_table,2,FALSE),"INVALID"))</f>
        <v/>
      </c>
      <c r="I2628">
        <f>IF(C2628="","",IFERROR(VLOOKUP(C2628,lst_TA_binary_map_table,2,FALSE),"INVALID"))</f>
        <v/>
      </c>
      <c r="J2628">
        <f>IF(F2628=1,IF(H2628=I2628,1,0),"")</f>
        <v/>
      </c>
      <c r="K2628">
        <f>IF(G2628=0,1,"")</f>
        <v/>
      </c>
      <c r="L2628">
        <f>IF(K2628=1,COUNTIF($K$2:K2628,1),"")</f>
        <v/>
      </c>
    </row>
    <row r="2629">
      <c r="A2629">
        <f>IF(screen_TA_reviewer_A!$A2629="","",screen_TA_reviewer_A!$A2629)</f>
        <v/>
      </c>
      <c r="B2629">
        <f>IF(OR($A2629="",screen_TA_reviewer_A!$C2629=""),"",screen_TA_reviewer_A!$C2629)</f>
        <v/>
      </c>
      <c r="C2629">
        <f>IF(OR($A2629="",screen_TA_reviewer_B!$C2629=""),"",screen_TA_reviewer_B!$C2629)</f>
        <v/>
      </c>
      <c r="D2629">
        <f>IF(OR($A2629="",screen_TA_reviewer_A!$D2629=""),"",screen_TA_reviewer_A!$D2629)</f>
        <v/>
      </c>
      <c r="E2629">
        <f>IF(OR($A2629="",screen_TA_reviewer_B!$D2629=""),"",screen_TA_reviewer_B!$D2629)</f>
        <v/>
      </c>
      <c r="F2629">
        <f>IF(AND(B2629&lt;&gt;"",C2629&lt;&gt;""),1,"")</f>
        <v/>
      </c>
      <c r="G2629">
        <f>IF(F2629=1,IF(B2629=C2629,1,0),"")</f>
        <v/>
      </c>
      <c r="H2629">
        <f>IF(B2629="","",IFERROR(VLOOKUP(B2629,lst_TA_binary_map_table,2,FALSE),"INVALID"))</f>
        <v/>
      </c>
      <c r="I2629">
        <f>IF(C2629="","",IFERROR(VLOOKUP(C2629,lst_TA_binary_map_table,2,FALSE),"INVALID"))</f>
        <v/>
      </c>
      <c r="J2629">
        <f>IF(F2629=1,IF(H2629=I2629,1,0),"")</f>
        <v/>
      </c>
      <c r="K2629">
        <f>IF(G2629=0,1,"")</f>
        <v/>
      </c>
      <c r="L2629">
        <f>IF(K2629=1,COUNTIF($K$2:K2629,1),"")</f>
        <v/>
      </c>
    </row>
    <row r="2630">
      <c r="A2630">
        <f>IF(screen_TA_reviewer_A!$A2630="","",screen_TA_reviewer_A!$A2630)</f>
        <v/>
      </c>
      <c r="B2630">
        <f>IF(OR($A2630="",screen_TA_reviewer_A!$C2630=""),"",screen_TA_reviewer_A!$C2630)</f>
        <v/>
      </c>
      <c r="C2630">
        <f>IF(OR($A2630="",screen_TA_reviewer_B!$C2630=""),"",screen_TA_reviewer_B!$C2630)</f>
        <v/>
      </c>
      <c r="D2630">
        <f>IF(OR($A2630="",screen_TA_reviewer_A!$D2630=""),"",screen_TA_reviewer_A!$D2630)</f>
        <v/>
      </c>
      <c r="E2630">
        <f>IF(OR($A2630="",screen_TA_reviewer_B!$D2630=""),"",screen_TA_reviewer_B!$D2630)</f>
        <v/>
      </c>
      <c r="F2630">
        <f>IF(AND(B2630&lt;&gt;"",C2630&lt;&gt;""),1,"")</f>
        <v/>
      </c>
      <c r="G2630">
        <f>IF(F2630=1,IF(B2630=C2630,1,0),"")</f>
        <v/>
      </c>
      <c r="H2630">
        <f>IF(B2630="","",IFERROR(VLOOKUP(B2630,lst_TA_binary_map_table,2,FALSE),"INVALID"))</f>
        <v/>
      </c>
      <c r="I2630">
        <f>IF(C2630="","",IFERROR(VLOOKUP(C2630,lst_TA_binary_map_table,2,FALSE),"INVALID"))</f>
        <v/>
      </c>
      <c r="J2630">
        <f>IF(F2630=1,IF(H2630=I2630,1,0),"")</f>
        <v/>
      </c>
      <c r="K2630">
        <f>IF(G2630=0,1,"")</f>
        <v/>
      </c>
      <c r="L2630">
        <f>IF(K2630=1,COUNTIF($K$2:K2630,1),"")</f>
        <v/>
      </c>
    </row>
    <row r="2631">
      <c r="A2631">
        <f>IF(screen_TA_reviewer_A!$A2631="","",screen_TA_reviewer_A!$A2631)</f>
        <v/>
      </c>
      <c r="B2631">
        <f>IF(OR($A2631="",screen_TA_reviewer_A!$C2631=""),"",screen_TA_reviewer_A!$C2631)</f>
        <v/>
      </c>
      <c r="C2631">
        <f>IF(OR($A2631="",screen_TA_reviewer_B!$C2631=""),"",screen_TA_reviewer_B!$C2631)</f>
        <v/>
      </c>
      <c r="D2631">
        <f>IF(OR($A2631="",screen_TA_reviewer_A!$D2631=""),"",screen_TA_reviewer_A!$D2631)</f>
        <v/>
      </c>
      <c r="E2631">
        <f>IF(OR($A2631="",screen_TA_reviewer_B!$D2631=""),"",screen_TA_reviewer_B!$D2631)</f>
        <v/>
      </c>
      <c r="F2631">
        <f>IF(AND(B2631&lt;&gt;"",C2631&lt;&gt;""),1,"")</f>
        <v/>
      </c>
      <c r="G2631">
        <f>IF(F2631=1,IF(B2631=C2631,1,0),"")</f>
        <v/>
      </c>
      <c r="H2631">
        <f>IF(B2631="","",IFERROR(VLOOKUP(B2631,lst_TA_binary_map_table,2,FALSE),"INVALID"))</f>
        <v/>
      </c>
      <c r="I2631">
        <f>IF(C2631="","",IFERROR(VLOOKUP(C2631,lst_TA_binary_map_table,2,FALSE),"INVALID"))</f>
        <v/>
      </c>
      <c r="J2631">
        <f>IF(F2631=1,IF(H2631=I2631,1,0),"")</f>
        <v/>
      </c>
      <c r="K2631">
        <f>IF(G2631=0,1,"")</f>
        <v/>
      </c>
      <c r="L2631">
        <f>IF(K2631=1,COUNTIF($K$2:K2631,1),"")</f>
        <v/>
      </c>
    </row>
    <row r="2632">
      <c r="A2632">
        <f>IF(screen_TA_reviewer_A!$A2632="","",screen_TA_reviewer_A!$A2632)</f>
        <v/>
      </c>
      <c r="B2632">
        <f>IF(OR($A2632="",screen_TA_reviewer_A!$C2632=""),"",screen_TA_reviewer_A!$C2632)</f>
        <v/>
      </c>
      <c r="C2632">
        <f>IF(OR($A2632="",screen_TA_reviewer_B!$C2632=""),"",screen_TA_reviewer_B!$C2632)</f>
        <v/>
      </c>
      <c r="D2632">
        <f>IF(OR($A2632="",screen_TA_reviewer_A!$D2632=""),"",screen_TA_reviewer_A!$D2632)</f>
        <v/>
      </c>
      <c r="E2632">
        <f>IF(OR($A2632="",screen_TA_reviewer_B!$D2632=""),"",screen_TA_reviewer_B!$D2632)</f>
        <v/>
      </c>
      <c r="F2632">
        <f>IF(AND(B2632&lt;&gt;"",C2632&lt;&gt;""),1,"")</f>
        <v/>
      </c>
      <c r="G2632">
        <f>IF(F2632=1,IF(B2632=C2632,1,0),"")</f>
        <v/>
      </c>
      <c r="H2632">
        <f>IF(B2632="","",IFERROR(VLOOKUP(B2632,lst_TA_binary_map_table,2,FALSE),"INVALID"))</f>
        <v/>
      </c>
      <c r="I2632">
        <f>IF(C2632="","",IFERROR(VLOOKUP(C2632,lst_TA_binary_map_table,2,FALSE),"INVALID"))</f>
        <v/>
      </c>
      <c r="J2632">
        <f>IF(F2632=1,IF(H2632=I2632,1,0),"")</f>
        <v/>
      </c>
      <c r="K2632">
        <f>IF(G2632=0,1,"")</f>
        <v/>
      </c>
      <c r="L2632">
        <f>IF(K2632=1,COUNTIF($K$2:K2632,1),"")</f>
        <v/>
      </c>
    </row>
    <row r="2633">
      <c r="A2633">
        <f>IF(screen_TA_reviewer_A!$A2633="","",screen_TA_reviewer_A!$A2633)</f>
        <v/>
      </c>
      <c r="B2633">
        <f>IF(OR($A2633="",screen_TA_reviewer_A!$C2633=""),"",screen_TA_reviewer_A!$C2633)</f>
        <v/>
      </c>
      <c r="C2633">
        <f>IF(OR($A2633="",screen_TA_reviewer_B!$C2633=""),"",screen_TA_reviewer_B!$C2633)</f>
        <v/>
      </c>
      <c r="D2633">
        <f>IF(OR($A2633="",screen_TA_reviewer_A!$D2633=""),"",screen_TA_reviewer_A!$D2633)</f>
        <v/>
      </c>
      <c r="E2633">
        <f>IF(OR($A2633="",screen_TA_reviewer_B!$D2633=""),"",screen_TA_reviewer_B!$D2633)</f>
        <v/>
      </c>
      <c r="F2633">
        <f>IF(AND(B2633&lt;&gt;"",C2633&lt;&gt;""),1,"")</f>
        <v/>
      </c>
      <c r="G2633">
        <f>IF(F2633=1,IF(B2633=C2633,1,0),"")</f>
        <v/>
      </c>
      <c r="H2633">
        <f>IF(B2633="","",IFERROR(VLOOKUP(B2633,lst_TA_binary_map_table,2,FALSE),"INVALID"))</f>
        <v/>
      </c>
      <c r="I2633">
        <f>IF(C2633="","",IFERROR(VLOOKUP(C2633,lst_TA_binary_map_table,2,FALSE),"INVALID"))</f>
        <v/>
      </c>
      <c r="J2633">
        <f>IF(F2633=1,IF(H2633=I2633,1,0),"")</f>
        <v/>
      </c>
      <c r="K2633">
        <f>IF(G2633=0,1,"")</f>
        <v/>
      </c>
      <c r="L2633">
        <f>IF(K2633=1,COUNTIF($K$2:K2633,1),"")</f>
        <v/>
      </c>
    </row>
    <row r="2634">
      <c r="A2634">
        <f>IF(screen_TA_reviewer_A!$A2634="","",screen_TA_reviewer_A!$A2634)</f>
        <v/>
      </c>
      <c r="B2634">
        <f>IF(OR($A2634="",screen_TA_reviewer_A!$C2634=""),"",screen_TA_reviewer_A!$C2634)</f>
        <v/>
      </c>
      <c r="C2634">
        <f>IF(OR($A2634="",screen_TA_reviewer_B!$C2634=""),"",screen_TA_reviewer_B!$C2634)</f>
        <v/>
      </c>
      <c r="D2634">
        <f>IF(OR($A2634="",screen_TA_reviewer_A!$D2634=""),"",screen_TA_reviewer_A!$D2634)</f>
        <v/>
      </c>
      <c r="E2634">
        <f>IF(OR($A2634="",screen_TA_reviewer_B!$D2634=""),"",screen_TA_reviewer_B!$D2634)</f>
        <v/>
      </c>
      <c r="F2634">
        <f>IF(AND(B2634&lt;&gt;"",C2634&lt;&gt;""),1,"")</f>
        <v/>
      </c>
      <c r="G2634">
        <f>IF(F2634=1,IF(B2634=C2634,1,0),"")</f>
        <v/>
      </c>
      <c r="H2634">
        <f>IF(B2634="","",IFERROR(VLOOKUP(B2634,lst_TA_binary_map_table,2,FALSE),"INVALID"))</f>
        <v/>
      </c>
      <c r="I2634">
        <f>IF(C2634="","",IFERROR(VLOOKUP(C2634,lst_TA_binary_map_table,2,FALSE),"INVALID"))</f>
        <v/>
      </c>
      <c r="J2634">
        <f>IF(F2634=1,IF(H2634=I2634,1,0),"")</f>
        <v/>
      </c>
      <c r="K2634">
        <f>IF(G2634=0,1,"")</f>
        <v/>
      </c>
      <c r="L2634">
        <f>IF(K2634=1,COUNTIF($K$2:K2634,1),"")</f>
        <v/>
      </c>
    </row>
    <row r="2635">
      <c r="A2635">
        <f>IF(screen_TA_reviewer_A!$A2635="","",screen_TA_reviewer_A!$A2635)</f>
        <v/>
      </c>
      <c r="B2635">
        <f>IF(OR($A2635="",screen_TA_reviewer_A!$C2635=""),"",screen_TA_reviewer_A!$C2635)</f>
        <v/>
      </c>
      <c r="C2635">
        <f>IF(OR($A2635="",screen_TA_reviewer_B!$C2635=""),"",screen_TA_reviewer_B!$C2635)</f>
        <v/>
      </c>
      <c r="D2635">
        <f>IF(OR($A2635="",screen_TA_reviewer_A!$D2635=""),"",screen_TA_reviewer_A!$D2635)</f>
        <v/>
      </c>
      <c r="E2635">
        <f>IF(OR($A2635="",screen_TA_reviewer_B!$D2635=""),"",screen_TA_reviewer_B!$D2635)</f>
        <v/>
      </c>
      <c r="F2635">
        <f>IF(AND(B2635&lt;&gt;"",C2635&lt;&gt;""),1,"")</f>
        <v/>
      </c>
      <c r="G2635">
        <f>IF(F2635=1,IF(B2635=C2635,1,0),"")</f>
        <v/>
      </c>
      <c r="H2635">
        <f>IF(B2635="","",IFERROR(VLOOKUP(B2635,lst_TA_binary_map_table,2,FALSE),"INVALID"))</f>
        <v/>
      </c>
      <c r="I2635">
        <f>IF(C2635="","",IFERROR(VLOOKUP(C2635,lst_TA_binary_map_table,2,FALSE),"INVALID"))</f>
        <v/>
      </c>
      <c r="J2635">
        <f>IF(F2635=1,IF(H2635=I2635,1,0),"")</f>
        <v/>
      </c>
      <c r="K2635">
        <f>IF(G2635=0,1,"")</f>
        <v/>
      </c>
      <c r="L2635">
        <f>IF(K2635=1,COUNTIF($K$2:K2635,1),"")</f>
        <v/>
      </c>
    </row>
    <row r="2636">
      <c r="A2636">
        <f>IF(screen_TA_reviewer_A!$A2636="","",screen_TA_reviewer_A!$A2636)</f>
        <v/>
      </c>
      <c r="B2636">
        <f>IF(OR($A2636="",screen_TA_reviewer_A!$C2636=""),"",screen_TA_reviewer_A!$C2636)</f>
        <v/>
      </c>
      <c r="C2636">
        <f>IF(OR($A2636="",screen_TA_reviewer_B!$C2636=""),"",screen_TA_reviewer_B!$C2636)</f>
        <v/>
      </c>
      <c r="D2636">
        <f>IF(OR($A2636="",screen_TA_reviewer_A!$D2636=""),"",screen_TA_reviewer_A!$D2636)</f>
        <v/>
      </c>
      <c r="E2636">
        <f>IF(OR($A2636="",screen_TA_reviewer_B!$D2636=""),"",screen_TA_reviewer_B!$D2636)</f>
        <v/>
      </c>
      <c r="F2636">
        <f>IF(AND(B2636&lt;&gt;"",C2636&lt;&gt;""),1,"")</f>
        <v/>
      </c>
      <c r="G2636">
        <f>IF(F2636=1,IF(B2636=C2636,1,0),"")</f>
        <v/>
      </c>
      <c r="H2636">
        <f>IF(B2636="","",IFERROR(VLOOKUP(B2636,lst_TA_binary_map_table,2,FALSE),"INVALID"))</f>
        <v/>
      </c>
      <c r="I2636">
        <f>IF(C2636="","",IFERROR(VLOOKUP(C2636,lst_TA_binary_map_table,2,FALSE),"INVALID"))</f>
        <v/>
      </c>
      <c r="J2636">
        <f>IF(F2636=1,IF(H2636=I2636,1,0),"")</f>
        <v/>
      </c>
      <c r="K2636">
        <f>IF(G2636=0,1,"")</f>
        <v/>
      </c>
      <c r="L2636">
        <f>IF(K2636=1,COUNTIF($K$2:K2636,1),"")</f>
        <v/>
      </c>
    </row>
    <row r="2637">
      <c r="A2637">
        <f>IF(screen_TA_reviewer_A!$A2637="","",screen_TA_reviewer_A!$A2637)</f>
        <v/>
      </c>
      <c r="B2637">
        <f>IF(OR($A2637="",screen_TA_reviewer_A!$C2637=""),"",screen_TA_reviewer_A!$C2637)</f>
        <v/>
      </c>
      <c r="C2637">
        <f>IF(OR($A2637="",screen_TA_reviewer_B!$C2637=""),"",screen_TA_reviewer_B!$C2637)</f>
        <v/>
      </c>
      <c r="D2637">
        <f>IF(OR($A2637="",screen_TA_reviewer_A!$D2637=""),"",screen_TA_reviewer_A!$D2637)</f>
        <v/>
      </c>
      <c r="E2637">
        <f>IF(OR($A2637="",screen_TA_reviewer_B!$D2637=""),"",screen_TA_reviewer_B!$D2637)</f>
        <v/>
      </c>
      <c r="F2637">
        <f>IF(AND(B2637&lt;&gt;"",C2637&lt;&gt;""),1,"")</f>
        <v/>
      </c>
      <c r="G2637">
        <f>IF(F2637=1,IF(B2637=C2637,1,0),"")</f>
        <v/>
      </c>
      <c r="H2637">
        <f>IF(B2637="","",IFERROR(VLOOKUP(B2637,lst_TA_binary_map_table,2,FALSE),"INVALID"))</f>
        <v/>
      </c>
      <c r="I2637">
        <f>IF(C2637="","",IFERROR(VLOOKUP(C2637,lst_TA_binary_map_table,2,FALSE),"INVALID"))</f>
        <v/>
      </c>
      <c r="J2637">
        <f>IF(F2637=1,IF(H2637=I2637,1,0),"")</f>
        <v/>
      </c>
      <c r="K2637">
        <f>IF(G2637=0,1,"")</f>
        <v/>
      </c>
      <c r="L2637">
        <f>IF(K2637=1,COUNTIF($K$2:K2637,1),"")</f>
        <v/>
      </c>
    </row>
    <row r="2638">
      <c r="A2638">
        <f>IF(screen_TA_reviewer_A!$A2638="","",screen_TA_reviewer_A!$A2638)</f>
        <v/>
      </c>
      <c r="B2638">
        <f>IF(OR($A2638="",screen_TA_reviewer_A!$C2638=""),"",screen_TA_reviewer_A!$C2638)</f>
        <v/>
      </c>
      <c r="C2638">
        <f>IF(OR($A2638="",screen_TA_reviewer_B!$C2638=""),"",screen_TA_reviewer_B!$C2638)</f>
        <v/>
      </c>
      <c r="D2638">
        <f>IF(OR($A2638="",screen_TA_reviewer_A!$D2638=""),"",screen_TA_reviewer_A!$D2638)</f>
        <v/>
      </c>
      <c r="E2638">
        <f>IF(OR($A2638="",screen_TA_reviewer_B!$D2638=""),"",screen_TA_reviewer_B!$D2638)</f>
        <v/>
      </c>
      <c r="F2638">
        <f>IF(AND(B2638&lt;&gt;"",C2638&lt;&gt;""),1,"")</f>
        <v/>
      </c>
      <c r="G2638">
        <f>IF(F2638=1,IF(B2638=C2638,1,0),"")</f>
        <v/>
      </c>
      <c r="H2638">
        <f>IF(B2638="","",IFERROR(VLOOKUP(B2638,lst_TA_binary_map_table,2,FALSE),"INVALID"))</f>
        <v/>
      </c>
      <c r="I2638">
        <f>IF(C2638="","",IFERROR(VLOOKUP(C2638,lst_TA_binary_map_table,2,FALSE),"INVALID"))</f>
        <v/>
      </c>
      <c r="J2638">
        <f>IF(F2638=1,IF(H2638=I2638,1,0),"")</f>
        <v/>
      </c>
      <c r="K2638">
        <f>IF(G2638=0,1,"")</f>
        <v/>
      </c>
      <c r="L2638">
        <f>IF(K2638=1,COUNTIF($K$2:K2638,1),"")</f>
        <v/>
      </c>
    </row>
    <row r="2639">
      <c r="A2639">
        <f>IF(screen_TA_reviewer_A!$A2639="","",screen_TA_reviewer_A!$A2639)</f>
        <v/>
      </c>
      <c r="B2639">
        <f>IF(OR($A2639="",screen_TA_reviewer_A!$C2639=""),"",screen_TA_reviewer_A!$C2639)</f>
        <v/>
      </c>
      <c r="C2639">
        <f>IF(OR($A2639="",screen_TA_reviewer_B!$C2639=""),"",screen_TA_reviewer_B!$C2639)</f>
        <v/>
      </c>
      <c r="D2639">
        <f>IF(OR($A2639="",screen_TA_reviewer_A!$D2639=""),"",screen_TA_reviewer_A!$D2639)</f>
        <v/>
      </c>
      <c r="E2639">
        <f>IF(OR($A2639="",screen_TA_reviewer_B!$D2639=""),"",screen_TA_reviewer_B!$D2639)</f>
        <v/>
      </c>
      <c r="F2639">
        <f>IF(AND(B2639&lt;&gt;"",C2639&lt;&gt;""),1,"")</f>
        <v/>
      </c>
      <c r="G2639">
        <f>IF(F2639=1,IF(B2639=C2639,1,0),"")</f>
        <v/>
      </c>
      <c r="H2639">
        <f>IF(B2639="","",IFERROR(VLOOKUP(B2639,lst_TA_binary_map_table,2,FALSE),"INVALID"))</f>
        <v/>
      </c>
      <c r="I2639">
        <f>IF(C2639="","",IFERROR(VLOOKUP(C2639,lst_TA_binary_map_table,2,FALSE),"INVALID"))</f>
        <v/>
      </c>
      <c r="J2639">
        <f>IF(F2639=1,IF(H2639=I2639,1,0),"")</f>
        <v/>
      </c>
      <c r="K2639">
        <f>IF(G2639=0,1,"")</f>
        <v/>
      </c>
      <c r="L2639">
        <f>IF(K2639=1,COUNTIF($K$2:K2639,1),"")</f>
        <v/>
      </c>
    </row>
    <row r="2640">
      <c r="A2640">
        <f>IF(screen_TA_reviewer_A!$A2640="","",screen_TA_reviewer_A!$A2640)</f>
        <v/>
      </c>
      <c r="B2640">
        <f>IF(OR($A2640="",screen_TA_reviewer_A!$C2640=""),"",screen_TA_reviewer_A!$C2640)</f>
        <v/>
      </c>
      <c r="C2640">
        <f>IF(OR($A2640="",screen_TA_reviewer_B!$C2640=""),"",screen_TA_reviewer_B!$C2640)</f>
        <v/>
      </c>
      <c r="D2640">
        <f>IF(OR($A2640="",screen_TA_reviewer_A!$D2640=""),"",screen_TA_reviewer_A!$D2640)</f>
        <v/>
      </c>
      <c r="E2640">
        <f>IF(OR($A2640="",screen_TA_reviewer_B!$D2640=""),"",screen_TA_reviewer_B!$D2640)</f>
        <v/>
      </c>
      <c r="F2640">
        <f>IF(AND(B2640&lt;&gt;"",C2640&lt;&gt;""),1,"")</f>
        <v/>
      </c>
      <c r="G2640">
        <f>IF(F2640=1,IF(B2640=C2640,1,0),"")</f>
        <v/>
      </c>
      <c r="H2640">
        <f>IF(B2640="","",IFERROR(VLOOKUP(B2640,lst_TA_binary_map_table,2,FALSE),"INVALID"))</f>
        <v/>
      </c>
      <c r="I2640">
        <f>IF(C2640="","",IFERROR(VLOOKUP(C2640,lst_TA_binary_map_table,2,FALSE),"INVALID"))</f>
        <v/>
      </c>
      <c r="J2640">
        <f>IF(F2640=1,IF(H2640=I2640,1,0),"")</f>
        <v/>
      </c>
      <c r="K2640">
        <f>IF(G2640=0,1,"")</f>
        <v/>
      </c>
      <c r="L2640">
        <f>IF(K2640=1,COUNTIF($K$2:K2640,1),"")</f>
        <v/>
      </c>
    </row>
    <row r="2641">
      <c r="A2641">
        <f>IF(screen_TA_reviewer_A!$A2641="","",screen_TA_reviewer_A!$A2641)</f>
        <v/>
      </c>
      <c r="B2641">
        <f>IF(OR($A2641="",screen_TA_reviewer_A!$C2641=""),"",screen_TA_reviewer_A!$C2641)</f>
        <v/>
      </c>
      <c r="C2641">
        <f>IF(OR($A2641="",screen_TA_reviewer_B!$C2641=""),"",screen_TA_reviewer_B!$C2641)</f>
        <v/>
      </c>
      <c r="D2641">
        <f>IF(OR($A2641="",screen_TA_reviewer_A!$D2641=""),"",screen_TA_reviewer_A!$D2641)</f>
        <v/>
      </c>
      <c r="E2641">
        <f>IF(OR($A2641="",screen_TA_reviewer_B!$D2641=""),"",screen_TA_reviewer_B!$D2641)</f>
        <v/>
      </c>
      <c r="F2641">
        <f>IF(AND(B2641&lt;&gt;"",C2641&lt;&gt;""),1,"")</f>
        <v/>
      </c>
      <c r="G2641">
        <f>IF(F2641=1,IF(B2641=C2641,1,0),"")</f>
        <v/>
      </c>
      <c r="H2641">
        <f>IF(B2641="","",IFERROR(VLOOKUP(B2641,lst_TA_binary_map_table,2,FALSE),"INVALID"))</f>
        <v/>
      </c>
      <c r="I2641">
        <f>IF(C2641="","",IFERROR(VLOOKUP(C2641,lst_TA_binary_map_table,2,FALSE),"INVALID"))</f>
        <v/>
      </c>
      <c r="J2641">
        <f>IF(F2641=1,IF(H2641=I2641,1,0),"")</f>
        <v/>
      </c>
      <c r="K2641">
        <f>IF(G2641=0,1,"")</f>
        <v/>
      </c>
      <c r="L2641">
        <f>IF(K2641=1,COUNTIF($K$2:K2641,1),"")</f>
        <v/>
      </c>
    </row>
    <row r="2642">
      <c r="A2642">
        <f>IF(screen_TA_reviewer_A!$A2642="","",screen_TA_reviewer_A!$A2642)</f>
        <v/>
      </c>
      <c r="B2642">
        <f>IF(OR($A2642="",screen_TA_reviewer_A!$C2642=""),"",screen_TA_reviewer_A!$C2642)</f>
        <v/>
      </c>
      <c r="C2642">
        <f>IF(OR($A2642="",screen_TA_reviewer_B!$C2642=""),"",screen_TA_reviewer_B!$C2642)</f>
        <v/>
      </c>
      <c r="D2642">
        <f>IF(OR($A2642="",screen_TA_reviewer_A!$D2642=""),"",screen_TA_reviewer_A!$D2642)</f>
        <v/>
      </c>
      <c r="E2642">
        <f>IF(OR($A2642="",screen_TA_reviewer_B!$D2642=""),"",screen_TA_reviewer_B!$D2642)</f>
        <v/>
      </c>
      <c r="F2642">
        <f>IF(AND(B2642&lt;&gt;"",C2642&lt;&gt;""),1,"")</f>
        <v/>
      </c>
      <c r="G2642">
        <f>IF(F2642=1,IF(B2642=C2642,1,0),"")</f>
        <v/>
      </c>
      <c r="H2642">
        <f>IF(B2642="","",IFERROR(VLOOKUP(B2642,lst_TA_binary_map_table,2,FALSE),"INVALID"))</f>
        <v/>
      </c>
      <c r="I2642">
        <f>IF(C2642="","",IFERROR(VLOOKUP(C2642,lst_TA_binary_map_table,2,FALSE),"INVALID"))</f>
        <v/>
      </c>
      <c r="J2642">
        <f>IF(F2642=1,IF(H2642=I2642,1,0),"")</f>
        <v/>
      </c>
      <c r="K2642">
        <f>IF(G2642=0,1,"")</f>
        <v/>
      </c>
      <c r="L2642">
        <f>IF(K2642=1,COUNTIF($K$2:K2642,1),"")</f>
        <v/>
      </c>
    </row>
    <row r="2643">
      <c r="A2643">
        <f>IF(screen_TA_reviewer_A!$A2643="","",screen_TA_reviewer_A!$A2643)</f>
        <v/>
      </c>
      <c r="B2643">
        <f>IF(OR($A2643="",screen_TA_reviewer_A!$C2643=""),"",screen_TA_reviewer_A!$C2643)</f>
        <v/>
      </c>
      <c r="C2643">
        <f>IF(OR($A2643="",screen_TA_reviewer_B!$C2643=""),"",screen_TA_reviewer_B!$C2643)</f>
        <v/>
      </c>
      <c r="D2643">
        <f>IF(OR($A2643="",screen_TA_reviewer_A!$D2643=""),"",screen_TA_reviewer_A!$D2643)</f>
        <v/>
      </c>
      <c r="E2643">
        <f>IF(OR($A2643="",screen_TA_reviewer_B!$D2643=""),"",screen_TA_reviewer_B!$D2643)</f>
        <v/>
      </c>
      <c r="F2643">
        <f>IF(AND(B2643&lt;&gt;"",C2643&lt;&gt;""),1,"")</f>
        <v/>
      </c>
      <c r="G2643">
        <f>IF(F2643=1,IF(B2643=C2643,1,0),"")</f>
        <v/>
      </c>
      <c r="H2643">
        <f>IF(B2643="","",IFERROR(VLOOKUP(B2643,lst_TA_binary_map_table,2,FALSE),"INVALID"))</f>
        <v/>
      </c>
      <c r="I2643">
        <f>IF(C2643="","",IFERROR(VLOOKUP(C2643,lst_TA_binary_map_table,2,FALSE),"INVALID"))</f>
        <v/>
      </c>
      <c r="J2643">
        <f>IF(F2643=1,IF(H2643=I2643,1,0),"")</f>
        <v/>
      </c>
      <c r="K2643">
        <f>IF(G2643=0,1,"")</f>
        <v/>
      </c>
      <c r="L2643">
        <f>IF(K2643=1,COUNTIF($K$2:K2643,1),"")</f>
        <v/>
      </c>
    </row>
    <row r="2644">
      <c r="A2644">
        <f>IF(screen_TA_reviewer_A!$A2644="","",screen_TA_reviewer_A!$A2644)</f>
        <v/>
      </c>
      <c r="B2644">
        <f>IF(OR($A2644="",screen_TA_reviewer_A!$C2644=""),"",screen_TA_reviewer_A!$C2644)</f>
        <v/>
      </c>
      <c r="C2644">
        <f>IF(OR($A2644="",screen_TA_reviewer_B!$C2644=""),"",screen_TA_reviewer_B!$C2644)</f>
        <v/>
      </c>
      <c r="D2644">
        <f>IF(OR($A2644="",screen_TA_reviewer_A!$D2644=""),"",screen_TA_reviewer_A!$D2644)</f>
        <v/>
      </c>
      <c r="E2644">
        <f>IF(OR($A2644="",screen_TA_reviewer_B!$D2644=""),"",screen_TA_reviewer_B!$D2644)</f>
        <v/>
      </c>
      <c r="F2644">
        <f>IF(AND(B2644&lt;&gt;"",C2644&lt;&gt;""),1,"")</f>
        <v/>
      </c>
      <c r="G2644">
        <f>IF(F2644=1,IF(B2644=C2644,1,0),"")</f>
        <v/>
      </c>
      <c r="H2644">
        <f>IF(B2644="","",IFERROR(VLOOKUP(B2644,lst_TA_binary_map_table,2,FALSE),"INVALID"))</f>
        <v/>
      </c>
      <c r="I2644">
        <f>IF(C2644="","",IFERROR(VLOOKUP(C2644,lst_TA_binary_map_table,2,FALSE),"INVALID"))</f>
        <v/>
      </c>
      <c r="J2644">
        <f>IF(F2644=1,IF(H2644=I2644,1,0),"")</f>
        <v/>
      </c>
      <c r="K2644">
        <f>IF(G2644=0,1,"")</f>
        <v/>
      </c>
      <c r="L2644">
        <f>IF(K2644=1,COUNTIF($K$2:K2644,1),"")</f>
        <v/>
      </c>
    </row>
    <row r="2645">
      <c r="A2645">
        <f>IF(screen_TA_reviewer_A!$A2645="","",screen_TA_reviewer_A!$A2645)</f>
        <v/>
      </c>
      <c r="B2645">
        <f>IF(OR($A2645="",screen_TA_reviewer_A!$C2645=""),"",screen_TA_reviewer_A!$C2645)</f>
        <v/>
      </c>
      <c r="C2645">
        <f>IF(OR($A2645="",screen_TA_reviewer_B!$C2645=""),"",screen_TA_reviewer_B!$C2645)</f>
        <v/>
      </c>
      <c r="D2645">
        <f>IF(OR($A2645="",screen_TA_reviewer_A!$D2645=""),"",screen_TA_reviewer_A!$D2645)</f>
        <v/>
      </c>
      <c r="E2645">
        <f>IF(OR($A2645="",screen_TA_reviewer_B!$D2645=""),"",screen_TA_reviewer_B!$D2645)</f>
        <v/>
      </c>
      <c r="F2645">
        <f>IF(AND(B2645&lt;&gt;"",C2645&lt;&gt;""),1,"")</f>
        <v/>
      </c>
      <c r="G2645">
        <f>IF(F2645=1,IF(B2645=C2645,1,0),"")</f>
        <v/>
      </c>
      <c r="H2645">
        <f>IF(B2645="","",IFERROR(VLOOKUP(B2645,lst_TA_binary_map_table,2,FALSE),"INVALID"))</f>
        <v/>
      </c>
      <c r="I2645">
        <f>IF(C2645="","",IFERROR(VLOOKUP(C2645,lst_TA_binary_map_table,2,FALSE),"INVALID"))</f>
        <v/>
      </c>
      <c r="J2645">
        <f>IF(F2645=1,IF(H2645=I2645,1,0),"")</f>
        <v/>
      </c>
      <c r="K2645">
        <f>IF(G2645=0,1,"")</f>
        <v/>
      </c>
      <c r="L2645">
        <f>IF(K2645=1,COUNTIF($K$2:K2645,1),"")</f>
        <v/>
      </c>
    </row>
    <row r="2646">
      <c r="A2646">
        <f>IF(screen_TA_reviewer_A!$A2646="","",screen_TA_reviewer_A!$A2646)</f>
        <v/>
      </c>
      <c r="B2646">
        <f>IF(OR($A2646="",screen_TA_reviewer_A!$C2646=""),"",screen_TA_reviewer_A!$C2646)</f>
        <v/>
      </c>
      <c r="C2646">
        <f>IF(OR($A2646="",screen_TA_reviewer_B!$C2646=""),"",screen_TA_reviewer_B!$C2646)</f>
        <v/>
      </c>
      <c r="D2646">
        <f>IF(OR($A2646="",screen_TA_reviewer_A!$D2646=""),"",screen_TA_reviewer_A!$D2646)</f>
        <v/>
      </c>
      <c r="E2646">
        <f>IF(OR($A2646="",screen_TA_reviewer_B!$D2646=""),"",screen_TA_reviewer_B!$D2646)</f>
        <v/>
      </c>
      <c r="F2646">
        <f>IF(AND(B2646&lt;&gt;"",C2646&lt;&gt;""),1,"")</f>
        <v/>
      </c>
      <c r="G2646">
        <f>IF(F2646=1,IF(B2646=C2646,1,0),"")</f>
        <v/>
      </c>
      <c r="H2646">
        <f>IF(B2646="","",IFERROR(VLOOKUP(B2646,lst_TA_binary_map_table,2,FALSE),"INVALID"))</f>
        <v/>
      </c>
      <c r="I2646">
        <f>IF(C2646="","",IFERROR(VLOOKUP(C2646,lst_TA_binary_map_table,2,FALSE),"INVALID"))</f>
        <v/>
      </c>
      <c r="J2646">
        <f>IF(F2646=1,IF(H2646=I2646,1,0),"")</f>
        <v/>
      </c>
      <c r="K2646">
        <f>IF(G2646=0,1,"")</f>
        <v/>
      </c>
      <c r="L2646">
        <f>IF(K2646=1,COUNTIF($K$2:K2646,1),"")</f>
        <v/>
      </c>
    </row>
    <row r="2647">
      <c r="A2647">
        <f>IF(screen_TA_reviewer_A!$A2647="","",screen_TA_reviewer_A!$A2647)</f>
        <v/>
      </c>
      <c r="B2647">
        <f>IF(OR($A2647="",screen_TA_reviewer_A!$C2647=""),"",screen_TA_reviewer_A!$C2647)</f>
        <v/>
      </c>
      <c r="C2647">
        <f>IF(OR($A2647="",screen_TA_reviewer_B!$C2647=""),"",screen_TA_reviewer_B!$C2647)</f>
        <v/>
      </c>
      <c r="D2647">
        <f>IF(OR($A2647="",screen_TA_reviewer_A!$D2647=""),"",screen_TA_reviewer_A!$D2647)</f>
        <v/>
      </c>
      <c r="E2647">
        <f>IF(OR($A2647="",screen_TA_reviewer_B!$D2647=""),"",screen_TA_reviewer_B!$D2647)</f>
        <v/>
      </c>
      <c r="F2647">
        <f>IF(AND(B2647&lt;&gt;"",C2647&lt;&gt;""),1,"")</f>
        <v/>
      </c>
      <c r="G2647">
        <f>IF(F2647=1,IF(B2647=C2647,1,0),"")</f>
        <v/>
      </c>
      <c r="H2647">
        <f>IF(B2647="","",IFERROR(VLOOKUP(B2647,lst_TA_binary_map_table,2,FALSE),"INVALID"))</f>
        <v/>
      </c>
      <c r="I2647">
        <f>IF(C2647="","",IFERROR(VLOOKUP(C2647,lst_TA_binary_map_table,2,FALSE),"INVALID"))</f>
        <v/>
      </c>
      <c r="J2647">
        <f>IF(F2647=1,IF(H2647=I2647,1,0),"")</f>
        <v/>
      </c>
      <c r="K2647">
        <f>IF(G2647=0,1,"")</f>
        <v/>
      </c>
      <c r="L2647">
        <f>IF(K2647=1,COUNTIF($K$2:K2647,1),"")</f>
        <v/>
      </c>
    </row>
    <row r="2648">
      <c r="A2648">
        <f>IF(screen_TA_reviewer_A!$A2648="","",screen_TA_reviewer_A!$A2648)</f>
        <v/>
      </c>
      <c r="B2648">
        <f>IF(OR($A2648="",screen_TA_reviewer_A!$C2648=""),"",screen_TA_reviewer_A!$C2648)</f>
        <v/>
      </c>
      <c r="C2648">
        <f>IF(OR($A2648="",screen_TA_reviewer_B!$C2648=""),"",screen_TA_reviewer_B!$C2648)</f>
        <v/>
      </c>
      <c r="D2648">
        <f>IF(OR($A2648="",screen_TA_reviewer_A!$D2648=""),"",screen_TA_reviewer_A!$D2648)</f>
        <v/>
      </c>
      <c r="E2648">
        <f>IF(OR($A2648="",screen_TA_reviewer_B!$D2648=""),"",screen_TA_reviewer_B!$D2648)</f>
        <v/>
      </c>
      <c r="F2648">
        <f>IF(AND(B2648&lt;&gt;"",C2648&lt;&gt;""),1,"")</f>
        <v/>
      </c>
      <c r="G2648">
        <f>IF(F2648=1,IF(B2648=C2648,1,0),"")</f>
        <v/>
      </c>
      <c r="H2648">
        <f>IF(B2648="","",IFERROR(VLOOKUP(B2648,lst_TA_binary_map_table,2,FALSE),"INVALID"))</f>
        <v/>
      </c>
      <c r="I2648">
        <f>IF(C2648="","",IFERROR(VLOOKUP(C2648,lst_TA_binary_map_table,2,FALSE),"INVALID"))</f>
        <v/>
      </c>
      <c r="J2648">
        <f>IF(F2648=1,IF(H2648=I2648,1,0),"")</f>
        <v/>
      </c>
      <c r="K2648">
        <f>IF(G2648=0,1,"")</f>
        <v/>
      </c>
      <c r="L2648">
        <f>IF(K2648=1,COUNTIF($K$2:K2648,1),"")</f>
        <v/>
      </c>
    </row>
    <row r="2649">
      <c r="A2649">
        <f>IF(screen_TA_reviewer_A!$A2649="","",screen_TA_reviewer_A!$A2649)</f>
        <v/>
      </c>
      <c r="B2649">
        <f>IF(OR($A2649="",screen_TA_reviewer_A!$C2649=""),"",screen_TA_reviewer_A!$C2649)</f>
        <v/>
      </c>
      <c r="C2649">
        <f>IF(OR($A2649="",screen_TA_reviewer_B!$C2649=""),"",screen_TA_reviewer_B!$C2649)</f>
        <v/>
      </c>
      <c r="D2649">
        <f>IF(OR($A2649="",screen_TA_reviewer_A!$D2649=""),"",screen_TA_reviewer_A!$D2649)</f>
        <v/>
      </c>
      <c r="E2649">
        <f>IF(OR($A2649="",screen_TA_reviewer_B!$D2649=""),"",screen_TA_reviewer_B!$D2649)</f>
        <v/>
      </c>
      <c r="F2649">
        <f>IF(AND(B2649&lt;&gt;"",C2649&lt;&gt;""),1,"")</f>
        <v/>
      </c>
      <c r="G2649">
        <f>IF(F2649=1,IF(B2649=C2649,1,0),"")</f>
        <v/>
      </c>
      <c r="H2649">
        <f>IF(B2649="","",IFERROR(VLOOKUP(B2649,lst_TA_binary_map_table,2,FALSE),"INVALID"))</f>
        <v/>
      </c>
      <c r="I2649">
        <f>IF(C2649="","",IFERROR(VLOOKUP(C2649,lst_TA_binary_map_table,2,FALSE),"INVALID"))</f>
        <v/>
      </c>
      <c r="J2649">
        <f>IF(F2649=1,IF(H2649=I2649,1,0),"")</f>
        <v/>
      </c>
      <c r="K2649">
        <f>IF(G2649=0,1,"")</f>
        <v/>
      </c>
      <c r="L2649">
        <f>IF(K2649=1,COUNTIF($K$2:K2649,1),"")</f>
        <v/>
      </c>
    </row>
    <row r="2650">
      <c r="A2650">
        <f>IF(screen_TA_reviewer_A!$A2650="","",screen_TA_reviewer_A!$A2650)</f>
        <v/>
      </c>
      <c r="B2650">
        <f>IF(OR($A2650="",screen_TA_reviewer_A!$C2650=""),"",screen_TA_reviewer_A!$C2650)</f>
        <v/>
      </c>
      <c r="C2650">
        <f>IF(OR($A2650="",screen_TA_reviewer_B!$C2650=""),"",screen_TA_reviewer_B!$C2650)</f>
        <v/>
      </c>
      <c r="D2650">
        <f>IF(OR($A2650="",screen_TA_reviewer_A!$D2650=""),"",screen_TA_reviewer_A!$D2650)</f>
        <v/>
      </c>
      <c r="E2650">
        <f>IF(OR($A2650="",screen_TA_reviewer_B!$D2650=""),"",screen_TA_reviewer_B!$D2650)</f>
        <v/>
      </c>
      <c r="F2650">
        <f>IF(AND(B2650&lt;&gt;"",C2650&lt;&gt;""),1,"")</f>
        <v/>
      </c>
      <c r="G2650">
        <f>IF(F2650=1,IF(B2650=C2650,1,0),"")</f>
        <v/>
      </c>
      <c r="H2650">
        <f>IF(B2650="","",IFERROR(VLOOKUP(B2650,lst_TA_binary_map_table,2,FALSE),"INVALID"))</f>
        <v/>
      </c>
      <c r="I2650">
        <f>IF(C2650="","",IFERROR(VLOOKUP(C2650,lst_TA_binary_map_table,2,FALSE),"INVALID"))</f>
        <v/>
      </c>
      <c r="J2650">
        <f>IF(F2650=1,IF(H2650=I2650,1,0),"")</f>
        <v/>
      </c>
      <c r="K2650">
        <f>IF(G2650=0,1,"")</f>
        <v/>
      </c>
      <c r="L2650">
        <f>IF(K2650=1,COUNTIF($K$2:K2650,1),"")</f>
        <v/>
      </c>
    </row>
    <row r="2651">
      <c r="A2651">
        <f>IF(screen_TA_reviewer_A!$A2651="","",screen_TA_reviewer_A!$A2651)</f>
        <v/>
      </c>
      <c r="B2651">
        <f>IF(OR($A2651="",screen_TA_reviewer_A!$C2651=""),"",screen_TA_reviewer_A!$C2651)</f>
        <v/>
      </c>
      <c r="C2651">
        <f>IF(OR($A2651="",screen_TA_reviewer_B!$C2651=""),"",screen_TA_reviewer_B!$C2651)</f>
        <v/>
      </c>
      <c r="D2651">
        <f>IF(OR($A2651="",screen_TA_reviewer_A!$D2651=""),"",screen_TA_reviewer_A!$D2651)</f>
        <v/>
      </c>
      <c r="E2651">
        <f>IF(OR($A2651="",screen_TA_reviewer_B!$D2651=""),"",screen_TA_reviewer_B!$D2651)</f>
        <v/>
      </c>
      <c r="F2651">
        <f>IF(AND(B2651&lt;&gt;"",C2651&lt;&gt;""),1,"")</f>
        <v/>
      </c>
      <c r="G2651">
        <f>IF(F2651=1,IF(B2651=C2651,1,0),"")</f>
        <v/>
      </c>
      <c r="H2651">
        <f>IF(B2651="","",IFERROR(VLOOKUP(B2651,lst_TA_binary_map_table,2,FALSE),"INVALID"))</f>
        <v/>
      </c>
      <c r="I2651">
        <f>IF(C2651="","",IFERROR(VLOOKUP(C2651,lst_TA_binary_map_table,2,FALSE),"INVALID"))</f>
        <v/>
      </c>
      <c r="J2651">
        <f>IF(F2651=1,IF(H2651=I2651,1,0),"")</f>
        <v/>
      </c>
      <c r="K2651">
        <f>IF(G2651=0,1,"")</f>
        <v/>
      </c>
      <c r="L2651">
        <f>IF(K2651=1,COUNTIF($K$2:K2651,1),"")</f>
        <v/>
      </c>
    </row>
    <row r="2652">
      <c r="A2652">
        <f>IF(screen_TA_reviewer_A!$A2652="","",screen_TA_reviewer_A!$A2652)</f>
        <v/>
      </c>
      <c r="B2652">
        <f>IF(OR($A2652="",screen_TA_reviewer_A!$C2652=""),"",screen_TA_reviewer_A!$C2652)</f>
        <v/>
      </c>
      <c r="C2652">
        <f>IF(OR($A2652="",screen_TA_reviewer_B!$C2652=""),"",screen_TA_reviewer_B!$C2652)</f>
        <v/>
      </c>
      <c r="D2652">
        <f>IF(OR($A2652="",screen_TA_reviewer_A!$D2652=""),"",screen_TA_reviewer_A!$D2652)</f>
        <v/>
      </c>
      <c r="E2652">
        <f>IF(OR($A2652="",screen_TA_reviewer_B!$D2652=""),"",screen_TA_reviewer_B!$D2652)</f>
        <v/>
      </c>
      <c r="F2652">
        <f>IF(AND(B2652&lt;&gt;"",C2652&lt;&gt;""),1,"")</f>
        <v/>
      </c>
      <c r="G2652">
        <f>IF(F2652=1,IF(B2652=C2652,1,0),"")</f>
        <v/>
      </c>
      <c r="H2652">
        <f>IF(B2652="","",IFERROR(VLOOKUP(B2652,lst_TA_binary_map_table,2,FALSE),"INVALID"))</f>
        <v/>
      </c>
      <c r="I2652">
        <f>IF(C2652="","",IFERROR(VLOOKUP(C2652,lst_TA_binary_map_table,2,FALSE),"INVALID"))</f>
        <v/>
      </c>
      <c r="J2652">
        <f>IF(F2652=1,IF(H2652=I2652,1,0),"")</f>
        <v/>
      </c>
      <c r="K2652">
        <f>IF(G2652=0,1,"")</f>
        <v/>
      </c>
      <c r="L2652">
        <f>IF(K2652=1,COUNTIF($K$2:K2652,1),"")</f>
        <v/>
      </c>
    </row>
    <row r="2653">
      <c r="A2653">
        <f>IF(screen_TA_reviewer_A!$A2653="","",screen_TA_reviewer_A!$A2653)</f>
        <v/>
      </c>
      <c r="B2653">
        <f>IF(OR($A2653="",screen_TA_reviewer_A!$C2653=""),"",screen_TA_reviewer_A!$C2653)</f>
        <v/>
      </c>
      <c r="C2653">
        <f>IF(OR($A2653="",screen_TA_reviewer_B!$C2653=""),"",screen_TA_reviewer_B!$C2653)</f>
        <v/>
      </c>
      <c r="D2653">
        <f>IF(OR($A2653="",screen_TA_reviewer_A!$D2653=""),"",screen_TA_reviewer_A!$D2653)</f>
        <v/>
      </c>
      <c r="E2653">
        <f>IF(OR($A2653="",screen_TA_reviewer_B!$D2653=""),"",screen_TA_reviewer_B!$D2653)</f>
        <v/>
      </c>
      <c r="F2653">
        <f>IF(AND(B2653&lt;&gt;"",C2653&lt;&gt;""),1,"")</f>
        <v/>
      </c>
      <c r="G2653">
        <f>IF(F2653=1,IF(B2653=C2653,1,0),"")</f>
        <v/>
      </c>
      <c r="H2653">
        <f>IF(B2653="","",IFERROR(VLOOKUP(B2653,lst_TA_binary_map_table,2,FALSE),"INVALID"))</f>
        <v/>
      </c>
      <c r="I2653">
        <f>IF(C2653="","",IFERROR(VLOOKUP(C2653,lst_TA_binary_map_table,2,FALSE),"INVALID"))</f>
        <v/>
      </c>
      <c r="J2653">
        <f>IF(F2653=1,IF(H2653=I2653,1,0),"")</f>
        <v/>
      </c>
      <c r="K2653">
        <f>IF(G2653=0,1,"")</f>
        <v/>
      </c>
      <c r="L2653">
        <f>IF(K2653=1,COUNTIF($K$2:K2653,1),"")</f>
        <v/>
      </c>
    </row>
    <row r="2654">
      <c r="A2654">
        <f>IF(screen_TA_reviewer_A!$A2654="","",screen_TA_reviewer_A!$A2654)</f>
        <v/>
      </c>
      <c r="B2654">
        <f>IF(OR($A2654="",screen_TA_reviewer_A!$C2654=""),"",screen_TA_reviewer_A!$C2654)</f>
        <v/>
      </c>
      <c r="C2654">
        <f>IF(OR($A2654="",screen_TA_reviewer_B!$C2654=""),"",screen_TA_reviewer_B!$C2654)</f>
        <v/>
      </c>
      <c r="D2654">
        <f>IF(OR($A2654="",screen_TA_reviewer_A!$D2654=""),"",screen_TA_reviewer_A!$D2654)</f>
        <v/>
      </c>
      <c r="E2654">
        <f>IF(OR($A2654="",screen_TA_reviewer_B!$D2654=""),"",screen_TA_reviewer_B!$D2654)</f>
        <v/>
      </c>
      <c r="F2654">
        <f>IF(AND(B2654&lt;&gt;"",C2654&lt;&gt;""),1,"")</f>
        <v/>
      </c>
      <c r="G2654">
        <f>IF(F2654=1,IF(B2654=C2654,1,0),"")</f>
        <v/>
      </c>
      <c r="H2654">
        <f>IF(B2654="","",IFERROR(VLOOKUP(B2654,lst_TA_binary_map_table,2,FALSE),"INVALID"))</f>
        <v/>
      </c>
      <c r="I2654">
        <f>IF(C2654="","",IFERROR(VLOOKUP(C2654,lst_TA_binary_map_table,2,FALSE),"INVALID"))</f>
        <v/>
      </c>
      <c r="J2654">
        <f>IF(F2654=1,IF(H2654=I2654,1,0),"")</f>
        <v/>
      </c>
      <c r="K2654">
        <f>IF(G2654=0,1,"")</f>
        <v/>
      </c>
      <c r="L2654">
        <f>IF(K2654=1,COUNTIF($K$2:K2654,1),"")</f>
        <v/>
      </c>
    </row>
    <row r="2655">
      <c r="A2655">
        <f>IF(screen_TA_reviewer_A!$A2655="","",screen_TA_reviewer_A!$A2655)</f>
        <v/>
      </c>
      <c r="B2655">
        <f>IF(OR($A2655="",screen_TA_reviewer_A!$C2655=""),"",screen_TA_reviewer_A!$C2655)</f>
        <v/>
      </c>
      <c r="C2655">
        <f>IF(OR($A2655="",screen_TA_reviewer_B!$C2655=""),"",screen_TA_reviewer_B!$C2655)</f>
        <v/>
      </c>
      <c r="D2655">
        <f>IF(OR($A2655="",screen_TA_reviewer_A!$D2655=""),"",screen_TA_reviewer_A!$D2655)</f>
        <v/>
      </c>
      <c r="E2655">
        <f>IF(OR($A2655="",screen_TA_reviewer_B!$D2655=""),"",screen_TA_reviewer_B!$D2655)</f>
        <v/>
      </c>
      <c r="F2655">
        <f>IF(AND(B2655&lt;&gt;"",C2655&lt;&gt;""),1,"")</f>
        <v/>
      </c>
      <c r="G2655">
        <f>IF(F2655=1,IF(B2655=C2655,1,0),"")</f>
        <v/>
      </c>
      <c r="H2655">
        <f>IF(B2655="","",IFERROR(VLOOKUP(B2655,lst_TA_binary_map_table,2,FALSE),"INVALID"))</f>
        <v/>
      </c>
      <c r="I2655">
        <f>IF(C2655="","",IFERROR(VLOOKUP(C2655,lst_TA_binary_map_table,2,FALSE),"INVALID"))</f>
        <v/>
      </c>
      <c r="J2655">
        <f>IF(F2655=1,IF(H2655=I2655,1,0),"")</f>
        <v/>
      </c>
      <c r="K2655">
        <f>IF(G2655=0,1,"")</f>
        <v/>
      </c>
      <c r="L2655">
        <f>IF(K2655=1,COUNTIF($K$2:K2655,1),"")</f>
        <v/>
      </c>
    </row>
    <row r="2656">
      <c r="A2656">
        <f>IF(screen_TA_reviewer_A!$A2656="","",screen_TA_reviewer_A!$A2656)</f>
        <v/>
      </c>
      <c r="B2656">
        <f>IF(OR($A2656="",screen_TA_reviewer_A!$C2656=""),"",screen_TA_reviewer_A!$C2656)</f>
        <v/>
      </c>
      <c r="C2656">
        <f>IF(OR($A2656="",screen_TA_reviewer_B!$C2656=""),"",screen_TA_reviewer_B!$C2656)</f>
        <v/>
      </c>
      <c r="D2656">
        <f>IF(OR($A2656="",screen_TA_reviewer_A!$D2656=""),"",screen_TA_reviewer_A!$D2656)</f>
        <v/>
      </c>
      <c r="E2656">
        <f>IF(OR($A2656="",screen_TA_reviewer_B!$D2656=""),"",screen_TA_reviewer_B!$D2656)</f>
        <v/>
      </c>
      <c r="F2656">
        <f>IF(AND(B2656&lt;&gt;"",C2656&lt;&gt;""),1,"")</f>
        <v/>
      </c>
      <c r="G2656">
        <f>IF(F2656=1,IF(B2656=C2656,1,0),"")</f>
        <v/>
      </c>
      <c r="H2656">
        <f>IF(B2656="","",IFERROR(VLOOKUP(B2656,lst_TA_binary_map_table,2,FALSE),"INVALID"))</f>
        <v/>
      </c>
      <c r="I2656">
        <f>IF(C2656="","",IFERROR(VLOOKUP(C2656,lst_TA_binary_map_table,2,FALSE),"INVALID"))</f>
        <v/>
      </c>
      <c r="J2656">
        <f>IF(F2656=1,IF(H2656=I2656,1,0),"")</f>
        <v/>
      </c>
      <c r="K2656">
        <f>IF(G2656=0,1,"")</f>
        <v/>
      </c>
      <c r="L2656">
        <f>IF(K2656=1,COUNTIF($K$2:K2656,1),"")</f>
        <v/>
      </c>
    </row>
    <row r="2657">
      <c r="A2657">
        <f>IF(screen_TA_reviewer_A!$A2657="","",screen_TA_reviewer_A!$A2657)</f>
        <v/>
      </c>
      <c r="B2657">
        <f>IF(OR($A2657="",screen_TA_reviewer_A!$C2657=""),"",screen_TA_reviewer_A!$C2657)</f>
        <v/>
      </c>
      <c r="C2657">
        <f>IF(OR($A2657="",screen_TA_reviewer_B!$C2657=""),"",screen_TA_reviewer_B!$C2657)</f>
        <v/>
      </c>
      <c r="D2657">
        <f>IF(OR($A2657="",screen_TA_reviewer_A!$D2657=""),"",screen_TA_reviewer_A!$D2657)</f>
        <v/>
      </c>
      <c r="E2657">
        <f>IF(OR($A2657="",screen_TA_reviewer_B!$D2657=""),"",screen_TA_reviewer_B!$D2657)</f>
        <v/>
      </c>
      <c r="F2657">
        <f>IF(AND(B2657&lt;&gt;"",C2657&lt;&gt;""),1,"")</f>
        <v/>
      </c>
      <c r="G2657">
        <f>IF(F2657=1,IF(B2657=C2657,1,0),"")</f>
        <v/>
      </c>
      <c r="H2657">
        <f>IF(B2657="","",IFERROR(VLOOKUP(B2657,lst_TA_binary_map_table,2,FALSE),"INVALID"))</f>
        <v/>
      </c>
      <c r="I2657">
        <f>IF(C2657="","",IFERROR(VLOOKUP(C2657,lst_TA_binary_map_table,2,FALSE),"INVALID"))</f>
        <v/>
      </c>
      <c r="J2657">
        <f>IF(F2657=1,IF(H2657=I2657,1,0),"")</f>
        <v/>
      </c>
      <c r="K2657">
        <f>IF(G2657=0,1,"")</f>
        <v/>
      </c>
      <c r="L2657">
        <f>IF(K2657=1,COUNTIF($K$2:K2657,1),"")</f>
        <v/>
      </c>
    </row>
    <row r="2658">
      <c r="A2658">
        <f>IF(screen_TA_reviewer_A!$A2658="","",screen_TA_reviewer_A!$A2658)</f>
        <v/>
      </c>
      <c r="B2658">
        <f>IF(OR($A2658="",screen_TA_reviewer_A!$C2658=""),"",screen_TA_reviewer_A!$C2658)</f>
        <v/>
      </c>
      <c r="C2658">
        <f>IF(OR($A2658="",screen_TA_reviewer_B!$C2658=""),"",screen_TA_reviewer_B!$C2658)</f>
        <v/>
      </c>
      <c r="D2658">
        <f>IF(OR($A2658="",screen_TA_reviewer_A!$D2658=""),"",screen_TA_reviewer_A!$D2658)</f>
        <v/>
      </c>
      <c r="E2658">
        <f>IF(OR($A2658="",screen_TA_reviewer_B!$D2658=""),"",screen_TA_reviewer_B!$D2658)</f>
        <v/>
      </c>
      <c r="F2658">
        <f>IF(AND(B2658&lt;&gt;"",C2658&lt;&gt;""),1,"")</f>
        <v/>
      </c>
      <c r="G2658">
        <f>IF(F2658=1,IF(B2658=C2658,1,0),"")</f>
        <v/>
      </c>
      <c r="H2658">
        <f>IF(B2658="","",IFERROR(VLOOKUP(B2658,lst_TA_binary_map_table,2,FALSE),"INVALID"))</f>
        <v/>
      </c>
      <c r="I2658">
        <f>IF(C2658="","",IFERROR(VLOOKUP(C2658,lst_TA_binary_map_table,2,FALSE),"INVALID"))</f>
        <v/>
      </c>
      <c r="J2658">
        <f>IF(F2658=1,IF(H2658=I2658,1,0),"")</f>
        <v/>
      </c>
      <c r="K2658">
        <f>IF(G2658=0,1,"")</f>
        <v/>
      </c>
      <c r="L2658">
        <f>IF(K2658=1,COUNTIF($K$2:K2658,1),"")</f>
        <v/>
      </c>
    </row>
    <row r="2659">
      <c r="A2659">
        <f>IF(screen_TA_reviewer_A!$A2659="","",screen_TA_reviewer_A!$A2659)</f>
        <v/>
      </c>
      <c r="B2659">
        <f>IF(OR($A2659="",screen_TA_reviewer_A!$C2659=""),"",screen_TA_reviewer_A!$C2659)</f>
        <v/>
      </c>
      <c r="C2659">
        <f>IF(OR($A2659="",screen_TA_reviewer_B!$C2659=""),"",screen_TA_reviewer_B!$C2659)</f>
        <v/>
      </c>
      <c r="D2659">
        <f>IF(OR($A2659="",screen_TA_reviewer_A!$D2659=""),"",screen_TA_reviewer_A!$D2659)</f>
        <v/>
      </c>
      <c r="E2659">
        <f>IF(OR($A2659="",screen_TA_reviewer_B!$D2659=""),"",screen_TA_reviewer_B!$D2659)</f>
        <v/>
      </c>
      <c r="F2659">
        <f>IF(AND(B2659&lt;&gt;"",C2659&lt;&gt;""),1,"")</f>
        <v/>
      </c>
      <c r="G2659">
        <f>IF(F2659=1,IF(B2659=C2659,1,0),"")</f>
        <v/>
      </c>
      <c r="H2659">
        <f>IF(B2659="","",IFERROR(VLOOKUP(B2659,lst_TA_binary_map_table,2,FALSE),"INVALID"))</f>
        <v/>
      </c>
      <c r="I2659">
        <f>IF(C2659="","",IFERROR(VLOOKUP(C2659,lst_TA_binary_map_table,2,FALSE),"INVALID"))</f>
        <v/>
      </c>
      <c r="J2659">
        <f>IF(F2659=1,IF(H2659=I2659,1,0),"")</f>
        <v/>
      </c>
      <c r="K2659">
        <f>IF(G2659=0,1,"")</f>
        <v/>
      </c>
      <c r="L2659">
        <f>IF(K2659=1,COUNTIF($K$2:K2659,1),"")</f>
        <v/>
      </c>
    </row>
    <row r="2660">
      <c r="A2660">
        <f>IF(screen_TA_reviewer_A!$A2660="","",screen_TA_reviewer_A!$A2660)</f>
        <v/>
      </c>
      <c r="B2660">
        <f>IF(OR($A2660="",screen_TA_reviewer_A!$C2660=""),"",screen_TA_reviewer_A!$C2660)</f>
        <v/>
      </c>
      <c r="C2660">
        <f>IF(OR($A2660="",screen_TA_reviewer_B!$C2660=""),"",screen_TA_reviewer_B!$C2660)</f>
        <v/>
      </c>
      <c r="D2660">
        <f>IF(OR($A2660="",screen_TA_reviewer_A!$D2660=""),"",screen_TA_reviewer_A!$D2660)</f>
        <v/>
      </c>
      <c r="E2660">
        <f>IF(OR($A2660="",screen_TA_reviewer_B!$D2660=""),"",screen_TA_reviewer_B!$D2660)</f>
        <v/>
      </c>
      <c r="F2660">
        <f>IF(AND(B2660&lt;&gt;"",C2660&lt;&gt;""),1,"")</f>
        <v/>
      </c>
      <c r="G2660">
        <f>IF(F2660=1,IF(B2660=C2660,1,0),"")</f>
        <v/>
      </c>
      <c r="H2660">
        <f>IF(B2660="","",IFERROR(VLOOKUP(B2660,lst_TA_binary_map_table,2,FALSE),"INVALID"))</f>
        <v/>
      </c>
      <c r="I2660">
        <f>IF(C2660="","",IFERROR(VLOOKUP(C2660,lst_TA_binary_map_table,2,FALSE),"INVALID"))</f>
        <v/>
      </c>
      <c r="J2660">
        <f>IF(F2660=1,IF(H2660=I2660,1,0),"")</f>
        <v/>
      </c>
      <c r="K2660">
        <f>IF(G2660=0,1,"")</f>
        <v/>
      </c>
      <c r="L2660">
        <f>IF(K2660=1,COUNTIF($K$2:K2660,1),"")</f>
        <v/>
      </c>
    </row>
    <row r="2661">
      <c r="A2661">
        <f>IF(screen_TA_reviewer_A!$A2661="","",screen_TA_reviewer_A!$A2661)</f>
        <v/>
      </c>
      <c r="B2661">
        <f>IF(OR($A2661="",screen_TA_reviewer_A!$C2661=""),"",screen_TA_reviewer_A!$C2661)</f>
        <v/>
      </c>
      <c r="C2661">
        <f>IF(OR($A2661="",screen_TA_reviewer_B!$C2661=""),"",screen_TA_reviewer_B!$C2661)</f>
        <v/>
      </c>
      <c r="D2661">
        <f>IF(OR($A2661="",screen_TA_reviewer_A!$D2661=""),"",screen_TA_reviewer_A!$D2661)</f>
        <v/>
      </c>
      <c r="E2661">
        <f>IF(OR($A2661="",screen_TA_reviewer_B!$D2661=""),"",screen_TA_reviewer_B!$D2661)</f>
        <v/>
      </c>
      <c r="F2661">
        <f>IF(AND(B2661&lt;&gt;"",C2661&lt;&gt;""),1,"")</f>
        <v/>
      </c>
      <c r="G2661">
        <f>IF(F2661=1,IF(B2661=C2661,1,0),"")</f>
        <v/>
      </c>
      <c r="H2661">
        <f>IF(B2661="","",IFERROR(VLOOKUP(B2661,lst_TA_binary_map_table,2,FALSE),"INVALID"))</f>
        <v/>
      </c>
      <c r="I2661">
        <f>IF(C2661="","",IFERROR(VLOOKUP(C2661,lst_TA_binary_map_table,2,FALSE),"INVALID"))</f>
        <v/>
      </c>
      <c r="J2661">
        <f>IF(F2661=1,IF(H2661=I2661,1,0),"")</f>
        <v/>
      </c>
      <c r="K2661">
        <f>IF(G2661=0,1,"")</f>
        <v/>
      </c>
      <c r="L2661">
        <f>IF(K2661=1,COUNTIF($K$2:K2661,1),"")</f>
        <v/>
      </c>
    </row>
    <row r="2662">
      <c r="A2662">
        <f>IF(screen_TA_reviewer_A!$A2662="","",screen_TA_reviewer_A!$A2662)</f>
        <v/>
      </c>
      <c r="B2662">
        <f>IF(OR($A2662="",screen_TA_reviewer_A!$C2662=""),"",screen_TA_reviewer_A!$C2662)</f>
        <v/>
      </c>
      <c r="C2662">
        <f>IF(OR($A2662="",screen_TA_reviewer_B!$C2662=""),"",screen_TA_reviewer_B!$C2662)</f>
        <v/>
      </c>
      <c r="D2662">
        <f>IF(OR($A2662="",screen_TA_reviewer_A!$D2662=""),"",screen_TA_reviewer_A!$D2662)</f>
        <v/>
      </c>
      <c r="E2662">
        <f>IF(OR($A2662="",screen_TA_reviewer_B!$D2662=""),"",screen_TA_reviewer_B!$D2662)</f>
        <v/>
      </c>
      <c r="F2662">
        <f>IF(AND(B2662&lt;&gt;"",C2662&lt;&gt;""),1,"")</f>
        <v/>
      </c>
      <c r="G2662">
        <f>IF(F2662=1,IF(B2662=C2662,1,0),"")</f>
        <v/>
      </c>
      <c r="H2662">
        <f>IF(B2662="","",IFERROR(VLOOKUP(B2662,lst_TA_binary_map_table,2,FALSE),"INVALID"))</f>
        <v/>
      </c>
      <c r="I2662">
        <f>IF(C2662="","",IFERROR(VLOOKUP(C2662,lst_TA_binary_map_table,2,FALSE),"INVALID"))</f>
        <v/>
      </c>
      <c r="J2662">
        <f>IF(F2662=1,IF(H2662=I2662,1,0),"")</f>
        <v/>
      </c>
      <c r="K2662">
        <f>IF(G2662=0,1,"")</f>
        <v/>
      </c>
      <c r="L2662">
        <f>IF(K2662=1,COUNTIF($K$2:K2662,1),"")</f>
        <v/>
      </c>
    </row>
    <row r="2663">
      <c r="A2663">
        <f>IF(screen_TA_reviewer_A!$A2663="","",screen_TA_reviewer_A!$A2663)</f>
        <v/>
      </c>
      <c r="B2663">
        <f>IF(OR($A2663="",screen_TA_reviewer_A!$C2663=""),"",screen_TA_reviewer_A!$C2663)</f>
        <v/>
      </c>
      <c r="C2663">
        <f>IF(OR($A2663="",screen_TA_reviewer_B!$C2663=""),"",screen_TA_reviewer_B!$C2663)</f>
        <v/>
      </c>
      <c r="D2663">
        <f>IF(OR($A2663="",screen_TA_reviewer_A!$D2663=""),"",screen_TA_reviewer_A!$D2663)</f>
        <v/>
      </c>
      <c r="E2663">
        <f>IF(OR($A2663="",screen_TA_reviewer_B!$D2663=""),"",screen_TA_reviewer_B!$D2663)</f>
        <v/>
      </c>
      <c r="F2663">
        <f>IF(AND(B2663&lt;&gt;"",C2663&lt;&gt;""),1,"")</f>
        <v/>
      </c>
      <c r="G2663">
        <f>IF(F2663=1,IF(B2663=C2663,1,0),"")</f>
        <v/>
      </c>
      <c r="H2663">
        <f>IF(B2663="","",IFERROR(VLOOKUP(B2663,lst_TA_binary_map_table,2,FALSE),"INVALID"))</f>
        <v/>
      </c>
      <c r="I2663">
        <f>IF(C2663="","",IFERROR(VLOOKUP(C2663,lst_TA_binary_map_table,2,FALSE),"INVALID"))</f>
        <v/>
      </c>
      <c r="J2663">
        <f>IF(F2663=1,IF(H2663=I2663,1,0),"")</f>
        <v/>
      </c>
      <c r="K2663">
        <f>IF(G2663=0,1,"")</f>
        <v/>
      </c>
      <c r="L2663">
        <f>IF(K2663=1,COUNTIF($K$2:K2663,1),"")</f>
        <v/>
      </c>
    </row>
    <row r="2664">
      <c r="A2664">
        <f>IF(screen_TA_reviewer_A!$A2664="","",screen_TA_reviewer_A!$A2664)</f>
        <v/>
      </c>
      <c r="B2664">
        <f>IF(OR($A2664="",screen_TA_reviewer_A!$C2664=""),"",screen_TA_reviewer_A!$C2664)</f>
        <v/>
      </c>
      <c r="C2664">
        <f>IF(OR($A2664="",screen_TA_reviewer_B!$C2664=""),"",screen_TA_reviewer_B!$C2664)</f>
        <v/>
      </c>
      <c r="D2664">
        <f>IF(OR($A2664="",screen_TA_reviewer_A!$D2664=""),"",screen_TA_reviewer_A!$D2664)</f>
        <v/>
      </c>
      <c r="E2664">
        <f>IF(OR($A2664="",screen_TA_reviewer_B!$D2664=""),"",screen_TA_reviewer_B!$D2664)</f>
        <v/>
      </c>
      <c r="F2664">
        <f>IF(AND(B2664&lt;&gt;"",C2664&lt;&gt;""),1,"")</f>
        <v/>
      </c>
      <c r="G2664">
        <f>IF(F2664=1,IF(B2664=C2664,1,0),"")</f>
        <v/>
      </c>
      <c r="H2664">
        <f>IF(B2664="","",IFERROR(VLOOKUP(B2664,lst_TA_binary_map_table,2,FALSE),"INVALID"))</f>
        <v/>
      </c>
      <c r="I2664">
        <f>IF(C2664="","",IFERROR(VLOOKUP(C2664,lst_TA_binary_map_table,2,FALSE),"INVALID"))</f>
        <v/>
      </c>
      <c r="J2664">
        <f>IF(F2664=1,IF(H2664=I2664,1,0),"")</f>
        <v/>
      </c>
      <c r="K2664">
        <f>IF(G2664=0,1,"")</f>
        <v/>
      </c>
      <c r="L2664">
        <f>IF(K2664=1,COUNTIF($K$2:K2664,1),"")</f>
        <v/>
      </c>
    </row>
    <row r="2665">
      <c r="A2665">
        <f>IF(screen_TA_reviewer_A!$A2665="","",screen_TA_reviewer_A!$A2665)</f>
        <v/>
      </c>
      <c r="B2665">
        <f>IF(OR($A2665="",screen_TA_reviewer_A!$C2665=""),"",screen_TA_reviewer_A!$C2665)</f>
        <v/>
      </c>
      <c r="C2665">
        <f>IF(OR($A2665="",screen_TA_reviewer_B!$C2665=""),"",screen_TA_reviewer_B!$C2665)</f>
        <v/>
      </c>
      <c r="D2665">
        <f>IF(OR($A2665="",screen_TA_reviewer_A!$D2665=""),"",screen_TA_reviewer_A!$D2665)</f>
        <v/>
      </c>
      <c r="E2665">
        <f>IF(OR($A2665="",screen_TA_reviewer_B!$D2665=""),"",screen_TA_reviewer_B!$D2665)</f>
        <v/>
      </c>
      <c r="F2665">
        <f>IF(AND(B2665&lt;&gt;"",C2665&lt;&gt;""),1,"")</f>
        <v/>
      </c>
      <c r="G2665">
        <f>IF(F2665=1,IF(B2665=C2665,1,0),"")</f>
        <v/>
      </c>
      <c r="H2665">
        <f>IF(B2665="","",IFERROR(VLOOKUP(B2665,lst_TA_binary_map_table,2,FALSE),"INVALID"))</f>
        <v/>
      </c>
      <c r="I2665">
        <f>IF(C2665="","",IFERROR(VLOOKUP(C2665,lst_TA_binary_map_table,2,FALSE),"INVALID"))</f>
        <v/>
      </c>
      <c r="J2665">
        <f>IF(F2665=1,IF(H2665=I2665,1,0),"")</f>
        <v/>
      </c>
      <c r="K2665">
        <f>IF(G2665=0,1,"")</f>
        <v/>
      </c>
      <c r="L2665">
        <f>IF(K2665=1,COUNTIF($K$2:K2665,1),"")</f>
        <v/>
      </c>
    </row>
    <row r="2666">
      <c r="A2666">
        <f>IF(screen_TA_reviewer_A!$A2666="","",screen_TA_reviewer_A!$A2666)</f>
        <v/>
      </c>
      <c r="B2666">
        <f>IF(OR($A2666="",screen_TA_reviewer_A!$C2666=""),"",screen_TA_reviewer_A!$C2666)</f>
        <v/>
      </c>
      <c r="C2666">
        <f>IF(OR($A2666="",screen_TA_reviewer_B!$C2666=""),"",screen_TA_reviewer_B!$C2666)</f>
        <v/>
      </c>
      <c r="D2666">
        <f>IF(OR($A2666="",screen_TA_reviewer_A!$D2666=""),"",screen_TA_reviewer_A!$D2666)</f>
        <v/>
      </c>
      <c r="E2666">
        <f>IF(OR($A2666="",screen_TA_reviewer_B!$D2666=""),"",screen_TA_reviewer_B!$D2666)</f>
        <v/>
      </c>
      <c r="F2666">
        <f>IF(AND(B2666&lt;&gt;"",C2666&lt;&gt;""),1,"")</f>
        <v/>
      </c>
      <c r="G2666">
        <f>IF(F2666=1,IF(B2666=C2666,1,0),"")</f>
        <v/>
      </c>
      <c r="H2666">
        <f>IF(B2666="","",IFERROR(VLOOKUP(B2666,lst_TA_binary_map_table,2,FALSE),"INVALID"))</f>
        <v/>
      </c>
      <c r="I2666">
        <f>IF(C2666="","",IFERROR(VLOOKUP(C2666,lst_TA_binary_map_table,2,FALSE),"INVALID"))</f>
        <v/>
      </c>
      <c r="J2666">
        <f>IF(F2666=1,IF(H2666=I2666,1,0),"")</f>
        <v/>
      </c>
      <c r="K2666">
        <f>IF(G2666=0,1,"")</f>
        <v/>
      </c>
      <c r="L2666">
        <f>IF(K2666=1,COUNTIF($K$2:K2666,1),"")</f>
        <v/>
      </c>
    </row>
    <row r="2667">
      <c r="A2667">
        <f>IF(screen_TA_reviewer_A!$A2667="","",screen_TA_reviewer_A!$A2667)</f>
        <v/>
      </c>
      <c r="B2667">
        <f>IF(OR($A2667="",screen_TA_reviewer_A!$C2667=""),"",screen_TA_reviewer_A!$C2667)</f>
        <v/>
      </c>
      <c r="C2667">
        <f>IF(OR($A2667="",screen_TA_reviewer_B!$C2667=""),"",screen_TA_reviewer_B!$C2667)</f>
        <v/>
      </c>
      <c r="D2667">
        <f>IF(OR($A2667="",screen_TA_reviewer_A!$D2667=""),"",screen_TA_reviewer_A!$D2667)</f>
        <v/>
      </c>
      <c r="E2667">
        <f>IF(OR($A2667="",screen_TA_reviewer_B!$D2667=""),"",screen_TA_reviewer_B!$D2667)</f>
        <v/>
      </c>
      <c r="F2667">
        <f>IF(AND(B2667&lt;&gt;"",C2667&lt;&gt;""),1,"")</f>
        <v/>
      </c>
      <c r="G2667">
        <f>IF(F2667=1,IF(B2667=C2667,1,0),"")</f>
        <v/>
      </c>
      <c r="H2667">
        <f>IF(B2667="","",IFERROR(VLOOKUP(B2667,lst_TA_binary_map_table,2,FALSE),"INVALID"))</f>
        <v/>
      </c>
      <c r="I2667">
        <f>IF(C2667="","",IFERROR(VLOOKUP(C2667,lst_TA_binary_map_table,2,FALSE),"INVALID"))</f>
        <v/>
      </c>
      <c r="J2667">
        <f>IF(F2667=1,IF(H2667=I2667,1,0),"")</f>
        <v/>
      </c>
      <c r="K2667">
        <f>IF(G2667=0,1,"")</f>
        <v/>
      </c>
      <c r="L2667">
        <f>IF(K2667=1,COUNTIF($K$2:K2667,1),"")</f>
        <v/>
      </c>
    </row>
    <row r="2668">
      <c r="A2668">
        <f>IF(screen_TA_reviewer_A!$A2668="","",screen_TA_reviewer_A!$A2668)</f>
        <v/>
      </c>
      <c r="B2668">
        <f>IF(OR($A2668="",screen_TA_reviewer_A!$C2668=""),"",screen_TA_reviewer_A!$C2668)</f>
        <v/>
      </c>
      <c r="C2668">
        <f>IF(OR($A2668="",screen_TA_reviewer_B!$C2668=""),"",screen_TA_reviewer_B!$C2668)</f>
        <v/>
      </c>
      <c r="D2668">
        <f>IF(OR($A2668="",screen_TA_reviewer_A!$D2668=""),"",screen_TA_reviewer_A!$D2668)</f>
        <v/>
      </c>
      <c r="E2668">
        <f>IF(OR($A2668="",screen_TA_reviewer_B!$D2668=""),"",screen_TA_reviewer_B!$D2668)</f>
        <v/>
      </c>
      <c r="F2668">
        <f>IF(AND(B2668&lt;&gt;"",C2668&lt;&gt;""),1,"")</f>
        <v/>
      </c>
      <c r="G2668">
        <f>IF(F2668=1,IF(B2668=C2668,1,0),"")</f>
        <v/>
      </c>
      <c r="H2668">
        <f>IF(B2668="","",IFERROR(VLOOKUP(B2668,lst_TA_binary_map_table,2,FALSE),"INVALID"))</f>
        <v/>
      </c>
      <c r="I2668">
        <f>IF(C2668="","",IFERROR(VLOOKUP(C2668,lst_TA_binary_map_table,2,FALSE),"INVALID"))</f>
        <v/>
      </c>
      <c r="J2668">
        <f>IF(F2668=1,IF(H2668=I2668,1,0),"")</f>
        <v/>
      </c>
      <c r="K2668">
        <f>IF(G2668=0,1,"")</f>
        <v/>
      </c>
      <c r="L2668">
        <f>IF(K2668=1,COUNTIF($K$2:K2668,1),"")</f>
        <v/>
      </c>
    </row>
    <row r="2669">
      <c r="A2669">
        <f>IF(screen_TA_reviewer_A!$A2669="","",screen_TA_reviewer_A!$A2669)</f>
        <v/>
      </c>
      <c r="B2669">
        <f>IF(OR($A2669="",screen_TA_reviewer_A!$C2669=""),"",screen_TA_reviewer_A!$C2669)</f>
        <v/>
      </c>
      <c r="C2669">
        <f>IF(OR($A2669="",screen_TA_reviewer_B!$C2669=""),"",screen_TA_reviewer_B!$C2669)</f>
        <v/>
      </c>
      <c r="D2669">
        <f>IF(OR($A2669="",screen_TA_reviewer_A!$D2669=""),"",screen_TA_reviewer_A!$D2669)</f>
        <v/>
      </c>
      <c r="E2669">
        <f>IF(OR($A2669="",screen_TA_reviewer_B!$D2669=""),"",screen_TA_reviewer_B!$D2669)</f>
        <v/>
      </c>
      <c r="F2669">
        <f>IF(AND(B2669&lt;&gt;"",C2669&lt;&gt;""),1,"")</f>
        <v/>
      </c>
      <c r="G2669">
        <f>IF(F2669=1,IF(B2669=C2669,1,0),"")</f>
        <v/>
      </c>
      <c r="H2669">
        <f>IF(B2669="","",IFERROR(VLOOKUP(B2669,lst_TA_binary_map_table,2,FALSE),"INVALID"))</f>
        <v/>
      </c>
      <c r="I2669">
        <f>IF(C2669="","",IFERROR(VLOOKUP(C2669,lst_TA_binary_map_table,2,FALSE),"INVALID"))</f>
        <v/>
      </c>
      <c r="J2669">
        <f>IF(F2669=1,IF(H2669=I2669,1,0),"")</f>
        <v/>
      </c>
      <c r="K2669">
        <f>IF(G2669=0,1,"")</f>
        <v/>
      </c>
      <c r="L2669">
        <f>IF(K2669=1,COUNTIF($K$2:K2669,1),"")</f>
        <v/>
      </c>
    </row>
    <row r="2670">
      <c r="A2670">
        <f>IF(screen_TA_reviewer_A!$A2670="","",screen_TA_reviewer_A!$A2670)</f>
        <v/>
      </c>
      <c r="B2670">
        <f>IF(OR($A2670="",screen_TA_reviewer_A!$C2670=""),"",screen_TA_reviewer_A!$C2670)</f>
        <v/>
      </c>
      <c r="C2670">
        <f>IF(OR($A2670="",screen_TA_reviewer_B!$C2670=""),"",screen_TA_reviewer_B!$C2670)</f>
        <v/>
      </c>
      <c r="D2670">
        <f>IF(OR($A2670="",screen_TA_reviewer_A!$D2670=""),"",screen_TA_reviewer_A!$D2670)</f>
        <v/>
      </c>
      <c r="E2670">
        <f>IF(OR($A2670="",screen_TA_reviewer_B!$D2670=""),"",screen_TA_reviewer_B!$D2670)</f>
        <v/>
      </c>
      <c r="F2670">
        <f>IF(AND(B2670&lt;&gt;"",C2670&lt;&gt;""),1,"")</f>
        <v/>
      </c>
      <c r="G2670">
        <f>IF(F2670=1,IF(B2670=C2670,1,0),"")</f>
        <v/>
      </c>
      <c r="H2670">
        <f>IF(B2670="","",IFERROR(VLOOKUP(B2670,lst_TA_binary_map_table,2,FALSE),"INVALID"))</f>
        <v/>
      </c>
      <c r="I2670">
        <f>IF(C2670="","",IFERROR(VLOOKUP(C2670,lst_TA_binary_map_table,2,FALSE),"INVALID"))</f>
        <v/>
      </c>
      <c r="J2670">
        <f>IF(F2670=1,IF(H2670=I2670,1,0),"")</f>
        <v/>
      </c>
      <c r="K2670">
        <f>IF(G2670=0,1,"")</f>
        <v/>
      </c>
      <c r="L2670">
        <f>IF(K2670=1,COUNTIF($K$2:K2670,1),"")</f>
        <v/>
      </c>
    </row>
    <row r="2671">
      <c r="A2671">
        <f>IF(screen_TA_reviewer_A!$A2671="","",screen_TA_reviewer_A!$A2671)</f>
        <v/>
      </c>
      <c r="B2671">
        <f>IF(OR($A2671="",screen_TA_reviewer_A!$C2671=""),"",screen_TA_reviewer_A!$C2671)</f>
        <v/>
      </c>
      <c r="C2671">
        <f>IF(OR($A2671="",screen_TA_reviewer_B!$C2671=""),"",screen_TA_reviewer_B!$C2671)</f>
        <v/>
      </c>
      <c r="D2671">
        <f>IF(OR($A2671="",screen_TA_reviewer_A!$D2671=""),"",screen_TA_reviewer_A!$D2671)</f>
        <v/>
      </c>
      <c r="E2671">
        <f>IF(OR($A2671="",screen_TA_reviewer_B!$D2671=""),"",screen_TA_reviewer_B!$D2671)</f>
        <v/>
      </c>
      <c r="F2671">
        <f>IF(AND(B2671&lt;&gt;"",C2671&lt;&gt;""),1,"")</f>
        <v/>
      </c>
      <c r="G2671">
        <f>IF(F2671=1,IF(B2671=C2671,1,0),"")</f>
        <v/>
      </c>
      <c r="H2671">
        <f>IF(B2671="","",IFERROR(VLOOKUP(B2671,lst_TA_binary_map_table,2,FALSE),"INVALID"))</f>
        <v/>
      </c>
      <c r="I2671">
        <f>IF(C2671="","",IFERROR(VLOOKUP(C2671,lst_TA_binary_map_table,2,FALSE),"INVALID"))</f>
        <v/>
      </c>
      <c r="J2671">
        <f>IF(F2671=1,IF(H2671=I2671,1,0),"")</f>
        <v/>
      </c>
      <c r="K2671">
        <f>IF(G2671=0,1,"")</f>
        <v/>
      </c>
      <c r="L2671">
        <f>IF(K2671=1,COUNTIF($K$2:K2671,1),"")</f>
        <v/>
      </c>
    </row>
    <row r="2672">
      <c r="A2672">
        <f>IF(screen_TA_reviewer_A!$A2672="","",screen_TA_reviewer_A!$A2672)</f>
        <v/>
      </c>
      <c r="B2672">
        <f>IF(OR($A2672="",screen_TA_reviewer_A!$C2672=""),"",screen_TA_reviewer_A!$C2672)</f>
        <v/>
      </c>
      <c r="C2672">
        <f>IF(OR($A2672="",screen_TA_reviewer_B!$C2672=""),"",screen_TA_reviewer_B!$C2672)</f>
        <v/>
      </c>
      <c r="D2672">
        <f>IF(OR($A2672="",screen_TA_reviewer_A!$D2672=""),"",screen_TA_reviewer_A!$D2672)</f>
        <v/>
      </c>
      <c r="E2672">
        <f>IF(OR($A2672="",screen_TA_reviewer_B!$D2672=""),"",screen_TA_reviewer_B!$D2672)</f>
        <v/>
      </c>
      <c r="F2672">
        <f>IF(AND(B2672&lt;&gt;"",C2672&lt;&gt;""),1,"")</f>
        <v/>
      </c>
      <c r="G2672">
        <f>IF(F2672=1,IF(B2672=C2672,1,0),"")</f>
        <v/>
      </c>
      <c r="H2672">
        <f>IF(B2672="","",IFERROR(VLOOKUP(B2672,lst_TA_binary_map_table,2,FALSE),"INVALID"))</f>
        <v/>
      </c>
      <c r="I2672">
        <f>IF(C2672="","",IFERROR(VLOOKUP(C2672,lst_TA_binary_map_table,2,FALSE),"INVALID"))</f>
        <v/>
      </c>
      <c r="J2672">
        <f>IF(F2672=1,IF(H2672=I2672,1,0),"")</f>
        <v/>
      </c>
      <c r="K2672">
        <f>IF(G2672=0,1,"")</f>
        <v/>
      </c>
      <c r="L2672">
        <f>IF(K2672=1,COUNTIF($K$2:K2672,1),"")</f>
        <v/>
      </c>
    </row>
    <row r="2673">
      <c r="A2673">
        <f>IF(screen_TA_reviewer_A!$A2673="","",screen_TA_reviewer_A!$A2673)</f>
        <v/>
      </c>
      <c r="B2673">
        <f>IF(OR($A2673="",screen_TA_reviewer_A!$C2673=""),"",screen_TA_reviewer_A!$C2673)</f>
        <v/>
      </c>
      <c r="C2673">
        <f>IF(OR($A2673="",screen_TA_reviewer_B!$C2673=""),"",screen_TA_reviewer_B!$C2673)</f>
        <v/>
      </c>
      <c r="D2673">
        <f>IF(OR($A2673="",screen_TA_reviewer_A!$D2673=""),"",screen_TA_reviewer_A!$D2673)</f>
        <v/>
      </c>
      <c r="E2673">
        <f>IF(OR($A2673="",screen_TA_reviewer_B!$D2673=""),"",screen_TA_reviewer_B!$D2673)</f>
        <v/>
      </c>
      <c r="F2673">
        <f>IF(AND(B2673&lt;&gt;"",C2673&lt;&gt;""),1,"")</f>
        <v/>
      </c>
      <c r="G2673">
        <f>IF(F2673=1,IF(B2673=C2673,1,0),"")</f>
        <v/>
      </c>
      <c r="H2673">
        <f>IF(B2673="","",IFERROR(VLOOKUP(B2673,lst_TA_binary_map_table,2,FALSE),"INVALID"))</f>
        <v/>
      </c>
      <c r="I2673">
        <f>IF(C2673="","",IFERROR(VLOOKUP(C2673,lst_TA_binary_map_table,2,FALSE),"INVALID"))</f>
        <v/>
      </c>
      <c r="J2673">
        <f>IF(F2673=1,IF(H2673=I2673,1,0),"")</f>
        <v/>
      </c>
      <c r="K2673">
        <f>IF(G2673=0,1,"")</f>
        <v/>
      </c>
      <c r="L2673">
        <f>IF(K2673=1,COUNTIF($K$2:K2673,1),"")</f>
        <v/>
      </c>
    </row>
    <row r="2674">
      <c r="A2674">
        <f>IF(screen_TA_reviewer_A!$A2674="","",screen_TA_reviewer_A!$A2674)</f>
        <v/>
      </c>
      <c r="B2674">
        <f>IF(OR($A2674="",screen_TA_reviewer_A!$C2674=""),"",screen_TA_reviewer_A!$C2674)</f>
        <v/>
      </c>
      <c r="C2674">
        <f>IF(OR($A2674="",screen_TA_reviewer_B!$C2674=""),"",screen_TA_reviewer_B!$C2674)</f>
        <v/>
      </c>
      <c r="D2674">
        <f>IF(OR($A2674="",screen_TA_reviewer_A!$D2674=""),"",screen_TA_reviewer_A!$D2674)</f>
        <v/>
      </c>
      <c r="E2674">
        <f>IF(OR($A2674="",screen_TA_reviewer_B!$D2674=""),"",screen_TA_reviewer_B!$D2674)</f>
        <v/>
      </c>
      <c r="F2674">
        <f>IF(AND(B2674&lt;&gt;"",C2674&lt;&gt;""),1,"")</f>
        <v/>
      </c>
      <c r="G2674">
        <f>IF(F2674=1,IF(B2674=C2674,1,0),"")</f>
        <v/>
      </c>
      <c r="H2674">
        <f>IF(B2674="","",IFERROR(VLOOKUP(B2674,lst_TA_binary_map_table,2,FALSE),"INVALID"))</f>
        <v/>
      </c>
      <c r="I2674">
        <f>IF(C2674="","",IFERROR(VLOOKUP(C2674,lst_TA_binary_map_table,2,FALSE),"INVALID"))</f>
        <v/>
      </c>
      <c r="J2674">
        <f>IF(F2674=1,IF(H2674=I2674,1,0),"")</f>
        <v/>
      </c>
      <c r="K2674">
        <f>IF(G2674=0,1,"")</f>
        <v/>
      </c>
      <c r="L2674">
        <f>IF(K2674=1,COUNTIF($K$2:K2674,1),"")</f>
        <v/>
      </c>
    </row>
    <row r="2675">
      <c r="A2675">
        <f>IF(screen_TA_reviewer_A!$A2675="","",screen_TA_reviewer_A!$A2675)</f>
        <v/>
      </c>
      <c r="B2675">
        <f>IF(OR($A2675="",screen_TA_reviewer_A!$C2675=""),"",screen_TA_reviewer_A!$C2675)</f>
        <v/>
      </c>
      <c r="C2675">
        <f>IF(OR($A2675="",screen_TA_reviewer_B!$C2675=""),"",screen_TA_reviewer_B!$C2675)</f>
        <v/>
      </c>
      <c r="D2675">
        <f>IF(OR($A2675="",screen_TA_reviewer_A!$D2675=""),"",screen_TA_reviewer_A!$D2675)</f>
        <v/>
      </c>
      <c r="E2675">
        <f>IF(OR($A2675="",screen_TA_reviewer_B!$D2675=""),"",screen_TA_reviewer_B!$D2675)</f>
        <v/>
      </c>
      <c r="F2675">
        <f>IF(AND(B2675&lt;&gt;"",C2675&lt;&gt;""),1,"")</f>
        <v/>
      </c>
      <c r="G2675">
        <f>IF(F2675=1,IF(B2675=C2675,1,0),"")</f>
        <v/>
      </c>
      <c r="H2675">
        <f>IF(B2675="","",IFERROR(VLOOKUP(B2675,lst_TA_binary_map_table,2,FALSE),"INVALID"))</f>
        <v/>
      </c>
      <c r="I2675">
        <f>IF(C2675="","",IFERROR(VLOOKUP(C2675,lst_TA_binary_map_table,2,FALSE),"INVALID"))</f>
        <v/>
      </c>
      <c r="J2675">
        <f>IF(F2675=1,IF(H2675=I2675,1,0),"")</f>
        <v/>
      </c>
      <c r="K2675">
        <f>IF(G2675=0,1,"")</f>
        <v/>
      </c>
      <c r="L2675">
        <f>IF(K2675=1,COUNTIF($K$2:K2675,1),"")</f>
        <v/>
      </c>
    </row>
    <row r="2676">
      <c r="A2676">
        <f>IF(screen_TA_reviewer_A!$A2676="","",screen_TA_reviewer_A!$A2676)</f>
        <v/>
      </c>
      <c r="B2676">
        <f>IF(OR($A2676="",screen_TA_reviewer_A!$C2676=""),"",screen_TA_reviewer_A!$C2676)</f>
        <v/>
      </c>
      <c r="C2676">
        <f>IF(OR($A2676="",screen_TA_reviewer_B!$C2676=""),"",screen_TA_reviewer_B!$C2676)</f>
        <v/>
      </c>
      <c r="D2676">
        <f>IF(OR($A2676="",screen_TA_reviewer_A!$D2676=""),"",screen_TA_reviewer_A!$D2676)</f>
        <v/>
      </c>
      <c r="E2676">
        <f>IF(OR($A2676="",screen_TA_reviewer_B!$D2676=""),"",screen_TA_reviewer_B!$D2676)</f>
        <v/>
      </c>
      <c r="F2676">
        <f>IF(AND(B2676&lt;&gt;"",C2676&lt;&gt;""),1,"")</f>
        <v/>
      </c>
      <c r="G2676">
        <f>IF(F2676=1,IF(B2676=C2676,1,0),"")</f>
        <v/>
      </c>
      <c r="H2676">
        <f>IF(B2676="","",IFERROR(VLOOKUP(B2676,lst_TA_binary_map_table,2,FALSE),"INVALID"))</f>
        <v/>
      </c>
      <c r="I2676">
        <f>IF(C2676="","",IFERROR(VLOOKUP(C2676,lst_TA_binary_map_table,2,FALSE),"INVALID"))</f>
        <v/>
      </c>
      <c r="J2676">
        <f>IF(F2676=1,IF(H2676=I2676,1,0),"")</f>
        <v/>
      </c>
      <c r="K2676">
        <f>IF(G2676=0,1,"")</f>
        <v/>
      </c>
      <c r="L2676">
        <f>IF(K2676=1,COUNTIF($K$2:K2676,1),"")</f>
        <v/>
      </c>
    </row>
    <row r="2677">
      <c r="A2677">
        <f>IF(screen_TA_reviewer_A!$A2677="","",screen_TA_reviewer_A!$A2677)</f>
        <v/>
      </c>
      <c r="B2677">
        <f>IF(OR($A2677="",screen_TA_reviewer_A!$C2677=""),"",screen_TA_reviewer_A!$C2677)</f>
        <v/>
      </c>
      <c r="C2677">
        <f>IF(OR($A2677="",screen_TA_reviewer_B!$C2677=""),"",screen_TA_reviewer_B!$C2677)</f>
        <v/>
      </c>
      <c r="D2677">
        <f>IF(OR($A2677="",screen_TA_reviewer_A!$D2677=""),"",screen_TA_reviewer_A!$D2677)</f>
        <v/>
      </c>
      <c r="E2677">
        <f>IF(OR($A2677="",screen_TA_reviewer_B!$D2677=""),"",screen_TA_reviewer_B!$D2677)</f>
        <v/>
      </c>
      <c r="F2677">
        <f>IF(AND(B2677&lt;&gt;"",C2677&lt;&gt;""),1,"")</f>
        <v/>
      </c>
      <c r="G2677">
        <f>IF(F2677=1,IF(B2677=C2677,1,0),"")</f>
        <v/>
      </c>
      <c r="H2677">
        <f>IF(B2677="","",IFERROR(VLOOKUP(B2677,lst_TA_binary_map_table,2,FALSE),"INVALID"))</f>
        <v/>
      </c>
      <c r="I2677">
        <f>IF(C2677="","",IFERROR(VLOOKUP(C2677,lst_TA_binary_map_table,2,FALSE),"INVALID"))</f>
        <v/>
      </c>
      <c r="J2677">
        <f>IF(F2677=1,IF(H2677=I2677,1,0),"")</f>
        <v/>
      </c>
      <c r="K2677">
        <f>IF(G2677=0,1,"")</f>
        <v/>
      </c>
      <c r="L2677">
        <f>IF(K2677=1,COUNTIF($K$2:K2677,1),"")</f>
        <v/>
      </c>
    </row>
    <row r="2678">
      <c r="A2678">
        <f>IF(screen_TA_reviewer_A!$A2678="","",screen_TA_reviewer_A!$A2678)</f>
        <v/>
      </c>
      <c r="B2678">
        <f>IF(OR($A2678="",screen_TA_reviewer_A!$C2678=""),"",screen_TA_reviewer_A!$C2678)</f>
        <v/>
      </c>
      <c r="C2678">
        <f>IF(OR($A2678="",screen_TA_reviewer_B!$C2678=""),"",screen_TA_reviewer_B!$C2678)</f>
        <v/>
      </c>
      <c r="D2678">
        <f>IF(OR($A2678="",screen_TA_reviewer_A!$D2678=""),"",screen_TA_reviewer_A!$D2678)</f>
        <v/>
      </c>
      <c r="E2678">
        <f>IF(OR($A2678="",screen_TA_reviewer_B!$D2678=""),"",screen_TA_reviewer_B!$D2678)</f>
        <v/>
      </c>
      <c r="F2678">
        <f>IF(AND(B2678&lt;&gt;"",C2678&lt;&gt;""),1,"")</f>
        <v/>
      </c>
      <c r="G2678">
        <f>IF(F2678=1,IF(B2678=C2678,1,0),"")</f>
        <v/>
      </c>
      <c r="H2678">
        <f>IF(B2678="","",IFERROR(VLOOKUP(B2678,lst_TA_binary_map_table,2,FALSE),"INVALID"))</f>
        <v/>
      </c>
      <c r="I2678">
        <f>IF(C2678="","",IFERROR(VLOOKUP(C2678,lst_TA_binary_map_table,2,FALSE),"INVALID"))</f>
        <v/>
      </c>
      <c r="J2678">
        <f>IF(F2678=1,IF(H2678=I2678,1,0),"")</f>
        <v/>
      </c>
      <c r="K2678">
        <f>IF(G2678=0,1,"")</f>
        <v/>
      </c>
      <c r="L2678">
        <f>IF(K2678=1,COUNTIF($K$2:K2678,1),"")</f>
        <v/>
      </c>
    </row>
    <row r="2679">
      <c r="A2679">
        <f>IF(screen_TA_reviewer_A!$A2679="","",screen_TA_reviewer_A!$A2679)</f>
        <v/>
      </c>
      <c r="B2679">
        <f>IF(OR($A2679="",screen_TA_reviewer_A!$C2679=""),"",screen_TA_reviewer_A!$C2679)</f>
        <v/>
      </c>
      <c r="C2679">
        <f>IF(OR($A2679="",screen_TA_reviewer_B!$C2679=""),"",screen_TA_reviewer_B!$C2679)</f>
        <v/>
      </c>
      <c r="D2679">
        <f>IF(OR($A2679="",screen_TA_reviewer_A!$D2679=""),"",screen_TA_reviewer_A!$D2679)</f>
        <v/>
      </c>
      <c r="E2679">
        <f>IF(OR($A2679="",screen_TA_reviewer_B!$D2679=""),"",screen_TA_reviewer_B!$D2679)</f>
        <v/>
      </c>
      <c r="F2679">
        <f>IF(AND(B2679&lt;&gt;"",C2679&lt;&gt;""),1,"")</f>
        <v/>
      </c>
      <c r="G2679">
        <f>IF(F2679=1,IF(B2679=C2679,1,0),"")</f>
        <v/>
      </c>
      <c r="H2679">
        <f>IF(B2679="","",IFERROR(VLOOKUP(B2679,lst_TA_binary_map_table,2,FALSE),"INVALID"))</f>
        <v/>
      </c>
      <c r="I2679">
        <f>IF(C2679="","",IFERROR(VLOOKUP(C2679,lst_TA_binary_map_table,2,FALSE),"INVALID"))</f>
        <v/>
      </c>
      <c r="J2679">
        <f>IF(F2679=1,IF(H2679=I2679,1,0),"")</f>
        <v/>
      </c>
      <c r="K2679">
        <f>IF(G2679=0,1,"")</f>
        <v/>
      </c>
      <c r="L2679">
        <f>IF(K2679=1,COUNTIF($K$2:K2679,1),"")</f>
        <v/>
      </c>
    </row>
    <row r="2680">
      <c r="A2680">
        <f>IF(screen_TA_reviewer_A!$A2680="","",screen_TA_reviewer_A!$A2680)</f>
        <v/>
      </c>
      <c r="B2680">
        <f>IF(OR($A2680="",screen_TA_reviewer_A!$C2680=""),"",screen_TA_reviewer_A!$C2680)</f>
        <v/>
      </c>
      <c r="C2680">
        <f>IF(OR($A2680="",screen_TA_reviewer_B!$C2680=""),"",screen_TA_reviewer_B!$C2680)</f>
        <v/>
      </c>
      <c r="D2680">
        <f>IF(OR($A2680="",screen_TA_reviewer_A!$D2680=""),"",screen_TA_reviewer_A!$D2680)</f>
        <v/>
      </c>
      <c r="E2680">
        <f>IF(OR($A2680="",screen_TA_reviewer_B!$D2680=""),"",screen_TA_reviewer_B!$D2680)</f>
        <v/>
      </c>
      <c r="F2680">
        <f>IF(AND(B2680&lt;&gt;"",C2680&lt;&gt;""),1,"")</f>
        <v/>
      </c>
      <c r="G2680">
        <f>IF(F2680=1,IF(B2680=C2680,1,0),"")</f>
        <v/>
      </c>
      <c r="H2680">
        <f>IF(B2680="","",IFERROR(VLOOKUP(B2680,lst_TA_binary_map_table,2,FALSE),"INVALID"))</f>
        <v/>
      </c>
      <c r="I2680">
        <f>IF(C2680="","",IFERROR(VLOOKUP(C2680,lst_TA_binary_map_table,2,FALSE),"INVALID"))</f>
        <v/>
      </c>
      <c r="J2680">
        <f>IF(F2680=1,IF(H2680=I2680,1,0),"")</f>
        <v/>
      </c>
      <c r="K2680">
        <f>IF(G2680=0,1,"")</f>
        <v/>
      </c>
      <c r="L2680">
        <f>IF(K2680=1,COUNTIF($K$2:K2680,1),"")</f>
        <v/>
      </c>
    </row>
    <row r="2681">
      <c r="A2681">
        <f>IF(screen_TA_reviewer_A!$A2681="","",screen_TA_reviewer_A!$A2681)</f>
        <v/>
      </c>
      <c r="B2681">
        <f>IF(OR($A2681="",screen_TA_reviewer_A!$C2681=""),"",screen_TA_reviewer_A!$C2681)</f>
        <v/>
      </c>
      <c r="C2681">
        <f>IF(OR($A2681="",screen_TA_reviewer_B!$C2681=""),"",screen_TA_reviewer_B!$C2681)</f>
        <v/>
      </c>
      <c r="D2681">
        <f>IF(OR($A2681="",screen_TA_reviewer_A!$D2681=""),"",screen_TA_reviewer_A!$D2681)</f>
        <v/>
      </c>
      <c r="E2681">
        <f>IF(OR($A2681="",screen_TA_reviewer_B!$D2681=""),"",screen_TA_reviewer_B!$D2681)</f>
        <v/>
      </c>
      <c r="F2681">
        <f>IF(AND(B2681&lt;&gt;"",C2681&lt;&gt;""),1,"")</f>
        <v/>
      </c>
      <c r="G2681">
        <f>IF(F2681=1,IF(B2681=C2681,1,0),"")</f>
        <v/>
      </c>
      <c r="H2681">
        <f>IF(B2681="","",IFERROR(VLOOKUP(B2681,lst_TA_binary_map_table,2,FALSE),"INVALID"))</f>
        <v/>
      </c>
      <c r="I2681">
        <f>IF(C2681="","",IFERROR(VLOOKUP(C2681,lst_TA_binary_map_table,2,FALSE),"INVALID"))</f>
        <v/>
      </c>
      <c r="J2681">
        <f>IF(F2681=1,IF(H2681=I2681,1,0),"")</f>
        <v/>
      </c>
      <c r="K2681">
        <f>IF(G2681=0,1,"")</f>
        <v/>
      </c>
      <c r="L2681">
        <f>IF(K2681=1,COUNTIF($K$2:K2681,1),"")</f>
        <v/>
      </c>
    </row>
    <row r="2682">
      <c r="A2682">
        <f>IF(screen_TA_reviewer_A!$A2682="","",screen_TA_reviewer_A!$A2682)</f>
        <v/>
      </c>
      <c r="B2682">
        <f>IF(OR($A2682="",screen_TA_reviewer_A!$C2682=""),"",screen_TA_reviewer_A!$C2682)</f>
        <v/>
      </c>
      <c r="C2682">
        <f>IF(OR($A2682="",screen_TA_reviewer_B!$C2682=""),"",screen_TA_reviewer_B!$C2682)</f>
        <v/>
      </c>
      <c r="D2682">
        <f>IF(OR($A2682="",screen_TA_reviewer_A!$D2682=""),"",screen_TA_reviewer_A!$D2682)</f>
        <v/>
      </c>
      <c r="E2682">
        <f>IF(OR($A2682="",screen_TA_reviewer_B!$D2682=""),"",screen_TA_reviewer_B!$D2682)</f>
        <v/>
      </c>
      <c r="F2682">
        <f>IF(AND(B2682&lt;&gt;"",C2682&lt;&gt;""),1,"")</f>
        <v/>
      </c>
      <c r="G2682">
        <f>IF(F2682=1,IF(B2682=C2682,1,0),"")</f>
        <v/>
      </c>
      <c r="H2682">
        <f>IF(B2682="","",IFERROR(VLOOKUP(B2682,lst_TA_binary_map_table,2,FALSE),"INVALID"))</f>
        <v/>
      </c>
      <c r="I2682">
        <f>IF(C2682="","",IFERROR(VLOOKUP(C2682,lst_TA_binary_map_table,2,FALSE),"INVALID"))</f>
        <v/>
      </c>
      <c r="J2682">
        <f>IF(F2682=1,IF(H2682=I2682,1,0),"")</f>
        <v/>
      </c>
      <c r="K2682">
        <f>IF(G2682=0,1,"")</f>
        <v/>
      </c>
      <c r="L2682">
        <f>IF(K2682=1,COUNTIF($K$2:K2682,1),"")</f>
        <v/>
      </c>
    </row>
    <row r="2683">
      <c r="A2683">
        <f>IF(screen_TA_reviewer_A!$A2683="","",screen_TA_reviewer_A!$A2683)</f>
        <v/>
      </c>
      <c r="B2683">
        <f>IF(OR($A2683="",screen_TA_reviewer_A!$C2683=""),"",screen_TA_reviewer_A!$C2683)</f>
        <v/>
      </c>
      <c r="C2683">
        <f>IF(OR($A2683="",screen_TA_reviewer_B!$C2683=""),"",screen_TA_reviewer_B!$C2683)</f>
        <v/>
      </c>
      <c r="D2683">
        <f>IF(OR($A2683="",screen_TA_reviewer_A!$D2683=""),"",screen_TA_reviewer_A!$D2683)</f>
        <v/>
      </c>
      <c r="E2683">
        <f>IF(OR($A2683="",screen_TA_reviewer_B!$D2683=""),"",screen_TA_reviewer_B!$D2683)</f>
        <v/>
      </c>
      <c r="F2683">
        <f>IF(AND(B2683&lt;&gt;"",C2683&lt;&gt;""),1,"")</f>
        <v/>
      </c>
      <c r="G2683">
        <f>IF(F2683=1,IF(B2683=C2683,1,0),"")</f>
        <v/>
      </c>
      <c r="H2683">
        <f>IF(B2683="","",IFERROR(VLOOKUP(B2683,lst_TA_binary_map_table,2,FALSE),"INVALID"))</f>
        <v/>
      </c>
      <c r="I2683">
        <f>IF(C2683="","",IFERROR(VLOOKUP(C2683,lst_TA_binary_map_table,2,FALSE),"INVALID"))</f>
        <v/>
      </c>
      <c r="J2683">
        <f>IF(F2683=1,IF(H2683=I2683,1,0),"")</f>
        <v/>
      </c>
      <c r="K2683">
        <f>IF(G2683=0,1,"")</f>
        <v/>
      </c>
      <c r="L2683">
        <f>IF(K2683=1,COUNTIF($K$2:K2683,1),"")</f>
        <v/>
      </c>
    </row>
    <row r="2684">
      <c r="A2684">
        <f>IF(screen_TA_reviewer_A!$A2684="","",screen_TA_reviewer_A!$A2684)</f>
        <v/>
      </c>
      <c r="B2684">
        <f>IF(OR($A2684="",screen_TA_reviewer_A!$C2684=""),"",screen_TA_reviewer_A!$C2684)</f>
        <v/>
      </c>
      <c r="C2684">
        <f>IF(OR($A2684="",screen_TA_reviewer_B!$C2684=""),"",screen_TA_reviewer_B!$C2684)</f>
        <v/>
      </c>
      <c r="D2684">
        <f>IF(OR($A2684="",screen_TA_reviewer_A!$D2684=""),"",screen_TA_reviewer_A!$D2684)</f>
        <v/>
      </c>
      <c r="E2684">
        <f>IF(OR($A2684="",screen_TA_reviewer_B!$D2684=""),"",screen_TA_reviewer_B!$D2684)</f>
        <v/>
      </c>
      <c r="F2684">
        <f>IF(AND(B2684&lt;&gt;"",C2684&lt;&gt;""),1,"")</f>
        <v/>
      </c>
      <c r="G2684">
        <f>IF(F2684=1,IF(B2684=C2684,1,0),"")</f>
        <v/>
      </c>
      <c r="H2684">
        <f>IF(B2684="","",IFERROR(VLOOKUP(B2684,lst_TA_binary_map_table,2,FALSE),"INVALID"))</f>
        <v/>
      </c>
      <c r="I2684">
        <f>IF(C2684="","",IFERROR(VLOOKUP(C2684,lst_TA_binary_map_table,2,FALSE),"INVALID"))</f>
        <v/>
      </c>
      <c r="J2684">
        <f>IF(F2684=1,IF(H2684=I2684,1,0),"")</f>
        <v/>
      </c>
      <c r="K2684">
        <f>IF(G2684=0,1,"")</f>
        <v/>
      </c>
      <c r="L2684">
        <f>IF(K2684=1,COUNTIF($K$2:K2684,1),"")</f>
        <v/>
      </c>
    </row>
    <row r="2685">
      <c r="A2685">
        <f>IF(screen_TA_reviewer_A!$A2685="","",screen_TA_reviewer_A!$A2685)</f>
        <v/>
      </c>
      <c r="B2685">
        <f>IF(OR($A2685="",screen_TA_reviewer_A!$C2685=""),"",screen_TA_reviewer_A!$C2685)</f>
        <v/>
      </c>
      <c r="C2685">
        <f>IF(OR($A2685="",screen_TA_reviewer_B!$C2685=""),"",screen_TA_reviewer_B!$C2685)</f>
        <v/>
      </c>
      <c r="D2685">
        <f>IF(OR($A2685="",screen_TA_reviewer_A!$D2685=""),"",screen_TA_reviewer_A!$D2685)</f>
        <v/>
      </c>
      <c r="E2685">
        <f>IF(OR($A2685="",screen_TA_reviewer_B!$D2685=""),"",screen_TA_reviewer_B!$D2685)</f>
        <v/>
      </c>
      <c r="F2685">
        <f>IF(AND(B2685&lt;&gt;"",C2685&lt;&gt;""),1,"")</f>
        <v/>
      </c>
      <c r="G2685">
        <f>IF(F2685=1,IF(B2685=C2685,1,0),"")</f>
        <v/>
      </c>
      <c r="H2685">
        <f>IF(B2685="","",IFERROR(VLOOKUP(B2685,lst_TA_binary_map_table,2,FALSE),"INVALID"))</f>
        <v/>
      </c>
      <c r="I2685">
        <f>IF(C2685="","",IFERROR(VLOOKUP(C2685,lst_TA_binary_map_table,2,FALSE),"INVALID"))</f>
        <v/>
      </c>
      <c r="J2685">
        <f>IF(F2685=1,IF(H2685=I2685,1,0),"")</f>
        <v/>
      </c>
      <c r="K2685">
        <f>IF(G2685=0,1,"")</f>
        <v/>
      </c>
      <c r="L2685">
        <f>IF(K2685=1,COUNTIF($K$2:K2685,1),"")</f>
        <v/>
      </c>
    </row>
    <row r="2686">
      <c r="A2686">
        <f>IF(screen_TA_reviewer_A!$A2686="","",screen_TA_reviewer_A!$A2686)</f>
        <v/>
      </c>
      <c r="B2686">
        <f>IF(OR($A2686="",screen_TA_reviewer_A!$C2686=""),"",screen_TA_reviewer_A!$C2686)</f>
        <v/>
      </c>
      <c r="C2686">
        <f>IF(OR($A2686="",screen_TA_reviewer_B!$C2686=""),"",screen_TA_reviewer_B!$C2686)</f>
        <v/>
      </c>
      <c r="D2686">
        <f>IF(OR($A2686="",screen_TA_reviewer_A!$D2686=""),"",screen_TA_reviewer_A!$D2686)</f>
        <v/>
      </c>
      <c r="E2686">
        <f>IF(OR($A2686="",screen_TA_reviewer_B!$D2686=""),"",screen_TA_reviewer_B!$D2686)</f>
        <v/>
      </c>
      <c r="F2686">
        <f>IF(AND(B2686&lt;&gt;"",C2686&lt;&gt;""),1,"")</f>
        <v/>
      </c>
      <c r="G2686">
        <f>IF(F2686=1,IF(B2686=C2686,1,0),"")</f>
        <v/>
      </c>
      <c r="H2686">
        <f>IF(B2686="","",IFERROR(VLOOKUP(B2686,lst_TA_binary_map_table,2,FALSE),"INVALID"))</f>
        <v/>
      </c>
      <c r="I2686">
        <f>IF(C2686="","",IFERROR(VLOOKUP(C2686,lst_TA_binary_map_table,2,FALSE),"INVALID"))</f>
        <v/>
      </c>
      <c r="J2686">
        <f>IF(F2686=1,IF(H2686=I2686,1,0),"")</f>
        <v/>
      </c>
      <c r="K2686">
        <f>IF(G2686=0,1,"")</f>
        <v/>
      </c>
      <c r="L2686">
        <f>IF(K2686=1,COUNTIF($K$2:K2686,1),"")</f>
        <v/>
      </c>
    </row>
    <row r="2687">
      <c r="A2687">
        <f>IF(screen_TA_reviewer_A!$A2687="","",screen_TA_reviewer_A!$A2687)</f>
        <v/>
      </c>
      <c r="B2687">
        <f>IF(OR($A2687="",screen_TA_reviewer_A!$C2687=""),"",screen_TA_reviewer_A!$C2687)</f>
        <v/>
      </c>
      <c r="C2687">
        <f>IF(OR($A2687="",screen_TA_reviewer_B!$C2687=""),"",screen_TA_reviewer_B!$C2687)</f>
        <v/>
      </c>
      <c r="D2687">
        <f>IF(OR($A2687="",screen_TA_reviewer_A!$D2687=""),"",screen_TA_reviewer_A!$D2687)</f>
        <v/>
      </c>
      <c r="E2687">
        <f>IF(OR($A2687="",screen_TA_reviewer_B!$D2687=""),"",screen_TA_reviewer_B!$D2687)</f>
        <v/>
      </c>
      <c r="F2687">
        <f>IF(AND(B2687&lt;&gt;"",C2687&lt;&gt;""),1,"")</f>
        <v/>
      </c>
      <c r="G2687">
        <f>IF(F2687=1,IF(B2687=C2687,1,0),"")</f>
        <v/>
      </c>
      <c r="H2687">
        <f>IF(B2687="","",IFERROR(VLOOKUP(B2687,lst_TA_binary_map_table,2,FALSE),"INVALID"))</f>
        <v/>
      </c>
      <c r="I2687">
        <f>IF(C2687="","",IFERROR(VLOOKUP(C2687,lst_TA_binary_map_table,2,FALSE),"INVALID"))</f>
        <v/>
      </c>
      <c r="J2687">
        <f>IF(F2687=1,IF(H2687=I2687,1,0),"")</f>
        <v/>
      </c>
      <c r="K2687">
        <f>IF(G2687=0,1,"")</f>
        <v/>
      </c>
      <c r="L2687">
        <f>IF(K2687=1,COUNTIF($K$2:K2687,1),"")</f>
        <v/>
      </c>
    </row>
    <row r="2688">
      <c r="A2688">
        <f>IF(screen_TA_reviewer_A!$A2688="","",screen_TA_reviewer_A!$A2688)</f>
        <v/>
      </c>
      <c r="B2688">
        <f>IF(OR($A2688="",screen_TA_reviewer_A!$C2688=""),"",screen_TA_reviewer_A!$C2688)</f>
        <v/>
      </c>
      <c r="C2688">
        <f>IF(OR($A2688="",screen_TA_reviewer_B!$C2688=""),"",screen_TA_reviewer_B!$C2688)</f>
        <v/>
      </c>
      <c r="D2688">
        <f>IF(OR($A2688="",screen_TA_reviewer_A!$D2688=""),"",screen_TA_reviewer_A!$D2688)</f>
        <v/>
      </c>
      <c r="E2688">
        <f>IF(OR($A2688="",screen_TA_reviewer_B!$D2688=""),"",screen_TA_reviewer_B!$D2688)</f>
        <v/>
      </c>
      <c r="F2688">
        <f>IF(AND(B2688&lt;&gt;"",C2688&lt;&gt;""),1,"")</f>
        <v/>
      </c>
      <c r="G2688">
        <f>IF(F2688=1,IF(B2688=C2688,1,0),"")</f>
        <v/>
      </c>
      <c r="H2688">
        <f>IF(B2688="","",IFERROR(VLOOKUP(B2688,lst_TA_binary_map_table,2,FALSE),"INVALID"))</f>
        <v/>
      </c>
      <c r="I2688">
        <f>IF(C2688="","",IFERROR(VLOOKUP(C2688,lst_TA_binary_map_table,2,FALSE),"INVALID"))</f>
        <v/>
      </c>
      <c r="J2688">
        <f>IF(F2688=1,IF(H2688=I2688,1,0),"")</f>
        <v/>
      </c>
      <c r="K2688">
        <f>IF(G2688=0,1,"")</f>
        <v/>
      </c>
      <c r="L2688">
        <f>IF(K2688=1,COUNTIF($K$2:K2688,1),"")</f>
        <v/>
      </c>
    </row>
    <row r="2689">
      <c r="A2689">
        <f>IF(screen_TA_reviewer_A!$A2689="","",screen_TA_reviewer_A!$A2689)</f>
        <v/>
      </c>
      <c r="B2689">
        <f>IF(OR($A2689="",screen_TA_reviewer_A!$C2689=""),"",screen_TA_reviewer_A!$C2689)</f>
        <v/>
      </c>
      <c r="C2689">
        <f>IF(OR($A2689="",screen_TA_reviewer_B!$C2689=""),"",screen_TA_reviewer_B!$C2689)</f>
        <v/>
      </c>
      <c r="D2689">
        <f>IF(OR($A2689="",screen_TA_reviewer_A!$D2689=""),"",screen_TA_reviewer_A!$D2689)</f>
        <v/>
      </c>
      <c r="E2689">
        <f>IF(OR($A2689="",screen_TA_reviewer_B!$D2689=""),"",screen_TA_reviewer_B!$D2689)</f>
        <v/>
      </c>
      <c r="F2689">
        <f>IF(AND(B2689&lt;&gt;"",C2689&lt;&gt;""),1,"")</f>
        <v/>
      </c>
      <c r="G2689">
        <f>IF(F2689=1,IF(B2689=C2689,1,0),"")</f>
        <v/>
      </c>
      <c r="H2689">
        <f>IF(B2689="","",IFERROR(VLOOKUP(B2689,lst_TA_binary_map_table,2,FALSE),"INVALID"))</f>
        <v/>
      </c>
      <c r="I2689">
        <f>IF(C2689="","",IFERROR(VLOOKUP(C2689,lst_TA_binary_map_table,2,FALSE),"INVALID"))</f>
        <v/>
      </c>
      <c r="J2689">
        <f>IF(F2689=1,IF(H2689=I2689,1,0),"")</f>
        <v/>
      </c>
      <c r="K2689">
        <f>IF(G2689=0,1,"")</f>
        <v/>
      </c>
      <c r="L2689">
        <f>IF(K2689=1,COUNTIF($K$2:K2689,1),"")</f>
        <v/>
      </c>
    </row>
    <row r="2690">
      <c r="A2690">
        <f>IF(screen_TA_reviewer_A!$A2690="","",screen_TA_reviewer_A!$A2690)</f>
        <v/>
      </c>
      <c r="B2690">
        <f>IF(OR($A2690="",screen_TA_reviewer_A!$C2690=""),"",screen_TA_reviewer_A!$C2690)</f>
        <v/>
      </c>
      <c r="C2690">
        <f>IF(OR($A2690="",screen_TA_reviewer_B!$C2690=""),"",screen_TA_reviewer_B!$C2690)</f>
        <v/>
      </c>
      <c r="D2690">
        <f>IF(OR($A2690="",screen_TA_reviewer_A!$D2690=""),"",screen_TA_reviewer_A!$D2690)</f>
        <v/>
      </c>
      <c r="E2690">
        <f>IF(OR($A2690="",screen_TA_reviewer_B!$D2690=""),"",screen_TA_reviewer_B!$D2690)</f>
        <v/>
      </c>
      <c r="F2690">
        <f>IF(AND(B2690&lt;&gt;"",C2690&lt;&gt;""),1,"")</f>
        <v/>
      </c>
      <c r="G2690">
        <f>IF(F2690=1,IF(B2690=C2690,1,0),"")</f>
        <v/>
      </c>
      <c r="H2690">
        <f>IF(B2690="","",IFERROR(VLOOKUP(B2690,lst_TA_binary_map_table,2,FALSE),"INVALID"))</f>
        <v/>
      </c>
      <c r="I2690">
        <f>IF(C2690="","",IFERROR(VLOOKUP(C2690,lst_TA_binary_map_table,2,FALSE),"INVALID"))</f>
        <v/>
      </c>
      <c r="J2690">
        <f>IF(F2690=1,IF(H2690=I2690,1,0),"")</f>
        <v/>
      </c>
      <c r="K2690">
        <f>IF(G2690=0,1,"")</f>
        <v/>
      </c>
      <c r="L2690">
        <f>IF(K2690=1,COUNTIF($K$2:K2690,1),"")</f>
        <v/>
      </c>
    </row>
    <row r="2691">
      <c r="A2691">
        <f>IF(screen_TA_reviewer_A!$A2691="","",screen_TA_reviewer_A!$A2691)</f>
        <v/>
      </c>
      <c r="B2691">
        <f>IF(OR($A2691="",screen_TA_reviewer_A!$C2691=""),"",screen_TA_reviewer_A!$C2691)</f>
        <v/>
      </c>
      <c r="C2691">
        <f>IF(OR($A2691="",screen_TA_reviewer_B!$C2691=""),"",screen_TA_reviewer_B!$C2691)</f>
        <v/>
      </c>
      <c r="D2691">
        <f>IF(OR($A2691="",screen_TA_reviewer_A!$D2691=""),"",screen_TA_reviewer_A!$D2691)</f>
        <v/>
      </c>
      <c r="E2691">
        <f>IF(OR($A2691="",screen_TA_reviewer_B!$D2691=""),"",screen_TA_reviewer_B!$D2691)</f>
        <v/>
      </c>
      <c r="F2691">
        <f>IF(AND(B2691&lt;&gt;"",C2691&lt;&gt;""),1,"")</f>
        <v/>
      </c>
      <c r="G2691">
        <f>IF(F2691=1,IF(B2691=C2691,1,0),"")</f>
        <v/>
      </c>
      <c r="H2691">
        <f>IF(B2691="","",IFERROR(VLOOKUP(B2691,lst_TA_binary_map_table,2,FALSE),"INVALID"))</f>
        <v/>
      </c>
      <c r="I2691">
        <f>IF(C2691="","",IFERROR(VLOOKUP(C2691,lst_TA_binary_map_table,2,FALSE),"INVALID"))</f>
        <v/>
      </c>
      <c r="J2691">
        <f>IF(F2691=1,IF(H2691=I2691,1,0),"")</f>
        <v/>
      </c>
      <c r="K2691">
        <f>IF(G2691=0,1,"")</f>
        <v/>
      </c>
      <c r="L2691">
        <f>IF(K2691=1,COUNTIF($K$2:K2691,1),"")</f>
        <v/>
      </c>
    </row>
    <row r="2692">
      <c r="A2692">
        <f>IF(screen_TA_reviewer_A!$A2692="","",screen_TA_reviewer_A!$A2692)</f>
        <v/>
      </c>
      <c r="B2692">
        <f>IF(OR($A2692="",screen_TA_reviewer_A!$C2692=""),"",screen_TA_reviewer_A!$C2692)</f>
        <v/>
      </c>
      <c r="C2692">
        <f>IF(OR($A2692="",screen_TA_reviewer_B!$C2692=""),"",screen_TA_reviewer_B!$C2692)</f>
        <v/>
      </c>
      <c r="D2692">
        <f>IF(OR($A2692="",screen_TA_reviewer_A!$D2692=""),"",screen_TA_reviewer_A!$D2692)</f>
        <v/>
      </c>
      <c r="E2692">
        <f>IF(OR($A2692="",screen_TA_reviewer_B!$D2692=""),"",screen_TA_reviewer_B!$D2692)</f>
        <v/>
      </c>
      <c r="F2692">
        <f>IF(AND(B2692&lt;&gt;"",C2692&lt;&gt;""),1,"")</f>
        <v/>
      </c>
      <c r="G2692">
        <f>IF(F2692=1,IF(B2692=C2692,1,0),"")</f>
        <v/>
      </c>
      <c r="H2692">
        <f>IF(B2692="","",IFERROR(VLOOKUP(B2692,lst_TA_binary_map_table,2,FALSE),"INVALID"))</f>
        <v/>
      </c>
      <c r="I2692">
        <f>IF(C2692="","",IFERROR(VLOOKUP(C2692,lst_TA_binary_map_table,2,FALSE),"INVALID"))</f>
        <v/>
      </c>
      <c r="J2692">
        <f>IF(F2692=1,IF(H2692=I2692,1,0),"")</f>
        <v/>
      </c>
      <c r="K2692">
        <f>IF(G2692=0,1,"")</f>
        <v/>
      </c>
      <c r="L2692">
        <f>IF(K2692=1,COUNTIF($K$2:K2692,1),"")</f>
        <v/>
      </c>
    </row>
    <row r="2693">
      <c r="A2693">
        <f>IF(screen_TA_reviewer_A!$A2693="","",screen_TA_reviewer_A!$A2693)</f>
        <v/>
      </c>
      <c r="B2693">
        <f>IF(OR($A2693="",screen_TA_reviewer_A!$C2693=""),"",screen_TA_reviewer_A!$C2693)</f>
        <v/>
      </c>
      <c r="C2693">
        <f>IF(OR($A2693="",screen_TA_reviewer_B!$C2693=""),"",screen_TA_reviewer_B!$C2693)</f>
        <v/>
      </c>
      <c r="D2693">
        <f>IF(OR($A2693="",screen_TA_reviewer_A!$D2693=""),"",screen_TA_reviewer_A!$D2693)</f>
        <v/>
      </c>
      <c r="E2693">
        <f>IF(OR($A2693="",screen_TA_reviewer_B!$D2693=""),"",screen_TA_reviewer_B!$D2693)</f>
        <v/>
      </c>
      <c r="F2693">
        <f>IF(AND(B2693&lt;&gt;"",C2693&lt;&gt;""),1,"")</f>
        <v/>
      </c>
      <c r="G2693">
        <f>IF(F2693=1,IF(B2693=C2693,1,0),"")</f>
        <v/>
      </c>
      <c r="H2693">
        <f>IF(B2693="","",IFERROR(VLOOKUP(B2693,lst_TA_binary_map_table,2,FALSE),"INVALID"))</f>
        <v/>
      </c>
      <c r="I2693">
        <f>IF(C2693="","",IFERROR(VLOOKUP(C2693,lst_TA_binary_map_table,2,FALSE),"INVALID"))</f>
        <v/>
      </c>
      <c r="J2693">
        <f>IF(F2693=1,IF(H2693=I2693,1,0),"")</f>
        <v/>
      </c>
      <c r="K2693">
        <f>IF(G2693=0,1,"")</f>
        <v/>
      </c>
      <c r="L2693">
        <f>IF(K2693=1,COUNTIF($K$2:K2693,1),"")</f>
        <v/>
      </c>
    </row>
    <row r="2694">
      <c r="A2694">
        <f>IF(screen_TA_reviewer_A!$A2694="","",screen_TA_reviewer_A!$A2694)</f>
        <v/>
      </c>
      <c r="B2694">
        <f>IF(OR($A2694="",screen_TA_reviewer_A!$C2694=""),"",screen_TA_reviewer_A!$C2694)</f>
        <v/>
      </c>
      <c r="C2694">
        <f>IF(OR($A2694="",screen_TA_reviewer_B!$C2694=""),"",screen_TA_reviewer_B!$C2694)</f>
        <v/>
      </c>
      <c r="D2694">
        <f>IF(OR($A2694="",screen_TA_reviewer_A!$D2694=""),"",screen_TA_reviewer_A!$D2694)</f>
        <v/>
      </c>
      <c r="E2694">
        <f>IF(OR($A2694="",screen_TA_reviewer_B!$D2694=""),"",screen_TA_reviewer_B!$D2694)</f>
        <v/>
      </c>
      <c r="F2694">
        <f>IF(AND(B2694&lt;&gt;"",C2694&lt;&gt;""),1,"")</f>
        <v/>
      </c>
      <c r="G2694">
        <f>IF(F2694=1,IF(B2694=C2694,1,0),"")</f>
        <v/>
      </c>
      <c r="H2694">
        <f>IF(B2694="","",IFERROR(VLOOKUP(B2694,lst_TA_binary_map_table,2,FALSE),"INVALID"))</f>
        <v/>
      </c>
      <c r="I2694">
        <f>IF(C2694="","",IFERROR(VLOOKUP(C2694,lst_TA_binary_map_table,2,FALSE),"INVALID"))</f>
        <v/>
      </c>
      <c r="J2694">
        <f>IF(F2694=1,IF(H2694=I2694,1,0),"")</f>
        <v/>
      </c>
      <c r="K2694">
        <f>IF(G2694=0,1,"")</f>
        <v/>
      </c>
      <c r="L2694">
        <f>IF(K2694=1,COUNTIF($K$2:K2694,1),"")</f>
        <v/>
      </c>
    </row>
    <row r="2695">
      <c r="A2695">
        <f>IF(screen_TA_reviewer_A!$A2695="","",screen_TA_reviewer_A!$A2695)</f>
        <v/>
      </c>
      <c r="B2695">
        <f>IF(OR($A2695="",screen_TA_reviewer_A!$C2695=""),"",screen_TA_reviewer_A!$C2695)</f>
        <v/>
      </c>
      <c r="C2695">
        <f>IF(OR($A2695="",screen_TA_reviewer_B!$C2695=""),"",screen_TA_reviewer_B!$C2695)</f>
        <v/>
      </c>
      <c r="D2695">
        <f>IF(OR($A2695="",screen_TA_reviewer_A!$D2695=""),"",screen_TA_reviewer_A!$D2695)</f>
        <v/>
      </c>
      <c r="E2695">
        <f>IF(OR($A2695="",screen_TA_reviewer_B!$D2695=""),"",screen_TA_reviewer_B!$D2695)</f>
        <v/>
      </c>
      <c r="F2695">
        <f>IF(AND(B2695&lt;&gt;"",C2695&lt;&gt;""),1,"")</f>
        <v/>
      </c>
      <c r="G2695">
        <f>IF(F2695=1,IF(B2695=C2695,1,0),"")</f>
        <v/>
      </c>
      <c r="H2695">
        <f>IF(B2695="","",IFERROR(VLOOKUP(B2695,lst_TA_binary_map_table,2,FALSE),"INVALID"))</f>
        <v/>
      </c>
      <c r="I2695">
        <f>IF(C2695="","",IFERROR(VLOOKUP(C2695,lst_TA_binary_map_table,2,FALSE),"INVALID"))</f>
        <v/>
      </c>
      <c r="J2695">
        <f>IF(F2695=1,IF(H2695=I2695,1,0),"")</f>
        <v/>
      </c>
      <c r="K2695">
        <f>IF(G2695=0,1,"")</f>
        <v/>
      </c>
      <c r="L2695">
        <f>IF(K2695=1,COUNTIF($K$2:K2695,1),"")</f>
        <v/>
      </c>
    </row>
    <row r="2696">
      <c r="A2696">
        <f>IF(screen_TA_reviewer_A!$A2696="","",screen_TA_reviewer_A!$A2696)</f>
        <v/>
      </c>
      <c r="B2696">
        <f>IF(OR($A2696="",screen_TA_reviewer_A!$C2696=""),"",screen_TA_reviewer_A!$C2696)</f>
        <v/>
      </c>
      <c r="C2696">
        <f>IF(OR($A2696="",screen_TA_reviewer_B!$C2696=""),"",screen_TA_reviewer_B!$C2696)</f>
        <v/>
      </c>
      <c r="D2696">
        <f>IF(OR($A2696="",screen_TA_reviewer_A!$D2696=""),"",screen_TA_reviewer_A!$D2696)</f>
        <v/>
      </c>
      <c r="E2696">
        <f>IF(OR($A2696="",screen_TA_reviewer_B!$D2696=""),"",screen_TA_reviewer_B!$D2696)</f>
        <v/>
      </c>
      <c r="F2696">
        <f>IF(AND(B2696&lt;&gt;"",C2696&lt;&gt;""),1,"")</f>
        <v/>
      </c>
      <c r="G2696">
        <f>IF(F2696=1,IF(B2696=C2696,1,0),"")</f>
        <v/>
      </c>
      <c r="H2696">
        <f>IF(B2696="","",IFERROR(VLOOKUP(B2696,lst_TA_binary_map_table,2,FALSE),"INVALID"))</f>
        <v/>
      </c>
      <c r="I2696">
        <f>IF(C2696="","",IFERROR(VLOOKUP(C2696,lst_TA_binary_map_table,2,FALSE),"INVALID"))</f>
        <v/>
      </c>
      <c r="J2696">
        <f>IF(F2696=1,IF(H2696=I2696,1,0),"")</f>
        <v/>
      </c>
      <c r="K2696">
        <f>IF(G2696=0,1,"")</f>
        <v/>
      </c>
      <c r="L2696">
        <f>IF(K2696=1,COUNTIF($K$2:K2696,1),"")</f>
        <v/>
      </c>
    </row>
    <row r="2697">
      <c r="A2697">
        <f>IF(screen_TA_reviewer_A!$A2697="","",screen_TA_reviewer_A!$A2697)</f>
        <v/>
      </c>
      <c r="B2697">
        <f>IF(OR($A2697="",screen_TA_reviewer_A!$C2697=""),"",screen_TA_reviewer_A!$C2697)</f>
        <v/>
      </c>
      <c r="C2697">
        <f>IF(OR($A2697="",screen_TA_reviewer_B!$C2697=""),"",screen_TA_reviewer_B!$C2697)</f>
        <v/>
      </c>
      <c r="D2697">
        <f>IF(OR($A2697="",screen_TA_reviewer_A!$D2697=""),"",screen_TA_reviewer_A!$D2697)</f>
        <v/>
      </c>
      <c r="E2697">
        <f>IF(OR($A2697="",screen_TA_reviewer_B!$D2697=""),"",screen_TA_reviewer_B!$D2697)</f>
        <v/>
      </c>
      <c r="F2697">
        <f>IF(AND(B2697&lt;&gt;"",C2697&lt;&gt;""),1,"")</f>
        <v/>
      </c>
      <c r="G2697">
        <f>IF(F2697=1,IF(B2697=C2697,1,0),"")</f>
        <v/>
      </c>
      <c r="H2697">
        <f>IF(B2697="","",IFERROR(VLOOKUP(B2697,lst_TA_binary_map_table,2,FALSE),"INVALID"))</f>
        <v/>
      </c>
      <c r="I2697">
        <f>IF(C2697="","",IFERROR(VLOOKUP(C2697,lst_TA_binary_map_table,2,FALSE),"INVALID"))</f>
        <v/>
      </c>
      <c r="J2697">
        <f>IF(F2697=1,IF(H2697=I2697,1,0),"")</f>
        <v/>
      </c>
      <c r="K2697">
        <f>IF(G2697=0,1,"")</f>
        <v/>
      </c>
      <c r="L2697">
        <f>IF(K2697=1,COUNTIF($K$2:K2697,1),"")</f>
        <v/>
      </c>
    </row>
    <row r="2698">
      <c r="A2698">
        <f>IF(screen_TA_reviewer_A!$A2698="","",screen_TA_reviewer_A!$A2698)</f>
        <v/>
      </c>
      <c r="B2698">
        <f>IF(OR($A2698="",screen_TA_reviewer_A!$C2698=""),"",screen_TA_reviewer_A!$C2698)</f>
        <v/>
      </c>
      <c r="C2698">
        <f>IF(OR($A2698="",screen_TA_reviewer_B!$C2698=""),"",screen_TA_reviewer_B!$C2698)</f>
        <v/>
      </c>
      <c r="D2698">
        <f>IF(OR($A2698="",screen_TA_reviewer_A!$D2698=""),"",screen_TA_reviewer_A!$D2698)</f>
        <v/>
      </c>
      <c r="E2698">
        <f>IF(OR($A2698="",screen_TA_reviewer_B!$D2698=""),"",screen_TA_reviewer_B!$D2698)</f>
        <v/>
      </c>
      <c r="F2698">
        <f>IF(AND(B2698&lt;&gt;"",C2698&lt;&gt;""),1,"")</f>
        <v/>
      </c>
      <c r="G2698">
        <f>IF(F2698=1,IF(B2698=C2698,1,0),"")</f>
        <v/>
      </c>
      <c r="H2698">
        <f>IF(B2698="","",IFERROR(VLOOKUP(B2698,lst_TA_binary_map_table,2,FALSE),"INVALID"))</f>
        <v/>
      </c>
      <c r="I2698">
        <f>IF(C2698="","",IFERROR(VLOOKUP(C2698,lst_TA_binary_map_table,2,FALSE),"INVALID"))</f>
        <v/>
      </c>
      <c r="J2698">
        <f>IF(F2698=1,IF(H2698=I2698,1,0),"")</f>
        <v/>
      </c>
      <c r="K2698">
        <f>IF(G2698=0,1,"")</f>
        <v/>
      </c>
      <c r="L2698">
        <f>IF(K2698=1,COUNTIF($K$2:K2698,1),"")</f>
        <v/>
      </c>
    </row>
    <row r="2699">
      <c r="A2699">
        <f>IF(screen_TA_reviewer_A!$A2699="","",screen_TA_reviewer_A!$A2699)</f>
        <v/>
      </c>
      <c r="B2699">
        <f>IF(OR($A2699="",screen_TA_reviewer_A!$C2699=""),"",screen_TA_reviewer_A!$C2699)</f>
        <v/>
      </c>
      <c r="C2699">
        <f>IF(OR($A2699="",screen_TA_reviewer_B!$C2699=""),"",screen_TA_reviewer_B!$C2699)</f>
        <v/>
      </c>
      <c r="D2699">
        <f>IF(OR($A2699="",screen_TA_reviewer_A!$D2699=""),"",screen_TA_reviewer_A!$D2699)</f>
        <v/>
      </c>
      <c r="E2699">
        <f>IF(OR($A2699="",screen_TA_reviewer_B!$D2699=""),"",screen_TA_reviewer_B!$D2699)</f>
        <v/>
      </c>
      <c r="F2699">
        <f>IF(AND(B2699&lt;&gt;"",C2699&lt;&gt;""),1,"")</f>
        <v/>
      </c>
      <c r="G2699">
        <f>IF(F2699=1,IF(B2699=C2699,1,0),"")</f>
        <v/>
      </c>
      <c r="H2699">
        <f>IF(B2699="","",IFERROR(VLOOKUP(B2699,lst_TA_binary_map_table,2,FALSE),"INVALID"))</f>
        <v/>
      </c>
      <c r="I2699">
        <f>IF(C2699="","",IFERROR(VLOOKUP(C2699,lst_TA_binary_map_table,2,FALSE),"INVALID"))</f>
        <v/>
      </c>
      <c r="J2699">
        <f>IF(F2699=1,IF(H2699=I2699,1,0),"")</f>
        <v/>
      </c>
      <c r="K2699">
        <f>IF(G2699=0,1,"")</f>
        <v/>
      </c>
      <c r="L2699">
        <f>IF(K2699=1,COUNTIF($K$2:K2699,1),"")</f>
        <v/>
      </c>
    </row>
    <row r="2700">
      <c r="A2700">
        <f>IF(screen_TA_reviewer_A!$A2700="","",screen_TA_reviewer_A!$A2700)</f>
        <v/>
      </c>
      <c r="B2700">
        <f>IF(OR($A2700="",screen_TA_reviewer_A!$C2700=""),"",screen_TA_reviewer_A!$C2700)</f>
        <v/>
      </c>
      <c r="C2700">
        <f>IF(OR($A2700="",screen_TA_reviewer_B!$C2700=""),"",screen_TA_reviewer_B!$C2700)</f>
        <v/>
      </c>
      <c r="D2700">
        <f>IF(OR($A2700="",screen_TA_reviewer_A!$D2700=""),"",screen_TA_reviewer_A!$D2700)</f>
        <v/>
      </c>
      <c r="E2700">
        <f>IF(OR($A2700="",screen_TA_reviewer_B!$D2700=""),"",screen_TA_reviewer_B!$D2700)</f>
        <v/>
      </c>
      <c r="F2700">
        <f>IF(AND(B2700&lt;&gt;"",C2700&lt;&gt;""),1,"")</f>
        <v/>
      </c>
      <c r="G2700">
        <f>IF(F2700=1,IF(B2700=C2700,1,0),"")</f>
        <v/>
      </c>
      <c r="H2700">
        <f>IF(B2700="","",IFERROR(VLOOKUP(B2700,lst_TA_binary_map_table,2,FALSE),"INVALID"))</f>
        <v/>
      </c>
      <c r="I2700">
        <f>IF(C2700="","",IFERROR(VLOOKUP(C2700,lst_TA_binary_map_table,2,FALSE),"INVALID"))</f>
        <v/>
      </c>
      <c r="J2700">
        <f>IF(F2700=1,IF(H2700=I2700,1,0),"")</f>
        <v/>
      </c>
      <c r="K2700">
        <f>IF(G2700=0,1,"")</f>
        <v/>
      </c>
      <c r="L2700">
        <f>IF(K2700=1,COUNTIF($K$2:K2700,1),"")</f>
        <v/>
      </c>
    </row>
    <row r="2701">
      <c r="A2701">
        <f>IF(screen_TA_reviewer_A!$A2701="","",screen_TA_reviewer_A!$A2701)</f>
        <v/>
      </c>
      <c r="B2701">
        <f>IF(OR($A2701="",screen_TA_reviewer_A!$C2701=""),"",screen_TA_reviewer_A!$C2701)</f>
        <v/>
      </c>
      <c r="C2701">
        <f>IF(OR($A2701="",screen_TA_reviewer_B!$C2701=""),"",screen_TA_reviewer_B!$C2701)</f>
        <v/>
      </c>
      <c r="D2701">
        <f>IF(OR($A2701="",screen_TA_reviewer_A!$D2701=""),"",screen_TA_reviewer_A!$D2701)</f>
        <v/>
      </c>
      <c r="E2701">
        <f>IF(OR($A2701="",screen_TA_reviewer_B!$D2701=""),"",screen_TA_reviewer_B!$D2701)</f>
        <v/>
      </c>
      <c r="F2701">
        <f>IF(AND(B2701&lt;&gt;"",C2701&lt;&gt;""),1,"")</f>
        <v/>
      </c>
      <c r="G2701">
        <f>IF(F2701=1,IF(B2701=C2701,1,0),"")</f>
        <v/>
      </c>
      <c r="H2701">
        <f>IF(B2701="","",IFERROR(VLOOKUP(B2701,lst_TA_binary_map_table,2,FALSE),"INVALID"))</f>
        <v/>
      </c>
      <c r="I2701">
        <f>IF(C2701="","",IFERROR(VLOOKUP(C2701,lst_TA_binary_map_table,2,FALSE),"INVALID"))</f>
        <v/>
      </c>
      <c r="J2701">
        <f>IF(F2701=1,IF(H2701=I2701,1,0),"")</f>
        <v/>
      </c>
      <c r="K2701">
        <f>IF(G2701=0,1,"")</f>
        <v/>
      </c>
      <c r="L2701">
        <f>IF(K2701=1,COUNTIF($K$2:K2701,1),"")</f>
        <v/>
      </c>
    </row>
    <row r="2702">
      <c r="A2702">
        <f>IF(screen_TA_reviewer_A!$A2702="","",screen_TA_reviewer_A!$A2702)</f>
        <v/>
      </c>
      <c r="B2702">
        <f>IF(OR($A2702="",screen_TA_reviewer_A!$C2702=""),"",screen_TA_reviewer_A!$C2702)</f>
        <v/>
      </c>
      <c r="C2702">
        <f>IF(OR($A2702="",screen_TA_reviewer_B!$C2702=""),"",screen_TA_reviewer_B!$C2702)</f>
        <v/>
      </c>
      <c r="D2702">
        <f>IF(OR($A2702="",screen_TA_reviewer_A!$D2702=""),"",screen_TA_reviewer_A!$D2702)</f>
        <v/>
      </c>
      <c r="E2702">
        <f>IF(OR($A2702="",screen_TA_reviewer_B!$D2702=""),"",screen_TA_reviewer_B!$D2702)</f>
        <v/>
      </c>
      <c r="F2702">
        <f>IF(AND(B2702&lt;&gt;"",C2702&lt;&gt;""),1,"")</f>
        <v/>
      </c>
      <c r="G2702">
        <f>IF(F2702=1,IF(B2702=C2702,1,0),"")</f>
        <v/>
      </c>
      <c r="H2702">
        <f>IF(B2702="","",IFERROR(VLOOKUP(B2702,lst_TA_binary_map_table,2,FALSE),"INVALID"))</f>
        <v/>
      </c>
      <c r="I2702">
        <f>IF(C2702="","",IFERROR(VLOOKUP(C2702,lst_TA_binary_map_table,2,FALSE),"INVALID"))</f>
        <v/>
      </c>
      <c r="J2702">
        <f>IF(F2702=1,IF(H2702=I2702,1,0),"")</f>
        <v/>
      </c>
      <c r="K2702">
        <f>IF(G2702=0,1,"")</f>
        <v/>
      </c>
      <c r="L2702">
        <f>IF(K2702=1,COUNTIF($K$2:K2702,1),"")</f>
        <v/>
      </c>
    </row>
    <row r="2703">
      <c r="A2703">
        <f>IF(screen_TA_reviewer_A!$A2703="","",screen_TA_reviewer_A!$A2703)</f>
        <v/>
      </c>
      <c r="B2703">
        <f>IF(OR($A2703="",screen_TA_reviewer_A!$C2703=""),"",screen_TA_reviewer_A!$C2703)</f>
        <v/>
      </c>
      <c r="C2703">
        <f>IF(OR($A2703="",screen_TA_reviewer_B!$C2703=""),"",screen_TA_reviewer_B!$C2703)</f>
        <v/>
      </c>
      <c r="D2703">
        <f>IF(OR($A2703="",screen_TA_reviewer_A!$D2703=""),"",screen_TA_reviewer_A!$D2703)</f>
        <v/>
      </c>
      <c r="E2703">
        <f>IF(OR($A2703="",screen_TA_reviewer_B!$D2703=""),"",screen_TA_reviewer_B!$D2703)</f>
        <v/>
      </c>
      <c r="F2703">
        <f>IF(AND(B2703&lt;&gt;"",C2703&lt;&gt;""),1,"")</f>
        <v/>
      </c>
      <c r="G2703">
        <f>IF(F2703=1,IF(B2703=C2703,1,0),"")</f>
        <v/>
      </c>
      <c r="H2703">
        <f>IF(B2703="","",IFERROR(VLOOKUP(B2703,lst_TA_binary_map_table,2,FALSE),"INVALID"))</f>
        <v/>
      </c>
      <c r="I2703">
        <f>IF(C2703="","",IFERROR(VLOOKUP(C2703,lst_TA_binary_map_table,2,FALSE),"INVALID"))</f>
        <v/>
      </c>
      <c r="J2703">
        <f>IF(F2703=1,IF(H2703=I2703,1,0),"")</f>
        <v/>
      </c>
      <c r="K2703">
        <f>IF(G2703=0,1,"")</f>
        <v/>
      </c>
      <c r="L2703">
        <f>IF(K2703=1,COUNTIF($K$2:K2703,1),"")</f>
        <v/>
      </c>
    </row>
    <row r="2704">
      <c r="A2704">
        <f>IF(screen_TA_reviewer_A!$A2704="","",screen_TA_reviewer_A!$A2704)</f>
        <v/>
      </c>
      <c r="B2704">
        <f>IF(OR($A2704="",screen_TA_reviewer_A!$C2704=""),"",screen_TA_reviewer_A!$C2704)</f>
        <v/>
      </c>
      <c r="C2704">
        <f>IF(OR($A2704="",screen_TA_reviewer_B!$C2704=""),"",screen_TA_reviewer_B!$C2704)</f>
        <v/>
      </c>
      <c r="D2704">
        <f>IF(OR($A2704="",screen_TA_reviewer_A!$D2704=""),"",screen_TA_reviewer_A!$D2704)</f>
        <v/>
      </c>
      <c r="E2704">
        <f>IF(OR($A2704="",screen_TA_reviewer_B!$D2704=""),"",screen_TA_reviewer_B!$D2704)</f>
        <v/>
      </c>
      <c r="F2704">
        <f>IF(AND(B2704&lt;&gt;"",C2704&lt;&gt;""),1,"")</f>
        <v/>
      </c>
      <c r="G2704">
        <f>IF(F2704=1,IF(B2704=C2704,1,0),"")</f>
        <v/>
      </c>
      <c r="H2704">
        <f>IF(B2704="","",IFERROR(VLOOKUP(B2704,lst_TA_binary_map_table,2,FALSE),"INVALID"))</f>
        <v/>
      </c>
      <c r="I2704">
        <f>IF(C2704="","",IFERROR(VLOOKUP(C2704,lst_TA_binary_map_table,2,FALSE),"INVALID"))</f>
        <v/>
      </c>
      <c r="J2704">
        <f>IF(F2704=1,IF(H2704=I2704,1,0),"")</f>
        <v/>
      </c>
      <c r="K2704">
        <f>IF(G2704=0,1,"")</f>
        <v/>
      </c>
      <c r="L2704">
        <f>IF(K2704=1,COUNTIF($K$2:K2704,1),"")</f>
        <v/>
      </c>
    </row>
    <row r="2705">
      <c r="A2705">
        <f>IF(screen_TA_reviewer_A!$A2705="","",screen_TA_reviewer_A!$A2705)</f>
        <v/>
      </c>
      <c r="B2705">
        <f>IF(OR($A2705="",screen_TA_reviewer_A!$C2705=""),"",screen_TA_reviewer_A!$C2705)</f>
        <v/>
      </c>
      <c r="C2705">
        <f>IF(OR($A2705="",screen_TA_reviewer_B!$C2705=""),"",screen_TA_reviewer_B!$C2705)</f>
        <v/>
      </c>
      <c r="D2705">
        <f>IF(OR($A2705="",screen_TA_reviewer_A!$D2705=""),"",screen_TA_reviewer_A!$D2705)</f>
        <v/>
      </c>
      <c r="E2705">
        <f>IF(OR($A2705="",screen_TA_reviewer_B!$D2705=""),"",screen_TA_reviewer_B!$D2705)</f>
        <v/>
      </c>
      <c r="F2705">
        <f>IF(AND(B2705&lt;&gt;"",C2705&lt;&gt;""),1,"")</f>
        <v/>
      </c>
      <c r="G2705">
        <f>IF(F2705=1,IF(B2705=C2705,1,0),"")</f>
        <v/>
      </c>
      <c r="H2705">
        <f>IF(B2705="","",IFERROR(VLOOKUP(B2705,lst_TA_binary_map_table,2,FALSE),"INVALID"))</f>
        <v/>
      </c>
      <c r="I2705">
        <f>IF(C2705="","",IFERROR(VLOOKUP(C2705,lst_TA_binary_map_table,2,FALSE),"INVALID"))</f>
        <v/>
      </c>
      <c r="J2705">
        <f>IF(F2705=1,IF(H2705=I2705,1,0),"")</f>
        <v/>
      </c>
      <c r="K2705">
        <f>IF(G2705=0,1,"")</f>
        <v/>
      </c>
      <c r="L2705">
        <f>IF(K2705=1,COUNTIF($K$2:K2705,1),"")</f>
        <v/>
      </c>
    </row>
    <row r="2706">
      <c r="A2706">
        <f>IF(screen_TA_reviewer_A!$A2706="","",screen_TA_reviewer_A!$A2706)</f>
        <v/>
      </c>
      <c r="B2706">
        <f>IF(OR($A2706="",screen_TA_reviewer_A!$C2706=""),"",screen_TA_reviewer_A!$C2706)</f>
        <v/>
      </c>
      <c r="C2706">
        <f>IF(OR($A2706="",screen_TA_reviewer_B!$C2706=""),"",screen_TA_reviewer_B!$C2706)</f>
        <v/>
      </c>
      <c r="D2706">
        <f>IF(OR($A2706="",screen_TA_reviewer_A!$D2706=""),"",screen_TA_reviewer_A!$D2706)</f>
        <v/>
      </c>
      <c r="E2706">
        <f>IF(OR($A2706="",screen_TA_reviewer_B!$D2706=""),"",screen_TA_reviewer_B!$D2706)</f>
        <v/>
      </c>
      <c r="F2706">
        <f>IF(AND(B2706&lt;&gt;"",C2706&lt;&gt;""),1,"")</f>
        <v/>
      </c>
      <c r="G2706">
        <f>IF(F2706=1,IF(B2706=C2706,1,0),"")</f>
        <v/>
      </c>
      <c r="H2706">
        <f>IF(B2706="","",IFERROR(VLOOKUP(B2706,lst_TA_binary_map_table,2,FALSE),"INVALID"))</f>
        <v/>
      </c>
      <c r="I2706">
        <f>IF(C2706="","",IFERROR(VLOOKUP(C2706,lst_TA_binary_map_table,2,FALSE),"INVALID"))</f>
        <v/>
      </c>
      <c r="J2706">
        <f>IF(F2706=1,IF(H2706=I2706,1,0),"")</f>
        <v/>
      </c>
      <c r="K2706">
        <f>IF(G2706=0,1,"")</f>
        <v/>
      </c>
      <c r="L2706">
        <f>IF(K2706=1,COUNTIF($K$2:K2706,1),"")</f>
        <v/>
      </c>
    </row>
    <row r="2707">
      <c r="A2707">
        <f>IF(screen_TA_reviewer_A!$A2707="","",screen_TA_reviewer_A!$A2707)</f>
        <v/>
      </c>
      <c r="B2707">
        <f>IF(OR($A2707="",screen_TA_reviewer_A!$C2707=""),"",screen_TA_reviewer_A!$C2707)</f>
        <v/>
      </c>
      <c r="C2707">
        <f>IF(OR($A2707="",screen_TA_reviewer_B!$C2707=""),"",screen_TA_reviewer_B!$C2707)</f>
        <v/>
      </c>
      <c r="D2707">
        <f>IF(OR($A2707="",screen_TA_reviewer_A!$D2707=""),"",screen_TA_reviewer_A!$D2707)</f>
        <v/>
      </c>
      <c r="E2707">
        <f>IF(OR($A2707="",screen_TA_reviewer_B!$D2707=""),"",screen_TA_reviewer_B!$D2707)</f>
        <v/>
      </c>
      <c r="F2707">
        <f>IF(AND(B2707&lt;&gt;"",C2707&lt;&gt;""),1,"")</f>
        <v/>
      </c>
      <c r="G2707">
        <f>IF(F2707=1,IF(B2707=C2707,1,0),"")</f>
        <v/>
      </c>
      <c r="H2707">
        <f>IF(B2707="","",IFERROR(VLOOKUP(B2707,lst_TA_binary_map_table,2,FALSE),"INVALID"))</f>
        <v/>
      </c>
      <c r="I2707">
        <f>IF(C2707="","",IFERROR(VLOOKUP(C2707,lst_TA_binary_map_table,2,FALSE),"INVALID"))</f>
        <v/>
      </c>
      <c r="J2707">
        <f>IF(F2707=1,IF(H2707=I2707,1,0),"")</f>
        <v/>
      </c>
      <c r="K2707">
        <f>IF(G2707=0,1,"")</f>
        <v/>
      </c>
      <c r="L2707">
        <f>IF(K2707=1,COUNTIF($K$2:K2707,1),"")</f>
        <v/>
      </c>
    </row>
    <row r="2708">
      <c r="A2708">
        <f>IF(screen_TA_reviewer_A!$A2708="","",screen_TA_reviewer_A!$A2708)</f>
        <v/>
      </c>
      <c r="B2708">
        <f>IF(OR($A2708="",screen_TA_reviewer_A!$C2708=""),"",screen_TA_reviewer_A!$C2708)</f>
        <v/>
      </c>
      <c r="C2708">
        <f>IF(OR($A2708="",screen_TA_reviewer_B!$C2708=""),"",screen_TA_reviewer_B!$C2708)</f>
        <v/>
      </c>
      <c r="D2708">
        <f>IF(OR($A2708="",screen_TA_reviewer_A!$D2708=""),"",screen_TA_reviewer_A!$D2708)</f>
        <v/>
      </c>
      <c r="E2708">
        <f>IF(OR($A2708="",screen_TA_reviewer_B!$D2708=""),"",screen_TA_reviewer_B!$D2708)</f>
        <v/>
      </c>
      <c r="F2708">
        <f>IF(AND(B2708&lt;&gt;"",C2708&lt;&gt;""),1,"")</f>
        <v/>
      </c>
      <c r="G2708">
        <f>IF(F2708=1,IF(B2708=C2708,1,0),"")</f>
        <v/>
      </c>
      <c r="H2708">
        <f>IF(B2708="","",IFERROR(VLOOKUP(B2708,lst_TA_binary_map_table,2,FALSE),"INVALID"))</f>
        <v/>
      </c>
      <c r="I2708">
        <f>IF(C2708="","",IFERROR(VLOOKUP(C2708,lst_TA_binary_map_table,2,FALSE),"INVALID"))</f>
        <v/>
      </c>
      <c r="J2708">
        <f>IF(F2708=1,IF(H2708=I2708,1,0),"")</f>
        <v/>
      </c>
      <c r="K2708">
        <f>IF(G2708=0,1,"")</f>
        <v/>
      </c>
      <c r="L2708">
        <f>IF(K2708=1,COUNTIF($K$2:K2708,1),"")</f>
        <v/>
      </c>
    </row>
    <row r="2709">
      <c r="A2709">
        <f>IF(screen_TA_reviewer_A!$A2709="","",screen_TA_reviewer_A!$A2709)</f>
        <v/>
      </c>
      <c r="B2709">
        <f>IF(OR($A2709="",screen_TA_reviewer_A!$C2709=""),"",screen_TA_reviewer_A!$C2709)</f>
        <v/>
      </c>
      <c r="C2709">
        <f>IF(OR($A2709="",screen_TA_reviewer_B!$C2709=""),"",screen_TA_reviewer_B!$C2709)</f>
        <v/>
      </c>
      <c r="D2709">
        <f>IF(OR($A2709="",screen_TA_reviewer_A!$D2709=""),"",screen_TA_reviewer_A!$D2709)</f>
        <v/>
      </c>
      <c r="E2709">
        <f>IF(OR($A2709="",screen_TA_reviewer_B!$D2709=""),"",screen_TA_reviewer_B!$D2709)</f>
        <v/>
      </c>
      <c r="F2709">
        <f>IF(AND(B2709&lt;&gt;"",C2709&lt;&gt;""),1,"")</f>
        <v/>
      </c>
      <c r="G2709">
        <f>IF(F2709=1,IF(B2709=C2709,1,0),"")</f>
        <v/>
      </c>
      <c r="H2709">
        <f>IF(B2709="","",IFERROR(VLOOKUP(B2709,lst_TA_binary_map_table,2,FALSE),"INVALID"))</f>
        <v/>
      </c>
      <c r="I2709">
        <f>IF(C2709="","",IFERROR(VLOOKUP(C2709,lst_TA_binary_map_table,2,FALSE),"INVALID"))</f>
        <v/>
      </c>
      <c r="J2709">
        <f>IF(F2709=1,IF(H2709=I2709,1,0),"")</f>
        <v/>
      </c>
      <c r="K2709">
        <f>IF(G2709=0,1,"")</f>
        <v/>
      </c>
      <c r="L2709">
        <f>IF(K2709=1,COUNTIF($K$2:K2709,1),"")</f>
        <v/>
      </c>
    </row>
    <row r="2710">
      <c r="A2710">
        <f>IF(screen_TA_reviewer_A!$A2710="","",screen_TA_reviewer_A!$A2710)</f>
        <v/>
      </c>
      <c r="B2710">
        <f>IF(OR($A2710="",screen_TA_reviewer_A!$C2710=""),"",screen_TA_reviewer_A!$C2710)</f>
        <v/>
      </c>
      <c r="C2710">
        <f>IF(OR($A2710="",screen_TA_reviewer_B!$C2710=""),"",screen_TA_reviewer_B!$C2710)</f>
        <v/>
      </c>
      <c r="D2710">
        <f>IF(OR($A2710="",screen_TA_reviewer_A!$D2710=""),"",screen_TA_reviewer_A!$D2710)</f>
        <v/>
      </c>
      <c r="E2710">
        <f>IF(OR($A2710="",screen_TA_reviewer_B!$D2710=""),"",screen_TA_reviewer_B!$D2710)</f>
        <v/>
      </c>
      <c r="F2710">
        <f>IF(AND(B2710&lt;&gt;"",C2710&lt;&gt;""),1,"")</f>
        <v/>
      </c>
      <c r="G2710">
        <f>IF(F2710=1,IF(B2710=C2710,1,0),"")</f>
        <v/>
      </c>
      <c r="H2710">
        <f>IF(B2710="","",IFERROR(VLOOKUP(B2710,lst_TA_binary_map_table,2,FALSE),"INVALID"))</f>
        <v/>
      </c>
      <c r="I2710">
        <f>IF(C2710="","",IFERROR(VLOOKUP(C2710,lst_TA_binary_map_table,2,FALSE),"INVALID"))</f>
        <v/>
      </c>
      <c r="J2710">
        <f>IF(F2710=1,IF(H2710=I2710,1,0),"")</f>
        <v/>
      </c>
      <c r="K2710">
        <f>IF(G2710=0,1,"")</f>
        <v/>
      </c>
      <c r="L2710">
        <f>IF(K2710=1,COUNTIF($K$2:K2710,1),"")</f>
        <v/>
      </c>
    </row>
    <row r="2711">
      <c r="A2711">
        <f>IF(screen_TA_reviewer_A!$A2711="","",screen_TA_reviewer_A!$A2711)</f>
        <v/>
      </c>
      <c r="B2711">
        <f>IF(OR($A2711="",screen_TA_reviewer_A!$C2711=""),"",screen_TA_reviewer_A!$C2711)</f>
        <v/>
      </c>
      <c r="C2711">
        <f>IF(OR($A2711="",screen_TA_reviewer_B!$C2711=""),"",screen_TA_reviewer_B!$C2711)</f>
        <v/>
      </c>
      <c r="D2711">
        <f>IF(OR($A2711="",screen_TA_reviewer_A!$D2711=""),"",screen_TA_reviewer_A!$D2711)</f>
        <v/>
      </c>
      <c r="E2711">
        <f>IF(OR($A2711="",screen_TA_reviewer_B!$D2711=""),"",screen_TA_reviewer_B!$D2711)</f>
        <v/>
      </c>
      <c r="F2711">
        <f>IF(AND(B2711&lt;&gt;"",C2711&lt;&gt;""),1,"")</f>
        <v/>
      </c>
      <c r="G2711">
        <f>IF(F2711=1,IF(B2711=C2711,1,0),"")</f>
        <v/>
      </c>
      <c r="H2711">
        <f>IF(B2711="","",IFERROR(VLOOKUP(B2711,lst_TA_binary_map_table,2,FALSE),"INVALID"))</f>
        <v/>
      </c>
      <c r="I2711">
        <f>IF(C2711="","",IFERROR(VLOOKUP(C2711,lst_TA_binary_map_table,2,FALSE),"INVALID"))</f>
        <v/>
      </c>
      <c r="J2711">
        <f>IF(F2711=1,IF(H2711=I2711,1,0),"")</f>
        <v/>
      </c>
      <c r="K2711">
        <f>IF(G2711=0,1,"")</f>
        <v/>
      </c>
      <c r="L2711">
        <f>IF(K2711=1,COUNTIF($K$2:K2711,1),"")</f>
        <v/>
      </c>
    </row>
    <row r="2712">
      <c r="A2712">
        <f>IF(screen_TA_reviewer_A!$A2712="","",screen_TA_reviewer_A!$A2712)</f>
        <v/>
      </c>
      <c r="B2712">
        <f>IF(OR($A2712="",screen_TA_reviewer_A!$C2712=""),"",screen_TA_reviewer_A!$C2712)</f>
        <v/>
      </c>
      <c r="C2712">
        <f>IF(OR($A2712="",screen_TA_reviewer_B!$C2712=""),"",screen_TA_reviewer_B!$C2712)</f>
        <v/>
      </c>
      <c r="D2712">
        <f>IF(OR($A2712="",screen_TA_reviewer_A!$D2712=""),"",screen_TA_reviewer_A!$D2712)</f>
        <v/>
      </c>
      <c r="E2712">
        <f>IF(OR($A2712="",screen_TA_reviewer_B!$D2712=""),"",screen_TA_reviewer_B!$D2712)</f>
        <v/>
      </c>
      <c r="F2712">
        <f>IF(AND(B2712&lt;&gt;"",C2712&lt;&gt;""),1,"")</f>
        <v/>
      </c>
      <c r="G2712">
        <f>IF(F2712=1,IF(B2712=C2712,1,0),"")</f>
        <v/>
      </c>
      <c r="H2712">
        <f>IF(B2712="","",IFERROR(VLOOKUP(B2712,lst_TA_binary_map_table,2,FALSE),"INVALID"))</f>
        <v/>
      </c>
      <c r="I2712">
        <f>IF(C2712="","",IFERROR(VLOOKUP(C2712,lst_TA_binary_map_table,2,FALSE),"INVALID"))</f>
        <v/>
      </c>
      <c r="J2712">
        <f>IF(F2712=1,IF(H2712=I2712,1,0),"")</f>
        <v/>
      </c>
      <c r="K2712">
        <f>IF(G2712=0,1,"")</f>
        <v/>
      </c>
      <c r="L2712">
        <f>IF(K2712=1,COUNTIF($K$2:K2712,1),"")</f>
        <v/>
      </c>
    </row>
    <row r="2713">
      <c r="A2713">
        <f>IF(screen_TA_reviewer_A!$A2713="","",screen_TA_reviewer_A!$A2713)</f>
        <v/>
      </c>
      <c r="B2713">
        <f>IF(OR($A2713="",screen_TA_reviewer_A!$C2713=""),"",screen_TA_reviewer_A!$C2713)</f>
        <v/>
      </c>
      <c r="C2713">
        <f>IF(OR($A2713="",screen_TA_reviewer_B!$C2713=""),"",screen_TA_reviewer_B!$C2713)</f>
        <v/>
      </c>
      <c r="D2713">
        <f>IF(OR($A2713="",screen_TA_reviewer_A!$D2713=""),"",screen_TA_reviewer_A!$D2713)</f>
        <v/>
      </c>
      <c r="E2713">
        <f>IF(OR($A2713="",screen_TA_reviewer_B!$D2713=""),"",screen_TA_reviewer_B!$D2713)</f>
        <v/>
      </c>
      <c r="F2713">
        <f>IF(AND(B2713&lt;&gt;"",C2713&lt;&gt;""),1,"")</f>
        <v/>
      </c>
      <c r="G2713">
        <f>IF(F2713=1,IF(B2713=C2713,1,0),"")</f>
        <v/>
      </c>
      <c r="H2713">
        <f>IF(B2713="","",IFERROR(VLOOKUP(B2713,lst_TA_binary_map_table,2,FALSE),"INVALID"))</f>
        <v/>
      </c>
      <c r="I2713">
        <f>IF(C2713="","",IFERROR(VLOOKUP(C2713,lst_TA_binary_map_table,2,FALSE),"INVALID"))</f>
        <v/>
      </c>
      <c r="J2713">
        <f>IF(F2713=1,IF(H2713=I2713,1,0),"")</f>
        <v/>
      </c>
      <c r="K2713">
        <f>IF(G2713=0,1,"")</f>
        <v/>
      </c>
      <c r="L2713">
        <f>IF(K2713=1,COUNTIF($K$2:K2713,1),"")</f>
        <v/>
      </c>
    </row>
    <row r="2714">
      <c r="A2714">
        <f>IF(screen_TA_reviewer_A!$A2714="","",screen_TA_reviewer_A!$A2714)</f>
        <v/>
      </c>
      <c r="B2714">
        <f>IF(OR($A2714="",screen_TA_reviewer_A!$C2714=""),"",screen_TA_reviewer_A!$C2714)</f>
        <v/>
      </c>
      <c r="C2714">
        <f>IF(OR($A2714="",screen_TA_reviewer_B!$C2714=""),"",screen_TA_reviewer_B!$C2714)</f>
        <v/>
      </c>
      <c r="D2714">
        <f>IF(OR($A2714="",screen_TA_reviewer_A!$D2714=""),"",screen_TA_reviewer_A!$D2714)</f>
        <v/>
      </c>
      <c r="E2714">
        <f>IF(OR($A2714="",screen_TA_reviewer_B!$D2714=""),"",screen_TA_reviewer_B!$D2714)</f>
        <v/>
      </c>
      <c r="F2714">
        <f>IF(AND(B2714&lt;&gt;"",C2714&lt;&gt;""),1,"")</f>
        <v/>
      </c>
      <c r="G2714">
        <f>IF(F2714=1,IF(B2714=C2714,1,0),"")</f>
        <v/>
      </c>
      <c r="H2714">
        <f>IF(B2714="","",IFERROR(VLOOKUP(B2714,lst_TA_binary_map_table,2,FALSE),"INVALID"))</f>
        <v/>
      </c>
      <c r="I2714">
        <f>IF(C2714="","",IFERROR(VLOOKUP(C2714,lst_TA_binary_map_table,2,FALSE),"INVALID"))</f>
        <v/>
      </c>
      <c r="J2714">
        <f>IF(F2714=1,IF(H2714=I2714,1,0),"")</f>
        <v/>
      </c>
      <c r="K2714">
        <f>IF(G2714=0,1,"")</f>
        <v/>
      </c>
      <c r="L2714">
        <f>IF(K2714=1,COUNTIF($K$2:K2714,1),"")</f>
        <v/>
      </c>
    </row>
    <row r="2715">
      <c r="A2715">
        <f>IF(screen_TA_reviewer_A!$A2715="","",screen_TA_reviewer_A!$A2715)</f>
        <v/>
      </c>
      <c r="B2715">
        <f>IF(OR($A2715="",screen_TA_reviewer_A!$C2715=""),"",screen_TA_reviewer_A!$C2715)</f>
        <v/>
      </c>
      <c r="C2715">
        <f>IF(OR($A2715="",screen_TA_reviewer_B!$C2715=""),"",screen_TA_reviewer_B!$C2715)</f>
        <v/>
      </c>
      <c r="D2715">
        <f>IF(OR($A2715="",screen_TA_reviewer_A!$D2715=""),"",screen_TA_reviewer_A!$D2715)</f>
        <v/>
      </c>
      <c r="E2715">
        <f>IF(OR($A2715="",screen_TA_reviewer_B!$D2715=""),"",screen_TA_reviewer_B!$D2715)</f>
        <v/>
      </c>
      <c r="F2715">
        <f>IF(AND(B2715&lt;&gt;"",C2715&lt;&gt;""),1,"")</f>
        <v/>
      </c>
      <c r="G2715">
        <f>IF(F2715=1,IF(B2715=C2715,1,0),"")</f>
        <v/>
      </c>
      <c r="H2715">
        <f>IF(B2715="","",IFERROR(VLOOKUP(B2715,lst_TA_binary_map_table,2,FALSE),"INVALID"))</f>
        <v/>
      </c>
      <c r="I2715">
        <f>IF(C2715="","",IFERROR(VLOOKUP(C2715,lst_TA_binary_map_table,2,FALSE),"INVALID"))</f>
        <v/>
      </c>
      <c r="J2715">
        <f>IF(F2715=1,IF(H2715=I2715,1,0),"")</f>
        <v/>
      </c>
      <c r="K2715">
        <f>IF(G2715=0,1,"")</f>
        <v/>
      </c>
      <c r="L2715">
        <f>IF(K2715=1,COUNTIF($K$2:K2715,1),"")</f>
        <v/>
      </c>
    </row>
    <row r="2716">
      <c r="A2716">
        <f>IF(screen_TA_reviewer_A!$A2716="","",screen_TA_reviewer_A!$A2716)</f>
        <v/>
      </c>
      <c r="B2716">
        <f>IF(OR($A2716="",screen_TA_reviewer_A!$C2716=""),"",screen_TA_reviewer_A!$C2716)</f>
        <v/>
      </c>
      <c r="C2716">
        <f>IF(OR($A2716="",screen_TA_reviewer_B!$C2716=""),"",screen_TA_reviewer_B!$C2716)</f>
        <v/>
      </c>
      <c r="D2716">
        <f>IF(OR($A2716="",screen_TA_reviewer_A!$D2716=""),"",screen_TA_reviewer_A!$D2716)</f>
        <v/>
      </c>
      <c r="E2716">
        <f>IF(OR($A2716="",screen_TA_reviewer_B!$D2716=""),"",screen_TA_reviewer_B!$D2716)</f>
        <v/>
      </c>
      <c r="F2716">
        <f>IF(AND(B2716&lt;&gt;"",C2716&lt;&gt;""),1,"")</f>
        <v/>
      </c>
      <c r="G2716">
        <f>IF(F2716=1,IF(B2716=C2716,1,0),"")</f>
        <v/>
      </c>
      <c r="H2716">
        <f>IF(B2716="","",IFERROR(VLOOKUP(B2716,lst_TA_binary_map_table,2,FALSE),"INVALID"))</f>
        <v/>
      </c>
      <c r="I2716">
        <f>IF(C2716="","",IFERROR(VLOOKUP(C2716,lst_TA_binary_map_table,2,FALSE),"INVALID"))</f>
        <v/>
      </c>
      <c r="J2716">
        <f>IF(F2716=1,IF(H2716=I2716,1,0),"")</f>
        <v/>
      </c>
      <c r="K2716">
        <f>IF(G2716=0,1,"")</f>
        <v/>
      </c>
      <c r="L2716">
        <f>IF(K2716=1,COUNTIF($K$2:K2716,1),"")</f>
        <v/>
      </c>
    </row>
    <row r="2717">
      <c r="A2717">
        <f>IF(screen_TA_reviewer_A!$A2717="","",screen_TA_reviewer_A!$A2717)</f>
        <v/>
      </c>
      <c r="B2717">
        <f>IF(OR($A2717="",screen_TA_reviewer_A!$C2717=""),"",screen_TA_reviewer_A!$C2717)</f>
        <v/>
      </c>
      <c r="C2717">
        <f>IF(OR($A2717="",screen_TA_reviewer_B!$C2717=""),"",screen_TA_reviewer_B!$C2717)</f>
        <v/>
      </c>
      <c r="D2717">
        <f>IF(OR($A2717="",screen_TA_reviewer_A!$D2717=""),"",screen_TA_reviewer_A!$D2717)</f>
        <v/>
      </c>
      <c r="E2717">
        <f>IF(OR($A2717="",screen_TA_reviewer_B!$D2717=""),"",screen_TA_reviewer_B!$D2717)</f>
        <v/>
      </c>
      <c r="F2717">
        <f>IF(AND(B2717&lt;&gt;"",C2717&lt;&gt;""),1,"")</f>
        <v/>
      </c>
      <c r="G2717">
        <f>IF(F2717=1,IF(B2717=C2717,1,0),"")</f>
        <v/>
      </c>
      <c r="H2717">
        <f>IF(B2717="","",IFERROR(VLOOKUP(B2717,lst_TA_binary_map_table,2,FALSE),"INVALID"))</f>
        <v/>
      </c>
      <c r="I2717">
        <f>IF(C2717="","",IFERROR(VLOOKUP(C2717,lst_TA_binary_map_table,2,FALSE),"INVALID"))</f>
        <v/>
      </c>
      <c r="J2717">
        <f>IF(F2717=1,IF(H2717=I2717,1,0),"")</f>
        <v/>
      </c>
      <c r="K2717">
        <f>IF(G2717=0,1,"")</f>
        <v/>
      </c>
      <c r="L2717">
        <f>IF(K2717=1,COUNTIF($K$2:K2717,1),"")</f>
        <v/>
      </c>
    </row>
    <row r="2718">
      <c r="A2718">
        <f>IF(screen_TA_reviewer_A!$A2718="","",screen_TA_reviewer_A!$A2718)</f>
        <v/>
      </c>
      <c r="B2718">
        <f>IF(OR($A2718="",screen_TA_reviewer_A!$C2718=""),"",screen_TA_reviewer_A!$C2718)</f>
        <v/>
      </c>
      <c r="C2718">
        <f>IF(OR($A2718="",screen_TA_reviewer_B!$C2718=""),"",screen_TA_reviewer_B!$C2718)</f>
        <v/>
      </c>
      <c r="D2718">
        <f>IF(OR($A2718="",screen_TA_reviewer_A!$D2718=""),"",screen_TA_reviewer_A!$D2718)</f>
        <v/>
      </c>
      <c r="E2718">
        <f>IF(OR($A2718="",screen_TA_reviewer_B!$D2718=""),"",screen_TA_reviewer_B!$D2718)</f>
        <v/>
      </c>
      <c r="F2718">
        <f>IF(AND(B2718&lt;&gt;"",C2718&lt;&gt;""),1,"")</f>
        <v/>
      </c>
      <c r="G2718">
        <f>IF(F2718=1,IF(B2718=C2718,1,0),"")</f>
        <v/>
      </c>
      <c r="H2718">
        <f>IF(B2718="","",IFERROR(VLOOKUP(B2718,lst_TA_binary_map_table,2,FALSE),"INVALID"))</f>
        <v/>
      </c>
      <c r="I2718">
        <f>IF(C2718="","",IFERROR(VLOOKUP(C2718,lst_TA_binary_map_table,2,FALSE),"INVALID"))</f>
        <v/>
      </c>
      <c r="J2718">
        <f>IF(F2718=1,IF(H2718=I2718,1,0),"")</f>
        <v/>
      </c>
      <c r="K2718">
        <f>IF(G2718=0,1,"")</f>
        <v/>
      </c>
      <c r="L2718">
        <f>IF(K2718=1,COUNTIF($K$2:K2718,1),"")</f>
        <v/>
      </c>
    </row>
    <row r="2719">
      <c r="A2719">
        <f>IF(screen_TA_reviewer_A!$A2719="","",screen_TA_reviewer_A!$A2719)</f>
        <v/>
      </c>
      <c r="B2719">
        <f>IF(OR($A2719="",screen_TA_reviewer_A!$C2719=""),"",screen_TA_reviewer_A!$C2719)</f>
        <v/>
      </c>
      <c r="C2719">
        <f>IF(OR($A2719="",screen_TA_reviewer_B!$C2719=""),"",screen_TA_reviewer_B!$C2719)</f>
        <v/>
      </c>
      <c r="D2719">
        <f>IF(OR($A2719="",screen_TA_reviewer_A!$D2719=""),"",screen_TA_reviewer_A!$D2719)</f>
        <v/>
      </c>
      <c r="E2719">
        <f>IF(OR($A2719="",screen_TA_reviewer_B!$D2719=""),"",screen_TA_reviewer_B!$D2719)</f>
        <v/>
      </c>
      <c r="F2719">
        <f>IF(AND(B2719&lt;&gt;"",C2719&lt;&gt;""),1,"")</f>
        <v/>
      </c>
      <c r="G2719">
        <f>IF(F2719=1,IF(B2719=C2719,1,0),"")</f>
        <v/>
      </c>
      <c r="H2719">
        <f>IF(B2719="","",IFERROR(VLOOKUP(B2719,lst_TA_binary_map_table,2,FALSE),"INVALID"))</f>
        <v/>
      </c>
      <c r="I2719">
        <f>IF(C2719="","",IFERROR(VLOOKUP(C2719,lst_TA_binary_map_table,2,FALSE),"INVALID"))</f>
        <v/>
      </c>
      <c r="J2719">
        <f>IF(F2719=1,IF(H2719=I2719,1,0),"")</f>
        <v/>
      </c>
      <c r="K2719">
        <f>IF(G2719=0,1,"")</f>
        <v/>
      </c>
      <c r="L2719">
        <f>IF(K2719=1,COUNTIF($K$2:K2719,1),"")</f>
        <v/>
      </c>
    </row>
    <row r="2720">
      <c r="A2720">
        <f>IF(screen_TA_reviewer_A!$A2720="","",screen_TA_reviewer_A!$A2720)</f>
        <v/>
      </c>
      <c r="B2720">
        <f>IF(OR($A2720="",screen_TA_reviewer_A!$C2720=""),"",screen_TA_reviewer_A!$C2720)</f>
        <v/>
      </c>
      <c r="C2720">
        <f>IF(OR($A2720="",screen_TA_reviewer_B!$C2720=""),"",screen_TA_reviewer_B!$C2720)</f>
        <v/>
      </c>
      <c r="D2720">
        <f>IF(OR($A2720="",screen_TA_reviewer_A!$D2720=""),"",screen_TA_reviewer_A!$D2720)</f>
        <v/>
      </c>
      <c r="E2720">
        <f>IF(OR($A2720="",screen_TA_reviewer_B!$D2720=""),"",screen_TA_reviewer_B!$D2720)</f>
        <v/>
      </c>
      <c r="F2720">
        <f>IF(AND(B2720&lt;&gt;"",C2720&lt;&gt;""),1,"")</f>
        <v/>
      </c>
      <c r="G2720">
        <f>IF(F2720=1,IF(B2720=C2720,1,0),"")</f>
        <v/>
      </c>
      <c r="H2720">
        <f>IF(B2720="","",IFERROR(VLOOKUP(B2720,lst_TA_binary_map_table,2,FALSE),"INVALID"))</f>
        <v/>
      </c>
      <c r="I2720">
        <f>IF(C2720="","",IFERROR(VLOOKUP(C2720,lst_TA_binary_map_table,2,FALSE),"INVALID"))</f>
        <v/>
      </c>
      <c r="J2720">
        <f>IF(F2720=1,IF(H2720=I2720,1,0),"")</f>
        <v/>
      </c>
      <c r="K2720">
        <f>IF(G2720=0,1,"")</f>
        <v/>
      </c>
      <c r="L2720">
        <f>IF(K2720=1,COUNTIF($K$2:K2720,1),"")</f>
        <v/>
      </c>
    </row>
    <row r="2721">
      <c r="A2721">
        <f>IF(screen_TA_reviewer_A!$A2721="","",screen_TA_reviewer_A!$A2721)</f>
        <v/>
      </c>
      <c r="B2721">
        <f>IF(OR($A2721="",screen_TA_reviewer_A!$C2721=""),"",screen_TA_reviewer_A!$C2721)</f>
        <v/>
      </c>
      <c r="C2721">
        <f>IF(OR($A2721="",screen_TA_reviewer_B!$C2721=""),"",screen_TA_reviewer_B!$C2721)</f>
        <v/>
      </c>
      <c r="D2721">
        <f>IF(OR($A2721="",screen_TA_reviewer_A!$D2721=""),"",screen_TA_reviewer_A!$D2721)</f>
        <v/>
      </c>
      <c r="E2721">
        <f>IF(OR($A2721="",screen_TA_reviewer_B!$D2721=""),"",screen_TA_reviewer_B!$D2721)</f>
        <v/>
      </c>
      <c r="F2721">
        <f>IF(AND(B2721&lt;&gt;"",C2721&lt;&gt;""),1,"")</f>
        <v/>
      </c>
      <c r="G2721">
        <f>IF(F2721=1,IF(B2721=C2721,1,0),"")</f>
        <v/>
      </c>
      <c r="H2721">
        <f>IF(B2721="","",IFERROR(VLOOKUP(B2721,lst_TA_binary_map_table,2,FALSE),"INVALID"))</f>
        <v/>
      </c>
      <c r="I2721">
        <f>IF(C2721="","",IFERROR(VLOOKUP(C2721,lst_TA_binary_map_table,2,FALSE),"INVALID"))</f>
        <v/>
      </c>
      <c r="J2721">
        <f>IF(F2721=1,IF(H2721=I2721,1,0),"")</f>
        <v/>
      </c>
      <c r="K2721">
        <f>IF(G2721=0,1,"")</f>
        <v/>
      </c>
      <c r="L2721">
        <f>IF(K2721=1,COUNTIF($K$2:K2721,1),"")</f>
        <v/>
      </c>
    </row>
    <row r="2722">
      <c r="A2722">
        <f>IF(screen_TA_reviewer_A!$A2722="","",screen_TA_reviewer_A!$A2722)</f>
        <v/>
      </c>
      <c r="B2722">
        <f>IF(OR($A2722="",screen_TA_reviewer_A!$C2722=""),"",screen_TA_reviewer_A!$C2722)</f>
        <v/>
      </c>
      <c r="C2722">
        <f>IF(OR($A2722="",screen_TA_reviewer_B!$C2722=""),"",screen_TA_reviewer_B!$C2722)</f>
        <v/>
      </c>
      <c r="D2722">
        <f>IF(OR($A2722="",screen_TA_reviewer_A!$D2722=""),"",screen_TA_reviewer_A!$D2722)</f>
        <v/>
      </c>
      <c r="E2722">
        <f>IF(OR($A2722="",screen_TA_reviewer_B!$D2722=""),"",screen_TA_reviewer_B!$D2722)</f>
        <v/>
      </c>
      <c r="F2722">
        <f>IF(AND(B2722&lt;&gt;"",C2722&lt;&gt;""),1,"")</f>
        <v/>
      </c>
      <c r="G2722">
        <f>IF(F2722=1,IF(B2722=C2722,1,0),"")</f>
        <v/>
      </c>
      <c r="H2722">
        <f>IF(B2722="","",IFERROR(VLOOKUP(B2722,lst_TA_binary_map_table,2,FALSE),"INVALID"))</f>
        <v/>
      </c>
      <c r="I2722">
        <f>IF(C2722="","",IFERROR(VLOOKUP(C2722,lst_TA_binary_map_table,2,FALSE),"INVALID"))</f>
        <v/>
      </c>
      <c r="J2722">
        <f>IF(F2722=1,IF(H2722=I2722,1,0),"")</f>
        <v/>
      </c>
      <c r="K2722">
        <f>IF(G2722=0,1,"")</f>
        <v/>
      </c>
      <c r="L2722">
        <f>IF(K2722=1,COUNTIF($K$2:K2722,1),"")</f>
        <v/>
      </c>
    </row>
    <row r="2723">
      <c r="A2723">
        <f>IF(screen_TA_reviewer_A!$A2723="","",screen_TA_reviewer_A!$A2723)</f>
        <v/>
      </c>
      <c r="B2723">
        <f>IF(OR($A2723="",screen_TA_reviewer_A!$C2723=""),"",screen_TA_reviewer_A!$C2723)</f>
        <v/>
      </c>
      <c r="C2723">
        <f>IF(OR($A2723="",screen_TA_reviewer_B!$C2723=""),"",screen_TA_reviewer_B!$C2723)</f>
        <v/>
      </c>
      <c r="D2723">
        <f>IF(OR($A2723="",screen_TA_reviewer_A!$D2723=""),"",screen_TA_reviewer_A!$D2723)</f>
        <v/>
      </c>
      <c r="E2723">
        <f>IF(OR($A2723="",screen_TA_reviewer_B!$D2723=""),"",screen_TA_reviewer_B!$D2723)</f>
        <v/>
      </c>
      <c r="F2723">
        <f>IF(AND(B2723&lt;&gt;"",C2723&lt;&gt;""),1,"")</f>
        <v/>
      </c>
      <c r="G2723">
        <f>IF(F2723=1,IF(B2723=C2723,1,0),"")</f>
        <v/>
      </c>
      <c r="H2723">
        <f>IF(B2723="","",IFERROR(VLOOKUP(B2723,lst_TA_binary_map_table,2,FALSE),"INVALID"))</f>
        <v/>
      </c>
      <c r="I2723">
        <f>IF(C2723="","",IFERROR(VLOOKUP(C2723,lst_TA_binary_map_table,2,FALSE),"INVALID"))</f>
        <v/>
      </c>
      <c r="J2723">
        <f>IF(F2723=1,IF(H2723=I2723,1,0),"")</f>
        <v/>
      </c>
      <c r="K2723">
        <f>IF(G2723=0,1,"")</f>
        <v/>
      </c>
      <c r="L2723">
        <f>IF(K2723=1,COUNTIF($K$2:K2723,1),"")</f>
        <v/>
      </c>
    </row>
    <row r="2724">
      <c r="A2724">
        <f>IF(screen_TA_reviewer_A!$A2724="","",screen_TA_reviewer_A!$A2724)</f>
        <v/>
      </c>
      <c r="B2724">
        <f>IF(OR($A2724="",screen_TA_reviewer_A!$C2724=""),"",screen_TA_reviewer_A!$C2724)</f>
        <v/>
      </c>
      <c r="C2724">
        <f>IF(OR($A2724="",screen_TA_reviewer_B!$C2724=""),"",screen_TA_reviewer_B!$C2724)</f>
        <v/>
      </c>
      <c r="D2724">
        <f>IF(OR($A2724="",screen_TA_reviewer_A!$D2724=""),"",screen_TA_reviewer_A!$D2724)</f>
        <v/>
      </c>
      <c r="E2724">
        <f>IF(OR($A2724="",screen_TA_reviewer_B!$D2724=""),"",screen_TA_reviewer_B!$D2724)</f>
        <v/>
      </c>
      <c r="F2724">
        <f>IF(AND(B2724&lt;&gt;"",C2724&lt;&gt;""),1,"")</f>
        <v/>
      </c>
      <c r="G2724">
        <f>IF(F2724=1,IF(B2724=C2724,1,0),"")</f>
        <v/>
      </c>
      <c r="H2724">
        <f>IF(B2724="","",IFERROR(VLOOKUP(B2724,lst_TA_binary_map_table,2,FALSE),"INVALID"))</f>
        <v/>
      </c>
      <c r="I2724">
        <f>IF(C2724="","",IFERROR(VLOOKUP(C2724,lst_TA_binary_map_table,2,FALSE),"INVALID"))</f>
        <v/>
      </c>
      <c r="J2724">
        <f>IF(F2724=1,IF(H2724=I2724,1,0),"")</f>
        <v/>
      </c>
      <c r="K2724">
        <f>IF(G2724=0,1,"")</f>
        <v/>
      </c>
      <c r="L2724">
        <f>IF(K2724=1,COUNTIF($K$2:K2724,1),"")</f>
        <v/>
      </c>
    </row>
    <row r="2725">
      <c r="A2725">
        <f>IF(screen_TA_reviewer_A!$A2725="","",screen_TA_reviewer_A!$A2725)</f>
        <v/>
      </c>
      <c r="B2725">
        <f>IF(OR($A2725="",screen_TA_reviewer_A!$C2725=""),"",screen_TA_reviewer_A!$C2725)</f>
        <v/>
      </c>
      <c r="C2725">
        <f>IF(OR($A2725="",screen_TA_reviewer_B!$C2725=""),"",screen_TA_reviewer_B!$C2725)</f>
        <v/>
      </c>
      <c r="D2725">
        <f>IF(OR($A2725="",screen_TA_reviewer_A!$D2725=""),"",screen_TA_reviewer_A!$D2725)</f>
        <v/>
      </c>
      <c r="E2725">
        <f>IF(OR($A2725="",screen_TA_reviewer_B!$D2725=""),"",screen_TA_reviewer_B!$D2725)</f>
        <v/>
      </c>
      <c r="F2725">
        <f>IF(AND(B2725&lt;&gt;"",C2725&lt;&gt;""),1,"")</f>
        <v/>
      </c>
      <c r="G2725">
        <f>IF(F2725=1,IF(B2725=C2725,1,0),"")</f>
        <v/>
      </c>
      <c r="H2725">
        <f>IF(B2725="","",IFERROR(VLOOKUP(B2725,lst_TA_binary_map_table,2,FALSE),"INVALID"))</f>
        <v/>
      </c>
      <c r="I2725">
        <f>IF(C2725="","",IFERROR(VLOOKUP(C2725,lst_TA_binary_map_table,2,FALSE),"INVALID"))</f>
        <v/>
      </c>
      <c r="J2725">
        <f>IF(F2725=1,IF(H2725=I2725,1,0),"")</f>
        <v/>
      </c>
      <c r="K2725">
        <f>IF(G2725=0,1,"")</f>
        <v/>
      </c>
      <c r="L2725">
        <f>IF(K2725=1,COUNTIF($K$2:K2725,1),"")</f>
        <v/>
      </c>
    </row>
    <row r="2726">
      <c r="A2726">
        <f>IF(screen_TA_reviewer_A!$A2726="","",screen_TA_reviewer_A!$A2726)</f>
        <v/>
      </c>
      <c r="B2726">
        <f>IF(OR($A2726="",screen_TA_reviewer_A!$C2726=""),"",screen_TA_reviewer_A!$C2726)</f>
        <v/>
      </c>
      <c r="C2726">
        <f>IF(OR($A2726="",screen_TA_reviewer_B!$C2726=""),"",screen_TA_reviewer_B!$C2726)</f>
        <v/>
      </c>
      <c r="D2726">
        <f>IF(OR($A2726="",screen_TA_reviewer_A!$D2726=""),"",screen_TA_reviewer_A!$D2726)</f>
        <v/>
      </c>
      <c r="E2726">
        <f>IF(OR($A2726="",screen_TA_reviewer_B!$D2726=""),"",screen_TA_reviewer_B!$D2726)</f>
        <v/>
      </c>
      <c r="F2726">
        <f>IF(AND(B2726&lt;&gt;"",C2726&lt;&gt;""),1,"")</f>
        <v/>
      </c>
      <c r="G2726">
        <f>IF(F2726=1,IF(B2726=C2726,1,0),"")</f>
        <v/>
      </c>
      <c r="H2726">
        <f>IF(B2726="","",IFERROR(VLOOKUP(B2726,lst_TA_binary_map_table,2,FALSE),"INVALID"))</f>
        <v/>
      </c>
      <c r="I2726">
        <f>IF(C2726="","",IFERROR(VLOOKUP(C2726,lst_TA_binary_map_table,2,FALSE),"INVALID"))</f>
        <v/>
      </c>
      <c r="J2726">
        <f>IF(F2726=1,IF(H2726=I2726,1,0),"")</f>
        <v/>
      </c>
      <c r="K2726">
        <f>IF(G2726=0,1,"")</f>
        <v/>
      </c>
      <c r="L2726">
        <f>IF(K2726=1,COUNTIF($K$2:K2726,1),"")</f>
        <v/>
      </c>
    </row>
    <row r="2727">
      <c r="A2727">
        <f>IF(screen_TA_reviewer_A!$A2727="","",screen_TA_reviewer_A!$A2727)</f>
        <v/>
      </c>
      <c r="B2727">
        <f>IF(OR($A2727="",screen_TA_reviewer_A!$C2727=""),"",screen_TA_reviewer_A!$C2727)</f>
        <v/>
      </c>
      <c r="C2727">
        <f>IF(OR($A2727="",screen_TA_reviewer_B!$C2727=""),"",screen_TA_reviewer_B!$C2727)</f>
        <v/>
      </c>
      <c r="D2727">
        <f>IF(OR($A2727="",screen_TA_reviewer_A!$D2727=""),"",screen_TA_reviewer_A!$D2727)</f>
        <v/>
      </c>
      <c r="E2727">
        <f>IF(OR($A2727="",screen_TA_reviewer_B!$D2727=""),"",screen_TA_reviewer_B!$D2727)</f>
        <v/>
      </c>
      <c r="F2727">
        <f>IF(AND(B2727&lt;&gt;"",C2727&lt;&gt;""),1,"")</f>
        <v/>
      </c>
      <c r="G2727">
        <f>IF(F2727=1,IF(B2727=C2727,1,0),"")</f>
        <v/>
      </c>
      <c r="H2727">
        <f>IF(B2727="","",IFERROR(VLOOKUP(B2727,lst_TA_binary_map_table,2,FALSE),"INVALID"))</f>
        <v/>
      </c>
      <c r="I2727">
        <f>IF(C2727="","",IFERROR(VLOOKUP(C2727,lst_TA_binary_map_table,2,FALSE),"INVALID"))</f>
        <v/>
      </c>
      <c r="J2727">
        <f>IF(F2727=1,IF(H2727=I2727,1,0),"")</f>
        <v/>
      </c>
      <c r="K2727">
        <f>IF(G2727=0,1,"")</f>
        <v/>
      </c>
      <c r="L2727">
        <f>IF(K2727=1,COUNTIF($K$2:K2727,1),"")</f>
        <v/>
      </c>
    </row>
    <row r="2728">
      <c r="A2728">
        <f>IF(screen_TA_reviewer_A!$A2728="","",screen_TA_reviewer_A!$A2728)</f>
        <v/>
      </c>
      <c r="B2728">
        <f>IF(OR($A2728="",screen_TA_reviewer_A!$C2728=""),"",screen_TA_reviewer_A!$C2728)</f>
        <v/>
      </c>
      <c r="C2728">
        <f>IF(OR($A2728="",screen_TA_reviewer_B!$C2728=""),"",screen_TA_reviewer_B!$C2728)</f>
        <v/>
      </c>
      <c r="D2728">
        <f>IF(OR($A2728="",screen_TA_reviewer_A!$D2728=""),"",screen_TA_reviewer_A!$D2728)</f>
        <v/>
      </c>
      <c r="E2728">
        <f>IF(OR($A2728="",screen_TA_reviewer_B!$D2728=""),"",screen_TA_reviewer_B!$D2728)</f>
        <v/>
      </c>
      <c r="F2728">
        <f>IF(AND(B2728&lt;&gt;"",C2728&lt;&gt;""),1,"")</f>
        <v/>
      </c>
      <c r="G2728">
        <f>IF(F2728=1,IF(B2728=C2728,1,0),"")</f>
        <v/>
      </c>
      <c r="H2728">
        <f>IF(B2728="","",IFERROR(VLOOKUP(B2728,lst_TA_binary_map_table,2,FALSE),"INVALID"))</f>
        <v/>
      </c>
      <c r="I2728">
        <f>IF(C2728="","",IFERROR(VLOOKUP(C2728,lst_TA_binary_map_table,2,FALSE),"INVALID"))</f>
        <v/>
      </c>
      <c r="J2728">
        <f>IF(F2728=1,IF(H2728=I2728,1,0),"")</f>
        <v/>
      </c>
      <c r="K2728">
        <f>IF(G2728=0,1,"")</f>
        <v/>
      </c>
      <c r="L2728">
        <f>IF(K2728=1,COUNTIF($K$2:K2728,1),"")</f>
        <v/>
      </c>
    </row>
    <row r="2729">
      <c r="A2729">
        <f>IF(screen_TA_reviewer_A!$A2729="","",screen_TA_reviewer_A!$A2729)</f>
        <v/>
      </c>
      <c r="B2729">
        <f>IF(OR($A2729="",screen_TA_reviewer_A!$C2729=""),"",screen_TA_reviewer_A!$C2729)</f>
        <v/>
      </c>
      <c r="C2729">
        <f>IF(OR($A2729="",screen_TA_reviewer_B!$C2729=""),"",screen_TA_reviewer_B!$C2729)</f>
        <v/>
      </c>
      <c r="D2729">
        <f>IF(OR($A2729="",screen_TA_reviewer_A!$D2729=""),"",screen_TA_reviewer_A!$D2729)</f>
        <v/>
      </c>
      <c r="E2729">
        <f>IF(OR($A2729="",screen_TA_reviewer_B!$D2729=""),"",screen_TA_reviewer_B!$D2729)</f>
        <v/>
      </c>
      <c r="F2729">
        <f>IF(AND(B2729&lt;&gt;"",C2729&lt;&gt;""),1,"")</f>
        <v/>
      </c>
      <c r="G2729">
        <f>IF(F2729=1,IF(B2729=C2729,1,0),"")</f>
        <v/>
      </c>
      <c r="H2729">
        <f>IF(B2729="","",IFERROR(VLOOKUP(B2729,lst_TA_binary_map_table,2,FALSE),"INVALID"))</f>
        <v/>
      </c>
      <c r="I2729">
        <f>IF(C2729="","",IFERROR(VLOOKUP(C2729,lst_TA_binary_map_table,2,FALSE),"INVALID"))</f>
        <v/>
      </c>
      <c r="J2729">
        <f>IF(F2729=1,IF(H2729=I2729,1,0),"")</f>
        <v/>
      </c>
      <c r="K2729">
        <f>IF(G2729=0,1,"")</f>
        <v/>
      </c>
      <c r="L2729">
        <f>IF(K2729=1,COUNTIF($K$2:K2729,1),"")</f>
        <v/>
      </c>
    </row>
    <row r="2730">
      <c r="A2730">
        <f>IF(screen_TA_reviewer_A!$A2730="","",screen_TA_reviewer_A!$A2730)</f>
        <v/>
      </c>
      <c r="B2730">
        <f>IF(OR($A2730="",screen_TA_reviewer_A!$C2730=""),"",screen_TA_reviewer_A!$C2730)</f>
        <v/>
      </c>
      <c r="C2730">
        <f>IF(OR($A2730="",screen_TA_reviewer_B!$C2730=""),"",screen_TA_reviewer_B!$C2730)</f>
        <v/>
      </c>
      <c r="D2730">
        <f>IF(OR($A2730="",screen_TA_reviewer_A!$D2730=""),"",screen_TA_reviewer_A!$D2730)</f>
        <v/>
      </c>
      <c r="E2730">
        <f>IF(OR($A2730="",screen_TA_reviewer_B!$D2730=""),"",screen_TA_reviewer_B!$D2730)</f>
        <v/>
      </c>
      <c r="F2730">
        <f>IF(AND(B2730&lt;&gt;"",C2730&lt;&gt;""),1,"")</f>
        <v/>
      </c>
      <c r="G2730">
        <f>IF(F2730=1,IF(B2730=C2730,1,0),"")</f>
        <v/>
      </c>
      <c r="H2730">
        <f>IF(B2730="","",IFERROR(VLOOKUP(B2730,lst_TA_binary_map_table,2,FALSE),"INVALID"))</f>
        <v/>
      </c>
      <c r="I2730">
        <f>IF(C2730="","",IFERROR(VLOOKUP(C2730,lst_TA_binary_map_table,2,FALSE),"INVALID"))</f>
        <v/>
      </c>
      <c r="J2730">
        <f>IF(F2730=1,IF(H2730=I2730,1,0),"")</f>
        <v/>
      </c>
      <c r="K2730">
        <f>IF(G2730=0,1,"")</f>
        <v/>
      </c>
      <c r="L2730">
        <f>IF(K2730=1,COUNTIF($K$2:K2730,1),"")</f>
        <v/>
      </c>
    </row>
    <row r="2731">
      <c r="A2731">
        <f>IF(screen_TA_reviewer_A!$A2731="","",screen_TA_reviewer_A!$A2731)</f>
        <v/>
      </c>
      <c r="B2731">
        <f>IF(OR($A2731="",screen_TA_reviewer_A!$C2731=""),"",screen_TA_reviewer_A!$C2731)</f>
        <v/>
      </c>
      <c r="C2731">
        <f>IF(OR($A2731="",screen_TA_reviewer_B!$C2731=""),"",screen_TA_reviewer_B!$C2731)</f>
        <v/>
      </c>
      <c r="D2731">
        <f>IF(OR($A2731="",screen_TA_reviewer_A!$D2731=""),"",screen_TA_reviewer_A!$D2731)</f>
        <v/>
      </c>
      <c r="E2731">
        <f>IF(OR($A2731="",screen_TA_reviewer_B!$D2731=""),"",screen_TA_reviewer_B!$D2731)</f>
        <v/>
      </c>
      <c r="F2731">
        <f>IF(AND(B2731&lt;&gt;"",C2731&lt;&gt;""),1,"")</f>
        <v/>
      </c>
      <c r="G2731">
        <f>IF(F2731=1,IF(B2731=C2731,1,0),"")</f>
        <v/>
      </c>
      <c r="H2731">
        <f>IF(B2731="","",IFERROR(VLOOKUP(B2731,lst_TA_binary_map_table,2,FALSE),"INVALID"))</f>
        <v/>
      </c>
      <c r="I2731">
        <f>IF(C2731="","",IFERROR(VLOOKUP(C2731,lst_TA_binary_map_table,2,FALSE),"INVALID"))</f>
        <v/>
      </c>
      <c r="J2731">
        <f>IF(F2731=1,IF(H2731=I2731,1,0),"")</f>
        <v/>
      </c>
      <c r="K2731">
        <f>IF(G2731=0,1,"")</f>
        <v/>
      </c>
      <c r="L2731">
        <f>IF(K2731=1,COUNTIF($K$2:K2731,1),"")</f>
        <v/>
      </c>
    </row>
    <row r="2732">
      <c r="A2732">
        <f>IF(screen_TA_reviewer_A!$A2732="","",screen_TA_reviewer_A!$A2732)</f>
        <v/>
      </c>
      <c r="B2732">
        <f>IF(OR($A2732="",screen_TA_reviewer_A!$C2732=""),"",screen_TA_reviewer_A!$C2732)</f>
        <v/>
      </c>
      <c r="C2732">
        <f>IF(OR($A2732="",screen_TA_reviewer_B!$C2732=""),"",screen_TA_reviewer_B!$C2732)</f>
        <v/>
      </c>
      <c r="D2732">
        <f>IF(OR($A2732="",screen_TA_reviewer_A!$D2732=""),"",screen_TA_reviewer_A!$D2732)</f>
        <v/>
      </c>
      <c r="E2732">
        <f>IF(OR($A2732="",screen_TA_reviewer_B!$D2732=""),"",screen_TA_reviewer_B!$D2732)</f>
        <v/>
      </c>
      <c r="F2732">
        <f>IF(AND(B2732&lt;&gt;"",C2732&lt;&gt;""),1,"")</f>
        <v/>
      </c>
      <c r="G2732">
        <f>IF(F2732=1,IF(B2732=C2732,1,0),"")</f>
        <v/>
      </c>
      <c r="H2732">
        <f>IF(B2732="","",IFERROR(VLOOKUP(B2732,lst_TA_binary_map_table,2,FALSE),"INVALID"))</f>
        <v/>
      </c>
      <c r="I2732">
        <f>IF(C2732="","",IFERROR(VLOOKUP(C2732,lst_TA_binary_map_table,2,FALSE),"INVALID"))</f>
        <v/>
      </c>
      <c r="J2732">
        <f>IF(F2732=1,IF(H2732=I2732,1,0),"")</f>
        <v/>
      </c>
      <c r="K2732">
        <f>IF(G2732=0,1,"")</f>
        <v/>
      </c>
      <c r="L2732">
        <f>IF(K2732=1,COUNTIF($K$2:K2732,1),"")</f>
        <v/>
      </c>
    </row>
    <row r="2733">
      <c r="A2733">
        <f>IF(screen_TA_reviewer_A!$A2733="","",screen_TA_reviewer_A!$A2733)</f>
        <v/>
      </c>
      <c r="B2733">
        <f>IF(OR($A2733="",screen_TA_reviewer_A!$C2733=""),"",screen_TA_reviewer_A!$C2733)</f>
        <v/>
      </c>
      <c r="C2733">
        <f>IF(OR($A2733="",screen_TA_reviewer_B!$C2733=""),"",screen_TA_reviewer_B!$C2733)</f>
        <v/>
      </c>
      <c r="D2733">
        <f>IF(OR($A2733="",screen_TA_reviewer_A!$D2733=""),"",screen_TA_reviewer_A!$D2733)</f>
        <v/>
      </c>
      <c r="E2733">
        <f>IF(OR($A2733="",screen_TA_reviewer_B!$D2733=""),"",screen_TA_reviewer_B!$D2733)</f>
        <v/>
      </c>
      <c r="F2733">
        <f>IF(AND(B2733&lt;&gt;"",C2733&lt;&gt;""),1,"")</f>
        <v/>
      </c>
      <c r="G2733">
        <f>IF(F2733=1,IF(B2733=C2733,1,0),"")</f>
        <v/>
      </c>
      <c r="H2733">
        <f>IF(B2733="","",IFERROR(VLOOKUP(B2733,lst_TA_binary_map_table,2,FALSE),"INVALID"))</f>
        <v/>
      </c>
      <c r="I2733">
        <f>IF(C2733="","",IFERROR(VLOOKUP(C2733,lst_TA_binary_map_table,2,FALSE),"INVALID"))</f>
        <v/>
      </c>
      <c r="J2733">
        <f>IF(F2733=1,IF(H2733=I2733,1,0),"")</f>
        <v/>
      </c>
      <c r="K2733">
        <f>IF(G2733=0,1,"")</f>
        <v/>
      </c>
      <c r="L2733">
        <f>IF(K2733=1,COUNTIF($K$2:K2733,1),"")</f>
        <v/>
      </c>
    </row>
    <row r="2734">
      <c r="A2734">
        <f>IF(screen_TA_reviewer_A!$A2734="","",screen_TA_reviewer_A!$A2734)</f>
        <v/>
      </c>
      <c r="B2734">
        <f>IF(OR($A2734="",screen_TA_reviewer_A!$C2734=""),"",screen_TA_reviewer_A!$C2734)</f>
        <v/>
      </c>
      <c r="C2734">
        <f>IF(OR($A2734="",screen_TA_reviewer_B!$C2734=""),"",screen_TA_reviewer_B!$C2734)</f>
        <v/>
      </c>
      <c r="D2734">
        <f>IF(OR($A2734="",screen_TA_reviewer_A!$D2734=""),"",screen_TA_reviewer_A!$D2734)</f>
        <v/>
      </c>
      <c r="E2734">
        <f>IF(OR($A2734="",screen_TA_reviewer_B!$D2734=""),"",screen_TA_reviewer_B!$D2734)</f>
        <v/>
      </c>
      <c r="F2734">
        <f>IF(AND(B2734&lt;&gt;"",C2734&lt;&gt;""),1,"")</f>
        <v/>
      </c>
      <c r="G2734">
        <f>IF(F2734=1,IF(B2734=C2734,1,0),"")</f>
        <v/>
      </c>
      <c r="H2734">
        <f>IF(B2734="","",IFERROR(VLOOKUP(B2734,lst_TA_binary_map_table,2,FALSE),"INVALID"))</f>
        <v/>
      </c>
      <c r="I2734">
        <f>IF(C2734="","",IFERROR(VLOOKUP(C2734,lst_TA_binary_map_table,2,FALSE),"INVALID"))</f>
        <v/>
      </c>
      <c r="J2734">
        <f>IF(F2734=1,IF(H2734=I2734,1,0),"")</f>
        <v/>
      </c>
      <c r="K2734">
        <f>IF(G2734=0,1,"")</f>
        <v/>
      </c>
      <c r="L2734">
        <f>IF(K2734=1,COUNTIF($K$2:K2734,1),"")</f>
        <v/>
      </c>
    </row>
    <row r="2735">
      <c r="A2735">
        <f>IF(screen_TA_reviewer_A!$A2735="","",screen_TA_reviewer_A!$A2735)</f>
        <v/>
      </c>
      <c r="B2735">
        <f>IF(OR($A2735="",screen_TA_reviewer_A!$C2735=""),"",screen_TA_reviewer_A!$C2735)</f>
        <v/>
      </c>
      <c r="C2735">
        <f>IF(OR($A2735="",screen_TA_reviewer_B!$C2735=""),"",screen_TA_reviewer_B!$C2735)</f>
        <v/>
      </c>
      <c r="D2735">
        <f>IF(OR($A2735="",screen_TA_reviewer_A!$D2735=""),"",screen_TA_reviewer_A!$D2735)</f>
        <v/>
      </c>
      <c r="E2735">
        <f>IF(OR($A2735="",screen_TA_reviewer_B!$D2735=""),"",screen_TA_reviewer_B!$D2735)</f>
        <v/>
      </c>
      <c r="F2735">
        <f>IF(AND(B2735&lt;&gt;"",C2735&lt;&gt;""),1,"")</f>
        <v/>
      </c>
      <c r="G2735">
        <f>IF(F2735=1,IF(B2735=C2735,1,0),"")</f>
        <v/>
      </c>
      <c r="H2735">
        <f>IF(B2735="","",IFERROR(VLOOKUP(B2735,lst_TA_binary_map_table,2,FALSE),"INVALID"))</f>
        <v/>
      </c>
      <c r="I2735">
        <f>IF(C2735="","",IFERROR(VLOOKUP(C2735,lst_TA_binary_map_table,2,FALSE),"INVALID"))</f>
        <v/>
      </c>
      <c r="J2735">
        <f>IF(F2735=1,IF(H2735=I2735,1,0),"")</f>
        <v/>
      </c>
      <c r="K2735">
        <f>IF(G2735=0,1,"")</f>
        <v/>
      </c>
      <c r="L2735">
        <f>IF(K2735=1,COUNTIF($K$2:K2735,1),"")</f>
        <v/>
      </c>
    </row>
    <row r="2736">
      <c r="A2736">
        <f>IF(screen_TA_reviewer_A!$A2736="","",screen_TA_reviewer_A!$A2736)</f>
        <v/>
      </c>
      <c r="B2736">
        <f>IF(OR($A2736="",screen_TA_reviewer_A!$C2736=""),"",screen_TA_reviewer_A!$C2736)</f>
        <v/>
      </c>
      <c r="C2736">
        <f>IF(OR($A2736="",screen_TA_reviewer_B!$C2736=""),"",screen_TA_reviewer_B!$C2736)</f>
        <v/>
      </c>
      <c r="D2736">
        <f>IF(OR($A2736="",screen_TA_reviewer_A!$D2736=""),"",screen_TA_reviewer_A!$D2736)</f>
        <v/>
      </c>
      <c r="E2736">
        <f>IF(OR($A2736="",screen_TA_reviewer_B!$D2736=""),"",screen_TA_reviewer_B!$D2736)</f>
        <v/>
      </c>
      <c r="F2736">
        <f>IF(AND(B2736&lt;&gt;"",C2736&lt;&gt;""),1,"")</f>
        <v/>
      </c>
      <c r="G2736">
        <f>IF(F2736=1,IF(B2736=C2736,1,0),"")</f>
        <v/>
      </c>
      <c r="H2736">
        <f>IF(B2736="","",IFERROR(VLOOKUP(B2736,lst_TA_binary_map_table,2,FALSE),"INVALID"))</f>
        <v/>
      </c>
      <c r="I2736">
        <f>IF(C2736="","",IFERROR(VLOOKUP(C2736,lst_TA_binary_map_table,2,FALSE),"INVALID"))</f>
        <v/>
      </c>
      <c r="J2736">
        <f>IF(F2736=1,IF(H2736=I2736,1,0),"")</f>
        <v/>
      </c>
      <c r="K2736">
        <f>IF(G2736=0,1,"")</f>
        <v/>
      </c>
      <c r="L2736">
        <f>IF(K2736=1,COUNTIF($K$2:K2736,1),"")</f>
        <v/>
      </c>
    </row>
    <row r="2737">
      <c r="A2737">
        <f>IF(screen_TA_reviewer_A!$A2737="","",screen_TA_reviewer_A!$A2737)</f>
        <v/>
      </c>
      <c r="B2737">
        <f>IF(OR($A2737="",screen_TA_reviewer_A!$C2737=""),"",screen_TA_reviewer_A!$C2737)</f>
        <v/>
      </c>
      <c r="C2737">
        <f>IF(OR($A2737="",screen_TA_reviewer_B!$C2737=""),"",screen_TA_reviewer_B!$C2737)</f>
        <v/>
      </c>
      <c r="D2737">
        <f>IF(OR($A2737="",screen_TA_reviewer_A!$D2737=""),"",screen_TA_reviewer_A!$D2737)</f>
        <v/>
      </c>
      <c r="E2737">
        <f>IF(OR($A2737="",screen_TA_reviewer_B!$D2737=""),"",screen_TA_reviewer_B!$D2737)</f>
        <v/>
      </c>
      <c r="F2737">
        <f>IF(AND(B2737&lt;&gt;"",C2737&lt;&gt;""),1,"")</f>
        <v/>
      </c>
      <c r="G2737">
        <f>IF(F2737=1,IF(B2737=C2737,1,0),"")</f>
        <v/>
      </c>
      <c r="H2737">
        <f>IF(B2737="","",IFERROR(VLOOKUP(B2737,lst_TA_binary_map_table,2,FALSE),"INVALID"))</f>
        <v/>
      </c>
      <c r="I2737">
        <f>IF(C2737="","",IFERROR(VLOOKUP(C2737,lst_TA_binary_map_table,2,FALSE),"INVALID"))</f>
        <v/>
      </c>
      <c r="J2737">
        <f>IF(F2737=1,IF(H2737=I2737,1,0),"")</f>
        <v/>
      </c>
      <c r="K2737">
        <f>IF(G2737=0,1,"")</f>
        <v/>
      </c>
      <c r="L2737">
        <f>IF(K2737=1,COUNTIF($K$2:K2737,1),"")</f>
        <v/>
      </c>
    </row>
    <row r="2738">
      <c r="A2738">
        <f>IF(screen_TA_reviewer_A!$A2738="","",screen_TA_reviewer_A!$A2738)</f>
        <v/>
      </c>
      <c r="B2738">
        <f>IF(OR($A2738="",screen_TA_reviewer_A!$C2738=""),"",screen_TA_reviewer_A!$C2738)</f>
        <v/>
      </c>
      <c r="C2738">
        <f>IF(OR($A2738="",screen_TA_reviewer_B!$C2738=""),"",screen_TA_reviewer_B!$C2738)</f>
        <v/>
      </c>
      <c r="D2738">
        <f>IF(OR($A2738="",screen_TA_reviewer_A!$D2738=""),"",screen_TA_reviewer_A!$D2738)</f>
        <v/>
      </c>
      <c r="E2738">
        <f>IF(OR($A2738="",screen_TA_reviewer_B!$D2738=""),"",screen_TA_reviewer_B!$D2738)</f>
        <v/>
      </c>
      <c r="F2738">
        <f>IF(AND(B2738&lt;&gt;"",C2738&lt;&gt;""),1,"")</f>
        <v/>
      </c>
      <c r="G2738">
        <f>IF(F2738=1,IF(B2738=C2738,1,0),"")</f>
        <v/>
      </c>
      <c r="H2738">
        <f>IF(B2738="","",IFERROR(VLOOKUP(B2738,lst_TA_binary_map_table,2,FALSE),"INVALID"))</f>
        <v/>
      </c>
      <c r="I2738">
        <f>IF(C2738="","",IFERROR(VLOOKUP(C2738,lst_TA_binary_map_table,2,FALSE),"INVALID"))</f>
        <v/>
      </c>
      <c r="J2738">
        <f>IF(F2738=1,IF(H2738=I2738,1,0),"")</f>
        <v/>
      </c>
      <c r="K2738">
        <f>IF(G2738=0,1,"")</f>
        <v/>
      </c>
      <c r="L2738">
        <f>IF(K2738=1,COUNTIF($K$2:K2738,1),"")</f>
        <v/>
      </c>
    </row>
    <row r="2739">
      <c r="A2739">
        <f>IF(screen_TA_reviewer_A!$A2739="","",screen_TA_reviewer_A!$A2739)</f>
        <v/>
      </c>
      <c r="B2739">
        <f>IF(OR($A2739="",screen_TA_reviewer_A!$C2739=""),"",screen_TA_reviewer_A!$C2739)</f>
        <v/>
      </c>
      <c r="C2739">
        <f>IF(OR($A2739="",screen_TA_reviewer_B!$C2739=""),"",screen_TA_reviewer_B!$C2739)</f>
        <v/>
      </c>
      <c r="D2739">
        <f>IF(OR($A2739="",screen_TA_reviewer_A!$D2739=""),"",screen_TA_reviewer_A!$D2739)</f>
        <v/>
      </c>
      <c r="E2739">
        <f>IF(OR($A2739="",screen_TA_reviewer_B!$D2739=""),"",screen_TA_reviewer_B!$D2739)</f>
        <v/>
      </c>
      <c r="F2739">
        <f>IF(AND(B2739&lt;&gt;"",C2739&lt;&gt;""),1,"")</f>
        <v/>
      </c>
      <c r="G2739">
        <f>IF(F2739=1,IF(B2739=C2739,1,0),"")</f>
        <v/>
      </c>
      <c r="H2739">
        <f>IF(B2739="","",IFERROR(VLOOKUP(B2739,lst_TA_binary_map_table,2,FALSE),"INVALID"))</f>
        <v/>
      </c>
      <c r="I2739">
        <f>IF(C2739="","",IFERROR(VLOOKUP(C2739,lst_TA_binary_map_table,2,FALSE),"INVALID"))</f>
        <v/>
      </c>
      <c r="J2739">
        <f>IF(F2739=1,IF(H2739=I2739,1,0),"")</f>
        <v/>
      </c>
      <c r="K2739">
        <f>IF(G2739=0,1,"")</f>
        <v/>
      </c>
      <c r="L2739">
        <f>IF(K2739=1,COUNTIF($K$2:K2739,1),"")</f>
        <v/>
      </c>
    </row>
    <row r="2740">
      <c r="A2740">
        <f>IF(screen_TA_reviewer_A!$A2740="","",screen_TA_reviewer_A!$A2740)</f>
        <v/>
      </c>
      <c r="B2740">
        <f>IF(OR($A2740="",screen_TA_reviewer_A!$C2740=""),"",screen_TA_reviewer_A!$C2740)</f>
        <v/>
      </c>
      <c r="C2740">
        <f>IF(OR($A2740="",screen_TA_reviewer_B!$C2740=""),"",screen_TA_reviewer_B!$C2740)</f>
        <v/>
      </c>
      <c r="D2740">
        <f>IF(OR($A2740="",screen_TA_reviewer_A!$D2740=""),"",screen_TA_reviewer_A!$D2740)</f>
        <v/>
      </c>
      <c r="E2740">
        <f>IF(OR($A2740="",screen_TA_reviewer_B!$D2740=""),"",screen_TA_reviewer_B!$D2740)</f>
        <v/>
      </c>
      <c r="F2740">
        <f>IF(AND(B2740&lt;&gt;"",C2740&lt;&gt;""),1,"")</f>
        <v/>
      </c>
      <c r="G2740">
        <f>IF(F2740=1,IF(B2740=C2740,1,0),"")</f>
        <v/>
      </c>
      <c r="H2740">
        <f>IF(B2740="","",IFERROR(VLOOKUP(B2740,lst_TA_binary_map_table,2,FALSE),"INVALID"))</f>
        <v/>
      </c>
      <c r="I2740">
        <f>IF(C2740="","",IFERROR(VLOOKUP(C2740,lst_TA_binary_map_table,2,FALSE),"INVALID"))</f>
        <v/>
      </c>
      <c r="J2740">
        <f>IF(F2740=1,IF(H2740=I2740,1,0),"")</f>
        <v/>
      </c>
      <c r="K2740">
        <f>IF(G2740=0,1,"")</f>
        <v/>
      </c>
      <c r="L2740">
        <f>IF(K2740=1,COUNTIF($K$2:K2740,1),"")</f>
        <v/>
      </c>
    </row>
    <row r="2741">
      <c r="A2741">
        <f>IF(screen_TA_reviewer_A!$A2741="","",screen_TA_reviewer_A!$A2741)</f>
        <v/>
      </c>
      <c r="B2741">
        <f>IF(OR($A2741="",screen_TA_reviewer_A!$C2741=""),"",screen_TA_reviewer_A!$C2741)</f>
        <v/>
      </c>
      <c r="C2741">
        <f>IF(OR($A2741="",screen_TA_reviewer_B!$C2741=""),"",screen_TA_reviewer_B!$C2741)</f>
        <v/>
      </c>
      <c r="D2741">
        <f>IF(OR($A2741="",screen_TA_reviewer_A!$D2741=""),"",screen_TA_reviewer_A!$D2741)</f>
        <v/>
      </c>
      <c r="E2741">
        <f>IF(OR($A2741="",screen_TA_reviewer_B!$D2741=""),"",screen_TA_reviewer_B!$D2741)</f>
        <v/>
      </c>
      <c r="F2741">
        <f>IF(AND(B2741&lt;&gt;"",C2741&lt;&gt;""),1,"")</f>
        <v/>
      </c>
      <c r="G2741">
        <f>IF(F2741=1,IF(B2741=C2741,1,0),"")</f>
        <v/>
      </c>
      <c r="H2741">
        <f>IF(B2741="","",IFERROR(VLOOKUP(B2741,lst_TA_binary_map_table,2,FALSE),"INVALID"))</f>
        <v/>
      </c>
      <c r="I2741">
        <f>IF(C2741="","",IFERROR(VLOOKUP(C2741,lst_TA_binary_map_table,2,FALSE),"INVALID"))</f>
        <v/>
      </c>
      <c r="J2741">
        <f>IF(F2741=1,IF(H2741=I2741,1,0),"")</f>
        <v/>
      </c>
      <c r="K2741">
        <f>IF(G2741=0,1,"")</f>
        <v/>
      </c>
      <c r="L2741">
        <f>IF(K2741=1,COUNTIF($K$2:K2741,1),"")</f>
        <v/>
      </c>
    </row>
    <row r="2742">
      <c r="A2742">
        <f>IF(screen_TA_reviewer_A!$A2742="","",screen_TA_reviewer_A!$A2742)</f>
        <v/>
      </c>
      <c r="B2742">
        <f>IF(OR($A2742="",screen_TA_reviewer_A!$C2742=""),"",screen_TA_reviewer_A!$C2742)</f>
        <v/>
      </c>
      <c r="C2742">
        <f>IF(OR($A2742="",screen_TA_reviewer_B!$C2742=""),"",screen_TA_reviewer_B!$C2742)</f>
        <v/>
      </c>
      <c r="D2742">
        <f>IF(OR($A2742="",screen_TA_reviewer_A!$D2742=""),"",screen_TA_reviewer_A!$D2742)</f>
        <v/>
      </c>
      <c r="E2742">
        <f>IF(OR($A2742="",screen_TA_reviewer_B!$D2742=""),"",screen_TA_reviewer_B!$D2742)</f>
        <v/>
      </c>
      <c r="F2742">
        <f>IF(AND(B2742&lt;&gt;"",C2742&lt;&gt;""),1,"")</f>
        <v/>
      </c>
      <c r="G2742">
        <f>IF(F2742=1,IF(B2742=C2742,1,0),"")</f>
        <v/>
      </c>
      <c r="H2742">
        <f>IF(B2742="","",IFERROR(VLOOKUP(B2742,lst_TA_binary_map_table,2,FALSE),"INVALID"))</f>
        <v/>
      </c>
      <c r="I2742">
        <f>IF(C2742="","",IFERROR(VLOOKUP(C2742,lst_TA_binary_map_table,2,FALSE),"INVALID"))</f>
        <v/>
      </c>
      <c r="J2742">
        <f>IF(F2742=1,IF(H2742=I2742,1,0),"")</f>
        <v/>
      </c>
      <c r="K2742">
        <f>IF(G2742=0,1,"")</f>
        <v/>
      </c>
      <c r="L2742">
        <f>IF(K2742=1,COUNTIF($K$2:K2742,1),"")</f>
        <v/>
      </c>
    </row>
    <row r="2743">
      <c r="A2743">
        <f>IF(screen_TA_reviewer_A!$A2743="","",screen_TA_reviewer_A!$A2743)</f>
        <v/>
      </c>
      <c r="B2743">
        <f>IF(OR($A2743="",screen_TA_reviewer_A!$C2743=""),"",screen_TA_reviewer_A!$C2743)</f>
        <v/>
      </c>
      <c r="C2743">
        <f>IF(OR($A2743="",screen_TA_reviewer_B!$C2743=""),"",screen_TA_reviewer_B!$C2743)</f>
        <v/>
      </c>
      <c r="D2743">
        <f>IF(OR($A2743="",screen_TA_reviewer_A!$D2743=""),"",screen_TA_reviewer_A!$D2743)</f>
        <v/>
      </c>
      <c r="E2743">
        <f>IF(OR($A2743="",screen_TA_reviewer_B!$D2743=""),"",screen_TA_reviewer_B!$D2743)</f>
        <v/>
      </c>
      <c r="F2743">
        <f>IF(AND(B2743&lt;&gt;"",C2743&lt;&gt;""),1,"")</f>
        <v/>
      </c>
      <c r="G2743">
        <f>IF(F2743=1,IF(B2743=C2743,1,0),"")</f>
        <v/>
      </c>
      <c r="H2743">
        <f>IF(B2743="","",IFERROR(VLOOKUP(B2743,lst_TA_binary_map_table,2,FALSE),"INVALID"))</f>
        <v/>
      </c>
      <c r="I2743">
        <f>IF(C2743="","",IFERROR(VLOOKUP(C2743,lst_TA_binary_map_table,2,FALSE),"INVALID"))</f>
        <v/>
      </c>
      <c r="J2743">
        <f>IF(F2743=1,IF(H2743=I2743,1,0),"")</f>
        <v/>
      </c>
      <c r="K2743">
        <f>IF(G2743=0,1,"")</f>
        <v/>
      </c>
      <c r="L2743">
        <f>IF(K2743=1,COUNTIF($K$2:K2743,1),"")</f>
        <v/>
      </c>
    </row>
    <row r="2744">
      <c r="A2744">
        <f>IF(screen_TA_reviewer_A!$A2744="","",screen_TA_reviewer_A!$A2744)</f>
        <v/>
      </c>
      <c r="B2744">
        <f>IF(OR($A2744="",screen_TA_reviewer_A!$C2744=""),"",screen_TA_reviewer_A!$C2744)</f>
        <v/>
      </c>
      <c r="C2744">
        <f>IF(OR($A2744="",screen_TA_reviewer_B!$C2744=""),"",screen_TA_reviewer_B!$C2744)</f>
        <v/>
      </c>
      <c r="D2744">
        <f>IF(OR($A2744="",screen_TA_reviewer_A!$D2744=""),"",screen_TA_reviewer_A!$D2744)</f>
        <v/>
      </c>
      <c r="E2744">
        <f>IF(OR($A2744="",screen_TA_reviewer_B!$D2744=""),"",screen_TA_reviewer_B!$D2744)</f>
        <v/>
      </c>
      <c r="F2744">
        <f>IF(AND(B2744&lt;&gt;"",C2744&lt;&gt;""),1,"")</f>
        <v/>
      </c>
      <c r="G2744">
        <f>IF(F2744=1,IF(B2744=C2744,1,0),"")</f>
        <v/>
      </c>
      <c r="H2744">
        <f>IF(B2744="","",IFERROR(VLOOKUP(B2744,lst_TA_binary_map_table,2,FALSE),"INVALID"))</f>
        <v/>
      </c>
      <c r="I2744">
        <f>IF(C2744="","",IFERROR(VLOOKUP(C2744,lst_TA_binary_map_table,2,FALSE),"INVALID"))</f>
        <v/>
      </c>
      <c r="J2744">
        <f>IF(F2744=1,IF(H2744=I2744,1,0),"")</f>
        <v/>
      </c>
      <c r="K2744">
        <f>IF(G2744=0,1,"")</f>
        <v/>
      </c>
      <c r="L2744">
        <f>IF(K2744=1,COUNTIF($K$2:K2744,1),"")</f>
        <v/>
      </c>
    </row>
    <row r="2745">
      <c r="A2745">
        <f>IF(screen_TA_reviewer_A!$A2745="","",screen_TA_reviewer_A!$A2745)</f>
        <v/>
      </c>
      <c r="B2745">
        <f>IF(OR($A2745="",screen_TA_reviewer_A!$C2745=""),"",screen_TA_reviewer_A!$C2745)</f>
        <v/>
      </c>
      <c r="C2745">
        <f>IF(OR($A2745="",screen_TA_reviewer_B!$C2745=""),"",screen_TA_reviewer_B!$C2745)</f>
        <v/>
      </c>
      <c r="D2745">
        <f>IF(OR($A2745="",screen_TA_reviewer_A!$D2745=""),"",screen_TA_reviewer_A!$D2745)</f>
        <v/>
      </c>
      <c r="E2745">
        <f>IF(OR($A2745="",screen_TA_reviewer_B!$D2745=""),"",screen_TA_reviewer_B!$D2745)</f>
        <v/>
      </c>
      <c r="F2745">
        <f>IF(AND(B2745&lt;&gt;"",C2745&lt;&gt;""),1,"")</f>
        <v/>
      </c>
      <c r="G2745">
        <f>IF(F2745=1,IF(B2745=C2745,1,0),"")</f>
        <v/>
      </c>
      <c r="H2745">
        <f>IF(B2745="","",IFERROR(VLOOKUP(B2745,lst_TA_binary_map_table,2,FALSE),"INVALID"))</f>
        <v/>
      </c>
      <c r="I2745">
        <f>IF(C2745="","",IFERROR(VLOOKUP(C2745,lst_TA_binary_map_table,2,FALSE),"INVALID"))</f>
        <v/>
      </c>
      <c r="J2745">
        <f>IF(F2745=1,IF(H2745=I2745,1,0),"")</f>
        <v/>
      </c>
      <c r="K2745">
        <f>IF(G2745=0,1,"")</f>
        <v/>
      </c>
      <c r="L2745">
        <f>IF(K2745=1,COUNTIF($K$2:K2745,1),"")</f>
        <v/>
      </c>
    </row>
    <row r="2746">
      <c r="A2746">
        <f>IF(screen_TA_reviewer_A!$A2746="","",screen_TA_reviewer_A!$A2746)</f>
        <v/>
      </c>
      <c r="B2746">
        <f>IF(OR($A2746="",screen_TA_reviewer_A!$C2746=""),"",screen_TA_reviewer_A!$C2746)</f>
        <v/>
      </c>
      <c r="C2746">
        <f>IF(OR($A2746="",screen_TA_reviewer_B!$C2746=""),"",screen_TA_reviewer_B!$C2746)</f>
        <v/>
      </c>
      <c r="D2746">
        <f>IF(OR($A2746="",screen_TA_reviewer_A!$D2746=""),"",screen_TA_reviewer_A!$D2746)</f>
        <v/>
      </c>
      <c r="E2746">
        <f>IF(OR($A2746="",screen_TA_reviewer_B!$D2746=""),"",screen_TA_reviewer_B!$D2746)</f>
        <v/>
      </c>
      <c r="F2746">
        <f>IF(AND(B2746&lt;&gt;"",C2746&lt;&gt;""),1,"")</f>
        <v/>
      </c>
      <c r="G2746">
        <f>IF(F2746=1,IF(B2746=C2746,1,0),"")</f>
        <v/>
      </c>
      <c r="H2746">
        <f>IF(B2746="","",IFERROR(VLOOKUP(B2746,lst_TA_binary_map_table,2,FALSE),"INVALID"))</f>
        <v/>
      </c>
      <c r="I2746">
        <f>IF(C2746="","",IFERROR(VLOOKUP(C2746,lst_TA_binary_map_table,2,FALSE),"INVALID"))</f>
        <v/>
      </c>
      <c r="J2746">
        <f>IF(F2746=1,IF(H2746=I2746,1,0),"")</f>
        <v/>
      </c>
      <c r="K2746">
        <f>IF(G2746=0,1,"")</f>
        <v/>
      </c>
      <c r="L2746">
        <f>IF(K2746=1,COUNTIF($K$2:K2746,1),"")</f>
        <v/>
      </c>
    </row>
    <row r="2747">
      <c r="A2747">
        <f>IF(screen_TA_reviewer_A!$A2747="","",screen_TA_reviewer_A!$A2747)</f>
        <v/>
      </c>
      <c r="B2747">
        <f>IF(OR($A2747="",screen_TA_reviewer_A!$C2747=""),"",screen_TA_reviewer_A!$C2747)</f>
        <v/>
      </c>
      <c r="C2747">
        <f>IF(OR($A2747="",screen_TA_reviewer_B!$C2747=""),"",screen_TA_reviewer_B!$C2747)</f>
        <v/>
      </c>
      <c r="D2747">
        <f>IF(OR($A2747="",screen_TA_reviewer_A!$D2747=""),"",screen_TA_reviewer_A!$D2747)</f>
        <v/>
      </c>
      <c r="E2747">
        <f>IF(OR($A2747="",screen_TA_reviewer_B!$D2747=""),"",screen_TA_reviewer_B!$D2747)</f>
        <v/>
      </c>
      <c r="F2747">
        <f>IF(AND(B2747&lt;&gt;"",C2747&lt;&gt;""),1,"")</f>
        <v/>
      </c>
      <c r="G2747">
        <f>IF(F2747=1,IF(B2747=C2747,1,0),"")</f>
        <v/>
      </c>
      <c r="H2747">
        <f>IF(B2747="","",IFERROR(VLOOKUP(B2747,lst_TA_binary_map_table,2,FALSE),"INVALID"))</f>
        <v/>
      </c>
      <c r="I2747">
        <f>IF(C2747="","",IFERROR(VLOOKUP(C2747,lst_TA_binary_map_table,2,FALSE),"INVALID"))</f>
        <v/>
      </c>
      <c r="J2747">
        <f>IF(F2747=1,IF(H2747=I2747,1,0),"")</f>
        <v/>
      </c>
      <c r="K2747">
        <f>IF(G2747=0,1,"")</f>
        <v/>
      </c>
      <c r="L2747">
        <f>IF(K2747=1,COUNTIF($K$2:K2747,1),"")</f>
        <v/>
      </c>
    </row>
    <row r="2748">
      <c r="A2748">
        <f>IF(screen_TA_reviewer_A!$A2748="","",screen_TA_reviewer_A!$A2748)</f>
        <v/>
      </c>
      <c r="B2748">
        <f>IF(OR($A2748="",screen_TA_reviewer_A!$C2748=""),"",screen_TA_reviewer_A!$C2748)</f>
        <v/>
      </c>
      <c r="C2748">
        <f>IF(OR($A2748="",screen_TA_reviewer_B!$C2748=""),"",screen_TA_reviewer_B!$C2748)</f>
        <v/>
      </c>
      <c r="D2748">
        <f>IF(OR($A2748="",screen_TA_reviewer_A!$D2748=""),"",screen_TA_reviewer_A!$D2748)</f>
        <v/>
      </c>
      <c r="E2748">
        <f>IF(OR($A2748="",screen_TA_reviewer_B!$D2748=""),"",screen_TA_reviewer_B!$D2748)</f>
        <v/>
      </c>
      <c r="F2748">
        <f>IF(AND(B2748&lt;&gt;"",C2748&lt;&gt;""),1,"")</f>
        <v/>
      </c>
      <c r="G2748">
        <f>IF(F2748=1,IF(B2748=C2748,1,0),"")</f>
        <v/>
      </c>
      <c r="H2748">
        <f>IF(B2748="","",IFERROR(VLOOKUP(B2748,lst_TA_binary_map_table,2,FALSE),"INVALID"))</f>
        <v/>
      </c>
      <c r="I2748">
        <f>IF(C2748="","",IFERROR(VLOOKUP(C2748,lst_TA_binary_map_table,2,FALSE),"INVALID"))</f>
        <v/>
      </c>
      <c r="J2748">
        <f>IF(F2748=1,IF(H2748=I2748,1,0),"")</f>
        <v/>
      </c>
      <c r="K2748">
        <f>IF(G2748=0,1,"")</f>
        <v/>
      </c>
      <c r="L2748">
        <f>IF(K2748=1,COUNTIF($K$2:K2748,1),"")</f>
        <v/>
      </c>
    </row>
    <row r="2749">
      <c r="A2749">
        <f>IF(screen_TA_reviewer_A!$A2749="","",screen_TA_reviewer_A!$A2749)</f>
        <v/>
      </c>
      <c r="B2749">
        <f>IF(OR($A2749="",screen_TA_reviewer_A!$C2749=""),"",screen_TA_reviewer_A!$C2749)</f>
        <v/>
      </c>
      <c r="C2749">
        <f>IF(OR($A2749="",screen_TA_reviewer_B!$C2749=""),"",screen_TA_reviewer_B!$C2749)</f>
        <v/>
      </c>
      <c r="D2749">
        <f>IF(OR($A2749="",screen_TA_reviewer_A!$D2749=""),"",screen_TA_reviewer_A!$D2749)</f>
        <v/>
      </c>
      <c r="E2749">
        <f>IF(OR($A2749="",screen_TA_reviewer_B!$D2749=""),"",screen_TA_reviewer_B!$D2749)</f>
        <v/>
      </c>
      <c r="F2749">
        <f>IF(AND(B2749&lt;&gt;"",C2749&lt;&gt;""),1,"")</f>
        <v/>
      </c>
      <c r="G2749">
        <f>IF(F2749=1,IF(B2749=C2749,1,0),"")</f>
        <v/>
      </c>
      <c r="H2749">
        <f>IF(B2749="","",IFERROR(VLOOKUP(B2749,lst_TA_binary_map_table,2,FALSE),"INVALID"))</f>
        <v/>
      </c>
      <c r="I2749">
        <f>IF(C2749="","",IFERROR(VLOOKUP(C2749,lst_TA_binary_map_table,2,FALSE),"INVALID"))</f>
        <v/>
      </c>
      <c r="J2749">
        <f>IF(F2749=1,IF(H2749=I2749,1,0),"")</f>
        <v/>
      </c>
      <c r="K2749">
        <f>IF(G2749=0,1,"")</f>
        <v/>
      </c>
      <c r="L2749">
        <f>IF(K2749=1,COUNTIF($K$2:K2749,1),"")</f>
        <v/>
      </c>
    </row>
    <row r="2750">
      <c r="A2750">
        <f>IF(screen_TA_reviewer_A!$A2750="","",screen_TA_reviewer_A!$A2750)</f>
        <v/>
      </c>
      <c r="B2750">
        <f>IF(OR($A2750="",screen_TA_reviewer_A!$C2750=""),"",screen_TA_reviewer_A!$C2750)</f>
        <v/>
      </c>
      <c r="C2750">
        <f>IF(OR($A2750="",screen_TA_reviewer_B!$C2750=""),"",screen_TA_reviewer_B!$C2750)</f>
        <v/>
      </c>
      <c r="D2750">
        <f>IF(OR($A2750="",screen_TA_reviewer_A!$D2750=""),"",screen_TA_reviewer_A!$D2750)</f>
        <v/>
      </c>
      <c r="E2750">
        <f>IF(OR($A2750="",screen_TA_reviewer_B!$D2750=""),"",screen_TA_reviewer_B!$D2750)</f>
        <v/>
      </c>
      <c r="F2750">
        <f>IF(AND(B2750&lt;&gt;"",C2750&lt;&gt;""),1,"")</f>
        <v/>
      </c>
      <c r="G2750">
        <f>IF(F2750=1,IF(B2750=C2750,1,0),"")</f>
        <v/>
      </c>
      <c r="H2750">
        <f>IF(B2750="","",IFERROR(VLOOKUP(B2750,lst_TA_binary_map_table,2,FALSE),"INVALID"))</f>
        <v/>
      </c>
      <c r="I2750">
        <f>IF(C2750="","",IFERROR(VLOOKUP(C2750,lst_TA_binary_map_table,2,FALSE),"INVALID"))</f>
        <v/>
      </c>
      <c r="J2750">
        <f>IF(F2750=1,IF(H2750=I2750,1,0),"")</f>
        <v/>
      </c>
      <c r="K2750">
        <f>IF(G2750=0,1,"")</f>
        <v/>
      </c>
      <c r="L2750">
        <f>IF(K2750=1,COUNTIF($K$2:K2750,1),"")</f>
        <v/>
      </c>
    </row>
    <row r="2751">
      <c r="A2751">
        <f>IF(screen_TA_reviewer_A!$A2751="","",screen_TA_reviewer_A!$A2751)</f>
        <v/>
      </c>
      <c r="B2751">
        <f>IF(OR($A2751="",screen_TA_reviewer_A!$C2751=""),"",screen_TA_reviewer_A!$C2751)</f>
        <v/>
      </c>
      <c r="C2751">
        <f>IF(OR($A2751="",screen_TA_reviewer_B!$C2751=""),"",screen_TA_reviewer_B!$C2751)</f>
        <v/>
      </c>
      <c r="D2751">
        <f>IF(OR($A2751="",screen_TA_reviewer_A!$D2751=""),"",screen_TA_reviewer_A!$D2751)</f>
        <v/>
      </c>
      <c r="E2751">
        <f>IF(OR($A2751="",screen_TA_reviewer_B!$D2751=""),"",screen_TA_reviewer_B!$D2751)</f>
        <v/>
      </c>
      <c r="F2751">
        <f>IF(AND(B2751&lt;&gt;"",C2751&lt;&gt;""),1,"")</f>
        <v/>
      </c>
      <c r="G2751">
        <f>IF(F2751=1,IF(B2751=C2751,1,0),"")</f>
        <v/>
      </c>
      <c r="H2751">
        <f>IF(B2751="","",IFERROR(VLOOKUP(B2751,lst_TA_binary_map_table,2,FALSE),"INVALID"))</f>
        <v/>
      </c>
      <c r="I2751">
        <f>IF(C2751="","",IFERROR(VLOOKUP(C2751,lst_TA_binary_map_table,2,FALSE),"INVALID"))</f>
        <v/>
      </c>
      <c r="J2751">
        <f>IF(F2751=1,IF(H2751=I2751,1,0),"")</f>
        <v/>
      </c>
      <c r="K2751">
        <f>IF(G2751=0,1,"")</f>
        <v/>
      </c>
      <c r="L2751">
        <f>IF(K2751=1,COUNTIF($K$2:K2751,1),"")</f>
        <v/>
      </c>
    </row>
    <row r="2752">
      <c r="A2752">
        <f>IF(screen_TA_reviewer_A!$A2752="","",screen_TA_reviewer_A!$A2752)</f>
        <v/>
      </c>
      <c r="B2752">
        <f>IF(OR($A2752="",screen_TA_reviewer_A!$C2752=""),"",screen_TA_reviewer_A!$C2752)</f>
        <v/>
      </c>
      <c r="C2752">
        <f>IF(OR($A2752="",screen_TA_reviewer_B!$C2752=""),"",screen_TA_reviewer_B!$C2752)</f>
        <v/>
      </c>
      <c r="D2752">
        <f>IF(OR($A2752="",screen_TA_reviewer_A!$D2752=""),"",screen_TA_reviewer_A!$D2752)</f>
        <v/>
      </c>
      <c r="E2752">
        <f>IF(OR($A2752="",screen_TA_reviewer_B!$D2752=""),"",screen_TA_reviewer_B!$D2752)</f>
        <v/>
      </c>
      <c r="F2752">
        <f>IF(AND(B2752&lt;&gt;"",C2752&lt;&gt;""),1,"")</f>
        <v/>
      </c>
      <c r="G2752">
        <f>IF(F2752=1,IF(B2752=C2752,1,0),"")</f>
        <v/>
      </c>
      <c r="H2752">
        <f>IF(B2752="","",IFERROR(VLOOKUP(B2752,lst_TA_binary_map_table,2,FALSE),"INVALID"))</f>
        <v/>
      </c>
      <c r="I2752">
        <f>IF(C2752="","",IFERROR(VLOOKUP(C2752,lst_TA_binary_map_table,2,FALSE),"INVALID"))</f>
        <v/>
      </c>
      <c r="J2752">
        <f>IF(F2752=1,IF(H2752=I2752,1,0),"")</f>
        <v/>
      </c>
      <c r="K2752">
        <f>IF(G2752=0,1,"")</f>
        <v/>
      </c>
      <c r="L2752">
        <f>IF(K2752=1,COUNTIF($K$2:K2752,1),"")</f>
        <v/>
      </c>
    </row>
    <row r="2753">
      <c r="A2753">
        <f>IF(screen_TA_reviewer_A!$A2753="","",screen_TA_reviewer_A!$A2753)</f>
        <v/>
      </c>
      <c r="B2753">
        <f>IF(OR($A2753="",screen_TA_reviewer_A!$C2753=""),"",screen_TA_reviewer_A!$C2753)</f>
        <v/>
      </c>
      <c r="C2753">
        <f>IF(OR($A2753="",screen_TA_reviewer_B!$C2753=""),"",screen_TA_reviewer_B!$C2753)</f>
        <v/>
      </c>
      <c r="D2753">
        <f>IF(OR($A2753="",screen_TA_reviewer_A!$D2753=""),"",screen_TA_reviewer_A!$D2753)</f>
        <v/>
      </c>
      <c r="E2753">
        <f>IF(OR($A2753="",screen_TA_reviewer_B!$D2753=""),"",screen_TA_reviewer_B!$D2753)</f>
        <v/>
      </c>
      <c r="F2753">
        <f>IF(AND(B2753&lt;&gt;"",C2753&lt;&gt;""),1,"")</f>
        <v/>
      </c>
      <c r="G2753">
        <f>IF(F2753=1,IF(B2753=C2753,1,0),"")</f>
        <v/>
      </c>
      <c r="H2753">
        <f>IF(B2753="","",IFERROR(VLOOKUP(B2753,lst_TA_binary_map_table,2,FALSE),"INVALID"))</f>
        <v/>
      </c>
      <c r="I2753">
        <f>IF(C2753="","",IFERROR(VLOOKUP(C2753,lst_TA_binary_map_table,2,FALSE),"INVALID"))</f>
        <v/>
      </c>
      <c r="J2753">
        <f>IF(F2753=1,IF(H2753=I2753,1,0),"")</f>
        <v/>
      </c>
      <c r="K2753">
        <f>IF(G2753=0,1,"")</f>
        <v/>
      </c>
      <c r="L2753">
        <f>IF(K2753=1,COUNTIF($K$2:K2753,1),"")</f>
        <v/>
      </c>
    </row>
    <row r="2754">
      <c r="A2754">
        <f>IF(screen_TA_reviewer_A!$A2754="","",screen_TA_reviewer_A!$A2754)</f>
        <v/>
      </c>
      <c r="B2754">
        <f>IF(OR($A2754="",screen_TA_reviewer_A!$C2754=""),"",screen_TA_reviewer_A!$C2754)</f>
        <v/>
      </c>
      <c r="C2754">
        <f>IF(OR($A2754="",screen_TA_reviewer_B!$C2754=""),"",screen_TA_reviewer_B!$C2754)</f>
        <v/>
      </c>
      <c r="D2754">
        <f>IF(OR($A2754="",screen_TA_reviewer_A!$D2754=""),"",screen_TA_reviewer_A!$D2754)</f>
        <v/>
      </c>
      <c r="E2754">
        <f>IF(OR($A2754="",screen_TA_reviewer_B!$D2754=""),"",screen_TA_reviewer_B!$D2754)</f>
        <v/>
      </c>
      <c r="F2754">
        <f>IF(AND(B2754&lt;&gt;"",C2754&lt;&gt;""),1,"")</f>
        <v/>
      </c>
      <c r="G2754">
        <f>IF(F2754=1,IF(B2754=C2754,1,0),"")</f>
        <v/>
      </c>
      <c r="H2754">
        <f>IF(B2754="","",IFERROR(VLOOKUP(B2754,lst_TA_binary_map_table,2,FALSE),"INVALID"))</f>
        <v/>
      </c>
      <c r="I2754">
        <f>IF(C2754="","",IFERROR(VLOOKUP(C2754,lst_TA_binary_map_table,2,FALSE),"INVALID"))</f>
        <v/>
      </c>
      <c r="J2754">
        <f>IF(F2754=1,IF(H2754=I2754,1,0),"")</f>
        <v/>
      </c>
      <c r="K2754">
        <f>IF(G2754=0,1,"")</f>
        <v/>
      </c>
      <c r="L2754">
        <f>IF(K2754=1,COUNTIF($K$2:K2754,1),"")</f>
        <v/>
      </c>
    </row>
    <row r="2755">
      <c r="A2755">
        <f>IF(screen_TA_reviewer_A!$A2755="","",screen_TA_reviewer_A!$A2755)</f>
        <v/>
      </c>
      <c r="B2755">
        <f>IF(OR($A2755="",screen_TA_reviewer_A!$C2755=""),"",screen_TA_reviewer_A!$C2755)</f>
        <v/>
      </c>
      <c r="C2755">
        <f>IF(OR($A2755="",screen_TA_reviewer_B!$C2755=""),"",screen_TA_reviewer_B!$C2755)</f>
        <v/>
      </c>
      <c r="D2755">
        <f>IF(OR($A2755="",screen_TA_reviewer_A!$D2755=""),"",screen_TA_reviewer_A!$D2755)</f>
        <v/>
      </c>
      <c r="E2755">
        <f>IF(OR($A2755="",screen_TA_reviewer_B!$D2755=""),"",screen_TA_reviewer_B!$D2755)</f>
        <v/>
      </c>
      <c r="F2755">
        <f>IF(AND(B2755&lt;&gt;"",C2755&lt;&gt;""),1,"")</f>
        <v/>
      </c>
      <c r="G2755">
        <f>IF(F2755=1,IF(B2755=C2755,1,0),"")</f>
        <v/>
      </c>
      <c r="H2755">
        <f>IF(B2755="","",IFERROR(VLOOKUP(B2755,lst_TA_binary_map_table,2,FALSE),"INVALID"))</f>
        <v/>
      </c>
      <c r="I2755">
        <f>IF(C2755="","",IFERROR(VLOOKUP(C2755,lst_TA_binary_map_table,2,FALSE),"INVALID"))</f>
        <v/>
      </c>
      <c r="J2755">
        <f>IF(F2755=1,IF(H2755=I2755,1,0),"")</f>
        <v/>
      </c>
      <c r="K2755">
        <f>IF(G2755=0,1,"")</f>
        <v/>
      </c>
      <c r="L2755">
        <f>IF(K2755=1,COUNTIF($K$2:K2755,1),"")</f>
        <v/>
      </c>
    </row>
    <row r="2756">
      <c r="A2756">
        <f>IF(screen_TA_reviewer_A!$A2756="","",screen_TA_reviewer_A!$A2756)</f>
        <v/>
      </c>
      <c r="B2756">
        <f>IF(OR($A2756="",screen_TA_reviewer_A!$C2756=""),"",screen_TA_reviewer_A!$C2756)</f>
        <v/>
      </c>
      <c r="C2756">
        <f>IF(OR($A2756="",screen_TA_reviewer_B!$C2756=""),"",screen_TA_reviewer_B!$C2756)</f>
        <v/>
      </c>
      <c r="D2756">
        <f>IF(OR($A2756="",screen_TA_reviewer_A!$D2756=""),"",screen_TA_reviewer_A!$D2756)</f>
        <v/>
      </c>
      <c r="E2756">
        <f>IF(OR($A2756="",screen_TA_reviewer_B!$D2756=""),"",screen_TA_reviewer_B!$D2756)</f>
        <v/>
      </c>
      <c r="F2756">
        <f>IF(AND(B2756&lt;&gt;"",C2756&lt;&gt;""),1,"")</f>
        <v/>
      </c>
      <c r="G2756">
        <f>IF(F2756=1,IF(B2756=C2756,1,0),"")</f>
        <v/>
      </c>
      <c r="H2756">
        <f>IF(B2756="","",IFERROR(VLOOKUP(B2756,lst_TA_binary_map_table,2,FALSE),"INVALID"))</f>
        <v/>
      </c>
      <c r="I2756">
        <f>IF(C2756="","",IFERROR(VLOOKUP(C2756,lst_TA_binary_map_table,2,FALSE),"INVALID"))</f>
        <v/>
      </c>
      <c r="J2756">
        <f>IF(F2756=1,IF(H2756=I2756,1,0),"")</f>
        <v/>
      </c>
      <c r="K2756">
        <f>IF(G2756=0,1,"")</f>
        <v/>
      </c>
      <c r="L2756">
        <f>IF(K2756=1,COUNTIF($K$2:K2756,1),"")</f>
        <v/>
      </c>
    </row>
    <row r="2757">
      <c r="A2757">
        <f>IF(screen_TA_reviewer_A!$A2757="","",screen_TA_reviewer_A!$A2757)</f>
        <v/>
      </c>
      <c r="B2757">
        <f>IF(OR($A2757="",screen_TA_reviewer_A!$C2757=""),"",screen_TA_reviewer_A!$C2757)</f>
        <v/>
      </c>
      <c r="C2757">
        <f>IF(OR($A2757="",screen_TA_reviewer_B!$C2757=""),"",screen_TA_reviewer_B!$C2757)</f>
        <v/>
      </c>
      <c r="D2757">
        <f>IF(OR($A2757="",screen_TA_reviewer_A!$D2757=""),"",screen_TA_reviewer_A!$D2757)</f>
        <v/>
      </c>
      <c r="E2757">
        <f>IF(OR($A2757="",screen_TA_reviewer_B!$D2757=""),"",screen_TA_reviewer_B!$D2757)</f>
        <v/>
      </c>
      <c r="F2757">
        <f>IF(AND(B2757&lt;&gt;"",C2757&lt;&gt;""),1,"")</f>
        <v/>
      </c>
      <c r="G2757">
        <f>IF(F2757=1,IF(B2757=C2757,1,0),"")</f>
        <v/>
      </c>
      <c r="H2757">
        <f>IF(B2757="","",IFERROR(VLOOKUP(B2757,lst_TA_binary_map_table,2,FALSE),"INVALID"))</f>
        <v/>
      </c>
      <c r="I2757">
        <f>IF(C2757="","",IFERROR(VLOOKUP(C2757,lst_TA_binary_map_table,2,FALSE),"INVALID"))</f>
        <v/>
      </c>
      <c r="J2757">
        <f>IF(F2757=1,IF(H2757=I2757,1,0),"")</f>
        <v/>
      </c>
      <c r="K2757">
        <f>IF(G2757=0,1,"")</f>
        <v/>
      </c>
      <c r="L2757">
        <f>IF(K2757=1,COUNTIF($K$2:K2757,1),"")</f>
        <v/>
      </c>
    </row>
    <row r="2758">
      <c r="A2758">
        <f>IF(screen_TA_reviewer_A!$A2758="","",screen_TA_reviewer_A!$A2758)</f>
        <v/>
      </c>
      <c r="B2758">
        <f>IF(OR($A2758="",screen_TA_reviewer_A!$C2758=""),"",screen_TA_reviewer_A!$C2758)</f>
        <v/>
      </c>
      <c r="C2758">
        <f>IF(OR($A2758="",screen_TA_reviewer_B!$C2758=""),"",screen_TA_reviewer_B!$C2758)</f>
        <v/>
      </c>
      <c r="D2758">
        <f>IF(OR($A2758="",screen_TA_reviewer_A!$D2758=""),"",screen_TA_reviewer_A!$D2758)</f>
        <v/>
      </c>
      <c r="E2758">
        <f>IF(OR($A2758="",screen_TA_reviewer_B!$D2758=""),"",screen_TA_reviewer_B!$D2758)</f>
        <v/>
      </c>
      <c r="F2758">
        <f>IF(AND(B2758&lt;&gt;"",C2758&lt;&gt;""),1,"")</f>
        <v/>
      </c>
      <c r="G2758">
        <f>IF(F2758=1,IF(B2758=C2758,1,0),"")</f>
        <v/>
      </c>
      <c r="H2758">
        <f>IF(B2758="","",IFERROR(VLOOKUP(B2758,lst_TA_binary_map_table,2,FALSE),"INVALID"))</f>
        <v/>
      </c>
      <c r="I2758">
        <f>IF(C2758="","",IFERROR(VLOOKUP(C2758,lst_TA_binary_map_table,2,FALSE),"INVALID"))</f>
        <v/>
      </c>
      <c r="J2758">
        <f>IF(F2758=1,IF(H2758=I2758,1,0),"")</f>
        <v/>
      </c>
      <c r="K2758">
        <f>IF(G2758=0,1,"")</f>
        <v/>
      </c>
      <c r="L2758">
        <f>IF(K2758=1,COUNTIF($K$2:K2758,1),"")</f>
        <v/>
      </c>
    </row>
    <row r="2759">
      <c r="A2759">
        <f>IF(screen_TA_reviewer_A!$A2759="","",screen_TA_reviewer_A!$A2759)</f>
        <v/>
      </c>
      <c r="B2759">
        <f>IF(OR($A2759="",screen_TA_reviewer_A!$C2759=""),"",screen_TA_reviewer_A!$C2759)</f>
        <v/>
      </c>
      <c r="C2759">
        <f>IF(OR($A2759="",screen_TA_reviewer_B!$C2759=""),"",screen_TA_reviewer_B!$C2759)</f>
        <v/>
      </c>
      <c r="D2759">
        <f>IF(OR($A2759="",screen_TA_reviewer_A!$D2759=""),"",screen_TA_reviewer_A!$D2759)</f>
        <v/>
      </c>
      <c r="E2759">
        <f>IF(OR($A2759="",screen_TA_reviewer_B!$D2759=""),"",screen_TA_reviewer_B!$D2759)</f>
        <v/>
      </c>
      <c r="F2759">
        <f>IF(AND(B2759&lt;&gt;"",C2759&lt;&gt;""),1,"")</f>
        <v/>
      </c>
      <c r="G2759">
        <f>IF(F2759=1,IF(B2759=C2759,1,0),"")</f>
        <v/>
      </c>
      <c r="H2759">
        <f>IF(B2759="","",IFERROR(VLOOKUP(B2759,lst_TA_binary_map_table,2,FALSE),"INVALID"))</f>
        <v/>
      </c>
      <c r="I2759">
        <f>IF(C2759="","",IFERROR(VLOOKUP(C2759,lst_TA_binary_map_table,2,FALSE),"INVALID"))</f>
        <v/>
      </c>
      <c r="J2759">
        <f>IF(F2759=1,IF(H2759=I2759,1,0),"")</f>
        <v/>
      </c>
      <c r="K2759">
        <f>IF(G2759=0,1,"")</f>
        <v/>
      </c>
      <c r="L2759">
        <f>IF(K2759=1,COUNTIF($K$2:K2759,1),"")</f>
        <v/>
      </c>
    </row>
    <row r="2760">
      <c r="A2760">
        <f>IF(screen_TA_reviewer_A!$A2760="","",screen_TA_reviewer_A!$A2760)</f>
        <v/>
      </c>
      <c r="B2760">
        <f>IF(OR($A2760="",screen_TA_reviewer_A!$C2760=""),"",screen_TA_reviewer_A!$C2760)</f>
        <v/>
      </c>
      <c r="C2760">
        <f>IF(OR($A2760="",screen_TA_reviewer_B!$C2760=""),"",screen_TA_reviewer_B!$C2760)</f>
        <v/>
      </c>
      <c r="D2760">
        <f>IF(OR($A2760="",screen_TA_reviewer_A!$D2760=""),"",screen_TA_reviewer_A!$D2760)</f>
        <v/>
      </c>
      <c r="E2760">
        <f>IF(OR($A2760="",screen_TA_reviewer_B!$D2760=""),"",screen_TA_reviewer_B!$D2760)</f>
        <v/>
      </c>
      <c r="F2760">
        <f>IF(AND(B2760&lt;&gt;"",C2760&lt;&gt;""),1,"")</f>
        <v/>
      </c>
      <c r="G2760">
        <f>IF(F2760=1,IF(B2760=C2760,1,0),"")</f>
        <v/>
      </c>
      <c r="H2760">
        <f>IF(B2760="","",IFERROR(VLOOKUP(B2760,lst_TA_binary_map_table,2,FALSE),"INVALID"))</f>
        <v/>
      </c>
      <c r="I2760">
        <f>IF(C2760="","",IFERROR(VLOOKUP(C2760,lst_TA_binary_map_table,2,FALSE),"INVALID"))</f>
        <v/>
      </c>
      <c r="J2760">
        <f>IF(F2760=1,IF(H2760=I2760,1,0),"")</f>
        <v/>
      </c>
      <c r="K2760">
        <f>IF(G2760=0,1,"")</f>
        <v/>
      </c>
      <c r="L2760">
        <f>IF(K2760=1,COUNTIF($K$2:K2760,1),"")</f>
        <v/>
      </c>
    </row>
    <row r="2761">
      <c r="A2761">
        <f>IF(screen_TA_reviewer_A!$A2761="","",screen_TA_reviewer_A!$A2761)</f>
        <v/>
      </c>
      <c r="B2761">
        <f>IF(OR($A2761="",screen_TA_reviewer_A!$C2761=""),"",screen_TA_reviewer_A!$C2761)</f>
        <v/>
      </c>
      <c r="C2761">
        <f>IF(OR($A2761="",screen_TA_reviewer_B!$C2761=""),"",screen_TA_reviewer_B!$C2761)</f>
        <v/>
      </c>
      <c r="D2761">
        <f>IF(OR($A2761="",screen_TA_reviewer_A!$D2761=""),"",screen_TA_reviewer_A!$D2761)</f>
        <v/>
      </c>
      <c r="E2761">
        <f>IF(OR($A2761="",screen_TA_reviewer_B!$D2761=""),"",screen_TA_reviewer_B!$D2761)</f>
        <v/>
      </c>
      <c r="F2761">
        <f>IF(AND(B2761&lt;&gt;"",C2761&lt;&gt;""),1,"")</f>
        <v/>
      </c>
      <c r="G2761">
        <f>IF(F2761=1,IF(B2761=C2761,1,0),"")</f>
        <v/>
      </c>
      <c r="H2761">
        <f>IF(B2761="","",IFERROR(VLOOKUP(B2761,lst_TA_binary_map_table,2,FALSE),"INVALID"))</f>
        <v/>
      </c>
      <c r="I2761">
        <f>IF(C2761="","",IFERROR(VLOOKUP(C2761,lst_TA_binary_map_table,2,FALSE),"INVALID"))</f>
        <v/>
      </c>
      <c r="J2761">
        <f>IF(F2761=1,IF(H2761=I2761,1,0),"")</f>
        <v/>
      </c>
      <c r="K2761">
        <f>IF(G2761=0,1,"")</f>
        <v/>
      </c>
      <c r="L2761">
        <f>IF(K2761=1,COUNTIF($K$2:K2761,1),"")</f>
        <v/>
      </c>
    </row>
    <row r="2762">
      <c r="A2762">
        <f>IF(screen_TA_reviewer_A!$A2762="","",screen_TA_reviewer_A!$A2762)</f>
        <v/>
      </c>
      <c r="B2762">
        <f>IF(OR($A2762="",screen_TA_reviewer_A!$C2762=""),"",screen_TA_reviewer_A!$C2762)</f>
        <v/>
      </c>
      <c r="C2762">
        <f>IF(OR($A2762="",screen_TA_reviewer_B!$C2762=""),"",screen_TA_reviewer_B!$C2762)</f>
        <v/>
      </c>
      <c r="D2762">
        <f>IF(OR($A2762="",screen_TA_reviewer_A!$D2762=""),"",screen_TA_reviewer_A!$D2762)</f>
        <v/>
      </c>
      <c r="E2762">
        <f>IF(OR($A2762="",screen_TA_reviewer_B!$D2762=""),"",screen_TA_reviewer_B!$D2762)</f>
        <v/>
      </c>
      <c r="F2762">
        <f>IF(AND(B2762&lt;&gt;"",C2762&lt;&gt;""),1,"")</f>
        <v/>
      </c>
      <c r="G2762">
        <f>IF(F2762=1,IF(B2762=C2762,1,0),"")</f>
        <v/>
      </c>
      <c r="H2762">
        <f>IF(B2762="","",IFERROR(VLOOKUP(B2762,lst_TA_binary_map_table,2,FALSE),"INVALID"))</f>
        <v/>
      </c>
      <c r="I2762">
        <f>IF(C2762="","",IFERROR(VLOOKUP(C2762,lst_TA_binary_map_table,2,FALSE),"INVALID"))</f>
        <v/>
      </c>
      <c r="J2762">
        <f>IF(F2762=1,IF(H2762=I2762,1,0),"")</f>
        <v/>
      </c>
      <c r="K2762">
        <f>IF(G2762=0,1,"")</f>
        <v/>
      </c>
      <c r="L2762">
        <f>IF(K2762=1,COUNTIF($K$2:K2762,1),"")</f>
        <v/>
      </c>
    </row>
    <row r="2763">
      <c r="A2763">
        <f>IF(screen_TA_reviewer_A!$A2763="","",screen_TA_reviewer_A!$A2763)</f>
        <v/>
      </c>
      <c r="B2763">
        <f>IF(OR($A2763="",screen_TA_reviewer_A!$C2763=""),"",screen_TA_reviewer_A!$C2763)</f>
        <v/>
      </c>
      <c r="C2763">
        <f>IF(OR($A2763="",screen_TA_reviewer_B!$C2763=""),"",screen_TA_reviewer_B!$C2763)</f>
        <v/>
      </c>
      <c r="D2763">
        <f>IF(OR($A2763="",screen_TA_reviewer_A!$D2763=""),"",screen_TA_reviewer_A!$D2763)</f>
        <v/>
      </c>
      <c r="E2763">
        <f>IF(OR($A2763="",screen_TA_reviewer_B!$D2763=""),"",screen_TA_reviewer_B!$D2763)</f>
        <v/>
      </c>
      <c r="F2763">
        <f>IF(AND(B2763&lt;&gt;"",C2763&lt;&gt;""),1,"")</f>
        <v/>
      </c>
      <c r="G2763">
        <f>IF(F2763=1,IF(B2763=C2763,1,0),"")</f>
        <v/>
      </c>
      <c r="H2763">
        <f>IF(B2763="","",IFERROR(VLOOKUP(B2763,lst_TA_binary_map_table,2,FALSE),"INVALID"))</f>
        <v/>
      </c>
      <c r="I2763">
        <f>IF(C2763="","",IFERROR(VLOOKUP(C2763,lst_TA_binary_map_table,2,FALSE),"INVALID"))</f>
        <v/>
      </c>
      <c r="J2763">
        <f>IF(F2763=1,IF(H2763=I2763,1,0),"")</f>
        <v/>
      </c>
      <c r="K2763">
        <f>IF(G2763=0,1,"")</f>
        <v/>
      </c>
      <c r="L2763">
        <f>IF(K2763=1,COUNTIF($K$2:K2763,1),"")</f>
        <v/>
      </c>
    </row>
    <row r="2764">
      <c r="A2764">
        <f>IF(screen_TA_reviewer_A!$A2764="","",screen_TA_reviewer_A!$A2764)</f>
        <v/>
      </c>
      <c r="B2764">
        <f>IF(OR($A2764="",screen_TA_reviewer_A!$C2764=""),"",screen_TA_reviewer_A!$C2764)</f>
        <v/>
      </c>
      <c r="C2764">
        <f>IF(OR($A2764="",screen_TA_reviewer_B!$C2764=""),"",screen_TA_reviewer_B!$C2764)</f>
        <v/>
      </c>
      <c r="D2764">
        <f>IF(OR($A2764="",screen_TA_reviewer_A!$D2764=""),"",screen_TA_reviewer_A!$D2764)</f>
        <v/>
      </c>
      <c r="E2764">
        <f>IF(OR($A2764="",screen_TA_reviewer_B!$D2764=""),"",screen_TA_reviewer_B!$D2764)</f>
        <v/>
      </c>
      <c r="F2764">
        <f>IF(AND(B2764&lt;&gt;"",C2764&lt;&gt;""),1,"")</f>
        <v/>
      </c>
      <c r="G2764">
        <f>IF(F2764=1,IF(B2764=C2764,1,0),"")</f>
        <v/>
      </c>
      <c r="H2764">
        <f>IF(B2764="","",IFERROR(VLOOKUP(B2764,lst_TA_binary_map_table,2,FALSE),"INVALID"))</f>
        <v/>
      </c>
      <c r="I2764">
        <f>IF(C2764="","",IFERROR(VLOOKUP(C2764,lst_TA_binary_map_table,2,FALSE),"INVALID"))</f>
        <v/>
      </c>
      <c r="J2764">
        <f>IF(F2764=1,IF(H2764=I2764,1,0),"")</f>
        <v/>
      </c>
      <c r="K2764">
        <f>IF(G2764=0,1,"")</f>
        <v/>
      </c>
      <c r="L2764">
        <f>IF(K2764=1,COUNTIF($K$2:K2764,1),"")</f>
        <v/>
      </c>
    </row>
    <row r="2765">
      <c r="A2765">
        <f>IF(screen_TA_reviewer_A!$A2765="","",screen_TA_reviewer_A!$A2765)</f>
        <v/>
      </c>
      <c r="B2765">
        <f>IF(OR($A2765="",screen_TA_reviewer_A!$C2765=""),"",screen_TA_reviewer_A!$C2765)</f>
        <v/>
      </c>
      <c r="C2765">
        <f>IF(OR($A2765="",screen_TA_reviewer_B!$C2765=""),"",screen_TA_reviewer_B!$C2765)</f>
        <v/>
      </c>
      <c r="D2765">
        <f>IF(OR($A2765="",screen_TA_reviewer_A!$D2765=""),"",screen_TA_reviewer_A!$D2765)</f>
        <v/>
      </c>
      <c r="E2765">
        <f>IF(OR($A2765="",screen_TA_reviewer_B!$D2765=""),"",screen_TA_reviewer_B!$D2765)</f>
        <v/>
      </c>
      <c r="F2765">
        <f>IF(AND(B2765&lt;&gt;"",C2765&lt;&gt;""),1,"")</f>
        <v/>
      </c>
      <c r="G2765">
        <f>IF(F2765=1,IF(B2765=C2765,1,0),"")</f>
        <v/>
      </c>
      <c r="H2765">
        <f>IF(B2765="","",IFERROR(VLOOKUP(B2765,lst_TA_binary_map_table,2,FALSE),"INVALID"))</f>
        <v/>
      </c>
      <c r="I2765">
        <f>IF(C2765="","",IFERROR(VLOOKUP(C2765,lst_TA_binary_map_table,2,FALSE),"INVALID"))</f>
        <v/>
      </c>
      <c r="J2765">
        <f>IF(F2765=1,IF(H2765=I2765,1,0),"")</f>
        <v/>
      </c>
      <c r="K2765">
        <f>IF(G2765=0,1,"")</f>
        <v/>
      </c>
      <c r="L2765">
        <f>IF(K2765=1,COUNTIF($K$2:K2765,1),"")</f>
        <v/>
      </c>
    </row>
    <row r="2766">
      <c r="A2766">
        <f>IF(screen_TA_reviewer_A!$A2766="","",screen_TA_reviewer_A!$A2766)</f>
        <v/>
      </c>
      <c r="B2766">
        <f>IF(OR($A2766="",screen_TA_reviewer_A!$C2766=""),"",screen_TA_reviewer_A!$C2766)</f>
        <v/>
      </c>
      <c r="C2766">
        <f>IF(OR($A2766="",screen_TA_reviewer_B!$C2766=""),"",screen_TA_reviewer_B!$C2766)</f>
        <v/>
      </c>
      <c r="D2766">
        <f>IF(OR($A2766="",screen_TA_reviewer_A!$D2766=""),"",screen_TA_reviewer_A!$D2766)</f>
        <v/>
      </c>
      <c r="E2766">
        <f>IF(OR($A2766="",screen_TA_reviewer_B!$D2766=""),"",screen_TA_reviewer_B!$D2766)</f>
        <v/>
      </c>
      <c r="F2766">
        <f>IF(AND(B2766&lt;&gt;"",C2766&lt;&gt;""),1,"")</f>
        <v/>
      </c>
      <c r="G2766">
        <f>IF(F2766=1,IF(B2766=C2766,1,0),"")</f>
        <v/>
      </c>
      <c r="H2766">
        <f>IF(B2766="","",IFERROR(VLOOKUP(B2766,lst_TA_binary_map_table,2,FALSE),"INVALID"))</f>
        <v/>
      </c>
      <c r="I2766">
        <f>IF(C2766="","",IFERROR(VLOOKUP(C2766,lst_TA_binary_map_table,2,FALSE),"INVALID"))</f>
        <v/>
      </c>
      <c r="J2766">
        <f>IF(F2766=1,IF(H2766=I2766,1,0),"")</f>
        <v/>
      </c>
      <c r="K2766">
        <f>IF(G2766=0,1,"")</f>
        <v/>
      </c>
      <c r="L2766">
        <f>IF(K2766=1,COUNTIF($K$2:K2766,1),"")</f>
        <v/>
      </c>
    </row>
    <row r="2767">
      <c r="A2767">
        <f>IF(screen_TA_reviewer_A!$A2767="","",screen_TA_reviewer_A!$A2767)</f>
        <v/>
      </c>
      <c r="B2767">
        <f>IF(OR($A2767="",screen_TA_reviewer_A!$C2767=""),"",screen_TA_reviewer_A!$C2767)</f>
        <v/>
      </c>
      <c r="C2767">
        <f>IF(OR($A2767="",screen_TA_reviewer_B!$C2767=""),"",screen_TA_reviewer_B!$C2767)</f>
        <v/>
      </c>
      <c r="D2767">
        <f>IF(OR($A2767="",screen_TA_reviewer_A!$D2767=""),"",screen_TA_reviewer_A!$D2767)</f>
        <v/>
      </c>
      <c r="E2767">
        <f>IF(OR($A2767="",screen_TA_reviewer_B!$D2767=""),"",screen_TA_reviewer_B!$D2767)</f>
        <v/>
      </c>
      <c r="F2767">
        <f>IF(AND(B2767&lt;&gt;"",C2767&lt;&gt;""),1,"")</f>
        <v/>
      </c>
      <c r="G2767">
        <f>IF(F2767=1,IF(B2767=C2767,1,0),"")</f>
        <v/>
      </c>
      <c r="H2767">
        <f>IF(B2767="","",IFERROR(VLOOKUP(B2767,lst_TA_binary_map_table,2,FALSE),"INVALID"))</f>
        <v/>
      </c>
      <c r="I2767">
        <f>IF(C2767="","",IFERROR(VLOOKUP(C2767,lst_TA_binary_map_table,2,FALSE),"INVALID"))</f>
        <v/>
      </c>
      <c r="J2767">
        <f>IF(F2767=1,IF(H2767=I2767,1,0),"")</f>
        <v/>
      </c>
      <c r="K2767">
        <f>IF(G2767=0,1,"")</f>
        <v/>
      </c>
      <c r="L2767">
        <f>IF(K2767=1,COUNTIF($K$2:K2767,1),"")</f>
        <v/>
      </c>
    </row>
    <row r="2768">
      <c r="A2768">
        <f>IF(screen_TA_reviewer_A!$A2768="","",screen_TA_reviewer_A!$A2768)</f>
        <v/>
      </c>
      <c r="B2768">
        <f>IF(OR($A2768="",screen_TA_reviewer_A!$C2768=""),"",screen_TA_reviewer_A!$C2768)</f>
        <v/>
      </c>
      <c r="C2768">
        <f>IF(OR($A2768="",screen_TA_reviewer_B!$C2768=""),"",screen_TA_reviewer_B!$C2768)</f>
        <v/>
      </c>
      <c r="D2768">
        <f>IF(OR($A2768="",screen_TA_reviewer_A!$D2768=""),"",screen_TA_reviewer_A!$D2768)</f>
        <v/>
      </c>
      <c r="E2768">
        <f>IF(OR($A2768="",screen_TA_reviewer_B!$D2768=""),"",screen_TA_reviewer_B!$D2768)</f>
        <v/>
      </c>
      <c r="F2768">
        <f>IF(AND(B2768&lt;&gt;"",C2768&lt;&gt;""),1,"")</f>
        <v/>
      </c>
      <c r="G2768">
        <f>IF(F2768=1,IF(B2768=C2768,1,0),"")</f>
        <v/>
      </c>
      <c r="H2768">
        <f>IF(B2768="","",IFERROR(VLOOKUP(B2768,lst_TA_binary_map_table,2,FALSE),"INVALID"))</f>
        <v/>
      </c>
      <c r="I2768">
        <f>IF(C2768="","",IFERROR(VLOOKUP(C2768,lst_TA_binary_map_table,2,FALSE),"INVALID"))</f>
        <v/>
      </c>
      <c r="J2768">
        <f>IF(F2768=1,IF(H2768=I2768,1,0),"")</f>
        <v/>
      </c>
      <c r="K2768">
        <f>IF(G2768=0,1,"")</f>
        <v/>
      </c>
      <c r="L2768">
        <f>IF(K2768=1,COUNTIF($K$2:K2768,1),"")</f>
        <v/>
      </c>
    </row>
    <row r="2769">
      <c r="A2769">
        <f>IF(screen_TA_reviewer_A!$A2769="","",screen_TA_reviewer_A!$A2769)</f>
        <v/>
      </c>
      <c r="B2769">
        <f>IF(OR($A2769="",screen_TA_reviewer_A!$C2769=""),"",screen_TA_reviewer_A!$C2769)</f>
        <v/>
      </c>
      <c r="C2769">
        <f>IF(OR($A2769="",screen_TA_reviewer_B!$C2769=""),"",screen_TA_reviewer_B!$C2769)</f>
        <v/>
      </c>
      <c r="D2769">
        <f>IF(OR($A2769="",screen_TA_reviewer_A!$D2769=""),"",screen_TA_reviewer_A!$D2769)</f>
        <v/>
      </c>
      <c r="E2769">
        <f>IF(OR($A2769="",screen_TA_reviewer_B!$D2769=""),"",screen_TA_reviewer_B!$D2769)</f>
        <v/>
      </c>
      <c r="F2769">
        <f>IF(AND(B2769&lt;&gt;"",C2769&lt;&gt;""),1,"")</f>
        <v/>
      </c>
      <c r="G2769">
        <f>IF(F2769=1,IF(B2769=C2769,1,0),"")</f>
        <v/>
      </c>
      <c r="H2769">
        <f>IF(B2769="","",IFERROR(VLOOKUP(B2769,lst_TA_binary_map_table,2,FALSE),"INVALID"))</f>
        <v/>
      </c>
      <c r="I2769">
        <f>IF(C2769="","",IFERROR(VLOOKUP(C2769,lst_TA_binary_map_table,2,FALSE),"INVALID"))</f>
        <v/>
      </c>
      <c r="J2769">
        <f>IF(F2769=1,IF(H2769=I2769,1,0),"")</f>
        <v/>
      </c>
      <c r="K2769">
        <f>IF(G2769=0,1,"")</f>
        <v/>
      </c>
      <c r="L2769">
        <f>IF(K2769=1,COUNTIF($K$2:K2769,1),"")</f>
        <v/>
      </c>
    </row>
    <row r="2770">
      <c r="A2770">
        <f>IF(screen_TA_reviewer_A!$A2770="","",screen_TA_reviewer_A!$A2770)</f>
        <v/>
      </c>
      <c r="B2770">
        <f>IF(OR($A2770="",screen_TA_reviewer_A!$C2770=""),"",screen_TA_reviewer_A!$C2770)</f>
        <v/>
      </c>
      <c r="C2770">
        <f>IF(OR($A2770="",screen_TA_reviewer_B!$C2770=""),"",screen_TA_reviewer_B!$C2770)</f>
        <v/>
      </c>
      <c r="D2770">
        <f>IF(OR($A2770="",screen_TA_reviewer_A!$D2770=""),"",screen_TA_reviewer_A!$D2770)</f>
        <v/>
      </c>
      <c r="E2770">
        <f>IF(OR($A2770="",screen_TA_reviewer_B!$D2770=""),"",screen_TA_reviewer_B!$D2770)</f>
        <v/>
      </c>
      <c r="F2770">
        <f>IF(AND(B2770&lt;&gt;"",C2770&lt;&gt;""),1,"")</f>
        <v/>
      </c>
      <c r="G2770">
        <f>IF(F2770=1,IF(B2770=C2770,1,0),"")</f>
        <v/>
      </c>
      <c r="H2770">
        <f>IF(B2770="","",IFERROR(VLOOKUP(B2770,lst_TA_binary_map_table,2,FALSE),"INVALID"))</f>
        <v/>
      </c>
      <c r="I2770">
        <f>IF(C2770="","",IFERROR(VLOOKUP(C2770,lst_TA_binary_map_table,2,FALSE),"INVALID"))</f>
        <v/>
      </c>
      <c r="J2770">
        <f>IF(F2770=1,IF(H2770=I2770,1,0),"")</f>
        <v/>
      </c>
      <c r="K2770">
        <f>IF(G2770=0,1,"")</f>
        <v/>
      </c>
      <c r="L2770">
        <f>IF(K2770=1,COUNTIF($K$2:K2770,1),"")</f>
        <v/>
      </c>
    </row>
    <row r="2771">
      <c r="A2771">
        <f>IF(screen_TA_reviewer_A!$A2771="","",screen_TA_reviewer_A!$A2771)</f>
        <v/>
      </c>
      <c r="B2771">
        <f>IF(OR($A2771="",screen_TA_reviewer_A!$C2771=""),"",screen_TA_reviewer_A!$C2771)</f>
        <v/>
      </c>
      <c r="C2771">
        <f>IF(OR($A2771="",screen_TA_reviewer_B!$C2771=""),"",screen_TA_reviewer_B!$C2771)</f>
        <v/>
      </c>
      <c r="D2771">
        <f>IF(OR($A2771="",screen_TA_reviewer_A!$D2771=""),"",screen_TA_reviewer_A!$D2771)</f>
        <v/>
      </c>
      <c r="E2771">
        <f>IF(OR($A2771="",screen_TA_reviewer_B!$D2771=""),"",screen_TA_reviewer_B!$D2771)</f>
        <v/>
      </c>
      <c r="F2771">
        <f>IF(AND(B2771&lt;&gt;"",C2771&lt;&gt;""),1,"")</f>
        <v/>
      </c>
      <c r="G2771">
        <f>IF(F2771=1,IF(B2771=C2771,1,0),"")</f>
        <v/>
      </c>
      <c r="H2771">
        <f>IF(B2771="","",IFERROR(VLOOKUP(B2771,lst_TA_binary_map_table,2,FALSE),"INVALID"))</f>
        <v/>
      </c>
      <c r="I2771">
        <f>IF(C2771="","",IFERROR(VLOOKUP(C2771,lst_TA_binary_map_table,2,FALSE),"INVALID"))</f>
        <v/>
      </c>
      <c r="J2771">
        <f>IF(F2771=1,IF(H2771=I2771,1,0),"")</f>
        <v/>
      </c>
      <c r="K2771">
        <f>IF(G2771=0,1,"")</f>
        <v/>
      </c>
      <c r="L2771">
        <f>IF(K2771=1,COUNTIF($K$2:K2771,1),"")</f>
        <v/>
      </c>
    </row>
    <row r="2772">
      <c r="A2772">
        <f>IF(screen_TA_reviewer_A!$A2772="","",screen_TA_reviewer_A!$A2772)</f>
        <v/>
      </c>
      <c r="B2772">
        <f>IF(OR($A2772="",screen_TA_reviewer_A!$C2772=""),"",screen_TA_reviewer_A!$C2772)</f>
        <v/>
      </c>
      <c r="C2772">
        <f>IF(OR($A2772="",screen_TA_reviewer_B!$C2772=""),"",screen_TA_reviewer_B!$C2772)</f>
        <v/>
      </c>
      <c r="D2772">
        <f>IF(OR($A2772="",screen_TA_reviewer_A!$D2772=""),"",screen_TA_reviewer_A!$D2772)</f>
        <v/>
      </c>
      <c r="E2772">
        <f>IF(OR($A2772="",screen_TA_reviewer_B!$D2772=""),"",screen_TA_reviewer_B!$D2772)</f>
        <v/>
      </c>
      <c r="F2772">
        <f>IF(AND(B2772&lt;&gt;"",C2772&lt;&gt;""),1,"")</f>
        <v/>
      </c>
      <c r="G2772">
        <f>IF(F2772=1,IF(B2772=C2772,1,0),"")</f>
        <v/>
      </c>
      <c r="H2772">
        <f>IF(B2772="","",IFERROR(VLOOKUP(B2772,lst_TA_binary_map_table,2,FALSE),"INVALID"))</f>
        <v/>
      </c>
      <c r="I2772">
        <f>IF(C2772="","",IFERROR(VLOOKUP(C2772,lst_TA_binary_map_table,2,FALSE),"INVALID"))</f>
        <v/>
      </c>
      <c r="J2772">
        <f>IF(F2772=1,IF(H2772=I2772,1,0),"")</f>
        <v/>
      </c>
      <c r="K2772">
        <f>IF(G2772=0,1,"")</f>
        <v/>
      </c>
      <c r="L2772">
        <f>IF(K2772=1,COUNTIF($K$2:K2772,1),"")</f>
        <v/>
      </c>
    </row>
    <row r="2773">
      <c r="A2773">
        <f>IF(screen_TA_reviewer_A!$A2773="","",screen_TA_reviewer_A!$A2773)</f>
        <v/>
      </c>
      <c r="B2773">
        <f>IF(OR($A2773="",screen_TA_reviewer_A!$C2773=""),"",screen_TA_reviewer_A!$C2773)</f>
        <v/>
      </c>
      <c r="C2773">
        <f>IF(OR($A2773="",screen_TA_reviewer_B!$C2773=""),"",screen_TA_reviewer_B!$C2773)</f>
        <v/>
      </c>
      <c r="D2773">
        <f>IF(OR($A2773="",screen_TA_reviewer_A!$D2773=""),"",screen_TA_reviewer_A!$D2773)</f>
        <v/>
      </c>
      <c r="E2773">
        <f>IF(OR($A2773="",screen_TA_reviewer_B!$D2773=""),"",screen_TA_reviewer_B!$D2773)</f>
        <v/>
      </c>
      <c r="F2773">
        <f>IF(AND(B2773&lt;&gt;"",C2773&lt;&gt;""),1,"")</f>
        <v/>
      </c>
      <c r="G2773">
        <f>IF(F2773=1,IF(B2773=C2773,1,0),"")</f>
        <v/>
      </c>
      <c r="H2773">
        <f>IF(B2773="","",IFERROR(VLOOKUP(B2773,lst_TA_binary_map_table,2,FALSE),"INVALID"))</f>
        <v/>
      </c>
      <c r="I2773">
        <f>IF(C2773="","",IFERROR(VLOOKUP(C2773,lst_TA_binary_map_table,2,FALSE),"INVALID"))</f>
        <v/>
      </c>
      <c r="J2773">
        <f>IF(F2773=1,IF(H2773=I2773,1,0),"")</f>
        <v/>
      </c>
      <c r="K2773">
        <f>IF(G2773=0,1,"")</f>
        <v/>
      </c>
      <c r="L2773">
        <f>IF(K2773=1,COUNTIF($K$2:K2773,1),"")</f>
        <v/>
      </c>
    </row>
    <row r="2774">
      <c r="A2774">
        <f>IF(screen_TA_reviewer_A!$A2774="","",screen_TA_reviewer_A!$A2774)</f>
        <v/>
      </c>
      <c r="B2774">
        <f>IF(OR($A2774="",screen_TA_reviewer_A!$C2774=""),"",screen_TA_reviewer_A!$C2774)</f>
        <v/>
      </c>
      <c r="C2774">
        <f>IF(OR($A2774="",screen_TA_reviewer_B!$C2774=""),"",screen_TA_reviewer_B!$C2774)</f>
        <v/>
      </c>
      <c r="D2774">
        <f>IF(OR($A2774="",screen_TA_reviewer_A!$D2774=""),"",screen_TA_reviewer_A!$D2774)</f>
        <v/>
      </c>
      <c r="E2774">
        <f>IF(OR($A2774="",screen_TA_reviewer_B!$D2774=""),"",screen_TA_reviewer_B!$D2774)</f>
        <v/>
      </c>
      <c r="F2774">
        <f>IF(AND(B2774&lt;&gt;"",C2774&lt;&gt;""),1,"")</f>
        <v/>
      </c>
      <c r="G2774">
        <f>IF(F2774=1,IF(B2774=C2774,1,0),"")</f>
        <v/>
      </c>
      <c r="H2774">
        <f>IF(B2774="","",IFERROR(VLOOKUP(B2774,lst_TA_binary_map_table,2,FALSE),"INVALID"))</f>
        <v/>
      </c>
      <c r="I2774">
        <f>IF(C2774="","",IFERROR(VLOOKUP(C2774,lst_TA_binary_map_table,2,FALSE),"INVALID"))</f>
        <v/>
      </c>
      <c r="J2774">
        <f>IF(F2774=1,IF(H2774=I2774,1,0),"")</f>
        <v/>
      </c>
      <c r="K2774">
        <f>IF(G2774=0,1,"")</f>
        <v/>
      </c>
      <c r="L2774">
        <f>IF(K2774=1,COUNTIF($K$2:K2774,1),"")</f>
        <v/>
      </c>
    </row>
    <row r="2775">
      <c r="A2775">
        <f>IF(screen_TA_reviewer_A!$A2775="","",screen_TA_reviewer_A!$A2775)</f>
        <v/>
      </c>
      <c r="B2775">
        <f>IF(OR($A2775="",screen_TA_reviewer_A!$C2775=""),"",screen_TA_reviewer_A!$C2775)</f>
        <v/>
      </c>
      <c r="C2775">
        <f>IF(OR($A2775="",screen_TA_reviewer_B!$C2775=""),"",screen_TA_reviewer_B!$C2775)</f>
        <v/>
      </c>
      <c r="D2775">
        <f>IF(OR($A2775="",screen_TA_reviewer_A!$D2775=""),"",screen_TA_reviewer_A!$D2775)</f>
        <v/>
      </c>
      <c r="E2775">
        <f>IF(OR($A2775="",screen_TA_reviewer_B!$D2775=""),"",screen_TA_reviewer_B!$D2775)</f>
        <v/>
      </c>
      <c r="F2775">
        <f>IF(AND(B2775&lt;&gt;"",C2775&lt;&gt;""),1,"")</f>
        <v/>
      </c>
      <c r="G2775">
        <f>IF(F2775=1,IF(B2775=C2775,1,0),"")</f>
        <v/>
      </c>
      <c r="H2775">
        <f>IF(B2775="","",IFERROR(VLOOKUP(B2775,lst_TA_binary_map_table,2,FALSE),"INVALID"))</f>
        <v/>
      </c>
      <c r="I2775">
        <f>IF(C2775="","",IFERROR(VLOOKUP(C2775,lst_TA_binary_map_table,2,FALSE),"INVALID"))</f>
        <v/>
      </c>
      <c r="J2775">
        <f>IF(F2775=1,IF(H2775=I2775,1,0),"")</f>
        <v/>
      </c>
      <c r="K2775">
        <f>IF(G2775=0,1,"")</f>
        <v/>
      </c>
      <c r="L2775">
        <f>IF(K2775=1,COUNTIF($K$2:K2775,1),"")</f>
        <v/>
      </c>
    </row>
    <row r="2776">
      <c r="A2776">
        <f>IF(screen_TA_reviewer_A!$A2776="","",screen_TA_reviewer_A!$A2776)</f>
        <v/>
      </c>
      <c r="B2776">
        <f>IF(OR($A2776="",screen_TA_reviewer_A!$C2776=""),"",screen_TA_reviewer_A!$C2776)</f>
        <v/>
      </c>
      <c r="C2776">
        <f>IF(OR($A2776="",screen_TA_reviewer_B!$C2776=""),"",screen_TA_reviewer_B!$C2776)</f>
        <v/>
      </c>
      <c r="D2776">
        <f>IF(OR($A2776="",screen_TA_reviewer_A!$D2776=""),"",screen_TA_reviewer_A!$D2776)</f>
        <v/>
      </c>
      <c r="E2776">
        <f>IF(OR($A2776="",screen_TA_reviewer_B!$D2776=""),"",screen_TA_reviewer_B!$D2776)</f>
        <v/>
      </c>
      <c r="F2776">
        <f>IF(AND(B2776&lt;&gt;"",C2776&lt;&gt;""),1,"")</f>
        <v/>
      </c>
      <c r="G2776">
        <f>IF(F2776=1,IF(B2776=C2776,1,0),"")</f>
        <v/>
      </c>
      <c r="H2776">
        <f>IF(B2776="","",IFERROR(VLOOKUP(B2776,lst_TA_binary_map_table,2,FALSE),"INVALID"))</f>
        <v/>
      </c>
      <c r="I2776">
        <f>IF(C2776="","",IFERROR(VLOOKUP(C2776,lst_TA_binary_map_table,2,FALSE),"INVALID"))</f>
        <v/>
      </c>
      <c r="J2776">
        <f>IF(F2776=1,IF(H2776=I2776,1,0),"")</f>
        <v/>
      </c>
      <c r="K2776">
        <f>IF(G2776=0,1,"")</f>
        <v/>
      </c>
      <c r="L2776">
        <f>IF(K2776=1,COUNTIF($K$2:K2776,1),"")</f>
        <v/>
      </c>
    </row>
    <row r="2777">
      <c r="A2777">
        <f>IF(screen_TA_reviewer_A!$A2777="","",screen_TA_reviewer_A!$A2777)</f>
        <v/>
      </c>
      <c r="B2777">
        <f>IF(OR($A2777="",screen_TA_reviewer_A!$C2777=""),"",screen_TA_reviewer_A!$C2777)</f>
        <v/>
      </c>
      <c r="C2777">
        <f>IF(OR($A2777="",screen_TA_reviewer_B!$C2777=""),"",screen_TA_reviewer_B!$C2777)</f>
        <v/>
      </c>
      <c r="D2777">
        <f>IF(OR($A2777="",screen_TA_reviewer_A!$D2777=""),"",screen_TA_reviewer_A!$D2777)</f>
        <v/>
      </c>
      <c r="E2777">
        <f>IF(OR($A2777="",screen_TA_reviewer_B!$D2777=""),"",screen_TA_reviewer_B!$D2777)</f>
        <v/>
      </c>
      <c r="F2777">
        <f>IF(AND(B2777&lt;&gt;"",C2777&lt;&gt;""),1,"")</f>
        <v/>
      </c>
      <c r="G2777">
        <f>IF(F2777=1,IF(B2777=C2777,1,0),"")</f>
        <v/>
      </c>
      <c r="H2777">
        <f>IF(B2777="","",IFERROR(VLOOKUP(B2777,lst_TA_binary_map_table,2,FALSE),"INVALID"))</f>
        <v/>
      </c>
      <c r="I2777">
        <f>IF(C2777="","",IFERROR(VLOOKUP(C2777,lst_TA_binary_map_table,2,FALSE),"INVALID"))</f>
        <v/>
      </c>
      <c r="J2777">
        <f>IF(F2777=1,IF(H2777=I2777,1,0),"")</f>
        <v/>
      </c>
      <c r="K2777">
        <f>IF(G2777=0,1,"")</f>
        <v/>
      </c>
      <c r="L2777">
        <f>IF(K2777=1,COUNTIF($K$2:K2777,1),"")</f>
        <v/>
      </c>
    </row>
    <row r="2778">
      <c r="A2778">
        <f>IF(screen_TA_reviewer_A!$A2778="","",screen_TA_reviewer_A!$A2778)</f>
        <v/>
      </c>
      <c r="B2778">
        <f>IF(OR($A2778="",screen_TA_reviewer_A!$C2778=""),"",screen_TA_reviewer_A!$C2778)</f>
        <v/>
      </c>
      <c r="C2778">
        <f>IF(OR($A2778="",screen_TA_reviewer_B!$C2778=""),"",screen_TA_reviewer_B!$C2778)</f>
        <v/>
      </c>
      <c r="D2778">
        <f>IF(OR($A2778="",screen_TA_reviewer_A!$D2778=""),"",screen_TA_reviewer_A!$D2778)</f>
        <v/>
      </c>
      <c r="E2778">
        <f>IF(OR($A2778="",screen_TA_reviewer_B!$D2778=""),"",screen_TA_reviewer_B!$D2778)</f>
        <v/>
      </c>
      <c r="F2778">
        <f>IF(AND(B2778&lt;&gt;"",C2778&lt;&gt;""),1,"")</f>
        <v/>
      </c>
      <c r="G2778">
        <f>IF(F2778=1,IF(B2778=C2778,1,0),"")</f>
        <v/>
      </c>
      <c r="H2778">
        <f>IF(B2778="","",IFERROR(VLOOKUP(B2778,lst_TA_binary_map_table,2,FALSE),"INVALID"))</f>
        <v/>
      </c>
      <c r="I2778">
        <f>IF(C2778="","",IFERROR(VLOOKUP(C2778,lst_TA_binary_map_table,2,FALSE),"INVALID"))</f>
        <v/>
      </c>
      <c r="J2778">
        <f>IF(F2778=1,IF(H2778=I2778,1,0),"")</f>
        <v/>
      </c>
      <c r="K2778">
        <f>IF(G2778=0,1,"")</f>
        <v/>
      </c>
      <c r="L2778">
        <f>IF(K2778=1,COUNTIF($K$2:K2778,1),"")</f>
        <v/>
      </c>
    </row>
    <row r="2779">
      <c r="A2779">
        <f>IF(screen_TA_reviewer_A!$A2779="","",screen_TA_reviewer_A!$A2779)</f>
        <v/>
      </c>
      <c r="B2779">
        <f>IF(OR($A2779="",screen_TA_reviewer_A!$C2779=""),"",screen_TA_reviewer_A!$C2779)</f>
        <v/>
      </c>
      <c r="C2779">
        <f>IF(OR($A2779="",screen_TA_reviewer_B!$C2779=""),"",screen_TA_reviewer_B!$C2779)</f>
        <v/>
      </c>
      <c r="D2779">
        <f>IF(OR($A2779="",screen_TA_reviewer_A!$D2779=""),"",screen_TA_reviewer_A!$D2779)</f>
        <v/>
      </c>
      <c r="E2779">
        <f>IF(OR($A2779="",screen_TA_reviewer_B!$D2779=""),"",screen_TA_reviewer_B!$D2779)</f>
        <v/>
      </c>
      <c r="F2779">
        <f>IF(AND(B2779&lt;&gt;"",C2779&lt;&gt;""),1,"")</f>
        <v/>
      </c>
      <c r="G2779">
        <f>IF(F2779=1,IF(B2779=C2779,1,0),"")</f>
        <v/>
      </c>
      <c r="H2779">
        <f>IF(B2779="","",IFERROR(VLOOKUP(B2779,lst_TA_binary_map_table,2,FALSE),"INVALID"))</f>
        <v/>
      </c>
      <c r="I2779">
        <f>IF(C2779="","",IFERROR(VLOOKUP(C2779,lst_TA_binary_map_table,2,FALSE),"INVALID"))</f>
        <v/>
      </c>
      <c r="J2779">
        <f>IF(F2779=1,IF(H2779=I2779,1,0),"")</f>
        <v/>
      </c>
      <c r="K2779">
        <f>IF(G2779=0,1,"")</f>
        <v/>
      </c>
      <c r="L2779">
        <f>IF(K2779=1,COUNTIF($K$2:K2779,1),"")</f>
        <v/>
      </c>
    </row>
    <row r="2780">
      <c r="A2780">
        <f>IF(screen_TA_reviewer_A!$A2780="","",screen_TA_reviewer_A!$A2780)</f>
        <v/>
      </c>
      <c r="B2780">
        <f>IF(OR($A2780="",screen_TA_reviewer_A!$C2780=""),"",screen_TA_reviewer_A!$C2780)</f>
        <v/>
      </c>
      <c r="C2780">
        <f>IF(OR($A2780="",screen_TA_reviewer_B!$C2780=""),"",screen_TA_reviewer_B!$C2780)</f>
        <v/>
      </c>
      <c r="D2780">
        <f>IF(OR($A2780="",screen_TA_reviewer_A!$D2780=""),"",screen_TA_reviewer_A!$D2780)</f>
        <v/>
      </c>
      <c r="E2780">
        <f>IF(OR($A2780="",screen_TA_reviewer_B!$D2780=""),"",screen_TA_reviewer_B!$D2780)</f>
        <v/>
      </c>
      <c r="F2780">
        <f>IF(AND(B2780&lt;&gt;"",C2780&lt;&gt;""),1,"")</f>
        <v/>
      </c>
      <c r="G2780">
        <f>IF(F2780=1,IF(B2780=C2780,1,0),"")</f>
        <v/>
      </c>
      <c r="H2780">
        <f>IF(B2780="","",IFERROR(VLOOKUP(B2780,lst_TA_binary_map_table,2,FALSE),"INVALID"))</f>
        <v/>
      </c>
      <c r="I2780">
        <f>IF(C2780="","",IFERROR(VLOOKUP(C2780,lst_TA_binary_map_table,2,FALSE),"INVALID"))</f>
        <v/>
      </c>
      <c r="J2780">
        <f>IF(F2780=1,IF(H2780=I2780,1,0),"")</f>
        <v/>
      </c>
      <c r="K2780">
        <f>IF(G2780=0,1,"")</f>
        <v/>
      </c>
      <c r="L2780">
        <f>IF(K2780=1,COUNTIF($K$2:K2780,1),"")</f>
        <v/>
      </c>
    </row>
    <row r="2781">
      <c r="A2781">
        <f>IF(screen_TA_reviewer_A!$A2781="","",screen_TA_reviewer_A!$A2781)</f>
        <v/>
      </c>
      <c r="B2781">
        <f>IF(OR($A2781="",screen_TA_reviewer_A!$C2781=""),"",screen_TA_reviewer_A!$C2781)</f>
        <v/>
      </c>
      <c r="C2781">
        <f>IF(OR($A2781="",screen_TA_reviewer_B!$C2781=""),"",screen_TA_reviewer_B!$C2781)</f>
        <v/>
      </c>
      <c r="D2781">
        <f>IF(OR($A2781="",screen_TA_reviewer_A!$D2781=""),"",screen_TA_reviewer_A!$D2781)</f>
        <v/>
      </c>
      <c r="E2781">
        <f>IF(OR($A2781="",screen_TA_reviewer_B!$D2781=""),"",screen_TA_reviewer_B!$D2781)</f>
        <v/>
      </c>
      <c r="F2781">
        <f>IF(AND(B2781&lt;&gt;"",C2781&lt;&gt;""),1,"")</f>
        <v/>
      </c>
      <c r="G2781">
        <f>IF(F2781=1,IF(B2781=C2781,1,0),"")</f>
        <v/>
      </c>
      <c r="H2781">
        <f>IF(B2781="","",IFERROR(VLOOKUP(B2781,lst_TA_binary_map_table,2,FALSE),"INVALID"))</f>
        <v/>
      </c>
      <c r="I2781">
        <f>IF(C2781="","",IFERROR(VLOOKUP(C2781,lst_TA_binary_map_table,2,FALSE),"INVALID"))</f>
        <v/>
      </c>
      <c r="J2781">
        <f>IF(F2781=1,IF(H2781=I2781,1,0),"")</f>
        <v/>
      </c>
      <c r="K2781">
        <f>IF(G2781=0,1,"")</f>
        <v/>
      </c>
      <c r="L2781">
        <f>IF(K2781=1,COUNTIF($K$2:K2781,1),"")</f>
        <v/>
      </c>
    </row>
    <row r="2782">
      <c r="A2782">
        <f>IF(screen_TA_reviewer_A!$A2782="","",screen_TA_reviewer_A!$A2782)</f>
        <v/>
      </c>
      <c r="B2782">
        <f>IF(OR($A2782="",screen_TA_reviewer_A!$C2782=""),"",screen_TA_reviewer_A!$C2782)</f>
        <v/>
      </c>
      <c r="C2782">
        <f>IF(OR($A2782="",screen_TA_reviewer_B!$C2782=""),"",screen_TA_reviewer_B!$C2782)</f>
        <v/>
      </c>
      <c r="D2782">
        <f>IF(OR($A2782="",screen_TA_reviewer_A!$D2782=""),"",screen_TA_reviewer_A!$D2782)</f>
        <v/>
      </c>
      <c r="E2782">
        <f>IF(OR($A2782="",screen_TA_reviewer_B!$D2782=""),"",screen_TA_reviewer_B!$D2782)</f>
        <v/>
      </c>
      <c r="F2782">
        <f>IF(AND(B2782&lt;&gt;"",C2782&lt;&gt;""),1,"")</f>
        <v/>
      </c>
      <c r="G2782">
        <f>IF(F2782=1,IF(B2782=C2782,1,0),"")</f>
        <v/>
      </c>
      <c r="H2782">
        <f>IF(B2782="","",IFERROR(VLOOKUP(B2782,lst_TA_binary_map_table,2,FALSE),"INVALID"))</f>
        <v/>
      </c>
      <c r="I2782">
        <f>IF(C2782="","",IFERROR(VLOOKUP(C2782,lst_TA_binary_map_table,2,FALSE),"INVALID"))</f>
        <v/>
      </c>
      <c r="J2782">
        <f>IF(F2782=1,IF(H2782=I2782,1,0),"")</f>
        <v/>
      </c>
      <c r="K2782">
        <f>IF(G2782=0,1,"")</f>
        <v/>
      </c>
      <c r="L2782">
        <f>IF(K2782=1,COUNTIF($K$2:K2782,1),"")</f>
        <v/>
      </c>
    </row>
    <row r="2783">
      <c r="A2783">
        <f>IF(screen_TA_reviewer_A!$A2783="","",screen_TA_reviewer_A!$A2783)</f>
        <v/>
      </c>
      <c r="B2783">
        <f>IF(OR($A2783="",screen_TA_reviewer_A!$C2783=""),"",screen_TA_reviewer_A!$C2783)</f>
        <v/>
      </c>
      <c r="C2783">
        <f>IF(OR($A2783="",screen_TA_reviewer_B!$C2783=""),"",screen_TA_reviewer_B!$C2783)</f>
        <v/>
      </c>
      <c r="D2783">
        <f>IF(OR($A2783="",screen_TA_reviewer_A!$D2783=""),"",screen_TA_reviewer_A!$D2783)</f>
        <v/>
      </c>
      <c r="E2783">
        <f>IF(OR($A2783="",screen_TA_reviewer_B!$D2783=""),"",screen_TA_reviewer_B!$D2783)</f>
        <v/>
      </c>
      <c r="F2783">
        <f>IF(AND(B2783&lt;&gt;"",C2783&lt;&gt;""),1,"")</f>
        <v/>
      </c>
      <c r="G2783">
        <f>IF(F2783=1,IF(B2783=C2783,1,0),"")</f>
        <v/>
      </c>
      <c r="H2783">
        <f>IF(B2783="","",IFERROR(VLOOKUP(B2783,lst_TA_binary_map_table,2,FALSE),"INVALID"))</f>
        <v/>
      </c>
      <c r="I2783">
        <f>IF(C2783="","",IFERROR(VLOOKUP(C2783,lst_TA_binary_map_table,2,FALSE),"INVALID"))</f>
        <v/>
      </c>
      <c r="J2783">
        <f>IF(F2783=1,IF(H2783=I2783,1,0),"")</f>
        <v/>
      </c>
      <c r="K2783">
        <f>IF(G2783=0,1,"")</f>
        <v/>
      </c>
      <c r="L2783">
        <f>IF(K2783=1,COUNTIF($K$2:K2783,1),"")</f>
        <v/>
      </c>
    </row>
    <row r="2784">
      <c r="A2784">
        <f>IF(screen_TA_reviewer_A!$A2784="","",screen_TA_reviewer_A!$A2784)</f>
        <v/>
      </c>
      <c r="B2784">
        <f>IF(OR($A2784="",screen_TA_reviewer_A!$C2784=""),"",screen_TA_reviewer_A!$C2784)</f>
        <v/>
      </c>
      <c r="C2784">
        <f>IF(OR($A2784="",screen_TA_reviewer_B!$C2784=""),"",screen_TA_reviewer_B!$C2784)</f>
        <v/>
      </c>
      <c r="D2784">
        <f>IF(OR($A2784="",screen_TA_reviewer_A!$D2784=""),"",screen_TA_reviewer_A!$D2784)</f>
        <v/>
      </c>
      <c r="E2784">
        <f>IF(OR($A2784="",screen_TA_reviewer_B!$D2784=""),"",screen_TA_reviewer_B!$D2784)</f>
        <v/>
      </c>
      <c r="F2784">
        <f>IF(AND(B2784&lt;&gt;"",C2784&lt;&gt;""),1,"")</f>
        <v/>
      </c>
      <c r="G2784">
        <f>IF(F2784=1,IF(B2784=C2784,1,0),"")</f>
        <v/>
      </c>
      <c r="H2784">
        <f>IF(B2784="","",IFERROR(VLOOKUP(B2784,lst_TA_binary_map_table,2,FALSE),"INVALID"))</f>
        <v/>
      </c>
      <c r="I2784">
        <f>IF(C2784="","",IFERROR(VLOOKUP(C2784,lst_TA_binary_map_table,2,FALSE),"INVALID"))</f>
        <v/>
      </c>
      <c r="J2784">
        <f>IF(F2784=1,IF(H2784=I2784,1,0),"")</f>
        <v/>
      </c>
      <c r="K2784">
        <f>IF(G2784=0,1,"")</f>
        <v/>
      </c>
      <c r="L2784">
        <f>IF(K2784=1,COUNTIF($K$2:K2784,1),"")</f>
        <v/>
      </c>
    </row>
    <row r="2785">
      <c r="A2785">
        <f>IF(screen_TA_reviewer_A!$A2785="","",screen_TA_reviewer_A!$A2785)</f>
        <v/>
      </c>
      <c r="B2785">
        <f>IF(OR($A2785="",screen_TA_reviewer_A!$C2785=""),"",screen_TA_reviewer_A!$C2785)</f>
        <v/>
      </c>
      <c r="C2785">
        <f>IF(OR($A2785="",screen_TA_reviewer_B!$C2785=""),"",screen_TA_reviewer_B!$C2785)</f>
        <v/>
      </c>
      <c r="D2785">
        <f>IF(OR($A2785="",screen_TA_reviewer_A!$D2785=""),"",screen_TA_reviewer_A!$D2785)</f>
        <v/>
      </c>
      <c r="E2785">
        <f>IF(OR($A2785="",screen_TA_reviewer_B!$D2785=""),"",screen_TA_reviewer_B!$D2785)</f>
        <v/>
      </c>
      <c r="F2785">
        <f>IF(AND(B2785&lt;&gt;"",C2785&lt;&gt;""),1,"")</f>
        <v/>
      </c>
      <c r="G2785">
        <f>IF(F2785=1,IF(B2785=C2785,1,0),"")</f>
        <v/>
      </c>
      <c r="H2785">
        <f>IF(B2785="","",IFERROR(VLOOKUP(B2785,lst_TA_binary_map_table,2,FALSE),"INVALID"))</f>
        <v/>
      </c>
      <c r="I2785">
        <f>IF(C2785="","",IFERROR(VLOOKUP(C2785,lst_TA_binary_map_table,2,FALSE),"INVALID"))</f>
        <v/>
      </c>
      <c r="J2785">
        <f>IF(F2785=1,IF(H2785=I2785,1,0),"")</f>
        <v/>
      </c>
      <c r="K2785">
        <f>IF(G2785=0,1,"")</f>
        <v/>
      </c>
      <c r="L2785">
        <f>IF(K2785=1,COUNTIF($K$2:K2785,1),"")</f>
        <v/>
      </c>
    </row>
    <row r="2786">
      <c r="A2786">
        <f>IF(screen_TA_reviewer_A!$A2786="","",screen_TA_reviewer_A!$A2786)</f>
        <v/>
      </c>
      <c r="B2786">
        <f>IF(OR($A2786="",screen_TA_reviewer_A!$C2786=""),"",screen_TA_reviewer_A!$C2786)</f>
        <v/>
      </c>
      <c r="C2786">
        <f>IF(OR($A2786="",screen_TA_reviewer_B!$C2786=""),"",screen_TA_reviewer_B!$C2786)</f>
        <v/>
      </c>
      <c r="D2786">
        <f>IF(OR($A2786="",screen_TA_reviewer_A!$D2786=""),"",screen_TA_reviewer_A!$D2786)</f>
        <v/>
      </c>
      <c r="E2786">
        <f>IF(OR($A2786="",screen_TA_reviewer_B!$D2786=""),"",screen_TA_reviewer_B!$D2786)</f>
        <v/>
      </c>
      <c r="F2786">
        <f>IF(AND(B2786&lt;&gt;"",C2786&lt;&gt;""),1,"")</f>
        <v/>
      </c>
      <c r="G2786">
        <f>IF(F2786=1,IF(B2786=C2786,1,0),"")</f>
        <v/>
      </c>
      <c r="H2786">
        <f>IF(B2786="","",IFERROR(VLOOKUP(B2786,lst_TA_binary_map_table,2,FALSE),"INVALID"))</f>
        <v/>
      </c>
      <c r="I2786">
        <f>IF(C2786="","",IFERROR(VLOOKUP(C2786,lst_TA_binary_map_table,2,FALSE),"INVALID"))</f>
        <v/>
      </c>
      <c r="J2786">
        <f>IF(F2786=1,IF(H2786=I2786,1,0),"")</f>
        <v/>
      </c>
      <c r="K2786">
        <f>IF(G2786=0,1,"")</f>
        <v/>
      </c>
      <c r="L2786">
        <f>IF(K2786=1,COUNTIF($K$2:K2786,1),"")</f>
        <v/>
      </c>
    </row>
    <row r="2787">
      <c r="A2787">
        <f>IF(screen_TA_reviewer_A!$A2787="","",screen_TA_reviewer_A!$A2787)</f>
        <v/>
      </c>
      <c r="B2787">
        <f>IF(OR($A2787="",screen_TA_reviewer_A!$C2787=""),"",screen_TA_reviewer_A!$C2787)</f>
        <v/>
      </c>
      <c r="C2787">
        <f>IF(OR($A2787="",screen_TA_reviewer_B!$C2787=""),"",screen_TA_reviewer_B!$C2787)</f>
        <v/>
      </c>
      <c r="D2787">
        <f>IF(OR($A2787="",screen_TA_reviewer_A!$D2787=""),"",screen_TA_reviewer_A!$D2787)</f>
        <v/>
      </c>
      <c r="E2787">
        <f>IF(OR($A2787="",screen_TA_reviewer_B!$D2787=""),"",screen_TA_reviewer_B!$D2787)</f>
        <v/>
      </c>
      <c r="F2787">
        <f>IF(AND(B2787&lt;&gt;"",C2787&lt;&gt;""),1,"")</f>
        <v/>
      </c>
      <c r="G2787">
        <f>IF(F2787=1,IF(B2787=C2787,1,0),"")</f>
        <v/>
      </c>
      <c r="H2787">
        <f>IF(B2787="","",IFERROR(VLOOKUP(B2787,lst_TA_binary_map_table,2,FALSE),"INVALID"))</f>
        <v/>
      </c>
      <c r="I2787">
        <f>IF(C2787="","",IFERROR(VLOOKUP(C2787,lst_TA_binary_map_table,2,FALSE),"INVALID"))</f>
        <v/>
      </c>
      <c r="J2787">
        <f>IF(F2787=1,IF(H2787=I2787,1,0),"")</f>
        <v/>
      </c>
      <c r="K2787">
        <f>IF(G2787=0,1,"")</f>
        <v/>
      </c>
      <c r="L2787">
        <f>IF(K2787=1,COUNTIF($K$2:K2787,1),"")</f>
        <v/>
      </c>
    </row>
    <row r="2788">
      <c r="A2788">
        <f>IF(screen_TA_reviewer_A!$A2788="","",screen_TA_reviewer_A!$A2788)</f>
        <v/>
      </c>
      <c r="B2788">
        <f>IF(OR($A2788="",screen_TA_reviewer_A!$C2788=""),"",screen_TA_reviewer_A!$C2788)</f>
        <v/>
      </c>
      <c r="C2788">
        <f>IF(OR($A2788="",screen_TA_reviewer_B!$C2788=""),"",screen_TA_reviewer_B!$C2788)</f>
        <v/>
      </c>
      <c r="D2788">
        <f>IF(OR($A2788="",screen_TA_reviewer_A!$D2788=""),"",screen_TA_reviewer_A!$D2788)</f>
        <v/>
      </c>
      <c r="E2788">
        <f>IF(OR($A2788="",screen_TA_reviewer_B!$D2788=""),"",screen_TA_reviewer_B!$D2788)</f>
        <v/>
      </c>
      <c r="F2788">
        <f>IF(AND(B2788&lt;&gt;"",C2788&lt;&gt;""),1,"")</f>
        <v/>
      </c>
      <c r="G2788">
        <f>IF(F2788=1,IF(B2788=C2788,1,0),"")</f>
        <v/>
      </c>
      <c r="H2788">
        <f>IF(B2788="","",IFERROR(VLOOKUP(B2788,lst_TA_binary_map_table,2,FALSE),"INVALID"))</f>
        <v/>
      </c>
      <c r="I2788">
        <f>IF(C2788="","",IFERROR(VLOOKUP(C2788,lst_TA_binary_map_table,2,FALSE),"INVALID"))</f>
        <v/>
      </c>
      <c r="J2788">
        <f>IF(F2788=1,IF(H2788=I2788,1,0),"")</f>
        <v/>
      </c>
      <c r="K2788">
        <f>IF(G2788=0,1,"")</f>
        <v/>
      </c>
      <c r="L2788">
        <f>IF(K2788=1,COUNTIF($K$2:K2788,1),"")</f>
        <v/>
      </c>
    </row>
    <row r="2789">
      <c r="A2789">
        <f>IF(screen_TA_reviewer_A!$A2789="","",screen_TA_reviewer_A!$A2789)</f>
        <v/>
      </c>
      <c r="B2789">
        <f>IF(OR($A2789="",screen_TA_reviewer_A!$C2789=""),"",screen_TA_reviewer_A!$C2789)</f>
        <v/>
      </c>
      <c r="C2789">
        <f>IF(OR($A2789="",screen_TA_reviewer_B!$C2789=""),"",screen_TA_reviewer_B!$C2789)</f>
        <v/>
      </c>
      <c r="D2789">
        <f>IF(OR($A2789="",screen_TA_reviewer_A!$D2789=""),"",screen_TA_reviewer_A!$D2789)</f>
        <v/>
      </c>
      <c r="E2789">
        <f>IF(OR($A2789="",screen_TA_reviewer_B!$D2789=""),"",screen_TA_reviewer_B!$D2789)</f>
        <v/>
      </c>
      <c r="F2789">
        <f>IF(AND(B2789&lt;&gt;"",C2789&lt;&gt;""),1,"")</f>
        <v/>
      </c>
      <c r="G2789">
        <f>IF(F2789=1,IF(B2789=C2789,1,0),"")</f>
        <v/>
      </c>
      <c r="H2789">
        <f>IF(B2789="","",IFERROR(VLOOKUP(B2789,lst_TA_binary_map_table,2,FALSE),"INVALID"))</f>
        <v/>
      </c>
      <c r="I2789">
        <f>IF(C2789="","",IFERROR(VLOOKUP(C2789,lst_TA_binary_map_table,2,FALSE),"INVALID"))</f>
        <v/>
      </c>
      <c r="J2789">
        <f>IF(F2789=1,IF(H2789=I2789,1,0),"")</f>
        <v/>
      </c>
      <c r="K2789">
        <f>IF(G2789=0,1,"")</f>
        <v/>
      </c>
      <c r="L2789">
        <f>IF(K2789=1,COUNTIF($K$2:K2789,1),"")</f>
        <v/>
      </c>
    </row>
    <row r="2790">
      <c r="A2790">
        <f>IF(screen_TA_reviewer_A!$A2790="","",screen_TA_reviewer_A!$A2790)</f>
        <v/>
      </c>
      <c r="B2790">
        <f>IF(OR($A2790="",screen_TA_reviewer_A!$C2790=""),"",screen_TA_reviewer_A!$C2790)</f>
        <v/>
      </c>
      <c r="C2790">
        <f>IF(OR($A2790="",screen_TA_reviewer_B!$C2790=""),"",screen_TA_reviewer_B!$C2790)</f>
        <v/>
      </c>
      <c r="D2790">
        <f>IF(OR($A2790="",screen_TA_reviewer_A!$D2790=""),"",screen_TA_reviewer_A!$D2790)</f>
        <v/>
      </c>
      <c r="E2790">
        <f>IF(OR($A2790="",screen_TA_reviewer_B!$D2790=""),"",screen_TA_reviewer_B!$D2790)</f>
        <v/>
      </c>
      <c r="F2790">
        <f>IF(AND(B2790&lt;&gt;"",C2790&lt;&gt;""),1,"")</f>
        <v/>
      </c>
      <c r="G2790">
        <f>IF(F2790=1,IF(B2790=C2790,1,0),"")</f>
        <v/>
      </c>
      <c r="H2790">
        <f>IF(B2790="","",IFERROR(VLOOKUP(B2790,lst_TA_binary_map_table,2,FALSE),"INVALID"))</f>
        <v/>
      </c>
      <c r="I2790">
        <f>IF(C2790="","",IFERROR(VLOOKUP(C2790,lst_TA_binary_map_table,2,FALSE),"INVALID"))</f>
        <v/>
      </c>
      <c r="J2790">
        <f>IF(F2790=1,IF(H2790=I2790,1,0),"")</f>
        <v/>
      </c>
      <c r="K2790">
        <f>IF(G2790=0,1,"")</f>
        <v/>
      </c>
      <c r="L2790">
        <f>IF(K2790=1,COUNTIF($K$2:K2790,1),"")</f>
        <v/>
      </c>
    </row>
    <row r="2791">
      <c r="A2791">
        <f>IF(screen_TA_reviewer_A!$A2791="","",screen_TA_reviewer_A!$A2791)</f>
        <v/>
      </c>
      <c r="B2791">
        <f>IF(OR($A2791="",screen_TA_reviewer_A!$C2791=""),"",screen_TA_reviewer_A!$C2791)</f>
        <v/>
      </c>
      <c r="C2791">
        <f>IF(OR($A2791="",screen_TA_reviewer_B!$C2791=""),"",screen_TA_reviewer_B!$C2791)</f>
        <v/>
      </c>
      <c r="D2791">
        <f>IF(OR($A2791="",screen_TA_reviewer_A!$D2791=""),"",screen_TA_reviewer_A!$D2791)</f>
        <v/>
      </c>
      <c r="E2791">
        <f>IF(OR($A2791="",screen_TA_reviewer_B!$D2791=""),"",screen_TA_reviewer_B!$D2791)</f>
        <v/>
      </c>
      <c r="F2791">
        <f>IF(AND(B2791&lt;&gt;"",C2791&lt;&gt;""),1,"")</f>
        <v/>
      </c>
      <c r="G2791">
        <f>IF(F2791=1,IF(B2791=C2791,1,0),"")</f>
        <v/>
      </c>
      <c r="H2791">
        <f>IF(B2791="","",IFERROR(VLOOKUP(B2791,lst_TA_binary_map_table,2,FALSE),"INVALID"))</f>
        <v/>
      </c>
      <c r="I2791">
        <f>IF(C2791="","",IFERROR(VLOOKUP(C2791,lst_TA_binary_map_table,2,FALSE),"INVALID"))</f>
        <v/>
      </c>
      <c r="J2791">
        <f>IF(F2791=1,IF(H2791=I2791,1,0),"")</f>
        <v/>
      </c>
      <c r="K2791">
        <f>IF(G2791=0,1,"")</f>
        <v/>
      </c>
      <c r="L2791">
        <f>IF(K2791=1,COUNTIF($K$2:K2791,1),"")</f>
        <v/>
      </c>
    </row>
    <row r="2792">
      <c r="A2792">
        <f>IF(screen_TA_reviewer_A!$A2792="","",screen_TA_reviewer_A!$A2792)</f>
        <v/>
      </c>
      <c r="B2792">
        <f>IF(OR($A2792="",screen_TA_reviewer_A!$C2792=""),"",screen_TA_reviewer_A!$C2792)</f>
        <v/>
      </c>
      <c r="C2792">
        <f>IF(OR($A2792="",screen_TA_reviewer_B!$C2792=""),"",screen_TA_reviewer_B!$C2792)</f>
        <v/>
      </c>
      <c r="D2792">
        <f>IF(OR($A2792="",screen_TA_reviewer_A!$D2792=""),"",screen_TA_reviewer_A!$D2792)</f>
        <v/>
      </c>
      <c r="E2792">
        <f>IF(OR($A2792="",screen_TA_reviewer_B!$D2792=""),"",screen_TA_reviewer_B!$D2792)</f>
        <v/>
      </c>
      <c r="F2792">
        <f>IF(AND(B2792&lt;&gt;"",C2792&lt;&gt;""),1,"")</f>
        <v/>
      </c>
      <c r="G2792">
        <f>IF(F2792=1,IF(B2792=C2792,1,0),"")</f>
        <v/>
      </c>
      <c r="H2792">
        <f>IF(B2792="","",IFERROR(VLOOKUP(B2792,lst_TA_binary_map_table,2,FALSE),"INVALID"))</f>
        <v/>
      </c>
      <c r="I2792">
        <f>IF(C2792="","",IFERROR(VLOOKUP(C2792,lst_TA_binary_map_table,2,FALSE),"INVALID"))</f>
        <v/>
      </c>
      <c r="J2792">
        <f>IF(F2792=1,IF(H2792=I2792,1,0),"")</f>
        <v/>
      </c>
      <c r="K2792">
        <f>IF(G2792=0,1,"")</f>
        <v/>
      </c>
      <c r="L2792">
        <f>IF(K2792=1,COUNTIF($K$2:K2792,1),"")</f>
        <v/>
      </c>
    </row>
    <row r="2793">
      <c r="A2793">
        <f>IF(screen_TA_reviewer_A!$A2793="","",screen_TA_reviewer_A!$A2793)</f>
        <v/>
      </c>
      <c r="B2793">
        <f>IF(OR($A2793="",screen_TA_reviewer_A!$C2793=""),"",screen_TA_reviewer_A!$C2793)</f>
        <v/>
      </c>
      <c r="C2793">
        <f>IF(OR($A2793="",screen_TA_reviewer_B!$C2793=""),"",screen_TA_reviewer_B!$C2793)</f>
        <v/>
      </c>
      <c r="D2793">
        <f>IF(OR($A2793="",screen_TA_reviewer_A!$D2793=""),"",screen_TA_reviewer_A!$D2793)</f>
        <v/>
      </c>
      <c r="E2793">
        <f>IF(OR($A2793="",screen_TA_reviewer_B!$D2793=""),"",screen_TA_reviewer_B!$D2793)</f>
        <v/>
      </c>
      <c r="F2793">
        <f>IF(AND(B2793&lt;&gt;"",C2793&lt;&gt;""),1,"")</f>
        <v/>
      </c>
      <c r="G2793">
        <f>IF(F2793=1,IF(B2793=C2793,1,0),"")</f>
        <v/>
      </c>
      <c r="H2793">
        <f>IF(B2793="","",IFERROR(VLOOKUP(B2793,lst_TA_binary_map_table,2,FALSE),"INVALID"))</f>
        <v/>
      </c>
      <c r="I2793">
        <f>IF(C2793="","",IFERROR(VLOOKUP(C2793,lst_TA_binary_map_table,2,FALSE),"INVALID"))</f>
        <v/>
      </c>
      <c r="J2793">
        <f>IF(F2793=1,IF(H2793=I2793,1,0),"")</f>
        <v/>
      </c>
      <c r="K2793">
        <f>IF(G2793=0,1,"")</f>
        <v/>
      </c>
      <c r="L2793">
        <f>IF(K2793=1,COUNTIF($K$2:K2793,1),"")</f>
        <v/>
      </c>
    </row>
    <row r="2794">
      <c r="A2794">
        <f>IF(screen_TA_reviewer_A!$A2794="","",screen_TA_reviewer_A!$A2794)</f>
        <v/>
      </c>
      <c r="B2794">
        <f>IF(OR($A2794="",screen_TA_reviewer_A!$C2794=""),"",screen_TA_reviewer_A!$C2794)</f>
        <v/>
      </c>
      <c r="C2794">
        <f>IF(OR($A2794="",screen_TA_reviewer_B!$C2794=""),"",screen_TA_reviewer_B!$C2794)</f>
        <v/>
      </c>
      <c r="D2794">
        <f>IF(OR($A2794="",screen_TA_reviewer_A!$D2794=""),"",screen_TA_reviewer_A!$D2794)</f>
        <v/>
      </c>
      <c r="E2794">
        <f>IF(OR($A2794="",screen_TA_reviewer_B!$D2794=""),"",screen_TA_reviewer_B!$D2794)</f>
        <v/>
      </c>
      <c r="F2794">
        <f>IF(AND(B2794&lt;&gt;"",C2794&lt;&gt;""),1,"")</f>
        <v/>
      </c>
      <c r="G2794">
        <f>IF(F2794=1,IF(B2794=C2794,1,0),"")</f>
        <v/>
      </c>
      <c r="H2794">
        <f>IF(B2794="","",IFERROR(VLOOKUP(B2794,lst_TA_binary_map_table,2,FALSE),"INVALID"))</f>
        <v/>
      </c>
      <c r="I2794">
        <f>IF(C2794="","",IFERROR(VLOOKUP(C2794,lst_TA_binary_map_table,2,FALSE),"INVALID"))</f>
        <v/>
      </c>
      <c r="J2794">
        <f>IF(F2794=1,IF(H2794=I2794,1,0),"")</f>
        <v/>
      </c>
      <c r="K2794">
        <f>IF(G2794=0,1,"")</f>
        <v/>
      </c>
      <c r="L2794">
        <f>IF(K2794=1,COUNTIF($K$2:K2794,1),"")</f>
        <v/>
      </c>
    </row>
    <row r="2795">
      <c r="A2795">
        <f>IF(screen_TA_reviewer_A!$A2795="","",screen_TA_reviewer_A!$A2795)</f>
        <v/>
      </c>
      <c r="B2795">
        <f>IF(OR($A2795="",screen_TA_reviewer_A!$C2795=""),"",screen_TA_reviewer_A!$C2795)</f>
        <v/>
      </c>
      <c r="C2795">
        <f>IF(OR($A2795="",screen_TA_reviewer_B!$C2795=""),"",screen_TA_reviewer_B!$C2795)</f>
        <v/>
      </c>
      <c r="D2795">
        <f>IF(OR($A2795="",screen_TA_reviewer_A!$D2795=""),"",screen_TA_reviewer_A!$D2795)</f>
        <v/>
      </c>
      <c r="E2795">
        <f>IF(OR($A2795="",screen_TA_reviewer_B!$D2795=""),"",screen_TA_reviewer_B!$D2795)</f>
        <v/>
      </c>
      <c r="F2795">
        <f>IF(AND(B2795&lt;&gt;"",C2795&lt;&gt;""),1,"")</f>
        <v/>
      </c>
      <c r="G2795">
        <f>IF(F2795=1,IF(B2795=C2795,1,0),"")</f>
        <v/>
      </c>
      <c r="H2795">
        <f>IF(B2795="","",IFERROR(VLOOKUP(B2795,lst_TA_binary_map_table,2,FALSE),"INVALID"))</f>
        <v/>
      </c>
      <c r="I2795">
        <f>IF(C2795="","",IFERROR(VLOOKUP(C2795,lst_TA_binary_map_table,2,FALSE),"INVALID"))</f>
        <v/>
      </c>
      <c r="J2795">
        <f>IF(F2795=1,IF(H2795=I2795,1,0),"")</f>
        <v/>
      </c>
      <c r="K2795">
        <f>IF(G2795=0,1,"")</f>
        <v/>
      </c>
      <c r="L2795">
        <f>IF(K2795=1,COUNTIF($K$2:K2795,1),"")</f>
        <v/>
      </c>
    </row>
    <row r="2796">
      <c r="A2796">
        <f>IF(screen_TA_reviewer_A!$A2796="","",screen_TA_reviewer_A!$A2796)</f>
        <v/>
      </c>
      <c r="B2796">
        <f>IF(OR($A2796="",screen_TA_reviewer_A!$C2796=""),"",screen_TA_reviewer_A!$C2796)</f>
        <v/>
      </c>
      <c r="C2796">
        <f>IF(OR($A2796="",screen_TA_reviewer_B!$C2796=""),"",screen_TA_reviewer_B!$C2796)</f>
        <v/>
      </c>
      <c r="D2796">
        <f>IF(OR($A2796="",screen_TA_reviewer_A!$D2796=""),"",screen_TA_reviewer_A!$D2796)</f>
        <v/>
      </c>
      <c r="E2796">
        <f>IF(OR($A2796="",screen_TA_reviewer_B!$D2796=""),"",screen_TA_reviewer_B!$D2796)</f>
        <v/>
      </c>
      <c r="F2796">
        <f>IF(AND(B2796&lt;&gt;"",C2796&lt;&gt;""),1,"")</f>
        <v/>
      </c>
      <c r="G2796">
        <f>IF(F2796=1,IF(B2796=C2796,1,0),"")</f>
        <v/>
      </c>
      <c r="H2796">
        <f>IF(B2796="","",IFERROR(VLOOKUP(B2796,lst_TA_binary_map_table,2,FALSE),"INVALID"))</f>
        <v/>
      </c>
      <c r="I2796">
        <f>IF(C2796="","",IFERROR(VLOOKUP(C2796,lst_TA_binary_map_table,2,FALSE),"INVALID"))</f>
        <v/>
      </c>
      <c r="J2796">
        <f>IF(F2796=1,IF(H2796=I2796,1,0),"")</f>
        <v/>
      </c>
      <c r="K2796">
        <f>IF(G2796=0,1,"")</f>
        <v/>
      </c>
      <c r="L2796">
        <f>IF(K2796=1,COUNTIF($K$2:K2796,1),"")</f>
        <v/>
      </c>
    </row>
    <row r="2797">
      <c r="A2797">
        <f>IF(screen_TA_reviewer_A!$A2797="","",screen_TA_reviewer_A!$A2797)</f>
        <v/>
      </c>
      <c r="B2797">
        <f>IF(OR($A2797="",screen_TA_reviewer_A!$C2797=""),"",screen_TA_reviewer_A!$C2797)</f>
        <v/>
      </c>
      <c r="C2797">
        <f>IF(OR($A2797="",screen_TA_reviewer_B!$C2797=""),"",screen_TA_reviewer_B!$C2797)</f>
        <v/>
      </c>
      <c r="D2797">
        <f>IF(OR($A2797="",screen_TA_reviewer_A!$D2797=""),"",screen_TA_reviewer_A!$D2797)</f>
        <v/>
      </c>
      <c r="E2797">
        <f>IF(OR($A2797="",screen_TA_reviewer_B!$D2797=""),"",screen_TA_reviewer_B!$D2797)</f>
        <v/>
      </c>
      <c r="F2797">
        <f>IF(AND(B2797&lt;&gt;"",C2797&lt;&gt;""),1,"")</f>
        <v/>
      </c>
      <c r="G2797">
        <f>IF(F2797=1,IF(B2797=C2797,1,0),"")</f>
        <v/>
      </c>
      <c r="H2797">
        <f>IF(B2797="","",IFERROR(VLOOKUP(B2797,lst_TA_binary_map_table,2,FALSE),"INVALID"))</f>
        <v/>
      </c>
      <c r="I2797">
        <f>IF(C2797="","",IFERROR(VLOOKUP(C2797,lst_TA_binary_map_table,2,FALSE),"INVALID"))</f>
        <v/>
      </c>
      <c r="J2797">
        <f>IF(F2797=1,IF(H2797=I2797,1,0),"")</f>
        <v/>
      </c>
      <c r="K2797">
        <f>IF(G2797=0,1,"")</f>
        <v/>
      </c>
      <c r="L2797">
        <f>IF(K2797=1,COUNTIF($K$2:K2797,1),"")</f>
        <v/>
      </c>
    </row>
    <row r="2798">
      <c r="A2798">
        <f>IF(screen_TA_reviewer_A!$A2798="","",screen_TA_reviewer_A!$A2798)</f>
        <v/>
      </c>
      <c r="B2798">
        <f>IF(OR($A2798="",screen_TA_reviewer_A!$C2798=""),"",screen_TA_reviewer_A!$C2798)</f>
        <v/>
      </c>
      <c r="C2798">
        <f>IF(OR($A2798="",screen_TA_reviewer_B!$C2798=""),"",screen_TA_reviewer_B!$C2798)</f>
        <v/>
      </c>
      <c r="D2798">
        <f>IF(OR($A2798="",screen_TA_reviewer_A!$D2798=""),"",screen_TA_reviewer_A!$D2798)</f>
        <v/>
      </c>
      <c r="E2798">
        <f>IF(OR($A2798="",screen_TA_reviewer_B!$D2798=""),"",screen_TA_reviewer_B!$D2798)</f>
        <v/>
      </c>
      <c r="F2798">
        <f>IF(AND(B2798&lt;&gt;"",C2798&lt;&gt;""),1,"")</f>
        <v/>
      </c>
      <c r="G2798">
        <f>IF(F2798=1,IF(B2798=C2798,1,0),"")</f>
        <v/>
      </c>
      <c r="H2798">
        <f>IF(B2798="","",IFERROR(VLOOKUP(B2798,lst_TA_binary_map_table,2,FALSE),"INVALID"))</f>
        <v/>
      </c>
      <c r="I2798">
        <f>IF(C2798="","",IFERROR(VLOOKUP(C2798,lst_TA_binary_map_table,2,FALSE),"INVALID"))</f>
        <v/>
      </c>
      <c r="J2798">
        <f>IF(F2798=1,IF(H2798=I2798,1,0),"")</f>
        <v/>
      </c>
      <c r="K2798">
        <f>IF(G2798=0,1,"")</f>
        <v/>
      </c>
      <c r="L2798">
        <f>IF(K2798=1,COUNTIF($K$2:K2798,1),"")</f>
        <v/>
      </c>
    </row>
    <row r="2799">
      <c r="A2799">
        <f>IF(screen_TA_reviewer_A!$A2799="","",screen_TA_reviewer_A!$A2799)</f>
        <v/>
      </c>
      <c r="B2799">
        <f>IF(OR($A2799="",screen_TA_reviewer_A!$C2799=""),"",screen_TA_reviewer_A!$C2799)</f>
        <v/>
      </c>
      <c r="C2799">
        <f>IF(OR($A2799="",screen_TA_reviewer_B!$C2799=""),"",screen_TA_reviewer_B!$C2799)</f>
        <v/>
      </c>
      <c r="D2799">
        <f>IF(OR($A2799="",screen_TA_reviewer_A!$D2799=""),"",screen_TA_reviewer_A!$D2799)</f>
        <v/>
      </c>
      <c r="E2799">
        <f>IF(OR($A2799="",screen_TA_reviewer_B!$D2799=""),"",screen_TA_reviewer_B!$D2799)</f>
        <v/>
      </c>
      <c r="F2799">
        <f>IF(AND(B2799&lt;&gt;"",C2799&lt;&gt;""),1,"")</f>
        <v/>
      </c>
      <c r="G2799">
        <f>IF(F2799=1,IF(B2799=C2799,1,0),"")</f>
        <v/>
      </c>
      <c r="H2799">
        <f>IF(B2799="","",IFERROR(VLOOKUP(B2799,lst_TA_binary_map_table,2,FALSE),"INVALID"))</f>
        <v/>
      </c>
      <c r="I2799">
        <f>IF(C2799="","",IFERROR(VLOOKUP(C2799,lst_TA_binary_map_table,2,FALSE),"INVALID"))</f>
        <v/>
      </c>
      <c r="J2799">
        <f>IF(F2799=1,IF(H2799=I2799,1,0),"")</f>
        <v/>
      </c>
      <c r="K2799">
        <f>IF(G2799=0,1,"")</f>
        <v/>
      </c>
      <c r="L2799">
        <f>IF(K2799=1,COUNTIF($K$2:K2799,1),"")</f>
        <v/>
      </c>
    </row>
    <row r="2800">
      <c r="A2800">
        <f>IF(screen_TA_reviewer_A!$A2800="","",screen_TA_reviewer_A!$A2800)</f>
        <v/>
      </c>
      <c r="B2800">
        <f>IF(OR($A2800="",screen_TA_reviewer_A!$C2800=""),"",screen_TA_reviewer_A!$C2800)</f>
        <v/>
      </c>
      <c r="C2800">
        <f>IF(OR($A2800="",screen_TA_reviewer_B!$C2800=""),"",screen_TA_reviewer_B!$C2800)</f>
        <v/>
      </c>
      <c r="D2800">
        <f>IF(OR($A2800="",screen_TA_reviewer_A!$D2800=""),"",screen_TA_reviewer_A!$D2800)</f>
        <v/>
      </c>
      <c r="E2800">
        <f>IF(OR($A2800="",screen_TA_reviewer_B!$D2800=""),"",screen_TA_reviewer_B!$D2800)</f>
        <v/>
      </c>
      <c r="F2800">
        <f>IF(AND(B2800&lt;&gt;"",C2800&lt;&gt;""),1,"")</f>
        <v/>
      </c>
      <c r="G2800">
        <f>IF(F2800=1,IF(B2800=C2800,1,0),"")</f>
        <v/>
      </c>
      <c r="H2800">
        <f>IF(B2800="","",IFERROR(VLOOKUP(B2800,lst_TA_binary_map_table,2,FALSE),"INVALID"))</f>
        <v/>
      </c>
      <c r="I2800">
        <f>IF(C2800="","",IFERROR(VLOOKUP(C2800,lst_TA_binary_map_table,2,FALSE),"INVALID"))</f>
        <v/>
      </c>
      <c r="J2800">
        <f>IF(F2800=1,IF(H2800=I2800,1,0),"")</f>
        <v/>
      </c>
      <c r="K2800">
        <f>IF(G2800=0,1,"")</f>
        <v/>
      </c>
      <c r="L2800">
        <f>IF(K2800=1,COUNTIF($K$2:K2800,1),"")</f>
        <v/>
      </c>
    </row>
    <row r="2801">
      <c r="A2801">
        <f>IF(screen_TA_reviewer_A!$A2801="","",screen_TA_reviewer_A!$A2801)</f>
        <v/>
      </c>
      <c r="B2801">
        <f>IF(OR($A2801="",screen_TA_reviewer_A!$C2801=""),"",screen_TA_reviewer_A!$C2801)</f>
        <v/>
      </c>
      <c r="C2801">
        <f>IF(OR($A2801="",screen_TA_reviewer_B!$C2801=""),"",screen_TA_reviewer_B!$C2801)</f>
        <v/>
      </c>
      <c r="D2801">
        <f>IF(OR($A2801="",screen_TA_reviewer_A!$D2801=""),"",screen_TA_reviewer_A!$D2801)</f>
        <v/>
      </c>
      <c r="E2801">
        <f>IF(OR($A2801="",screen_TA_reviewer_B!$D2801=""),"",screen_TA_reviewer_B!$D2801)</f>
        <v/>
      </c>
      <c r="F2801">
        <f>IF(AND(B2801&lt;&gt;"",C2801&lt;&gt;""),1,"")</f>
        <v/>
      </c>
      <c r="G2801">
        <f>IF(F2801=1,IF(B2801=C2801,1,0),"")</f>
        <v/>
      </c>
      <c r="H2801">
        <f>IF(B2801="","",IFERROR(VLOOKUP(B2801,lst_TA_binary_map_table,2,FALSE),"INVALID"))</f>
        <v/>
      </c>
      <c r="I2801">
        <f>IF(C2801="","",IFERROR(VLOOKUP(C2801,lst_TA_binary_map_table,2,FALSE),"INVALID"))</f>
        <v/>
      </c>
      <c r="J2801">
        <f>IF(F2801=1,IF(H2801=I2801,1,0),"")</f>
        <v/>
      </c>
      <c r="K2801">
        <f>IF(G2801=0,1,"")</f>
        <v/>
      </c>
      <c r="L2801">
        <f>IF(K2801=1,COUNTIF($K$2:K2801,1),"")</f>
        <v/>
      </c>
    </row>
    <row r="2802">
      <c r="A2802">
        <f>IF(screen_TA_reviewer_A!$A2802="","",screen_TA_reviewer_A!$A2802)</f>
        <v/>
      </c>
      <c r="B2802">
        <f>IF(OR($A2802="",screen_TA_reviewer_A!$C2802=""),"",screen_TA_reviewer_A!$C2802)</f>
        <v/>
      </c>
      <c r="C2802">
        <f>IF(OR($A2802="",screen_TA_reviewer_B!$C2802=""),"",screen_TA_reviewer_B!$C2802)</f>
        <v/>
      </c>
      <c r="D2802">
        <f>IF(OR($A2802="",screen_TA_reviewer_A!$D2802=""),"",screen_TA_reviewer_A!$D2802)</f>
        <v/>
      </c>
      <c r="E2802">
        <f>IF(OR($A2802="",screen_TA_reviewer_B!$D2802=""),"",screen_TA_reviewer_B!$D2802)</f>
        <v/>
      </c>
      <c r="F2802">
        <f>IF(AND(B2802&lt;&gt;"",C2802&lt;&gt;""),1,"")</f>
        <v/>
      </c>
      <c r="G2802">
        <f>IF(F2802=1,IF(B2802=C2802,1,0),"")</f>
        <v/>
      </c>
      <c r="H2802">
        <f>IF(B2802="","",IFERROR(VLOOKUP(B2802,lst_TA_binary_map_table,2,FALSE),"INVALID"))</f>
        <v/>
      </c>
      <c r="I2802">
        <f>IF(C2802="","",IFERROR(VLOOKUP(C2802,lst_TA_binary_map_table,2,FALSE),"INVALID"))</f>
        <v/>
      </c>
      <c r="J2802">
        <f>IF(F2802=1,IF(H2802=I2802,1,0),"")</f>
        <v/>
      </c>
      <c r="K2802">
        <f>IF(G2802=0,1,"")</f>
        <v/>
      </c>
      <c r="L2802">
        <f>IF(K2802=1,COUNTIF($K$2:K2802,1),"")</f>
        <v/>
      </c>
    </row>
    <row r="2803">
      <c r="A2803">
        <f>IF(screen_TA_reviewer_A!$A2803="","",screen_TA_reviewer_A!$A2803)</f>
        <v/>
      </c>
      <c r="B2803">
        <f>IF(OR($A2803="",screen_TA_reviewer_A!$C2803=""),"",screen_TA_reviewer_A!$C2803)</f>
        <v/>
      </c>
      <c r="C2803">
        <f>IF(OR($A2803="",screen_TA_reviewer_B!$C2803=""),"",screen_TA_reviewer_B!$C2803)</f>
        <v/>
      </c>
      <c r="D2803">
        <f>IF(OR($A2803="",screen_TA_reviewer_A!$D2803=""),"",screen_TA_reviewer_A!$D2803)</f>
        <v/>
      </c>
      <c r="E2803">
        <f>IF(OR($A2803="",screen_TA_reviewer_B!$D2803=""),"",screen_TA_reviewer_B!$D2803)</f>
        <v/>
      </c>
      <c r="F2803">
        <f>IF(AND(B2803&lt;&gt;"",C2803&lt;&gt;""),1,"")</f>
        <v/>
      </c>
      <c r="G2803">
        <f>IF(F2803=1,IF(B2803=C2803,1,0),"")</f>
        <v/>
      </c>
      <c r="H2803">
        <f>IF(B2803="","",IFERROR(VLOOKUP(B2803,lst_TA_binary_map_table,2,FALSE),"INVALID"))</f>
        <v/>
      </c>
      <c r="I2803">
        <f>IF(C2803="","",IFERROR(VLOOKUP(C2803,lst_TA_binary_map_table,2,FALSE),"INVALID"))</f>
        <v/>
      </c>
      <c r="J2803">
        <f>IF(F2803=1,IF(H2803=I2803,1,0),"")</f>
        <v/>
      </c>
      <c r="K2803">
        <f>IF(G2803=0,1,"")</f>
        <v/>
      </c>
      <c r="L2803">
        <f>IF(K2803=1,COUNTIF($K$2:K2803,1),"")</f>
        <v/>
      </c>
    </row>
    <row r="2804">
      <c r="A2804">
        <f>IF(screen_TA_reviewer_A!$A2804="","",screen_TA_reviewer_A!$A2804)</f>
        <v/>
      </c>
      <c r="B2804">
        <f>IF(OR($A2804="",screen_TA_reviewer_A!$C2804=""),"",screen_TA_reviewer_A!$C2804)</f>
        <v/>
      </c>
      <c r="C2804">
        <f>IF(OR($A2804="",screen_TA_reviewer_B!$C2804=""),"",screen_TA_reviewer_B!$C2804)</f>
        <v/>
      </c>
      <c r="D2804">
        <f>IF(OR($A2804="",screen_TA_reviewer_A!$D2804=""),"",screen_TA_reviewer_A!$D2804)</f>
        <v/>
      </c>
      <c r="E2804">
        <f>IF(OR($A2804="",screen_TA_reviewer_B!$D2804=""),"",screen_TA_reviewer_B!$D2804)</f>
        <v/>
      </c>
      <c r="F2804">
        <f>IF(AND(B2804&lt;&gt;"",C2804&lt;&gt;""),1,"")</f>
        <v/>
      </c>
      <c r="G2804">
        <f>IF(F2804=1,IF(B2804=C2804,1,0),"")</f>
        <v/>
      </c>
      <c r="H2804">
        <f>IF(B2804="","",IFERROR(VLOOKUP(B2804,lst_TA_binary_map_table,2,FALSE),"INVALID"))</f>
        <v/>
      </c>
      <c r="I2804">
        <f>IF(C2804="","",IFERROR(VLOOKUP(C2804,lst_TA_binary_map_table,2,FALSE),"INVALID"))</f>
        <v/>
      </c>
      <c r="J2804">
        <f>IF(F2804=1,IF(H2804=I2804,1,0),"")</f>
        <v/>
      </c>
      <c r="K2804">
        <f>IF(G2804=0,1,"")</f>
        <v/>
      </c>
      <c r="L2804">
        <f>IF(K2804=1,COUNTIF($K$2:K2804,1),"")</f>
        <v/>
      </c>
    </row>
    <row r="2805">
      <c r="A2805">
        <f>IF(screen_TA_reviewer_A!$A2805="","",screen_TA_reviewer_A!$A2805)</f>
        <v/>
      </c>
      <c r="B2805">
        <f>IF(OR($A2805="",screen_TA_reviewer_A!$C2805=""),"",screen_TA_reviewer_A!$C2805)</f>
        <v/>
      </c>
      <c r="C2805">
        <f>IF(OR($A2805="",screen_TA_reviewer_B!$C2805=""),"",screen_TA_reviewer_B!$C2805)</f>
        <v/>
      </c>
      <c r="D2805">
        <f>IF(OR($A2805="",screen_TA_reviewer_A!$D2805=""),"",screen_TA_reviewer_A!$D2805)</f>
        <v/>
      </c>
      <c r="E2805">
        <f>IF(OR($A2805="",screen_TA_reviewer_B!$D2805=""),"",screen_TA_reviewer_B!$D2805)</f>
        <v/>
      </c>
      <c r="F2805">
        <f>IF(AND(B2805&lt;&gt;"",C2805&lt;&gt;""),1,"")</f>
        <v/>
      </c>
      <c r="G2805">
        <f>IF(F2805=1,IF(B2805=C2805,1,0),"")</f>
        <v/>
      </c>
      <c r="H2805">
        <f>IF(B2805="","",IFERROR(VLOOKUP(B2805,lst_TA_binary_map_table,2,FALSE),"INVALID"))</f>
        <v/>
      </c>
      <c r="I2805">
        <f>IF(C2805="","",IFERROR(VLOOKUP(C2805,lst_TA_binary_map_table,2,FALSE),"INVALID"))</f>
        <v/>
      </c>
      <c r="J2805">
        <f>IF(F2805=1,IF(H2805=I2805,1,0),"")</f>
        <v/>
      </c>
      <c r="K2805">
        <f>IF(G2805=0,1,"")</f>
        <v/>
      </c>
      <c r="L2805">
        <f>IF(K2805=1,COUNTIF($K$2:K2805,1),"")</f>
        <v/>
      </c>
    </row>
    <row r="2806">
      <c r="A2806">
        <f>IF(screen_TA_reviewer_A!$A2806="","",screen_TA_reviewer_A!$A2806)</f>
        <v/>
      </c>
      <c r="B2806">
        <f>IF(OR($A2806="",screen_TA_reviewer_A!$C2806=""),"",screen_TA_reviewer_A!$C2806)</f>
        <v/>
      </c>
      <c r="C2806">
        <f>IF(OR($A2806="",screen_TA_reviewer_B!$C2806=""),"",screen_TA_reviewer_B!$C2806)</f>
        <v/>
      </c>
      <c r="D2806">
        <f>IF(OR($A2806="",screen_TA_reviewer_A!$D2806=""),"",screen_TA_reviewer_A!$D2806)</f>
        <v/>
      </c>
      <c r="E2806">
        <f>IF(OR($A2806="",screen_TA_reviewer_B!$D2806=""),"",screen_TA_reviewer_B!$D2806)</f>
        <v/>
      </c>
      <c r="F2806">
        <f>IF(AND(B2806&lt;&gt;"",C2806&lt;&gt;""),1,"")</f>
        <v/>
      </c>
      <c r="G2806">
        <f>IF(F2806=1,IF(B2806=C2806,1,0),"")</f>
        <v/>
      </c>
      <c r="H2806">
        <f>IF(B2806="","",IFERROR(VLOOKUP(B2806,lst_TA_binary_map_table,2,FALSE),"INVALID"))</f>
        <v/>
      </c>
      <c r="I2806">
        <f>IF(C2806="","",IFERROR(VLOOKUP(C2806,lst_TA_binary_map_table,2,FALSE),"INVALID"))</f>
        <v/>
      </c>
      <c r="J2806">
        <f>IF(F2806=1,IF(H2806=I2806,1,0),"")</f>
        <v/>
      </c>
      <c r="K2806">
        <f>IF(G2806=0,1,"")</f>
        <v/>
      </c>
      <c r="L2806">
        <f>IF(K2806=1,COUNTIF($K$2:K2806,1),"")</f>
        <v/>
      </c>
    </row>
    <row r="2807">
      <c r="A2807">
        <f>IF(screen_TA_reviewer_A!$A2807="","",screen_TA_reviewer_A!$A2807)</f>
        <v/>
      </c>
      <c r="B2807">
        <f>IF(OR($A2807="",screen_TA_reviewer_A!$C2807=""),"",screen_TA_reviewer_A!$C2807)</f>
        <v/>
      </c>
      <c r="C2807">
        <f>IF(OR($A2807="",screen_TA_reviewer_B!$C2807=""),"",screen_TA_reviewer_B!$C2807)</f>
        <v/>
      </c>
      <c r="D2807">
        <f>IF(OR($A2807="",screen_TA_reviewer_A!$D2807=""),"",screen_TA_reviewer_A!$D2807)</f>
        <v/>
      </c>
      <c r="E2807">
        <f>IF(OR($A2807="",screen_TA_reviewer_B!$D2807=""),"",screen_TA_reviewer_B!$D2807)</f>
        <v/>
      </c>
      <c r="F2807">
        <f>IF(AND(B2807&lt;&gt;"",C2807&lt;&gt;""),1,"")</f>
        <v/>
      </c>
      <c r="G2807">
        <f>IF(F2807=1,IF(B2807=C2807,1,0),"")</f>
        <v/>
      </c>
      <c r="H2807">
        <f>IF(B2807="","",IFERROR(VLOOKUP(B2807,lst_TA_binary_map_table,2,FALSE),"INVALID"))</f>
        <v/>
      </c>
      <c r="I2807">
        <f>IF(C2807="","",IFERROR(VLOOKUP(C2807,lst_TA_binary_map_table,2,FALSE),"INVALID"))</f>
        <v/>
      </c>
      <c r="J2807">
        <f>IF(F2807=1,IF(H2807=I2807,1,0),"")</f>
        <v/>
      </c>
      <c r="K2807">
        <f>IF(G2807=0,1,"")</f>
        <v/>
      </c>
      <c r="L2807">
        <f>IF(K2807=1,COUNTIF($K$2:K2807,1),"")</f>
        <v/>
      </c>
    </row>
    <row r="2808">
      <c r="A2808">
        <f>IF(screen_TA_reviewer_A!$A2808="","",screen_TA_reviewer_A!$A2808)</f>
        <v/>
      </c>
      <c r="B2808">
        <f>IF(OR($A2808="",screen_TA_reviewer_A!$C2808=""),"",screen_TA_reviewer_A!$C2808)</f>
        <v/>
      </c>
      <c r="C2808">
        <f>IF(OR($A2808="",screen_TA_reviewer_B!$C2808=""),"",screen_TA_reviewer_B!$C2808)</f>
        <v/>
      </c>
      <c r="D2808">
        <f>IF(OR($A2808="",screen_TA_reviewer_A!$D2808=""),"",screen_TA_reviewer_A!$D2808)</f>
        <v/>
      </c>
      <c r="E2808">
        <f>IF(OR($A2808="",screen_TA_reviewer_B!$D2808=""),"",screen_TA_reviewer_B!$D2808)</f>
        <v/>
      </c>
      <c r="F2808">
        <f>IF(AND(B2808&lt;&gt;"",C2808&lt;&gt;""),1,"")</f>
        <v/>
      </c>
      <c r="G2808">
        <f>IF(F2808=1,IF(B2808=C2808,1,0),"")</f>
        <v/>
      </c>
      <c r="H2808">
        <f>IF(B2808="","",IFERROR(VLOOKUP(B2808,lst_TA_binary_map_table,2,FALSE),"INVALID"))</f>
        <v/>
      </c>
      <c r="I2808">
        <f>IF(C2808="","",IFERROR(VLOOKUP(C2808,lst_TA_binary_map_table,2,FALSE),"INVALID"))</f>
        <v/>
      </c>
      <c r="J2808">
        <f>IF(F2808=1,IF(H2808=I2808,1,0),"")</f>
        <v/>
      </c>
      <c r="K2808">
        <f>IF(G2808=0,1,"")</f>
        <v/>
      </c>
      <c r="L2808">
        <f>IF(K2808=1,COUNTIF($K$2:K2808,1),"")</f>
        <v/>
      </c>
    </row>
    <row r="2809">
      <c r="A2809">
        <f>IF(screen_TA_reviewer_A!$A2809="","",screen_TA_reviewer_A!$A2809)</f>
        <v/>
      </c>
      <c r="B2809">
        <f>IF(OR($A2809="",screen_TA_reviewer_A!$C2809=""),"",screen_TA_reviewer_A!$C2809)</f>
        <v/>
      </c>
      <c r="C2809">
        <f>IF(OR($A2809="",screen_TA_reviewer_B!$C2809=""),"",screen_TA_reviewer_B!$C2809)</f>
        <v/>
      </c>
      <c r="D2809">
        <f>IF(OR($A2809="",screen_TA_reviewer_A!$D2809=""),"",screen_TA_reviewer_A!$D2809)</f>
        <v/>
      </c>
      <c r="E2809">
        <f>IF(OR($A2809="",screen_TA_reviewer_B!$D2809=""),"",screen_TA_reviewer_B!$D2809)</f>
        <v/>
      </c>
      <c r="F2809">
        <f>IF(AND(B2809&lt;&gt;"",C2809&lt;&gt;""),1,"")</f>
        <v/>
      </c>
      <c r="G2809">
        <f>IF(F2809=1,IF(B2809=C2809,1,0),"")</f>
        <v/>
      </c>
      <c r="H2809">
        <f>IF(B2809="","",IFERROR(VLOOKUP(B2809,lst_TA_binary_map_table,2,FALSE),"INVALID"))</f>
        <v/>
      </c>
      <c r="I2809">
        <f>IF(C2809="","",IFERROR(VLOOKUP(C2809,lst_TA_binary_map_table,2,FALSE),"INVALID"))</f>
        <v/>
      </c>
      <c r="J2809">
        <f>IF(F2809=1,IF(H2809=I2809,1,0),"")</f>
        <v/>
      </c>
      <c r="K2809">
        <f>IF(G2809=0,1,"")</f>
        <v/>
      </c>
      <c r="L2809">
        <f>IF(K2809=1,COUNTIF($K$2:K2809,1),"")</f>
        <v/>
      </c>
    </row>
    <row r="2810">
      <c r="A2810">
        <f>IF(screen_TA_reviewer_A!$A2810="","",screen_TA_reviewer_A!$A2810)</f>
        <v/>
      </c>
      <c r="B2810">
        <f>IF(OR($A2810="",screen_TA_reviewer_A!$C2810=""),"",screen_TA_reviewer_A!$C2810)</f>
        <v/>
      </c>
      <c r="C2810">
        <f>IF(OR($A2810="",screen_TA_reviewer_B!$C2810=""),"",screen_TA_reviewer_B!$C2810)</f>
        <v/>
      </c>
      <c r="D2810">
        <f>IF(OR($A2810="",screen_TA_reviewer_A!$D2810=""),"",screen_TA_reviewer_A!$D2810)</f>
        <v/>
      </c>
      <c r="E2810">
        <f>IF(OR($A2810="",screen_TA_reviewer_B!$D2810=""),"",screen_TA_reviewer_B!$D2810)</f>
        <v/>
      </c>
      <c r="F2810">
        <f>IF(AND(B2810&lt;&gt;"",C2810&lt;&gt;""),1,"")</f>
        <v/>
      </c>
      <c r="G2810">
        <f>IF(F2810=1,IF(B2810=C2810,1,0),"")</f>
        <v/>
      </c>
      <c r="H2810">
        <f>IF(B2810="","",IFERROR(VLOOKUP(B2810,lst_TA_binary_map_table,2,FALSE),"INVALID"))</f>
        <v/>
      </c>
      <c r="I2810">
        <f>IF(C2810="","",IFERROR(VLOOKUP(C2810,lst_TA_binary_map_table,2,FALSE),"INVALID"))</f>
        <v/>
      </c>
      <c r="J2810">
        <f>IF(F2810=1,IF(H2810=I2810,1,0),"")</f>
        <v/>
      </c>
      <c r="K2810">
        <f>IF(G2810=0,1,"")</f>
        <v/>
      </c>
      <c r="L2810">
        <f>IF(K2810=1,COUNTIF($K$2:K2810,1),"")</f>
        <v/>
      </c>
    </row>
    <row r="2811">
      <c r="A2811">
        <f>IF(screen_TA_reviewer_A!$A2811="","",screen_TA_reviewer_A!$A2811)</f>
        <v/>
      </c>
      <c r="B2811">
        <f>IF(OR($A2811="",screen_TA_reviewer_A!$C2811=""),"",screen_TA_reviewer_A!$C2811)</f>
        <v/>
      </c>
      <c r="C2811">
        <f>IF(OR($A2811="",screen_TA_reviewer_B!$C2811=""),"",screen_TA_reviewer_B!$C2811)</f>
        <v/>
      </c>
      <c r="D2811">
        <f>IF(OR($A2811="",screen_TA_reviewer_A!$D2811=""),"",screen_TA_reviewer_A!$D2811)</f>
        <v/>
      </c>
      <c r="E2811">
        <f>IF(OR($A2811="",screen_TA_reviewer_B!$D2811=""),"",screen_TA_reviewer_B!$D2811)</f>
        <v/>
      </c>
      <c r="F2811">
        <f>IF(AND(B2811&lt;&gt;"",C2811&lt;&gt;""),1,"")</f>
        <v/>
      </c>
      <c r="G2811">
        <f>IF(F2811=1,IF(B2811=C2811,1,0),"")</f>
        <v/>
      </c>
      <c r="H2811">
        <f>IF(B2811="","",IFERROR(VLOOKUP(B2811,lst_TA_binary_map_table,2,FALSE),"INVALID"))</f>
        <v/>
      </c>
      <c r="I2811">
        <f>IF(C2811="","",IFERROR(VLOOKUP(C2811,lst_TA_binary_map_table,2,FALSE),"INVALID"))</f>
        <v/>
      </c>
      <c r="J2811">
        <f>IF(F2811=1,IF(H2811=I2811,1,0),"")</f>
        <v/>
      </c>
      <c r="K2811">
        <f>IF(G2811=0,1,"")</f>
        <v/>
      </c>
      <c r="L2811">
        <f>IF(K2811=1,COUNTIF($K$2:K2811,1),"")</f>
        <v/>
      </c>
    </row>
    <row r="2812">
      <c r="A2812">
        <f>IF(screen_TA_reviewer_A!$A2812="","",screen_TA_reviewer_A!$A2812)</f>
        <v/>
      </c>
      <c r="B2812">
        <f>IF(OR($A2812="",screen_TA_reviewer_A!$C2812=""),"",screen_TA_reviewer_A!$C2812)</f>
        <v/>
      </c>
      <c r="C2812">
        <f>IF(OR($A2812="",screen_TA_reviewer_B!$C2812=""),"",screen_TA_reviewer_B!$C2812)</f>
        <v/>
      </c>
      <c r="D2812">
        <f>IF(OR($A2812="",screen_TA_reviewer_A!$D2812=""),"",screen_TA_reviewer_A!$D2812)</f>
        <v/>
      </c>
      <c r="E2812">
        <f>IF(OR($A2812="",screen_TA_reviewer_B!$D2812=""),"",screen_TA_reviewer_B!$D2812)</f>
        <v/>
      </c>
      <c r="F2812">
        <f>IF(AND(B2812&lt;&gt;"",C2812&lt;&gt;""),1,"")</f>
        <v/>
      </c>
      <c r="G2812">
        <f>IF(F2812=1,IF(B2812=C2812,1,0),"")</f>
        <v/>
      </c>
      <c r="H2812">
        <f>IF(B2812="","",IFERROR(VLOOKUP(B2812,lst_TA_binary_map_table,2,FALSE),"INVALID"))</f>
        <v/>
      </c>
      <c r="I2812">
        <f>IF(C2812="","",IFERROR(VLOOKUP(C2812,lst_TA_binary_map_table,2,FALSE),"INVALID"))</f>
        <v/>
      </c>
      <c r="J2812">
        <f>IF(F2812=1,IF(H2812=I2812,1,0),"")</f>
        <v/>
      </c>
      <c r="K2812">
        <f>IF(G2812=0,1,"")</f>
        <v/>
      </c>
      <c r="L2812">
        <f>IF(K2812=1,COUNTIF($K$2:K2812,1),"")</f>
        <v/>
      </c>
    </row>
    <row r="2813">
      <c r="A2813">
        <f>IF(screen_TA_reviewer_A!$A2813="","",screen_TA_reviewer_A!$A2813)</f>
        <v/>
      </c>
      <c r="B2813">
        <f>IF(OR($A2813="",screen_TA_reviewer_A!$C2813=""),"",screen_TA_reviewer_A!$C2813)</f>
        <v/>
      </c>
      <c r="C2813">
        <f>IF(OR($A2813="",screen_TA_reviewer_B!$C2813=""),"",screen_TA_reviewer_B!$C2813)</f>
        <v/>
      </c>
      <c r="D2813">
        <f>IF(OR($A2813="",screen_TA_reviewer_A!$D2813=""),"",screen_TA_reviewer_A!$D2813)</f>
        <v/>
      </c>
      <c r="E2813">
        <f>IF(OR($A2813="",screen_TA_reviewer_B!$D2813=""),"",screen_TA_reviewer_B!$D2813)</f>
        <v/>
      </c>
      <c r="F2813">
        <f>IF(AND(B2813&lt;&gt;"",C2813&lt;&gt;""),1,"")</f>
        <v/>
      </c>
      <c r="G2813">
        <f>IF(F2813=1,IF(B2813=C2813,1,0),"")</f>
        <v/>
      </c>
      <c r="H2813">
        <f>IF(B2813="","",IFERROR(VLOOKUP(B2813,lst_TA_binary_map_table,2,FALSE),"INVALID"))</f>
        <v/>
      </c>
      <c r="I2813">
        <f>IF(C2813="","",IFERROR(VLOOKUP(C2813,lst_TA_binary_map_table,2,FALSE),"INVALID"))</f>
        <v/>
      </c>
      <c r="J2813">
        <f>IF(F2813=1,IF(H2813=I2813,1,0),"")</f>
        <v/>
      </c>
      <c r="K2813">
        <f>IF(G2813=0,1,"")</f>
        <v/>
      </c>
      <c r="L2813">
        <f>IF(K2813=1,COUNTIF($K$2:K2813,1),"")</f>
        <v/>
      </c>
    </row>
    <row r="2814">
      <c r="A2814">
        <f>IF(screen_TA_reviewer_A!$A2814="","",screen_TA_reviewer_A!$A2814)</f>
        <v/>
      </c>
      <c r="B2814">
        <f>IF(OR($A2814="",screen_TA_reviewer_A!$C2814=""),"",screen_TA_reviewer_A!$C2814)</f>
        <v/>
      </c>
      <c r="C2814">
        <f>IF(OR($A2814="",screen_TA_reviewer_B!$C2814=""),"",screen_TA_reviewer_B!$C2814)</f>
        <v/>
      </c>
      <c r="D2814">
        <f>IF(OR($A2814="",screen_TA_reviewer_A!$D2814=""),"",screen_TA_reviewer_A!$D2814)</f>
        <v/>
      </c>
      <c r="E2814">
        <f>IF(OR($A2814="",screen_TA_reviewer_B!$D2814=""),"",screen_TA_reviewer_B!$D2814)</f>
        <v/>
      </c>
      <c r="F2814">
        <f>IF(AND(B2814&lt;&gt;"",C2814&lt;&gt;""),1,"")</f>
        <v/>
      </c>
      <c r="G2814">
        <f>IF(F2814=1,IF(B2814=C2814,1,0),"")</f>
        <v/>
      </c>
      <c r="H2814">
        <f>IF(B2814="","",IFERROR(VLOOKUP(B2814,lst_TA_binary_map_table,2,FALSE),"INVALID"))</f>
        <v/>
      </c>
      <c r="I2814">
        <f>IF(C2814="","",IFERROR(VLOOKUP(C2814,lst_TA_binary_map_table,2,FALSE),"INVALID"))</f>
        <v/>
      </c>
      <c r="J2814">
        <f>IF(F2814=1,IF(H2814=I2814,1,0),"")</f>
        <v/>
      </c>
      <c r="K2814">
        <f>IF(G2814=0,1,"")</f>
        <v/>
      </c>
      <c r="L2814">
        <f>IF(K2814=1,COUNTIF($K$2:K2814,1),"")</f>
        <v/>
      </c>
    </row>
    <row r="2815">
      <c r="A2815">
        <f>IF(screen_TA_reviewer_A!$A2815="","",screen_TA_reviewer_A!$A2815)</f>
        <v/>
      </c>
      <c r="B2815">
        <f>IF(OR($A2815="",screen_TA_reviewer_A!$C2815=""),"",screen_TA_reviewer_A!$C2815)</f>
        <v/>
      </c>
      <c r="C2815">
        <f>IF(OR($A2815="",screen_TA_reviewer_B!$C2815=""),"",screen_TA_reviewer_B!$C2815)</f>
        <v/>
      </c>
      <c r="D2815">
        <f>IF(OR($A2815="",screen_TA_reviewer_A!$D2815=""),"",screen_TA_reviewer_A!$D2815)</f>
        <v/>
      </c>
      <c r="E2815">
        <f>IF(OR($A2815="",screen_TA_reviewer_B!$D2815=""),"",screen_TA_reviewer_B!$D2815)</f>
        <v/>
      </c>
      <c r="F2815">
        <f>IF(AND(B2815&lt;&gt;"",C2815&lt;&gt;""),1,"")</f>
        <v/>
      </c>
      <c r="G2815">
        <f>IF(F2815=1,IF(B2815=C2815,1,0),"")</f>
        <v/>
      </c>
      <c r="H2815">
        <f>IF(B2815="","",IFERROR(VLOOKUP(B2815,lst_TA_binary_map_table,2,FALSE),"INVALID"))</f>
        <v/>
      </c>
      <c r="I2815">
        <f>IF(C2815="","",IFERROR(VLOOKUP(C2815,lst_TA_binary_map_table,2,FALSE),"INVALID"))</f>
        <v/>
      </c>
      <c r="J2815">
        <f>IF(F2815=1,IF(H2815=I2815,1,0),"")</f>
        <v/>
      </c>
      <c r="K2815">
        <f>IF(G2815=0,1,"")</f>
        <v/>
      </c>
      <c r="L2815">
        <f>IF(K2815=1,COUNTIF($K$2:K2815,1),"")</f>
        <v/>
      </c>
    </row>
    <row r="2816">
      <c r="A2816">
        <f>IF(screen_TA_reviewer_A!$A2816="","",screen_TA_reviewer_A!$A2816)</f>
        <v/>
      </c>
      <c r="B2816">
        <f>IF(OR($A2816="",screen_TA_reviewer_A!$C2816=""),"",screen_TA_reviewer_A!$C2816)</f>
        <v/>
      </c>
      <c r="C2816">
        <f>IF(OR($A2816="",screen_TA_reviewer_B!$C2816=""),"",screen_TA_reviewer_B!$C2816)</f>
        <v/>
      </c>
      <c r="D2816">
        <f>IF(OR($A2816="",screen_TA_reviewer_A!$D2816=""),"",screen_TA_reviewer_A!$D2816)</f>
        <v/>
      </c>
      <c r="E2816">
        <f>IF(OR($A2816="",screen_TA_reviewer_B!$D2816=""),"",screen_TA_reviewer_B!$D2816)</f>
        <v/>
      </c>
      <c r="F2816">
        <f>IF(AND(B2816&lt;&gt;"",C2816&lt;&gt;""),1,"")</f>
        <v/>
      </c>
      <c r="G2816">
        <f>IF(F2816=1,IF(B2816=C2816,1,0),"")</f>
        <v/>
      </c>
      <c r="H2816">
        <f>IF(B2816="","",IFERROR(VLOOKUP(B2816,lst_TA_binary_map_table,2,FALSE),"INVALID"))</f>
        <v/>
      </c>
      <c r="I2816">
        <f>IF(C2816="","",IFERROR(VLOOKUP(C2816,lst_TA_binary_map_table,2,FALSE),"INVALID"))</f>
        <v/>
      </c>
      <c r="J2816">
        <f>IF(F2816=1,IF(H2816=I2816,1,0),"")</f>
        <v/>
      </c>
      <c r="K2816">
        <f>IF(G2816=0,1,"")</f>
        <v/>
      </c>
      <c r="L2816">
        <f>IF(K2816=1,COUNTIF($K$2:K2816,1),"")</f>
        <v/>
      </c>
    </row>
    <row r="2817">
      <c r="A2817">
        <f>IF(screen_TA_reviewer_A!$A2817="","",screen_TA_reviewer_A!$A2817)</f>
        <v/>
      </c>
      <c r="B2817">
        <f>IF(OR($A2817="",screen_TA_reviewer_A!$C2817=""),"",screen_TA_reviewer_A!$C2817)</f>
        <v/>
      </c>
      <c r="C2817">
        <f>IF(OR($A2817="",screen_TA_reviewer_B!$C2817=""),"",screen_TA_reviewer_B!$C2817)</f>
        <v/>
      </c>
      <c r="D2817">
        <f>IF(OR($A2817="",screen_TA_reviewer_A!$D2817=""),"",screen_TA_reviewer_A!$D2817)</f>
        <v/>
      </c>
      <c r="E2817">
        <f>IF(OR($A2817="",screen_TA_reviewer_B!$D2817=""),"",screen_TA_reviewer_B!$D2817)</f>
        <v/>
      </c>
      <c r="F2817">
        <f>IF(AND(B2817&lt;&gt;"",C2817&lt;&gt;""),1,"")</f>
        <v/>
      </c>
      <c r="G2817">
        <f>IF(F2817=1,IF(B2817=C2817,1,0),"")</f>
        <v/>
      </c>
      <c r="H2817">
        <f>IF(B2817="","",IFERROR(VLOOKUP(B2817,lst_TA_binary_map_table,2,FALSE),"INVALID"))</f>
        <v/>
      </c>
      <c r="I2817">
        <f>IF(C2817="","",IFERROR(VLOOKUP(C2817,lst_TA_binary_map_table,2,FALSE),"INVALID"))</f>
        <v/>
      </c>
      <c r="J2817">
        <f>IF(F2817=1,IF(H2817=I2817,1,0),"")</f>
        <v/>
      </c>
      <c r="K2817">
        <f>IF(G2817=0,1,"")</f>
        <v/>
      </c>
      <c r="L2817">
        <f>IF(K2817=1,COUNTIF($K$2:K2817,1),"")</f>
        <v/>
      </c>
    </row>
    <row r="2818">
      <c r="A2818">
        <f>IF(screen_TA_reviewer_A!$A2818="","",screen_TA_reviewer_A!$A2818)</f>
        <v/>
      </c>
      <c r="B2818">
        <f>IF(OR($A2818="",screen_TA_reviewer_A!$C2818=""),"",screen_TA_reviewer_A!$C2818)</f>
        <v/>
      </c>
      <c r="C2818">
        <f>IF(OR($A2818="",screen_TA_reviewer_B!$C2818=""),"",screen_TA_reviewer_B!$C2818)</f>
        <v/>
      </c>
      <c r="D2818">
        <f>IF(OR($A2818="",screen_TA_reviewer_A!$D2818=""),"",screen_TA_reviewer_A!$D2818)</f>
        <v/>
      </c>
      <c r="E2818">
        <f>IF(OR($A2818="",screen_TA_reviewer_B!$D2818=""),"",screen_TA_reviewer_B!$D2818)</f>
        <v/>
      </c>
      <c r="F2818">
        <f>IF(AND(B2818&lt;&gt;"",C2818&lt;&gt;""),1,"")</f>
        <v/>
      </c>
      <c r="G2818">
        <f>IF(F2818=1,IF(B2818=C2818,1,0),"")</f>
        <v/>
      </c>
      <c r="H2818">
        <f>IF(B2818="","",IFERROR(VLOOKUP(B2818,lst_TA_binary_map_table,2,FALSE),"INVALID"))</f>
        <v/>
      </c>
      <c r="I2818">
        <f>IF(C2818="","",IFERROR(VLOOKUP(C2818,lst_TA_binary_map_table,2,FALSE),"INVALID"))</f>
        <v/>
      </c>
      <c r="J2818">
        <f>IF(F2818=1,IF(H2818=I2818,1,0),"")</f>
        <v/>
      </c>
      <c r="K2818">
        <f>IF(G2818=0,1,"")</f>
        <v/>
      </c>
      <c r="L2818">
        <f>IF(K2818=1,COUNTIF($K$2:K2818,1),"")</f>
        <v/>
      </c>
    </row>
    <row r="2819">
      <c r="A2819">
        <f>IF(screen_TA_reviewer_A!$A2819="","",screen_TA_reviewer_A!$A2819)</f>
        <v/>
      </c>
      <c r="B2819">
        <f>IF(OR($A2819="",screen_TA_reviewer_A!$C2819=""),"",screen_TA_reviewer_A!$C2819)</f>
        <v/>
      </c>
      <c r="C2819">
        <f>IF(OR($A2819="",screen_TA_reviewer_B!$C2819=""),"",screen_TA_reviewer_B!$C2819)</f>
        <v/>
      </c>
      <c r="D2819">
        <f>IF(OR($A2819="",screen_TA_reviewer_A!$D2819=""),"",screen_TA_reviewer_A!$D2819)</f>
        <v/>
      </c>
      <c r="E2819">
        <f>IF(OR($A2819="",screen_TA_reviewer_B!$D2819=""),"",screen_TA_reviewer_B!$D2819)</f>
        <v/>
      </c>
      <c r="F2819">
        <f>IF(AND(B2819&lt;&gt;"",C2819&lt;&gt;""),1,"")</f>
        <v/>
      </c>
      <c r="G2819">
        <f>IF(F2819=1,IF(B2819=C2819,1,0),"")</f>
        <v/>
      </c>
      <c r="H2819">
        <f>IF(B2819="","",IFERROR(VLOOKUP(B2819,lst_TA_binary_map_table,2,FALSE),"INVALID"))</f>
        <v/>
      </c>
      <c r="I2819">
        <f>IF(C2819="","",IFERROR(VLOOKUP(C2819,lst_TA_binary_map_table,2,FALSE),"INVALID"))</f>
        <v/>
      </c>
      <c r="J2819">
        <f>IF(F2819=1,IF(H2819=I2819,1,0),"")</f>
        <v/>
      </c>
      <c r="K2819">
        <f>IF(G2819=0,1,"")</f>
        <v/>
      </c>
      <c r="L2819">
        <f>IF(K2819=1,COUNTIF($K$2:K2819,1),"")</f>
        <v/>
      </c>
    </row>
    <row r="2820">
      <c r="A2820">
        <f>IF(screen_TA_reviewer_A!$A2820="","",screen_TA_reviewer_A!$A2820)</f>
        <v/>
      </c>
      <c r="B2820">
        <f>IF(OR($A2820="",screen_TA_reviewer_A!$C2820=""),"",screen_TA_reviewer_A!$C2820)</f>
        <v/>
      </c>
      <c r="C2820">
        <f>IF(OR($A2820="",screen_TA_reviewer_B!$C2820=""),"",screen_TA_reviewer_B!$C2820)</f>
        <v/>
      </c>
      <c r="D2820">
        <f>IF(OR($A2820="",screen_TA_reviewer_A!$D2820=""),"",screen_TA_reviewer_A!$D2820)</f>
        <v/>
      </c>
      <c r="E2820">
        <f>IF(OR($A2820="",screen_TA_reviewer_B!$D2820=""),"",screen_TA_reviewer_B!$D2820)</f>
        <v/>
      </c>
      <c r="F2820">
        <f>IF(AND(B2820&lt;&gt;"",C2820&lt;&gt;""),1,"")</f>
        <v/>
      </c>
      <c r="G2820">
        <f>IF(F2820=1,IF(B2820=C2820,1,0),"")</f>
        <v/>
      </c>
      <c r="H2820">
        <f>IF(B2820="","",IFERROR(VLOOKUP(B2820,lst_TA_binary_map_table,2,FALSE),"INVALID"))</f>
        <v/>
      </c>
      <c r="I2820">
        <f>IF(C2820="","",IFERROR(VLOOKUP(C2820,lst_TA_binary_map_table,2,FALSE),"INVALID"))</f>
        <v/>
      </c>
      <c r="J2820">
        <f>IF(F2820=1,IF(H2820=I2820,1,0),"")</f>
        <v/>
      </c>
      <c r="K2820">
        <f>IF(G2820=0,1,"")</f>
        <v/>
      </c>
      <c r="L2820">
        <f>IF(K2820=1,COUNTIF($K$2:K2820,1),"")</f>
        <v/>
      </c>
    </row>
    <row r="2821">
      <c r="A2821">
        <f>IF(screen_TA_reviewer_A!$A2821="","",screen_TA_reviewer_A!$A2821)</f>
        <v/>
      </c>
      <c r="B2821">
        <f>IF(OR($A2821="",screen_TA_reviewer_A!$C2821=""),"",screen_TA_reviewer_A!$C2821)</f>
        <v/>
      </c>
      <c r="C2821">
        <f>IF(OR($A2821="",screen_TA_reviewer_B!$C2821=""),"",screen_TA_reviewer_B!$C2821)</f>
        <v/>
      </c>
      <c r="D2821">
        <f>IF(OR($A2821="",screen_TA_reviewer_A!$D2821=""),"",screen_TA_reviewer_A!$D2821)</f>
        <v/>
      </c>
      <c r="E2821">
        <f>IF(OR($A2821="",screen_TA_reviewer_B!$D2821=""),"",screen_TA_reviewer_B!$D2821)</f>
        <v/>
      </c>
      <c r="F2821">
        <f>IF(AND(B2821&lt;&gt;"",C2821&lt;&gt;""),1,"")</f>
        <v/>
      </c>
      <c r="G2821">
        <f>IF(F2821=1,IF(B2821=C2821,1,0),"")</f>
        <v/>
      </c>
      <c r="H2821">
        <f>IF(B2821="","",IFERROR(VLOOKUP(B2821,lst_TA_binary_map_table,2,FALSE),"INVALID"))</f>
        <v/>
      </c>
      <c r="I2821">
        <f>IF(C2821="","",IFERROR(VLOOKUP(C2821,lst_TA_binary_map_table,2,FALSE),"INVALID"))</f>
        <v/>
      </c>
      <c r="J2821">
        <f>IF(F2821=1,IF(H2821=I2821,1,0),"")</f>
        <v/>
      </c>
      <c r="K2821">
        <f>IF(G2821=0,1,"")</f>
        <v/>
      </c>
      <c r="L2821">
        <f>IF(K2821=1,COUNTIF($K$2:K2821,1),"")</f>
        <v/>
      </c>
    </row>
    <row r="2822">
      <c r="A2822">
        <f>IF(screen_TA_reviewer_A!$A2822="","",screen_TA_reviewer_A!$A2822)</f>
        <v/>
      </c>
      <c r="B2822">
        <f>IF(OR($A2822="",screen_TA_reviewer_A!$C2822=""),"",screen_TA_reviewer_A!$C2822)</f>
        <v/>
      </c>
      <c r="C2822">
        <f>IF(OR($A2822="",screen_TA_reviewer_B!$C2822=""),"",screen_TA_reviewer_B!$C2822)</f>
        <v/>
      </c>
      <c r="D2822">
        <f>IF(OR($A2822="",screen_TA_reviewer_A!$D2822=""),"",screen_TA_reviewer_A!$D2822)</f>
        <v/>
      </c>
      <c r="E2822">
        <f>IF(OR($A2822="",screen_TA_reviewer_B!$D2822=""),"",screen_TA_reviewer_B!$D2822)</f>
        <v/>
      </c>
      <c r="F2822">
        <f>IF(AND(B2822&lt;&gt;"",C2822&lt;&gt;""),1,"")</f>
        <v/>
      </c>
      <c r="G2822">
        <f>IF(F2822=1,IF(B2822=C2822,1,0),"")</f>
        <v/>
      </c>
      <c r="H2822">
        <f>IF(B2822="","",IFERROR(VLOOKUP(B2822,lst_TA_binary_map_table,2,FALSE),"INVALID"))</f>
        <v/>
      </c>
      <c r="I2822">
        <f>IF(C2822="","",IFERROR(VLOOKUP(C2822,lst_TA_binary_map_table,2,FALSE),"INVALID"))</f>
        <v/>
      </c>
      <c r="J2822">
        <f>IF(F2822=1,IF(H2822=I2822,1,0),"")</f>
        <v/>
      </c>
      <c r="K2822">
        <f>IF(G2822=0,1,"")</f>
        <v/>
      </c>
      <c r="L2822">
        <f>IF(K2822=1,COUNTIF($K$2:K2822,1),"")</f>
        <v/>
      </c>
    </row>
    <row r="2823">
      <c r="A2823">
        <f>IF(screen_TA_reviewer_A!$A2823="","",screen_TA_reviewer_A!$A2823)</f>
        <v/>
      </c>
      <c r="B2823">
        <f>IF(OR($A2823="",screen_TA_reviewer_A!$C2823=""),"",screen_TA_reviewer_A!$C2823)</f>
        <v/>
      </c>
      <c r="C2823">
        <f>IF(OR($A2823="",screen_TA_reviewer_B!$C2823=""),"",screen_TA_reviewer_B!$C2823)</f>
        <v/>
      </c>
      <c r="D2823">
        <f>IF(OR($A2823="",screen_TA_reviewer_A!$D2823=""),"",screen_TA_reviewer_A!$D2823)</f>
        <v/>
      </c>
      <c r="E2823">
        <f>IF(OR($A2823="",screen_TA_reviewer_B!$D2823=""),"",screen_TA_reviewer_B!$D2823)</f>
        <v/>
      </c>
      <c r="F2823">
        <f>IF(AND(B2823&lt;&gt;"",C2823&lt;&gt;""),1,"")</f>
        <v/>
      </c>
      <c r="G2823">
        <f>IF(F2823=1,IF(B2823=C2823,1,0),"")</f>
        <v/>
      </c>
      <c r="H2823">
        <f>IF(B2823="","",IFERROR(VLOOKUP(B2823,lst_TA_binary_map_table,2,FALSE),"INVALID"))</f>
        <v/>
      </c>
      <c r="I2823">
        <f>IF(C2823="","",IFERROR(VLOOKUP(C2823,lst_TA_binary_map_table,2,FALSE),"INVALID"))</f>
        <v/>
      </c>
      <c r="J2823">
        <f>IF(F2823=1,IF(H2823=I2823,1,0),"")</f>
        <v/>
      </c>
      <c r="K2823">
        <f>IF(G2823=0,1,"")</f>
        <v/>
      </c>
      <c r="L2823">
        <f>IF(K2823=1,COUNTIF($K$2:K2823,1),"")</f>
        <v/>
      </c>
    </row>
    <row r="2824">
      <c r="A2824">
        <f>IF(screen_TA_reviewer_A!$A2824="","",screen_TA_reviewer_A!$A2824)</f>
        <v/>
      </c>
      <c r="B2824">
        <f>IF(OR($A2824="",screen_TA_reviewer_A!$C2824=""),"",screen_TA_reviewer_A!$C2824)</f>
        <v/>
      </c>
      <c r="C2824">
        <f>IF(OR($A2824="",screen_TA_reviewer_B!$C2824=""),"",screen_TA_reviewer_B!$C2824)</f>
        <v/>
      </c>
      <c r="D2824">
        <f>IF(OR($A2824="",screen_TA_reviewer_A!$D2824=""),"",screen_TA_reviewer_A!$D2824)</f>
        <v/>
      </c>
      <c r="E2824">
        <f>IF(OR($A2824="",screen_TA_reviewer_B!$D2824=""),"",screen_TA_reviewer_B!$D2824)</f>
        <v/>
      </c>
      <c r="F2824">
        <f>IF(AND(B2824&lt;&gt;"",C2824&lt;&gt;""),1,"")</f>
        <v/>
      </c>
      <c r="G2824">
        <f>IF(F2824=1,IF(B2824=C2824,1,0),"")</f>
        <v/>
      </c>
      <c r="H2824">
        <f>IF(B2824="","",IFERROR(VLOOKUP(B2824,lst_TA_binary_map_table,2,FALSE),"INVALID"))</f>
        <v/>
      </c>
      <c r="I2824">
        <f>IF(C2824="","",IFERROR(VLOOKUP(C2824,lst_TA_binary_map_table,2,FALSE),"INVALID"))</f>
        <v/>
      </c>
      <c r="J2824">
        <f>IF(F2824=1,IF(H2824=I2824,1,0),"")</f>
        <v/>
      </c>
      <c r="K2824">
        <f>IF(G2824=0,1,"")</f>
        <v/>
      </c>
      <c r="L2824">
        <f>IF(K2824=1,COUNTIF($K$2:K2824,1),"")</f>
        <v/>
      </c>
    </row>
    <row r="2825">
      <c r="A2825">
        <f>IF(screen_TA_reviewer_A!$A2825="","",screen_TA_reviewer_A!$A2825)</f>
        <v/>
      </c>
      <c r="B2825">
        <f>IF(OR($A2825="",screen_TA_reviewer_A!$C2825=""),"",screen_TA_reviewer_A!$C2825)</f>
        <v/>
      </c>
      <c r="C2825">
        <f>IF(OR($A2825="",screen_TA_reviewer_B!$C2825=""),"",screen_TA_reviewer_B!$C2825)</f>
        <v/>
      </c>
      <c r="D2825">
        <f>IF(OR($A2825="",screen_TA_reviewer_A!$D2825=""),"",screen_TA_reviewer_A!$D2825)</f>
        <v/>
      </c>
      <c r="E2825">
        <f>IF(OR($A2825="",screen_TA_reviewer_B!$D2825=""),"",screen_TA_reviewer_B!$D2825)</f>
        <v/>
      </c>
      <c r="F2825">
        <f>IF(AND(B2825&lt;&gt;"",C2825&lt;&gt;""),1,"")</f>
        <v/>
      </c>
      <c r="G2825">
        <f>IF(F2825=1,IF(B2825=C2825,1,0),"")</f>
        <v/>
      </c>
      <c r="H2825">
        <f>IF(B2825="","",IFERROR(VLOOKUP(B2825,lst_TA_binary_map_table,2,FALSE),"INVALID"))</f>
        <v/>
      </c>
      <c r="I2825">
        <f>IF(C2825="","",IFERROR(VLOOKUP(C2825,lst_TA_binary_map_table,2,FALSE),"INVALID"))</f>
        <v/>
      </c>
      <c r="J2825">
        <f>IF(F2825=1,IF(H2825=I2825,1,0),"")</f>
        <v/>
      </c>
      <c r="K2825">
        <f>IF(G2825=0,1,"")</f>
        <v/>
      </c>
      <c r="L2825">
        <f>IF(K2825=1,COUNTIF($K$2:K2825,1),"")</f>
        <v/>
      </c>
    </row>
    <row r="2826">
      <c r="A2826">
        <f>IF(screen_TA_reviewer_A!$A2826="","",screen_TA_reviewer_A!$A2826)</f>
        <v/>
      </c>
      <c r="B2826">
        <f>IF(OR($A2826="",screen_TA_reviewer_A!$C2826=""),"",screen_TA_reviewer_A!$C2826)</f>
        <v/>
      </c>
      <c r="C2826">
        <f>IF(OR($A2826="",screen_TA_reviewer_B!$C2826=""),"",screen_TA_reviewer_B!$C2826)</f>
        <v/>
      </c>
      <c r="D2826">
        <f>IF(OR($A2826="",screen_TA_reviewer_A!$D2826=""),"",screen_TA_reviewer_A!$D2826)</f>
        <v/>
      </c>
      <c r="E2826">
        <f>IF(OR($A2826="",screen_TA_reviewer_B!$D2826=""),"",screen_TA_reviewer_B!$D2826)</f>
        <v/>
      </c>
      <c r="F2826">
        <f>IF(AND(B2826&lt;&gt;"",C2826&lt;&gt;""),1,"")</f>
        <v/>
      </c>
      <c r="G2826">
        <f>IF(F2826=1,IF(B2826=C2826,1,0),"")</f>
        <v/>
      </c>
      <c r="H2826">
        <f>IF(B2826="","",IFERROR(VLOOKUP(B2826,lst_TA_binary_map_table,2,FALSE),"INVALID"))</f>
        <v/>
      </c>
      <c r="I2826">
        <f>IF(C2826="","",IFERROR(VLOOKUP(C2826,lst_TA_binary_map_table,2,FALSE),"INVALID"))</f>
        <v/>
      </c>
      <c r="J2826">
        <f>IF(F2826=1,IF(H2826=I2826,1,0),"")</f>
        <v/>
      </c>
      <c r="K2826">
        <f>IF(G2826=0,1,"")</f>
        <v/>
      </c>
      <c r="L2826">
        <f>IF(K2826=1,COUNTIF($K$2:K2826,1),"")</f>
        <v/>
      </c>
    </row>
    <row r="2827">
      <c r="A2827">
        <f>IF(screen_TA_reviewer_A!$A2827="","",screen_TA_reviewer_A!$A2827)</f>
        <v/>
      </c>
      <c r="B2827">
        <f>IF(OR($A2827="",screen_TA_reviewer_A!$C2827=""),"",screen_TA_reviewer_A!$C2827)</f>
        <v/>
      </c>
      <c r="C2827">
        <f>IF(OR($A2827="",screen_TA_reviewer_B!$C2827=""),"",screen_TA_reviewer_B!$C2827)</f>
        <v/>
      </c>
      <c r="D2827">
        <f>IF(OR($A2827="",screen_TA_reviewer_A!$D2827=""),"",screen_TA_reviewer_A!$D2827)</f>
        <v/>
      </c>
      <c r="E2827">
        <f>IF(OR($A2827="",screen_TA_reviewer_B!$D2827=""),"",screen_TA_reviewer_B!$D2827)</f>
        <v/>
      </c>
      <c r="F2827">
        <f>IF(AND(B2827&lt;&gt;"",C2827&lt;&gt;""),1,"")</f>
        <v/>
      </c>
      <c r="G2827">
        <f>IF(F2827=1,IF(B2827=C2827,1,0),"")</f>
        <v/>
      </c>
      <c r="H2827">
        <f>IF(B2827="","",IFERROR(VLOOKUP(B2827,lst_TA_binary_map_table,2,FALSE),"INVALID"))</f>
        <v/>
      </c>
      <c r="I2827">
        <f>IF(C2827="","",IFERROR(VLOOKUP(C2827,lst_TA_binary_map_table,2,FALSE),"INVALID"))</f>
        <v/>
      </c>
      <c r="J2827">
        <f>IF(F2827=1,IF(H2827=I2827,1,0),"")</f>
        <v/>
      </c>
      <c r="K2827">
        <f>IF(G2827=0,1,"")</f>
        <v/>
      </c>
      <c r="L2827">
        <f>IF(K2827=1,COUNTIF($K$2:K2827,1),"")</f>
        <v/>
      </c>
    </row>
    <row r="2828">
      <c r="A2828">
        <f>IF(screen_TA_reviewer_A!$A2828="","",screen_TA_reviewer_A!$A2828)</f>
        <v/>
      </c>
      <c r="B2828">
        <f>IF(OR($A2828="",screen_TA_reviewer_A!$C2828=""),"",screen_TA_reviewer_A!$C2828)</f>
        <v/>
      </c>
      <c r="C2828">
        <f>IF(OR($A2828="",screen_TA_reviewer_B!$C2828=""),"",screen_TA_reviewer_B!$C2828)</f>
        <v/>
      </c>
      <c r="D2828">
        <f>IF(OR($A2828="",screen_TA_reviewer_A!$D2828=""),"",screen_TA_reviewer_A!$D2828)</f>
        <v/>
      </c>
      <c r="E2828">
        <f>IF(OR($A2828="",screen_TA_reviewer_B!$D2828=""),"",screen_TA_reviewer_B!$D2828)</f>
        <v/>
      </c>
      <c r="F2828">
        <f>IF(AND(B2828&lt;&gt;"",C2828&lt;&gt;""),1,"")</f>
        <v/>
      </c>
      <c r="G2828">
        <f>IF(F2828=1,IF(B2828=C2828,1,0),"")</f>
        <v/>
      </c>
      <c r="H2828">
        <f>IF(B2828="","",IFERROR(VLOOKUP(B2828,lst_TA_binary_map_table,2,FALSE),"INVALID"))</f>
        <v/>
      </c>
      <c r="I2828">
        <f>IF(C2828="","",IFERROR(VLOOKUP(C2828,lst_TA_binary_map_table,2,FALSE),"INVALID"))</f>
        <v/>
      </c>
      <c r="J2828">
        <f>IF(F2828=1,IF(H2828=I2828,1,0),"")</f>
        <v/>
      </c>
      <c r="K2828">
        <f>IF(G2828=0,1,"")</f>
        <v/>
      </c>
      <c r="L2828">
        <f>IF(K2828=1,COUNTIF($K$2:K2828,1),"")</f>
        <v/>
      </c>
    </row>
    <row r="2829">
      <c r="A2829">
        <f>IF(screen_TA_reviewer_A!$A2829="","",screen_TA_reviewer_A!$A2829)</f>
        <v/>
      </c>
      <c r="B2829">
        <f>IF(OR($A2829="",screen_TA_reviewer_A!$C2829=""),"",screen_TA_reviewer_A!$C2829)</f>
        <v/>
      </c>
      <c r="C2829">
        <f>IF(OR($A2829="",screen_TA_reviewer_B!$C2829=""),"",screen_TA_reviewer_B!$C2829)</f>
        <v/>
      </c>
      <c r="D2829">
        <f>IF(OR($A2829="",screen_TA_reviewer_A!$D2829=""),"",screen_TA_reviewer_A!$D2829)</f>
        <v/>
      </c>
      <c r="E2829">
        <f>IF(OR($A2829="",screen_TA_reviewer_B!$D2829=""),"",screen_TA_reviewer_B!$D2829)</f>
        <v/>
      </c>
      <c r="F2829">
        <f>IF(AND(B2829&lt;&gt;"",C2829&lt;&gt;""),1,"")</f>
        <v/>
      </c>
      <c r="G2829">
        <f>IF(F2829=1,IF(B2829=C2829,1,0),"")</f>
        <v/>
      </c>
      <c r="H2829">
        <f>IF(B2829="","",IFERROR(VLOOKUP(B2829,lst_TA_binary_map_table,2,FALSE),"INVALID"))</f>
        <v/>
      </c>
      <c r="I2829">
        <f>IF(C2829="","",IFERROR(VLOOKUP(C2829,lst_TA_binary_map_table,2,FALSE),"INVALID"))</f>
        <v/>
      </c>
      <c r="J2829">
        <f>IF(F2829=1,IF(H2829=I2829,1,0),"")</f>
        <v/>
      </c>
      <c r="K2829">
        <f>IF(G2829=0,1,"")</f>
        <v/>
      </c>
      <c r="L2829">
        <f>IF(K2829=1,COUNTIF($K$2:K2829,1),"")</f>
        <v/>
      </c>
    </row>
    <row r="2830">
      <c r="A2830">
        <f>IF(screen_TA_reviewer_A!$A2830="","",screen_TA_reviewer_A!$A2830)</f>
        <v/>
      </c>
      <c r="B2830">
        <f>IF(OR($A2830="",screen_TA_reviewer_A!$C2830=""),"",screen_TA_reviewer_A!$C2830)</f>
        <v/>
      </c>
      <c r="C2830">
        <f>IF(OR($A2830="",screen_TA_reviewer_B!$C2830=""),"",screen_TA_reviewer_B!$C2830)</f>
        <v/>
      </c>
      <c r="D2830">
        <f>IF(OR($A2830="",screen_TA_reviewer_A!$D2830=""),"",screen_TA_reviewer_A!$D2830)</f>
        <v/>
      </c>
      <c r="E2830">
        <f>IF(OR($A2830="",screen_TA_reviewer_B!$D2830=""),"",screen_TA_reviewer_B!$D2830)</f>
        <v/>
      </c>
      <c r="F2830">
        <f>IF(AND(B2830&lt;&gt;"",C2830&lt;&gt;""),1,"")</f>
        <v/>
      </c>
      <c r="G2830">
        <f>IF(F2830=1,IF(B2830=C2830,1,0),"")</f>
        <v/>
      </c>
      <c r="H2830">
        <f>IF(B2830="","",IFERROR(VLOOKUP(B2830,lst_TA_binary_map_table,2,FALSE),"INVALID"))</f>
        <v/>
      </c>
      <c r="I2830">
        <f>IF(C2830="","",IFERROR(VLOOKUP(C2830,lst_TA_binary_map_table,2,FALSE),"INVALID"))</f>
        <v/>
      </c>
      <c r="J2830">
        <f>IF(F2830=1,IF(H2830=I2830,1,0),"")</f>
        <v/>
      </c>
      <c r="K2830">
        <f>IF(G2830=0,1,"")</f>
        <v/>
      </c>
      <c r="L2830">
        <f>IF(K2830=1,COUNTIF($K$2:K2830,1),"")</f>
        <v/>
      </c>
    </row>
    <row r="2831">
      <c r="A2831">
        <f>IF(screen_TA_reviewer_A!$A2831="","",screen_TA_reviewer_A!$A2831)</f>
        <v/>
      </c>
      <c r="B2831">
        <f>IF(OR($A2831="",screen_TA_reviewer_A!$C2831=""),"",screen_TA_reviewer_A!$C2831)</f>
        <v/>
      </c>
      <c r="C2831">
        <f>IF(OR($A2831="",screen_TA_reviewer_B!$C2831=""),"",screen_TA_reviewer_B!$C2831)</f>
        <v/>
      </c>
      <c r="D2831">
        <f>IF(OR($A2831="",screen_TA_reviewer_A!$D2831=""),"",screen_TA_reviewer_A!$D2831)</f>
        <v/>
      </c>
      <c r="E2831">
        <f>IF(OR($A2831="",screen_TA_reviewer_B!$D2831=""),"",screen_TA_reviewer_B!$D2831)</f>
        <v/>
      </c>
      <c r="F2831">
        <f>IF(AND(B2831&lt;&gt;"",C2831&lt;&gt;""),1,"")</f>
        <v/>
      </c>
      <c r="G2831">
        <f>IF(F2831=1,IF(B2831=C2831,1,0),"")</f>
        <v/>
      </c>
      <c r="H2831">
        <f>IF(B2831="","",IFERROR(VLOOKUP(B2831,lst_TA_binary_map_table,2,FALSE),"INVALID"))</f>
        <v/>
      </c>
      <c r="I2831">
        <f>IF(C2831="","",IFERROR(VLOOKUP(C2831,lst_TA_binary_map_table,2,FALSE),"INVALID"))</f>
        <v/>
      </c>
      <c r="J2831">
        <f>IF(F2831=1,IF(H2831=I2831,1,0),"")</f>
        <v/>
      </c>
      <c r="K2831">
        <f>IF(G2831=0,1,"")</f>
        <v/>
      </c>
      <c r="L2831">
        <f>IF(K2831=1,COUNTIF($K$2:K2831,1),"")</f>
        <v/>
      </c>
    </row>
    <row r="2832">
      <c r="A2832">
        <f>IF(screen_TA_reviewer_A!$A2832="","",screen_TA_reviewer_A!$A2832)</f>
        <v/>
      </c>
      <c r="B2832">
        <f>IF(OR($A2832="",screen_TA_reviewer_A!$C2832=""),"",screen_TA_reviewer_A!$C2832)</f>
        <v/>
      </c>
      <c r="C2832">
        <f>IF(OR($A2832="",screen_TA_reviewer_B!$C2832=""),"",screen_TA_reviewer_B!$C2832)</f>
        <v/>
      </c>
      <c r="D2832">
        <f>IF(OR($A2832="",screen_TA_reviewer_A!$D2832=""),"",screen_TA_reviewer_A!$D2832)</f>
        <v/>
      </c>
      <c r="E2832">
        <f>IF(OR($A2832="",screen_TA_reviewer_B!$D2832=""),"",screen_TA_reviewer_B!$D2832)</f>
        <v/>
      </c>
      <c r="F2832">
        <f>IF(AND(B2832&lt;&gt;"",C2832&lt;&gt;""),1,"")</f>
        <v/>
      </c>
      <c r="G2832">
        <f>IF(F2832=1,IF(B2832=C2832,1,0),"")</f>
        <v/>
      </c>
      <c r="H2832">
        <f>IF(B2832="","",IFERROR(VLOOKUP(B2832,lst_TA_binary_map_table,2,FALSE),"INVALID"))</f>
        <v/>
      </c>
      <c r="I2832">
        <f>IF(C2832="","",IFERROR(VLOOKUP(C2832,lst_TA_binary_map_table,2,FALSE),"INVALID"))</f>
        <v/>
      </c>
      <c r="J2832">
        <f>IF(F2832=1,IF(H2832=I2832,1,0),"")</f>
        <v/>
      </c>
      <c r="K2832">
        <f>IF(G2832=0,1,"")</f>
        <v/>
      </c>
      <c r="L2832">
        <f>IF(K2832=1,COUNTIF($K$2:K2832,1),"")</f>
        <v/>
      </c>
    </row>
    <row r="2833">
      <c r="A2833">
        <f>IF(screen_TA_reviewer_A!$A2833="","",screen_TA_reviewer_A!$A2833)</f>
        <v/>
      </c>
      <c r="B2833">
        <f>IF(OR($A2833="",screen_TA_reviewer_A!$C2833=""),"",screen_TA_reviewer_A!$C2833)</f>
        <v/>
      </c>
      <c r="C2833">
        <f>IF(OR($A2833="",screen_TA_reviewer_B!$C2833=""),"",screen_TA_reviewer_B!$C2833)</f>
        <v/>
      </c>
      <c r="D2833">
        <f>IF(OR($A2833="",screen_TA_reviewer_A!$D2833=""),"",screen_TA_reviewer_A!$D2833)</f>
        <v/>
      </c>
      <c r="E2833">
        <f>IF(OR($A2833="",screen_TA_reviewer_B!$D2833=""),"",screen_TA_reviewer_B!$D2833)</f>
        <v/>
      </c>
      <c r="F2833">
        <f>IF(AND(B2833&lt;&gt;"",C2833&lt;&gt;""),1,"")</f>
        <v/>
      </c>
      <c r="G2833">
        <f>IF(F2833=1,IF(B2833=C2833,1,0),"")</f>
        <v/>
      </c>
      <c r="H2833">
        <f>IF(B2833="","",IFERROR(VLOOKUP(B2833,lst_TA_binary_map_table,2,FALSE),"INVALID"))</f>
        <v/>
      </c>
      <c r="I2833">
        <f>IF(C2833="","",IFERROR(VLOOKUP(C2833,lst_TA_binary_map_table,2,FALSE),"INVALID"))</f>
        <v/>
      </c>
      <c r="J2833">
        <f>IF(F2833=1,IF(H2833=I2833,1,0),"")</f>
        <v/>
      </c>
      <c r="K2833">
        <f>IF(G2833=0,1,"")</f>
        <v/>
      </c>
      <c r="L2833">
        <f>IF(K2833=1,COUNTIF($K$2:K2833,1),"")</f>
        <v/>
      </c>
    </row>
    <row r="2834">
      <c r="A2834">
        <f>IF(screen_TA_reviewer_A!$A2834="","",screen_TA_reviewer_A!$A2834)</f>
        <v/>
      </c>
      <c r="B2834">
        <f>IF(OR($A2834="",screen_TA_reviewer_A!$C2834=""),"",screen_TA_reviewer_A!$C2834)</f>
        <v/>
      </c>
      <c r="C2834">
        <f>IF(OR($A2834="",screen_TA_reviewer_B!$C2834=""),"",screen_TA_reviewer_B!$C2834)</f>
        <v/>
      </c>
      <c r="D2834">
        <f>IF(OR($A2834="",screen_TA_reviewer_A!$D2834=""),"",screen_TA_reviewer_A!$D2834)</f>
        <v/>
      </c>
      <c r="E2834">
        <f>IF(OR($A2834="",screen_TA_reviewer_B!$D2834=""),"",screen_TA_reviewer_B!$D2834)</f>
        <v/>
      </c>
      <c r="F2834">
        <f>IF(AND(B2834&lt;&gt;"",C2834&lt;&gt;""),1,"")</f>
        <v/>
      </c>
      <c r="G2834">
        <f>IF(F2834=1,IF(B2834=C2834,1,0),"")</f>
        <v/>
      </c>
      <c r="H2834">
        <f>IF(B2834="","",IFERROR(VLOOKUP(B2834,lst_TA_binary_map_table,2,FALSE),"INVALID"))</f>
        <v/>
      </c>
      <c r="I2834">
        <f>IF(C2834="","",IFERROR(VLOOKUP(C2834,lst_TA_binary_map_table,2,FALSE),"INVALID"))</f>
        <v/>
      </c>
      <c r="J2834">
        <f>IF(F2834=1,IF(H2834=I2834,1,0),"")</f>
        <v/>
      </c>
      <c r="K2834">
        <f>IF(G2834=0,1,"")</f>
        <v/>
      </c>
      <c r="L2834">
        <f>IF(K2834=1,COUNTIF($K$2:K2834,1),"")</f>
        <v/>
      </c>
    </row>
    <row r="2835">
      <c r="A2835">
        <f>IF(screen_TA_reviewer_A!$A2835="","",screen_TA_reviewer_A!$A2835)</f>
        <v/>
      </c>
      <c r="B2835">
        <f>IF(OR($A2835="",screen_TA_reviewer_A!$C2835=""),"",screen_TA_reviewer_A!$C2835)</f>
        <v/>
      </c>
      <c r="C2835">
        <f>IF(OR($A2835="",screen_TA_reviewer_B!$C2835=""),"",screen_TA_reviewer_B!$C2835)</f>
        <v/>
      </c>
      <c r="D2835">
        <f>IF(OR($A2835="",screen_TA_reviewer_A!$D2835=""),"",screen_TA_reviewer_A!$D2835)</f>
        <v/>
      </c>
      <c r="E2835">
        <f>IF(OR($A2835="",screen_TA_reviewer_B!$D2835=""),"",screen_TA_reviewer_B!$D2835)</f>
        <v/>
      </c>
      <c r="F2835">
        <f>IF(AND(B2835&lt;&gt;"",C2835&lt;&gt;""),1,"")</f>
        <v/>
      </c>
      <c r="G2835">
        <f>IF(F2835=1,IF(B2835=C2835,1,0),"")</f>
        <v/>
      </c>
      <c r="H2835">
        <f>IF(B2835="","",IFERROR(VLOOKUP(B2835,lst_TA_binary_map_table,2,FALSE),"INVALID"))</f>
        <v/>
      </c>
      <c r="I2835">
        <f>IF(C2835="","",IFERROR(VLOOKUP(C2835,lst_TA_binary_map_table,2,FALSE),"INVALID"))</f>
        <v/>
      </c>
      <c r="J2835">
        <f>IF(F2835=1,IF(H2835=I2835,1,0),"")</f>
        <v/>
      </c>
      <c r="K2835">
        <f>IF(G2835=0,1,"")</f>
        <v/>
      </c>
      <c r="L2835">
        <f>IF(K2835=1,COUNTIF($K$2:K2835,1),"")</f>
        <v/>
      </c>
    </row>
    <row r="2836">
      <c r="A2836">
        <f>IF(screen_TA_reviewer_A!$A2836="","",screen_TA_reviewer_A!$A2836)</f>
        <v/>
      </c>
      <c r="B2836">
        <f>IF(OR($A2836="",screen_TA_reviewer_A!$C2836=""),"",screen_TA_reviewer_A!$C2836)</f>
        <v/>
      </c>
      <c r="C2836">
        <f>IF(OR($A2836="",screen_TA_reviewer_B!$C2836=""),"",screen_TA_reviewer_B!$C2836)</f>
        <v/>
      </c>
      <c r="D2836">
        <f>IF(OR($A2836="",screen_TA_reviewer_A!$D2836=""),"",screen_TA_reviewer_A!$D2836)</f>
        <v/>
      </c>
      <c r="E2836">
        <f>IF(OR($A2836="",screen_TA_reviewer_B!$D2836=""),"",screen_TA_reviewer_B!$D2836)</f>
        <v/>
      </c>
      <c r="F2836">
        <f>IF(AND(B2836&lt;&gt;"",C2836&lt;&gt;""),1,"")</f>
        <v/>
      </c>
      <c r="G2836">
        <f>IF(F2836=1,IF(B2836=C2836,1,0),"")</f>
        <v/>
      </c>
      <c r="H2836">
        <f>IF(B2836="","",IFERROR(VLOOKUP(B2836,lst_TA_binary_map_table,2,FALSE),"INVALID"))</f>
        <v/>
      </c>
      <c r="I2836">
        <f>IF(C2836="","",IFERROR(VLOOKUP(C2836,lst_TA_binary_map_table,2,FALSE),"INVALID"))</f>
        <v/>
      </c>
      <c r="J2836">
        <f>IF(F2836=1,IF(H2836=I2836,1,0),"")</f>
        <v/>
      </c>
      <c r="K2836">
        <f>IF(G2836=0,1,"")</f>
        <v/>
      </c>
      <c r="L2836">
        <f>IF(K2836=1,COUNTIF($K$2:K2836,1),"")</f>
        <v/>
      </c>
    </row>
    <row r="2837">
      <c r="A2837">
        <f>IF(screen_TA_reviewer_A!$A2837="","",screen_TA_reviewer_A!$A2837)</f>
        <v/>
      </c>
      <c r="B2837">
        <f>IF(OR($A2837="",screen_TA_reviewer_A!$C2837=""),"",screen_TA_reviewer_A!$C2837)</f>
        <v/>
      </c>
      <c r="C2837">
        <f>IF(OR($A2837="",screen_TA_reviewer_B!$C2837=""),"",screen_TA_reviewer_B!$C2837)</f>
        <v/>
      </c>
      <c r="D2837">
        <f>IF(OR($A2837="",screen_TA_reviewer_A!$D2837=""),"",screen_TA_reviewer_A!$D2837)</f>
        <v/>
      </c>
      <c r="E2837">
        <f>IF(OR($A2837="",screen_TA_reviewer_B!$D2837=""),"",screen_TA_reviewer_B!$D2837)</f>
        <v/>
      </c>
      <c r="F2837">
        <f>IF(AND(B2837&lt;&gt;"",C2837&lt;&gt;""),1,"")</f>
        <v/>
      </c>
      <c r="G2837">
        <f>IF(F2837=1,IF(B2837=C2837,1,0),"")</f>
        <v/>
      </c>
      <c r="H2837">
        <f>IF(B2837="","",IFERROR(VLOOKUP(B2837,lst_TA_binary_map_table,2,FALSE),"INVALID"))</f>
        <v/>
      </c>
      <c r="I2837">
        <f>IF(C2837="","",IFERROR(VLOOKUP(C2837,lst_TA_binary_map_table,2,FALSE),"INVALID"))</f>
        <v/>
      </c>
      <c r="J2837">
        <f>IF(F2837=1,IF(H2837=I2837,1,0),"")</f>
        <v/>
      </c>
      <c r="K2837">
        <f>IF(G2837=0,1,"")</f>
        <v/>
      </c>
      <c r="L2837">
        <f>IF(K2837=1,COUNTIF($K$2:K2837,1),"")</f>
        <v/>
      </c>
    </row>
    <row r="2838">
      <c r="A2838">
        <f>IF(screen_TA_reviewer_A!$A2838="","",screen_TA_reviewer_A!$A2838)</f>
        <v/>
      </c>
      <c r="B2838">
        <f>IF(OR($A2838="",screen_TA_reviewer_A!$C2838=""),"",screen_TA_reviewer_A!$C2838)</f>
        <v/>
      </c>
      <c r="C2838">
        <f>IF(OR($A2838="",screen_TA_reviewer_B!$C2838=""),"",screen_TA_reviewer_B!$C2838)</f>
        <v/>
      </c>
      <c r="D2838">
        <f>IF(OR($A2838="",screen_TA_reviewer_A!$D2838=""),"",screen_TA_reviewer_A!$D2838)</f>
        <v/>
      </c>
      <c r="E2838">
        <f>IF(OR($A2838="",screen_TA_reviewer_B!$D2838=""),"",screen_TA_reviewer_B!$D2838)</f>
        <v/>
      </c>
      <c r="F2838">
        <f>IF(AND(B2838&lt;&gt;"",C2838&lt;&gt;""),1,"")</f>
        <v/>
      </c>
      <c r="G2838">
        <f>IF(F2838=1,IF(B2838=C2838,1,0),"")</f>
        <v/>
      </c>
      <c r="H2838">
        <f>IF(B2838="","",IFERROR(VLOOKUP(B2838,lst_TA_binary_map_table,2,FALSE),"INVALID"))</f>
        <v/>
      </c>
      <c r="I2838">
        <f>IF(C2838="","",IFERROR(VLOOKUP(C2838,lst_TA_binary_map_table,2,FALSE),"INVALID"))</f>
        <v/>
      </c>
      <c r="J2838">
        <f>IF(F2838=1,IF(H2838=I2838,1,0),"")</f>
        <v/>
      </c>
      <c r="K2838">
        <f>IF(G2838=0,1,"")</f>
        <v/>
      </c>
      <c r="L2838">
        <f>IF(K2838=1,COUNTIF($K$2:K2838,1),"")</f>
        <v/>
      </c>
    </row>
    <row r="2839">
      <c r="A2839">
        <f>IF(screen_TA_reviewer_A!$A2839="","",screen_TA_reviewer_A!$A2839)</f>
        <v/>
      </c>
      <c r="B2839">
        <f>IF(OR($A2839="",screen_TA_reviewer_A!$C2839=""),"",screen_TA_reviewer_A!$C2839)</f>
        <v/>
      </c>
      <c r="C2839">
        <f>IF(OR($A2839="",screen_TA_reviewer_B!$C2839=""),"",screen_TA_reviewer_B!$C2839)</f>
        <v/>
      </c>
      <c r="D2839">
        <f>IF(OR($A2839="",screen_TA_reviewer_A!$D2839=""),"",screen_TA_reviewer_A!$D2839)</f>
        <v/>
      </c>
      <c r="E2839">
        <f>IF(OR($A2839="",screen_TA_reviewer_B!$D2839=""),"",screen_TA_reviewer_B!$D2839)</f>
        <v/>
      </c>
      <c r="F2839">
        <f>IF(AND(B2839&lt;&gt;"",C2839&lt;&gt;""),1,"")</f>
        <v/>
      </c>
      <c r="G2839">
        <f>IF(F2839=1,IF(B2839=C2839,1,0),"")</f>
        <v/>
      </c>
      <c r="H2839">
        <f>IF(B2839="","",IFERROR(VLOOKUP(B2839,lst_TA_binary_map_table,2,FALSE),"INVALID"))</f>
        <v/>
      </c>
      <c r="I2839">
        <f>IF(C2839="","",IFERROR(VLOOKUP(C2839,lst_TA_binary_map_table,2,FALSE),"INVALID"))</f>
        <v/>
      </c>
      <c r="J2839">
        <f>IF(F2839=1,IF(H2839=I2839,1,0),"")</f>
        <v/>
      </c>
      <c r="K2839">
        <f>IF(G2839=0,1,"")</f>
        <v/>
      </c>
      <c r="L2839">
        <f>IF(K2839=1,COUNTIF($K$2:K2839,1),"")</f>
        <v/>
      </c>
    </row>
    <row r="2840">
      <c r="A2840">
        <f>IF(screen_TA_reviewer_A!$A2840="","",screen_TA_reviewer_A!$A2840)</f>
        <v/>
      </c>
      <c r="B2840">
        <f>IF(OR($A2840="",screen_TA_reviewer_A!$C2840=""),"",screen_TA_reviewer_A!$C2840)</f>
        <v/>
      </c>
      <c r="C2840">
        <f>IF(OR($A2840="",screen_TA_reviewer_B!$C2840=""),"",screen_TA_reviewer_B!$C2840)</f>
        <v/>
      </c>
      <c r="D2840">
        <f>IF(OR($A2840="",screen_TA_reviewer_A!$D2840=""),"",screen_TA_reviewer_A!$D2840)</f>
        <v/>
      </c>
      <c r="E2840">
        <f>IF(OR($A2840="",screen_TA_reviewer_B!$D2840=""),"",screen_TA_reviewer_B!$D2840)</f>
        <v/>
      </c>
      <c r="F2840">
        <f>IF(AND(B2840&lt;&gt;"",C2840&lt;&gt;""),1,"")</f>
        <v/>
      </c>
      <c r="G2840">
        <f>IF(F2840=1,IF(B2840=C2840,1,0),"")</f>
        <v/>
      </c>
      <c r="H2840">
        <f>IF(B2840="","",IFERROR(VLOOKUP(B2840,lst_TA_binary_map_table,2,FALSE),"INVALID"))</f>
        <v/>
      </c>
      <c r="I2840">
        <f>IF(C2840="","",IFERROR(VLOOKUP(C2840,lst_TA_binary_map_table,2,FALSE),"INVALID"))</f>
        <v/>
      </c>
      <c r="J2840">
        <f>IF(F2840=1,IF(H2840=I2840,1,0),"")</f>
        <v/>
      </c>
      <c r="K2840">
        <f>IF(G2840=0,1,"")</f>
        <v/>
      </c>
      <c r="L2840">
        <f>IF(K2840=1,COUNTIF($K$2:K2840,1),"")</f>
        <v/>
      </c>
    </row>
    <row r="2841">
      <c r="A2841">
        <f>IF(screen_TA_reviewer_A!$A2841="","",screen_TA_reviewer_A!$A2841)</f>
        <v/>
      </c>
      <c r="B2841">
        <f>IF(OR($A2841="",screen_TA_reviewer_A!$C2841=""),"",screen_TA_reviewer_A!$C2841)</f>
        <v/>
      </c>
      <c r="C2841">
        <f>IF(OR($A2841="",screen_TA_reviewer_B!$C2841=""),"",screen_TA_reviewer_B!$C2841)</f>
        <v/>
      </c>
      <c r="D2841">
        <f>IF(OR($A2841="",screen_TA_reviewer_A!$D2841=""),"",screen_TA_reviewer_A!$D2841)</f>
        <v/>
      </c>
      <c r="E2841">
        <f>IF(OR($A2841="",screen_TA_reviewer_B!$D2841=""),"",screen_TA_reviewer_B!$D2841)</f>
        <v/>
      </c>
      <c r="F2841">
        <f>IF(AND(B2841&lt;&gt;"",C2841&lt;&gt;""),1,"")</f>
        <v/>
      </c>
      <c r="G2841">
        <f>IF(F2841=1,IF(B2841=C2841,1,0),"")</f>
        <v/>
      </c>
      <c r="H2841">
        <f>IF(B2841="","",IFERROR(VLOOKUP(B2841,lst_TA_binary_map_table,2,FALSE),"INVALID"))</f>
        <v/>
      </c>
      <c r="I2841">
        <f>IF(C2841="","",IFERROR(VLOOKUP(C2841,lst_TA_binary_map_table,2,FALSE),"INVALID"))</f>
        <v/>
      </c>
      <c r="J2841">
        <f>IF(F2841=1,IF(H2841=I2841,1,0),"")</f>
        <v/>
      </c>
      <c r="K2841">
        <f>IF(G2841=0,1,"")</f>
        <v/>
      </c>
      <c r="L2841">
        <f>IF(K2841=1,COUNTIF($K$2:K2841,1),"")</f>
        <v/>
      </c>
    </row>
    <row r="2842">
      <c r="A2842">
        <f>IF(screen_TA_reviewer_A!$A2842="","",screen_TA_reviewer_A!$A2842)</f>
        <v/>
      </c>
      <c r="B2842">
        <f>IF(OR($A2842="",screen_TA_reviewer_A!$C2842=""),"",screen_TA_reviewer_A!$C2842)</f>
        <v/>
      </c>
      <c r="C2842">
        <f>IF(OR($A2842="",screen_TA_reviewer_B!$C2842=""),"",screen_TA_reviewer_B!$C2842)</f>
        <v/>
      </c>
      <c r="D2842">
        <f>IF(OR($A2842="",screen_TA_reviewer_A!$D2842=""),"",screen_TA_reviewer_A!$D2842)</f>
        <v/>
      </c>
      <c r="E2842">
        <f>IF(OR($A2842="",screen_TA_reviewer_B!$D2842=""),"",screen_TA_reviewer_B!$D2842)</f>
        <v/>
      </c>
      <c r="F2842">
        <f>IF(AND(B2842&lt;&gt;"",C2842&lt;&gt;""),1,"")</f>
        <v/>
      </c>
      <c r="G2842">
        <f>IF(F2842=1,IF(B2842=C2842,1,0),"")</f>
        <v/>
      </c>
      <c r="H2842">
        <f>IF(B2842="","",IFERROR(VLOOKUP(B2842,lst_TA_binary_map_table,2,FALSE),"INVALID"))</f>
        <v/>
      </c>
      <c r="I2842">
        <f>IF(C2842="","",IFERROR(VLOOKUP(C2842,lst_TA_binary_map_table,2,FALSE),"INVALID"))</f>
        <v/>
      </c>
      <c r="J2842">
        <f>IF(F2842=1,IF(H2842=I2842,1,0),"")</f>
        <v/>
      </c>
      <c r="K2842">
        <f>IF(G2842=0,1,"")</f>
        <v/>
      </c>
      <c r="L2842">
        <f>IF(K2842=1,COUNTIF($K$2:K2842,1),"")</f>
        <v/>
      </c>
    </row>
    <row r="2843">
      <c r="A2843">
        <f>IF(screen_TA_reviewer_A!$A2843="","",screen_TA_reviewer_A!$A2843)</f>
        <v/>
      </c>
      <c r="B2843">
        <f>IF(OR($A2843="",screen_TA_reviewer_A!$C2843=""),"",screen_TA_reviewer_A!$C2843)</f>
        <v/>
      </c>
      <c r="C2843">
        <f>IF(OR($A2843="",screen_TA_reviewer_B!$C2843=""),"",screen_TA_reviewer_B!$C2843)</f>
        <v/>
      </c>
      <c r="D2843">
        <f>IF(OR($A2843="",screen_TA_reviewer_A!$D2843=""),"",screen_TA_reviewer_A!$D2843)</f>
        <v/>
      </c>
      <c r="E2843">
        <f>IF(OR($A2843="",screen_TA_reviewer_B!$D2843=""),"",screen_TA_reviewer_B!$D2843)</f>
        <v/>
      </c>
      <c r="F2843">
        <f>IF(AND(B2843&lt;&gt;"",C2843&lt;&gt;""),1,"")</f>
        <v/>
      </c>
      <c r="G2843">
        <f>IF(F2843=1,IF(B2843=C2843,1,0),"")</f>
        <v/>
      </c>
      <c r="H2843">
        <f>IF(B2843="","",IFERROR(VLOOKUP(B2843,lst_TA_binary_map_table,2,FALSE),"INVALID"))</f>
        <v/>
      </c>
      <c r="I2843">
        <f>IF(C2843="","",IFERROR(VLOOKUP(C2843,lst_TA_binary_map_table,2,FALSE),"INVALID"))</f>
        <v/>
      </c>
      <c r="J2843">
        <f>IF(F2843=1,IF(H2843=I2843,1,0),"")</f>
        <v/>
      </c>
      <c r="K2843">
        <f>IF(G2843=0,1,"")</f>
        <v/>
      </c>
      <c r="L2843">
        <f>IF(K2843=1,COUNTIF($K$2:K2843,1),"")</f>
        <v/>
      </c>
    </row>
    <row r="2844">
      <c r="A2844">
        <f>IF(screen_TA_reviewer_A!$A2844="","",screen_TA_reviewer_A!$A2844)</f>
        <v/>
      </c>
      <c r="B2844">
        <f>IF(OR($A2844="",screen_TA_reviewer_A!$C2844=""),"",screen_TA_reviewer_A!$C2844)</f>
        <v/>
      </c>
      <c r="C2844">
        <f>IF(OR($A2844="",screen_TA_reviewer_B!$C2844=""),"",screen_TA_reviewer_B!$C2844)</f>
        <v/>
      </c>
      <c r="D2844">
        <f>IF(OR($A2844="",screen_TA_reviewer_A!$D2844=""),"",screen_TA_reviewer_A!$D2844)</f>
        <v/>
      </c>
      <c r="E2844">
        <f>IF(OR($A2844="",screen_TA_reviewer_B!$D2844=""),"",screen_TA_reviewer_B!$D2844)</f>
        <v/>
      </c>
      <c r="F2844">
        <f>IF(AND(B2844&lt;&gt;"",C2844&lt;&gt;""),1,"")</f>
        <v/>
      </c>
      <c r="G2844">
        <f>IF(F2844=1,IF(B2844=C2844,1,0),"")</f>
        <v/>
      </c>
      <c r="H2844">
        <f>IF(B2844="","",IFERROR(VLOOKUP(B2844,lst_TA_binary_map_table,2,FALSE),"INVALID"))</f>
        <v/>
      </c>
      <c r="I2844">
        <f>IF(C2844="","",IFERROR(VLOOKUP(C2844,lst_TA_binary_map_table,2,FALSE),"INVALID"))</f>
        <v/>
      </c>
      <c r="J2844">
        <f>IF(F2844=1,IF(H2844=I2844,1,0),"")</f>
        <v/>
      </c>
      <c r="K2844">
        <f>IF(G2844=0,1,"")</f>
        <v/>
      </c>
      <c r="L2844">
        <f>IF(K2844=1,COUNTIF($K$2:K2844,1),"")</f>
        <v/>
      </c>
    </row>
    <row r="2845">
      <c r="A2845">
        <f>IF(screen_TA_reviewer_A!$A2845="","",screen_TA_reviewer_A!$A2845)</f>
        <v/>
      </c>
      <c r="B2845">
        <f>IF(OR($A2845="",screen_TA_reviewer_A!$C2845=""),"",screen_TA_reviewer_A!$C2845)</f>
        <v/>
      </c>
      <c r="C2845">
        <f>IF(OR($A2845="",screen_TA_reviewer_B!$C2845=""),"",screen_TA_reviewer_B!$C2845)</f>
        <v/>
      </c>
      <c r="D2845">
        <f>IF(OR($A2845="",screen_TA_reviewer_A!$D2845=""),"",screen_TA_reviewer_A!$D2845)</f>
        <v/>
      </c>
      <c r="E2845">
        <f>IF(OR($A2845="",screen_TA_reviewer_B!$D2845=""),"",screen_TA_reviewer_B!$D2845)</f>
        <v/>
      </c>
      <c r="F2845">
        <f>IF(AND(B2845&lt;&gt;"",C2845&lt;&gt;""),1,"")</f>
        <v/>
      </c>
      <c r="G2845">
        <f>IF(F2845=1,IF(B2845=C2845,1,0),"")</f>
        <v/>
      </c>
      <c r="H2845">
        <f>IF(B2845="","",IFERROR(VLOOKUP(B2845,lst_TA_binary_map_table,2,FALSE),"INVALID"))</f>
        <v/>
      </c>
      <c r="I2845">
        <f>IF(C2845="","",IFERROR(VLOOKUP(C2845,lst_TA_binary_map_table,2,FALSE),"INVALID"))</f>
        <v/>
      </c>
      <c r="J2845">
        <f>IF(F2845=1,IF(H2845=I2845,1,0),"")</f>
        <v/>
      </c>
      <c r="K2845">
        <f>IF(G2845=0,1,"")</f>
        <v/>
      </c>
      <c r="L2845">
        <f>IF(K2845=1,COUNTIF($K$2:K2845,1),"")</f>
        <v/>
      </c>
    </row>
    <row r="2846">
      <c r="A2846">
        <f>IF(screen_TA_reviewer_A!$A2846="","",screen_TA_reviewer_A!$A2846)</f>
        <v/>
      </c>
      <c r="B2846">
        <f>IF(OR($A2846="",screen_TA_reviewer_A!$C2846=""),"",screen_TA_reviewer_A!$C2846)</f>
        <v/>
      </c>
      <c r="C2846">
        <f>IF(OR($A2846="",screen_TA_reviewer_B!$C2846=""),"",screen_TA_reviewer_B!$C2846)</f>
        <v/>
      </c>
      <c r="D2846">
        <f>IF(OR($A2846="",screen_TA_reviewer_A!$D2846=""),"",screen_TA_reviewer_A!$D2846)</f>
        <v/>
      </c>
      <c r="E2846">
        <f>IF(OR($A2846="",screen_TA_reviewer_B!$D2846=""),"",screen_TA_reviewer_B!$D2846)</f>
        <v/>
      </c>
      <c r="F2846">
        <f>IF(AND(B2846&lt;&gt;"",C2846&lt;&gt;""),1,"")</f>
        <v/>
      </c>
      <c r="G2846">
        <f>IF(F2846=1,IF(B2846=C2846,1,0),"")</f>
        <v/>
      </c>
      <c r="H2846">
        <f>IF(B2846="","",IFERROR(VLOOKUP(B2846,lst_TA_binary_map_table,2,FALSE),"INVALID"))</f>
        <v/>
      </c>
      <c r="I2846">
        <f>IF(C2846="","",IFERROR(VLOOKUP(C2846,lst_TA_binary_map_table,2,FALSE),"INVALID"))</f>
        <v/>
      </c>
      <c r="J2846">
        <f>IF(F2846=1,IF(H2846=I2846,1,0),"")</f>
        <v/>
      </c>
      <c r="K2846">
        <f>IF(G2846=0,1,"")</f>
        <v/>
      </c>
      <c r="L2846">
        <f>IF(K2846=1,COUNTIF($K$2:K2846,1),"")</f>
        <v/>
      </c>
    </row>
    <row r="2847">
      <c r="A2847">
        <f>IF(screen_TA_reviewer_A!$A2847="","",screen_TA_reviewer_A!$A2847)</f>
        <v/>
      </c>
      <c r="B2847">
        <f>IF(OR($A2847="",screen_TA_reviewer_A!$C2847=""),"",screen_TA_reviewer_A!$C2847)</f>
        <v/>
      </c>
      <c r="C2847">
        <f>IF(OR($A2847="",screen_TA_reviewer_B!$C2847=""),"",screen_TA_reviewer_B!$C2847)</f>
        <v/>
      </c>
      <c r="D2847">
        <f>IF(OR($A2847="",screen_TA_reviewer_A!$D2847=""),"",screen_TA_reviewer_A!$D2847)</f>
        <v/>
      </c>
      <c r="E2847">
        <f>IF(OR($A2847="",screen_TA_reviewer_B!$D2847=""),"",screen_TA_reviewer_B!$D2847)</f>
        <v/>
      </c>
      <c r="F2847">
        <f>IF(AND(B2847&lt;&gt;"",C2847&lt;&gt;""),1,"")</f>
        <v/>
      </c>
      <c r="G2847">
        <f>IF(F2847=1,IF(B2847=C2847,1,0),"")</f>
        <v/>
      </c>
      <c r="H2847">
        <f>IF(B2847="","",IFERROR(VLOOKUP(B2847,lst_TA_binary_map_table,2,FALSE),"INVALID"))</f>
        <v/>
      </c>
      <c r="I2847">
        <f>IF(C2847="","",IFERROR(VLOOKUP(C2847,lst_TA_binary_map_table,2,FALSE),"INVALID"))</f>
        <v/>
      </c>
      <c r="J2847">
        <f>IF(F2847=1,IF(H2847=I2847,1,0),"")</f>
        <v/>
      </c>
      <c r="K2847">
        <f>IF(G2847=0,1,"")</f>
        <v/>
      </c>
      <c r="L2847">
        <f>IF(K2847=1,COUNTIF($K$2:K2847,1),"")</f>
        <v/>
      </c>
    </row>
    <row r="2848">
      <c r="A2848">
        <f>IF(screen_TA_reviewer_A!$A2848="","",screen_TA_reviewer_A!$A2848)</f>
        <v/>
      </c>
      <c r="B2848">
        <f>IF(OR($A2848="",screen_TA_reviewer_A!$C2848=""),"",screen_TA_reviewer_A!$C2848)</f>
        <v/>
      </c>
      <c r="C2848">
        <f>IF(OR($A2848="",screen_TA_reviewer_B!$C2848=""),"",screen_TA_reviewer_B!$C2848)</f>
        <v/>
      </c>
      <c r="D2848">
        <f>IF(OR($A2848="",screen_TA_reviewer_A!$D2848=""),"",screen_TA_reviewer_A!$D2848)</f>
        <v/>
      </c>
      <c r="E2848">
        <f>IF(OR($A2848="",screen_TA_reviewer_B!$D2848=""),"",screen_TA_reviewer_B!$D2848)</f>
        <v/>
      </c>
      <c r="F2848">
        <f>IF(AND(B2848&lt;&gt;"",C2848&lt;&gt;""),1,"")</f>
        <v/>
      </c>
      <c r="G2848">
        <f>IF(F2848=1,IF(B2848=C2848,1,0),"")</f>
        <v/>
      </c>
      <c r="H2848">
        <f>IF(B2848="","",IFERROR(VLOOKUP(B2848,lst_TA_binary_map_table,2,FALSE),"INVALID"))</f>
        <v/>
      </c>
      <c r="I2848">
        <f>IF(C2848="","",IFERROR(VLOOKUP(C2848,lst_TA_binary_map_table,2,FALSE),"INVALID"))</f>
        <v/>
      </c>
      <c r="J2848">
        <f>IF(F2848=1,IF(H2848=I2848,1,0),"")</f>
        <v/>
      </c>
      <c r="K2848">
        <f>IF(G2848=0,1,"")</f>
        <v/>
      </c>
      <c r="L2848">
        <f>IF(K2848=1,COUNTIF($K$2:K2848,1),"")</f>
        <v/>
      </c>
    </row>
    <row r="2849">
      <c r="A2849">
        <f>IF(screen_TA_reviewer_A!$A2849="","",screen_TA_reviewer_A!$A2849)</f>
        <v/>
      </c>
      <c r="B2849">
        <f>IF(OR($A2849="",screen_TA_reviewer_A!$C2849=""),"",screen_TA_reviewer_A!$C2849)</f>
        <v/>
      </c>
      <c r="C2849">
        <f>IF(OR($A2849="",screen_TA_reviewer_B!$C2849=""),"",screen_TA_reviewer_B!$C2849)</f>
        <v/>
      </c>
      <c r="D2849">
        <f>IF(OR($A2849="",screen_TA_reviewer_A!$D2849=""),"",screen_TA_reviewer_A!$D2849)</f>
        <v/>
      </c>
      <c r="E2849">
        <f>IF(OR($A2849="",screen_TA_reviewer_B!$D2849=""),"",screen_TA_reviewer_B!$D2849)</f>
        <v/>
      </c>
      <c r="F2849">
        <f>IF(AND(B2849&lt;&gt;"",C2849&lt;&gt;""),1,"")</f>
        <v/>
      </c>
      <c r="G2849">
        <f>IF(F2849=1,IF(B2849=C2849,1,0),"")</f>
        <v/>
      </c>
      <c r="H2849">
        <f>IF(B2849="","",IFERROR(VLOOKUP(B2849,lst_TA_binary_map_table,2,FALSE),"INVALID"))</f>
        <v/>
      </c>
      <c r="I2849">
        <f>IF(C2849="","",IFERROR(VLOOKUP(C2849,lst_TA_binary_map_table,2,FALSE),"INVALID"))</f>
        <v/>
      </c>
      <c r="J2849">
        <f>IF(F2849=1,IF(H2849=I2849,1,0),"")</f>
        <v/>
      </c>
      <c r="K2849">
        <f>IF(G2849=0,1,"")</f>
        <v/>
      </c>
      <c r="L2849">
        <f>IF(K2849=1,COUNTIF($K$2:K2849,1),"")</f>
        <v/>
      </c>
    </row>
    <row r="2850">
      <c r="A2850">
        <f>IF(screen_TA_reviewer_A!$A2850="","",screen_TA_reviewer_A!$A2850)</f>
        <v/>
      </c>
      <c r="B2850">
        <f>IF(OR($A2850="",screen_TA_reviewer_A!$C2850=""),"",screen_TA_reviewer_A!$C2850)</f>
        <v/>
      </c>
      <c r="C2850">
        <f>IF(OR($A2850="",screen_TA_reviewer_B!$C2850=""),"",screen_TA_reviewer_B!$C2850)</f>
        <v/>
      </c>
      <c r="D2850">
        <f>IF(OR($A2850="",screen_TA_reviewer_A!$D2850=""),"",screen_TA_reviewer_A!$D2850)</f>
        <v/>
      </c>
      <c r="E2850">
        <f>IF(OR($A2850="",screen_TA_reviewer_B!$D2850=""),"",screen_TA_reviewer_B!$D2850)</f>
        <v/>
      </c>
      <c r="F2850">
        <f>IF(AND(B2850&lt;&gt;"",C2850&lt;&gt;""),1,"")</f>
        <v/>
      </c>
      <c r="G2850">
        <f>IF(F2850=1,IF(B2850=C2850,1,0),"")</f>
        <v/>
      </c>
      <c r="H2850">
        <f>IF(B2850="","",IFERROR(VLOOKUP(B2850,lst_TA_binary_map_table,2,FALSE),"INVALID"))</f>
        <v/>
      </c>
      <c r="I2850">
        <f>IF(C2850="","",IFERROR(VLOOKUP(C2850,lst_TA_binary_map_table,2,FALSE),"INVALID"))</f>
        <v/>
      </c>
      <c r="J2850">
        <f>IF(F2850=1,IF(H2850=I2850,1,0),"")</f>
        <v/>
      </c>
      <c r="K2850">
        <f>IF(G2850=0,1,"")</f>
        <v/>
      </c>
      <c r="L2850">
        <f>IF(K2850=1,COUNTIF($K$2:K2850,1),"")</f>
        <v/>
      </c>
    </row>
    <row r="2851">
      <c r="A2851">
        <f>IF(screen_TA_reviewer_A!$A2851="","",screen_TA_reviewer_A!$A2851)</f>
        <v/>
      </c>
      <c r="B2851">
        <f>IF(OR($A2851="",screen_TA_reviewer_A!$C2851=""),"",screen_TA_reviewer_A!$C2851)</f>
        <v/>
      </c>
      <c r="C2851">
        <f>IF(OR($A2851="",screen_TA_reviewer_B!$C2851=""),"",screen_TA_reviewer_B!$C2851)</f>
        <v/>
      </c>
      <c r="D2851">
        <f>IF(OR($A2851="",screen_TA_reviewer_A!$D2851=""),"",screen_TA_reviewer_A!$D2851)</f>
        <v/>
      </c>
      <c r="E2851">
        <f>IF(OR($A2851="",screen_TA_reviewer_B!$D2851=""),"",screen_TA_reviewer_B!$D2851)</f>
        <v/>
      </c>
      <c r="F2851">
        <f>IF(AND(B2851&lt;&gt;"",C2851&lt;&gt;""),1,"")</f>
        <v/>
      </c>
      <c r="G2851">
        <f>IF(F2851=1,IF(B2851=C2851,1,0),"")</f>
        <v/>
      </c>
      <c r="H2851">
        <f>IF(B2851="","",IFERROR(VLOOKUP(B2851,lst_TA_binary_map_table,2,FALSE),"INVALID"))</f>
        <v/>
      </c>
      <c r="I2851">
        <f>IF(C2851="","",IFERROR(VLOOKUP(C2851,lst_TA_binary_map_table,2,FALSE),"INVALID"))</f>
        <v/>
      </c>
      <c r="J2851">
        <f>IF(F2851=1,IF(H2851=I2851,1,0),"")</f>
        <v/>
      </c>
      <c r="K2851">
        <f>IF(G2851=0,1,"")</f>
        <v/>
      </c>
      <c r="L2851">
        <f>IF(K2851=1,COUNTIF($K$2:K2851,1),"")</f>
        <v/>
      </c>
    </row>
    <row r="2852">
      <c r="A2852">
        <f>IF(screen_TA_reviewer_A!$A2852="","",screen_TA_reviewer_A!$A2852)</f>
        <v/>
      </c>
      <c r="B2852">
        <f>IF(OR($A2852="",screen_TA_reviewer_A!$C2852=""),"",screen_TA_reviewer_A!$C2852)</f>
        <v/>
      </c>
      <c r="C2852">
        <f>IF(OR($A2852="",screen_TA_reviewer_B!$C2852=""),"",screen_TA_reviewer_B!$C2852)</f>
        <v/>
      </c>
      <c r="D2852">
        <f>IF(OR($A2852="",screen_TA_reviewer_A!$D2852=""),"",screen_TA_reviewer_A!$D2852)</f>
        <v/>
      </c>
      <c r="E2852">
        <f>IF(OR($A2852="",screen_TA_reviewer_B!$D2852=""),"",screen_TA_reviewer_B!$D2852)</f>
        <v/>
      </c>
      <c r="F2852">
        <f>IF(AND(B2852&lt;&gt;"",C2852&lt;&gt;""),1,"")</f>
        <v/>
      </c>
      <c r="G2852">
        <f>IF(F2852=1,IF(B2852=C2852,1,0),"")</f>
        <v/>
      </c>
      <c r="H2852">
        <f>IF(B2852="","",IFERROR(VLOOKUP(B2852,lst_TA_binary_map_table,2,FALSE),"INVALID"))</f>
        <v/>
      </c>
      <c r="I2852">
        <f>IF(C2852="","",IFERROR(VLOOKUP(C2852,lst_TA_binary_map_table,2,FALSE),"INVALID"))</f>
        <v/>
      </c>
      <c r="J2852">
        <f>IF(F2852=1,IF(H2852=I2852,1,0),"")</f>
        <v/>
      </c>
      <c r="K2852">
        <f>IF(G2852=0,1,"")</f>
        <v/>
      </c>
      <c r="L2852">
        <f>IF(K2852=1,COUNTIF($K$2:K2852,1),"")</f>
        <v/>
      </c>
    </row>
    <row r="2853">
      <c r="A2853">
        <f>IF(screen_TA_reviewer_A!$A2853="","",screen_TA_reviewer_A!$A2853)</f>
        <v/>
      </c>
      <c r="B2853">
        <f>IF(OR($A2853="",screen_TA_reviewer_A!$C2853=""),"",screen_TA_reviewer_A!$C2853)</f>
        <v/>
      </c>
      <c r="C2853">
        <f>IF(OR($A2853="",screen_TA_reviewer_B!$C2853=""),"",screen_TA_reviewer_B!$C2853)</f>
        <v/>
      </c>
      <c r="D2853">
        <f>IF(OR($A2853="",screen_TA_reviewer_A!$D2853=""),"",screen_TA_reviewer_A!$D2853)</f>
        <v/>
      </c>
      <c r="E2853">
        <f>IF(OR($A2853="",screen_TA_reviewer_B!$D2853=""),"",screen_TA_reviewer_B!$D2853)</f>
        <v/>
      </c>
      <c r="F2853">
        <f>IF(AND(B2853&lt;&gt;"",C2853&lt;&gt;""),1,"")</f>
        <v/>
      </c>
      <c r="G2853">
        <f>IF(F2853=1,IF(B2853=C2853,1,0),"")</f>
        <v/>
      </c>
      <c r="H2853">
        <f>IF(B2853="","",IFERROR(VLOOKUP(B2853,lst_TA_binary_map_table,2,FALSE),"INVALID"))</f>
        <v/>
      </c>
      <c r="I2853">
        <f>IF(C2853="","",IFERROR(VLOOKUP(C2853,lst_TA_binary_map_table,2,FALSE),"INVALID"))</f>
        <v/>
      </c>
      <c r="J2853">
        <f>IF(F2853=1,IF(H2853=I2853,1,0),"")</f>
        <v/>
      </c>
      <c r="K2853">
        <f>IF(G2853=0,1,"")</f>
        <v/>
      </c>
      <c r="L2853">
        <f>IF(K2853=1,COUNTIF($K$2:K2853,1),"")</f>
        <v/>
      </c>
    </row>
    <row r="2854">
      <c r="A2854">
        <f>IF(screen_TA_reviewer_A!$A2854="","",screen_TA_reviewer_A!$A2854)</f>
        <v/>
      </c>
      <c r="B2854">
        <f>IF(OR($A2854="",screen_TA_reviewer_A!$C2854=""),"",screen_TA_reviewer_A!$C2854)</f>
        <v/>
      </c>
      <c r="C2854">
        <f>IF(OR($A2854="",screen_TA_reviewer_B!$C2854=""),"",screen_TA_reviewer_B!$C2854)</f>
        <v/>
      </c>
      <c r="D2854">
        <f>IF(OR($A2854="",screen_TA_reviewer_A!$D2854=""),"",screen_TA_reviewer_A!$D2854)</f>
        <v/>
      </c>
      <c r="E2854">
        <f>IF(OR($A2854="",screen_TA_reviewer_B!$D2854=""),"",screen_TA_reviewer_B!$D2854)</f>
        <v/>
      </c>
      <c r="F2854">
        <f>IF(AND(B2854&lt;&gt;"",C2854&lt;&gt;""),1,"")</f>
        <v/>
      </c>
      <c r="G2854">
        <f>IF(F2854=1,IF(B2854=C2854,1,0),"")</f>
        <v/>
      </c>
      <c r="H2854">
        <f>IF(B2854="","",IFERROR(VLOOKUP(B2854,lst_TA_binary_map_table,2,FALSE),"INVALID"))</f>
        <v/>
      </c>
      <c r="I2854">
        <f>IF(C2854="","",IFERROR(VLOOKUP(C2854,lst_TA_binary_map_table,2,FALSE),"INVALID"))</f>
        <v/>
      </c>
      <c r="J2854">
        <f>IF(F2854=1,IF(H2854=I2854,1,0),"")</f>
        <v/>
      </c>
      <c r="K2854">
        <f>IF(G2854=0,1,"")</f>
        <v/>
      </c>
      <c r="L2854">
        <f>IF(K2854=1,COUNTIF($K$2:K2854,1),"")</f>
        <v/>
      </c>
    </row>
    <row r="2855">
      <c r="A2855">
        <f>IF(screen_TA_reviewer_A!$A2855="","",screen_TA_reviewer_A!$A2855)</f>
        <v/>
      </c>
      <c r="B2855">
        <f>IF(OR($A2855="",screen_TA_reviewer_A!$C2855=""),"",screen_TA_reviewer_A!$C2855)</f>
        <v/>
      </c>
      <c r="C2855">
        <f>IF(OR($A2855="",screen_TA_reviewer_B!$C2855=""),"",screen_TA_reviewer_B!$C2855)</f>
        <v/>
      </c>
      <c r="D2855">
        <f>IF(OR($A2855="",screen_TA_reviewer_A!$D2855=""),"",screen_TA_reviewer_A!$D2855)</f>
        <v/>
      </c>
      <c r="E2855">
        <f>IF(OR($A2855="",screen_TA_reviewer_B!$D2855=""),"",screen_TA_reviewer_B!$D2855)</f>
        <v/>
      </c>
      <c r="F2855">
        <f>IF(AND(B2855&lt;&gt;"",C2855&lt;&gt;""),1,"")</f>
        <v/>
      </c>
      <c r="G2855">
        <f>IF(F2855=1,IF(B2855=C2855,1,0),"")</f>
        <v/>
      </c>
      <c r="H2855">
        <f>IF(B2855="","",IFERROR(VLOOKUP(B2855,lst_TA_binary_map_table,2,FALSE),"INVALID"))</f>
        <v/>
      </c>
      <c r="I2855">
        <f>IF(C2855="","",IFERROR(VLOOKUP(C2855,lst_TA_binary_map_table,2,FALSE),"INVALID"))</f>
        <v/>
      </c>
      <c r="J2855">
        <f>IF(F2855=1,IF(H2855=I2855,1,0),"")</f>
        <v/>
      </c>
      <c r="K2855">
        <f>IF(G2855=0,1,"")</f>
        <v/>
      </c>
      <c r="L2855">
        <f>IF(K2855=1,COUNTIF($K$2:K2855,1),"")</f>
        <v/>
      </c>
    </row>
    <row r="2856">
      <c r="A2856">
        <f>IF(screen_TA_reviewer_A!$A2856="","",screen_TA_reviewer_A!$A2856)</f>
        <v/>
      </c>
      <c r="B2856">
        <f>IF(OR($A2856="",screen_TA_reviewer_A!$C2856=""),"",screen_TA_reviewer_A!$C2856)</f>
        <v/>
      </c>
      <c r="C2856">
        <f>IF(OR($A2856="",screen_TA_reviewer_B!$C2856=""),"",screen_TA_reviewer_B!$C2856)</f>
        <v/>
      </c>
      <c r="D2856">
        <f>IF(OR($A2856="",screen_TA_reviewer_A!$D2856=""),"",screen_TA_reviewer_A!$D2856)</f>
        <v/>
      </c>
      <c r="E2856">
        <f>IF(OR($A2856="",screen_TA_reviewer_B!$D2856=""),"",screen_TA_reviewer_B!$D2856)</f>
        <v/>
      </c>
      <c r="F2856">
        <f>IF(AND(B2856&lt;&gt;"",C2856&lt;&gt;""),1,"")</f>
        <v/>
      </c>
      <c r="G2856">
        <f>IF(F2856=1,IF(B2856=C2856,1,0),"")</f>
        <v/>
      </c>
      <c r="H2856">
        <f>IF(B2856="","",IFERROR(VLOOKUP(B2856,lst_TA_binary_map_table,2,FALSE),"INVALID"))</f>
        <v/>
      </c>
      <c r="I2856">
        <f>IF(C2856="","",IFERROR(VLOOKUP(C2856,lst_TA_binary_map_table,2,FALSE),"INVALID"))</f>
        <v/>
      </c>
      <c r="J2856">
        <f>IF(F2856=1,IF(H2856=I2856,1,0),"")</f>
        <v/>
      </c>
      <c r="K2856">
        <f>IF(G2856=0,1,"")</f>
        <v/>
      </c>
      <c r="L2856">
        <f>IF(K2856=1,COUNTIF($K$2:K2856,1),"")</f>
        <v/>
      </c>
    </row>
    <row r="2857">
      <c r="A2857">
        <f>IF(screen_TA_reviewer_A!$A2857="","",screen_TA_reviewer_A!$A2857)</f>
        <v/>
      </c>
      <c r="B2857">
        <f>IF(OR($A2857="",screen_TA_reviewer_A!$C2857=""),"",screen_TA_reviewer_A!$C2857)</f>
        <v/>
      </c>
      <c r="C2857">
        <f>IF(OR($A2857="",screen_TA_reviewer_B!$C2857=""),"",screen_TA_reviewer_B!$C2857)</f>
        <v/>
      </c>
      <c r="D2857">
        <f>IF(OR($A2857="",screen_TA_reviewer_A!$D2857=""),"",screen_TA_reviewer_A!$D2857)</f>
        <v/>
      </c>
      <c r="E2857">
        <f>IF(OR($A2857="",screen_TA_reviewer_B!$D2857=""),"",screen_TA_reviewer_B!$D2857)</f>
        <v/>
      </c>
      <c r="F2857">
        <f>IF(AND(B2857&lt;&gt;"",C2857&lt;&gt;""),1,"")</f>
        <v/>
      </c>
      <c r="G2857">
        <f>IF(F2857=1,IF(B2857=C2857,1,0),"")</f>
        <v/>
      </c>
      <c r="H2857">
        <f>IF(B2857="","",IFERROR(VLOOKUP(B2857,lst_TA_binary_map_table,2,FALSE),"INVALID"))</f>
        <v/>
      </c>
      <c r="I2857">
        <f>IF(C2857="","",IFERROR(VLOOKUP(C2857,lst_TA_binary_map_table,2,FALSE),"INVALID"))</f>
        <v/>
      </c>
      <c r="J2857">
        <f>IF(F2857=1,IF(H2857=I2857,1,0),"")</f>
        <v/>
      </c>
      <c r="K2857">
        <f>IF(G2857=0,1,"")</f>
        <v/>
      </c>
      <c r="L2857">
        <f>IF(K2857=1,COUNTIF($K$2:K2857,1),"")</f>
        <v/>
      </c>
    </row>
    <row r="2858">
      <c r="A2858">
        <f>IF(screen_TA_reviewer_A!$A2858="","",screen_TA_reviewer_A!$A2858)</f>
        <v/>
      </c>
      <c r="B2858">
        <f>IF(OR($A2858="",screen_TA_reviewer_A!$C2858=""),"",screen_TA_reviewer_A!$C2858)</f>
        <v/>
      </c>
      <c r="C2858">
        <f>IF(OR($A2858="",screen_TA_reviewer_B!$C2858=""),"",screen_TA_reviewer_B!$C2858)</f>
        <v/>
      </c>
      <c r="D2858">
        <f>IF(OR($A2858="",screen_TA_reviewer_A!$D2858=""),"",screen_TA_reviewer_A!$D2858)</f>
        <v/>
      </c>
      <c r="E2858">
        <f>IF(OR($A2858="",screen_TA_reviewer_B!$D2858=""),"",screen_TA_reviewer_B!$D2858)</f>
        <v/>
      </c>
      <c r="F2858">
        <f>IF(AND(B2858&lt;&gt;"",C2858&lt;&gt;""),1,"")</f>
        <v/>
      </c>
      <c r="G2858">
        <f>IF(F2858=1,IF(B2858=C2858,1,0),"")</f>
        <v/>
      </c>
      <c r="H2858">
        <f>IF(B2858="","",IFERROR(VLOOKUP(B2858,lst_TA_binary_map_table,2,FALSE),"INVALID"))</f>
        <v/>
      </c>
      <c r="I2858">
        <f>IF(C2858="","",IFERROR(VLOOKUP(C2858,lst_TA_binary_map_table,2,FALSE),"INVALID"))</f>
        <v/>
      </c>
      <c r="J2858">
        <f>IF(F2858=1,IF(H2858=I2858,1,0),"")</f>
        <v/>
      </c>
      <c r="K2858">
        <f>IF(G2858=0,1,"")</f>
        <v/>
      </c>
      <c r="L2858">
        <f>IF(K2858=1,COUNTIF($K$2:K2858,1),"")</f>
        <v/>
      </c>
    </row>
    <row r="2859">
      <c r="A2859">
        <f>IF(screen_TA_reviewer_A!$A2859="","",screen_TA_reviewer_A!$A2859)</f>
        <v/>
      </c>
      <c r="B2859">
        <f>IF(OR($A2859="",screen_TA_reviewer_A!$C2859=""),"",screen_TA_reviewer_A!$C2859)</f>
        <v/>
      </c>
      <c r="C2859">
        <f>IF(OR($A2859="",screen_TA_reviewer_B!$C2859=""),"",screen_TA_reviewer_B!$C2859)</f>
        <v/>
      </c>
      <c r="D2859">
        <f>IF(OR($A2859="",screen_TA_reviewer_A!$D2859=""),"",screen_TA_reviewer_A!$D2859)</f>
        <v/>
      </c>
      <c r="E2859">
        <f>IF(OR($A2859="",screen_TA_reviewer_B!$D2859=""),"",screen_TA_reviewer_B!$D2859)</f>
        <v/>
      </c>
      <c r="F2859">
        <f>IF(AND(B2859&lt;&gt;"",C2859&lt;&gt;""),1,"")</f>
        <v/>
      </c>
      <c r="G2859">
        <f>IF(F2859=1,IF(B2859=C2859,1,0),"")</f>
        <v/>
      </c>
      <c r="H2859">
        <f>IF(B2859="","",IFERROR(VLOOKUP(B2859,lst_TA_binary_map_table,2,FALSE),"INVALID"))</f>
        <v/>
      </c>
      <c r="I2859">
        <f>IF(C2859="","",IFERROR(VLOOKUP(C2859,lst_TA_binary_map_table,2,FALSE),"INVALID"))</f>
        <v/>
      </c>
      <c r="J2859">
        <f>IF(F2859=1,IF(H2859=I2859,1,0),"")</f>
        <v/>
      </c>
      <c r="K2859">
        <f>IF(G2859=0,1,"")</f>
        <v/>
      </c>
      <c r="L2859">
        <f>IF(K2859=1,COUNTIF($K$2:K2859,1),"")</f>
        <v/>
      </c>
    </row>
    <row r="2860">
      <c r="A2860">
        <f>IF(screen_TA_reviewer_A!$A2860="","",screen_TA_reviewer_A!$A2860)</f>
        <v/>
      </c>
      <c r="B2860">
        <f>IF(OR($A2860="",screen_TA_reviewer_A!$C2860=""),"",screen_TA_reviewer_A!$C2860)</f>
        <v/>
      </c>
      <c r="C2860">
        <f>IF(OR($A2860="",screen_TA_reviewer_B!$C2860=""),"",screen_TA_reviewer_B!$C2860)</f>
        <v/>
      </c>
      <c r="D2860">
        <f>IF(OR($A2860="",screen_TA_reviewer_A!$D2860=""),"",screen_TA_reviewer_A!$D2860)</f>
        <v/>
      </c>
      <c r="E2860">
        <f>IF(OR($A2860="",screen_TA_reviewer_B!$D2860=""),"",screen_TA_reviewer_B!$D2860)</f>
        <v/>
      </c>
      <c r="F2860">
        <f>IF(AND(B2860&lt;&gt;"",C2860&lt;&gt;""),1,"")</f>
        <v/>
      </c>
      <c r="G2860">
        <f>IF(F2860=1,IF(B2860=C2860,1,0),"")</f>
        <v/>
      </c>
      <c r="H2860">
        <f>IF(B2860="","",IFERROR(VLOOKUP(B2860,lst_TA_binary_map_table,2,FALSE),"INVALID"))</f>
        <v/>
      </c>
      <c r="I2860">
        <f>IF(C2860="","",IFERROR(VLOOKUP(C2860,lst_TA_binary_map_table,2,FALSE),"INVALID"))</f>
        <v/>
      </c>
      <c r="J2860">
        <f>IF(F2860=1,IF(H2860=I2860,1,0),"")</f>
        <v/>
      </c>
      <c r="K2860">
        <f>IF(G2860=0,1,"")</f>
        <v/>
      </c>
      <c r="L2860">
        <f>IF(K2860=1,COUNTIF($K$2:K2860,1),"")</f>
        <v/>
      </c>
    </row>
    <row r="2861">
      <c r="A2861">
        <f>IF(screen_TA_reviewer_A!$A2861="","",screen_TA_reviewer_A!$A2861)</f>
        <v/>
      </c>
      <c r="B2861">
        <f>IF(OR($A2861="",screen_TA_reviewer_A!$C2861=""),"",screen_TA_reviewer_A!$C2861)</f>
        <v/>
      </c>
      <c r="C2861">
        <f>IF(OR($A2861="",screen_TA_reviewer_B!$C2861=""),"",screen_TA_reviewer_B!$C2861)</f>
        <v/>
      </c>
      <c r="D2861">
        <f>IF(OR($A2861="",screen_TA_reviewer_A!$D2861=""),"",screen_TA_reviewer_A!$D2861)</f>
        <v/>
      </c>
      <c r="E2861">
        <f>IF(OR($A2861="",screen_TA_reviewer_B!$D2861=""),"",screen_TA_reviewer_B!$D2861)</f>
        <v/>
      </c>
      <c r="F2861">
        <f>IF(AND(B2861&lt;&gt;"",C2861&lt;&gt;""),1,"")</f>
        <v/>
      </c>
      <c r="G2861">
        <f>IF(F2861=1,IF(B2861=C2861,1,0),"")</f>
        <v/>
      </c>
      <c r="H2861">
        <f>IF(B2861="","",IFERROR(VLOOKUP(B2861,lst_TA_binary_map_table,2,FALSE),"INVALID"))</f>
        <v/>
      </c>
      <c r="I2861">
        <f>IF(C2861="","",IFERROR(VLOOKUP(C2861,lst_TA_binary_map_table,2,FALSE),"INVALID"))</f>
        <v/>
      </c>
      <c r="J2861">
        <f>IF(F2861=1,IF(H2861=I2861,1,0),"")</f>
        <v/>
      </c>
      <c r="K2861">
        <f>IF(G2861=0,1,"")</f>
        <v/>
      </c>
      <c r="L2861">
        <f>IF(K2861=1,COUNTIF($K$2:K2861,1),"")</f>
        <v/>
      </c>
    </row>
    <row r="2862">
      <c r="A2862">
        <f>IF(screen_TA_reviewer_A!$A2862="","",screen_TA_reviewer_A!$A2862)</f>
        <v/>
      </c>
      <c r="B2862">
        <f>IF(OR($A2862="",screen_TA_reviewer_A!$C2862=""),"",screen_TA_reviewer_A!$C2862)</f>
        <v/>
      </c>
      <c r="C2862">
        <f>IF(OR($A2862="",screen_TA_reviewer_B!$C2862=""),"",screen_TA_reviewer_B!$C2862)</f>
        <v/>
      </c>
      <c r="D2862">
        <f>IF(OR($A2862="",screen_TA_reviewer_A!$D2862=""),"",screen_TA_reviewer_A!$D2862)</f>
        <v/>
      </c>
      <c r="E2862">
        <f>IF(OR($A2862="",screen_TA_reviewer_B!$D2862=""),"",screen_TA_reviewer_B!$D2862)</f>
        <v/>
      </c>
      <c r="F2862">
        <f>IF(AND(B2862&lt;&gt;"",C2862&lt;&gt;""),1,"")</f>
        <v/>
      </c>
      <c r="G2862">
        <f>IF(F2862=1,IF(B2862=C2862,1,0),"")</f>
        <v/>
      </c>
      <c r="H2862">
        <f>IF(B2862="","",IFERROR(VLOOKUP(B2862,lst_TA_binary_map_table,2,FALSE),"INVALID"))</f>
        <v/>
      </c>
      <c r="I2862">
        <f>IF(C2862="","",IFERROR(VLOOKUP(C2862,lst_TA_binary_map_table,2,FALSE),"INVALID"))</f>
        <v/>
      </c>
      <c r="J2862">
        <f>IF(F2862=1,IF(H2862=I2862,1,0),"")</f>
        <v/>
      </c>
      <c r="K2862">
        <f>IF(G2862=0,1,"")</f>
        <v/>
      </c>
      <c r="L2862">
        <f>IF(K2862=1,COUNTIF($K$2:K2862,1),"")</f>
        <v/>
      </c>
    </row>
    <row r="2863">
      <c r="A2863">
        <f>IF(screen_TA_reviewer_A!$A2863="","",screen_TA_reviewer_A!$A2863)</f>
        <v/>
      </c>
      <c r="B2863">
        <f>IF(OR($A2863="",screen_TA_reviewer_A!$C2863=""),"",screen_TA_reviewer_A!$C2863)</f>
        <v/>
      </c>
      <c r="C2863">
        <f>IF(OR($A2863="",screen_TA_reviewer_B!$C2863=""),"",screen_TA_reviewer_B!$C2863)</f>
        <v/>
      </c>
      <c r="D2863">
        <f>IF(OR($A2863="",screen_TA_reviewer_A!$D2863=""),"",screen_TA_reviewer_A!$D2863)</f>
        <v/>
      </c>
      <c r="E2863">
        <f>IF(OR($A2863="",screen_TA_reviewer_B!$D2863=""),"",screen_TA_reviewer_B!$D2863)</f>
        <v/>
      </c>
      <c r="F2863">
        <f>IF(AND(B2863&lt;&gt;"",C2863&lt;&gt;""),1,"")</f>
        <v/>
      </c>
      <c r="G2863">
        <f>IF(F2863=1,IF(B2863=C2863,1,0),"")</f>
        <v/>
      </c>
      <c r="H2863">
        <f>IF(B2863="","",IFERROR(VLOOKUP(B2863,lst_TA_binary_map_table,2,FALSE),"INVALID"))</f>
        <v/>
      </c>
      <c r="I2863">
        <f>IF(C2863="","",IFERROR(VLOOKUP(C2863,lst_TA_binary_map_table,2,FALSE),"INVALID"))</f>
        <v/>
      </c>
      <c r="J2863">
        <f>IF(F2863=1,IF(H2863=I2863,1,0),"")</f>
        <v/>
      </c>
      <c r="K2863">
        <f>IF(G2863=0,1,"")</f>
        <v/>
      </c>
      <c r="L2863">
        <f>IF(K2863=1,COUNTIF($K$2:K2863,1),"")</f>
        <v/>
      </c>
    </row>
    <row r="2864">
      <c r="A2864">
        <f>IF(screen_TA_reviewer_A!$A2864="","",screen_TA_reviewer_A!$A2864)</f>
        <v/>
      </c>
      <c r="B2864">
        <f>IF(OR($A2864="",screen_TA_reviewer_A!$C2864=""),"",screen_TA_reviewer_A!$C2864)</f>
        <v/>
      </c>
      <c r="C2864">
        <f>IF(OR($A2864="",screen_TA_reviewer_B!$C2864=""),"",screen_TA_reviewer_B!$C2864)</f>
        <v/>
      </c>
      <c r="D2864">
        <f>IF(OR($A2864="",screen_TA_reviewer_A!$D2864=""),"",screen_TA_reviewer_A!$D2864)</f>
        <v/>
      </c>
      <c r="E2864">
        <f>IF(OR($A2864="",screen_TA_reviewer_B!$D2864=""),"",screen_TA_reviewer_B!$D2864)</f>
        <v/>
      </c>
      <c r="F2864">
        <f>IF(AND(B2864&lt;&gt;"",C2864&lt;&gt;""),1,"")</f>
        <v/>
      </c>
      <c r="G2864">
        <f>IF(F2864=1,IF(B2864=C2864,1,0),"")</f>
        <v/>
      </c>
      <c r="H2864">
        <f>IF(B2864="","",IFERROR(VLOOKUP(B2864,lst_TA_binary_map_table,2,FALSE),"INVALID"))</f>
        <v/>
      </c>
      <c r="I2864">
        <f>IF(C2864="","",IFERROR(VLOOKUP(C2864,lst_TA_binary_map_table,2,FALSE),"INVALID"))</f>
        <v/>
      </c>
      <c r="J2864">
        <f>IF(F2864=1,IF(H2864=I2864,1,0),"")</f>
        <v/>
      </c>
      <c r="K2864">
        <f>IF(G2864=0,1,"")</f>
        <v/>
      </c>
      <c r="L2864">
        <f>IF(K2864=1,COUNTIF($K$2:K2864,1),"")</f>
        <v/>
      </c>
    </row>
    <row r="2865">
      <c r="A2865">
        <f>IF(screen_TA_reviewer_A!$A2865="","",screen_TA_reviewer_A!$A2865)</f>
        <v/>
      </c>
      <c r="B2865">
        <f>IF(OR($A2865="",screen_TA_reviewer_A!$C2865=""),"",screen_TA_reviewer_A!$C2865)</f>
        <v/>
      </c>
      <c r="C2865">
        <f>IF(OR($A2865="",screen_TA_reviewer_B!$C2865=""),"",screen_TA_reviewer_B!$C2865)</f>
        <v/>
      </c>
      <c r="D2865">
        <f>IF(OR($A2865="",screen_TA_reviewer_A!$D2865=""),"",screen_TA_reviewer_A!$D2865)</f>
        <v/>
      </c>
      <c r="E2865">
        <f>IF(OR($A2865="",screen_TA_reviewer_B!$D2865=""),"",screen_TA_reviewer_B!$D2865)</f>
        <v/>
      </c>
      <c r="F2865">
        <f>IF(AND(B2865&lt;&gt;"",C2865&lt;&gt;""),1,"")</f>
        <v/>
      </c>
      <c r="G2865">
        <f>IF(F2865=1,IF(B2865=C2865,1,0),"")</f>
        <v/>
      </c>
      <c r="H2865">
        <f>IF(B2865="","",IFERROR(VLOOKUP(B2865,lst_TA_binary_map_table,2,FALSE),"INVALID"))</f>
        <v/>
      </c>
      <c r="I2865">
        <f>IF(C2865="","",IFERROR(VLOOKUP(C2865,lst_TA_binary_map_table,2,FALSE),"INVALID"))</f>
        <v/>
      </c>
      <c r="J2865">
        <f>IF(F2865=1,IF(H2865=I2865,1,0),"")</f>
        <v/>
      </c>
      <c r="K2865">
        <f>IF(G2865=0,1,"")</f>
        <v/>
      </c>
      <c r="L2865">
        <f>IF(K2865=1,COUNTIF($K$2:K2865,1),"")</f>
        <v/>
      </c>
    </row>
    <row r="2866">
      <c r="A2866">
        <f>IF(screen_TA_reviewer_A!$A2866="","",screen_TA_reviewer_A!$A2866)</f>
        <v/>
      </c>
      <c r="B2866">
        <f>IF(OR($A2866="",screen_TA_reviewer_A!$C2866=""),"",screen_TA_reviewer_A!$C2866)</f>
        <v/>
      </c>
      <c r="C2866">
        <f>IF(OR($A2866="",screen_TA_reviewer_B!$C2866=""),"",screen_TA_reviewer_B!$C2866)</f>
        <v/>
      </c>
      <c r="D2866">
        <f>IF(OR($A2866="",screen_TA_reviewer_A!$D2866=""),"",screen_TA_reviewer_A!$D2866)</f>
        <v/>
      </c>
      <c r="E2866">
        <f>IF(OR($A2866="",screen_TA_reviewer_B!$D2866=""),"",screen_TA_reviewer_B!$D2866)</f>
        <v/>
      </c>
      <c r="F2866">
        <f>IF(AND(B2866&lt;&gt;"",C2866&lt;&gt;""),1,"")</f>
        <v/>
      </c>
      <c r="G2866">
        <f>IF(F2866=1,IF(B2866=C2866,1,0),"")</f>
        <v/>
      </c>
      <c r="H2866">
        <f>IF(B2866="","",IFERROR(VLOOKUP(B2866,lst_TA_binary_map_table,2,FALSE),"INVALID"))</f>
        <v/>
      </c>
      <c r="I2866">
        <f>IF(C2866="","",IFERROR(VLOOKUP(C2866,lst_TA_binary_map_table,2,FALSE),"INVALID"))</f>
        <v/>
      </c>
      <c r="J2866">
        <f>IF(F2866=1,IF(H2866=I2866,1,0),"")</f>
        <v/>
      </c>
      <c r="K2866">
        <f>IF(G2866=0,1,"")</f>
        <v/>
      </c>
      <c r="L2866">
        <f>IF(K2866=1,COUNTIF($K$2:K2866,1),"")</f>
        <v/>
      </c>
    </row>
    <row r="2867">
      <c r="A2867">
        <f>IF(screen_TA_reviewer_A!$A2867="","",screen_TA_reviewer_A!$A2867)</f>
        <v/>
      </c>
      <c r="B2867">
        <f>IF(OR($A2867="",screen_TA_reviewer_A!$C2867=""),"",screen_TA_reviewer_A!$C2867)</f>
        <v/>
      </c>
      <c r="C2867">
        <f>IF(OR($A2867="",screen_TA_reviewer_B!$C2867=""),"",screen_TA_reviewer_B!$C2867)</f>
        <v/>
      </c>
      <c r="D2867">
        <f>IF(OR($A2867="",screen_TA_reviewer_A!$D2867=""),"",screen_TA_reviewer_A!$D2867)</f>
        <v/>
      </c>
      <c r="E2867">
        <f>IF(OR($A2867="",screen_TA_reviewer_B!$D2867=""),"",screen_TA_reviewer_B!$D2867)</f>
        <v/>
      </c>
      <c r="F2867">
        <f>IF(AND(B2867&lt;&gt;"",C2867&lt;&gt;""),1,"")</f>
        <v/>
      </c>
      <c r="G2867">
        <f>IF(F2867=1,IF(B2867=C2867,1,0),"")</f>
        <v/>
      </c>
      <c r="H2867">
        <f>IF(B2867="","",IFERROR(VLOOKUP(B2867,lst_TA_binary_map_table,2,FALSE),"INVALID"))</f>
        <v/>
      </c>
      <c r="I2867">
        <f>IF(C2867="","",IFERROR(VLOOKUP(C2867,lst_TA_binary_map_table,2,FALSE),"INVALID"))</f>
        <v/>
      </c>
      <c r="J2867">
        <f>IF(F2867=1,IF(H2867=I2867,1,0),"")</f>
        <v/>
      </c>
      <c r="K2867">
        <f>IF(G2867=0,1,"")</f>
        <v/>
      </c>
      <c r="L2867">
        <f>IF(K2867=1,COUNTIF($K$2:K2867,1),"")</f>
        <v/>
      </c>
    </row>
    <row r="2868">
      <c r="A2868">
        <f>IF(screen_TA_reviewer_A!$A2868="","",screen_TA_reviewer_A!$A2868)</f>
        <v/>
      </c>
      <c r="B2868">
        <f>IF(OR($A2868="",screen_TA_reviewer_A!$C2868=""),"",screen_TA_reviewer_A!$C2868)</f>
        <v/>
      </c>
      <c r="C2868">
        <f>IF(OR($A2868="",screen_TA_reviewer_B!$C2868=""),"",screen_TA_reviewer_B!$C2868)</f>
        <v/>
      </c>
      <c r="D2868">
        <f>IF(OR($A2868="",screen_TA_reviewer_A!$D2868=""),"",screen_TA_reviewer_A!$D2868)</f>
        <v/>
      </c>
      <c r="E2868">
        <f>IF(OR($A2868="",screen_TA_reviewer_B!$D2868=""),"",screen_TA_reviewer_B!$D2868)</f>
        <v/>
      </c>
      <c r="F2868">
        <f>IF(AND(B2868&lt;&gt;"",C2868&lt;&gt;""),1,"")</f>
        <v/>
      </c>
      <c r="G2868">
        <f>IF(F2868=1,IF(B2868=C2868,1,0),"")</f>
        <v/>
      </c>
      <c r="H2868">
        <f>IF(B2868="","",IFERROR(VLOOKUP(B2868,lst_TA_binary_map_table,2,FALSE),"INVALID"))</f>
        <v/>
      </c>
      <c r="I2868">
        <f>IF(C2868="","",IFERROR(VLOOKUP(C2868,lst_TA_binary_map_table,2,FALSE),"INVALID"))</f>
        <v/>
      </c>
      <c r="J2868">
        <f>IF(F2868=1,IF(H2868=I2868,1,0),"")</f>
        <v/>
      </c>
      <c r="K2868">
        <f>IF(G2868=0,1,"")</f>
        <v/>
      </c>
      <c r="L2868">
        <f>IF(K2868=1,COUNTIF($K$2:K2868,1),"")</f>
        <v/>
      </c>
    </row>
    <row r="2869">
      <c r="A2869">
        <f>IF(screen_TA_reviewer_A!$A2869="","",screen_TA_reviewer_A!$A2869)</f>
        <v/>
      </c>
      <c r="B2869">
        <f>IF(OR($A2869="",screen_TA_reviewer_A!$C2869=""),"",screen_TA_reviewer_A!$C2869)</f>
        <v/>
      </c>
      <c r="C2869">
        <f>IF(OR($A2869="",screen_TA_reviewer_B!$C2869=""),"",screen_TA_reviewer_B!$C2869)</f>
        <v/>
      </c>
      <c r="D2869">
        <f>IF(OR($A2869="",screen_TA_reviewer_A!$D2869=""),"",screen_TA_reviewer_A!$D2869)</f>
        <v/>
      </c>
      <c r="E2869">
        <f>IF(OR($A2869="",screen_TA_reviewer_B!$D2869=""),"",screen_TA_reviewer_B!$D2869)</f>
        <v/>
      </c>
      <c r="F2869">
        <f>IF(AND(B2869&lt;&gt;"",C2869&lt;&gt;""),1,"")</f>
        <v/>
      </c>
      <c r="G2869">
        <f>IF(F2869=1,IF(B2869=C2869,1,0),"")</f>
        <v/>
      </c>
      <c r="H2869">
        <f>IF(B2869="","",IFERROR(VLOOKUP(B2869,lst_TA_binary_map_table,2,FALSE),"INVALID"))</f>
        <v/>
      </c>
      <c r="I2869">
        <f>IF(C2869="","",IFERROR(VLOOKUP(C2869,lst_TA_binary_map_table,2,FALSE),"INVALID"))</f>
        <v/>
      </c>
      <c r="J2869">
        <f>IF(F2869=1,IF(H2869=I2869,1,0),"")</f>
        <v/>
      </c>
      <c r="K2869">
        <f>IF(G2869=0,1,"")</f>
        <v/>
      </c>
      <c r="L2869">
        <f>IF(K2869=1,COUNTIF($K$2:K2869,1),"")</f>
        <v/>
      </c>
    </row>
    <row r="2870">
      <c r="A2870">
        <f>IF(screen_TA_reviewer_A!$A2870="","",screen_TA_reviewer_A!$A2870)</f>
        <v/>
      </c>
      <c r="B2870">
        <f>IF(OR($A2870="",screen_TA_reviewer_A!$C2870=""),"",screen_TA_reviewer_A!$C2870)</f>
        <v/>
      </c>
      <c r="C2870">
        <f>IF(OR($A2870="",screen_TA_reviewer_B!$C2870=""),"",screen_TA_reviewer_B!$C2870)</f>
        <v/>
      </c>
      <c r="D2870">
        <f>IF(OR($A2870="",screen_TA_reviewer_A!$D2870=""),"",screen_TA_reviewer_A!$D2870)</f>
        <v/>
      </c>
      <c r="E2870">
        <f>IF(OR($A2870="",screen_TA_reviewer_B!$D2870=""),"",screen_TA_reviewer_B!$D2870)</f>
        <v/>
      </c>
      <c r="F2870">
        <f>IF(AND(B2870&lt;&gt;"",C2870&lt;&gt;""),1,"")</f>
        <v/>
      </c>
      <c r="G2870">
        <f>IF(F2870=1,IF(B2870=C2870,1,0),"")</f>
        <v/>
      </c>
      <c r="H2870">
        <f>IF(B2870="","",IFERROR(VLOOKUP(B2870,lst_TA_binary_map_table,2,FALSE),"INVALID"))</f>
        <v/>
      </c>
      <c r="I2870">
        <f>IF(C2870="","",IFERROR(VLOOKUP(C2870,lst_TA_binary_map_table,2,FALSE),"INVALID"))</f>
        <v/>
      </c>
      <c r="J2870">
        <f>IF(F2870=1,IF(H2870=I2870,1,0),"")</f>
        <v/>
      </c>
      <c r="K2870">
        <f>IF(G2870=0,1,"")</f>
        <v/>
      </c>
      <c r="L2870">
        <f>IF(K2870=1,COUNTIF($K$2:K2870,1),"")</f>
        <v/>
      </c>
    </row>
    <row r="2871">
      <c r="A2871">
        <f>IF(screen_TA_reviewer_A!$A2871="","",screen_TA_reviewer_A!$A2871)</f>
        <v/>
      </c>
      <c r="B2871">
        <f>IF(OR($A2871="",screen_TA_reviewer_A!$C2871=""),"",screen_TA_reviewer_A!$C2871)</f>
        <v/>
      </c>
      <c r="C2871">
        <f>IF(OR($A2871="",screen_TA_reviewer_B!$C2871=""),"",screen_TA_reviewer_B!$C2871)</f>
        <v/>
      </c>
      <c r="D2871">
        <f>IF(OR($A2871="",screen_TA_reviewer_A!$D2871=""),"",screen_TA_reviewer_A!$D2871)</f>
        <v/>
      </c>
      <c r="E2871">
        <f>IF(OR($A2871="",screen_TA_reviewer_B!$D2871=""),"",screen_TA_reviewer_B!$D2871)</f>
        <v/>
      </c>
      <c r="F2871">
        <f>IF(AND(B2871&lt;&gt;"",C2871&lt;&gt;""),1,"")</f>
        <v/>
      </c>
      <c r="G2871">
        <f>IF(F2871=1,IF(B2871=C2871,1,0),"")</f>
        <v/>
      </c>
      <c r="H2871">
        <f>IF(B2871="","",IFERROR(VLOOKUP(B2871,lst_TA_binary_map_table,2,FALSE),"INVALID"))</f>
        <v/>
      </c>
      <c r="I2871">
        <f>IF(C2871="","",IFERROR(VLOOKUP(C2871,lst_TA_binary_map_table,2,FALSE),"INVALID"))</f>
        <v/>
      </c>
      <c r="J2871">
        <f>IF(F2871=1,IF(H2871=I2871,1,0),"")</f>
        <v/>
      </c>
      <c r="K2871">
        <f>IF(G2871=0,1,"")</f>
        <v/>
      </c>
      <c r="L2871">
        <f>IF(K2871=1,COUNTIF($K$2:K2871,1),"")</f>
        <v/>
      </c>
    </row>
    <row r="2872">
      <c r="A2872">
        <f>IF(screen_TA_reviewer_A!$A2872="","",screen_TA_reviewer_A!$A2872)</f>
        <v/>
      </c>
      <c r="B2872">
        <f>IF(OR($A2872="",screen_TA_reviewer_A!$C2872=""),"",screen_TA_reviewer_A!$C2872)</f>
        <v/>
      </c>
      <c r="C2872">
        <f>IF(OR($A2872="",screen_TA_reviewer_B!$C2872=""),"",screen_TA_reviewer_B!$C2872)</f>
        <v/>
      </c>
      <c r="D2872">
        <f>IF(OR($A2872="",screen_TA_reviewer_A!$D2872=""),"",screen_TA_reviewer_A!$D2872)</f>
        <v/>
      </c>
      <c r="E2872">
        <f>IF(OR($A2872="",screen_TA_reviewer_B!$D2872=""),"",screen_TA_reviewer_B!$D2872)</f>
        <v/>
      </c>
      <c r="F2872">
        <f>IF(AND(B2872&lt;&gt;"",C2872&lt;&gt;""),1,"")</f>
        <v/>
      </c>
      <c r="G2872">
        <f>IF(F2872=1,IF(B2872=C2872,1,0),"")</f>
        <v/>
      </c>
      <c r="H2872">
        <f>IF(B2872="","",IFERROR(VLOOKUP(B2872,lst_TA_binary_map_table,2,FALSE),"INVALID"))</f>
        <v/>
      </c>
      <c r="I2872">
        <f>IF(C2872="","",IFERROR(VLOOKUP(C2872,lst_TA_binary_map_table,2,FALSE),"INVALID"))</f>
        <v/>
      </c>
      <c r="J2872">
        <f>IF(F2872=1,IF(H2872=I2872,1,0),"")</f>
        <v/>
      </c>
      <c r="K2872">
        <f>IF(G2872=0,1,"")</f>
        <v/>
      </c>
      <c r="L2872">
        <f>IF(K2872=1,COUNTIF($K$2:K2872,1),"")</f>
        <v/>
      </c>
    </row>
    <row r="2873">
      <c r="A2873">
        <f>IF(screen_TA_reviewer_A!$A2873="","",screen_TA_reviewer_A!$A2873)</f>
        <v/>
      </c>
      <c r="B2873">
        <f>IF(OR($A2873="",screen_TA_reviewer_A!$C2873=""),"",screen_TA_reviewer_A!$C2873)</f>
        <v/>
      </c>
      <c r="C2873">
        <f>IF(OR($A2873="",screen_TA_reviewer_B!$C2873=""),"",screen_TA_reviewer_B!$C2873)</f>
        <v/>
      </c>
      <c r="D2873">
        <f>IF(OR($A2873="",screen_TA_reviewer_A!$D2873=""),"",screen_TA_reviewer_A!$D2873)</f>
        <v/>
      </c>
      <c r="E2873">
        <f>IF(OR($A2873="",screen_TA_reviewer_B!$D2873=""),"",screen_TA_reviewer_B!$D2873)</f>
        <v/>
      </c>
      <c r="F2873">
        <f>IF(AND(B2873&lt;&gt;"",C2873&lt;&gt;""),1,"")</f>
        <v/>
      </c>
      <c r="G2873">
        <f>IF(F2873=1,IF(B2873=C2873,1,0),"")</f>
        <v/>
      </c>
      <c r="H2873">
        <f>IF(B2873="","",IFERROR(VLOOKUP(B2873,lst_TA_binary_map_table,2,FALSE),"INVALID"))</f>
        <v/>
      </c>
      <c r="I2873">
        <f>IF(C2873="","",IFERROR(VLOOKUP(C2873,lst_TA_binary_map_table,2,FALSE),"INVALID"))</f>
        <v/>
      </c>
      <c r="J2873">
        <f>IF(F2873=1,IF(H2873=I2873,1,0),"")</f>
        <v/>
      </c>
      <c r="K2873">
        <f>IF(G2873=0,1,"")</f>
        <v/>
      </c>
      <c r="L2873">
        <f>IF(K2873=1,COUNTIF($K$2:K2873,1),"")</f>
        <v/>
      </c>
    </row>
    <row r="2874">
      <c r="A2874">
        <f>IF(screen_TA_reviewer_A!$A2874="","",screen_TA_reviewer_A!$A2874)</f>
        <v/>
      </c>
      <c r="B2874">
        <f>IF(OR($A2874="",screen_TA_reviewer_A!$C2874=""),"",screen_TA_reviewer_A!$C2874)</f>
        <v/>
      </c>
      <c r="C2874">
        <f>IF(OR($A2874="",screen_TA_reviewer_B!$C2874=""),"",screen_TA_reviewer_B!$C2874)</f>
        <v/>
      </c>
      <c r="D2874">
        <f>IF(OR($A2874="",screen_TA_reviewer_A!$D2874=""),"",screen_TA_reviewer_A!$D2874)</f>
        <v/>
      </c>
      <c r="E2874">
        <f>IF(OR($A2874="",screen_TA_reviewer_B!$D2874=""),"",screen_TA_reviewer_B!$D2874)</f>
        <v/>
      </c>
      <c r="F2874">
        <f>IF(AND(B2874&lt;&gt;"",C2874&lt;&gt;""),1,"")</f>
        <v/>
      </c>
      <c r="G2874">
        <f>IF(F2874=1,IF(B2874=C2874,1,0),"")</f>
        <v/>
      </c>
      <c r="H2874">
        <f>IF(B2874="","",IFERROR(VLOOKUP(B2874,lst_TA_binary_map_table,2,FALSE),"INVALID"))</f>
        <v/>
      </c>
      <c r="I2874">
        <f>IF(C2874="","",IFERROR(VLOOKUP(C2874,lst_TA_binary_map_table,2,FALSE),"INVALID"))</f>
        <v/>
      </c>
      <c r="J2874">
        <f>IF(F2874=1,IF(H2874=I2874,1,0),"")</f>
        <v/>
      </c>
      <c r="K2874">
        <f>IF(G2874=0,1,"")</f>
        <v/>
      </c>
      <c r="L2874">
        <f>IF(K2874=1,COUNTIF($K$2:K2874,1),"")</f>
        <v/>
      </c>
    </row>
    <row r="2875">
      <c r="A2875">
        <f>IF(screen_TA_reviewer_A!$A2875="","",screen_TA_reviewer_A!$A2875)</f>
        <v/>
      </c>
      <c r="B2875">
        <f>IF(OR($A2875="",screen_TA_reviewer_A!$C2875=""),"",screen_TA_reviewer_A!$C2875)</f>
        <v/>
      </c>
      <c r="C2875">
        <f>IF(OR($A2875="",screen_TA_reviewer_B!$C2875=""),"",screen_TA_reviewer_B!$C2875)</f>
        <v/>
      </c>
      <c r="D2875">
        <f>IF(OR($A2875="",screen_TA_reviewer_A!$D2875=""),"",screen_TA_reviewer_A!$D2875)</f>
        <v/>
      </c>
      <c r="E2875">
        <f>IF(OR($A2875="",screen_TA_reviewer_B!$D2875=""),"",screen_TA_reviewer_B!$D2875)</f>
        <v/>
      </c>
      <c r="F2875">
        <f>IF(AND(B2875&lt;&gt;"",C2875&lt;&gt;""),1,"")</f>
        <v/>
      </c>
      <c r="G2875">
        <f>IF(F2875=1,IF(B2875=C2875,1,0),"")</f>
        <v/>
      </c>
      <c r="H2875">
        <f>IF(B2875="","",IFERROR(VLOOKUP(B2875,lst_TA_binary_map_table,2,FALSE),"INVALID"))</f>
        <v/>
      </c>
      <c r="I2875">
        <f>IF(C2875="","",IFERROR(VLOOKUP(C2875,lst_TA_binary_map_table,2,FALSE),"INVALID"))</f>
        <v/>
      </c>
      <c r="J2875">
        <f>IF(F2875=1,IF(H2875=I2875,1,0),"")</f>
        <v/>
      </c>
      <c r="K2875">
        <f>IF(G2875=0,1,"")</f>
        <v/>
      </c>
      <c r="L2875">
        <f>IF(K2875=1,COUNTIF($K$2:K2875,1),"")</f>
        <v/>
      </c>
    </row>
    <row r="2876">
      <c r="A2876">
        <f>IF(screen_TA_reviewer_A!$A2876="","",screen_TA_reviewer_A!$A2876)</f>
        <v/>
      </c>
      <c r="B2876">
        <f>IF(OR($A2876="",screen_TA_reviewer_A!$C2876=""),"",screen_TA_reviewer_A!$C2876)</f>
        <v/>
      </c>
      <c r="C2876">
        <f>IF(OR($A2876="",screen_TA_reviewer_B!$C2876=""),"",screen_TA_reviewer_B!$C2876)</f>
        <v/>
      </c>
      <c r="D2876">
        <f>IF(OR($A2876="",screen_TA_reviewer_A!$D2876=""),"",screen_TA_reviewer_A!$D2876)</f>
        <v/>
      </c>
      <c r="E2876">
        <f>IF(OR($A2876="",screen_TA_reviewer_B!$D2876=""),"",screen_TA_reviewer_B!$D2876)</f>
        <v/>
      </c>
      <c r="F2876">
        <f>IF(AND(B2876&lt;&gt;"",C2876&lt;&gt;""),1,"")</f>
        <v/>
      </c>
      <c r="G2876">
        <f>IF(F2876=1,IF(B2876=C2876,1,0),"")</f>
        <v/>
      </c>
      <c r="H2876">
        <f>IF(B2876="","",IFERROR(VLOOKUP(B2876,lst_TA_binary_map_table,2,FALSE),"INVALID"))</f>
        <v/>
      </c>
      <c r="I2876">
        <f>IF(C2876="","",IFERROR(VLOOKUP(C2876,lst_TA_binary_map_table,2,FALSE),"INVALID"))</f>
        <v/>
      </c>
      <c r="J2876">
        <f>IF(F2876=1,IF(H2876=I2876,1,0),"")</f>
        <v/>
      </c>
      <c r="K2876">
        <f>IF(G2876=0,1,"")</f>
        <v/>
      </c>
      <c r="L2876">
        <f>IF(K2876=1,COUNTIF($K$2:K2876,1),"")</f>
        <v/>
      </c>
    </row>
    <row r="2877">
      <c r="A2877">
        <f>IF(screen_TA_reviewer_A!$A2877="","",screen_TA_reviewer_A!$A2877)</f>
        <v/>
      </c>
      <c r="B2877">
        <f>IF(OR($A2877="",screen_TA_reviewer_A!$C2877=""),"",screen_TA_reviewer_A!$C2877)</f>
        <v/>
      </c>
      <c r="C2877">
        <f>IF(OR($A2877="",screen_TA_reviewer_B!$C2877=""),"",screen_TA_reviewer_B!$C2877)</f>
        <v/>
      </c>
      <c r="D2877">
        <f>IF(OR($A2877="",screen_TA_reviewer_A!$D2877=""),"",screen_TA_reviewer_A!$D2877)</f>
        <v/>
      </c>
      <c r="E2877">
        <f>IF(OR($A2877="",screen_TA_reviewer_B!$D2877=""),"",screen_TA_reviewer_B!$D2877)</f>
        <v/>
      </c>
      <c r="F2877">
        <f>IF(AND(B2877&lt;&gt;"",C2877&lt;&gt;""),1,"")</f>
        <v/>
      </c>
      <c r="G2877">
        <f>IF(F2877=1,IF(B2877=C2877,1,0),"")</f>
        <v/>
      </c>
      <c r="H2877">
        <f>IF(B2877="","",IFERROR(VLOOKUP(B2877,lst_TA_binary_map_table,2,FALSE),"INVALID"))</f>
        <v/>
      </c>
      <c r="I2877">
        <f>IF(C2877="","",IFERROR(VLOOKUP(C2877,lst_TA_binary_map_table,2,FALSE),"INVALID"))</f>
        <v/>
      </c>
      <c r="J2877">
        <f>IF(F2877=1,IF(H2877=I2877,1,0),"")</f>
        <v/>
      </c>
      <c r="K2877">
        <f>IF(G2877=0,1,"")</f>
        <v/>
      </c>
      <c r="L2877">
        <f>IF(K2877=1,COUNTIF($K$2:K2877,1),"")</f>
        <v/>
      </c>
    </row>
    <row r="2878">
      <c r="A2878">
        <f>IF(screen_TA_reviewer_A!$A2878="","",screen_TA_reviewer_A!$A2878)</f>
        <v/>
      </c>
      <c r="B2878">
        <f>IF(OR($A2878="",screen_TA_reviewer_A!$C2878=""),"",screen_TA_reviewer_A!$C2878)</f>
        <v/>
      </c>
      <c r="C2878">
        <f>IF(OR($A2878="",screen_TA_reviewer_B!$C2878=""),"",screen_TA_reviewer_B!$C2878)</f>
        <v/>
      </c>
      <c r="D2878">
        <f>IF(OR($A2878="",screen_TA_reviewer_A!$D2878=""),"",screen_TA_reviewer_A!$D2878)</f>
        <v/>
      </c>
      <c r="E2878">
        <f>IF(OR($A2878="",screen_TA_reviewer_B!$D2878=""),"",screen_TA_reviewer_B!$D2878)</f>
        <v/>
      </c>
      <c r="F2878">
        <f>IF(AND(B2878&lt;&gt;"",C2878&lt;&gt;""),1,"")</f>
        <v/>
      </c>
      <c r="G2878">
        <f>IF(F2878=1,IF(B2878=C2878,1,0),"")</f>
        <v/>
      </c>
      <c r="H2878">
        <f>IF(B2878="","",IFERROR(VLOOKUP(B2878,lst_TA_binary_map_table,2,FALSE),"INVALID"))</f>
        <v/>
      </c>
      <c r="I2878">
        <f>IF(C2878="","",IFERROR(VLOOKUP(C2878,lst_TA_binary_map_table,2,FALSE),"INVALID"))</f>
        <v/>
      </c>
      <c r="J2878">
        <f>IF(F2878=1,IF(H2878=I2878,1,0),"")</f>
        <v/>
      </c>
      <c r="K2878">
        <f>IF(G2878=0,1,"")</f>
        <v/>
      </c>
      <c r="L2878">
        <f>IF(K2878=1,COUNTIF($K$2:K2878,1),"")</f>
        <v/>
      </c>
    </row>
    <row r="2879">
      <c r="A2879">
        <f>IF(screen_TA_reviewer_A!$A2879="","",screen_TA_reviewer_A!$A2879)</f>
        <v/>
      </c>
      <c r="B2879">
        <f>IF(OR($A2879="",screen_TA_reviewer_A!$C2879=""),"",screen_TA_reviewer_A!$C2879)</f>
        <v/>
      </c>
      <c r="C2879">
        <f>IF(OR($A2879="",screen_TA_reviewer_B!$C2879=""),"",screen_TA_reviewer_B!$C2879)</f>
        <v/>
      </c>
      <c r="D2879">
        <f>IF(OR($A2879="",screen_TA_reviewer_A!$D2879=""),"",screen_TA_reviewer_A!$D2879)</f>
        <v/>
      </c>
      <c r="E2879">
        <f>IF(OR($A2879="",screen_TA_reviewer_B!$D2879=""),"",screen_TA_reviewer_B!$D2879)</f>
        <v/>
      </c>
      <c r="F2879">
        <f>IF(AND(B2879&lt;&gt;"",C2879&lt;&gt;""),1,"")</f>
        <v/>
      </c>
      <c r="G2879">
        <f>IF(F2879=1,IF(B2879=C2879,1,0),"")</f>
        <v/>
      </c>
      <c r="H2879">
        <f>IF(B2879="","",IFERROR(VLOOKUP(B2879,lst_TA_binary_map_table,2,FALSE),"INVALID"))</f>
        <v/>
      </c>
      <c r="I2879">
        <f>IF(C2879="","",IFERROR(VLOOKUP(C2879,lst_TA_binary_map_table,2,FALSE),"INVALID"))</f>
        <v/>
      </c>
      <c r="J2879">
        <f>IF(F2879=1,IF(H2879=I2879,1,0),"")</f>
        <v/>
      </c>
      <c r="K2879">
        <f>IF(G2879=0,1,"")</f>
        <v/>
      </c>
      <c r="L2879">
        <f>IF(K2879=1,COUNTIF($K$2:K2879,1),"")</f>
        <v/>
      </c>
    </row>
    <row r="2880">
      <c r="A2880">
        <f>IF(screen_TA_reviewer_A!$A2880="","",screen_TA_reviewer_A!$A2880)</f>
        <v/>
      </c>
      <c r="B2880">
        <f>IF(OR($A2880="",screen_TA_reviewer_A!$C2880=""),"",screen_TA_reviewer_A!$C2880)</f>
        <v/>
      </c>
      <c r="C2880">
        <f>IF(OR($A2880="",screen_TA_reviewer_B!$C2880=""),"",screen_TA_reviewer_B!$C2880)</f>
        <v/>
      </c>
      <c r="D2880">
        <f>IF(OR($A2880="",screen_TA_reviewer_A!$D2880=""),"",screen_TA_reviewer_A!$D2880)</f>
        <v/>
      </c>
      <c r="E2880">
        <f>IF(OR($A2880="",screen_TA_reviewer_B!$D2880=""),"",screen_TA_reviewer_B!$D2880)</f>
        <v/>
      </c>
      <c r="F2880">
        <f>IF(AND(B2880&lt;&gt;"",C2880&lt;&gt;""),1,"")</f>
        <v/>
      </c>
      <c r="G2880">
        <f>IF(F2880=1,IF(B2880=C2880,1,0),"")</f>
        <v/>
      </c>
      <c r="H2880">
        <f>IF(B2880="","",IFERROR(VLOOKUP(B2880,lst_TA_binary_map_table,2,FALSE),"INVALID"))</f>
        <v/>
      </c>
      <c r="I2880">
        <f>IF(C2880="","",IFERROR(VLOOKUP(C2880,lst_TA_binary_map_table,2,FALSE),"INVALID"))</f>
        <v/>
      </c>
      <c r="J2880">
        <f>IF(F2880=1,IF(H2880=I2880,1,0),"")</f>
        <v/>
      </c>
      <c r="K2880">
        <f>IF(G2880=0,1,"")</f>
        <v/>
      </c>
      <c r="L2880">
        <f>IF(K2880=1,COUNTIF($K$2:K2880,1),"")</f>
        <v/>
      </c>
    </row>
    <row r="2881">
      <c r="A2881">
        <f>IF(screen_TA_reviewer_A!$A2881="","",screen_TA_reviewer_A!$A2881)</f>
        <v/>
      </c>
      <c r="B2881">
        <f>IF(OR($A2881="",screen_TA_reviewer_A!$C2881=""),"",screen_TA_reviewer_A!$C2881)</f>
        <v/>
      </c>
      <c r="C2881">
        <f>IF(OR($A2881="",screen_TA_reviewer_B!$C2881=""),"",screen_TA_reviewer_B!$C2881)</f>
        <v/>
      </c>
      <c r="D2881">
        <f>IF(OR($A2881="",screen_TA_reviewer_A!$D2881=""),"",screen_TA_reviewer_A!$D2881)</f>
        <v/>
      </c>
      <c r="E2881">
        <f>IF(OR($A2881="",screen_TA_reviewer_B!$D2881=""),"",screen_TA_reviewer_B!$D2881)</f>
        <v/>
      </c>
      <c r="F2881">
        <f>IF(AND(B2881&lt;&gt;"",C2881&lt;&gt;""),1,"")</f>
        <v/>
      </c>
      <c r="G2881">
        <f>IF(F2881=1,IF(B2881=C2881,1,0),"")</f>
        <v/>
      </c>
      <c r="H2881">
        <f>IF(B2881="","",IFERROR(VLOOKUP(B2881,lst_TA_binary_map_table,2,FALSE),"INVALID"))</f>
        <v/>
      </c>
      <c r="I2881">
        <f>IF(C2881="","",IFERROR(VLOOKUP(C2881,lst_TA_binary_map_table,2,FALSE),"INVALID"))</f>
        <v/>
      </c>
      <c r="J2881">
        <f>IF(F2881=1,IF(H2881=I2881,1,0),"")</f>
        <v/>
      </c>
      <c r="K2881">
        <f>IF(G2881=0,1,"")</f>
        <v/>
      </c>
      <c r="L2881">
        <f>IF(K2881=1,COUNTIF($K$2:K2881,1),"")</f>
        <v/>
      </c>
    </row>
    <row r="2882">
      <c r="A2882">
        <f>IF(screen_TA_reviewer_A!$A2882="","",screen_TA_reviewer_A!$A2882)</f>
        <v/>
      </c>
      <c r="B2882">
        <f>IF(OR($A2882="",screen_TA_reviewer_A!$C2882=""),"",screen_TA_reviewer_A!$C2882)</f>
        <v/>
      </c>
      <c r="C2882">
        <f>IF(OR($A2882="",screen_TA_reviewer_B!$C2882=""),"",screen_TA_reviewer_B!$C2882)</f>
        <v/>
      </c>
      <c r="D2882">
        <f>IF(OR($A2882="",screen_TA_reviewer_A!$D2882=""),"",screen_TA_reviewer_A!$D2882)</f>
        <v/>
      </c>
      <c r="E2882">
        <f>IF(OR($A2882="",screen_TA_reviewer_B!$D2882=""),"",screen_TA_reviewer_B!$D2882)</f>
        <v/>
      </c>
      <c r="F2882">
        <f>IF(AND(B2882&lt;&gt;"",C2882&lt;&gt;""),1,"")</f>
        <v/>
      </c>
      <c r="G2882">
        <f>IF(F2882=1,IF(B2882=C2882,1,0),"")</f>
        <v/>
      </c>
      <c r="H2882">
        <f>IF(B2882="","",IFERROR(VLOOKUP(B2882,lst_TA_binary_map_table,2,FALSE),"INVALID"))</f>
        <v/>
      </c>
      <c r="I2882">
        <f>IF(C2882="","",IFERROR(VLOOKUP(C2882,lst_TA_binary_map_table,2,FALSE),"INVALID"))</f>
        <v/>
      </c>
      <c r="J2882">
        <f>IF(F2882=1,IF(H2882=I2882,1,0),"")</f>
        <v/>
      </c>
      <c r="K2882">
        <f>IF(G2882=0,1,"")</f>
        <v/>
      </c>
      <c r="L2882">
        <f>IF(K2882=1,COUNTIF($K$2:K2882,1),"")</f>
        <v/>
      </c>
    </row>
    <row r="2883">
      <c r="A2883">
        <f>IF(screen_TA_reviewer_A!$A2883="","",screen_TA_reviewer_A!$A2883)</f>
        <v/>
      </c>
      <c r="B2883">
        <f>IF(OR($A2883="",screen_TA_reviewer_A!$C2883=""),"",screen_TA_reviewer_A!$C2883)</f>
        <v/>
      </c>
      <c r="C2883">
        <f>IF(OR($A2883="",screen_TA_reviewer_B!$C2883=""),"",screen_TA_reviewer_B!$C2883)</f>
        <v/>
      </c>
      <c r="D2883">
        <f>IF(OR($A2883="",screen_TA_reviewer_A!$D2883=""),"",screen_TA_reviewer_A!$D2883)</f>
        <v/>
      </c>
      <c r="E2883">
        <f>IF(OR($A2883="",screen_TA_reviewer_B!$D2883=""),"",screen_TA_reviewer_B!$D2883)</f>
        <v/>
      </c>
      <c r="F2883">
        <f>IF(AND(B2883&lt;&gt;"",C2883&lt;&gt;""),1,"")</f>
        <v/>
      </c>
      <c r="G2883">
        <f>IF(F2883=1,IF(B2883=C2883,1,0),"")</f>
        <v/>
      </c>
      <c r="H2883">
        <f>IF(B2883="","",IFERROR(VLOOKUP(B2883,lst_TA_binary_map_table,2,FALSE),"INVALID"))</f>
        <v/>
      </c>
      <c r="I2883">
        <f>IF(C2883="","",IFERROR(VLOOKUP(C2883,lst_TA_binary_map_table,2,FALSE),"INVALID"))</f>
        <v/>
      </c>
      <c r="J2883">
        <f>IF(F2883=1,IF(H2883=I2883,1,0),"")</f>
        <v/>
      </c>
      <c r="K2883">
        <f>IF(G2883=0,1,"")</f>
        <v/>
      </c>
      <c r="L2883">
        <f>IF(K2883=1,COUNTIF($K$2:K2883,1),"")</f>
        <v/>
      </c>
    </row>
    <row r="2884">
      <c r="A2884">
        <f>IF(screen_TA_reviewer_A!$A2884="","",screen_TA_reviewer_A!$A2884)</f>
        <v/>
      </c>
      <c r="B2884">
        <f>IF(OR($A2884="",screen_TA_reviewer_A!$C2884=""),"",screen_TA_reviewer_A!$C2884)</f>
        <v/>
      </c>
      <c r="C2884">
        <f>IF(OR($A2884="",screen_TA_reviewer_B!$C2884=""),"",screen_TA_reviewer_B!$C2884)</f>
        <v/>
      </c>
      <c r="D2884">
        <f>IF(OR($A2884="",screen_TA_reviewer_A!$D2884=""),"",screen_TA_reviewer_A!$D2884)</f>
        <v/>
      </c>
      <c r="E2884">
        <f>IF(OR($A2884="",screen_TA_reviewer_B!$D2884=""),"",screen_TA_reviewer_B!$D2884)</f>
        <v/>
      </c>
      <c r="F2884">
        <f>IF(AND(B2884&lt;&gt;"",C2884&lt;&gt;""),1,"")</f>
        <v/>
      </c>
      <c r="G2884">
        <f>IF(F2884=1,IF(B2884=C2884,1,0),"")</f>
        <v/>
      </c>
      <c r="H2884">
        <f>IF(B2884="","",IFERROR(VLOOKUP(B2884,lst_TA_binary_map_table,2,FALSE),"INVALID"))</f>
        <v/>
      </c>
      <c r="I2884">
        <f>IF(C2884="","",IFERROR(VLOOKUP(C2884,lst_TA_binary_map_table,2,FALSE),"INVALID"))</f>
        <v/>
      </c>
      <c r="J2884">
        <f>IF(F2884=1,IF(H2884=I2884,1,0),"")</f>
        <v/>
      </c>
      <c r="K2884">
        <f>IF(G2884=0,1,"")</f>
        <v/>
      </c>
      <c r="L2884">
        <f>IF(K2884=1,COUNTIF($K$2:K2884,1),"")</f>
        <v/>
      </c>
    </row>
    <row r="2885">
      <c r="A2885">
        <f>IF(screen_TA_reviewer_A!$A2885="","",screen_TA_reviewer_A!$A2885)</f>
        <v/>
      </c>
      <c r="B2885">
        <f>IF(OR($A2885="",screen_TA_reviewer_A!$C2885=""),"",screen_TA_reviewer_A!$C2885)</f>
        <v/>
      </c>
      <c r="C2885">
        <f>IF(OR($A2885="",screen_TA_reviewer_B!$C2885=""),"",screen_TA_reviewer_B!$C2885)</f>
        <v/>
      </c>
      <c r="D2885">
        <f>IF(OR($A2885="",screen_TA_reviewer_A!$D2885=""),"",screen_TA_reviewer_A!$D2885)</f>
        <v/>
      </c>
      <c r="E2885">
        <f>IF(OR($A2885="",screen_TA_reviewer_B!$D2885=""),"",screen_TA_reviewer_B!$D2885)</f>
        <v/>
      </c>
      <c r="F2885">
        <f>IF(AND(B2885&lt;&gt;"",C2885&lt;&gt;""),1,"")</f>
        <v/>
      </c>
      <c r="G2885">
        <f>IF(F2885=1,IF(B2885=C2885,1,0),"")</f>
        <v/>
      </c>
      <c r="H2885">
        <f>IF(B2885="","",IFERROR(VLOOKUP(B2885,lst_TA_binary_map_table,2,FALSE),"INVALID"))</f>
        <v/>
      </c>
      <c r="I2885">
        <f>IF(C2885="","",IFERROR(VLOOKUP(C2885,lst_TA_binary_map_table,2,FALSE),"INVALID"))</f>
        <v/>
      </c>
      <c r="J2885">
        <f>IF(F2885=1,IF(H2885=I2885,1,0),"")</f>
        <v/>
      </c>
      <c r="K2885">
        <f>IF(G2885=0,1,"")</f>
        <v/>
      </c>
      <c r="L2885">
        <f>IF(K2885=1,COUNTIF($K$2:K2885,1),"")</f>
        <v/>
      </c>
    </row>
    <row r="2886">
      <c r="A2886">
        <f>IF(screen_TA_reviewer_A!$A2886="","",screen_TA_reviewer_A!$A2886)</f>
        <v/>
      </c>
      <c r="B2886">
        <f>IF(OR($A2886="",screen_TA_reviewer_A!$C2886=""),"",screen_TA_reviewer_A!$C2886)</f>
        <v/>
      </c>
      <c r="C2886">
        <f>IF(OR($A2886="",screen_TA_reviewer_B!$C2886=""),"",screen_TA_reviewer_B!$C2886)</f>
        <v/>
      </c>
      <c r="D2886">
        <f>IF(OR($A2886="",screen_TA_reviewer_A!$D2886=""),"",screen_TA_reviewer_A!$D2886)</f>
        <v/>
      </c>
      <c r="E2886">
        <f>IF(OR($A2886="",screen_TA_reviewer_B!$D2886=""),"",screen_TA_reviewer_B!$D2886)</f>
        <v/>
      </c>
      <c r="F2886">
        <f>IF(AND(B2886&lt;&gt;"",C2886&lt;&gt;""),1,"")</f>
        <v/>
      </c>
      <c r="G2886">
        <f>IF(F2886=1,IF(B2886=C2886,1,0),"")</f>
        <v/>
      </c>
      <c r="H2886">
        <f>IF(B2886="","",IFERROR(VLOOKUP(B2886,lst_TA_binary_map_table,2,FALSE),"INVALID"))</f>
        <v/>
      </c>
      <c r="I2886">
        <f>IF(C2886="","",IFERROR(VLOOKUP(C2886,lst_TA_binary_map_table,2,FALSE),"INVALID"))</f>
        <v/>
      </c>
      <c r="J2886">
        <f>IF(F2886=1,IF(H2886=I2886,1,0),"")</f>
        <v/>
      </c>
      <c r="K2886">
        <f>IF(G2886=0,1,"")</f>
        <v/>
      </c>
      <c r="L2886">
        <f>IF(K2886=1,COUNTIF($K$2:K2886,1),"")</f>
        <v/>
      </c>
    </row>
    <row r="2887">
      <c r="A2887">
        <f>IF(screen_TA_reviewer_A!$A2887="","",screen_TA_reviewer_A!$A2887)</f>
        <v/>
      </c>
      <c r="B2887">
        <f>IF(OR($A2887="",screen_TA_reviewer_A!$C2887=""),"",screen_TA_reviewer_A!$C2887)</f>
        <v/>
      </c>
      <c r="C2887">
        <f>IF(OR($A2887="",screen_TA_reviewer_B!$C2887=""),"",screen_TA_reviewer_B!$C2887)</f>
        <v/>
      </c>
      <c r="D2887">
        <f>IF(OR($A2887="",screen_TA_reviewer_A!$D2887=""),"",screen_TA_reviewer_A!$D2887)</f>
        <v/>
      </c>
      <c r="E2887">
        <f>IF(OR($A2887="",screen_TA_reviewer_B!$D2887=""),"",screen_TA_reviewer_B!$D2887)</f>
        <v/>
      </c>
      <c r="F2887">
        <f>IF(AND(B2887&lt;&gt;"",C2887&lt;&gt;""),1,"")</f>
        <v/>
      </c>
      <c r="G2887">
        <f>IF(F2887=1,IF(B2887=C2887,1,0),"")</f>
        <v/>
      </c>
      <c r="H2887">
        <f>IF(B2887="","",IFERROR(VLOOKUP(B2887,lst_TA_binary_map_table,2,FALSE),"INVALID"))</f>
        <v/>
      </c>
      <c r="I2887">
        <f>IF(C2887="","",IFERROR(VLOOKUP(C2887,lst_TA_binary_map_table,2,FALSE),"INVALID"))</f>
        <v/>
      </c>
      <c r="J2887">
        <f>IF(F2887=1,IF(H2887=I2887,1,0),"")</f>
        <v/>
      </c>
      <c r="K2887">
        <f>IF(G2887=0,1,"")</f>
        <v/>
      </c>
      <c r="L2887">
        <f>IF(K2887=1,COUNTIF($K$2:K2887,1),"")</f>
        <v/>
      </c>
    </row>
    <row r="2888">
      <c r="A2888">
        <f>IF(screen_TA_reviewer_A!$A2888="","",screen_TA_reviewer_A!$A2888)</f>
        <v/>
      </c>
      <c r="B2888">
        <f>IF(OR($A2888="",screen_TA_reviewer_A!$C2888=""),"",screen_TA_reviewer_A!$C2888)</f>
        <v/>
      </c>
      <c r="C2888">
        <f>IF(OR($A2888="",screen_TA_reviewer_B!$C2888=""),"",screen_TA_reviewer_B!$C2888)</f>
        <v/>
      </c>
      <c r="D2888">
        <f>IF(OR($A2888="",screen_TA_reviewer_A!$D2888=""),"",screen_TA_reviewer_A!$D2888)</f>
        <v/>
      </c>
      <c r="E2888">
        <f>IF(OR($A2888="",screen_TA_reviewer_B!$D2888=""),"",screen_TA_reviewer_B!$D2888)</f>
        <v/>
      </c>
      <c r="F2888">
        <f>IF(AND(B2888&lt;&gt;"",C2888&lt;&gt;""),1,"")</f>
        <v/>
      </c>
      <c r="G2888">
        <f>IF(F2888=1,IF(B2888=C2888,1,0),"")</f>
        <v/>
      </c>
      <c r="H2888">
        <f>IF(B2888="","",IFERROR(VLOOKUP(B2888,lst_TA_binary_map_table,2,FALSE),"INVALID"))</f>
        <v/>
      </c>
      <c r="I2888">
        <f>IF(C2888="","",IFERROR(VLOOKUP(C2888,lst_TA_binary_map_table,2,FALSE),"INVALID"))</f>
        <v/>
      </c>
      <c r="J2888">
        <f>IF(F2888=1,IF(H2888=I2888,1,0),"")</f>
        <v/>
      </c>
      <c r="K2888">
        <f>IF(G2888=0,1,"")</f>
        <v/>
      </c>
      <c r="L2888">
        <f>IF(K2888=1,COUNTIF($K$2:K2888,1),"")</f>
        <v/>
      </c>
    </row>
    <row r="2889">
      <c r="A2889">
        <f>IF(screen_TA_reviewer_A!$A2889="","",screen_TA_reviewer_A!$A2889)</f>
        <v/>
      </c>
      <c r="B2889">
        <f>IF(OR($A2889="",screen_TA_reviewer_A!$C2889=""),"",screen_TA_reviewer_A!$C2889)</f>
        <v/>
      </c>
      <c r="C2889">
        <f>IF(OR($A2889="",screen_TA_reviewer_B!$C2889=""),"",screen_TA_reviewer_B!$C2889)</f>
        <v/>
      </c>
      <c r="D2889">
        <f>IF(OR($A2889="",screen_TA_reviewer_A!$D2889=""),"",screen_TA_reviewer_A!$D2889)</f>
        <v/>
      </c>
      <c r="E2889">
        <f>IF(OR($A2889="",screen_TA_reviewer_B!$D2889=""),"",screen_TA_reviewer_B!$D2889)</f>
        <v/>
      </c>
      <c r="F2889">
        <f>IF(AND(B2889&lt;&gt;"",C2889&lt;&gt;""),1,"")</f>
        <v/>
      </c>
      <c r="G2889">
        <f>IF(F2889=1,IF(B2889=C2889,1,0),"")</f>
        <v/>
      </c>
      <c r="H2889">
        <f>IF(B2889="","",IFERROR(VLOOKUP(B2889,lst_TA_binary_map_table,2,FALSE),"INVALID"))</f>
        <v/>
      </c>
      <c r="I2889">
        <f>IF(C2889="","",IFERROR(VLOOKUP(C2889,lst_TA_binary_map_table,2,FALSE),"INVALID"))</f>
        <v/>
      </c>
      <c r="J2889">
        <f>IF(F2889=1,IF(H2889=I2889,1,0),"")</f>
        <v/>
      </c>
      <c r="K2889">
        <f>IF(G2889=0,1,"")</f>
        <v/>
      </c>
      <c r="L2889">
        <f>IF(K2889=1,COUNTIF($K$2:K2889,1),"")</f>
        <v/>
      </c>
    </row>
    <row r="2890">
      <c r="A2890">
        <f>IF(screen_TA_reviewer_A!$A2890="","",screen_TA_reviewer_A!$A2890)</f>
        <v/>
      </c>
      <c r="B2890">
        <f>IF(OR($A2890="",screen_TA_reviewer_A!$C2890=""),"",screen_TA_reviewer_A!$C2890)</f>
        <v/>
      </c>
      <c r="C2890">
        <f>IF(OR($A2890="",screen_TA_reviewer_B!$C2890=""),"",screen_TA_reviewer_B!$C2890)</f>
        <v/>
      </c>
      <c r="D2890">
        <f>IF(OR($A2890="",screen_TA_reviewer_A!$D2890=""),"",screen_TA_reviewer_A!$D2890)</f>
        <v/>
      </c>
      <c r="E2890">
        <f>IF(OR($A2890="",screen_TA_reviewer_B!$D2890=""),"",screen_TA_reviewer_B!$D2890)</f>
        <v/>
      </c>
      <c r="F2890">
        <f>IF(AND(B2890&lt;&gt;"",C2890&lt;&gt;""),1,"")</f>
        <v/>
      </c>
      <c r="G2890">
        <f>IF(F2890=1,IF(B2890=C2890,1,0),"")</f>
        <v/>
      </c>
      <c r="H2890">
        <f>IF(B2890="","",IFERROR(VLOOKUP(B2890,lst_TA_binary_map_table,2,FALSE),"INVALID"))</f>
        <v/>
      </c>
      <c r="I2890">
        <f>IF(C2890="","",IFERROR(VLOOKUP(C2890,lst_TA_binary_map_table,2,FALSE),"INVALID"))</f>
        <v/>
      </c>
      <c r="J2890">
        <f>IF(F2890=1,IF(H2890=I2890,1,0),"")</f>
        <v/>
      </c>
      <c r="K2890">
        <f>IF(G2890=0,1,"")</f>
        <v/>
      </c>
      <c r="L2890">
        <f>IF(K2890=1,COUNTIF($K$2:K2890,1),"")</f>
        <v/>
      </c>
    </row>
    <row r="2891">
      <c r="A2891">
        <f>IF(screen_TA_reviewer_A!$A2891="","",screen_TA_reviewer_A!$A2891)</f>
        <v/>
      </c>
      <c r="B2891">
        <f>IF(OR($A2891="",screen_TA_reviewer_A!$C2891=""),"",screen_TA_reviewer_A!$C2891)</f>
        <v/>
      </c>
      <c r="C2891">
        <f>IF(OR($A2891="",screen_TA_reviewer_B!$C2891=""),"",screen_TA_reviewer_B!$C2891)</f>
        <v/>
      </c>
      <c r="D2891">
        <f>IF(OR($A2891="",screen_TA_reviewer_A!$D2891=""),"",screen_TA_reviewer_A!$D2891)</f>
        <v/>
      </c>
      <c r="E2891">
        <f>IF(OR($A2891="",screen_TA_reviewer_B!$D2891=""),"",screen_TA_reviewer_B!$D2891)</f>
        <v/>
      </c>
      <c r="F2891">
        <f>IF(AND(B2891&lt;&gt;"",C2891&lt;&gt;""),1,"")</f>
        <v/>
      </c>
      <c r="G2891">
        <f>IF(F2891=1,IF(B2891=C2891,1,0),"")</f>
        <v/>
      </c>
      <c r="H2891">
        <f>IF(B2891="","",IFERROR(VLOOKUP(B2891,lst_TA_binary_map_table,2,FALSE),"INVALID"))</f>
        <v/>
      </c>
      <c r="I2891">
        <f>IF(C2891="","",IFERROR(VLOOKUP(C2891,lst_TA_binary_map_table,2,FALSE),"INVALID"))</f>
        <v/>
      </c>
      <c r="J2891">
        <f>IF(F2891=1,IF(H2891=I2891,1,0),"")</f>
        <v/>
      </c>
      <c r="K2891">
        <f>IF(G2891=0,1,"")</f>
        <v/>
      </c>
      <c r="L2891">
        <f>IF(K2891=1,COUNTIF($K$2:K2891,1),"")</f>
        <v/>
      </c>
    </row>
    <row r="2892">
      <c r="A2892">
        <f>IF(screen_TA_reviewer_A!$A2892="","",screen_TA_reviewer_A!$A2892)</f>
        <v/>
      </c>
      <c r="B2892">
        <f>IF(OR($A2892="",screen_TA_reviewer_A!$C2892=""),"",screen_TA_reviewer_A!$C2892)</f>
        <v/>
      </c>
      <c r="C2892">
        <f>IF(OR($A2892="",screen_TA_reviewer_B!$C2892=""),"",screen_TA_reviewer_B!$C2892)</f>
        <v/>
      </c>
      <c r="D2892">
        <f>IF(OR($A2892="",screen_TA_reviewer_A!$D2892=""),"",screen_TA_reviewer_A!$D2892)</f>
        <v/>
      </c>
      <c r="E2892">
        <f>IF(OR($A2892="",screen_TA_reviewer_B!$D2892=""),"",screen_TA_reviewer_B!$D2892)</f>
        <v/>
      </c>
      <c r="F2892">
        <f>IF(AND(B2892&lt;&gt;"",C2892&lt;&gt;""),1,"")</f>
        <v/>
      </c>
      <c r="G2892">
        <f>IF(F2892=1,IF(B2892=C2892,1,0),"")</f>
        <v/>
      </c>
      <c r="H2892">
        <f>IF(B2892="","",IFERROR(VLOOKUP(B2892,lst_TA_binary_map_table,2,FALSE),"INVALID"))</f>
        <v/>
      </c>
      <c r="I2892">
        <f>IF(C2892="","",IFERROR(VLOOKUP(C2892,lst_TA_binary_map_table,2,FALSE),"INVALID"))</f>
        <v/>
      </c>
      <c r="J2892">
        <f>IF(F2892=1,IF(H2892=I2892,1,0),"")</f>
        <v/>
      </c>
      <c r="K2892">
        <f>IF(G2892=0,1,"")</f>
        <v/>
      </c>
      <c r="L2892">
        <f>IF(K2892=1,COUNTIF($K$2:K2892,1),"")</f>
        <v/>
      </c>
    </row>
    <row r="2893">
      <c r="A2893">
        <f>IF(screen_TA_reviewer_A!$A2893="","",screen_TA_reviewer_A!$A2893)</f>
        <v/>
      </c>
      <c r="B2893">
        <f>IF(OR($A2893="",screen_TA_reviewer_A!$C2893=""),"",screen_TA_reviewer_A!$C2893)</f>
        <v/>
      </c>
      <c r="C2893">
        <f>IF(OR($A2893="",screen_TA_reviewer_B!$C2893=""),"",screen_TA_reviewer_B!$C2893)</f>
        <v/>
      </c>
      <c r="D2893">
        <f>IF(OR($A2893="",screen_TA_reviewer_A!$D2893=""),"",screen_TA_reviewer_A!$D2893)</f>
        <v/>
      </c>
      <c r="E2893">
        <f>IF(OR($A2893="",screen_TA_reviewer_B!$D2893=""),"",screen_TA_reviewer_B!$D2893)</f>
        <v/>
      </c>
      <c r="F2893">
        <f>IF(AND(B2893&lt;&gt;"",C2893&lt;&gt;""),1,"")</f>
        <v/>
      </c>
      <c r="G2893">
        <f>IF(F2893=1,IF(B2893=C2893,1,0),"")</f>
        <v/>
      </c>
      <c r="H2893">
        <f>IF(B2893="","",IFERROR(VLOOKUP(B2893,lst_TA_binary_map_table,2,FALSE),"INVALID"))</f>
        <v/>
      </c>
      <c r="I2893">
        <f>IF(C2893="","",IFERROR(VLOOKUP(C2893,lst_TA_binary_map_table,2,FALSE),"INVALID"))</f>
        <v/>
      </c>
      <c r="J2893">
        <f>IF(F2893=1,IF(H2893=I2893,1,0),"")</f>
        <v/>
      </c>
      <c r="K2893">
        <f>IF(G2893=0,1,"")</f>
        <v/>
      </c>
      <c r="L2893">
        <f>IF(K2893=1,COUNTIF($K$2:K2893,1),"")</f>
        <v/>
      </c>
    </row>
    <row r="2894">
      <c r="A2894">
        <f>IF(screen_TA_reviewer_A!$A2894="","",screen_TA_reviewer_A!$A2894)</f>
        <v/>
      </c>
      <c r="B2894">
        <f>IF(OR($A2894="",screen_TA_reviewer_A!$C2894=""),"",screen_TA_reviewer_A!$C2894)</f>
        <v/>
      </c>
      <c r="C2894">
        <f>IF(OR($A2894="",screen_TA_reviewer_B!$C2894=""),"",screen_TA_reviewer_B!$C2894)</f>
        <v/>
      </c>
      <c r="D2894">
        <f>IF(OR($A2894="",screen_TA_reviewer_A!$D2894=""),"",screen_TA_reviewer_A!$D2894)</f>
        <v/>
      </c>
      <c r="E2894">
        <f>IF(OR($A2894="",screen_TA_reviewer_B!$D2894=""),"",screen_TA_reviewer_B!$D2894)</f>
        <v/>
      </c>
      <c r="F2894">
        <f>IF(AND(B2894&lt;&gt;"",C2894&lt;&gt;""),1,"")</f>
        <v/>
      </c>
      <c r="G2894">
        <f>IF(F2894=1,IF(B2894=C2894,1,0),"")</f>
        <v/>
      </c>
      <c r="H2894">
        <f>IF(B2894="","",IFERROR(VLOOKUP(B2894,lst_TA_binary_map_table,2,FALSE),"INVALID"))</f>
        <v/>
      </c>
      <c r="I2894">
        <f>IF(C2894="","",IFERROR(VLOOKUP(C2894,lst_TA_binary_map_table,2,FALSE),"INVALID"))</f>
        <v/>
      </c>
      <c r="J2894">
        <f>IF(F2894=1,IF(H2894=I2894,1,0),"")</f>
        <v/>
      </c>
      <c r="K2894">
        <f>IF(G2894=0,1,"")</f>
        <v/>
      </c>
      <c r="L2894">
        <f>IF(K2894=1,COUNTIF($K$2:K2894,1),"")</f>
        <v/>
      </c>
    </row>
    <row r="2895">
      <c r="A2895">
        <f>IF(screen_TA_reviewer_A!$A2895="","",screen_TA_reviewer_A!$A2895)</f>
        <v/>
      </c>
      <c r="B2895">
        <f>IF(OR($A2895="",screen_TA_reviewer_A!$C2895=""),"",screen_TA_reviewer_A!$C2895)</f>
        <v/>
      </c>
      <c r="C2895">
        <f>IF(OR($A2895="",screen_TA_reviewer_B!$C2895=""),"",screen_TA_reviewer_B!$C2895)</f>
        <v/>
      </c>
      <c r="D2895">
        <f>IF(OR($A2895="",screen_TA_reviewer_A!$D2895=""),"",screen_TA_reviewer_A!$D2895)</f>
        <v/>
      </c>
      <c r="E2895">
        <f>IF(OR($A2895="",screen_TA_reviewer_B!$D2895=""),"",screen_TA_reviewer_B!$D2895)</f>
        <v/>
      </c>
      <c r="F2895">
        <f>IF(AND(B2895&lt;&gt;"",C2895&lt;&gt;""),1,"")</f>
        <v/>
      </c>
      <c r="G2895">
        <f>IF(F2895=1,IF(B2895=C2895,1,0),"")</f>
        <v/>
      </c>
      <c r="H2895">
        <f>IF(B2895="","",IFERROR(VLOOKUP(B2895,lst_TA_binary_map_table,2,FALSE),"INVALID"))</f>
        <v/>
      </c>
      <c r="I2895">
        <f>IF(C2895="","",IFERROR(VLOOKUP(C2895,lst_TA_binary_map_table,2,FALSE),"INVALID"))</f>
        <v/>
      </c>
      <c r="J2895">
        <f>IF(F2895=1,IF(H2895=I2895,1,0),"")</f>
        <v/>
      </c>
      <c r="K2895">
        <f>IF(G2895=0,1,"")</f>
        <v/>
      </c>
      <c r="L2895">
        <f>IF(K2895=1,COUNTIF($K$2:K2895,1),"")</f>
        <v/>
      </c>
    </row>
    <row r="2896">
      <c r="A2896">
        <f>IF(screen_TA_reviewer_A!$A2896="","",screen_TA_reviewer_A!$A2896)</f>
        <v/>
      </c>
      <c r="B2896">
        <f>IF(OR($A2896="",screen_TA_reviewer_A!$C2896=""),"",screen_TA_reviewer_A!$C2896)</f>
        <v/>
      </c>
      <c r="C2896">
        <f>IF(OR($A2896="",screen_TA_reviewer_B!$C2896=""),"",screen_TA_reviewer_B!$C2896)</f>
        <v/>
      </c>
      <c r="D2896">
        <f>IF(OR($A2896="",screen_TA_reviewer_A!$D2896=""),"",screen_TA_reviewer_A!$D2896)</f>
        <v/>
      </c>
      <c r="E2896">
        <f>IF(OR($A2896="",screen_TA_reviewer_B!$D2896=""),"",screen_TA_reviewer_B!$D2896)</f>
        <v/>
      </c>
      <c r="F2896">
        <f>IF(AND(B2896&lt;&gt;"",C2896&lt;&gt;""),1,"")</f>
        <v/>
      </c>
      <c r="G2896">
        <f>IF(F2896=1,IF(B2896=C2896,1,0),"")</f>
        <v/>
      </c>
      <c r="H2896">
        <f>IF(B2896="","",IFERROR(VLOOKUP(B2896,lst_TA_binary_map_table,2,FALSE),"INVALID"))</f>
        <v/>
      </c>
      <c r="I2896">
        <f>IF(C2896="","",IFERROR(VLOOKUP(C2896,lst_TA_binary_map_table,2,FALSE),"INVALID"))</f>
        <v/>
      </c>
      <c r="J2896">
        <f>IF(F2896=1,IF(H2896=I2896,1,0),"")</f>
        <v/>
      </c>
      <c r="K2896">
        <f>IF(G2896=0,1,"")</f>
        <v/>
      </c>
      <c r="L2896">
        <f>IF(K2896=1,COUNTIF($K$2:K2896,1),"")</f>
        <v/>
      </c>
    </row>
    <row r="2897">
      <c r="A2897">
        <f>IF(screen_TA_reviewer_A!$A2897="","",screen_TA_reviewer_A!$A2897)</f>
        <v/>
      </c>
      <c r="B2897">
        <f>IF(OR($A2897="",screen_TA_reviewer_A!$C2897=""),"",screen_TA_reviewer_A!$C2897)</f>
        <v/>
      </c>
      <c r="C2897">
        <f>IF(OR($A2897="",screen_TA_reviewer_B!$C2897=""),"",screen_TA_reviewer_B!$C2897)</f>
        <v/>
      </c>
      <c r="D2897">
        <f>IF(OR($A2897="",screen_TA_reviewer_A!$D2897=""),"",screen_TA_reviewer_A!$D2897)</f>
        <v/>
      </c>
      <c r="E2897">
        <f>IF(OR($A2897="",screen_TA_reviewer_B!$D2897=""),"",screen_TA_reviewer_B!$D2897)</f>
        <v/>
      </c>
      <c r="F2897">
        <f>IF(AND(B2897&lt;&gt;"",C2897&lt;&gt;""),1,"")</f>
        <v/>
      </c>
      <c r="G2897">
        <f>IF(F2897=1,IF(B2897=C2897,1,0),"")</f>
        <v/>
      </c>
      <c r="H2897">
        <f>IF(B2897="","",IFERROR(VLOOKUP(B2897,lst_TA_binary_map_table,2,FALSE),"INVALID"))</f>
        <v/>
      </c>
      <c r="I2897">
        <f>IF(C2897="","",IFERROR(VLOOKUP(C2897,lst_TA_binary_map_table,2,FALSE),"INVALID"))</f>
        <v/>
      </c>
      <c r="J2897">
        <f>IF(F2897=1,IF(H2897=I2897,1,0),"")</f>
        <v/>
      </c>
      <c r="K2897">
        <f>IF(G2897=0,1,"")</f>
        <v/>
      </c>
      <c r="L2897">
        <f>IF(K2897=1,COUNTIF($K$2:K2897,1),"")</f>
        <v/>
      </c>
    </row>
    <row r="2898">
      <c r="A2898">
        <f>IF(screen_TA_reviewer_A!$A2898="","",screen_TA_reviewer_A!$A2898)</f>
        <v/>
      </c>
      <c r="B2898">
        <f>IF(OR($A2898="",screen_TA_reviewer_A!$C2898=""),"",screen_TA_reviewer_A!$C2898)</f>
        <v/>
      </c>
      <c r="C2898">
        <f>IF(OR($A2898="",screen_TA_reviewer_B!$C2898=""),"",screen_TA_reviewer_B!$C2898)</f>
        <v/>
      </c>
      <c r="D2898">
        <f>IF(OR($A2898="",screen_TA_reviewer_A!$D2898=""),"",screen_TA_reviewer_A!$D2898)</f>
        <v/>
      </c>
      <c r="E2898">
        <f>IF(OR($A2898="",screen_TA_reviewer_B!$D2898=""),"",screen_TA_reviewer_B!$D2898)</f>
        <v/>
      </c>
      <c r="F2898">
        <f>IF(AND(B2898&lt;&gt;"",C2898&lt;&gt;""),1,"")</f>
        <v/>
      </c>
      <c r="G2898">
        <f>IF(F2898=1,IF(B2898=C2898,1,0),"")</f>
        <v/>
      </c>
      <c r="H2898">
        <f>IF(B2898="","",IFERROR(VLOOKUP(B2898,lst_TA_binary_map_table,2,FALSE),"INVALID"))</f>
        <v/>
      </c>
      <c r="I2898">
        <f>IF(C2898="","",IFERROR(VLOOKUP(C2898,lst_TA_binary_map_table,2,FALSE),"INVALID"))</f>
        <v/>
      </c>
      <c r="J2898">
        <f>IF(F2898=1,IF(H2898=I2898,1,0),"")</f>
        <v/>
      </c>
      <c r="K2898">
        <f>IF(G2898=0,1,"")</f>
        <v/>
      </c>
      <c r="L2898">
        <f>IF(K2898=1,COUNTIF($K$2:K2898,1),"")</f>
        <v/>
      </c>
    </row>
    <row r="2899">
      <c r="A2899">
        <f>IF(screen_TA_reviewer_A!$A2899="","",screen_TA_reviewer_A!$A2899)</f>
        <v/>
      </c>
      <c r="B2899">
        <f>IF(OR($A2899="",screen_TA_reviewer_A!$C2899=""),"",screen_TA_reviewer_A!$C2899)</f>
        <v/>
      </c>
      <c r="C2899">
        <f>IF(OR($A2899="",screen_TA_reviewer_B!$C2899=""),"",screen_TA_reviewer_B!$C2899)</f>
        <v/>
      </c>
      <c r="D2899">
        <f>IF(OR($A2899="",screen_TA_reviewer_A!$D2899=""),"",screen_TA_reviewer_A!$D2899)</f>
        <v/>
      </c>
      <c r="E2899">
        <f>IF(OR($A2899="",screen_TA_reviewer_B!$D2899=""),"",screen_TA_reviewer_B!$D2899)</f>
        <v/>
      </c>
      <c r="F2899">
        <f>IF(AND(B2899&lt;&gt;"",C2899&lt;&gt;""),1,"")</f>
        <v/>
      </c>
      <c r="G2899">
        <f>IF(F2899=1,IF(B2899=C2899,1,0),"")</f>
        <v/>
      </c>
      <c r="H2899">
        <f>IF(B2899="","",IFERROR(VLOOKUP(B2899,lst_TA_binary_map_table,2,FALSE),"INVALID"))</f>
        <v/>
      </c>
      <c r="I2899">
        <f>IF(C2899="","",IFERROR(VLOOKUP(C2899,lst_TA_binary_map_table,2,FALSE),"INVALID"))</f>
        <v/>
      </c>
      <c r="J2899">
        <f>IF(F2899=1,IF(H2899=I2899,1,0),"")</f>
        <v/>
      </c>
      <c r="K2899">
        <f>IF(G2899=0,1,"")</f>
        <v/>
      </c>
      <c r="L2899">
        <f>IF(K2899=1,COUNTIF($K$2:K2899,1),"")</f>
        <v/>
      </c>
    </row>
    <row r="2900">
      <c r="A2900">
        <f>IF(screen_TA_reviewer_A!$A2900="","",screen_TA_reviewer_A!$A2900)</f>
        <v/>
      </c>
      <c r="B2900">
        <f>IF(OR($A2900="",screen_TA_reviewer_A!$C2900=""),"",screen_TA_reviewer_A!$C2900)</f>
        <v/>
      </c>
      <c r="C2900">
        <f>IF(OR($A2900="",screen_TA_reviewer_B!$C2900=""),"",screen_TA_reviewer_B!$C2900)</f>
        <v/>
      </c>
      <c r="D2900">
        <f>IF(OR($A2900="",screen_TA_reviewer_A!$D2900=""),"",screen_TA_reviewer_A!$D2900)</f>
        <v/>
      </c>
      <c r="E2900">
        <f>IF(OR($A2900="",screen_TA_reviewer_B!$D2900=""),"",screen_TA_reviewer_B!$D2900)</f>
        <v/>
      </c>
      <c r="F2900">
        <f>IF(AND(B2900&lt;&gt;"",C2900&lt;&gt;""),1,"")</f>
        <v/>
      </c>
      <c r="G2900">
        <f>IF(F2900=1,IF(B2900=C2900,1,0),"")</f>
        <v/>
      </c>
      <c r="H2900">
        <f>IF(B2900="","",IFERROR(VLOOKUP(B2900,lst_TA_binary_map_table,2,FALSE),"INVALID"))</f>
        <v/>
      </c>
      <c r="I2900">
        <f>IF(C2900="","",IFERROR(VLOOKUP(C2900,lst_TA_binary_map_table,2,FALSE),"INVALID"))</f>
        <v/>
      </c>
      <c r="J2900">
        <f>IF(F2900=1,IF(H2900=I2900,1,0),"")</f>
        <v/>
      </c>
      <c r="K2900">
        <f>IF(G2900=0,1,"")</f>
        <v/>
      </c>
      <c r="L2900">
        <f>IF(K2900=1,COUNTIF($K$2:K2900,1),"")</f>
        <v/>
      </c>
    </row>
    <row r="2901">
      <c r="A2901">
        <f>IF(screen_TA_reviewer_A!$A2901="","",screen_TA_reviewer_A!$A2901)</f>
        <v/>
      </c>
      <c r="B2901">
        <f>IF(OR($A2901="",screen_TA_reviewer_A!$C2901=""),"",screen_TA_reviewer_A!$C2901)</f>
        <v/>
      </c>
      <c r="C2901">
        <f>IF(OR($A2901="",screen_TA_reviewer_B!$C2901=""),"",screen_TA_reviewer_B!$C2901)</f>
        <v/>
      </c>
      <c r="D2901">
        <f>IF(OR($A2901="",screen_TA_reviewer_A!$D2901=""),"",screen_TA_reviewer_A!$D2901)</f>
        <v/>
      </c>
      <c r="E2901">
        <f>IF(OR($A2901="",screen_TA_reviewer_B!$D2901=""),"",screen_TA_reviewer_B!$D2901)</f>
        <v/>
      </c>
      <c r="F2901">
        <f>IF(AND(B2901&lt;&gt;"",C2901&lt;&gt;""),1,"")</f>
        <v/>
      </c>
      <c r="G2901">
        <f>IF(F2901=1,IF(B2901=C2901,1,0),"")</f>
        <v/>
      </c>
      <c r="H2901">
        <f>IF(B2901="","",IFERROR(VLOOKUP(B2901,lst_TA_binary_map_table,2,FALSE),"INVALID"))</f>
        <v/>
      </c>
      <c r="I2901">
        <f>IF(C2901="","",IFERROR(VLOOKUP(C2901,lst_TA_binary_map_table,2,FALSE),"INVALID"))</f>
        <v/>
      </c>
      <c r="J2901">
        <f>IF(F2901=1,IF(H2901=I2901,1,0),"")</f>
        <v/>
      </c>
      <c r="K2901">
        <f>IF(G2901=0,1,"")</f>
        <v/>
      </c>
      <c r="L2901">
        <f>IF(K2901=1,COUNTIF($K$2:K2901,1),"")</f>
        <v/>
      </c>
    </row>
    <row r="2902">
      <c r="A2902">
        <f>IF(screen_TA_reviewer_A!$A2902="","",screen_TA_reviewer_A!$A2902)</f>
        <v/>
      </c>
      <c r="B2902">
        <f>IF(OR($A2902="",screen_TA_reviewer_A!$C2902=""),"",screen_TA_reviewer_A!$C2902)</f>
        <v/>
      </c>
      <c r="C2902">
        <f>IF(OR($A2902="",screen_TA_reviewer_B!$C2902=""),"",screen_TA_reviewer_B!$C2902)</f>
        <v/>
      </c>
      <c r="D2902">
        <f>IF(OR($A2902="",screen_TA_reviewer_A!$D2902=""),"",screen_TA_reviewer_A!$D2902)</f>
        <v/>
      </c>
      <c r="E2902">
        <f>IF(OR($A2902="",screen_TA_reviewer_B!$D2902=""),"",screen_TA_reviewer_B!$D2902)</f>
        <v/>
      </c>
      <c r="F2902">
        <f>IF(AND(B2902&lt;&gt;"",C2902&lt;&gt;""),1,"")</f>
        <v/>
      </c>
      <c r="G2902">
        <f>IF(F2902=1,IF(B2902=C2902,1,0),"")</f>
        <v/>
      </c>
      <c r="H2902">
        <f>IF(B2902="","",IFERROR(VLOOKUP(B2902,lst_TA_binary_map_table,2,FALSE),"INVALID"))</f>
        <v/>
      </c>
      <c r="I2902">
        <f>IF(C2902="","",IFERROR(VLOOKUP(C2902,lst_TA_binary_map_table,2,FALSE),"INVALID"))</f>
        <v/>
      </c>
      <c r="J2902">
        <f>IF(F2902=1,IF(H2902=I2902,1,0),"")</f>
        <v/>
      </c>
      <c r="K2902">
        <f>IF(G2902=0,1,"")</f>
        <v/>
      </c>
      <c r="L2902">
        <f>IF(K2902=1,COUNTIF($K$2:K2902,1),"")</f>
        <v/>
      </c>
    </row>
    <row r="2903">
      <c r="A2903">
        <f>IF(screen_TA_reviewer_A!$A2903="","",screen_TA_reviewer_A!$A2903)</f>
        <v/>
      </c>
      <c r="B2903">
        <f>IF(OR($A2903="",screen_TA_reviewer_A!$C2903=""),"",screen_TA_reviewer_A!$C2903)</f>
        <v/>
      </c>
      <c r="C2903">
        <f>IF(OR($A2903="",screen_TA_reviewer_B!$C2903=""),"",screen_TA_reviewer_B!$C2903)</f>
        <v/>
      </c>
      <c r="D2903">
        <f>IF(OR($A2903="",screen_TA_reviewer_A!$D2903=""),"",screen_TA_reviewer_A!$D2903)</f>
        <v/>
      </c>
      <c r="E2903">
        <f>IF(OR($A2903="",screen_TA_reviewer_B!$D2903=""),"",screen_TA_reviewer_B!$D2903)</f>
        <v/>
      </c>
      <c r="F2903">
        <f>IF(AND(B2903&lt;&gt;"",C2903&lt;&gt;""),1,"")</f>
        <v/>
      </c>
      <c r="G2903">
        <f>IF(F2903=1,IF(B2903=C2903,1,0),"")</f>
        <v/>
      </c>
      <c r="H2903">
        <f>IF(B2903="","",IFERROR(VLOOKUP(B2903,lst_TA_binary_map_table,2,FALSE),"INVALID"))</f>
        <v/>
      </c>
      <c r="I2903">
        <f>IF(C2903="","",IFERROR(VLOOKUP(C2903,lst_TA_binary_map_table,2,FALSE),"INVALID"))</f>
        <v/>
      </c>
      <c r="J2903">
        <f>IF(F2903=1,IF(H2903=I2903,1,0),"")</f>
        <v/>
      </c>
      <c r="K2903">
        <f>IF(G2903=0,1,"")</f>
        <v/>
      </c>
      <c r="L2903">
        <f>IF(K2903=1,COUNTIF($K$2:K2903,1),"")</f>
        <v/>
      </c>
    </row>
    <row r="2904">
      <c r="A2904">
        <f>IF(screen_TA_reviewer_A!$A2904="","",screen_TA_reviewer_A!$A2904)</f>
        <v/>
      </c>
      <c r="B2904">
        <f>IF(OR($A2904="",screen_TA_reviewer_A!$C2904=""),"",screen_TA_reviewer_A!$C2904)</f>
        <v/>
      </c>
      <c r="C2904">
        <f>IF(OR($A2904="",screen_TA_reviewer_B!$C2904=""),"",screen_TA_reviewer_B!$C2904)</f>
        <v/>
      </c>
      <c r="D2904">
        <f>IF(OR($A2904="",screen_TA_reviewer_A!$D2904=""),"",screen_TA_reviewer_A!$D2904)</f>
        <v/>
      </c>
      <c r="E2904">
        <f>IF(OR($A2904="",screen_TA_reviewer_B!$D2904=""),"",screen_TA_reviewer_B!$D2904)</f>
        <v/>
      </c>
      <c r="F2904">
        <f>IF(AND(B2904&lt;&gt;"",C2904&lt;&gt;""),1,"")</f>
        <v/>
      </c>
      <c r="G2904">
        <f>IF(F2904=1,IF(B2904=C2904,1,0),"")</f>
        <v/>
      </c>
      <c r="H2904">
        <f>IF(B2904="","",IFERROR(VLOOKUP(B2904,lst_TA_binary_map_table,2,FALSE),"INVALID"))</f>
        <v/>
      </c>
      <c r="I2904">
        <f>IF(C2904="","",IFERROR(VLOOKUP(C2904,lst_TA_binary_map_table,2,FALSE),"INVALID"))</f>
        <v/>
      </c>
      <c r="J2904">
        <f>IF(F2904=1,IF(H2904=I2904,1,0),"")</f>
        <v/>
      </c>
      <c r="K2904">
        <f>IF(G2904=0,1,"")</f>
        <v/>
      </c>
      <c r="L2904">
        <f>IF(K2904=1,COUNTIF($K$2:K2904,1),"")</f>
        <v/>
      </c>
    </row>
    <row r="2905">
      <c r="A2905">
        <f>IF(screen_TA_reviewer_A!$A2905="","",screen_TA_reviewer_A!$A2905)</f>
        <v/>
      </c>
      <c r="B2905">
        <f>IF(OR($A2905="",screen_TA_reviewer_A!$C2905=""),"",screen_TA_reviewer_A!$C2905)</f>
        <v/>
      </c>
      <c r="C2905">
        <f>IF(OR($A2905="",screen_TA_reviewer_B!$C2905=""),"",screen_TA_reviewer_B!$C2905)</f>
        <v/>
      </c>
      <c r="D2905">
        <f>IF(OR($A2905="",screen_TA_reviewer_A!$D2905=""),"",screen_TA_reviewer_A!$D2905)</f>
        <v/>
      </c>
      <c r="E2905">
        <f>IF(OR($A2905="",screen_TA_reviewer_B!$D2905=""),"",screen_TA_reviewer_B!$D2905)</f>
        <v/>
      </c>
      <c r="F2905">
        <f>IF(AND(B2905&lt;&gt;"",C2905&lt;&gt;""),1,"")</f>
        <v/>
      </c>
      <c r="G2905">
        <f>IF(F2905=1,IF(B2905=C2905,1,0),"")</f>
        <v/>
      </c>
      <c r="H2905">
        <f>IF(B2905="","",IFERROR(VLOOKUP(B2905,lst_TA_binary_map_table,2,FALSE),"INVALID"))</f>
        <v/>
      </c>
      <c r="I2905">
        <f>IF(C2905="","",IFERROR(VLOOKUP(C2905,lst_TA_binary_map_table,2,FALSE),"INVALID"))</f>
        <v/>
      </c>
      <c r="J2905">
        <f>IF(F2905=1,IF(H2905=I2905,1,0),"")</f>
        <v/>
      </c>
      <c r="K2905">
        <f>IF(G2905=0,1,"")</f>
        <v/>
      </c>
      <c r="L2905">
        <f>IF(K2905=1,COUNTIF($K$2:K2905,1),"")</f>
        <v/>
      </c>
    </row>
    <row r="2906">
      <c r="A2906">
        <f>IF(screen_TA_reviewer_A!$A2906="","",screen_TA_reviewer_A!$A2906)</f>
        <v/>
      </c>
      <c r="B2906">
        <f>IF(OR($A2906="",screen_TA_reviewer_A!$C2906=""),"",screen_TA_reviewer_A!$C2906)</f>
        <v/>
      </c>
      <c r="C2906">
        <f>IF(OR($A2906="",screen_TA_reviewer_B!$C2906=""),"",screen_TA_reviewer_B!$C2906)</f>
        <v/>
      </c>
      <c r="D2906">
        <f>IF(OR($A2906="",screen_TA_reviewer_A!$D2906=""),"",screen_TA_reviewer_A!$D2906)</f>
        <v/>
      </c>
      <c r="E2906">
        <f>IF(OR($A2906="",screen_TA_reviewer_B!$D2906=""),"",screen_TA_reviewer_B!$D2906)</f>
        <v/>
      </c>
      <c r="F2906">
        <f>IF(AND(B2906&lt;&gt;"",C2906&lt;&gt;""),1,"")</f>
        <v/>
      </c>
      <c r="G2906">
        <f>IF(F2906=1,IF(B2906=C2906,1,0),"")</f>
        <v/>
      </c>
      <c r="H2906">
        <f>IF(B2906="","",IFERROR(VLOOKUP(B2906,lst_TA_binary_map_table,2,FALSE),"INVALID"))</f>
        <v/>
      </c>
      <c r="I2906">
        <f>IF(C2906="","",IFERROR(VLOOKUP(C2906,lst_TA_binary_map_table,2,FALSE),"INVALID"))</f>
        <v/>
      </c>
      <c r="J2906">
        <f>IF(F2906=1,IF(H2906=I2906,1,0),"")</f>
        <v/>
      </c>
      <c r="K2906">
        <f>IF(G2906=0,1,"")</f>
        <v/>
      </c>
      <c r="L2906">
        <f>IF(K2906=1,COUNTIF($K$2:K2906,1),"")</f>
        <v/>
      </c>
    </row>
    <row r="2907">
      <c r="A2907">
        <f>IF(screen_TA_reviewer_A!$A2907="","",screen_TA_reviewer_A!$A2907)</f>
        <v/>
      </c>
      <c r="B2907">
        <f>IF(OR($A2907="",screen_TA_reviewer_A!$C2907=""),"",screen_TA_reviewer_A!$C2907)</f>
        <v/>
      </c>
      <c r="C2907">
        <f>IF(OR($A2907="",screen_TA_reviewer_B!$C2907=""),"",screen_TA_reviewer_B!$C2907)</f>
        <v/>
      </c>
      <c r="D2907">
        <f>IF(OR($A2907="",screen_TA_reviewer_A!$D2907=""),"",screen_TA_reviewer_A!$D2907)</f>
        <v/>
      </c>
      <c r="E2907">
        <f>IF(OR($A2907="",screen_TA_reviewer_B!$D2907=""),"",screen_TA_reviewer_B!$D2907)</f>
        <v/>
      </c>
      <c r="F2907">
        <f>IF(AND(B2907&lt;&gt;"",C2907&lt;&gt;""),1,"")</f>
        <v/>
      </c>
      <c r="G2907">
        <f>IF(F2907=1,IF(B2907=C2907,1,0),"")</f>
        <v/>
      </c>
      <c r="H2907">
        <f>IF(B2907="","",IFERROR(VLOOKUP(B2907,lst_TA_binary_map_table,2,FALSE),"INVALID"))</f>
        <v/>
      </c>
      <c r="I2907">
        <f>IF(C2907="","",IFERROR(VLOOKUP(C2907,lst_TA_binary_map_table,2,FALSE),"INVALID"))</f>
        <v/>
      </c>
      <c r="J2907">
        <f>IF(F2907=1,IF(H2907=I2907,1,0),"")</f>
        <v/>
      </c>
      <c r="K2907">
        <f>IF(G2907=0,1,"")</f>
        <v/>
      </c>
      <c r="L2907">
        <f>IF(K2907=1,COUNTIF($K$2:K2907,1),"")</f>
        <v/>
      </c>
    </row>
    <row r="2908">
      <c r="A2908">
        <f>IF(screen_TA_reviewer_A!$A2908="","",screen_TA_reviewer_A!$A2908)</f>
        <v/>
      </c>
      <c r="B2908">
        <f>IF(OR($A2908="",screen_TA_reviewer_A!$C2908=""),"",screen_TA_reviewer_A!$C2908)</f>
        <v/>
      </c>
      <c r="C2908">
        <f>IF(OR($A2908="",screen_TA_reviewer_B!$C2908=""),"",screen_TA_reviewer_B!$C2908)</f>
        <v/>
      </c>
      <c r="D2908">
        <f>IF(OR($A2908="",screen_TA_reviewer_A!$D2908=""),"",screen_TA_reviewer_A!$D2908)</f>
        <v/>
      </c>
      <c r="E2908">
        <f>IF(OR($A2908="",screen_TA_reviewer_B!$D2908=""),"",screen_TA_reviewer_B!$D2908)</f>
        <v/>
      </c>
      <c r="F2908">
        <f>IF(AND(B2908&lt;&gt;"",C2908&lt;&gt;""),1,"")</f>
        <v/>
      </c>
      <c r="G2908">
        <f>IF(F2908=1,IF(B2908=C2908,1,0),"")</f>
        <v/>
      </c>
      <c r="H2908">
        <f>IF(B2908="","",IFERROR(VLOOKUP(B2908,lst_TA_binary_map_table,2,FALSE),"INVALID"))</f>
        <v/>
      </c>
      <c r="I2908">
        <f>IF(C2908="","",IFERROR(VLOOKUP(C2908,lst_TA_binary_map_table,2,FALSE),"INVALID"))</f>
        <v/>
      </c>
      <c r="J2908">
        <f>IF(F2908=1,IF(H2908=I2908,1,0),"")</f>
        <v/>
      </c>
      <c r="K2908">
        <f>IF(G2908=0,1,"")</f>
        <v/>
      </c>
      <c r="L2908">
        <f>IF(K2908=1,COUNTIF($K$2:K2908,1),"")</f>
        <v/>
      </c>
    </row>
    <row r="2909">
      <c r="A2909">
        <f>IF(screen_TA_reviewer_A!$A2909="","",screen_TA_reviewer_A!$A2909)</f>
        <v/>
      </c>
      <c r="B2909">
        <f>IF(OR($A2909="",screen_TA_reviewer_A!$C2909=""),"",screen_TA_reviewer_A!$C2909)</f>
        <v/>
      </c>
      <c r="C2909">
        <f>IF(OR($A2909="",screen_TA_reviewer_B!$C2909=""),"",screen_TA_reviewer_B!$C2909)</f>
        <v/>
      </c>
      <c r="D2909">
        <f>IF(OR($A2909="",screen_TA_reviewer_A!$D2909=""),"",screen_TA_reviewer_A!$D2909)</f>
        <v/>
      </c>
      <c r="E2909">
        <f>IF(OR($A2909="",screen_TA_reviewer_B!$D2909=""),"",screen_TA_reviewer_B!$D2909)</f>
        <v/>
      </c>
      <c r="F2909">
        <f>IF(AND(B2909&lt;&gt;"",C2909&lt;&gt;""),1,"")</f>
        <v/>
      </c>
      <c r="G2909">
        <f>IF(F2909=1,IF(B2909=C2909,1,0),"")</f>
        <v/>
      </c>
      <c r="H2909">
        <f>IF(B2909="","",IFERROR(VLOOKUP(B2909,lst_TA_binary_map_table,2,FALSE),"INVALID"))</f>
        <v/>
      </c>
      <c r="I2909">
        <f>IF(C2909="","",IFERROR(VLOOKUP(C2909,lst_TA_binary_map_table,2,FALSE),"INVALID"))</f>
        <v/>
      </c>
      <c r="J2909">
        <f>IF(F2909=1,IF(H2909=I2909,1,0),"")</f>
        <v/>
      </c>
      <c r="K2909">
        <f>IF(G2909=0,1,"")</f>
        <v/>
      </c>
      <c r="L2909">
        <f>IF(K2909=1,COUNTIF($K$2:K2909,1),"")</f>
        <v/>
      </c>
    </row>
    <row r="2910">
      <c r="A2910">
        <f>IF(screen_TA_reviewer_A!$A2910="","",screen_TA_reviewer_A!$A2910)</f>
        <v/>
      </c>
      <c r="B2910">
        <f>IF(OR($A2910="",screen_TA_reviewer_A!$C2910=""),"",screen_TA_reviewer_A!$C2910)</f>
        <v/>
      </c>
      <c r="C2910">
        <f>IF(OR($A2910="",screen_TA_reviewer_B!$C2910=""),"",screen_TA_reviewer_B!$C2910)</f>
        <v/>
      </c>
      <c r="D2910">
        <f>IF(OR($A2910="",screen_TA_reviewer_A!$D2910=""),"",screen_TA_reviewer_A!$D2910)</f>
        <v/>
      </c>
      <c r="E2910">
        <f>IF(OR($A2910="",screen_TA_reviewer_B!$D2910=""),"",screen_TA_reviewer_B!$D2910)</f>
        <v/>
      </c>
      <c r="F2910">
        <f>IF(AND(B2910&lt;&gt;"",C2910&lt;&gt;""),1,"")</f>
        <v/>
      </c>
      <c r="G2910">
        <f>IF(F2910=1,IF(B2910=C2910,1,0),"")</f>
        <v/>
      </c>
      <c r="H2910">
        <f>IF(B2910="","",IFERROR(VLOOKUP(B2910,lst_TA_binary_map_table,2,FALSE),"INVALID"))</f>
        <v/>
      </c>
      <c r="I2910">
        <f>IF(C2910="","",IFERROR(VLOOKUP(C2910,lst_TA_binary_map_table,2,FALSE),"INVALID"))</f>
        <v/>
      </c>
      <c r="J2910">
        <f>IF(F2910=1,IF(H2910=I2910,1,0),"")</f>
        <v/>
      </c>
      <c r="K2910">
        <f>IF(G2910=0,1,"")</f>
        <v/>
      </c>
      <c r="L2910">
        <f>IF(K2910=1,COUNTIF($K$2:K2910,1),"")</f>
        <v/>
      </c>
    </row>
    <row r="2911">
      <c r="A2911">
        <f>IF(screen_TA_reviewer_A!$A2911="","",screen_TA_reviewer_A!$A2911)</f>
        <v/>
      </c>
      <c r="B2911">
        <f>IF(OR($A2911="",screen_TA_reviewer_A!$C2911=""),"",screen_TA_reviewer_A!$C2911)</f>
        <v/>
      </c>
      <c r="C2911">
        <f>IF(OR($A2911="",screen_TA_reviewer_B!$C2911=""),"",screen_TA_reviewer_B!$C2911)</f>
        <v/>
      </c>
      <c r="D2911">
        <f>IF(OR($A2911="",screen_TA_reviewer_A!$D2911=""),"",screen_TA_reviewer_A!$D2911)</f>
        <v/>
      </c>
      <c r="E2911">
        <f>IF(OR($A2911="",screen_TA_reviewer_B!$D2911=""),"",screen_TA_reviewer_B!$D2911)</f>
        <v/>
      </c>
      <c r="F2911">
        <f>IF(AND(B2911&lt;&gt;"",C2911&lt;&gt;""),1,"")</f>
        <v/>
      </c>
      <c r="G2911">
        <f>IF(F2911=1,IF(B2911=C2911,1,0),"")</f>
        <v/>
      </c>
      <c r="H2911">
        <f>IF(B2911="","",IFERROR(VLOOKUP(B2911,lst_TA_binary_map_table,2,FALSE),"INVALID"))</f>
        <v/>
      </c>
      <c r="I2911">
        <f>IF(C2911="","",IFERROR(VLOOKUP(C2911,lst_TA_binary_map_table,2,FALSE),"INVALID"))</f>
        <v/>
      </c>
      <c r="J2911">
        <f>IF(F2911=1,IF(H2911=I2911,1,0),"")</f>
        <v/>
      </c>
      <c r="K2911">
        <f>IF(G2911=0,1,"")</f>
        <v/>
      </c>
      <c r="L2911">
        <f>IF(K2911=1,COUNTIF($K$2:K2911,1),"")</f>
        <v/>
      </c>
    </row>
    <row r="2912">
      <c r="A2912">
        <f>IF(screen_TA_reviewer_A!$A2912="","",screen_TA_reviewer_A!$A2912)</f>
        <v/>
      </c>
      <c r="B2912">
        <f>IF(OR($A2912="",screen_TA_reviewer_A!$C2912=""),"",screen_TA_reviewer_A!$C2912)</f>
        <v/>
      </c>
      <c r="C2912">
        <f>IF(OR($A2912="",screen_TA_reviewer_B!$C2912=""),"",screen_TA_reviewer_B!$C2912)</f>
        <v/>
      </c>
      <c r="D2912">
        <f>IF(OR($A2912="",screen_TA_reviewer_A!$D2912=""),"",screen_TA_reviewer_A!$D2912)</f>
        <v/>
      </c>
      <c r="E2912">
        <f>IF(OR($A2912="",screen_TA_reviewer_B!$D2912=""),"",screen_TA_reviewer_B!$D2912)</f>
        <v/>
      </c>
      <c r="F2912">
        <f>IF(AND(B2912&lt;&gt;"",C2912&lt;&gt;""),1,"")</f>
        <v/>
      </c>
      <c r="G2912">
        <f>IF(F2912=1,IF(B2912=C2912,1,0),"")</f>
        <v/>
      </c>
      <c r="H2912">
        <f>IF(B2912="","",IFERROR(VLOOKUP(B2912,lst_TA_binary_map_table,2,FALSE),"INVALID"))</f>
        <v/>
      </c>
      <c r="I2912">
        <f>IF(C2912="","",IFERROR(VLOOKUP(C2912,lst_TA_binary_map_table,2,FALSE),"INVALID"))</f>
        <v/>
      </c>
      <c r="J2912">
        <f>IF(F2912=1,IF(H2912=I2912,1,0),"")</f>
        <v/>
      </c>
      <c r="K2912">
        <f>IF(G2912=0,1,"")</f>
        <v/>
      </c>
      <c r="L2912">
        <f>IF(K2912=1,COUNTIF($K$2:K2912,1),"")</f>
        <v/>
      </c>
    </row>
    <row r="2913">
      <c r="A2913">
        <f>IF(screen_TA_reviewer_A!$A2913="","",screen_TA_reviewer_A!$A2913)</f>
        <v/>
      </c>
      <c r="B2913">
        <f>IF(OR($A2913="",screen_TA_reviewer_A!$C2913=""),"",screen_TA_reviewer_A!$C2913)</f>
        <v/>
      </c>
      <c r="C2913">
        <f>IF(OR($A2913="",screen_TA_reviewer_B!$C2913=""),"",screen_TA_reviewer_B!$C2913)</f>
        <v/>
      </c>
      <c r="D2913">
        <f>IF(OR($A2913="",screen_TA_reviewer_A!$D2913=""),"",screen_TA_reviewer_A!$D2913)</f>
        <v/>
      </c>
      <c r="E2913">
        <f>IF(OR($A2913="",screen_TA_reviewer_B!$D2913=""),"",screen_TA_reviewer_B!$D2913)</f>
        <v/>
      </c>
      <c r="F2913">
        <f>IF(AND(B2913&lt;&gt;"",C2913&lt;&gt;""),1,"")</f>
        <v/>
      </c>
      <c r="G2913">
        <f>IF(F2913=1,IF(B2913=C2913,1,0),"")</f>
        <v/>
      </c>
      <c r="H2913">
        <f>IF(B2913="","",IFERROR(VLOOKUP(B2913,lst_TA_binary_map_table,2,FALSE),"INVALID"))</f>
        <v/>
      </c>
      <c r="I2913">
        <f>IF(C2913="","",IFERROR(VLOOKUP(C2913,lst_TA_binary_map_table,2,FALSE),"INVALID"))</f>
        <v/>
      </c>
      <c r="J2913">
        <f>IF(F2913=1,IF(H2913=I2913,1,0),"")</f>
        <v/>
      </c>
      <c r="K2913">
        <f>IF(G2913=0,1,"")</f>
        <v/>
      </c>
      <c r="L2913">
        <f>IF(K2913=1,COUNTIF($K$2:K2913,1),"")</f>
        <v/>
      </c>
    </row>
    <row r="2914">
      <c r="A2914">
        <f>IF(screen_TA_reviewer_A!$A2914="","",screen_TA_reviewer_A!$A2914)</f>
        <v/>
      </c>
      <c r="B2914">
        <f>IF(OR($A2914="",screen_TA_reviewer_A!$C2914=""),"",screen_TA_reviewer_A!$C2914)</f>
        <v/>
      </c>
      <c r="C2914">
        <f>IF(OR($A2914="",screen_TA_reviewer_B!$C2914=""),"",screen_TA_reviewer_B!$C2914)</f>
        <v/>
      </c>
      <c r="D2914">
        <f>IF(OR($A2914="",screen_TA_reviewer_A!$D2914=""),"",screen_TA_reviewer_A!$D2914)</f>
        <v/>
      </c>
      <c r="E2914">
        <f>IF(OR($A2914="",screen_TA_reviewer_B!$D2914=""),"",screen_TA_reviewer_B!$D2914)</f>
        <v/>
      </c>
      <c r="F2914">
        <f>IF(AND(B2914&lt;&gt;"",C2914&lt;&gt;""),1,"")</f>
        <v/>
      </c>
      <c r="G2914">
        <f>IF(F2914=1,IF(B2914=C2914,1,0),"")</f>
        <v/>
      </c>
      <c r="H2914">
        <f>IF(B2914="","",IFERROR(VLOOKUP(B2914,lst_TA_binary_map_table,2,FALSE),"INVALID"))</f>
        <v/>
      </c>
      <c r="I2914">
        <f>IF(C2914="","",IFERROR(VLOOKUP(C2914,lst_TA_binary_map_table,2,FALSE),"INVALID"))</f>
        <v/>
      </c>
      <c r="J2914">
        <f>IF(F2914=1,IF(H2914=I2914,1,0),"")</f>
        <v/>
      </c>
      <c r="K2914">
        <f>IF(G2914=0,1,"")</f>
        <v/>
      </c>
      <c r="L2914">
        <f>IF(K2914=1,COUNTIF($K$2:K2914,1),"")</f>
        <v/>
      </c>
    </row>
    <row r="2915">
      <c r="A2915">
        <f>IF(screen_TA_reviewer_A!$A2915="","",screen_TA_reviewer_A!$A2915)</f>
        <v/>
      </c>
      <c r="B2915">
        <f>IF(OR($A2915="",screen_TA_reviewer_A!$C2915=""),"",screen_TA_reviewer_A!$C2915)</f>
        <v/>
      </c>
      <c r="C2915">
        <f>IF(OR($A2915="",screen_TA_reviewer_B!$C2915=""),"",screen_TA_reviewer_B!$C2915)</f>
        <v/>
      </c>
      <c r="D2915">
        <f>IF(OR($A2915="",screen_TA_reviewer_A!$D2915=""),"",screen_TA_reviewer_A!$D2915)</f>
        <v/>
      </c>
      <c r="E2915">
        <f>IF(OR($A2915="",screen_TA_reviewer_B!$D2915=""),"",screen_TA_reviewer_B!$D2915)</f>
        <v/>
      </c>
      <c r="F2915">
        <f>IF(AND(B2915&lt;&gt;"",C2915&lt;&gt;""),1,"")</f>
        <v/>
      </c>
      <c r="G2915">
        <f>IF(F2915=1,IF(B2915=C2915,1,0),"")</f>
        <v/>
      </c>
      <c r="H2915">
        <f>IF(B2915="","",IFERROR(VLOOKUP(B2915,lst_TA_binary_map_table,2,FALSE),"INVALID"))</f>
        <v/>
      </c>
      <c r="I2915">
        <f>IF(C2915="","",IFERROR(VLOOKUP(C2915,lst_TA_binary_map_table,2,FALSE),"INVALID"))</f>
        <v/>
      </c>
      <c r="J2915">
        <f>IF(F2915=1,IF(H2915=I2915,1,0),"")</f>
        <v/>
      </c>
      <c r="K2915">
        <f>IF(G2915=0,1,"")</f>
        <v/>
      </c>
      <c r="L2915">
        <f>IF(K2915=1,COUNTIF($K$2:K2915,1),"")</f>
        <v/>
      </c>
    </row>
    <row r="2916">
      <c r="A2916">
        <f>IF(screen_TA_reviewer_A!$A2916="","",screen_TA_reviewer_A!$A2916)</f>
        <v/>
      </c>
      <c r="B2916">
        <f>IF(OR($A2916="",screen_TA_reviewer_A!$C2916=""),"",screen_TA_reviewer_A!$C2916)</f>
        <v/>
      </c>
      <c r="C2916">
        <f>IF(OR($A2916="",screen_TA_reviewer_B!$C2916=""),"",screen_TA_reviewer_B!$C2916)</f>
        <v/>
      </c>
      <c r="D2916">
        <f>IF(OR($A2916="",screen_TA_reviewer_A!$D2916=""),"",screen_TA_reviewer_A!$D2916)</f>
        <v/>
      </c>
      <c r="E2916">
        <f>IF(OR($A2916="",screen_TA_reviewer_B!$D2916=""),"",screen_TA_reviewer_B!$D2916)</f>
        <v/>
      </c>
      <c r="F2916">
        <f>IF(AND(B2916&lt;&gt;"",C2916&lt;&gt;""),1,"")</f>
        <v/>
      </c>
      <c r="G2916">
        <f>IF(F2916=1,IF(B2916=C2916,1,0),"")</f>
        <v/>
      </c>
      <c r="H2916">
        <f>IF(B2916="","",IFERROR(VLOOKUP(B2916,lst_TA_binary_map_table,2,FALSE),"INVALID"))</f>
        <v/>
      </c>
      <c r="I2916">
        <f>IF(C2916="","",IFERROR(VLOOKUP(C2916,lst_TA_binary_map_table,2,FALSE),"INVALID"))</f>
        <v/>
      </c>
      <c r="J2916">
        <f>IF(F2916=1,IF(H2916=I2916,1,0),"")</f>
        <v/>
      </c>
      <c r="K2916">
        <f>IF(G2916=0,1,"")</f>
        <v/>
      </c>
      <c r="L2916">
        <f>IF(K2916=1,COUNTIF($K$2:K2916,1),"")</f>
        <v/>
      </c>
    </row>
    <row r="2917">
      <c r="A2917">
        <f>IF(screen_TA_reviewer_A!$A2917="","",screen_TA_reviewer_A!$A2917)</f>
        <v/>
      </c>
      <c r="B2917">
        <f>IF(OR($A2917="",screen_TA_reviewer_A!$C2917=""),"",screen_TA_reviewer_A!$C2917)</f>
        <v/>
      </c>
      <c r="C2917">
        <f>IF(OR($A2917="",screen_TA_reviewer_B!$C2917=""),"",screen_TA_reviewer_B!$C2917)</f>
        <v/>
      </c>
      <c r="D2917">
        <f>IF(OR($A2917="",screen_TA_reviewer_A!$D2917=""),"",screen_TA_reviewer_A!$D2917)</f>
        <v/>
      </c>
      <c r="E2917">
        <f>IF(OR($A2917="",screen_TA_reviewer_B!$D2917=""),"",screen_TA_reviewer_B!$D2917)</f>
        <v/>
      </c>
      <c r="F2917">
        <f>IF(AND(B2917&lt;&gt;"",C2917&lt;&gt;""),1,"")</f>
        <v/>
      </c>
      <c r="G2917">
        <f>IF(F2917=1,IF(B2917=C2917,1,0),"")</f>
        <v/>
      </c>
      <c r="H2917">
        <f>IF(B2917="","",IFERROR(VLOOKUP(B2917,lst_TA_binary_map_table,2,FALSE),"INVALID"))</f>
        <v/>
      </c>
      <c r="I2917">
        <f>IF(C2917="","",IFERROR(VLOOKUP(C2917,lst_TA_binary_map_table,2,FALSE),"INVALID"))</f>
        <v/>
      </c>
      <c r="J2917">
        <f>IF(F2917=1,IF(H2917=I2917,1,0),"")</f>
        <v/>
      </c>
      <c r="K2917">
        <f>IF(G2917=0,1,"")</f>
        <v/>
      </c>
      <c r="L2917">
        <f>IF(K2917=1,COUNTIF($K$2:K2917,1),"")</f>
        <v/>
      </c>
    </row>
    <row r="2918">
      <c r="A2918">
        <f>IF(screen_TA_reviewer_A!$A2918="","",screen_TA_reviewer_A!$A2918)</f>
        <v/>
      </c>
      <c r="B2918">
        <f>IF(OR($A2918="",screen_TA_reviewer_A!$C2918=""),"",screen_TA_reviewer_A!$C2918)</f>
        <v/>
      </c>
      <c r="C2918">
        <f>IF(OR($A2918="",screen_TA_reviewer_B!$C2918=""),"",screen_TA_reviewer_B!$C2918)</f>
        <v/>
      </c>
      <c r="D2918">
        <f>IF(OR($A2918="",screen_TA_reviewer_A!$D2918=""),"",screen_TA_reviewer_A!$D2918)</f>
        <v/>
      </c>
      <c r="E2918">
        <f>IF(OR($A2918="",screen_TA_reviewer_B!$D2918=""),"",screen_TA_reviewer_B!$D2918)</f>
        <v/>
      </c>
      <c r="F2918">
        <f>IF(AND(B2918&lt;&gt;"",C2918&lt;&gt;""),1,"")</f>
        <v/>
      </c>
      <c r="G2918">
        <f>IF(F2918=1,IF(B2918=C2918,1,0),"")</f>
        <v/>
      </c>
      <c r="H2918">
        <f>IF(B2918="","",IFERROR(VLOOKUP(B2918,lst_TA_binary_map_table,2,FALSE),"INVALID"))</f>
        <v/>
      </c>
      <c r="I2918">
        <f>IF(C2918="","",IFERROR(VLOOKUP(C2918,lst_TA_binary_map_table,2,FALSE),"INVALID"))</f>
        <v/>
      </c>
      <c r="J2918">
        <f>IF(F2918=1,IF(H2918=I2918,1,0),"")</f>
        <v/>
      </c>
      <c r="K2918">
        <f>IF(G2918=0,1,"")</f>
        <v/>
      </c>
      <c r="L2918">
        <f>IF(K2918=1,COUNTIF($K$2:K2918,1),"")</f>
        <v/>
      </c>
    </row>
    <row r="2919">
      <c r="A2919">
        <f>IF(screen_TA_reviewer_A!$A2919="","",screen_TA_reviewer_A!$A2919)</f>
        <v/>
      </c>
      <c r="B2919">
        <f>IF(OR($A2919="",screen_TA_reviewer_A!$C2919=""),"",screen_TA_reviewer_A!$C2919)</f>
        <v/>
      </c>
      <c r="C2919">
        <f>IF(OR($A2919="",screen_TA_reviewer_B!$C2919=""),"",screen_TA_reviewer_B!$C2919)</f>
        <v/>
      </c>
      <c r="D2919">
        <f>IF(OR($A2919="",screen_TA_reviewer_A!$D2919=""),"",screen_TA_reviewer_A!$D2919)</f>
        <v/>
      </c>
      <c r="E2919">
        <f>IF(OR($A2919="",screen_TA_reviewer_B!$D2919=""),"",screen_TA_reviewer_B!$D2919)</f>
        <v/>
      </c>
      <c r="F2919">
        <f>IF(AND(B2919&lt;&gt;"",C2919&lt;&gt;""),1,"")</f>
        <v/>
      </c>
      <c r="G2919">
        <f>IF(F2919=1,IF(B2919=C2919,1,0),"")</f>
        <v/>
      </c>
      <c r="H2919">
        <f>IF(B2919="","",IFERROR(VLOOKUP(B2919,lst_TA_binary_map_table,2,FALSE),"INVALID"))</f>
        <v/>
      </c>
      <c r="I2919">
        <f>IF(C2919="","",IFERROR(VLOOKUP(C2919,lst_TA_binary_map_table,2,FALSE),"INVALID"))</f>
        <v/>
      </c>
      <c r="J2919">
        <f>IF(F2919=1,IF(H2919=I2919,1,0),"")</f>
        <v/>
      </c>
      <c r="K2919">
        <f>IF(G2919=0,1,"")</f>
        <v/>
      </c>
      <c r="L2919">
        <f>IF(K2919=1,COUNTIF($K$2:K2919,1),"")</f>
        <v/>
      </c>
    </row>
    <row r="2920">
      <c r="A2920">
        <f>IF(screen_TA_reviewer_A!$A2920="","",screen_TA_reviewer_A!$A2920)</f>
        <v/>
      </c>
      <c r="B2920">
        <f>IF(OR($A2920="",screen_TA_reviewer_A!$C2920=""),"",screen_TA_reviewer_A!$C2920)</f>
        <v/>
      </c>
      <c r="C2920">
        <f>IF(OR($A2920="",screen_TA_reviewer_B!$C2920=""),"",screen_TA_reviewer_B!$C2920)</f>
        <v/>
      </c>
      <c r="D2920">
        <f>IF(OR($A2920="",screen_TA_reviewer_A!$D2920=""),"",screen_TA_reviewer_A!$D2920)</f>
        <v/>
      </c>
      <c r="E2920">
        <f>IF(OR($A2920="",screen_TA_reviewer_B!$D2920=""),"",screen_TA_reviewer_B!$D2920)</f>
        <v/>
      </c>
      <c r="F2920">
        <f>IF(AND(B2920&lt;&gt;"",C2920&lt;&gt;""),1,"")</f>
        <v/>
      </c>
      <c r="G2920">
        <f>IF(F2920=1,IF(B2920=C2920,1,0),"")</f>
        <v/>
      </c>
      <c r="H2920">
        <f>IF(B2920="","",IFERROR(VLOOKUP(B2920,lst_TA_binary_map_table,2,FALSE),"INVALID"))</f>
        <v/>
      </c>
      <c r="I2920">
        <f>IF(C2920="","",IFERROR(VLOOKUP(C2920,lst_TA_binary_map_table,2,FALSE),"INVALID"))</f>
        <v/>
      </c>
      <c r="J2920">
        <f>IF(F2920=1,IF(H2920=I2920,1,0),"")</f>
        <v/>
      </c>
      <c r="K2920">
        <f>IF(G2920=0,1,"")</f>
        <v/>
      </c>
      <c r="L2920">
        <f>IF(K2920=1,COUNTIF($K$2:K2920,1),"")</f>
        <v/>
      </c>
    </row>
    <row r="2921">
      <c r="A2921">
        <f>IF(screen_TA_reviewer_A!$A2921="","",screen_TA_reviewer_A!$A2921)</f>
        <v/>
      </c>
      <c r="B2921">
        <f>IF(OR($A2921="",screen_TA_reviewer_A!$C2921=""),"",screen_TA_reviewer_A!$C2921)</f>
        <v/>
      </c>
      <c r="C2921">
        <f>IF(OR($A2921="",screen_TA_reviewer_B!$C2921=""),"",screen_TA_reviewer_B!$C2921)</f>
        <v/>
      </c>
      <c r="D2921">
        <f>IF(OR($A2921="",screen_TA_reviewer_A!$D2921=""),"",screen_TA_reviewer_A!$D2921)</f>
        <v/>
      </c>
      <c r="E2921">
        <f>IF(OR($A2921="",screen_TA_reviewer_B!$D2921=""),"",screen_TA_reviewer_B!$D2921)</f>
        <v/>
      </c>
      <c r="F2921">
        <f>IF(AND(B2921&lt;&gt;"",C2921&lt;&gt;""),1,"")</f>
        <v/>
      </c>
      <c r="G2921">
        <f>IF(F2921=1,IF(B2921=C2921,1,0),"")</f>
        <v/>
      </c>
      <c r="H2921">
        <f>IF(B2921="","",IFERROR(VLOOKUP(B2921,lst_TA_binary_map_table,2,FALSE),"INVALID"))</f>
        <v/>
      </c>
      <c r="I2921">
        <f>IF(C2921="","",IFERROR(VLOOKUP(C2921,lst_TA_binary_map_table,2,FALSE),"INVALID"))</f>
        <v/>
      </c>
      <c r="J2921">
        <f>IF(F2921=1,IF(H2921=I2921,1,0),"")</f>
        <v/>
      </c>
      <c r="K2921">
        <f>IF(G2921=0,1,"")</f>
        <v/>
      </c>
      <c r="L2921">
        <f>IF(K2921=1,COUNTIF($K$2:K2921,1),"")</f>
        <v/>
      </c>
    </row>
    <row r="2922">
      <c r="A2922">
        <f>IF(screen_TA_reviewer_A!$A2922="","",screen_TA_reviewer_A!$A2922)</f>
        <v/>
      </c>
      <c r="B2922">
        <f>IF(OR($A2922="",screen_TA_reviewer_A!$C2922=""),"",screen_TA_reviewer_A!$C2922)</f>
        <v/>
      </c>
      <c r="C2922">
        <f>IF(OR($A2922="",screen_TA_reviewer_B!$C2922=""),"",screen_TA_reviewer_B!$C2922)</f>
        <v/>
      </c>
      <c r="D2922">
        <f>IF(OR($A2922="",screen_TA_reviewer_A!$D2922=""),"",screen_TA_reviewer_A!$D2922)</f>
        <v/>
      </c>
      <c r="E2922">
        <f>IF(OR($A2922="",screen_TA_reviewer_B!$D2922=""),"",screen_TA_reviewer_B!$D2922)</f>
        <v/>
      </c>
      <c r="F2922">
        <f>IF(AND(B2922&lt;&gt;"",C2922&lt;&gt;""),1,"")</f>
        <v/>
      </c>
      <c r="G2922">
        <f>IF(F2922=1,IF(B2922=C2922,1,0),"")</f>
        <v/>
      </c>
      <c r="H2922">
        <f>IF(B2922="","",IFERROR(VLOOKUP(B2922,lst_TA_binary_map_table,2,FALSE),"INVALID"))</f>
        <v/>
      </c>
      <c r="I2922">
        <f>IF(C2922="","",IFERROR(VLOOKUP(C2922,lst_TA_binary_map_table,2,FALSE),"INVALID"))</f>
        <v/>
      </c>
      <c r="J2922">
        <f>IF(F2922=1,IF(H2922=I2922,1,0),"")</f>
        <v/>
      </c>
      <c r="K2922">
        <f>IF(G2922=0,1,"")</f>
        <v/>
      </c>
      <c r="L2922">
        <f>IF(K2922=1,COUNTIF($K$2:K2922,1),"")</f>
        <v/>
      </c>
    </row>
    <row r="2923">
      <c r="A2923">
        <f>IF(screen_TA_reviewer_A!$A2923="","",screen_TA_reviewer_A!$A2923)</f>
        <v/>
      </c>
      <c r="B2923">
        <f>IF(OR($A2923="",screen_TA_reviewer_A!$C2923=""),"",screen_TA_reviewer_A!$C2923)</f>
        <v/>
      </c>
      <c r="C2923">
        <f>IF(OR($A2923="",screen_TA_reviewer_B!$C2923=""),"",screen_TA_reviewer_B!$C2923)</f>
        <v/>
      </c>
      <c r="D2923">
        <f>IF(OR($A2923="",screen_TA_reviewer_A!$D2923=""),"",screen_TA_reviewer_A!$D2923)</f>
        <v/>
      </c>
      <c r="E2923">
        <f>IF(OR($A2923="",screen_TA_reviewer_B!$D2923=""),"",screen_TA_reviewer_B!$D2923)</f>
        <v/>
      </c>
      <c r="F2923">
        <f>IF(AND(B2923&lt;&gt;"",C2923&lt;&gt;""),1,"")</f>
        <v/>
      </c>
      <c r="G2923">
        <f>IF(F2923=1,IF(B2923=C2923,1,0),"")</f>
        <v/>
      </c>
      <c r="H2923">
        <f>IF(B2923="","",IFERROR(VLOOKUP(B2923,lst_TA_binary_map_table,2,FALSE),"INVALID"))</f>
        <v/>
      </c>
      <c r="I2923">
        <f>IF(C2923="","",IFERROR(VLOOKUP(C2923,lst_TA_binary_map_table,2,FALSE),"INVALID"))</f>
        <v/>
      </c>
      <c r="J2923">
        <f>IF(F2923=1,IF(H2923=I2923,1,0),"")</f>
        <v/>
      </c>
      <c r="K2923">
        <f>IF(G2923=0,1,"")</f>
        <v/>
      </c>
      <c r="L2923">
        <f>IF(K2923=1,COUNTIF($K$2:K2923,1),"")</f>
        <v/>
      </c>
    </row>
    <row r="2924">
      <c r="A2924">
        <f>IF(screen_TA_reviewer_A!$A2924="","",screen_TA_reviewer_A!$A2924)</f>
        <v/>
      </c>
      <c r="B2924">
        <f>IF(OR($A2924="",screen_TA_reviewer_A!$C2924=""),"",screen_TA_reviewer_A!$C2924)</f>
        <v/>
      </c>
      <c r="C2924">
        <f>IF(OR($A2924="",screen_TA_reviewer_B!$C2924=""),"",screen_TA_reviewer_B!$C2924)</f>
        <v/>
      </c>
      <c r="D2924">
        <f>IF(OR($A2924="",screen_TA_reviewer_A!$D2924=""),"",screen_TA_reviewer_A!$D2924)</f>
        <v/>
      </c>
      <c r="E2924">
        <f>IF(OR($A2924="",screen_TA_reviewer_B!$D2924=""),"",screen_TA_reviewer_B!$D2924)</f>
        <v/>
      </c>
      <c r="F2924">
        <f>IF(AND(B2924&lt;&gt;"",C2924&lt;&gt;""),1,"")</f>
        <v/>
      </c>
      <c r="G2924">
        <f>IF(F2924=1,IF(B2924=C2924,1,0),"")</f>
        <v/>
      </c>
      <c r="H2924">
        <f>IF(B2924="","",IFERROR(VLOOKUP(B2924,lst_TA_binary_map_table,2,FALSE),"INVALID"))</f>
        <v/>
      </c>
      <c r="I2924">
        <f>IF(C2924="","",IFERROR(VLOOKUP(C2924,lst_TA_binary_map_table,2,FALSE),"INVALID"))</f>
        <v/>
      </c>
      <c r="J2924">
        <f>IF(F2924=1,IF(H2924=I2924,1,0),"")</f>
        <v/>
      </c>
      <c r="K2924">
        <f>IF(G2924=0,1,"")</f>
        <v/>
      </c>
      <c r="L2924">
        <f>IF(K2924=1,COUNTIF($K$2:K2924,1),"")</f>
        <v/>
      </c>
    </row>
    <row r="2925">
      <c r="A2925">
        <f>IF(screen_TA_reviewer_A!$A2925="","",screen_TA_reviewer_A!$A2925)</f>
        <v/>
      </c>
      <c r="B2925">
        <f>IF(OR($A2925="",screen_TA_reviewer_A!$C2925=""),"",screen_TA_reviewer_A!$C2925)</f>
        <v/>
      </c>
      <c r="C2925">
        <f>IF(OR($A2925="",screen_TA_reviewer_B!$C2925=""),"",screen_TA_reviewer_B!$C2925)</f>
        <v/>
      </c>
      <c r="D2925">
        <f>IF(OR($A2925="",screen_TA_reviewer_A!$D2925=""),"",screen_TA_reviewer_A!$D2925)</f>
        <v/>
      </c>
      <c r="E2925">
        <f>IF(OR($A2925="",screen_TA_reviewer_B!$D2925=""),"",screen_TA_reviewer_B!$D2925)</f>
        <v/>
      </c>
      <c r="F2925">
        <f>IF(AND(B2925&lt;&gt;"",C2925&lt;&gt;""),1,"")</f>
        <v/>
      </c>
      <c r="G2925">
        <f>IF(F2925=1,IF(B2925=C2925,1,0),"")</f>
        <v/>
      </c>
      <c r="H2925">
        <f>IF(B2925="","",IFERROR(VLOOKUP(B2925,lst_TA_binary_map_table,2,FALSE),"INVALID"))</f>
        <v/>
      </c>
      <c r="I2925">
        <f>IF(C2925="","",IFERROR(VLOOKUP(C2925,lst_TA_binary_map_table,2,FALSE),"INVALID"))</f>
        <v/>
      </c>
      <c r="J2925">
        <f>IF(F2925=1,IF(H2925=I2925,1,0),"")</f>
        <v/>
      </c>
      <c r="K2925">
        <f>IF(G2925=0,1,"")</f>
        <v/>
      </c>
      <c r="L2925">
        <f>IF(K2925=1,COUNTIF($K$2:K2925,1),"")</f>
        <v/>
      </c>
    </row>
    <row r="2926">
      <c r="A2926">
        <f>IF(screen_TA_reviewer_A!$A2926="","",screen_TA_reviewer_A!$A2926)</f>
        <v/>
      </c>
      <c r="B2926">
        <f>IF(OR($A2926="",screen_TA_reviewer_A!$C2926=""),"",screen_TA_reviewer_A!$C2926)</f>
        <v/>
      </c>
      <c r="C2926">
        <f>IF(OR($A2926="",screen_TA_reviewer_B!$C2926=""),"",screen_TA_reviewer_B!$C2926)</f>
        <v/>
      </c>
      <c r="D2926">
        <f>IF(OR($A2926="",screen_TA_reviewer_A!$D2926=""),"",screen_TA_reviewer_A!$D2926)</f>
        <v/>
      </c>
      <c r="E2926">
        <f>IF(OR($A2926="",screen_TA_reviewer_B!$D2926=""),"",screen_TA_reviewer_B!$D2926)</f>
        <v/>
      </c>
      <c r="F2926">
        <f>IF(AND(B2926&lt;&gt;"",C2926&lt;&gt;""),1,"")</f>
        <v/>
      </c>
      <c r="G2926">
        <f>IF(F2926=1,IF(B2926=C2926,1,0),"")</f>
        <v/>
      </c>
      <c r="H2926">
        <f>IF(B2926="","",IFERROR(VLOOKUP(B2926,lst_TA_binary_map_table,2,FALSE),"INVALID"))</f>
        <v/>
      </c>
      <c r="I2926">
        <f>IF(C2926="","",IFERROR(VLOOKUP(C2926,lst_TA_binary_map_table,2,FALSE),"INVALID"))</f>
        <v/>
      </c>
      <c r="J2926">
        <f>IF(F2926=1,IF(H2926=I2926,1,0),"")</f>
        <v/>
      </c>
      <c r="K2926">
        <f>IF(G2926=0,1,"")</f>
        <v/>
      </c>
      <c r="L2926">
        <f>IF(K2926=1,COUNTIF($K$2:K2926,1),"")</f>
        <v/>
      </c>
    </row>
    <row r="2927">
      <c r="A2927">
        <f>IF(screen_TA_reviewer_A!$A2927="","",screen_TA_reviewer_A!$A2927)</f>
        <v/>
      </c>
      <c r="B2927">
        <f>IF(OR($A2927="",screen_TA_reviewer_A!$C2927=""),"",screen_TA_reviewer_A!$C2927)</f>
        <v/>
      </c>
      <c r="C2927">
        <f>IF(OR($A2927="",screen_TA_reviewer_B!$C2927=""),"",screen_TA_reviewer_B!$C2927)</f>
        <v/>
      </c>
      <c r="D2927">
        <f>IF(OR($A2927="",screen_TA_reviewer_A!$D2927=""),"",screen_TA_reviewer_A!$D2927)</f>
        <v/>
      </c>
      <c r="E2927">
        <f>IF(OR($A2927="",screen_TA_reviewer_B!$D2927=""),"",screen_TA_reviewer_B!$D2927)</f>
        <v/>
      </c>
      <c r="F2927">
        <f>IF(AND(B2927&lt;&gt;"",C2927&lt;&gt;""),1,"")</f>
        <v/>
      </c>
      <c r="G2927">
        <f>IF(F2927=1,IF(B2927=C2927,1,0),"")</f>
        <v/>
      </c>
      <c r="H2927">
        <f>IF(B2927="","",IFERROR(VLOOKUP(B2927,lst_TA_binary_map_table,2,FALSE),"INVALID"))</f>
        <v/>
      </c>
      <c r="I2927">
        <f>IF(C2927="","",IFERROR(VLOOKUP(C2927,lst_TA_binary_map_table,2,FALSE),"INVALID"))</f>
        <v/>
      </c>
      <c r="J2927">
        <f>IF(F2927=1,IF(H2927=I2927,1,0),"")</f>
        <v/>
      </c>
      <c r="K2927">
        <f>IF(G2927=0,1,"")</f>
        <v/>
      </c>
      <c r="L2927">
        <f>IF(K2927=1,COUNTIF($K$2:K2927,1),"")</f>
        <v/>
      </c>
    </row>
    <row r="2928">
      <c r="A2928">
        <f>IF(screen_TA_reviewer_A!$A2928="","",screen_TA_reviewer_A!$A2928)</f>
        <v/>
      </c>
      <c r="B2928">
        <f>IF(OR($A2928="",screen_TA_reviewer_A!$C2928=""),"",screen_TA_reviewer_A!$C2928)</f>
        <v/>
      </c>
      <c r="C2928">
        <f>IF(OR($A2928="",screen_TA_reviewer_B!$C2928=""),"",screen_TA_reviewer_B!$C2928)</f>
        <v/>
      </c>
      <c r="D2928">
        <f>IF(OR($A2928="",screen_TA_reviewer_A!$D2928=""),"",screen_TA_reviewer_A!$D2928)</f>
        <v/>
      </c>
      <c r="E2928">
        <f>IF(OR($A2928="",screen_TA_reviewer_B!$D2928=""),"",screen_TA_reviewer_B!$D2928)</f>
        <v/>
      </c>
      <c r="F2928">
        <f>IF(AND(B2928&lt;&gt;"",C2928&lt;&gt;""),1,"")</f>
        <v/>
      </c>
      <c r="G2928">
        <f>IF(F2928=1,IF(B2928=C2928,1,0),"")</f>
        <v/>
      </c>
      <c r="H2928">
        <f>IF(B2928="","",IFERROR(VLOOKUP(B2928,lst_TA_binary_map_table,2,FALSE),"INVALID"))</f>
        <v/>
      </c>
      <c r="I2928">
        <f>IF(C2928="","",IFERROR(VLOOKUP(C2928,lst_TA_binary_map_table,2,FALSE),"INVALID"))</f>
        <v/>
      </c>
      <c r="J2928">
        <f>IF(F2928=1,IF(H2928=I2928,1,0),"")</f>
        <v/>
      </c>
      <c r="K2928">
        <f>IF(G2928=0,1,"")</f>
        <v/>
      </c>
      <c r="L2928">
        <f>IF(K2928=1,COUNTIF($K$2:K2928,1),"")</f>
        <v/>
      </c>
    </row>
    <row r="2929">
      <c r="A2929">
        <f>IF(screen_TA_reviewer_A!$A2929="","",screen_TA_reviewer_A!$A2929)</f>
        <v/>
      </c>
      <c r="B2929">
        <f>IF(OR($A2929="",screen_TA_reviewer_A!$C2929=""),"",screen_TA_reviewer_A!$C2929)</f>
        <v/>
      </c>
      <c r="C2929">
        <f>IF(OR($A2929="",screen_TA_reviewer_B!$C2929=""),"",screen_TA_reviewer_B!$C2929)</f>
        <v/>
      </c>
      <c r="D2929">
        <f>IF(OR($A2929="",screen_TA_reviewer_A!$D2929=""),"",screen_TA_reviewer_A!$D2929)</f>
        <v/>
      </c>
      <c r="E2929">
        <f>IF(OR($A2929="",screen_TA_reviewer_B!$D2929=""),"",screen_TA_reviewer_B!$D2929)</f>
        <v/>
      </c>
      <c r="F2929">
        <f>IF(AND(B2929&lt;&gt;"",C2929&lt;&gt;""),1,"")</f>
        <v/>
      </c>
      <c r="G2929">
        <f>IF(F2929=1,IF(B2929=C2929,1,0),"")</f>
        <v/>
      </c>
      <c r="H2929">
        <f>IF(B2929="","",IFERROR(VLOOKUP(B2929,lst_TA_binary_map_table,2,FALSE),"INVALID"))</f>
        <v/>
      </c>
      <c r="I2929">
        <f>IF(C2929="","",IFERROR(VLOOKUP(C2929,lst_TA_binary_map_table,2,FALSE),"INVALID"))</f>
        <v/>
      </c>
      <c r="J2929">
        <f>IF(F2929=1,IF(H2929=I2929,1,0),"")</f>
        <v/>
      </c>
      <c r="K2929">
        <f>IF(G2929=0,1,"")</f>
        <v/>
      </c>
      <c r="L2929">
        <f>IF(K2929=1,COUNTIF($K$2:K2929,1),"")</f>
        <v/>
      </c>
    </row>
    <row r="2930">
      <c r="A2930">
        <f>IF(screen_TA_reviewer_A!$A2930="","",screen_TA_reviewer_A!$A2930)</f>
        <v/>
      </c>
      <c r="B2930">
        <f>IF(OR($A2930="",screen_TA_reviewer_A!$C2930=""),"",screen_TA_reviewer_A!$C2930)</f>
        <v/>
      </c>
      <c r="C2930">
        <f>IF(OR($A2930="",screen_TA_reviewer_B!$C2930=""),"",screen_TA_reviewer_B!$C2930)</f>
        <v/>
      </c>
      <c r="D2930">
        <f>IF(OR($A2930="",screen_TA_reviewer_A!$D2930=""),"",screen_TA_reviewer_A!$D2930)</f>
        <v/>
      </c>
      <c r="E2930">
        <f>IF(OR($A2930="",screen_TA_reviewer_B!$D2930=""),"",screen_TA_reviewer_B!$D2930)</f>
        <v/>
      </c>
      <c r="F2930">
        <f>IF(AND(B2930&lt;&gt;"",C2930&lt;&gt;""),1,"")</f>
        <v/>
      </c>
      <c r="G2930">
        <f>IF(F2930=1,IF(B2930=C2930,1,0),"")</f>
        <v/>
      </c>
      <c r="H2930">
        <f>IF(B2930="","",IFERROR(VLOOKUP(B2930,lst_TA_binary_map_table,2,FALSE),"INVALID"))</f>
        <v/>
      </c>
      <c r="I2930">
        <f>IF(C2930="","",IFERROR(VLOOKUP(C2930,lst_TA_binary_map_table,2,FALSE),"INVALID"))</f>
        <v/>
      </c>
      <c r="J2930">
        <f>IF(F2930=1,IF(H2930=I2930,1,0),"")</f>
        <v/>
      </c>
      <c r="K2930">
        <f>IF(G2930=0,1,"")</f>
        <v/>
      </c>
      <c r="L2930">
        <f>IF(K2930=1,COUNTIF($K$2:K2930,1),"")</f>
        <v/>
      </c>
    </row>
    <row r="2931">
      <c r="A2931">
        <f>IF(screen_TA_reviewer_A!$A2931="","",screen_TA_reviewer_A!$A2931)</f>
        <v/>
      </c>
      <c r="B2931">
        <f>IF(OR($A2931="",screen_TA_reviewer_A!$C2931=""),"",screen_TA_reviewer_A!$C2931)</f>
        <v/>
      </c>
      <c r="C2931">
        <f>IF(OR($A2931="",screen_TA_reviewer_B!$C2931=""),"",screen_TA_reviewer_B!$C2931)</f>
        <v/>
      </c>
      <c r="D2931">
        <f>IF(OR($A2931="",screen_TA_reviewer_A!$D2931=""),"",screen_TA_reviewer_A!$D2931)</f>
        <v/>
      </c>
      <c r="E2931">
        <f>IF(OR($A2931="",screen_TA_reviewer_B!$D2931=""),"",screen_TA_reviewer_B!$D2931)</f>
        <v/>
      </c>
      <c r="F2931">
        <f>IF(AND(B2931&lt;&gt;"",C2931&lt;&gt;""),1,"")</f>
        <v/>
      </c>
      <c r="G2931">
        <f>IF(F2931=1,IF(B2931=C2931,1,0),"")</f>
        <v/>
      </c>
      <c r="H2931">
        <f>IF(B2931="","",IFERROR(VLOOKUP(B2931,lst_TA_binary_map_table,2,FALSE),"INVALID"))</f>
        <v/>
      </c>
      <c r="I2931">
        <f>IF(C2931="","",IFERROR(VLOOKUP(C2931,lst_TA_binary_map_table,2,FALSE),"INVALID"))</f>
        <v/>
      </c>
      <c r="J2931">
        <f>IF(F2931=1,IF(H2931=I2931,1,0),"")</f>
        <v/>
      </c>
      <c r="K2931">
        <f>IF(G2931=0,1,"")</f>
        <v/>
      </c>
      <c r="L2931">
        <f>IF(K2931=1,COUNTIF($K$2:K2931,1),"")</f>
        <v/>
      </c>
    </row>
    <row r="2932">
      <c r="A2932">
        <f>IF(screen_TA_reviewer_A!$A2932="","",screen_TA_reviewer_A!$A2932)</f>
        <v/>
      </c>
      <c r="B2932">
        <f>IF(OR($A2932="",screen_TA_reviewer_A!$C2932=""),"",screen_TA_reviewer_A!$C2932)</f>
        <v/>
      </c>
      <c r="C2932">
        <f>IF(OR($A2932="",screen_TA_reviewer_B!$C2932=""),"",screen_TA_reviewer_B!$C2932)</f>
        <v/>
      </c>
      <c r="D2932">
        <f>IF(OR($A2932="",screen_TA_reviewer_A!$D2932=""),"",screen_TA_reviewer_A!$D2932)</f>
        <v/>
      </c>
      <c r="E2932">
        <f>IF(OR($A2932="",screen_TA_reviewer_B!$D2932=""),"",screen_TA_reviewer_B!$D2932)</f>
        <v/>
      </c>
      <c r="F2932">
        <f>IF(AND(B2932&lt;&gt;"",C2932&lt;&gt;""),1,"")</f>
        <v/>
      </c>
      <c r="G2932">
        <f>IF(F2932=1,IF(B2932=C2932,1,0),"")</f>
        <v/>
      </c>
      <c r="H2932">
        <f>IF(B2932="","",IFERROR(VLOOKUP(B2932,lst_TA_binary_map_table,2,FALSE),"INVALID"))</f>
        <v/>
      </c>
      <c r="I2932">
        <f>IF(C2932="","",IFERROR(VLOOKUP(C2932,lst_TA_binary_map_table,2,FALSE),"INVALID"))</f>
        <v/>
      </c>
      <c r="J2932">
        <f>IF(F2932=1,IF(H2932=I2932,1,0),"")</f>
        <v/>
      </c>
      <c r="K2932">
        <f>IF(G2932=0,1,"")</f>
        <v/>
      </c>
      <c r="L2932">
        <f>IF(K2932=1,COUNTIF($K$2:K2932,1),"")</f>
        <v/>
      </c>
    </row>
    <row r="2933">
      <c r="A2933">
        <f>IF(screen_TA_reviewer_A!$A2933="","",screen_TA_reviewer_A!$A2933)</f>
        <v/>
      </c>
      <c r="B2933">
        <f>IF(OR($A2933="",screen_TA_reviewer_A!$C2933=""),"",screen_TA_reviewer_A!$C2933)</f>
        <v/>
      </c>
      <c r="C2933">
        <f>IF(OR($A2933="",screen_TA_reviewer_B!$C2933=""),"",screen_TA_reviewer_B!$C2933)</f>
        <v/>
      </c>
      <c r="D2933">
        <f>IF(OR($A2933="",screen_TA_reviewer_A!$D2933=""),"",screen_TA_reviewer_A!$D2933)</f>
        <v/>
      </c>
      <c r="E2933">
        <f>IF(OR($A2933="",screen_TA_reviewer_B!$D2933=""),"",screen_TA_reviewer_B!$D2933)</f>
        <v/>
      </c>
      <c r="F2933">
        <f>IF(AND(B2933&lt;&gt;"",C2933&lt;&gt;""),1,"")</f>
        <v/>
      </c>
      <c r="G2933">
        <f>IF(F2933=1,IF(B2933=C2933,1,0),"")</f>
        <v/>
      </c>
      <c r="H2933">
        <f>IF(B2933="","",IFERROR(VLOOKUP(B2933,lst_TA_binary_map_table,2,FALSE),"INVALID"))</f>
        <v/>
      </c>
      <c r="I2933">
        <f>IF(C2933="","",IFERROR(VLOOKUP(C2933,lst_TA_binary_map_table,2,FALSE),"INVALID"))</f>
        <v/>
      </c>
      <c r="J2933">
        <f>IF(F2933=1,IF(H2933=I2933,1,0),"")</f>
        <v/>
      </c>
      <c r="K2933">
        <f>IF(G2933=0,1,"")</f>
        <v/>
      </c>
      <c r="L2933">
        <f>IF(K2933=1,COUNTIF($K$2:K2933,1),"")</f>
        <v/>
      </c>
    </row>
    <row r="2934">
      <c r="A2934">
        <f>IF(screen_TA_reviewer_A!$A2934="","",screen_TA_reviewer_A!$A2934)</f>
        <v/>
      </c>
      <c r="B2934">
        <f>IF(OR($A2934="",screen_TA_reviewer_A!$C2934=""),"",screen_TA_reviewer_A!$C2934)</f>
        <v/>
      </c>
      <c r="C2934">
        <f>IF(OR($A2934="",screen_TA_reviewer_B!$C2934=""),"",screen_TA_reviewer_B!$C2934)</f>
        <v/>
      </c>
      <c r="D2934">
        <f>IF(OR($A2934="",screen_TA_reviewer_A!$D2934=""),"",screen_TA_reviewer_A!$D2934)</f>
        <v/>
      </c>
      <c r="E2934">
        <f>IF(OR($A2934="",screen_TA_reviewer_B!$D2934=""),"",screen_TA_reviewer_B!$D2934)</f>
        <v/>
      </c>
      <c r="F2934">
        <f>IF(AND(B2934&lt;&gt;"",C2934&lt;&gt;""),1,"")</f>
        <v/>
      </c>
      <c r="G2934">
        <f>IF(F2934=1,IF(B2934=C2934,1,0),"")</f>
        <v/>
      </c>
      <c r="H2934">
        <f>IF(B2934="","",IFERROR(VLOOKUP(B2934,lst_TA_binary_map_table,2,FALSE),"INVALID"))</f>
        <v/>
      </c>
      <c r="I2934">
        <f>IF(C2934="","",IFERROR(VLOOKUP(C2934,lst_TA_binary_map_table,2,FALSE),"INVALID"))</f>
        <v/>
      </c>
      <c r="J2934">
        <f>IF(F2934=1,IF(H2934=I2934,1,0),"")</f>
        <v/>
      </c>
      <c r="K2934">
        <f>IF(G2934=0,1,"")</f>
        <v/>
      </c>
      <c r="L2934">
        <f>IF(K2934=1,COUNTIF($K$2:K2934,1),"")</f>
        <v/>
      </c>
    </row>
    <row r="2935">
      <c r="A2935">
        <f>IF(screen_TA_reviewer_A!$A2935="","",screen_TA_reviewer_A!$A2935)</f>
        <v/>
      </c>
      <c r="B2935">
        <f>IF(OR($A2935="",screen_TA_reviewer_A!$C2935=""),"",screen_TA_reviewer_A!$C2935)</f>
        <v/>
      </c>
      <c r="C2935">
        <f>IF(OR($A2935="",screen_TA_reviewer_B!$C2935=""),"",screen_TA_reviewer_B!$C2935)</f>
        <v/>
      </c>
      <c r="D2935">
        <f>IF(OR($A2935="",screen_TA_reviewer_A!$D2935=""),"",screen_TA_reviewer_A!$D2935)</f>
        <v/>
      </c>
      <c r="E2935">
        <f>IF(OR($A2935="",screen_TA_reviewer_B!$D2935=""),"",screen_TA_reviewer_B!$D2935)</f>
        <v/>
      </c>
      <c r="F2935">
        <f>IF(AND(B2935&lt;&gt;"",C2935&lt;&gt;""),1,"")</f>
        <v/>
      </c>
      <c r="G2935">
        <f>IF(F2935=1,IF(B2935=C2935,1,0),"")</f>
        <v/>
      </c>
      <c r="H2935">
        <f>IF(B2935="","",IFERROR(VLOOKUP(B2935,lst_TA_binary_map_table,2,FALSE),"INVALID"))</f>
        <v/>
      </c>
      <c r="I2935">
        <f>IF(C2935="","",IFERROR(VLOOKUP(C2935,lst_TA_binary_map_table,2,FALSE),"INVALID"))</f>
        <v/>
      </c>
      <c r="J2935">
        <f>IF(F2935=1,IF(H2935=I2935,1,0),"")</f>
        <v/>
      </c>
      <c r="K2935">
        <f>IF(G2935=0,1,"")</f>
        <v/>
      </c>
      <c r="L2935">
        <f>IF(K2935=1,COUNTIF($K$2:K2935,1),"")</f>
        <v/>
      </c>
    </row>
    <row r="2936">
      <c r="A2936">
        <f>IF(screen_TA_reviewer_A!$A2936="","",screen_TA_reviewer_A!$A2936)</f>
        <v/>
      </c>
      <c r="B2936">
        <f>IF(OR($A2936="",screen_TA_reviewer_A!$C2936=""),"",screen_TA_reviewer_A!$C2936)</f>
        <v/>
      </c>
      <c r="C2936">
        <f>IF(OR($A2936="",screen_TA_reviewer_B!$C2936=""),"",screen_TA_reviewer_B!$C2936)</f>
        <v/>
      </c>
      <c r="D2936">
        <f>IF(OR($A2936="",screen_TA_reviewer_A!$D2936=""),"",screen_TA_reviewer_A!$D2936)</f>
        <v/>
      </c>
      <c r="E2936">
        <f>IF(OR($A2936="",screen_TA_reviewer_B!$D2936=""),"",screen_TA_reviewer_B!$D2936)</f>
        <v/>
      </c>
      <c r="F2936">
        <f>IF(AND(B2936&lt;&gt;"",C2936&lt;&gt;""),1,"")</f>
        <v/>
      </c>
      <c r="G2936">
        <f>IF(F2936=1,IF(B2936=C2936,1,0),"")</f>
        <v/>
      </c>
      <c r="H2936">
        <f>IF(B2936="","",IFERROR(VLOOKUP(B2936,lst_TA_binary_map_table,2,FALSE),"INVALID"))</f>
        <v/>
      </c>
      <c r="I2936">
        <f>IF(C2936="","",IFERROR(VLOOKUP(C2936,lst_TA_binary_map_table,2,FALSE),"INVALID"))</f>
        <v/>
      </c>
      <c r="J2936">
        <f>IF(F2936=1,IF(H2936=I2936,1,0),"")</f>
        <v/>
      </c>
      <c r="K2936">
        <f>IF(G2936=0,1,"")</f>
        <v/>
      </c>
      <c r="L2936">
        <f>IF(K2936=1,COUNTIF($K$2:K2936,1),"")</f>
        <v/>
      </c>
    </row>
    <row r="2937">
      <c r="A2937">
        <f>IF(screen_TA_reviewer_A!$A2937="","",screen_TA_reviewer_A!$A2937)</f>
        <v/>
      </c>
      <c r="B2937">
        <f>IF(OR($A2937="",screen_TA_reviewer_A!$C2937=""),"",screen_TA_reviewer_A!$C2937)</f>
        <v/>
      </c>
      <c r="C2937">
        <f>IF(OR($A2937="",screen_TA_reviewer_B!$C2937=""),"",screen_TA_reviewer_B!$C2937)</f>
        <v/>
      </c>
      <c r="D2937">
        <f>IF(OR($A2937="",screen_TA_reviewer_A!$D2937=""),"",screen_TA_reviewer_A!$D2937)</f>
        <v/>
      </c>
      <c r="E2937">
        <f>IF(OR($A2937="",screen_TA_reviewer_B!$D2937=""),"",screen_TA_reviewer_B!$D2937)</f>
        <v/>
      </c>
      <c r="F2937">
        <f>IF(AND(B2937&lt;&gt;"",C2937&lt;&gt;""),1,"")</f>
        <v/>
      </c>
      <c r="G2937">
        <f>IF(F2937=1,IF(B2937=C2937,1,0),"")</f>
        <v/>
      </c>
      <c r="H2937">
        <f>IF(B2937="","",IFERROR(VLOOKUP(B2937,lst_TA_binary_map_table,2,FALSE),"INVALID"))</f>
        <v/>
      </c>
      <c r="I2937">
        <f>IF(C2937="","",IFERROR(VLOOKUP(C2937,lst_TA_binary_map_table,2,FALSE),"INVALID"))</f>
        <v/>
      </c>
      <c r="J2937">
        <f>IF(F2937=1,IF(H2937=I2937,1,0),"")</f>
        <v/>
      </c>
      <c r="K2937">
        <f>IF(G2937=0,1,"")</f>
        <v/>
      </c>
      <c r="L2937">
        <f>IF(K2937=1,COUNTIF($K$2:K2937,1),"")</f>
        <v/>
      </c>
    </row>
    <row r="2938">
      <c r="A2938">
        <f>IF(screen_TA_reviewer_A!$A2938="","",screen_TA_reviewer_A!$A2938)</f>
        <v/>
      </c>
      <c r="B2938">
        <f>IF(OR($A2938="",screen_TA_reviewer_A!$C2938=""),"",screen_TA_reviewer_A!$C2938)</f>
        <v/>
      </c>
      <c r="C2938">
        <f>IF(OR($A2938="",screen_TA_reviewer_B!$C2938=""),"",screen_TA_reviewer_B!$C2938)</f>
        <v/>
      </c>
      <c r="D2938">
        <f>IF(OR($A2938="",screen_TA_reviewer_A!$D2938=""),"",screen_TA_reviewer_A!$D2938)</f>
        <v/>
      </c>
      <c r="E2938">
        <f>IF(OR($A2938="",screen_TA_reviewer_B!$D2938=""),"",screen_TA_reviewer_B!$D2938)</f>
        <v/>
      </c>
      <c r="F2938">
        <f>IF(AND(B2938&lt;&gt;"",C2938&lt;&gt;""),1,"")</f>
        <v/>
      </c>
      <c r="G2938">
        <f>IF(F2938=1,IF(B2938=C2938,1,0),"")</f>
        <v/>
      </c>
      <c r="H2938">
        <f>IF(B2938="","",IFERROR(VLOOKUP(B2938,lst_TA_binary_map_table,2,FALSE),"INVALID"))</f>
        <v/>
      </c>
      <c r="I2938">
        <f>IF(C2938="","",IFERROR(VLOOKUP(C2938,lst_TA_binary_map_table,2,FALSE),"INVALID"))</f>
        <v/>
      </c>
      <c r="J2938">
        <f>IF(F2938=1,IF(H2938=I2938,1,0),"")</f>
        <v/>
      </c>
      <c r="K2938">
        <f>IF(G2938=0,1,"")</f>
        <v/>
      </c>
      <c r="L2938">
        <f>IF(K2938=1,COUNTIF($K$2:K2938,1),"")</f>
        <v/>
      </c>
    </row>
    <row r="2939">
      <c r="A2939">
        <f>IF(screen_TA_reviewer_A!$A2939="","",screen_TA_reviewer_A!$A2939)</f>
        <v/>
      </c>
      <c r="B2939">
        <f>IF(OR($A2939="",screen_TA_reviewer_A!$C2939=""),"",screen_TA_reviewer_A!$C2939)</f>
        <v/>
      </c>
      <c r="C2939">
        <f>IF(OR($A2939="",screen_TA_reviewer_B!$C2939=""),"",screen_TA_reviewer_B!$C2939)</f>
        <v/>
      </c>
      <c r="D2939">
        <f>IF(OR($A2939="",screen_TA_reviewer_A!$D2939=""),"",screen_TA_reviewer_A!$D2939)</f>
        <v/>
      </c>
      <c r="E2939">
        <f>IF(OR($A2939="",screen_TA_reviewer_B!$D2939=""),"",screen_TA_reviewer_B!$D2939)</f>
        <v/>
      </c>
      <c r="F2939">
        <f>IF(AND(B2939&lt;&gt;"",C2939&lt;&gt;""),1,"")</f>
        <v/>
      </c>
      <c r="G2939">
        <f>IF(F2939=1,IF(B2939=C2939,1,0),"")</f>
        <v/>
      </c>
      <c r="H2939">
        <f>IF(B2939="","",IFERROR(VLOOKUP(B2939,lst_TA_binary_map_table,2,FALSE),"INVALID"))</f>
        <v/>
      </c>
      <c r="I2939">
        <f>IF(C2939="","",IFERROR(VLOOKUP(C2939,lst_TA_binary_map_table,2,FALSE),"INVALID"))</f>
        <v/>
      </c>
      <c r="J2939">
        <f>IF(F2939=1,IF(H2939=I2939,1,0),"")</f>
        <v/>
      </c>
      <c r="K2939">
        <f>IF(G2939=0,1,"")</f>
        <v/>
      </c>
      <c r="L2939">
        <f>IF(K2939=1,COUNTIF($K$2:K2939,1),"")</f>
        <v/>
      </c>
    </row>
    <row r="2940">
      <c r="A2940">
        <f>IF(screen_TA_reviewer_A!$A2940="","",screen_TA_reviewer_A!$A2940)</f>
        <v/>
      </c>
      <c r="B2940">
        <f>IF(OR($A2940="",screen_TA_reviewer_A!$C2940=""),"",screen_TA_reviewer_A!$C2940)</f>
        <v/>
      </c>
      <c r="C2940">
        <f>IF(OR($A2940="",screen_TA_reviewer_B!$C2940=""),"",screen_TA_reviewer_B!$C2940)</f>
        <v/>
      </c>
      <c r="D2940">
        <f>IF(OR($A2940="",screen_TA_reviewer_A!$D2940=""),"",screen_TA_reviewer_A!$D2940)</f>
        <v/>
      </c>
      <c r="E2940">
        <f>IF(OR($A2940="",screen_TA_reviewer_B!$D2940=""),"",screen_TA_reviewer_B!$D2940)</f>
        <v/>
      </c>
      <c r="F2940">
        <f>IF(AND(B2940&lt;&gt;"",C2940&lt;&gt;""),1,"")</f>
        <v/>
      </c>
      <c r="G2940">
        <f>IF(F2940=1,IF(B2940=C2940,1,0),"")</f>
        <v/>
      </c>
      <c r="H2940">
        <f>IF(B2940="","",IFERROR(VLOOKUP(B2940,lst_TA_binary_map_table,2,FALSE),"INVALID"))</f>
        <v/>
      </c>
      <c r="I2940">
        <f>IF(C2940="","",IFERROR(VLOOKUP(C2940,lst_TA_binary_map_table,2,FALSE),"INVALID"))</f>
        <v/>
      </c>
      <c r="J2940">
        <f>IF(F2940=1,IF(H2940=I2940,1,0),"")</f>
        <v/>
      </c>
      <c r="K2940">
        <f>IF(G2940=0,1,"")</f>
        <v/>
      </c>
      <c r="L2940">
        <f>IF(K2940=1,COUNTIF($K$2:K2940,1),"")</f>
        <v/>
      </c>
    </row>
    <row r="2941">
      <c r="A2941">
        <f>IF(screen_TA_reviewer_A!$A2941="","",screen_TA_reviewer_A!$A2941)</f>
        <v/>
      </c>
      <c r="B2941">
        <f>IF(OR($A2941="",screen_TA_reviewer_A!$C2941=""),"",screen_TA_reviewer_A!$C2941)</f>
        <v/>
      </c>
      <c r="C2941">
        <f>IF(OR($A2941="",screen_TA_reviewer_B!$C2941=""),"",screen_TA_reviewer_B!$C2941)</f>
        <v/>
      </c>
      <c r="D2941">
        <f>IF(OR($A2941="",screen_TA_reviewer_A!$D2941=""),"",screen_TA_reviewer_A!$D2941)</f>
        <v/>
      </c>
      <c r="E2941">
        <f>IF(OR($A2941="",screen_TA_reviewer_B!$D2941=""),"",screen_TA_reviewer_B!$D2941)</f>
        <v/>
      </c>
      <c r="F2941">
        <f>IF(AND(B2941&lt;&gt;"",C2941&lt;&gt;""),1,"")</f>
        <v/>
      </c>
      <c r="G2941">
        <f>IF(F2941=1,IF(B2941=C2941,1,0),"")</f>
        <v/>
      </c>
      <c r="H2941">
        <f>IF(B2941="","",IFERROR(VLOOKUP(B2941,lst_TA_binary_map_table,2,FALSE),"INVALID"))</f>
        <v/>
      </c>
      <c r="I2941">
        <f>IF(C2941="","",IFERROR(VLOOKUP(C2941,lst_TA_binary_map_table,2,FALSE),"INVALID"))</f>
        <v/>
      </c>
      <c r="J2941">
        <f>IF(F2941=1,IF(H2941=I2941,1,0),"")</f>
        <v/>
      </c>
      <c r="K2941">
        <f>IF(G2941=0,1,"")</f>
        <v/>
      </c>
      <c r="L2941">
        <f>IF(K2941=1,COUNTIF($K$2:K2941,1),"")</f>
        <v/>
      </c>
    </row>
    <row r="2942">
      <c r="A2942">
        <f>IF(screen_TA_reviewer_A!$A2942="","",screen_TA_reviewer_A!$A2942)</f>
        <v/>
      </c>
      <c r="B2942">
        <f>IF(OR($A2942="",screen_TA_reviewer_A!$C2942=""),"",screen_TA_reviewer_A!$C2942)</f>
        <v/>
      </c>
      <c r="C2942">
        <f>IF(OR($A2942="",screen_TA_reviewer_B!$C2942=""),"",screen_TA_reviewer_B!$C2942)</f>
        <v/>
      </c>
      <c r="D2942">
        <f>IF(OR($A2942="",screen_TA_reviewer_A!$D2942=""),"",screen_TA_reviewer_A!$D2942)</f>
        <v/>
      </c>
      <c r="E2942">
        <f>IF(OR($A2942="",screen_TA_reviewer_B!$D2942=""),"",screen_TA_reviewer_B!$D2942)</f>
        <v/>
      </c>
      <c r="F2942">
        <f>IF(AND(B2942&lt;&gt;"",C2942&lt;&gt;""),1,"")</f>
        <v/>
      </c>
      <c r="G2942">
        <f>IF(F2942=1,IF(B2942=C2942,1,0),"")</f>
        <v/>
      </c>
      <c r="H2942">
        <f>IF(B2942="","",IFERROR(VLOOKUP(B2942,lst_TA_binary_map_table,2,FALSE),"INVALID"))</f>
        <v/>
      </c>
      <c r="I2942">
        <f>IF(C2942="","",IFERROR(VLOOKUP(C2942,lst_TA_binary_map_table,2,FALSE),"INVALID"))</f>
        <v/>
      </c>
      <c r="J2942">
        <f>IF(F2942=1,IF(H2942=I2942,1,0),"")</f>
        <v/>
      </c>
      <c r="K2942">
        <f>IF(G2942=0,1,"")</f>
        <v/>
      </c>
      <c r="L2942">
        <f>IF(K2942=1,COUNTIF($K$2:K2942,1),"")</f>
        <v/>
      </c>
    </row>
    <row r="2943">
      <c r="A2943">
        <f>IF(screen_TA_reviewer_A!$A2943="","",screen_TA_reviewer_A!$A2943)</f>
        <v/>
      </c>
      <c r="B2943">
        <f>IF(OR($A2943="",screen_TA_reviewer_A!$C2943=""),"",screen_TA_reviewer_A!$C2943)</f>
        <v/>
      </c>
      <c r="C2943">
        <f>IF(OR($A2943="",screen_TA_reviewer_B!$C2943=""),"",screen_TA_reviewer_B!$C2943)</f>
        <v/>
      </c>
      <c r="D2943">
        <f>IF(OR($A2943="",screen_TA_reviewer_A!$D2943=""),"",screen_TA_reviewer_A!$D2943)</f>
        <v/>
      </c>
      <c r="E2943">
        <f>IF(OR($A2943="",screen_TA_reviewer_B!$D2943=""),"",screen_TA_reviewer_B!$D2943)</f>
        <v/>
      </c>
      <c r="F2943">
        <f>IF(AND(B2943&lt;&gt;"",C2943&lt;&gt;""),1,"")</f>
        <v/>
      </c>
      <c r="G2943">
        <f>IF(F2943=1,IF(B2943=C2943,1,0),"")</f>
        <v/>
      </c>
      <c r="H2943">
        <f>IF(B2943="","",IFERROR(VLOOKUP(B2943,lst_TA_binary_map_table,2,FALSE),"INVALID"))</f>
        <v/>
      </c>
      <c r="I2943">
        <f>IF(C2943="","",IFERROR(VLOOKUP(C2943,lst_TA_binary_map_table,2,FALSE),"INVALID"))</f>
        <v/>
      </c>
      <c r="J2943">
        <f>IF(F2943=1,IF(H2943=I2943,1,0),"")</f>
        <v/>
      </c>
      <c r="K2943">
        <f>IF(G2943=0,1,"")</f>
        <v/>
      </c>
      <c r="L2943">
        <f>IF(K2943=1,COUNTIF($K$2:K2943,1),"")</f>
        <v/>
      </c>
    </row>
    <row r="2944">
      <c r="A2944">
        <f>IF(screen_TA_reviewer_A!$A2944="","",screen_TA_reviewer_A!$A2944)</f>
        <v/>
      </c>
      <c r="B2944">
        <f>IF(OR($A2944="",screen_TA_reviewer_A!$C2944=""),"",screen_TA_reviewer_A!$C2944)</f>
        <v/>
      </c>
      <c r="C2944">
        <f>IF(OR($A2944="",screen_TA_reviewer_B!$C2944=""),"",screen_TA_reviewer_B!$C2944)</f>
        <v/>
      </c>
      <c r="D2944">
        <f>IF(OR($A2944="",screen_TA_reviewer_A!$D2944=""),"",screen_TA_reviewer_A!$D2944)</f>
        <v/>
      </c>
      <c r="E2944">
        <f>IF(OR($A2944="",screen_TA_reviewer_B!$D2944=""),"",screen_TA_reviewer_B!$D2944)</f>
        <v/>
      </c>
      <c r="F2944">
        <f>IF(AND(B2944&lt;&gt;"",C2944&lt;&gt;""),1,"")</f>
        <v/>
      </c>
      <c r="G2944">
        <f>IF(F2944=1,IF(B2944=C2944,1,0),"")</f>
        <v/>
      </c>
      <c r="H2944">
        <f>IF(B2944="","",IFERROR(VLOOKUP(B2944,lst_TA_binary_map_table,2,FALSE),"INVALID"))</f>
        <v/>
      </c>
      <c r="I2944">
        <f>IF(C2944="","",IFERROR(VLOOKUP(C2944,lst_TA_binary_map_table,2,FALSE),"INVALID"))</f>
        <v/>
      </c>
      <c r="J2944">
        <f>IF(F2944=1,IF(H2944=I2944,1,0),"")</f>
        <v/>
      </c>
      <c r="K2944">
        <f>IF(G2944=0,1,"")</f>
        <v/>
      </c>
      <c r="L2944">
        <f>IF(K2944=1,COUNTIF($K$2:K2944,1),"")</f>
        <v/>
      </c>
    </row>
    <row r="2945">
      <c r="A2945">
        <f>IF(screen_TA_reviewer_A!$A2945="","",screen_TA_reviewer_A!$A2945)</f>
        <v/>
      </c>
      <c r="B2945">
        <f>IF(OR($A2945="",screen_TA_reviewer_A!$C2945=""),"",screen_TA_reviewer_A!$C2945)</f>
        <v/>
      </c>
      <c r="C2945">
        <f>IF(OR($A2945="",screen_TA_reviewer_B!$C2945=""),"",screen_TA_reviewer_B!$C2945)</f>
        <v/>
      </c>
      <c r="D2945">
        <f>IF(OR($A2945="",screen_TA_reviewer_A!$D2945=""),"",screen_TA_reviewer_A!$D2945)</f>
        <v/>
      </c>
      <c r="E2945">
        <f>IF(OR($A2945="",screen_TA_reviewer_B!$D2945=""),"",screen_TA_reviewer_B!$D2945)</f>
        <v/>
      </c>
      <c r="F2945">
        <f>IF(AND(B2945&lt;&gt;"",C2945&lt;&gt;""),1,"")</f>
        <v/>
      </c>
      <c r="G2945">
        <f>IF(F2945=1,IF(B2945=C2945,1,0),"")</f>
        <v/>
      </c>
      <c r="H2945">
        <f>IF(B2945="","",IFERROR(VLOOKUP(B2945,lst_TA_binary_map_table,2,FALSE),"INVALID"))</f>
        <v/>
      </c>
      <c r="I2945">
        <f>IF(C2945="","",IFERROR(VLOOKUP(C2945,lst_TA_binary_map_table,2,FALSE),"INVALID"))</f>
        <v/>
      </c>
      <c r="J2945">
        <f>IF(F2945=1,IF(H2945=I2945,1,0),"")</f>
        <v/>
      </c>
      <c r="K2945">
        <f>IF(G2945=0,1,"")</f>
        <v/>
      </c>
      <c r="L2945">
        <f>IF(K2945=1,COUNTIF($K$2:K2945,1),"")</f>
        <v/>
      </c>
    </row>
    <row r="2946">
      <c r="A2946">
        <f>IF(screen_TA_reviewer_A!$A2946="","",screen_TA_reviewer_A!$A2946)</f>
        <v/>
      </c>
      <c r="B2946">
        <f>IF(OR($A2946="",screen_TA_reviewer_A!$C2946=""),"",screen_TA_reviewer_A!$C2946)</f>
        <v/>
      </c>
      <c r="C2946">
        <f>IF(OR($A2946="",screen_TA_reviewer_B!$C2946=""),"",screen_TA_reviewer_B!$C2946)</f>
        <v/>
      </c>
      <c r="D2946">
        <f>IF(OR($A2946="",screen_TA_reviewer_A!$D2946=""),"",screen_TA_reviewer_A!$D2946)</f>
        <v/>
      </c>
      <c r="E2946">
        <f>IF(OR($A2946="",screen_TA_reviewer_B!$D2946=""),"",screen_TA_reviewer_B!$D2946)</f>
        <v/>
      </c>
      <c r="F2946">
        <f>IF(AND(B2946&lt;&gt;"",C2946&lt;&gt;""),1,"")</f>
        <v/>
      </c>
      <c r="G2946">
        <f>IF(F2946=1,IF(B2946=C2946,1,0),"")</f>
        <v/>
      </c>
      <c r="H2946">
        <f>IF(B2946="","",IFERROR(VLOOKUP(B2946,lst_TA_binary_map_table,2,FALSE),"INVALID"))</f>
        <v/>
      </c>
      <c r="I2946">
        <f>IF(C2946="","",IFERROR(VLOOKUP(C2946,lst_TA_binary_map_table,2,FALSE),"INVALID"))</f>
        <v/>
      </c>
      <c r="J2946">
        <f>IF(F2946=1,IF(H2946=I2946,1,0),"")</f>
        <v/>
      </c>
      <c r="K2946">
        <f>IF(G2946=0,1,"")</f>
        <v/>
      </c>
      <c r="L2946">
        <f>IF(K2946=1,COUNTIF($K$2:K2946,1),"")</f>
        <v/>
      </c>
    </row>
    <row r="2947">
      <c r="A2947">
        <f>IF(screen_TA_reviewer_A!$A2947="","",screen_TA_reviewer_A!$A2947)</f>
        <v/>
      </c>
      <c r="B2947">
        <f>IF(OR($A2947="",screen_TA_reviewer_A!$C2947=""),"",screen_TA_reviewer_A!$C2947)</f>
        <v/>
      </c>
      <c r="C2947">
        <f>IF(OR($A2947="",screen_TA_reviewer_B!$C2947=""),"",screen_TA_reviewer_B!$C2947)</f>
        <v/>
      </c>
      <c r="D2947">
        <f>IF(OR($A2947="",screen_TA_reviewer_A!$D2947=""),"",screen_TA_reviewer_A!$D2947)</f>
        <v/>
      </c>
      <c r="E2947">
        <f>IF(OR($A2947="",screen_TA_reviewer_B!$D2947=""),"",screen_TA_reviewer_B!$D2947)</f>
        <v/>
      </c>
      <c r="F2947">
        <f>IF(AND(B2947&lt;&gt;"",C2947&lt;&gt;""),1,"")</f>
        <v/>
      </c>
      <c r="G2947">
        <f>IF(F2947=1,IF(B2947=C2947,1,0),"")</f>
        <v/>
      </c>
      <c r="H2947">
        <f>IF(B2947="","",IFERROR(VLOOKUP(B2947,lst_TA_binary_map_table,2,FALSE),"INVALID"))</f>
        <v/>
      </c>
      <c r="I2947">
        <f>IF(C2947="","",IFERROR(VLOOKUP(C2947,lst_TA_binary_map_table,2,FALSE),"INVALID"))</f>
        <v/>
      </c>
      <c r="J2947">
        <f>IF(F2947=1,IF(H2947=I2947,1,0),"")</f>
        <v/>
      </c>
      <c r="K2947">
        <f>IF(G2947=0,1,"")</f>
        <v/>
      </c>
      <c r="L2947">
        <f>IF(K2947=1,COUNTIF($K$2:K2947,1),"")</f>
        <v/>
      </c>
    </row>
    <row r="2948">
      <c r="A2948">
        <f>IF(screen_TA_reviewer_A!$A2948="","",screen_TA_reviewer_A!$A2948)</f>
        <v/>
      </c>
      <c r="B2948">
        <f>IF(OR($A2948="",screen_TA_reviewer_A!$C2948=""),"",screen_TA_reviewer_A!$C2948)</f>
        <v/>
      </c>
      <c r="C2948">
        <f>IF(OR($A2948="",screen_TA_reviewer_B!$C2948=""),"",screen_TA_reviewer_B!$C2948)</f>
        <v/>
      </c>
      <c r="D2948">
        <f>IF(OR($A2948="",screen_TA_reviewer_A!$D2948=""),"",screen_TA_reviewer_A!$D2948)</f>
        <v/>
      </c>
      <c r="E2948">
        <f>IF(OR($A2948="",screen_TA_reviewer_B!$D2948=""),"",screen_TA_reviewer_B!$D2948)</f>
        <v/>
      </c>
      <c r="F2948">
        <f>IF(AND(B2948&lt;&gt;"",C2948&lt;&gt;""),1,"")</f>
        <v/>
      </c>
      <c r="G2948">
        <f>IF(F2948=1,IF(B2948=C2948,1,0),"")</f>
        <v/>
      </c>
      <c r="H2948">
        <f>IF(B2948="","",IFERROR(VLOOKUP(B2948,lst_TA_binary_map_table,2,FALSE),"INVALID"))</f>
        <v/>
      </c>
      <c r="I2948">
        <f>IF(C2948="","",IFERROR(VLOOKUP(C2948,lst_TA_binary_map_table,2,FALSE),"INVALID"))</f>
        <v/>
      </c>
      <c r="J2948">
        <f>IF(F2948=1,IF(H2948=I2948,1,0),"")</f>
        <v/>
      </c>
      <c r="K2948">
        <f>IF(G2948=0,1,"")</f>
        <v/>
      </c>
      <c r="L2948">
        <f>IF(K2948=1,COUNTIF($K$2:K2948,1),"")</f>
        <v/>
      </c>
    </row>
    <row r="2949">
      <c r="A2949">
        <f>IF(screen_TA_reviewer_A!$A2949="","",screen_TA_reviewer_A!$A2949)</f>
        <v/>
      </c>
      <c r="B2949">
        <f>IF(OR($A2949="",screen_TA_reviewer_A!$C2949=""),"",screen_TA_reviewer_A!$C2949)</f>
        <v/>
      </c>
      <c r="C2949">
        <f>IF(OR($A2949="",screen_TA_reviewer_B!$C2949=""),"",screen_TA_reviewer_B!$C2949)</f>
        <v/>
      </c>
      <c r="D2949">
        <f>IF(OR($A2949="",screen_TA_reviewer_A!$D2949=""),"",screen_TA_reviewer_A!$D2949)</f>
        <v/>
      </c>
      <c r="E2949">
        <f>IF(OR($A2949="",screen_TA_reviewer_B!$D2949=""),"",screen_TA_reviewer_B!$D2949)</f>
        <v/>
      </c>
      <c r="F2949">
        <f>IF(AND(B2949&lt;&gt;"",C2949&lt;&gt;""),1,"")</f>
        <v/>
      </c>
      <c r="G2949">
        <f>IF(F2949=1,IF(B2949=C2949,1,0),"")</f>
        <v/>
      </c>
      <c r="H2949">
        <f>IF(B2949="","",IFERROR(VLOOKUP(B2949,lst_TA_binary_map_table,2,FALSE),"INVALID"))</f>
        <v/>
      </c>
      <c r="I2949">
        <f>IF(C2949="","",IFERROR(VLOOKUP(C2949,lst_TA_binary_map_table,2,FALSE),"INVALID"))</f>
        <v/>
      </c>
      <c r="J2949">
        <f>IF(F2949=1,IF(H2949=I2949,1,0),"")</f>
        <v/>
      </c>
      <c r="K2949">
        <f>IF(G2949=0,1,"")</f>
        <v/>
      </c>
      <c r="L2949">
        <f>IF(K2949=1,COUNTIF($K$2:K2949,1),"")</f>
        <v/>
      </c>
    </row>
    <row r="2950">
      <c r="A2950">
        <f>IF(screen_TA_reviewer_A!$A2950="","",screen_TA_reviewer_A!$A2950)</f>
        <v/>
      </c>
      <c r="B2950">
        <f>IF(OR($A2950="",screen_TA_reviewer_A!$C2950=""),"",screen_TA_reviewer_A!$C2950)</f>
        <v/>
      </c>
      <c r="C2950">
        <f>IF(OR($A2950="",screen_TA_reviewer_B!$C2950=""),"",screen_TA_reviewer_B!$C2950)</f>
        <v/>
      </c>
      <c r="D2950">
        <f>IF(OR($A2950="",screen_TA_reviewer_A!$D2950=""),"",screen_TA_reviewer_A!$D2950)</f>
        <v/>
      </c>
      <c r="E2950">
        <f>IF(OR($A2950="",screen_TA_reviewer_B!$D2950=""),"",screen_TA_reviewer_B!$D2950)</f>
        <v/>
      </c>
      <c r="F2950">
        <f>IF(AND(B2950&lt;&gt;"",C2950&lt;&gt;""),1,"")</f>
        <v/>
      </c>
      <c r="G2950">
        <f>IF(F2950=1,IF(B2950=C2950,1,0),"")</f>
        <v/>
      </c>
      <c r="H2950">
        <f>IF(B2950="","",IFERROR(VLOOKUP(B2950,lst_TA_binary_map_table,2,FALSE),"INVALID"))</f>
        <v/>
      </c>
      <c r="I2950">
        <f>IF(C2950="","",IFERROR(VLOOKUP(C2950,lst_TA_binary_map_table,2,FALSE),"INVALID"))</f>
        <v/>
      </c>
      <c r="J2950">
        <f>IF(F2950=1,IF(H2950=I2950,1,0),"")</f>
        <v/>
      </c>
      <c r="K2950">
        <f>IF(G2950=0,1,"")</f>
        <v/>
      </c>
      <c r="L2950">
        <f>IF(K2950=1,COUNTIF($K$2:K2950,1),"")</f>
        <v/>
      </c>
    </row>
    <row r="2951">
      <c r="A2951">
        <f>IF(screen_TA_reviewer_A!$A2951="","",screen_TA_reviewer_A!$A2951)</f>
        <v/>
      </c>
      <c r="B2951">
        <f>IF(OR($A2951="",screen_TA_reviewer_A!$C2951=""),"",screen_TA_reviewer_A!$C2951)</f>
        <v/>
      </c>
      <c r="C2951">
        <f>IF(OR($A2951="",screen_TA_reviewer_B!$C2951=""),"",screen_TA_reviewer_B!$C2951)</f>
        <v/>
      </c>
      <c r="D2951">
        <f>IF(OR($A2951="",screen_TA_reviewer_A!$D2951=""),"",screen_TA_reviewer_A!$D2951)</f>
        <v/>
      </c>
      <c r="E2951">
        <f>IF(OR($A2951="",screen_TA_reviewer_B!$D2951=""),"",screen_TA_reviewer_B!$D2951)</f>
        <v/>
      </c>
      <c r="F2951">
        <f>IF(AND(B2951&lt;&gt;"",C2951&lt;&gt;""),1,"")</f>
        <v/>
      </c>
      <c r="G2951">
        <f>IF(F2951=1,IF(B2951=C2951,1,0),"")</f>
        <v/>
      </c>
      <c r="H2951">
        <f>IF(B2951="","",IFERROR(VLOOKUP(B2951,lst_TA_binary_map_table,2,FALSE),"INVALID"))</f>
        <v/>
      </c>
      <c r="I2951">
        <f>IF(C2951="","",IFERROR(VLOOKUP(C2951,lst_TA_binary_map_table,2,FALSE),"INVALID"))</f>
        <v/>
      </c>
      <c r="J2951">
        <f>IF(F2951=1,IF(H2951=I2951,1,0),"")</f>
        <v/>
      </c>
      <c r="K2951">
        <f>IF(G2951=0,1,"")</f>
        <v/>
      </c>
      <c r="L2951">
        <f>IF(K2951=1,COUNTIF($K$2:K2951,1),"")</f>
        <v/>
      </c>
    </row>
    <row r="2952">
      <c r="A2952">
        <f>IF(screen_TA_reviewer_A!$A2952="","",screen_TA_reviewer_A!$A2952)</f>
        <v/>
      </c>
      <c r="B2952">
        <f>IF(OR($A2952="",screen_TA_reviewer_A!$C2952=""),"",screen_TA_reviewer_A!$C2952)</f>
        <v/>
      </c>
      <c r="C2952">
        <f>IF(OR($A2952="",screen_TA_reviewer_B!$C2952=""),"",screen_TA_reviewer_B!$C2952)</f>
        <v/>
      </c>
      <c r="D2952">
        <f>IF(OR($A2952="",screen_TA_reviewer_A!$D2952=""),"",screen_TA_reviewer_A!$D2952)</f>
        <v/>
      </c>
      <c r="E2952">
        <f>IF(OR($A2952="",screen_TA_reviewer_B!$D2952=""),"",screen_TA_reviewer_B!$D2952)</f>
        <v/>
      </c>
      <c r="F2952">
        <f>IF(AND(B2952&lt;&gt;"",C2952&lt;&gt;""),1,"")</f>
        <v/>
      </c>
      <c r="G2952">
        <f>IF(F2952=1,IF(B2952=C2952,1,0),"")</f>
        <v/>
      </c>
      <c r="H2952">
        <f>IF(B2952="","",IFERROR(VLOOKUP(B2952,lst_TA_binary_map_table,2,FALSE),"INVALID"))</f>
        <v/>
      </c>
      <c r="I2952">
        <f>IF(C2952="","",IFERROR(VLOOKUP(C2952,lst_TA_binary_map_table,2,FALSE),"INVALID"))</f>
        <v/>
      </c>
      <c r="J2952">
        <f>IF(F2952=1,IF(H2952=I2952,1,0),"")</f>
        <v/>
      </c>
      <c r="K2952">
        <f>IF(G2952=0,1,"")</f>
        <v/>
      </c>
      <c r="L2952">
        <f>IF(K2952=1,COUNTIF($K$2:K2952,1),"")</f>
        <v/>
      </c>
    </row>
    <row r="2953">
      <c r="A2953">
        <f>IF(screen_TA_reviewer_A!$A2953="","",screen_TA_reviewer_A!$A2953)</f>
        <v/>
      </c>
      <c r="B2953">
        <f>IF(OR($A2953="",screen_TA_reviewer_A!$C2953=""),"",screen_TA_reviewer_A!$C2953)</f>
        <v/>
      </c>
      <c r="C2953">
        <f>IF(OR($A2953="",screen_TA_reviewer_B!$C2953=""),"",screen_TA_reviewer_B!$C2953)</f>
        <v/>
      </c>
      <c r="D2953">
        <f>IF(OR($A2953="",screen_TA_reviewer_A!$D2953=""),"",screen_TA_reviewer_A!$D2953)</f>
        <v/>
      </c>
      <c r="E2953">
        <f>IF(OR($A2953="",screen_TA_reviewer_B!$D2953=""),"",screen_TA_reviewer_B!$D2953)</f>
        <v/>
      </c>
      <c r="F2953">
        <f>IF(AND(B2953&lt;&gt;"",C2953&lt;&gt;""),1,"")</f>
        <v/>
      </c>
      <c r="G2953">
        <f>IF(F2953=1,IF(B2953=C2953,1,0),"")</f>
        <v/>
      </c>
      <c r="H2953">
        <f>IF(B2953="","",IFERROR(VLOOKUP(B2953,lst_TA_binary_map_table,2,FALSE),"INVALID"))</f>
        <v/>
      </c>
      <c r="I2953">
        <f>IF(C2953="","",IFERROR(VLOOKUP(C2953,lst_TA_binary_map_table,2,FALSE),"INVALID"))</f>
        <v/>
      </c>
      <c r="J2953">
        <f>IF(F2953=1,IF(H2953=I2953,1,0),"")</f>
        <v/>
      </c>
      <c r="K2953">
        <f>IF(G2953=0,1,"")</f>
        <v/>
      </c>
      <c r="L2953">
        <f>IF(K2953=1,COUNTIF($K$2:K2953,1),"")</f>
        <v/>
      </c>
    </row>
    <row r="2954">
      <c r="A2954">
        <f>IF(screen_TA_reviewer_A!$A2954="","",screen_TA_reviewer_A!$A2954)</f>
        <v/>
      </c>
      <c r="B2954">
        <f>IF(OR($A2954="",screen_TA_reviewer_A!$C2954=""),"",screen_TA_reviewer_A!$C2954)</f>
        <v/>
      </c>
      <c r="C2954">
        <f>IF(OR($A2954="",screen_TA_reviewer_B!$C2954=""),"",screen_TA_reviewer_B!$C2954)</f>
        <v/>
      </c>
      <c r="D2954">
        <f>IF(OR($A2954="",screen_TA_reviewer_A!$D2954=""),"",screen_TA_reviewer_A!$D2954)</f>
        <v/>
      </c>
      <c r="E2954">
        <f>IF(OR($A2954="",screen_TA_reviewer_B!$D2954=""),"",screen_TA_reviewer_B!$D2954)</f>
        <v/>
      </c>
      <c r="F2954">
        <f>IF(AND(B2954&lt;&gt;"",C2954&lt;&gt;""),1,"")</f>
        <v/>
      </c>
      <c r="G2954">
        <f>IF(F2954=1,IF(B2954=C2954,1,0),"")</f>
        <v/>
      </c>
      <c r="H2954">
        <f>IF(B2954="","",IFERROR(VLOOKUP(B2954,lst_TA_binary_map_table,2,FALSE),"INVALID"))</f>
        <v/>
      </c>
      <c r="I2954">
        <f>IF(C2954="","",IFERROR(VLOOKUP(C2954,lst_TA_binary_map_table,2,FALSE),"INVALID"))</f>
        <v/>
      </c>
      <c r="J2954">
        <f>IF(F2954=1,IF(H2954=I2954,1,0),"")</f>
        <v/>
      </c>
      <c r="K2954">
        <f>IF(G2954=0,1,"")</f>
        <v/>
      </c>
      <c r="L2954">
        <f>IF(K2954=1,COUNTIF($K$2:K2954,1),"")</f>
        <v/>
      </c>
    </row>
    <row r="2955">
      <c r="A2955">
        <f>IF(screen_TA_reviewer_A!$A2955="","",screen_TA_reviewer_A!$A2955)</f>
        <v/>
      </c>
      <c r="B2955">
        <f>IF(OR($A2955="",screen_TA_reviewer_A!$C2955=""),"",screen_TA_reviewer_A!$C2955)</f>
        <v/>
      </c>
      <c r="C2955">
        <f>IF(OR($A2955="",screen_TA_reviewer_B!$C2955=""),"",screen_TA_reviewer_B!$C2955)</f>
        <v/>
      </c>
      <c r="D2955">
        <f>IF(OR($A2955="",screen_TA_reviewer_A!$D2955=""),"",screen_TA_reviewer_A!$D2955)</f>
        <v/>
      </c>
      <c r="E2955">
        <f>IF(OR($A2955="",screen_TA_reviewer_B!$D2955=""),"",screen_TA_reviewer_B!$D2955)</f>
        <v/>
      </c>
      <c r="F2955">
        <f>IF(AND(B2955&lt;&gt;"",C2955&lt;&gt;""),1,"")</f>
        <v/>
      </c>
      <c r="G2955">
        <f>IF(F2955=1,IF(B2955=C2955,1,0),"")</f>
        <v/>
      </c>
      <c r="H2955">
        <f>IF(B2955="","",IFERROR(VLOOKUP(B2955,lst_TA_binary_map_table,2,FALSE),"INVALID"))</f>
        <v/>
      </c>
      <c r="I2955">
        <f>IF(C2955="","",IFERROR(VLOOKUP(C2955,lst_TA_binary_map_table,2,FALSE),"INVALID"))</f>
        <v/>
      </c>
      <c r="J2955">
        <f>IF(F2955=1,IF(H2955=I2955,1,0),"")</f>
        <v/>
      </c>
      <c r="K2955">
        <f>IF(G2955=0,1,"")</f>
        <v/>
      </c>
      <c r="L2955">
        <f>IF(K2955=1,COUNTIF($K$2:K2955,1),"")</f>
        <v/>
      </c>
    </row>
    <row r="2956">
      <c r="A2956">
        <f>IF(screen_TA_reviewer_A!$A2956="","",screen_TA_reviewer_A!$A2956)</f>
        <v/>
      </c>
      <c r="B2956">
        <f>IF(OR($A2956="",screen_TA_reviewer_A!$C2956=""),"",screen_TA_reviewer_A!$C2956)</f>
        <v/>
      </c>
      <c r="C2956">
        <f>IF(OR($A2956="",screen_TA_reviewer_B!$C2956=""),"",screen_TA_reviewer_B!$C2956)</f>
        <v/>
      </c>
      <c r="D2956">
        <f>IF(OR($A2956="",screen_TA_reviewer_A!$D2956=""),"",screen_TA_reviewer_A!$D2956)</f>
        <v/>
      </c>
      <c r="E2956">
        <f>IF(OR($A2956="",screen_TA_reviewer_B!$D2956=""),"",screen_TA_reviewer_B!$D2956)</f>
        <v/>
      </c>
      <c r="F2956">
        <f>IF(AND(B2956&lt;&gt;"",C2956&lt;&gt;""),1,"")</f>
        <v/>
      </c>
      <c r="G2956">
        <f>IF(F2956=1,IF(B2956=C2956,1,0),"")</f>
        <v/>
      </c>
      <c r="H2956">
        <f>IF(B2956="","",IFERROR(VLOOKUP(B2956,lst_TA_binary_map_table,2,FALSE),"INVALID"))</f>
        <v/>
      </c>
      <c r="I2956">
        <f>IF(C2956="","",IFERROR(VLOOKUP(C2956,lst_TA_binary_map_table,2,FALSE),"INVALID"))</f>
        <v/>
      </c>
      <c r="J2956">
        <f>IF(F2956=1,IF(H2956=I2956,1,0),"")</f>
        <v/>
      </c>
      <c r="K2956">
        <f>IF(G2956=0,1,"")</f>
        <v/>
      </c>
      <c r="L2956">
        <f>IF(K2956=1,COUNTIF($K$2:K2956,1),"")</f>
        <v/>
      </c>
    </row>
    <row r="2957">
      <c r="A2957">
        <f>IF(screen_TA_reviewer_A!$A2957="","",screen_TA_reviewer_A!$A2957)</f>
        <v/>
      </c>
      <c r="B2957">
        <f>IF(OR($A2957="",screen_TA_reviewer_A!$C2957=""),"",screen_TA_reviewer_A!$C2957)</f>
        <v/>
      </c>
      <c r="C2957">
        <f>IF(OR($A2957="",screen_TA_reviewer_B!$C2957=""),"",screen_TA_reviewer_B!$C2957)</f>
        <v/>
      </c>
      <c r="D2957">
        <f>IF(OR($A2957="",screen_TA_reviewer_A!$D2957=""),"",screen_TA_reviewer_A!$D2957)</f>
        <v/>
      </c>
      <c r="E2957">
        <f>IF(OR($A2957="",screen_TA_reviewer_B!$D2957=""),"",screen_TA_reviewer_B!$D2957)</f>
        <v/>
      </c>
      <c r="F2957">
        <f>IF(AND(B2957&lt;&gt;"",C2957&lt;&gt;""),1,"")</f>
        <v/>
      </c>
      <c r="G2957">
        <f>IF(F2957=1,IF(B2957=C2957,1,0),"")</f>
        <v/>
      </c>
      <c r="H2957">
        <f>IF(B2957="","",IFERROR(VLOOKUP(B2957,lst_TA_binary_map_table,2,FALSE),"INVALID"))</f>
        <v/>
      </c>
      <c r="I2957">
        <f>IF(C2957="","",IFERROR(VLOOKUP(C2957,lst_TA_binary_map_table,2,FALSE),"INVALID"))</f>
        <v/>
      </c>
      <c r="J2957">
        <f>IF(F2957=1,IF(H2957=I2957,1,0),"")</f>
        <v/>
      </c>
      <c r="K2957">
        <f>IF(G2957=0,1,"")</f>
        <v/>
      </c>
      <c r="L2957">
        <f>IF(K2957=1,COUNTIF($K$2:K2957,1),"")</f>
        <v/>
      </c>
    </row>
    <row r="2958">
      <c r="A2958">
        <f>IF(screen_TA_reviewer_A!$A2958="","",screen_TA_reviewer_A!$A2958)</f>
        <v/>
      </c>
      <c r="B2958">
        <f>IF(OR($A2958="",screen_TA_reviewer_A!$C2958=""),"",screen_TA_reviewer_A!$C2958)</f>
        <v/>
      </c>
      <c r="C2958">
        <f>IF(OR($A2958="",screen_TA_reviewer_B!$C2958=""),"",screen_TA_reviewer_B!$C2958)</f>
        <v/>
      </c>
      <c r="D2958">
        <f>IF(OR($A2958="",screen_TA_reviewer_A!$D2958=""),"",screen_TA_reviewer_A!$D2958)</f>
        <v/>
      </c>
      <c r="E2958">
        <f>IF(OR($A2958="",screen_TA_reviewer_B!$D2958=""),"",screen_TA_reviewer_B!$D2958)</f>
        <v/>
      </c>
      <c r="F2958">
        <f>IF(AND(B2958&lt;&gt;"",C2958&lt;&gt;""),1,"")</f>
        <v/>
      </c>
      <c r="G2958">
        <f>IF(F2958=1,IF(B2958=C2958,1,0),"")</f>
        <v/>
      </c>
      <c r="H2958">
        <f>IF(B2958="","",IFERROR(VLOOKUP(B2958,lst_TA_binary_map_table,2,FALSE),"INVALID"))</f>
        <v/>
      </c>
      <c r="I2958">
        <f>IF(C2958="","",IFERROR(VLOOKUP(C2958,lst_TA_binary_map_table,2,FALSE),"INVALID"))</f>
        <v/>
      </c>
      <c r="J2958">
        <f>IF(F2958=1,IF(H2958=I2958,1,0),"")</f>
        <v/>
      </c>
      <c r="K2958">
        <f>IF(G2958=0,1,"")</f>
        <v/>
      </c>
      <c r="L2958">
        <f>IF(K2958=1,COUNTIF($K$2:K2958,1),"")</f>
        <v/>
      </c>
    </row>
    <row r="2959">
      <c r="A2959">
        <f>IF(screen_TA_reviewer_A!$A2959="","",screen_TA_reviewer_A!$A2959)</f>
        <v/>
      </c>
      <c r="B2959">
        <f>IF(OR($A2959="",screen_TA_reviewer_A!$C2959=""),"",screen_TA_reviewer_A!$C2959)</f>
        <v/>
      </c>
      <c r="C2959">
        <f>IF(OR($A2959="",screen_TA_reviewer_B!$C2959=""),"",screen_TA_reviewer_B!$C2959)</f>
        <v/>
      </c>
      <c r="D2959">
        <f>IF(OR($A2959="",screen_TA_reviewer_A!$D2959=""),"",screen_TA_reviewer_A!$D2959)</f>
        <v/>
      </c>
      <c r="E2959">
        <f>IF(OR($A2959="",screen_TA_reviewer_B!$D2959=""),"",screen_TA_reviewer_B!$D2959)</f>
        <v/>
      </c>
      <c r="F2959">
        <f>IF(AND(B2959&lt;&gt;"",C2959&lt;&gt;""),1,"")</f>
        <v/>
      </c>
      <c r="G2959">
        <f>IF(F2959=1,IF(B2959=C2959,1,0),"")</f>
        <v/>
      </c>
      <c r="H2959">
        <f>IF(B2959="","",IFERROR(VLOOKUP(B2959,lst_TA_binary_map_table,2,FALSE),"INVALID"))</f>
        <v/>
      </c>
      <c r="I2959">
        <f>IF(C2959="","",IFERROR(VLOOKUP(C2959,lst_TA_binary_map_table,2,FALSE),"INVALID"))</f>
        <v/>
      </c>
      <c r="J2959">
        <f>IF(F2959=1,IF(H2959=I2959,1,0),"")</f>
        <v/>
      </c>
      <c r="K2959">
        <f>IF(G2959=0,1,"")</f>
        <v/>
      </c>
      <c r="L2959">
        <f>IF(K2959=1,COUNTIF($K$2:K2959,1),"")</f>
        <v/>
      </c>
    </row>
    <row r="2960">
      <c r="A2960">
        <f>IF(screen_TA_reviewer_A!$A2960="","",screen_TA_reviewer_A!$A2960)</f>
        <v/>
      </c>
      <c r="B2960">
        <f>IF(OR($A2960="",screen_TA_reviewer_A!$C2960=""),"",screen_TA_reviewer_A!$C2960)</f>
        <v/>
      </c>
      <c r="C2960">
        <f>IF(OR($A2960="",screen_TA_reviewer_B!$C2960=""),"",screen_TA_reviewer_B!$C2960)</f>
        <v/>
      </c>
      <c r="D2960">
        <f>IF(OR($A2960="",screen_TA_reviewer_A!$D2960=""),"",screen_TA_reviewer_A!$D2960)</f>
        <v/>
      </c>
      <c r="E2960">
        <f>IF(OR($A2960="",screen_TA_reviewer_B!$D2960=""),"",screen_TA_reviewer_B!$D2960)</f>
        <v/>
      </c>
      <c r="F2960">
        <f>IF(AND(B2960&lt;&gt;"",C2960&lt;&gt;""),1,"")</f>
        <v/>
      </c>
      <c r="G2960">
        <f>IF(F2960=1,IF(B2960=C2960,1,0),"")</f>
        <v/>
      </c>
      <c r="H2960">
        <f>IF(B2960="","",IFERROR(VLOOKUP(B2960,lst_TA_binary_map_table,2,FALSE),"INVALID"))</f>
        <v/>
      </c>
      <c r="I2960">
        <f>IF(C2960="","",IFERROR(VLOOKUP(C2960,lst_TA_binary_map_table,2,FALSE),"INVALID"))</f>
        <v/>
      </c>
      <c r="J2960">
        <f>IF(F2960=1,IF(H2960=I2960,1,0),"")</f>
        <v/>
      </c>
      <c r="K2960">
        <f>IF(G2960=0,1,"")</f>
        <v/>
      </c>
      <c r="L2960">
        <f>IF(K2960=1,COUNTIF($K$2:K2960,1),"")</f>
        <v/>
      </c>
    </row>
    <row r="2961">
      <c r="A2961">
        <f>IF(screen_TA_reviewer_A!$A2961="","",screen_TA_reviewer_A!$A2961)</f>
        <v/>
      </c>
      <c r="B2961">
        <f>IF(OR($A2961="",screen_TA_reviewer_A!$C2961=""),"",screen_TA_reviewer_A!$C2961)</f>
        <v/>
      </c>
      <c r="C2961">
        <f>IF(OR($A2961="",screen_TA_reviewer_B!$C2961=""),"",screen_TA_reviewer_B!$C2961)</f>
        <v/>
      </c>
      <c r="D2961">
        <f>IF(OR($A2961="",screen_TA_reviewer_A!$D2961=""),"",screen_TA_reviewer_A!$D2961)</f>
        <v/>
      </c>
      <c r="E2961">
        <f>IF(OR($A2961="",screen_TA_reviewer_B!$D2961=""),"",screen_TA_reviewer_B!$D2961)</f>
        <v/>
      </c>
      <c r="F2961">
        <f>IF(AND(B2961&lt;&gt;"",C2961&lt;&gt;""),1,"")</f>
        <v/>
      </c>
      <c r="G2961">
        <f>IF(F2961=1,IF(B2961=C2961,1,0),"")</f>
        <v/>
      </c>
      <c r="H2961">
        <f>IF(B2961="","",IFERROR(VLOOKUP(B2961,lst_TA_binary_map_table,2,FALSE),"INVALID"))</f>
        <v/>
      </c>
      <c r="I2961">
        <f>IF(C2961="","",IFERROR(VLOOKUP(C2961,lst_TA_binary_map_table,2,FALSE),"INVALID"))</f>
        <v/>
      </c>
      <c r="J2961">
        <f>IF(F2961=1,IF(H2961=I2961,1,0),"")</f>
        <v/>
      </c>
      <c r="K2961">
        <f>IF(G2961=0,1,"")</f>
        <v/>
      </c>
      <c r="L2961">
        <f>IF(K2961=1,COUNTIF($K$2:K2961,1),"")</f>
        <v/>
      </c>
    </row>
    <row r="2962">
      <c r="A2962">
        <f>IF(screen_TA_reviewer_A!$A2962="","",screen_TA_reviewer_A!$A2962)</f>
        <v/>
      </c>
      <c r="B2962">
        <f>IF(OR($A2962="",screen_TA_reviewer_A!$C2962=""),"",screen_TA_reviewer_A!$C2962)</f>
        <v/>
      </c>
      <c r="C2962">
        <f>IF(OR($A2962="",screen_TA_reviewer_B!$C2962=""),"",screen_TA_reviewer_B!$C2962)</f>
        <v/>
      </c>
      <c r="D2962">
        <f>IF(OR($A2962="",screen_TA_reviewer_A!$D2962=""),"",screen_TA_reviewer_A!$D2962)</f>
        <v/>
      </c>
      <c r="E2962">
        <f>IF(OR($A2962="",screen_TA_reviewer_B!$D2962=""),"",screen_TA_reviewer_B!$D2962)</f>
        <v/>
      </c>
      <c r="F2962">
        <f>IF(AND(B2962&lt;&gt;"",C2962&lt;&gt;""),1,"")</f>
        <v/>
      </c>
      <c r="G2962">
        <f>IF(F2962=1,IF(B2962=C2962,1,0),"")</f>
        <v/>
      </c>
      <c r="H2962">
        <f>IF(B2962="","",IFERROR(VLOOKUP(B2962,lst_TA_binary_map_table,2,FALSE),"INVALID"))</f>
        <v/>
      </c>
      <c r="I2962">
        <f>IF(C2962="","",IFERROR(VLOOKUP(C2962,lst_TA_binary_map_table,2,FALSE),"INVALID"))</f>
        <v/>
      </c>
      <c r="J2962">
        <f>IF(F2962=1,IF(H2962=I2962,1,0),"")</f>
        <v/>
      </c>
      <c r="K2962">
        <f>IF(G2962=0,1,"")</f>
        <v/>
      </c>
      <c r="L2962">
        <f>IF(K2962=1,COUNTIF($K$2:K2962,1),"")</f>
        <v/>
      </c>
    </row>
    <row r="2963">
      <c r="A2963">
        <f>IF(screen_TA_reviewer_A!$A2963="","",screen_TA_reviewer_A!$A2963)</f>
        <v/>
      </c>
      <c r="B2963">
        <f>IF(OR($A2963="",screen_TA_reviewer_A!$C2963=""),"",screen_TA_reviewer_A!$C2963)</f>
        <v/>
      </c>
      <c r="C2963">
        <f>IF(OR($A2963="",screen_TA_reviewer_B!$C2963=""),"",screen_TA_reviewer_B!$C2963)</f>
        <v/>
      </c>
      <c r="D2963">
        <f>IF(OR($A2963="",screen_TA_reviewer_A!$D2963=""),"",screen_TA_reviewer_A!$D2963)</f>
        <v/>
      </c>
      <c r="E2963">
        <f>IF(OR($A2963="",screen_TA_reviewer_B!$D2963=""),"",screen_TA_reviewer_B!$D2963)</f>
        <v/>
      </c>
      <c r="F2963">
        <f>IF(AND(B2963&lt;&gt;"",C2963&lt;&gt;""),1,"")</f>
        <v/>
      </c>
      <c r="G2963">
        <f>IF(F2963=1,IF(B2963=C2963,1,0),"")</f>
        <v/>
      </c>
      <c r="H2963">
        <f>IF(B2963="","",IFERROR(VLOOKUP(B2963,lst_TA_binary_map_table,2,FALSE),"INVALID"))</f>
        <v/>
      </c>
      <c r="I2963">
        <f>IF(C2963="","",IFERROR(VLOOKUP(C2963,lst_TA_binary_map_table,2,FALSE),"INVALID"))</f>
        <v/>
      </c>
      <c r="J2963">
        <f>IF(F2963=1,IF(H2963=I2963,1,0),"")</f>
        <v/>
      </c>
      <c r="K2963">
        <f>IF(G2963=0,1,"")</f>
        <v/>
      </c>
      <c r="L2963">
        <f>IF(K2963=1,COUNTIF($K$2:K2963,1),"")</f>
        <v/>
      </c>
    </row>
    <row r="2964">
      <c r="A2964">
        <f>IF(screen_TA_reviewer_A!$A2964="","",screen_TA_reviewer_A!$A2964)</f>
        <v/>
      </c>
      <c r="B2964">
        <f>IF(OR($A2964="",screen_TA_reviewer_A!$C2964=""),"",screen_TA_reviewer_A!$C2964)</f>
        <v/>
      </c>
      <c r="C2964">
        <f>IF(OR($A2964="",screen_TA_reviewer_B!$C2964=""),"",screen_TA_reviewer_B!$C2964)</f>
        <v/>
      </c>
      <c r="D2964">
        <f>IF(OR($A2964="",screen_TA_reviewer_A!$D2964=""),"",screen_TA_reviewer_A!$D2964)</f>
        <v/>
      </c>
      <c r="E2964">
        <f>IF(OR($A2964="",screen_TA_reviewer_B!$D2964=""),"",screen_TA_reviewer_B!$D2964)</f>
        <v/>
      </c>
      <c r="F2964">
        <f>IF(AND(B2964&lt;&gt;"",C2964&lt;&gt;""),1,"")</f>
        <v/>
      </c>
      <c r="G2964">
        <f>IF(F2964=1,IF(B2964=C2964,1,0),"")</f>
        <v/>
      </c>
      <c r="H2964">
        <f>IF(B2964="","",IFERROR(VLOOKUP(B2964,lst_TA_binary_map_table,2,FALSE),"INVALID"))</f>
        <v/>
      </c>
      <c r="I2964">
        <f>IF(C2964="","",IFERROR(VLOOKUP(C2964,lst_TA_binary_map_table,2,FALSE),"INVALID"))</f>
        <v/>
      </c>
      <c r="J2964">
        <f>IF(F2964=1,IF(H2964=I2964,1,0),"")</f>
        <v/>
      </c>
      <c r="K2964">
        <f>IF(G2964=0,1,"")</f>
        <v/>
      </c>
      <c r="L2964">
        <f>IF(K2964=1,COUNTIF($K$2:K2964,1),"")</f>
        <v/>
      </c>
    </row>
    <row r="2965">
      <c r="A2965">
        <f>IF(screen_TA_reviewer_A!$A2965="","",screen_TA_reviewer_A!$A2965)</f>
        <v/>
      </c>
      <c r="B2965">
        <f>IF(OR($A2965="",screen_TA_reviewer_A!$C2965=""),"",screen_TA_reviewer_A!$C2965)</f>
        <v/>
      </c>
      <c r="C2965">
        <f>IF(OR($A2965="",screen_TA_reviewer_B!$C2965=""),"",screen_TA_reviewer_B!$C2965)</f>
        <v/>
      </c>
      <c r="D2965">
        <f>IF(OR($A2965="",screen_TA_reviewer_A!$D2965=""),"",screen_TA_reviewer_A!$D2965)</f>
        <v/>
      </c>
      <c r="E2965">
        <f>IF(OR($A2965="",screen_TA_reviewer_B!$D2965=""),"",screen_TA_reviewer_B!$D2965)</f>
        <v/>
      </c>
      <c r="F2965">
        <f>IF(AND(B2965&lt;&gt;"",C2965&lt;&gt;""),1,"")</f>
        <v/>
      </c>
      <c r="G2965">
        <f>IF(F2965=1,IF(B2965=C2965,1,0),"")</f>
        <v/>
      </c>
      <c r="H2965">
        <f>IF(B2965="","",IFERROR(VLOOKUP(B2965,lst_TA_binary_map_table,2,FALSE),"INVALID"))</f>
        <v/>
      </c>
      <c r="I2965">
        <f>IF(C2965="","",IFERROR(VLOOKUP(C2965,lst_TA_binary_map_table,2,FALSE),"INVALID"))</f>
        <v/>
      </c>
      <c r="J2965">
        <f>IF(F2965=1,IF(H2965=I2965,1,0),"")</f>
        <v/>
      </c>
      <c r="K2965">
        <f>IF(G2965=0,1,"")</f>
        <v/>
      </c>
      <c r="L2965">
        <f>IF(K2965=1,COUNTIF($K$2:K2965,1),"")</f>
        <v/>
      </c>
    </row>
    <row r="2966">
      <c r="A2966">
        <f>IF(screen_TA_reviewer_A!$A2966="","",screen_TA_reviewer_A!$A2966)</f>
        <v/>
      </c>
      <c r="B2966">
        <f>IF(OR($A2966="",screen_TA_reviewer_A!$C2966=""),"",screen_TA_reviewer_A!$C2966)</f>
        <v/>
      </c>
      <c r="C2966">
        <f>IF(OR($A2966="",screen_TA_reviewer_B!$C2966=""),"",screen_TA_reviewer_B!$C2966)</f>
        <v/>
      </c>
      <c r="D2966">
        <f>IF(OR($A2966="",screen_TA_reviewer_A!$D2966=""),"",screen_TA_reviewer_A!$D2966)</f>
        <v/>
      </c>
      <c r="E2966">
        <f>IF(OR($A2966="",screen_TA_reviewer_B!$D2966=""),"",screen_TA_reviewer_B!$D2966)</f>
        <v/>
      </c>
      <c r="F2966">
        <f>IF(AND(B2966&lt;&gt;"",C2966&lt;&gt;""),1,"")</f>
        <v/>
      </c>
      <c r="G2966">
        <f>IF(F2966=1,IF(B2966=C2966,1,0),"")</f>
        <v/>
      </c>
      <c r="H2966">
        <f>IF(B2966="","",IFERROR(VLOOKUP(B2966,lst_TA_binary_map_table,2,FALSE),"INVALID"))</f>
        <v/>
      </c>
      <c r="I2966">
        <f>IF(C2966="","",IFERROR(VLOOKUP(C2966,lst_TA_binary_map_table,2,FALSE),"INVALID"))</f>
        <v/>
      </c>
      <c r="J2966">
        <f>IF(F2966=1,IF(H2966=I2966,1,0),"")</f>
        <v/>
      </c>
      <c r="K2966">
        <f>IF(G2966=0,1,"")</f>
        <v/>
      </c>
      <c r="L2966">
        <f>IF(K2966=1,COUNTIF($K$2:K2966,1),"")</f>
        <v/>
      </c>
    </row>
    <row r="2967">
      <c r="A2967">
        <f>IF(screen_TA_reviewer_A!$A2967="","",screen_TA_reviewer_A!$A2967)</f>
        <v/>
      </c>
      <c r="B2967">
        <f>IF(OR($A2967="",screen_TA_reviewer_A!$C2967=""),"",screen_TA_reviewer_A!$C2967)</f>
        <v/>
      </c>
      <c r="C2967">
        <f>IF(OR($A2967="",screen_TA_reviewer_B!$C2967=""),"",screen_TA_reviewer_B!$C2967)</f>
        <v/>
      </c>
      <c r="D2967">
        <f>IF(OR($A2967="",screen_TA_reviewer_A!$D2967=""),"",screen_TA_reviewer_A!$D2967)</f>
        <v/>
      </c>
      <c r="E2967">
        <f>IF(OR($A2967="",screen_TA_reviewer_B!$D2967=""),"",screen_TA_reviewer_B!$D2967)</f>
        <v/>
      </c>
      <c r="F2967">
        <f>IF(AND(B2967&lt;&gt;"",C2967&lt;&gt;""),1,"")</f>
        <v/>
      </c>
      <c r="G2967">
        <f>IF(F2967=1,IF(B2967=C2967,1,0),"")</f>
        <v/>
      </c>
      <c r="H2967">
        <f>IF(B2967="","",IFERROR(VLOOKUP(B2967,lst_TA_binary_map_table,2,FALSE),"INVALID"))</f>
        <v/>
      </c>
      <c r="I2967">
        <f>IF(C2967="","",IFERROR(VLOOKUP(C2967,lst_TA_binary_map_table,2,FALSE),"INVALID"))</f>
        <v/>
      </c>
      <c r="J2967">
        <f>IF(F2967=1,IF(H2967=I2967,1,0),"")</f>
        <v/>
      </c>
      <c r="K2967">
        <f>IF(G2967=0,1,"")</f>
        <v/>
      </c>
      <c r="L2967">
        <f>IF(K2967=1,COUNTIF($K$2:K2967,1),"")</f>
        <v/>
      </c>
    </row>
    <row r="2968">
      <c r="A2968">
        <f>IF(screen_TA_reviewer_A!$A2968="","",screen_TA_reviewer_A!$A2968)</f>
        <v/>
      </c>
      <c r="B2968">
        <f>IF(OR($A2968="",screen_TA_reviewer_A!$C2968=""),"",screen_TA_reviewer_A!$C2968)</f>
        <v/>
      </c>
      <c r="C2968">
        <f>IF(OR($A2968="",screen_TA_reviewer_B!$C2968=""),"",screen_TA_reviewer_B!$C2968)</f>
        <v/>
      </c>
      <c r="D2968">
        <f>IF(OR($A2968="",screen_TA_reviewer_A!$D2968=""),"",screen_TA_reviewer_A!$D2968)</f>
        <v/>
      </c>
      <c r="E2968">
        <f>IF(OR($A2968="",screen_TA_reviewer_B!$D2968=""),"",screen_TA_reviewer_B!$D2968)</f>
        <v/>
      </c>
      <c r="F2968">
        <f>IF(AND(B2968&lt;&gt;"",C2968&lt;&gt;""),1,"")</f>
        <v/>
      </c>
      <c r="G2968">
        <f>IF(F2968=1,IF(B2968=C2968,1,0),"")</f>
        <v/>
      </c>
      <c r="H2968">
        <f>IF(B2968="","",IFERROR(VLOOKUP(B2968,lst_TA_binary_map_table,2,FALSE),"INVALID"))</f>
        <v/>
      </c>
      <c r="I2968">
        <f>IF(C2968="","",IFERROR(VLOOKUP(C2968,lst_TA_binary_map_table,2,FALSE),"INVALID"))</f>
        <v/>
      </c>
      <c r="J2968">
        <f>IF(F2968=1,IF(H2968=I2968,1,0),"")</f>
        <v/>
      </c>
      <c r="K2968">
        <f>IF(G2968=0,1,"")</f>
        <v/>
      </c>
      <c r="L2968">
        <f>IF(K2968=1,COUNTIF($K$2:K2968,1),"")</f>
        <v/>
      </c>
    </row>
    <row r="2969">
      <c r="A2969">
        <f>IF(screen_TA_reviewer_A!$A2969="","",screen_TA_reviewer_A!$A2969)</f>
        <v/>
      </c>
      <c r="B2969">
        <f>IF(OR($A2969="",screen_TA_reviewer_A!$C2969=""),"",screen_TA_reviewer_A!$C2969)</f>
        <v/>
      </c>
      <c r="C2969">
        <f>IF(OR($A2969="",screen_TA_reviewer_B!$C2969=""),"",screen_TA_reviewer_B!$C2969)</f>
        <v/>
      </c>
      <c r="D2969">
        <f>IF(OR($A2969="",screen_TA_reviewer_A!$D2969=""),"",screen_TA_reviewer_A!$D2969)</f>
        <v/>
      </c>
      <c r="E2969">
        <f>IF(OR($A2969="",screen_TA_reviewer_B!$D2969=""),"",screen_TA_reviewer_B!$D2969)</f>
        <v/>
      </c>
      <c r="F2969">
        <f>IF(AND(B2969&lt;&gt;"",C2969&lt;&gt;""),1,"")</f>
        <v/>
      </c>
      <c r="G2969">
        <f>IF(F2969=1,IF(B2969=C2969,1,0),"")</f>
        <v/>
      </c>
      <c r="H2969">
        <f>IF(B2969="","",IFERROR(VLOOKUP(B2969,lst_TA_binary_map_table,2,FALSE),"INVALID"))</f>
        <v/>
      </c>
      <c r="I2969">
        <f>IF(C2969="","",IFERROR(VLOOKUP(C2969,lst_TA_binary_map_table,2,FALSE),"INVALID"))</f>
        <v/>
      </c>
      <c r="J2969">
        <f>IF(F2969=1,IF(H2969=I2969,1,0),"")</f>
        <v/>
      </c>
      <c r="K2969">
        <f>IF(G2969=0,1,"")</f>
        <v/>
      </c>
      <c r="L2969">
        <f>IF(K2969=1,COUNTIF($K$2:K2969,1),"")</f>
        <v/>
      </c>
    </row>
    <row r="2970">
      <c r="A2970">
        <f>IF(screen_TA_reviewer_A!$A2970="","",screen_TA_reviewer_A!$A2970)</f>
        <v/>
      </c>
      <c r="B2970">
        <f>IF(OR($A2970="",screen_TA_reviewer_A!$C2970=""),"",screen_TA_reviewer_A!$C2970)</f>
        <v/>
      </c>
      <c r="C2970">
        <f>IF(OR($A2970="",screen_TA_reviewer_B!$C2970=""),"",screen_TA_reviewer_B!$C2970)</f>
        <v/>
      </c>
      <c r="D2970">
        <f>IF(OR($A2970="",screen_TA_reviewer_A!$D2970=""),"",screen_TA_reviewer_A!$D2970)</f>
        <v/>
      </c>
      <c r="E2970">
        <f>IF(OR($A2970="",screen_TA_reviewer_B!$D2970=""),"",screen_TA_reviewer_B!$D2970)</f>
        <v/>
      </c>
      <c r="F2970">
        <f>IF(AND(B2970&lt;&gt;"",C2970&lt;&gt;""),1,"")</f>
        <v/>
      </c>
      <c r="G2970">
        <f>IF(F2970=1,IF(B2970=C2970,1,0),"")</f>
        <v/>
      </c>
      <c r="H2970">
        <f>IF(B2970="","",IFERROR(VLOOKUP(B2970,lst_TA_binary_map_table,2,FALSE),"INVALID"))</f>
        <v/>
      </c>
      <c r="I2970">
        <f>IF(C2970="","",IFERROR(VLOOKUP(C2970,lst_TA_binary_map_table,2,FALSE),"INVALID"))</f>
        <v/>
      </c>
      <c r="J2970">
        <f>IF(F2970=1,IF(H2970=I2970,1,0),"")</f>
        <v/>
      </c>
      <c r="K2970">
        <f>IF(G2970=0,1,"")</f>
        <v/>
      </c>
      <c r="L2970">
        <f>IF(K2970=1,COUNTIF($K$2:K2970,1),"")</f>
        <v/>
      </c>
    </row>
    <row r="2971">
      <c r="A2971">
        <f>IF(screen_TA_reviewer_A!$A2971="","",screen_TA_reviewer_A!$A2971)</f>
        <v/>
      </c>
      <c r="B2971">
        <f>IF(OR($A2971="",screen_TA_reviewer_A!$C2971=""),"",screen_TA_reviewer_A!$C2971)</f>
        <v/>
      </c>
      <c r="C2971">
        <f>IF(OR($A2971="",screen_TA_reviewer_B!$C2971=""),"",screen_TA_reviewer_B!$C2971)</f>
        <v/>
      </c>
      <c r="D2971">
        <f>IF(OR($A2971="",screen_TA_reviewer_A!$D2971=""),"",screen_TA_reviewer_A!$D2971)</f>
        <v/>
      </c>
      <c r="E2971">
        <f>IF(OR($A2971="",screen_TA_reviewer_B!$D2971=""),"",screen_TA_reviewer_B!$D2971)</f>
        <v/>
      </c>
      <c r="F2971">
        <f>IF(AND(B2971&lt;&gt;"",C2971&lt;&gt;""),1,"")</f>
        <v/>
      </c>
      <c r="G2971">
        <f>IF(F2971=1,IF(B2971=C2971,1,0),"")</f>
        <v/>
      </c>
      <c r="H2971">
        <f>IF(B2971="","",IFERROR(VLOOKUP(B2971,lst_TA_binary_map_table,2,FALSE),"INVALID"))</f>
        <v/>
      </c>
      <c r="I2971">
        <f>IF(C2971="","",IFERROR(VLOOKUP(C2971,lst_TA_binary_map_table,2,FALSE),"INVALID"))</f>
        <v/>
      </c>
      <c r="J2971">
        <f>IF(F2971=1,IF(H2971=I2971,1,0),"")</f>
        <v/>
      </c>
      <c r="K2971">
        <f>IF(G2971=0,1,"")</f>
        <v/>
      </c>
      <c r="L2971">
        <f>IF(K2971=1,COUNTIF($K$2:K2971,1),"")</f>
        <v/>
      </c>
    </row>
    <row r="2972">
      <c r="A2972">
        <f>IF(screen_TA_reviewer_A!$A2972="","",screen_TA_reviewer_A!$A2972)</f>
        <v/>
      </c>
      <c r="B2972">
        <f>IF(OR($A2972="",screen_TA_reviewer_A!$C2972=""),"",screen_TA_reviewer_A!$C2972)</f>
        <v/>
      </c>
      <c r="C2972">
        <f>IF(OR($A2972="",screen_TA_reviewer_B!$C2972=""),"",screen_TA_reviewer_B!$C2972)</f>
        <v/>
      </c>
      <c r="D2972">
        <f>IF(OR($A2972="",screen_TA_reviewer_A!$D2972=""),"",screen_TA_reviewer_A!$D2972)</f>
        <v/>
      </c>
      <c r="E2972">
        <f>IF(OR($A2972="",screen_TA_reviewer_B!$D2972=""),"",screen_TA_reviewer_B!$D2972)</f>
        <v/>
      </c>
      <c r="F2972">
        <f>IF(AND(B2972&lt;&gt;"",C2972&lt;&gt;""),1,"")</f>
        <v/>
      </c>
      <c r="G2972">
        <f>IF(F2972=1,IF(B2972=C2972,1,0),"")</f>
        <v/>
      </c>
      <c r="H2972">
        <f>IF(B2972="","",IFERROR(VLOOKUP(B2972,lst_TA_binary_map_table,2,FALSE),"INVALID"))</f>
        <v/>
      </c>
      <c r="I2972">
        <f>IF(C2972="","",IFERROR(VLOOKUP(C2972,lst_TA_binary_map_table,2,FALSE),"INVALID"))</f>
        <v/>
      </c>
      <c r="J2972">
        <f>IF(F2972=1,IF(H2972=I2972,1,0),"")</f>
        <v/>
      </c>
      <c r="K2972">
        <f>IF(G2972=0,1,"")</f>
        <v/>
      </c>
      <c r="L2972">
        <f>IF(K2972=1,COUNTIF($K$2:K2972,1),"")</f>
        <v/>
      </c>
    </row>
    <row r="2973">
      <c r="A2973">
        <f>IF(screen_TA_reviewer_A!$A2973="","",screen_TA_reviewer_A!$A2973)</f>
        <v/>
      </c>
      <c r="B2973">
        <f>IF(OR($A2973="",screen_TA_reviewer_A!$C2973=""),"",screen_TA_reviewer_A!$C2973)</f>
        <v/>
      </c>
      <c r="C2973">
        <f>IF(OR($A2973="",screen_TA_reviewer_B!$C2973=""),"",screen_TA_reviewer_B!$C2973)</f>
        <v/>
      </c>
      <c r="D2973">
        <f>IF(OR($A2973="",screen_TA_reviewer_A!$D2973=""),"",screen_TA_reviewer_A!$D2973)</f>
        <v/>
      </c>
      <c r="E2973">
        <f>IF(OR($A2973="",screen_TA_reviewer_B!$D2973=""),"",screen_TA_reviewer_B!$D2973)</f>
        <v/>
      </c>
      <c r="F2973">
        <f>IF(AND(B2973&lt;&gt;"",C2973&lt;&gt;""),1,"")</f>
        <v/>
      </c>
      <c r="G2973">
        <f>IF(F2973=1,IF(B2973=C2973,1,0),"")</f>
        <v/>
      </c>
      <c r="H2973">
        <f>IF(B2973="","",IFERROR(VLOOKUP(B2973,lst_TA_binary_map_table,2,FALSE),"INVALID"))</f>
        <v/>
      </c>
      <c r="I2973">
        <f>IF(C2973="","",IFERROR(VLOOKUP(C2973,lst_TA_binary_map_table,2,FALSE),"INVALID"))</f>
        <v/>
      </c>
      <c r="J2973">
        <f>IF(F2973=1,IF(H2973=I2973,1,0),"")</f>
        <v/>
      </c>
      <c r="K2973">
        <f>IF(G2973=0,1,"")</f>
        <v/>
      </c>
      <c r="L2973">
        <f>IF(K2973=1,COUNTIF($K$2:K2973,1),"")</f>
        <v/>
      </c>
    </row>
    <row r="2974">
      <c r="A2974">
        <f>IF(screen_TA_reviewer_A!$A2974="","",screen_TA_reviewer_A!$A2974)</f>
        <v/>
      </c>
      <c r="B2974">
        <f>IF(OR($A2974="",screen_TA_reviewer_A!$C2974=""),"",screen_TA_reviewer_A!$C2974)</f>
        <v/>
      </c>
      <c r="C2974">
        <f>IF(OR($A2974="",screen_TA_reviewer_B!$C2974=""),"",screen_TA_reviewer_B!$C2974)</f>
        <v/>
      </c>
      <c r="D2974">
        <f>IF(OR($A2974="",screen_TA_reviewer_A!$D2974=""),"",screen_TA_reviewer_A!$D2974)</f>
        <v/>
      </c>
      <c r="E2974">
        <f>IF(OR($A2974="",screen_TA_reviewer_B!$D2974=""),"",screen_TA_reviewer_B!$D2974)</f>
        <v/>
      </c>
      <c r="F2974">
        <f>IF(AND(B2974&lt;&gt;"",C2974&lt;&gt;""),1,"")</f>
        <v/>
      </c>
      <c r="G2974">
        <f>IF(F2974=1,IF(B2974=C2974,1,0),"")</f>
        <v/>
      </c>
      <c r="H2974">
        <f>IF(B2974="","",IFERROR(VLOOKUP(B2974,lst_TA_binary_map_table,2,FALSE),"INVALID"))</f>
        <v/>
      </c>
      <c r="I2974">
        <f>IF(C2974="","",IFERROR(VLOOKUP(C2974,lst_TA_binary_map_table,2,FALSE),"INVALID"))</f>
        <v/>
      </c>
      <c r="J2974">
        <f>IF(F2974=1,IF(H2974=I2974,1,0),"")</f>
        <v/>
      </c>
      <c r="K2974">
        <f>IF(G2974=0,1,"")</f>
        <v/>
      </c>
      <c r="L2974">
        <f>IF(K2974=1,COUNTIF($K$2:K2974,1),"")</f>
        <v/>
      </c>
    </row>
    <row r="2975">
      <c r="A2975">
        <f>IF(screen_TA_reviewer_A!$A2975="","",screen_TA_reviewer_A!$A2975)</f>
        <v/>
      </c>
      <c r="B2975">
        <f>IF(OR($A2975="",screen_TA_reviewer_A!$C2975=""),"",screen_TA_reviewer_A!$C2975)</f>
        <v/>
      </c>
      <c r="C2975">
        <f>IF(OR($A2975="",screen_TA_reviewer_B!$C2975=""),"",screen_TA_reviewer_B!$C2975)</f>
        <v/>
      </c>
      <c r="D2975">
        <f>IF(OR($A2975="",screen_TA_reviewer_A!$D2975=""),"",screen_TA_reviewer_A!$D2975)</f>
        <v/>
      </c>
      <c r="E2975">
        <f>IF(OR($A2975="",screen_TA_reviewer_B!$D2975=""),"",screen_TA_reviewer_B!$D2975)</f>
        <v/>
      </c>
      <c r="F2975">
        <f>IF(AND(B2975&lt;&gt;"",C2975&lt;&gt;""),1,"")</f>
        <v/>
      </c>
      <c r="G2975">
        <f>IF(F2975=1,IF(B2975=C2975,1,0),"")</f>
        <v/>
      </c>
      <c r="H2975">
        <f>IF(B2975="","",IFERROR(VLOOKUP(B2975,lst_TA_binary_map_table,2,FALSE),"INVALID"))</f>
        <v/>
      </c>
      <c r="I2975">
        <f>IF(C2975="","",IFERROR(VLOOKUP(C2975,lst_TA_binary_map_table,2,FALSE),"INVALID"))</f>
        <v/>
      </c>
      <c r="J2975">
        <f>IF(F2975=1,IF(H2975=I2975,1,0),"")</f>
        <v/>
      </c>
      <c r="K2975">
        <f>IF(G2975=0,1,"")</f>
        <v/>
      </c>
      <c r="L2975">
        <f>IF(K2975=1,COUNTIF($K$2:K2975,1),"")</f>
        <v/>
      </c>
    </row>
    <row r="2976">
      <c r="A2976">
        <f>IF(screen_TA_reviewer_A!$A2976="","",screen_TA_reviewer_A!$A2976)</f>
        <v/>
      </c>
      <c r="B2976">
        <f>IF(OR($A2976="",screen_TA_reviewer_A!$C2976=""),"",screen_TA_reviewer_A!$C2976)</f>
        <v/>
      </c>
      <c r="C2976">
        <f>IF(OR($A2976="",screen_TA_reviewer_B!$C2976=""),"",screen_TA_reviewer_B!$C2976)</f>
        <v/>
      </c>
      <c r="D2976">
        <f>IF(OR($A2976="",screen_TA_reviewer_A!$D2976=""),"",screen_TA_reviewer_A!$D2976)</f>
        <v/>
      </c>
      <c r="E2976">
        <f>IF(OR($A2976="",screen_TA_reviewer_B!$D2976=""),"",screen_TA_reviewer_B!$D2976)</f>
        <v/>
      </c>
      <c r="F2976">
        <f>IF(AND(B2976&lt;&gt;"",C2976&lt;&gt;""),1,"")</f>
        <v/>
      </c>
      <c r="G2976">
        <f>IF(F2976=1,IF(B2976=C2976,1,0),"")</f>
        <v/>
      </c>
      <c r="H2976">
        <f>IF(B2976="","",IFERROR(VLOOKUP(B2976,lst_TA_binary_map_table,2,FALSE),"INVALID"))</f>
        <v/>
      </c>
      <c r="I2976">
        <f>IF(C2976="","",IFERROR(VLOOKUP(C2976,lst_TA_binary_map_table,2,FALSE),"INVALID"))</f>
        <v/>
      </c>
      <c r="J2976">
        <f>IF(F2976=1,IF(H2976=I2976,1,0),"")</f>
        <v/>
      </c>
      <c r="K2976">
        <f>IF(G2976=0,1,"")</f>
        <v/>
      </c>
      <c r="L2976">
        <f>IF(K2976=1,COUNTIF($K$2:K2976,1),"")</f>
        <v/>
      </c>
    </row>
    <row r="2977">
      <c r="A2977">
        <f>IF(screen_TA_reviewer_A!$A2977="","",screen_TA_reviewer_A!$A2977)</f>
        <v/>
      </c>
      <c r="B2977">
        <f>IF(OR($A2977="",screen_TA_reviewer_A!$C2977=""),"",screen_TA_reviewer_A!$C2977)</f>
        <v/>
      </c>
      <c r="C2977">
        <f>IF(OR($A2977="",screen_TA_reviewer_B!$C2977=""),"",screen_TA_reviewer_B!$C2977)</f>
        <v/>
      </c>
      <c r="D2977">
        <f>IF(OR($A2977="",screen_TA_reviewer_A!$D2977=""),"",screen_TA_reviewer_A!$D2977)</f>
        <v/>
      </c>
      <c r="E2977">
        <f>IF(OR($A2977="",screen_TA_reviewer_B!$D2977=""),"",screen_TA_reviewer_B!$D2977)</f>
        <v/>
      </c>
      <c r="F2977">
        <f>IF(AND(B2977&lt;&gt;"",C2977&lt;&gt;""),1,"")</f>
        <v/>
      </c>
      <c r="G2977">
        <f>IF(F2977=1,IF(B2977=C2977,1,0),"")</f>
        <v/>
      </c>
      <c r="H2977">
        <f>IF(B2977="","",IFERROR(VLOOKUP(B2977,lst_TA_binary_map_table,2,FALSE),"INVALID"))</f>
        <v/>
      </c>
      <c r="I2977">
        <f>IF(C2977="","",IFERROR(VLOOKUP(C2977,lst_TA_binary_map_table,2,FALSE),"INVALID"))</f>
        <v/>
      </c>
      <c r="J2977">
        <f>IF(F2977=1,IF(H2977=I2977,1,0),"")</f>
        <v/>
      </c>
      <c r="K2977">
        <f>IF(G2977=0,1,"")</f>
        <v/>
      </c>
      <c r="L2977">
        <f>IF(K2977=1,COUNTIF($K$2:K2977,1),"")</f>
        <v/>
      </c>
    </row>
    <row r="2978">
      <c r="A2978">
        <f>IF(screen_TA_reviewer_A!$A2978="","",screen_TA_reviewer_A!$A2978)</f>
        <v/>
      </c>
      <c r="B2978">
        <f>IF(OR($A2978="",screen_TA_reviewer_A!$C2978=""),"",screen_TA_reviewer_A!$C2978)</f>
        <v/>
      </c>
      <c r="C2978">
        <f>IF(OR($A2978="",screen_TA_reviewer_B!$C2978=""),"",screen_TA_reviewer_B!$C2978)</f>
        <v/>
      </c>
      <c r="D2978">
        <f>IF(OR($A2978="",screen_TA_reviewer_A!$D2978=""),"",screen_TA_reviewer_A!$D2978)</f>
        <v/>
      </c>
      <c r="E2978">
        <f>IF(OR($A2978="",screen_TA_reviewer_B!$D2978=""),"",screen_TA_reviewer_B!$D2978)</f>
        <v/>
      </c>
      <c r="F2978">
        <f>IF(AND(B2978&lt;&gt;"",C2978&lt;&gt;""),1,"")</f>
        <v/>
      </c>
      <c r="G2978">
        <f>IF(F2978=1,IF(B2978=C2978,1,0),"")</f>
        <v/>
      </c>
      <c r="H2978">
        <f>IF(B2978="","",IFERROR(VLOOKUP(B2978,lst_TA_binary_map_table,2,FALSE),"INVALID"))</f>
        <v/>
      </c>
      <c r="I2978">
        <f>IF(C2978="","",IFERROR(VLOOKUP(C2978,lst_TA_binary_map_table,2,FALSE),"INVALID"))</f>
        <v/>
      </c>
      <c r="J2978">
        <f>IF(F2978=1,IF(H2978=I2978,1,0),"")</f>
        <v/>
      </c>
      <c r="K2978">
        <f>IF(G2978=0,1,"")</f>
        <v/>
      </c>
      <c r="L2978">
        <f>IF(K2978=1,COUNTIF($K$2:K2978,1),"")</f>
        <v/>
      </c>
    </row>
    <row r="2979">
      <c r="A2979">
        <f>IF(screen_TA_reviewer_A!$A2979="","",screen_TA_reviewer_A!$A2979)</f>
        <v/>
      </c>
      <c r="B2979">
        <f>IF(OR($A2979="",screen_TA_reviewer_A!$C2979=""),"",screen_TA_reviewer_A!$C2979)</f>
        <v/>
      </c>
      <c r="C2979">
        <f>IF(OR($A2979="",screen_TA_reviewer_B!$C2979=""),"",screen_TA_reviewer_B!$C2979)</f>
        <v/>
      </c>
      <c r="D2979">
        <f>IF(OR($A2979="",screen_TA_reviewer_A!$D2979=""),"",screen_TA_reviewer_A!$D2979)</f>
        <v/>
      </c>
      <c r="E2979">
        <f>IF(OR($A2979="",screen_TA_reviewer_B!$D2979=""),"",screen_TA_reviewer_B!$D2979)</f>
        <v/>
      </c>
      <c r="F2979">
        <f>IF(AND(B2979&lt;&gt;"",C2979&lt;&gt;""),1,"")</f>
        <v/>
      </c>
      <c r="G2979">
        <f>IF(F2979=1,IF(B2979=C2979,1,0),"")</f>
        <v/>
      </c>
      <c r="H2979">
        <f>IF(B2979="","",IFERROR(VLOOKUP(B2979,lst_TA_binary_map_table,2,FALSE),"INVALID"))</f>
        <v/>
      </c>
      <c r="I2979">
        <f>IF(C2979="","",IFERROR(VLOOKUP(C2979,lst_TA_binary_map_table,2,FALSE),"INVALID"))</f>
        <v/>
      </c>
      <c r="J2979">
        <f>IF(F2979=1,IF(H2979=I2979,1,0),"")</f>
        <v/>
      </c>
      <c r="K2979">
        <f>IF(G2979=0,1,"")</f>
        <v/>
      </c>
      <c r="L2979">
        <f>IF(K2979=1,COUNTIF($K$2:K2979,1),"")</f>
        <v/>
      </c>
    </row>
    <row r="2980">
      <c r="A2980">
        <f>IF(screen_TA_reviewer_A!$A2980="","",screen_TA_reviewer_A!$A2980)</f>
        <v/>
      </c>
      <c r="B2980">
        <f>IF(OR($A2980="",screen_TA_reviewer_A!$C2980=""),"",screen_TA_reviewer_A!$C2980)</f>
        <v/>
      </c>
      <c r="C2980">
        <f>IF(OR($A2980="",screen_TA_reviewer_B!$C2980=""),"",screen_TA_reviewer_B!$C2980)</f>
        <v/>
      </c>
      <c r="D2980">
        <f>IF(OR($A2980="",screen_TA_reviewer_A!$D2980=""),"",screen_TA_reviewer_A!$D2980)</f>
        <v/>
      </c>
      <c r="E2980">
        <f>IF(OR($A2980="",screen_TA_reviewer_B!$D2980=""),"",screen_TA_reviewer_B!$D2980)</f>
        <v/>
      </c>
      <c r="F2980">
        <f>IF(AND(B2980&lt;&gt;"",C2980&lt;&gt;""),1,"")</f>
        <v/>
      </c>
      <c r="G2980">
        <f>IF(F2980=1,IF(B2980=C2980,1,0),"")</f>
        <v/>
      </c>
      <c r="H2980">
        <f>IF(B2980="","",IFERROR(VLOOKUP(B2980,lst_TA_binary_map_table,2,FALSE),"INVALID"))</f>
        <v/>
      </c>
      <c r="I2980">
        <f>IF(C2980="","",IFERROR(VLOOKUP(C2980,lst_TA_binary_map_table,2,FALSE),"INVALID"))</f>
        <v/>
      </c>
      <c r="J2980">
        <f>IF(F2980=1,IF(H2980=I2980,1,0),"")</f>
        <v/>
      </c>
      <c r="K2980">
        <f>IF(G2980=0,1,"")</f>
        <v/>
      </c>
      <c r="L2980">
        <f>IF(K2980=1,COUNTIF($K$2:K2980,1),"")</f>
        <v/>
      </c>
    </row>
    <row r="2981">
      <c r="A2981">
        <f>IF(screen_TA_reviewer_A!$A2981="","",screen_TA_reviewer_A!$A2981)</f>
        <v/>
      </c>
      <c r="B2981">
        <f>IF(OR($A2981="",screen_TA_reviewer_A!$C2981=""),"",screen_TA_reviewer_A!$C2981)</f>
        <v/>
      </c>
      <c r="C2981">
        <f>IF(OR($A2981="",screen_TA_reviewer_B!$C2981=""),"",screen_TA_reviewer_B!$C2981)</f>
        <v/>
      </c>
      <c r="D2981">
        <f>IF(OR($A2981="",screen_TA_reviewer_A!$D2981=""),"",screen_TA_reviewer_A!$D2981)</f>
        <v/>
      </c>
      <c r="E2981">
        <f>IF(OR($A2981="",screen_TA_reviewer_B!$D2981=""),"",screen_TA_reviewer_B!$D2981)</f>
        <v/>
      </c>
      <c r="F2981">
        <f>IF(AND(B2981&lt;&gt;"",C2981&lt;&gt;""),1,"")</f>
        <v/>
      </c>
      <c r="G2981">
        <f>IF(F2981=1,IF(B2981=C2981,1,0),"")</f>
        <v/>
      </c>
      <c r="H2981">
        <f>IF(B2981="","",IFERROR(VLOOKUP(B2981,lst_TA_binary_map_table,2,FALSE),"INVALID"))</f>
        <v/>
      </c>
      <c r="I2981">
        <f>IF(C2981="","",IFERROR(VLOOKUP(C2981,lst_TA_binary_map_table,2,FALSE),"INVALID"))</f>
        <v/>
      </c>
      <c r="J2981">
        <f>IF(F2981=1,IF(H2981=I2981,1,0),"")</f>
        <v/>
      </c>
      <c r="K2981">
        <f>IF(G2981=0,1,"")</f>
        <v/>
      </c>
      <c r="L2981">
        <f>IF(K2981=1,COUNTIF($K$2:K2981,1),"")</f>
        <v/>
      </c>
    </row>
    <row r="2982">
      <c r="A2982">
        <f>IF(screen_TA_reviewer_A!$A2982="","",screen_TA_reviewer_A!$A2982)</f>
        <v/>
      </c>
      <c r="B2982">
        <f>IF(OR($A2982="",screen_TA_reviewer_A!$C2982=""),"",screen_TA_reviewer_A!$C2982)</f>
        <v/>
      </c>
      <c r="C2982">
        <f>IF(OR($A2982="",screen_TA_reviewer_B!$C2982=""),"",screen_TA_reviewer_B!$C2982)</f>
        <v/>
      </c>
      <c r="D2982">
        <f>IF(OR($A2982="",screen_TA_reviewer_A!$D2982=""),"",screen_TA_reviewer_A!$D2982)</f>
        <v/>
      </c>
      <c r="E2982">
        <f>IF(OR($A2982="",screen_TA_reviewer_B!$D2982=""),"",screen_TA_reviewer_B!$D2982)</f>
        <v/>
      </c>
      <c r="F2982">
        <f>IF(AND(B2982&lt;&gt;"",C2982&lt;&gt;""),1,"")</f>
        <v/>
      </c>
      <c r="G2982">
        <f>IF(F2982=1,IF(B2982=C2982,1,0),"")</f>
        <v/>
      </c>
      <c r="H2982">
        <f>IF(B2982="","",IFERROR(VLOOKUP(B2982,lst_TA_binary_map_table,2,FALSE),"INVALID"))</f>
        <v/>
      </c>
      <c r="I2982">
        <f>IF(C2982="","",IFERROR(VLOOKUP(C2982,lst_TA_binary_map_table,2,FALSE),"INVALID"))</f>
        <v/>
      </c>
      <c r="J2982">
        <f>IF(F2982=1,IF(H2982=I2982,1,0),"")</f>
        <v/>
      </c>
      <c r="K2982">
        <f>IF(G2982=0,1,"")</f>
        <v/>
      </c>
      <c r="L2982">
        <f>IF(K2982=1,COUNTIF($K$2:K2982,1),"")</f>
        <v/>
      </c>
    </row>
    <row r="2983">
      <c r="A2983">
        <f>IF(screen_TA_reviewer_A!$A2983="","",screen_TA_reviewer_A!$A2983)</f>
        <v/>
      </c>
      <c r="B2983">
        <f>IF(OR($A2983="",screen_TA_reviewer_A!$C2983=""),"",screen_TA_reviewer_A!$C2983)</f>
        <v/>
      </c>
      <c r="C2983">
        <f>IF(OR($A2983="",screen_TA_reviewer_B!$C2983=""),"",screen_TA_reviewer_B!$C2983)</f>
        <v/>
      </c>
      <c r="D2983">
        <f>IF(OR($A2983="",screen_TA_reviewer_A!$D2983=""),"",screen_TA_reviewer_A!$D2983)</f>
        <v/>
      </c>
      <c r="E2983">
        <f>IF(OR($A2983="",screen_TA_reviewer_B!$D2983=""),"",screen_TA_reviewer_B!$D2983)</f>
        <v/>
      </c>
      <c r="F2983">
        <f>IF(AND(B2983&lt;&gt;"",C2983&lt;&gt;""),1,"")</f>
        <v/>
      </c>
      <c r="G2983">
        <f>IF(F2983=1,IF(B2983=C2983,1,0),"")</f>
        <v/>
      </c>
      <c r="H2983">
        <f>IF(B2983="","",IFERROR(VLOOKUP(B2983,lst_TA_binary_map_table,2,FALSE),"INVALID"))</f>
        <v/>
      </c>
      <c r="I2983">
        <f>IF(C2983="","",IFERROR(VLOOKUP(C2983,lst_TA_binary_map_table,2,FALSE),"INVALID"))</f>
        <v/>
      </c>
      <c r="J2983">
        <f>IF(F2983=1,IF(H2983=I2983,1,0),"")</f>
        <v/>
      </c>
      <c r="K2983">
        <f>IF(G2983=0,1,"")</f>
        <v/>
      </c>
      <c r="L2983">
        <f>IF(K2983=1,COUNTIF($K$2:K2983,1),"")</f>
        <v/>
      </c>
    </row>
    <row r="2984">
      <c r="A2984">
        <f>IF(screen_TA_reviewer_A!$A2984="","",screen_TA_reviewer_A!$A2984)</f>
        <v/>
      </c>
      <c r="B2984">
        <f>IF(OR($A2984="",screen_TA_reviewer_A!$C2984=""),"",screen_TA_reviewer_A!$C2984)</f>
        <v/>
      </c>
      <c r="C2984">
        <f>IF(OR($A2984="",screen_TA_reviewer_B!$C2984=""),"",screen_TA_reviewer_B!$C2984)</f>
        <v/>
      </c>
      <c r="D2984">
        <f>IF(OR($A2984="",screen_TA_reviewer_A!$D2984=""),"",screen_TA_reviewer_A!$D2984)</f>
        <v/>
      </c>
      <c r="E2984">
        <f>IF(OR($A2984="",screen_TA_reviewer_B!$D2984=""),"",screen_TA_reviewer_B!$D2984)</f>
        <v/>
      </c>
      <c r="F2984">
        <f>IF(AND(B2984&lt;&gt;"",C2984&lt;&gt;""),1,"")</f>
        <v/>
      </c>
      <c r="G2984">
        <f>IF(F2984=1,IF(B2984=C2984,1,0),"")</f>
        <v/>
      </c>
      <c r="H2984">
        <f>IF(B2984="","",IFERROR(VLOOKUP(B2984,lst_TA_binary_map_table,2,FALSE),"INVALID"))</f>
        <v/>
      </c>
      <c r="I2984">
        <f>IF(C2984="","",IFERROR(VLOOKUP(C2984,lst_TA_binary_map_table,2,FALSE),"INVALID"))</f>
        <v/>
      </c>
      <c r="J2984">
        <f>IF(F2984=1,IF(H2984=I2984,1,0),"")</f>
        <v/>
      </c>
      <c r="K2984">
        <f>IF(G2984=0,1,"")</f>
        <v/>
      </c>
      <c r="L2984">
        <f>IF(K2984=1,COUNTIF($K$2:K2984,1),"")</f>
        <v/>
      </c>
    </row>
    <row r="2985">
      <c r="A2985">
        <f>IF(screen_TA_reviewer_A!$A2985="","",screen_TA_reviewer_A!$A2985)</f>
        <v/>
      </c>
      <c r="B2985">
        <f>IF(OR($A2985="",screen_TA_reviewer_A!$C2985=""),"",screen_TA_reviewer_A!$C2985)</f>
        <v/>
      </c>
      <c r="C2985">
        <f>IF(OR($A2985="",screen_TA_reviewer_B!$C2985=""),"",screen_TA_reviewer_B!$C2985)</f>
        <v/>
      </c>
      <c r="D2985">
        <f>IF(OR($A2985="",screen_TA_reviewer_A!$D2985=""),"",screen_TA_reviewer_A!$D2985)</f>
        <v/>
      </c>
      <c r="E2985">
        <f>IF(OR($A2985="",screen_TA_reviewer_B!$D2985=""),"",screen_TA_reviewer_B!$D2985)</f>
        <v/>
      </c>
      <c r="F2985">
        <f>IF(AND(B2985&lt;&gt;"",C2985&lt;&gt;""),1,"")</f>
        <v/>
      </c>
      <c r="G2985">
        <f>IF(F2985=1,IF(B2985=C2985,1,0),"")</f>
        <v/>
      </c>
      <c r="H2985">
        <f>IF(B2985="","",IFERROR(VLOOKUP(B2985,lst_TA_binary_map_table,2,FALSE),"INVALID"))</f>
        <v/>
      </c>
      <c r="I2985">
        <f>IF(C2985="","",IFERROR(VLOOKUP(C2985,lst_TA_binary_map_table,2,FALSE),"INVALID"))</f>
        <v/>
      </c>
      <c r="J2985">
        <f>IF(F2985=1,IF(H2985=I2985,1,0),"")</f>
        <v/>
      </c>
      <c r="K2985">
        <f>IF(G2985=0,1,"")</f>
        <v/>
      </c>
      <c r="L2985">
        <f>IF(K2985=1,COUNTIF($K$2:K2985,1),"")</f>
        <v/>
      </c>
    </row>
    <row r="2986">
      <c r="A2986">
        <f>IF(screen_TA_reviewer_A!$A2986="","",screen_TA_reviewer_A!$A2986)</f>
        <v/>
      </c>
      <c r="B2986">
        <f>IF(OR($A2986="",screen_TA_reviewer_A!$C2986=""),"",screen_TA_reviewer_A!$C2986)</f>
        <v/>
      </c>
      <c r="C2986">
        <f>IF(OR($A2986="",screen_TA_reviewer_B!$C2986=""),"",screen_TA_reviewer_B!$C2986)</f>
        <v/>
      </c>
      <c r="D2986">
        <f>IF(OR($A2986="",screen_TA_reviewer_A!$D2986=""),"",screen_TA_reviewer_A!$D2986)</f>
        <v/>
      </c>
      <c r="E2986">
        <f>IF(OR($A2986="",screen_TA_reviewer_B!$D2986=""),"",screen_TA_reviewer_B!$D2986)</f>
        <v/>
      </c>
      <c r="F2986">
        <f>IF(AND(B2986&lt;&gt;"",C2986&lt;&gt;""),1,"")</f>
        <v/>
      </c>
      <c r="G2986">
        <f>IF(F2986=1,IF(B2986=C2986,1,0),"")</f>
        <v/>
      </c>
      <c r="H2986">
        <f>IF(B2986="","",IFERROR(VLOOKUP(B2986,lst_TA_binary_map_table,2,FALSE),"INVALID"))</f>
        <v/>
      </c>
      <c r="I2986">
        <f>IF(C2986="","",IFERROR(VLOOKUP(C2986,lst_TA_binary_map_table,2,FALSE),"INVALID"))</f>
        <v/>
      </c>
      <c r="J2986">
        <f>IF(F2986=1,IF(H2986=I2986,1,0),"")</f>
        <v/>
      </c>
      <c r="K2986">
        <f>IF(G2986=0,1,"")</f>
        <v/>
      </c>
      <c r="L2986">
        <f>IF(K2986=1,COUNTIF($K$2:K2986,1),"")</f>
        <v/>
      </c>
    </row>
    <row r="2987">
      <c r="A2987">
        <f>IF(screen_TA_reviewer_A!$A2987="","",screen_TA_reviewer_A!$A2987)</f>
        <v/>
      </c>
      <c r="B2987">
        <f>IF(OR($A2987="",screen_TA_reviewer_A!$C2987=""),"",screen_TA_reviewer_A!$C2987)</f>
        <v/>
      </c>
      <c r="C2987">
        <f>IF(OR($A2987="",screen_TA_reviewer_B!$C2987=""),"",screen_TA_reviewer_B!$C2987)</f>
        <v/>
      </c>
      <c r="D2987">
        <f>IF(OR($A2987="",screen_TA_reviewer_A!$D2987=""),"",screen_TA_reviewer_A!$D2987)</f>
        <v/>
      </c>
      <c r="E2987">
        <f>IF(OR($A2987="",screen_TA_reviewer_B!$D2987=""),"",screen_TA_reviewer_B!$D2987)</f>
        <v/>
      </c>
      <c r="F2987">
        <f>IF(AND(B2987&lt;&gt;"",C2987&lt;&gt;""),1,"")</f>
        <v/>
      </c>
      <c r="G2987">
        <f>IF(F2987=1,IF(B2987=C2987,1,0),"")</f>
        <v/>
      </c>
      <c r="H2987">
        <f>IF(B2987="","",IFERROR(VLOOKUP(B2987,lst_TA_binary_map_table,2,FALSE),"INVALID"))</f>
        <v/>
      </c>
      <c r="I2987">
        <f>IF(C2987="","",IFERROR(VLOOKUP(C2987,lst_TA_binary_map_table,2,FALSE),"INVALID"))</f>
        <v/>
      </c>
      <c r="J2987">
        <f>IF(F2987=1,IF(H2987=I2987,1,0),"")</f>
        <v/>
      </c>
      <c r="K2987">
        <f>IF(G2987=0,1,"")</f>
        <v/>
      </c>
      <c r="L2987">
        <f>IF(K2987=1,COUNTIF($K$2:K2987,1),"")</f>
        <v/>
      </c>
    </row>
    <row r="2988">
      <c r="A2988">
        <f>IF(screen_TA_reviewer_A!$A2988="","",screen_TA_reviewer_A!$A2988)</f>
        <v/>
      </c>
      <c r="B2988">
        <f>IF(OR($A2988="",screen_TA_reviewer_A!$C2988=""),"",screen_TA_reviewer_A!$C2988)</f>
        <v/>
      </c>
      <c r="C2988">
        <f>IF(OR($A2988="",screen_TA_reviewer_B!$C2988=""),"",screen_TA_reviewer_B!$C2988)</f>
        <v/>
      </c>
      <c r="D2988">
        <f>IF(OR($A2988="",screen_TA_reviewer_A!$D2988=""),"",screen_TA_reviewer_A!$D2988)</f>
        <v/>
      </c>
      <c r="E2988">
        <f>IF(OR($A2988="",screen_TA_reviewer_B!$D2988=""),"",screen_TA_reviewer_B!$D2988)</f>
        <v/>
      </c>
      <c r="F2988">
        <f>IF(AND(B2988&lt;&gt;"",C2988&lt;&gt;""),1,"")</f>
        <v/>
      </c>
      <c r="G2988">
        <f>IF(F2988=1,IF(B2988=C2988,1,0),"")</f>
        <v/>
      </c>
      <c r="H2988">
        <f>IF(B2988="","",IFERROR(VLOOKUP(B2988,lst_TA_binary_map_table,2,FALSE),"INVALID"))</f>
        <v/>
      </c>
      <c r="I2988">
        <f>IF(C2988="","",IFERROR(VLOOKUP(C2988,lst_TA_binary_map_table,2,FALSE),"INVALID"))</f>
        <v/>
      </c>
      <c r="J2988">
        <f>IF(F2988=1,IF(H2988=I2988,1,0),"")</f>
        <v/>
      </c>
      <c r="K2988">
        <f>IF(G2988=0,1,"")</f>
        <v/>
      </c>
      <c r="L2988">
        <f>IF(K2988=1,COUNTIF($K$2:K2988,1),"")</f>
        <v/>
      </c>
    </row>
    <row r="2989">
      <c r="A2989">
        <f>IF(screen_TA_reviewer_A!$A2989="","",screen_TA_reviewer_A!$A2989)</f>
        <v/>
      </c>
      <c r="B2989">
        <f>IF(OR($A2989="",screen_TA_reviewer_A!$C2989=""),"",screen_TA_reviewer_A!$C2989)</f>
        <v/>
      </c>
      <c r="C2989">
        <f>IF(OR($A2989="",screen_TA_reviewer_B!$C2989=""),"",screen_TA_reviewer_B!$C2989)</f>
        <v/>
      </c>
      <c r="D2989">
        <f>IF(OR($A2989="",screen_TA_reviewer_A!$D2989=""),"",screen_TA_reviewer_A!$D2989)</f>
        <v/>
      </c>
      <c r="E2989">
        <f>IF(OR($A2989="",screen_TA_reviewer_B!$D2989=""),"",screen_TA_reviewer_B!$D2989)</f>
        <v/>
      </c>
      <c r="F2989">
        <f>IF(AND(B2989&lt;&gt;"",C2989&lt;&gt;""),1,"")</f>
        <v/>
      </c>
      <c r="G2989">
        <f>IF(F2989=1,IF(B2989=C2989,1,0),"")</f>
        <v/>
      </c>
      <c r="H2989">
        <f>IF(B2989="","",IFERROR(VLOOKUP(B2989,lst_TA_binary_map_table,2,FALSE),"INVALID"))</f>
        <v/>
      </c>
      <c r="I2989">
        <f>IF(C2989="","",IFERROR(VLOOKUP(C2989,lst_TA_binary_map_table,2,FALSE),"INVALID"))</f>
        <v/>
      </c>
      <c r="J2989">
        <f>IF(F2989=1,IF(H2989=I2989,1,0),"")</f>
        <v/>
      </c>
      <c r="K2989">
        <f>IF(G2989=0,1,"")</f>
        <v/>
      </c>
      <c r="L2989">
        <f>IF(K2989=1,COUNTIF($K$2:K2989,1),"")</f>
        <v/>
      </c>
    </row>
    <row r="2990">
      <c r="A2990">
        <f>IF(screen_TA_reviewer_A!$A2990="","",screen_TA_reviewer_A!$A2990)</f>
        <v/>
      </c>
      <c r="B2990">
        <f>IF(OR($A2990="",screen_TA_reviewer_A!$C2990=""),"",screen_TA_reviewer_A!$C2990)</f>
        <v/>
      </c>
      <c r="C2990">
        <f>IF(OR($A2990="",screen_TA_reviewer_B!$C2990=""),"",screen_TA_reviewer_B!$C2990)</f>
        <v/>
      </c>
      <c r="D2990">
        <f>IF(OR($A2990="",screen_TA_reviewer_A!$D2990=""),"",screen_TA_reviewer_A!$D2990)</f>
        <v/>
      </c>
      <c r="E2990">
        <f>IF(OR($A2990="",screen_TA_reviewer_B!$D2990=""),"",screen_TA_reviewer_B!$D2990)</f>
        <v/>
      </c>
      <c r="F2990">
        <f>IF(AND(B2990&lt;&gt;"",C2990&lt;&gt;""),1,"")</f>
        <v/>
      </c>
      <c r="G2990">
        <f>IF(F2990=1,IF(B2990=C2990,1,0),"")</f>
        <v/>
      </c>
      <c r="H2990">
        <f>IF(B2990="","",IFERROR(VLOOKUP(B2990,lst_TA_binary_map_table,2,FALSE),"INVALID"))</f>
        <v/>
      </c>
      <c r="I2990">
        <f>IF(C2990="","",IFERROR(VLOOKUP(C2990,lst_TA_binary_map_table,2,FALSE),"INVALID"))</f>
        <v/>
      </c>
      <c r="J2990">
        <f>IF(F2990=1,IF(H2990=I2990,1,0),"")</f>
        <v/>
      </c>
      <c r="K2990">
        <f>IF(G2990=0,1,"")</f>
        <v/>
      </c>
      <c r="L2990">
        <f>IF(K2990=1,COUNTIF($K$2:K2990,1),"")</f>
        <v/>
      </c>
    </row>
    <row r="2991">
      <c r="A2991">
        <f>IF(screen_TA_reviewer_A!$A2991="","",screen_TA_reviewer_A!$A2991)</f>
        <v/>
      </c>
      <c r="B2991">
        <f>IF(OR($A2991="",screen_TA_reviewer_A!$C2991=""),"",screen_TA_reviewer_A!$C2991)</f>
        <v/>
      </c>
      <c r="C2991">
        <f>IF(OR($A2991="",screen_TA_reviewer_B!$C2991=""),"",screen_TA_reviewer_B!$C2991)</f>
        <v/>
      </c>
      <c r="D2991">
        <f>IF(OR($A2991="",screen_TA_reviewer_A!$D2991=""),"",screen_TA_reviewer_A!$D2991)</f>
        <v/>
      </c>
      <c r="E2991">
        <f>IF(OR($A2991="",screen_TA_reviewer_B!$D2991=""),"",screen_TA_reviewer_B!$D2991)</f>
        <v/>
      </c>
      <c r="F2991">
        <f>IF(AND(B2991&lt;&gt;"",C2991&lt;&gt;""),1,"")</f>
        <v/>
      </c>
      <c r="G2991">
        <f>IF(F2991=1,IF(B2991=C2991,1,0),"")</f>
        <v/>
      </c>
      <c r="H2991">
        <f>IF(B2991="","",IFERROR(VLOOKUP(B2991,lst_TA_binary_map_table,2,FALSE),"INVALID"))</f>
        <v/>
      </c>
      <c r="I2991">
        <f>IF(C2991="","",IFERROR(VLOOKUP(C2991,lst_TA_binary_map_table,2,FALSE),"INVALID"))</f>
        <v/>
      </c>
      <c r="J2991">
        <f>IF(F2991=1,IF(H2991=I2991,1,0),"")</f>
        <v/>
      </c>
      <c r="K2991">
        <f>IF(G2991=0,1,"")</f>
        <v/>
      </c>
      <c r="L2991">
        <f>IF(K2991=1,COUNTIF($K$2:K2991,1),"")</f>
        <v/>
      </c>
    </row>
    <row r="2992">
      <c r="A2992">
        <f>IF(screen_TA_reviewer_A!$A2992="","",screen_TA_reviewer_A!$A2992)</f>
        <v/>
      </c>
      <c r="B2992">
        <f>IF(OR($A2992="",screen_TA_reviewer_A!$C2992=""),"",screen_TA_reviewer_A!$C2992)</f>
        <v/>
      </c>
      <c r="C2992">
        <f>IF(OR($A2992="",screen_TA_reviewer_B!$C2992=""),"",screen_TA_reviewer_B!$C2992)</f>
        <v/>
      </c>
      <c r="D2992">
        <f>IF(OR($A2992="",screen_TA_reviewer_A!$D2992=""),"",screen_TA_reviewer_A!$D2992)</f>
        <v/>
      </c>
      <c r="E2992">
        <f>IF(OR($A2992="",screen_TA_reviewer_B!$D2992=""),"",screen_TA_reviewer_B!$D2992)</f>
        <v/>
      </c>
      <c r="F2992">
        <f>IF(AND(B2992&lt;&gt;"",C2992&lt;&gt;""),1,"")</f>
        <v/>
      </c>
      <c r="G2992">
        <f>IF(F2992=1,IF(B2992=C2992,1,0),"")</f>
        <v/>
      </c>
      <c r="H2992">
        <f>IF(B2992="","",IFERROR(VLOOKUP(B2992,lst_TA_binary_map_table,2,FALSE),"INVALID"))</f>
        <v/>
      </c>
      <c r="I2992">
        <f>IF(C2992="","",IFERROR(VLOOKUP(C2992,lst_TA_binary_map_table,2,FALSE),"INVALID"))</f>
        <v/>
      </c>
      <c r="J2992">
        <f>IF(F2992=1,IF(H2992=I2992,1,0),"")</f>
        <v/>
      </c>
      <c r="K2992">
        <f>IF(G2992=0,1,"")</f>
        <v/>
      </c>
      <c r="L2992">
        <f>IF(K2992=1,COUNTIF($K$2:K2992,1),"")</f>
        <v/>
      </c>
    </row>
    <row r="2993">
      <c r="A2993">
        <f>IF(screen_TA_reviewer_A!$A2993="","",screen_TA_reviewer_A!$A2993)</f>
        <v/>
      </c>
      <c r="B2993">
        <f>IF(OR($A2993="",screen_TA_reviewer_A!$C2993=""),"",screen_TA_reviewer_A!$C2993)</f>
        <v/>
      </c>
      <c r="C2993">
        <f>IF(OR($A2993="",screen_TA_reviewer_B!$C2993=""),"",screen_TA_reviewer_B!$C2993)</f>
        <v/>
      </c>
      <c r="D2993">
        <f>IF(OR($A2993="",screen_TA_reviewer_A!$D2993=""),"",screen_TA_reviewer_A!$D2993)</f>
        <v/>
      </c>
      <c r="E2993">
        <f>IF(OR($A2993="",screen_TA_reviewer_B!$D2993=""),"",screen_TA_reviewer_B!$D2993)</f>
        <v/>
      </c>
      <c r="F2993">
        <f>IF(AND(B2993&lt;&gt;"",C2993&lt;&gt;""),1,"")</f>
        <v/>
      </c>
      <c r="G2993">
        <f>IF(F2993=1,IF(B2993=C2993,1,0),"")</f>
        <v/>
      </c>
      <c r="H2993">
        <f>IF(B2993="","",IFERROR(VLOOKUP(B2993,lst_TA_binary_map_table,2,FALSE),"INVALID"))</f>
        <v/>
      </c>
      <c r="I2993">
        <f>IF(C2993="","",IFERROR(VLOOKUP(C2993,lst_TA_binary_map_table,2,FALSE),"INVALID"))</f>
        <v/>
      </c>
      <c r="J2993">
        <f>IF(F2993=1,IF(H2993=I2993,1,0),"")</f>
        <v/>
      </c>
      <c r="K2993">
        <f>IF(G2993=0,1,"")</f>
        <v/>
      </c>
      <c r="L2993">
        <f>IF(K2993=1,COUNTIF($K$2:K2993,1),"")</f>
        <v/>
      </c>
    </row>
    <row r="2994">
      <c r="A2994">
        <f>IF(screen_TA_reviewer_A!$A2994="","",screen_TA_reviewer_A!$A2994)</f>
        <v/>
      </c>
      <c r="B2994">
        <f>IF(OR($A2994="",screen_TA_reviewer_A!$C2994=""),"",screen_TA_reviewer_A!$C2994)</f>
        <v/>
      </c>
      <c r="C2994">
        <f>IF(OR($A2994="",screen_TA_reviewer_B!$C2994=""),"",screen_TA_reviewer_B!$C2994)</f>
        <v/>
      </c>
      <c r="D2994">
        <f>IF(OR($A2994="",screen_TA_reviewer_A!$D2994=""),"",screen_TA_reviewer_A!$D2994)</f>
        <v/>
      </c>
      <c r="E2994">
        <f>IF(OR($A2994="",screen_TA_reviewer_B!$D2994=""),"",screen_TA_reviewer_B!$D2994)</f>
        <v/>
      </c>
      <c r="F2994">
        <f>IF(AND(B2994&lt;&gt;"",C2994&lt;&gt;""),1,"")</f>
        <v/>
      </c>
      <c r="G2994">
        <f>IF(F2994=1,IF(B2994=C2994,1,0),"")</f>
        <v/>
      </c>
      <c r="H2994">
        <f>IF(B2994="","",IFERROR(VLOOKUP(B2994,lst_TA_binary_map_table,2,FALSE),"INVALID"))</f>
        <v/>
      </c>
      <c r="I2994">
        <f>IF(C2994="","",IFERROR(VLOOKUP(C2994,lst_TA_binary_map_table,2,FALSE),"INVALID"))</f>
        <v/>
      </c>
      <c r="J2994">
        <f>IF(F2994=1,IF(H2994=I2994,1,0),"")</f>
        <v/>
      </c>
      <c r="K2994">
        <f>IF(G2994=0,1,"")</f>
        <v/>
      </c>
      <c r="L2994">
        <f>IF(K2994=1,COUNTIF($K$2:K2994,1),"")</f>
        <v/>
      </c>
    </row>
    <row r="2995">
      <c r="A2995">
        <f>IF(screen_TA_reviewer_A!$A2995="","",screen_TA_reviewer_A!$A2995)</f>
        <v/>
      </c>
      <c r="B2995">
        <f>IF(OR($A2995="",screen_TA_reviewer_A!$C2995=""),"",screen_TA_reviewer_A!$C2995)</f>
        <v/>
      </c>
      <c r="C2995">
        <f>IF(OR($A2995="",screen_TA_reviewer_B!$C2995=""),"",screen_TA_reviewer_B!$C2995)</f>
        <v/>
      </c>
      <c r="D2995">
        <f>IF(OR($A2995="",screen_TA_reviewer_A!$D2995=""),"",screen_TA_reviewer_A!$D2995)</f>
        <v/>
      </c>
      <c r="E2995">
        <f>IF(OR($A2995="",screen_TA_reviewer_B!$D2995=""),"",screen_TA_reviewer_B!$D2995)</f>
        <v/>
      </c>
      <c r="F2995">
        <f>IF(AND(B2995&lt;&gt;"",C2995&lt;&gt;""),1,"")</f>
        <v/>
      </c>
      <c r="G2995">
        <f>IF(F2995=1,IF(B2995=C2995,1,0),"")</f>
        <v/>
      </c>
      <c r="H2995">
        <f>IF(B2995="","",IFERROR(VLOOKUP(B2995,lst_TA_binary_map_table,2,FALSE),"INVALID"))</f>
        <v/>
      </c>
      <c r="I2995">
        <f>IF(C2995="","",IFERROR(VLOOKUP(C2995,lst_TA_binary_map_table,2,FALSE),"INVALID"))</f>
        <v/>
      </c>
      <c r="J2995">
        <f>IF(F2995=1,IF(H2995=I2995,1,0),"")</f>
        <v/>
      </c>
      <c r="K2995">
        <f>IF(G2995=0,1,"")</f>
        <v/>
      </c>
      <c r="L2995">
        <f>IF(K2995=1,COUNTIF($K$2:K2995,1),"")</f>
        <v/>
      </c>
    </row>
    <row r="2996">
      <c r="A2996">
        <f>IF(screen_TA_reviewer_A!$A2996="","",screen_TA_reviewer_A!$A2996)</f>
        <v/>
      </c>
      <c r="B2996">
        <f>IF(OR($A2996="",screen_TA_reviewer_A!$C2996=""),"",screen_TA_reviewer_A!$C2996)</f>
        <v/>
      </c>
      <c r="C2996">
        <f>IF(OR($A2996="",screen_TA_reviewer_B!$C2996=""),"",screen_TA_reviewer_B!$C2996)</f>
        <v/>
      </c>
      <c r="D2996">
        <f>IF(OR($A2996="",screen_TA_reviewer_A!$D2996=""),"",screen_TA_reviewer_A!$D2996)</f>
        <v/>
      </c>
      <c r="E2996">
        <f>IF(OR($A2996="",screen_TA_reviewer_B!$D2996=""),"",screen_TA_reviewer_B!$D2996)</f>
        <v/>
      </c>
      <c r="F2996">
        <f>IF(AND(B2996&lt;&gt;"",C2996&lt;&gt;""),1,"")</f>
        <v/>
      </c>
      <c r="G2996">
        <f>IF(F2996=1,IF(B2996=C2996,1,0),"")</f>
        <v/>
      </c>
      <c r="H2996">
        <f>IF(B2996="","",IFERROR(VLOOKUP(B2996,lst_TA_binary_map_table,2,FALSE),"INVALID"))</f>
        <v/>
      </c>
      <c r="I2996">
        <f>IF(C2996="","",IFERROR(VLOOKUP(C2996,lst_TA_binary_map_table,2,FALSE),"INVALID"))</f>
        <v/>
      </c>
      <c r="J2996">
        <f>IF(F2996=1,IF(H2996=I2996,1,0),"")</f>
        <v/>
      </c>
      <c r="K2996">
        <f>IF(G2996=0,1,"")</f>
        <v/>
      </c>
      <c r="L2996">
        <f>IF(K2996=1,COUNTIF($K$2:K2996,1),"")</f>
        <v/>
      </c>
    </row>
    <row r="2997">
      <c r="A2997">
        <f>IF(screen_TA_reviewer_A!$A2997="","",screen_TA_reviewer_A!$A2997)</f>
        <v/>
      </c>
      <c r="B2997">
        <f>IF(OR($A2997="",screen_TA_reviewer_A!$C2997=""),"",screen_TA_reviewer_A!$C2997)</f>
        <v/>
      </c>
      <c r="C2997">
        <f>IF(OR($A2997="",screen_TA_reviewer_B!$C2997=""),"",screen_TA_reviewer_B!$C2997)</f>
        <v/>
      </c>
      <c r="D2997">
        <f>IF(OR($A2997="",screen_TA_reviewer_A!$D2997=""),"",screen_TA_reviewer_A!$D2997)</f>
        <v/>
      </c>
      <c r="E2997">
        <f>IF(OR($A2997="",screen_TA_reviewer_B!$D2997=""),"",screen_TA_reviewer_B!$D2997)</f>
        <v/>
      </c>
      <c r="F2997">
        <f>IF(AND(B2997&lt;&gt;"",C2997&lt;&gt;""),1,"")</f>
        <v/>
      </c>
      <c r="G2997">
        <f>IF(F2997=1,IF(B2997=C2997,1,0),"")</f>
        <v/>
      </c>
      <c r="H2997">
        <f>IF(B2997="","",IFERROR(VLOOKUP(B2997,lst_TA_binary_map_table,2,FALSE),"INVALID"))</f>
        <v/>
      </c>
      <c r="I2997">
        <f>IF(C2997="","",IFERROR(VLOOKUP(C2997,lst_TA_binary_map_table,2,FALSE),"INVALID"))</f>
        <v/>
      </c>
      <c r="J2997">
        <f>IF(F2997=1,IF(H2997=I2997,1,0),"")</f>
        <v/>
      </c>
      <c r="K2997">
        <f>IF(G2997=0,1,"")</f>
        <v/>
      </c>
      <c r="L2997">
        <f>IF(K2997=1,COUNTIF($K$2:K2997,1),"")</f>
        <v/>
      </c>
    </row>
    <row r="2998">
      <c r="A2998">
        <f>IF(screen_TA_reviewer_A!$A2998="","",screen_TA_reviewer_A!$A2998)</f>
        <v/>
      </c>
      <c r="B2998">
        <f>IF(OR($A2998="",screen_TA_reviewer_A!$C2998=""),"",screen_TA_reviewer_A!$C2998)</f>
        <v/>
      </c>
      <c r="C2998">
        <f>IF(OR($A2998="",screen_TA_reviewer_B!$C2998=""),"",screen_TA_reviewer_B!$C2998)</f>
        <v/>
      </c>
      <c r="D2998">
        <f>IF(OR($A2998="",screen_TA_reviewer_A!$D2998=""),"",screen_TA_reviewer_A!$D2998)</f>
        <v/>
      </c>
      <c r="E2998">
        <f>IF(OR($A2998="",screen_TA_reviewer_B!$D2998=""),"",screen_TA_reviewer_B!$D2998)</f>
        <v/>
      </c>
      <c r="F2998">
        <f>IF(AND(B2998&lt;&gt;"",C2998&lt;&gt;""),1,"")</f>
        <v/>
      </c>
      <c r="G2998">
        <f>IF(F2998=1,IF(B2998=C2998,1,0),"")</f>
        <v/>
      </c>
      <c r="H2998">
        <f>IF(B2998="","",IFERROR(VLOOKUP(B2998,lst_TA_binary_map_table,2,FALSE),"INVALID"))</f>
        <v/>
      </c>
      <c r="I2998">
        <f>IF(C2998="","",IFERROR(VLOOKUP(C2998,lst_TA_binary_map_table,2,FALSE),"INVALID"))</f>
        <v/>
      </c>
      <c r="J2998">
        <f>IF(F2998=1,IF(H2998=I2998,1,0),"")</f>
        <v/>
      </c>
      <c r="K2998">
        <f>IF(G2998=0,1,"")</f>
        <v/>
      </c>
      <c r="L2998">
        <f>IF(K2998=1,COUNTIF($K$2:K2998,1),"")</f>
        <v/>
      </c>
    </row>
    <row r="2999">
      <c r="A2999">
        <f>IF(screen_TA_reviewer_A!$A2999="","",screen_TA_reviewer_A!$A2999)</f>
        <v/>
      </c>
      <c r="B2999">
        <f>IF(OR($A2999="",screen_TA_reviewer_A!$C2999=""),"",screen_TA_reviewer_A!$C2999)</f>
        <v/>
      </c>
      <c r="C2999">
        <f>IF(OR($A2999="",screen_TA_reviewer_B!$C2999=""),"",screen_TA_reviewer_B!$C2999)</f>
        <v/>
      </c>
      <c r="D2999">
        <f>IF(OR($A2999="",screen_TA_reviewer_A!$D2999=""),"",screen_TA_reviewer_A!$D2999)</f>
        <v/>
      </c>
      <c r="E2999">
        <f>IF(OR($A2999="",screen_TA_reviewer_B!$D2999=""),"",screen_TA_reviewer_B!$D2999)</f>
        <v/>
      </c>
      <c r="F2999">
        <f>IF(AND(B2999&lt;&gt;"",C2999&lt;&gt;""),1,"")</f>
        <v/>
      </c>
      <c r="G2999">
        <f>IF(F2999=1,IF(B2999=C2999,1,0),"")</f>
        <v/>
      </c>
      <c r="H2999">
        <f>IF(B2999="","",IFERROR(VLOOKUP(B2999,lst_TA_binary_map_table,2,FALSE),"INVALID"))</f>
        <v/>
      </c>
      <c r="I2999">
        <f>IF(C2999="","",IFERROR(VLOOKUP(C2999,lst_TA_binary_map_table,2,FALSE),"INVALID"))</f>
        <v/>
      </c>
      <c r="J2999">
        <f>IF(F2999=1,IF(H2999=I2999,1,0),"")</f>
        <v/>
      </c>
      <c r="K2999">
        <f>IF(G2999=0,1,"")</f>
        <v/>
      </c>
      <c r="L2999">
        <f>IF(K2999=1,COUNTIF($K$2:K2999,1),"")</f>
        <v/>
      </c>
    </row>
    <row r="3000">
      <c r="A3000">
        <f>IF(screen_TA_reviewer_A!$A3000="","",screen_TA_reviewer_A!$A3000)</f>
        <v/>
      </c>
      <c r="B3000">
        <f>IF(OR($A3000="",screen_TA_reviewer_A!$C3000=""),"",screen_TA_reviewer_A!$C3000)</f>
        <v/>
      </c>
      <c r="C3000">
        <f>IF(OR($A3000="",screen_TA_reviewer_B!$C3000=""),"",screen_TA_reviewer_B!$C3000)</f>
        <v/>
      </c>
      <c r="D3000">
        <f>IF(OR($A3000="",screen_TA_reviewer_A!$D3000=""),"",screen_TA_reviewer_A!$D3000)</f>
        <v/>
      </c>
      <c r="E3000">
        <f>IF(OR($A3000="",screen_TA_reviewer_B!$D3000=""),"",screen_TA_reviewer_B!$D3000)</f>
        <v/>
      </c>
      <c r="F3000">
        <f>IF(AND(B3000&lt;&gt;"",C3000&lt;&gt;""),1,"")</f>
        <v/>
      </c>
      <c r="G3000">
        <f>IF(F3000=1,IF(B3000=C3000,1,0),"")</f>
        <v/>
      </c>
      <c r="H3000">
        <f>IF(B3000="","",IFERROR(VLOOKUP(B3000,lst_TA_binary_map_table,2,FALSE),"INVALID"))</f>
        <v/>
      </c>
      <c r="I3000">
        <f>IF(C3000="","",IFERROR(VLOOKUP(C3000,lst_TA_binary_map_table,2,FALSE),"INVALID"))</f>
        <v/>
      </c>
      <c r="J3000">
        <f>IF(F3000=1,IF(H3000=I3000,1,0),"")</f>
        <v/>
      </c>
      <c r="K3000">
        <f>IF(G3000=0,1,"")</f>
        <v/>
      </c>
      <c r="L3000">
        <f>IF(K3000=1,COUNTIF($K$2:K3000,1),"")</f>
        <v/>
      </c>
    </row>
    <row r="3001">
      <c r="A3001">
        <f>IF(screen_TA_reviewer_A!$A3001="","",screen_TA_reviewer_A!$A3001)</f>
        <v/>
      </c>
      <c r="B3001">
        <f>IF(OR($A3001="",screen_TA_reviewer_A!$C3001=""),"",screen_TA_reviewer_A!$C3001)</f>
        <v/>
      </c>
      <c r="C3001">
        <f>IF(OR($A3001="",screen_TA_reviewer_B!$C3001=""),"",screen_TA_reviewer_B!$C3001)</f>
        <v/>
      </c>
      <c r="D3001">
        <f>IF(OR($A3001="",screen_TA_reviewer_A!$D3001=""),"",screen_TA_reviewer_A!$D3001)</f>
        <v/>
      </c>
      <c r="E3001">
        <f>IF(OR($A3001="",screen_TA_reviewer_B!$D3001=""),"",screen_TA_reviewer_B!$D3001)</f>
        <v/>
      </c>
      <c r="F3001">
        <f>IF(AND(B3001&lt;&gt;"",C3001&lt;&gt;""),1,"")</f>
        <v/>
      </c>
      <c r="G3001">
        <f>IF(F3001=1,IF(B3001=C3001,1,0),"")</f>
        <v/>
      </c>
      <c r="H3001">
        <f>IF(B3001="","",IFERROR(VLOOKUP(B3001,lst_TA_binary_map_table,2,FALSE),"INVALID"))</f>
        <v/>
      </c>
      <c r="I3001">
        <f>IF(C3001="","",IFERROR(VLOOKUP(C3001,lst_TA_binary_map_table,2,FALSE),"INVALID"))</f>
        <v/>
      </c>
      <c r="J3001">
        <f>IF(F3001=1,IF(H3001=I3001,1,0),"")</f>
        <v/>
      </c>
      <c r="K3001">
        <f>IF(G3001=0,1,"")</f>
        <v/>
      </c>
      <c r="L3001">
        <f>IF(K3001=1,COUNTIF($K$2:K3001,1),"")</f>
        <v/>
      </c>
    </row>
    <row r="3002">
      <c r="A3002">
        <f>IF(screen_TA_reviewer_A!$A3002="","",screen_TA_reviewer_A!$A3002)</f>
        <v/>
      </c>
      <c r="B3002">
        <f>IF(OR($A3002="",screen_TA_reviewer_A!$C3002=""),"",screen_TA_reviewer_A!$C3002)</f>
        <v/>
      </c>
      <c r="C3002">
        <f>IF(OR($A3002="",screen_TA_reviewer_B!$C3002=""),"",screen_TA_reviewer_B!$C3002)</f>
        <v/>
      </c>
      <c r="D3002">
        <f>IF(OR($A3002="",screen_TA_reviewer_A!$D3002=""),"",screen_TA_reviewer_A!$D3002)</f>
        <v/>
      </c>
      <c r="E3002">
        <f>IF(OR($A3002="",screen_TA_reviewer_B!$D3002=""),"",screen_TA_reviewer_B!$D3002)</f>
        <v/>
      </c>
      <c r="F3002">
        <f>IF(AND(B3002&lt;&gt;"",C3002&lt;&gt;""),1,"")</f>
        <v/>
      </c>
      <c r="G3002">
        <f>IF(F3002=1,IF(B3002=C3002,1,0),"")</f>
        <v/>
      </c>
      <c r="H3002">
        <f>IF(B3002="","",IFERROR(VLOOKUP(B3002,lst_TA_binary_map_table,2,FALSE),"INVALID"))</f>
        <v/>
      </c>
      <c r="I3002">
        <f>IF(C3002="","",IFERROR(VLOOKUP(C3002,lst_TA_binary_map_table,2,FALSE),"INVALID"))</f>
        <v/>
      </c>
      <c r="J3002">
        <f>IF(F3002=1,IF(H3002=I3002,1,0),"")</f>
        <v/>
      </c>
      <c r="K3002">
        <f>IF(G3002=0,1,"")</f>
        <v/>
      </c>
      <c r="L3002">
        <f>IF(K3002=1,COUNTIF($K$2:K3002,1),"")</f>
        <v/>
      </c>
    </row>
    <row r="3003">
      <c r="A3003">
        <f>IF(screen_TA_reviewer_A!$A3003="","",screen_TA_reviewer_A!$A3003)</f>
        <v/>
      </c>
      <c r="B3003">
        <f>IF(OR($A3003="",screen_TA_reviewer_A!$C3003=""),"",screen_TA_reviewer_A!$C3003)</f>
        <v/>
      </c>
      <c r="C3003">
        <f>IF(OR($A3003="",screen_TA_reviewer_B!$C3003=""),"",screen_TA_reviewer_B!$C3003)</f>
        <v/>
      </c>
      <c r="D3003">
        <f>IF(OR($A3003="",screen_TA_reviewer_A!$D3003=""),"",screen_TA_reviewer_A!$D3003)</f>
        <v/>
      </c>
      <c r="E3003">
        <f>IF(OR($A3003="",screen_TA_reviewer_B!$D3003=""),"",screen_TA_reviewer_B!$D3003)</f>
        <v/>
      </c>
      <c r="F3003">
        <f>IF(AND(B3003&lt;&gt;"",C3003&lt;&gt;""),1,"")</f>
        <v/>
      </c>
      <c r="G3003">
        <f>IF(F3003=1,IF(B3003=C3003,1,0),"")</f>
        <v/>
      </c>
      <c r="H3003">
        <f>IF(B3003="","",IFERROR(VLOOKUP(B3003,lst_TA_binary_map_table,2,FALSE),"INVALID"))</f>
        <v/>
      </c>
      <c r="I3003">
        <f>IF(C3003="","",IFERROR(VLOOKUP(C3003,lst_TA_binary_map_table,2,FALSE),"INVALID"))</f>
        <v/>
      </c>
      <c r="J3003">
        <f>IF(F3003=1,IF(H3003=I3003,1,0),"")</f>
        <v/>
      </c>
      <c r="K3003">
        <f>IF(G3003=0,1,"")</f>
        <v/>
      </c>
      <c r="L3003">
        <f>IF(K3003=1,COUNTIF($K$2:K3003,1),"")</f>
        <v/>
      </c>
    </row>
    <row r="3004">
      <c r="A3004">
        <f>IF(screen_TA_reviewer_A!$A3004="","",screen_TA_reviewer_A!$A3004)</f>
        <v/>
      </c>
      <c r="B3004">
        <f>IF(OR($A3004="",screen_TA_reviewer_A!$C3004=""),"",screen_TA_reviewer_A!$C3004)</f>
        <v/>
      </c>
      <c r="C3004">
        <f>IF(OR($A3004="",screen_TA_reviewer_B!$C3004=""),"",screen_TA_reviewer_B!$C3004)</f>
        <v/>
      </c>
      <c r="D3004">
        <f>IF(OR($A3004="",screen_TA_reviewer_A!$D3004=""),"",screen_TA_reviewer_A!$D3004)</f>
        <v/>
      </c>
      <c r="E3004">
        <f>IF(OR($A3004="",screen_TA_reviewer_B!$D3004=""),"",screen_TA_reviewer_B!$D3004)</f>
        <v/>
      </c>
      <c r="F3004">
        <f>IF(AND(B3004&lt;&gt;"",C3004&lt;&gt;""),1,"")</f>
        <v/>
      </c>
      <c r="G3004">
        <f>IF(F3004=1,IF(B3004=C3004,1,0),"")</f>
        <v/>
      </c>
      <c r="H3004">
        <f>IF(B3004="","",IFERROR(VLOOKUP(B3004,lst_TA_binary_map_table,2,FALSE),"INVALID"))</f>
        <v/>
      </c>
      <c r="I3004">
        <f>IF(C3004="","",IFERROR(VLOOKUP(C3004,lst_TA_binary_map_table,2,FALSE),"INVALID"))</f>
        <v/>
      </c>
      <c r="J3004">
        <f>IF(F3004=1,IF(H3004=I3004,1,0),"")</f>
        <v/>
      </c>
      <c r="K3004">
        <f>IF(G3004=0,1,"")</f>
        <v/>
      </c>
      <c r="L3004">
        <f>IF(K3004=1,COUNTIF($K$2:K3004,1),"")</f>
        <v/>
      </c>
    </row>
    <row r="3005">
      <c r="A3005">
        <f>IF(screen_TA_reviewer_A!$A3005="","",screen_TA_reviewer_A!$A3005)</f>
        <v/>
      </c>
      <c r="B3005">
        <f>IF(OR($A3005="",screen_TA_reviewer_A!$C3005=""),"",screen_TA_reviewer_A!$C3005)</f>
        <v/>
      </c>
      <c r="C3005">
        <f>IF(OR($A3005="",screen_TA_reviewer_B!$C3005=""),"",screen_TA_reviewer_B!$C3005)</f>
        <v/>
      </c>
      <c r="D3005">
        <f>IF(OR($A3005="",screen_TA_reviewer_A!$D3005=""),"",screen_TA_reviewer_A!$D3005)</f>
        <v/>
      </c>
      <c r="E3005">
        <f>IF(OR($A3005="",screen_TA_reviewer_B!$D3005=""),"",screen_TA_reviewer_B!$D3005)</f>
        <v/>
      </c>
      <c r="F3005">
        <f>IF(AND(B3005&lt;&gt;"",C3005&lt;&gt;""),1,"")</f>
        <v/>
      </c>
      <c r="G3005">
        <f>IF(F3005=1,IF(B3005=C3005,1,0),"")</f>
        <v/>
      </c>
      <c r="H3005">
        <f>IF(B3005="","",IFERROR(VLOOKUP(B3005,lst_TA_binary_map_table,2,FALSE),"INVALID"))</f>
        <v/>
      </c>
      <c r="I3005">
        <f>IF(C3005="","",IFERROR(VLOOKUP(C3005,lst_TA_binary_map_table,2,FALSE),"INVALID"))</f>
        <v/>
      </c>
      <c r="J3005">
        <f>IF(F3005=1,IF(H3005=I3005,1,0),"")</f>
        <v/>
      </c>
      <c r="K3005">
        <f>IF(G3005=0,1,"")</f>
        <v/>
      </c>
      <c r="L3005">
        <f>IF(K3005=1,COUNTIF($K$2:K3005,1),"")</f>
        <v/>
      </c>
    </row>
    <row r="3006">
      <c r="A3006">
        <f>IF(screen_TA_reviewer_A!$A3006="","",screen_TA_reviewer_A!$A3006)</f>
        <v/>
      </c>
      <c r="B3006">
        <f>IF(OR($A3006="",screen_TA_reviewer_A!$C3006=""),"",screen_TA_reviewer_A!$C3006)</f>
        <v/>
      </c>
      <c r="C3006">
        <f>IF(OR($A3006="",screen_TA_reviewer_B!$C3006=""),"",screen_TA_reviewer_B!$C3006)</f>
        <v/>
      </c>
      <c r="D3006">
        <f>IF(OR($A3006="",screen_TA_reviewer_A!$D3006=""),"",screen_TA_reviewer_A!$D3006)</f>
        <v/>
      </c>
      <c r="E3006">
        <f>IF(OR($A3006="",screen_TA_reviewer_B!$D3006=""),"",screen_TA_reviewer_B!$D3006)</f>
        <v/>
      </c>
      <c r="F3006">
        <f>IF(AND(B3006&lt;&gt;"",C3006&lt;&gt;""),1,"")</f>
        <v/>
      </c>
      <c r="G3006">
        <f>IF(F3006=1,IF(B3006=C3006,1,0),"")</f>
        <v/>
      </c>
      <c r="H3006">
        <f>IF(B3006="","",IFERROR(VLOOKUP(B3006,lst_TA_binary_map_table,2,FALSE),"INVALID"))</f>
        <v/>
      </c>
      <c r="I3006">
        <f>IF(C3006="","",IFERROR(VLOOKUP(C3006,lst_TA_binary_map_table,2,FALSE),"INVALID"))</f>
        <v/>
      </c>
      <c r="J3006">
        <f>IF(F3006=1,IF(H3006=I3006,1,0),"")</f>
        <v/>
      </c>
      <c r="K3006">
        <f>IF(G3006=0,1,"")</f>
        <v/>
      </c>
      <c r="L3006">
        <f>IF(K3006=1,COUNTIF($K$2:K3006,1),"")</f>
        <v/>
      </c>
    </row>
    <row r="3007">
      <c r="A3007">
        <f>IF(screen_TA_reviewer_A!$A3007="","",screen_TA_reviewer_A!$A3007)</f>
        <v/>
      </c>
      <c r="B3007">
        <f>IF(OR($A3007="",screen_TA_reviewer_A!$C3007=""),"",screen_TA_reviewer_A!$C3007)</f>
        <v/>
      </c>
      <c r="C3007">
        <f>IF(OR($A3007="",screen_TA_reviewer_B!$C3007=""),"",screen_TA_reviewer_B!$C3007)</f>
        <v/>
      </c>
      <c r="D3007">
        <f>IF(OR($A3007="",screen_TA_reviewer_A!$D3007=""),"",screen_TA_reviewer_A!$D3007)</f>
        <v/>
      </c>
      <c r="E3007">
        <f>IF(OR($A3007="",screen_TA_reviewer_B!$D3007=""),"",screen_TA_reviewer_B!$D3007)</f>
        <v/>
      </c>
      <c r="F3007">
        <f>IF(AND(B3007&lt;&gt;"",C3007&lt;&gt;""),1,"")</f>
        <v/>
      </c>
      <c r="G3007">
        <f>IF(F3007=1,IF(B3007=C3007,1,0),"")</f>
        <v/>
      </c>
      <c r="H3007">
        <f>IF(B3007="","",IFERROR(VLOOKUP(B3007,lst_TA_binary_map_table,2,FALSE),"INVALID"))</f>
        <v/>
      </c>
      <c r="I3007">
        <f>IF(C3007="","",IFERROR(VLOOKUP(C3007,lst_TA_binary_map_table,2,FALSE),"INVALID"))</f>
        <v/>
      </c>
      <c r="J3007">
        <f>IF(F3007=1,IF(H3007=I3007,1,0),"")</f>
        <v/>
      </c>
      <c r="K3007">
        <f>IF(G3007=0,1,"")</f>
        <v/>
      </c>
      <c r="L3007">
        <f>IF(K3007=1,COUNTIF($K$2:K3007,1),"")</f>
        <v/>
      </c>
    </row>
    <row r="3008">
      <c r="A3008">
        <f>IF(screen_TA_reviewer_A!$A3008="","",screen_TA_reviewer_A!$A3008)</f>
        <v/>
      </c>
      <c r="B3008">
        <f>IF(OR($A3008="",screen_TA_reviewer_A!$C3008=""),"",screen_TA_reviewer_A!$C3008)</f>
        <v/>
      </c>
      <c r="C3008">
        <f>IF(OR($A3008="",screen_TA_reviewer_B!$C3008=""),"",screen_TA_reviewer_B!$C3008)</f>
        <v/>
      </c>
      <c r="D3008">
        <f>IF(OR($A3008="",screen_TA_reviewer_A!$D3008=""),"",screen_TA_reviewer_A!$D3008)</f>
        <v/>
      </c>
      <c r="E3008">
        <f>IF(OR($A3008="",screen_TA_reviewer_B!$D3008=""),"",screen_TA_reviewer_B!$D3008)</f>
        <v/>
      </c>
      <c r="F3008">
        <f>IF(AND(B3008&lt;&gt;"",C3008&lt;&gt;""),1,"")</f>
        <v/>
      </c>
      <c r="G3008">
        <f>IF(F3008=1,IF(B3008=C3008,1,0),"")</f>
        <v/>
      </c>
      <c r="H3008">
        <f>IF(B3008="","",IFERROR(VLOOKUP(B3008,lst_TA_binary_map_table,2,FALSE),"INVALID"))</f>
        <v/>
      </c>
      <c r="I3008">
        <f>IF(C3008="","",IFERROR(VLOOKUP(C3008,lst_TA_binary_map_table,2,FALSE),"INVALID"))</f>
        <v/>
      </c>
      <c r="J3008">
        <f>IF(F3008=1,IF(H3008=I3008,1,0),"")</f>
        <v/>
      </c>
      <c r="K3008">
        <f>IF(G3008=0,1,"")</f>
        <v/>
      </c>
      <c r="L3008">
        <f>IF(K3008=1,COUNTIF($K$2:K3008,1),"")</f>
        <v/>
      </c>
    </row>
    <row r="3009">
      <c r="A3009">
        <f>IF(screen_TA_reviewer_A!$A3009="","",screen_TA_reviewer_A!$A3009)</f>
        <v/>
      </c>
      <c r="B3009">
        <f>IF(OR($A3009="",screen_TA_reviewer_A!$C3009=""),"",screen_TA_reviewer_A!$C3009)</f>
        <v/>
      </c>
      <c r="C3009">
        <f>IF(OR($A3009="",screen_TA_reviewer_B!$C3009=""),"",screen_TA_reviewer_B!$C3009)</f>
        <v/>
      </c>
      <c r="D3009">
        <f>IF(OR($A3009="",screen_TA_reviewer_A!$D3009=""),"",screen_TA_reviewer_A!$D3009)</f>
        <v/>
      </c>
      <c r="E3009">
        <f>IF(OR($A3009="",screen_TA_reviewer_B!$D3009=""),"",screen_TA_reviewer_B!$D3009)</f>
        <v/>
      </c>
      <c r="F3009">
        <f>IF(AND(B3009&lt;&gt;"",C3009&lt;&gt;""),1,"")</f>
        <v/>
      </c>
      <c r="G3009">
        <f>IF(F3009=1,IF(B3009=C3009,1,0),"")</f>
        <v/>
      </c>
      <c r="H3009">
        <f>IF(B3009="","",IFERROR(VLOOKUP(B3009,lst_TA_binary_map_table,2,FALSE),"INVALID"))</f>
        <v/>
      </c>
      <c r="I3009">
        <f>IF(C3009="","",IFERROR(VLOOKUP(C3009,lst_TA_binary_map_table,2,FALSE),"INVALID"))</f>
        <v/>
      </c>
      <c r="J3009">
        <f>IF(F3009=1,IF(H3009=I3009,1,0),"")</f>
        <v/>
      </c>
      <c r="K3009">
        <f>IF(G3009=0,1,"")</f>
        <v/>
      </c>
      <c r="L3009">
        <f>IF(K3009=1,COUNTIF($K$2:K3009,1),"")</f>
        <v/>
      </c>
    </row>
    <row r="3010">
      <c r="A3010">
        <f>IF(screen_TA_reviewer_A!$A3010="","",screen_TA_reviewer_A!$A3010)</f>
        <v/>
      </c>
      <c r="B3010">
        <f>IF(OR($A3010="",screen_TA_reviewer_A!$C3010=""),"",screen_TA_reviewer_A!$C3010)</f>
        <v/>
      </c>
      <c r="C3010">
        <f>IF(OR($A3010="",screen_TA_reviewer_B!$C3010=""),"",screen_TA_reviewer_B!$C3010)</f>
        <v/>
      </c>
      <c r="D3010">
        <f>IF(OR($A3010="",screen_TA_reviewer_A!$D3010=""),"",screen_TA_reviewer_A!$D3010)</f>
        <v/>
      </c>
      <c r="E3010">
        <f>IF(OR($A3010="",screen_TA_reviewer_B!$D3010=""),"",screen_TA_reviewer_B!$D3010)</f>
        <v/>
      </c>
      <c r="F3010">
        <f>IF(AND(B3010&lt;&gt;"",C3010&lt;&gt;""),1,"")</f>
        <v/>
      </c>
      <c r="G3010">
        <f>IF(F3010=1,IF(B3010=C3010,1,0),"")</f>
        <v/>
      </c>
      <c r="H3010">
        <f>IF(B3010="","",IFERROR(VLOOKUP(B3010,lst_TA_binary_map_table,2,FALSE),"INVALID"))</f>
        <v/>
      </c>
      <c r="I3010">
        <f>IF(C3010="","",IFERROR(VLOOKUP(C3010,lst_TA_binary_map_table,2,FALSE),"INVALID"))</f>
        <v/>
      </c>
      <c r="J3010">
        <f>IF(F3010=1,IF(H3010=I3010,1,0),"")</f>
        <v/>
      </c>
      <c r="K3010">
        <f>IF(G3010=0,1,"")</f>
        <v/>
      </c>
      <c r="L3010">
        <f>IF(K3010=1,COUNTIF($K$2:K3010,1),"")</f>
        <v/>
      </c>
    </row>
    <row r="3011">
      <c r="A3011">
        <f>IF(screen_TA_reviewer_A!$A3011="","",screen_TA_reviewer_A!$A3011)</f>
        <v/>
      </c>
      <c r="B3011">
        <f>IF(OR($A3011="",screen_TA_reviewer_A!$C3011=""),"",screen_TA_reviewer_A!$C3011)</f>
        <v/>
      </c>
      <c r="C3011">
        <f>IF(OR($A3011="",screen_TA_reviewer_B!$C3011=""),"",screen_TA_reviewer_B!$C3011)</f>
        <v/>
      </c>
      <c r="D3011">
        <f>IF(OR($A3011="",screen_TA_reviewer_A!$D3011=""),"",screen_TA_reviewer_A!$D3011)</f>
        <v/>
      </c>
      <c r="E3011">
        <f>IF(OR($A3011="",screen_TA_reviewer_B!$D3011=""),"",screen_TA_reviewer_B!$D3011)</f>
        <v/>
      </c>
      <c r="F3011">
        <f>IF(AND(B3011&lt;&gt;"",C3011&lt;&gt;""),1,"")</f>
        <v/>
      </c>
      <c r="G3011">
        <f>IF(F3011=1,IF(B3011=C3011,1,0),"")</f>
        <v/>
      </c>
      <c r="H3011">
        <f>IF(B3011="","",IFERROR(VLOOKUP(B3011,lst_TA_binary_map_table,2,FALSE),"INVALID"))</f>
        <v/>
      </c>
      <c r="I3011">
        <f>IF(C3011="","",IFERROR(VLOOKUP(C3011,lst_TA_binary_map_table,2,FALSE),"INVALID"))</f>
        <v/>
      </c>
      <c r="J3011">
        <f>IF(F3011=1,IF(H3011=I3011,1,0),"")</f>
        <v/>
      </c>
      <c r="K3011">
        <f>IF(G3011=0,1,"")</f>
        <v/>
      </c>
      <c r="L3011">
        <f>IF(K3011=1,COUNTIF($K$2:K3011,1),"")</f>
        <v/>
      </c>
    </row>
    <row r="3012">
      <c r="A3012">
        <f>IF(screen_TA_reviewer_A!$A3012="","",screen_TA_reviewer_A!$A3012)</f>
        <v/>
      </c>
      <c r="B3012">
        <f>IF(OR($A3012="",screen_TA_reviewer_A!$C3012=""),"",screen_TA_reviewer_A!$C3012)</f>
        <v/>
      </c>
      <c r="C3012">
        <f>IF(OR($A3012="",screen_TA_reviewer_B!$C3012=""),"",screen_TA_reviewer_B!$C3012)</f>
        <v/>
      </c>
      <c r="D3012">
        <f>IF(OR($A3012="",screen_TA_reviewer_A!$D3012=""),"",screen_TA_reviewer_A!$D3012)</f>
        <v/>
      </c>
      <c r="E3012">
        <f>IF(OR($A3012="",screen_TA_reviewer_B!$D3012=""),"",screen_TA_reviewer_B!$D3012)</f>
        <v/>
      </c>
      <c r="F3012">
        <f>IF(AND(B3012&lt;&gt;"",C3012&lt;&gt;""),1,"")</f>
        <v/>
      </c>
      <c r="G3012">
        <f>IF(F3012=1,IF(B3012=C3012,1,0),"")</f>
        <v/>
      </c>
      <c r="H3012">
        <f>IF(B3012="","",IFERROR(VLOOKUP(B3012,lst_TA_binary_map_table,2,FALSE),"INVALID"))</f>
        <v/>
      </c>
      <c r="I3012">
        <f>IF(C3012="","",IFERROR(VLOOKUP(C3012,lst_TA_binary_map_table,2,FALSE),"INVALID"))</f>
        <v/>
      </c>
      <c r="J3012">
        <f>IF(F3012=1,IF(H3012=I3012,1,0),"")</f>
        <v/>
      </c>
      <c r="K3012">
        <f>IF(G3012=0,1,"")</f>
        <v/>
      </c>
      <c r="L3012">
        <f>IF(K3012=1,COUNTIF($K$2:K3012,1),"")</f>
        <v/>
      </c>
    </row>
    <row r="3013">
      <c r="A3013">
        <f>IF(screen_TA_reviewer_A!$A3013="","",screen_TA_reviewer_A!$A3013)</f>
        <v/>
      </c>
      <c r="B3013">
        <f>IF(OR($A3013="",screen_TA_reviewer_A!$C3013=""),"",screen_TA_reviewer_A!$C3013)</f>
        <v/>
      </c>
      <c r="C3013">
        <f>IF(OR($A3013="",screen_TA_reviewer_B!$C3013=""),"",screen_TA_reviewer_B!$C3013)</f>
        <v/>
      </c>
      <c r="D3013">
        <f>IF(OR($A3013="",screen_TA_reviewer_A!$D3013=""),"",screen_TA_reviewer_A!$D3013)</f>
        <v/>
      </c>
      <c r="E3013">
        <f>IF(OR($A3013="",screen_TA_reviewer_B!$D3013=""),"",screen_TA_reviewer_B!$D3013)</f>
        <v/>
      </c>
      <c r="F3013">
        <f>IF(AND(B3013&lt;&gt;"",C3013&lt;&gt;""),1,"")</f>
        <v/>
      </c>
      <c r="G3013">
        <f>IF(F3013=1,IF(B3013=C3013,1,0),"")</f>
        <v/>
      </c>
      <c r="H3013">
        <f>IF(B3013="","",IFERROR(VLOOKUP(B3013,lst_TA_binary_map_table,2,FALSE),"INVALID"))</f>
        <v/>
      </c>
      <c r="I3013">
        <f>IF(C3013="","",IFERROR(VLOOKUP(C3013,lst_TA_binary_map_table,2,FALSE),"INVALID"))</f>
        <v/>
      </c>
      <c r="J3013">
        <f>IF(F3013=1,IF(H3013=I3013,1,0),"")</f>
        <v/>
      </c>
      <c r="K3013">
        <f>IF(G3013=0,1,"")</f>
        <v/>
      </c>
      <c r="L3013">
        <f>IF(K3013=1,COUNTIF($K$2:K3013,1),"")</f>
        <v/>
      </c>
    </row>
    <row r="3014">
      <c r="A3014">
        <f>IF(screen_TA_reviewer_A!$A3014="","",screen_TA_reviewer_A!$A3014)</f>
        <v/>
      </c>
      <c r="B3014">
        <f>IF(OR($A3014="",screen_TA_reviewer_A!$C3014=""),"",screen_TA_reviewer_A!$C3014)</f>
        <v/>
      </c>
      <c r="C3014">
        <f>IF(OR($A3014="",screen_TA_reviewer_B!$C3014=""),"",screen_TA_reviewer_B!$C3014)</f>
        <v/>
      </c>
      <c r="D3014">
        <f>IF(OR($A3014="",screen_TA_reviewer_A!$D3014=""),"",screen_TA_reviewer_A!$D3014)</f>
        <v/>
      </c>
      <c r="E3014">
        <f>IF(OR($A3014="",screen_TA_reviewer_B!$D3014=""),"",screen_TA_reviewer_B!$D3014)</f>
        <v/>
      </c>
      <c r="F3014">
        <f>IF(AND(B3014&lt;&gt;"",C3014&lt;&gt;""),1,"")</f>
        <v/>
      </c>
      <c r="G3014">
        <f>IF(F3014=1,IF(B3014=C3014,1,0),"")</f>
        <v/>
      </c>
      <c r="H3014">
        <f>IF(B3014="","",IFERROR(VLOOKUP(B3014,lst_TA_binary_map_table,2,FALSE),"INVALID"))</f>
        <v/>
      </c>
      <c r="I3014">
        <f>IF(C3014="","",IFERROR(VLOOKUP(C3014,lst_TA_binary_map_table,2,FALSE),"INVALID"))</f>
        <v/>
      </c>
      <c r="J3014">
        <f>IF(F3014=1,IF(H3014=I3014,1,0),"")</f>
        <v/>
      </c>
      <c r="K3014">
        <f>IF(G3014=0,1,"")</f>
        <v/>
      </c>
      <c r="L3014">
        <f>IF(K3014=1,COUNTIF($K$2:K3014,1),"")</f>
        <v/>
      </c>
    </row>
    <row r="3015">
      <c r="A3015">
        <f>IF(screen_TA_reviewer_A!$A3015="","",screen_TA_reviewer_A!$A3015)</f>
        <v/>
      </c>
      <c r="B3015">
        <f>IF(OR($A3015="",screen_TA_reviewer_A!$C3015=""),"",screen_TA_reviewer_A!$C3015)</f>
        <v/>
      </c>
      <c r="C3015">
        <f>IF(OR($A3015="",screen_TA_reviewer_B!$C3015=""),"",screen_TA_reviewer_B!$C3015)</f>
        <v/>
      </c>
      <c r="D3015">
        <f>IF(OR($A3015="",screen_TA_reviewer_A!$D3015=""),"",screen_TA_reviewer_A!$D3015)</f>
        <v/>
      </c>
      <c r="E3015">
        <f>IF(OR($A3015="",screen_TA_reviewer_B!$D3015=""),"",screen_TA_reviewer_B!$D3015)</f>
        <v/>
      </c>
      <c r="F3015">
        <f>IF(AND(B3015&lt;&gt;"",C3015&lt;&gt;""),1,"")</f>
        <v/>
      </c>
      <c r="G3015">
        <f>IF(F3015=1,IF(B3015=C3015,1,0),"")</f>
        <v/>
      </c>
      <c r="H3015">
        <f>IF(B3015="","",IFERROR(VLOOKUP(B3015,lst_TA_binary_map_table,2,FALSE),"INVALID"))</f>
        <v/>
      </c>
      <c r="I3015">
        <f>IF(C3015="","",IFERROR(VLOOKUP(C3015,lst_TA_binary_map_table,2,FALSE),"INVALID"))</f>
        <v/>
      </c>
      <c r="J3015">
        <f>IF(F3015=1,IF(H3015=I3015,1,0),"")</f>
        <v/>
      </c>
      <c r="K3015">
        <f>IF(G3015=0,1,"")</f>
        <v/>
      </c>
      <c r="L3015">
        <f>IF(K3015=1,COUNTIF($K$2:K3015,1),"")</f>
        <v/>
      </c>
    </row>
    <row r="3016">
      <c r="A3016">
        <f>IF(screen_TA_reviewer_A!$A3016="","",screen_TA_reviewer_A!$A3016)</f>
        <v/>
      </c>
      <c r="B3016">
        <f>IF(OR($A3016="",screen_TA_reviewer_A!$C3016=""),"",screen_TA_reviewer_A!$C3016)</f>
        <v/>
      </c>
      <c r="C3016">
        <f>IF(OR($A3016="",screen_TA_reviewer_B!$C3016=""),"",screen_TA_reviewer_B!$C3016)</f>
        <v/>
      </c>
      <c r="D3016">
        <f>IF(OR($A3016="",screen_TA_reviewer_A!$D3016=""),"",screen_TA_reviewer_A!$D3016)</f>
        <v/>
      </c>
      <c r="E3016">
        <f>IF(OR($A3016="",screen_TA_reviewer_B!$D3016=""),"",screen_TA_reviewer_B!$D3016)</f>
        <v/>
      </c>
      <c r="F3016">
        <f>IF(AND(B3016&lt;&gt;"",C3016&lt;&gt;""),1,"")</f>
        <v/>
      </c>
      <c r="G3016">
        <f>IF(F3016=1,IF(B3016=C3016,1,0),"")</f>
        <v/>
      </c>
      <c r="H3016">
        <f>IF(B3016="","",IFERROR(VLOOKUP(B3016,lst_TA_binary_map_table,2,FALSE),"INVALID"))</f>
        <v/>
      </c>
      <c r="I3016">
        <f>IF(C3016="","",IFERROR(VLOOKUP(C3016,lst_TA_binary_map_table,2,FALSE),"INVALID"))</f>
        <v/>
      </c>
      <c r="J3016">
        <f>IF(F3016=1,IF(H3016=I3016,1,0),"")</f>
        <v/>
      </c>
      <c r="K3016">
        <f>IF(G3016=0,1,"")</f>
        <v/>
      </c>
      <c r="L3016">
        <f>IF(K3016=1,COUNTIF($K$2:K3016,1),"")</f>
        <v/>
      </c>
    </row>
    <row r="3017">
      <c r="A3017">
        <f>IF(screen_TA_reviewer_A!$A3017="","",screen_TA_reviewer_A!$A3017)</f>
        <v/>
      </c>
      <c r="B3017">
        <f>IF(OR($A3017="",screen_TA_reviewer_A!$C3017=""),"",screen_TA_reviewer_A!$C3017)</f>
        <v/>
      </c>
      <c r="C3017">
        <f>IF(OR($A3017="",screen_TA_reviewer_B!$C3017=""),"",screen_TA_reviewer_B!$C3017)</f>
        <v/>
      </c>
      <c r="D3017">
        <f>IF(OR($A3017="",screen_TA_reviewer_A!$D3017=""),"",screen_TA_reviewer_A!$D3017)</f>
        <v/>
      </c>
      <c r="E3017">
        <f>IF(OR($A3017="",screen_TA_reviewer_B!$D3017=""),"",screen_TA_reviewer_B!$D3017)</f>
        <v/>
      </c>
      <c r="F3017">
        <f>IF(AND(B3017&lt;&gt;"",C3017&lt;&gt;""),1,"")</f>
        <v/>
      </c>
      <c r="G3017">
        <f>IF(F3017=1,IF(B3017=C3017,1,0),"")</f>
        <v/>
      </c>
      <c r="H3017">
        <f>IF(B3017="","",IFERROR(VLOOKUP(B3017,lst_TA_binary_map_table,2,FALSE),"INVALID"))</f>
        <v/>
      </c>
      <c r="I3017">
        <f>IF(C3017="","",IFERROR(VLOOKUP(C3017,lst_TA_binary_map_table,2,FALSE),"INVALID"))</f>
        <v/>
      </c>
      <c r="J3017">
        <f>IF(F3017=1,IF(H3017=I3017,1,0),"")</f>
        <v/>
      </c>
      <c r="K3017">
        <f>IF(G3017=0,1,"")</f>
        <v/>
      </c>
      <c r="L3017">
        <f>IF(K3017=1,COUNTIF($K$2:K3017,1),"")</f>
        <v/>
      </c>
    </row>
    <row r="3018">
      <c r="A3018">
        <f>IF(screen_TA_reviewer_A!$A3018="","",screen_TA_reviewer_A!$A3018)</f>
        <v/>
      </c>
      <c r="B3018">
        <f>IF(OR($A3018="",screen_TA_reviewer_A!$C3018=""),"",screen_TA_reviewer_A!$C3018)</f>
        <v/>
      </c>
      <c r="C3018">
        <f>IF(OR($A3018="",screen_TA_reviewer_B!$C3018=""),"",screen_TA_reviewer_B!$C3018)</f>
        <v/>
      </c>
      <c r="D3018">
        <f>IF(OR($A3018="",screen_TA_reviewer_A!$D3018=""),"",screen_TA_reviewer_A!$D3018)</f>
        <v/>
      </c>
      <c r="E3018">
        <f>IF(OR($A3018="",screen_TA_reviewer_B!$D3018=""),"",screen_TA_reviewer_B!$D3018)</f>
        <v/>
      </c>
      <c r="F3018">
        <f>IF(AND(B3018&lt;&gt;"",C3018&lt;&gt;""),1,"")</f>
        <v/>
      </c>
      <c r="G3018">
        <f>IF(F3018=1,IF(B3018=C3018,1,0),"")</f>
        <v/>
      </c>
      <c r="H3018">
        <f>IF(B3018="","",IFERROR(VLOOKUP(B3018,lst_TA_binary_map_table,2,FALSE),"INVALID"))</f>
        <v/>
      </c>
      <c r="I3018">
        <f>IF(C3018="","",IFERROR(VLOOKUP(C3018,lst_TA_binary_map_table,2,FALSE),"INVALID"))</f>
        <v/>
      </c>
      <c r="J3018">
        <f>IF(F3018=1,IF(H3018=I3018,1,0),"")</f>
        <v/>
      </c>
      <c r="K3018">
        <f>IF(G3018=0,1,"")</f>
        <v/>
      </c>
      <c r="L3018">
        <f>IF(K3018=1,COUNTIF($K$2:K3018,1),"")</f>
        <v/>
      </c>
    </row>
    <row r="3019">
      <c r="A3019">
        <f>IF(screen_TA_reviewer_A!$A3019="","",screen_TA_reviewer_A!$A3019)</f>
        <v/>
      </c>
      <c r="B3019">
        <f>IF(OR($A3019="",screen_TA_reviewer_A!$C3019=""),"",screen_TA_reviewer_A!$C3019)</f>
        <v/>
      </c>
      <c r="C3019">
        <f>IF(OR($A3019="",screen_TA_reviewer_B!$C3019=""),"",screen_TA_reviewer_B!$C3019)</f>
        <v/>
      </c>
      <c r="D3019">
        <f>IF(OR($A3019="",screen_TA_reviewer_A!$D3019=""),"",screen_TA_reviewer_A!$D3019)</f>
        <v/>
      </c>
      <c r="E3019">
        <f>IF(OR($A3019="",screen_TA_reviewer_B!$D3019=""),"",screen_TA_reviewer_B!$D3019)</f>
        <v/>
      </c>
      <c r="F3019">
        <f>IF(AND(B3019&lt;&gt;"",C3019&lt;&gt;""),1,"")</f>
        <v/>
      </c>
      <c r="G3019">
        <f>IF(F3019=1,IF(B3019=C3019,1,0),"")</f>
        <v/>
      </c>
      <c r="H3019">
        <f>IF(B3019="","",IFERROR(VLOOKUP(B3019,lst_TA_binary_map_table,2,FALSE),"INVALID"))</f>
        <v/>
      </c>
      <c r="I3019">
        <f>IF(C3019="","",IFERROR(VLOOKUP(C3019,lst_TA_binary_map_table,2,FALSE),"INVALID"))</f>
        <v/>
      </c>
      <c r="J3019">
        <f>IF(F3019=1,IF(H3019=I3019,1,0),"")</f>
        <v/>
      </c>
      <c r="K3019">
        <f>IF(G3019=0,1,"")</f>
        <v/>
      </c>
      <c r="L3019">
        <f>IF(K3019=1,COUNTIF($K$2:K3019,1),"")</f>
        <v/>
      </c>
    </row>
    <row r="3020">
      <c r="A3020">
        <f>IF(screen_TA_reviewer_A!$A3020="","",screen_TA_reviewer_A!$A3020)</f>
        <v/>
      </c>
      <c r="B3020">
        <f>IF(OR($A3020="",screen_TA_reviewer_A!$C3020=""),"",screen_TA_reviewer_A!$C3020)</f>
        <v/>
      </c>
      <c r="C3020">
        <f>IF(OR($A3020="",screen_TA_reviewer_B!$C3020=""),"",screen_TA_reviewer_B!$C3020)</f>
        <v/>
      </c>
      <c r="D3020">
        <f>IF(OR($A3020="",screen_TA_reviewer_A!$D3020=""),"",screen_TA_reviewer_A!$D3020)</f>
        <v/>
      </c>
      <c r="E3020">
        <f>IF(OR($A3020="",screen_TA_reviewer_B!$D3020=""),"",screen_TA_reviewer_B!$D3020)</f>
        <v/>
      </c>
      <c r="F3020">
        <f>IF(AND(B3020&lt;&gt;"",C3020&lt;&gt;""),1,"")</f>
        <v/>
      </c>
      <c r="G3020">
        <f>IF(F3020=1,IF(B3020=C3020,1,0),"")</f>
        <v/>
      </c>
      <c r="H3020">
        <f>IF(B3020="","",IFERROR(VLOOKUP(B3020,lst_TA_binary_map_table,2,FALSE),"INVALID"))</f>
        <v/>
      </c>
      <c r="I3020">
        <f>IF(C3020="","",IFERROR(VLOOKUP(C3020,lst_TA_binary_map_table,2,FALSE),"INVALID"))</f>
        <v/>
      </c>
      <c r="J3020">
        <f>IF(F3020=1,IF(H3020=I3020,1,0),"")</f>
        <v/>
      </c>
      <c r="K3020">
        <f>IF(G3020=0,1,"")</f>
        <v/>
      </c>
      <c r="L3020">
        <f>IF(K3020=1,COUNTIF($K$2:K3020,1),"")</f>
        <v/>
      </c>
    </row>
    <row r="3021">
      <c r="A3021">
        <f>IF(screen_TA_reviewer_A!$A3021="","",screen_TA_reviewer_A!$A3021)</f>
        <v/>
      </c>
      <c r="B3021">
        <f>IF(OR($A3021="",screen_TA_reviewer_A!$C3021=""),"",screen_TA_reviewer_A!$C3021)</f>
        <v/>
      </c>
      <c r="C3021">
        <f>IF(OR($A3021="",screen_TA_reviewer_B!$C3021=""),"",screen_TA_reviewer_B!$C3021)</f>
        <v/>
      </c>
      <c r="D3021">
        <f>IF(OR($A3021="",screen_TA_reviewer_A!$D3021=""),"",screen_TA_reviewer_A!$D3021)</f>
        <v/>
      </c>
      <c r="E3021">
        <f>IF(OR($A3021="",screen_TA_reviewer_B!$D3021=""),"",screen_TA_reviewer_B!$D3021)</f>
        <v/>
      </c>
      <c r="F3021">
        <f>IF(AND(B3021&lt;&gt;"",C3021&lt;&gt;""),1,"")</f>
        <v/>
      </c>
      <c r="G3021">
        <f>IF(F3021=1,IF(B3021=C3021,1,0),"")</f>
        <v/>
      </c>
      <c r="H3021">
        <f>IF(B3021="","",IFERROR(VLOOKUP(B3021,lst_TA_binary_map_table,2,FALSE),"INVALID"))</f>
        <v/>
      </c>
      <c r="I3021">
        <f>IF(C3021="","",IFERROR(VLOOKUP(C3021,lst_TA_binary_map_table,2,FALSE),"INVALID"))</f>
        <v/>
      </c>
      <c r="J3021">
        <f>IF(F3021=1,IF(H3021=I3021,1,0),"")</f>
        <v/>
      </c>
      <c r="K3021">
        <f>IF(G3021=0,1,"")</f>
        <v/>
      </c>
      <c r="L3021">
        <f>IF(K3021=1,COUNTIF($K$2:K3021,1),"")</f>
        <v/>
      </c>
    </row>
    <row r="3022">
      <c r="A3022">
        <f>IF(screen_TA_reviewer_A!$A3022="","",screen_TA_reviewer_A!$A3022)</f>
        <v/>
      </c>
      <c r="B3022">
        <f>IF(OR($A3022="",screen_TA_reviewer_A!$C3022=""),"",screen_TA_reviewer_A!$C3022)</f>
        <v/>
      </c>
      <c r="C3022">
        <f>IF(OR($A3022="",screen_TA_reviewer_B!$C3022=""),"",screen_TA_reviewer_B!$C3022)</f>
        <v/>
      </c>
      <c r="D3022">
        <f>IF(OR($A3022="",screen_TA_reviewer_A!$D3022=""),"",screen_TA_reviewer_A!$D3022)</f>
        <v/>
      </c>
      <c r="E3022">
        <f>IF(OR($A3022="",screen_TA_reviewer_B!$D3022=""),"",screen_TA_reviewer_B!$D3022)</f>
        <v/>
      </c>
      <c r="F3022">
        <f>IF(AND(B3022&lt;&gt;"",C3022&lt;&gt;""),1,"")</f>
        <v/>
      </c>
      <c r="G3022">
        <f>IF(F3022=1,IF(B3022=C3022,1,0),"")</f>
        <v/>
      </c>
      <c r="H3022">
        <f>IF(B3022="","",IFERROR(VLOOKUP(B3022,lst_TA_binary_map_table,2,FALSE),"INVALID"))</f>
        <v/>
      </c>
      <c r="I3022">
        <f>IF(C3022="","",IFERROR(VLOOKUP(C3022,lst_TA_binary_map_table,2,FALSE),"INVALID"))</f>
        <v/>
      </c>
      <c r="J3022">
        <f>IF(F3022=1,IF(H3022=I3022,1,0),"")</f>
        <v/>
      </c>
      <c r="K3022">
        <f>IF(G3022=0,1,"")</f>
        <v/>
      </c>
      <c r="L3022">
        <f>IF(K3022=1,COUNTIF($K$2:K3022,1),"")</f>
        <v/>
      </c>
    </row>
    <row r="3023">
      <c r="A3023">
        <f>IF(screen_TA_reviewer_A!$A3023="","",screen_TA_reviewer_A!$A3023)</f>
        <v/>
      </c>
      <c r="B3023">
        <f>IF(OR($A3023="",screen_TA_reviewer_A!$C3023=""),"",screen_TA_reviewer_A!$C3023)</f>
        <v/>
      </c>
      <c r="C3023">
        <f>IF(OR($A3023="",screen_TA_reviewer_B!$C3023=""),"",screen_TA_reviewer_B!$C3023)</f>
        <v/>
      </c>
      <c r="D3023">
        <f>IF(OR($A3023="",screen_TA_reviewer_A!$D3023=""),"",screen_TA_reviewer_A!$D3023)</f>
        <v/>
      </c>
      <c r="E3023">
        <f>IF(OR($A3023="",screen_TA_reviewer_B!$D3023=""),"",screen_TA_reviewer_B!$D3023)</f>
        <v/>
      </c>
      <c r="F3023">
        <f>IF(AND(B3023&lt;&gt;"",C3023&lt;&gt;""),1,"")</f>
        <v/>
      </c>
      <c r="G3023">
        <f>IF(F3023=1,IF(B3023=C3023,1,0),"")</f>
        <v/>
      </c>
      <c r="H3023">
        <f>IF(B3023="","",IFERROR(VLOOKUP(B3023,lst_TA_binary_map_table,2,FALSE),"INVALID"))</f>
        <v/>
      </c>
      <c r="I3023">
        <f>IF(C3023="","",IFERROR(VLOOKUP(C3023,lst_TA_binary_map_table,2,FALSE),"INVALID"))</f>
        <v/>
      </c>
      <c r="J3023">
        <f>IF(F3023=1,IF(H3023=I3023,1,0),"")</f>
        <v/>
      </c>
      <c r="K3023">
        <f>IF(G3023=0,1,"")</f>
        <v/>
      </c>
      <c r="L3023">
        <f>IF(K3023=1,COUNTIF($K$2:K3023,1),"")</f>
        <v/>
      </c>
    </row>
    <row r="3024">
      <c r="A3024">
        <f>IF(screen_TA_reviewer_A!$A3024="","",screen_TA_reviewer_A!$A3024)</f>
        <v/>
      </c>
      <c r="B3024">
        <f>IF(OR($A3024="",screen_TA_reviewer_A!$C3024=""),"",screen_TA_reviewer_A!$C3024)</f>
        <v/>
      </c>
      <c r="C3024">
        <f>IF(OR($A3024="",screen_TA_reviewer_B!$C3024=""),"",screen_TA_reviewer_B!$C3024)</f>
        <v/>
      </c>
      <c r="D3024">
        <f>IF(OR($A3024="",screen_TA_reviewer_A!$D3024=""),"",screen_TA_reviewer_A!$D3024)</f>
        <v/>
      </c>
      <c r="E3024">
        <f>IF(OR($A3024="",screen_TA_reviewer_B!$D3024=""),"",screen_TA_reviewer_B!$D3024)</f>
        <v/>
      </c>
      <c r="F3024">
        <f>IF(AND(B3024&lt;&gt;"",C3024&lt;&gt;""),1,"")</f>
        <v/>
      </c>
      <c r="G3024">
        <f>IF(F3024=1,IF(B3024=C3024,1,0),"")</f>
        <v/>
      </c>
      <c r="H3024">
        <f>IF(B3024="","",IFERROR(VLOOKUP(B3024,lst_TA_binary_map_table,2,FALSE),"INVALID"))</f>
        <v/>
      </c>
      <c r="I3024">
        <f>IF(C3024="","",IFERROR(VLOOKUP(C3024,lst_TA_binary_map_table,2,FALSE),"INVALID"))</f>
        <v/>
      </c>
      <c r="J3024">
        <f>IF(F3024=1,IF(H3024=I3024,1,0),"")</f>
        <v/>
      </c>
      <c r="K3024">
        <f>IF(G3024=0,1,"")</f>
        <v/>
      </c>
      <c r="L3024">
        <f>IF(K3024=1,COUNTIF($K$2:K3024,1),"")</f>
        <v/>
      </c>
    </row>
    <row r="3025">
      <c r="A3025">
        <f>IF(screen_TA_reviewer_A!$A3025="","",screen_TA_reviewer_A!$A3025)</f>
        <v/>
      </c>
      <c r="B3025">
        <f>IF(OR($A3025="",screen_TA_reviewer_A!$C3025=""),"",screen_TA_reviewer_A!$C3025)</f>
        <v/>
      </c>
      <c r="C3025">
        <f>IF(OR($A3025="",screen_TA_reviewer_B!$C3025=""),"",screen_TA_reviewer_B!$C3025)</f>
        <v/>
      </c>
      <c r="D3025">
        <f>IF(OR($A3025="",screen_TA_reviewer_A!$D3025=""),"",screen_TA_reviewer_A!$D3025)</f>
        <v/>
      </c>
      <c r="E3025">
        <f>IF(OR($A3025="",screen_TA_reviewer_B!$D3025=""),"",screen_TA_reviewer_B!$D3025)</f>
        <v/>
      </c>
      <c r="F3025">
        <f>IF(AND(B3025&lt;&gt;"",C3025&lt;&gt;""),1,"")</f>
        <v/>
      </c>
      <c r="G3025">
        <f>IF(F3025=1,IF(B3025=C3025,1,0),"")</f>
        <v/>
      </c>
      <c r="H3025">
        <f>IF(B3025="","",IFERROR(VLOOKUP(B3025,lst_TA_binary_map_table,2,FALSE),"INVALID"))</f>
        <v/>
      </c>
      <c r="I3025">
        <f>IF(C3025="","",IFERROR(VLOOKUP(C3025,lst_TA_binary_map_table,2,FALSE),"INVALID"))</f>
        <v/>
      </c>
      <c r="J3025">
        <f>IF(F3025=1,IF(H3025=I3025,1,0),"")</f>
        <v/>
      </c>
      <c r="K3025">
        <f>IF(G3025=0,1,"")</f>
        <v/>
      </c>
      <c r="L3025">
        <f>IF(K3025=1,COUNTIF($K$2:K3025,1),"")</f>
        <v/>
      </c>
    </row>
    <row r="3026">
      <c r="A3026">
        <f>IF(screen_TA_reviewer_A!$A3026="","",screen_TA_reviewer_A!$A3026)</f>
        <v/>
      </c>
      <c r="B3026">
        <f>IF(OR($A3026="",screen_TA_reviewer_A!$C3026=""),"",screen_TA_reviewer_A!$C3026)</f>
        <v/>
      </c>
      <c r="C3026">
        <f>IF(OR($A3026="",screen_TA_reviewer_B!$C3026=""),"",screen_TA_reviewer_B!$C3026)</f>
        <v/>
      </c>
      <c r="D3026">
        <f>IF(OR($A3026="",screen_TA_reviewer_A!$D3026=""),"",screen_TA_reviewer_A!$D3026)</f>
        <v/>
      </c>
      <c r="E3026">
        <f>IF(OR($A3026="",screen_TA_reviewer_B!$D3026=""),"",screen_TA_reviewer_B!$D3026)</f>
        <v/>
      </c>
      <c r="F3026">
        <f>IF(AND(B3026&lt;&gt;"",C3026&lt;&gt;""),1,"")</f>
        <v/>
      </c>
      <c r="G3026">
        <f>IF(F3026=1,IF(B3026=C3026,1,0),"")</f>
        <v/>
      </c>
      <c r="H3026">
        <f>IF(B3026="","",IFERROR(VLOOKUP(B3026,lst_TA_binary_map_table,2,FALSE),"INVALID"))</f>
        <v/>
      </c>
      <c r="I3026">
        <f>IF(C3026="","",IFERROR(VLOOKUP(C3026,lst_TA_binary_map_table,2,FALSE),"INVALID"))</f>
        <v/>
      </c>
      <c r="J3026">
        <f>IF(F3026=1,IF(H3026=I3026,1,0),"")</f>
        <v/>
      </c>
      <c r="K3026">
        <f>IF(G3026=0,1,"")</f>
        <v/>
      </c>
      <c r="L3026">
        <f>IF(K3026=1,COUNTIF($K$2:K3026,1),"")</f>
        <v/>
      </c>
    </row>
    <row r="3027">
      <c r="A3027">
        <f>IF(screen_TA_reviewer_A!$A3027="","",screen_TA_reviewer_A!$A3027)</f>
        <v/>
      </c>
      <c r="B3027">
        <f>IF(OR($A3027="",screen_TA_reviewer_A!$C3027=""),"",screen_TA_reviewer_A!$C3027)</f>
        <v/>
      </c>
      <c r="C3027">
        <f>IF(OR($A3027="",screen_TA_reviewer_B!$C3027=""),"",screen_TA_reviewer_B!$C3027)</f>
        <v/>
      </c>
      <c r="D3027">
        <f>IF(OR($A3027="",screen_TA_reviewer_A!$D3027=""),"",screen_TA_reviewer_A!$D3027)</f>
        <v/>
      </c>
      <c r="E3027">
        <f>IF(OR($A3027="",screen_TA_reviewer_B!$D3027=""),"",screen_TA_reviewer_B!$D3027)</f>
        <v/>
      </c>
      <c r="F3027">
        <f>IF(AND(B3027&lt;&gt;"",C3027&lt;&gt;""),1,"")</f>
        <v/>
      </c>
      <c r="G3027">
        <f>IF(F3027=1,IF(B3027=C3027,1,0),"")</f>
        <v/>
      </c>
      <c r="H3027">
        <f>IF(B3027="","",IFERROR(VLOOKUP(B3027,lst_TA_binary_map_table,2,FALSE),"INVALID"))</f>
        <v/>
      </c>
      <c r="I3027">
        <f>IF(C3027="","",IFERROR(VLOOKUP(C3027,lst_TA_binary_map_table,2,FALSE),"INVALID"))</f>
        <v/>
      </c>
      <c r="J3027">
        <f>IF(F3027=1,IF(H3027=I3027,1,0),"")</f>
        <v/>
      </c>
      <c r="K3027">
        <f>IF(G3027=0,1,"")</f>
        <v/>
      </c>
      <c r="L3027">
        <f>IF(K3027=1,COUNTIF($K$2:K3027,1),"")</f>
        <v/>
      </c>
    </row>
    <row r="3028">
      <c r="A3028">
        <f>IF(screen_TA_reviewer_A!$A3028="","",screen_TA_reviewer_A!$A3028)</f>
        <v/>
      </c>
      <c r="B3028">
        <f>IF(OR($A3028="",screen_TA_reviewer_A!$C3028=""),"",screen_TA_reviewer_A!$C3028)</f>
        <v/>
      </c>
      <c r="C3028">
        <f>IF(OR($A3028="",screen_TA_reviewer_B!$C3028=""),"",screen_TA_reviewer_B!$C3028)</f>
        <v/>
      </c>
      <c r="D3028">
        <f>IF(OR($A3028="",screen_TA_reviewer_A!$D3028=""),"",screen_TA_reviewer_A!$D3028)</f>
        <v/>
      </c>
      <c r="E3028">
        <f>IF(OR($A3028="",screen_TA_reviewer_B!$D3028=""),"",screen_TA_reviewer_B!$D3028)</f>
        <v/>
      </c>
      <c r="F3028">
        <f>IF(AND(B3028&lt;&gt;"",C3028&lt;&gt;""),1,"")</f>
        <v/>
      </c>
      <c r="G3028">
        <f>IF(F3028=1,IF(B3028=C3028,1,0),"")</f>
        <v/>
      </c>
      <c r="H3028">
        <f>IF(B3028="","",IFERROR(VLOOKUP(B3028,lst_TA_binary_map_table,2,FALSE),"INVALID"))</f>
        <v/>
      </c>
      <c r="I3028">
        <f>IF(C3028="","",IFERROR(VLOOKUP(C3028,lst_TA_binary_map_table,2,FALSE),"INVALID"))</f>
        <v/>
      </c>
      <c r="J3028">
        <f>IF(F3028=1,IF(H3028=I3028,1,0),"")</f>
        <v/>
      </c>
      <c r="K3028">
        <f>IF(G3028=0,1,"")</f>
        <v/>
      </c>
      <c r="L3028">
        <f>IF(K3028=1,COUNTIF($K$2:K3028,1),"")</f>
        <v/>
      </c>
    </row>
    <row r="3029">
      <c r="A3029">
        <f>IF(screen_TA_reviewer_A!$A3029="","",screen_TA_reviewer_A!$A3029)</f>
        <v/>
      </c>
      <c r="B3029">
        <f>IF(OR($A3029="",screen_TA_reviewer_A!$C3029=""),"",screen_TA_reviewer_A!$C3029)</f>
        <v/>
      </c>
      <c r="C3029">
        <f>IF(OR($A3029="",screen_TA_reviewer_B!$C3029=""),"",screen_TA_reviewer_B!$C3029)</f>
        <v/>
      </c>
      <c r="D3029">
        <f>IF(OR($A3029="",screen_TA_reviewer_A!$D3029=""),"",screen_TA_reviewer_A!$D3029)</f>
        <v/>
      </c>
      <c r="E3029">
        <f>IF(OR($A3029="",screen_TA_reviewer_B!$D3029=""),"",screen_TA_reviewer_B!$D3029)</f>
        <v/>
      </c>
      <c r="F3029">
        <f>IF(AND(B3029&lt;&gt;"",C3029&lt;&gt;""),1,"")</f>
        <v/>
      </c>
      <c r="G3029">
        <f>IF(F3029=1,IF(B3029=C3029,1,0),"")</f>
        <v/>
      </c>
      <c r="H3029">
        <f>IF(B3029="","",IFERROR(VLOOKUP(B3029,lst_TA_binary_map_table,2,FALSE),"INVALID"))</f>
        <v/>
      </c>
      <c r="I3029">
        <f>IF(C3029="","",IFERROR(VLOOKUP(C3029,lst_TA_binary_map_table,2,FALSE),"INVALID"))</f>
        <v/>
      </c>
      <c r="J3029">
        <f>IF(F3029=1,IF(H3029=I3029,1,0),"")</f>
        <v/>
      </c>
      <c r="K3029">
        <f>IF(G3029=0,1,"")</f>
        <v/>
      </c>
      <c r="L3029">
        <f>IF(K3029=1,COUNTIF($K$2:K3029,1),"")</f>
        <v/>
      </c>
    </row>
    <row r="3030">
      <c r="A3030">
        <f>IF(screen_TA_reviewer_A!$A3030="","",screen_TA_reviewer_A!$A3030)</f>
        <v/>
      </c>
      <c r="B3030">
        <f>IF(OR($A3030="",screen_TA_reviewer_A!$C3030=""),"",screen_TA_reviewer_A!$C3030)</f>
        <v/>
      </c>
      <c r="C3030">
        <f>IF(OR($A3030="",screen_TA_reviewer_B!$C3030=""),"",screen_TA_reviewer_B!$C3030)</f>
        <v/>
      </c>
      <c r="D3030">
        <f>IF(OR($A3030="",screen_TA_reviewer_A!$D3030=""),"",screen_TA_reviewer_A!$D3030)</f>
        <v/>
      </c>
      <c r="E3030">
        <f>IF(OR($A3030="",screen_TA_reviewer_B!$D3030=""),"",screen_TA_reviewer_B!$D3030)</f>
        <v/>
      </c>
      <c r="F3030">
        <f>IF(AND(B3030&lt;&gt;"",C3030&lt;&gt;""),1,"")</f>
        <v/>
      </c>
      <c r="G3030">
        <f>IF(F3030=1,IF(B3030=C3030,1,0),"")</f>
        <v/>
      </c>
      <c r="H3030">
        <f>IF(B3030="","",IFERROR(VLOOKUP(B3030,lst_TA_binary_map_table,2,FALSE),"INVALID"))</f>
        <v/>
      </c>
      <c r="I3030">
        <f>IF(C3030="","",IFERROR(VLOOKUP(C3030,lst_TA_binary_map_table,2,FALSE),"INVALID"))</f>
        <v/>
      </c>
      <c r="J3030">
        <f>IF(F3030=1,IF(H3030=I3030,1,0),"")</f>
        <v/>
      </c>
      <c r="K3030">
        <f>IF(G3030=0,1,"")</f>
        <v/>
      </c>
      <c r="L3030">
        <f>IF(K3030=1,COUNTIF($K$2:K3030,1),"")</f>
        <v/>
      </c>
    </row>
    <row r="3031">
      <c r="A3031">
        <f>IF(screen_TA_reviewer_A!$A3031="","",screen_TA_reviewer_A!$A3031)</f>
        <v/>
      </c>
      <c r="B3031">
        <f>IF(OR($A3031="",screen_TA_reviewer_A!$C3031=""),"",screen_TA_reviewer_A!$C3031)</f>
        <v/>
      </c>
      <c r="C3031">
        <f>IF(OR($A3031="",screen_TA_reviewer_B!$C3031=""),"",screen_TA_reviewer_B!$C3031)</f>
        <v/>
      </c>
      <c r="D3031">
        <f>IF(OR($A3031="",screen_TA_reviewer_A!$D3031=""),"",screen_TA_reviewer_A!$D3031)</f>
        <v/>
      </c>
      <c r="E3031">
        <f>IF(OR($A3031="",screen_TA_reviewer_B!$D3031=""),"",screen_TA_reviewer_B!$D3031)</f>
        <v/>
      </c>
      <c r="F3031">
        <f>IF(AND(B3031&lt;&gt;"",C3031&lt;&gt;""),1,"")</f>
        <v/>
      </c>
      <c r="G3031">
        <f>IF(F3031=1,IF(B3031=C3031,1,0),"")</f>
        <v/>
      </c>
      <c r="H3031">
        <f>IF(B3031="","",IFERROR(VLOOKUP(B3031,lst_TA_binary_map_table,2,FALSE),"INVALID"))</f>
        <v/>
      </c>
      <c r="I3031">
        <f>IF(C3031="","",IFERROR(VLOOKUP(C3031,lst_TA_binary_map_table,2,FALSE),"INVALID"))</f>
        <v/>
      </c>
      <c r="J3031">
        <f>IF(F3031=1,IF(H3031=I3031,1,0),"")</f>
        <v/>
      </c>
      <c r="K3031">
        <f>IF(G3031=0,1,"")</f>
        <v/>
      </c>
      <c r="L3031">
        <f>IF(K3031=1,COUNTIF($K$2:K3031,1),"")</f>
        <v/>
      </c>
    </row>
    <row r="3032">
      <c r="A3032">
        <f>IF(screen_TA_reviewer_A!$A3032="","",screen_TA_reviewer_A!$A3032)</f>
        <v/>
      </c>
      <c r="B3032">
        <f>IF(OR($A3032="",screen_TA_reviewer_A!$C3032=""),"",screen_TA_reviewer_A!$C3032)</f>
        <v/>
      </c>
      <c r="C3032">
        <f>IF(OR($A3032="",screen_TA_reviewer_B!$C3032=""),"",screen_TA_reviewer_B!$C3032)</f>
        <v/>
      </c>
      <c r="D3032">
        <f>IF(OR($A3032="",screen_TA_reviewer_A!$D3032=""),"",screen_TA_reviewer_A!$D3032)</f>
        <v/>
      </c>
      <c r="E3032">
        <f>IF(OR($A3032="",screen_TA_reviewer_B!$D3032=""),"",screen_TA_reviewer_B!$D3032)</f>
        <v/>
      </c>
      <c r="F3032">
        <f>IF(AND(B3032&lt;&gt;"",C3032&lt;&gt;""),1,"")</f>
        <v/>
      </c>
      <c r="G3032">
        <f>IF(F3032=1,IF(B3032=C3032,1,0),"")</f>
        <v/>
      </c>
      <c r="H3032">
        <f>IF(B3032="","",IFERROR(VLOOKUP(B3032,lst_TA_binary_map_table,2,FALSE),"INVALID"))</f>
        <v/>
      </c>
      <c r="I3032">
        <f>IF(C3032="","",IFERROR(VLOOKUP(C3032,lst_TA_binary_map_table,2,FALSE),"INVALID"))</f>
        <v/>
      </c>
      <c r="J3032">
        <f>IF(F3032=1,IF(H3032=I3032,1,0),"")</f>
        <v/>
      </c>
      <c r="K3032">
        <f>IF(G3032=0,1,"")</f>
        <v/>
      </c>
      <c r="L3032">
        <f>IF(K3032=1,COUNTIF($K$2:K3032,1),"")</f>
        <v/>
      </c>
    </row>
    <row r="3033">
      <c r="A3033">
        <f>IF(screen_TA_reviewer_A!$A3033="","",screen_TA_reviewer_A!$A3033)</f>
        <v/>
      </c>
      <c r="B3033">
        <f>IF(OR($A3033="",screen_TA_reviewer_A!$C3033=""),"",screen_TA_reviewer_A!$C3033)</f>
        <v/>
      </c>
      <c r="C3033">
        <f>IF(OR($A3033="",screen_TA_reviewer_B!$C3033=""),"",screen_TA_reviewer_B!$C3033)</f>
        <v/>
      </c>
      <c r="D3033">
        <f>IF(OR($A3033="",screen_TA_reviewer_A!$D3033=""),"",screen_TA_reviewer_A!$D3033)</f>
        <v/>
      </c>
      <c r="E3033">
        <f>IF(OR($A3033="",screen_TA_reviewer_B!$D3033=""),"",screen_TA_reviewer_B!$D3033)</f>
        <v/>
      </c>
      <c r="F3033">
        <f>IF(AND(B3033&lt;&gt;"",C3033&lt;&gt;""),1,"")</f>
        <v/>
      </c>
      <c r="G3033">
        <f>IF(F3033=1,IF(B3033=C3033,1,0),"")</f>
        <v/>
      </c>
      <c r="H3033">
        <f>IF(B3033="","",IFERROR(VLOOKUP(B3033,lst_TA_binary_map_table,2,FALSE),"INVALID"))</f>
        <v/>
      </c>
      <c r="I3033">
        <f>IF(C3033="","",IFERROR(VLOOKUP(C3033,lst_TA_binary_map_table,2,FALSE),"INVALID"))</f>
        <v/>
      </c>
      <c r="J3033">
        <f>IF(F3033=1,IF(H3033=I3033,1,0),"")</f>
        <v/>
      </c>
      <c r="K3033">
        <f>IF(G3033=0,1,"")</f>
        <v/>
      </c>
      <c r="L3033">
        <f>IF(K3033=1,COUNTIF($K$2:K3033,1),"")</f>
        <v/>
      </c>
    </row>
    <row r="3034">
      <c r="A3034">
        <f>IF(screen_TA_reviewer_A!$A3034="","",screen_TA_reviewer_A!$A3034)</f>
        <v/>
      </c>
      <c r="B3034">
        <f>IF(OR($A3034="",screen_TA_reviewer_A!$C3034=""),"",screen_TA_reviewer_A!$C3034)</f>
        <v/>
      </c>
      <c r="C3034">
        <f>IF(OR($A3034="",screen_TA_reviewer_B!$C3034=""),"",screen_TA_reviewer_B!$C3034)</f>
        <v/>
      </c>
      <c r="D3034">
        <f>IF(OR($A3034="",screen_TA_reviewer_A!$D3034=""),"",screen_TA_reviewer_A!$D3034)</f>
        <v/>
      </c>
      <c r="E3034">
        <f>IF(OR($A3034="",screen_TA_reviewer_B!$D3034=""),"",screen_TA_reviewer_B!$D3034)</f>
        <v/>
      </c>
      <c r="F3034">
        <f>IF(AND(B3034&lt;&gt;"",C3034&lt;&gt;""),1,"")</f>
        <v/>
      </c>
      <c r="G3034">
        <f>IF(F3034=1,IF(B3034=C3034,1,0),"")</f>
        <v/>
      </c>
      <c r="H3034">
        <f>IF(B3034="","",IFERROR(VLOOKUP(B3034,lst_TA_binary_map_table,2,FALSE),"INVALID"))</f>
        <v/>
      </c>
      <c r="I3034">
        <f>IF(C3034="","",IFERROR(VLOOKUP(C3034,lst_TA_binary_map_table,2,FALSE),"INVALID"))</f>
        <v/>
      </c>
      <c r="J3034">
        <f>IF(F3034=1,IF(H3034=I3034,1,0),"")</f>
        <v/>
      </c>
      <c r="K3034">
        <f>IF(G3034=0,1,"")</f>
        <v/>
      </c>
      <c r="L3034">
        <f>IF(K3034=1,COUNTIF($K$2:K3034,1),"")</f>
        <v/>
      </c>
    </row>
    <row r="3035">
      <c r="A3035">
        <f>IF(screen_TA_reviewer_A!$A3035="","",screen_TA_reviewer_A!$A3035)</f>
        <v/>
      </c>
      <c r="B3035">
        <f>IF(OR($A3035="",screen_TA_reviewer_A!$C3035=""),"",screen_TA_reviewer_A!$C3035)</f>
        <v/>
      </c>
      <c r="C3035">
        <f>IF(OR($A3035="",screen_TA_reviewer_B!$C3035=""),"",screen_TA_reviewer_B!$C3035)</f>
        <v/>
      </c>
      <c r="D3035">
        <f>IF(OR($A3035="",screen_TA_reviewer_A!$D3035=""),"",screen_TA_reviewer_A!$D3035)</f>
        <v/>
      </c>
      <c r="E3035">
        <f>IF(OR($A3035="",screen_TA_reviewer_B!$D3035=""),"",screen_TA_reviewer_B!$D3035)</f>
        <v/>
      </c>
      <c r="F3035">
        <f>IF(AND(B3035&lt;&gt;"",C3035&lt;&gt;""),1,"")</f>
        <v/>
      </c>
      <c r="G3035">
        <f>IF(F3035=1,IF(B3035=C3035,1,0),"")</f>
        <v/>
      </c>
      <c r="H3035">
        <f>IF(B3035="","",IFERROR(VLOOKUP(B3035,lst_TA_binary_map_table,2,FALSE),"INVALID"))</f>
        <v/>
      </c>
      <c r="I3035">
        <f>IF(C3035="","",IFERROR(VLOOKUP(C3035,lst_TA_binary_map_table,2,FALSE),"INVALID"))</f>
        <v/>
      </c>
      <c r="J3035">
        <f>IF(F3035=1,IF(H3035=I3035,1,0),"")</f>
        <v/>
      </c>
      <c r="K3035">
        <f>IF(G3035=0,1,"")</f>
        <v/>
      </c>
      <c r="L3035">
        <f>IF(K3035=1,COUNTIF($K$2:K3035,1),"")</f>
        <v/>
      </c>
    </row>
    <row r="3036">
      <c r="A3036">
        <f>IF(screen_TA_reviewer_A!$A3036="","",screen_TA_reviewer_A!$A3036)</f>
        <v/>
      </c>
      <c r="B3036">
        <f>IF(OR($A3036="",screen_TA_reviewer_A!$C3036=""),"",screen_TA_reviewer_A!$C3036)</f>
        <v/>
      </c>
      <c r="C3036">
        <f>IF(OR($A3036="",screen_TA_reviewer_B!$C3036=""),"",screen_TA_reviewer_B!$C3036)</f>
        <v/>
      </c>
      <c r="D3036">
        <f>IF(OR($A3036="",screen_TA_reviewer_A!$D3036=""),"",screen_TA_reviewer_A!$D3036)</f>
        <v/>
      </c>
      <c r="E3036">
        <f>IF(OR($A3036="",screen_TA_reviewer_B!$D3036=""),"",screen_TA_reviewer_B!$D3036)</f>
        <v/>
      </c>
      <c r="F3036">
        <f>IF(AND(B3036&lt;&gt;"",C3036&lt;&gt;""),1,"")</f>
        <v/>
      </c>
      <c r="G3036">
        <f>IF(F3036=1,IF(B3036=C3036,1,0),"")</f>
        <v/>
      </c>
      <c r="H3036">
        <f>IF(B3036="","",IFERROR(VLOOKUP(B3036,lst_TA_binary_map_table,2,FALSE),"INVALID"))</f>
        <v/>
      </c>
      <c r="I3036">
        <f>IF(C3036="","",IFERROR(VLOOKUP(C3036,lst_TA_binary_map_table,2,FALSE),"INVALID"))</f>
        <v/>
      </c>
      <c r="J3036">
        <f>IF(F3036=1,IF(H3036=I3036,1,0),"")</f>
        <v/>
      </c>
      <c r="K3036">
        <f>IF(G3036=0,1,"")</f>
        <v/>
      </c>
      <c r="L3036">
        <f>IF(K3036=1,COUNTIF($K$2:K3036,1),"")</f>
        <v/>
      </c>
    </row>
    <row r="3037">
      <c r="A3037">
        <f>IF(screen_TA_reviewer_A!$A3037="","",screen_TA_reviewer_A!$A3037)</f>
        <v/>
      </c>
      <c r="B3037">
        <f>IF(OR($A3037="",screen_TA_reviewer_A!$C3037=""),"",screen_TA_reviewer_A!$C3037)</f>
        <v/>
      </c>
      <c r="C3037">
        <f>IF(OR($A3037="",screen_TA_reviewer_B!$C3037=""),"",screen_TA_reviewer_B!$C3037)</f>
        <v/>
      </c>
      <c r="D3037">
        <f>IF(OR($A3037="",screen_TA_reviewer_A!$D3037=""),"",screen_TA_reviewer_A!$D3037)</f>
        <v/>
      </c>
      <c r="E3037">
        <f>IF(OR($A3037="",screen_TA_reviewer_B!$D3037=""),"",screen_TA_reviewer_B!$D3037)</f>
        <v/>
      </c>
      <c r="F3037">
        <f>IF(AND(B3037&lt;&gt;"",C3037&lt;&gt;""),1,"")</f>
        <v/>
      </c>
      <c r="G3037">
        <f>IF(F3037=1,IF(B3037=C3037,1,0),"")</f>
        <v/>
      </c>
      <c r="H3037">
        <f>IF(B3037="","",IFERROR(VLOOKUP(B3037,lst_TA_binary_map_table,2,FALSE),"INVALID"))</f>
        <v/>
      </c>
      <c r="I3037">
        <f>IF(C3037="","",IFERROR(VLOOKUP(C3037,lst_TA_binary_map_table,2,FALSE),"INVALID"))</f>
        <v/>
      </c>
      <c r="J3037">
        <f>IF(F3037=1,IF(H3037=I3037,1,0),"")</f>
        <v/>
      </c>
      <c r="K3037">
        <f>IF(G3037=0,1,"")</f>
        <v/>
      </c>
      <c r="L3037">
        <f>IF(K3037=1,COUNTIF($K$2:K3037,1),"")</f>
        <v/>
      </c>
    </row>
    <row r="3038">
      <c r="A3038">
        <f>IF(screen_TA_reviewer_A!$A3038="","",screen_TA_reviewer_A!$A3038)</f>
        <v/>
      </c>
      <c r="B3038">
        <f>IF(OR($A3038="",screen_TA_reviewer_A!$C3038=""),"",screen_TA_reviewer_A!$C3038)</f>
        <v/>
      </c>
      <c r="C3038">
        <f>IF(OR($A3038="",screen_TA_reviewer_B!$C3038=""),"",screen_TA_reviewer_B!$C3038)</f>
        <v/>
      </c>
      <c r="D3038">
        <f>IF(OR($A3038="",screen_TA_reviewer_A!$D3038=""),"",screen_TA_reviewer_A!$D3038)</f>
        <v/>
      </c>
      <c r="E3038">
        <f>IF(OR($A3038="",screen_TA_reviewer_B!$D3038=""),"",screen_TA_reviewer_B!$D3038)</f>
        <v/>
      </c>
      <c r="F3038">
        <f>IF(AND(B3038&lt;&gt;"",C3038&lt;&gt;""),1,"")</f>
        <v/>
      </c>
      <c r="G3038">
        <f>IF(F3038=1,IF(B3038=C3038,1,0),"")</f>
        <v/>
      </c>
      <c r="H3038">
        <f>IF(B3038="","",IFERROR(VLOOKUP(B3038,lst_TA_binary_map_table,2,FALSE),"INVALID"))</f>
        <v/>
      </c>
      <c r="I3038">
        <f>IF(C3038="","",IFERROR(VLOOKUP(C3038,lst_TA_binary_map_table,2,FALSE),"INVALID"))</f>
        <v/>
      </c>
      <c r="J3038">
        <f>IF(F3038=1,IF(H3038=I3038,1,0),"")</f>
        <v/>
      </c>
      <c r="K3038">
        <f>IF(G3038=0,1,"")</f>
        <v/>
      </c>
      <c r="L3038">
        <f>IF(K3038=1,COUNTIF($K$2:K3038,1),"")</f>
        <v/>
      </c>
    </row>
    <row r="3039">
      <c r="A3039">
        <f>IF(screen_TA_reviewer_A!$A3039="","",screen_TA_reviewer_A!$A3039)</f>
        <v/>
      </c>
      <c r="B3039">
        <f>IF(OR($A3039="",screen_TA_reviewer_A!$C3039=""),"",screen_TA_reviewer_A!$C3039)</f>
        <v/>
      </c>
      <c r="C3039">
        <f>IF(OR($A3039="",screen_TA_reviewer_B!$C3039=""),"",screen_TA_reviewer_B!$C3039)</f>
        <v/>
      </c>
      <c r="D3039">
        <f>IF(OR($A3039="",screen_TA_reviewer_A!$D3039=""),"",screen_TA_reviewer_A!$D3039)</f>
        <v/>
      </c>
      <c r="E3039">
        <f>IF(OR($A3039="",screen_TA_reviewer_B!$D3039=""),"",screen_TA_reviewer_B!$D3039)</f>
        <v/>
      </c>
      <c r="F3039">
        <f>IF(AND(B3039&lt;&gt;"",C3039&lt;&gt;""),1,"")</f>
        <v/>
      </c>
      <c r="G3039">
        <f>IF(F3039=1,IF(B3039=C3039,1,0),"")</f>
        <v/>
      </c>
      <c r="H3039">
        <f>IF(B3039="","",IFERROR(VLOOKUP(B3039,lst_TA_binary_map_table,2,FALSE),"INVALID"))</f>
        <v/>
      </c>
      <c r="I3039">
        <f>IF(C3039="","",IFERROR(VLOOKUP(C3039,lst_TA_binary_map_table,2,FALSE),"INVALID"))</f>
        <v/>
      </c>
      <c r="J3039">
        <f>IF(F3039=1,IF(H3039=I3039,1,0),"")</f>
        <v/>
      </c>
      <c r="K3039">
        <f>IF(G3039=0,1,"")</f>
        <v/>
      </c>
      <c r="L3039">
        <f>IF(K3039=1,COUNTIF($K$2:K3039,1),"")</f>
        <v/>
      </c>
    </row>
    <row r="3040">
      <c r="A3040">
        <f>IF(screen_TA_reviewer_A!$A3040="","",screen_TA_reviewer_A!$A3040)</f>
        <v/>
      </c>
      <c r="B3040">
        <f>IF(OR($A3040="",screen_TA_reviewer_A!$C3040=""),"",screen_TA_reviewer_A!$C3040)</f>
        <v/>
      </c>
      <c r="C3040">
        <f>IF(OR($A3040="",screen_TA_reviewer_B!$C3040=""),"",screen_TA_reviewer_B!$C3040)</f>
        <v/>
      </c>
      <c r="D3040">
        <f>IF(OR($A3040="",screen_TA_reviewer_A!$D3040=""),"",screen_TA_reviewer_A!$D3040)</f>
        <v/>
      </c>
      <c r="E3040">
        <f>IF(OR($A3040="",screen_TA_reviewer_B!$D3040=""),"",screen_TA_reviewer_B!$D3040)</f>
        <v/>
      </c>
      <c r="F3040">
        <f>IF(AND(B3040&lt;&gt;"",C3040&lt;&gt;""),1,"")</f>
        <v/>
      </c>
      <c r="G3040">
        <f>IF(F3040=1,IF(B3040=C3040,1,0),"")</f>
        <v/>
      </c>
      <c r="H3040">
        <f>IF(B3040="","",IFERROR(VLOOKUP(B3040,lst_TA_binary_map_table,2,FALSE),"INVALID"))</f>
        <v/>
      </c>
      <c r="I3040">
        <f>IF(C3040="","",IFERROR(VLOOKUP(C3040,lst_TA_binary_map_table,2,FALSE),"INVALID"))</f>
        <v/>
      </c>
      <c r="J3040">
        <f>IF(F3040=1,IF(H3040=I3040,1,0),"")</f>
        <v/>
      </c>
      <c r="K3040">
        <f>IF(G3040=0,1,"")</f>
        <v/>
      </c>
      <c r="L3040">
        <f>IF(K3040=1,COUNTIF($K$2:K3040,1),"")</f>
        <v/>
      </c>
    </row>
    <row r="3041">
      <c r="A3041">
        <f>IF(screen_TA_reviewer_A!$A3041="","",screen_TA_reviewer_A!$A3041)</f>
        <v/>
      </c>
      <c r="B3041">
        <f>IF(OR($A3041="",screen_TA_reviewer_A!$C3041=""),"",screen_TA_reviewer_A!$C3041)</f>
        <v/>
      </c>
      <c r="C3041">
        <f>IF(OR($A3041="",screen_TA_reviewer_B!$C3041=""),"",screen_TA_reviewer_B!$C3041)</f>
        <v/>
      </c>
      <c r="D3041">
        <f>IF(OR($A3041="",screen_TA_reviewer_A!$D3041=""),"",screen_TA_reviewer_A!$D3041)</f>
        <v/>
      </c>
      <c r="E3041">
        <f>IF(OR($A3041="",screen_TA_reviewer_B!$D3041=""),"",screen_TA_reviewer_B!$D3041)</f>
        <v/>
      </c>
      <c r="F3041">
        <f>IF(AND(B3041&lt;&gt;"",C3041&lt;&gt;""),1,"")</f>
        <v/>
      </c>
      <c r="G3041">
        <f>IF(F3041=1,IF(B3041=C3041,1,0),"")</f>
        <v/>
      </c>
      <c r="H3041">
        <f>IF(B3041="","",IFERROR(VLOOKUP(B3041,lst_TA_binary_map_table,2,FALSE),"INVALID"))</f>
        <v/>
      </c>
      <c r="I3041">
        <f>IF(C3041="","",IFERROR(VLOOKUP(C3041,lst_TA_binary_map_table,2,FALSE),"INVALID"))</f>
        <v/>
      </c>
      <c r="J3041">
        <f>IF(F3041=1,IF(H3041=I3041,1,0),"")</f>
        <v/>
      </c>
      <c r="K3041">
        <f>IF(G3041=0,1,"")</f>
        <v/>
      </c>
      <c r="L3041">
        <f>IF(K3041=1,COUNTIF($K$2:K3041,1),"")</f>
        <v/>
      </c>
    </row>
    <row r="3042">
      <c r="A3042">
        <f>IF(screen_TA_reviewer_A!$A3042="","",screen_TA_reviewer_A!$A3042)</f>
        <v/>
      </c>
      <c r="B3042">
        <f>IF(OR($A3042="",screen_TA_reviewer_A!$C3042=""),"",screen_TA_reviewer_A!$C3042)</f>
        <v/>
      </c>
      <c r="C3042">
        <f>IF(OR($A3042="",screen_TA_reviewer_B!$C3042=""),"",screen_TA_reviewer_B!$C3042)</f>
        <v/>
      </c>
      <c r="D3042">
        <f>IF(OR($A3042="",screen_TA_reviewer_A!$D3042=""),"",screen_TA_reviewer_A!$D3042)</f>
        <v/>
      </c>
      <c r="E3042">
        <f>IF(OR($A3042="",screen_TA_reviewer_B!$D3042=""),"",screen_TA_reviewer_B!$D3042)</f>
        <v/>
      </c>
      <c r="F3042">
        <f>IF(AND(B3042&lt;&gt;"",C3042&lt;&gt;""),1,"")</f>
        <v/>
      </c>
      <c r="G3042">
        <f>IF(F3042=1,IF(B3042=C3042,1,0),"")</f>
        <v/>
      </c>
      <c r="H3042">
        <f>IF(B3042="","",IFERROR(VLOOKUP(B3042,lst_TA_binary_map_table,2,FALSE),"INVALID"))</f>
        <v/>
      </c>
      <c r="I3042">
        <f>IF(C3042="","",IFERROR(VLOOKUP(C3042,lst_TA_binary_map_table,2,FALSE),"INVALID"))</f>
        <v/>
      </c>
      <c r="J3042">
        <f>IF(F3042=1,IF(H3042=I3042,1,0),"")</f>
        <v/>
      </c>
      <c r="K3042">
        <f>IF(G3042=0,1,"")</f>
        <v/>
      </c>
      <c r="L3042">
        <f>IF(K3042=1,COUNTIF($K$2:K3042,1),"")</f>
        <v/>
      </c>
    </row>
    <row r="3043">
      <c r="A3043">
        <f>IF(screen_TA_reviewer_A!$A3043="","",screen_TA_reviewer_A!$A3043)</f>
        <v/>
      </c>
      <c r="B3043">
        <f>IF(OR($A3043="",screen_TA_reviewer_A!$C3043=""),"",screen_TA_reviewer_A!$C3043)</f>
        <v/>
      </c>
      <c r="C3043">
        <f>IF(OR($A3043="",screen_TA_reviewer_B!$C3043=""),"",screen_TA_reviewer_B!$C3043)</f>
        <v/>
      </c>
      <c r="D3043">
        <f>IF(OR($A3043="",screen_TA_reviewer_A!$D3043=""),"",screen_TA_reviewer_A!$D3043)</f>
        <v/>
      </c>
      <c r="E3043">
        <f>IF(OR($A3043="",screen_TA_reviewer_B!$D3043=""),"",screen_TA_reviewer_B!$D3043)</f>
        <v/>
      </c>
      <c r="F3043">
        <f>IF(AND(B3043&lt;&gt;"",C3043&lt;&gt;""),1,"")</f>
        <v/>
      </c>
      <c r="G3043">
        <f>IF(F3043=1,IF(B3043=C3043,1,0),"")</f>
        <v/>
      </c>
      <c r="H3043">
        <f>IF(B3043="","",IFERROR(VLOOKUP(B3043,lst_TA_binary_map_table,2,FALSE),"INVALID"))</f>
        <v/>
      </c>
      <c r="I3043">
        <f>IF(C3043="","",IFERROR(VLOOKUP(C3043,lst_TA_binary_map_table,2,FALSE),"INVALID"))</f>
        <v/>
      </c>
      <c r="J3043">
        <f>IF(F3043=1,IF(H3043=I3043,1,0),"")</f>
        <v/>
      </c>
      <c r="K3043">
        <f>IF(G3043=0,1,"")</f>
        <v/>
      </c>
      <c r="L3043">
        <f>IF(K3043=1,COUNTIF($K$2:K3043,1),"")</f>
        <v/>
      </c>
    </row>
    <row r="3044">
      <c r="A3044">
        <f>IF(screen_TA_reviewer_A!$A3044="","",screen_TA_reviewer_A!$A3044)</f>
        <v/>
      </c>
      <c r="B3044">
        <f>IF(OR($A3044="",screen_TA_reviewer_A!$C3044=""),"",screen_TA_reviewer_A!$C3044)</f>
        <v/>
      </c>
      <c r="C3044">
        <f>IF(OR($A3044="",screen_TA_reviewer_B!$C3044=""),"",screen_TA_reviewer_B!$C3044)</f>
        <v/>
      </c>
      <c r="D3044">
        <f>IF(OR($A3044="",screen_TA_reviewer_A!$D3044=""),"",screen_TA_reviewer_A!$D3044)</f>
        <v/>
      </c>
      <c r="E3044">
        <f>IF(OR($A3044="",screen_TA_reviewer_B!$D3044=""),"",screen_TA_reviewer_B!$D3044)</f>
        <v/>
      </c>
      <c r="F3044">
        <f>IF(AND(B3044&lt;&gt;"",C3044&lt;&gt;""),1,"")</f>
        <v/>
      </c>
      <c r="G3044">
        <f>IF(F3044=1,IF(B3044=C3044,1,0),"")</f>
        <v/>
      </c>
      <c r="H3044">
        <f>IF(B3044="","",IFERROR(VLOOKUP(B3044,lst_TA_binary_map_table,2,FALSE),"INVALID"))</f>
        <v/>
      </c>
      <c r="I3044">
        <f>IF(C3044="","",IFERROR(VLOOKUP(C3044,lst_TA_binary_map_table,2,FALSE),"INVALID"))</f>
        <v/>
      </c>
      <c r="J3044">
        <f>IF(F3044=1,IF(H3044=I3044,1,0),"")</f>
        <v/>
      </c>
      <c r="K3044">
        <f>IF(G3044=0,1,"")</f>
        <v/>
      </c>
      <c r="L3044">
        <f>IF(K3044=1,COUNTIF($K$2:K3044,1),"")</f>
        <v/>
      </c>
    </row>
    <row r="3045">
      <c r="A3045">
        <f>IF(screen_TA_reviewer_A!$A3045="","",screen_TA_reviewer_A!$A3045)</f>
        <v/>
      </c>
      <c r="B3045">
        <f>IF(OR($A3045="",screen_TA_reviewer_A!$C3045=""),"",screen_TA_reviewer_A!$C3045)</f>
        <v/>
      </c>
      <c r="C3045">
        <f>IF(OR($A3045="",screen_TA_reviewer_B!$C3045=""),"",screen_TA_reviewer_B!$C3045)</f>
        <v/>
      </c>
      <c r="D3045">
        <f>IF(OR($A3045="",screen_TA_reviewer_A!$D3045=""),"",screen_TA_reviewer_A!$D3045)</f>
        <v/>
      </c>
      <c r="E3045">
        <f>IF(OR($A3045="",screen_TA_reviewer_B!$D3045=""),"",screen_TA_reviewer_B!$D3045)</f>
        <v/>
      </c>
      <c r="F3045">
        <f>IF(AND(B3045&lt;&gt;"",C3045&lt;&gt;""),1,"")</f>
        <v/>
      </c>
      <c r="G3045">
        <f>IF(F3045=1,IF(B3045=C3045,1,0),"")</f>
        <v/>
      </c>
      <c r="H3045">
        <f>IF(B3045="","",IFERROR(VLOOKUP(B3045,lst_TA_binary_map_table,2,FALSE),"INVALID"))</f>
        <v/>
      </c>
      <c r="I3045">
        <f>IF(C3045="","",IFERROR(VLOOKUP(C3045,lst_TA_binary_map_table,2,FALSE),"INVALID"))</f>
        <v/>
      </c>
      <c r="J3045">
        <f>IF(F3045=1,IF(H3045=I3045,1,0),"")</f>
        <v/>
      </c>
      <c r="K3045">
        <f>IF(G3045=0,1,"")</f>
        <v/>
      </c>
      <c r="L3045">
        <f>IF(K3045=1,COUNTIF($K$2:K3045,1),"")</f>
        <v/>
      </c>
    </row>
    <row r="3046">
      <c r="A3046">
        <f>IF(screen_TA_reviewer_A!$A3046="","",screen_TA_reviewer_A!$A3046)</f>
        <v/>
      </c>
      <c r="B3046">
        <f>IF(OR($A3046="",screen_TA_reviewer_A!$C3046=""),"",screen_TA_reviewer_A!$C3046)</f>
        <v/>
      </c>
      <c r="C3046">
        <f>IF(OR($A3046="",screen_TA_reviewer_B!$C3046=""),"",screen_TA_reviewer_B!$C3046)</f>
        <v/>
      </c>
      <c r="D3046">
        <f>IF(OR($A3046="",screen_TA_reviewer_A!$D3046=""),"",screen_TA_reviewer_A!$D3046)</f>
        <v/>
      </c>
      <c r="E3046">
        <f>IF(OR($A3046="",screen_TA_reviewer_B!$D3046=""),"",screen_TA_reviewer_B!$D3046)</f>
        <v/>
      </c>
      <c r="F3046">
        <f>IF(AND(B3046&lt;&gt;"",C3046&lt;&gt;""),1,"")</f>
        <v/>
      </c>
      <c r="G3046">
        <f>IF(F3046=1,IF(B3046=C3046,1,0),"")</f>
        <v/>
      </c>
      <c r="H3046">
        <f>IF(B3046="","",IFERROR(VLOOKUP(B3046,lst_TA_binary_map_table,2,FALSE),"INVALID"))</f>
        <v/>
      </c>
      <c r="I3046">
        <f>IF(C3046="","",IFERROR(VLOOKUP(C3046,lst_TA_binary_map_table,2,FALSE),"INVALID"))</f>
        <v/>
      </c>
      <c r="J3046">
        <f>IF(F3046=1,IF(H3046=I3046,1,0),"")</f>
        <v/>
      </c>
      <c r="K3046">
        <f>IF(G3046=0,1,"")</f>
        <v/>
      </c>
      <c r="L3046">
        <f>IF(K3046=1,COUNTIF($K$2:K3046,1),"")</f>
        <v/>
      </c>
    </row>
    <row r="3047">
      <c r="A3047">
        <f>IF(screen_TA_reviewer_A!$A3047="","",screen_TA_reviewer_A!$A3047)</f>
        <v/>
      </c>
      <c r="B3047">
        <f>IF(OR($A3047="",screen_TA_reviewer_A!$C3047=""),"",screen_TA_reviewer_A!$C3047)</f>
        <v/>
      </c>
      <c r="C3047">
        <f>IF(OR($A3047="",screen_TA_reviewer_B!$C3047=""),"",screen_TA_reviewer_B!$C3047)</f>
        <v/>
      </c>
      <c r="D3047">
        <f>IF(OR($A3047="",screen_TA_reviewer_A!$D3047=""),"",screen_TA_reviewer_A!$D3047)</f>
        <v/>
      </c>
      <c r="E3047">
        <f>IF(OR($A3047="",screen_TA_reviewer_B!$D3047=""),"",screen_TA_reviewer_B!$D3047)</f>
        <v/>
      </c>
      <c r="F3047">
        <f>IF(AND(B3047&lt;&gt;"",C3047&lt;&gt;""),1,"")</f>
        <v/>
      </c>
      <c r="G3047">
        <f>IF(F3047=1,IF(B3047=C3047,1,0),"")</f>
        <v/>
      </c>
      <c r="H3047">
        <f>IF(B3047="","",IFERROR(VLOOKUP(B3047,lst_TA_binary_map_table,2,FALSE),"INVALID"))</f>
        <v/>
      </c>
      <c r="I3047">
        <f>IF(C3047="","",IFERROR(VLOOKUP(C3047,lst_TA_binary_map_table,2,FALSE),"INVALID"))</f>
        <v/>
      </c>
      <c r="J3047">
        <f>IF(F3047=1,IF(H3047=I3047,1,0),"")</f>
        <v/>
      </c>
      <c r="K3047">
        <f>IF(G3047=0,1,"")</f>
        <v/>
      </c>
      <c r="L3047">
        <f>IF(K3047=1,COUNTIF($K$2:K3047,1),"")</f>
        <v/>
      </c>
    </row>
    <row r="3048">
      <c r="A3048">
        <f>IF(screen_TA_reviewer_A!$A3048="","",screen_TA_reviewer_A!$A3048)</f>
        <v/>
      </c>
      <c r="B3048">
        <f>IF(OR($A3048="",screen_TA_reviewer_A!$C3048=""),"",screen_TA_reviewer_A!$C3048)</f>
        <v/>
      </c>
      <c r="C3048">
        <f>IF(OR($A3048="",screen_TA_reviewer_B!$C3048=""),"",screen_TA_reviewer_B!$C3048)</f>
        <v/>
      </c>
      <c r="D3048">
        <f>IF(OR($A3048="",screen_TA_reviewer_A!$D3048=""),"",screen_TA_reviewer_A!$D3048)</f>
        <v/>
      </c>
      <c r="E3048">
        <f>IF(OR($A3048="",screen_TA_reviewer_B!$D3048=""),"",screen_TA_reviewer_B!$D3048)</f>
        <v/>
      </c>
      <c r="F3048">
        <f>IF(AND(B3048&lt;&gt;"",C3048&lt;&gt;""),1,"")</f>
        <v/>
      </c>
      <c r="G3048">
        <f>IF(F3048=1,IF(B3048=C3048,1,0),"")</f>
        <v/>
      </c>
      <c r="H3048">
        <f>IF(B3048="","",IFERROR(VLOOKUP(B3048,lst_TA_binary_map_table,2,FALSE),"INVALID"))</f>
        <v/>
      </c>
      <c r="I3048">
        <f>IF(C3048="","",IFERROR(VLOOKUP(C3048,lst_TA_binary_map_table,2,FALSE),"INVALID"))</f>
        <v/>
      </c>
      <c r="J3048">
        <f>IF(F3048=1,IF(H3048=I3048,1,0),"")</f>
        <v/>
      </c>
      <c r="K3048">
        <f>IF(G3048=0,1,"")</f>
        <v/>
      </c>
      <c r="L3048">
        <f>IF(K3048=1,COUNTIF($K$2:K3048,1),"")</f>
        <v/>
      </c>
    </row>
    <row r="3049">
      <c r="A3049">
        <f>IF(screen_TA_reviewer_A!$A3049="","",screen_TA_reviewer_A!$A3049)</f>
        <v/>
      </c>
      <c r="B3049">
        <f>IF(OR($A3049="",screen_TA_reviewer_A!$C3049=""),"",screen_TA_reviewer_A!$C3049)</f>
        <v/>
      </c>
      <c r="C3049">
        <f>IF(OR($A3049="",screen_TA_reviewer_B!$C3049=""),"",screen_TA_reviewer_B!$C3049)</f>
        <v/>
      </c>
      <c r="D3049">
        <f>IF(OR($A3049="",screen_TA_reviewer_A!$D3049=""),"",screen_TA_reviewer_A!$D3049)</f>
        <v/>
      </c>
      <c r="E3049">
        <f>IF(OR($A3049="",screen_TA_reviewer_B!$D3049=""),"",screen_TA_reviewer_B!$D3049)</f>
        <v/>
      </c>
      <c r="F3049">
        <f>IF(AND(B3049&lt;&gt;"",C3049&lt;&gt;""),1,"")</f>
        <v/>
      </c>
      <c r="G3049">
        <f>IF(F3049=1,IF(B3049=C3049,1,0),"")</f>
        <v/>
      </c>
      <c r="H3049">
        <f>IF(B3049="","",IFERROR(VLOOKUP(B3049,lst_TA_binary_map_table,2,FALSE),"INVALID"))</f>
        <v/>
      </c>
      <c r="I3049">
        <f>IF(C3049="","",IFERROR(VLOOKUP(C3049,lst_TA_binary_map_table,2,FALSE),"INVALID"))</f>
        <v/>
      </c>
      <c r="J3049">
        <f>IF(F3049=1,IF(H3049=I3049,1,0),"")</f>
        <v/>
      </c>
      <c r="K3049">
        <f>IF(G3049=0,1,"")</f>
        <v/>
      </c>
      <c r="L3049">
        <f>IF(K3049=1,COUNTIF($K$2:K3049,1),"")</f>
        <v/>
      </c>
    </row>
    <row r="3050">
      <c r="A3050">
        <f>IF(screen_TA_reviewer_A!$A3050="","",screen_TA_reviewer_A!$A3050)</f>
        <v/>
      </c>
      <c r="B3050">
        <f>IF(OR($A3050="",screen_TA_reviewer_A!$C3050=""),"",screen_TA_reviewer_A!$C3050)</f>
        <v/>
      </c>
      <c r="C3050">
        <f>IF(OR($A3050="",screen_TA_reviewer_B!$C3050=""),"",screen_TA_reviewer_B!$C3050)</f>
        <v/>
      </c>
      <c r="D3050">
        <f>IF(OR($A3050="",screen_TA_reviewer_A!$D3050=""),"",screen_TA_reviewer_A!$D3050)</f>
        <v/>
      </c>
      <c r="E3050">
        <f>IF(OR($A3050="",screen_TA_reviewer_B!$D3050=""),"",screen_TA_reviewer_B!$D3050)</f>
        <v/>
      </c>
      <c r="F3050">
        <f>IF(AND(B3050&lt;&gt;"",C3050&lt;&gt;""),1,"")</f>
        <v/>
      </c>
      <c r="G3050">
        <f>IF(F3050=1,IF(B3050=C3050,1,0),"")</f>
        <v/>
      </c>
      <c r="H3050">
        <f>IF(B3050="","",IFERROR(VLOOKUP(B3050,lst_TA_binary_map_table,2,FALSE),"INVALID"))</f>
        <v/>
      </c>
      <c r="I3050">
        <f>IF(C3050="","",IFERROR(VLOOKUP(C3050,lst_TA_binary_map_table,2,FALSE),"INVALID"))</f>
        <v/>
      </c>
      <c r="J3050">
        <f>IF(F3050=1,IF(H3050=I3050,1,0),"")</f>
        <v/>
      </c>
      <c r="K3050">
        <f>IF(G3050=0,1,"")</f>
        <v/>
      </c>
      <c r="L3050">
        <f>IF(K3050=1,COUNTIF($K$2:K3050,1),"")</f>
        <v/>
      </c>
    </row>
    <row r="3051">
      <c r="A3051">
        <f>IF(screen_TA_reviewer_A!$A3051="","",screen_TA_reviewer_A!$A3051)</f>
        <v/>
      </c>
      <c r="B3051">
        <f>IF(OR($A3051="",screen_TA_reviewer_A!$C3051=""),"",screen_TA_reviewer_A!$C3051)</f>
        <v/>
      </c>
      <c r="C3051">
        <f>IF(OR($A3051="",screen_TA_reviewer_B!$C3051=""),"",screen_TA_reviewer_B!$C3051)</f>
        <v/>
      </c>
      <c r="D3051">
        <f>IF(OR($A3051="",screen_TA_reviewer_A!$D3051=""),"",screen_TA_reviewer_A!$D3051)</f>
        <v/>
      </c>
      <c r="E3051">
        <f>IF(OR($A3051="",screen_TA_reviewer_B!$D3051=""),"",screen_TA_reviewer_B!$D3051)</f>
        <v/>
      </c>
      <c r="F3051">
        <f>IF(AND(B3051&lt;&gt;"",C3051&lt;&gt;""),1,"")</f>
        <v/>
      </c>
      <c r="G3051">
        <f>IF(F3051=1,IF(B3051=C3051,1,0),"")</f>
        <v/>
      </c>
      <c r="H3051">
        <f>IF(B3051="","",IFERROR(VLOOKUP(B3051,lst_TA_binary_map_table,2,FALSE),"INVALID"))</f>
        <v/>
      </c>
      <c r="I3051">
        <f>IF(C3051="","",IFERROR(VLOOKUP(C3051,lst_TA_binary_map_table,2,FALSE),"INVALID"))</f>
        <v/>
      </c>
      <c r="J3051">
        <f>IF(F3051=1,IF(H3051=I3051,1,0),"")</f>
        <v/>
      </c>
      <c r="K3051">
        <f>IF(G3051=0,1,"")</f>
        <v/>
      </c>
      <c r="L3051">
        <f>IF(K3051=1,COUNTIF($K$2:K3051,1),"")</f>
        <v/>
      </c>
    </row>
    <row r="3052">
      <c r="A3052">
        <f>IF(screen_TA_reviewer_A!$A3052="","",screen_TA_reviewer_A!$A3052)</f>
        <v/>
      </c>
      <c r="B3052">
        <f>IF(OR($A3052="",screen_TA_reviewer_A!$C3052=""),"",screen_TA_reviewer_A!$C3052)</f>
        <v/>
      </c>
      <c r="C3052">
        <f>IF(OR($A3052="",screen_TA_reviewer_B!$C3052=""),"",screen_TA_reviewer_B!$C3052)</f>
        <v/>
      </c>
      <c r="D3052">
        <f>IF(OR($A3052="",screen_TA_reviewer_A!$D3052=""),"",screen_TA_reviewer_A!$D3052)</f>
        <v/>
      </c>
      <c r="E3052">
        <f>IF(OR($A3052="",screen_TA_reviewer_B!$D3052=""),"",screen_TA_reviewer_B!$D3052)</f>
        <v/>
      </c>
      <c r="F3052">
        <f>IF(AND(B3052&lt;&gt;"",C3052&lt;&gt;""),1,"")</f>
        <v/>
      </c>
      <c r="G3052">
        <f>IF(F3052=1,IF(B3052=C3052,1,0),"")</f>
        <v/>
      </c>
      <c r="H3052">
        <f>IF(B3052="","",IFERROR(VLOOKUP(B3052,lst_TA_binary_map_table,2,FALSE),"INVALID"))</f>
        <v/>
      </c>
      <c r="I3052">
        <f>IF(C3052="","",IFERROR(VLOOKUP(C3052,lst_TA_binary_map_table,2,FALSE),"INVALID"))</f>
        <v/>
      </c>
      <c r="J3052">
        <f>IF(F3052=1,IF(H3052=I3052,1,0),"")</f>
        <v/>
      </c>
      <c r="K3052">
        <f>IF(G3052=0,1,"")</f>
        <v/>
      </c>
      <c r="L3052">
        <f>IF(K3052=1,COUNTIF($K$2:K3052,1),"")</f>
        <v/>
      </c>
    </row>
    <row r="3053">
      <c r="A3053">
        <f>IF(screen_TA_reviewer_A!$A3053="","",screen_TA_reviewer_A!$A3053)</f>
        <v/>
      </c>
      <c r="B3053">
        <f>IF(OR($A3053="",screen_TA_reviewer_A!$C3053=""),"",screen_TA_reviewer_A!$C3053)</f>
        <v/>
      </c>
      <c r="C3053">
        <f>IF(OR($A3053="",screen_TA_reviewer_B!$C3053=""),"",screen_TA_reviewer_B!$C3053)</f>
        <v/>
      </c>
      <c r="D3053">
        <f>IF(OR($A3053="",screen_TA_reviewer_A!$D3053=""),"",screen_TA_reviewer_A!$D3053)</f>
        <v/>
      </c>
      <c r="E3053">
        <f>IF(OR($A3053="",screen_TA_reviewer_B!$D3053=""),"",screen_TA_reviewer_B!$D3053)</f>
        <v/>
      </c>
      <c r="F3053">
        <f>IF(AND(B3053&lt;&gt;"",C3053&lt;&gt;""),1,"")</f>
        <v/>
      </c>
      <c r="G3053">
        <f>IF(F3053=1,IF(B3053=C3053,1,0),"")</f>
        <v/>
      </c>
      <c r="H3053">
        <f>IF(B3053="","",IFERROR(VLOOKUP(B3053,lst_TA_binary_map_table,2,FALSE),"INVALID"))</f>
        <v/>
      </c>
      <c r="I3053">
        <f>IF(C3053="","",IFERROR(VLOOKUP(C3053,lst_TA_binary_map_table,2,FALSE),"INVALID"))</f>
        <v/>
      </c>
      <c r="J3053">
        <f>IF(F3053=1,IF(H3053=I3053,1,0),"")</f>
        <v/>
      </c>
      <c r="K3053">
        <f>IF(G3053=0,1,"")</f>
        <v/>
      </c>
      <c r="L3053">
        <f>IF(K3053=1,COUNTIF($K$2:K3053,1),"")</f>
        <v/>
      </c>
    </row>
    <row r="3054">
      <c r="A3054">
        <f>IF(screen_TA_reviewer_A!$A3054="","",screen_TA_reviewer_A!$A3054)</f>
        <v/>
      </c>
      <c r="B3054">
        <f>IF(OR($A3054="",screen_TA_reviewer_A!$C3054=""),"",screen_TA_reviewer_A!$C3054)</f>
        <v/>
      </c>
      <c r="C3054">
        <f>IF(OR($A3054="",screen_TA_reviewer_B!$C3054=""),"",screen_TA_reviewer_B!$C3054)</f>
        <v/>
      </c>
      <c r="D3054">
        <f>IF(OR($A3054="",screen_TA_reviewer_A!$D3054=""),"",screen_TA_reviewer_A!$D3054)</f>
        <v/>
      </c>
      <c r="E3054">
        <f>IF(OR($A3054="",screen_TA_reviewer_B!$D3054=""),"",screen_TA_reviewer_B!$D3054)</f>
        <v/>
      </c>
      <c r="F3054">
        <f>IF(AND(B3054&lt;&gt;"",C3054&lt;&gt;""),1,"")</f>
        <v/>
      </c>
      <c r="G3054">
        <f>IF(F3054=1,IF(B3054=C3054,1,0),"")</f>
        <v/>
      </c>
      <c r="H3054">
        <f>IF(B3054="","",IFERROR(VLOOKUP(B3054,lst_TA_binary_map_table,2,FALSE),"INVALID"))</f>
        <v/>
      </c>
      <c r="I3054">
        <f>IF(C3054="","",IFERROR(VLOOKUP(C3054,lst_TA_binary_map_table,2,FALSE),"INVALID"))</f>
        <v/>
      </c>
      <c r="J3054">
        <f>IF(F3054=1,IF(H3054=I3054,1,0),"")</f>
        <v/>
      </c>
      <c r="K3054">
        <f>IF(G3054=0,1,"")</f>
        <v/>
      </c>
      <c r="L3054">
        <f>IF(K3054=1,COUNTIF($K$2:K3054,1),"")</f>
        <v/>
      </c>
    </row>
    <row r="3055">
      <c r="A3055">
        <f>IF(screen_TA_reviewer_A!$A3055="","",screen_TA_reviewer_A!$A3055)</f>
        <v/>
      </c>
      <c r="B3055">
        <f>IF(OR($A3055="",screen_TA_reviewer_A!$C3055=""),"",screen_TA_reviewer_A!$C3055)</f>
        <v/>
      </c>
      <c r="C3055">
        <f>IF(OR($A3055="",screen_TA_reviewer_B!$C3055=""),"",screen_TA_reviewer_B!$C3055)</f>
        <v/>
      </c>
      <c r="D3055">
        <f>IF(OR($A3055="",screen_TA_reviewer_A!$D3055=""),"",screen_TA_reviewer_A!$D3055)</f>
        <v/>
      </c>
      <c r="E3055">
        <f>IF(OR($A3055="",screen_TA_reviewer_B!$D3055=""),"",screen_TA_reviewer_B!$D3055)</f>
        <v/>
      </c>
      <c r="F3055">
        <f>IF(AND(B3055&lt;&gt;"",C3055&lt;&gt;""),1,"")</f>
        <v/>
      </c>
      <c r="G3055">
        <f>IF(F3055=1,IF(B3055=C3055,1,0),"")</f>
        <v/>
      </c>
      <c r="H3055">
        <f>IF(B3055="","",IFERROR(VLOOKUP(B3055,lst_TA_binary_map_table,2,FALSE),"INVALID"))</f>
        <v/>
      </c>
      <c r="I3055">
        <f>IF(C3055="","",IFERROR(VLOOKUP(C3055,lst_TA_binary_map_table,2,FALSE),"INVALID"))</f>
        <v/>
      </c>
      <c r="J3055">
        <f>IF(F3055=1,IF(H3055=I3055,1,0),"")</f>
        <v/>
      </c>
      <c r="K3055">
        <f>IF(G3055=0,1,"")</f>
        <v/>
      </c>
      <c r="L3055">
        <f>IF(K3055=1,COUNTIF($K$2:K3055,1),"")</f>
        <v/>
      </c>
    </row>
    <row r="3056">
      <c r="A3056">
        <f>IF(screen_TA_reviewer_A!$A3056="","",screen_TA_reviewer_A!$A3056)</f>
        <v/>
      </c>
      <c r="B3056">
        <f>IF(OR($A3056="",screen_TA_reviewer_A!$C3056=""),"",screen_TA_reviewer_A!$C3056)</f>
        <v/>
      </c>
      <c r="C3056">
        <f>IF(OR($A3056="",screen_TA_reviewer_B!$C3056=""),"",screen_TA_reviewer_B!$C3056)</f>
        <v/>
      </c>
      <c r="D3056">
        <f>IF(OR($A3056="",screen_TA_reviewer_A!$D3056=""),"",screen_TA_reviewer_A!$D3056)</f>
        <v/>
      </c>
      <c r="E3056">
        <f>IF(OR($A3056="",screen_TA_reviewer_B!$D3056=""),"",screen_TA_reviewer_B!$D3056)</f>
        <v/>
      </c>
      <c r="F3056">
        <f>IF(AND(B3056&lt;&gt;"",C3056&lt;&gt;""),1,"")</f>
        <v/>
      </c>
      <c r="G3056">
        <f>IF(F3056=1,IF(B3056=C3056,1,0),"")</f>
        <v/>
      </c>
      <c r="H3056">
        <f>IF(B3056="","",IFERROR(VLOOKUP(B3056,lst_TA_binary_map_table,2,FALSE),"INVALID"))</f>
        <v/>
      </c>
      <c r="I3056">
        <f>IF(C3056="","",IFERROR(VLOOKUP(C3056,lst_TA_binary_map_table,2,FALSE),"INVALID"))</f>
        <v/>
      </c>
      <c r="J3056">
        <f>IF(F3056=1,IF(H3056=I3056,1,0),"")</f>
        <v/>
      </c>
      <c r="K3056">
        <f>IF(G3056=0,1,"")</f>
        <v/>
      </c>
      <c r="L3056">
        <f>IF(K3056=1,COUNTIF($K$2:K3056,1),"")</f>
        <v/>
      </c>
    </row>
    <row r="3057">
      <c r="A3057">
        <f>IF(screen_TA_reviewer_A!$A3057="","",screen_TA_reviewer_A!$A3057)</f>
        <v/>
      </c>
      <c r="B3057">
        <f>IF(OR($A3057="",screen_TA_reviewer_A!$C3057=""),"",screen_TA_reviewer_A!$C3057)</f>
        <v/>
      </c>
      <c r="C3057">
        <f>IF(OR($A3057="",screen_TA_reviewer_B!$C3057=""),"",screen_TA_reviewer_B!$C3057)</f>
        <v/>
      </c>
      <c r="D3057">
        <f>IF(OR($A3057="",screen_TA_reviewer_A!$D3057=""),"",screen_TA_reviewer_A!$D3057)</f>
        <v/>
      </c>
      <c r="E3057">
        <f>IF(OR($A3057="",screen_TA_reviewer_B!$D3057=""),"",screen_TA_reviewer_B!$D3057)</f>
        <v/>
      </c>
      <c r="F3057">
        <f>IF(AND(B3057&lt;&gt;"",C3057&lt;&gt;""),1,"")</f>
        <v/>
      </c>
      <c r="G3057">
        <f>IF(F3057=1,IF(B3057=C3057,1,0),"")</f>
        <v/>
      </c>
      <c r="H3057">
        <f>IF(B3057="","",IFERROR(VLOOKUP(B3057,lst_TA_binary_map_table,2,FALSE),"INVALID"))</f>
        <v/>
      </c>
      <c r="I3057">
        <f>IF(C3057="","",IFERROR(VLOOKUP(C3057,lst_TA_binary_map_table,2,FALSE),"INVALID"))</f>
        <v/>
      </c>
      <c r="J3057">
        <f>IF(F3057=1,IF(H3057=I3057,1,0),"")</f>
        <v/>
      </c>
      <c r="K3057">
        <f>IF(G3057=0,1,"")</f>
        <v/>
      </c>
      <c r="L3057">
        <f>IF(K3057=1,COUNTIF($K$2:K3057,1),"")</f>
        <v/>
      </c>
    </row>
    <row r="3058">
      <c r="A3058">
        <f>IF(screen_TA_reviewer_A!$A3058="","",screen_TA_reviewer_A!$A3058)</f>
        <v/>
      </c>
      <c r="B3058">
        <f>IF(OR($A3058="",screen_TA_reviewer_A!$C3058=""),"",screen_TA_reviewer_A!$C3058)</f>
        <v/>
      </c>
      <c r="C3058">
        <f>IF(OR($A3058="",screen_TA_reviewer_B!$C3058=""),"",screen_TA_reviewer_B!$C3058)</f>
        <v/>
      </c>
      <c r="D3058">
        <f>IF(OR($A3058="",screen_TA_reviewer_A!$D3058=""),"",screen_TA_reviewer_A!$D3058)</f>
        <v/>
      </c>
      <c r="E3058">
        <f>IF(OR($A3058="",screen_TA_reviewer_B!$D3058=""),"",screen_TA_reviewer_B!$D3058)</f>
        <v/>
      </c>
      <c r="F3058">
        <f>IF(AND(B3058&lt;&gt;"",C3058&lt;&gt;""),1,"")</f>
        <v/>
      </c>
      <c r="G3058">
        <f>IF(F3058=1,IF(B3058=C3058,1,0),"")</f>
        <v/>
      </c>
      <c r="H3058">
        <f>IF(B3058="","",IFERROR(VLOOKUP(B3058,lst_TA_binary_map_table,2,FALSE),"INVALID"))</f>
        <v/>
      </c>
      <c r="I3058">
        <f>IF(C3058="","",IFERROR(VLOOKUP(C3058,lst_TA_binary_map_table,2,FALSE),"INVALID"))</f>
        <v/>
      </c>
      <c r="J3058">
        <f>IF(F3058=1,IF(H3058=I3058,1,0),"")</f>
        <v/>
      </c>
      <c r="K3058">
        <f>IF(G3058=0,1,"")</f>
        <v/>
      </c>
      <c r="L3058">
        <f>IF(K3058=1,COUNTIF($K$2:K3058,1),"")</f>
        <v/>
      </c>
    </row>
    <row r="3059">
      <c r="A3059">
        <f>IF(screen_TA_reviewer_A!$A3059="","",screen_TA_reviewer_A!$A3059)</f>
        <v/>
      </c>
      <c r="B3059">
        <f>IF(OR($A3059="",screen_TA_reviewer_A!$C3059=""),"",screen_TA_reviewer_A!$C3059)</f>
        <v/>
      </c>
      <c r="C3059">
        <f>IF(OR($A3059="",screen_TA_reviewer_B!$C3059=""),"",screen_TA_reviewer_B!$C3059)</f>
        <v/>
      </c>
      <c r="D3059">
        <f>IF(OR($A3059="",screen_TA_reviewer_A!$D3059=""),"",screen_TA_reviewer_A!$D3059)</f>
        <v/>
      </c>
      <c r="E3059">
        <f>IF(OR($A3059="",screen_TA_reviewer_B!$D3059=""),"",screen_TA_reviewer_B!$D3059)</f>
        <v/>
      </c>
      <c r="F3059">
        <f>IF(AND(B3059&lt;&gt;"",C3059&lt;&gt;""),1,"")</f>
        <v/>
      </c>
      <c r="G3059">
        <f>IF(F3059=1,IF(B3059=C3059,1,0),"")</f>
        <v/>
      </c>
      <c r="H3059">
        <f>IF(B3059="","",IFERROR(VLOOKUP(B3059,lst_TA_binary_map_table,2,FALSE),"INVALID"))</f>
        <v/>
      </c>
      <c r="I3059">
        <f>IF(C3059="","",IFERROR(VLOOKUP(C3059,lst_TA_binary_map_table,2,FALSE),"INVALID"))</f>
        <v/>
      </c>
      <c r="J3059">
        <f>IF(F3059=1,IF(H3059=I3059,1,0),"")</f>
        <v/>
      </c>
      <c r="K3059">
        <f>IF(G3059=0,1,"")</f>
        <v/>
      </c>
      <c r="L3059">
        <f>IF(K3059=1,COUNTIF($K$2:K3059,1),"")</f>
        <v/>
      </c>
    </row>
    <row r="3060">
      <c r="A3060">
        <f>IF(screen_TA_reviewer_A!$A3060="","",screen_TA_reviewer_A!$A3060)</f>
        <v/>
      </c>
      <c r="B3060">
        <f>IF(OR($A3060="",screen_TA_reviewer_A!$C3060=""),"",screen_TA_reviewer_A!$C3060)</f>
        <v/>
      </c>
      <c r="C3060">
        <f>IF(OR($A3060="",screen_TA_reviewer_B!$C3060=""),"",screen_TA_reviewer_B!$C3060)</f>
        <v/>
      </c>
      <c r="D3060">
        <f>IF(OR($A3060="",screen_TA_reviewer_A!$D3060=""),"",screen_TA_reviewer_A!$D3060)</f>
        <v/>
      </c>
      <c r="E3060">
        <f>IF(OR($A3060="",screen_TA_reviewer_B!$D3060=""),"",screen_TA_reviewer_B!$D3060)</f>
        <v/>
      </c>
      <c r="F3060">
        <f>IF(AND(B3060&lt;&gt;"",C3060&lt;&gt;""),1,"")</f>
        <v/>
      </c>
      <c r="G3060">
        <f>IF(F3060=1,IF(B3060=C3060,1,0),"")</f>
        <v/>
      </c>
      <c r="H3060">
        <f>IF(B3060="","",IFERROR(VLOOKUP(B3060,lst_TA_binary_map_table,2,FALSE),"INVALID"))</f>
        <v/>
      </c>
      <c r="I3060">
        <f>IF(C3060="","",IFERROR(VLOOKUP(C3060,lst_TA_binary_map_table,2,FALSE),"INVALID"))</f>
        <v/>
      </c>
      <c r="J3060">
        <f>IF(F3060=1,IF(H3060=I3060,1,0),"")</f>
        <v/>
      </c>
      <c r="K3060">
        <f>IF(G3060=0,1,"")</f>
        <v/>
      </c>
      <c r="L3060">
        <f>IF(K3060=1,COUNTIF($K$2:K3060,1),"")</f>
        <v/>
      </c>
    </row>
    <row r="3061">
      <c r="A3061">
        <f>IF(screen_TA_reviewer_A!$A3061="","",screen_TA_reviewer_A!$A3061)</f>
        <v/>
      </c>
      <c r="B3061">
        <f>IF(OR($A3061="",screen_TA_reviewer_A!$C3061=""),"",screen_TA_reviewer_A!$C3061)</f>
        <v/>
      </c>
      <c r="C3061">
        <f>IF(OR($A3061="",screen_TA_reviewer_B!$C3061=""),"",screen_TA_reviewer_B!$C3061)</f>
        <v/>
      </c>
      <c r="D3061">
        <f>IF(OR($A3061="",screen_TA_reviewer_A!$D3061=""),"",screen_TA_reviewer_A!$D3061)</f>
        <v/>
      </c>
      <c r="E3061">
        <f>IF(OR($A3061="",screen_TA_reviewer_B!$D3061=""),"",screen_TA_reviewer_B!$D3061)</f>
        <v/>
      </c>
      <c r="F3061">
        <f>IF(AND(B3061&lt;&gt;"",C3061&lt;&gt;""),1,"")</f>
        <v/>
      </c>
      <c r="G3061">
        <f>IF(F3061=1,IF(B3061=C3061,1,0),"")</f>
        <v/>
      </c>
      <c r="H3061">
        <f>IF(B3061="","",IFERROR(VLOOKUP(B3061,lst_TA_binary_map_table,2,FALSE),"INVALID"))</f>
        <v/>
      </c>
      <c r="I3061">
        <f>IF(C3061="","",IFERROR(VLOOKUP(C3061,lst_TA_binary_map_table,2,FALSE),"INVALID"))</f>
        <v/>
      </c>
      <c r="J3061">
        <f>IF(F3061=1,IF(H3061=I3061,1,0),"")</f>
        <v/>
      </c>
      <c r="K3061">
        <f>IF(G3061=0,1,"")</f>
        <v/>
      </c>
      <c r="L3061">
        <f>IF(K3061=1,COUNTIF($K$2:K3061,1),"")</f>
        <v/>
      </c>
    </row>
    <row r="3062">
      <c r="A3062">
        <f>IF(screen_TA_reviewer_A!$A3062="","",screen_TA_reviewer_A!$A3062)</f>
        <v/>
      </c>
      <c r="B3062">
        <f>IF(OR($A3062="",screen_TA_reviewer_A!$C3062=""),"",screen_TA_reviewer_A!$C3062)</f>
        <v/>
      </c>
      <c r="C3062">
        <f>IF(OR($A3062="",screen_TA_reviewer_B!$C3062=""),"",screen_TA_reviewer_B!$C3062)</f>
        <v/>
      </c>
      <c r="D3062">
        <f>IF(OR($A3062="",screen_TA_reviewer_A!$D3062=""),"",screen_TA_reviewer_A!$D3062)</f>
        <v/>
      </c>
      <c r="E3062">
        <f>IF(OR($A3062="",screen_TA_reviewer_B!$D3062=""),"",screen_TA_reviewer_B!$D3062)</f>
        <v/>
      </c>
      <c r="F3062">
        <f>IF(AND(B3062&lt;&gt;"",C3062&lt;&gt;""),1,"")</f>
        <v/>
      </c>
      <c r="G3062">
        <f>IF(F3062=1,IF(B3062=C3062,1,0),"")</f>
        <v/>
      </c>
      <c r="H3062">
        <f>IF(B3062="","",IFERROR(VLOOKUP(B3062,lst_TA_binary_map_table,2,FALSE),"INVALID"))</f>
        <v/>
      </c>
      <c r="I3062">
        <f>IF(C3062="","",IFERROR(VLOOKUP(C3062,lst_TA_binary_map_table,2,FALSE),"INVALID"))</f>
        <v/>
      </c>
      <c r="J3062">
        <f>IF(F3062=1,IF(H3062=I3062,1,0),"")</f>
        <v/>
      </c>
      <c r="K3062">
        <f>IF(G3062=0,1,"")</f>
        <v/>
      </c>
      <c r="L3062">
        <f>IF(K3062=1,COUNTIF($K$2:K3062,1),"")</f>
        <v/>
      </c>
    </row>
    <row r="3063">
      <c r="A3063">
        <f>IF(screen_TA_reviewer_A!$A3063="","",screen_TA_reviewer_A!$A3063)</f>
        <v/>
      </c>
      <c r="B3063">
        <f>IF(OR($A3063="",screen_TA_reviewer_A!$C3063=""),"",screen_TA_reviewer_A!$C3063)</f>
        <v/>
      </c>
      <c r="C3063">
        <f>IF(OR($A3063="",screen_TA_reviewer_B!$C3063=""),"",screen_TA_reviewer_B!$C3063)</f>
        <v/>
      </c>
      <c r="D3063">
        <f>IF(OR($A3063="",screen_TA_reviewer_A!$D3063=""),"",screen_TA_reviewer_A!$D3063)</f>
        <v/>
      </c>
      <c r="E3063">
        <f>IF(OR($A3063="",screen_TA_reviewer_B!$D3063=""),"",screen_TA_reviewer_B!$D3063)</f>
        <v/>
      </c>
      <c r="F3063">
        <f>IF(AND(B3063&lt;&gt;"",C3063&lt;&gt;""),1,"")</f>
        <v/>
      </c>
      <c r="G3063">
        <f>IF(F3063=1,IF(B3063=C3063,1,0),"")</f>
        <v/>
      </c>
      <c r="H3063">
        <f>IF(B3063="","",IFERROR(VLOOKUP(B3063,lst_TA_binary_map_table,2,FALSE),"INVALID"))</f>
        <v/>
      </c>
      <c r="I3063">
        <f>IF(C3063="","",IFERROR(VLOOKUP(C3063,lst_TA_binary_map_table,2,FALSE),"INVALID"))</f>
        <v/>
      </c>
      <c r="J3063">
        <f>IF(F3063=1,IF(H3063=I3063,1,0),"")</f>
        <v/>
      </c>
      <c r="K3063">
        <f>IF(G3063=0,1,"")</f>
        <v/>
      </c>
      <c r="L3063">
        <f>IF(K3063=1,COUNTIF($K$2:K3063,1),"")</f>
        <v/>
      </c>
    </row>
    <row r="3064">
      <c r="A3064">
        <f>IF(screen_TA_reviewer_A!$A3064="","",screen_TA_reviewer_A!$A3064)</f>
        <v/>
      </c>
      <c r="B3064">
        <f>IF(OR($A3064="",screen_TA_reviewer_A!$C3064=""),"",screen_TA_reviewer_A!$C3064)</f>
        <v/>
      </c>
      <c r="C3064">
        <f>IF(OR($A3064="",screen_TA_reviewer_B!$C3064=""),"",screen_TA_reviewer_B!$C3064)</f>
        <v/>
      </c>
      <c r="D3064">
        <f>IF(OR($A3064="",screen_TA_reviewer_A!$D3064=""),"",screen_TA_reviewer_A!$D3064)</f>
        <v/>
      </c>
      <c r="E3064">
        <f>IF(OR($A3064="",screen_TA_reviewer_B!$D3064=""),"",screen_TA_reviewer_B!$D3064)</f>
        <v/>
      </c>
      <c r="F3064">
        <f>IF(AND(B3064&lt;&gt;"",C3064&lt;&gt;""),1,"")</f>
        <v/>
      </c>
      <c r="G3064">
        <f>IF(F3064=1,IF(B3064=C3064,1,0),"")</f>
        <v/>
      </c>
      <c r="H3064">
        <f>IF(B3064="","",IFERROR(VLOOKUP(B3064,lst_TA_binary_map_table,2,FALSE),"INVALID"))</f>
        <v/>
      </c>
      <c r="I3064">
        <f>IF(C3064="","",IFERROR(VLOOKUP(C3064,lst_TA_binary_map_table,2,FALSE),"INVALID"))</f>
        <v/>
      </c>
      <c r="J3064">
        <f>IF(F3064=1,IF(H3064=I3064,1,0),"")</f>
        <v/>
      </c>
      <c r="K3064">
        <f>IF(G3064=0,1,"")</f>
        <v/>
      </c>
      <c r="L3064">
        <f>IF(K3064=1,COUNTIF($K$2:K3064,1),"")</f>
        <v/>
      </c>
    </row>
    <row r="3065">
      <c r="A3065">
        <f>IF(screen_TA_reviewer_A!$A3065="","",screen_TA_reviewer_A!$A3065)</f>
        <v/>
      </c>
      <c r="B3065">
        <f>IF(OR($A3065="",screen_TA_reviewer_A!$C3065=""),"",screen_TA_reviewer_A!$C3065)</f>
        <v/>
      </c>
      <c r="C3065">
        <f>IF(OR($A3065="",screen_TA_reviewer_B!$C3065=""),"",screen_TA_reviewer_B!$C3065)</f>
        <v/>
      </c>
      <c r="D3065">
        <f>IF(OR($A3065="",screen_TA_reviewer_A!$D3065=""),"",screen_TA_reviewer_A!$D3065)</f>
        <v/>
      </c>
      <c r="E3065">
        <f>IF(OR($A3065="",screen_TA_reviewer_B!$D3065=""),"",screen_TA_reviewer_B!$D3065)</f>
        <v/>
      </c>
      <c r="F3065">
        <f>IF(AND(B3065&lt;&gt;"",C3065&lt;&gt;""),1,"")</f>
        <v/>
      </c>
      <c r="G3065">
        <f>IF(F3065=1,IF(B3065=C3065,1,0),"")</f>
        <v/>
      </c>
      <c r="H3065">
        <f>IF(B3065="","",IFERROR(VLOOKUP(B3065,lst_TA_binary_map_table,2,FALSE),"INVALID"))</f>
        <v/>
      </c>
      <c r="I3065">
        <f>IF(C3065="","",IFERROR(VLOOKUP(C3065,lst_TA_binary_map_table,2,FALSE),"INVALID"))</f>
        <v/>
      </c>
      <c r="J3065">
        <f>IF(F3065=1,IF(H3065=I3065,1,0),"")</f>
        <v/>
      </c>
      <c r="K3065">
        <f>IF(G3065=0,1,"")</f>
        <v/>
      </c>
      <c r="L3065">
        <f>IF(K3065=1,COUNTIF($K$2:K3065,1),"")</f>
        <v/>
      </c>
    </row>
    <row r="3066">
      <c r="A3066">
        <f>IF(screen_TA_reviewer_A!$A3066="","",screen_TA_reviewer_A!$A3066)</f>
        <v/>
      </c>
      <c r="B3066">
        <f>IF(OR($A3066="",screen_TA_reviewer_A!$C3066=""),"",screen_TA_reviewer_A!$C3066)</f>
        <v/>
      </c>
      <c r="C3066">
        <f>IF(OR($A3066="",screen_TA_reviewer_B!$C3066=""),"",screen_TA_reviewer_B!$C3066)</f>
        <v/>
      </c>
      <c r="D3066">
        <f>IF(OR($A3066="",screen_TA_reviewer_A!$D3066=""),"",screen_TA_reviewer_A!$D3066)</f>
        <v/>
      </c>
      <c r="E3066">
        <f>IF(OR($A3066="",screen_TA_reviewer_B!$D3066=""),"",screen_TA_reviewer_B!$D3066)</f>
        <v/>
      </c>
      <c r="F3066">
        <f>IF(AND(B3066&lt;&gt;"",C3066&lt;&gt;""),1,"")</f>
        <v/>
      </c>
      <c r="G3066">
        <f>IF(F3066=1,IF(B3066=C3066,1,0),"")</f>
        <v/>
      </c>
      <c r="H3066">
        <f>IF(B3066="","",IFERROR(VLOOKUP(B3066,lst_TA_binary_map_table,2,FALSE),"INVALID"))</f>
        <v/>
      </c>
      <c r="I3066">
        <f>IF(C3066="","",IFERROR(VLOOKUP(C3066,lst_TA_binary_map_table,2,FALSE),"INVALID"))</f>
        <v/>
      </c>
      <c r="J3066">
        <f>IF(F3066=1,IF(H3066=I3066,1,0),"")</f>
        <v/>
      </c>
      <c r="K3066">
        <f>IF(G3066=0,1,"")</f>
        <v/>
      </c>
      <c r="L3066">
        <f>IF(K3066=1,COUNTIF($K$2:K3066,1),"")</f>
        <v/>
      </c>
    </row>
    <row r="3067">
      <c r="A3067">
        <f>IF(screen_TA_reviewer_A!$A3067="","",screen_TA_reviewer_A!$A3067)</f>
        <v/>
      </c>
      <c r="B3067">
        <f>IF(OR($A3067="",screen_TA_reviewer_A!$C3067=""),"",screen_TA_reviewer_A!$C3067)</f>
        <v/>
      </c>
      <c r="C3067">
        <f>IF(OR($A3067="",screen_TA_reviewer_B!$C3067=""),"",screen_TA_reviewer_B!$C3067)</f>
        <v/>
      </c>
      <c r="D3067">
        <f>IF(OR($A3067="",screen_TA_reviewer_A!$D3067=""),"",screen_TA_reviewer_A!$D3067)</f>
        <v/>
      </c>
      <c r="E3067">
        <f>IF(OR($A3067="",screen_TA_reviewer_B!$D3067=""),"",screen_TA_reviewer_B!$D3067)</f>
        <v/>
      </c>
      <c r="F3067">
        <f>IF(AND(B3067&lt;&gt;"",C3067&lt;&gt;""),1,"")</f>
        <v/>
      </c>
      <c r="G3067">
        <f>IF(F3067=1,IF(B3067=C3067,1,0),"")</f>
        <v/>
      </c>
      <c r="H3067">
        <f>IF(B3067="","",IFERROR(VLOOKUP(B3067,lst_TA_binary_map_table,2,FALSE),"INVALID"))</f>
        <v/>
      </c>
      <c r="I3067">
        <f>IF(C3067="","",IFERROR(VLOOKUP(C3067,lst_TA_binary_map_table,2,FALSE),"INVALID"))</f>
        <v/>
      </c>
      <c r="J3067">
        <f>IF(F3067=1,IF(H3067=I3067,1,0),"")</f>
        <v/>
      </c>
      <c r="K3067">
        <f>IF(G3067=0,1,"")</f>
        <v/>
      </c>
      <c r="L3067">
        <f>IF(K3067=1,COUNTIF($K$2:K3067,1),"")</f>
        <v/>
      </c>
    </row>
    <row r="3068">
      <c r="A3068">
        <f>IF(screen_TA_reviewer_A!$A3068="","",screen_TA_reviewer_A!$A3068)</f>
        <v/>
      </c>
      <c r="B3068">
        <f>IF(OR($A3068="",screen_TA_reviewer_A!$C3068=""),"",screen_TA_reviewer_A!$C3068)</f>
        <v/>
      </c>
      <c r="C3068">
        <f>IF(OR($A3068="",screen_TA_reviewer_B!$C3068=""),"",screen_TA_reviewer_B!$C3068)</f>
        <v/>
      </c>
      <c r="D3068">
        <f>IF(OR($A3068="",screen_TA_reviewer_A!$D3068=""),"",screen_TA_reviewer_A!$D3068)</f>
        <v/>
      </c>
      <c r="E3068">
        <f>IF(OR($A3068="",screen_TA_reviewer_B!$D3068=""),"",screen_TA_reviewer_B!$D3068)</f>
        <v/>
      </c>
      <c r="F3068">
        <f>IF(AND(B3068&lt;&gt;"",C3068&lt;&gt;""),1,"")</f>
        <v/>
      </c>
      <c r="G3068">
        <f>IF(F3068=1,IF(B3068=C3068,1,0),"")</f>
        <v/>
      </c>
      <c r="H3068">
        <f>IF(B3068="","",IFERROR(VLOOKUP(B3068,lst_TA_binary_map_table,2,FALSE),"INVALID"))</f>
        <v/>
      </c>
      <c r="I3068">
        <f>IF(C3068="","",IFERROR(VLOOKUP(C3068,lst_TA_binary_map_table,2,FALSE),"INVALID"))</f>
        <v/>
      </c>
      <c r="J3068">
        <f>IF(F3068=1,IF(H3068=I3068,1,0),"")</f>
        <v/>
      </c>
      <c r="K3068">
        <f>IF(G3068=0,1,"")</f>
        <v/>
      </c>
      <c r="L3068">
        <f>IF(K3068=1,COUNTIF($K$2:K3068,1),"")</f>
        <v/>
      </c>
    </row>
    <row r="3069">
      <c r="A3069">
        <f>IF(screen_TA_reviewer_A!$A3069="","",screen_TA_reviewer_A!$A3069)</f>
        <v/>
      </c>
      <c r="B3069">
        <f>IF(OR($A3069="",screen_TA_reviewer_A!$C3069=""),"",screen_TA_reviewer_A!$C3069)</f>
        <v/>
      </c>
      <c r="C3069">
        <f>IF(OR($A3069="",screen_TA_reviewer_B!$C3069=""),"",screen_TA_reviewer_B!$C3069)</f>
        <v/>
      </c>
      <c r="D3069">
        <f>IF(OR($A3069="",screen_TA_reviewer_A!$D3069=""),"",screen_TA_reviewer_A!$D3069)</f>
        <v/>
      </c>
      <c r="E3069">
        <f>IF(OR($A3069="",screen_TA_reviewer_B!$D3069=""),"",screen_TA_reviewer_B!$D3069)</f>
        <v/>
      </c>
      <c r="F3069">
        <f>IF(AND(B3069&lt;&gt;"",C3069&lt;&gt;""),1,"")</f>
        <v/>
      </c>
      <c r="G3069">
        <f>IF(F3069=1,IF(B3069=C3069,1,0),"")</f>
        <v/>
      </c>
      <c r="H3069">
        <f>IF(B3069="","",IFERROR(VLOOKUP(B3069,lst_TA_binary_map_table,2,FALSE),"INVALID"))</f>
        <v/>
      </c>
      <c r="I3069">
        <f>IF(C3069="","",IFERROR(VLOOKUP(C3069,lst_TA_binary_map_table,2,FALSE),"INVALID"))</f>
        <v/>
      </c>
      <c r="J3069">
        <f>IF(F3069=1,IF(H3069=I3069,1,0),"")</f>
        <v/>
      </c>
      <c r="K3069">
        <f>IF(G3069=0,1,"")</f>
        <v/>
      </c>
      <c r="L3069">
        <f>IF(K3069=1,COUNTIF($K$2:K3069,1),"")</f>
        <v/>
      </c>
    </row>
    <row r="3070">
      <c r="A3070">
        <f>IF(screen_TA_reviewer_A!$A3070="","",screen_TA_reviewer_A!$A3070)</f>
        <v/>
      </c>
      <c r="B3070">
        <f>IF(OR($A3070="",screen_TA_reviewer_A!$C3070=""),"",screen_TA_reviewer_A!$C3070)</f>
        <v/>
      </c>
      <c r="C3070">
        <f>IF(OR($A3070="",screen_TA_reviewer_B!$C3070=""),"",screen_TA_reviewer_B!$C3070)</f>
        <v/>
      </c>
      <c r="D3070">
        <f>IF(OR($A3070="",screen_TA_reviewer_A!$D3070=""),"",screen_TA_reviewer_A!$D3070)</f>
        <v/>
      </c>
      <c r="E3070">
        <f>IF(OR($A3070="",screen_TA_reviewer_B!$D3070=""),"",screen_TA_reviewer_B!$D3070)</f>
        <v/>
      </c>
      <c r="F3070">
        <f>IF(AND(B3070&lt;&gt;"",C3070&lt;&gt;""),1,"")</f>
        <v/>
      </c>
      <c r="G3070">
        <f>IF(F3070=1,IF(B3070=C3070,1,0),"")</f>
        <v/>
      </c>
      <c r="H3070">
        <f>IF(B3070="","",IFERROR(VLOOKUP(B3070,lst_TA_binary_map_table,2,FALSE),"INVALID"))</f>
        <v/>
      </c>
      <c r="I3070">
        <f>IF(C3070="","",IFERROR(VLOOKUP(C3070,lst_TA_binary_map_table,2,FALSE),"INVALID"))</f>
        <v/>
      </c>
      <c r="J3070">
        <f>IF(F3070=1,IF(H3070=I3070,1,0),"")</f>
        <v/>
      </c>
      <c r="K3070">
        <f>IF(G3070=0,1,"")</f>
        <v/>
      </c>
      <c r="L3070">
        <f>IF(K3070=1,COUNTIF($K$2:K3070,1),"")</f>
        <v/>
      </c>
    </row>
    <row r="3071">
      <c r="A3071">
        <f>IF(screen_TA_reviewer_A!$A3071="","",screen_TA_reviewer_A!$A3071)</f>
        <v/>
      </c>
      <c r="B3071">
        <f>IF(OR($A3071="",screen_TA_reviewer_A!$C3071=""),"",screen_TA_reviewer_A!$C3071)</f>
        <v/>
      </c>
      <c r="C3071">
        <f>IF(OR($A3071="",screen_TA_reviewer_B!$C3071=""),"",screen_TA_reviewer_B!$C3071)</f>
        <v/>
      </c>
      <c r="D3071">
        <f>IF(OR($A3071="",screen_TA_reviewer_A!$D3071=""),"",screen_TA_reviewer_A!$D3071)</f>
        <v/>
      </c>
      <c r="E3071">
        <f>IF(OR($A3071="",screen_TA_reviewer_B!$D3071=""),"",screen_TA_reviewer_B!$D3071)</f>
        <v/>
      </c>
      <c r="F3071">
        <f>IF(AND(B3071&lt;&gt;"",C3071&lt;&gt;""),1,"")</f>
        <v/>
      </c>
      <c r="G3071">
        <f>IF(F3071=1,IF(B3071=C3071,1,0),"")</f>
        <v/>
      </c>
      <c r="H3071">
        <f>IF(B3071="","",IFERROR(VLOOKUP(B3071,lst_TA_binary_map_table,2,FALSE),"INVALID"))</f>
        <v/>
      </c>
      <c r="I3071">
        <f>IF(C3071="","",IFERROR(VLOOKUP(C3071,lst_TA_binary_map_table,2,FALSE),"INVALID"))</f>
        <v/>
      </c>
      <c r="J3071">
        <f>IF(F3071=1,IF(H3071=I3071,1,0),"")</f>
        <v/>
      </c>
      <c r="K3071">
        <f>IF(G3071=0,1,"")</f>
        <v/>
      </c>
      <c r="L3071">
        <f>IF(K3071=1,COUNTIF($K$2:K3071,1),"")</f>
        <v/>
      </c>
    </row>
    <row r="3072">
      <c r="A3072">
        <f>IF(screen_TA_reviewer_A!$A3072="","",screen_TA_reviewer_A!$A3072)</f>
        <v/>
      </c>
      <c r="B3072">
        <f>IF(OR($A3072="",screen_TA_reviewer_A!$C3072=""),"",screen_TA_reviewer_A!$C3072)</f>
        <v/>
      </c>
      <c r="C3072">
        <f>IF(OR($A3072="",screen_TA_reviewer_B!$C3072=""),"",screen_TA_reviewer_B!$C3072)</f>
        <v/>
      </c>
      <c r="D3072">
        <f>IF(OR($A3072="",screen_TA_reviewer_A!$D3072=""),"",screen_TA_reviewer_A!$D3072)</f>
        <v/>
      </c>
      <c r="E3072">
        <f>IF(OR($A3072="",screen_TA_reviewer_B!$D3072=""),"",screen_TA_reviewer_B!$D3072)</f>
        <v/>
      </c>
      <c r="F3072">
        <f>IF(AND(B3072&lt;&gt;"",C3072&lt;&gt;""),1,"")</f>
        <v/>
      </c>
      <c r="G3072">
        <f>IF(F3072=1,IF(B3072=C3072,1,0),"")</f>
        <v/>
      </c>
      <c r="H3072">
        <f>IF(B3072="","",IFERROR(VLOOKUP(B3072,lst_TA_binary_map_table,2,FALSE),"INVALID"))</f>
        <v/>
      </c>
      <c r="I3072">
        <f>IF(C3072="","",IFERROR(VLOOKUP(C3072,lst_TA_binary_map_table,2,FALSE),"INVALID"))</f>
        <v/>
      </c>
      <c r="J3072">
        <f>IF(F3072=1,IF(H3072=I3072,1,0),"")</f>
        <v/>
      </c>
      <c r="K3072">
        <f>IF(G3072=0,1,"")</f>
        <v/>
      </c>
      <c r="L3072">
        <f>IF(K3072=1,COUNTIF($K$2:K3072,1),"")</f>
        <v/>
      </c>
    </row>
    <row r="3073">
      <c r="A3073">
        <f>IF(screen_TA_reviewer_A!$A3073="","",screen_TA_reviewer_A!$A3073)</f>
        <v/>
      </c>
      <c r="B3073">
        <f>IF(OR($A3073="",screen_TA_reviewer_A!$C3073=""),"",screen_TA_reviewer_A!$C3073)</f>
        <v/>
      </c>
      <c r="C3073">
        <f>IF(OR($A3073="",screen_TA_reviewer_B!$C3073=""),"",screen_TA_reviewer_B!$C3073)</f>
        <v/>
      </c>
      <c r="D3073">
        <f>IF(OR($A3073="",screen_TA_reviewer_A!$D3073=""),"",screen_TA_reviewer_A!$D3073)</f>
        <v/>
      </c>
      <c r="E3073">
        <f>IF(OR($A3073="",screen_TA_reviewer_B!$D3073=""),"",screen_TA_reviewer_B!$D3073)</f>
        <v/>
      </c>
      <c r="F3073">
        <f>IF(AND(B3073&lt;&gt;"",C3073&lt;&gt;""),1,"")</f>
        <v/>
      </c>
      <c r="G3073">
        <f>IF(F3073=1,IF(B3073=C3073,1,0),"")</f>
        <v/>
      </c>
      <c r="H3073">
        <f>IF(B3073="","",IFERROR(VLOOKUP(B3073,lst_TA_binary_map_table,2,FALSE),"INVALID"))</f>
        <v/>
      </c>
      <c r="I3073">
        <f>IF(C3073="","",IFERROR(VLOOKUP(C3073,lst_TA_binary_map_table,2,FALSE),"INVALID"))</f>
        <v/>
      </c>
      <c r="J3073">
        <f>IF(F3073=1,IF(H3073=I3073,1,0),"")</f>
        <v/>
      </c>
      <c r="K3073">
        <f>IF(G3073=0,1,"")</f>
        <v/>
      </c>
      <c r="L3073">
        <f>IF(K3073=1,COUNTIF($K$2:K3073,1),"")</f>
        <v/>
      </c>
    </row>
    <row r="3074">
      <c r="A3074">
        <f>IF(screen_TA_reviewer_A!$A3074="","",screen_TA_reviewer_A!$A3074)</f>
        <v/>
      </c>
      <c r="B3074">
        <f>IF(OR($A3074="",screen_TA_reviewer_A!$C3074=""),"",screen_TA_reviewer_A!$C3074)</f>
        <v/>
      </c>
      <c r="C3074">
        <f>IF(OR($A3074="",screen_TA_reviewer_B!$C3074=""),"",screen_TA_reviewer_B!$C3074)</f>
        <v/>
      </c>
      <c r="D3074">
        <f>IF(OR($A3074="",screen_TA_reviewer_A!$D3074=""),"",screen_TA_reviewer_A!$D3074)</f>
        <v/>
      </c>
      <c r="E3074">
        <f>IF(OR($A3074="",screen_TA_reviewer_B!$D3074=""),"",screen_TA_reviewer_B!$D3074)</f>
        <v/>
      </c>
      <c r="F3074">
        <f>IF(AND(B3074&lt;&gt;"",C3074&lt;&gt;""),1,"")</f>
        <v/>
      </c>
      <c r="G3074">
        <f>IF(F3074=1,IF(B3074=C3074,1,0),"")</f>
        <v/>
      </c>
      <c r="H3074">
        <f>IF(B3074="","",IFERROR(VLOOKUP(B3074,lst_TA_binary_map_table,2,FALSE),"INVALID"))</f>
        <v/>
      </c>
      <c r="I3074">
        <f>IF(C3074="","",IFERROR(VLOOKUP(C3074,lst_TA_binary_map_table,2,FALSE),"INVALID"))</f>
        <v/>
      </c>
      <c r="J3074">
        <f>IF(F3074=1,IF(H3074=I3074,1,0),"")</f>
        <v/>
      </c>
      <c r="K3074">
        <f>IF(G3074=0,1,"")</f>
        <v/>
      </c>
      <c r="L3074">
        <f>IF(K3074=1,COUNTIF($K$2:K3074,1),"")</f>
        <v/>
      </c>
    </row>
    <row r="3075">
      <c r="A3075">
        <f>IF(screen_TA_reviewer_A!$A3075="","",screen_TA_reviewer_A!$A3075)</f>
        <v/>
      </c>
      <c r="B3075">
        <f>IF(OR($A3075="",screen_TA_reviewer_A!$C3075=""),"",screen_TA_reviewer_A!$C3075)</f>
        <v/>
      </c>
      <c r="C3075">
        <f>IF(OR($A3075="",screen_TA_reviewer_B!$C3075=""),"",screen_TA_reviewer_B!$C3075)</f>
        <v/>
      </c>
      <c r="D3075">
        <f>IF(OR($A3075="",screen_TA_reviewer_A!$D3075=""),"",screen_TA_reviewer_A!$D3075)</f>
        <v/>
      </c>
      <c r="E3075">
        <f>IF(OR($A3075="",screen_TA_reviewer_B!$D3075=""),"",screen_TA_reviewer_B!$D3075)</f>
        <v/>
      </c>
      <c r="F3075">
        <f>IF(AND(B3075&lt;&gt;"",C3075&lt;&gt;""),1,"")</f>
        <v/>
      </c>
      <c r="G3075">
        <f>IF(F3075=1,IF(B3075=C3075,1,0),"")</f>
        <v/>
      </c>
      <c r="H3075">
        <f>IF(B3075="","",IFERROR(VLOOKUP(B3075,lst_TA_binary_map_table,2,FALSE),"INVALID"))</f>
        <v/>
      </c>
      <c r="I3075">
        <f>IF(C3075="","",IFERROR(VLOOKUP(C3075,lst_TA_binary_map_table,2,FALSE),"INVALID"))</f>
        <v/>
      </c>
      <c r="J3075">
        <f>IF(F3075=1,IF(H3075=I3075,1,0),"")</f>
        <v/>
      </c>
      <c r="K3075">
        <f>IF(G3075=0,1,"")</f>
        <v/>
      </c>
      <c r="L3075">
        <f>IF(K3075=1,COUNTIF($K$2:K3075,1),"")</f>
        <v/>
      </c>
    </row>
    <row r="3076">
      <c r="A3076">
        <f>IF(screen_TA_reviewer_A!$A3076="","",screen_TA_reviewer_A!$A3076)</f>
        <v/>
      </c>
      <c r="B3076">
        <f>IF(OR($A3076="",screen_TA_reviewer_A!$C3076=""),"",screen_TA_reviewer_A!$C3076)</f>
        <v/>
      </c>
      <c r="C3076">
        <f>IF(OR($A3076="",screen_TA_reviewer_B!$C3076=""),"",screen_TA_reviewer_B!$C3076)</f>
        <v/>
      </c>
      <c r="D3076">
        <f>IF(OR($A3076="",screen_TA_reviewer_A!$D3076=""),"",screen_TA_reviewer_A!$D3076)</f>
        <v/>
      </c>
      <c r="E3076">
        <f>IF(OR($A3076="",screen_TA_reviewer_B!$D3076=""),"",screen_TA_reviewer_B!$D3076)</f>
        <v/>
      </c>
      <c r="F3076">
        <f>IF(AND(B3076&lt;&gt;"",C3076&lt;&gt;""),1,"")</f>
        <v/>
      </c>
      <c r="G3076">
        <f>IF(F3076=1,IF(B3076=C3076,1,0),"")</f>
        <v/>
      </c>
      <c r="H3076">
        <f>IF(B3076="","",IFERROR(VLOOKUP(B3076,lst_TA_binary_map_table,2,FALSE),"INVALID"))</f>
        <v/>
      </c>
      <c r="I3076">
        <f>IF(C3076="","",IFERROR(VLOOKUP(C3076,lst_TA_binary_map_table,2,FALSE),"INVALID"))</f>
        <v/>
      </c>
      <c r="J3076">
        <f>IF(F3076=1,IF(H3076=I3076,1,0),"")</f>
        <v/>
      </c>
      <c r="K3076">
        <f>IF(G3076=0,1,"")</f>
        <v/>
      </c>
      <c r="L3076">
        <f>IF(K3076=1,COUNTIF($K$2:K3076,1),"")</f>
        <v/>
      </c>
    </row>
    <row r="3077">
      <c r="A3077">
        <f>IF(screen_TA_reviewer_A!$A3077="","",screen_TA_reviewer_A!$A3077)</f>
        <v/>
      </c>
      <c r="B3077">
        <f>IF(OR($A3077="",screen_TA_reviewer_A!$C3077=""),"",screen_TA_reviewer_A!$C3077)</f>
        <v/>
      </c>
      <c r="C3077">
        <f>IF(OR($A3077="",screen_TA_reviewer_B!$C3077=""),"",screen_TA_reviewer_B!$C3077)</f>
        <v/>
      </c>
      <c r="D3077">
        <f>IF(OR($A3077="",screen_TA_reviewer_A!$D3077=""),"",screen_TA_reviewer_A!$D3077)</f>
        <v/>
      </c>
      <c r="E3077">
        <f>IF(OR($A3077="",screen_TA_reviewer_B!$D3077=""),"",screen_TA_reviewer_B!$D3077)</f>
        <v/>
      </c>
      <c r="F3077">
        <f>IF(AND(B3077&lt;&gt;"",C3077&lt;&gt;""),1,"")</f>
        <v/>
      </c>
      <c r="G3077">
        <f>IF(F3077=1,IF(B3077=C3077,1,0),"")</f>
        <v/>
      </c>
      <c r="H3077">
        <f>IF(B3077="","",IFERROR(VLOOKUP(B3077,lst_TA_binary_map_table,2,FALSE),"INVALID"))</f>
        <v/>
      </c>
      <c r="I3077">
        <f>IF(C3077="","",IFERROR(VLOOKUP(C3077,lst_TA_binary_map_table,2,FALSE),"INVALID"))</f>
        <v/>
      </c>
      <c r="J3077">
        <f>IF(F3077=1,IF(H3077=I3077,1,0),"")</f>
        <v/>
      </c>
      <c r="K3077">
        <f>IF(G3077=0,1,"")</f>
        <v/>
      </c>
      <c r="L3077">
        <f>IF(K3077=1,COUNTIF($K$2:K3077,1),"")</f>
        <v/>
      </c>
    </row>
    <row r="3078">
      <c r="A3078">
        <f>IF(screen_TA_reviewer_A!$A3078="","",screen_TA_reviewer_A!$A3078)</f>
        <v/>
      </c>
      <c r="B3078">
        <f>IF(OR($A3078="",screen_TA_reviewer_A!$C3078=""),"",screen_TA_reviewer_A!$C3078)</f>
        <v/>
      </c>
      <c r="C3078">
        <f>IF(OR($A3078="",screen_TA_reviewer_B!$C3078=""),"",screen_TA_reviewer_B!$C3078)</f>
        <v/>
      </c>
      <c r="D3078">
        <f>IF(OR($A3078="",screen_TA_reviewer_A!$D3078=""),"",screen_TA_reviewer_A!$D3078)</f>
        <v/>
      </c>
      <c r="E3078">
        <f>IF(OR($A3078="",screen_TA_reviewer_B!$D3078=""),"",screen_TA_reviewer_B!$D3078)</f>
        <v/>
      </c>
      <c r="F3078">
        <f>IF(AND(B3078&lt;&gt;"",C3078&lt;&gt;""),1,"")</f>
        <v/>
      </c>
      <c r="G3078">
        <f>IF(F3078=1,IF(B3078=C3078,1,0),"")</f>
        <v/>
      </c>
      <c r="H3078">
        <f>IF(B3078="","",IFERROR(VLOOKUP(B3078,lst_TA_binary_map_table,2,FALSE),"INVALID"))</f>
        <v/>
      </c>
      <c r="I3078">
        <f>IF(C3078="","",IFERROR(VLOOKUP(C3078,lst_TA_binary_map_table,2,FALSE),"INVALID"))</f>
        <v/>
      </c>
      <c r="J3078">
        <f>IF(F3078=1,IF(H3078=I3078,1,0),"")</f>
        <v/>
      </c>
      <c r="K3078">
        <f>IF(G3078=0,1,"")</f>
        <v/>
      </c>
      <c r="L3078">
        <f>IF(K3078=1,COUNTIF($K$2:K3078,1),"")</f>
        <v/>
      </c>
    </row>
    <row r="3079">
      <c r="A3079">
        <f>IF(screen_TA_reviewer_A!$A3079="","",screen_TA_reviewer_A!$A3079)</f>
        <v/>
      </c>
      <c r="B3079">
        <f>IF(OR($A3079="",screen_TA_reviewer_A!$C3079=""),"",screen_TA_reviewer_A!$C3079)</f>
        <v/>
      </c>
      <c r="C3079">
        <f>IF(OR($A3079="",screen_TA_reviewer_B!$C3079=""),"",screen_TA_reviewer_B!$C3079)</f>
        <v/>
      </c>
      <c r="D3079">
        <f>IF(OR($A3079="",screen_TA_reviewer_A!$D3079=""),"",screen_TA_reviewer_A!$D3079)</f>
        <v/>
      </c>
      <c r="E3079">
        <f>IF(OR($A3079="",screen_TA_reviewer_B!$D3079=""),"",screen_TA_reviewer_B!$D3079)</f>
        <v/>
      </c>
      <c r="F3079">
        <f>IF(AND(B3079&lt;&gt;"",C3079&lt;&gt;""),1,"")</f>
        <v/>
      </c>
      <c r="G3079">
        <f>IF(F3079=1,IF(B3079=C3079,1,0),"")</f>
        <v/>
      </c>
      <c r="H3079">
        <f>IF(B3079="","",IFERROR(VLOOKUP(B3079,lst_TA_binary_map_table,2,FALSE),"INVALID"))</f>
        <v/>
      </c>
      <c r="I3079">
        <f>IF(C3079="","",IFERROR(VLOOKUP(C3079,lst_TA_binary_map_table,2,FALSE),"INVALID"))</f>
        <v/>
      </c>
      <c r="J3079">
        <f>IF(F3079=1,IF(H3079=I3079,1,0),"")</f>
        <v/>
      </c>
      <c r="K3079">
        <f>IF(G3079=0,1,"")</f>
        <v/>
      </c>
      <c r="L3079">
        <f>IF(K3079=1,COUNTIF($K$2:K3079,1),"")</f>
        <v/>
      </c>
    </row>
    <row r="3080">
      <c r="A3080">
        <f>IF(screen_TA_reviewer_A!$A3080="","",screen_TA_reviewer_A!$A3080)</f>
        <v/>
      </c>
      <c r="B3080">
        <f>IF(OR($A3080="",screen_TA_reviewer_A!$C3080=""),"",screen_TA_reviewer_A!$C3080)</f>
        <v/>
      </c>
      <c r="C3080">
        <f>IF(OR($A3080="",screen_TA_reviewer_B!$C3080=""),"",screen_TA_reviewer_B!$C3080)</f>
        <v/>
      </c>
      <c r="D3080">
        <f>IF(OR($A3080="",screen_TA_reviewer_A!$D3080=""),"",screen_TA_reviewer_A!$D3080)</f>
        <v/>
      </c>
      <c r="E3080">
        <f>IF(OR($A3080="",screen_TA_reviewer_B!$D3080=""),"",screen_TA_reviewer_B!$D3080)</f>
        <v/>
      </c>
      <c r="F3080">
        <f>IF(AND(B3080&lt;&gt;"",C3080&lt;&gt;""),1,"")</f>
        <v/>
      </c>
      <c r="G3080">
        <f>IF(F3080=1,IF(B3080=C3080,1,0),"")</f>
        <v/>
      </c>
      <c r="H3080">
        <f>IF(B3080="","",IFERROR(VLOOKUP(B3080,lst_TA_binary_map_table,2,FALSE),"INVALID"))</f>
        <v/>
      </c>
      <c r="I3080">
        <f>IF(C3080="","",IFERROR(VLOOKUP(C3080,lst_TA_binary_map_table,2,FALSE),"INVALID"))</f>
        <v/>
      </c>
      <c r="J3080">
        <f>IF(F3080=1,IF(H3080=I3080,1,0),"")</f>
        <v/>
      </c>
      <c r="K3080">
        <f>IF(G3080=0,1,"")</f>
        <v/>
      </c>
      <c r="L3080">
        <f>IF(K3080=1,COUNTIF($K$2:K3080,1),"")</f>
        <v/>
      </c>
    </row>
    <row r="3081">
      <c r="A3081">
        <f>IF(screen_TA_reviewer_A!$A3081="","",screen_TA_reviewer_A!$A3081)</f>
        <v/>
      </c>
      <c r="B3081">
        <f>IF(OR($A3081="",screen_TA_reviewer_A!$C3081=""),"",screen_TA_reviewer_A!$C3081)</f>
        <v/>
      </c>
      <c r="C3081">
        <f>IF(OR($A3081="",screen_TA_reviewer_B!$C3081=""),"",screen_TA_reviewer_B!$C3081)</f>
        <v/>
      </c>
      <c r="D3081">
        <f>IF(OR($A3081="",screen_TA_reviewer_A!$D3081=""),"",screen_TA_reviewer_A!$D3081)</f>
        <v/>
      </c>
      <c r="E3081">
        <f>IF(OR($A3081="",screen_TA_reviewer_B!$D3081=""),"",screen_TA_reviewer_B!$D3081)</f>
        <v/>
      </c>
      <c r="F3081">
        <f>IF(AND(B3081&lt;&gt;"",C3081&lt;&gt;""),1,"")</f>
        <v/>
      </c>
      <c r="G3081">
        <f>IF(F3081=1,IF(B3081=C3081,1,0),"")</f>
        <v/>
      </c>
      <c r="H3081">
        <f>IF(B3081="","",IFERROR(VLOOKUP(B3081,lst_TA_binary_map_table,2,FALSE),"INVALID"))</f>
        <v/>
      </c>
      <c r="I3081">
        <f>IF(C3081="","",IFERROR(VLOOKUP(C3081,lst_TA_binary_map_table,2,FALSE),"INVALID"))</f>
        <v/>
      </c>
      <c r="J3081">
        <f>IF(F3081=1,IF(H3081=I3081,1,0),"")</f>
        <v/>
      </c>
      <c r="K3081">
        <f>IF(G3081=0,1,"")</f>
        <v/>
      </c>
      <c r="L3081">
        <f>IF(K3081=1,COUNTIF($K$2:K3081,1),"")</f>
        <v/>
      </c>
    </row>
    <row r="3082">
      <c r="A3082">
        <f>IF(screen_TA_reviewer_A!$A3082="","",screen_TA_reviewer_A!$A3082)</f>
        <v/>
      </c>
      <c r="B3082">
        <f>IF(OR($A3082="",screen_TA_reviewer_A!$C3082=""),"",screen_TA_reviewer_A!$C3082)</f>
        <v/>
      </c>
      <c r="C3082">
        <f>IF(OR($A3082="",screen_TA_reviewer_B!$C3082=""),"",screen_TA_reviewer_B!$C3082)</f>
        <v/>
      </c>
      <c r="D3082">
        <f>IF(OR($A3082="",screen_TA_reviewer_A!$D3082=""),"",screen_TA_reviewer_A!$D3082)</f>
        <v/>
      </c>
      <c r="E3082">
        <f>IF(OR($A3082="",screen_TA_reviewer_B!$D3082=""),"",screen_TA_reviewer_B!$D3082)</f>
        <v/>
      </c>
      <c r="F3082">
        <f>IF(AND(B3082&lt;&gt;"",C3082&lt;&gt;""),1,"")</f>
        <v/>
      </c>
      <c r="G3082">
        <f>IF(F3082=1,IF(B3082=C3082,1,0),"")</f>
        <v/>
      </c>
      <c r="H3082">
        <f>IF(B3082="","",IFERROR(VLOOKUP(B3082,lst_TA_binary_map_table,2,FALSE),"INVALID"))</f>
        <v/>
      </c>
      <c r="I3082">
        <f>IF(C3082="","",IFERROR(VLOOKUP(C3082,lst_TA_binary_map_table,2,FALSE),"INVALID"))</f>
        <v/>
      </c>
      <c r="J3082">
        <f>IF(F3082=1,IF(H3082=I3082,1,0),"")</f>
        <v/>
      </c>
      <c r="K3082">
        <f>IF(G3082=0,1,"")</f>
        <v/>
      </c>
      <c r="L3082">
        <f>IF(K3082=1,COUNTIF($K$2:K3082,1),"")</f>
        <v/>
      </c>
    </row>
    <row r="3083">
      <c r="A3083">
        <f>IF(screen_TA_reviewer_A!$A3083="","",screen_TA_reviewer_A!$A3083)</f>
        <v/>
      </c>
      <c r="B3083">
        <f>IF(OR($A3083="",screen_TA_reviewer_A!$C3083=""),"",screen_TA_reviewer_A!$C3083)</f>
        <v/>
      </c>
      <c r="C3083">
        <f>IF(OR($A3083="",screen_TA_reviewer_B!$C3083=""),"",screen_TA_reviewer_B!$C3083)</f>
        <v/>
      </c>
      <c r="D3083">
        <f>IF(OR($A3083="",screen_TA_reviewer_A!$D3083=""),"",screen_TA_reviewer_A!$D3083)</f>
        <v/>
      </c>
      <c r="E3083">
        <f>IF(OR($A3083="",screen_TA_reviewer_B!$D3083=""),"",screen_TA_reviewer_B!$D3083)</f>
        <v/>
      </c>
      <c r="F3083">
        <f>IF(AND(B3083&lt;&gt;"",C3083&lt;&gt;""),1,"")</f>
        <v/>
      </c>
      <c r="G3083">
        <f>IF(F3083=1,IF(B3083=C3083,1,0),"")</f>
        <v/>
      </c>
      <c r="H3083">
        <f>IF(B3083="","",IFERROR(VLOOKUP(B3083,lst_TA_binary_map_table,2,FALSE),"INVALID"))</f>
        <v/>
      </c>
      <c r="I3083">
        <f>IF(C3083="","",IFERROR(VLOOKUP(C3083,lst_TA_binary_map_table,2,FALSE),"INVALID"))</f>
        <v/>
      </c>
      <c r="J3083">
        <f>IF(F3083=1,IF(H3083=I3083,1,0),"")</f>
        <v/>
      </c>
      <c r="K3083">
        <f>IF(G3083=0,1,"")</f>
        <v/>
      </c>
      <c r="L3083">
        <f>IF(K3083=1,COUNTIF($K$2:K3083,1),"")</f>
        <v/>
      </c>
    </row>
    <row r="3084">
      <c r="A3084">
        <f>IF(screen_TA_reviewer_A!$A3084="","",screen_TA_reviewer_A!$A3084)</f>
        <v/>
      </c>
      <c r="B3084">
        <f>IF(OR($A3084="",screen_TA_reviewer_A!$C3084=""),"",screen_TA_reviewer_A!$C3084)</f>
        <v/>
      </c>
      <c r="C3084">
        <f>IF(OR($A3084="",screen_TA_reviewer_B!$C3084=""),"",screen_TA_reviewer_B!$C3084)</f>
        <v/>
      </c>
      <c r="D3084">
        <f>IF(OR($A3084="",screen_TA_reviewer_A!$D3084=""),"",screen_TA_reviewer_A!$D3084)</f>
        <v/>
      </c>
      <c r="E3084">
        <f>IF(OR($A3084="",screen_TA_reviewer_B!$D3084=""),"",screen_TA_reviewer_B!$D3084)</f>
        <v/>
      </c>
      <c r="F3084">
        <f>IF(AND(B3084&lt;&gt;"",C3084&lt;&gt;""),1,"")</f>
        <v/>
      </c>
      <c r="G3084">
        <f>IF(F3084=1,IF(B3084=C3084,1,0),"")</f>
        <v/>
      </c>
      <c r="H3084">
        <f>IF(B3084="","",IFERROR(VLOOKUP(B3084,lst_TA_binary_map_table,2,FALSE),"INVALID"))</f>
        <v/>
      </c>
      <c r="I3084">
        <f>IF(C3084="","",IFERROR(VLOOKUP(C3084,lst_TA_binary_map_table,2,FALSE),"INVALID"))</f>
        <v/>
      </c>
      <c r="J3084">
        <f>IF(F3084=1,IF(H3084=I3084,1,0),"")</f>
        <v/>
      </c>
      <c r="K3084">
        <f>IF(G3084=0,1,"")</f>
        <v/>
      </c>
      <c r="L3084">
        <f>IF(K3084=1,COUNTIF($K$2:K3084,1),"")</f>
        <v/>
      </c>
    </row>
    <row r="3085">
      <c r="A3085">
        <f>IF(screen_TA_reviewer_A!$A3085="","",screen_TA_reviewer_A!$A3085)</f>
        <v/>
      </c>
      <c r="B3085">
        <f>IF(OR($A3085="",screen_TA_reviewer_A!$C3085=""),"",screen_TA_reviewer_A!$C3085)</f>
        <v/>
      </c>
      <c r="C3085">
        <f>IF(OR($A3085="",screen_TA_reviewer_B!$C3085=""),"",screen_TA_reviewer_B!$C3085)</f>
        <v/>
      </c>
      <c r="D3085">
        <f>IF(OR($A3085="",screen_TA_reviewer_A!$D3085=""),"",screen_TA_reviewer_A!$D3085)</f>
        <v/>
      </c>
      <c r="E3085">
        <f>IF(OR($A3085="",screen_TA_reviewer_B!$D3085=""),"",screen_TA_reviewer_B!$D3085)</f>
        <v/>
      </c>
      <c r="F3085">
        <f>IF(AND(B3085&lt;&gt;"",C3085&lt;&gt;""),1,"")</f>
        <v/>
      </c>
      <c r="G3085">
        <f>IF(F3085=1,IF(B3085=C3085,1,0),"")</f>
        <v/>
      </c>
      <c r="H3085">
        <f>IF(B3085="","",IFERROR(VLOOKUP(B3085,lst_TA_binary_map_table,2,FALSE),"INVALID"))</f>
        <v/>
      </c>
      <c r="I3085">
        <f>IF(C3085="","",IFERROR(VLOOKUP(C3085,lst_TA_binary_map_table,2,FALSE),"INVALID"))</f>
        <v/>
      </c>
      <c r="J3085">
        <f>IF(F3085=1,IF(H3085=I3085,1,0),"")</f>
        <v/>
      </c>
      <c r="K3085">
        <f>IF(G3085=0,1,"")</f>
        <v/>
      </c>
      <c r="L3085">
        <f>IF(K3085=1,COUNTIF($K$2:K3085,1),"")</f>
        <v/>
      </c>
    </row>
    <row r="3086">
      <c r="A3086">
        <f>IF(screen_TA_reviewer_A!$A3086="","",screen_TA_reviewer_A!$A3086)</f>
        <v/>
      </c>
      <c r="B3086">
        <f>IF(OR($A3086="",screen_TA_reviewer_A!$C3086=""),"",screen_TA_reviewer_A!$C3086)</f>
        <v/>
      </c>
      <c r="C3086">
        <f>IF(OR($A3086="",screen_TA_reviewer_B!$C3086=""),"",screen_TA_reviewer_B!$C3086)</f>
        <v/>
      </c>
      <c r="D3086">
        <f>IF(OR($A3086="",screen_TA_reviewer_A!$D3086=""),"",screen_TA_reviewer_A!$D3086)</f>
        <v/>
      </c>
      <c r="E3086">
        <f>IF(OR($A3086="",screen_TA_reviewer_B!$D3086=""),"",screen_TA_reviewer_B!$D3086)</f>
        <v/>
      </c>
      <c r="F3086">
        <f>IF(AND(B3086&lt;&gt;"",C3086&lt;&gt;""),1,"")</f>
        <v/>
      </c>
      <c r="G3086">
        <f>IF(F3086=1,IF(B3086=C3086,1,0),"")</f>
        <v/>
      </c>
      <c r="H3086">
        <f>IF(B3086="","",IFERROR(VLOOKUP(B3086,lst_TA_binary_map_table,2,FALSE),"INVALID"))</f>
        <v/>
      </c>
      <c r="I3086">
        <f>IF(C3086="","",IFERROR(VLOOKUP(C3086,lst_TA_binary_map_table,2,FALSE),"INVALID"))</f>
        <v/>
      </c>
      <c r="J3086">
        <f>IF(F3086=1,IF(H3086=I3086,1,0),"")</f>
        <v/>
      </c>
      <c r="K3086">
        <f>IF(G3086=0,1,"")</f>
        <v/>
      </c>
      <c r="L3086">
        <f>IF(K3086=1,COUNTIF($K$2:K3086,1),"")</f>
        <v/>
      </c>
    </row>
    <row r="3087">
      <c r="A3087">
        <f>IF(screen_TA_reviewer_A!$A3087="","",screen_TA_reviewer_A!$A3087)</f>
        <v/>
      </c>
      <c r="B3087">
        <f>IF(OR($A3087="",screen_TA_reviewer_A!$C3087=""),"",screen_TA_reviewer_A!$C3087)</f>
        <v/>
      </c>
      <c r="C3087">
        <f>IF(OR($A3087="",screen_TA_reviewer_B!$C3087=""),"",screen_TA_reviewer_B!$C3087)</f>
        <v/>
      </c>
      <c r="D3087">
        <f>IF(OR($A3087="",screen_TA_reviewer_A!$D3087=""),"",screen_TA_reviewer_A!$D3087)</f>
        <v/>
      </c>
      <c r="E3087">
        <f>IF(OR($A3087="",screen_TA_reviewer_B!$D3087=""),"",screen_TA_reviewer_B!$D3087)</f>
        <v/>
      </c>
      <c r="F3087">
        <f>IF(AND(B3087&lt;&gt;"",C3087&lt;&gt;""),1,"")</f>
        <v/>
      </c>
      <c r="G3087">
        <f>IF(F3087=1,IF(B3087=C3087,1,0),"")</f>
        <v/>
      </c>
      <c r="H3087">
        <f>IF(B3087="","",IFERROR(VLOOKUP(B3087,lst_TA_binary_map_table,2,FALSE),"INVALID"))</f>
        <v/>
      </c>
      <c r="I3087">
        <f>IF(C3087="","",IFERROR(VLOOKUP(C3087,lst_TA_binary_map_table,2,FALSE),"INVALID"))</f>
        <v/>
      </c>
      <c r="J3087">
        <f>IF(F3087=1,IF(H3087=I3087,1,0),"")</f>
        <v/>
      </c>
      <c r="K3087">
        <f>IF(G3087=0,1,"")</f>
        <v/>
      </c>
      <c r="L3087">
        <f>IF(K3087=1,COUNTIF($K$2:K3087,1),"")</f>
        <v/>
      </c>
    </row>
    <row r="3088">
      <c r="A3088">
        <f>IF(screen_TA_reviewer_A!$A3088="","",screen_TA_reviewer_A!$A3088)</f>
        <v/>
      </c>
      <c r="B3088">
        <f>IF(OR($A3088="",screen_TA_reviewer_A!$C3088=""),"",screen_TA_reviewer_A!$C3088)</f>
        <v/>
      </c>
      <c r="C3088">
        <f>IF(OR($A3088="",screen_TA_reviewer_B!$C3088=""),"",screen_TA_reviewer_B!$C3088)</f>
        <v/>
      </c>
      <c r="D3088">
        <f>IF(OR($A3088="",screen_TA_reviewer_A!$D3088=""),"",screen_TA_reviewer_A!$D3088)</f>
        <v/>
      </c>
      <c r="E3088">
        <f>IF(OR($A3088="",screen_TA_reviewer_B!$D3088=""),"",screen_TA_reviewer_B!$D3088)</f>
        <v/>
      </c>
      <c r="F3088">
        <f>IF(AND(B3088&lt;&gt;"",C3088&lt;&gt;""),1,"")</f>
        <v/>
      </c>
      <c r="G3088">
        <f>IF(F3088=1,IF(B3088=C3088,1,0),"")</f>
        <v/>
      </c>
      <c r="H3088">
        <f>IF(B3088="","",IFERROR(VLOOKUP(B3088,lst_TA_binary_map_table,2,FALSE),"INVALID"))</f>
        <v/>
      </c>
      <c r="I3088">
        <f>IF(C3088="","",IFERROR(VLOOKUP(C3088,lst_TA_binary_map_table,2,FALSE),"INVALID"))</f>
        <v/>
      </c>
      <c r="J3088">
        <f>IF(F3088=1,IF(H3088=I3088,1,0),"")</f>
        <v/>
      </c>
      <c r="K3088">
        <f>IF(G3088=0,1,"")</f>
        <v/>
      </c>
      <c r="L3088">
        <f>IF(K3088=1,COUNTIF($K$2:K3088,1),"")</f>
        <v/>
      </c>
    </row>
    <row r="3089">
      <c r="A3089">
        <f>IF(screen_TA_reviewer_A!$A3089="","",screen_TA_reviewer_A!$A3089)</f>
        <v/>
      </c>
      <c r="B3089">
        <f>IF(OR($A3089="",screen_TA_reviewer_A!$C3089=""),"",screen_TA_reviewer_A!$C3089)</f>
        <v/>
      </c>
      <c r="C3089">
        <f>IF(OR($A3089="",screen_TA_reviewer_B!$C3089=""),"",screen_TA_reviewer_B!$C3089)</f>
        <v/>
      </c>
      <c r="D3089">
        <f>IF(OR($A3089="",screen_TA_reviewer_A!$D3089=""),"",screen_TA_reviewer_A!$D3089)</f>
        <v/>
      </c>
      <c r="E3089">
        <f>IF(OR($A3089="",screen_TA_reviewer_B!$D3089=""),"",screen_TA_reviewer_B!$D3089)</f>
        <v/>
      </c>
      <c r="F3089">
        <f>IF(AND(B3089&lt;&gt;"",C3089&lt;&gt;""),1,"")</f>
        <v/>
      </c>
      <c r="G3089">
        <f>IF(F3089=1,IF(B3089=C3089,1,0),"")</f>
        <v/>
      </c>
      <c r="H3089">
        <f>IF(B3089="","",IFERROR(VLOOKUP(B3089,lst_TA_binary_map_table,2,FALSE),"INVALID"))</f>
        <v/>
      </c>
      <c r="I3089">
        <f>IF(C3089="","",IFERROR(VLOOKUP(C3089,lst_TA_binary_map_table,2,FALSE),"INVALID"))</f>
        <v/>
      </c>
      <c r="J3089">
        <f>IF(F3089=1,IF(H3089=I3089,1,0),"")</f>
        <v/>
      </c>
      <c r="K3089">
        <f>IF(G3089=0,1,"")</f>
        <v/>
      </c>
      <c r="L3089">
        <f>IF(K3089=1,COUNTIF($K$2:K3089,1),"")</f>
        <v/>
      </c>
    </row>
    <row r="3090">
      <c r="A3090">
        <f>IF(screen_TA_reviewer_A!$A3090="","",screen_TA_reviewer_A!$A3090)</f>
        <v/>
      </c>
      <c r="B3090">
        <f>IF(OR($A3090="",screen_TA_reviewer_A!$C3090=""),"",screen_TA_reviewer_A!$C3090)</f>
        <v/>
      </c>
      <c r="C3090">
        <f>IF(OR($A3090="",screen_TA_reviewer_B!$C3090=""),"",screen_TA_reviewer_B!$C3090)</f>
        <v/>
      </c>
      <c r="D3090">
        <f>IF(OR($A3090="",screen_TA_reviewer_A!$D3090=""),"",screen_TA_reviewer_A!$D3090)</f>
        <v/>
      </c>
      <c r="E3090">
        <f>IF(OR($A3090="",screen_TA_reviewer_B!$D3090=""),"",screen_TA_reviewer_B!$D3090)</f>
        <v/>
      </c>
      <c r="F3090">
        <f>IF(AND(B3090&lt;&gt;"",C3090&lt;&gt;""),1,"")</f>
        <v/>
      </c>
      <c r="G3090">
        <f>IF(F3090=1,IF(B3090=C3090,1,0),"")</f>
        <v/>
      </c>
      <c r="H3090">
        <f>IF(B3090="","",IFERROR(VLOOKUP(B3090,lst_TA_binary_map_table,2,FALSE),"INVALID"))</f>
        <v/>
      </c>
      <c r="I3090">
        <f>IF(C3090="","",IFERROR(VLOOKUP(C3090,lst_TA_binary_map_table,2,FALSE),"INVALID"))</f>
        <v/>
      </c>
      <c r="J3090">
        <f>IF(F3090=1,IF(H3090=I3090,1,0),"")</f>
        <v/>
      </c>
      <c r="K3090">
        <f>IF(G3090=0,1,"")</f>
        <v/>
      </c>
      <c r="L3090">
        <f>IF(K3090=1,COUNTIF($K$2:K3090,1),"")</f>
        <v/>
      </c>
    </row>
    <row r="3091">
      <c r="A3091">
        <f>IF(screen_TA_reviewer_A!$A3091="","",screen_TA_reviewer_A!$A3091)</f>
        <v/>
      </c>
      <c r="B3091">
        <f>IF(OR($A3091="",screen_TA_reviewer_A!$C3091=""),"",screen_TA_reviewer_A!$C3091)</f>
        <v/>
      </c>
      <c r="C3091">
        <f>IF(OR($A3091="",screen_TA_reviewer_B!$C3091=""),"",screen_TA_reviewer_B!$C3091)</f>
        <v/>
      </c>
      <c r="D3091">
        <f>IF(OR($A3091="",screen_TA_reviewer_A!$D3091=""),"",screen_TA_reviewer_A!$D3091)</f>
        <v/>
      </c>
      <c r="E3091">
        <f>IF(OR($A3091="",screen_TA_reviewer_B!$D3091=""),"",screen_TA_reviewer_B!$D3091)</f>
        <v/>
      </c>
      <c r="F3091">
        <f>IF(AND(B3091&lt;&gt;"",C3091&lt;&gt;""),1,"")</f>
        <v/>
      </c>
      <c r="G3091">
        <f>IF(F3091=1,IF(B3091=C3091,1,0),"")</f>
        <v/>
      </c>
      <c r="H3091">
        <f>IF(B3091="","",IFERROR(VLOOKUP(B3091,lst_TA_binary_map_table,2,FALSE),"INVALID"))</f>
        <v/>
      </c>
      <c r="I3091">
        <f>IF(C3091="","",IFERROR(VLOOKUP(C3091,lst_TA_binary_map_table,2,FALSE),"INVALID"))</f>
        <v/>
      </c>
      <c r="J3091">
        <f>IF(F3091=1,IF(H3091=I3091,1,0),"")</f>
        <v/>
      </c>
      <c r="K3091">
        <f>IF(G3091=0,1,"")</f>
        <v/>
      </c>
      <c r="L3091">
        <f>IF(K3091=1,COUNTIF($K$2:K3091,1),"")</f>
        <v/>
      </c>
    </row>
    <row r="3092">
      <c r="A3092">
        <f>IF(screen_TA_reviewer_A!$A3092="","",screen_TA_reviewer_A!$A3092)</f>
        <v/>
      </c>
      <c r="B3092">
        <f>IF(OR($A3092="",screen_TA_reviewer_A!$C3092=""),"",screen_TA_reviewer_A!$C3092)</f>
        <v/>
      </c>
      <c r="C3092">
        <f>IF(OR($A3092="",screen_TA_reviewer_B!$C3092=""),"",screen_TA_reviewer_B!$C3092)</f>
        <v/>
      </c>
      <c r="D3092">
        <f>IF(OR($A3092="",screen_TA_reviewer_A!$D3092=""),"",screen_TA_reviewer_A!$D3092)</f>
        <v/>
      </c>
      <c r="E3092">
        <f>IF(OR($A3092="",screen_TA_reviewer_B!$D3092=""),"",screen_TA_reviewer_B!$D3092)</f>
        <v/>
      </c>
      <c r="F3092">
        <f>IF(AND(B3092&lt;&gt;"",C3092&lt;&gt;""),1,"")</f>
        <v/>
      </c>
      <c r="G3092">
        <f>IF(F3092=1,IF(B3092=C3092,1,0),"")</f>
        <v/>
      </c>
      <c r="H3092">
        <f>IF(B3092="","",IFERROR(VLOOKUP(B3092,lst_TA_binary_map_table,2,FALSE),"INVALID"))</f>
        <v/>
      </c>
      <c r="I3092">
        <f>IF(C3092="","",IFERROR(VLOOKUP(C3092,lst_TA_binary_map_table,2,FALSE),"INVALID"))</f>
        <v/>
      </c>
      <c r="J3092">
        <f>IF(F3092=1,IF(H3092=I3092,1,0),"")</f>
        <v/>
      </c>
      <c r="K3092">
        <f>IF(G3092=0,1,"")</f>
        <v/>
      </c>
      <c r="L3092">
        <f>IF(K3092=1,COUNTIF($K$2:K3092,1),"")</f>
        <v/>
      </c>
    </row>
    <row r="3093">
      <c r="A3093">
        <f>IF(screen_TA_reviewer_A!$A3093="","",screen_TA_reviewer_A!$A3093)</f>
        <v/>
      </c>
      <c r="B3093">
        <f>IF(OR($A3093="",screen_TA_reviewer_A!$C3093=""),"",screen_TA_reviewer_A!$C3093)</f>
        <v/>
      </c>
      <c r="C3093">
        <f>IF(OR($A3093="",screen_TA_reviewer_B!$C3093=""),"",screen_TA_reviewer_B!$C3093)</f>
        <v/>
      </c>
      <c r="D3093">
        <f>IF(OR($A3093="",screen_TA_reviewer_A!$D3093=""),"",screen_TA_reviewer_A!$D3093)</f>
        <v/>
      </c>
      <c r="E3093">
        <f>IF(OR($A3093="",screen_TA_reviewer_B!$D3093=""),"",screen_TA_reviewer_B!$D3093)</f>
        <v/>
      </c>
      <c r="F3093">
        <f>IF(AND(B3093&lt;&gt;"",C3093&lt;&gt;""),1,"")</f>
        <v/>
      </c>
      <c r="G3093">
        <f>IF(F3093=1,IF(B3093=C3093,1,0),"")</f>
        <v/>
      </c>
      <c r="H3093">
        <f>IF(B3093="","",IFERROR(VLOOKUP(B3093,lst_TA_binary_map_table,2,FALSE),"INVALID"))</f>
        <v/>
      </c>
      <c r="I3093">
        <f>IF(C3093="","",IFERROR(VLOOKUP(C3093,lst_TA_binary_map_table,2,FALSE),"INVALID"))</f>
        <v/>
      </c>
      <c r="J3093">
        <f>IF(F3093=1,IF(H3093=I3093,1,0),"")</f>
        <v/>
      </c>
      <c r="K3093">
        <f>IF(G3093=0,1,"")</f>
        <v/>
      </c>
      <c r="L3093">
        <f>IF(K3093=1,COUNTIF($K$2:K3093,1),"")</f>
        <v/>
      </c>
    </row>
    <row r="3094">
      <c r="A3094">
        <f>IF(screen_TA_reviewer_A!$A3094="","",screen_TA_reviewer_A!$A3094)</f>
        <v/>
      </c>
      <c r="B3094">
        <f>IF(OR($A3094="",screen_TA_reviewer_A!$C3094=""),"",screen_TA_reviewer_A!$C3094)</f>
        <v/>
      </c>
      <c r="C3094">
        <f>IF(OR($A3094="",screen_TA_reviewer_B!$C3094=""),"",screen_TA_reviewer_B!$C3094)</f>
        <v/>
      </c>
      <c r="D3094">
        <f>IF(OR($A3094="",screen_TA_reviewer_A!$D3094=""),"",screen_TA_reviewer_A!$D3094)</f>
        <v/>
      </c>
      <c r="E3094">
        <f>IF(OR($A3094="",screen_TA_reviewer_B!$D3094=""),"",screen_TA_reviewer_B!$D3094)</f>
        <v/>
      </c>
      <c r="F3094">
        <f>IF(AND(B3094&lt;&gt;"",C3094&lt;&gt;""),1,"")</f>
        <v/>
      </c>
      <c r="G3094">
        <f>IF(F3094=1,IF(B3094=C3094,1,0),"")</f>
        <v/>
      </c>
      <c r="H3094">
        <f>IF(B3094="","",IFERROR(VLOOKUP(B3094,lst_TA_binary_map_table,2,FALSE),"INVALID"))</f>
        <v/>
      </c>
      <c r="I3094">
        <f>IF(C3094="","",IFERROR(VLOOKUP(C3094,lst_TA_binary_map_table,2,FALSE),"INVALID"))</f>
        <v/>
      </c>
      <c r="J3094">
        <f>IF(F3094=1,IF(H3094=I3094,1,0),"")</f>
        <v/>
      </c>
      <c r="K3094">
        <f>IF(G3094=0,1,"")</f>
        <v/>
      </c>
      <c r="L3094">
        <f>IF(K3094=1,COUNTIF($K$2:K3094,1),"")</f>
        <v/>
      </c>
    </row>
    <row r="3095">
      <c r="A3095">
        <f>IF(screen_TA_reviewer_A!$A3095="","",screen_TA_reviewer_A!$A3095)</f>
        <v/>
      </c>
      <c r="B3095">
        <f>IF(OR($A3095="",screen_TA_reviewer_A!$C3095=""),"",screen_TA_reviewer_A!$C3095)</f>
        <v/>
      </c>
      <c r="C3095">
        <f>IF(OR($A3095="",screen_TA_reviewer_B!$C3095=""),"",screen_TA_reviewer_B!$C3095)</f>
        <v/>
      </c>
      <c r="D3095">
        <f>IF(OR($A3095="",screen_TA_reviewer_A!$D3095=""),"",screen_TA_reviewer_A!$D3095)</f>
        <v/>
      </c>
      <c r="E3095">
        <f>IF(OR($A3095="",screen_TA_reviewer_B!$D3095=""),"",screen_TA_reviewer_B!$D3095)</f>
        <v/>
      </c>
      <c r="F3095">
        <f>IF(AND(B3095&lt;&gt;"",C3095&lt;&gt;""),1,"")</f>
        <v/>
      </c>
      <c r="G3095">
        <f>IF(F3095=1,IF(B3095=C3095,1,0),"")</f>
        <v/>
      </c>
      <c r="H3095">
        <f>IF(B3095="","",IFERROR(VLOOKUP(B3095,lst_TA_binary_map_table,2,FALSE),"INVALID"))</f>
        <v/>
      </c>
      <c r="I3095">
        <f>IF(C3095="","",IFERROR(VLOOKUP(C3095,lst_TA_binary_map_table,2,FALSE),"INVALID"))</f>
        <v/>
      </c>
      <c r="J3095">
        <f>IF(F3095=1,IF(H3095=I3095,1,0),"")</f>
        <v/>
      </c>
      <c r="K3095">
        <f>IF(G3095=0,1,"")</f>
        <v/>
      </c>
      <c r="L3095">
        <f>IF(K3095=1,COUNTIF($K$2:K3095,1),"")</f>
        <v/>
      </c>
    </row>
    <row r="3096">
      <c r="A3096">
        <f>IF(screen_TA_reviewer_A!$A3096="","",screen_TA_reviewer_A!$A3096)</f>
        <v/>
      </c>
      <c r="B3096">
        <f>IF(OR($A3096="",screen_TA_reviewer_A!$C3096=""),"",screen_TA_reviewer_A!$C3096)</f>
        <v/>
      </c>
      <c r="C3096">
        <f>IF(OR($A3096="",screen_TA_reviewer_B!$C3096=""),"",screen_TA_reviewer_B!$C3096)</f>
        <v/>
      </c>
      <c r="D3096">
        <f>IF(OR($A3096="",screen_TA_reviewer_A!$D3096=""),"",screen_TA_reviewer_A!$D3096)</f>
        <v/>
      </c>
      <c r="E3096">
        <f>IF(OR($A3096="",screen_TA_reviewer_B!$D3096=""),"",screen_TA_reviewer_B!$D3096)</f>
        <v/>
      </c>
      <c r="F3096">
        <f>IF(AND(B3096&lt;&gt;"",C3096&lt;&gt;""),1,"")</f>
        <v/>
      </c>
      <c r="G3096">
        <f>IF(F3096=1,IF(B3096=C3096,1,0),"")</f>
        <v/>
      </c>
      <c r="H3096">
        <f>IF(B3096="","",IFERROR(VLOOKUP(B3096,lst_TA_binary_map_table,2,FALSE),"INVALID"))</f>
        <v/>
      </c>
      <c r="I3096">
        <f>IF(C3096="","",IFERROR(VLOOKUP(C3096,lst_TA_binary_map_table,2,FALSE),"INVALID"))</f>
        <v/>
      </c>
      <c r="J3096">
        <f>IF(F3096=1,IF(H3096=I3096,1,0),"")</f>
        <v/>
      </c>
      <c r="K3096">
        <f>IF(G3096=0,1,"")</f>
        <v/>
      </c>
      <c r="L3096">
        <f>IF(K3096=1,COUNTIF($K$2:K3096,1),"")</f>
        <v/>
      </c>
    </row>
    <row r="3097">
      <c r="A3097">
        <f>IF(screen_TA_reviewer_A!$A3097="","",screen_TA_reviewer_A!$A3097)</f>
        <v/>
      </c>
      <c r="B3097">
        <f>IF(OR($A3097="",screen_TA_reviewer_A!$C3097=""),"",screen_TA_reviewer_A!$C3097)</f>
        <v/>
      </c>
      <c r="C3097">
        <f>IF(OR($A3097="",screen_TA_reviewer_B!$C3097=""),"",screen_TA_reviewer_B!$C3097)</f>
        <v/>
      </c>
      <c r="D3097">
        <f>IF(OR($A3097="",screen_TA_reviewer_A!$D3097=""),"",screen_TA_reviewer_A!$D3097)</f>
        <v/>
      </c>
      <c r="E3097">
        <f>IF(OR($A3097="",screen_TA_reviewer_B!$D3097=""),"",screen_TA_reviewer_B!$D3097)</f>
        <v/>
      </c>
      <c r="F3097">
        <f>IF(AND(B3097&lt;&gt;"",C3097&lt;&gt;""),1,"")</f>
        <v/>
      </c>
      <c r="G3097">
        <f>IF(F3097=1,IF(B3097=C3097,1,0),"")</f>
        <v/>
      </c>
      <c r="H3097">
        <f>IF(B3097="","",IFERROR(VLOOKUP(B3097,lst_TA_binary_map_table,2,FALSE),"INVALID"))</f>
        <v/>
      </c>
      <c r="I3097">
        <f>IF(C3097="","",IFERROR(VLOOKUP(C3097,lst_TA_binary_map_table,2,FALSE),"INVALID"))</f>
        <v/>
      </c>
      <c r="J3097">
        <f>IF(F3097=1,IF(H3097=I3097,1,0),"")</f>
        <v/>
      </c>
      <c r="K3097">
        <f>IF(G3097=0,1,"")</f>
        <v/>
      </c>
      <c r="L3097">
        <f>IF(K3097=1,COUNTIF($K$2:K3097,1),"")</f>
        <v/>
      </c>
    </row>
    <row r="3098">
      <c r="A3098">
        <f>IF(screen_TA_reviewer_A!$A3098="","",screen_TA_reviewer_A!$A3098)</f>
        <v/>
      </c>
      <c r="B3098">
        <f>IF(OR($A3098="",screen_TA_reviewer_A!$C3098=""),"",screen_TA_reviewer_A!$C3098)</f>
        <v/>
      </c>
      <c r="C3098">
        <f>IF(OR($A3098="",screen_TA_reviewer_B!$C3098=""),"",screen_TA_reviewer_B!$C3098)</f>
        <v/>
      </c>
      <c r="D3098">
        <f>IF(OR($A3098="",screen_TA_reviewer_A!$D3098=""),"",screen_TA_reviewer_A!$D3098)</f>
        <v/>
      </c>
      <c r="E3098">
        <f>IF(OR($A3098="",screen_TA_reviewer_B!$D3098=""),"",screen_TA_reviewer_B!$D3098)</f>
        <v/>
      </c>
      <c r="F3098">
        <f>IF(AND(B3098&lt;&gt;"",C3098&lt;&gt;""),1,"")</f>
        <v/>
      </c>
      <c r="G3098">
        <f>IF(F3098=1,IF(B3098=C3098,1,0),"")</f>
        <v/>
      </c>
      <c r="H3098">
        <f>IF(B3098="","",IFERROR(VLOOKUP(B3098,lst_TA_binary_map_table,2,FALSE),"INVALID"))</f>
        <v/>
      </c>
      <c r="I3098">
        <f>IF(C3098="","",IFERROR(VLOOKUP(C3098,lst_TA_binary_map_table,2,FALSE),"INVALID"))</f>
        <v/>
      </c>
      <c r="J3098">
        <f>IF(F3098=1,IF(H3098=I3098,1,0),"")</f>
        <v/>
      </c>
      <c r="K3098">
        <f>IF(G3098=0,1,"")</f>
        <v/>
      </c>
      <c r="L3098">
        <f>IF(K3098=1,COUNTIF($K$2:K3098,1),"")</f>
        <v/>
      </c>
    </row>
    <row r="3099">
      <c r="A3099">
        <f>IF(screen_TA_reviewer_A!$A3099="","",screen_TA_reviewer_A!$A3099)</f>
        <v/>
      </c>
      <c r="B3099">
        <f>IF(OR($A3099="",screen_TA_reviewer_A!$C3099=""),"",screen_TA_reviewer_A!$C3099)</f>
        <v/>
      </c>
      <c r="C3099">
        <f>IF(OR($A3099="",screen_TA_reviewer_B!$C3099=""),"",screen_TA_reviewer_B!$C3099)</f>
        <v/>
      </c>
      <c r="D3099">
        <f>IF(OR($A3099="",screen_TA_reviewer_A!$D3099=""),"",screen_TA_reviewer_A!$D3099)</f>
        <v/>
      </c>
      <c r="E3099">
        <f>IF(OR($A3099="",screen_TA_reviewer_B!$D3099=""),"",screen_TA_reviewer_B!$D3099)</f>
        <v/>
      </c>
      <c r="F3099">
        <f>IF(AND(B3099&lt;&gt;"",C3099&lt;&gt;""),1,"")</f>
        <v/>
      </c>
      <c r="G3099">
        <f>IF(F3099=1,IF(B3099=C3099,1,0),"")</f>
        <v/>
      </c>
      <c r="H3099">
        <f>IF(B3099="","",IFERROR(VLOOKUP(B3099,lst_TA_binary_map_table,2,FALSE),"INVALID"))</f>
        <v/>
      </c>
      <c r="I3099">
        <f>IF(C3099="","",IFERROR(VLOOKUP(C3099,lst_TA_binary_map_table,2,FALSE),"INVALID"))</f>
        <v/>
      </c>
      <c r="J3099">
        <f>IF(F3099=1,IF(H3099=I3099,1,0),"")</f>
        <v/>
      </c>
      <c r="K3099">
        <f>IF(G3099=0,1,"")</f>
        <v/>
      </c>
      <c r="L3099">
        <f>IF(K3099=1,COUNTIF($K$2:K3099,1),"")</f>
        <v/>
      </c>
    </row>
    <row r="3100">
      <c r="A3100">
        <f>IF(screen_TA_reviewer_A!$A3100="","",screen_TA_reviewer_A!$A3100)</f>
        <v/>
      </c>
      <c r="B3100">
        <f>IF(OR($A3100="",screen_TA_reviewer_A!$C3100=""),"",screen_TA_reviewer_A!$C3100)</f>
        <v/>
      </c>
      <c r="C3100">
        <f>IF(OR($A3100="",screen_TA_reviewer_B!$C3100=""),"",screen_TA_reviewer_B!$C3100)</f>
        <v/>
      </c>
      <c r="D3100">
        <f>IF(OR($A3100="",screen_TA_reviewer_A!$D3100=""),"",screen_TA_reviewer_A!$D3100)</f>
        <v/>
      </c>
      <c r="E3100">
        <f>IF(OR($A3100="",screen_TA_reviewer_B!$D3100=""),"",screen_TA_reviewer_B!$D3100)</f>
        <v/>
      </c>
      <c r="F3100">
        <f>IF(AND(B3100&lt;&gt;"",C3100&lt;&gt;""),1,"")</f>
        <v/>
      </c>
      <c r="G3100">
        <f>IF(F3100=1,IF(B3100=C3100,1,0),"")</f>
        <v/>
      </c>
      <c r="H3100">
        <f>IF(B3100="","",IFERROR(VLOOKUP(B3100,lst_TA_binary_map_table,2,FALSE),"INVALID"))</f>
        <v/>
      </c>
      <c r="I3100">
        <f>IF(C3100="","",IFERROR(VLOOKUP(C3100,lst_TA_binary_map_table,2,FALSE),"INVALID"))</f>
        <v/>
      </c>
      <c r="J3100">
        <f>IF(F3100=1,IF(H3100=I3100,1,0),"")</f>
        <v/>
      </c>
      <c r="K3100">
        <f>IF(G3100=0,1,"")</f>
        <v/>
      </c>
      <c r="L3100">
        <f>IF(K3100=1,COUNTIF($K$2:K3100,1),"")</f>
        <v/>
      </c>
    </row>
    <row r="3101">
      <c r="A3101">
        <f>IF(screen_TA_reviewer_A!$A3101="","",screen_TA_reviewer_A!$A3101)</f>
        <v/>
      </c>
      <c r="B3101">
        <f>IF(OR($A3101="",screen_TA_reviewer_A!$C3101=""),"",screen_TA_reviewer_A!$C3101)</f>
        <v/>
      </c>
      <c r="C3101">
        <f>IF(OR($A3101="",screen_TA_reviewer_B!$C3101=""),"",screen_TA_reviewer_B!$C3101)</f>
        <v/>
      </c>
      <c r="D3101">
        <f>IF(OR($A3101="",screen_TA_reviewer_A!$D3101=""),"",screen_TA_reviewer_A!$D3101)</f>
        <v/>
      </c>
      <c r="E3101">
        <f>IF(OR($A3101="",screen_TA_reviewer_B!$D3101=""),"",screen_TA_reviewer_B!$D3101)</f>
        <v/>
      </c>
      <c r="F3101">
        <f>IF(AND(B3101&lt;&gt;"",C3101&lt;&gt;""),1,"")</f>
        <v/>
      </c>
      <c r="G3101">
        <f>IF(F3101=1,IF(B3101=C3101,1,0),"")</f>
        <v/>
      </c>
      <c r="H3101">
        <f>IF(B3101="","",IFERROR(VLOOKUP(B3101,lst_TA_binary_map_table,2,FALSE),"INVALID"))</f>
        <v/>
      </c>
      <c r="I3101">
        <f>IF(C3101="","",IFERROR(VLOOKUP(C3101,lst_TA_binary_map_table,2,FALSE),"INVALID"))</f>
        <v/>
      </c>
      <c r="J3101">
        <f>IF(F3101=1,IF(H3101=I3101,1,0),"")</f>
        <v/>
      </c>
      <c r="K3101">
        <f>IF(G3101=0,1,"")</f>
        <v/>
      </c>
      <c r="L3101">
        <f>IF(K3101=1,COUNTIF($K$2:K3101,1),"")</f>
        <v/>
      </c>
    </row>
    <row r="3102">
      <c r="A3102">
        <f>IF(screen_TA_reviewer_A!$A3102="","",screen_TA_reviewer_A!$A3102)</f>
        <v/>
      </c>
      <c r="B3102">
        <f>IF(OR($A3102="",screen_TA_reviewer_A!$C3102=""),"",screen_TA_reviewer_A!$C3102)</f>
        <v/>
      </c>
      <c r="C3102">
        <f>IF(OR($A3102="",screen_TA_reviewer_B!$C3102=""),"",screen_TA_reviewer_B!$C3102)</f>
        <v/>
      </c>
      <c r="D3102">
        <f>IF(OR($A3102="",screen_TA_reviewer_A!$D3102=""),"",screen_TA_reviewer_A!$D3102)</f>
        <v/>
      </c>
      <c r="E3102">
        <f>IF(OR($A3102="",screen_TA_reviewer_B!$D3102=""),"",screen_TA_reviewer_B!$D3102)</f>
        <v/>
      </c>
      <c r="F3102">
        <f>IF(AND(B3102&lt;&gt;"",C3102&lt;&gt;""),1,"")</f>
        <v/>
      </c>
      <c r="G3102">
        <f>IF(F3102=1,IF(B3102=C3102,1,0),"")</f>
        <v/>
      </c>
      <c r="H3102">
        <f>IF(B3102="","",IFERROR(VLOOKUP(B3102,lst_TA_binary_map_table,2,FALSE),"INVALID"))</f>
        <v/>
      </c>
      <c r="I3102">
        <f>IF(C3102="","",IFERROR(VLOOKUP(C3102,lst_TA_binary_map_table,2,FALSE),"INVALID"))</f>
        <v/>
      </c>
      <c r="J3102">
        <f>IF(F3102=1,IF(H3102=I3102,1,0),"")</f>
        <v/>
      </c>
      <c r="K3102">
        <f>IF(G3102=0,1,"")</f>
        <v/>
      </c>
      <c r="L3102">
        <f>IF(K3102=1,COUNTIF($K$2:K3102,1),"")</f>
        <v/>
      </c>
    </row>
    <row r="3103">
      <c r="A3103">
        <f>IF(screen_TA_reviewer_A!$A3103="","",screen_TA_reviewer_A!$A3103)</f>
        <v/>
      </c>
      <c r="B3103">
        <f>IF(OR($A3103="",screen_TA_reviewer_A!$C3103=""),"",screen_TA_reviewer_A!$C3103)</f>
        <v/>
      </c>
      <c r="C3103">
        <f>IF(OR($A3103="",screen_TA_reviewer_B!$C3103=""),"",screen_TA_reviewer_B!$C3103)</f>
        <v/>
      </c>
      <c r="D3103">
        <f>IF(OR($A3103="",screen_TA_reviewer_A!$D3103=""),"",screen_TA_reviewer_A!$D3103)</f>
        <v/>
      </c>
      <c r="E3103">
        <f>IF(OR($A3103="",screen_TA_reviewer_B!$D3103=""),"",screen_TA_reviewer_B!$D3103)</f>
        <v/>
      </c>
      <c r="F3103">
        <f>IF(AND(B3103&lt;&gt;"",C3103&lt;&gt;""),1,"")</f>
        <v/>
      </c>
      <c r="G3103">
        <f>IF(F3103=1,IF(B3103=C3103,1,0),"")</f>
        <v/>
      </c>
      <c r="H3103">
        <f>IF(B3103="","",IFERROR(VLOOKUP(B3103,lst_TA_binary_map_table,2,FALSE),"INVALID"))</f>
        <v/>
      </c>
      <c r="I3103">
        <f>IF(C3103="","",IFERROR(VLOOKUP(C3103,lst_TA_binary_map_table,2,FALSE),"INVALID"))</f>
        <v/>
      </c>
      <c r="J3103">
        <f>IF(F3103=1,IF(H3103=I3103,1,0),"")</f>
        <v/>
      </c>
      <c r="K3103">
        <f>IF(G3103=0,1,"")</f>
        <v/>
      </c>
      <c r="L3103">
        <f>IF(K3103=1,COUNTIF($K$2:K3103,1),"")</f>
        <v/>
      </c>
    </row>
    <row r="3104">
      <c r="A3104">
        <f>IF(screen_TA_reviewer_A!$A3104="","",screen_TA_reviewer_A!$A3104)</f>
        <v/>
      </c>
      <c r="B3104">
        <f>IF(OR($A3104="",screen_TA_reviewer_A!$C3104=""),"",screen_TA_reviewer_A!$C3104)</f>
        <v/>
      </c>
      <c r="C3104">
        <f>IF(OR($A3104="",screen_TA_reviewer_B!$C3104=""),"",screen_TA_reviewer_B!$C3104)</f>
        <v/>
      </c>
      <c r="D3104">
        <f>IF(OR($A3104="",screen_TA_reviewer_A!$D3104=""),"",screen_TA_reviewer_A!$D3104)</f>
        <v/>
      </c>
      <c r="E3104">
        <f>IF(OR($A3104="",screen_TA_reviewer_B!$D3104=""),"",screen_TA_reviewer_B!$D3104)</f>
        <v/>
      </c>
      <c r="F3104">
        <f>IF(AND(B3104&lt;&gt;"",C3104&lt;&gt;""),1,"")</f>
        <v/>
      </c>
      <c r="G3104">
        <f>IF(F3104=1,IF(B3104=C3104,1,0),"")</f>
        <v/>
      </c>
      <c r="H3104">
        <f>IF(B3104="","",IFERROR(VLOOKUP(B3104,lst_TA_binary_map_table,2,FALSE),"INVALID"))</f>
        <v/>
      </c>
      <c r="I3104">
        <f>IF(C3104="","",IFERROR(VLOOKUP(C3104,lst_TA_binary_map_table,2,FALSE),"INVALID"))</f>
        <v/>
      </c>
      <c r="J3104">
        <f>IF(F3104=1,IF(H3104=I3104,1,0),"")</f>
        <v/>
      </c>
      <c r="K3104">
        <f>IF(G3104=0,1,"")</f>
        <v/>
      </c>
      <c r="L3104">
        <f>IF(K3104=1,COUNTIF($K$2:K3104,1),"")</f>
        <v/>
      </c>
    </row>
    <row r="3105">
      <c r="A3105">
        <f>IF(screen_TA_reviewer_A!$A3105="","",screen_TA_reviewer_A!$A3105)</f>
        <v/>
      </c>
      <c r="B3105">
        <f>IF(OR($A3105="",screen_TA_reviewer_A!$C3105=""),"",screen_TA_reviewer_A!$C3105)</f>
        <v/>
      </c>
      <c r="C3105">
        <f>IF(OR($A3105="",screen_TA_reviewer_B!$C3105=""),"",screen_TA_reviewer_B!$C3105)</f>
        <v/>
      </c>
      <c r="D3105">
        <f>IF(OR($A3105="",screen_TA_reviewer_A!$D3105=""),"",screen_TA_reviewer_A!$D3105)</f>
        <v/>
      </c>
      <c r="E3105">
        <f>IF(OR($A3105="",screen_TA_reviewer_B!$D3105=""),"",screen_TA_reviewer_B!$D3105)</f>
        <v/>
      </c>
      <c r="F3105">
        <f>IF(AND(B3105&lt;&gt;"",C3105&lt;&gt;""),1,"")</f>
        <v/>
      </c>
      <c r="G3105">
        <f>IF(F3105=1,IF(B3105=C3105,1,0),"")</f>
        <v/>
      </c>
      <c r="H3105">
        <f>IF(B3105="","",IFERROR(VLOOKUP(B3105,lst_TA_binary_map_table,2,FALSE),"INVALID"))</f>
        <v/>
      </c>
      <c r="I3105">
        <f>IF(C3105="","",IFERROR(VLOOKUP(C3105,lst_TA_binary_map_table,2,FALSE),"INVALID"))</f>
        <v/>
      </c>
      <c r="J3105">
        <f>IF(F3105=1,IF(H3105=I3105,1,0),"")</f>
        <v/>
      </c>
      <c r="K3105">
        <f>IF(G3105=0,1,"")</f>
        <v/>
      </c>
      <c r="L3105">
        <f>IF(K3105=1,COUNTIF($K$2:K3105,1),"")</f>
        <v/>
      </c>
    </row>
    <row r="3106">
      <c r="A3106">
        <f>IF(screen_TA_reviewer_A!$A3106="","",screen_TA_reviewer_A!$A3106)</f>
        <v/>
      </c>
      <c r="B3106">
        <f>IF(OR($A3106="",screen_TA_reviewer_A!$C3106=""),"",screen_TA_reviewer_A!$C3106)</f>
        <v/>
      </c>
      <c r="C3106">
        <f>IF(OR($A3106="",screen_TA_reviewer_B!$C3106=""),"",screen_TA_reviewer_B!$C3106)</f>
        <v/>
      </c>
      <c r="D3106">
        <f>IF(OR($A3106="",screen_TA_reviewer_A!$D3106=""),"",screen_TA_reviewer_A!$D3106)</f>
        <v/>
      </c>
      <c r="E3106">
        <f>IF(OR($A3106="",screen_TA_reviewer_B!$D3106=""),"",screen_TA_reviewer_B!$D3106)</f>
        <v/>
      </c>
      <c r="F3106">
        <f>IF(AND(B3106&lt;&gt;"",C3106&lt;&gt;""),1,"")</f>
        <v/>
      </c>
      <c r="G3106">
        <f>IF(F3106=1,IF(B3106=C3106,1,0),"")</f>
        <v/>
      </c>
      <c r="H3106">
        <f>IF(B3106="","",IFERROR(VLOOKUP(B3106,lst_TA_binary_map_table,2,FALSE),"INVALID"))</f>
        <v/>
      </c>
      <c r="I3106">
        <f>IF(C3106="","",IFERROR(VLOOKUP(C3106,lst_TA_binary_map_table,2,FALSE),"INVALID"))</f>
        <v/>
      </c>
      <c r="J3106">
        <f>IF(F3106=1,IF(H3106=I3106,1,0),"")</f>
        <v/>
      </c>
      <c r="K3106">
        <f>IF(G3106=0,1,"")</f>
        <v/>
      </c>
      <c r="L3106">
        <f>IF(K3106=1,COUNTIF($K$2:K3106,1),"")</f>
        <v/>
      </c>
    </row>
    <row r="3107">
      <c r="A3107">
        <f>IF(screen_TA_reviewer_A!$A3107="","",screen_TA_reviewer_A!$A3107)</f>
        <v/>
      </c>
      <c r="B3107">
        <f>IF(OR($A3107="",screen_TA_reviewer_A!$C3107=""),"",screen_TA_reviewer_A!$C3107)</f>
        <v/>
      </c>
      <c r="C3107">
        <f>IF(OR($A3107="",screen_TA_reviewer_B!$C3107=""),"",screen_TA_reviewer_B!$C3107)</f>
        <v/>
      </c>
      <c r="D3107">
        <f>IF(OR($A3107="",screen_TA_reviewer_A!$D3107=""),"",screen_TA_reviewer_A!$D3107)</f>
        <v/>
      </c>
      <c r="E3107">
        <f>IF(OR($A3107="",screen_TA_reviewer_B!$D3107=""),"",screen_TA_reviewer_B!$D3107)</f>
        <v/>
      </c>
      <c r="F3107">
        <f>IF(AND(B3107&lt;&gt;"",C3107&lt;&gt;""),1,"")</f>
        <v/>
      </c>
      <c r="G3107">
        <f>IF(F3107=1,IF(B3107=C3107,1,0),"")</f>
        <v/>
      </c>
      <c r="H3107">
        <f>IF(B3107="","",IFERROR(VLOOKUP(B3107,lst_TA_binary_map_table,2,FALSE),"INVALID"))</f>
        <v/>
      </c>
      <c r="I3107">
        <f>IF(C3107="","",IFERROR(VLOOKUP(C3107,lst_TA_binary_map_table,2,FALSE),"INVALID"))</f>
        <v/>
      </c>
      <c r="J3107">
        <f>IF(F3107=1,IF(H3107=I3107,1,0),"")</f>
        <v/>
      </c>
      <c r="K3107">
        <f>IF(G3107=0,1,"")</f>
        <v/>
      </c>
      <c r="L3107">
        <f>IF(K3107=1,COUNTIF($K$2:K3107,1),"")</f>
        <v/>
      </c>
    </row>
    <row r="3108">
      <c r="A3108">
        <f>IF(screen_TA_reviewer_A!$A3108="","",screen_TA_reviewer_A!$A3108)</f>
        <v/>
      </c>
      <c r="B3108">
        <f>IF(OR($A3108="",screen_TA_reviewer_A!$C3108=""),"",screen_TA_reviewer_A!$C3108)</f>
        <v/>
      </c>
      <c r="C3108">
        <f>IF(OR($A3108="",screen_TA_reviewer_B!$C3108=""),"",screen_TA_reviewer_B!$C3108)</f>
        <v/>
      </c>
      <c r="D3108">
        <f>IF(OR($A3108="",screen_TA_reviewer_A!$D3108=""),"",screen_TA_reviewer_A!$D3108)</f>
        <v/>
      </c>
      <c r="E3108">
        <f>IF(OR($A3108="",screen_TA_reviewer_B!$D3108=""),"",screen_TA_reviewer_B!$D3108)</f>
        <v/>
      </c>
      <c r="F3108">
        <f>IF(AND(B3108&lt;&gt;"",C3108&lt;&gt;""),1,"")</f>
        <v/>
      </c>
      <c r="G3108">
        <f>IF(F3108=1,IF(B3108=C3108,1,0),"")</f>
        <v/>
      </c>
      <c r="H3108">
        <f>IF(B3108="","",IFERROR(VLOOKUP(B3108,lst_TA_binary_map_table,2,FALSE),"INVALID"))</f>
        <v/>
      </c>
      <c r="I3108">
        <f>IF(C3108="","",IFERROR(VLOOKUP(C3108,lst_TA_binary_map_table,2,FALSE),"INVALID"))</f>
        <v/>
      </c>
      <c r="J3108">
        <f>IF(F3108=1,IF(H3108=I3108,1,0),"")</f>
        <v/>
      </c>
      <c r="K3108">
        <f>IF(G3108=0,1,"")</f>
        <v/>
      </c>
      <c r="L3108">
        <f>IF(K3108=1,COUNTIF($K$2:K3108,1),"")</f>
        <v/>
      </c>
    </row>
    <row r="3109">
      <c r="A3109">
        <f>IF(screen_TA_reviewer_A!$A3109="","",screen_TA_reviewer_A!$A3109)</f>
        <v/>
      </c>
      <c r="B3109">
        <f>IF(OR($A3109="",screen_TA_reviewer_A!$C3109=""),"",screen_TA_reviewer_A!$C3109)</f>
        <v/>
      </c>
      <c r="C3109">
        <f>IF(OR($A3109="",screen_TA_reviewer_B!$C3109=""),"",screen_TA_reviewer_B!$C3109)</f>
        <v/>
      </c>
      <c r="D3109">
        <f>IF(OR($A3109="",screen_TA_reviewer_A!$D3109=""),"",screen_TA_reviewer_A!$D3109)</f>
        <v/>
      </c>
      <c r="E3109">
        <f>IF(OR($A3109="",screen_TA_reviewer_B!$D3109=""),"",screen_TA_reviewer_B!$D3109)</f>
        <v/>
      </c>
      <c r="F3109">
        <f>IF(AND(B3109&lt;&gt;"",C3109&lt;&gt;""),1,"")</f>
        <v/>
      </c>
      <c r="G3109">
        <f>IF(F3109=1,IF(B3109=C3109,1,0),"")</f>
        <v/>
      </c>
      <c r="H3109">
        <f>IF(B3109="","",IFERROR(VLOOKUP(B3109,lst_TA_binary_map_table,2,FALSE),"INVALID"))</f>
        <v/>
      </c>
      <c r="I3109">
        <f>IF(C3109="","",IFERROR(VLOOKUP(C3109,lst_TA_binary_map_table,2,FALSE),"INVALID"))</f>
        <v/>
      </c>
      <c r="J3109">
        <f>IF(F3109=1,IF(H3109=I3109,1,0),"")</f>
        <v/>
      </c>
      <c r="K3109">
        <f>IF(G3109=0,1,"")</f>
        <v/>
      </c>
      <c r="L3109">
        <f>IF(K3109=1,COUNTIF($K$2:K3109,1),"")</f>
        <v/>
      </c>
    </row>
    <row r="3110">
      <c r="A3110">
        <f>IF(screen_TA_reviewer_A!$A3110="","",screen_TA_reviewer_A!$A3110)</f>
        <v/>
      </c>
      <c r="B3110">
        <f>IF(OR($A3110="",screen_TA_reviewer_A!$C3110=""),"",screen_TA_reviewer_A!$C3110)</f>
        <v/>
      </c>
      <c r="C3110">
        <f>IF(OR($A3110="",screen_TA_reviewer_B!$C3110=""),"",screen_TA_reviewer_B!$C3110)</f>
        <v/>
      </c>
      <c r="D3110">
        <f>IF(OR($A3110="",screen_TA_reviewer_A!$D3110=""),"",screen_TA_reviewer_A!$D3110)</f>
        <v/>
      </c>
      <c r="E3110">
        <f>IF(OR($A3110="",screen_TA_reviewer_B!$D3110=""),"",screen_TA_reviewer_B!$D3110)</f>
        <v/>
      </c>
      <c r="F3110">
        <f>IF(AND(B3110&lt;&gt;"",C3110&lt;&gt;""),1,"")</f>
        <v/>
      </c>
      <c r="G3110">
        <f>IF(F3110=1,IF(B3110=C3110,1,0),"")</f>
        <v/>
      </c>
      <c r="H3110">
        <f>IF(B3110="","",IFERROR(VLOOKUP(B3110,lst_TA_binary_map_table,2,FALSE),"INVALID"))</f>
        <v/>
      </c>
      <c r="I3110">
        <f>IF(C3110="","",IFERROR(VLOOKUP(C3110,lst_TA_binary_map_table,2,FALSE),"INVALID"))</f>
        <v/>
      </c>
      <c r="J3110">
        <f>IF(F3110=1,IF(H3110=I3110,1,0),"")</f>
        <v/>
      </c>
      <c r="K3110">
        <f>IF(G3110=0,1,"")</f>
        <v/>
      </c>
      <c r="L3110">
        <f>IF(K3110=1,COUNTIF($K$2:K3110,1),"")</f>
        <v/>
      </c>
    </row>
    <row r="3111">
      <c r="A3111">
        <f>IF(screen_TA_reviewer_A!$A3111="","",screen_TA_reviewer_A!$A3111)</f>
        <v/>
      </c>
      <c r="B3111">
        <f>IF(OR($A3111="",screen_TA_reviewer_A!$C3111=""),"",screen_TA_reviewer_A!$C3111)</f>
        <v/>
      </c>
      <c r="C3111">
        <f>IF(OR($A3111="",screen_TA_reviewer_B!$C3111=""),"",screen_TA_reviewer_B!$C3111)</f>
        <v/>
      </c>
      <c r="D3111">
        <f>IF(OR($A3111="",screen_TA_reviewer_A!$D3111=""),"",screen_TA_reviewer_A!$D3111)</f>
        <v/>
      </c>
      <c r="E3111">
        <f>IF(OR($A3111="",screen_TA_reviewer_B!$D3111=""),"",screen_TA_reviewer_B!$D3111)</f>
        <v/>
      </c>
      <c r="F3111">
        <f>IF(AND(B3111&lt;&gt;"",C3111&lt;&gt;""),1,"")</f>
        <v/>
      </c>
      <c r="G3111">
        <f>IF(F3111=1,IF(B3111=C3111,1,0),"")</f>
        <v/>
      </c>
      <c r="H3111">
        <f>IF(B3111="","",IFERROR(VLOOKUP(B3111,lst_TA_binary_map_table,2,FALSE),"INVALID"))</f>
        <v/>
      </c>
      <c r="I3111">
        <f>IF(C3111="","",IFERROR(VLOOKUP(C3111,lst_TA_binary_map_table,2,FALSE),"INVALID"))</f>
        <v/>
      </c>
      <c r="J3111">
        <f>IF(F3111=1,IF(H3111=I3111,1,0),"")</f>
        <v/>
      </c>
      <c r="K3111">
        <f>IF(G3111=0,1,"")</f>
        <v/>
      </c>
      <c r="L3111">
        <f>IF(K3111=1,COUNTIF($K$2:K3111,1),"")</f>
        <v/>
      </c>
    </row>
    <row r="3112">
      <c r="A3112">
        <f>IF(screen_TA_reviewer_A!$A3112="","",screen_TA_reviewer_A!$A3112)</f>
        <v/>
      </c>
      <c r="B3112">
        <f>IF(OR($A3112="",screen_TA_reviewer_A!$C3112=""),"",screen_TA_reviewer_A!$C3112)</f>
        <v/>
      </c>
      <c r="C3112">
        <f>IF(OR($A3112="",screen_TA_reviewer_B!$C3112=""),"",screen_TA_reviewer_B!$C3112)</f>
        <v/>
      </c>
      <c r="D3112">
        <f>IF(OR($A3112="",screen_TA_reviewer_A!$D3112=""),"",screen_TA_reviewer_A!$D3112)</f>
        <v/>
      </c>
      <c r="E3112">
        <f>IF(OR($A3112="",screen_TA_reviewer_B!$D3112=""),"",screen_TA_reviewer_B!$D3112)</f>
        <v/>
      </c>
      <c r="F3112">
        <f>IF(AND(B3112&lt;&gt;"",C3112&lt;&gt;""),1,"")</f>
        <v/>
      </c>
      <c r="G3112">
        <f>IF(F3112=1,IF(B3112=C3112,1,0),"")</f>
        <v/>
      </c>
      <c r="H3112">
        <f>IF(B3112="","",IFERROR(VLOOKUP(B3112,lst_TA_binary_map_table,2,FALSE),"INVALID"))</f>
        <v/>
      </c>
      <c r="I3112">
        <f>IF(C3112="","",IFERROR(VLOOKUP(C3112,lst_TA_binary_map_table,2,FALSE),"INVALID"))</f>
        <v/>
      </c>
      <c r="J3112">
        <f>IF(F3112=1,IF(H3112=I3112,1,0),"")</f>
        <v/>
      </c>
      <c r="K3112">
        <f>IF(G3112=0,1,"")</f>
        <v/>
      </c>
      <c r="L3112">
        <f>IF(K3112=1,COUNTIF($K$2:K3112,1),"")</f>
        <v/>
      </c>
    </row>
    <row r="3113">
      <c r="A3113">
        <f>IF(screen_TA_reviewer_A!$A3113="","",screen_TA_reviewer_A!$A3113)</f>
        <v/>
      </c>
      <c r="B3113">
        <f>IF(OR($A3113="",screen_TA_reviewer_A!$C3113=""),"",screen_TA_reviewer_A!$C3113)</f>
        <v/>
      </c>
      <c r="C3113">
        <f>IF(OR($A3113="",screen_TA_reviewer_B!$C3113=""),"",screen_TA_reviewer_B!$C3113)</f>
        <v/>
      </c>
      <c r="D3113">
        <f>IF(OR($A3113="",screen_TA_reviewer_A!$D3113=""),"",screen_TA_reviewer_A!$D3113)</f>
        <v/>
      </c>
      <c r="E3113">
        <f>IF(OR($A3113="",screen_TA_reviewer_B!$D3113=""),"",screen_TA_reviewer_B!$D3113)</f>
        <v/>
      </c>
      <c r="F3113">
        <f>IF(AND(B3113&lt;&gt;"",C3113&lt;&gt;""),1,"")</f>
        <v/>
      </c>
      <c r="G3113">
        <f>IF(F3113=1,IF(B3113=C3113,1,0),"")</f>
        <v/>
      </c>
      <c r="H3113">
        <f>IF(B3113="","",IFERROR(VLOOKUP(B3113,lst_TA_binary_map_table,2,FALSE),"INVALID"))</f>
        <v/>
      </c>
      <c r="I3113">
        <f>IF(C3113="","",IFERROR(VLOOKUP(C3113,lst_TA_binary_map_table,2,FALSE),"INVALID"))</f>
        <v/>
      </c>
      <c r="J3113">
        <f>IF(F3113=1,IF(H3113=I3113,1,0),"")</f>
        <v/>
      </c>
      <c r="K3113">
        <f>IF(G3113=0,1,"")</f>
        <v/>
      </c>
      <c r="L3113">
        <f>IF(K3113=1,COUNTIF($K$2:K3113,1),"")</f>
        <v/>
      </c>
    </row>
    <row r="3114">
      <c r="A3114">
        <f>IF(screen_TA_reviewer_A!$A3114="","",screen_TA_reviewer_A!$A3114)</f>
        <v/>
      </c>
      <c r="B3114">
        <f>IF(OR($A3114="",screen_TA_reviewer_A!$C3114=""),"",screen_TA_reviewer_A!$C3114)</f>
        <v/>
      </c>
      <c r="C3114">
        <f>IF(OR($A3114="",screen_TA_reviewer_B!$C3114=""),"",screen_TA_reviewer_B!$C3114)</f>
        <v/>
      </c>
      <c r="D3114">
        <f>IF(OR($A3114="",screen_TA_reviewer_A!$D3114=""),"",screen_TA_reviewer_A!$D3114)</f>
        <v/>
      </c>
      <c r="E3114">
        <f>IF(OR($A3114="",screen_TA_reviewer_B!$D3114=""),"",screen_TA_reviewer_B!$D3114)</f>
        <v/>
      </c>
      <c r="F3114">
        <f>IF(AND(B3114&lt;&gt;"",C3114&lt;&gt;""),1,"")</f>
        <v/>
      </c>
      <c r="G3114">
        <f>IF(F3114=1,IF(B3114=C3114,1,0),"")</f>
        <v/>
      </c>
      <c r="H3114">
        <f>IF(B3114="","",IFERROR(VLOOKUP(B3114,lst_TA_binary_map_table,2,FALSE),"INVALID"))</f>
        <v/>
      </c>
      <c r="I3114">
        <f>IF(C3114="","",IFERROR(VLOOKUP(C3114,lst_TA_binary_map_table,2,FALSE),"INVALID"))</f>
        <v/>
      </c>
      <c r="J3114">
        <f>IF(F3114=1,IF(H3114=I3114,1,0),"")</f>
        <v/>
      </c>
      <c r="K3114">
        <f>IF(G3114=0,1,"")</f>
        <v/>
      </c>
      <c r="L3114">
        <f>IF(K3114=1,COUNTIF($K$2:K3114,1),"")</f>
        <v/>
      </c>
    </row>
    <row r="3115">
      <c r="A3115">
        <f>IF(screen_TA_reviewer_A!$A3115="","",screen_TA_reviewer_A!$A3115)</f>
        <v/>
      </c>
      <c r="B3115">
        <f>IF(OR($A3115="",screen_TA_reviewer_A!$C3115=""),"",screen_TA_reviewer_A!$C3115)</f>
        <v/>
      </c>
      <c r="C3115">
        <f>IF(OR($A3115="",screen_TA_reviewer_B!$C3115=""),"",screen_TA_reviewer_B!$C3115)</f>
        <v/>
      </c>
      <c r="D3115">
        <f>IF(OR($A3115="",screen_TA_reviewer_A!$D3115=""),"",screen_TA_reviewer_A!$D3115)</f>
        <v/>
      </c>
      <c r="E3115">
        <f>IF(OR($A3115="",screen_TA_reviewer_B!$D3115=""),"",screen_TA_reviewer_B!$D3115)</f>
        <v/>
      </c>
      <c r="F3115">
        <f>IF(AND(B3115&lt;&gt;"",C3115&lt;&gt;""),1,"")</f>
        <v/>
      </c>
      <c r="G3115">
        <f>IF(F3115=1,IF(B3115=C3115,1,0),"")</f>
        <v/>
      </c>
      <c r="H3115">
        <f>IF(B3115="","",IFERROR(VLOOKUP(B3115,lst_TA_binary_map_table,2,FALSE),"INVALID"))</f>
        <v/>
      </c>
      <c r="I3115">
        <f>IF(C3115="","",IFERROR(VLOOKUP(C3115,lst_TA_binary_map_table,2,FALSE),"INVALID"))</f>
        <v/>
      </c>
      <c r="J3115">
        <f>IF(F3115=1,IF(H3115=I3115,1,0),"")</f>
        <v/>
      </c>
      <c r="K3115">
        <f>IF(G3115=0,1,"")</f>
        <v/>
      </c>
      <c r="L3115">
        <f>IF(K3115=1,COUNTIF($K$2:K3115,1),"")</f>
        <v/>
      </c>
    </row>
    <row r="3116">
      <c r="A3116">
        <f>IF(screen_TA_reviewer_A!$A3116="","",screen_TA_reviewer_A!$A3116)</f>
        <v/>
      </c>
      <c r="B3116">
        <f>IF(OR($A3116="",screen_TA_reviewer_A!$C3116=""),"",screen_TA_reviewer_A!$C3116)</f>
        <v/>
      </c>
      <c r="C3116">
        <f>IF(OR($A3116="",screen_TA_reviewer_B!$C3116=""),"",screen_TA_reviewer_B!$C3116)</f>
        <v/>
      </c>
      <c r="D3116">
        <f>IF(OR($A3116="",screen_TA_reviewer_A!$D3116=""),"",screen_TA_reviewer_A!$D3116)</f>
        <v/>
      </c>
      <c r="E3116">
        <f>IF(OR($A3116="",screen_TA_reviewer_B!$D3116=""),"",screen_TA_reviewer_B!$D3116)</f>
        <v/>
      </c>
      <c r="F3116">
        <f>IF(AND(B3116&lt;&gt;"",C3116&lt;&gt;""),1,"")</f>
        <v/>
      </c>
      <c r="G3116">
        <f>IF(F3116=1,IF(B3116=C3116,1,0),"")</f>
        <v/>
      </c>
      <c r="H3116">
        <f>IF(B3116="","",IFERROR(VLOOKUP(B3116,lst_TA_binary_map_table,2,FALSE),"INVALID"))</f>
        <v/>
      </c>
      <c r="I3116">
        <f>IF(C3116="","",IFERROR(VLOOKUP(C3116,lst_TA_binary_map_table,2,FALSE),"INVALID"))</f>
        <v/>
      </c>
      <c r="J3116">
        <f>IF(F3116=1,IF(H3116=I3116,1,0),"")</f>
        <v/>
      </c>
      <c r="K3116">
        <f>IF(G3116=0,1,"")</f>
        <v/>
      </c>
      <c r="L3116">
        <f>IF(K3116=1,COUNTIF($K$2:K3116,1),"")</f>
        <v/>
      </c>
    </row>
    <row r="3117">
      <c r="A3117">
        <f>IF(screen_TA_reviewer_A!$A3117="","",screen_TA_reviewer_A!$A3117)</f>
        <v/>
      </c>
      <c r="B3117">
        <f>IF(OR($A3117="",screen_TA_reviewer_A!$C3117=""),"",screen_TA_reviewer_A!$C3117)</f>
        <v/>
      </c>
      <c r="C3117">
        <f>IF(OR($A3117="",screen_TA_reviewer_B!$C3117=""),"",screen_TA_reviewer_B!$C3117)</f>
        <v/>
      </c>
      <c r="D3117">
        <f>IF(OR($A3117="",screen_TA_reviewer_A!$D3117=""),"",screen_TA_reviewer_A!$D3117)</f>
        <v/>
      </c>
      <c r="E3117">
        <f>IF(OR($A3117="",screen_TA_reviewer_B!$D3117=""),"",screen_TA_reviewer_B!$D3117)</f>
        <v/>
      </c>
      <c r="F3117">
        <f>IF(AND(B3117&lt;&gt;"",C3117&lt;&gt;""),1,"")</f>
        <v/>
      </c>
      <c r="G3117">
        <f>IF(F3117=1,IF(B3117=C3117,1,0),"")</f>
        <v/>
      </c>
      <c r="H3117">
        <f>IF(B3117="","",IFERROR(VLOOKUP(B3117,lst_TA_binary_map_table,2,FALSE),"INVALID"))</f>
        <v/>
      </c>
      <c r="I3117">
        <f>IF(C3117="","",IFERROR(VLOOKUP(C3117,lst_TA_binary_map_table,2,FALSE),"INVALID"))</f>
        <v/>
      </c>
      <c r="J3117">
        <f>IF(F3117=1,IF(H3117=I3117,1,0),"")</f>
        <v/>
      </c>
      <c r="K3117">
        <f>IF(G3117=0,1,"")</f>
        <v/>
      </c>
      <c r="L3117">
        <f>IF(K3117=1,COUNTIF($K$2:K3117,1),"")</f>
        <v/>
      </c>
    </row>
    <row r="3118">
      <c r="A3118">
        <f>IF(screen_TA_reviewer_A!$A3118="","",screen_TA_reviewer_A!$A3118)</f>
        <v/>
      </c>
      <c r="B3118">
        <f>IF(OR($A3118="",screen_TA_reviewer_A!$C3118=""),"",screen_TA_reviewer_A!$C3118)</f>
        <v/>
      </c>
      <c r="C3118">
        <f>IF(OR($A3118="",screen_TA_reviewer_B!$C3118=""),"",screen_TA_reviewer_B!$C3118)</f>
        <v/>
      </c>
      <c r="D3118">
        <f>IF(OR($A3118="",screen_TA_reviewer_A!$D3118=""),"",screen_TA_reviewer_A!$D3118)</f>
        <v/>
      </c>
      <c r="E3118">
        <f>IF(OR($A3118="",screen_TA_reviewer_B!$D3118=""),"",screen_TA_reviewer_B!$D3118)</f>
        <v/>
      </c>
      <c r="F3118">
        <f>IF(AND(B3118&lt;&gt;"",C3118&lt;&gt;""),1,"")</f>
        <v/>
      </c>
      <c r="G3118">
        <f>IF(F3118=1,IF(B3118=C3118,1,0),"")</f>
        <v/>
      </c>
      <c r="H3118">
        <f>IF(B3118="","",IFERROR(VLOOKUP(B3118,lst_TA_binary_map_table,2,FALSE),"INVALID"))</f>
        <v/>
      </c>
      <c r="I3118">
        <f>IF(C3118="","",IFERROR(VLOOKUP(C3118,lst_TA_binary_map_table,2,FALSE),"INVALID"))</f>
        <v/>
      </c>
      <c r="J3118">
        <f>IF(F3118=1,IF(H3118=I3118,1,0),"")</f>
        <v/>
      </c>
      <c r="K3118">
        <f>IF(G3118=0,1,"")</f>
        <v/>
      </c>
      <c r="L3118">
        <f>IF(K3118=1,COUNTIF($K$2:K3118,1),"")</f>
        <v/>
      </c>
    </row>
    <row r="3119">
      <c r="A3119">
        <f>IF(screen_TA_reviewer_A!$A3119="","",screen_TA_reviewer_A!$A3119)</f>
        <v/>
      </c>
      <c r="B3119">
        <f>IF(OR($A3119="",screen_TA_reviewer_A!$C3119=""),"",screen_TA_reviewer_A!$C3119)</f>
        <v/>
      </c>
      <c r="C3119">
        <f>IF(OR($A3119="",screen_TA_reviewer_B!$C3119=""),"",screen_TA_reviewer_B!$C3119)</f>
        <v/>
      </c>
      <c r="D3119">
        <f>IF(OR($A3119="",screen_TA_reviewer_A!$D3119=""),"",screen_TA_reviewer_A!$D3119)</f>
        <v/>
      </c>
      <c r="E3119">
        <f>IF(OR($A3119="",screen_TA_reviewer_B!$D3119=""),"",screen_TA_reviewer_B!$D3119)</f>
        <v/>
      </c>
      <c r="F3119">
        <f>IF(AND(B3119&lt;&gt;"",C3119&lt;&gt;""),1,"")</f>
        <v/>
      </c>
      <c r="G3119">
        <f>IF(F3119=1,IF(B3119=C3119,1,0),"")</f>
        <v/>
      </c>
      <c r="H3119">
        <f>IF(B3119="","",IFERROR(VLOOKUP(B3119,lst_TA_binary_map_table,2,FALSE),"INVALID"))</f>
        <v/>
      </c>
      <c r="I3119">
        <f>IF(C3119="","",IFERROR(VLOOKUP(C3119,lst_TA_binary_map_table,2,FALSE),"INVALID"))</f>
        <v/>
      </c>
      <c r="J3119">
        <f>IF(F3119=1,IF(H3119=I3119,1,0),"")</f>
        <v/>
      </c>
      <c r="K3119">
        <f>IF(G3119=0,1,"")</f>
        <v/>
      </c>
      <c r="L3119">
        <f>IF(K3119=1,COUNTIF($K$2:K3119,1),"")</f>
        <v/>
      </c>
    </row>
    <row r="3120">
      <c r="A3120">
        <f>IF(screen_TA_reviewer_A!$A3120="","",screen_TA_reviewer_A!$A3120)</f>
        <v/>
      </c>
      <c r="B3120">
        <f>IF(OR($A3120="",screen_TA_reviewer_A!$C3120=""),"",screen_TA_reviewer_A!$C3120)</f>
        <v/>
      </c>
      <c r="C3120">
        <f>IF(OR($A3120="",screen_TA_reviewer_B!$C3120=""),"",screen_TA_reviewer_B!$C3120)</f>
        <v/>
      </c>
      <c r="D3120">
        <f>IF(OR($A3120="",screen_TA_reviewer_A!$D3120=""),"",screen_TA_reviewer_A!$D3120)</f>
        <v/>
      </c>
      <c r="E3120">
        <f>IF(OR($A3120="",screen_TA_reviewer_B!$D3120=""),"",screen_TA_reviewer_B!$D3120)</f>
        <v/>
      </c>
      <c r="F3120">
        <f>IF(AND(B3120&lt;&gt;"",C3120&lt;&gt;""),1,"")</f>
        <v/>
      </c>
      <c r="G3120">
        <f>IF(F3120=1,IF(B3120=C3120,1,0),"")</f>
        <v/>
      </c>
      <c r="H3120">
        <f>IF(B3120="","",IFERROR(VLOOKUP(B3120,lst_TA_binary_map_table,2,FALSE),"INVALID"))</f>
        <v/>
      </c>
      <c r="I3120">
        <f>IF(C3120="","",IFERROR(VLOOKUP(C3120,lst_TA_binary_map_table,2,FALSE),"INVALID"))</f>
        <v/>
      </c>
      <c r="J3120">
        <f>IF(F3120=1,IF(H3120=I3120,1,0),"")</f>
        <v/>
      </c>
      <c r="K3120">
        <f>IF(G3120=0,1,"")</f>
        <v/>
      </c>
      <c r="L3120">
        <f>IF(K3120=1,COUNTIF($K$2:K3120,1),"")</f>
        <v/>
      </c>
    </row>
    <row r="3121">
      <c r="A3121">
        <f>IF(screen_TA_reviewer_A!$A3121="","",screen_TA_reviewer_A!$A3121)</f>
        <v/>
      </c>
      <c r="B3121">
        <f>IF(OR($A3121="",screen_TA_reviewer_A!$C3121=""),"",screen_TA_reviewer_A!$C3121)</f>
        <v/>
      </c>
      <c r="C3121">
        <f>IF(OR($A3121="",screen_TA_reviewer_B!$C3121=""),"",screen_TA_reviewer_B!$C3121)</f>
        <v/>
      </c>
      <c r="D3121">
        <f>IF(OR($A3121="",screen_TA_reviewer_A!$D3121=""),"",screen_TA_reviewer_A!$D3121)</f>
        <v/>
      </c>
      <c r="E3121">
        <f>IF(OR($A3121="",screen_TA_reviewer_B!$D3121=""),"",screen_TA_reviewer_B!$D3121)</f>
        <v/>
      </c>
      <c r="F3121">
        <f>IF(AND(B3121&lt;&gt;"",C3121&lt;&gt;""),1,"")</f>
        <v/>
      </c>
      <c r="G3121">
        <f>IF(F3121=1,IF(B3121=C3121,1,0),"")</f>
        <v/>
      </c>
      <c r="H3121">
        <f>IF(B3121="","",IFERROR(VLOOKUP(B3121,lst_TA_binary_map_table,2,FALSE),"INVALID"))</f>
        <v/>
      </c>
      <c r="I3121">
        <f>IF(C3121="","",IFERROR(VLOOKUP(C3121,lst_TA_binary_map_table,2,FALSE),"INVALID"))</f>
        <v/>
      </c>
      <c r="J3121">
        <f>IF(F3121=1,IF(H3121=I3121,1,0),"")</f>
        <v/>
      </c>
      <c r="K3121">
        <f>IF(G3121=0,1,"")</f>
        <v/>
      </c>
      <c r="L3121">
        <f>IF(K3121=1,COUNTIF($K$2:K3121,1),"")</f>
        <v/>
      </c>
    </row>
    <row r="3122">
      <c r="A3122">
        <f>IF(screen_TA_reviewer_A!$A3122="","",screen_TA_reviewer_A!$A3122)</f>
        <v/>
      </c>
      <c r="B3122">
        <f>IF(OR($A3122="",screen_TA_reviewer_A!$C3122=""),"",screen_TA_reviewer_A!$C3122)</f>
        <v/>
      </c>
      <c r="C3122">
        <f>IF(OR($A3122="",screen_TA_reviewer_B!$C3122=""),"",screen_TA_reviewer_B!$C3122)</f>
        <v/>
      </c>
      <c r="D3122">
        <f>IF(OR($A3122="",screen_TA_reviewer_A!$D3122=""),"",screen_TA_reviewer_A!$D3122)</f>
        <v/>
      </c>
      <c r="E3122">
        <f>IF(OR($A3122="",screen_TA_reviewer_B!$D3122=""),"",screen_TA_reviewer_B!$D3122)</f>
        <v/>
      </c>
      <c r="F3122">
        <f>IF(AND(B3122&lt;&gt;"",C3122&lt;&gt;""),1,"")</f>
        <v/>
      </c>
      <c r="G3122">
        <f>IF(F3122=1,IF(B3122=C3122,1,0),"")</f>
        <v/>
      </c>
      <c r="H3122">
        <f>IF(B3122="","",IFERROR(VLOOKUP(B3122,lst_TA_binary_map_table,2,FALSE),"INVALID"))</f>
        <v/>
      </c>
      <c r="I3122">
        <f>IF(C3122="","",IFERROR(VLOOKUP(C3122,lst_TA_binary_map_table,2,FALSE),"INVALID"))</f>
        <v/>
      </c>
      <c r="J3122">
        <f>IF(F3122=1,IF(H3122=I3122,1,0),"")</f>
        <v/>
      </c>
      <c r="K3122">
        <f>IF(G3122=0,1,"")</f>
        <v/>
      </c>
      <c r="L3122">
        <f>IF(K3122=1,COUNTIF($K$2:K3122,1),"")</f>
        <v/>
      </c>
    </row>
    <row r="3123">
      <c r="A3123">
        <f>IF(screen_TA_reviewer_A!$A3123="","",screen_TA_reviewer_A!$A3123)</f>
        <v/>
      </c>
      <c r="B3123">
        <f>IF(OR($A3123="",screen_TA_reviewer_A!$C3123=""),"",screen_TA_reviewer_A!$C3123)</f>
        <v/>
      </c>
      <c r="C3123">
        <f>IF(OR($A3123="",screen_TA_reviewer_B!$C3123=""),"",screen_TA_reviewer_B!$C3123)</f>
        <v/>
      </c>
      <c r="D3123">
        <f>IF(OR($A3123="",screen_TA_reviewer_A!$D3123=""),"",screen_TA_reviewer_A!$D3123)</f>
        <v/>
      </c>
      <c r="E3123">
        <f>IF(OR($A3123="",screen_TA_reviewer_B!$D3123=""),"",screen_TA_reviewer_B!$D3123)</f>
        <v/>
      </c>
      <c r="F3123">
        <f>IF(AND(B3123&lt;&gt;"",C3123&lt;&gt;""),1,"")</f>
        <v/>
      </c>
      <c r="G3123">
        <f>IF(F3123=1,IF(B3123=C3123,1,0),"")</f>
        <v/>
      </c>
      <c r="H3123">
        <f>IF(B3123="","",IFERROR(VLOOKUP(B3123,lst_TA_binary_map_table,2,FALSE),"INVALID"))</f>
        <v/>
      </c>
      <c r="I3123">
        <f>IF(C3123="","",IFERROR(VLOOKUP(C3123,lst_TA_binary_map_table,2,FALSE),"INVALID"))</f>
        <v/>
      </c>
      <c r="J3123">
        <f>IF(F3123=1,IF(H3123=I3123,1,0),"")</f>
        <v/>
      </c>
      <c r="K3123">
        <f>IF(G3123=0,1,"")</f>
        <v/>
      </c>
      <c r="L3123">
        <f>IF(K3123=1,COUNTIF($K$2:K3123,1),"")</f>
        <v/>
      </c>
    </row>
    <row r="3124">
      <c r="A3124">
        <f>IF(screen_TA_reviewer_A!$A3124="","",screen_TA_reviewer_A!$A3124)</f>
        <v/>
      </c>
      <c r="B3124">
        <f>IF(OR($A3124="",screen_TA_reviewer_A!$C3124=""),"",screen_TA_reviewer_A!$C3124)</f>
        <v/>
      </c>
      <c r="C3124">
        <f>IF(OR($A3124="",screen_TA_reviewer_B!$C3124=""),"",screen_TA_reviewer_B!$C3124)</f>
        <v/>
      </c>
      <c r="D3124">
        <f>IF(OR($A3124="",screen_TA_reviewer_A!$D3124=""),"",screen_TA_reviewer_A!$D3124)</f>
        <v/>
      </c>
      <c r="E3124">
        <f>IF(OR($A3124="",screen_TA_reviewer_B!$D3124=""),"",screen_TA_reviewer_B!$D3124)</f>
        <v/>
      </c>
      <c r="F3124">
        <f>IF(AND(B3124&lt;&gt;"",C3124&lt;&gt;""),1,"")</f>
        <v/>
      </c>
      <c r="G3124">
        <f>IF(F3124=1,IF(B3124=C3124,1,0),"")</f>
        <v/>
      </c>
      <c r="H3124">
        <f>IF(B3124="","",IFERROR(VLOOKUP(B3124,lst_TA_binary_map_table,2,FALSE),"INVALID"))</f>
        <v/>
      </c>
      <c r="I3124">
        <f>IF(C3124="","",IFERROR(VLOOKUP(C3124,lst_TA_binary_map_table,2,FALSE),"INVALID"))</f>
        <v/>
      </c>
      <c r="J3124">
        <f>IF(F3124=1,IF(H3124=I3124,1,0),"")</f>
        <v/>
      </c>
      <c r="K3124">
        <f>IF(G3124=0,1,"")</f>
        <v/>
      </c>
      <c r="L3124">
        <f>IF(K3124=1,COUNTIF($K$2:K3124,1),"")</f>
        <v/>
      </c>
    </row>
    <row r="3125">
      <c r="A3125">
        <f>IF(screen_TA_reviewer_A!$A3125="","",screen_TA_reviewer_A!$A3125)</f>
        <v/>
      </c>
      <c r="B3125">
        <f>IF(OR($A3125="",screen_TA_reviewer_A!$C3125=""),"",screen_TA_reviewer_A!$C3125)</f>
        <v/>
      </c>
      <c r="C3125">
        <f>IF(OR($A3125="",screen_TA_reviewer_B!$C3125=""),"",screen_TA_reviewer_B!$C3125)</f>
        <v/>
      </c>
      <c r="D3125">
        <f>IF(OR($A3125="",screen_TA_reviewer_A!$D3125=""),"",screen_TA_reviewer_A!$D3125)</f>
        <v/>
      </c>
      <c r="E3125">
        <f>IF(OR($A3125="",screen_TA_reviewer_B!$D3125=""),"",screen_TA_reviewer_B!$D3125)</f>
        <v/>
      </c>
      <c r="F3125">
        <f>IF(AND(B3125&lt;&gt;"",C3125&lt;&gt;""),1,"")</f>
        <v/>
      </c>
      <c r="G3125">
        <f>IF(F3125=1,IF(B3125=C3125,1,0),"")</f>
        <v/>
      </c>
      <c r="H3125">
        <f>IF(B3125="","",IFERROR(VLOOKUP(B3125,lst_TA_binary_map_table,2,FALSE),"INVALID"))</f>
        <v/>
      </c>
      <c r="I3125">
        <f>IF(C3125="","",IFERROR(VLOOKUP(C3125,lst_TA_binary_map_table,2,FALSE),"INVALID"))</f>
        <v/>
      </c>
      <c r="J3125">
        <f>IF(F3125=1,IF(H3125=I3125,1,0),"")</f>
        <v/>
      </c>
      <c r="K3125">
        <f>IF(G3125=0,1,"")</f>
        <v/>
      </c>
      <c r="L3125">
        <f>IF(K3125=1,COUNTIF($K$2:K3125,1),"")</f>
        <v/>
      </c>
    </row>
    <row r="3126">
      <c r="A3126">
        <f>IF(screen_TA_reviewer_A!$A3126="","",screen_TA_reviewer_A!$A3126)</f>
        <v/>
      </c>
      <c r="B3126">
        <f>IF(OR($A3126="",screen_TA_reviewer_A!$C3126=""),"",screen_TA_reviewer_A!$C3126)</f>
        <v/>
      </c>
      <c r="C3126">
        <f>IF(OR($A3126="",screen_TA_reviewer_B!$C3126=""),"",screen_TA_reviewer_B!$C3126)</f>
        <v/>
      </c>
      <c r="D3126">
        <f>IF(OR($A3126="",screen_TA_reviewer_A!$D3126=""),"",screen_TA_reviewer_A!$D3126)</f>
        <v/>
      </c>
      <c r="E3126">
        <f>IF(OR($A3126="",screen_TA_reviewer_B!$D3126=""),"",screen_TA_reviewer_B!$D3126)</f>
        <v/>
      </c>
      <c r="F3126">
        <f>IF(AND(B3126&lt;&gt;"",C3126&lt;&gt;""),1,"")</f>
        <v/>
      </c>
      <c r="G3126">
        <f>IF(F3126=1,IF(B3126=C3126,1,0),"")</f>
        <v/>
      </c>
      <c r="H3126">
        <f>IF(B3126="","",IFERROR(VLOOKUP(B3126,lst_TA_binary_map_table,2,FALSE),"INVALID"))</f>
        <v/>
      </c>
      <c r="I3126">
        <f>IF(C3126="","",IFERROR(VLOOKUP(C3126,lst_TA_binary_map_table,2,FALSE),"INVALID"))</f>
        <v/>
      </c>
      <c r="J3126">
        <f>IF(F3126=1,IF(H3126=I3126,1,0),"")</f>
        <v/>
      </c>
      <c r="K3126">
        <f>IF(G3126=0,1,"")</f>
        <v/>
      </c>
      <c r="L3126">
        <f>IF(K3126=1,COUNTIF($K$2:K3126,1),"")</f>
        <v/>
      </c>
    </row>
    <row r="3127">
      <c r="A3127">
        <f>IF(screen_TA_reviewer_A!$A3127="","",screen_TA_reviewer_A!$A3127)</f>
        <v/>
      </c>
      <c r="B3127">
        <f>IF(OR($A3127="",screen_TA_reviewer_A!$C3127=""),"",screen_TA_reviewer_A!$C3127)</f>
        <v/>
      </c>
      <c r="C3127">
        <f>IF(OR($A3127="",screen_TA_reviewer_B!$C3127=""),"",screen_TA_reviewer_B!$C3127)</f>
        <v/>
      </c>
      <c r="D3127">
        <f>IF(OR($A3127="",screen_TA_reviewer_A!$D3127=""),"",screen_TA_reviewer_A!$D3127)</f>
        <v/>
      </c>
      <c r="E3127">
        <f>IF(OR($A3127="",screen_TA_reviewer_B!$D3127=""),"",screen_TA_reviewer_B!$D3127)</f>
        <v/>
      </c>
      <c r="F3127">
        <f>IF(AND(B3127&lt;&gt;"",C3127&lt;&gt;""),1,"")</f>
        <v/>
      </c>
      <c r="G3127">
        <f>IF(F3127=1,IF(B3127=C3127,1,0),"")</f>
        <v/>
      </c>
      <c r="H3127">
        <f>IF(B3127="","",IFERROR(VLOOKUP(B3127,lst_TA_binary_map_table,2,FALSE),"INVALID"))</f>
        <v/>
      </c>
      <c r="I3127">
        <f>IF(C3127="","",IFERROR(VLOOKUP(C3127,lst_TA_binary_map_table,2,FALSE),"INVALID"))</f>
        <v/>
      </c>
      <c r="J3127">
        <f>IF(F3127=1,IF(H3127=I3127,1,0),"")</f>
        <v/>
      </c>
      <c r="K3127">
        <f>IF(G3127=0,1,"")</f>
        <v/>
      </c>
      <c r="L3127">
        <f>IF(K3127=1,COUNTIF($K$2:K3127,1),"")</f>
        <v/>
      </c>
    </row>
    <row r="3128">
      <c r="A3128">
        <f>IF(screen_TA_reviewer_A!$A3128="","",screen_TA_reviewer_A!$A3128)</f>
        <v/>
      </c>
      <c r="B3128">
        <f>IF(OR($A3128="",screen_TA_reviewer_A!$C3128=""),"",screen_TA_reviewer_A!$C3128)</f>
        <v/>
      </c>
      <c r="C3128">
        <f>IF(OR($A3128="",screen_TA_reviewer_B!$C3128=""),"",screen_TA_reviewer_B!$C3128)</f>
        <v/>
      </c>
      <c r="D3128">
        <f>IF(OR($A3128="",screen_TA_reviewer_A!$D3128=""),"",screen_TA_reviewer_A!$D3128)</f>
        <v/>
      </c>
      <c r="E3128">
        <f>IF(OR($A3128="",screen_TA_reviewer_B!$D3128=""),"",screen_TA_reviewer_B!$D3128)</f>
        <v/>
      </c>
      <c r="F3128">
        <f>IF(AND(B3128&lt;&gt;"",C3128&lt;&gt;""),1,"")</f>
        <v/>
      </c>
      <c r="G3128">
        <f>IF(F3128=1,IF(B3128=C3128,1,0),"")</f>
        <v/>
      </c>
      <c r="H3128">
        <f>IF(B3128="","",IFERROR(VLOOKUP(B3128,lst_TA_binary_map_table,2,FALSE),"INVALID"))</f>
        <v/>
      </c>
      <c r="I3128">
        <f>IF(C3128="","",IFERROR(VLOOKUP(C3128,lst_TA_binary_map_table,2,FALSE),"INVALID"))</f>
        <v/>
      </c>
      <c r="J3128">
        <f>IF(F3128=1,IF(H3128=I3128,1,0),"")</f>
        <v/>
      </c>
      <c r="K3128">
        <f>IF(G3128=0,1,"")</f>
        <v/>
      </c>
      <c r="L3128">
        <f>IF(K3128=1,COUNTIF($K$2:K3128,1),"")</f>
        <v/>
      </c>
    </row>
    <row r="3129">
      <c r="A3129">
        <f>IF(screen_TA_reviewer_A!$A3129="","",screen_TA_reviewer_A!$A3129)</f>
        <v/>
      </c>
      <c r="B3129">
        <f>IF(OR($A3129="",screen_TA_reviewer_A!$C3129=""),"",screen_TA_reviewer_A!$C3129)</f>
        <v/>
      </c>
      <c r="C3129">
        <f>IF(OR($A3129="",screen_TA_reviewer_B!$C3129=""),"",screen_TA_reviewer_B!$C3129)</f>
        <v/>
      </c>
      <c r="D3129">
        <f>IF(OR($A3129="",screen_TA_reviewer_A!$D3129=""),"",screen_TA_reviewer_A!$D3129)</f>
        <v/>
      </c>
      <c r="E3129">
        <f>IF(OR($A3129="",screen_TA_reviewer_B!$D3129=""),"",screen_TA_reviewer_B!$D3129)</f>
        <v/>
      </c>
      <c r="F3129">
        <f>IF(AND(B3129&lt;&gt;"",C3129&lt;&gt;""),1,"")</f>
        <v/>
      </c>
      <c r="G3129">
        <f>IF(F3129=1,IF(B3129=C3129,1,0),"")</f>
        <v/>
      </c>
      <c r="H3129">
        <f>IF(B3129="","",IFERROR(VLOOKUP(B3129,lst_TA_binary_map_table,2,FALSE),"INVALID"))</f>
        <v/>
      </c>
      <c r="I3129">
        <f>IF(C3129="","",IFERROR(VLOOKUP(C3129,lst_TA_binary_map_table,2,FALSE),"INVALID"))</f>
        <v/>
      </c>
      <c r="J3129">
        <f>IF(F3129=1,IF(H3129=I3129,1,0),"")</f>
        <v/>
      </c>
      <c r="K3129">
        <f>IF(G3129=0,1,"")</f>
        <v/>
      </c>
      <c r="L3129">
        <f>IF(K3129=1,COUNTIF($K$2:K3129,1),"")</f>
        <v/>
      </c>
    </row>
    <row r="3130">
      <c r="A3130">
        <f>IF(screen_TA_reviewer_A!$A3130="","",screen_TA_reviewer_A!$A3130)</f>
        <v/>
      </c>
      <c r="B3130">
        <f>IF(OR($A3130="",screen_TA_reviewer_A!$C3130=""),"",screen_TA_reviewer_A!$C3130)</f>
        <v/>
      </c>
      <c r="C3130">
        <f>IF(OR($A3130="",screen_TA_reviewer_B!$C3130=""),"",screen_TA_reviewer_B!$C3130)</f>
        <v/>
      </c>
      <c r="D3130">
        <f>IF(OR($A3130="",screen_TA_reviewer_A!$D3130=""),"",screen_TA_reviewer_A!$D3130)</f>
        <v/>
      </c>
      <c r="E3130">
        <f>IF(OR($A3130="",screen_TA_reviewer_B!$D3130=""),"",screen_TA_reviewer_B!$D3130)</f>
        <v/>
      </c>
      <c r="F3130">
        <f>IF(AND(B3130&lt;&gt;"",C3130&lt;&gt;""),1,"")</f>
        <v/>
      </c>
      <c r="G3130">
        <f>IF(F3130=1,IF(B3130=C3130,1,0),"")</f>
        <v/>
      </c>
      <c r="H3130">
        <f>IF(B3130="","",IFERROR(VLOOKUP(B3130,lst_TA_binary_map_table,2,FALSE),"INVALID"))</f>
        <v/>
      </c>
      <c r="I3130">
        <f>IF(C3130="","",IFERROR(VLOOKUP(C3130,lst_TA_binary_map_table,2,FALSE),"INVALID"))</f>
        <v/>
      </c>
      <c r="J3130">
        <f>IF(F3130=1,IF(H3130=I3130,1,0),"")</f>
        <v/>
      </c>
      <c r="K3130">
        <f>IF(G3130=0,1,"")</f>
        <v/>
      </c>
      <c r="L3130">
        <f>IF(K3130=1,COUNTIF($K$2:K3130,1),"")</f>
        <v/>
      </c>
    </row>
    <row r="3131">
      <c r="A3131">
        <f>IF(screen_TA_reviewer_A!$A3131="","",screen_TA_reviewer_A!$A3131)</f>
        <v/>
      </c>
      <c r="B3131">
        <f>IF(OR($A3131="",screen_TA_reviewer_A!$C3131=""),"",screen_TA_reviewer_A!$C3131)</f>
        <v/>
      </c>
      <c r="C3131">
        <f>IF(OR($A3131="",screen_TA_reviewer_B!$C3131=""),"",screen_TA_reviewer_B!$C3131)</f>
        <v/>
      </c>
      <c r="D3131">
        <f>IF(OR($A3131="",screen_TA_reviewer_A!$D3131=""),"",screen_TA_reviewer_A!$D3131)</f>
        <v/>
      </c>
      <c r="E3131">
        <f>IF(OR($A3131="",screen_TA_reviewer_B!$D3131=""),"",screen_TA_reviewer_B!$D3131)</f>
        <v/>
      </c>
      <c r="F3131">
        <f>IF(AND(B3131&lt;&gt;"",C3131&lt;&gt;""),1,"")</f>
        <v/>
      </c>
      <c r="G3131">
        <f>IF(F3131=1,IF(B3131=C3131,1,0),"")</f>
        <v/>
      </c>
      <c r="H3131">
        <f>IF(B3131="","",IFERROR(VLOOKUP(B3131,lst_TA_binary_map_table,2,FALSE),"INVALID"))</f>
        <v/>
      </c>
      <c r="I3131">
        <f>IF(C3131="","",IFERROR(VLOOKUP(C3131,lst_TA_binary_map_table,2,FALSE),"INVALID"))</f>
        <v/>
      </c>
      <c r="J3131">
        <f>IF(F3131=1,IF(H3131=I3131,1,0),"")</f>
        <v/>
      </c>
      <c r="K3131">
        <f>IF(G3131=0,1,"")</f>
        <v/>
      </c>
      <c r="L3131">
        <f>IF(K3131=1,COUNTIF($K$2:K3131,1),"")</f>
        <v/>
      </c>
    </row>
    <row r="3132">
      <c r="A3132">
        <f>IF(screen_TA_reviewer_A!$A3132="","",screen_TA_reviewer_A!$A3132)</f>
        <v/>
      </c>
      <c r="B3132">
        <f>IF(OR($A3132="",screen_TA_reviewer_A!$C3132=""),"",screen_TA_reviewer_A!$C3132)</f>
        <v/>
      </c>
      <c r="C3132">
        <f>IF(OR($A3132="",screen_TA_reviewer_B!$C3132=""),"",screen_TA_reviewer_B!$C3132)</f>
        <v/>
      </c>
      <c r="D3132">
        <f>IF(OR($A3132="",screen_TA_reviewer_A!$D3132=""),"",screen_TA_reviewer_A!$D3132)</f>
        <v/>
      </c>
      <c r="E3132">
        <f>IF(OR($A3132="",screen_TA_reviewer_B!$D3132=""),"",screen_TA_reviewer_B!$D3132)</f>
        <v/>
      </c>
      <c r="F3132">
        <f>IF(AND(B3132&lt;&gt;"",C3132&lt;&gt;""),1,"")</f>
        <v/>
      </c>
      <c r="G3132">
        <f>IF(F3132=1,IF(B3132=C3132,1,0),"")</f>
        <v/>
      </c>
      <c r="H3132">
        <f>IF(B3132="","",IFERROR(VLOOKUP(B3132,lst_TA_binary_map_table,2,FALSE),"INVALID"))</f>
        <v/>
      </c>
      <c r="I3132">
        <f>IF(C3132="","",IFERROR(VLOOKUP(C3132,lst_TA_binary_map_table,2,FALSE),"INVALID"))</f>
        <v/>
      </c>
      <c r="J3132">
        <f>IF(F3132=1,IF(H3132=I3132,1,0),"")</f>
        <v/>
      </c>
      <c r="K3132">
        <f>IF(G3132=0,1,"")</f>
        <v/>
      </c>
      <c r="L3132">
        <f>IF(K3132=1,COUNTIF($K$2:K3132,1),"")</f>
        <v/>
      </c>
    </row>
    <row r="3133">
      <c r="A3133">
        <f>IF(screen_TA_reviewer_A!$A3133="","",screen_TA_reviewer_A!$A3133)</f>
        <v/>
      </c>
      <c r="B3133">
        <f>IF(OR($A3133="",screen_TA_reviewer_A!$C3133=""),"",screen_TA_reviewer_A!$C3133)</f>
        <v/>
      </c>
      <c r="C3133">
        <f>IF(OR($A3133="",screen_TA_reviewer_B!$C3133=""),"",screen_TA_reviewer_B!$C3133)</f>
        <v/>
      </c>
      <c r="D3133">
        <f>IF(OR($A3133="",screen_TA_reviewer_A!$D3133=""),"",screen_TA_reviewer_A!$D3133)</f>
        <v/>
      </c>
      <c r="E3133">
        <f>IF(OR($A3133="",screen_TA_reviewer_B!$D3133=""),"",screen_TA_reviewer_B!$D3133)</f>
        <v/>
      </c>
      <c r="F3133">
        <f>IF(AND(B3133&lt;&gt;"",C3133&lt;&gt;""),1,"")</f>
        <v/>
      </c>
      <c r="G3133">
        <f>IF(F3133=1,IF(B3133=C3133,1,0),"")</f>
        <v/>
      </c>
      <c r="H3133">
        <f>IF(B3133="","",IFERROR(VLOOKUP(B3133,lst_TA_binary_map_table,2,FALSE),"INVALID"))</f>
        <v/>
      </c>
      <c r="I3133">
        <f>IF(C3133="","",IFERROR(VLOOKUP(C3133,lst_TA_binary_map_table,2,FALSE),"INVALID"))</f>
        <v/>
      </c>
      <c r="J3133">
        <f>IF(F3133=1,IF(H3133=I3133,1,0),"")</f>
        <v/>
      </c>
      <c r="K3133">
        <f>IF(G3133=0,1,"")</f>
        <v/>
      </c>
      <c r="L3133">
        <f>IF(K3133=1,COUNTIF($K$2:K3133,1),"")</f>
        <v/>
      </c>
    </row>
    <row r="3134">
      <c r="A3134">
        <f>IF(screen_TA_reviewer_A!$A3134="","",screen_TA_reviewer_A!$A3134)</f>
        <v/>
      </c>
      <c r="B3134">
        <f>IF(OR($A3134="",screen_TA_reviewer_A!$C3134=""),"",screen_TA_reviewer_A!$C3134)</f>
        <v/>
      </c>
      <c r="C3134">
        <f>IF(OR($A3134="",screen_TA_reviewer_B!$C3134=""),"",screen_TA_reviewer_B!$C3134)</f>
        <v/>
      </c>
      <c r="D3134">
        <f>IF(OR($A3134="",screen_TA_reviewer_A!$D3134=""),"",screen_TA_reviewer_A!$D3134)</f>
        <v/>
      </c>
      <c r="E3134">
        <f>IF(OR($A3134="",screen_TA_reviewer_B!$D3134=""),"",screen_TA_reviewer_B!$D3134)</f>
        <v/>
      </c>
      <c r="F3134">
        <f>IF(AND(B3134&lt;&gt;"",C3134&lt;&gt;""),1,"")</f>
        <v/>
      </c>
      <c r="G3134">
        <f>IF(F3134=1,IF(B3134=C3134,1,0),"")</f>
        <v/>
      </c>
      <c r="H3134">
        <f>IF(B3134="","",IFERROR(VLOOKUP(B3134,lst_TA_binary_map_table,2,FALSE),"INVALID"))</f>
        <v/>
      </c>
      <c r="I3134">
        <f>IF(C3134="","",IFERROR(VLOOKUP(C3134,lst_TA_binary_map_table,2,FALSE),"INVALID"))</f>
        <v/>
      </c>
      <c r="J3134">
        <f>IF(F3134=1,IF(H3134=I3134,1,0),"")</f>
        <v/>
      </c>
      <c r="K3134">
        <f>IF(G3134=0,1,"")</f>
        <v/>
      </c>
      <c r="L3134">
        <f>IF(K3134=1,COUNTIF($K$2:K3134,1),"")</f>
        <v/>
      </c>
    </row>
    <row r="3135">
      <c r="A3135">
        <f>IF(screen_TA_reviewer_A!$A3135="","",screen_TA_reviewer_A!$A3135)</f>
        <v/>
      </c>
      <c r="B3135">
        <f>IF(OR($A3135="",screen_TA_reviewer_A!$C3135=""),"",screen_TA_reviewer_A!$C3135)</f>
        <v/>
      </c>
      <c r="C3135">
        <f>IF(OR($A3135="",screen_TA_reviewer_B!$C3135=""),"",screen_TA_reviewer_B!$C3135)</f>
        <v/>
      </c>
      <c r="D3135">
        <f>IF(OR($A3135="",screen_TA_reviewer_A!$D3135=""),"",screen_TA_reviewer_A!$D3135)</f>
        <v/>
      </c>
      <c r="E3135">
        <f>IF(OR($A3135="",screen_TA_reviewer_B!$D3135=""),"",screen_TA_reviewer_B!$D3135)</f>
        <v/>
      </c>
      <c r="F3135">
        <f>IF(AND(B3135&lt;&gt;"",C3135&lt;&gt;""),1,"")</f>
        <v/>
      </c>
      <c r="G3135">
        <f>IF(F3135=1,IF(B3135=C3135,1,0),"")</f>
        <v/>
      </c>
      <c r="H3135">
        <f>IF(B3135="","",IFERROR(VLOOKUP(B3135,lst_TA_binary_map_table,2,FALSE),"INVALID"))</f>
        <v/>
      </c>
      <c r="I3135">
        <f>IF(C3135="","",IFERROR(VLOOKUP(C3135,lst_TA_binary_map_table,2,FALSE),"INVALID"))</f>
        <v/>
      </c>
      <c r="J3135">
        <f>IF(F3135=1,IF(H3135=I3135,1,0),"")</f>
        <v/>
      </c>
      <c r="K3135">
        <f>IF(G3135=0,1,"")</f>
        <v/>
      </c>
      <c r="L3135">
        <f>IF(K3135=1,COUNTIF($K$2:K3135,1),"")</f>
        <v/>
      </c>
    </row>
    <row r="3136">
      <c r="A3136">
        <f>IF(screen_TA_reviewer_A!$A3136="","",screen_TA_reviewer_A!$A3136)</f>
        <v/>
      </c>
      <c r="B3136">
        <f>IF(OR($A3136="",screen_TA_reviewer_A!$C3136=""),"",screen_TA_reviewer_A!$C3136)</f>
        <v/>
      </c>
      <c r="C3136">
        <f>IF(OR($A3136="",screen_TA_reviewer_B!$C3136=""),"",screen_TA_reviewer_B!$C3136)</f>
        <v/>
      </c>
      <c r="D3136">
        <f>IF(OR($A3136="",screen_TA_reviewer_A!$D3136=""),"",screen_TA_reviewer_A!$D3136)</f>
        <v/>
      </c>
      <c r="E3136">
        <f>IF(OR($A3136="",screen_TA_reviewer_B!$D3136=""),"",screen_TA_reviewer_B!$D3136)</f>
        <v/>
      </c>
      <c r="F3136">
        <f>IF(AND(B3136&lt;&gt;"",C3136&lt;&gt;""),1,"")</f>
        <v/>
      </c>
      <c r="G3136">
        <f>IF(F3136=1,IF(B3136=C3136,1,0),"")</f>
        <v/>
      </c>
      <c r="H3136">
        <f>IF(B3136="","",IFERROR(VLOOKUP(B3136,lst_TA_binary_map_table,2,FALSE),"INVALID"))</f>
        <v/>
      </c>
      <c r="I3136">
        <f>IF(C3136="","",IFERROR(VLOOKUP(C3136,lst_TA_binary_map_table,2,FALSE),"INVALID"))</f>
        <v/>
      </c>
      <c r="J3136">
        <f>IF(F3136=1,IF(H3136=I3136,1,0),"")</f>
        <v/>
      </c>
      <c r="K3136">
        <f>IF(G3136=0,1,"")</f>
        <v/>
      </c>
      <c r="L3136">
        <f>IF(K3136=1,COUNTIF($K$2:K3136,1),"")</f>
        <v/>
      </c>
    </row>
    <row r="3137">
      <c r="A3137">
        <f>IF(screen_TA_reviewer_A!$A3137="","",screen_TA_reviewer_A!$A3137)</f>
        <v/>
      </c>
      <c r="B3137">
        <f>IF(OR($A3137="",screen_TA_reviewer_A!$C3137=""),"",screen_TA_reviewer_A!$C3137)</f>
        <v/>
      </c>
      <c r="C3137">
        <f>IF(OR($A3137="",screen_TA_reviewer_B!$C3137=""),"",screen_TA_reviewer_B!$C3137)</f>
        <v/>
      </c>
      <c r="D3137">
        <f>IF(OR($A3137="",screen_TA_reviewer_A!$D3137=""),"",screen_TA_reviewer_A!$D3137)</f>
        <v/>
      </c>
      <c r="E3137">
        <f>IF(OR($A3137="",screen_TA_reviewer_B!$D3137=""),"",screen_TA_reviewer_B!$D3137)</f>
        <v/>
      </c>
      <c r="F3137">
        <f>IF(AND(B3137&lt;&gt;"",C3137&lt;&gt;""),1,"")</f>
        <v/>
      </c>
      <c r="G3137">
        <f>IF(F3137=1,IF(B3137=C3137,1,0),"")</f>
        <v/>
      </c>
      <c r="H3137">
        <f>IF(B3137="","",IFERROR(VLOOKUP(B3137,lst_TA_binary_map_table,2,FALSE),"INVALID"))</f>
        <v/>
      </c>
      <c r="I3137">
        <f>IF(C3137="","",IFERROR(VLOOKUP(C3137,lst_TA_binary_map_table,2,FALSE),"INVALID"))</f>
        <v/>
      </c>
      <c r="J3137">
        <f>IF(F3137=1,IF(H3137=I3137,1,0),"")</f>
        <v/>
      </c>
      <c r="K3137">
        <f>IF(G3137=0,1,"")</f>
        <v/>
      </c>
      <c r="L3137">
        <f>IF(K3137=1,COUNTIF($K$2:K3137,1),"")</f>
        <v/>
      </c>
    </row>
    <row r="3138">
      <c r="A3138">
        <f>IF(screen_TA_reviewer_A!$A3138="","",screen_TA_reviewer_A!$A3138)</f>
        <v/>
      </c>
      <c r="B3138">
        <f>IF(OR($A3138="",screen_TA_reviewer_A!$C3138=""),"",screen_TA_reviewer_A!$C3138)</f>
        <v/>
      </c>
      <c r="C3138">
        <f>IF(OR($A3138="",screen_TA_reviewer_B!$C3138=""),"",screen_TA_reviewer_B!$C3138)</f>
        <v/>
      </c>
      <c r="D3138">
        <f>IF(OR($A3138="",screen_TA_reviewer_A!$D3138=""),"",screen_TA_reviewer_A!$D3138)</f>
        <v/>
      </c>
      <c r="E3138">
        <f>IF(OR($A3138="",screen_TA_reviewer_B!$D3138=""),"",screen_TA_reviewer_B!$D3138)</f>
        <v/>
      </c>
      <c r="F3138">
        <f>IF(AND(B3138&lt;&gt;"",C3138&lt;&gt;""),1,"")</f>
        <v/>
      </c>
      <c r="G3138">
        <f>IF(F3138=1,IF(B3138=C3138,1,0),"")</f>
        <v/>
      </c>
      <c r="H3138">
        <f>IF(B3138="","",IFERROR(VLOOKUP(B3138,lst_TA_binary_map_table,2,FALSE),"INVALID"))</f>
        <v/>
      </c>
      <c r="I3138">
        <f>IF(C3138="","",IFERROR(VLOOKUP(C3138,lst_TA_binary_map_table,2,FALSE),"INVALID"))</f>
        <v/>
      </c>
      <c r="J3138">
        <f>IF(F3138=1,IF(H3138=I3138,1,0),"")</f>
        <v/>
      </c>
      <c r="K3138">
        <f>IF(G3138=0,1,"")</f>
        <v/>
      </c>
      <c r="L3138">
        <f>IF(K3138=1,COUNTIF($K$2:K3138,1),"")</f>
        <v/>
      </c>
    </row>
    <row r="3139">
      <c r="A3139">
        <f>IF(screen_TA_reviewer_A!$A3139="","",screen_TA_reviewer_A!$A3139)</f>
        <v/>
      </c>
      <c r="B3139">
        <f>IF(OR($A3139="",screen_TA_reviewer_A!$C3139=""),"",screen_TA_reviewer_A!$C3139)</f>
        <v/>
      </c>
      <c r="C3139">
        <f>IF(OR($A3139="",screen_TA_reviewer_B!$C3139=""),"",screen_TA_reviewer_B!$C3139)</f>
        <v/>
      </c>
      <c r="D3139">
        <f>IF(OR($A3139="",screen_TA_reviewer_A!$D3139=""),"",screen_TA_reviewer_A!$D3139)</f>
        <v/>
      </c>
      <c r="E3139">
        <f>IF(OR($A3139="",screen_TA_reviewer_B!$D3139=""),"",screen_TA_reviewer_B!$D3139)</f>
        <v/>
      </c>
      <c r="F3139">
        <f>IF(AND(B3139&lt;&gt;"",C3139&lt;&gt;""),1,"")</f>
        <v/>
      </c>
      <c r="G3139">
        <f>IF(F3139=1,IF(B3139=C3139,1,0),"")</f>
        <v/>
      </c>
      <c r="H3139">
        <f>IF(B3139="","",IFERROR(VLOOKUP(B3139,lst_TA_binary_map_table,2,FALSE),"INVALID"))</f>
        <v/>
      </c>
      <c r="I3139">
        <f>IF(C3139="","",IFERROR(VLOOKUP(C3139,lst_TA_binary_map_table,2,FALSE),"INVALID"))</f>
        <v/>
      </c>
      <c r="J3139">
        <f>IF(F3139=1,IF(H3139=I3139,1,0),"")</f>
        <v/>
      </c>
      <c r="K3139">
        <f>IF(G3139=0,1,"")</f>
        <v/>
      </c>
      <c r="L3139">
        <f>IF(K3139=1,COUNTIF($K$2:K3139,1),"")</f>
        <v/>
      </c>
    </row>
    <row r="3140">
      <c r="A3140">
        <f>IF(screen_TA_reviewer_A!$A3140="","",screen_TA_reviewer_A!$A3140)</f>
        <v/>
      </c>
      <c r="B3140">
        <f>IF(OR($A3140="",screen_TA_reviewer_A!$C3140=""),"",screen_TA_reviewer_A!$C3140)</f>
        <v/>
      </c>
      <c r="C3140">
        <f>IF(OR($A3140="",screen_TA_reviewer_B!$C3140=""),"",screen_TA_reviewer_B!$C3140)</f>
        <v/>
      </c>
      <c r="D3140">
        <f>IF(OR($A3140="",screen_TA_reviewer_A!$D3140=""),"",screen_TA_reviewer_A!$D3140)</f>
        <v/>
      </c>
      <c r="E3140">
        <f>IF(OR($A3140="",screen_TA_reviewer_B!$D3140=""),"",screen_TA_reviewer_B!$D3140)</f>
        <v/>
      </c>
      <c r="F3140">
        <f>IF(AND(B3140&lt;&gt;"",C3140&lt;&gt;""),1,"")</f>
        <v/>
      </c>
      <c r="G3140">
        <f>IF(F3140=1,IF(B3140=C3140,1,0),"")</f>
        <v/>
      </c>
      <c r="H3140">
        <f>IF(B3140="","",IFERROR(VLOOKUP(B3140,lst_TA_binary_map_table,2,FALSE),"INVALID"))</f>
        <v/>
      </c>
      <c r="I3140">
        <f>IF(C3140="","",IFERROR(VLOOKUP(C3140,lst_TA_binary_map_table,2,FALSE),"INVALID"))</f>
        <v/>
      </c>
      <c r="J3140">
        <f>IF(F3140=1,IF(H3140=I3140,1,0),"")</f>
        <v/>
      </c>
      <c r="K3140">
        <f>IF(G3140=0,1,"")</f>
        <v/>
      </c>
      <c r="L3140">
        <f>IF(K3140=1,COUNTIF($K$2:K3140,1),"")</f>
        <v/>
      </c>
    </row>
    <row r="3141">
      <c r="A3141">
        <f>IF(screen_TA_reviewer_A!$A3141="","",screen_TA_reviewer_A!$A3141)</f>
        <v/>
      </c>
      <c r="B3141">
        <f>IF(OR($A3141="",screen_TA_reviewer_A!$C3141=""),"",screen_TA_reviewer_A!$C3141)</f>
        <v/>
      </c>
      <c r="C3141">
        <f>IF(OR($A3141="",screen_TA_reviewer_B!$C3141=""),"",screen_TA_reviewer_B!$C3141)</f>
        <v/>
      </c>
      <c r="D3141">
        <f>IF(OR($A3141="",screen_TA_reviewer_A!$D3141=""),"",screen_TA_reviewer_A!$D3141)</f>
        <v/>
      </c>
      <c r="E3141">
        <f>IF(OR($A3141="",screen_TA_reviewer_B!$D3141=""),"",screen_TA_reviewer_B!$D3141)</f>
        <v/>
      </c>
      <c r="F3141">
        <f>IF(AND(B3141&lt;&gt;"",C3141&lt;&gt;""),1,"")</f>
        <v/>
      </c>
      <c r="G3141">
        <f>IF(F3141=1,IF(B3141=C3141,1,0),"")</f>
        <v/>
      </c>
      <c r="H3141">
        <f>IF(B3141="","",IFERROR(VLOOKUP(B3141,lst_TA_binary_map_table,2,FALSE),"INVALID"))</f>
        <v/>
      </c>
      <c r="I3141">
        <f>IF(C3141="","",IFERROR(VLOOKUP(C3141,lst_TA_binary_map_table,2,FALSE),"INVALID"))</f>
        <v/>
      </c>
      <c r="J3141">
        <f>IF(F3141=1,IF(H3141=I3141,1,0),"")</f>
        <v/>
      </c>
      <c r="K3141">
        <f>IF(G3141=0,1,"")</f>
        <v/>
      </c>
      <c r="L3141">
        <f>IF(K3141=1,COUNTIF($K$2:K3141,1),"")</f>
        <v/>
      </c>
    </row>
    <row r="3142">
      <c r="A3142">
        <f>IF(screen_TA_reviewer_A!$A3142="","",screen_TA_reviewer_A!$A3142)</f>
        <v/>
      </c>
      <c r="B3142">
        <f>IF(OR($A3142="",screen_TA_reviewer_A!$C3142=""),"",screen_TA_reviewer_A!$C3142)</f>
        <v/>
      </c>
      <c r="C3142">
        <f>IF(OR($A3142="",screen_TA_reviewer_B!$C3142=""),"",screen_TA_reviewer_B!$C3142)</f>
        <v/>
      </c>
      <c r="D3142">
        <f>IF(OR($A3142="",screen_TA_reviewer_A!$D3142=""),"",screen_TA_reviewer_A!$D3142)</f>
        <v/>
      </c>
      <c r="E3142">
        <f>IF(OR($A3142="",screen_TA_reviewer_B!$D3142=""),"",screen_TA_reviewer_B!$D3142)</f>
        <v/>
      </c>
      <c r="F3142">
        <f>IF(AND(B3142&lt;&gt;"",C3142&lt;&gt;""),1,"")</f>
        <v/>
      </c>
      <c r="G3142">
        <f>IF(F3142=1,IF(B3142=C3142,1,0),"")</f>
        <v/>
      </c>
      <c r="H3142">
        <f>IF(B3142="","",IFERROR(VLOOKUP(B3142,lst_TA_binary_map_table,2,FALSE),"INVALID"))</f>
        <v/>
      </c>
      <c r="I3142">
        <f>IF(C3142="","",IFERROR(VLOOKUP(C3142,lst_TA_binary_map_table,2,FALSE),"INVALID"))</f>
        <v/>
      </c>
      <c r="J3142">
        <f>IF(F3142=1,IF(H3142=I3142,1,0),"")</f>
        <v/>
      </c>
      <c r="K3142">
        <f>IF(G3142=0,1,"")</f>
        <v/>
      </c>
      <c r="L3142">
        <f>IF(K3142=1,COUNTIF($K$2:K3142,1),"")</f>
        <v/>
      </c>
    </row>
    <row r="3143">
      <c r="A3143">
        <f>IF(screen_TA_reviewer_A!$A3143="","",screen_TA_reviewer_A!$A3143)</f>
        <v/>
      </c>
      <c r="B3143">
        <f>IF(OR($A3143="",screen_TA_reviewer_A!$C3143=""),"",screen_TA_reviewer_A!$C3143)</f>
        <v/>
      </c>
      <c r="C3143">
        <f>IF(OR($A3143="",screen_TA_reviewer_B!$C3143=""),"",screen_TA_reviewer_B!$C3143)</f>
        <v/>
      </c>
      <c r="D3143">
        <f>IF(OR($A3143="",screen_TA_reviewer_A!$D3143=""),"",screen_TA_reviewer_A!$D3143)</f>
        <v/>
      </c>
      <c r="E3143">
        <f>IF(OR($A3143="",screen_TA_reviewer_B!$D3143=""),"",screen_TA_reviewer_B!$D3143)</f>
        <v/>
      </c>
      <c r="F3143">
        <f>IF(AND(B3143&lt;&gt;"",C3143&lt;&gt;""),1,"")</f>
        <v/>
      </c>
      <c r="G3143">
        <f>IF(F3143=1,IF(B3143=C3143,1,0),"")</f>
        <v/>
      </c>
      <c r="H3143">
        <f>IF(B3143="","",IFERROR(VLOOKUP(B3143,lst_TA_binary_map_table,2,FALSE),"INVALID"))</f>
        <v/>
      </c>
      <c r="I3143">
        <f>IF(C3143="","",IFERROR(VLOOKUP(C3143,lst_TA_binary_map_table,2,FALSE),"INVALID"))</f>
        <v/>
      </c>
      <c r="J3143">
        <f>IF(F3143=1,IF(H3143=I3143,1,0),"")</f>
        <v/>
      </c>
      <c r="K3143">
        <f>IF(G3143=0,1,"")</f>
        <v/>
      </c>
      <c r="L3143">
        <f>IF(K3143=1,COUNTIF($K$2:K3143,1),"")</f>
        <v/>
      </c>
    </row>
    <row r="3144">
      <c r="A3144">
        <f>IF(screen_TA_reviewer_A!$A3144="","",screen_TA_reviewer_A!$A3144)</f>
        <v/>
      </c>
      <c r="B3144">
        <f>IF(OR($A3144="",screen_TA_reviewer_A!$C3144=""),"",screen_TA_reviewer_A!$C3144)</f>
        <v/>
      </c>
      <c r="C3144">
        <f>IF(OR($A3144="",screen_TA_reviewer_B!$C3144=""),"",screen_TA_reviewer_B!$C3144)</f>
        <v/>
      </c>
      <c r="D3144">
        <f>IF(OR($A3144="",screen_TA_reviewer_A!$D3144=""),"",screen_TA_reviewer_A!$D3144)</f>
        <v/>
      </c>
      <c r="E3144">
        <f>IF(OR($A3144="",screen_TA_reviewer_B!$D3144=""),"",screen_TA_reviewer_B!$D3144)</f>
        <v/>
      </c>
      <c r="F3144">
        <f>IF(AND(B3144&lt;&gt;"",C3144&lt;&gt;""),1,"")</f>
        <v/>
      </c>
      <c r="G3144">
        <f>IF(F3144=1,IF(B3144=C3144,1,0),"")</f>
        <v/>
      </c>
      <c r="H3144">
        <f>IF(B3144="","",IFERROR(VLOOKUP(B3144,lst_TA_binary_map_table,2,FALSE),"INVALID"))</f>
        <v/>
      </c>
      <c r="I3144">
        <f>IF(C3144="","",IFERROR(VLOOKUP(C3144,lst_TA_binary_map_table,2,FALSE),"INVALID"))</f>
        <v/>
      </c>
      <c r="J3144">
        <f>IF(F3144=1,IF(H3144=I3144,1,0),"")</f>
        <v/>
      </c>
      <c r="K3144">
        <f>IF(G3144=0,1,"")</f>
        <v/>
      </c>
      <c r="L3144">
        <f>IF(K3144=1,COUNTIF($K$2:K3144,1),"")</f>
        <v/>
      </c>
    </row>
    <row r="3145">
      <c r="A3145">
        <f>IF(screen_TA_reviewer_A!$A3145="","",screen_TA_reviewer_A!$A3145)</f>
        <v/>
      </c>
      <c r="B3145">
        <f>IF(OR($A3145="",screen_TA_reviewer_A!$C3145=""),"",screen_TA_reviewer_A!$C3145)</f>
        <v/>
      </c>
      <c r="C3145">
        <f>IF(OR($A3145="",screen_TA_reviewer_B!$C3145=""),"",screen_TA_reviewer_B!$C3145)</f>
        <v/>
      </c>
      <c r="D3145">
        <f>IF(OR($A3145="",screen_TA_reviewer_A!$D3145=""),"",screen_TA_reviewer_A!$D3145)</f>
        <v/>
      </c>
      <c r="E3145">
        <f>IF(OR($A3145="",screen_TA_reviewer_B!$D3145=""),"",screen_TA_reviewer_B!$D3145)</f>
        <v/>
      </c>
      <c r="F3145">
        <f>IF(AND(B3145&lt;&gt;"",C3145&lt;&gt;""),1,"")</f>
        <v/>
      </c>
      <c r="G3145">
        <f>IF(F3145=1,IF(B3145=C3145,1,0),"")</f>
        <v/>
      </c>
      <c r="H3145">
        <f>IF(B3145="","",IFERROR(VLOOKUP(B3145,lst_TA_binary_map_table,2,FALSE),"INVALID"))</f>
        <v/>
      </c>
      <c r="I3145">
        <f>IF(C3145="","",IFERROR(VLOOKUP(C3145,lst_TA_binary_map_table,2,FALSE),"INVALID"))</f>
        <v/>
      </c>
      <c r="J3145">
        <f>IF(F3145=1,IF(H3145=I3145,1,0),"")</f>
        <v/>
      </c>
      <c r="K3145">
        <f>IF(G3145=0,1,"")</f>
        <v/>
      </c>
      <c r="L3145">
        <f>IF(K3145=1,COUNTIF($K$2:K3145,1),"")</f>
        <v/>
      </c>
    </row>
    <row r="3146">
      <c r="A3146">
        <f>IF(screen_TA_reviewer_A!$A3146="","",screen_TA_reviewer_A!$A3146)</f>
        <v/>
      </c>
      <c r="B3146">
        <f>IF(OR($A3146="",screen_TA_reviewer_A!$C3146=""),"",screen_TA_reviewer_A!$C3146)</f>
        <v/>
      </c>
      <c r="C3146">
        <f>IF(OR($A3146="",screen_TA_reviewer_B!$C3146=""),"",screen_TA_reviewer_B!$C3146)</f>
        <v/>
      </c>
      <c r="D3146">
        <f>IF(OR($A3146="",screen_TA_reviewer_A!$D3146=""),"",screen_TA_reviewer_A!$D3146)</f>
        <v/>
      </c>
      <c r="E3146">
        <f>IF(OR($A3146="",screen_TA_reviewer_B!$D3146=""),"",screen_TA_reviewer_B!$D3146)</f>
        <v/>
      </c>
      <c r="F3146">
        <f>IF(AND(B3146&lt;&gt;"",C3146&lt;&gt;""),1,"")</f>
        <v/>
      </c>
      <c r="G3146">
        <f>IF(F3146=1,IF(B3146=C3146,1,0),"")</f>
        <v/>
      </c>
      <c r="H3146">
        <f>IF(B3146="","",IFERROR(VLOOKUP(B3146,lst_TA_binary_map_table,2,FALSE),"INVALID"))</f>
        <v/>
      </c>
      <c r="I3146">
        <f>IF(C3146="","",IFERROR(VLOOKUP(C3146,lst_TA_binary_map_table,2,FALSE),"INVALID"))</f>
        <v/>
      </c>
      <c r="J3146">
        <f>IF(F3146=1,IF(H3146=I3146,1,0),"")</f>
        <v/>
      </c>
      <c r="K3146">
        <f>IF(G3146=0,1,"")</f>
        <v/>
      </c>
      <c r="L3146">
        <f>IF(K3146=1,COUNTIF($K$2:K3146,1),"")</f>
        <v/>
      </c>
    </row>
    <row r="3147">
      <c r="A3147">
        <f>IF(screen_TA_reviewer_A!$A3147="","",screen_TA_reviewer_A!$A3147)</f>
        <v/>
      </c>
      <c r="B3147">
        <f>IF(OR($A3147="",screen_TA_reviewer_A!$C3147=""),"",screen_TA_reviewer_A!$C3147)</f>
        <v/>
      </c>
      <c r="C3147">
        <f>IF(OR($A3147="",screen_TA_reviewer_B!$C3147=""),"",screen_TA_reviewer_B!$C3147)</f>
        <v/>
      </c>
      <c r="D3147">
        <f>IF(OR($A3147="",screen_TA_reviewer_A!$D3147=""),"",screen_TA_reviewer_A!$D3147)</f>
        <v/>
      </c>
      <c r="E3147">
        <f>IF(OR($A3147="",screen_TA_reviewer_B!$D3147=""),"",screen_TA_reviewer_B!$D3147)</f>
        <v/>
      </c>
      <c r="F3147">
        <f>IF(AND(B3147&lt;&gt;"",C3147&lt;&gt;""),1,"")</f>
        <v/>
      </c>
      <c r="G3147">
        <f>IF(F3147=1,IF(B3147=C3147,1,0),"")</f>
        <v/>
      </c>
      <c r="H3147">
        <f>IF(B3147="","",IFERROR(VLOOKUP(B3147,lst_TA_binary_map_table,2,FALSE),"INVALID"))</f>
        <v/>
      </c>
      <c r="I3147">
        <f>IF(C3147="","",IFERROR(VLOOKUP(C3147,lst_TA_binary_map_table,2,FALSE),"INVALID"))</f>
        <v/>
      </c>
      <c r="J3147">
        <f>IF(F3147=1,IF(H3147=I3147,1,0),"")</f>
        <v/>
      </c>
      <c r="K3147">
        <f>IF(G3147=0,1,"")</f>
        <v/>
      </c>
      <c r="L3147">
        <f>IF(K3147=1,COUNTIF($K$2:K3147,1),"")</f>
        <v/>
      </c>
    </row>
    <row r="3148">
      <c r="A3148">
        <f>IF(screen_TA_reviewer_A!$A3148="","",screen_TA_reviewer_A!$A3148)</f>
        <v/>
      </c>
      <c r="B3148">
        <f>IF(OR($A3148="",screen_TA_reviewer_A!$C3148=""),"",screen_TA_reviewer_A!$C3148)</f>
        <v/>
      </c>
      <c r="C3148">
        <f>IF(OR($A3148="",screen_TA_reviewer_B!$C3148=""),"",screen_TA_reviewer_B!$C3148)</f>
        <v/>
      </c>
      <c r="D3148">
        <f>IF(OR($A3148="",screen_TA_reviewer_A!$D3148=""),"",screen_TA_reviewer_A!$D3148)</f>
        <v/>
      </c>
      <c r="E3148">
        <f>IF(OR($A3148="",screen_TA_reviewer_B!$D3148=""),"",screen_TA_reviewer_B!$D3148)</f>
        <v/>
      </c>
      <c r="F3148">
        <f>IF(AND(B3148&lt;&gt;"",C3148&lt;&gt;""),1,"")</f>
        <v/>
      </c>
      <c r="G3148">
        <f>IF(F3148=1,IF(B3148=C3148,1,0),"")</f>
        <v/>
      </c>
      <c r="H3148">
        <f>IF(B3148="","",IFERROR(VLOOKUP(B3148,lst_TA_binary_map_table,2,FALSE),"INVALID"))</f>
        <v/>
      </c>
      <c r="I3148">
        <f>IF(C3148="","",IFERROR(VLOOKUP(C3148,lst_TA_binary_map_table,2,FALSE),"INVALID"))</f>
        <v/>
      </c>
      <c r="J3148">
        <f>IF(F3148=1,IF(H3148=I3148,1,0),"")</f>
        <v/>
      </c>
      <c r="K3148">
        <f>IF(G3148=0,1,"")</f>
        <v/>
      </c>
      <c r="L3148">
        <f>IF(K3148=1,COUNTIF($K$2:K3148,1),"")</f>
        <v/>
      </c>
    </row>
    <row r="3149">
      <c r="A3149">
        <f>IF(screen_TA_reviewer_A!$A3149="","",screen_TA_reviewer_A!$A3149)</f>
        <v/>
      </c>
      <c r="B3149">
        <f>IF(OR($A3149="",screen_TA_reviewer_A!$C3149=""),"",screen_TA_reviewer_A!$C3149)</f>
        <v/>
      </c>
      <c r="C3149">
        <f>IF(OR($A3149="",screen_TA_reviewer_B!$C3149=""),"",screen_TA_reviewer_B!$C3149)</f>
        <v/>
      </c>
      <c r="D3149">
        <f>IF(OR($A3149="",screen_TA_reviewer_A!$D3149=""),"",screen_TA_reviewer_A!$D3149)</f>
        <v/>
      </c>
      <c r="E3149">
        <f>IF(OR($A3149="",screen_TA_reviewer_B!$D3149=""),"",screen_TA_reviewer_B!$D3149)</f>
        <v/>
      </c>
      <c r="F3149">
        <f>IF(AND(B3149&lt;&gt;"",C3149&lt;&gt;""),1,"")</f>
        <v/>
      </c>
      <c r="G3149">
        <f>IF(F3149=1,IF(B3149=C3149,1,0),"")</f>
        <v/>
      </c>
      <c r="H3149">
        <f>IF(B3149="","",IFERROR(VLOOKUP(B3149,lst_TA_binary_map_table,2,FALSE),"INVALID"))</f>
        <v/>
      </c>
      <c r="I3149">
        <f>IF(C3149="","",IFERROR(VLOOKUP(C3149,lst_TA_binary_map_table,2,FALSE),"INVALID"))</f>
        <v/>
      </c>
      <c r="J3149">
        <f>IF(F3149=1,IF(H3149=I3149,1,0),"")</f>
        <v/>
      </c>
      <c r="K3149">
        <f>IF(G3149=0,1,"")</f>
        <v/>
      </c>
      <c r="L3149">
        <f>IF(K3149=1,COUNTIF($K$2:K3149,1),"")</f>
        <v/>
      </c>
    </row>
    <row r="3150">
      <c r="A3150">
        <f>IF(screen_TA_reviewer_A!$A3150="","",screen_TA_reviewer_A!$A3150)</f>
        <v/>
      </c>
      <c r="B3150">
        <f>IF(OR($A3150="",screen_TA_reviewer_A!$C3150=""),"",screen_TA_reviewer_A!$C3150)</f>
        <v/>
      </c>
      <c r="C3150">
        <f>IF(OR($A3150="",screen_TA_reviewer_B!$C3150=""),"",screen_TA_reviewer_B!$C3150)</f>
        <v/>
      </c>
      <c r="D3150">
        <f>IF(OR($A3150="",screen_TA_reviewer_A!$D3150=""),"",screen_TA_reviewer_A!$D3150)</f>
        <v/>
      </c>
      <c r="E3150">
        <f>IF(OR($A3150="",screen_TA_reviewer_B!$D3150=""),"",screen_TA_reviewer_B!$D3150)</f>
        <v/>
      </c>
      <c r="F3150">
        <f>IF(AND(B3150&lt;&gt;"",C3150&lt;&gt;""),1,"")</f>
        <v/>
      </c>
      <c r="G3150">
        <f>IF(F3150=1,IF(B3150=C3150,1,0),"")</f>
        <v/>
      </c>
      <c r="H3150">
        <f>IF(B3150="","",IFERROR(VLOOKUP(B3150,lst_TA_binary_map_table,2,FALSE),"INVALID"))</f>
        <v/>
      </c>
      <c r="I3150">
        <f>IF(C3150="","",IFERROR(VLOOKUP(C3150,lst_TA_binary_map_table,2,FALSE),"INVALID"))</f>
        <v/>
      </c>
      <c r="J3150">
        <f>IF(F3150=1,IF(H3150=I3150,1,0),"")</f>
        <v/>
      </c>
      <c r="K3150">
        <f>IF(G3150=0,1,"")</f>
        <v/>
      </c>
      <c r="L3150">
        <f>IF(K3150=1,COUNTIF($K$2:K3150,1),"")</f>
        <v/>
      </c>
    </row>
    <row r="3151">
      <c r="A3151">
        <f>IF(screen_TA_reviewer_A!$A3151="","",screen_TA_reviewer_A!$A3151)</f>
        <v/>
      </c>
      <c r="B3151">
        <f>IF(OR($A3151="",screen_TA_reviewer_A!$C3151=""),"",screen_TA_reviewer_A!$C3151)</f>
        <v/>
      </c>
      <c r="C3151">
        <f>IF(OR($A3151="",screen_TA_reviewer_B!$C3151=""),"",screen_TA_reviewer_B!$C3151)</f>
        <v/>
      </c>
      <c r="D3151">
        <f>IF(OR($A3151="",screen_TA_reviewer_A!$D3151=""),"",screen_TA_reviewer_A!$D3151)</f>
        <v/>
      </c>
      <c r="E3151">
        <f>IF(OR($A3151="",screen_TA_reviewer_B!$D3151=""),"",screen_TA_reviewer_B!$D3151)</f>
        <v/>
      </c>
      <c r="F3151">
        <f>IF(AND(B3151&lt;&gt;"",C3151&lt;&gt;""),1,"")</f>
        <v/>
      </c>
      <c r="G3151">
        <f>IF(F3151=1,IF(B3151=C3151,1,0),"")</f>
        <v/>
      </c>
      <c r="H3151">
        <f>IF(B3151="","",IFERROR(VLOOKUP(B3151,lst_TA_binary_map_table,2,FALSE),"INVALID"))</f>
        <v/>
      </c>
      <c r="I3151">
        <f>IF(C3151="","",IFERROR(VLOOKUP(C3151,lst_TA_binary_map_table,2,FALSE),"INVALID"))</f>
        <v/>
      </c>
      <c r="J3151">
        <f>IF(F3151=1,IF(H3151=I3151,1,0),"")</f>
        <v/>
      </c>
      <c r="K3151">
        <f>IF(G3151=0,1,"")</f>
        <v/>
      </c>
      <c r="L3151">
        <f>IF(K3151=1,COUNTIF($K$2:K3151,1),"")</f>
        <v/>
      </c>
    </row>
    <row r="3152">
      <c r="A3152">
        <f>IF(screen_TA_reviewer_A!$A3152="","",screen_TA_reviewer_A!$A3152)</f>
        <v/>
      </c>
      <c r="B3152">
        <f>IF(OR($A3152="",screen_TA_reviewer_A!$C3152=""),"",screen_TA_reviewer_A!$C3152)</f>
        <v/>
      </c>
      <c r="C3152">
        <f>IF(OR($A3152="",screen_TA_reviewer_B!$C3152=""),"",screen_TA_reviewer_B!$C3152)</f>
        <v/>
      </c>
      <c r="D3152">
        <f>IF(OR($A3152="",screen_TA_reviewer_A!$D3152=""),"",screen_TA_reviewer_A!$D3152)</f>
        <v/>
      </c>
      <c r="E3152">
        <f>IF(OR($A3152="",screen_TA_reviewer_B!$D3152=""),"",screen_TA_reviewer_B!$D3152)</f>
        <v/>
      </c>
      <c r="F3152">
        <f>IF(AND(B3152&lt;&gt;"",C3152&lt;&gt;""),1,"")</f>
        <v/>
      </c>
      <c r="G3152">
        <f>IF(F3152=1,IF(B3152=C3152,1,0),"")</f>
        <v/>
      </c>
      <c r="H3152">
        <f>IF(B3152="","",IFERROR(VLOOKUP(B3152,lst_TA_binary_map_table,2,FALSE),"INVALID"))</f>
        <v/>
      </c>
      <c r="I3152">
        <f>IF(C3152="","",IFERROR(VLOOKUP(C3152,lst_TA_binary_map_table,2,FALSE),"INVALID"))</f>
        <v/>
      </c>
      <c r="J3152">
        <f>IF(F3152=1,IF(H3152=I3152,1,0),"")</f>
        <v/>
      </c>
      <c r="K3152">
        <f>IF(G3152=0,1,"")</f>
        <v/>
      </c>
      <c r="L3152">
        <f>IF(K3152=1,COUNTIF($K$2:K3152,1),"")</f>
        <v/>
      </c>
    </row>
    <row r="3153">
      <c r="A3153">
        <f>IF(screen_TA_reviewer_A!$A3153="","",screen_TA_reviewer_A!$A3153)</f>
        <v/>
      </c>
      <c r="B3153">
        <f>IF(OR($A3153="",screen_TA_reviewer_A!$C3153=""),"",screen_TA_reviewer_A!$C3153)</f>
        <v/>
      </c>
      <c r="C3153">
        <f>IF(OR($A3153="",screen_TA_reviewer_B!$C3153=""),"",screen_TA_reviewer_B!$C3153)</f>
        <v/>
      </c>
      <c r="D3153">
        <f>IF(OR($A3153="",screen_TA_reviewer_A!$D3153=""),"",screen_TA_reviewer_A!$D3153)</f>
        <v/>
      </c>
      <c r="E3153">
        <f>IF(OR($A3153="",screen_TA_reviewer_B!$D3153=""),"",screen_TA_reviewer_B!$D3153)</f>
        <v/>
      </c>
      <c r="F3153">
        <f>IF(AND(B3153&lt;&gt;"",C3153&lt;&gt;""),1,"")</f>
        <v/>
      </c>
      <c r="G3153">
        <f>IF(F3153=1,IF(B3153=C3153,1,0),"")</f>
        <v/>
      </c>
      <c r="H3153">
        <f>IF(B3153="","",IFERROR(VLOOKUP(B3153,lst_TA_binary_map_table,2,FALSE),"INVALID"))</f>
        <v/>
      </c>
      <c r="I3153">
        <f>IF(C3153="","",IFERROR(VLOOKUP(C3153,lst_TA_binary_map_table,2,FALSE),"INVALID"))</f>
        <v/>
      </c>
      <c r="J3153">
        <f>IF(F3153=1,IF(H3153=I3153,1,0),"")</f>
        <v/>
      </c>
      <c r="K3153">
        <f>IF(G3153=0,1,"")</f>
        <v/>
      </c>
      <c r="L3153">
        <f>IF(K3153=1,COUNTIF($K$2:K3153,1),"")</f>
        <v/>
      </c>
    </row>
    <row r="3154">
      <c r="A3154">
        <f>IF(screen_TA_reviewer_A!$A3154="","",screen_TA_reviewer_A!$A3154)</f>
        <v/>
      </c>
      <c r="B3154">
        <f>IF(OR($A3154="",screen_TA_reviewer_A!$C3154=""),"",screen_TA_reviewer_A!$C3154)</f>
        <v/>
      </c>
      <c r="C3154">
        <f>IF(OR($A3154="",screen_TA_reviewer_B!$C3154=""),"",screen_TA_reviewer_B!$C3154)</f>
        <v/>
      </c>
      <c r="D3154">
        <f>IF(OR($A3154="",screen_TA_reviewer_A!$D3154=""),"",screen_TA_reviewer_A!$D3154)</f>
        <v/>
      </c>
      <c r="E3154">
        <f>IF(OR($A3154="",screen_TA_reviewer_B!$D3154=""),"",screen_TA_reviewer_B!$D3154)</f>
        <v/>
      </c>
      <c r="F3154">
        <f>IF(AND(B3154&lt;&gt;"",C3154&lt;&gt;""),1,"")</f>
        <v/>
      </c>
      <c r="G3154">
        <f>IF(F3154=1,IF(B3154=C3154,1,0),"")</f>
        <v/>
      </c>
      <c r="H3154">
        <f>IF(B3154="","",IFERROR(VLOOKUP(B3154,lst_TA_binary_map_table,2,FALSE),"INVALID"))</f>
        <v/>
      </c>
      <c r="I3154">
        <f>IF(C3154="","",IFERROR(VLOOKUP(C3154,lst_TA_binary_map_table,2,FALSE),"INVALID"))</f>
        <v/>
      </c>
      <c r="J3154">
        <f>IF(F3154=1,IF(H3154=I3154,1,0),"")</f>
        <v/>
      </c>
      <c r="K3154">
        <f>IF(G3154=0,1,"")</f>
        <v/>
      </c>
      <c r="L3154">
        <f>IF(K3154=1,COUNTIF($K$2:K3154,1),"")</f>
        <v/>
      </c>
    </row>
    <row r="3155">
      <c r="A3155">
        <f>IF(screen_TA_reviewer_A!$A3155="","",screen_TA_reviewer_A!$A3155)</f>
        <v/>
      </c>
      <c r="B3155">
        <f>IF(OR($A3155="",screen_TA_reviewer_A!$C3155=""),"",screen_TA_reviewer_A!$C3155)</f>
        <v/>
      </c>
      <c r="C3155">
        <f>IF(OR($A3155="",screen_TA_reviewer_B!$C3155=""),"",screen_TA_reviewer_B!$C3155)</f>
        <v/>
      </c>
      <c r="D3155">
        <f>IF(OR($A3155="",screen_TA_reviewer_A!$D3155=""),"",screen_TA_reviewer_A!$D3155)</f>
        <v/>
      </c>
      <c r="E3155">
        <f>IF(OR($A3155="",screen_TA_reviewer_B!$D3155=""),"",screen_TA_reviewer_B!$D3155)</f>
        <v/>
      </c>
      <c r="F3155">
        <f>IF(AND(B3155&lt;&gt;"",C3155&lt;&gt;""),1,"")</f>
        <v/>
      </c>
      <c r="G3155">
        <f>IF(F3155=1,IF(B3155=C3155,1,0),"")</f>
        <v/>
      </c>
      <c r="H3155">
        <f>IF(B3155="","",IFERROR(VLOOKUP(B3155,lst_TA_binary_map_table,2,FALSE),"INVALID"))</f>
        <v/>
      </c>
      <c r="I3155">
        <f>IF(C3155="","",IFERROR(VLOOKUP(C3155,lst_TA_binary_map_table,2,FALSE),"INVALID"))</f>
        <v/>
      </c>
      <c r="J3155">
        <f>IF(F3155=1,IF(H3155=I3155,1,0),"")</f>
        <v/>
      </c>
      <c r="K3155">
        <f>IF(G3155=0,1,"")</f>
        <v/>
      </c>
      <c r="L3155">
        <f>IF(K3155=1,COUNTIF($K$2:K3155,1),"")</f>
        <v/>
      </c>
    </row>
    <row r="3156">
      <c r="A3156">
        <f>IF(screen_TA_reviewer_A!$A3156="","",screen_TA_reviewer_A!$A3156)</f>
        <v/>
      </c>
      <c r="B3156">
        <f>IF(OR($A3156="",screen_TA_reviewer_A!$C3156=""),"",screen_TA_reviewer_A!$C3156)</f>
        <v/>
      </c>
      <c r="C3156">
        <f>IF(OR($A3156="",screen_TA_reviewer_B!$C3156=""),"",screen_TA_reviewer_B!$C3156)</f>
        <v/>
      </c>
      <c r="D3156">
        <f>IF(OR($A3156="",screen_TA_reviewer_A!$D3156=""),"",screen_TA_reviewer_A!$D3156)</f>
        <v/>
      </c>
      <c r="E3156">
        <f>IF(OR($A3156="",screen_TA_reviewer_B!$D3156=""),"",screen_TA_reviewer_B!$D3156)</f>
        <v/>
      </c>
      <c r="F3156">
        <f>IF(AND(B3156&lt;&gt;"",C3156&lt;&gt;""),1,"")</f>
        <v/>
      </c>
      <c r="G3156">
        <f>IF(F3156=1,IF(B3156=C3156,1,0),"")</f>
        <v/>
      </c>
      <c r="H3156">
        <f>IF(B3156="","",IFERROR(VLOOKUP(B3156,lst_TA_binary_map_table,2,FALSE),"INVALID"))</f>
        <v/>
      </c>
      <c r="I3156">
        <f>IF(C3156="","",IFERROR(VLOOKUP(C3156,lst_TA_binary_map_table,2,FALSE),"INVALID"))</f>
        <v/>
      </c>
      <c r="J3156">
        <f>IF(F3156=1,IF(H3156=I3156,1,0),"")</f>
        <v/>
      </c>
      <c r="K3156">
        <f>IF(G3156=0,1,"")</f>
        <v/>
      </c>
      <c r="L3156">
        <f>IF(K3156=1,COUNTIF($K$2:K3156,1),"")</f>
        <v/>
      </c>
    </row>
    <row r="3157">
      <c r="A3157">
        <f>IF(screen_TA_reviewer_A!$A3157="","",screen_TA_reviewer_A!$A3157)</f>
        <v/>
      </c>
      <c r="B3157">
        <f>IF(OR($A3157="",screen_TA_reviewer_A!$C3157=""),"",screen_TA_reviewer_A!$C3157)</f>
        <v/>
      </c>
      <c r="C3157">
        <f>IF(OR($A3157="",screen_TA_reviewer_B!$C3157=""),"",screen_TA_reviewer_B!$C3157)</f>
        <v/>
      </c>
      <c r="D3157">
        <f>IF(OR($A3157="",screen_TA_reviewer_A!$D3157=""),"",screen_TA_reviewer_A!$D3157)</f>
        <v/>
      </c>
      <c r="E3157">
        <f>IF(OR($A3157="",screen_TA_reviewer_B!$D3157=""),"",screen_TA_reviewer_B!$D3157)</f>
        <v/>
      </c>
      <c r="F3157">
        <f>IF(AND(B3157&lt;&gt;"",C3157&lt;&gt;""),1,"")</f>
        <v/>
      </c>
      <c r="G3157">
        <f>IF(F3157=1,IF(B3157=C3157,1,0),"")</f>
        <v/>
      </c>
      <c r="H3157">
        <f>IF(B3157="","",IFERROR(VLOOKUP(B3157,lst_TA_binary_map_table,2,FALSE),"INVALID"))</f>
        <v/>
      </c>
      <c r="I3157">
        <f>IF(C3157="","",IFERROR(VLOOKUP(C3157,lst_TA_binary_map_table,2,FALSE),"INVALID"))</f>
        <v/>
      </c>
      <c r="J3157">
        <f>IF(F3157=1,IF(H3157=I3157,1,0),"")</f>
        <v/>
      </c>
      <c r="K3157">
        <f>IF(G3157=0,1,"")</f>
        <v/>
      </c>
      <c r="L3157">
        <f>IF(K3157=1,COUNTIF($K$2:K3157,1),"")</f>
        <v/>
      </c>
    </row>
    <row r="3158">
      <c r="A3158">
        <f>IF(screen_TA_reviewer_A!$A3158="","",screen_TA_reviewer_A!$A3158)</f>
        <v/>
      </c>
      <c r="B3158">
        <f>IF(OR($A3158="",screen_TA_reviewer_A!$C3158=""),"",screen_TA_reviewer_A!$C3158)</f>
        <v/>
      </c>
      <c r="C3158">
        <f>IF(OR($A3158="",screen_TA_reviewer_B!$C3158=""),"",screen_TA_reviewer_B!$C3158)</f>
        <v/>
      </c>
      <c r="D3158">
        <f>IF(OR($A3158="",screen_TA_reviewer_A!$D3158=""),"",screen_TA_reviewer_A!$D3158)</f>
        <v/>
      </c>
      <c r="E3158">
        <f>IF(OR($A3158="",screen_TA_reviewer_B!$D3158=""),"",screen_TA_reviewer_B!$D3158)</f>
        <v/>
      </c>
      <c r="F3158">
        <f>IF(AND(B3158&lt;&gt;"",C3158&lt;&gt;""),1,"")</f>
        <v/>
      </c>
      <c r="G3158">
        <f>IF(F3158=1,IF(B3158=C3158,1,0),"")</f>
        <v/>
      </c>
      <c r="H3158">
        <f>IF(B3158="","",IFERROR(VLOOKUP(B3158,lst_TA_binary_map_table,2,FALSE),"INVALID"))</f>
        <v/>
      </c>
      <c r="I3158">
        <f>IF(C3158="","",IFERROR(VLOOKUP(C3158,lst_TA_binary_map_table,2,FALSE),"INVALID"))</f>
        <v/>
      </c>
      <c r="J3158">
        <f>IF(F3158=1,IF(H3158=I3158,1,0),"")</f>
        <v/>
      </c>
      <c r="K3158">
        <f>IF(G3158=0,1,"")</f>
        <v/>
      </c>
      <c r="L3158">
        <f>IF(K3158=1,COUNTIF($K$2:K3158,1),"")</f>
        <v/>
      </c>
    </row>
    <row r="3159">
      <c r="A3159">
        <f>IF(screen_TA_reviewer_A!$A3159="","",screen_TA_reviewer_A!$A3159)</f>
        <v/>
      </c>
      <c r="B3159">
        <f>IF(OR($A3159="",screen_TA_reviewer_A!$C3159=""),"",screen_TA_reviewer_A!$C3159)</f>
        <v/>
      </c>
      <c r="C3159">
        <f>IF(OR($A3159="",screen_TA_reviewer_B!$C3159=""),"",screen_TA_reviewer_B!$C3159)</f>
        <v/>
      </c>
      <c r="D3159">
        <f>IF(OR($A3159="",screen_TA_reviewer_A!$D3159=""),"",screen_TA_reviewer_A!$D3159)</f>
        <v/>
      </c>
      <c r="E3159">
        <f>IF(OR($A3159="",screen_TA_reviewer_B!$D3159=""),"",screen_TA_reviewer_B!$D3159)</f>
        <v/>
      </c>
      <c r="F3159">
        <f>IF(AND(B3159&lt;&gt;"",C3159&lt;&gt;""),1,"")</f>
        <v/>
      </c>
      <c r="G3159">
        <f>IF(F3159=1,IF(B3159=C3159,1,0),"")</f>
        <v/>
      </c>
      <c r="H3159">
        <f>IF(B3159="","",IFERROR(VLOOKUP(B3159,lst_TA_binary_map_table,2,FALSE),"INVALID"))</f>
        <v/>
      </c>
      <c r="I3159">
        <f>IF(C3159="","",IFERROR(VLOOKUP(C3159,lst_TA_binary_map_table,2,FALSE),"INVALID"))</f>
        <v/>
      </c>
      <c r="J3159">
        <f>IF(F3159=1,IF(H3159=I3159,1,0),"")</f>
        <v/>
      </c>
      <c r="K3159">
        <f>IF(G3159=0,1,"")</f>
        <v/>
      </c>
      <c r="L3159">
        <f>IF(K3159=1,COUNTIF($K$2:K3159,1),"")</f>
        <v/>
      </c>
    </row>
    <row r="3160">
      <c r="A3160">
        <f>IF(screen_TA_reviewer_A!$A3160="","",screen_TA_reviewer_A!$A3160)</f>
        <v/>
      </c>
      <c r="B3160">
        <f>IF(OR($A3160="",screen_TA_reviewer_A!$C3160=""),"",screen_TA_reviewer_A!$C3160)</f>
        <v/>
      </c>
      <c r="C3160">
        <f>IF(OR($A3160="",screen_TA_reviewer_B!$C3160=""),"",screen_TA_reviewer_B!$C3160)</f>
        <v/>
      </c>
      <c r="D3160">
        <f>IF(OR($A3160="",screen_TA_reviewer_A!$D3160=""),"",screen_TA_reviewer_A!$D3160)</f>
        <v/>
      </c>
      <c r="E3160">
        <f>IF(OR($A3160="",screen_TA_reviewer_B!$D3160=""),"",screen_TA_reviewer_B!$D3160)</f>
        <v/>
      </c>
      <c r="F3160">
        <f>IF(AND(B3160&lt;&gt;"",C3160&lt;&gt;""),1,"")</f>
        <v/>
      </c>
      <c r="G3160">
        <f>IF(F3160=1,IF(B3160=C3160,1,0),"")</f>
        <v/>
      </c>
      <c r="H3160">
        <f>IF(B3160="","",IFERROR(VLOOKUP(B3160,lst_TA_binary_map_table,2,FALSE),"INVALID"))</f>
        <v/>
      </c>
      <c r="I3160">
        <f>IF(C3160="","",IFERROR(VLOOKUP(C3160,lst_TA_binary_map_table,2,FALSE),"INVALID"))</f>
        <v/>
      </c>
      <c r="J3160">
        <f>IF(F3160=1,IF(H3160=I3160,1,0),"")</f>
        <v/>
      </c>
      <c r="K3160">
        <f>IF(G3160=0,1,"")</f>
        <v/>
      </c>
      <c r="L3160">
        <f>IF(K3160=1,COUNTIF($K$2:K3160,1),"")</f>
        <v/>
      </c>
    </row>
    <row r="3161">
      <c r="A3161">
        <f>IF(screen_TA_reviewer_A!$A3161="","",screen_TA_reviewer_A!$A3161)</f>
        <v/>
      </c>
      <c r="B3161">
        <f>IF(OR($A3161="",screen_TA_reviewer_A!$C3161=""),"",screen_TA_reviewer_A!$C3161)</f>
        <v/>
      </c>
      <c r="C3161">
        <f>IF(OR($A3161="",screen_TA_reviewer_B!$C3161=""),"",screen_TA_reviewer_B!$C3161)</f>
        <v/>
      </c>
      <c r="D3161">
        <f>IF(OR($A3161="",screen_TA_reviewer_A!$D3161=""),"",screen_TA_reviewer_A!$D3161)</f>
        <v/>
      </c>
      <c r="E3161">
        <f>IF(OR($A3161="",screen_TA_reviewer_B!$D3161=""),"",screen_TA_reviewer_B!$D3161)</f>
        <v/>
      </c>
      <c r="F3161">
        <f>IF(AND(B3161&lt;&gt;"",C3161&lt;&gt;""),1,"")</f>
        <v/>
      </c>
      <c r="G3161">
        <f>IF(F3161=1,IF(B3161=C3161,1,0),"")</f>
        <v/>
      </c>
      <c r="H3161">
        <f>IF(B3161="","",IFERROR(VLOOKUP(B3161,lst_TA_binary_map_table,2,FALSE),"INVALID"))</f>
        <v/>
      </c>
      <c r="I3161">
        <f>IF(C3161="","",IFERROR(VLOOKUP(C3161,lst_TA_binary_map_table,2,FALSE),"INVALID"))</f>
        <v/>
      </c>
      <c r="J3161">
        <f>IF(F3161=1,IF(H3161=I3161,1,0),"")</f>
        <v/>
      </c>
      <c r="K3161">
        <f>IF(G3161=0,1,"")</f>
        <v/>
      </c>
      <c r="L3161">
        <f>IF(K3161=1,COUNTIF($K$2:K3161,1),"")</f>
        <v/>
      </c>
    </row>
    <row r="3162">
      <c r="A3162">
        <f>IF(screen_TA_reviewer_A!$A3162="","",screen_TA_reviewer_A!$A3162)</f>
        <v/>
      </c>
      <c r="B3162">
        <f>IF(OR($A3162="",screen_TA_reviewer_A!$C3162=""),"",screen_TA_reviewer_A!$C3162)</f>
        <v/>
      </c>
      <c r="C3162">
        <f>IF(OR($A3162="",screen_TA_reviewer_B!$C3162=""),"",screen_TA_reviewer_B!$C3162)</f>
        <v/>
      </c>
      <c r="D3162">
        <f>IF(OR($A3162="",screen_TA_reviewer_A!$D3162=""),"",screen_TA_reviewer_A!$D3162)</f>
        <v/>
      </c>
      <c r="E3162">
        <f>IF(OR($A3162="",screen_TA_reviewer_B!$D3162=""),"",screen_TA_reviewer_B!$D3162)</f>
        <v/>
      </c>
      <c r="F3162">
        <f>IF(AND(B3162&lt;&gt;"",C3162&lt;&gt;""),1,"")</f>
        <v/>
      </c>
      <c r="G3162">
        <f>IF(F3162=1,IF(B3162=C3162,1,0),"")</f>
        <v/>
      </c>
      <c r="H3162">
        <f>IF(B3162="","",IFERROR(VLOOKUP(B3162,lst_TA_binary_map_table,2,FALSE),"INVALID"))</f>
        <v/>
      </c>
      <c r="I3162">
        <f>IF(C3162="","",IFERROR(VLOOKUP(C3162,lst_TA_binary_map_table,2,FALSE),"INVALID"))</f>
        <v/>
      </c>
      <c r="J3162">
        <f>IF(F3162=1,IF(H3162=I3162,1,0),"")</f>
        <v/>
      </c>
      <c r="K3162">
        <f>IF(G3162=0,1,"")</f>
        <v/>
      </c>
      <c r="L3162">
        <f>IF(K3162=1,COUNTIF($K$2:K3162,1),"")</f>
        <v/>
      </c>
    </row>
    <row r="3163">
      <c r="A3163">
        <f>IF(screen_TA_reviewer_A!$A3163="","",screen_TA_reviewer_A!$A3163)</f>
        <v/>
      </c>
      <c r="B3163">
        <f>IF(OR($A3163="",screen_TA_reviewer_A!$C3163=""),"",screen_TA_reviewer_A!$C3163)</f>
        <v/>
      </c>
      <c r="C3163">
        <f>IF(OR($A3163="",screen_TA_reviewer_B!$C3163=""),"",screen_TA_reviewer_B!$C3163)</f>
        <v/>
      </c>
      <c r="D3163">
        <f>IF(OR($A3163="",screen_TA_reviewer_A!$D3163=""),"",screen_TA_reviewer_A!$D3163)</f>
        <v/>
      </c>
      <c r="E3163">
        <f>IF(OR($A3163="",screen_TA_reviewer_B!$D3163=""),"",screen_TA_reviewer_B!$D3163)</f>
        <v/>
      </c>
      <c r="F3163">
        <f>IF(AND(B3163&lt;&gt;"",C3163&lt;&gt;""),1,"")</f>
        <v/>
      </c>
      <c r="G3163">
        <f>IF(F3163=1,IF(B3163=C3163,1,0),"")</f>
        <v/>
      </c>
      <c r="H3163">
        <f>IF(B3163="","",IFERROR(VLOOKUP(B3163,lst_TA_binary_map_table,2,FALSE),"INVALID"))</f>
        <v/>
      </c>
      <c r="I3163">
        <f>IF(C3163="","",IFERROR(VLOOKUP(C3163,lst_TA_binary_map_table,2,FALSE),"INVALID"))</f>
        <v/>
      </c>
      <c r="J3163">
        <f>IF(F3163=1,IF(H3163=I3163,1,0),"")</f>
        <v/>
      </c>
      <c r="K3163">
        <f>IF(G3163=0,1,"")</f>
        <v/>
      </c>
      <c r="L3163">
        <f>IF(K3163=1,COUNTIF($K$2:K3163,1),"")</f>
        <v/>
      </c>
    </row>
    <row r="3164">
      <c r="A3164">
        <f>IF(screen_TA_reviewer_A!$A3164="","",screen_TA_reviewer_A!$A3164)</f>
        <v/>
      </c>
      <c r="B3164">
        <f>IF(OR($A3164="",screen_TA_reviewer_A!$C3164=""),"",screen_TA_reviewer_A!$C3164)</f>
        <v/>
      </c>
      <c r="C3164">
        <f>IF(OR($A3164="",screen_TA_reviewer_B!$C3164=""),"",screen_TA_reviewer_B!$C3164)</f>
        <v/>
      </c>
      <c r="D3164">
        <f>IF(OR($A3164="",screen_TA_reviewer_A!$D3164=""),"",screen_TA_reviewer_A!$D3164)</f>
        <v/>
      </c>
      <c r="E3164">
        <f>IF(OR($A3164="",screen_TA_reviewer_B!$D3164=""),"",screen_TA_reviewer_B!$D3164)</f>
        <v/>
      </c>
      <c r="F3164">
        <f>IF(AND(B3164&lt;&gt;"",C3164&lt;&gt;""),1,"")</f>
        <v/>
      </c>
      <c r="G3164">
        <f>IF(F3164=1,IF(B3164=C3164,1,0),"")</f>
        <v/>
      </c>
      <c r="H3164">
        <f>IF(B3164="","",IFERROR(VLOOKUP(B3164,lst_TA_binary_map_table,2,FALSE),"INVALID"))</f>
        <v/>
      </c>
      <c r="I3164">
        <f>IF(C3164="","",IFERROR(VLOOKUP(C3164,lst_TA_binary_map_table,2,FALSE),"INVALID"))</f>
        <v/>
      </c>
      <c r="J3164">
        <f>IF(F3164=1,IF(H3164=I3164,1,0),"")</f>
        <v/>
      </c>
      <c r="K3164">
        <f>IF(G3164=0,1,"")</f>
        <v/>
      </c>
      <c r="L3164">
        <f>IF(K3164=1,COUNTIF($K$2:K3164,1),"")</f>
        <v/>
      </c>
    </row>
    <row r="3165">
      <c r="A3165">
        <f>IF(screen_TA_reviewer_A!$A3165="","",screen_TA_reviewer_A!$A3165)</f>
        <v/>
      </c>
      <c r="B3165">
        <f>IF(OR($A3165="",screen_TA_reviewer_A!$C3165=""),"",screen_TA_reviewer_A!$C3165)</f>
        <v/>
      </c>
      <c r="C3165">
        <f>IF(OR($A3165="",screen_TA_reviewer_B!$C3165=""),"",screen_TA_reviewer_B!$C3165)</f>
        <v/>
      </c>
      <c r="D3165">
        <f>IF(OR($A3165="",screen_TA_reviewer_A!$D3165=""),"",screen_TA_reviewer_A!$D3165)</f>
        <v/>
      </c>
      <c r="E3165">
        <f>IF(OR($A3165="",screen_TA_reviewer_B!$D3165=""),"",screen_TA_reviewer_B!$D3165)</f>
        <v/>
      </c>
      <c r="F3165">
        <f>IF(AND(B3165&lt;&gt;"",C3165&lt;&gt;""),1,"")</f>
        <v/>
      </c>
      <c r="G3165">
        <f>IF(F3165=1,IF(B3165=C3165,1,0),"")</f>
        <v/>
      </c>
      <c r="H3165">
        <f>IF(B3165="","",IFERROR(VLOOKUP(B3165,lst_TA_binary_map_table,2,FALSE),"INVALID"))</f>
        <v/>
      </c>
      <c r="I3165">
        <f>IF(C3165="","",IFERROR(VLOOKUP(C3165,lst_TA_binary_map_table,2,FALSE),"INVALID"))</f>
        <v/>
      </c>
      <c r="J3165">
        <f>IF(F3165=1,IF(H3165=I3165,1,0),"")</f>
        <v/>
      </c>
      <c r="K3165">
        <f>IF(G3165=0,1,"")</f>
        <v/>
      </c>
      <c r="L3165">
        <f>IF(K3165=1,COUNTIF($K$2:K3165,1),"")</f>
        <v/>
      </c>
    </row>
    <row r="3166">
      <c r="A3166">
        <f>IF(screen_TA_reviewer_A!$A3166="","",screen_TA_reviewer_A!$A3166)</f>
        <v/>
      </c>
      <c r="B3166">
        <f>IF(OR($A3166="",screen_TA_reviewer_A!$C3166=""),"",screen_TA_reviewer_A!$C3166)</f>
        <v/>
      </c>
      <c r="C3166">
        <f>IF(OR($A3166="",screen_TA_reviewer_B!$C3166=""),"",screen_TA_reviewer_B!$C3166)</f>
        <v/>
      </c>
      <c r="D3166">
        <f>IF(OR($A3166="",screen_TA_reviewer_A!$D3166=""),"",screen_TA_reviewer_A!$D3166)</f>
        <v/>
      </c>
      <c r="E3166">
        <f>IF(OR($A3166="",screen_TA_reviewer_B!$D3166=""),"",screen_TA_reviewer_B!$D3166)</f>
        <v/>
      </c>
      <c r="F3166">
        <f>IF(AND(B3166&lt;&gt;"",C3166&lt;&gt;""),1,"")</f>
        <v/>
      </c>
      <c r="G3166">
        <f>IF(F3166=1,IF(B3166=C3166,1,0),"")</f>
        <v/>
      </c>
      <c r="H3166">
        <f>IF(B3166="","",IFERROR(VLOOKUP(B3166,lst_TA_binary_map_table,2,FALSE),"INVALID"))</f>
        <v/>
      </c>
      <c r="I3166">
        <f>IF(C3166="","",IFERROR(VLOOKUP(C3166,lst_TA_binary_map_table,2,FALSE),"INVALID"))</f>
        <v/>
      </c>
      <c r="J3166">
        <f>IF(F3166=1,IF(H3166=I3166,1,0),"")</f>
        <v/>
      </c>
      <c r="K3166">
        <f>IF(G3166=0,1,"")</f>
        <v/>
      </c>
      <c r="L3166">
        <f>IF(K3166=1,COUNTIF($K$2:K3166,1),"")</f>
        <v/>
      </c>
    </row>
    <row r="3167">
      <c r="A3167">
        <f>IF(screen_TA_reviewer_A!$A3167="","",screen_TA_reviewer_A!$A3167)</f>
        <v/>
      </c>
      <c r="B3167">
        <f>IF(OR($A3167="",screen_TA_reviewer_A!$C3167=""),"",screen_TA_reviewer_A!$C3167)</f>
        <v/>
      </c>
      <c r="C3167">
        <f>IF(OR($A3167="",screen_TA_reviewer_B!$C3167=""),"",screen_TA_reviewer_B!$C3167)</f>
        <v/>
      </c>
      <c r="D3167">
        <f>IF(OR($A3167="",screen_TA_reviewer_A!$D3167=""),"",screen_TA_reviewer_A!$D3167)</f>
        <v/>
      </c>
      <c r="E3167">
        <f>IF(OR($A3167="",screen_TA_reviewer_B!$D3167=""),"",screen_TA_reviewer_B!$D3167)</f>
        <v/>
      </c>
      <c r="F3167">
        <f>IF(AND(B3167&lt;&gt;"",C3167&lt;&gt;""),1,"")</f>
        <v/>
      </c>
      <c r="G3167">
        <f>IF(F3167=1,IF(B3167=C3167,1,0),"")</f>
        <v/>
      </c>
      <c r="H3167">
        <f>IF(B3167="","",IFERROR(VLOOKUP(B3167,lst_TA_binary_map_table,2,FALSE),"INVALID"))</f>
        <v/>
      </c>
      <c r="I3167">
        <f>IF(C3167="","",IFERROR(VLOOKUP(C3167,lst_TA_binary_map_table,2,FALSE),"INVALID"))</f>
        <v/>
      </c>
      <c r="J3167">
        <f>IF(F3167=1,IF(H3167=I3167,1,0),"")</f>
        <v/>
      </c>
      <c r="K3167">
        <f>IF(G3167=0,1,"")</f>
        <v/>
      </c>
      <c r="L3167">
        <f>IF(K3167=1,COUNTIF($K$2:K3167,1),"")</f>
        <v/>
      </c>
    </row>
    <row r="3168">
      <c r="A3168">
        <f>IF(screen_TA_reviewer_A!$A3168="","",screen_TA_reviewer_A!$A3168)</f>
        <v/>
      </c>
      <c r="B3168">
        <f>IF(OR($A3168="",screen_TA_reviewer_A!$C3168=""),"",screen_TA_reviewer_A!$C3168)</f>
        <v/>
      </c>
      <c r="C3168">
        <f>IF(OR($A3168="",screen_TA_reviewer_B!$C3168=""),"",screen_TA_reviewer_B!$C3168)</f>
        <v/>
      </c>
      <c r="D3168">
        <f>IF(OR($A3168="",screen_TA_reviewer_A!$D3168=""),"",screen_TA_reviewer_A!$D3168)</f>
        <v/>
      </c>
      <c r="E3168">
        <f>IF(OR($A3168="",screen_TA_reviewer_B!$D3168=""),"",screen_TA_reviewer_B!$D3168)</f>
        <v/>
      </c>
      <c r="F3168">
        <f>IF(AND(B3168&lt;&gt;"",C3168&lt;&gt;""),1,"")</f>
        <v/>
      </c>
      <c r="G3168">
        <f>IF(F3168=1,IF(B3168=C3168,1,0),"")</f>
        <v/>
      </c>
      <c r="H3168">
        <f>IF(B3168="","",IFERROR(VLOOKUP(B3168,lst_TA_binary_map_table,2,FALSE),"INVALID"))</f>
        <v/>
      </c>
      <c r="I3168">
        <f>IF(C3168="","",IFERROR(VLOOKUP(C3168,lst_TA_binary_map_table,2,FALSE),"INVALID"))</f>
        <v/>
      </c>
      <c r="J3168">
        <f>IF(F3168=1,IF(H3168=I3168,1,0),"")</f>
        <v/>
      </c>
      <c r="K3168">
        <f>IF(G3168=0,1,"")</f>
        <v/>
      </c>
      <c r="L3168">
        <f>IF(K3168=1,COUNTIF($K$2:K3168,1),"")</f>
        <v/>
      </c>
    </row>
    <row r="3169">
      <c r="A3169">
        <f>IF(screen_TA_reviewer_A!$A3169="","",screen_TA_reviewer_A!$A3169)</f>
        <v/>
      </c>
      <c r="B3169">
        <f>IF(OR($A3169="",screen_TA_reviewer_A!$C3169=""),"",screen_TA_reviewer_A!$C3169)</f>
        <v/>
      </c>
      <c r="C3169">
        <f>IF(OR($A3169="",screen_TA_reviewer_B!$C3169=""),"",screen_TA_reviewer_B!$C3169)</f>
        <v/>
      </c>
      <c r="D3169">
        <f>IF(OR($A3169="",screen_TA_reviewer_A!$D3169=""),"",screen_TA_reviewer_A!$D3169)</f>
        <v/>
      </c>
      <c r="E3169">
        <f>IF(OR($A3169="",screen_TA_reviewer_B!$D3169=""),"",screen_TA_reviewer_B!$D3169)</f>
        <v/>
      </c>
      <c r="F3169">
        <f>IF(AND(B3169&lt;&gt;"",C3169&lt;&gt;""),1,"")</f>
        <v/>
      </c>
      <c r="G3169">
        <f>IF(F3169=1,IF(B3169=C3169,1,0),"")</f>
        <v/>
      </c>
      <c r="H3169">
        <f>IF(B3169="","",IFERROR(VLOOKUP(B3169,lst_TA_binary_map_table,2,FALSE),"INVALID"))</f>
        <v/>
      </c>
      <c r="I3169">
        <f>IF(C3169="","",IFERROR(VLOOKUP(C3169,lst_TA_binary_map_table,2,FALSE),"INVALID"))</f>
        <v/>
      </c>
      <c r="J3169">
        <f>IF(F3169=1,IF(H3169=I3169,1,0),"")</f>
        <v/>
      </c>
      <c r="K3169">
        <f>IF(G3169=0,1,"")</f>
        <v/>
      </c>
      <c r="L3169">
        <f>IF(K3169=1,COUNTIF($K$2:K3169,1),"")</f>
        <v/>
      </c>
    </row>
    <row r="3170">
      <c r="A3170">
        <f>IF(screen_TA_reviewer_A!$A3170="","",screen_TA_reviewer_A!$A3170)</f>
        <v/>
      </c>
      <c r="B3170">
        <f>IF(OR($A3170="",screen_TA_reviewer_A!$C3170=""),"",screen_TA_reviewer_A!$C3170)</f>
        <v/>
      </c>
      <c r="C3170">
        <f>IF(OR($A3170="",screen_TA_reviewer_B!$C3170=""),"",screen_TA_reviewer_B!$C3170)</f>
        <v/>
      </c>
      <c r="D3170">
        <f>IF(OR($A3170="",screen_TA_reviewer_A!$D3170=""),"",screen_TA_reviewer_A!$D3170)</f>
        <v/>
      </c>
      <c r="E3170">
        <f>IF(OR($A3170="",screen_TA_reviewer_B!$D3170=""),"",screen_TA_reviewer_B!$D3170)</f>
        <v/>
      </c>
      <c r="F3170">
        <f>IF(AND(B3170&lt;&gt;"",C3170&lt;&gt;""),1,"")</f>
        <v/>
      </c>
      <c r="G3170">
        <f>IF(F3170=1,IF(B3170=C3170,1,0),"")</f>
        <v/>
      </c>
      <c r="H3170">
        <f>IF(B3170="","",IFERROR(VLOOKUP(B3170,lst_TA_binary_map_table,2,FALSE),"INVALID"))</f>
        <v/>
      </c>
      <c r="I3170">
        <f>IF(C3170="","",IFERROR(VLOOKUP(C3170,lst_TA_binary_map_table,2,FALSE),"INVALID"))</f>
        <v/>
      </c>
      <c r="J3170">
        <f>IF(F3170=1,IF(H3170=I3170,1,0),"")</f>
        <v/>
      </c>
      <c r="K3170">
        <f>IF(G3170=0,1,"")</f>
        <v/>
      </c>
      <c r="L3170">
        <f>IF(K3170=1,COUNTIF($K$2:K3170,1),"")</f>
        <v/>
      </c>
    </row>
    <row r="3171">
      <c r="A3171">
        <f>IF(screen_TA_reviewer_A!$A3171="","",screen_TA_reviewer_A!$A3171)</f>
        <v/>
      </c>
      <c r="B3171">
        <f>IF(OR($A3171="",screen_TA_reviewer_A!$C3171=""),"",screen_TA_reviewer_A!$C3171)</f>
        <v/>
      </c>
      <c r="C3171">
        <f>IF(OR($A3171="",screen_TA_reviewer_B!$C3171=""),"",screen_TA_reviewer_B!$C3171)</f>
        <v/>
      </c>
      <c r="D3171">
        <f>IF(OR($A3171="",screen_TA_reviewer_A!$D3171=""),"",screen_TA_reviewer_A!$D3171)</f>
        <v/>
      </c>
      <c r="E3171">
        <f>IF(OR($A3171="",screen_TA_reviewer_B!$D3171=""),"",screen_TA_reviewer_B!$D3171)</f>
        <v/>
      </c>
      <c r="F3171">
        <f>IF(AND(B3171&lt;&gt;"",C3171&lt;&gt;""),1,"")</f>
        <v/>
      </c>
      <c r="G3171">
        <f>IF(F3171=1,IF(B3171=C3171,1,0),"")</f>
        <v/>
      </c>
      <c r="H3171">
        <f>IF(B3171="","",IFERROR(VLOOKUP(B3171,lst_TA_binary_map_table,2,FALSE),"INVALID"))</f>
        <v/>
      </c>
      <c r="I3171">
        <f>IF(C3171="","",IFERROR(VLOOKUP(C3171,lst_TA_binary_map_table,2,FALSE),"INVALID"))</f>
        <v/>
      </c>
      <c r="J3171">
        <f>IF(F3171=1,IF(H3171=I3171,1,0),"")</f>
        <v/>
      </c>
      <c r="K3171">
        <f>IF(G3171=0,1,"")</f>
        <v/>
      </c>
      <c r="L3171">
        <f>IF(K3171=1,COUNTIF($K$2:K3171,1),"")</f>
        <v/>
      </c>
    </row>
    <row r="3172">
      <c r="A3172">
        <f>IF(screen_TA_reviewer_A!$A3172="","",screen_TA_reviewer_A!$A3172)</f>
        <v/>
      </c>
      <c r="B3172">
        <f>IF(OR($A3172="",screen_TA_reviewer_A!$C3172=""),"",screen_TA_reviewer_A!$C3172)</f>
        <v/>
      </c>
      <c r="C3172">
        <f>IF(OR($A3172="",screen_TA_reviewer_B!$C3172=""),"",screen_TA_reviewer_B!$C3172)</f>
        <v/>
      </c>
      <c r="D3172">
        <f>IF(OR($A3172="",screen_TA_reviewer_A!$D3172=""),"",screen_TA_reviewer_A!$D3172)</f>
        <v/>
      </c>
      <c r="E3172">
        <f>IF(OR($A3172="",screen_TA_reviewer_B!$D3172=""),"",screen_TA_reviewer_B!$D3172)</f>
        <v/>
      </c>
      <c r="F3172">
        <f>IF(AND(B3172&lt;&gt;"",C3172&lt;&gt;""),1,"")</f>
        <v/>
      </c>
      <c r="G3172">
        <f>IF(F3172=1,IF(B3172=C3172,1,0),"")</f>
        <v/>
      </c>
      <c r="H3172">
        <f>IF(B3172="","",IFERROR(VLOOKUP(B3172,lst_TA_binary_map_table,2,FALSE),"INVALID"))</f>
        <v/>
      </c>
      <c r="I3172">
        <f>IF(C3172="","",IFERROR(VLOOKUP(C3172,lst_TA_binary_map_table,2,FALSE),"INVALID"))</f>
        <v/>
      </c>
      <c r="J3172">
        <f>IF(F3172=1,IF(H3172=I3172,1,0),"")</f>
        <v/>
      </c>
      <c r="K3172">
        <f>IF(G3172=0,1,"")</f>
        <v/>
      </c>
      <c r="L3172">
        <f>IF(K3172=1,COUNTIF($K$2:K3172,1),"")</f>
        <v/>
      </c>
    </row>
    <row r="3173">
      <c r="A3173">
        <f>IF(screen_TA_reviewer_A!$A3173="","",screen_TA_reviewer_A!$A3173)</f>
        <v/>
      </c>
      <c r="B3173">
        <f>IF(OR($A3173="",screen_TA_reviewer_A!$C3173=""),"",screen_TA_reviewer_A!$C3173)</f>
        <v/>
      </c>
      <c r="C3173">
        <f>IF(OR($A3173="",screen_TA_reviewer_B!$C3173=""),"",screen_TA_reviewer_B!$C3173)</f>
        <v/>
      </c>
      <c r="D3173">
        <f>IF(OR($A3173="",screen_TA_reviewer_A!$D3173=""),"",screen_TA_reviewer_A!$D3173)</f>
        <v/>
      </c>
      <c r="E3173">
        <f>IF(OR($A3173="",screen_TA_reviewer_B!$D3173=""),"",screen_TA_reviewer_B!$D3173)</f>
        <v/>
      </c>
      <c r="F3173">
        <f>IF(AND(B3173&lt;&gt;"",C3173&lt;&gt;""),1,"")</f>
        <v/>
      </c>
      <c r="G3173">
        <f>IF(F3173=1,IF(B3173=C3173,1,0),"")</f>
        <v/>
      </c>
      <c r="H3173">
        <f>IF(B3173="","",IFERROR(VLOOKUP(B3173,lst_TA_binary_map_table,2,FALSE),"INVALID"))</f>
        <v/>
      </c>
      <c r="I3173">
        <f>IF(C3173="","",IFERROR(VLOOKUP(C3173,lst_TA_binary_map_table,2,FALSE),"INVALID"))</f>
        <v/>
      </c>
      <c r="J3173">
        <f>IF(F3173=1,IF(H3173=I3173,1,0),"")</f>
        <v/>
      </c>
      <c r="K3173">
        <f>IF(G3173=0,1,"")</f>
        <v/>
      </c>
      <c r="L3173">
        <f>IF(K3173=1,COUNTIF($K$2:K3173,1),"")</f>
        <v/>
      </c>
    </row>
    <row r="3174">
      <c r="A3174">
        <f>IF(screen_TA_reviewer_A!$A3174="","",screen_TA_reviewer_A!$A3174)</f>
        <v/>
      </c>
      <c r="B3174">
        <f>IF(OR($A3174="",screen_TA_reviewer_A!$C3174=""),"",screen_TA_reviewer_A!$C3174)</f>
        <v/>
      </c>
      <c r="C3174">
        <f>IF(OR($A3174="",screen_TA_reviewer_B!$C3174=""),"",screen_TA_reviewer_B!$C3174)</f>
        <v/>
      </c>
      <c r="D3174">
        <f>IF(OR($A3174="",screen_TA_reviewer_A!$D3174=""),"",screen_TA_reviewer_A!$D3174)</f>
        <v/>
      </c>
      <c r="E3174">
        <f>IF(OR($A3174="",screen_TA_reviewer_B!$D3174=""),"",screen_TA_reviewer_B!$D3174)</f>
        <v/>
      </c>
      <c r="F3174">
        <f>IF(AND(B3174&lt;&gt;"",C3174&lt;&gt;""),1,"")</f>
        <v/>
      </c>
      <c r="G3174">
        <f>IF(F3174=1,IF(B3174=C3174,1,0),"")</f>
        <v/>
      </c>
      <c r="H3174">
        <f>IF(B3174="","",IFERROR(VLOOKUP(B3174,lst_TA_binary_map_table,2,FALSE),"INVALID"))</f>
        <v/>
      </c>
      <c r="I3174">
        <f>IF(C3174="","",IFERROR(VLOOKUP(C3174,lst_TA_binary_map_table,2,FALSE),"INVALID"))</f>
        <v/>
      </c>
      <c r="J3174">
        <f>IF(F3174=1,IF(H3174=I3174,1,0),"")</f>
        <v/>
      </c>
      <c r="K3174">
        <f>IF(G3174=0,1,"")</f>
        <v/>
      </c>
      <c r="L3174">
        <f>IF(K3174=1,COUNTIF($K$2:K3174,1),"")</f>
        <v/>
      </c>
    </row>
    <row r="3175">
      <c r="A3175">
        <f>IF(screen_TA_reviewer_A!$A3175="","",screen_TA_reviewer_A!$A3175)</f>
        <v/>
      </c>
      <c r="B3175">
        <f>IF(OR($A3175="",screen_TA_reviewer_A!$C3175=""),"",screen_TA_reviewer_A!$C3175)</f>
        <v/>
      </c>
      <c r="C3175">
        <f>IF(OR($A3175="",screen_TA_reviewer_B!$C3175=""),"",screen_TA_reviewer_B!$C3175)</f>
        <v/>
      </c>
      <c r="D3175">
        <f>IF(OR($A3175="",screen_TA_reviewer_A!$D3175=""),"",screen_TA_reviewer_A!$D3175)</f>
        <v/>
      </c>
      <c r="E3175">
        <f>IF(OR($A3175="",screen_TA_reviewer_B!$D3175=""),"",screen_TA_reviewer_B!$D3175)</f>
        <v/>
      </c>
      <c r="F3175">
        <f>IF(AND(B3175&lt;&gt;"",C3175&lt;&gt;""),1,"")</f>
        <v/>
      </c>
      <c r="G3175">
        <f>IF(F3175=1,IF(B3175=C3175,1,0),"")</f>
        <v/>
      </c>
      <c r="H3175">
        <f>IF(B3175="","",IFERROR(VLOOKUP(B3175,lst_TA_binary_map_table,2,FALSE),"INVALID"))</f>
        <v/>
      </c>
      <c r="I3175">
        <f>IF(C3175="","",IFERROR(VLOOKUP(C3175,lst_TA_binary_map_table,2,FALSE),"INVALID"))</f>
        <v/>
      </c>
      <c r="J3175">
        <f>IF(F3175=1,IF(H3175=I3175,1,0),"")</f>
        <v/>
      </c>
      <c r="K3175">
        <f>IF(G3175=0,1,"")</f>
        <v/>
      </c>
      <c r="L3175">
        <f>IF(K3175=1,COUNTIF($K$2:K3175,1),"")</f>
        <v/>
      </c>
    </row>
    <row r="3176">
      <c r="A3176">
        <f>IF(screen_TA_reviewer_A!$A3176="","",screen_TA_reviewer_A!$A3176)</f>
        <v/>
      </c>
      <c r="B3176">
        <f>IF(OR($A3176="",screen_TA_reviewer_A!$C3176=""),"",screen_TA_reviewer_A!$C3176)</f>
        <v/>
      </c>
      <c r="C3176">
        <f>IF(OR($A3176="",screen_TA_reviewer_B!$C3176=""),"",screen_TA_reviewer_B!$C3176)</f>
        <v/>
      </c>
      <c r="D3176">
        <f>IF(OR($A3176="",screen_TA_reviewer_A!$D3176=""),"",screen_TA_reviewer_A!$D3176)</f>
        <v/>
      </c>
      <c r="E3176">
        <f>IF(OR($A3176="",screen_TA_reviewer_B!$D3176=""),"",screen_TA_reviewer_B!$D3176)</f>
        <v/>
      </c>
      <c r="F3176">
        <f>IF(AND(B3176&lt;&gt;"",C3176&lt;&gt;""),1,"")</f>
        <v/>
      </c>
      <c r="G3176">
        <f>IF(F3176=1,IF(B3176=C3176,1,0),"")</f>
        <v/>
      </c>
      <c r="H3176">
        <f>IF(B3176="","",IFERROR(VLOOKUP(B3176,lst_TA_binary_map_table,2,FALSE),"INVALID"))</f>
        <v/>
      </c>
      <c r="I3176">
        <f>IF(C3176="","",IFERROR(VLOOKUP(C3176,lst_TA_binary_map_table,2,FALSE),"INVALID"))</f>
        <v/>
      </c>
      <c r="J3176">
        <f>IF(F3176=1,IF(H3176=I3176,1,0),"")</f>
        <v/>
      </c>
      <c r="K3176">
        <f>IF(G3176=0,1,"")</f>
        <v/>
      </c>
      <c r="L3176">
        <f>IF(K3176=1,COUNTIF($K$2:K3176,1),"")</f>
        <v/>
      </c>
    </row>
    <row r="3177">
      <c r="A3177">
        <f>IF(screen_TA_reviewer_A!$A3177="","",screen_TA_reviewer_A!$A3177)</f>
        <v/>
      </c>
      <c r="B3177">
        <f>IF(OR($A3177="",screen_TA_reviewer_A!$C3177=""),"",screen_TA_reviewer_A!$C3177)</f>
        <v/>
      </c>
      <c r="C3177">
        <f>IF(OR($A3177="",screen_TA_reviewer_B!$C3177=""),"",screen_TA_reviewer_B!$C3177)</f>
        <v/>
      </c>
      <c r="D3177">
        <f>IF(OR($A3177="",screen_TA_reviewer_A!$D3177=""),"",screen_TA_reviewer_A!$D3177)</f>
        <v/>
      </c>
      <c r="E3177">
        <f>IF(OR($A3177="",screen_TA_reviewer_B!$D3177=""),"",screen_TA_reviewer_B!$D3177)</f>
        <v/>
      </c>
      <c r="F3177">
        <f>IF(AND(B3177&lt;&gt;"",C3177&lt;&gt;""),1,"")</f>
        <v/>
      </c>
      <c r="G3177">
        <f>IF(F3177=1,IF(B3177=C3177,1,0),"")</f>
        <v/>
      </c>
      <c r="H3177">
        <f>IF(B3177="","",IFERROR(VLOOKUP(B3177,lst_TA_binary_map_table,2,FALSE),"INVALID"))</f>
        <v/>
      </c>
      <c r="I3177">
        <f>IF(C3177="","",IFERROR(VLOOKUP(C3177,lst_TA_binary_map_table,2,FALSE),"INVALID"))</f>
        <v/>
      </c>
      <c r="J3177">
        <f>IF(F3177=1,IF(H3177=I3177,1,0),"")</f>
        <v/>
      </c>
      <c r="K3177">
        <f>IF(G3177=0,1,"")</f>
        <v/>
      </c>
      <c r="L3177">
        <f>IF(K3177=1,COUNTIF($K$2:K3177,1),"")</f>
        <v/>
      </c>
    </row>
    <row r="3178">
      <c r="A3178">
        <f>IF(screen_TA_reviewer_A!$A3178="","",screen_TA_reviewer_A!$A3178)</f>
        <v/>
      </c>
      <c r="B3178">
        <f>IF(OR($A3178="",screen_TA_reviewer_A!$C3178=""),"",screen_TA_reviewer_A!$C3178)</f>
        <v/>
      </c>
      <c r="C3178">
        <f>IF(OR($A3178="",screen_TA_reviewer_B!$C3178=""),"",screen_TA_reviewer_B!$C3178)</f>
        <v/>
      </c>
      <c r="D3178">
        <f>IF(OR($A3178="",screen_TA_reviewer_A!$D3178=""),"",screen_TA_reviewer_A!$D3178)</f>
        <v/>
      </c>
      <c r="E3178">
        <f>IF(OR($A3178="",screen_TA_reviewer_B!$D3178=""),"",screen_TA_reviewer_B!$D3178)</f>
        <v/>
      </c>
      <c r="F3178">
        <f>IF(AND(B3178&lt;&gt;"",C3178&lt;&gt;""),1,"")</f>
        <v/>
      </c>
      <c r="G3178">
        <f>IF(F3178=1,IF(B3178=C3178,1,0),"")</f>
        <v/>
      </c>
      <c r="H3178">
        <f>IF(B3178="","",IFERROR(VLOOKUP(B3178,lst_TA_binary_map_table,2,FALSE),"INVALID"))</f>
        <v/>
      </c>
      <c r="I3178">
        <f>IF(C3178="","",IFERROR(VLOOKUP(C3178,lst_TA_binary_map_table,2,FALSE),"INVALID"))</f>
        <v/>
      </c>
      <c r="J3178">
        <f>IF(F3178=1,IF(H3178=I3178,1,0),"")</f>
        <v/>
      </c>
      <c r="K3178">
        <f>IF(G3178=0,1,"")</f>
        <v/>
      </c>
      <c r="L3178">
        <f>IF(K3178=1,COUNTIF($K$2:K3178,1),"")</f>
        <v/>
      </c>
    </row>
    <row r="3179">
      <c r="A3179">
        <f>IF(screen_TA_reviewer_A!$A3179="","",screen_TA_reviewer_A!$A3179)</f>
        <v/>
      </c>
      <c r="B3179">
        <f>IF(OR($A3179="",screen_TA_reviewer_A!$C3179=""),"",screen_TA_reviewer_A!$C3179)</f>
        <v/>
      </c>
      <c r="C3179">
        <f>IF(OR($A3179="",screen_TA_reviewer_B!$C3179=""),"",screen_TA_reviewer_B!$C3179)</f>
        <v/>
      </c>
      <c r="D3179">
        <f>IF(OR($A3179="",screen_TA_reviewer_A!$D3179=""),"",screen_TA_reviewer_A!$D3179)</f>
        <v/>
      </c>
      <c r="E3179">
        <f>IF(OR($A3179="",screen_TA_reviewer_B!$D3179=""),"",screen_TA_reviewer_B!$D3179)</f>
        <v/>
      </c>
      <c r="F3179">
        <f>IF(AND(B3179&lt;&gt;"",C3179&lt;&gt;""),1,"")</f>
        <v/>
      </c>
      <c r="G3179">
        <f>IF(F3179=1,IF(B3179=C3179,1,0),"")</f>
        <v/>
      </c>
      <c r="H3179">
        <f>IF(B3179="","",IFERROR(VLOOKUP(B3179,lst_TA_binary_map_table,2,FALSE),"INVALID"))</f>
        <v/>
      </c>
      <c r="I3179">
        <f>IF(C3179="","",IFERROR(VLOOKUP(C3179,lst_TA_binary_map_table,2,FALSE),"INVALID"))</f>
        <v/>
      </c>
      <c r="J3179">
        <f>IF(F3179=1,IF(H3179=I3179,1,0),"")</f>
        <v/>
      </c>
      <c r="K3179">
        <f>IF(G3179=0,1,"")</f>
        <v/>
      </c>
      <c r="L3179">
        <f>IF(K3179=1,COUNTIF($K$2:K3179,1),"")</f>
        <v/>
      </c>
    </row>
    <row r="3180">
      <c r="A3180">
        <f>IF(screen_TA_reviewer_A!$A3180="","",screen_TA_reviewer_A!$A3180)</f>
        <v/>
      </c>
      <c r="B3180">
        <f>IF(OR($A3180="",screen_TA_reviewer_A!$C3180=""),"",screen_TA_reviewer_A!$C3180)</f>
        <v/>
      </c>
      <c r="C3180">
        <f>IF(OR($A3180="",screen_TA_reviewer_B!$C3180=""),"",screen_TA_reviewer_B!$C3180)</f>
        <v/>
      </c>
      <c r="D3180">
        <f>IF(OR($A3180="",screen_TA_reviewer_A!$D3180=""),"",screen_TA_reviewer_A!$D3180)</f>
        <v/>
      </c>
      <c r="E3180">
        <f>IF(OR($A3180="",screen_TA_reviewer_B!$D3180=""),"",screen_TA_reviewer_B!$D3180)</f>
        <v/>
      </c>
      <c r="F3180">
        <f>IF(AND(B3180&lt;&gt;"",C3180&lt;&gt;""),1,"")</f>
        <v/>
      </c>
      <c r="G3180">
        <f>IF(F3180=1,IF(B3180=C3180,1,0),"")</f>
        <v/>
      </c>
      <c r="H3180">
        <f>IF(B3180="","",IFERROR(VLOOKUP(B3180,lst_TA_binary_map_table,2,FALSE),"INVALID"))</f>
        <v/>
      </c>
      <c r="I3180">
        <f>IF(C3180="","",IFERROR(VLOOKUP(C3180,lst_TA_binary_map_table,2,FALSE),"INVALID"))</f>
        <v/>
      </c>
      <c r="J3180">
        <f>IF(F3180=1,IF(H3180=I3180,1,0),"")</f>
        <v/>
      </c>
      <c r="K3180">
        <f>IF(G3180=0,1,"")</f>
        <v/>
      </c>
      <c r="L3180">
        <f>IF(K3180=1,COUNTIF($K$2:K3180,1),"")</f>
        <v/>
      </c>
    </row>
    <row r="3181">
      <c r="A3181">
        <f>IF(screen_TA_reviewer_A!$A3181="","",screen_TA_reviewer_A!$A3181)</f>
        <v/>
      </c>
      <c r="B3181">
        <f>IF(OR($A3181="",screen_TA_reviewer_A!$C3181=""),"",screen_TA_reviewer_A!$C3181)</f>
        <v/>
      </c>
      <c r="C3181">
        <f>IF(OR($A3181="",screen_TA_reviewer_B!$C3181=""),"",screen_TA_reviewer_B!$C3181)</f>
        <v/>
      </c>
      <c r="D3181">
        <f>IF(OR($A3181="",screen_TA_reviewer_A!$D3181=""),"",screen_TA_reviewer_A!$D3181)</f>
        <v/>
      </c>
      <c r="E3181">
        <f>IF(OR($A3181="",screen_TA_reviewer_B!$D3181=""),"",screen_TA_reviewer_B!$D3181)</f>
        <v/>
      </c>
      <c r="F3181">
        <f>IF(AND(B3181&lt;&gt;"",C3181&lt;&gt;""),1,"")</f>
        <v/>
      </c>
      <c r="G3181">
        <f>IF(F3181=1,IF(B3181=C3181,1,0),"")</f>
        <v/>
      </c>
      <c r="H3181">
        <f>IF(B3181="","",IFERROR(VLOOKUP(B3181,lst_TA_binary_map_table,2,FALSE),"INVALID"))</f>
        <v/>
      </c>
      <c r="I3181">
        <f>IF(C3181="","",IFERROR(VLOOKUP(C3181,lst_TA_binary_map_table,2,FALSE),"INVALID"))</f>
        <v/>
      </c>
      <c r="J3181">
        <f>IF(F3181=1,IF(H3181=I3181,1,0),"")</f>
        <v/>
      </c>
      <c r="K3181">
        <f>IF(G3181=0,1,"")</f>
        <v/>
      </c>
      <c r="L3181">
        <f>IF(K3181=1,COUNTIF($K$2:K3181,1),"")</f>
        <v/>
      </c>
    </row>
    <row r="3182">
      <c r="A3182">
        <f>IF(screen_TA_reviewer_A!$A3182="","",screen_TA_reviewer_A!$A3182)</f>
        <v/>
      </c>
      <c r="B3182">
        <f>IF(OR($A3182="",screen_TA_reviewer_A!$C3182=""),"",screen_TA_reviewer_A!$C3182)</f>
        <v/>
      </c>
      <c r="C3182">
        <f>IF(OR($A3182="",screen_TA_reviewer_B!$C3182=""),"",screen_TA_reviewer_B!$C3182)</f>
        <v/>
      </c>
      <c r="D3182">
        <f>IF(OR($A3182="",screen_TA_reviewer_A!$D3182=""),"",screen_TA_reviewer_A!$D3182)</f>
        <v/>
      </c>
      <c r="E3182">
        <f>IF(OR($A3182="",screen_TA_reviewer_B!$D3182=""),"",screen_TA_reviewer_B!$D3182)</f>
        <v/>
      </c>
      <c r="F3182">
        <f>IF(AND(B3182&lt;&gt;"",C3182&lt;&gt;""),1,"")</f>
        <v/>
      </c>
      <c r="G3182">
        <f>IF(F3182=1,IF(B3182=C3182,1,0),"")</f>
        <v/>
      </c>
      <c r="H3182">
        <f>IF(B3182="","",IFERROR(VLOOKUP(B3182,lst_TA_binary_map_table,2,FALSE),"INVALID"))</f>
        <v/>
      </c>
      <c r="I3182">
        <f>IF(C3182="","",IFERROR(VLOOKUP(C3182,lst_TA_binary_map_table,2,FALSE),"INVALID"))</f>
        <v/>
      </c>
      <c r="J3182">
        <f>IF(F3182=1,IF(H3182=I3182,1,0),"")</f>
        <v/>
      </c>
      <c r="K3182">
        <f>IF(G3182=0,1,"")</f>
        <v/>
      </c>
      <c r="L3182">
        <f>IF(K3182=1,COUNTIF($K$2:K3182,1),"")</f>
        <v/>
      </c>
    </row>
    <row r="3183">
      <c r="A3183">
        <f>IF(screen_TA_reviewer_A!$A3183="","",screen_TA_reviewer_A!$A3183)</f>
        <v/>
      </c>
      <c r="B3183">
        <f>IF(OR($A3183="",screen_TA_reviewer_A!$C3183=""),"",screen_TA_reviewer_A!$C3183)</f>
        <v/>
      </c>
      <c r="C3183">
        <f>IF(OR($A3183="",screen_TA_reviewer_B!$C3183=""),"",screen_TA_reviewer_B!$C3183)</f>
        <v/>
      </c>
      <c r="D3183">
        <f>IF(OR($A3183="",screen_TA_reviewer_A!$D3183=""),"",screen_TA_reviewer_A!$D3183)</f>
        <v/>
      </c>
      <c r="E3183">
        <f>IF(OR($A3183="",screen_TA_reviewer_B!$D3183=""),"",screen_TA_reviewer_B!$D3183)</f>
        <v/>
      </c>
      <c r="F3183">
        <f>IF(AND(B3183&lt;&gt;"",C3183&lt;&gt;""),1,"")</f>
        <v/>
      </c>
      <c r="G3183">
        <f>IF(F3183=1,IF(B3183=C3183,1,0),"")</f>
        <v/>
      </c>
      <c r="H3183">
        <f>IF(B3183="","",IFERROR(VLOOKUP(B3183,lst_TA_binary_map_table,2,FALSE),"INVALID"))</f>
        <v/>
      </c>
      <c r="I3183">
        <f>IF(C3183="","",IFERROR(VLOOKUP(C3183,lst_TA_binary_map_table,2,FALSE),"INVALID"))</f>
        <v/>
      </c>
      <c r="J3183">
        <f>IF(F3183=1,IF(H3183=I3183,1,0),"")</f>
        <v/>
      </c>
      <c r="K3183">
        <f>IF(G3183=0,1,"")</f>
        <v/>
      </c>
      <c r="L3183">
        <f>IF(K3183=1,COUNTIF($K$2:K3183,1),"")</f>
        <v/>
      </c>
    </row>
    <row r="3184">
      <c r="A3184">
        <f>IF(screen_TA_reviewer_A!$A3184="","",screen_TA_reviewer_A!$A3184)</f>
        <v/>
      </c>
      <c r="B3184">
        <f>IF(OR($A3184="",screen_TA_reviewer_A!$C3184=""),"",screen_TA_reviewer_A!$C3184)</f>
        <v/>
      </c>
      <c r="C3184">
        <f>IF(OR($A3184="",screen_TA_reviewer_B!$C3184=""),"",screen_TA_reviewer_B!$C3184)</f>
        <v/>
      </c>
      <c r="D3184">
        <f>IF(OR($A3184="",screen_TA_reviewer_A!$D3184=""),"",screen_TA_reviewer_A!$D3184)</f>
        <v/>
      </c>
      <c r="E3184">
        <f>IF(OR($A3184="",screen_TA_reviewer_B!$D3184=""),"",screen_TA_reviewer_B!$D3184)</f>
        <v/>
      </c>
      <c r="F3184">
        <f>IF(AND(B3184&lt;&gt;"",C3184&lt;&gt;""),1,"")</f>
        <v/>
      </c>
      <c r="G3184">
        <f>IF(F3184=1,IF(B3184=C3184,1,0),"")</f>
        <v/>
      </c>
      <c r="H3184">
        <f>IF(B3184="","",IFERROR(VLOOKUP(B3184,lst_TA_binary_map_table,2,FALSE),"INVALID"))</f>
        <v/>
      </c>
      <c r="I3184">
        <f>IF(C3184="","",IFERROR(VLOOKUP(C3184,lst_TA_binary_map_table,2,FALSE),"INVALID"))</f>
        <v/>
      </c>
      <c r="J3184">
        <f>IF(F3184=1,IF(H3184=I3184,1,0),"")</f>
        <v/>
      </c>
      <c r="K3184">
        <f>IF(G3184=0,1,"")</f>
        <v/>
      </c>
      <c r="L3184">
        <f>IF(K3184=1,COUNTIF($K$2:K3184,1),"")</f>
        <v/>
      </c>
    </row>
    <row r="3185">
      <c r="A3185">
        <f>IF(screen_TA_reviewer_A!$A3185="","",screen_TA_reviewer_A!$A3185)</f>
        <v/>
      </c>
      <c r="B3185">
        <f>IF(OR($A3185="",screen_TA_reviewer_A!$C3185=""),"",screen_TA_reviewer_A!$C3185)</f>
        <v/>
      </c>
      <c r="C3185">
        <f>IF(OR($A3185="",screen_TA_reviewer_B!$C3185=""),"",screen_TA_reviewer_B!$C3185)</f>
        <v/>
      </c>
      <c r="D3185">
        <f>IF(OR($A3185="",screen_TA_reviewer_A!$D3185=""),"",screen_TA_reviewer_A!$D3185)</f>
        <v/>
      </c>
      <c r="E3185">
        <f>IF(OR($A3185="",screen_TA_reviewer_B!$D3185=""),"",screen_TA_reviewer_B!$D3185)</f>
        <v/>
      </c>
      <c r="F3185">
        <f>IF(AND(B3185&lt;&gt;"",C3185&lt;&gt;""),1,"")</f>
        <v/>
      </c>
      <c r="G3185">
        <f>IF(F3185=1,IF(B3185=C3185,1,0),"")</f>
        <v/>
      </c>
      <c r="H3185">
        <f>IF(B3185="","",IFERROR(VLOOKUP(B3185,lst_TA_binary_map_table,2,FALSE),"INVALID"))</f>
        <v/>
      </c>
      <c r="I3185">
        <f>IF(C3185="","",IFERROR(VLOOKUP(C3185,lst_TA_binary_map_table,2,FALSE),"INVALID"))</f>
        <v/>
      </c>
      <c r="J3185">
        <f>IF(F3185=1,IF(H3185=I3185,1,0),"")</f>
        <v/>
      </c>
      <c r="K3185">
        <f>IF(G3185=0,1,"")</f>
        <v/>
      </c>
      <c r="L3185">
        <f>IF(K3185=1,COUNTIF($K$2:K3185,1),"")</f>
        <v/>
      </c>
    </row>
    <row r="3186">
      <c r="A3186">
        <f>IF(screen_TA_reviewer_A!$A3186="","",screen_TA_reviewer_A!$A3186)</f>
        <v/>
      </c>
      <c r="B3186">
        <f>IF(OR($A3186="",screen_TA_reviewer_A!$C3186=""),"",screen_TA_reviewer_A!$C3186)</f>
        <v/>
      </c>
      <c r="C3186">
        <f>IF(OR($A3186="",screen_TA_reviewer_B!$C3186=""),"",screen_TA_reviewer_B!$C3186)</f>
        <v/>
      </c>
      <c r="D3186">
        <f>IF(OR($A3186="",screen_TA_reviewer_A!$D3186=""),"",screen_TA_reviewer_A!$D3186)</f>
        <v/>
      </c>
      <c r="E3186">
        <f>IF(OR($A3186="",screen_TA_reviewer_B!$D3186=""),"",screen_TA_reviewer_B!$D3186)</f>
        <v/>
      </c>
      <c r="F3186">
        <f>IF(AND(B3186&lt;&gt;"",C3186&lt;&gt;""),1,"")</f>
        <v/>
      </c>
      <c r="G3186">
        <f>IF(F3186=1,IF(B3186=C3186,1,0),"")</f>
        <v/>
      </c>
      <c r="H3186">
        <f>IF(B3186="","",IFERROR(VLOOKUP(B3186,lst_TA_binary_map_table,2,FALSE),"INVALID"))</f>
        <v/>
      </c>
      <c r="I3186">
        <f>IF(C3186="","",IFERROR(VLOOKUP(C3186,lst_TA_binary_map_table,2,FALSE),"INVALID"))</f>
        <v/>
      </c>
      <c r="J3186">
        <f>IF(F3186=1,IF(H3186=I3186,1,0),"")</f>
        <v/>
      </c>
      <c r="K3186">
        <f>IF(G3186=0,1,"")</f>
        <v/>
      </c>
      <c r="L3186">
        <f>IF(K3186=1,COUNTIF($K$2:K3186,1),"")</f>
        <v/>
      </c>
    </row>
    <row r="3187">
      <c r="A3187">
        <f>IF(screen_TA_reviewer_A!$A3187="","",screen_TA_reviewer_A!$A3187)</f>
        <v/>
      </c>
      <c r="B3187">
        <f>IF(OR($A3187="",screen_TA_reviewer_A!$C3187=""),"",screen_TA_reviewer_A!$C3187)</f>
        <v/>
      </c>
      <c r="C3187">
        <f>IF(OR($A3187="",screen_TA_reviewer_B!$C3187=""),"",screen_TA_reviewer_B!$C3187)</f>
        <v/>
      </c>
      <c r="D3187">
        <f>IF(OR($A3187="",screen_TA_reviewer_A!$D3187=""),"",screen_TA_reviewer_A!$D3187)</f>
        <v/>
      </c>
      <c r="E3187">
        <f>IF(OR($A3187="",screen_TA_reviewer_B!$D3187=""),"",screen_TA_reviewer_B!$D3187)</f>
        <v/>
      </c>
      <c r="F3187">
        <f>IF(AND(B3187&lt;&gt;"",C3187&lt;&gt;""),1,"")</f>
        <v/>
      </c>
      <c r="G3187">
        <f>IF(F3187=1,IF(B3187=C3187,1,0),"")</f>
        <v/>
      </c>
      <c r="H3187">
        <f>IF(B3187="","",IFERROR(VLOOKUP(B3187,lst_TA_binary_map_table,2,FALSE),"INVALID"))</f>
        <v/>
      </c>
      <c r="I3187">
        <f>IF(C3187="","",IFERROR(VLOOKUP(C3187,lst_TA_binary_map_table,2,FALSE),"INVALID"))</f>
        <v/>
      </c>
      <c r="J3187">
        <f>IF(F3187=1,IF(H3187=I3187,1,0),"")</f>
        <v/>
      </c>
      <c r="K3187">
        <f>IF(G3187=0,1,"")</f>
        <v/>
      </c>
      <c r="L3187">
        <f>IF(K3187=1,COUNTIF($K$2:K3187,1),"")</f>
        <v/>
      </c>
    </row>
    <row r="3188">
      <c r="A3188">
        <f>IF(screen_TA_reviewer_A!$A3188="","",screen_TA_reviewer_A!$A3188)</f>
        <v/>
      </c>
      <c r="B3188">
        <f>IF(OR($A3188="",screen_TA_reviewer_A!$C3188=""),"",screen_TA_reviewer_A!$C3188)</f>
        <v/>
      </c>
      <c r="C3188">
        <f>IF(OR($A3188="",screen_TA_reviewer_B!$C3188=""),"",screen_TA_reviewer_B!$C3188)</f>
        <v/>
      </c>
      <c r="D3188">
        <f>IF(OR($A3188="",screen_TA_reviewer_A!$D3188=""),"",screen_TA_reviewer_A!$D3188)</f>
        <v/>
      </c>
      <c r="E3188">
        <f>IF(OR($A3188="",screen_TA_reviewer_B!$D3188=""),"",screen_TA_reviewer_B!$D3188)</f>
        <v/>
      </c>
      <c r="F3188">
        <f>IF(AND(B3188&lt;&gt;"",C3188&lt;&gt;""),1,"")</f>
        <v/>
      </c>
      <c r="G3188">
        <f>IF(F3188=1,IF(B3188=C3188,1,0),"")</f>
        <v/>
      </c>
      <c r="H3188">
        <f>IF(B3188="","",IFERROR(VLOOKUP(B3188,lst_TA_binary_map_table,2,FALSE),"INVALID"))</f>
        <v/>
      </c>
      <c r="I3188">
        <f>IF(C3188="","",IFERROR(VLOOKUP(C3188,lst_TA_binary_map_table,2,FALSE),"INVALID"))</f>
        <v/>
      </c>
      <c r="J3188">
        <f>IF(F3188=1,IF(H3188=I3188,1,0),"")</f>
        <v/>
      </c>
      <c r="K3188">
        <f>IF(G3188=0,1,"")</f>
        <v/>
      </c>
      <c r="L3188">
        <f>IF(K3188=1,COUNTIF($K$2:K3188,1),"")</f>
        <v/>
      </c>
    </row>
    <row r="3189">
      <c r="A3189">
        <f>IF(screen_TA_reviewer_A!$A3189="","",screen_TA_reviewer_A!$A3189)</f>
        <v/>
      </c>
      <c r="B3189">
        <f>IF(OR($A3189="",screen_TA_reviewer_A!$C3189=""),"",screen_TA_reviewer_A!$C3189)</f>
        <v/>
      </c>
      <c r="C3189">
        <f>IF(OR($A3189="",screen_TA_reviewer_B!$C3189=""),"",screen_TA_reviewer_B!$C3189)</f>
        <v/>
      </c>
      <c r="D3189">
        <f>IF(OR($A3189="",screen_TA_reviewer_A!$D3189=""),"",screen_TA_reviewer_A!$D3189)</f>
        <v/>
      </c>
      <c r="E3189">
        <f>IF(OR($A3189="",screen_TA_reviewer_B!$D3189=""),"",screen_TA_reviewer_B!$D3189)</f>
        <v/>
      </c>
      <c r="F3189">
        <f>IF(AND(B3189&lt;&gt;"",C3189&lt;&gt;""),1,"")</f>
        <v/>
      </c>
      <c r="G3189">
        <f>IF(F3189=1,IF(B3189=C3189,1,0),"")</f>
        <v/>
      </c>
      <c r="H3189">
        <f>IF(B3189="","",IFERROR(VLOOKUP(B3189,lst_TA_binary_map_table,2,FALSE),"INVALID"))</f>
        <v/>
      </c>
      <c r="I3189">
        <f>IF(C3189="","",IFERROR(VLOOKUP(C3189,lst_TA_binary_map_table,2,FALSE),"INVALID"))</f>
        <v/>
      </c>
      <c r="J3189">
        <f>IF(F3189=1,IF(H3189=I3189,1,0),"")</f>
        <v/>
      </c>
      <c r="K3189">
        <f>IF(G3189=0,1,"")</f>
        <v/>
      </c>
      <c r="L3189">
        <f>IF(K3189=1,COUNTIF($K$2:K3189,1),"")</f>
        <v/>
      </c>
    </row>
    <row r="3190">
      <c r="A3190">
        <f>IF(screen_TA_reviewer_A!$A3190="","",screen_TA_reviewer_A!$A3190)</f>
        <v/>
      </c>
      <c r="B3190">
        <f>IF(OR($A3190="",screen_TA_reviewer_A!$C3190=""),"",screen_TA_reviewer_A!$C3190)</f>
        <v/>
      </c>
      <c r="C3190">
        <f>IF(OR($A3190="",screen_TA_reviewer_B!$C3190=""),"",screen_TA_reviewer_B!$C3190)</f>
        <v/>
      </c>
      <c r="D3190">
        <f>IF(OR($A3190="",screen_TA_reviewer_A!$D3190=""),"",screen_TA_reviewer_A!$D3190)</f>
        <v/>
      </c>
      <c r="E3190">
        <f>IF(OR($A3190="",screen_TA_reviewer_B!$D3190=""),"",screen_TA_reviewer_B!$D3190)</f>
        <v/>
      </c>
      <c r="F3190">
        <f>IF(AND(B3190&lt;&gt;"",C3190&lt;&gt;""),1,"")</f>
        <v/>
      </c>
      <c r="G3190">
        <f>IF(F3190=1,IF(B3190=C3190,1,0),"")</f>
        <v/>
      </c>
      <c r="H3190">
        <f>IF(B3190="","",IFERROR(VLOOKUP(B3190,lst_TA_binary_map_table,2,FALSE),"INVALID"))</f>
        <v/>
      </c>
      <c r="I3190">
        <f>IF(C3190="","",IFERROR(VLOOKUP(C3190,lst_TA_binary_map_table,2,FALSE),"INVALID"))</f>
        <v/>
      </c>
      <c r="J3190">
        <f>IF(F3190=1,IF(H3190=I3190,1,0),"")</f>
        <v/>
      </c>
      <c r="K3190">
        <f>IF(G3190=0,1,"")</f>
        <v/>
      </c>
      <c r="L3190">
        <f>IF(K3190=1,COUNTIF($K$2:K3190,1),"")</f>
        <v/>
      </c>
    </row>
    <row r="3191">
      <c r="A3191">
        <f>IF(screen_TA_reviewer_A!$A3191="","",screen_TA_reviewer_A!$A3191)</f>
        <v/>
      </c>
      <c r="B3191">
        <f>IF(OR($A3191="",screen_TA_reviewer_A!$C3191=""),"",screen_TA_reviewer_A!$C3191)</f>
        <v/>
      </c>
      <c r="C3191">
        <f>IF(OR($A3191="",screen_TA_reviewer_B!$C3191=""),"",screen_TA_reviewer_B!$C3191)</f>
        <v/>
      </c>
      <c r="D3191">
        <f>IF(OR($A3191="",screen_TA_reviewer_A!$D3191=""),"",screen_TA_reviewer_A!$D3191)</f>
        <v/>
      </c>
      <c r="E3191">
        <f>IF(OR($A3191="",screen_TA_reviewer_B!$D3191=""),"",screen_TA_reviewer_B!$D3191)</f>
        <v/>
      </c>
      <c r="F3191">
        <f>IF(AND(B3191&lt;&gt;"",C3191&lt;&gt;""),1,"")</f>
        <v/>
      </c>
      <c r="G3191">
        <f>IF(F3191=1,IF(B3191=C3191,1,0),"")</f>
        <v/>
      </c>
      <c r="H3191">
        <f>IF(B3191="","",IFERROR(VLOOKUP(B3191,lst_TA_binary_map_table,2,FALSE),"INVALID"))</f>
        <v/>
      </c>
      <c r="I3191">
        <f>IF(C3191="","",IFERROR(VLOOKUP(C3191,lst_TA_binary_map_table,2,FALSE),"INVALID"))</f>
        <v/>
      </c>
      <c r="J3191">
        <f>IF(F3191=1,IF(H3191=I3191,1,0),"")</f>
        <v/>
      </c>
      <c r="K3191">
        <f>IF(G3191=0,1,"")</f>
        <v/>
      </c>
      <c r="L3191">
        <f>IF(K3191=1,COUNTIF($K$2:K3191,1),"")</f>
        <v/>
      </c>
    </row>
    <row r="3192">
      <c r="A3192">
        <f>IF(screen_TA_reviewer_A!$A3192="","",screen_TA_reviewer_A!$A3192)</f>
        <v/>
      </c>
      <c r="B3192">
        <f>IF(OR($A3192="",screen_TA_reviewer_A!$C3192=""),"",screen_TA_reviewer_A!$C3192)</f>
        <v/>
      </c>
      <c r="C3192">
        <f>IF(OR($A3192="",screen_TA_reviewer_B!$C3192=""),"",screen_TA_reviewer_B!$C3192)</f>
        <v/>
      </c>
      <c r="D3192">
        <f>IF(OR($A3192="",screen_TA_reviewer_A!$D3192=""),"",screen_TA_reviewer_A!$D3192)</f>
        <v/>
      </c>
      <c r="E3192">
        <f>IF(OR($A3192="",screen_TA_reviewer_B!$D3192=""),"",screen_TA_reviewer_B!$D3192)</f>
        <v/>
      </c>
      <c r="F3192">
        <f>IF(AND(B3192&lt;&gt;"",C3192&lt;&gt;""),1,"")</f>
        <v/>
      </c>
      <c r="G3192">
        <f>IF(F3192=1,IF(B3192=C3192,1,0),"")</f>
        <v/>
      </c>
      <c r="H3192">
        <f>IF(B3192="","",IFERROR(VLOOKUP(B3192,lst_TA_binary_map_table,2,FALSE),"INVALID"))</f>
        <v/>
      </c>
      <c r="I3192">
        <f>IF(C3192="","",IFERROR(VLOOKUP(C3192,lst_TA_binary_map_table,2,FALSE),"INVALID"))</f>
        <v/>
      </c>
      <c r="J3192">
        <f>IF(F3192=1,IF(H3192=I3192,1,0),"")</f>
        <v/>
      </c>
      <c r="K3192">
        <f>IF(G3192=0,1,"")</f>
        <v/>
      </c>
      <c r="L3192">
        <f>IF(K3192=1,COUNTIF($K$2:K3192,1),"")</f>
        <v/>
      </c>
    </row>
    <row r="3193">
      <c r="A3193">
        <f>IF(screen_TA_reviewer_A!$A3193="","",screen_TA_reviewer_A!$A3193)</f>
        <v/>
      </c>
      <c r="B3193">
        <f>IF(OR($A3193="",screen_TA_reviewer_A!$C3193=""),"",screen_TA_reviewer_A!$C3193)</f>
        <v/>
      </c>
      <c r="C3193">
        <f>IF(OR($A3193="",screen_TA_reviewer_B!$C3193=""),"",screen_TA_reviewer_B!$C3193)</f>
        <v/>
      </c>
      <c r="D3193">
        <f>IF(OR($A3193="",screen_TA_reviewer_A!$D3193=""),"",screen_TA_reviewer_A!$D3193)</f>
        <v/>
      </c>
      <c r="E3193">
        <f>IF(OR($A3193="",screen_TA_reviewer_B!$D3193=""),"",screen_TA_reviewer_B!$D3193)</f>
        <v/>
      </c>
      <c r="F3193">
        <f>IF(AND(B3193&lt;&gt;"",C3193&lt;&gt;""),1,"")</f>
        <v/>
      </c>
      <c r="G3193">
        <f>IF(F3193=1,IF(B3193=C3193,1,0),"")</f>
        <v/>
      </c>
      <c r="H3193">
        <f>IF(B3193="","",IFERROR(VLOOKUP(B3193,lst_TA_binary_map_table,2,FALSE),"INVALID"))</f>
        <v/>
      </c>
      <c r="I3193">
        <f>IF(C3193="","",IFERROR(VLOOKUP(C3193,lst_TA_binary_map_table,2,FALSE),"INVALID"))</f>
        <v/>
      </c>
      <c r="J3193">
        <f>IF(F3193=1,IF(H3193=I3193,1,0),"")</f>
        <v/>
      </c>
      <c r="K3193">
        <f>IF(G3193=0,1,"")</f>
        <v/>
      </c>
      <c r="L3193">
        <f>IF(K3193=1,COUNTIF($K$2:K3193,1),"")</f>
        <v/>
      </c>
    </row>
    <row r="3194">
      <c r="A3194">
        <f>IF(screen_TA_reviewer_A!$A3194="","",screen_TA_reviewer_A!$A3194)</f>
        <v/>
      </c>
      <c r="B3194">
        <f>IF(OR($A3194="",screen_TA_reviewer_A!$C3194=""),"",screen_TA_reviewer_A!$C3194)</f>
        <v/>
      </c>
      <c r="C3194">
        <f>IF(OR($A3194="",screen_TA_reviewer_B!$C3194=""),"",screen_TA_reviewer_B!$C3194)</f>
        <v/>
      </c>
      <c r="D3194">
        <f>IF(OR($A3194="",screen_TA_reviewer_A!$D3194=""),"",screen_TA_reviewer_A!$D3194)</f>
        <v/>
      </c>
      <c r="E3194">
        <f>IF(OR($A3194="",screen_TA_reviewer_B!$D3194=""),"",screen_TA_reviewer_B!$D3194)</f>
        <v/>
      </c>
      <c r="F3194">
        <f>IF(AND(B3194&lt;&gt;"",C3194&lt;&gt;""),1,"")</f>
        <v/>
      </c>
      <c r="G3194">
        <f>IF(F3194=1,IF(B3194=C3194,1,0),"")</f>
        <v/>
      </c>
      <c r="H3194">
        <f>IF(B3194="","",IFERROR(VLOOKUP(B3194,lst_TA_binary_map_table,2,FALSE),"INVALID"))</f>
        <v/>
      </c>
      <c r="I3194">
        <f>IF(C3194="","",IFERROR(VLOOKUP(C3194,lst_TA_binary_map_table,2,FALSE),"INVALID"))</f>
        <v/>
      </c>
      <c r="J3194">
        <f>IF(F3194=1,IF(H3194=I3194,1,0),"")</f>
        <v/>
      </c>
      <c r="K3194">
        <f>IF(G3194=0,1,"")</f>
        <v/>
      </c>
      <c r="L3194">
        <f>IF(K3194=1,COUNTIF($K$2:K3194,1),"")</f>
        <v/>
      </c>
    </row>
    <row r="3195">
      <c r="A3195">
        <f>IF(screen_TA_reviewer_A!$A3195="","",screen_TA_reviewer_A!$A3195)</f>
        <v/>
      </c>
      <c r="B3195">
        <f>IF(OR($A3195="",screen_TA_reviewer_A!$C3195=""),"",screen_TA_reviewer_A!$C3195)</f>
        <v/>
      </c>
      <c r="C3195">
        <f>IF(OR($A3195="",screen_TA_reviewer_B!$C3195=""),"",screen_TA_reviewer_B!$C3195)</f>
        <v/>
      </c>
      <c r="D3195">
        <f>IF(OR($A3195="",screen_TA_reviewer_A!$D3195=""),"",screen_TA_reviewer_A!$D3195)</f>
        <v/>
      </c>
      <c r="E3195">
        <f>IF(OR($A3195="",screen_TA_reviewer_B!$D3195=""),"",screen_TA_reviewer_B!$D3195)</f>
        <v/>
      </c>
      <c r="F3195">
        <f>IF(AND(B3195&lt;&gt;"",C3195&lt;&gt;""),1,"")</f>
        <v/>
      </c>
      <c r="G3195">
        <f>IF(F3195=1,IF(B3195=C3195,1,0),"")</f>
        <v/>
      </c>
      <c r="H3195">
        <f>IF(B3195="","",IFERROR(VLOOKUP(B3195,lst_TA_binary_map_table,2,FALSE),"INVALID"))</f>
        <v/>
      </c>
      <c r="I3195">
        <f>IF(C3195="","",IFERROR(VLOOKUP(C3195,lst_TA_binary_map_table,2,FALSE),"INVALID"))</f>
        <v/>
      </c>
      <c r="J3195">
        <f>IF(F3195=1,IF(H3195=I3195,1,0),"")</f>
        <v/>
      </c>
      <c r="K3195">
        <f>IF(G3195=0,1,"")</f>
        <v/>
      </c>
      <c r="L3195">
        <f>IF(K3195=1,COUNTIF($K$2:K3195,1),"")</f>
        <v/>
      </c>
    </row>
    <row r="3196">
      <c r="A3196">
        <f>IF(screen_TA_reviewer_A!$A3196="","",screen_TA_reviewer_A!$A3196)</f>
        <v/>
      </c>
      <c r="B3196">
        <f>IF(OR($A3196="",screen_TA_reviewer_A!$C3196=""),"",screen_TA_reviewer_A!$C3196)</f>
        <v/>
      </c>
      <c r="C3196">
        <f>IF(OR($A3196="",screen_TA_reviewer_B!$C3196=""),"",screen_TA_reviewer_B!$C3196)</f>
        <v/>
      </c>
      <c r="D3196">
        <f>IF(OR($A3196="",screen_TA_reviewer_A!$D3196=""),"",screen_TA_reviewer_A!$D3196)</f>
        <v/>
      </c>
      <c r="E3196">
        <f>IF(OR($A3196="",screen_TA_reviewer_B!$D3196=""),"",screen_TA_reviewer_B!$D3196)</f>
        <v/>
      </c>
      <c r="F3196">
        <f>IF(AND(B3196&lt;&gt;"",C3196&lt;&gt;""),1,"")</f>
        <v/>
      </c>
      <c r="G3196">
        <f>IF(F3196=1,IF(B3196=C3196,1,0),"")</f>
        <v/>
      </c>
      <c r="H3196">
        <f>IF(B3196="","",IFERROR(VLOOKUP(B3196,lst_TA_binary_map_table,2,FALSE),"INVALID"))</f>
        <v/>
      </c>
      <c r="I3196">
        <f>IF(C3196="","",IFERROR(VLOOKUP(C3196,lst_TA_binary_map_table,2,FALSE),"INVALID"))</f>
        <v/>
      </c>
      <c r="J3196">
        <f>IF(F3196=1,IF(H3196=I3196,1,0),"")</f>
        <v/>
      </c>
      <c r="K3196">
        <f>IF(G3196=0,1,"")</f>
        <v/>
      </c>
      <c r="L3196">
        <f>IF(K3196=1,COUNTIF($K$2:K3196,1),"")</f>
        <v/>
      </c>
    </row>
    <row r="3197">
      <c r="A3197">
        <f>IF(screen_TA_reviewer_A!$A3197="","",screen_TA_reviewer_A!$A3197)</f>
        <v/>
      </c>
      <c r="B3197">
        <f>IF(OR($A3197="",screen_TA_reviewer_A!$C3197=""),"",screen_TA_reviewer_A!$C3197)</f>
        <v/>
      </c>
      <c r="C3197">
        <f>IF(OR($A3197="",screen_TA_reviewer_B!$C3197=""),"",screen_TA_reviewer_B!$C3197)</f>
        <v/>
      </c>
      <c r="D3197">
        <f>IF(OR($A3197="",screen_TA_reviewer_A!$D3197=""),"",screen_TA_reviewer_A!$D3197)</f>
        <v/>
      </c>
      <c r="E3197">
        <f>IF(OR($A3197="",screen_TA_reviewer_B!$D3197=""),"",screen_TA_reviewer_B!$D3197)</f>
        <v/>
      </c>
      <c r="F3197">
        <f>IF(AND(B3197&lt;&gt;"",C3197&lt;&gt;""),1,"")</f>
        <v/>
      </c>
      <c r="G3197">
        <f>IF(F3197=1,IF(B3197=C3197,1,0),"")</f>
        <v/>
      </c>
      <c r="H3197">
        <f>IF(B3197="","",IFERROR(VLOOKUP(B3197,lst_TA_binary_map_table,2,FALSE),"INVALID"))</f>
        <v/>
      </c>
      <c r="I3197">
        <f>IF(C3197="","",IFERROR(VLOOKUP(C3197,lst_TA_binary_map_table,2,FALSE),"INVALID"))</f>
        <v/>
      </c>
      <c r="J3197">
        <f>IF(F3197=1,IF(H3197=I3197,1,0),"")</f>
        <v/>
      </c>
      <c r="K3197">
        <f>IF(G3197=0,1,"")</f>
        <v/>
      </c>
      <c r="L3197">
        <f>IF(K3197=1,COUNTIF($K$2:K3197,1),"")</f>
        <v/>
      </c>
    </row>
    <row r="3198">
      <c r="A3198">
        <f>IF(screen_TA_reviewer_A!$A3198="","",screen_TA_reviewer_A!$A3198)</f>
        <v/>
      </c>
      <c r="B3198">
        <f>IF(OR($A3198="",screen_TA_reviewer_A!$C3198=""),"",screen_TA_reviewer_A!$C3198)</f>
        <v/>
      </c>
      <c r="C3198">
        <f>IF(OR($A3198="",screen_TA_reviewer_B!$C3198=""),"",screen_TA_reviewer_B!$C3198)</f>
        <v/>
      </c>
      <c r="D3198">
        <f>IF(OR($A3198="",screen_TA_reviewer_A!$D3198=""),"",screen_TA_reviewer_A!$D3198)</f>
        <v/>
      </c>
      <c r="E3198">
        <f>IF(OR($A3198="",screen_TA_reviewer_B!$D3198=""),"",screen_TA_reviewer_B!$D3198)</f>
        <v/>
      </c>
      <c r="F3198">
        <f>IF(AND(B3198&lt;&gt;"",C3198&lt;&gt;""),1,"")</f>
        <v/>
      </c>
      <c r="G3198">
        <f>IF(F3198=1,IF(B3198=C3198,1,0),"")</f>
        <v/>
      </c>
      <c r="H3198">
        <f>IF(B3198="","",IFERROR(VLOOKUP(B3198,lst_TA_binary_map_table,2,FALSE),"INVALID"))</f>
        <v/>
      </c>
      <c r="I3198">
        <f>IF(C3198="","",IFERROR(VLOOKUP(C3198,lst_TA_binary_map_table,2,FALSE),"INVALID"))</f>
        <v/>
      </c>
      <c r="J3198">
        <f>IF(F3198=1,IF(H3198=I3198,1,0),"")</f>
        <v/>
      </c>
      <c r="K3198">
        <f>IF(G3198=0,1,"")</f>
        <v/>
      </c>
      <c r="L3198">
        <f>IF(K3198=1,COUNTIF($K$2:K3198,1),"")</f>
        <v/>
      </c>
    </row>
    <row r="3199">
      <c r="A3199">
        <f>IF(screen_TA_reviewer_A!$A3199="","",screen_TA_reviewer_A!$A3199)</f>
        <v/>
      </c>
      <c r="B3199">
        <f>IF(OR($A3199="",screen_TA_reviewer_A!$C3199=""),"",screen_TA_reviewer_A!$C3199)</f>
        <v/>
      </c>
      <c r="C3199">
        <f>IF(OR($A3199="",screen_TA_reviewer_B!$C3199=""),"",screen_TA_reviewer_B!$C3199)</f>
        <v/>
      </c>
      <c r="D3199">
        <f>IF(OR($A3199="",screen_TA_reviewer_A!$D3199=""),"",screen_TA_reviewer_A!$D3199)</f>
        <v/>
      </c>
      <c r="E3199">
        <f>IF(OR($A3199="",screen_TA_reviewer_B!$D3199=""),"",screen_TA_reviewer_B!$D3199)</f>
        <v/>
      </c>
      <c r="F3199">
        <f>IF(AND(B3199&lt;&gt;"",C3199&lt;&gt;""),1,"")</f>
        <v/>
      </c>
      <c r="G3199">
        <f>IF(F3199=1,IF(B3199=C3199,1,0),"")</f>
        <v/>
      </c>
      <c r="H3199">
        <f>IF(B3199="","",IFERROR(VLOOKUP(B3199,lst_TA_binary_map_table,2,FALSE),"INVALID"))</f>
        <v/>
      </c>
      <c r="I3199">
        <f>IF(C3199="","",IFERROR(VLOOKUP(C3199,lst_TA_binary_map_table,2,FALSE),"INVALID"))</f>
        <v/>
      </c>
      <c r="J3199">
        <f>IF(F3199=1,IF(H3199=I3199,1,0),"")</f>
        <v/>
      </c>
      <c r="K3199">
        <f>IF(G3199=0,1,"")</f>
        <v/>
      </c>
      <c r="L3199">
        <f>IF(K3199=1,COUNTIF($K$2:K3199,1),"")</f>
        <v/>
      </c>
    </row>
    <row r="3200">
      <c r="A3200">
        <f>IF(screen_TA_reviewer_A!$A3200="","",screen_TA_reviewer_A!$A3200)</f>
        <v/>
      </c>
      <c r="B3200">
        <f>IF(OR($A3200="",screen_TA_reviewer_A!$C3200=""),"",screen_TA_reviewer_A!$C3200)</f>
        <v/>
      </c>
      <c r="C3200">
        <f>IF(OR($A3200="",screen_TA_reviewer_B!$C3200=""),"",screen_TA_reviewer_B!$C3200)</f>
        <v/>
      </c>
      <c r="D3200">
        <f>IF(OR($A3200="",screen_TA_reviewer_A!$D3200=""),"",screen_TA_reviewer_A!$D3200)</f>
        <v/>
      </c>
      <c r="E3200">
        <f>IF(OR($A3200="",screen_TA_reviewer_B!$D3200=""),"",screen_TA_reviewer_B!$D3200)</f>
        <v/>
      </c>
      <c r="F3200">
        <f>IF(AND(B3200&lt;&gt;"",C3200&lt;&gt;""),1,"")</f>
        <v/>
      </c>
      <c r="G3200">
        <f>IF(F3200=1,IF(B3200=C3200,1,0),"")</f>
        <v/>
      </c>
      <c r="H3200">
        <f>IF(B3200="","",IFERROR(VLOOKUP(B3200,lst_TA_binary_map_table,2,FALSE),"INVALID"))</f>
        <v/>
      </c>
      <c r="I3200">
        <f>IF(C3200="","",IFERROR(VLOOKUP(C3200,lst_TA_binary_map_table,2,FALSE),"INVALID"))</f>
        <v/>
      </c>
      <c r="J3200">
        <f>IF(F3200=1,IF(H3200=I3200,1,0),"")</f>
        <v/>
      </c>
      <c r="K3200">
        <f>IF(G3200=0,1,"")</f>
        <v/>
      </c>
      <c r="L3200">
        <f>IF(K3200=1,COUNTIF($K$2:K3200,1),"")</f>
        <v/>
      </c>
    </row>
    <row r="3201">
      <c r="A3201">
        <f>IF(screen_TA_reviewer_A!$A3201="","",screen_TA_reviewer_A!$A3201)</f>
        <v/>
      </c>
      <c r="B3201">
        <f>IF(OR($A3201="",screen_TA_reviewer_A!$C3201=""),"",screen_TA_reviewer_A!$C3201)</f>
        <v/>
      </c>
      <c r="C3201">
        <f>IF(OR($A3201="",screen_TA_reviewer_B!$C3201=""),"",screen_TA_reviewer_B!$C3201)</f>
        <v/>
      </c>
      <c r="D3201">
        <f>IF(OR($A3201="",screen_TA_reviewer_A!$D3201=""),"",screen_TA_reviewer_A!$D3201)</f>
        <v/>
      </c>
      <c r="E3201">
        <f>IF(OR($A3201="",screen_TA_reviewer_B!$D3201=""),"",screen_TA_reviewer_B!$D3201)</f>
        <v/>
      </c>
      <c r="F3201">
        <f>IF(AND(B3201&lt;&gt;"",C3201&lt;&gt;""),1,"")</f>
        <v/>
      </c>
      <c r="G3201">
        <f>IF(F3201=1,IF(B3201=C3201,1,0),"")</f>
        <v/>
      </c>
      <c r="H3201">
        <f>IF(B3201="","",IFERROR(VLOOKUP(B3201,lst_TA_binary_map_table,2,FALSE),"INVALID"))</f>
        <v/>
      </c>
      <c r="I3201">
        <f>IF(C3201="","",IFERROR(VLOOKUP(C3201,lst_TA_binary_map_table,2,FALSE),"INVALID"))</f>
        <v/>
      </c>
      <c r="J3201">
        <f>IF(F3201=1,IF(H3201=I3201,1,0),"")</f>
        <v/>
      </c>
      <c r="K3201">
        <f>IF(G3201=0,1,"")</f>
        <v/>
      </c>
      <c r="L3201">
        <f>IF(K3201=1,COUNTIF($K$2:K3201,1),"")</f>
        <v/>
      </c>
    </row>
    <row r="3202">
      <c r="A3202">
        <f>IF(screen_TA_reviewer_A!$A3202="","",screen_TA_reviewer_A!$A3202)</f>
        <v/>
      </c>
      <c r="B3202">
        <f>IF(OR($A3202="",screen_TA_reviewer_A!$C3202=""),"",screen_TA_reviewer_A!$C3202)</f>
        <v/>
      </c>
      <c r="C3202">
        <f>IF(OR($A3202="",screen_TA_reviewer_B!$C3202=""),"",screen_TA_reviewer_B!$C3202)</f>
        <v/>
      </c>
      <c r="D3202">
        <f>IF(OR($A3202="",screen_TA_reviewer_A!$D3202=""),"",screen_TA_reviewer_A!$D3202)</f>
        <v/>
      </c>
      <c r="E3202">
        <f>IF(OR($A3202="",screen_TA_reviewer_B!$D3202=""),"",screen_TA_reviewer_B!$D3202)</f>
        <v/>
      </c>
      <c r="F3202">
        <f>IF(AND(B3202&lt;&gt;"",C3202&lt;&gt;""),1,"")</f>
        <v/>
      </c>
      <c r="G3202">
        <f>IF(F3202=1,IF(B3202=C3202,1,0),"")</f>
        <v/>
      </c>
      <c r="H3202">
        <f>IF(B3202="","",IFERROR(VLOOKUP(B3202,lst_TA_binary_map_table,2,FALSE),"INVALID"))</f>
        <v/>
      </c>
      <c r="I3202">
        <f>IF(C3202="","",IFERROR(VLOOKUP(C3202,lst_TA_binary_map_table,2,FALSE),"INVALID"))</f>
        <v/>
      </c>
      <c r="J3202">
        <f>IF(F3202=1,IF(H3202=I3202,1,0),"")</f>
        <v/>
      </c>
      <c r="K3202">
        <f>IF(G3202=0,1,"")</f>
        <v/>
      </c>
      <c r="L3202">
        <f>IF(K3202=1,COUNTIF($K$2:K3202,1),"")</f>
        <v/>
      </c>
    </row>
    <row r="3203">
      <c r="A3203">
        <f>IF(screen_TA_reviewer_A!$A3203="","",screen_TA_reviewer_A!$A3203)</f>
        <v/>
      </c>
      <c r="B3203">
        <f>IF(OR($A3203="",screen_TA_reviewer_A!$C3203=""),"",screen_TA_reviewer_A!$C3203)</f>
        <v/>
      </c>
      <c r="C3203">
        <f>IF(OR($A3203="",screen_TA_reviewer_B!$C3203=""),"",screen_TA_reviewer_B!$C3203)</f>
        <v/>
      </c>
      <c r="D3203">
        <f>IF(OR($A3203="",screen_TA_reviewer_A!$D3203=""),"",screen_TA_reviewer_A!$D3203)</f>
        <v/>
      </c>
      <c r="E3203">
        <f>IF(OR($A3203="",screen_TA_reviewer_B!$D3203=""),"",screen_TA_reviewer_B!$D3203)</f>
        <v/>
      </c>
      <c r="F3203">
        <f>IF(AND(B3203&lt;&gt;"",C3203&lt;&gt;""),1,"")</f>
        <v/>
      </c>
      <c r="G3203">
        <f>IF(F3203=1,IF(B3203=C3203,1,0),"")</f>
        <v/>
      </c>
      <c r="H3203">
        <f>IF(B3203="","",IFERROR(VLOOKUP(B3203,lst_TA_binary_map_table,2,FALSE),"INVALID"))</f>
        <v/>
      </c>
      <c r="I3203">
        <f>IF(C3203="","",IFERROR(VLOOKUP(C3203,lst_TA_binary_map_table,2,FALSE),"INVALID"))</f>
        <v/>
      </c>
      <c r="J3203">
        <f>IF(F3203=1,IF(H3203=I3203,1,0),"")</f>
        <v/>
      </c>
      <c r="K3203">
        <f>IF(G3203=0,1,"")</f>
        <v/>
      </c>
      <c r="L3203">
        <f>IF(K3203=1,COUNTIF($K$2:K3203,1),"")</f>
        <v/>
      </c>
    </row>
    <row r="3204">
      <c r="A3204">
        <f>IF(screen_TA_reviewer_A!$A3204="","",screen_TA_reviewer_A!$A3204)</f>
        <v/>
      </c>
      <c r="B3204">
        <f>IF(OR($A3204="",screen_TA_reviewer_A!$C3204=""),"",screen_TA_reviewer_A!$C3204)</f>
        <v/>
      </c>
      <c r="C3204">
        <f>IF(OR($A3204="",screen_TA_reviewer_B!$C3204=""),"",screen_TA_reviewer_B!$C3204)</f>
        <v/>
      </c>
      <c r="D3204">
        <f>IF(OR($A3204="",screen_TA_reviewer_A!$D3204=""),"",screen_TA_reviewer_A!$D3204)</f>
        <v/>
      </c>
      <c r="E3204">
        <f>IF(OR($A3204="",screen_TA_reviewer_B!$D3204=""),"",screen_TA_reviewer_B!$D3204)</f>
        <v/>
      </c>
      <c r="F3204">
        <f>IF(AND(B3204&lt;&gt;"",C3204&lt;&gt;""),1,"")</f>
        <v/>
      </c>
      <c r="G3204">
        <f>IF(F3204=1,IF(B3204=C3204,1,0),"")</f>
        <v/>
      </c>
      <c r="H3204">
        <f>IF(B3204="","",IFERROR(VLOOKUP(B3204,lst_TA_binary_map_table,2,FALSE),"INVALID"))</f>
        <v/>
      </c>
      <c r="I3204">
        <f>IF(C3204="","",IFERROR(VLOOKUP(C3204,lst_TA_binary_map_table,2,FALSE),"INVALID"))</f>
        <v/>
      </c>
      <c r="J3204">
        <f>IF(F3204=1,IF(H3204=I3204,1,0),"")</f>
        <v/>
      </c>
      <c r="K3204">
        <f>IF(G3204=0,1,"")</f>
        <v/>
      </c>
      <c r="L3204">
        <f>IF(K3204=1,COUNTIF($K$2:K3204,1),"")</f>
        <v/>
      </c>
    </row>
    <row r="3205">
      <c r="A3205">
        <f>IF(screen_TA_reviewer_A!$A3205="","",screen_TA_reviewer_A!$A3205)</f>
        <v/>
      </c>
      <c r="B3205">
        <f>IF(OR($A3205="",screen_TA_reviewer_A!$C3205=""),"",screen_TA_reviewer_A!$C3205)</f>
        <v/>
      </c>
      <c r="C3205">
        <f>IF(OR($A3205="",screen_TA_reviewer_B!$C3205=""),"",screen_TA_reviewer_B!$C3205)</f>
        <v/>
      </c>
      <c r="D3205">
        <f>IF(OR($A3205="",screen_TA_reviewer_A!$D3205=""),"",screen_TA_reviewer_A!$D3205)</f>
        <v/>
      </c>
      <c r="E3205">
        <f>IF(OR($A3205="",screen_TA_reviewer_B!$D3205=""),"",screen_TA_reviewer_B!$D3205)</f>
        <v/>
      </c>
      <c r="F3205">
        <f>IF(AND(B3205&lt;&gt;"",C3205&lt;&gt;""),1,"")</f>
        <v/>
      </c>
      <c r="G3205">
        <f>IF(F3205=1,IF(B3205=C3205,1,0),"")</f>
        <v/>
      </c>
      <c r="H3205">
        <f>IF(B3205="","",IFERROR(VLOOKUP(B3205,lst_TA_binary_map_table,2,FALSE),"INVALID"))</f>
        <v/>
      </c>
      <c r="I3205">
        <f>IF(C3205="","",IFERROR(VLOOKUP(C3205,lst_TA_binary_map_table,2,FALSE),"INVALID"))</f>
        <v/>
      </c>
      <c r="J3205">
        <f>IF(F3205=1,IF(H3205=I3205,1,0),"")</f>
        <v/>
      </c>
      <c r="K3205">
        <f>IF(G3205=0,1,"")</f>
        <v/>
      </c>
      <c r="L3205">
        <f>IF(K3205=1,COUNTIF($K$2:K3205,1),"")</f>
        <v/>
      </c>
    </row>
    <row r="3206">
      <c r="A3206">
        <f>IF(screen_TA_reviewer_A!$A3206="","",screen_TA_reviewer_A!$A3206)</f>
        <v/>
      </c>
      <c r="B3206">
        <f>IF(OR($A3206="",screen_TA_reviewer_A!$C3206=""),"",screen_TA_reviewer_A!$C3206)</f>
        <v/>
      </c>
      <c r="C3206">
        <f>IF(OR($A3206="",screen_TA_reviewer_B!$C3206=""),"",screen_TA_reviewer_B!$C3206)</f>
        <v/>
      </c>
      <c r="D3206">
        <f>IF(OR($A3206="",screen_TA_reviewer_A!$D3206=""),"",screen_TA_reviewer_A!$D3206)</f>
        <v/>
      </c>
      <c r="E3206">
        <f>IF(OR($A3206="",screen_TA_reviewer_B!$D3206=""),"",screen_TA_reviewer_B!$D3206)</f>
        <v/>
      </c>
      <c r="F3206">
        <f>IF(AND(B3206&lt;&gt;"",C3206&lt;&gt;""),1,"")</f>
        <v/>
      </c>
      <c r="G3206">
        <f>IF(F3206=1,IF(B3206=C3206,1,0),"")</f>
        <v/>
      </c>
      <c r="H3206">
        <f>IF(B3206="","",IFERROR(VLOOKUP(B3206,lst_TA_binary_map_table,2,FALSE),"INVALID"))</f>
        <v/>
      </c>
      <c r="I3206">
        <f>IF(C3206="","",IFERROR(VLOOKUP(C3206,lst_TA_binary_map_table,2,FALSE),"INVALID"))</f>
        <v/>
      </c>
      <c r="J3206">
        <f>IF(F3206=1,IF(H3206=I3206,1,0),"")</f>
        <v/>
      </c>
      <c r="K3206">
        <f>IF(G3206=0,1,"")</f>
        <v/>
      </c>
      <c r="L3206">
        <f>IF(K3206=1,COUNTIF($K$2:K3206,1),"")</f>
        <v/>
      </c>
    </row>
    <row r="3207">
      <c r="A3207">
        <f>IF(screen_TA_reviewer_A!$A3207="","",screen_TA_reviewer_A!$A3207)</f>
        <v/>
      </c>
      <c r="B3207">
        <f>IF(OR($A3207="",screen_TA_reviewer_A!$C3207=""),"",screen_TA_reviewer_A!$C3207)</f>
        <v/>
      </c>
      <c r="C3207">
        <f>IF(OR($A3207="",screen_TA_reviewer_B!$C3207=""),"",screen_TA_reviewer_B!$C3207)</f>
        <v/>
      </c>
      <c r="D3207">
        <f>IF(OR($A3207="",screen_TA_reviewer_A!$D3207=""),"",screen_TA_reviewer_A!$D3207)</f>
        <v/>
      </c>
      <c r="E3207">
        <f>IF(OR($A3207="",screen_TA_reviewer_B!$D3207=""),"",screen_TA_reviewer_B!$D3207)</f>
        <v/>
      </c>
      <c r="F3207">
        <f>IF(AND(B3207&lt;&gt;"",C3207&lt;&gt;""),1,"")</f>
        <v/>
      </c>
      <c r="G3207">
        <f>IF(F3207=1,IF(B3207=C3207,1,0),"")</f>
        <v/>
      </c>
      <c r="H3207">
        <f>IF(B3207="","",IFERROR(VLOOKUP(B3207,lst_TA_binary_map_table,2,FALSE),"INVALID"))</f>
        <v/>
      </c>
      <c r="I3207">
        <f>IF(C3207="","",IFERROR(VLOOKUP(C3207,lst_TA_binary_map_table,2,FALSE),"INVALID"))</f>
        <v/>
      </c>
      <c r="J3207">
        <f>IF(F3207=1,IF(H3207=I3207,1,0),"")</f>
        <v/>
      </c>
      <c r="K3207">
        <f>IF(G3207=0,1,"")</f>
        <v/>
      </c>
      <c r="L3207">
        <f>IF(K3207=1,COUNTIF($K$2:K3207,1),"")</f>
        <v/>
      </c>
    </row>
    <row r="3208">
      <c r="A3208">
        <f>IF(screen_TA_reviewer_A!$A3208="","",screen_TA_reviewer_A!$A3208)</f>
        <v/>
      </c>
      <c r="B3208">
        <f>IF(OR($A3208="",screen_TA_reviewer_A!$C3208=""),"",screen_TA_reviewer_A!$C3208)</f>
        <v/>
      </c>
      <c r="C3208">
        <f>IF(OR($A3208="",screen_TA_reviewer_B!$C3208=""),"",screen_TA_reviewer_B!$C3208)</f>
        <v/>
      </c>
      <c r="D3208">
        <f>IF(OR($A3208="",screen_TA_reviewer_A!$D3208=""),"",screen_TA_reviewer_A!$D3208)</f>
        <v/>
      </c>
      <c r="E3208">
        <f>IF(OR($A3208="",screen_TA_reviewer_B!$D3208=""),"",screen_TA_reviewer_B!$D3208)</f>
        <v/>
      </c>
      <c r="F3208">
        <f>IF(AND(B3208&lt;&gt;"",C3208&lt;&gt;""),1,"")</f>
        <v/>
      </c>
      <c r="G3208">
        <f>IF(F3208=1,IF(B3208=C3208,1,0),"")</f>
        <v/>
      </c>
      <c r="H3208">
        <f>IF(B3208="","",IFERROR(VLOOKUP(B3208,lst_TA_binary_map_table,2,FALSE),"INVALID"))</f>
        <v/>
      </c>
      <c r="I3208">
        <f>IF(C3208="","",IFERROR(VLOOKUP(C3208,lst_TA_binary_map_table,2,FALSE),"INVALID"))</f>
        <v/>
      </c>
      <c r="J3208">
        <f>IF(F3208=1,IF(H3208=I3208,1,0),"")</f>
        <v/>
      </c>
      <c r="K3208">
        <f>IF(G3208=0,1,"")</f>
        <v/>
      </c>
      <c r="L3208">
        <f>IF(K3208=1,COUNTIF($K$2:K3208,1),"")</f>
        <v/>
      </c>
    </row>
    <row r="3209">
      <c r="A3209">
        <f>IF(screen_TA_reviewer_A!$A3209="","",screen_TA_reviewer_A!$A3209)</f>
        <v/>
      </c>
      <c r="B3209">
        <f>IF(OR($A3209="",screen_TA_reviewer_A!$C3209=""),"",screen_TA_reviewer_A!$C3209)</f>
        <v/>
      </c>
      <c r="C3209">
        <f>IF(OR($A3209="",screen_TA_reviewer_B!$C3209=""),"",screen_TA_reviewer_B!$C3209)</f>
        <v/>
      </c>
      <c r="D3209">
        <f>IF(OR($A3209="",screen_TA_reviewer_A!$D3209=""),"",screen_TA_reviewer_A!$D3209)</f>
        <v/>
      </c>
      <c r="E3209">
        <f>IF(OR($A3209="",screen_TA_reviewer_B!$D3209=""),"",screen_TA_reviewer_B!$D3209)</f>
        <v/>
      </c>
      <c r="F3209">
        <f>IF(AND(B3209&lt;&gt;"",C3209&lt;&gt;""),1,"")</f>
        <v/>
      </c>
      <c r="G3209">
        <f>IF(F3209=1,IF(B3209=C3209,1,0),"")</f>
        <v/>
      </c>
      <c r="H3209">
        <f>IF(B3209="","",IFERROR(VLOOKUP(B3209,lst_TA_binary_map_table,2,FALSE),"INVALID"))</f>
        <v/>
      </c>
      <c r="I3209">
        <f>IF(C3209="","",IFERROR(VLOOKUP(C3209,lst_TA_binary_map_table,2,FALSE),"INVALID"))</f>
        <v/>
      </c>
      <c r="J3209">
        <f>IF(F3209=1,IF(H3209=I3209,1,0),"")</f>
        <v/>
      </c>
      <c r="K3209">
        <f>IF(G3209=0,1,"")</f>
        <v/>
      </c>
      <c r="L3209">
        <f>IF(K3209=1,COUNTIF($K$2:K3209,1),"")</f>
        <v/>
      </c>
    </row>
    <row r="3210">
      <c r="A3210">
        <f>IF(screen_TA_reviewer_A!$A3210="","",screen_TA_reviewer_A!$A3210)</f>
        <v/>
      </c>
      <c r="B3210">
        <f>IF(OR($A3210="",screen_TA_reviewer_A!$C3210=""),"",screen_TA_reviewer_A!$C3210)</f>
        <v/>
      </c>
      <c r="C3210">
        <f>IF(OR($A3210="",screen_TA_reviewer_B!$C3210=""),"",screen_TA_reviewer_B!$C3210)</f>
        <v/>
      </c>
      <c r="D3210">
        <f>IF(OR($A3210="",screen_TA_reviewer_A!$D3210=""),"",screen_TA_reviewer_A!$D3210)</f>
        <v/>
      </c>
      <c r="E3210">
        <f>IF(OR($A3210="",screen_TA_reviewer_B!$D3210=""),"",screen_TA_reviewer_B!$D3210)</f>
        <v/>
      </c>
      <c r="F3210">
        <f>IF(AND(B3210&lt;&gt;"",C3210&lt;&gt;""),1,"")</f>
        <v/>
      </c>
      <c r="G3210">
        <f>IF(F3210=1,IF(B3210=C3210,1,0),"")</f>
        <v/>
      </c>
      <c r="H3210">
        <f>IF(B3210="","",IFERROR(VLOOKUP(B3210,lst_TA_binary_map_table,2,FALSE),"INVALID"))</f>
        <v/>
      </c>
      <c r="I3210">
        <f>IF(C3210="","",IFERROR(VLOOKUP(C3210,lst_TA_binary_map_table,2,FALSE),"INVALID"))</f>
        <v/>
      </c>
      <c r="J3210">
        <f>IF(F3210=1,IF(H3210=I3210,1,0),"")</f>
        <v/>
      </c>
      <c r="K3210">
        <f>IF(G3210=0,1,"")</f>
        <v/>
      </c>
      <c r="L3210">
        <f>IF(K3210=1,COUNTIF($K$2:K3210,1),"")</f>
        <v/>
      </c>
    </row>
    <row r="3211">
      <c r="A3211">
        <f>IF(screen_TA_reviewer_A!$A3211="","",screen_TA_reviewer_A!$A3211)</f>
        <v/>
      </c>
      <c r="B3211">
        <f>IF(OR($A3211="",screen_TA_reviewer_A!$C3211=""),"",screen_TA_reviewer_A!$C3211)</f>
        <v/>
      </c>
      <c r="C3211">
        <f>IF(OR($A3211="",screen_TA_reviewer_B!$C3211=""),"",screen_TA_reviewer_B!$C3211)</f>
        <v/>
      </c>
      <c r="D3211">
        <f>IF(OR($A3211="",screen_TA_reviewer_A!$D3211=""),"",screen_TA_reviewer_A!$D3211)</f>
        <v/>
      </c>
      <c r="E3211">
        <f>IF(OR($A3211="",screen_TA_reviewer_B!$D3211=""),"",screen_TA_reviewer_B!$D3211)</f>
        <v/>
      </c>
      <c r="F3211">
        <f>IF(AND(B3211&lt;&gt;"",C3211&lt;&gt;""),1,"")</f>
        <v/>
      </c>
      <c r="G3211">
        <f>IF(F3211=1,IF(B3211=C3211,1,0),"")</f>
        <v/>
      </c>
      <c r="H3211">
        <f>IF(B3211="","",IFERROR(VLOOKUP(B3211,lst_TA_binary_map_table,2,FALSE),"INVALID"))</f>
        <v/>
      </c>
      <c r="I3211">
        <f>IF(C3211="","",IFERROR(VLOOKUP(C3211,lst_TA_binary_map_table,2,FALSE),"INVALID"))</f>
        <v/>
      </c>
      <c r="J3211">
        <f>IF(F3211=1,IF(H3211=I3211,1,0),"")</f>
        <v/>
      </c>
      <c r="K3211">
        <f>IF(G3211=0,1,"")</f>
        <v/>
      </c>
      <c r="L3211">
        <f>IF(K3211=1,COUNTIF($K$2:K3211,1),"")</f>
        <v/>
      </c>
    </row>
    <row r="3212">
      <c r="A3212">
        <f>IF(screen_TA_reviewer_A!$A3212="","",screen_TA_reviewer_A!$A3212)</f>
        <v/>
      </c>
      <c r="B3212">
        <f>IF(OR($A3212="",screen_TA_reviewer_A!$C3212=""),"",screen_TA_reviewer_A!$C3212)</f>
        <v/>
      </c>
      <c r="C3212">
        <f>IF(OR($A3212="",screen_TA_reviewer_B!$C3212=""),"",screen_TA_reviewer_B!$C3212)</f>
        <v/>
      </c>
      <c r="D3212">
        <f>IF(OR($A3212="",screen_TA_reviewer_A!$D3212=""),"",screen_TA_reviewer_A!$D3212)</f>
        <v/>
      </c>
      <c r="E3212">
        <f>IF(OR($A3212="",screen_TA_reviewer_B!$D3212=""),"",screen_TA_reviewer_B!$D3212)</f>
        <v/>
      </c>
      <c r="F3212">
        <f>IF(AND(B3212&lt;&gt;"",C3212&lt;&gt;""),1,"")</f>
        <v/>
      </c>
      <c r="G3212">
        <f>IF(F3212=1,IF(B3212=C3212,1,0),"")</f>
        <v/>
      </c>
      <c r="H3212">
        <f>IF(B3212="","",IFERROR(VLOOKUP(B3212,lst_TA_binary_map_table,2,FALSE),"INVALID"))</f>
        <v/>
      </c>
      <c r="I3212">
        <f>IF(C3212="","",IFERROR(VLOOKUP(C3212,lst_TA_binary_map_table,2,FALSE),"INVALID"))</f>
        <v/>
      </c>
      <c r="J3212">
        <f>IF(F3212=1,IF(H3212=I3212,1,0),"")</f>
        <v/>
      </c>
      <c r="K3212">
        <f>IF(G3212=0,1,"")</f>
        <v/>
      </c>
      <c r="L3212">
        <f>IF(K3212=1,COUNTIF($K$2:K3212,1),"")</f>
        <v/>
      </c>
    </row>
    <row r="3213">
      <c r="A3213">
        <f>IF(screen_TA_reviewer_A!$A3213="","",screen_TA_reviewer_A!$A3213)</f>
        <v/>
      </c>
      <c r="B3213">
        <f>IF(OR($A3213="",screen_TA_reviewer_A!$C3213=""),"",screen_TA_reviewer_A!$C3213)</f>
        <v/>
      </c>
      <c r="C3213">
        <f>IF(OR($A3213="",screen_TA_reviewer_B!$C3213=""),"",screen_TA_reviewer_B!$C3213)</f>
        <v/>
      </c>
      <c r="D3213">
        <f>IF(OR($A3213="",screen_TA_reviewer_A!$D3213=""),"",screen_TA_reviewer_A!$D3213)</f>
        <v/>
      </c>
      <c r="E3213">
        <f>IF(OR($A3213="",screen_TA_reviewer_B!$D3213=""),"",screen_TA_reviewer_B!$D3213)</f>
        <v/>
      </c>
      <c r="F3213">
        <f>IF(AND(B3213&lt;&gt;"",C3213&lt;&gt;""),1,"")</f>
        <v/>
      </c>
      <c r="G3213">
        <f>IF(F3213=1,IF(B3213=C3213,1,0),"")</f>
        <v/>
      </c>
      <c r="H3213">
        <f>IF(B3213="","",IFERROR(VLOOKUP(B3213,lst_TA_binary_map_table,2,FALSE),"INVALID"))</f>
        <v/>
      </c>
      <c r="I3213">
        <f>IF(C3213="","",IFERROR(VLOOKUP(C3213,lst_TA_binary_map_table,2,FALSE),"INVALID"))</f>
        <v/>
      </c>
      <c r="J3213">
        <f>IF(F3213=1,IF(H3213=I3213,1,0),"")</f>
        <v/>
      </c>
      <c r="K3213">
        <f>IF(G3213=0,1,"")</f>
        <v/>
      </c>
      <c r="L3213">
        <f>IF(K3213=1,COUNTIF($K$2:K3213,1),"")</f>
        <v/>
      </c>
    </row>
    <row r="3214">
      <c r="A3214">
        <f>IF(screen_TA_reviewer_A!$A3214="","",screen_TA_reviewer_A!$A3214)</f>
        <v/>
      </c>
      <c r="B3214">
        <f>IF(OR($A3214="",screen_TA_reviewer_A!$C3214=""),"",screen_TA_reviewer_A!$C3214)</f>
        <v/>
      </c>
      <c r="C3214">
        <f>IF(OR($A3214="",screen_TA_reviewer_B!$C3214=""),"",screen_TA_reviewer_B!$C3214)</f>
        <v/>
      </c>
      <c r="D3214">
        <f>IF(OR($A3214="",screen_TA_reviewer_A!$D3214=""),"",screen_TA_reviewer_A!$D3214)</f>
        <v/>
      </c>
      <c r="E3214">
        <f>IF(OR($A3214="",screen_TA_reviewer_B!$D3214=""),"",screen_TA_reviewer_B!$D3214)</f>
        <v/>
      </c>
      <c r="F3214">
        <f>IF(AND(B3214&lt;&gt;"",C3214&lt;&gt;""),1,"")</f>
        <v/>
      </c>
      <c r="G3214">
        <f>IF(F3214=1,IF(B3214=C3214,1,0),"")</f>
        <v/>
      </c>
      <c r="H3214">
        <f>IF(B3214="","",IFERROR(VLOOKUP(B3214,lst_TA_binary_map_table,2,FALSE),"INVALID"))</f>
        <v/>
      </c>
      <c r="I3214">
        <f>IF(C3214="","",IFERROR(VLOOKUP(C3214,lst_TA_binary_map_table,2,FALSE),"INVALID"))</f>
        <v/>
      </c>
      <c r="J3214">
        <f>IF(F3214=1,IF(H3214=I3214,1,0),"")</f>
        <v/>
      </c>
      <c r="K3214">
        <f>IF(G3214=0,1,"")</f>
        <v/>
      </c>
      <c r="L3214">
        <f>IF(K3214=1,COUNTIF($K$2:K3214,1),"")</f>
        <v/>
      </c>
    </row>
    <row r="3215">
      <c r="A3215">
        <f>IF(screen_TA_reviewer_A!$A3215="","",screen_TA_reviewer_A!$A3215)</f>
        <v/>
      </c>
      <c r="B3215">
        <f>IF(OR($A3215="",screen_TA_reviewer_A!$C3215=""),"",screen_TA_reviewer_A!$C3215)</f>
        <v/>
      </c>
      <c r="C3215">
        <f>IF(OR($A3215="",screen_TA_reviewer_B!$C3215=""),"",screen_TA_reviewer_B!$C3215)</f>
        <v/>
      </c>
      <c r="D3215">
        <f>IF(OR($A3215="",screen_TA_reviewer_A!$D3215=""),"",screen_TA_reviewer_A!$D3215)</f>
        <v/>
      </c>
      <c r="E3215">
        <f>IF(OR($A3215="",screen_TA_reviewer_B!$D3215=""),"",screen_TA_reviewer_B!$D3215)</f>
        <v/>
      </c>
      <c r="F3215">
        <f>IF(AND(B3215&lt;&gt;"",C3215&lt;&gt;""),1,"")</f>
        <v/>
      </c>
      <c r="G3215">
        <f>IF(F3215=1,IF(B3215=C3215,1,0),"")</f>
        <v/>
      </c>
      <c r="H3215">
        <f>IF(B3215="","",IFERROR(VLOOKUP(B3215,lst_TA_binary_map_table,2,FALSE),"INVALID"))</f>
        <v/>
      </c>
      <c r="I3215">
        <f>IF(C3215="","",IFERROR(VLOOKUP(C3215,lst_TA_binary_map_table,2,FALSE),"INVALID"))</f>
        <v/>
      </c>
      <c r="J3215">
        <f>IF(F3215=1,IF(H3215=I3215,1,0),"")</f>
        <v/>
      </c>
      <c r="K3215">
        <f>IF(G3215=0,1,"")</f>
        <v/>
      </c>
      <c r="L3215">
        <f>IF(K3215=1,COUNTIF($K$2:K3215,1),"")</f>
        <v/>
      </c>
    </row>
    <row r="3216">
      <c r="A3216">
        <f>IF(screen_TA_reviewer_A!$A3216="","",screen_TA_reviewer_A!$A3216)</f>
        <v/>
      </c>
      <c r="B3216">
        <f>IF(OR($A3216="",screen_TA_reviewer_A!$C3216=""),"",screen_TA_reviewer_A!$C3216)</f>
        <v/>
      </c>
      <c r="C3216">
        <f>IF(OR($A3216="",screen_TA_reviewer_B!$C3216=""),"",screen_TA_reviewer_B!$C3216)</f>
        <v/>
      </c>
      <c r="D3216">
        <f>IF(OR($A3216="",screen_TA_reviewer_A!$D3216=""),"",screen_TA_reviewer_A!$D3216)</f>
        <v/>
      </c>
      <c r="E3216">
        <f>IF(OR($A3216="",screen_TA_reviewer_B!$D3216=""),"",screen_TA_reviewer_B!$D3216)</f>
        <v/>
      </c>
      <c r="F3216">
        <f>IF(AND(B3216&lt;&gt;"",C3216&lt;&gt;""),1,"")</f>
        <v/>
      </c>
      <c r="G3216">
        <f>IF(F3216=1,IF(B3216=C3216,1,0),"")</f>
        <v/>
      </c>
      <c r="H3216">
        <f>IF(B3216="","",IFERROR(VLOOKUP(B3216,lst_TA_binary_map_table,2,FALSE),"INVALID"))</f>
        <v/>
      </c>
      <c r="I3216">
        <f>IF(C3216="","",IFERROR(VLOOKUP(C3216,lst_TA_binary_map_table,2,FALSE),"INVALID"))</f>
        <v/>
      </c>
      <c r="J3216">
        <f>IF(F3216=1,IF(H3216=I3216,1,0),"")</f>
        <v/>
      </c>
      <c r="K3216">
        <f>IF(G3216=0,1,"")</f>
        <v/>
      </c>
      <c r="L3216">
        <f>IF(K3216=1,COUNTIF($K$2:K3216,1),"")</f>
        <v/>
      </c>
    </row>
    <row r="3217">
      <c r="A3217">
        <f>IF(screen_TA_reviewer_A!$A3217="","",screen_TA_reviewer_A!$A3217)</f>
        <v/>
      </c>
      <c r="B3217">
        <f>IF(OR($A3217="",screen_TA_reviewer_A!$C3217=""),"",screen_TA_reviewer_A!$C3217)</f>
        <v/>
      </c>
      <c r="C3217">
        <f>IF(OR($A3217="",screen_TA_reviewer_B!$C3217=""),"",screen_TA_reviewer_B!$C3217)</f>
        <v/>
      </c>
      <c r="D3217">
        <f>IF(OR($A3217="",screen_TA_reviewer_A!$D3217=""),"",screen_TA_reviewer_A!$D3217)</f>
        <v/>
      </c>
      <c r="E3217">
        <f>IF(OR($A3217="",screen_TA_reviewer_B!$D3217=""),"",screen_TA_reviewer_B!$D3217)</f>
        <v/>
      </c>
      <c r="F3217">
        <f>IF(AND(B3217&lt;&gt;"",C3217&lt;&gt;""),1,"")</f>
        <v/>
      </c>
      <c r="G3217">
        <f>IF(F3217=1,IF(B3217=C3217,1,0),"")</f>
        <v/>
      </c>
      <c r="H3217">
        <f>IF(B3217="","",IFERROR(VLOOKUP(B3217,lst_TA_binary_map_table,2,FALSE),"INVALID"))</f>
        <v/>
      </c>
      <c r="I3217">
        <f>IF(C3217="","",IFERROR(VLOOKUP(C3217,lst_TA_binary_map_table,2,FALSE),"INVALID"))</f>
        <v/>
      </c>
      <c r="J3217">
        <f>IF(F3217=1,IF(H3217=I3217,1,0),"")</f>
        <v/>
      </c>
      <c r="K3217">
        <f>IF(G3217=0,1,"")</f>
        <v/>
      </c>
      <c r="L3217">
        <f>IF(K3217=1,COUNTIF($K$2:K3217,1),"")</f>
        <v/>
      </c>
    </row>
    <row r="3218">
      <c r="A3218">
        <f>IF(screen_TA_reviewer_A!$A3218="","",screen_TA_reviewer_A!$A3218)</f>
        <v/>
      </c>
      <c r="B3218">
        <f>IF(OR($A3218="",screen_TA_reviewer_A!$C3218=""),"",screen_TA_reviewer_A!$C3218)</f>
        <v/>
      </c>
      <c r="C3218">
        <f>IF(OR($A3218="",screen_TA_reviewer_B!$C3218=""),"",screen_TA_reviewer_B!$C3218)</f>
        <v/>
      </c>
      <c r="D3218">
        <f>IF(OR($A3218="",screen_TA_reviewer_A!$D3218=""),"",screen_TA_reviewer_A!$D3218)</f>
        <v/>
      </c>
      <c r="E3218">
        <f>IF(OR($A3218="",screen_TA_reviewer_B!$D3218=""),"",screen_TA_reviewer_B!$D3218)</f>
        <v/>
      </c>
      <c r="F3218">
        <f>IF(AND(B3218&lt;&gt;"",C3218&lt;&gt;""),1,"")</f>
        <v/>
      </c>
      <c r="G3218">
        <f>IF(F3218=1,IF(B3218=C3218,1,0),"")</f>
        <v/>
      </c>
      <c r="H3218">
        <f>IF(B3218="","",IFERROR(VLOOKUP(B3218,lst_TA_binary_map_table,2,FALSE),"INVALID"))</f>
        <v/>
      </c>
      <c r="I3218">
        <f>IF(C3218="","",IFERROR(VLOOKUP(C3218,lst_TA_binary_map_table,2,FALSE),"INVALID"))</f>
        <v/>
      </c>
      <c r="J3218">
        <f>IF(F3218=1,IF(H3218=I3218,1,0),"")</f>
        <v/>
      </c>
      <c r="K3218">
        <f>IF(G3218=0,1,"")</f>
        <v/>
      </c>
      <c r="L3218">
        <f>IF(K3218=1,COUNTIF($K$2:K3218,1),"")</f>
        <v/>
      </c>
    </row>
    <row r="3219">
      <c r="A3219">
        <f>IF(screen_TA_reviewer_A!$A3219="","",screen_TA_reviewer_A!$A3219)</f>
        <v/>
      </c>
      <c r="B3219">
        <f>IF(OR($A3219="",screen_TA_reviewer_A!$C3219=""),"",screen_TA_reviewer_A!$C3219)</f>
        <v/>
      </c>
      <c r="C3219">
        <f>IF(OR($A3219="",screen_TA_reviewer_B!$C3219=""),"",screen_TA_reviewer_B!$C3219)</f>
        <v/>
      </c>
      <c r="D3219">
        <f>IF(OR($A3219="",screen_TA_reviewer_A!$D3219=""),"",screen_TA_reviewer_A!$D3219)</f>
        <v/>
      </c>
      <c r="E3219">
        <f>IF(OR($A3219="",screen_TA_reviewer_B!$D3219=""),"",screen_TA_reviewer_B!$D3219)</f>
        <v/>
      </c>
      <c r="F3219">
        <f>IF(AND(B3219&lt;&gt;"",C3219&lt;&gt;""),1,"")</f>
        <v/>
      </c>
      <c r="G3219">
        <f>IF(F3219=1,IF(B3219=C3219,1,0),"")</f>
        <v/>
      </c>
      <c r="H3219">
        <f>IF(B3219="","",IFERROR(VLOOKUP(B3219,lst_TA_binary_map_table,2,FALSE),"INVALID"))</f>
        <v/>
      </c>
      <c r="I3219">
        <f>IF(C3219="","",IFERROR(VLOOKUP(C3219,lst_TA_binary_map_table,2,FALSE),"INVALID"))</f>
        <v/>
      </c>
      <c r="J3219">
        <f>IF(F3219=1,IF(H3219=I3219,1,0),"")</f>
        <v/>
      </c>
      <c r="K3219">
        <f>IF(G3219=0,1,"")</f>
        <v/>
      </c>
      <c r="L3219">
        <f>IF(K3219=1,COUNTIF($K$2:K3219,1),"")</f>
        <v/>
      </c>
    </row>
    <row r="3220">
      <c r="A3220">
        <f>IF(screen_TA_reviewer_A!$A3220="","",screen_TA_reviewer_A!$A3220)</f>
        <v/>
      </c>
      <c r="B3220">
        <f>IF(OR($A3220="",screen_TA_reviewer_A!$C3220=""),"",screen_TA_reviewer_A!$C3220)</f>
        <v/>
      </c>
      <c r="C3220">
        <f>IF(OR($A3220="",screen_TA_reviewer_B!$C3220=""),"",screen_TA_reviewer_B!$C3220)</f>
        <v/>
      </c>
      <c r="D3220">
        <f>IF(OR($A3220="",screen_TA_reviewer_A!$D3220=""),"",screen_TA_reviewer_A!$D3220)</f>
        <v/>
      </c>
      <c r="E3220">
        <f>IF(OR($A3220="",screen_TA_reviewer_B!$D3220=""),"",screen_TA_reviewer_B!$D3220)</f>
        <v/>
      </c>
      <c r="F3220">
        <f>IF(AND(B3220&lt;&gt;"",C3220&lt;&gt;""),1,"")</f>
        <v/>
      </c>
      <c r="G3220">
        <f>IF(F3220=1,IF(B3220=C3220,1,0),"")</f>
        <v/>
      </c>
      <c r="H3220">
        <f>IF(B3220="","",IFERROR(VLOOKUP(B3220,lst_TA_binary_map_table,2,FALSE),"INVALID"))</f>
        <v/>
      </c>
      <c r="I3220">
        <f>IF(C3220="","",IFERROR(VLOOKUP(C3220,lst_TA_binary_map_table,2,FALSE),"INVALID"))</f>
        <v/>
      </c>
      <c r="J3220">
        <f>IF(F3220=1,IF(H3220=I3220,1,0),"")</f>
        <v/>
      </c>
      <c r="K3220">
        <f>IF(G3220=0,1,"")</f>
        <v/>
      </c>
      <c r="L3220">
        <f>IF(K3220=1,COUNTIF($K$2:K3220,1),"")</f>
        <v/>
      </c>
    </row>
    <row r="3221">
      <c r="A3221">
        <f>IF(screen_TA_reviewer_A!$A3221="","",screen_TA_reviewer_A!$A3221)</f>
        <v/>
      </c>
      <c r="B3221">
        <f>IF(OR($A3221="",screen_TA_reviewer_A!$C3221=""),"",screen_TA_reviewer_A!$C3221)</f>
        <v/>
      </c>
      <c r="C3221">
        <f>IF(OR($A3221="",screen_TA_reviewer_B!$C3221=""),"",screen_TA_reviewer_B!$C3221)</f>
        <v/>
      </c>
      <c r="D3221">
        <f>IF(OR($A3221="",screen_TA_reviewer_A!$D3221=""),"",screen_TA_reviewer_A!$D3221)</f>
        <v/>
      </c>
      <c r="E3221">
        <f>IF(OR($A3221="",screen_TA_reviewer_B!$D3221=""),"",screen_TA_reviewer_B!$D3221)</f>
        <v/>
      </c>
      <c r="F3221">
        <f>IF(AND(B3221&lt;&gt;"",C3221&lt;&gt;""),1,"")</f>
        <v/>
      </c>
      <c r="G3221">
        <f>IF(F3221=1,IF(B3221=C3221,1,0),"")</f>
        <v/>
      </c>
      <c r="H3221">
        <f>IF(B3221="","",IFERROR(VLOOKUP(B3221,lst_TA_binary_map_table,2,FALSE),"INVALID"))</f>
        <v/>
      </c>
      <c r="I3221">
        <f>IF(C3221="","",IFERROR(VLOOKUP(C3221,lst_TA_binary_map_table,2,FALSE),"INVALID"))</f>
        <v/>
      </c>
      <c r="J3221">
        <f>IF(F3221=1,IF(H3221=I3221,1,0),"")</f>
        <v/>
      </c>
      <c r="K3221">
        <f>IF(G3221=0,1,"")</f>
        <v/>
      </c>
      <c r="L3221">
        <f>IF(K3221=1,COUNTIF($K$2:K3221,1),"")</f>
        <v/>
      </c>
    </row>
    <row r="3222">
      <c r="A3222">
        <f>IF(screen_TA_reviewer_A!$A3222="","",screen_TA_reviewer_A!$A3222)</f>
        <v/>
      </c>
      <c r="B3222">
        <f>IF(OR($A3222="",screen_TA_reviewer_A!$C3222=""),"",screen_TA_reviewer_A!$C3222)</f>
        <v/>
      </c>
      <c r="C3222">
        <f>IF(OR($A3222="",screen_TA_reviewer_B!$C3222=""),"",screen_TA_reviewer_B!$C3222)</f>
        <v/>
      </c>
      <c r="D3222">
        <f>IF(OR($A3222="",screen_TA_reviewer_A!$D3222=""),"",screen_TA_reviewer_A!$D3222)</f>
        <v/>
      </c>
      <c r="E3222">
        <f>IF(OR($A3222="",screen_TA_reviewer_B!$D3222=""),"",screen_TA_reviewer_B!$D3222)</f>
        <v/>
      </c>
      <c r="F3222">
        <f>IF(AND(B3222&lt;&gt;"",C3222&lt;&gt;""),1,"")</f>
        <v/>
      </c>
      <c r="G3222">
        <f>IF(F3222=1,IF(B3222=C3222,1,0),"")</f>
        <v/>
      </c>
      <c r="H3222">
        <f>IF(B3222="","",IFERROR(VLOOKUP(B3222,lst_TA_binary_map_table,2,FALSE),"INVALID"))</f>
        <v/>
      </c>
      <c r="I3222">
        <f>IF(C3222="","",IFERROR(VLOOKUP(C3222,lst_TA_binary_map_table,2,FALSE),"INVALID"))</f>
        <v/>
      </c>
      <c r="J3222">
        <f>IF(F3222=1,IF(H3222=I3222,1,0),"")</f>
        <v/>
      </c>
      <c r="K3222">
        <f>IF(G3222=0,1,"")</f>
        <v/>
      </c>
      <c r="L3222">
        <f>IF(K3222=1,COUNTIF($K$2:K3222,1),"")</f>
        <v/>
      </c>
    </row>
    <row r="3223">
      <c r="A3223">
        <f>IF(screen_TA_reviewer_A!$A3223="","",screen_TA_reviewer_A!$A3223)</f>
        <v/>
      </c>
      <c r="B3223">
        <f>IF(OR($A3223="",screen_TA_reviewer_A!$C3223=""),"",screen_TA_reviewer_A!$C3223)</f>
        <v/>
      </c>
      <c r="C3223">
        <f>IF(OR($A3223="",screen_TA_reviewer_B!$C3223=""),"",screen_TA_reviewer_B!$C3223)</f>
        <v/>
      </c>
      <c r="D3223">
        <f>IF(OR($A3223="",screen_TA_reviewer_A!$D3223=""),"",screen_TA_reviewer_A!$D3223)</f>
        <v/>
      </c>
      <c r="E3223">
        <f>IF(OR($A3223="",screen_TA_reviewer_B!$D3223=""),"",screen_TA_reviewer_B!$D3223)</f>
        <v/>
      </c>
      <c r="F3223">
        <f>IF(AND(B3223&lt;&gt;"",C3223&lt;&gt;""),1,"")</f>
        <v/>
      </c>
      <c r="G3223">
        <f>IF(F3223=1,IF(B3223=C3223,1,0),"")</f>
        <v/>
      </c>
      <c r="H3223">
        <f>IF(B3223="","",IFERROR(VLOOKUP(B3223,lst_TA_binary_map_table,2,FALSE),"INVALID"))</f>
        <v/>
      </c>
      <c r="I3223">
        <f>IF(C3223="","",IFERROR(VLOOKUP(C3223,lst_TA_binary_map_table,2,FALSE),"INVALID"))</f>
        <v/>
      </c>
      <c r="J3223">
        <f>IF(F3223=1,IF(H3223=I3223,1,0),"")</f>
        <v/>
      </c>
      <c r="K3223">
        <f>IF(G3223=0,1,"")</f>
        <v/>
      </c>
      <c r="L3223">
        <f>IF(K3223=1,COUNTIF($K$2:K3223,1),"")</f>
        <v/>
      </c>
    </row>
    <row r="3224">
      <c r="A3224">
        <f>IF(screen_TA_reviewer_A!$A3224="","",screen_TA_reviewer_A!$A3224)</f>
        <v/>
      </c>
      <c r="B3224">
        <f>IF(OR($A3224="",screen_TA_reviewer_A!$C3224=""),"",screen_TA_reviewer_A!$C3224)</f>
        <v/>
      </c>
      <c r="C3224">
        <f>IF(OR($A3224="",screen_TA_reviewer_B!$C3224=""),"",screen_TA_reviewer_B!$C3224)</f>
        <v/>
      </c>
      <c r="D3224">
        <f>IF(OR($A3224="",screen_TA_reviewer_A!$D3224=""),"",screen_TA_reviewer_A!$D3224)</f>
        <v/>
      </c>
      <c r="E3224">
        <f>IF(OR($A3224="",screen_TA_reviewer_B!$D3224=""),"",screen_TA_reviewer_B!$D3224)</f>
        <v/>
      </c>
      <c r="F3224">
        <f>IF(AND(B3224&lt;&gt;"",C3224&lt;&gt;""),1,"")</f>
        <v/>
      </c>
      <c r="G3224">
        <f>IF(F3224=1,IF(B3224=C3224,1,0),"")</f>
        <v/>
      </c>
      <c r="H3224">
        <f>IF(B3224="","",IFERROR(VLOOKUP(B3224,lst_TA_binary_map_table,2,FALSE),"INVALID"))</f>
        <v/>
      </c>
      <c r="I3224">
        <f>IF(C3224="","",IFERROR(VLOOKUP(C3224,lst_TA_binary_map_table,2,FALSE),"INVALID"))</f>
        <v/>
      </c>
      <c r="J3224">
        <f>IF(F3224=1,IF(H3224=I3224,1,0),"")</f>
        <v/>
      </c>
      <c r="K3224">
        <f>IF(G3224=0,1,"")</f>
        <v/>
      </c>
      <c r="L3224">
        <f>IF(K3224=1,COUNTIF($K$2:K3224,1),"")</f>
        <v/>
      </c>
    </row>
    <row r="3225">
      <c r="A3225">
        <f>IF(screen_TA_reviewer_A!$A3225="","",screen_TA_reviewer_A!$A3225)</f>
        <v/>
      </c>
      <c r="B3225">
        <f>IF(OR($A3225="",screen_TA_reviewer_A!$C3225=""),"",screen_TA_reviewer_A!$C3225)</f>
        <v/>
      </c>
      <c r="C3225">
        <f>IF(OR($A3225="",screen_TA_reviewer_B!$C3225=""),"",screen_TA_reviewer_B!$C3225)</f>
        <v/>
      </c>
      <c r="D3225">
        <f>IF(OR($A3225="",screen_TA_reviewer_A!$D3225=""),"",screen_TA_reviewer_A!$D3225)</f>
        <v/>
      </c>
      <c r="E3225">
        <f>IF(OR($A3225="",screen_TA_reviewer_B!$D3225=""),"",screen_TA_reviewer_B!$D3225)</f>
        <v/>
      </c>
      <c r="F3225">
        <f>IF(AND(B3225&lt;&gt;"",C3225&lt;&gt;""),1,"")</f>
        <v/>
      </c>
      <c r="G3225">
        <f>IF(F3225=1,IF(B3225=C3225,1,0),"")</f>
        <v/>
      </c>
      <c r="H3225">
        <f>IF(B3225="","",IFERROR(VLOOKUP(B3225,lst_TA_binary_map_table,2,FALSE),"INVALID"))</f>
        <v/>
      </c>
      <c r="I3225">
        <f>IF(C3225="","",IFERROR(VLOOKUP(C3225,lst_TA_binary_map_table,2,FALSE),"INVALID"))</f>
        <v/>
      </c>
      <c r="J3225">
        <f>IF(F3225=1,IF(H3225=I3225,1,0),"")</f>
        <v/>
      </c>
      <c r="K3225">
        <f>IF(G3225=0,1,"")</f>
        <v/>
      </c>
      <c r="L3225">
        <f>IF(K3225=1,COUNTIF($K$2:K3225,1),"")</f>
        <v/>
      </c>
    </row>
    <row r="3226">
      <c r="A3226">
        <f>IF(screen_TA_reviewer_A!$A3226="","",screen_TA_reviewer_A!$A3226)</f>
        <v/>
      </c>
      <c r="B3226">
        <f>IF(OR($A3226="",screen_TA_reviewer_A!$C3226=""),"",screen_TA_reviewer_A!$C3226)</f>
        <v/>
      </c>
      <c r="C3226">
        <f>IF(OR($A3226="",screen_TA_reviewer_B!$C3226=""),"",screen_TA_reviewer_B!$C3226)</f>
        <v/>
      </c>
      <c r="D3226">
        <f>IF(OR($A3226="",screen_TA_reviewer_A!$D3226=""),"",screen_TA_reviewer_A!$D3226)</f>
        <v/>
      </c>
      <c r="E3226">
        <f>IF(OR($A3226="",screen_TA_reviewer_B!$D3226=""),"",screen_TA_reviewer_B!$D3226)</f>
        <v/>
      </c>
      <c r="F3226">
        <f>IF(AND(B3226&lt;&gt;"",C3226&lt;&gt;""),1,"")</f>
        <v/>
      </c>
      <c r="G3226">
        <f>IF(F3226=1,IF(B3226=C3226,1,0),"")</f>
        <v/>
      </c>
      <c r="H3226">
        <f>IF(B3226="","",IFERROR(VLOOKUP(B3226,lst_TA_binary_map_table,2,FALSE),"INVALID"))</f>
        <v/>
      </c>
      <c r="I3226">
        <f>IF(C3226="","",IFERROR(VLOOKUP(C3226,lst_TA_binary_map_table,2,FALSE),"INVALID"))</f>
        <v/>
      </c>
      <c r="J3226">
        <f>IF(F3226=1,IF(H3226=I3226,1,0),"")</f>
        <v/>
      </c>
      <c r="K3226">
        <f>IF(G3226=0,1,"")</f>
        <v/>
      </c>
      <c r="L3226">
        <f>IF(K3226=1,COUNTIF($K$2:K3226,1),"")</f>
        <v/>
      </c>
    </row>
    <row r="3227">
      <c r="A3227">
        <f>IF(screen_TA_reviewer_A!$A3227="","",screen_TA_reviewer_A!$A3227)</f>
        <v/>
      </c>
      <c r="B3227">
        <f>IF(OR($A3227="",screen_TA_reviewer_A!$C3227=""),"",screen_TA_reviewer_A!$C3227)</f>
        <v/>
      </c>
      <c r="C3227">
        <f>IF(OR($A3227="",screen_TA_reviewer_B!$C3227=""),"",screen_TA_reviewer_B!$C3227)</f>
        <v/>
      </c>
      <c r="D3227">
        <f>IF(OR($A3227="",screen_TA_reviewer_A!$D3227=""),"",screen_TA_reviewer_A!$D3227)</f>
        <v/>
      </c>
      <c r="E3227">
        <f>IF(OR($A3227="",screen_TA_reviewer_B!$D3227=""),"",screen_TA_reviewer_B!$D3227)</f>
        <v/>
      </c>
      <c r="F3227">
        <f>IF(AND(B3227&lt;&gt;"",C3227&lt;&gt;""),1,"")</f>
        <v/>
      </c>
      <c r="G3227">
        <f>IF(F3227=1,IF(B3227=C3227,1,0),"")</f>
        <v/>
      </c>
      <c r="H3227">
        <f>IF(B3227="","",IFERROR(VLOOKUP(B3227,lst_TA_binary_map_table,2,FALSE),"INVALID"))</f>
        <v/>
      </c>
      <c r="I3227">
        <f>IF(C3227="","",IFERROR(VLOOKUP(C3227,lst_TA_binary_map_table,2,FALSE),"INVALID"))</f>
        <v/>
      </c>
      <c r="J3227">
        <f>IF(F3227=1,IF(H3227=I3227,1,0),"")</f>
        <v/>
      </c>
      <c r="K3227">
        <f>IF(G3227=0,1,"")</f>
        <v/>
      </c>
      <c r="L3227">
        <f>IF(K3227=1,COUNTIF($K$2:K3227,1),"")</f>
        <v/>
      </c>
    </row>
    <row r="3228">
      <c r="A3228">
        <f>IF(screen_TA_reviewer_A!$A3228="","",screen_TA_reviewer_A!$A3228)</f>
        <v/>
      </c>
      <c r="B3228">
        <f>IF(OR($A3228="",screen_TA_reviewer_A!$C3228=""),"",screen_TA_reviewer_A!$C3228)</f>
        <v/>
      </c>
      <c r="C3228">
        <f>IF(OR($A3228="",screen_TA_reviewer_B!$C3228=""),"",screen_TA_reviewer_B!$C3228)</f>
        <v/>
      </c>
      <c r="D3228">
        <f>IF(OR($A3228="",screen_TA_reviewer_A!$D3228=""),"",screen_TA_reviewer_A!$D3228)</f>
        <v/>
      </c>
      <c r="E3228">
        <f>IF(OR($A3228="",screen_TA_reviewer_B!$D3228=""),"",screen_TA_reviewer_B!$D3228)</f>
        <v/>
      </c>
      <c r="F3228">
        <f>IF(AND(B3228&lt;&gt;"",C3228&lt;&gt;""),1,"")</f>
        <v/>
      </c>
      <c r="G3228">
        <f>IF(F3228=1,IF(B3228=C3228,1,0),"")</f>
        <v/>
      </c>
      <c r="H3228">
        <f>IF(B3228="","",IFERROR(VLOOKUP(B3228,lst_TA_binary_map_table,2,FALSE),"INVALID"))</f>
        <v/>
      </c>
      <c r="I3228">
        <f>IF(C3228="","",IFERROR(VLOOKUP(C3228,lst_TA_binary_map_table,2,FALSE),"INVALID"))</f>
        <v/>
      </c>
      <c r="J3228">
        <f>IF(F3228=1,IF(H3228=I3228,1,0),"")</f>
        <v/>
      </c>
      <c r="K3228">
        <f>IF(G3228=0,1,"")</f>
        <v/>
      </c>
      <c r="L3228">
        <f>IF(K3228=1,COUNTIF($K$2:K3228,1),"")</f>
        <v/>
      </c>
    </row>
    <row r="3229">
      <c r="A3229">
        <f>IF(screen_TA_reviewer_A!$A3229="","",screen_TA_reviewer_A!$A3229)</f>
        <v/>
      </c>
      <c r="B3229">
        <f>IF(OR($A3229="",screen_TA_reviewer_A!$C3229=""),"",screen_TA_reviewer_A!$C3229)</f>
        <v/>
      </c>
      <c r="C3229">
        <f>IF(OR($A3229="",screen_TA_reviewer_B!$C3229=""),"",screen_TA_reviewer_B!$C3229)</f>
        <v/>
      </c>
      <c r="D3229">
        <f>IF(OR($A3229="",screen_TA_reviewer_A!$D3229=""),"",screen_TA_reviewer_A!$D3229)</f>
        <v/>
      </c>
      <c r="E3229">
        <f>IF(OR($A3229="",screen_TA_reviewer_B!$D3229=""),"",screen_TA_reviewer_B!$D3229)</f>
        <v/>
      </c>
      <c r="F3229">
        <f>IF(AND(B3229&lt;&gt;"",C3229&lt;&gt;""),1,"")</f>
        <v/>
      </c>
      <c r="G3229">
        <f>IF(F3229=1,IF(B3229=C3229,1,0),"")</f>
        <v/>
      </c>
      <c r="H3229">
        <f>IF(B3229="","",IFERROR(VLOOKUP(B3229,lst_TA_binary_map_table,2,FALSE),"INVALID"))</f>
        <v/>
      </c>
      <c r="I3229">
        <f>IF(C3229="","",IFERROR(VLOOKUP(C3229,lst_TA_binary_map_table,2,FALSE),"INVALID"))</f>
        <v/>
      </c>
      <c r="J3229">
        <f>IF(F3229=1,IF(H3229=I3229,1,0),"")</f>
        <v/>
      </c>
      <c r="K3229">
        <f>IF(G3229=0,1,"")</f>
        <v/>
      </c>
      <c r="L3229">
        <f>IF(K3229=1,COUNTIF($K$2:K3229,1),"")</f>
        <v/>
      </c>
    </row>
    <row r="3230">
      <c r="A3230">
        <f>IF(screen_TA_reviewer_A!$A3230="","",screen_TA_reviewer_A!$A3230)</f>
        <v/>
      </c>
      <c r="B3230">
        <f>IF(OR($A3230="",screen_TA_reviewer_A!$C3230=""),"",screen_TA_reviewer_A!$C3230)</f>
        <v/>
      </c>
      <c r="C3230">
        <f>IF(OR($A3230="",screen_TA_reviewer_B!$C3230=""),"",screen_TA_reviewer_B!$C3230)</f>
        <v/>
      </c>
      <c r="D3230">
        <f>IF(OR($A3230="",screen_TA_reviewer_A!$D3230=""),"",screen_TA_reviewer_A!$D3230)</f>
        <v/>
      </c>
      <c r="E3230">
        <f>IF(OR($A3230="",screen_TA_reviewer_B!$D3230=""),"",screen_TA_reviewer_B!$D3230)</f>
        <v/>
      </c>
      <c r="F3230">
        <f>IF(AND(B3230&lt;&gt;"",C3230&lt;&gt;""),1,"")</f>
        <v/>
      </c>
      <c r="G3230">
        <f>IF(F3230=1,IF(B3230=C3230,1,0),"")</f>
        <v/>
      </c>
      <c r="H3230">
        <f>IF(B3230="","",IFERROR(VLOOKUP(B3230,lst_TA_binary_map_table,2,FALSE),"INVALID"))</f>
        <v/>
      </c>
      <c r="I3230">
        <f>IF(C3230="","",IFERROR(VLOOKUP(C3230,lst_TA_binary_map_table,2,FALSE),"INVALID"))</f>
        <v/>
      </c>
      <c r="J3230">
        <f>IF(F3230=1,IF(H3230=I3230,1,0),"")</f>
        <v/>
      </c>
      <c r="K3230">
        <f>IF(G3230=0,1,"")</f>
        <v/>
      </c>
      <c r="L3230">
        <f>IF(K3230=1,COUNTIF($K$2:K3230,1),"")</f>
        <v/>
      </c>
    </row>
    <row r="3231">
      <c r="A3231">
        <f>IF(screen_TA_reviewer_A!$A3231="","",screen_TA_reviewer_A!$A3231)</f>
        <v/>
      </c>
      <c r="B3231">
        <f>IF(OR($A3231="",screen_TA_reviewer_A!$C3231=""),"",screen_TA_reviewer_A!$C3231)</f>
        <v/>
      </c>
      <c r="C3231">
        <f>IF(OR($A3231="",screen_TA_reviewer_B!$C3231=""),"",screen_TA_reviewer_B!$C3231)</f>
        <v/>
      </c>
      <c r="D3231">
        <f>IF(OR($A3231="",screen_TA_reviewer_A!$D3231=""),"",screen_TA_reviewer_A!$D3231)</f>
        <v/>
      </c>
      <c r="E3231">
        <f>IF(OR($A3231="",screen_TA_reviewer_B!$D3231=""),"",screen_TA_reviewer_B!$D3231)</f>
        <v/>
      </c>
      <c r="F3231">
        <f>IF(AND(B3231&lt;&gt;"",C3231&lt;&gt;""),1,"")</f>
        <v/>
      </c>
      <c r="G3231">
        <f>IF(F3231=1,IF(B3231=C3231,1,0),"")</f>
        <v/>
      </c>
      <c r="H3231">
        <f>IF(B3231="","",IFERROR(VLOOKUP(B3231,lst_TA_binary_map_table,2,FALSE),"INVALID"))</f>
        <v/>
      </c>
      <c r="I3231">
        <f>IF(C3231="","",IFERROR(VLOOKUP(C3231,lst_TA_binary_map_table,2,FALSE),"INVALID"))</f>
        <v/>
      </c>
      <c r="J3231">
        <f>IF(F3231=1,IF(H3231=I3231,1,0),"")</f>
        <v/>
      </c>
      <c r="K3231">
        <f>IF(G3231=0,1,"")</f>
        <v/>
      </c>
      <c r="L3231">
        <f>IF(K3231=1,COUNTIF($K$2:K3231,1),"")</f>
        <v/>
      </c>
    </row>
    <row r="3232">
      <c r="A3232">
        <f>IF(screen_TA_reviewer_A!$A3232="","",screen_TA_reviewer_A!$A3232)</f>
        <v/>
      </c>
      <c r="B3232">
        <f>IF(OR($A3232="",screen_TA_reviewer_A!$C3232=""),"",screen_TA_reviewer_A!$C3232)</f>
        <v/>
      </c>
      <c r="C3232">
        <f>IF(OR($A3232="",screen_TA_reviewer_B!$C3232=""),"",screen_TA_reviewer_B!$C3232)</f>
        <v/>
      </c>
      <c r="D3232">
        <f>IF(OR($A3232="",screen_TA_reviewer_A!$D3232=""),"",screen_TA_reviewer_A!$D3232)</f>
        <v/>
      </c>
      <c r="E3232">
        <f>IF(OR($A3232="",screen_TA_reviewer_B!$D3232=""),"",screen_TA_reviewer_B!$D3232)</f>
        <v/>
      </c>
      <c r="F3232">
        <f>IF(AND(B3232&lt;&gt;"",C3232&lt;&gt;""),1,"")</f>
        <v/>
      </c>
      <c r="G3232">
        <f>IF(F3232=1,IF(B3232=C3232,1,0),"")</f>
        <v/>
      </c>
      <c r="H3232">
        <f>IF(B3232="","",IFERROR(VLOOKUP(B3232,lst_TA_binary_map_table,2,FALSE),"INVALID"))</f>
        <v/>
      </c>
      <c r="I3232">
        <f>IF(C3232="","",IFERROR(VLOOKUP(C3232,lst_TA_binary_map_table,2,FALSE),"INVALID"))</f>
        <v/>
      </c>
      <c r="J3232">
        <f>IF(F3232=1,IF(H3232=I3232,1,0),"")</f>
        <v/>
      </c>
      <c r="K3232">
        <f>IF(G3232=0,1,"")</f>
        <v/>
      </c>
      <c r="L3232">
        <f>IF(K3232=1,COUNTIF($K$2:K3232,1),"")</f>
        <v/>
      </c>
    </row>
    <row r="3233">
      <c r="A3233">
        <f>IF(screen_TA_reviewer_A!$A3233="","",screen_TA_reviewer_A!$A3233)</f>
        <v/>
      </c>
      <c r="B3233">
        <f>IF(OR($A3233="",screen_TA_reviewer_A!$C3233=""),"",screen_TA_reviewer_A!$C3233)</f>
        <v/>
      </c>
      <c r="C3233">
        <f>IF(OR($A3233="",screen_TA_reviewer_B!$C3233=""),"",screen_TA_reviewer_B!$C3233)</f>
        <v/>
      </c>
      <c r="D3233">
        <f>IF(OR($A3233="",screen_TA_reviewer_A!$D3233=""),"",screen_TA_reviewer_A!$D3233)</f>
        <v/>
      </c>
      <c r="E3233">
        <f>IF(OR($A3233="",screen_TA_reviewer_B!$D3233=""),"",screen_TA_reviewer_B!$D3233)</f>
        <v/>
      </c>
      <c r="F3233">
        <f>IF(AND(B3233&lt;&gt;"",C3233&lt;&gt;""),1,"")</f>
        <v/>
      </c>
      <c r="G3233">
        <f>IF(F3233=1,IF(B3233=C3233,1,0),"")</f>
        <v/>
      </c>
      <c r="H3233">
        <f>IF(B3233="","",IFERROR(VLOOKUP(B3233,lst_TA_binary_map_table,2,FALSE),"INVALID"))</f>
        <v/>
      </c>
      <c r="I3233">
        <f>IF(C3233="","",IFERROR(VLOOKUP(C3233,lst_TA_binary_map_table,2,FALSE),"INVALID"))</f>
        <v/>
      </c>
      <c r="J3233">
        <f>IF(F3233=1,IF(H3233=I3233,1,0),"")</f>
        <v/>
      </c>
      <c r="K3233">
        <f>IF(G3233=0,1,"")</f>
        <v/>
      </c>
      <c r="L3233">
        <f>IF(K3233=1,COUNTIF($K$2:K3233,1),"")</f>
        <v/>
      </c>
    </row>
    <row r="3234">
      <c r="A3234">
        <f>IF(screen_TA_reviewer_A!$A3234="","",screen_TA_reviewer_A!$A3234)</f>
        <v/>
      </c>
      <c r="B3234">
        <f>IF(OR($A3234="",screen_TA_reviewer_A!$C3234=""),"",screen_TA_reviewer_A!$C3234)</f>
        <v/>
      </c>
      <c r="C3234">
        <f>IF(OR($A3234="",screen_TA_reviewer_B!$C3234=""),"",screen_TA_reviewer_B!$C3234)</f>
        <v/>
      </c>
      <c r="D3234">
        <f>IF(OR($A3234="",screen_TA_reviewer_A!$D3234=""),"",screen_TA_reviewer_A!$D3234)</f>
        <v/>
      </c>
      <c r="E3234">
        <f>IF(OR($A3234="",screen_TA_reviewer_B!$D3234=""),"",screen_TA_reviewer_B!$D3234)</f>
        <v/>
      </c>
      <c r="F3234">
        <f>IF(AND(B3234&lt;&gt;"",C3234&lt;&gt;""),1,"")</f>
        <v/>
      </c>
      <c r="G3234">
        <f>IF(F3234=1,IF(B3234=C3234,1,0),"")</f>
        <v/>
      </c>
      <c r="H3234">
        <f>IF(B3234="","",IFERROR(VLOOKUP(B3234,lst_TA_binary_map_table,2,FALSE),"INVALID"))</f>
        <v/>
      </c>
      <c r="I3234">
        <f>IF(C3234="","",IFERROR(VLOOKUP(C3234,lst_TA_binary_map_table,2,FALSE),"INVALID"))</f>
        <v/>
      </c>
      <c r="J3234">
        <f>IF(F3234=1,IF(H3234=I3234,1,0),"")</f>
        <v/>
      </c>
      <c r="K3234">
        <f>IF(G3234=0,1,"")</f>
        <v/>
      </c>
      <c r="L3234">
        <f>IF(K3234=1,COUNTIF($K$2:K3234,1),"")</f>
        <v/>
      </c>
    </row>
    <row r="3235">
      <c r="A3235">
        <f>IF(screen_TA_reviewer_A!$A3235="","",screen_TA_reviewer_A!$A3235)</f>
        <v/>
      </c>
      <c r="B3235">
        <f>IF(OR($A3235="",screen_TA_reviewer_A!$C3235=""),"",screen_TA_reviewer_A!$C3235)</f>
        <v/>
      </c>
      <c r="C3235">
        <f>IF(OR($A3235="",screen_TA_reviewer_B!$C3235=""),"",screen_TA_reviewer_B!$C3235)</f>
        <v/>
      </c>
      <c r="D3235">
        <f>IF(OR($A3235="",screen_TA_reviewer_A!$D3235=""),"",screen_TA_reviewer_A!$D3235)</f>
        <v/>
      </c>
      <c r="E3235">
        <f>IF(OR($A3235="",screen_TA_reviewer_B!$D3235=""),"",screen_TA_reviewer_B!$D3235)</f>
        <v/>
      </c>
      <c r="F3235">
        <f>IF(AND(B3235&lt;&gt;"",C3235&lt;&gt;""),1,"")</f>
        <v/>
      </c>
      <c r="G3235">
        <f>IF(F3235=1,IF(B3235=C3235,1,0),"")</f>
        <v/>
      </c>
      <c r="H3235">
        <f>IF(B3235="","",IFERROR(VLOOKUP(B3235,lst_TA_binary_map_table,2,FALSE),"INVALID"))</f>
        <v/>
      </c>
      <c r="I3235">
        <f>IF(C3235="","",IFERROR(VLOOKUP(C3235,lst_TA_binary_map_table,2,FALSE),"INVALID"))</f>
        <v/>
      </c>
      <c r="J3235">
        <f>IF(F3235=1,IF(H3235=I3235,1,0),"")</f>
        <v/>
      </c>
      <c r="K3235">
        <f>IF(G3235=0,1,"")</f>
        <v/>
      </c>
      <c r="L3235">
        <f>IF(K3235=1,COUNTIF($K$2:K3235,1),"")</f>
        <v/>
      </c>
    </row>
    <row r="3236">
      <c r="A3236">
        <f>IF(screen_TA_reviewer_A!$A3236="","",screen_TA_reviewer_A!$A3236)</f>
        <v/>
      </c>
      <c r="B3236">
        <f>IF(OR($A3236="",screen_TA_reviewer_A!$C3236=""),"",screen_TA_reviewer_A!$C3236)</f>
        <v/>
      </c>
      <c r="C3236">
        <f>IF(OR($A3236="",screen_TA_reviewer_B!$C3236=""),"",screen_TA_reviewer_B!$C3236)</f>
        <v/>
      </c>
      <c r="D3236">
        <f>IF(OR($A3236="",screen_TA_reviewer_A!$D3236=""),"",screen_TA_reviewer_A!$D3236)</f>
        <v/>
      </c>
      <c r="E3236">
        <f>IF(OR($A3236="",screen_TA_reviewer_B!$D3236=""),"",screen_TA_reviewer_B!$D3236)</f>
        <v/>
      </c>
      <c r="F3236">
        <f>IF(AND(B3236&lt;&gt;"",C3236&lt;&gt;""),1,"")</f>
        <v/>
      </c>
      <c r="G3236">
        <f>IF(F3236=1,IF(B3236=C3236,1,0),"")</f>
        <v/>
      </c>
      <c r="H3236">
        <f>IF(B3236="","",IFERROR(VLOOKUP(B3236,lst_TA_binary_map_table,2,FALSE),"INVALID"))</f>
        <v/>
      </c>
      <c r="I3236">
        <f>IF(C3236="","",IFERROR(VLOOKUP(C3236,lst_TA_binary_map_table,2,FALSE),"INVALID"))</f>
        <v/>
      </c>
      <c r="J3236">
        <f>IF(F3236=1,IF(H3236=I3236,1,0),"")</f>
        <v/>
      </c>
      <c r="K3236">
        <f>IF(G3236=0,1,"")</f>
        <v/>
      </c>
      <c r="L3236">
        <f>IF(K3236=1,COUNTIF($K$2:K3236,1),"")</f>
        <v/>
      </c>
    </row>
    <row r="3237">
      <c r="A3237">
        <f>IF(screen_TA_reviewer_A!$A3237="","",screen_TA_reviewer_A!$A3237)</f>
        <v/>
      </c>
      <c r="B3237">
        <f>IF(OR($A3237="",screen_TA_reviewer_A!$C3237=""),"",screen_TA_reviewer_A!$C3237)</f>
        <v/>
      </c>
      <c r="C3237">
        <f>IF(OR($A3237="",screen_TA_reviewer_B!$C3237=""),"",screen_TA_reviewer_B!$C3237)</f>
        <v/>
      </c>
      <c r="D3237">
        <f>IF(OR($A3237="",screen_TA_reviewer_A!$D3237=""),"",screen_TA_reviewer_A!$D3237)</f>
        <v/>
      </c>
      <c r="E3237">
        <f>IF(OR($A3237="",screen_TA_reviewer_B!$D3237=""),"",screen_TA_reviewer_B!$D3237)</f>
        <v/>
      </c>
      <c r="F3237">
        <f>IF(AND(B3237&lt;&gt;"",C3237&lt;&gt;""),1,"")</f>
        <v/>
      </c>
      <c r="G3237">
        <f>IF(F3237=1,IF(B3237=C3237,1,0),"")</f>
        <v/>
      </c>
      <c r="H3237">
        <f>IF(B3237="","",IFERROR(VLOOKUP(B3237,lst_TA_binary_map_table,2,FALSE),"INVALID"))</f>
        <v/>
      </c>
      <c r="I3237">
        <f>IF(C3237="","",IFERROR(VLOOKUP(C3237,lst_TA_binary_map_table,2,FALSE),"INVALID"))</f>
        <v/>
      </c>
      <c r="J3237">
        <f>IF(F3237=1,IF(H3237=I3237,1,0),"")</f>
        <v/>
      </c>
      <c r="K3237">
        <f>IF(G3237=0,1,"")</f>
        <v/>
      </c>
      <c r="L3237">
        <f>IF(K3237=1,COUNTIF($K$2:K3237,1),"")</f>
        <v/>
      </c>
    </row>
    <row r="3238">
      <c r="A3238">
        <f>IF(screen_TA_reviewer_A!$A3238="","",screen_TA_reviewer_A!$A3238)</f>
        <v/>
      </c>
      <c r="B3238">
        <f>IF(OR($A3238="",screen_TA_reviewer_A!$C3238=""),"",screen_TA_reviewer_A!$C3238)</f>
        <v/>
      </c>
      <c r="C3238">
        <f>IF(OR($A3238="",screen_TA_reviewer_B!$C3238=""),"",screen_TA_reviewer_B!$C3238)</f>
        <v/>
      </c>
      <c r="D3238">
        <f>IF(OR($A3238="",screen_TA_reviewer_A!$D3238=""),"",screen_TA_reviewer_A!$D3238)</f>
        <v/>
      </c>
      <c r="E3238">
        <f>IF(OR($A3238="",screen_TA_reviewer_B!$D3238=""),"",screen_TA_reviewer_B!$D3238)</f>
        <v/>
      </c>
      <c r="F3238">
        <f>IF(AND(B3238&lt;&gt;"",C3238&lt;&gt;""),1,"")</f>
        <v/>
      </c>
      <c r="G3238">
        <f>IF(F3238=1,IF(B3238=C3238,1,0),"")</f>
        <v/>
      </c>
      <c r="H3238">
        <f>IF(B3238="","",IFERROR(VLOOKUP(B3238,lst_TA_binary_map_table,2,FALSE),"INVALID"))</f>
        <v/>
      </c>
      <c r="I3238">
        <f>IF(C3238="","",IFERROR(VLOOKUP(C3238,lst_TA_binary_map_table,2,FALSE),"INVALID"))</f>
        <v/>
      </c>
      <c r="J3238">
        <f>IF(F3238=1,IF(H3238=I3238,1,0),"")</f>
        <v/>
      </c>
      <c r="K3238">
        <f>IF(G3238=0,1,"")</f>
        <v/>
      </c>
      <c r="L3238">
        <f>IF(K3238=1,COUNTIF($K$2:K3238,1),"")</f>
        <v/>
      </c>
    </row>
    <row r="3239">
      <c r="A3239">
        <f>IF(screen_TA_reviewer_A!$A3239="","",screen_TA_reviewer_A!$A3239)</f>
        <v/>
      </c>
      <c r="B3239">
        <f>IF(OR($A3239="",screen_TA_reviewer_A!$C3239=""),"",screen_TA_reviewer_A!$C3239)</f>
        <v/>
      </c>
      <c r="C3239">
        <f>IF(OR($A3239="",screen_TA_reviewer_B!$C3239=""),"",screen_TA_reviewer_B!$C3239)</f>
        <v/>
      </c>
      <c r="D3239">
        <f>IF(OR($A3239="",screen_TA_reviewer_A!$D3239=""),"",screen_TA_reviewer_A!$D3239)</f>
        <v/>
      </c>
      <c r="E3239">
        <f>IF(OR($A3239="",screen_TA_reviewer_B!$D3239=""),"",screen_TA_reviewer_B!$D3239)</f>
        <v/>
      </c>
      <c r="F3239">
        <f>IF(AND(B3239&lt;&gt;"",C3239&lt;&gt;""),1,"")</f>
        <v/>
      </c>
      <c r="G3239">
        <f>IF(F3239=1,IF(B3239=C3239,1,0),"")</f>
        <v/>
      </c>
      <c r="H3239">
        <f>IF(B3239="","",IFERROR(VLOOKUP(B3239,lst_TA_binary_map_table,2,FALSE),"INVALID"))</f>
        <v/>
      </c>
      <c r="I3239">
        <f>IF(C3239="","",IFERROR(VLOOKUP(C3239,lst_TA_binary_map_table,2,FALSE),"INVALID"))</f>
        <v/>
      </c>
      <c r="J3239">
        <f>IF(F3239=1,IF(H3239=I3239,1,0),"")</f>
        <v/>
      </c>
      <c r="K3239">
        <f>IF(G3239=0,1,"")</f>
        <v/>
      </c>
      <c r="L3239">
        <f>IF(K3239=1,COUNTIF($K$2:K3239,1),"")</f>
        <v/>
      </c>
    </row>
    <row r="3240">
      <c r="A3240">
        <f>IF(screen_TA_reviewer_A!$A3240="","",screen_TA_reviewer_A!$A3240)</f>
        <v/>
      </c>
      <c r="B3240">
        <f>IF(OR($A3240="",screen_TA_reviewer_A!$C3240=""),"",screen_TA_reviewer_A!$C3240)</f>
        <v/>
      </c>
      <c r="C3240">
        <f>IF(OR($A3240="",screen_TA_reviewer_B!$C3240=""),"",screen_TA_reviewer_B!$C3240)</f>
        <v/>
      </c>
      <c r="D3240">
        <f>IF(OR($A3240="",screen_TA_reviewer_A!$D3240=""),"",screen_TA_reviewer_A!$D3240)</f>
        <v/>
      </c>
      <c r="E3240">
        <f>IF(OR($A3240="",screen_TA_reviewer_B!$D3240=""),"",screen_TA_reviewer_B!$D3240)</f>
        <v/>
      </c>
      <c r="F3240">
        <f>IF(AND(B3240&lt;&gt;"",C3240&lt;&gt;""),1,"")</f>
        <v/>
      </c>
      <c r="G3240">
        <f>IF(F3240=1,IF(B3240=C3240,1,0),"")</f>
        <v/>
      </c>
      <c r="H3240">
        <f>IF(B3240="","",IFERROR(VLOOKUP(B3240,lst_TA_binary_map_table,2,FALSE),"INVALID"))</f>
        <v/>
      </c>
      <c r="I3240">
        <f>IF(C3240="","",IFERROR(VLOOKUP(C3240,lst_TA_binary_map_table,2,FALSE),"INVALID"))</f>
        <v/>
      </c>
      <c r="J3240">
        <f>IF(F3240=1,IF(H3240=I3240,1,0),"")</f>
        <v/>
      </c>
      <c r="K3240">
        <f>IF(G3240=0,1,"")</f>
        <v/>
      </c>
      <c r="L3240">
        <f>IF(K3240=1,COUNTIF($K$2:K3240,1),"")</f>
        <v/>
      </c>
    </row>
    <row r="3241">
      <c r="A3241">
        <f>IF(screen_TA_reviewer_A!$A3241="","",screen_TA_reviewer_A!$A3241)</f>
        <v/>
      </c>
      <c r="B3241">
        <f>IF(OR($A3241="",screen_TA_reviewer_A!$C3241=""),"",screen_TA_reviewer_A!$C3241)</f>
        <v/>
      </c>
      <c r="C3241">
        <f>IF(OR($A3241="",screen_TA_reviewer_B!$C3241=""),"",screen_TA_reviewer_B!$C3241)</f>
        <v/>
      </c>
      <c r="D3241">
        <f>IF(OR($A3241="",screen_TA_reviewer_A!$D3241=""),"",screen_TA_reviewer_A!$D3241)</f>
        <v/>
      </c>
      <c r="E3241">
        <f>IF(OR($A3241="",screen_TA_reviewer_B!$D3241=""),"",screen_TA_reviewer_B!$D3241)</f>
        <v/>
      </c>
      <c r="F3241">
        <f>IF(AND(B3241&lt;&gt;"",C3241&lt;&gt;""),1,"")</f>
        <v/>
      </c>
      <c r="G3241">
        <f>IF(F3241=1,IF(B3241=C3241,1,0),"")</f>
        <v/>
      </c>
      <c r="H3241">
        <f>IF(B3241="","",IFERROR(VLOOKUP(B3241,lst_TA_binary_map_table,2,FALSE),"INVALID"))</f>
        <v/>
      </c>
      <c r="I3241">
        <f>IF(C3241="","",IFERROR(VLOOKUP(C3241,lst_TA_binary_map_table,2,FALSE),"INVALID"))</f>
        <v/>
      </c>
      <c r="J3241">
        <f>IF(F3241=1,IF(H3241=I3241,1,0),"")</f>
        <v/>
      </c>
      <c r="K3241">
        <f>IF(G3241=0,1,"")</f>
        <v/>
      </c>
      <c r="L3241">
        <f>IF(K3241=1,COUNTIF($K$2:K3241,1),"")</f>
        <v/>
      </c>
    </row>
    <row r="3242">
      <c r="A3242">
        <f>IF(screen_TA_reviewer_A!$A3242="","",screen_TA_reviewer_A!$A3242)</f>
        <v/>
      </c>
      <c r="B3242">
        <f>IF(OR($A3242="",screen_TA_reviewer_A!$C3242=""),"",screen_TA_reviewer_A!$C3242)</f>
        <v/>
      </c>
      <c r="C3242">
        <f>IF(OR($A3242="",screen_TA_reviewer_B!$C3242=""),"",screen_TA_reviewer_B!$C3242)</f>
        <v/>
      </c>
      <c r="D3242">
        <f>IF(OR($A3242="",screen_TA_reviewer_A!$D3242=""),"",screen_TA_reviewer_A!$D3242)</f>
        <v/>
      </c>
      <c r="E3242">
        <f>IF(OR($A3242="",screen_TA_reviewer_B!$D3242=""),"",screen_TA_reviewer_B!$D3242)</f>
        <v/>
      </c>
      <c r="F3242">
        <f>IF(AND(B3242&lt;&gt;"",C3242&lt;&gt;""),1,"")</f>
        <v/>
      </c>
      <c r="G3242">
        <f>IF(F3242=1,IF(B3242=C3242,1,0),"")</f>
        <v/>
      </c>
      <c r="H3242">
        <f>IF(B3242="","",IFERROR(VLOOKUP(B3242,lst_TA_binary_map_table,2,FALSE),"INVALID"))</f>
        <v/>
      </c>
      <c r="I3242">
        <f>IF(C3242="","",IFERROR(VLOOKUP(C3242,lst_TA_binary_map_table,2,FALSE),"INVALID"))</f>
        <v/>
      </c>
      <c r="J3242">
        <f>IF(F3242=1,IF(H3242=I3242,1,0),"")</f>
        <v/>
      </c>
      <c r="K3242">
        <f>IF(G3242=0,1,"")</f>
        <v/>
      </c>
      <c r="L3242">
        <f>IF(K3242=1,COUNTIF($K$2:K3242,1),"")</f>
        <v/>
      </c>
    </row>
    <row r="3243">
      <c r="A3243">
        <f>IF(screen_TA_reviewer_A!$A3243="","",screen_TA_reviewer_A!$A3243)</f>
        <v/>
      </c>
      <c r="B3243">
        <f>IF(OR($A3243="",screen_TA_reviewer_A!$C3243=""),"",screen_TA_reviewer_A!$C3243)</f>
        <v/>
      </c>
      <c r="C3243">
        <f>IF(OR($A3243="",screen_TA_reviewer_B!$C3243=""),"",screen_TA_reviewer_B!$C3243)</f>
        <v/>
      </c>
      <c r="D3243">
        <f>IF(OR($A3243="",screen_TA_reviewer_A!$D3243=""),"",screen_TA_reviewer_A!$D3243)</f>
        <v/>
      </c>
      <c r="E3243">
        <f>IF(OR($A3243="",screen_TA_reviewer_B!$D3243=""),"",screen_TA_reviewer_B!$D3243)</f>
        <v/>
      </c>
      <c r="F3243">
        <f>IF(AND(B3243&lt;&gt;"",C3243&lt;&gt;""),1,"")</f>
        <v/>
      </c>
      <c r="G3243">
        <f>IF(F3243=1,IF(B3243=C3243,1,0),"")</f>
        <v/>
      </c>
      <c r="H3243">
        <f>IF(B3243="","",IFERROR(VLOOKUP(B3243,lst_TA_binary_map_table,2,FALSE),"INVALID"))</f>
        <v/>
      </c>
      <c r="I3243">
        <f>IF(C3243="","",IFERROR(VLOOKUP(C3243,lst_TA_binary_map_table,2,FALSE),"INVALID"))</f>
        <v/>
      </c>
      <c r="J3243">
        <f>IF(F3243=1,IF(H3243=I3243,1,0),"")</f>
        <v/>
      </c>
      <c r="K3243">
        <f>IF(G3243=0,1,"")</f>
        <v/>
      </c>
      <c r="L3243">
        <f>IF(K3243=1,COUNTIF($K$2:K3243,1),"")</f>
        <v/>
      </c>
    </row>
    <row r="3244">
      <c r="A3244">
        <f>IF(screen_TA_reviewer_A!$A3244="","",screen_TA_reviewer_A!$A3244)</f>
        <v/>
      </c>
      <c r="B3244">
        <f>IF(OR($A3244="",screen_TA_reviewer_A!$C3244=""),"",screen_TA_reviewer_A!$C3244)</f>
        <v/>
      </c>
      <c r="C3244">
        <f>IF(OR($A3244="",screen_TA_reviewer_B!$C3244=""),"",screen_TA_reviewer_B!$C3244)</f>
        <v/>
      </c>
      <c r="D3244">
        <f>IF(OR($A3244="",screen_TA_reviewer_A!$D3244=""),"",screen_TA_reviewer_A!$D3244)</f>
        <v/>
      </c>
      <c r="E3244">
        <f>IF(OR($A3244="",screen_TA_reviewer_B!$D3244=""),"",screen_TA_reviewer_B!$D3244)</f>
        <v/>
      </c>
      <c r="F3244">
        <f>IF(AND(B3244&lt;&gt;"",C3244&lt;&gt;""),1,"")</f>
        <v/>
      </c>
      <c r="G3244">
        <f>IF(F3244=1,IF(B3244=C3244,1,0),"")</f>
        <v/>
      </c>
      <c r="H3244">
        <f>IF(B3244="","",IFERROR(VLOOKUP(B3244,lst_TA_binary_map_table,2,FALSE),"INVALID"))</f>
        <v/>
      </c>
      <c r="I3244">
        <f>IF(C3244="","",IFERROR(VLOOKUP(C3244,lst_TA_binary_map_table,2,FALSE),"INVALID"))</f>
        <v/>
      </c>
      <c r="J3244">
        <f>IF(F3244=1,IF(H3244=I3244,1,0),"")</f>
        <v/>
      </c>
      <c r="K3244">
        <f>IF(G3244=0,1,"")</f>
        <v/>
      </c>
      <c r="L3244">
        <f>IF(K3244=1,COUNTIF($K$2:K3244,1),"")</f>
        <v/>
      </c>
    </row>
    <row r="3245">
      <c r="A3245">
        <f>IF(screen_TA_reviewer_A!$A3245="","",screen_TA_reviewer_A!$A3245)</f>
        <v/>
      </c>
      <c r="B3245">
        <f>IF(OR($A3245="",screen_TA_reviewer_A!$C3245=""),"",screen_TA_reviewer_A!$C3245)</f>
        <v/>
      </c>
      <c r="C3245">
        <f>IF(OR($A3245="",screen_TA_reviewer_B!$C3245=""),"",screen_TA_reviewer_B!$C3245)</f>
        <v/>
      </c>
      <c r="D3245">
        <f>IF(OR($A3245="",screen_TA_reviewer_A!$D3245=""),"",screen_TA_reviewer_A!$D3245)</f>
        <v/>
      </c>
      <c r="E3245">
        <f>IF(OR($A3245="",screen_TA_reviewer_B!$D3245=""),"",screen_TA_reviewer_B!$D3245)</f>
        <v/>
      </c>
      <c r="F3245">
        <f>IF(AND(B3245&lt;&gt;"",C3245&lt;&gt;""),1,"")</f>
        <v/>
      </c>
      <c r="G3245">
        <f>IF(F3245=1,IF(B3245=C3245,1,0),"")</f>
        <v/>
      </c>
      <c r="H3245">
        <f>IF(B3245="","",IFERROR(VLOOKUP(B3245,lst_TA_binary_map_table,2,FALSE),"INVALID"))</f>
        <v/>
      </c>
      <c r="I3245">
        <f>IF(C3245="","",IFERROR(VLOOKUP(C3245,lst_TA_binary_map_table,2,FALSE),"INVALID"))</f>
        <v/>
      </c>
      <c r="J3245">
        <f>IF(F3245=1,IF(H3245=I3245,1,0),"")</f>
        <v/>
      </c>
      <c r="K3245">
        <f>IF(G3245=0,1,"")</f>
        <v/>
      </c>
      <c r="L3245">
        <f>IF(K3245=1,COUNTIF($K$2:K3245,1),"")</f>
        <v/>
      </c>
    </row>
    <row r="3246">
      <c r="A3246">
        <f>IF(screen_TA_reviewer_A!$A3246="","",screen_TA_reviewer_A!$A3246)</f>
        <v/>
      </c>
      <c r="B3246">
        <f>IF(OR($A3246="",screen_TA_reviewer_A!$C3246=""),"",screen_TA_reviewer_A!$C3246)</f>
        <v/>
      </c>
      <c r="C3246">
        <f>IF(OR($A3246="",screen_TA_reviewer_B!$C3246=""),"",screen_TA_reviewer_B!$C3246)</f>
        <v/>
      </c>
      <c r="D3246">
        <f>IF(OR($A3246="",screen_TA_reviewer_A!$D3246=""),"",screen_TA_reviewer_A!$D3246)</f>
        <v/>
      </c>
      <c r="E3246">
        <f>IF(OR($A3246="",screen_TA_reviewer_B!$D3246=""),"",screen_TA_reviewer_B!$D3246)</f>
        <v/>
      </c>
      <c r="F3246">
        <f>IF(AND(B3246&lt;&gt;"",C3246&lt;&gt;""),1,"")</f>
        <v/>
      </c>
      <c r="G3246">
        <f>IF(F3246=1,IF(B3246=C3246,1,0),"")</f>
        <v/>
      </c>
      <c r="H3246">
        <f>IF(B3246="","",IFERROR(VLOOKUP(B3246,lst_TA_binary_map_table,2,FALSE),"INVALID"))</f>
        <v/>
      </c>
      <c r="I3246">
        <f>IF(C3246="","",IFERROR(VLOOKUP(C3246,lst_TA_binary_map_table,2,FALSE),"INVALID"))</f>
        <v/>
      </c>
      <c r="J3246">
        <f>IF(F3246=1,IF(H3246=I3246,1,0),"")</f>
        <v/>
      </c>
      <c r="K3246">
        <f>IF(G3246=0,1,"")</f>
        <v/>
      </c>
      <c r="L3246">
        <f>IF(K3246=1,COUNTIF($K$2:K3246,1),"")</f>
        <v/>
      </c>
    </row>
    <row r="3247">
      <c r="A3247">
        <f>IF(screen_TA_reviewer_A!$A3247="","",screen_TA_reviewer_A!$A3247)</f>
        <v/>
      </c>
      <c r="B3247">
        <f>IF(OR($A3247="",screen_TA_reviewer_A!$C3247=""),"",screen_TA_reviewer_A!$C3247)</f>
        <v/>
      </c>
      <c r="C3247">
        <f>IF(OR($A3247="",screen_TA_reviewer_B!$C3247=""),"",screen_TA_reviewer_B!$C3247)</f>
        <v/>
      </c>
      <c r="D3247">
        <f>IF(OR($A3247="",screen_TA_reviewer_A!$D3247=""),"",screen_TA_reviewer_A!$D3247)</f>
        <v/>
      </c>
      <c r="E3247">
        <f>IF(OR($A3247="",screen_TA_reviewer_B!$D3247=""),"",screen_TA_reviewer_B!$D3247)</f>
        <v/>
      </c>
      <c r="F3247">
        <f>IF(AND(B3247&lt;&gt;"",C3247&lt;&gt;""),1,"")</f>
        <v/>
      </c>
      <c r="G3247">
        <f>IF(F3247=1,IF(B3247=C3247,1,0),"")</f>
        <v/>
      </c>
      <c r="H3247">
        <f>IF(B3247="","",IFERROR(VLOOKUP(B3247,lst_TA_binary_map_table,2,FALSE),"INVALID"))</f>
        <v/>
      </c>
      <c r="I3247">
        <f>IF(C3247="","",IFERROR(VLOOKUP(C3247,lst_TA_binary_map_table,2,FALSE),"INVALID"))</f>
        <v/>
      </c>
      <c r="J3247">
        <f>IF(F3247=1,IF(H3247=I3247,1,0),"")</f>
        <v/>
      </c>
      <c r="K3247">
        <f>IF(G3247=0,1,"")</f>
        <v/>
      </c>
      <c r="L3247">
        <f>IF(K3247=1,COUNTIF($K$2:K3247,1),"")</f>
        <v/>
      </c>
    </row>
    <row r="3248">
      <c r="A3248">
        <f>IF(screen_TA_reviewer_A!$A3248="","",screen_TA_reviewer_A!$A3248)</f>
        <v/>
      </c>
      <c r="B3248">
        <f>IF(OR($A3248="",screen_TA_reviewer_A!$C3248=""),"",screen_TA_reviewer_A!$C3248)</f>
        <v/>
      </c>
      <c r="C3248">
        <f>IF(OR($A3248="",screen_TA_reviewer_B!$C3248=""),"",screen_TA_reviewer_B!$C3248)</f>
        <v/>
      </c>
      <c r="D3248">
        <f>IF(OR($A3248="",screen_TA_reviewer_A!$D3248=""),"",screen_TA_reviewer_A!$D3248)</f>
        <v/>
      </c>
      <c r="E3248">
        <f>IF(OR($A3248="",screen_TA_reviewer_B!$D3248=""),"",screen_TA_reviewer_B!$D3248)</f>
        <v/>
      </c>
      <c r="F3248">
        <f>IF(AND(B3248&lt;&gt;"",C3248&lt;&gt;""),1,"")</f>
        <v/>
      </c>
      <c r="G3248">
        <f>IF(F3248=1,IF(B3248=C3248,1,0),"")</f>
        <v/>
      </c>
      <c r="H3248">
        <f>IF(B3248="","",IFERROR(VLOOKUP(B3248,lst_TA_binary_map_table,2,FALSE),"INVALID"))</f>
        <v/>
      </c>
      <c r="I3248">
        <f>IF(C3248="","",IFERROR(VLOOKUP(C3248,lst_TA_binary_map_table,2,FALSE),"INVALID"))</f>
        <v/>
      </c>
      <c r="J3248">
        <f>IF(F3248=1,IF(H3248=I3248,1,0),"")</f>
        <v/>
      </c>
      <c r="K3248">
        <f>IF(G3248=0,1,"")</f>
        <v/>
      </c>
      <c r="L3248">
        <f>IF(K3248=1,COUNTIF($K$2:K3248,1),"")</f>
        <v/>
      </c>
    </row>
    <row r="3249">
      <c r="A3249">
        <f>IF(screen_TA_reviewer_A!$A3249="","",screen_TA_reviewer_A!$A3249)</f>
        <v/>
      </c>
      <c r="B3249">
        <f>IF(OR($A3249="",screen_TA_reviewer_A!$C3249=""),"",screen_TA_reviewer_A!$C3249)</f>
        <v/>
      </c>
      <c r="C3249">
        <f>IF(OR($A3249="",screen_TA_reviewer_B!$C3249=""),"",screen_TA_reviewer_B!$C3249)</f>
        <v/>
      </c>
      <c r="D3249">
        <f>IF(OR($A3249="",screen_TA_reviewer_A!$D3249=""),"",screen_TA_reviewer_A!$D3249)</f>
        <v/>
      </c>
      <c r="E3249">
        <f>IF(OR($A3249="",screen_TA_reviewer_B!$D3249=""),"",screen_TA_reviewer_B!$D3249)</f>
        <v/>
      </c>
      <c r="F3249">
        <f>IF(AND(B3249&lt;&gt;"",C3249&lt;&gt;""),1,"")</f>
        <v/>
      </c>
      <c r="G3249">
        <f>IF(F3249=1,IF(B3249=C3249,1,0),"")</f>
        <v/>
      </c>
      <c r="H3249">
        <f>IF(B3249="","",IFERROR(VLOOKUP(B3249,lst_TA_binary_map_table,2,FALSE),"INVALID"))</f>
        <v/>
      </c>
      <c r="I3249">
        <f>IF(C3249="","",IFERROR(VLOOKUP(C3249,lst_TA_binary_map_table,2,FALSE),"INVALID"))</f>
        <v/>
      </c>
      <c r="J3249">
        <f>IF(F3249=1,IF(H3249=I3249,1,0),"")</f>
        <v/>
      </c>
      <c r="K3249">
        <f>IF(G3249=0,1,"")</f>
        <v/>
      </c>
      <c r="L3249">
        <f>IF(K3249=1,COUNTIF($K$2:K3249,1),"")</f>
        <v/>
      </c>
    </row>
    <row r="3250">
      <c r="A3250">
        <f>IF(screen_TA_reviewer_A!$A3250="","",screen_TA_reviewer_A!$A3250)</f>
        <v/>
      </c>
      <c r="B3250">
        <f>IF(OR($A3250="",screen_TA_reviewer_A!$C3250=""),"",screen_TA_reviewer_A!$C3250)</f>
        <v/>
      </c>
      <c r="C3250">
        <f>IF(OR($A3250="",screen_TA_reviewer_B!$C3250=""),"",screen_TA_reviewer_B!$C3250)</f>
        <v/>
      </c>
      <c r="D3250">
        <f>IF(OR($A3250="",screen_TA_reviewer_A!$D3250=""),"",screen_TA_reviewer_A!$D3250)</f>
        <v/>
      </c>
      <c r="E3250">
        <f>IF(OR($A3250="",screen_TA_reviewer_B!$D3250=""),"",screen_TA_reviewer_B!$D3250)</f>
        <v/>
      </c>
      <c r="F3250">
        <f>IF(AND(B3250&lt;&gt;"",C3250&lt;&gt;""),1,"")</f>
        <v/>
      </c>
      <c r="G3250">
        <f>IF(F3250=1,IF(B3250=C3250,1,0),"")</f>
        <v/>
      </c>
      <c r="H3250">
        <f>IF(B3250="","",IFERROR(VLOOKUP(B3250,lst_TA_binary_map_table,2,FALSE),"INVALID"))</f>
        <v/>
      </c>
      <c r="I3250">
        <f>IF(C3250="","",IFERROR(VLOOKUP(C3250,lst_TA_binary_map_table,2,FALSE),"INVALID"))</f>
        <v/>
      </c>
      <c r="J3250">
        <f>IF(F3250=1,IF(H3250=I3250,1,0),"")</f>
        <v/>
      </c>
      <c r="K3250">
        <f>IF(G3250=0,1,"")</f>
        <v/>
      </c>
      <c r="L3250">
        <f>IF(K3250=1,COUNTIF($K$2:K3250,1),"")</f>
        <v/>
      </c>
    </row>
    <row r="3251">
      <c r="A3251">
        <f>IF(screen_TA_reviewer_A!$A3251="","",screen_TA_reviewer_A!$A3251)</f>
        <v/>
      </c>
      <c r="B3251">
        <f>IF(OR($A3251="",screen_TA_reviewer_A!$C3251=""),"",screen_TA_reviewer_A!$C3251)</f>
        <v/>
      </c>
      <c r="C3251">
        <f>IF(OR($A3251="",screen_TA_reviewer_B!$C3251=""),"",screen_TA_reviewer_B!$C3251)</f>
        <v/>
      </c>
      <c r="D3251">
        <f>IF(OR($A3251="",screen_TA_reviewer_A!$D3251=""),"",screen_TA_reviewer_A!$D3251)</f>
        <v/>
      </c>
      <c r="E3251">
        <f>IF(OR($A3251="",screen_TA_reviewer_B!$D3251=""),"",screen_TA_reviewer_B!$D3251)</f>
        <v/>
      </c>
      <c r="F3251">
        <f>IF(AND(B3251&lt;&gt;"",C3251&lt;&gt;""),1,"")</f>
        <v/>
      </c>
      <c r="G3251">
        <f>IF(F3251=1,IF(B3251=C3251,1,0),"")</f>
        <v/>
      </c>
      <c r="H3251">
        <f>IF(B3251="","",IFERROR(VLOOKUP(B3251,lst_TA_binary_map_table,2,FALSE),"INVALID"))</f>
        <v/>
      </c>
      <c r="I3251">
        <f>IF(C3251="","",IFERROR(VLOOKUP(C3251,lst_TA_binary_map_table,2,FALSE),"INVALID"))</f>
        <v/>
      </c>
      <c r="J3251">
        <f>IF(F3251=1,IF(H3251=I3251,1,0),"")</f>
        <v/>
      </c>
      <c r="K3251">
        <f>IF(G3251=0,1,"")</f>
        <v/>
      </c>
      <c r="L3251">
        <f>IF(K3251=1,COUNTIF($K$2:K3251,1),"")</f>
        <v/>
      </c>
    </row>
    <row r="3252">
      <c r="A3252">
        <f>IF(screen_TA_reviewer_A!$A3252="","",screen_TA_reviewer_A!$A3252)</f>
        <v/>
      </c>
      <c r="B3252">
        <f>IF(OR($A3252="",screen_TA_reviewer_A!$C3252=""),"",screen_TA_reviewer_A!$C3252)</f>
        <v/>
      </c>
      <c r="C3252">
        <f>IF(OR($A3252="",screen_TA_reviewer_B!$C3252=""),"",screen_TA_reviewer_B!$C3252)</f>
        <v/>
      </c>
      <c r="D3252">
        <f>IF(OR($A3252="",screen_TA_reviewer_A!$D3252=""),"",screen_TA_reviewer_A!$D3252)</f>
        <v/>
      </c>
      <c r="E3252">
        <f>IF(OR($A3252="",screen_TA_reviewer_B!$D3252=""),"",screen_TA_reviewer_B!$D3252)</f>
        <v/>
      </c>
      <c r="F3252">
        <f>IF(AND(B3252&lt;&gt;"",C3252&lt;&gt;""),1,"")</f>
        <v/>
      </c>
      <c r="G3252">
        <f>IF(F3252=1,IF(B3252=C3252,1,0),"")</f>
        <v/>
      </c>
      <c r="H3252">
        <f>IF(B3252="","",IFERROR(VLOOKUP(B3252,lst_TA_binary_map_table,2,FALSE),"INVALID"))</f>
        <v/>
      </c>
      <c r="I3252">
        <f>IF(C3252="","",IFERROR(VLOOKUP(C3252,lst_TA_binary_map_table,2,FALSE),"INVALID"))</f>
        <v/>
      </c>
      <c r="J3252">
        <f>IF(F3252=1,IF(H3252=I3252,1,0),"")</f>
        <v/>
      </c>
      <c r="K3252">
        <f>IF(G3252=0,1,"")</f>
        <v/>
      </c>
      <c r="L3252">
        <f>IF(K3252=1,COUNTIF($K$2:K3252,1),"")</f>
        <v/>
      </c>
    </row>
    <row r="3253">
      <c r="A3253">
        <f>IF(screen_TA_reviewer_A!$A3253="","",screen_TA_reviewer_A!$A3253)</f>
        <v/>
      </c>
      <c r="B3253">
        <f>IF(OR($A3253="",screen_TA_reviewer_A!$C3253=""),"",screen_TA_reviewer_A!$C3253)</f>
        <v/>
      </c>
      <c r="C3253">
        <f>IF(OR($A3253="",screen_TA_reviewer_B!$C3253=""),"",screen_TA_reviewer_B!$C3253)</f>
        <v/>
      </c>
      <c r="D3253">
        <f>IF(OR($A3253="",screen_TA_reviewer_A!$D3253=""),"",screen_TA_reviewer_A!$D3253)</f>
        <v/>
      </c>
      <c r="E3253">
        <f>IF(OR($A3253="",screen_TA_reviewer_B!$D3253=""),"",screen_TA_reviewer_B!$D3253)</f>
        <v/>
      </c>
      <c r="F3253">
        <f>IF(AND(B3253&lt;&gt;"",C3253&lt;&gt;""),1,"")</f>
        <v/>
      </c>
      <c r="G3253">
        <f>IF(F3253=1,IF(B3253=C3253,1,0),"")</f>
        <v/>
      </c>
      <c r="H3253">
        <f>IF(B3253="","",IFERROR(VLOOKUP(B3253,lst_TA_binary_map_table,2,FALSE),"INVALID"))</f>
        <v/>
      </c>
      <c r="I3253">
        <f>IF(C3253="","",IFERROR(VLOOKUP(C3253,lst_TA_binary_map_table,2,FALSE),"INVALID"))</f>
        <v/>
      </c>
      <c r="J3253">
        <f>IF(F3253=1,IF(H3253=I3253,1,0),"")</f>
        <v/>
      </c>
      <c r="K3253">
        <f>IF(G3253=0,1,"")</f>
        <v/>
      </c>
      <c r="L3253">
        <f>IF(K3253=1,COUNTIF($K$2:K3253,1),"")</f>
        <v/>
      </c>
    </row>
    <row r="3254">
      <c r="A3254">
        <f>IF(screen_TA_reviewer_A!$A3254="","",screen_TA_reviewer_A!$A3254)</f>
        <v/>
      </c>
      <c r="B3254">
        <f>IF(OR($A3254="",screen_TA_reviewer_A!$C3254=""),"",screen_TA_reviewer_A!$C3254)</f>
        <v/>
      </c>
      <c r="C3254">
        <f>IF(OR($A3254="",screen_TA_reviewer_B!$C3254=""),"",screen_TA_reviewer_B!$C3254)</f>
        <v/>
      </c>
      <c r="D3254">
        <f>IF(OR($A3254="",screen_TA_reviewer_A!$D3254=""),"",screen_TA_reviewer_A!$D3254)</f>
        <v/>
      </c>
      <c r="E3254">
        <f>IF(OR($A3254="",screen_TA_reviewer_B!$D3254=""),"",screen_TA_reviewer_B!$D3254)</f>
        <v/>
      </c>
      <c r="F3254">
        <f>IF(AND(B3254&lt;&gt;"",C3254&lt;&gt;""),1,"")</f>
        <v/>
      </c>
      <c r="G3254">
        <f>IF(F3254=1,IF(B3254=C3254,1,0),"")</f>
        <v/>
      </c>
      <c r="H3254">
        <f>IF(B3254="","",IFERROR(VLOOKUP(B3254,lst_TA_binary_map_table,2,FALSE),"INVALID"))</f>
        <v/>
      </c>
      <c r="I3254">
        <f>IF(C3254="","",IFERROR(VLOOKUP(C3254,lst_TA_binary_map_table,2,FALSE),"INVALID"))</f>
        <v/>
      </c>
      <c r="J3254">
        <f>IF(F3254=1,IF(H3254=I3254,1,0),"")</f>
        <v/>
      </c>
      <c r="K3254">
        <f>IF(G3254=0,1,"")</f>
        <v/>
      </c>
      <c r="L3254">
        <f>IF(K3254=1,COUNTIF($K$2:K3254,1),"")</f>
        <v/>
      </c>
    </row>
    <row r="3255">
      <c r="A3255">
        <f>IF(screen_TA_reviewer_A!$A3255="","",screen_TA_reviewer_A!$A3255)</f>
        <v/>
      </c>
      <c r="B3255">
        <f>IF(OR($A3255="",screen_TA_reviewer_A!$C3255=""),"",screen_TA_reviewer_A!$C3255)</f>
        <v/>
      </c>
      <c r="C3255">
        <f>IF(OR($A3255="",screen_TA_reviewer_B!$C3255=""),"",screen_TA_reviewer_B!$C3255)</f>
        <v/>
      </c>
      <c r="D3255">
        <f>IF(OR($A3255="",screen_TA_reviewer_A!$D3255=""),"",screen_TA_reviewer_A!$D3255)</f>
        <v/>
      </c>
      <c r="E3255">
        <f>IF(OR($A3255="",screen_TA_reviewer_B!$D3255=""),"",screen_TA_reviewer_B!$D3255)</f>
        <v/>
      </c>
      <c r="F3255">
        <f>IF(AND(B3255&lt;&gt;"",C3255&lt;&gt;""),1,"")</f>
        <v/>
      </c>
      <c r="G3255">
        <f>IF(F3255=1,IF(B3255=C3255,1,0),"")</f>
        <v/>
      </c>
      <c r="H3255">
        <f>IF(B3255="","",IFERROR(VLOOKUP(B3255,lst_TA_binary_map_table,2,FALSE),"INVALID"))</f>
        <v/>
      </c>
      <c r="I3255">
        <f>IF(C3255="","",IFERROR(VLOOKUP(C3255,lst_TA_binary_map_table,2,FALSE),"INVALID"))</f>
        <v/>
      </c>
      <c r="J3255">
        <f>IF(F3255=1,IF(H3255=I3255,1,0),"")</f>
        <v/>
      </c>
      <c r="K3255">
        <f>IF(G3255=0,1,"")</f>
        <v/>
      </c>
      <c r="L3255">
        <f>IF(K3255=1,COUNTIF($K$2:K3255,1),"")</f>
        <v/>
      </c>
    </row>
    <row r="3256">
      <c r="A3256">
        <f>IF(screen_TA_reviewer_A!$A3256="","",screen_TA_reviewer_A!$A3256)</f>
        <v/>
      </c>
      <c r="B3256">
        <f>IF(OR($A3256="",screen_TA_reviewer_A!$C3256=""),"",screen_TA_reviewer_A!$C3256)</f>
        <v/>
      </c>
      <c r="C3256">
        <f>IF(OR($A3256="",screen_TA_reviewer_B!$C3256=""),"",screen_TA_reviewer_B!$C3256)</f>
        <v/>
      </c>
      <c r="D3256">
        <f>IF(OR($A3256="",screen_TA_reviewer_A!$D3256=""),"",screen_TA_reviewer_A!$D3256)</f>
        <v/>
      </c>
      <c r="E3256">
        <f>IF(OR($A3256="",screen_TA_reviewer_B!$D3256=""),"",screen_TA_reviewer_B!$D3256)</f>
        <v/>
      </c>
      <c r="F3256">
        <f>IF(AND(B3256&lt;&gt;"",C3256&lt;&gt;""),1,"")</f>
        <v/>
      </c>
      <c r="G3256">
        <f>IF(F3256=1,IF(B3256=C3256,1,0),"")</f>
        <v/>
      </c>
      <c r="H3256">
        <f>IF(B3256="","",IFERROR(VLOOKUP(B3256,lst_TA_binary_map_table,2,FALSE),"INVALID"))</f>
        <v/>
      </c>
      <c r="I3256">
        <f>IF(C3256="","",IFERROR(VLOOKUP(C3256,lst_TA_binary_map_table,2,FALSE),"INVALID"))</f>
        <v/>
      </c>
      <c r="J3256">
        <f>IF(F3256=1,IF(H3256=I3256,1,0),"")</f>
        <v/>
      </c>
      <c r="K3256">
        <f>IF(G3256=0,1,"")</f>
        <v/>
      </c>
      <c r="L3256">
        <f>IF(K3256=1,COUNTIF($K$2:K3256,1),"")</f>
        <v/>
      </c>
    </row>
    <row r="3257">
      <c r="A3257">
        <f>IF(screen_TA_reviewer_A!$A3257="","",screen_TA_reviewer_A!$A3257)</f>
        <v/>
      </c>
      <c r="B3257">
        <f>IF(OR($A3257="",screen_TA_reviewer_A!$C3257=""),"",screen_TA_reviewer_A!$C3257)</f>
        <v/>
      </c>
      <c r="C3257">
        <f>IF(OR($A3257="",screen_TA_reviewer_B!$C3257=""),"",screen_TA_reviewer_B!$C3257)</f>
        <v/>
      </c>
      <c r="D3257">
        <f>IF(OR($A3257="",screen_TA_reviewer_A!$D3257=""),"",screen_TA_reviewer_A!$D3257)</f>
        <v/>
      </c>
      <c r="E3257">
        <f>IF(OR($A3257="",screen_TA_reviewer_B!$D3257=""),"",screen_TA_reviewer_B!$D3257)</f>
        <v/>
      </c>
      <c r="F3257">
        <f>IF(AND(B3257&lt;&gt;"",C3257&lt;&gt;""),1,"")</f>
        <v/>
      </c>
      <c r="G3257">
        <f>IF(F3257=1,IF(B3257=C3257,1,0),"")</f>
        <v/>
      </c>
      <c r="H3257">
        <f>IF(B3257="","",IFERROR(VLOOKUP(B3257,lst_TA_binary_map_table,2,FALSE),"INVALID"))</f>
        <v/>
      </c>
      <c r="I3257">
        <f>IF(C3257="","",IFERROR(VLOOKUP(C3257,lst_TA_binary_map_table,2,FALSE),"INVALID"))</f>
        <v/>
      </c>
      <c r="J3257">
        <f>IF(F3257=1,IF(H3257=I3257,1,0),"")</f>
        <v/>
      </c>
      <c r="K3257">
        <f>IF(G3257=0,1,"")</f>
        <v/>
      </c>
      <c r="L3257">
        <f>IF(K3257=1,COUNTIF($K$2:K3257,1),"")</f>
        <v/>
      </c>
    </row>
    <row r="3258">
      <c r="A3258">
        <f>IF(screen_TA_reviewer_A!$A3258="","",screen_TA_reviewer_A!$A3258)</f>
        <v/>
      </c>
      <c r="B3258">
        <f>IF(OR($A3258="",screen_TA_reviewer_A!$C3258=""),"",screen_TA_reviewer_A!$C3258)</f>
        <v/>
      </c>
      <c r="C3258">
        <f>IF(OR($A3258="",screen_TA_reviewer_B!$C3258=""),"",screen_TA_reviewer_B!$C3258)</f>
        <v/>
      </c>
      <c r="D3258">
        <f>IF(OR($A3258="",screen_TA_reviewer_A!$D3258=""),"",screen_TA_reviewer_A!$D3258)</f>
        <v/>
      </c>
      <c r="E3258">
        <f>IF(OR($A3258="",screen_TA_reviewer_B!$D3258=""),"",screen_TA_reviewer_B!$D3258)</f>
        <v/>
      </c>
      <c r="F3258">
        <f>IF(AND(B3258&lt;&gt;"",C3258&lt;&gt;""),1,"")</f>
        <v/>
      </c>
      <c r="G3258">
        <f>IF(F3258=1,IF(B3258=C3258,1,0),"")</f>
        <v/>
      </c>
      <c r="H3258">
        <f>IF(B3258="","",IFERROR(VLOOKUP(B3258,lst_TA_binary_map_table,2,FALSE),"INVALID"))</f>
        <v/>
      </c>
      <c r="I3258">
        <f>IF(C3258="","",IFERROR(VLOOKUP(C3258,lst_TA_binary_map_table,2,FALSE),"INVALID"))</f>
        <v/>
      </c>
      <c r="J3258">
        <f>IF(F3258=1,IF(H3258=I3258,1,0),"")</f>
        <v/>
      </c>
      <c r="K3258">
        <f>IF(G3258=0,1,"")</f>
        <v/>
      </c>
      <c r="L3258">
        <f>IF(K3258=1,COUNTIF($K$2:K3258,1),"")</f>
        <v/>
      </c>
    </row>
    <row r="3259">
      <c r="A3259">
        <f>IF(screen_TA_reviewer_A!$A3259="","",screen_TA_reviewer_A!$A3259)</f>
        <v/>
      </c>
      <c r="B3259">
        <f>IF(OR($A3259="",screen_TA_reviewer_A!$C3259=""),"",screen_TA_reviewer_A!$C3259)</f>
        <v/>
      </c>
      <c r="C3259">
        <f>IF(OR($A3259="",screen_TA_reviewer_B!$C3259=""),"",screen_TA_reviewer_B!$C3259)</f>
        <v/>
      </c>
      <c r="D3259">
        <f>IF(OR($A3259="",screen_TA_reviewer_A!$D3259=""),"",screen_TA_reviewer_A!$D3259)</f>
        <v/>
      </c>
      <c r="E3259">
        <f>IF(OR($A3259="",screen_TA_reviewer_B!$D3259=""),"",screen_TA_reviewer_B!$D3259)</f>
        <v/>
      </c>
      <c r="F3259">
        <f>IF(AND(B3259&lt;&gt;"",C3259&lt;&gt;""),1,"")</f>
        <v/>
      </c>
      <c r="G3259">
        <f>IF(F3259=1,IF(B3259=C3259,1,0),"")</f>
        <v/>
      </c>
      <c r="H3259">
        <f>IF(B3259="","",IFERROR(VLOOKUP(B3259,lst_TA_binary_map_table,2,FALSE),"INVALID"))</f>
        <v/>
      </c>
      <c r="I3259">
        <f>IF(C3259="","",IFERROR(VLOOKUP(C3259,lst_TA_binary_map_table,2,FALSE),"INVALID"))</f>
        <v/>
      </c>
      <c r="J3259">
        <f>IF(F3259=1,IF(H3259=I3259,1,0),"")</f>
        <v/>
      </c>
      <c r="K3259">
        <f>IF(G3259=0,1,"")</f>
        <v/>
      </c>
      <c r="L3259">
        <f>IF(K3259=1,COUNTIF($K$2:K3259,1),"")</f>
        <v/>
      </c>
    </row>
    <row r="3260">
      <c r="A3260">
        <f>IF(screen_TA_reviewer_A!$A3260="","",screen_TA_reviewer_A!$A3260)</f>
        <v/>
      </c>
      <c r="B3260">
        <f>IF(OR($A3260="",screen_TA_reviewer_A!$C3260=""),"",screen_TA_reviewer_A!$C3260)</f>
        <v/>
      </c>
      <c r="C3260">
        <f>IF(OR($A3260="",screen_TA_reviewer_B!$C3260=""),"",screen_TA_reviewer_B!$C3260)</f>
        <v/>
      </c>
      <c r="D3260">
        <f>IF(OR($A3260="",screen_TA_reviewer_A!$D3260=""),"",screen_TA_reviewer_A!$D3260)</f>
        <v/>
      </c>
      <c r="E3260">
        <f>IF(OR($A3260="",screen_TA_reviewer_B!$D3260=""),"",screen_TA_reviewer_B!$D3260)</f>
        <v/>
      </c>
      <c r="F3260">
        <f>IF(AND(B3260&lt;&gt;"",C3260&lt;&gt;""),1,"")</f>
        <v/>
      </c>
      <c r="G3260">
        <f>IF(F3260=1,IF(B3260=C3260,1,0),"")</f>
        <v/>
      </c>
      <c r="H3260">
        <f>IF(B3260="","",IFERROR(VLOOKUP(B3260,lst_TA_binary_map_table,2,FALSE),"INVALID"))</f>
        <v/>
      </c>
      <c r="I3260">
        <f>IF(C3260="","",IFERROR(VLOOKUP(C3260,lst_TA_binary_map_table,2,FALSE),"INVALID"))</f>
        <v/>
      </c>
      <c r="J3260">
        <f>IF(F3260=1,IF(H3260=I3260,1,0),"")</f>
        <v/>
      </c>
      <c r="K3260">
        <f>IF(G3260=0,1,"")</f>
        <v/>
      </c>
      <c r="L3260">
        <f>IF(K3260=1,COUNTIF($K$2:K3260,1),"")</f>
        <v/>
      </c>
    </row>
    <row r="3261">
      <c r="A3261">
        <f>IF(screen_TA_reviewer_A!$A3261="","",screen_TA_reviewer_A!$A3261)</f>
        <v/>
      </c>
      <c r="B3261">
        <f>IF(OR($A3261="",screen_TA_reviewer_A!$C3261=""),"",screen_TA_reviewer_A!$C3261)</f>
        <v/>
      </c>
      <c r="C3261">
        <f>IF(OR($A3261="",screen_TA_reviewer_B!$C3261=""),"",screen_TA_reviewer_B!$C3261)</f>
        <v/>
      </c>
      <c r="D3261">
        <f>IF(OR($A3261="",screen_TA_reviewer_A!$D3261=""),"",screen_TA_reviewer_A!$D3261)</f>
        <v/>
      </c>
      <c r="E3261">
        <f>IF(OR($A3261="",screen_TA_reviewer_B!$D3261=""),"",screen_TA_reviewer_B!$D3261)</f>
        <v/>
      </c>
      <c r="F3261">
        <f>IF(AND(B3261&lt;&gt;"",C3261&lt;&gt;""),1,"")</f>
        <v/>
      </c>
      <c r="G3261">
        <f>IF(F3261=1,IF(B3261=C3261,1,0),"")</f>
        <v/>
      </c>
      <c r="H3261">
        <f>IF(B3261="","",IFERROR(VLOOKUP(B3261,lst_TA_binary_map_table,2,FALSE),"INVALID"))</f>
        <v/>
      </c>
      <c r="I3261">
        <f>IF(C3261="","",IFERROR(VLOOKUP(C3261,lst_TA_binary_map_table,2,FALSE),"INVALID"))</f>
        <v/>
      </c>
      <c r="J3261">
        <f>IF(F3261=1,IF(H3261=I3261,1,0),"")</f>
        <v/>
      </c>
      <c r="K3261">
        <f>IF(G3261=0,1,"")</f>
        <v/>
      </c>
      <c r="L3261">
        <f>IF(K3261=1,COUNTIF($K$2:K3261,1),"")</f>
        <v/>
      </c>
    </row>
    <row r="3262">
      <c r="A3262">
        <f>IF(screen_TA_reviewer_A!$A3262="","",screen_TA_reviewer_A!$A3262)</f>
        <v/>
      </c>
      <c r="B3262">
        <f>IF(OR($A3262="",screen_TA_reviewer_A!$C3262=""),"",screen_TA_reviewer_A!$C3262)</f>
        <v/>
      </c>
      <c r="C3262">
        <f>IF(OR($A3262="",screen_TA_reviewer_B!$C3262=""),"",screen_TA_reviewer_B!$C3262)</f>
        <v/>
      </c>
      <c r="D3262">
        <f>IF(OR($A3262="",screen_TA_reviewer_A!$D3262=""),"",screen_TA_reviewer_A!$D3262)</f>
        <v/>
      </c>
      <c r="E3262">
        <f>IF(OR($A3262="",screen_TA_reviewer_B!$D3262=""),"",screen_TA_reviewer_B!$D3262)</f>
        <v/>
      </c>
      <c r="F3262">
        <f>IF(AND(B3262&lt;&gt;"",C3262&lt;&gt;""),1,"")</f>
        <v/>
      </c>
      <c r="G3262">
        <f>IF(F3262=1,IF(B3262=C3262,1,0),"")</f>
        <v/>
      </c>
      <c r="H3262">
        <f>IF(B3262="","",IFERROR(VLOOKUP(B3262,lst_TA_binary_map_table,2,FALSE),"INVALID"))</f>
        <v/>
      </c>
      <c r="I3262">
        <f>IF(C3262="","",IFERROR(VLOOKUP(C3262,lst_TA_binary_map_table,2,FALSE),"INVALID"))</f>
        <v/>
      </c>
      <c r="J3262">
        <f>IF(F3262=1,IF(H3262=I3262,1,0),"")</f>
        <v/>
      </c>
      <c r="K3262">
        <f>IF(G3262=0,1,"")</f>
        <v/>
      </c>
      <c r="L3262">
        <f>IF(K3262=1,COUNTIF($K$2:K3262,1),"")</f>
        <v/>
      </c>
    </row>
    <row r="3263">
      <c r="A3263">
        <f>IF(screen_TA_reviewer_A!$A3263="","",screen_TA_reviewer_A!$A3263)</f>
        <v/>
      </c>
      <c r="B3263">
        <f>IF(OR($A3263="",screen_TA_reviewer_A!$C3263=""),"",screen_TA_reviewer_A!$C3263)</f>
        <v/>
      </c>
      <c r="C3263">
        <f>IF(OR($A3263="",screen_TA_reviewer_B!$C3263=""),"",screen_TA_reviewer_B!$C3263)</f>
        <v/>
      </c>
      <c r="D3263">
        <f>IF(OR($A3263="",screen_TA_reviewer_A!$D3263=""),"",screen_TA_reviewer_A!$D3263)</f>
        <v/>
      </c>
      <c r="E3263">
        <f>IF(OR($A3263="",screen_TA_reviewer_B!$D3263=""),"",screen_TA_reviewer_B!$D3263)</f>
        <v/>
      </c>
      <c r="F3263">
        <f>IF(AND(B3263&lt;&gt;"",C3263&lt;&gt;""),1,"")</f>
        <v/>
      </c>
      <c r="G3263">
        <f>IF(F3263=1,IF(B3263=C3263,1,0),"")</f>
        <v/>
      </c>
      <c r="H3263">
        <f>IF(B3263="","",IFERROR(VLOOKUP(B3263,lst_TA_binary_map_table,2,FALSE),"INVALID"))</f>
        <v/>
      </c>
      <c r="I3263">
        <f>IF(C3263="","",IFERROR(VLOOKUP(C3263,lst_TA_binary_map_table,2,FALSE),"INVALID"))</f>
        <v/>
      </c>
      <c r="J3263">
        <f>IF(F3263=1,IF(H3263=I3263,1,0),"")</f>
        <v/>
      </c>
      <c r="K3263">
        <f>IF(G3263=0,1,"")</f>
        <v/>
      </c>
      <c r="L3263">
        <f>IF(K3263=1,COUNTIF($K$2:K3263,1),"")</f>
        <v/>
      </c>
    </row>
    <row r="3264">
      <c r="A3264">
        <f>IF(screen_TA_reviewer_A!$A3264="","",screen_TA_reviewer_A!$A3264)</f>
        <v/>
      </c>
      <c r="B3264">
        <f>IF(OR($A3264="",screen_TA_reviewer_A!$C3264=""),"",screen_TA_reviewer_A!$C3264)</f>
        <v/>
      </c>
      <c r="C3264">
        <f>IF(OR($A3264="",screen_TA_reviewer_B!$C3264=""),"",screen_TA_reviewer_B!$C3264)</f>
        <v/>
      </c>
      <c r="D3264">
        <f>IF(OR($A3264="",screen_TA_reviewer_A!$D3264=""),"",screen_TA_reviewer_A!$D3264)</f>
        <v/>
      </c>
      <c r="E3264">
        <f>IF(OR($A3264="",screen_TA_reviewer_B!$D3264=""),"",screen_TA_reviewer_B!$D3264)</f>
        <v/>
      </c>
      <c r="F3264">
        <f>IF(AND(B3264&lt;&gt;"",C3264&lt;&gt;""),1,"")</f>
        <v/>
      </c>
      <c r="G3264">
        <f>IF(F3264=1,IF(B3264=C3264,1,0),"")</f>
        <v/>
      </c>
      <c r="H3264">
        <f>IF(B3264="","",IFERROR(VLOOKUP(B3264,lst_TA_binary_map_table,2,FALSE),"INVALID"))</f>
        <v/>
      </c>
      <c r="I3264">
        <f>IF(C3264="","",IFERROR(VLOOKUP(C3264,lst_TA_binary_map_table,2,FALSE),"INVALID"))</f>
        <v/>
      </c>
      <c r="J3264">
        <f>IF(F3264=1,IF(H3264=I3264,1,0),"")</f>
        <v/>
      </c>
      <c r="K3264">
        <f>IF(G3264=0,1,"")</f>
        <v/>
      </c>
      <c r="L3264">
        <f>IF(K3264=1,COUNTIF($K$2:K3264,1),"")</f>
        <v/>
      </c>
    </row>
    <row r="3265">
      <c r="A3265">
        <f>IF(screen_TA_reviewer_A!$A3265="","",screen_TA_reviewer_A!$A3265)</f>
        <v/>
      </c>
      <c r="B3265">
        <f>IF(OR($A3265="",screen_TA_reviewer_A!$C3265=""),"",screen_TA_reviewer_A!$C3265)</f>
        <v/>
      </c>
      <c r="C3265">
        <f>IF(OR($A3265="",screen_TA_reviewer_B!$C3265=""),"",screen_TA_reviewer_B!$C3265)</f>
        <v/>
      </c>
      <c r="D3265">
        <f>IF(OR($A3265="",screen_TA_reviewer_A!$D3265=""),"",screen_TA_reviewer_A!$D3265)</f>
        <v/>
      </c>
      <c r="E3265">
        <f>IF(OR($A3265="",screen_TA_reviewer_B!$D3265=""),"",screen_TA_reviewer_B!$D3265)</f>
        <v/>
      </c>
      <c r="F3265">
        <f>IF(AND(B3265&lt;&gt;"",C3265&lt;&gt;""),1,"")</f>
        <v/>
      </c>
      <c r="G3265">
        <f>IF(F3265=1,IF(B3265=C3265,1,0),"")</f>
        <v/>
      </c>
      <c r="H3265">
        <f>IF(B3265="","",IFERROR(VLOOKUP(B3265,lst_TA_binary_map_table,2,FALSE),"INVALID"))</f>
        <v/>
      </c>
      <c r="I3265">
        <f>IF(C3265="","",IFERROR(VLOOKUP(C3265,lst_TA_binary_map_table,2,FALSE),"INVALID"))</f>
        <v/>
      </c>
      <c r="J3265">
        <f>IF(F3265=1,IF(H3265=I3265,1,0),"")</f>
        <v/>
      </c>
      <c r="K3265">
        <f>IF(G3265=0,1,"")</f>
        <v/>
      </c>
      <c r="L3265">
        <f>IF(K3265=1,COUNTIF($K$2:K3265,1),"")</f>
        <v/>
      </c>
    </row>
    <row r="3266">
      <c r="A3266">
        <f>IF(screen_TA_reviewer_A!$A3266="","",screen_TA_reviewer_A!$A3266)</f>
        <v/>
      </c>
      <c r="B3266">
        <f>IF(OR($A3266="",screen_TA_reviewer_A!$C3266=""),"",screen_TA_reviewer_A!$C3266)</f>
        <v/>
      </c>
      <c r="C3266">
        <f>IF(OR($A3266="",screen_TA_reviewer_B!$C3266=""),"",screen_TA_reviewer_B!$C3266)</f>
        <v/>
      </c>
      <c r="D3266">
        <f>IF(OR($A3266="",screen_TA_reviewer_A!$D3266=""),"",screen_TA_reviewer_A!$D3266)</f>
        <v/>
      </c>
      <c r="E3266">
        <f>IF(OR($A3266="",screen_TA_reviewer_B!$D3266=""),"",screen_TA_reviewer_B!$D3266)</f>
        <v/>
      </c>
      <c r="F3266">
        <f>IF(AND(B3266&lt;&gt;"",C3266&lt;&gt;""),1,"")</f>
        <v/>
      </c>
      <c r="G3266">
        <f>IF(F3266=1,IF(B3266=C3266,1,0),"")</f>
        <v/>
      </c>
      <c r="H3266">
        <f>IF(B3266="","",IFERROR(VLOOKUP(B3266,lst_TA_binary_map_table,2,FALSE),"INVALID"))</f>
        <v/>
      </c>
      <c r="I3266">
        <f>IF(C3266="","",IFERROR(VLOOKUP(C3266,lst_TA_binary_map_table,2,FALSE),"INVALID"))</f>
        <v/>
      </c>
      <c r="J3266">
        <f>IF(F3266=1,IF(H3266=I3266,1,0),"")</f>
        <v/>
      </c>
      <c r="K3266">
        <f>IF(G3266=0,1,"")</f>
        <v/>
      </c>
      <c r="L3266">
        <f>IF(K3266=1,COUNTIF($K$2:K3266,1),"")</f>
        <v/>
      </c>
    </row>
    <row r="3267">
      <c r="A3267">
        <f>IF(screen_TA_reviewer_A!$A3267="","",screen_TA_reviewer_A!$A3267)</f>
        <v/>
      </c>
      <c r="B3267">
        <f>IF(OR($A3267="",screen_TA_reviewer_A!$C3267=""),"",screen_TA_reviewer_A!$C3267)</f>
        <v/>
      </c>
      <c r="C3267">
        <f>IF(OR($A3267="",screen_TA_reviewer_B!$C3267=""),"",screen_TA_reviewer_B!$C3267)</f>
        <v/>
      </c>
      <c r="D3267">
        <f>IF(OR($A3267="",screen_TA_reviewer_A!$D3267=""),"",screen_TA_reviewer_A!$D3267)</f>
        <v/>
      </c>
      <c r="E3267">
        <f>IF(OR($A3267="",screen_TA_reviewer_B!$D3267=""),"",screen_TA_reviewer_B!$D3267)</f>
        <v/>
      </c>
      <c r="F3267">
        <f>IF(AND(B3267&lt;&gt;"",C3267&lt;&gt;""),1,"")</f>
        <v/>
      </c>
      <c r="G3267">
        <f>IF(F3267=1,IF(B3267=C3267,1,0),"")</f>
        <v/>
      </c>
      <c r="H3267">
        <f>IF(B3267="","",IFERROR(VLOOKUP(B3267,lst_TA_binary_map_table,2,FALSE),"INVALID"))</f>
        <v/>
      </c>
      <c r="I3267">
        <f>IF(C3267="","",IFERROR(VLOOKUP(C3267,lst_TA_binary_map_table,2,FALSE),"INVALID"))</f>
        <v/>
      </c>
      <c r="J3267">
        <f>IF(F3267=1,IF(H3267=I3267,1,0),"")</f>
        <v/>
      </c>
      <c r="K3267">
        <f>IF(G3267=0,1,"")</f>
        <v/>
      </c>
      <c r="L3267">
        <f>IF(K3267=1,COUNTIF($K$2:K3267,1),"")</f>
        <v/>
      </c>
    </row>
    <row r="3268">
      <c r="A3268">
        <f>IF(screen_TA_reviewer_A!$A3268="","",screen_TA_reviewer_A!$A3268)</f>
        <v/>
      </c>
      <c r="B3268">
        <f>IF(OR($A3268="",screen_TA_reviewer_A!$C3268=""),"",screen_TA_reviewer_A!$C3268)</f>
        <v/>
      </c>
      <c r="C3268">
        <f>IF(OR($A3268="",screen_TA_reviewer_B!$C3268=""),"",screen_TA_reviewer_B!$C3268)</f>
        <v/>
      </c>
      <c r="D3268">
        <f>IF(OR($A3268="",screen_TA_reviewer_A!$D3268=""),"",screen_TA_reviewer_A!$D3268)</f>
        <v/>
      </c>
      <c r="E3268">
        <f>IF(OR($A3268="",screen_TA_reviewer_B!$D3268=""),"",screen_TA_reviewer_B!$D3268)</f>
        <v/>
      </c>
      <c r="F3268">
        <f>IF(AND(B3268&lt;&gt;"",C3268&lt;&gt;""),1,"")</f>
        <v/>
      </c>
      <c r="G3268">
        <f>IF(F3268=1,IF(B3268=C3268,1,0),"")</f>
        <v/>
      </c>
      <c r="H3268">
        <f>IF(B3268="","",IFERROR(VLOOKUP(B3268,lst_TA_binary_map_table,2,FALSE),"INVALID"))</f>
        <v/>
      </c>
      <c r="I3268">
        <f>IF(C3268="","",IFERROR(VLOOKUP(C3268,lst_TA_binary_map_table,2,FALSE),"INVALID"))</f>
        <v/>
      </c>
      <c r="J3268">
        <f>IF(F3268=1,IF(H3268=I3268,1,0),"")</f>
        <v/>
      </c>
      <c r="K3268">
        <f>IF(G3268=0,1,"")</f>
        <v/>
      </c>
      <c r="L3268">
        <f>IF(K3268=1,COUNTIF($K$2:K3268,1),"")</f>
        <v/>
      </c>
    </row>
    <row r="3269">
      <c r="A3269">
        <f>IF(screen_TA_reviewer_A!$A3269="","",screen_TA_reviewer_A!$A3269)</f>
        <v/>
      </c>
      <c r="B3269">
        <f>IF(OR($A3269="",screen_TA_reviewer_A!$C3269=""),"",screen_TA_reviewer_A!$C3269)</f>
        <v/>
      </c>
      <c r="C3269">
        <f>IF(OR($A3269="",screen_TA_reviewer_B!$C3269=""),"",screen_TA_reviewer_B!$C3269)</f>
        <v/>
      </c>
      <c r="D3269">
        <f>IF(OR($A3269="",screen_TA_reviewer_A!$D3269=""),"",screen_TA_reviewer_A!$D3269)</f>
        <v/>
      </c>
      <c r="E3269">
        <f>IF(OR($A3269="",screen_TA_reviewer_B!$D3269=""),"",screen_TA_reviewer_B!$D3269)</f>
        <v/>
      </c>
      <c r="F3269">
        <f>IF(AND(B3269&lt;&gt;"",C3269&lt;&gt;""),1,"")</f>
        <v/>
      </c>
      <c r="G3269">
        <f>IF(F3269=1,IF(B3269=C3269,1,0),"")</f>
        <v/>
      </c>
      <c r="H3269">
        <f>IF(B3269="","",IFERROR(VLOOKUP(B3269,lst_TA_binary_map_table,2,FALSE),"INVALID"))</f>
        <v/>
      </c>
      <c r="I3269">
        <f>IF(C3269="","",IFERROR(VLOOKUP(C3269,lst_TA_binary_map_table,2,FALSE),"INVALID"))</f>
        <v/>
      </c>
      <c r="J3269">
        <f>IF(F3269=1,IF(H3269=I3269,1,0),"")</f>
        <v/>
      </c>
      <c r="K3269">
        <f>IF(G3269=0,1,"")</f>
        <v/>
      </c>
      <c r="L3269">
        <f>IF(K3269=1,COUNTIF($K$2:K3269,1),"")</f>
        <v/>
      </c>
    </row>
    <row r="3270">
      <c r="A3270">
        <f>IF(screen_TA_reviewer_A!$A3270="","",screen_TA_reviewer_A!$A3270)</f>
        <v/>
      </c>
      <c r="B3270">
        <f>IF(OR($A3270="",screen_TA_reviewer_A!$C3270=""),"",screen_TA_reviewer_A!$C3270)</f>
        <v/>
      </c>
      <c r="C3270">
        <f>IF(OR($A3270="",screen_TA_reviewer_B!$C3270=""),"",screen_TA_reviewer_B!$C3270)</f>
        <v/>
      </c>
      <c r="D3270">
        <f>IF(OR($A3270="",screen_TA_reviewer_A!$D3270=""),"",screen_TA_reviewer_A!$D3270)</f>
        <v/>
      </c>
      <c r="E3270">
        <f>IF(OR($A3270="",screen_TA_reviewer_B!$D3270=""),"",screen_TA_reviewer_B!$D3270)</f>
        <v/>
      </c>
      <c r="F3270">
        <f>IF(AND(B3270&lt;&gt;"",C3270&lt;&gt;""),1,"")</f>
        <v/>
      </c>
      <c r="G3270">
        <f>IF(F3270=1,IF(B3270=C3270,1,0),"")</f>
        <v/>
      </c>
      <c r="H3270">
        <f>IF(B3270="","",IFERROR(VLOOKUP(B3270,lst_TA_binary_map_table,2,FALSE),"INVALID"))</f>
        <v/>
      </c>
      <c r="I3270">
        <f>IF(C3270="","",IFERROR(VLOOKUP(C3270,lst_TA_binary_map_table,2,FALSE),"INVALID"))</f>
        <v/>
      </c>
      <c r="J3270">
        <f>IF(F3270=1,IF(H3270=I3270,1,0),"")</f>
        <v/>
      </c>
      <c r="K3270">
        <f>IF(G3270=0,1,"")</f>
        <v/>
      </c>
      <c r="L3270">
        <f>IF(K3270=1,COUNTIF($K$2:K3270,1),"")</f>
        <v/>
      </c>
    </row>
    <row r="3271">
      <c r="A3271">
        <f>IF(screen_TA_reviewer_A!$A3271="","",screen_TA_reviewer_A!$A3271)</f>
        <v/>
      </c>
      <c r="B3271">
        <f>IF(OR($A3271="",screen_TA_reviewer_A!$C3271=""),"",screen_TA_reviewer_A!$C3271)</f>
        <v/>
      </c>
      <c r="C3271">
        <f>IF(OR($A3271="",screen_TA_reviewer_B!$C3271=""),"",screen_TA_reviewer_B!$C3271)</f>
        <v/>
      </c>
      <c r="D3271">
        <f>IF(OR($A3271="",screen_TA_reviewer_A!$D3271=""),"",screen_TA_reviewer_A!$D3271)</f>
        <v/>
      </c>
      <c r="E3271">
        <f>IF(OR($A3271="",screen_TA_reviewer_B!$D3271=""),"",screen_TA_reviewer_B!$D3271)</f>
        <v/>
      </c>
      <c r="F3271">
        <f>IF(AND(B3271&lt;&gt;"",C3271&lt;&gt;""),1,"")</f>
        <v/>
      </c>
      <c r="G3271">
        <f>IF(F3271=1,IF(B3271=C3271,1,0),"")</f>
        <v/>
      </c>
      <c r="H3271">
        <f>IF(B3271="","",IFERROR(VLOOKUP(B3271,lst_TA_binary_map_table,2,FALSE),"INVALID"))</f>
        <v/>
      </c>
      <c r="I3271">
        <f>IF(C3271="","",IFERROR(VLOOKUP(C3271,lst_TA_binary_map_table,2,FALSE),"INVALID"))</f>
        <v/>
      </c>
      <c r="J3271">
        <f>IF(F3271=1,IF(H3271=I3271,1,0),"")</f>
        <v/>
      </c>
      <c r="K3271">
        <f>IF(G3271=0,1,"")</f>
        <v/>
      </c>
      <c r="L3271">
        <f>IF(K3271=1,COUNTIF($K$2:K3271,1),"")</f>
        <v/>
      </c>
    </row>
    <row r="3272">
      <c r="A3272">
        <f>IF(screen_TA_reviewer_A!$A3272="","",screen_TA_reviewer_A!$A3272)</f>
        <v/>
      </c>
      <c r="B3272">
        <f>IF(OR($A3272="",screen_TA_reviewer_A!$C3272=""),"",screen_TA_reviewer_A!$C3272)</f>
        <v/>
      </c>
      <c r="C3272">
        <f>IF(OR($A3272="",screen_TA_reviewer_B!$C3272=""),"",screen_TA_reviewer_B!$C3272)</f>
        <v/>
      </c>
      <c r="D3272">
        <f>IF(OR($A3272="",screen_TA_reviewer_A!$D3272=""),"",screen_TA_reviewer_A!$D3272)</f>
        <v/>
      </c>
      <c r="E3272">
        <f>IF(OR($A3272="",screen_TA_reviewer_B!$D3272=""),"",screen_TA_reviewer_B!$D3272)</f>
        <v/>
      </c>
      <c r="F3272">
        <f>IF(AND(B3272&lt;&gt;"",C3272&lt;&gt;""),1,"")</f>
        <v/>
      </c>
      <c r="G3272">
        <f>IF(F3272=1,IF(B3272=C3272,1,0),"")</f>
        <v/>
      </c>
      <c r="H3272">
        <f>IF(B3272="","",IFERROR(VLOOKUP(B3272,lst_TA_binary_map_table,2,FALSE),"INVALID"))</f>
        <v/>
      </c>
      <c r="I3272">
        <f>IF(C3272="","",IFERROR(VLOOKUP(C3272,lst_TA_binary_map_table,2,FALSE),"INVALID"))</f>
        <v/>
      </c>
      <c r="J3272">
        <f>IF(F3272=1,IF(H3272=I3272,1,0),"")</f>
        <v/>
      </c>
      <c r="K3272">
        <f>IF(G3272=0,1,"")</f>
        <v/>
      </c>
      <c r="L3272">
        <f>IF(K3272=1,COUNTIF($K$2:K3272,1),"")</f>
        <v/>
      </c>
    </row>
    <row r="3273">
      <c r="A3273">
        <f>IF(screen_TA_reviewer_A!$A3273="","",screen_TA_reviewer_A!$A3273)</f>
        <v/>
      </c>
      <c r="B3273">
        <f>IF(OR($A3273="",screen_TA_reviewer_A!$C3273=""),"",screen_TA_reviewer_A!$C3273)</f>
        <v/>
      </c>
      <c r="C3273">
        <f>IF(OR($A3273="",screen_TA_reviewer_B!$C3273=""),"",screen_TA_reviewer_B!$C3273)</f>
        <v/>
      </c>
      <c r="D3273">
        <f>IF(OR($A3273="",screen_TA_reviewer_A!$D3273=""),"",screen_TA_reviewer_A!$D3273)</f>
        <v/>
      </c>
      <c r="E3273">
        <f>IF(OR($A3273="",screen_TA_reviewer_B!$D3273=""),"",screen_TA_reviewer_B!$D3273)</f>
        <v/>
      </c>
      <c r="F3273">
        <f>IF(AND(B3273&lt;&gt;"",C3273&lt;&gt;""),1,"")</f>
        <v/>
      </c>
      <c r="G3273">
        <f>IF(F3273=1,IF(B3273=C3273,1,0),"")</f>
        <v/>
      </c>
      <c r="H3273">
        <f>IF(B3273="","",IFERROR(VLOOKUP(B3273,lst_TA_binary_map_table,2,FALSE),"INVALID"))</f>
        <v/>
      </c>
      <c r="I3273">
        <f>IF(C3273="","",IFERROR(VLOOKUP(C3273,lst_TA_binary_map_table,2,FALSE),"INVALID"))</f>
        <v/>
      </c>
      <c r="J3273">
        <f>IF(F3273=1,IF(H3273=I3273,1,0),"")</f>
        <v/>
      </c>
      <c r="K3273">
        <f>IF(G3273=0,1,"")</f>
        <v/>
      </c>
      <c r="L3273">
        <f>IF(K3273=1,COUNTIF($K$2:K3273,1),"")</f>
        <v/>
      </c>
    </row>
    <row r="3274">
      <c r="A3274">
        <f>IF(screen_TA_reviewer_A!$A3274="","",screen_TA_reviewer_A!$A3274)</f>
        <v/>
      </c>
      <c r="B3274">
        <f>IF(OR($A3274="",screen_TA_reviewer_A!$C3274=""),"",screen_TA_reviewer_A!$C3274)</f>
        <v/>
      </c>
      <c r="C3274">
        <f>IF(OR($A3274="",screen_TA_reviewer_B!$C3274=""),"",screen_TA_reviewer_B!$C3274)</f>
        <v/>
      </c>
      <c r="D3274">
        <f>IF(OR($A3274="",screen_TA_reviewer_A!$D3274=""),"",screen_TA_reviewer_A!$D3274)</f>
        <v/>
      </c>
      <c r="E3274">
        <f>IF(OR($A3274="",screen_TA_reviewer_B!$D3274=""),"",screen_TA_reviewer_B!$D3274)</f>
        <v/>
      </c>
      <c r="F3274">
        <f>IF(AND(B3274&lt;&gt;"",C3274&lt;&gt;""),1,"")</f>
        <v/>
      </c>
      <c r="G3274">
        <f>IF(F3274=1,IF(B3274=C3274,1,0),"")</f>
        <v/>
      </c>
      <c r="H3274">
        <f>IF(B3274="","",IFERROR(VLOOKUP(B3274,lst_TA_binary_map_table,2,FALSE),"INVALID"))</f>
        <v/>
      </c>
      <c r="I3274">
        <f>IF(C3274="","",IFERROR(VLOOKUP(C3274,lst_TA_binary_map_table,2,FALSE),"INVALID"))</f>
        <v/>
      </c>
      <c r="J3274">
        <f>IF(F3274=1,IF(H3274=I3274,1,0),"")</f>
        <v/>
      </c>
      <c r="K3274">
        <f>IF(G3274=0,1,"")</f>
        <v/>
      </c>
      <c r="L3274">
        <f>IF(K3274=1,COUNTIF($K$2:K3274,1),"")</f>
        <v/>
      </c>
    </row>
    <row r="3275">
      <c r="A3275">
        <f>IF(screen_TA_reviewer_A!$A3275="","",screen_TA_reviewer_A!$A3275)</f>
        <v/>
      </c>
      <c r="B3275">
        <f>IF(OR($A3275="",screen_TA_reviewer_A!$C3275=""),"",screen_TA_reviewer_A!$C3275)</f>
        <v/>
      </c>
      <c r="C3275">
        <f>IF(OR($A3275="",screen_TA_reviewer_B!$C3275=""),"",screen_TA_reviewer_B!$C3275)</f>
        <v/>
      </c>
      <c r="D3275">
        <f>IF(OR($A3275="",screen_TA_reviewer_A!$D3275=""),"",screen_TA_reviewer_A!$D3275)</f>
        <v/>
      </c>
      <c r="E3275">
        <f>IF(OR($A3275="",screen_TA_reviewer_B!$D3275=""),"",screen_TA_reviewer_B!$D3275)</f>
        <v/>
      </c>
      <c r="F3275">
        <f>IF(AND(B3275&lt;&gt;"",C3275&lt;&gt;""),1,"")</f>
        <v/>
      </c>
      <c r="G3275">
        <f>IF(F3275=1,IF(B3275=C3275,1,0),"")</f>
        <v/>
      </c>
      <c r="H3275">
        <f>IF(B3275="","",IFERROR(VLOOKUP(B3275,lst_TA_binary_map_table,2,FALSE),"INVALID"))</f>
        <v/>
      </c>
      <c r="I3275">
        <f>IF(C3275="","",IFERROR(VLOOKUP(C3275,lst_TA_binary_map_table,2,FALSE),"INVALID"))</f>
        <v/>
      </c>
      <c r="J3275">
        <f>IF(F3275=1,IF(H3275=I3275,1,0),"")</f>
        <v/>
      </c>
      <c r="K3275">
        <f>IF(G3275=0,1,"")</f>
        <v/>
      </c>
      <c r="L3275">
        <f>IF(K3275=1,COUNTIF($K$2:K3275,1),"")</f>
        <v/>
      </c>
    </row>
    <row r="3276">
      <c r="A3276">
        <f>IF(screen_TA_reviewer_A!$A3276="","",screen_TA_reviewer_A!$A3276)</f>
        <v/>
      </c>
      <c r="B3276">
        <f>IF(OR($A3276="",screen_TA_reviewer_A!$C3276=""),"",screen_TA_reviewer_A!$C3276)</f>
        <v/>
      </c>
      <c r="C3276">
        <f>IF(OR($A3276="",screen_TA_reviewer_B!$C3276=""),"",screen_TA_reviewer_B!$C3276)</f>
        <v/>
      </c>
      <c r="D3276">
        <f>IF(OR($A3276="",screen_TA_reviewer_A!$D3276=""),"",screen_TA_reviewer_A!$D3276)</f>
        <v/>
      </c>
      <c r="E3276">
        <f>IF(OR($A3276="",screen_TA_reviewer_B!$D3276=""),"",screen_TA_reviewer_B!$D3276)</f>
        <v/>
      </c>
      <c r="F3276">
        <f>IF(AND(B3276&lt;&gt;"",C3276&lt;&gt;""),1,"")</f>
        <v/>
      </c>
      <c r="G3276">
        <f>IF(F3276=1,IF(B3276=C3276,1,0),"")</f>
        <v/>
      </c>
      <c r="H3276">
        <f>IF(B3276="","",IFERROR(VLOOKUP(B3276,lst_TA_binary_map_table,2,FALSE),"INVALID"))</f>
        <v/>
      </c>
      <c r="I3276">
        <f>IF(C3276="","",IFERROR(VLOOKUP(C3276,lst_TA_binary_map_table,2,FALSE),"INVALID"))</f>
        <v/>
      </c>
      <c r="J3276">
        <f>IF(F3276=1,IF(H3276=I3276,1,0),"")</f>
        <v/>
      </c>
      <c r="K3276">
        <f>IF(G3276=0,1,"")</f>
        <v/>
      </c>
      <c r="L3276">
        <f>IF(K3276=1,COUNTIF($K$2:K3276,1),"")</f>
        <v/>
      </c>
    </row>
    <row r="3277">
      <c r="A3277">
        <f>IF(screen_TA_reviewer_A!$A3277="","",screen_TA_reviewer_A!$A3277)</f>
        <v/>
      </c>
      <c r="B3277">
        <f>IF(OR($A3277="",screen_TA_reviewer_A!$C3277=""),"",screen_TA_reviewer_A!$C3277)</f>
        <v/>
      </c>
      <c r="C3277">
        <f>IF(OR($A3277="",screen_TA_reviewer_B!$C3277=""),"",screen_TA_reviewer_B!$C3277)</f>
        <v/>
      </c>
      <c r="D3277">
        <f>IF(OR($A3277="",screen_TA_reviewer_A!$D3277=""),"",screen_TA_reviewer_A!$D3277)</f>
        <v/>
      </c>
      <c r="E3277">
        <f>IF(OR($A3277="",screen_TA_reviewer_B!$D3277=""),"",screen_TA_reviewer_B!$D3277)</f>
        <v/>
      </c>
      <c r="F3277">
        <f>IF(AND(B3277&lt;&gt;"",C3277&lt;&gt;""),1,"")</f>
        <v/>
      </c>
      <c r="G3277">
        <f>IF(F3277=1,IF(B3277=C3277,1,0),"")</f>
        <v/>
      </c>
      <c r="H3277">
        <f>IF(B3277="","",IFERROR(VLOOKUP(B3277,lst_TA_binary_map_table,2,FALSE),"INVALID"))</f>
        <v/>
      </c>
      <c r="I3277">
        <f>IF(C3277="","",IFERROR(VLOOKUP(C3277,lst_TA_binary_map_table,2,FALSE),"INVALID"))</f>
        <v/>
      </c>
      <c r="J3277">
        <f>IF(F3277=1,IF(H3277=I3277,1,0),"")</f>
        <v/>
      </c>
      <c r="K3277">
        <f>IF(G3277=0,1,"")</f>
        <v/>
      </c>
      <c r="L3277">
        <f>IF(K3277=1,COUNTIF($K$2:K3277,1),"")</f>
        <v/>
      </c>
    </row>
    <row r="3278">
      <c r="A3278">
        <f>IF(screen_TA_reviewer_A!$A3278="","",screen_TA_reviewer_A!$A3278)</f>
        <v/>
      </c>
      <c r="B3278">
        <f>IF(OR($A3278="",screen_TA_reviewer_A!$C3278=""),"",screen_TA_reviewer_A!$C3278)</f>
        <v/>
      </c>
      <c r="C3278">
        <f>IF(OR($A3278="",screen_TA_reviewer_B!$C3278=""),"",screen_TA_reviewer_B!$C3278)</f>
        <v/>
      </c>
      <c r="D3278">
        <f>IF(OR($A3278="",screen_TA_reviewer_A!$D3278=""),"",screen_TA_reviewer_A!$D3278)</f>
        <v/>
      </c>
      <c r="E3278">
        <f>IF(OR($A3278="",screen_TA_reviewer_B!$D3278=""),"",screen_TA_reviewer_B!$D3278)</f>
        <v/>
      </c>
      <c r="F3278">
        <f>IF(AND(B3278&lt;&gt;"",C3278&lt;&gt;""),1,"")</f>
        <v/>
      </c>
      <c r="G3278">
        <f>IF(F3278=1,IF(B3278=C3278,1,0),"")</f>
        <v/>
      </c>
      <c r="H3278">
        <f>IF(B3278="","",IFERROR(VLOOKUP(B3278,lst_TA_binary_map_table,2,FALSE),"INVALID"))</f>
        <v/>
      </c>
      <c r="I3278">
        <f>IF(C3278="","",IFERROR(VLOOKUP(C3278,lst_TA_binary_map_table,2,FALSE),"INVALID"))</f>
        <v/>
      </c>
      <c r="J3278">
        <f>IF(F3278=1,IF(H3278=I3278,1,0),"")</f>
        <v/>
      </c>
      <c r="K3278">
        <f>IF(G3278=0,1,"")</f>
        <v/>
      </c>
      <c r="L3278">
        <f>IF(K3278=1,COUNTIF($K$2:K3278,1),"")</f>
        <v/>
      </c>
    </row>
    <row r="3279">
      <c r="A3279">
        <f>IF(screen_TA_reviewer_A!$A3279="","",screen_TA_reviewer_A!$A3279)</f>
        <v/>
      </c>
      <c r="B3279">
        <f>IF(OR($A3279="",screen_TA_reviewer_A!$C3279=""),"",screen_TA_reviewer_A!$C3279)</f>
        <v/>
      </c>
      <c r="C3279">
        <f>IF(OR($A3279="",screen_TA_reviewer_B!$C3279=""),"",screen_TA_reviewer_B!$C3279)</f>
        <v/>
      </c>
      <c r="D3279">
        <f>IF(OR($A3279="",screen_TA_reviewer_A!$D3279=""),"",screen_TA_reviewer_A!$D3279)</f>
        <v/>
      </c>
      <c r="E3279">
        <f>IF(OR($A3279="",screen_TA_reviewer_B!$D3279=""),"",screen_TA_reviewer_B!$D3279)</f>
        <v/>
      </c>
      <c r="F3279">
        <f>IF(AND(B3279&lt;&gt;"",C3279&lt;&gt;""),1,"")</f>
        <v/>
      </c>
      <c r="G3279">
        <f>IF(F3279=1,IF(B3279=C3279,1,0),"")</f>
        <v/>
      </c>
      <c r="H3279">
        <f>IF(B3279="","",IFERROR(VLOOKUP(B3279,lst_TA_binary_map_table,2,FALSE),"INVALID"))</f>
        <v/>
      </c>
      <c r="I3279">
        <f>IF(C3279="","",IFERROR(VLOOKUP(C3279,lst_TA_binary_map_table,2,FALSE),"INVALID"))</f>
        <v/>
      </c>
      <c r="J3279">
        <f>IF(F3279=1,IF(H3279=I3279,1,0),"")</f>
        <v/>
      </c>
      <c r="K3279">
        <f>IF(G3279=0,1,"")</f>
        <v/>
      </c>
      <c r="L3279">
        <f>IF(K3279=1,COUNTIF($K$2:K3279,1),"")</f>
        <v/>
      </c>
    </row>
    <row r="3280">
      <c r="A3280">
        <f>IF(screen_TA_reviewer_A!$A3280="","",screen_TA_reviewer_A!$A3280)</f>
        <v/>
      </c>
      <c r="B3280">
        <f>IF(OR($A3280="",screen_TA_reviewer_A!$C3280=""),"",screen_TA_reviewer_A!$C3280)</f>
        <v/>
      </c>
      <c r="C3280">
        <f>IF(OR($A3280="",screen_TA_reviewer_B!$C3280=""),"",screen_TA_reviewer_B!$C3280)</f>
        <v/>
      </c>
      <c r="D3280">
        <f>IF(OR($A3280="",screen_TA_reviewer_A!$D3280=""),"",screen_TA_reviewer_A!$D3280)</f>
        <v/>
      </c>
      <c r="E3280">
        <f>IF(OR($A3280="",screen_TA_reviewer_B!$D3280=""),"",screen_TA_reviewer_B!$D3280)</f>
        <v/>
      </c>
      <c r="F3280">
        <f>IF(AND(B3280&lt;&gt;"",C3280&lt;&gt;""),1,"")</f>
        <v/>
      </c>
      <c r="G3280">
        <f>IF(F3280=1,IF(B3280=C3280,1,0),"")</f>
        <v/>
      </c>
      <c r="H3280">
        <f>IF(B3280="","",IFERROR(VLOOKUP(B3280,lst_TA_binary_map_table,2,FALSE),"INVALID"))</f>
        <v/>
      </c>
      <c r="I3280">
        <f>IF(C3280="","",IFERROR(VLOOKUP(C3280,lst_TA_binary_map_table,2,FALSE),"INVALID"))</f>
        <v/>
      </c>
      <c r="J3280">
        <f>IF(F3280=1,IF(H3280=I3280,1,0),"")</f>
        <v/>
      </c>
      <c r="K3280">
        <f>IF(G3280=0,1,"")</f>
        <v/>
      </c>
      <c r="L3280">
        <f>IF(K3280=1,COUNTIF($K$2:K3280,1),"")</f>
        <v/>
      </c>
    </row>
    <row r="3281">
      <c r="A3281">
        <f>IF(screen_TA_reviewer_A!$A3281="","",screen_TA_reviewer_A!$A3281)</f>
        <v/>
      </c>
      <c r="B3281">
        <f>IF(OR($A3281="",screen_TA_reviewer_A!$C3281=""),"",screen_TA_reviewer_A!$C3281)</f>
        <v/>
      </c>
      <c r="C3281">
        <f>IF(OR($A3281="",screen_TA_reviewer_B!$C3281=""),"",screen_TA_reviewer_B!$C3281)</f>
        <v/>
      </c>
      <c r="D3281">
        <f>IF(OR($A3281="",screen_TA_reviewer_A!$D3281=""),"",screen_TA_reviewer_A!$D3281)</f>
        <v/>
      </c>
      <c r="E3281">
        <f>IF(OR($A3281="",screen_TA_reviewer_B!$D3281=""),"",screen_TA_reviewer_B!$D3281)</f>
        <v/>
      </c>
      <c r="F3281">
        <f>IF(AND(B3281&lt;&gt;"",C3281&lt;&gt;""),1,"")</f>
        <v/>
      </c>
      <c r="G3281">
        <f>IF(F3281=1,IF(B3281=C3281,1,0),"")</f>
        <v/>
      </c>
      <c r="H3281">
        <f>IF(B3281="","",IFERROR(VLOOKUP(B3281,lst_TA_binary_map_table,2,FALSE),"INVALID"))</f>
        <v/>
      </c>
      <c r="I3281">
        <f>IF(C3281="","",IFERROR(VLOOKUP(C3281,lst_TA_binary_map_table,2,FALSE),"INVALID"))</f>
        <v/>
      </c>
      <c r="J3281">
        <f>IF(F3281=1,IF(H3281=I3281,1,0),"")</f>
        <v/>
      </c>
      <c r="K3281">
        <f>IF(G3281=0,1,"")</f>
        <v/>
      </c>
      <c r="L3281">
        <f>IF(K3281=1,COUNTIF($K$2:K3281,1),"")</f>
        <v/>
      </c>
    </row>
    <row r="3282">
      <c r="A3282">
        <f>IF(screen_TA_reviewer_A!$A3282="","",screen_TA_reviewer_A!$A3282)</f>
        <v/>
      </c>
      <c r="B3282">
        <f>IF(OR($A3282="",screen_TA_reviewer_A!$C3282=""),"",screen_TA_reviewer_A!$C3282)</f>
        <v/>
      </c>
      <c r="C3282">
        <f>IF(OR($A3282="",screen_TA_reviewer_B!$C3282=""),"",screen_TA_reviewer_B!$C3282)</f>
        <v/>
      </c>
      <c r="D3282">
        <f>IF(OR($A3282="",screen_TA_reviewer_A!$D3282=""),"",screen_TA_reviewer_A!$D3282)</f>
        <v/>
      </c>
      <c r="E3282">
        <f>IF(OR($A3282="",screen_TA_reviewer_B!$D3282=""),"",screen_TA_reviewer_B!$D3282)</f>
        <v/>
      </c>
      <c r="F3282">
        <f>IF(AND(B3282&lt;&gt;"",C3282&lt;&gt;""),1,"")</f>
        <v/>
      </c>
      <c r="G3282">
        <f>IF(F3282=1,IF(B3282=C3282,1,0),"")</f>
        <v/>
      </c>
      <c r="H3282">
        <f>IF(B3282="","",IFERROR(VLOOKUP(B3282,lst_TA_binary_map_table,2,FALSE),"INVALID"))</f>
        <v/>
      </c>
      <c r="I3282">
        <f>IF(C3282="","",IFERROR(VLOOKUP(C3282,lst_TA_binary_map_table,2,FALSE),"INVALID"))</f>
        <v/>
      </c>
      <c r="J3282">
        <f>IF(F3282=1,IF(H3282=I3282,1,0),"")</f>
        <v/>
      </c>
      <c r="K3282">
        <f>IF(G3282=0,1,"")</f>
        <v/>
      </c>
      <c r="L3282">
        <f>IF(K3282=1,COUNTIF($K$2:K3282,1),"")</f>
        <v/>
      </c>
    </row>
    <row r="3283">
      <c r="A3283">
        <f>IF(screen_TA_reviewer_A!$A3283="","",screen_TA_reviewer_A!$A3283)</f>
        <v/>
      </c>
      <c r="B3283">
        <f>IF(OR($A3283="",screen_TA_reviewer_A!$C3283=""),"",screen_TA_reviewer_A!$C3283)</f>
        <v/>
      </c>
      <c r="C3283">
        <f>IF(OR($A3283="",screen_TA_reviewer_B!$C3283=""),"",screen_TA_reviewer_B!$C3283)</f>
        <v/>
      </c>
      <c r="D3283">
        <f>IF(OR($A3283="",screen_TA_reviewer_A!$D3283=""),"",screen_TA_reviewer_A!$D3283)</f>
        <v/>
      </c>
      <c r="E3283">
        <f>IF(OR($A3283="",screen_TA_reviewer_B!$D3283=""),"",screen_TA_reviewer_B!$D3283)</f>
        <v/>
      </c>
      <c r="F3283">
        <f>IF(AND(B3283&lt;&gt;"",C3283&lt;&gt;""),1,"")</f>
        <v/>
      </c>
      <c r="G3283">
        <f>IF(F3283=1,IF(B3283=C3283,1,0),"")</f>
        <v/>
      </c>
      <c r="H3283">
        <f>IF(B3283="","",IFERROR(VLOOKUP(B3283,lst_TA_binary_map_table,2,FALSE),"INVALID"))</f>
        <v/>
      </c>
      <c r="I3283">
        <f>IF(C3283="","",IFERROR(VLOOKUP(C3283,lst_TA_binary_map_table,2,FALSE),"INVALID"))</f>
        <v/>
      </c>
      <c r="J3283">
        <f>IF(F3283=1,IF(H3283=I3283,1,0),"")</f>
        <v/>
      </c>
      <c r="K3283">
        <f>IF(G3283=0,1,"")</f>
        <v/>
      </c>
      <c r="L3283">
        <f>IF(K3283=1,COUNTIF($K$2:K3283,1),"")</f>
        <v/>
      </c>
    </row>
    <row r="3284">
      <c r="A3284">
        <f>IF(screen_TA_reviewer_A!$A3284="","",screen_TA_reviewer_A!$A3284)</f>
        <v/>
      </c>
      <c r="B3284">
        <f>IF(OR($A3284="",screen_TA_reviewer_A!$C3284=""),"",screen_TA_reviewer_A!$C3284)</f>
        <v/>
      </c>
      <c r="C3284">
        <f>IF(OR($A3284="",screen_TA_reviewer_B!$C3284=""),"",screen_TA_reviewer_B!$C3284)</f>
        <v/>
      </c>
      <c r="D3284">
        <f>IF(OR($A3284="",screen_TA_reviewer_A!$D3284=""),"",screen_TA_reviewer_A!$D3284)</f>
        <v/>
      </c>
      <c r="E3284">
        <f>IF(OR($A3284="",screen_TA_reviewer_B!$D3284=""),"",screen_TA_reviewer_B!$D3284)</f>
        <v/>
      </c>
      <c r="F3284">
        <f>IF(AND(B3284&lt;&gt;"",C3284&lt;&gt;""),1,"")</f>
        <v/>
      </c>
      <c r="G3284">
        <f>IF(F3284=1,IF(B3284=C3284,1,0),"")</f>
        <v/>
      </c>
      <c r="H3284">
        <f>IF(B3284="","",IFERROR(VLOOKUP(B3284,lst_TA_binary_map_table,2,FALSE),"INVALID"))</f>
        <v/>
      </c>
      <c r="I3284">
        <f>IF(C3284="","",IFERROR(VLOOKUP(C3284,lst_TA_binary_map_table,2,FALSE),"INVALID"))</f>
        <v/>
      </c>
      <c r="J3284">
        <f>IF(F3284=1,IF(H3284=I3284,1,0),"")</f>
        <v/>
      </c>
      <c r="K3284">
        <f>IF(G3284=0,1,"")</f>
        <v/>
      </c>
      <c r="L3284">
        <f>IF(K3284=1,COUNTIF($K$2:K3284,1),"")</f>
        <v/>
      </c>
    </row>
    <row r="3285">
      <c r="A3285">
        <f>IF(screen_TA_reviewer_A!$A3285="","",screen_TA_reviewer_A!$A3285)</f>
        <v/>
      </c>
      <c r="B3285">
        <f>IF(OR($A3285="",screen_TA_reviewer_A!$C3285=""),"",screen_TA_reviewer_A!$C3285)</f>
        <v/>
      </c>
      <c r="C3285">
        <f>IF(OR($A3285="",screen_TA_reviewer_B!$C3285=""),"",screen_TA_reviewer_B!$C3285)</f>
        <v/>
      </c>
      <c r="D3285">
        <f>IF(OR($A3285="",screen_TA_reviewer_A!$D3285=""),"",screen_TA_reviewer_A!$D3285)</f>
        <v/>
      </c>
      <c r="E3285">
        <f>IF(OR($A3285="",screen_TA_reviewer_B!$D3285=""),"",screen_TA_reviewer_B!$D3285)</f>
        <v/>
      </c>
      <c r="F3285">
        <f>IF(AND(B3285&lt;&gt;"",C3285&lt;&gt;""),1,"")</f>
        <v/>
      </c>
      <c r="G3285">
        <f>IF(F3285=1,IF(B3285=C3285,1,0),"")</f>
        <v/>
      </c>
      <c r="H3285">
        <f>IF(B3285="","",IFERROR(VLOOKUP(B3285,lst_TA_binary_map_table,2,FALSE),"INVALID"))</f>
        <v/>
      </c>
      <c r="I3285">
        <f>IF(C3285="","",IFERROR(VLOOKUP(C3285,lst_TA_binary_map_table,2,FALSE),"INVALID"))</f>
        <v/>
      </c>
      <c r="J3285">
        <f>IF(F3285=1,IF(H3285=I3285,1,0),"")</f>
        <v/>
      </c>
      <c r="K3285">
        <f>IF(G3285=0,1,"")</f>
        <v/>
      </c>
      <c r="L3285">
        <f>IF(K3285=1,COUNTIF($K$2:K3285,1),"")</f>
        <v/>
      </c>
    </row>
    <row r="3286">
      <c r="A3286">
        <f>IF(screen_TA_reviewer_A!$A3286="","",screen_TA_reviewer_A!$A3286)</f>
        <v/>
      </c>
      <c r="B3286">
        <f>IF(OR($A3286="",screen_TA_reviewer_A!$C3286=""),"",screen_TA_reviewer_A!$C3286)</f>
        <v/>
      </c>
      <c r="C3286">
        <f>IF(OR($A3286="",screen_TA_reviewer_B!$C3286=""),"",screen_TA_reviewer_B!$C3286)</f>
        <v/>
      </c>
      <c r="D3286">
        <f>IF(OR($A3286="",screen_TA_reviewer_A!$D3286=""),"",screen_TA_reviewer_A!$D3286)</f>
        <v/>
      </c>
      <c r="E3286">
        <f>IF(OR($A3286="",screen_TA_reviewer_B!$D3286=""),"",screen_TA_reviewer_B!$D3286)</f>
        <v/>
      </c>
      <c r="F3286">
        <f>IF(AND(B3286&lt;&gt;"",C3286&lt;&gt;""),1,"")</f>
        <v/>
      </c>
      <c r="G3286">
        <f>IF(F3286=1,IF(B3286=C3286,1,0),"")</f>
        <v/>
      </c>
      <c r="H3286">
        <f>IF(B3286="","",IFERROR(VLOOKUP(B3286,lst_TA_binary_map_table,2,FALSE),"INVALID"))</f>
        <v/>
      </c>
      <c r="I3286">
        <f>IF(C3286="","",IFERROR(VLOOKUP(C3286,lst_TA_binary_map_table,2,FALSE),"INVALID"))</f>
        <v/>
      </c>
      <c r="J3286">
        <f>IF(F3286=1,IF(H3286=I3286,1,0),"")</f>
        <v/>
      </c>
      <c r="K3286">
        <f>IF(G3286=0,1,"")</f>
        <v/>
      </c>
      <c r="L3286">
        <f>IF(K3286=1,COUNTIF($K$2:K3286,1),"")</f>
        <v/>
      </c>
    </row>
    <row r="3287">
      <c r="A3287">
        <f>IF(screen_TA_reviewer_A!$A3287="","",screen_TA_reviewer_A!$A3287)</f>
        <v/>
      </c>
      <c r="B3287">
        <f>IF(OR($A3287="",screen_TA_reviewer_A!$C3287=""),"",screen_TA_reviewer_A!$C3287)</f>
        <v/>
      </c>
      <c r="C3287">
        <f>IF(OR($A3287="",screen_TA_reviewer_B!$C3287=""),"",screen_TA_reviewer_B!$C3287)</f>
        <v/>
      </c>
      <c r="D3287">
        <f>IF(OR($A3287="",screen_TA_reviewer_A!$D3287=""),"",screen_TA_reviewer_A!$D3287)</f>
        <v/>
      </c>
      <c r="E3287">
        <f>IF(OR($A3287="",screen_TA_reviewer_B!$D3287=""),"",screen_TA_reviewer_B!$D3287)</f>
        <v/>
      </c>
      <c r="F3287">
        <f>IF(AND(B3287&lt;&gt;"",C3287&lt;&gt;""),1,"")</f>
        <v/>
      </c>
      <c r="G3287">
        <f>IF(F3287=1,IF(B3287=C3287,1,0),"")</f>
        <v/>
      </c>
      <c r="H3287">
        <f>IF(B3287="","",IFERROR(VLOOKUP(B3287,lst_TA_binary_map_table,2,FALSE),"INVALID"))</f>
        <v/>
      </c>
      <c r="I3287">
        <f>IF(C3287="","",IFERROR(VLOOKUP(C3287,lst_TA_binary_map_table,2,FALSE),"INVALID"))</f>
        <v/>
      </c>
      <c r="J3287">
        <f>IF(F3287=1,IF(H3287=I3287,1,0),"")</f>
        <v/>
      </c>
      <c r="K3287">
        <f>IF(G3287=0,1,"")</f>
        <v/>
      </c>
      <c r="L3287">
        <f>IF(K3287=1,COUNTIF($K$2:K3287,1),"")</f>
        <v/>
      </c>
    </row>
    <row r="3288">
      <c r="A3288">
        <f>IF(screen_TA_reviewer_A!$A3288="","",screen_TA_reviewer_A!$A3288)</f>
        <v/>
      </c>
      <c r="B3288">
        <f>IF(OR($A3288="",screen_TA_reviewer_A!$C3288=""),"",screen_TA_reviewer_A!$C3288)</f>
        <v/>
      </c>
      <c r="C3288">
        <f>IF(OR($A3288="",screen_TA_reviewer_B!$C3288=""),"",screen_TA_reviewer_B!$C3288)</f>
        <v/>
      </c>
      <c r="D3288">
        <f>IF(OR($A3288="",screen_TA_reviewer_A!$D3288=""),"",screen_TA_reviewer_A!$D3288)</f>
        <v/>
      </c>
      <c r="E3288">
        <f>IF(OR($A3288="",screen_TA_reviewer_B!$D3288=""),"",screen_TA_reviewer_B!$D3288)</f>
        <v/>
      </c>
      <c r="F3288">
        <f>IF(AND(B3288&lt;&gt;"",C3288&lt;&gt;""),1,"")</f>
        <v/>
      </c>
      <c r="G3288">
        <f>IF(F3288=1,IF(B3288=C3288,1,0),"")</f>
        <v/>
      </c>
      <c r="H3288">
        <f>IF(B3288="","",IFERROR(VLOOKUP(B3288,lst_TA_binary_map_table,2,FALSE),"INVALID"))</f>
        <v/>
      </c>
      <c r="I3288">
        <f>IF(C3288="","",IFERROR(VLOOKUP(C3288,lst_TA_binary_map_table,2,FALSE),"INVALID"))</f>
        <v/>
      </c>
      <c r="J3288">
        <f>IF(F3288=1,IF(H3288=I3288,1,0),"")</f>
        <v/>
      </c>
      <c r="K3288">
        <f>IF(G3288=0,1,"")</f>
        <v/>
      </c>
      <c r="L3288">
        <f>IF(K3288=1,COUNTIF($K$2:K3288,1),"")</f>
        <v/>
      </c>
    </row>
    <row r="3289">
      <c r="A3289">
        <f>IF(screen_TA_reviewer_A!$A3289="","",screen_TA_reviewer_A!$A3289)</f>
        <v/>
      </c>
      <c r="B3289">
        <f>IF(OR($A3289="",screen_TA_reviewer_A!$C3289=""),"",screen_TA_reviewer_A!$C3289)</f>
        <v/>
      </c>
      <c r="C3289">
        <f>IF(OR($A3289="",screen_TA_reviewer_B!$C3289=""),"",screen_TA_reviewer_B!$C3289)</f>
        <v/>
      </c>
      <c r="D3289">
        <f>IF(OR($A3289="",screen_TA_reviewer_A!$D3289=""),"",screen_TA_reviewer_A!$D3289)</f>
        <v/>
      </c>
      <c r="E3289">
        <f>IF(OR($A3289="",screen_TA_reviewer_B!$D3289=""),"",screen_TA_reviewer_B!$D3289)</f>
        <v/>
      </c>
      <c r="F3289">
        <f>IF(AND(B3289&lt;&gt;"",C3289&lt;&gt;""),1,"")</f>
        <v/>
      </c>
      <c r="G3289">
        <f>IF(F3289=1,IF(B3289=C3289,1,0),"")</f>
        <v/>
      </c>
      <c r="H3289">
        <f>IF(B3289="","",IFERROR(VLOOKUP(B3289,lst_TA_binary_map_table,2,FALSE),"INVALID"))</f>
        <v/>
      </c>
      <c r="I3289">
        <f>IF(C3289="","",IFERROR(VLOOKUP(C3289,lst_TA_binary_map_table,2,FALSE),"INVALID"))</f>
        <v/>
      </c>
      <c r="J3289">
        <f>IF(F3289=1,IF(H3289=I3289,1,0),"")</f>
        <v/>
      </c>
      <c r="K3289">
        <f>IF(G3289=0,1,"")</f>
        <v/>
      </c>
      <c r="L3289">
        <f>IF(K3289=1,COUNTIF($K$2:K3289,1),"")</f>
        <v/>
      </c>
    </row>
    <row r="3290">
      <c r="A3290">
        <f>IF(screen_TA_reviewer_A!$A3290="","",screen_TA_reviewer_A!$A3290)</f>
        <v/>
      </c>
      <c r="B3290">
        <f>IF(OR($A3290="",screen_TA_reviewer_A!$C3290=""),"",screen_TA_reviewer_A!$C3290)</f>
        <v/>
      </c>
      <c r="C3290">
        <f>IF(OR($A3290="",screen_TA_reviewer_B!$C3290=""),"",screen_TA_reviewer_B!$C3290)</f>
        <v/>
      </c>
      <c r="D3290">
        <f>IF(OR($A3290="",screen_TA_reviewer_A!$D3290=""),"",screen_TA_reviewer_A!$D3290)</f>
        <v/>
      </c>
      <c r="E3290">
        <f>IF(OR($A3290="",screen_TA_reviewer_B!$D3290=""),"",screen_TA_reviewer_B!$D3290)</f>
        <v/>
      </c>
      <c r="F3290">
        <f>IF(AND(B3290&lt;&gt;"",C3290&lt;&gt;""),1,"")</f>
        <v/>
      </c>
      <c r="G3290">
        <f>IF(F3290=1,IF(B3290=C3290,1,0),"")</f>
        <v/>
      </c>
      <c r="H3290">
        <f>IF(B3290="","",IFERROR(VLOOKUP(B3290,lst_TA_binary_map_table,2,FALSE),"INVALID"))</f>
        <v/>
      </c>
      <c r="I3290">
        <f>IF(C3290="","",IFERROR(VLOOKUP(C3290,lst_TA_binary_map_table,2,FALSE),"INVALID"))</f>
        <v/>
      </c>
      <c r="J3290">
        <f>IF(F3290=1,IF(H3290=I3290,1,0),"")</f>
        <v/>
      </c>
      <c r="K3290">
        <f>IF(G3290=0,1,"")</f>
        <v/>
      </c>
      <c r="L3290">
        <f>IF(K3290=1,COUNTIF($K$2:K3290,1),"")</f>
        <v/>
      </c>
    </row>
    <row r="3291">
      <c r="A3291">
        <f>IF(screen_TA_reviewer_A!$A3291="","",screen_TA_reviewer_A!$A3291)</f>
        <v/>
      </c>
      <c r="B3291">
        <f>IF(OR($A3291="",screen_TA_reviewer_A!$C3291=""),"",screen_TA_reviewer_A!$C3291)</f>
        <v/>
      </c>
      <c r="C3291">
        <f>IF(OR($A3291="",screen_TA_reviewer_B!$C3291=""),"",screen_TA_reviewer_B!$C3291)</f>
        <v/>
      </c>
      <c r="D3291">
        <f>IF(OR($A3291="",screen_TA_reviewer_A!$D3291=""),"",screen_TA_reviewer_A!$D3291)</f>
        <v/>
      </c>
      <c r="E3291">
        <f>IF(OR($A3291="",screen_TA_reviewer_B!$D3291=""),"",screen_TA_reviewer_B!$D3291)</f>
        <v/>
      </c>
      <c r="F3291">
        <f>IF(AND(B3291&lt;&gt;"",C3291&lt;&gt;""),1,"")</f>
        <v/>
      </c>
      <c r="G3291">
        <f>IF(F3291=1,IF(B3291=C3291,1,0),"")</f>
        <v/>
      </c>
      <c r="H3291">
        <f>IF(B3291="","",IFERROR(VLOOKUP(B3291,lst_TA_binary_map_table,2,FALSE),"INVALID"))</f>
        <v/>
      </c>
      <c r="I3291">
        <f>IF(C3291="","",IFERROR(VLOOKUP(C3291,lst_TA_binary_map_table,2,FALSE),"INVALID"))</f>
        <v/>
      </c>
      <c r="J3291">
        <f>IF(F3291=1,IF(H3291=I3291,1,0),"")</f>
        <v/>
      </c>
      <c r="K3291">
        <f>IF(G3291=0,1,"")</f>
        <v/>
      </c>
      <c r="L3291">
        <f>IF(K3291=1,COUNTIF($K$2:K3291,1),"")</f>
        <v/>
      </c>
    </row>
    <row r="3292">
      <c r="A3292">
        <f>IF(screen_TA_reviewer_A!$A3292="","",screen_TA_reviewer_A!$A3292)</f>
        <v/>
      </c>
      <c r="B3292">
        <f>IF(OR($A3292="",screen_TA_reviewer_A!$C3292=""),"",screen_TA_reviewer_A!$C3292)</f>
        <v/>
      </c>
      <c r="C3292">
        <f>IF(OR($A3292="",screen_TA_reviewer_B!$C3292=""),"",screen_TA_reviewer_B!$C3292)</f>
        <v/>
      </c>
      <c r="D3292">
        <f>IF(OR($A3292="",screen_TA_reviewer_A!$D3292=""),"",screen_TA_reviewer_A!$D3292)</f>
        <v/>
      </c>
      <c r="E3292">
        <f>IF(OR($A3292="",screen_TA_reviewer_B!$D3292=""),"",screen_TA_reviewer_B!$D3292)</f>
        <v/>
      </c>
      <c r="F3292">
        <f>IF(AND(B3292&lt;&gt;"",C3292&lt;&gt;""),1,"")</f>
        <v/>
      </c>
      <c r="G3292">
        <f>IF(F3292=1,IF(B3292=C3292,1,0),"")</f>
        <v/>
      </c>
      <c r="H3292">
        <f>IF(B3292="","",IFERROR(VLOOKUP(B3292,lst_TA_binary_map_table,2,FALSE),"INVALID"))</f>
        <v/>
      </c>
      <c r="I3292">
        <f>IF(C3292="","",IFERROR(VLOOKUP(C3292,lst_TA_binary_map_table,2,FALSE),"INVALID"))</f>
        <v/>
      </c>
      <c r="J3292">
        <f>IF(F3292=1,IF(H3292=I3292,1,0),"")</f>
        <v/>
      </c>
      <c r="K3292">
        <f>IF(G3292=0,1,"")</f>
        <v/>
      </c>
      <c r="L3292">
        <f>IF(K3292=1,COUNTIF($K$2:K3292,1),"")</f>
        <v/>
      </c>
    </row>
    <row r="3293">
      <c r="A3293">
        <f>IF(screen_TA_reviewer_A!$A3293="","",screen_TA_reviewer_A!$A3293)</f>
        <v/>
      </c>
      <c r="B3293">
        <f>IF(OR($A3293="",screen_TA_reviewer_A!$C3293=""),"",screen_TA_reviewer_A!$C3293)</f>
        <v/>
      </c>
      <c r="C3293">
        <f>IF(OR($A3293="",screen_TA_reviewer_B!$C3293=""),"",screen_TA_reviewer_B!$C3293)</f>
        <v/>
      </c>
      <c r="D3293">
        <f>IF(OR($A3293="",screen_TA_reviewer_A!$D3293=""),"",screen_TA_reviewer_A!$D3293)</f>
        <v/>
      </c>
      <c r="E3293">
        <f>IF(OR($A3293="",screen_TA_reviewer_B!$D3293=""),"",screen_TA_reviewer_B!$D3293)</f>
        <v/>
      </c>
      <c r="F3293">
        <f>IF(AND(B3293&lt;&gt;"",C3293&lt;&gt;""),1,"")</f>
        <v/>
      </c>
      <c r="G3293">
        <f>IF(F3293=1,IF(B3293=C3293,1,0),"")</f>
        <v/>
      </c>
      <c r="H3293">
        <f>IF(B3293="","",IFERROR(VLOOKUP(B3293,lst_TA_binary_map_table,2,FALSE),"INVALID"))</f>
        <v/>
      </c>
      <c r="I3293">
        <f>IF(C3293="","",IFERROR(VLOOKUP(C3293,lst_TA_binary_map_table,2,FALSE),"INVALID"))</f>
        <v/>
      </c>
      <c r="J3293">
        <f>IF(F3293=1,IF(H3293=I3293,1,0),"")</f>
        <v/>
      </c>
      <c r="K3293">
        <f>IF(G3293=0,1,"")</f>
        <v/>
      </c>
      <c r="L3293">
        <f>IF(K3293=1,COUNTIF($K$2:K3293,1),"")</f>
        <v/>
      </c>
    </row>
    <row r="3294">
      <c r="A3294">
        <f>IF(screen_TA_reviewer_A!$A3294="","",screen_TA_reviewer_A!$A3294)</f>
        <v/>
      </c>
      <c r="B3294">
        <f>IF(OR($A3294="",screen_TA_reviewer_A!$C3294=""),"",screen_TA_reviewer_A!$C3294)</f>
        <v/>
      </c>
      <c r="C3294">
        <f>IF(OR($A3294="",screen_TA_reviewer_B!$C3294=""),"",screen_TA_reviewer_B!$C3294)</f>
        <v/>
      </c>
      <c r="D3294">
        <f>IF(OR($A3294="",screen_TA_reviewer_A!$D3294=""),"",screen_TA_reviewer_A!$D3294)</f>
        <v/>
      </c>
      <c r="E3294">
        <f>IF(OR($A3294="",screen_TA_reviewer_B!$D3294=""),"",screen_TA_reviewer_B!$D3294)</f>
        <v/>
      </c>
      <c r="F3294">
        <f>IF(AND(B3294&lt;&gt;"",C3294&lt;&gt;""),1,"")</f>
        <v/>
      </c>
      <c r="G3294">
        <f>IF(F3294=1,IF(B3294=C3294,1,0),"")</f>
        <v/>
      </c>
      <c r="H3294">
        <f>IF(B3294="","",IFERROR(VLOOKUP(B3294,lst_TA_binary_map_table,2,FALSE),"INVALID"))</f>
        <v/>
      </c>
      <c r="I3294">
        <f>IF(C3294="","",IFERROR(VLOOKUP(C3294,lst_TA_binary_map_table,2,FALSE),"INVALID"))</f>
        <v/>
      </c>
      <c r="J3294">
        <f>IF(F3294=1,IF(H3294=I3294,1,0),"")</f>
        <v/>
      </c>
      <c r="K3294">
        <f>IF(G3294=0,1,"")</f>
        <v/>
      </c>
      <c r="L3294">
        <f>IF(K3294=1,COUNTIF($K$2:K3294,1),"")</f>
        <v/>
      </c>
    </row>
    <row r="3295">
      <c r="A3295">
        <f>IF(screen_TA_reviewer_A!$A3295="","",screen_TA_reviewer_A!$A3295)</f>
        <v/>
      </c>
      <c r="B3295">
        <f>IF(OR($A3295="",screen_TA_reviewer_A!$C3295=""),"",screen_TA_reviewer_A!$C3295)</f>
        <v/>
      </c>
      <c r="C3295">
        <f>IF(OR($A3295="",screen_TA_reviewer_B!$C3295=""),"",screen_TA_reviewer_B!$C3295)</f>
        <v/>
      </c>
      <c r="D3295">
        <f>IF(OR($A3295="",screen_TA_reviewer_A!$D3295=""),"",screen_TA_reviewer_A!$D3295)</f>
        <v/>
      </c>
      <c r="E3295">
        <f>IF(OR($A3295="",screen_TA_reviewer_B!$D3295=""),"",screen_TA_reviewer_B!$D3295)</f>
        <v/>
      </c>
      <c r="F3295">
        <f>IF(AND(B3295&lt;&gt;"",C3295&lt;&gt;""),1,"")</f>
        <v/>
      </c>
      <c r="G3295">
        <f>IF(F3295=1,IF(B3295=C3295,1,0),"")</f>
        <v/>
      </c>
      <c r="H3295">
        <f>IF(B3295="","",IFERROR(VLOOKUP(B3295,lst_TA_binary_map_table,2,FALSE),"INVALID"))</f>
        <v/>
      </c>
      <c r="I3295">
        <f>IF(C3295="","",IFERROR(VLOOKUP(C3295,lst_TA_binary_map_table,2,FALSE),"INVALID"))</f>
        <v/>
      </c>
      <c r="J3295">
        <f>IF(F3295=1,IF(H3295=I3295,1,0),"")</f>
        <v/>
      </c>
      <c r="K3295">
        <f>IF(G3295=0,1,"")</f>
        <v/>
      </c>
      <c r="L3295">
        <f>IF(K3295=1,COUNTIF($K$2:K3295,1),"")</f>
        <v/>
      </c>
    </row>
    <row r="3296">
      <c r="A3296">
        <f>IF(screen_TA_reviewer_A!$A3296="","",screen_TA_reviewer_A!$A3296)</f>
        <v/>
      </c>
      <c r="B3296">
        <f>IF(OR($A3296="",screen_TA_reviewer_A!$C3296=""),"",screen_TA_reviewer_A!$C3296)</f>
        <v/>
      </c>
      <c r="C3296">
        <f>IF(OR($A3296="",screen_TA_reviewer_B!$C3296=""),"",screen_TA_reviewer_B!$C3296)</f>
        <v/>
      </c>
      <c r="D3296">
        <f>IF(OR($A3296="",screen_TA_reviewer_A!$D3296=""),"",screen_TA_reviewer_A!$D3296)</f>
        <v/>
      </c>
      <c r="E3296">
        <f>IF(OR($A3296="",screen_TA_reviewer_B!$D3296=""),"",screen_TA_reviewer_B!$D3296)</f>
        <v/>
      </c>
      <c r="F3296">
        <f>IF(AND(B3296&lt;&gt;"",C3296&lt;&gt;""),1,"")</f>
        <v/>
      </c>
      <c r="G3296">
        <f>IF(F3296=1,IF(B3296=C3296,1,0),"")</f>
        <v/>
      </c>
      <c r="H3296">
        <f>IF(B3296="","",IFERROR(VLOOKUP(B3296,lst_TA_binary_map_table,2,FALSE),"INVALID"))</f>
        <v/>
      </c>
      <c r="I3296">
        <f>IF(C3296="","",IFERROR(VLOOKUP(C3296,lst_TA_binary_map_table,2,FALSE),"INVALID"))</f>
        <v/>
      </c>
      <c r="J3296">
        <f>IF(F3296=1,IF(H3296=I3296,1,0),"")</f>
        <v/>
      </c>
      <c r="K3296">
        <f>IF(G3296=0,1,"")</f>
        <v/>
      </c>
      <c r="L3296">
        <f>IF(K3296=1,COUNTIF($K$2:K3296,1),"")</f>
        <v/>
      </c>
    </row>
    <row r="3297">
      <c r="A3297">
        <f>IF(screen_TA_reviewer_A!$A3297="","",screen_TA_reviewer_A!$A3297)</f>
        <v/>
      </c>
      <c r="B3297">
        <f>IF(OR($A3297="",screen_TA_reviewer_A!$C3297=""),"",screen_TA_reviewer_A!$C3297)</f>
        <v/>
      </c>
      <c r="C3297">
        <f>IF(OR($A3297="",screen_TA_reviewer_B!$C3297=""),"",screen_TA_reviewer_B!$C3297)</f>
        <v/>
      </c>
      <c r="D3297">
        <f>IF(OR($A3297="",screen_TA_reviewer_A!$D3297=""),"",screen_TA_reviewer_A!$D3297)</f>
        <v/>
      </c>
      <c r="E3297">
        <f>IF(OR($A3297="",screen_TA_reviewer_B!$D3297=""),"",screen_TA_reviewer_B!$D3297)</f>
        <v/>
      </c>
      <c r="F3297">
        <f>IF(AND(B3297&lt;&gt;"",C3297&lt;&gt;""),1,"")</f>
        <v/>
      </c>
      <c r="G3297">
        <f>IF(F3297=1,IF(B3297=C3297,1,0),"")</f>
        <v/>
      </c>
      <c r="H3297">
        <f>IF(B3297="","",IFERROR(VLOOKUP(B3297,lst_TA_binary_map_table,2,FALSE),"INVALID"))</f>
        <v/>
      </c>
      <c r="I3297">
        <f>IF(C3297="","",IFERROR(VLOOKUP(C3297,lst_TA_binary_map_table,2,FALSE),"INVALID"))</f>
        <v/>
      </c>
      <c r="J3297">
        <f>IF(F3297=1,IF(H3297=I3297,1,0),"")</f>
        <v/>
      </c>
      <c r="K3297">
        <f>IF(G3297=0,1,"")</f>
        <v/>
      </c>
      <c r="L3297">
        <f>IF(K3297=1,COUNTIF($K$2:K3297,1),"")</f>
        <v/>
      </c>
    </row>
    <row r="3298">
      <c r="A3298">
        <f>IF(screen_TA_reviewer_A!$A3298="","",screen_TA_reviewer_A!$A3298)</f>
        <v/>
      </c>
      <c r="B3298">
        <f>IF(OR($A3298="",screen_TA_reviewer_A!$C3298=""),"",screen_TA_reviewer_A!$C3298)</f>
        <v/>
      </c>
      <c r="C3298">
        <f>IF(OR($A3298="",screen_TA_reviewer_B!$C3298=""),"",screen_TA_reviewer_B!$C3298)</f>
        <v/>
      </c>
      <c r="D3298">
        <f>IF(OR($A3298="",screen_TA_reviewer_A!$D3298=""),"",screen_TA_reviewer_A!$D3298)</f>
        <v/>
      </c>
      <c r="E3298">
        <f>IF(OR($A3298="",screen_TA_reviewer_B!$D3298=""),"",screen_TA_reviewer_B!$D3298)</f>
        <v/>
      </c>
      <c r="F3298">
        <f>IF(AND(B3298&lt;&gt;"",C3298&lt;&gt;""),1,"")</f>
        <v/>
      </c>
      <c r="G3298">
        <f>IF(F3298=1,IF(B3298=C3298,1,0),"")</f>
        <v/>
      </c>
      <c r="H3298">
        <f>IF(B3298="","",IFERROR(VLOOKUP(B3298,lst_TA_binary_map_table,2,FALSE),"INVALID"))</f>
        <v/>
      </c>
      <c r="I3298">
        <f>IF(C3298="","",IFERROR(VLOOKUP(C3298,lst_TA_binary_map_table,2,FALSE),"INVALID"))</f>
        <v/>
      </c>
      <c r="J3298">
        <f>IF(F3298=1,IF(H3298=I3298,1,0),"")</f>
        <v/>
      </c>
      <c r="K3298">
        <f>IF(G3298=0,1,"")</f>
        <v/>
      </c>
      <c r="L3298">
        <f>IF(K3298=1,COUNTIF($K$2:K3298,1),"")</f>
        <v/>
      </c>
    </row>
    <row r="3299">
      <c r="A3299">
        <f>IF(screen_TA_reviewer_A!$A3299="","",screen_TA_reviewer_A!$A3299)</f>
        <v/>
      </c>
      <c r="B3299">
        <f>IF(OR($A3299="",screen_TA_reviewer_A!$C3299=""),"",screen_TA_reviewer_A!$C3299)</f>
        <v/>
      </c>
      <c r="C3299">
        <f>IF(OR($A3299="",screen_TA_reviewer_B!$C3299=""),"",screen_TA_reviewer_B!$C3299)</f>
        <v/>
      </c>
      <c r="D3299">
        <f>IF(OR($A3299="",screen_TA_reviewer_A!$D3299=""),"",screen_TA_reviewer_A!$D3299)</f>
        <v/>
      </c>
      <c r="E3299">
        <f>IF(OR($A3299="",screen_TA_reviewer_B!$D3299=""),"",screen_TA_reviewer_B!$D3299)</f>
        <v/>
      </c>
      <c r="F3299">
        <f>IF(AND(B3299&lt;&gt;"",C3299&lt;&gt;""),1,"")</f>
        <v/>
      </c>
      <c r="G3299">
        <f>IF(F3299=1,IF(B3299=C3299,1,0),"")</f>
        <v/>
      </c>
      <c r="H3299">
        <f>IF(B3299="","",IFERROR(VLOOKUP(B3299,lst_TA_binary_map_table,2,FALSE),"INVALID"))</f>
        <v/>
      </c>
      <c r="I3299">
        <f>IF(C3299="","",IFERROR(VLOOKUP(C3299,lst_TA_binary_map_table,2,FALSE),"INVALID"))</f>
        <v/>
      </c>
      <c r="J3299">
        <f>IF(F3299=1,IF(H3299=I3299,1,0),"")</f>
        <v/>
      </c>
      <c r="K3299">
        <f>IF(G3299=0,1,"")</f>
        <v/>
      </c>
      <c r="L3299">
        <f>IF(K3299=1,COUNTIF($K$2:K3299,1),"")</f>
        <v/>
      </c>
    </row>
    <row r="3300">
      <c r="A3300">
        <f>IF(screen_TA_reviewer_A!$A3300="","",screen_TA_reviewer_A!$A3300)</f>
        <v/>
      </c>
      <c r="B3300">
        <f>IF(OR($A3300="",screen_TA_reviewer_A!$C3300=""),"",screen_TA_reviewer_A!$C3300)</f>
        <v/>
      </c>
      <c r="C3300">
        <f>IF(OR($A3300="",screen_TA_reviewer_B!$C3300=""),"",screen_TA_reviewer_B!$C3300)</f>
        <v/>
      </c>
      <c r="D3300">
        <f>IF(OR($A3300="",screen_TA_reviewer_A!$D3300=""),"",screen_TA_reviewer_A!$D3300)</f>
        <v/>
      </c>
      <c r="E3300">
        <f>IF(OR($A3300="",screen_TA_reviewer_B!$D3300=""),"",screen_TA_reviewer_B!$D3300)</f>
        <v/>
      </c>
      <c r="F3300">
        <f>IF(AND(B3300&lt;&gt;"",C3300&lt;&gt;""),1,"")</f>
        <v/>
      </c>
      <c r="G3300">
        <f>IF(F3300=1,IF(B3300=C3300,1,0),"")</f>
        <v/>
      </c>
      <c r="H3300">
        <f>IF(B3300="","",IFERROR(VLOOKUP(B3300,lst_TA_binary_map_table,2,FALSE),"INVALID"))</f>
        <v/>
      </c>
      <c r="I3300">
        <f>IF(C3300="","",IFERROR(VLOOKUP(C3300,lst_TA_binary_map_table,2,FALSE),"INVALID"))</f>
        <v/>
      </c>
      <c r="J3300">
        <f>IF(F3300=1,IF(H3300=I3300,1,0),"")</f>
        <v/>
      </c>
      <c r="K3300">
        <f>IF(G3300=0,1,"")</f>
        <v/>
      </c>
      <c r="L3300">
        <f>IF(K3300=1,COUNTIF($K$2:K3300,1),"")</f>
        <v/>
      </c>
    </row>
    <row r="3301">
      <c r="A3301">
        <f>IF(screen_TA_reviewer_A!$A3301="","",screen_TA_reviewer_A!$A3301)</f>
        <v/>
      </c>
      <c r="B3301">
        <f>IF(OR($A3301="",screen_TA_reviewer_A!$C3301=""),"",screen_TA_reviewer_A!$C3301)</f>
        <v/>
      </c>
      <c r="C3301">
        <f>IF(OR($A3301="",screen_TA_reviewer_B!$C3301=""),"",screen_TA_reviewer_B!$C3301)</f>
        <v/>
      </c>
      <c r="D3301">
        <f>IF(OR($A3301="",screen_TA_reviewer_A!$D3301=""),"",screen_TA_reviewer_A!$D3301)</f>
        <v/>
      </c>
      <c r="E3301">
        <f>IF(OR($A3301="",screen_TA_reviewer_B!$D3301=""),"",screen_TA_reviewer_B!$D3301)</f>
        <v/>
      </c>
      <c r="F3301">
        <f>IF(AND(B3301&lt;&gt;"",C3301&lt;&gt;""),1,"")</f>
        <v/>
      </c>
      <c r="G3301">
        <f>IF(F3301=1,IF(B3301=C3301,1,0),"")</f>
        <v/>
      </c>
      <c r="H3301">
        <f>IF(B3301="","",IFERROR(VLOOKUP(B3301,lst_TA_binary_map_table,2,FALSE),"INVALID"))</f>
        <v/>
      </c>
      <c r="I3301">
        <f>IF(C3301="","",IFERROR(VLOOKUP(C3301,lst_TA_binary_map_table,2,FALSE),"INVALID"))</f>
        <v/>
      </c>
      <c r="J3301">
        <f>IF(F3301=1,IF(H3301=I3301,1,0),"")</f>
        <v/>
      </c>
      <c r="K3301">
        <f>IF(G3301=0,1,"")</f>
        <v/>
      </c>
      <c r="L3301">
        <f>IF(K3301=1,COUNTIF($K$2:K3301,1),"")</f>
        <v/>
      </c>
    </row>
    <row r="3302">
      <c r="A3302">
        <f>IF(screen_TA_reviewer_A!$A3302="","",screen_TA_reviewer_A!$A3302)</f>
        <v/>
      </c>
      <c r="B3302">
        <f>IF(OR($A3302="",screen_TA_reviewer_A!$C3302=""),"",screen_TA_reviewer_A!$C3302)</f>
        <v/>
      </c>
      <c r="C3302">
        <f>IF(OR($A3302="",screen_TA_reviewer_B!$C3302=""),"",screen_TA_reviewer_B!$C3302)</f>
        <v/>
      </c>
      <c r="D3302">
        <f>IF(OR($A3302="",screen_TA_reviewer_A!$D3302=""),"",screen_TA_reviewer_A!$D3302)</f>
        <v/>
      </c>
      <c r="E3302">
        <f>IF(OR($A3302="",screen_TA_reviewer_B!$D3302=""),"",screen_TA_reviewer_B!$D3302)</f>
        <v/>
      </c>
      <c r="F3302">
        <f>IF(AND(B3302&lt;&gt;"",C3302&lt;&gt;""),1,"")</f>
        <v/>
      </c>
      <c r="G3302">
        <f>IF(F3302=1,IF(B3302=C3302,1,0),"")</f>
        <v/>
      </c>
      <c r="H3302">
        <f>IF(B3302="","",IFERROR(VLOOKUP(B3302,lst_TA_binary_map_table,2,FALSE),"INVALID"))</f>
        <v/>
      </c>
      <c r="I3302">
        <f>IF(C3302="","",IFERROR(VLOOKUP(C3302,lst_TA_binary_map_table,2,FALSE),"INVALID"))</f>
        <v/>
      </c>
      <c r="J3302">
        <f>IF(F3302=1,IF(H3302=I3302,1,0),"")</f>
        <v/>
      </c>
      <c r="K3302">
        <f>IF(G3302=0,1,"")</f>
        <v/>
      </c>
      <c r="L3302">
        <f>IF(K3302=1,COUNTIF($K$2:K3302,1),"")</f>
        <v/>
      </c>
    </row>
    <row r="3303">
      <c r="A3303">
        <f>IF(screen_TA_reviewer_A!$A3303="","",screen_TA_reviewer_A!$A3303)</f>
        <v/>
      </c>
      <c r="B3303">
        <f>IF(OR($A3303="",screen_TA_reviewer_A!$C3303=""),"",screen_TA_reviewer_A!$C3303)</f>
        <v/>
      </c>
      <c r="C3303">
        <f>IF(OR($A3303="",screen_TA_reviewer_B!$C3303=""),"",screen_TA_reviewer_B!$C3303)</f>
        <v/>
      </c>
      <c r="D3303">
        <f>IF(OR($A3303="",screen_TA_reviewer_A!$D3303=""),"",screen_TA_reviewer_A!$D3303)</f>
        <v/>
      </c>
      <c r="E3303">
        <f>IF(OR($A3303="",screen_TA_reviewer_B!$D3303=""),"",screen_TA_reviewer_B!$D3303)</f>
        <v/>
      </c>
      <c r="F3303">
        <f>IF(AND(B3303&lt;&gt;"",C3303&lt;&gt;""),1,"")</f>
        <v/>
      </c>
      <c r="G3303">
        <f>IF(F3303=1,IF(B3303=C3303,1,0),"")</f>
        <v/>
      </c>
      <c r="H3303">
        <f>IF(B3303="","",IFERROR(VLOOKUP(B3303,lst_TA_binary_map_table,2,FALSE),"INVALID"))</f>
        <v/>
      </c>
      <c r="I3303">
        <f>IF(C3303="","",IFERROR(VLOOKUP(C3303,lst_TA_binary_map_table,2,FALSE),"INVALID"))</f>
        <v/>
      </c>
      <c r="J3303">
        <f>IF(F3303=1,IF(H3303=I3303,1,0),"")</f>
        <v/>
      </c>
      <c r="K3303">
        <f>IF(G3303=0,1,"")</f>
        <v/>
      </c>
      <c r="L3303">
        <f>IF(K3303=1,COUNTIF($K$2:K3303,1),"")</f>
        <v/>
      </c>
    </row>
    <row r="3304">
      <c r="A3304">
        <f>IF(screen_TA_reviewer_A!$A3304="","",screen_TA_reviewer_A!$A3304)</f>
        <v/>
      </c>
      <c r="B3304">
        <f>IF(OR($A3304="",screen_TA_reviewer_A!$C3304=""),"",screen_TA_reviewer_A!$C3304)</f>
        <v/>
      </c>
      <c r="C3304">
        <f>IF(OR($A3304="",screen_TA_reviewer_B!$C3304=""),"",screen_TA_reviewer_B!$C3304)</f>
        <v/>
      </c>
      <c r="D3304">
        <f>IF(OR($A3304="",screen_TA_reviewer_A!$D3304=""),"",screen_TA_reviewer_A!$D3304)</f>
        <v/>
      </c>
      <c r="E3304">
        <f>IF(OR($A3304="",screen_TA_reviewer_B!$D3304=""),"",screen_TA_reviewer_B!$D3304)</f>
        <v/>
      </c>
      <c r="F3304">
        <f>IF(AND(B3304&lt;&gt;"",C3304&lt;&gt;""),1,"")</f>
        <v/>
      </c>
      <c r="G3304">
        <f>IF(F3304=1,IF(B3304=C3304,1,0),"")</f>
        <v/>
      </c>
      <c r="H3304">
        <f>IF(B3304="","",IFERROR(VLOOKUP(B3304,lst_TA_binary_map_table,2,FALSE),"INVALID"))</f>
        <v/>
      </c>
      <c r="I3304">
        <f>IF(C3304="","",IFERROR(VLOOKUP(C3304,lst_TA_binary_map_table,2,FALSE),"INVALID"))</f>
        <v/>
      </c>
      <c r="J3304">
        <f>IF(F3304=1,IF(H3304=I3304,1,0),"")</f>
        <v/>
      </c>
      <c r="K3304">
        <f>IF(G3304=0,1,"")</f>
        <v/>
      </c>
      <c r="L3304">
        <f>IF(K3304=1,COUNTIF($K$2:K3304,1),"")</f>
        <v/>
      </c>
    </row>
    <row r="3305">
      <c r="A3305">
        <f>IF(screen_TA_reviewer_A!$A3305="","",screen_TA_reviewer_A!$A3305)</f>
        <v/>
      </c>
      <c r="B3305">
        <f>IF(OR($A3305="",screen_TA_reviewer_A!$C3305=""),"",screen_TA_reviewer_A!$C3305)</f>
        <v/>
      </c>
      <c r="C3305">
        <f>IF(OR($A3305="",screen_TA_reviewer_B!$C3305=""),"",screen_TA_reviewer_B!$C3305)</f>
        <v/>
      </c>
      <c r="D3305">
        <f>IF(OR($A3305="",screen_TA_reviewer_A!$D3305=""),"",screen_TA_reviewer_A!$D3305)</f>
        <v/>
      </c>
      <c r="E3305">
        <f>IF(OR($A3305="",screen_TA_reviewer_B!$D3305=""),"",screen_TA_reviewer_B!$D3305)</f>
        <v/>
      </c>
      <c r="F3305">
        <f>IF(AND(B3305&lt;&gt;"",C3305&lt;&gt;""),1,"")</f>
        <v/>
      </c>
      <c r="G3305">
        <f>IF(F3305=1,IF(B3305=C3305,1,0),"")</f>
        <v/>
      </c>
      <c r="H3305">
        <f>IF(B3305="","",IFERROR(VLOOKUP(B3305,lst_TA_binary_map_table,2,FALSE),"INVALID"))</f>
        <v/>
      </c>
      <c r="I3305">
        <f>IF(C3305="","",IFERROR(VLOOKUP(C3305,lst_TA_binary_map_table,2,FALSE),"INVALID"))</f>
        <v/>
      </c>
      <c r="J3305">
        <f>IF(F3305=1,IF(H3305=I3305,1,0),"")</f>
        <v/>
      </c>
      <c r="K3305">
        <f>IF(G3305=0,1,"")</f>
        <v/>
      </c>
      <c r="L3305">
        <f>IF(K3305=1,COUNTIF($K$2:K3305,1),"")</f>
        <v/>
      </c>
    </row>
    <row r="3306">
      <c r="A3306">
        <f>IF(screen_TA_reviewer_A!$A3306="","",screen_TA_reviewer_A!$A3306)</f>
        <v/>
      </c>
      <c r="B3306">
        <f>IF(OR($A3306="",screen_TA_reviewer_A!$C3306=""),"",screen_TA_reviewer_A!$C3306)</f>
        <v/>
      </c>
      <c r="C3306">
        <f>IF(OR($A3306="",screen_TA_reviewer_B!$C3306=""),"",screen_TA_reviewer_B!$C3306)</f>
        <v/>
      </c>
      <c r="D3306">
        <f>IF(OR($A3306="",screen_TA_reviewer_A!$D3306=""),"",screen_TA_reviewer_A!$D3306)</f>
        <v/>
      </c>
      <c r="E3306">
        <f>IF(OR($A3306="",screen_TA_reviewer_B!$D3306=""),"",screen_TA_reviewer_B!$D3306)</f>
        <v/>
      </c>
      <c r="F3306">
        <f>IF(AND(B3306&lt;&gt;"",C3306&lt;&gt;""),1,"")</f>
        <v/>
      </c>
      <c r="G3306">
        <f>IF(F3306=1,IF(B3306=C3306,1,0),"")</f>
        <v/>
      </c>
      <c r="H3306">
        <f>IF(B3306="","",IFERROR(VLOOKUP(B3306,lst_TA_binary_map_table,2,FALSE),"INVALID"))</f>
        <v/>
      </c>
      <c r="I3306">
        <f>IF(C3306="","",IFERROR(VLOOKUP(C3306,lst_TA_binary_map_table,2,FALSE),"INVALID"))</f>
        <v/>
      </c>
      <c r="J3306">
        <f>IF(F3306=1,IF(H3306=I3306,1,0),"")</f>
        <v/>
      </c>
      <c r="K3306">
        <f>IF(G3306=0,1,"")</f>
        <v/>
      </c>
      <c r="L3306">
        <f>IF(K3306=1,COUNTIF($K$2:K3306,1),"")</f>
        <v/>
      </c>
    </row>
    <row r="3307">
      <c r="A3307">
        <f>IF(screen_TA_reviewer_A!$A3307="","",screen_TA_reviewer_A!$A3307)</f>
        <v/>
      </c>
      <c r="B3307">
        <f>IF(OR($A3307="",screen_TA_reviewer_A!$C3307=""),"",screen_TA_reviewer_A!$C3307)</f>
        <v/>
      </c>
      <c r="C3307">
        <f>IF(OR($A3307="",screen_TA_reviewer_B!$C3307=""),"",screen_TA_reviewer_B!$C3307)</f>
        <v/>
      </c>
      <c r="D3307">
        <f>IF(OR($A3307="",screen_TA_reviewer_A!$D3307=""),"",screen_TA_reviewer_A!$D3307)</f>
        <v/>
      </c>
      <c r="E3307">
        <f>IF(OR($A3307="",screen_TA_reviewer_B!$D3307=""),"",screen_TA_reviewer_B!$D3307)</f>
        <v/>
      </c>
      <c r="F3307">
        <f>IF(AND(B3307&lt;&gt;"",C3307&lt;&gt;""),1,"")</f>
        <v/>
      </c>
      <c r="G3307">
        <f>IF(F3307=1,IF(B3307=C3307,1,0),"")</f>
        <v/>
      </c>
      <c r="H3307">
        <f>IF(B3307="","",IFERROR(VLOOKUP(B3307,lst_TA_binary_map_table,2,FALSE),"INVALID"))</f>
        <v/>
      </c>
      <c r="I3307">
        <f>IF(C3307="","",IFERROR(VLOOKUP(C3307,lst_TA_binary_map_table,2,FALSE),"INVALID"))</f>
        <v/>
      </c>
      <c r="J3307">
        <f>IF(F3307=1,IF(H3307=I3307,1,0),"")</f>
        <v/>
      </c>
      <c r="K3307">
        <f>IF(G3307=0,1,"")</f>
        <v/>
      </c>
      <c r="L3307">
        <f>IF(K3307=1,COUNTIF($K$2:K3307,1),"")</f>
        <v/>
      </c>
    </row>
    <row r="3308">
      <c r="A3308">
        <f>IF(screen_TA_reviewer_A!$A3308="","",screen_TA_reviewer_A!$A3308)</f>
        <v/>
      </c>
      <c r="B3308">
        <f>IF(OR($A3308="",screen_TA_reviewer_A!$C3308=""),"",screen_TA_reviewer_A!$C3308)</f>
        <v/>
      </c>
      <c r="C3308">
        <f>IF(OR($A3308="",screen_TA_reviewer_B!$C3308=""),"",screen_TA_reviewer_B!$C3308)</f>
        <v/>
      </c>
      <c r="D3308">
        <f>IF(OR($A3308="",screen_TA_reviewer_A!$D3308=""),"",screen_TA_reviewer_A!$D3308)</f>
        <v/>
      </c>
      <c r="E3308">
        <f>IF(OR($A3308="",screen_TA_reviewer_B!$D3308=""),"",screen_TA_reviewer_B!$D3308)</f>
        <v/>
      </c>
      <c r="F3308">
        <f>IF(AND(B3308&lt;&gt;"",C3308&lt;&gt;""),1,"")</f>
        <v/>
      </c>
      <c r="G3308">
        <f>IF(F3308=1,IF(B3308=C3308,1,0),"")</f>
        <v/>
      </c>
      <c r="H3308">
        <f>IF(B3308="","",IFERROR(VLOOKUP(B3308,lst_TA_binary_map_table,2,FALSE),"INVALID"))</f>
        <v/>
      </c>
      <c r="I3308">
        <f>IF(C3308="","",IFERROR(VLOOKUP(C3308,lst_TA_binary_map_table,2,FALSE),"INVALID"))</f>
        <v/>
      </c>
      <c r="J3308">
        <f>IF(F3308=1,IF(H3308=I3308,1,0),"")</f>
        <v/>
      </c>
      <c r="K3308">
        <f>IF(G3308=0,1,"")</f>
        <v/>
      </c>
      <c r="L3308">
        <f>IF(K3308=1,COUNTIF($K$2:K3308,1),"")</f>
        <v/>
      </c>
    </row>
    <row r="3309">
      <c r="A3309">
        <f>IF(screen_TA_reviewer_A!$A3309="","",screen_TA_reviewer_A!$A3309)</f>
        <v/>
      </c>
      <c r="B3309">
        <f>IF(OR($A3309="",screen_TA_reviewer_A!$C3309=""),"",screen_TA_reviewer_A!$C3309)</f>
        <v/>
      </c>
      <c r="C3309">
        <f>IF(OR($A3309="",screen_TA_reviewer_B!$C3309=""),"",screen_TA_reviewer_B!$C3309)</f>
        <v/>
      </c>
      <c r="D3309">
        <f>IF(OR($A3309="",screen_TA_reviewer_A!$D3309=""),"",screen_TA_reviewer_A!$D3309)</f>
        <v/>
      </c>
      <c r="E3309">
        <f>IF(OR($A3309="",screen_TA_reviewer_B!$D3309=""),"",screen_TA_reviewer_B!$D3309)</f>
        <v/>
      </c>
      <c r="F3309">
        <f>IF(AND(B3309&lt;&gt;"",C3309&lt;&gt;""),1,"")</f>
        <v/>
      </c>
      <c r="G3309">
        <f>IF(F3309=1,IF(B3309=C3309,1,0),"")</f>
        <v/>
      </c>
      <c r="H3309">
        <f>IF(B3309="","",IFERROR(VLOOKUP(B3309,lst_TA_binary_map_table,2,FALSE),"INVALID"))</f>
        <v/>
      </c>
      <c r="I3309">
        <f>IF(C3309="","",IFERROR(VLOOKUP(C3309,lst_TA_binary_map_table,2,FALSE),"INVALID"))</f>
        <v/>
      </c>
      <c r="J3309">
        <f>IF(F3309=1,IF(H3309=I3309,1,0),"")</f>
        <v/>
      </c>
      <c r="K3309">
        <f>IF(G3309=0,1,"")</f>
        <v/>
      </c>
      <c r="L3309">
        <f>IF(K3309=1,COUNTIF($K$2:K3309,1),"")</f>
        <v/>
      </c>
    </row>
    <row r="3310">
      <c r="A3310">
        <f>IF(screen_TA_reviewer_A!$A3310="","",screen_TA_reviewer_A!$A3310)</f>
        <v/>
      </c>
      <c r="B3310">
        <f>IF(OR($A3310="",screen_TA_reviewer_A!$C3310=""),"",screen_TA_reviewer_A!$C3310)</f>
        <v/>
      </c>
      <c r="C3310">
        <f>IF(OR($A3310="",screen_TA_reviewer_B!$C3310=""),"",screen_TA_reviewer_B!$C3310)</f>
        <v/>
      </c>
      <c r="D3310">
        <f>IF(OR($A3310="",screen_TA_reviewer_A!$D3310=""),"",screen_TA_reviewer_A!$D3310)</f>
        <v/>
      </c>
      <c r="E3310">
        <f>IF(OR($A3310="",screen_TA_reviewer_B!$D3310=""),"",screen_TA_reviewer_B!$D3310)</f>
        <v/>
      </c>
      <c r="F3310">
        <f>IF(AND(B3310&lt;&gt;"",C3310&lt;&gt;""),1,"")</f>
        <v/>
      </c>
      <c r="G3310">
        <f>IF(F3310=1,IF(B3310=C3310,1,0),"")</f>
        <v/>
      </c>
      <c r="H3310">
        <f>IF(B3310="","",IFERROR(VLOOKUP(B3310,lst_TA_binary_map_table,2,FALSE),"INVALID"))</f>
        <v/>
      </c>
      <c r="I3310">
        <f>IF(C3310="","",IFERROR(VLOOKUP(C3310,lst_TA_binary_map_table,2,FALSE),"INVALID"))</f>
        <v/>
      </c>
      <c r="J3310">
        <f>IF(F3310=1,IF(H3310=I3310,1,0),"")</f>
        <v/>
      </c>
      <c r="K3310">
        <f>IF(G3310=0,1,"")</f>
        <v/>
      </c>
      <c r="L3310">
        <f>IF(K3310=1,COUNTIF($K$2:K3310,1),"")</f>
        <v/>
      </c>
    </row>
    <row r="3311">
      <c r="A3311">
        <f>IF(screen_TA_reviewer_A!$A3311="","",screen_TA_reviewer_A!$A3311)</f>
        <v/>
      </c>
      <c r="B3311">
        <f>IF(OR($A3311="",screen_TA_reviewer_A!$C3311=""),"",screen_TA_reviewer_A!$C3311)</f>
        <v/>
      </c>
      <c r="C3311">
        <f>IF(OR($A3311="",screen_TA_reviewer_B!$C3311=""),"",screen_TA_reviewer_B!$C3311)</f>
        <v/>
      </c>
      <c r="D3311">
        <f>IF(OR($A3311="",screen_TA_reviewer_A!$D3311=""),"",screen_TA_reviewer_A!$D3311)</f>
        <v/>
      </c>
      <c r="E3311">
        <f>IF(OR($A3311="",screen_TA_reviewer_B!$D3311=""),"",screen_TA_reviewer_B!$D3311)</f>
        <v/>
      </c>
      <c r="F3311">
        <f>IF(AND(B3311&lt;&gt;"",C3311&lt;&gt;""),1,"")</f>
        <v/>
      </c>
      <c r="G3311">
        <f>IF(F3311=1,IF(B3311=C3311,1,0),"")</f>
        <v/>
      </c>
      <c r="H3311">
        <f>IF(B3311="","",IFERROR(VLOOKUP(B3311,lst_TA_binary_map_table,2,FALSE),"INVALID"))</f>
        <v/>
      </c>
      <c r="I3311">
        <f>IF(C3311="","",IFERROR(VLOOKUP(C3311,lst_TA_binary_map_table,2,FALSE),"INVALID"))</f>
        <v/>
      </c>
      <c r="J3311">
        <f>IF(F3311=1,IF(H3311=I3311,1,0),"")</f>
        <v/>
      </c>
      <c r="K3311">
        <f>IF(G3311=0,1,"")</f>
        <v/>
      </c>
      <c r="L3311">
        <f>IF(K3311=1,COUNTIF($K$2:K3311,1),"")</f>
        <v/>
      </c>
    </row>
    <row r="3312">
      <c r="A3312">
        <f>IF(screen_TA_reviewer_A!$A3312="","",screen_TA_reviewer_A!$A3312)</f>
        <v/>
      </c>
      <c r="B3312">
        <f>IF(OR($A3312="",screen_TA_reviewer_A!$C3312=""),"",screen_TA_reviewer_A!$C3312)</f>
        <v/>
      </c>
      <c r="C3312">
        <f>IF(OR($A3312="",screen_TA_reviewer_B!$C3312=""),"",screen_TA_reviewer_B!$C3312)</f>
        <v/>
      </c>
      <c r="D3312">
        <f>IF(OR($A3312="",screen_TA_reviewer_A!$D3312=""),"",screen_TA_reviewer_A!$D3312)</f>
        <v/>
      </c>
      <c r="E3312">
        <f>IF(OR($A3312="",screen_TA_reviewer_B!$D3312=""),"",screen_TA_reviewer_B!$D3312)</f>
        <v/>
      </c>
      <c r="F3312">
        <f>IF(AND(B3312&lt;&gt;"",C3312&lt;&gt;""),1,"")</f>
        <v/>
      </c>
      <c r="G3312">
        <f>IF(F3312=1,IF(B3312=C3312,1,0),"")</f>
        <v/>
      </c>
      <c r="H3312">
        <f>IF(B3312="","",IFERROR(VLOOKUP(B3312,lst_TA_binary_map_table,2,FALSE),"INVALID"))</f>
        <v/>
      </c>
      <c r="I3312">
        <f>IF(C3312="","",IFERROR(VLOOKUP(C3312,lst_TA_binary_map_table,2,FALSE),"INVALID"))</f>
        <v/>
      </c>
      <c r="J3312">
        <f>IF(F3312=1,IF(H3312=I3312,1,0),"")</f>
        <v/>
      </c>
      <c r="K3312">
        <f>IF(G3312=0,1,"")</f>
        <v/>
      </c>
      <c r="L3312">
        <f>IF(K3312=1,COUNTIF($K$2:K3312,1),"")</f>
        <v/>
      </c>
    </row>
    <row r="3313">
      <c r="A3313">
        <f>IF(screen_TA_reviewer_A!$A3313="","",screen_TA_reviewer_A!$A3313)</f>
        <v/>
      </c>
      <c r="B3313">
        <f>IF(OR($A3313="",screen_TA_reviewer_A!$C3313=""),"",screen_TA_reviewer_A!$C3313)</f>
        <v/>
      </c>
      <c r="C3313">
        <f>IF(OR($A3313="",screen_TA_reviewer_B!$C3313=""),"",screen_TA_reviewer_B!$C3313)</f>
        <v/>
      </c>
      <c r="D3313">
        <f>IF(OR($A3313="",screen_TA_reviewer_A!$D3313=""),"",screen_TA_reviewer_A!$D3313)</f>
        <v/>
      </c>
      <c r="E3313">
        <f>IF(OR($A3313="",screen_TA_reviewer_B!$D3313=""),"",screen_TA_reviewer_B!$D3313)</f>
        <v/>
      </c>
      <c r="F3313">
        <f>IF(AND(B3313&lt;&gt;"",C3313&lt;&gt;""),1,"")</f>
        <v/>
      </c>
      <c r="G3313">
        <f>IF(F3313=1,IF(B3313=C3313,1,0),"")</f>
        <v/>
      </c>
      <c r="H3313">
        <f>IF(B3313="","",IFERROR(VLOOKUP(B3313,lst_TA_binary_map_table,2,FALSE),"INVALID"))</f>
        <v/>
      </c>
      <c r="I3313">
        <f>IF(C3313="","",IFERROR(VLOOKUP(C3313,lst_TA_binary_map_table,2,FALSE),"INVALID"))</f>
        <v/>
      </c>
      <c r="J3313">
        <f>IF(F3313=1,IF(H3313=I3313,1,0),"")</f>
        <v/>
      </c>
      <c r="K3313">
        <f>IF(G3313=0,1,"")</f>
        <v/>
      </c>
      <c r="L3313">
        <f>IF(K3313=1,COUNTIF($K$2:K3313,1),"")</f>
        <v/>
      </c>
    </row>
    <row r="3314">
      <c r="A3314">
        <f>IF(screen_TA_reviewer_A!$A3314="","",screen_TA_reviewer_A!$A3314)</f>
        <v/>
      </c>
      <c r="B3314">
        <f>IF(OR($A3314="",screen_TA_reviewer_A!$C3314=""),"",screen_TA_reviewer_A!$C3314)</f>
        <v/>
      </c>
      <c r="C3314">
        <f>IF(OR($A3314="",screen_TA_reviewer_B!$C3314=""),"",screen_TA_reviewer_B!$C3314)</f>
        <v/>
      </c>
      <c r="D3314">
        <f>IF(OR($A3314="",screen_TA_reviewer_A!$D3314=""),"",screen_TA_reviewer_A!$D3314)</f>
        <v/>
      </c>
      <c r="E3314">
        <f>IF(OR($A3314="",screen_TA_reviewer_B!$D3314=""),"",screen_TA_reviewer_B!$D3314)</f>
        <v/>
      </c>
      <c r="F3314">
        <f>IF(AND(B3314&lt;&gt;"",C3314&lt;&gt;""),1,"")</f>
        <v/>
      </c>
      <c r="G3314">
        <f>IF(F3314=1,IF(B3314=C3314,1,0),"")</f>
        <v/>
      </c>
      <c r="H3314">
        <f>IF(B3314="","",IFERROR(VLOOKUP(B3314,lst_TA_binary_map_table,2,FALSE),"INVALID"))</f>
        <v/>
      </c>
      <c r="I3314">
        <f>IF(C3314="","",IFERROR(VLOOKUP(C3314,lst_TA_binary_map_table,2,FALSE),"INVALID"))</f>
        <v/>
      </c>
      <c r="J3314">
        <f>IF(F3314=1,IF(H3314=I3314,1,0),"")</f>
        <v/>
      </c>
      <c r="K3314">
        <f>IF(G3314=0,1,"")</f>
        <v/>
      </c>
      <c r="L3314">
        <f>IF(K3314=1,COUNTIF($K$2:K3314,1),"")</f>
        <v/>
      </c>
    </row>
    <row r="3315">
      <c r="A3315">
        <f>IF(screen_TA_reviewer_A!$A3315="","",screen_TA_reviewer_A!$A3315)</f>
        <v/>
      </c>
      <c r="B3315">
        <f>IF(OR($A3315="",screen_TA_reviewer_A!$C3315=""),"",screen_TA_reviewer_A!$C3315)</f>
        <v/>
      </c>
      <c r="C3315">
        <f>IF(OR($A3315="",screen_TA_reviewer_B!$C3315=""),"",screen_TA_reviewer_B!$C3315)</f>
        <v/>
      </c>
      <c r="D3315">
        <f>IF(OR($A3315="",screen_TA_reviewer_A!$D3315=""),"",screen_TA_reviewer_A!$D3315)</f>
        <v/>
      </c>
      <c r="E3315">
        <f>IF(OR($A3315="",screen_TA_reviewer_B!$D3315=""),"",screen_TA_reviewer_B!$D3315)</f>
        <v/>
      </c>
      <c r="F3315">
        <f>IF(AND(B3315&lt;&gt;"",C3315&lt;&gt;""),1,"")</f>
        <v/>
      </c>
      <c r="G3315">
        <f>IF(F3315=1,IF(B3315=C3315,1,0),"")</f>
        <v/>
      </c>
      <c r="H3315">
        <f>IF(B3315="","",IFERROR(VLOOKUP(B3315,lst_TA_binary_map_table,2,FALSE),"INVALID"))</f>
        <v/>
      </c>
      <c r="I3315">
        <f>IF(C3315="","",IFERROR(VLOOKUP(C3315,lst_TA_binary_map_table,2,FALSE),"INVALID"))</f>
        <v/>
      </c>
      <c r="J3315">
        <f>IF(F3315=1,IF(H3315=I3315,1,0),"")</f>
        <v/>
      </c>
      <c r="K3315">
        <f>IF(G3315=0,1,"")</f>
        <v/>
      </c>
      <c r="L3315">
        <f>IF(K3315=1,COUNTIF($K$2:K3315,1),"")</f>
        <v/>
      </c>
    </row>
    <row r="3316">
      <c r="A3316">
        <f>IF(screen_TA_reviewer_A!$A3316="","",screen_TA_reviewer_A!$A3316)</f>
        <v/>
      </c>
      <c r="B3316">
        <f>IF(OR($A3316="",screen_TA_reviewer_A!$C3316=""),"",screen_TA_reviewer_A!$C3316)</f>
        <v/>
      </c>
      <c r="C3316">
        <f>IF(OR($A3316="",screen_TA_reviewer_B!$C3316=""),"",screen_TA_reviewer_B!$C3316)</f>
        <v/>
      </c>
      <c r="D3316">
        <f>IF(OR($A3316="",screen_TA_reviewer_A!$D3316=""),"",screen_TA_reviewer_A!$D3316)</f>
        <v/>
      </c>
      <c r="E3316">
        <f>IF(OR($A3316="",screen_TA_reviewer_B!$D3316=""),"",screen_TA_reviewer_B!$D3316)</f>
        <v/>
      </c>
      <c r="F3316">
        <f>IF(AND(B3316&lt;&gt;"",C3316&lt;&gt;""),1,"")</f>
        <v/>
      </c>
      <c r="G3316">
        <f>IF(F3316=1,IF(B3316=C3316,1,0),"")</f>
        <v/>
      </c>
      <c r="H3316">
        <f>IF(B3316="","",IFERROR(VLOOKUP(B3316,lst_TA_binary_map_table,2,FALSE),"INVALID"))</f>
        <v/>
      </c>
      <c r="I3316">
        <f>IF(C3316="","",IFERROR(VLOOKUP(C3316,lst_TA_binary_map_table,2,FALSE),"INVALID"))</f>
        <v/>
      </c>
      <c r="J3316">
        <f>IF(F3316=1,IF(H3316=I3316,1,0),"")</f>
        <v/>
      </c>
      <c r="K3316">
        <f>IF(G3316=0,1,"")</f>
        <v/>
      </c>
      <c r="L3316">
        <f>IF(K3316=1,COUNTIF($K$2:K3316,1),"")</f>
        <v/>
      </c>
    </row>
    <row r="3317">
      <c r="A3317">
        <f>IF(screen_TA_reviewer_A!$A3317="","",screen_TA_reviewer_A!$A3317)</f>
        <v/>
      </c>
      <c r="B3317">
        <f>IF(OR($A3317="",screen_TA_reviewer_A!$C3317=""),"",screen_TA_reviewer_A!$C3317)</f>
        <v/>
      </c>
      <c r="C3317">
        <f>IF(OR($A3317="",screen_TA_reviewer_B!$C3317=""),"",screen_TA_reviewer_B!$C3317)</f>
        <v/>
      </c>
      <c r="D3317">
        <f>IF(OR($A3317="",screen_TA_reviewer_A!$D3317=""),"",screen_TA_reviewer_A!$D3317)</f>
        <v/>
      </c>
      <c r="E3317">
        <f>IF(OR($A3317="",screen_TA_reviewer_B!$D3317=""),"",screen_TA_reviewer_B!$D3317)</f>
        <v/>
      </c>
      <c r="F3317">
        <f>IF(AND(B3317&lt;&gt;"",C3317&lt;&gt;""),1,"")</f>
        <v/>
      </c>
      <c r="G3317">
        <f>IF(F3317=1,IF(B3317=C3317,1,0),"")</f>
        <v/>
      </c>
      <c r="H3317">
        <f>IF(B3317="","",IFERROR(VLOOKUP(B3317,lst_TA_binary_map_table,2,FALSE),"INVALID"))</f>
        <v/>
      </c>
      <c r="I3317">
        <f>IF(C3317="","",IFERROR(VLOOKUP(C3317,lst_TA_binary_map_table,2,FALSE),"INVALID"))</f>
        <v/>
      </c>
      <c r="J3317">
        <f>IF(F3317=1,IF(H3317=I3317,1,0),"")</f>
        <v/>
      </c>
      <c r="K3317">
        <f>IF(G3317=0,1,"")</f>
        <v/>
      </c>
      <c r="L3317">
        <f>IF(K3317=1,COUNTIF($K$2:K3317,1),"")</f>
        <v/>
      </c>
    </row>
    <row r="3318">
      <c r="A3318">
        <f>IF(screen_TA_reviewer_A!$A3318="","",screen_TA_reviewer_A!$A3318)</f>
        <v/>
      </c>
      <c r="B3318">
        <f>IF(OR($A3318="",screen_TA_reviewer_A!$C3318=""),"",screen_TA_reviewer_A!$C3318)</f>
        <v/>
      </c>
      <c r="C3318">
        <f>IF(OR($A3318="",screen_TA_reviewer_B!$C3318=""),"",screen_TA_reviewer_B!$C3318)</f>
        <v/>
      </c>
      <c r="D3318">
        <f>IF(OR($A3318="",screen_TA_reviewer_A!$D3318=""),"",screen_TA_reviewer_A!$D3318)</f>
        <v/>
      </c>
      <c r="E3318">
        <f>IF(OR($A3318="",screen_TA_reviewer_B!$D3318=""),"",screen_TA_reviewer_B!$D3318)</f>
        <v/>
      </c>
      <c r="F3318">
        <f>IF(AND(B3318&lt;&gt;"",C3318&lt;&gt;""),1,"")</f>
        <v/>
      </c>
      <c r="G3318">
        <f>IF(F3318=1,IF(B3318=C3318,1,0),"")</f>
        <v/>
      </c>
      <c r="H3318">
        <f>IF(B3318="","",IFERROR(VLOOKUP(B3318,lst_TA_binary_map_table,2,FALSE),"INVALID"))</f>
        <v/>
      </c>
      <c r="I3318">
        <f>IF(C3318="","",IFERROR(VLOOKUP(C3318,lst_TA_binary_map_table,2,FALSE),"INVALID"))</f>
        <v/>
      </c>
      <c r="J3318">
        <f>IF(F3318=1,IF(H3318=I3318,1,0),"")</f>
        <v/>
      </c>
      <c r="K3318">
        <f>IF(G3318=0,1,"")</f>
        <v/>
      </c>
      <c r="L3318">
        <f>IF(K3318=1,COUNTIF($K$2:K3318,1),"")</f>
        <v/>
      </c>
    </row>
    <row r="3319">
      <c r="A3319">
        <f>IF(screen_TA_reviewer_A!$A3319="","",screen_TA_reviewer_A!$A3319)</f>
        <v/>
      </c>
      <c r="B3319">
        <f>IF(OR($A3319="",screen_TA_reviewer_A!$C3319=""),"",screen_TA_reviewer_A!$C3319)</f>
        <v/>
      </c>
      <c r="C3319">
        <f>IF(OR($A3319="",screen_TA_reviewer_B!$C3319=""),"",screen_TA_reviewer_B!$C3319)</f>
        <v/>
      </c>
      <c r="D3319">
        <f>IF(OR($A3319="",screen_TA_reviewer_A!$D3319=""),"",screen_TA_reviewer_A!$D3319)</f>
        <v/>
      </c>
      <c r="E3319">
        <f>IF(OR($A3319="",screen_TA_reviewer_B!$D3319=""),"",screen_TA_reviewer_B!$D3319)</f>
        <v/>
      </c>
      <c r="F3319">
        <f>IF(AND(B3319&lt;&gt;"",C3319&lt;&gt;""),1,"")</f>
        <v/>
      </c>
      <c r="G3319">
        <f>IF(F3319=1,IF(B3319=C3319,1,0),"")</f>
        <v/>
      </c>
      <c r="H3319">
        <f>IF(B3319="","",IFERROR(VLOOKUP(B3319,lst_TA_binary_map_table,2,FALSE),"INVALID"))</f>
        <v/>
      </c>
      <c r="I3319">
        <f>IF(C3319="","",IFERROR(VLOOKUP(C3319,lst_TA_binary_map_table,2,FALSE),"INVALID"))</f>
        <v/>
      </c>
      <c r="J3319">
        <f>IF(F3319=1,IF(H3319=I3319,1,0),"")</f>
        <v/>
      </c>
      <c r="K3319">
        <f>IF(G3319=0,1,"")</f>
        <v/>
      </c>
      <c r="L3319">
        <f>IF(K3319=1,COUNTIF($K$2:K3319,1),"")</f>
        <v/>
      </c>
    </row>
    <row r="3320">
      <c r="A3320">
        <f>IF(screen_TA_reviewer_A!$A3320="","",screen_TA_reviewer_A!$A3320)</f>
        <v/>
      </c>
      <c r="B3320">
        <f>IF(OR($A3320="",screen_TA_reviewer_A!$C3320=""),"",screen_TA_reviewer_A!$C3320)</f>
        <v/>
      </c>
      <c r="C3320">
        <f>IF(OR($A3320="",screen_TA_reviewer_B!$C3320=""),"",screen_TA_reviewer_B!$C3320)</f>
        <v/>
      </c>
      <c r="D3320">
        <f>IF(OR($A3320="",screen_TA_reviewer_A!$D3320=""),"",screen_TA_reviewer_A!$D3320)</f>
        <v/>
      </c>
      <c r="E3320">
        <f>IF(OR($A3320="",screen_TA_reviewer_B!$D3320=""),"",screen_TA_reviewer_B!$D3320)</f>
        <v/>
      </c>
      <c r="F3320">
        <f>IF(AND(B3320&lt;&gt;"",C3320&lt;&gt;""),1,"")</f>
        <v/>
      </c>
      <c r="G3320">
        <f>IF(F3320=1,IF(B3320=C3320,1,0),"")</f>
        <v/>
      </c>
      <c r="H3320">
        <f>IF(B3320="","",IFERROR(VLOOKUP(B3320,lst_TA_binary_map_table,2,FALSE),"INVALID"))</f>
        <v/>
      </c>
      <c r="I3320">
        <f>IF(C3320="","",IFERROR(VLOOKUP(C3320,lst_TA_binary_map_table,2,FALSE),"INVALID"))</f>
        <v/>
      </c>
      <c r="J3320">
        <f>IF(F3320=1,IF(H3320=I3320,1,0),"")</f>
        <v/>
      </c>
      <c r="K3320">
        <f>IF(G3320=0,1,"")</f>
        <v/>
      </c>
      <c r="L3320">
        <f>IF(K3320=1,COUNTIF($K$2:K3320,1),"")</f>
        <v/>
      </c>
    </row>
    <row r="3321">
      <c r="A3321">
        <f>IF(screen_TA_reviewer_A!$A3321="","",screen_TA_reviewer_A!$A3321)</f>
        <v/>
      </c>
      <c r="B3321">
        <f>IF(OR($A3321="",screen_TA_reviewer_A!$C3321=""),"",screen_TA_reviewer_A!$C3321)</f>
        <v/>
      </c>
      <c r="C3321">
        <f>IF(OR($A3321="",screen_TA_reviewer_B!$C3321=""),"",screen_TA_reviewer_B!$C3321)</f>
        <v/>
      </c>
      <c r="D3321">
        <f>IF(OR($A3321="",screen_TA_reviewer_A!$D3321=""),"",screen_TA_reviewer_A!$D3321)</f>
        <v/>
      </c>
      <c r="E3321">
        <f>IF(OR($A3321="",screen_TA_reviewer_B!$D3321=""),"",screen_TA_reviewer_B!$D3321)</f>
        <v/>
      </c>
      <c r="F3321">
        <f>IF(AND(B3321&lt;&gt;"",C3321&lt;&gt;""),1,"")</f>
        <v/>
      </c>
      <c r="G3321">
        <f>IF(F3321=1,IF(B3321=C3321,1,0),"")</f>
        <v/>
      </c>
      <c r="H3321">
        <f>IF(B3321="","",IFERROR(VLOOKUP(B3321,lst_TA_binary_map_table,2,FALSE),"INVALID"))</f>
        <v/>
      </c>
      <c r="I3321">
        <f>IF(C3321="","",IFERROR(VLOOKUP(C3321,lst_TA_binary_map_table,2,FALSE),"INVALID"))</f>
        <v/>
      </c>
      <c r="J3321">
        <f>IF(F3321=1,IF(H3321=I3321,1,0),"")</f>
        <v/>
      </c>
      <c r="K3321">
        <f>IF(G3321=0,1,"")</f>
        <v/>
      </c>
      <c r="L3321">
        <f>IF(K3321=1,COUNTIF($K$2:K3321,1),"")</f>
        <v/>
      </c>
    </row>
    <row r="3322">
      <c r="A3322">
        <f>IF(screen_TA_reviewer_A!$A3322="","",screen_TA_reviewer_A!$A3322)</f>
        <v/>
      </c>
      <c r="B3322">
        <f>IF(OR($A3322="",screen_TA_reviewer_A!$C3322=""),"",screen_TA_reviewer_A!$C3322)</f>
        <v/>
      </c>
      <c r="C3322">
        <f>IF(OR($A3322="",screen_TA_reviewer_B!$C3322=""),"",screen_TA_reviewer_B!$C3322)</f>
        <v/>
      </c>
      <c r="D3322">
        <f>IF(OR($A3322="",screen_TA_reviewer_A!$D3322=""),"",screen_TA_reviewer_A!$D3322)</f>
        <v/>
      </c>
      <c r="E3322">
        <f>IF(OR($A3322="",screen_TA_reviewer_B!$D3322=""),"",screen_TA_reviewer_B!$D3322)</f>
        <v/>
      </c>
      <c r="F3322">
        <f>IF(AND(B3322&lt;&gt;"",C3322&lt;&gt;""),1,"")</f>
        <v/>
      </c>
      <c r="G3322">
        <f>IF(F3322=1,IF(B3322=C3322,1,0),"")</f>
        <v/>
      </c>
      <c r="H3322">
        <f>IF(B3322="","",IFERROR(VLOOKUP(B3322,lst_TA_binary_map_table,2,FALSE),"INVALID"))</f>
        <v/>
      </c>
      <c r="I3322">
        <f>IF(C3322="","",IFERROR(VLOOKUP(C3322,lst_TA_binary_map_table,2,FALSE),"INVALID"))</f>
        <v/>
      </c>
      <c r="J3322">
        <f>IF(F3322=1,IF(H3322=I3322,1,0),"")</f>
        <v/>
      </c>
      <c r="K3322">
        <f>IF(G3322=0,1,"")</f>
        <v/>
      </c>
      <c r="L3322">
        <f>IF(K3322=1,COUNTIF($K$2:K3322,1),"")</f>
        <v/>
      </c>
    </row>
    <row r="3323">
      <c r="A3323">
        <f>IF(screen_TA_reviewer_A!$A3323="","",screen_TA_reviewer_A!$A3323)</f>
        <v/>
      </c>
      <c r="B3323">
        <f>IF(OR($A3323="",screen_TA_reviewer_A!$C3323=""),"",screen_TA_reviewer_A!$C3323)</f>
        <v/>
      </c>
      <c r="C3323">
        <f>IF(OR($A3323="",screen_TA_reviewer_B!$C3323=""),"",screen_TA_reviewer_B!$C3323)</f>
        <v/>
      </c>
      <c r="D3323">
        <f>IF(OR($A3323="",screen_TA_reviewer_A!$D3323=""),"",screen_TA_reviewer_A!$D3323)</f>
        <v/>
      </c>
      <c r="E3323">
        <f>IF(OR($A3323="",screen_TA_reviewer_B!$D3323=""),"",screen_TA_reviewer_B!$D3323)</f>
        <v/>
      </c>
      <c r="F3323">
        <f>IF(AND(B3323&lt;&gt;"",C3323&lt;&gt;""),1,"")</f>
        <v/>
      </c>
      <c r="G3323">
        <f>IF(F3323=1,IF(B3323=C3323,1,0),"")</f>
        <v/>
      </c>
      <c r="H3323">
        <f>IF(B3323="","",IFERROR(VLOOKUP(B3323,lst_TA_binary_map_table,2,FALSE),"INVALID"))</f>
        <v/>
      </c>
      <c r="I3323">
        <f>IF(C3323="","",IFERROR(VLOOKUP(C3323,lst_TA_binary_map_table,2,FALSE),"INVALID"))</f>
        <v/>
      </c>
      <c r="J3323">
        <f>IF(F3323=1,IF(H3323=I3323,1,0),"")</f>
        <v/>
      </c>
      <c r="K3323">
        <f>IF(G3323=0,1,"")</f>
        <v/>
      </c>
      <c r="L3323">
        <f>IF(K3323=1,COUNTIF($K$2:K3323,1),"")</f>
        <v/>
      </c>
    </row>
    <row r="3324">
      <c r="A3324">
        <f>IF(screen_TA_reviewer_A!$A3324="","",screen_TA_reviewer_A!$A3324)</f>
        <v/>
      </c>
      <c r="B3324">
        <f>IF(OR($A3324="",screen_TA_reviewer_A!$C3324=""),"",screen_TA_reviewer_A!$C3324)</f>
        <v/>
      </c>
      <c r="C3324">
        <f>IF(OR($A3324="",screen_TA_reviewer_B!$C3324=""),"",screen_TA_reviewer_B!$C3324)</f>
        <v/>
      </c>
      <c r="D3324">
        <f>IF(OR($A3324="",screen_TA_reviewer_A!$D3324=""),"",screen_TA_reviewer_A!$D3324)</f>
        <v/>
      </c>
      <c r="E3324">
        <f>IF(OR($A3324="",screen_TA_reviewer_B!$D3324=""),"",screen_TA_reviewer_B!$D3324)</f>
        <v/>
      </c>
      <c r="F3324">
        <f>IF(AND(B3324&lt;&gt;"",C3324&lt;&gt;""),1,"")</f>
        <v/>
      </c>
      <c r="G3324">
        <f>IF(F3324=1,IF(B3324=C3324,1,0),"")</f>
        <v/>
      </c>
      <c r="H3324">
        <f>IF(B3324="","",IFERROR(VLOOKUP(B3324,lst_TA_binary_map_table,2,FALSE),"INVALID"))</f>
        <v/>
      </c>
      <c r="I3324">
        <f>IF(C3324="","",IFERROR(VLOOKUP(C3324,lst_TA_binary_map_table,2,FALSE),"INVALID"))</f>
        <v/>
      </c>
      <c r="J3324">
        <f>IF(F3324=1,IF(H3324=I3324,1,0),"")</f>
        <v/>
      </c>
      <c r="K3324">
        <f>IF(G3324=0,1,"")</f>
        <v/>
      </c>
      <c r="L3324">
        <f>IF(K3324=1,COUNTIF($K$2:K3324,1),"")</f>
        <v/>
      </c>
    </row>
    <row r="3325">
      <c r="A3325">
        <f>IF(screen_TA_reviewer_A!$A3325="","",screen_TA_reviewer_A!$A3325)</f>
        <v/>
      </c>
      <c r="B3325">
        <f>IF(OR($A3325="",screen_TA_reviewer_A!$C3325=""),"",screen_TA_reviewer_A!$C3325)</f>
        <v/>
      </c>
      <c r="C3325">
        <f>IF(OR($A3325="",screen_TA_reviewer_B!$C3325=""),"",screen_TA_reviewer_B!$C3325)</f>
        <v/>
      </c>
      <c r="D3325">
        <f>IF(OR($A3325="",screen_TA_reviewer_A!$D3325=""),"",screen_TA_reviewer_A!$D3325)</f>
        <v/>
      </c>
      <c r="E3325">
        <f>IF(OR($A3325="",screen_TA_reviewer_B!$D3325=""),"",screen_TA_reviewer_B!$D3325)</f>
        <v/>
      </c>
      <c r="F3325">
        <f>IF(AND(B3325&lt;&gt;"",C3325&lt;&gt;""),1,"")</f>
        <v/>
      </c>
      <c r="G3325">
        <f>IF(F3325=1,IF(B3325=C3325,1,0),"")</f>
        <v/>
      </c>
      <c r="H3325">
        <f>IF(B3325="","",IFERROR(VLOOKUP(B3325,lst_TA_binary_map_table,2,FALSE),"INVALID"))</f>
        <v/>
      </c>
      <c r="I3325">
        <f>IF(C3325="","",IFERROR(VLOOKUP(C3325,lst_TA_binary_map_table,2,FALSE),"INVALID"))</f>
        <v/>
      </c>
      <c r="J3325">
        <f>IF(F3325=1,IF(H3325=I3325,1,0),"")</f>
        <v/>
      </c>
      <c r="K3325">
        <f>IF(G3325=0,1,"")</f>
        <v/>
      </c>
      <c r="L3325">
        <f>IF(K3325=1,COUNTIF($K$2:K3325,1),"")</f>
        <v/>
      </c>
    </row>
    <row r="3326">
      <c r="A3326">
        <f>IF(screen_TA_reviewer_A!$A3326="","",screen_TA_reviewer_A!$A3326)</f>
        <v/>
      </c>
      <c r="B3326">
        <f>IF(OR($A3326="",screen_TA_reviewer_A!$C3326=""),"",screen_TA_reviewer_A!$C3326)</f>
        <v/>
      </c>
      <c r="C3326">
        <f>IF(OR($A3326="",screen_TA_reviewer_B!$C3326=""),"",screen_TA_reviewer_B!$C3326)</f>
        <v/>
      </c>
      <c r="D3326">
        <f>IF(OR($A3326="",screen_TA_reviewer_A!$D3326=""),"",screen_TA_reviewer_A!$D3326)</f>
        <v/>
      </c>
      <c r="E3326">
        <f>IF(OR($A3326="",screen_TA_reviewer_B!$D3326=""),"",screen_TA_reviewer_B!$D3326)</f>
        <v/>
      </c>
      <c r="F3326">
        <f>IF(AND(B3326&lt;&gt;"",C3326&lt;&gt;""),1,"")</f>
        <v/>
      </c>
      <c r="G3326">
        <f>IF(F3326=1,IF(B3326=C3326,1,0),"")</f>
        <v/>
      </c>
      <c r="H3326">
        <f>IF(B3326="","",IFERROR(VLOOKUP(B3326,lst_TA_binary_map_table,2,FALSE),"INVALID"))</f>
        <v/>
      </c>
      <c r="I3326">
        <f>IF(C3326="","",IFERROR(VLOOKUP(C3326,lst_TA_binary_map_table,2,FALSE),"INVALID"))</f>
        <v/>
      </c>
      <c r="J3326">
        <f>IF(F3326=1,IF(H3326=I3326,1,0),"")</f>
        <v/>
      </c>
      <c r="K3326">
        <f>IF(G3326=0,1,"")</f>
        <v/>
      </c>
      <c r="L3326">
        <f>IF(K3326=1,COUNTIF($K$2:K3326,1),"")</f>
        <v/>
      </c>
    </row>
    <row r="3327">
      <c r="A3327">
        <f>IF(screen_TA_reviewer_A!$A3327="","",screen_TA_reviewer_A!$A3327)</f>
        <v/>
      </c>
      <c r="B3327">
        <f>IF(OR($A3327="",screen_TA_reviewer_A!$C3327=""),"",screen_TA_reviewer_A!$C3327)</f>
        <v/>
      </c>
      <c r="C3327">
        <f>IF(OR($A3327="",screen_TA_reviewer_B!$C3327=""),"",screen_TA_reviewer_B!$C3327)</f>
        <v/>
      </c>
      <c r="D3327">
        <f>IF(OR($A3327="",screen_TA_reviewer_A!$D3327=""),"",screen_TA_reviewer_A!$D3327)</f>
        <v/>
      </c>
      <c r="E3327">
        <f>IF(OR($A3327="",screen_TA_reviewer_B!$D3327=""),"",screen_TA_reviewer_B!$D3327)</f>
        <v/>
      </c>
      <c r="F3327">
        <f>IF(AND(B3327&lt;&gt;"",C3327&lt;&gt;""),1,"")</f>
        <v/>
      </c>
      <c r="G3327">
        <f>IF(F3327=1,IF(B3327=C3327,1,0),"")</f>
        <v/>
      </c>
      <c r="H3327">
        <f>IF(B3327="","",IFERROR(VLOOKUP(B3327,lst_TA_binary_map_table,2,FALSE),"INVALID"))</f>
        <v/>
      </c>
      <c r="I3327">
        <f>IF(C3327="","",IFERROR(VLOOKUP(C3327,lst_TA_binary_map_table,2,FALSE),"INVALID"))</f>
        <v/>
      </c>
      <c r="J3327">
        <f>IF(F3327=1,IF(H3327=I3327,1,0),"")</f>
        <v/>
      </c>
      <c r="K3327">
        <f>IF(G3327=0,1,"")</f>
        <v/>
      </c>
      <c r="L3327">
        <f>IF(K3327=1,COUNTIF($K$2:K3327,1),"")</f>
        <v/>
      </c>
    </row>
    <row r="3328">
      <c r="A3328">
        <f>IF(screen_TA_reviewer_A!$A3328="","",screen_TA_reviewer_A!$A3328)</f>
        <v/>
      </c>
      <c r="B3328">
        <f>IF(OR($A3328="",screen_TA_reviewer_A!$C3328=""),"",screen_TA_reviewer_A!$C3328)</f>
        <v/>
      </c>
      <c r="C3328">
        <f>IF(OR($A3328="",screen_TA_reviewer_B!$C3328=""),"",screen_TA_reviewer_B!$C3328)</f>
        <v/>
      </c>
      <c r="D3328">
        <f>IF(OR($A3328="",screen_TA_reviewer_A!$D3328=""),"",screen_TA_reviewer_A!$D3328)</f>
        <v/>
      </c>
      <c r="E3328">
        <f>IF(OR($A3328="",screen_TA_reviewer_B!$D3328=""),"",screen_TA_reviewer_B!$D3328)</f>
        <v/>
      </c>
      <c r="F3328">
        <f>IF(AND(B3328&lt;&gt;"",C3328&lt;&gt;""),1,"")</f>
        <v/>
      </c>
      <c r="G3328">
        <f>IF(F3328=1,IF(B3328=C3328,1,0),"")</f>
        <v/>
      </c>
      <c r="H3328">
        <f>IF(B3328="","",IFERROR(VLOOKUP(B3328,lst_TA_binary_map_table,2,FALSE),"INVALID"))</f>
        <v/>
      </c>
      <c r="I3328">
        <f>IF(C3328="","",IFERROR(VLOOKUP(C3328,lst_TA_binary_map_table,2,FALSE),"INVALID"))</f>
        <v/>
      </c>
      <c r="J3328">
        <f>IF(F3328=1,IF(H3328=I3328,1,0),"")</f>
        <v/>
      </c>
      <c r="K3328">
        <f>IF(G3328=0,1,"")</f>
        <v/>
      </c>
      <c r="L3328">
        <f>IF(K3328=1,COUNTIF($K$2:K3328,1),"")</f>
        <v/>
      </c>
    </row>
    <row r="3329">
      <c r="A3329">
        <f>IF(screen_TA_reviewer_A!$A3329="","",screen_TA_reviewer_A!$A3329)</f>
        <v/>
      </c>
      <c r="B3329">
        <f>IF(OR($A3329="",screen_TA_reviewer_A!$C3329=""),"",screen_TA_reviewer_A!$C3329)</f>
        <v/>
      </c>
      <c r="C3329">
        <f>IF(OR($A3329="",screen_TA_reviewer_B!$C3329=""),"",screen_TA_reviewer_B!$C3329)</f>
        <v/>
      </c>
      <c r="D3329">
        <f>IF(OR($A3329="",screen_TA_reviewer_A!$D3329=""),"",screen_TA_reviewer_A!$D3329)</f>
        <v/>
      </c>
      <c r="E3329">
        <f>IF(OR($A3329="",screen_TA_reviewer_B!$D3329=""),"",screen_TA_reviewer_B!$D3329)</f>
        <v/>
      </c>
      <c r="F3329">
        <f>IF(AND(B3329&lt;&gt;"",C3329&lt;&gt;""),1,"")</f>
        <v/>
      </c>
      <c r="G3329">
        <f>IF(F3329=1,IF(B3329=C3329,1,0),"")</f>
        <v/>
      </c>
      <c r="H3329">
        <f>IF(B3329="","",IFERROR(VLOOKUP(B3329,lst_TA_binary_map_table,2,FALSE),"INVALID"))</f>
        <v/>
      </c>
      <c r="I3329">
        <f>IF(C3329="","",IFERROR(VLOOKUP(C3329,lst_TA_binary_map_table,2,FALSE),"INVALID"))</f>
        <v/>
      </c>
      <c r="J3329">
        <f>IF(F3329=1,IF(H3329=I3329,1,0),"")</f>
        <v/>
      </c>
      <c r="K3329">
        <f>IF(G3329=0,1,"")</f>
        <v/>
      </c>
      <c r="L3329">
        <f>IF(K3329=1,COUNTIF($K$2:K3329,1),"")</f>
        <v/>
      </c>
    </row>
    <row r="3330">
      <c r="A3330">
        <f>IF(screen_TA_reviewer_A!$A3330="","",screen_TA_reviewer_A!$A3330)</f>
        <v/>
      </c>
      <c r="B3330">
        <f>IF(OR($A3330="",screen_TA_reviewer_A!$C3330=""),"",screen_TA_reviewer_A!$C3330)</f>
        <v/>
      </c>
      <c r="C3330">
        <f>IF(OR($A3330="",screen_TA_reviewer_B!$C3330=""),"",screen_TA_reviewer_B!$C3330)</f>
        <v/>
      </c>
      <c r="D3330">
        <f>IF(OR($A3330="",screen_TA_reviewer_A!$D3330=""),"",screen_TA_reviewer_A!$D3330)</f>
        <v/>
      </c>
      <c r="E3330">
        <f>IF(OR($A3330="",screen_TA_reviewer_B!$D3330=""),"",screen_TA_reviewer_B!$D3330)</f>
        <v/>
      </c>
      <c r="F3330">
        <f>IF(AND(B3330&lt;&gt;"",C3330&lt;&gt;""),1,"")</f>
        <v/>
      </c>
      <c r="G3330">
        <f>IF(F3330=1,IF(B3330=C3330,1,0),"")</f>
        <v/>
      </c>
      <c r="H3330">
        <f>IF(B3330="","",IFERROR(VLOOKUP(B3330,lst_TA_binary_map_table,2,FALSE),"INVALID"))</f>
        <v/>
      </c>
      <c r="I3330">
        <f>IF(C3330="","",IFERROR(VLOOKUP(C3330,lst_TA_binary_map_table,2,FALSE),"INVALID"))</f>
        <v/>
      </c>
      <c r="J3330">
        <f>IF(F3330=1,IF(H3330=I3330,1,0),"")</f>
        <v/>
      </c>
      <c r="K3330">
        <f>IF(G3330=0,1,"")</f>
        <v/>
      </c>
      <c r="L3330">
        <f>IF(K3330=1,COUNTIF($K$2:K3330,1),"")</f>
        <v/>
      </c>
    </row>
    <row r="3331">
      <c r="A3331">
        <f>IF(screen_TA_reviewer_A!$A3331="","",screen_TA_reviewer_A!$A3331)</f>
        <v/>
      </c>
      <c r="B3331">
        <f>IF(OR($A3331="",screen_TA_reviewer_A!$C3331=""),"",screen_TA_reviewer_A!$C3331)</f>
        <v/>
      </c>
      <c r="C3331">
        <f>IF(OR($A3331="",screen_TA_reviewer_B!$C3331=""),"",screen_TA_reviewer_B!$C3331)</f>
        <v/>
      </c>
      <c r="D3331">
        <f>IF(OR($A3331="",screen_TA_reviewer_A!$D3331=""),"",screen_TA_reviewer_A!$D3331)</f>
        <v/>
      </c>
      <c r="E3331">
        <f>IF(OR($A3331="",screen_TA_reviewer_B!$D3331=""),"",screen_TA_reviewer_B!$D3331)</f>
        <v/>
      </c>
      <c r="F3331">
        <f>IF(AND(B3331&lt;&gt;"",C3331&lt;&gt;""),1,"")</f>
        <v/>
      </c>
      <c r="G3331">
        <f>IF(F3331=1,IF(B3331=C3331,1,0),"")</f>
        <v/>
      </c>
      <c r="H3331">
        <f>IF(B3331="","",IFERROR(VLOOKUP(B3331,lst_TA_binary_map_table,2,FALSE),"INVALID"))</f>
        <v/>
      </c>
      <c r="I3331">
        <f>IF(C3331="","",IFERROR(VLOOKUP(C3331,lst_TA_binary_map_table,2,FALSE),"INVALID"))</f>
        <v/>
      </c>
      <c r="J3331">
        <f>IF(F3331=1,IF(H3331=I3331,1,0),"")</f>
        <v/>
      </c>
      <c r="K3331">
        <f>IF(G3331=0,1,"")</f>
        <v/>
      </c>
      <c r="L3331">
        <f>IF(K3331=1,COUNTIF($K$2:K3331,1),"")</f>
        <v/>
      </c>
    </row>
    <row r="3332">
      <c r="A3332">
        <f>IF(screen_TA_reviewer_A!$A3332="","",screen_TA_reviewer_A!$A3332)</f>
        <v/>
      </c>
      <c r="B3332">
        <f>IF(OR($A3332="",screen_TA_reviewer_A!$C3332=""),"",screen_TA_reviewer_A!$C3332)</f>
        <v/>
      </c>
      <c r="C3332">
        <f>IF(OR($A3332="",screen_TA_reviewer_B!$C3332=""),"",screen_TA_reviewer_B!$C3332)</f>
        <v/>
      </c>
      <c r="D3332">
        <f>IF(OR($A3332="",screen_TA_reviewer_A!$D3332=""),"",screen_TA_reviewer_A!$D3332)</f>
        <v/>
      </c>
      <c r="E3332">
        <f>IF(OR($A3332="",screen_TA_reviewer_B!$D3332=""),"",screen_TA_reviewer_B!$D3332)</f>
        <v/>
      </c>
      <c r="F3332">
        <f>IF(AND(B3332&lt;&gt;"",C3332&lt;&gt;""),1,"")</f>
        <v/>
      </c>
      <c r="G3332">
        <f>IF(F3332=1,IF(B3332=C3332,1,0),"")</f>
        <v/>
      </c>
      <c r="H3332">
        <f>IF(B3332="","",IFERROR(VLOOKUP(B3332,lst_TA_binary_map_table,2,FALSE),"INVALID"))</f>
        <v/>
      </c>
      <c r="I3332">
        <f>IF(C3332="","",IFERROR(VLOOKUP(C3332,lst_TA_binary_map_table,2,FALSE),"INVALID"))</f>
        <v/>
      </c>
      <c r="J3332">
        <f>IF(F3332=1,IF(H3332=I3332,1,0),"")</f>
        <v/>
      </c>
      <c r="K3332">
        <f>IF(G3332=0,1,"")</f>
        <v/>
      </c>
      <c r="L3332">
        <f>IF(K3332=1,COUNTIF($K$2:K3332,1),"")</f>
        <v/>
      </c>
    </row>
    <row r="3333">
      <c r="A3333">
        <f>IF(screen_TA_reviewer_A!$A3333="","",screen_TA_reviewer_A!$A3333)</f>
        <v/>
      </c>
      <c r="B3333">
        <f>IF(OR($A3333="",screen_TA_reviewer_A!$C3333=""),"",screen_TA_reviewer_A!$C3333)</f>
        <v/>
      </c>
      <c r="C3333">
        <f>IF(OR($A3333="",screen_TA_reviewer_B!$C3333=""),"",screen_TA_reviewer_B!$C3333)</f>
        <v/>
      </c>
      <c r="D3333">
        <f>IF(OR($A3333="",screen_TA_reviewer_A!$D3333=""),"",screen_TA_reviewer_A!$D3333)</f>
        <v/>
      </c>
      <c r="E3333">
        <f>IF(OR($A3333="",screen_TA_reviewer_B!$D3333=""),"",screen_TA_reviewer_B!$D3333)</f>
        <v/>
      </c>
      <c r="F3333">
        <f>IF(AND(B3333&lt;&gt;"",C3333&lt;&gt;""),1,"")</f>
        <v/>
      </c>
      <c r="G3333">
        <f>IF(F3333=1,IF(B3333=C3333,1,0),"")</f>
        <v/>
      </c>
      <c r="H3333">
        <f>IF(B3333="","",IFERROR(VLOOKUP(B3333,lst_TA_binary_map_table,2,FALSE),"INVALID"))</f>
        <v/>
      </c>
      <c r="I3333">
        <f>IF(C3333="","",IFERROR(VLOOKUP(C3333,lst_TA_binary_map_table,2,FALSE),"INVALID"))</f>
        <v/>
      </c>
      <c r="J3333">
        <f>IF(F3333=1,IF(H3333=I3333,1,0),"")</f>
        <v/>
      </c>
      <c r="K3333">
        <f>IF(G3333=0,1,"")</f>
        <v/>
      </c>
      <c r="L3333">
        <f>IF(K3333=1,COUNTIF($K$2:K3333,1),"")</f>
        <v/>
      </c>
    </row>
    <row r="3334">
      <c r="A3334">
        <f>IF(screen_TA_reviewer_A!$A3334="","",screen_TA_reviewer_A!$A3334)</f>
        <v/>
      </c>
      <c r="B3334">
        <f>IF(OR($A3334="",screen_TA_reviewer_A!$C3334=""),"",screen_TA_reviewer_A!$C3334)</f>
        <v/>
      </c>
      <c r="C3334">
        <f>IF(OR($A3334="",screen_TA_reviewer_B!$C3334=""),"",screen_TA_reviewer_B!$C3334)</f>
        <v/>
      </c>
      <c r="D3334">
        <f>IF(OR($A3334="",screen_TA_reviewer_A!$D3334=""),"",screen_TA_reviewer_A!$D3334)</f>
        <v/>
      </c>
      <c r="E3334">
        <f>IF(OR($A3334="",screen_TA_reviewer_B!$D3334=""),"",screen_TA_reviewer_B!$D3334)</f>
        <v/>
      </c>
      <c r="F3334">
        <f>IF(AND(B3334&lt;&gt;"",C3334&lt;&gt;""),1,"")</f>
        <v/>
      </c>
      <c r="G3334">
        <f>IF(F3334=1,IF(B3334=C3334,1,0),"")</f>
        <v/>
      </c>
      <c r="H3334">
        <f>IF(B3334="","",IFERROR(VLOOKUP(B3334,lst_TA_binary_map_table,2,FALSE),"INVALID"))</f>
        <v/>
      </c>
      <c r="I3334">
        <f>IF(C3334="","",IFERROR(VLOOKUP(C3334,lst_TA_binary_map_table,2,FALSE),"INVALID"))</f>
        <v/>
      </c>
      <c r="J3334">
        <f>IF(F3334=1,IF(H3334=I3334,1,0),"")</f>
        <v/>
      </c>
      <c r="K3334">
        <f>IF(G3334=0,1,"")</f>
        <v/>
      </c>
      <c r="L3334">
        <f>IF(K3334=1,COUNTIF($K$2:K3334,1),"")</f>
        <v/>
      </c>
    </row>
    <row r="3335">
      <c r="A3335">
        <f>IF(screen_TA_reviewer_A!$A3335="","",screen_TA_reviewer_A!$A3335)</f>
        <v/>
      </c>
      <c r="B3335">
        <f>IF(OR($A3335="",screen_TA_reviewer_A!$C3335=""),"",screen_TA_reviewer_A!$C3335)</f>
        <v/>
      </c>
      <c r="C3335">
        <f>IF(OR($A3335="",screen_TA_reviewer_B!$C3335=""),"",screen_TA_reviewer_B!$C3335)</f>
        <v/>
      </c>
      <c r="D3335">
        <f>IF(OR($A3335="",screen_TA_reviewer_A!$D3335=""),"",screen_TA_reviewer_A!$D3335)</f>
        <v/>
      </c>
      <c r="E3335">
        <f>IF(OR($A3335="",screen_TA_reviewer_B!$D3335=""),"",screen_TA_reviewer_B!$D3335)</f>
        <v/>
      </c>
      <c r="F3335">
        <f>IF(AND(B3335&lt;&gt;"",C3335&lt;&gt;""),1,"")</f>
        <v/>
      </c>
      <c r="G3335">
        <f>IF(F3335=1,IF(B3335=C3335,1,0),"")</f>
        <v/>
      </c>
      <c r="H3335">
        <f>IF(B3335="","",IFERROR(VLOOKUP(B3335,lst_TA_binary_map_table,2,FALSE),"INVALID"))</f>
        <v/>
      </c>
      <c r="I3335">
        <f>IF(C3335="","",IFERROR(VLOOKUP(C3335,lst_TA_binary_map_table,2,FALSE),"INVALID"))</f>
        <v/>
      </c>
      <c r="J3335">
        <f>IF(F3335=1,IF(H3335=I3335,1,0),"")</f>
        <v/>
      </c>
      <c r="K3335">
        <f>IF(G3335=0,1,"")</f>
        <v/>
      </c>
      <c r="L3335">
        <f>IF(K3335=1,COUNTIF($K$2:K3335,1),"")</f>
        <v/>
      </c>
    </row>
    <row r="3336">
      <c r="A3336">
        <f>IF(screen_TA_reviewer_A!$A3336="","",screen_TA_reviewer_A!$A3336)</f>
        <v/>
      </c>
      <c r="B3336">
        <f>IF(OR($A3336="",screen_TA_reviewer_A!$C3336=""),"",screen_TA_reviewer_A!$C3336)</f>
        <v/>
      </c>
      <c r="C3336">
        <f>IF(OR($A3336="",screen_TA_reviewer_B!$C3336=""),"",screen_TA_reviewer_B!$C3336)</f>
        <v/>
      </c>
      <c r="D3336">
        <f>IF(OR($A3336="",screen_TA_reviewer_A!$D3336=""),"",screen_TA_reviewer_A!$D3336)</f>
        <v/>
      </c>
      <c r="E3336">
        <f>IF(OR($A3336="",screen_TA_reviewer_B!$D3336=""),"",screen_TA_reviewer_B!$D3336)</f>
        <v/>
      </c>
      <c r="F3336">
        <f>IF(AND(B3336&lt;&gt;"",C3336&lt;&gt;""),1,"")</f>
        <v/>
      </c>
      <c r="G3336">
        <f>IF(F3336=1,IF(B3336=C3336,1,0),"")</f>
        <v/>
      </c>
      <c r="H3336">
        <f>IF(B3336="","",IFERROR(VLOOKUP(B3336,lst_TA_binary_map_table,2,FALSE),"INVALID"))</f>
        <v/>
      </c>
      <c r="I3336">
        <f>IF(C3336="","",IFERROR(VLOOKUP(C3336,lst_TA_binary_map_table,2,FALSE),"INVALID"))</f>
        <v/>
      </c>
      <c r="J3336">
        <f>IF(F3336=1,IF(H3336=I3336,1,0),"")</f>
        <v/>
      </c>
      <c r="K3336">
        <f>IF(G3336=0,1,"")</f>
        <v/>
      </c>
      <c r="L3336">
        <f>IF(K3336=1,COUNTIF($K$2:K3336,1),"")</f>
        <v/>
      </c>
    </row>
    <row r="3337">
      <c r="A3337">
        <f>IF(screen_TA_reviewer_A!$A3337="","",screen_TA_reviewer_A!$A3337)</f>
        <v/>
      </c>
      <c r="B3337">
        <f>IF(OR($A3337="",screen_TA_reviewer_A!$C3337=""),"",screen_TA_reviewer_A!$C3337)</f>
        <v/>
      </c>
      <c r="C3337">
        <f>IF(OR($A3337="",screen_TA_reviewer_B!$C3337=""),"",screen_TA_reviewer_B!$C3337)</f>
        <v/>
      </c>
      <c r="D3337">
        <f>IF(OR($A3337="",screen_TA_reviewer_A!$D3337=""),"",screen_TA_reviewer_A!$D3337)</f>
        <v/>
      </c>
      <c r="E3337">
        <f>IF(OR($A3337="",screen_TA_reviewer_B!$D3337=""),"",screen_TA_reviewer_B!$D3337)</f>
        <v/>
      </c>
      <c r="F3337">
        <f>IF(AND(B3337&lt;&gt;"",C3337&lt;&gt;""),1,"")</f>
        <v/>
      </c>
      <c r="G3337">
        <f>IF(F3337=1,IF(B3337=C3337,1,0),"")</f>
        <v/>
      </c>
      <c r="H3337">
        <f>IF(B3337="","",IFERROR(VLOOKUP(B3337,lst_TA_binary_map_table,2,FALSE),"INVALID"))</f>
        <v/>
      </c>
      <c r="I3337">
        <f>IF(C3337="","",IFERROR(VLOOKUP(C3337,lst_TA_binary_map_table,2,FALSE),"INVALID"))</f>
        <v/>
      </c>
      <c r="J3337">
        <f>IF(F3337=1,IF(H3337=I3337,1,0),"")</f>
        <v/>
      </c>
      <c r="K3337">
        <f>IF(G3337=0,1,"")</f>
        <v/>
      </c>
      <c r="L3337">
        <f>IF(K3337=1,COUNTIF($K$2:K3337,1),"")</f>
        <v/>
      </c>
    </row>
    <row r="3338">
      <c r="A3338">
        <f>IF(screen_TA_reviewer_A!$A3338="","",screen_TA_reviewer_A!$A3338)</f>
        <v/>
      </c>
      <c r="B3338">
        <f>IF(OR($A3338="",screen_TA_reviewer_A!$C3338=""),"",screen_TA_reviewer_A!$C3338)</f>
        <v/>
      </c>
      <c r="C3338">
        <f>IF(OR($A3338="",screen_TA_reviewer_B!$C3338=""),"",screen_TA_reviewer_B!$C3338)</f>
        <v/>
      </c>
      <c r="D3338">
        <f>IF(OR($A3338="",screen_TA_reviewer_A!$D3338=""),"",screen_TA_reviewer_A!$D3338)</f>
        <v/>
      </c>
      <c r="E3338">
        <f>IF(OR($A3338="",screen_TA_reviewer_B!$D3338=""),"",screen_TA_reviewer_B!$D3338)</f>
        <v/>
      </c>
      <c r="F3338">
        <f>IF(AND(B3338&lt;&gt;"",C3338&lt;&gt;""),1,"")</f>
        <v/>
      </c>
      <c r="G3338">
        <f>IF(F3338=1,IF(B3338=C3338,1,0),"")</f>
        <v/>
      </c>
      <c r="H3338">
        <f>IF(B3338="","",IFERROR(VLOOKUP(B3338,lst_TA_binary_map_table,2,FALSE),"INVALID"))</f>
        <v/>
      </c>
      <c r="I3338">
        <f>IF(C3338="","",IFERROR(VLOOKUP(C3338,lst_TA_binary_map_table,2,FALSE),"INVALID"))</f>
        <v/>
      </c>
      <c r="J3338">
        <f>IF(F3338=1,IF(H3338=I3338,1,0),"")</f>
        <v/>
      </c>
      <c r="K3338">
        <f>IF(G3338=0,1,"")</f>
        <v/>
      </c>
      <c r="L3338">
        <f>IF(K3338=1,COUNTIF($K$2:K3338,1),"")</f>
        <v/>
      </c>
    </row>
    <row r="3339">
      <c r="A3339">
        <f>IF(screen_TA_reviewer_A!$A3339="","",screen_TA_reviewer_A!$A3339)</f>
        <v/>
      </c>
      <c r="B3339">
        <f>IF(OR($A3339="",screen_TA_reviewer_A!$C3339=""),"",screen_TA_reviewer_A!$C3339)</f>
        <v/>
      </c>
      <c r="C3339">
        <f>IF(OR($A3339="",screen_TA_reviewer_B!$C3339=""),"",screen_TA_reviewer_B!$C3339)</f>
        <v/>
      </c>
      <c r="D3339">
        <f>IF(OR($A3339="",screen_TA_reviewer_A!$D3339=""),"",screen_TA_reviewer_A!$D3339)</f>
        <v/>
      </c>
      <c r="E3339">
        <f>IF(OR($A3339="",screen_TA_reviewer_B!$D3339=""),"",screen_TA_reviewer_B!$D3339)</f>
        <v/>
      </c>
      <c r="F3339">
        <f>IF(AND(B3339&lt;&gt;"",C3339&lt;&gt;""),1,"")</f>
        <v/>
      </c>
      <c r="G3339">
        <f>IF(F3339=1,IF(B3339=C3339,1,0),"")</f>
        <v/>
      </c>
      <c r="H3339">
        <f>IF(B3339="","",IFERROR(VLOOKUP(B3339,lst_TA_binary_map_table,2,FALSE),"INVALID"))</f>
        <v/>
      </c>
      <c r="I3339">
        <f>IF(C3339="","",IFERROR(VLOOKUP(C3339,lst_TA_binary_map_table,2,FALSE),"INVALID"))</f>
        <v/>
      </c>
      <c r="J3339">
        <f>IF(F3339=1,IF(H3339=I3339,1,0),"")</f>
        <v/>
      </c>
      <c r="K3339">
        <f>IF(G3339=0,1,"")</f>
        <v/>
      </c>
      <c r="L3339">
        <f>IF(K3339=1,COUNTIF($K$2:K3339,1),"")</f>
        <v/>
      </c>
    </row>
    <row r="3340">
      <c r="A3340">
        <f>IF(screen_TA_reviewer_A!$A3340="","",screen_TA_reviewer_A!$A3340)</f>
        <v/>
      </c>
      <c r="B3340">
        <f>IF(OR($A3340="",screen_TA_reviewer_A!$C3340=""),"",screen_TA_reviewer_A!$C3340)</f>
        <v/>
      </c>
      <c r="C3340">
        <f>IF(OR($A3340="",screen_TA_reviewer_B!$C3340=""),"",screen_TA_reviewer_B!$C3340)</f>
        <v/>
      </c>
      <c r="D3340">
        <f>IF(OR($A3340="",screen_TA_reviewer_A!$D3340=""),"",screen_TA_reviewer_A!$D3340)</f>
        <v/>
      </c>
      <c r="E3340">
        <f>IF(OR($A3340="",screen_TA_reviewer_B!$D3340=""),"",screen_TA_reviewer_B!$D3340)</f>
        <v/>
      </c>
      <c r="F3340">
        <f>IF(AND(B3340&lt;&gt;"",C3340&lt;&gt;""),1,"")</f>
        <v/>
      </c>
      <c r="G3340">
        <f>IF(F3340=1,IF(B3340=C3340,1,0),"")</f>
        <v/>
      </c>
      <c r="H3340">
        <f>IF(B3340="","",IFERROR(VLOOKUP(B3340,lst_TA_binary_map_table,2,FALSE),"INVALID"))</f>
        <v/>
      </c>
      <c r="I3340">
        <f>IF(C3340="","",IFERROR(VLOOKUP(C3340,lst_TA_binary_map_table,2,FALSE),"INVALID"))</f>
        <v/>
      </c>
      <c r="J3340">
        <f>IF(F3340=1,IF(H3340=I3340,1,0),"")</f>
        <v/>
      </c>
      <c r="K3340">
        <f>IF(G3340=0,1,"")</f>
        <v/>
      </c>
      <c r="L3340">
        <f>IF(K3340=1,COUNTIF($K$2:K3340,1),"")</f>
        <v/>
      </c>
    </row>
    <row r="3341">
      <c r="A3341">
        <f>IF(screen_TA_reviewer_A!$A3341="","",screen_TA_reviewer_A!$A3341)</f>
        <v/>
      </c>
      <c r="B3341">
        <f>IF(OR($A3341="",screen_TA_reviewer_A!$C3341=""),"",screen_TA_reviewer_A!$C3341)</f>
        <v/>
      </c>
      <c r="C3341">
        <f>IF(OR($A3341="",screen_TA_reviewer_B!$C3341=""),"",screen_TA_reviewer_B!$C3341)</f>
        <v/>
      </c>
      <c r="D3341">
        <f>IF(OR($A3341="",screen_TA_reviewer_A!$D3341=""),"",screen_TA_reviewer_A!$D3341)</f>
        <v/>
      </c>
      <c r="E3341">
        <f>IF(OR($A3341="",screen_TA_reviewer_B!$D3341=""),"",screen_TA_reviewer_B!$D3341)</f>
        <v/>
      </c>
      <c r="F3341">
        <f>IF(AND(B3341&lt;&gt;"",C3341&lt;&gt;""),1,"")</f>
        <v/>
      </c>
      <c r="G3341">
        <f>IF(F3341=1,IF(B3341=C3341,1,0),"")</f>
        <v/>
      </c>
      <c r="H3341">
        <f>IF(B3341="","",IFERROR(VLOOKUP(B3341,lst_TA_binary_map_table,2,FALSE),"INVALID"))</f>
        <v/>
      </c>
      <c r="I3341">
        <f>IF(C3341="","",IFERROR(VLOOKUP(C3341,lst_TA_binary_map_table,2,FALSE),"INVALID"))</f>
        <v/>
      </c>
      <c r="J3341">
        <f>IF(F3341=1,IF(H3341=I3341,1,0),"")</f>
        <v/>
      </c>
      <c r="K3341">
        <f>IF(G3341=0,1,"")</f>
        <v/>
      </c>
      <c r="L3341">
        <f>IF(K3341=1,COUNTIF($K$2:K3341,1),"")</f>
        <v/>
      </c>
    </row>
    <row r="3342">
      <c r="A3342">
        <f>IF(screen_TA_reviewer_A!$A3342="","",screen_TA_reviewer_A!$A3342)</f>
        <v/>
      </c>
      <c r="B3342">
        <f>IF(OR($A3342="",screen_TA_reviewer_A!$C3342=""),"",screen_TA_reviewer_A!$C3342)</f>
        <v/>
      </c>
      <c r="C3342">
        <f>IF(OR($A3342="",screen_TA_reviewer_B!$C3342=""),"",screen_TA_reviewer_B!$C3342)</f>
        <v/>
      </c>
      <c r="D3342">
        <f>IF(OR($A3342="",screen_TA_reviewer_A!$D3342=""),"",screen_TA_reviewer_A!$D3342)</f>
        <v/>
      </c>
      <c r="E3342">
        <f>IF(OR($A3342="",screen_TA_reviewer_B!$D3342=""),"",screen_TA_reviewer_B!$D3342)</f>
        <v/>
      </c>
      <c r="F3342">
        <f>IF(AND(B3342&lt;&gt;"",C3342&lt;&gt;""),1,"")</f>
        <v/>
      </c>
      <c r="G3342">
        <f>IF(F3342=1,IF(B3342=C3342,1,0),"")</f>
        <v/>
      </c>
      <c r="H3342">
        <f>IF(B3342="","",IFERROR(VLOOKUP(B3342,lst_TA_binary_map_table,2,FALSE),"INVALID"))</f>
        <v/>
      </c>
      <c r="I3342">
        <f>IF(C3342="","",IFERROR(VLOOKUP(C3342,lst_TA_binary_map_table,2,FALSE),"INVALID"))</f>
        <v/>
      </c>
      <c r="J3342">
        <f>IF(F3342=1,IF(H3342=I3342,1,0),"")</f>
        <v/>
      </c>
      <c r="K3342">
        <f>IF(G3342=0,1,"")</f>
        <v/>
      </c>
      <c r="L3342">
        <f>IF(K3342=1,COUNTIF($K$2:K3342,1),"")</f>
        <v/>
      </c>
    </row>
    <row r="3343">
      <c r="A3343">
        <f>IF(screen_TA_reviewer_A!$A3343="","",screen_TA_reviewer_A!$A3343)</f>
        <v/>
      </c>
      <c r="B3343">
        <f>IF(OR($A3343="",screen_TA_reviewer_A!$C3343=""),"",screen_TA_reviewer_A!$C3343)</f>
        <v/>
      </c>
      <c r="C3343">
        <f>IF(OR($A3343="",screen_TA_reviewer_B!$C3343=""),"",screen_TA_reviewer_B!$C3343)</f>
        <v/>
      </c>
      <c r="D3343">
        <f>IF(OR($A3343="",screen_TA_reviewer_A!$D3343=""),"",screen_TA_reviewer_A!$D3343)</f>
        <v/>
      </c>
      <c r="E3343">
        <f>IF(OR($A3343="",screen_TA_reviewer_B!$D3343=""),"",screen_TA_reviewer_B!$D3343)</f>
        <v/>
      </c>
      <c r="F3343">
        <f>IF(AND(B3343&lt;&gt;"",C3343&lt;&gt;""),1,"")</f>
        <v/>
      </c>
      <c r="G3343">
        <f>IF(F3343=1,IF(B3343=C3343,1,0),"")</f>
        <v/>
      </c>
      <c r="H3343">
        <f>IF(B3343="","",IFERROR(VLOOKUP(B3343,lst_TA_binary_map_table,2,FALSE),"INVALID"))</f>
        <v/>
      </c>
      <c r="I3343">
        <f>IF(C3343="","",IFERROR(VLOOKUP(C3343,lst_TA_binary_map_table,2,FALSE),"INVALID"))</f>
        <v/>
      </c>
      <c r="J3343">
        <f>IF(F3343=1,IF(H3343=I3343,1,0),"")</f>
        <v/>
      </c>
      <c r="K3343">
        <f>IF(G3343=0,1,"")</f>
        <v/>
      </c>
      <c r="L3343">
        <f>IF(K3343=1,COUNTIF($K$2:K3343,1),"")</f>
        <v/>
      </c>
    </row>
    <row r="3344">
      <c r="A3344">
        <f>IF(screen_TA_reviewer_A!$A3344="","",screen_TA_reviewer_A!$A3344)</f>
        <v/>
      </c>
      <c r="B3344">
        <f>IF(OR($A3344="",screen_TA_reviewer_A!$C3344=""),"",screen_TA_reviewer_A!$C3344)</f>
        <v/>
      </c>
      <c r="C3344">
        <f>IF(OR($A3344="",screen_TA_reviewer_B!$C3344=""),"",screen_TA_reviewer_B!$C3344)</f>
        <v/>
      </c>
      <c r="D3344">
        <f>IF(OR($A3344="",screen_TA_reviewer_A!$D3344=""),"",screen_TA_reviewer_A!$D3344)</f>
        <v/>
      </c>
      <c r="E3344">
        <f>IF(OR($A3344="",screen_TA_reviewer_B!$D3344=""),"",screen_TA_reviewer_B!$D3344)</f>
        <v/>
      </c>
      <c r="F3344">
        <f>IF(AND(B3344&lt;&gt;"",C3344&lt;&gt;""),1,"")</f>
        <v/>
      </c>
      <c r="G3344">
        <f>IF(F3344=1,IF(B3344=C3344,1,0),"")</f>
        <v/>
      </c>
      <c r="H3344">
        <f>IF(B3344="","",IFERROR(VLOOKUP(B3344,lst_TA_binary_map_table,2,FALSE),"INVALID"))</f>
        <v/>
      </c>
      <c r="I3344">
        <f>IF(C3344="","",IFERROR(VLOOKUP(C3344,lst_TA_binary_map_table,2,FALSE),"INVALID"))</f>
        <v/>
      </c>
      <c r="J3344">
        <f>IF(F3344=1,IF(H3344=I3344,1,0),"")</f>
        <v/>
      </c>
      <c r="K3344">
        <f>IF(G3344=0,1,"")</f>
        <v/>
      </c>
      <c r="L3344">
        <f>IF(K3344=1,COUNTIF($K$2:K3344,1),"")</f>
        <v/>
      </c>
    </row>
    <row r="3345">
      <c r="A3345">
        <f>IF(screen_TA_reviewer_A!$A3345="","",screen_TA_reviewer_A!$A3345)</f>
        <v/>
      </c>
      <c r="B3345">
        <f>IF(OR($A3345="",screen_TA_reviewer_A!$C3345=""),"",screen_TA_reviewer_A!$C3345)</f>
        <v/>
      </c>
      <c r="C3345">
        <f>IF(OR($A3345="",screen_TA_reviewer_B!$C3345=""),"",screen_TA_reviewer_B!$C3345)</f>
        <v/>
      </c>
      <c r="D3345">
        <f>IF(OR($A3345="",screen_TA_reviewer_A!$D3345=""),"",screen_TA_reviewer_A!$D3345)</f>
        <v/>
      </c>
      <c r="E3345">
        <f>IF(OR($A3345="",screen_TA_reviewer_B!$D3345=""),"",screen_TA_reviewer_B!$D3345)</f>
        <v/>
      </c>
      <c r="F3345">
        <f>IF(AND(B3345&lt;&gt;"",C3345&lt;&gt;""),1,"")</f>
        <v/>
      </c>
      <c r="G3345">
        <f>IF(F3345=1,IF(B3345=C3345,1,0),"")</f>
        <v/>
      </c>
      <c r="H3345">
        <f>IF(B3345="","",IFERROR(VLOOKUP(B3345,lst_TA_binary_map_table,2,FALSE),"INVALID"))</f>
        <v/>
      </c>
      <c r="I3345">
        <f>IF(C3345="","",IFERROR(VLOOKUP(C3345,lst_TA_binary_map_table,2,FALSE),"INVALID"))</f>
        <v/>
      </c>
      <c r="J3345">
        <f>IF(F3345=1,IF(H3345=I3345,1,0),"")</f>
        <v/>
      </c>
      <c r="K3345">
        <f>IF(G3345=0,1,"")</f>
        <v/>
      </c>
      <c r="L3345">
        <f>IF(K3345=1,COUNTIF($K$2:K3345,1),"")</f>
        <v/>
      </c>
    </row>
    <row r="3346">
      <c r="A3346">
        <f>IF(screen_TA_reviewer_A!$A3346="","",screen_TA_reviewer_A!$A3346)</f>
        <v/>
      </c>
      <c r="B3346">
        <f>IF(OR($A3346="",screen_TA_reviewer_A!$C3346=""),"",screen_TA_reviewer_A!$C3346)</f>
        <v/>
      </c>
      <c r="C3346">
        <f>IF(OR($A3346="",screen_TA_reviewer_B!$C3346=""),"",screen_TA_reviewer_B!$C3346)</f>
        <v/>
      </c>
      <c r="D3346">
        <f>IF(OR($A3346="",screen_TA_reviewer_A!$D3346=""),"",screen_TA_reviewer_A!$D3346)</f>
        <v/>
      </c>
      <c r="E3346">
        <f>IF(OR($A3346="",screen_TA_reviewer_B!$D3346=""),"",screen_TA_reviewer_B!$D3346)</f>
        <v/>
      </c>
      <c r="F3346">
        <f>IF(AND(B3346&lt;&gt;"",C3346&lt;&gt;""),1,"")</f>
        <v/>
      </c>
      <c r="G3346">
        <f>IF(F3346=1,IF(B3346=C3346,1,0),"")</f>
        <v/>
      </c>
      <c r="H3346">
        <f>IF(B3346="","",IFERROR(VLOOKUP(B3346,lst_TA_binary_map_table,2,FALSE),"INVALID"))</f>
        <v/>
      </c>
      <c r="I3346">
        <f>IF(C3346="","",IFERROR(VLOOKUP(C3346,lst_TA_binary_map_table,2,FALSE),"INVALID"))</f>
        <v/>
      </c>
      <c r="J3346">
        <f>IF(F3346=1,IF(H3346=I3346,1,0),"")</f>
        <v/>
      </c>
      <c r="K3346">
        <f>IF(G3346=0,1,"")</f>
        <v/>
      </c>
      <c r="L3346">
        <f>IF(K3346=1,COUNTIF($K$2:K3346,1),"")</f>
        <v/>
      </c>
    </row>
    <row r="3347">
      <c r="A3347">
        <f>IF(screen_TA_reviewer_A!$A3347="","",screen_TA_reviewer_A!$A3347)</f>
        <v/>
      </c>
      <c r="B3347">
        <f>IF(OR($A3347="",screen_TA_reviewer_A!$C3347=""),"",screen_TA_reviewer_A!$C3347)</f>
        <v/>
      </c>
      <c r="C3347">
        <f>IF(OR($A3347="",screen_TA_reviewer_B!$C3347=""),"",screen_TA_reviewer_B!$C3347)</f>
        <v/>
      </c>
      <c r="D3347">
        <f>IF(OR($A3347="",screen_TA_reviewer_A!$D3347=""),"",screen_TA_reviewer_A!$D3347)</f>
        <v/>
      </c>
      <c r="E3347">
        <f>IF(OR($A3347="",screen_TA_reviewer_B!$D3347=""),"",screen_TA_reviewer_B!$D3347)</f>
        <v/>
      </c>
      <c r="F3347">
        <f>IF(AND(B3347&lt;&gt;"",C3347&lt;&gt;""),1,"")</f>
        <v/>
      </c>
      <c r="G3347">
        <f>IF(F3347=1,IF(B3347=C3347,1,0),"")</f>
        <v/>
      </c>
      <c r="H3347">
        <f>IF(B3347="","",IFERROR(VLOOKUP(B3347,lst_TA_binary_map_table,2,FALSE),"INVALID"))</f>
        <v/>
      </c>
      <c r="I3347">
        <f>IF(C3347="","",IFERROR(VLOOKUP(C3347,lst_TA_binary_map_table,2,FALSE),"INVALID"))</f>
        <v/>
      </c>
      <c r="J3347">
        <f>IF(F3347=1,IF(H3347=I3347,1,0),"")</f>
        <v/>
      </c>
      <c r="K3347">
        <f>IF(G3347=0,1,"")</f>
        <v/>
      </c>
      <c r="L3347">
        <f>IF(K3347=1,COUNTIF($K$2:K3347,1),"")</f>
        <v/>
      </c>
    </row>
    <row r="3348">
      <c r="A3348">
        <f>IF(screen_TA_reviewer_A!$A3348="","",screen_TA_reviewer_A!$A3348)</f>
        <v/>
      </c>
      <c r="B3348">
        <f>IF(OR($A3348="",screen_TA_reviewer_A!$C3348=""),"",screen_TA_reviewer_A!$C3348)</f>
        <v/>
      </c>
      <c r="C3348">
        <f>IF(OR($A3348="",screen_TA_reviewer_B!$C3348=""),"",screen_TA_reviewer_B!$C3348)</f>
        <v/>
      </c>
      <c r="D3348">
        <f>IF(OR($A3348="",screen_TA_reviewer_A!$D3348=""),"",screen_TA_reviewer_A!$D3348)</f>
        <v/>
      </c>
      <c r="E3348">
        <f>IF(OR($A3348="",screen_TA_reviewer_B!$D3348=""),"",screen_TA_reviewer_B!$D3348)</f>
        <v/>
      </c>
      <c r="F3348">
        <f>IF(AND(B3348&lt;&gt;"",C3348&lt;&gt;""),1,"")</f>
        <v/>
      </c>
      <c r="G3348">
        <f>IF(F3348=1,IF(B3348=C3348,1,0),"")</f>
        <v/>
      </c>
      <c r="H3348">
        <f>IF(B3348="","",IFERROR(VLOOKUP(B3348,lst_TA_binary_map_table,2,FALSE),"INVALID"))</f>
        <v/>
      </c>
      <c r="I3348">
        <f>IF(C3348="","",IFERROR(VLOOKUP(C3348,lst_TA_binary_map_table,2,FALSE),"INVALID"))</f>
        <v/>
      </c>
      <c r="J3348">
        <f>IF(F3348=1,IF(H3348=I3348,1,0),"")</f>
        <v/>
      </c>
      <c r="K3348">
        <f>IF(G3348=0,1,"")</f>
        <v/>
      </c>
      <c r="L3348">
        <f>IF(K3348=1,COUNTIF($K$2:K3348,1),"")</f>
        <v/>
      </c>
    </row>
    <row r="3349">
      <c r="A3349">
        <f>IF(screen_TA_reviewer_A!$A3349="","",screen_TA_reviewer_A!$A3349)</f>
        <v/>
      </c>
      <c r="B3349">
        <f>IF(OR($A3349="",screen_TA_reviewer_A!$C3349=""),"",screen_TA_reviewer_A!$C3349)</f>
        <v/>
      </c>
      <c r="C3349">
        <f>IF(OR($A3349="",screen_TA_reviewer_B!$C3349=""),"",screen_TA_reviewer_B!$C3349)</f>
        <v/>
      </c>
      <c r="D3349">
        <f>IF(OR($A3349="",screen_TA_reviewer_A!$D3349=""),"",screen_TA_reviewer_A!$D3349)</f>
        <v/>
      </c>
      <c r="E3349">
        <f>IF(OR($A3349="",screen_TA_reviewer_B!$D3349=""),"",screen_TA_reviewer_B!$D3349)</f>
        <v/>
      </c>
      <c r="F3349">
        <f>IF(AND(B3349&lt;&gt;"",C3349&lt;&gt;""),1,"")</f>
        <v/>
      </c>
      <c r="G3349">
        <f>IF(F3349=1,IF(B3349=C3349,1,0),"")</f>
        <v/>
      </c>
      <c r="H3349">
        <f>IF(B3349="","",IFERROR(VLOOKUP(B3349,lst_TA_binary_map_table,2,FALSE),"INVALID"))</f>
        <v/>
      </c>
      <c r="I3349">
        <f>IF(C3349="","",IFERROR(VLOOKUP(C3349,lst_TA_binary_map_table,2,FALSE),"INVALID"))</f>
        <v/>
      </c>
      <c r="J3349">
        <f>IF(F3349=1,IF(H3349=I3349,1,0),"")</f>
        <v/>
      </c>
      <c r="K3349">
        <f>IF(G3349=0,1,"")</f>
        <v/>
      </c>
      <c r="L3349">
        <f>IF(K3349=1,COUNTIF($K$2:K3349,1),"")</f>
        <v/>
      </c>
    </row>
    <row r="3350">
      <c r="A3350">
        <f>IF(screen_TA_reviewer_A!$A3350="","",screen_TA_reviewer_A!$A3350)</f>
        <v/>
      </c>
      <c r="B3350">
        <f>IF(OR($A3350="",screen_TA_reviewer_A!$C3350=""),"",screen_TA_reviewer_A!$C3350)</f>
        <v/>
      </c>
      <c r="C3350">
        <f>IF(OR($A3350="",screen_TA_reviewer_B!$C3350=""),"",screen_TA_reviewer_B!$C3350)</f>
        <v/>
      </c>
      <c r="D3350">
        <f>IF(OR($A3350="",screen_TA_reviewer_A!$D3350=""),"",screen_TA_reviewer_A!$D3350)</f>
        <v/>
      </c>
      <c r="E3350">
        <f>IF(OR($A3350="",screen_TA_reviewer_B!$D3350=""),"",screen_TA_reviewer_B!$D3350)</f>
        <v/>
      </c>
      <c r="F3350">
        <f>IF(AND(B3350&lt;&gt;"",C3350&lt;&gt;""),1,"")</f>
        <v/>
      </c>
      <c r="G3350">
        <f>IF(F3350=1,IF(B3350=C3350,1,0),"")</f>
        <v/>
      </c>
      <c r="H3350">
        <f>IF(B3350="","",IFERROR(VLOOKUP(B3350,lst_TA_binary_map_table,2,FALSE),"INVALID"))</f>
        <v/>
      </c>
      <c r="I3350">
        <f>IF(C3350="","",IFERROR(VLOOKUP(C3350,lst_TA_binary_map_table,2,FALSE),"INVALID"))</f>
        <v/>
      </c>
      <c r="J3350">
        <f>IF(F3350=1,IF(H3350=I3350,1,0),"")</f>
        <v/>
      </c>
      <c r="K3350">
        <f>IF(G3350=0,1,"")</f>
        <v/>
      </c>
      <c r="L3350">
        <f>IF(K3350=1,COUNTIF($K$2:K3350,1),"")</f>
        <v/>
      </c>
    </row>
    <row r="3351">
      <c r="A3351">
        <f>IF(screen_TA_reviewer_A!$A3351="","",screen_TA_reviewer_A!$A3351)</f>
        <v/>
      </c>
      <c r="B3351">
        <f>IF(OR($A3351="",screen_TA_reviewer_A!$C3351=""),"",screen_TA_reviewer_A!$C3351)</f>
        <v/>
      </c>
      <c r="C3351">
        <f>IF(OR($A3351="",screen_TA_reviewer_B!$C3351=""),"",screen_TA_reviewer_B!$C3351)</f>
        <v/>
      </c>
      <c r="D3351">
        <f>IF(OR($A3351="",screen_TA_reviewer_A!$D3351=""),"",screen_TA_reviewer_A!$D3351)</f>
        <v/>
      </c>
      <c r="E3351">
        <f>IF(OR($A3351="",screen_TA_reviewer_B!$D3351=""),"",screen_TA_reviewer_B!$D3351)</f>
        <v/>
      </c>
      <c r="F3351">
        <f>IF(AND(B3351&lt;&gt;"",C3351&lt;&gt;""),1,"")</f>
        <v/>
      </c>
      <c r="G3351">
        <f>IF(F3351=1,IF(B3351=C3351,1,0),"")</f>
        <v/>
      </c>
      <c r="H3351">
        <f>IF(B3351="","",IFERROR(VLOOKUP(B3351,lst_TA_binary_map_table,2,FALSE),"INVALID"))</f>
        <v/>
      </c>
      <c r="I3351">
        <f>IF(C3351="","",IFERROR(VLOOKUP(C3351,lst_TA_binary_map_table,2,FALSE),"INVALID"))</f>
        <v/>
      </c>
      <c r="J3351">
        <f>IF(F3351=1,IF(H3351=I3351,1,0),"")</f>
        <v/>
      </c>
      <c r="K3351">
        <f>IF(G3351=0,1,"")</f>
        <v/>
      </c>
      <c r="L3351">
        <f>IF(K3351=1,COUNTIF($K$2:K3351,1),"")</f>
        <v/>
      </c>
    </row>
    <row r="3352">
      <c r="A3352">
        <f>IF(screen_TA_reviewer_A!$A3352="","",screen_TA_reviewer_A!$A3352)</f>
        <v/>
      </c>
      <c r="B3352">
        <f>IF(OR($A3352="",screen_TA_reviewer_A!$C3352=""),"",screen_TA_reviewer_A!$C3352)</f>
        <v/>
      </c>
      <c r="C3352">
        <f>IF(OR($A3352="",screen_TA_reviewer_B!$C3352=""),"",screen_TA_reviewer_B!$C3352)</f>
        <v/>
      </c>
      <c r="D3352">
        <f>IF(OR($A3352="",screen_TA_reviewer_A!$D3352=""),"",screen_TA_reviewer_A!$D3352)</f>
        <v/>
      </c>
      <c r="E3352">
        <f>IF(OR($A3352="",screen_TA_reviewer_B!$D3352=""),"",screen_TA_reviewer_B!$D3352)</f>
        <v/>
      </c>
      <c r="F3352">
        <f>IF(AND(B3352&lt;&gt;"",C3352&lt;&gt;""),1,"")</f>
        <v/>
      </c>
      <c r="G3352">
        <f>IF(F3352=1,IF(B3352=C3352,1,0),"")</f>
        <v/>
      </c>
      <c r="H3352">
        <f>IF(B3352="","",IFERROR(VLOOKUP(B3352,lst_TA_binary_map_table,2,FALSE),"INVALID"))</f>
        <v/>
      </c>
      <c r="I3352">
        <f>IF(C3352="","",IFERROR(VLOOKUP(C3352,lst_TA_binary_map_table,2,FALSE),"INVALID"))</f>
        <v/>
      </c>
      <c r="J3352">
        <f>IF(F3352=1,IF(H3352=I3352,1,0),"")</f>
        <v/>
      </c>
      <c r="K3352">
        <f>IF(G3352=0,1,"")</f>
        <v/>
      </c>
      <c r="L3352">
        <f>IF(K3352=1,COUNTIF($K$2:K3352,1),"")</f>
        <v/>
      </c>
    </row>
    <row r="3353">
      <c r="A3353">
        <f>IF(screen_TA_reviewer_A!$A3353="","",screen_TA_reviewer_A!$A3353)</f>
        <v/>
      </c>
      <c r="B3353">
        <f>IF(OR($A3353="",screen_TA_reviewer_A!$C3353=""),"",screen_TA_reviewer_A!$C3353)</f>
        <v/>
      </c>
      <c r="C3353">
        <f>IF(OR($A3353="",screen_TA_reviewer_B!$C3353=""),"",screen_TA_reviewer_B!$C3353)</f>
        <v/>
      </c>
      <c r="D3353">
        <f>IF(OR($A3353="",screen_TA_reviewer_A!$D3353=""),"",screen_TA_reviewer_A!$D3353)</f>
        <v/>
      </c>
      <c r="E3353">
        <f>IF(OR($A3353="",screen_TA_reviewer_B!$D3353=""),"",screen_TA_reviewer_B!$D3353)</f>
        <v/>
      </c>
      <c r="F3353">
        <f>IF(AND(B3353&lt;&gt;"",C3353&lt;&gt;""),1,"")</f>
        <v/>
      </c>
      <c r="G3353">
        <f>IF(F3353=1,IF(B3353=C3353,1,0),"")</f>
        <v/>
      </c>
      <c r="H3353">
        <f>IF(B3353="","",IFERROR(VLOOKUP(B3353,lst_TA_binary_map_table,2,FALSE),"INVALID"))</f>
        <v/>
      </c>
      <c r="I3353">
        <f>IF(C3353="","",IFERROR(VLOOKUP(C3353,lst_TA_binary_map_table,2,FALSE),"INVALID"))</f>
        <v/>
      </c>
      <c r="J3353">
        <f>IF(F3353=1,IF(H3353=I3353,1,0),"")</f>
        <v/>
      </c>
      <c r="K3353">
        <f>IF(G3353=0,1,"")</f>
        <v/>
      </c>
      <c r="L3353">
        <f>IF(K3353=1,COUNTIF($K$2:K3353,1),"")</f>
        <v/>
      </c>
    </row>
    <row r="3354">
      <c r="A3354">
        <f>IF(screen_TA_reviewer_A!$A3354="","",screen_TA_reviewer_A!$A3354)</f>
        <v/>
      </c>
      <c r="B3354">
        <f>IF(OR($A3354="",screen_TA_reviewer_A!$C3354=""),"",screen_TA_reviewer_A!$C3354)</f>
        <v/>
      </c>
      <c r="C3354">
        <f>IF(OR($A3354="",screen_TA_reviewer_B!$C3354=""),"",screen_TA_reviewer_B!$C3354)</f>
        <v/>
      </c>
      <c r="D3354">
        <f>IF(OR($A3354="",screen_TA_reviewer_A!$D3354=""),"",screen_TA_reviewer_A!$D3354)</f>
        <v/>
      </c>
      <c r="E3354">
        <f>IF(OR($A3354="",screen_TA_reviewer_B!$D3354=""),"",screen_TA_reviewer_B!$D3354)</f>
        <v/>
      </c>
      <c r="F3354">
        <f>IF(AND(B3354&lt;&gt;"",C3354&lt;&gt;""),1,"")</f>
        <v/>
      </c>
      <c r="G3354">
        <f>IF(F3354=1,IF(B3354=C3354,1,0),"")</f>
        <v/>
      </c>
      <c r="H3354">
        <f>IF(B3354="","",IFERROR(VLOOKUP(B3354,lst_TA_binary_map_table,2,FALSE),"INVALID"))</f>
        <v/>
      </c>
      <c r="I3354">
        <f>IF(C3354="","",IFERROR(VLOOKUP(C3354,lst_TA_binary_map_table,2,FALSE),"INVALID"))</f>
        <v/>
      </c>
      <c r="J3354">
        <f>IF(F3354=1,IF(H3354=I3354,1,0),"")</f>
        <v/>
      </c>
      <c r="K3354">
        <f>IF(G3354=0,1,"")</f>
        <v/>
      </c>
      <c r="L3354">
        <f>IF(K3354=1,COUNTIF($K$2:K3354,1),"")</f>
        <v/>
      </c>
    </row>
    <row r="3355">
      <c r="A3355">
        <f>IF(screen_TA_reviewer_A!$A3355="","",screen_TA_reviewer_A!$A3355)</f>
        <v/>
      </c>
      <c r="B3355">
        <f>IF(OR($A3355="",screen_TA_reviewer_A!$C3355=""),"",screen_TA_reviewer_A!$C3355)</f>
        <v/>
      </c>
      <c r="C3355">
        <f>IF(OR($A3355="",screen_TA_reviewer_B!$C3355=""),"",screen_TA_reviewer_B!$C3355)</f>
        <v/>
      </c>
      <c r="D3355">
        <f>IF(OR($A3355="",screen_TA_reviewer_A!$D3355=""),"",screen_TA_reviewer_A!$D3355)</f>
        <v/>
      </c>
      <c r="E3355">
        <f>IF(OR($A3355="",screen_TA_reviewer_B!$D3355=""),"",screen_TA_reviewer_B!$D3355)</f>
        <v/>
      </c>
      <c r="F3355">
        <f>IF(AND(B3355&lt;&gt;"",C3355&lt;&gt;""),1,"")</f>
        <v/>
      </c>
      <c r="G3355">
        <f>IF(F3355=1,IF(B3355=C3355,1,0),"")</f>
        <v/>
      </c>
      <c r="H3355">
        <f>IF(B3355="","",IFERROR(VLOOKUP(B3355,lst_TA_binary_map_table,2,FALSE),"INVALID"))</f>
        <v/>
      </c>
      <c r="I3355">
        <f>IF(C3355="","",IFERROR(VLOOKUP(C3355,lst_TA_binary_map_table,2,FALSE),"INVALID"))</f>
        <v/>
      </c>
      <c r="J3355">
        <f>IF(F3355=1,IF(H3355=I3355,1,0),"")</f>
        <v/>
      </c>
      <c r="K3355">
        <f>IF(G3355=0,1,"")</f>
        <v/>
      </c>
      <c r="L3355">
        <f>IF(K3355=1,COUNTIF($K$2:K3355,1),"")</f>
        <v/>
      </c>
    </row>
    <row r="3356">
      <c r="A3356">
        <f>IF(screen_TA_reviewer_A!$A3356="","",screen_TA_reviewer_A!$A3356)</f>
        <v/>
      </c>
      <c r="B3356">
        <f>IF(OR($A3356="",screen_TA_reviewer_A!$C3356=""),"",screen_TA_reviewer_A!$C3356)</f>
        <v/>
      </c>
      <c r="C3356">
        <f>IF(OR($A3356="",screen_TA_reviewer_B!$C3356=""),"",screen_TA_reviewer_B!$C3356)</f>
        <v/>
      </c>
      <c r="D3356">
        <f>IF(OR($A3356="",screen_TA_reviewer_A!$D3356=""),"",screen_TA_reviewer_A!$D3356)</f>
        <v/>
      </c>
      <c r="E3356">
        <f>IF(OR($A3356="",screen_TA_reviewer_B!$D3356=""),"",screen_TA_reviewer_B!$D3356)</f>
        <v/>
      </c>
      <c r="F3356">
        <f>IF(AND(B3356&lt;&gt;"",C3356&lt;&gt;""),1,"")</f>
        <v/>
      </c>
      <c r="G3356">
        <f>IF(F3356=1,IF(B3356=C3356,1,0),"")</f>
        <v/>
      </c>
      <c r="H3356">
        <f>IF(B3356="","",IFERROR(VLOOKUP(B3356,lst_TA_binary_map_table,2,FALSE),"INVALID"))</f>
        <v/>
      </c>
      <c r="I3356">
        <f>IF(C3356="","",IFERROR(VLOOKUP(C3356,lst_TA_binary_map_table,2,FALSE),"INVALID"))</f>
        <v/>
      </c>
      <c r="J3356">
        <f>IF(F3356=1,IF(H3356=I3356,1,0),"")</f>
        <v/>
      </c>
      <c r="K3356">
        <f>IF(G3356=0,1,"")</f>
        <v/>
      </c>
      <c r="L3356">
        <f>IF(K3356=1,COUNTIF($K$2:K3356,1),"")</f>
        <v/>
      </c>
    </row>
    <row r="3357">
      <c r="A3357">
        <f>IF(screen_TA_reviewer_A!$A3357="","",screen_TA_reviewer_A!$A3357)</f>
        <v/>
      </c>
      <c r="B3357">
        <f>IF(OR($A3357="",screen_TA_reviewer_A!$C3357=""),"",screen_TA_reviewer_A!$C3357)</f>
        <v/>
      </c>
      <c r="C3357">
        <f>IF(OR($A3357="",screen_TA_reviewer_B!$C3357=""),"",screen_TA_reviewer_B!$C3357)</f>
        <v/>
      </c>
      <c r="D3357">
        <f>IF(OR($A3357="",screen_TA_reviewer_A!$D3357=""),"",screen_TA_reviewer_A!$D3357)</f>
        <v/>
      </c>
      <c r="E3357">
        <f>IF(OR($A3357="",screen_TA_reviewer_B!$D3357=""),"",screen_TA_reviewer_B!$D3357)</f>
        <v/>
      </c>
      <c r="F3357">
        <f>IF(AND(B3357&lt;&gt;"",C3357&lt;&gt;""),1,"")</f>
        <v/>
      </c>
      <c r="G3357">
        <f>IF(F3357=1,IF(B3357=C3357,1,0),"")</f>
        <v/>
      </c>
      <c r="H3357">
        <f>IF(B3357="","",IFERROR(VLOOKUP(B3357,lst_TA_binary_map_table,2,FALSE),"INVALID"))</f>
        <v/>
      </c>
      <c r="I3357">
        <f>IF(C3357="","",IFERROR(VLOOKUP(C3357,lst_TA_binary_map_table,2,FALSE),"INVALID"))</f>
        <v/>
      </c>
      <c r="J3357">
        <f>IF(F3357=1,IF(H3357=I3357,1,0),"")</f>
        <v/>
      </c>
      <c r="K3357">
        <f>IF(G3357=0,1,"")</f>
        <v/>
      </c>
      <c r="L3357">
        <f>IF(K3357=1,COUNTIF($K$2:K3357,1),"")</f>
        <v/>
      </c>
    </row>
    <row r="3358">
      <c r="A3358">
        <f>IF(screen_TA_reviewer_A!$A3358="","",screen_TA_reviewer_A!$A3358)</f>
        <v/>
      </c>
      <c r="B3358">
        <f>IF(OR($A3358="",screen_TA_reviewer_A!$C3358=""),"",screen_TA_reviewer_A!$C3358)</f>
        <v/>
      </c>
      <c r="C3358">
        <f>IF(OR($A3358="",screen_TA_reviewer_B!$C3358=""),"",screen_TA_reviewer_B!$C3358)</f>
        <v/>
      </c>
      <c r="D3358">
        <f>IF(OR($A3358="",screen_TA_reviewer_A!$D3358=""),"",screen_TA_reviewer_A!$D3358)</f>
        <v/>
      </c>
      <c r="E3358">
        <f>IF(OR($A3358="",screen_TA_reviewer_B!$D3358=""),"",screen_TA_reviewer_B!$D3358)</f>
        <v/>
      </c>
      <c r="F3358">
        <f>IF(AND(B3358&lt;&gt;"",C3358&lt;&gt;""),1,"")</f>
        <v/>
      </c>
      <c r="G3358">
        <f>IF(F3358=1,IF(B3358=C3358,1,0),"")</f>
        <v/>
      </c>
      <c r="H3358">
        <f>IF(B3358="","",IFERROR(VLOOKUP(B3358,lst_TA_binary_map_table,2,FALSE),"INVALID"))</f>
        <v/>
      </c>
      <c r="I3358">
        <f>IF(C3358="","",IFERROR(VLOOKUP(C3358,lst_TA_binary_map_table,2,FALSE),"INVALID"))</f>
        <v/>
      </c>
      <c r="J3358">
        <f>IF(F3358=1,IF(H3358=I3358,1,0),"")</f>
        <v/>
      </c>
      <c r="K3358">
        <f>IF(G3358=0,1,"")</f>
        <v/>
      </c>
      <c r="L3358">
        <f>IF(K3358=1,COUNTIF($K$2:K3358,1),"")</f>
        <v/>
      </c>
    </row>
    <row r="3359">
      <c r="A3359">
        <f>IF(screen_TA_reviewer_A!$A3359="","",screen_TA_reviewer_A!$A3359)</f>
        <v/>
      </c>
      <c r="B3359">
        <f>IF(OR($A3359="",screen_TA_reviewer_A!$C3359=""),"",screen_TA_reviewer_A!$C3359)</f>
        <v/>
      </c>
      <c r="C3359">
        <f>IF(OR($A3359="",screen_TA_reviewer_B!$C3359=""),"",screen_TA_reviewer_B!$C3359)</f>
        <v/>
      </c>
      <c r="D3359">
        <f>IF(OR($A3359="",screen_TA_reviewer_A!$D3359=""),"",screen_TA_reviewer_A!$D3359)</f>
        <v/>
      </c>
      <c r="E3359">
        <f>IF(OR($A3359="",screen_TA_reviewer_B!$D3359=""),"",screen_TA_reviewer_B!$D3359)</f>
        <v/>
      </c>
      <c r="F3359">
        <f>IF(AND(B3359&lt;&gt;"",C3359&lt;&gt;""),1,"")</f>
        <v/>
      </c>
      <c r="G3359">
        <f>IF(F3359=1,IF(B3359=C3359,1,0),"")</f>
        <v/>
      </c>
      <c r="H3359">
        <f>IF(B3359="","",IFERROR(VLOOKUP(B3359,lst_TA_binary_map_table,2,FALSE),"INVALID"))</f>
        <v/>
      </c>
      <c r="I3359">
        <f>IF(C3359="","",IFERROR(VLOOKUP(C3359,lst_TA_binary_map_table,2,FALSE),"INVALID"))</f>
        <v/>
      </c>
      <c r="J3359">
        <f>IF(F3359=1,IF(H3359=I3359,1,0),"")</f>
        <v/>
      </c>
      <c r="K3359">
        <f>IF(G3359=0,1,"")</f>
        <v/>
      </c>
      <c r="L3359">
        <f>IF(K3359=1,COUNTIF($K$2:K3359,1),"")</f>
        <v/>
      </c>
    </row>
    <row r="3360">
      <c r="A3360">
        <f>IF(screen_TA_reviewer_A!$A3360="","",screen_TA_reviewer_A!$A3360)</f>
        <v/>
      </c>
      <c r="B3360">
        <f>IF(OR($A3360="",screen_TA_reviewer_A!$C3360=""),"",screen_TA_reviewer_A!$C3360)</f>
        <v/>
      </c>
      <c r="C3360">
        <f>IF(OR($A3360="",screen_TA_reviewer_B!$C3360=""),"",screen_TA_reviewer_B!$C3360)</f>
        <v/>
      </c>
      <c r="D3360">
        <f>IF(OR($A3360="",screen_TA_reviewer_A!$D3360=""),"",screen_TA_reviewer_A!$D3360)</f>
        <v/>
      </c>
      <c r="E3360">
        <f>IF(OR($A3360="",screen_TA_reviewer_B!$D3360=""),"",screen_TA_reviewer_B!$D3360)</f>
        <v/>
      </c>
      <c r="F3360">
        <f>IF(AND(B3360&lt;&gt;"",C3360&lt;&gt;""),1,"")</f>
        <v/>
      </c>
      <c r="G3360">
        <f>IF(F3360=1,IF(B3360=C3360,1,0),"")</f>
        <v/>
      </c>
      <c r="H3360">
        <f>IF(B3360="","",IFERROR(VLOOKUP(B3360,lst_TA_binary_map_table,2,FALSE),"INVALID"))</f>
        <v/>
      </c>
      <c r="I3360">
        <f>IF(C3360="","",IFERROR(VLOOKUP(C3360,lst_TA_binary_map_table,2,FALSE),"INVALID"))</f>
        <v/>
      </c>
      <c r="J3360">
        <f>IF(F3360=1,IF(H3360=I3360,1,0),"")</f>
        <v/>
      </c>
      <c r="K3360">
        <f>IF(G3360=0,1,"")</f>
        <v/>
      </c>
      <c r="L3360">
        <f>IF(K3360=1,COUNTIF($K$2:K3360,1),"")</f>
        <v/>
      </c>
    </row>
    <row r="3361">
      <c r="A3361">
        <f>IF(screen_TA_reviewer_A!$A3361="","",screen_TA_reviewer_A!$A3361)</f>
        <v/>
      </c>
      <c r="B3361">
        <f>IF(OR($A3361="",screen_TA_reviewer_A!$C3361=""),"",screen_TA_reviewer_A!$C3361)</f>
        <v/>
      </c>
      <c r="C3361">
        <f>IF(OR($A3361="",screen_TA_reviewer_B!$C3361=""),"",screen_TA_reviewer_B!$C3361)</f>
        <v/>
      </c>
      <c r="D3361">
        <f>IF(OR($A3361="",screen_TA_reviewer_A!$D3361=""),"",screen_TA_reviewer_A!$D3361)</f>
        <v/>
      </c>
      <c r="E3361">
        <f>IF(OR($A3361="",screen_TA_reviewer_B!$D3361=""),"",screen_TA_reviewer_B!$D3361)</f>
        <v/>
      </c>
      <c r="F3361">
        <f>IF(AND(B3361&lt;&gt;"",C3361&lt;&gt;""),1,"")</f>
        <v/>
      </c>
      <c r="G3361">
        <f>IF(F3361=1,IF(B3361=C3361,1,0),"")</f>
        <v/>
      </c>
      <c r="H3361">
        <f>IF(B3361="","",IFERROR(VLOOKUP(B3361,lst_TA_binary_map_table,2,FALSE),"INVALID"))</f>
        <v/>
      </c>
      <c r="I3361">
        <f>IF(C3361="","",IFERROR(VLOOKUP(C3361,lst_TA_binary_map_table,2,FALSE),"INVALID"))</f>
        <v/>
      </c>
      <c r="J3361">
        <f>IF(F3361=1,IF(H3361=I3361,1,0),"")</f>
        <v/>
      </c>
      <c r="K3361">
        <f>IF(G3361=0,1,"")</f>
        <v/>
      </c>
      <c r="L3361">
        <f>IF(K3361=1,COUNTIF($K$2:K3361,1),"")</f>
        <v/>
      </c>
    </row>
    <row r="3362">
      <c r="A3362">
        <f>IF(screen_TA_reviewer_A!$A3362="","",screen_TA_reviewer_A!$A3362)</f>
        <v/>
      </c>
      <c r="B3362">
        <f>IF(OR($A3362="",screen_TA_reviewer_A!$C3362=""),"",screen_TA_reviewer_A!$C3362)</f>
        <v/>
      </c>
      <c r="C3362">
        <f>IF(OR($A3362="",screen_TA_reviewer_B!$C3362=""),"",screen_TA_reviewer_B!$C3362)</f>
        <v/>
      </c>
      <c r="D3362">
        <f>IF(OR($A3362="",screen_TA_reviewer_A!$D3362=""),"",screen_TA_reviewer_A!$D3362)</f>
        <v/>
      </c>
      <c r="E3362">
        <f>IF(OR($A3362="",screen_TA_reviewer_B!$D3362=""),"",screen_TA_reviewer_B!$D3362)</f>
        <v/>
      </c>
      <c r="F3362">
        <f>IF(AND(B3362&lt;&gt;"",C3362&lt;&gt;""),1,"")</f>
        <v/>
      </c>
      <c r="G3362">
        <f>IF(F3362=1,IF(B3362=C3362,1,0),"")</f>
        <v/>
      </c>
      <c r="H3362">
        <f>IF(B3362="","",IFERROR(VLOOKUP(B3362,lst_TA_binary_map_table,2,FALSE),"INVALID"))</f>
        <v/>
      </c>
      <c r="I3362">
        <f>IF(C3362="","",IFERROR(VLOOKUP(C3362,lst_TA_binary_map_table,2,FALSE),"INVALID"))</f>
        <v/>
      </c>
      <c r="J3362">
        <f>IF(F3362=1,IF(H3362=I3362,1,0),"")</f>
        <v/>
      </c>
      <c r="K3362">
        <f>IF(G3362=0,1,"")</f>
        <v/>
      </c>
      <c r="L3362">
        <f>IF(K3362=1,COUNTIF($K$2:K3362,1),"")</f>
        <v/>
      </c>
    </row>
    <row r="3363">
      <c r="A3363">
        <f>IF(screen_TA_reviewer_A!$A3363="","",screen_TA_reviewer_A!$A3363)</f>
        <v/>
      </c>
      <c r="B3363">
        <f>IF(OR($A3363="",screen_TA_reviewer_A!$C3363=""),"",screen_TA_reviewer_A!$C3363)</f>
        <v/>
      </c>
      <c r="C3363">
        <f>IF(OR($A3363="",screen_TA_reviewer_B!$C3363=""),"",screen_TA_reviewer_B!$C3363)</f>
        <v/>
      </c>
      <c r="D3363">
        <f>IF(OR($A3363="",screen_TA_reviewer_A!$D3363=""),"",screen_TA_reviewer_A!$D3363)</f>
        <v/>
      </c>
      <c r="E3363">
        <f>IF(OR($A3363="",screen_TA_reviewer_B!$D3363=""),"",screen_TA_reviewer_B!$D3363)</f>
        <v/>
      </c>
      <c r="F3363">
        <f>IF(AND(B3363&lt;&gt;"",C3363&lt;&gt;""),1,"")</f>
        <v/>
      </c>
      <c r="G3363">
        <f>IF(F3363=1,IF(B3363=C3363,1,0),"")</f>
        <v/>
      </c>
      <c r="H3363">
        <f>IF(B3363="","",IFERROR(VLOOKUP(B3363,lst_TA_binary_map_table,2,FALSE),"INVALID"))</f>
        <v/>
      </c>
      <c r="I3363">
        <f>IF(C3363="","",IFERROR(VLOOKUP(C3363,lst_TA_binary_map_table,2,FALSE),"INVALID"))</f>
        <v/>
      </c>
      <c r="J3363">
        <f>IF(F3363=1,IF(H3363=I3363,1,0),"")</f>
        <v/>
      </c>
      <c r="K3363">
        <f>IF(G3363=0,1,"")</f>
        <v/>
      </c>
      <c r="L3363">
        <f>IF(K3363=1,COUNTIF($K$2:K3363,1),"")</f>
        <v/>
      </c>
    </row>
    <row r="3364">
      <c r="A3364">
        <f>IF(screen_TA_reviewer_A!$A3364="","",screen_TA_reviewer_A!$A3364)</f>
        <v/>
      </c>
      <c r="B3364">
        <f>IF(OR($A3364="",screen_TA_reviewer_A!$C3364=""),"",screen_TA_reviewer_A!$C3364)</f>
        <v/>
      </c>
      <c r="C3364">
        <f>IF(OR($A3364="",screen_TA_reviewer_B!$C3364=""),"",screen_TA_reviewer_B!$C3364)</f>
        <v/>
      </c>
      <c r="D3364">
        <f>IF(OR($A3364="",screen_TA_reviewer_A!$D3364=""),"",screen_TA_reviewer_A!$D3364)</f>
        <v/>
      </c>
      <c r="E3364">
        <f>IF(OR($A3364="",screen_TA_reviewer_B!$D3364=""),"",screen_TA_reviewer_B!$D3364)</f>
        <v/>
      </c>
      <c r="F3364">
        <f>IF(AND(B3364&lt;&gt;"",C3364&lt;&gt;""),1,"")</f>
        <v/>
      </c>
      <c r="G3364">
        <f>IF(F3364=1,IF(B3364=C3364,1,0),"")</f>
        <v/>
      </c>
      <c r="H3364">
        <f>IF(B3364="","",IFERROR(VLOOKUP(B3364,lst_TA_binary_map_table,2,FALSE),"INVALID"))</f>
        <v/>
      </c>
      <c r="I3364">
        <f>IF(C3364="","",IFERROR(VLOOKUP(C3364,lst_TA_binary_map_table,2,FALSE),"INVALID"))</f>
        <v/>
      </c>
      <c r="J3364">
        <f>IF(F3364=1,IF(H3364=I3364,1,0),"")</f>
        <v/>
      </c>
      <c r="K3364">
        <f>IF(G3364=0,1,"")</f>
        <v/>
      </c>
      <c r="L3364">
        <f>IF(K3364=1,COUNTIF($K$2:K3364,1),"")</f>
        <v/>
      </c>
    </row>
    <row r="3365">
      <c r="A3365">
        <f>IF(screen_TA_reviewer_A!$A3365="","",screen_TA_reviewer_A!$A3365)</f>
        <v/>
      </c>
      <c r="B3365">
        <f>IF(OR($A3365="",screen_TA_reviewer_A!$C3365=""),"",screen_TA_reviewer_A!$C3365)</f>
        <v/>
      </c>
      <c r="C3365">
        <f>IF(OR($A3365="",screen_TA_reviewer_B!$C3365=""),"",screen_TA_reviewer_B!$C3365)</f>
        <v/>
      </c>
      <c r="D3365">
        <f>IF(OR($A3365="",screen_TA_reviewer_A!$D3365=""),"",screen_TA_reviewer_A!$D3365)</f>
        <v/>
      </c>
      <c r="E3365">
        <f>IF(OR($A3365="",screen_TA_reviewer_B!$D3365=""),"",screen_TA_reviewer_B!$D3365)</f>
        <v/>
      </c>
      <c r="F3365">
        <f>IF(AND(B3365&lt;&gt;"",C3365&lt;&gt;""),1,"")</f>
        <v/>
      </c>
      <c r="G3365">
        <f>IF(F3365=1,IF(B3365=C3365,1,0),"")</f>
        <v/>
      </c>
      <c r="H3365">
        <f>IF(B3365="","",IFERROR(VLOOKUP(B3365,lst_TA_binary_map_table,2,FALSE),"INVALID"))</f>
        <v/>
      </c>
      <c r="I3365">
        <f>IF(C3365="","",IFERROR(VLOOKUP(C3365,lst_TA_binary_map_table,2,FALSE),"INVALID"))</f>
        <v/>
      </c>
      <c r="J3365">
        <f>IF(F3365=1,IF(H3365=I3365,1,0),"")</f>
        <v/>
      </c>
      <c r="K3365">
        <f>IF(G3365=0,1,"")</f>
        <v/>
      </c>
      <c r="L3365">
        <f>IF(K3365=1,COUNTIF($K$2:K3365,1),"")</f>
        <v/>
      </c>
    </row>
    <row r="3366">
      <c r="A3366">
        <f>IF(screen_TA_reviewer_A!$A3366="","",screen_TA_reviewer_A!$A3366)</f>
        <v/>
      </c>
      <c r="B3366">
        <f>IF(OR($A3366="",screen_TA_reviewer_A!$C3366=""),"",screen_TA_reviewer_A!$C3366)</f>
        <v/>
      </c>
      <c r="C3366">
        <f>IF(OR($A3366="",screen_TA_reviewer_B!$C3366=""),"",screen_TA_reviewer_B!$C3366)</f>
        <v/>
      </c>
      <c r="D3366">
        <f>IF(OR($A3366="",screen_TA_reviewer_A!$D3366=""),"",screen_TA_reviewer_A!$D3366)</f>
        <v/>
      </c>
      <c r="E3366">
        <f>IF(OR($A3366="",screen_TA_reviewer_B!$D3366=""),"",screen_TA_reviewer_B!$D3366)</f>
        <v/>
      </c>
      <c r="F3366">
        <f>IF(AND(B3366&lt;&gt;"",C3366&lt;&gt;""),1,"")</f>
        <v/>
      </c>
      <c r="G3366">
        <f>IF(F3366=1,IF(B3366=C3366,1,0),"")</f>
        <v/>
      </c>
      <c r="H3366">
        <f>IF(B3366="","",IFERROR(VLOOKUP(B3366,lst_TA_binary_map_table,2,FALSE),"INVALID"))</f>
        <v/>
      </c>
      <c r="I3366">
        <f>IF(C3366="","",IFERROR(VLOOKUP(C3366,lst_TA_binary_map_table,2,FALSE),"INVALID"))</f>
        <v/>
      </c>
      <c r="J3366">
        <f>IF(F3366=1,IF(H3366=I3366,1,0),"")</f>
        <v/>
      </c>
      <c r="K3366">
        <f>IF(G3366=0,1,"")</f>
        <v/>
      </c>
      <c r="L3366">
        <f>IF(K3366=1,COUNTIF($K$2:K3366,1),"")</f>
        <v/>
      </c>
    </row>
    <row r="3367">
      <c r="A3367">
        <f>IF(screen_TA_reviewer_A!$A3367="","",screen_TA_reviewer_A!$A3367)</f>
        <v/>
      </c>
      <c r="B3367">
        <f>IF(OR($A3367="",screen_TA_reviewer_A!$C3367=""),"",screen_TA_reviewer_A!$C3367)</f>
        <v/>
      </c>
      <c r="C3367">
        <f>IF(OR($A3367="",screen_TA_reviewer_B!$C3367=""),"",screen_TA_reviewer_B!$C3367)</f>
        <v/>
      </c>
      <c r="D3367">
        <f>IF(OR($A3367="",screen_TA_reviewer_A!$D3367=""),"",screen_TA_reviewer_A!$D3367)</f>
        <v/>
      </c>
      <c r="E3367">
        <f>IF(OR($A3367="",screen_TA_reviewer_B!$D3367=""),"",screen_TA_reviewer_B!$D3367)</f>
        <v/>
      </c>
      <c r="F3367">
        <f>IF(AND(B3367&lt;&gt;"",C3367&lt;&gt;""),1,"")</f>
        <v/>
      </c>
      <c r="G3367">
        <f>IF(F3367=1,IF(B3367=C3367,1,0),"")</f>
        <v/>
      </c>
      <c r="H3367">
        <f>IF(B3367="","",IFERROR(VLOOKUP(B3367,lst_TA_binary_map_table,2,FALSE),"INVALID"))</f>
        <v/>
      </c>
      <c r="I3367">
        <f>IF(C3367="","",IFERROR(VLOOKUP(C3367,lst_TA_binary_map_table,2,FALSE),"INVALID"))</f>
        <v/>
      </c>
      <c r="J3367">
        <f>IF(F3367=1,IF(H3367=I3367,1,0),"")</f>
        <v/>
      </c>
      <c r="K3367">
        <f>IF(G3367=0,1,"")</f>
        <v/>
      </c>
      <c r="L3367">
        <f>IF(K3367=1,COUNTIF($K$2:K3367,1),"")</f>
        <v/>
      </c>
    </row>
    <row r="3368">
      <c r="A3368">
        <f>IF(screen_TA_reviewer_A!$A3368="","",screen_TA_reviewer_A!$A3368)</f>
        <v/>
      </c>
      <c r="B3368">
        <f>IF(OR($A3368="",screen_TA_reviewer_A!$C3368=""),"",screen_TA_reviewer_A!$C3368)</f>
        <v/>
      </c>
      <c r="C3368">
        <f>IF(OR($A3368="",screen_TA_reviewer_B!$C3368=""),"",screen_TA_reviewer_B!$C3368)</f>
        <v/>
      </c>
      <c r="D3368">
        <f>IF(OR($A3368="",screen_TA_reviewer_A!$D3368=""),"",screen_TA_reviewer_A!$D3368)</f>
        <v/>
      </c>
      <c r="E3368">
        <f>IF(OR($A3368="",screen_TA_reviewer_B!$D3368=""),"",screen_TA_reviewer_B!$D3368)</f>
        <v/>
      </c>
      <c r="F3368">
        <f>IF(AND(B3368&lt;&gt;"",C3368&lt;&gt;""),1,"")</f>
        <v/>
      </c>
      <c r="G3368">
        <f>IF(F3368=1,IF(B3368=C3368,1,0),"")</f>
        <v/>
      </c>
      <c r="H3368">
        <f>IF(B3368="","",IFERROR(VLOOKUP(B3368,lst_TA_binary_map_table,2,FALSE),"INVALID"))</f>
        <v/>
      </c>
      <c r="I3368">
        <f>IF(C3368="","",IFERROR(VLOOKUP(C3368,lst_TA_binary_map_table,2,FALSE),"INVALID"))</f>
        <v/>
      </c>
      <c r="J3368">
        <f>IF(F3368=1,IF(H3368=I3368,1,0),"")</f>
        <v/>
      </c>
      <c r="K3368">
        <f>IF(G3368=0,1,"")</f>
        <v/>
      </c>
      <c r="L3368">
        <f>IF(K3368=1,COUNTIF($K$2:K3368,1),"")</f>
        <v/>
      </c>
    </row>
    <row r="3369">
      <c r="A3369">
        <f>IF(screen_TA_reviewer_A!$A3369="","",screen_TA_reviewer_A!$A3369)</f>
        <v/>
      </c>
      <c r="B3369">
        <f>IF(OR($A3369="",screen_TA_reviewer_A!$C3369=""),"",screen_TA_reviewer_A!$C3369)</f>
        <v/>
      </c>
      <c r="C3369">
        <f>IF(OR($A3369="",screen_TA_reviewer_B!$C3369=""),"",screen_TA_reviewer_B!$C3369)</f>
        <v/>
      </c>
      <c r="D3369">
        <f>IF(OR($A3369="",screen_TA_reviewer_A!$D3369=""),"",screen_TA_reviewer_A!$D3369)</f>
        <v/>
      </c>
      <c r="E3369">
        <f>IF(OR($A3369="",screen_TA_reviewer_B!$D3369=""),"",screen_TA_reviewer_B!$D3369)</f>
        <v/>
      </c>
      <c r="F3369">
        <f>IF(AND(B3369&lt;&gt;"",C3369&lt;&gt;""),1,"")</f>
        <v/>
      </c>
      <c r="G3369">
        <f>IF(F3369=1,IF(B3369=C3369,1,0),"")</f>
        <v/>
      </c>
      <c r="H3369">
        <f>IF(B3369="","",IFERROR(VLOOKUP(B3369,lst_TA_binary_map_table,2,FALSE),"INVALID"))</f>
        <v/>
      </c>
      <c r="I3369">
        <f>IF(C3369="","",IFERROR(VLOOKUP(C3369,lst_TA_binary_map_table,2,FALSE),"INVALID"))</f>
        <v/>
      </c>
      <c r="J3369">
        <f>IF(F3369=1,IF(H3369=I3369,1,0),"")</f>
        <v/>
      </c>
      <c r="K3369">
        <f>IF(G3369=0,1,"")</f>
        <v/>
      </c>
      <c r="L3369">
        <f>IF(K3369=1,COUNTIF($K$2:K3369,1),"")</f>
        <v/>
      </c>
    </row>
    <row r="3370">
      <c r="A3370">
        <f>IF(screen_TA_reviewer_A!$A3370="","",screen_TA_reviewer_A!$A3370)</f>
        <v/>
      </c>
      <c r="B3370">
        <f>IF(OR($A3370="",screen_TA_reviewer_A!$C3370=""),"",screen_TA_reviewer_A!$C3370)</f>
        <v/>
      </c>
      <c r="C3370">
        <f>IF(OR($A3370="",screen_TA_reviewer_B!$C3370=""),"",screen_TA_reviewer_B!$C3370)</f>
        <v/>
      </c>
      <c r="D3370">
        <f>IF(OR($A3370="",screen_TA_reviewer_A!$D3370=""),"",screen_TA_reviewer_A!$D3370)</f>
        <v/>
      </c>
      <c r="E3370">
        <f>IF(OR($A3370="",screen_TA_reviewer_B!$D3370=""),"",screen_TA_reviewer_B!$D3370)</f>
        <v/>
      </c>
      <c r="F3370">
        <f>IF(AND(B3370&lt;&gt;"",C3370&lt;&gt;""),1,"")</f>
        <v/>
      </c>
      <c r="G3370">
        <f>IF(F3370=1,IF(B3370=C3370,1,0),"")</f>
        <v/>
      </c>
      <c r="H3370">
        <f>IF(B3370="","",IFERROR(VLOOKUP(B3370,lst_TA_binary_map_table,2,FALSE),"INVALID"))</f>
        <v/>
      </c>
      <c r="I3370">
        <f>IF(C3370="","",IFERROR(VLOOKUP(C3370,lst_TA_binary_map_table,2,FALSE),"INVALID"))</f>
        <v/>
      </c>
      <c r="J3370">
        <f>IF(F3370=1,IF(H3370=I3370,1,0),"")</f>
        <v/>
      </c>
      <c r="K3370">
        <f>IF(G3370=0,1,"")</f>
        <v/>
      </c>
      <c r="L3370">
        <f>IF(K3370=1,COUNTIF($K$2:K3370,1),"")</f>
        <v/>
      </c>
    </row>
    <row r="3371">
      <c r="A3371">
        <f>IF(screen_TA_reviewer_A!$A3371="","",screen_TA_reviewer_A!$A3371)</f>
        <v/>
      </c>
      <c r="B3371">
        <f>IF(OR($A3371="",screen_TA_reviewer_A!$C3371=""),"",screen_TA_reviewer_A!$C3371)</f>
        <v/>
      </c>
      <c r="C3371">
        <f>IF(OR($A3371="",screen_TA_reviewer_B!$C3371=""),"",screen_TA_reviewer_B!$C3371)</f>
        <v/>
      </c>
      <c r="D3371">
        <f>IF(OR($A3371="",screen_TA_reviewer_A!$D3371=""),"",screen_TA_reviewer_A!$D3371)</f>
        <v/>
      </c>
      <c r="E3371">
        <f>IF(OR($A3371="",screen_TA_reviewer_B!$D3371=""),"",screen_TA_reviewer_B!$D3371)</f>
        <v/>
      </c>
      <c r="F3371">
        <f>IF(AND(B3371&lt;&gt;"",C3371&lt;&gt;""),1,"")</f>
        <v/>
      </c>
      <c r="G3371">
        <f>IF(F3371=1,IF(B3371=C3371,1,0),"")</f>
        <v/>
      </c>
      <c r="H3371">
        <f>IF(B3371="","",IFERROR(VLOOKUP(B3371,lst_TA_binary_map_table,2,FALSE),"INVALID"))</f>
        <v/>
      </c>
      <c r="I3371">
        <f>IF(C3371="","",IFERROR(VLOOKUP(C3371,lst_TA_binary_map_table,2,FALSE),"INVALID"))</f>
        <v/>
      </c>
      <c r="J3371">
        <f>IF(F3371=1,IF(H3371=I3371,1,0),"")</f>
        <v/>
      </c>
      <c r="K3371">
        <f>IF(G3371=0,1,"")</f>
        <v/>
      </c>
      <c r="L3371">
        <f>IF(K3371=1,COUNTIF($K$2:K3371,1),"")</f>
        <v/>
      </c>
    </row>
    <row r="3372">
      <c r="A3372">
        <f>IF(screen_TA_reviewer_A!$A3372="","",screen_TA_reviewer_A!$A3372)</f>
        <v/>
      </c>
      <c r="B3372">
        <f>IF(OR($A3372="",screen_TA_reviewer_A!$C3372=""),"",screen_TA_reviewer_A!$C3372)</f>
        <v/>
      </c>
      <c r="C3372">
        <f>IF(OR($A3372="",screen_TA_reviewer_B!$C3372=""),"",screen_TA_reviewer_B!$C3372)</f>
        <v/>
      </c>
      <c r="D3372">
        <f>IF(OR($A3372="",screen_TA_reviewer_A!$D3372=""),"",screen_TA_reviewer_A!$D3372)</f>
        <v/>
      </c>
      <c r="E3372">
        <f>IF(OR($A3372="",screen_TA_reviewer_B!$D3372=""),"",screen_TA_reviewer_B!$D3372)</f>
        <v/>
      </c>
      <c r="F3372">
        <f>IF(AND(B3372&lt;&gt;"",C3372&lt;&gt;""),1,"")</f>
        <v/>
      </c>
      <c r="G3372">
        <f>IF(F3372=1,IF(B3372=C3372,1,0),"")</f>
        <v/>
      </c>
      <c r="H3372">
        <f>IF(B3372="","",IFERROR(VLOOKUP(B3372,lst_TA_binary_map_table,2,FALSE),"INVALID"))</f>
        <v/>
      </c>
      <c r="I3372">
        <f>IF(C3372="","",IFERROR(VLOOKUP(C3372,lst_TA_binary_map_table,2,FALSE),"INVALID"))</f>
        <v/>
      </c>
      <c r="J3372">
        <f>IF(F3372=1,IF(H3372=I3372,1,0),"")</f>
        <v/>
      </c>
      <c r="K3372">
        <f>IF(G3372=0,1,"")</f>
        <v/>
      </c>
      <c r="L3372">
        <f>IF(K3372=1,COUNTIF($K$2:K3372,1),"")</f>
        <v/>
      </c>
    </row>
    <row r="3373">
      <c r="A3373">
        <f>IF(screen_TA_reviewer_A!$A3373="","",screen_TA_reviewer_A!$A3373)</f>
        <v/>
      </c>
      <c r="B3373">
        <f>IF(OR($A3373="",screen_TA_reviewer_A!$C3373=""),"",screen_TA_reviewer_A!$C3373)</f>
        <v/>
      </c>
      <c r="C3373">
        <f>IF(OR($A3373="",screen_TA_reviewer_B!$C3373=""),"",screen_TA_reviewer_B!$C3373)</f>
        <v/>
      </c>
      <c r="D3373">
        <f>IF(OR($A3373="",screen_TA_reviewer_A!$D3373=""),"",screen_TA_reviewer_A!$D3373)</f>
        <v/>
      </c>
      <c r="E3373">
        <f>IF(OR($A3373="",screen_TA_reviewer_B!$D3373=""),"",screen_TA_reviewer_B!$D3373)</f>
        <v/>
      </c>
      <c r="F3373">
        <f>IF(AND(B3373&lt;&gt;"",C3373&lt;&gt;""),1,"")</f>
        <v/>
      </c>
      <c r="G3373">
        <f>IF(F3373=1,IF(B3373=C3373,1,0),"")</f>
        <v/>
      </c>
      <c r="H3373">
        <f>IF(B3373="","",IFERROR(VLOOKUP(B3373,lst_TA_binary_map_table,2,FALSE),"INVALID"))</f>
        <v/>
      </c>
      <c r="I3373">
        <f>IF(C3373="","",IFERROR(VLOOKUP(C3373,lst_TA_binary_map_table,2,FALSE),"INVALID"))</f>
        <v/>
      </c>
      <c r="J3373">
        <f>IF(F3373=1,IF(H3373=I3373,1,0),"")</f>
        <v/>
      </c>
      <c r="K3373">
        <f>IF(G3373=0,1,"")</f>
        <v/>
      </c>
      <c r="L3373">
        <f>IF(K3373=1,COUNTIF($K$2:K3373,1),"")</f>
        <v/>
      </c>
    </row>
    <row r="3374">
      <c r="A3374">
        <f>IF(screen_TA_reviewer_A!$A3374="","",screen_TA_reviewer_A!$A3374)</f>
        <v/>
      </c>
      <c r="B3374">
        <f>IF(OR($A3374="",screen_TA_reviewer_A!$C3374=""),"",screen_TA_reviewer_A!$C3374)</f>
        <v/>
      </c>
      <c r="C3374">
        <f>IF(OR($A3374="",screen_TA_reviewer_B!$C3374=""),"",screen_TA_reviewer_B!$C3374)</f>
        <v/>
      </c>
      <c r="D3374">
        <f>IF(OR($A3374="",screen_TA_reviewer_A!$D3374=""),"",screen_TA_reviewer_A!$D3374)</f>
        <v/>
      </c>
      <c r="E3374">
        <f>IF(OR($A3374="",screen_TA_reviewer_B!$D3374=""),"",screen_TA_reviewer_B!$D3374)</f>
        <v/>
      </c>
      <c r="F3374">
        <f>IF(AND(B3374&lt;&gt;"",C3374&lt;&gt;""),1,"")</f>
        <v/>
      </c>
      <c r="G3374">
        <f>IF(F3374=1,IF(B3374=C3374,1,0),"")</f>
        <v/>
      </c>
      <c r="H3374">
        <f>IF(B3374="","",IFERROR(VLOOKUP(B3374,lst_TA_binary_map_table,2,FALSE),"INVALID"))</f>
        <v/>
      </c>
      <c r="I3374">
        <f>IF(C3374="","",IFERROR(VLOOKUP(C3374,lst_TA_binary_map_table,2,FALSE),"INVALID"))</f>
        <v/>
      </c>
      <c r="J3374">
        <f>IF(F3374=1,IF(H3374=I3374,1,0),"")</f>
        <v/>
      </c>
      <c r="K3374">
        <f>IF(G3374=0,1,"")</f>
        <v/>
      </c>
      <c r="L3374">
        <f>IF(K3374=1,COUNTIF($K$2:K3374,1),"")</f>
        <v/>
      </c>
    </row>
    <row r="3375">
      <c r="A3375">
        <f>IF(screen_TA_reviewer_A!$A3375="","",screen_TA_reviewer_A!$A3375)</f>
        <v/>
      </c>
      <c r="B3375">
        <f>IF(OR($A3375="",screen_TA_reviewer_A!$C3375=""),"",screen_TA_reviewer_A!$C3375)</f>
        <v/>
      </c>
      <c r="C3375">
        <f>IF(OR($A3375="",screen_TA_reviewer_B!$C3375=""),"",screen_TA_reviewer_B!$C3375)</f>
        <v/>
      </c>
      <c r="D3375">
        <f>IF(OR($A3375="",screen_TA_reviewer_A!$D3375=""),"",screen_TA_reviewer_A!$D3375)</f>
        <v/>
      </c>
      <c r="E3375">
        <f>IF(OR($A3375="",screen_TA_reviewer_B!$D3375=""),"",screen_TA_reviewer_B!$D3375)</f>
        <v/>
      </c>
      <c r="F3375">
        <f>IF(AND(B3375&lt;&gt;"",C3375&lt;&gt;""),1,"")</f>
        <v/>
      </c>
      <c r="G3375">
        <f>IF(F3375=1,IF(B3375=C3375,1,0),"")</f>
        <v/>
      </c>
      <c r="H3375">
        <f>IF(B3375="","",IFERROR(VLOOKUP(B3375,lst_TA_binary_map_table,2,FALSE),"INVALID"))</f>
        <v/>
      </c>
      <c r="I3375">
        <f>IF(C3375="","",IFERROR(VLOOKUP(C3375,lst_TA_binary_map_table,2,FALSE),"INVALID"))</f>
        <v/>
      </c>
      <c r="J3375">
        <f>IF(F3375=1,IF(H3375=I3375,1,0),"")</f>
        <v/>
      </c>
      <c r="K3375">
        <f>IF(G3375=0,1,"")</f>
        <v/>
      </c>
      <c r="L3375">
        <f>IF(K3375=1,COUNTIF($K$2:K3375,1),"")</f>
        <v/>
      </c>
    </row>
    <row r="3376">
      <c r="A3376">
        <f>IF(screen_TA_reviewer_A!$A3376="","",screen_TA_reviewer_A!$A3376)</f>
        <v/>
      </c>
      <c r="B3376">
        <f>IF(OR($A3376="",screen_TA_reviewer_A!$C3376=""),"",screen_TA_reviewer_A!$C3376)</f>
        <v/>
      </c>
      <c r="C3376">
        <f>IF(OR($A3376="",screen_TA_reviewer_B!$C3376=""),"",screen_TA_reviewer_B!$C3376)</f>
        <v/>
      </c>
      <c r="D3376">
        <f>IF(OR($A3376="",screen_TA_reviewer_A!$D3376=""),"",screen_TA_reviewer_A!$D3376)</f>
        <v/>
      </c>
      <c r="E3376">
        <f>IF(OR($A3376="",screen_TA_reviewer_B!$D3376=""),"",screen_TA_reviewer_B!$D3376)</f>
        <v/>
      </c>
      <c r="F3376">
        <f>IF(AND(B3376&lt;&gt;"",C3376&lt;&gt;""),1,"")</f>
        <v/>
      </c>
      <c r="G3376">
        <f>IF(F3376=1,IF(B3376=C3376,1,0),"")</f>
        <v/>
      </c>
      <c r="H3376">
        <f>IF(B3376="","",IFERROR(VLOOKUP(B3376,lst_TA_binary_map_table,2,FALSE),"INVALID"))</f>
        <v/>
      </c>
      <c r="I3376">
        <f>IF(C3376="","",IFERROR(VLOOKUP(C3376,lst_TA_binary_map_table,2,FALSE),"INVALID"))</f>
        <v/>
      </c>
      <c r="J3376">
        <f>IF(F3376=1,IF(H3376=I3376,1,0),"")</f>
        <v/>
      </c>
      <c r="K3376">
        <f>IF(G3376=0,1,"")</f>
        <v/>
      </c>
      <c r="L3376">
        <f>IF(K3376=1,COUNTIF($K$2:K3376,1),"")</f>
        <v/>
      </c>
    </row>
    <row r="3377">
      <c r="A3377">
        <f>IF(screen_TA_reviewer_A!$A3377="","",screen_TA_reviewer_A!$A3377)</f>
        <v/>
      </c>
      <c r="B3377">
        <f>IF(OR($A3377="",screen_TA_reviewer_A!$C3377=""),"",screen_TA_reviewer_A!$C3377)</f>
        <v/>
      </c>
      <c r="C3377">
        <f>IF(OR($A3377="",screen_TA_reviewer_B!$C3377=""),"",screen_TA_reviewer_B!$C3377)</f>
        <v/>
      </c>
      <c r="D3377">
        <f>IF(OR($A3377="",screen_TA_reviewer_A!$D3377=""),"",screen_TA_reviewer_A!$D3377)</f>
        <v/>
      </c>
      <c r="E3377">
        <f>IF(OR($A3377="",screen_TA_reviewer_B!$D3377=""),"",screen_TA_reviewer_B!$D3377)</f>
        <v/>
      </c>
      <c r="F3377">
        <f>IF(AND(B3377&lt;&gt;"",C3377&lt;&gt;""),1,"")</f>
        <v/>
      </c>
      <c r="G3377">
        <f>IF(F3377=1,IF(B3377=C3377,1,0),"")</f>
        <v/>
      </c>
      <c r="H3377">
        <f>IF(B3377="","",IFERROR(VLOOKUP(B3377,lst_TA_binary_map_table,2,FALSE),"INVALID"))</f>
        <v/>
      </c>
      <c r="I3377">
        <f>IF(C3377="","",IFERROR(VLOOKUP(C3377,lst_TA_binary_map_table,2,FALSE),"INVALID"))</f>
        <v/>
      </c>
      <c r="J3377">
        <f>IF(F3377=1,IF(H3377=I3377,1,0),"")</f>
        <v/>
      </c>
      <c r="K3377">
        <f>IF(G3377=0,1,"")</f>
        <v/>
      </c>
      <c r="L3377">
        <f>IF(K3377=1,COUNTIF($K$2:K3377,1),"")</f>
        <v/>
      </c>
    </row>
    <row r="3378">
      <c r="A3378">
        <f>IF(screen_TA_reviewer_A!$A3378="","",screen_TA_reviewer_A!$A3378)</f>
        <v/>
      </c>
      <c r="B3378">
        <f>IF(OR($A3378="",screen_TA_reviewer_A!$C3378=""),"",screen_TA_reviewer_A!$C3378)</f>
        <v/>
      </c>
      <c r="C3378">
        <f>IF(OR($A3378="",screen_TA_reviewer_B!$C3378=""),"",screen_TA_reviewer_B!$C3378)</f>
        <v/>
      </c>
      <c r="D3378">
        <f>IF(OR($A3378="",screen_TA_reviewer_A!$D3378=""),"",screen_TA_reviewer_A!$D3378)</f>
        <v/>
      </c>
      <c r="E3378">
        <f>IF(OR($A3378="",screen_TA_reviewer_B!$D3378=""),"",screen_TA_reviewer_B!$D3378)</f>
        <v/>
      </c>
      <c r="F3378">
        <f>IF(AND(B3378&lt;&gt;"",C3378&lt;&gt;""),1,"")</f>
        <v/>
      </c>
      <c r="G3378">
        <f>IF(F3378=1,IF(B3378=C3378,1,0),"")</f>
        <v/>
      </c>
      <c r="H3378">
        <f>IF(B3378="","",IFERROR(VLOOKUP(B3378,lst_TA_binary_map_table,2,FALSE),"INVALID"))</f>
        <v/>
      </c>
      <c r="I3378">
        <f>IF(C3378="","",IFERROR(VLOOKUP(C3378,lst_TA_binary_map_table,2,FALSE),"INVALID"))</f>
        <v/>
      </c>
      <c r="J3378">
        <f>IF(F3378=1,IF(H3378=I3378,1,0),"")</f>
        <v/>
      </c>
      <c r="K3378">
        <f>IF(G3378=0,1,"")</f>
        <v/>
      </c>
      <c r="L3378">
        <f>IF(K3378=1,COUNTIF($K$2:K3378,1),"")</f>
        <v/>
      </c>
    </row>
    <row r="3379">
      <c r="A3379">
        <f>IF(screen_TA_reviewer_A!$A3379="","",screen_TA_reviewer_A!$A3379)</f>
        <v/>
      </c>
      <c r="B3379">
        <f>IF(OR($A3379="",screen_TA_reviewer_A!$C3379=""),"",screen_TA_reviewer_A!$C3379)</f>
        <v/>
      </c>
      <c r="C3379">
        <f>IF(OR($A3379="",screen_TA_reviewer_B!$C3379=""),"",screen_TA_reviewer_B!$C3379)</f>
        <v/>
      </c>
      <c r="D3379">
        <f>IF(OR($A3379="",screen_TA_reviewer_A!$D3379=""),"",screen_TA_reviewer_A!$D3379)</f>
        <v/>
      </c>
      <c r="E3379">
        <f>IF(OR($A3379="",screen_TA_reviewer_B!$D3379=""),"",screen_TA_reviewer_B!$D3379)</f>
        <v/>
      </c>
      <c r="F3379">
        <f>IF(AND(B3379&lt;&gt;"",C3379&lt;&gt;""),1,"")</f>
        <v/>
      </c>
      <c r="G3379">
        <f>IF(F3379=1,IF(B3379=C3379,1,0),"")</f>
        <v/>
      </c>
      <c r="H3379">
        <f>IF(B3379="","",IFERROR(VLOOKUP(B3379,lst_TA_binary_map_table,2,FALSE),"INVALID"))</f>
        <v/>
      </c>
      <c r="I3379">
        <f>IF(C3379="","",IFERROR(VLOOKUP(C3379,lst_TA_binary_map_table,2,FALSE),"INVALID"))</f>
        <v/>
      </c>
      <c r="J3379">
        <f>IF(F3379=1,IF(H3379=I3379,1,0),"")</f>
        <v/>
      </c>
      <c r="K3379">
        <f>IF(G3379=0,1,"")</f>
        <v/>
      </c>
      <c r="L3379">
        <f>IF(K3379=1,COUNTIF($K$2:K3379,1),"")</f>
        <v/>
      </c>
    </row>
    <row r="3380">
      <c r="A3380">
        <f>IF(screen_TA_reviewer_A!$A3380="","",screen_TA_reviewer_A!$A3380)</f>
        <v/>
      </c>
      <c r="B3380">
        <f>IF(OR($A3380="",screen_TA_reviewer_A!$C3380=""),"",screen_TA_reviewer_A!$C3380)</f>
        <v/>
      </c>
      <c r="C3380">
        <f>IF(OR($A3380="",screen_TA_reviewer_B!$C3380=""),"",screen_TA_reviewer_B!$C3380)</f>
        <v/>
      </c>
      <c r="D3380">
        <f>IF(OR($A3380="",screen_TA_reviewer_A!$D3380=""),"",screen_TA_reviewer_A!$D3380)</f>
        <v/>
      </c>
      <c r="E3380">
        <f>IF(OR($A3380="",screen_TA_reviewer_B!$D3380=""),"",screen_TA_reviewer_B!$D3380)</f>
        <v/>
      </c>
      <c r="F3380">
        <f>IF(AND(B3380&lt;&gt;"",C3380&lt;&gt;""),1,"")</f>
        <v/>
      </c>
      <c r="G3380">
        <f>IF(F3380=1,IF(B3380=C3380,1,0),"")</f>
        <v/>
      </c>
      <c r="H3380">
        <f>IF(B3380="","",IFERROR(VLOOKUP(B3380,lst_TA_binary_map_table,2,FALSE),"INVALID"))</f>
        <v/>
      </c>
      <c r="I3380">
        <f>IF(C3380="","",IFERROR(VLOOKUP(C3380,lst_TA_binary_map_table,2,FALSE),"INVALID"))</f>
        <v/>
      </c>
      <c r="J3380">
        <f>IF(F3380=1,IF(H3380=I3380,1,0),"")</f>
        <v/>
      </c>
      <c r="K3380">
        <f>IF(G3380=0,1,"")</f>
        <v/>
      </c>
      <c r="L3380">
        <f>IF(K3380=1,COUNTIF($K$2:K3380,1),"")</f>
        <v/>
      </c>
    </row>
    <row r="3381">
      <c r="A3381">
        <f>IF(screen_TA_reviewer_A!$A3381="","",screen_TA_reviewer_A!$A3381)</f>
        <v/>
      </c>
      <c r="B3381">
        <f>IF(OR($A3381="",screen_TA_reviewer_A!$C3381=""),"",screen_TA_reviewer_A!$C3381)</f>
        <v/>
      </c>
      <c r="C3381">
        <f>IF(OR($A3381="",screen_TA_reviewer_B!$C3381=""),"",screen_TA_reviewer_B!$C3381)</f>
        <v/>
      </c>
      <c r="D3381">
        <f>IF(OR($A3381="",screen_TA_reviewer_A!$D3381=""),"",screen_TA_reviewer_A!$D3381)</f>
        <v/>
      </c>
      <c r="E3381">
        <f>IF(OR($A3381="",screen_TA_reviewer_B!$D3381=""),"",screen_TA_reviewer_B!$D3381)</f>
        <v/>
      </c>
      <c r="F3381">
        <f>IF(AND(B3381&lt;&gt;"",C3381&lt;&gt;""),1,"")</f>
        <v/>
      </c>
      <c r="G3381">
        <f>IF(F3381=1,IF(B3381=C3381,1,0),"")</f>
        <v/>
      </c>
      <c r="H3381">
        <f>IF(B3381="","",IFERROR(VLOOKUP(B3381,lst_TA_binary_map_table,2,FALSE),"INVALID"))</f>
        <v/>
      </c>
      <c r="I3381">
        <f>IF(C3381="","",IFERROR(VLOOKUP(C3381,lst_TA_binary_map_table,2,FALSE),"INVALID"))</f>
        <v/>
      </c>
      <c r="J3381">
        <f>IF(F3381=1,IF(H3381=I3381,1,0),"")</f>
        <v/>
      </c>
      <c r="K3381">
        <f>IF(G3381=0,1,"")</f>
        <v/>
      </c>
      <c r="L3381">
        <f>IF(K3381=1,COUNTIF($K$2:K3381,1),"")</f>
        <v/>
      </c>
    </row>
    <row r="3382">
      <c r="A3382">
        <f>IF(screen_TA_reviewer_A!$A3382="","",screen_TA_reviewer_A!$A3382)</f>
        <v/>
      </c>
      <c r="B3382">
        <f>IF(OR($A3382="",screen_TA_reviewer_A!$C3382=""),"",screen_TA_reviewer_A!$C3382)</f>
        <v/>
      </c>
      <c r="C3382">
        <f>IF(OR($A3382="",screen_TA_reviewer_B!$C3382=""),"",screen_TA_reviewer_B!$C3382)</f>
        <v/>
      </c>
      <c r="D3382">
        <f>IF(OR($A3382="",screen_TA_reviewer_A!$D3382=""),"",screen_TA_reviewer_A!$D3382)</f>
        <v/>
      </c>
      <c r="E3382">
        <f>IF(OR($A3382="",screen_TA_reviewer_B!$D3382=""),"",screen_TA_reviewer_B!$D3382)</f>
        <v/>
      </c>
      <c r="F3382">
        <f>IF(AND(B3382&lt;&gt;"",C3382&lt;&gt;""),1,"")</f>
        <v/>
      </c>
      <c r="G3382">
        <f>IF(F3382=1,IF(B3382=C3382,1,0),"")</f>
        <v/>
      </c>
      <c r="H3382">
        <f>IF(B3382="","",IFERROR(VLOOKUP(B3382,lst_TA_binary_map_table,2,FALSE),"INVALID"))</f>
        <v/>
      </c>
      <c r="I3382">
        <f>IF(C3382="","",IFERROR(VLOOKUP(C3382,lst_TA_binary_map_table,2,FALSE),"INVALID"))</f>
        <v/>
      </c>
      <c r="J3382">
        <f>IF(F3382=1,IF(H3382=I3382,1,0),"")</f>
        <v/>
      </c>
      <c r="K3382">
        <f>IF(G3382=0,1,"")</f>
        <v/>
      </c>
      <c r="L3382">
        <f>IF(K3382=1,COUNTIF($K$2:K3382,1),"")</f>
        <v/>
      </c>
    </row>
    <row r="3383">
      <c r="A3383">
        <f>IF(screen_TA_reviewer_A!$A3383="","",screen_TA_reviewer_A!$A3383)</f>
        <v/>
      </c>
      <c r="B3383">
        <f>IF(OR($A3383="",screen_TA_reviewer_A!$C3383=""),"",screen_TA_reviewer_A!$C3383)</f>
        <v/>
      </c>
      <c r="C3383">
        <f>IF(OR($A3383="",screen_TA_reviewer_B!$C3383=""),"",screen_TA_reviewer_B!$C3383)</f>
        <v/>
      </c>
      <c r="D3383">
        <f>IF(OR($A3383="",screen_TA_reviewer_A!$D3383=""),"",screen_TA_reviewer_A!$D3383)</f>
        <v/>
      </c>
      <c r="E3383">
        <f>IF(OR($A3383="",screen_TA_reviewer_B!$D3383=""),"",screen_TA_reviewer_B!$D3383)</f>
        <v/>
      </c>
      <c r="F3383">
        <f>IF(AND(B3383&lt;&gt;"",C3383&lt;&gt;""),1,"")</f>
        <v/>
      </c>
      <c r="G3383">
        <f>IF(F3383=1,IF(B3383=C3383,1,0),"")</f>
        <v/>
      </c>
      <c r="H3383">
        <f>IF(B3383="","",IFERROR(VLOOKUP(B3383,lst_TA_binary_map_table,2,FALSE),"INVALID"))</f>
        <v/>
      </c>
      <c r="I3383">
        <f>IF(C3383="","",IFERROR(VLOOKUP(C3383,lst_TA_binary_map_table,2,FALSE),"INVALID"))</f>
        <v/>
      </c>
      <c r="J3383">
        <f>IF(F3383=1,IF(H3383=I3383,1,0),"")</f>
        <v/>
      </c>
      <c r="K3383">
        <f>IF(G3383=0,1,"")</f>
        <v/>
      </c>
      <c r="L3383">
        <f>IF(K3383=1,COUNTIF($K$2:K3383,1),"")</f>
        <v/>
      </c>
    </row>
    <row r="3384">
      <c r="A3384">
        <f>IF(screen_TA_reviewer_A!$A3384="","",screen_TA_reviewer_A!$A3384)</f>
        <v/>
      </c>
      <c r="B3384">
        <f>IF(OR($A3384="",screen_TA_reviewer_A!$C3384=""),"",screen_TA_reviewer_A!$C3384)</f>
        <v/>
      </c>
      <c r="C3384">
        <f>IF(OR($A3384="",screen_TA_reviewer_B!$C3384=""),"",screen_TA_reviewer_B!$C3384)</f>
        <v/>
      </c>
      <c r="D3384">
        <f>IF(OR($A3384="",screen_TA_reviewer_A!$D3384=""),"",screen_TA_reviewer_A!$D3384)</f>
        <v/>
      </c>
      <c r="E3384">
        <f>IF(OR($A3384="",screen_TA_reviewer_B!$D3384=""),"",screen_TA_reviewer_B!$D3384)</f>
        <v/>
      </c>
      <c r="F3384">
        <f>IF(AND(B3384&lt;&gt;"",C3384&lt;&gt;""),1,"")</f>
        <v/>
      </c>
      <c r="G3384">
        <f>IF(F3384=1,IF(B3384=C3384,1,0),"")</f>
        <v/>
      </c>
      <c r="H3384">
        <f>IF(B3384="","",IFERROR(VLOOKUP(B3384,lst_TA_binary_map_table,2,FALSE),"INVALID"))</f>
        <v/>
      </c>
      <c r="I3384">
        <f>IF(C3384="","",IFERROR(VLOOKUP(C3384,lst_TA_binary_map_table,2,FALSE),"INVALID"))</f>
        <v/>
      </c>
      <c r="J3384">
        <f>IF(F3384=1,IF(H3384=I3384,1,0),"")</f>
        <v/>
      </c>
      <c r="K3384">
        <f>IF(G3384=0,1,"")</f>
        <v/>
      </c>
      <c r="L3384">
        <f>IF(K3384=1,COUNTIF($K$2:K3384,1),"")</f>
        <v/>
      </c>
    </row>
    <row r="3385">
      <c r="A3385">
        <f>IF(screen_TA_reviewer_A!$A3385="","",screen_TA_reviewer_A!$A3385)</f>
        <v/>
      </c>
      <c r="B3385">
        <f>IF(OR($A3385="",screen_TA_reviewer_A!$C3385=""),"",screen_TA_reviewer_A!$C3385)</f>
        <v/>
      </c>
      <c r="C3385">
        <f>IF(OR($A3385="",screen_TA_reviewer_B!$C3385=""),"",screen_TA_reviewer_B!$C3385)</f>
        <v/>
      </c>
      <c r="D3385">
        <f>IF(OR($A3385="",screen_TA_reviewer_A!$D3385=""),"",screen_TA_reviewer_A!$D3385)</f>
        <v/>
      </c>
      <c r="E3385">
        <f>IF(OR($A3385="",screen_TA_reviewer_B!$D3385=""),"",screen_TA_reviewer_B!$D3385)</f>
        <v/>
      </c>
      <c r="F3385">
        <f>IF(AND(B3385&lt;&gt;"",C3385&lt;&gt;""),1,"")</f>
        <v/>
      </c>
      <c r="G3385">
        <f>IF(F3385=1,IF(B3385=C3385,1,0),"")</f>
        <v/>
      </c>
      <c r="H3385">
        <f>IF(B3385="","",IFERROR(VLOOKUP(B3385,lst_TA_binary_map_table,2,FALSE),"INVALID"))</f>
        <v/>
      </c>
      <c r="I3385">
        <f>IF(C3385="","",IFERROR(VLOOKUP(C3385,lst_TA_binary_map_table,2,FALSE),"INVALID"))</f>
        <v/>
      </c>
      <c r="J3385">
        <f>IF(F3385=1,IF(H3385=I3385,1,0),"")</f>
        <v/>
      </c>
      <c r="K3385">
        <f>IF(G3385=0,1,"")</f>
        <v/>
      </c>
      <c r="L3385">
        <f>IF(K3385=1,COUNTIF($K$2:K3385,1),"")</f>
        <v/>
      </c>
    </row>
    <row r="3386">
      <c r="A3386">
        <f>IF(screen_TA_reviewer_A!$A3386="","",screen_TA_reviewer_A!$A3386)</f>
        <v/>
      </c>
      <c r="B3386">
        <f>IF(OR($A3386="",screen_TA_reviewer_A!$C3386=""),"",screen_TA_reviewer_A!$C3386)</f>
        <v/>
      </c>
      <c r="C3386">
        <f>IF(OR($A3386="",screen_TA_reviewer_B!$C3386=""),"",screen_TA_reviewer_B!$C3386)</f>
        <v/>
      </c>
      <c r="D3386">
        <f>IF(OR($A3386="",screen_TA_reviewer_A!$D3386=""),"",screen_TA_reviewer_A!$D3386)</f>
        <v/>
      </c>
      <c r="E3386">
        <f>IF(OR($A3386="",screen_TA_reviewer_B!$D3386=""),"",screen_TA_reviewer_B!$D3386)</f>
        <v/>
      </c>
      <c r="F3386">
        <f>IF(AND(B3386&lt;&gt;"",C3386&lt;&gt;""),1,"")</f>
        <v/>
      </c>
      <c r="G3386">
        <f>IF(F3386=1,IF(B3386=C3386,1,0),"")</f>
        <v/>
      </c>
      <c r="H3386">
        <f>IF(B3386="","",IFERROR(VLOOKUP(B3386,lst_TA_binary_map_table,2,FALSE),"INVALID"))</f>
        <v/>
      </c>
      <c r="I3386">
        <f>IF(C3386="","",IFERROR(VLOOKUP(C3386,lst_TA_binary_map_table,2,FALSE),"INVALID"))</f>
        <v/>
      </c>
      <c r="J3386">
        <f>IF(F3386=1,IF(H3386=I3386,1,0),"")</f>
        <v/>
      </c>
      <c r="K3386">
        <f>IF(G3386=0,1,"")</f>
        <v/>
      </c>
      <c r="L3386">
        <f>IF(K3386=1,COUNTIF($K$2:K3386,1),"")</f>
        <v/>
      </c>
    </row>
    <row r="3387">
      <c r="A3387">
        <f>IF(screen_TA_reviewer_A!$A3387="","",screen_TA_reviewer_A!$A3387)</f>
        <v/>
      </c>
      <c r="B3387">
        <f>IF(OR($A3387="",screen_TA_reviewer_A!$C3387=""),"",screen_TA_reviewer_A!$C3387)</f>
        <v/>
      </c>
      <c r="C3387">
        <f>IF(OR($A3387="",screen_TA_reviewer_B!$C3387=""),"",screen_TA_reviewer_B!$C3387)</f>
        <v/>
      </c>
      <c r="D3387">
        <f>IF(OR($A3387="",screen_TA_reviewer_A!$D3387=""),"",screen_TA_reviewer_A!$D3387)</f>
        <v/>
      </c>
      <c r="E3387">
        <f>IF(OR($A3387="",screen_TA_reviewer_B!$D3387=""),"",screen_TA_reviewer_B!$D3387)</f>
        <v/>
      </c>
      <c r="F3387">
        <f>IF(AND(B3387&lt;&gt;"",C3387&lt;&gt;""),1,"")</f>
        <v/>
      </c>
      <c r="G3387">
        <f>IF(F3387=1,IF(B3387=C3387,1,0),"")</f>
        <v/>
      </c>
      <c r="H3387">
        <f>IF(B3387="","",IFERROR(VLOOKUP(B3387,lst_TA_binary_map_table,2,FALSE),"INVALID"))</f>
        <v/>
      </c>
      <c r="I3387">
        <f>IF(C3387="","",IFERROR(VLOOKUP(C3387,lst_TA_binary_map_table,2,FALSE),"INVALID"))</f>
        <v/>
      </c>
      <c r="J3387">
        <f>IF(F3387=1,IF(H3387=I3387,1,0),"")</f>
        <v/>
      </c>
      <c r="K3387">
        <f>IF(G3387=0,1,"")</f>
        <v/>
      </c>
      <c r="L3387">
        <f>IF(K3387=1,COUNTIF($K$2:K3387,1),"")</f>
        <v/>
      </c>
    </row>
    <row r="3388">
      <c r="A3388">
        <f>IF(screen_TA_reviewer_A!$A3388="","",screen_TA_reviewer_A!$A3388)</f>
        <v/>
      </c>
      <c r="B3388">
        <f>IF(OR($A3388="",screen_TA_reviewer_A!$C3388=""),"",screen_TA_reviewer_A!$C3388)</f>
        <v/>
      </c>
      <c r="C3388">
        <f>IF(OR($A3388="",screen_TA_reviewer_B!$C3388=""),"",screen_TA_reviewer_B!$C3388)</f>
        <v/>
      </c>
      <c r="D3388">
        <f>IF(OR($A3388="",screen_TA_reviewer_A!$D3388=""),"",screen_TA_reviewer_A!$D3388)</f>
        <v/>
      </c>
      <c r="E3388">
        <f>IF(OR($A3388="",screen_TA_reviewer_B!$D3388=""),"",screen_TA_reviewer_B!$D3388)</f>
        <v/>
      </c>
      <c r="F3388">
        <f>IF(AND(B3388&lt;&gt;"",C3388&lt;&gt;""),1,"")</f>
        <v/>
      </c>
      <c r="G3388">
        <f>IF(F3388=1,IF(B3388=C3388,1,0),"")</f>
        <v/>
      </c>
      <c r="H3388">
        <f>IF(B3388="","",IFERROR(VLOOKUP(B3388,lst_TA_binary_map_table,2,FALSE),"INVALID"))</f>
        <v/>
      </c>
      <c r="I3388">
        <f>IF(C3388="","",IFERROR(VLOOKUP(C3388,lst_TA_binary_map_table,2,FALSE),"INVALID"))</f>
        <v/>
      </c>
      <c r="J3388">
        <f>IF(F3388=1,IF(H3388=I3388,1,0),"")</f>
        <v/>
      </c>
      <c r="K3388">
        <f>IF(G3388=0,1,"")</f>
        <v/>
      </c>
      <c r="L3388">
        <f>IF(K3388=1,COUNTIF($K$2:K3388,1),"")</f>
        <v/>
      </c>
    </row>
    <row r="3389">
      <c r="A3389">
        <f>IF(screen_TA_reviewer_A!$A3389="","",screen_TA_reviewer_A!$A3389)</f>
        <v/>
      </c>
      <c r="B3389">
        <f>IF(OR($A3389="",screen_TA_reviewer_A!$C3389=""),"",screen_TA_reviewer_A!$C3389)</f>
        <v/>
      </c>
      <c r="C3389">
        <f>IF(OR($A3389="",screen_TA_reviewer_B!$C3389=""),"",screen_TA_reviewer_B!$C3389)</f>
        <v/>
      </c>
      <c r="D3389">
        <f>IF(OR($A3389="",screen_TA_reviewer_A!$D3389=""),"",screen_TA_reviewer_A!$D3389)</f>
        <v/>
      </c>
      <c r="E3389">
        <f>IF(OR($A3389="",screen_TA_reviewer_B!$D3389=""),"",screen_TA_reviewer_B!$D3389)</f>
        <v/>
      </c>
      <c r="F3389">
        <f>IF(AND(B3389&lt;&gt;"",C3389&lt;&gt;""),1,"")</f>
        <v/>
      </c>
      <c r="G3389">
        <f>IF(F3389=1,IF(B3389=C3389,1,0),"")</f>
        <v/>
      </c>
      <c r="H3389">
        <f>IF(B3389="","",IFERROR(VLOOKUP(B3389,lst_TA_binary_map_table,2,FALSE),"INVALID"))</f>
        <v/>
      </c>
      <c r="I3389">
        <f>IF(C3389="","",IFERROR(VLOOKUP(C3389,lst_TA_binary_map_table,2,FALSE),"INVALID"))</f>
        <v/>
      </c>
      <c r="J3389">
        <f>IF(F3389=1,IF(H3389=I3389,1,0),"")</f>
        <v/>
      </c>
      <c r="K3389">
        <f>IF(G3389=0,1,"")</f>
        <v/>
      </c>
      <c r="L3389">
        <f>IF(K3389=1,COUNTIF($K$2:K3389,1),"")</f>
        <v/>
      </c>
    </row>
    <row r="3390">
      <c r="A3390">
        <f>IF(screen_TA_reviewer_A!$A3390="","",screen_TA_reviewer_A!$A3390)</f>
        <v/>
      </c>
      <c r="B3390">
        <f>IF(OR($A3390="",screen_TA_reviewer_A!$C3390=""),"",screen_TA_reviewer_A!$C3390)</f>
        <v/>
      </c>
      <c r="C3390">
        <f>IF(OR($A3390="",screen_TA_reviewer_B!$C3390=""),"",screen_TA_reviewer_B!$C3390)</f>
        <v/>
      </c>
      <c r="D3390">
        <f>IF(OR($A3390="",screen_TA_reviewer_A!$D3390=""),"",screen_TA_reviewer_A!$D3390)</f>
        <v/>
      </c>
      <c r="E3390">
        <f>IF(OR($A3390="",screen_TA_reviewer_B!$D3390=""),"",screen_TA_reviewer_B!$D3390)</f>
        <v/>
      </c>
      <c r="F3390">
        <f>IF(AND(B3390&lt;&gt;"",C3390&lt;&gt;""),1,"")</f>
        <v/>
      </c>
      <c r="G3390">
        <f>IF(F3390=1,IF(B3390=C3390,1,0),"")</f>
        <v/>
      </c>
      <c r="H3390">
        <f>IF(B3390="","",IFERROR(VLOOKUP(B3390,lst_TA_binary_map_table,2,FALSE),"INVALID"))</f>
        <v/>
      </c>
      <c r="I3390">
        <f>IF(C3390="","",IFERROR(VLOOKUP(C3390,lst_TA_binary_map_table,2,FALSE),"INVALID"))</f>
        <v/>
      </c>
      <c r="J3390">
        <f>IF(F3390=1,IF(H3390=I3390,1,0),"")</f>
        <v/>
      </c>
      <c r="K3390">
        <f>IF(G3390=0,1,"")</f>
        <v/>
      </c>
      <c r="L3390">
        <f>IF(K3390=1,COUNTIF($K$2:K3390,1),"")</f>
        <v/>
      </c>
    </row>
    <row r="3391">
      <c r="A3391">
        <f>IF(screen_TA_reviewer_A!$A3391="","",screen_TA_reviewer_A!$A3391)</f>
        <v/>
      </c>
      <c r="B3391">
        <f>IF(OR($A3391="",screen_TA_reviewer_A!$C3391=""),"",screen_TA_reviewer_A!$C3391)</f>
        <v/>
      </c>
      <c r="C3391">
        <f>IF(OR($A3391="",screen_TA_reviewer_B!$C3391=""),"",screen_TA_reviewer_B!$C3391)</f>
        <v/>
      </c>
      <c r="D3391">
        <f>IF(OR($A3391="",screen_TA_reviewer_A!$D3391=""),"",screen_TA_reviewer_A!$D3391)</f>
        <v/>
      </c>
      <c r="E3391">
        <f>IF(OR($A3391="",screen_TA_reviewer_B!$D3391=""),"",screen_TA_reviewer_B!$D3391)</f>
        <v/>
      </c>
      <c r="F3391">
        <f>IF(AND(B3391&lt;&gt;"",C3391&lt;&gt;""),1,"")</f>
        <v/>
      </c>
      <c r="G3391">
        <f>IF(F3391=1,IF(B3391=C3391,1,0),"")</f>
        <v/>
      </c>
      <c r="H3391">
        <f>IF(B3391="","",IFERROR(VLOOKUP(B3391,lst_TA_binary_map_table,2,FALSE),"INVALID"))</f>
        <v/>
      </c>
      <c r="I3391">
        <f>IF(C3391="","",IFERROR(VLOOKUP(C3391,lst_TA_binary_map_table,2,FALSE),"INVALID"))</f>
        <v/>
      </c>
      <c r="J3391">
        <f>IF(F3391=1,IF(H3391=I3391,1,0),"")</f>
        <v/>
      </c>
      <c r="K3391">
        <f>IF(G3391=0,1,"")</f>
        <v/>
      </c>
      <c r="L3391">
        <f>IF(K3391=1,COUNTIF($K$2:K3391,1),"")</f>
        <v/>
      </c>
    </row>
    <row r="3392">
      <c r="A3392">
        <f>IF(screen_TA_reviewer_A!$A3392="","",screen_TA_reviewer_A!$A3392)</f>
        <v/>
      </c>
      <c r="B3392">
        <f>IF(OR($A3392="",screen_TA_reviewer_A!$C3392=""),"",screen_TA_reviewer_A!$C3392)</f>
        <v/>
      </c>
      <c r="C3392">
        <f>IF(OR($A3392="",screen_TA_reviewer_B!$C3392=""),"",screen_TA_reviewer_B!$C3392)</f>
        <v/>
      </c>
      <c r="D3392">
        <f>IF(OR($A3392="",screen_TA_reviewer_A!$D3392=""),"",screen_TA_reviewer_A!$D3392)</f>
        <v/>
      </c>
      <c r="E3392">
        <f>IF(OR($A3392="",screen_TA_reviewer_B!$D3392=""),"",screen_TA_reviewer_B!$D3392)</f>
        <v/>
      </c>
      <c r="F3392">
        <f>IF(AND(B3392&lt;&gt;"",C3392&lt;&gt;""),1,"")</f>
        <v/>
      </c>
      <c r="G3392">
        <f>IF(F3392=1,IF(B3392=C3392,1,0),"")</f>
        <v/>
      </c>
      <c r="H3392">
        <f>IF(B3392="","",IFERROR(VLOOKUP(B3392,lst_TA_binary_map_table,2,FALSE),"INVALID"))</f>
        <v/>
      </c>
      <c r="I3392">
        <f>IF(C3392="","",IFERROR(VLOOKUP(C3392,lst_TA_binary_map_table,2,FALSE),"INVALID"))</f>
        <v/>
      </c>
      <c r="J3392">
        <f>IF(F3392=1,IF(H3392=I3392,1,0),"")</f>
        <v/>
      </c>
      <c r="K3392">
        <f>IF(G3392=0,1,"")</f>
        <v/>
      </c>
      <c r="L3392">
        <f>IF(K3392=1,COUNTIF($K$2:K3392,1),"")</f>
        <v/>
      </c>
    </row>
    <row r="3393">
      <c r="A3393">
        <f>IF(screen_TA_reviewer_A!$A3393="","",screen_TA_reviewer_A!$A3393)</f>
        <v/>
      </c>
      <c r="B3393">
        <f>IF(OR($A3393="",screen_TA_reviewer_A!$C3393=""),"",screen_TA_reviewer_A!$C3393)</f>
        <v/>
      </c>
      <c r="C3393">
        <f>IF(OR($A3393="",screen_TA_reviewer_B!$C3393=""),"",screen_TA_reviewer_B!$C3393)</f>
        <v/>
      </c>
      <c r="D3393">
        <f>IF(OR($A3393="",screen_TA_reviewer_A!$D3393=""),"",screen_TA_reviewer_A!$D3393)</f>
        <v/>
      </c>
      <c r="E3393">
        <f>IF(OR($A3393="",screen_TA_reviewer_B!$D3393=""),"",screen_TA_reviewer_B!$D3393)</f>
        <v/>
      </c>
      <c r="F3393">
        <f>IF(AND(B3393&lt;&gt;"",C3393&lt;&gt;""),1,"")</f>
        <v/>
      </c>
      <c r="G3393">
        <f>IF(F3393=1,IF(B3393=C3393,1,0),"")</f>
        <v/>
      </c>
      <c r="H3393">
        <f>IF(B3393="","",IFERROR(VLOOKUP(B3393,lst_TA_binary_map_table,2,FALSE),"INVALID"))</f>
        <v/>
      </c>
      <c r="I3393">
        <f>IF(C3393="","",IFERROR(VLOOKUP(C3393,lst_TA_binary_map_table,2,FALSE),"INVALID"))</f>
        <v/>
      </c>
      <c r="J3393">
        <f>IF(F3393=1,IF(H3393=I3393,1,0),"")</f>
        <v/>
      </c>
      <c r="K3393">
        <f>IF(G3393=0,1,"")</f>
        <v/>
      </c>
      <c r="L3393">
        <f>IF(K3393=1,COUNTIF($K$2:K3393,1),"")</f>
        <v/>
      </c>
    </row>
    <row r="3394">
      <c r="A3394">
        <f>IF(screen_TA_reviewer_A!$A3394="","",screen_TA_reviewer_A!$A3394)</f>
        <v/>
      </c>
      <c r="B3394">
        <f>IF(OR($A3394="",screen_TA_reviewer_A!$C3394=""),"",screen_TA_reviewer_A!$C3394)</f>
        <v/>
      </c>
      <c r="C3394">
        <f>IF(OR($A3394="",screen_TA_reviewer_B!$C3394=""),"",screen_TA_reviewer_B!$C3394)</f>
        <v/>
      </c>
      <c r="D3394">
        <f>IF(OR($A3394="",screen_TA_reviewer_A!$D3394=""),"",screen_TA_reviewer_A!$D3394)</f>
        <v/>
      </c>
      <c r="E3394">
        <f>IF(OR($A3394="",screen_TA_reviewer_B!$D3394=""),"",screen_TA_reviewer_B!$D3394)</f>
        <v/>
      </c>
      <c r="F3394">
        <f>IF(AND(B3394&lt;&gt;"",C3394&lt;&gt;""),1,"")</f>
        <v/>
      </c>
      <c r="G3394">
        <f>IF(F3394=1,IF(B3394=C3394,1,0),"")</f>
        <v/>
      </c>
      <c r="H3394">
        <f>IF(B3394="","",IFERROR(VLOOKUP(B3394,lst_TA_binary_map_table,2,FALSE),"INVALID"))</f>
        <v/>
      </c>
      <c r="I3394">
        <f>IF(C3394="","",IFERROR(VLOOKUP(C3394,lst_TA_binary_map_table,2,FALSE),"INVALID"))</f>
        <v/>
      </c>
      <c r="J3394">
        <f>IF(F3394=1,IF(H3394=I3394,1,0),"")</f>
        <v/>
      </c>
      <c r="K3394">
        <f>IF(G3394=0,1,"")</f>
        <v/>
      </c>
      <c r="L3394">
        <f>IF(K3394=1,COUNTIF($K$2:K3394,1),"")</f>
        <v/>
      </c>
    </row>
    <row r="3395">
      <c r="A3395">
        <f>IF(screen_TA_reviewer_A!$A3395="","",screen_TA_reviewer_A!$A3395)</f>
        <v/>
      </c>
      <c r="B3395">
        <f>IF(OR($A3395="",screen_TA_reviewer_A!$C3395=""),"",screen_TA_reviewer_A!$C3395)</f>
        <v/>
      </c>
      <c r="C3395">
        <f>IF(OR($A3395="",screen_TA_reviewer_B!$C3395=""),"",screen_TA_reviewer_B!$C3395)</f>
        <v/>
      </c>
      <c r="D3395">
        <f>IF(OR($A3395="",screen_TA_reviewer_A!$D3395=""),"",screen_TA_reviewer_A!$D3395)</f>
        <v/>
      </c>
      <c r="E3395">
        <f>IF(OR($A3395="",screen_TA_reviewer_B!$D3395=""),"",screen_TA_reviewer_B!$D3395)</f>
        <v/>
      </c>
      <c r="F3395">
        <f>IF(AND(B3395&lt;&gt;"",C3395&lt;&gt;""),1,"")</f>
        <v/>
      </c>
      <c r="G3395">
        <f>IF(F3395=1,IF(B3395=C3395,1,0),"")</f>
        <v/>
      </c>
      <c r="H3395">
        <f>IF(B3395="","",IFERROR(VLOOKUP(B3395,lst_TA_binary_map_table,2,FALSE),"INVALID"))</f>
        <v/>
      </c>
      <c r="I3395">
        <f>IF(C3395="","",IFERROR(VLOOKUP(C3395,lst_TA_binary_map_table,2,FALSE),"INVALID"))</f>
        <v/>
      </c>
      <c r="J3395">
        <f>IF(F3395=1,IF(H3395=I3395,1,0),"")</f>
        <v/>
      </c>
      <c r="K3395">
        <f>IF(G3395=0,1,"")</f>
        <v/>
      </c>
      <c r="L3395">
        <f>IF(K3395=1,COUNTIF($K$2:K3395,1),"")</f>
        <v/>
      </c>
    </row>
    <row r="3396">
      <c r="A3396">
        <f>IF(screen_TA_reviewer_A!$A3396="","",screen_TA_reviewer_A!$A3396)</f>
        <v/>
      </c>
      <c r="B3396">
        <f>IF(OR($A3396="",screen_TA_reviewer_A!$C3396=""),"",screen_TA_reviewer_A!$C3396)</f>
        <v/>
      </c>
      <c r="C3396">
        <f>IF(OR($A3396="",screen_TA_reviewer_B!$C3396=""),"",screen_TA_reviewer_B!$C3396)</f>
        <v/>
      </c>
      <c r="D3396">
        <f>IF(OR($A3396="",screen_TA_reviewer_A!$D3396=""),"",screen_TA_reviewer_A!$D3396)</f>
        <v/>
      </c>
      <c r="E3396">
        <f>IF(OR($A3396="",screen_TA_reviewer_B!$D3396=""),"",screen_TA_reviewer_B!$D3396)</f>
        <v/>
      </c>
      <c r="F3396">
        <f>IF(AND(B3396&lt;&gt;"",C3396&lt;&gt;""),1,"")</f>
        <v/>
      </c>
      <c r="G3396">
        <f>IF(F3396=1,IF(B3396=C3396,1,0),"")</f>
        <v/>
      </c>
      <c r="H3396">
        <f>IF(B3396="","",IFERROR(VLOOKUP(B3396,lst_TA_binary_map_table,2,FALSE),"INVALID"))</f>
        <v/>
      </c>
      <c r="I3396">
        <f>IF(C3396="","",IFERROR(VLOOKUP(C3396,lst_TA_binary_map_table,2,FALSE),"INVALID"))</f>
        <v/>
      </c>
      <c r="J3396">
        <f>IF(F3396=1,IF(H3396=I3396,1,0),"")</f>
        <v/>
      </c>
      <c r="K3396">
        <f>IF(G3396=0,1,"")</f>
        <v/>
      </c>
      <c r="L3396">
        <f>IF(K3396=1,COUNTIF($K$2:K3396,1),"")</f>
        <v/>
      </c>
    </row>
    <row r="3397">
      <c r="A3397">
        <f>IF(screen_TA_reviewer_A!$A3397="","",screen_TA_reviewer_A!$A3397)</f>
        <v/>
      </c>
      <c r="B3397">
        <f>IF(OR($A3397="",screen_TA_reviewer_A!$C3397=""),"",screen_TA_reviewer_A!$C3397)</f>
        <v/>
      </c>
      <c r="C3397">
        <f>IF(OR($A3397="",screen_TA_reviewer_B!$C3397=""),"",screen_TA_reviewer_B!$C3397)</f>
        <v/>
      </c>
      <c r="D3397">
        <f>IF(OR($A3397="",screen_TA_reviewer_A!$D3397=""),"",screen_TA_reviewer_A!$D3397)</f>
        <v/>
      </c>
      <c r="E3397">
        <f>IF(OR($A3397="",screen_TA_reviewer_B!$D3397=""),"",screen_TA_reviewer_B!$D3397)</f>
        <v/>
      </c>
      <c r="F3397">
        <f>IF(AND(B3397&lt;&gt;"",C3397&lt;&gt;""),1,"")</f>
        <v/>
      </c>
      <c r="G3397">
        <f>IF(F3397=1,IF(B3397=C3397,1,0),"")</f>
        <v/>
      </c>
      <c r="H3397">
        <f>IF(B3397="","",IFERROR(VLOOKUP(B3397,lst_TA_binary_map_table,2,FALSE),"INVALID"))</f>
        <v/>
      </c>
      <c r="I3397">
        <f>IF(C3397="","",IFERROR(VLOOKUP(C3397,lst_TA_binary_map_table,2,FALSE),"INVALID"))</f>
        <v/>
      </c>
      <c r="J3397">
        <f>IF(F3397=1,IF(H3397=I3397,1,0),"")</f>
        <v/>
      </c>
      <c r="K3397">
        <f>IF(G3397=0,1,"")</f>
        <v/>
      </c>
      <c r="L3397">
        <f>IF(K3397=1,COUNTIF($K$2:K3397,1),"")</f>
        <v/>
      </c>
    </row>
    <row r="3398">
      <c r="A3398">
        <f>IF(screen_TA_reviewer_A!$A3398="","",screen_TA_reviewer_A!$A3398)</f>
        <v/>
      </c>
      <c r="B3398">
        <f>IF(OR($A3398="",screen_TA_reviewer_A!$C3398=""),"",screen_TA_reviewer_A!$C3398)</f>
        <v/>
      </c>
      <c r="C3398">
        <f>IF(OR($A3398="",screen_TA_reviewer_B!$C3398=""),"",screen_TA_reviewer_B!$C3398)</f>
        <v/>
      </c>
      <c r="D3398">
        <f>IF(OR($A3398="",screen_TA_reviewer_A!$D3398=""),"",screen_TA_reviewer_A!$D3398)</f>
        <v/>
      </c>
      <c r="E3398">
        <f>IF(OR($A3398="",screen_TA_reviewer_B!$D3398=""),"",screen_TA_reviewer_B!$D3398)</f>
        <v/>
      </c>
      <c r="F3398">
        <f>IF(AND(B3398&lt;&gt;"",C3398&lt;&gt;""),1,"")</f>
        <v/>
      </c>
      <c r="G3398">
        <f>IF(F3398=1,IF(B3398=C3398,1,0),"")</f>
        <v/>
      </c>
      <c r="H3398">
        <f>IF(B3398="","",IFERROR(VLOOKUP(B3398,lst_TA_binary_map_table,2,FALSE),"INVALID"))</f>
        <v/>
      </c>
      <c r="I3398">
        <f>IF(C3398="","",IFERROR(VLOOKUP(C3398,lst_TA_binary_map_table,2,FALSE),"INVALID"))</f>
        <v/>
      </c>
      <c r="J3398">
        <f>IF(F3398=1,IF(H3398=I3398,1,0),"")</f>
        <v/>
      </c>
      <c r="K3398">
        <f>IF(G3398=0,1,"")</f>
        <v/>
      </c>
      <c r="L3398">
        <f>IF(K3398=1,COUNTIF($K$2:K3398,1),"")</f>
        <v/>
      </c>
    </row>
    <row r="3399">
      <c r="A3399">
        <f>IF(screen_TA_reviewer_A!$A3399="","",screen_TA_reviewer_A!$A3399)</f>
        <v/>
      </c>
      <c r="B3399">
        <f>IF(OR($A3399="",screen_TA_reviewer_A!$C3399=""),"",screen_TA_reviewer_A!$C3399)</f>
        <v/>
      </c>
      <c r="C3399">
        <f>IF(OR($A3399="",screen_TA_reviewer_B!$C3399=""),"",screen_TA_reviewer_B!$C3399)</f>
        <v/>
      </c>
      <c r="D3399">
        <f>IF(OR($A3399="",screen_TA_reviewer_A!$D3399=""),"",screen_TA_reviewer_A!$D3399)</f>
        <v/>
      </c>
      <c r="E3399">
        <f>IF(OR($A3399="",screen_TA_reviewer_B!$D3399=""),"",screen_TA_reviewer_B!$D3399)</f>
        <v/>
      </c>
      <c r="F3399">
        <f>IF(AND(B3399&lt;&gt;"",C3399&lt;&gt;""),1,"")</f>
        <v/>
      </c>
      <c r="G3399">
        <f>IF(F3399=1,IF(B3399=C3399,1,0),"")</f>
        <v/>
      </c>
      <c r="H3399">
        <f>IF(B3399="","",IFERROR(VLOOKUP(B3399,lst_TA_binary_map_table,2,FALSE),"INVALID"))</f>
        <v/>
      </c>
      <c r="I3399">
        <f>IF(C3399="","",IFERROR(VLOOKUP(C3399,lst_TA_binary_map_table,2,FALSE),"INVALID"))</f>
        <v/>
      </c>
      <c r="J3399">
        <f>IF(F3399=1,IF(H3399=I3399,1,0),"")</f>
        <v/>
      </c>
      <c r="K3399">
        <f>IF(G3399=0,1,"")</f>
        <v/>
      </c>
      <c r="L3399">
        <f>IF(K3399=1,COUNTIF($K$2:K3399,1),"")</f>
        <v/>
      </c>
    </row>
    <row r="3400">
      <c r="A3400">
        <f>IF(screen_TA_reviewer_A!$A3400="","",screen_TA_reviewer_A!$A3400)</f>
        <v/>
      </c>
      <c r="B3400">
        <f>IF(OR($A3400="",screen_TA_reviewer_A!$C3400=""),"",screen_TA_reviewer_A!$C3400)</f>
        <v/>
      </c>
      <c r="C3400">
        <f>IF(OR($A3400="",screen_TA_reviewer_B!$C3400=""),"",screen_TA_reviewer_B!$C3400)</f>
        <v/>
      </c>
      <c r="D3400">
        <f>IF(OR($A3400="",screen_TA_reviewer_A!$D3400=""),"",screen_TA_reviewer_A!$D3400)</f>
        <v/>
      </c>
      <c r="E3400">
        <f>IF(OR($A3400="",screen_TA_reviewer_B!$D3400=""),"",screen_TA_reviewer_B!$D3400)</f>
        <v/>
      </c>
      <c r="F3400">
        <f>IF(AND(B3400&lt;&gt;"",C3400&lt;&gt;""),1,"")</f>
        <v/>
      </c>
      <c r="G3400">
        <f>IF(F3400=1,IF(B3400=C3400,1,0),"")</f>
        <v/>
      </c>
      <c r="H3400">
        <f>IF(B3400="","",IFERROR(VLOOKUP(B3400,lst_TA_binary_map_table,2,FALSE),"INVALID"))</f>
        <v/>
      </c>
      <c r="I3400">
        <f>IF(C3400="","",IFERROR(VLOOKUP(C3400,lst_TA_binary_map_table,2,FALSE),"INVALID"))</f>
        <v/>
      </c>
      <c r="J3400">
        <f>IF(F3400=1,IF(H3400=I3400,1,0),"")</f>
        <v/>
      </c>
      <c r="K3400">
        <f>IF(G3400=0,1,"")</f>
        <v/>
      </c>
      <c r="L3400">
        <f>IF(K3400=1,COUNTIF($K$2:K3400,1),"")</f>
        <v/>
      </c>
    </row>
    <row r="3401">
      <c r="A3401">
        <f>IF(screen_TA_reviewer_A!$A3401="","",screen_TA_reviewer_A!$A3401)</f>
        <v/>
      </c>
      <c r="B3401">
        <f>IF(OR($A3401="",screen_TA_reviewer_A!$C3401=""),"",screen_TA_reviewer_A!$C3401)</f>
        <v/>
      </c>
      <c r="C3401">
        <f>IF(OR($A3401="",screen_TA_reviewer_B!$C3401=""),"",screen_TA_reviewer_B!$C3401)</f>
        <v/>
      </c>
      <c r="D3401">
        <f>IF(OR($A3401="",screen_TA_reviewer_A!$D3401=""),"",screen_TA_reviewer_A!$D3401)</f>
        <v/>
      </c>
      <c r="E3401">
        <f>IF(OR($A3401="",screen_TA_reviewer_B!$D3401=""),"",screen_TA_reviewer_B!$D3401)</f>
        <v/>
      </c>
      <c r="F3401">
        <f>IF(AND(B3401&lt;&gt;"",C3401&lt;&gt;""),1,"")</f>
        <v/>
      </c>
      <c r="G3401">
        <f>IF(F3401=1,IF(B3401=C3401,1,0),"")</f>
        <v/>
      </c>
      <c r="H3401">
        <f>IF(B3401="","",IFERROR(VLOOKUP(B3401,lst_TA_binary_map_table,2,FALSE),"INVALID"))</f>
        <v/>
      </c>
      <c r="I3401">
        <f>IF(C3401="","",IFERROR(VLOOKUP(C3401,lst_TA_binary_map_table,2,FALSE),"INVALID"))</f>
        <v/>
      </c>
      <c r="J3401">
        <f>IF(F3401=1,IF(H3401=I3401,1,0),"")</f>
        <v/>
      </c>
      <c r="K3401">
        <f>IF(G3401=0,1,"")</f>
        <v/>
      </c>
      <c r="L3401">
        <f>IF(K3401=1,COUNTIF($K$2:K3401,1),"")</f>
        <v/>
      </c>
    </row>
    <row r="3402">
      <c r="A3402">
        <f>IF(screen_TA_reviewer_A!$A3402="","",screen_TA_reviewer_A!$A3402)</f>
        <v/>
      </c>
      <c r="B3402">
        <f>IF(OR($A3402="",screen_TA_reviewer_A!$C3402=""),"",screen_TA_reviewer_A!$C3402)</f>
        <v/>
      </c>
      <c r="C3402">
        <f>IF(OR($A3402="",screen_TA_reviewer_B!$C3402=""),"",screen_TA_reviewer_B!$C3402)</f>
        <v/>
      </c>
      <c r="D3402">
        <f>IF(OR($A3402="",screen_TA_reviewer_A!$D3402=""),"",screen_TA_reviewer_A!$D3402)</f>
        <v/>
      </c>
      <c r="E3402">
        <f>IF(OR($A3402="",screen_TA_reviewer_B!$D3402=""),"",screen_TA_reviewer_B!$D3402)</f>
        <v/>
      </c>
      <c r="F3402">
        <f>IF(AND(B3402&lt;&gt;"",C3402&lt;&gt;""),1,"")</f>
        <v/>
      </c>
      <c r="G3402">
        <f>IF(F3402=1,IF(B3402=C3402,1,0),"")</f>
        <v/>
      </c>
      <c r="H3402">
        <f>IF(B3402="","",IFERROR(VLOOKUP(B3402,lst_TA_binary_map_table,2,FALSE),"INVALID"))</f>
        <v/>
      </c>
      <c r="I3402">
        <f>IF(C3402="","",IFERROR(VLOOKUP(C3402,lst_TA_binary_map_table,2,FALSE),"INVALID"))</f>
        <v/>
      </c>
      <c r="J3402">
        <f>IF(F3402=1,IF(H3402=I3402,1,0),"")</f>
        <v/>
      </c>
      <c r="K3402">
        <f>IF(G3402=0,1,"")</f>
        <v/>
      </c>
      <c r="L3402">
        <f>IF(K3402=1,COUNTIF($K$2:K3402,1),"")</f>
        <v/>
      </c>
    </row>
    <row r="3403">
      <c r="A3403">
        <f>IF(screen_TA_reviewer_A!$A3403="","",screen_TA_reviewer_A!$A3403)</f>
        <v/>
      </c>
      <c r="B3403">
        <f>IF(OR($A3403="",screen_TA_reviewer_A!$C3403=""),"",screen_TA_reviewer_A!$C3403)</f>
        <v/>
      </c>
      <c r="C3403">
        <f>IF(OR($A3403="",screen_TA_reviewer_B!$C3403=""),"",screen_TA_reviewer_B!$C3403)</f>
        <v/>
      </c>
      <c r="D3403">
        <f>IF(OR($A3403="",screen_TA_reviewer_A!$D3403=""),"",screen_TA_reviewer_A!$D3403)</f>
        <v/>
      </c>
      <c r="E3403">
        <f>IF(OR($A3403="",screen_TA_reviewer_B!$D3403=""),"",screen_TA_reviewer_B!$D3403)</f>
        <v/>
      </c>
      <c r="F3403">
        <f>IF(AND(B3403&lt;&gt;"",C3403&lt;&gt;""),1,"")</f>
        <v/>
      </c>
      <c r="G3403">
        <f>IF(F3403=1,IF(B3403=C3403,1,0),"")</f>
        <v/>
      </c>
      <c r="H3403">
        <f>IF(B3403="","",IFERROR(VLOOKUP(B3403,lst_TA_binary_map_table,2,FALSE),"INVALID"))</f>
        <v/>
      </c>
      <c r="I3403">
        <f>IF(C3403="","",IFERROR(VLOOKUP(C3403,lst_TA_binary_map_table,2,FALSE),"INVALID"))</f>
        <v/>
      </c>
      <c r="J3403">
        <f>IF(F3403=1,IF(H3403=I3403,1,0),"")</f>
        <v/>
      </c>
      <c r="K3403">
        <f>IF(G3403=0,1,"")</f>
        <v/>
      </c>
      <c r="L3403">
        <f>IF(K3403=1,COUNTIF($K$2:K3403,1),"")</f>
        <v/>
      </c>
    </row>
    <row r="3404">
      <c r="A3404">
        <f>IF(screen_TA_reviewer_A!$A3404="","",screen_TA_reviewer_A!$A3404)</f>
        <v/>
      </c>
      <c r="B3404">
        <f>IF(OR($A3404="",screen_TA_reviewer_A!$C3404=""),"",screen_TA_reviewer_A!$C3404)</f>
        <v/>
      </c>
      <c r="C3404">
        <f>IF(OR($A3404="",screen_TA_reviewer_B!$C3404=""),"",screen_TA_reviewer_B!$C3404)</f>
        <v/>
      </c>
      <c r="D3404">
        <f>IF(OR($A3404="",screen_TA_reviewer_A!$D3404=""),"",screen_TA_reviewer_A!$D3404)</f>
        <v/>
      </c>
      <c r="E3404">
        <f>IF(OR($A3404="",screen_TA_reviewer_B!$D3404=""),"",screen_TA_reviewer_B!$D3404)</f>
        <v/>
      </c>
      <c r="F3404">
        <f>IF(AND(B3404&lt;&gt;"",C3404&lt;&gt;""),1,"")</f>
        <v/>
      </c>
      <c r="G3404">
        <f>IF(F3404=1,IF(B3404=C3404,1,0),"")</f>
        <v/>
      </c>
      <c r="H3404">
        <f>IF(B3404="","",IFERROR(VLOOKUP(B3404,lst_TA_binary_map_table,2,FALSE),"INVALID"))</f>
        <v/>
      </c>
      <c r="I3404">
        <f>IF(C3404="","",IFERROR(VLOOKUP(C3404,lst_TA_binary_map_table,2,FALSE),"INVALID"))</f>
        <v/>
      </c>
      <c r="J3404">
        <f>IF(F3404=1,IF(H3404=I3404,1,0),"")</f>
        <v/>
      </c>
      <c r="K3404">
        <f>IF(G3404=0,1,"")</f>
        <v/>
      </c>
      <c r="L3404">
        <f>IF(K3404=1,COUNTIF($K$2:K3404,1),"")</f>
        <v/>
      </c>
    </row>
    <row r="3405">
      <c r="A3405">
        <f>IF(screen_TA_reviewer_A!$A3405="","",screen_TA_reviewer_A!$A3405)</f>
        <v/>
      </c>
      <c r="B3405">
        <f>IF(OR($A3405="",screen_TA_reviewer_A!$C3405=""),"",screen_TA_reviewer_A!$C3405)</f>
        <v/>
      </c>
      <c r="C3405">
        <f>IF(OR($A3405="",screen_TA_reviewer_B!$C3405=""),"",screen_TA_reviewer_B!$C3405)</f>
        <v/>
      </c>
      <c r="D3405">
        <f>IF(OR($A3405="",screen_TA_reviewer_A!$D3405=""),"",screen_TA_reviewer_A!$D3405)</f>
        <v/>
      </c>
      <c r="E3405">
        <f>IF(OR($A3405="",screen_TA_reviewer_B!$D3405=""),"",screen_TA_reviewer_B!$D3405)</f>
        <v/>
      </c>
      <c r="F3405">
        <f>IF(AND(B3405&lt;&gt;"",C3405&lt;&gt;""),1,"")</f>
        <v/>
      </c>
      <c r="G3405">
        <f>IF(F3405=1,IF(B3405=C3405,1,0),"")</f>
        <v/>
      </c>
      <c r="H3405">
        <f>IF(B3405="","",IFERROR(VLOOKUP(B3405,lst_TA_binary_map_table,2,FALSE),"INVALID"))</f>
        <v/>
      </c>
      <c r="I3405">
        <f>IF(C3405="","",IFERROR(VLOOKUP(C3405,lst_TA_binary_map_table,2,FALSE),"INVALID"))</f>
        <v/>
      </c>
      <c r="J3405">
        <f>IF(F3405=1,IF(H3405=I3405,1,0),"")</f>
        <v/>
      </c>
      <c r="K3405">
        <f>IF(G3405=0,1,"")</f>
        <v/>
      </c>
      <c r="L3405">
        <f>IF(K3405=1,COUNTIF($K$2:K3405,1),"")</f>
        <v/>
      </c>
    </row>
    <row r="3406">
      <c r="A3406">
        <f>IF(screen_TA_reviewer_A!$A3406="","",screen_TA_reviewer_A!$A3406)</f>
        <v/>
      </c>
      <c r="B3406">
        <f>IF(OR($A3406="",screen_TA_reviewer_A!$C3406=""),"",screen_TA_reviewer_A!$C3406)</f>
        <v/>
      </c>
      <c r="C3406">
        <f>IF(OR($A3406="",screen_TA_reviewer_B!$C3406=""),"",screen_TA_reviewer_B!$C3406)</f>
        <v/>
      </c>
      <c r="D3406">
        <f>IF(OR($A3406="",screen_TA_reviewer_A!$D3406=""),"",screen_TA_reviewer_A!$D3406)</f>
        <v/>
      </c>
      <c r="E3406">
        <f>IF(OR($A3406="",screen_TA_reviewer_B!$D3406=""),"",screen_TA_reviewer_B!$D3406)</f>
        <v/>
      </c>
      <c r="F3406">
        <f>IF(AND(B3406&lt;&gt;"",C3406&lt;&gt;""),1,"")</f>
        <v/>
      </c>
      <c r="G3406">
        <f>IF(F3406=1,IF(B3406=C3406,1,0),"")</f>
        <v/>
      </c>
      <c r="H3406">
        <f>IF(B3406="","",IFERROR(VLOOKUP(B3406,lst_TA_binary_map_table,2,FALSE),"INVALID"))</f>
        <v/>
      </c>
      <c r="I3406">
        <f>IF(C3406="","",IFERROR(VLOOKUP(C3406,lst_TA_binary_map_table,2,FALSE),"INVALID"))</f>
        <v/>
      </c>
      <c r="J3406">
        <f>IF(F3406=1,IF(H3406=I3406,1,0),"")</f>
        <v/>
      </c>
      <c r="K3406">
        <f>IF(G3406=0,1,"")</f>
        <v/>
      </c>
      <c r="L3406">
        <f>IF(K3406=1,COUNTIF($K$2:K3406,1),"")</f>
        <v/>
      </c>
    </row>
    <row r="3407">
      <c r="A3407">
        <f>IF(screen_TA_reviewer_A!$A3407="","",screen_TA_reviewer_A!$A3407)</f>
        <v/>
      </c>
      <c r="B3407">
        <f>IF(OR($A3407="",screen_TA_reviewer_A!$C3407=""),"",screen_TA_reviewer_A!$C3407)</f>
        <v/>
      </c>
      <c r="C3407">
        <f>IF(OR($A3407="",screen_TA_reviewer_B!$C3407=""),"",screen_TA_reviewer_B!$C3407)</f>
        <v/>
      </c>
      <c r="D3407">
        <f>IF(OR($A3407="",screen_TA_reviewer_A!$D3407=""),"",screen_TA_reviewer_A!$D3407)</f>
        <v/>
      </c>
      <c r="E3407">
        <f>IF(OR($A3407="",screen_TA_reviewer_B!$D3407=""),"",screen_TA_reviewer_B!$D3407)</f>
        <v/>
      </c>
      <c r="F3407">
        <f>IF(AND(B3407&lt;&gt;"",C3407&lt;&gt;""),1,"")</f>
        <v/>
      </c>
      <c r="G3407">
        <f>IF(F3407=1,IF(B3407=C3407,1,0),"")</f>
        <v/>
      </c>
      <c r="H3407">
        <f>IF(B3407="","",IFERROR(VLOOKUP(B3407,lst_TA_binary_map_table,2,FALSE),"INVALID"))</f>
        <v/>
      </c>
      <c r="I3407">
        <f>IF(C3407="","",IFERROR(VLOOKUP(C3407,lst_TA_binary_map_table,2,FALSE),"INVALID"))</f>
        <v/>
      </c>
      <c r="J3407">
        <f>IF(F3407=1,IF(H3407=I3407,1,0),"")</f>
        <v/>
      </c>
      <c r="K3407">
        <f>IF(G3407=0,1,"")</f>
        <v/>
      </c>
      <c r="L3407">
        <f>IF(K3407=1,COUNTIF($K$2:K3407,1),"")</f>
        <v/>
      </c>
    </row>
    <row r="3408">
      <c r="A3408">
        <f>IF(screen_TA_reviewer_A!$A3408="","",screen_TA_reviewer_A!$A3408)</f>
        <v/>
      </c>
      <c r="B3408">
        <f>IF(OR($A3408="",screen_TA_reviewer_A!$C3408=""),"",screen_TA_reviewer_A!$C3408)</f>
        <v/>
      </c>
      <c r="C3408">
        <f>IF(OR($A3408="",screen_TA_reviewer_B!$C3408=""),"",screen_TA_reviewer_B!$C3408)</f>
        <v/>
      </c>
      <c r="D3408">
        <f>IF(OR($A3408="",screen_TA_reviewer_A!$D3408=""),"",screen_TA_reviewer_A!$D3408)</f>
        <v/>
      </c>
      <c r="E3408">
        <f>IF(OR($A3408="",screen_TA_reviewer_B!$D3408=""),"",screen_TA_reviewer_B!$D3408)</f>
        <v/>
      </c>
      <c r="F3408">
        <f>IF(AND(B3408&lt;&gt;"",C3408&lt;&gt;""),1,"")</f>
        <v/>
      </c>
      <c r="G3408">
        <f>IF(F3408=1,IF(B3408=C3408,1,0),"")</f>
        <v/>
      </c>
      <c r="H3408">
        <f>IF(B3408="","",IFERROR(VLOOKUP(B3408,lst_TA_binary_map_table,2,FALSE),"INVALID"))</f>
        <v/>
      </c>
      <c r="I3408">
        <f>IF(C3408="","",IFERROR(VLOOKUP(C3408,lst_TA_binary_map_table,2,FALSE),"INVALID"))</f>
        <v/>
      </c>
      <c r="J3408">
        <f>IF(F3408=1,IF(H3408=I3408,1,0),"")</f>
        <v/>
      </c>
      <c r="K3408">
        <f>IF(G3408=0,1,"")</f>
        <v/>
      </c>
      <c r="L3408">
        <f>IF(K3408=1,COUNTIF($K$2:K3408,1),"")</f>
        <v/>
      </c>
    </row>
    <row r="3409">
      <c r="A3409">
        <f>IF(screen_TA_reviewer_A!$A3409="","",screen_TA_reviewer_A!$A3409)</f>
        <v/>
      </c>
      <c r="B3409">
        <f>IF(OR($A3409="",screen_TA_reviewer_A!$C3409=""),"",screen_TA_reviewer_A!$C3409)</f>
        <v/>
      </c>
      <c r="C3409">
        <f>IF(OR($A3409="",screen_TA_reviewer_B!$C3409=""),"",screen_TA_reviewer_B!$C3409)</f>
        <v/>
      </c>
      <c r="D3409">
        <f>IF(OR($A3409="",screen_TA_reviewer_A!$D3409=""),"",screen_TA_reviewer_A!$D3409)</f>
        <v/>
      </c>
      <c r="E3409">
        <f>IF(OR($A3409="",screen_TA_reviewer_B!$D3409=""),"",screen_TA_reviewer_B!$D3409)</f>
        <v/>
      </c>
      <c r="F3409">
        <f>IF(AND(B3409&lt;&gt;"",C3409&lt;&gt;""),1,"")</f>
        <v/>
      </c>
      <c r="G3409">
        <f>IF(F3409=1,IF(B3409=C3409,1,0),"")</f>
        <v/>
      </c>
      <c r="H3409">
        <f>IF(B3409="","",IFERROR(VLOOKUP(B3409,lst_TA_binary_map_table,2,FALSE),"INVALID"))</f>
        <v/>
      </c>
      <c r="I3409">
        <f>IF(C3409="","",IFERROR(VLOOKUP(C3409,lst_TA_binary_map_table,2,FALSE),"INVALID"))</f>
        <v/>
      </c>
      <c r="J3409">
        <f>IF(F3409=1,IF(H3409=I3409,1,0),"")</f>
        <v/>
      </c>
      <c r="K3409">
        <f>IF(G3409=0,1,"")</f>
        <v/>
      </c>
      <c r="L3409">
        <f>IF(K3409=1,COUNTIF($K$2:K3409,1),"")</f>
        <v/>
      </c>
    </row>
    <row r="3410">
      <c r="A3410">
        <f>IF(screen_TA_reviewer_A!$A3410="","",screen_TA_reviewer_A!$A3410)</f>
        <v/>
      </c>
      <c r="B3410">
        <f>IF(OR($A3410="",screen_TA_reviewer_A!$C3410=""),"",screen_TA_reviewer_A!$C3410)</f>
        <v/>
      </c>
      <c r="C3410">
        <f>IF(OR($A3410="",screen_TA_reviewer_B!$C3410=""),"",screen_TA_reviewer_B!$C3410)</f>
        <v/>
      </c>
      <c r="D3410">
        <f>IF(OR($A3410="",screen_TA_reviewer_A!$D3410=""),"",screen_TA_reviewer_A!$D3410)</f>
        <v/>
      </c>
      <c r="E3410">
        <f>IF(OR($A3410="",screen_TA_reviewer_B!$D3410=""),"",screen_TA_reviewer_B!$D3410)</f>
        <v/>
      </c>
      <c r="F3410">
        <f>IF(AND(B3410&lt;&gt;"",C3410&lt;&gt;""),1,"")</f>
        <v/>
      </c>
      <c r="G3410">
        <f>IF(F3410=1,IF(B3410=C3410,1,0),"")</f>
        <v/>
      </c>
      <c r="H3410">
        <f>IF(B3410="","",IFERROR(VLOOKUP(B3410,lst_TA_binary_map_table,2,FALSE),"INVALID"))</f>
        <v/>
      </c>
      <c r="I3410">
        <f>IF(C3410="","",IFERROR(VLOOKUP(C3410,lst_TA_binary_map_table,2,FALSE),"INVALID"))</f>
        <v/>
      </c>
      <c r="J3410">
        <f>IF(F3410=1,IF(H3410=I3410,1,0),"")</f>
        <v/>
      </c>
      <c r="K3410">
        <f>IF(G3410=0,1,"")</f>
        <v/>
      </c>
      <c r="L3410">
        <f>IF(K3410=1,COUNTIF($K$2:K3410,1),"")</f>
        <v/>
      </c>
    </row>
    <row r="3411">
      <c r="A3411">
        <f>IF(screen_TA_reviewer_A!$A3411="","",screen_TA_reviewer_A!$A3411)</f>
        <v/>
      </c>
      <c r="B3411">
        <f>IF(OR($A3411="",screen_TA_reviewer_A!$C3411=""),"",screen_TA_reviewer_A!$C3411)</f>
        <v/>
      </c>
      <c r="C3411">
        <f>IF(OR($A3411="",screen_TA_reviewer_B!$C3411=""),"",screen_TA_reviewer_B!$C3411)</f>
        <v/>
      </c>
      <c r="D3411">
        <f>IF(OR($A3411="",screen_TA_reviewer_A!$D3411=""),"",screen_TA_reviewer_A!$D3411)</f>
        <v/>
      </c>
      <c r="E3411">
        <f>IF(OR($A3411="",screen_TA_reviewer_B!$D3411=""),"",screen_TA_reviewer_B!$D3411)</f>
        <v/>
      </c>
      <c r="F3411">
        <f>IF(AND(B3411&lt;&gt;"",C3411&lt;&gt;""),1,"")</f>
        <v/>
      </c>
      <c r="G3411">
        <f>IF(F3411=1,IF(B3411=C3411,1,0),"")</f>
        <v/>
      </c>
      <c r="H3411">
        <f>IF(B3411="","",IFERROR(VLOOKUP(B3411,lst_TA_binary_map_table,2,FALSE),"INVALID"))</f>
        <v/>
      </c>
      <c r="I3411">
        <f>IF(C3411="","",IFERROR(VLOOKUP(C3411,lst_TA_binary_map_table,2,FALSE),"INVALID"))</f>
        <v/>
      </c>
      <c r="J3411">
        <f>IF(F3411=1,IF(H3411=I3411,1,0),"")</f>
        <v/>
      </c>
      <c r="K3411">
        <f>IF(G3411=0,1,"")</f>
        <v/>
      </c>
      <c r="L3411">
        <f>IF(K3411=1,COUNTIF($K$2:K3411,1),"")</f>
        <v/>
      </c>
    </row>
    <row r="3412">
      <c r="A3412">
        <f>IF(screen_TA_reviewer_A!$A3412="","",screen_TA_reviewer_A!$A3412)</f>
        <v/>
      </c>
      <c r="B3412">
        <f>IF(OR($A3412="",screen_TA_reviewer_A!$C3412=""),"",screen_TA_reviewer_A!$C3412)</f>
        <v/>
      </c>
      <c r="C3412">
        <f>IF(OR($A3412="",screen_TA_reviewer_B!$C3412=""),"",screen_TA_reviewer_B!$C3412)</f>
        <v/>
      </c>
      <c r="D3412">
        <f>IF(OR($A3412="",screen_TA_reviewer_A!$D3412=""),"",screen_TA_reviewer_A!$D3412)</f>
        <v/>
      </c>
      <c r="E3412">
        <f>IF(OR($A3412="",screen_TA_reviewer_B!$D3412=""),"",screen_TA_reviewer_B!$D3412)</f>
        <v/>
      </c>
      <c r="F3412">
        <f>IF(AND(B3412&lt;&gt;"",C3412&lt;&gt;""),1,"")</f>
        <v/>
      </c>
      <c r="G3412">
        <f>IF(F3412=1,IF(B3412=C3412,1,0),"")</f>
        <v/>
      </c>
      <c r="H3412">
        <f>IF(B3412="","",IFERROR(VLOOKUP(B3412,lst_TA_binary_map_table,2,FALSE),"INVALID"))</f>
        <v/>
      </c>
      <c r="I3412">
        <f>IF(C3412="","",IFERROR(VLOOKUP(C3412,lst_TA_binary_map_table,2,FALSE),"INVALID"))</f>
        <v/>
      </c>
      <c r="J3412">
        <f>IF(F3412=1,IF(H3412=I3412,1,0),"")</f>
        <v/>
      </c>
      <c r="K3412">
        <f>IF(G3412=0,1,"")</f>
        <v/>
      </c>
      <c r="L3412">
        <f>IF(K3412=1,COUNTIF($K$2:K3412,1),"")</f>
        <v/>
      </c>
    </row>
    <row r="3413">
      <c r="A3413">
        <f>IF(screen_TA_reviewer_A!$A3413="","",screen_TA_reviewer_A!$A3413)</f>
        <v/>
      </c>
      <c r="B3413">
        <f>IF(OR($A3413="",screen_TA_reviewer_A!$C3413=""),"",screen_TA_reviewer_A!$C3413)</f>
        <v/>
      </c>
      <c r="C3413">
        <f>IF(OR($A3413="",screen_TA_reviewer_B!$C3413=""),"",screen_TA_reviewer_B!$C3413)</f>
        <v/>
      </c>
      <c r="D3413">
        <f>IF(OR($A3413="",screen_TA_reviewer_A!$D3413=""),"",screen_TA_reviewer_A!$D3413)</f>
        <v/>
      </c>
      <c r="E3413">
        <f>IF(OR($A3413="",screen_TA_reviewer_B!$D3413=""),"",screen_TA_reviewer_B!$D3413)</f>
        <v/>
      </c>
      <c r="F3413">
        <f>IF(AND(B3413&lt;&gt;"",C3413&lt;&gt;""),1,"")</f>
        <v/>
      </c>
      <c r="G3413">
        <f>IF(F3413=1,IF(B3413=C3413,1,0),"")</f>
        <v/>
      </c>
      <c r="H3413">
        <f>IF(B3413="","",IFERROR(VLOOKUP(B3413,lst_TA_binary_map_table,2,FALSE),"INVALID"))</f>
        <v/>
      </c>
      <c r="I3413">
        <f>IF(C3413="","",IFERROR(VLOOKUP(C3413,lst_TA_binary_map_table,2,FALSE),"INVALID"))</f>
        <v/>
      </c>
      <c r="J3413">
        <f>IF(F3413=1,IF(H3413=I3413,1,0),"")</f>
        <v/>
      </c>
      <c r="K3413">
        <f>IF(G3413=0,1,"")</f>
        <v/>
      </c>
      <c r="L3413">
        <f>IF(K3413=1,COUNTIF($K$2:K3413,1),"")</f>
        <v/>
      </c>
    </row>
    <row r="3414">
      <c r="A3414">
        <f>IF(screen_TA_reviewer_A!$A3414="","",screen_TA_reviewer_A!$A3414)</f>
        <v/>
      </c>
      <c r="B3414">
        <f>IF(OR($A3414="",screen_TA_reviewer_A!$C3414=""),"",screen_TA_reviewer_A!$C3414)</f>
        <v/>
      </c>
      <c r="C3414">
        <f>IF(OR($A3414="",screen_TA_reviewer_B!$C3414=""),"",screen_TA_reviewer_B!$C3414)</f>
        <v/>
      </c>
      <c r="D3414">
        <f>IF(OR($A3414="",screen_TA_reviewer_A!$D3414=""),"",screen_TA_reviewer_A!$D3414)</f>
        <v/>
      </c>
      <c r="E3414">
        <f>IF(OR($A3414="",screen_TA_reviewer_B!$D3414=""),"",screen_TA_reviewer_B!$D3414)</f>
        <v/>
      </c>
      <c r="F3414">
        <f>IF(AND(B3414&lt;&gt;"",C3414&lt;&gt;""),1,"")</f>
        <v/>
      </c>
      <c r="G3414">
        <f>IF(F3414=1,IF(B3414=C3414,1,0),"")</f>
        <v/>
      </c>
      <c r="H3414">
        <f>IF(B3414="","",IFERROR(VLOOKUP(B3414,lst_TA_binary_map_table,2,FALSE),"INVALID"))</f>
        <v/>
      </c>
      <c r="I3414">
        <f>IF(C3414="","",IFERROR(VLOOKUP(C3414,lst_TA_binary_map_table,2,FALSE),"INVALID"))</f>
        <v/>
      </c>
      <c r="J3414">
        <f>IF(F3414=1,IF(H3414=I3414,1,0),"")</f>
        <v/>
      </c>
      <c r="K3414">
        <f>IF(G3414=0,1,"")</f>
        <v/>
      </c>
      <c r="L3414">
        <f>IF(K3414=1,COUNTIF($K$2:K3414,1),"")</f>
        <v/>
      </c>
    </row>
    <row r="3415">
      <c r="A3415">
        <f>IF(screen_TA_reviewer_A!$A3415="","",screen_TA_reviewer_A!$A3415)</f>
        <v/>
      </c>
      <c r="B3415">
        <f>IF(OR($A3415="",screen_TA_reviewer_A!$C3415=""),"",screen_TA_reviewer_A!$C3415)</f>
        <v/>
      </c>
      <c r="C3415">
        <f>IF(OR($A3415="",screen_TA_reviewer_B!$C3415=""),"",screen_TA_reviewer_B!$C3415)</f>
        <v/>
      </c>
      <c r="D3415">
        <f>IF(OR($A3415="",screen_TA_reviewer_A!$D3415=""),"",screen_TA_reviewer_A!$D3415)</f>
        <v/>
      </c>
      <c r="E3415">
        <f>IF(OR($A3415="",screen_TA_reviewer_B!$D3415=""),"",screen_TA_reviewer_B!$D3415)</f>
        <v/>
      </c>
      <c r="F3415">
        <f>IF(AND(B3415&lt;&gt;"",C3415&lt;&gt;""),1,"")</f>
        <v/>
      </c>
      <c r="G3415">
        <f>IF(F3415=1,IF(B3415=C3415,1,0),"")</f>
        <v/>
      </c>
      <c r="H3415">
        <f>IF(B3415="","",IFERROR(VLOOKUP(B3415,lst_TA_binary_map_table,2,FALSE),"INVALID"))</f>
        <v/>
      </c>
      <c r="I3415">
        <f>IF(C3415="","",IFERROR(VLOOKUP(C3415,lst_TA_binary_map_table,2,FALSE),"INVALID"))</f>
        <v/>
      </c>
      <c r="J3415">
        <f>IF(F3415=1,IF(H3415=I3415,1,0),"")</f>
        <v/>
      </c>
      <c r="K3415">
        <f>IF(G3415=0,1,"")</f>
        <v/>
      </c>
      <c r="L3415">
        <f>IF(K3415=1,COUNTIF($K$2:K3415,1),"")</f>
        <v/>
      </c>
    </row>
    <row r="3416">
      <c r="A3416">
        <f>IF(screen_TA_reviewer_A!$A3416="","",screen_TA_reviewer_A!$A3416)</f>
        <v/>
      </c>
      <c r="B3416">
        <f>IF(OR($A3416="",screen_TA_reviewer_A!$C3416=""),"",screen_TA_reviewer_A!$C3416)</f>
        <v/>
      </c>
      <c r="C3416">
        <f>IF(OR($A3416="",screen_TA_reviewer_B!$C3416=""),"",screen_TA_reviewer_B!$C3416)</f>
        <v/>
      </c>
      <c r="D3416">
        <f>IF(OR($A3416="",screen_TA_reviewer_A!$D3416=""),"",screen_TA_reviewer_A!$D3416)</f>
        <v/>
      </c>
      <c r="E3416">
        <f>IF(OR($A3416="",screen_TA_reviewer_B!$D3416=""),"",screen_TA_reviewer_B!$D3416)</f>
        <v/>
      </c>
      <c r="F3416">
        <f>IF(AND(B3416&lt;&gt;"",C3416&lt;&gt;""),1,"")</f>
        <v/>
      </c>
      <c r="G3416">
        <f>IF(F3416=1,IF(B3416=C3416,1,0),"")</f>
        <v/>
      </c>
      <c r="H3416">
        <f>IF(B3416="","",IFERROR(VLOOKUP(B3416,lst_TA_binary_map_table,2,FALSE),"INVALID"))</f>
        <v/>
      </c>
      <c r="I3416">
        <f>IF(C3416="","",IFERROR(VLOOKUP(C3416,lst_TA_binary_map_table,2,FALSE),"INVALID"))</f>
        <v/>
      </c>
      <c r="J3416">
        <f>IF(F3416=1,IF(H3416=I3416,1,0),"")</f>
        <v/>
      </c>
      <c r="K3416">
        <f>IF(G3416=0,1,"")</f>
        <v/>
      </c>
      <c r="L3416">
        <f>IF(K3416=1,COUNTIF($K$2:K3416,1),"")</f>
        <v/>
      </c>
    </row>
    <row r="3417">
      <c r="A3417">
        <f>IF(screen_TA_reviewer_A!$A3417="","",screen_TA_reviewer_A!$A3417)</f>
        <v/>
      </c>
      <c r="B3417">
        <f>IF(OR($A3417="",screen_TA_reviewer_A!$C3417=""),"",screen_TA_reviewer_A!$C3417)</f>
        <v/>
      </c>
      <c r="C3417">
        <f>IF(OR($A3417="",screen_TA_reviewer_B!$C3417=""),"",screen_TA_reviewer_B!$C3417)</f>
        <v/>
      </c>
      <c r="D3417">
        <f>IF(OR($A3417="",screen_TA_reviewer_A!$D3417=""),"",screen_TA_reviewer_A!$D3417)</f>
        <v/>
      </c>
      <c r="E3417">
        <f>IF(OR($A3417="",screen_TA_reviewer_B!$D3417=""),"",screen_TA_reviewer_B!$D3417)</f>
        <v/>
      </c>
      <c r="F3417">
        <f>IF(AND(B3417&lt;&gt;"",C3417&lt;&gt;""),1,"")</f>
        <v/>
      </c>
      <c r="G3417">
        <f>IF(F3417=1,IF(B3417=C3417,1,0),"")</f>
        <v/>
      </c>
      <c r="H3417">
        <f>IF(B3417="","",IFERROR(VLOOKUP(B3417,lst_TA_binary_map_table,2,FALSE),"INVALID"))</f>
        <v/>
      </c>
      <c r="I3417">
        <f>IF(C3417="","",IFERROR(VLOOKUP(C3417,lst_TA_binary_map_table,2,FALSE),"INVALID"))</f>
        <v/>
      </c>
      <c r="J3417">
        <f>IF(F3417=1,IF(H3417=I3417,1,0),"")</f>
        <v/>
      </c>
      <c r="K3417">
        <f>IF(G3417=0,1,"")</f>
        <v/>
      </c>
      <c r="L3417">
        <f>IF(K3417=1,COUNTIF($K$2:K3417,1),"")</f>
        <v/>
      </c>
    </row>
    <row r="3418">
      <c r="A3418">
        <f>IF(screen_TA_reviewer_A!$A3418="","",screen_TA_reviewer_A!$A3418)</f>
        <v/>
      </c>
      <c r="B3418">
        <f>IF(OR($A3418="",screen_TA_reviewer_A!$C3418=""),"",screen_TA_reviewer_A!$C3418)</f>
        <v/>
      </c>
      <c r="C3418">
        <f>IF(OR($A3418="",screen_TA_reviewer_B!$C3418=""),"",screen_TA_reviewer_B!$C3418)</f>
        <v/>
      </c>
      <c r="D3418">
        <f>IF(OR($A3418="",screen_TA_reviewer_A!$D3418=""),"",screen_TA_reviewer_A!$D3418)</f>
        <v/>
      </c>
      <c r="E3418">
        <f>IF(OR($A3418="",screen_TA_reviewer_B!$D3418=""),"",screen_TA_reviewer_B!$D3418)</f>
        <v/>
      </c>
      <c r="F3418">
        <f>IF(AND(B3418&lt;&gt;"",C3418&lt;&gt;""),1,"")</f>
        <v/>
      </c>
      <c r="G3418">
        <f>IF(F3418=1,IF(B3418=C3418,1,0),"")</f>
        <v/>
      </c>
      <c r="H3418">
        <f>IF(B3418="","",IFERROR(VLOOKUP(B3418,lst_TA_binary_map_table,2,FALSE),"INVALID"))</f>
        <v/>
      </c>
      <c r="I3418">
        <f>IF(C3418="","",IFERROR(VLOOKUP(C3418,lst_TA_binary_map_table,2,FALSE),"INVALID"))</f>
        <v/>
      </c>
      <c r="J3418">
        <f>IF(F3418=1,IF(H3418=I3418,1,0),"")</f>
        <v/>
      </c>
      <c r="K3418">
        <f>IF(G3418=0,1,"")</f>
        <v/>
      </c>
      <c r="L3418">
        <f>IF(K3418=1,COUNTIF($K$2:K3418,1),"")</f>
        <v/>
      </c>
    </row>
    <row r="3419">
      <c r="A3419">
        <f>IF(screen_TA_reviewer_A!$A3419="","",screen_TA_reviewer_A!$A3419)</f>
        <v/>
      </c>
      <c r="B3419">
        <f>IF(OR($A3419="",screen_TA_reviewer_A!$C3419=""),"",screen_TA_reviewer_A!$C3419)</f>
        <v/>
      </c>
      <c r="C3419">
        <f>IF(OR($A3419="",screen_TA_reviewer_B!$C3419=""),"",screen_TA_reviewer_B!$C3419)</f>
        <v/>
      </c>
      <c r="D3419">
        <f>IF(OR($A3419="",screen_TA_reviewer_A!$D3419=""),"",screen_TA_reviewer_A!$D3419)</f>
        <v/>
      </c>
      <c r="E3419">
        <f>IF(OR($A3419="",screen_TA_reviewer_B!$D3419=""),"",screen_TA_reviewer_B!$D3419)</f>
        <v/>
      </c>
      <c r="F3419">
        <f>IF(AND(B3419&lt;&gt;"",C3419&lt;&gt;""),1,"")</f>
        <v/>
      </c>
      <c r="G3419">
        <f>IF(F3419=1,IF(B3419=C3419,1,0),"")</f>
        <v/>
      </c>
      <c r="H3419">
        <f>IF(B3419="","",IFERROR(VLOOKUP(B3419,lst_TA_binary_map_table,2,FALSE),"INVALID"))</f>
        <v/>
      </c>
      <c r="I3419">
        <f>IF(C3419="","",IFERROR(VLOOKUP(C3419,lst_TA_binary_map_table,2,FALSE),"INVALID"))</f>
        <v/>
      </c>
      <c r="J3419">
        <f>IF(F3419=1,IF(H3419=I3419,1,0),"")</f>
        <v/>
      </c>
      <c r="K3419">
        <f>IF(G3419=0,1,"")</f>
        <v/>
      </c>
      <c r="L3419">
        <f>IF(K3419=1,COUNTIF($K$2:K3419,1),"")</f>
        <v/>
      </c>
    </row>
    <row r="3420">
      <c r="A3420">
        <f>IF(screen_TA_reviewer_A!$A3420="","",screen_TA_reviewer_A!$A3420)</f>
        <v/>
      </c>
      <c r="B3420">
        <f>IF(OR($A3420="",screen_TA_reviewer_A!$C3420=""),"",screen_TA_reviewer_A!$C3420)</f>
        <v/>
      </c>
      <c r="C3420">
        <f>IF(OR($A3420="",screen_TA_reviewer_B!$C3420=""),"",screen_TA_reviewer_B!$C3420)</f>
        <v/>
      </c>
      <c r="D3420">
        <f>IF(OR($A3420="",screen_TA_reviewer_A!$D3420=""),"",screen_TA_reviewer_A!$D3420)</f>
        <v/>
      </c>
      <c r="E3420">
        <f>IF(OR($A3420="",screen_TA_reviewer_B!$D3420=""),"",screen_TA_reviewer_B!$D3420)</f>
        <v/>
      </c>
      <c r="F3420">
        <f>IF(AND(B3420&lt;&gt;"",C3420&lt;&gt;""),1,"")</f>
        <v/>
      </c>
      <c r="G3420">
        <f>IF(F3420=1,IF(B3420=C3420,1,0),"")</f>
        <v/>
      </c>
      <c r="H3420">
        <f>IF(B3420="","",IFERROR(VLOOKUP(B3420,lst_TA_binary_map_table,2,FALSE),"INVALID"))</f>
        <v/>
      </c>
      <c r="I3420">
        <f>IF(C3420="","",IFERROR(VLOOKUP(C3420,lst_TA_binary_map_table,2,FALSE),"INVALID"))</f>
        <v/>
      </c>
      <c r="J3420">
        <f>IF(F3420=1,IF(H3420=I3420,1,0),"")</f>
        <v/>
      </c>
      <c r="K3420">
        <f>IF(G3420=0,1,"")</f>
        <v/>
      </c>
      <c r="L3420">
        <f>IF(K3420=1,COUNTIF($K$2:K3420,1),"")</f>
        <v/>
      </c>
    </row>
    <row r="3421">
      <c r="A3421">
        <f>IF(screen_TA_reviewer_A!$A3421="","",screen_TA_reviewer_A!$A3421)</f>
        <v/>
      </c>
      <c r="B3421">
        <f>IF(OR($A3421="",screen_TA_reviewer_A!$C3421=""),"",screen_TA_reviewer_A!$C3421)</f>
        <v/>
      </c>
      <c r="C3421">
        <f>IF(OR($A3421="",screen_TA_reviewer_B!$C3421=""),"",screen_TA_reviewer_B!$C3421)</f>
        <v/>
      </c>
      <c r="D3421">
        <f>IF(OR($A3421="",screen_TA_reviewer_A!$D3421=""),"",screen_TA_reviewer_A!$D3421)</f>
        <v/>
      </c>
      <c r="E3421">
        <f>IF(OR($A3421="",screen_TA_reviewer_B!$D3421=""),"",screen_TA_reviewer_B!$D3421)</f>
        <v/>
      </c>
      <c r="F3421">
        <f>IF(AND(B3421&lt;&gt;"",C3421&lt;&gt;""),1,"")</f>
        <v/>
      </c>
      <c r="G3421">
        <f>IF(F3421=1,IF(B3421=C3421,1,0),"")</f>
        <v/>
      </c>
      <c r="H3421">
        <f>IF(B3421="","",IFERROR(VLOOKUP(B3421,lst_TA_binary_map_table,2,FALSE),"INVALID"))</f>
        <v/>
      </c>
      <c r="I3421">
        <f>IF(C3421="","",IFERROR(VLOOKUP(C3421,lst_TA_binary_map_table,2,FALSE),"INVALID"))</f>
        <v/>
      </c>
      <c r="J3421">
        <f>IF(F3421=1,IF(H3421=I3421,1,0),"")</f>
        <v/>
      </c>
      <c r="K3421">
        <f>IF(G3421=0,1,"")</f>
        <v/>
      </c>
      <c r="L3421">
        <f>IF(K3421=1,COUNTIF($K$2:K3421,1),"")</f>
        <v/>
      </c>
    </row>
    <row r="3422">
      <c r="A3422">
        <f>IF(screen_TA_reviewer_A!$A3422="","",screen_TA_reviewer_A!$A3422)</f>
        <v/>
      </c>
      <c r="B3422">
        <f>IF(OR($A3422="",screen_TA_reviewer_A!$C3422=""),"",screen_TA_reviewer_A!$C3422)</f>
        <v/>
      </c>
      <c r="C3422">
        <f>IF(OR($A3422="",screen_TA_reviewer_B!$C3422=""),"",screen_TA_reviewer_B!$C3422)</f>
        <v/>
      </c>
      <c r="D3422">
        <f>IF(OR($A3422="",screen_TA_reviewer_A!$D3422=""),"",screen_TA_reviewer_A!$D3422)</f>
        <v/>
      </c>
      <c r="E3422">
        <f>IF(OR($A3422="",screen_TA_reviewer_B!$D3422=""),"",screen_TA_reviewer_B!$D3422)</f>
        <v/>
      </c>
      <c r="F3422">
        <f>IF(AND(B3422&lt;&gt;"",C3422&lt;&gt;""),1,"")</f>
        <v/>
      </c>
      <c r="G3422">
        <f>IF(F3422=1,IF(B3422=C3422,1,0),"")</f>
        <v/>
      </c>
      <c r="H3422">
        <f>IF(B3422="","",IFERROR(VLOOKUP(B3422,lst_TA_binary_map_table,2,FALSE),"INVALID"))</f>
        <v/>
      </c>
      <c r="I3422">
        <f>IF(C3422="","",IFERROR(VLOOKUP(C3422,lst_TA_binary_map_table,2,FALSE),"INVALID"))</f>
        <v/>
      </c>
      <c r="J3422">
        <f>IF(F3422=1,IF(H3422=I3422,1,0),"")</f>
        <v/>
      </c>
      <c r="K3422">
        <f>IF(G3422=0,1,"")</f>
        <v/>
      </c>
      <c r="L3422">
        <f>IF(K3422=1,COUNTIF($K$2:K3422,1),"")</f>
        <v/>
      </c>
    </row>
    <row r="3423">
      <c r="A3423">
        <f>IF(screen_TA_reviewer_A!$A3423="","",screen_TA_reviewer_A!$A3423)</f>
        <v/>
      </c>
      <c r="B3423">
        <f>IF(OR($A3423="",screen_TA_reviewer_A!$C3423=""),"",screen_TA_reviewer_A!$C3423)</f>
        <v/>
      </c>
      <c r="C3423">
        <f>IF(OR($A3423="",screen_TA_reviewer_B!$C3423=""),"",screen_TA_reviewer_B!$C3423)</f>
        <v/>
      </c>
      <c r="D3423">
        <f>IF(OR($A3423="",screen_TA_reviewer_A!$D3423=""),"",screen_TA_reviewer_A!$D3423)</f>
        <v/>
      </c>
      <c r="E3423">
        <f>IF(OR($A3423="",screen_TA_reviewer_B!$D3423=""),"",screen_TA_reviewer_B!$D3423)</f>
        <v/>
      </c>
      <c r="F3423">
        <f>IF(AND(B3423&lt;&gt;"",C3423&lt;&gt;""),1,"")</f>
        <v/>
      </c>
      <c r="G3423">
        <f>IF(F3423=1,IF(B3423=C3423,1,0),"")</f>
        <v/>
      </c>
      <c r="H3423">
        <f>IF(B3423="","",IFERROR(VLOOKUP(B3423,lst_TA_binary_map_table,2,FALSE),"INVALID"))</f>
        <v/>
      </c>
      <c r="I3423">
        <f>IF(C3423="","",IFERROR(VLOOKUP(C3423,lst_TA_binary_map_table,2,FALSE),"INVALID"))</f>
        <v/>
      </c>
      <c r="J3423">
        <f>IF(F3423=1,IF(H3423=I3423,1,0),"")</f>
        <v/>
      </c>
      <c r="K3423">
        <f>IF(G3423=0,1,"")</f>
        <v/>
      </c>
      <c r="L3423">
        <f>IF(K3423=1,COUNTIF($K$2:K3423,1),"")</f>
        <v/>
      </c>
    </row>
    <row r="3424">
      <c r="A3424">
        <f>IF(screen_TA_reviewer_A!$A3424="","",screen_TA_reviewer_A!$A3424)</f>
        <v/>
      </c>
      <c r="B3424">
        <f>IF(OR($A3424="",screen_TA_reviewer_A!$C3424=""),"",screen_TA_reviewer_A!$C3424)</f>
        <v/>
      </c>
      <c r="C3424">
        <f>IF(OR($A3424="",screen_TA_reviewer_B!$C3424=""),"",screen_TA_reviewer_B!$C3424)</f>
        <v/>
      </c>
      <c r="D3424">
        <f>IF(OR($A3424="",screen_TA_reviewer_A!$D3424=""),"",screen_TA_reviewer_A!$D3424)</f>
        <v/>
      </c>
      <c r="E3424">
        <f>IF(OR($A3424="",screen_TA_reviewer_B!$D3424=""),"",screen_TA_reviewer_B!$D3424)</f>
        <v/>
      </c>
      <c r="F3424">
        <f>IF(AND(B3424&lt;&gt;"",C3424&lt;&gt;""),1,"")</f>
        <v/>
      </c>
      <c r="G3424">
        <f>IF(F3424=1,IF(B3424=C3424,1,0),"")</f>
        <v/>
      </c>
      <c r="H3424">
        <f>IF(B3424="","",IFERROR(VLOOKUP(B3424,lst_TA_binary_map_table,2,FALSE),"INVALID"))</f>
        <v/>
      </c>
      <c r="I3424">
        <f>IF(C3424="","",IFERROR(VLOOKUP(C3424,lst_TA_binary_map_table,2,FALSE),"INVALID"))</f>
        <v/>
      </c>
      <c r="J3424">
        <f>IF(F3424=1,IF(H3424=I3424,1,0),"")</f>
        <v/>
      </c>
      <c r="K3424">
        <f>IF(G3424=0,1,"")</f>
        <v/>
      </c>
      <c r="L3424">
        <f>IF(K3424=1,COUNTIF($K$2:K3424,1),"")</f>
        <v/>
      </c>
    </row>
    <row r="3425">
      <c r="A3425">
        <f>IF(screen_TA_reviewer_A!$A3425="","",screen_TA_reviewer_A!$A3425)</f>
        <v/>
      </c>
      <c r="B3425">
        <f>IF(OR($A3425="",screen_TA_reviewer_A!$C3425=""),"",screen_TA_reviewer_A!$C3425)</f>
        <v/>
      </c>
      <c r="C3425">
        <f>IF(OR($A3425="",screen_TA_reviewer_B!$C3425=""),"",screen_TA_reviewer_B!$C3425)</f>
        <v/>
      </c>
      <c r="D3425">
        <f>IF(OR($A3425="",screen_TA_reviewer_A!$D3425=""),"",screen_TA_reviewer_A!$D3425)</f>
        <v/>
      </c>
      <c r="E3425">
        <f>IF(OR($A3425="",screen_TA_reviewer_B!$D3425=""),"",screen_TA_reviewer_B!$D3425)</f>
        <v/>
      </c>
      <c r="F3425">
        <f>IF(AND(B3425&lt;&gt;"",C3425&lt;&gt;""),1,"")</f>
        <v/>
      </c>
      <c r="G3425">
        <f>IF(F3425=1,IF(B3425=C3425,1,0),"")</f>
        <v/>
      </c>
      <c r="H3425">
        <f>IF(B3425="","",IFERROR(VLOOKUP(B3425,lst_TA_binary_map_table,2,FALSE),"INVALID"))</f>
        <v/>
      </c>
      <c r="I3425">
        <f>IF(C3425="","",IFERROR(VLOOKUP(C3425,lst_TA_binary_map_table,2,FALSE),"INVALID"))</f>
        <v/>
      </c>
      <c r="J3425">
        <f>IF(F3425=1,IF(H3425=I3425,1,0),"")</f>
        <v/>
      </c>
      <c r="K3425">
        <f>IF(G3425=0,1,"")</f>
        <v/>
      </c>
      <c r="L3425">
        <f>IF(K3425=1,COUNTIF($K$2:K3425,1),"")</f>
        <v/>
      </c>
    </row>
    <row r="3426">
      <c r="A3426">
        <f>IF(screen_TA_reviewer_A!$A3426="","",screen_TA_reviewer_A!$A3426)</f>
        <v/>
      </c>
      <c r="B3426">
        <f>IF(OR($A3426="",screen_TA_reviewer_A!$C3426=""),"",screen_TA_reviewer_A!$C3426)</f>
        <v/>
      </c>
      <c r="C3426">
        <f>IF(OR($A3426="",screen_TA_reviewer_B!$C3426=""),"",screen_TA_reviewer_B!$C3426)</f>
        <v/>
      </c>
      <c r="D3426">
        <f>IF(OR($A3426="",screen_TA_reviewer_A!$D3426=""),"",screen_TA_reviewer_A!$D3426)</f>
        <v/>
      </c>
      <c r="E3426">
        <f>IF(OR($A3426="",screen_TA_reviewer_B!$D3426=""),"",screen_TA_reviewer_B!$D3426)</f>
        <v/>
      </c>
      <c r="F3426">
        <f>IF(AND(B3426&lt;&gt;"",C3426&lt;&gt;""),1,"")</f>
        <v/>
      </c>
      <c r="G3426">
        <f>IF(F3426=1,IF(B3426=C3426,1,0),"")</f>
        <v/>
      </c>
      <c r="H3426">
        <f>IF(B3426="","",IFERROR(VLOOKUP(B3426,lst_TA_binary_map_table,2,FALSE),"INVALID"))</f>
        <v/>
      </c>
      <c r="I3426">
        <f>IF(C3426="","",IFERROR(VLOOKUP(C3426,lst_TA_binary_map_table,2,FALSE),"INVALID"))</f>
        <v/>
      </c>
      <c r="J3426">
        <f>IF(F3426=1,IF(H3426=I3426,1,0),"")</f>
        <v/>
      </c>
      <c r="K3426">
        <f>IF(G3426=0,1,"")</f>
        <v/>
      </c>
      <c r="L3426">
        <f>IF(K3426=1,COUNTIF($K$2:K3426,1),"")</f>
        <v/>
      </c>
    </row>
    <row r="3427">
      <c r="A3427">
        <f>IF(screen_TA_reviewer_A!$A3427="","",screen_TA_reviewer_A!$A3427)</f>
        <v/>
      </c>
      <c r="B3427">
        <f>IF(OR($A3427="",screen_TA_reviewer_A!$C3427=""),"",screen_TA_reviewer_A!$C3427)</f>
        <v/>
      </c>
      <c r="C3427">
        <f>IF(OR($A3427="",screen_TA_reviewer_B!$C3427=""),"",screen_TA_reviewer_B!$C3427)</f>
        <v/>
      </c>
      <c r="D3427">
        <f>IF(OR($A3427="",screen_TA_reviewer_A!$D3427=""),"",screen_TA_reviewer_A!$D3427)</f>
        <v/>
      </c>
      <c r="E3427">
        <f>IF(OR($A3427="",screen_TA_reviewer_B!$D3427=""),"",screen_TA_reviewer_B!$D3427)</f>
        <v/>
      </c>
      <c r="F3427">
        <f>IF(AND(B3427&lt;&gt;"",C3427&lt;&gt;""),1,"")</f>
        <v/>
      </c>
      <c r="G3427">
        <f>IF(F3427=1,IF(B3427=C3427,1,0),"")</f>
        <v/>
      </c>
      <c r="H3427">
        <f>IF(B3427="","",IFERROR(VLOOKUP(B3427,lst_TA_binary_map_table,2,FALSE),"INVALID"))</f>
        <v/>
      </c>
      <c r="I3427">
        <f>IF(C3427="","",IFERROR(VLOOKUP(C3427,lst_TA_binary_map_table,2,FALSE),"INVALID"))</f>
        <v/>
      </c>
      <c r="J3427">
        <f>IF(F3427=1,IF(H3427=I3427,1,0),"")</f>
        <v/>
      </c>
      <c r="K3427">
        <f>IF(G3427=0,1,"")</f>
        <v/>
      </c>
      <c r="L3427">
        <f>IF(K3427=1,COUNTIF($K$2:K3427,1),"")</f>
        <v/>
      </c>
    </row>
    <row r="3428">
      <c r="A3428">
        <f>IF(screen_TA_reviewer_A!$A3428="","",screen_TA_reviewer_A!$A3428)</f>
        <v/>
      </c>
      <c r="B3428">
        <f>IF(OR($A3428="",screen_TA_reviewer_A!$C3428=""),"",screen_TA_reviewer_A!$C3428)</f>
        <v/>
      </c>
      <c r="C3428">
        <f>IF(OR($A3428="",screen_TA_reviewer_B!$C3428=""),"",screen_TA_reviewer_B!$C3428)</f>
        <v/>
      </c>
      <c r="D3428">
        <f>IF(OR($A3428="",screen_TA_reviewer_A!$D3428=""),"",screen_TA_reviewer_A!$D3428)</f>
        <v/>
      </c>
      <c r="E3428">
        <f>IF(OR($A3428="",screen_TA_reviewer_B!$D3428=""),"",screen_TA_reviewer_B!$D3428)</f>
        <v/>
      </c>
      <c r="F3428">
        <f>IF(AND(B3428&lt;&gt;"",C3428&lt;&gt;""),1,"")</f>
        <v/>
      </c>
      <c r="G3428">
        <f>IF(F3428=1,IF(B3428=C3428,1,0),"")</f>
        <v/>
      </c>
      <c r="H3428">
        <f>IF(B3428="","",IFERROR(VLOOKUP(B3428,lst_TA_binary_map_table,2,FALSE),"INVALID"))</f>
        <v/>
      </c>
      <c r="I3428">
        <f>IF(C3428="","",IFERROR(VLOOKUP(C3428,lst_TA_binary_map_table,2,FALSE),"INVALID"))</f>
        <v/>
      </c>
      <c r="J3428">
        <f>IF(F3428=1,IF(H3428=I3428,1,0),"")</f>
        <v/>
      </c>
      <c r="K3428">
        <f>IF(G3428=0,1,"")</f>
        <v/>
      </c>
      <c r="L3428">
        <f>IF(K3428=1,COUNTIF($K$2:K3428,1),"")</f>
        <v/>
      </c>
    </row>
    <row r="3429">
      <c r="A3429">
        <f>IF(screen_TA_reviewer_A!$A3429="","",screen_TA_reviewer_A!$A3429)</f>
        <v/>
      </c>
      <c r="B3429">
        <f>IF(OR($A3429="",screen_TA_reviewer_A!$C3429=""),"",screen_TA_reviewer_A!$C3429)</f>
        <v/>
      </c>
      <c r="C3429">
        <f>IF(OR($A3429="",screen_TA_reviewer_B!$C3429=""),"",screen_TA_reviewer_B!$C3429)</f>
        <v/>
      </c>
      <c r="D3429">
        <f>IF(OR($A3429="",screen_TA_reviewer_A!$D3429=""),"",screen_TA_reviewer_A!$D3429)</f>
        <v/>
      </c>
      <c r="E3429">
        <f>IF(OR($A3429="",screen_TA_reviewer_B!$D3429=""),"",screen_TA_reviewer_B!$D3429)</f>
        <v/>
      </c>
      <c r="F3429">
        <f>IF(AND(B3429&lt;&gt;"",C3429&lt;&gt;""),1,"")</f>
        <v/>
      </c>
      <c r="G3429">
        <f>IF(F3429=1,IF(B3429=C3429,1,0),"")</f>
        <v/>
      </c>
      <c r="H3429">
        <f>IF(B3429="","",IFERROR(VLOOKUP(B3429,lst_TA_binary_map_table,2,FALSE),"INVALID"))</f>
        <v/>
      </c>
      <c r="I3429">
        <f>IF(C3429="","",IFERROR(VLOOKUP(C3429,lst_TA_binary_map_table,2,FALSE),"INVALID"))</f>
        <v/>
      </c>
      <c r="J3429">
        <f>IF(F3429=1,IF(H3429=I3429,1,0),"")</f>
        <v/>
      </c>
      <c r="K3429">
        <f>IF(G3429=0,1,"")</f>
        <v/>
      </c>
      <c r="L3429">
        <f>IF(K3429=1,COUNTIF($K$2:K3429,1),"")</f>
        <v/>
      </c>
    </row>
    <row r="3430">
      <c r="A3430">
        <f>IF(screen_TA_reviewer_A!$A3430="","",screen_TA_reviewer_A!$A3430)</f>
        <v/>
      </c>
      <c r="B3430">
        <f>IF(OR($A3430="",screen_TA_reviewer_A!$C3430=""),"",screen_TA_reviewer_A!$C3430)</f>
        <v/>
      </c>
      <c r="C3430">
        <f>IF(OR($A3430="",screen_TA_reviewer_B!$C3430=""),"",screen_TA_reviewer_B!$C3430)</f>
        <v/>
      </c>
      <c r="D3430">
        <f>IF(OR($A3430="",screen_TA_reviewer_A!$D3430=""),"",screen_TA_reviewer_A!$D3430)</f>
        <v/>
      </c>
      <c r="E3430">
        <f>IF(OR($A3430="",screen_TA_reviewer_B!$D3430=""),"",screen_TA_reviewer_B!$D3430)</f>
        <v/>
      </c>
      <c r="F3430">
        <f>IF(AND(B3430&lt;&gt;"",C3430&lt;&gt;""),1,"")</f>
        <v/>
      </c>
      <c r="G3430">
        <f>IF(F3430=1,IF(B3430=C3430,1,0),"")</f>
        <v/>
      </c>
      <c r="H3430">
        <f>IF(B3430="","",IFERROR(VLOOKUP(B3430,lst_TA_binary_map_table,2,FALSE),"INVALID"))</f>
        <v/>
      </c>
      <c r="I3430">
        <f>IF(C3430="","",IFERROR(VLOOKUP(C3430,lst_TA_binary_map_table,2,FALSE),"INVALID"))</f>
        <v/>
      </c>
      <c r="J3430">
        <f>IF(F3430=1,IF(H3430=I3430,1,0),"")</f>
        <v/>
      </c>
      <c r="K3430">
        <f>IF(G3430=0,1,"")</f>
        <v/>
      </c>
      <c r="L3430">
        <f>IF(K3430=1,COUNTIF($K$2:K3430,1),"")</f>
        <v/>
      </c>
    </row>
    <row r="3431">
      <c r="A3431">
        <f>IF(screen_TA_reviewer_A!$A3431="","",screen_TA_reviewer_A!$A3431)</f>
        <v/>
      </c>
      <c r="B3431">
        <f>IF(OR($A3431="",screen_TA_reviewer_A!$C3431=""),"",screen_TA_reviewer_A!$C3431)</f>
        <v/>
      </c>
      <c r="C3431">
        <f>IF(OR($A3431="",screen_TA_reviewer_B!$C3431=""),"",screen_TA_reviewer_B!$C3431)</f>
        <v/>
      </c>
      <c r="D3431">
        <f>IF(OR($A3431="",screen_TA_reviewer_A!$D3431=""),"",screen_TA_reviewer_A!$D3431)</f>
        <v/>
      </c>
      <c r="E3431">
        <f>IF(OR($A3431="",screen_TA_reviewer_B!$D3431=""),"",screen_TA_reviewer_B!$D3431)</f>
        <v/>
      </c>
      <c r="F3431">
        <f>IF(AND(B3431&lt;&gt;"",C3431&lt;&gt;""),1,"")</f>
        <v/>
      </c>
      <c r="G3431">
        <f>IF(F3431=1,IF(B3431=C3431,1,0),"")</f>
        <v/>
      </c>
      <c r="H3431">
        <f>IF(B3431="","",IFERROR(VLOOKUP(B3431,lst_TA_binary_map_table,2,FALSE),"INVALID"))</f>
        <v/>
      </c>
      <c r="I3431">
        <f>IF(C3431="","",IFERROR(VLOOKUP(C3431,lst_TA_binary_map_table,2,FALSE),"INVALID"))</f>
        <v/>
      </c>
      <c r="J3431">
        <f>IF(F3431=1,IF(H3431=I3431,1,0),"")</f>
        <v/>
      </c>
      <c r="K3431">
        <f>IF(G3431=0,1,"")</f>
        <v/>
      </c>
      <c r="L3431">
        <f>IF(K3431=1,COUNTIF($K$2:K3431,1),"")</f>
        <v/>
      </c>
    </row>
    <row r="3432">
      <c r="A3432">
        <f>IF(screen_TA_reviewer_A!$A3432="","",screen_TA_reviewer_A!$A3432)</f>
        <v/>
      </c>
      <c r="B3432">
        <f>IF(OR($A3432="",screen_TA_reviewer_A!$C3432=""),"",screen_TA_reviewer_A!$C3432)</f>
        <v/>
      </c>
      <c r="C3432">
        <f>IF(OR($A3432="",screen_TA_reviewer_B!$C3432=""),"",screen_TA_reviewer_B!$C3432)</f>
        <v/>
      </c>
      <c r="D3432">
        <f>IF(OR($A3432="",screen_TA_reviewer_A!$D3432=""),"",screen_TA_reviewer_A!$D3432)</f>
        <v/>
      </c>
      <c r="E3432">
        <f>IF(OR($A3432="",screen_TA_reviewer_B!$D3432=""),"",screen_TA_reviewer_B!$D3432)</f>
        <v/>
      </c>
      <c r="F3432">
        <f>IF(AND(B3432&lt;&gt;"",C3432&lt;&gt;""),1,"")</f>
        <v/>
      </c>
      <c r="G3432">
        <f>IF(F3432=1,IF(B3432=C3432,1,0),"")</f>
        <v/>
      </c>
      <c r="H3432">
        <f>IF(B3432="","",IFERROR(VLOOKUP(B3432,lst_TA_binary_map_table,2,FALSE),"INVALID"))</f>
        <v/>
      </c>
      <c r="I3432">
        <f>IF(C3432="","",IFERROR(VLOOKUP(C3432,lst_TA_binary_map_table,2,FALSE),"INVALID"))</f>
        <v/>
      </c>
      <c r="J3432">
        <f>IF(F3432=1,IF(H3432=I3432,1,0),"")</f>
        <v/>
      </c>
      <c r="K3432">
        <f>IF(G3432=0,1,"")</f>
        <v/>
      </c>
      <c r="L3432">
        <f>IF(K3432=1,COUNTIF($K$2:K3432,1),"")</f>
        <v/>
      </c>
    </row>
    <row r="3433">
      <c r="A3433">
        <f>IF(screen_TA_reviewer_A!$A3433="","",screen_TA_reviewer_A!$A3433)</f>
        <v/>
      </c>
      <c r="B3433">
        <f>IF(OR($A3433="",screen_TA_reviewer_A!$C3433=""),"",screen_TA_reviewer_A!$C3433)</f>
        <v/>
      </c>
      <c r="C3433">
        <f>IF(OR($A3433="",screen_TA_reviewer_B!$C3433=""),"",screen_TA_reviewer_B!$C3433)</f>
        <v/>
      </c>
      <c r="D3433">
        <f>IF(OR($A3433="",screen_TA_reviewer_A!$D3433=""),"",screen_TA_reviewer_A!$D3433)</f>
        <v/>
      </c>
      <c r="E3433">
        <f>IF(OR($A3433="",screen_TA_reviewer_B!$D3433=""),"",screen_TA_reviewer_B!$D3433)</f>
        <v/>
      </c>
      <c r="F3433">
        <f>IF(AND(B3433&lt;&gt;"",C3433&lt;&gt;""),1,"")</f>
        <v/>
      </c>
      <c r="G3433">
        <f>IF(F3433=1,IF(B3433=C3433,1,0),"")</f>
        <v/>
      </c>
      <c r="H3433">
        <f>IF(B3433="","",IFERROR(VLOOKUP(B3433,lst_TA_binary_map_table,2,FALSE),"INVALID"))</f>
        <v/>
      </c>
      <c r="I3433">
        <f>IF(C3433="","",IFERROR(VLOOKUP(C3433,lst_TA_binary_map_table,2,FALSE),"INVALID"))</f>
        <v/>
      </c>
      <c r="J3433">
        <f>IF(F3433=1,IF(H3433=I3433,1,0),"")</f>
        <v/>
      </c>
      <c r="K3433">
        <f>IF(G3433=0,1,"")</f>
        <v/>
      </c>
      <c r="L3433">
        <f>IF(K3433=1,COUNTIF($K$2:K3433,1),"")</f>
        <v/>
      </c>
    </row>
    <row r="3434">
      <c r="A3434">
        <f>IF(screen_TA_reviewer_A!$A3434="","",screen_TA_reviewer_A!$A3434)</f>
        <v/>
      </c>
      <c r="B3434">
        <f>IF(OR($A3434="",screen_TA_reviewer_A!$C3434=""),"",screen_TA_reviewer_A!$C3434)</f>
        <v/>
      </c>
      <c r="C3434">
        <f>IF(OR($A3434="",screen_TA_reviewer_B!$C3434=""),"",screen_TA_reviewer_B!$C3434)</f>
        <v/>
      </c>
      <c r="D3434">
        <f>IF(OR($A3434="",screen_TA_reviewer_A!$D3434=""),"",screen_TA_reviewer_A!$D3434)</f>
        <v/>
      </c>
      <c r="E3434">
        <f>IF(OR($A3434="",screen_TA_reviewer_B!$D3434=""),"",screen_TA_reviewer_B!$D3434)</f>
        <v/>
      </c>
      <c r="F3434">
        <f>IF(AND(B3434&lt;&gt;"",C3434&lt;&gt;""),1,"")</f>
        <v/>
      </c>
      <c r="G3434">
        <f>IF(F3434=1,IF(B3434=C3434,1,0),"")</f>
        <v/>
      </c>
      <c r="H3434">
        <f>IF(B3434="","",IFERROR(VLOOKUP(B3434,lst_TA_binary_map_table,2,FALSE),"INVALID"))</f>
        <v/>
      </c>
      <c r="I3434">
        <f>IF(C3434="","",IFERROR(VLOOKUP(C3434,lst_TA_binary_map_table,2,FALSE),"INVALID"))</f>
        <v/>
      </c>
      <c r="J3434">
        <f>IF(F3434=1,IF(H3434=I3434,1,0),"")</f>
        <v/>
      </c>
      <c r="K3434">
        <f>IF(G3434=0,1,"")</f>
        <v/>
      </c>
      <c r="L3434">
        <f>IF(K3434=1,COUNTIF($K$2:K3434,1),"")</f>
        <v/>
      </c>
    </row>
    <row r="3435">
      <c r="A3435">
        <f>IF(screen_TA_reviewer_A!$A3435="","",screen_TA_reviewer_A!$A3435)</f>
        <v/>
      </c>
      <c r="B3435">
        <f>IF(OR($A3435="",screen_TA_reviewer_A!$C3435=""),"",screen_TA_reviewer_A!$C3435)</f>
        <v/>
      </c>
      <c r="C3435">
        <f>IF(OR($A3435="",screen_TA_reviewer_B!$C3435=""),"",screen_TA_reviewer_B!$C3435)</f>
        <v/>
      </c>
      <c r="D3435">
        <f>IF(OR($A3435="",screen_TA_reviewer_A!$D3435=""),"",screen_TA_reviewer_A!$D3435)</f>
        <v/>
      </c>
      <c r="E3435">
        <f>IF(OR($A3435="",screen_TA_reviewer_B!$D3435=""),"",screen_TA_reviewer_B!$D3435)</f>
        <v/>
      </c>
      <c r="F3435">
        <f>IF(AND(B3435&lt;&gt;"",C3435&lt;&gt;""),1,"")</f>
        <v/>
      </c>
      <c r="G3435">
        <f>IF(F3435=1,IF(B3435=C3435,1,0),"")</f>
        <v/>
      </c>
      <c r="H3435">
        <f>IF(B3435="","",IFERROR(VLOOKUP(B3435,lst_TA_binary_map_table,2,FALSE),"INVALID"))</f>
        <v/>
      </c>
      <c r="I3435">
        <f>IF(C3435="","",IFERROR(VLOOKUP(C3435,lst_TA_binary_map_table,2,FALSE),"INVALID"))</f>
        <v/>
      </c>
      <c r="J3435">
        <f>IF(F3435=1,IF(H3435=I3435,1,0),"")</f>
        <v/>
      </c>
      <c r="K3435">
        <f>IF(G3435=0,1,"")</f>
        <v/>
      </c>
      <c r="L3435">
        <f>IF(K3435=1,COUNTIF($K$2:K3435,1),"")</f>
        <v/>
      </c>
    </row>
    <row r="3436">
      <c r="A3436">
        <f>IF(screen_TA_reviewer_A!$A3436="","",screen_TA_reviewer_A!$A3436)</f>
        <v/>
      </c>
      <c r="B3436">
        <f>IF(OR($A3436="",screen_TA_reviewer_A!$C3436=""),"",screen_TA_reviewer_A!$C3436)</f>
        <v/>
      </c>
      <c r="C3436">
        <f>IF(OR($A3436="",screen_TA_reviewer_B!$C3436=""),"",screen_TA_reviewer_B!$C3436)</f>
        <v/>
      </c>
      <c r="D3436">
        <f>IF(OR($A3436="",screen_TA_reviewer_A!$D3436=""),"",screen_TA_reviewer_A!$D3436)</f>
        <v/>
      </c>
      <c r="E3436">
        <f>IF(OR($A3436="",screen_TA_reviewer_B!$D3436=""),"",screen_TA_reviewer_B!$D3436)</f>
        <v/>
      </c>
      <c r="F3436">
        <f>IF(AND(B3436&lt;&gt;"",C3436&lt;&gt;""),1,"")</f>
        <v/>
      </c>
      <c r="G3436">
        <f>IF(F3436=1,IF(B3436=C3436,1,0),"")</f>
        <v/>
      </c>
      <c r="H3436">
        <f>IF(B3436="","",IFERROR(VLOOKUP(B3436,lst_TA_binary_map_table,2,FALSE),"INVALID"))</f>
        <v/>
      </c>
      <c r="I3436">
        <f>IF(C3436="","",IFERROR(VLOOKUP(C3436,lst_TA_binary_map_table,2,FALSE),"INVALID"))</f>
        <v/>
      </c>
      <c r="J3436">
        <f>IF(F3436=1,IF(H3436=I3436,1,0),"")</f>
        <v/>
      </c>
      <c r="K3436">
        <f>IF(G3436=0,1,"")</f>
        <v/>
      </c>
      <c r="L3436">
        <f>IF(K3436=1,COUNTIF($K$2:K3436,1),"")</f>
        <v/>
      </c>
    </row>
    <row r="3437">
      <c r="A3437">
        <f>IF(screen_TA_reviewer_A!$A3437="","",screen_TA_reviewer_A!$A3437)</f>
        <v/>
      </c>
      <c r="B3437">
        <f>IF(OR($A3437="",screen_TA_reviewer_A!$C3437=""),"",screen_TA_reviewer_A!$C3437)</f>
        <v/>
      </c>
      <c r="C3437">
        <f>IF(OR($A3437="",screen_TA_reviewer_B!$C3437=""),"",screen_TA_reviewer_B!$C3437)</f>
        <v/>
      </c>
      <c r="D3437">
        <f>IF(OR($A3437="",screen_TA_reviewer_A!$D3437=""),"",screen_TA_reviewer_A!$D3437)</f>
        <v/>
      </c>
      <c r="E3437">
        <f>IF(OR($A3437="",screen_TA_reviewer_B!$D3437=""),"",screen_TA_reviewer_B!$D3437)</f>
        <v/>
      </c>
      <c r="F3437">
        <f>IF(AND(B3437&lt;&gt;"",C3437&lt;&gt;""),1,"")</f>
        <v/>
      </c>
      <c r="G3437">
        <f>IF(F3437=1,IF(B3437=C3437,1,0),"")</f>
        <v/>
      </c>
      <c r="H3437">
        <f>IF(B3437="","",IFERROR(VLOOKUP(B3437,lst_TA_binary_map_table,2,FALSE),"INVALID"))</f>
        <v/>
      </c>
      <c r="I3437">
        <f>IF(C3437="","",IFERROR(VLOOKUP(C3437,lst_TA_binary_map_table,2,FALSE),"INVALID"))</f>
        <v/>
      </c>
      <c r="J3437">
        <f>IF(F3437=1,IF(H3437=I3437,1,0),"")</f>
        <v/>
      </c>
      <c r="K3437">
        <f>IF(G3437=0,1,"")</f>
        <v/>
      </c>
      <c r="L3437">
        <f>IF(K3437=1,COUNTIF($K$2:K3437,1),"")</f>
        <v/>
      </c>
    </row>
    <row r="3438">
      <c r="A3438">
        <f>IF(screen_TA_reviewer_A!$A3438="","",screen_TA_reviewer_A!$A3438)</f>
        <v/>
      </c>
      <c r="B3438">
        <f>IF(OR($A3438="",screen_TA_reviewer_A!$C3438=""),"",screen_TA_reviewer_A!$C3438)</f>
        <v/>
      </c>
      <c r="C3438">
        <f>IF(OR($A3438="",screen_TA_reviewer_B!$C3438=""),"",screen_TA_reviewer_B!$C3438)</f>
        <v/>
      </c>
      <c r="D3438">
        <f>IF(OR($A3438="",screen_TA_reviewer_A!$D3438=""),"",screen_TA_reviewer_A!$D3438)</f>
        <v/>
      </c>
      <c r="E3438">
        <f>IF(OR($A3438="",screen_TA_reviewer_B!$D3438=""),"",screen_TA_reviewer_B!$D3438)</f>
        <v/>
      </c>
      <c r="F3438">
        <f>IF(AND(B3438&lt;&gt;"",C3438&lt;&gt;""),1,"")</f>
        <v/>
      </c>
      <c r="G3438">
        <f>IF(F3438=1,IF(B3438=C3438,1,0),"")</f>
        <v/>
      </c>
      <c r="H3438">
        <f>IF(B3438="","",IFERROR(VLOOKUP(B3438,lst_TA_binary_map_table,2,FALSE),"INVALID"))</f>
        <v/>
      </c>
      <c r="I3438">
        <f>IF(C3438="","",IFERROR(VLOOKUP(C3438,lst_TA_binary_map_table,2,FALSE),"INVALID"))</f>
        <v/>
      </c>
      <c r="J3438">
        <f>IF(F3438=1,IF(H3438=I3438,1,0),"")</f>
        <v/>
      </c>
      <c r="K3438">
        <f>IF(G3438=0,1,"")</f>
        <v/>
      </c>
      <c r="L3438">
        <f>IF(K3438=1,COUNTIF($K$2:K3438,1),"")</f>
        <v/>
      </c>
    </row>
    <row r="3439">
      <c r="A3439">
        <f>IF(screen_TA_reviewer_A!$A3439="","",screen_TA_reviewer_A!$A3439)</f>
        <v/>
      </c>
      <c r="B3439">
        <f>IF(OR($A3439="",screen_TA_reviewer_A!$C3439=""),"",screen_TA_reviewer_A!$C3439)</f>
        <v/>
      </c>
      <c r="C3439">
        <f>IF(OR($A3439="",screen_TA_reviewer_B!$C3439=""),"",screen_TA_reviewer_B!$C3439)</f>
        <v/>
      </c>
      <c r="D3439">
        <f>IF(OR($A3439="",screen_TA_reviewer_A!$D3439=""),"",screen_TA_reviewer_A!$D3439)</f>
        <v/>
      </c>
      <c r="E3439">
        <f>IF(OR($A3439="",screen_TA_reviewer_B!$D3439=""),"",screen_TA_reviewer_B!$D3439)</f>
        <v/>
      </c>
      <c r="F3439">
        <f>IF(AND(B3439&lt;&gt;"",C3439&lt;&gt;""),1,"")</f>
        <v/>
      </c>
      <c r="G3439">
        <f>IF(F3439=1,IF(B3439=C3439,1,0),"")</f>
        <v/>
      </c>
      <c r="H3439">
        <f>IF(B3439="","",IFERROR(VLOOKUP(B3439,lst_TA_binary_map_table,2,FALSE),"INVALID"))</f>
        <v/>
      </c>
      <c r="I3439">
        <f>IF(C3439="","",IFERROR(VLOOKUP(C3439,lst_TA_binary_map_table,2,FALSE),"INVALID"))</f>
        <v/>
      </c>
      <c r="J3439">
        <f>IF(F3439=1,IF(H3439=I3439,1,0),"")</f>
        <v/>
      </c>
      <c r="K3439">
        <f>IF(G3439=0,1,"")</f>
        <v/>
      </c>
      <c r="L3439">
        <f>IF(K3439=1,COUNTIF($K$2:K3439,1),"")</f>
        <v/>
      </c>
    </row>
    <row r="3440">
      <c r="A3440">
        <f>IF(screen_TA_reviewer_A!$A3440="","",screen_TA_reviewer_A!$A3440)</f>
        <v/>
      </c>
      <c r="B3440">
        <f>IF(OR($A3440="",screen_TA_reviewer_A!$C3440=""),"",screen_TA_reviewer_A!$C3440)</f>
        <v/>
      </c>
      <c r="C3440">
        <f>IF(OR($A3440="",screen_TA_reviewer_B!$C3440=""),"",screen_TA_reviewer_B!$C3440)</f>
        <v/>
      </c>
      <c r="D3440">
        <f>IF(OR($A3440="",screen_TA_reviewer_A!$D3440=""),"",screen_TA_reviewer_A!$D3440)</f>
        <v/>
      </c>
      <c r="E3440">
        <f>IF(OR($A3440="",screen_TA_reviewer_B!$D3440=""),"",screen_TA_reviewer_B!$D3440)</f>
        <v/>
      </c>
      <c r="F3440">
        <f>IF(AND(B3440&lt;&gt;"",C3440&lt;&gt;""),1,"")</f>
        <v/>
      </c>
      <c r="G3440">
        <f>IF(F3440=1,IF(B3440=C3440,1,0),"")</f>
        <v/>
      </c>
      <c r="H3440">
        <f>IF(B3440="","",IFERROR(VLOOKUP(B3440,lst_TA_binary_map_table,2,FALSE),"INVALID"))</f>
        <v/>
      </c>
      <c r="I3440">
        <f>IF(C3440="","",IFERROR(VLOOKUP(C3440,lst_TA_binary_map_table,2,FALSE),"INVALID"))</f>
        <v/>
      </c>
      <c r="J3440">
        <f>IF(F3440=1,IF(H3440=I3440,1,0),"")</f>
        <v/>
      </c>
      <c r="K3440">
        <f>IF(G3440=0,1,"")</f>
        <v/>
      </c>
      <c r="L3440">
        <f>IF(K3440=1,COUNTIF($K$2:K3440,1),"")</f>
        <v/>
      </c>
    </row>
    <row r="3441">
      <c r="A3441">
        <f>IF(screen_TA_reviewer_A!$A3441="","",screen_TA_reviewer_A!$A3441)</f>
        <v/>
      </c>
      <c r="B3441">
        <f>IF(OR($A3441="",screen_TA_reviewer_A!$C3441=""),"",screen_TA_reviewer_A!$C3441)</f>
        <v/>
      </c>
      <c r="C3441">
        <f>IF(OR($A3441="",screen_TA_reviewer_B!$C3441=""),"",screen_TA_reviewer_B!$C3441)</f>
        <v/>
      </c>
      <c r="D3441">
        <f>IF(OR($A3441="",screen_TA_reviewer_A!$D3441=""),"",screen_TA_reviewer_A!$D3441)</f>
        <v/>
      </c>
      <c r="E3441">
        <f>IF(OR($A3441="",screen_TA_reviewer_B!$D3441=""),"",screen_TA_reviewer_B!$D3441)</f>
        <v/>
      </c>
      <c r="F3441">
        <f>IF(AND(B3441&lt;&gt;"",C3441&lt;&gt;""),1,"")</f>
        <v/>
      </c>
      <c r="G3441">
        <f>IF(F3441=1,IF(B3441=C3441,1,0),"")</f>
        <v/>
      </c>
      <c r="H3441">
        <f>IF(B3441="","",IFERROR(VLOOKUP(B3441,lst_TA_binary_map_table,2,FALSE),"INVALID"))</f>
        <v/>
      </c>
      <c r="I3441">
        <f>IF(C3441="","",IFERROR(VLOOKUP(C3441,lst_TA_binary_map_table,2,FALSE),"INVALID"))</f>
        <v/>
      </c>
      <c r="J3441">
        <f>IF(F3441=1,IF(H3441=I3441,1,0),"")</f>
        <v/>
      </c>
      <c r="K3441">
        <f>IF(G3441=0,1,"")</f>
        <v/>
      </c>
      <c r="L3441">
        <f>IF(K3441=1,COUNTIF($K$2:K3441,1),"")</f>
        <v/>
      </c>
    </row>
    <row r="3442">
      <c r="A3442">
        <f>IF(screen_TA_reviewer_A!$A3442="","",screen_TA_reviewer_A!$A3442)</f>
        <v/>
      </c>
      <c r="B3442">
        <f>IF(OR($A3442="",screen_TA_reviewer_A!$C3442=""),"",screen_TA_reviewer_A!$C3442)</f>
        <v/>
      </c>
      <c r="C3442">
        <f>IF(OR($A3442="",screen_TA_reviewer_B!$C3442=""),"",screen_TA_reviewer_B!$C3442)</f>
        <v/>
      </c>
      <c r="D3442">
        <f>IF(OR($A3442="",screen_TA_reviewer_A!$D3442=""),"",screen_TA_reviewer_A!$D3442)</f>
        <v/>
      </c>
      <c r="E3442">
        <f>IF(OR($A3442="",screen_TA_reviewer_B!$D3442=""),"",screen_TA_reviewer_B!$D3442)</f>
        <v/>
      </c>
      <c r="F3442">
        <f>IF(AND(B3442&lt;&gt;"",C3442&lt;&gt;""),1,"")</f>
        <v/>
      </c>
      <c r="G3442">
        <f>IF(F3442=1,IF(B3442=C3442,1,0),"")</f>
        <v/>
      </c>
      <c r="H3442">
        <f>IF(B3442="","",IFERROR(VLOOKUP(B3442,lst_TA_binary_map_table,2,FALSE),"INVALID"))</f>
        <v/>
      </c>
      <c r="I3442">
        <f>IF(C3442="","",IFERROR(VLOOKUP(C3442,lst_TA_binary_map_table,2,FALSE),"INVALID"))</f>
        <v/>
      </c>
      <c r="J3442">
        <f>IF(F3442=1,IF(H3442=I3442,1,0),"")</f>
        <v/>
      </c>
      <c r="K3442">
        <f>IF(G3442=0,1,"")</f>
        <v/>
      </c>
      <c r="L3442">
        <f>IF(K3442=1,COUNTIF($K$2:K3442,1),"")</f>
        <v/>
      </c>
    </row>
    <row r="3443">
      <c r="A3443">
        <f>IF(screen_TA_reviewer_A!$A3443="","",screen_TA_reviewer_A!$A3443)</f>
        <v/>
      </c>
      <c r="B3443">
        <f>IF(OR($A3443="",screen_TA_reviewer_A!$C3443=""),"",screen_TA_reviewer_A!$C3443)</f>
        <v/>
      </c>
      <c r="C3443">
        <f>IF(OR($A3443="",screen_TA_reviewer_B!$C3443=""),"",screen_TA_reviewer_B!$C3443)</f>
        <v/>
      </c>
      <c r="D3443">
        <f>IF(OR($A3443="",screen_TA_reviewer_A!$D3443=""),"",screen_TA_reviewer_A!$D3443)</f>
        <v/>
      </c>
      <c r="E3443">
        <f>IF(OR($A3443="",screen_TA_reviewer_B!$D3443=""),"",screen_TA_reviewer_B!$D3443)</f>
        <v/>
      </c>
      <c r="F3443">
        <f>IF(AND(B3443&lt;&gt;"",C3443&lt;&gt;""),1,"")</f>
        <v/>
      </c>
      <c r="G3443">
        <f>IF(F3443=1,IF(B3443=C3443,1,0),"")</f>
        <v/>
      </c>
      <c r="H3443">
        <f>IF(B3443="","",IFERROR(VLOOKUP(B3443,lst_TA_binary_map_table,2,FALSE),"INVALID"))</f>
        <v/>
      </c>
      <c r="I3443">
        <f>IF(C3443="","",IFERROR(VLOOKUP(C3443,lst_TA_binary_map_table,2,FALSE),"INVALID"))</f>
        <v/>
      </c>
      <c r="J3443">
        <f>IF(F3443=1,IF(H3443=I3443,1,0),"")</f>
        <v/>
      </c>
      <c r="K3443">
        <f>IF(G3443=0,1,"")</f>
        <v/>
      </c>
      <c r="L3443">
        <f>IF(K3443=1,COUNTIF($K$2:K3443,1),"")</f>
        <v/>
      </c>
    </row>
    <row r="3444">
      <c r="A3444">
        <f>IF(screen_TA_reviewer_A!$A3444="","",screen_TA_reviewer_A!$A3444)</f>
        <v/>
      </c>
      <c r="B3444">
        <f>IF(OR($A3444="",screen_TA_reviewer_A!$C3444=""),"",screen_TA_reviewer_A!$C3444)</f>
        <v/>
      </c>
      <c r="C3444">
        <f>IF(OR($A3444="",screen_TA_reviewer_B!$C3444=""),"",screen_TA_reviewer_B!$C3444)</f>
        <v/>
      </c>
      <c r="D3444">
        <f>IF(OR($A3444="",screen_TA_reviewer_A!$D3444=""),"",screen_TA_reviewer_A!$D3444)</f>
        <v/>
      </c>
      <c r="E3444">
        <f>IF(OR($A3444="",screen_TA_reviewer_B!$D3444=""),"",screen_TA_reviewer_B!$D3444)</f>
        <v/>
      </c>
      <c r="F3444">
        <f>IF(AND(B3444&lt;&gt;"",C3444&lt;&gt;""),1,"")</f>
        <v/>
      </c>
      <c r="G3444">
        <f>IF(F3444=1,IF(B3444=C3444,1,0),"")</f>
        <v/>
      </c>
      <c r="H3444">
        <f>IF(B3444="","",IFERROR(VLOOKUP(B3444,lst_TA_binary_map_table,2,FALSE),"INVALID"))</f>
        <v/>
      </c>
      <c r="I3444">
        <f>IF(C3444="","",IFERROR(VLOOKUP(C3444,lst_TA_binary_map_table,2,FALSE),"INVALID"))</f>
        <v/>
      </c>
      <c r="J3444">
        <f>IF(F3444=1,IF(H3444=I3444,1,0),"")</f>
        <v/>
      </c>
      <c r="K3444">
        <f>IF(G3444=0,1,"")</f>
        <v/>
      </c>
      <c r="L3444">
        <f>IF(K3444=1,COUNTIF($K$2:K3444,1),"")</f>
        <v/>
      </c>
    </row>
    <row r="3445">
      <c r="A3445">
        <f>IF(screen_TA_reviewer_A!$A3445="","",screen_TA_reviewer_A!$A3445)</f>
        <v/>
      </c>
      <c r="B3445">
        <f>IF(OR($A3445="",screen_TA_reviewer_A!$C3445=""),"",screen_TA_reviewer_A!$C3445)</f>
        <v/>
      </c>
      <c r="C3445">
        <f>IF(OR($A3445="",screen_TA_reviewer_B!$C3445=""),"",screen_TA_reviewer_B!$C3445)</f>
        <v/>
      </c>
      <c r="D3445">
        <f>IF(OR($A3445="",screen_TA_reviewer_A!$D3445=""),"",screen_TA_reviewer_A!$D3445)</f>
        <v/>
      </c>
      <c r="E3445">
        <f>IF(OR($A3445="",screen_TA_reviewer_B!$D3445=""),"",screen_TA_reviewer_B!$D3445)</f>
        <v/>
      </c>
      <c r="F3445">
        <f>IF(AND(B3445&lt;&gt;"",C3445&lt;&gt;""),1,"")</f>
        <v/>
      </c>
      <c r="G3445">
        <f>IF(F3445=1,IF(B3445=C3445,1,0),"")</f>
        <v/>
      </c>
      <c r="H3445">
        <f>IF(B3445="","",IFERROR(VLOOKUP(B3445,lst_TA_binary_map_table,2,FALSE),"INVALID"))</f>
        <v/>
      </c>
      <c r="I3445">
        <f>IF(C3445="","",IFERROR(VLOOKUP(C3445,lst_TA_binary_map_table,2,FALSE),"INVALID"))</f>
        <v/>
      </c>
      <c r="J3445">
        <f>IF(F3445=1,IF(H3445=I3445,1,0),"")</f>
        <v/>
      </c>
      <c r="K3445">
        <f>IF(G3445=0,1,"")</f>
        <v/>
      </c>
      <c r="L3445">
        <f>IF(K3445=1,COUNTIF($K$2:K3445,1),"")</f>
        <v/>
      </c>
    </row>
    <row r="3446">
      <c r="A3446">
        <f>IF(screen_TA_reviewer_A!$A3446="","",screen_TA_reviewer_A!$A3446)</f>
        <v/>
      </c>
      <c r="B3446">
        <f>IF(OR($A3446="",screen_TA_reviewer_A!$C3446=""),"",screen_TA_reviewer_A!$C3446)</f>
        <v/>
      </c>
      <c r="C3446">
        <f>IF(OR($A3446="",screen_TA_reviewer_B!$C3446=""),"",screen_TA_reviewer_B!$C3446)</f>
        <v/>
      </c>
      <c r="D3446">
        <f>IF(OR($A3446="",screen_TA_reviewer_A!$D3446=""),"",screen_TA_reviewer_A!$D3446)</f>
        <v/>
      </c>
      <c r="E3446">
        <f>IF(OR($A3446="",screen_TA_reviewer_B!$D3446=""),"",screen_TA_reviewer_B!$D3446)</f>
        <v/>
      </c>
      <c r="F3446">
        <f>IF(AND(B3446&lt;&gt;"",C3446&lt;&gt;""),1,"")</f>
        <v/>
      </c>
      <c r="G3446">
        <f>IF(F3446=1,IF(B3446=C3446,1,0),"")</f>
        <v/>
      </c>
      <c r="H3446">
        <f>IF(B3446="","",IFERROR(VLOOKUP(B3446,lst_TA_binary_map_table,2,FALSE),"INVALID"))</f>
        <v/>
      </c>
      <c r="I3446">
        <f>IF(C3446="","",IFERROR(VLOOKUP(C3446,lst_TA_binary_map_table,2,FALSE),"INVALID"))</f>
        <v/>
      </c>
      <c r="J3446">
        <f>IF(F3446=1,IF(H3446=I3446,1,0),"")</f>
        <v/>
      </c>
      <c r="K3446">
        <f>IF(G3446=0,1,"")</f>
        <v/>
      </c>
      <c r="L3446">
        <f>IF(K3446=1,COUNTIF($K$2:K3446,1),"")</f>
        <v/>
      </c>
    </row>
    <row r="3447">
      <c r="A3447">
        <f>IF(screen_TA_reviewer_A!$A3447="","",screen_TA_reviewer_A!$A3447)</f>
        <v/>
      </c>
      <c r="B3447">
        <f>IF(OR($A3447="",screen_TA_reviewer_A!$C3447=""),"",screen_TA_reviewer_A!$C3447)</f>
        <v/>
      </c>
      <c r="C3447">
        <f>IF(OR($A3447="",screen_TA_reviewer_B!$C3447=""),"",screen_TA_reviewer_B!$C3447)</f>
        <v/>
      </c>
      <c r="D3447">
        <f>IF(OR($A3447="",screen_TA_reviewer_A!$D3447=""),"",screen_TA_reviewer_A!$D3447)</f>
        <v/>
      </c>
      <c r="E3447">
        <f>IF(OR($A3447="",screen_TA_reviewer_B!$D3447=""),"",screen_TA_reviewer_B!$D3447)</f>
        <v/>
      </c>
      <c r="F3447">
        <f>IF(AND(B3447&lt;&gt;"",C3447&lt;&gt;""),1,"")</f>
        <v/>
      </c>
      <c r="G3447">
        <f>IF(F3447=1,IF(B3447=C3447,1,0),"")</f>
        <v/>
      </c>
      <c r="H3447">
        <f>IF(B3447="","",IFERROR(VLOOKUP(B3447,lst_TA_binary_map_table,2,FALSE),"INVALID"))</f>
        <v/>
      </c>
      <c r="I3447">
        <f>IF(C3447="","",IFERROR(VLOOKUP(C3447,lst_TA_binary_map_table,2,FALSE),"INVALID"))</f>
        <v/>
      </c>
      <c r="J3447">
        <f>IF(F3447=1,IF(H3447=I3447,1,0),"")</f>
        <v/>
      </c>
      <c r="K3447">
        <f>IF(G3447=0,1,"")</f>
        <v/>
      </c>
      <c r="L3447">
        <f>IF(K3447=1,COUNTIF($K$2:K3447,1),"")</f>
        <v/>
      </c>
    </row>
    <row r="3448">
      <c r="A3448">
        <f>IF(screen_TA_reviewer_A!$A3448="","",screen_TA_reviewer_A!$A3448)</f>
        <v/>
      </c>
      <c r="B3448">
        <f>IF(OR($A3448="",screen_TA_reviewer_A!$C3448=""),"",screen_TA_reviewer_A!$C3448)</f>
        <v/>
      </c>
      <c r="C3448">
        <f>IF(OR($A3448="",screen_TA_reviewer_B!$C3448=""),"",screen_TA_reviewer_B!$C3448)</f>
        <v/>
      </c>
      <c r="D3448">
        <f>IF(OR($A3448="",screen_TA_reviewer_A!$D3448=""),"",screen_TA_reviewer_A!$D3448)</f>
        <v/>
      </c>
      <c r="E3448">
        <f>IF(OR($A3448="",screen_TA_reviewer_B!$D3448=""),"",screen_TA_reviewer_B!$D3448)</f>
        <v/>
      </c>
      <c r="F3448">
        <f>IF(AND(B3448&lt;&gt;"",C3448&lt;&gt;""),1,"")</f>
        <v/>
      </c>
      <c r="G3448">
        <f>IF(F3448=1,IF(B3448=C3448,1,0),"")</f>
        <v/>
      </c>
      <c r="H3448">
        <f>IF(B3448="","",IFERROR(VLOOKUP(B3448,lst_TA_binary_map_table,2,FALSE),"INVALID"))</f>
        <v/>
      </c>
      <c r="I3448">
        <f>IF(C3448="","",IFERROR(VLOOKUP(C3448,lst_TA_binary_map_table,2,FALSE),"INVALID"))</f>
        <v/>
      </c>
      <c r="J3448">
        <f>IF(F3448=1,IF(H3448=I3448,1,0),"")</f>
        <v/>
      </c>
      <c r="K3448">
        <f>IF(G3448=0,1,"")</f>
        <v/>
      </c>
      <c r="L3448">
        <f>IF(K3448=1,COUNTIF($K$2:K3448,1),"")</f>
        <v/>
      </c>
    </row>
    <row r="3449">
      <c r="A3449">
        <f>IF(screen_TA_reviewer_A!$A3449="","",screen_TA_reviewer_A!$A3449)</f>
        <v/>
      </c>
      <c r="B3449">
        <f>IF(OR($A3449="",screen_TA_reviewer_A!$C3449=""),"",screen_TA_reviewer_A!$C3449)</f>
        <v/>
      </c>
      <c r="C3449">
        <f>IF(OR($A3449="",screen_TA_reviewer_B!$C3449=""),"",screen_TA_reviewer_B!$C3449)</f>
        <v/>
      </c>
      <c r="D3449">
        <f>IF(OR($A3449="",screen_TA_reviewer_A!$D3449=""),"",screen_TA_reviewer_A!$D3449)</f>
        <v/>
      </c>
      <c r="E3449">
        <f>IF(OR($A3449="",screen_TA_reviewer_B!$D3449=""),"",screen_TA_reviewer_B!$D3449)</f>
        <v/>
      </c>
      <c r="F3449">
        <f>IF(AND(B3449&lt;&gt;"",C3449&lt;&gt;""),1,"")</f>
        <v/>
      </c>
      <c r="G3449">
        <f>IF(F3449=1,IF(B3449=C3449,1,0),"")</f>
        <v/>
      </c>
      <c r="H3449">
        <f>IF(B3449="","",IFERROR(VLOOKUP(B3449,lst_TA_binary_map_table,2,FALSE),"INVALID"))</f>
        <v/>
      </c>
      <c r="I3449">
        <f>IF(C3449="","",IFERROR(VLOOKUP(C3449,lst_TA_binary_map_table,2,FALSE),"INVALID"))</f>
        <v/>
      </c>
      <c r="J3449">
        <f>IF(F3449=1,IF(H3449=I3449,1,0),"")</f>
        <v/>
      </c>
      <c r="K3449">
        <f>IF(G3449=0,1,"")</f>
        <v/>
      </c>
      <c r="L3449">
        <f>IF(K3449=1,COUNTIF($K$2:K3449,1),"")</f>
        <v/>
      </c>
    </row>
    <row r="3450">
      <c r="A3450">
        <f>IF(screen_TA_reviewer_A!$A3450="","",screen_TA_reviewer_A!$A3450)</f>
        <v/>
      </c>
      <c r="B3450">
        <f>IF(OR($A3450="",screen_TA_reviewer_A!$C3450=""),"",screen_TA_reviewer_A!$C3450)</f>
        <v/>
      </c>
      <c r="C3450">
        <f>IF(OR($A3450="",screen_TA_reviewer_B!$C3450=""),"",screen_TA_reviewer_B!$C3450)</f>
        <v/>
      </c>
      <c r="D3450">
        <f>IF(OR($A3450="",screen_TA_reviewer_A!$D3450=""),"",screen_TA_reviewer_A!$D3450)</f>
        <v/>
      </c>
      <c r="E3450">
        <f>IF(OR($A3450="",screen_TA_reviewer_B!$D3450=""),"",screen_TA_reviewer_B!$D3450)</f>
        <v/>
      </c>
      <c r="F3450">
        <f>IF(AND(B3450&lt;&gt;"",C3450&lt;&gt;""),1,"")</f>
        <v/>
      </c>
      <c r="G3450">
        <f>IF(F3450=1,IF(B3450=C3450,1,0),"")</f>
        <v/>
      </c>
      <c r="H3450">
        <f>IF(B3450="","",IFERROR(VLOOKUP(B3450,lst_TA_binary_map_table,2,FALSE),"INVALID"))</f>
        <v/>
      </c>
      <c r="I3450">
        <f>IF(C3450="","",IFERROR(VLOOKUP(C3450,lst_TA_binary_map_table,2,FALSE),"INVALID"))</f>
        <v/>
      </c>
      <c r="J3450">
        <f>IF(F3450=1,IF(H3450=I3450,1,0),"")</f>
        <v/>
      </c>
      <c r="K3450">
        <f>IF(G3450=0,1,"")</f>
        <v/>
      </c>
      <c r="L3450">
        <f>IF(K3450=1,COUNTIF($K$2:K3450,1),"")</f>
        <v/>
      </c>
    </row>
    <row r="3451">
      <c r="A3451">
        <f>IF(screen_TA_reviewer_A!$A3451="","",screen_TA_reviewer_A!$A3451)</f>
        <v/>
      </c>
      <c r="B3451">
        <f>IF(OR($A3451="",screen_TA_reviewer_A!$C3451=""),"",screen_TA_reviewer_A!$C3451)</f>
        <v/>
      </c>
      <c r="C3451">
        <f>IF(OR($A3451="",screen_TA_reviewer_B!$C3451=""),"",screen_TA_reviewer_B!$C3451)</f>
        <v/>
      </c>
      <c r="D3451">
        <f>IF(OR($A3451="",screen_TA_reviewer_A!$D3451=""),"",screen_TA_reviewer_A!$D3451)</f>
        <v/>
      </c>
      <c r="E3451">
        <f>IF(OR($A3451="",screen_TA_reviewer_B!$D3451=""),"",screen_TA_reviewer_B!$D3451)</f>
        <v/>
      </c>
      <c r="F3451">
        <f>IF(AND(B3451&lt;&gt;"",C3451&lt;&gt;""),1,"")</f>
        <v/>
      </c>
      <c r="G3451">
        <f>IF(F3451=1,IF(B3451=C3451,1,0),"")</f>
        <v/>
      </c>
      <c r="H3451">
        <f>IF(B3451="","",IFERROR(VLOOKUP(B3451,lst_TA_binary_map_table,2,FALSE),"INVALID"))</f>
        <v/>
      </c>
      <c r="I3451">
        <f>IF(C3451="","",IFERROR(VLOOKUP(C3451,lst_TA_binary_map_table,2,FALSE),"INVALID"))</f>
        <v/>
      </c>
      <c r="J3451">
        <f>IF(F3451=1,IF(H3451=I3451,1,0),"")</f>
        <v/>
      </c>
      <c r="K3451">
        <f>IF(G3451=0,1,"")</f>
        <v/>
      </c>
      <c r="L3451">
        <f>IF(K3451=1,COUNTIF($K$2:K3451,1),"")</f>
        <v/>
      </c>
    </row>
    <row r="3452">
      <c r="A3452">
        <f>IF(screen_TA_reviewer_A!$A3452="","",screen_TA_reviewer_A!$A3452)</f>
        <v/>
      </c>
      <c r="B3452">
        <f>IF(OR($A3452="",screen_TA_reviewer_A!$C3452=""),"",screen_TA_reviewer_A!$C3452)</f>
        <v/>
      </c>
      <c r="C3452">
        <f>IF(OR($A3452="",screen_TA_reviewer_B!$C3452=""),"",screen_TA_reviewer_B!$C3452)</f>
        <v/>
      </c>
      <c r="D3452">
        <f>IF(OR($A3452="",screen_TA_reviewer_A!$D3452=""),"",screen_TA_reviewer_A!$D3452)</f>
        <v/>
      </c>
      <c r="E3452">
        <f>IF(OR($A3452="",screen_TA_reviewer_B!$D3452=""),"",screen_TA_reviewer_B!$D3452)</f>
        <v/>
      </c>
      <c r="F3452">
        <f>IF(AND(B3452&lt;&gt;"",C3452&lt;&gt;""),1,"")</f>
        <v/>
      </c>
      <c r="G3452">
        <f>IF(F3452=1,IF(B3452=C3452,1,0),"")</f>
        <v/>
      </c>
      <c r="H3452">
        <f>IF(B3452="","",IFERROR(VLOOKUP(B3452,lst_TA_binary_map_table,2,FALSE),"INVALID"))</f>
        <v/>
      </c>
      <c r="I3452">
        <f>IF(C3452="","",IFERROR(VLOOKUP(C3452,lst_TA_binary_map_table,2,FALSE),"INVALID"))</f>
        <v/>
      </c>
      <c r="J3452">
        <f>IF(F3452=1,IF(H3452=I3452,1,0),"")</f>
        <v/>
      </c>
      <c r="K3452">
        <f>IF(G3452=0,1,"")</f>
        <v/>
      </c>
      <c r="L3452">
        <f>IF(K3452=1,COUNTIF($K$2:K3452,1),"")</f>
        <v/>
      </c>
    </row>
    <row r="3453">
      <c r="A3453">
        <f>IF(screen_TA_reviewer_A!$A3453="","",screen_TA_reviewer_A!$A3453)</f>
        <v/>
      </c>
      <c r="B3453">
        <f>IF(OR($A3453="",screen_TA_reviewer_A!$C3453=""),"",screen_TA_reviewer_A!$C3453)</f>
        <v/>
      </c>
      <c r="C3453">
        <f>IF(OR($A3453="",screen_TA_reviewer_B!$C3453=""),"",screen_TA_reviewer_B!$C3453)</f>
        <v/>
      </c>
      <c r="D3453">
        <f>IF(OR($A3453="",screen_TA_reviewer_A!$D3453=""),"",screen_TA_reviewer_A!$D3453)</f>
        <v/>
      </c>
      <c r="E3453">
        <f>IF(OR($A3453="",screen_TA_reviewer_B!$D3453=""),"",screen_TA_reviewer_B!$D3453)</f>
        <v/>
      </c>
      <c r="F3453">
        <f>IF(AND(B3453&lt;&gt;"",C3453&lt;&gt;""),1,"")</f>
        <v/>
      </c>
      <c r="G3453">
        <f>IF(F3453=1,IF(B3453=C3453,1,0),"")</f>
        <v/>
      </c>
      <c r="H3453">
        <f>IF(B3453="","",IFERROR(VLOOKUP(B3453,lst_TA_binary_map_table,2,FALSE),"INVALID"))</f>
        <v/>
      </c>
      <c r="I3453">
        <f>IF(C3453="","",IFERROR(VLOOKUP(C3453,lst_TA_binary_map_table,2,FALSE),"INVALID"))</f>
        <v/>
      </c>
      <c r="J3453">
        <f>IF(F3453=1,IF(H3453=I3453,1,0),"")</f>
        <v/>
      </c>
      <c r="K3453">
        <f>IF(G3453=0,1,"")</f>
        <v/>
      </c>
      <c r="L3453">
        <f>IF(K3453=1,COUNTIF($K$2:K3453,1),"")</f>
        <v/>
      </c>
    </row>
    <row r="3454">
      <c r="A3454">
        <f>IF(screen_TA_reviewer_A!$A3454="","",screen_TA_reviewer_A!$A3454)</f>
        <v/>
      </c>
      <c r="B3454">
        <f>IF(OR($A3454="",screen_TA_reviewer_A!$C3454=""),"",screen_TA_reviewer_A!$C3454)</f>
        <v/>
      </c>
      <c r="C3454">
        <f>IF(OR($A3454="",screen_TA_reviewer_B!$C3454=""),"",screen_TA_reviewer_B!$C3454)</f>
        <v/>
      </c>
      <c r="D3454">
        <f>IF(OR($A3454="",screen_TA_reviewer_A!$D3454=""),"",screen_TA_reviewer_A!$D3454)</f>
        <v/>
      </c>
      <c r="E3454">
        <f>IF(OR($A3454="",screen_TA_reviewer_B!$D3454=""),"",screen_TA_reviewer_B!$D3454)</f>
        <v/>
      </c>
      <c r="F3454">
        <f>IF(AND(B3454&lt;&gt;"",C3454&lt;&gt;""),1,"")</f>
        <v/>
      </c>
      <c r="G3454">
        <f>IF(F3454=1,IF(B3454=C3454,1,0),"")</f>
        <v/>
      </c>
      <c r="H3454">
        <f>IF(B3454="","",IFERROR(VLOOKUP(B3454,lst_TA_binary_map_table,2,FALSE),"INVALID"))</f>
        <v/>
      </c>
      <c r="I3454">
        <f>IF(C3454="","",IFERROR(VLOOKUP(C3454,lst_TA_binary_map_table,2,FALSE),"INVALID"))</f>
        <v/>
      </c>
      <c r="J3454">
        <f>IF(F3454=1,IF(H3454=I3454,1,0),"")</f>
        <v/>
      </c>
      <c r="K3454">
        <f>IF(G3454=0,1,"")</f>
        <v/>
      </c>
      <c r="L3454">
        <f>IF(K3454=1,COUNTIF($K$2:K3454,1),"")</f>
        <v/>
      </c>
    </row>
    <row r="3455">
      <c r="A3455">
        <f>IF(screen_TA_reviewer_A!$A3455="","",screen_TA_reviewer_A!$A3455)</f>
        <v/>
      </c>
      <c r="B3455">
        <f>IF(OR($A3455="",screen_TA_reviewer_A!$C3455=""),"",screen_TA_reviewer_A!$C3455)</f>
        <v/>
      </c>
      <c r="C3455">
        <f>IF(OR($A3455="",screen_TA_reviewer_B!$C3455=""),"",screen_TA_reviewer_B!$C3455)</f>
        <v/>
      </c>
      <c r="D3455">
        <f>IF(OR($A3455="",screen_TA_reviewer_A!$D3455=""),"",screen_TA_reviewer_A!$D3455)</f>
        <v/>
      </c>
      <c r="E3455">
        <f>IF(OR($A3455="",screen_TA_reviewer_B!$D3455=""),"",screen_TA_reviewer_B!$D3455)</f>
        <v/>
      </c>
      <c r="F3455">
        <f>IF(AND(B3455&lt;&gt;"",C3455&lt;&gt;""),1,"")</f>
        <v/>
      </c>
      <c r="G3455">
        <f>IF(F3455=1,IF(B3455=C3455,1,0),"")</f>
        <v/>
      </c>
      <c r="H3455">
        <f>IF(B3455="","",IFERROR(VLOOKUP(B3455,lst_TA_binary_map_table,2,FALSE),"INVALID"))</f>
        <v/>
      </c>
      <c r="I3455">
        <f>IF(C3455="","",IFERROR(VLOOKUP(C3455,lst_TA_binary_map_table,2,FALSE),"INVALID"))</f>
        <v/>
      </c>
      <c r="J3455">
        <f>IF(F3455=1,IF(H3455=I3455,1,0),"")</f>
        <v/>
      </c>
      <c r="K3455">
        <f>IF(G3455=0,1,"")</f>
        <v/>
      </c>
      <c r="L3455">
        <f>IF(K3455=1,COUNTIF($K$2:K3455,1),"")</f>
        <v/>
      </c>
    </row>
    <row r="3456">
      <c r="A3456">
        <f>IF(screen_TA_reviewer_A!$A3456="","",screen_TA_reviewer_A!$A3456)</f>
        <v/>
      </c>
      <c r="B3456">
        <f>IF(OR($A3456="",screen_TA_reviewer_A!$C3456=""),"",screen_TA_reviewer_A!$C3456)</f>
        <v/>
      </c>
      <c r="C3456">
        <f>IF(OR($A3456="",screen_TA_reviewer_B!$C3456=""),"",screen_TA_reviewer_B!$C3456)</f>
        <v/>
      </c>
      <c r="D3456">
        <f>IF(OR($A3456="",screen_TA_reviewer_A!$D3456=""),"",screen_TA_reviewer_A!$D3456)</f>
        <v/>
      </c>
      <c r="E3456">
        <f>IF(OR($A3456="",screen_TA_reviewer_B!$D3456=""),"",screen_TA_reviewer_B!$D3456)</f>
        <v/>
      </c>
      <c r="F3456">
        <f>IF(AND(B3456&lt;&gt;"",C3456&lt;&gt;""),1,"")</f>
        <v/>
      </c>
      <c r="G3456">
        <f>IF(F3456=1,IF(B3456=C3456,1,0),"")</f>
        <v/>
      </c>
      <c r="H3456">
        <f>IF(B3456="","",IFERROR(VLOOKUP(B3456,lst_TA_binary_map_table,2,FALSE),"INVALID"))</f>
        <v/>
      </c>
      <c r="I3456">
        <f>IF(C3456="","",IFERROR(VLOOKUP(C3456,lst_TA_binary_map_table,2,FALSE),"INVALID"))</f>
        <v/>
      </c>
      <c r="J3456">
        <f>IF(F3456=1,IF(H3456=I3456,1,0),"")</f>
        <v/>
      </c>
      <c r="K3456">
        <f>IF(G3456=0,1,"")</f>
        <v/>
      </c>
      <c r="L3456">
        <f>IF(K3456=1,COUNTIF($K$2:K3456,1),"")</f>
        <v/>
      </c>
    </row>
    <row r="3457">
      <c r="A3457">
        <f>IF(screen_TA_reviewer_A!$A3457="","",screen_TA_reviewer_A!$A3457)</f>
        <v/>
      </c>
      <c r="B3457">
        <f>IF(OR($A3457="",screen_TA_reviewer_A!$C3457=""),"",screen_TA_reviewer_A!$C3457)</f>
        <v/>
      </c>
      <c r="C3457">
        <f>IF(OR($A3457="",screen_TA_reviewer_B!$C3457=""),"",screen_TA_reviewer_B!$C3457)</f>
        <v/>
      </c>
      <c r="D3457">
        <f>IF(OR($A3457="",screen_TA_reviewer_A!$D3457=""),"",screen_TA_reviewer_A!$D3457)</f>
        <v/>
      </c>
      <c r="E3457">
        <f>IF(OR($A3457="",screen_TA_reviewer_B!$D3457=""),"",screen_TA_reviewer_B!$D3457)</f>
        <v/>
      </c>
      <c r="F3457">
        <f>IF(AND(B3457&lt;&gt;"",C3457&lt;&gt;""),1,"")</f>
        <v/>
      </c>
      <c r="G3457">
        <f>IF(F3457=1,IF(B3457=C3457,1,0),"")</f>
        <v/>
      </c>
      <c r="H3457">
        <f>IF(B3457="","",IFERROR(VLOOKUP(B3457,lst_TA_binary_map_table,2,FALSE),"INVALID"))</f>
        <v/>
      </c>
      <c r="I3457">
        <f>IF(C3457="","",IFERROR(VLOOKUP(C3457,lst_TA_binary_map_table,2,FALSE),"INVALID"))</f>
        <v/>
      </c>
      <c r="J3457">
        <f>IF(F3457=1,IF(H3457=I3457,1,0),"")</f>
        <v/>
      </c>
      <c r="K3457">
        <f>IF(G3457=0,1,"")</f>
        <v/>
      </c>
      <c r="L3457">
        <f>IF(K3457=1,COUNTIF($K$2:K3457,1),"")</f>
        <v/>
      </c>
    </row>
    <row r="3458">
      <c r="A3458">
        <f>IF(screen_TA_reviewer_A!$A3458="","",screen_TA_reviewer_A!$A3458)</f>
        <v/>
      </c>
      <c r="B3458">
        <f>IF(OR($A3458="",screen_TA_reviewer_A!$C3458=""),"",screen_TA_reviewer_A!$C3458)</f>
        <v/>
      </c>
      <c r="C3458">
        <f>IF(OR($A3458="",screen_TA_reviewer_B!$C3458=""),"",screen_TA_reviewer_B!$C3458)</f>
        <v/>
      </c>
      <c r="D3458">
        <f>IF(OR($A3458="",screen_TA_reviewer_A!$D3458=""),"",screen_TA_reviewer_A!$D3458)</f>
        <v/>
      </c>
      <c r="E3458">
        <f>IF(OR($A3458="",screen_TA_reviewer_B!$D3458=""),"",screen_TA_reviewer_B!$D3458)</f>
        <v/>
      </c>
      <c r="F3458">
        <f>IF(AND(B3458&lt;&gt;"",C3458&lt;&gt;""),1,"")</f>
        <v/>
      </c>
      <c r="G3458">
        <f>IF(F3458=1,IF(B3458=C3458,1,0),"")</f>
        <v/>
      </c>
      <c r="H3458">
        <f>IF(B3458="","",IFERROR(VLOOKUP(B3458,lst_TA_binary_map_table,2,FALSE),"INVALID"))</f>
        <v/>
      </c>
      <c r="I3458">
        <f>IF(C3458="","",IFERROR(VLOOKUP(C3458,lst_TA_binary_map_table,2,FALSE),"INVALID"))</f>
        <v/>
      </c>
      <c r="J3458">
        <f>IF(F3458=1,IF(H3458=I3458,1,0),"")</f>
        <v/>
      </c>
      <c r="K3458">
        <f>IF(G3458=0,1,"")</f>
        <v/>
      </c>
      <c r="L3458">
        <f>IF(K3458=1,COUNTIF($K$2:K3458,1),"")</f>
        <v/>
      </c>
    </row>
    <row r="3459">
      <c r="A3459">
        <f>IF(screen_TA_reviewer_A!$A3459="","",screen_TA_reviewer_A!$A3459)</f>
        <v/>
      </c>
      <c r="B3459">
        <f>IF(OR($A3459="",screen_TA_reviewer_A!$C3459=""),"",screen_TA_reviewer_A!$C3459)</f>
        <v/>
      </c>
      <c r="C3459">
        <f>IF(OR($A3459="",screen_TA_reviewer_B!$C3459=""),"",screen_TA_reviewer_B!$C3459)</f>
        <v/>
      </c>
      <c r="D3459">
        <f>IF(OR($A3459="",screen_TA_reviewer_A!$D3459=""),"",screen_TA_reviewer_A!$D3459)</f>
        <v/>
      </c>
      <c r="E3459">
        <f>IF(OR($A3459="",screen_TA_reviewer_B!$D3459=""),"",screen_TA_reviewer_B!$D3459)</f>
        <v/>
      </c>
      <c r="F3459">
        <f>IF(AND(B3459&lt;&gt;"",C3459&lt;&gt;""),1,"")</f>
        <v/>
      </c>
      <c r="G3459">
        <f>IF(F3459=1,IF(B3459=C3459,1,0),"")</f>
        <v/>
      </c>
      <c r="H3459">
        <f>IF(B3459="","",IFERROR(VLOOKUP(B3459,lst_TA_binary_map_table,2,FALSE),"INVALID"))</f>
        <v/>
      </c>
      <c r="I3459">
        <f>IF(C3459="","",IFERROR(VLOOKUP(C3459,lst_TA_binary_map_table,2,FALSE),"INVALID"))</f>
        <v/>
      </c>
      <c r="J3459">
        <f>IF(F3459=1,IF(H3459=I3459,1,0),"")</f>
        <v/>
      </c>
      <c r="K3459">
        <f>IF(G3459=0,1,"")</f>
        <v/>
      </c>
      <c r="L3459">
        <f>IF(K3459=1,COUNTIF($K$2:K3459,1),"")</f>
        <v/>
      </c>
    </row>
    <row r="3460">
      <c r="A3460">
        <f>IF(screen_TA_reviewer_A!$A3460="","",screen_TA_reviewer_A!$A3460)</f>
        <v/>
      </c>
      <c r="B3460">
        <f>IF(OR($A3460="",screen_TA_reviewer_A!$C3460=""),"",screen_TA_reviewer_A!$C3460)</f>
        <v/>
      </c>
      <c r="C3460">
        <f>IF(OR($A3460="",screen_TA_reviewer_B!$C3460=""),"",screen_TA_reviewer_B!$C3460)</f>
        <v/>
      </c>
      <c r="D3460">
        <f>IF(OR($A3460="",screen_TA_reviewer_A!$D3460=""),"",screen_TA_reviewer_A!$D3460)</f>
        <v/>
      </c>
      <c r="E3460">
        <f>IF(OR($A3460="",screen_TA_reviewer_B!$D3460=""),"",screen_TA_reviewer_B!$D3460)</f>
        <v/>
      </c>
      <c r="F3460">
        <f>IF(AND(B3460&lt;&gt;"",C3460&lt;&gt;""),1,"")</f>
        <v/>
      </c>
      <c r="G3460">
        <f>IF(F3460=1,IF(B3460=C3460,1,0),"")</f>
        <v/>
      </c>
      <c r="H3460">
        <f>IF(B3460="","",IFERROR(VLOOKUP(B3460,lst_TA_binary_map_table,2,FALSE),"INVALID"))</f>
        <v/>
      </c>
      <c r="I3460">
        <f>IF(C3460="","",IFERROR(VLOOKUP(C3460,lst_TA_binary_map_table,2,FALSE),"INVALID"))</f>
        <v/>
      </c>
      <c r="J3460">
        <f>IF(F3460=1,IF(H3460=I3460,1,0),"")</f>
        <v/>
      </c>
      <c r="K3460">
        <f>IF(G3460=0,1,"")</f>
        <v/>
      </c>
      <c r="L3460">
        <f>IF(K3460=1,COUNTIF($K$2:K3460,1),"")</f>
        <v/>
      </c>
    </row>
    <row r="3461">
      <c r="A3461">
        <f>IF(screen_TA_reviewer_A!$A3461="","",screen_TA_reviewer_A!$A3461)</f>
        <v/>
      </c>
      <c r="B3461">
        <f>IF(OR($A3461="",screen_TA_reviewer_A!$C3461=""),"",screen_TA_reviewer_A!$C3461)</f>
        <v/>
      </c>
      <c r="C3461">
        <f>IF(OR($A3461="",screen_TA_reviewer_B!$C3461=""),"",screen_TA_reviewer_B!$C3461)</f>
        <v/>
      </c>
      <c r="D3461">
        <f>IF(OR($A3461="",screen_TA_reviewer_A!$D3461=""),"",screen_TA_reviewer_A!$D3461)</f>
        <v/>
      </c>
      <c r="E3461">
        <f>IF(OR($A3461="",screen_TA_reviewer_B!$D3461=""),"",screen_TA_reviewer_B!$D3461)</f>
        <v/>
      </c>
      <c r="F3461">
        <f>IF(AND(B3461&lt;&gt;"",C3461&lt;&gt;""),1,"")</f>
        <v/>
      </c>
      <c r="G3461">
        <f>IF(F3461=1,IF(B3461=C3461,1,0),"")</f>
        <v/>
      </c>
      <c r="H3461">
        <f>IF(B3461="","",IFERROR(VLOOKUP(B3461,lst_TA_binary_map_table,2,FALSE),"INVALID"))</f>
        <v/>
      </c>
      <c r="I3461">
        <f>IF(C3461="","",IFERROR(VLOOKUP(C3461,lst_TA_binary_map_table,2,FALSE),"INVALID"))</f>
        <v/>
      </c>
      <c r="J3461">
        <f>IF(F3461=1,IF(H3461=I3461,1,0),"")</f>
        <v/>
      </c>
      <c r="K3461">
        <f>IF(G3461=0,1,"")</f>
        <v/>
      </c>
      <c r="L3461">
        <f>IF(K3461=1,COUNTIF($K$2:K3461,1),"")</f>
        <v/>
      </c>
    </row>
    <row r="3462">
      <c r="A3462">
        <f>IF(screen_TA_reviewer_A!$A3462="","",screen_TA_reviewer_A!$A3462)</f>
        <v/>
      </c>
      <c r="B3462">
        <f>IF(OR($A3462="",screen_TA_reviewer_A!$C3462=""),"",screen_TA_reviewer_A!$C3462)</f>
        <v/>
      </c>
      <c r="C3462">
        <f>IF(OR($A3462="",screen_TA_reviewer_B!$C3462=""),"",screen_TA_reviewer_B!$C3462)</f>
        <v/>
      </c>
      <c r="D3462">
        <f>IF(OR($A3462="",screen_TA_reviewer_A!$D3462=""),"",screen_TA_reviewer_A!$D3462)</f>
        <v/>
      </c>
      <c r="E3462">
        <f>IF(OR($A3462="",screen_TA_reviewer_B!$D3462=""),"",screen_TA_reviewer_B!$D3462)</f>
        <v/>
      </c>
      <c r="F3462">
        <f>IF(AND(B3462&lt;&gt;"",C3462&lt;&gt;""),1,"")</f>
        <v/>
      </c>
      <c r="G3462">
        <f>IF(F3462=1,IF(B3462=C3462,1,0),"")</f>
        <v/>
      </c>
      <c r="H3462">
        <f>IF(B3462="","",IFERROR(VLOOKUP(B3462,lst_TA_binary_map_table,2,FALSE),"INVALID"))</f>
        <v/>
      </c>
      <c r="I3462">
        <f>IF(C3462="","",IFERROR(VLOOKUP(C3462,lst_TA_binary_map_table,2,FALSE),"INVALID"))</f>
        <v/>
      </c>
      <c r="J3462">
        <f>IF(F3462=1,IF(H3462=I3462,1,0),"")</f>
        <v/>
      </c>
      <c r="K3462">
        <f>IF(G3462=0,1,"")</f>
        <v/>
      </c>
      <c r="L3462">
        <f>IF(K3462=1,COUNTIF($K$2:K3462,1),"")</f>
        <v/>
      </c>
    </row>
    <row r="3463">
      <c r="A3463">
        <f>IF(screen_TA_reviewer_A!$A3463="","",screen_TA_reviewer_A!$A3463)</f>
        <v/>
      </c>
      <c r="B3463">
        <f>IF(OR($A3463="",screen_TA_reviewer_A!$C3463=""),"",screen_TA_reviewer_A!$C3463)</f>
        <v/>
      </c>
      <c r="C3463">
        <f>IF(OR($A3463="",screen_TA_reviewer_B!$C3463=""),"",screen_TA_reviewer_B!$C3463)</f>
        <v/>
      </c>
      <c r="D3463">
        <f>IF(OR($A3463="",screen_TA_reviewer_A!$D3463=""),"",screen_TA_reviewer_A!$D3463)</f>
        <v/>
      </c>
      <c r="E3463">
        <f>IF(OR($A3463="",screen_TA_reviewer_B!$D3463=""),"",screen_TA_reviewer_B!$D3463)</f>
        <v/>
      </c>
      <c r="F3463">
        <f>IF(AND(B3463&lt;&gt;"",C3463&lt;&gt;""),1,"")</f>
        <v/>
      </c>
      <c r="G3463">
        <f>IF(F3463=1,IF(B3463=C3463,1,0),"")</f>
        <v/>
      </c>
      <c r="H3463">
        <f>IF(B3463="","",IFERROR(VLOOKUP(B3463,lst_TA_binary_map_table,2,FALSE),"INVALID"))</f>
        <v/>
      </c>
      <c r="I3463">
        <f>IF(C3463="","",IFERROR(VLOOKUP(C3463,lst_TA_binary_map_table,2,FALSE),"INVALID"))</f>
        <v/>
      </c>
      <c r="J3463">
        <f>IF(F3463=1,IF(H3463=I3463,1,0),"")</f>
        <v/>
      </c>
      <c r="K3463">
        <f>IF(G3463=0,1,"")</f>
        <v/>
      </c>
      <c r="L3463">
        <f>IF(K3463=1,COUNTIF($K$2:K3463,1),"")</f>
        <v/>
      </c>
    </row>
    <row r="3464">
      <c r="A3464">
        <f>IF(screen_TA_reviewer_A!$A3464="","",screen_TA_reviewer_A!$A3464)</f>
        <v/>
      </c>
      <c r="B3464">
        <f>IF(OR($A3464="",screen_TA_reviewer_A!$C3464=""),"",screen_TA_reviewer_A!$C3464)</f>
        <v/>
      </c>
      <c r="C3464">
        <f>IF(OR($A3464="",screen_TA_reviewer_B!$C3464=""),"",screen_TA_reviewer_B!$C3464)</f>
        <v/>
      </c>
      <c r="D3464">
        <f>IF(OR($A3464="",screen_TA_reviewer_A!$D3464=""),"",screen_TA_reviewer_A!$D3464)</f>
        <v/>
      </c>
      <c r="E3464">
        <f>IF(OR($A3464="",screen_TA_reviewer_B!$D3464=""),"",screen_TA_reviewer_B!$D3464)</f>
        <v/>
      </c>
      <c r="F3464">
        <f>IF(AND(B3464&lt;&gt;"",C3464&lt;&gt;""),1,"")</f>
        <v/>
      </c>
      <c r="G3464">
        <f>IF(F3464=1,IF(B3464=C3464,1,0),"")</f>
        <v/>
      </c>
      <c r="H3464">
        <f>IF(B3464="","",IFERROR(VLOOKUP(B3464,lst_TA_binary_map_table,2,FALSE),"INVALID"))</f>
        <v/>
      </c>
      <c r="I3464">
        <f>IF(C3464="","",IFERROR(VLOOKUP(C3464,lst_TA_binary_map_table,2,FALSE),"INVALID"))</f>
        <v/>
      </c>
      <c r="J3464">
        <f>IF(F3464=1,IF(H3464=I3464,1,0),"")</f>
        <v/>
      </c>
      <c r="K3464">
        <f>IF(G3464=0,1,"")</f>
        <v/>
      </c>
      <c r="L3464">
        <f>IF(K3464=1,COUNTIF($K$2:K3464,1),"")</f>
        <v/>
      </c>
    </row>
    <row r="3465">
      <c r="A3465">
        <f>IF(screen_TA_reviewer_A!$A3465="","",screen_TA_reviewer_A!$A3465)</f>
        <v/>
      </c>
      <c r="B3465">
        <f>IF(OR($A3465="",screen_TA_reviewer_A!$C3465=""),"",screen_TA_reviewer_A!$C3465)</f>
        <v/>
      </c>
      <c r="C3465">
        <f>IF(OR($A3465="",screen_TA_reviewer_B!$C3465=""),"",screen_TA_reviewer_B!$C3465)</f>
        <v/>
      </c>
      <c r="D3465">
        <f>IF(OR($A3465="",screen_TA_reviewer_A!$D3465=""),"",screen_TA_reviewer_A!$D3465)</f>
        <v/>
      </c>
      <c r="E3465">
        <f>IF(OR($A3465="",screen_TA_reviewer_B!$D3465=""),"",screen_TA_reviewer_B!$D3465)</f>
        <v/>
      </c>
      <c r="F3465">
        <f>IF(AND(B3465&lt;&gt;"",C3465&lt;&gt;""),1,"")</f>
        <v/>
      </c>
      <c r="G3465">
        <f>IF(F3465=1,IF(B3465=C3465,1,0),"")</f>
        <v/>
      </c>
      <c r="H3465">
        <f>IF(B3465="","",IFERROR(VLOOKUP(B3465,lst_TA_binary_map_table,2,FALSE),"INVALID"))</f>
        <v/>
      </c>
      <c r="I3465">
        <f>IF(C3465="","",IFERROR(VLOOKUP(C3465,lst_TA_binary_map_table,2,FALSE),"INVALID"))</f>
        <v/>
      </c>
      <c r="J3465">
        <f>IF(F3465=1,IF(H3465=I3465,1,0),"")</f>
        <v/>
      </c>
      <c r="K3465">
        <f>IF(G3465=0,1,"")</f>
        <v/>
      </c>
      <c r="L3465">
        <f>IF(K3465=1,COUNTIF($K$2:K3465,1),"")</f>
        <v/>
      </c>
    </row>
    <row r="3466">
      <c r="A3466">
        <f>IF(screen_TA_reviewer_A!$A3466="","",screen_TA_reviewer_A!$A3466)</f>
        <v/>
      </c>
      <c r="B3466">
        <f>IF(OR($A3466="",screen_TA_reviewer_A!$C3466=""),"",screen_TA_reviewer_A!$C3466)</f>
        <v/>
      </c>
      <c r="C3466">
        <f>IF(OR($A3466="",screen_TA_reviewer_B!$C3466=""),"",screen_TA_reviewer_B!$C3466)</f>
        <v/>
      </c>
      <c r="D3466">
        <f>IF(OR($A3466="",screen_TA_reviewer_A!$D3466=""),"",screen_TA_reviewer_A!$D3466)</f>
        <v/>
      </c>
      <c r="E3466">
        <f>IF(OR($A3466="",screen_TA_reviewer_B!$D3466=""),"",screen_TA_reviewer_B!$D3466)</f>
        <v/>
      </c>
      <c r="F3466">
        <f>IF(AND(B3466&lt;&gt;"",C3466&lt;&gt;""),1,"")</f>
        <v/>
      </c>
      <c r="G3466">
        <f>IF(F3466=1,IF(B3466=C3466,1,0),"")</f>
        <v/>
      </c>
      <c r="H3466">
        <f>IF(B3466="","",IFERROR(VLOOKUP(B3466,lst_TA_binary_map_table,2,FALSE),"INVALID"))</f>
        <v/>
      </c>
      <c r="I3466">
        <f>IF(C3466="","",IFERROR(VLOOKUP(C3466,lst_TA_binary_map_table,2,FALSE),"INVALID"))</f>
        <v/>
      </c>
      <c r="J3466">
        <f>IF(F3466=1,IF(H3466=I3466,1,0),"")</f>
        <v/>
      </c>
      <c r="K3466">
        <f>IF(G3466=0,1,"")</f>
        <v/>
      </c>
      <c r="L3466">
        <f>IF(K3466=1,COUNTIF($K$2:K3466,1),"")</f>
        <v/>
      </c>
    </row>
    <row r="3467">
      <c r="A3467">
        <f>IF(screen_TA_reviewer_A!$A3467="","",screen_TA_reviewer_A!$A3467)</f>
        <v/>
      </c>
      <c r="B3467">
        <f>IF(OR($A3467="",screen_TA_reviewer_A!$C3467=""),"",screen_TA_reviewer_A!$C3467)</f>
        <v/>
      </c>
      <c r="C3467">
        <f>IF(OR($A3467="",screen_TA_reviewer_B!$C3467=""),"",screen_TA_reviewer_B!$C3467)</f>
        <v/>
      </c>
      <c r="D3467">
        <f>IF(OR($A3467="",screen_TA_reviewer_A!$D3467=""),"",screen_TA_reviewer_A!$D3467)</f>
        <v/>
      </c>
      <c r="E3467">
        <f>IF(OR($A3467="",screen_TA_reviewer_B!$D3467=""),"",screen_TA_reviewer_B!$D3467)</f>
        <v/>
      </c>
      <c r="F3467">
        <f>IF(AND(B3467&lt;&gt;"",C3467&lt;&gt;""),1,"")</f>
        <v/>
      </c>
      <c r="G3467">
        <f>IF(F3467=1,IF(B3467=C3467,1,0),"")</f>
        <v/>
      </c>
      <c r="H3467">
        <f>IF(B3467="","",IFERROR(VLOOKUP(B3467,lst_TA_binary_map_table,2,FALSE),"INVALID"))</f>
        <v/>
      </c>
      <c r="I3467">
        <f>IF(C3467="","",IFERROR(VLOOKUP(C3467,lst_TA_binary_map_table,2,FALSE),"INVALID"))</f>
        <v/>
      </c>
      <c r="J3467">
        <f>IF(F3467=1,IF(H3467=I3467,1,0),"")</f>
        <v/>
      </c>
      <c r="K3467">
        <f>IF(G3467=0,1,"")</f>
        <v/>
      </c>
      <c r="L3467">
        <f>IF(K3467=1,COUNTIF($K$2:K3467,1),"")</f>
        <v/>
      </c>
    </row>
    <row r="3468">
      <c r="A3468">
        <f>IF(screen_TA_reviewer_A!$A3468="","",screen_TA_reviewer_A!$A3468)</f>
        <v/>
      </c>
      <c r="B3468">
        <f>IF(OR($A3468="",screen_TA_reviewer_A!$C3468=""),"",screen_TA_reviewer_A!$C3468)</f>
        <v/>
      </c>
      <c r="C3468">
        <f>IF(OR($A3468="",screen_TA_reviewer_B!$C3468=""),"",screen_TA_reviewer_B!$C3468)</f>
        <v/>
      </c>
      <c r="D3468">
        <f>IF(OR($A3468="",screen_TA_reviewer_A!$D3468=""),"",screen_TA_reviewer_A!$D3468)</f>
        <v/>
      </c>
      <c r="E3468">
        <f>IF(OR($A3468="",screen_TA_reviewer_B!$D3468=""),"",screen_TA_reviewer_B!$D3468)</f>
        <v/>
      </c>
      <c r="F3468">
        <f>IF(AND(B3468&lt;&gt;"",C3468&lt;&gt;""),1,"")</f>
        <v/>
      </c>
      <c r="G3468">
        <f>IF(F3468=1,IF(B3468=C3468,1,0),"")</f>
        <v/>
      </c>
      <c r="H3468">
        <f>IF(B3468="","",IFERROR(VLOOKUP(B3468,lst_TA_binary_map_table,2,FALSE),"INVALID"))</f>
        <v/>
      </c>
      <c r="I3468">
        <f>IF(C3468="","",IFERROR(VLOOKUP(C3468,lst_TA_binary_map_table,2,FALSE),"INVALID"))</f>
        <v/>
      </c>
      <c r="J3468">
        <f>IF(F3468=1,IF(H3468=I3468,1,0),"")</f>
        <v/>
      </c>
      <c r="K3468">
        <f>IF(G3468=0,1,"")</f>
        <v/>
      </c>
      <c r="L3468">
        <f>IF(K3468=1,COUNTIF($K$2:K3468,1),"")</f>
        <v/>
      </c>
    </row>
    <row r="3469">
      <c r="A3469">
        <f>IF(screen_TA_reviewer_A!$A3469="","",screen_TA_reviewer_A!$A3469)</f>
        <v/>
      </c>
      <c r="B3469">
        <f>IF(OR($A3469="",screen_TA_reviewer_A!$C3469=""),"",screen_TA_reviewer_A!$C3469)</f>
        <v/>
      </c>
      <c r="C3469">
        <f>IF(OR($A3469="",screen_TA_reviewer_B!$C3469=""),"",screen_TA_reviewer_B!$C3469)</f>
        <v/>
      </c>
      <c r="D3469">
        <f>IF(OR($A3469="",screen_TA_reviewer_A!$D3469=""),"",screen_TA_reviewer_A!$D3469)</f>
        <v/>
      </c>
      <c r="E3469">
        <f>IF(OR($A3469="",screen_TA_reviewer_B!$D3469=""),"",screen_TA_reviewer_B!$D3469)</f>
        <v/>
      </c>
      <c r="F3469">
        <f>IF(AND(B3469&lt;&gt;"",C3469&lt;&gt;""),1,"")</f>
        <v/>
      </c>
      <c r="G3469">
        <f>IF(F3469=1,IF(B3469=C3469,1,0),"")</f>
        <v/>
      </c>
      <c r="H3469">
        <f>IF(B3469="","",IFERROR(VLOOKUP(B3469,lst_TA_binary_map_table,2,FALSE),"INVALID"))</f>
        <v/>
      </c>
      <c r="I3469">
        <f>IF(C3469="","",IFERROR(VLOOKUP(C3469,lst_TA_binary_map_table,2,FALSE),"INVALID"))</f>
        <v/>
      </c>
      <c r="J3469">
        <f>IF(F3469=1,IF(H3469=I3469,1,0),"")</f>
        <v/>
      </c>
      <c r="K3469">
        <f>IF(G3469=0,1,"")</f>
        <v/>
      </c>
      <c r="L3469">
        <f>IF(K3469=1,COUNTIF($K$2:K3469,1),"")</f>
        <v/>
      </c>
    </row>
    <row r="3470">
      <c r="A3470">
        <f>IF(screen_TA_reviewer_A!$A3470="","",screen_TA_reviewer_A!$A3470)</f>
        <v/>
      </c>
      <c r="B3470">
        <f>IF(OR($A3470="",screen_TA_reviewer_A!$C3470=""),"",screen_TA_reviewer_A!$C3470)</f>
        <v/>
      </c>
      <c r="C3470">
        <f>IF(OR($A3470="",screen_TA_reviewer_B!$C3470=""),"",screen_TA_reviewer_B!$C3470)</f>
        <v/>
      </c>
      <c r="D3470">
        <f>IF(OR($A3470="",screen_TA_reviewer_A!$D3470=""),"",screen_TA_reviewer_A!$D3470)</f>
        <v/>
      </c>
      <c r="E3470">
        <f>IF(OR($A3470="",screen_TA_reviewer_B!$D3470=""),"",screen_TA_reviewer_B!$D3470)</f>
        <v/>
      </c>
      <c r="F3470">
        <f>IF(AND(B3470&lt;&gt;"",C3470&lt;&gt;""),1,"")</f>
        <v/>
      </c>
      <c r="G3470">
        <f>IF(F3470=1,IF(B3470=C3470,1,0),"")</f>
        <v/>
      </c>
      <c r="H3470">
        <f>IF(B3470="","",IFERROR(VLOOKUP(B3470,lst_TA_binary_map_table,2,FALSE),"INVALID"))</f>
        <v/>
      </c>
      <c r="I3470">
        <f>IF(C3470="","",IFERROR(VLOOKUP(C3470,lst_TA_binary_map_table,2,FALSE),"INVALID"))</f>
        <v/>
      </c>
      <c r="J3470">
        <f>IF(F3470=1,IF(H3470=I3470,1,0),"")</f>
        <v/>
      </c>
      <c r="K3470">
        <f>IF(G3470=0,1,"")</f>
        <v/>
      </c>
      <c r="L3470">
        <f>IF(K3470=1,COUNTIF($K$2:K3470,1),"")</f>
        <v/>
      </c>
    </row>
    <row r="3471">
      <c r="A3471">
        <f>IF(screen_TA_reviewer_A!$A3471="","",screen_TA_reviewer_A!$A3471)</f>
        <v/>
      </c>
      <c r="B3471">
        <f>IF(OR($A3471="",screen_TA_reviewer_A!$C3471=""),"",screen_TA_reviewer_A!$C3471)</f>
        <v/>
      </c>
      <c r="C3471">
        <f>IF(OR($A3471="",screen_TA_reviewer_B!$C3471=""),"",screen_TA_reviewer_B!$C3471)</f>
        <v/>
      </c>
      <c r="D3471">
        <f>IF(OR($A3471="",screen_TA_reviewer_A!$D3471=""),"",screen_TA_reviewer_A!$D3471)</f>
        <v/>
      </c>
      <c r="E3471">
        <f>IF(OR($A3471="",screen_TA_reviewer_B!$D3471=""),"",screen_TA_reviewer_B!$D3471)</f>
        <v/>
      </c>
      <c r="F3471">
        <f>IF(AND(B3471&lt;&gt;"",C3471&lt;&gt;""),1,"")</f>
        <v/>
      </c>
      <c r="G3471">
        <f>IF(F3471=1,IF(B3471=C3471,1,0),"")</f>
        <v/>
      </c>
      <c r="H3471">
        <f>IF(B3471="","",IFERROR(VLOOKUP(B3471,lst_TA_binary_map_table,2,FALSE),"INVALID"))</f>
        <v/>
      </c>
      <c r="I3471">
        <f>IF(C3471="","",IFERROR(VLOOKUP(C3471,lst_TA_binary_map_table,2,FALSE),"INVALID"))</f>
        <v/>
      </c>
      <c r="J3471">
        <f>IF(F3471=1,IF(H3471=I3471,1,0),"")</f>
        <v/>
      </c>
      <c r="K3471">
        <f>IF(G3471=0,1,"")</f>
        <v/>
      </c>
      <c r="L3471">
        <f>IF(K3471=1,COUNTIF($K$2:K3471,1),"")</f>
        <v/>
      </c>
    </row>
    <row r="3472">
      <c r="A3472">
        <f>IF(screen_TA_reviewer_A!$A3472="","",screen_TA_reviewer_A!$A3472)</f>
        <v/>
      </c>
      <c r="B3472">
        <f>IF(OR($A3472="",screen_TA_reviewer_A!$C3472=""),"",screen_TA_reviewer_A!$C3472)</f>
        <v/>
      </c>
      <c r="C3472">
        <f>IF(OR($A3472="",screen_TA_reviewer_B!$C3472=""),"",screen_TA_reviewer_B!$C3472)</f>
        <v/>
      </c>
      <c r="D3472">
        <f>IF(OR($A3472="",screen_TA_reviewer_A!$D3472=""),"",screen_TA_reviewer_A!$D3472)</f>
        <v/>
      </c>
      <c r="E3472">
        <f>IF(OR($A3472="",screen_TA_reviewer_B!$D3472=""),"",screen_TA_reviewer_B!$D3472)</f>
        <v/>
      </c>
      <c r="F3472">
        <f>IF(AND(B3472&lt;&gt;"",C3472&lt;&gt;""),1,"")</f>
        <v/>
      </c>
      <c r="G3472">
        <f>IF(F3472=1,IF(B3472=C3472,1,0),"")</f>
        <v/>
      </c>
      <c r="H3472">
        <f>IF(B3472="","",IFERROR(VLOOKUP(B3472,lst_TA_binary_map_table,2,FALSE),"INVALID"))</f>
        <v/>
      </c>
      <c r="I3472">
        <f>IF(C3472="","",IFERROR(VLOOKUP(C3472,lst_TA_binary_map_table,2,FALSE),"INVALID"))</f>
        <v/>
      </c>
      <c r="J3472">
        <f>IF(F3472=1,IF(H3472=I3472,1,0),"")</f>
        <v/>
      </c>
      <c r="K3472">
        <f>IF(G3472=0,1,"")</f>
        <v/>
      </c>
      <c r="L3472">
        <f>IF(K3472=1,COUNTIF($K$2:K3472,1),"")</f>
        <v/>
      </c>
    </row>
    <row r="3473">
      <c r="A3473">
        <f>IF(screen_TA_reviewer_A!$A3473="","",screen_TA_reviewer_A!$A3473)</f>
        <v/>
      </c>
      <c r="B3473">
        <f>IF(OR($A3473="",screen_TA_reviewer_A!$C3473=""),"",screen_TA_reviewer_A!$C3473)</f>
        <v/>
      </c>
      <c r="C3473">
        <f>IF(OR($A3473="",screen_TA_reviewer_B!$C3473=""),"",screen_TA_reviewer_B!$C3473)</f>
        <v/>
      </c>
      <c r="D3473">
        <f>IF(OR($A3473="",screen_TA_reviewer_A!$D3473=""),"",screen_TA_reviewer_A!$D3473)</f>
        <v/>
      </c>
      <c r="E3473">
        <f>IF(OR($A3473="",screen_TA_reviewer_B!$D3473=""),"",screen_TA_reviewer_B!$D3473)</f>
        <v/>
      </c>
      <c r="F3473">
        <f>IF(AND(B3473&lt;&gt;"",C3473&lt;&gt;""),1,"")</f>
        <v/>
      </c>
      <c r="G3473">
        <f>IF(F3473=1,IF(B3473=C3473,1,0),"")</f>
        <v/>
      </c>
      <c r="H3473">
        <f>IF(B3473="","",IFERROR(VLOOKUP(B3473,lst_TA_binary_map_table,2,FALSE),"INVALID"))</f>
        <v/>
      </c>
      <c r="I3473">
        <f>IF(C3473="","",IFERROR(VLOOKUP(C3473,lst_TA_binary_map_table,2,FALSE),"INVALID"))</f>
        <v/>
      </c>
      <c r="J3473">
        <f>IF(F3473=1,IF(H3473=I3473,1,0),"")</f>
        <v/>
      </c>
      <c r="K3473">
        <f>IF(G3473=0,1,"")</f>
        <v/>
      </c>
      <c r="L3473">
        <f>IF(K3473=1,COUNTIF($K$2:K3473,1),"")</f>
        <v/>
      </c>
    </row>
    <row r="3474">
      <c r="A3474">
        <f>IF(screen_TA_reviewer_A!$A3474="","",screen_TA_reviewer_A!$A3474)</f>
        <v/>
      </c>
      <c r="B3474">
        <f>IF(OR($A3474="",screen_TA_reviewer_A!$C3474=""),"",screen_TA_reviewer_A!$C3474)</f>
        <v/>
      </c>
      <c r="C3474">
        <f>IF(OR($A3474="",screen_TA_reviewer_B!$C3474=""),"",screen_TA_reviewer_B!$C3474)</f>
        <v/>
      </c>
      <c r="D3474">
        <f>IF(OR($A3474="",screen_TA_reviewer_A!$D3474=""),"",screen_TA_reviewer_A!$D3474)</f>
        <v/>
      </c>
      <c r="E3474">
        <f>IF(OR($A3474="",screen_TA_reviewer_B!$D3474=""),"",screen_TA_reviewer_B!$D3474)</f>
        <v/>
      </c>
      <c r="F3474">
        <f>IF(AND(B3474&lt;&gt;"",C3474&lt;&gt;""),1,"")</f>
        <v/>
      </c>
      <c r="G3474">
        <f>IF(F3474=1,IF(B3474=C3474,1,0),"")</f>
        <v/>
      </c>
      <c r="H3474">
        <f>IF(B3474="","",IFERROR(VLOOKUP(B3474,lst_TA_binary_map_table,2,FALSE),"INVALID"))</f>
        <v/>
      </c>
      <c r="I3474">
        <f>IF(C3474="","",IFERROR(VLOOKUP(C3474,lst_TA_binary_map_table,2,FALSE),"INVALID"))</f>
        <v/>
      </c>
      <c r="J3474">
        <f>IF(F3474=1,IF(H3474=I3474,1,0),"")</f>
        <v/>
      </c>
      <c r="K3474">
        <f>IF(G3474=0,1,"")</f>
        <v/>
      </c>
      <c r="L3474">
        <f>IF(K3474=1,COUNTIF($K$2:K3474,1),"")</f>
        <v/>
      </c>
    </row>
    <row r="3475">
      <c r="A3475">
        <f>IF(screen_TA_reviewer_A!$A3475="","",screen_TA_reviewer_A!$A3475)</f>
        <v/>
      </c>
      <c r="B3475">
        <f>IF(OR($A3475="",screen_TA_reviewer_A!$C3475=""),"",screen_TA_reviewer_A!$C3475)</f>
        <v/>
      </c>
      <c r="C3475">
        <f>IF(OR($A3475="",screen_TA_reviewer_B!$C3475=""),"",screen_TA_reviewer_B!$C3475)</f>
        <v/>
      </c>
      <c r="D3475">
        <f>IF(OR($A3475="",screen_TA_reviewer_A!$D3475=""),"",screen_TA_reviewer_A!$D3475)</f>
        <v/>
      </c>
      <c r="E3475">
        <f>IF(OR($A3475="",screen_TA_reviewer_B!$D3475=""),"",screen_TA_reviewer_B!$D3475)</f>
        <v/>
      </c>
      <c r="F3475">
        <f>IF(AND(B3475&lt;&gt;"",C3475&lt;&gt;""),1,"")</f>
        <v/>
      </c>
      <c r="G3475">
        <f>IF(F3475=1,IF(B3475=C3475,1,0),"")</f>
        <v/>
      </c>
      <c r="H3475">
        <f>IF(B3475="","",IFERROR(VLOOKUP(B3475,lst_TA_binary_map_table,2,FALSE),"INVALID"))</f>
        <v/>
      </c>
      <c r="I3475">
        <f>IF(C3475="","",IFERROR(VLOOKUP(C3475,lst_TA_binary_map_table,2,FALSE),"INVALID"))</f>
        <v/>
      </c>
      <c r="J3475">
        <f>IF(F3475=1,IF(H3475=I3475,1,0),"")</f>
        <v/>
      </c>
      <c r="K3475">
        <f>IF(G3475=0,1,"")</f>
        <v/>
      </c>
      <c r="L3475">
        <f>IF(K3475=1,COUNTIF($K$2:K3475,1),"")</f>
        <v/>
      </c>
    </row>
    <row r="3476">
      <c r="A3476">
        <f>IF(screen_TA_reviewer_A!$A3476="","",screen_TA_reviewer_A!$A3476)</f>
        <v/>
      </c>
      <c r="B3476">
        <f>IF(OR($A3476="",screen_TA_reviewer_A!$C3476=""),"",screen_TA_reviewer_A!$C3476)</f>
        <v/>
      </c>
      <c r="C3476">
        <f>IF(OR($A3476="",screen_TA_reviewer_B!$C3476=""),"",screen_TA_reviewer_B!$C3476)</f>
        <v/>
      </c>
      <c r="D3476">
        <f>IF(OR($A3476="",screen_TA_reviewer_A!$D3476=""),"",screen_TA_reviewer_A!$D3476)</f>
        <v/>
      </c>
      <c r="E3476">
        <f>IF(OR($A3476="",screen_TA_reviewer_B!$D3476=""),"",screen_TA_reviewer_B!$D3476)</f>
        <v/>
      </c>
      <c r="F3476">
        <f>IF(AND(B3476&lt;&gt;"",C3476&lt;&gt;""),1,"")</f>
        <v/>
      </c>
      <c r="G3476">
        <f>IF(F3476=1,IF(B3476=C3476,1,0),"")</f>
        <v/>
      </c>
      <c r="H3476">
        <f>IF(B3476="","",IFERROR(VLOOKUP(B3476,lst_TA_binary_map_table,2,FALSE),"INVALID"))</f>
        <v/>
      </c>
      <c r="I3476">
        <f>IF(C3476="","",IFERROR(VLOOKUP(C3476,lst_TA_binary_map_table,2,FALSE),"INVALID"))</f>
        <v/>
      </c>
      <c r="J3476">
        <f>IF(F3476=1,IF(H3476=I3476,1,0),"")</f>
        <v/>
      </c>
      <c r="K3476">
        <f>IF(G3476=0,1,"")</f>
        <v/>
      </c>
      <c r="L3476">
        <f>IF(K3476=1,COUNTIF($K$2:K3476,1),"")</f>
        <v/>
      </c>
    </row>
    <row r="3477">
      <c r="A3477">
        <f>IF(screen_TA_reviewer_A!$A3477="","",screen_TA_reviewer_A!$A3477)</f>
        <v/>
      </c>
      <c r="B3477">
        <f>IF(OR($A3477="",screen_TA_reviewer_A!$C3477=""),"",screen_TA_reviewer_A!$C3477)</f>
        <v/>
      </c>
      <c r="C3477">
        <f>IF(OR($A3477="",screen_TA_reviewer_B!$C3477=""),"",screen_TA_reviewer_B!$C3477)</f>
        <v/>
      </c>
      <c r="D3477">
        <f>IF(OR($A3477="",screen_TA_reviewer_A!$D3477=""),"",screen_TA_reviewer_A!$D3477)</f>
        <v/>
      </c>
      <c r="E3477">
        <f>IF(OR($A3477="",screen_TA_reviewer_B!$D3477=""),"",screen_TA_reviewer_B!$D3477)</f>
        <v/>
      </c>
      <c r="F3477">
        <f>IF(AND(B3477&lt;&gt;"",C3477&lt;&gt;""),1,"")</f>
        <v/>
      </c>
      <c r="G3477">
        <f>IF(F3477=1,IF(B3477=C3477,1,0),"")</f>
        <v/>
      </c>
      <c r="H3477">
        <f>IF(B3477="","",IFERROR(VLOOKUP(B3477,lst_TA_binary_map_table,2,FALSE),"INVALID"))</f>
        <v/>
      </c>
      <c r="I3477">
        <f>IF(C3477="","",IFERROR(VLOOKUP(C3477,lst_TA_binary_map_table,2,FALSE),"INVALID"))</f>
        <v/>
      </c>
      <c r="J3477">
        <f>IF(F3477=1,IF(H3477=I3477,1,0),"")</f>
        <v/>
      </c>
      <c r="K3477">
        <f>IF(G3477=0,1,"")</f>
        <v/>
      </c>
      <c r="L3477">
        <f>IF(K3477=1,COUNTIF($K$2:K3477,1),"")</f>
        <v/>
      </c>
    </row>
    <row r="3478">
      <c r="A3478">
        <f>IF(screen_TA_reviewer_A!$A3478="","",screen_TA_reviewer_A!$A3478)</f>
        <v/>
      </c>
      <c r="B3478">
        <f>IF(OR($A3478="",screen_TA_reviewer_A!$C3478=""),"",screen_TA_reviewer_A!$C3478)</f>
        <v/>
      </c>
      <c r="C3478">
        <f>IF(OR($A3478="",screen_TA_reviewer_B!$C3478=""),"",screen_TA_reviewer_B!$C3478)</f>
        <v/>
      </c>
      <c r="D3478">
        <f>IF(OR($A3478="",screen_TA_reviewer_A!$D3478=""),"",screen_TA_reviewer_A!$D3478)</f>
        <v/>
      </c>
      <c r="E3478">
        <f>IF(OR($A3478="",screen_TA_reviewer_B!$D3478=""),"",screen_TA_reviewer_B!$D3478)</f>
        <v/>
      </c>
      <c r="F3478">
        <f>IF(AND(B3478&lt;&gt;"",C3478&lt;&gt;""),1,"")</f>
        <v/>
      </c>
      <c r="G3478">
        <f>IF(F3478=1,IF(B3478=C3478,1,0),"")</f>
        <v/>
      </c>
      <c r="H3478">
        <f>IF(B3478="","",IFERROR(VLOOKUP(B3478,lst_TA_binary_map_table,2,FALSE),"INVALID"))</f>
        <v/>
      </c>
      <c r="I3478">
        <f>IF(C3478="","",IFERROR(VLOOKUP(C3478,lst_TA_binary_map_table,2,FALSE),"INVALID"))</f>
        <v/>
      </c>
      <c r="J3478">
        <f>IF(F3478=1,IF(H3478=I3478,1,0),"")</f>
        <v/>
      </c>
      <c r="K3478">
        <f>IF(G3478=0,1,"")</f>
        <v/>
      </c>
      <c r="L3478">
        <f>IF(K3478=1,COUNTIF($K$2:K3478,1),"")</f>
        <v/>
      </c>
    </row>
    <row r="3479">
      <c r="A3479">
        <f>IF(screen_TA_reviewer_A!$A3479="","",screen_TA_reviewer_A!$A3479)</f>
        <v/>
      </c>
      <c r="B3479">
        <f>IF(OR($A3479="",screen_TA_reviewer_A!$C3479=""),"",screen_TA_reviewer_A!$C3479)</f>
        <v/>
      </c>
      <c r="C3479">
        <f>IF(OR($A3479="",screen_TA_reviewer_B!$C3479=""),"",screen_TA_reviewer_B!$C3479)</f>
        <v/>
      </c>
      <c r="D3479">
        <f>IF(OR($A3479="",screen_TA_reviewer_A!$D3479=""),"",screen_TA_reviewer_A!$D3479)</f>
        <v/>
      </c>
      <c r="E3479">
        <f>IF(OR($A3479="",screen_TA_reviewer_B!$D3479=""),"",screen_TA_reviewer_B!$D3479)</f>
        <v/>
      </c>
      <c r="F3479">
        <f>IF(AND(B3479&lt;&gt;"",C3479&lt;&gt;""),1,"")</f>
        <v/>
      </c>
      <c r="G3479">
        <f>IF(F3479=1,IF(B3479=C3479,1,0),"")</f>
        <v/>
      </c>
      <c r="H3479">
        <f>IF(B3479="","",IFERROR(VLOOKUP(B3479,lst_TA_binary_map_table,2,FALSE),"INVALID"))</f>
        <v/>
      </c>
      <c r="I3479">
        <f>IF(C3479="","",IFERROR(VLOOKUP(C3479,lst_TA_binary_map_table,2,FALSE),"INVALID"))</f>
        <v/>
      </c>
      <c r="J3479">
        <f>IF(F3479=1,IF(H3479=I3479,1,0),"")</f>
        <v/>
      </c>
      <c r="K3479">
        <f>IF(G3479=0,1,"")</f>
        <v/>
      </c>
      <c r="L3479">
        <f>IF(K3479=1,COUNTIF($K$2:K3479,1),"")</f>
        <v/>
      </c>
    </row>
    <row r="3480">
      <c r="A3480">
        <f>IF(screen_TA_reviewer_A!$A3480="","",screen_TA_reviewer_A!$A3480)</f>
        <v/>
      </c>
      <c r="B3480">
        <f>IF(OR($A3480="",screen_TA_reviewer_A!$C3480=""),"",screen_TA_reviewer_A!$C3480)</f>
        <v/>
      </c>
      <c r="C3480">
        <f>IF(OR($A3480="",screen_TA_reviewer_B!$C3480=""),"",screen_TA_reviewer_B!$C3480)</f>
        <v/>
      </c>
      <c r="D3480">
        <f>IF(OR($A3480="",screen_TA_reviewer_A!$D3480=""),"",screen_TA_reviewer_A!$D3480)</f>
        <v/>
      </c>
      <c r="E3480">
        <f>IF(OR($A3480="",screen_TA_reviewer_B!$D3480=""),"",screen_TA_reviewer_B!$D3480)</f>
        <v/>
      </c>
      <c r="F3480">
        <f>IF(AND(B3480&lt;&gt;"",C3480&lt;&gt;""),1,"")</f>
        <v/>
      </c>
      <c r="G3480">
        <f>IF(F3480=1,IF(B3480=C3480,1,0),"")</f>
        <v/>
      </c>
      <c r="H3480">
        <f>IF(B3480="","",IFERROR(VLOOKUP(B3480,lst_TA_binary_map_table,2,FALSE),"INVALID"))</f>
        <v/>
      </c>
      <c r="I3480">
        <f>IF(C3480="","",IFERROR(VLOOKUP(C3480,lst_TA_binary_map_table,2,FALSE),"INVALID"))</f>
        <v/>
      </c>
      <c r="J3480">
        <f>IF(F3480=1,IF(H3480=I3480,1,0),"")</f>
        <v/>
      </c>
      <c r="K3480">
        <f>IF(G3480=0,1,"")</f>
        <v/>
      </c>
      <c r="L3480">
        <f>IF(K3480=1,COUNTIF($K$2:K3480,1),"")</f>
        <v/>
      </c>
    </row>
    <row r="3481">
      <c r="A3481">
        <f>IF(screen_TA_reviewer_A!$A3481="","",screen_TA_reviewer_A!$A3481)</f>
        <v/>
      </c>
      <c r="B3481">
        <f>IF(OR($A3481="",screen_TA_reviewer_A!$C3481=""),"",screen_TA_reviewer_A!$C3481)</f>
        <v/>
      </c>
      <c r="C3481">
        <f>IF(OR($A3481="",screen_TA_reviewer_B!$C3481=""),"",screen_TA_reviewer_B!$C3481)</f>
        <v/>
      </c>
      <c r="D3481">
        <f>IF(OR($A3481="",screen_TA_reviewer_A!$D3481=""),"",screen_TA_reviewer_A!$D3481)</f>
        <v/>
      </c>
      <c r="E3481">
        <f>IF(OR($A3481="",screen_TA_reviewer_B!$D3481=""),"",screen_TA_reviewer_B!$D3481)</f>
        <v/>
      </c>
      <c r="F3481">
        <f>IF(AND(B3481&lt;&gt;"",C3481&lt;&gt;""),1,"")</f>
        <v/>
      </c>
      <c r="G3481">
        <f>IF(F3481=1,IF(B3481=C3481,1,0),"")</f>
        <v/>
      </c>
      <c r="H3481">
        <f>IF(B3481="","",IFERROR(VLOOKUP(B3481,lst_TA_binary_map_table,2,FALSE),"INVALID"))</f>
        <v/>
      </c>
      <c r="I3481">
        <f>IF(C3481="","",IFERROR(VLOOKUP(C3481,lst_TA_binary_map_table,2,FALSE),"INVALID"))</f>
        <v/>
      </c>
      <c r="J3481">
        <f>IF(F3481=1,IF(H3481=I3481,1,0),"")</f>
        <v/>
      </c>
      <c r="K3481">
        <f>IF(G3481=0,1,"")</f>
        <v/>
      </c>
      <c r="L3481">
        <f>IF(K3481=1,COUNTIF($K$2:K3481,1),"")</f>
        <v/>
      </c>
    </row>
    <row r="3482">
      <c r="A3482">
        <f>IF(screen_TA_reviewer_A!$A3482="","",screen_TA_reviewer_A!$A3482)</f>
        <v/>
      </c>
      <c r="B3482">
        <f>IF(OR($A3482="",screen_TA_reviewer_A!$C3482=""),"",screen_TA_reviewer_A!$C3482)</f>
        <v/>
      </c>
      <c r="C3482">
        <f>IF(OR($A3482="",screen_TA_reviewer_B!$C3482=""),"",screen_TA_reviewer_B!$C3482)</f>
        <v/>
      </c>
      <c r="D3482">
        <f>IF(OR($A3482="",screen_TA_reviewer_A!$D3482=""),"",screen_TA_reviewer_A!$D3482)</f>
        <v/>
      </c>
      <c r="E3482">
        <f>IF(OR($A3482="",screen_TA_reviewer_B!$D3482=""),"",screen_TA_reviewer_B!$D3482)</f>
        <v/>
      </c>
      <c r="F3482">
        <f>IF(AND(B3482&lt;&gt;"",C3482&lt;&gt;""),1,"")</f>
        <v/>
      </c>
      <c r="G3482">
        <f>IF(F3482=1,IF(B3482=C3482,1,0),"")</f>
        <v/>
      </c>
      <c r="H3482">
        <f>IF(B3482="","",IFERROR(VLOOKUP(B3482,lst_TA_binary_map_table,2,FALSE),"INVALID"))</f>
        <v/>
      </c>
      <c r="I3482">
        <f>IF(C3482="","",IFERROR(VLOOKUP(C3482,lst_TA_binary_map_table,2,FALSE),"INVALID"))</f>
        <v/>
      </c>
      <c r="J3482">
        <f>IF(F3482=1,IF(H3482=I3482,1,0),"")</f>
        <v/>
      </c>
      <c r="K3482">
        <f>IF(G3482=0,1,"")</f>
        <v/>
      </c>
      <c r="L3482">
        <f>IF(K3482=1,COUNTIF($K$2:K3482,1),"")</f>
        <v/>
      </c>
    </row>
    <row r="3483">
      <c r="A3483">
        <f>IF(screen_TA_reviewer_A!$A3483="","",screen_TA_reviewer_A!$A3483)</f>
        <v/>
      </c>
      <c r="B3483">
        <f>IF(OR($A3483="",screen_TA_reviewer_A!$C3483=""),"",screen_TA_reviewer_A!$C3483)</f>
        <v/>
      </c>
      <c r="C3483">
        <f>IF(OR($A3483="",screen_TA_reviewer_B!$C3483=""),"",screen_TA_reviewer_B!$C3483)</f>
        <v/>
      </c>
      <c r="D3483">
        <f>IF(OR($A3483="",screen_TA_reviewer_A!$D3483=""),"",screen_TA_reviewer_A!$D3483)</f>
        <v/>
      </c>
      <c r="E3483">
        <f>IF(OR($A3483="",screen_TA_reviewer_B!$D3483=""),"",screen_TA_reviewer_B!$D3483)</f>
        <v/>
      </c>
      <c r="F3483">
        <f>IF(AND(B3483&lt;&gt;"",C3483&lt;&gt;""),1,"")</f>
        <v/>
      </c>
      <c r="G3483">
        <f>IF(F3483=1,IF(B3483=C3483,1,0),"")</f>
        <v/>
      </c>
      <c r="H3483">
        <f>IF(B3483="","",IFERROR(VLOOKUP(B3483,lst_TA_binary_map_table,2,FALSE),"INVALID"))</f>
        <v/>
      </c>
      <c r="I3483">
        <f>IF(C3483="","",IFERROR(VLOOKUP(C3483,lst_TA_binary_map_table,2,FALSE),"INVALID"))</f>
        <v/>
      </c>
      <c r="J3483">
        <f>IF(F3483=1,IF(H3483=I3483,1,0),"")</f>
        <v/>
      </c>
      <c r="K3483">
        <f>IF(G3483=0,1,"")</f>
        <v/>
      </c>
      <c r="L3483">
        <f>IF(K3483=1,COUNTIF($K$2:K3483,1),"")</f>
        <v/>
      </c>
    </row>
    <row r="3484">
      <c r="A3484">
        <f>IF(screen_TA_reviewer_A!$A3484="","",screen_TA_reviewer_A!$A3484)</f>
        <v/>
      </c>
      <c r="B3484">
        <f>IF(OR($A3484="",screen_TA_reviewer_A!$C3484=""),"",screen_TA_reviewer_A!$C3484)</f>
        <v/>
      </c>
      <c r="C3484">
        <f>IF(OR($A3484="",screen_TA_reviewer_B!$C3484=""),"",screen_TA_reviewer_B!$C3484)</f>
        <v/>
      </c>
      <c r="D3484">
        <f>IF(OR($A3484="",screen_TA_reviewer_A!$D3484=""),"",screen_TA_reviewer_A!$D3484)</f>
        <v/>
      </c>
      <c r="E3484">
        <f>IF(OR($A3484="",screen_TA_reviewer_B!$D3484=""),"",screen_TA_reviewer_B!$D3484)</f>
        <v/>
      </c>
      <c r="F3484">
        <f>IF(AND(B3484&lt;&gt;"",C3484&lt;&gt;""),1,"")</f>
        <v/>
      </c>
      <c r="G3484">
        <f>IF(F3484=1,IF(B3484=C3484,1,0),"")</f>
        <v/>
      </c>
      <c r="H3484">
        <f>IF(B3484="","",IFERROR(VLOOKUP(B3484,lst_TA_binary_map_table,2,FALSE),"INVALID"))</f>
        <v/>
      </c>
      <c r="I3484">
        <f>IF(C3484="","",IFERROR(VLOOKUP(C3484,lst_TA_binary_map_table,2,FALSE),"INVALID"))</f>
        <v/>
      </c>
      <c r="J3484">
        <f>IF(F3484=1,IF(H3484=I3484,1,0),"")</f>
        <v/>
      </c>
      <c r="K3484">
        <f>IF(G3484=0,1,"")</f>
        <v/>
      </c>
      <c r="L3484">
        <f>IF(K3484=1,COUNTIF($K$2:K3484,1),"")</f>
        <v/>
      </c>
    </row>
    <row r="3485">
      <c r="A3485">
        <f>IF(screen_TA_reviewer_A!$A3485="","",screen_TA_reviewer_A!$A3485)</f>
        <v/>
      </c>
      <c r="B3485">
        <f>IF(OR($A3485="",screen_TA_reviewer_A!$C3485=""),"",screen_TA_reviewer_A!$C3485)</f>
        <v/>
      </c>
      <c r="C3485">
        <f>IF(OR($A3485="",screen_TA_reviewer_B!$C3485=""),"",screen_TA_reviewer_B!$C3485)</f>
        <v/>
      </c>
      <c r="D3485">
        <f>IF(OR($A3485="",screen_TA_reviewer_A!$D3485=""),"",screen_TA_reviewer_A!$D3485)</f>
        <v/>
      </c>
      <c r="E3485">
        <f>IF(OR($A3485="",screen_TA_reviewer_B!$D3485=""),"",screen_TA_reviewer_B!$D3485)</f>
        <v/>
      </c>
      <c r="F3485">
        <f>IF(AND(B3485&lt;&gt;"",C3485&lt;&gt;""),1,"")</f>
        <v/>
      </c>
      <c r="G3485">
        <f>IF(F3485=1,IF(B3485=C3485,1,0),"")</f>
        <v/>
      </c>
      <c r="H3485">
        <f>IF(B3485="","",IFERROR(VLOOKUP(B3485,lst_TA_binary_map_table,2,FALSE),"INVALID"))</f>
        <v/>
      </c>
      <c r="I3485">
        <f>IF(C3485="","",IFERROR(VLOOKUP(C3485,lst_TA_binary_map_table,2,FALSE),"INVALID"))</f>
        <v/>
      </c>
      <c r="J3485">
        <f>IF(F3485=1,IF(H3485=I3485,1,0),"")</f>
        <v/>
      </c>
      <c r="K3485">
        <f>IF(G3485=0,1,"")</f>
        <v/>
      </c>
      <c r="L3485">
        <f>IF(K3485=1,COUNTIF($K$2:K3485,1),"")</f>
        <v/>
      </c>
    </row>
    <row r="3486">
      <c r="A3486">
        <f>IF(screen_TA_reviewer_A!$A3486="","",screen_TA_reviewer_A!$A3486)</f>
        <v/>
      </c>
      <c r="B3486">
        <f>IF(OR($A3486="",screen_TA_reviewer_A!$C3486=""),"",screen_TA_reviewer_A!$C3486)</f>
        <v/>
      </c>
      <c r="C3486">
        <f>IF(OR($A3486="",screen_TA_reviewer_B!$C3486=""),"",screen_TA_reviewer_B!$C3486)</f>
        <v/>
      </c>
      <c r="D3486">
        <f>IF(OR($A3486="",screen_TA_reviewer_A!$D3486=""),"",screen_TA_reviewer_A!$D3486)</f>
        <v/>
      </c>
      <c r="E3486">
        <f>IF(OR($A3486="",screen_TA_reviewer_B!$D3486=""),"",screen_TA_reviewer_B!$D3486)</f>
        <v/>
      </c>
      <c r="F3486">
        <f>IF(AND(B3486&lt;&gt;"",C3486&lt;&gt;""),1,"")</f>
        <v/>
      </c>
      <c r="G3486">
        <f>IF(F3486=1,IF(B3486=C3486,1,0),"")</f>
        <v/>
      </c>
      <c r="H3486">
        <f>IF(B3486="","",IFERROR(VLOOKUP(B3486,lst_TA_binary_map_table,2,FALSE),"INVALID"))</f>
        <v/>
      </c>
      <c r="I3486">
        <f>IF(C3486="","",IFERROR(VLOOKUP(C3486,lst_TA_binary_map_table,2,FALSE),"INVALID"))</f>
        <v/>
      </c>
      <c r="J3486">
        <f>IF(F3486=1,IF(H3486=I3486,1,0),"")</f>
        <v/>
      </c>
      <c r="K3486">
        <f>IF(G3486=0,1,"")</f>
        <v/>
      </c>
      <c r="L3486">
        <f>IF(K3486=1,COUNTIF($K$2:K3486,1),"")</f>
        <v/>
      </c>
    </row>
    <row r="3487">
      <c r="A3487">
        <f>IF(screen_TA_reviewer_A!$A3487="","",screen_TA_reviewer_A!$A3487)</f>
        <v/>
      </c>
      <c r="B3487">
        <f>IF(OR($A3487="",screen_TA_reviewer_A!$C3487=""),"",screen_TA_reviewer_A!$C3487)</f>
        <v/>
      </c>
      <c r="C3487">
        <f>IF(OR($A3487="",screen_TA_reviewer_B!$C3487=""),"",screen_TA_reviewer_B!$C3487)</f>
        <v/>
      </c>
      <c r="D3487">
        <f>IF(OR($A3487="",screen_TA_reviewer_A!$D3487=""),"",screen_TA_reviewer_A!$D3487)</f>
        <v/>
      </c>
      <c r="E3487">
        <f>IF(OR($A3487="",screen_TA_reviewer_B!$D3487=""),"",screen_TA_reviewer_B!$D3487)</f>
        <v/>
      </c>
      <c r="F3487">
        <f>IF(AND(B3487&lt;&gt;"",C3487&lt;&gt;""),1,"")</f>
        <v/>
      </c>
      <c r="G3487">
        <f>IF(F3487=1,IF(B3487=C3487,1,0),"")</f>
        <v/>
      </c>
      <c r="H3487">
        <f>IF(B3487="","",IFERROR(VLOOKUP(B3487,lst_TA_binary_map_table,2,FALSE),"INVALID"))</f>
        <v/>
      </c>
      <c r="I3487">
        <f>IF(C3487="","",IFERROR(VLOOKUP(C3487,lst_TA_binary_map_table,2,FALSE),"INVALID"))</f>
        <v/>
      </c>
      <c r="J3487">
        <f>IF(F3487=1,IF(H3487=I3487,1,0),"")</f>
        <v/>
      </c>
      <c r="K3487">
        <f>IF(G3487=0,1,"")</f>
        <v/>
      </c>
      <c r="L3487">
        <f>IF(K3487=1,COUNTIF($K$2:K3487,1),"")</f>
        <v/>
      </c>
    </row>
    <row r="3488">
      <c r="A3488">
        <f>IF(screen_TA_reviewer_A!$A3488="","",screen_TA_reviewer_A!$A3488)</f>
        <v/>
      </c>
      <c r="B3488">
        <f>IF(OR($A3488="",screen_TA_reviewer_A!$C3488=""),"",screen_TA_reviewer_A!$C3488)</f>
        <v/>
      </c>
      <c r="C3488">
        <f>IF(OR($A3488="",screen_TA_reviewer_B!$C3488=""),"",screen_TA_reviewer_B!$C3488)</f>
        <v/>
      </c>
      <c r="D3488">
        <f>IF(OR($A3488="",screen_TA_reviewer_A!$D3488=""),"",screen_TA_reviewer_A!$D3488)</f>
        <v/>
      </c>
      <c r="E3488">
        <f>IF(OR($A3488="",screen_TA_reviewer_B!$D3488=""),"",screen_TA_reviewer_B!$D3488)</f>
        <v/>
      </c>
      <c r="F3488">
        <f>IF(AND(B3488&lt;&gt;"",C3488&lt;&gt;""),1,"")</f>
        <v/>
      </c>
      <c r="G3488">
        <f>IF(F3488=1,IF(B3488=C3488,1,0),"")</f>
        <v/>
      </c>
      <c r="H3488">
        <f>IF(B3488="","",IFERROR(VLOOKUP(B3488,lst_TA_binary_map_table,2,FALSE),"INVALID"))</f>
        <v/>
      </c>
      <c r="I3488">
        <f>IF(C3488="","",IFERROR(VLOOKUP(C3488,lst_TA_binary_map_table,2,FALSE),"INVALID"))</f>
        <v/>
      </c>
      <c r="J3488">
        <f>IF(F3488=1,IF(H3488=I3488,1,0),"")</f>
        <v/>
      </c>
      <c r="K3488">
        <f>IF(G3488=0,1,"")</f>
        <v/>
      </c>
      <c r="L3488">
        <f>IF(K3488=1,COUNTIF($K$2:K3488,1),"")</f>
        <v/>
      </c>
    </row>
    <row r="3489">
      <c r="A3489">
        <f>IF(screen_TA_reviewer_A!$A3489="","",screen_TA_reviewer_A!$A3489)</f>
        <v/>
      </c>
      <c r="B3489">
        <f>IF(OR($A3489="",screen_TA_reviewer_A!$C3489=""),"",screen_TA_reviewer_A!$C3489)</f>
        <v/>
      </c>
      <c r="C3489">
        <f>IF(OR($A3489="",screen_TA_reviewer_B!$C3489=""),"",screen_TA_reviewer_B!$C3489)</f>
        <v/>
      </c>
      <c r="D3489">
        <f>IF(OR($A3489="",screen_TA_reviewer_A!$D3489=""),"",screen_TA_reviewer_A!$D3489)</f>
        <v/>
      </c>
      <c r="E3489">
        <f>IF(OR($A3489="",screen_TA_reviewer_B!$D3489=""),"",screen_TA_reviewer_B!$D3489)</f>
        <v/>
      </c>
      <c r="F3489">
        <f>IF(AND(B3489&lt;&gt;"",C3489&lt;&gt;""),1,"")</f>
        <v/>
      </c>
      <c r="G3489">
        <f>IF(F3489=1,IF(B3489=C3489,1,0),"")</f>
        <v/>
      </c>
      <c r="H3489">
        <f>IF(B3489="","",IFERROR(VLOOKUP(B3489,lst_TA_binary_map_table,2,FALSE),"INVALID"))</f>
        <v/>
      </c>
      <c r="I3489">
        <f>IF(C3489="","",IFERROR(VLOOKUP(C3489,lst_TA_binary_map_table,2,FALSE),"INVALID"))</f>
        <v/>
      </c>
      <c r="J3489">
        <f>IF(F3489=1,IF(H3489=I3489,1,0),"")</f>
        <v/>
      </c>
      <c r="K3489">
        <f>IF(G3489=0,1,"")</f>
        <v/>
      </c>
      <c r="L3489">
        <f>IF(K3489=1,COUNTIF($K$2:K3489,1),"")</f>
        <v/>
      </c>
    </row>
    <row r="3490">
      <c r="A3490">
        <f>IF(screen_TA_reviewer_A!$A3490="","",screen_TA_reviewer_A!$A3490)</f>
        <v/>
      </c>
      <c r="B3490">
        <f>IF(OR($A3490="",screen_TA_reviewer_A!$C3490=""),"",screen_TA_reviewer_A!$C3490)</f>
        <v/>
      </c>
      <c r="C3490">
        <f>IF(OR($A3490="",screen_TA_reviewer_B!$C3490=""),"",screen_TA_reviewer_B!$C3490)</f>
        <v/>
      </c>
      <c r="D3490">
        <f>IF(OR($A3490="",screen_TA_reviewer_A!$D3490=""),"",screen_TA_reviewer_A!$D3490)</f>
        <v/>
      </c>
      <c r="E3490">
        <f>IF(OR($A3490="",screen_TA_reviewer_B!$D3490=""),"",screen_TA_reviewer_B!$D3490)</f>
        <v/>
      </c>
      <c r="F3490">
        <f>IF(AND(B3490&lt;&gt;"",C3490&lt;&gt;""),1,"")</f>
        <v/>
      </c>
      <c r="G3490">
        <f>IF(F3490=1,IF(B3490=C3490,1,0),"")</f>
        <v/>
      </c>
      <c r="H3490">
        <f>IF(B3490="","",IFERROR(VLOOKUP(B3490,lst_TA_binary_map_table,2,FALSE),"INVALID"))</f>
        <v/>
      </c>
      <c r="I3490">
        <f>IF(C3490="","",IFERROR(VLOOKUP(C3490,lst_TA_binary_map_table,2,FALSE),"INVALID"))</f>
        <v/>
      </c>
      <c r="J3490">
        <f>IF(F3490=1,IF(H3490=I3490,1,0),"")</f>
        <v/>
      </c>
      <c r="K3490">
        <f>IF(G3490=0,1,"")</f>
        <v/>
      </c>
      <c r="L3490">
        <f>IF(K3490=1,COUNTIF($K$2:K3490,1),"")</f>
        <v/>
      </c>
    </row>
    <row r="3491">
      <c r="A3491">
        <f>IF(screen_TA_reviewer_A!$A3491="","",screen_TA_reviewer_A!$A3491)</f>
        <v/>
      </c>
      <c r="B3491">
        <f>IF(OR($A3491="",screen_TA_reviewer_A!$C3491=""),"",screen_TA_reviewer_A!$C3491)</f>
        <v/>
      </c>
      <c r="C3491">
        <f>IF(OR($A3491="",screen_TA_reviewer_B!$C3491=""),"",screen_TA_reviewer_B!$C3491)</f>
        <v/>
      </c>
      <c r="D3491">
        <f>IF(OR($A3491="",screen_TA_reviewer_A!$D3491=""),"",screen_TA_reviewer_A!$D3491)</f>
        <v/>
      </c>
      <c r="E3491">
        <f>IF(OR($A3491="",screen_TA_reviewer_B!$D3491=""),"",screen_TA_reviewer_B!$D3491)</f>
        <v/>
      </c>
      <c r="F3491">
        <f>IF(AND(B3491&lt;&gt;"",C3491&lt;&gt;""),1,"")</f>
        <v/>
      </c>
      <c r="G3491">
        <f>IF(F3491=1,IF(B3491=C3491,1,0),"")</f>
        <v/>
      </c>
      <c r="H3491">
        <f>IF(B3491="","",IFERROR(VLOOKUP(B3491,lst_TA_binary_map_table,2,FALSE),"INVALID"))</f>
        <v/>
      </c>
      <c r="I3491">
        <f>IF(C3491="","",IFERROR(VLOOKUP(C3491,lst_TA_binary_map_table,2,FALSE),"INVALID"))</f>
        <v/>
      </c>
      <c r="J3491">
        <f>IF(F3491=1,IF(H3491=I3491,1,0),"")</f>
        <v/>
      </c>
      <c r="K3491">
        <f>IF(G3491=0,1,"")</f>
        <v/>
      </c>
      <c r="L3491">
        <f>IF(K3491=1,COUNTIF($K$2:K3491,1),"")</f>
        <v/>
      </c>
    </row>
    <row r="3492">
      <c r="A3492">
        <f>IF(screen_TA_reviewer_A!$A3492="","",screen_TA_reviewer_A!$A3492)</f>
        <v/>
      </c>
      <c r="B3492">
        <f>IF(OR($A3492="",screen_TA_reviewer_A!$C3492=""),"",screen_TA_reviewer_A!$C3492)</f>
        <v/>
      </c>
      <c r="C3492">
        <f>IF(OR($A3492="",screen_TA_reviewer_B!$C3492=""),"",screen_TA_reviewer_B!$C3492)</f>
        <v/>
      </c>
      <c r="D3492">
        <f>IF(OR($A3492="",screen_TA_reviewer_A!$D3492=""),"",screen_TA_reviewer_A!$D3492)</f>
        <v/>
      </c>
      <c r="E3492">
        <f>IF(OR($A3492="",screen_TA_reviewer_B!$D3492=""),"",screen_TA_reviewer_B!$D3492)</f>
        <v/>
      </c>
      <c r="F3492">
        <f>IF(AND(B3492&lt;&gt;"",C3492&lt;&gt;""),1,"")</f>
        <v/>
      </c>
      <c r="G3492">
        <f>IF(F3492=1,IF(B3492=C3492,1,0),"")</f>
        <v/>
      </c>
      <c r="H3492">
        <f>IF(B3492="","",IFERROR(VLOOKUP(B3492,lst_TA_binary_map_table,2,FALSE),"INVALID"))</f>
        <v/>
      </c>
      <c r="I3492">
        <f>IF(C3492="","",IFERROR(VLOOKUP(C3492,lst_TA_binary_map_table,2,FALSE),"INVALID"))</f>
        <v/>
      </c>
      <c r="J3492">
        <f>IF(F3492=1,IF(H3492=I3492,1,0),"")</f>
        <v/>
      </c>
      <c r="K3492">
        <f>IF(G3492=0,1,"")</f>
        <v/>
      </c>
      <c r="L3492">
        <f>IF(K3492=1,COUNTIF($K$2:K3492,1),"")</f>
        <v/>
      </c>
    </row>
    <row r="3493">
      <c r="A3493">
        <f>IF(screen_TA_reviewer_A!$A3493="","",screen_TA_reviewer_A!$A3493)</f>
        <v/>
      </c>
      <c r="B3493">
        <f>IF(OR($A3493="",screen_TA_reviewer_A!$C3493=""),"",screen_TA_reviewer_A!$C3493)</f>
        <v/>
      </c>
      <c r="C3493">
        <f>IF(OR($A3493="",screen_TA_reviewer_B!$C3493=""),"",screen_TA_reviewer_B!$C3493)</f>
        <v/>
      </c>
      <c r="D3493">
        <f>IF(OR($A3493="",screen_TA_reviewer_A!$D3493=""),"",screen_TA_reviewer_A!$D3493)</f>
        <v/>
      </c>
      <c r="E3493">
        <f>IF(OR($A3493="",screen_TA_reviewer_B!$D3493=""),"",screen_TA_reviewer_B!$D3493)</f>
        <v/>
      </c>
      <c r="F3493">
        <f>IF(AND(B3493&lt;&gt;"",C3493&lt;&gt;""),1,"")</f>
        <v/>
      </c>
      <c r="G3493">
        <f>IF(F3493=1,IF(B3493=C3493,1,0),"")</f>
        <v/>
      </c>
      <c r="H3493">
        <f>IF(B3493="","",IFERROR(VLOOKUP(B3493,lst_TA_binary_map_table,2,FALSE),"INVALID"))</f>
        <v/>
      </c>
      <c r="I3493">
        <f>IF(C3493="","",IFERROR(VLOOKUP(C3493,lst_TA_binary_map_table,2,FALSE),"INVALID"))</f>
        <v/>
      </c>
      <c r="J3493">
        <f>IF(F3493=1,IF(H3493=I3493,1,0),"")</f>
        <v/>
      </c>
      <c r="K3493">
        <f>IF(G3493=0,1,"")</f>
        <v/>
      </c>
      <c r="L3493">
        <f>IF(K3493=1,COUNTIF($K$2:K3493,1),"")</f>
        <v/>
      </c>
    </row>
    <row r="3494">
      <c r="A3494">
        <f>IF(screen_TA_reviewer_A!$A3494="","",screen_TA_reviewer_A!$A3494)</f>
        <v/>
      </c>
      <c r="B3494">
        <f>IF(OR($A3494="",screen_TA_reviewer_A!$C3494=""),"",screen_TA_reviewer_A!$C3494)</f>
        <v/>
      </c>
      <c r="C3494">
        <f>IF(OR($A3494="",screen_TA_reviewer_B!$C3494=""),"",screen_TA_reviewer_B!$C3494)</f>
        <v/>
      </c>
      <c r="D3494">
        <f>IF(OR($A3494="",screen_TA_reviewer_A!$D3494=""),"",screen_TA_reviewer_A!$D3494)</f>
        <v/>
      </c>
      <c r="E3494">
        <f>IF(OR($A3494="",screen_TA_reviewer_B!$D3494=""),"",screen_TA_reviewer_B!$D3494)</f>
        <v/>
      </c>
      <c r="F3494">
        <f>IF(AND(B3494&lt;&gt;"",C3494&lt;&gt;""),1,"")</f>
        <v/>
      </c>
      <c r="G3494">
        <f>IF(F3494=1,IF(B3494=C3494,1,0),"")</f>
        <v/>
      </c>
      <c r="H3494">
        <f>IF(B3494="","",IFERROR(VLOOKUP(B3494,lst_TA_binary_map_table,2,FALSE),"INVALID"))</f>
        <v/>
      </c>
      <c r="I3494">
        <f>IF(C3494="","",IFERROR(VLOOKUP(C3494,lst_TA_binary_map_table,2,FALSE),"INVALID"))</f>
        <v/>
      </c>
      <c r="J3494">
        <f>IF(F3494=1,IF(H3494=I3494,1,0),"")</f>
        <v/>
      </c>
      <c r="K3494">
        <f>IF(G3494=0,1,"")</f>
        <v/>
      </c>
      <c r="L3494">
        <f>IF(K3494=1,COUNTIF($K$2:K3494,1),"")</f>
        <v/>
      </c>
    </row>
    <row r="3495">
      <c r="A3495">
        <f>IF(screen_TA_reviewer_A!$A3495="","",screen_TA_reviewer_A!$A3495)</f>
        <v/>
      </c>
      <c r="B3495">
        <f>IF(OR($A3495="",screen_TA_reviewer_A!$C3495=""),"",screen_TA_reviewer_A!$C3495)</f>
        <v/>
      </c>
      <c r="C3495">
        <f>IF(OR($A3495="",screen_TA_reviewer_B!$C3495=""),"",screen_TA_reviewer_B!$C3495)</f>
        <v/>
      </c>
      <c r="D3495">
        <f>IF(OR($A3495="",screen_TA_reviewer_A!$D3495=""),"",screen_TA_reviewer_A!$D3495)</f>
        <v/>
      </c>
      <c r="E3495">
        <f>IF(OR($A3495="",screen_TA_reviewer_B!$D3495=""),"",screen_TA_reviewer_B!$D3495)</f>
        <v/>
      </c>
      <c r="F3495">
        <f>IF(AND(B3495&lt;&gt;"",C3495&lt;&gt;""),1,"")</f>
        <v/>
      </c>
      <c r="G3495">
        <f>IF(F3495=1,IF(B3495=C3495,1,0),"")</f>
        <v/>
      </c>
      <c r="H3495">
        <f>IF(B3495="","",IFERROR(VLOOKUP(B3495,lst_TA_binary_map_table,2,FALSE),"INVALID"))</f>
        <v/>
      </c>
      <c r="I3495">
        <f>IF(C3495="","",IFERROR(VLOOKUP(C3495,lst_TA_binary_map_table,2,FALSE),"INVALID"))</f>
        <v/>
      </c>
      <c r="J3495">
        <f>IF(F3495=1,IF(H3495=I3495,1,0),"")</f>
        <v/>
      </c>
      <c r="K3495">
        <f>IF(G3495=0,1,"")</f>
        <v/>
      </c>
      <c r="L3495">
        <f>IF(K3495=1,COUNTIF($K$2:K3495,1),"")</f>
        <v/>
      </c>
    </row>
    <row r="3496">
      <c r="A3496">
        <f>IF(screen_TA_reviewer_A!$A3496="","",screen_TA_reviewer_A!$A3496)</f>
        <v/>
      </c>
      <c r="B3496">
        <f>IF(OR($A3496="",screen_TA_reviewer_A!$C3496=""),"",screen_TA_reviewer_A!$C3496)</f>
        <v/>
      </c>
      <c r="C3496">
        <f>IF(OR($A3496="",screen_TA_reviewer_B!$C3496=""),"",screen_TA_reviewer_B!$C3496)</f>
        <v/>
      </c>
      <c r="D3496">
        <f>IF(OR($A3496="",screen_TA_reviewer_A!$D3496=""),"",screen_TA_reviewer_A!$D3496)</f>
        <v/>
      </c>
      <c r="E3496">
        <f>IF(OR($A3496="",screen_TA_reviewer_B!$D3496=""),"",screen_TA_reviewer_B!$D3496)</f>
        <v/>
      </c>
      <c r="F3496">
        <f>IF(AND(B3496&lt;&gt;"",C3496&lt;&gt;""),1,"")</f>
        <v/>
      </c>
      <c r="G3496">
        <f>IF(F3496=1,IF(B3496=C3496,1,0),"")</f>
        <v/>
      </c>
      <c r="H3496">
        <f>IF(B3496="","",IFERROR(VLOOKUP(B3496,lst_TA_binary_map_table,2,FALSE),"INVALID"))</f>
        <v/>
      </c>
      <c r="I3496">
        <f>IF(C3496="","",IFERROR(VLOOKUP(C3496,lst_TA_binary_map_table,2,FALSE),"INVALID"))</f>
        <v/>
      </c>
      <c r="J3496">
        <f>IF(F3496=1,IF(H3496=I3496,1,0),"")</f>
        <v/>
      </c>
      <c r="K3496">
        <f>IF(G3496=0,1,"")</f>
        <v/>
      </c>
      <c r="L3496">
        <f>IF(K3496=1,COUNTIF($K$2:K3496,1),"")</f>
        <v/>
      </c>
    </row>
    <row r="3497">
      <c r="A3497">
        <f>IF(screen_TA_reviewer_A!$A3497="","",screen_TA_reviewer_A!$A3497)</f>
        <v/>
      </c>
      <c r="B3497">
        <f>IF(OR($A3497="",screen_TA_reviewer_A!$C3497=""),"",screen_TA_reviewer_A!$C3497)</f>
        <v/>
      </c>
      <c r="C3497">
        <f>IF(OR($A3497="",screen_TA_reviewer_B!$C3497=""),"",screen_TA_reviewer_B!$C3497)</f>
        <v/>
      </c>
      <c r="D3497">
        <f>IF(OR($A3497="",screen_TA_reviewer_A!$D3497=""),"",screen_TA_reviewer_A!$D3497)</f>
        <v/>
      </c>
      <c r="E3497">
        <f>IF(OR($A3497="",screen_TA_reviewer_B!$D3497=""),"",screen_TA_reviewer_B!$D3497)</f>
        <v/>
      </c>
      <c r="F3497">
        <f>IF(AND(B3497&lt;&gt;"",C3497&lt;&gt;""),1,"")</f>
        <v/>
      </c>
      <c r="G3497">
        <f>IF(F3497=1,IF(B3497=C3497,1,0),"")</f>
        <v/>
      </c>
      <c r="H3497">
        <f>IF(B3497="","",IFERROR(VLOOKUP(B3497,lst_TA_binary_map_table,2,FALSE),"INVALID"))</f>
        <v/>
      </c>
      <c r="I3497">
        <f>IF(C3497="","",IFERROR(VLOOKUP(C3497,lst_TA_binary_map_table,2,FALSE),"INVALID"))</f>
        <v/>
      </c>
      <c r="J3497">
        <f>IF(F3497=1,IF(H3497=I3497,1,0),"")</f>
        <v/>
      </c>
      <c r="K3497">
        <f>IF(G3497=0,1,"")</f>
        <v/>
      </c>
      <c r="L3497">
        <f>IF(K3497=1,COUNTIF($K$2:K3497,1),"")</f>
        <v/>
      </c>
    </row>
    <row r="3498">
      <c r="A3498">
        <f>IF(screen_TA_reviewer_A!$A3498="","",screen_TA_reviewer_A!$A3498)</f>
        <v/>
      </c>
      <c r="B3498">
        <f>IF(OR($A3498="",screen_TA_reviewer_A!$C3498=""),"",screen_TA_reviewer_A!$C3498)</f>
        <v/>
      </c>
      <c r="C3498">
        <f>IF(OR($A3498="",screen_TA_reviewer_B!$C3498=""),"",screen_TA_reviewer_B!$C3498)</f>
        <v/>
      </c>
      <c r="D3498">
        <f>IF(OR($A3498="",screen_TA_reviewer_A!$D3498=""),"",screen_TA_reviewer_A!$D3498)</f>
        <v/>
      </c>
      <c r="E3498">
        <f>IF(OR($A3498="",screen_TA_reviewer_B!$D3498=""),"",screen_TA_reviewer_B!$D3498)</f>
        <v/>
      </c>
      <c r="F3498">
        <f>IF(AND(B3498&lt;&gt;"",C3498&lt;&gt;""),1,"")</f>
        <v/>
      </c>
      <c r="G3498">
        <f>IF(F3498=1,IF(B3498=C3498,1,0),"")</f>
        <v/>
      </c>
      <c r="H3498">
        <f>IF(B3498="","",IFERROR(VLOOKUP(B3498,lst_TA_binary_map_table,2,FALSE),"INVALID"))</f>
        <v/>
      </c>
      <c r="I3498">
        <f>IF(C3498="","",IFERROR(VLOOKUP(C3498,lst_TA_binary_map_table,2,FALSE),"INVALID"))</f>
        <v/>
      </c>
      <c r="J3498">
        <f>IF(F3498=1,IF(H3498=I3498,1,0),"")</f>
        <v/>
      </c>
      <c r="K3498">
        <f>IF(G3498=0,1,"")</f>
        <v/>
      </c>
      <c r="L3498">
        <f>IF(K3498=1,COUNTIF($K$2:K3498,1),"")</f>
        <v/>
      </c>
    </row>
    <row r="3499">
      <c r="A3499">
        <f>IF(screen_TA_reviewer_A!$A3499="","",screen_TA_reviewer_A!$A3499)</f>
        <v/>
      </c>
      <c r="B3499">
        <f>IF(OR($A3499="",screen_TA_reviewer_A!$C3499=""),"",screen_TA_reviewer_A!$C3499)</f>
        <v/>
      </c>
      <c r="C3499">
        <f>IF(OR($A3499="",screen_TA_reviewer_B!$C3499=""),"",screen_TA_reviewer_B!$C3499)</f>
        <v/>
      </c>
      <c r="D3499">
        <f>IF(OR($A3499="",screen_TA_reviewer_A!$D3499=""),"",screen_TA_reviewer_A!$D3499)</f>
        <v/>
      </c>
      <c r="E3499">
        <f>IF(OR($A3499="",screen_TA_reviewer_B!$D3499=""),"",screen_TA_reviewer_B!$D3499)</f>
        <v/>
      </c>
      <c r="F3499">
        <f>IF(AND(B3499&lt;&gt;"",C3499&lt;&gt;""),1,"")</f>
        <v/>
      </c>
      <c r="G3499">
        <f>IF(F3499=1,IF(B3499=C3499,1,0),"")</f>
        <v/>
      </c>
      <c r="H3499">
        <f>IF(B3499="","",IFERROR(VLOOKUP(B3499,lst_TA_binary_map_table,2,FALSE),"INVALID"))</f>
        <v/>
      </c>
      <c r="I3499">
        <f>IF(C3499="","",IFERROR(VLOOKUP(C3499,lst_TA_binary_map_table,2,FALSE),"INVALID"))</f>
        <v/>
      </c>
      <c r="J3499">
        <f>IF(F3499=1,IF(H3499=I3499,1,0),"")</f>
        <v/>
      </c>
      <c r="K3499">
        <f>IF(G3499=0,1,"")</f>
        <v/>
      </c>
      <c r="L3499">
        <f>IF(K3499=1,COUNTIF($K$2:K3499,1),"")</f>
        <v/>
      </c>
    </row>
    <row r="3500">
      <c r="A3500">
        <f>IF(screen_TA_reviewer_A!$A3500="","",screen_TA_reviewer_A!$A3500)</f>
        <v/>
      </c>
      <c r="B3500">
        <f>IF(OR($A3500="",screen_TA_reviewer_A!$C3500=""),"",screen_TA_reviewer_A!$C3500)</f>
        <v/>
      </c>
      <c r="C3500">
        <f>IF(OR($A3500="",screen_TA_reviewer_B!$C3500=""),"",screen_TA_reviewer_B!$C3500)</f>
        <v/>
      </c>
      <c r="D3500">
        <f>IF(OR($A3500="",screen_TA_reviewer_A!$D3500=""),"",screen_TA_reviewer_A!$D3500)</f>
        <v/>
      </c>
      <c r="E3500">
        <f>IF(OR($A3500="",screen_TA_reviewer_B!$D3500=""),"",screen_TA_reviewer_B!$D3500)</f>
        <v/>
      </c>
      <c r="F3500">
        <f>IF(AND(B3500&lt;&gt;"",C3500&lt;&gt;""),1,"")</f>
        <v/>
      </c>
      <c r="G3500">
        <f>IF(F3500=1,IF(B3500=C3500,1,0),"")</f>
        <v/>
      </c>
      <c r="H3500">
        <f>IF(B3500="","",IFERROR(VLOOKUP(B3500,lst_TA_binary_map_table,2,FALSE),"INVALID"))</f>
        <v/>
      </c>
      <c r="I3500">
        <f>IF(C3500="","",IFERROR(VLOOKUP(C3500,lst_TA_binary_map_table,2,FALSE),"INVALID"))</f>
        <v/>
      </c>
      <c r="J3500">
        <f>IF(F3500=1,IF(H3500=I3500,1,0),"")</f>
        <v/>
      </c>
      <c r="K3500">
        <f>IF(G3500=0,1,"")</f>
        <v/>
      </c>
      <c r="L3500">
        <f>IF(K3500=1,COUNTIF($K$2:K3500,1),"")</f>
        <v/>
      </c>
    </row>
    <row r="3501">
      <c r="A3501">
        <f>IF(screen_TA_reviewer_A!$A3501="","",screen_TA_reviewer_A!$A3501)</f>
        <v/>
      </c>
      <c r="B3501">
        <f>IF(OR($A3501="",screen_TA_reviewer_A!$C3501=""),"",screen_TA_reviewer_A!$C3501)</f>
        <v/>
      </c>
      <c r="C3501">
        <f>IF(OR($A3501="",screen_TA_reviewer_B!$C3501=""),"",screen_TA_reviewer_B!$C3501)</f>
        <v/>
      </c>
      <c r="D3501">
        <f>IF(OR($A3501="",screen_TA_reviewer_A!$D3501=""),"",screen_TA_reviewer_A!$D3501)</f>
        <v/>
      </c>
      <c r="E3501">
        <f>IF(OR($A3501="",screen_TA_reviewer_B!$D3501=""),"",screen_TA_reviewer_B!$D3501)</f>
        <v/>
      </c>
      <c r="F3501">
        <f>IF(AND(B3501&lt;&gt;"",C3501&lt;&gt;""),1,"")</f>
        <v/>
      </c>
      <c r="G3501">
        <f>IF(F3501=1,IF(B3501=C3501,1,0),"")</f>
        <v/>
      </c>
      <c r="H3501">
        <f>IF(B3501="","",IFERROR(VLOOKUP(B3501,lst_TA_binary_map_table,2,FALSE),"INVALID"))</f>
        <v/>
      </c>
      <c r="I3501">
        <f>IF(C3501="","",IFERROR(VLOOKUP(C3501,lst_TA_binary_map_table,2,FALSE),"INVALID"))</f>
        <v/>
      </c>
      <c r="J3501">
        <f>IF(F3501=1,IF(H3501=I3501,1,0),"")</f>
        <v/>
      </c>
      <c r="K3501">
        <f>IF(G3501=0,1,"")</f>
        <v/>
      </c>
      <c r="L3501">
        <f>IF(K3501=1,COUNTIF($K$2:K3501,1),"")</f>
        <v/>
      </c>
    </row>
    <row r="3502">
      <c r="A3502">
        <f>IF(screen_TA_reviewer_A!$A3502="","",screen_TA_reviewer_A!$A3502)</f>
        <v/>
      </c>
      <c r="B3502">
        <f>IF(OR($A3502="",screen_TA_reviewer_A!$C3502=""),"",screen_TA_reviewer_A!$C3502)</f>
        <v/>
      </c>
      <c r="C3502">
        <f>IF(OR($A3502="",screen_TA_reviewer_B!$C3502=""),"",screen_TA_reviewer_B!$C3502)</f>
        <v/>
      </c>
      <c r="D3502">
        <f>IF(OR($A3502="",screen_TA_reviewer_A!$D3502=""),"",screen_TA_reviewer_A!$D3502)</f>
        <v/>
      </c>
      <c r="E3502">
        <f>IF(OR($A3502="",screen_TA_reviewer_B!$D3502=""),"",screen_TA_reviewer_B!$D3502)</f>
        <v/>
      </c>
      <c r="F3502">
        <f>IF(AND(B3502&lt;&gt;"",C3502&lt;&gt;""),1,"")</f>
        <v/>
      </c>
      <c r="G3502">
        <f>IF(F3502=1,IF(B3502=C3502,1,0),"")</f>
        <v/>
      </c>
      <c r="H3502">
        <f>IF(B3502="","",IFERROR(VLOOKUP(B3502,lst_TA_binary_map_table,2,FALSE),"INVALID"))</f>
        <v/>
      </c>
      <c r="I3502">
        <f>IF(C3502="","",IFERROR(VLOOKUP(C3502,lst_TA_binary_map_table,2,FALSE),"INVALID"))</f>
        <v/>
      </c>
      <c r="J3502">
        <f>IF(F3502=1,IF(H3502=I3502,1,0),"")</f>
        <v/>
      </c>
      <c r="K3502">
        <f>IF(G3502=0,1,"")</f>
        <v/>
      </c>
      <c r="L3502">
        <f>IF(K3502=1,COUNTIF($K$2:K3502,1),"")</f>
        <v/>
      </c>
    </row>
    <row r="3503">
      <c r="A3503">
        <f>IF(screen_TA_reviewer_A!$A3503="","",screen_TA_reviewer_A!$A3503)</f>
        <v/>
      </c>
      <c r="B3503">
        <f>IF(OR($A3503="",screen_TA_reviewer_A!$C3503=""),"",screen_TA_reviewer_A!$C3503)</f>
        <v/>
      </c>
      <c r="C3503">
        <f>IF(OR($A3503="",screen_TA_reviewer_B!$C3503=""),"",screen_TA_reviewer_B!$C3503)</f>
        <v/>
      </c>
      <c r="D3503">
        <f>IF(OR($A3503="",screen_TA_reviewer_A!$D3503=""),"",screen_TA_reviewer_A!$D3503)</f>
        <v/>
      </c>
      <c r="E3503">
        <f>IF(OR($A3503="",screen_TA_reviewer_B!$D3503=""),"",screen_TA_reviewer_B!$D3503)</f>
        <v/>
      </c>
      <c r="F3503">
        <f>IF(AND(B3503&lt;&gt;"",C3503&lt;&gt;""),1,"")</f>
        <v/>
      </c>
      <c r="G3503">
        <f>IF(F3503=1,IF(B3503=C3503,1,0),"")</f>
        <v/>
      </c>
      <c r="H3503">
        <f>IF(B3503="","",IFERROR(VLOOKUP(B3503,lst_TA_binary_map_table,2,FALSE),"INVALID"))</f>
        <v/>
      </c>
      <c r="I3503">
        <f>IF(C3503="","",IFERROR(VLOOKUP(C3503,lst_TA_binary_map_table,2,FALSE),"INVALID"))</f>
        <v/>
      </c>
      <c r="J3503">
        <f>IF(F3503=1,IF(H3503=I3503,1,0),"")</f>
        <v/>
      </c>
      <c r="K3503">
        <f>IF(G3503=0,1,"")</f>
        <v/>
      </c>
      <c r="L3503">
        <f>IF(K3503=1,COUNTIF($K$2:K3503,1),"")</f>
        <v/>
      </c>
    </row>
    <row r="3504">
      <c r="A3504">
        <f>IF(screen_TA_reviewer_A!$A3504="","",screen_TA_reviewer_A!$A3504)</f>
        <v/>
      </c>
      <c r="B3504">
        <f>IF(OR($A3504="",screen_TA_reviewer_A!$C3504=""),"",screen_TA_reviewer_A!$C3504)</f>
        <v/>
      </c>
      <c r="C3504">
        <f>IF(OR($A3504="",screen_TA_reviewer_B!$C3504=""),"",screen_TA_reviewer_B!$C3504)</f>
        <v/>
      </c>
      <c r="D3504">
        <f>IF(OR($A3504="",screen_TA_reviewer_A!$D3504=""),"",screen_TA_reviewer_A!$D3504)</f>
        <v/>
      </c>
      <c r="E3504">
        <f>IF(OR($A3504="",screen_TA_reviewer_B!$D3504=""),"",screen_TA_reviewer_B!$D3504)</f>
        <v/>
      </c>
      <c r="F3504">
        <f>IF(AND(B3504&lt;&gt;"",C3504&lt;&gt;""),1,"")</f>
        <v/>
      </c>
      <c r="G3504">
        <f>IF(F3504=1,IF(B3504=C3504,1,0),"")</f>
        <v/>
      </c>
      <c r="H3504">
        <f>IF(B3504="","",IFERROR(VLOOKUP(B3504,lst_TA_binary_map_table,2,FALSE),"INVALID"))</f>
        <v/>
      </c>
      <c r="I3504">
        <f>IF(C3504="","",IFERROR(VLOOKUP(C3504,lst_TA_binary_map_table,2,FALSE),"INVALID"))</f>
        <v/>
      </c>
      <c r="J3504">
        <f>IF(F3504=1,IF(H3504=I3504,1,0),"")</f>
        <v/>
      </c>
      <c r="K3504">
        <f>IF(G3504=0,1,"")</f>
        <v/>
      </c>
      <c r="L3504">
        <f>IF(K3504=1,COUNTIF($K$2:K3504,1),"")</f>
        <v/>
      </c>
    </row>
    <row r="3505">
      <c r="A3505">
        <f>IF(screen_TA_reviewer_A!$A3505="","",screen_TA_reviewer_A!$A3505)</f>
        <v/>
      </c>
      <c r="B3505">
        <f>IF(OR($A3505="",screen_TA_reviewer_A!$C3505=""),"",screen_TA_reviewer_A!$C3505)</f>
        <v/>
      </c>
      <c r="C3505">
        <f>IF(OR($A3505="",screen_TA_reviewer_B!$C3505=""),"",screen_TA_reviewer_B!$C3505)</f>
        <v/>
      </c>
      <c r="D3505">
        <f>IF(OR($A3505="",screen_TA_reviewer_A!$D3505=""),"",screen_TA_reviewer_A!$D3505)</f>
        <v/>
      </c>
      <c r="E3505">
        <f>IF(OR($A3505="",screen_TA_reviewer_B!$D3505=""),"",screen_TA_reviewer_B!$D3505)</f>
        <v/>
      </c>
      <c r="F3505">
        <f>IF(AND(B3505&lt;&gt;"",C3505&lt;&gt;""),1,"")</f>
        <v/>
      </c>
      <c r="G3505">
        <f>IF(F3505=1,IF(B3505=C3505,1,0),"")</f>
        <v/>
      </c>
      <c r="H3505">
        <f>IF(B3505="","",IFERROR(VLOOKUP(B3505,lst_TA_binary_map_table,2,FALSE),"INVALID"))</f>
        <v/>
      </c>
      <c r="I3505">
        <f>IF(C3505="","",IFERROR(VLOOKUP(C3505,lst_TA_binary_map_table,2,FALSE),"INVALID"))</f>
        <v/>
      </c>
      <c r="J3505">
        <f>IF(F3505=1,IF(H3505=I3505,1,0),"")</f>
        <v/>
      </c>
      <c r="K3505">
        <f>IF(G3505=0,1,"")</f>
        <v/>
      </c>
      <c r="L3505">
        <f>IF(K3505=1,COUNTIF($K$2:K3505,1),"")</f>
        <v/>
      </c>
    </row>
    <row r="3506">
      <c r="A3506">
        <f>IF(screen_TA_reviewer_A!$A3506="","",screen_TA_reviewer_A!$A3506)</f>
        <v/>
      </c>
      <c r="B3506">
        <f>IF(OR($A3506="",screen_TA_reviewer_A!$C3506=""),"",screen_TA_reviewer_A!$C3506)</f>
        <v/>
      </c>
      <c r="C3506">
        <f>IF(OR($A3506="",screen_TA_reviewer_B!$C3506=""),"",screen_TA_reviewer_B!$C3506)</f>
        <v/>
      </c>
      <c r="D3506">
        <f>IF(OR($A3506="",screen_TA_reviewer_A!$D3506=""),"",screen_TA_reviewer_A!$D3506)</f>
        <v/>
      </c>
      <c r="E3506">
        <f>IF(OR($A3506="",screen_TA_reviewer_B!$D3506=""),"",screen_TA_reviewer_B!$D3506)</f>
        <v/>
      </c>
      <c r="F3506">
        <f>IF(AND(B3506&lt;&gt;"",C3506&lt;&gt;""),1,"")</f>
        <v/>
      </c>
      <c r="G3506">
        <f>IF(F3506=1,IF(B3506=C3506,1,0),"")</f>
        <v/>
      </c>
      <c r="H3506">
        <f>IF(B3506="","",IFERROR(VLOOKUP(B3506,lst_TA_binary_map_table,2,FALSE),"INVALID"))</f>
        <v/>
      </c>
      <c r="I3506">
        <f>IF(C3506="","",IFERROR(VLOOKUP(C3506,lst_TA_binary_map_table,2,FALSE),"INVALID"))</f>
        <v/>
      </c>
      <c r="J3506">
        <f>IF(F3506=1,IF(H3506=I3506,1,0),"")</f>
        <v/>
      </c>
      <c r="K3506">
        <f>IF(G3506=0,1,"")</f>
        <v/>
      </c>
      <c r="L3506">
        <f>IF(K3506=1,COUNTIF($K$2:K3506,1),"")</f>
        <v/>
      </c>
    </row>
    <row r="3507">
      <c r="A3507">
        <f>IF(screen_TA_reviewer_A!$A3507="","",screen_TA_reviewer_A!$A3507)</f>
        <v/>
      </c>
      <c r="B3507">
        <f>IF(OR($A3507="",screen_TA_reviewer_A!$C3507=""),"",screen_TA_reviewer_A!$C3507)</f>
        <v/>
      </c>
      <c r="C3507">
        <f>IF(OR($A3507="",screen_TA_reviewer_B!$C3507=""),"",screen_TA_reviewer_B!$C3507)</f>
        <v/>
      </c>
      <c r="D3507">
        <f>IF(OR($A3507="",screen_TA_reviewer_A!$D3507=""),"",screen_TA_reviewer_A!$D3507)</f>
        <v/>
      </c>
      <c r="E3507">
        <f>IF(OR($A3507="",screen_TA_reviewer_B!$D3507=""),"",screen_TA_reviewer_B!$D3507)</f>
        <v/>
      </c>
      <c r="F3507">
        <f>IF(AND(B3507&lt;&gt;"",C3507&lt;&gt;""),1,"")</f>
        <v/>
      </c>
      <c r="G3507">
        <f>IF(F3507=1,IF(B3507=C3507,1,0),"")</f>
        <v/>
      </c>
      <c r="H3507">
        <f>IF(B3507="","",IFERROR(VLOOKUP(B3507,lst_TA_binary_map_table,2,FALSE),"INVALID"))</f>
        <v/>
      </c>
      <c r="I3507">
        <f>IF(C3507="","",IFERROR(VLOOKUP(C3507,lst_TA_binary_map_table,2,FALSE),"INVALID"))</f>
        <v/>
      </c>
      <c r="J3507">
        <f>IF(F3507=1,IF(H3507=I3507,1,0),"")</f>
        <v/>
      </c>
      <c r="K3507">
        <f>IF(G3507=0,1,"")</f>
        <v/>
      </c>
      <c r="L3507">
        <f>IF(K3507=1,COUNTIF($K$2:K3507,1),"")</f>
        <v/>
      </c>
    </row>
    <row r="3508">
      <c r="A3508">
        <f>IF(screen_TA_reviewer_A!$A3508="","",screen_TA_reviewer_A!$A3508)</f>
        <v/>
      </c>
      <c r="B3508">
        <f>IF(OR($A3508="",screen_TA_reviewer_A!$C3508=""),"",screen_TA_reviewer_A!$C3508)</f>
        <v/>
      </c>
      <c r="C3508">
        <f>IF(OR($A3508="",screen_TA_reviewer_B!$C3508=""),"",screen_TA_reviewer_B!$C3508)</f>
        <v/>
      </c>
      <c r="D3508">
        <f>IF(OR($A3508="",screen_TA_reviewer_A!$D3508=""),"",screen_TA_reviewer_A!$D3508)</f>
        <v/>
      </c>
      <c r="E3508">
        <f>IF(OR($A3508="",screen_TA_reviewer_B!$D3508=""),"",screen_TA_reviewer_B!$D3508)</f>
        <v/>
      </c>
      <c r="F3508">
        <f>IF(AND(B3508&lt;&gt;"",C3508&lt;&gt;""),1,"")</f>
        <v/>
      </c>
      <c r="G3508">
        <f>IF(F3508=1,IF(B3508=C3508,1,0),"")</f>
        <v/>
      </c>
      <c r="H3508">
        <f>IF(B3508="","",IFERROR(VLOOKUP(B3508,lst_TA_binary_map_table,2,FALSE),"INVALID"))</f>
        <v/>
      </c>
      <c r="I3508">
        <f>IF(C3508="","",IFERROR(VLOOKUP(C3508,lst_TA_binary_map_table,2,FALSE),"INVALID"))</f>
        <v/>
      </c>
      <c r="J3508">
        <f>IF(F3508=1,IF(H3508=I3508,1,0),"")</f>
        <v/>
      </c>
      <c r="K3508">
        <f>IF(G3508=0,1,"")</f>
        <v/>
      </c>
      <c r="L3508">
        <f>IF(K3508=1,COUNTIF($K$2:K3508,1),"")</f>
        <v/>
      </c>
    </row>
    <row r="3509">
      <c r="A3509">
        <f>IF(screen_TA_reviewer_A!$A3509="","",screen_TA_reviewer_A!$A3509)</f>
        <v/>
      </c>
      <c r="B3509">
        <f>IF(OR($A3509="",screen_TA_reviewer_A!$C3509=""),"",screen_TA_reviewer_A!$C3509)</f>
        <v/>
      </c>
      <c r="C3509">
        <f>IF(OR($A3509="",screen_TA_reviewer_B!$C3509=""),"",screen_TA_reviewer_B!$C3509)</f>
        <v/>
      </c>
      <c r="D3509">
        <f>IF(OR($A3509="",screen_TA_reviewer_A!$D3509=""),"",screen_TA_reviewer_A!$D3509)</f>
        <v/>
      </c>
      <c r="E3509">
        <f>IF(OR($A3509="",screen_TA_reviewer_B!$D3509=""),"",screen_TA_reviewer_B!$D3509)</f>
        <v/>
      </c>
      <c r="F3509">
        <f>IF(AND(B3509&lt;&gt;"",C3509&lt;&gt;""),1,"")</f>
        <v/>
      </c>
      <c r="G3509">
        <f>IF(F3509=1,IF(B3509=C3509,1,0),"")</f>
        <v/>
      </c>
      <c r="H3509">
        <f>IF(B3509="","",IFERROR(VLOOKUP(B3509,lst_TA_binary_map_table,2,FALSE),"INVALID"))</f>
        <v/>
      </c>
      <c r="I3509">
        <f>IF(C3509="","",IFERROR(VLOOKUP(C3509,lst_TA_binary_map_table,2,FALSE),"INVALID"))</f>
        <v/>
      </c>
      <c r="J3509">
        <f>IF(F3509=1,IF(H3509=I3509,1,0),"")</f>
        <v/>
      </c>
      <c r="K3509">
        <f>IF(G3509=0,1,"")</f>
        <v/>
      </c>
      <c r="L3509">
        <f>IF(K3509=1,COUNTIF($K$2:K3509,1),"")</f>
        <v/>
      </c>
    </row>
    <row r="3510">
      <c r="A3510">
        <f>IF(screen_TA_reviewer_A!$A3510="","",screen_TA_reviewer_A!$A3510)</f>
        <v/>
      </c>
      <c r="B3510">
        <f>IF(OR($A3510="",screen_TA_reviewer_A!$C3510=""),"",screen_TA_reviewer_A!$C3510)</f>
        <v/>
      </c>
      <c r="C3510">
        <f>IF(OR($A3510="",screen_TA_reviewer_B!$C3510=""),"",screen_TA_reviewer_B!$C3510)</f>
        <v/>
      </c>
      <c r="D3510">
        <f>IF(OR($A3510="",screen_TA_reviewer_A!$D3510=""),"",screen_TA_reviewer_A!$D3510)</f>
        <v/>
      </c>
      <c r="E3510">
        <f>IF(OR($A3510="",screen_TA_reviewer_B!$D3510=""),"",screen_TA_reviewer_B!$D3510)</f>
        <v/>
      </c>
      <c r="F3510">
        <f>IF(AND(B3510&lt;&gt;"",C3510&lt;&gt;""),1,"")</f>
        <v/>
      </c>
      <c r="G3510">
        <f>IF(F3510=1,IF(B3510=C3510,1,0),"")</f>
        <v/>
      </c>
      <c r="H3510">
        <f>IF(B3510="","",IFERROR(VLOOKUP(B3510,lst_TA_binary_map_table,2,FALSE),"INVALID"))</f>
        <v/>
      </c>
      <c r="I3510">
        <f>IF(C3510="","",IFERROR(VLOOKUP(C3510,lst_TA_binary_map_table,2,FALSE),"INVALID"))</f>
        <v/>
      </c>
      <c r="J3510">
        <f>IF(F3510=1,IF(H3510=I3510,1,0),"")</f>
        <v/>
      </c>
      <c r="K3510">
        <f>IF(G3510=0,1,"")</f>
        <v/>
      </c>
      <c r="L3510">
        <f>IF(K3510=1,COUNTIF($K$2:K3510,1),"")</f>
        <v/>
      </c>
    </row>
    <row r="3511">
      <c r="A3511">
        <f>IF(screen_TA_reviewer_A!$A3511="","",screen_TA_reviewer_A!$A3511)</f>
        <v/>
      </c>
      <c r="B3511">
        <f>IF(OR($A3511="",screen_TA_reviewer_A!$C3511=""),"",screen_TA_reviewer_A!$C3511)</f>
        <v/>
      </c>
      <c r="C3511">
        <f>IF(OR($A3511="",screen_TA_reviewer_B!$C3511=""),"",screen_TA_reviewer_B!$C3511)</f>
        <v/>
      </c>
      <c r="D3511">
        <f>IF(OR($A3511="",screen_TA_reviewer_A!$D3511=""),"",screen_TA_reviewer_A!$D3511)</f>
        <v/>
      </c>
      <c r="E3511">
        <f>IF(OR($A3511="",screen_TA_reviewer_B!$D3511=""),"",screen_TA_reviewer_B!$D3511)</f>
        <v/>
      </c>
      <c r="F3511">
        <f>IF(AND(B3511&lt;&gt;"",C3511&lt;&gt;""),1,"")</f>
        <v/>
      </c>
      <c r="G3511">
        <f>IF(F3511=1,IF(B3511=C3511,1,0),"")</f>
        <v/>
      </c>
      <c r="H3511">
        <f>IF(B3511="","",IFERROR(VLOOKUP(B3511,lst_TA_binary_map_table,2,FALSE),"INVALID"))</f>
        <v/>
      </c>
      <c r="I3511">
        <f>IF(C3511="","",IFERROR(VLOOKUP(C3511,lst_TA_binary_map_table,2,FALSE),"INVALID"))</f>
        <v/>
      </c>
      <c r="J3511">
        <f>IF(F3511=1,IF(H3511=I3511,1,0),"")</f>
        <v/>
      </c>
      <c r="K3511">
        <f>IF(G3511=0,1,"")</f>
        <v/>
      </c>
      <c r="L3511">
        <f>IF(K3511=1,COUNTIF($K$2:K3511,1),"")</f>
        <v/>
      </c>
    </row>
    <row r="3512">
      <c r="A3512">
        <f>IF(screen_TA_reviewer_A!$A3512="","",screen_TA_reviewer_A!$A3512)</f>
        <v/>
      </c>
      <c r="B3512">
        <f>IF(OR($A3512="",screen_TA_reviewer_A!$C3512=""),"",screen_TA_reviewer_A!$C3512)</f>
        <v/>
      </c>
      <c r="C3512">
        <f>IF(OR($A3512="",screen_TA_reviewer_B!$C3512=""),"",screen_TA_reviewer_B!$C3512)</f>
        <v/>
      </c>
      <c r="D3512">
        <f>IF(OR($A3512="",screen_TA_reviewer_A!$D3512=""),"",screen_TA_reviewer_A!$D3512)</f>
        <v/>
      </c>
      <c r="E3512">
        <f>IF(OR($A3512="",screen_TA_reviewer_B!$D3512=""),"",screen_TA_reviewer_B!$D3512)</f>
        <v/>
      </c>
      <c r="F3512">
        <f>IF(AND(B3512&lt;&gt;"",C3512&lt;&gt;""),1,"")</f>
        <v/>
      </c>
      <c r="G3512">
        <f>IF(F3512=1,IF(B3512=C3512,1,0),"")</f>
        <v/>
      </c>
      <c r="H3512">
        <f>IF(B3512="","",IFERROR(VLOOKUP(B3512,lst_TA_binary_map_table,2,FALSE),"INVALID"))</f>
        <v/>
      </c>
      <c r="I3512">
        <f>IF(C3512="","",IFERROR(VLOOKUP(C3512,lst_TA_binary_map_table,2,FALSE),"INVALID"))</f>
        <v/>
      </c>
      <c r="J3512">
        <f>IF(F3512=1,IF(H3512=I3512,1,0),"")</f>
        <v/>
      </c>
      <c r="K3512">
        <f>IF(G3512=0,1,"")</f>
        <v/>
      </c>
      <c r="L3512">
        <f>IF(K3512=1,COUNTIF($K$2:K3512,1),"")</f>
        <v/>
      </c>
    </row>
    <row r="3513">
      <c r="A3513">
        <f>IF(screen_TA_reviewer_A!$A3513="","",screen_TA_reviewer_A!$A3513)</f>
        <v/>
      </c>
      <c r="B3513">
        <f>IF(OR($A3513="",screen_TA_reviewer_A!$C3513=""),"",screen_TA_reviewer_A!$C3513)</f>
        <v/>
      </c>
      <c r="C3513">
        <f>IF(OR($A3513="",screen_TA_reviewer_B!$C3513=""),"",screen_TA_reviewer_B!$C3513)</f>
        <v/>
      </c>
      <c r="D3513">
        <f>IF(OR($A3513="",screen_TA_reviewer_A!$D3513=""),"",screen_TA_reviewer_A!$D3513)</f>
        <v/>
      </c>
      <c r="E3513">
        <f>IF(OR($A3513="",screen_TA_reviewer_B!$D3513=""),"",screen_TA_reviewer_B!$D3513)</f>
        <v/>
      </c>
      <c r="F3513">
        <f>IF(AND(B3513&lt;&gt;"",C3513&lt;&gt;""),1,"")</f>
        <v/>
      </c>
      <c r="G3513">
        <f>IF(F3513=1,IF(B3513=C3513,1,0),"")</f>
        <v/>
      </c>
      <c r="H3513">
        <f>IF(B3513="","",IFERROR(VLOOKUP(B3513,lst_TA_binary_map_table,2,FALSE),"INVALID"))</f>
        <v/>
      </c>
      <c r="I3513">
        <f>IF(C3513="","",IFERROR(VLOOKUP(C3513,lst_TA_binary_map_table,2,FALSE),"INVALID"))</f>
        <v/>
      </c>
      <c r="J3513">
        <f>IF(F3513=1,IF(H3513=I3513,1,0),"")</f>
        <v/>
      </c>
      <c r="K3513">
        <f>IF(G3513=0,1,"")</f>
        <v/>
      </c>
      <c r="L3513">
        <f>IF(K3513=1,COUNTIF($K$2:K3513,1),"")</f>
        <v/>
      </c>
    </row>
    <row r="3514">
      <c r="A3514">
        <f>IF(screen_TA_reviewer_A!$A3514="","",screen_TA_reviewer_A!$A3514)</f>
        <v/>
      </c>
      <c r="B3514">
        <f>IF(OR($A3514="",screen_TA_reviewer_A!$C3514=""),"",screen_TA_reviewer_A!$C3514)</f>
        <v/>
      </c>
      <c r="C3514">
        <f>IF(OR($A3514="",screen_TA_reviewer_B!$C3514=""),"",screen_TA_reviewer_B!$C3514)</f>
        <v/>
      </c>
      <c r="D3514">
        <f>IF(OR($A3514="",screen_TA_reviewer_A!$D3514=""),"",screen_TA_reviewer_A!$D3514)</f>
        <v/>
      </c>
      <c r="E3514">
        <f>IF(OR($A3514="",screen_TA_reviewer_B!$D3514=""),"",screen_TA_reviewer_B!$D3514)</f>
        <v/>
      </c>
      <c r="F3514">
        <f>IF(AND(B3514&lt;&gt;"",C3514&lt;&gt;""),1,"")</f>
        <v/>
      </c>
      <c r="G3514">
        <f>IF(F3514=1,IF(B3514=C3514,1,0),"")</f>
        <v/>
      </c>
      <c r="H3514">
        <f>IF(B3514="","",IFERROR(VLOOKUP(B3514,lst_TA_binary_map_table,2,FALSE),"INVALID"))</f>
        <v/>
      </c>
      <c r="I3514">
        <f>IF(C3514="","",IFERROR(VLOOKUP(C3514,lst_TA_binary_map_table,2,FALSE),"INVALID"))</f>
        <v/>
      </c>
      <c r="J3514">
        <f>IF(F3514=1,IF(H3514=I3514,1,0),"")</f>
        <v/>
      </c>
      <c r="K3514">
        <f>IF(G3514=0,1,"")</f>
        <v/>
      </c>
      <c r="L3514">
        <f>IF(K3514=1,COUNTIF($K$2:K3514,1),"")</f>
        <v/>
      </c>
    </row>
    <row r="3515">
      <c r="A3515">
        <f>IF(screen_TA_reviewer_A!$A3515="","",screen_TA_reviewer_A!$A3515)</f>
        <v/>
      </c>
      <c r="B3515">
        <f>IF(OR($A3515="",screen_TA_reviewer_A!$C3515=""),"",screen_TA_reviewer_A!$C3515)</f>
        <v/>
      </c>
      <c r="C3515">
        <f>IF(OR($A3515="",screen_TA_reviewer_B!$C3515=""),"",screen_TA_reviewer_B!$C3515)</f>
        <v/>
      </c>
      <c r="D3515">
        <f>IF(OR($A3515="",screen_TA_reviewer_A!$D3515=""),"",screen_TA_reviewer_A!$D3515)</f>
        <v/>
      </c>
      <c r="E3515">
        <f>IF(OR($A3515="",screen_TA_reviewer_B!$D3515=""),"",screen_TA_reviewer_B!$D3515)</f>
        <v/>
      </c>
      <c r="F3515">
        <f>IF(AND(B3515&lt;&gt;"",C3515&lt;&gt;""),1,"")</f>
        <v/>
      </c>
      <c r="G3515">
        <f>IF(F3515=1,IF(B3515=C3515,1,0),"")</f>
        <v/>
      </c>
      <c r="H3515">
        <f>IF(B3515="","",IFERROR(VLOOKUP(B3515,lst_TA_binary_map_table,2,FALSE),"INVALID"))</f>
        <v/>
      </c>
      <c r="I3515">
        <f>IF(C3515="","",IFERROR(VLOOKUP(C3515,lst_TA_binary_map_table,2,FALSE),"INVALID"))</f>
        <v/>
      </c>
      <c r="J3515">
        <f>IF(F3515=1,IF(H3515=I3515,1,0),"")</f>
        <v/>
      </c>
      <c r="K3515">
        <f>IF(G3515=0,1,"")</f>
        <v/>
      </c>
      <c r="L3515">
        <f>IF(K3515=1,COUNTIF($K$2:K3515,1),"")</f>
        <v/>
      </c>
    </row>
    <row r="3516">
      <c r="A3516">
        <f>IF(screen_TA_reviewer_A!$A3516="","",screen_TA_reviewer_A!$A3516)</f>
        <v/>
      </c>
      <c r="B3516">
        <f>IF(OR($A3516="",screen_TA_reviewer_A!$C3516=""),"",screen_TA_reviewer_A!$C3516)</f>
        <v/>
      </c>
      <c r="C3516">
        <f>IF(OR($A3516="",screen_TA_reviewer_B!$C3516=""),"",screen_TA_reviewer_B!$C3516)</f>
        <v/>
      </c>
      <c r="D3516">
        <f>IF(OR($A3516="",screen_TA_reviewer_A!$D3516=""),"",screen_TA_reviewer_A!$D3516)</f>
        <v/>
      </c>
      <c r="E3516">
        <f>IF(OR($A3516="",screen_TA_reviewer_B!$D3516=""),"",screen_TA_reviewer_B!$D3516)</f>
        <v/>
      </c>
      <c r="F3516">
        <f>IF(AND(B3516&lt;&gt;"",C3516&lt;&gt;""),1,"")</f>
        <v/>
      </c>
      <c r="G3516">
        <f>IF(F3516=1,IF(B3516=C3516,1,0),"")</f>
        <v/>
      </c>
      <c r="H3516">
        <f>IF(B3516="","",IFERROR(VLOOKUP(B3516,lst_TA_binary_map_table,2,FALSE),"INVALID"))</f>
        <v/>
      </c>
      <c r="I3516">
        <f>IF(C3516="","",IFERROR(VLOOKUP(C3516,lst_TA_binary_map_table,2,FALSE),"INVALID"))</f>
        <v/>
      </c>
      <c r="J3516">
        <f>IF(F3516=1,IF(H3516=I3516,1,0),"")</f>
        <v/>
      </c>
      <c r="K3516">
        <f>IF(G3516=0,1,"")</f>
        <v/>
      </c>
      <c r="L3516">
        <f>IF(K3516=1,COUNTIF($K$2:K3516,1),"")</f>
        <v/>
      </c>
    </row>
    <row r="3517">
      <c r="A3517">
        <f>IF(screen_TA_reviewer_A!$A3517="","",screen_TA_reviewer_A!$A3517)</f>
        <v/>
      </c>
      <c r="B3517">
        <f>IF(OR($A3517="",screen_TA_reviewer_A!$C3517=""),"",screen_TA_reviewer_A!$C3517)</f>
        <v/>
      </c>
      <c r="C3517">
        <f>IF(OR($A3517="",screen_TA_reviewer_B!$C3517=""),"",screen_TA_reviewer_B!$C3517)</f>
        <v/>
      </c>
      <c r="D3517">
        <f>IF(OR($A3517="",screen_TA_reviewer_A!$D3517=""),"",screen_TA_reviewer_A!$D3517)</f>
        <v/>
      </c>
      <c r="E3517">
        <f>IF(OR($A3517="",screen_TA_reviewer_B!$D3517=""),"",screen_TA_reviewer_B!$D3517)</f>
        <v/>
      </c>
      <c r="F3517">
        <f>IF(AND(B3517&lt;&gt;"",C3517&lt;&gt;""),1,"")</f>
        <v/>
      </c>
      <c r="G3517">
        <f>IF(F3517=1,IF(B3517=C3517,1,0),"")</f>
        <v/>
      </c>
      <c r="H3517">
        <f>IF(B3517="","",IFERROR(VLOOKUP(B3517,lst_TA_binary_map_table,2,FALSE),"INVALID"))</f>
        <v/>
      </c>
      <c r="I3517">
        <f>IF(C3517="","",IFERROR(VLOOKUP(C3517,lst_TA_binary_map_table,2,FALSE),"INVALID"))</f>
        <v/>
      </c>
      <c r="J3517">
        <f>IF(F3517=1,IF(H3517=I3517,1,0),"")</f>
        <v/>
      </c>
      <c r="K3517">
        <f>IF(G3517=0,1,"")</f>
        <v/>
      </c>
      <c r="L3517">
        <f>IF(K3517=1,COUNTIF($K$2:K3517,1),"")</f>
        <v/>
      </c>
    </row>
    <row r="3518">
      <c r="A3518">
        <f>IF(screen_TA_reviewer_A!$A3518="","",screen_TA_reviewer_A!$A3518)</f>
        <v/>
      </c>
      <c r="B3518">
        <f>IF(OR($A3518="",screen_TA_reviewer_A!$C3518=""),"",screen_TA_reviewer_A!$C3518)</f>
        <v/>
      </c>
      <c r="C3518">
        <f>IF(OR($A3518="",screen_TA_reviewer_B!$C3518=""),"",screen_TA_reviewer_B!$C3518)</f>
        <v/>
      </c>
      <c r="D3518">
        <f>IF(OR($A3518="",screen_TA_reviewer_A!$D3518=""),"",screen_TA_reviewer_A!$D3518)</f>
        <v/>
      </c>
      <c r="E3518">
        <f>IF(OR($A3518="",screen_TA_reviewer_B!$D3518=""),"",screen_TA_reviewer_B!$D3518)</f>
        <v/>
      </c>
      <c r="F3518">
        <f>IF(AND(B3518&lt;&gt;"",C3518&lt;&gt;""),1,"")</f>
        <v/>
      </c>
      <c r="G3518">
        <f>IF(F3518=1,IF(B3518=C3518,1,0),"")</f>
        <v/>
      </c>
      <c r="H3518">
        <f>IF(B3518="","",IFERROR(VLOOKUP(B3518,lst_TA_binary_map_table,2,FALSE),"INVALID"))</f>
        <v/>
      </c>
      <c r="I3518">
        <f>IF(C3518="","",IFERROR(VLOOKUP(C3518,lst_TA_binary_map_table,2,FALSE),"INVALID"))</f>
        <v/>
      </c>
      <c r="J3518">
        <f>IF(F3518=1,IF(H3518=I3518,1,0),"")</f>
        <v/>
      </c>
      <c r="K3518">
        <f>IF(G3518=0,1,"")</f>
        <v/>
      </c>
      <c r="L3518">
        <f>IF(K3518=1,COUNTIF($K$2:K3518,1),"")</f>
        <v/>
      </c>
    </row>
    <row r="3519">
      <c r="A3519">
        <f>IF(screen_TA_reviewer_A!$A3519="","",screen_TA_reviewer_A!$A3519)</f>
        <v/>
      </c>
      <c r="B3519">
        <f>IF(OR($A3519="",screen_TA_reviewer_A!$C3519=""),"",screen_TA_reviewer_A!$C3519)</f>
        <v/>
      </c>
      <c r="C3519">
        <f>IF(OR($A3519="",screen_TA_reviewer_B!$C3519=""),"",screen_TA_reviewer_B!$C3519)</f>
        <v/>
      </c>
      <c r="D3519">
        <f>IF(OR($A3519="",screen_TA_reviewer_A!$D3519=""),"",screen_TA_reviewer_A!$D3519)</f>
        <v/>
      </c>
      <c r="E3519">
        <f>IF(OR($A3519="",screen_TA_reviewer_B!$D3519=""),"",screen_TA_reviewer_B!$D3519)</f>
        <v/>
      </c>
      <c r="F3519">
        <f>IF(AND(B3519&lt;&gt;"",C3519&lt;&gt;""),1,"")</f>
        <v/>
      </c>
      <c r="G3519">
        <f>IF(F3519=1,IF(B3519=C3519,1,0),"")</f>
        <v/>
      </c>
      <c r="H3519">
        <f>IF(B3519="","",IFERROR(VLOOKUP(B3519,lst_TA_binary_map_table,2,FALSE),"INVALID"))</f>
        <v/>
      </c>
      <c r="I3519">
        <f>IF(C3519="","",IFERROR(VLOOKUP(C3519,lst_TA_binary_map_table,2,FALSE),"INVALID"))</f>
        <v/>
      </c>
      <c r="J3519">
        <f>IF(F3519=1,IF(H3519=I3519,1,0),"")</f>
        <v/>
      </c>
      <c r="K3519">
        <f>IF(G3519=0,1,"")</f>
        <v/>
      </c>
      <c r="L3519">
        <f>IF(K3519=1,COUNTIF($K$2:K3519,1),"")</f>
        <v/>
      </c>
    </row>
    <row r="3520">
      <c r="A3520">
        <f>IF(screen_TA_reviewer_A!$A3520="","",screen_TA_reviewer_A!$A3520)</f>
        <v/>
      </c>
      <c r="B3520">
        <f>IF(OR($A3520="",screen_TA_reviewer_A!$C3520=""),"",screen_TA_reviewer_A!$C3520)</f>
        <v/>
      </c>
      <c r="C3520">
        <f>IF(OR($A3520="",screen_TA_reviewer_B!$C3520=""),"",screen_TA_reviewer_B!$C3520)</f>
        <v/>
      </c>
      <c r="D3520">
        <f>IF(OR($A3520="",screen_TA_reviewer_A!$D3520=""),"",screen_TA_reviewer_A!$D3520)</f>
        <v/>
      </c>
      <c r="E3520">
        <f>IF(OR($A3520="",screen_TA_reviewer_B!$D3520=""),"",screen_TA_reviewer_B!$D3520)</f>
        <v/>
      </c>
      <c r="F3520">
        <f>IF(AND(B3520&lt;&gt;"",C3520&lt;&gt;""),1,"")</f>
        <v/>
      </c>
      <c r="G3520">
        <f>IF(F3520=1,IF(B3520=C3520,1,0),"")</f>
        <v/>
      </c>
      <c r="H3520">
        <f>IF(B3520="","",IFERROR(VLOOKUP(B3520,lst_TA_binary_map_table,2,FALSE),"INVALID"))</f>
        <v/>
      </c>
      <c r="I3520">
        <f>IF(C3520="","",IFERROR(VLOOKUP(C3520,lst_TA_binary_map_table,2,FALSE),"INVALID"))</f>
        <v/>
      </c>
      <c r="J3520">
        <f>IF(F3520=1,IF(H3520=I3520,1,0),"")</f>
        <v/>
      </c>
      <c r="K3520">
        <f>IF(G3520=0,1,"")</f>
        <v/>
      </c>
      <c r="L3520">
        <f>IF(K3520=1,COUNTIF($K$2:K3520,1),"")</f>
        <v/>
      </c>
    </row>
    <row r="3521">
      <c r="A3521">
        <f>IF(screen_TA_reviewer_A!$A3521="","",screen_TA_reviewer_A!$A3521)</f>
        <v/>
      </c>
      <c r="B3521">
        <f>IF(OR($A3521="",screen_TA_reviewer_A!$C3521=""),"",screen_TA_reviewer_A!$C3521)</f>
        <v/>
      </c>
      <c r="C3521">
        <f>IF(OR($A3521="",screen_TA_reviewer_B!$C3521=""),"",screen_TA_reviewer_B!$C3521)</f>
        <v/>
      </c>
      <c r="D3521">
        <f>IF(OR($A3521="",screen_TA_reviewer_A!$D3521=""),"",screen_TA_reviewer_A!$D3521)</f>
        <v/>
      </c>
      <c r="E3521">
        <f>IF(OR($A3521="",screen_TA_reviewer_B!$D3521=""),"",screen_TA_reviewer_B!$D3521)</f>
        <v/>
      </c>
      <c r="F3521">
        <f>IF(AND(B3521&lt;&gt;"",C3521&lt;&gt;""),1,"")</f>
        <v/>
      </c>
      <c r="G3521">
        <f>IF(F3521=1,IF(B3521=C3521,1,0),"")</f>
        <v/>
      </c>
      <c r="H3521">
        <f>IF(B3521="","",IFERROR(VLOOKUP(B3521,lst_TA_binary_map_table,2,FALSE),"INVALID"))</f>
        <v/>
      </c>
      <c r="I3521">
        <f>IF(C3521="","",IFERROR(VLOOKUP(C3521,lst_TA_binary_map_table,2,FALSE),"INVALID"))</f>
        <v/>
      </c>
      <c r="J3521">
        <f>IF(F3521=1,IF(H3521=I3521,1,0),"")</f>
        <v/>
      </c>
      <c r="K3521">
        <f>IF(G3521=0,1,"")</f>
        <v/>
      </c>
      <c r="L3521">
        <f>IF(K3521=1,COUNTIF($K$2:K3521,1),"")</f>
        <v/>
      </c>
    </row>
    <row r="3522">
      <c r="A3522">
        <f>IF(screen_TA_reviewer_A!$A3522="","",screen_TA_reviewer_A!$A3522)</f>
        <v/>
      </c>
      <c r="B3522">
        <f>IF(OR($A3522="",screen_TA_reviewer_A!$C3522=""),"",screen_TA_reviewer_A!$C3522)</f>
        <v/>
      </c>
      <c r="C3522">
        <f>IF(OR($A3522="",screen_TA_reviewer_B!$C3522=""),"",screen_TA_reviewer_B!$C3522)</f>
        <v/>
      </c>
      <c r="D3522">
        <f>IF(OR($A3522="",screen_TA_reviewer_A!$D3522=""),"",screen_TA_reviewer_A!$D3522)</f>
        <v/>
      </c>
      <c r="E3522">
        <f>IF(OR($A3522="",screen_TA_reviewer_B!$D3522=""),"",screen_TA_reviewer_B!$D3522)</f>
        <v/>
      </c>
      <c r="F3522">
        <f>IF(AND(B3522&lt;&gt;"",C3522&lt;&gt;""),1,"")</f>
        <v/>
      </c>
      <c r="G3522">
        <f>IF(F3522=1,IF(B3522=C3522,1,0),"")</f>
        <v/>
      </c>
      <c r="H3522">
        <f>IF(B3522="","",IFERROR(VLOOKUP(B3522,lst_TA_binary_map_table,2,FALSE),"INVALID"))</f>
        <v/>
      </c>
      <c r="I3522">
        <f>IF(C3522="","",IFERROR(VLOOKUP(C3522,lst_TA_binary_map_table,2,FALSE),"INVALID"))</f>
        <v/>
      </c>
      <c r="J3522">
        <f>IF(F3522=1,IF(H3522=I3522,1,0),"")</f>
        <v/>
      </c>
      <c r="K3522">
        <f>IF(G3522=0,1,"")</f>
        <v/>
      </c>
      <c r="L3522">
        <f>IF(K3522=1,COUNTIF($K$2:K3522,1),"")</f>
        <v/>
      </c>
    </row>
    <row r="3523">
      <c r="A3523">
        <f>IF(screen_TA_reviewer_A!$A3523="","",screen_TA_reviewer_A!$A3523)</f>
        <v/>
      </c>
      <c r="B3523">
        <f>IF(OR($A3523="",screen_TA_reviewer_A!$C3523=""),"",screen_TA_reviewer_A!$C3523)</f>
        <v/>
      </c>
      <c r="C3523">
        <f>IF(OR($A3523="",screen_TA_reviewer_B!$C3523=""),"",screen_TA_reviewer_B!$C3523)</f>
        <v/>
      </c>
      <c r="D3523">
        <f>IF(OR($A3523="",screen_TA_reviewer_A!$D3523=""),"",screen_TA_reviewer_A!$D3523)</f>
        <v/>
      </c>
      <c r="E3523">
        <f>IF(OR($A3523="",screen_TA_reviewer_B!$D3523=""),"",screen_TA_reviewer_B!$D3523)</f>
        <v/>
      </c>
      <c r="F3523">
        <f>IF(AND(B3523&lt;&gt;"",C3523&lt;&gt;""),1,"")</f>
        <v/>
      </c>
      <c r="G3523">
        <f>IF(F3523=1,IF(B3523=C3523,1,0),"")</f>
        <v/>
      </c>
      <c r="H3523">
        <f>IF(B3523="","",IFERROR(VLOOKUP(B3523,lst_TA_binary_map_table,2,FALSE),"INVALID"))</f>
        <v/>
      </c>
      <c r="I3523">
        <f>IF(C3523="","",IFERROR(VLOOKUP(C3523,lst_TA_binary_map_table,2,FALSE),"INVALID"))</f>
        <v/>
      </c>
      <c r="J3523">
        <f>IF(F3523=1,IF(H3523=I3523,1,0),"")</f>
        <v/>
      </c>
      <c r="K3523">
        <f>IF(G3523=0,1,"")</f>
        <v/>
      </c>
      <c r="L3523">
        <f>IF(K3523=1,COUNTIF($K$2:K3523,1),"")</f>
        <v/>
      </c>
    </row>
    <row r="3524">
      <c r="A3524">
        <f>IF(screen_TA_reviewer_A!$A3524="","",screen_TA_reviewer_A!$A3524)</f>
        <v/>
      </c>
      <c r="B3524">
        <f>IF(OR($A3524="",screen_TA_reviewer_A!$C3524=""),"",screen_TA_reviewer_A!$C3524)</f>
        <v/>
      </c>
      <c r="C3524">
        <f>IF(OR($A3524="",screen_TA_reviewer_B!$C3524=""),"",screen_TA_reviewer_B!$C3524)</f>
        <v/>
      </c>
      <c r="D3524">
        <f>IF(OR($A3524="",screen_TA_reviewer_A!$D3524=""),"",screen_TA_reviewer_A!$D3524)</f>
        <v/>
      </c>
      <c r="E3524">
        <f>IF(OR($A3524="",screen_TA_reviewer_B!$D3524=""),"",screen_TA_reviewer_B!$D3524)</f>
        <v/>
      </c>
      <c r="F3524">
        <f>IF(AND(B3524&lt;&gt;"",C3524&lt;&gt;""),1,"")</f>
        <v/>
      </c>
      <c r="G3524">
        <f>IF(F3524=1,IF(B3524=C3524,1,0),"")</f>
        <v/>
      </c>
      <c r="H3524">
        <f>IF(B3524="","",IFERROR(VLOOKUP(B3524,lst_TA_binary_map_table,2,FALSE),"INVALID"))</f>
        <v/>
      </c>
      <c r="I3524">
        <f>IF(C3524="","",IFERROR(VLOOKUP(C3524,lst_TA_binary_map_table,2,FALSE),"INVALID"))</f>
        <v/>
      </c>
      <c r="J3524">
        <f>IF(F3524=1,IF(H3524=I3524,1,0),"")</f>
        <v/>
      </c>
      <c r="K3524">
        <f>IF(G3524=0,1,"")</f>
        <v/>
      </c>
      <c r="L3524">
        <f>IF(K3524=1,COUNTIF($K$2:K3524,1),"")</f>
        <v/>
      </c>
    </row>
    <row r="3525">
      <c r="A3525">
        <f>IF(screen_TA_reviewer_A!$A3525="","",screen_TA_reviewer_A!$A3525)</f>
        <v/>
      </c>
      <c r="B3525">
        <f>IF(OR($A3525="",screen_TA_reviewer_A!$C3525=""),"",screen_TA_reviewer_A!$C3525)</f>
        <v/>
      </c>
      <c r="C3525">
        <f>IF(OR($A3525="",screen_TA_reviewer_B!$C3525=""),"",screen_TA_reviewer_B!$C3525)</f>
        <v/>
      </c>
      <c r="D3525">
        <f>IF(OR($A3525="",screen_TA_reviewer_A!$D3525=""),"",screen_TA_reviewer_A!$D3525)</f>
        <v/>
      </c>
      <c r="E3525">
        <f>IF(OR($A3525="",screen_TA_reviewer_B!$D3525=""),"",screen_TA_reviewer_B!$D3525)</f>
        <v/>
      </c>
      <c r="F3525">
        <f>IF(AND(B3525&lt;&gt;"",C3525&lt;&gt;""),1,"")</f>
        <v/>
      </c>
      <c r="G3525">
        <f>IF(F3525=1,IF(B3525=C3525,1,0),"")</f>
        <v/>
      </c>
      <c r="H3525">
        <f>IF(B3525="","",IFERROR(VLOOKUP(B3525,lst_TA_binary_map_table,2,FALSE),"INVALID"))</f>
        <v/>
      </c>
      <c r="I3525">
        <f>IF(C3525="","",IFERROR(VLOOKUP(C3525,lst_TA_binary_map_table,2,FALSE),"INVALID"))</f>
        <v/>
      </c>
      <c r="J3525">
        <f>IF(F3525=1,IF(H3525=I3525,1,0),"")</f>
        <v/>
      </c>
      <c r="K3525">
        <f>IF(G3525=0,1,"")</f>
        <v/>
      </c>
      <c r="L3525">
        <f>IF(K3525=1,COUNTIF($K$2:K3525,1),"")</f>
        <v/>
      </c>
    </row>
    <row r="3526">
      <c r="A3526">
        <f>IF(screen_TA_reviewer_A!$A3526="","",screen_TA_reviewer_A!$A3526)</f>
        <v/>
      </c>
      <c r="B3526">
        <f>IF(OR($A3526="",screen_TA_reviewer_A!$C3526=""),"",screen_TA_reviewer_A!$C3526)</f>
        <v/>
      </c>
      <c r="C3526">
        <f>IF(OR($A3526="",screen_TA_reviewer_B!$C3526=""),"",screen_TA_reviewer_B!$C3526)</f>
        <v/>
      </c>
      <c r="D3526">
        <f>IF(OR($A3526="",screen_TA_reviewer_A!$D3526=""),"",screen_TA_reviewer_A!$D3526)</f>
        <v/>
      </c>
      <c r="E3526">
        <f>IF(OR($A3526="",screen_TA_reviewer_B!$D3526=""),"",screen_TA_reviewer_B!$D3526)</f>
        <v/>
      </c>
      <c r="F3526">
        <f>IF(AND(B3526&lt;&gt;"",C3526&lt;&gt;""),1,"")</f>
        <v/>
      </c>
      <c r="G3526">
        <f>IF(F3526=1,IF(B3526=C3526,1,0),"")</f>
        <v/>
      </c>
      <c r="H3526">
        <f>IF(B3526="","",IFERROR(VLOOKUP(B3526,lst_TA_binary_map_table,2,FALSE),"INVALID"))</f>
        <v/>
      </c>
      <c r="I3526">
        <f>IF(C3526="","",IFERROR(VLOOKUP(C3526,lst_TA_binary_map_table,2,FALSE),"INVALID"))</f>
        <v/>
      </c>
      <c r="J3526">
        <f>IF(F3526=1,IF(H3526=I3526,1,0),"")</f>
        <v/>
      </c>
      <c r="K3526">
        <f>IF(G3526=0,1,"")</f>
        <v/>
      </c>
      <c r="L3526">
        <f>IF(K3526=1,COUNTIF($K$2:K3526,1),"")</f>
        <v/>
      </c>
    </row>
    <row r="3527">
      <c r="A3527">
        <f>IF(screen_TA_reviewer_A!$A3527="","",screen_TA_reviewer_A!$A3527)</f>
        <v/>
      </c>
      <c r="B3527">
        <f>IF(OR($A3527="",screen_TA_reviewer_A!$C3527=""),"",screen_TA_reviewer_A!$C3527)</f>
        <v/>
      </c>
      <c r="C3527">
        <f>IF(OR($A3527="",screen_TA_reviewer_B!$C3527=""),"",screen_TA_reviewer_B!$C3527)</f>
        <v/>
      </c>
      <c r="D3527">
        <f>IF(OR($A3527="",screen_TA_reviewer_A!$D3527=""),"",screen_TA_reviewer_A!$D3527)</f>
        <v/>
      </c>
      <c r="E3527">
        <f>IF(OR($A3527="",screen_TA_reviewer_B!$D3527=""),"",screen_TA_reviewer_B!$D3527)</f>
        <v/>
      </c>
      <c r="F3527">
        <f>IF(AND(B3527&lt;&gt;"",C3527&lt;&gt;""),1,"")</f>
        <v/>
      </c>
      <c r="G3527">
        <f>IF(F3527=1,IF(B3527=C3527,1,0),"")</f>
        <v/>
      </c>
      <c r="H3527">
        <f>IF(B3527="","",IFERROR(VLOOKUP(B3527,lst_TA_binary_map_table,2,FALSE),"INVALID"))</f>
        <v/>
      </c>
      <c r="I3527">
        <f>IF(C3527="","",IFERROR(VLOOKUP(C3527,lst_TA_binary_map_table,2,FALSE),"INVALID"))</f>
        <v/>
      </c>
      <c r="J3527">
        <f>IF(F3527=1,IF(H3527=I3527,1,0),"")</f>
        <v/>
      </c>
      <c r="K3527">
        <f>IF(G3527=0,1,"")</f>
        <v/>
      </c>
      <c r="L3527">
        <f>IF(K3527=1,COUNTIF($K$2:K3527,1),"")</f>
        <v/>
      </c>
    </row>
    <row r="3528">
      <c r="A3528">
        <f>IF(screen_TA_reviewer_A!$A3528="","",screen_TA_reviewer_A!$A3528)</f>
        <v/>
      </c>
      <c r="B3528">
        <f>IF(OR($A3528="",screen_TA_reviewer_A!$C3528=""),"",screen_TA_reviewer_A!$C3528)</f>
        <v/>
      </c>
      <c r="C3528">
        <f>IF(OR($A3528="",screen_TA_reviewer_B!$C3528=""),"",screen_TA_reviewer_B!$C3528)</f>
        <v/>
      </c>
      <c r="D3528">
        <f>IF(OR($A3528="",screen_TA_reviewer_A!$D3528=""),"",screen_TA_reviewer_A!$D3528)</f>
        <v/>
      </c>
      <c r="E3528">
        <f>IF(OR($A3528="",screen_TA_reviewer_B!$D3528=""),"",screen_TA_reviewer_B!$D3528)</f>
        <v/>
      </c>
      <c r="F3528">
        <f>IF(AND(B3528&lt;&gt;"",C3528&lt;&gt;""),1,"")</f>
        <v/>
      </c>
      <c r="G3528">
        <f>IF(F3528=1,IF(B3528=C3528,1,0),"")</f>
        <v/>
      </c>
      <c r="H3528">
        <f>IF(B3528="","",IFERROR(VLOOKUP(B3528,lst_TA_binary_map_table,2,FALSE),"INVALID"))</f>
        <v/>
      </c>
      <c r="I3528">
        <f>IF(C3528="","",IFERROR(VLOOKUP(C3528,lst_TA_binary_map_table,2,FALSE),"INVALID"))</f>
        <v/>
      </c>
      <c r="J3528">
        <f>IF(F3528=1,IF(H3528=I3528,1,0),"")</f>
        <v/>
      </c>
      <c r="K3528">
        <f>IF(G3528=0,1,"")</f>
        <v/>
      </c>
      <c r="L3528">
        <f>IF(K3528=1,COUNTIF($K$2:K3528,1),"")</f>
        <v/>
      </c>
    </row>
    <row r="3529">
      <c r="A3529">
        <f>IF(screen_TA_reviewer_A!$A3529="","",screen_TA_reviewer_A!$A3529)</f>
        <v/>
      </c>
      <c r="B3529">
        <f>IF(OR($A3529="",screen_TA_reviewer_A!$C3529=""),"",screen_TA_reviewer_A!$C3529)</f>
        <v/>
      </c>
      <c r="C3529">
        <f>IF(OR($A3529="",screen_TA_reviewer_B!$C3529=""),"",screen_TA_reviewer_B!$C3529)</f>
        <v/>
      </c>
      <c r="D3529">
        <f>IF(OR($A3529="",screen_TA_reviewer_A!$D3529=""),"",screen_TA_reviewer_A!$D3529)</f>
        <v/>
      </c>
      <c r="E3529">
        <f>IF(OR($A3529="",screen_TA_reviewer_B!$D3529=""),"",screen_TA_reviewer_B!$D3529)</f>
        <v/>
      </c>
      <c r="F3529">
        <f>IF(AND(B3529&lt;&gt;"",C3529&lt;&gt;""),1,"")</f>
        <v/>
      </c>
      <c r="G3529">
        <f>IF(F3529=1,IF(B3529=C3529,1,0),"")</f>
        <v/>
      </c>
      <c r="H3529">
        <f>IF(B3529="","",IFERROR(VLOOKUP(B3529,lst_TA_binary_map_table,2,FALSE),"INVALID"))</f>
        <v/>
      </c>
      <c r="I3529">
        <f>IF(C3529="","",IFERROR(VLOOKUP(C3529,lst_TA_binary_map_table,2,FALSE),"INVALID"))</f>
        <v/>
      </c>
      <c r="J3529">
        <f>IF(F3529=1,IF(H3529=I3529,1,0),"")</f>
        <v/>
      </c>
      <c r="K3529">
        <f>IF(G3529=0,1,"")</f>
        <v/>
      </c>
      <c r="L3529">
        <f>IF(K3529=1,COUNTIF($K$2:K3529,1),"")</f>
        <v/>
      </c>
    </row>
    <row r="3530">
      <c r="A3530">
        <f>IF(screen_TA_reviewer_A!$A3530="","",screen_TA_reviewer_A!$A3530)</f>
        <v/>
      </c>
      <c r="B3530">
        <f>IF(OR($A3530="",screen_TA_reviewer_A!$C3530=""),"",screen_TA_reviewer_A!$C3530)</f>
        <v/>
      </c>
      <c r="C3530">
        <f>IF(OR($A3530="",screen_TA_reviewer_B!$C3530=""),"",screen_TA_reviewer_B!$C3530)</f>
        <v/>
      </c>
      <c r="D3530">
        <f>IF(OR($A3530="",screen_TA_reviewer_A!$D3530=""),"",screen_TA_reviewer_A!$D3530)</f>
        <v/>
      </c>
      <c r="E3530">
        <f>IF(OR($A3530="",screen_TA_reviewer_B!$D3530=""),"",screen_TA_reviewer_B!$D3530)</f>
        <v/>
      </c>
      <c r="F3530">
        <f>IF(AND(B3530&lt;&gt;"",C3530&lt;&gt;""),1,"")</f>
        <v/>
      </c>
      <c r="G3530">
        <f>IF(F3530=1,IF(B3530=C3530,1,0),"")</f>
        <v/>
      </c>
      <c r="H3530">
        <f>IF(B3530="","",IFERROR(VLOOKUP(B3530,lst_TA_binary_map_table,2,FALSE),"INVALID"))</f>
        <v/>
      </c>
      <c r="I3530">
        <f>IF(C3530="","",IFERROR(VLOOKUP(C3530,lst_TA_binary_map_table,2,FALSE),"INVALID"))</f>
        <v/>
      </c>
      <c r="J3530">
        <f>IF(F3530=1,IF(H3530=I3530,1,0),"")</f>
        <v/>
      </c>
      <c r="K3530">
        <f>IF(G3530=0,1,"")</f>
        <v/>
      </c>
      <c r="L3530">
        <f>IF(K3530=1,COUNTIF($K$2:K3530,1),"")</f>
        <v/>
      </c>
    </row>
    <row r="3531">
      <c r="A3531">
        <f>IF(screen_TA_reviewer_A!$A3531="","",screen_TA_reviewer_A!$A3531)</f>
        <v/>
      </c>
      <c r="B3531">
        <f>IF(OR($A3531="",screen_TA_reviewer_A!$C3531=""),"",screen_TA_reviewer_A!$C3531)</f>
        <v/>
      </c>
      <c r="C3531">
        <f>IF(OR($A3531="",screen_TA_reviewer_B!$C3531=""),"",screen_TA_reviewer_B!$C3531)</f>
        <v/>
      </c>
      <c r="D3531">
        <f>IF(OR($A3531="",screen_TA_reviewer_A!$D3531=""),"",screen_TA_reviewer_A!$D3531)</f>
        <v/>
      </c>
      <c r="E3531">
        <f>IF(OR($A3531="",screen_TA_reviewer_B!$D3531=""),"",screen_TA_reviewer_B!$D3531)</f>
        <v/>
      </c>
      <c r="F3531">
        <f>IF(AND(B3531&lt;&gt;"",C3531&lt;&gt;""),1,"")</f>
        <v/>
      </c>
      <c r="G3531">
        <f>IF(F3531=1,IF(B3531=C3531,1,0),"")</f>
        <v/>
      </c>
      <c r="H3531">
        <f>IF(B3531="","",IFERROR(VLOOKUP(B3531,lst_TA_binary_map_table,2,FALSE),"INVALID"))</f>
        <v/>
      </c>
      <c r="I3531">
        <f>IF(C3531="","",IFERROR(VLOOKUP(C3531,lst_TA_binary_map_table,2,FALSE),"INVALID"))</f>
        <v/>
      </c>
      <c r="J3531">
        <f>IF(F3531=1,IF(H3531=I3531,1,0),"")</f>
        <v/>
      </c>
      <c r="K3531">
        <f>IF(G3531=0,1,"")</f>
        <v/>
      </c>
      <c r="L3531">
        <f>IF(K3531=1,COUNTIF($K$2:K3531,1),"")</f>
        <v/>
      </c>
    </row>
    <row r="3532">
      <c r="A3532">
        <f>IF(screen_TA_reviewer_A!$A3532="","",screen_TA_reviewer_A!$A3532)</f>
        <v/>
      </c>
      <c r="B3532">
        <f>IF(OR($A3532="",screen_TA_reviewer_A!$C3532=""),"",screen_TA_reviewer_A!$C3532)</f>
        <v/>
      </c>
      <c r="C3532">
        <f>IF(OR($A3532="",screen_TA_reviewer_B!$C3532=""),"",screen_TA_reviewer_B!$C3532)</f>
        <v/>
      </c>
      <c r="D3532">
        <f>IF(OR($A3532="",screen_TA_reviewer_A!$D3532=""),"",screen_TA_reviewer_A!$D3532)</f>
        <v/>
      </c>
      <c r="E3532">
        <f>IF(OR($A3532="",screen_TA_reviewer_B!$D3532=""),"",screen_TA_reviewer_B!$D3532)</f>
        <v/>
      </c>
      <c r="F3532">
        <f>IF(AND(B3532&lt;&gt;"",C3532&lt;&gt;""),1,"")</f>
        <v/>
      </c>
      <c r="G3532">
        <f>IF(F3532=1,IF(B3532=C3532,1,0),"")</f>
        <v/>
      </c>
      <c r="H3532">
        <f>IF(B3532="","",IFERROR(VLOOKUP(B3532,lst_TA_binary_map_table,2,FALSE),"INVALID"))</f>
        <v/>
      </c>
      <c r="I3532">
        <f>IF(C3532="","",IFERROR(VLOOKUP(C3532,lst_TA_binary_map_table,2,FALSE),"INVALID"))</f>
        <v/>
      </c>
      <c r="J3532">
        <f>IF(F3532=1,IF(H3532=I3532,1,0),"")</f>
        <v/>
      </c>
      <c r="K3532">
        <f>IF(G3532=0,1,"")</f>
        <v/>
      </c>
      <c r="L3532">
        <f>IF(K3532=1,COUNTIF($K$2:K3532,1),"")</f>
        <v/>
      </c>
    </row>
    <row r="3533">
      <c r="A3533">
        <f>IF(screen_TA_reviewer_A!$A3533="","",screen_TA_reviewer_A!$A3533)</f>
        <v/>
      </c>
      <c r="B3533">
        <f>IF(OR($A3533="",screen_TA_reviewer_A!$C3533=""),"",screen_TA_reviewer_A!$C3533)</f>
        <v/>
      </c>
      <c r="C3533">
        <f>IF(OR($A3533="",screen_TA_reviewer_B!$C3533=""),"",screen_TA_reviewer_B!$C3533)</f>
        <v/>
      </c>
      <c r="D3533">
        <f>IF(OR($A3533="",screen_TA_reviewer_A!$D3533=""),"",screen_TA_reviewer_A!$D3533)</f>
        <v/>
      </c>
      <c r="E3533">
        <f>IF(OR($A3533="",screen_TA_reviewer_B!$D3533=""),"",screen_TA_reviewer_B!$D3533)</f>
        <v/>
      </c>
      <c r="F3533">
        <f>IF(AND(B3533&lt;&gt;"",C3533&lt;&gt;""),1,"")</f>
        <v/>
      </c>
      <c r="G3533">
        <f>IF(F3533=1,IF(B3533=C3533,1,0),"")</f>
        <v/>
      </c>
      <c r="H3533">
        <f>IF(B3533="","",IFERROR(VLOOKUP(B3533,lst_TA_binary_map_table,2,FALSE),"INVALID"))</f>
        <v/>
      </c>
      <c r="I3533">
        <f>IF(C3533="","",IFERROR(VLOOKUP(C3533,lst_TA_binary_map_table,2,FALSE),"INVALID"))</f>
        <v/>
      </c>
      <c r="J3533">
        <f>IF(F3533=1,IF(H3533=I3533,1,0),"")</f>
        <v/>
      </c>
      <c r="K3533">
        <f>IF(G3533=0,1,"")</f>
        <v/>
      </c>
      <c r="L3533">
        <f>IF(K3533=1,COUNTIF($K$2:K3533,1),"")</f>
        <v/>
      </c>
    </row>
    <row r="3534">
      <c r="A3534">
        <f>IF(screen_TA_reviewer_A!$A3534="","",screen_TA_reviewer_A!$A3534)</f>
        <v/>
      </c>
      <c r="B3534">
        <f>IF(OR($A3534="",screen_TA_reviewer_A!$C3534=""),"",screen_TA_reviewer_A!$C3534)</f>
        <v/>
      </c>
      <c r="C3534">
        <f>IF(OR($A3534="",screen_TA_reviewer_B!$C3534=""),"",screen_TA_reviewer_B!$C3534)</f>
        <v/>
      </c>
      <c r="D3534">
        <f>IF(OR($A3534="",screen_TA_reviewer_A!$D3534=""),"",screen_TA_reviewer_A!$D3534)</f>
        <v/>
      </c>
      <c r="E3534">
        <f>IF(OR($A3534="",screen_TA_reviewer_B!$D3534=""),"",screen_TA_reviewer_B!$D3534)</f>
        <v/>
      </c>
      <c r="F3534">
        <f>IF(AND(B3534&lt;&gt;"",C3534&lt;&gt;""),1,"")</f>
        <v/>
      </c>
      <c r="G3534">
        <f>IF(F3534=1,IF(B3534=C3534,1,0),"")</f>
        <v/>
      </c>
      <c r="H3534">
        <f>IF(B3534="","",IFERROR(VLOOKUP(B3534,lst_TA_binary_map_table,2,FALSE),"INVALID"))</f>
        <v/>
      </c>
      <c r="I3534">
        <f>IF(C3534="","",IFERROR(VLOOKUP(C3534,lst_TA_binary_map_table,2,FALSE),"INVALID"))</f>
        <v/>
      </c>
      <c r="J3534">
        <f>IF(F3534=1,IF(H3534=I3534,1,0),"")</f>
        <v/>
      </c>
      <c r="K3534">
        <f>IF(G3534=0,1,"")</f>
        <v/>
      </c>
      <c r="L3534">
        <f>IF(K3534=1,COUNTIF($K$2:K3534,1),"")</f>
        <v/>
      </c>
    </row>
    <row r="3535">
      <c r="A3535">
        <f>IF(screen_TA_reviewer_A!$A3535="","",screen_TA_reviewer_A!$A3535)</f>
        <v/>
      </c>
      <c r="B3535">
        <f>IF(OR($A3535="",screen_TA_reviewer_A!$C3535=""),"",screen_TA_reviewer_A!$C3535)</f>
        <v/>
      </c>
      <c r="C3535">
        <f>IF(OR($A3535="",screen_TA_reviewer_B!$C3535=""),"",screen_TA_reviewer_B!$C3535)</f>
        <v/>
      </c>
      <c r="D3535">
        <f>IF(OR($A3535="",screen_TA_reviewer_A!$D3535=""),"",screen_TA_reviewer_A!$D3535)</f>
        <v/>
      </c>
      <c r="E3535">
        <f>IF(OR($A3535="",screen_TA_reviewer_B!$D3535=""),"",screen_TA_reviewer_B!$D3535)</f>
        <v/>
      </c>
      <c r="F3535">
        <f>IF(AND(B3535&lt;&gt;"",C3535&lt;&gt;""),1,"")</f>
        <v/>
      </c>
      <c r="G3535">
        <f>IF(F3535=1,IF(B3535=C3535,1,0),"")</f>
        <v/>
      </c>
      <c r="H3535">
        <f>IF(B3535="","",IFERROR(VLOOKUP(B3535,lst_TA_binary_map_table,2,FALSE),"INVALID"))</f>
        <v/>
      </c>
      <c r="I3535">
        <f>IF(C3535="","",IFERROR(VLOOKUP(C3535,lst_TA_binary_map_table,2,FALSE),"INVALID"))</f>
        <v/>
      </c>
      <c r="J3535">
        <f>IF(F3535=1,IF(H3535=I3535,1,0),"")</f>
        <v/>
      </c>
      <c r="K3535">
        <f>IF(G3535=0,1,"")</f>
        <v/>
      </c>
      <c r="L3535">
        <f>IF(K3535=1,COUNTIF($K$2:K3535,1),"")</f>
        <v/>
      </c>
    </row>
    <row r="3536">
      <c r="A3536">
        <f>IF(screen_TA_reviewer_A!$A3536="","",screen_TA_reviewer_A!$A3536)</f>
        <v/>
      </c>
      <c r="B3536">
        <f>IF(OR($A3536="",screen_TA_reviewer_A!$C3536=""),"",screen_TA_reviewer_A!$C3536)</f>
        <v/>
      </c>
      <c r="C3536">
        <f>IF(OR($A3536="",screen_TA_reviewer_B!$C3536=""),"",screen_TA_reviewer_B!$C3536)</f>
        <v/>
      </c>
      <c r="D3536">
        <f>IF(OR($A3536="",screen_TA_reviewer_A!$D3536=""),"",screen_TA_reviewer_A!$D3536)</f>
        <v/>
      </c>
      <c r="E3536">
        <f>IF(OR($A3536="",screen_TA_reviewer_B!$D3536=""),"",screen_TA_reviewer_B!$D3536)</f>
        <v/>
      </c>
      <c r="F3536">
        <f>IF(AND(B3536&lt;&gt;"",C3536&lt;&gt;""),1,"")</f>
        <v/>
      </c>
      <c r="G3536">
        <f>IF(F3536=1,IF(B3536=C3536,1,0),"")</f>
        <v/>
      </c>
      <c r="H3536">
        <f>IF(B3536="","",IFERROR(VLOOKUP(B3536,lst_TA_binary_map_table,2,FALSE),"INVALID"))</f>
        <v/>
      </c>
      <c r="I3536">
        <f>IF(C3536="","",IFERROR(VLOOKUP(C3536,lst_TA_binary_map_table,2,FALSE),"INVALID"))</f>
        <v/>
      </c>
      <c r="J3536">
        <f>IF(F3536=1,IF(H3536=I3536,1,0),"")</f>
        <v/>
      </c>
      <c r="K3536">
        <f>IF(G3536=0,1,"")</f>
        <v/>
      </c>
      <c r="L3536">
        <f>IF(K3536=1,COUNTIF($K$2:K3536,1),"")</f>
        <v/>
      </c>
    </row>
    <row r="3537">
      <c r="A3537">
        <f>IF(screen_TA_reviewer_A!$A3537="","",screen_TA_reviewer_A!$A3537)</f>
        <v/>
      </c>
      <c r="B3537">
        <f>IF(OR($A3537="",screen_TA_reviewer_A!$C3537=""),"",screen_TA_reviewer_A!$C3537)</f>
        <v/>
      </c>
      <c r="C3537">
        <f>IF(OR($A3537="",screen_TA_reviewer_B!$C3537=""),"",screen_TA_reviewer_B!$C3537)</f>
        <v/>
      </c>
      <c r="D3537">
        <f>IF(OR($A3537="",screen_TA_reviewer_A!$D3537=""),"",screen_TA_reviewer_A!$D3537)</f>
        <v/>
      </c>
      <c r="E3537">
        <f>IF(OR($A3537="",screen_TA_reviewer_B!$D3537=""),"",screen_TA_reviewer_B!$D3537)</f>
        <v/>
      </c>
      <c r="F3537">
        <f>IF(AND(B3537&lt;&gt;"",C3537&lt;&gt;""),1,"")</f>
        <v/>
      </c>
      <c r="G3537">
        <f>IF(F3537=1,IF(B3537=C3537,1,0),"")</f>
        <v/>
      </c>
      <c r="H3537">
        <f>IF(B3537="","",IFERROR(VLOOKUP(B3537,lst_TA_binary_map_table,2,FALSE),"INVALID"))</f>
        <v/>
      </c>
      <c r="I3537">
        <f>IF(C3537="","",IFERROR(VLOOKUP(C3537,lst_TA_binary_map_table,2,FALSE),"INVALID"))</f>
        <v/>
      </c>
      <c r="J3537">
        <f>IF(F3537=1,IF(H3537=I3537,1,0),"")</f>
        <v/>
      </c>
      <c r="K3537">
        <f>IF(G3537=0,1,"")</f>
        <v/>
      </c>
      <c r="L3537">
        <f>IF(K3537=1,COUNTIF($K$2:K3537,1),"")</f>
        <v/>
      </c>
    </row>
    <row r="3538">
      <c r="A3538">
        <f>IF(screen_TA_reviewer_A!$A3538="","",screen_TA_reviewer_A!$A3538)</f>
        <v/>
      </c>
      <c r="B3538">
        <f>IF(OR($A3538="",screen_TA_reviewer_A!$C3538=""),"",screen_TA_reviewer_A!$C3538)</f>
        <v/>
      </c>
      <c r="C3538">
        <f>IF(OR($A3538="",screen_TA_reviewer_B!$C3538=""),"",screen_TA_reviewer_B!$C3538)</f>
        <v/>
      </c>
      <c r="D3538">
        <f>IF(OR($A3538="",screen_TA_reviewer_A!$D3538=""),"",screen_TA_reviewer_A!$D3538)</f>
        <v/>
      </c>
      <c r="E3538">
        <f>IF(OR($A3538="",screen_TA_reviewer_B!$D3538=""),"",screen_TA_reviewer_B!$D3538)</f>
        <v/>
      </c>
      <c r="F3538">
        <f>IF(AND(B3538&lt;&gt;"",C3538&lt;&gt;""),1,"")</f>
        <v/>
      </c>
      <c r="G3538">
        <f>IF(F3538=1,IF(B3538=C3538,1,0),"")</f>
        <v/>
      </c>
      <c r="H3538">
        <f>IF(B3538="","",IFERROR(VLOOKUP(B3538,lst_TA_binary_map_table,2,FALSE),"INVALID"))</f>
        <v/>
      </c>
      <c r="I3538">
        <f>IF(C3538="","",IFERROR(VLOOKUP(C3538,lst_TA_binary_map_table,2,FALSE),"INVALID"))</f>
        <v/>
      </c>
      <c r="J3538">
        <f>IF(F3538=1,IF(H3538=I3538,1,0),"")</f>
        <v/>
      </c>
      <c r="K3538">
        <f>IF(G3538=0,1,"")</f>
        <v/>
      </c>
      <c r="L3538">
        <f>IF(K3538=1,COUNTIF($K$2:K3538,1),"")</f>
        <v/>
      </c>
    </row>
    <row r="3539">
      <c r="A3539">
        <f>IF(screen_TA_reviewer_A!$A3539="","",screen_TA_reviewer_A!$A3539)</f>
        <v/>
      </c>
      <c r="B3539">
        <f>IF(OR($A3539="",screen_TA_reviewer_A!$C3539=""),"",screen_TA_reviewer_A!$C3539)</f>
        <v/>
      </c>
      <c r="C3539">
        <f>IF(OR($A3539="",screen_TA_reviewer_B!$C3539=""),"",screen_TA_reviewer_B!$C3539)</f>
        <v/>
      </c>
      <c r="D3539">
        <f>IF(OR($A3539="",screen_TA_reviewer_A!$D3539=""),"",screen_TA_reviewer_A!$D3539)</f>
        <v/>
      </c>
      <c r="E3539">
        <f>IF(OR($A3539="",screen_TA_reviewer_B!$D3539=""),"",screen_TA_reviewer_B!$D3539)</f>
        <v/>
      </c>
      <c r="F3539">
        <f>IF(AND(B3539&lt;&gt;"",C3539&lt;&gt;""),1,"")</f>
        <v/>
      </c>
      <c r="G3539">
        <f>IF(F3539=1,IF(B3539=C3539,1,0),"")</f>
        <v/>
      </c>
      <c r="H3539">
        <f>IF(B3539="","",IFERROR(VLOOKUP(B3539,lst_TA_binary_map_table,2,FALSE),"INVALID"))</f>
        <v/>
      </c>
      <c r="I3539">
        <f>IF(C3539="","",IFERROR(VLOOKUP(C3539,lst_TA_binary_map_table,2,FALSE),"INVALID"))</f>
        <v/>
      </c>
      <c r="J3539">
        <f>IF(F3539=1,IF(H3539=I3539,1,0),"")</f>
        <v/>
      </c>
      <c r="K3539">
        <f>IF(G3539=0,1,"")</f>
        <v/>
      </c>
      <c r="L3539">
        <f>IF(K3539=1,COUNTIF($K$2:K3539,1),"")</f>
        <v/>
      </c>
    </row>
    <row r="3540">
      <c r="A3540">
        <f>IF(screen_TA_reviewer_A!$A3540="","",screen_TA_reviewer_A!$A3540)</f>
        <v/>
      </c>
      <c r="B3540">
        <f>IF(OR($A3540="",screen_TA_reviewer_A!$C3540=""),"",screen_TA_reviewer_A!$C3540)</f>
        <v/>
      </c>
      <c r="C3540">
        <f>IF(OR($A3540="",screen_TA_reviewer_B!$C3540=""),"",screen_TA_reviewer_B!$C3540)</f>
        <v/>
      </c>
      <c r="D3540">
        <f>IF(OR($A3540="",screen_TA_reviewer_A!$D3540=""),"",screen_TA_reviewer_A!$D3540)</f>
        <v/>
      </c>
      <c r="E3540">
        <f>IF(OR($A3540="",screen_TA_reviewer_B!$D3540=""),"",screen_TA_reviewer_B!$D3540)</f>
        <v/>
      </c>
      <c r="F3540">
        <f>IF(AND(B3540&lt;&gt;"",C3540&lt;&gt;""),1,"")</f>
        <v/>
      </c>
      <c r="G3540">
        <f>IF(F3540=1,IF(B3540=C3540,1,0),"")</f>
        <v/>
      </c>
      <c r="H3540">
        <f>IF(B3540="","",IFERROR(VLOOKUP(B3540,lst_TA_binary_map_table,2,FALSE),"INVALID"))</f>
        <v/>
      </c>
      <c r="I3540">
        <f>IF(C3540="","",IFERROR(VLOOKUP(C3540,lst_TA_binary_map_table,2,FALSE),"INVALID"))</f>
        <v/>
      </c>
      <c r="J3540">
        <f>IF(F3540=1,IF(H3540=I3540,1,0),"")</f>
        <v/>
      </c>
      <c r="K3540">
        <f>IF(G3540=0,1,"")</f>
        <v/>
      </c>
      <c r="L3540">
        <f>IF(K3540=1,COUNTIF($K$2:K3540,1),"")</f>
        <v/>
      </c>
    </row>
    <row r="3541">
      <c r="A3541">
        <f>IF(screen_TA_reviewer_A!$A3541="","",screen_TA_reviewer_A!$A3541)</f>
        <v/>
      </c>
      <c r="B3541">
        <f>IF(OR($A3541="",screen_TA_reviewer_A!$C3541=""),"",screen_TA_reviewer_A!$C3541)</f>
        <v/>
      </c>
      <c r="C3541">
        <f>IF(OR($A3541="",screen_TA_reviewer_B!$C3541=""),"",screen_TA_reviewer_B!$C3541)</f>
        <v/>
      </c>
      <c r="D3541">
        <f>IF(OR($A3541="",screen_TA_reviewer_A!$D3541=""),"",screen_TA_reviewer_A!$D3541)</f>
        <v/>
      </c>
      <c r="E3541">
        <f>IF(OR($A3541="",screen_TA_reviewer_B!$D3541=""),"",screen_TA_reviewer_B!$D3541)</f>
        <v/>
      </c>
      <c r="F3541">
        <f>IF(AND(B3541&lt;&gt;"",C3541&lt;&gt;""),1,"")</f>
        <v/>
      </c>
      <c r="G3541">
        <f>IF(F3541=1,IF(B3541=C3541,1,0),"")</f>
        <v/>
      </c>
      <c r="H3541">
        <f>IF(B3541="","",IFERROR(VLOOKUP(B3541,lst_TA_binary_map_table,2,FALSE),"INVALID"))</f>
        <v/>
      </c>
      <c r="I3541">
        <f>IF(C3541="","",IFERROR(VLOOKUP(C3541,lst_TA_binary_map_table,2,FALSE),"INVALID"))</f>
        <v/>
      </c>
      <c r="J3541">
        <f>IF(F3541=1,IF(H3541=I3541,1,0),"")</f>
        <v/>
      </c>
      <c r="K3541">
        <f>IF(G3541=0,1,"")</f>
        <v/>
      </c>
      <c r="L3541">
        <f>IF(K3541=1,COUNTIF($K$2:K3541,1),"")</f>
        <v/>
      </c>
    </row>
    <row r="3542">
      <c r="A3542">
        <f>IF(screen_TA_reviewer_A!$A3542="","",screen_TA_reviewer_A!$A3542)</f>
        <v/>
      </c>
      <c r="B3542">
        <f>IF(OR($A3542="",screen_TA_reviewer_A!$C3542=""),"",screen_TA_reviewer_A!$C3542)</f>
        <v/>
      </c>
      <c r="C3542">
        <f>IF(OR($A3542="",screen_TA_reviewer_B!$C3542=""),"",screen_TA_reviewer_B!$C3542)</f>
        <v/>
      </c>
      <c r="D3542">
        <f>IF(OR($A3542="",screen_TA_reviewer_A!$D3542=""),"",screen_TA_reviewer_A!$D3542)</f>
        <v/>
      </c>
      <c r="E3542">
        <f>IF(OR($A3542="",screen_TA_reviewer_B!$D3542=""),"",screen_TA_reviewer_B!$D3542)</f>
        <v/>
      </c>
      <c r="F3542">
        <f>IF(AND(B3542&lt;&gt;"",C3542&lt;&gt;""),1,"")</f>
        <v/>
      </c>
      <c r="G3542">
        <f>IF(F3542=1,IF(B3542=C3542,1,0),"")</f>
        <v/>
      </c>
      <c r="H3542">
        <f>IF(B3542="","",IFERROR(VLOOKUP(B3542,lst_TA_binary_map_table,2,FALSE),"INVALID"))</f>
        <v/>
      </c>
      <c r="I3542">
        <f>IF(C3542="","",IFERROR(VLOOKUP(C3542,lst_TA_binary_map_table,2,FALSE),"INVALID"))</f>
        <v/>
      </c>
      <c r="J3542">
        <f>IF(F3542=1,IF(H3542=I3542,1,0),"")</f>
        <v/>
      </c>
      <c r="K3542">
        <f>IF(G3542=0,1,"")</f>
        <v/>
      </c>
      <c r="L3542">
        <f>IF(K3542=1,COUNTIF($K$2:K3542,1),"")</f>
        <v/>
      </c>
    </row>
    <row r="3543">
      <c r="A3543">
        <f>IF(screen_TA_reviewer_A!$A3543="","",screen_TA_reviewer_A!$A3543)</f>
        <v/>
      </c>
      <c r="B3543">
        <f>IF(OR($A3543="",screen_TA_reviewer_A!$C3543=""),"",screen_TA_reviewer_A!$C3543)</f>
        <v/>
      </c>
      <c r="C3543">
        <f>IF(OR($A3543="",screen_TA_reviewer_B!$C3543=""),"",screen_TA_reviewer_B!$C3543)</f>
        <v/>
      </c>
      <c r="D3543">
        <f>IF(OR($A3543="",screen_TA_reviewer_A!$D3543=""),"",screen_TA_reviewer_A!$D3543)</f>
        <v/>
      </c>
      <c r="E3543">
        <f>IF(OR($A3543="",screen_TA_reviewer_B!$D3543=""),"",screen_TA_reviewer_B!$D3543)</f>
        <v/>
      </c>
      <c r="F3543">
        <f>IF(AND(B3543&lt;&gt;"",C3543&lt;&gt;""),1,"")</f>
        <v/>
      </c>
      <c r="G3543">
        <f>IF(F3543=1,IF(B3543=C3543,1,0),"")</f>
        <v/>
      </c>
      <c r="H3543">
        <f>IF(B3543="","",IFERROR(VLOOKUP(B3543,lst_TA_binary_map_table,2,FALSE),"INVALID"))</f>
        <v/>
      </c>
      <c r="I3543">
        <f>IF(C3543="","",IFERROR(VLOOKUP(C3543,lst_TA_binary_map_table,2,FALSE),"INVALID"))</f>
        <v/>
      </c>
      <c r="J3543">
        <f>IF(F3543=1,IF(H3543=I3543,1,0),"")</f>
        <v/>
      </c>
      <c r="K3543">
        <f>IF(G3543=0,1,"")</f>
        <v/>
      </c>
      <c r="L3543">
        <f>IF(K3543=1,COUNTIF($K$2:K3543,1),"")</f>
        <v/>
      </c>
    </row>
    <row r="3544">
      <c r="A3544">
        <f>IF(screen_TA_reviewer_A!$A3544="","",screen_TA_reviewer_A!$A3544)</f>
        <v/>
      </c>
      <c r="B3544">
        <f>IF(OR($A3544="",screen_TA_reviewer_A!$C3544=""),"",screen_TA_reviewer_A!$C3544)</f>
        <v/>
      </c>
      <c r="C3544">
        <f>IF(OR($A3544="",screen_TA_reviewer_B!$C3544=""),"",screen_TA_reviewer_B!$C3544)</f>
        <v/>
      </c>
      <c r="D3544">
        <f>IF(OR($A3544="",screen_TA_reviewer_A!$D3544=""),"",screen_TA_reviewer_A!$D3544)</f>
        <v/>
      </c>
      <c r="E3544">
        <f>IF(OR($A3544="",screen_TA_reviewer_B!$D3544=""),"",screen_TA_reviewer_B!$D3544)</f>
        <v/>
      </c>
      <c r="F3544">
        <f>IF(AND(B3544&lt;&gt;"",C3544&lt;&gt;""),1,"")</f>
        <v/>
      </c>
      <c r="G3544">
        <f>IF(F3544=1,IF(B3544=C3544,1,0),"")</f>
        <v/>
      </c>
      <c r="H3544">
        <f>IF(B3544="","",IFERROR(VLOOKUP(B3544,lst_TA_binary_map_table,2,FALSE),"INVALID"))</f>
        <v/>
      </c>
      <c r="I3544">
        <f>IF(C3544="","",IFERROR(VLOOKUP(C3544,lst_TA_binary_map_table,2,FALSE),"INVALID"))</f>
        <v/>
      </c>
      <c r="J3544">
        <f>IF(F3544=1,IF(H3544=I3544,1,0),"")</f>
        <v/>
      </c>
      <c r="K3544">
        <f>IF(G3544=0,1,"")</f>
        <v/>
      </c>
      <c r="L3544">
        <f>IF(K3544=1,COUNTIF($K$2:K3544,1),"")</f>
        <v/>
      </c>
    </row>
    <row r="3545">
      <c r="A3545">
        <f>IF(screen_TA_reviewer_A!$A3545="","",screen_TA_reviewer_A!$A3545)</f>
        <v/>
      </c>
      <c r="B3545">
        <f>IF(OR($A3545="",screen_TA_reviewer_A!$C3545=""),"",screen_TA_reviewer_A!$C3545)</f>
        <v/>
      </c>
      <c r="C3545">
        <f>IF(OR($A3545="",screen_TA_reviewer_B!$C3545=""),"",screen_TA_reviewer_B!$C3545)</f>
        <v/>
      </c>
      <c r="D3545">
        <f>IF(OR($A3545="",screen_TA_reviewer_A!$D3545=""),"",screen_TA_reviewer_A!$D3545)</f>
        <v/>
      </c>
      <c r="E3545">
        <f>IF(OR($A3545="",screen_TA_reviewer_B!$D3545=""),"",screen_TA_reviewer_B!$D3545)</f>
        <v/>
      </c>
      <c r="F3545">
        <f>IF(AND(B3545&lt;&gt;"",C3545&lt;&gt;""),1,"")</f>
        <v/>
      </c>
      <c r="G3545">
        <f>IF(F3545=1,IF(B3545=C3545,1,0),"")</f>
        <v/>
      </c>
      <c r="H3545">
        <f>IF(B3545="","",IFERROR(VLOOKUP(B3545,lst_TA_binary_map_table,2,FALSE),"INVALID"))</f>
        <v/>
      </c>
      <c r="I3545">
        <f>IF(C3545="","",IFERROR(VLOOKUP(C3545,lst_TA_binary_map_table,2,FALSE),"INVALID"))</f>
        <v/>
      </c>
      <c r="J3545">
        <f>IF(F3545=1,IF(H3545=I3545,1,0),"")</f>
        <v/>
      </c>
      <c r="K3545">
        <f>IF(G3545=0,1,"")</f>
        <v/>
      </c>
      <c r="L3545">
        <f>IF(K3545=1,COUNTIF($K$2:K3545,1),"")</f>
        <v/>
      </c>
    </row>
    <row r="3546">
      <c r="A3546">
        <f>IF(screen_TA_reviewer_A!$A3546="","",screen_TA_reviewer_A!$A3546)</f>
        <v/>
      </c>
      <c r="B3546">
        <f>IF(OR($A3546="",screen_TA_reviewer_A!$C3546=""),"",screen_TA_reviewer_A!$C3546)</f>
        <v/>
      </c>
      <c r="C3546">
        <f>IF(OR($A3546="",screen_TA_reviewer_B!$C3546=""),"",screen_TA_reviewer_B!$C3546)</f>
        <v/>
      </c>
      <c r="D3546">
        <f>IF(OR($A3546="",screen_TA_reviewer_A!$D3546=""),"",screen_TA_reviewer_A!$D3546)</f>
        <v/>
      </c>
      <c r="E3546">
        <f>IF(OR($A3546="",screen_TA_reviewer_B!$D3546=""),"",screen_TA_reviewer_B!$D3546)</f>
        <v/>
      </c>
      <c r="F3546">
        <f>IF(AND(B3546&lt;&gt;"",C3546&lt;&gt;""),1,"")</f>
        <v/>
      </c>
      <c r="G3546">
        <f>IF(F3546=1,IF(B3546=C3546,1,0),"")</f>
        <v/>
      </c>
      <c r="H3546">
        <f>IF(B3546="","",IFERROR(VLOOKUP(B3546,lst_TA_binary_map_table,2,FALSE),"INVALID"))</f>
        <v/>
      </c>
      <c r="I3546">
        <f>IF(C3546="","",IFERROR(VLOOKUP(C3546,lst_TA_binary_map_table,2,FALSE),"INVALID"))</f>
        <v/>
      </c>
      <c r="J3546">
        <f>IF(F3546=1,IF(H3546=I3546,1,0),"")</f>
        <v/>
      </c>
      <c r="K3546">
        <f>IF(G3546=0,1,"")</f>
        <v/>
      </c>
      <c r="L3546">
        <f>IF(K3546=1,COUNTIF($K$2:K3546,1),"")</f>
        <v/>
      </c>
    </row>
    <row r="3547">
      <c r="A3547">
        <f>IF(screen_TA_reviewer_A!$A3547="","",screen_TA_reviewer_A!$A3547)</f>
        <v/>
      </c>
      <c r="B3547">
        <f>IF(OR($A3547="",screen_TA_reviewer_A!$C3547=""),"",screen_TA_reviewer_A!$C3547)</f>
        <v/>
      </c>
      <c r="C3547">
        <f>IF(OR($A3547="",screen_TA_reviewer_B!$C3547=""),"",screen_TA_reviewer_B!$C3547)</f>
        <v/>
      </c>
      <c r="D3547">
        <f>IF(OR($A3547="",screen_TA_reviewer_A!$D3547=""),"",screen_TA_reviewer_A!$D3547)</f>
        <v/>
      </c>
      <c r="E3547">
        <f>IF(OR($A3547="",screen_TA_reviewer_B!$D3547=""),"",screen_TA_reviewer_B!$D3547)</f>
        <v/>
      </c>
      <c r="F3547">
        <f>IF(AND(B3547&lt;&gt;"",C3547&lt;&gt;""),1,"")</f>
        <v/>
      </c>
      <c r="G3547">
        <f>IF(F3547=1,IF(B3547=C3547,1,0),"")</f>
        <v/>
      </c>
      <c r="H3547">
        <f>IF(B3547="","",IFERROR(VLOOKUP(B3547,lst_TA_binary_map_table,2,FALSE),"INVALID"))</f>
        <v/>
      </c>
      <c r="I3547">
        <f>IF(C3547="","",IFERROR(VLOOKUP(C3547,lst_TA_binary_map_table,2,FALSE),"INVALID"))</f>
        <v/>
      </c>
      <c r="J3547">
        <f>IF(F3547=1,IF(H3547=I3547,1,0),"")</f>
        <v/>
      </c>
      <c r="K3547">
        <f>IF(G3547=0,1,"")</f>
        <v/>
      </c>
      <c r="L3547">
        <f>IF(K3547=1,COUNTIF($K$2:K3547,1),"")</f>
        <v/>
      </c>
    </row>
    <row r="3548">
      <c r="A3548">
        <f>IF(screen_TA_reviewer_A!$A3548="","",screen_TA_reviewer_A!$A3548)</f>
        <v/>
      </c>
      <c r="B3548">
        <f>IF(OR($A3548="",screen_TA_reviewer_A!$C3548=""),"",screen_TA_reviewer_A!$C3548)</f>
        <v/>
      </c>
      <c r="C3548">
        <f>IF(OR($A3548="",screen_TA_reviewer_B!$C3548=""),"",screen_TA_reviewer_B!$C3548)</f>
        <v/>
      </c>
      <c r="D3548">
        <f>IF(OR($A3548="",screen_TA_reviewer_A!$D3548=""),"",screen_TA_reviewer_A!$D3548)</f>
        <v/>
      </c>
      <c r="E3548">
        <f>IF(OR($A3548="",screen_TA_reviewer_B!$D3548=""),"",screen_TA_reviewer_B!$D3548)</f>
        <v/>
      </c>
      <c r="F3548">
        <f>IF(AND(B3548&lt;&gt;"",C3548&lt;&gt;""),1,"")</f>
        <v/>
      </c>
      <c r="G3548">
        <f>IF(F3548=1,IF(B3548=C3548,1,0),"")</f>
        <v/>
      </c>
      <c r="H3548">
        <f>IF(B3548="","",IFERROR(VLOOKUP(B3548,lst_TA_binary_map_table,2,FALSE),"INVALID"))</f>
        <v/>
      </c>
      <c r="I3548">
        <f>IF(C3548="","",IFERROR(VLOOKUP(C3548,lst_TA_binary_map_table,2,FALSE),"INVALID"))</f>
        <v/>
      </c>
      <c r="J3548">
        <f>IF(F3548=1,IF(H3548=I3548,1,0),"")</f>
        <v/>
      </c>
      <c r="K3548">
        <f>IF(G3548=0,1,"")</f>
        <v/>
      </c>
      <c r="L3548">
        <f>IF(K3548=1,COUNTIF($K$2:K3548,1),"")</f>
        <v/>
      </c>
    </row>
    <row r="3549">
      <c r="A3549">
        <f>IF(screen_TA_reviewer_A!$A3549="","",screen_TA_reviewer_A!$A3549)</f>
        <v/>
      </c>
      <c r="B3549">
        <f>IF(OR($A3549="",screen_TA_reviewer_A!$C3549=""),"",screen_TA_reviewer_A!$C3549)</f>
        <v/>
      </c>
      <c r="C3549">
        <f>IF(OR($A3549="",screen_TA_reviewer_B!$C3549=""),"",screen_TA_reviewer_B!$C3549)</f>
        <v/>
      </c>
      <c r="D3549">
        <f>IF(OR($A3549="",screen_TA_reviewer_A!$D3549=""),"",screen_TA_reviewer_A!$D3549)</f>
        <v/>
      </c>
      <c r="E3549">
        <f>IF(OR($A3549="",screen_TA_reviewer_B!$D3549=""),"",screen_TA_reviewer_B!$D3549)</f>
        <v/>
      </c>
      <c r="F3549">
        <f>IF(AND(B3549&lt;&gt;"",C3549&lt;&gt;""),1,"")</f>
        <v/>
      </c>
      <c r="G3549">
        <f>IF(F3549=1,IF(B3549=C3549,1,0),"")</f>
        <v/>
      </c>
      <c r="H3549">
        <f>IF(B3549="","",IFERROR(VLOOKUP(B3549,lst_TA_binary_map_table,2,FALSE),"INVALID"))</f>
        <v/>
      </c>
      <c r="I3549">
        <f>IF(C3549="","",IFERROR(VLOOKUP(C3549,lst_TA_binary_map_table,2,FALSE),"INVALID"))</f>
        <v/>
      </c>
      <c r="J3549">
        <f>IF(F3549=1,IF(H3549=I3549,1,0),"")</f>
        <v/>
      </c>
      <c r="K3549">
        <f>IF(G3549=0,1,"")</f>
        <v/>
      </c>
      <c r="L3549">
        <f>IF(K3549=1,COUNTIF($K$2:K3549,1),"")</f>
        <v/>
      </c>
    </row>
    <row r="3550">
      <c r="A3550">
        <f>IF(screen_TA_reviewer_A!$A3550="","",screen_TA_reviewer_A!$A3550)</f>
        <v/>
      </c>
      <c r="B3550">
        <f>IF(OR($A3550="",screen_TA_reviewer_A!$C3550=""),"",screen_TA_reviewer_A!$C3550)</f>
        <v/>
      </c>
      <c r="C3550">
        <f>IF(OR($A3550="",screen_TA_reviewer_B!$C3550=""),"",screen_TA_reviewer_B!$C3550)</f>
        <v/>
      </c>
      <c r="D3550">
        <f>IF(OR($A3550="",screen_TA_reviewer_A!$D3550=""),"",screen_TA_reviewer_A!$D3550)</f>
        <v/>
      </c>
      <c r="E3550">
        <f>IF(OR($A3550="",screen_TA_reviewer_B!$D3550=""),"",screen_TA_reviewer_B!$D3550)</f>
        <v/>
      </c>
      <c r="F3550">
        <f>IF(AND(B3550&lt;&gt;"",C3550&lt;&gt;""),1,"")</f>
        <v/>
      </c>
      <c r="G3550">
        <f>IF(F3550=1,IF(B3550=C3550,1,0),"")</f>
        <v/>
      </c>
      <c r="H3550">
        <f>IF(B3550="","",IFERROR(VLOOKUP(B3550,lst_TA_binary_map_table,2,FALSE),"INVALID"))</f>
        <v/>
      </c>
      <c r="I3550">
        <f>IF(C3550="","",IFERROR(VLOOKUP(C3550,lst_TA_binary_map_table,2,FALSE),"INVALID"))</f>
        <v/>
      </c>
      <c r="J3550">
        <f>IF(F3550=1,IF(H3550=I3550,1,0),"")</f>
        <v/>
      </c>
      <c r="K3550">
        <f>IF(G3550=0,1,"")</f>
        <v/>
      </c>
      <c r="L3550">
        <f>IF(K3550=1,COUNTIF($K$2:K3550,1),"")</f>
        <v/>
      </c>
    </row>
    <row r="3551">
      <c r="A3551">
        <f>IF(screen_TA_reviewer_A!$A3551="","",screen_TA_reviewer_A!$A3551)</f>
        <v/>
      </c>
      <c r="B3551">
        <f>IF(OR($A3551="",screen_TA_reviewer_A!$C3551=""),"",screen_TA_reviewer_A!$C3551)</f>
        <v/>
      </c>
      <c r="C3551">
        <f>IF(OR($A3551="",screen_TA_reviewer_B!$C3551=""),"",screen_TA_reviewer_B!$C3551)</f>
        <v/>
      </c>
      <c r="D3551">
        <f>IF(OR($A3551="",screen_TA_reviewer_A!$D3551=""),"",screen_TA_reviewer_A!$D3551)</f>
        <v/>
      </c>
      <c r="E3551">
        <f>IF(OR($A3551="",screen_TA_reviewer_B!$D3551=""),"",screen_TA_reviewer_B!$D3551)</f>
        <v/>
      </c>
      <c r="F3551">
        <f>IF(AND(B3551&lt;&gt;"",C3551&lt;&gt;""),1,"")</f>
        <v/>
      </c>
      <c r="G3551">
        <f>IF(F3551=1,IF(B3551=C3551,1,0),"")</f>
        <v/>
      </c>
      <c r="H3551">
        <f>IF(B3551="","",IFERROR(VLOOKUP(B3551,lst_TA_binary_map_table,2,FALSE),"INVALID"))</f>
        <v/>
      </c>
      <c r="I3551">
        <f>IF(C3551="","",IFERROR(VLOOKUP(C3551,lst_TA_binary_map_table,2,FALSE),"INVALID"))</f>
        <v/>
      </c>
      <c r="J3551">
        <f>IF(F3551=1,IF(H3551=I3551,1,0),"")</f>
        <v/>
      </c>
      <c r="K3551">
        <f>IF(G3551=0,1,"")</f>
        <v/>
      </c>
      <c r="L3551">
        <f>IF(K3551=1,COUNTIF($K$2:K3551,1),"")</f>
        <v/>
      </c>
    </row>
    <row r="3552">
      <c r="A3552">
        <f>IF(screen_TA_reviewer_A!$A3552="","",screen_TA_reviewer_A!$A3552)</f>
        <v/>
      </c>
      <c r="B3552">
        <f>IF(OR($A3552="",screen_TA_reviewer_A!$C3552=""),"",screen_TA_reviewer_A!$C3552)</f>
        <v/>
      </c>
      <c r="C3552">
        <f>IF(OR($A3552="",screen_TA_reviewer_B!$C3552=""),"",screen_TA_reviewer_B!$C3552)</f>
        <v/>
      </c>
      <c r="D3552">
        <f>IF(OR($A3552="",screen_TA_reviewer_A!$D3552=""),"",screen_TA_reviewer_A!$D3552)</f>
        <v/>
      </c>
      <c r="E3552">
        <f>IF(OR($A3552="",screen_TA_reviewer_B!$D3552=""),"",screen_TA_reviewer_B!$D3552)</f>
        <v/>
      </c>
      <c r="F3552">
        <f>IF(AND(B3552&lt;&gt;"",C3552&lt;&gt;""),1,"")</f>
        <v/>
      </c>
      <c r="G3552">
        <f>IF(F3552=1,IF(B3552=C3552,1,0),"")</f>
        <v/>
      </c>
      <c r="H3552">
        <f>IF(B3552="","",IFERROR(VLOOKUP(B3552,lst_TA_binary_map_table,2,FALSE),"INVALID"))</f>
        <v/>
      </c>
      <c r="I3552">
        <f>IF(C3552="","",IFERROR(VLOOKUP(C3552,lst_TA_binary_map_table,2,FALSE),"INVALID"))</f>
        <v/>
      </c>
      <c r="J3552">
        <f>IF(F3552=1,IF(H3552=I3552,1,0),"")</f>
        <v/>
      </c>
      <c r="K3552">
        <f>IF(G3552=0,1,"")</f>
        <v/>
      </c>
      <c r="L3552">
        <f>IF(K3552=1,COUNTIF($K$2:K3552,1),"")</f>
        <v/>
      </c>
    </row>
    <row r="3553">
      <c r="A3553">
        <f>IF(screen_TA_reviewer_A!$A3553="","",screen_TA_reviewer_A!$A3553)</f>
        <v/>
      </c>
      <c r="B3553">
        <f>IF(OR($A3553="",screen_TA_reviewer_A!$C3553=""),"",screen_TA_reviewer_A!$C3553)</f>
        <v/>
      </c>
      <c r="C3553">
        <f>IF(OR($A3553="",screen_TA_reviewer_B!$C3553=""),"",screen_TA_reviewer_B!$C3553)</f>
        <v/>
      </c>
      <c r="D3553">
        <f>IF(OR($A3553="",screen_TA_reviewer_A!$D3553=""),"",screen_TA_reviewer_A!$D3553)</f>
        <v/>
      </c>
      <c r="E3553">
        <f>IF(OR($A3553="",screen_TA_reviewer_B!$D3553=""),"",screen_TA_reviewer_B!$D3553)</f>
        <v/>
      </c>
      <c r="F3553">
        <f>IF(AND(B3553&lt;&gt;"",C3553&lt;&gt;""),1,"")</f>
        <v/>
      </c>
      <c r="G3553">
        <f>IF(F3553=1,IF(B3553=C3553,1,0),"")</f>
        <v/>
      </c>
      <c r="H3553">
        <f>IF(B3553="","",IFERROR(VLOOKUP(B3553,lst_TA_binary_map_table,2,FALSE),"INVALID"))</f>
        <v/>
      </c>
      <c r="I3553">
        <f>IF(C3553="","",IFERROR(VLOOKUP(C3553,lst_TA_binary_map_table,2,FALSE),"INVALID"))</f>
        <v/>
      </c>
      <c r="J3553">
        <f>IF(F3553=1,IF(H3553=I3553,1,0),"")</f>
        <v/>
      </c>
      <c r="K3553">
        <f>IF(G3553=0,1,"")</f>
        <v/>
      </c>
      <c r="L3553">
        <f>IF(K3553=1,COUNTIF($K$2:K3553,1),"")</f>
        <v/>
      </c>
    </row>
    <row r="3554">
      <c r="A3554">
        <f>IF(screen_TA_reviewer_A!$A3554="","",screen_TA_reviewer_A!$A3554)</f>
        <v/>
      </c>
      <c r="B3554">
        <f>IF(OR($A3554="",screen_TA_reviewer_A!$C3554=""),"",screen_TA_reviewer_A!$C3554)</f>
        <v/>
      </c>
      <c r="C3554">
        <f>IF(OR($A3554="",screen_TA_reviewer_B!$C3554=""),"",screen_TA_reviewer_B!$C3554)</f>
        <v/>
      </c>
      <c r="D3554">
        <f>IF(OR($A3554="",screen_TA_reviewer_A!$D3554=""),"",screen_TA_reviewer_A!$D3554)</f>
        <v/>
      </c>
      <c r="E3554">
        <f>IF(OR($A3554="",screen_TA_reviewer_B!$D3554=""),"",screen_TA_reviewer_B!$D3554)</f>
        <v/>
      </c>
      <c r="F3554">
        <f>IF(AND(B3554&lt;&gt;"",C3554&lt;&gt;""),1,"")</f>
        <v/>
      </c>
      <c r="G3554">
        <f>IF(F3554=1,IF(B3554=C3554,1,0),"")</f>
        <v/>
      </c>
      <c r="H3554">
        <f>IF(B3554="","",IFERROR(VLOOKUP(B3554,lst_TA_binary_map_table,2,FALSE),"INVALID"))</f>
        <v/>
      </c>
      <c r="I3554">
        <f>IF(C3554="","",IFERROR(VLOOKUP(C3554,lst_TA_binary_map_table,2,FALSE),"INVALID"))</f>
        <v/>
      </c>
      <c r="J3554">
        <f>IF(F3554=1,IF(H3554=I3554,1,0),"")</f>
        <v/>
      </c>
      <c r="K3554">
        <f>IF(G3554=0,1,"")</f>
        <v/>
      </c>
      <c r="L3554">
        <f>IF(K3554=1,COUNTIF($K$2:K3554,1),"")</f>
        <v/>
      </c>
    </row>
    <row r="3555">
      <c r="A3555">
        <f>IF(screen_TA_reviewer_A!$A3555="","",screen_TA_reviewer_A!$A3555)</f>
        <v/>
      </c>
      <c r="B3555">
        <f>IF(OR($A3555="",screen_TA_reviewer_A!$C3555=""),"",screen_TA_reviewer_A!$C3555)</f>
        <v/>
      </c>
      <c r="C3555">
        <f>IF(OR($A3555="",screen_TA_reviewer_B!$C3555=""),"",screen_TA_reviewer_B!$C3555)</f>
        <v/>
      </c>
      <c r="D3555">
        <f>IF(OR($A3555="",screen_TA_reviewer_A!$D3555=""),"",screen_TA_reviewer_A!$D3555)</f>
        <v/>
      </c>
      <c r="E3555">
        <f>IF(OR($A3555="",screen_TA_reviewer_B!$D3555=""),"",screen_TA_reviewer_B!$D3555)</f>
        <v/>
      </c>
      <c r="F3555">
        <f>IF(AND(B3555&lt;&gt;"",C3555&lt;&gt;""),1,"")</f>
        <v/>
      </c>
      <c r="G3555">
        <f>IF(F3555=1,IF(B3555=C3555,1,0),"")</f>
        <v/>
      </c>
      <c r="H3555">
        <f>IF(B3555="","",IFERROR(VLOOKUP(B3555,lst_TA_binary_map_table,2,FALSE),"INVALID"))</f>
        <v/>
      </c>
      <c r="I3555">
        <f>IF(C3555="","",IFERROR(VLOOKUP(C3555,lst_TA_binary_map_table,2,FALSE),"INVALID"))</f>
        <v/>
      </c>
      <c r="J3555">
        <f>IF(F3555=1,IF(H3555=I3555,1,0),"")</f>
        <v/>
      </c>
      <c r="K3555">
        <f>IF(G3555=0,1,"")</f>
        <v/>
      </c>
      <c r="L3555">
        <f>IF(K3555=1,COUNTIF($K$2:K3555,1),"")</f>
        <v/>
      </c>
    </row>
    <row r="3556">
      <c r="A3556">
        <f>IF(screen_TA_reviewer_A!$A3556="","",screen_TA_reviewer_A!$A3556)</f>
        <v/>
      </c>
      <c r="B3556">
        <f>IF(OR($A3556="",screen_TA_reviewer_A!$C3556=""),"",screen_TA_reviewer_A!$C3556)</f>
        <v/>
      </c>
      <c r="C3556">
        <f>IF(OR($A3556="",screen_TA_reviewer_B!$C3556=""),"",screen_TA_reviewer_B!$C3556)</f>
        <v/>
      </c>
      <c r="D3556">
        <f>IF(OR($A3556="",screen_TA_reviewer_A!$D3556=""),"",screen_TA_reviewer_A!$D3556)</f>
        <v/>
      </c>
      <c r="E3556">
        <f>IF(OR($A3556="",screen_TA_reviewer_B!$D3556=""),"",screen_TA_reviewer_B!$D3556)</f>
        <v/>
      </c>
      <c r="F3556">
        <f>IF(AND(B3556&lt;&gt;"",C3556&lt;&gt;""),1,"")</f>
        <v/>
      </c>
      <c r="G3556">
        <f>IF(F3556=1,IF(B3556=C3556,1,0),"")</f>
        <v/>
      </c>
      <c r="H3556">
        <f>IF(B3556="","",IFERROR(VLOOKUP(B3556,lst_TA_binary_map_table,2,FALSE),"INVALID"))</f>
        <v/>
      </c>
      <c r="I3556">
        <f>IF(C3556="","",IFERROR(VLOOKUP(C3556,lst_TA_binary_map_table,2,FALSE),"INVALID"))</f>
        <v/>
      </c>
      <c r="J3556">
        <f>IF(F3556=1,IF(H3556=I3556,1,0),"")</f>
        <v/>
      </c>
      <c r="K3556">
        <f>IF(G3556=0,1,"")</f>
        <v/>
      </c>
      <c r="L3556">
        <f>IF(K3556=1,COUNTIF($K$2:K3556,1),"")</f>
        <v/>
      </c>
    </row>
    <row r="3557">
      <c r="A3557">
        <f>IF(screen_TA_reviewer_A!$A3557="","",screen_TA_reviewer_A!$A3557)</f>
        <v/>
      </c>
      <c r="B3557">
        <f>IF(OR($A3557="",screen_TA_reviewer_A!$C3557=""),"",screen_TA_reviewer_A!$C3557)</f>
        <v/>
      </c>
      <c r="C3557">
        <f>IF(OR($A3557="",screen_TA_reviewer_B!$C3557=""),"",screen_TA_reviewer_B!$C3557)</f>
        <v/>
      </c>
      <c r="D3557">
        <f>IF(OR($A3557="",screen_TA_reviewer_A!$D3557=""),"",screen_TA_reviewer_A!$D3557)</f>
        <v/>
      </c>
      <c r="E3557">
        <f>IF(OR($A3557="",screen_TA_reviewer_B!$D3557=""),"",screen_TA_reviewer_B!$D3557)</f>
        <v/>
      </c>
      <c r="F3557">
        <f>IF(AND(B3557&lt;&gt;"",C3557&lt;&gt;""),1,"")</f>
        <v/>
      </c>
      <c r="G3557">
        <f>IF(F3557=1,IF(B3557=C3557,1,0),"")</f>
        <v/>
      </c>
      <c r="H3557">
        <f>IF(B3557="","",IFERROR(VLOOKUP(B3557,lst_TA_binary_map_table,2,FALSE),"INVALID"))</f>
        <v/>
      </c>
      <c r="I3557">
        <f>IF(C3557="","",IFERROR(VLOOKUP(C3557,lst_TA_binary_map_table,2,FALSE),"INVALID"))</f>
        <v/>
      </c>
      <c r="J3557">
        <f>IF(F3557=1,IF(H3557=I3557,1,0),"")</f>
        <v/>
      </c>
      <c r="K3557">
        <f>IF(G3557=0,1,"")</f>
        <v/>
      </c>
      <c r="L3557">
        <f>IF(K3557=1,COUNTIF($K$2:K3557,1),"")</f>
        <v/>
      </c>
    </row>
    <row r="3558">
      <c r="A3558">
        <f>IF(screen_TA_reviewer_A!$A3558="","",screen_TA_reviewer_A!$A3558)</f>
        <v/>
      </c>
      <c r="B3558">
        <f>IF(OR($A3558="",screen_TA_reviewer_A!$C3558=""),"",screen_TA_reviewer_A!$C3558)</f>
        <v/>
      </c>
      <c r="C3558">
        <f>IF(OR($A3558="",screen_TA_reviewer_B!$C3558=""),"",screen_TA_reviewer_B!$C3558)</f>
        <v/>
      </c>
      <c r="D3558">
        <f>IF(OR($A3558="",screen_TA_reviewer_A!$D3558=""),"",screen_TA_reviewer_A!$D3558)</f>
        <v/>
      </c>
      <c r="E3558">
        <f>IF(OR($A3558="",screen_TA_reviewer_B!$D3558=""),"",screen_TA_reviewer_B!$D3558)</f>
        <v/>
      </c>
      <c r="F3558">
        <f>IF(AND(B3558&lt;&gt;"",C3558&lt;&gt;""),1,"")</f>
        <v/>
      </c>
      <c r="G3558">
        <f>IF(F3558=1,IF(B3558=C3558,1,0),"")</f>
        <v/>
      </c>
      <c r="H3558">
        <f>IF(B3558="","",IFERROR(VLOOKUP(B3558,lst_TA_binary_map_table,2,FALSE),"INVALID"))</f>
        <v/>
      </c>
      <c r="I3558">
        <f>IF(C3558="","",IFERROR(VLOOKUP(C3558,lst_TA_binary_map_table,2,FALSE),"INVALID"))</f>
        <v/>
      </c>
      <c r="J3558">
        <f>IF(F3558=1,IF(H3558=I3558,1,0),"")</f>
        <v/>
      </c>
      <c r="K3558">
        <f>IF(G3558=0,1,"")</f>
        <v/>
      </c>
      <c r="L3558">
        <f>IF(K3558=1,COUNTIF($K$2:K3558,1),"")</f>
        <v/>
      </c>
    </row>
    <row r="3559">
      <c r="A3559">
        <f>IF(screen_TA_reviewer_A!$A3559="","",screen_TA_reviewer_A!$A3559)</f>
        <v/>
      </c>
      <c r="B3559">
        <f>IF(OR($A3559="",screen_TA_reviewer_A!$C3559=""),"",screen_TA_reviewer_A!$C3559)</f>
        <v/>
      </c>
      <c r="C3559">
        <f>IF(OR($A3559="",screen_TA_reviewer_B!$C3559=""),"",screen_TA_reviewer_B!$C3559)</f>
        <v/>
      </c>
      <c r="D3559">
        <f>IF(OR($A3559="",screen_TA_reviewer_A!$D3559=""),"",screen_TA_reviewer_A!$D3559)</f>
        <v/>
      </c>
      <c r="E3559">
        <f>IF(OR($A3559="",screen_TA_reviewer_B!$D3559=""),"",screen_TA_reviewer_B!$D3559)</f>
        <v/>
      </c>
      <c r="F3559">
        <f>IF(AND(B3559&lt;&gt;"",C3559&lt;&gt;""),1,"")</f>
        <v/>
      </c>
      <c r="G3559">
        <f>IF(F3559=1,IF(B3559=C3559,1,0),"")</f>
        <v/>
      </c>
      <c r="H3559">
        <f>IF(B3559="","",IFERROR(VLOOKUP(B3559,lst_TA_binary_map_table,2,FALSE),"INVALID"))</f>
        <v/>
      </c>
      <c r="I3559">
        <f>IF(C3559="","",IFERROR(VLOOKUP(C3559,lst_TA_binary_map_table,2,FALSE),"INVALID"))</f>
        <v/>
      </c>
      <c r="J3559">
        <f>IF(F3559=1,IF(H3559=I3559,1,0),"")</f>
        <v/>
      </c>
      <c r="K3559">
        <f>IF(G3559=0,1,"")</f>
        <v/>
      </c>
      <c r="L3559">
        <f>IF(K3559=1,COUNTIF($K$2:K3559,1),"")</f>
        <v/>
      </c>
    </row>
    <row r="3560">
      <c r="A3560">
        <f>IF(screen_TA_reviewer_A!$A3560="","",screen_TA_reviewer_A!$A3560)</f>
        <v/>
      </c>
      <c r="B3560">
        <f>IF(OR($A3560="",screen_TA_reviewer_A!$C3560=""),"",screen_TA_reviewer_A!$C3560)</f>
        <v/>
      </c>
      <c r="C3560">
        <f>IF(OR($A3560="",screen_TA_reviewer_B!$C3560=""),"",screen_TA_reviewer_B!$C3560)</f>
        <v/>
      </c>
      <c r="D3560">
        <f>IF(OR($A3560="",screen_TA_reviewer_A!$D3560=""),"",screen_TA_reviewer_A!$D3560)</f>
        <v/>
      </c>
      <c r="E3560">
        <f>IF(OR($A3560="",screen_TA_reviewer_B!$D3560=""),"",screen_TA_reviewer_B!$D3560)</f>
        <v/>
      </c>
      <c r="F3560">
        <f>IF(AND(B3560&lt;&gt;"",C3560&lt;&gt;""),1,"")</f>
        <v/>
      </c>
      <c r="G3560">
        <f>IF(F3560=1,IF(B3560=C3560,1,0),"")</f>
        <v/>
      </c>
      <c r="H3560">
        <f>IF(B3560="","",IFERROR(VLOOKUP(B3560,lst_TA_binary_map_table,2,FALSE),"INVALID"))</f>
        <v/>
      </c>
      <c r="I3560">
        <f>IF(C3560="","",IFERROR(VLOOKUP(C3560,lst_TA_binary_map_table,2,FALSE),"INVALID"))</f>
        <v/>
      </c>
      <c r="J3560">
        <f>IF(F3560=1,IF(H3560=I3560,1,0),"")</f>
        <v/>
      </c>
      <c r="K3560">
        <f>IF(G3560=0,1,"")</f>
        <v/>
      </c>
      <c r="L3560">
        <f>IF(K3560=1,COUNTIF($K$2:K3560,1),"")</f>
        <v/>
      </c>
    </row>
    <row r="3561">
      <c r="A3561">
        <f>IF(screen_TA_reviewer_A!$A3561="","",screen_TA_reviewer_A!$A3561)</f>
        <v/>
      </c>
      <c r="B3561">
        <f>IF(OR($A3561="",screen_TA_reviewer_A!$C3561=""),"",screen_TA_reviewer_A!$C3561)</f>
        <v/>
      </c>
      <c r="C3561">
        <f>IF(OR($A3561="",screen_TA_reviewer_B!$C3561=""),"",screen_TA_reviewer_B!$C3561)</f>
        <v/>
      </c>
      <c r="D3561">
        <f>IF(OR($A3561="",screen_TA_reviewer_A!$D3561=""),"",screen_TA_reviewer_A!$D3561)</f>
        <v/>
      </c>
      <c r="E3561">
        <f>IF(OR($A3561="",screen_TA_reviewer_B!$D3561=""),"",screen_TA_reviewer_B!$D3561)</f>
        <v/>
      </c>
      <c r="F3561">
        <f>IF(AND(B3561&lt;&gt;"",C3561&lt;&gt;""),1,"")</f>
        <v/>
      </c>
      <c r="G3561">
        <f>IF(F3561=1,IF(B3561=C3561,1,0),"")</f>
        <v/>
      </c>
      <c r="H3561">
        <f>IF(B3561="","",IFERROR(VLOOKUP(B3561,lst_TA_binary_map_table,2,FALSE),"INVALID"))</f>
        <v/>
      </c>
      <c r="I3561">
        <f>IF(C3561="","",IFERROR(VLOOKUP(C3561,lst_TA_binary_map_table,2,FALSE),"INVALID"))</f>
        <v/>
      </c>
      <c r="J3561">
        <f>IF(F3561=1,IF(H3561=I3561,1,0),"")</f>
        <v/>
      </c>
      <c r="K3561">
        <f>IF(G3561=0,1,"")</f>
        <v/>
      </c>
      <c r="L3561">
        <f>IF(K3561=1,COUNTIF($K$2:K3561,1),"")</f>
        <v/>
      </c>
    </row>
    <row r="3562">
      <c r="A3562">
        <f>IF(screen_TA_reviewer_A!$A3562="","",screen_TA_reviewer_A!$A3562)</f>
        <v/>
      </c>
      <c r="B3562">
        <f>IF(OR($A3562="",screen_TA_reviewer_A!$C3562=""),"",screen_TA_reviewer_A!$C3562)</f>
        <v/>
      </c>
      <c r="C3562">
        <f>IF(OR($A3562="",screen_TA_reviewer_B!$C3562=""),"",screen_TA_reviewer_B!$C3562)</f>
        <v/>
      </c>
      <c r="D3562">
        <f>IF(OR($A3562="",screen_TA_reviewer_A!$D3562=""),"",screen_TA_reviewer_A!$D3562)</f>
        <v/>
      </c>
      <c r="E3562">
        <f>IF(OR($A3562="",screen_TA_reviewer_B!$D3562=""),"",screen_TA_reviewer_B!$D3562)</f>
        <v/>
      </c>
      <c r="F3562">
        <f>IF(AND(B3562&lt;&gt;"",C3562&lt;&gt;""),1,"")</f>
        <v/>
      </c>
      <c r="G3562">
        <f>IF(F3562=1,IF(B3562=C3562,1,0),"")</f>
        <v/>
      </c>
      <c r="H3562">
        <f>IF(B3562="","",IFERROR(VLOOKUP(B3562,lst_TA_binary_map_table,2,FALSE),"INVALID"))</f>
        <v/>
      </c>
      <c r="I3562">
        <f>IF(C3562="","",IFERROR(VLOOKUP(C3562,lst_TA_binary_map_table,2,FALSE),"INVALID"))</f>
        <v/>
      </c>
      <c r="J3562">
        <f>IF(F3562=1,IF(H3562=I3562,1,0),"")</f>
        <v/>
      </c>
      <c r="K3562">
        <f>IF(G3562=0,1,"")</f>
        <v/>
      </c>
      <c r="L3562">
        <f>IF(K3562=1,COUNTIF($K$2:K3562,1),"")</f>
        <v/>
      </c>
    </row>
    <row r="3563">
      <c r="A3563">
        <f>IF(screen_TA_reviewer_A!$A3563="","",screen_TA_reviewer_A!$A3563)</f>
        <v/>
      </c>
      <c r="B3563">
        <f>IF(OR($A3563="",screen_TA_reviewer_A!$C3563=""),"",screen_TA_reviewer_A!$C3563)</f>
        <v/>
      </c>
      <c r="C3563">
        <f>IF(OR($A3563="",screen_TA_reviewer_B!$C3563=""),"",screen_TA_reviewer_B!$C3563)</f>
        <v/>
      </c>
      <c r="D3563">
        <f>IF(OR($A3563="",screen_TA_reviewer_A!$D3563=""),"",screen_TA_reviewer_A!$D3563)</f>
        <v/>
      </c>
      <c r="E3563">
        <f>IF(OR($A3563="",screen_TA_reviewer_B!$D3563=""),"",screen_TA_reviewer_B!$D3563)</f>
        <v/>
      </c>
      <c r="F3563">
        <f>IF(AND(B3563&lt;&gt;"",C3563&lt;&gt;""),1,"")</f>
        <v/>
      </c>
      <c r="G3563">
        <f>IF(F3563=1,IF(B3563=C3563,1,0),"")</f>
        <v/>
      </c>
      <c r="H3563">
        <f>IF(B3563="","",IFERROR(VLOOKUP(B3563,lst_TA_binary_map_table,2,FALSE),"INVALID"))</f>
        <v/>
      </c>
      <c r="I3563">
        <f>IF(C3563="","",IFERROR(VLOOKUP(C3563,lst_TA_binary_map_table,2,FALSE),"INVALID"))</f>
        <v/>
      </c>
      <c r="J3563">
        <f>IF(F3563=1,IF(H3563=I3563,1,0),"")</f>
        <v/>
      </c>
      <c r="K3563">
        <f>IF(G3563=0,1,"")</f>
        <v/>
      </c>
      <c r="L3563">
        <f>IF(K3563=1,COUNTIF($K$2:K3563,1),"")</f>
        <v/>
      </c>
    </row>
    <row r="3564">
      <c r="A3564">
        <f>IF(screen_TA_reviewer_A!$A3564="","",screen_TA_reviewer_A!$A3564)</f>
        <v/>
      </c>
      <c r="B3564">
        <f>IF(OR($A3564="",screen_TA_reviewer_A!$C3564=""),"",screen_TA_reviewer_A!$C3564)</f>
        <v/>
      </c>
      <c r="C3564">
        <f>IF(OR($A3564="",screen_TA_reviewer_B!$C3564=""),"",screen_TA_reviewer_B!$C3564)</f>
        <v/>
      </c>
      <c r="D3564">
        <f>IF(OR($A3564="",screen_TA_reviewer_A!$D3564=""),"",screen_TA_reviewer_A!$D3564)</f>
        <v/>
      </c>
      <c r="E3564">
        <f>IF(OR($A3564="",screen_TA_reviewer_B!$D3564=""),"",screen_TA_reviewer_B!$D3564)</f>
        <v/>
      </c>
      <c r="F3564">
        <f>IF(AND(B3564&lt;&gt;"",C3564&lt;&gt;""),1,"")</f>
        <v/>
      </c>
      <c r="G3564">
        <f>IF(F3564=1,IF(B3564=C3564,1,0),"")</f>
        <v/>
      </c>
      <c r="H3564">
        <f>IF(B3564="","",IFERROR(VLOOKUP(B3564,lst_TA_binary_map_table,2,FALSE),"INVALID"))</f>
        <v/>
      </c>
      <c r="I3564">
        <f>IF(C3564="","",IFERROR(VLOOKUP(C3564,lst_TA_binary_map_table,2,FALSE),"INVALID"))</f>
        <v/>
      </c>
      <c r="J3564">
        <f>IF(F3564=1,IF(H3564=I3564,1,0),"")</f>
        <v/>
      </c>
      <c r="K3564">
        <f>IF(G3564=0,1,"")</f>
        <v/>
      </c>
      <c r="L3564">
        <f>IF(K3564=1,COUNTIF($K$2:K3564,1),"")</f>
        <v/>
      </c>
    </row>
    <row r="3565">
      <c r="A3565">
        <f>IF(screen_TA_reviewer_A!$A3565="","",screen_TA_reviewer_A!$A3565)</f>
        <v/>
      </c>
      <c r="B3565">
        <f>IF(OR($A3565="",screen_TA_reviewer_A!$C3565=""),"",screen_TA_reviewer_A!$C3565)</f>
        <v/>
      </c>
      <c r="C3565">
        <f>IF(OR($A3565="",screen_TA_reviewer_B!$C3565=""),"",screen_TA_reviewer_B!$C3565)</f>
        <v/>
      </c>
      <c r="D3565">
        <f>IF(OR($A3565="",screen_TA_reviewer_A!$D3565=""),"",screen_TA_reviewer_A!$D3565)</f>
        <v/>
      </c>
      <c r="E3565">
        <f>IF(OR($A3565="",screen_TA_reviewer_B!$D3565=""),"",screen_TA_reviewer_B!$D3565)</f>
        <v/>
      </c>
      <c r="F3565">
        <f>IF(AND(B3565&lt;&gt;"",C3565&lt;&gt;""),1,"")</f>
        <v/>
      </c>
      <c r="G3565">
        <f>IF(F3565=1,IF(B3565=C3565,1,0),"")</f>
        <v/>
      </c>
      <c r="H3565">
        <f>IF(B3565="","",IFERROR(VLOOKUP(B3565,lst_TA_binary_map_table,2,FALSE),"INVALID"))</f>
        <v/>
      </c>
      <c r="I3565">
        <f>IF(C3565="","",IFERROR(VLOOKUP(C3565,lst_TA_binary_map_table,2,FALSE),"INVALID"))</f>
        <v/>
      </c>
      <c r="J3565">
        <f>IF(F3565=1,IF(H3565=I3565,1,0),"")</f>
        <v/>
      </c>
      <c r="K3565">
        <f>IF(G3565=0,1,"")</f>
        <v/>
      </c>
      <c r="L3565">
        <f>IF(K3565=1,COUNTIF($K$2:K3565,1),"")</f>
        <v/>
      </c>
    </row>
    <row r="3566">
      <c r="A3566">
        <f>IF(screen_TA_reviewer_A!$A3566="","",screen_TA_reviewer_A!$A3566)</f>
        <v/>
      </c>
      <c r="B3566">
        <f>IF(OR($A3566="",screen_TA_reviewer_A!$C3566=""),"",screen_TA_reviewer_A!$C3566)</f>
        <v/>
      </c>
      <c r="C3566">
        <f>IF(OR($A3566="",screen_TA_reviewer_B!$C3566=""),"",screen_TA_reviewer_B!$C3566)</f>
        <v/>
      </c>
      <c r="D3566">
        <f>IF(OR($A3566="",screen_TA_reviewer_A!$D3566=""),"",screen_TA_reviewer_A!$D3566)</f>
        <v/>
      </c>
      <c r="E3566">
        <f>IF(OR($A3566="",screen_TA_reviewer_B!$D3566=""),"",screen_TA_reviewer_B!$D3566)</f>
        <v/>
      </c>
      <c r="F3566">
        <f>IF(AND(B3566&lt;&gt;"",C3566&lt;&gt;""),1,"")</f>
        <v/>
      </c>
      <c r="G3566">
        <f>IF(F3566=1,IF(B3566=C3566,1,0),"")</f>
        <v/>
      </c>
      <c r="H3566">
        <f>IF(B3566="","",IFERROR(VLOOKUP(B3566,lst_TA_binary_map_table,2,FALSE),"INVALID"))</f>
        <v/>
      </c>
      <c r="I3566">
        <f>IF(C3566="","",IFERROR(VLOOKUP(C3566,lst_TA_binary_map_table,2,FALSE),"INVALID"))</f>
        <v/>
      </c>
      <c r="J3566">
        <f>IF(F3566=1,IF(H3566=I3566,1,0),"")</f>
        <v/>
      </c>
      <c r="K3566">
        <f>IF(G3566=0,1,"")</f>
        <v/>
      </c>
      <c r="L3566">
        <f>IF(K3566=1,COUNTIF($K$2:K3566,1),"")</f>
        <v/>
      </c>
    </row>
    <row r="3567">
      <c r="A3567">
        <f>IF(screen_TA_reviewer_A!$A3567="","",screen_TA_reviewer_A!$A3567)</f>
        <v/>
      </c>
      <c r="B3567">
        <f>IF(OR($A3567="",screen_TA_reviewer_A!$C3567=""),"",screen_TA_reviewer_A!$C3567)</f>
        <v/>
      </c>
      <c r="C3567">
        <f>IF(OR($A3567="",screen_TA_reviewer_B!$C3567=""),"",screen_TA_reviewer_B!$C3567)</f>
        <v/>
      </c>
      <c r="D3567">
        <f>IF(OR($A3567="",screen_TA_reviewer_A!$D3567=""),"",screen_TA_reviewer_A!$D3567)</f>
        <v/>
      </c>
      <c r="E3567">
        <f>IF(OR($A3567="",screen_TA_reviewer_B!$D3567=""),"",screen_TA_reviewer_B!$D3567)</f>
        <v/>
      </c>
      <c r="F3567">
        <f>IF(AND(B3567&lt;&gt;"",C3567&lt;&gt;""),1,"")</f>
        <v/>
      </c>
      <c r="G3567">
        <f>IF(F3567=1,IF(B3567=C3567,1,0),"")</f>
        <v/>
      </c>
      <c r="H3567">
        <f>IF(B3567="","",IFERROR(VLOOKUP(B3567,lst_TA_binary_map_table,2,FALSE),"INVALID"))</f>
        <v/>
      </c>
      <c r="I3567">
        <f>IF(C3567="","",IFERROR(VLOOKUP(C3567,lst_TA_binary_map_table,2,FALSE),"INVALID"))</f>
        <v/>
      </c>
      <c r="J3567">
        <f>IF(F3567=1,IF(H3567=I3567,1,0),"")</f>
        <v/>
      </c>
      <c r="K3567">
        <f>IF(G3567=0,1,"")</f>
        <v/>
      </c>
      <c r="L3567">
        <f>IF(K3567=1,COUNTIF($K$2:K3567,1),"")</f>
        <v/>
      </c>
    </row>
    <row r="3568">
      <c r="A3568">
        <f>IF(screen_TA_reviewer_A!$A3568="","",screen_TA_reviewer_A!$A3568)</f>
        <v/>
      </c>
      <c r="B3568">
        <f>IF(OR($A3568="",screen_TA_reviewer_A!$C3568=""),"",screen_TA_reviewer_A!$C3568)</f>
        <v/>
      </c>
      <c r="C3568">
        <f>IF(OR($A3568="",screen_TA_reviewer_B!$C3568=""),"",screen_TA_reviewer_B!$C3568)</f>
        <v/>
      </c>
      <c r="D3568">
        <f>IF(OR($A3568="",screen_TA_reviewer_A!$D3568=""),"",screen_TA_reviewer_A!$D3568)</f>
        <v/>
      </c>
      <c r="E3568">
        <f>IF(OR($A3568="",screen_TA_reviewer_B!$D3568=""),"",screen_TA_reviewer_B!$D3568)</f>
        <v/>
      </c>
      <c r="F3568">
        <f>IF(AND(B3568&lt;&gt;"",C3568&lt;&gt;""),1,"")</f>
        <v/>
      </c>
      <c r="G3568">
        <f>IF(F3568=1,IF(B3568=C3568,1,0),"")</f>
        <v/>
      </c>
      <c r="H3568">
        <f>IF(B3568="","",IFERROR(VLOOKUP(B3568,lst_TA_binary_map_table,2,FALSE),"INVALID"))</f>
        <v/>
      </c>
      <c r="I3568">
        <f>IF(C3568="","",IFERROR(VLOOKUP(C3568,lst_TA_binary_map_table,2,FALSE),"INVALID"))</f>
        <v/>
      </c>
      <c r="J3568">
        <f>IF(F3568=1,IF(H3568=I3568,1,0),"")</f>
        <v/>
      </c>
      <c r="K3568">
        <f>IF(G3568=0,1,"")</f>
        <v/>
      </c>
      <c r="L3568">
        <f>IF(K3568=1,COUNTIF($K$2:K3568,1),"")</f>
        <v/>
      </c>
    </row>
    <row r="3569">
      <c r="A3569">
        <f>IF(screen_TA_reviewer_A!$A3569="","",screen_TA_reviewer_A!$A3569)</f>
        <v/>
      </c>
      <c r="B3569">
        <f>IF(OR($A3569="",screen_TA_reviewer_A!$C3569=""),"",screen_TA_reviewer_A!$C3569)</f>
        <v/>
      </c>
      <c r="C3569">
        <f>IF(OR($A3569="",screen_TA_reviewer_B!$C3569=""),"",screen_TA_reviewer_B!$C3569)</f>
        <v/>
      </c>
      <c r="D3569">
        <f>IF(OR($A3569="",screen_TA_reviewer_A!$D3569=""),"",screen_TA_reviewer_A!$D3569)</f>
        <v/>
      </c>
      <c r="E3569">
        <f>IF(OR($A3569="",screen_TA_reviewer_B!$D3569=""),"",screen_TA_reviewer_B!$D3569)</f>
        <v/>
      </c>
      <c r="F3569">
        <f>IF(AND(B3569&lt;&gt;"",C3569&lt;&gt;""),1,"")</f>
        <v/>
      </c>
      <c r="G3569">
        <f>IF(F3569=1,IF(B3569=C3569,1,0),"")</f>
        <v/>
      </c>
      <c r="H3569">
        <f>IF(B3569="","",IFERROR(VLOOKUP(B3569,lst_TA_binary_map_table,2,FALSE),"INVALID"))</f>
        <v/>
      </c>
      <c r="I3569">
        <f>IF(C3569="","",IFERROR(VLOOKUP(C3569,lst_TA_binary_map_table,2,FALSE),"INVALID"))</f>
        <v/>
      </c>
      <c r="J3569">
        <f>IF(F3569=1,IF(H3569=I3569,1,0),"")</f>
        <v/>
      </c>
      <c r="K3569">
        <f>IF(G3569=0,1,"")</f>
        <v/>
      </c>
      <c r="L3569">
        <f>IF(K3569=1,COUNTIF($K$2:K3569,1),"")</f>
        <v/>
      </c>
    </row>
    <row r="3570">
      <c r="A3570">
        <f>IF(screen_TA_reviewer_A!$A3570="","",screen_TA_reviewer_A!$A3570)</f>
        <v/>
      </c>
      <c r="B3570">
        <f>IF(OR($A3570="",screen_TA_reviewer_A!$C3570=""),"",screen_TA_reviewer_A!$C3570)</f>
        <v/>
      </c>
      <c r="C3570">
        <f>IF(OR($A3570="",screen_TA_reviewer_B!$C3570=""),"",screen_TA_reviewer_B!$C3570)</f>
        <v/>
      </c>
      <c r="D3570">
        <f>IF(OR($A3570="",screen_TA_reviewer_A!$D3570=""),"",screen_TA_reviewer_A!$D3570)</f>
        <v/>
      </c>
      <c r="E3570">
        <f>IF(OR($A3570="",screen_TA_reviewer_B!$D3570=""),"",screen_TA_reviewer_B!$D3570)</f>
        <v/>
      </c>
      <c r="F3570">
        <f>IF(AND(B3570&lt;&gt;"",C3570&lt;&gt;""),1,"")</f>
        <v/>
      </c>
      <c r="G3570">
        <f>IF(F3570=1,IF(B3570=C3570,1,0),"")</f>
        <v/>
      </c>
      <c r="H3570">
        <f>IF(B3570="","",IFERROR(VLOOKUP(B3570,lst_TA_binary_map_table,2,FALSE),"INVALID"))</f>
        <v/>
      </c>
      <c r="I3570">
        <f>IF(C3570="","",IFERROR(VLOOKUP(C3570,lst_TA_binary_map_table,2,FALSE),"INVALID"))</f>
        <v/>
      </c>
      <c r="J3570">
        <f>IF(F3570=1,IF(H3570=I3570,1,0),"")</f>
        <v/>
      </c>
      <c r="K3570">
        <f>IF(G3570=0,1,"")</f>
        <v/>
      </c>
      <c r="L3570">
        <f>IF(K3570=1,COUNTIF($K$2:K3570,1),"")</f>
        <v/>
      </c>
    </row>
    <row r="3571">
      <c r="A3571">
        <f>IF(screen_TA_reviewer_A!$A3571="","",screen_TA_reviewer_A!$A3571)</f>
        <v/>
      </c>
      <c r="B3571">
        <f>IF(OR($A3571="",screen_TA_reviewer_A!$C3571=""),"",screen_TA_reviewer_A!$C3571)</f>
        <v/>
      </c>
      <c r="C3571">
        <f>IF(OR($A3571="",screen_TA_reviewer_B!$C3571=""),"",screen_TA_reviewer_B!$C3571)</f>
        <v/>
      </c>
      <c r="D3571">
        <f>IF(OR($A3571="",screen_TA_reviewer_A!$D3571=""),"",screen_TA_reviewer_A!$D3571)</f>
        <v/>
      </c>
      <c r="E3571">
        <f>IF(OR($A3571="",screen_TA_reviewer_B!$D3571=""),"",screen_TA_reviewer_B!$D3571)</f>
        <v/>
      </c>
      <c r="F3571">
        <f>IF(AND(B3571&lt;&gt;"",C3571&lt;&gt;""),1,"")</f>
        <v/>
      </c>
      <c r="G3571">
        <f>IF(F3571=1,IF(B3571=C3571,1,0),"")</f>
        <v/>
      </c>
      <c r="H3571">
        <f>IF(B3571="","",IFERROR(VLOOKUP(B3571,lst_TA_binary_map_table,2,FALSE),"INVALID"))</f>
        <v/>
      </c>
      <c r="I3571">
        <f>IF(C3571="","",IFERROR(VLOOKUP(C3571,lst_TA_binary_map_table,2,FALSE),"INVALID"))</f>
        <v/>
      </c>
      <c r="J3571">
        <f>IF(F3571=1,IF(H3571=I3571,1,0),"")</f>
        <v/>
      </c>
      <c r="K3571">
        <f>IF(G3571=0,1,"")</f>
        <v/>
      </c>
      <c r="L3571">
        <f>IF(K3571=1,COUNTIF($K$2:K3571,1),"")</f>
        <v/>
      </c>
    </row>
    <row r="3572">
      <c r="A3572">
        <f>IF(screen_TA_reviewer_A!$A3572="","",screen_TA_reviewer_A!$A3572)</f>
        <v/>
      </c>
      <c r="B3572">
        <f>IF(OR($A3572="",screen_TA_reviewer_A!$C3572=""),"",screen_TA_reviewer_A!$C3572)</f>
        <v/>
      </c>
      <c r="C3572">
        <f>IF(OR($A3572="",screen_TA_reviewer_B!$C3572=""),"",screen_TA_reviewer_B!$C3572)</f>
        <v/>
      </c>
      <c r="D3572">
        <f>IF(OR($A3572="",screen_TA_reviewer_A!$D3572=""),"",screen_TA_reviewer_A!$D3572)</f>
        <v/>
      </c>
      <c r="E3572">
        <f>IF(OR($A3572="",screen_TA_reviewer_B!$D3572=""),"",screen_TA_reviewer_B!$D3572)</f>
        <v/>
      </c>
      <c r="F3572">
        <f>IF(AND(B3572&lt;&gt;"",C3572&lt;&gt;""),1,"")</f>
        <v/>
      </c>
      <c r="G3572">
        <f>IF(F3572=1,IF(B3572=C3572,1,0),"")</f>
        <v/>
      </c>
      <c r="H3572">
        <f>IF(B3572="","",IFERROR(VLOOKUP(B3572,lst_TA_binary_map_table,2,FALSE),"INVALID"))</f>
        <v/>
      </c>
      <c r="I3572">
        <f>IF(C3572="","",IFERROR(VLOOKUP(C3572,lst_TA_binary_map_table,2,FALSE),"INVALID"))</f>
        <v/>
      </c>
      <c r="J3572">
        <f>IF(F3572=1,IF(H3572=I3572,1,0),"")</f>
        <v/>
      </c>
      <c r="K3572">
        <f>IF(G3572=0,1,"")</f>
        <v/>
      </c>
      <c r="L3572">
        <f>IF(K3572=1,COUNTIF($K$2:K3572,1),"")</f>
        <v/>
      </c>
    </row>
    <row r="3573">
      <c r="A3573">
        <f>IF(screen_TA_reviewer_A!$A3573="","",screen_TA_reviewer_A!$A3573)</f>
        <v/>
      </c>
      <c r="B3573">
        <f>IF(OR($A3573="",screen_TA_reviewer_A!$C3573=""),"",screen_TA_reviewer_A!$C3573)</f>
        <v/>
      </c>
      <c r="C3573">
        <f>IF(OR($A3573="",screen_TA_reviewer_B!$C3573=""),"",screen_TA_reviewer_B!$C3573)</f>
        <v/>
      </c>
      <c r="D3573">
        <f>IF(OR($A3573="",screen_TA_reviewer_A!$D3573=""),"",screen_TA_reviewer_A!$D3573)</f>
        <v/>
      </c>
      <c r="E3573">
        <f>IF(OR($A3573="",screen_TA_reviewer_B!$D3573=""),"",screen_TA_reviewer_B!$D3573)</f>
        <v/>
      </c>
      <c r="F3573">
        <f>IF(AND(B3573&lt;&gt;"",C3573&lt;&gt;""),1,"")</f>
        <v/>
      </c>
      <c r="G3573">
        <f>IF(F3573=1,IF(B3573=C3573,1,0),"")</f>
        <v/>
      </c>
      <c r="H3573">
        <f>IF(B3573="","",IFERROR(VLOOKUP(B3573,lst_TA_binary_map_table,2,FALSE),"INVALID"))</f>
        <v/>
      </c>
      <c r="I3573">
        <f>IF(C3573="","",IFERROR(VLOOKUP(C3573,lst_TA_binary_map_table,2,FALSE),"INVALID"))</f>
        <v/>
      </c>
      <c r="J3573">
        <f>IF(F3573=1,IF(H3573=I3573,1,0),"")</f>
        <v/>
      </c>
      <c r="K3573">
        <f>IF(G3573=0,1,"")</f>
        <v/>
      </c>
      <c r="L3573">
        <f>IF(K3573=1,COUNTIF($K$2:K3573,1),"")</f>
        <v/>
      </c>
    </row>
    <row r="3574">
      <c r="A3574">
        <f>IF(screen_TA_reviewer_A!$A3574="","",screen_TA_reviewer_A!$A3574)</f>
        <v/>
      </c>
      <c r="B3574">
        <f>IF(OR($A3574="",screen_TA_reviewer_A!$C3574=""),"",screen_TA_reviewer_A!$C3574)</f>
        <v/>
      </c>
      <c r="C3574">
        <f>IF(OR($A3574="",screen_TA_reviewer_B!$C3574=""),"",screen_TA_reviewer_B!$C3574)</f>
        <v/>
      </c>
      <c r="D3574">
        <f>IF(OR($A3574="",screen_TA_reviewer_A!$D3574=""),"",screen_TA_reviewer_A!$D3574)</f>
        <v/>
      </c>
      <c r="E3574">
        <f>IF(OR($A3574="",screen_TA_reviewer_B!$D3574=""),"",screen_TA_reviewer_B!$D3574)</f>
        <v/>
      </c>
      <c r="F3574">
        <f>IF(AND(B3574&lt;&gt;"",C3574&lt;&gt;""),1,"")</f>
        <v/>
      </c>
      <c r="G3574">
        <f>IF(F3574=1,IF(B3574=C3574,1,0),"")</f>
        <v/>
      </c>
      <c r="H3574">
        <f>IF(B3574="","",IFERROR(VLOOKUP(B3574,lst_TA_binary_map_table,2,FALSE),"INVALID"))</f>
        <v/>
      </c>
      <c r="I3574">
        <f>IF(C3574="","",IFERROR(VLOOKUP(C3574,lst_TA_binary_map_table,2,FALSE),"INVALID"))</f>
        <v/>
      </c>
      <c r="J3574">
        <f>IF(F3574=1,IF(H3574=I3574,1,0),"")</f>
        <v/>
      </c>
      <c r="K3574">
        <f>IF(G3574=0,1,"")</f>
        <v/>
      </c>
      <c r="L3574">
        <f>IF(K3574=1,COUNTIF($K$2:K3574,1),"")</f>
        <v/>
      </c>
    </row>
    <row r="3575">
      <c r="A3575">
        <f>IF(screen_TA_reviewer_A!$A3575="","",screen_TA_reviewer_A!$A3575)</f>
        <v/>
      </c>
      <c r="B3575">
        <f>IF(OR($A3575="",screen_TA_reviewer_A!$C3575=""),"",screen_TA_reviewer_A!$C3575)</f>
        <v/>
      </c>
      <c r="C3575">
        <f>IF(OR($A3575="",screen_TA_reviewer_B!$C3575=""),"",screen_TA_reviewer_B!$C3575)</f>
        <v/>
      </c>
      <c r="D3575">
        <f>IF(OR($A3575="",screen_TA_reviewer_A!$D3575=""),"",screen_TA_reviewer_A!$D3575)</f>
        <v/>
      </c>
      <c r="E3575">
        <f>IF(OR($A3575="",screen_TA_reviewer_B!$D3575=""),"",screen_TA_reviewer_B!$D3575)</f>
        <v/>
      </c>
      <c r="F3575">
        <f>IF(AND(B3575&lt;&gt;"",C3575&lt;&gt;""),1,"")</f>
        <v/>
      </c>
      <c r="G3575">
        <f>IF(F3575=1,IF(B3575=C3575,1,0),"")</f>
        <v/>
      </c>
      <c r="H3575">
        <f>IF(B3575="","",IFERROR(VLOOKUP(B3575,lst_TA_binary_map_table,2,FALSE),"INVALID"))</f>
        <v/>
      </c>
      <c r="I3575">
        <f>IF(C3575="","",IFERROR(VLOOKUP(C3575,lst_TA_binary_map_table,2,FALSE),"INVALID"))</f>
        <v/>
      </c>
      <c r="J3575">
        <f>IF(F3575=1,IF(H3575=I3575,1,0),"")</f>
        <v/>
      </c>
      <c r="K3575">
        <f>IF(G3575=0,1,"")</f>
        <v/>
      </c>
      <c r="L3575">
        <f>IF(K3575=1,COUNTIF($K$2:K3575,1),"")</f>
        <v/>
      </c>
    </row>
    <row r="3576">
      <c r="A3576">
        <f>IF(screen_TA_reviewer_A!$A3576="","",screen_TA_reviewer_A!$A3576)</f>
        <v/>
      </c>
      <c r="B3576">
        <f>IF(OR($A3576="",screen_TA_reviewer_A!$C3576=""),"",screen_TA_reviewer_A!$C3576)</f>
        <v/>
      </c>
      <c r="C3576">
        <f>IF(OR($A3576="",screen_TA_reviewer_B!$C3576=""),"",screen_TA_reviewer_B!$C3576)</f>
        <v/>
      </c>
      <c r="D3576">
        <f>IF(OR($A3576="",screen_TA_reviewer_A!$D3576=""),"",screen_TA_reviewer_A!$D3576)</f>
        <v/>
      </c>
      <c r="E3576">
        <f>IF(OR($A3576="",screen_TA_reviewer_B!$D3576=""),"",screen_TA_reviewer_B!$D3576)</f>
        <v/>
      </c>
      <c r="F3576">
        <f>IF(AND(B3576&lt;&gt;"",C3576&lt;&gt;""),1,"")</f>
        <v/>
      </c>
      <c r="G3576">
        <f>IF(F3576=1,IF(B3576=C3576,1,0),"")</f>
        <v/>
      </c>
      <c r="H3576">
        <f>IF(B3576="","",IFERROR(VLOOKUP(B3576,lst_TA_binary_map_table,2,FALSE),"INVALID"))</f>
        <v/>
      </c>
      <c r="I3576">
        <f>IF(C3576="","",IFERROR(VLOOKUP(C3576,lst_TA_binary_map_table,2,FALSE),"INVALID"))</f>
        <v/>
      </c>
      <c r="J3576">
        <f>IF(F3576=1,IF(H3576=I3576,1,0),"")</f>
        <v/>
      </c>
      <c r="K3576">
        <f>IF(G3576=0,1,"")</f>
        <v/>
      </c>
      <c r="L3576">
        <f>IF(K3576=1,COUNTIF($K$2:K3576,1),"")</f>
        <v/>
      </c>
    </row>
    <row r="3577">
      <c r="A3577">
        <f>IF(screen_TA_reviewer_A!$A3577="","",screen_TA_reviewer_A!$A3577)</f>
        <v/>
      </c>
      <c r="B3577">
        <f>IF(OR($A3577="",screen_TA_reviewer_A!$C3577=""),"",screen_TA_reviewer_A!$C3577)</f>
        <v/>
      </c>
      <c r="C3577">
        <f>IF(OR($A3577="",screen_TA_reviewer_B!$C3577=""),"",screen_TA_reviewer_B!$C3577)</f>
        <v/>
      </c>
      <c r="D3577">
        <f>IF(OR($A3577="",screen_TA_reviewer_A!$D3577=""),"",screen_TA_reviewer_A!$D3577)</f>
        <v/>
      </c>
      <c r="E3577">
        <f>IF(OR($A3577="",screen_TA_reviewer_B!$D3577=""),"",screen_TA_reviewer_B!$D3577)</f>
        <v/>
      </c>
      <c r="F3577">
        <f>IF(AND(B3577&lt;&gt;"",C3577&lt;&gt;""),1,"")</f>
        <v/>
      </c>
      <c r="G3577">
        <f>IF(F3577=1,IF(B3577=C3577,1,0),"")</f>
        <v/>
      </c>
      <c r="H3577">
        <f>IF(B3577="","",IFERROR(VLOOKUP(B3577,lst_TA_binary_map_table,2,FALSE),"INVALID"))</f>
        <v/>
      </c>
      <c r="I3577">
        <f>IF(C3577="","",IFERROR(VLOOKUP(C3577,lst_TA_binary_map_table,2,FALSE),"INVALID"))</f>
        <v/>
      </c>
      <c r="J3577">
        <f>IF(F3577=1,IF(H3577=I3577,1,0),"")</f>
        <v/>
      </c>
      <c r="K3577">
        <f>IF(G3577=0,1,"")</f>
        <v/>
      </c>
      <c r="L3577">
        <f>IF(K3577=1,COUNTIF($K$2:K3577,1),"")</f>
        <v/>
      </c>
    </row>
    <row r="3578">
      <c r="A3578">
        <f>IF(screen_TA_reviewer_A!$A3578="","",screen_TA_reviewer_A!$A3578)</f>
        <v/>
      </c>
      <c r="B3578">
        <f>IF(OR($A3578="",screen_TA_reviewer_A!$C3578=""),"",screen_TA_reviewer_A!$C3578)</f>
        <v/>
      </c>
      <c r="C3578">
        <f>IF(OR($A3578="",screen_TA_reviewer_B!$C3578=""),"",screen_TA_reviewer_B!$C3578)</f>
        <v/>
      </c>
      <c r="D3578">
        <f>IF(OR($A3578="",screen_TA_reviewer_A!$D3578=""),"",screen_TA_reviewer_A!$D3578)</f>
        <v/>
      </c>
      <c r="E3578">
        <f>IF(OR($A3578="",screen_TA_reviewer_B!$D3578=""),"",screen_TA_reviewer_B!$D3578)</f>
        <v/>
      </c>
      <c r="F3578">
        <f>IF(AND(B3578&lt;&gt;"",C3578&lt;&gt;""),1,"")</f>
        <v/>
      </c>
      <c r="G3578">
        <f>IF(F3578=1,IF(B3578=C3578,1,0),"")</f>
        <v/>
      </c>
      <c r="H3578">
        <f>IF(B3578="","",IFERROR(VLOOKUP(B3578,lst_TA_binary_map_table,2,FALSE),"INVALID"))</f>
        <v/>
      </c>
      <c r="I3578">
        <f>IF(C3578="","",IFERROR(VLOOKUP(C3578,lst_TA_binary_map_table,2,FALSE),"INVALID"))</f>
        <v/>
      </c>
      <c r="J3578">
        <f>IF(F3578=1,IF(H3578=I3578,1,0),"")</f>
        <v/>
      </c>
      <c r="K3578">
        <f>IF(G3578=0,1,"")</f>
        <v/>
      </c>
      <c r="L3578">
        <f>IF(K3578=1,COUNTIF($K$2:K3578,1),"")</f>
        <v/>
      </c>
    </row>
    <row r="3579">
      <c r="A3579">
        <f>IF(screen_TA_reviewer_A!$A3579="","",screen_TA_reviewer_A!$A3579)</f>
        <v/>
      </c>
      <c r="B3579">
        <f>IF(OR($A3579="",screen_TA_reviewer_A!$C3579=""),"",screen_TA_reviewer_A!$C3579)</f>
        <v/>
      </c>
      <c r="C3579">
        <f>IF(OR($A3579="",screen_TA_reviewer_B!$C3579=""),"",screen_TA_reviewer_B!$C3579)</f>
        <v/>
      </c>
      <c r="D3579">
        <f>IF(OR($A3579="",screen_TA_reviewer_A!$D3579=""),"",screen_TA_reviewer_A!$D3579)</f>
        <v/>
      </c>
      <c r="E3579">
        <f>IF(OR($A3579="",screen_TA_reviewer_B!$D3579=""),"",screen_TA_reviewer_B!$D3579)</f>
        <v/>
      </c>
      <c r="F3579">
        <f>IF(AND(B3579&lt;&gt;"",C3579&lt;&gt;""),1,"")</f>
        <v/>
      </c>
      <c r="G3579">
        <f>IF(F3579=1,IF(B3579=C3579,1,0),"")</f>
        <v/>
      </c>
      <c r="H3579">
        <f>IF(B3579="","",IFERROR(VLOOKUP(B3579,lst_TA_binary_map_table,2,FALSE),"INVALID"))</f>
        <v/>
      </c>
      <c r="I3579">
        <f>IF(C3579="","",IFERROR(VLOOKUP(C3579,lst_TA_binary_map_table,2,FALSE),"INVALID"))</f>
        <v/>
      </c>
      <c r="J3579">
        <f>IF(F3579=1,IF(H3579=I3579,1,0),"")</f>
        <v/>
      </c>
      <c r="K3579">
        <f>IF(G3579=0,1,"")</f>
        <v/>
      </c>
      <c r="L3579">
        <f>IF(K3579=1,COUNTIF($K$2:K3579,1),"")</f>
        <v/>
      </c>
    </row>
    <row r="3580">
      <c r="A3580">
        <f>IF(screen_TA_reviewer_A!$A3580="","",screen_TA_reviewer_A!$A3580)</f>
        <v/>
      </c>
      <c r="B3580">
        <f>IF(OR($A3580="",screen_TA_reviewer_A!$C3580=""),"",screen_TA_reviewer_A!$C3580)</f>
        <v/>
      </c>
      <c r="C3580">
        <f>IF(OR($A3580="",screen_TA_reviewer_B!$C3580=""),"",screen_TA_reviewer_B!$C3580)</f>
        <v/>
      </c>
      <c r="D3580">
        <f>IF(OR($A3580="",screen_TA_reviewer_A!$D3580=""),"",screen_TA_reviewer_A!$D3580)</f>
        <v/>
      </c>
      <c r="E3580">
        <f>IF(OR($A3580="",screen_TA_reviewer_B!$D3580=""),"",screen_TA_reviewer_B!$D3580)</f>
        <v/>
      </c>
      <c r="F3580">
        <f>IF(AND(B3580&lt;&gt;"",C3580&lt;&gt;""),1,"")</f>
        <v/>
      </c>
      <c r="G3580">
        <f>IF(F3580=1,IF(B3580=C3580,1,0),"")</f>
        <v/>
      </c>
      <c r="H3580">
        <f>IF(B3580="","",IFERROR(VLOOKUP(B3580,lst_TA_binary_map_table,2,FALSE),"INVALID"))</f>
        <v/>
      </c>
      <c r="I3580">
        <f>IF(C3580="","",IFERROR(VLOOKUP(C3580,lst_TA_binary_map_table,2,FALSE),"INVALID"))</f>
        <v/>
      </c>
      <c r="J3580">
        <f>IF(F3580=1,IF(H3580=I3580,1,0),"")</f>
        <v/>
      </c>
      <c r="K3580">
        <f>IF(G3580=0,1,"")</f>
        <v/>
      </c>
      <c r="L3580">
        <f>IF(K3580=1,COUNTIF($K$2:K3580,1),"")</f>
        <v/>
      </c>
    </row>
    <row r="3581">
      <c r="A3581">
        <f>IF(screen_TA_reviewer_A!$A3581="","",screen_TA_reviewer_A!$A3581)</f>
        <v/>
      </c>
      <c r="B3581">
        <f>IF(OR($A3581="",screen_TA_reviewer_A!$C3581=""),"",screen_TA_reviewer_A!$C3581)</f>
        <v/>
      </c>
      <c r="C3581">
        <f>IF(OR($A3581="",screen_TA_reviewer_B!$C3581=""),"",screen_TA_reviewer_B!$C3581)</f>
        <v/>
      </c>
      <c r="D3581">
        <f>IF(OR($A3581="",screen_TA_reviewer_A!$D3581=""),"",screen_TA_reviewer_A!$D3581)</f>
        <v/>
      </c>
      <c r="E3581">
        <f>IF(OR($A3581="",screen_TA_reviewer_B!$D3581=""),"",screen_TA_reviewer_B!$D3581)</f>
        <v/>
      </c>
      <c r="F3581">
        <f>IF(AND(B3581&lt;&gt;"",C3581&lt;&gt;""),1,"")</f>
        <v/>
      </c>
      <c r="G3581">
        <f>IF(F3581=1,IF(B3581=C3581,1,0),"")</f>
        <v/>
      </c>
      <c r="H3581">
        <f>IF(B3581="","",IFERROR(VLOOKUP(B3581,lst_TA_binary_map_table,2,FALSE),"INVALID"))</f>
        <v/>
      </c>
      <c r="I3581">
        <f>IF(C3581="","",IFERROR(VLOOKUP(C3581,lst_TA_binary_map_table,2,FALSE),"INVALID"))</f>
        <v/>
      </c>
      <c r="J3581">
        <f>IF(F3581=1,IF(H3581=I3581,1,0),"")</f>
        <v/>
      </c>
      <c r="K3581">
        <f>IF(G3581=0,1,"")</f>
        <v/>
      </c>
      <c r="L3581">
        <f>IF(K3581=1,COUNTIF($K$2:K3581,1),"")</f>
        <v/>
      </c>
    </row>
    <row r="3582">
      <c r="A3582">
        <f>IF(screen_TA_reviewer_A!$A3582="","",screen_TA_reviewer_A!$A3582)</f>
        <v/>
      </c>
      <c r="B3582">
        <f>IF(OR($A3582="",screen_TA_reviewer_A!$C3582=""),"",screen_TA_reviewer_A!$C3582)</f>
        <v/>
      </c>
      <c r="C3582">
        <f>IF(OR($A3582="",screen_TA_reviewer_B!$C3582=""),"",screen_TA_reviewer_B!$C3582)</f>
        <v/>
      </c>
      <c r="D3582">
        <f>IF(OR($A3582="",screen_TA_reviewer_A!$D3582=""),"",screen_TA_reviewer_A!$D3582)</f>
        <v/>
      </c>
      <c r="E3582">
        <f>IF(OR($A3582="",screen_TA_reviewer_B!$D3582=""),"",screen_TA_reviewer_B!$D3582)</f>
        <v/>
      </c>
      <c r="F3582">
        <f>IF(AND(B3582&lt;&gt;"",C3582&lt;&gt;""),1,"")</f>
        <v/>
      </c>
      <c r="G3582">
        <f>IF(F3582=1,IF(B3582=C3582,1,0),"")</f>
        <v/>
      </c>
      <c r="H3582">
        <f>IF(B3582="","",IFERROR(VLOOKUP(B3582,lst_TA_binary_map_table,2,FALSE),"INVALID"))</f>
        <v/>
      </c>
      <c r="I3582">
        <f>IF(C3582="","",IFERROR(VLOOKUP(C3582,lst_TA_binary_map_table,2,FALSE),"INVALID"))</f>
        <v/>
      </c>
      <c r="J3582">
        <f>IF(F3582=1,IF(H3582=I3582,1,0),"")</f>
        <v/>
      </c>
      <c r="K3582">
        <f>IF(G3582=0,1,"")</f>
        <v/>
      </c>
      <c r="L3582">
        <f>IF(K3582=1,COUNTIF($K$2:K3582,1),"")</f>
        <v/>
      </c>
    </row>
    <row r="3583">
      <c r="A3583">
        <f>IF(screen_TA_reviewer_A!$A3583="","",screen_TA_reviewer_A!$A3583)</f>
        <v/>
      </c>
      <c r="B3583">
        <f>IF(OR($A3583="",screen_TA_reviewer_A!$C3583=""),"",screen_TA_reviewer_A!$C3583)</f>
        <v/>
      </c>
      <c r="C3583">
        <f>IF(OR($A3583="",screen_TA_reviewer_B!$C3583=""),"",screen_TA_reviewer_B!$C3583)</f>
        <v/>
      </c>
      <c r="D3583">
        <f>IF(OR($A3583="",screen_TA_reviewer_A!$D3583=""),"",screen_TA_reviewer_A!$D3583)</f>
        <v/>
      </c>
      <c r="E3583">
        <f>IF(OR($A3583="",screen_TA_reviewer_B!$D3583=""),"",screen_TA_reviewer_B!$D3583)</f>
        <v/>
      </c>
      <c r="F3583">
        <f>IF(AND(B3583&lt;&gt;"",C3583&lt;&gt;""),1,"")</f>
        <v/>
      </c>
      <c r="G3583">
        <f>IF(F3583=1,IF(B3583=C3583,1,0),"")</f>
        <v/>
      </c>
      <c r="H3583">
        <f>IF(B3583="","",IFERROR(VLOOKUP(B3583,lst_TA_binary_map_table,2,FALSE),"INVALID"))</f>
        <v/>
      </c>
      <c r="I3583">
        <f>IF(C3583="","",IFERROR(VLOOKUP(C3583,lst_TA_binary_map_table,2,FALSE),"INVALID"))</f>
        <v/>
      </c>
      <c r="J3583">
        <f>IF(F3583=1,IF(H3583=I3583,1,0),"")</f>
        <v/>
      </c>
      <c r="K3583">
        <f>IF(G3583=0,1,"")</f>
        <v/>
      </c>
      <c r="L3583">
        <f>IF(K3583=1,COUNTIF($K$2:K3583,1),"")</f>
        <v/>
      </c>
    </row>
    <row r="3584">
      <c r="A3584">
        <f>IF(screen_TA_reviewer_A!$A3584="","",screen_TA_reviewer_A!$A3584)</f>
        <v/>
      </c>
      <c r="B3584">
        <f>IF(OR($A3584="",screen_TA_reviewer_A!$C3584=""),"",screen_TA_reviewer_A!$C3584)</f>
        <v/>
      </c>
      <c r="C3584">
        <f>IF(OR($A3584="",screen_TA_reviewer_B!$C3584=""),"",screen_TA_reviewer_B!$C3584)</f>
        <v/>
      </c>
      <c r="D3584">
        <f>IF(OR($A3584="",screen_TA_reviewer_A!$D3584=""),"",screen_TA_reviewer_A!$D3584)</f>
        <v/>
      </c>
      <c r="E3584">
        <f>IF(OR($A3584="",screen_TA_reviewer_B!$D3584=""),"",screen_TA_reviewer_B!$D3584)</f>
        <v/>
      </c>
      <c r="F3584">
        <f>IF(AND(B3584&lt;&gt;"",C3584&lt;&gt;""),1,"")</f>
        <v/>
      </c>
      <c r="G3584">
        <f>IF(F3584=1,IF(B3584=C3584,1,0),"")</f>
        <v/>
      </c>
      <c r="H3584">
        <f>IF(B3584="","",IFERROR(VLOOKUP(B3584,lst_TA_binary_map_table,2,FALSE),"INVALID"))</f>
        <v/>
      </c>
      <c r="I3584">
        <f>IF(C3584="","",IFERROR(VLOOKUP(C3584,lst_TA_binary_map_table,2,FALSE),"INVALID"))</f>
        <v/>
      </c>
      <c r="J3584">
        <f>IF(F3584=1,IF(H3584=I3584,1,0),"")</f>
        <v/>
      </c>
      <c r="K3584">
        <f>IF(G3584=0,1,"")</f>
        <v/>
      </c>
      <c r="L3584">
        <f>IF(K3584=1,COUNTIF($K$2:K3584,1),"")</f>
        <v/>
      </c>
    </row>
    <row r="3585">
      <c r="A3585">
        <f>IF(screen_TA_reviewer_A!$A3585="","",screen_TA_reviewer_A!$A3585)</f>
        <v/>
      </c>
      <c r="B3585">
        <f>IF(OR($A3585="",screen_TA_reviewer_A!$C3585=""),"",screen_TA_reviewer_A!$C3585)</f>
        <v/>
      </c>
      <c r="C3585">
        <f>IF(OR($A3585="",screen_TA_reviewer_B!$C3585=""),"",screen_TA_reviewer_B!$C3585)</f>
        <v/>
      </c>
      <c r="D3585">
        <f>IF(OR($A3585="",screen_TA_reviewer_A!$D3585=""),"",screen_TA_reviewer_A!$D3585)</f>
        <v/>
      </c>
      <c r="E3585">
        <f>IF(OR($A3585="",screen_TA_reviewer_B!$D3585=""),"",screen_TA_reviewer_B!$D3585)</f>
        <v/>
      </c>
      <c r="F3585">
        <f>IF(AND(B3585&lt;&gt;"",C3585&lt;&gt;""),1,"")</f>
        <v/>
      </c>
      <c r="G3585">
        <f>IF(F3585=1,IF(B3585=C3585,1,0),"")</f>
        <v/>
      </c>
      <c r="H3585">
        <f>IF(B3585="","",IFERROR(VLOOKUP(B3585,lst_TA_binary_map_table,2,FALSE),"INVALID"))</f>
        <v/>
      </c>
      <c r="I3585">
        <f>IF(C3585="","",IFERROR(VLOOKUP(C3585,lst_TA_binary_map_table,2,FALSE),"INVALID"))</f>
        <v/>
      </c>
      <c r="J3585">
        <f>IF(F3585=1,IF(H3585=I3585,1,0),"")</f>
        <v/>
      </c>
      <c r="K3585">
        <f>IF(G3585=0,1,"")</f>
        <v/>
      </c>
      <c r="L3585">
        <f>IF(K3585=1,COUNTIF($K$2:K3585,1),"")</f>
        <v/>
      </c>
    </row>
    <row r="3586">
      <c r="A3586">
        <f>IF(screen_TA_reviewer_A!$A3586="","",screen_TA_reviewer_A!$A3586)</f>
        <v/>
      </c>
      <c r="B3586">
        <f>IF(OR($A3586="",screen_TA_reviewer_A!$C3586=""),"",screen_TA_reviewer_A!$C3586)</f>
        <v/>
      </c>
      <c r="C3586">
        <f>IF(OR($A3586="",screen_TA_reviewer_B!$C3586=""),"",screen_TA_reviewer_B!$C3586)</f>
        <v/>
      </c>
      <c r="D3586">
        <f>IF(OR($A3586="",screen_TA_reviewer_A!$D3586=""),"",screen_TA_reviewer_A!$D3586)</f>
        <v/>
      </c>
      <c r="E3586">
        <f>IF(OR($A3586="",screen_TA_reviewer_B!$D3586=""),"",screen_TA_reviewer_B!$D3586)</f>
        <v/>
      </c>
      <c r="F3586">
        <f>IF(AND(B3586&lt;&gt;"",C3586&lt;&gt;""),1,"")</f>
        <v/>
      </c>
      <c r="G3586">
        <f>IF(F3586=1,IF(B3586=C3586,1,0),"")</f>
        <v/>
      </c>
      <c r="H3586">
        <f>IF(B3586="","",IFERROR(VLOOKUP(B3586,lst_TA_binary_map_table,2,FALSE),"INVALID"))</f>
        <v/>
      </c>
      <c r="I3586">
        <f>IF(C3586="","",IFERROR(VLOOKUP(C3586,lst_TA_binary_map_table,2,FALSE),"INVALID"))</f>
        <v/>
      </c>
      <c r="J3586">
        <f>IF(F3586=1,IF(H3586=I3586,1,0),"")</f>
        <v/>
      </c>
      <c r="K3586">
        <f>IF(G3586=0,1,"")</f>
        <v/>
      </c>
      <c r="L3586">
        <f>IF(K3586=1,COUNTIF($K$2:K3586,1),"")</f>
        <v/>
      </c>
    </row>
    <row r="3587">
      <c r="A3587">
        <f>IF(screen_TA_reviewer_A!$A3587="","",screen_TA_reviewer_A!$A3587)</f>
        <v/>
      </c>
      <c r="B3587">
        <f>IF(OR($A3587="",screen_TA_reviewer_A!$C3587=""),"",screen_TA_reviewer_A!$C3587)</f>
        <v/>
      </c>
      <c r="C3587">
        <f>IF(OR($A3587="",screen_TA_reviewer_B!$C3587=""),"",screen_TA_reviewer_B!$C3587)</f>
        <v/>
      </c>
      <c r="D3587">
        <f>IF(OR($A3587="",screen_TA_reviewer_A!$D3587=""),"",screen_TA_reviewer_A!$D3587)</f>
        <v/>
      </c>
      <c r="E3587">
        <f>IF(OR($A3587="",screen_TA_reviewer_B!$D3587=""),"",screen_TA_reviewer_B!$D3587)</f>
        <v/>
      </c>
      <c r="F3587">
        <f>IF(AND(B3587&lt;&gt;"",C3587&lt;&gt;""),1,"")</f>
        <v/>
      </c>
      <c r="G3587">
        <f>IF(F3587=1,IF(B3587=C3587,1,0),"")</f>
        <v/>
      </c>
      <c r="H3587">
        <f>IF(B3587="","",IFERROR(VLOOKUP(B3587,lst_TA_binary_map_table,2,FALSE),"INVALID"))</f>
        <v/>
      </c>
      <c r="I3587">
        <f>IF(C3587="","",IFERROR(VLOOKUP(C3587,lst_TA_binary_map_table,2,FALSE),"INVALID"))</f>
        <v/>
      </c>
      <c r="J3587">
        <f>IF(F3587=1,IF(H3587=I3587,1,0),"")</f>
        <v/>
      </c>
      <c r="K3587">
        <f>IF(G3587=0,1,"")</f>
        <v/>
      </c>
      <c r="L3587">
        <f>IF(K3587=1,COUNTIF($K$2:K3587,1),"")</f>
        <v/>
      </c>
    </row>
    <row r="3588">
      <c r="A3588">
        <f>IF(screen_TA_reviewer_A!$A3588="","",screen_TA_reviewer_A!$A3588)</f>
        <v/>
      </c>
      <c r="B3588">
        <f>IF(OR($A3588="",screen_TA_reviewer_A!$C3588=""),"",screen_TA_reviewer_A!$C3588)</f>
        <v/>
      </c>
      <c r="C3588">
        <f>IF(OR($A3588="",screen_TA_reviewer_B!$C3588=""),"",screen_TA_reviewer_B!$C3588)</f>
        <v/>
      </c>
      <c r="D3588">
        <f>IF(OR($A3588="",screen_TA_reviewer_A!$D3588=""),"",screen_TA_reviewer_A!$D3588)</f>
        <v/>
      </c>
      <c r="E3588">
        <f>IF(OR($A3588="",screen_TA_reviewer_B!$D3588=""),"",screen_TA_reviewer_B!$D3588)</f>
        <v/>
      </c>
      <c r="F3588">
        <f>IF(AND(B3588&lt;&gt;"",C3588&lt;&gt;""),1,"")</f>
        <v/>
      </c>
      <c r="G3588">
        <f>IF(F3588=1,IF(B3588=C3588,1,0),"")</f>
        <v/>
      </c>
      <c r="H3588">
        <f>IF(B3588="","",IFERROR(VLOOKUP(B3588,lst_TA_binary_map_table,2,FALSE),"INVALID"))</f>
        <v/>
      </c>
      <c r="I3588">
        <f>IF(C3588="","",IFERROR(VLOOKUP(C3588,lst_TA_binary_map_table,2,FALSE),"INVALID"))</f>
        <v/>
      </c>
      <c r="J3588">
        <f>IF(F3588=1,IF(H3588=I3588,1,0),"")</f>
        <v/>
      </c>
      <c r="K3588">
        <f>IF(G3588=0,1,"")</f>
        <v/>
      </c>
      <c r="L3588">
        <f>IF(K3588=1,COUNTIF($K$2:K3588,1),"")</f>
        <v/>
      </c>
    </row>
    <row r="3589">
      <c r="A3589">
        <f>IF(screen_TA_reviewer_A!$A3589="","",screen_TA_reviewer_A!$A3589)</f>
        <v/>
      </c>
      <c r="B3589">
        <f>IF(OR($A3589="",screen_TA_reviewer_A!$C3589=""),"",screen_TA_reviewer_A!$C3589)</f>
        <v/>
      </c>
      <c r="C3589">
        <f>IF(OR($A3589="",screen_TA_reviewer_B!$C3589=""),"",screen_TA_reviewer_B!$C3589)</f>
        <v/>
      </c>
      <c r="D3589">
        <f>IF(OR($A3589="",screen_TA_reviewer_A!$D3589=""),"",screen_TA_reviewer_A!$D3589)</f>
        <v/>
      </c>
      <c r="E3589">
        <f>IF(OR($A3589="",screen_TA_reviewer_B!$D3589=""),"",screen_TA_reviewer_B!$D3589)</f>
        <v/>
      </c>
      <c r="F3589">
        <f>IF(AND(B3589&lt;&gt;"",C3589&lt;&gt;""),1,"")</f>
        <v/>
      </c>
      <c r="G3589">
        <f>IF(F3589=1,IF(B3589=C3589,1,0),"")</f>
        <v/>
      </c>
      <c r="H3589">
        <f>IF(B3589="","",IFERROR(VLOOKUP(B3589,lst_TA_binary_map_table,2,FALSE),"INVALID"))</f>
        <v/>
      </c>
      <c r="I3589">
        <f>IF(C3589="","",IFERROR(VLOOKUP(C3589,lst_TA_binary_map_table,2,FALSE),"INVALID"))</f>
        <v/>
      </c>
      <c r="J3589">
        <f>IF(F3589=1,IF(H3589=I3589,1,0),"")</f>
        <v/>
      </c>
      <c r="K3589">
        <f>IF(G3589=0,1,"")</f>
        <v/>
      </c>
      <c r="L3589">
        <f>IF(K3589=1,COUNTIF($K$2:K3589,1),"")</f>
        <v/>
      </c>
    </row>
    <row r="3590">
      <c r="A3590">
        <f>IF(screen_TA_reviewer_A!$A3590="","",screen_TA_reviewer_A!$A3590)</f>
        <v/>
      </c>
      <c r="B3590">
        <f>IF(OR($A3590="",screen_TA_reviewer_A!$C3590=""),"",screen_TA_reviewer_A!$C3590)</f>
        <v/>
      </c>
      <c r="C3590">
        <f>IF(OR($A3590="",screen_TA_reviewer_B!$C3590=""),"",screen_TA_reviewer_B!$C3590)</f>
        <v/>
      </c>
      <c r="D3590">
        <f>IF(OR($A3590="",screen_TA_reviewer_A!$D3590=""),"",screen_TA_reviewer_A!$D3590)</f>
        <v/>
      </c>
      <c r="E3590">
        <f>IF(OR($A3590="",screen_TA_reviewer_B!$D3590=""),"",screen_TA_reviewer_B!$D3590)</f>
        <v/>
      </c>
      <c r="F3590">
        <f>IF(AND(B3590&lt;&gt;"",C3590&lt;&gt;""),1,"")</f>
        <v/>
      </c>
      <c r="G3590">
        <f>IF(F3590=1,IF(B3590=C3590,1,0),"")</f>
        <v/>
      </c>
      <c r="H3590">
        <f>IF(B3590="","",IFERROR(VLOOKUP(B3590,lst_TA_binary_map_table,2,FALSE),"INVALID"))</f>
        <v/>
      </c>
      <c r="I3590">
        <f>IF(C3590="","",IFERROR(VLOOKUP(C3590,lst_TA_binary_map_table,2,FALSE),"INVALID"))</f>
        <v/>
      </c>
      <c r="J3590">
        <f>IF(F3590=1,IF(H3590=I3590,1,0),"")</f>
        <v/>
      </c>
      <c r="K3590">
        <f>IF(G3590=0,1,"")</f>
        <v/>
      </c>
      <c r="L3590">
        <f>IF(K3590=1,COUNTIF($K$2:K3590,1),"")</f>
        <v/>
      </c>
    </row>
    <row r="3591">
      <c r="A3591">
        <f>IF(screen_TA_reviewer_A!$A3591="","",screen_TA_reviewer_A!$A3591)</f>
        <v/>
      </c>
      <c r="B3591">
        <f>IF(OR($A3591="",screen_TA_reviewer_A!$C3591=""),"",screen_TA_reviewer_A!$C3591)</f>
        <v/>
      </c>
      <c r="C3591">
        <f>IF(OR($A3591="",screen_TA_reviewer_B!$C3591=""),"",screen_TA_reviewer_B!$C3591)</f>
        <v/>
      </c>
      <c r="D3591">
        <f>IF(OR($A3591="",screen_TA_reviewer_A!$D3591=""),"",screen_TA_reviewer_A!$D3591)</f>
        <v/>
      </c>
      <c r="E3591">
        <f>IF(OR($A3591="",screen_TA_reviewer_B!$D3591=""),"",screen_TA_reviewer_B!$D3591)</f>
        <v/>
      </c>
      <c r="F3591">
        <f>IF(AND(B3591&lt;&gt;"",C3591&lt;&gt;""),1,"")</f>
        <v/>
      </c>
      <c r="G3591">
        <f>IF(F3591=1,IF(B3591=C3591,1,0),"")</f>
        <v/>
      </c>
      <c r="H3591">
        <f>IF(B3591="","",IFERROR(VLOOKUP(B3591,lst_TA_binary_map_table,2,FALSE),"INVALID"))</f>
        <v/>
      </c>
      <c r="I3591">
        <f>IF(C3591="","",IFERROR(VLOOKUP(C3591,lst_TA_binary_map_table,2,FALSE),"INVALID"))</f>
        <v/>
      </c>
      <c r="J3591">
        <f>IF(F3591=1,IF(H3591=I3591,1,0),"")</f>
        <v/>
      </c>
      <c r="K3591">
        <f>IF(G3591=0,1,"")</f>
        <v/>
      </c>
      <c r="L3591">
        <f>IF(K3591=1,COUNTIF($K$2:K3591,1),"")</f>
        <v/>
      </c>
    </row>
    <row r="3592">
      <c r="A3592">
        <f>IF(screen_TA_reviewer_A!$A3592="","",screen_TA_reviewer_A!$A3592)</f>
        <v/>
      </c>
      <c r="B3592">
        <f>IF(OR($A3592="",screen_TA_reviewer_A!$C3592=""),"",screen_TA_reviewer_A!$C3592)</f>
        <v/>
      </c>
      <c r="C3592">
        <f>IF(OR($A3592="",screen_TA_reviewer_B!$C3592=""),"",screen_TA_reviewer_B!$C3592)</f>
        <v/>
      </c>
      <c r="D3592">
        <f>IF(OR($A3592="",screen_TA_reviewer_A!$D3592=""),"",screen_TA_reviewer_A!$D3592)</f>
        <v/>
      </c>
      <c r="E3592">
        <f>IF(OR($A3592="",screen_TA_reviewer_B!$D3592=""),"",screen_TA_reviewer_B!$D3592)</f>
        <v/>
      </c>
      <c r="F3592">
        <f>IF(AND(B3592&lt;&gt;"",C3592&lt;&gt;""),1,"")</f>
        <v/>
      </c>
      <c r="G3592">
        <f>IF(F3592=1,IF(B3592=C3592,1,0),"")</f>
        <v/>
      </c>
      <c r="H3592">
        <f>IF(B3592="","",IFERROR(VLOOKUP(B3592,lst_TA_binary_map_table,2,FALSE),"INVALID"))</f>
        <v/>
      </c>
      <c r="I3592">
        <f>IF(C3592="","",IFERROR(VLOOKUP(C3592,lst_TA_binary_map_table,2,FALSE),"INVALID"))</f>
        <v/>
      </c>
      <c r="J3592">
        <f>IF(F3592=1,IF(H3592=I3592,1,0),"")</f>
        <v/>
      </c>
      <c r="K3592">
        <f>IF(G3592=0,1,"")</f>
        <v/>
      </c>
      <c r="L3592">
        <f>IF(K3592=1,COUNTIF($K$2:K3592,1),"")</f>
        <v/>
      </c>
    </row>
    <row r="3593">
      <c r="A3593">
        <f>IF(screen_TA_reviewer_A!$A3593="","",screen_TA_reviewer_A!$A3593)</f>
        <v/>
      </c>
      <c r="B3593">
        <f>IF(OR($A3593="",screen_TA_reviewer_A!$C3593=""),"",screen_TA_reviewer_A!$C3593)</f>
        <v/>
      </c>
      <c r="C3593">
        <f>IF(OR($A3593="",screen_TA_reviewer_B!$C3593=""),"",screen_TA_reviewer_B!$C3593)</f>
        <v/>
      </c>
      <c r="D3593">
        <f>IF(OR($A3593="",screen_TA_reviewer_A!$D3593=""),"",screen_TA_reviewer_A!$D3593)</f>
        <v/>
      </c>
      <c r="E3593">
        <f>IF(OR($A3593="",screen_TA_reviewer_B!$D3593=""),"",screen_TA_reviewer_B!$D3593)</f>
        <v/>
      </c>
      <c r="F3593">
        <f>IF(AND(B3593&lt;&gt;"",C3593&lt;&gt;""),1,"")</f>
        <v/>
      </c>
      <c r="G3593">
        <f>IF(F3593=1,IF(B3593=C3593,1,0),"")</f>
        <v/>
      </c>
      <c r="H3593">
        <f>IF(B3593="","",IFERROR(VLOOKUP(B3593,lst_TA_binary_map_table,2,FALSE),"INVALID"))</f>
        <v/>
      </c>
      <c r="I3593">
        <f>IF(C3593="","",IFERROR(VLOOKUP(C3593,lst_TA_binary_map_table,2,FALSE),"INVALID"))</f>
        <v/>
      </c>
      <c r="J3593">
        <f>IF(F3593=1,IF(H3593=I3593,1,0),"")</f>
        <v/>
      </c>
      <c r="K3593">
        <f>IF(G3593=0,1,"")</f>
        <v/>
      </c>
      <c r="L3593">
        <f>IF(K3593=1,COUNTIF($K$2:K3593,1),"")</f>
        <v/>
      </c>
    </row>
    <row r="3594">
      <c r="A3594">
        <f>IF(screen_TA_reviewer_A!$A3594="","",screen_TA_reviewer_A!$A3594)</f>
        <v/>
      </c>
      <c r="B3594">
        <f>IF(OR($A3594="",screen_TA_reviewer_A!$C3594=""),"",screen_TA_reviewer_A!$C3594)</f>
        <v/>
      </c>
      <c r="C3594">
        <f>IF(OR($A3594="",screen_TA_reviewer_B!$C3594=""),"",screen_TA_reviewer_B!$C3594)</f>
        <v/>
      </c>
      <c r="D3594">
        <f>IF(OR($A3594="",screen_TA_reviewer_A!$D3594=""),"",screen_TA_reviewer_A!$D3594)</f>
        <v/>
      </c>
      <c r="E3594">
        <f>IF(OR($A3594="",screen_TA_reviewer_B!$D3594=""),"",screen_TA_reviewer_B!$D3594)</f>
        <v/>
      </c>
      <c r="F3594">
        <f>IF(AND(B3594&lt;&gt;"",C3594&lt;&gt;""),1,"")</f>
        <v/>
      </c>
      <c r="G3594">
        <f>IF(F3594=1,IF(B3594=C3594,1,0),"")</f>
        <v/>
      </c>
      <c r="H3594">
        <f>IF(B3594="","",IFERROR(VLOOKUP(B3594,lst_TA_binary_map_table,2,FALSE),"INVALID"))</f>
        <v/>
      </c>
      <c r="I3594">
        <f>IF(C3594="","",IFERROR(VLOOKUP(C3594,lst_TA_binary_map_table,2,FALSE),"INVALID"))</f>
        <v/>
      </c>
      <c r="J3594">
        <f>IF(F3594=1,IF(H3594=I3594,1,0),"")</f>
        <v/>
      </c>
      <c r="K3594">
        <f>IF(G3594=0,1,"")</f>
        <v/>
      </c>
      <c r="L3594">
        <f>IF(K3594=1,COUNTIF($K$2:K3594,1),"")</f>
        <v/>
      </c>
    </row>
    <row r="3595">
      <c r="A3595">
        <f>IF(screen_TA_reviewer_A!$A3595="","",screen_TA_reviewer_A!$A3595)</f>
        <v/>
      </c>
      <c r="B3595">
        <f>IF(OR($A3595="",screen_TA_reviewer_A!$C3595=""),"",screen_TA_reviewer_A!$C3595)</f>
        <v/>
      </c>
      <c r="C3595">
        <f>IF(OR($A3595="",screen_TA_reviewer_B!$C3595=""),"",screen_TA_reviewer_B!$C3595)</f>
        <v/>
      </c>
      <c r="D3595">
        <f>IF(OR($A3595="",screen_TA_reviewer_A!$D3595=""),"",screen_TA_reviewer_A!$D3595)</f>
        <v/>
      </c>
      <c r="E3595">
        <f>IF(OR($A3595="",screen_TA_reviewer_B!$D3595=""),"",screen_TA_reviewer_B!$D3595)</f>
        <v/>
      </c>
      <c r="F3595">
        <f>IF(AND(B3595&lt;&gt;"",C3595&lt;&gt;""),1,"")</f>
        <v/>
      </c>
      <c r="G3595">
        <f>IF(F3595=1,IF(B3595=C3595,1,0),"")</f>
        <v/>
      </c>
      <c r="H3595">
        <f>IF(B3595="","",IFERROR(VLOOKUP(B3595,lst_TA_binary_map_table,2,FALSE),"INVALID"))</f>
        <v/>
      </c>
      <c r="I3595">
        <f>IF(C3595="","",IFERROR(VLOOKUP(C3595,lst_TA_binary_map_table,2,FALSE),"INVALID"))</f>
        <v/>
      </c>
      <c r="J3595">
        <f>IF(F3595=1,IF(H3595=I3595,1,0),"")</f>
        <v/>
      </c>
      <c r="K3595">
        <f>IF(G3595=0,1,"")</f>
        <v/>
      </c>
      <c r="L3595">
        <f>IF(K3595=1,COUNTIF($K$2:K3595,1),"")</f>
        <v/>
      </c>
    </row>
    <row r="3596">
      <c r="A3596">
        <f>IF(screen_TA_reviewer_A!$A3596="","",screen_TA_reviewer_A!$A3596)</f>
        <v/>
      </c>
      <c r="B3596">
        <f>IF(OR($A3596="",screen_TA_reviewer_A!$C3596=""),"",screen_TA_reviewer_A!$C3596)</f>
        <v/>
      </c>
      <c r="C3596">
        <f>IF(OR($A3596="",screen_TA_reviewer_B!$C3596=""),"",screen_TA_reviewer_B!$C3596)</f>
        <v/>
      </c>
      <c r="D3596">
        <f>IF(OR($A3596="",screen_TA_reviewer_A!$D3596=""),"",screen_TA_reviewer_A!$D3596)</f>
        <v/>
      </c>
      <c r="E3596">
        <f>IF(OR($A3596="",screen_TA_reviewer_B!$D3596=""),"",screen_TA_reviewer_B!$D3596)</f>
        <v/>
      </c>
      <c r="F3596">
        <f>IF(AND(B3596&lt;&gt;"",C3596&lt;&gt;""),1,"")</f>
        <v/>
      </c>
      <c r="G3596">
        <f>IF(F3596=1,IF(B3596=C3596,1,0),"")</f>
        <v/>
      </c>
      <c r="H3596">
        <f>IF(B3596="","",IFERROR(VLOOKUP(B3596,lst_TA_binary_map_table,2,FALSE),"INVALID"))</f>
        <v/>
      </c>
      <c r="I3596">
        <f>IF(C3596="","",IFERROR(VLOOKUP(C3596,lst_TA_binary_map_table,2,FALSE),"INVALID"))</f>
        <v/>
      </c>
      <c r="J3596">
        <f>IF(F3596=1,IF(H3596=I3596,1,0),"")</f>
        <v/>
      </c>
      <c r="K3596">
        <f>IF(G3596=0,1,"")</f>
        <v/>
      </c>
      <c r="L3596">
        <f>IF(K3596=1,COUNTIF($K$2:K3596,1),"")</f>
        <v/>
      </c>
    </row>
    <row r="3597">
      <c r="A3597">
        <f>IF(screen_TA_reviewer_A!$A3597="","",screen_TA_reviewer_A!$A3597)</f>
        <v/>
      </c>
      <c r="B3597">
        <f>IF(OR($A3597="",screen_TA_reviewer_A!$C3597=""),"",screen_TA_reviewer_A!$C3597)</f>
        <v/>
      </c>
      <c r="C3597">
        <f>IF(OR($A3597="",screen_TA_reviewer_B!$C3597=""),"",screen_TA_reviewer_B!$C3597)</f>
        <v/>
      </c>
      <c r="D3597">
        <f>IF(OR($A3597="",screen_TA_reviewer_A!$D3597=""),"",screen_TA_reviewer_A!$D3597)</f>
        <v/>
      </c>
      <c r="E3597">
        <f>IF(OR($A3597="",screen_TA_reviewer_B!$D3597=""),"",screen_TA_reviewer_B!$D3597)</f>
        <v/>
      </c>
      <c r="F3597">
        <f>IF(AND(B3597&lt;&gt;"",C3597&lt;&gt;""),1,"")</f>
        <v/>
      </c>
      <c r="G3597">
        <f>IF(F3597=1,IF(B3597=C3597,1,0),"")</f>
        <v/>
      </c>
      <c r="H3597">
        <f>IF(B3597="","",IFERROR(VLOOKUP(B3597,lst_TA_binary_map_table,2,FALSE),"INVALID"))</f>
        <v/>
      </c>
      <c r="I3597">
        <f>IF(C3597="","",IFERROR(VLOOKUP(C3597,lst_TA_binary_map_table,2,FALSE),"INVALID"))</f>
        <v/>
      </c>
      <c r="J3597">
        <f>IF(F3597=1,IF(H3597=I3597,1,0),"")</f>
        <v/>
      </c>
      <c r="K3597">
        <f>IF(G3597=0,1,"")</f>
        <v/>
      </c>
      <c r="L3597">
        <f>IF(K3597=1,COUNTIF($K$2:K3597,1),"")</f>
        <v/>
      </c>
    </row>
    <row r="3598">
      <c r="A3598">
        <f>IF(screen_TA_reviewer_A!$A3598="","",screen_TA_reviewer_A!$A3598)</f>
        <v/>
      </c>
      <c r="B3598">
        <f>IF(OR($A3598="",screen_TA_reviewer_A!$C3598=""),"",screen_TA_reviewer_A!$C3598)</f>
        <v/>
      </c>
      <c r="C3598">
        <f>IF(OR($A3598="",screen_TA_reviewer_B!$C3598=""),"",screen_TA_reviewer_B!$C3598)</f>
        <v/>
      </c>
      <c r="D3598">
        <f>IF(OR($A3598="",screen_TA_reviewer_A!$D3598=""),"",screen_TA_reviewer_A!$D3598)</f>
        <v/>
      </c>
      <c r="E3598">
        <f>IF(OR($A3598="",screen_TA_reviewer_B!$D3598=""),"",screen_TA_reviewer_B!$D3598)</f>
        <v/>
      </c>
      <c r="F3598">
        <f>IF(AND(B3598&lt;&gt;"",C3598&lt;&gt;""),1,"")</f>
        <v/>
      </c>
      <c r="G3598">
        <f>IF(F3598=1,IF(B3598=C3598,1,0),"")</f>
        <v/>
      </c>
      <c r="H3598">
        <f>IF(B3598="","",IFERROR(VLOOKUP(B3598,lst_TA_binary_map_table,2,FALSE),"INVALID"))</f>
        <v/>
      </c>
      <c r="I3598">
        <f>IF(C3598="","",IFERROR(VLOOKUP(C3598,lst_TA_binary_map_table,2,FALSE),"INVALID"))</f>
        <v/>
      </c>
      <c r="J3598">
        <f>IF(F3598=1,IF(H3598=I3598,1,0),"")</f>
        <v/>
      </c>
      <c r="K3598">
        <f>IF(G3598=0,1,"")</f>
        <v/>
      </c>
      <c r="L3598">
        <f>IF(K3598=1,COUNTIF($K$2:K3598,1),"")</f>
        <v/>
      </c>
    </row>
    <row r="3599">
      <c r="A3599">
        <f>IF(screen_TA_reviewer_A!$A3599="","",screen_TA_reviewer_A!$A3599)</f>
        <v/>
      </c>
      <c r="B3599">
        <f>IF(OR($A3599="",screen_TA_reviewer_A!$C3599=""),"",screen_TA_reviewer_A!$C3599)</f>
        <v/>
      </c>
      <c r="C3599">
        <f>IF(OR($A3599="",screen_TA_reviewer_B!$C3599=""),"",screen_TA_reviewer_B!$C3599)</f>
        <v/>
      </c>
      <c r="D3599">
        <f>IF(OR($A3599="",screen_TA_reviewer_A!$D3599=""),"",screen_TA_reviewer_A!$D3599)</f>
        <v/>
      </c>
      <c r="E3599">
        <f>IF(OR($A3599="",screen_TA_reviewer_B!$D3599=""),"",screen_TA_reviewer_B!$D3599)</f>
        <v/>
      </c>
      <c r="F3599">
        <f>IF(AND(B3599&lt;&gt;"",C3599&lt;&gt;""),1,"")</f>
        <v/>
      </c>
      <c r="G3599">
        <f>IF(F3599=1,IF(B3599=C3599,1,0),"")</f>
        <v/>
      </c>
      <c r="H3599">
        <f>IF(B3599="","",IFERROR(VLOOKUP(B3599,lst_TA_binary_map_table,2,FALSE),"INVALID"))</f>
        <v/>
      </c>
      <c r="I3599">
        <f>IF(C3599="","",IFERROR(VLOOKUP(C3599,lst_TA_binary_map_table,2,FALSE),"INVALID"))</f>
        <v/>
      </c>
      <c r="J3599">
        <f>IF(F3599=1,IF(H3599=I3599,1,0),"")</f>
        <v/>
      </c>
      <c r="K3599">
        <f>IF(G3599=0,1,"")</f>
        <v/>
      </c>
      <c r="L3599">
        <f>IF(K3599=1,COUNTIF($K$2:K3599,1),"")</f>
        <v/>
      </c>
    </row>
    <row r="3600">
      <c r="A3600">
        <f>IF(screen_TA_reviewer_A!$A3600="","",screen_TA_reviewer_A!$A3600)</f>
        <v/>
      </c>
      <c r="B3600">
        <f>IF(OR($A3600="",screen_TA_reviewer_A!$C3600=""),"",screen_TA_reviewer_A!$C3600)</f>
        <v/>
      </c>
      <c r="C3600">
        <f>IF(OR($A3600="",screen_TA_reviewer_B!$C3600=""),"",screen_TA_reviewer_B!$C3600)</f>
        <v/>
      </c>
      <c r="D3600">
        <f>IF(OR($A3600="",screen_TA_reviewer_A!$D3600=""),"",screen_TA_reviewer_A!$D3600)</f>
        <v/>
      </c>
      <c r="E3600">
        <f>IF(OR($A3600="",screen_TA_reviewer_B!$D3600=""),"",screen_TA_reviewer_B!$D3600)</f>
        <v/>
      </c>
      <c r="F3600">
        <f>IF(AND(B3600&lt;&gt;"",C3600&lt;&gt;""),1,"")</f>
        <v/>
      </c>
      <c r="G3600">
        <f>IF(F3600=1,IF(B3600=C3600,1,0),"")</f>
        <v/>
      </c>
      <c r="H3600">
        <f>IF(B3600="","",IFERROR(VLOOKUP(B3600,lst_TA_binary_map_table,2,FALSE),"INVALID"))</f>
        <v/>
      </c>
      <c r="I3600">
        <f>IF(C3600="","",IFERROR(VLOOKUP(C3600,lst_TA_binary_map_table,2,FALSE),"INVALID"))</f>
        <v/>
      </c>
      <c r="J3600">
        <f>IF(F3600=1,IF(H3600=I3600,1,0),"")</f>
        <v/>
      </c>
      <c r="K3600">
        <f>IF(G3600=0,1,"")</f>
        <v/>
      </c>
      <c r="L3600">
        <f>IF(K3600=1,COUNTIF($K$2:K3600,1),"")</f>
        <v/>
      </c>
    </row>
    <row r="3601">
      <c r="A3601">
        <f>IF(screen_TA_reviewer_A!$A3601="","",screen_TA_reviewer_A!$A3601)</f>
        <v/>
      </c>
      <c r="B3601">
        <f>IF(OR($A3601="",screen_TA_reviewer_A!$C3601=""),"",screen_TA_reviewer_A!$C3601)</f>
        <v/>
      </c>
      <c r="C3601">
        <f>IF(OR($A3601="",screen_TA_reviewer_B!$C3601=""),"",screen_TA_reviewer_B!$C3601)</f>
        <v/>
      </c>
      <c r="D3601">
        <f>IF(OR($A3601="",screen_TA_reviewer_A!$D3601=""),"",screen_TA_reviewer_A!$D3601)</f>
        <v/>
      </c>
      <c r="E3601">
        <f>IF(OR($A3601="",screen_TA_reviewer_B!$D3601=""),"",screen_TA_reviewer_B!$D3601)</f>
        <v/>
      </c>
      <c r="F3601">
        <f>IF(AND(B3601&lt;&gt;"",C3601&lt;&gt;""),1,"")</f>
        <v/>
      </c>
      <c r="G3601">
        <f>IF(F3601=1,IF(B3601=C3601,1,0),"")</f>
        <v/>
      </c>
      <c r="H3601">
        <f>IF(B3601="","",IFERROR(VLOOKUP(B3601,lst_TA_binary_map_table,2,FALSE),"INVALID"))</f>
        <v/>
      </c>
      <c r="I3601">
        <f>IF(C3601="","",IFERROR(VLOOKUP(C3601,lst_TA_binary_map_table,2,FALSE),"INVALID"))</f>
        <v/>
      </c>
      <c r="J3601">
        <f>IF(F3601=1,IF(H3601=I3601,1,0),"")</f>
        <v/>
      </c>
      <c r="K3601">
        <f>IF(G3601=0,1,"")</f>
        <v/>
      </c>
      <c r="L3601">
        <f>IF(K3601=1,COUNTIF($K$2:K3601,1),"")</f>
        <v/>
      </c>
    </row>
    <row r="3602">
      <c r="A3602">
        <f>IF(screen_TA_reviewer_A!$A3602="","",screen_TA_reviewer_A!$A3602)</f>
        <v/>
      </c>
      <c r="B3602">
        <f>IF(OR($A3602="",screen_TA_reviewer_A!$C3602=""),"",screen_TA_reviewer_A!$C3602)</f>
        <v/>
      </c>
      <c r="C3602">
        <f>IF(OR($A3602="",screen_TA_reviewer_B!$C3602=""),"",screen_TA_reviewer_B!$C3602)</f>
        <v/>
      </c>
      <c r="D3602">
        <f>IF(OR($A3602="",screen_TA_reviewer_A!$D3602=""),"",screen_TA_reviewer_A!$D3602)</f>
        <v/>
      </c>
      <c r="E3602">
        <f>IF(OR($A3602="",screen_TA_reviewer_B!$D3602=""),"",screen_TA_reviewer_B!$D3602)</f>
        <v/>
      </c>
      <c r="F3602">
        <f>IF(AND(B3602&lt;&gt;"",C3602&lt;&gt;""),1,"")</f>
        <v/>
      </c>
      <c r="G3602">
        <f>IF(F3602=1,IF(B3602=C3602,1,0),"")</f>
        <v/>
      </c>
      <c r="H3602">
        <f>IF(B3602="","",IFERROR(VLOOKUP(B3602,lst_TA_binary_map_table,2,FALSE),"INVALID"))</f>
        <v/>
      </c>
      <c r="I3602">
        <f>IF(C3602="","",IFERROR(VLOOKUP(C3602,lst_TA_binary_map_table,2,FALSE),"INVALID"))</f>
        <v/>
      </c>
      <c r="J3602">
        <f>IF(F3602=1,IF(H3602=I3602,1,0),"")</f>
        <v/>
      </c>
      <c r="K3602">
        <f>IF(G3602=0,1,"")</f>
        <v/>
      </c>
      <c r="L3602">
        <f>IF(K3602=1,COUNTIF($K$2:K3602,1),"")</f>
        <v/>
      </c>
    </row>
    <row r="3603">
      <c r="A3603">
        <f>IF(screen_TA_reviewer_A!$A3603="","",screen_TA_reviewer_A!$A3603)</f>
        <v/>
      </c>
      <c r="B3603">
        <f>IF(OR($A3603="",screen_TA_reviewer_A!$C3603=""),"",screen_TA_reviewer_A!$C3603)</f>
        <v/>
      </c>
      <c r="C3603">
        <f>IF(OR($A3603="",screen_TA_reviewer_B!$C3603=""),"",screen_TA_reviewer_B!$C3603)</f>
        <v/>
      </c>
      <c r="D3603">
        <f>IF(OR($A3603="",screen_TA_reviewer_A!$D3603=""),"",screen_TA_reviewer_A!$D3603)</f>
        <v/>
      </c>
      <c r="E3603">
        <f>IF(OR($A3603="",screen_TA_reviewer_B!$D3603=""),"",screen_TA_reviewer_B!$D3603)</f>
        <v/>
      </c>
      <c r="F3603">
        <f>IF(AND(B3603&lt;&gt;"",C3603&lt;&gt;""),1,"")</f>
        <v/>
      </c>
      <c r="G3603">
        <f>IF(F3603=1,IF(B3603=C3603,1,0),"")</f>
        <v/>
      </c>
      <c r="H3603">
        <f>IF(B3603="","",IFERROR(VLOOKUP(B3603,lst_TA_binary_map_table,2,FALSE),"INVALID"))</f>
        <v/>
      </c>
      <c r="I3603">
        <f>IF(C3603="","",IFERROR(VLOOKUP(C3603,lst_TA_binary_map_table,2,FALSE),"INVALID"))</f>
        <v/>
      </c>
      <c r="J3603">
        <f>IF(F3603=1,IF(H3603=I3603,1,0),"")</f>
        <v/>
      </c>
      <c r="K3603">
        <f>IF(G3603=0,1,"")</f>
        <v/>
      </c>
      <c r="L3603">
        <f>IF(K3603=1,COUNTIF($K$2:K3603,1),"")</f>
        <v/>
      </c>
    </row>
    <row r="3604">
      <c r="A3604">
        <f>IF(screen_TA_reviewer_A!$A3604="","",screen_TA_reviewer_A!$A3604)</f>
        <v/>
      </c>
      <c r="B3604">
        <f>IF(OR($A3604="",screen_TA_reviewer_A!$C3604=""),"",screen_TA_reviewer_A!$C3604)</f>
        <v/>
      </c>
      <c r="C3604">
        <f>IF(OR($A3604="",screen_TA_reviewer_B!$C3604=""),"",screen_TA_reviewer_B!$C3604)</f>
        <v/>
      </c>
      <c r="D3604">
        <f>IF(OR($A3604="",screen_TA_reviewer_A!$D3604=""),"",screen_TA_reviewer_A!$D3604)</f>
        <v/>
      </c>
      <c r="E3604">
        <f>IF(OR($A3604="",screen_TA_reviewer_B!$D3604=""),"",screen_TA_reviewer_B!$D3604)</f>
        <v/>
      </c>
      <c r="F3604">
        <f>IF(AND(B3604&lt;&gt;"",C3604&lt;&gt;""),1,"")</f>
        <v/>
      </c>
      <c r="G3604">
        <f>IF(F3604=1,IF(B3604=C3604,1,0),"")</f>
        <v/>
      </c>
      <c r="H3604">
        <f>IF(B3604="","",IFERROR(VLOOKUP(B3604,lst_TA_binary_map_table,2,FALSE),"INVALID"))</f>
        <v/>
      </c>
      <c r="I3604">
        <f>IF(C3604="","",IFERROR(VLOOKUP(C3604,lst_TA_binary_map_table,2,FALSE),"INVALID"))</f>
        <v/>
      </c>
      <c r="J3604">
        <f>IF(F3604=1,IF(H3604=I3604,1,0),"")</f>
        <v/>
      </c>
      <c r="K3604">
        <f>IF(G3604=0,1,"")</f>
        <v/>
      </c>
      <c r="L3604">
        <f>IF(K3604=1,COUNTIF($K$2:K3604,1),"")</f>
        <v/>
      </c>
    </row>
    <row r="3605">
      <c r="A3605">
        <f>IF(screen_TA_reviewer_A!$A3605="","",screen_TA_reviewer_A!$A3605)</f>
        <v/>
      </c>
      <c r="B3605">
        <f>IF(OR($A3605="",screen_TA_reviewer_A!$C3605=""),"",screen_TA_reviewer_A!$C3605)</f>
        <v/>
      </c>
      <c r="C3605">
        <f>IF(OR($A3605="",screen_TA_reviewer_B!$C3605=""),"",screen_TA_reviewer_B!$C3605)</f>
        <v/>
      </c>
      <c r="D3605">
        <f>IF(OR($A3605="",screen_TA_reviewer_A!$D3605=""),"",screen_TA_reviewer_A!$D3605)</f>
        <v/>
      </c>
      <c r="E3605">
        <f>IF(OR($A3605="",screen_TA_reviewer_B!$D3605=""),"",screen_TA_reviewer_B!$D3605)</f>
        <v/>
      </c>
      <c r="F3605">
        <f>IF(AND(B3605&lt;&gt;"",C3605&lt;&gt;""),1,"")</f>
        <v/>
      </c>
      <c r="G3605">
        <f>IF(F3605=1,IF(B3605=C3605,1,0),"")</f>
        <v/>
      </c>
      <c r="H3605">
        <f>IF(B3605="","",IFERROR(VLOOKUP(B3605,lst_TA_binary_map_table,2,FALSE),"INVALID"))</f>
        <v/>
      </c>
      <c r="I3605">
        <f>IF(C3605="","",IFERROR(VLOOKUP(C3605,lst_TA_binary_map_table,2,FALSE),"INVALID"))</f>
        <v/>
      </c>
      <c r="J3605">
        <f>IF(F3605=1,IF(H3605=I3605,1,0),"")</f>
        <v/>
      </c>
      <c r="K3605">
        <f>IF(G3605=0,1,"")</f>
        <v/>
      </c>
      <c r="L3605">
        <f>IF(K3605=1,COUNTIF($K$2:K3605,1),"")</f>
        <v/>
      </c>
    </row>
    <row r="3606">
      <c r="A3606">
        <f>IF(screen_TA_reviewer_A!$A3606="","",screen_TA_reviewer_A!$A3606)</f>
        <v/>
      </c>
      <c r="B3606">
        <f>IF(OR($A3606="",screen_TA_reviewer_A!$C3606=""),"",screen_TA_reviewer_A!$C3606)</f>
        <v/>
      </c>
      <c r="C3606">
        <f>IF(OR($A3606="",screen_TA_reviewer_B!$C3606=""),"",screen_TA_reviewer_B!$C3606)</f>
        <v/>
      </c>
      <c r="D3606">
        <f>IF(OR($A3606="",screen_TA_reviewer_A!$D3606=""),"",screen_TA_reviewer_A!$D3606)</f>
        <v/>
      </c>
      <c r="E3606">
        <f>IF(OR($A3606="",screen_TA_reviewer_B!$D3606=""),"",screen_TA_reviewer_B!$D3606)</f>
        <v/>
      </c>
      <c r="F3606">
        <f>IF(AND(B3606&lt;&gt;"",C3606&lt;&gt;""),1,"")</f>
        <v/>
      </c>
      <c r="G3606">
        <f>IF(F3606=1,IF(B3606=C3606,1,0),"")</f>
        <v/>
      </c>
      <c r="H3606">
        <f>IF(B3606="","",IFERROR(VLOOKUP(B3606,lst_TA_binary_map_table,2,FALSE),"INVALID"))</f>
        <v/>
      </c>
      <c r="I3606">
        <f>IF(C3606="","",IFERROR(VLOOKUP(C3606,lst_TA_binary_map_table,2,FALSE),"INVALID"))</f>
        <v/>
      </c>
      <c r="J3606">
        <f>IF(F3606=1,IF(H3606=I3606,1,0),"")</f>
        <v/>
      </c>
      <c r="K3606">
        <f>IF(G3606=0,1,"")</f>
        <v/>
      </c>
      <c r="L3606">
        <f>IF(K3606=1,COUNTIF($K$2:K3606,1),"")</f>
        <v/>
      </c>
    </row>
    <row r="3607">
      <c r="A3607">
        <f>IF(screen_TA_reviewer_A!$A3607="","",screen_TA_reviewer_A!$A3607)</f>
        <v/>
      </c>
      <c r="B3607">
        <f>IF(OR($A3607="",screen_TA_reviewer_A!$C3607=""),"",screen_TA_reviewer_A!$C3607)</f>
        <v/>
      </c>
      <c r="C3607">
        <f>IF(OR($A3607="",screen_TA_reviewer_B!$C3607=""),"",screen_TA_reviewer_B!$C3607)</f>
        <v/>
      </c>
      <c r="D3607">
        <f>IF(OR($A3607="",screen_TA_reviewer_A!$D3607=""),"",screen_TA_reviewer_A!$D3607)</f>
        <v/>
      </c>
      <c r="E3607">
        <f>IF(OR($A3607="",screen_TA_reviewer_B!$D3607=""),"",screen_TA_reviewer_B!$D3607)</f>
        <v/>
      </c>
      <c r="F3607">
        <f>IF(AND(B3607&lt;&gt;"",C3607&lt;&gt;""),1,"")</f>
        <v/>
      </c>
      <c r="G3607">
        <f>IF(F3607=1,IF(B3607=C3607,1,0),"")</f>
        <v/>
      </c>
      <c r="H3607">
        <f>IF(B3607="","",IFERROR(VLOOKUP(B3607,lst_TA_binary_map_table,2,FALSE),"INVALID"))</f>
        <v/>
      </c>
      <c r="I3607">
        <f>IF(C3607="","",IFERROR(VLOOKUP(C3607,lst_TA_binary_map_table,2,FALSE),"INVALID"))</f>
        <v/>
      </c>
      <c r="J3607">
        <f>IF(F3607=1,IF(H3607=I3607,1,0),"")</f>
        <v/>
      </c>
      <c r="K3607">
        <f>IF(G3607=0,1,"")</f>
        <v/>
      </c>
      <c r="L3607">
        <f>IF(K3607=1,COUNTIF($K$2:K3607,1),"")</f>
        <v/>
      </c>
    </row>
    <row r="3608">
      <c r="A3608">
        <f>IF(screen_TA_reviewer_A!$A3608="","",screen_TA_reviewer_A!$A3608)</f>
        <v/>
      </c>
      <c r="B3608">
        <f>IF(OR($A3608="",screen_TA_reviewer_A!$C3608=""),"",screen_TA_reviewer_A!$C3608)</f>
        <v/>
      </c>
      <c r="C3608">
        <f>IF(OR($A3608="",screen_TA_reviewer_B!$C3608=""),"",screen_TA_reviewer_B!$C3608)</f>
        <v/>
      </c>
      <c r="D3608">
        <f>IF(OR($A3608="",screen_TA_reviewer_A!$D3608=""),"",screen_TA_reviewer_A!$D3608)</f>
        <v/>
      </c>
      <c r="E3608">
        <f>IF(OR($A3608="",screen_TA_reviewer_B!$D3608=""),"",screen_TA_reviewer_B!$D3608)</f>
        <v/>
      </c>
      <c r="F3608">
        <f>IF(AND(B3608&lt;&gt;"",C3608&lt;&gt;""),1,"")</f>
        <v/>
      </c>
      <c r="G3608">
        <f>IF(F3608=1,IF(B3608=C3608,1,0),"")</f>
        <v/>
      </c>
      <c r="H3608">
        <f>IF(B3608="","",IFERROR(VLOOKUP(B3608,lst_TA_binary_map_table,2,FALSE),"INVALID"))</f>
        <v/>
      </c>
      <c r="I3608">
        <f>IF(C3608="","",IFERROR(VLOOKUP(C3608,lst_TA_binary_map_table,2,FALSE),"INVALID"))</f>
        <v/>
      </c>
      <c r="J3608">
        <f>IF(F3608=1,IF(H3608=I3608,1,0),"")</f>
        <v/>
      </c>
      <c r="K3608">
        <f>IF(G3608=0,1,"")</f>
        <v/>
      </c>
      <c r="L3608">
        <f>IF(K3608=1,COUNTIF($K$2:K3608,1),"")</f>
        <v/>
      </c>
    </row>
    <row r="3609">
      <c r="A3609">
        <f>IF(screen_TA_reviewer_A!$A3609="","",screen_TA_reviewer_A!$A3609)</f>
        <v/>
      </c>
      <c r="B3609">
        <f>IF(OR($A3609="",screen_TA_reviewer_A!$C3609=""),"",screen_TA_reviewer_A!$C3609)</f>
        <v/>
      </c>
      <c r="C3609">
        <f>IF(OR($A3609="",screen_TA_reviewer_B!$C3609=""),"",screen_TA_reviewer_B!$C3609)</f>
        <v/>
      </c>
      <c r="D3609">
        <f>IF(OR($A3609="",screen_TA_reviewer_A!$D3609=""),"",screen_TA_reviewer_A!$D3609)</f>
        <v/>
      </c>
      <c r="E3609">
        <f>IF(OR($A3609="",screen_TA_reviewer_B!$D3609=""),"",screen_TA_reviewer_B!$D3609)</f>
        <v/>
      </c>
      <c r="F3609">
        <f>IF(AND(B3609&lt;&gt;"",C3609&lt;&gt;""),1,"")</f>
        <v/>
      </c>
      <c r="G3609">
        <f>IF(F3609=1,IF(B3609=C3609,1,0),"")</f>
        <v/>
      </c>
      <c r="H3609">
        <f>IF(B3609="","",IFERROR(VLOOKUP(B3609,lst_TA_binary_map_table,2,FALSE),"INVALID"))</f>
        <v/>
      </c>
      <c r="I3609">
        <f>IF(C3609="","",IFERROR(VLOOKUP(C3609,lst_TA_binary_map_table,2,FALSE),"INVALID"))</f>
        <v/>
      </c>
      <c r="J3609">
        <f>IF(F3609=1,IF(H3609=I3609,1,0),"")</f>
        <v/>
      </c>
      <c r="K3609">
        <f>IF(G3609=0,1,"")</f>
        <v/>
      </c>
      <c r="L3609">
        <f>IF(K3609=1,COUNTIF($K$2:K3609,1),"")</f>
        <v/>
      </c>
    </row>
    <row r="3610">
      <c r="A3610">
        <f>IF(screen_TA_reviewer_A!$A3610="","",screen_TA_reviewer_A!$A3610)</f>
        <v/>
      </c>
      <c r="B3610">
        <f>IF(OR($A3610="",screen_TA_reviewer_A!$C3610=""),"",screen_TA_reviewer_A!$C3610)</f>
        <v/>
      </c>
      <c r="C3610">
        <f>IF(OR($A3610="",screen_TA_reviewer_B!$C3610=""),"",screen_TA_reviewer_B!$C3610)</f>
        <v/>
      </c>
      <c r="D3610">
        <f>IF(OR($A3610="",screen_TA_reviewer_A!$D3610=""),"",screen_TA_reviewer_A!$D3610)</f>
        <v/>
      </c>
      <c r="E3610">
        <f>IF(OR($A3610="",screen_TA_reviewer_B!$D3610=""),"",screen_TA_reviewer_B!$D3610)</f>
        <v/>
      </c>
      <c r="F3610">
        <f>IF(AND(B3610&lt;&gt;"",C3610&lt;&gt;""),1,"")</f>
        <v/>
      </c>
      <c r="G3610">
        <f>IF(F3610=1,IF(B3610=C3610,1,0),"")</f>
        <v/>
      </c>
      <c r="H3610">
        <f>IF(B3610="","",IFERROR(VLOOKUP(B3610,lst_TA_binary_map_table,2,FALSE),"INVALID"))</f>
        <v/>
      </c>
      <c r="I3610">
        <f>IF(C3610="","",IFERROR(VLOOKUP(C3610,lst_TA_binary_map_table,2,FALSE),"INVALID"))</f>
        <v/>
      </c>
      <c r="J3610">
        <f>IF(F3610=1,IF(H3610=I3610,1,0),"")</f>
        <v/>
      </c>
      <c r="K3610">
        <f>IF(G3610=0,1,"")</f>
        <v/>
      </c>
      <c r="L3610">
        <f>IF(K3610=1,COUNTIF($K$2:K3610,1),"")</f>
        <v/>
      </c>
    </row>
    <row r="3611">
      <c r="A3611">
        <f>IF(screen_TA_reviewer_A!$A3611="","",screen_TA_reviewer_A!$A3611)</f>
        <v/>
      </c>
      <c r="B3611">
        <f>IF(OR($A3611="",screen_TA_reviewer_A!$C3611=""),"",screen_TA_reviewer_A!$C3611)</f>
        <v/>
      </c>
      <c r="C3611">
        <f>IF(OR($A3611="",screen_TA_reviewer_B!$C3611=""),"",screen_TA_reviewer_B!$C3611)</f>
        <v/>
      </c>
      <c r="D3611">
        <f>IF(OR($A3611="",screen_TA_reviewer_A!$D3611=""),"",screen_TA_reviewer_A!$D3611)</f>
        <v/>
      </c>
      <c r="E3611">
        <f>IF(OR($A3611="",screen_TA_reviewer_B!$D3611=""),"",screen_TA_reviewer_B!$D3611)</f>
        <v/>
      </c>
      <c r="F3611">
        <f>IF(AND(B3611&lt;&gt;"",C3611&lt;&gt;""),1,"")</f>
        <v/>
      </c>
      <c r="G3611">
        <f>IF(F3611=1,IF(B3611=C3611,1,0),"")</f>
        <v/>
      </c>
      <c r="H3611">
        <f>IF(B3611="","",IFERROR(VLOOKUP(B3611,lst_TA_binary_map_table,2,FALSE),"INVALID"))</f>
        <v/>
      </c>
      <c r="I3611">
        <f>IF(C3611="","",IFERROR(VLOOKUP(C3611,lst_TA_binary_map_table,2,FALSE),"INVALID"))</f>
        <v/>
      </c>
      <c r="J3611">
        <f>IF(F3611=1,IF(H3611=I3611,1,0),"")</f>
        <v/>
      </c>
      <c r="K3611">
        <f>IF(G3611=0,1,"")</f>
        <v/>
      </c>
      <c r="L3611">
        <f>IF(K3611=1,COUNTIF($K$2:K3611,1),"")</f>
        <v/>
      </c>
    </row>
    <row r="3612">
      <c r="A3612">
        <f>IF(screen_TA_reviewer_A!$A3612="","",screen_TA_reviewer_A!$A3612)</f>
        <v/>
      </c>
      <c r="B3612">
        <f>IF(OR($A3612="",screen_TA_reviewer_A!$C3612=""),"",screen_TA_reviewer_A!$C3612)</f>
        <v/>
      </c>
      <c r="C3612">
        <f>IF(OR($A3612="",screen_TA_reviewer_B!$C3612=""),"",screen_TA_reviewer_B!$C3612)</f>
        <v/>
      </c>
      <c r="D3612">
        <f>IF(OR($A3612="",screen_TA_reviewer_A!$D3612=""),"",screen_TA_reviewer_A!$D3612)</f>
        <v/>
      </c>
      <c r="E3612">
        <f>IF(OR($A3612="",screen_TA_reviewer_B!$D3612=""),"",screen_TA_reviewer_B!$D3612)</f>
        <v/>
      </c>
      <c r="F3612">
        <f>IF(AND(B3612&lt;&gt;"",C3612&lt;&gt;""),1,"")</f>
        <v/>
      </c>
      <c r="G3612">
        <f>IF(F3612=1,IF(B3612=C3612,1,0),"")</f>
        <v/>
      </c>
      <c r="H3612">
        <f>IF(B3612="","",IFERROR(VLOOKUP(B3612,lst_TA_binary_map_table,2,FALSE),"INVALID"))</f>
        <v/>
      </c>
      <c r="I3612">
        <f>IF(C3612="","",IFERROR(VLOOKUP(C3612,lst_TA_binary_map_table,2,FALSE),"INVALID"))</f>
        <v/>
      </c>
      <c r="J3612">
        <f>IF(F3612=1,IF(H3612=I3612,1,0),"")</f>
        <v/>
      </c>
      <c r="K3612">
        <f>IF(G3612=0,1,"")</f>
        <v/>
      </c>
      <c r="L3612">
        <f>IF(K3612=1,COUNTIF($K$2:K3612,1),"")</f>
        <v/>
      </c>
    </row>
    <row r="3613">
      <c r="A3613">
        <f>IF(screen_TA_reviewer_A!$A3613="","",screen_TA_reviewer_A!$A3613)</f>
        <v/>
      </c>
      <c r="B3613">
        <f>IF(OR($A3613="",screen_TA_reviewer_A!$C3613=""),"",screen_TA_reviewer_A!$C3613)</f>
        <v/>
      </c>
      <c r="C3613">
        <f>IF(OR($A3613="",screen_TA_reviewer_B!$C3613=""),"",screen_TA_reviewer_B!$C3613)</f>
        <v/>
      </c>
      <c r="D3613">
        <f>IF(OR($A3613="",screen_TA_reviewer_A!$D3613=""),"",screen_TA_reviewer_A!$D3613)</f>
        <v/>
      </c>
      <c r="E3613">
        <f>IF(OR($A3613="",screen_TA_reviewer_B!$D3613=""),"",screen_TA_reviewer_B!$D3613)</f>
        <v/>
      </c>
      <c r="F3613">
        <f>IF(AND(B3613&lt;&gt;"",C3613&lt;&gt;""),1,"")</f>
        <v/>
      </c>
      <c r="G3613">
        <f>IF(F3613=1,IF(B3613=C3613,1,0),"")</f>
        <v/>
      </c>
      <c r="H3613">
        <f>IF(B3613="","",IFERROR(VLOOKUP(B3613,lst_TA_binary_map_table,2,FALSE),"INVALID"))</f>
        <v/>
      </c>
      <c r="I3613">
        <f>IF(C3613="","",IFERROR(VLOOKUP(C3613,lst_TA_binary_map_table,2,FALSE),"INVALID"))</f>
        <v/>
      </c>
      <c r="J3613">
        <f>IF(F3613=1,IF(H3613=I3613,1,0),"")</f>
        <v/>
      </c>
      <c r="K3613">
        <f>IF(G3613=0,1,"")</f>
        <v/>
      </c>
      <c r="L3613">
        <f>IF(K3613=1,COUNTIF($K$2:K3613,1),"")</f>
        <v/>
      </c>
    </row>
    <row r="3614">
      <c r="A3614">
        <f>IF(screen_TA_reviewer_A!$A3614="","",screen_TA_reviewer_A!$A3614)</f>
        <v/>
      </c>
      <c r="B3614">
        <f>IF(OR($A3614="",screen_TA_reviewer_A!$C3614=""),"",screen_TA_reviewer_A!$C3614)</f>
        <v/>
      </c>
      <c r="C3614">
        <f>IF(OR($A3614="",screen_TA_reviewer_B!$C3614=""),"",screen_TA_reviewer_B!$C3614)</f>
        <v/>
      </c>
      <c r="D3614">
        <f>IF(OR($A3614="",screen_TA_reviewer_A!$D3614=""),"",screen_TA_reviewer_A!$D3614)</f>
        <v/>
      </c>
      <c r="E3614">
        <f>IF(OR($A3614="",screen_TA_reviewer_B!$D3614=""),"",screen_TA_reviewer_B!$D3614)</f>
        <v/>
      </c>
      <c r="F3614">
        <f>IF(AND(B3614&lt;&gt;"",C3614&lt;&gt;""),1,"")</f>
        <v/>
      </c>
      <c r="G3614">
        <f>IF(F3614=1,IF(B3614=C3614,1,0),"")</f>
        <v/>
      </c>
      <c r="H3614">
        <f>IF(B3614="","",IFERROR(VLOOKUP(B3614,lst_TA_binary_map_table,2,FALSE),"INVALID"))</f>
        <v/>
      </c>
      <c r="I3614">
        <f>IF(C3614="","",IFERROR(VLOOKUP(C3614,lst_TA_binary_map_table,2,FALSE),"INVALID"))</f>
        <v/>
      </c>
      <c r="J3614">
        <f>IF(F3614=1,IF(H3614=I3614,1,0),"")</f>
        <v/>
      </c>
      <c r="K3614">
        <f>IF(G3614=0,1,"")</f>
        <v/>
      </c>
      <c r="L3614">
        <f>IF(K3614=1,COUNTIF($K$2:K3614,1),"")</f>
        <v/>
      </c>
    </row>
    <row r="3615">
      <c r="A3615">
        <f>IF(screen_TA_reviewer_A!$A3615="","",screen_TA_reviewer_A!$A3615)</f>
        <v/>
      </c>
      <c r="B3615">
        <f>IF(OR($A3615="",screen_TA_reviewer_A!$C3615=""),"",screen_TA_reviewer_A!$C3615)</f>
        <v/>
      </c>
      <c r="C3615">
        <f>IF(OR($A3615="",screen_TA_reviewer_B!$C3615=""),"",screen_TA_reviewer_B!$C3615)</f>
        <v/>
      </c>
      <c r="D3615">
        <f>IF(OR($A3615="",screen_TA_reviewer_A!$D3615=""),"",screen_TA_reviewer_A!$D3615)</f>
        <v/>
      </c>
      <c r="E3615">
        <f>IF(OR($A3615="",screen_TA_reviewer_B!$D3615=""),"",screen_TA_reviewer_B!$D3615)</f>
        <v/>
      </c>
      <c r="F3615">
        <f>IF(AND(B3615&lt;&gt;"",C3615&lt;&gt;""),1,"")</f>
        <v/>
      </c>
      <c r="G3615">
        <f>IF(F3615=1,IF(B3615=C3615,1,0),"")</f>
        <v/>
      </c>
      <c r="H3615">
        <f>IF(B3615="","",IFERROR(VLOOKUP(B3615,lst_TA_binary_map_table,2,FALSE),"INVALID"))</f>
        <v/>
      </c>
      <c r="I3615">
        <f>IF(C3615="","",IFERROR(VLOOKUP(C3615,lst_TA_binary_map_table,2,FALSE),"INVALID"))</f>
        <v/>
      </c>
      <c r="J3615">
        <f>IF(F3615=1,IF(H3615=I3615,1,0),"")</f>
        <v/>
      </c>
      <c r="K3615">
        <f>IF(G3615=0,1,"")</f>
        <v/>
      </c>
      <c r="L3615">
        <f>IF(K3615=1,COUNTIF($K$2:K3615,1),"")</f>
        <v/>
      </c>
    </row>
    <row r="3616">
      <c r="A3616">
        <f>IF(screen_TA_reviewer_A!$A3616="","",screen_TA_reviewer_A!$A3616)</f>
        <v/>
      </c>
      <c r="B3616">
        <f>IF(OR($A3616="",screen_TA_reviewer_A!$C3616=""),"",screen_TA_reviewer_A!$C3616)</f>
        <v/>
      </c>
      <c r="C3616">
        <f>IF(OR($A3616="",screen_TA_reviewer_B!$C3616=""),"",screen_TA_reviewer_B!$C3616)</f>
        <v/>
      </c>
      <c r="D3616">
        <f>IF(OR($A3616="",screen_TA_reviewer_A!$D3616=""),"",screen_TA_reviewer_A!$D3616)</f>
        <v/>
      </c>
      <c r="E3616">
        <f>IF(OR($A3616="",screen_TA_reviewer_B!$D3616=""),"",screen_TA_reviewer_B!$D3616)</f>
        <v/>
      </c>
      <c r="F3616">
        <f>IF(AND(B3616&lt;&gt;"",C3616&lt;&gt;""),1,"")</f>
        <v/>
      </c>
      <c r="G3616">
        <f>IF(F3616=1,IF(B3616=C3616,1,0),"")</f>
        <v/>
      </c>
      <c r="H3616">
        <f>IF(B3616="","",IFERROR(VLOOKUP(B3616,lst_TA_binary_map_table,2,FALSE),"INVALID"))</f>
        <v/>
      </c>
      <c r="I3616">
        <f>IF(C3616="","",IFERROR(VLOOKUP(C3616,lst_TA_binary_map_table,2,FALSE),"INVALID"))</f>
        <v/>
      </c>
      <c r="J3616">
        <f>IF(F3616=1,IF(H3616=I3616,1,0),"")</f>
        <v/>
      </c>
      <c r="K3616">
        <f>IF(G3616=0,1,"")</f>
        <v/>
      </c>
      <c r="L3616">
        <f>IF(K3616=1,COUNTIF($K$2:K3616,1),"")</f>
        <v/>
      </c>
    </row>
    <row r="3617">
      <c r="A3617">
        <f>IF(screen_TA_reviewer_A!$A3617="","",screen_TA_reviewer_A!$A3617)</f>
        <v/>
      </c>
      <c r="B3617">
        <f>IF(OR($A3617="",screen_TA_reviewer_A!$C3617=""),"",screen_TA_reviewer_A!$C3617)</f>
        <v/>
      </c>
      <c r="C3617">
        <f>IF(OR($A3617="",screen_TA_reviewer_B!$C3617=""),"",screen_TA_reviewer_B!$C3617)</f>
        <v/>
      </c>
      <c r="D3617">
        <f>IF(OR($A3617="",screen_TA_reviewer_A!$D3617=""),"",screen_TA_reviewer_A!$D3617)</f>
        <v/>
      </c>
      <c r="E3617">
        <f>IF(OR($A3617="",screen_TA_reviewer_B!$D3617=""),"",screen_TA_reviewer_B!$D3617)</f>
        <v/>
      </c>
      <c r="F3617">
        <f>IF(AND(B3617&lt;&gt;"",C3617&lt;&gt;""),1,"")</f>
        <v/>
      </c>
      <c r="G3617">
        <f>IF(F3617=1,IF(B3617=C3617,1,0),"")</f>
        <v/>
      </c>
      <c r="H3617">
        <f>IF(B3617="","",IFERROR(VLOOKUP(B3617,lst_TA_binary_map_table,2,FALSE),"INVALID"))</f>
        <v/>
      </c>
      <c r="I3617">
        <f>IF(C3617="","",IFERROR(VLOOKUP(C3617,lst_TA_binary_map_table,2,FALSE),"INVALID"))</f>
        <v/>
      </c>
      <c r="J3617">
        <f>IF(F3617=1,IF(H3617=I3617,1,0),"")</f>
        <v/>
      </c>
      <c r="K3617">
        <f>IF(G3617=0,1,"")</f>
        <v/>
      </c>
      <c r="L3617">
        <f>IF(K3617=1,COUNTIF($K$2:K3617,1),"")</f>
        <v/>
      </c>
    </row>
    <row r="3618">
      <c r="A3618">
        <f>IF(screen_TA_reviewer_A!$A3618="","",screen_TA_reviewer_A!$A3618)</f>
        <v/>
      </c>
      <c r="B3618">
        <f>IF(OR($A3618="",screen_TA_reviewer_A!$C3618=""),"",screen_TA_reviewer_A!$C3618)</f>
        <v/>
      </c>
      <c r="C3618">
        <f>IF(OR($A3618="",screen_TA_reviewer_B!$C3618=""),"",screen_TA_reviewer_B!$C3618)</f>
        <v/>
      </c>
      <c r="D3618">
        <f>IF(OR($A3618="",screen_TA_reviewer_A!$D3618=""),"",screen_TA_reviewer_A!$D3618)</f>
        <v/>
      </c>
      <c r="E3618">
        <f>IF(OR($A3618="",screen_TA_reviewer_B!$D3618=""),"",screen_TA_reviewer_B!$D3618)</f>
        <v/>
      </c>
      <c r="F3618">
        <f>IF(AND(B3618&lt;&gt;"",C3618&lt;&gt;""),1,"")</f>
        <v/>
      </c>
      <c r="G3618">
        <f>IF(F3618=1,IF(B3618=C3618,1,0),"")</f>
        <v/>
      </c>
      <c r="H3618">
        <f>IF(B3618="","",IFERROR(VLOOKUP(B3618,lst_TA_binary_map_table,2,FALSE),"INVALID"))</f>
        <v/>
      </c>
      <c r="I3618">
        <f>IF(C3618="","",IFERROR(VLOOKUP(C3618,lst_TA_binary_map_table,2,FALSE),"INVALID"))</f>
        <v/>
      </c>
      <c r="J3618">
        <f>IF(F3618=1,IF(H3618=I3618,1,0),"")</f>
        <v/>
      </c>
      <c r="K3618">
        <f>IF(G3618=0,1,"")</f>
        <v/>
      </c>
      <c r="L3618">
        <f>IF(K3618=1,COUNTIF($K$2:K3618,1),"")</f>
        <v/>
      </c>
    </row>
    <row r="3619">
      <c r="A3619">
        <f>IF(screen_TA_reviewer_A!$A3619="","",screen_TA_reviewer_A!$A3619)</f>
        <v/>
      </c>
      <c r="B3619">
        <f>IF(OR($A3619="",screen_TA_reviewer_A!$C3619=""),"",screen_TA_reviewer_A!$C3619)</f>
        <v/>
      </c>
      <c r="C3619">
        <f>IF(OR($A3619="",screen_TA_reviewer_B!$C3619=""),"",screen_TA_reviewer_B!$C3619)</f>
        <v/>
      </c>
      <c r="D3619">
        <f>IF(OR($A3619="",screen_TA_reviewer_A!$D3619=""),"",screen_TA_reviewer_A!$D3619)</f>
        <v/>
      </c>
      <c r="E3619">
        <f>IF(OR($A3619="",screen_TA_reviewer_B!$D3619=""),"",screen_TA_reviewer_B!$D3619)</f>
        <v/>
      </c>
      <c r="F3619">
        <f>IF(AND(B3619&lt;&gt;"",C3619&lt;&gt;""),1,"")</f>
        <v/>
      </c>
      <c r="G3619">
        <f>IF(F3619=1,IF(B3619=C3619,1,0),"")</f>
        <v/>
      </c>
      <c r="H3619">
        <f>IF(B3619="","",IFERROR(VLOOKUP(B3619,lst_TA_binary_map_table,2,FALSE),"INVALID"))</f>
        <v/>
      </c>
      <c r="I3619">
        <f>IF(C3619="","",IFERROR(VLOOKUP(C3619,lst_TA_binary_map_table,2,FALSE),"INVALID"))</f>
        <v/>
      </c>
      <c r="J3619">
        <f>IF(F3619=1,IF(H3619=I3619,1,0),"")</f>
        <v/>
      </c>
      <c r="K3619">
        <f>IF(G3619=0,1,"")</f>
        <v/>
      </c>
      <c r="L3619">
        <f>IF(K3619=1,COUNTIF($K$2:K3619,1),"")</f>
        <v/>
      </c>
    </row>
    <row r="3620">
      <c r="A3620">
        <f>IF(screen_TA_reviewer_A!$A3620="","",screen_TA_reviewer_A!$A3620)</f>
        <v/>
      </c>
      <c r="B3620">
        <f>IF(OR($A3620="",screen_TA_reviewer_A!$C3620=""),"",screen_TA_reviewer_A!$C3620)</f>
        <v/>
      </c>
      <c r="C3620">
        <f>IF(OR($A3620="",screen_TA_reviewer_B!$C3620=""),"",screen_TA_reviewer_B!$C3620)</f>
        <v/>
      </c>
      <c r="D3620">
        <f>IF(OR($A3620="",screen_TA_reviewer_A!$D3620=""),"",screen_TA_reviewer_A!$D3620)</f>
        <v/>
      </c>
      <c r="E3620">
        <f>IF(OR($A3620="",screen_TA_reviewer_B!$D3620=""),"",screen_TA_reviewer_B!$D3620)</f>
        <v/>
      </c>
      <c r="F3620">
        <f>IF(AND(B3620&lt;&gt;"",C3620&lt;&gt;""),1,"")</f>
        <v/>
      </c>
      <c r="G3620">
        <f>IF(F3620=1,IF(B3620=C3620,1,0),"")</f>
        <v/>
      </c>
      <c r="H3620">
        <f>IF(B3620="","",IFERROR(VLOOKUP(B3620,lst_TA_binary_map_table,2,FALSE),"INVALID"))</f>
        <v/>
      </c>
      <c r="I3620">
        <f>IF(C3620="","",IFERROR(VLOOKUP(C3620,lst_TA_binary_map_table,2,FALSE),"INVALID"))</f>
        <v/>
      </c>
      <c r="J3620">
        <f>IF(F3620=1,IF(H3620=I3620,1,0),"")</f>
        <v/>
      </c>
      <c r="K3620">
        <f>IF(G3620=0,1,"")</f>
        <v/>
      </c>
      <c r="L3620">
        <f>IF(K3620=1,COUNTIF($K$2:K3620,1),"")</f>
        <v/>
      </c>
    </row>
    <row r="3621">
      <c r="A3621">
        <f>IF(screen_TA_reviewer_A!$A3621="","",screen_TA_reviewer_A!$A3621)</f>
        <v/>
      </c>
      <c r="B3621">
        <f>IF(OR($A3621="",screen_TA_reviewer_A!$C3621=""),"",screen_TA_reviewer_A!$C3621)</f>
        <v/>
      </c>
      <c r="C3621">
        <f>IF(OR($A3621="",screen_TA_reviewer_B!$C3621=""),"",screen_TA_reviewer_B!$C3621)</f>
        <v/>
      </c>
      <c r="D3621">
        <f>IF(OR($A3621="",screen_TA_reviewer_A!$D3621=""),"",screen_TA_reviewer_A!$D3621)</f>
        <v/>
      </c>
      <c r="E3621">
        <f>IF(OR($A3621="",screen_TA_reviewer_B!$D3621=""),"",screen_TA_reviewer_B!$D3621)</f>
        <v/>
      </c>
      <c r="F3621">
        <f>IF(AND(B3621&lt;&gt;"",C3621&lt;&gt;""),1,"")</f>
        <v/>
      </c>
      <c r="G3621">
        <f>IF(F3621=1,IF(B3621=C3621,1,0),"")</f>
        <v/>
      </c>
      <c r="H3621">
        <f>IF(B3621="","",IFERROR(VLOOKUP(B3621,lst_TA_binary_map_table,2,FALSE),"INVALID"))</f>
        <v/>
      </c>
      <c r="I3621">
        <f>IF(C3621="","",IFERROR(VLOOKUP(C3621,lst_TA_binary_map_table,2,FALSE),"INVALID"))</f>
        <v/>
      </c>
      <c r="J3621">
        <f>IF(F3621=1,IF(H3621=I3621,1,0),"")</f>
        <v/>
      </c>
      <c r="K3621">
        <f>IF(G3621=0,1,"")</f>
        <v/>
      </c>
      <c r="L3621">
        <f>IF(K3621=1,COUNTIF($K$2:K3621,1),"")</f>
        <v/>
      </c>
    </row>
    <row r="3622">
      <c r="A3622">
        <f>IF(screen_TA_reviewer_A!$A3622="","",screen_TA_reviewer_A!$A3622)</f>
        <v/>
      </c>
      <c r="B3622">
        <f>IF(OR($A3622="",screen_TA_reviewer_A!$C3622=""),"",screen_TA_reviewer_A!$C3622)</f>
        <v/>
      </c>
      <c r="C3622">
        <f>IF(OR($A3622="",screen_TA_reviewer_B!$C3622=""),"",screen_TA_reviewer_B!$C3622)</f>
        <v/>
      </c>
      <c r="D3622">
        <f>IF(OR($A3622="",screen_TA_reviewer_A!$D3622=""),"",screen_TA_reviewer_A!$D3622)</f>
        <v/>
      </c>
      <c r="E3622">
        <f>IF(OR($A3622="",screen_TA_reviewer_B!$D3622=""),"",screen_TA_reviewer_B!$D3622)</f>
        <v/>
      </c>
      <c r="F3622">
        <f>IF(AND(B3622&lt;&gt;"",C3622&lt;&gt;""),1,"")</f>
        <v/>
      </c>
      <c r="G3622">
        <f>IF(F3622=1,IF(B3622=C3622,1,0),"")</f>
        <v/>
      </c>
      <c r="H3622">
        <f>IF(B3622="","",IFERROR(VLOOKUP(B3622,lst_TA_binary_map_table,2,FALSE),"INVALID"))</f>
        <v/>
      </c>
      <c r="I3622">
        <f>IF(C3622="","",IFERROR(VLOOKUP(C3622,lst_TA_binary_map_table,2,FALSE),"INVALID"))</f>
        <v/>
      </c>
      <c r="J3622">
        <f>IF(F3622=1,IF(H3622=I3622,1,0),"")</f>
        <v/>
      </c>
      <c r="K3622">
        <f>IF(G3622=0,1,"")</f>
        <v/>
      </c>
      <c r="L3622">
        <f>IF(K3622=1,COUNTIF($K$2:K3622,1),"")</f>
        <v/>
      </c>
    </row>
    <row r="3623">
      <c r="A3623">
        <f>IF(screen_TA_reviewer_A!$A3623="","",screen_TA_reviewer_A!$A3623)</f>
        <v/>
      </c>
      <c r="B3623">
        <f>IF(OR($A3623="",screen_TA_reviewer_A!$C3623=""),"",screen_TA_reviewer_A!$C3623)</f>
        <v/>
      </c>
      <c r="C3623">
        <f>IF(OR($A3623="",screen_TA_reviewer_B!$C3623=""),"",screen_TA_reviewer_B!$C3623)</f>
        <v/>
      </c>
      <c r="D3623">
        <f>IF(OR($A3623="",screen_TA_reviewer_A!$D3623=""),"",screen_TA_reviewer_A!$D3623)</f>
        <v/>
      </c>
      <c r="E3623">
        <f>IF(OR($A3623="",screen_TA_reviewer_B!$D3623=""),"",screen_TA_reviewer_B!$D3623)</f>
        <v/>
      </c>
      <c r="F3623">
        <f>IF(AND(B3623&lt;&gt;"",C3623&lt;&gt;""),1,"")</f>
        <v/>
      </c>
      <c r="G3623">
        <f>IF(F3623=1,IF(B3623=C3623,1,0),"")</f>
        <v/>
      </c>
      <c r="H3623">
        <f>IF(B3623="","",IFERROR(VLOOKUP(B3623,lst_TA_binary_map_table,2,FALSE),"INVALID"))</f>
        <v/>
      </c>
      <c r="I3623">
        <f>IF(C3623="","",IFERROR(VLOOKUP(C3623,lst_TA_binary_map_table,2,FALSE),"INVALID"))</f>
        <v/>
      </c>
      <c r="J3623">
        <f>IF(F3623=1,IF(H3623=I3623,1,0),"")</f>
        <v/>
      </c>
      <c r="K3623">
        <f>IF(G3623=0,1,"")</f>
        <v/>
      </c>
      <c r="L3623">
        <f>IF(K3623=1,COUNTIF($K$2:K3623,1),"")</f>
        <v/>
      </c>
    </row>
    <row r="3624">
      <c r="A3624">
        <f>IF(screen_TA_reviewer_A!$A3624="","",screen_TA_reviewer_A!$A3624)</f>
        <v/>
      </c>
      <c r="B3624">
        <f>IF(OR($A3624="",screen_TA_reviewer_A!$C3624=""),"",screen_TA_reviewer_A!$C3624)</f>
        <v/>
      </c>
      <c r="C3624">
        <f>IF(OR($A3624="",screen_TA_reviewer_B!$C3624=""),"",screen_TA_reviewer_B!$C3624)</f>
        <v/>
      </c>
      <c r="D3624">
        <f>IF(OR($A3624="",screen_TA_reviewer_A!$D3624=""),"",screen_TA_reviewer_A!$D3624)</f>
        <v/>
      </c>
      <c r="E3624">
        <f>IF(OR($A3624="",screen_TA_reviewer_B!$D3624=""),"",screen_TA_reviewer_B!$D3624)</f>
        <v/>
      </c>
      <c r="F3624">
        <f>IF(AND(B3624&lt;&gt;"",C3624&lt;&gt;""),1,"")</f>
        <v/>
      </c>
      <c r="G3624">
        <f>IF(F3624=1,IF(B3624=C3624,1,0),"")</f>
        <v/>
      </c>
      <c r="H3624">
        <f>IF(B3624="","",IFERROR(VLOOKUP(B3624,lst_TA_binary_map_table,2,FALSE),"INVALID"))</f>
        <v/>
      </c>
      <c r="I3624">
        <f>IF(C3624="","",IFERROR(VLOOKUP(C3624,lst_TA_binary_map_table,2,FALSE),"INVALID"))</f>
        <v/>
      </c>
      <c r="J3624">
        <f>IF(F3624=1,IF(H3624=I3624,1,0),"")</f>
        <v/>
      </c>
      <c r="K3624">
        <f>IF(G3624=0,1,"")</f>
        <v/>
      </c>
      <c r="L3624">
        <f>IF(K3624=1,COUNTIF($K$2:K3624,1),"")</f>
        <v/>
      </c>
    </row>
    <row r="3625">
      <c r="A3625">
        <f>IF(screen_TA_reviewer_A!$A3625="","",screen_TA_reviewer_A!$A3625)</f>
        <v/>
      </c>
      <c r="B3625">
        <f>IF(OR($A3625="",screen_TA_reviewer_A!$C3625=""),"",screen_TA_reviewer_A!$C3625)</f>
        <v/>
      </c>
      <c r="C3625">
        <f>IF(OR($A3625="",screen_TA_reviewer_B!$C3625=""),"",screen_TA_reviewer_B!$C3625)</f>
        <v/>
      </c>
      <c r="D3625">
        <f>IF(OR($A3625="",screen_TA_reviewer_A!$D3625=""),"",screen_TA_reviewer_A!$D3625)</f>
        <v/>
      </c>
      <c r="E3625">
        <f>IF(OR($A3625="",screen_TA_reviewer_B!$D3625=""),"",screen_TA_reviewer_B!$D3625)</f>
        <v/>
      </c>
      <c r="F3625">
        <f>IF(AND(B3625&lt;&gt;"",C3625&lt;&gt;""),1,"")</f>
        <v/>
      </c>
      <c r="G3625">
        <f>IF(F3625=1,IF(B3625=C3625,1,0),"")</f>
        <v/>
      </c>
      <c r="H3625">
        <f>IF(B3625="","",IFERROR(VLOOKUP(B3625,lst_TA_binary_map_table,2,FALSE),"INVALID"))</f>
        <v/>
      </c>
      <c r="I3625">
        <f>IF(C3625="","",IFERROR(VLOOKUP(C3625,lst_TA_binary_map_table,2,FALSE),"INVALID"))</f>
        <v/>
      </c>
      <c r="J3625">
        <f>IF(F3625=1,IF(H3625=I3625,1,0),"")</f>
        <v/>
      </c>
      <c r="K3625">
        <f>IF(G3625=0,1,"")</f>
        <v/>
      </c>
      <c r="L3625">
        <f>IF(K3625=1,COUNTIF($K$2:K3625,1),"")</f>
        <v/>
      </c>
    </row>
    <row r="3626">
      <c r="A3626">
        <f>IF(screen_TA_reviewer_A!$A3626="","",screen_TA_reviewer_A!$A3626)</f>
        <v/>
      </c>
      <c r="B3626">
        <f>IF(OR($A3626="",screen_TA_reviewer_A!$C3626=""),"",screen_TA_reviewer_A!$C3626)</f>
        <v/>
      </c>
      <c r="C3626">
        <f>IF(OR($A3626="",screen_TA_reviewer_B!$C3626=""),"",screen_TA_reviewer_B!$C3626)</f>
        <v/>
      </c>
      <c r="D3626">
        <f>IF(OR($A3626="",screen_TA_reviewer_A!$D3626=""),"",screen_TA_reviewer_A!$D3626)</f>
        <v/>
      </c>
      <c r="E3626">
        <f>IF(OR($A3626="",screen_TA_reviewer_B!$D3626=""),"",screen_TA_reviewer_B!$D3626)</f>
        <v/>
      </c>
      <c r="F3626">
        <f>IF(AND(B3626&lt;&gt;"",C3626&lt;&gt;""),1,"")</f>
        <v/>
      </c>
      <c r="G3626">
        <f>IF(F3626=1,IF(B3626=C3626,1,0),"")</f>
        <v/>
      </c>
      <c r="H3626">
        <f>IF(B3626="","",IFERROR(VLOOKUP(B3626,lst_TA_binary_map_table,2,FALSE),"INVALID"))</f>
        <v/>
      </c>
      <c r="I3626">
        <f>IF(C3626="","",IFERROR(VLOOKUP(C3626,lst_TA_binary_map_table,2,FALSE),"INVALID"))</f>
        <v/>
      </c>
      <c r="J3626">
        <f>IF(F3626=1,IF(H3626=I3626,1,0),"")</f>
        <v/>
      </c>
      <c r="K3626">
        <f>IF(G3626=0,1,"")</f>
        <v/>
      </c>
      <c r="L3626">
        <f>IF(K3626=1,COUNTIF($K$2:K3626,1),"")</f>
        <v/>
      </c>
    </row>
    <row r="3627">
      <c r="A3627">
        <f>IF(screen_TA_reviewer_A!$A3627="","",screen_TA_reviewer_A!$A3627)</f>
        <v/>
      </c>
      <c r="B3627">
        <f>IF(OR($A3627="",screen_TA_reviewer_A!$C3627=""),"",screen_TA_reviewer_A!$C3627)</f>
        <v/>
      </c>
      <c r="C3627">
        <f>IF(OR($A3627="",screen_TA_reviewer_B!$C3627=""),"",screen_TA_reviewer_B!$C3627)</f>
        <v/>
      </c>
      <c r="D3627">
        <f>IF(OR($A3627="",screen_TA_reviewer_A!$D3627=""),"",screen_TA_reviewer_A!$D3627)</f>
        <v/>
      </c>
      <c r="E3627">
        <f>IF(OR($A3627="",screen_TA_reviewer_B!$D3627=""),"",screen_TA_reviewer_B!$D3627)</f>
        <v/>
      </c>
      <c r="F3627">
        <f>IF(AND(B3627&lt;&gt;"",C3627&lt;&gt;""),1,"")</f>
        <v/>
      </c>
      <c r="G3627">
        <f>IF(F3627=1,IF(B3627=C3627,1,0),"")</f>
        <v/>
      </c>
      <c r="H3627">
        <f>IF(B3627="","",IFERROR(VLOOKUP(B3627,lst_TA_binary_map_table,2,FALSE),"INVALID"))</f>
        <v/>
      </c>
      <c r="I3627">
        <f>IF(C3627="","",IFERROR(VLOOKUP(C3627,lst_TA_binary_map_table,2,FALSE),"INVALID"))</f>
        <v/>
      </c>
      <c r="J3627">
        <f>IF(F3627=1,IF(H3627=I3627,1,0),"")</f>
        <v/>
      </c>
      <c r="K3627">
        <f>IF(G3627=0,1,"")</f>
        <v/>
      </c>
      <c r="L3627">
        <f>IF(K3627=1,COUNTIF($K$2:K3627,1),"")</f>
        <v/>
      </c>
    </row>
    <row r="3628">
      <c r="A3628">
        <f>IF(screen_TA_reviewer_A!$A3628="","",screen_TA_reviewer_A!$A3628)</f>
        <v/>
      </c>
      <c r="B3628">
        <f>IF(OR($A3628="",screen_TA_reviewer_A!$C3628=""),"",screen_TA_reviewer_A!$C3628)</f>
        <v/>
      </c>
      <c r="C3628">
        <f>IF(OR($A3628="",screen_TA_reviewer_B!$C3628=""),"",screen_TA_reviewer_B!$C3628)</f>
        <v/>
      </c>
      <c r="D3628">
        <f>IF(OR($A3628="",screen_TA_reviewer_A!$D3628=""),"",screen_TA_reviewer_A!$D3628)</f>
        <v/>
      </c>
      <c r="E3628">
        <f>IF(OR($A3628="",screen_TA_reviewer_B!$D3628=""),"",screen_TA_reviewer_B!$D3628)</f>
        <v/>
      </c>
      <c r="F3628">
        <f>IF(AND(B3628&lt;&gt;"",C3628&lt;&gt;""),1,"")</f>
        <v/>
      </c>
      <c r="G3628">
        <f>IF(F3628=1,IF(B3628=C3628,1,0),"")</f>
        <v/>
      </c>
      <c r="H3628">
        <f>IF(B3628="","",IFERROR(VLOOKUP(B3628,lst_TA_binary_map_table,2,FALSE),"INVALID"))</f>
        <v/>
      </c>
      <c r="I3628">
        <f>IF(C3628="","",IFERROR(VLOOKUP(C3628,lst_TA_binary_map_table,2,FALSE),"INVALID"))</f>
        <v/>
      </c>
      <c r="J3628">
        <f>IF(F3628=1,IF(H3628=I3628,1,0),"")</f>
        <v/>
      </c>
      <c r="K3628">
        <f>IF(G3628=0,1,"")</f>
        <v/>
      </c>
      <c r="L3628">
        <f>IF(K3628=1,COUNTIF($K$2:K3628,1),"")</f>
        <v/>
      </c>
    </row>
    <row r="3629">
      <c r="A3629">
        <f>IF(screen_TA_reviewer_A!$A3629="","",screen_TA_reviewer_A!$A3629)</f>
        <v/>
      </c>
      <c r="B3629">
        <f>IF(OR($A3629="",screen_TA_reviewer_A!$C3629=""),"",screen_TA_reviewer_A!$C3629)</f>
        <v/>
      </c>
      <c r="C3629">
        <f>IF(OR($A3629="",screen_TA_reviewer_B!$C3629=""),"",screen_TA_reviewer_B!$C3629)</f>
        <v/>
      </c>
      <c r="D3629">
        <f>IF(OR($A3629="",screen_TA_reviewer_A!$D3629=""),"",screen_TA_reviewer_A!$D3629)</f>
        <v/>
      </c>
      <c r="E3629">
        <f>IF(OR($A3629="",screen_TA_reviewer_B!$D3629=""),"",screen_TA_reviewer_B!$D3629)</f>
        <v/>
      </c>
      <c r="F3629">
        <f>IF(AND(B3629&lt;&gt;"",C3629&lt;&gt;""),1,"")</f>
        <v/>
      </c>
      <c r="G3629">
        <f>IF(F3629=1,IF(B3629=C3629,1,0),"")</f>
        <v/>
      </c>
      <c r="H3629">
        <f>IF(B3629="","",IFERROR(VLOOKUP(B3629,lst_TA_binary_map_table,2,FALSE),"INVALID"))</f>
        <v/>
      </c>
      <c r="I3629">
        <f>IF(C3629="","",IFERROR(VLOOKUP(C3629,lst_TA_binary_map_table,2,FALSE),"INVALID"))</f>
        <v/>
      </c>
      <c r="J3629">
        <f>IF(F3629=1,IF(H3629=I3629,1,0),"")</f>
        <v/>
      </c>
      <c r="K3629">
        <f>IF(G3629=0,1,"")</f>
        <v/>
      </c>
      <c r="L3629">
        <f>IF(K3629=1,COUNTIF($K$2:K3629,1),"")</f>
        <v/>
      </c>
    </row>
    <row r="3630">
      <c r="A3630">
        <f>IF(screen_TA_reviewer_A!$A3630="","",screen_TA_reviewer_A!$A3630)</f>
        <v/>
      </c>
      <c r="B3630">
        <f>IF(OR($A3630="",screen_TA_reviewer_A!$C3630=""),"",screen_TA_reviewer_A!$C3630)</f>
        <v/>
      </c>
      <c r="C3630">
        <f>IF(OR($A3630="",screen_TA_reviewer_B!$C3630=""),"",screen_TA_reviewer_B!$C3630)</f>
        <v/>
      </c>
      <c r="D3630">
        <f>IF(OR($A3630="",screen_TA_reviewer_A!$D3630=""),"",screen_TA_reviewer_A!$D3630)</f>
        <v/>
      </c>
      <c r="E3630">
        <f>IF(OR($A3630="",screen_TA_reviewer_B!$D3630=""),"",screen_TA_reviewer_B!$D3630)</f>
        <v/>
      </c>
      <c r="F3630">
        <f>IF(AND(B3630&lt;&gt;"",C3630&lt;&gt;""),1,"")</f>
        <v/>
      </c>
      <c r="G3630">
        <f>IF(F3630=1,IF(B3630=C3630,1,0),"")</f>
        <v/>
      </c>
      <c r="H3630">
        <f>IF(B3630="","",IFERROR(VLOOKUP(B3630,lst_TA_binary_map_table,2,FALSE),"INVALID"))</f>
        <v/>
      </c>
      <c r="I3630">
        <f>IF(C3630="","",IFERROR(VLOOKUP(C3630,lst_TA_binary_map_table,2,FALSE),"INVALID"))</f>
        <v/>
      </c>
      <c r="J3630">
        <f>IF(F3630=1,IF(H3630=I3630,1,0),"")</f>
        <v/>
      </c>
      <c r="K3630">
        <f>IF(G3630=0,1,"")</f>
        <v/>
      </c>
      <c r="L3630">
        <f>IF(K3630=1,COUNTIF($K$2:K3630,1),"")</f>
        <v/>
      </c>
    </row>
    <row r="3631">
      <c r="A3631">
        <f>IF(screen_TA_reviewer_A!$A3631="","",screen_TA_reviewer_A!$A3631)</f>
        <v/>
      </c>
      <c r="B3631">
        <f>IF(OR($A3631="",screen_TA_reviewer_A!$C3631=""),"",screen_TA_reviewer_A!$C3631)</f>
        <v/>
      </c>
      <c r="C3631">
        <f>IF(OR($A3631="",screen_TA_reviewer_B!$C3631=""),"",screen_TA_reviewer_B!$C3631)</f>
        <v/>
      </c>
      <c r="D3631">
        <f>IF(OR($A3631="",screen_TA_reviewer_A!$D3631=""),"",screen_TA_reviewer_A!$D3631)</f>
        <v/>
      </c>
      <c r="E3631">
        <f>IF(OR($A3631="",screen_TA_reviewer_B!$D3631=""),"",screen_TA_reviewer_B!$D3631)</f>
        <v/>
      </c>
      <c r="F3631">
        <f>IF(AND(B3631&lt;&gt;"",C3631&lt;&gt;""),1,"")</f>
        <v/>
      </c>
      <c r="G3631">
        <f>IF(F3631=1,IF(B3631=C3631,1,0),"")</f>
        <v/>
      </c>
      <c r="H3631">
        <f>IF(B3631="","",IFERROR(VLOOKUP(B3631,lst_TA_binary_map_table,2,FALSE),"INVALID"))</f>
        <v/>
      </c>
      <c r="I3631">
        <f>IF(C3631="","",IFERROR(VLOOKUP(C3631,lst_TA_binary_map_table,2,FALSE),"INVALID"))</f>
        <v/>
      </c>
      <c r="J3631">
        <f>IF(F3631=1,IF(H3631=I3631,1,0),"")</f>
        <v/>
      </c>
      <c r="K3631">
        <f>IF(G3631=0,1,"")</f>
        <v/>
      </c>
      <c r="L3631">
        <f>IF(K3631=1,COUNTIF($K$2:K3631,1),"")</f>
        <v/>
      </c>
    </row>
    <row r="3632">
      <c r="A3632">
        <f>IF(screen_TA_reviewer_A!$A3632="","",screen_TA_reviewer_A!$A3632)</f>
        <v/>
      </c>
      <c r="B3632">
        <f>IF(OR($A3632="",screen_TA_reviewer_A!$C3632=""),"",screen_TA_reviewer_A!$C3632)</f>
        <v/>
      </c>
      <c r="C3632">
        <f>IF(OR($A3632="",screen_TA_reviewer_B!$C3632=""),"",screen_TA_reviewer_B!$C3632)</f>
        <v/>
      </c>
      <c r="D3632">
        <f>IF(OR($A3632="",screen_TA_reviewer_A!$D3632=""),"",screen_TA_reviewer_A!$D3632)</f>
        <v/>
      </c>
      <c r="E3632">
        <f>IF(OR($A3632="",screen_TA_reviewer_B!$D3632=""),"",screen_TA_reviewer_B!$D3632)</f>
        <v/>
      </c>
      <c r="F3632">
        <f>IF(AND(B3632&lt;&gt;"",C3632&lt;&gt;""),1,"")</f>
        <v/>
      </c>
      <c r="G3632">
        <f>IF(F3632=1,IF(B3632=C3632,1,0),"")</f>
        <v/>
      </c>
      <c r="H3632">
        <f>IF(B3632="","",IFERROR(VLOOKUP(B3632,lst_TA_binary_map_table,2,FALSE),"INVALID"))</f>
        <v/>
      </c>
      <c r="I3632">
        <f>IF(C3632="","",IFERROR(VLOOKUP(C3632,lst_TA_binary_map_table,2,FALSE),"INVALID"))</f>
        <v/>
      </c>
      <c r="J3632">
        <f>IF(F3632=1,IF(H3632=I3632,1,0),"")</f>
        <v/>
      </c>
      <c r="K3632">
        <f>IF(G3632=0,1,"")</f>
        <v/>
      </c>
      <c r="L3632">
        <f>IF(K3632=1,COUNTIF($K$2:K3632,1),"")</f>
        <v/>
      </c>
    </row>
    <row r="3633">
      <c r="A3633">
        <f>IF(screen_TA_reviewer_A!$A3633="","",screen_TA_reviewer_A!$A3633)</f>
        <v/>
      </c>
      <c r="B3633">
        <f>IF(OR($A3633="",screen_TA_reviewer_A!$C3633=""),"",screen_TA_reviewer_A!$C3633)</f>
        <v/>
      </c>
      <c r="C3633">
        <f>IF(OR($A3633="",screen_TA_reviewer_B!$C3633=""),"",screen_TA_reviewer_B!$C3633)</f>
        <v/>
      </c>
      <c r="D3633">
        <f>IF(OR($A3633="",screen_TA_reviewer_A!$D3633=""),"",screen_TA_reviewer_A!$D3633)</f>
        <v/>
      </c>
      <c r="E3633">
        <f>IF(OR($A3633="",screen_TA_reviewer_B!$D3633=""),"",screen_TA_reviewer_B!$D3633)</f>
        <v/>
      </c>
      <c r="F3633">
        <f>IF(AND(B3633&lt;&gt;"",C3633&lt;&gt;""),1,"")</f>
        <v/>
      </c>
      <c r="G3633">
        <f>IF(F3633=1,IF(B3633=C3633,1,0),"")</f>
        <v/>
      </c>
      <c r="H3633">
        <f>IF(B3633="","",IFERROR(VLOOKUP(B3633,lst_TA_binary_map_table,2,FALSE),"INVALID"))</f>
        <v/>
      </c>
      <c r="I3633">
        <f>IF(C3633="","",IFERROR(VLOOKUP(C3633,lst_TA_binary_map_table,2,FALSE),"INVALID"))</f>
        <v/>
      </c>
      <c r="J3633">
        <f>IF(F3633=1,IF(H3633=I3633,1,0),"")</f>
        <v/>
      </c>
      <c r="K3633">
        <f>IF(G3633=0,1,"")</f>
        <v/>
      </c>
      <c r="L3633">
        <f>IF(K3633=1,COUNTIF($K$2:K3633,1),"")</f>
        <v/>
      </c>
    </row>
    <row r="3634">
      <c r="A3634">
        <f>IF(screen_TA_reviewer_A!$A3634="","",screen_TA_reviewer_A!$A3634)</f>
        <v/>
      </c>
      <c r="B3634">
        <f>IF(OR($A3634="",screen_TA_reviewer_A!$C3634=""),"",screen_TA_reviewer_A!$C3634)</f>
        <v/>
      </c>
      <c r="C3634">
        <f>IF(OR($A3634="",screen_TA_reviewer_B!$C3634=""),"",screen_TA_reviewer_B!$C3634)</f>
        <v/>
      </c>
      <c r="D3634">
        <f>IF(OR($A3634="",screen_TA_reviewer_A!$D3634=""),"",screen_TA_reviewer_A!$D3634)</f>
        <v/>
      </c>
      <c r="E3634">
        <f>IF(OR($A3634="",screen_TA_reviewer_B!$D3634=""),"",screen_TA_reviewer_B!$D3634)</f>
        <v/>
      </c>
      <c r="F3634">
        <f>IF(AND(B3634&lt;&gt;"",C3634&lt;&gt;""),1,"")</f>
        <v/>
      </c>
      <c r="G3634">
        <f>IF(F3634=1,IF(B3634=C3634,1,0),"")</f>
        <v/>
      </c>
      <c r="H3634">
        <f>IF(B3634="","",IFERROR(VLOOKUP(B3634,lst_TA_binary_map_table,2,FALSE),"INVALID"))</f>
        <v/>
      </c>
      <c r="I3634">
        <f>IF(C3634="","",IFERROR(VLOOKUP(C3634,lst_TA_binary_map_table,2,FALSE),"INVALID"))</f>
        <v/>
      </c>
      <c r="J3634">
        <f>IF(F3634=1,IF(H3634=I3634,1,0),"")</f>
        <v/>
      </c>
      <c r="K3634">
        <f>IF(G3634=0,1,"")</f>
        <v/>
      </c>
      <c r="L3634">
        <f>IF(K3634=1,COUNTIF($K$2:K3634,1),"")</f>
        <v/>
      </c>
    </row>
    <row r="3635">
      <c r="A3635">
        <f>IF(screen_TA_reviewer_A!$A3635="","",screen_TA_reviewer_A!$A3635)</f>
        <v/>
      </c>
      <c r="B3635">
        <f>IF(OR($A3635="",screen_TA_reviewer_A!$C3635=""),"",screen_TA_reviewer_A!$C3635)</f>
        <v/>
      </c>
      <c r="C3635">
        <f>IF(OR($A3635="",screen_TA_reviewer_B!$C3635=""),"",screen_TA_reviewer_B!$C3635)</f>
        <v/>
      </c>
      <c r="D3635">
        <f>IF(OR($A3635="",screen_TA_reviewer_A!$D3635=""),"",screen_TA_reviewer_A!$D3635)</f>
        <v/>
      </c>
      <c r="E3635">
        <f>IF(OR($A3635="",screen_TA_reviewer_B!$D3635=""),"",screen_TA_reviewer_B!$D3635)</f>
        <v/>
      </c>
      <c r="F3635">
        <f>IF(AND(B3635&lt;&gt;"",C3635&lt;&gt;""),1,"")</f>
        <v/>
      </c>
      <c r="G3635">
        <f>IF(F3635=1,IF(B3635=C3635,1,0),"")</f>
        <v/>
      </c>
      <c r="H3635">
        <f>IF(B3635="","",IFERROR(VLOOKUP(B3635,lst_TA_binary_map_table,2,FALSE),"INVALID"))</f>
        <v/>
      </c>
      <c r="I3635">
        <f>IF(C3635="","",IFERROR(VLOOKUP(C3635,lst_TA_binary_map_table,2,FALSE),"INVALID"))</f>
        <v/>
      </c>
      <c r="J3635">
        <f>IF(F3635=1,IF(H3635=I3635,1,0),"")</f>
        <v/>
      </c>
      <c r="K3635">
        <f>IF(G3635=0,1,"")</f>
        <v/>
      </c>
      <c r="L3635">
        <f>IF(K3635=1,COUNTIF($K$2:K3635,1),"")</f>
        <v/>
      </c>
    </row>
    <row r="3636">
      <c r="A3636">
        <f>IF(screen_TA_reviewer_A!$A3636="","",screen_TA_reviewer_A!$A3636)</f>
        <v/>
      </c>
      <c r="B3636">
        <f>IF(OR($A3636="",screen_TA_reviewer_A!$C3636=""),"",screen_TA_reviewer_A!$C3636)</f>
        <v/>
      </c>
      <c r="C3636">
        <f>IF(OR($A3636="",screen_TA_reviewer_B!$C3636=""),"",screen_TA_reviewer_B!$C3636)</f>
        <v/>
      </c>
      <c r="D3636">
        <f>IF(OR($A3636="",screen_TA_reviewer_A!$D3636=""),"",screen_TA_reviewer_A!$D3636)</f>
        <v/>
      </c>
      <c r="E3636">
        <f>IF(OR($A3636="",screen_TA_reviewer_B!$D3636=""),"",screen_TA_reviewer_B!$D3636)</f>
        <v/>
      </c>
      <c r="F3636">
        <f>IF(AND(B3636&lt;&gt;"",C3636&lt;&gt;""),1,"")</f>
        <v/>
      </c>
      <c r="G3636">
        <f>IF(F3636=1,IF(B3636=C3636,1,0),"")</f>
        <v/>
      </c>
      <c r="H3636">
        <f>IF(B3636="","",IFERROR(VLOOKUP(B3636,lst_TA_binary_map_table,2,FALSE),"INVALID"))</f>
        <v/>
      </c>
      <c r="I3636">
        <f>IF(C3636="","",IFERROR(VLOOKUP(C3636,lst_TA_binary_map_table,2,FALSE),"INVALID"))</f>
        <v/>
      </c>
      <c r="J3636">
        <f>IF(F3636=1,IF(H3636=I3636,1,0),"")</f>
        <v/>
      </c>
      <c r="K3636">
        <f>IF(G3636=0,1,"")</f>
        <v/>
      </c>
      <c r="L3636">
        <f>IF(K3636=1,COUNTIF($K$2:K3636,1),"")</f>
        <v/>
      </c>
    </row>
    <row r="3637">
      <c r="A3637">
        <f>IF(screen_TA_reviewer_A!$A3637="","",screen_TA_reviewer_A!$A3637)</f>
        <v/>
      </c>
      <c r="B3637">
        <f>IF(OR($A3637="",screen_TA_reviewer_A!$C3637=""),"",screen_TA_reviewer_A!$C3637)</f>
        <v/>
      </c>
      <c r="C3637">
        <f>IF(OR($A3637="",screen_TA_reviewer_B!$C3637=""),"",screen_TA_reviewer_B!$C3637)</f>
        <v/>
      </c>
      <c r="D3637">
        <f>IF(OR($A3637="",screen_TA_reviewer_A!$D3637=""),"",screen_TA_reviewer_A!$D3637)</f>
        <v/>
      </c>
      <c r="E3637">
        <f>IF(OR($A3637="",screen_TA_reviewer_B!$D3637=""),"",screen_TA_reviewer_B!$D3637)</f>
        <v/>
      </c>
      <c r="F3637">
        <f>IF(AND(B3637&lt;&gt;"",C3637&lt;&gt;""),1,"")</f>
        <v/>
      </c>
      <c r="G3637">
        <f>IF(F3637=1,IF(B3637=C3637,1,0),"")</f>
        <v/>
      </c>
      <c r="H3637">
        <f>IF(B3637="","",IFERROR(VLOOKUP(B3637,lst_TA_binary_map_table,2,FALSE),"INVALID"))</f>
        <v/>
      </c>
      <c r="I3637">
        <f>IF(C3637="","",IFERROR(VLOOKUP(C3637,lst_TA_binary_map_table,2,FALSE),"INVALID"))</f>
        <v/>
      </c>
      <c r="J3637">
        <f>IF(F3637=1,IF(H3637=I3637,1,0),"")</f>
        <v/>
      </c>
      <c r="K3637">
        <f>IF(G3637=0,1,"")</f>
        <v/>
      </c>
      <c r="L3637">
        <f>IF(K3637=1,COUNTIF($K$2:K3637,1),"")</f>
        <v/>
      </c>
    </row>
    <row r="3638">
      <c r="A3638">
        <f>IF(screen_TA_reviewer_A!$A3638="","",screen_TA_reviewer_A!$A3638)</f>
        <v/>
      </c>
      <c r="B3638">
        <f>IF(OR($A3638="",screen_TA_reviewer_A!$C3638=""),"",screen_TA_reviewer_A!$C3638)</f>
        <v/>
      </c>
      <c r="C3638">
        <f>IF(OR($A3638="",screen_TA_reviewer_B!$C3638=""),"",screen_TA_reviewer_B!$C3638)</f>
        <v/>
      </c>
      <c r="D3638">
        <f>IF(OR($A3638="",screen_TA_reviewer_A!$D3638=""),"",screen_TA_reviewer_A!$D3638)</f>
        <v/>
      </c>
      <c r="E3638">
        <f>IF(OR($A3638="",screen_TA_reviewer_B!$D3638=""),"",screen_TA_reviewer_B!$D3638)</f>
        <v/>
      </c>
      <c r="F3638">
        <f>IF(AND(B3638&lt;&gt;"",C3638&lt;&gt;""),1,"")</f>
        <v/>
      </c>
      <c r="G3638">
        <f>IF(F3638=1,IF(B3638=C3638,1,0),"")</f>
        <v/>
      </c>
      <c r="H3638">
        <f>IF(B3638="","",IFERROR(VLOOKUP(B3638,lst_TA_binary_map_table,2,FALSE),"INVALID"))</f>
        <v/>
      </c>
      <c r="I3638">
        <f>IF(C3638="","",IFERROR(VLOOKUP(C3638,lst_TA_binary_map_table,2,FALSE),"INVALID"))</f>
        <v/>
      </c>
      <c r="J3638">
        <f>IF(F3638=1,IF(H3638=I3638,1,0),"")</f>
        <v/>
      </c>
      <c r="K3638">
        <f>IF(G3638=0,1,"")</f>
        <v/>
      </c>
      <c r="L3638">
        <f>IF(K3638=1,COUNTIF($K$2:K3638,1),"")</f>
        <v/>
      </c>
    </row>
    <row r="3639">
      <c r="A3639">
        <f>IF(screen_TA_reviewer_A!$A3639="","",screen_TA_reviewer_A!$A3639)</f>
        <v/>
      </c>
      <c r="B3639">
        <f>IF(OR($A3639="",screen_TA_reviewer_A!$C3639=""),"",screen_TA_reviewer_A!$C3639)</f>
        <v/>
      </c>
      <c r="C3639">
        <f>IF(OR($A3639="",screen_TA_reviewer_B!$C3639=""),"",screen_TA_reviewer_B!$C3639)</f>
        <v/>
      </c>
      <c r="D3639">
        <f>IF(OR($A3639="",screen_TA_reviewer_A!$D3639=""),"",screen_TA_reviewer_A!$D3639)</f>
        <v/>
      </c>
      <c r="E3639">
        <f>IF(OR($A3639="",screen_TA_reviewer_B!$D3639=""),"",screen_TA_reviewer_B!$D3639)</f>
        <v/>
      </c>
      <c r="F3639">
        <f>IF(AND(B3639&lt;&gt;"",C3639&lt;&gt;""),1,"")</f>
        <v/>
      </c>
      <c r="G3639">
        <f>IF(F3639=1,IF(B3639=C3639,1,0),"")</f>
        <v/>
      </c>
      <c r="H3639">
        <f>IF(B3639="","",IFERROR(VLOOKUP(B3639,lst_TA_binary_map_table,2,FALSE),"INVALID"))</f>
        <v/>
      </c>
      <c r="I3639">
        <f>IF(C3639="","",IFERROR(VLOOKUP(C3639,lst_TA_binary_map_table,2,FALSE),"INVALID"))</f>
        <v/>
      </c>
      <c r="J3639">
        <f>IF(F3639=1,IF(H3639=I3639,1,0),"")</f>
        <v/>
      </c>
      <c r="K3639">
        <f>IF(G3639=0,1,"")</f>
        <v/>
      </c>
      <c r="L3639">
        <f>IF(K3639=1,COUNTIF($K$2:K3639,1),"")</f>
        <v/>
      </c>
    </row>
    <row r="3640">
      <c r="A3640">
        <f>IF(screen_TA_reviewer_A!$A3640="","",screen_TA_reviewer_A!$A3640)</f>
        <v/>
      </c>
      <c r="B3640">
        <f>IF(OR($A3640="",screen_TA_reviewer_A!$C3640=""),"",screen_TA_reviewer_A!$C3640)</f>
        <v/>
      </c>
      <c r="C3640">
        <f>IF(OR($A3640="",screen_TA_reviewer_B!$C3640=""),"",screen_TA_reviewer_B!$C3640)</f>
        <v/>
      </c>
      <c r="D3640">
        <f>IF(OR($A3640="",screen_TA_reviewer_A!$D3640=""),"",screen_TA_reviewer_A!$D3640)</f>
        <v/>
      </c>
      <c r="E3640">
        <f>IF(OR($A3640="",screen_TA_reviewer_B!$D3640=""),"",screen_TA_reviewer_B!$D3640)</f>
        <v/>
      </c>
      <c r="F3640">
        <f>IF(AND(B3640&lt;&gt;"",C3640&lt;&gt;""),1,"")</f>
        <v/>
      </c>
      <c r="G3640">
        <f>IF(F3640=1,IF(B3640=C3640,1,0),"")</f>
        <v/>
      </c>
      <c r="H3640">
        <f>IF(B3640="","",IFERROR(VLOOKUP(B3640,lst_TA_binary_map_table,2,FALSE),"INVALID"))</f>
        <v/>
      </c>
      <c r="I3640">
        <f>IF(C3640="","",IFERROR(VLOOKUP(C3640,lst_TA_binary_map_table,2,FALSE),"INVALID"))</f>
        <v/>
      </c>
      <c r="J3640">
        <f>IF(F3640=1,IF(H3640=I3640,1,0),"")</f>
        <v/>
      </c>
      <c r="K3640">
        <f>IF(G3640=0,1,"")</f>
        <v/>
      </c>
      <c r="L3640">
        <f>IF(K3640=1,COUNTIF($K$2:K3640,1),"")</f>
        <v/>
      </c>
    </row>
    <row r="3641">
      <c r="A3641">
        <f>IF(screen_TA_reviewer_A!$A3641="","",screen_TA_reviewer_A!$A3641)</f>
        <v/>
      </c>
      <c r="B3641">
        <f>IF(OR($A3641="",screen_TA_reviewer_A!$C3641=""),"",screen_TA_reviewer_A!$C3641)</f>
        <v/>
      </c>
      <c r="C3641">
        <f>IF(OR($A3641="",screen_TA_reviewer_B!$C3641=""),"",screen_TA_reviewer_B!$C3641)</f>
        <v/>
      </c>
      <c r="D3641">
        <f>IF(OR($A3641="",screen_TA_reviewer_A!$D3641=""),"",screen_TA_reviewer_A!$D3641)</f>
        <v/>
      </c>
      <c r="E3641">
        <f>IF(OR($A3641="",screen_TA_reviewer_B!$D3641=""),"",screen_TA_reviewer_B!$D3641)</f>
        <v/>
      </c>
      <c r="F3641">
        <f>IF(AND(B3641&lt;&gt;"",C3641&lt;&gt;""),1,"")</f>
        <v/>
      </c>
      <c r="G3641">
        <f>IF(F3641=1,IF(B3641=C3641,1,0),"")</f>
        <v/>
      </c>
      <c r="H3641">
        <f>IF(B3641="","",IFERROR(VLOOKUP(B3641,lst_TA_binary_map_table,2,FALSE),"INVALID"))</f>
        <v/>
      </c>
      <c r="I3641">
        <f>IF(C3641="","",IFERROR(VLOOKUP(C3641,lst_TA_binary_map_table,2,FALSE),"INVALID"))</f>
        <v/>
      </c>
      <c r="J3641">
        <f>IF(F3641=1,IF(H3641=I3641,1,0),"")</f>
        <v/>
      </c>
      <c r="K3641">
        <f>IF(G3641=0,1,"")</f>
        <v/>
      </c>
      <c r="L3641">
        <f>IF(K3641=1,COUNTIF($K$2:K3641,1),"")</f>
        <v/>
      </c>
    </row>
    <row r="3642">
      <c r="A3642">
        <f>IF(screen_TA_reviewer_A!$A3642="","",screen_TA_reviewer_A!$A3642)</f>
        <v/>
      </c>
      <c r="B3642">
        <f>IF(OR($A3642="",screen_TA_reviewer_A!$C3642=""),"",screen_TA_reviewer_A!$C3642)</f>
        <v/>
      </c>
      <c r="C3642">
        <f>IF(OR($A3642="",screen_TA_reviewer_B!$C3642=""),"",screen_TA_reviewer_B!$C3642)</f>
        <v/>
      </c>
      <c r="D3642">
        <f>IF(OR($A3642="",screen_TA_reviewer_A!$D3642=""),"",screen_TA_reviewer_A!$D3642)</f>
        <v/>
      </c>
      <c r="E3642">
        <f>IF(OR($A3642="",screen_TA_reviewer_B!$D3642=""),"",screen_TA_reviewer_B!$D3642)</f>
        <v/>
      </c>
      <c r="F3642">
        <f>IF(AND(B3642&lt;&gt;"",C3642&lt;&gt;""),1,"")</f>
        <v/>
      </c>
      <c r="G3642">
        <f>IF(F3642=1,IF(B3642=C3642,1,0),"")</f>
        <v/>
      </c>
      <c r="H3642">
        <f>IF(B3642="","",IFERROR(VLOOKUP(B3642,lst_TA_binary_map_table,2,FALSE),"INVALID"))</f>
        <v/>
      </c>
      <c r="I3642">
        <f>IF(C3642="","",IFERROR(VLOOKUP(C3642,lst_TA_binary_map_table,2,FALSE),"INVALID"))</f>
        <v/>
      </c>
      <c r="J3642">
        <f>IF(F3642=1,IF(H3642=I3642,1,0),"")</f>
        <v/>
      </c>
      <c r="K3642">
        <f>IF(G3642=0,1,"")</f>
        <v/>
      </c>
      <c r="L3642">
        <f>IF(K3642=1,COUNTIF($K$2:K3642,1),"")</f>
        <v/>
      </c>
    </row>
    <row r="3643">
      <c r="A3643">
        <f>IF(screen_TA_reviewer_A!$A3643="","",screen_TA_reviewer_A!$A3643)</f>
        <v/>
      </c>
      <c r="B3643">
        <f>IF(OR($A3643="",screen_TA_reviewer_A!$C3643=""),"",screen_TA_reviewer_A!$C3643)</f>
        <v/>
      </c>
      <c r="C3643">
        <f>IF(OR($A3643="",screen_TA_reviewer_B!$C3643=""),"",screen_TA_reviewer_B!$C3643)</f>
        <v/>
      </c>
      <c r="D3643">
        <f>IF(OR($A3643="",screen_TA_reviewer_A!$D3643=""),"",screen_TA_reviewer_A!$D3643)</f>
        <v/>
      </c>
      <c r="E3643">
        <f>IF(OR($A3643="",screen_TA_reviewer_B!$D3643=""),"",screen_TA_reviewer_B!$D3643)</f>
        <v/>
      </c>
      <c r="F3643">
        <f>IF(AND(B3643&lt;&gt;"",C3643&lt;&gt;""),1,"")</f>
        <v/>
      </c>
      <c r="G3643">
        <f>IF(F3643=1,IF(B3643=C3643,1,0),"")</f>
        <v/>
      </c>
      <c r="H3643">
        <f>IF(B3643="","",IFERROR(VLOOKUP(B3643,lst_TA_binary_map_table,2,FALSE),"INVALID"))</f>
        <v/>
      </c>
      <c r="I3643">
        <f>IF(C3643="","",IFERROR(VLOOKUP(C3643,lst_TA_binary_map_table,2,FALSE),"INVALID"))</f>
        <v/>
      </c>
      <c r="J3643">
        <f>IF(F3643=1,IF(H3643=I3643,1,0),"")</f>
        <v/>
      </c>
      <c r="K3643">
        <f>IF(G3643=0,1,"")</f>
        <v/>
      </c>
      <c r="L3643">
        <f>IF(K3643=1,COUNTIF($K$2:K3643,1),"")</f>
        <v/>
      </c>
    </row>
    <row r="3644">
      <c r="A3644">
        <f>IF(screen_TA_reviewer_A!$A3644="","",screen_TA_reviewer_A!$A3644)</f>
        <v/>
      </c>
      <c r="B3644">
        <f>IF(OR($A3644="",screen_TA_reviewer_A!$C3644=""),"",screen_TA_reviewer_A!$C3644)</f>
        <v/>
      </c>
      <c r="C3644">
        <f>IF(OR($A3644="",screen_TA_reviewer_B!$C3644=""),"",screen_TA_reviewer_B!$C3644)</f>
        <v/>
      </c>
      <c r="D3644">
        <f>IF(OR($A3644="",screen_TA_reviewer_A!$D3644=""),"",screen_TA_reviewer_A!$D3644)</f>
        <v/>
      </c>
      <c r="E3644">
        <f>IF(OR($A3644="",screen_TA_reviewer_B!$D3644=""),"",screen_TA_reviewer_B!$D3644)</f>
        <v/>
      </c>
      <c r="F3644">
        <f>IF(AND(B3644&lt;&gt;"",C3644&lt;&gt;""),1,"")</f>
        <v/>
      </c>
      <c r="G3644">
        <f>IF(F3644=1,IF(B3644=C3644,1,0),"")</f>
        <v/>
      </c>
      <c r="H3644">
        <f>IF(B3644="","",IFERROR(VLOOKUP(B3644,lst_TA_binary_map_table,2,FALSE),"INVALID"))</f>
        <v/>
      </c>
      <c r="I3644">
        <f>IF(C3644="","",IFERROR(VLOOKUP(C3644,lst_TA_binary_map_table,2,FALSE),"INVALID"))</f>
        <v/>
      </c>
      <c r="J3644">
        <f>IF(F3644=1,IF(H3644=I3644,1,0),"")</f>
        <v/>
      </c>
      <c r="K3644">
        <f>IF(G3644=0,1,"")</f>
        <v/>
      </c>
      <c r="L3644">
        <f>IF(K3644=1,COUNTIF($K$2:K3644,1),"")</f>
        <v/>
      </c>
    </row>
    <row r="3645">
      <c r="A3645">
        <f>IF(screen_TA_reviewer_A!$A3645="","",screen_TA_reviewer_A!$A3645)</f>
        <v/>
      </c>
      <c r="B3645">
        <f>IF(OR($A3645="",screen_TA_reviewer_A!$C3645=""),"",screen_TA_reviewer_A!$C3645)</f>
        <v/>
      </c>
      <c r="C3645">
        <f>IF(OR($A3645="",screen_TA_reviewer_B!$C3645=""),"",screen_TA_reviewer_B!$C3645)</f>
        <v/>
      </c>
      <c r="D3645">
        <f>IF(OR($A3645="",screen_TA_reviewer_A!$D3645=""),"",screen_TA_reviewer_A!$D3645)</f>
        <v/>
      </c>
      <c r="E3645">
        <f>IF(OR($A3645="",screen_TA_reviewer_B!$D3645=""),"",screen_TA_reviewer_B!$D3645)</f>
        <v/>
      </c>
      <c r="F3645">
        <f>IF(AND(B3645&lt;&gt;"",C3645&lt;&gt;""),1,"")</f>
        <v/>
      </c>
      <c r="G3645">
        <f>IF(F3645=1,IF(B3645=C3645,1,0),"")</f>
        <v/>
      </c>
      <c r="H3645">
        <f>IF(B3645="","",IFERROR(VLOOKUP(B3645,lst_TA_binary_map_table,2,FALSE),"INVALID"))</f>
        <v/>
      </c>
      <c r="I3645">
        <f>IF(C3645="","",IFERROR(VLOOKUP(C3645,lst_TA_binary_map_table,2,FALSE),"INVALID"))</f>
        <v/>
      </c>
      <c r="J3645">
        <f>IF(F3645=1,IF(H3645=I3645,1,0),"")</f>
        <v/>
      </c>
      <c r="K3645">
        <f>IF(G3645=0,1,"")</f>
        <v/>
      </c>
      <c r="L3645">
        <f>IF(K3645=1,COUNTIF($K$2:K3645,1),"")</f>
        <v/>
      </c>
    </row>
    <row r="3646">
      <c r="A3646">
        <f>IF(screen_TA_reviewer_A!$A3646="","",screen_TA_reviewer_A!$A3646)</f>
        <v/>
      </c>
      <c r="B3646">
        <f>IF(OR($A3646="",screen_TA_reviewer_A!$C3646=""),"",screen_TA_reviewer_A!$C3646)</f>
        <v/>
      </c>
      <c r="C3646">
        <f>IF(OR($A3646="",screen_TA_reviewer_B!$C3646=""),"",screen_TA_reviewer_B!$C3646)</f>
        <v/>
      </c>
      <c r="D3646">
        <f>IF(OR($A3646="",screen_TA_reviewer_A!$D3646=""),"",screen_TA_reviewer_A!$D3646)</f>
        <v/>
      </c>
      <c r="E3646">
        <f>IF(OR($A3646="",screen_TA_reviewer_B!$D3646=""),"",screen_TA_reviewer_B!$D3646)</f>
        <v/>
      </c>
      <c r="F3646">
        <f>IF(AND(B3646&lt;&gt;"",C3646&lt;&gt;""),1,"")</f>
        <v/>
      </c>
      <c r="G3646">
        <f>IF(F3646=1,IF(B3646=C3646,1,0),"")</f>
        <v/>
      </c>
      <c r="H3646">
        <f>IF(B3646="","",IFERROR(VLOOKUP(B3646,lst_TA_binary_map_table,2,FALSE),"INVALID"))</f>
        <v/>
      </c>
      <c r="I3646">
        <f>IF(C3646="","",IFERROR(VLOOKUP(C3646,lst_TA_binary_map_table,2,FALSE),"INVALID"))</f>
        <v/>
      </c>
      <c r="J3646">
        <f>IF(F3646=1,IF(H3646=I3646,1,0),"")</f>
        <v/>
      </c>
      <c r="K3646">
        <f>IF(G3646=0,1,"")</f>
        <v/>
      </c>
      <c r="L3646">
        <f>IF(K3646=1,COUNTIF($K$2:K3646,1),"")</f>
        <v/>
      </c>
    </row>
    <row r="3647">
      <c r="A3647">
        <f>IF(screen_TA_reviewer_A!$A3647="","",screen_TA_reviewer_A!$A3647)</f>
        <v/>
      </c>
      <c r="B3647">
        <f>IF(OR($A3647="",screen_TA_reviewer_A!$C3647=""),"",screen_TA_reviewer_A!$C3647)</f>
        <v/>
      </c>
      <c r="C3647">
        <f>IF(OR($A3647="",screen_TA_reviewer_B!$C3647=""),"",screen_TA_reviewer_B!$C3647)</f>
        <v/>
      </c>
      <c r="D3647">
        <f>IF(OR($A3647="",screen_TA_reviewer_A!$D3647=""),"",screen_TA_reviewer_A!$D3647)</f>
        <v/>
      </c>
      <c r="E3647">
        <f>IF(OR($A3647="",screen_TA_reviewer_B!$D3647=""),"",screen_TA_reviewer_B!$D3647)</f>
        <v/>
      </c>
      <c r="F3647">
        <f>IF(AND(B3647&lt;&gt;"",C3647&lt;&gt;""),1,"")</f>
        <v/>
      </c>
      <c r="G3647">
        <f>IF(F3647=1,IF(B3647=C3647,1,0),"")</f>
        <v/>
      </c>
      <c r="H3647">
        <f>IF(B3647="","",IFERROR(VLOOKUP(B3647,lst_TA_binary_map_table,2,FALSE),"INVALID"))</f>
        <v/>
      </c>
      <c r="I3647">
        <f>IF(C3647="","",IFERROR(VLOOKUP(C3647,lst_TA_binary_map_table,2,FALSE),"INVALID"))</f>
        <v/>
      </c>
      <c r="J3647">
        <f>IF(F3647=1,IF(H3647=I3647,1,0),"")</f>
        <v/>
      </c>
      <c r="K3647">
        <f>IF(G3647=0,1,"")</f>
        <v/>
      </c>
      <c r="L3647">
        <f>IF(K3647=1,COUNTIF($K$2:K3647,1),"")</f>
        <v/>
      </c>
    </row>
    <row r="3648">
      <c r="A3648">
        <f>IF(screen_TA_reviewer_A!$A3648="","",screen_TA_reviewer_A!$A3648)</f>
        <v/>
      </c>
      <c r="B3648">
        <f>IF(OR($A3648="",screen_TA_reviewer_A!$C3648=""),"",screen_TA_reviewer_A!$C3648)</f>
        <v/>
      </c>
      <c r="C3648">
        <f>IF(OR($A3648="",screen_TA_reviewer_B!$C3648=""),"",screen_TA_reviewer_B!$C3648)</f>
        <v/>
      </c>
      <c r="D3648">
        <f>IF(OR($A3648="",screen_TA_reviewer_A!$D3648=""),"",screen_TA_reviewer_A!$D3648)</f>
        <v/>
      </c>
      <c r="E3648">
        <f>IF(OR($A3648="",screen_TA_reviewer_B!$D3648=""),"",screen_TA_reviewer_B!$D3648)</f>
        <v/>
      </c>
      <c r="F3648">
        <f>IF(AND(B3648&lt;&gt;"",C3648&lt;&gt;""),1,"")</f>
        <v/>
      </c>
      <c r="G3648">
        <f>IF(F3648=1,IF(B3648=C3648,1,0),"")</f>
        <v/>
      </c>
      <c r="H3648">
        <f>IF(B3648="","",IFERROR(VLOOKUP(B3648,lst_TA_binary_map_table,2,FALSE),"INVALID"))</f>
        <v/>
      </c>
      <c r="I3648">
        <f>IF(C3648="","",IFERROR(VLOOKUP(C3648,lst_TA_binary_map_table,2,FALSE),"INVALID"))</f>
        <v/>
      </c>
      <c r="J3648">
        <f>IF(F3648=1,IF(H3648=I3648,1,0),"")</f>
        <v/>
      </c>
      <c r="K3648">
        <f>IF(G3648=0,1,"")</f>
        <v/>
      </c>
      <c r="L3648">
        <f>IF(K3648=1,COUNTIF($K$2:K3648,1),"")</f>
        <v/>
      </c>
    </row>
    <row r="3649">
      <c r="A3649">
        <f>IF(screen_TA_reviewer_A!$A3649="","",screen_TA_reviewer_A!$A3649)</f>
        <v/>
      </c>
      <c r="B3649">
        <f>IF(OR($A3649="",screen_TA_reviewer_A!$C3649=""),"",screen_TA_reviewer_A!$C3649)</f>
        <v/>
      </c>
      <c r="C3649">
        <f>IF(OR($A3649="",screen_TA_reviewer_B!$C3649=""),"",screen_TA_reviewer_B!$C3649)</f>
        <v/>
      </c>
      <c r="D3649">
        <f>IF(OR($A3649="",screen_TA_reviewer_A!$D3649=""),"",screen_TA_reviewer_A!$D3649)</f>
        <v/>
      </c>
      <c r="E3649">
        <f>IF(OR($A3649="",screen_TA_reviewer_B!$D3649=""),"",screen_TA_reviewer_B!$D3649)</f>
        <v/>
      </c>
      <c r="F3649">
        <f>IF(AND(B3649&lt;&gt;"",C3649&lt;&gt;""),1,"")</f>
        <v/>
      </c>
      <c r="G3649">
        <f>IF(F3649=1,IF(B3649=C3649,1,0),"")</f>
        <v/>
      </c>
      <c r="H3649">
        <f>IF(B3649="","",IFERROR(VLOOKUP(B3649,lst_TA_binary_map_table,2,FALSE),"INVALID"))</f>
        <v/>
      </c>
      <c r="I3649">
        <f>IF(C3649="","",IFERROR(VLOOKUP(C3649,lst_TA_binary_map_table,2,FALSE),"INVALID"))</f>
        <v/>
      </c>
      <c r="J3649">
        <f>IF(F3649=1,IF(H3649=I3649,1,0),"")</f>
        <v/>
      </c>
      <c r="K3649">
        <f>IF(G3649=0,1,"")</f>
        <v/>
      </c>
      <c r="L3649">
        <f>IF(K3649=1,COUNTIF($K$2:K3649,1),"")</f>
        <v/>
      </c>
    </row>
    <row r="3650">
      <c r="A3650">
        <f>IF(screen_TA_reviewer_A!$A3650="","",screen_TA_reviewer_A!$A3650)</f>
        <v/>
      </c>
      <c r="B3650">
        <f>IF(OR($A3650="",screen_TA_reviewer_A!$C3650=""),"",screen_TA_reviewer_A!$C3650)</f>
        <v/>
      </c>
      <c r="C3650">
        <f>IF(OR($A3650="",screen_TA_reviewer_B!$C3650=""),"",screen_TA_reviewer_B!$C3650)</f>
        <v/>
      </c>
      <c r="D3650">
        <f>IF(OR($A3650="",screen_TA_reviewer_A!$D3650=""),"",screen_TA_reviewer_A!$D3650)</f>
        <v/>
      </c>
      <c r="E3650">
        <f>IF(OR($A3650="",screen_TA_reviewer_B!$D3650=""),"",screen_TA_reviewer_B!$D3650)</f>
        <v/>
      </c>
      <c r="F3650">
        <f>IF(AND(B3650&lt;&gt;"",C3650&lt;&gt;""),1,"")</f>
        <v/>
      </c>
      <c r="G3650">
        <f>IF(F3650=1,IF(B3650=C3650,1,0),"")</f>
        <v/>
      </c>
      <c r="H3650">
        <f>IF(B3650="","",IFERROR(VLOOKUP(B3650,lst_TA_binary_map_table,2,FALSE),"INVALID"))</f>
        <v/>
      </c>
      <c r="I3650">
        <f>IF(C3650="","",IFERROR(VLOOKUP(C3650,lst_TA_binary_map_table,2,FALSE),"INVALID"))</f>
        <v/>
      </c>
      <c r="J3650">
        <f>IF(F3650=1,IF(H3650=I3650,1,0),"")</f>
        <v/>
      </c>
      <c r="K3650">
        <f>IF(G3650=0,1,"")</f>
        <v/>
      </c>
      <c r="L3650">
        <f>IF(K3650=1,COUNTIF($K$2:K3650,1),"")</f>
        <v/>
      </c>
    </row>
    <row r="3651">
      <c r="A3651">
        <f>IF(screen_TA_reviewer_A!$A3651="","",screen_TA_reviewer_A!$A3651)</f>
        <v/>
      </c>
      <c r="B3651">
        <f>IF(OR($A3651="",screen_TA_reviewer_A!$C3651=""),"",screen_TA_reviewer_A!$C3651)</f>
        <v/>
      </c>
      <c r="C3651">
        <f>IF(OR($A3651="",screen_TA_reviewer_B!$C3651=""),"",screen_TA_reviewer_B!$C3651)</f>
        <v/>
      </c>
      <c r="D3651">
        <f>IF(OR($A3651="",screen_TA_reviewer_A!$D3651=""),"",screen_TA_reviewer_A!$D3651)</f>
        <v/>
      </c>
      <c r="E3651">
        <f>IF(OR($A3651="",screen_TA_reviewer_B!$D3651=""),"",screen_TA_reviewer_B!$D3651)</f>
        <v/>
      </c>
      <c r="F3651">
        <f>IF(AND(B3651&lt;&gt;"",C3651&lt;&gt;""),1,"")</f>
        <v/>
      </c>
      <c r="G3651">
        <f>IF(F3651=1,IF(B3651=C3651,1,0),"")</f>
        <v/>
      </c>
      <c r="H3651">
        <f>IF(B3651="","",IFERROR(VLOOKUP(B3651,lst_TA_binary_map_table,2,FALSE),"INVALID"))</f>
        <v/>
      </c>
      <c r="I3651">
        <f>IF(C3651="","",IFERROR(VLOOKUP(C3651,lst_TA_binary_map_table,2,FALSE),"INVALID"))</f>
        <v/>
      </c>
      <c r="J3651">
        <f>IF(F3651=1,IF(H3651=I3651,1,0),"")</f>
        <v/>
      </c>
      <c r="K3651">
        <f>IF(G3651=0,1,"")</f>
        <v/>
      </c>
      <c r="L3651">
        <f>IF(K3651=1,COUNTIF($K$2:K3651,1),"")</f>
        <v/>
      </c>
    </row>
    <row r="3652">
      <c r="A3652">
        <f>IF(screen_TA_reviewer_A!$A3652="","",screen_TA_reviewer_A!$A3652)</f>
        <v/>
      </c>
      <c r="B3652">
        <f>IF(OR($A3652="",screen_TA_reviewer_A!$C3652=""),"",screen_TA_reviewer_A!$C3652)</f>
        <v/>
      </c>
      <c r="C3652">
        <f>IF(OR($A3652="",screen_TA_reviewer_B!$C3652=""),"",screen_TA_reviewer_B!$C3652)</f>
        <v/>
      </c>
      <c r="D3652">
        <f>IF(OR($A3652="",screen_TA_reviewer_A!$D3652=""),"",screen_TA_reviewer_A!$D3652)</f>
        <v/>
      </c>
      <c r="E3652">
        <f>IF(OR($A3652="",screen_TA_reviewer_B!$D3652=""),"",screen_TA_reviewer_B!$D3652)</f>
        <v/>
      </c>
      <c r="F3652">
        <f>IF(AND(B3652&lt;&gt;"",C3652&lt;&gt;""),1,"")</f>
        <v/>
      </c>
      <c r="G3652">
        <f>IF(F3652=1,IF(B3652=C3652,1,0),"")</f>
        <v/>
      </c>
      <c r="H3652">
        <f>IF(B3652="","",IFERROR(VLOOKUP(B3652,lst_TA_binary_map_table,2,FALSE),"INVALID"))</f>
        <v/>
      </c>
      <c r="I3652">
        <f>IF(C3652="","",IFERROR(VLOOKUP(C3652,lst_TA_binary_map_table,2,FALSE),"INVALID"))</f>
        <v/>
      </c>
      <c r="J3652">
        <f>IF(F3652=1,IF(H3652=I3652,1,0),"")</f>
        <v/>
      </c>
      <c r="K3652">
        <f>IF(G3652=0,1,"")</f>
        <v/>
      </c>
      <c r="L3652">
        <f>IF(K3652=1,COUNTIF($K$2:K3652,1),"")</f>
        <v/>
      </c>
    </row>
    <row r="3653">
      <c r="A3653">
        <f>IF(screen_TA_reviewer_A!$A3653="","",screen_TA_reviewer_A!$A3653)</f>
        <v/>
      </c>
      <c r="B3653">
        <f>IF(OR($A3653="",screen_TA_reviewer_A!$C3653=""),"",screen_TA_reviewer_A!$C3653)</f>
        <v/>
      </c>
      <c r="C3653">
        <f>IF(OR($A3653="",screen_TA_reviewer_B!$C3653=""),"",screen_TA_reviewer_B!$C3653)</f>
        <v/>
      </c>
      <c r="D3653">
        <f>IF(OR($A3653="",screen_TA_reviewer_A!$D3653=""),"",screen_TA_reviewer_A!$D3653)</f>
        <v/>
      </c>
      <c r="E3653">
        <f>IF(OR($A3653="",screen_TA_reviewer_B!$D3653=""),"",screen_TA_reviewer_B!$D3653)</f>
        <v/>
      </c>
      <c r="F3653">
        <f>IF(AND(B3653&lt;&gt;"",C3653&lt;&gt;""),1,"")</f>
        <v/>
      </c>
      <c r="G3653">
        <f>IF(F3653=1,IF(B3653=C3653,1,0),"")</f>
        <v/>
      </c>
      <c r="H3653">
        <f>IF(B3653="","",IFERROR(VLOOKUP(B3653,lst_TA_binary_map_table,2,FALSE),"INVALID"))</f>
        <v/>
      </c>
      <c r="I3653">
        <f>IF(C3653="","",IFERROR(VLOOKUP(C3653,lst_TA_binary_map_table,2,FALSE),"INVALID"))</f>
        <v/>
      </c>
      <c r="J3653">
        <f>IF(F3653=1,IF(H3653=I3653,1,0),"")</f>
        <v/>
      </c>
      <c r="K3653">
        <f>IF(G3653=0,1,"")</f>
        <v/>
      </c>
      <c r="L3653">
        <f>IF(K3653=1,COUNTIF($K$2:K3653,1),"")</f>
        <v/>
      </c>
    </row>
    <row r="3654">
      <c r="A3654">
        <f>IF(screen_TA_reviewer_A!$A3654="","",screen_TA_reviewer_A!$A3654)</f>
        <v/>
      </c>
      <c r="B3654">
        <f>IF(OR($A3654="",screen_TA_reviewer_A!$C3654=""),"",screen_TA_reviewer_A!$C3654)</f>
        <v/>
      </c>
      <c r="C3654">
        <f>IF(OR($A3654="",screen_TA_reviewer_B!$C3654=""),"",screen_TA_reviewer_B!$C3654)</f>
        <v/>
      </c>
      <c r="D3654">
        <f>IF(OR($A3654="",screen_TA_reviewer_A!$D3654=""),"",screen_TA_reviewer_A!$D3654)</f>
        <v/>
      </c>
      <c r="E3654">
        <f>IF(OR($A3654="",screen_TA_reviewer_B!$D3654=""),"",screen_TA_reviewer_B!$D3654)</f>
        <v/>
      </c>
      <c r="F3654">
        <f>IF(AND(B3654&lt;&gt;"",C3654&lt;&gt;""),1,"")</f>
        <v/>
      </c>
      <c r="G3654">
        <f>IF(F3654=1,IF(B3654=C3654,1,0),"")</f>
        <v/>
      </c>
      <c r="H3654">
        <f>IF(B3654="","",IFERROR(VLOOKUP(B3654,lst_TA_binary_map_table,2,FALSE),"INVALID"))</f>
        <v/>
      </c>
      <c r="I3654">
        <f>IF(C3654="","",IFERROR(VLOOKUP(C3654,lst_TA_binary_map_table,2,FALSE),"INVALID"))</f>
        <v/>
      </c>
      <c r="J3654">
        <f>IF(F3654=1,IF(H3654=I3654,1,0),"")</f>
        <v/>
      </c>
      <c r="K3654">
        <f>IF(G3654=0,1,"")</f>
        <v/>
      </c>
      <c r="L3654">
        <f>IF(K3654=1,COUNTIF($K$2:K3654,1),"")</f>
        <v/>
      </c>
    </row>
    <row r="3655">
      <c r="A3655">
        <f>IF(screen_TA_reviewer_A!$A3655="","",screen_TA_reviewer_A!$A3655)</f>
        <v/>
      </c>
      <c r="B3655">
        <f>IF(OR($A3655="",screen_TA_reviewer_A!$C3655=""),"",screen_TA_reviewer_A!$C3655)</f>
        <v/>
      </c>
      <c r="C3655">
        <f>IF(OR($A3655="",screen_TA_reviewer_B!$C3655=""),"",screen_TA_reviewer_B!$C3655)</f>
        <v/>
      </c>
      <c r="D3655">
        <f>IF(OR($A3655="",screen_TA_reviewer_A!$D3655=""),"",screen_TA_reviewer_A!$D3655)</f>
        <v/>
      </c>
      <c r="E3655">
        <f>IF(OR($A3655="",screen_TA_reviewer_B!$D3655=""),"",screen_TA_reviewer_B!$D3655)</f>
        <v/>
      </c>
      <c r="F3655">
        <f>IF(AND(B3655&lt;&gt;"",C3655&lt;&gt;""),1,"")</f>
        <v/>
      </c>
      <c r="G3655">
        <f>IF(F3655=1,IF(B3655=C3655,1,0),"")</f>
        <v/>
      </c>
      <c r="H3655">
        <f>IF(B3655="","",IFERROR(VLOOKUP(B3655,lst_TA_binary_map_table,2,FALSE),"INVALID"))</f>
        <v/>
      </c>
      <c r="I3655">
        <f>IF(C3655="","",IFERROR(VLOOKUP(C3655,lst_TA_binary_map_table,2,FALSE),"INVALID"))</f>
        <v/>
      </c>
      <c r="J3655">
        <f>IF(F3655=1,IF(H3655=I3655,1,0),"")</f>
        <v/>
      </c>
      <c r="K3655">
        <f>IF(G3655=0,1,"")</f>
        <v/>
      </c>
      <c r="L3655">
        <f>IF(K3655=1,COUNTIF($K$2:K3655,1),"")</f>
        <v/>
      </c>
    </row>
    <row r="3656">
      <c r="A3656">
        <f>IF(screen_TA_reviewer_A!$A3656="","",screen_TA_reviewer_A!$A3656)</f>
        <v/>
      </c>
      <c r="B3656">
        <f>IF(OR($A3656="",screen_TA_reviewer_A!$C3656=""),"",screen_TA_reviewer_A!$C3656)</f>
        <v/>
      </c>
      <c r="C3656">
        <f>IF(OR($A3656="",screen_TA_reviewer_B!$C3656=""),"",screen_TA_reviewer_B!$C3656)</f>
        <v/>
      </c>
      <c r="D3656">
        <f>IF(OR($A3656="",screen_TA_reviewer_A!$D3656=""),"",screen_TA_reviewer_A!$D3656)</f>
        <v/>
      </c>
      <c r="E3656">
        <f>IF(OR($A3656="",screen_TA_reviewer_B!$D3656=""),"",screen_TA_reviewer_B!$D3656)</f>
        <v/>
      </c>
      <c r="F3656">
        <f>IF(AND(B3656&lt;&gt;"",C3656&lt;&gt;""),1,"")</f>
        <v/>
      </c>
      <c r="G3656">
        <f>IF(F3656=1,IF(B3656=C3656,1,0),"")</f>
        <v/>
      </c>
      <c r="H3656">
        <f>IF(B3656="","",IFERROR(VLOOKUP(B3656,lst_TA_binary_map_table,2,FALSE),"INVALID"))</f>
        <v/>
      </c>
      <c r="I3656">
        <f>IF(C3656="","",IFERROR(VLOOKUP(C3656,lst_TA_binary_map_table,2,FALSE),"INVALID"))</f>
        <v/>
      </c>
      <c r="J3656">
        <f>IF(F3656=1,IF(H3656=I3656,1,0),"")</f>
        <v/>
      </c>
      <c r="K3656">
        <f>IF(G3656=0,1,"")</f>
        <v/>
      </c>
      <c r="L3656">
        <f>IF(K3656=1,COUNTIF($K$2:K3656,1),"")</f>
        <v/>
      </c>
    </row>
    <row r="3657">
      <c r="A3657">
        <f>IF(screen_TA_reviewer_A!$A3657="","",screen_TA_reviewer_A!$A3657)</f>
        <v/>
      </c>
      <c r="B3657">
        <f>IF(OR($A3657="",screen_TA_reviewer_A!$C3657=""),"",screen_TA_reviewer_A!$C3657)</f>
        <v/>
      </c>
      <c r="C3657">
        <f>IF(OR($A3657="",screen_TA_reviewer_B!$C3657=""),"",screen_TA_reviewer_B!$C3657)</f>
        <v/>
      </c>
      <c r="D3657">
        <f>IF(OR($A3657="",screen_TA_reviewer_A!$D3657=""),"",screen_TA_reviewer_A!$D3657)</f>
        <v/>
      </c>
      <c r="E3657">
        <f>IF(OR($A3657="",screen_TA_reviewer_B!$D3657=""),"",screen_TA_reviewer_B!$D3657)</f>
        <v/>
      </c>
      <c r="F3657">
        <f>IF(AND(B3657&lt;&gt;"",C3657&lt;&gt;""),1,"")</f>
        <v/>
      </c>
      <c r="G3657">
        <f>IF(F3657=1,IF(B3657=C3657,1,0),"")</f>
        <v/>
      </c>
      <c r="H3657">
        <f>IF(B3657="","",IFERROR(VLOOKUP(B3657,lst_TA_binary_map_table,2,FALSE),"INVALID"))</f>
        <v/>
      </c>
      <c r="I3657">
        <f>IF(C3657="","",IFERROR(VLOOKUP(C3657,lst_TA_binary_map_table,2,FALSE),"INVALID"))</f>
        <v/>
      </c>
      <c r="J3657">
        <f>IF(F3657=1,IF(H3657=I3657,1,0),"")</f>
        <v/>
      </c>
      <c r="K3657">
        <f>IF(G3657=0,1,"")</f>
        <v/>
      </c>
      <c r="L3657">
        <f>IF(K3657=1,COUNTIF($K$2:K3657,1),"")</f>
        <v/>
      </c>
    </row>
    <row r="3658">
      <c r="A3658">
        <f>IF(screen_TA_reviewer_A!$A3658="","",screen_TA_reviewer_A!$A3658)</f>
        <v/>
      </c>
      <c r="B3658">
        <f>IF(OR($A3658="",screen_TA_reviewer_A!$C3658=""),"",screen_TA_reviewer_A!$C3658)</f>
        <v/>
      </c>
      <c r="C3658">
        <f>IF(OR($A3658="",screen_TA_reviewer_B!$C3658=""),"",screen_TA_reviewer_B!$C3658)</f>
        <v/>
      </c>
      <c r="D3658">
        <f>IF(OR($A3658="",screen_TA_reviewer_A!$D3658=""),"",screen_TA_reviewer_A!$D3658)</f>
        <v/>
      </c>
      <c r="E3658">
        <f>IF(OR($A3658="",screen_TA_reviewer_B!$D3658=""),"",screen_TA_reviewer_B!$D3658)</f>
        <v/>
      </c>
      <c r="F3658">
        <f>IF(AND(B3658&lt;&gt;"",C3658&lt;&gt;""),1,"")</f>
        <v/>
      </c>
      <c r="G3658">
        <f>IF(F3658=1,IF(B3658=C3658,1,0),"")</f>
        <v/>
      </c>
      <c r="H3658">
        <f>IF(B3658="","",IFERROR(VLOOKUP(B3658,lst_TA_binary_map_table,2,FALSE),"INVALID"))</f>
        <v/>
      </c>
      <c r="I3658">
        <f>IF(C3658="","",IFERROR(VLOOKUP(C3658,lst_TA_binary_map_table,2,FALSE),"INVALID"))</f>
        <v/>
      </c>
      <c r="J3658">
        <f>IF(F3658=1,IF(H3658=I3658,1,0),"")</f>
        <v/>
      </c>
      <c r="K3658">
        <f>IF(G3658=0,1,"")</f>
        <v/>
      </c>
      <c r="L3658">
        <f>IF(K3658=1,COUNTIF($K$2:K3658,1),"")</f>
        <v/>
      </c>
    </row>
    <row r="3659">
      <c r="A3659">
        <f>IF(screen_TA_reviewer_A!$A3659="","",screen_TA_reviewer_A!$A3659)</f>
        <v/>
      </c>
      <c r="B3659">
        <f>IF(OR($A3659="",screen_TA_reviewer_A!$C3659=""),"",screen_TA_reviewer_A!$C3659)</f>
        <v/>
      </c>
      <c r="C3659">
        <f>IF(OR($A3659="",screen_TA_reviewer_B!$C3659=""),"",screen_TA_reviewer_B!$C3659)</f>
        <v/>
      </c>
      <c r="D3659">
        <f>IF(OR($A3659="",screen_TA_reviewer_A!$D3659=""),"",screen_TA_reviewer_A!$D3659)</f>
        <v/>
      </c>
      <c r="E3659">
        <f>IF(OR($A3659="",screen_TA_reviewer_B!$D3659=""),"",screen_TA_reviewer_B!$D3659)</f>
        <v/>
      </c>
      <c r="F3659">
        <f>IF(AND(B3659&lt;&gt;"",C3659&lt;&gt;""),1,"")</f>
        <v/>
      </c>
      <c r="G3659">
        <f>IF(F3659=1,IF(B3659=C3659,1,0),"")</f>
        <v/>
      </c>
      <c r="H3659">
        <f>IF(B3659="","",IFERROR(VLOOKUP(B3659,lst_TA_binary_map_table,2,FALSE),"INVALID"))</f>
        <v/>
      </c>
      <c r="I3659">
        <f>IF(C3659="","",IFERROR(VLOOKUP(C3659,lst_TA_binary_map_table,2,FALSE),"INVALID"))</f>
        <v/>
      </c>
      <c r="J3659">
        <f>IF(F3659=1,IF(H3659=I3659,1,0),"")</f>
        <v/>
      </c>
      <c r="K3659">
        <f>IF(G3659=0,1,"")</f>
        <v/>
      </c>
      <c r="L3659">
        <f>IF(K3659=1,COUNTIF($K$2:K3659,1),"")</f>
        <v/>
      </c>
    </row>
    <row r="3660">
      <c r="A3660">
        <f>IF(screen_TA_reviewer_A!$A3660="","",screen_TA_reviewer_A!$A3660)</f>
        <v/>
      </c>
      <c r="B3660">
        <f>IF(OR($A3660="",screen_TA_reviewer_A!$C3660=""),"",screen_TA_reviewer_A!$C3660)</f>
        <v/>
      </c>
      <c r="C3660">
        <f>IF(OR($A3660="",screen_TA_reviewer_B!$C3660=""),"",screen_TA_reviewer_B!$C3660)</f>
        <v/>
      </c>
      <c r="D3660">
        <f>IF(OR($A3660="",screen_TA_reviewer_A!$D3660=""),"",screen_TA_reviewer_A!$D3660)</f>
        <v/>
      </c>
      <c r="E3660">
        <f>IF(OR($A3660="",screen_TA_reviewer_B!$D3660=""),"",screen_TA_reviewer_B!$D3660)</f>
        <v/>
      </c>
      <c r="F3660">
        <f>IF(AND(B3660&lt;&gt;"",C3660&lt;&gt;""),1,"")</f>
        <v/>
      </c>
      <c r="G3660">
        <f>IF(F3660=1,IF(B3660=C3660,1,0),"")</f>
        <v/>
      </c>
      <c r="H3660">
        <f>IF(B3660="","",IFERROR(VLOOKUP(B3660,lst_TA_binary_map_table,2,FALSE),"INVALID"))</f>
        <v/>
      </c>
      <c r="I3660">
        <f>IF(C3660="","",IFERROR(VLOOKUP(C3660,lst_TA_binary_map_table,2,FALSE),"INVALID"))</f>
        <v/>
      </c>
      <c r="J3660">
        <f>IF(F3660=1,IF(H3660=I3660,1,0),"")</f>
        <v/>
      </c>
      <c r="K3660">
        <f>IF(G3660=0,1,"")</f>
        <v/>
      </c>
      <c r="L3660">
        <f>IF(K3660=1,COUNTIF($K$2:K3660,1),"")</f>
        <v/>
      </c>
    </row>
    <row r="3661">
      <c r="A3661">
        <f>IF(screen_TA_reviewer_A!$A3661="","",screen_TA_reviewer_A!$A3661)</f>
        <v/>
      </c>
      <c r="B3661">
        <f>IF(OR($A3661="",screen_TA_reviewer_A!$C3661=""),"",screen_TA_reviewer_A!$C3661)</f>
        <v/>
      </c>
      <c r="C3661">
        <f>IF(OR($A3661="",screen_TA_reviewer_B!$C3661=""),"",screen_TA_reviewer_B!$C3661)</f>
        <v/>
      </c>
      <c r="D3661">
        <f>IF(OR($A3661="",screen_TA_reviewer_A!$D3661=""),"",screen_TA_reviewer_A!$D3661)</f>
        <v/>
      </c>
      <c r="E3661">
        <f>IF(OR($A3661="",screen_TA_reviewer_B!$D3661=""),"",screen_TA_reviewer_B!$D3661)</f>
        <v/>
      </c>
      <c r="F3661">
        <f>IF(AND(B3661&lt;&gt;"",C3661&lt;&gt;""),1,"")</f>
        <v/>
      </c>
      <c r="G3661">
        <f>IF(F3661=1,IF(B3661=C3661,1,0),"")</f>
        <v/>
      </c>
      <c r="H3661">
        <f>IF(B3661="","",IFERROR(VLOOKUP(B3661,lst_TA_binary_map_table,2,FALSE),"INVALID"))</f>
        <v/>
      </c>
      <c r="I3661">
        <f>IF(C3661="","",IFERROR(VLOOKUP(C3661,lst_TA_binary_map_table,2,FALSE),"INVALID"))</f>
        <v/>
      </c>
      <c r="J3661">
        <f>IF(F3661=1,IF(H3661=I3661,1,0),"")</f>
        <v/>
      </c>
      <c r="K3661">
        <f>IF(G3661=0,1,"")</f>
        <v/>
      </c>
      <c r="L3661">
        <f>IF(K3661=1,COUNTIF($K$2:K3661,1),"")</f>
        <v/>
      </c>
    </row>
    <row r="3662">
      <c r="A3662">
        <f>IF(screen_TA_reviewer_A!$A3662="","",screen_TA_reviewer_A!$A3662)</f>
        <v/>
      </c>
      <c r="B3662">
        <f>IF(OR($A3662="",screen_TA_reviewer_A!$C3662=""),"",screen_TA_reviewer_A!$C3662)</f>
        <v/>
      </c>
      <c r="C3662">
        <f>IF(OR($A3662="",screen_TA_reviewer_B!$C3662=""),"",screen_TA_reviewer_B!$C3662)</f>
        <v/>
      </c>
      <c r="D3662">
        <f>IF(OR($A3662="",screen_TA_reviewer_A!$D3662=""),"",screen_TA_reviewer_A!$D3662)</f>
        <v/>
      </c>
      <c r="E3662">
        <f>IF(OR($A3662="",screen_TA_reviewer_B!$D3662=""),"",screen_TA_reviewer_B!$D3662)</f>
        <v/>
      </c>
      <c r="F3662">
        <f>IF(AND(B3662&lt;&gt;"",C3662&lt;&gt;""),1,"")</f>
        <v/>
      </c>
      <c r="G3662">
        <f>IF(F3662=1,IF(B3662=C3662,1,0),"")</f>
        <v/>
      </c>
      <c r="H3662">
        <f>IF(B3662="","",IFERROR(VLOOKUP(B3662,lst_TA_binary_map_table,2,FALSE),"INVALID"))</f>
        <v/>
      </c>
      <c r="I3662">
        <f>IF(C3662="","",IFERROR(VLOOKUP(C3662,lst_TA_binary_map_table,2,FALSE),"INVALID"))</f>
        <v/>
      </c>
      <c r="J3662">
        <f>IF(F3662=1,IF(H3662=I3662,1,0),"")</f>
        <v/>
      </c>
      <c r="K3662">
        <f>IF(G3662=0,1,"")</f>
        <v/>
      </c>
      <c r="L3662">
        <f>IF(K3662=1,COUNTIF($K$2:K3662,1),"")</f>
        <v/>
      </c>
    </row>
    <row r="3663">
      <c r="A3663">
        <f>IF(screen_TA_reviewer_A!$A3663="","",screen_TA_reviewer_A!$A3663)</f>
        <v/>
      </c>
      <c r="B3663">
        <f>IF(OR($A3663="",screen_TA_reviewer_A!$C3663=""),"",screen_TA_reviewer_A!$C3663)</f>
        <v/>
      </c>
      <c r="C3663">
        <f>IF(OR($A3663="",screen_TA_reviewer_B!$C3663=""),"",screen_TA_reviewer_B!$C3663)</f>
        <v/>
      </c>
      <c r="D3663">
        <f>IF(OR($A3663="",screen_TA_reviewer_A!$D3663=""),"",screen_TA_reviewer_A!$D3663)</f>
        <v/>
      </c>
      <c r="E3663">
        <f>IF(OR($A3663="",screen_TA_reviewer_B!$D3663=""),"",screen_TA_reviewer_B!$D3663)</f>
        <v/>
      </c>
      <c r="F3663">
        <f>IF(AND(B3663&lt;&gt;"",C3663&lt;&gt;""),1,"")</f>
        <v/>
      </c>
      <c r="G3663">
        <f>IF(F3663=1,IF(B3663=C3663,1,0),"")</f>
        <v/>
      </c>
      <c r="H3663">
        <f>IF(B3663="","",IFERROR(VLOOKUP(B3663,lst_TA_binary_map_table,2,FALSE),"INVALID"))</f>
        <v/>
      </c>
      <c r="I3663">
        <f>IF(C3663="","",IFERROR(VLOOKUP(C3663,lst_TA_binary_map_table,2,FALSE),"INVALID"))</f>
        <v/>
      </c>
      <c r="J3663">
        <f>IF(F3663=1,IF(H3663=I3663,1,0),"")</f>
        <v/>
      </c>
      <c r="K3663">
        <f>IF(G3663=0,1,"")</f>
        <v/>
      </c>
      <c r="L3663">
        <f>IF(K3663=1,COUNTIF($K$2:K3663,1),"")</f>
        <v/>
      </c>
    </row>
    <row r="3664">
      <c r="A3664">
        <f>IF(screen_TA_reviewer_A!$A3664="","",screen_TA_reviewer_A!$A3664)</f>
        <v/>
      </c>
      <c r="B3664">
        <f>IF(OR($A3664="",screen_TA_reviewer_A!$C3664=""),"",screen_TA_reviewer_A!$C3664)</f>
        <v/>
      </c>
      <c r="C3664">
        <f>IF(OR($A3664="",screen_TA_reviewer_B!$C3664=""),"",screen_TA_reviewer_B!$C3664)</f>
        <v/>
      </c>
      <c r="D3664">
        <f>IF(OR($A3664="",screen_TA_reviewer_A!$D3664=""),"",screen_TA_reviewer_A!$D3664)</f>
        <v/>
      </c>
      <c r="E3664">
        <f>IF(OR($A3664="",screen_TA_reviewer_B!$D3664=""),"",screen_TA_reviewer_B!$D3664)</f>
        <v/>
      </c>
      <c r="F3664">
        <f>IF(AND(B3664&lt;&gt;"",C3664&lt;&gt;""),1,"")</f>
        <v/>
      </c>
      <c r="G3664">
        <f>IF(F3664=1,IF(B3664=C3664,1,0),"")</f>
        <v/>
      </c>
      <c r="H3664">
        <f>IF(B3664="","",IFERROR(VLOOKUP(B3664,lst_TA_binary_map_table,2,FALSE),"INVALID"))</f>
        <v/>
      </c>
      <c r="I3664">
        <f>IF(C3664="","",IFERROR(VLOOKUP(C3664,lst_TA_binary_map_table,2,FALSE),"INVALID"))</f>
        <v/>
      </c>
      <c r="J3664">
        <f>IF(F3664=1,IF(H3664=I3664,1,0),"")</f>
        <v/>
      </c>
      <c r="K3664">
        <f>IF(G3664=0,1,"")</f>
        <v/>
      </c>
      <c r="L3664">
        <f>IF(K3664=1,COUNTIF($K$2:K3664,1),"")</f>
        <v/>
      </c>
    </row>
    <row r="3665">
      <c r="A3665">
        <f>IF(screen_TA_reviewer_A!$A3665="","",screen_TA_reviewer_A!$A3665)</f>
        <v/>
      </c>
      <c r="B3665">
        <f>IF(OR($A3665="",screen_TA_reviewer_A!$C3665=""),"",screen_TA_reviewer_A!$C3665)</f>
        <v/>
      </c>
      <c r="C3665">
        <f>IF(OR($A3665="",screen_TA_reviewer_B!$C3665=""),"",screen_TA_reviewer_B!$C3665)</f>
        <v/>
      </c>
      <c r="D3665">
        <f>IF(OR($A3665="",screen_TA_reviewer_A!$D3665=""),"",screen_TA_reviewer_A!$D3665)</f>
        <v/>
      </c>
      <c r="E3665">
        <f>IF(OR($A3665="",screen_TA_reviewer_B!$D3665=""),"",screen_TA_reviewer_B!$D3665)</f>
        <v/>
      </c>
      <c r="F3665">
        <f>IF(AND(B3665&lt;&gt;"",C3665&lt;&gt;""),1,"")</f>
        <v/>
      </c>
      <c r="G3665">
        <f>IF(F3665=1,IF(B3665=C3665,1,0),"")</f>
        <v/>
      </c>
      <c r="H3665">
        <f>IF(B3665="","",IFERROR(VLOOKUP(B3665,lst_TA_binary_map_table,2,FALSE),"INVALID"))</f>
        <v/>
      </c>
      <c r="I3665">
        <f>IF(C3665="","",IFERROR(VLOOKUP(C3665,lst_TA_binary_map_table,2,FALSE),"INVALID"))</f>
        <v/>
      </c>
      <c r="J3665">
        <f>IF(F3665=1,IF(H3665=I3665,1,0),"")</f>
        <v/>
      </c>
      <c r="K3665">
        <f>IF(G3665=0,1,"")</f>
        <v/>
      </c>
      <c r="L3665">
        <f>IF(K3665=1,COUNTIF($K$2:K3665,1),"")</f>
        <v/>
      </c>
    </row>
    <row r="3666">
      <c r="A3666">
        <f>IF(screen_TA_reviewer_A!$A3666="","",screen_TA_reviewer_A!$A3666)</f>
        <v/>
      </c>
      <c r="B3666">
        <f>IF(OR($A3666="",screen_TA_reviewer_A!$C3666=""),"",screen_TA_reviewer_A!$C3666)</f>
        <v/>
      </c>
      <c r="C3666">
        <f>IF(OR($A3666="",screen_TA_reviewer_B!$C3666=""),"",screen_TA_reviewer_B!$C3666)</f>
        <v/>
      </c>
      <c r="D3666">
        <f>IF(OR($A3666="",screen_TA_reviewer_A!$D3666=""),"",screen_TA_reviewer_A!$D3666)</f>
        <v/>
      </c>
      <c r="E3666">
        <f>IF(OR($A3666="",screen_TA_reviewer_B!$D3666=""),"",screen_TA_reviewer_B!$D3666)</f>
        <v/>
      </c>
      <c r="F3666">
        <f>IF(AND(B3666&lt;&gt;"",C3666&lt;&gt;""),1,"")</f>
        <v/>
      </c>
      <c r="G3666">
        <f>IF(F3666=1,IF(B3666=C3666,1,0),"")</f>
        <v/>
      </c>
      <c r="H3666">
        <f>IF(B3666="","",IFERROR(VLOOKUP(B3666,lst_TA_binary_map_table,2,FALSE),"INVALID"))</f>
        <v/>
      </c>
      <c r="I3666">
        <f>IF(C3666="","",IFERROR(VLOOKUP(C3666,lst_TA_binary_map_table,2,FALSE),"INVALID"))</f>
        <v/>
      </c>
      <c r="J3666">
        <f>IF(F3666=1,IF(H3666=I3666,1,0),"")</f>
        <v/>
      </c>
      <c r="K3666">
        <f>IF(G3666=0,1,"")</f>
        <v/>
      </c>
      <c r="L3666">
        <f>IF(K3666=1,COUNTIF($K$2:K3666,1),"")</f>
        <v/>
      </c>
    </row>
    <row r="3667">
      <c r="A3667">
        <f>IF(screen_TA_reviewer_A!$A3667="","",screen_TA_reviewer_A!$A3667)</f>
        <v/>
      </c>
      <c r="B3667">
        <f>IF(OR($A3667="",screen_TA_reviewer_A!$C3667=""),"",screen_TA_reviewer_A!$C3667)</f>
        <v/>
      </c>
      <c r="C3667">
        <f>IF(OR($A3667="",screen_TA_reviewer_B!$C3667=""),"",screen_TA_reviewer_B!$C3667)</f>
        <v/>
      </c>
      <c r="D3667">
        <f>IF(OR($A3667="",screen_TA_reviewer_A!$D3667=""),"",screen_TA_reviewer_A!$D3667)</f>
        <v/>
      </c>
      <c r="E3667">
        <f>IF(OR($A3667="",screen_TA_reviewer_B!$D3667=""),"",screen_TA_reviewer_B!$D3667)</f>
        <v/>
      </c>
      <c r="F3667">
        <f>IF(AND(B3667&lt;&gt;"",C3667&lt;&gt;""),1,"")</f>
        <v/>
      </c>
      <c r="G3667">
        <f>IF(F3667=1,IF(B3667=C3667,1,0),"")</f>
        <v/>
      </c>
      <c r="H3667">
        <f>IF(B3667="","",IFERROR(VLOOKUP(B3667,lst_TA_binary_map_table,2,FALSE),"INVALID"))</f>
        <v/>
      </c>
      <c r="I3667">
        <f>IF(C3667="","",IFERROR(VLOOKUP(C3667,lst_TA_binary_map_table,2,FALSE),"INVALID"))</f>
        <v/>
      </c>
      <c r="J3667">
        <f>IF(F3667=1,IF(H3667=I3667,1,0),"")</f>
        <v/>
      </c>
      <c r="K3667">
        <f>IF(G3667=0,1,"")</f>
        <v/>
      </c>
      <c r="L3667">
        <f>IF(K3667=1,COUNTIF($K$2:K3667,1),"")</f>
        <v/>
      </c>
    </row>
    <row r="3668">
      <c r="A3668">
        <f>IF(screen_TA_reviewer_A!$A3668="","",screen_TA_reviewer_A!$A3668)</f>
        <v/>
      </c>
      <c r="B3668">
        <f>IF(OR($A3668="",screen_TA_reviewer_A!$C3668=""),"",screen_TA_reviewer_A!$C3668)</f>
        <v/>
      </c>
      <c r="C3668">
        <f>IF(OR($A3668="",screen_TA_reviewer_B!$C3668=""),"",screen_TA_reviewer_B!$C3668)</f>
        <v/>
      </c>
      <c r="D3668">
        <f>IF(OR($A3668="",screen_TA_reviewer_A!$D3668=""),"",screen_TA_reviewer_A!$D3668)</f>
        <v/>
      </c>
      <c r="E3668">
        <f>IF(OR($A3668="",screen_TA_reviewer_B!$D3668=""),"",screen_TA_reviewer_B!$D3668)</f>
        <v/>
      </c>
      <c r="F3668">
        <f>IF(AND(B3668&lt;&gt;"",C3668&lt;&gt;""),1,"")</f>
        <v/>
      </c>
      <c r="G3668">
        <f>IF(F3668=1,IF(B3668=C3668,1,0),"")</f>
        <v/>
      </c>
      <c r="H3668">
        <f>IF(B3668="","",IFERROR(VLOOKUP(B3668,lst_TA_binary_map_table,2,FALSE),"INVALID"))</f>
        <v/>
      </c>
      <c r="I3668">
        <f>IF(C3668="","",IFERROR(VLOOKUP(C3668,lst_TA_binary_map_table,2,FALSE),"INVALID"))</f>
        <v/>
      </c>
      <c r="J3668">
        <f>IF(F3668=1,IF(H3668=I3668,1,0),"")</f>
        <v/>
      </c>
      <c r="K3668">
        <f>IF(G3668=0,1,"")</f>
        <v/>
      </c>
      <c r="L3668">
        <f>IF(K3668=1,COUNTIF($K$2:K3668,1),"")</f>
        <v/>
      </c>
    </row>
    <row r="3669">
      <c r="A3669">
        <f>IF(screen_TA_reviewer_A!$A3669="","",screen_TA_reviewer_A!$A3669)</f>
        <v/>
      </c>
      <c r="B3669">
        <f>IF(OR($A3669="",screen_TA_reviewer_A!$C3669=""),"",screen_TA_reviewer_A!$C3669)</f>
        <v/>
      </c>
      <c r="C3669">
        <f>IF(OR($A3669="",screen_TA_reviewer_B!$C3669=""),"",screen_TA_reviewer_B!$C3669)</f>
        <v/>
      </c>
      <c r="D3669">
        <f>IF(OR($A3669="",screen_TA_reviewer_A!$D3669=""),"",screen_TA_reviewer_A!$D3669)</f>
        <v/>
      </c>
      <c r="E3669">
        <f>IF(OR($A3669="",screen_TA_reviewer_B!$D3669=""),"",screen_TA_reviewer_B!$D3669)</f>
        <v/>
      </c>
      <c r="F3669">
        <f>IF(AND(B3669&lt;&gt;"",C3669&lt;&gt;""),1,"")</f>
        <v/>
      </c>
      <c r="G3669">
        <f>IF(F3669=1,IF(B3669=C3669,1,0),"")</f>
        <v/>
      </c>
      <c r="H3669">
        <f>IF(B3669="","",IFERROR(VLOOKUP(B3669,lst_TA_binary_map_table,2,FALSE),"INVALID"))</f>
        <v/>
      </c>
      <c r="I3669">
        <f>IF(C3669="","",IFERROR(VLOOKUP(C3669,lst_TA_binary_map_table,2,FALSE),"INVALID"))</f>
        <v/>
      </c>
      <c r="J3669">
        <f>IF(F3669=1,IF(H3669=I3669,1,0),"")</f>
        <v/>
      </c>
      <c r="K3669">
        <f>IF(G3669=0,1,"")</f>
        <v/>
      </c>
      <c r="L3669">
        <f>IF(K3669=1,COUNTIF($K$2:K3669,1),"")</f>
        <v/>
      </c>
    </row>
    <row r="3670">
      <c r="A3670">
        <f>IF(screen_TA_reviewer_A!$A3670="","",screen_TA_reviewer_A!$A3670)</f>
        <v/>
      </c>
      <c r="B3670">
        <f>IF(OR($A3670="",screen_TA_reviewer_A!$C3670=""),"",screen_TA_reviewer_A!$C3670)</f>
        <v/>
      </c>
      <c r="C3670">
        <f>IF(OR($A3670="",screen_TA_reviewer_B!$C3670=""),"",screen_TA_reviewer_B!$C3670)</f>
        <v/>
      </c>
      <c r="D3670">
        <f>IF(OR($A3670="",screen_TA_reviewer_A!$D3670=""),"",screen_TA_reviewer_A!$D3670)</f>
        <v/>
      </c>
      <c r="E3670">
        <f>IF(OR($A3670="",screen_TA_reviewer_B!$D3670=""),"",screen_TA_reviewer_B!$D3670)</f>
        <v/>
      </c>
      <c r="F3670">
        <f>IF(AND(B3670&lt;&gt;"",C3670&lt;&gt;""),1,"")</f>
        <v/>
      </c>
      <c r="G3670">
        <f>IF(F3670=1,IF(B3670=C3670,1,0),"")</f>
        <v/>
      </c>
      <c r="H3670">
        <f>IF(B3670="","",IFERROR(VLOOKUP(B3670,lst_TA_binary_map_table,2,FALSE),"INVALID"))</f>
        <v/>
      </c>
      <c r="I3670">
        <f>IF(C3670="","",IFERROR(VLOOKUP(C3670,lst_TA_binary_map_table,2,FALSE),"INVALID"))</f>
        <v/>
      </c>
      <c r="J3670">
        <f>IF(F3670=1,IF(H3670=I3670,1,0),"")</f>
        <v/>
      </c>
      <c r="K3670">
        <f>IF(G3670=0,1,"")</f>
        <v/>
      </c>
      <c r="L3670">
        <f>IF(K3670=1,COUNTIF($K$2:K3670,1),"")</f>
        <v/>
      </c>
    </row>
    <row r="3671">
      <c r="A3671">
        <f>IF(screen_TA_reviewer_A!$A3671="","",screen_TA_reviewer_A!$A3671)</f>
        <v/>
      </c>
      <c r="B3671">
        <f>IF(OR($A3671="",screen_TA_reviewer_A!$C3671=""),"",screen_TA_reviewer_A!$C3671)</f>
        <v/>
      </c>
      <c r="C3671">
        <f>IF(OR($A3671="",screen_TA_reviewer_B!$C3671=""),"",screen_TA_reviewer_B!$C3671)</f>
        <v/>
      </c>
      <c r="D3671">
        <f>IF(OR($A3671="",screen_TA_reviewer_A!$D3671=""),"",screen_TA_reviewer_A!$D3671)</f>
        <v/>
      </c>
      <c r="E3671">
        <f>IF(OR($A3671="",screen_TA_reviewer_B!$D3671=""),"",screen_TA_reviewer_B!$D3671)</f>
        <v/>
      </c>
      <c r="F3671">
        <f>IF(AND(B3671&lt;&gt;"",C3671&lt;&gt;""),1,"")</f>
        <v/>
      </c>
      <c r="G3671">
        <f>IF(F3671=1,IF(B3671=C3671,1,0),"")</f>
        <v/>
      </c>
      <c r="H3671">
        <f>IF(B3671="","",IFERROR(VLOOKUP(B3671,lst_TA_binary_map_table,2,FALSE),"INVALID"))</f>
        <v/>
      </c>
      <c r="I3671">
        <f>IF(C3671="","",IFERROR(VLOOKUP(C3671,lst_TA_binary_map_table,2,FALSE),"INVALID"))</f>
        <v/>
      </c>
      <c r="J3671">
        <f>IF(F3671=1,IF(H3671=I3671,1,0),"")</f>
        <v/>
      </c>
      <c r="K3671">
        <f>IF(G3671=0,1,"")</f>
        <v/>
      </c>
      <c r="L3671">
        <f>IF(K3671=1,COUNTIF($K$2:K3671,1),"")</f>
        <v/>
      </c>
    </row>
    <row r="3672">
      <c r="A3672">
        <f>IF(screen_TA_reviewer_A!$A3672="","",screen_TA_reviewer_A!$A3672)</f>
        <v/>
      </c>
      <c r="B3672">
        <f>IF(OR($A3672="",screen_TA_reviewer_A!$C3672=""),"",screen_TA_reviewer_A!$C3672)</f>
        <v/>
      </c>
      <c r="C3672">
        <f>IF(OR($A3672="",screen_TA_reviewer_B!$C3672=""),"",screen_TA_reviewer_B!$C3672)</f>
        <v/>
      </c>
      <c r="D3672">
        <f>IF(OR($A3672="",screen_TA_reviewer_A!$D3672=""),"",screen_TA_reviewer_A!$D3672)</f>
        <v/>
      </c>
      <c r="E3672">
        <f>IF(OR($A3672="",screen_TA_reviewer_B!$D3672=""),"",screen_TA_reviewer_B!$D3672)</f>
        <v/>
      </c>
      <c r="F3672">
        <f>IF(AND(B3672&lt;&gt;"",C3672&lt;&gt;""),1,"")</f>
        <v/>
      </c>
      <c r="G3672">
        <f>IF(F3672=1,IF(B3672=C3672,1,0),"")</f>
        <v/>
      </c>
      <c r="H3672">
        <f>IF(B3672="","",IFERROR(VLOOKUP(B3672,lst_TA_binary_map_table,2,FALSE),"INVALID"))</f>
        <v/>
      </c>
      <c r="I3672">
        <f>IF(C3672="","",IFERROR(VLOOKUP(C3672,lst_TA_binary_map_table,2,FALSE),"INVALID"))</f>
        <v/>
      </c>
      <c r="J3672">
        <f>IF(F3672=1,IF(H3672=I3672,1,0),"")</f>
        <v/>
      </c>
      <c r="K3672">
        <f>IF(G3672=0,1,"")</f>
        <v/>
      </c>
      <c r="L3672">
        <f>IF(K3672=1,COUNTIF($K$2:K3672,1),"")</f>
        <v/>
      </c>
    </row>
    <row r="3673">
      <c r="A3673">
        <f>IF(screen_TA_reviewer_A!$A3673="","",screen_TA_reviewer_A!$A3673)</f>
        <v/>
      </c>
      <c r="B3673">
        <f>IF(OR($A3673="",screen_TA_reviewer_A!$C3673=""),"",screen_TA_reviewer_A!$C3673)</f>
        <v/>
      </c>
      <c r="C3673">
        <f>IF(OR($A3673="",screen_TA_reviewer_B!$C3673=""),"",screen_TA_reviewer_B!$C3673)</f>
        <v/>
      </c>
      <c r="D3673">
        <f>IF(OR($A3673="",screen_TA_reviewer_A!$D3673=""),"",screen_TA_reviewer_A!$D3673)</f>
        <v/>
      </c>
      <c r="E3673">
        <f>IF(OR($A3673="",screen_TA_reviewer_B!$D3673=""),"",screen_TA_reviewer_B!$D3673)</f>
        <v/>
      </c>
      <c r="F3673">
        <f>IF(AND(B3673&lt;&gt;"",C3673&lt;&gt;""),1,"")</f>
        <v/>
      </c>
      <c r="G3673">
        <f>IF(F3673=1,IF(B3673=C3673,1,0),"")</f>
        <v/>
      </c>
      <c r="H3673">
        <f>IF(B3673="","",IFERROR(VLOOKUP(B3673,lst_TA_binary_map_table,2,FALSE),"INVALID"))</f>
        <v/>
      </c>
      <c r="I3673">
        <f>IF(C3673="","",IFERROR(VLOOKUP(C3673,lst_TA_binary_map_table,2,FALSE),"INVALID"))</f>
        <v/>
      </c>
      <c r="J3673">
        <f>IF(F3673=1,IF(H3673=I3673,1,0),"")</f>
        <v/>
      </c>
      <c r="K3673">
        <f>IF(G3673=0,1,"")</f>
        <v/>
      </c>
      <c r="L3673">
        <f>IF(K3673=1,COUNTIF($K$2:K3673,1),"")</f>
        <v/>
      </c>
    </row>
    <row r="3674">
      <c r="A3674">
        <f>IF(screen_TA_reviewer_A!$A3674="","",screen_TA_reviewer_A!$A3674)</f>
        <v/>
      </c>
      <c r="B3674">
        <f>IF(OR($A3674="",screen_TA_reviewer_A!$C3674=""),"",screen_TA_reviewer_A!$C3674)</f>
        <v/>
      </c>
      <c r="C3674">
        <f>IF(OR($A3674="",screen_TA_reviewer_B!$C3674=""),"",screen_TA_reviewer_B!$C3674)</f>
        <v/>
      </c>
      <c r="D3674">
        <f>IF(OR($A3674="",screen_TA_reviewer_A!$D3674=""),"",screen_TA_reviewer_A!$D3674)</f>
        <v/>
      </c>
      <c r="E3674">
        <f>IF(OR($A3674="",screen_TA_reviewer_B!$D3674=""),"",screen_TA_reviewer_B!$D3674)</f>
        <v/>
      </c>
      <c r="F3674">
        <f>IF(AND(B3674&lt;&gt;"",C3674&lt;&gt;""),1,"")</f>
        <v/>
      </c>
      <c r="G3674">
        <f>IF(F3674=1,IF(B3674=C3674,1,0),"")</f>
        <v/>
      </c>
      <c r="H3674">
        <f>IF(B3674="","",IFERROR(VLOOKUP(B3674,lst_TA_binary_map_table,2,FALSE),"INVALID"))</f>
        <v/>
      </c>
      <c r="I3674">
        <f>IF(C3674="","",IFERROR(VLOOKUP(C3674,lst_TA_binary_map_table,2,FALSE),"INVALID"))</f>
        <v/>
      </c>
      <c r="J3674">
        <f>IF(F3674=1,IF(H3674=I3674,1,0),"")</f>
        <v/>
      </c>
      <c r="K3674">
        <f>IF(G3674=0,1,"")</f>
        <v/>
      </c>
      <c r="L3674">
        <f>IF(K3674=1,COUNTIF($K$2:K3674,1),"")</f>
        <v/>
      </c>
    </row>
    <row r="3675">
      <c r="A3675">
        <f>IF(screen_TA_reviewer_A!$A3675="","",screen_TA_reviewer_A!$A3675)</f>
        <v/>
      </c>
      <c r="B3675">
        <f>IF(OR($A3675="",screen_TA_reviewer_A!$C3675=""),"",screen_TA_reviewer_A!$C3675)</f>
        <v/>
      </c>
      <c r="C3675">
        <f>IF(OR($A3675="",screen_TA_reviewer_B!$C3675=""),"",screen_TA_reviewer_B!$C3675)</f>
        <v/>
      </c>
      <c r="D3675">
        <f>IF(OR($A3675="",screen_TA_reviewer_A!$D3675=""),"",screen_TA_reviewer_A!$D3675)</f>
        <v/>
      </c>
      <c r="E3675">
        <f>IF(OR($A3675="",screen_TA_reviewer_B!$D3675=""),"",screen_TA_reviewer_B!$D3675)</f>
        <v/>
      </c>
      <c r="F3675">
        <f>IF(AND(B3675&lt;&gt;"",C3675&lt;&gt;""),1,"")</f>
        <v/>
      </c>
      <c r="G3675">
        <f>IF(F3675=1,IF(B3675=C3675,1,0),"")</f>
        <v/>
      </c>
      <c r="H3675">
        <f>IF(B3675="","",IFERROR(VLOOKUP(B3675,lst_TA_binary_map_table,2,FALSE),"INVALID"))</f>
        <v/>
      </c>
      <c r="I3675">
        <f>IF(C3675="","",IFERROR(VLOOKUP(C3675,lst_TA_binary_map_table,2,FALSE),"INVALID"))</f>
        <v/>
      </c>
      <c r="J3675">
        <f>IF(F3675=1,IF(H3675=I3675,1,0),"")</f>
        <v/>
      </c>
      <c r="K3675">
        <f>IF(G3675=0,1,"")</f>
        <v/>
      </c>
      <c r="L3675">
        <f>IF(K3675=1,COUNTIF($K$2:K3675,1),"")</f>
        <v/>
      </c>
    </row>
    <row r="3676">
      <c r="A3676">
        <f>IF(screen_TA_reviewer_A!$A3676="","",screen_TA_reviewer_A!$A3676)</f>
        <v/>
      </c>
      <c r="B3676">
        <f>IF(OR($A3676="",screen_TA_reviewer_A!$C3676=""),"",screen_TA_reviewer_A!$C3676)</f>
        <v/>
      </c>
      <c r="C3676">
        <f>IF(OR($A3676="",screen_TA_reviewer_B!$C3676=""),"",screen_TA_reviewer_B!$C3676)</f>
        <v/>
      </c>
      <c r="D3676">
        <f>IF(OR($A3676="",screen_TA_reviewer_A!$D3676=""),"",screen_TA_reviewer_A!$D3676)</f>
        <v/>
      </c>
      <c r="E3676">
        <f>IF(OR($A3676="",screen_TA_reviewer_B!$D3676=""),"",screen_TA_reviewer_B!$D3676)</f>
        <v/>
      </c>
      <c r="F3676">
        <f>IF(AND(B3676&lt;&gt;"",C3676&lt;&gt;""),1,"")</f>
        <v/>
      </c>
      <c r="G3676">
        <f>IF(F3676=1,IF(B3676=C3676,1,0),"")</f>
        <v/>
      </c>
      <c r="H3676">
        <f>IF(B3676="","",IFERROR(VLOOKUP(B3676,lst_TA_binary_map_table,2,FALSE),"INVALID"))</f>
        <v/>
      </c>
      <c r="I3676">
        <f>IF(C3676="","",IFERROR(VLOOKUP(C3676,lst_TA_binary_map_table,2,FALSE),"INVALID"))</f>
        <v/>
      </c>
      <c r="J3676">
        <f>IF(F3676=1,IF(H3676=I3676,1,0),"")</f>
        <v/>
      </c>
      <c r="K3676">
        <f>IF(G3676=0,1,"")</f>
        <v/>
      </c>
      <c r="L3676">
        <f>IF(K3676=1,COUNTIF($K$2:K3676,1),"")</f>
        <v/>
      </c>
    </row>
    <row r="3677">
      <c r="A3677">
        <f>IF(screen_TA_reviewer_A!$A3677="","",screen_TA_reviewer_A!$A3677)</f>
        <v/>
      </c>
      <c r="B3677">
        <f>IF(OR($A3677="",screen_TA_reviewer_A!$C3677=""),"",screen_TA_reviewer_A!$C3677)</f>
        <v/>
      </c>
      <c r="C3677">
        <f>IF(OR($A3677="",screen_TA_reviewer_B!$C3677=""),"",screen_TA_reviewer_B!$C3677)</f>
        <v/>
      </c>
      <c r="D3677">
        <f>IF(OR($A3677="",screen_TA_reviewer_A!$D3677=""),"",screen_TA_reviewer_A!$D3677)</f>
        <v/>
      </c>
      <c r="E3677">
        <f>IF(OR($A3677="",screen_TA_reviewer_B!$D3677=""),"",screen_TA_reviewer_B!$D3677)</f>
        <v/>
      </c>
      <c r="F3677">
        <f>IF(AND(B3677&lt;&gt;"",C3677&lt;&gt;""),1,"")</f>
        <v/>
      </c>
      <c r="G3677">
        <f>IF(F3677=1,IF(B3677=C3677,1,0),"")</f>
        <v/>
      </c>
      <c r="H3677">
        <f>IF(B3677="","",IFERROR(VLOOKUP(B3677,lst_TA_binary_map_table,2,FALSE),"INVALID"))</f>
        <v/>
      </c>
      <c r="I3677">
        <f>IF(C3677="","",IFERROR(VLOOKUP(C3677,lst_TA_binary_map_table,2,FALSE),"INVALID"))</f>
        <v/>
      </c>
      <c r="J3677">
        <f>IF(F3677=1,IF(H3677=I3677,1,0),"")</f>
        <v/>
      </c>
      <c r="K3677">
        <f>IF(G3677=0,1,"")</f>
        <v/>
      </c>
      <c r="L3677">
        <f>IF(K3677=1,COUNTIF($K$2:K3677,1),"")</f>
        <v/>
      </c>
    </row>
    <row r="3678">
      <c r="A3678">
        <f>IF(screen_TA_reviewer_A!$A3678="","",screen_TA_reviewer_A!$A3678)</f>
        <v/>
      </c>
      <c r="B3678">
        <f>IF(OR($A3678="",screen_TA_reviewer_A!$C3678=""),"",screen_TA_reviewer_A!$C3678)</f>
        <v/>
      </c>
      <c r="C3678">
        <f>IF(OR($A3678="",screen_TA_reviewer_B!$C3678=""),"",screen_TA_reviewer_B!$C3678)</f>
        <v/>
      </c>
      <c r="D3678">
        <f>IF(OR($A3678="",screen_TA_reviewer_A!$D3678=""),"",screen_TA_reviewer_A!$D3678)</f>
        <v/>
      </c>
      <c r="E3678">
        <f>IF(OR($A3678="",screen_TA_reviewer_B!$D3678=""),"",screen_TA_reviewer_B!$D3678)</f>
        <v/>
      </c>
      <c r="F3678">
        <f>IF(AND(B3678&lt;&gt;"",C3678&lt;&gt;""),1,"")</f>
        <v/>
      </c>
      <c r="G3678">
        <f>IF(F3678=1,IF(B3678=C3678,1,0),"")</f>
        <v/>
      </c>
      <c r="H3678">
        <f>IF(B3678="","",IFERROR(VLOOKUP(B3678,lst_TA_binary_map_table,2,FALSE),"INVALID"))</f>
        <v/>
      </c>
      <c r="I3678">
        <f>IF(C3678="","",IFERROR(VLOOKUP(C3678,lst_TA_binary_map_table,2,FALSE),"INVALID"))</f>
        <v/>
      </c>
      <c r="J3678">
        <f>IF(F3678=1,IF(H3678=I3678,1,0),"")</f>
        <v/>
      </c>
      <c r="K3678">
        <f>IF(G3678=0,1,"")</f>
        <v/>
      </c>
      <c r="L3678">
        <f>IF(K3678=1,COUNTIF($K$2:K3678,1),"")</f>
        <v/>
      </c>
    </row>
    <row r="3679">
      <c r="A3679">
        <f>IF(screen_TA_reviewer_A!$A3679="","",screen_TA_reviewer_A!$A3679)</f>
        <v/>
      </c>
      <c r="B3679">
        <f>IF(OR($A3679="",screen_TA_reviewer_A!$C3679=""),"",screen_TA_reviewer_A!$C3679)</f>
        <v/>
      </c>
      <c r="C3679">
        <f>IF(OR($A3679="",screen_TA_reviewer_B!$C3679=""),"",screen_TA_reviewer_B!$C3679)</f>
        <v/>
      </c>
      <c r="D3679">
        <f>IF(OR($A3679="",screen_TA_reviewer_A!$D3679=""),"",screen_TA_reviewer_A!$D3679)</f>
        <v/>
      </c>
      <c r="E3679">
        <f>IF(OR($A3679="",screen_TA_reviewer_B!$D3679=""),"",screen_TA_reviewer_B!$D3679)</f>
        <v/>
      </c>
      <c r="F3679">
        <f>IF(AND(B3679&lt;&gt;"",C3679&lt;&gt;""),1,"")</f>
        <v/>
      </c>
      <c r="G3679">
        <f>IF(F3679=1,IF(B3679=C3679,1,0),"")</f>
        <v/>
      </c>
      <c r="H3679">
        <f>IF(B3679="","",IFERROR(VLOOKUP(B3679,lst_TA_binary_map_table,2,FALSE),"INVALID"))</f>
        <v/>
      </c>
      <c r="I3679">
        <f>IF(C3679="","",IFERROR(VLOOKUP(C3679,lst_TA_binary_map_table,2,FALSE),"INVALID"))</f>
        <v/>
      </c>
      <c r="J3679">
        <f>IF(F3679=1,IF(H3679=I3679,1,0),"")</f>
        <v/>
      </c>
      <c r="K3679">
        <f>IF(G3679=0,1,"")</f>
        <v/>
      </c>
      <c r="L3679">
        <f>IF(K3679=1,COUNTIF($K$2:K3679,1),"")</f>
        <v/>
      </c>
    </row>
    <row r="3680">
      <c r="A3680">
        <f>IF(screen_TA_reviewer_A!$A3680="","",screen_TA_reviewer_A!$A3680)</f>
        <v/>
      </c>
      <c r="B3680">
        <f>IF(OR($A3680="",screen_TA_reviewer_A!$C3680=""),"",screen_TA_reviewer_A!$C3680)</f>
        <v/>
      </c>
      <c r="C3680">
        <f>IF(OR($A3680="",screen_TA_reviewer_B!$C3680=""),"",screen_TA_reviewer_B!$C3680)</f>
        <v/>
      </c>
      <c r="D3680">
        <f>IF(OR($A3680="",screen_TA_reviewer_A!$D3680=""),"",screen_TA_reviewer_A!$D3680)</f>
        <v/>
      </c>
      <c r="E3680">
        <f>IF(OR($A3680="",screen_TA_reviewer_B!$D3680=""),"",screen_TA_reviewer_B!$D3680)</f>
        <v/>
      </c>
      <c r="F3680">
        <f>IF(AND(B3680&lt;&gt;"",C3680&lt;&gt;""),1,"")</f>
        <v/>
      </c>
      <c r="G3680">
        <f>IF(F3680=1,IF(B3680=C3680,1,0),"")</f>
        <v/>
      </c>
      <c r="H3680">
        <f>IF(B3680="","",IFERROR(VLOOKUP(B3680,lst_TA_binary_map_table,2,FALSE),"INVALID"))</f>
        <v/>
      </c>
      <c r="I3680">
        <f>IF(C3680="","",IFERROR(VLOOKUP(C3680,lst_TA_binary_map_table,2,FALSE),"INVALID"))</f>
        <v/>
      </c>
      <c r="J3680">
        <f>IF(F3680=1,IF(H3680=I3680,1,0),"")</f>
        <v/>
      </c>
      <c r="K3680">
        <f>IF(G3680=0,1,"")</f>
        <v/>
      </c>
      <c r="L3680">
        <f>IF(K3680=1,COUNTIF($K$2:K3680,1),"")</f>
        <v/>
      </c>
    </row>
    <row r="3681">
      <c r="A3681">
        <f>IF(screen_TA_reviewer_A!$A3681="","",screen_TA_reviewer_A!$A3681)</f>
        <v/>
      </c>
      <c r="B3681">
        <f>IF(OR($A3681="",screen_TA_reviewer_A!$C3681=""),"",screen_TA_reviewer_A!$C3681)</f>
        <v/>
      </c>
      <c r="C3681">
        <f>IF(OR($A3681="",screen_TA_reviewer_B!$C3681=""),"",screen_TA_reviewer_B!$C3681)</f>
        <v/>
      </c>
      <c r="D3681">
        <f>IF(OR($A3681="",screen_TA_reviewer_A!$D3681=""),"",screen_TA_reviewer_A!$D3681)</f>
        <v/>
      </c>
      <c r="E3681">
        <f>IF(OR($A3681="",screen_TA_reviewer_B!$D3681=""),"",screen_TA_reviewer_B!$D3681)</f>
        <v/>
      </c>
      <c r="F3681">
        <f>IF(AND(B3681&lt;&gt;"",C3681&lt;&gt;""),1,"")</f>
        <v/>
      </c>
      <c r="G3681">
        <f>IF(F3681=1,IF(B3681=C3681,1,0),"")</f>
        <v/>
      </c>
      <c r="H3681">
        <f>IF(B3681="","",IFERROR(VLOOKUP(B3681,lst_TA_binary_map_table,2,FALSE),"INVALID"))</f>
        <v/>
      </c>
      <c r="I3681">
        <f>IF(C3681="","",IFERROR(VLOOKUP(C3681,lst_TA_binary_map_table,2,FALSE),"INVALID"))</f>
        <v/>
      </c>
      <c r="J3681">
        <f>IF(F3681=1,IF(H3681=I3681,1,0),"")</f>
        <v/>
      </c>
      <c r="K3681">
        <f>IF(G3681=0,1,"")</f>
        <v/>
      </c>
      <c r="L3681">
        <f>IF(K3681=1,COUNTIF($K$2:K3681,1),"")</f>
        <v/>
      </c>
    </row>
    <row r="3682">
      <c r="A3682">
        <f>IF(screen_TA_reviewer_A!$A3682="","",screen_TA_reviewer_A!$A3682)</f>
        <v/>
      </c>
      <c r="B3682">
        <f>IF(OR($A3682="",screen_TA_reviewer_A!$C3682=""),"",screen_TA_reviewer_A!$C3682)</f>
        <v/>
      </c>
      <c r="C3682">
        <f>IF(OR($A3682="",screen_TA_reviewer_B!$C3682=""),"",screen_TA_reviewer_B!$C3682)</f>
        <v/>
      </c>
      <c r="D3682">
        <f>IF(OR($A3682="",screen_TA_reviewer_A!$D3682=""),"",screen_TA_reviewer_A!$D3682)</f>
        <v/>
      </c>
      <c r="E3682">
        <f>IF(OR($A3682="",screen_TA_reviewer_B!$D3682=""),"",screen_TA_reviewer_B!$D3682)</f>
        <v/>
      </c>
      <c r="F3682">
        <f>IF(AND(B3682&lt;&gt;"",C3682&lt;&gt;""),1,"")</f>
        <v/>
      </c>
      <c r="G3682">
        <f>IF(F3682=1,IF(B3682=C3682,1,0),"")</f>
        <v/>
      </c>
      <c r="H3682">
        <f>IF(B3682="","",IFERROR(VLOOKUP(B3682,lst_TA_binary_map_table,2,FALSE),"INVALID"))</f>
        <v/>
      </c>
      <c r="I3682">
        <f>IF(C3682="","",IFERROR(VLOOKUP(C3682,lst_TA_binary_map_table,2,FALSE),"INVALID"))</f>
        <v/>
      </c>
      <c r="J3682">
        <f>IF(F3682=1,IF(H3682=I3682,1,0),"")</f>
        <v/>
      </c>
      <c r="K3682">
        <f>IF(G3682=0,1,"")</f>
        <v/>
      </c>
      <c r="L3682">
        <f>IF(K3682=1,COUNTIF($K$2:K3682,1),"")</f>
        <v/>
      </c>
    </row>
    <row r="3683">
      <c r="A3683">
        <f>IF(screen_TA_reviewer_A!$A3683="","",screen_TA_reviewer_A!$A3683)</f>
        <v/>
      </c>
      <c r="B3683">
        <f>IF(OR($A3683="",screen_TA_reviewer_A!$C3683=""),"",screen_TA_reviewer_A!$C3683)</f>
        <v/>
      </c>
      <c r="C3683">
        <f>IF(OR($A3683="",screen_TA_reviewer_B!$C3683=""),"",screen_TA_reviewer_B!$C3683)</f>
        <v/>
      </c>
      <c r="D3683">
        <f>IF(OR($A3683="",screen_TA_reviewer_A!$D3683=""),"",screen_TA_reviewer_A!$D3683)</f>
        <v/>
      </c>
      <c r="E3683">
        <f>IF(OR($A3683="",screen_TA_reviewer_B!$D3683=""),"",screen_TA_reviewer_B!$D3683)</f>
        <v/>
      </c>
      <c r="F3683">
        <f>IF(AND(B3683&lt;&gt;"",C3683&lt;&gt;""),1,"")</f>
        <v/>
      </c>
      <c r="G3683">
        <f>IF(F3683=1,IF(B3683=C3683,1,0),"")</f>
        <v/>
      </c>
      <c r="H3683">
        <f>IF(B3683="","",IFERROR(VLOOKUP(B3683,lst_TA_binary_map_table,2,FALSE),"INVALID"))</f>
        <v/>
      </c>
      <c r="I3683">
        <f>IF(C3683="","",IFERROR(VLOOKUP(C3683,lst_TA_binary_map_table,2,FALSE),"INVALID"))</f>
        <v/>
      </c>
      <c r="J3683">
        <f>IF(F3683=1,IF(H3683=I3683,1,0),"")</f>
        <v/>
      </c>
      <c r="K3683">
        <f>IF(G3683=0,1,"")</f>
        <v/>
      </c>
      <c r="L3683">
        <f>IF(K3683=1,COUNTIF($K$2:K3683,1),"")</f>
        <v/>
      </c>
    </row>
    <row r="3684">
      <c r="A3684">
        <f>IF(screen_TA_reviewer_A!$A3684="","",screen_TA_reviewer_A!$A3684)</f>
        <v/>
      </c>
      <c r="B3684">
        <f>IF(OR($A3684="",screen_TA_reviewer_A!$C3684=""),"",screen_TA_reviewer_A!$C3684)</f>
        <v/>
      </c>
      <c r="C3684">
        <f>IF(OR($A3684="",screen_TA_reviewer_B!$C3684=""),"",screen_TA_reviewer_B!$C3684)</f>
        <v/>
      </c>
      <c r="D3684">
        <f>IF(OR($A3684="",screen_TA_reviewer_A!$D3684=""),"",screen_TA_reviewer_A!$D3684)</f>
        <v/>
      </c>
      <c r="E3684">
        <f>IF(OR($A3684="",screen_TA_reviewer_B!$D3684=""),"",screen_TA_reviewer_B!$D3684)</f>
        <v/>
      </c>
      <c r="F3684">
        <f>IF(AND(B3684&lt;&gt;"",C3684&lt;&gt;""),1,"")</f>
        <v/>
      </c>
      <c r="G3684">
        <f>IF(F3684=1,IF(B3684=C3684,1,0),"")</f>
        <v/>
      </c>
      <c r="H3684">
        <f>IF(B3684="","",IFERROR(VLOOKUP(B3684,lst_TA_binary_map_table,2,FALSE),"INVALID"))</f>
        <v/>
      </c>
      <c r="I3684">
        <f>IF(C3684="","",IFERROR(VLOOKUP(C3684,lst_TA_binary_map_table,2,FALSE),"INVALID"))</f>
        <v/>
      </c>
      <c r="J3684">
        <f>IF(F3684=1,IF(H3684=I3684,1,0),"")</f>
        <v/>
      </c>
      <c r="K3684">
        <f>IF(G3684=0,1,"")</f>
        <v/>
      </c>
      <c r="L3684">
        <f>IF(K3684=1,COUNTIF($K$2:K3684,1),"")</f>
        <v/>
      </c>
    </row>
    <row r="3685">
      <c r="A3685">
        <f>IF(screen_TA_reviewer_A!$A3685="","",screen_TA_reviewer_A!$A3685)</f>
        <v/>
      </c>
      <c r="B3685">
        <f>IF(OR($A3685="",screen_TA_reviewer_A!$C3685=""),"",screen_TA_reviewer_A!$C3685)</f>
        <v/>
      </c>
      <c r="C3685">
        <f>IF(OR($A3685="",screen_TA_reviewer_B!$C3685=""),"",screen_TA_reviewer_B!$C3685)</f>
        <v/>
      </c>
      <c r="D3685">
        <f>IF(OR($A3685="",screen_TA_reviewer_A!$D3685=""),"",screen_TA_reviewer_A!$D3685)</f>
        <v/>
      </c>
      <c r="E3685">
        <f>IF(OR($A3685="",screen_TA_reviewer_B!$D3685=""),"",screen_TA_reviewer_B!$D3685)</f>
        <v/>
      </c>
      <c r="F3685">
        <f>IF(AND(B3685&lt;&gt;"",C3685&lt;&gt;""),1,"")</f>
        <v/>
      </c>
      <c r="G3685">
        <f>IF(F3685=1,IF(B3685=C3685,1,0),"")</f>
        <v/>
      </c>
      <c r="H3685">
        <f>IF(B3685="","",IFERROR(VLOOKUP(B3685,lst_TA_binary_map_table,2,FALSE),"INVALID"))</f>
        <v/>
      </c>
      <c r="I3685">
        <f>IF(C3685="","",IFERROR(VLOOKUP(C3685,lst_TA_binary_map_table,2,FALSE),"INVALID"))</f>
        <v/>
      </c>
      <c r="J3685">
        <f>IF(F3685=1,IF(H3685=I3685,1,0),"")</f>
        <v/>
      </c>
      <c r="K3685">
        <f>IF(G3685=0,1,"")</f>
        <v/>
      </c>
      <c r="L3685">
        <f>IF(K3685=1,COUNTIF($K$2:K3685,1),"")</f>
        <v/>
      </c>
    </row>
    <row r="3686">
      <c r="A3686">
        <f>IF(screen_TA_reviewer_A!$A3686="","",screen_TA_reviewer_A!$A3686)</f>
        <v/>
      </c>
      <c r="B3686">
        <f>IF(OR($A3686="",screen_TA_reviewer_A!$C3686=""),"",screen_TA_reviewer_A!$C3686)</f>
        <v/>
      </c>
      <c r="C3686">
        <f>IF(OR($A3686="",screen_TA_reviewer_B!$C3686=""),"",screen_TA_reviewer_B!$C3686)</f>
        <v/>
      </c>
      <c r="D3686">
        <f>IF(OR($A3686="",screen_TA_reviewer_A!$D3686=""),"",screen_TA_reviewer_A!$D3686)</f>
        <v/>
      </c>
      <c r="E3686">
        <f>IF(OR($A3686="",screen_TA_reviewer_B!$D3686=""),"",screen_TA_reviewer_B!$D3686)</f>
        <v/>
      </c>
      <c r="F3686">
        <f>IF(AND(B3686&lt;&gt;"",C3686&lt;&gt;""),1,"")</f>
        <v/>
      </c>
      <c r="G3686">
        <f>IF(F3686=1,IF(B3686=C3686,1,0),"")</f>
        <v/>
      </c>
      <c r="H3686">
        <f>IF(B3686="","",IFERROR(VLOOKUP(B3686,lst_TA_binary_map_table,2,FALSE),"INVALID"))</f>
        <v/>
      </c>
      <c r="I3686">
        <f>IF(C3686="","",IFERROR(VLOOKUP(C3686,lst_TA_binary_map_table,2,FALSE),"INVALID"))</f>
        <v/>
      </c>
      <c r="J3686">
        <f>IF(F3686=1,IF(H3686=I3686,1,0),"")</f>
        <v/>
      </c>
      <c r="K3686">
        <f>IF(G3686=0,1,"")</f>
        <v/>
      </c>
      <c r="L3686">
        <f>IF(K3686=1,COUNTIF($K$2:K3686,1),"")</f>
        <v/>
      </c>
    </row>
    <row r="3687">
      <c r="A3687">
        <f>IF(screen_TA_reviewer_A!$A3687="","",screen_TA_reviewer_A!$A3687)</f>
        <v/>
      </c>
      <c r="B3687">
        <f>IF(OR($A3687="",screen_TA_reviewer_A!$C3687=""),"",screen_TA_reviewer_A!$C3687)</f>
        <v/>
      </c>
      <c r="C3687">
        <f>IF(OR($A3687="",screen_TA_reviewer_B!$C3687=""),"",screen_TA_reviewer_B!$C3687)</f>
        <v/>
      </c>
      <c r="D3687">
        <f>IF(OR($A3687="",screen_TA_reviewer_A!$D3687=""),"",screen_TA_reviewer_A!$D3687)</f>
        <v/>
      </c>
      <c r="E3687">
        <f>IF(OR($A3687="",screen_TA_reviewer_B!$D3687=""),"",screen_TA_reviewer_B!$D3687)</f>
        <v/>
      </c>
      <c r="F3687">
        <f>IF(AND(B3687&lt;&gt;"",C3687&lt;&gt;""),1,"")</f>
        <v/>
      </c>
      <c r="G3687">
        <f>IF(F3687=1,IF(B3687=C3687,1,0),"")</f>
        <v/>
      </c>
      <c r="H3687">
        <f>IF(B3687="","",IFERROR(VLOOKUP(B3687,lst_TA_binary_map_table,2,FALSE),"INVALID"))</f>
        <v/>
      </c>
      <c r="I3687">
        <f>IF(C3687="","",IFERROR(VLOOKUP(C3687,lst_TA_binary_map_table,2,FALSE),"INVALID"))</f>
        <v/>
      </c>
      <c r="J3687">
        <f>IF(F3687=1,IF(H3687=I3687,1,0),"")</f>
        <v/>
      </c>
      <c r="K3687">
        <f>IF(G3687=0,1,"")</f>
        <v/>
      </c>
      <c r="L3687">
        <f>IF(K3687=1,COUNTIF($K$2:K3687,1),"")</f>
        <v/>
      </c>
    </row>
    <row r="3688">
      <c r="A3688">
        <f>IF(screen_TA_reviewer_A!$A3688="","",screen_TA_reviewer_A!$A3688)</f>
        <v/>
      </c>
      <c r="B3688">
        <f>IF(OR($A3688="",screen_TA_reviewer_A!$C3688=""),"",screen_TA_reviewer_A!$C3688)</f>
        <v/>
      </c>
      <c r="C3688">
        <f>IF(OR($A3688="",screen_TA_reviewer_B!$C3688=""),"",screen_TA_reviewer_B!$C3688)</f>
        <v/>
      </c>
      <c r="D3688">
        <f>IF(OR($A3688="",screen_TA_reviewer_A!$D3688=""),"",screen_TA_reviewer_A!$D3688)</f>
        <v/>
      </c>
      <c r="E3688">
        <f>IF(OR($A3688="",screen_TA_reviewer_B!$D3688=""),"",screen_TA_reviewer_B!$D3688)</f>
        <v/>
      </c>
      <c r="F3688">
        <f>IF(AND(B3688&lt;&gt;"",C3688&lt;&gt;""),1,"")</f>
        <v/>
      </c>
      <c r="G3688">
        <f>IF(F3688=1,IF(B3688=C3688,1,0),"")</f>
        <v/>
      </c>
      <c r="H3688">
        <f>IF(B3688="","",IFERROR(VLOOKUP(B3688,lst_TA_binary_map_table,2,FALSE),"INVALID"))</f>
        <v/>
      </c>
      <c r="I3688">
        <f>IF(C3688="","",IFERROR(VLOOKUP(C3688,lst_TA_binary_map_table,2,FALSE),"INVALID"))</f>
        <v/>
      </c>
      <c r="J3688">
        <f>IF(F3688=1,IF(H3688=I3688,1,0),"")</f>
        <v/>
      </c>
      <c r="K3688">
        <f>IF(G3688=0,1,"")</f>
        <v/>
      </c>
      <c r="L3688">
        <f>IF(K3688=1,COUNTIF($K$2:K3688,1),"")</f>
        <v/>
      </c>
    </row>
    <row r="3689">
      <c r="A3689">
        <f>IF(screen_TA_reviewer_A!$A3689="","",screen_TA_reviewer_A!$A3689)</f>
        <v/>
      </c>
      <c r="B3689">
        <f>IF(OR($A3689="",screen_TA_reviewer_A!$C3689=""),"",screen_TA_reviewer_A!$C3689)</f>
        <v/>
      </c>
      <c r="C3689">
        <f>IF(OR($A3689="",screen_TA_reviewer_B!$C3689=""),"",screen_TA_reviewer_B!$C3689)</f>
        <v/>
      </c>
      <c r="D3689">
        <f>IF(OR($A3689="",screen_TA_reviewer_A!$D3689=""),"",screen_TA_reviewer_A!$D3689)</f>
        <v/>
      </c>
      <c r="E3689">
        <f>IF(OR($A3689="",screen_TA_reviewer_B!$D3689=""),"",screen_TA_reviewer_B!$D3689)</f>
        <v/>
      </c>
      <c r="F3689">
        <f>IF(AND(B3689&lt;&gt;"",C3689&lt;&gt;""),1,"")</f>
        <v/>
      </c>
      <c r="G3689">
        <f>IF(F3689=1,IF(B3689=C3689,1,0),"")</f>
        <v/>
      </c>
      <c r="H3689">
        <f>IF(B3689="","",IFERROR(VLOOKUP(B3689,lst_TA_binary_map_table,2,FALSE),"INVALID"))</f>
        <v/>
      </c>
      <c r="I3689">
        <f>IF(C3689="","",IFERROR(VLOOKUP(C3689,lst_TA_binary_map_table,2,FALSE),"INVALID"))</f>
        <v/>
      </c>
      <c r="J3689">
        <f>IF(F3689=1,IF(H3689=I3689,1,0),"")</f>
        <v/>
      </c>
      <c r="K3689">
        <f>IF(G3689=0,1,"")</f>
        <v/>
      </c>
      <c r="L3689">
        <f>IF(K3689=1,COUNTIF($K$2:K3689,1),"")</f>
        <v/>
      </c>
    </row>
    <row r="3690">
      <c r="A3690">
        <f>IF(screen_TA_reviewer_A!$A3690="","",screen_TA_reviewer_A!$A3690)</f>
        <v/>
      </c>
      <c r="B3690">
        <f>IF(OR($A3690="",screen_TA_reviewer_A!$C3690=""),"",screen_TA_reviewer_A!$C3690)</f>
        <v/>
      </c>
      <c r="C3690">
        <f>IF(OR($A3690="",screen_TA_reviewer_B!$C3690=""),"",screen_TA_reviewer_B!$C3690)</f>
        <v/>
      </c>
      <c r="D3690">
        <f>IF(OR($A3690="",screen_TA_reviewer_A!$D3690=""),"",screen_TA_reviewer_A!$D3690)</f>
        <v/>
      </c>
      <c r="E3690">
        <f>IF(OR($A3690="",screen_TA_reviewer_B!$D3690=""),"",screen_TA_reviewer_B!$D3690)</f>
        <v/>
      </c>
      <c r="F3690">
        <f>IF(AND(B3690&lt;&gt;"",C3690&lt;&gt;""),1,"")</f>
        <v/>
      </c>
      <c r="G3690">
        <f>IF(F3690=1,IF(B3690=C3690,1,0),"")</f>
        <v/>
      </c>
      <c r="H3690">
        <f>IF(B3690="","",IFERROR(VLOOKUP(B3690,lst_TA_binary_map_table,2,FALSE),"INVALID"))</f>
        <v/>
      </c>
      <c r="I3690">
        <f>IF(C3690="","",IFERROR(VLOOKUP(C3690,lst_TA_binary_map_table,2,FALSE),"INVALID"))</f>
        <v/>
      </c>
      <c r="J3690">
        <f>IF(F3690=1,IF(H3690=I3690,1,0),"")</f>
        <v/>
      </c>
      <c r="K3690">
        <f>IF(G3690=0,1,"")</f>
        <v/>
      </c>
      <c r="L3690">
        <f>IF(K3690=1,COUNTIF($K$2:K3690,1),"")</f>
        <v/>
      </c>
    </row>
    <row r="3691">
      <c r="A3691">
        <f>IF(screen_TA_reviewer_A!$A3691="","",screen_TA_reviewer_A!$A3691)</f>
        <v/>
      </c>
      <c r="B3691">
        <f>IF(OR($A3691="",screen_TA_reviewer_A!$C3691=""),"",screen_TA_reviewer_A!$C3691)</f>
        <v/>
      </c>
      <c r="C3691">
        <f>IF(OR($A3691="",screen_TA_reviewer_B!$C3691=""),"",screen_TA_reviewer_B!$C3691)</f>
        <v/>
      </c>
      <c r="D3691">
        <f>IF(OR($A3691="",screen_TA_reviewer_A!$D3691=""),"",screen_TA_reviewer_A!$D3691)</f>
        <v/>
      </c>
      <c r="E3691">
        <f>IF(OR($A3691="",screen_TA_reviewer_B!$D3691=""),"",screen_TA_reviewer_B!$D3691)</f>
        <v/>
      </c>
      <c r="F3691">
        <f>IF(AND(B3691&lt;&gt;"",C3691&lt;&gt;""),1,"")</f>
        <v/>
      </c>
      <c r="G3691">
        <f>IF(F3691=1,IF(B3691=C3691,1,0),"")</f>
        <v/>
      </c>
      <c r="H3691">
        <f>IF(B3691="","",IFERROR(VLOOKUP(B3691,lst_TA_binary_map_table,2,FALSE),"INVALID"))</f>
        <v/>
      </c>
      <c r="I3691">
        <f>IF(C3691="","",IFERROR(VLOOKUP(C3691,lst_TA_binary_map_table,2,FALSE),"INVALID"))</f>
        <v/>
      </c>
      <c r="J3691">
        <f>IF(F3691=1,IF(H3691=I3691,1,0),"")</f>
        <v/>
      </c>
      <c r="K3691">
        <f>IF(G3691=0,1,"")</f>
        <v/>
      </c>
      <c r="L3691">
        <f>IF(K3691=1,COUNTIF($K$2:K3691,1),"")</f>
        <v/>
      </c>
    </row>
    <row r="3692">
      <c r="A3692">
        <f>IF(screen_TA_reviewer_A!$A3692="","",screen_TA_reviewer_A!$A3692)</f>
        <v/>
      </c>
      <c r="B3692">
        <f>IF(OR($A3692="",screen_TA_reviewer_A!$C3692=""),"",screen_TA_reviewer_A!$C3692)</f>
        <v/>
      </c>
      <c r="C3692">
        <f>IF(OR($A3692="",screen_TA_reviewer_B!$C3692=""),"",screen_TA_reviewer_B!$C3692)</f>
        <v/>
      </c>
      <c r="D3692">
        <f>IF(OR($A3692="",screen_TA_reviewer_A!$D3692=""),"",screen_TA_reviewer_A!$D3692)</f>
        <v/>
      </c>
      <c r="E3692">
        <f>IF(OR($A3692="",screen_TA_reviewer_B!$D3692=""),"",screen_TA_reviewer_B!$D3692)</f>
        <v/>
      </c>
      <c r="F3692">
        <f>IF(AND(B3692&lt;&gt;"",C3692&lt;&gt;""),1,"")</f>
        <v/>
      </c>
      <c r="G3692">
        <f>IF(F3692=1,IF(B3692=C3692,1,0),"")</f>
        <v/>
      </c>
      <c r="H3692">
        <f>IF(B3692="","",IFERROR(VLOOKUP(B3692,lst_TA_binary_map_table,2,FALSE),"INVALID"))</f>
        <v/>
      </c>
      <c r="I3692">
        <f>IF(C3692="","",IFERROR(VLOOKUP(C3692,lst_TA_binary_map_table,2,FALSE),"INVALID"))</f>
        <v/>
      </c>
      <c r="J3692">
        <f>IF(F3692=1,IF(H3692=I3692,1,0),"")</f>
        <v/>
      </c>
      <c r="K3692">
        <f>IF(G3692=0,1,"")</f>
        <v/>
      </c>
      <c r="L3692">
        <f>IF(K3692=1,COUNTIF($K$2:K3692,1),"")</f>
        <v/>
      </c>
    </row>
    <row r="3693">
      <c r="A3693">
        <f>IF(screen_TA_reviewer_A!$A3693="","",screen_TA_reviewer_A!$A3693)</f>
        <v/>
      </c>
      <c r="B3693">
        <f>IF(OR($A3693="",screen_TA_reviewer_A!$C3693=""),"",screen_TA_reviewer_A!$C3693)</f>
        <v/>
      </c>
      <c r="C3693">
        <f>IF(OR($A3693="",screen_TA_reviewer_B!$C3693=""),"",screen_TA_reviewer_B!$C3693)</f>
        <v/>
      </c>
      <c r="D3693">
        <f>IF(OR($A3693="",screen_TA_reviewer_A!$D3693=""),"",screen_TA_reviewer_A!$D3693)</f>
        <v/>
      </c>
      <c r="E3693">
        <f>IF(OR($A3693="",screen_TA_reviewer_B!$D3693=""),"",screen_TA_reviewer_B!$D3693)</f>
        <v/>
      </c>
      <c r="F3693">
        <f>IF(AND(B3693&lt;&gt;"",C3693&lt;&gt;""),1,"")</f>
        <v/>
      </c>
      <c r="G3693">
        <f>IF(F3693=1,IF(B3693=C3693,1,0),"")</f>
        <v/>
      </c>
      <c r="H3693">
        <f>IF(B3693="","",IFERROR(VLOOKUP(B3693,lst_TA_binary_map_table,2,FALSE),"INVALID"))</f>
        <v/>
      </c>
      <c r="I3693">
        <f>IF(C3693="","",IFERROR(VLOOKUP(C3693,lst_TA_binary_map_table,2,FALSE),"INVALID"))</f>
        <v/>
      </c>
      <c r="J3693">
        <f>IF(F3693=1,IF(H3693=I3693,1,0),"")</f>
        <v/>
      </c>
      <c r="K3693">
        <f>IF(G3693=0,1,"")</f>
        <v/>
      </c>
      <c r="L3693">
        <f>IF(K3693=1,COUNTIF($K$2:K3693,1),"")</f>
        <v/>
      </c>
    </row>
    <row r="3694">
      <c r="A3694">
        <f>IF(screen_TA_reviewer_A!$A3694="","",screen_TA_reviewer_A!$A3694)</f>
        <v/>
      </c>
      <c r="B3694">
        <f>IF(OR($A3694="",screen_TA_reviewer_A!$C3694=""),"",screen_TA_reviewer_A!$C3694)</f>
        <v/>
      </c>
      <c r="C3694">
        <f>IF(OR($A3694="",screen_TA_reviewer_B!$C3694=""),"",screen_TA_reviewer_B!$C3694)</f>
        <v/>
      </c>
      <c r="D3694">
        <f>IF(OR($A3694="",screen_TA_reviewer_A!$D3694=""),"",screen_TA_reviewer_A!$D3694)</f>
        <v/>
      </c>
      <c r="E3694">
        <f>IF(OR($A3694="",screen_TA_reviewer_B!$D3694=""),"",screen_TA_reviewer_B!$D3694)</f>
        <v/>
      </c>
      <c r="F3694">
        <f>IF(AND(B3694&lt;&gt;"",C3694&lt;&gt;""),1,"")</f>
        <v/>
      </c>
      <c r="G3694">
        <f>IF(F3694=1,IF(B3694=C3694,1,0),"")</f>
        <v/>
      </c>
      <c r="H3694">
        <f>IF(B3694="","",IFERROR(VLOOKUP(B3694,lst_TA_binary_map_table,2,FALSE),"INVALID"))</f>
        <v/>
      </c>
      <c r="I3694">
        <f>IF(C3694="","",IFERROR(VLOOKUP(C3694,lst_TA_binary_map_table,2,FALSE),"INVALID"))</f>
        <v/>
      </c>
      <c r="J3694">
        <f>IF(F3694=1,IF(H3694=I3694,1,0),"")</f>
        <v/>
      </c>
      <c r="K3694">
        <f>IF(G3694=0,1,"")</f>
        <v/>
      </c>
      <c r="L3694">
        <f>IF(K3694=1,COUNTIF($K$2:K3694,1),"")</f>
        <v/>
      </c>
    </row>
    <row r="3695">
      <c r="A3695">
        <f>IF(screen_TA_reviewer_A!$A3695="","",screen_TA_reviewer_A!$A3695)</f>
        <v/>
      </c>
      <c r="B3695">
        <f>IF(OR($A3695="",screen_TA_reviewer_A!$C3695=""),"",screen_TA_reviewer_A!$C3695)</f>
        <v/>
      </c>
      <c r="C3695">
        <f>IF(OR($A3695="",screen_TA_reviewer_B!$C3695=""),"",screen_TA_reviewer_B!$C3695)</f>
        <v/>
      </c>
      <c r="D3695">
        <f>IF(OR($A3695="",screen_TA_reviewer_A!$D3695=""),"",screen_TA_reviewer_A!$D3695)</f>
        <v/>
      </c>
      <c r="E3695">
        <f>IF(OR($A3695="",screen_TA_reviewer_B!$D3695=""),"",screen_TA_reviewer_B!$D3695)</f>
        <v/>
      </c>
      <c r="F3695">
        <f>IF(AND(B3695&lt;&gt;"",C3695&lt;&gt;""),1,"")</f>
        <v/>
      </c>
      <c r="G3695">
        <f>IF(F3695=1,IF(B3695=C3695,1,0),"")</f>
        <v/>
      </c>
      <c r="H3695">
        <f>IF(B3695="","",IFERROR(VLOOKUP(B3695,lst_TA_binary_map_table,2,FALSE),"INVALID"))</f>
        <v/>
      </c>
      <c r="I3695">
        <f>IF(C3695="","",IFERROR(VLOOKUP(C3695,lst_TA_binary_map_table,2,FALSE),"INVALID"))</f>
        <v/>
      </c>
      <c r="J3695">
        <f>IF(F3695=1,IF(H3695=I3695,1,0),"")</f>
        <v/>
      </c>
      <c r="K3695">
        <f>IF(G3695=0,1,"")</f>
        <v/>
      </c>
      <c r="L3695">
        <f>IF(K3695=1,COUNTIF($K$2:K3695,1),"")</f>
        <v/>
      </c>
    </row>
    <row r="3696">
      <c r="A3696">
        <f>IF(screen_TA_reviewer_A!$A3696="","",screen_TA_reviewer_A!$A3696)</f>
        <v/>
      </c>
      <c r="B3696">
        <f>IF(OR($A3696="",screen_TA_reviewer_A!$C3696=""),"",screen_TA_reviewer_A!$C3696)</f>
        <v/>
      </c>
      <c r="C3696">
        <f>IF(OR($A3696="",screen_TA_reviewer_B!$C3696=""),"",screen_TA_reviewer_B!$C3696)</f>
        <v/>
      </c>
      <c r="D3696">
        <f>IF(OR($A3696="",screen_TA_reviewer_A!$D3696=""),"",screen_TA_reviewer_A!$D3696)</f>
        <v/>
      </c>
      <c r="E3696">
        <f>IF(OR($A3696="",screen_TA_reviewer_B!$D3696=""),"",screen_TA_reviewer_B!$D3696)</f>
        <v/>
      </c>
      <c r="F3696">
        <f>IF(AND(B3696&lt;&gt;"",C3696&lt;&gt;""),1,"")</f>
        <v/>
      </c>
      <c r="G3696">
        <f>IF(F3696=1,IF(B3696=C3696,1,0),"")</f>
        <v/>
      </c>
      <c r="H3696">
        <f>IF(B3696="","",IFERROR(VLOOKUP(B3696,lst_TA_binary_map_table,2,FALSE),"INVALID"))</f>
        <v/>
      </c>
      <c r="I3696">
        <f>IF(C3696="","",IFERROR(VLOOKUP(C3696,lst_TA_binary_map_table,2,FALSE),"INVALID"))</f>
        <v/>
      </c>
      <c r="J3696">
        <f>IF(F3696=1,IF(H3696=I3696,1,0),"")</f>
        <v/>
      </c>
      <c r="K3696">
        <f>IF(G3696=0,1,"")</f>
        <v/>
      </c>
      <c r="L3696">
        <f>IF(K3696=1,COUNTIF($K$2:K3696,1),"")</f>
        <v/>
      </c>
    </row>
    <row r="3697">
      <c r="A3697">
        <f>IF(screen_TA_reviewer_A!$A3697="","",screen_TA_reviewer_A!$A3697)</f>
        <v/>
      </c>
      <c r="B3697">
        <f>IF(OR($A3697="",screen_TA_reviewer_A!$C3697=""),"",screen_TA_reviewer_A!$C3697)</f>
        <v/>
      </c>
      <c r="C3697">
        <f>IF(OR($A3697="",screen_TA_reviewer_B!$C3697=""),"",screen_TA_reviewer_B!$C3697)</f>
        <v/>
      </c>
      <c r="D3697">
        <f>IF(OR($A3697="",screen_TA_reviewer_A!$D3697=""),"",screen_TA_reviewer_A!$D3697)</f>
        <v/>
      </c>
      <c r="E3697">
        <f>IF(OR($A3697="",screen_TA_reviewer_B!$D3697=""),"",screen_TA_reviewer_B!$D3697)</f>
        <v/>
      </c>
      <c r="F3697">
        <f>IF(AND(B3697&lt;&gt;"",C3697&lt;&gt;""),1,"")</f>
        <v/>
      </c>
      <c r="G3697">
        <f>IF(F3697=1,IF(B3697=C3697,1,0),"")</f>
        <v/>
      </c>
      <c r="H3697">
        <f>IF(B3697="","",IFERROR(VLOOKUP(B3697,lst_TA_binary_map_table,2,FALSE),"INVALID"))</f>
        <v/>
      </c>
      <c r="I3697">
        <f>IF(C3697="","",IFERROR(VLOOKUP(C3697,lst_TA_binary_map_table,2,FALSE),"INVALID"))</f>
        <v/>
      </c>
      <c r="J3697">
        <f>IF(F3697=1,IF(H3697=I3697,1,0),"")</f>
        <v/>
      </c>
      <c r="K3697">
        <f>IF(G3697=0,1,"")</f>
        <v/>
      </c>
      <c r="L3697">
        <f>IF(K3697=1,COUNTIF($K$2:K3697,1),"")</f>
        <v/>
      </c>
    </row>
    <row r="3698">
      <c r="A3698">
        <f>IF(screen_TA_reviewer_A!$A3698="","",screen_TA_reviewer_A!$A3698)</f>
        <v/>
      </c>
      <c r="B3698">
        <f>IF(OR($A3698="",screen_TA_reviewer_A!$C3698=""),"",screen_TA_reviewer_A!$C3698)</f>
        <v/>
      </c>
      <c r="C3698">
        <f>IF(OR($A3698="",screen_TA_reviewer_B!$C3698=""),"",screen_TA_reviewer_B!$C3698)</f>
        <v/>
      </c>
      <c r="D3698">
        <f>IF(OR($A3698="",screen_TA_reviewer_A!$D3698=""),"",screen_TA_reviewer_A!$D3698)</f>
        <v/>
      </c>
      <c r="E3698">
        <f>IF(OR($A3698="",screen_TA_reviewer_B!$D3698=""),"",screen_TA_reviewer_B!$D3698)</f>
        <v/>
      </c>
      <c r="F3698">
        <f>IF(AND(B3698&lt;&gt;"",C3698&lt;&gt;""),1,"")</f>
        <v/>
      </c>
      <c r="G3698">
        <f>IF(F3698=1,IF(B3698=C3698,1,0),"")</f>
        <v/>
      </c>
      <c r="H3698">
        <f>IF(B3698="","",IFERROR(VLOOKUP(B3698,lst_TA_binary_map_table,2,FALSE),"INVALID"))</f>
        <v/>
      </c>
      <c r="I3698">
        <f>IF(C3698="","",IFERROR(VLOOKUP(C3698,lst_TA_binary_map_table,2,FALSE),"INVALID"))</f>
        <v/>
      </c>
      <c r="J3698">
        <f>IF(F3698=1,IF(H3698=I3698,1,0),"")</f>
        <v/>
      </c>
      <c r="K3698">
        <f>IF(G3698=0,1,"")</f>
        <v/>
      </c>
      <c r="L3698">
        <f>IF(K3698=1,COUNTIF($K$2:K3698,1),"")</f>
        <v/>
      </c>
    </row>
    <row r="3699">
      <c r="A3699">
        <f>IF(screen_TA_reviewer_A!$A3699="","",screen_TA_reviewer_A!$A3699)</f>
        <v/>
      </c>
      <c r="B3699">
        <f>IF(OR($A3699="",screen_TA_reviewer_A!$C3699=""),"",screen_TA_reviewer_A!$C3699)</f>
        <v/>
      </c>
      <c r="C3699">
        <f>IF(OR($A3699="",screen_TA_reviewer_B!$C3699=""),"",screen_TA_reviewer_B!$C3699)</f>
        <v/>
      </c>
      <c r="D3699">
        <f>IF(OR($A3699="",screen_TA_reviewer_A!$D3699=""),"",screen_TA_reviewer_A!$D3699)</f>
        <v/>
      </c>
      <c r="E3699">
        <f>IF(OR($A3699="",screen_TA_reviewer_B!$D3699=""),"",screen_TA_reviewer_B!$D3699)</f>
        <v/>
      </c>
      <c r="F3699">
        <f>IF(AND(B3699&lt;&gt;"",C3699&lt;&gt;""),1,"")</f>
        <v/>
      </c>
      <c r="G3699">
        <f>IF(F3699=1,IF(B3699=C3699,1,0),"")</f>
        <v/>
      </c>
      <c r="H3699">
        <f>IF(B3699="","",IFERROR(VLOOKUP(B3699,lst_TA_binary_map_table,2,FALSE),"INVALID"))</f>
        <v/>
      </c>
      <c r="I3699">
        <f>IF(C3699="","",IFERROR(VLOOKUP(C3699,lst_TA_binary_map_table,2,FALSE),"INVALID"))</f>
        <v/>
      </c>
      <c r="J3699">
        <f>IF(F3699=1,IF(H3699=I3699,1,0),"")</f>
        <v/>
      </c>
      <c r="K3699">
        <f>IF(G3699=0,1,"")</f>
        <v/>
      </c>
      <c r="L3699">
        <f>IF(K3699=1,COUNTIF($K$2:K3699,1),"")</f>
        <v/>
      </c>
    </row>
    <row r="3700">
      <c r="A3700">
        <f>IF(screen_TA_reviewer_A!$A3700="","",screen_TA_reviewer_A!$A3700)</f>
        <v/>
      </c>
      <c r="B3700">
        <f>IF(OR($A3700="",screen_TA_reviewer_A!$C3700=""),"",screen_TA_reviewer_A!$C3700)</f>
        <v/>
      </c>
      <c r="C3700">
        <f>IF(OR($A3700="",screen_TA_reviewer_B!$C3700=""),"",screen_TA_reviewer_B!$C3700)</f>
        <v/>
      </c>
      <c r="D3700">
        <f>IF(OR($A3700="",screen_TA_reviewer_A!$D3700=""),"",screen_TA_reviewer_A!$D3700)</f>
        <v/>
      </c>
      <c r="E3700">
        <f>IF(OR($A3700="",screen_TA_reviewer_B!$D3700=""),"",screen_TA_reviewer_B!$D3700)</f>
        <v/>
      </c>
      <c r="F3700">
        <f>IF(AND(B3700&lt;&gt;"",C3700&lt;&gt;""),1,"")</f>
        <v/>
      </c>
      <c r="G3700">
        <f>IF(F3700=1,IF(B3700=C3700,1,0),"")</f>
        <v/>
      </c>
      <c r="H3700">
        <f>IF(B3700="","",IFERROR(VLOOKUP(B3700,lst_TA_binary_map_table,2,FALSE),"INVALID"))</f>
        <v/>
      </c>
      <c r="I3700">
        <f>IF(C3700="","",IFERROR(VLOOKUP(C3700,lst_TA_binary_map_table,2,FALSE),"INVALID"))</f>
        <v/>
      </c>
      <c r="J3700">
        <f>IF(F3700=1,IF(H3700=I3700,1,0),"")</f>
        <v/>
      </c>
      <c r="K3700">
        <f>IF(G3700=0,1,"")</f>
        <v/>
      </c>
      <c r="L3700">
        <f>IF(K3700=1,COUNTIF($K$2:K3700,1),"")</f>
        <v/>
      </c>
    </row>
    <row r="3701">
      <c r="A3701">
        <f>IF(screen_TA_reviewer_A!$A3701="","",screen_TA_reviewer_A!$A3701)</f>
        <v/>
      </c>
      <c r="B3701">
        <f>IF(OR($A3701="",screen_TA_reviewer_A!$C3701=""),"",screen_TA_reviewer_A!$C3701)</f>
        <v/>
      </c>
      <c r="C3701">
        <f>IF(OR($A3701="",screen_TA_reviewer_B!$C3701=""),"",screen_TA_reviewer_B!$C3701)</f>
        <v/>
      </c>
      <c r="D3701">
        <f>IF(OR($A3701="",screen_TA_reviewer_A!$D3701=""),"",screen_TA_reviewer_A!$D3701)</f>
        <v/>
      </c>
      <c r="E3701">
        <f>IF(OR($A3701="",screen_TA_reviewer_B!$D3701=""),"",screen_TA_reviewer_B!$D3701)</f>
        <v/>
      </c>
      <c r="F3701">
        <f>IF(AND(B3701&lt;&gt;"",C3701&lt;&gt;""),1,"")</f>
        <v/>
      </c>
      <c r="G3701">
        <f>IF(F3701=1,IF(B3701=C3701,1,0),"")</f>
        <v/>
      </c>
      <c r="H3701">
        <f>IF(B3701="","",IFERROR(VLOOKUP(B3701,lst_TA_binary_map_table,2,FALSE),"INVALID"))</f>
        <v/>
      </c>
      <c r="I3701">
        <f>IF(C3701="","",IFERROR(VLOOKUP(C3701,lst_TA_binary_map_table,2,FALSE),"INVALID"))</f>
        <v/>
      </c>
      <c r="J3701">
        <f>IF(F3701=1,IF(H3701=I3701,1,0),"")</f>
        <v/>
      </c>
      <c r="K3701">
        <f>IF(G3701=0,1,"")</f>
        <v/>
      </c>
      <c r="L3701">
        <f>IF(K3701=1,COUNTIF($K$2:K3701,1),"")</f>
        <v/>
      </c>
    </row>
    <row r="3702">
      <c r="A3702">
        <f>IF(screen_TA_reviewer_A!$A3702="","",screen_TA_reviewer_A!$A3702)</f>
        <v/>
      </c>
      <c r="B3702">
        <f>IF(OR($A3702="",screen_TA_reviewer_A!$C3702=""),"",screen_TA_reviewer_A!$C3702)</f>
        <v/>
      </c>
      <c r="C3702">
        <f>IF(OR($A3702="",screen_TA_reviewer_B!$C3702=""),"",screen_TA_reviewer_B!$C3702)</f>
        <v/>
      </c>
      <c r="D3702">
        <f>IF(OR($A3702="",screen_TA_reviewer_A!$D3702=""),"",screen_TA_reviewer_A!$D3702)</f>
        <v/>
      </c>
      <c r="E3702">
        <f>IF(OR($A3702="",screen_TA_reviewer_B!$D3702=""),"",screen_TA_reviewer_B!$D3702)</f>
        <v/>
      </c>
      <c r="F3702">
        <f>IF(AND(B3702&lt;&gt;"",C3702&lt;&gt;""),1,"")</f>
        <v/>
      </c>
      <c r="G3702">
        <f>IF(F3702=1,IF(B3702=C3702,1,0),"")</f>
        <v/>
      </c>
      <c r="H3702">
        <f>IF(B3702="","",IFERROR(VLOOKUP(B3702,lst_TA_binary_map_table,2,FALSE),"INVALID"))</f>
        <v/>
      </c>
      <c r="I3702">
        <f>IF(C3702="","",IFERROR(VLOOKUP(C3702,lst_TA_binary_map_table,2,FALSE),"INVALID"))</f>
        <v/>
      </c>
      <c r="J3702">
        <f>IF(F3702=1,IF(H3702=I3702,1,0),"")</f>
        <v/>
      </c>
      <c r="K3702">
        <f>IF(G3702=0,1,"")</f>
        <v/>
      </c>
      <c r="L3702">
        <f>IF(K3702=1,COUNTIF($K$2:K3702,1),"")</f>
        <v/>
      </c>
    </row>
    <row r="3703">
      <c r="A3703">
        <f>IF(screen_TA_reviewer_A!$A3703="","",screen_TA_reviewer_A!$A3703)</f>
        <v/>
      </c>
      <c r="B3703">
        <f>IF(OR($A3703="",screen_TA_reviewer_A!$C3703=""),"",screen_TA_reviewer_A!$C3703)</f>
        <v/>
      </c>
      <c r="C3703">
        <f>IF(OR($A3703="",screen_TA_reviewer_B!$C3703=""),"",screen_TA_reviewer_B!$C3703)</f>
        <v/>
      </c>
      <c r="D3703">
        <f>IF(OR($A3703="",screen_TA_reviewer_A!$D3703=""),"",screen_TA_reviewer_A!$D3703)</f>
        <v/>
      </c>
      <c r="E3703">
        <f>IF(OR($A3703="",screen_TA_reviewer_B!$D3703=""),"",screen_TA_reviewer_B!$D3703)</f>
        <v/>
      </c>
      <c r="F3703">
        <f>IF(AND(B3703&lt;&gt;"",C3703&lt;&gt;""),1,"")</f>
        <v/>
      </c>
      <c r="G3703">
        <f>IF(F3703=1,IF(B3703=C3703,1,0),"")</f>
        <v/>
      </c>
      <c r="H3703">
        <f>IF(B3703="","",IFERROR(VLOOKUP(B3703,lst_TA_binary_map_table,2,FALSE),"INVALID"))</f>
        <v/>
      </c>
      <c r="I3703">
        <f>IF(C3703="","",IFERROR(VLOOKUP(C3703,lst_TA_binary_map_table,2,FALSE),"INVALID"))</f>
        <v/>
      </c>
      <c r="J3703">
        <f>IF(F3703=1,IF(H3703=I3703,1,0),"")</f>
        <v/>
      </c>
      <c r="K3703">
        <f>IF(G3703=0,1,"")</f>
        <v/>
      </c>
      <c r="L3703">
        <f>IF(K3703=1,COUNTIF($K$2:K3703,1),"")</f>
        <v/>
      </c>
    </row>
    <row r="3704">
      <c r="A3704">
        <f>IF(screen_TA_reviewer_A!$A3704="","",screen_TA_reviewer_A!$A3704)</f>
        <v/>
      </c>
      <c r="B3704">
        <f>IF(OR($A3704="",screen_TA_reviewer_A!$C3704=""),"",screen_TA_reviewer_A!$C3704)</f>
        <v/>
      </c>
      <c r="C3704">
        <f>IF(OR($A3704="",screen_TA_reviewer_B!$C3704=""),"",screen_TA_reviewer_B!$C3704)</f>
        <v/>
      </c>
      <c r="D3704">
        <f>IF(OR($A3704="",screen_TA_reviewer_A!$D3704=""),"",screen_TA_reviewer_A!$D3704)</f>
        <v/>
      </c>
      <c r="E3704">
        <f>IF(OR($A3704="",screen_TA_reviewer_B!$D3704=""),"",screen_TA_reviewer_B!$D3704)</f>
        <v/>
      </c>
      <c r="F3704">
        <f>IF(AND(B3704&lt;&gt;"",C3704&lt;&gt;""),1,"")</f>
        <v/>
      </c>
      <c r="G3704">
        <f>IF(F3704=1,IF(B3704=C3704,1,0),"")</f>
        <v/>
      </c>
      <c r="H3704">
        <f>IF(B3704="","",IFERROR(VLOOKUP(B3704,lst_TA_binary_map_table,2,FALSE),"INVALID"))</f>
        <v/>
      </c>
      <c r="I3704">
        <f>IF(C3704="","",IFERROR(VLOOKUP(C3704,lst_TA_binary_map_table,2,FALSE),"INVALID"))</f>
        <v/>
      </c>
      <c r="J3704">
        <f>IF(F3704=1,IF(H3704=I3704,1,0),"")</f>
        <v/>
      </c>
      <c r="K3704">
        <f>IF(G3704=0,1,"")</f>
        <v/>
      </c>
      <c r="L3704">
        <f>IF(K3704=1,COUNTIF($K$2:K3704,1),"")</f>
        <v/>
      </c>
    </row>
    <row r="3705">
      <c r="A3705">
        <f>IF(screen_TA_reviewer_A!$A3705="","",screen_TA_reviewer_A!$A3705)</f>
        <v/>
      </c>
      <c r="B3705">
        <f>IF(OR($A3705="",screen_TA_reviewer_A!$C3705=""),"",screen_TA_reviewer_A!$C3705)</f>
        <v/>
      </c>
      <c r="C3705">
        <f>IF(OR($A3705="",screen_TA_reviewer_B!$C3705=""),"",screen_TA_reviewer_B!$C3705)</f>
        <v/>
      </c>
      <c r="D3705">
        <f>IF(OR($A3705="",screen_TA_reviewer_A!$D3705=""),"",screen_TA_reviewer_A!$D3705)</f>
        <v/>
      </c>
      <c r="E3705">
        <f>IF(OR($A3705="",screen_TA_reviewer_B!$D3705=""),"",screen_TA_reviewer_B!$D3705)</f>
        <v/>
      </c>
      <c r="F3705">
        <f>IF(AND(B3705&lt;&gt;"",C3705&lt;&gt;""),1,"")</f>
        <v/>
      </c>
      <c r="G3705">
        <f>IF(F3705=1,IF(B3705=C3705,1,0),"")</f>
        <v/>
      </c>
      <c r="H3705">
        <f>IF(B3705="","",IFERROR(VLOOKUP(B3705,lst_TA_binary_map_table,2,FALSE),"INVALID"))</f>
        <v/>
      </c>
      <c r="I3705">
        <f>IF(C3705="","",IFERROR(VLOOKUP(C3705,lst_TA_binary_map_table,2,FALSE),"INVALID"))</f>
        <v/>
      </c>
      <c r="J3705">
        <f>IF(F3705=1,IF(H3705=I3705,1,0),"")</f>
        <v/>
      </c>
      <c r="K3705">
        <f>IF(G3705=0,1,"")</f>
        <v/>
      </c>
      <c r="L3705">
        <f>IF(K3705=1,COUNTIF($K$2:K3705,1),"")</f>
        <v/>
      </c>
    </row>
    <row r="3706">
      <c r="A3706">
        <f>IF(screen_TA_reviewer_A!$A3706="","",screen_TA_reviewer_A!$A3706)</f>
        <v/>
      </c>
      <c r="B3706">
        <f>IF(OR($A3706="",screen_TA_reviewer_A!$C3706=""),"",screen_TA_reviewer_A!$C3706)</f>
        <v/>
      </c>
      <c r="C3706">
        <f>IF(OR($A3706="",screen_TA_reviewer_B!$C3706=""),"",screen_TA_reviewer_B!$C3706)</f>
        <v/>
      </c>
      <c r="D3706">
        <f>IF(OR($A3706="",screen_TA_reviewer_A!$D3706=""),"",screen_TA_reviewer_A!$D3706)</f>
        <v/>
      </c>
      <c r="E3706">
        <f>IF(OR($A3706="",screen_TA_reviewer_B!$D3706=""),"",screen_TA_reviewer_B!$D3706)</f>
        <v/>
      </c>
      <c r="F3706">
        <f>IF(AND(B3706&lt;&gt;"",C3706&lt;&gt;""),1,"")</f>
        <v/>
      </c>
      <c r="G3706">
        <f>IF(F3706=1,IF(B3706=C3706,1,0),"")</f>
        <v/>
      </c>
      <c r="H3706">
        <f>IF(B3706="","",IFERROR(VLOOKUP(B3706,lst_TA_binary_map_table,2,FALSE),"INVALID"))</f>
        <v/>
      </c>
      <c r="I3706">
        <f>IF(C3706="","",IFERROR(VLOOKUP(C3706,lst_TA_binary_map_table,2,FALSE),"INVALID"))</f>
        <v/>
      </c>
      <c r="J3706">
        <f>IF(F3706=1,IF(H3706=I3706,1,0),"")</f>
        <v/>
      </c>
      <c r="K3706">
        <f>IF(G3706=0,1,"")</f>
        <v/>
      </c>
      <c r="L3706">
        <f>IF(K3706=1,COUNTIF($K$2:K3706,1),"")</f>
        <v/>
      </c>
    </row>
    <row r="3707">
      <c r="A3707">
        <f>IF(screen_TA_reviewer_A!$A3707="","",screen_TA_reviewer_A!$A3707)</f>
        <v/>
      </c>
      <c r="B3707">
        <f>IF(OR($A3707="",screen_TA_reviewer_A!$C3707=""),"",screen_TA_reviewer_A!$C3707)</f>
        <v/>
      </c>
      <c r="C3707">
        <f>IF(OR($A3707="",screen_TA_reviewer_B!$C3707=""),"",screen_TA_reviewer_B!$C3707)</f>
        <v/>
      </c>
      <c r="D3707">
        <f>IF(OR($A3707="",screen_TA_reviewer_A!$D3707=""),"",screen_TA_reviewer_A!$D3707)</f>
        <v/>
      </c>
      <c r="E3707">
        <f>IF(OR($A3707="",screen_TA_reviewer_B!$D3707=""),"",screen_TA_reviewer_B!$D3707)</f>
        <v/>
      </c>
      <c r="F3707">
        <f>IF(AND(B3707&lt;&gt;"",C3707&lt;&gt;""),1,"")</f>
        <v/>
      </c>
      <c r="G3707">
        <f>IF(F3707=1,IF(B3707=C3707,1,0),"")</f>
        <v/>
      </c>
      <c r="H3707">
        <f>IF(B3707="","",IFERROR(VLOOKUP(B3707,lst_TA_binary_map_table,2,FALSE),"INVALID"))</f>
        <v/>
      </c>
      <c r="I3707">
        <f>IF(C3707="","",IFERROR(VLOOKUP(C3707,lst_TA_binary_map_table,2,FALSE),"INVALID"))</f>
        <v/>
      </c>
      <c r="J3707">
        <f>IF(F3707=1,IF(H3707=I3707,1,0),"")</f>
        <v/>
      </c>
      <c r="K3707">
        <f>IF(G3707=0,1,"")</f>
        <v/>
      </c>
      <c r="L3707">
        <f>IF(K3707=1,COUNTIF($K$2:K3707,1),"")</f>
        <v/>
      </c>
    </row>
    <row r="3708">
      <c r="A3708">
        <f>IF(screen_TA_reviewer_A!$A3708="","",screen_TA_reviewer_A!$A3708)</f>
        <v/>
      </c>
      <c r="B3708">
        <f>IF(OR($A3708="",screen_TA_reviewer_A!$C3708=""),"",screen_TA_reviewer_A!$C3708)</f>
        <v/>
      </c>
      <c r="C3708">
        <f>IF(OR($A3708="",screen_TA_reviewer_B!$C3708=""),"",screen_TA_reviewer_B!$C3708)</f>
        <v/>
      </c>
      <c r="D3708">
        <f>IF(OR($A3708="",screen_TA_reviewer_A!$D3708=""),"",screen_TA_reviewer_A!$D3708)</f>
        <v/>
      </c>
      <c r="E3708">
        <f>IF(OR($A3708="",screen_TA_reviewer_B!$D3708=""),"",screen_TA_reviewer_B!$D3708)</f>
        <v/>
      </c>
      <c r="F3708">
        <f>IF(AND(B3708&lt;&gt;"",C3708&lt;&gt;""),1,"")</f>
        <v/>
      </c>
      <c r="G3708">
        <f>IF(F3708=1,IF(B3708=C3708,1,0),"")</f>
        <v/>
      </c>
      <c r="H3708">
        <f>IF(B3708="","",IFERROR(VLOOKUP(B3708,lst_TA_binary_map_table,2,FALSE),"INVALID"))</f>
        <v/>
      </c>
      <c r="I3708">
        <f>IF(C3708="","",IFERROR(VLOOKUP(C3708,lst_TA_binary_map_table,2,FALSE),"INVALID"))</f>
        <v/>
      </c>
      <c r="J3708">
        <f>IF(F3708=1,IF(H3708=I3708,1,0),"")</f>
        <v/>
      </c>
      <c r="K3708">
        <f>IF(G3708=0,1,"")</f>
        <v/>
      </c>
      <c r="L3708">
        <f>IF(K3708=1,COUNTIF($K$2:K3708,1),"")</f>
        <v/>
      </c>
    </row>
    <row r="3709">
      <c r="A3709">
        <f>IF(screen_TA_reviewer_A!$A3709="","",screen_TA_reviewer_A!$A3709)</f>
        <v/>
      </c>
      <c r="B3709">
        <f>IF(OR($A3709="",screen_TA_reviewer_A!$C3709=""),"",screen_TA_reviewer_A!$C3709)</f>
        <v/>
      </c>
      <c r="C3709">
        <f>IF(OR($A3709="",screen_TA_reviewer_B!$C3709=""),"",screen_TA_reviewer_B!$C3709)</f>
        <v/>
      </c>
      <c r="D3709">
        <f>IF(OR($A3709="",screen_TA_reviewer_A!$D3709=""),"",screen_TA_reviewer_A!$D3709)</f>
        <v/>
      </c>
      <c r="E3709">
        <f>IF(OR($A3709="",screen_TA_reviewer_B!$D3709=""),"",screen_TA_reviewer_B!$D3709)</f>
        <v/>
      </c>
      <c r="F3709">
        <f>IF(AND(B3709&lt;&gt;"",C3709&lt;&gt;""),1,"")</f>
        <v/>
      </c>
      <c r="G3709">
        <f>IF(F3709=1,IF(B3709=C3709,1,0),"")</f>
        <v/>
      </c>
      <c r="H3709">
        <f>IF(B3709="","",IFERROR(VLOOKUP(B3709,lst_TA_binary_map_table,2,FALSE),"INVALID"))</f>
        <v/>
      </c>
      <c r="I3709">
        <f>IF(C3709="","",IFERROR(VLOOKUP(C3709,lst_TA_binary_map_table,2,FALSE),"INVALID"))</f>
        <v/>
      </c>
      <c r="J3709">
        <f>IF(F3709=1,IF(H3709=I3709,1,0),"")</f>
        <v/>
      </c>
      <c r="K3709">
        <f>IF(G3709=0,1,"")</f>
        <v/>
      </c>
      <c r="L3709">
        <f>IF(K3709=1,COUNTIF($K$2:K3709,1),"")</f>
        <v/>
      </c>
    </row>
    <row r="3710">
      <c r="A3710">
        <f>IF(screen_TA_reviewer_A!$A3710="","",screen_TA_reviewer_A!$A3710)</f>
        <v/>
      </c>
      <c r="B3710">
        <f>IF(OR($A3710="",screen_TA_reviewer_A!$C3710=""),"",screen_TA_reviewer_A!$C3710)</f>
        <v/>
      </c>
      <c r="C3710">
        <f>IF(OR($A3710="",screen_TA_reviewer_B!$C3710=""),"",screen_TA_reviewer_B!$C3710)</f>
        <v/>
      </c>
      <c r="D3710">
        <f>IF(OR($A3710="",screen_TA_reviewer_A!$D3710=""),"",screen_TA_reviewer_A!$D3710)</f>
        <v/>
      </c>
      <c r="E3710">
        <f>IF(OR($A3710="",screen_TA_reviewer_B!$D3710=""),"",screen_TA_reviewer_B!$D3710)</f>
        <v/>
      </c>
      <c r="F3710">
        <f>IF(AND(B3710&lt;&gt;"",C3710&lt;&gt;""),1,"")</f>
        <v/>
      </c>
      <c r="G3710">
        <f>IF(F3710=1,IF(B3710=C3710,1,0),"")</f>
        <v/>
      </c>
      <c r="H3710">
        <f>IF(B3710="","",IFERROR(VLOOKUP(B3710,lst_TA_binary_map_table,2,FALSE),"INVALID"))</f>
        <v/>
      </c>
      <c r="I3710">
        <f>IF(C3710="","",IFERROR(VLOOKUP(C3710,lst_TA_binary_map_table,2,FALSE),"INVALID"))</f>
        <v/>
      </c>
      <c r="J3710">
        <f>IF(F3710=1,IF(H3710=I3710,1,0),"")</f>
        <v/>
      </c>
      <c r="K3710">
        <f>IF(G3710=0,1,"")</f>
        <v/>
      </c>
      <c r="L3710">
        <f>IF(K3710=1,COUNTIF($K$2:K3710,1),"")</f>
        <v/>
      </c>
    </row>
    <row r="3711">
      <c r="A3711">
        <f>IF(screen_TA_reviewer_A!$A3711="","",screen_TA_reviewer_A!$A3711)</f>
        <v/>
      </c>
      <c r="B3711">
        <f>IF(OR($A3711="",screen_TA_reviewer_A!$C3711=""),"",screen_TA_reviewer_A!$C3711)</f>
        <v/>
      </c>
      <c r="C3711">
        <f>IF(OR($A3711="",screen_TA_reviewer_B!$C3711=""),"",screen_TA_reviewer_B!$C3711)</f>
        <v/>
      </c>
      <c r="D3711">
        <f>IF(OR($A3711="",screen_TA_reviewer_A!$D3711=""),"",screen_TA_reviewer_A!$D3711)</f>
        <v/>
      </c>
      <c r="E3711">
        <f>IF(OR($A3711="",screen_TA_reviewer_B!$D3711=""),"",screen_TA_reviewer_B!$D3711)</f>
        <v/>
      </c>
      <c r="F3711">
        <f>IF(AND(B3711&lt;&gt;"",C3711&lt;&gt;""),1,"")</f>
        <v/>
      </c>
      <c r="G3711">
        <f>IF(F3711=1,IF(B3711=C3711,1,0),"")</f>
        <v/>
      </c>
      <c r="H3711">
        <f>IF(B3711="","",IFERROR(VLOOKUP(B3711,lst_TA_binary_map_table,2,FALSE),"INVALID"))</f>
        <v/>
      </c>
      <c r="I3711">
        <f>IF(C3711="","",IFERROR(VLOOKUP(C3711,lst_TA_binary_map_table,2,FALSE),"INVALID"))</f>
        <v/>
      </c>
      <c r="J3711">
        <f>IF(F3711=1,IF(H3711=I3711,1,0),"")</f>
        <v/>
      </c>
      <c r="K3711">
        <f>IF(G3711=0,1,"")</f>
        <v/>
      </c>
      <c r="L3711">
        <f>IF(K3711=1,COUNTIF($K$2:K3711,1),"")</f>
        <v/>
      </c>
    </row>
    <row r="3712">
      <c r="A3712">
        <f>IF(screen_TA_reviewer_A!$A3712="","",screen_TA_reviewer_A!$A3712)</f>
        <v/>
      </c>
      <c r="B3712">
        <f>IF(OR($A3712="",screen_TA_reviewer_A!$C3712=""),"",screen_TA_reviewer_A!$C3712)</f>
        <v/>
      </c>
      <c r="C3712">
        <f>IF(OR($A3712="",screen_TA_reviewer_B!$C3712=""),"",screen_TA_reviewer_B!$C3712)</f>
        <v/>
      </c>
      <c r="D3712">
        <f>IF(OR($A3712="",screen_TA_reviewer_A!$D3712=""),"",screen_TA_reviewer_A!$D3712)</f>
        <v/>
      </c>
      <c r="E3712">
        <f>IF(OR($A3712="",screen_TA_reviewer_B!$D3712=""),"",screen_TA_reviewer_B!$D3712)</f>
        <v/>
      </c>
      <c r="F3712">
        <f>IF(AND(B3712&lt;&gt;"",C3712&lt;&gt;""),1,"")</f>
        <v/>
      </c>
      <c r="G3712">
        <f>IF(F3712=1,IF(B3712=C3712,1,0),"")</f>
        <v/>
      </c>
      <c r="H3712">
        <f>IF(B3712="","",IFERROR(VLOOKUP(B3712,lst_TA_binary_map_table,2,FALSE),"INVALID"))</f>
        <v/>
      </c>
      <c r="I3712">
        <f>IF(C3712="","",IFERROR(VLOOKUP(C3712,lst_TA_binary_map_table,2,FALSE),"INVALID"))</f>
        <v/>
      </c>
      <c r="J3712">
        <f>IF(F3712=1,IF(H3712=I3712,1,0),"")</f>
        <v/>
      </c>
      <c r="K3712">
        <f>IF(G3712=0,1,"")</f>
        <v/>
      </c>
      <c r="L3712">
        <f>IF(K3712=1,COUNTIF($K$2:K3712,1),"")</f>
        <v/>
      </c>
    </row>
    <row r="3713">
      <c r="A3713">
        <f>IF(screen_TA_reviewer_A!$A3713="","",screen_TA_reviewer_A!$A3713)</f>
        <v/>
      </c>
      <c r="B3713">
        <f>IF(OR($A3713="",screen_TA_reviewer_A!$C3713=""),"",screen_TA_reviewer_A!$C3713)</f>
        <v/>
      </c>
      <c r="C3713">
        <f>IF(OR($A3713="",screen_TA_reviewer_B!$C3713=""),"",screen_TA_reviewer_B!$C3713)</f>
        <v/>
      </c>
      <c r="D3713">
        <f>IF(OR($A3713="",screen_TA_reviewer_A!$D3713=""),"",screen_TA_reviewer_A!$D3713)</f>
        <v/>
      </c>
      <c r="E3713">
        <f>IF(OR($A3713="",screen_TA_reviewer_B!$D3713=""),"",screen_TA_reviewer_B!$D3713)</f>
        <v/>
      </c>
      <c r="F3713">
        <f>IF(AND(B3713&lt;&gt;"",C3713&lt;&gt;""),1,"")</f>
        <v/>
      </c>
      <c r="G3713">
        <f>IF(F3713=1,IF(B3713=C3713,1,0),"")</f>
        <v/>
      </c>
      <c r="H3713">
        <f>IF(B3713="","",IFERROR(VLOOKUP(B3713,lst_TA_binary_map_table,2,FALSE),"INVALID"))</f>
        <v/>
      </c>
      <c r="I3713">
        <f>IF(C3713="","",IFERROR(VLOOKUP(C3713,lst_TA_binary_map_table,2,FALSE),"INVALID"))</f>
        <v/>
      </c>
      <c r="J3713">
        <f>IF(F3713=1,IF(H3713=I3713,1,0),"")</f>
        <v/>
      </c>
      <c r="K3713">
        <f>IF(G3713=0,1,"")</f>
        <v/>
      </c>
      <c r="L3713">
        <f>IF(K3713=1,COUNTIF($K$2:K3713,1),"")</f>
        <v/>
      </c>
    </row>
    <row r="3714">
      <c r="A3714">
        <f>IF(screen_TA_reviewer_A!$A3714="","",screen_TA_reviewer_A!$A3714)</f>
        <v/>
      </c>
      <c r="B3714">
        <f>IF(OR($A3714="",screen_TA_reviewer_A!$C3714=""),"",screen_TA_reviewer_A!$C3714)</f>
        <v/>
      </c>
      <c r="C3714">
        <f>IF(OR($A3714="",screen_TA_reviewer_B!$C3714=""),"",screen_TA_reviewer_B!$C3714)</f>
        <v/>
      </c>
      <c r="D3714">
        <f>IF(OR($A3714="",screen_TA_reviewer_A!$D3714=""),"",screen_TA_reviewer_A!$D3714)</f>
        <v/>
      </c>
      <c r="E3714">
        <f>IF(OR($A3714="",screen_TA_reviewer_B!$D3714=""),"",screen_TA_reviewer_B!$D3714)</f>
        <v/>
      </c>
      <c r="F3714">
        <f>IF(AND(B3714&lt;&gt;"",C3714&lt;&gt;""),1,"")</f>
        <v/>
      </c>
      <c r="G3714">
        <f>IF(F3714=1,IF(B3714=C3714,1,0),"")</f>
        <v/>
      </c>
      <c r="H3714">
        <f>IF(B3714="","",IFERROR(VLOOKUP(B3714,lst_TA_binary_map_table,2,FALSE),"INVALID"))</f>
        <v/>
      </c>
      <c r="I3714">
        <f>IF(C3714="","",IFERROR(VLOOKUP(C3714,lst_TA_binary_map_table,2,FALSE),"INVALID"))</f>
        <v/>
      </c>
      <c r="J3714">
        <f>IF(F3714=1,IF(H3714=I3714,1,0),"")</f>
        <v/>
      </c>
      <c r="K3714">
        <f>IF(G3714=0,1,"")</f>
        <v/>
      </c>
      <c r="L3714">
        <f>IF(K3714=1,COUNTIF($K$2:K3714,1),"")</f>
        <v/>
      </c>
    </row>
    <row r="3715">
      <c r="A3715">
        <f>IF(screen_TA_reviewer_A!$A3715="","",screen_TA_reviewer_A!$A3715)</f>
        <v/>
      </c>
      <c r="B3715">
        <f>IF(OR($A3715="",screen_TA_reviewer_A!$C3715=""),"",screen_TA_reviewer_A!$C3715)</f>
        <v/>
      </c>
      <c r="C3715">
        <f>IF(OR($A3715="",screen_TA_reviewer_B!$C3715=""),"",screen_TA_reviewer_B!$C3715)</f>
        <v/>
      </c>
      <c r="D3715">
        <f>IF(OR($A3715="",screen_TA_reviewer_A!$D3715=""),"",screen_TA_reviewer_A!$D3715)</f>
        <v/>
      </c>
      <c r="E3715">
        <f>IF(OR($A3715="",screen_TA_reviewer_B!$D3715=""),"",screen_TA_reviewer_B!$D3715)</f>
        <v/>
      </c>
      <c r="F3715">
        <f>IF(AND(B3715&lt;&gt;"",C3715&lt;&gt;""),1,"")</f>
        <v/>
      </c>
      <c r="G3715">
        <f>IF(F3715=1,IF(B3715=C3715,1,0),"")</f>
        <v/>
      </c>
      <c r="H3715">
        <f>IF(B3715="","",IFERROR(VLOOKUP(B3715,lst_TA_binary_map_table,2,FALSE),"INVALID"))</f>
        <v/>
      </c>
      <c r="I3715">
        <f>IF(C3715="","",IFERROR(VLOOKUP(C3715,lst_TA_binary_map_table,2,FALSE),"INVALID"))</f>
        <v/>
      </c>
      <c r="J3715">
        <f>IF(F3715=1,IF(H3715=I3715,1,0),"")</f>
        <v/>
      </c>
      <c r="K3715">
        <f>IF(G3715=0,1,"")</f>
        <v/>
      </c>
      <c r="L3715">
        <f>IF(K3715=1,COUNTIF($K$2:K3715,1),"")</f>
        <v/>
      </c>
    </row>
    <row r="3716">
      <c r="A3716">
        <f>IF(screen_TA_reviewer_A!$A3716="","",screen_TA_reviewer_A!$A3716)</f>
        <v/>
      </c>
      <c r="B3716">
        <f>IF(OR($A3716="",screen_TA_reviewer_A!$C3716=""),"",screen_TA_reviewer_A!$C3716)</f>
        <v/>
      </c>
      <c r="C3716">
        <f>IF(OR($A3716="",screen_TA_reviewer_B!$C3716=""),"",screen_TA_reviewer_B!$C3716)</f>
        <v/>
      </c>
      <c r="D3716">
        <f>IF(OR($A3716="",screen_TA_reviewer_A!$D3716=""),"",screen_TA_reviewer_A!$D3716)</f>
        <v/>
      </c>
      <c r="E3716">
        <f>IF(OR($A3716="",screen_TA_reviewer_B!$D3716=""),"",screen_TA_reviewer_B!$D3716)</f>
        <v/>
      </c>
      <c r="F3716">
        <f>IF(AND(B3716&lt;&gt;"",C3716&lt;&gt;""),1,"")</f>
        <v/>
      </c>
      <c r="G3716">
        <f>IF(F3716=1,IF(B3716=C3716,1,0),"")</f>
        <v/>
      </c>
      <c r="H3716">
        <f>IF(B3716="","",IFERROR(VLOOKUP(B3716,lst_TA_binary_map_table,2,FALSE),"INVALID"))</f>
        <v/>
      </c>
      <c r="I3716">
        <f>IF(C3716="","",IFERROR(VLOOKUP(C3716,lst_TA_binary_map_table,2,FALSE),"INVALID"))</f>
        <v/>
      </c>
      <c r="J3716">
        <f>IF(F3716=1,IF(H3716=I3716,1,0),"")</f>
        <v/>
      </c>
      <c r="K3716">
        <f>IF(G3716=0,1,"")</f>
        <v/>
      </c>
      <c r="L3716">
        <f>IF(K3716=1,COUNTIF($K$2:K3716,1),"")</f>
        <v/>
      </c>
    </row>
    <row r="3717">
      <c r="A3717">
        <f>IF(screen_TA_reviewer_A!$A3717="","",screen_TA_reviewer_A!$A3717)</f>
        <v/>
      </c>
      <c r="B3717">
        <f>IF(OR($A3717="",screen_TA_reviewer_A!$C3717=""),"",screen_TA_reviewer_A!$C3717)</f>
        <v/>
      </c>
      <c r="C3717">
        <f>IF(OR($A3717="",screen_TA_reviewer_B!$C3717=""),"",screen_TA_reviewer_B!$C3717)</f>
        <v/>
      </c>
      <c r="D3717">
        <f>IF(OR($A3717="",screen_TA_reviewer_A!$D3717=""),"",screen_TA_reviewer_A!$D3717)</f>
        <v/>
      </c>
      <c r="E3717">
        <f>IF(OR($A3717="",screen_TA_reviewer_B!$D3717=""),"",screen_TA_reviewer_B!$D3717)</f>
        <v/>
      </c>
      <c r="F3717">
        <f>IF(AND(B3717&lt;&gt;"",C3717&lt;&gt;""),1,"")</f>
        <v/>
      </c>
      <c r="G3717">
        <f>IF(F3717=1,IF(B3717=C3717,1,0),"")</f>
        <v/>
      </c>
      <c r="H3717">
        <f>IF(B3717="","",IFERROR(VLOOKUP(B3717,lst_TA_binary_map_table,2,FALSE),"INVALID"))</f>
        <v/>
      </c>
      <c r="I3717">
        <f>IF(C3717="","",IFERROR(VLOOKUP(C3717,lst_TA_binary_map_table,2,FALSE),"INVALID"))</f>
        <v/>
      </c>
      <c r="J3717">
        <f>IF(F3717=1,IF(H3717=I3717,1,0),"")</f>
        <v/>
      </c>
      <c r="K3717">
        <f>IF(G3717=0,1,"")</f>
        <v/>
      </c>
      <c r="L3717">
        <f>IF(K3717=1,COUNTIF($K$2:K3717,1),"")</f>
        <v/>
      </c>
    </row>
    <row r="3718">
      <c r="A3718">
        <f>IF(screen_TA_reviewer_A!$A3718="","",screen_TA_reviewer_A!$A3718)</f>
        <v/>
      </c>
      <c r="B3718">
        <f>IF(OR($A3718="",screen_TA_reviewer_A!$C3718=""),"",screen_TA_reviewer_A!$C3718)</f>
        <v/>
      </c>
      <c r="C3718">
        <f>IF(OR($A3718="",screen_TA_reviewer_B!$C3718=""),"",screen_TA_reviewer_B!$C3718)</f>
        <v/>
      </c>
      <c r="D3718">
        <f>IF(OR($A3718="",screen_TA_reviewer_A!$D3718=""),"",screen_TA_reviewer_A!$D3718)</f>
        <v/>
      </c>
      <c r="E3718">
        <f>IF(OR($A3718="",screen_TA_reviewer_B!$D3718=""),"",screen_TA_reviewer_B!$D3718)</f>
        <v/>
      </c>
      <c r="F3718">
        <f>IF(AND(B3718&lt;&gt;"",C3718&lt;&gt;""),1,"")</f>
        <v/>
      </c>
      <c r="G3718">
        <f>IF(F3718=1,IF(B3718=C3718,1,0),"")</f>
        <v/>
      </c>
      <c r="H3718">
        <f>IF(B3718="","",IFERROR(VLOOKUP(B3718,lst_TA_binary_map_table,2,FALSE),"INVALID"))</f>
        <v/>
      </c>
      <c r="I3718">
        <f>IF(C3718="","",IFERROR(VLOOKUP(C3718,lst_TA_binary_map_table,2,FALSE),"INVALID"))</f>
        <v/>
      </c>
      <c r="J3718">
        <f>IF(F3718=1,IF(H3718=I3718,1,0),"")</f>
        <v/>
      </c>
      <c r="K3718">
        <f>IF(G3718=0,1,"")</f>
        <v/>
      </c>
      <c r="L3718">
        <f>IF(K3718=1,COUNTIF($K$2:K3718,1),"")</f>
        <v/>
      </c>
    </row>
    <row r="3719">
      <c r="A3719">
        <f>IF(screen_TA_reviewer_A!$A3719="","",screen_TA_reviewer_A!$A3719)</f>
        <v/>
      </c>
      <c r="B3719">
        <f>IF(OR($A3719="",screen_TA_reviewer_A!$C3719=""),"",screen_TA_reviewer_A!$C3719)</f>
        <v/>
      </c>
      <c r="C3719">
        <f>IF(OR($A3719="",screen_TA_reviewer_B!$C3719=""),"",screen_TA_reviewer_B!$C3719)</f>
        <v/>
      </c>
      <c r="D3719">
        <f>IF(OR($A3719="",screen_TA_reviewer_A!$D3719=""),"",screen_TA_reviewer_A!$D3719)</f>
        <v/>
      </c>
      <c r="E3719">
        <f>IF(OR($A3719="",screen_TA_reviewer_B!$D3719=""),"",screen_TA_reviewer_B!$D3719)</f>
        <v/>
      </c>
      <c r="F3719">
        <f>IF(AND(B3719&lt;&gt;"",C3719&lt;&gt;""),1,"")</f>
        <v/>
      </c>
      <c r="G3719">
        <f>IF(F3719=1,IF(B3719=C3719,1,0),"")</f>
        <v/>
      </c>
      <c r="H3719">
        <f>IF(B3719="","",IFERROR(VLOOKUP(B3719,lst_TA_binary_map_table,2,FALSE),"INVALID"))</f>
        <v/>
      </c>
      <c r="I3719">
        <f>IF(C3719="","",IFERROR(VLOOKUP(C3719,lst_TA_binary_map_table,2,FALSE),"INVALID"))</f>
        <v/>
      </c>
      <c r="J3719">
        <f>IF(F3719=1,IF(H3719=I3719,1,0),"")</f>
        <v/>
      </c>
      <c r="K3719">
        <f>IF(G3719=0,1,"")</f>
        <v/>
      </c>
      <c r="L3719">
        <f>IF(K3719=1,COUNTIF($K$2:K3719,1),"")</f>
        <v/>
      </c>
    </row>
    <row r="3720">
      <c r="A3720">
        <f>IF(screen_TA_reviewer_A!$A3720="","",screen_TA_reviewer_A!$A3720)</f>
        <v/>
      </c>
      <c r="B3720">
        <f>IF(OR($A3720="",screen_TA_reviewer_A!$C3720=""),"",screen_TA_reviewer_A!$C3720)</f>
        <v/>
      </c>
      <c r="C3720">
        <f>IF(OR($A3720="",screen_TA_reviewer_B!$C3720=""),"",screen_TA_reviewer_B!$C3720)</f>
        <v/>
      </c>
      <c r="D3720">
        <f>IF(OR($A3720="",screen_TA_reviewer_A!$D3720=""),"",screen_TA_reviewer_A!$D3720)</f>
        <v/>
      </c>
      <c r="E3720">
        <f>IF(OR($A3720="",screen_TA_reviewer_B!$D3720=""),"",screen_TA_reviewer_B!$D3720)</f>
        <v/>
      </c>
      <c r="F3720">
        <f>IF(AND(B3720&lt;&gt;"",C3720&lt;&gt;""),1,"")</f>
        <v/>
      </c>
      <c r="G3720">
        <f>IF(F3720=1,IF(B3720=C3720,1,0),"")</f>
        <v/>
      </c>
      <c r="H3720">
        <f>IF(B3720="","",IFERROR(VLOOKUP(B3720,lst_TA_binary_map_table,2,FALSE),"INVALID"))</f>
        <v/>
      </c>
      <c r="I3720">
        <f>IF(C3720="","",IFERROR(VLOOKUP(C3720,lst_TA_binary_map_table,2,FALSE),"INVALID"))</f>
        <v/>
      </c>
      <c r="J3720">
        <f>IF(F3720=1,IF(H3720=I3720,1,0),"")</f>
        <v/>
      </c>
      <c r="K3720">
        <f>IF(G3720=0,1,"")</f>
        <v/>
      </c>
      <c r="L3720">
        <f>IF(K3720=1,COUNTIF($K$2:K3720,1),"")</f>
        <v/>
      </c>
    </row>
    <row r="3721">
      <c r="A3721">
        <f>IF(screen_TA_reviewer_A!$A3721="","",screen_TA_reviewer_A!$A3721)</f>
        <v/>
      </c>
      <c r="B3721">
        <f>IF(OR($A3721="",screen_TA_reviewer_A!$C3721=""),"",screen_TA_reviewer_A!$C3721)</f>
        <v/>
      </c>
      <c r="C3721">
        <f>IF(OR($A3721="",screen_TA_reviewer_B!$C3721=""),"",screen_TA_reviewer_B!$C3721)</f>
        <v/>
      </c>
      <c r="D3721">
        <f>IF(OR($A3721="",screen_TA_reviewer_A!$D3721=""),"",screen_TA_reviewer_A!$D3721)</f>
        <v/>
      </c>
      <c r="E3721">
        <f>IF(OR($A3721="",screen_TA_reviewer_B!$D3721=""),"",screen_TA_reviewer_B!$D3721)</f>
        <v/>
      </c>
      <c r="F3721">
        <f>IF(AND(B3721&lt;&gt;"",C3721&lt;&gt;""),1,"")</f>
        <v/>
      </c>
      <c r="G3721">
        <f>IF(F3721=1,IF(B3721=C3721,1,0),"")</f>
        <v/>
      </c>
      <c r="H3721">
        <f>IF(B3721="","",IFERROR(VLOOKUP(B3721,lst_TA_binary_map_table,2,FALSE),"INVALID"))</f>
        <v/>
      </c>
      <c r="I3721">
        <f>IF(C3721="","",IFERROR(VLOOKUP(C3721,lst_TA_binary_map_table,2,FALSE),"INVALID"))</f>
        <v/>
      </c>
      <c r="J3721">
        <f>IF(F3721=1,IF(H3721=I3721,1,0),"")</f>
        <v/>
      </c>
      <c r="K3721">
        <f>IF(G3721=0,1,"")</f>
        <v/>
      </c>
      <c r="L3721">
        <f>IF(K3721=1,COUNTIF($K$2:K3721,1),"")</f>
        <v/>
      </c>
    </row>
    <row r="3722">
      <c r="A3722">
        <f>IF(screen_TA_reviewer_A!$A3722="","",screen_TA_reviewer_A!$A3722)</f>
        <v/>
      </c>
      <c r="B3722">
        <f>IF(OR($A3722="",screen_TA_reviewer_A!$C3722=""),"",screen_TA_reviewer_A!$C3722)</f>
        <v/>
      </c>
      <c r="C3722">
        <f>IF(OR($A3722="",screen_TA_reviewer_B!$C3722=""),"",screen_TA_reviewer_B!$C3722)</f>
        <v/>
      </c>
      <c r="D3722">
        <f>IF(OR($A3722="",screen_TA_reviewer_A!$D3722=""),"",screen_TA_reviewer_A!$D3722)</f>
        <v/>
      </c>
      <c r="E3722">
        <f>IF(OR($A3722="",screen_TA_reviewer_B!$D3722=""),"",screen_TA_reviewer_B!$D3722)</f>
        <v/>
      </c>
      <c r="F3722">
        <f>IF(AND(B3722&lt;&gt;"",C3722&lt;&gt;""),1,"")</f>
        <v/>
      </c>
      <c r="G3722">
        <f>IF(F3722=1,IF(B3722=C3722,1,0),"")</f>
        <v/>
      </c>
      <c r="H3722">
        <f>IF(B3722="","",IFERROR(VLOOKUP(B3722,lst_TA_binary_map_table,2,FALSE),"INVALID"))</f>
        <v/>
      </c>
      <c r="I3722">
        <f>IF(C3722="","",IFERROR(VLOOKUP(C3722,lst_TA_binary_map_table,2,FALSE),"INVALID"))</f>
        <v/>
      </c>
      <c r="J3722">
        <f>IF(F3722=1,IF(H3722=I3722,1,0),"")</f>
        <v/>
      </c>
      <c r="K3722">
        <f>IF(G3722=0,1,"")</f>
        <v/>
      </c>
      <c r="L3722">
        <f>IF(K3722=1,COUNTIF($K$2:K3722,1),"")</f>
        <v/>
      </c>
    </row>
    <row r="3723">
      <c r="A3723">
        <f>IF(screen_TA_reviewer_A!$A3723="","",screen_TA_reviewer_A!$A3723)</f>
        <v/>
      </c>
      <c r="B3723">
        <f>IF(OR($A3723="",screen_TA_reviewer_A!$C3723=""),"",screen_TA_reviewer_A!$C3723)</f>
        <v/>
      </c>
      <c r="C3723">
        <f>IF(OR($A3723="",screen_TA_reviewer_B!$C3723=""),"",screen_TA_reviewer_B!$C3723)</f>
        <v/>
      </c>
      <c r="D3723">
        <f>IF(OR($A3723="",screen_TA_reviewer_A!$D3723=""),"",screen_TA_reviewer_A!$D3723)</f>
        <v/>
      </c>
      <c r="E3723">
        <f>IF(OR($A3723="",screen_TA_reviewer_B!$D3723=""),"",screen_TA_reviewer_B!$D3723)</f>
        <v/>
      </c>
      <c r="F3723">
        <f>IF(AND(B3723&lt;&gt;"",C3723&lt;&gt;""),1,"")</f>
        <v/>
      </c>
      <c r="G3723">
        <f>IF(F3723=1,IF(B3723=C3723,1,0),"")</f>
        <v/>
      </c>
      <c r="H3723">
        <f>IF(B3723="","",IFERROR(VLOOKUP(B3723,lst_TA_binary_map_table,2,FALSE),"INVALID"))</f>
        <v/>
      </c>
      <c r="I3723">
        <f>IF(C3723="","",IFERROR(VLOOKUP(C3723,lst_TA_binary_map_table,2,FALSE),"INVALID"))</f>
        <v/>
      </c>
      <c r="J3723">
        <f>IF(F3723=1,IF(H3723=I3723,1,0),"")</f>
        <v/>
      </c>
      <c r="K3723">
        <f>IF(G3723=0,1,"")</f>
        <v/>
      </c>
      <c r="L3723">
        <f>IF(K3723=1,COUNTIF($K$2:K3723,1),"")</f>
        <v/>
      </c>
    </row>
    <row r="3724">
      <c r="A3724">
        <f>IF(screen_TA_reviewer_A!$A3724="","",screen_TA_reviewer_A!$A3724)</f>
        <v/>
      </c>
      <c r="B3724">
        <f>IF(OR($A3724="",screen_TA_reviewer_A!$C3724=""),"",screen_TA_reviewer_A!$C3724)</f>
        <v/>
      </c>
      <c r="C3724">
        <f>IF(OR($A3724="",screen_TA_reviewer_B!$C3724=""),"",screen_TA_reviewer_B!$C3724)</f>
        <v/>
      </c>
      <c r="D3724">
        <f>IF(OR($A3724="",screen_TA_reviewer_A!$D3724=""),"",screen_TA_reviewer_A!$D3724)</f>
        <v/>
      </c>
      <c r="E3724">
        <f>IF(OR($A3724="",screen_TA_reviewer_B!$D3724=""),"",screen_TA_reviewer_B!$D3724)</f>
        <v/>
      </c>
      <c r="F3724">
        <f>IF(AND(B3724&lt;&gt;"",C3724&lt;&gt;""),1,"")</f>
        <v/>
      </c>
      <c r="G3724">
        <f>IF(F3724=1,IF(B3724=C3724,1,0),"")</f>
        <v/>
      </c>
      <c r="H3724">
        <f>IF(B3724="","",IFERROR(VLOOKUP(B3724,lst_TA_binary_map_table,2,FALSE),"INVALID"))</f>
        <v/>
      </c>
      <c r="I3724">
        <f>IF(C3724="","",IFERROR(VLOOKUP(C3724,lst_TA_binary_map_table,2,FALSE),"INVALID"))</f>
        <v/>
      </c>
      <c r="J3724">
        <f>IF(F3724=1,IF(H3724=I3724,1,0),"")</f>
        <v/>
      </c>
      <c r="K3724">
        <f>IF(G3724=0,1,"")</f>
        <v/>
      </c>
      <c r="L3724">
        <f>IF(K3724=1,COUNTIF($K$2:K3724,1),"")</f>
        <v/>
      </c>
    </row>
    <row r="3725">
      <c r="A3725">
        <f>IF(screen_TA_reviewer_A!$A3725="","",screen_TA_reviewer_A!$A3725)</f>
        <v/>
      </c>
      <c r="B3725">
        <f>IF(OR($A3725="",screen_TA_reviewer_A!$C3725=""),"",screen_TA_reviewer_A!$C3725)</f>
        <v/>
      </c>
      <c r="C3725">
        <f>IF(OR($A3725="",screen_TA_reviewer_B!$C3725=""),"",screen_TA_reviewer_B!$C3725)</f>
        <v/>
      </c>
      <c r="D3725">
        <f>IF(OR($A3725="",screen_TA_reviewer_A!$D3725=""),"",screen_TA_reviewer_A!$D3725)</f>
        <v/>
      </c>
      <c r="E3725">
        <f>IF(OR($A3725="",screen_TA_reviewer_B!$D3725=""),"",screen_TA_reviewer_B!$D3725)</f>
        <v/>
      </c>
      <c r="F3725">
        <f>IF(AND(B3725&lt;&gt;"",C3725&lt;&gt;""),1,"")</f>
        <v/>
      </c>
      <c r="G3725">
        <f>IF(F3725=1,IF(B3725=C3725,1,0),"")</f>
        <v/>
      </c>
      <c r="H3725">
        <f>IF(B3725="","",IFERROR(VLOOKUP(B3725,lst_TA_binary_map_table,2,FALSE),"INVALID"))</f>
        <v/>
      </c>
      <c r="I3725">
        <f>IF(C3725="","",IFERROR(VLOOKUP(C3725,lst_TA_binary_map_table,2,FALSE),"INVALID"))</f>
        <v/>
      </c>
      <c r="J3725">
        <f>IF(F3725=1,IF(H3725=I3725,1,0),"")</f>
        <v/>
      </c>
      <c r="K3725">
        <f>IF(G3725=0,1,"")</f>
        <v/>
      </c>
      <c r="L3725">
        <f>IF(K3725=1,COUNTIF($K$2:K3725,1),"")</f>
        <v/>
      </c>
    </row>
    <row r="3726">
      <c r="A3726">
        <f>IF(screen_TA_reviewer_A!$A3726="","",screen_TA_reviewer_A!$A3726)</f>
        <v/>
      </c>
      <c r="B3726">
        <f>IF(OR($A3726="",screen_TA_reviewer_A!$C3726=""),"",screen_TA_reviewer_A!$C3726)</f>
        <v/>
      </c>
      <c r="C3726">
        <f>IF(OR($A3726="",screen_TA_reviewer_B!$C3726=""),"",screen_TA_reviewer_B!$C3726)</f>
        <v/>
      </c>
      <c r="D3726">
        <f>IF(OR($A3726="",screen_TA_reviewer_A!$D3726=""),"",screen_TA_reviewer_A!$D3726)</f>
        <v/>
      </c>
      <c r="E3726">
        <f>IF(OR($A3726="",screen_TA_reviewer_B!$D3726=""),"",screen_TA_reviewer_B!$D3726)</f>
        <v/>
      </c>
      <c r="F3726">
        <f>IF(AND(B3726&lt;&gt;"",C3726&lt;&gt;""),1,"")</f>
        <v/>
      </c>
      <c r="G3726">
        <f>IF(F3726=1,IF(B3726=C3726,1,0),"")</f>
        <v/>
      </c>
      <c r="H3726">
        <f>IF(B3726="","",IFERROR(VLOOKUP(B3726,lst_TA_binary_map_table,2,FALSE),"INVALID"))</f>
        <v/>
      </c>
      <c r="I3726">
        <f>IF(C3726="","",IFERROR(VLOOKUP(C3726,lst_TA_binary_map_table,2,FALSE),"INVALID"))</f>
        <v/>
      </c>
      <c r="J3726">
        <f>IF(F3726=1,IF(H3726=I3726,1,0),"")</f>
        <v/>
      </c>
      <c r="K3726">
        <f>IF(G3726=0,1,"")</f>
        <v/>
      </c>
      <c r="L3726">
        <f>IF(K3726=1,COUNTIF($K$2:K3726,1),"")</f>
        <v/>
      </c>
    </row>
    <row r="3727">
      <c r="A3727">
        <f>IF(screen_TA_reviewer_A!$A3727="","",screen_TA_reviewer_A!$A3727)</f>
        <v/>
      </c>
      <c r="B3727">
        <f>IF(OR($A3727="",screen_TA_reviewer_A!$C3727=""),"",screen_TA_reviewer_A!$C3727)</f>
        <v/>
      </c>
      <c r="C3727">
        <f>IF(OR($A3727="",screen_TA_reviewer_B!$C3727=""),"",screen_TA_reviewer_B!$C3727)</f>
        <v/>
      </c>
      <c r="D3727">
        <f>IF(OR($A3727="",screen_TA_reviewer_A!$D3727=""),"",screen_TA_reviewer_A!$D3727)</f>
        <v/>
      </c>
      <c r="E3727">
        <f>IF(OR($A3727="",screen_TA_reviewer_B!$D3727=""),"",screen_TA_reviewer_B!$D3727)</f>
        <v/>
      </c>
      <c r="F3727">
        <f>IF(AND(B3727&lt;&gt;"",C3727&lt;&gt;""),1,"")</f>
        <v/>
      </c>
      <c r="G3727">
        <f>IF(F3727=1,IF(B3727=C3727,1,0),"")</f>
        <v/>
      </c>
      <c r="H3727">
        <f>IF(B3727="","",IFERROR(VLOOKUP(B3727,lst_TA_binary_map_table,2,FALSE),"INVALID"))</f>
        <v/>
      </c>
      <c r="I3727">
        <f>IF(C3727="","",IFERROR(VLOOKUP(C3727,lst_TA_binary_map_table,2,FALSE),"INVALID"))</f>
        <v/>
      </c>
      <c r="J3727">
        <f>IF(F3727=1,IF(H3727=I3727,1,0),"")</f>
        <v/>
      </c>
      <c r="K3727">
        <f>IF(G3727=0,1,"")</f>
        <v/>
      </c>
      <c r="L3727">
        <f>IF(K3727=1,COUNTIF($K$2:K3727,1),"")</f>
        <v/>
      </c>
    </row>
    <row r="3728">
      <c r="A3728">
        <f>IF(screen_TA_reviewer_A!$A3728="","",screen_TA_reviewer_A!$A3728)</f>
        <v/>
      </c>
      <c r="B3728">
        <f>IF(OR($A3728="",screen_TA_reviewer_A!$C3728=""),"",screen_TA_reviewer_A!$C3728)</f>
        <v/>
      </c>
      <c r="C3728">
        <f>IF(OR($A3728="",screen_TA_reviewer_B!$C3728=""),"",screen_TA_reviewer_B!$C3728)</f>
        <v/>
      </c>
      <c r="D3728">
        <f>IF(OR($A3728="",screen_TA_reviewer_A!$D3728=""),"",screen_TA_reviewer_A!$D3728)</f>
        <v/>
      </c>
      <c r="E3728">
        <f>IF(OR($A3728="",screen_TA_reviewer_B!$D3728=""),"",screen_TA_reviewer_B!$D3728)</f>
        <v/>
      </c>
      <c r="F3728">
        <f>IF(AND(B3728&lt;&gt;"",C3728&lt;&gt;""),1,"")</f>
        <v/>
      </c>
      <c r="G3728">
        <f>IF(F3728=1,IF(B3728=C3728,1,0),"")</f>
        <v/>
      </c>
      <c r="H3728">
        <f>IF(B3728="","",IFERROR(VLOOKUP(B3728,lst_TA_binary_map_table,2,FALSE),"INVALID"))</f>
        <v/>
      </c>
      <c r="I3728">
        <f>IF(C3728="","",IFERROR(VLOOKUP(C3728,lst_TA_binary_map_table,2,FALSE),"INVALID"))</f>
        <v/>
      </c>
      <c r="J3728">
        <f>IF(F3728=1,IF(H3728=I3728,1,0),"")</f>
        <v/>
      </c>
      <c r="K3728">
        <f>IF(G3728=0,1,"")</f>
        <v/>
      </c>
      <c r="L3728">
        <f>IF(K3728=1,COUNTIF($K$2:K3728,1),"")</f>
        <v/>
      </c>
    </row>
    <row r="3729">
      <c r="A3729">
        <f>IF(screen_TA_reviewer_A!$A3729="","",screen_TA_reviewer_A!$A3729)</f>
        <v/>
      </c>
      <c r="B3729">
        <f>IF(OR($A3729="",screen_TA_reviewer_A!$C3729=""),"",screen_TA_reviewer_A!$C3729)</f>
        <v/>
      </c>
      <c r="C3729">
        <f>IF(OR($A3729="",screen_TA_reviewer_B!$C3729=""),"",screen_TA_reviewer_B!$C3729)</f>
        <v/>
      </c>
      <c r="D3729">
        <f>IF(OR($A3729="",screen_TA_reviewer_A!$D3729=""),"",screen_TA_reviewer_A!$D3729)</f>
        <v/>
      </c>
      <c r="E3729">
        <f>IF(OR($A3729="",screen_TA_reviewer_B!$D3729=""),"",screen_TA_reviewer_B!$D3729)</f>
        <v/>
      </c>
      <c r="F3729">
        <f>IF(AND(B3729&lt;&gt;"",C3729&lt;&gt;""),1,"")</f>
        <v/>
      </c>
      <c r="G3729">
        <f>IF(F3729=1,IF(B3729=C3729,1,0),"")</f>
        <v/>
      </c>
      <c r="H3729">
        <f>IF(B3729="","",IFERROR(VLOOKUP(B3729,lst_TA_binary_map_table,2,FALSE),"INVALID"))</f>
        <v/>
      </c>
      <c r="I3729">
        <f>IF(C3729="","",IFERROR(VLOOKUP(C3729,lst_TA_binary_map_table,2,FALSE),"INVALID"))</f>
        <v/>
      </c>
      <c r="J3729">
        <f>IF(F3729=1,IF(H3729=I3729,1,0),"")</f>
        <v/>
      </c>
      <c r="K3729">
        <f>IF(G3729=0,1,"")</f>
        <v/>
      </c>
      <c r="L3729">
        <f>IF(K3729=1,COUNTIF($K$2:K3729,1),"")</f>
        <v/>
      </c>
    </row>
    <row r="3730">
      <c r="A3730">
        <f>IF(screen_TA_reviewer_A!$A3730="","",screen_TA_reviewer_A!$A3730)</f>
        <v/>
      </c>
      <c r="B3730">
        <f>IF(OR($A3730="",screen_TA_reviewer_A!$C3730=""),"",screen_TA_reviewer_A!$C3730)</f>
        <v/>
      </c>
      <c r="C3730">
        <f>IF(OR($A3730="",screen_TA_reviewer_B!$C3730=""),"",screen_TA_reviewer_B!$C3730)</f>
        <v/>
      </c>
      <c r="D3730">
        <f>IF(OR($A3730="",screen_TA_reviewer_A!$D3730=""),"",screen_TA_reviewer_A!$D3730)</f>
        <v/>
      </c>
      <c r="E3730">
        <f>IF(OR($A3730="",screen_TA_reviewer_B!$D3730=""),"",screen_TA_reviewer_B!$D3730)</f>
        <v/>
      </c>
      <c r="F3730">
        <f>IF(AND(B3730&lt;&gt;"",C3730&lt;&gt;""),1,"")</f>
        <v/>
      </c>
      <c r="G3730">
        <f>IF(F3730=1,IF(B3730=C3730,1,0),"")</f>
        <v/>
      </c>
      <c r="H3730">
        <f>IF(B3730="","",IFERROR(VLOOKUP(B3730,lst_TA_binary_map_table,2,FALSE),"INVALID"))</f>
        <v/>
      </c>
      <c r="I3730">
        <f>IF(C3730="","",IFERROR(VLOOKUP(C3730,lst_TA_binary_map_table,2,FALSE),"INVALID"))</f>
        <v/>
      </c>
      <c r="J3730">
        <f>IF(F3730=1,IF(H3730=I3730,1,0),"")</f>
        <v/>
      </c>
      <c r="K3730">
        <f>IF(G3730=0,1,"")</f>
        <v/>
      </c>
      <c r="L3730">
        <f>IF(K3730=1,COUNTIF($K$2:K3730,1),"")</f>
        <v/>
      </c>
    </row>
    <row r="3731">
      <c r="A3731">
        <f>IF(screen_TA_reviewer_A!$A3731="","",screen_TA_reviewer_A!$A3731)</f>
        <v/>
      </c>
      <c r="B3731">
        <f>IF(OR($A3731="",screen_TA_reviewer_A!$C3731=""),"",screen_TA_reviewer_A!$C3731)</f>
        <v/>
      </c>
      <c r="C3731">
        <f>IF(OR($A3731="",screen_TA_reviewer_B!$C3731=""),"",screen_TA_reviewer_B!$C3731)</f>
        <v/>
      </c>
      <c r="D3731">
        <f>IF(OR($A3731="",screen_TA_reviewer_A!$D3731=""),"",screen_TA_reviewer_A!$D3731)</f>
        <v/>
      </c>
      <c r="E3731">
        <f>IF(OR($A3731="",screen_TA_reviewer_B!$D3731=""),"",screen_TA_reviewer_B!$D3731)</f>
        <v/>
      </c>
      <c r="F3731">
        <f>IF(AND(B3731&lt;&gt;"",C3731&lt;&gt;""),1,"")</f>
        <v/>
      </c>
      <c r="G3731">
        <f>IF(F3731=1,IF(B3731=C3731,1,0),"")</f>
        <v/>
      </c>
      <c r="H3731">
        <f>IF(B3731="","",IFERROR(VLOOKUP(B3731,lst_TA_binary_map_table,2,FALSE),"INVALID"))</f>
        <v/>
      </c>
      <c r="I3731">
        <f>IF(C3731="","",IFERROR(VLOOKUP(C3731,lst_TA_binary_map_table,2,FALSE),"INVALID"))</f>
        <v/>
      </c>
      <c r="J3731">
        <f>IF(F3731=1,IF(H3731=I3731,1,0),"")</f>
        <v/>
      </c>
      <c r="K3731">
        <f>IF(G3731=0,1,"")</f>
        <v/>
      </c>
      <c r="L3731">
        <f>IF(K3731=1,COUNTIF($K$2:K3731,1),"")</f>
        <v/>
      </c>
    </row>
    <row r="3732">
      <c r="A3732">
        <f>IF(screen_TA_reviewer_A!$A3732="","",screen_TA_reviewer_A!$A3732)</f>
        <v/>
      </c>
      <c r="B3732">
        <f>IF(OR($A3732="",screen_TA_reviewer_A!$C3732=""),"",screen_TA_reviewer_A!$C3732)</f>
        <v/>
      </c>
      <c r="C3732">
        <f>IF(OR($A3732="",screen_TA_reviewer_B!$C3732=""),"",screen_TA_reviewer_B!$C3732)</f>
        <v/>
      </c>
      <c r="D3732">
        <f>IF(OR($A3732="",screen_TA_reviewer_A!$D3732=""),"",screen_TA_reviewer_A!$D3732)</f>
        <v/>
      </c>
      <c r="E3732">
        <f>IF(OR($A3732="",screen_TA_reviewer_B!$D3732=""),"",screen_TA_reviewer_B!$D3732)</f>
        <v/>
      </c>
      <c r="F3732">
        <f>IF(AND(B3732&lt;&gt;"",C3732&lt;&gt;""),1,"")</f>
        <v/>
      </c>
      <c r="G3732">
        <f>IF(F3732=1,IF(B3732=C3732,1,0),"")</f>
        <v/>
      </c>
      <c r="H3732">
        <f>IF(B3732="","",IFERROR(VLOOKUP(B3732,lst_TA_binary_map_table,2,FALSE),"INVALID"))</f>
        <v/>
      </c>
      <c r="I3732">
        <f>IF(C3732="","",IFERROR(VLOOKUP(C3732,lst_TA_binary_map_table,2,FALSE),"INVALID"))</f>
        <v/>
      </c>
      <c r="J3732">
        <f>IF(F3732=1,IF(H3732=I3732,1,0),"")</f>
        <v/>
      </c>
      <c r="K3732">
        <f>IF(G3732=0,1,"")</f>
        <v/>
      </c>
      <c r="L3732">
        <f>IF(K3732=1,COUNTIF($K$2:K3732,1),"")</f>
        <v/>
      </c>
    </row>
    <row r="3733">
      <c r="A3733">
        <f>IF(screen_TA_reviewer_A!$A3733="","",screen_TA_reviewer_A!$A3733)</f>
        <v/>
      </c>
      <c r="B3733">
        <f>IF(OR($A3733="",screen_TA_reviewer_A!$C3733=""),"",screen_TA_reviewer_A!$C3733)</f>
        <v/>
      </c>
      <c r="C3733">
        <f>IF(OR($A3733="",screen_TA_reviewer_B!$C3733=""),"",screen_TA_reviewer_B!$C3733)</f>
        <v/>
      </c>
      <c r="D3733">
        <f>IF(OR($A3733="",screen_TA_reviewer_A!$D3733=""),"",screen_TA_reviewer_A!$D3733)</f>
        <v/>
      </c>
      <c r="E3733">
        <f>IF(OR($A3733="",screen_TA_reviewer_B!$D3733=""),"",screen_TA_reviewer_B!$D3733)</f>
        <v/>
      </c>
      <c r="F3733">
        <f>IF(AND(B3733&lt;&gt;"",C3733&lt;&gt;""),1,"")</f>
        <v/>
      </c>
      <c r="G3733">
        <f>IF(F3733=1,IF(B3733=C3733,1,0),"")</f>
        <v/>
      </c>
      <c r="H3733">
        <f>IF(B3733="","",IFERROR(VLOOKUP(B3733,lst_TA_binary_map_table,2,FALSE),"INVALID"))</f>
        <v/>
      </c>
      <c r="I3733">
        <f>IF(C3733="","",IFERROR(VLOOKUP(C3733,lst_TA_binary_map_table,2,FALSE),"INVALID"))</f>
        <v/>
      </c>
      <c r="J3733">
        <f>IF(F3733=1,IF(H3733=I3733,1,0),"")</f>
        <v/>
      </c>
      <c r="K3733">
        <f>IF(G3733=0,1,"")</f>
        <v/>
      </c>
      <c r="L3733">
        <f>IF(K3733=1,COUNTIF($K$2:K3733,1),"")</f>
        <v/>
      </c>
    </row>
    <row r="3734">
      <c r="A3734">
        <f>IF(screen_TA_reviewer_A!$A3734="","",screen_TA_reviewer_A!$A3734)</f>
        <v/>
      </c>
      <c r="B3734">
        <f>IF(OR($A3734="",screen_TA_reviewer_A!$C3734=""),"",screen_TA_reviewer_A!$C3734)</f>
        <v/>
      </c>
      <c r="C3734">
        <f>IF(OR($A3734="",screen_TA_reviewer_B!$C3734=""),"",screen_TA_reviewer_B!$C3734)</f>
        <v/>
      </c>
      <c r="D3734">
        <f>IF(OR($A3734="",screen_TA_reviewer_A!$D3734=""),"",screen_TA_reviewer_A!$D3734)</f>
        <v/>
      </c>
      <c r="E3734">
        <f>IF(OR($A3734="",screen_TA_reviewer_B!$D3734=""),"",screen_TA_reviewer_B!$D3734)</f>
        <v/>
      </c>
      <c r="F3734">
        <f>IF(AND(B3734&lt;&gt;"",C3734&lt;&gt;""),1,"")</f>
        <v/>
      </c>
      <c r="G3734">
        <f>IF(F3734=1,IF(B3734=C3734,1,0),"")</f>
        <v/>
      </c>
      <c r="H3734">
        <f>IF(B3734="","",IFERROR(VLOOKUP(B3734,lst_TA_binary_map_table,2,FALSE),"INVALID"))</f>
        <v/>
      </c>
      <c r="I3734">
        <f>IF(C3734="","",IFERROR(VLOOKUP(C3734,lst_TA_binary_map_table,2,FALSE),"INVALID"))</f>
        <v/>
      </c>
      <c r="J3734">
        <f>IF(F3734=1,IF(H3734=I3734,1,0),"")</f>
        <v/>
      </c>
      <c r="K3734">
        <f>IF(G3734=0,1,"")</f>
        <v/>
      </c>
      <c r="L3734">
        <f>IF(K3734=1,COUNTIF($K$2:K3734,1),"")</f>
        <v/>
      </c>
    </row>
    <row r="3735">
      <c r="A3735">
        <f>IF(screen_TA_reviewer_A!$A3735="","",screen_TA_reviewer_A!$A3735)</f>
        <v/>
      </c>
      <c r="B3735">
        <f>IF(OR($A3735="",screen_TA_reviewer_A!$C3735=""),"",screen_TA_reviewer_A!$C3735)</f>
        <v/>
      </c>
      <c r="C3735">
        <f>IF(OR($A3735="",screen_TA_reviewer_B!$C3735=""),"",screen_TA_reviewer_B!$C3735)</f>
        <v/>
      </c>
      <c r="D3735">
        <f>IF(OR($A3735="",screen_TA_reviewer_A!$D3735=""),"",screen_TA_reviewer_A!$D3735)</f>
        <v/>
      </c>
      <c r="E3735">
        <f>IF(OR($A3735="",screen_TA_reviewer_B!$D3735=""),"",screen_TA_reviewer_B!$D3735)</f>
        <v/>
      </c>
      <c r="F3735">
        <f>IF(AND(B3735&lt;&gt;"",C3735&lt;&gt;""),1,"")</f>
        <v/>
      </c>
      <c r="G3735">
        <f>IF(F3735=1,IF(B3735=C3735,1,0),"")</f>
        <v/>
      </c>
      <c r="H3735">
        <f>IF(B3735="","",IFERROR(VLOOKUP(B3735,lst_TA_binary_map_table,2,FALSE),"INVALID"))</f>
        <v/>
      </c>
      <c r="I3735">
        <f>IF(C3735="","",IFERROR(VLOOKUP(C3735,lst_TA_binary_map_table,2,FALSE),"INVALID"))</f>
        <v/>
      </c>
      <c r="J3735">
        <f>IF(F3735=1,IF(H3735=I3735,1,0),"")</f>
        <v/>
      </c>
      <c r="K3735">
        <f>IF(G3735=0,1,"")</f>
        <v/>
      </c>
      <c r="L3735">
        <f>IF(K3735=1,COUNTIF($K$2:K3735,1),"")</f>
        <v/>
      </c>
    </row>
    <row r="3736">
      <c r="A3736">
        <f>IF(screen_TA_reviewer_A!$A3736="","",screen_TA_reviewer_A!$A3736)</f>
        <v/>
      </c>
      <c r="B3736">
        <f>IF(OR($A3736="",screen_TA_reviewer_A!$C3736=""),"",screen_TA_reviewer_A!$C3736)</f>
        <v/>
      </c>
      <c r="C3736">
        <f>IF(OR($A3736="",screen_TA_reviewer_B!$C3736=""),"",screen_TA_reviewer_B!$C3736)</f>
        <v/>
      </c>
      <c r="D3736">
        <f>IF(OR($A3736="",screen_TA_reviewer_A!$D3736=""),"",screen_TA_reviewer_A!$D3736)</f>
        <v/>
      </c>
      <c r="E3736">
        <f>IF(OR($A3736="",screen_TA_reviewer_B!$D3736=""),"",screen_TA_reviewer_B!$D3736)</f>
        <v/>
      </c>
      <c r="F3736">
        <f>IF(AND(B3736&lt;&gt;"",C3736&lt;&gt;""),1,"")</f>
        <v/>
      </c>
      <c r="G3736">
        <f>IF(F3736=1,IF(B3736=C3736,1,0),"")</f>
        <v/>
      </c>
      <c r="H3736">
        <f>IF(B3736="","",IFERROR(VLOOKUP(B3736,lst_TA_binary_map_table,2,FALSE),"INVALID"))</f>
        <v/>
      </c>
      <c r="I3736">
        <f>IF(C3736="","",IFERROR(VLOOKUP(C3736,lst_TA_binary_map_table,2,FALSE),"INVALID"))</f>
        <v/>
      </c>
      <c r="J3736">
        <f>IF(F3736=1,IF(H3736=I3736,1,0),"")</f>
        <v/>
      </c>
      <c r="K3736">
        <f>IF(G3736=0,1,"")</f>
        <v/>
      </c>
      <c r="L3736">
        <f>IF(K3736=1,COUNTIF($K$2:K3736,1),"")</f>
        <v/>
      </c>
    </row>
    <row r="3737">
      <c r="A3737">
        <f>IF(screen_TA_reviewer_A!$A3737="","",screen_TA_reviewer_A!$A3737)</f>
        <v/>
      </c>
      <c r="B3737">
        <f>IF(OR($A3737="",screen_TA_reviewer_A!$C3737=""),"",screen_TA_reviewer_A!$C3737)</f>
        <v/>
      </c>
      <c r="C3737">
        <f>IF(OR($A3737="",screen_TA_reviewer_B!$C3737=""),"",screen_TA_reviewer_B!$C3737)</f>
        <v/>
      </c>
      <c r="D3737">
        <f>IF(OR($A3737="",screen_TA_reviewer_A!$D3737=""),"",screen_TA_reviewer_A!$D3737)</f>
        <v/>
      </c>
      <c r="E3737">
        <f>IF(OR($A3737="",screen_TA_reviewer_B!$D3737=""),"",screen_TA_reviewer_B!$D3737)</f>
        <v/>
      </c>
      <c r="F3737">
        <f>IF(AND(B3737&lt;&gt;"",C3737&lt;&gt;""),1,"")</f>
        <v/>
      </c>
      <c r="G3737">
        <f>IF(F3737=1,IF(B3737=C3737,1,0),"")</f>
        <v/>
      </c>
      <c r="H3737">
        <f>IF(B3737="","",IFERROR(VLOOKUP(B3737,lst_TA_binary_map_table,2,FALSE),"INVALID"))</f>
        <v/>
      </c>
      <c r="I3737">
        <f>IF(C3737="","",IFERROR(VLOOKUP(C3737,lst_TA_binary_map_table,2,FALSE),"INVALID"))</f>
        <v/>
      </c>
      <c r="J3737">
        <f>IF(F3737=1,IF(H3737=I3737,1,0),"")</f>
        <v/>
      </c>
      <c r="K3737">
        <f>IF(G3737=0,1,"")</f>
        <v/>
      </c>
      <c r="L3737">
        <f>IF(K3737=1,COUNTIF($K$2:K3737,1),"")</f>
        <v/>
      </c>
    </row>
    <row r="3738">
      <c r="A3738">
        <f>IF(screen_TA_reviewer_A!$A3738="","",screen_TA_reviewer_A!$A3738)</f>
        <v/>
      </c>
      <c r="B3738">
        <f>IF(OR($A3738="",screen_TA_reviewer_A!$C3738=""),"",screen_TA_reviewer_A!$C3738)</f>
        <v/>
      </c>
      <c r="C3738">
        <f>IF(OR($A3738="",screen_TA_reviewer_B!$C3738=""),"",screen_TA_reviewer_B!$C3738)</f>
        <v/>
      </c>
      <c r="D3738">
        <f>IF(OR($A3738="",screen_TA_reviewer_A!$D3738=""),"",screen_TA_reviewer_A!$D3738)</f>
        <v/>
      </c>
      <c r="E3738">
        <f>IF(OR($A3738="",screen_TA_reviewer_B!$D3738=""),"",screen_TA_reviewer_B!$D3738)</f>
        <v/>
      </c>
      <c r="F3738">
        <f>IF(AND(B3738&lt;&gt;"",C3738&lt;&gt;""),1,"")</f>
        <v/>
      </c>
      <c r="G3738">
        <f>IF(F3738=1,IF(B3738=C3738,1,0),"")</f>
        <v/>
      </c>
      <c r="H3738">
        <f>IF(B3738="","",IFERROR(VLOOKUP(B3738,lst_TA_binary_map_table,2,FALSE),"INVALID"))</f>
        <v/>
      </c>
      <c r="I3738">
        <f>IF(C3738="","",IFERROR(VLOOKUP(C3738,lst_TA_binary_map_table,2,FALSE),"INVALID"))</f>
        <v/>
      </c>
      <c r="J3738">
        <f>IF(F3738=1,IF(H3738=I3738,1,0),"")</f>
        <v/>
      </c>
      <c r="K3738">
        <f>IF(G3738=0,1,"")</f>
        <v/>
      </c>
      <c r="L3738">
        <f>IF(K3738=1,COUNTIF($K$2:K3738,1),"")</f>
        <v/>
      </c>
    </row>
    <row r="3739">
      <c r="A3739">
        <f>IF(screen_TA_reviewer_A!$A3739="","",screen_TA_reviewer_A!$A3739)</f>
        <v/>
      </c>
      <c r="B3739">
        <f>IF(OR($A3739="",screen_TA_reviewer_A!$C3739=""),"",screen_TA_reviewer_A!$C3739)</f>
        <v/>
      </c>
      <c r="C3739">
        <f>IF(OR($A3739="",screen_TA_reviewer_B!$C3739=""),"",screen_TA_reviewer_B!$C3739)</f>
        <v/>
      </c>
      <c r="D3739">
        <f>IF(OR($A3739="",screen_TA_reviewer_A!$D3739=""),"",screen_TA_reviewer_A!$D3739)</f>
        <v/>
      </c>
      <c r="E3739">
        <f>IF(OR($A3739="",screen_TA_reviewer_B!$D3739=""),"",screen_TA_reviewer_B!$D3739)</f>
        <v/>
      </c>
      <c r="F3739">
        <f>IF(AND(B3739&lt;&gt;"",C3739&lt;&gt;""),1,"")</f>
        <v/>
      </c>
      <c r="G3739">
        <f>IF(F3739=1,IF(B3739=C3739,1,0),"")</f>
        <v/>
      </c>
      <c r="H3739">
        <f>IF(B3739="","",IFERROR(VLOOKUP(B3739,lst_TA_binary_map_table,2,FALSE),"INVALID"))</f>
        <v/>
      </c>
      <c r="I3739">
        <f>IF(C3739="","",IFERROR(VLOOKUP(C3739,lst_TA_binary_map_table,2,FALSE),"INVALID"))</f>
        <v/>
      </c>
      <c r="J3739">
        <f>IF(F3739=1,IF(H3739=I3739,1,0),"")</f>
        <v/>
      </c>
      <c r="K3739">
        <f>IF(G3739=0,1,"")</f>
        <v/>
      </c>
      <c r="L3739">
        <f>IF(K3739=1,COUNTIF($K$2:K3739,1),"")</f>
        <v/>
      </c>
    </row>
    <row r="3740">
      <c r="A3740">
        <f>IF(screen_TA_reviewer_A!$A3740="","",screen_TA_reviewer_A!$A3740)</f>
        <v/>
      </c>
      <c r="B3740">
        <f>IF(OR($A3740="",screen_TA_reviewer_A!$C3740=""),"",screen_TA_reviewer_A!$C3740)</f>
        <v/>
      </c>
      <c r="C3740">
        <f>IF(OR($A3740="",screen_TA_reviewer_B!$C3740=""),"",screen_TA_reviewer_B!$C3740)</f>
        <v/>
      </c>
      <c r="D3740">
        <f>IF(OR($A3740="",screen_TA_reviewer_A!$D3740=""),"",screen_TA_reviewer_A!$D3740)</f>
        <v/>
      </c>
      <c r="E3740">
        <f>IF(OR($A3740="",screen_TA_reviewer_B!$D3740=""),"",screen_TA_reviewer_B!$D3740)</f>
        <v/>
      </c>
      <c r="F3740">
        <f>IF(AND(B3740&lt;&gt;"",C3740&lt;&gt;""),1,"")</f>
        <v/>
      </c>
      <c r="G3740">
        <f>IF(F3740=1,IF(B3740=C3740,1,0),"")</f>
        <v/>
      </c>
      <c r="H3740">
        <f>IF(B3740="","",IFERROR(VLOOKUP(B3740,lst_TA_binary_map_table,2,FALSE),"INVALID"))</f>
        <v/>
      </c>
      <c r="I3740">
        <f>IF(C3740="","",IFERROR(VLOOKUP(C3740,lst_TA_binary_map_table,2,FALSE),"INVALID"))</f>
        <v/>
      </c>
      <c r="J3740">
        <f>IF(F3740=1,IF(H3740=I3740,1,0),"")</f>
        <v/>
      </c>
      <c r="K3740">
        <f>IF(G3740=0,1,"")</f>
        <v/>
      </c>
      <c r="L3740">
        <f>IF(K3740=1,COUNTIF($K$2:K3740,1),"")</f>
        <v/>
      </c>
    </row>
    <row r="3741">
      <c r="A3741">
        <f>IF(screen_TA_reviewer_A!$A3741="","",screen_TA_reviewer_A!$A3741)</f>
        <v/>
      </c>
      <c r="B3741">
        <f>IF(OR($A3741="",screen_TA_reviewer_A!$C3741=""),"",screen_TA_reviewer_A!$C3741)</f>
        <v/>
      </c>
      <c r="C3741">
        <f>IF(OR($A3741="",screen_TA_reviewer_B!$C3741=""),"",screen_TA_reviewer_B!$C3741)</f>
        <v/>
      </c>
      <c r="D3741">
        <f>IF(OR($A3741="",screen_TA_reviewer_A!$D3741=""),"",screen_TA_reviewer_A!$D3741)</f>
        <v/>
      </c>
      <c r="E3741">
        <f>IF(OR($A3741="",screen_TA_reviewer_B!$D3741=""),"",screen_TA_reviewer_B!$D3741)</f>
        <v/>
      </c>
      <c r="F3741">
        <f>IF(AND(B3741&lt;&gt;"",C3741&lt;&gt;""),1,"")</f>
        <v/>
      </c>
      <c r="G3741">
        <f>IF(F3741=1,IF(B3741=C3741,1,0),"")</f>
        <v/>
      </c>
      <c r="H3741">
        <f>IF(B3741="","",IFERROR(VLOOKUP(B3741,lst_TA_binary_map_table,2,FALSE),"INVALID"))</f>
        <v/>
      </c>
      <c r="I3741">
        <f>IF(C3741="","",IFERROR(VLOOKUP(C3741,lst_TA_binary_map_table,2,FALSE),"INVALID"))</f>
        <v/>
      </c>
      <c r="J3741">
        <f>IF(F3741=1,IF(H3741=I3741,1,0),"")</f>
        <v/>
      </c>
      <c r="K3741">
        <f>IF(G3741=0,1,"")</f>
        <v/>
      </c>
      <c r="L3741">
        <f>IF(K3741=1,COUNTIF($K$2:K3741,1),"")</f>
        <v/>
      </c>
    </row>
    <row r="3742">
      <c r="A3742">
        <f>IF(screen_TA_reviewer_A!$A3742="","",screen_TA_reviewer_A!$A3742)</f>
        <v/>
      </c>
      <c r="B3742">
        <f>IF(OR($A3742="",screen_TA_reviewer_A!$C3742=""),"",screen_TA_reviewer_A!$C3742)</f>
        <v/>
      </c>
      <c r="C3742">
        <f>IF(OR($A3742="",screen_TA_reviewer_B!$C3742=""),"",screen_TA_reviewer_B!$C3742)</f>
        <v/>
      </c>
      <c r="D3742">
        <f>IF(OR($A3742="",screen_TA_reviewer_A!$D3742=""),"",screen_TA_reviewer_A!$D3742)</f>
        <v/>
      </c>
      <c r="E3742">
        <f>IF(OR($A3742="",screen_TA_reviewer_B!$D3742=""),"",screen_TA_reviewer_B!$D3742)</f>
        <v/>
      </c>
      <c r="F3742">
        <f>IF(AND(B3742&lt;&gt;"",C3742&lt;&gt;""),1,"")</f>
        <v/>
      </c>
      <c r="G3742">
        <f>IF(F3742=1,IF(B3742=C3742,1,0),"")</f>
        <v/>
      </c>
      <c r="H3742">
        <f>IF(B3742="","",IFERROR(VLOOKUP(B3742,lst_TA_binary_map_table,2,FALSE),"INVALID"))</f>
        <v/>
      </c>
      <c r="I3742">
        <f>IF(C3742="","",IFERROR(VLOOKUP(C3742,lst_TA_binary_map_table,2,FALSE),"INVALID"))</f>
        <v/>
      </c>
      <c r="J3742">
        <f>IF(F3742=1,IF(H3742=I3742,1,0),"")</f>
        <v/>
      </c>
      <c r="K3742">
        <f>IF(G3742=0,1,"")</f>
        <v/>
      </c>
      <c r="L3742">
        <f>IF(K3742=1,COUNTIF($K$2:K3742,1),"")</f>
        <v/>
      </c>
    </row>
    <row r="3743">
      <c r="A3743">
        <f>IF(screen_TA_reviewer_A!$A3743="","",screen_TA_reviewer_A!$A3743)</f>
        <v/>
      </c>
      <c r="B3743">
        <f>IF(OR($A3743="",screen_TA_reviewer_A!$C3743=""),"",screen_TA_reviewer_A!$C3743)</f>
        <v/>
      </c>
      <c r="C3743">
        <f>IF(OR($A3743="",screen_TA_reviewer_B!$C3743=""),"",screen_TA_reviewer_B!$C3743)</f>
        <v/>
      </c>
      <c r="D3743">
        <f>IF(OR($A3743="",screen_TA_reviewer_A!$D3743=""),"",screen_TA_reviewer_A!$D3743)</f>
        <v/>
      </c>
      <c r="E3743">
        <f>IF(OR($A3743="",screen_TA_reviewer_B!$D3743=""),"",screen_TA_reviewer_B!$D3743)</f>
        <v/>
      </c>
      <c r="F3743">
        <f>IF(AND(B3743&lt;&gt;"",C3743&lt;&gt;""),1,"")</f>
        <v/>
      </c>
      <c r="G3743">
        <f>IF(F3743=1,IF(B3743=C3743,1,0),"")</f>
        <v/>
      </c>
      <c r="H3743">
        <f>IF(B3743="","",IFERROR(VLOOKUP(B3743,lst_TA_binary_map_table,2,FALSE),"INVALID"))</f>
        <v/>
      </c>
      <c r="I3743">
        <f>IF(C3743="","",IFERROR(VLOOKUP(C3743,lst_TA_binary_map_table,2,FALSE),"INVALID"))</f>
        <v/>
      </c>
      <c r="J3743">
        <f>IF(F3743=1,IF(H3743=I3743,1,0),"")</f>
        <v/>
      </c>
      <c r="K3743">
        <f>IF(G3743=0,1,"")</f>
        <v/>
      </c>
      <c r="L3743">
        <f>IF(K3743=1,COUNTIF($K$2:K3743,1),"")</f>
        <v/>
      </c>
    </row>
    <row r="3744">
      <c r="A3744">
        <f>IF(screen_TA_reviewer_A!$A3744="","",screen_TA_reviewer_A!$A3744)</f>
        <v/>
      </c>
      <c r="B3744">
        <f>IF(OR($A3744="",screen_TA_reviewer_A!$C3744=""),"",screen_TA_reviewer_A!$C3744)</f>
        <v/>
      </c>
      <c r="C3744">
        <f>IF(OR($A3744="",screen_TA_reviewer_B!$C3744=""),"",screen_TA_reviewer_B!$C3744)</f>
        <v/>
      </c>
      <c r="D3744">
        <f>IF(OR($A3744="",screen_TA_reviewer_A!$D3744=""),"",screen_TA_reviewer_A!$D3744)</f>
        <v/>
      </c>
      <c r="E3744">
        <f>IF(OR($A3744="",screen_TA_reviewer_B!$D3744=""),"",screen_TA_reviewer_B!$D3744)</f>
        <v/>
      </c>
      <c r="F3744">
        <f>IF(AND(B3744&lt;&gt;"",C3744&lt;&gt;""),1,"")</f>
        <v/>
      </c>
      <c r="G3744">
        <f>IF(F3744=1,IF(B3744=C3744,1,0),"")</f>
        <v/>
      </c>
      <c r="H3744">
        <f>IF(B3744="","",IFERROR(VLOOKUP(B3744,lst_TA_binary_map_table,2,FALSE),"INVALID"))</f>
        <v/>
      </c>
      <c r="I3744">
        <f>IF(C3744="","",IFERROR(VLOOKUP(C3744,lst_TA_binary_map_table,2,FALSE),"INVALID"))</f>
        <v/>
      </c>
      <c r="J3744">
        <f>IF(F3744=1,IF(H3744=I3744,1,0),"")</f>
        <v/>
      </c>
      <c r="K3744">
        <f>IF(G3744=0,1,"")</f>
        <v/>
      </c>
      <c r="L3744">
        <f>IF(K3744=1,COUNTIF($K$2:K3744,1),"")</f>
        <v/>
      </c>
    </row>
    <row r="3745">
      <c r="A3745">
        <f>IF(screen_TA_reviewer_A!$A3745="","",screen_TA_reviewer_A!$A3745)</f>
        <v/>
      </c>
      <c r="B3745">
        <f>IF(OR($A3745="",screen_TA_reviewer_A!$C3745=""),"",screen_TA_reviewer_A!$C3745)</f>
        <v/>
      </c>
      <c r="C3745">
        <f>IF(OR($A3745="",screen_TA_reviewer_B!$C3745=""),"",screen_TA_reviewer_B!$C3745)</f>
        <v/>
      </c>
      <c r="D3745">
        <f>IF(OR($A3745="",screen_TA_reviewer_A!$D3745=""),"",screen_TA_reviewer_A!$D3745)</f>
        <v/>
      </c>
      <c r="E3745">
        <f>IF(OR($A3745="",screen_TA_reviewer_B!$D3745=""),"",screen_TA_reviewer_B!$D3745)</f>
        <v/>
      </c>
      <c r="F3745">
        <f>IF(AND(B3745&lt;&gt;"",C3745&lt;&gt;""),1,"")</f>
        <v/>
      </c>
      <c r="G3745">
        <f>IF(F3745=1,IF(B3745=C3745,1,0),"")</f>
        <v/>
      </c>
      <c r="H3745">
        <f>IF(B3745="","",IFERROR(VLOOKUP(B3745,lst_TA_binary_map_table,2,FALSE),"INVALID"))</f>
        <v/>
      </c>
      <c r="I3745">
        <f>IF(C3745="","",IFERROR(VLOOKUP(C3745,lst_TA_binary_map_table,2,FALSE),"INVALID"))</f>
        <v/>
      </c>
      <c r="J3745">
        <f>IF(F3745=1,IF(H3745=I3745,1,0),"")</f>
        <v/>
      </c>
      <c r="K3745">
        <f>IF(G3745=0,1,"")</f>
        <v/>
      </c>
      <c r="L3745">
        <f>IF(K3745=1,COUNTIF($K$2:K3745,1),"")</f>
        <v/>
      </c>
    </row>
    <row r="3746">
      <c r="A3746">
        <f>IF(screen_TA_reviewer_A!$A3746="","",screen_TA_reviewer_A!$A3746)</f>
        <v/>
      </c>
      <c r="B3746">
        <f>IF(OR($A3746="",screen_TA_reviewer_A!$C3746=""),"",screen_TA_reviewer_A!$C3746)</f>
        <v/>
      </c>
      <c r="C3746">
        <f>IF(OR($A3746="",screen_TA_reviewer_B!$C3746=""),"",screen_TA_reviewer_B!$C3746)</f>
        <v/>
      </c>
      <c r="D3746">
        <f>IF(OR($A3746="",screen_TA_reviewer_A!$D3746=""),"",screen_TA_reviewer_A!$D3746)</f>
        <v/>
      </c>
      <c r="E3746">
        <f>IF(OR($A3746="",screen_TA_reviewer_B!$D3746=""),"",screen_TA_reviewer_B!$D3746)</f>
        <v/>
      </c>
      <c r="F3746">
        <f>IF(AND(B3746&lt;&gt;"",C3746&lt;&gt;""),1,"")</f>
        <v/>
      </c>
      <c r="G3746">
        <f>IF(F3746=1,IF(B3746=C3746,1,0),"")</f>
        <v/>
      </c>
      <c r="H3746">
        <f>IF(B3746="","",IFERROR(VLOOKUP(B3746,lst_TA_binary_map_table,2,FALSE),"INVALID"))</f>
        <v/>
      </c>
      <c r="I3746">
        <f>IF(C3746="","",IFERROR(VLOOKUP(C3746,lst_TA_binary_map_table,2,FALSE),"INVALID"))</f>
        <v/>
      </c>
      <c r="J3746">
        <f>IF(F3746=1,IF(H3746=I3746,1,0),"")</f>
        <v/>
      </c>
      <c r="K3746">
        <f>IF(G3746=0,1,"")</f>
        <v/>
      </c>
      <c r="L3746">
        <f>IF(K3746=1,COUNTIF($K$2:K3746,1),"")</f>
        <v/>
      </c>
    </row>
    <row r="3747">
      <c r="A3747">
        <f>IF(screen_TA_reviewer_A!$A3747="","",screen_TA_reviewer_A!$A3747)</f>
        <v/>
      </c>
      <c r="B3747">
        <f>IF(OR($A3747="",screen_TA_reviewer_A!$C3747=""),"",screen_TA_reviewer_A!$C3747)</f>
        <v/>
      </c>
      <c r="C3747">
        <f>IF(OR($A3747="",screen_TA_reviewer_B!$C3747=""),"",screen_TA_reviewer_B!$C3747)</f>
        <v/>
      </c>
      <c r="D3747">
        <f>IF(OR($A3747="",screen_TA_reviewer_A!$D3747=""),"",screen_TA_reviewer_A!$D3747)</f>
        <v/>
      </c>
      <c r="E3747">
        <f>IF(OR($A3747="",screen_TA_reviewer_B!$D3747=""),"",screen_TA_reviewer_B!$D3747)</f>
        <v/>
      </c>
      <c r="F3747">
        <f>IF(AND(B3747&lt;&gt;"",C3747&lt;&gt;""),1,"")</f>
        <v/>
      </c>
      <c r="G3747">
        <f>IF(F3747=1,IF(B3747=C3747,1,0),"")</f>
        <v/>
      </c>
      <c r="H3747">
        <f>IF(B3747="","",IFERROR(VLOOKUP(B3747,lst_TA_binary_map_table,2,FALSE),"INVALID"))</f>
        <v/>
      </c>
      <c r="I3747">
        <f>IF(C3747="","",IFERROR(VLOOKUP(C3747,lst_TA_binary_map_table,2,FALSE),"INVALID"))</f>
        <v/>
      </c>
      <c r="J3747">
        <f>IF(F3747=1,IF(H3747=I3747,1,0),"")</f>
        <v/>
      </c>
      <c r="K3747">
        <f>IF(G3747=0,1,"")</f>
        <v/>
      </c>
      <c r="L3747">
        <f>IF(K3747=1,COUNTIF($K$2:K3747,1),"")</f>
        <v/>
      </c>
    </row>
    <row r="3748">
      <c r="A3748">
        <f>IF(screen_TA_reviewer_A!$A3748="","",screen_TA_reviewer_A!$A3748)</f>
        <v/>
      </c>
      <c r="B3748">
        <f>IF(OR($A3748="",screen_TA_reviewer_A!$C3748=""),"",screen_TA_reviewer_A!$C3748)</f>
        <v/>
      </c>
      <c r="C3748">
        <f>IF(OR($A3748="",screen_TA_reviewer_B!$C3748=""),"",screen_TA_reviewer_B!$C3748)</f>
        <v/>
      </c>
      <c r="D3748">
        <f>IF(OR($A3748="",screen_TA_reviewer_A!$D3748=""),"",screen_TA_reviewer_A!$D3748)</f>
        <v/>
      </c>
      <c r="E3748">
        <f>IF(OR($A3748="",screen_TA_reviewer_B!$D3748=""),"",screen_TA_reviewer_B!$D3748)</f>
        <v/>
      </c>
      <c r="F3748">
        <f>IF(AND(B3748&lt;&gt;"",C3748&lt;&gt;""),1,"")</f>
        <v/>
      </c>
      <c r="G3748">
        <f>IF(F3748=1,IF(B3748=C3748,1,0),"")</f>
        <v/>
      </c>
      <c r="H3748">
        <f>IF(B3748="","",IFERROR(VLOOKUP(B3748,lst_TA_binary_map_table,2,FALSE),"INVALID"))</f>
        <v/>
      </c>
      <c r="I3748">
        <f>IF(C3748="","",IFERROR(VLOOKUP(C3748,lst_TA_binary_map_table,2,FALSE),"INVALID"))</f>
        <v/>
      </c>
      <c r="J3748">
        <f>IF(F3748=1,IF(H3748=I3748,1,0),"")</f>
        <v/>
      </c>
      <c r="K3748">
        <f>IF(G3748=0,1,"")</f>
        <v/>
      </c>
      <c r="L3748">
        <f>IF(K3748=1,COUNTIF($K$2:K3748,1),"")</f>
        <v/>
      </c>
    </row>
    <row r="3749">
      <c r="A3749">
        <f>IF(screen_TA_reviewer_A!$A3749="","",screen_TA_reviewer_A!$A3749)</f>
        <v/>
      </c>
      <c r="B3749">
        <f>IF(OR($A3749="",screen_TA_reviewer_A!$C3749=""),"",screen_TA_reviewer_A!$C3749)</f>
        <v/>
      </c>
      <c r="C3749">
        <f>IF(OR($A3749="",screen_TA_reviewer_B!$C3749=""),"",screen_TA_reviewer_B!$C3749)</f>
        <v/>
      </c>
      <c r="D3749">
        <f>IF(OR($A3749="",screen_TA_reviewer_A!$D3749=""),"",screen_TA_reviewer_A!$D3749)</f>
        <v/>
      </c>
      <c r="E3749">
        <f>IF(OR($A3749="",screen_TA_reviewer_B!$D3749=""),"",screen_TA_reviewer_B!$D3749)</f>
        <v/>
      </c>
      <c r="F3749">
        <f>IF(AND(B3749&lt;&gt;"",C3749&lt;&gt;""),1,"")</f>
        <v/>
      </c>
      <c r="G3749">
        <f>IF(F3749=1,IF(B3749=C3749,1,0),"")</f>
        <v/>
      </c>
      <c r="H3749">
        <f>IF(B3749="","",IFERROR(VLOOKUP(B3749,lst_TA_binary_map_table,2,FALSE),"INVALID"))</f>
        <v/>
      </c>
      <c r="I3749">
        <f>IF(C3749="","",IFERROR(VLOOKUP(C3749,lst_TA_binary_map_table,2,FALSE),"INVALID"))</f>
        <v/>
      </c>
      <c r="J3749">
        <f>IF(F3749=1,IF(H3749=I3749,1,0),"")</f>
        <v/>
      </c>
      <c r="K3749">
        <f>IF(G3749=0,1,"")</f>
        <v/>
      </c>
      <c r="L3749">
        <f>IF(K3749=1,COUNTIF($K$2:K3749,1),"")</f>
        <v/>
      </c>
    </row>
    <row r="3750">
      <c r="A3750">
        <f>IF(screen_TA_reviewer_A!$A3750="","",screen_TA_reviewer_A!$A3750)</f>
        <v/>
      </c>
      <c r="B3750">
        <f>IF(OR($A3750="",screen_TA_reviewer_A!$C3750=""),"",screen_TA_reviewer_A!$C3750)</f>
        <v/>
      </c>
      <c r="C3750">
        <f>IF(OR($A3750="",screen_TA_reviewer_B!$C3750=""),"",screen_TA_reviewer_B!$C3750)</f>
        <v/>
      </c>
      <c r="D3750">
        <f>IF(OR($A3750="",screen_TA_reviewer_A!$D3750=""),"",screen_TA_reviewer_A!$D3750)</f>
        <v/>
      </c>
      <c r="E3750">
        <f>IF(OR($A3750="",screen_TA_reviewer_B!$D3750=""),"",screen_TA_reviewer_B!$D3750)</f>
        <v/>
      </c>
      <c r="F3750">
        <f>IF(AND(B3750&lt;&gt;"",C3750&lt;&gt;""),1,"")</f>
        <v/>
      </c>
      <c r="G3750">
        <f>IF(F3750=1,IF(B3750=C3750,1,0),"")</f>
        <v/>
      </c>
      <c r="H3750">
        <f>IF(B3750="","",IFERROR(VLOOKUP(B3750,lst_TA_binary_map_table,2,FALSE),"INVALID"))</f>
        <v/>
      </c>
      <c r="I3750">
        <f>IF(C3750="","",IFERROR(VLOOKUP(C3750,lst_TA_binary_map_table,2,FALSE),"INVALID"))</f>
        <v/>
      </c>
      <c r="J3750">
        <f>IF(F3750=1,IF(H3750=I3750,1,0),"")</f>
        <v/>
      </c>
      <c r="K3750">
        <f>IF(G3750=0,1,"")</f>
        <v/>
      </c>
      <c r="L3750">
        <f>IF(K3750=1,COUNTIF($K$2:K3750,1),"")</f>
        <v/>
      </c>
    </row>
    <row r="3751">
      <c r="A3751">
        <f>IF(screen_TA_reviewer_A!$A3751="","",screen_TA_reviewer_A!$A3751)</f>
        <v/>
      </c>
      <c r="B3751">
        <f>IF(OR($A3751="",screen_TA_reviewer_A!$C3751=""),"",screen_TA_reviewer_A!$C3751)</f>
        <v/>
      </c>
      <c r="C3751">
        <f>IF(OR($A3751="",screen_TA_reviewer_B!$C3751=""),"",screen_TA_reviewer_B!$C3751)</f>
        <v/>
      </c>
      <c r="D3751">
        <f>IF(OR($A3751="",screen_TA_reviewer_A!$D3751=""),"",screen_TA_reviewer_A!$D3751)</f>
        <v/>
      </c>
      <c r="E3751">
        <f>IF(OR($A3751="",screen_TA_reviewer_B!$D3751=""),"",screen_TA_reviewer_B!$D3751)</f>
        <v/>
      </c>
      <c r="F3751">
        <f>IF(AND(B3751&lt;&gt;"",C3751&lt;&gt;""),1,"")</f>
        <v/>
      </c>
      <c r="G3751">
        <f>IF(F3751=1,IF(B3751=C3751,1,0),"")</f>
        <v/>
      </c>
      <c r="H3751">
        <f>IF(B3751="","",IFERROR(VLOOKUP(B3751,lst_TA_binary_map_table,2,FALSE),"INVALID"))</f>
        <v/>
      </c>
      <c r="I3751">
        <f>IF(C3751="","",IFERROR(VLOOKUP(C3751,lst_TA_binary_map_table,2,FALSE),"INVALID"))</f>
        <v/>
      </c>
      <c r="J3751">
        <f>IF(F3751=1,IF(H3751=I3751,1,0),"")</f>
        <v/>
      </c>
      <c r="K3751">
        <f>IF(G3751=0,1,"")</f>
        <v/>
      </c>
      <c r="L3751">
        <f>IF(K3751=1,COUNTIF($K$2:K3751,1),"")</f>
        <v/>
      </c>
    </row>
    <row r="3752">
      <c r="A3752">
        <f>IF(screen_TA_reviewer_A!$A3752="","",screen_TA_reviewer_A!$A3752)</f>
        <v/>
      </c>
      <c r="B3752">
        <f>IF(OR($A3752="",screen_TA_reviewer_A!$C3752=""),"",screen_TA_reviewer_A!$C3752)</f>
        <v/>
      </c>
      <c r="C3752">
        <f>IF(OR($A3752="",screen_TA_reviewer_B!$C3752=""),"",screen_TA_reviewer_B!$C3752)</f>
        <v/>
      </c>
      <c r="D3752">
        <f>IF(OR($A3752="",screen_TA_reviewer_A!$D3752=""),"",screen_TA_reviewer_A!$D3752)</f>
        <v/>
      </c>
      <c r="E3752">
        <f>IF(OR($A3752="",screen_TA_reviewer_B!$D3752=""),"",screen_TA_reviewer_B!$D3752)</f>
        <v/>
      </c>
      <c r="F3752">
        <f>IF(AND(B3752&lt;&gt;"",C3752&lt;&gt;""),1,"")</f>
        <v/>
      </c>
      <c r="G3752">
        <f>IF(F3752=1,IF(B3752=C3752,1,0),"")</f>
        <v/>
      </c>
      <c r="H3752">
        <f>IF(B3752="","",IFERROR(VLOOKUP(B3752,lst_TA_binary_map_table,2,FALSE),"INVALID"))</f>
        <v/>
      </c>
      <c r="I3752">
        <f>IF(C3752="","",IFERROR(VLOOKUP(C3752,lst_TA_binary_map_table,2,FALSE),"INVALID"))</f>
        <v/>
      </c>
      <c r="J3752">
        <f>IF(F3752=1,IF(H3752=I3752,1,0),"")</f>
        <v/>
      </c>
      <c r="K3752">
        <f>IF(G3752=0,1,"")</f>
        <v/>
      </c>
      <c r="L3752">
        <f>IF(K3752=1,COUNTIF($K$2:K3752,1),"")</f>
        <v/>
      </c>
    </row>
    <row r="3753">
      <c r="A3753">
        <f>IF(screen_TA_reviewer_A!$A3753="","",screen_TA_reviewer_A!$A3753)</f>
        <v/>
      </c>
      <c r="B3753">
        <f>IF(OR($A3753="",screen_TA_reviewer_A!$C3753=""),"",screen_TA_reviewer_A!$C3753)</f>
        <v/>
      </c>
      <c r="C3753">
        <f>IF(OR($A3753="",screen_TA_reviewer_B!$C3753=""),"",screen_TA_reviewer_B!$C3753)</f>
        <v/>
      </c>
      <c r="D3753">
        <f>IF(OR($A3753="",screen_TA_reviewer_A!$D3753=""),"",screen_TA_reviewer_A!$D3753)</f>
        <v/>
      </c>
      <c r="E3753">
        <f>IF(OR($A3753="",screen_TA_reviewer_B!$D3753=""),"",screen_TA_reviewer_B!$D3753)</f>
        <v/>
      </c>
      <c r="F3753">
        <f>IF(AND(B3753&lt;&gt;"",C3753&lt;&gt;""),1,"")</f>
        <v/>
      </c>
      <c r="G3753">
        <f>IF(F3753=1,IF(B3753=C3753,1,0),"")</f>
        <v/>
      </c>
      <c r="H3753">
        <f>IF(B3753="","",IFERROR(VLOOKUP(B3753,lst_TA_binary_map_table,2,FALSE),"INVALID"))</f>
        <v/>
      </c>
      <c r="I3753">
        <f>IF(C3753="","",IFERROR(VLOOKUP(C3753,lst_TA_binary_map_table,2,FALSE),"INVALID"))</f>
        <v/>
      </c>
      <c r="J3753">
        <f>IF(F3753=1,IF(H3753=I3753,1,0),"")</f>
        <v/>
      </c>
      <c r="K3753">
        <f>IF(G3753=0,1,"")</f>
        <v/>
      </c>
      <c r="L3753">
        <f>IF(K3753=1,COUNTIF($K$2:K3753,1),"")</f>
        <v/>
      </c>
    </row>
    <row r="3754">
      <c r="A3754">
        <f>IF(screen_TA_reviewer_A!$A3754="","",screen_TA_reviewer_A!$A3754)</f>
        <v/>
      </c>
      <c r="B3754">
        <f>IF(OR($A3754="",screen_TA_reviewer_A!$C3754=""),"",screen_TA_reviewer_A!$C3754)</f>
        <v/>
      </c>
      <c r="C3754">
        <f>IF(OR($A3754="",screen_TA_reviewer_B!$C3754=""),"",screen_TA_reviewer_B!$C3754)</f>
        <v/>
      </c>
      <c r="D3754">
        <f>IF(OR($A3754="",screen_TA_reviewer_A!$D3754=""),"",screen_TA_reviewer_A!$D3754)</f>
        <v/>
      </c>
      <c r="E3754">
        <f>IF(OR($A3754="",screen_TA_reviewer_B!$D3754=""),"",screen_TA_reviewer_B!$D3754)</f>
        <v/>
      </c>
      <c r="F3754">
        <f>IF(AND(B3754&lt;&gt;"",C3754&lt;&gt;""),1,"")</f>
        <v/>
      </c>
      <c r="G3754">
        <f>IF(F3754=1,IF(B3754=C3754,1,0),"")</f>
        <v/>
      </c>
      <c r="H3754">
        <f>IF(B3754="","",IFERROR(VLOOKUP(B3754,lst_TA_binary_map_table,2,FALSE),"INVALID"))</f>
        <v/>
      </c>
      <c r="I3754">
        <f>IF(C3754="","",IFERROR(VLOOKUP(C3754,lst_TA_binary_map_table,2,FALSE),"INVALID"))</f>
        <v/>
      </c>
      <c r="J3754">
        <f>IF(F3754=1,IF(H3754=I3754,1,0),"")</f>
        <v/>
      </c>
      <c r="K3754">
        <f>IF(G3754=0,1,"")</f>
        <v/>
      </c>
      <c r="L3754">
        <f>IF(K3754=1,COUNTIF($K$2:K3754,1),"")</f>
        <v/>
      </c>
    </row>
    <row r="3755">
      <c r="A3755">
        <f>IF(screen_TA_reviewer_A!$A3755="","",screen_TA_reviewer_A!$A3755)</f>
        <v/>
      </c>
      <c r="B3755">
        <f>IF(OR($A3755="",screen_TA_reviewer_A!$C3755=""),"",screen_TA_reviewer_A!$C3755)</f>
        <v/>
      </c>
      <c r="C3755">
        <f>IF(OR($A3755="",screen_TA_reviewer_B!$C3755=""),"",screen_TA_reviewer_B!$C3755)</f>
        <v/>
      </c>
      <c r="D3755">
        <f>IF(OR($A3755="",screen_TA_reviewer_A!$D3755=""),"",screen_TA_reviewer_A!$D3755)</f>
        <v/>
      </c>
      <c r="E3755">
        <f>IF(OR($A3755="",screen_TA_reviewer_B!$D3755=""),"",screen_TA_reviewer_B!$D3755)</f>
        <v/>
      </c>
      <c r="F3755">
        <f>IF(AND(B3755&lt;&gt;"",C3755&lt;&gt;""),1,"")</f>
        <v/>
      </c>
      <c r="G3755">
        <f>IF(F3755=1,IF(B3755=C3755,1,0),"")</f>
        <v/>
      </c>
      <c r="H3755">
        <f>IF(B3755="","",IFERROR(VLOOKUP(B3755,lst_TA_binary_map_table,2,FALSE),"INVALID"))</f>
        <v/>
      </c>
      <c r="I3755">
        <f>IF(C3755="","",IFERROR(VLOOKUP(C3755,lst_TA_binary_map_table,2,FALSE),"INVALID"))</f>
        <v/>
      </c>
      <c r="J3755">
        <f>IF(F3755=1,IF(H3755=I3755,1,0),"")</f>
        <v/>
      </c>
      <c r="K3755">
        <f>IF(G3755=0,1,"")</f>
        <v/>
      </c>
      <c r="L3755">
        <f>IF(K3755=1,COUNTIF($K$2:K3755,1),"")</f>
        <v/>
      </c>
    </row>
    <row r="3756">
      <c r="A3756">
        <f>IF(screen_TA_reviewer_A!$A3756="","",screen_TA_reviewer_A!$A3756)</f>
        <v/>
      </c>
      <c r="B3756">
        <f>IF(OR($A3756="",screen_TA_reviewer_A!$C3756=""),"",screen_TA_reviewer_A!$C3756)</f>
        <v/>
      </c>
      <c r="C3756">
        <f>IF(OR($A3756="",screen_TA_reviewer_B!$C3756=""),"",screen_TA_reviewer_B!$C3756)</f>
        <v/>
      </c>
      <c r="D3756">
        <f>IF(OR($A3756="",screen_TA_reviewer_A!$D3756=""),"",screen_TA_reviewer_A!$D3756)</f>
        <v/>
      </c>
      <c r="E3756">
        <f>IF(OR($A3756="",screen_TA_reviewer_B!$D3756=""),"",screen_TA_reviewer_B!$D3756)</f>
        <v/>
      </c>
      <c r="F3756">
        <f>IF(AND(B3756&lt;&gt;"",C3756&lt;&gt;""),1,"")</f>
        <v/>
      </c>
      <c r="G3756">
        <f>IF(F3756=1,IF(B3756=C3756,1,0),"")</f>
        <v/>
      </c>
      <c r="H3756">
        <f>IF(B3756="","",IFERROR(VLOOKUP(B3756,lst_TA_binary_map_table,2,FALSE),"INVALID"))</f>
        <v/>
      </c>
      <c r="I3756">
        <f>IF(C3756="","",IFERROR(VLOOKUP(C3756,lst_TA_binary_map_table,2,FALSE),"INVALID"))</f>
        <v/>
      </c>
      <c r="J3756">
        <f>IF(F3756=1,IF(H3756=I3756,1,0),"")</f>
        <v/>
      </c>
      <c r="K3756">
        <f>IF(G3756=0,1,"")</f>
        <v/>
      </c>
      <c r="L3756">
        <f>IF(K3756=1,COUNTIF($K$2:K3756,1),"")</f>
        <v/>
      </c>
    </row>
    <row r="3757">
      <c r="A3757">
        <f>IF(screen_TA_reviewer_A!$A3757="","",screen_TA_reviewer_A!$A3757)</f>
        <v/>
      </c>
      <c r="B3757">
        <f>IF(OR($A3757="",screen_TA_reviewer_A!$C3757=""),"",screen_TA_reviewer_A!$C3757)</f>
        <v/>
      </c>
      <c r="C3757">
        <f>IF(OR($A3757="",screen_TA_reviewer_B!$C3757=""),"",screen_TA_reviewer_B!$C3757)</f>
        <v/>
      </c>
      <c r="D3757">
        <f>IF(OR($A3757="",screen_TA_reviewer_A!$D3757=""),"",screen_TA_reviewer_A!$D3757)</f>
        <v/>
      </c>
      <c r="E3757">
        <f>IF(OR($A3757="",screen_TA_reviewer_B!$D3757=""),"",screen_TA_reviewer_B!$D3757)</f>
        <v/>
      </c>
      <c r="F3757">
        <f>IF(AND(B3757&lt;&gt;"",C3757&lt;&gt;""),1,"")</f>
        <v/>
      </c>
      <c r="G3757">
        <f>IF(F3757=1,IF(B3757=C3757,1,0),"")</f>
        <v/>
      </c>
      <c r="H3757">
        <f>IF(B3757="","",IFERROR(VLOOKUP(B3757,lst_TA_binary_map_table,2,FALSE),"INVALID"))</f>
        <v/>
      </c>
      <c r="I3757">
        <f>IF(C3757="","",IFERROR(VLOOKUP(C3757,lst_TA_binary_map_table,2,FALSE),"INVALID"))</f>
        <v/>
      </c>
      <c r="J3757">
        <f>IF(F3757=1,IF(H3757=I3757,1,0),"")</f>
        <v/>
      </c>
      <c r="K3757">
        <f>IF(G3757=0,1,"")</f>
        <v/>
      </c>
      <c r="L3757">
        <f>IF(K3757=1,COUNTIF($K$2:K3757,1),"")</f>
        <v/>
      </c>
    </row>
    <row r="3758">
      <c r="A3758">
        <f>IF(screen_TA_reviewer_A!$A3758="","",screen_TA_reviewer_A!$A3758)</f>
        <v/>
      </c>
      <c r="B3758">
        <f>IF(OR($A3758="",screen_TA_reviewer_A!$C3758=""),"",screen_TA_reviewer_A!$C3758)</f>
        <v/>
      </c>
      <c r="C3758">
        <f>IF(OR($A3758="",screen_TA_reviewer_B!$C3758=""),"",screen_TA_reviewer_B!$C3758)</f>
        <v/>
      </c>
      <c r="D3758">
        <f>IF(OR($A3758="",screen_TA_reviewer_A!$D3758=""),"",screen_TA_reviewer_A!$D3758)</f>
        <v/>
      </c>
      <c r="E3758">
        <f>IF(OR($A3758="",screen_TA_reviewer_B!$D3758=""),"",screen_TA_reviewer_B!$D3758)</f>
        <v/>
      </c>
      <c r="F3758">
        <f>IF(AND(B3758&lt;&gt;"",C3758&lt;&gt;""),1,"")</f>
        <v/>
      </c>
      <c r="G3758">
        <f>IF(F3758=1,IF(B3758=C3758,1,0),"")</f>
        <v/>
      </c>
      <c r="H3758">
        <f>IF(B3758="","",IFERROR(VLOOKUP(B3758,lst_TA_binary_map_table,2,FALSE),"INVALID"))</f>
        <v/>
      </c>
      <c r="I3758">
        <f>IF(C3758="","",IFERROR(VLOOKUP(C3758,lst_TA_binary_map_table,2,FALSE),"INVALID"))</f>
        <v/>
      </c>
      <c r="J3758">
        <f>IF(F3758=1,IF(H3758=I3758,1,0),"")</f>
        <v/>
      </c>
      <c r="K3758">
        <f>IF(G3758=0,1,"")</f>
        <v/>
      </c>
      <c r="L3758">
        <f>IF(K3758=1,COUNTIF($K$2:K3758,1),"")</f>
        <v/>
      </c>
    </row>
    <row r="3759">
      <c r="A3759">
        <f>IF(screen_TA_reviewer_A!$A3759="","",screen_TA_reviewer_A!$A3759)</f>
        <v/>
      </c>
      <c r="B3759">
        <f>IF(OR($A3759="",screen_TA_reviewer_A!$C3759=""),"",screen_TA_reviewer_A!$C3759)</f>
        <v/>
      </c>
      <c r="C3759">
        <f>IF(OR($A3759="",screen_TA_reviewer_B!$C3759=""),"",screen_TA_reviewer_B!$C3759)</f>
        <v/>
      </c>
      <c r="D3759">
        <f>IF(OR($A3759="",screen_TA_reviewer_A!$D3759=""),"",screen_TA_reviewer_A!$D3759)</f>
        <v/>
      </c>
      <c r="E3759">
        <f>IF(OR($A3759="",screen_TA_reviewer_B!$D3759=""),"",screen_TA_reviewer_B!$D3759)</f>
        <v/>
      </c>
      <c r="F3759">
        <f>IF(AND(B3759&lt;&gt;"",C3759&lt;&gt;""),1,"")</f>
        <v/>
      </c>
      <c r="G3759">
        <f>IF(F3759=1,IF(B3759=C3759,1,0),"")</f>
        <v/>
      </c>
      <c r="H3759">
        <f>IF(B3759="","",IFERROR(VLOOKUP(B3759,lst_TA_binary_map_table,2,FALSE),"INVALID"))</f>
        <v/>
      </c>
      <c r="I3759">
        <f>IF(C3759="","",IFERROR(VLOOKUP(C3759,lst_TA_binary_map_table,2,FALSE),"INVALID"))</f>
        <v/>
      </c>
      <c r="J3759">
        <f>IF(F3759=1,IF(H3759=I3759,1,0),"")</f>
        <v/>
      </c>
      <c r="K3759">
        <f>IF(G3759=0,1,"")</f>
        <v/>
      </c>
      <c r="L3759">
        <f>IF(K3759=1,COUNTIF($K$2:K3759,1),"")</f>
        <v/>
      </c>
    </row>
    <row r="3760">
      <c r="A3760">
        <f>IF(screen_TA_reviewer_A!$A3760="","",screen_TA_reviewer_A!$A3760)</f>
        <v/>
      </c>
      <c r="B3760">
        <f>IF(OR($A3760="",screen_TA_reviewer_A!$C3760=""),"",screen_TA_reviewer_A!$C3760)</f>
        <v/>
      </c>
      <c r="C3760">
        <f>IF(OR($A3760="",screen_TA_reviewer_B!$C3760=""),"",screen_TA_reviewer_B!$C3760)</f>
        <v/>
      </c>
      <c r="D3760">
        <f>IF(OR($A3760="",screen_TA_reviewer_A!$D3760=""),"",screen_TA_reviewer_A!$D3760)</f>
        <v/>
      </c>
      <c r="E3760">
        <f>IF(OR($A3760="",screen_TA_reviewer_B!$D3760=""),"",screen_TA_reviewer_B!$D3760)</f>
        <v/>
      </c>
      <c r="F3760">
        <f>IF(AND(B3760&lt;&gt;"",C3760&lt;&gt;""),1,"")</f>
        <v/>
      </c>
      <c r="G3760">
        <f>IF(F3760=1,IF(B3760=C3760,1,0),"")</f>
        <v/>
      </c>
      <c r="H3760">
        <f>IF(B3760="","",IFERROR(VLOOKUP(B3760,lst_TA_binary_map_table,2,FALSE),"INVALID"))</f>
        <v/>
      </c>
      <c r="I3760">
        <f>IF(C3760="","",IFERROR(VLOOKUP(C3760,lst_TA_binary_map_table,2,FALSE),"INVALID"))</f>
        <v/>
      </c>
      <c r="J3760">
        <f>IF(F3760=1,IF(H3760=I3760,1,0),"")</f>
        <v/>
      </c>
      <c r="K3760">
        <f>IF(G3760=0,1,"")</f>
        <v/>
      </c>
      <c r="L3760">
        <f>IF(K3760=1,COUNTIF($K$2:K3760,1),"")</f>
        <v/>
      </c>
    </row>
    <row r="3761">
      <c r="A3761">
        <f>IF(screen_TA_reviewer_A!$A3761="","",screen_TA_reviewer_A!$A3761)</f>
        <v/>
      </c>
      <c r="B3761">
        <f>IF(OR($A3761="",screen_TA_reviewer_A!$C3761=""),"",screen_TA_reviewer_A!$C3761)</f>
        <v/>
      </c>
      <c r="C3761">
        <f>IF(OR($A3761="",screen_TA_reviewer_B!$C3761=""),"",screen_TA_reviewer_B!$C3761)</f>
        <v/>
      </c>
      <c r="D3761">
        <f>IF(OR($A3761="",screen_TA_reviewer_A!$D3761=""),"",screen_TA_reviewer_A!$D3761)</f>
        <v/>
      </c>
      <c r="E3761">
        <f>IF(OR($A3761="",screen_TA_reviewer_B!$D3761=""),"",screen_TA_reviewer_B!$D3761)</f>
        <v/>
      </c>
      <c r="F3761">
        <f>IF(AND(B3761&lt;&gt;"",C3761&lt;&gt;""),1,"")</f>
        <v/>
      </c>
      <c r="G3761">
        <f>IF(F3761=1,IF(B3761=C3761,1,0),"")</f>
        <v/>
      </c>
      <c r="H3761">
        <f>IF(B3761="","",IFERROR(VLOOKUP(B3761,lst_TA_binary_map_table,2,FALSE),"INVALID"))</f>
        <v/>
      </c>
      <c r="I3761">
        <f>IF(C3761="","",IFERROR(VLOOKUP(C3761,lst_TA_binary_map_table,2,FALSE),"INVALID"))</f>
        <v/>
      </c>
      <c r="J3761">
        <f>IF(F3761=1,IF(H3761=I3761,1,0),"")</f>
        <v/>
      </c>
      <c r="K3761">
        <f>IF(G3761=0,1,"")</f>
        <v/>
      </c>
      <c r="L3761">
        <f>IF(K3761=1,COUNTIF($K$2:K3761,1),"")</f>
        <v/>
      </c>
    </row>
    <row r="3762">
      <c r="A3762">
        <f>IF(screen_TA_reviewer_A!$A3762="","",screen_TA_reviewer_A!$A3762)</f>
        <v/>
      </c>
      <c r="B3762">
        <f>IF(OR($A3762="",screen_TA_reviewer_A!$C3762=""),"",screen_TA_reviewer_A!$C3762)</f>
        <v/>
      </c>
      <c r="C3762">
        <f>IF(OR($A3762="",screen_TA_reviewer_B!$C3762=""),"",screen_TA_reviewer_B!$C3762)</f>
        <v/>
      </c>
      <c r="D3762">
        <f>IF(OR($A3762="",screen_TA_reviewer_A!$D3762=""),"",screen_TA_reviewer_A!$D3762)</f>
        <v/>
      </c>
      <c r="E3762">
        <f>IF(OR($A3762="",screen_TA_reviewer_B!$D3762=""),"",screen_TA_reviewer_B!$D3762)</f>
        <v/>
      </c>
      <c r="F3762">
        <f>IF(AND(B3762&lt;&gt;"",C3762&lt;&gt;""),1,"")</f>
        <v/>
      </c>
      <c r="G3762">
        <f>IF(F3762=1,IF(B3762=C3762,1,0),"")</f>
        <v/>
      </c>
      <c r="H3762">
        <f>IF(B3762="","",IFERROR(VLOOKUP(B3762,lst_TA_binary_map_table,2,FALSE),"INVALID"))</f>
        <v/>
      </c>
      <c r="I3762">
        <f>IF(C3762="","",IFERROR(VLOOKUP(C3762,lst_TA_binary_map_table,2,FALSE),"INVALID"))</f>
        <v/>
      </c>
      <c r="J3762">
        <f>IF(F3762=1,IF(H3762=I3762,1,0),"")</f>
        <v/>
      </c>
      <c r="K3762">
        <f>IF(G3762=0,1,"")</f>
        <v/>
      </c>
      <c r="L3762">
        <f>IF(K3762=1,COUNTIF($K$2:K3762,1),"")</f>
        <v/>
      </c>
    </row>
    <row r="3763">
      <c r="A3763">
        <f>IF(screen_TA_reviewer_A!$A3763="","",screen_TA_reviewer_A!$A3763)</f>
        <v/>
      </c>
      <c r="B3763">
        <f>IF(OR($A3763="",screen_TA_reviewer_A!$C3763=""),"",screen_TA_reviewer_A!$C3763)</f>
        <v/>
      </c>
      <c r="C3763">
        <f>IF(OR($A3763="",screen_TA_reviewer_B!$C3763=""),"",screen_TA_reviewer_B!$C3763)</f>
        <v/>
      </c>
      <c r="D3763">
        <f>IF(OR($A3763="",screen_TA_reviewer_A!$D3763=""),"",screen_TA_reviewer_A!$D3763)</f>
        <v/>
      </c>
      <c r="E3763">
        <f>IF(OR($A3763="",screen_TA_reviewer_B!$D3763=""),"",screen_TA_reviewer_B!$D3763)</f>
        <v/>
      </c>
      <c r="F3763">
        <f>IF(AND(B3763&lt;&gt;"",C3763&lt;&gt;""),1,"")</f>
        <v/>
      </c>
      <c r="G3763">
        <f>IF(F3763=1,IF(B3763=C3763,1,0),"")</f>
        <v/>
      </c>
      <c r="H3763">
        <f>IF(B3763="","",IFERROR(VLOOKUP(B3763,lst_TA_binary_map_table,2,FALSE),"INVALID"))</f>
        <v/>
      </c>
      <c r="I3763">
        <f>IF(C3763="","",IFERROR(VLOOKUP(C3763,lst_TA_binary_map_table,2,FALSE),"INVALID"))</f>
        <v/>
      </c>
      <c r="J3763">
        <f>IF(F3763=1,IF(H3763=I3763,1,0),"")</f>
        <v/>
      </c>
      <c r="K3763">
        <f>IF(G3763=0,1,"")</f>
        <v/>
      </c>
      <c r="L3763">
        <f>IF(K3763=1,COUNTIF($K$2:K3763,1),"")</f>
        <v/>
      </c>
    </row>
    <row r="3764">
      <c r="A3764">
        <f>IF(screen_TA_reviewer_A!$A3764="","",screen_TA_reviewer_A!$A3764)</f>
        <v/>
      </c>
      <c r="B3764">
        <f>IF(OR($A3764="",screen_TA_reviewer_A!$C3764=""),"",screen_TA_reviewer_A!$C3764)</f>
        <v/>
      </c>
      <c r="C3764">
        <f>IF(OR($A3764="",screen_TA_reviewer_B!$C3764=""),"",screen_TA_reviewer_B!$C3764)</f>
        <v/>
      </c>
      <c r="D3764">
        <f>IF(OR($A3764="",screen_TA_reviewer_A!$D3764=""),"",screen_TA_reviewer_A!$D3764)</f>
        <v/>
      </c>
      <c r="E3764">
        <f>IF(OR($A3764="",screen_TA_reviewer_B!$D3764=""),"",screen_TA_reviewer_B!$D3764)</f>
        <v/>
      </c>
      <c r="F3764">
        <f>IF(AND(B3764&lt;&gt;"",C3764&lt;&gt;""),1,"")</f>
        <v/>
      </c>
      <c r="G3764">
        <f>IF(F3764=1,IF(B3764=C3764,1,0),"")</f>
        <v/>
      </c>
      <c r="H3764">
        <f>IF(B3764="","",IFERROR(VLOOKUP(B3764,lst_TA_binary_map_table,2,FALSE),"INVALID"))</f>
        <v/>
      </c>
      <c r="I3764">
        <f>IF(C3764="","",IFERROR(VLOOKUP(C3764,lst_TA_binary_map_table,2,FALSE),"INVALID"))</f>
        <v/>
      </c>
      <c r="J3764">
        <f>IF(F3764=1,IF(H3764=I3764,1,0),"")</f>
        <v/>
      </c>
      <c r="K3764">
        <f>IF(G3764=0,1,"")</f>
        <v/>
      </c>
      <c r="L3764">
        <f>IF(K3764=1,COUNTIF($K$2:K3764,1),"")</f>
        <v/>
      </c>
    </row>
    <row r="3765">
      <c r="A3765">
        <f>IF(screen_TA_reviewer_A!$A3765="","",screen_TA_reviewer_A!$A3765)</f>
        <v/>
      </c>
      <c r="B3765">
        <f>IF(OR($A3765="",screen_TA_reviewer_A!$C3765=""),"",screen_TA_reviewer_A!$C3765)</f>
        <v/>
      </c>
      <c r="C3765">
        <f>IF(OR($A3765="",screen_TA_reviewer_B!$C3765=""),"",screen_TA_reviewer_B!$C3765)</f>
        <v/>
      </c>
      <c r="D3765">
        <f>IF(OR($A3765="",screen_TA_reviewer_A!$D3765=""),"",screen_TA_reviewer_A!$D3765)</f>
        <v/>
      </c>
      <c r="E3765">
        <f>IF(OR($A3765="",screen_TA_reviewer_B!$D3765=""),"",screen_TA_reviewer_B!$D3765)</f>
        <v/>
      </c>
      <c r="F3765">
        <f>IF(AND(B3765&lt;&gt;"",C3765&lt;&gt;""),1,"")</f>
        <v/>
      </c>
      <c r="G3765">
        <f>IF(F3765=1,IF(B3765=C3765,1,0),"")</f>
        <v/>
      </c>
      <c r="H3765">
        <f>IF(B3765="","",IFERROR(VLOOKUP(B3765,lst_TA_binary_map_table,2,FALSE),"INVALID"))</f>
        <v/>
      </c>
      <c r="I3765">
        <f>IF(C3765="","",IFERROR(VLOOKUP(C3765,lst_TA_binary_map_table,2,FALSE),"INVALID"))</f>
        <v/>
      </c>
      <c r="J3765">
        <f>IF(F3765=1,IF(H3765=I3765,1,0),"")</f>
        <v/>
      </c>
      <c r="K3765">
        <f>IF(G3765=0,1,"")</f>
        <v/>
      </c>
      <c r="L3765">
        <f>IF(K3765=1,COUNTIF($K$2:K3765,1),"")</f>
        <v/>
      </c>
    </row>
    <row r="3766">
      <c r="A3766">
        <f>IF(screen_TA_reviewer_A!$A3766="","",screen_TA_reviewer_A!$A3766)</f>
        <v/>
      </c>
      <c r="B3766">
        <f>IF(OR($A3766="",screen_TA_reviewer_A!$C3766=""),"",screen_TA_reviewer_A!$C3766)</f>
        <v/>
      </c>
      <c r="C3766">
        <f>IF(OR($A3766="",screen_TA_reviewer_B!$C3766=""),"",screen_TA_reviewer_B!$C3766)</f>
        <v/>
      </c>
      <c r="D3766">
        <f>IF(OR($A3766="",screen_TA_reviewer_A!$D3766=""),"",screen_TA_reviewer_A!$D3766)</f>
        <v/>
      </c>
      <c r="E3766">
        <f>IF(OR($A3766="",screen_TA_reviewer_B!$D3766=""),"",screen_TA_reviewer_B!$D3766)</f>
        <v/>
      </c>
      <c r="F3766">
        <f>IF(AND(B3766&lt;&gt;"",C3766&lt;&gt;""),1,"")</f>
        <v/>
      </c>
      <c r="G3766">
        <f>IF(F3766=1,IF(B3766=C3766,1,0),"")</f>
        <v/>
      </c>
      <c r="H3766">
        <f>IF(B3766="","",IFERROR(VLOOKUP(B3766,lst_TA_binary_map_table,2,FALSE),"INVALID"))</f>
        <v/>
      </c>
      <c r="I3766">
        <f>IF(C3766="","",IFERROR(VLOOKUP(C3766,lst_TA_binary_map_table,2,FALSE),"INVALID"))</f>
        <v/>
      </c>
      <c r="J3766">
        <f>IF(F3766=1,IF(H3766=I3766,1,0),"")</f>
        <v/>
      </c>
      <c r="K3766">
        <f>IF(G3766=0,1,"")</f>
        <v/>
      </c>
      <c r="L3766">
        <f>IF(K3766=1,COUNTIF($K$2:K3766,1),"")</f>
        <v/>
      </c>
    </row>
    <row r="3767">
      <c r="A3767">
        <f>IF(screen_TA_reviewer_A!$A3767="","",screen_TA_reviewer_A!$A3767)</f>
        <v/>
      </c>
      <c r="B3767">
        <f>IF(OR($A3767="",screen_TA_reviewer_A!$C3767=""),"",screen_TA_reviewer_A!$C3767)</f>
        <v/>
      </c>
      <c r="C3767">
        <f>IF(OR($A3767="",screen_TA_reviewer_B!$C3767=""),"",screen_TA_reviewer_B!$C3767)</f>
        <v/>
      </c>
      <c r="D3767">
        <f>IF(OR($A3767="",screen_TA_reviewer_A!$D3767=""),"",screen_TA_reviewer_A!$D3767)</f>
        <v/>
      </c>
      <c r="E3767">
        <f>IF(OR($A3767="",screen_TA_reviewer_B!$D3767=""),"",screen_TA_reviewer_B!$D3767)</f>
        <v/>
      </c>
      <c r="F3767">
        <f>IF(AND(B3767&lt;&gt;"",C3767&lt;&gt;""),1,"")</f>
        <v/>
      </c>
      <c r="G3767">
        <f>IF(F3767=1,IF(B3767=C3767,1,0),"")</f>
        <v/>
      </c>
      <c r="H3767">
        <f>IF(B3767="","",IFERROR(VLOOKUP(B3767,lst_TA_binary_map_table,2,FALSE),"INVALID"))</f>
        <v/>
      </c>
      <c r="I3767">
        <f>IF(C3767="","",IFERROR(VLOOKUP(C3767,lst_TA_binary_map_table,2,FALSE),"INVALID"))</f>
        <v/>
      </c>
      <c r="J3767">
        <f>IF(F3767=1,IF(H3767=I3767,1,0),"")</f>
        <v/>
      </c>
      <c r="K3767">
        <f>IF(G3767=0,1,"")</f>
        <v/>
      </c>
      <c r="L3767">
        <f>IF(K3767=1,COUNTIF($K$2:K3767,1),"")</f>
        <v/>
      </c>
    </row>
    <row r="3768">
      <c r="A3768">
        <f>IF(screen_TA_reviewer_A!$A3768="","",screen_TA_reviewer_A!$A3768)</f>
        <v/>
      </c>
      <c r="B3768">
        <f>IF(OR($A3768="",screen_TA_reviewer_A!$C3768=""),"",screen_TA_reviewer_A!$C3768)</f>
        <v/>
      </c>
      <c r="C3768">
        <f>IF(OR($A3768="",screen_TA_reviewer_B!$C3768=""),"",screen_TA_reviewer_B!$C3768)</f>
        <v/>
      </c>
      <c r="D3768">
        <f>IF(OR($A3768="",screen_TA_reviewer_A!$D3768=""),"",screen_TA_reviewer_A!$D3768)</f>
        <v/>
      </c>
      <c r="E3768">
        <f>IF(OR($A3768="",screen_TA_reviewer_B!$D3768=""),"",screen_TA_reviewer_B!$D3768)</f>
        <v/>
      </c>
      <c r="F3768">
        <f>IF(AND(B3768&lt;&gt;"",C3768&lt;&gt;""),1,"")</f>
        <v/>
      </c>
      <c r="G3768">
        <f>IF(F3768=1,IF(B3768=C3768,1,0),"")</f>
        <v/>
      </c>
      <c r="H3768">
        <f>IF(B3768="","",IFERROR(VLOOKUP(B3768,lst_TA_binary_map_table,2,FALSE),"INVALID"))</f>
        <v/>
      </c>
      <c r="I3768">
        <f>IF(C3768="","",IFERROR(VLOOKUP(C3768,lst_TA_binary_map_table,2,FALSE),"INVALID"))</f>
        <v/>
      </c>
      <c r="J3768">
        <f>IF(F3768=1,IF(H3768=I3768,1,0),"")</f>
        <v/>
      </c>
      <c r="K3768">
        <f>IF(G3768=0,1,"")</f>
        <v/>
      </c>
      <c r="L3768">
        <f>IF(K3768=1,COUNTIF($K$2:K3768,1),"")</f>
        <v/>
      </c>
    </row>
    <row r="3769">
      <c r="A3769">
        <f>IF(screen_TA_reviewer_A!$A3769="","",screen_TA_reviewer_A!$A3769)</f>
        <v/>
      </c>
      <c r="B3769">
        <f>IF(OR($A3769="",screen_TA_reviewer_A!$C3769=""),"",screen_TA_reviewer_A!$C3769)</f>
        <v/>
      </c>
      <c r="C3769">
        <f>IF(OR($A3769="",screen_TA_reviewer_B!$C3769=""),"",screen_TA_reviewer_B!$C3769)</f>
        <v/>
      </c>
      <c r="D3769">
        <f>IF(OR($A3769="",screen_TA_reviewer_A!$D3769=""),"",screen_TA_reviewer_A!$D3769)</f>
        <v/>
      </c>
      <c r="E3769">
        <f>IF(OR($A3769="",screen_TA_reviewer_B!$D3769=""),"",screen_TA_reviewer_B!$D3769)</f>
        <v/>
      </c>
      <c r="F3769">
        <f>IF(AND(B3769&lt;&gt;"",C3769&lt;&gt;""),1,"")</f>
        <v/>
      </c>
      <c r="G3769">
        <f>IF(F3769=1,IF(B3769=C3769,1,0),"")</f>
        <v/>
      </c>
      <c r="H3769">
        <f>IF(B3769="","",IFERROR(VLOOKUP(B3769,lst_TA_binary_map_table,2,FALSE),"INVALID"))</f>
        <v/>
      </c>
      <c r="I3769">
        <f>IF(C3769="","",IFERROR(VLOOKUP(C3769,lst_TA_binary_map_table,2,FALSE),"INVALID"))</f>
        <v/>
      </c>
      <c r="J3769">
        <f>IF(F3769=1,IF(H3769=I3769,1,0),"")</f>
        <v/>
      </c>
      <c r="K3769">
        <f>IF(G3769=0,1,"")</f>
        <v/>
      </c>
      <c r="L3769">
        <f>IF(K3769=1,COUNTIF($K$2:K3769,1),"")</f>
        <v/>
      </c>
    </row>
    <row r="3770">
      <c r="A3770">
        <f>IF(screen_TA_reviewer_A!$A3770="","",screen_TA_reviewer_A!$A3770)</f>
        <v/>
      </c>
      <c r="B3770">
        <f>IF(OR($A3770="",screen_TA_reviewer_A!$C3770=""),"",screen_TA_reviewer_A!$C3770)</f>
        <v/>
      </c>
      <c r="C3770">
        <f>IF(OR($A3770="",screen_TA_reviewer_B!$C3770=""),"",screen_TA_reviewer_B!$C3770)</f>
        <v/>
      </c>
      <c r="D3770">
        <f>IF(OR($A3770="",screen_TA_reviewer_A!$D3770=""),"",screen_TA_reviewer_A!$D3770)</f>
        <v/>
      </c>
      <c r="E3770">
        <f>IF(OR($A3770="",screen_TA_reviewer_B!$D3770=""),"",screen_TA_reviewer_B!$D3770)</f>
        <v/>
      </c>
      <c r="F3770">
        <f>IF(AND(B3770&lt;&gt;"",C3770&lt;&gt;""),1,"")</f>
        <v/>
      </c>
      <c r="G3770">
        <f>IF(F3770=1,IF(B3770=C3770,1,0),"")</f>
        <v/>
      </c>
      <c r="H3770">
        <f>IF(B3770="","",IFERROR(VLOOKUP(B3770,lst_TA_binary_map_table,2,FALSE),"INVALID"))</f>
        <v/>
      </c>
      <c r="I3770">
        <f>IF(C3770="","",IFERROR(VLOOKUP(C3770,lst_TA_binary_map_table,2,FALSE),"INVALID"))</f>
        <v/>
      </c>
      <c r="J3770">
        <f>IF(F3770=1,IF(H3770=I3770,1,0),"")</f>
        <v/>
      </c>
      <c r="K3770">
        <f>IF(G3770=0,1,"")</f>
        <v/>
      </c>
      <c r="L3770">
        <f>IF(K3770=1,COUNTIF($K$2:K3770,1),"")</f>
        <v/>
      </c>
    </row>
    <row r="3771">
      <c r="A3771">
        <f>IF(screen_TA_reviewer_A!$A3771="","",screen_TA_reviewer_A!$A3771)</f>
        <v/>
      </c>
      <c r="B3771">
        <f>IF(OR($A3771="",screen_TA_reviewer_A!$C3771=""),"",screen_TA_reviewer_A!$C3771)</f>
        <v/>
      </c>
      <c r="C3771">
        <f>IF(OR($A3771="",screen_TA_reviewer_B!$C3771=""),"",screen_TA_reviewer_B!$C3771)</f>
        <v/>
      </c>
      <c r="D3771">
        <f>IF(OR($A3771="",screen_TA_reviewer_A!$D3771=""),"",screen_TA_reviewer_A!$D3771)</f>
        <v/>
      </c>
      <c r="E3771">
        <f>IF(OR($A3771="",screen_TA_reviewer_B!$D3771=""),"",screen_TA_reviewer_B!$D3771)</f>
        <v/>
      </c>
      <c r="F3771">
        <f>IF(AND(B3771&lt;&gt;"",C3771&lt;&gt;""),1,"")</f>
        <v/>
      </c>
      <c r="G3771">
        <f>IF(F3771=1,IF(B3771=C3771,1,0),"")</f>
        <v/>
      </c>
      <c r="H3771">
        <f>IF(B3771="","",IFERROR(VLOOKUP(B3771,lst_TA_binary_map_table,2,FALSE),"INVALID"))</f>
        <v/>
      </c>
      <c r="I3771">
        <f>IF(C3771="","",IFERROR(VLOOKUP(C3771,lst_TA_binary_map_table,2,FALSE),"INVALID"))</f>
        <v/>
      </c>
      <c r="J3771">
        <f>IF(F3771=1,IF(H3771=I3771,1,0),"")</f>
        <v/>
      </c>
      <c r="K3771">
        <f>IF(G3771=0,1,"")</f>
        <v/>
      </c>
      <c r="L3771">
        <f>IF(K3771=1,COUNTIF($K$2:K3771,1),"")</f>
        <v/>
      </c>
    </row>
    <row r="3772">
      <c r="A3772">
        <f>IF(screen_TA_reviewer_A!$A3772="","",screen_TA_reviewer_A!$A3772)</f>
        <v/>
      </c>
      <c r="B3772">
        <f>IF(OR($A3772="",screen_TA_reviewer_A!$C3772=""),"",screen_TA_reviewer_A!$C3772)</f>
        <v/>
      </c>
      <c r="C3772">
        <f>IF(OR($A3772="",screen_TA_reviewer_B!$C3772=""),"",screen_TA_reviewer_B!$C3772)</f>
        <v/>
      </c>
      <c r="D3772">
        <f>IF(OR($A3772="",screen_TA_reviewer_A!$D3772=""),"",screen_TA_reviewer_A!$D3772)</f>
        <v/>
      </c>
      <c r="E3772">
        <f>IF(OR($A3772="",screen_TA_reviewer_B!$D3772=""),"",screen_TA_reviewer_B!$D3772)</f>
        <v/>
      </c>
      <c r="F3772">
        <f>IF(AND(B3772&lt;&gt;"",C3772&lt;&gt;""),1,"")</f>
        <v/>
      </c>
      <c r="G3772">
        <f>IF(F3772=1,IF(B3772=C3772,1,0),"")</f>
        <v/>
      </c>
      <c r="H3772">
        <f>IF(B3772="","",IFERROR(VLOOKUP(B3772,lst_TA_binary_map_table,2,FALSE),"INVALID"))</f>
        <v/>
      </c>
      <c r="I3772">
        <f>IF(C3772="","",IFERROR(VLOOKUP(C3772,lst_TA_binary_map_table,2,FALSE),"INVALID"))</f>
        <v/>
      </c>
      <c r="J3772">
        <f>IF(F3772=1,IF(H3772=I3772,1,0),"")</f>
        <v/>
      </c>
      <c r="K3772">
        <f>IF(G3772=0,1,"")</f>
        <v/>
      </c>
      <c r="L3772">
        <f>IF(K3772=1,COUNTIF($K$2:K3772,1),"")</f>
        <v/>
      </c>
    </row>
    <row r="3773">
      <c r="A3773">
        <f>IF(screen_TA_reviewer_A!$A3773="","",screen_TA_reviewer_A!$A3773)</f>
        <v/>
      </c>
      <c r="B3773">
        <f>IF(OR($A3773="",screen_TA_reviewer_A!$C3773=""),"",screen_TA_reviewer_A!$C3773)</f>
        <v/>
      </c>
      <c r="C3773">
        <f>IF(OR($A3773="",screen_TA_reviewer_B!$C3773=""),"",screen_TA_reviewer_B!$C3773)</f>
        <v/>
      </c>
      <c r="D3773">
        <f>IF(OR($A3773="",screen_TA_reviewer_A!$D3773=""),"",screen_TA_reviewer_A!$D3773)</f>
        <v/>
      </c>
      <c r="E3773">
        <f>IF(OR($A3773="",screen_TA_reviewer_B!$D3773=""),"",screen_TA_reviewer_B!$D3773)</f>
        <v/>
      </c>
      <c r="F3773">
        <f>IF(AND(B3773&lt;&gt;"",C3773&lt;&gt;""),1,"")</f>
        <v/>
      </c>
      <c r="G3773">
        <f>IF(F3773=1,IF(B3773=C3773,1,0),"")</f>
        <v/>
      </c>
      <c r="H3773">
        <f>IF(B3773="","",IFERROR(VLOOKUP(B3773,lst_TA_binary_map_table,2,FALSE),"INVALID"))</f>
        <v/>
      </c>
      <c r="I3773">
        <f>IF(C3773="","",IFERROR(VLOOKUP(C3773,lst_TA_binary_map_table,2,FALSE),"INVALID"))</f>
        <v/>
      </c>
      <c r="J3773">
        <f>IF(F3773=1,IF(H3773=I3773,1,0),"")</f>
        <v/>
      </c>
      <c r="K3773">
        <f>IF(G3773=0,1,"")</f>
        <v/>
      </c>
      <c r="L3773">
        <f>IF(K3773=1,COUNTIF($K$2:K3773,1),"")</f>
        <v/>
      </c>
    </row>
    <row r="3774">
      <c r="A3774">
        <f>IF(screen_TA_reviewer_A!$A3774="","",screen_TA_reviewer_A!$A3774)</f>
        <v/>
      </c>
      <c r="B3774">
        <f>IF(OR($A3774="",screen_TA_reviewer_A!$C3774=""),"",screen_TA_reviewer_A!$C3774)</f>
        <v/>
      </c>
      <c r="C3774">
        <f>IF(OR($A3774="",screen_TA_reviewer_B!$C3774=""),"",screen_TA_reviewer_B!$C3774)</f>
        <v/>
      </c>
      <c r="D3774">
        <f>IF(OR($A3774="",screen_TA_reviewer_A!$D3774=""),"",screen_TA_reviewer_A!$D3774)</f>
        <v/>
      </c>
      <c r="E3774">
        <f>IF(OR($A3774="",screen_TA_reviewer_B!$D3774=""),"",screen_TA_reviewer_B!$D3774)</f>
        <v/>
      </c>
      <c r="F3774">
        <f>IF(AND(B3774&lt;&gt;"",C3774&lt;&gt;""),1,"")</f>
        <v/>
      </c>
      <c r="G3774">
        <f>IF(F3774=1,IF(B3774=C3774,1,0),"")</f>
        <v/>
      </c>
      <c r="H3774">
        <f>IF(B3774="","",IFERROR(VLOOKUP(B3774,lst_TA_binary_map_table,2,FALSE),"INVALID"))</f>
        <v/>
      </c>
      <c r="I3774">
        <f>IF(C3774="","",IFERROR(VLOOKUP(C3774,lst_TA_binary_map_table,2,FALSE),"INVALID"))</f>
        <v/>
      </c>
      <c r="J3774">
        <f>IF(F3774=1,IF(H3774=I3774,1,0),"")</f>
        <v/>
      </c>
      <c r="K3774">
        <f>IF(G3774=0,1,"")</f>
        <v/>
      </c>
      <c r="L3774">
        <f>IF(K3774=1,COUNTIF($K$2:K3774,1),"")</f>
        <v/>
      </c>
    </row>
    <row r="3775">
      <c r="A3775">
        <f>IF(screen_TA_reviewer_A!$A3775="","",screen_TA_reviewer_A!$A3775)</f>
        <v/>
      </c>
      <c r="B3775">
        <f>IF(OR($A3775="",screen_TA_reviewer_A!$C3775=""),"",screen_TA_reviewer_A!$C3775)</f>
        <v/>
      </c>
      <c r="C3775">
        <f>IF(OR($A3775="",screen_TA_reviewer_B!$C3775=""),"",screen_TA_reviewer_B!$C3775)</f>
        <v/>
      </c>
      <c r="D3775">
        <f>IF(OR($A3775="",screen_TA_reviewer_A!$D3775=""),"",screen_TA_reviewer_A!$D3775)</f>
        <v/>
      </c>
      <c r="E3775">
        <f>IF(OR($A3775="",screen_TA_reviewer_B!$D3775=""),"",screen_TA_reviewer_B!$D3775)</f>
        <v/>
      </c>
      <c r="F3775">
        <f>IF(AND(B3775&lt;&gt;"",C3775&lt;&gt;""),1,"")</f>
        <v/>
      </c>
      <c r="G3775">
        <f>IF(F3775=1,IF(B3775=C3775,1,0),"")</f>
        <v/>
      </c>
      <c r="H3775">
        <f>IF(B3775="","",IFERROR(VLOOKUP(B3775,lst_TA_binary_map_table,2,FALSE),"INVALID"))</f>
        <v/>
      </c>
      <c r="I3775">
        <f>IF(C3775="","",IFERROR(VLOOKUP(C3775,lst_TA_binary_map_table,2,FALSE),"INVALID"))</f>
        <v/>
      </c>
      <c r="J3775">
        <f>IF(F3775=1,IF(H3775=I3775,1,0),"")</f>
        <v/>
      </c>
      <c r="K3775">
        <f>IF(G3775=0,1,"")</f>
        <v/>
      </c>
      <c r="L3775">
        <f>IF(K3775=1,COUNTIF($K$2:K3775,1),"")</f>
        <v/>
      </c>
    </row>
    <row r="3776">
      <c r="A3776">
        <f>IF(screen_TA_reviewer_A!$A3776="","",screen_TA_reviewer_A!$A3776)</f>
        <v/>
      </c>
      <c r="B3776">
        <f>IF(OR($A3776="",screen_TA_reviewer_A!$C3776=""),"",screen_TA_reviewer_A!$C3776)</f>
        <v/>
      </c>
      <c r="C3776">
        <f>IF(OR($A3776="",screen_TA_reviewer_B!$C3776=""),"",screen_TA_reviewer_B!$C3776)</f>
        <v/>
      </c>
      <c r="D3776">
        <f>IF(OR($A3776="",screen_TA_reviewer_A!$D3776=""),"",screen_TA_reviewer_A!$D3776)</f>
        <v/>
      </c>
      <c r="E3776">
        <f>IF(OR($A3776="",screen_TA_reviewer_B!$D3776=""),"",screen_TA_reviewer_B!$D3776)</f>
        <v/>
      </c>
      <c r="F3776">
        <f>IF(AND(B3776&lt;&gt;"",C3776&lt;&gt;""),1,"")</f>
        <v/>
      </c>
      <c r="G3776">
        <f>IF(F3776=1,IF(B3776=C3776,1,0),"")</f>
        <v/>
      </c>
      <c r="H3776">
        <f>IF(B3776="","",IFERROR(VLOOKUP(B3776,lst_TA_binary_map_table,2,FALSE),"INVALID"))</f>
        <v/>
      </c>
      <c r="I3776">
        <f>IF(C3776="","",IFERROR(VLOOKUP(C3776,lst_TA_binary_map_table,2,FALSE),"INVALID"))</f>
        <v/>
      </c>
      <c r="J3776">
        <f>IF(F3776=1,IF(H3776=I3776,1,0),"")</f>
        <v/>
      </c>
      <c r="K3776">
        <f>IF(G3776=0,1,"")</f>
        <v/>
      </c>
      <c r="L3776">
        <f>IF(K3776=1,COUNTIF($K$2:K3776,1),"")</f>
        <v/>
      </c>
    </row>
    <row r="3777">
      <c r="A3777">
        <f>IF(screen_TA_reviewer_A!$A3777="","",screen_TA_reviewer_A!$A3777)</f>
        <v/>
      </c>
      <c r="B3777">
        <f>IF(OR($A3777="",screen_TA_reviewer_A!$C3777=""),"",screen_TA_reviewer_A!$C3777)</f>
        <v/>
      </c>
      <c r="C3777">
        <f>IF(OR($A3777="",screen_TA_reviewer_B!$C3777=""),"",screen_TA_reviewer_B!$C3777)</f>
        <v/>
      </c>
      <c r="D3777">
        <f>IF(OR($A3777="",screen_TA_reviewer_A!$D3777=""),"",screen_TA_reviewer_A!$D3777)</f>
        <v/>
      </c>
      <c r="E3777">
        <f>IF(OR($A3777="",screen_TA_reviewer_B!$D3777=""),"",screen_TA_reviewer_B!$D3777)</f>
        <v/>
      </c>
      <c r="F3777">
        <f>IF(AND(B3777&lt;&gt;"",C3777&lt;&gt;""),1,"")</f>
        <v/>
      </c>
      <c r="G3777">
        <f>IF(F3777=1,IF(B3777=C3777,1,0),"")</f>
        <v/>
      </c>
      <c r="H3777">
        <f>IF(B3777="","",IFERROR(VLOOKUP(B3777,lst_TA_binary_map_table,2,FALSE),"INVALID"))</f>
        <v/>
      </c>
      <c r="I3777">
        <f>IF(C3777="","",IFERROR(VLOOKUP(C3777,lst_TA_binary_map_table,2,FALSE),"INVALID"))</f>
        <v/>
      </c>
      <c r="J3777">
        <f>IF(F3777=1,IF(H3777=I3777,1,0),"")</f>
        <v/>
      </c>
      <c r="K3777">
        <f>IF(G3777=0,1,"")</f>
        <v/>
      </c>
      <c r="L3777">
        <f>IF(K3777=1,COUNTIF($K$2:K3777,1),"")</f>
        <v/>
      </c>
    </row>
    <row r="3778">
      <c r="A3778">
        <f>IF(screen_TA_reviewer_A!$A3778="","",screen_TA_reviewer_A!$A3778)</f>
        <v/>
      </c>
      <c r="B3778">
        <f>IF(OR($A3778="",screen_TA_reviewer_A!$C3778=""),"",screen_TA_reviewer_A!$C3778)</f>
        <v/>
      </c>
      <c r="C3778">
        <f>IF(OR($A3778="",screen_TA_reviewer_B!$C3778=""),"",screen_TA_reviewer_B!$C3778)</f>
        <v/>
      </c>
      <c r="D3778">
        <f>IF(OR($A3778="",screen_TA_reviewer_A!$D3778=""),"",screen_TA_reviewer_A!$D3778)</f>
        <v/>
      </c>
      <c r="E3778">
        <f>IF(OR($A3778="",screen_TA_reviewer_B!$D3778=""),"",screen_TA_reviewer_B!$D3778)</f>
        <v/>
      </c>
      <c r="F3778">
        <f>IF(AND(B3778&lt;&gt;"",C3778&lt;&gt;""),1,"")</f>
        <v/>
      </c>
      <c r="G3778">
        <f>IF(F3778=1,IF(B3778=C3778,1,0),"")</f>
        <v/>
      </c>
      <c r="H3778">
        <f>IF(B3778="","",IFERROR(VLOOKUP(B3778,lst_TA_binary_map_table,2,FALSE),"INVALID"))</f>
        <v/>
      </c>
      <c r="I3778">
        <f>IF(C3778="","",IFERROR(VLOOKUP(C3778,lst_TA_binary_map_table,2,FALSE),"INVALID"))</f>
        <v/>
      </c>
      <c r="J3778">
        <f>IF(F3778=1,IF(H3778=I3778,1,0),"")</f>
        <v/>
      </c>
      <c r="K3778">
        <f>IF(G3778=0,1,"")</f>
        <v/>
      </c>
      <c r="L3778">
        <f>IF(K3778=1,COUNTIF($K$2:K3778,1),"")</f>
        <v/>
      </c>
    </row>
    <row r="3779">
      <c r="A3779">
        <f>IF(screen_TA_reviewer_A!$A3779="","",screen_TA_reviewer_A!$A3779)</f>
        <v/>
      </c>
      <c r="B3779">
        <f>IF(OR($A3779="",screen_TA_reviewer_A!$C3779=""),"",screen_TA_reviewer_A!$C3779)</f>
        <v/>
      </c>
      <c r="C3779">
        <f>IF(OR($A3779="",screen_TA_reviewer_B!$C3779=""),"",screen_TA_reviewer_B!$C3779)</f>
        <v/>
      </c>
      <c r="D3779">
        <f>IF(OR($A3779="",screen_TA_reviewer_A!$D3779=""),"",screen_TA_reviewer_A!$D3779)</f>
        <v/>
      </c>
      <c r="E3779">
        <f>IF(OR($A3779="",screen_TA_reviewer_B!$D3779=""),"",screen_TA_reviewer_B!$D3779)</f>
        <v/>
      </c>
      <c r="F3779">
        <f>IF(AND(B3779&lt;&gt;"",C3779&lt;&gt;""),1,"")</f>
        <v/>
      </c>
      <c r="G3779">
        <f>IF(F3779=1,IF(B3779=C3779,1,0),"")</f>
        <v/>
      </c>
      <c r="H3779">
        <f>IF(B3779="","",IFERROR(VLOOKUP(B3779,lst_TA_binary_map_table,2,FALSE),"INVALID"))</f>
        <v/>
      </c>
      <c r="I3779">
        <f>IF(C3779="","",IFERROR(VLOOKUP(C3779,lst_TA_binary_map_table,2,FALSE),"INVALID"))</f>
        <v/>
      </c>
      <c r="J3779">
        <f>IF(F3779=1,IF(H3779=I3779,1,0),"")</f>
        <v/>
      </c>
      <c r="K3779">
        <f>IF(G3779=0,1,"")</f>
        <v/>
      </c>
      <c r="L3779">
        <f>IF(K3779=1,COUNTIF($K$2:K3779,1),"")</f>
        <v/>
      </c>
    </row>
    <row r="3780">
      <c r="A3780">
        <f>IF(screen_TA_reviewer_A!$A3780="","",screen_TA_reviewer_A!$A3780)</f>
        <v/>
      </c>
      <c r="B3780">
        <f>IF(OR($A3780="",screen_TA_reviewer_A!$C3780=""),"",screen_TA_reviewer_A!$C3780)</f>
        <v/>
      </c>
      <c r="C3780">
        <f>IF(OR($A3780="",screen_TA_reviewer_B!$C3780=""),"",screen_TA_reviewer_B!$C3780)</f>
        <v/>
      </c>
      <c r="D3780">
        <f>IF(OR($A3780="",screen_TA_reviewer_A!$D3780=""),"",screen_TA_reviewer_A!$D3780)</f>
        <v/>
      </c>
      <c r="E3780">
        <f>IF(OR($A3780="",screen_TA_reviewer_B!$D3780=""),"",screen_TA_reviewer_B!$D3780)</f>
        <v/>
      </c>
      <c r="F3780">
        <f>IF(AND(B3780&lt;&gt;"",C3780&lt;&gt;""),1,"")</f>
        <v/>
      </c>
      <c r="G3780">
        <f>IF(F3780=1,IF(B3780=C3780,1,0),"")</f>
        <v/>
      </c>
      <c r="H3780">
        <f>IF(B3780="","",IFERROR(VLOOKUP(B3780,lst_TA_binary_map_table,2,FALSE),"INVALID"))</f>
        <v/>
      </c>
      <c r="I3780">
        <f>IF(C3780="","",IFERROR(VLOOKUP(C3780,lst_TA_binary_map_table,2,FALSE),"INVALID"))</f>
        <v/>
      </c>
      <c r="J3780">
        <f>IF(F3780=1,IF(H3780=I3780,1,0),"")</f>
        <v/>
      </c>
      <c r="K3780">
        <f>IF(G3780=0,1,"")</f>
        <v/>
      </c>
      <c r="L3780">
        <f>IF(K3780=1,COUNTIF($K$2:K3780,1),"")</f>
        <v/>
      </c>
    </row>
    <row r="3781">
      <c r="A3781">
        <f>IF(screen_TA_reviewer_A!$A3781="","",screen_TA_reviewer_A!$A3781)</f>
        <v/>
      </c>
      <c r="B3781">
        <f>IF(OR($A3781="",screen_TA_reviewer_A!$C3781=""),"",screen_TA_reviewer_A!$C3781)</f>
        <v/>
      </c>
      <c r="C3781">
        <f>IF(OR($A3781="",screen_TA_reviewer_B!$C3781=""),"",screen_TA_reviewer_B!$C3781)</f>
        <v/>
      </c>
      <c r="D3781">
        <f>IF(OR($A3781="",screen_TA_reviewer_A!$D3781=""),"",screen_TA_reviewer_A!$D3781)</f>
        <v/>
      </c>
      <c r="E3781">
        <f>IF(OR($A3781="",screen_TA_reviewer_B!$D3781=""),"",screen_TA_reviewer_B!$D3781)</f>
        <v/>
      </c>
      <c r="F3781">
        <f>IF(AND(B3781&lt;&gt;"",C3781&lt;&gt;""),1,"")</f>
        <v/>
      </c>
      <c r="G3781">
        <f>IF(F3781=1,IF(B3781=C3781,1,0),"")</f>
        <v/>
      </c>
      <c r="H3781">
        <f>IF(B3781="","",IFERROR(VLOOKUP(B3781,lst_TA_binary_map_table,2,FALSE),"INVALID"))</f>
        <v/>
      </c>
      <c r="I3781">
        <f>IF(C3781="","",IFERROR(VLOOKUP(C3781,lst_TA_binary_map_table,2,FALSE),"INVALID"))</f>
        <v/>
      </c>
      <c r="J3781">
        <f>IF(F3781=1,IF(H3781=I3781,1,0),"")</f>
        <v/>
      </c>
      <c r="K3781">
        <f>IF(G3781=0,1,"")</f>
        <v/>
      </c>
      <c r="L3781">
        <f>IF(K3781=1,COUNTIF($K$2:K3781,1),"")</f>
        <v/>
      </c>
    </row>
    <row r="3782">
      <c r="A3782">
        <f>IF(screen_TA_reviewer_A!$A3782="","",screen_TA_reviewer_A!$A3782)</f>
        <v/>
      </c>
      <c r="B3782">
        <f>IF(OR($A3782="",screen_TA_reviewer_A!$C3782=""),"",screen_TA_reviewer_A!$C3782)</f>
        <v/>
      </c>
      <c r="C3782">
        <f>IF(OR($A3782="",screen_TA_reviewer_B!$C3782=""),"",screen_TA_reviewer_B!$C3782)</f>
        <v/>
      </c>
      <c r="D3782">
        <f>IF(OR($A3782="",screen_TA_reviewer_A!$D3782=""),"",screen_TA_reviewer_A!$D3782)</f>
        <v/>
      </c>
      <c r="E3782">
        <f>IF(OR($A3782="",screen_TA_reviewer_B!$D3782=""),"",screen_TA_reviewer_B!$D3782)</f>
        <v/>
      </c>
      <c r="F3782">
        <f>IF(AND(B3782&lt;&gt;"",C3782&lt;&gt;""),1,"")</f>
        <v/>
      </c>
      <c r="G3782">
        <f>IF(F3782=1,IF(B3782=C3782,1,0),"")</f>
        <v/>
      </c>
      <c r="H3782">
        <f>IF(B3782="","",IFERROR(VLOOKUP(B3782,lst_TA_binary_map_table,2,FALSE),"INVALID"))</f>
        <v/>
      </c>
      <c r="I3782">
        <f>IF(C3782="","",IFERROR(VLOOKUP(C3782,lst_TA_binary_map_table,2,FALSE),"INVALID"))</f>
        <v/>
      </c>
      <c r="J3782">
        <f>IF(F3782=1,IF(H3782=I3782,1,0),"")</f>
        <v/>
      </c>
      <c r="K3782">
        <f>IF(G3782=0,1,"")</f>
        <v/>
      </c>
      <c r="L3782">
        <f>IF(K3782=1,COUNTIF($K$2:K3782,1),"")</f>
        <v/>
      </c>
    </row>
    <row r="3783">
      <c r="A3783">
        <f>IF(screen_TA_reviewer_A!$A3783="","",screen_TA_reviewer_A!$A3783)</f>
        <v/>
      </c>
      <c r="B3783">
        <f>IF(OR($A3783="",screen_TA_reviewer_A!$C3783=""),"",screen_TA_reviewer_A!$C3783)</f>
        <v/>
      </c>
      <c r="C3783">
        <f>IF(OR($A3783="",screen_TA_reviewer_B!$C3783=""),"",screen_TA_reviewer_B!$C3783)</f>
        <v/>
      </c>
      <c r="D3783">
        <f>IF(OR($A3783="",screen_TA_reviewer_A!$D3783=""),"",screen_TA_reviewer_A!$D3783)</f>
        <v/>
      </c>
      <c r="E3783">
        <f>IF(OR($A3783="",screen_TA_reviewer_B!$D3783=""),"",screen_TA_reviewer_B!$D3783)</f>
        <v/>
      </c>
      <c r="F3783">
        <f>IF(AND(B3783&lt;&gt;"",C3783&lt;&gt;""),1,"")</f>
        <v/>
      </c>
      <c r="G3783">
        <f>IF(F3783=1,IF(B3783=C3783,1,0),"")</f>
        <v/>
      </c>
      <c r="H3783">
        <f>IF(B3783="","",IFERROR(VLOOKUP(B3783,lst_TA_binary_map_table,2,FALSE),"INVALID"))</f>
        <v/>
      </c>
      <c r="I3783">
        <f>IF(C3783="","",IFERROR(VLOOKUP(C3783,lst_TA_binary_map_table,2,FALSE),"INVALID"))</f>
        <v/>
      </c>
      <c r="J3783">
        <f>IF(F3783=1,IF(H3783=I3783,1,0),"")</f>
        <v/>
      </c>
      <c r="K3783">
        <f>IF(G3783=0,1,"")</f>
        <v/>
      </c>
      <c r="L3783">
        <f>IF(K3783=1,COUNTIF($K$2:K3783,1),"")</f>
        <v/>
      </c>
    </row>
    <row r="3784">
      <c r="A3784">
        <f>IF(screen_TA_reviewer_A!$A3784="","",screen_TA_reviewer_A!$A3784)</f>
        <v/>
      </c>
      <c r="B3784">
        <f>IF(OR($A3784="",screen_TA_reviewer_A!$C3784=""),"",screen_TA_reviewer_A!$C3784)</f>
        <v/>
      </c>
      <c r="C3784">
        <f>IF(OR($A3784="",screen_TA_reviewer_B!$C3784=""),"",screen_TA_reviewer_B!$C3784)</f>
        <v/>
      </c>
      <c r="D3784">
        <f>IF(OR($A3784="",screen_TA_reviewer_A!$D3784=""),"",screen_TA_reviewer_A!$D3784)</f>
        <v/>
      </c>
      <c r="E3784">
        <f>IF(OR($A3784="",screen_TA_reviewer_B!$D3784=""),"",screen_TA_reviewer_B!$D3784)</f>
        <v/>
      </c>
      <c r="F3784">
        <f>IF(AND(B3784&lt;&gt;"",C3784&lt;&gt;""),1,"")</f>
        <v/>
      </c>
      <c r="G3784">
        <f>IF(F3784=1,IF(B3784=C3784,1,0),"")</f>
        <v/>
      </c>
      <c r="H3784">
        <f>IF(B3784="","",IFERROR(VLOOKUP(B3784,lst_TA_binary_map_table,2,FALSE),"INVALID"))</f>
        <v/>
      </c>
      <c r="I3784">
        <f>IF(C3784="","",IFERROR(VLOOKUP(C3784,lst_TA_binary_map_table,2,FALSE),"INVALID"))</f>
        <v/>
      </c>
      <c r="J3784">
        <f>IF(F3784=1,IF(H3784=I3784,1,0),"")</f>
        <v/>
      </c>
      <c r="K3784">
        <f>IF(G3784=0,1,"")</f>
        <v/>
      </c>
      <c r="L3784">
        <f>IF(K3784=1,COUNTIF($K$2:K3784,1),"")</f>
        <v/>
      </c>
    </row>
    <row r="3785">
      <c r="A3785">
        <f>IF(screen_TA_reviewer_A!$A3785="","",screen_TA_reviewer_A!$A3785)</f>
        <v/>
      </c>
      <c r="B3785">
        <f>IF(OR($A3785="",screen_TA_reviewer_A!$C3785=""),"",screen_TA_reviewer_A!$C3785)</f>
        <v/>
      </c>
      <c r="C3785">
        <f>IF(OR($A3785="",screen_TA_reviewer_B!$C3785=""),"",screen_TA_reviewer_B!$C3785)</f>
        <v/>
      </c>
      <c r="D3785">
        <f>IF(OR($A3785="",screen_TA_reviewer_A!$D3785=""),"",screen_TA_reviewer_A!$D3785)</f>
        <v/>
      </c>
      <c r="E3785">
        <f>IF(OR($A3785="",screen_TA_reviewer_B!$D3785=""),"",screen_TA_reviewer_B!$D3785)</f>
        <v/>
      </c>
      <c r="F3785">
        <f>IF(AND(B3785&lt;&gt;"",C3785&lt;&gt;""),1,"")</f>
        <v/>
      </c>
      <c r="G3785">
        <f>IF(F3785=1,IF(B3785=C3785,1,0),"")</f>
        <v/>
      </c>
      <c r="H3785">
        <f>IF(B3785="","",IFERROR(VLOOKUP(B3785,lst_TA_binary_map_table,2,FALSE),"INVALID"))</f>
        <v/>
      </c>
      <c r="I3785">
        <f>IF(C3785="","",IFERROR(VLOOKUP(C3785,lst_TA_binary_map_table,2,FALSE),"INVALID"))</f>
        <v/>
      </c>
      <c r="J3785">
        <f>IF(F3785=1,IF(H3785=I3785,1,0),"")</f>
        <v/>
      </c>
      <c r="K3785">
        <f>IF(G3785=0,1,"")</f>
        <v/>
      </c>
      <c r="L3785">
        <f>IF(K3785=1,COUNTIF($K$2:K3785,1),"")</f>
        <v/>
      </c>
    </row>
    <row r="3786">
      <c r="A3786">
        <f>IF(screen_TA_reviewer_A!$A3786="","",screen_TA_reviewer_A!$A3786)</f>
        <v/>
      </c>
      <c r="B3786">
        <f>IF(OR($A3786="",screen_TA_reviewer_A!$C3786=""),"",screen_TA_reviewer_A!$C3786)</f>
        <v/>
      </c>
      <c r="C3786">
        <f>IF(OR($A3786="",screen_TA_reviewer_B!$C3786=""),"",screen_TA_reviewer_B!$C3786)</f>
        <v/>
      </c>
      <c r="D3786">
        <f>IF(OR($A3786="",screen_TA_reviewer_A!$D3786=""),"",screen_TA_reviewer_A!$D3786)</f>
        <v/>
      </c>
      <c r="E3786">
        <f>IF(OR($A3786="",screen_TA_reviewer_B!$D3786=""),"",screen_TA_reviewer_B!$D3786)</f>
        <v/>
      </c>
      <c r="F3786">
        <f>IF(AND(B3786&lt;&gt;"",C3786&lt;&gt;""),1,"")</f>
        <v/>
      </c>
      <c r="G3786">
        <f>IF(F3786=1,IF(B3786=C3786,1,0),"")</f>
        <v/>
      </c>
      <c r="H3786">
        <f>IF(B3786="","",IFERROR(VLOOKUP(B3786,lst_TA_binary_map_table,2,FALSE),"INVALID"))</f>
        <v/>
      </c>
      <c r="I3786">
        <f>IF(C3786="","",IFERROR(VLOOKUP(C3786,lst_TA_binary_map_table,2,FALSE),"INVALID"))</f>
        <v/>
      </c>
      <c r="J3786">
        <f>IF(F3786=1,IF(H3786=I3786,1,0),"")</f>
        <v/>
      </c>
      <c r="K3786">
        <f>IF(G3786=0,1,"")</f>
        <v/>
      </c>
      <c r="L3786">
        <f>IF(K3786=1,COUNTIF($K$2:K3786,1),"")</f>
        <v/>
      </c>
    </row>
    <row r="3787">
      <c r="A3787">
        <f>IF(screen_TA_reviewer_A!$A3787="","",screen_TA_reviewer_A!$A3787)</f>
        <v/>
      </c>
      <c r="B3787">
        <f>IF(OR($A3787="",screen_TA_reviewer_A!$C3787=""),"",screen_TA_reviewer_A!$C3787)</f>
        <v/>
      </c>
      <c r="C3787">
        <f>IF(OR($A3787="",screen_TA_reviewer_B!$C3787=""),"",screen_TA_reviewer_B!$C3787)</f>
        <v/>
      </c>
      <c r="D3787">
        <f>IF(OR($A3787="",screen_TA_reviewer_A!$D3787=""),"",screen_TA_reviewer_A!$D3787)</f>
        <v/>
      </c>
      <c r="E3787">
        <f>IF(OR($A3787="",screen_TA_reviewer_B!$D3787=""),"",screen_TA_reviewer_B!$D3787)</f>
        <v/>
      </c>
      <c r="F3787">
        <f>IF(AND(B3787&lt;&gt;"",C3787&lt;&gt;""),1,"")</f>
        <v/>
      </c>
      <c r="G3787">
        <f>IF(F3787=1,IF(B3787=C3787,1,0),"")</f>
        <v/>
      </c>
      <c r="H3787">
        <f>IF(B3787="","",IFERROR(VLOOKUP(B3787,lst_TA_binary_map_table,2,FALSE),"INVALID"))</f>
        <v/>
      </c>
      <c r="I3787">
        <f>IF(C3787="","",IFERROR(VLOOKUP(C3787,lst_TA_binary_map_table,2,FALSE),"INVALID"))</f>
        <v/>
      </c>
      <c r="J3787">
        <f>IF(F3787=1,IF(H3787=I3787,1,0),"")</f>
        <v/>
      </c>
      <c r="K3787">
        <f>IF(G3787=0,1,"")</f>
        <v/>
      </c>
      <c r="L3787">
        <f>IF(K3787=1,COUNTIF($K$2:K3787,1),"")</f>
        <v/>
      </c>
    </row>
    <row r="3788">
      <c r="A3788">
        <f>IF(screen_TA_reviewer_A!$A3788="","",screen_TA_reviewer_A!$A3788)</f>
        <v/>
      </c>
      <c r="B3788">
        <f>IF(OR($A3788="",screen_TA_reviewer_A!$C3788=""),"",screen_TA_reviewer_A!$C3788)</f>
        <v/>
      </c>
      <c r="C3788">
        <f>IF(OR($A3788="",screen_TA_reviewer_B!$C3788=""),"",screen_TA_reviewer_B!$C3788)</f>
        <v/>
      </c>
      <c r="D3788">
        <f>IF(OR($A3788="",screen_TA_reviewer_A!$D3788=""),"",screen_TA_reviewer_A!$D3788)</f>
        <v/>
      </c>
      <c r="E3788">
        <f>IF(OR($A3788="",screen_TA_reviewer_B!$D3788=""),"",screen_TA_reviewer_B!$D3788)</f>
        <v/>
      </c>
      <c r="F3788">
        <f>IF(AND(B3788&lt;&gt;"",C3788&lt;&gt;""),1,"")</f>
        <v/>
      </c>
      <c r="G3788">
        <f>IF(F3788=1,IF(B3788=C3788,1,0),"")</f>
        <v/>
      </c>
      <c r="H3788">
        <f>IF(B3788="","",IFERROR(VLOOKUP(B3788,lst_TA_binary_map_table,2,FALSE),"INVALID"))</f>
        <v/>
      </c>
      <c r="I3788">
        <f>IF(C3788="","",IFERROR(VLOOKUP(C3788,lst_TA_binary_map_table,2,FALSE),"INVALID"))</f>
        <v/>
      </c>
      <c r="J3788">
        <f>IF(F3788=1,IF(H3788=I3788,1,0),"")</f>
        <v/>
      </c>
      <c r="K3788">
        <f>IF(G3788=0,1,"")</f>
        <v/>
      </c>
      <c r="L3788">
        <f>IF(K3788=1,COUNTIF($K$2:K3788,1),"")</f>
        <v/>
      </c>
    </row>
    <row r="3789">
      <c r="A3789">
        <f>IF(screen_TA_reviewer_A!$A3789="","",screen_TA_reviewer_A!$A3789)</f>
        <v/>
      </c>
      <c r="B3789">
        <f>IF(OR($A3789="",screen_TA_reviewer_A!$C3789=""),"",screen_TA_reviewer_A!$C3789)</f>
        <v/>
      </c>
      <c r="C3789">
        <f>IF(OR($A3789="",screen_TA_reviewer_B!$C3789=""),"",screen_TA_reviewer_B!$C3789)</f>
        <v/>
      </c>
      <c r="D3789">
        <f>IF(OR($A3789="",screen_TA_reviewer_A!$D3789=""),"",screen_TA_reviewer_A!$D3789)</f>
        <v/>
      </c>
      <c r="E3789">
        <f>IF(OR($A3789="",screen_TA_reviewer_B!$D3789=""),"",screen_TA_reviewer_B!$D3789)</f>
        <v/>
      </c>
      <c r="F3789">
        <f>IF(AND(B3789&lt;&gt;"",C3789&lt;&gt;""),1,"")</f>
        <v/>
      </c>
      <c r="G3789">
        <f>IF(F3789=1,IF(B3789=C3789,1,0),"")</f>
        <v/>
      </c>
      <c r="H3789">
        <f>IF(B3789="","",IFERROR(VLOOKUP(B3789,lst_TA_binary_map_table,2,FALSE),"INVALID"))</f>
        <v/>
      </c>
      <c r="I3789">
        <f>IF(C3789="","",IFERROR(VLOOKUP(C3789,lst_TA_binary_map_table,2,FALSE),"INVALID"))</f>
        <v/>
      </c>
      <c r="J3789">
        <f>IF(F3789=1,IF(H3789=I3789,1,0),"")</f>
        <v/>
      </c>
      <c r="K3789">
        <f>IF(G3789=0,1,"")</f>
        <v/>
      </c>
      <c r="L3789">
        <f>IF(K3789=1,COUNTIF($K$2:K3789,1),"")</f>
        <v/>
      </c>
    </row>
    <row r="3790">
      <c r="A3790">
        <f>IF(screen_TA_reviewer_A!$A3790="","",screen_TA_reviewer_A!$A3790)</f>
        <v/>
      </c>
      <c r="B3790">
        <f>IF(OR($A3790="",screen_TA_reviewer_A!$C3790=""),"",screen_TA_reviewer_A!$C3790)</f>
        <v/>
      </c>
      <c r="C3790">
        <f>IF(OR($A3790="",screen_TA_reviewer_B!$C3790=""),"",screen_TA_reviewer_B!$C3790)</f>
        <v/>
      </c>
      <c r="D3790">
        <f>IF(OR($A3790="",screen_TA_reviewer_A!$D3790=""),"",screen_TA_reviewer_A!$D3790)</f>
        <v/>
      </c>
      <c r="E3790">
        <f>IF(OR($A3790="",screen_TA_reviewer_B!$D3790=""),"",screen_TA_reviewer_B!$D3790)</f>
        <v/>
      </c>
      <c r="F3790">
        <f>IF(AND(B3790&lt;&gt;"",C3790&lt;&gt;""),1,"")</f>
        <v/>
      </c>
      <c r="G3790">
        <f>IF(F3790=1,IF(B3790=C3790,1,0),"")</f>
        <v/>
      </c>
      <c r="H3790">
        <f>IF(B3790="","",IFERROR(VLOOKUP(B3790,lst_TA_binary_map_table,2,FALSE),"INVALID"))</f>
        <v/>
      </c>
      <c r="I3790">
        <f>IF(C3790="","",IFERROR(VLOOKUP(C3790,lst_TA_binary_map_table,2,FALSE),"INVALID"))</f>
        <v/>
      </c>
      <c r="J3790">
        <f>IF(F3790=1,IF(H3790=I3790,1,0),"")</f>
        <v/>
      </c>
      <c r="K3790">
        <f>IF(G3790=0,1,"")</f>
        <v/>
      </c>
      <c r="L3790">
        <f>IF(K3790=1,COUNTIF($K$2:K3790,1),"")</f>
        <v/>
      </c>
    </row>
    <row r="3791">
      <c r="A3791">
        <f>IF(screen_TA_reviewer_A!$A3791="","",screen_TA_reviewer_A!$A3791)</f>
        <v/>
      </c>
      <c r="B3791">
        <f>IF(OR($A3791="",screen_TA_reviewer_A!$C3791=""),"",screen_TA_reviewer_A!$C3791)</f>
        <v/>
      </c>
      <c r="C3791">
        <f>IF(OR($A3791="",screen_TA_reviewer_B!$C3791=""),"",screen_TA_reviewer_B!$C3791)</f>
        <v/>
      </c>
      <c r="D3791">
        <f>IF(OR($A3791="",screen_TA_reviewer_A!$D3791=""),"",screen_TA_reviewer_A!$D3791)</f>
        <v/>
      </c>
      <c r="E3791">
        <f>IF(OR($A3791="",screen_TA_reviewer_B!$D3791=""),"",screen_TA_reviewer_B!$D3791)</f>
        <v/>
      </c>
      <c r="F3791">
        <f>IF(AND(B3791&lt;&gt;"",C3791&lt;&gt;""),1,"")</f>
        <v/>
      </c>
      <c r="G3791">
        <f>IF(F3791=1,IF(B3791=C3791,1,0),"")</f>
        <v/>
      </c>
      <c r="H3791">
        <f>IF(B3791="","",IFERROR(VLOOKUP(B3791,lst_TA_binary_map_table,2,FALSE),"INVALID"))</f>
        <v/>
      </c>
      <c r="I3791">
        <f>IF(C3791="","",IFERROR(VLOOKUP(C3791,lst_TA_binary_map_table,2,FALSE),"INVALID"))</f>
        <v/>
      </c>
      <c r="J3791">
        <f>IF(F3791=1,IF(H3791=I3791,1,0),"")</f>
        <v/>
      </c>
      <c r="K3791">
        <f>IF(G3791=0,1,"")</f>
        <v/>
      </c>
      <c r="L3791">
        <f>IF(K3791=1,COUNTIF($K$2:K3791,1),"")</f>
        <v/>
      </c>
    </row>
    <row r="3792">
      <c r="A3792">
        <f>IF(screen_TA_reviewer_A!$A3792="","",screen_TA_reviewer_A!$A3792)</f>
        <v/>
      </c>
      <c r="B3792">
        <f>IF(OR($A3792="",screen_TA_reviewer_A!$C3792=""),"",screen_TA_reviewer_A!$C3792)</f>
        <v/>
      </c>
      <c r="C3792">
        <f>IF(OR($A3792="",screen_TA_reviewer_B!$C3792=""),"",screen_TA_reviewer_B!$C3792)</f>
        <v/>
      </c>
      <c r="D3792">
        <f>IF(OR($A3792="",screen_TA_reviewer_A!$D3792=""),"",screen_TA_reviewer_A!$D3792)</f>
        <v/>
      </c>
      <c r="E3792">
        <f>IF(OR($A3792="",screen_TA_reviewer_B!$D3792=""),"",screen_TA_reviewer_B!$D3792)</f>
        <v/>
      </c>
      <c r="F3792">
        <f>IF(AND(B3792&lt;&gt;"",C3792&lt;&gt;""),1,"")</f>
        <v/>
      </c>
      <c r="G3792">
        <f>IF(F3792=1,IF(B3792=C3792,1,0),"")</f>
        <v/>
      </c>
      <c r="H3792">
        <f>IF(B3792="","",IFERROR(VLOOKUP(B3792,lst_TA_binary_map_table,2,FALSE),"INVALID"))</f>
        <v/>
      </c>
      <c r="I3792">
        <f>IF(C3792="","",IFERROR(VLOOKUP(C3792,lst_TA_binary_map_table,2,FALSE),"INVALID"))</f>
        <v/>
      </c>
      <c r="J3792">
        <f>IF(F3792=1,IF(H3792=I3792,1,0),"")</f>
        <v/>
      </c>
      <c r="K3792">
        <f>IF(G3792=0,1,"")</f>
        <v/>
      </c>
      <c r="L3792">
        <f>IF(K3792=1,COUNTIF($K$2:K3792,1),"")</f>
        <v/>
      </c>
    </row>
    <row r="3793">
      <c r="A3793">
        <f>IF(screen_TA_reviewer_A!$A3793="","",screen_TA_reviewer_A!$A3793)</f>
        <v/>
      </c>
      <c r="B3793">
        <f>IF(OR($A3793="",screen_TA_reviewer_A!$C3793=""),"",screen_TA_reviewer_A!$C3793)</f>
        <v/>
      </c>
      <c r="C3793">
        <f>IF(OR($A3793="",screen_TA_reviewer_B!$C3793=""),"",screen_TA_reviewer_B!$C3793)</f>
        <v/>
      </c>
      <c r="D3793">
        <f>IF(OR($A3793="",screen_TA_reviewer_A!$D3793=""),"",screen_TA_reviewer_A!$D3793)</f>
        <v/>
      </c>
      <c r="E3793">
        <f>IF(OR($A3793="",screen_TA_reviewer_B!$D3793=""),"",screen_TA_reviewer_B!$D3793)</f>
        <v/>
      </c>
      <c r="F3793">
        <f>IF(AND(B3793&lt;&gt;"",C3793&lt;&gt;""),1,"")</f>
        <v/>
      </c>
      <c r="G3793">
        <f>IF(F3793=1,IF(B3793=C3793,1,0),"")</f>
        <v/>
      </c>
      <c r="H3793">
        <f>IF(B3793="","",IFERROR(VLOOKUP(B3793,lst_TA_binary_map_table,2,FALSE),"INVALID"))</f>
        <v/>
      </c>
      <c r="I3793">
        <f>IF(C3793="","",IFERROR(VLOOKUP(C3793,lst_TA_binary_map_table,2,FALSE),"INVALID"))</f>
        <v/>
      </c>
      <c r="J3793">
        <f>IF(F3793=1,IF(H3793=I3793,1,0),"")</f>
        <v/>
      </c>
      <c r="K3793">
        <f>IF(G3793=0,1,"")</f>
        <v/>
      </c>
      <c r="L3793">
        <f>IF(K3793=1,COUNTIF($K$2:K3793,1),"")</f>
        <v/>
      </c>
    </row>
    <row r="3794">
      <c r="A3794">
        <f>IF(screen_TA_reviewer_A!$A3794="","",screen_TA_reviewer_A!$A3794)</f>
        <v/>
      </c>
      <c r="B3794">
        <f>IF(OR($A3794="",screen_TA_reviewer_A!$C3794=""),"",screen_TA_reviewer_A!$C3794)</f>
        <v/>
      </c>
      <c r="C3794">
        <f>IF(OR($A3794="",screen_TA_reviewer_B!$C3794=""),"",screen_TA_reviewer_B!$C3794)</f>
        <v/>
      </c>
      <c r="D3794">
        <f>IF(OR($A3794="",screen_TA_reviewer_A!$D3794=""),"",screen_TA_reviewer_A!$D3794)</f>
        <v/>
      </c>
      <c r="E3794">
        <f>IF(OR($A3794="",screen_TA_reviewer_B!$D3794=""),"",screen_TA_reviewer_B!$D3794)</f>
        <v/>
      </c>
      <c r="F3794">
        <f>IF(AND(B3794&lt;&gt;"",C3794&lt;&gt;""),1,"")</f>
        <v/>
      </c>
      <c r="G3794">
        <f>IF(F3794=1,IF(B3794=C3794,1,0),"")</f>
        <v/>
      </c>
      <c r="H3794">
        <f>IF(B3794="","",IFERROR(VLOOKUP(B3794,lst_TA_binary_map_table,2,FALSE),"INVALID"))</f>
        <v/>
      </c>
      <c r="I3794">
        <f>IF(C3794="","",IFERROR(VLOOKUP(C3794,lst_TA_binary_map_table,2,FALSE),"INVALID"))</f>
        <v/>
      </c>
      <c r="J3794">
        <f>IF(F3794=1,IF(H3794=I3794,1,0),"")</f>
        <v/>
      </c>
      <c r="K3794">
        <f>IF(G3794=0,1,"")</f>
        <v/>
      </c>
      <c r="L3794">
        <f>IF(K3794=1,COUNTIF($K$2:K3794,1),"")</f>
        <v/>
      </c>
    </row>
    <row r="3795">
      <c r="A3795">
        <f>IF(screen_TA_reviewer_A!$A3795="","",screen_TA_reviewer_A!$A3795)</f>
        <v/>
      </c>
      <c r="B3795">
        <f>IF(OR($A3795="",screen_TA_reviewer_A!$C3795=""),"",screen_TA_reviewer_A!$C3795)</f>
        <v/>
      </c>
      <c r="C3795">
        <f>IF(OR($A3795="",screen_TA_reviewer_B!$C3795=""),"",screen_TA_reviewer_B!$C3795)</f>
        <v/>
      </c>
      <c r="D3795">
        <f>IF(OR($A3795="",screen_TA_reviewer_A!$D3795=""),"",screen_TA_reviewer_A!$D3795)</f>
        <v/>
      </c>
      <c r="E3795">
        <f>IF(OR($A3795="",screen_TA_reviewer_B!$D3795=""),"",screen_TA_reviewer_B!$D3795)</f>
        <v/>
      </c>
      <c r="F3795">
        <f>IF(AND(B3795&lt;&gt;"",C3795&lt;&gt;""),1,"")</f>
        <v/>
      </c>
      <c r="G3795">
        <f>IF(F3795=1,IF(B3795=C3795,1,0),"")</f>
        <v/>
      </c>
      <c r="H3795">
        <f>IF(B3795="","",IFERROR(VLOOKUP(B3795,lst_TA_binary_map_table,2,FALSE),"INVALID"))</f>
        <v/>
      </c>
      <c r="I3795">
        <f>IF(C3795="","",IFERROR(VLOOKUP(C3795,lst_TA_binary_map_table,2,FALSE),"INVALID"))</f>
        <v/>
      </c>
      <c r="J3795">
        <f>IF(F3795=1,IF(H3795=I3795,1,0),"")</f>
        <v/>
      </c>
      <c r="K3795">
        <f>IF(G3795=0,1,"")</f>
        <v/>
      </c>
      <c r="L3795">
        <f>IF(K3795=1,COUNTIF($K$2:K3795,1),"")</f>
        <v/>
      </c>
    </row>
    <row r="3796">
      <c r="A3796">
        <f>IF(screen_TA_reviewer_A!$A3796="","",screen_TA_reviewer_A!$A3796)</f>
        <v/>
      </c>
      <c r="B3796">
        <f>IF(OR($A3796="",screen_TA_reviewer_A!$C3796=""),"",screen_TA_reviewer_A!$C3796)</f>
        <v/>
      </c>
      <c r="C3796">
        <f>IF(OR($A3796="",screen_TA_reviewer_B!$C3796=""),"",screen_TA_reviewer_B!$C3796)</f>
        <v/>
      </c>
      <c r="D3796">
        <f>IF(OR($A3796="",screen_TA_reviewer_A!$D3796=""),"",screen_TA_reviewer_A!$D3796)</f>
        <v/>
      </c>
      <c r="E3796">
        <f>IF(OR($A3796="",screen_TA_reviewer_B!$D3796=""),"",screen_TA_reviewer_B!$D3796)</f>
        <v/>
      </c>
      <c r="F3796">
        <f>IF(AND(B3796&lt;&gt;"",C3796&lt;&gt;""),1,"")</f>
        <v/>
      </c>
      <c r="G3796">
        <f>IF(F3796=1,IF(B3796=C3796,1,0),"")</f>
        <v/>
      </c>
      <c r="H3796">
        <f>IF(B3796="","",IFERROR(VLOOKUP(B3796,lst_TA_binary_map_table,2,FALSE),"INVALID"))</f>
        <v/>
      </c>
      <c r="I3796">
        <f>IF(C3796="","",IFERROR(VLOOKUP(C3796,lst_TA_binary_map_table,2,FALSE),"INVALID"))</f>
        <v/>
      </c>
      <c r="J3796">
        <f>IF(F3796=1,IF(H3796=I3796,1,0),"")</f>
        <v/>
      </c>
      <c r="K3796">
        <f>IF(G3796=0,1,"")</f>
        <v/>
      </c>
      <c r="L3796">
        <f>IF(K3796=1,COUNTIF($K$2:K3796,1),"")</f>
        <v/>
      </c>
    </row>
    <row r="3797">
      <c r="A3797">
        <f>IF(screen_TA_reviewer_A!$A3797="","",screen_TA_reviewer_A!$A3797)</f>
        <v/>
      </c>
      <c r="B3797">
        <f>IF(OR($A3797="",screen_TA_reviewer_A!$C3797=""),"",screen_TA_reviewer_A!$C3797)</f>
        <v/>
      </c>
      <c r="C3797">
        <f>IF(OR($A3797="",screen_TA_reviewer_B!$C3797=""),"",screen_TA_reviewer_B!$C3797)</f>
        <v/>
      </c>
      <c r="D3797">
        <f>IF(OR($A3797="",screen_TA_reviewer_A!$D3797=""),"",screen_TA_reviewer_A!$D3797)</f>
        <v/>
      </c>
      <c r="E3797">
        <f>IF(OR($A3797="",screen_TA_reviewer_B!$D3797=""),"",screen_TA_reviewer_B!$D3797)</f>
        <v/>
      </c>
      <c r="F3797">
        <f>IF(AND(B3797&lt;&gt;"",C3797&lt;&gt;""),1,"")</f>
        <v/>
      </c>
      <c r="G3797">
        <f>IF(F3797=1,IF(B3797=C3797,1,0),"")</f>
        <v/>
      </c>
      <c r="H3797">
        <f>IF(B3797="","",IFERROR(VLOOKUP(B3797,lst_TA_binary_map_table,2,FALSE),"INVALID"))</f>
        <v/>
      </c>
      <c r="I3797">
        <f>IF(C3797="","",IFERROR(VLOOKUP(C3797,lst_TA_binary_map_table,2,FALSE),"INVALID"))</f>
        <v/>
      </c>
      <c r="J3797">
        <f>IF(F3797=1,IF(H3797=I3797,1,0),"")</f>
        <v/>
      </c>
      <c r="K3797">
        <f>IF(G3797=0,1,"")</f>
        <v/>
      </c>
      <c r="L3797">
        <f>IF(K3797=1,COUNTIF($K$2:K3797,1),"")</f>
        <v/>
      </c>
    </row>
    <row r="3798">
      <c r="A3798">
        <f>IF(screen_TA_reviewer_A!$A3798="","",screen_TA_reviewer_A!$A3798)</f>
        <v/>
      </c>
      <c r="B3798">
        <f>IF(OR($A3798="",screen_TA_reviewer_A!$C3798=""),"",screen_TA_reviewer_A!$C3798)</f>
        <v/>
      </c>
      <c r="C3798">
        <f>IF(OR($A3798="",screen_TA_reviewer_B!$C3798=""),"",screen_TA_reviewer_B!$C3798)</f>
        <v/>
      </c>
      <c r="D3798">
        <f>IF(OR($A3798="",screen_TA_reviewer_A!$D3798=""),"",screen_TA_reviewer_A!$D3798)</f>
        <v/>
      </c>
      <c r="E3798">
        <f>IF(OR($A3798="",screen_TA_reviewer_B!$D3798=""),"",screen_TA_reviewer_B!$D3798)</f>
        <v/>
      </c>
      <c r="F3798">
        <f>IF(AND(B3798&lt;&gt;"",C3798&lt;&gt;""),1,"")</f>
        <v/>
      </c>
      <c r="G3798">
        <f>IF(F3798=1,IF(B3798=C3798,1,0),"")</f>
        <v/>
      </c>
      <c r="H3798">
        <f>IF(B3798="","",IFERROR(VLOOKUP(B3798,lst_TA_binary_map_table,2,FALSE),"INVALID"))</f>
        <v/>
      </c>
      <c r="I3798">
        <f>IF(C3798="","",IFERROR(VLOOKUP(C3798,lst_TA_binary_map_table,2,FALSE),"INVALID"))</f>
        <v/>
      </c>
      <c r="J3798">
        <f>IF(F3798=1,IF(H3798=I3798,1,0),"")</f>
        <v/>
      </c>
      <c r="K3798">
        <f>IF(G3798=0,1,"")</f>
        <v/>
      </c>
      <c r="L3798">
        <f>IF(K3798=1,COUNTIF($K$2:K3798,1),"")</f>
        <v/>
      </c>
    </row>
    <row r="3799">
      <c r="A3799">
        <f>IF(screen_TA_reviewer_A!$A3799="","",screen_TA_reviewer_A!$A3799)</f>
        <v/>
      </c>
      <c r="B3799">
        <f>IF(OR($A3799="",screen_TA_reviewer_A!$C3799=""),"",screen_TA_reviewer_A!$C3799)</f>
        <v/>
      </c>
      <c r="C3799">
        <f>IF(OR($A3799="",screen_TA_reviewer_B!$C3799=""),"",screen_TA_reviewer_B!$C3799)</f>
        <v/>
      </c>
      <c r="D3799">
        <f>IF(OR($A3799="",screen_TA_reviewer_A!$D3799=""),"",screen_TA_reviewer_A!$D3799)</f>
        <v/>
      </c>
      <c r="E3799">
        <f>IF(OR($A3799="",screen_TA_reviewer_B!$D3799=""),"",screen_TA_reviewer_B!$D3799)</f>
        <v/>
      </c>
      <c r="F3799">
        <f>IF(AND(B3799&lt;&gt;"",C3799&lt;&gt;""),1,"")</f>
        <v/>
      </c>
      <c r="G3799">
        <f>IF(F3799=1,IF(B3799=C3799,1,0),"")</f>
        <v/>
      </c>
      <c r="H3799">
        <f>IF(B3799="","",IFERROR(VLOOKUP(B3799,lst_TA_binary_map_table,2,FALSE),"INVALID"))</f>
        <v/>
      </c>
      <c r="I3799">
        <f>IF(C3799="","",IFERROR(VLOOKUP(C3799,lst_TA_binary_map_table,2,FALSE),"INVALID"))</f>
        <v/>
      </c>
      <c r="J3799">
        <f>IF(F3799=1,IF(H3799=I3799,1,0),"")</f>
        <v/>
      </c>
      <c r="K3799">
        <f>IF(G3799=0,1,"")</f>
        <v/>
      </c>
      <c r="L3799">
        <f>IF(K3799=1,COUNTIF($K$2:K3799,1),"")</f>
        <v/>
      </c>
    </row>
    <row r="3800">
      <c r="A3800">
        <f>IF(screen_TA_reviewer_A!$A3800="","",screen_TA_reviewer_A!$A3800)</f>
        <v/>
      </c>
      <c r="B3800">
        <f>IF(OR($A3800="",screen_TA_reviewer_A!$C3800=""),"",screen_TA_reviewer_A!$C3800)</f>
        <v/>
      </c>
      <c r="C3800">
        <f>IF(OR($A3800="",screen_TA_reviewer_B!$C3800=""),"",screen_TA_reviewer_B!$C3800)</f>
        <v/>
      </c>
      <c r="D3800">
        <f>IF(OR($A3800="",screen_TA_reviewer_A!$D3800=""),"",screen_TA_reviewer_A!$D3800)</f>
        <v/>
      </c>
      <c r="E3800">
        <f>IF(OR($A3800="",screen_TA_reviewer_B!$D3800=""),"",screen_TA_reviewer_B!$D3800)</f>
        <v/>
      </c>
      <c r="F3800">
        <f>IF(AND(B3800&lt;&gt;"",C3800&lt;&gt;""),1,"")</f>
        <v/>
      </c>
      <c r="G3800">
        <f>IF(F3800=1,IF(B3800=C3800,1,0),"")</f>
        <v/>
      </c>
      <c r="H3800">
        <f>IF(B3800="","",IFERROR(VLOOKUP(B3800,lst_TA_binary_map_table,2,FALSE),"INVALID"))</f>
        <v/>
      </c>
      <c r="I3800">
        <f>IF(C3800="","",IFERROR(VLOOKUP(C3800,lst_TA_binary_map_table,2,FALSE),"INVALID"))</f>
        <v/>
      </c>
      <c r="J3800">
        <f>IF(F3800=1,IF(H3800=I3800,1,0),"")</f>
        <v/>
      </c>
      <c r="K3800">
        <f>IF(G3800=0,1,"")</f>
        <v/>
      </c>
      <c r="L3800">
        <f>IF(K3800=1,COUNTIF($K$2:K3800,1),"")</f>
        <v/>
      </c>
    </row>
    <row r="3801">
      <c r="A3801">
        <f>IF(screen_TA_reviewer_A!$A3801="","",screen_TA_reviewer_A!$A3801)</f>
        <v/>
      </c>
      <c r="B3801">
        <f>IF(OR($A3801="",screen_TA_reviewer_A!$C3801=""),"",screen_TA_reviewer_A!$C3801)</f>
        <v/>
      </c>
      <c r="C3801">
        <f>IF(OR($A3801="",screen_TA_reviewer_B!$C3801=""),"",screen_TA_reviewer_B!$C3801)</f>
        <v/>
      </c>
      <c r="D3801">
        <f>IF(OR($A3801="",screen_TA_reviewer_A!$D3801=""),"",screen_TA_reviewer_A!$D3801)</f>
        <v/>
      </c>
      <c r="E3801">
        <f>IF(OR($A3801="",screen_TA_reviewer_B!$D3801=""),"",screen_TA_reviewer_B!$D3801)</f>
        <v/>
      </c>
      <c r="F3801">
        <f>IF(AND(B3801&lt;&gt;"",C3801&lt;&gt;""),1,"")</f>
        <v/>
      </c>
      <c r="G3801">
        <f>IF(F3801=1,IF(B3801=C3801,1,0),"")</f>
        <v/>
      </c>
      <c r="H3801">
        <f>IF(B3801="","",IFERROR(VLOOKUP(B3801,lst_TA_binary_map_table,2,FALSE),"INVALID"))</f>
        <v/>
      </c>
      <c r="I3801">
        <f>IF(C3801="","",IFERROR(VLOOKUP(C3801,lst_TA_binary_map_table,2,FALSE),"INVALID"))</f>
        <v/>
      </c>
      <c r="J3801">
        <f>IF(F3801=1,IF(H3801=I3801,1,0),"")</f>
        <v/>
      </c>
      <c r="K3801">
        <f>IF(G3801=0,1,"")</f>
        <v/>
      </c>
      <c r="L3801">
        <f>IF(K3801=1,COUNTIF($K$2:K3801,1),"")</f>
        <v/>
      </c>
    </row>
    <row r="3802">
      <c r="A3802">
        <f>IF(screen_TA_reviewer_A!$A3802="","",screen_TA_reviewer_A!$A3802)</f>
        <v/>
      </c>
      <c r="B3802">
        <f>IF(OR($A3802="",screen_TA_reviewer_A!$C3802=""),"",screen_TA_reviewer_A!$C3802)</f>
        <v/>
      </c>
      <c r="C3802">
        <f>IF(OR($A3802="",screen_TA_reviewer_B!$C3802=""),"",screen_TA_reviewer_B!$C3802)</f>
        <v/>
      </c>
      <c r="D3802">
        <f>IF(OR($A3802="",screen_TA_reviewer_A!$D3802=""),"",screen_TA_reviewer_A!$D3802)</f>
        <v/>
      </c>
      <c r="E3802">
        <f>IF(OR($A3802="",screen_TA_reviewer_B!$D3802=""),"",screen_TA_reviewer_B!$D3802)</f>
        <v/>
      </c>
      <c r="F3802">
        <f>IF(AND(B3802&lt;&gt;"",C3802&lt;&gt;""),1,"")</f>
        <v/>
      </c>
      <c r="G3802">
        <f>IF(F3802=1,IF(B3802=C3802,1,0),"")</f>
        <v/>
      </c>
      <c r="H3802">
        <f>IF(B3802="","",IFERROR(VLOOKUP(B3802,lst_TA_binary_map_table,2,FALSE),"INVALID"))</f>
        <v/>
      </c>
      <c r="I3802">
        <f>IF(C3802="","",IFERROR(VLOOKUP(C3802,lst_TA_binary_map_table,2,FALSE),"INVALID"))</f>
        <v/>
      </c>
      <c r="J3802">
        <f>IF(F3802=1,IF(H3802=I3802,1,0),"")</f>
        <v/>
      </c>
      <c r="K3802">
        <f>IF(G3802=0,1,"")</f>
        <v/>
      </c>
      <c r="L3802">
        <f>IF(K3802=1,COUNTIF($K$2:K3802,1),"")</f>
        <v/>
      </c>
    </row>
    <row r="3803">
      <c r="A3803">
        <f>IF(screen_TA_reviewer_A!$A3803="","",screen_TA_reviewer_A!$A3803)</f>
        <v/>
      </c>
      <c r="B3803">
        <f>IF(OR($A3803="",screen_TA_reviewer_A!$C3803=""),"",screen_TA_reviewer_A!$C3803)</f>
        <v/>
      </c>
      <c r="C3803">
        <f>IF(OR($A3803="",screen_TA_reviewer_B!$C3803=""),"",screen_TA_reviewer_B!$C3803)</f>
        <v/>
      </c>
      <c r="D3803">
        <f>IF(OR($A3803="",screen_TA_reviewer_A!$D3803=""),"",screen_TA_reviewer_A!$D3803)</f>
        <v/>
      </c>
      <c r="E3803">
        <f>IF(OR($A3803="",screen_TA_reviewer_B!$D3803=""),"",screen_TA_reviewer_B!$D3803)</f>
        <v/>
      </c>
      <c r="F3803">
        <f>IF(AND(B3803&lt;&gt;"",C3803&lt;&gt;""),1,"")</f>
        <v/>
      </c>
      <c r="G3803">
        <f>IF(F3803=1,IF(B3803=C3803,1,0),"")</f>
        <v/>
      </c>
      <c r="H3803">
        <f>IF(B3803="","",IFERROR(VLOOKUP(B3803,lst_TA_binary_map_table,2,FALSE),"INVALID"))</f>
        <v/>
      </c>
      <c r="I3803">
        <f>IF(C3803="","",IFERROR(VLOOKUP(C3803,lst_TA_binary_map_table,2,FALSE),"INVALID"))</f>
        <v/>
      </c>
      <c r="J3803">
        <f>IF(F3803=1,IF(H3803=I3803,1,0),"")</f>
        <v/>
      </c>
      <c r="K3803">
        <f>IF(G3803=0,1,"")</f>
        <v/>
      </c>
      <c r="L3803">
        <f>IF(K3803=1,COUNTIF($K$2:K3803,1),"")</f>
        <v/>
      </c>
    </row>
    <row r="3804">
      <c r="A3804">
        <f>IF(screen_TA_reviewer_A!$A3804="","",screen_TA_reviewer_A!$A3804)</f>
        <v/>
      </c>
      <c r="B3804">
        <f>IF(OR($A3804="",screen_TA_reviewer_A!$C3804=""),"",screen_TA_reviewer_A!$C3804)</f>
        <v/>
      </c>
      <c r="C3804">
        <f>IF(OR($A3804="",screen_TA_reviewer_B!$C3804=""),"",screen_TA_reviewer_B!$C3804)</f>
        <v/>
      </c>
      <c r="D3804">
        <f>IF(OR($A3804="",screen_TA_reviewer_A!$D3804=""),"",screen_TA_reviewer_A!$D3804)</f>
        <v/>
      </c>
      <c r="E3804">
        <f>IF(OR($A3804="",screen_TA_reviewer_B!$D3804=""),"",screen_TA_reviewer_B!$D3804)</f>
        <v/>
      </c>
      <c r="F3804">
        <f>IF(AND(B3804&lt;&gt;"",C3804&lt;&gt;""),1,"")</f>
        <v/>
      </c>
      <c r="G3804">
        <f>IF(F3804=1,IF(B3804=C3804,1,0),"")</f>
        <v/>
      </c>
      <c r="H3804">
        <f>IF(B3804="","",IFERROR(VLOOKUP(B3804,lst_TA_binary_map_table,2,FALSE),"INVALID"))</f>
        <v/>
      </c>
      <c r="I3804">
        <f>IF(C3804="","",IFERROR(VLOOKUP(C3804,lst_TA_binary_map_table,2,FALSE),"INVALID"))</f>
        <v/>
      </c>
      <c r="J3804">
        <f>IF(F3804=1,IF(H3804=I3804,1,0),"")</f>
        <v/>
      </c>
      <c r="K3804">
        <f>IF(G3804=0,1,"")</f>
        <v/>
      </c>
      <c r="L3804">
        <f>IF(K3804=1,COUNTIF($K$2:K3804,1),"")</f>
        <v/>
      </c>
    </row>
    <row r="3805">
      <c r="A3805">
        <f>IF(screen_TA_reviewer_A!$A3805="","",screen_TA_reviewer_A!$A3805)</f>
        <v/>
      </c>
      <c r="B3805">
        <f>IF(OR($A3805="",screen_TA_reviewer_A!$C3805=""),"",screen_TA_reviewer_A!$C3805)</f>
        <v/>
      </c>
      <c r="C3805">
        <f>IF(OR($A3805="",screen_TA_reviewer_B!$C3805=""),"",screen_TA_reviewer_B!$C3805)</f>
        <v/>
      </c>
      <c r="D3805">
        <f>IF(OR($A3805="",screen_TA_reviewer_A!$D3805=""),"",screen_TA_reviewer_A!$D3805)</f>
        <v/>
      </c>
      <c r="E3805">
        <f>IF(OR($A3805="",screen_TA_reviewer_B!$D3805=""),"",screen_TA_reviewer_B!$D3805)</f>
        <v/>
      </c>
      <c r="F3805">
        <f>IF(AND(B3805&lt;&gt;"",C3805&lt;&gt;""),1,"")</f>
        <v/>
      </c>
      <c r="G3805">
        <f>IF(F3805=1,IF(B3805=C3805,1,0),"")</f>
        <v/>
      </c>
      <c r="H3805">
        <f>IF(B3805="","",IFERROR(VLOOKUP(B3805,lst_TA_binary_map_table,2,FALSE),"INVALID"))</f>
        <v/>
      </c>
      <c r="I3805">
        <f>IF(C3805="","",IFERROR(VLOOKUP(C3805,lst_TA_binary_map_table,2,FALSE),"INVALID"))</f>
        <v/>
      </c>
      <c r="J3805">
        <f>IF(F3805=1,IF(H3805=I3805,1,0),"")</f>
        <v/>
      </c>
      <c r="K3805">
        <f>IF(G3805=0,1,"")</f>
        <v/>
      </c>
      <c r="L3805">
        <f>IF(K3805=1,COUNTIF($K$2:K3805,1),"")</f>
        <v/>
      </c>
    </row>
    <row r="3806">
      <c r="A3806">
        <f>IF(screen_TA_reviewer_A!$A3806="","",screen_TA_reviewer_A!$A3806)</f>
        <v/>
      </c>
      <c r="B3806">
        <f>IF(OR($A3806="",screen_TA_reviewer_A!$C3806=""),"",screen_TA_reviewer_A!$C3806)</f>
        <v/>
      </c>
      <c r="C3806">
        <f>IF(OR($A3806="",screen_TA_reviewer_B!$C3806=""),"",screen_TA_reviewer_B!$C3806)</f>
        <v/>
      </c>
      <c r="D3806">
        <f>IF(OR($A3806="",screen_TA_reviewer_A!$D3806=""),"",screen_TA_reviewer_A!$D3806)</f>
        <v/>
      </c>
      <c r="E3806">
        <f>IF(OR($A3806="",screen_TA_reviewer_B!$D3806=""),"",screen_TA_reviewer_B!$D3806)</f>
        <v/>
      </c>
      <c r="F3806">
        <f>IF(AND(B3806&lt;&gt;"",C3806&lt;&gt;""),1,"")</f>
        <v/>
      </c>
      <c r="G3806">
        <f>IF(F3806=1,IF(B3806=C3806,1,0),"")</f>
        <v/>
      </c>
      <c r="H3806">
        <f>IF(B3806="","",IFERROR(VLOOKUP(B3806,lst_TA_binary_map_table,2,FALSE),"INVALID"))</f>
        <v/>
      </c>
      <c r="I3806">
        <f>IF(C3806="","",IFERROR(VLOOKUP(C3806,lst_TA_binary_map_table,2,FALSE),"INVALID"))</f>
        <v/>
      </c>
      <c r="J3806">
        <f>IF(F3806=1,IF(H3806=I3806,1,0),"")</f>
        <v/>
      </c>
      <c r="K3806">
        <f>IF(G3806=0,1,"")</f>
        <v/>
      </c>
      <c r="L3806">
        <f>IF(K3806=1,COUNTIF($K$2:K3806,1),"")</f>
        <v/>
      </c>
    </row>
    <row r="3807">
      <c r="A3807">
        <f>IF(screen_TA_reviewer_A!$A3807="","",screen_TA_reviewer_A!$A3807)</f>
        <v/>
      </c>
      <c r="B3807">
        <f>IF(OR($A3807="",screen_TA_reviewer_A!$C3807=""),"",screen_TA_reviewer_A!$C3807)</f>
        <v/>
      </c>
      <c r="C3807">
        <f>IF(OR($A3807="",screen_TA_reviewer_B!$C3807=""),"",screen_TA_reviewer_B!$C3807)</f>
        <v/>
      </c>
      <c r="D3807">
        <f>IF(OR($A3807="",screen_TA_reviewer_A!$D3807=""),"",screen_TA_reviewer_A!$D3807)</f>
        <v/>
      </c>
      <c r="E3807">
        <f>IF(OR($A3807="",screen_TA_reviewer_B!$D3807=""),"",screen_TA_reviewer_B!$D3807)</f>
        <v/>
      </c>
      <c r="F3807">
        <f>IF(AND(B3807&lt;&gt;"",C3807&lt;&gt;""),1,"")</f>
        <v/>
      </c>
      <c r="G3807">
        <f>IF(F3807=1,IF(B3807=C3807,1,0),"")</f>
        <v/>
      </c>
      <c r="H3807">
        <f>IF(B3807="","",IFERROR(VLOOKUP(B3807,lst_TA_binary_map_table,2,FALSE),"INVALID"))</f>
        <v/>
      </c>
      <c r="I3807">
        <f>IF(C3807="","",IFERROR(VLOOKUP(C3807,lst_TA_binary_map_table,2,FALSE),"INVALID"))</f>
        <v/>
      </c>
      <c r="J3807">
        <f>IF(F3807=1,IF(H3807=I3807,1,0),"")</f>
        <v/>
      </c>
      <c r="K3807">
        <f>IF(G3807=0,1,"")</f>
        <v/>
      </c>
      <c r="L3807">
        <f>IF(K3807=1,COUNTIF($K$2:K3807,1),"")</f>
        <v/>
      </c>
    </row>
    <row r="3808">
      <c r="A3808">
        <f>IF(screen_TA_reviewer_A!$A3808="","",screen_TA_reviewer_A!$A3808)</f>
        <v/>
      </c>
      <c r="B3808">
        <f>IF(OR($A3808="",screen_TA_reviewer_A!$C3808=""),"",screen_TA_reviewer_A!$C3808)</f>
        <v/>
      </c>
      <c r="C3808">
        <f>IF(OR($A3808="",screen_TA_reviewer_B!$C3808=""),"",screen_TA_reviewer_B!$C3808)</f>
        <v/>
      </c>
      <c r="D3808">
        <f>IF(OR($A3808="",screen_TA_reviewer_A!$D3808=""),"",screen_TA_reviewer_A!$D3808)</f>
        <v/>
      </c>
      <c r="E3808">
        <f>IF(OR($A3808="",screen_TA_reviewer_B!$D3808=""),"",screen_TA_reviewer_B!$D3808)</f>
        <v/>
      </c>
      <c r="F3808">
        <f>IF(AND(B3808&lt;&gt;"",C3808&lt;&gt;""),1,"")</f>
        <v/>
      </c>
      <c r="G3808">
        <f>IF(F3808=1,IF(B3808=C3808,1,0),"")</f>
        <v/>
      </c>
      <c r="H3808">
        <f>IF(B3808="","",IFERROR(VLOOKUP(B3808,lst_TA_binary_map_table,2,FALSE),"INVALID"))</f>
        <v/>
      </c>
      <c r="I3808">
        <f>IF(C3808="","",IFERROR(VLOOKUP(C3808,lst_TA_binary_map_table,2,FALSE),"INVALID"))</f>
        <v/>
      </c>
      <c r="J3808">
        <f>IF(F3808=1,IF(H3808=I3808,1,0),"")</f>
        <v/>
      </c>
      <c r="K3808">
        <f>IF(G3808=0,1,"")</f>
        <v/>
      </c>
      <c r="L3808">
        <f>IF(K3808=1,COUNTIF($K$2:K3808,1),"")</f>
        <v/>
      </c>
    </row>
    <row r="3809">
      <c r="A3809">
        <f>IF(screen_TA_reviewer_A!$A3809="","",screen_TA_reviewer_A!$A3809)</f>
        <v/>
      </c>
      <c r="B3809">
        <f>IF(OR($A3809="",screen_TA_reviewer_A!$C3809=""),"",screen_TA_reviewer_A!$C3809)</f>
        <v/>
      </c>
      <c r="C3809">
        <f>IF(OR($A3809="",screen_TA_reviewer_B!$C3809=""),"",screen_TA_reviewer_B!$C3809)</f>
        <v/>
      </c>
      <c r="D3809">
        <f>IF(OR($A3809="",screen_TA_reviewer_A!$D3809=""),"",screen_TA_reviewer_A!$D3809)</f>
        <v/>
      </c>
      <c r="E3809">
        <f>IF(OR($A3809="",screen_TA_reviewer_B!$D3809=""),"",screen_TA_reviewer_B!$D3809)</f>
        <v/>
      </c>
      <c r="F3809">
        <f>IF(AND(B3809&lt;&gt;"",C3809&lt;&gt;""),1,"")</f>
        <v/>
      </c>
      <c r="G3809">
        <f>IF(F3809=1,IF(B3809=C3809,1,0),"")</f>
        <v/>
      </c>
      <c r="H3809">
        <f>IF(B3809="","",IFERROR(VLOOKUP(B3809,lst_TA_binary_map_table,2,FALSE),"INVALID"))</f>
        <v/>
      </c>
      <c r="I3809">
        <f>IF(C3809="","",IFERROR(VLOOKUP(C3809,lst_TA_binary_map_table,2,FALSE),"INVALID"))</f>
        <v/>
      </c>
      <c r="J3809">
        <f>IF(F3809=1,IF(H3809=I3809,1,0),"")</f>
        <v/>
      </c>
      <c r="K3809">
        <f>IF(G3809=0,1,"")</f>
        <v/>
      </c>
      <c r="L3809">
        <f>IF(K3809=1,COUNTIF($K$2:K3809,1),"")</f>
        <v/>
      </c>
    </row>
    <row r="3810">
      <c r="A3810">
        <f>IF(screen_TA_reviewer_A!$A3810="","",screen_TA_reviewer_A!$A3810)</f>
        <v/>
      </c>
      <c r="B3810">
        <f>IF(OR($A3810="",screen_TA_reviewer_A!$C3810=""),"",screen_TA_reviewer_A!$C3810)</f>
        <v/>
      </c>
      <c r="C3810">
        <f>IF(OR($A3810="",screen_TA_reviewer_B!$C3810=""),"",screen_TA_reviewer_B!$C3810)</f>
        <v/>
      </c>
      <c r="D3810">
        <f>IF(OR($A3810="",screen_TA_reviewer_A!$D3810=""),"",screen_TA_reviewer_A!$D3810)</f>
        <v/>
      </c>
      <c r="E3810">
        <f>IF(OR($A3810="",screen_TA_reviewer_B!$D3810=""),"",screen_TA_reviewer_B!$D3810)</f>
        <v/>
      </c>
      <c r="F3810">
        <f>IF(AND(B3810&lt;&gt;"",C3810&lt;&gt;""),1,"")</f>
        <v/>
      </c>
      <c r="G3810">
        <f>IF(F3810=1,IF(B3810=C3810,1,0),"")</f>
        <v/>
      </c>
      <c r="H3810">
        <f>IF(B3810="","",IFERROR(VLOOKUP(B3810,lst_TA_binary_map_table,2,FALSE),"INVALID"))</f>
        <v/>
      </c>
      <c r="I3810">
        <f>IF(C3810="","",IFERROR(VLOOKUP(C3810,lst_TA_binary_map_table,2,FALSE),"INVALID"))</f>
        <v/>
      </c>
      <c r="J3810">
        <f>IF(F3810=1,IF(H3810=I3810,1,0),"")</f>
        <v/>
      </c>
      <c r="K3810">
        <f>IF(G3810=0,1,"")</f>
        <v/>
      </c>
      <c r="L3810">
        <f>IF(K3810=1,COUNTIF($K$2:K3810,1),"")</f>
        <v/>
      </c>
    </row>
    <row r="3811">
      <c r="A3811">
        <f>IF(screen_TA_reviewer_A!$A3811="","",screen_TA_reviewer_A!$A3811)</f>
        <v/>
      </c>
      <c r="B3811">
        <f>IF(OR($A3811="",screen_TA_reviewer_A!$C3811=""),"",screen_TA_reviewer_A!$C3811)</f>
        <v/>
      </c>
      <c r="C3811">
        <f>IF(OR($A3811="",screen_TA_reviewer_B!$C3811=""),"",screen_TA_reviewer_B!$C3811)</f>
        <v/>
      </c>
      <c r="D3811">
        <f>IF(OR($A3811="",screen_TA_reviewer_A!$D3811=""),"",screen_TA_reviewer_A!$D3811)</f>
        <v/>
      </c>
      <c r="E3811">
        <f>IF(OR($A3811="",screen_TA_reviewer_B!$D3811=""),"",screen_TA_reviewer_B!$D3811)</f>
        <v/>
      </c>
      <c r="F3811">
        <f>IF(AND(B3811&lt;&gt;"",C3811&lt;&gt;""),1,"")</f>
        <v/>
      </c>
      <c r="G3811">
        <f>IF(F3811=1,IF(B3811=C3811,1,0),"")</f>
        <v/>
      </c>
      <c r="H3811">
        <f>IF(B3811="","",IFERROR(VLOOKUP(B3811,lst_TA_binary_map_table,2,FALSE),"INVALID"))</f>
        <v/>
      </c>
      <c r="I3811">
        <f>IF(C3811="","",IFERROR(VLOOKUP(C3811,lst_TA_binary_map_table,2,FALSE),"INVALID"))</f>
        <v/>
      </c>
      <c r="J3811">
        <f>IF(F3811=1,IF(H3811=I3811,1,0),"")</f>
        <v/>
      </c>
      <c r="K3811">
        <f>IF(G3811=0,1,"")</f>
        <v/>
      </c>
      <c r="L3811">
        <f>IF(K3811=1,COUNTIF($K$2:K3811,1),"")</f>
        <v/>
      </c>
    </row>
    <row r="3812">
      <c r="A3812">
        <f>IF(screen_TA_reviewer_A!$A3812="","",screen_TA_reviewer_A!$A3812)</f>
        <v/>
      </c>
      <c r="B3812">
        <f>IF(OR($A3812="",screen_TA_reviewer_A!$C3812=""),"",screen_TA_reviewer_A!$C3812)</f>
        <v/>
      </c>
      <c r="C3812">
        <f>IF(OR($A3812="",screen_TA_reviewer_B!$C3812=""),"",screen_TA_reviewer_B!$C3812)</f>
        <v/>
      </c>
      <c r="D3812">
        <f>IF(OR($A3812="",screen_TA_reviewer_A!$D3812=""),"",screen_TA_reviewer_A!$D3812)</f>
        <v/>
      </c>
      <c r="E3812">
        <f>IF(OR($A3812="",screen_TA_reviewer_B!$D3812=""),"",screen_TA_reviewer_B!$D3812)</f>
        <v/>
      </c>
      <c r="F3812">
        <f>IF(AND(B3812&lt;&gt;"",C3812&lt;&gt;""),1,"")</f>
        <v/>
      </c>
      <c r="G3812">
        <f>IF(F3812=1,IF(B3812=C3812,1,0),"")</f>
        <v/>
      </c>
      <c r="H3812">
        <f>IF(B3812="","",IFERROR(VLOOKUP(B3812,lst_TA_binary_map_table,2,FALSE),"INVALID"))</f>
        <v/>
      </c>
      <c r="I3812">
        <f>IF(C3812="","",IFERROR(VLOOKUP(C3812,lst_TA_binary_map_table,2,FALSE),"INVALID"))</f>
        <v/>
      </c>
      <c r="J3812">
        <f>IF(F3812=1,IF(H3812=I3812,1,0),"")</f>
        <v/>
      </c>
      <c r="K3812">
        <f>IF(G3812=0,1,"")</f>
        <v/>
      </c>
      <c r="L3812">
        <f>IF(K3812=1,COUNTIF($K$2:K3812,1),"")</f>
        <v/>
      </c>
    </row>
    <row r="3813">
      <c r="A3813">
        <f>IF(screen_TA_reviewer_A!$A3813="","",screen_TA_reviewer_A!$A3813)</f>
        <v/>
      </c>
      <c r="B3813">
        <f>IF(OR($A3813="",screen_TA_reviewer_A!$C3813=""),"",screen_TA_reviewer_A!$C3813)</f>
        <v/>
      </c>
      <c r="C3813">
        <f>IF(OR($A3813="",screen_TA_reviewer_B!$C3813=""),"",screen_TA_reviewer_B!$C3813)</f>
        <v/>
      </c>
      <c r="D3813">
        <f>IF(OR($A3813="",screen_TA_reviewer_A!$D3813=""),"",screen_TA_reviewer_A!$D3813)</f>
        <v/>
      </c>
      <c r="E3813">
        <f>IF(OR($A3813="",screen_TA_reviewer_B!$D3813=""),"",screen_TA_reviewer_B!$D3813)</f>
        <v/>
      </c>
      <c r="F3813">
        <f>IF(AND(B3813&lt;&gt;"",C3813&lt;&gt;""),1,"")</f>
        <v/>
      </c>
      <c r="G3813">
        <f>IF(F3813=1,IF(B3813=C3813,1,0),"")</f>
        <v/>
      </c>
      <c r="H3813">
        <f>IF(B3813="","",IFERROR(VLOOKUP(B3813,lst_TA_binary_map_table,2,FALSE),"INVALID"))</f>
        <v/>
      </c>
      <c r="I3813">
        <f>IF(C3813="","",IFERROR(VLOOKUP(C3813,lst_TA_binary_map_table,2,FALSE),"INVALID"))</f>
        <v/>
      </c>
      <c r="J3813">
        <f>IF(F3813=1,IF(H3813=I3813,1,0),"")</f>
        <v/>
      </c>
      <c r="K3813">
        <f>IF(G3813=0,1,"")</f>
        <v/>
      </c>
      <c r="L3813">
        <f>IF(K3813=1,COUNTIF($K$2:K3813,1),"")</f>
        <v/>
      </c>
    </row>
    <row r="3814">
      <c r="A3814">
        <f>IF(screen_TA_reviewer_A!$A3814="","",screen_TA_reviewer_A!$A3814)</f>
        <v/>
      </c>
      <c r="B3814">
        <f>IF(OR($A3814="",screen_TA_reviewer_A!$C3814=""),"",screen_TA_reviewer_A!$C3814)</f>
        <v/>
      </c>
      <c r="C3814">
        <f>IF(OR($A3814="",screen_TA_reviewer_B!$C3814=""),"",screen_TA_reviewer_B!$C3814)</f>
        <v/>
      </c>
      <c r="D3814">
        <f>IF(OR($A3814="",screen_TA_reviewer_A!$D3814=""),"",screen_TA_reviewer_A!$D3814)</f>
        <v/>
      </c>
      <c r="E3814">
        <f>IF(OR($A3814="",screen_TA_reviewer_B!$D3814=""),"",screen_TA_reviewer_B!$D3814)</f>
        <v/>
      </c>
      <c r="F3814">
        <f>IF(AND(B3814&lt;&gt;"",C3814&lt;&gt;""),1,"")</f>
        <v/>
      </c>
      <c r="G3814">
        <f>IF(F3814=1,IF(B3814=C3814,1,0),"")</f>
        <v/>
      </c>
      <c r="H3814">
        <f>IF(B3814="","",IFERROR(VLOOKUP(B3814,lst_TA_binary_map_table,2,FALSE),"INVALID"))</f>
        <v/>
      </c>
      <c r="I3814">
        <f>IF(C3814="","",IFERROR(VLOOKUP(C3814,lst_TA_binary_map_table,2,FALSE),"INVALID"))</f>
        <v/>
      </c>
      <c r="J3814">
        <f>IF(F3814=1,IF(H3814=I3814,1,0),"")</f>
        <v/>
      </c>
      <c r="K3814">
        <f>IF(G3814=0,1,"")</f>
        <v/>
      </c>
      <c r="L3814">
        <f>IF(K3814=1,COUNTIF($K$2:K3814,1),"")</f>
        <v/>
      </c>
    </row>
    <row r="3815">
      <c r="A3815">
        <f>IF(screen_TA_reviewer_A!$A3815="","",screen_TA_reviewer_A!$A3815)</f>
        <v/>
      </c>
      <c r="B3815">
        <f>IF(OR($A3815="",screen_TA_reviewer_A!$C3815=""),"",screen_TA_reviewer_A!$C3815)</f>
        <v/>
      </c>
      <c r="C3815">
        <f>IF(OR($A3815="",screen_TA_reviewer_B!$C3815=""),"",screen_TA_reviewer_B!$C3815)</f>
        <v/>
      </c>
      <c r="D3815">
        <f>IF(OR($A3815="",screen_TA_reviewer_A!$D3815=""),"",screen_TA_reviewer_A!$D3815)</f>
        <v/>
      </c>
      <c r="E3815">
        <f>IF(OR($A3815="",screen_TA_reviewer_B!$D3815=""),"",screen_TA_reviewer_B!$D3815)</f>
        <v/>
      </c>
      <c r="F3815">
        <f>IF(AND(B3815&lt;&gt;"",C3815&lt;&gt;""),1,"")</f>
        <v/>
      </c>
      <c r="G3815">
        <f>IF(F3815=1,IF(B3815=C3815,1,0),"")</f>
        <v/>
      </c>
      <c r="H3815">
        <f>IF(B3815="","",IFERROR(VLOOKUP(B3815,lst_TA_binary_map_table,2,FALSE),"INVALID"))</f>
        <v/>
      </c>
      <c r="I3815">
        <f>IF(C3815="","",IFERROR(VLOOKUP(C3815,lst_TA_binary_map_table,2,FALSE),"INVALID"))</f>
        <v/>
      </c>
      <c r="J3815">
        <f>IF(F3815=1,IF(H3815=I3815,1,0),"")</f>
        <v/>
      </c>
      <c r="K3815">
        <f>IF(G3815=0,1,"")</f>
        <v/>
      </c>
      <c r="L3815">
        <f>IF(K3815=1,COUNTIF($K$2:K3815,1),"")</f>
        <v/>
      </c>
    </row>
    <row r="3816">
      <c r="A3816">
        <f>IF(screen_TA_reviewer_A!$A3816="","",screen_TA_reviewer_A!$A3816)</f>
        <v/>
      </c>
      <c r="B3816">
        <f>IF(OR($A3816="",screen_TA_reviewer_A!$C3816=""),"",screen_TA_reviewer_A!$C3816)</f>
        <v/>
      </c>
      <c r="C3816">
        <f>IF(OR($A3816="",screen_TA_reviewer_B!$C3816=""),"",screen_TA_reviewer_B!$C3816)</f>
        <v/>
      </c>
      <c r="D3816">
        <f>IF(OR($A3816="",screen_TA_reviewer_A!$D3816=""),"",screen_TA_reviewer_A!$D3816)</f>
        <v/>
      </c>
      <c r="E3816">
        <f>IF(OR($A3816="",screen_TA_reviewer_B!$D3816=""),"",screen_TA_reviewer_B!$D3816)</f>
        <v/>
      </c>
      <c r="F3816">
        <f>IF(AND(B3816&lt;&gt;"",C3816&lt;&gt;""),1,"")</f>
        <v/>
      </c>
      <c r="G3816">
        <f>IF(F3816=1,IF(B3816=C3816,1,0),"")</f>
        <v/>
      </c>
      <c r="H3816">
        <f>IF(B3816="","",IFERROR(VLOOKUP(B3816,lst_TA_binary_map_table,2,FALSE),"INVALID"))</f>
        <v/>
      </c>
      <c r="I3816">
        <f>IF(C3816="","",IFERROR(VLOOKUP(C3816,lst_TA_binary_map_table,2,FALSE),"INVALID"))</f>
        <v/>
      </c>
      <c r="J3816">
        <f>IF(F3816=1,IF(H3816=I3816,1,0),"")</f>
        <v/>
      </c>
      <c r="K3816">
        <f>IF(G3816=0,1,"")</f>
        <v/>
      </c>
      <c r="L3816">
        <f>IF(K3816=1,COUNTIF($K$2:K3816,1),"")</f>
        <v/>
      </c>
    </row>
    <row r="3817">
      <c r="A3817">
        <f>IF(screen_TA_reviewer_A!$A3817="","",screen_TA_reviewer_A!$A3817)</f>
        <v/>
      </c>
      <c r="B3817">
        <f>IF(OR($A3817="",screen_TA_reviewer_A!$C3817=""),"",screen_TA_reviewer_A!$C3817)</f>
        <v/>
      </c>
      <c r="C3817">
        <f>IF(OR($A3817="",screen_TA_reviewer_B!$C3817=""),"",screen_TA_reviewer_B!$C3817)</f>
        <v/>
      </c>
      <c r="D3817">
        <f>IF(OR($A3817="",screen_TA_reviewer_A!$D3817=""),"",screen_TA_reviewer_A!$D3817)</f>
        <v/>
      </c>
      <c r="E3817">
        <f>IF(OR($A3817="",screen_TA_reviewer_B!$D3817=""),"",screen_TA_reviewer_B!$D3817)</f>
        <v/>
      </c>
      <c r="F3817">
        <f>IF(AND(B3817&lt;&gt;"",C3817&lt;&gt;""),1,"")</f>
        <v/>
      </c>
      <c r="G3817">
        <f>IF(F3817=1,IF(B3817=C3817,1,0),"")</f>
        <v/>
      </c>
      <c r="H3817">
        <f>IF(B3817="","",IFERROR(VLOOKUP(B3817,lst_TA_binary_map_table,2,FALSE),"INVALID"))</f>
        <v/>
      </c>
      <c r="I3817">
        <f>IF(C3817="","",IFERROR(VLOOKUP(C3817,lst_TA_binary_map_table,2,FALSE),"INVALID"))</f>
        <v/>
      </c>
      <c r="J3817">
        <f>IF(F3817=1,IF(H3817=I3817,1,0),"")</f>
        <v/>
      </c>
      <c r="K3817">
        <f>IF(G3817=0,1,"")</f>
        <v/>
      </c>
      <c r="L3817">
        <f>IF(K3817=1,COUNTIF($K$2:K3817,1),"")</f>
        <v/>
      </c>
    </row>
    <row r="3818">
      <c r="A3818">
        <f>IF(screen_TA_reviewer_A!$A3818="","",screen_TA_reviewer_A!$A3818)</f>
        <v/>
      </c>
      <c r="B3818">
        <f>IF(OR($A3818="",screen_TA_reviewer_A!$C3818=""),"",screen_TA_reviewer_A!$C3818)</f>
        <v/>
      </c>
      <c r="C3818">
        <f>IF(OR($A3818="",screen_TA_reviewer_B!$C3818=""),"",screen_TA_reviewer_B!$C3818)</f>
        <v/>
      </c>
      <c r="D3818">
        <f>IF(OR($A3818="",screen_TA_reviewer_A!$D3818=""),"",screen_TA_reviewer_A!$D3818)</f>
        <v/>
      </c>
      <c r="E3818">
        <f>IF(OR($A3818="",screen_TA_reviewer_B!$D3818=""),"",screen_TA_reviewer_B!$D3818)</f>
        <v/>
      </c>
      <c r="F3818">
        <f>IF(AND(B3818&lt;&gt;"",C3818&lt;&gt;""),1,"")</f>
        <v/>
      </c>
      <c r="G3818">
        <f>IF(F3818=1,IF(B3818=C3818,1,0),"")</f>
        <v/>
      </c>
      <c r="H3818">
        <f>IF(B3818="","",IFERROR(VLOOKUP(B3818,lst_TA_binary_map_table,2,FALSE),"INVALID"))</f>
        <v/>
      </c>
      <c r="I3818">
        <f>IF(C3818="","",IFERROR(VLOOKUP(C3818,lst_TA_binary_map_table,2,FALSE),"INVALID"))</f>
        <v/>
      </c>
      <c r="J3818">
        <f>IF(F3818=1,IF(H3818=I3818,1,0),"")</f>
        <v/>
      </c>
      <c r="K3818">
        <f>IF(G3818=0,1,"")</f>
        <v/>
      </c>
      <c r="L3818">
        <f>IF(K3818=1,COUNTIF($K$2:K3818,1),"")</f>
        <v/>
      </c>
    </row>
    <row r="3819">
      <c r="A3819">
        <f>IF(screen_TA_reviewer_A!$A3819="","",screen_TA_reviewer_A!$A3819)</f>
        <v/>
      </c>
      <c r="B3819">
        <f>IF(OR($A3819="",screen_TA_reviewer_A!$C3819=""),"",screen_TA_reviewer_A!$C3819)</f>
        <v/>
      </c>
      <c r="C3819">
        <f>IF(OR($A3819="",screen_TA_reviewer_B!$C3819=""),"",screen_TA_reviewer_B!$C3819)</f>
        <v/>
      </c>
      <c r="D3819">
        <f>IF(OR($A3819="",screen_TA_reviewer_A!$D3819=""),"",screen_TA_reviewer_A!$D3819)</f>
        <v/>
      </c>
      <c r="E3819">
        <f>IF(OR($A3819="",screen_TA_reviewer_B!$D3819=""),"",screen_TA_reviewer_B!$D3819)</f>
        <v/>
      </c>
      <c r="F3819">
        <f>IF(AND(B3819&lt;&gt;"",C3819&lt;&gt;""),1,"")</f>
        <v/>
      </c>
      <c r="G3819">
        <f>IF(F3819=1,IF(B3819=C3819,1,0),"")</f>
        <v/>
      </c>
      <c r="H3819">
        <f>IF(B3819="","",IFERROR(VLOOKUP(B3819,lst_TA_binary_map_table,2,FALSE),"INVALID"))</f>
        <v/>
      </c>
      <c r="I3819">
        <f>IF(C3819="","",IFERROR(VLOOKUP(C3819,lst_TA_binary_map_table,2,FALSE),"INVALID"))</f>
        <v/>
      </c>
      <c r="J3819">
        <f>IF(F3819=1,IF(H3819=I3819,1,0),"")</f>
        <v/>
      </c>
      <c r="K3819">
        <f>IF(G3819=0,1,"")</f>
        <v/>
      </c>
      <c r="L3819">
        <f>IF(K3819=1,COUNTIF($K$2:K3819,1),"")</f>
        <v/>
      </c>
    </row>
    <row r="3820">
      <c r="A3820">
        <f>IF(screen_TA_reviewer_A!$A3820="","",screen_TA_reviewer_A!$A3820)</f>
        <v/>
      </c>
      <c r="B3820">
        <f>IF(OR($A3820="",screen_TA_reviewer_A!$C3820=""),"",screen_TA_reviewer_A!$C3820)</f>
        <v/>
      </c>
      <c r="C3820">
        <f>IF(OR($A3820="",screen_TA_reviewer_B!$C3820=""),"",screen_TA_reviewer_B!$C3820)</f>
        <v/>
      </c>
      <c r="D3820">
        <f>IF(OR($A3820="",screen_TA_reviewer_A!$D3820=""),"",screen_TA_reviewer_A!$D3820)</f>
        <v/>
      </c>
      <c r="E3820">
        <f>IF(OR($A3820="",screen_TA_reviewer_B!$D3820=""),"",screen_TA_reviewer_B!$D3820)</f>
        <v/>
      </c>
      <c r="F3820">
        <f>IF(AND(B3820&lt;&gt;"",C3820&lt;&gt;""),1,"")</f>
        <v/>
      </c>
      <c r="G3820">
        <f>IF(F3820=1,IF(B3820=C3820,1,0),"")</f>
        <v/>
      </c>
      <c r="H3820">
        <f>IF(B3820="","",IFERROR(VLOOKUP(B3820,lst_TA_binary_map_table,2,FALSE),"INVALID"))</f>
        <v/>
      </c>
      <c r="I3820">
        <f>IF(C3820="","",IFERROR(VLOOKUP(C3820,lst_TA_binary_map_table,2,FALSE),"INVALID"))</f>
        <v/>
      </c>
      <c r="J3820">
        <f>IF(F3820=1,IF(H3820=I3820,1,0),"")</f>
        <v/>
      </c>
      <c r="K3820">
        <f>IF(G3820=0,1,"")</f>
        <v/>
      </c>
      <c r="L3820">
        <f>IF(K3820=1,COUNTIF($K$2:K3820,1),"")</f>
        <v/>
      </c>
    </row>
    <row r="3821">
      <c r="A3821">
        <f>IF(screen_TA_reviewer_A!$A3821="","",screen_TA_reviewer_A!$A3821)</f>
        <v/>
      </c>
      <c r="B3821">
        <f>IF(OR($A3821="",screen_TA_reviewer_A!$C3821=""),"",screen_TA_reviewer_A!$C3821)</f>
        <v/>
      </c>
      <c r="C3821">
        <f>IF(OR($A3821="",screen_TA_reviewer_B!$C3821=""),"",screen_TA_reviewer_B!$C3821)</f>
        <v/>
      </c>
      <c r="D3821">
        <f>IF(OR($A3821="",screen_TA_reviewer_A!$D3821=""),"",screen_TA_reviewer_A!$D3821)</f>
        <v/>
      </c>
      <c r="E3821">
        <f>IF(OR($A3821="",screen_TA_reviewer_B!$D3821=""),"",screen_TA_reviewer_B!$D3821)</f>
        <v/>
      </c>
      <c r="F3821">
        <f>IF(AND(B3821&lt;&gt;"",C3821&lt;&gt;""),1,"")</f>
        <v/>
      </c>
      <c r="G3821">
        <f>IF(F3821=1,IF(B3821=C3821,1,0),"")</f>
        <v/>
      </c>
      <c r="H3821">
        <f>IF(B3821="","",IFERROR(VLOOKUP(B3821,lst_TA_binary_map_table,2,FALSE),"INVALID"))</f>
        <v/>
      </c>
      <c r="I3821">
        <f>IF(C3821="","",IFERROR(VLOOKUP(C3821,lst_TA_binary_map_table,2,FALSE),"INVALID"))</f>
        <v/>
      </c>
      <c r="J3821">
        <f>IF(F3821=1,IF(H3821=I3821,1,0),"")</f>
        <v/>
      </c>
      <c r="K3821">
        <f>IF(G3821=0,1,"")</f>
        <v/>
      </c>
      <c r="L3821">
        <f>IF(K3821=1,COUNTIF($K$2:K3821,1),"")</f>
        <v/>
      </c>
    </row>
    <row r="3822">
      <c r="A3822">
        <f>IF(screen_TA_reviewer_A!$A3822="","",screen_TA_reviewer_A!$A3822)</f>
        <v/>
      </c>
      <c r="B3822">
        <f>IF(OR($A3822="",screen_TA_reviewer_A!$C3822=""),"",screen_TA_reviewer_A!$C3822)</f>
        <v/>
      </c>
      <c r="C3822">
        <f>IF(OR($A3822="",screen_TA_reviewer_B!$C3822=""),"",screen_TA_reviewer_B!$C3822)</f>
        <v/>
      </c>
      <c r="D3822">
        <f>IF(OR($A3822="",screen_TA_reviewer_A!$D3822=""),"",screen_TA_reviewer_A!$D3822)</f>
        <v/>
      </c>
      <c r="E3822">
        <f>IF(OR($A3822="",screen_TA_reviewer_B!$D3822=""),"",screen_TA_reviewer_B!$D3822)</f>
        <v/>
      </c>
      <c r="F3822">
        <f>IF(AND(B3822&lt;&gt;"",C3822&lt;&gt;""),1,"")</f>
        <v/>
      </c>
      <c r="G3822">
        <f>IF(F3822=1,IF(B3822=C3822,1,0),"")</f>
        <v/>
      </c>
      <c r="H3822">
        <f>IF(B3822="","",IFERROR(VLOOKUP(B3822,lst_TA_binary_map_table,2,FALSE),"INVALID"))</f>
        <v/>
      </c>
      <c r="I3822">
        <f>IF(C3822="","",IFERROR(VLOOKUP(C3822,lst_TA_binary_map_table,2,FALSE),"INVALID"))</f>
        <v/>
      </c>
      <c r="J3822">
        <f>IF(F3822=1,IF(H3822=I3822,1,0),"")</f>
        <v/>
      </c>
      <c r="K3822">
        <f>IF(G3822=0,1,"")</f>
        <v/>
      </c>
      <c r="L3822">
        <f>IF(K3822=1,COUNTIF($K$2:K3822,1),"")</f>
        <v/>
      </c>
    </row>
    <row r="3823">
      <c r="A3823">
        <f>IF(screen_TA_reviewer_A!$A3823="","",screen_TA_reviewer_A!$A3823)</f>
        <v/>
      </c>
      <c r="B3823">
        <f>IF(OR($A3823="",screen_TA_reviewer_A!$C3823=""),"",screen_TA_reviewer_A!$C3823)</f>
        <v/>
      </c>
      <c r="C3823">
        <f>IF(OR($A3823="",screen_TA_reviewer_B!$C3823=""),"",screen_TA_reviewer_B!$C3823)</f>
        <v/>
      </c>
      <c r="D3823">
        <f>IF(OR($A3823="",screen_TA_reviewer_A!$D3823=""),"",screen_TA_reviewer_A!$D3823)</f>
        <v/>
      </c>
      <c r="E3823">
        <f>IF(OR($A3823="",screen_TA_reviewer_B!$D3823=""),"",screen_TA_reviewer_B!$D3823)</f>
        <v/>
      </c>
      <c r="F3823">
        <f>IF(AND(B3823&lt;&gt;"",C3823&lt;&gt;""),1,"")</f>
        <v/>
      </c>
      <c r="G3823">
        <f>IF(F3823=1,IF(B3823=C3823,1,0),"")</f>
        <v/>
      </c>
      <c r="H3823">
        <f>IF(B3823="","",IFERROR(VLOOKUP(B3823,lst_TA_binary_map_table,2,FALSE),"INVALID"))</f>
        <v/>
      </c>
      <c r="I3823">
        <f>IF(C3823="","",IFERROR(VLOOKUP(C3823,lst_TA_binary_map_table,2,FALSE),"INVALID"))</f>
        <v/>
      </c>
      <c r="J3823">
        <f>IF(F3823=1,IF(H3823=I3823,1,0),"")</f>
        <v/>
      </c>
      <c r="K3823">
        <f>IF(G3823=0,1,"")</f>
        <v/>
      </c>
      <c r="L3823">
        <f>IF(K3823=1,COUNTIF($K$2:K3823,1),"")</f>
        <v/>
      </c>
    </row>
    <row r="3824">
      <c r="A3824">
        <f>IF(screen_TA_reviewer_A!$A3824="","",screen_TA_reviewer_A!$A3824)</f>
        <v/>
      </c>
      <c r="B3824">
        <f>IF(OR($A3824="",screen_TA_reviewer_A!$C3824=""),"",screen_TA_reviewer_A!$C3824)</f>
        <v/>
      </c>
      <c r="C3824">
        <f>IF(OR($A3824="",screen_TA_reviewer_B!$C3824=""),"",screen_TA_reviewer_B!$C3824)</f>
        <v/>
      </c>
      <c r="D3824">
        <f>IF(OR($A3824="",screen_TA_reviewer_A!$D3824=""),"",screen_TA_reviewer_A!$D3824)</f>
        <v/>
      </c>
      <c r="E3824">
        <f>IF(OR($A3824="",screen_TA_reviewer_B!$D3824=""),"",screen_TA_reviewer_B!$D3824)</f>
        <v/>
      </c>
      <c r="F3824">
        <f>IF(AND(B3824&lt;&gt;"",C3824&lt;&gt;""),1,"")</f>
        <v/>
      </c>
      <c r="G3824">
        <f>IF(F3824=1,IF(B3824=C3824,1,0),"")</f>
        <v/>
      </c>
      <c r="H3824">
        <f>IF(B3824="","",IFERROR(VLOOKUP(B3824,lst_TA_binary_map_table,2,FALSE),"INVALID"))</f>
        <v/>
      </c>
      <c r="I3824">
        <f>IF(C3824="","",IFERROR(VLOOKUP(C3824,lst_TA_binary_map_table,2,FALSE),"INVALID"))</f>
        <v/>
      </c>
      <c r="J3824">
        <f>IF(F3824=1,IF(H3824=I3824,1,0),"")</f>
        <v/>
      </c>
      <c r="K3824">
        <f>IF(G3824=0,1,"")</f>
        <v/>
      </c>
      <c r="L3824">
        <f>IF(K3824=1,COUNTIF($K$2:K3824,1),"")</f>
        <v/>
      </c>
    </row>
    <row r="3825">
      <c r="A3825">
        <f>IF(screen_TA_reviewer_A!$A3825="","",screen_TA_reviewer_A!$A3825)</f>
        <v/>
      </c>
      <c r="B3825">
        <f>IF(OR($A3825="",screen_TA_reviewer_A!$C3825=""),"",screen_TA_reviewer_A!$C3825)</f>
        <v/>
      </c>
      <c r="C3825">
        <f>IF(OR($A3825="",screen_TA_reviewer_B!$C3825=""),"",screen_TA_reviewer_B!$C3825)</f>
        <v/>
      </c>
      <c r="D3825">
        <f>IF(OR($A3825="",screen_TA_reviewer_A!$D3825=""),"",screen_TA_reviewer_A!$D3825)</f>
        <v/>
      </c>
      <c r="E3825">
        <f>IF(OR($A3825="",screen_TA_reviewer_B!$D3825=""),"",screen_TA_reviewer_B!$D3825)</f>
        <v/>
      </c>
      <c r="F3825">
        <f>IF(AND(B3825&lt;&gt;"",C3825&lt;&gt;""),1,"")</f>
        <v/>
      </c>
      <c r="G3825">
        <f>IF(F3825=1,IF(B3825=C3825,1,0),"")</f>
        <v/>
      </c>
      <c r="H3825">
        <f>IF(B3825="","",IFERROR(VLOOKUP(B3825,lst_TA_binary_map_table,2,FALSE),"INVALID"))</f>
        <v/>
      </c>
      <c r="I3825">
        <f>IF(C3825="","",IFERROR(VLOOKUP(C3825,lst_TA_binary_map_table,2,FALSE),"INVALID"))</f>
        <v/>
      </c>
      <c r="J3825">
        <f>IF(F3825=1,IF(H3825=I3825,1,0),"")</f>
        <v/>
      </c>
      <c r="K3825">
        <f>IF(G3825=0,1,"")</f>
        <v/>
      </c>
      <c r="L3825">
        <f>IF(K3825=1,COUNTIF($K$2:K3825,1),"")</f>
        <v/>
      </c>
    </row>
    <row r="3826">
      <c r="A3826">
        <f>IF(screen_TA_reviewer_A!$A3826="","",screen_TA_reviewer_A!$A3826)</f>
        <v/>
      </c>
      <c r="B3826">
        <f>IF(OR($A3826="",screen_TA_reviewer_A!$C3826=""),"",screen_TA_reviewer_A!$C3826)</f>
        <v/>
      </c>
      <c r="C3826">
        <f>IF(OR($A3826="",screen_TA_reviewer_B!$C3826=""),"",screen_TA_reviewer_B!$C3826)</f>
        <v/>
      </c>
      <c r="D3826">
        <f>IF(OR($A3826="",screen_TA_reviewer_A!$D3826=""),"",screen_TA_reviewer_A!$D3826)</f>
        <v/>
      </c>
      <c r="E3826">
        <f>IF(OR($A3826="",screen_TA_reviewer_B!$D3826=""),"",screen_TA_reviewer_B!$D3826)</f>
        <v/>
      </c>
      <c r="F3826">
        <f>IF(AND(B3826&lt;&gt;"",C3826&lt;&gt;""),1,"")</f>
        <v/>
      </c>
      <c r="G3826">
        <f>IF(F3826=1,IF(B3826=C3826,1,0),"")</f>
        <v/>
      </c>
      <c r="H3826">
        <f>IF(B3826="","",IFERROR(VLOOKUP(B3826,lst_TA_binary_map_table,2,FALSE),"INVALID"))</f>
        <v/>
      </c>
      <c r="I3826">
        <f>IF(C3826="","",IFERROR(VLOOKUP(C3826,lst_TA_binary_map_table,2,FALSE),"INVALID"))</f>
        <v/>
      </c>
      <c r="J3826">
        <f>IF(F3826=1,IF(H3826=I3826,1,0),"")</f>
        <v/>
      </c>
      <c r="K3826">
        <f>IF(G3826=0,1,"")</f>
        <v/>
      </c>
      <c r="L3826">
        <f>IF(K3826=1,COUNTIF($K$2:K3826,1),"")</f>
        <v/>
      </c>
    </row>
    <row r="3827">
      <c r="A3827">
        <f>IF(screen_TA_reviewer_A!$A3827="","",screen_TA_reviewer_A!$A3827)</f>
        <v/>
      </c>
      <c r="B3827">
        <f>IF(OR($A3827="",screen_TA_reviewer_A!$C3827=""),"",screen_TA_reviewer_A!$C3827)</f>
        <v/>
      </c>
      <c r="C3827">
        <f>IF(OR($A3827="",screen_TA_reviewer_B!$C3827=""),"",screen_TA_reviewer_B!$C3827)</f>
        <v/>
      </c>
      <c r="D3827">
        <f>IF(OR($A3827="",screen_TA_reviewer_A!$D3827=""),"",screen_TA_reviewer_A!$D3827)</f>
        <v/>
      </c>
      <c r="E3827">
        <f>IF(OR($A3827="",screen_TA_reviewer_B!$D3827=""),"",screen_TA_reviewer_B!$D3827)</f>
        <v/>
      </c>
      <c r="F3827">
        <f>IF(AND(B3827&lt;&gt;"",C3827&lt;&gt;""),1,"")</f>
        <v/>
      </c>
      <c r="G3827">
        <f>IF(F3827=1,IF(B3827=C3827,1,0),"")</f>
        <v/>
      </c>
      <c r="H3827">
        <f>IF(B3827="","",IFERROR(VLOOKUP(B3827,lst_TA_binary_map_table,2,FALSE),"INVALID"))</f>
        <v/>
      </c>
      <c r="I3827">
        <f>IF(C3827="","",IFERROR(VLOOKUP(C3827,lst_TA_binary_map_table,2,FALSE),"INVALID"))</f>
        <v/>
      </c>
      <c r="J3827">
        <f>IF(F3827=1,IF(H3827=I3827,1,0),"")</f>
        <v/>
      </c>
      <c r="K3827">
        <f>IF(G3827=0,1,"")</f>
        <v/>
      </c>
      <c r="L3827">
        <f>IF(K3827=1,COUNTIF($K$2:K3827,1),"")</f>
        <v/>
      </c>
    </row>
    <row r="3828">
      <c r="A3828">
        <f>IF(screen_TA_reviewer_A!$A3828="","",screen_TA_reviewer_A!$A3828)</f>
        <v/>
      </c>
      <c r="B3828">
        <f>IF(OR($A3828="",screen_TA_reviewer_A!$C3828=""),"",screen_TA_reviewer_A!$C3828)</f>
        <v/>
      </c>
      <c r="C3828">
        <f>IF(OR($A3828="",screen_TA_reviewer_B!$C3828=""),"",screen_TA_reviewer_B!$C3828)</f>
        <v/>
      </c>
      <c r="D3828">
        <f>IF(OR($A3828="",screen_TA_reviewer_A!$D3828=""),"",screen_TA_reviewer_A!$D3828)</f>
        <v/>
      </c>
      <c r="E3828">
        <f>IF(OR($A3828="",screen_TA_reviewer_B!$D3828=""),"",screen_TA_reviewer_B!$D3828)</f>
        <v/>
      </c>
      <c r="F3828">
        <f>IF(AND(B3828&lt;&gt;"",C3828&lt;&gt;""),1,"")</f>
        <v/>
      </c>
      <c r="G3828">
        <f>IF(F3828=1,IF(B3828=C3828,1,0),"")</f>
        <v/>
      </c>
      <c r="H3828">
        <f>IF(B3828="","",IFERROR(VLOOKUP(B3828,lst_TA_binary_map_table,2,FALSE),"INVALID"))</f>
        <v/>
      </c>
      <c r="I3828">
        <f>IF(C3828="","",IFERROR(VLOOKUP(C3828,lst_TA_binary_map_table,2,FALSE),"INVALID"))</f>
        <v/>
      </c>
      <c r="J3828">
        <f>IF(F3828=1,IF(H3828=I3828,1,0),"")</f>
        <v/>
      </c>
      <c r="K3828">
        <f>IF(G3828=0,1,"")</f>
        <v/>
      </c>
      <c r="L3828">
        <f>IF(K3828=1,COUNTIF($K$2:K3828,1),"")</f>
        <v/>
      </c>
    </row>
    <row r="3829">
      <c r="A3829">
        <f>IF(screen_TA_reviewer_A!$A3829="","",screen_TA_reviewer_A!$A3829)</f>
        <v/>
      </c>
      <c r="B3829">
        <f>IF(OR($A3829="",screen_TA_reviewer_A!$C3829=""),"",screen_TA_reviewer_A!$C3829)</f>
        <v/>
      </c>
      <c r="C3829">
        <f>IF(OR($A3829="",screen_TA_reviewer_B!$C3829=""),"",screen_TA_reviewer_B!$C3829)</f>
        <v/>
      </c>
      <c r="D3829">
        <f>IF(OR($A3829="",screen_TA_reviewer_A!$D3829=""),"",screen_TA_reviewer_A!$D3829)</f>
        <v/>
      </c>
      <c r="E3829">
        <f>IF(OR($A3829="",screen_TA_reviewer_B!$D3829=""),"",screen_TA_reviewer_B!$D3829)</f>
        <v/>
      </c>
      <c r="F3829">
        <f>IF(AND(B3829&lt;&gt;"",C3829&lt;&gt;""),1,"")</f>
        <v/>
      </c>
      <c r="G3829">
        <f>IF(F3829=1,IF(B3829=C3829,1,0),"")</f>
        <v/>
      </c>
      <c r="H3829">
        <f>IF(B3829="","",IFERROR(VLOOKUP(B3829,lst_TA_binary_map_table,2,FALSE),"INVALID"))</f>
        <v/>
      </c>
      <c r="I3829">
        <f>IF(C3829="","",IFERROR(VLOOKUP(C3829,lst_TA_binary_map_table,2,FALSE),"INVALID"))</f>
        <v/>
      </c>
      <c r="J3829">
        <f>IF(F3829=1,IF(H3829=I3829,1,0),"")</f>
        <v/>
      </c>
      <c r="K3829">
        <f>IF(G3829=0,1,"")</f>
        <v/>
      </c>
      <c r="L3829">
        <f>IF(K3829=1,COUNTIF($K$2:K3829,1),"")</f>
        <v/>
      </c>
    </row>
    <row r="3830">
      <c r="A3830">
        <f>IF(screen_TA_reviewer_A!$A3830="","",screen_TA_reviewer_A!$A3830)</f>
        <v/>
      </c>
      <c r="B3830">
        <f>IF(OR($A3830="",screen_TA_reviewer_A!$C3830=""),"",screen_TA_reviewer_A!$C3830)</f>
        <v/>
      </c>
      <c r="C3830">
        <f>IF(OR($A3830="",screen_TA_reviewer_B!$C3830=""),"",screen_TA_reviewer_B!$C3830)</f>
        <v/>
      </c>
      <c r="D3830">
        <f>IF(OR($A3830="",screen_TA_reviewer_A!$D3830=""),"",screen_TA_reviewer_A!$D3830)</f>
        <v/>
      </c>
      <c r="E3830">
        <f>IF(OR($A3830="",screen_TA_reviewer_B!$D3830=""),"",screen_TA_reviewer_B!$D3830)</f>
        <v/>
      </c>
      <c r="F3830">
        <f>IF(AND(B3830&lt;&gt;"",C3830&lt;&gt;""),1,"")</f>
        <v/>
      </c>
      <c r="G3830">
        <f>IF(F3830=1,IF(B3830=C3830,1,0),"")</f>
        <v/>
      </c>
      <c r="H3830">
        <f>IF(B3830="","",IFERROR(VLOOKUP(B3830,lst_TA_binary_map_table,2,FALSE),"INVALID"))</f>
        <v/>
      </c>
      <c r="I3830">
        <f>IF(C3830="","",IFERROR(VLOOKUP(C3830,lst_TA_binary_map_table,2,FALSE),"INVALID"))</f>
        <v/>
      </c>
      <c r="J3830">
        <f>IF(F3830=1,IF(H3830=I3830,1,0),"")</f>
        <v/>
      </c>
      <c r="K3830">
        <f>IF(G3830=0,1,"")</f>
        <v/>
      </c>
      <c r="L3830">
        <f>IF(K3830=1,COUNTIF($K$2:K3830,1),"")</f>
        <v/>
      </c>
    </row>
    <row r="3831">
      <c r="A3831">
        <f>IF(screen_TA_reviewer_A!$A3831="","",screen_TA_reviewer_A!$A3831)</f>
        <v/>
      </c>
      <c r="B3831">
        <f>IF(OR($A3831="",screen_TA_reviewer_A!$C3831=""),"",screen_TA_reviewer_A!$C3831)</f>
        <v/>
      </c>
      <c r="C3831">
        <f>IF(OR($A3831="",screen_TA_reviewer_B!$C3831=""),"",screen_TA_reviewer_B!$C3831)</f>
        <v/>
      </c>
      <c r="D3831">
        <f>IF(OR($A3831="",screen_TA_reviewer_A!$D3831=""),"",screen_TA_reviewer_A!$D3831)</f>
        <v/>
      </c>
      <c r="E3831">
        <f>IF(OR($A3831="",screen_TA_reviewer_B!$D3831=""),"",screen_TA_reviewer_B!$D3831)</f>
        <v/>
      </c>
      <c r="F3831">
        <f>IF(AND(B3831&lt;&gt;"",C3831&lt;&gt;""),1,"")</f>
        <v/>
      </c>
      <c r="G3831">
        <f>IF(F3831=1,IF(B3831=C3831,1,0),"")</f>
        <v/>
      </c>
      <c r="H3831">
        <f>IF(B3831="","",IFERROR(VLOOKUP(B3831,lst_TA_binary_map_table,2,FALSE),"INVALID"))</f>
        <v/>
      </c>
      <c r="I3831">
        <f>IF(C3831="","",IFERROR(VLOOKUP(C3831,lst_TA_binary_map_table,2,FALSE),"INVALID"))</f>
        <v/>
      </c>
      <c r="J3831">
        <f>IF(F3831=1,IF(H3831=I3831,1,0),"")</f>
        <v/>
      </c>
      <c r="K3831">
        <f>IF(G3831=0,1,"")</f>
        <v/>
      </c>
      <c r="L3831">
        <f>IF(K3831=1,COUNTIF($K$2:K3831,1),"")</f>
        <v/>
      </c>
    </row>
    <row r="3832">
      <c r="A3832">
        <f>IF(screen_TA_reviewer_A!$A3832="","",screen_TA_reviewer_A!$A3832)</f>
        <v/>
      </c>
      <c r="B3832">
        <f>IF(OR($A3832="",screen_TA_reviewer_A!$C3832=""),"",screen_TA_reviewer_A!$C3832)</f>
        <v/>
      </c>
      <c r="C3832">
        <f>IF(OR($A3832="",screen_TA_reviewer_B!$C3832=""),"",screen_TA_reviewer_B!$C3832)</f>
        <v/>
      </c>
      <c r="D3832">
        <f>IF(OR($A3832="",screen_TA_reviewer_A!$D3832=""),"",screen_TA_reviewer_A!$D3832)</f>
        <v/>
      </c>
      <c r="E3832">
        <f>IF(OR($A3832="",screen_TA_reviewer_B!$D3832=""),"",screen_TA_reviewer_B!$D3832)</f>
        <v/>
      </c>
      <c r="F3832">
        <f>IF(AND(B3832&lt;&gt;"",C3832&lt;&gt;""),1,"")</f>
        <v/>
      </c>
      <c r="G3832">
        <f>IF(F3832=1,IF(B3832=C3832,1,0),"")</f>
        <v/>
      </c>
      <c r="H3832">
        <f>IF(B3832="","",IFERROR(VLOOKUP(B3832,lst_TA_binary_map_table,2,FALSE),"INVALID"))</f>
        <v/>
      </c>
      <c r="I3832">
        <f>IF(C3832="","",IFERROR(VLOOKUP(C3832,lst_TA_binary_map_table,2,FALSE),"INVALID"))</f>
        <v/>
      </c>
      <c r="J3832">
        <f>IF(F3832=1,IF(H3832=I3832,1,0),"")</f>
        <v/>
      </c>
      <c r="K3832">
        <f>IF(G3832=0,1,"")</f>
        <v/>
      </c>
      <c r="L3832">
        <f>IF(K3832=1,COUNTIF($K$2:K3832,1),"")</f>
        <v/>
      </c>
    </row>
    <row r="3833">
      <c r="A3833">
        <f>IF(screen_TA_reviewer_A!$A3833="","",screen_TA_reviewer_A!$A3833)</f>
        <v/>
      </c>
      <c r="B3833">
        <f>IF(OR($A3833="",screen_TA_reviewer_A!$C3833=""),"",screen_TA_reviewer_A!$C3833)</f>
        <v/>
      </c>
      <c r="C3833">
        <f>IF(OR($A3833="",screen_TA_reviewer_B!$C3833=""),"",screen_TA_reviewer_B!$C3833)</f>
        <v/>
      </c>
      <c r="D3833">
        <f>IF(OR($A3833="",screen_TA_reviewer_A!$D3833=""),"",screen_TA_reviewer_A!$D3833)</f>
        <v/>
      </c>
      <c r="E3833">
        <f>IF(OR($A3833="",screen_TA_reviewer_B!$D3833=""),"",screen_TA_reviewer_B!$D3833)</f>
        <v/>
      </c>
      <c r="F3833">
        <f>IF(AND(B3833&lt;&gt;"",C3833&lt;&gt;""),1,"")</f>
        <v/>
      </c>
      <c r="G3833">
        <f>IF(F3833=1,IF(B3833=C3833,1,0),"")</f>
        <v/>
      </c>
      <c r="H3833">
        <f>IF(B3833="","",IFERROR(VLOOKUP(B3833,lst_TA_binary_map_table,2,FALSE),"INVALID"))</f>
        <v/>
      </c>
      <c r="I3833">
        <f>IF(C3833="","",IFERROR(VLOOKUP(C3833,lst_TA_binary_map_table,2,FALSE),"INVALID"))</f>
        <v/>
      </c>
      <c r="J3833">
        <f>IF(F3833=1,IF(H3833=I3833,1,0),"")</f>
        <v/>
      </c>
      <c r="K3833">
        <f>IF(G3833=0,1,"")</f>
        <v/>
      </c>
      <c r="L3833">
        <f>IF(K3833=1,COUNTIF($K$2:K3833,1),"")</f>
        <v/>
      </c>
    </row>
    <row r="3834">
      <c r="A3834">
        <f>IF(screen_TA_reviewer_A!$A3834="","",screen_TA_reviewer_A!$A3834)</f>
        <v/>
      </c>
      <c r="B3834">
        <f>IF(OR($A3834="",screen_TA_reviewer_A!$C3834=""),"",screen_TA_reviewer_A!$C3834)</f>
        <v/>
      </c>
      <c r="C3834">
        <f>IF(OR($A3834="",screen_TA_reviewer_B!$C3834=""),"",screen_TA_reviewer_B!$C3834)</f>
        <v/>
      </c>
      <c r="D3834">
        <f>IF(OR($A3834="",screen_TA_reviewer_A!$D3834=""),"",screen_TA_reviewer_A!$D3834)</f>
        <v/>
      </c>
      <c r="E3834">
        <f>IF(OR($A3834="",screen_TA_reviewer_B!$D3834=""),"",screen_TA_reviewer_B!$D3834)</f>
        <v/>
      </c>
      <c r="F3834">
        <f>IF(AND(B3834&lt;&gt;"",C3834&lt;&gt;""),1,"")</f>
        <v/>
      </c>
      <c r="G3834">
        <f>IF(F3834=1,IF(B3834=C3834,1,0),"")</f>
        <v/>
      </c>
      <c r="H3834">
        <f>IF(B3834="","",IFERROR(VLOOKUP(B3834,lst_TA_binary_map_table,2,FALSE),"INVALID"))</f>
        <v/>
      </c>
      <c r="I3834">
        <f>IF(C3834="","",IFERROR(VLOOKUP(C3834,lst_TA_binary_map_table,2,FALSE),"INVALID"))</f>
        <v/>
      </c>
      <c r="J3834">
        <f>IF(F3834=1,IF(H3834=I3834,1,0),"")</f>
        <v/>
      </c>
      <c r="K3834">
        <f>IF(G3834=0,1,"")</f>
        <v/>
      </c>
      <c r="L3834">
        <f>IF(K3834=1,COUNTIF($K$2:K3834,1),"")</f>
        <v/>
      </c>
    </row>
    <row r="3835">
      <c r="A3835">
        <f>IF(screen_TA_reviewer_A!$A3835="","",screen_TA_reviewer_A!$A3835)</f>
        <v/>
      </c>
      <c r="B3835">
        <f>IF(OR($A3835="",screen_TA_reviewer_A!$C3835=""),"",screen_TA_reviewer_A!$C3835)</f>
        <v/>
      </c>
      <c r="C3835">
        <f>IF(OR($A3835="",screen_TA_reviewer_B!$C3835=""),"",screen_TA_reviewer_B!$C3835)</f>
        <v/>
      </c>
      <c r="D3835">
        <f>IF(OR($A3835="",screen_TA_reviewer_A!$D3835=""),"",screen_TA_reviewer_A!$D3835)</f>
        <v/>
      </c>
      <c r="E3835">
        <f>IF(OR($A3835="",screen_TA_reviewer_B!$D3835=""),"",screen_TA_reviewer_B!$D3835)</f>
        <v/>
      </c>
      <c r="F3835">
        <f>IF(AND(B3835&lt;&gt;"",C3835&lt;&gt;""),1,"")</f>
        <v/>
      </c>
      <c r="G3835">
        <f>IF(F3835=1,IF(B3835=C3835,1,0),"")</f>
        <v/>
      </c>
      <c r="H3835">
        <f>IF(B3835="","",IFERROR(VLOOKUP(B3835,lst_TA_binary_map_table,2,FALSE),"INVALID"))</f>
        <v/>
      </c>
      <c r="I3835">
        <f>IF(C3835="","",IFERROR(VLOOKUP(C3835,lst_TA_binary_map_table,2,FALSE),"INVALID"))</f>
        <v/>
      </c>
      <c r="J3835">
        <f>IF(F3835=1,IF(H3835=I3835,1,0),"")</f>
        <v/>
      </c>
      <c r="K3835">
        <f>IF(G3835=0,1,"")</f>
        <v/>
      </c>
      <c r="L3835">
        <f>IF(K3835=1,COUNTIF($K$2:K3835,1),"")</f>
        <v/>
      </c>
    </row>
    <row r="3836">
      <c r="A3836">
        <f>IF(screen_TA_reviewer_A!$A3836="","",screen_TA_reviewer_A!$A3836)</f>
        <v/>
      </c>
      <c r="B3836">
        <f>IF(OR($A3836="",screen_TA_reviewer_A!$C3836=""),"",screen_TA_reviewer_A!$C3836)</f>
        <v/>
      </c>
      <c r="C3836">
        <f>IF(OR($A3836="",screen_TA_reviewer_B!$C3836=""),"",screen_TA_reviewer_B!$C3836)</f>
        <v/>
      </c>
      <c r="D3836">
        <f>IF(OR($A3836="",screen_TA_reviewer_A!$D3836=""),"",screen_TA_reviewer_A!$D3836)</f>
        <v/>
      </c>
      <c r="E3836">
        <f>IF(OR($A3836="",screen_TA_reviewer_B!$D3836=""),"",screen_TA_reviewer_B!$D3836)</f>
        <v/>
      </c>
      <c r="F3836">
        <f>IF(AND(B3836&lt;&gt;"",C3836&lt;&gt;""),1,"")</f>
        <v/>
      </c>
      <c r="G3836">
        <f>IF(F3836=1,IF(B3836=C3836,1,0),"")</f>
        <v/>
      </c>
      <c r="H3836">
        <f>IF(B3836="","",IFERROR(VLOOKUP(B3836,lst_TA_binary_map_table,2,FALSE),"INVALID"))</f>
        <v/>
      </c>
      <c r="I3836">
        <f>IF(C3836="","",IFERROR(VLOOKUP(C3836,lst_TA_binary_map_table,2,FALSE),"INVALID"))</f>
        <v/>
      </c>
      <c r="J3836">
        <f>IF(F3836=1,IF(H3836=I3836,1,0),"")</f>
        <v/>
      </c>
      <c r="K3836">
        <f>IF(G3836=0,1,"")</f>
        <v/>
      </c>
      <c r="L3836">
        <f>IF(K3836=1,COUNTIF($K$2:K3836,1),"")</f>
        <v/>
      </c>
    </row>
    <row r="3837">
      <c r="A3837">
        <f>IF(screen_TA_reviewer_A!$A3837="","",screen_TA_reviewer_A!$A3837)</f>
        <v/>
      </c>
      <c r="B3837">
        <f>IF(OR($A3837="",screen_TA_reviewer_A!$C3837=""),"",screen_TA_reviewer_A!$C3837)</f>
        <v/>
      </c>
      <c r="C3837">
        <f>IF(OR($A3837="",screen_TA_reviewer_B!$C3837=""),"",screen_TA_reviewer_B!$C3837)</f>
        <v/>
      </c>
      <c r="D3837">
        <f>IF(OR($A3837="",screen_TA_reviewer_A!$D3837=""),"",screen_TA_reviewer_A!$D3837)</f>
        <v/>
      </c>
      <c r="E3837">
        <f>IF(OR($A3837="",screen_TA_reviewer_B!$D3837=""),"",screen_TA_reviewer_B!$D3837)</f>
        <v/>
      </c>
      <c r="F3837">
        <f>IF(AND(B3837&lt;&gt;"",C3837&lt;&gt;""),1,"")</f>
        <v/>
      </c>
      <c r="G3837">
        <f>IF(F3837=1,IF(B3837=C3837,1,0),"")</f>
        <v/>
      </c>
      <c r="H3837">
        <f>IF(B3837="","",IFERROR(VLOOKUP(B3837,lst_TA_binary_map_table,2,FALSE),"INVALID"))</f>
        <v/>
      </c>
      <c r="I3837">
        <f>IF(C3837="","",IFERROR(VLOOKUP(C3837,lst_TA_binary_map_table,2,FALSE),"INVALID"))</f>
        <v/>
      </c>
      <c r="J3837">
        <f>IF(F3837=1,IF(H3837=I3837,1,0),"")</f>
        <v/>
      </c>
      <c r="K3837">
        <f>IF(G3837=0,1,"")</f>
        <v/>
      </c>
      <c r="L3837">
        <f>IF(K3837=1,COUNTIF($K$2:K3837,1),"")</f>
        <v/>
      </c>
    </row>
    <row r="3838">
      <c r="A3838">
        <f>IF(screen_TA_reviewer_A!$A3838="","",screen_TA_reviewer_A!$A3838)</f>
        <v/>
      </c>
      <c r="B3838">
        <f>IF(OR($A3838="",screen_TA_reviewer_A!$C3838=""),"",screen_TA_reviewer_A!$C3838)</f>
        <v/>
      </c>
      <c r="C3838">
        <f>IF(OR($A3838="",screen_TA_reviewer_B!$C3838=""),"",screen_TA_reviewer_B!$C3838)</f>
        <v/>
      </c>
      <c r="D3838">
        <f>IF(OR($A3838="",screen_TA_reviewer_A!$D3838=""),"",screen_TA_reviewer_A!$D3838)</f>
        <v/>
      </c>
      <c r="E3838">
        <f>IF(OR($A3838="",screen_TA_reviewer_B!$D3838=""),"",screen_TA_reviewer_B!$D3838)</f>
        <v/>
      </c>
      <c r="F3838">
        <f>IF(AND(B3838&lt;&gt;"",C3838&lt;&gt;""),1,"")</f>
        <v/>
      </c>
      <c r="G3838">
        <f>IF(F3838=1,IF(B3838=C3838,1,0),"")</f>
        <v/>
      </c>
      <c r="H3838">
        <f>IF(B3838="","",IFERROR(VLOOKUP(B3838,lst_TA_binary_map_table,2,FALSE),"INVALID"))</f>
        <v/>
      </c>
      <c r="I3838">
        <f>IF(C3838="","",IFERROR(VLOOKUP(C3838,lst_TA_binary_map_table,2,FALSE),"INVALID"))</f>
        <v/>
      </c>
      <c r="J3838">
        <f>IF(F3838=1,IF(H3838=I3838,1,0),"")</f>
        <v/>
      </c>
      <c r="K3838">
        <f>IF(G3838=0,1,"")</f>
        <v/>
      </c>
      <c r="L3838">
        <f>IF(K3838=1,COUNTIF($K$2:K3838,1),"")</f>
        <v/>
      </c>
    </row>
    <row r="3839">
      <c r="A3839">
        <f>IF(screen_TA_reviewer_A!$A3839="","",screen_TA_reviewer_A!$A3839)</f>
        <v/>
      </c>
      <c r="B3839">
        <f>IF(OR($A3839="",screen_TA_reviewer_A!$C3839=""),"",screen_TA_reviewer_A!$C3839)</f>
        <v/>
      </c>
      <c r="C3839">
        <f>IF(OR($A3839="",screen_TA_reviewer_B!$C3839=""),"",screen_TA_reviewer_B!$C3839)</f>
        <v/>
      </c>
      <c r="D3839">
        <f>IF(OR($A3839="",screen_TA_reviewer_A!$D3839=""),"",screen_TA_reviewer_A!$D3839)</f>
        <v/>
      </c>
      <c r="E3839">
        <f>IF(OR($A3839="",screen_TA_reviewer_B!$D3839=""),"",screen_TA_reviewer_B!$D3839)</f>
        <v/>
      </c>
      <c r="F3839">
        <f>IF(AND(B3839&lt;&gt;"",C3839&lt;&gt;""),1,"")</f>
        <v/>
      </c>
      <c r="G3839">
        <f>IF(F3839=1,IF(B3839=C3839,1,0),"")</f>
        <v/>
      </c>
      <c r="H3839">
        <f>IF(B3839="","",IFERROR(VLOOKUP(B3839,lst_TA_binary_map_table,2,FALSE),"INVALID"))</f>
        <v/>
      </c>
      <c r="I3839">
        <f>IF(C3839="","",IFERROR(VLOOKUP(C3839,lst_TA_binary_map_table,2,FALSE),"INVALID"))</f>
        <v/>
      </c>
      <c r="J3839">
        <f>IF(F3839=1,IF(H3839=I3839,1,0),"")</f>
        <v/>
      </c>
      <c r="K3839">
        <f>IF(G3839=0,1,"")</f>
        <v/>
      </c>
      <c r="L3839">
        <f>IF(K3839=1,COUNTIF($K$2:K3839,1),"")</f>
        <v/>
      </c>
    </row>
    <row r="3840">
      <c r="A3840">
        <f>IF(screen_TA_reviewer_A!$A3840="","",screen_TA_reviewer_A!$A3840)</f>
        <v/>
      </c>
      <c r="B3840">
        <f>IF(OR($A3840="",screen_TA_reviewer_A!$C3840=""),"",screen_TA_reviewer_A!$C3840)</f>
        <v/>
      </c>
      <c r="C3840">
        <f>IF(OR($A3840="",screen_TA_reviewer_B!$C3840=""),"",screen_TA_reviewer_B!$C3840)</f>
        <v/>
      </c>
      <c r="D3840">
        <f>IF(OR($A3840="",screen_TA_reviewer_A!$D3840=""),"",screen_TA_reviewer_A!$D3840)</f>
        <v/>
      </c>
      <c r="E3840">
        <f>IF(OR($A3840="",screen_TA_reviewer_B!$D3840=""),"",screen_TA_reviewer_B!$D3840)</f>
        <v/>
      </c>
      <c r="F3840">
        <f>IF(AND(B3840&lt;&gt;"",C3840&lt;&gt;""),1,"")</f>
        <v/>
      </c>
      <c r="G3840">
        <f>IF(F3840=1,IF(B3840=C3840,1,0),"")</f>
        <v/>
      </c>
      <c r="H3840">
        <f>IF(B3840="","",IFERROR(VLOOKUP(B3840,lst_TA_binary_map_table,2,FALSE),"INVALID"))</f>
        <v/>
      </c>
      <c r="I3840">
        <f>IF(C3840="","",IFERROR(VLOOKUP(C3840,lst_TA_binary_map_table,2,FALSE),"INVALID"))</f>
        <v/>
      </c>
      <c r="J3840">
        <f>IF(F3840=1,IF(H3840=I3840,1,0),"")</f>
        <v/>
      </c>
      <c r="K3840">
        <f>IF(G3840=0,1,"")</f>
        <v/>
      </c>
      <c r="L3840">
        <f>IF(K3840=1,COUNTIF($K$2:K3840,1),"")</f>
        <v/>
      </c>
    </row>
    <row r="3841">
      <c r="A3841">
        <f>IF(screen_TA_reviewer_A!$A3841="","",screen_TA_reviewer_A!$A3841)</f>
        <v/>
      </c>
      <c r="B3841">
        <f>IF(OR($A3841="",screen_TA_reviewer_A!$C3841=""),"",screen_TA_reviewer_A!$C3841)</f>
        <v/>
      </c>
      <c r="C3841">
        <f>IF(OR($A3841="",screen_TA_reviewer_B!$C3841=""),"",screen_TA_reviewer_B!$C3841)</f>
        <v/>
      </c>
      <c r="D3841">
        <f>IF(OR($A3841="",screen_TA_reviewer_A!$D3841=""),"",screen_TA_reviewer_A!$D3841)</f>
        <v/>
      </c>
      <c r="E3841">
        <f>IF(OR($A3841="",screen_TA_reviewer_B!$D3841=""),"",screen_TA_reviewer_B!$D3841)</f>
        <v/>
      </c>
      <c r="F3841">
        <f>IF(AND(B3841&lt;&gt;"",C3841&lt;&gt;""),1,"")</f>
        <v/>
      </c>
      <c r="G3841">
        <f>IF(F3841=1,IF(B3841=C3841,1,0),"")</f>
        <v/>
      </c>
      <c r="H3841">
        <f>IF(B3841="","",IFERROR(VLOOKUP(B3841,lst_TA_binary_map_table,2,FALSE),"INVALID"))</f>
        <v/>
      </c>
      <c r="I3841">
        <f>IF(C3841="","",IFERROR(VLOOKUP(C3841,lst_TA_binary_map_table,2,FALSE),"INVALID"))</f>
        <v/>
      </c>
      <c r="J3841">
        <f>IF(F3841=1,IF(H3841=I3841,1,0),"")</f>
        <v/>
      </c>
      <c r="K3841">
        <f>IF(G3841=0,1,"")</f>
        <v/>
      </c>
      <c r="L3841">
        <f>IF(K3841=1,COUNTIF($K$2:K3841,1),"")</f>
        <v/>
      </c>
    </row>
    <row r="3842">
      <c r="A3842">
        <f>IF(screen_TA_reviewer_A!$A3842="","",screen_TA_reviewer_A!$A3842)</f>
        <v/>
      </c>
      <c r="B3842">
        <f>IF(OR($A3842="",screen_TA_reviewer_A!$C3842=""),"",screen_TA_reviewer_A!$C3842)</f>
        <v/>
      </c>
      <c r="C3842">
        <f>IF(OR($A3842="",screen_TA_reviewer_B!$C3842=""),"",screen_TA_reviewer_B!$C3842)</f>
        <v/>
      </c>
      <c r="D3842">
        <f>IF(OR($A3842="",screen_TA_reviewer_A!$D3842=""),"",screen_TA_reviewer_A!$D3842)</f>
        <v/>
      </c>
      <c r="E3842">
        <f>IF(OR($A3842="",screen_TA_reviewer_B!$D3842=""),"",screen_TA_reviewer_B!$D3842)</f>
        <v/>
      </c>
      <c r="F3842">
        <f>IF(AND(B3842&lt;&gt;"",C3842&lt;&gt;""),1,"")</f>
        <v/>
      </c>
      <c r="G3842">
        <f>IF(F3842=1,IF(B3842=C3842,1,0),"")</f>
        <v/>
      </c>
      <c r="H3842">
        <f>IF(B3842="","",IFERROR(VLOOKUP(B3842,lst_TA_binary_map_table,2,FALSE),"INVALID"))</f>
        <v/>
      </c>
      <c r="I3842">
        <f>IF(C3842="","",IFERROR(VLOOKUP(C3842,lst_TA_binary_map_table,2,FALSE),"INVALID"))</f>
        <v/>
      </c>
      <c r="J3842">
        <f>IF(F3842=1,IF(H3842=I3842,1,0),"")</f>
        <v/>
      </c>
      <c r="K3842">
        <f>IF(G3842=0,1,"")</f>
        <v/>
      </c>
      <c r="L3842">
        <f>IF(K3842=1,COUNTIF($K$2:K3842,1),"")</f>
        <v/>
      </c>
    </row>
    <row r="3843">
      <c r="A3843">
        <f>IF(screen_TA_reviewer_A!$A3843="","",screen_TA_reviewer_A!$A3843)</f>
        <v/>
      </c>
      <c r="B3843">
        <f>IF(OR($A3843="",screen_TA_reviewer_A!$C3843=""),"",screen_TA_reviewer_A!$C3843)</f>
        <v/>
      </c>
      <c r="C3843">
        <f>IF(OR($A3843="",screen_TA_reviewer_B!$C3843=""),"",screen_TA_reviewer_B!$C3843)</f>
        <v/>
      </c>
      <c r="D3843">
        <f>IF(OR($A3843="",screen_TA_reviewer_A!$D3843=""),"",screen_TA_reviewer_A!$D3843)</f>
        <v/>
      </c>
      <c r="E3843">
        <f>IF(OR($A3843="",screen_TA_reviewer_B!$D3843=""),"",screen_TA_reviewer_B!$D3843)</f>
        <v/>
      </c>
      <c r="F3843">
        <f>IF(AND(B3843&lt;&gt;"",C3843&lt;&gt;""),1,"")</f>
        <v/>
      </c>
      <c r="G3843">
        <f>IF(F3843=1,IF(B3843=C3843,1,0),"")</f>
        <v/>
      </c>
      <c r="H3843">
        <f>IF(B3843="","",IFERROR(VLOOKUP(B3843,lst_TA_binary_map_table,2,FALSE),"INVALID"))</f>
        <v/>
      </c>
      <c r="I3843">
        <f>IF(C3843="","",IFERROR(VLOOKUP(C3843,lst_TA_binary_map_table,2,FALSE),"INVALID"))</f>
        <v/>
      </c>
      <c r="J3843">
        <f>IF(F3843=1,IF(H3843=I3843,1,0),"")</f>
        <v/>
      </c>
      <c r="K3843">
        <f>IF(G3843=0,1,"")</f>
        <v/>
      </c>
      <c r="L3843">
        <f>IF(K3843=1,COUNTIF($K$2:K3843,1),"")</f>
        <v/>
      </c>
    </row>
    <row r="3844">
      <c r="A3844">
        <f>IF(screen_TA_reviewer_A!$A3844="","",screen_TA_reviewer_A!$A3844)</f>
        <v/>
      </c>
      <c r="B3844">
        <f>IF(OR($A3844="",screen_TA_reviewer_A!$C3844=""),"",screen_TA_reviewer_A!$C3844)</f>
        <v/>
      </c>
      <c r="C3844">
        <f>IF(OR($A3844="",screen_TA_reviewer_B!$C3844=""),"",screen_TA_reviewer_B!$C3844)</f>
        <v/>
      </c>
      <c r="D3844">
        <f>IF(OR($A3844="",screen_TA_reviewer_A!$D3844=""),"",screen_TA_reviewer_A!$D3844)</f>
        <v/>
      </c>
      <c r="E3844">
        <f>IF(OR($A3844="",screen_TA_reviewer_B!$D3844=""),"",screen_TA_reviewer_B!$D3844)</f>
        <v/>
      </c>
      <c r="F3844">
        <f>IF(AND(B3844&lt;&gt;"",C3844&lt;&gt;""),1,"")</f>
        <v/>
      </c>
      <c r="G3844">
        <f>IF(F3844=1,IF(B3844=C3844,1,0),"")</f>
        <v/>
      </c>
      <c r="H3844">
        <f>IF(B3844="","",IFERROR(VLOOKUP(B3844,lst_TA_binary_map_table,2,FALSE),"INVALID"))</f>
        <v/>
      </c>
      <c r="I3844">
        <f>IF(C3844="","",IFERROR(VLOOKUP(C3844,lst_TA_binary_map_table,2,FALSE),"INVALID"))</f>
        <v/>
      </c>
      <c r="J3844">
        <f>IF(F3844=1,IF(H3844=I3844,1,0),"")</f>
        <v/>
      </c>
      <c r="K3844">
        <f>IF(G3844=0,1,"")</f>
        <v/>
      </c>
      <c r="L3844">
        <f>IF(K3844=1,COUNTIF($K$2:K3844,1),"")</f>
        <v/>
      </c>
    </row>
    <row r="3845">
      <c r="A3845">
        <f>IF(screen_TA_reviewer_A!$A3845="","",screen_TA_reviewer_A!$A3845)</f>
        <v/>
      </c>
      <c r="B3845">
        <f>IF(OR($A3845="",screen_TA_reviewer_A!$C3845=""),"",screen_TA_reviewer_A!$C3845)</f>
        <v/>
      </c>
      <c r="C3845">
        <f>IF(OR($A3845="",screen_TA_reviewer_B!$C3845=""),"",screen_TA_reviewer_B!$C3845)</f>
        <v/>
      </c>
      <c r="D3845">
        <f>IF(OR($A3845="",screen_TA_reviewer_A!$D3845=""),"",screen_TA_reviewer_A!$D3845)</f>
        <v/>
      </c>
      <c r="E3845">
        <f>IF(OR($A3845="",screen_TA_reviewer_B!$D3845=""),"",screen_TA_reviewer_B!$D3845)</f>
        <v/>
      </c>
      <c r="F3845">
        <f>IF(AND(B3845&lt;&gt;"",C3845&lt;&gt;""),1,"")</f>
        <v/>
      </c>
      <c r="G3845">
        <f>IF(F3845=1,IF(B3845=C3845,1,0),"")</f>
        <v/>
      </c>
      <c r="H3845">
        <f>IF(B3845="","",IFERROR(VLOOKUP(B3845,lst_TA_binary_map_table,2,FALSE),"INVALID"))</f>
        <v/>
      </c>
      <c r="I3845">
        <f>IF(C3845="","",IFERROR(VLOOKUP(C3845,lst_TA_binary_map_table,2,FALSE),"INVALID"))</f>
        <v/>
      </c>
      <c r="J3845">
        <f>IF(F3845=1,IF(H3845=I3845,1,0),"")</f>
        <v/>
      </c>
      <c r="K3845">
        <f>IF(G3845=0,1,"")</f>
        <v/>
      </c>
      <c r="L3845">
        <f>IF(K3845=1,COUNTIF($K$2:K3845,1),"")</f>
        <v/>
      </c>
    </row>
    <row r="3846">
      <c r="A3846">
        <f>IF(screen_TA_reviewer_A!$A3846="","",screen_TA_reviewer_A!$A3846)</f>
        <v/>
      </c>
      <c r="B3846">
        <f>IF(OR($A3846="",screen_TA_reviewer_A!$C3846=""),"",screen_TA_reviewer_A!$C3846)</f>
        <v/>
      </c>
      <c r="C3846">
        <f>IF(OR($A3846="",screen_TA_reviewer_B!$C3846=""),"",screen_TA_reviewer_B!$C3846)</f>
        <v/>
      </c>
      <c r="D3846">
        <f>IF(OR($A3846="",screen_TA_reviewer_A!$D3846=""),"",screen_TA_reviewer_A!$D3846)</f>
        <v/>
      </c>
      <c r="E3846">
        <f>IF(OR($A3846="",screen_TA_reviewer_B!$D3846=""),"",screen_TA_reviewer_B!$D3846)</f>
        <v/>
      </c>
      <c r="F3846">
        <f>IF(AND(B3846&lt;&gt;"",C3846&lt;&gt;""),1,"")</f>
        <v/>
      </c>
      <c r="G3846">
        <f>IF(F3846=1,IF(B3846=C3846,1,0),"")</f>
        <v/>
      </c>
      <c r="H3846">
        <f>IF(B3846="","",IFERROR(VLOOKUP(B3846,lst_TA_binary_map_table,2,FALSE),"INVALID"))</f>
        <v/>
      </c>
      <c r="I3846">
        <f>IF(C3846="","",IFERROR(VLOOKUP(C3846,lst_TA_binary_map_table,2,FALSE),"INVALID"))</f>
        <v/>
      </c>
      <c r="J3846">
        <f>IF(F3846=1,IF(H3846=I3846,1,0),"")</f>
        <v/>
      </c>
      <c r="K3846">
        <f>IF(G3846=0,1,"")</f>
        <v/>
      </c>
      <c r="L3846">
        <f>IF(K3846=1,COUNTIF($K$2:K3846,1),"")</f>
        <v/>
      </c>
    </row>
    <row r="3847">
      <c r="A3847">
        <f>IF(screen_TA_reviewer_A!$A3847="","",screen_TA_reviewer_A!$A3847)</f>
        <v/>
      </c>
      <c r="B3847">
        <f>IF(OR($A3847="",screen_TA_reviewer_A!$C3847=""),"",screen_TA_reviewer_A!$C3847)</f>
        <v/>
      </c>
      <c r="C3847">
        <f>IF(OR($A3847="",screen_TA_reviewer_B!$C3847=""),"",screen_TA_reviewer_B!$C3847)</f>
        <v/>
      </c>
      <c r="D3847">
        <f>IF(OR($A3847="",screen_TA_reviewer_A!$D3847=""),"",screen_TA_reviewer_A!$D3847)</f>
        <v/>
      </c>
      <c r="E3847">
        <f>IF(OR($A3847="",screen_TA_reviewer_B!$D3847=""),"",screen_TA_reviewer_B!$D3847)</f>
        <v/>
      </c>
      <c r="F3847">
        <f>IF(AND(B3847&lt;&gt;"",C3847&lt;&gt;""),1,"")</f>
        <v/>
      </c>
      <c r="G3847">
        <f>IF(F3847=1,IF(B3847=C3847,1,0),"")</f>
        <v/>
      </c>
      <c r="H3847">
        <f>IF(B3847="","",IFERROR(VLOOKUP(B3847,lst_TA_binary_map_table,2,FALSE),"INVALID"))</f>
        <v/>
      </c>
      <c r="I3847">
        <f>IF(C3847="","",IFERROR(VLOOKUP(C3847,lst_TA_binary_map_table,2,FALSE),"INVALID"))</f>
        <v/>
      </c>
      <c r="J3847">
        <f>IF(F3847=1,IF(H3847=I3847,1,0),"")</f>
        <v/>
      </c>
      <c r="K3847">
        <f>IF(G3847=0,1,"")</f>
        <v/>
      </c>
      <c r="L3847">
        <f>IF(K3847=1,COUNTIF($K$2:K3847,1),"")</f>
        <v/>
      </c>
    </row>
    <row r="3848">
      <c r="A3848">
        <f>IF(screen_TA_reviewer_A!$A3848="","",screen_TA_reviewer_A!$A3848)</f>
        <v/>
      </c>
      <c r="B3848">
        <f>IF(OR($A3848="",screen_TA_reviewer_A!$C3848=""),"",screen_TA_reviewer_A!$C3848)</f>
        <v/>
      </c>
      <c r="C3848">
        <f>IF(OR($A3848="",screen_TA_reviewer_B!$C3848=""),"",screen_TA_reviewer_B!$C3848)</f>
        <v/>
      </c>
      <c r="D3848">
        <f>IF(OR($A3848="",screen_TA_reviewer_A!$D3848=""),"",screen_TA_reviewer_A!$D3848)</f>
        <v/>
      </c>
      <c r="E3848">
        <f>IF(OR($A3848="",screen_TA_reviewer_B!$D3848=""),"",screen_TA_reviewer_B!$D3848)</f>
        <v/>
      </c>
      <c r="F3848">
        <f>IF(AND(B3848&lt;&gt;"",C3848&lt;&gt;""),1,"")</f>
        <v/>
      </c>
      <c r="G3848">
        <f>IF(F3848=1,IF(B3848=C3848,1,0),"")</f>
        <v/>
      </c>
      <c r="H3848">
        <f>IF(B3848="","",IFERROR(VLOOKUP(B3848,lst_TA_binary_map_table,2,FALSE),"INVALID"))</f>
        <v/>
      </c>
      <c r="I3848">
        <f>IF(C3848="","",IFERROR(VLOOKUP(C3848,lst_TA_binary_map_table,2,FALSE),"INVALID"))</f>
        <v/>
      </c>
      <c r="J3848">
        <f>IF(F3848=1,IF(H3848=I3848,1,0),"")</f>
        <v/>
      </c>
      <c r="K3848">
        <f>IF(G3848=0,1,"")</f>
        <v/>
      </c>
      <c r="L3848">
        <f>IF(K3848=1,COUNTIF($K$2:K3848,1),"")</f>
        <v/>
      </c>
    </row>
    <row r="3849">
      <c r="A3849">
        <f>IF(screen_TA_reviewer_A!$A3849="","",screen_TA_reviewer_A!$A3849)</f>
        <v/>
      </c>
      <c r="B3849">
        <f>IF(OR($A3849="",screen_TA_reviewer_A!$C3849=""),"",screen_TA_reviewer_A!$C3849)</f>
        <v/>
      </c>
      <c r="C3849">
        <f>IF(OR($A3849="",screen_TA_reviewer_B!$C3849=""),"",screen_TA_reviewer_B!$C3849)</f>
        <v/>
      </c>
      <c r="D3849">
        <f>IF(OR($A3849="",screen_TA_reviewer_A!$D3849=""),"",screen_TA_reviewer_A!$D3849)</f>
        <v/>
      </c>
      <c r="E3849">
        <f>IF(OR($A3849="",screen_TA_reviewer_B!$D3849=""),"",screen_TA_reviewer_B!$D3849)</f>
        <v/>
      </c>
      <c r="F3849">
        <f>IF(AND(B3849&lt;&gt;"",C3849&lt;&gt;""),1,"")</f>
        <v/>
      </c>
      <c r="G3849">
        <f>IF(F3849=1,IF(B3849=C3849,1,0),"")</f>
        <v/>
      </c>
      <c r="H3849">
        <f>IF(B3849="","",IFERROR(VLOOKUP(B3849,lst_TA_binary_map_table,2,FALSE),"INVALID"))</f>
        <v/>
      </c>
      <c r="I3849">
        <f>IF(C3849="","",IFERROR(VLOOKUP(C3849,lst_TA_binary_map_table,2,FALSE),"INVALID"))</f>
        <v/>
      </c>
      <c r="J3849">
        <f>IF(F3849=1,IF(H3849=I3849,1,0),"")</f>
        <v/>
      </c>
      <c r="K3849">
        <f>IF(G3849=0,1,"")</f>
        <v/>
      </c>
      <c r="L3849">
        <f>IF(K3849=1,COUNTIF($K$2:K3849,1),"")</f>
        <v/>
      </c>
    </row>
    <row r="3850">
      <c r="A3850">
        <f>IF(screen_TA_reviewer_A!$A3850="","",screen_TA_reviewer_A!$A3850)</f>
        <v/>
      </c>
      <c r="B3850">
        <f>IF(OR($A3850="",screen_TA_reviewer_A!$C3850=""),"",screen_TA_reviewer_A!$C3850)</f>
        <v/>
      </c>
      <c r="C3850">
        <f>IF(OR($A3850="",screen_TA_reviewer_B!$C3850=""),"",screen_TA_reviewer_B!$C3850)</f>
        <v/>
      </c>
      <c r="D3850">
        <f>IF(OR($A3850="",screen_TA_reviewer_A!$D3850=""),"",screen_TA_reviewer_A!$D3850)</f>
        <v/>
      </c>
      <c r="E3850">
        <f>IF(OR($A3850="",screen_TA_reviewer_B!$D3850=""),"",screen_TA_reviewer_B!$D3850)</f>
        <v/>
      </c>
      <c r="F3850">
        <f>IF(AND(B3850&lt;&gt;"",C3850&lt;&gt;""),1,"")</f>
        <v/>
      </c>
      <c r="G3850">
        <f>IF(F3850=1,IF(B3850=C3850,1,0),"")</f>
        <v/>
      </c>
      <c r="H3850">
        <f>IF(B3850="","",IFERROR(VLOOKUP(B3850,lst_TA_binary_map_table,2,FALSE),"INVALID"))</f>
        <v/>
      </c>
      <c r="I3850">
        <f>IF(C3850="","",IFERROR(VLOOKUP(C3850,lst_TA_binary_map_table,2,FALSE),"INVALID"))</f>
        <v/>
      </c>
      <c r="J3850">
        <f>IF(F3850=1,IF(H3850=I3850,1,0),"")</f>
        <v/>
      </c>
      <c r="K3850">
        <f>IF(G3850=0,1,"")</f>
        <v/>
      </c>
      <c r="L3850">
        <f>IF(K3850=1,COUNTIF($K$2:K3850,1),"")</f>
        <v/>
      </c>
    </row>
    <row r="3851">
      <c r="A3851">
        <f>IF(screen_TA_reviewer_A!$A3851="","",screen_TA_reviewer_A!$A3851)</f>
        <v/>
      </c>
      <c r="B3851">
        <f>IF(OR($A3851="",screen_TA_reviewer_A!$C3851=""),"",screen_TA_reviewer_A!$C3851)</f>
        <v/>
      </c>
      <c r="C3851">
        <f>IF(OR($A3851="",screen_TA_reviewer_B!$C3851=""),"",screen_TA_reviewer_B!$C3851)</f>
        <v/>
      </c>
      <c r="D3851">
        <f>IF(OR($A3851="",screen_TA_reviewer_A!$D3851=""),"",screen_TA_reviewer_A!$D3851)</f>
        <v/>
      </c>
      <c r="E3851">
        <f>IF(OR($A3851="",screen_TA_reviewer_B!$D3851=""),"",screen_TA_reviewer_B!$D3851)</f>
        <v/>
      </c>
      <c r="F3851">
        <f>IF(AND(B3851&lt;&gt;"",C3851&lt;&gt;""),1,"")</f>
        <v/>
      </c>
      <c r="G3851">
        <f>IF(F3851=1,IF(B3851=C3851,1,0),"")</f>
        <v/>
      </c>
      <c r="H3851">
        <f>IF(B3851="","",IFERROR(VLOOKUP(B3851,lst_TA_binary_map_table,2,FALSE),"INVALID"))</f>
        <v/>
      </c>
      <c r="I3851">
        <f>IF(C3851="","",IFERROR(VLOOKUP(C3851,lst_TA_binary_map_table,2,FALSE),"INVALID"))</f>
        <v/>
      </c>
      <c r="J3851">
        <f>IF(F3851=1,IF(H3851=I3851,1,0),"")</f>
        <v/>
      </c>
      <c r="K3851">
        <f>IF(G3851=0,1,"")</f>
        <v/>
      </c>
      <c r="L3851">
        <f>IF(K3851=1,COUNTIF($K$2:K3851,1),"")</f>
        <v/>
      </c>
    </row>
    <row r="3852">
      <c r="A3852">
        <f>IF(screen_TA_reviewer_A!$A3852="","",screen_TA_reviewer_A!$A3852)</f>
        <v/>
      </c>
      <c r="B3852">
        <f>IF(OR($A3852="",screen_TA_reviewer_A!$C3852=""),"",screen_TA_reviewer_A!$C3852)</f>
        <v/>
      </c>
      <c r="C3852">
        <f>IF(OR($A3852="",screen_TA_reviewer_B!$C3852=""),"",screen_TA_reviewer_B!$C3852)</f>
        <v/>
      </c>
      <c r="D3852">
        <f>IF(OR($A3852="",screen_TA_reviewer_A!$D3852=""),"",screen_TA_reviewer_A!$D3852)</f>
        <v/>
      </c>
      <c r="E3852">
        <f>IF(OR($A3852="",screen_TA_reviewer_B!$D3852=""),"",screen_TA_reviewer_B!$D3852)</f>
        <v/>
      </c>
      <c r="F3852">
        <f>IF(AND(B3852&lt;&gt;"",C3852&lt;&gt;""),1,"")</f>
        <v/>
      </c>
      <c r="G3852">
        <f>IF(F3852=1,IF(B3852=C3852,1,0),"")</f>
        <v/>
      </c>
      <c r="H3852">
        <f>IF(B3852="","",IFERROR(VLOOKUP(B3852,lst_TA_binary_map_table,2,FALSE),"INVALID"))</f>
        <v/>
      </c>
      <c r="I3852">
        <f>IF(C3852="","",IFERROR(VLOOKUP(C3852,lst_TA_binary_map_table,2,FALSE),"INVALID"))</f>
        <v/>
      </c>
      <c r="J3852">
        <f>IF(F3852=1,IF(H3852=I3852,1,0),"")</f>
        <v/>
      </c>
      <c r="K3852">
        <f>IF(G3852=0,1,"")</f>
        <v/>
      </c>
      <c r="L3852">
        <f>IF(K3852=1,COUNTIF($K$2:K3852,1),"")</f>
        <v/>
      </c>
    </row>
    <row r="3853">
      <c r="A3853">
        <f>IF(screen_TA_reviewer_A!$A3853="","",screen_TA_reviewer_A!$A3853)</f>
        <v/>
      </c>
      <c r="B3853">
        <f>IF(OR($A3853="",screen_TA_reviewer_A!$C3853=""),"",screen_TA_reviewer_A!$C3853)</f>
        <v/>
      </c>
      <c r="C3853">
        <f>IF(OR($A3853="",screen_TA_reviewer_B!$C3853=""),"",screen_TA_reviewer_B!$C3853)</f>
        <v/>
      </c>
      <c r="D3853">
        <f>IF(OR($A3853="",screen_TA_reviewer_A!$D3853=""),"",screen_TA_reviewer_A!$D3853)</f>
        <v/>
      </c>
      <c r="E3853">
        <f>IF(OR($A3853="",screen_TA_reviewer_B!$D3853=""),"",screen_TA_reviewer_B!$D3853)</f>
        <v/>
      </c>
      <c r="F3853">
        <f>IF(AND(B3853&lt;&gt;"",C3853&lt;&gt;""),1,"")</f>
        <v/>
      </c>
      <c r="G3853">
        <f>IF(F3853=1,IF(B3853=C3853,1,0),"")</f>
        <v/>
      </c>
      <c r="H3853">
        <f>IF(B3853="","",IFERROR(VLOOKUP(B3853,lst_TA_binary_map_table,2,FALSE),"INVALID"))</f>
        <v/>
      </c>
      <c r="I3853">
        <f>IF(C3853="","",IFERROR(VLOOKUP(C3853,lst_TA_binary_map_table,2,FALSE),"INVALID"))</f>
        <v/>
      </c>
      <c r="J3853">
        <f>IF(F3853=1,IF(H3853=I3853,1,0),"")</f>
        <v/>
      </c>
      <c r="K3853">
        <f>IF(G3853=0,1,"")</f>
        <v/>
      </c>
      <c r="L3853">
        <f>IF(K3853=1,COUNTIF($K$2:K3853,1),"")</f>
        <v/>
      </c>
    </row>
    <row r="3854">
      <c r="A3854">
        <f>IF(screen_TA_reviewer_A!$A3854="","",screen_TA_reviewer_A!$A3854)</f>
        <v/>
      </c>
      <c r="B3854">
        <f>IF(OR($A3854="",screen_TA_reviewer_A!$C3854=""),"",screen_TA_reviewer_A!$C3854)</f>
        <v/>
      </c>
      <c r="C3854">
        <f>IF(OR($A3854="",screen_TA_reviewer_B!$C3854=""),"",screen_TA_reviewer_B!$C3854)</f>
        <v/>
      </c>
      <c r="D3854">
        <f>IF(OR($A3854="",screen_TA_reviewer_A!$D3854=""),"",screen_TA_reviewer_A!$D3854)</f>
        <v/>
      </c>
      <c r="E3854">
        <f>IF(OR($A3854="",screen_TA_reviewer_B!$D3854=""),"",screen_TA_reviewer_B!$D3854)</f>
        <v/>
      </c>
      <c r="F3854">
        <f>IF(AND(B3854&lt;&gt;"",C3854&lt;&gt;""),1,"")</f>
        <v/>
      </c>
      <c r="G3854">
        <f>IF(F3854=1,IF(B3854=C3854,1,0),"")</f>
        <v/>
      </c>
      <c r="H3854">
        <f>IF(B3854="","",IFERROR(VLOOKUP(B3854,lst_TA_binary_map_table,2,FALSE),"INVALID"))</f>
        <v/>
      </c>
      <c r="I3854">
        <f>IF(C3854="","",IFERROR(VLOOKUP(C3854,lst_TA_binary_map_table,2,FALSE),"INVALID"))</f>
        <v/>
      </c>
      <c r="J3854">
        <f>IF(F3854=1,IF(H3854=I3854,1,0),"")</f>
        <v/>
      </c>
      <c r="K3854">
        <f>IF(G3854=0,1,"")</f>
        <v/>
      </c>
      <c r="L3854">
        <f>IF(K3854=1,COUNTIF($K$2:K3854,1),"")</f>
        <v/>
      </c>
    </row>
    <row r="3855">
      <c r="A3855">
        <f>IF(screen_TA_reviewer_A!$A3855="","",screen_TA_reviewer_A!$A3855)</f>
        <v/>
      </c>
      <c r="B3855">
        <f>IF(OR($A3855="",screen_TA_reviewer_A!$C3855=""),"",screen_TA_reviewer_A!$C3855)</f>
        <v/>
      </c>
      <c r="C3855">
        <f>IF(OR($A3855="",screen_TA_reviewer_B!$C3855=""),"",screen_TA_reviewer_B!$C3855)</f>
        <v/>
      </c>
      <c r="D3855">
        <f>IF(OR($A3855="",screen_TA_reviewer_A!$D3855=""),"",screen_TA_reviewer_A!$D3855)</f>
        <v/>
      </c>
      <c r="E3855">
        <f>IF(OR($A3855="",screen_TA_reviewer_B!$D3855=""),"",screen_TA_reviewer_B!$D3855)</f>
        <v/>
      </c>
      <c r="F3855">
        <f>IF(AND(B3855&lt;&gt;"",C3855&lt;&gt;""),1,"")</f>
        <v/>
      </c>
      <c r="G3855">
        <f>IF(F3855=1,IF(B3855=C3855,1,0),"")</f>
        <v/>
      </c>
      <c r="H3855">
        <f>IF(B3855="","",IFERROR(VLOOKUP(B3855,lst_TA_binary_map_table,2,FALSE),"INVALID"))</f>
        <v/>
      </c>
      <c r="I3855">
        <f>IF(C3855="","",IFERROR(VLOOKUP(C3855,lst_TA_binary_map_table,2,FALSE),"INVALID"))</f>
        <v/>
      </c>
      <c r="J3855">
        <f>IF(F3855=1,IF(H3855=I3855,1,0),"")</f>
        <v/>
      </c>
      <c r="K3855">
        <f>IF(G3855=0,1,"")</f>
        <v/>
      </c>
      <c r="L3855">
        <f>IF(K3855=1,COUNTIF($K$2:K3855,1),"")</f>
        <v/>
      </c>
    </row>
    <row r="3856">
      <c r="A3856">
        <f>IF(screen_TA_reviewer_A!$A3856="","",screen_TA_reviewer_A!$A3856)</f>
        <v/>
      </c>
      <c r="B3856">
        <f>IF(OR($A3856="",screen_TA_reviewer_A!$C3856=""),"",screen_TA_reviewer_A!$C3856)</f>
        <v/>
      </c>
      <c r="C3856">
        <f>IF(OR($A3856="",screen_TA_reviewer_B!$C3856=""),"",screen_TA_reviewer_B!$C3856)</f>
        <v/>
      </c>
      <c r="D3856">
        <f>IF(OR($A3856="",screen_TA_reviewer_A!$D3856=""),"",screen_TA_reviewer_A!$D3856)</f>
        <v/>
      </c>
      <c r="E3856">
        <f>IF(OR($A3856="",screen_TA_reviewer_B!$D3856=""),"",screen_TA_reviewer_B!$D3856)</f>
        <v/>
      </c>
      <c r="F3856">
        <f>IF(AND(B3856&lt;&gt;"",C3856&lt;&gt;""),1,"")</f>
        <v/>
      </c>
      <c r="G3856">
        <f>IF(F3856=1,IF(B3856=C3856,1,0),"")</f>
        <v/>
      </c>
      <c r="H3856">
        <f>IF(B3856="","",IFERROR(VLOOKUP(B3856,lst_TA_binary_map_table,2,FALSE),"INVALID"))</f>
        <v/>
      </c>
      <c r="I3856">
        <f>IF(C3856="","",IFERROR(VLOOKUP(C3856,lst_TA_binary_map_table,2,FALSE),"INVALID"))</f>
        <v/>
      </c>
      <c r="J3856">
        <f>IF(F3856=1,IF(H3856=I3856,1,0),"")</f>
        <v/>
      </c>
      <c r="K3856">
        <f>IF(G3856=0,1,"")</f>
        <v/>
      </c>
      <c r="L3856">
        <f>IF(K3856=1,COUNTIF($K$2:K3856,1),"")</f>
        <v/>
      </c>
    </row>
    <row r="3857">
      <c r="A3857">
        <f>IF(screen_TA_reviewer_A!$A3857="","",screen_TA_reviewer_A!$A3857)</f>
        <v/>
      </c>
      <c r="B3857">
        <f>IF(OR($A3857="",screen_TA_reviewer_A!$C3857=""),"",screen_TA_reviewer_A!$C3857)</f>
        <v/>
      </c>
      <c r="C3857">
        <f>IF(OR($A3857="",screen_TA_reviewer_B!$C3857=""),"",screen_TA_reviewer_B!$C3857)</f>
        <v/>
      </c>
      <c r="D3857">
        <f>IF(OR($A3857="",screen_TA_reviewer_A!$D3857=""),"",screen_TA_reviewer_A!$D3857)</f>
        <v/>
      </c>
      <c r="E3857">
        <f>IF(OR($A3857="",screen_TA_reviewer_B!$D3857=""),"",screen_TA_reviewer_B!$D3857)</f>
        <v/>
      </c>
      <c r="F3857">
        <f>IF(AND(B3857&lt;&gt;"",C3857&lt;&gt;""),1,"")</f>
        <v/>
      </c>
      <c r="G3857">
        <f>IF(F3857=1,IF(B3857=C3857,1,0),"")</f>
        <v/>
      </c>
      <c r="H3857">
        <f>IF(B3857="","",IFERROR(VLOOKUP(B3857,lst_TA_binary_map_table,2,FALSE),"INVALID"))</f>
        <v/>
      </c>
      <c r="I3857">
        <f>IF(C3857="","",IFERROR(VLOOKUP(C3857,lst_TA_binary_map_table,2,FALSE),"INVALID"))</f>
        <v/>
      </c>
      <c r="J3857">
        <f>IF(F3857=1,IF(H3857=I3857,1,0),"")</f>
        <v/>
      </c>
      <c r="K3857">
        <f>IF(G3857=0,1,"")</f>
        <v/>
      </c>
      <c r="L3857">
        <f>IF(K3857=1,COUNTIF($K$2:K3857,1),"")</f>
        <v/>
      </c>
    </row>
    <row r="3858">
      <c r="A3858">
        <f>IF(screen_TA_reviewer_A!$A3858="","",screen_TA_reviewer_A!$A3858)</f>
        <v/>
      </c>
      <c r="B3858">
        <f>IF(OR($A3858="",screen_TA_reviewer_A!$C3858=""),"",screen_TA_reviewer_A!$C3858)</f>
        <v/>
      </c>
      <c r="C3858">
        <f>IF(OR($A3858="",screen_TA_reviewer_B!$C3858=""),"",screen_TA_reviewer_B!$C3858)</f>
        <v/>
      </c>
      <c r="D3858">
        <f>IF(OR($A3858="",screen_TA_reviewer_A!$D3858=""),"",screen_TA_reviewer_A!$D3858)</f>
        <v/>
      </c>
      <c r="E3858">
        <f>IF(OR($A3858="",screen_TA_reviewer_B!$D3858=""),"",screen_TA_reviewer_B!$D3858)</f>
        <v/>
      </c>
      <c r="F3858">
        <f>IF(AND(B3858&lt;&gt;"",C3858&lt;&gt;""),1,"")</f>
        <v/>
      </c>
      <c r="G3858">
        <f>IF(F3858=1,IF(B3858=C3858,1,0),"")</f>
        <v/>
      </c>
      <c r="H3858">
        <f>IF(B3858="","",IFERROR(VLOOKUP(B3858,lst_TA_binary_map_table,2,FALSE),"INVALID"))</f>
        <v/>
      </c>
      <c r="I3858">
        <f>IF(C3858="","",IFERROR(VLOOKUP(C3858,lst_TA_binary_map_table,2,FALSE),"INVALID"))</f>
        <v/>
      </c>
      <c r="J3858">
        <f>IF(F3858=1,IF(H3858=I3858,1,0),"")</f>
        <v/>
      </c>
      <c r="K3858">
        <f>IF(G3858=0,1,"")</f>
        <v/>
      </c>
      <c r="L3858">
        <f>IF(K3858=1,COUNTIF($K$2:K3858,1),"")</f>
        <v/>
      </c>
    </row>
    <row r="3859">
      <c r="A3859">
        <f>IF(screen_TA_reviewer_A!$A3859="","",screen_TA_reviewer_A!$A3859)</f>
        <v/>
      </c>
      <c r="B3859">
        <f>IF(OR($A3859="",screen_TA_reviewer_A!$C3859=""),"",screen_TA_reviewer_A!$C3859)</f>
        <v/>
      </c>
      <c r="C3859">
        <f>IF(OR($A3859="",screen_TA_reviewer_B!$C3859=""),"",screen_TA_reviewer_B!$C3859)</f>
        <v/>
      </c>
      <c r="D3859">
        <f>IF(OR($A3859="",screen_TA_reviewer_A!$D3859=""),"",screen_TA_reviewer_A!$D3859)</f>
        <v/>
      </c>
      <c r="E3859">
        <f>IF(OR($A3859="",screen_TA_reviewer_B!$D3859=""),"",screen_TA_reviewer_B!$D3859)</f>
        <v/>
      </c>
      <c r="F3859">
        <f>IF(AND(B3859&lt;&gt;"",C3859&lt;&gt;""),1,"")</f>
        <v/>
      </c>
      <c r="G3859">
        <f>IF(F3859=1,IF(B3859=C3859,1,0),"")</f>
        <v/>
      </c>
      <c r="H3859">
        <f>IF(B3859="","",IFERROR(VLOOKUP(B3859,lst_TA_binary_map_table,2,FALSE),"INVALID"))</f>
        <v/>
      </c>
      <c r="I3859">
        <f>IF(C3859="","",IFERROR(VLOOKUP(C3859,lst_TA_binary_map_table,2,FALSE),"INVALID"))</f>
        <v/>
      </c>
      <c r="J3859">
        <f>IF(F3859=1,IF(H3859=I3859,1,0),"")</f>
        <v/>
      </c>
      <c r="K3859">
        <f>IF(G3859=0,1,"")</f>
        <v/>
      </c>
      <c r="L3859">
        <f>IF(K3859=1,COUNTIF($K$2:K3859,1),"")</f>
        <v/>
      </c>
    </row>
    <row r="3860">
      <c r="A3860">
        <f>IF(screen_TA_reviewer_A!$A3860="","",screen_TA_reviewer_A!$A3860)</f>
        <v/>
      </c>
      <c r="B3860">
        <f>IF(OR($A3860="",screen_TA_reviewer_A!$C3860=""),"",screen_TA_reviewer_A!$C3860)</f>
        <v/>
      </c>
      <c r="C3860">
        <f>IF(OR($A3860="",screen_TA_reviewer_B!$C3860=""),"",screen_TA_reviewer_B!$C3860)</f>
        <v/>
      </c>
      <c r="D3860">
        <f>IF(OR($A3860="",screen_TA_reviewer_A!$D3860=""),"",screen_TA_reviewer_A!$D3860)</f>
        <v/>
      </c>
      <c r="E3860">
        <f>IF(OR($A3860="",screen_TA_reviewer_B!$D3860=""),"",screen_TA_reviewer_B!$D3860)</f>
        <v/>
      </c>
      <c r="F3860">
        <f>IF(AND(B3860&lt;&gt;"",C3860&lt;&gt;""),1,"")</f>
        <v/>
      </c>
      <c r="G3860">
        <f>IF(F3860=1,IF(B3860=C3860,1,0),"")</f>
        <v/>
      </c>
      <c r="H3860">
        <f>IF(B3860="","",IFERROR(VLOOKUP(B3860,lst_TA_binary_map_table,2,FALSE),"INVALID"))</f>
        <v/>
      </c>
      <c r="I3860">
        <f>IF(C3860="","",IFERROR(VLOOKUP(C3860,lst_TA_binary_map_table,2,FALSE),"INVALID"))</f>
        <v/>
      </c>
      <c r="J3860">
        <f>IF(F3860=1,IF(H3860=I3860,1,0),"")</f>
        <v/>
      </c>
      <c r="K3860">
        <f>IF(G3860=0,1,"")</f>
        <v/>
      </c>
      <c r="L3860">
        <f>IF(K3860=1,COUNTIF($K$2:K3860,1),"")</f>
        <v/>
      </c>
    </row>
    <row r="3861">
      <c r="A3861">
        <f>IF(screen_TA_reviewer_A!$A3861="","",screen_TA_reviewer_A!$A3861)</f>
        <v/>
      </c>
      <c r="B3861">
        <f>IF(OR($A3861="",screen_TA_reviewer_A!$C3861=""),"",screen_TA_reviewer_A!$C3861)</f>
        <v/>
      </c>
      <c r="C3861">
        <f>IF(OR($A3861="",screen_TA_reviewer_B!$C3861=""),"",screen_TA_reviewer_B!$C3861)</f>
        <v/>
      </c>
      <c r="D3861">
        <f>IF(OR($A3861="",screen_TA_reviewer_A!$D3861=""),"",screen_TA_reviewer_A!$D3861)</f>
        <v/>
      </c>
      <c r="E3861">
        <f>IF(OR($A3861="",screen_TA_reviewer_B!$D3861=""),"",screen_TA_reviewer_B!$D3861)</f>
        <v/>
      </c>
      <c r="F3861">
        <f>IF(AND(B3861&lt;&gt;"",C3861&lt;&gt;""),1,"")</f>
        <v/>
      </c>
      <c r="G3861">
        <f>IF(F3861=1,IF(B3861=C3861,1,0),"")</f>
        <v/>
      </c>
      <c r="H3861">
        <f>IF(B3861="","",IFERROR(VLOOKUP(B3861,lst_TA_binary_map_table,2,FALSE),"INVALID"))</f>
        <v/>
      </c>
      <c r="I3861">
        <f>IF(C3861="","",IFERROR(VLOOKUP(C3861,lst_TA_binary_map_table,2,FALSE),"INVALID"))</f>
        <v/>
      </c>
      <c r="J3861">
        <f>IF(F3861=1,IF(H3861=I3861,1,0),"")</f>
        <v/>
      </c>
      <c r="K3861">
        <f>IF(G3861=0,1,"")</f>
        <v/>
      </c>
      <c r="L3861">
        <f>IF(K3861=1,COUNTIF($K$2:K3861,1),"")</f>
        <v/>
      </c>
    </row>
    <row r="3862">
      <c r="A3862">
        <f>IF(screen_TA_reviewer_A!$A3862="","",screen_TA_reviewer_A!$A3862)</f>
        <v/>
      </c>
      <c r="B3862">
        <f>IF(OR($A3862="",screen_TA_reviewer_A!$C3862=""),"",screen_TA_reviewer_A!$C3862)</f>
        <v/>
      </c>
      <c r="C3862">
        <f>IF(OR($A3862="",screen_TA_reviewer_B!$C3862=""),"",screen_TA_reviewer_B!$C3862)</f>
        <v/>
      </c>
      <c r="D3862">
        <f>IF(OR($A3862="",screen_TA_reviewer_A!$D3862=""),"",screen_TA_reviewer_A!$D3862)</f>
        <v/>
      </c>
      <c r="E3862">
        <f>IF(OR($A3862="",screen_TA_reviewer_B!$D3862=""),"",screen_TA_reviewer_B!$D3862)</f>
        <v/>
      </c>
      <c r="F3862">
        <f>IF(AND(B3862&lt;&gt;"",C3862&lt;&gt;""),1,"")</f>
        <v/>
      </c>
      <c r="G3862">
        <f>IF(F3862=1,IF(B3862=C3862,1,0),"")</f>
        <v/>
      </c>
      <c r="H3862">
        <f>IF(B3862="","",IFERROR(VLOOKUP(B3862,lst_TA_binary_map_table,2,FALSE),"INVALID"))</f>
        <v/>
      </c>
      <c r="I3862">
        <f>IF(C3862="","",IFERROR(VLOOKUP(C3862,lst_TA_binary_map_table,2,FALSE),"INVALID"))</f>
        <v/>
      </c>
      <c r="J3862">
        <f>IF(F3862=1,IF(H3862=I3862,1,0),"")</f>
        <v/>
      </c>
      <c r="K3862">
        <f>IF(G3862=0,1,"")</f>
        <v/>
      </c>
      <c r="L3862">
        <f>IF(K3862=1,COUNTIF($K$2:K3862,1),"")</f>
        <v/>
      </c>
    </row>
    <row r="3863">
      <c r="A3863">
        <f>IF(screen_TA_reviewer_A!$A3863="","",screen_TA_reviewer_A!$A3863)</f>
        <v/>
      </c>
      <c r="B3863">
        <f>IF(OR($A3863="",screen_TA_reviewer_A!$C3863=""),"",screen_TA_reviewer_A!$C3863)</f>
        <v/>
      </c>
      <c r="C3863">
        <f>IF(OR($A3863="",screen_TA_reviewer_B!$C3863=""),"",screen_TA_reviewer_B!$C3863)</f>
        <v/>
      </c>
      <c r="D3863">
        <f>IF(OR($A3863="",screen_TA_reviewer_A!$D3863=""),"",screen_TA_reviewer_A!$D3863)</f>
        <v/>
      </c>
      <c r="E3863">
        <f>IF(OR($A3863="",screen_TA_reviewer_B!$D3863=""),"",screen_TA_reviewer_B!$D3863)</f>
        <v/>
      </c>
      <c r="F3863">
        <f>IF(AND(B3863&lt;&gt;"",C3863&lt;&gt;""),1,"")</f>
        <v/>
      </c>
      <c r="G3863">
        <f>IF(F3863=1,IF(B3863=C3863,1,0),"")</f>
        <v/>
      </c>
      <c r="H3863">
        <f>IF(B3863="","",IFERROR(VLOOKUP(B3863,lst_TA_binary_map_table,2,FALSE),"INVALID"))</f>
        <v/>
      </c>
      <c r="I3863">
        <f>IF(C3863="","",IFERROR(VLOOKUP(C3863,lst_TA_binary_map_table,2,FALSE),"INVALID"))</f>
        <v/>
      </c>
      <c r="J3863">
        <f>IF(F3863=1,IF(H3863=I3863,1,0),"")</f>
        <v/>
      </c>
      <c r="K3863">
        <f>IF(G3863=0,1,"")</f>
        <v/>
      </c>
      <c r="L3863">
        <f>IF(K3863=1,COUNTIF($K$2:K3863,1),"")</f>
        <v/>
      </c>
    </row>
    <row r="3864">
      <c r="A3864">
        <f>IF(screen_TA_reviewer_A!$A3864="","",screen_TA_reviewer_A!$A3864)</f>
        <v/>
      </c>
      <c r="B3864">
        <f>IF(OR($A3864="",screen_TA_reviewer_A!$C3864=""),"",screen_TA_reviewer_A!$C3864)</f>
        <v/>
      </c>
      <c r="C3864">
        <f>IF(OR($A3864="",screen_TA_reviewer_B!$C3864=""),"",screen_TA_reviewer_B!$C3864)</f>
        <v/>
      </c>
      <c r="D3864">
        <f>IF(OR($A3864="",screen_TA_reviewer_A!$D3864=""),"",screen_TA_reviewer_A!$D3864)</f>
        <v/>
      </c>
      <c r="E3864">
        <f>IF(OR($A3864="",screen_TA_reviewer_B!$D3864=""),"",screen_TA_reviewer_B!$D3864)</f>
        <v/>
      </c>
      <c r="F3864">
        <f>IF(AND(B3864&lt;&gt;"",C3864&lt;&gt;""),1,"")</f>
        <v/>
      </c>
      <c r="G3864">
        <f>IF(F3864=1,IF(B3864=C3864,1,0),"")</f>
        <v/>
      </c>
      <c r="H3864">
        <f>IF(B3864="","",IFERROR(VLOOKUP(B3864,lst_TA_binary_map_table,2,FALSE),"INVALID"))</f>
        <v/>
      </c>
      <c r="I3864">
        <f>IF(C3864="","",IFERROR(VLOOKUP(C3864,lst_TA_binary_map_table,2,FALSE),"INVALID"))</f>
        <v/>
      </c>
      <c r="J3864">
        <f>IF(F3864=1,IF(H3864=I3864,1,0),"")</f>
        <v/>
      </c>
      <c r="K3864">
        <f>IF(G3864=0,1,"")</f>
        <v/>
      </c>
      <c r="L3864">
        <f>IF(K3864=1,COUNTIF($K$2:K3864,1),"")</f>
        <v/>
      </c>
    </row>
    <row r="3865">
      <c r="A3865">
        <f>IF(screen_TA_reviewer_A!$A3865="","",screen_TA_reviewer_A!$A3865)</f>
        <v/>
      </c>
      <c r="B3865">
        <f>IF(OR($A3865="",screen_TA_reviewer_A!$C3865=""),"",screen_TA_reviewer_A!$C3865)</f>
        <v/>
      </c>
      <c r="C3865">
        <f>IF(OR($A3865="",screen_TA_reviewer_B!$C3865=""),"",screen_TA_reviewer_B!$C3865)</f>
        <v/>
      </c>
      <c r="D3865">
        <f>IF(OR($A3865="",screen_TA_reviewer_A!$D3865=""),"",screen_TA_reviewer_A!$D3865)</f>
        <v/>
      </c>
      <c r="E3865">
        <f>IF(OR($A3865="",screen_TA_reviewer_B!$D3865=""),"",screen_TA_reviewer_B!$D3865)</f>
        <v/>
      </c>
      <c r="F3865">
        <f>IF(AND(B3865&lt;&gt;"",C3865&lt;&gt;""),1,"")</f>
        <v/>
      </c>
      <c r="G3865">
        <f>IF(F3865=1,IF(B3865=C3865,1,0),"")</f>
        <v/>
      </c>
      <c r="H3865">
        <f>IF(B3865="","",IFERROR(VLOOKUP(B3865,lst_TA_binary_map_table,2,FALSE),"INVALID"))</f>
        <v/>
      </c>
      <c r="I3865">
        <f>IF(C3865="","",IFERROR(VLOOKUP(C3865,lst_TA_binary_map_table,2,FALSE),"INVALID"))</f>
        <v/>
      </c>
      <c r="J3865">
        <f>IF(F3865=1,IF(H3865=I3865,1,0),"")</f>
        <v/>
      </c>
      <c r="K3865">
        <f>IF(G3865=0,1,"")</f>
        <v/>
      </c>
      <c r="L3865">
        <f>IF(K3865=1,COUNTIF($K$2:K3865,1),"")</f>
        <v/>
      </c>
    </row>
    <row r="3866">
      <c r="A3866">
        <f>IF(screen_TA_reviewer_A!$A3866="","",screen_TA_reviewer_A!$A3866)</f>
        <v/>
      </c>
      <c r="B3866">
        <f>IF(OR($A3866="",screen_TA_reviewer_A!$C3866=""),"",screen_TA_reviewer_A!$C3866)</f>
        <v/>
      </c>
      <c r="C3866">
        <f>IF(OR($A3866="",screen_TA_reviewer_B!$C3866=""),"",screen_TA_reviewer_B!$C3866)</f>
        <v/>
      </c>
      <c r="D3866">
        <f>IF(OR($A3866="",screen_TA_reviewer_A!$D3866=""),"",screen_TA_reviewer_A!$D3866)</f>
        <v/>
      </c>
      <c r="E3866">
        <f>IF(OR($A3866="",screen_TA_reviewer_B!$D3866=""),"",screen_TA_reviewer_B!$D3866)</f>
        <v/>
      </c>
      <c r="F3866">
        <f>IF(AND(B3866&lt;&gt;"",C3866&lt;&gt;""),1,"")</f>
        <v/>
      </c>
      <c r="G3866">
        <f>IF(F3866=1,IF(B3866=C3866,1,0),"")</f>
        <v/>
      </c>
      <c r="H3866">
        <f>IF(B3866="","",IFERROR(VLOOKUP(B3866,lst_TA_binary_map_table,2,FALSE),"INVALID"))</f>
        <v/>
      </c>
      <c r="I3866">
        <f>IF(C3866="","",IFERROR(VLOOKUP(C3866,lst_TA_binary_map_table,2,FALSE),"INVALID"))</f>
        <v/>
      </c>
      <c r="J3866">
        <f>IF(F3866=1,IF(H3866=I3866,1,0),"")</f>
        <v/>
      </c>
      <c r="K3866">
        <f>IF(G3866=0,1,"")</f>
        <v/>
      </c>
      <c r="L3866">
        <f>IF(K3866=1,COUNTIF($K$2:K3866,1),"")</f>
        <v/>
      </c>
    </row>
    <row r="3867">
      <c r="A3867">
        <f>IF(screen_TA_reviewer_A!$A3867="","",screen_TA_reviewer_A!$A3867)</f>
        <v/>
      </c>
      <c r="B3867">
        <f>IF(OR($A3867="",screen_TA_reviewer_A!$C3867=""),"",screen_TA_reviewer_A!$C3867)</f>
        <v/>
      </c>
      <c r="C3867">
        <f>IF(OR($A3867="",screen_TA_reviewer_B!$C3867=""),"",screen_TA_reviewer_B!$C3867)</f>
        <v/>
      </c>
      <c r="D3867">
        <f>IF(OR($A3867="",screen_TA_reviewer_A!$D3867=""),"",screen_TA_reviewer_A!$D3867)</f>
        <v/>
      </c>
      <c r="E3867">
        <f>IF(OR($A3867="",screen_TA_reviewer_B!$D3867=""),"",screen_TA_reviewer_B!$D3867)</f>
        <v/>
      </c>
      <c r="F3867">
        <f>IF(AND(B3867&lt;&gt;"",C3867&lt;&gt;""),1,"")</f>
        <v/>
      </c>
      <c r="G3867">
        <f>IF(F3867=1,IF(B3867=C3867,1,0),"")</f>
        <v/>
      </c>
      <c r="H3867">
        <f>IF(B3867="","",IFERROR(VLOOKUP(B3867,lst_TA_binary_map_table,2,FALSE),"INVALID"))</f>
        <v/>
      </c>
      <c r="I3867">
        <f>IF(C3867="","",IFERROR(VLOOKUP(C3867,lst_TA_binary_map_table,2,FALSE),"INVALID"))</f>
        <v/>
      </c>
      <c r="J3867">
        <f>IF(F3867=1,IF(H3867=I3867,1,0),"")</f>
        <v/>
      </c>
      <c r="K3867">
        <f>IF(G3867=0,1,"")</f>
        <v/>
      </c>
      <c r="L3867">
        <f>IF(K3867=1,COUNTIF($K$2:K3867,1),"")</f>
        <v/>
      </c>
    </row>
    <row r="3868">
      <c r="A3868">
        <f>IF(screen_TA_reviewer_A!$A3868="","",screen_TA_reviewer_A!$A3868)</f>
        <v/>
      </c>
      <c r="B3868">
        <f>IF(OR($A3868="",screen_TA_reviewer_A!$C3868=""),"",screen_TA_reviewer_A!$C3868)</f>
        <v/>
      </c>
      <c r="C3868">
        <f>IF(OR($A3868="",screen_TA_reviewer_B!$C3868=""),"",screen_TA_reviewer_B!$C3868)</f>
        <v/>
      </c>
      <c r="D3868">
        <f>IF(OR($A3868="",screen_TA_reviewer_A!$D3868=""),"",screen_TA_reviewer_A!$D3868)</f>
        <v/>
      </c>
      <c r="E3868">
        <f>IF(OR($A3868="",screen_TA_reviewer_B!$D3868=""),"",screen_TA_reviewer_B!$D3868)</f>
        <v/>
      </c>
      <c r="F3868">
        <f>IF(AND(B3868&lt;&gt;"",C3868&lt;&gt;""),1,"")</f>
        <v/>
      </c>
      <c r="G3868">
        <f>IF(F3868=1,IF(B3868=C3868,1,0),"")</f>
        <v/>
      </c>
      <c r="H3868">
        <f>IF(B3868="","",IFERROR(VLOOKUP(B3868,lst_TA_binary_map_table,2,FALSE),"INVALID"))</f>
        <v/>
      </c>
      <c r="I3868">
        <f>IF(C3868="","",IFERROR(VLOOKUP(C3868,lst_TA_binary_map_table,2,FALSE),"INVALID"))</f>
        <v/>
      </c>
      <c r="J3868">
        <f>IF(F3868=1,IF(H3868=I3868,1,0),"")</f>
        <v/>
      </c>
      <c r="K3868">
        <f>IF(G3868=0,1,"")</f>
        <v/>
      </c>
      <c r="L3868">
        <f>IF(K3868=1,COUNTIF($K$2:K3868,1),"")</f>
        <v/>
      </c>
    </row>
    <row r="3869">
      <c r="A3869">
        <f>IF(screen_TA_reviewer_A!$A3869="","",screen_TA_reviewer_A!$A3869)</f>
        <v/>
      </c>
      <c r="B3869">
        <f>IF(OR($A3869="",screen_TA_reviewer_A!$C3869=""),"",screen_TA_reviewer_A!$C3869)</f>
        <v/>
      </c>
      <c r="C3869">
        <f>IF(OR($A3869="",screen_TA_reviewer_B!$C3869=""),"",screen_TA_reviewer_B!$C3869)</f>
        <v/>
      </c>
      <c r="D3869">
        <f>IF(OR($A3869="",screen_TA_reviewer_A!$D3869=""),"",screen_TA_reviewer_A!$D3869)</f>
        <v/>
      </c>
      <c r="E3869">
        <f>IF(OR($A3869="",screen_TA_reviewer_B!$D3869=""),"",screen_TA_reviewer_B!$D3869)</f>
        <v/>
      </c>
      <c r="F3869">
        <f>IF(AND(B3869&lt;&gt;"",C3869&lt;&gt;""),1,"")</f>
        <v/>
      </c>
      <c r="G3869">
        <f>IF(F3869=1,IF(B3869=C3869,1,0),"")</f>
        <v/>
      </c>
      <c r="H3869">
        <f>IF(B3869="","",IFERROR(VLOOKUP(B3869,lst_TA_binary_map_table,2,FALSE),"INVALID"))</f>
        <v/>
      </c>
      <c r="I3869">
        <f>IF(C3869="","",IFERROR(VLOOKUP(C3869,lst_TA_binary_map_table,2,FALSE),"INVALID"))</f>
        <v/>
      </c>
      <c r="J3869">
        <f>IF(F3869=1,IF(H3869=I3869,1,0),"")</f>
        <v/>
      </c>
      <c r="K3869">
        <f>IF(G3869=0,1,"")</f>
        <v/>
      </c>
      <c r="L3869">
        <f>IF(K3869=1,COUNTIF($K$2:K3869,1),"")</f>
        <v/>
      </c>
    </row>
    <row r="3870">
      <c r="A3870">
        <f>IF(screen_TA_reviewer_A!$A3870="","",screen_TA_reviewer_A!$A3870)</f>
        <v/>
      </c>
      <c r="B3870">
        <f>IF(OR($A3870="",screen_TA_reviewer_A!$C3870=""),"",screen_TA_reviewer_A!$C3870)</f>
        <v/>
      </c>
      <c r="C3870">
        <f>IF(OR($A3870="",screen_TA_reviewer_B!$C3870=""),"",screen_TA_reviewer_B!$C3870)</f>
        <v/>
      </c>
      <c r="D3870">
        <f>IF(OR($A3870="",screen_TA_reviewer_A!$D3870=""),"",screen_TA_reviewer_A!$D3870)</f>
        <v/>
      </c>
      <c r="E3870">
        <f>IF(OR($A3870="",screen_TA_reviewer_B!$D3870=""),"",screen_TA_reviewer_B!$D3870)</f>
        <v/>
      </c>
      <c r="F3870">
        <f>IF(AND(B3870&lt;&gt;"",C3870&lt;&gt;""),1,"")</f>
        <v/>
      </c>
      <c r="G3870">
        <f>IF(F3870=1,IF(B3870=C3870,1,0),"")</f>
        <v/>
      </c>
      <c r="H3870">
        <f>IF(B3870="","",IFERROR(VLOOKUP(B3870,lst_TA_binary_map_table,2,FALSE),"INVALID"))</f>
        <v/>
      </c>
      <c r="I3870">
        <f>IF(C3870="","",IFERROR(VLOOKUP(C3870,lst_TA_binary_map_table,2,FALSE),"INVALID"))</f>
        <v/>
      </c>
      <c r="J3870">
        <f>IF(F3870=1,IF(H3870=I3870,1,0),"")</f>
        <v/>
      </c>
      <c r="K3870">
        <f>IF(G3870=0,1,"")</f>
        <v/>
      </c>
      <c r="L3870">
        <f>IF(K3870=1,COUNTIF($K$2:K3870,1),"")</f>
        <v/>
      </c>
    </row>
    <row r="3871">
      <c r="A3871">
        <f>IF(screen_TA_reviewer_A!$A3871="","",screen_TA_reviewer_A!$A3871)</f>
        <v/>
      </c>
      <c r="B3871">
        <f>IF(OR($A3871="",screen_TA_reviewer_A!$C3871=""),"",screen_TA_reviewer_A!$C3871)</f>
        <v/>
      </c>
      <c r="C3871">
        <f>IF(OR($A3871="",screen_TA_reviewer_B!$C3871=""),"",screen_TA_reviewer_B!$C3871)</f>
        <v/>
      </c>
      <c r="D3871">
        <f>IF(OR($A3871="",screen_TA_reviewer_A!$D3871=""),"",screen_TA_reviewer_A!$D3871)</f>
        <v/>
      </c>
      <c r="E3871">
        <f>IF(OR($A3871="",screen_TA_reviewer_B!$D3871=""),"",screen_TA_reviewer_B!$D3871)</f>
        <v/>
      </c>
      <c r="F3871">
        <f>IF(AND(B3871&lt;&gt;"",C3871&lt;&gt;""),1,"")</f>
        <v/>
      </c>
      <c r="G3871">
        <f>IF(F3871=1,IF(B3871=C3871,1,0),"")</f>
        <v/>
      </c>
      <c r="H3871">
        <f>IF(B3871="","",IFERROR(VLOOKUP(B3871,lst_TA_binary_map_table,2,FALSE),"INVALID"))</f>
        <v/>
      </c>
      <c r="I3871">
        <f>IF(C3871="","",IFERROR(VLOOKUP(C3871,lst_TA_binary_map_table,2,FALSE),"INVALID"))</f>
        <v/>
      </c>
      <c r="J3871">
        <f>IF(F3871=1,IF(H3871=I3871,1,0),"")</f>
        <v/>
      </c>
      <c r="K3871">
        <f>IF(G3871=0,1,"")</f>
        <v/>
      </c>
      <c r="L3871">
        <f>IF(K3871=1,COUNTIF($K$2:K3871,1),"")</f>
        <v/>
      </c>
    </row>
    <row r="3872">
      <c r="A3872">
        <f>IF(screen_TA_reviewer_A!$A3872="","",screen_TA_reviewer_A!$A3872)</f>
        <v/>
      </c>
      <c r="B3872">
        <f>IF(OR($A3872="",screen_TA_reviewer_A!$C3872=""),"",screen_TA_reviewer_A!$C3872)</f>
        <v/>
      </c>
      <c r="C3872">
        <f>IF(OR($A3872="",screen_TA_reviewer_B!$C3872=""),"",screen_TA_reviewer_B!$C3872)</f>
        <v/>
      </c>
      <c r="D3872">
        <f>IF(OR($A3872="",screen_TA_reviewer_A!$D3872=""),"",screen_TA_reviewer_A!$D3872)</f>
        <v/>
      </c>
      <c r="E3872">
        <f>IF(OR($A3872="",screen_TA_reviewer_B!$D3872=""),"",screen_TA_reviewer_B!$D3872)</f>
        <v/>
      </c>
      <c r="F3872">
        <f>IF(AND(B3872&lt;&gt;"",C3872&lt;&gt;""),1,"")</f>
        <v/>
      </c>
      <c r="G3872">
        <f>IF(F3872=1,IF(B3872=C3872,1,0),"")</f>
        <v/>
      </c>
      <c r="H3872">
        <f>IF(B3872="","",IFERROR(VLOOKUP(B3872,lst_TA_binary_map_table,2,FALSE),"INVALID"))</f>
        <v/>
      </c>
      <c r="I3872">
        <f>IF(C3872="","",IFERROR(VLOOKUP(C3872,lst_TA_binary_map_table,2,FALSE),"INVALID"))</f>
        <v/>
      </c>
      <c r="J3872">
        <f>IF(F3872=1,IF(H3872=I3872,1,0),"")</f>
        <v/>
      </c>
      <c r="K3872">
        <f>IF(G3872=0,1,"")</f>
        <v/>
      </c>
      <c r="L3872">
        <f>IF(K3872=1,COUNTIF($K$2:K3872,1),"")</f>
        <v/>
      </c>
    </row>
    <row r="3873">
      <c r="A3873">
        <f>IF(screen_TA_reviewer_A!$A3873="","",screen_TA_reviewer_A!$A3873)</f>
        <v/>
      </c>
      <c r="B3873">
        <f>IF(OR($A3873="",screen_TA_reviewer_A!$C3873=""),"",screen_TA_reviewer_A!$C3873)</f>
        <v/>
      </c>
      <c r="C3873">
        <f>IF(OR($A3873="",screen_TA_reviewer_B!$C3873=""),"",screen_TA_reviewer_B!$C3873)</f>
        <v/>
      </c>
      <c r="D3873">
        <f>IF(OR($A3873="",screen_TA_reviewer_A!$D3873=""),"",screen_TA_reviewer_A!$D3873)</f>
        <v/>
      </c>
      <c r="E3873">
        <f>IF(OR($A3873="",screen_TA_reviewer_B!$D3873=""),"",screen_TA_reviewer_B!$D3873)</f>
        <v/>
      </c>
      <c r="F3873">
        <f>IF(AND(B3873&lt;&gt;"",C3873&lt;&gt;""),1,"")</f>
        <v/>
      </c>
      <c r="G3873">
        <f>IF(F3873=1,IF(B3873=C3873,1,0),"")</f>
        <v/>
      </c>
      <c r="H3873">
        <f>IF(B3873="","",IFERROR(VLOOKUP(B3873,lst_TA_binary_map_table,2,FALSE),"INVALID"))</f>
        <v/>
      </c>
      <c r="I3873">
        <f>IF(C3873="","",IFERROR(VLOOKUP(C3873,lst_TA_binary_map_table,2,FALSE),"INVALID"))</f>
        <v/>
      </c>
      <c r="J3873">
        <f>IF(F3873=1,IF(H3873=I3873,1,0),"")</f>
        <v/>
      </c>
      <c r="K3873">
        <f>IF(G3873=0,1,"")</f>
        <v/>
      </c>
      <c r="L3873">
        <f>IF(K3873=1,COUNTIF($K$2:K3873,1),"")</f>
        <v/>
      </c>
    </row>
    <row r="3874">
      <c r="A3874">
        <f>IF(screen_TA_reviewer_A!$A3874="","",screen_TA_reviewer_A!$A3874)</f>
        <v/>
      </c>
      <c r="B3874">
        <f>IF(OR($A3874="",screen_TA_reviewer_A!$C3874=""),"",screen_TA_reviewer_A!$C3874)</f>
        <v/>
      </c>
      <c r="C3874">
        <f>IF(OR($A3874="",screen_TA_reviewer_B!$C3874=""),"",screen_TA_reviewer_B!$C3874)</f>
        <v/>
      </c>
      <c r="D3874">
        <f>IF(OR($A3874="",screen_TA_reviewer_A!$D3874=""),"",screen_TA_reviewer_A!$D3874)</f>
        <v/>
      </c>
      <c r="E3874">
        <f>IF(OR($A3874="",screen_TA_reviewer_B!$D3874=""),"",screen_TA_reviewer_B!$D3874)</f>
        <v/>
      </c>
      <c r="F3874">
        <f>IF(AND(B3874&lt;&gt;"",C3874&lt;&gt;""),1,"")</f>
        <v/>
      </c>
      <c r="G3874">
        <f>IF(F3874=1,IF(B3874=C3874,1,0),"")</f>
        <v/>
      </c>
      <c r="H3874">
        <f>IF(B3874="","",IFERROR(VLOOKUP(B3874,lst_TA_binary_map_table,2,FALSE),"INVALID"))</f>
        <v/>
      </c>
      <c r="I3874">
        <f>IF(C3874="","",IFERROR(VLOOKUP(C3874,lst_TA_binary_map_table,2,FALSE),"INVALID"))</f>
        <v/>
      </c>
      <c r="J3874">
        <f>IF(F3874=1,IF(H3874=I3874,1,0),"")</f>
        <v/>
      </c>
      <c r="K3874">
        <f>IF(G3874=0,1,"")</f>
        <v/>
      </c>
      <c r="L3874">
        <f>IF(K3874=1,COUNTIF($K$2:K3874,1),"")</f>
        <v/>
      </c>
    </row>
    <row r="3875">
      <c r="A3875">
        <f>IF(screen_TA_reviewer_A!$A3875="","",screen_TA_reviewer_A!$A3875)</f>
        <v/>
      </c>
      <c r="B3875">
        <f>IF(OR($A3875="",screen_TA_reviewer_A!$C3875=""),"",screen_TA_reviewer_A!$C3875)</f>
        <v/>
      </c>
      <c r="C3875">
        <f>IF(OR($A3875="",screen_TA_reviewer_B!$C3875=""),"",screen_TA_reviewer_B!$C3875)</f>
        <v/>
      </c>
      <c r="D3875">
        <f>IF(OR($A3875="",screen_TA_reviewer_A!$D3875=""),"",screen_TA_reviewer_A!$D3875)</f>
        <v/>
      </c>
      <c r="E3875">
        <f>IF(OR($A3875="",screen_TA_reviewer_B!$D3875=""),"",screen_TA_reviewer_B!$D3875)</f>
        <v/>
      </c>
      <c r="F3875">
        <f>IF(AND(B3875&lt;&gt;"",C3875&lt;&gt;""),1,"")</f>
        <v/>
      </c>
      <c r="G3875">
        <f>IF(F3875=1,IF(B3875=C3875,1,0),"")</f>
        <v/>
      </c>
      <c r="H3875">
        <f>IF(B3875="","",IFERROR(VLOOKUP(B3875,lst_TA_binary_map_table,2,FALSE),"INVALID"))</f>
        <v/>
      </c>
      <c r="I3875">
        <f>IF(C3875="","",IFERROR(VLOOKUP(C3875,lst_TA_binary_map_table,2,FALSE),"INVALID"))</f>
        <v/>
      </c>
      <c r="J3875">
        <f>IF(F3875=1,IF(H3875=I3875,1,0),"")</f>
        <v/>
      </c>
      <c r="K3875">
        <f>IF(G3875=0,1,"")</f>
        <v/>
      </c>
      <c r="L3875">
        <f>IF(K3875=1,COUNTIF($K$2:K3875,1),"")</f>
        <v/>
      </c>
    </row>
    <row r="3876">
      <c r="A3876">
        <f>IF(screen_TA_reviewer_A!$A3876="","",screen_TA_reviewer_A!$A3876)</f>
        <v/>
      </c>
      <c r="B3876">
        <f>IF(OR($A3876="",screen_TA_reviewer_A!$C3876=""),"",screen_TA_reviewer_A!$C3876)</f>
        <v/>
      </c>
      <c r="C3876">
        <f>IF(OR($A3876="",screen_TA_reviewer_B!$C3876=""),"",screen_TA_reviewer_B!$C3876)</f>
        <v/>
      </c>
      <c r="D3876">
        <f>IF(OR($A3876="",screen_TA_reviewer_A!$D3876=""),"",screen_TA_reviewer_A!$D3876)</f>
        <v/>
      </c>
      <c r="E3876">
        <f>IF(OR($A3876="",screen_TA_reviewer_B!$D3876=""),"",screen_TA_reviewer_B!$D3876)</f>
        <v/>
      </c>
      <c r="F3876">
        <f>IF(AND(B3876&lt;&gt;"",C3876&lt;&gt;""),1,"")</f>
        <v/>
      </c>
      <c r="G3876">
        <f>IF(F3876=1,IF(B3876=C3876,1,0),"")</f>
        <v/>
      </c>
      <c r="H3876">
        <f>IF(B3876="","",IFERROR(VLOOKUP(B3876,lst_TA_binary_map_table,2,FALSE),"INVALID"))</f>
        <v/>
      </c>
      <c r="I3876">
        <f>IF(C3876="","",IFERROR(VLOOKUP(C3876,lst_TA_binary_map_table,2,FALSE),"INVALID"))</f>
        <v/>
      </c>
      <c r="J3876">
        <f>IF(F3876=1,IF(H3876=I3876,1,0),"")</f>
        <v/>
      </c>
      <c r="K3876">
        <f>IF(G3876=0,1,"")</f>
        <v/>
      </c>
      <c r="L3876">
        <f>IF(K3876=1,COUNTIF($K$2:K3876,1),"")</f>
        <v/>
      </c>
    </row>
    <row r="3877">
      <c r="A3877">
        <f>IF(screen_TA_reviewer_A!$A3877="","",screen_TA_reviewer_A!$A3877)</f>
        <v/>
      </c>
      <c r="B3877">
        <f>IF(OR($A3877="",screen_TA_reviewer_A!$C3877=""),"",screen_TA_reviewer_A!$C3877)</f>
        <v/>
      </c>
      <c r="C3877">
        <f>IF(OR($A3877="",screen_TA_reviewer_B!$C3877=""),"",screen_TA_reviewer_B!$C3877)</f>
        <v/>
      </c>
      <c r="D3877">
        <f>IF(OR($A3877="",screen_TA_reviewer_A!$D3877=""),"",screen_TA_reviewer_A!$D3877)</f>
        <v/>
      </c>
      <c r="E3877">
        <f>IF(OR($A3877="",screen_TA_reviewer_B!$D3877=""),"",screen_TA_reviewer_B!$D3877)</f>
        <v/>
      </c>
      <c r="F3877">
        <f>IF(AND(B3877&lt;&gt;"",C3877&lt;&gt;""),1,"")</f>
        <v/>
      </c>
      <c r="G3877">
        <f>IF(F3877=1,IF(B3877=C3877,1,0),"")</f>
        <v/>
      </c>
      <c r="H3877">
        <f>IF(B3877="","",IFERROR(VLOOKUP(B3877,lst_TA_binary_map_table,2,FALSE),"INVALID"))</f>
        <v/>
      </c>
      <c r="I3877">
        <f>IF(C3877="","",IFERROR(VLOOKUP(C3877,lst_TA_binary_map_table,2,FALSE),"INVALID"))</f>
        <v/>
      </c>
      <c r="J3877">
        <f>IF(F3877=1,IF(H3877=I3877,1,0),"")</f>
        <v/>
      </c>
      <c r="K3877">
        <f>IF(G3877=0,1,"")</f>
        <v/>
      </c>
      <c r="L3877">
        <f>IF(K3877=1,COUNTIF($K$2:K3877,1),"")</f>
        <v/>
      </c>
    </row>
    <row r="3878">
      <c r="A3878">
        <f>IF(screen_TA_reviewer_A!$A3878="","",screen_TA_reviewer_A!$A3878)</f>
        <v/>
      </c>
      <c r="B3878">
        <f>IF(OR($A3878="",screen_TA_reviewer_A!$C3878=""),"",screen_TA_reviewer_A!$C3878)</f>
        <v/>
      </c>
      <c r="C3878">
        <f>IF(OR($A3878="",screen_TA_reviewer_B!$C3878=""),"",screen_TA_reviewer_B!$C3878)</f>
        <v/>
      </c>
      <c r="D3878">
        <f>IF(OR($A3878="",screen_TA_reviewer_A!$D3878=""),"",screen_TA_reviewer_A!$D3878)</f>
        <v/>
      </c>
      <c r="E3878">
        <f>IF(OR($A3878="",screen_TA_reviewer_B!$D3878=""),"",screen_TA_reviewer_B!$D3878)</f>
        <v/>
      </c>
      <c r="F3878">
        <f>IF(AND(B3878&lt;&gt;"",C3878&lt;&gt;""),1,"")</f>
        <v/>
      </c>
      <c r="G3878">
        <f>IF(F3878=1,IF(B3878=C3878,1,0),"")</f>
        <v/>
      </c>
      <c r="H3878">
        <f>IF(B3878="","",IFERROR(VLOOKUP(B3878,lst_TA_binary_map_table,2,FALSE),"INVALID"))</f>
        <v/>
      </c>
      <c r="I3878">
        <f>IF(C3878="","",IFERROR(VLOOKUP(C3878,lst_TA_binary_map_table,2,FALSE),"INVALID"))</f>
        <v/>
      </c>
      <c r="J3878">
        <f>IF(F3878=1,IF(H3878=I3878,1,0),"")</f>
        <v/>
      </c>
      <c r="K3878">
        <f>IF(G3878=0,1,"")</f>
        <v/>
      </c>
      <c r="L3878">
        <f>IF(K3878=1,COUNTIF($K$2:K3878,1),"")</f>
        <v/>
      </c>
    </row>
    <row r="3879">
      <c r="A3879">
        <f>IF(screen_TA_reviewer_A!$A3879="","",screen_TA_reviewer_A!$A3879)</f>
        <v/>
      </c>
      <c r="B3879">
        <f>IF(OR($A3879="",screen_TA_reviewer_A!$C3879=""),"",screen_TA_reviewer_A!$C3879)</f>
        <v/>
      </c>
      <c r="C3879">
        <f>IF(OR($A3879="",screen_TA_reviewer_B!$C3879=""),"",screen_TA_reviewer_B!$C3879)</f>
        <v/>
      </c>
      <c r="D3879">
        <f>IF(OR($A3879="",screen_TA_reviewer_A!$D3879=""),"",screen_TA_reviewer_A!$D3879)</f>
        <v/>
      </c>
      <c r="E3879">
        <f>IF(OR($A3879="",screen_TA_reviewer_B!$D3879=""),"",screen_TA_reviewer_B!$D3879)</f>
        <v/>
      </c>
      <c r="F3879">
        <f>IF(AND(B3879&lt;&gt;"",C3879&lt;&gt;""),1,"")</f>
        <v/>
      </c>
      <c r="G3879">
        <f>IF(F3879=1,IF(B3879=C3879,1,0),"")</f>
        <v/>
      </c>
      <c r="H3879">
        <f>IF(B3879="","",IFERROR(VLOOKUP(B3879,lst_TA_binary_map_table,2,FALSE),"INVALID"))</f>
        <v/>
      </c>
      <c r="I3879">
        <f>IF(C3879="","",IFERROR(VLOOKUP(C3879,lst_TA_binary_map_table,2,FALSE),"INVALID"))</f>
        <v/>
      </c>
      <c r="J3879">
        <f>IF(F3879=1,IF(H3879=I3879,1,0),"")</f>
        <v/>
      </c>
      <c r="K3879">
        <f>IF(G3879=0,1,"")</f>
        <v/>
      </c>
      <c r="L3879">
        <f>IF(K3879=1,COUNTIF($K$2:K3879,1),"")</f>
        <v/>
      </c>
    </row>
    <row r="3880">
      <c r="A3880">
        <f>IF(screen_TA_reviewer_A!$A3880="","",screen_TA_reviewer_A!$A3880)</f>
        <v/>
      </c>
      <c r="B3880">
        <f>IF(OR($A3880="",screen_TA_reviewer_A!$C3880=""),"",screen_TA_reviewer_A!$C3880)</f>
        <v/>
      </c>
      <c r="C3880">
        <f>IF(OR($A3880="",screen_TA_reviewer_B!$C3880=""),"",screen_TA_reviewer_B!$C3880)</f>
        <v/>
      </c>
      <c r="D3880">
        <f>IF(OR($A3880="",screen_TA_reviewer_A!$D3880=""),"",screen_TA_reviewer_A!$D3880)</f>
        <v/>
      </c>
      <c r="E3880">
        <f>IF(OR($A3880="",screen_TA_reviewer_B!$D3880=""),"",screen_TA_reviewer_B!$D3880)</f>
        <v/>
      </c>
      <c r="F3880">
        <f>IF(AND(B3880&lt;&gt;"",C3880&lt;&gt;""),1,"")</f>
        <v/>
      </c>
      <c r="G3880">
        <f>IF(F3880=1,IF(B3880=C3880,1,0),"")</f>
        <v/>
      </c>
      <c r="H3880">
        <f>IF(B3880="","",IFERROR(VLOOKUP(B3880,lst_TA_binary_map_table,2,FALSE),"INVALID"))</f>
        <v/>
      </c>
      <c r="I3880">
        <f>IF(C3880="","",IFERROR(VLOOKUP(C3880,lst_TA_binary_map_table,2,FALSE),"INVALID"))</f>
        <v/>
      </c>
      <c r="J3880">
        <f>IF(F3880=1,IF(H3880=I3880,1,0),"")</f>
        <v/>
      </c>
      <c r="K3880">
        <f>IF(G3880=0,1,"")</f>
        <v/>
      </c>
      <c r="L3880">
        <f>IF(K3880=1,COUNTIF($K$2:K3880,1),"")</f>
        <v/>
      </c>
    </row>
    <row r="3881">
      <c r="A3881">
        <f>IF(screen_TA_reviewer_A!$A3881="","",screen_TA_reviewer_A!$A3881)</f>
        <v/>
      </c>
      <c r="B3881">
        <f>IF(OR($A3881="",screen_TA_reviewer_A!$C3881=""),"",screen_TA_reviewer_A!$C3881)</f>
        <v/>
      </c>
      <c r="C3881">
        <f>IF(OR($A3881="",screen_TA_reviewer_B!$C3881=""),"",screen_TA_reviewer_B!$C3881)</f>
        <v/>
      </c>
      <c r="D3881">
        <f>IF(OR($A3881="",screen_TA_reviewer_A!$D3881=""),"",screen_TA_reviewer_A!$D3881)</f>
        <v/>
      </c>
      <c r="E3881">
        <f>IF(OR($A3881="",screen_TA_reviewer_B!$D3881=""),"",screen_TA_reviewer_B!$D3881)</f>
        <v/>
      </c>
      <c r="F3881">
        <f>IF(AND(B3881&lt;&gt;"",C3881&lt;&gt;""),1,"")</f>
        <v/>
      </c>
      <c r="G3881">
        <f>IF(F3881=1,IF(B3881=C3881,1,0),"")</f>
        <v/>
      </c>
      <c r="H3881">
        <f>IF(B3881="","",IFERROR(VLOOKUP(B3881,lst_TA_binary_map_table,2,FALSE),"INVALID"))</f>
        <v/>
      </c>
      <c r="I3881">
        <f>IF(C3881="","",IFERROR(VLOOKUP(C3881,lst_TA_binary_map_table,2,FALSE),"INVALID"))</f>
        <v/>
      </c>
      <c r="J3881">
        <f>IF(F3881=1,IF(H3881=I3881,1,0),"")</f>
        <v/>
      </c>
      <c r="K3881">
        <f>IF(G3881=0,1,"")</f>
        <v/>
      </c>
      <c r="L3881">
        <f>IF(K3881=1,COUNTIF($K$2:K3881,1),"")</f>
        <v/>
      </c>
    </row>
    <row r="3882">
      <c r="A3882">
        <f>IF(screen_TA_reviewer_A!$A3882="","",screen_TA_reviewer_A!$A3882)</f>
        <v/>
      </c>
      <c r="B3882">
        <f>IF(OR($A3882="",screen_TA_reviewer_A!$C3882=""),"",screen_TA_reviewer_A!$C3882)</f>
        <v/>
      </c>
      <c r="C3882">
        <f>IF(OR($A3882="",screen_TA_reviewer_B!$C3882=""),"",screen_TA_reviewer_B!$C3882)</f>
        <v/>
      </c>
      <c r="D3882">
        <f>IF(OR($A3882="",screen_TA_reviewer_A!$D3882=""),"",screen_TA_reviewer_A!$D3882)</f>
        <v/>
      </c>
      <c r="E3882">
        <f>IF(OR($A3882="",screen_TA_reviewer_B!$D3882=""),"",screen_TA_reviewer_B!$D3882)</f>
        <v/>
      </c>
      <c r="F3882">
        <f>IF(AND(B3882&lt;&gt;"",C3882&lt;&gt;""),1,"")</f>
        <v/>
      </c>
      <c r="G3882">
        <f>IF(F3882=1,IF(B3882=C3882,1,0),"")</f>
        <v/>
      </c>
      <c r="H3882">
        <f>IF(B3882="","",IFERROR(VLOOKUP(B3882,lst_TA_binary_map_table,2,FALSE),"INVALID"))</f>
        <v/>
      </c>
      <c r="I3882">
        <f>IF(C3882="","",IFERROR(VLOOKUP(C3882,lst_TA_binary_map_table,2,FALSE),"INVALID"))</f>
        <v/>
      </c>
      <c r="J3882">
        <f>IF(F3882=1,IF(H3882=I3882,1,0),"")</f>
        <v/>
      </c>
      <c r="K3882">
        <f>IF(G3882=0,1,"")</f>
        <v/>
      </c>
      <c r="L3882">
        <f>IF(K3882=1,COUNTIF($K$2:K3882,1),"")</f>
        <v/>
      </c>
    </row>
    <row r="3883">
      <c r="A3883">
        <f>IF(screen_TA_reviewer_A!$A3883="","",screen_TA_reviewer_A!$A3883)</f>
        <v/>
      </c>
      <c r="B3883">
        <f>IF(OR($A3883="",screen_TA_reviewer_A!$C3883=""),"",screen_TA_reviewer_A!$C3883)</f>
        <v/>
      </c>
      <c r="C3883">
        <f>IF(OR($A3883="",screen_TA_reviewer_B!$C3883=""),"",screen_TA_reviewer_B!$C3883)</f>
        <v/>
      </c>
      <c r="D3883">
        <f>IF(OR($A3883="",screen_TA_reviewer_A!$D3883=""),"",screen_TA_reviewer_A!$D3883)</f>
        <v/>
      </c>
      <c r="E3883">
        <f>IF(OR($A3883="",screen_TA_reviewer_B!$D3883=""),"",screen_TA_reviewer_B!$D3883)</f>
        <v/>
      </c>
      <c r="F3883">
        <f>IF(AND(B3883&lt;&gt;"",C3883&lt;&gt;""),1,"")</f>
        <v/>
      </c>
      <c r="G3883">
        <f>IF(F3883=1,IF(B3883=C3883,1,0),"")</f>
        <v/>
      </c>
      <c r="H3883">
        <f>IF(B3883="","",IFERROR(VLOOKUP(B3883,lst_TA_binary_map_table,2,FALSE),"INVALID"))</f>
        <v/>
      </c>
      <c r="I3883">
        <f>IF(C3883="","",IFERROR(VLOOKUP(C3883,lst_TA_binary_map_table,2,FALSE),"INVALID"))</f>
        <v/>
      </c>
      <c r="J3883">
        <f>IF(F3883=1,IF(H3883=I3883,1,0),"")</f>
        <v/>
      </c>
      <c r="K3883">
        <f>IF(G3883=0,1,"")</f>
        <v/>
      </c>
      <c r="L3883">
        <f>IF(K3883=1,COUNTIF($K$2:K3883,1),"")</f>
        <v/>
      </c>
    </row>
    <row r="3884">
      <c r="A3884">
        <f>IF(screen_TA_reviewer_A!$A3884="","",screen_TA_reviewer_A!$A3884)</f>
        <v/>
      </c>
      <c r="B3884">
        <f>IF(OR($A3884="",screen_TA_reviewer_A!$C3884=""),"",screen_TA_reviewer_A!$C3884)</f>
        <v/>
      </c>
      <c r="C3884">
        <f>IF(OR($A3884="",screen_TA_reviewer_B!$C3884=""),"",screen_TA_reviewer_B!$C3884)</f>
        <v/>
      </c>
      <c r="D3884">
        <f>IF(OR($A3884="",screen_TA_reviewer_A!$D3884=""),"",screen_TA_reviewer_A!$D3884)</f>
        <v/>
      </c>
      <c r="E3884">
        <f>IF(OR($A3884="",screen_TA_reviewer_B!$D3884=""),"",screen_TA_reviewer_B!$D3884)</f>
        <v/>
      </c>
      <c r="F3884">
        <f>IF(AND(B3884&lt;&gt;"",C3884&lt;&gt;""),1,"")</f>
        <v/>
      </c>
      <c r="G3884">
        <f>IF(F3884=1,IF(B3884=C3884,1,0),"")</f>
        <v/>
      </c>
      <c r="H3884">
        <f>IF(B3884="","",IFERROR(VLOOKUP(B3884,lst_TA_binary_map_table,2,FALSE),"INVALID"))</f>
        <v/>
      </c>
      <c r="I3884">
        <f>IF(C3884="","",IFERROR(VLOOKUP(C3884,lst_TA_binary_map_table,2,FALSE),"INVALID"))</f>
        <v/>
      </c>
      <c r="J3884">
        <f>IF(F3884=1,IF(H3884=I3884,1,0),"")</f>
        <v/>
      </c>
      <c r="K3884">
        <f>IF(G3884=0,1,"")</f>
        <v/>
      </c>
      <c r="L3884">
        <f>IF(K3884=1,COUNTIF($K$2:K3884,1),"")</f>
        <v/>
      </c>
    </row>
    <row r="3885">
      <c r="A3885">
        <f>IF(screen_TA_reviewer_A!$A3885="","",screen_TA_reviewer_A!$A3885)</f>
        <v/>
      </c>
      <c r="B3885">
        <f>IF(OR($A3885="",screen_TA_reviewer_A!$C3885=""),"",screen_TA_reviewer_A!$C3885)</f>
        <v/>
      </c>
      <c r="C3885">
        <f>IF(OR($A3885="",screen_TA_reviewer_B!$C3885=""),"",screen_TA_reviewer_B!$C3885)</f>
        <v/>
      </c>
      <c r="D3885">
        <f>IF(OR($A3885="",screen_TA_reviewer_A!$D3885=""),"",screen_TA_reviewer_A!$D3885)</f>
        <v/>
      </c>
      <c r="E3885">
        <f>IF(OR($A3885="",screen_TA_reviewer_B!$D3885=""),"",screen_TA_reviewer_B!$D3885)</f>
        <v/>
      </c>
      <c r="F3885">
        <f>IF(AND(B3885&lt;&gt;"",C3885&lt;&gt;""),1,"")</f>
        <v/>
      </c>
      <c r="G3885">
        <f>IF(F3885=1,IF(B3885=C3885,1,0),"")</f>
        <v/>
      </c>
      <c r="H3885">
        <f>IF(B3885="","",IFERROR(VLOOKUP(B3885,lst_TA_binary_map_table,2,FALSE),"INVALID"))</f>
        <v/>
      </c>
      <c r="I3885">
        <f>IF(C3885="","",IFERROR(VLOOKUP(C3885,lst_TA_binary_map_table,2,FALSE),"INVALID"))</f>
        <v/>
      </c>
      <c r="J3885">
        <f>IF(F3885=1,IF(H3885=I3885,1,0),"")</f>
        <v/>
      </c>
      <c r="K3885">
        <f>IF(G3885=0,1,"")</f>
        <v/>
      </c>
      <c r="L3885">
        <f>IF(K3885=1,COUNTIF($K$2:K3885,1),"")</f>
        <v/>
      </c>
    </row>
    <row r="3886">
      <c r="A3886">
        <f>IF(screen_TA_reviewer_A!$A3886="","",screen_TA_reviewer_A!$A3886)</f>
        <v/>
      </c>
      <c r="B3886">
        <f>IF(OR($A3886="",screen_TA_reviewer_A!$C3886=""),"",screen_TA_reviewer_A!$C3886)</f>
        <v/>
      </c>
      <c r="C3886">
        <f>IF(OR($A3886="",screen_TA_reviewer_B!$C3886=""),"",screen_TA_reviewer_B!$C3886)</f>
        <v/>
      </c>
      <c r="D3886">
        <f>IF(OR($A3886="",screen_TA_reviewer_A!$D3886=""),"",screen_TA_reviewer_A!$D3886)</f>
        <v/>
      </c>
      <c r="E3886">
        <f>IF(OR($A3886="",screen_TA_reviewer_B!$D3886=""),"",screen_TA_reviewer_B!$D3886)</f>
        <v/>
      </c>
      <c r="F3886">
        <f>IF(AND(B3886&lt;&gt;"",C3886&lt;&gt;""),1,"")</f>
        <v/>
      </c>
      <c r="G3886">
        <f>IF(F3886=1,IF(B3886=C3886,1,0),"")</f>
        <v/>
      </c>
      <c r="H3886">
        <f>IF(B3886="","",IFERROR(VLOOKUP(B3886,lst_TA_binary_map_table,2,FALSE),"INVALID"))</f>
        <v/>
      </c>
      <c r="I3886">
        <f>IF(C3886="","",IFERROR(VLOOKUP(C3886,lst_TA_binary_map_table,2,FALSE),"INVALID"))</f>
        <v/>
      </c>
      <c r="J3886">
        <f>IF(F3886=1,IF(H3886=I3886,1,0),"")</f>
        <v/>
      </c>
      <c r="K3886">
        <f>IF(G3886=0,1,"")</f>
        <v/>
      </c>
      <c r="L3886">
        <f>IF(K3886=1,COUNTIF($K$2:K3886,1),"")</f>
        <v/>
      </c>
    </row>
    <row r="3887">
      <c r="A3887">
        <f>IF(screen_TA_reviewer_A!$A3887="","",screen_TA_reviewer_A!$A3887)</f>
        <v/>
      </c>
      <c r="B3887">
        <f>IF(OR($A3887="",screen_TA_reviewer_A!$C3887=""),"",screen_TA_reviewer_A!$C3887)</f>
        <v/>
      </c>
      <c r="C3887">
        <f>IF(OR($A3887="",screen_TA_reviewer_B!$C3887=""),"",screen_TA_reviewer_B!$C3887)</f>
        <v/>
      </c>
      <c r="D3887">
        <f>IF(OR($A3887="",screen_TA_reviewer_A!$D3887=""),"",screen_TA_reviewer_A!$D3887)</f>
        <v/>
      </c>
      <c r="E3887">
        <f>IF(OR($A3887="",screen_TA_reviewer_B!$D3887=""),"",screen_TA_reviewer_B!$D3887)</f>
        <v/>
      </c>
      <c r="F3887">
        <f>IF(AND(B3887&lt;&gt;"",C3887&lt;&gt;""),1,"")</f>
        <v/>
      </c>
      <c r="G3887">
        <f>IF(F3887=1,IF(B3887=C3887,1,0),"")</f>
        <v/>
      </c>
      <c r="H3887">
        <f>IF(B3887="","",IFERROR(VLOOKUP(B3887,lst_TA_binary_map_table,2,FALSE),"INVALID"))</f>
        <v/>
      </c>
      <c r="I3887">
        <f>IF(C3887="","",IFERROR(VLOOKUP(C3887,lst_TA_binary_map_table,2,FALSE),"INVALID"))</f>
        <v/>
      </c>
      <c r="J3887">
        <f>IF(F3887=1,IF(H3887=I3887,1,0),"")</f>
        <v/>
      </c>
      <c r="K3887">
        <f>IF(G3887=0,1,"")</f>
        <v/>
      </c>
      <c r="L3887">
        <f>IF(K3887=1,COUNTIF($K$2:K3887,1),"")</f>
        <v/>
      </c>
    </row>
    <row r="3888">
      <c r="A3888">
        <f>IF(screen_TA_reviewer_A!$A3888="","",screen_TA_reviewer_A!$A3888)</f>
        <v/>
      </c>
      <c r="B3888">
        <f>IF(OR($A3888="",screen_TA_reviewer_A!$C3888=""),"",screen_TA_reviewer_A!$C3888)</f>
        <v/>
      </c>
      <c r="C3888">
        <f>IF(OR($A3888="",screen_TA_reviewer_B!$C3888=""),"",screen_TA_reviewer_B!$C3888)</f>
        <v/>
      </c>
      <c r="D3888">
        <f>IF(OR($A3888="",screen_TA_reviewer_A!$D3888=""),"",screen_TA_reviewer_A!$D3888)</f>
        <v/>
      </c>
      <c r="E3888">
        <f>IF(OR($A3888="",screen_TA_reviewer_B!$D3888=""),"",screen_TA_reviewer_B!$D3888)</f>
        <v/>
      </c>
      <c r="F3888">
        <f>IF(AND(B3888&lt;&gt;"",C3888&lt;&gt;""),1,"")</f>
        <v/>
      </c>
      <c r="G3888">
        <f>IF(F3888=1,IF(B3888=C3888,1,0),"")</f>
        <v/>
      </c>
      <c r="H3888">
        <f>IF(B3888="","",IFERROR(VLOOKUP(B3888,lst_TA_binary_map_table,2,FALSE),"INVALID"))</f>
        <v/>
      </c>
      <c r="I3888">
        <f>IF(C3888="","",IFERROR(VLOOKUP(C3888,lst_TA_binary_map_table,2,FALSE),"INVALID"))</f>
        <v/>
      </c>
      <c r="J3888">
        <f>IF(F3888=1,IF(H3888=I3888,1,0),"")</f>
        <v/>
      </c>
      <c r="K3888">
        <f>IF(G3888=0,1,"")</f>
        <v/>
      </c>
      <c r="L3888">
        <f>IF(K3888=1,COUNTIF($K$2:K3888,1),"")</f>
        <v/>
      </c>
    </row>
    <row r="3889">
      <c r="A3889">
        <f>IF(screen_TA_reviewer_A!$A3889="","",screen_TA_reviewer_A!$A3889)</f>
        <v/>
      </c>
      <c r="B3889">
        <f>IF(OR($A3889="",screen_TA_reviewer_A!$C3889=""),"",screen_TA_reviewer_A!$C3889)</f>
        <v/>
      </c>
      <c r="C3889">
        <f>IF(OR($A3889="",screen_TA_reviewer_B!$C3889=""),"",screen_TA_reviewer_B!$C3889)</f>
        <v/>
      </c>
      <c r="D3889">
        <f>IF(OR($A3889="",screen_TA_reviewer_A!$D3889=""),"",screen_TA_reviewer_A!$D3889)</f>
        <v/>
      </c>
      <c r="E3889">
        <f>IF(OR($A3889="",screen_TA_reviewer_B!$D3889=""),"",screen_TA_reviewer_B!$D3889)</f>
        <v/>
      </c>
      <c r="F3889">
        <f>IF(AND(B3889&lt;&gt;"",C3889&lt;&gt;""),1,"")</f>
        <v/>
      </c>
      <c r="G3889">
        <f>IF(F3889=1,IF(B3889=C3889,1,0),"")</f>
        <v/>
      </c>
      <c r="H3889">
        <f>IF(B3889="","",IFERROR(VLOOKUP(B3889,lst_TA_binary_map_table,2,FALSE),"INVALID"))</f>
        <v/>
      </c>
      <c r="I3889">
        <f>IF(C3889="","",IFERROR(VLOOKUP(C3889,lst_TA_binary_map_table,2,FALSE),"INVALID"))</f>
        <v/>
      </c>
      <c r="J3889">
        <f>IF(F3889=1,IF(H3889=I3889,1,0),"")</f>
        <v/>
      </c>
      <c r="K3889">
        <f>IF(G3889=0,1,"")</f>
        <v/>
      </c>
      <c r="L3889">
        <f>IF(K3889=1,COUNTIF($K$2:K3889,1),"")</f>
        <v/>
      </c>
    </row>
    <row r="3890">
      <c r="A3890">
        <f>IF(screen_TA_reviewer_A!$A3890="","",screen_TA_reviewer_A!$A3890)</f>
        <v/>
      </c>
      <c r="B3890">
        <f>IF(OR($A3890="",screen_TA_reviewer_A!$C3890=""),"",screen_TA_reviewer_A!$C3890)</f>
        <v/>
      </c>
      <c r="C3890">
        <f>IF(OR($A3890="",screen_TA_reviewer_B!$C3890=""),"",screen_TA_reviewer_B!$C3890)</f>
        <v/>
      </c>
      <c r="D3890">
        <f>IF(OR($A3890="",screen_TA_reviewer_A!$D3890=""),"",screen_TA_reviewer_A!$D3890)</f>
        <v/>
      </c>
      <c r="E3890">
        <f>IF(OR($A3890="",screen_TA_reviewer_B!$D3890=""),"",screen_TA_reviewer_B!$D3890)</f>
        <v/>
      </c>
      <c r="F3890">
        <f>IF(AND(B3890&lt;&gt;"",C3890&lt;&gt;""),1,"")</f>
        <v/>
      </c>
      <c r="G3890">
        <f>IF(F3890=1,IF(B3890=C3890,1,0),"")</f>
        <v/>
      </c>
      <c r="H3890">
        <f>IF(B3890="","",IFERROR(VLOOKUP(B3890,lst_TA_binary_map_table,2,FALSE),"INVALID"))</f>
        <v/>
      </c>
      <c r="I3890">
        <f>IF(C3890="","",IFERROR(VLOOKUP(C3890,lst_TA_binary_map_table,2,FALSE),"INVALID"))</f>
        <v/>
      </c>
      <c r="J3890">
        <f>IF(F3890=1,IF(H3890=I3890,1,0),"")</f>
        <v/>
      </c>
      <c r="K3890">
        <f>IF(G3890=0,1,"")</f>
        <v/>
      </c>
      <c r="L3890">
        <f>IF(K3890=1,COUNTIF($K$2:K3890,1),"")</f>
        <v/>
      </c>
    </row>
    <row r="3891">
      <c r="A3891">
        <f>IF(screen_TA_reviewer_A!$A3891="","",screen_TA_reviewer_A!$A3891)</f>
        <v/>
      </c>
      <c r="B3891">
        <f>IF(OR($A3891="",screen_TA_reviewer_A!$C3891=""),"",screen_TA_reviewer_A!$C3891)</f>
        <v/>
      </c>
      <c r="C3891">
        <f>IF(OR($A3891="",screen_TA_reviewer_B!$C3891=""),"",screen_TA_reviewer_B!$C3891)</f>
        <v/>
      </c>
      <c r="D3891">
        <f>IF(OR($A3891="",screen_TA_reviewer_A!$D3891=""),"",screen_TA_reviewer_A!$D3891)</f>
        <v/>
      </c>
      <c r="E3891">
        <f>IF(OR($A3891="",screen_TA_reviewer_B!$D3891=""),"",screen_TA_reviewer_B!$D3891)</f>
        <v/>
      </c>
      <c r="F3891">
        <f>IF(AND(B3891&lt;&gt;"",C3891&lt;&gt;""),1,"")</f>
        <v/>
      </c>
      <c r="G3891">
        <f>IF(F3891=1,IF(B3891=C3891,1,0),"")</f>
        <v/>
      </c>
      <c r="H3891">
        <f>IF(B3891="","",IFERROR(VLOOKUP(B3891,lst_TA_binary_map_table,2,FALSE),"INVALID"))</f>
        <v/>
      </c>
      <c r="I3891">
        <f>IF(C3891="","",IFERROR(VLOOKUP(C3891,lst_TA_binary_map_table,2,FALSE),"INVALID"))</f>
        <v/>
      </c>
      <c r="J3891">
        <f>IF(F3891=1,IF(H3891=I3891,1,0),"")</f>
        <v/>
      </c>
      <c r="K3891">
        <f>IF(G3891=0,1,"")</f>
        <v/>
      </c>
      <c r="L3891">
        <f>IF(K3891=1,COUNTIF($K$2:K3891,1),"")</f>
        <v/>
      </c>
    </row>
    <row r="3892">
      <c r="A3892">
        <f>IF(screen_TA_reviewer_A!$A3892="","",screen_TA_reviewer_A!$A3892)</f>
        <v/>
      </c>
      <c r="B3892">
        <f>IF(OR($A3892="",screen_TA_reviewer_A!$C3892=""),"",screen_TA_reviewer_A!$C3892)</f>
        <v/>
      </c>
      <c r="C3892">
        <f>IF(OR($A3892="",screen_TA_reviewer_B!$C3892=""),"",screen_TA_reviewer_B!$C3892)</f>
        <v/>
      </c>
      <c r="D3892">
        <f>IF(OR($A3892="",screen_TA_reviewer_A!$D3892=""),"",screen_TA_reviewer_A!$D3892)</f>
        <v/>
      </c>
      <c r="E3892">
        <f>IF(OR($A3892="",screen_TA_reviewer_B!$D3892=""),"",screen_TA_reviewer_B!$D3892)</f>
        <v/>
      </c>
      <c r="F3892">
        <f>IF(AND(B3892&lt;&gt;"",C3892&lt;&gt;""),1,"")</f>
        <v/>
      </c>
      <c r="G3892">
        <f>IF(F3892=1,IF(B3892=C3892,1,0),"")</f>
        <v/>
      </c>
      <c r="H3892">
        <f>IF(B3892="","",IFERROR(VLOOKUP(B3892,lst_TA_binary_map_table,2,FALSE),"INVALID"))</f>
        <v/>
      </c>
      <c r="I3892">
        <f>IF(C3892="","",IFERROR(VLOOKUP(C3892,lst_TA_binary_map_table,2,FALSE),"INVALID"))</f>
        <v/>
      </c>
      <c r="J3892">
        <f>IF(F3892=1,IF(H3892=I3892,1,0),"")</f>
        <v/>
      </c>
      <c r="K3892">
        <f>IF(G3892=0,1,"")</f>
        <v/>
      </c>
      <c r="L3892">
        <f>IF(K3892=1,COUNTIF($K$2:K3892,1),"")</f>
        <v/>
      </c>
    </row>
    <row r="3893">
      <c r="A3893">
        <f>IF(screen_TA_reviewer_A!$A3893="","",screen_TA_reviewer_A!$A3893)</f>
        <v/>
      </c>
      <c r="B3893">
        <f>IF(OR($A3893="",screen_TA_reviewer_A!$C3893=""),"",screen_TA_reviewer_A!$C3893)</f>
        <v/>
      </c>
      <c r="C3893">
        <f>IF(OR($A3893="",screen_TA_reviewer_B!$C3893=""),"",screen_TA_reviewer_B!$C3893)</f>
        <v/>
      </c>
      <c r="D3893">
        <f>IF(OR($A3893="",screen_TA_reviewer_A!$D3893=""),"",screen_TA_reviewer_A!$D3893)</f>
        <v/>
      </c>
      <c r="E3893">
        <f>IF(OR($A3893="",screen_TA_reviewer_B!$D3893=""),"",screen_TA_reviewer_B!$D3893)</f>
        <v/>
      </c>
      <c r="F3893">
        <f>IF(AND(B3893&lt;&gt;"",C3893&lt;&gt;""),1,"")</f>
        <v/>
      </c>
      <c r="G3893">
        <f>IF(F3893=1,IF(B3893=C3893,1,0),"")</f>
        <v/>
      </c>
      <c r="H3893">
        <f>IF(B3893="","",IFERROR(VLOOKUP(B3893,lst_TA_binary_map_table,2,FALSE),"INVALID"))</f>
        <v/>
      </c>
      <c r="I3893">
        <f>IF(C3893="","",IFERROR(VLOOKUP(C3893,lst_TA_binary_map_table,2,FALSE),"INVALID"))</f>
        <v/>
      </c>
      <c r="J3893">
        <f>IF(F3893=1,IF(H3893=I3893,1,0),"")</f>
        <v/>
      </c>
      <c r="K3893">
        <f>IF(G3893=0,1,"")</f>
        <v/>
      </c>
      <c r="L3893">
        <f>IF(K3893=1,COUNTIF($K$2:K3893,1),"")</f>
        <v/>
      </c>
    </row>
    <row r="3894">
      <c r="A3894">
        <f>IF(screen_TA_reviewer_A!$A3894="","",screen_TA_reviewer_A!$A3894)</f>
        <v/>
      </c>
      <c r="B3894">
        <f>IF(OR($A3894="",screen_TA_reviewer_A!$C3894=""),"",screen_TA_reviewer_A!$C3894)</f>
        <v/>
      </c>
      <c r="C3894">
        <f>IF(OR($A3894="",screen_TA_reviewer_B!$C3894=""),"",screen_TA_reviewer_B!$C3894)</f>
        <v/>
      </c>
      <c r="D3894">
        <f>IF(OR($A3894="",screen_TA_reviewer_A!$D3894=""),"",screen_TA_reviewer_A!$D3894)</f>
        <v/>
      </c>
      <c r="E3894">
        <f>IF(OR($A3894="",screen_TA_reviewer_B!$D3894=""),"",screen_TA_reviewer_B!$D3894)</f>
        <v/>
      </c>
      <c r="F3894">
        <f>IF(AND(B3894&lt;&gt;"",C3894&lt;&gt;""),1,"")</f>
        <v/>
      </c>
      <c r="G3894">
        <f>IF(F3894=1,IF(B3894=C3894,1,0),"")</f>
        <v/>
      </c>
      <c r="H3894">
        <f>IF(B3894="","",IFERROR(VLOOKUP(B3894,lst_TA_binary_map_table,2,FALSE),"INVALID"))</f>
        <v/>
      </c>
      <c r="I3894">
        <f>IF(C3894="","",IFERROR(VLOOKUP(C3894,lst_TA_binary_map_table,2,FALSE),"INVALID"))</f>
        <v/>
      </c>
      <c r="J3894">
        <f>IF(F3894=1,IF(H3894=I3894,1,0),"")</f>
        <v/>
      </c>
      <c r="K3894">
        <f>IF(G3894=0,1,"")</f>
        <v/>
      </c>
      <c r="L3894">
        <f>IF(K3894=1,COUNTIF($K$2:K3894,1),"")</f>
        <v/>
      </c>
    </row>
    <row r="3895">
      <c r="A3895">
        <f>IF(screen_TA_reviewer_A!$A3895="","",screen_TA_reviewer_A!$A3895)</f>
        <v/>
      </c>
      <c r="B3895">
        <f>IF(OR($A3895="",screen_TA_reviewer_A!$C3895=""),"",screen_TA_reviewer_A!$C3895)</f>
        <v/>
      </c>
      <c r="C3895">
        <f>IF(OR($A3895="",screen_TA_reviewer_B!$C3895=""),"",screen_TA_reviewer_B!$C3895)</f>
        <v/>
      </c>
      <c r="D3895">
        <f>IF(OR($A3895="",screen_TA_reviewer_A!$D3895=""),"",screen_TA_reviewer_A!$D3895)</f>
        <v/>
      </c>
      <c r="E3895">
        <f>IF(OR($A3895="",screen_TA_reviewer_B!$D3895=""),"",screen_TA_reviewer_B!$D3895)</f>
        <v/>
      </c>
      <c r="F3895">
        <f>IF(AND(B3895&lt;&gt;"",C3895&lt;&gt;""),1,"")</f>
        <v/>
      </c>
      <c r="G3895">
        <f>IF(F3895=1,IF(B3895=C3895,1,0),"")</f>
        <v/>
      </c>
      <c r="H3895">
        <f>IF(B3895="","",IFERROR(VLOOKUP(B3895,lst_TA_binary_map_table,2,FALSE),"INVALID"))</f>
        <v/>
      </c>
      <c r="I3895">
        <f>IF(C3895="","",IFERROR(VLOOKUP(C3895,lst_TA_binary_map_table,2,FALSE),"INVALID"))</f>
        <v/>
      </c>
      <c r="J3895">
        <f>IF(F3895=1,IF(H3895=I3895,1,0),"")</f>
        <v/>
      </c>
      <c r="K3895">
        <f>IF(G3895=0,1,"")</f>
        <v/>
      </c>
      <c r="L3895">
        <f>IF(K3895=1,COUNTIF($K$2:K3895,1),"")</f>
        <v/>
      </c>
    </row>
    <row r="3896">
      <c r="A3896">
        <f>IF(screen_TA_reviewer_A!$A3896="","",screen_TA_reviewer_A!$A3896)</f>
        <v/>
      </c>
      <c r="B3896">
        <f>IF(OR($A3896="",screen_TA_reviewer_A!$C3896=""),"",screen_TA_reviewer_A!$C3896)</f>
        <v/>
      </c>
      <c r="C3896">
        <f>IF(OR($A3896="",screen_TA_reviewer_B!$C3896=""),"",screen_TA_reviewer_B!$C3896)</f>
        <v/>
      </c>
      <c r="D3896">
        <f>IF(OR($A3896="",screen_TA_reviewer_A!$D3896=""),"",screen_TA_reviewer_A!$D3896)</f>
        <v/>
      </c>
      <c r="E3896">
        <f>IF(OR($A3896="",screen_TA_reviewer_B!$D3896=""),"",screen_TA_reviewer_B!$D3896)</f>
        <v/>
      </c>
      <c r="F3896">
        <f>IF(AND(B3896&lt;&gt;"",C3896&lt;&gt;""),1,"")</f>
        <v/>
      </c>
      <c r="G3896">
        <f>IF(F3896=1,IF(B3896=C3896,1,0),"")</f>
        <v/>
      </c>
      <c r="H3896">
        <f>IF(B3896="","",IFERROR(VLOOKUP(B3896,lst_TA_binary_map_table,2,FALSE),"INVALID"))</f>
        <v/>
      </c>
      <c r="I3896">
        <f>IF(C3896="","",IFERROR(VLOOKUP(C3896,lst_TA_binary_map_table,2,FALSE),"INVALID"))</f>
        <v/>
      </c>
      <c r="J3896">
        <f>IF(F3896=1,IF(H3896=I3896,1,0),"")</f>
        <v/>
      </c>
      <c r="K3896">
        <f>IF(G3896=0,1,"")</f>
        <v/>
      </c>
      <c r="L3896">
        <f>IF(K3896=1,COUNTIF($K$2:K3896,1),"")</f>
        <v/>
      </c>
    </row>
    <row r="3897">
      <c r="A3897">
        <f>IF(screen_TA_reviewer_A!$A3897="","",screen_TA_reviewer_A!$A3897)</f>
        <v/>
      </c>
      <c r="B3897">
        <f>IF(OR($A3897="",screen_TA_reviewer_A!$C3897=""),"",screen_TA_reviewer_A!$C3897)</f>
        <v/>
      </c>
      <c r="C3897">
        <f>IF(OR($A3897="",screen_TA_reviewer_B!$C3897=""),"",screen_TA_reviewer_B!$C3897)</f>
        <v/>
      </c>
      <c r="D3897">
        <f>IF(OR($A3897="",screen_TA_reviewer_A!$D3897=""),"",screen_TA_reviewer_A!$D3897)</f>
        <v/>
      </c>
      <c r="E3897">
        <f>IF(OR($A3897="",screen_TA_reviewer_B!$D3897=""),"",screen_TA_reviewer_B!$D3897)</f>
        <v/>
      </c>
      <c r="F3897">
        <f>IF(AND(B3897&lt;&gt;"",C3897&lt;&gt;""),1,"")</f>
        <v/>
      </c>
      <c r="G3897">
        <f>IF(F3897=1,IF(B3897=C3897,1,0),"")</f>
        <v/>
      </c>
      <c r="H3897">
        <f>IF(B3897="","",IFERROR(VLOOKUP(B3897,lst_TA_binary_map_table,2,FALSE),"INVALID"))</f>
        <v/>
      </c>
      <c r="I3897">
        <f>IF(C3897="","",IFERROR(VLOOKUP(C3897,lst_TA_binary_map_table,2,FALSE),"INVALID"))</f>
        <v/>
      </c>
      <c r="J3897">
        <f>IF(F3897=1,IF(H3897=I3897,1,0),"")</f>
        <v/>
      </c>
      <c r="K3897">
        <f>IF(G3897=0,1,"")</f>
        <v/>
      </c>
      <c r="L3897">
        <f>IF(K3897=1,COUNTIF($K$2:K3897,1),"")</f>
        <v/>
      </c>
    </row>
    <row r="3898">
      <c r="A3898">
        <f>IF(screen_TA_reviewer_A!$A3898="","",screen_TA_reviewer_A!$A3898)</f>
        <v/>
      </c>
      <c r="B3898">
        <f>IF(OR($A3898="",screen_TA_reviewer_A!$C3898=""),"",screen_TA_reviewer_A!$C3898)</f>
        <v/>
      </c>
      <c r="C3898">
        <f>IF(OR($A3898="",screen_TA_reviewer_B!$C3898=""),"",screen_TA_reviewer_B!$C3898)</f>
        <v/>
      </c>
      <c r="D3898">
        <f>IF(OR($A3898="",screen_TA_reviewer_A!$D3898=""),"",screen_TA_reviewer_A!$D3898)</f>
        <v/>
      </c>
      <c r="E3898">
        <f>IF(OR($A3898="",screen_TA_reviewer_B!$D3898=""),"",screen_TA_reviewer_B!$D3898)</f>
        <v/>
      </c>
      <c r="F3898">
        <f>IF(AND(B3898&lt;&gt;"",C3898&lt;&gt;""),1,"")</f>
        <v/>
      </c>
      <c r="G3898">
        <f>IF(F3898=1,IF(B3898=C3898,1,0),"")</f>
        <v/>
      </c>
      <c r="H3898">
        <f>IF(B3898="","",IFERROR(VLOOKUP(B3898,lst_TA_binary_map_table,2,FALSE),"INVALID"))</f>
        <v/>
      </c>
      <c r="I3898">
        <f>IF(C3898="","",IFERROR(VLOOKUP(C3898,lst_TA_binary_map_table,2,FALSE),"INVALID"))</f>
        <v/>
      </c>
      <c r="J3898">
        <f>IF(F3898=1,IF(H3898=I3898,1,0),"")</f>
        <v/>
      </c>
      <c r="K3898">
        <f>IF(G3898=0,1,"")</f>
        <v/>
      </c>
      <c r="L3898">
        <f>IF(K3898=1,COUNTIF($K$2:K3898,1),"")</f>
        <v/>
      </c>
    </row>
    <row r="3899">
      <c r="A3899">
        <f>IF(screen_TA_reviewer_A!$A3899="","",screen_TA_reviewer_A!$A3899)</f>
        <v/>
      </c>
      <c r="B3899">
        <f>IF(OR($A3899="",screen_TA_reviewer_A!$C3899=""),"",screen_TA_reviewer_A!$C3899)</f>
        <v/>
      </c>
      <c r="C3899">
        <f>IF(OR($A3899="",screen_TA_reviewer_B!$C3899=""),"",screen_TA_reviewer_B!$C3899)</f>
        <v/>
      </c>
      <c r="D3899">
        <f>IF(OR($A3899="",screen_TA_reviewer_A!$D3899=""),"",screen_TA_reviewer_A!$D3899)</f>
        <v/>
      </c>
      <c r="E3899">
        <f>IF(OR($A3899="",screen_TA_reviewer_B!$D3899=""),"",screen_TA_reviewer_B!$D3899)</f>
        <v/>
      </c>
      <c r="F3899">
        <f>IF(AND(B3899&lt;&gt;"",C3899&lt;&gt;""),1,"")</f>
        <v/>
      </c>
      <c r="G3899">
        <f>IF(F3899=1,IF(B3899=C3899,1,0),"")</f>
        <v/>
      </c>
      <c r="H3899">
        <f>IF(B3899="","",IFERROR(VLOOKUP(B3899,lst_TA_binary_map_table,2,FALSE),"INVALID"))</f>
        <v/>
      </c>
      <c r="I3899">
        <f>IF(C3899="","",IFERROR(VLOOKUP(C3899,lst_TA_binary_map_table,2,FALSE),"INVALID"))</f>
        <v/>
      </c>
      <c r="J3899">
        <f>IF(F3899=1,IF(H3899=I3899,1,0),"")</f>
        <v/>
      </c>
      <c r="K3899">
        <f>IF(G3899=0,1,"")</f>
        <v/>
      </c>
      <c r="L3899">
        <f>IF(K3899=1,COUNTIF($K$2:K3899,1),"")</f>
        <v/>
      </c>
    </row>
    <row r="3900">
      <c r="A3900">
        <f>IF(screen_TA_reviewer_A!$A3900="","",screen_TA_reviewer_A!$A3900)</f>
        <v/>
      </c>
      <c r="B3900">
        <f>IF(OR($A3900="",screen_TA_reviewer_A!$C3900=""),"",screen_TA_reviewer_A!$C3900)</f>
        <v/>
      </c>
      <c r="C3900">
        <f>IF(OR($A3900="",screen_TA_reviewer_B!$C3900=""),"",screen_TA_reviewer_B!$C3900)</f>
        <v/>
      </c>
      <c r="D3900">
        <f>IF(OR($A3900="",screen_TA_reviewer_A!$D3900=""),"",screen_TA_reviewer_A!$D3900)</f>
        <v/>
      </c>
      <c r="E3900">
        <f>IF(OR($A3900="",screen_TA_reviewer_B!$D3900=""),"",screen_TA_reviewer_B!$D3900)</f>
        <v/>
      </c>
      <c r="F3900">
        <f>IF(AND(B3900&lt;&gt;"",C3900&lt;&gt;""),1,"")</f>
        <v/>
      </c>
      <c r="G3900">
        <f>IF(F3900=1,IF(B3900=C3900,1,0),"")</f>
        <v/>
      </c>
      <c r="H3900">
        <f>IF(B3900="","",IFERROR(VLOOKUP(B3900,lst_TA_binary_map_table,2,FALSE),"INVALID"))</f>
        <v/>
      </c>
      <c r="I3900">
        <f>IF(C3900="","",IFERROR(VLOOKUP(C3900,lst_TA_binary_map_table,2,FALSE),"INVALID"))</f>
        <v/>
      </c>
      <c r="J3900">
        <f>IF(F3900=1,IF(H3900=I3900,1,0),"")</f>
        <v/>
      </c>
      <c r="K3900">
        <f>IF(G3900=0,1,"")</f>
        <v/>
      </c>
      <c r="L3900">
        <f>IF(K3900=1,COUNTIF($K$2:K3900,1),"")</f>
        <v/>
      </c>
    </row>
    <row r="3901">
      <c r="A3901">
        <f>IF(screen_TA_reviewer_A!$A3901="","",screen_TA_reviewer_A!$A3901)</f>
        <v/>
      </c>
      <c r="B3901">
        <f>IF(OR($A3901="",screen_TA_reviewer_A!$C3901=""),"",screen_TA_reviewer_A!$C3901)</f>
        <v/>
      </c>
      <c r="C3901">
        <f>IF(OR($A3901="",screen_TA_reviewer_B!$C3901=""),"",screen_TA_reviewer_B!$C3901)</f>
        <v/>
      </c>
      <c r="D3901">
        <f>IF(OR($A3901="",screen_TA_reviewer_A!$D3901=""),"",screen_TA_reviewer_A!$D3901)</f>
        <v/>
      </c>
      <c r="E3901">
        <f>IF(OR($A3901="",screen_TA_reviewer_B!$D3901=""),"",screen_TA_reviewer_B!$D3901)</f>
        <v/>
      </c>
      <c r="F3901">
        <f>IF(AND(B3901&lt;&gt;"",C3901&lt;&gt;""),1,"")</f>
        <v/>
      </c>
      <c r="G3901">
        <f>IF(F3901=1,IF(B3901=C3901,1,0),"")</f>
        <v/>
      </c>
      <c r="H3901">
        <f>IF(B3901="","",IFERROR(VLOOKUP(B3901,lst_TA_binary_map_table,2,FALSE),"INVALID"))</f>
        <v/>
      </c>
      <c r="I3901">
        <f>IF(C3901="","",IFERROR(VLOOKUP(C3901,lst_TA_binary_map_table,2,FALSE),"INVALID"))</f>
        <v/>
      </c>
      <c r="J3901">
        <f>IF(F3901=1,IF(H3901=I3901,1,0),"")</f>
        <v/>
      </c>
      <c r="K3901">
        <f>IF(G3901=0,1,"")</f>
        <v/>
      </c>
      <c r="L3901">
        <f>IF(K3901=1,COUNTIF($K$2:K3901,1),"")</f>
        <v/>
      </c>
    </row>
    <row r="3902">
      <c r="A3902">
        <f>IF(screen_TA_reviewer_A!$A3902="","",screen_TA_reviewer_A!$A3902)</f>
        <v/>
      </c>
      <c r="B3902">
        <f>IF(OR($A3902="",screen_TA_reviewer_A!$C3902=""),"",screen_TA_reviewer_A!$C3902)</f>
        <v/>
      </c>
      <c r="C3902">
        <f>IF(OR($A3902="",screen_TA_reviewer_B!$C3902=""),"",screen_TA_reviewer_B!$C3902)</f>
        <v/>
      </c>
      <c r="D3902">
        <f>IF(OR($A3902="",screen_TA_reviewer_A!$D3902=""),"",screen_TA_reviewer_A!$D3902)</f>
        <v/>
      </c>
      <c r="E3902">
        <f>IF(OR($A3902="",screen_TA_reviewer_B!$D3902=""),"",screen_TA_reviewer_B!$D3902)</f>
        <v/>
      </c>
      <c r="F3902">
        <f>IF(AND(B3902&lt;&gt;"",C3902&lt;&gt;""),1,"")</f>
        <v/>
      </c>
      <c r="G3902">
        <f>IF(F3902=1,IF(B3902=C3902,1,0),"")</f>
        <v/>
      </c>
      <c r="H3902">
        <f>IF(B3902="","",IFERROR(VLOOKUP(B3902,lst_TA_binary_map_table,2,FALSE),"INVALID"))</f>
        <v/>
      </c>
      <c r="I3902">
        <f>IF(C3902="","",IFERROR(VLOOKUP(C3902,lst_TA_binary_map_table,2,FALSE),"INVALID"))</f>
        <v/>
      </c>
      <c r="J3902">
        <f>IF(F3902=1,IF(H3902=I3902,1,0),"")</f>
        <v/>
      </c>
      <c r="K3902">
        <f>IF(G3902=0,1,"")</f>
        <v/>
      </c>
      <c r="L3902">
        <f>IF(K3902=1,COUNTIF($K$2:K3902,1),"")</f>
        <v/>
      </c>
    </row>
    <row r="3903">
      <c r="A3903">
        <f>IF(screen_TA_reviewer_A!$A3903="","",screen_TA_reviewer_A!$A3903)</f>
        <v/>
      </c>
      <c r="B3903">
        <f>IF(OR($A3903="",screen_TA_reviewer_A!$C3903=""),"",screen_TA_reviewer_A!$C3903)</f>
        <v/>
      </c>
      <c r="C3903">
        <f>IF(OR($A3903="",screen_TA_reviewer_B!$C3903=""),"",screen_TA_reviewer_B!$C3903)</f>
        <v/>
      </c>
      <c r="D3903">
        <f>IF(OR($A3903="",screen_TA_reviewer_A!$D3903=""),"",screen_TA_reviewer_A!$D3903)</f>
        <v/>
      </c>
      <c r="E3903">
        <f>IF(OR($A3903="",screen_TA_reviewer_B!$D3903=""),"",screen_TA_reviewer_B!$D3903)</f>
        <v/>
      </c>
      <c r="F3903">
        <f>IF(AND(B3903&lt;&gt;"",C3903&lt;&gt;""),1,"")</f>
        <v/>
      </c>
      <c r="G3903">
        <f>IF(F3903=1,IF(B3903=C3903,1,0),"")</f>
        <v/>
      </c>
      <c r="H3903">
        <f>IF(B3903="","",IFERROR(VLOOKUP(B3903,lst_TA_binary_map_table,2,FALSE),"INVALID"))</f>
        <v/>
      </c>
      <c r="I3903">
        <f>IF(C3903="","",IFERROR(VLOOKUP(C3903,lst_TA_binary_map_table,2,FALSE),"INVALID"))</f>
        <v/>
      </c>
      <c r="J3903">
        <f>IF(F3903=1,IF(H3903=I3903,1,0),"")</f>
        <v/>
      </c>
      <c r="K3903">
        <f>IF(G3903=0,1,"")</f>
        <v/>
      </c>
      <c r="L3903">
        <f>IF(K3903=1,COUNTIF($K$2:K3903,1),"")</f>
        <v/>
      </c>
    </row>
    <row r="3904">
      <c r="A3904">
        <f>IF(screen_TA_reviewer_A!$A3904="","",screen_TA_reviewer_A!$A3904)</f>
        <v/>
      </c>
      <c r="B3904">
        <f>IF(OR($A3904="",screen_TA_reviewer_A!$C3904=""),"",screen_TA_reviewer_A!$C3904)</f>
        <v/>
      </c>
      <c r="C3904">
        <f>IF(OR($A3904="",screen_TA_reviewer_B!$C3904=""),"",screen_TA_reviewer_B!$C3904)</f>
        <v/>
      </c>
      <c r="D3904">
        <f>IF(OR($A3904="",screen_TA_reviewer_A!$D3904=""),"",screen_TA_reviewer_A!$D3904)</f>
        <v/>
      </c>
      <c r="E3904">
        <f>IF(OR($A3904="",screen_TA_reviewer_B!$D3904=""),"",screen_TA_reviewer_B!$D3904)</f>
        <v/>
      </c>
      <c r="F3904">
        <f>IF(AND(B3904&lt;&gt;"",C3904&lt;&gt;""),1,"")</f>
        <v/>
      </c>
      <c r="G3904">
        <f>IF(F3904=1,IF(B3904=C3904,1,0),"")</f>
        <v/>
      </c>
      <c r="H3904">
        <f>IF(B3904="","",IFERROR(VLOOKUP(B3904,lst_TA_binary_map_table,2,FALSE),"INVALID"))</f>
        <v/>
      </c>
      <c r="I3904">
        <f>IF(C3904="","",IFERROR(VLOOKUP(C3904,lst_TA_binary_map_table,2,FALSE),"INVALID"))</f>
        <v/>
      </c>
      <c r="J3904">
        <f>IF(F3904=1,IF(H3904=I3904,1,0),"")</f>
        <v/>
      </c>
      <c r="K3904">
        <f>IF(G3904=0,1,"")</f>
        <v/>
      </c>
      <c r="L3904">
        <f>IF(K3904=1,COUNTIF($K$2:K3904,1),"")</f>
        <v/>
      </c>
    </row>
    <row r="3905">
      <c r="A3905">
        <f>IF(screen_TA_reviewer_A!$A3905="","",screen_TA_reviewer_A!$A3905)</f>
        <v/>
      </c>
      <c r="B3905">
        <f>IF(OR($A3905="",screen_TA_reviewer_A!$C3905=""),"",screen_TA_reviewer_A!$C3905)</f>
        <v/>
      </c>
      <c r="C3905">
        <f>IF(OR($A3905="",screen_TA_reviewer_B!$C3905=""),"",screen_TA_reviewer_B!$C3905)</f>
        <v/>
      </c>
      <c r="D3905">
        <f>IF(OR($A3905="",screen_TA_reviewer_A!$D3905=""),"",screen_TA_reviewer_A!$D3905)</f>
        <v/>
      </c>
      <c r="E3905">
        <f>IF(OR($A3905="",screen_TA_reviewer_B!$D3905=""),"",screen_TA_reviewer_B!$D3905)</f>
        <v/>
      </c>
      <c r="F3905">
        <f>IF(AND(B3905&lt;&gt;"",C3905&lt;&gt;""),1,"")</f>
        <v/>
      </c>
      <c r="G3905">
        <f>IF(F3905=1,IF(B3905=C3905,1,0),"")</f>
        <v/>
      </c>
      <c r="H3905">
        <f>IF(B3905="","",IFERROR(VLOOKUP(B3905,lst_TA_binary_map_table,2,FALSE),"INVALID"))</f>
        <v/>
      </c>
      <c r="I3905">
        <f>IF(C3905="","",IFERROR(VLOOKUP(C3905,lst_TA_binary_map_table,2,FALSE),"INVALID"))</f>
        <v/>
      </c>
      <c r="J3905">
        <f>IF(F3905=1,IF(H3905=I3905,1,0),"")</f>
        <v/>
      </c>
      <c r="K3905">
        <f>IF(G3905=0,1,"")</f>
        <v/>
      </c>
      <c r="L3905">
        <f>IF(K3905=1,COUNTIF($K$2:K3905,1),"")</f>
        <v/>
      </c>
    </row>
    <row r="3906">
      <c r="A3906">
        <f>IF(screen_TA_reviewer_A!$A3906="","",screen_TA_reviewer_A!$A3906)</f>
        <v/>
      </c>
      <c r="B3906">
        <f>IF(OR($A3906="",screen_TA_reviewer_A!$C3906=""),"",screen_TA_reviewer_A!$C3906)</f>
        <v/>
      </c>
      <c r="C3906">
        <f>IF(OR($A3906="",screen_TA_reviewer_B!$C3906=""),"",screen_TA_reviewer_B!$C3906)</f>
        <v/>
      </c>
      <c r="D3906">
        <f>IF(OR($A3906="",screen_TA_reviewer_A!$D3906=""),"",screen_TA_reviewer_A!$D3906)</f>
        <v/>
      </c>
      <c r="E3906">
        <f>IF(OR($A3906="",screen_TA_reviewer_B!$D3906=""),"",screen_TA_reviewer_B!$D3906)</f>
        <v/>
      </c>
      <c r="F3906">
        <f>IF(AND(B3906&lt;&gt;"",C3906&lt;&gt;""),1,"")</f>
        <v/>
      </c>
      <c r="G3906">
        <f>IF(F3906=1,IF(B3906=C3906,1,0),"")</f>
        <v/>
      </c>
      <c r="H3906">
        <f>IF(B3906="","",IFERROR(VLOOKUP(B3906,lst_TA_binary_map_table,2,FALSE),"INVALID"))</f>
        <v/>
      </c>
      <c r="I3906">
        <f>IF(C3906="","",IFERROR(VLOOKUP(C3906,lst_TA_binary_map_table,2,FALSE),"INVALID"))</f>
        <v/>
      </c>
      <c r="J3906">
        <f>IF(F3906=1,IF(H3906=I3906,1,0),"")</f>
        <v/>
      </c>
      <c r="K3906">
        <f>IF(G3906=0,1,"")</f>
        <v/>
      </c>
      <c r="L3906">
        <f>IF(K3906=1,COUNTIF($K$2:K3906,1),"")</f>
        <v/>
      </c>
    </row>
    <row r="3907">
      <c r="A3907">
        <f>IF(screen_TA_reviewer_A!$A3907="","",screen_TA_reviewer_A!$A3907)</f>
        <v/>
      </c>
      <c r="B3907">
        <f>IF(OR($A3907="",screen_TA_reviewer_A!$C3907=""),"",screen_TA_reviewer_A!$C3907)</f>
        <v/>
      </c>
      <c r="C3907">
        <f>IF(OR($A3907="",screen_TA_reviewer_B!$C3907=""),"",screen_TA_reviewer_B!$C3907)</f>
        <v/>
      </c>
      <c r="D3907">
        <f>IF(OR($A3907="",screen_TA_reviewer_A!$D3907=""),"",screen_TA_reviewer_A!$D3907)</f>
        <v/>
      </c>
      <c r="E3907">
        <f>IF(OR($A3907="",screen_TA_reviewer_B!$D3907=""),"",screen_TA_reviewer_B!$D3907)</f>
        <v/>
      </c>
      <c r="F3907">
        <f>IF(AND(B3907&lt;&gt;"",C3907&lt;&gt;""),1,"")</f>
        <v/>
      </c>
      <c r="G3907">
        <f>IF(F3907=1,IF(B3907=C3907,1,0),"")</f>
        <v/>
      </c>
      <c r="H3907">
        <f>IF(B3907="","",IFERROR(VLOOKUP(B3907,lst_TA_binary_map_table,2,FALSE),"INVALID"))</f>
        <v/>
      </c>
      <c r="I3907">
        <f>IF(C3907="","",IFERROR(VLOOKUP(C3907,lst_TA_binary_map_table,2,FALSE),"INVALID"))</f>
        <v/>
      </c>
      <c r="J3907">
        <f>IF(F3907=1,IF(H3907=I3907,1,0),"")</f>
        <v/>
      </c>
      <c r="K3907">
        <f>IF(G3907=0,1,"")</f>
        <v/>
      </c>
      <c r="L3907">
        <f>IF(K3907=1,COUNTIF($K$2:K3907,1),"")</f>
        <v/>
      </c>
    </row>
    <row r="3908">
      <c r="A3908">
        <f>IF(screen_TA_reviewer_A!$A3908="","",screen_TA_reviewer_A!$A3908)</f>
        <v/>
      </c>
      <c r="B3908">
        <f>IF(OR($A3908="",screen_TA_reviewer_A!$C3908=""),"",screen_TA_reviewer_A!$C3908)</f>
        <v/>
      </c>
      <c r="C3908">
        <f>IF(OR($A3908="",screen_TA_reviewer_B!$C3908=""),"",screen_TA_reviewer_B!$C3908)</f>
        <v/>
      </c>
      <c r="D3908">
        <f>IF(OR($A3908="",screen_TA_reviewer_A!$D3908=""),"",screen_TA_reviewer_A!$D3908)</f>
        <v/>
      </c>
      <c r="E3908">
        <f>IF(OR($A3908="",screen_TA_reviewer_B!$D3908=""),"",screen_TA_reviewer_B!$D3908)</f>
        <v/>
      </c>
      <c r="F3908">
        <f>IF(AND(B3908&lt;&gt;"",C3908&lt;&gt;""),1,"")</f>
        <v/>
      </c>
      <c r="G3908">
        <f>IF(F3908=1,IF(B3908=C3908,1,0),"")</f>
        <v/>
      </c>
      <c r="H3908">
        <f>IF(B3908="","",IFERROR(VLOOKUP(B3908,lst_TA_binary_map_table,2,FALSE),"INVALID"))</f>
        <v/>
      </c>
      <c r="I3908">
        <f>IF(C3908="","",IFERROR(VLOOKUP(C3908,lst_TA_binary_map_table,2,FALSE),"INVALID"))</f>
        <v/>
      </c>
      <c r="J3908">
        <f>IF(F3908=1,IF(H3908=I3908,1,0),"")</f>
        <v/>
      </c>
      <c r="K3908">
        <f>IF(G3908=0,1,"")</f>
        <v/>
      </c>
      <c r="L3908">
        <f>IF(K3908=1,COUNTIF($K$2:K3908,1),"")</f>
        <v/>
      </c>
    </row>
    <row r="3909">
      <c r="A3909">
        <f>IF(screen_TA_reviewer_A!$A3909="","",screen_TA_reviewer_A!$A3909)</f>
        <v/>
      </c>
      <c r="B3909">
        <f>IF(OR($A3909="",screen_TA_reviewer_A!$C3909=""),"",screen_TA_reviewer_A!$C3909)</f>
        <v/>
      </c>
      <c r="C3909">
        <f>IF(OR($A3909="",screen_TA_reviewer_B!$C3909=""),"",screen_TA_reviewer_B!$C3909)</f>
        <v/>
      </c>
      <c r="D3909">
        <f>IF(OR($A3909="",screen_TA_reviewer_A!$D3909=""),"",screen_TA_reviewer_A!$D3909)</f>
        <v/>
      </c>
      <c r="E3909">
        <f>IF(OR($A3909="",screen_TA_reviewer_B!$D3909=""),"",screen_TA_reviewer_B!$D3909)</f>
        <v/>
      </c>
      <c r="F3909">
        <f>IF(AND(B3909&lt;&gt;"",C3909&lt;&gt;""),1,"")</f>
        <v/>
      </c>
      <c r="G3909">
        <f>IF(F3909=1,IF(B3909=C3909,1,0),"")</f>
        <v/>
      </c>
      <c r="H3909">
        <f>IF(B3909="","",IFERROR(VLOOKUP(B3909,lst_TA_binary_map_table,2,FALSE),"INVALID"))</f>
        <v/>
      </c>
      <c r="I3909">
        <f>IF(C3909="","",IFERROR(VLOOKUP(C3909,lst_TA_binary_map_table,2,FALSE),"INVALID"))</f>
        <v/>
      </c>
      <c r="J3909">
        <f>IF(F3909=1,IF(H3909=I3909,1,0),"")</f>
        <v/>
      </c>
      <c r="K3909">
        <f>IF(G3909=0,1,"")</f>
        <v/>
      </c>
      <c r="L3909">
        <f>IF(K3909=1,COUNTIF($K$2:K3909,1),"")</f>
        <v/>
      </c>
    </row>
    <row r="3910">
      <c r="A3910">
        <f>IF(screen_TA_reviewer_A!$A3910="","",screen_TA_reviewer_A!$A3910)</f>
        <v/>
      </c>
      <c r="B3910">
        <f>IF(OR($A3910="",screen_TA_reviewer_A!$C3910=""),"",screen_TA_reviewer_A!$C3910)</f>
        <v/>
      </c>
      <c r="C3910">
        <f>IF(OR($A3910="",screen_TA_reviewer_B!$C3910=""),"",screen_TA_reviewer_B!$C3910)</f>
        <v/>
      </c>
      <c r="D3910">
        <f>IF(OR($A3910="",screen_TA_reviewer_A!$D3910=""),"",screen_TA_reviewer_A!$D3910)</f>
        <v/>
      </c>
      <c r="E3910">
        <f>IF(OR($A3910="",screen_TA_reviewer_B!$D3910=""),"",screen_TA_reviewer_B!$D3910)</f>
        <v/>
      </c>
      <c r="F3910">
        <f>IF(AND(B3910&lt;&gt;"",C3910&lt;&gt;""),1,"")</f>
        <v/>
      </c>
      <c r="G3910">
        <f>IF(F3910=1,IF(B3910=C3910,1,0),"")</f>
        <v/>
      </c>
      <c r="H3910">
        <f>IF(B3910="","",IFERROR(VLOOKUP(B3910,lst_TA_binary_map_table,2,FALSE),"INVALID"))</f>
        <v/>
      </c>
      <c r="I3910">
        <f>IF(C3910="","",IFERROR(VLOOKUP(C3910,lst_TA_binary_map_table,2,FALSE),"INVALID"))</f>
        <v/>
      </c>
      <c r="J3910">
        <f>IF(F3910=1,IF(H3910=I3910,1,0),"")</f>
        <v/>
      </c>
      <c r="K3910">
        <f>IF(G3910=0,1,"")</f>
        <v/>
      </c>
      <c r="L3910">
        <f>IF(K3910=1,COUNTIF($K$2:K3910,1),"")</f>
        <v/>
      </c>
    </row>
    <row r="3911">
      <c r="A3911">
        <f>IF(screen_TA_reviewer_A!$A3911="","",screen_TA_reviewer_A!$A3911)</f>
        <v/>
      </c>
      <c r="B3911">
        <f>IF(OR($A3911="",screen_TA_reviewer_A!$C3911=""),"",screen_TA_reviewer_A!$C3911)</f>
        <v/>
      </c>
      <c r="C3911">
        <f>IF(OR($A3911="",screen_TA_reviewer_B!$C3911=""),"",screen_TA_reviewer_B!$C3911)</f>
        <v/>
      </c>
      <c r="D3911">
        <f>IF(OR($A3911="",screen_TA_reviewer_A!$D3911=""),"",screen_TA_reviewer_A!$D3911)</f>
        <v/>
      </c>
      <c r="E3911">
        <f>IF(OR($A3911="",screen_TA_reviewer_B!$D3911=""),"",screen_TA_reviewer_B!$D3911)</f>
        <v/>
      </c>
      <c r="F3911">
        <f>IF(AND(B3911&lt;&gt;"",C3911&lt;&gt;""),1,"")</f>
        <v/>
      </c>
      <c r="G3911">
        <f>IF(F3911=1,IF(B3911=C3911,1,0),"")</f>
        <v/>
      </c>
      <c r="H3911">
        <f>IF(B3911="","",IFERROR(VLOOKUP(B3911,lst_TA_binary_map_table,2,FALSE),"INVALID"))</f>
        <v/>
      </c>
      <c r="I3911">
        <f>IF(C3911="","",IFERROR(VLOOKUP(C3911,lst_TA_binary_map_table,2,FALSE),"INVALID"))</f>
        <v/>
      </c>
      <c r="J3911">
        <f>IF(F3911=1,IF(H3911=I3911,1,0),"")</f>
        <v/>
      </c>
      <c r="K3911">
        <f>IF(G3911=0,1,"")</f>
        <v/>
      </c>
      <c r="L3911">
        <f>IF(K3911=1,COUNTIF($K$2:K3911,1),"")</f>
        <v/>
      </c>
    </row>
    <row r="3912">
      <c r="A3912">
        <f>IF(screen_TA_reviewer_A!$A3912="","",screen_TA_reviewer_A!$A3912)</f>
        <v/>
      </c>
      <c r="B3912">
        <f>IF(OR($A3912="",screen_TA_reviewer_A!$C3912=""),"",screen_TA_reviewer_A!$C3912)</f>
        <v/>
      </c>
      <c r="C3912">
        <f>IF(OR($A3912="",screen_TA_reviewer_B!$C3912=""),"",screen_TA_reviewer_B!$C3912)</f>
        <v/>
      </c>
      <c r="D3912">
        <f>IF(OR($A3912="",screen_TA_reviewer_A!$D3912=""),"",screen_TA_reviewer_A!$D3912)</f>
        <v/>
      </c>
      <c r="E3912">
        <f>IF(OR($A3912="",screen_TA_reviewer_B!$D3912=""),"",screen_TA_reviewer_B!$D3912)</f>
        <v/>
      </c>
      <c r="F3912">
        <f>IF(AND(B3912&lt;&gt;"",C3912&lt;&gt;""),1,"")</f>
        <v/>
      </c>
      <c r="G3912">
        <f>IF(F3912=1,IF(B3912=C3912,1,0),"")</f>
        <v/>
      </c>
      <c r="H3912">
        <f>IF(B3912="","",IFERROR(VLOOKUP(B3912,lst_TA_binary_map_table,2,FALSE),"INVALID"))</f>
        <v/>
      </c>
      <c r="I3912">
        <f>IF(C3912="","",IFERROR(VLOOKUP(C3912,lst_TA_binary_map_table,2,FALSE),"INVALID"))</f>
        <v/>
      </c>
      <c r="J3912">
        <f>IF(F3912=1,IF(H3912=I3912,1,0),"")</f>
        <v/>
      </c>
      <c r="K3912">
        <f>IF(G3912=0,1,"")</f>
        <v/>
      </c>
      <c r="L3912">
        <f>IF(K3912=1,COUNTIF($K$2:K3912,1),"")</f>
        <v/>
      </c>
    </row>
    <row r="3913">
      <c r="A3913">
        <f>IF(screen_TA_reviewer_A!$A3913="","",screen_TA_reviewer_A!$A3913)</f>
        <v/>
      </c>
      <c r="B3913">
        <f>IF(OR($A3913="",screen_TA_reviewer_A!$C3913=""),"",screen_TA_reviewer_A!$C3913)</f>
        <v/>
      </c>
      <c r="C3913">
        <f>IF(OR($A3913="",screen_TA_reviewer_B!$C3913=""),"",screen_TA_reviewer_B!$C3913)</f>
        <v/>
      </c>
      <c r="D3913">
        <f>IF(OR($A3913="",screen_TA_reviewer_A!$D3913=""),"",screen_TA_reviewer_A!$D3913)</f>
        <v/>
      </c>
      <c r="E3913">
        <f>IF(OR($A3913="",screen_TA_reviewer_B!$D3913=""),"",screen_TA_reviewer_B!$D3913)</f>
        <v/>
      </c>
      <c r="F3913">
        <f>IF(AND(B3913&lt;&gt;"",C3913&lt;&gt;""),1,"")</f>
        <v/>
      </c>
      <c r="G3913">
        <f>IF(F3913=1,IF(B3913=C3913,1,0),"")</f>
        <v/>
      </c>
      <c r="H3913">
        <f>IF(B3913="","",IFERROR(VLOOKUP(B3913,lst_TA_binary_map_table,2,FALSE),"INVALID"))</f>
        <v/>
      </c>
      <c r="I3913">
        <f>IF(C3913="","",IFERROR(VLOOKUP(C3913,lst_TA_binary_map_table,2,FALSE),"INVALID"))</f>
        <v/>
      </c>
      <c r="J3913">
        <f>IF(F3913=1,IF(H3913=I3913,1,0),"")</f>
        <v/>
      </c>
      <c r="K3913">
        <f>IF(G3913=0,1,"")</f>
        <v/>
      </c>
      <c r="L3913">
        <f>IF(K3913=1,COUNTIF($K$2:K3913,1),"")</f>
        <v/>
      </c>
    </row>
    <row r="3914">
      <c r="A3914">
        <f>IF(screen_TA_reviewer_A!$A3914="","",screen_TA_reviewer_A!$A3914)</f>
        <v/>
      </c>
      <c r="B3914">
        <f>IF(OR($A3914="",screen_TA_reviewer_A!$C3914=""),"",screen_TA_reviewer_A!$C3914)</f>
        <v/>
      </c>
      <c r="C3914">
        <f>IF(OR($A3914="",screen_TA_reviewer_B!$C3914=""),"",screen_TA_reviewer_B!$C3914)</f>
        <v/>
      </c>
      <c r="D3914">
        <f>IF(OR($A3914="",screen_TA_reviewer_A!$D3914=""),"",screen_TA_reviewer_A!$D3914)</f>
        <v/>
      </c>
      <c r="E3914">
        <f>IF(OR($A3914="",screen_TA_reviewer_B!$D3914=""),"",screen_TA_reviewer_B!$D3914)</f>
        <v/>
      </c>
      <c r="F3914">
        <f>IF(AND(B3914&lt;&gt;"",C3914&lt;&gt;""),1,"")</f>
        <v/>
      </c>
      <c r="G3914">
        <f>IF(F3914=1,IF(B3914=C3914,1,0),"")</f>
        <v/>
      </c>
      <c r="H3914">
        <f>IF(B3914="","",IFERROR(VLOOKUP(B3914,lst_TA_binary_map_table,2,FALSE),"INVALID"))</f>
        <v/>
      </c>
      <c r="I3914">
        <f>IF(C3914="","",IFERROR(VLOOKUP(C3914,lst_TA_binary_map_table,2,FALSE),"INVALID"))</f>
        <v/>
      </c>
      <c r="J3914">
        <f>IF(F3914=1,IF(H3914=I3914,1,0),"")</f>
        <v/>
      </c>
      <c r="K3914">
        <f>IF(G3914=0,1,"")</f>
        <v/>
      </c>
      <c r="L3914">
        <f>IF(K3914=1,COUNTIF($K$2:K3914,1),"")</f>
        <v/>
      </c>
    </row>
    <row r="3915">
      <c r="A3915">
        <f>IF(screen_TA_reviewer_A!$A3915="","",screen_TA_reviewer_A!$A3915)</f>
        <v/>
      </c>
      <c r="B3915">
        <f>IF(OR($A3915="",screen_TA_reviewer_A!$C3915=""),"",screen_TA_reviewer_A!$C3915)</f>
        <v/>
      </c>
      <c r="C3915">
        <f>IF(OR($A3915="",screen_TA_reviewer_B!$C3915=""),"",screen_TA_reviewer_B!$C3915)</f>
        <v/>
      </c>
      <c r="D3915">
        <f>IF(OR($A3915="",screen_TA_reviewer_A!$D3915=""),"",screen_TA_reviewer_A!$D3915)</f>
        <v/>
      </c>
      <c r="E3915">
        <f>IF(OR($A3915="",screen_TA_reviewer_B!$D3915=""),"",screen_TA_reviewer_B!$D3915)</f>
        <v/>
      </c>
      <c r="F3915">
        <f>IF(AND(B3915&lt;&gt;"",C3915&lt;&gt;""),1,"")</f>
        <v/>
      </c>
      <c r="G3915">
        <f>IF(F3915=1,IF(B3915=C3915,1,0),"")</f>
        <v/>
      </c>
      <c r="H3915">
        <f>IF(B3915="","",IFERROR(VLOOKUP(B3915,lst_TA_binary_map_table,2,FALSE),"INVALID"))</f>
        <v/>
      </c>
      <c r="I3915">
        <f>IF(C3915="","",IFERROR(VLOOKUP(C3915,lst_TA_binary_map_table,2,FALSE),"INVALID"))</f>
        <v/>
      </c>
      <c r="J3915">
        <f>IF(F3915=1,IF(H3915=I3915,1,0),"")</f>
        <v/>
      </c>
      <c r="K3915">
        <f>IF(G3915=0,1,"")</f>
        <v/>
      </c>
      <c r="L3915">
        <f>IF(K3915=1,COUNTIF($K$2:K3915,1),"")</f>
        <v/>
      </c>
    </row>
    <row r="3916">
      <c r="A3916">
        <f>IF(screen_TA_reviewer_A!$A3916="","",screen_TA_reviewer_A!$A3916)</f>
        <v/>
      </c>
      <c r="B3916">
        <f>IF(OR($A3916="",screen_TA_reviewer_A!$C3916=""),"",screen_TA_reviewer_A!$C3916)</f>
        <v/>
      </c>
      <c r="C3916">
        <f>IF(OR($A3916="",screen_TA_reviewer_B!$C3916=""),"",screen_TA_reviewer_B!$C3916)</f>
        <v/>
      </c>
      <c r="D3916">
        <f>IF(OR($A3916="",screen_TA_reviewer_A!$D3916=""),"",screen_TA_reviewer_A!$D3916)</f>
        <v/>
      </c>
      <c r="E3916">
        <f>IF(OR($A3916="",screen_TA_reviewer_B!$D3916=""),"",screen_TA_reviewer_B!$D3916)</f>
        <v/>
      </c>
      <c r="F3916">
        <f>IF(AND(B3916&lt;&gt;"",C3916&lt;&gt;""),1,"")</f>
        <v/>
      </c>
      <c r="G3916">
        <f>IF(F3916=1,IF(B3916=C3916,1,0),"")</f>
        <v/>
      </c>
      <c r="H3916">
        <f>IF(B3916="","",IFERROR(VLOOKUP(B3916,lst_TA_binary_map_table,2,FALSE),"INVALID"))</f>
        <v/>
      </c>
      <c r="I3916">
        <f>IF(C3916="","",IFERROR(VLOOKUP(C3916,lst_TA_binary_map_table,2,FALSE),"INVALID"))</f>
        <v/>
      </c>
      <c r="J3916">
        <f>IF(F3916=1,IF(H3916=I3916,1,0),"")</f>
        <v/>
      </c>
      <c r="K3916">
        <f>IF(G3916=0,1,"")</f>
        <v/>
      </c>
      <c r="L3916">
        <f>IF(K3916=1,COUNTIF($K$2:K3916,1),"")</f>
        <v/>
      </c>
    </row>
    <row r="3917">
      <c r="A3917">
        <f>IF(screen_TA_reviewer_A!$A3917="","",screen_TA_reviewer_A!$A3917)</f>
        <v/>
      </c>
      <c r="B3917">
        <f>IF(OR($A3917="",screen_TA_reviewer_A!$C3917=""),"",screen_TA_reviewer_A!$C3917)</f>
        <v/>
      </c>
      <c r="C3917">
        <f>IF(OR($A3917="",screen_TA_reviewer_B!$C3917=""),"",screen_TA_reviewer_B!$C3917)</f>
        <v/>
      </c>
      <c r="D3917">
        <f>IF(OR($A3917="",screen_TA_reviewer_A!$D3917=""),"",screen_TA_reviewer_A!$D3917)</f>
        <v/>
      </c>
      <c r="E3917">
        <f>IF(OR($A3917="",screen_TA_reviewer_B!$D3917=""),"",screen_TA_reviewer_B!$D3917)</f>
        <v/>
      </c>
      <c r="F3917">
        <f>IF(AND(B3917&lt;&gt;"",C3917&lt;&gt;""),1,"")</f>
        <v/>
      </c>
      <c r="G3917">
        <f>IF(F3917=1,IF(B3917=C3917,1,0),"")</f>
        <v/>
      </c>
      <c r="H3917">
        <f>IF(B3917="","",IFERROR(VLOOKUP(B3917,lst_TA_binary_map_table,2,FALSE),"INVALID"))</f>
        <v/>
      </c>
      <c r="I3917">
        <f>IF(C3917="","",IFERROR(VLOOKUP(C3917,lst_TA_binary_map_table,2,FALSE),"INVALID"))</f>
        <v/>
      </c>
      <c r="J3917">
        <f>IF(F3917=1,IF(H3917=I3917,1,0),"")</f>
        <v/>
      </c>
      <c r="K3917">
        <f>IF(G3917=0,1,"")</f>
        <v/>
      </c>
      <c r="L3917">
        <f>IF(K3917=1,COUNTIF($K$2:K3917,1),"")</f>
        <v/>
      </c>
    </row>
    <row r="3918">
      <c r="A3918">
        <f>IF(screen_TA_reviewer_A!$A3918="","",screen_TA_reviewer_A!$A3918)</f>
        <v/>
      </c>
      <c r="B3918">
        <f>IF(OR($A3918="",screen_TA_reviewer_A!$C3918=""),"",screen_TA_reviewer_A!$C3918)</f>
        <v/>
      </c>
      <c r="C3918">
        <f>IF(OR($A3918="",screen_TA_reviewer_B!$C3918=""),"",screen_TA_reviewer_B!$C3918)</f>
        <v/>
      </c>
      <c r="D3918">
        <f>IF(OR($A3918="",screen_TA_reviewer_A!$D3918=""),"",screen_TA_reviewer_A!$D3918)</f>
        <v/>
      </c>
      <c r="E3918">
        <f>IF(OR($A3918="",screen_TA_reviewer_B!$D3918=""),"",screen_TA_reviewer_B!$D3918)</f>
        <v/>
      </c>
      <c r="F3918">
        <f>IF(AND(B3918&lt;&gt;"",C3918&lt;&gt;""),1,"")</f>
        <v/>
      </c>
      <c r="G3918">
        <f>IF(F3918=1,IF(B3918=C3918,1,0),"")</f>
        <v/>
      </c>
      <c r="H3918">
        <f>IF(B3918="","",IFERROR(VLOOKUP(B3918,lst_TA_binary_map_table,2,FALSE),"INVALID"))</f>
        <v/>
      </c>
      <c r="I3918">
        <f>IF(C3918="","",IFERROR(VLOOKUP(C3918,lst_TA_binary_map_table,2,FALSE),"INVALID"))</f>
        <v/>
      </c>
      <c r="J3918">
        <f>IF(F3918=1,IF(H3918=I3918,1,0),"")</f>
        <v/>
      </c>
      <c r="K3918">
        <f>IF(G3918=0,1,"")</f>
        <v/>
      </c>
      <c r="L3918">
        <f>IF(K3918=1,COUNTIF($K$2:K3918,1),"")</f>
        <v/>
      </c>
    </row>
    <row r="3919">
      <c r="A3919">
        <f>IF(screen_TA_reviewer_A!$A3919="","",screen_TA_reviewer_A!$A3919)</f>
        <v/>
      </c>
      <c r="B3919">
        <f>IF(OR($A3919="",screen_TA_reviewer_A!$C3919=""),"",screen_TA_reviewer_A!$C3919)</f>
        <v/>
      </c>
      <c r="C3919">
        <f>IF(OR($A3919="",screen_TA_reviewer_B!$C3919=""),"",screen_TA_reviewer_B!$C3919)</f>
        <v/>
      </c>
      <c r="D3919">
        <f>IF(OR($A3919="",screen_TA_reviewer_A!$D3919=""),"",screen_TA_reviewer_A!$D3919)</f>
        <v/>
      </c>
      <c r="E3919">
        <f>IF(OR($A3919="",screen_TA_reviewer_B!$D3919=""),"",screen_TA_reviewer_B!$D3919)</f>
        <v/>
      </c>
      <c r="F3919">
        <f>IF(AND(B3919&lt;&gt;"",C3919&lt;&gt;""),1,"")</f>
        <v/>
      </c>
      <c r="G3919">
        <f>IF(F3919=1,IF(B3919=C3919,1,0),"")</f>
        <v/>
      </c>
      <c r="H3919">
        <f>IF(B3919="","",IFERROR(VLOOKUP(B3919,lst_TA_binary_map_table,2,FALSE),"INVALID"))</f>
        <v/>
      </c>
      <c r="I3919">
        <f>IF(C3919="","",IFERROR(VLOOKUP(C3919,lst_TA_binary_map_table,2,FALSE),"INVALID"))</f>
        <v/>
      </c>
      <c r="J3919">
        <f>IF(F3919=1,IF(H3919=I3919,1,0),"")</f>
        <v/>
      </c>
      <c r="K3919">
        <f>IF(G3919=0,1,"")</f>
        <v/>
      </c>
      <c r="L3919">
        <f>IF(K3919=1,COUNTIF($K$2:K3919,1),"")</f>
        <v/>
      </c>
    </row>
    <row r="3920">
      <c r="A3920">
        <f>IF(screen_TA_reviewer_A!$A3920="","",screen_TA_reviewer_A!$A3920)</f>
        <v/>
      </c>
      <c r="B3920">
        <f>IF(OR($A3920="",screen_TA_reviewer_A!$C3920=""),"",screen_TA_reviewer_A!$C3920)</f>
        <v/>
      </c>
      <c r="C3920">
        <f>IF(OR($A3920="",screen_TA_reviewer_B!$C3920=""),"",screen_TA_reviewer_B!$C3920)</f>
        <v/>
      </c>
      <c r="D3920">
        <f>IF(OR($A3920="",screen_TA_reviewer_A!$D3920=""),"",screen_TA_reviewer_A!$D3920)</f>
        <v/>
      </c>
      <c r="E3920">
        <f>IF(OR($A3920="",screen_TA_reviewer_B!$D3920=""),"",screen_TA_reviewer_B!$D3920)</f>
        <v/>
      </c>
      <c r="F3920">
        <f>IF(AND(B3920&lt;&gt;"",C3920&lt;&gt;""),1,"")</f>
        <v/>
      </c>
      <c r="G3920">
        <f>IF(F3920=1,IF(B3920=C3920,1,0),"")</f>
        <v/>
      </c>
      <c r="H3920">
        <f>IF(B3920="","",IFERROR(VLOOKUP(B3920,lst_TA_binary_map_table,2,FALSE),"INVALID"))</f>
        <v/>
      </c>
      <c r="I3920">
        <f>IF(C3920="","",IFERROR(VLOOKUP(C3920,lst_TA_binary_map_table,2,FALSE),"INVALID"))</f>
        <v/>
      </c>
      <c r="J3920">
        <f>IF(F3920=1,IF(H3920=I3920,1,0),"")</f>
        <v/>
      </c>
      <c r="K3920">
        <f>IF(G3920=0,1,"")</f>
        <v/>
      </c>
      <c r="L3920">
        <f>IF(K3920=1,COUNTIF($K$2:K3920,1),"")</f>
        <v/>
      </c>
    </row>
    <row r="3921">
      <c r="A3921">
        <f>IF(screen_TA_reviewer_A!$A3921="","",screen_TA_reviewer_A!$A3921)</f>
        <v/>
      </c>
      <c r="B3921">
        <f>IF(OR($A3921="",screen_TA_reviewer_A!$C3921=""),"",screen_TA_reviewer_A!$C3921)</f>
        <v/>
      </c>
      <c r="C3921">
        <f>IF(OR($A3921="",screen_TA_reviewer_B!$C3921=""),"",screen_TA_reviewer_B!$C3921)</f>
        <v/>
      </c>
      <c r="D3921">
        <f>IF(OR($A3921="",screen_TA_reviewer_A!$D3921=""),"",screen_TA_reviewer_A!$D3921)</f>
        <v/>
      </c>
      <c r="E3921">
        <f>IF(OR($A3921="",screen_TA_reviewer_B!$D3921=""),"",screen_TA_reviewer_B!$D3921)</f>
        <v/>
      </c>
      <c r="F3921">
        <f>IF(AND(B3921&lt;&gt;"",C3921&lt;&gt;""),1,"")</f>
        <v/>
      </c>
      <c r="G3921">
        <f>IF(F3921=1,IF(B3921=C3921,1,0),"")</f>
        <v/>
      </c>
      <c r="H3921">
        <f>IF(B3921="","",IFERROR(VLOOKUP(B3921,lst_TA_binary_map_table,2,FALSE),"INVALID"))</f>
        <v/>
      </c>
      <c r="I3921">
        <f>IF(C3921="","",IFERROR(VLOOKUP(C3921,lst_TA_binary_map_table,2,FALSE),"INVALID"))</f>
        <v/>
      </c>
      <c r="J3921">
        <f>IF(F3921=1,IF(H3921=I3921,1,0),"")</f>
        <v/>
      </c>
      <c r="K3921">
        <f>IF(G3921=0,1,"")</f>
        <v/>
      </c>
      <c r="L3921">
        <f>IF(K3921=1,COUNTIF($K$2:K3921,1),"")</f>
        <v/>
      </c>
    </row>
    <row r="3922">
      <c r="A3922">
        <f>IF(screen_TA_reviewer_A!$A3922="","",screen_TA_reviewer_A!$A3922)</f>
        <v/>
      </c>
      <c r="B3922">
        <f>IF(OR($A3922="",screen_TA_reviewer_A!$C3922=""),"",screen_TA_reviewer_A!$C3922)</f>
        <v/>
      </c>
      <c r="C3922">
        <f>IF(OR($A3922="",screen_TA_reviewer_B!$C3922=""),"",screen_TA_reviewer_B!$C3922)</f>
        <v/>
      </c>
      <c r="D3922">
        <f>IF(OR($A3922="",screen_TA_reviewer_A!$D3922=""),"",screen_TA_reviewer_A!$D3922)</f>
        <v/>
      </c>
      <c r="E3922">
        <f>IF(OR($A3922="",screen_TA_reviewer_B!$D3922=""),"",screen_TA_reviewer_B!$D3922)</f>
        <v/>
      </c>
      <c r="F3922">
        <f>IF(AND(B3922&lt;&gt;"",C3922&lt;&gt;""),1,"")</f>
        <v/>
      </c>
      <c r="G3922">
        <f>IF(F3922=1,IF(B3922=C3922,1,0),"")</f>
        <v/>
      </c>
      <c r="H3922">
        <f>IF(B3922="","",IFERROR(VLOOKUP(B3922,lst_TA_binary_map_table,2,FALSE),"INVALID"))</f>
        <v/>
      </c>
      <c r="I3922">
        <f>IF(C3922="","",IFERROR(VLOOKUP(C3922,lst_TA_binary_map_table,2,FALSE),"INVALID"))</f>
        <v/>
      </c>
      <c r="J3922">
        <f>IF(F3922=1,IF(H3922=I3922,1,0),"")</f>
        <v/>
      </c>
      <c r="K3922">
        <f>IF(G3922=0,1,"")</f>
        <v/>
      </c>
      <c r="L3922">
        <f>IF(K3922=1,COUNTIF($K$2:K3922,1),"")</f>
        <v/>
      </c>
    </row>
    <row r="3923">
      <c r="A3923">
        <f>IF(screen_TA_reviewer_A!$A3923="","",screen_TA_reviewer_A!$A3923)</f>
        <v/>
      </c>
      <c r="B3923">
        <f>IF(OR($A3923="",screen_TA_reviewer_A!$C3923=""),"",screen_TA_reviewer_A!$C3923)</f>
        <v/>
      </c>
      <c r="C3923">
        <f>IF(OR($A3923="",screen_TA_reviewer_B!$C3923=""),"",screen_TA_reviewer_B!$C3923)</f>
        <v/>
      </c>
      <c r="D3923">
        <f>IF(OR($A3923="",screen_TA_reviewer_A!$D3923=""),"",screen_TA_reviewer_A!$D3923)</f>
        <v/>
      </c>
      <c r="E3923">
        <f>IF(OR($A3923="",screen_TA_reviewer_B!$D3923=""),"",screen_TA_reviewer_B!$D3923)</f>
        <v/>
      </c>
      <c r="F3923">
        <f>IF(AND(B3923&lt;&gt;"",C3923&lt;&gt;""),1,"")</f>
        <v/>
      </c>
      <c r="G3923">
        <f>IF(F3923=1,IF(B3923=C3923,1,0),"")</f>
        <v/>
      </c>
      <c r="H3923">
        <f>IF(B3923="","",IFERROR(VLOOKUP(B3923,lst_TA_binary_map_table,2,FALSE),"INVALID"))</f>
        <v/>
      </c>
      <c r="I3923">
        <f>IF(C3923="","",IFERROR(VLOOKUP(C3923,lst_TA_binary_map_table,2,FALSE),"INVALID"))</f>
        <v/>
      </c>
      <c r="J3923">
        <f>IF(F3923=1,IF(H3923=I3923,1,0),"")</f>
        <v/>
      </c>
      <c r="K3923">
        <f>IF(G3923=0,1,"")</f>
        <v/>
      </c>
      <c r="L3923">
        <f>IF(K3923=1,COUNTIF($K$2:K3923,1),"")</f>
        <v/>
      </c>
    </row>
    <row r="3924">
      <c r="A3924">
        <f>IF(screen_TA_reviewer_A!$A3924="","",screen_TA_reviewer_A!$A3924)</f>
        <v/>
      </c>
      <c r="B3924">
        <f>IF(OR($A3924="",screen_TA_reviewer_A!$C3924=""),"",screen_TA_reviewer_A!$C3924)</f>
        <v/>
      </c>
      <c r="C3924">
        <f>IF(OR($A3924="",screen_TA_reviewer_B!$C3924=""),"",screen_TA_reviewer_B!$C3924)</f>
        <v/>
      </c>
      <c r="D3924">
        <f>IF(OR($A3924="",screen_TA_reviewer_A!$D3924=""),"",screen_TA_reviewer_A!$D3924)</f>
        <v/>
      </c>
      <c r="E3924">
        <f>IF(OR($A3924="",screen_TA_reviewer_B!$D3924=""),"",screen_TA_reviewer_B!$D3924)</f>
        <v/>
      </c>
      <c r="F3924">
        <f>IF(AND(B3924&lt;&gt;"",C3924&lt;&gt;""),1,"")</f>
        <v/>
      </c>
      <c r="G3924">
        <f>IF(F3924=1,IF(B3924=C3924,1,0),"")</f>
        <v/>
      </c>
      <c r="H3924">
        <f>IF(B3924="","",IFERROR(VLOOKUP(B3924,lst_TA_binary_map_table,2,FALSE),"INVALID"))</f>
        <v/>
      </c>
      <c r="I3924">
        <f>IF(C3924="","",IFERROR(VLOOKUP(C3924,lst_TA_binary_map_table,2,FALSE),"INVALID"))</f>
        <v/>
      </c>
      <c r="J3924">
        <f>IF(F3924=1,IF(H3924=I3924,1,0),"")</f>
        <v/>
      </c>
      <c r="K3924">
        <f>IF(G3924=0,1,"")</f>
        <v/>
      </c>
      <c r="L3924">
        <f>IF(K3924=1,COUNTIF($K$2:K3924,1),"")</f>
        <v/>
      </c>
    </row>
    <row r="3925">
      <c r="A3925">
        <f>IF(screen_TA_reviewer_A!$A3925="","",screen_TA_reviewer_A!$A3925)</f>
        <v/>
      </c>
      <c r="B3925">
        <f>IF(OR($A3925="",screen_TA_reviewer_A!$C3925=""),"",screen_TA_reviewer_A!$C3925)</f>
        <v/>
      </c>
      <c r="C3925">
        <f>IF(OR($A3925="",screen_TA_reviewer_B!$C3925=""),"",screen_TA_reviewer_B!$C3925)</f>
        <v/>
      </c>
      <c r="D3925">
        <f>IF(OR($A3925="",screen_TA_reviewer_A!$D3925=""),"",screen_TA_reviewer_A!$D3925)</f>
        <v/>
      </c>
      <c r="E3925">
        <f>IF(OR($A3925="",screen_TA_reviewer_B!$D3925=""),"",screen_TA_reviewer_B!$D3925)</f>
        <v/>
      </c>
      <c r="F3925">
        <f>IF(AND(B3925&lt;&gt;"",C3925&lt;&gt;""),1,"")</f>
        <v/>
      </c>
      <c r="G3925">
        <f>IF(F3925=1,IF(B3925=C3925,1,0),"")</f>
        <v/>
      </c>
      <c r="H3925">
        <f>IF(B3925="","",IFERROR(VLOOKUP(B3925,lst_TA_binary_map_table,2,FALSE),"INVALID"))</f>
        <v/>
      </c>
      <c r="I3925">
        <f>IF(C3925="","",IFERROR(VLOOKUP(C3925,lst_TA_binary_map_table,2,FALSE),"INVALID"))</f>
        <v/>
      </c>
      <c r="J3925">
        <f>IF(F3925=1,IF(H3925=I3925,1,0),"")</f>
        <v/>
      </c>
      <c r="K3925">
        <f>IF(G3925=0,1,"")</f>
        <v/>
      </c>
      <c r="L3925">
        <f>IF(K3925=1,COUNTIF($K$2:K3925,1),"")</f>
        <v/>
      </c>
    </row>
    <row r="3926">
      <c r="A3926">
        <f>IF(screen_TA_reviewer_A!$A3926="","",screen_TA_reviewer_A!$A3926)</f>
        <v/>
      </c>
      <c r="B3926">
        <f>IF(OR($A3926="",screen_TA_reviewer_A!$C3926=""),"",screen_TA_reviewer_A!$C3926)</f>
        <v/>
      </c>
      <c r="C3926">
        <f>IF(OR($A3926="",screen_TA_reviewer_B!$C3926=""),"",screen_TA_reviewer_B!$C3926)</f>
        <v/>
      </c>
      <c r="D3926">
        <f>IF(OR($A3926="",screen_TA_reviewer_A!$D3926=""),"",screen_TA_reviewer_A!$D3926)</f>
        <v/>
      </c>
      <c r="E3926">
        <f>IF(OR($A3926="",screen_TA_reviewer_B!$D3926=""),"",screen_TA_reviewer_B!$D3926)</f>
        <v/>
      </c>
      <c r="F3926">
        <f>IF(AND(B3926&lt;&gt;"",C3926&lt;&gt;""),1,"")</f>
        <v/>
      </c>
      <c r="G3926">
        <f>IF(F3926=1,IF(B3926=C3926,1,0),"")</f>
        <v/>
      </c>
      <c r="H3926">
        <f>IF(B3926="","",IFERROR(VLOOKUP(B3926,lst_TA_binary_map_table,2,FALSE),"INVALID"))</f>
        <v/>
      </c>
      <c r="I3926">
        <f>IF(C3926="","",IFERROR(VLOOKUP(C3926,lst_TA_binary_map_table,2,FALSE),"INVALID"))</f>
        <v/>
      </c>
      <c r="J3926">
        <f>IF(F3926=1,IF(H3926=I3926,1,0),"")</f>
        <v/>
      </c>
      <c r="K3926">
        <f>IF(G3926=0,1,"")</f>
        <v/>
      </c>
      <c r="L3926">
        <f>IF(K3926=1,COUNTIF($K$2:K3926,1),"")</f>
        <v/>
      </c>
    </row>
    <row r="3927">
      <c r="A3927">
        <f>IF(screen_TA_reviewer_A!$A3927="","",screen_TA_reviewer_A!$A3927)</f>
        <v/>
      </c>
      <c r="B3927">
        <f>IF(OR($A3927="",screen_TA_reviewer_A!$C3927=""),"",screen_TA_reviewer_A!$C3927)</f>
        <v/>
      </c>
      <c r="C3927">
        <f>IF(OR($A3927="",screen_TA_reviewer_B!$C3927=""),"",screen_TA_reviewer_B!$C3927)</f>
        <v/>
      </c>
      <c r="D3927">
        <f>IF(OR($A3927="",screen_TA_reviewer_A!$D3927=""),"",screen_TA_reviewer_A!$D3927)</f>
        <v/>
      </c>
      <c r="E3927">
        <f>IF(OR($A3927="",screen_TA_reviewer_B!$D3927=""),"",screen_TA_reviewer_B!$D3927)</f>
        <v/>
      </c>
      <c r="F3927">
        <f>IF(AND(B3927&lt;&gt;"",C3927&lt;&gt;""),1,"")</f>
        <v/>
      </c>
      <c r="G3927">
        <f>IF(F3927=1,IF(B3927=C3927,1,0),"")</f>
        <v/>
      </c>
      <c r="H3927">
        <f>IF(B3927="","",IFERROR(VLOOKUP(B3927,lst_TA_binary_map_table,2,FALSE),"INVALID"))</f>
        <v/>
      </c>
      <c r="I3927">
        <f>IF(C3927="","",IFERROR(VLOOKUP(C3927,lst_TA_binary_map_table,2,FALSE),"INVALID"))</f>
        <v/>
      </c>
      <c r="J3927">
        <f>IF(F3927=1,IF(H3927=I3927,1,0),"")</f>
        <v/>
      </c>
      <c r="K3927">
        <f>IF(G3927=0,1,"")</f>
        <v/>
      </c>
      <c r="L3927">
        <f>IF(K3927=1,COUNTIF($K$2:K3927,1),"")</f>
        <v/>
      </c>
    </row>
    <row r="3928">
      <c r="A3928">
        <f>IF(screen_TA_reviewer_A!$A3928="","",screen_TA_reviewer_A!$A3928)</f>
        <v/>
      </c>
      <c r="B3928">
        <f>IF(OR($A3928="",screen_TA_reviewer_A!$C3928=""),"",screen_TA_reviewer_A!$C3928)</f>
        <v/>
      </c>
      <c r="C3928">
        <f>IF(OR($A3928="",screen_TA_reviewer_B!$C3928=""),"",screen_TA_reviewer_B!$C3928)</f>
        <v/>
      </c>
      <c r="D3928">
        <f>IF(OR($A3928="",screen_TA_reviewer_A!$D3928=""),"",screen_TA_reviewer_A!$D3928)</f>
        <v/>
      </c>
      <c r="E3928">
        <f>IF(OR($A3928="",screen_TA_reviewer_B!$D3928=""),"",screen_TA_reviewer_B!$D3928)</f>
        <v/>
      </c>
      <c r="F3928">
        <f>IF(AND(B3928&lt;&gt;"",C3928&lt;&gt;""),1,"")</f>
        <v/>
      </c>
      <c r="G3928">
        <f>IF(F3928=1,IF(B3928=C3928,1,0),"")</f>
        <v/>
      </c>
      <c r="H3928">
        <f>IF(B3928="","",IFERROR(VLOOKUP(B3928,lst_TA_binary_map_table,2,FALSE),"INVALID"))</f>
        <v/>
      </c>
      <c r="I3928">
        <f>IF(C3928="","",IFERROR(VLOOKUP(C3928,lst_TA_binary_map_table,2,FALSE),"INVALID"))</f>
        <v/>
      </c>
      <c r="J3928">
        <f>IF(F3928=1,IF(H3928=I3928,1,0),"")</f>
        <v/>
      </c>
      <c r="K3928">
        <f>IF(G3928=0,1,"")</f>
        <v/>
      </c>
      <c r="L3928">
        <f>IF(K3928=1,COUNTIF($K$2:K3928,1),"")</f>
        <v/>
      </c>
    </row>
    <row r="3929">
      <c r="A3929">
        <f>IF(screen_TA_reviewer_A!$A3929="","",screen_TA_reviewer_A!$A3929)</f>
        <v/>
      </c>
      <c r="B3929">
        <f>IF(OR($A3929="",screen_TA_reviewer_A!$C3929=""),"",screen_TA_reviewer_A!$C3929)</f>
        <v/>
      </c>
      <c r="C3929">
        <f>IF(OR($A3929="",screen_TA_reviewer_B!$C3929=""),"",screen_TA_reviewer_B!$C3929)</f>
        <v/>
      </c>
      <c r="D3929">
        <f>IF(OR($A3929="",screen_TA_reviewer_A!$D3929=""),"",screen_TA_reviewer_A!$D3929)</f>
        <v/>
      </c>
      <c r="E3929">
        <f>IF(OR($A3929="",screen_TA_reviewer_B!$D3929=""),"",screen_TA_reviewer_B!$D3929)</f>
        <v/>
      </c>
      <c r="F3929">
        <f>IF(AND(B3929&lt;&gt;"",C3929&lt;&gt;""),1,"")</f>
        <v/>
      </c>
      <c r="G3929">
        <f>IF(F3929=1,IF(B3929=C3929,1,0),"")</f>
        <v/>
      </c>
      <c r="H3929">
        <f>IF(B3929="","",IFERROR(VLOOKUP(B3929,lst_TA_binary_map_table,2,FALSE),"INVALID"))</f>
        <v/>
      </c>
      <c r="I3929">
        <f>IF(C3929="","",IFERROR(VLOOKUP(C3929,lst_TA_binary_map_table,2,FALSE),"INVALID"))</f>
        <v/>
      </c>
      <c r="J3929">
        <f>IF(F3929=1,IF(H3929=I3929,1,0),"")</f>
        <v/>
      </c>
      <c r="K3929">
        <f>IF(G3929=0,1,"")</f>
        <v/>
      </c>
      <c r="L3929">
        <f>IF(K3929=1,COUNTIF($K$2:K3929,1),"")</f>
        <v/>
      </c>
    </row>
    <row r="3930">
      <c r="A3930">
        <f>IF(screen_TA_reviewer_A!$A3930="","",screen_TA_reviewer_A!$A3930)</f>
        <v/>
      </c>
      <c r="B3930">
        <f>IF(OR($A3930="",screen_TA_reviewer_A!$C3930=""),"",screen_TA_reviewer_A!$C3930)</f>
        <v/>
      </c>
      <c r="C3930">
        <f>IF(OR($A3930="",screen_TA_reviewer_B!$C3930=""),"",screen_TA_reviewer_B!$C3930)</f>
        <v/>
      </c>
      <c r="D3930">
        <f>IF(OR($A3930="",screen_TA_reviewer_A!$D3930=""),"",screen_TA_reviewer_A!$D3930)</f>
        <v/>
      </c>
      <c r="E3930">
        <f>IF(OR($A3930="",screen_TA_reviewer_B!$D3930=""),"",screen_TA_reviewer_B!$D3930)</f>
        <v/>
      </c>
      <c r="F3930">
        <f>IF(AND(B3930&lt;&gt;"",C3930&lt;&gt;""),1,"")</f>
        <v/>
      </c>
      <c r="G3930">
        <f>IF(F3930=1,IF(B3930=C3930,1,0),"")</f>
        <v/>
      </c>
      <c r="H3930">
        <f>IF(B3930="","",IFERROR(VLOOKUP(B3930,lst_TA_binary_map_table,2,FALSE),"INVALID"))</f>
        <v/>
      </c>
      <c r="I3930">
        <f>IF(C3930="","",IFERROR(VLOOKUP(C3930,lst_TA_binary_map_table,2,FALSE),"INVALID"))</f>
        <v/>
      </c>
      <c r="J3930">
        <f>IF(F3930=1,IF(H3930=I3930,1,0),"")</f>
        <v/>
      </c>
      <c r="K3930">
        <f>IF(G3930=0,1,"")</f>
        <v/>
      </c>
      <c r="L3930">
        <f>IF(K3930=1,COUNTIF($K$2:K3930,1),"")</f>
        <v/>
      </c>
    </row>
    <row r="3931">
      <c r="A3931">
        <f>IF(screen_TA_reviewer_A!$A3931="","",screen_TA_reviewer_A!$A3931)</f>
        <v/>
      </c>
      <c r="B3931">
        <f>IF(OR($A3931="",screen_TA_reviewer_A!$C3931=""),"",screen_TA_reviewer_A!$C3931)</f>
        <v/>
      </c>
      <c r="C3931">
        <f>IF(OR($A3931="",screen_TA_reviewer_B!$C3931=""),"",screen_TA_reviewer_B!$C3931)</f>
        <v/>
      </c>
      <c r="D3931">
        <f>IF(OR($A3931="",screen_TA_reviewer_A!$D3931=""),"",screen_TA_reviewer_A!$D3931)</f>
        <v/>
      </c>
      <c r="E3931">
        <f>IF(OR($A3931="",screen_TA_reviewer_B!$D3931=""),"",screen_TA_reviewer_B!$D3931)</f>
        <v/>
      </c>
      <c r="F3931">
        <f>IF(AND(B3931&lt;&gt;"",C3931&lt;&gt;""),1,"")</f>
        <v/>
      </c>
      <c r="G3931">
        <f>IF(F3931=1,IF(B3931=C3931,1,0),"")</f>
        <v/>
      </c>
      <c r="H3931">
        <f>IF(B3931="","",IFERROR(VLOOKUP(B3931,lst_TA_binary_map_table,2,FALSE),"INVALID"))</f>
        <v/>
      </c>
      <c r="I3931">
        <f>IF(C3931="","",IFERROR(VLOOKUP(C3931,lst_TA_binary_map_table,2,FALSE),"INVALID"))</f>
        <v/>
      </c>
      <c r="J3931">
        <f>IF(F3931=1,IF(H3931=I3931,1,0),"")</f>
        <v/>
      </c>
      <c r="K3931">
        <f>IF(G3931=0,1,"")</f>
        <v/>
      </c>
      <c r="L3931">
        <f>IF(K3931=1,COUNTIF($K$2:K3931,1),"")</f>
        <v/>
      </c>
    </row>
    <row r="3932">
      <c r="A3932">
        <f>IF(screen_TA_reviewer_A!$A3932="","",screen_TA_reviewer_A!$A3932)</f>
        <v/>
      </c>
      <c r="B3932">
        <f>IF(OR($A3932="",screen_TA_reviewer_A!$C3932=""),"",screen_TA_reviewer_A!$C3932)</f>
        <v/>
      </c>
      <c r="C3932">
        <f>IF(OR($A3932="",screen_TA_reviewer_B!$C3932=""),"",screen_TA_reviewer_B!$C3932)</f>
        <v/>
      </c>
      <c r="D3932">
        <f>IF(OR($A3932="",screen_TA_reviewer_A!$D3932=""),"",screen_TA_reviewer_A!$D3932)</f>
        <v/>
      </c>
      <c r="E3932">
        <f>IF(OR($A3932="",screen_TA_reviewer_B!$D3932=""),"",screen_TA_reviewer_B!$D3932)</f>
        <v/>
      </c>
      <c r="F3932">
        <f>IF(AND(B3932&lt;&gt;"",C3932&lt;&gt;""),1,"")</f>
        <v/>
      </c>
      <c r="G3932">
        <f>IF(F3932=1,IF(B3932=C3932,1,0),"")</f>
        <v/>
      </c>
      <c r="H3932">
        <f>IF(B3932="","",IFERROR(VLOOKUP(B3932,lst_TA_binary_map_table,2,FALSE),"INVALID"))</f>
        <v/>
      </c>
      <c r="I3932">
        <f>IF(C3932="","",IFERROR(VLOOKUP(C3932,lst_TA_binary_map_table,2,FALSE),"INVALID"))</f>
        <v/>
      </c>
      <c r="J3932">
        <f>IF(F3932=1,IF(H3932=I3932,1,0),"")</f>
        <v/>
      </c>
      <c r="K3932">
        <f>IF(G3932=0,1,"")</f>
        <v/>
      </c>
      <c r="L3932">
        <f>IF(K3932=1,COUNTIF($K$2:K3932,1),"")</f>
        <v/>
      </c>
    </row>
    <row r="3933">
      <c r="A3933">
        <f>IF(screen_TA_reviewer_A!$A3933="","",screen_TA_reviewer_A!$A3933)</f>
        <v/>
      </c>
      <c r="B3933">
        <f>IF(OR($A3933="",screen_TA_reviewer_A!$C3933=""),"",screen_TA_reviewer_A!$C3933)</f>
        <v/>
      </c>
      <c r="C3933">
        <f>IF(OR($A3933="",screen_TA_reviewer_B!$C3933=""),"",screen_TA_reviewer_B!$C3933)</f>
        <v/>
      </c>
      <c r="D3933">
        <f>IF(OR($A3933="",screen_TA_reviewer_A!$D3933=""),"",screen_TA_reviewer_A!$D3933)</f>
        <v/>
      </c>
      <c r="E3933">
        <f>IF(OR($A3933="",screen_TA_reviewer_B!$D3933=""),"",screen_TA_reviewer_B!$D3933)</f>
        <v/>
      </c>
      <c r="F3933">
        <f>IF(AND(B3933&lt;&gt;"",C3933&lt;&gt;""),1,"")</f>
        <v/>
      </c>
      <c r="G3933">
        <f>IF(F3933=1,IF(B3933=C3933,1,0),"")</f>
        <v/>
      </c>
      <c r="H3933">
        <f>IF(B3933="","",IFERROR(VLOOKUP(B3933,lst_TA_binary_map_table,2,FALSE),"INVALID"))</f>
        <v/>
      </c>
      <c r="I3933">
        <f>IF(C3933="","",IFERROR(VLOOKUP(C3933,lst_TA_binary_map_table,2,FALSE),"INVALID"))</f>
        <v/>
      </c>
      <c r="J3933">
        <f>IF(F3933=1,IF(H3933=I3933,1,0),"")</f>
        <v/>
      </c>
      <c r="K3933">
        <f>IF(G3933=0,1,"")</f>
        <v/>
      </c>
      <c r="L3933">
        <f>IF(K3933=1,COUNTIF($K$2:K3933,1),"")</f>
        <v/>
      </c>
    </row>
    <row r="3934">
      <c r="A3934">
        <f>IF(screen_TA_reviewer_A!$A3934="","",screen_TA_reviewer_A!$A3934)</f>
        <v/>
      </c>
      <c r="B3934">
        <f>IF(OR($A3934="",screen_TA_reviewer_A!$C3934=""),"",screen_TA_reviewer_A!$C3934)</f>
        <v/>
      </c>
      <c r="C3934">
        <f>IF(OR($A3934="",screen_TA_reviewer_B!$C3934=""),"",screen_TA_reviewer_B!$C3934)</f>
        <v/>
      </c>
      <c r="D3934">
        <f>IF(OR($A3934="",screen_TA_reviewer_A!$D3934=""),"",screen_TA_reviewer_A!$D3934)</f>
        <v/>
      </c>
      <c r="E3934">
        <f>IF(OR($A3934="",screen_TA_reviewer_B!$D3934=""),"",screen_TA_reviewer_B!$D3934)</f>
        <v/>
      </c>
      <c r="F3934">
        <f>IF(AND(B3934&lt;&gt;"",C3934&lt;&gt;""),1,"")</f>
        <v/>
      </c>
      <c r="G3934">
        <f>IF(F3934=1,IF(B3934=C3934,1,0),"")</f>
        <v/>
      </c>
      <c r="H3934">
        <f>IF(B3934="","",IFERROR(VLOOKUP(B3934,lst_TA_binary_map_table,2,FALSE),"INVALID"))</f>
        <v/>
      </c>
      <c r="I3934">
        <f>IF(C3934="","",IFERROR(VLOOKUP(C3934,lst_TA_binary_map_table,2,FALSE),"INVALID"))</f>
        <v/>
      </c>
      <c r="J3934">
        <f>IF(F3934=1,IF(H3934=I3934,1,0),"")</f>
        <v/>
      </c>
      <c r="K3934">
        <f>IF(G3934=0,1,"")</f>
        <v/>
      </c>
      <c r="L3934">
        <f>IF(K3934=1,COUNTIF($K$2:K3934,1),"")</f>
        <v/>
      </c>
    </row>
    <row r="3935">
      <c r="A3935">
        <f>IF(screen_TA_reviewer_A!$A3935="","",screen_TA_reviewer_A!$A3935)</f>
        <v/>
      </c>
      <c r="B3935">
        <f>IF(OR($A3935="",screen_TA_reviewer_A!$C3935=""),"",screen_TA_reviewer_A!$C3935)</f>
        <v/>
      </c>
      <c r="C3935">
        <f>IF(OR($A3935="",screen_TA_reviewer_B!$C3935=""),"",screen_TA_reviewer_B!$C3935)</f>
        <v/>
      </c>
      <c r="D3935">
        <f>IF(OR($A3935="",screen_TA_reviewer_A!$D3935=""),"",screen_TA_reviewer_A!$D3935)</f>
        <v/>
      </c>
      <c r="E3935">
        <f>IF(OR($A3935="",screen_TA_reviewer_B!$D3935=""),"",screen_TA_reviewer_B!$D3935)</f>
        <v/>
      </c>
      <c r="F3935">
        <f>IF(AND(B3935&lt;&gt;"",C3935&lt;&gt;""),1,"")</f>
        <v/>
      </c>
      <c r="G3935">
        <f>IF(F3935=1,IF(B3935=C3935,1,0),"")</f>
        <v/>
      </c>
      <c r="H3935">
        <f>IF(B3935="","",IFERROR(VLOOKUP(B3935,lst_TA_binary_map_table,2,FALSE),"INVALID"))</f>
        <v/>
      </c>
      <c r="I3935">
        <f>IF(C3935="","",IFERROR(VLOOKUP(C3935,lst_TA_binary_map_table,2,FALSE),"INVALID"))</f>
        <v/>
      </c>
      <c r="J3935">
        <f>IF(F3935=1,IF(H3935=I3935,1,0),"")</f>
        <v/>
      </c>
      <c r="K3935">
        <f>IF(G3935=0,1,"")</f>
        <v/>
      </c>
      <c r="L3935">
        <f>IF(K3935=1,COUNTIF($K$2:K3935,1),"")</f>
        <v/>
      </c>
    </row>
    <row r="3936">
      <c r="A3936">
        <f>IF(screen_TA_reviewer_A!$A3936="","",screen_TA_reviewer_A!$A3936)</f>
        <v/>
      </c>
      <c r="B3936">
        <f>IF(OR($A3936="",screen_TA_reviewer_A!$C3936=""),"",screen_TA_reviewer_A!$C3936)</f>
        <v/>
      </c>
      <c r="C3936">
        <f>IF(OR($A3936="",screen_TA_reviewer_B!$C3936=""),"",screen_TA_reviewer_B!$C3936)</f>
        <v/>
      </c>
      <c r="D3936">
        <f>IF(OR($A3936="",screen_TA_reviewer_A!$D3936=""),"",screen_TA_reviewer_A!$D3936)</f>
        <v/>
      </c>
      <c r="E3936">
        <f>IF(OR($A3936="",screen_TA_reviewer_B!$D3936=""),"",screen_TA_reviewer_B!$D3936)</f>
        <v/>
      </c>
      <c r="F3936">
        <f>IF(AND(B3936&lt;&gt;"",C3936&lt;&gt;""),1,"")</f>
        <v/>
      </c>
      <c r="G3936">
        <f>IF(F3936=1,IF(B3936=C3936,1,0),"")</f>
        <v/>
      </c>
      <c r="H3936">
        <f>IF(B3936="","",IFERROR(VLOOKUP(B3936,lst_TA_binary_map_table,2,FALSE),"INVALID"))</f>
        <v/>
      </c>
      <c r="I3936">
        <f>IF(C3936="","",IFERROR(VLOOKUP(C3936,lst_TA_binary_map_table,2,FALSE),"INVALID"))</f>
        <v/>
      </c>
      <c r="J3936">
        <f>IF(F3936=1,IF(H3936=I3936,1,0),"")</f>
        <v/>
      </c>
      <c r="K3936">
        <f>IF(G3936=0,1,"")</f>
        <v/>
      </c>
      <c r="L3936">
        <f>IF(K3936=1,COUNTIF($K$2:K3936,1),"")</f>
        <v/>
      </c>
    </row>
    <row r="3937">
      <c r="A3937">
        <f>IF(screen_TA_reviewer_A!$A3937="","",screen_TA_reviewer_A!$A3937)</f>
        <v/>
      </c>
      <c r="B3937">
        <f>IF(OR($A3937="",screen_TA_reviewer_A!$C3937=""),"",screen_TA_reviewer_A!$C3937)</f>
        <v/>
      </c>
      <c r="C3937">
        <f>IF(OR($A3937="",screen_TA_reviewer_B!$C3937=""),"",screen_TA_reviewer_B!$C3937)</f>
        <v/>
      </c>
      <c r="D3937">
        <f>IF(OR($A3937="",screen_TA_reviewer_A!$D3937=""),"",screen_TA_reviewer_A!$D3937)</f>
        <v/>
      </c>
      <c r="E3937">
        <f>IF(OR($A3937="",screen_TA_reviewer_B!$D3937=""),"",screen_TA_reviewer_B!$D3937)</f>
        <v/>
      </c>
      <c r="F3937">
        <f>IF(AND(B3937&lt;&gt;"",C3937&lt;&gt;""),1,"")</f>
        <v/>
      </c>
      <c r="G3937">
        <f>IF(F3937=1,IF(B3937=C3937,1,0),"")</f>
        <v/>
      </c>
      <c r="H3937">
        <f>IF(B3937="","",IFERROR(VLOOKUP(B3937,lst_TA_binary_map_table,2,FALSE),"INVALID"))</f>
        <v/>
      </c>
      <c r="I3937">
        <f>IF(C3937="","",IFERROR(VLOOKUP(C3937,lst_TA_binary_map_table,2,FALSE),"INVALID"))</f>
        <v/>
      </c>
      <c r="J3937">
        <f>IF(F3937=1,IF(H3937=I3937,1,0),"")</f>
        <v/>
      </c>
      <c r="K3937">
        <f>IF(G3937=0,1,"")</f>
        <v/>
      </c>
      <c r="L3937">
        <f>IF(K3937=1,COUNTIF($K$2:K3937,1),"")</f>
        <v/>
      </c>
    </row>
    <row r="3938">
      <c r="A3938">
        <f>IF(screen_TA_reviewer_A!$A3938="","",screen_TA_reviewer_A!$A3938)</f>
        <v/>
      </c>
      <c r="B3938">
        <f>IF(OR($A3938="",screen_TA_reviewer_A!$C3938=""),"",screen_TA_reviewer_A!$C3938)</f>
        <v/>
      </c>
      <c r="C3938">
        <f>IF(OR($A3938="",screen_TA_reviewer_B!$C3938=""),"",screen_TA_reviewer_B!$C3938)</f>
        <v/>
      </c>
      <c r="D3938">
        <f>IF(OR($A3938="",screen_TA_reviewer_A!$D3938=""),"",screen_TA_reviewer_A!$D3938)</f>
        <v/>
      </c>
      <c r="E3938">
        <f>IF(OR($A3938="",screen_TA_reviewer_B!$D3938=""),"",screen_TA_reviewer_B!$D3938)</f>
        <v/>
      </c>
      <c r="F3938">
        <f>IF(AND(B3938&lt;&gt;"",C3938&lt;&gt;""),1,"")</f>
        <v/>
      </c>
      <c r="G3938">
        <f>IF(F3938=1,IF(B3938=C3938,1,0),"")</f>
        <v/>
      </c>
      <c r="H3938">
        <f>IF(B3938="","",IFERROR(VLOOKUP(B3938,lst_TA_binary_map_table,2,FALSE),"INVALID"))</f>
        <v/>
      </c>
      <c r="I3938">
        <f>IF(C3938="","",IFERROR(VLOOKUP(C3938,lst_TA_binary_map_table,2,FALSE),"INVALID"))</f>
        <v/>
      </c>
      <c r="J3938">
        <f>IF(F3938=1,IF(H3938=I3938,1,0),"")</f>
        <v/>
      </c>
      <c r="K3938">
        <f>IF(G3938=0,1,"")</f>
        <v/>
      </c>
      <c r="L3938">
        <f>IF(K3938=1,COUNTIF($K$2:K3938,1),"")</f>
        <v/>
      </c>
    </row>
    <row r="3939">
      <c r="A3939">
        <f>IF(screen_TA_reviewer_A!$A3939="","",screen_TA_reviewer_A!$A3939)</f>
        <v/>
      </c>
      <c r="B3939">
        <f>IF(OR($A3939="",screen_TA_reviewer_A!$C3939=""),"",screen_TA_reviewer_A!$C3939)</f>
        <v/>
      </c>
      <c r="C3939">
        <f>IF(OR($A3939="",screen_TA_reviewer_B!$C3939=""),"",screen_TA_reviewer_B!$C3939)</f>
        <v/>
      </c>
      <c r="D3939">
        <f>IF(OR($A3939="",screen_TA_reviewer_A!$D3939=""),"",screen_TA_reviewer_A!$D3939)</f>
        <v/>
      </c>
      <c r="E3939">
        <f>IF(OR($A3939="",screen_TA_reviewer_B!$D3939=""),"",screen_TA_reviewer_B!$D3939)</f>
        <v/>
      </c>
      <c r="F3939">
        <f>IF(AND(B3939&lt;&gt;"",C3939&lt;&gt;""),1,"")</f>
        <v/>
      </c>
      <c r="G3939">
        <f>IF(F3939=1,IF(B3939=C3939,1,0),"")</f>
        <v/>
      </c>
      <c r="H3939">
        <f>IF(B3939="","",IFERROR(VLOOKUP(B3939,lst_TA_binary_map_table,2,FALSE),"INVALID"))</f>
        <v/>
      </c>
      <c r="I3939">
        <f>IF(C3939="","",IFERROR(VLOOKUP(C3939,lst_TA_binary_map_table,2,FALSE),"INVALID"))</f>
        <v/>
      </c>
      <c r="J3939">
        <f>IF(F3939=1,IF(H3939=I3939,1,0),"")</f>
        <v/>
      </c>
      <c r="K3939">
        <f>IF(G3939=0,1,"")</f>
        <v/>
      </c>
      <c r="L3939">
        <f>IF(K3939=1,COUNTIF($K$2:K3939,1),"")</f>
        <v/>
      </c>
    </row>
    <row r="3940">
      <c r="A3940">
        <f>IF(screen_TA_reviewer_A!$A3940="","",screen_TA_reviewer_A!$A3940)</f>
        <v/>
      </c>
      <c r="B3940">
        <f>IF(OR($A3940="",screen_TA_reviewer_A!$C3940=""),"",screen_TA_reviewer_A!$C3940)</f>
        <v/>
      </c>
      <c r="C3940">
        <f>IF(OR($A3940="",screen_TA_reviewer_B!$C3940=""),"",screen_TA_reviewer_B!$C3940)</f>
        <v/>
      </c>
      <c r="D3940">
        <f>IF(OR($A3940="",screen_TA_reviewer_A!$D3940=""),"",screen_TA_reviewer_A!$D3940)</f>
        <v/>
      </c>
      <c r="E3940">
        <f>IF(OR($A3940="",screen_TA_reviewer_B!$D3940=""),"",screen_TA_reviewer_B!$D3940)</f>
        <v/>
      </c>
      <c r="F3940">
        <f>IF(AND(B3940&lt;&gt;"",C3940&lt;&gt;""),1,"")</f>
        <v/>
      </c>
      <c r="G3940">
        <f>IF(F3940=1,IF(B3940=C3940,1,0),"")</f>
        <v/>
      </c>
      <c r="H3940">
        <f>IF(B3940="","",IFERROR(VLOOKUP(B3940,lst_TA_binary_map_table,2,FALSE),"INVALID"))</f>
        <v/>
      </c>
      <c r="I3940">
        <f>IF(C3940="","",IFERROR(VLOOKUP(C3940,lst_TA_binary_map_table,2,FALSE),"INVALID"))</f>
        <v/>
      </c>
      <c r="J3940">
        <f>IF(F3940=1,IF(H3940=I3940,1,0),"")</f>
        <v/>
      </c>
      <c r="K3940">
        <f>IF(G3940=0,1,"")</f>
        <v/>
      </c>
      <c r="L3940">
        <f>IF(K3940=1,COUNTIF($K$2:K3940,1),"")</f>
        <v/>
      </c>
    </row>
    <row r="3941">
      <c r="A3941">
        <f>IF(screen_TA_reviewer_A!$A3941="","",screen_TA_reviewer_A!$A3941)</f>
        <v/>
      </c>
      <c r="B3941">
        <f>IF(OR($A3941="",screen_TA_reviewer_A!$C3941=""),"",screen_TA_reviewer_A!$C3941)</f>
        <v/>
      </c>
      <c r="C3941">
        <f>IF(OR($A3941="",screen_TA_reviewer_B!$C3941=""),"",screen_TA_reviewer_B!$C3941)</f>
        <v/>
      </c>
      <c r="D3941">
        <f>IF(OR($A3941="",screen_TA_reviewer_A!$D3941=""),"",screen_TA_reviewer_A!$D3941)</f>
        <v/>
      </c>
      <c r="E3941">
        <f>IF(OR($A3941="",screen_TA_reviewer_B!$D3941=""),"",screen_TA_reviewer_B!$D3941)</f>
        <v/>
      </c>
      <c r="F3941">
        <f>IF(AND(B3941&lt;&gt;"",C3941&lt;&gt;""),1,"")</f>
        <v/>
      </c>
      <c r="G3941">
        <f>IF(F3941=1,IF(B3941=C3941,1,0),"")</f>
        <v/>
      </c>
      <c r="H3941">
        <f>IF(B3941="","",IFERROR(VLOOKUP(B3941,lst_TA_binary_map_table,2,FALSE),"INVALID"))</f>
        <v/>
      </c>
      <c r="I3941">
        <f>IF(C3941="","",IFERROR(VLOOKUP(C3941,lst_TA_binary_map_table,2,FALSE),"INVALID"))</f>
        <v/>
      </c>
      <c r="J3941">
        <f>IF(F3941=1,IF(H3941=I3941,1,0),"")</f>
        <v/>
      </c>
      <c r="K3941">
        <f>IF(G3941=0,1,"")</f>
        <v/>
      </c>
      <c r="L3941">
        <f>IF(K3941=1,COUNTIF($K$2:K3941,1),"")</f>
        <v/>
      </c>
    </row>
    <row r="3942">
      <c r="A3942">
        <f>IF(screen_TA_reviewer_A!$A3942="","",screen_TA_reviewer_A!$A3942)</f>
        <v/>
      </c>
      <c r="B3942">
        <f>IF(OR($A3942="",screen_TA_reviewer_A!$C3942=""),"",screen_TA_reviewer_A!$C3942)</f>
        <v/>
      </c>
      <c r="C3942">
        <f>IF(OR($A3942="",screen_TA_reviewer_B!$C3942=""),"",screen_TA_reviewer_B!$C3942)</f>
        <v/>
      </c>
      <c r="D3942">
        <f>IF(OR($A3942="",screen_TA_reviewer_A!$D3942=""),"",screen_TA_reviewer_A!$D3942)</f>
        <v/>
      </c>
      <c r="E3942">
        <f>IF(OR($A3942="",screen_TA_reviewer_B!$D3942=""),"",screen_TA_reviewer_B!$D3942)</f>
        <v/>
      </c>
      <c r="F3942">
        <f>IF(AND(B3942&lt;&gt;"",C3942&lt;&gt;""),1,"")</f>
        <v/>
      </c>
      <c r="G3942">
        <f>IF(F3942=1,IF(B3942=C3942,1,0),"")</f>
        <v/>
      </c>
      <c r="H3942">
        <f>IF(B3942="","",IFERROR(VLOOKUP(B3942,lst_TA_binary_map_table,2,FALSE),"INVALID"))</f>
        <v/>
      </c>
      <c r="I3942">
        <f>IF(C3942="","",IFERROR(VLOOKUP(C3942,lst_TA_binary_map_table,2,FALSE),"INVALID"))</f>
        <v/>
      </c>
      <c r="J3942">
        <f>IF(F3942=1,IF(H3942=I3942,1,0),"")</f>
        <v/>
      </c>
      <c r="K3942">
        <f>IF(G3942=0,1,"")</f>
        <v/>
      </c>
      <c r="L3942">
        <f>IF(K3942=1,COUNTIF($K$2:K3942,1),"")</f>
        <v/>
      </c>
    </row>
    <row r="3943">
      <c r="A3943">
        <f>IF(screen_TA_reviewer_A!$A3943="","",screen_TA_reviewer_A!$A3943)</f>
        <v/>
      </c>
      <c r="B3943">
        <f>IF(OR($A3943="",screen_TA_reviewer_A!$C3943=""),"",screen_TA_reviewer_A!$C3943)</f>
        <v/>
      </c>
      <c r="C3943">
        <f>IF(OR($A3943="",screen_TA_reviewer_B!$C3943=""),"",screen_TA_reviewer_B!$C3943)</f>
        <v/>
      </c>
      <c r="D3943">
        <f>IF(OR($A3943="",screen_TA_reviewer_A!$D3943=""),"",screen_TA_reviewer_A!$D3943)</f>
        <v/>
      </c>
      <c r="E3943">
        <f>IF(OR($A3943="",screen_TA_reviewer_B!$D3943=""),"",screen_TA_reviewer_B!$D3943)</f>
        <v/>
      </c>
      <c r="F3943">
        <f>IF(AND(B3943&lt;&gt;"",C3943&lt;&gt;""),1,"")</f>
        <v/>
      </c>
      <c r="G3943">
        <f>IF(F3943=1,IF(B3943=C3943,1,0),"")</f>
        <v/>
      </c>
      <c r="H3943">
        <f>IF(B3943="","",IFERROR(VLOOKUP(B3943,lst_TA_binary_map_table,2,FALSE),"INVALID"))</f>
        <v/>
      </c>
      <c r="I3943">
        <f>IF(C3943="","",IFERROR(VLOOKUP(C3943,lst_TA_binary_map_table,2,FALSE),"INVALID"))</f>
        <v/>
      </c>
      <c r="J3943">
        <f>IF(F3943=1,IF(H3943=I3943,1,0),"")</f>
        <v/>
      </c>
      <c r="K3943">
        <f>IF(G3943=0,1,"")</f>
        <v/>
      </c>
      <c r="L3943">
        <f>IF(K3943=1,COUNTIF($K$2:K3943,1),"")</f>
        <v/>
      </c>
    </row>
    <row r="3944">
      <c r="A3944">
        <f>IF(screen_TA_reviewer_A!$A3944="","",screen_TA_reviewer_A!$A3944)</f>
        <v/>
      </c>
      <c r="B3944">
        <f>IF(OR($A3944="",screen_TA_reviewer_A!$C3944=""),"",screen_TA_reviewer_A!$C3944)</f>
        <v/>
      </c>
      <c r="C3944">
        <f>IF(OR($A3944="",screen_TA_reviewer_B!$C3944=""),"",screen_TA_reviewer_B!$C3944)</f>
        <v/>
      </c>
      <c r="D3944">
        <f>IF(OR($A3944="",screen_TA_reviewer_A!$D3944=""),"",screen_TA_reviewer_A!$D3944)</f>
        <v/>
      </c>
      <c r="E3944">
        <f>IF(OR($A3944="",screen_TA_reviewer_B!$D3944=""),"",screen_TA_reviewer_B!$D3944)</f>
        <v/>
      </c>
      <c r="F3944">
        <f>IF(AND(B3944&lt;&gt;"",C3944&lt;&gt;""),1,"")</f>
        <v/>
      </c>
      <c r="G3944">
        <f>IF(F3944=1,IF(B3944=C3944,1,0),"")</f>
        <v/>
      </c>
      <c r="H3944">
        <f>IF(B3944="","",IFERROR(VLOOKUP(B3944,lst_TA_binary_map_table,2,FALSE),"INVALID"))</f>
        <v/>
      </c>
      <c r="I3944">
        <f>IF(C3944="","",IFERROR(VLOOKUP(C3944,lst_TA_binary_map_table,2,FALSE),"INVALID"))</f>
        <v/>
      </c>
      <c r="J3944">
        <f>IF(F3944=1,IF(H3944=I3944,1,0),"")</f>
        <v/>
      </c>
      <c r="K3944">
        <f>IF(G3944=0,1,"")</f>
        <v/>
      </c>
      <c r="L3944">
        <f>IF(K3944=1,COUNTIF($K$2:K3944,1),"")</f>
        <v/>
      </c>
    </row>
    <row r="3945">
      <c r="A3945">
        <f>IF(screen_TA_reviewer_A!$A3945="","",screen_TA_reviewer_A!$A3945)</f>
        <v/>
      </c>
      <c r="B3945">
        <f>IF(OR($A3945="",screen_TA_reviewer_A!$C3945=""),"",screen_TA_reviewer_A!$C3945)</f>
        <v/>
      </c>
      <c r="C3945">
        <f>IF(OR($A3945="",screen_TA_reviewer_B!$C3945=""),"",screen_TA_reviewer_B!$C3945)</f>
        <v/>
      </c>
      <c r="D3945">
        <f>IF(OR($A3945="",screen_TA_reviewer_A!$D3945=""),"",screen_TA_reviewer_A!$D3945)</f>
        <v/>
      </c>
      <c r="E3945">
        <f>IF(OR($A3945="",screen_TA_reviewer_B!$D3945=""),"",screen_TA_reviewer_B!$D3945)</f>
        <v/>
      </c>
      <c r="F3945">
        <f>IF(AND(B3945&lt;&gt;"",C3945&lt;&gt;""),1,"")</f>
        <v/>
      </c>
      <c r="G3945">
        <f>IF(F3945=1,IF(B3945=C3945,1,0),"")</f>
        <v/>
      </c>
      <c r="H3945">
        <f>IF(B3945="","",IFERROR(VLOOKUP(B3945,lst_TA_binary_map_table,2,FALSE),"INVALID"))</f>
        <v/>
      </c>
      <c r="I3945">
        <f>IF(C3945="","",IFERROR(VLOOKUP(C3945,lst_TA_binary_map_table,2,FALSE),"INVALID"))</f>
        <v/>
      </c>
      <c r="J3945">
        <f>IF(F3945=1,IF(H3945=I3945,1,0),"")</f>
        <v/>
      </c>
      <c r="K3945">
        <f>IF(G3945=0,1,"")</f>
        <v/>
      </c>
      <c r="L3945">
        <f>IF(K3945=1,COUNTIF($K$2:K3945,1),"")</f>
        <v/>
      </c>
    </row>
    <row r="3946">
      <c r="A3946">
        <f>IF(screen_TA_reviewer_A!$A3946="","",screen_TA_reviewer_A!$A3946)</f>
        <v/>
      </c>
      <c r="B3946">
        <f>IF(OR($A3946="",screen_TA_reviewer_A!$C3946=""),"",screen_TA_reviewer_A!$C3946)</f>
        <v/>
      </c>
      <c r="C3946">
        <f>IF(OR($A3946="",screen_TA_reviewer_B!$C3946=""),"",screen_TA_reviewer_B!$C3946)</f>
        <v/>
      </c>
      <c r="D3946">
        <f>IF(OR($A3946="",screen_TA_reviewer_A!$D3946=""),"",screen_TA_reviewer_A!$D3946)</f>
        <v/>
      </c>
      <c r="E3946">
        <f>IF(OR($A3946="",screen_TA_reviewer_B!$D3946=""),"",screen_TA_reviewer_B!$D3946)</f>
        <v/>
      </c>
      <c r="F3946">
        <f>IF(AND(B3946&lt;&gt;"",C3946&lt;&gt;""),1,"")</f>
        <v/>
      </c>
      <c r="G3946">
        <f>IF(F3946=1,IF(B3946=C3946,1,0),"")</f>
        <v/>
      </c>
      <c r="H3946">
        <f>IF(B3946="","",IFERROR(VLOOKUP(B3946,lst_TA_binary_map_table,2,FALSE),"INVALID"))</f>
        <v/>
      </c>
      <c r="I3946">
        <f>IF(C3946="","",IFERROR(VLOOKUP(C3946,lst_TA_binary_map_table,2,FALSE),"INVALID"))</f>
        <v/>
      </c>
      <c r="J3946">
        <f>IF(F3946=1,IF(H3946=I3946,1,0),"")</f>
        <v/>
      </c>
      <c r="K3946">
        <f>IF(G3946=0,1,"")</f>
        <v/>
      </c>
      <c r="L3946">
        <f>IF(K3946=1,COUNTIF($K$2:K3946,1),"")</f>
        <v/>
      </c>
    </row>
    <row r="3947">
      <c r="A3947">
        <f>IF(screen_TA_reviewer_A!$A3947="","",screen_TA_reviewer_A!$A3947)</f>
        <v/>
      </c>
      <c r="B3947">
        <f>IF(OR($A3947="",screen_TA_reviewer_A!$C3947=""),"",screen_TA_reviewer_A!$C3947)</f>
        <v/>
      </c>
      <c r="C3947">
        <f>IF(OR($A3947="",screen_TA_reviewer_B!$C3947=""),"",screen_TA_reviewer_B!$C3947)</f>
        <v/>
      </c>
      <c r="D3947">
        <f>IF(OR($A3947="",screen_TA_reviewer_A!$D3947=""),"",screen_TA_reviewer_A!$D3947)</f>
        <v/>
      </c>
      <c r="E3947">
        <f>IF(OR($A3947="",screen_TA_reviewer_B!$D3947=""),"",screen_TA_reviewer_B!$D3947)</f>
        <v/>
      </c>
      <c r="F3947">
        <f>IF(AND(B3947&lt;&gt;"",C3947&lt;&gt;""),1,"")</f>
        <v/>
      </c>
      <c r="G3947">
        <f>IF(F3947=1,IF(B3947=C3947,1,0),"")</f>
        <v/>
      </c>
      <c r="H3947">
        <f>IF(B3947="","",IFERROR(VLOOKUP(B3947,lst_TA_binary_map_table,2,FALSE),"INVALID"))</f>
        <v/>
      </c>
      <c r="I3947">
        <f>IF(C3947="","",IFERROR(VLOOKUP(C3947,lst_TA_binary_map_table,2,FALSE),"INVALID"))</f>
        <v/>
      </c>
      <c r="J3947">
        <f>IF(F3947=1,IF(H3947=I3947,1,0),"")</f>
        <v/>
      </c>
      <c r="K3947">
        <f>IF(G3947=0,1,"")</f>
        <v/>
      </c>
      <c r="L3947">
        <f>IF(K3947=1,COUNTIF($K$2:K3947,1),"")</f>
        <v/>
      </c>
    </row>
    <row r="3948">
      <c r="A3948">
        <f>IF(screen_TA_reviewer_A!$A3948="","",screen_TA_reviewer_A!$A3948)</f>
        <v/>
      </c>
      <c r="B3948">
        <f>IF(OR($A3948="",screen_TA_reviewer_A!$C3948=""),"",screen_TA_reviewer_A!$C3948)</f>
        <v/>
      </c>
      <c r="C3948">
        <f>IF(OR($A3948="",screen_TA_reviewer_B!$C3948=""),"",screen_TA_reviewer_B!$C3948)</f>
        <v/>
      </c>
      <c r="D3948">
        <f>IF(OR($A3948="",screen_TA_reviewer_A!$D3948=""),"",screen_TA_reviewer_A!$D3948)</f>
        <v/>
      </c>
      <c r="E3948">
        <f>IF(OR($A3948="",screen_TA_reviewer_B!$D3948=""),"",screen_TA_reviewer_B!$D3948)</f>
        <v/>
      </c>
      <c r="F3948">
        <f>IF(AND(B3948&lt;&gt;"",C3948&lt;&gt;""),1,"")</f>
        <v/>
      </c>
      <c r="G3948">
        <f>IF(F3948=1,IF(B3948=C3948,1,0),"")</f>
        <v/>
      </c>
      <c r="H3948">
        <f>IF(B3948="","",IFERROR(VLOOKUP(B3948,lst_TA_binary_map_table,2,FALSE),"INVALID"))</f>
        <v/>
      </c>
      <c r="I3948">
        <f>IF(C3948="","",IFERROR(VLOOKUP(C3948,lst_TA_binary_map_table,2,FALSE),"INVALID"))</f>
        <v/>
      </c>
      <c r="J3948">
        <f>IF(F3948=1,IF(H3948=I3948,1,0),"")</f>
        <v/>
      </c>
      <c r="K3948">
        <f>IF(G3948=0,1,"")</f>
        <v/>
      </c>
      <c r="L3948">
        <f>IF(K3948=1,COUNTIF($K$2:K3948,1),"")</f>
        <v/>
      </c>
    </row>
    <row r="3949">
      <c r="A3949">
        <f>IF(screen_TA_reviewer_A!$A3949="","",screen_TA_reviewer_A!$A3949)</f>
        <v/>
      </c>
      <c r="B3949">
        <f>IF(OR($A3949="",screen_TA_reviewer_A!$C3949=""),"",screen_TA_reviewer_A!$C3949)</f>
        <v/>
      </c>
      <c r="C3949">
        <f>IF(OR($A3949="",screen_TA_reviewer_B!$C3949=""),"",screen_TA_reviewer_B!$C3949)</f>
        <v/>
      </c>
      <c r="D3949">
        <f>IF(OR($A3949="",screen_TA_reviewer_A!$D3949=""),"",screen_TA_reviewer_A!$D3949)</f>
        <v/>
      </c>
      <c r="E3949">
        <f>IF(OR($A3949="",screen_TA_reviewer_B!$D3949=""),"",screen_TA_reviewer_B!$D3949)</f>
        <v/>
      </c>
      <c r="F3949">
        <f>IF(AND(B3949&lt;&gt;"",C3949&lt;&gt;""),1,"")</f>
        <v/>
      </c>
      <c r="G3949">
        <f>IF(F3949=1,IF(B3949=C3949,1,0),"")</f>
        <v/>
      </c>
      <c r="H3949">
        <f>IF(B3949="","",IFERROR(VLOOKUP(B3949,lst_TA_binary_map_table,2,FALSE),"INVALID"))</f>
        <v/>
      </c>
      <c r="I3949">
        <f>IF(C3949="","",IFERROR(VLOOKUP(C3949,lst_TA_binary_map_table,2,FALSE),"INVALID"))</f>
        <v/>
      </c>
      <c r="J3949">
        <f>IF(F3949=1,IF(H3949=I3949,1,0),"")</f>
        <v/>
      </c>
      <c r="K3949">
        <f>IF(G3949=0,1,"")</f>
        <v/>
      </c>
      <c r="L3949">
        <f>IF(K3949=1,COUNTIF($K$2:K3949,1),"")</f>
        <v/>
      </c>
    </row>
    <row r="3950">
      <c r="A3950">
        <f>IF(screen_TA_reviewer_A!$A3950="","",screen_TA_reviewer_A!$A3950)</f>
        <v/>
      </c>
      <c r="B3950">
        <f>IF(OR($A3950="",screen_TA_reviewer_A!$C3950=""),"",screen_TA_reviewer_A!$C3950)</f>
        <v/>
      </c>
      <c r="C3950">
        <f>IF(OR($A3950="",screen_TA_reviewer_B!$C3950=""),"",screen_TA_reviewer_B!$C3950)</f>
        <v/>
      </c>
      <c r="D3950">
        <f>IF(OR($A3950="",screen_TA_reviewer_A!$D3950=""),"",screen_TA_reviewer_A!$D3950)</f>
        <v/>
      </c>
      <c r="E3950">
        <f>IF(OR($A3950="",screen_TA_reviewer_B!$D3950=""),"",screen_TA_reviewer_B!$D3950)</f>
        <v/>
      </c>
      <c r="F3950">
        <f>IF(AND(B3950&lt;&gt;"",C3950&lt;&gt;""),1,"")</f>
        <v/>
      </c>
      <c r="G3950">
        <f>IF(F3950=1,IF(B3950=C3950,1,0),"")</f>
        <v/>
      </c>
      <c r="H3950">
        <f>IF(B3950="","",IFERROR(VLOOKUP(B3950,lst_TA_binary_map_table,2,FALSE),"INVALID"))</f>
        <v/>
      </c>
      <c r="I3950">
        <f>IF(C3950="","",IFERROR(VLOOKUP(C3950,lst_TA_binary_map_table,2,FALSE),"INVALID"))</f>
        <v/>
      </c>
      <c r="J3950">
        <f>IF(F3950=1,IF(H3950=I3950,1,0),"")</f>
        <v/>
      </c>
      <c r="K3950">
        <f>IF(G3950=0,1,"")</f>
        <v/>
      </c>
      <c r="L3950">
        <f>IF(K3950=1,COUNTIF($K$2:K3950,1),"")</f>
        <v/>
      </c>
    </row>
    <row r="3951">
      <c r="A3951">
        <f>IF(screen_TA_reviewer_A!$A3951="","",screen_TA_reviewer_A!$A3951)</f>
        <v/>
      </c>
      <c r="B3951">
        <f>IF(OR($A3951="",screen_TA_reviewer_A!$C3951=""),"",screen_TA_reviewer_A!$C3951)</f>
        <v/>
      </c>
      <c r="C3951">
        <f>IF(OR($A3951="",screen_TA_reviewer_B!$C3951=""),"",screen_TA_reviewer_B!$C3951)</f>
        <v/>
      </c>
      <c r="D3951">
        <f>IF(OR($A3951="",screen_TA_reviewer_A!$D3951=""),"",screen_TA_reviewer_A!$D3951)</f>
        <v/>
      </c>
      <c r="E3951">
        <f>IF(OR($A3951="",screen_TA_reviewer_B!$D3951=""),"",screen_TA_reviewer_B!$D3951)</f>
        <v/>
      </c>
      <c r="F3951">
        <f>IF(AND(B3951&lt;&gt;"",C3951&lt;&gt;""),1,"")</f>
        <v/>
      </c>
      <c r="G3951">
        <f>IF(F3951=1,IF(B3951=C3951,1,0),"")</f>
        <v/>
      </c>
      <c r="H3951">
        <f>IF(B3951="","",IFERROR(VLOOKUP(B3951,lst_TA_binary_map_table,2,FALSE),"INVALID"))</f>
        <v/>
      </c>
      <c r="I3951">
        <f>IF(C3951="","",IFERROR(VLOOKUP(C3951,lst_TA_binary_map_table,2,FALSE),"INVALID"))</f>
        <v/>
      </c>
      <c r="J3951">
        <f>IF(F3951=1,IF(H3951=I3951,1,0),"")</f>
        <v/>
      </c>
      <c r="K3951">
        <f>IF(G3951=0,1,"")</f>
        <v/>
      </c>
      <c r="L3951">
        <f>IF(K3951=1,COUNTIF($K$2:K3951,1),"")</f>
        <v/>
      </c>
    </row>
    <row r="3952">
      <c r="A3952">
        <f>IF(screen_TA_reviewer_A!$A3952="","",screen_TA_reviewer_A!$A3952)</f>
        <v/>
      </c>
      <c r="B3952">
        <f>IF(OR($A3952="",screen_TA_reviewer_A!$C3952=""),"",screen_TA_reviewer_A!$C3952)</f>
        <v/>
      </c>
      <c r="C3952">
        <f>IF(OR($A3952="",screen_TA_reviewer_B!$C3952=""),"",screen_TA_reviewer_B!$C3952)</f>
        <v/>
      </c>
      <c r="D3952">
        <f>IF(OR($A3952="",screen_TA_reviewer_A!$D3952=""),"",screen_TA_reviewer_A!$D3952)</f>
        <v/>
      </c>
      <c r="E3952">
        <f>IF(OR($A3952="",screen_TA_reviewer_B!$D3952=""),"",screen_TA_reviewer_B!$D3952)</f>
        <v/>
      </c>
      <c r="F3952">
        <f>IF(AND(B3952&lt;&gt;"",C3952&lt;&gt;""),1,"")</f>
        <v/>
      </c>
      <c r="G3952">
        <f>IF(F3952=1,IF(B3952=C3952,1,0),"")</f>
        <v/>
      </c>
      <c r="H3952">
        <f>IF(B3952="","",IFERROR(VLOOKUP(B3952,lst_TA_binary_map_table,2,FALSE),"INVALID"))</f>
        <v/>
      </c>
      <c r="I3952">
        <f>IF(C3952="","",IFERROR(VLOOKUP(C3952,lst_TA_binary_map_table,2,FALSE),"INVALID"))</f>
        <v/>
      </c>
      <c r="J3952">
        <f>IF(F3952=1,IF(H3952=I3952,1,0),"")</f>
        <v/>
      </c>
      <c r="K3952">
        <f>IF(G3952=0,1,"")</f>
        <v/>
      </c>
      <c r="L3952">
        <f>IF(K3952=1,COUNTIF($K$2:K3952,1),"")</f>
        <v/>
      </c>
    </row>
    <row r="3953">
      <c r="A3953">
        <f>IF(screen_TA_reviewer_A!$A3953="","",screen_TA_reviewer_A!$A3953)</f>
        <v/>
      </c>
      <c r="B3953">
        <f>IF(OR($A3953="",screen_TA_reviewer_A!$C3953=""),"",screen_TA_reviewer_A!$C3953)</f>
        <v/>
      </c>
      <c r="C3953">
        <f>IF(OR($A3953="",screen_TA_reviewer_B!$C3953=""),"",screen_TA_reviewer_B!$C3953)</f>
        <v/>
      </c>
      <c r="D3953">
        <f>IF(OR($A3953="",screen_TA_reviewer_A!$D3953=""),"",screen_TA_reviewer_A!$D3953)</f>
        <v/>
      </c>
      <c r="E3953">
        <f>IF(OR($A3953="",screen_TA_reviewer_B!$D3953=""),"",screen_TA_reviewer_B!$D3953)</f>
        <v/>
      </c>
      <c r="F3953">
        <f>IF(AND(B3953&lt;&gt;"",C3953&lt;&gt;""),1,"")</f>
        <v/>
      </c>
      <c r="G3953">
        <f>IF(F3953=1,IF(B3953=C3953,1,0),"")</f>
        <v/>
      </c>
      <c r="H3953">
        <f>IF(B3953="","",IFERROR(VLOOKUP(B3953,lst_TA_binary_map_table,2,FALSE),"INVALID"))</f>
        <v/>
      </c>
      <c r="I3953">
        <f>IF(C3953="","",IFERROR(VLOOKUP(C3953,lst_TA_binary_map_table,2,FALSE),"INVALID"))</f>
        <v/>
      </c>
      <c r="J3953">
        <f>IF(F3953=1,IF(H3953=I3953,1,0),"")</f>
        <v/>
      </c>
      <c r="K3953">
        <f>IF(G3953=0,1,"")</f>
        <v/>
      </c>
      <c r="L3953">
        <f>IF(K3953=1,COUNTIF($K$2:K3953,1),"")</f>
        <v/>
      </c>
    </row>
    <row r="3954">
      <c r="A3954">
        <f>IF(screen_TA_reviewer_A!$A3954="","",screen_TA_reviewer_A!$A3954)</f>
        <v/>
      </c>
      <c r="B3954">
        <f>IF(OR($A3954="",screen_TA_reviewer_A!$C3954=""),"",screen_TA_reviewer_A!$C3954)</f>
        <v/>
      </c>
      <c r="C3954">
        <f>IF(OR($A3954="",screen_TA_reviewer_B!$C3954=""),"",screen_TA_reviewer_B!$C3954)</f>
        <v/>
      </c>
      <c r="D3954">
        <f>IF(OR($A3954="",screen_TA_reviewer_A!$D3954=""),"",screen_TA_reviewer_A!$D3954)</f>
        <v/>
      </c>
      <c r="E3954">
        <f>IF(OR($A3954="",screen_TA_reviewer_B!$D3954=""),"",screen_TA_reviewer_B!$D3954)</f>
        <v/>
      </c>
      <c r="F3954">
        <f>IF(AND(B3954&lt;&gt;"",C3954&lt;&gt;""),1,"")</f>
        <v/>
      </c>
      <c r="G3954">
        <f>IF(F3954=1,IF(B3954=C3954,1,0),"")</f>
        <v/>
      </c>
      <c r="H3954">
        <f>IF(B3954="","",IFERROR(VLOOKUP(B3954,lst_TA_binary_map_table,2,FALSE),"INVALID"))</f>
        <v/>
      </c>
      <c r="I3954">
        <f>IF(C3954="","",IFERROR(VLOOKUP(C3954,lst_TA_binary_map_table,2,FALSE),"INVALID"))</f>
        <v/>
      </c>
      <c r="J3954">
        <f>IF(F3954=1,IF(H3954=I3954,1,0),"")</f>
        <v/>
      </c>
      <c r="K3954">
        <f>IF(G3954=0,1,"")</f>
        <v/>
      </c>
      <c r="L3954">
        <f>IF(K3954=1,COUNTIF($K$2:K3954,1),"")</f>
        <v/>
      </c>
    </row>
    <row r="3955">
      <c r="A3955">
        <f>IF(screen_TA_reviewer_A!$A3955="","",screen_TA_reviewer_A!$A3955)</f>
        <v/>
      </c>
      <c r="B3955">
        <f>IF(OR($A3955="",screen_TA_reviewer_A!$C3955=""),"",screen_TA_reviewer_A!$C3955)</f>
        <v/>
      </c>
      <c r="C3955">
        <f>IF(OR($A3955="",screen_TA_reviewer_B!$C3955=""),"",screen_TA_reviewer_B!$C3955)</f>
        <v/>
      </c>
      <c r="D3955">
        <f>IF(OR($A3955="",screen_TA_reviewer_A!$D3955=""),"",screen_TA_reviewer_A!$D3955)</f>
        <v/>
      </c>
      <c r="E3955">
        <f>IF(OR($A3955="",screen_TA_reviewer_B!$D3955=""),"",screen_TA_reviewer_B!$D3955)</f>
        <v/>
      </c>
      <c r="F3955">
        <f>IF(AND(B3955&lt;&gt;"",C3955&lt;&gt;""),1,"")</f>
        <v/>
      </c>
      <c r="G3955">
        <f>IF(F3955=1,IF(B3955=C3955,1,0),"")</f>
        <v/>
      </c>
      <c r="H3955">
        <f>IF(B3955="","",IFERROR(VLOOKUP(B3955,lst_TA_binary_map_table,2,FALSE),"INVALID"))</f>
        <v/>
      </c>
      <c r="I3955">
        <f>IF(C3955="","",IFERROR(VLOOKUP(C3955,lst_TA_binary_map_table,2,FALSE),"INVALID"))</f>
        <v/>
      </c>
      <c r="J3955">
        <f>IF(F3955=1,IF(H3955=I3955,1,0),"")</f>
        <v/>
      </c>
      <c r="K3955">
        <f>IF(G3955=0,1,"")</f>
        <v/>
      </c>
      <c r="L3955">
        <f>IF(K3955=1,COUNTIF($K$2:K3955,1),"")</f>
        <v/>
      </c>
    </row>
    <row r="3956">
      <c r="A3956">
        <f>IF(screen_TA_reviewer_A!$A3956="","",screen_TA_reviewer_A!$A3956)</f>
        <v/>
      </c>
      <c r="B3956">
        <f>IF(OR($A3956="",screen_TA_reviewer_A!$C3956=""),"",screen_TA_reviewer_A!$C3956)</f>
        <v/>
      </c>
      <c r="C3956">
        <f>IF(OR($A3956="",screen_TA_reviewer_B!$C3956=""),"",screen_TA_reviewer_B!$C3956)</f>
        <v/>
      </c>
      <c r="D3956">
        <f>IF(OR($A3956="",screen_TA_reviewer_A!$D3956=""),"",screen_TA_reviewer_A!$D3956)</f>
        <v/>
      </c>
      <c r="E3956">
        <f>IF(OR($A3956="",screen_TA_reviewer_B!$D3956=""),"",screen_TA_reviewer_B!$D3956)</f>
        <v/>
      </c>
      <c r="F3956">
        <f>IF(AND(B3956&lt;&gt;"",C3956&lt;&gt;""),1,"")</f>
        <v/>
      </c>
      <c r="G3956">
        <f>IF(F3956=1,IF(B3956=C3956,1,0),"")</f>
        <v/>
      </c>
      <c r="H3956">
        <f>IF(B3956="","",IFERROR(VLOOKUP(B3956,lst_TA_binary_map_table,2,FALSE),"INVALID"))</f>
        <v/>
      </c>
      <c r="I3956">
        <f>IF(C3956="","",IFERROR(VLOOKUP(C3956,lst_TA_binary_map_table,2,FALSE),"INVALID"))</f>
        <v/>
      </c>
      <c r="J3956">
        <f>IF(F3956=1,IF(H3956=I3956,1,0),"")</f>
        <v/>
      </c>
      <c r="K3956">
        <f>IF(G3956=0,1,"")</f>
        <v/>
      </c>
      <c r="L3956">
        <f>IF(K3956=1,COUNTIF($K$2:K3956,1),"")</f>
        <v/>
      </c>
    </row>
    <row r="3957">
      <c r="A3957">
        <f>IF(screen_TA_reviewer_A!$A3957="","",screen_TA_reviewer_A!$A3957)</f>
        <v/>
      </c>
      <c r="B3957">
        <f>IF(OR($A3957="",screen_TA_reviewer_A!$C3957=""),"",screen_TA_reviewer_A!$C3957)</f>
        <v/>
      </c>
      <c r="C3957">
        <f>IF(OR($A3957="",screen_TA_reviewer_B!$C3957=""),"",screen_TA_reviewer_B!$C3957)</f>
        <v/>
      </c>
      <c r="D3957">
        <f>IF(OR($A3957="",screen_TA_reviewer_A!$D3957=""),"",screen_TA_reviewer_A!$D3957)</f>
        <v/>
      </c>
      <c r="E3957">
        <f>IF(OR($A3957="",screen_TA_reviewer_B!$D3957=""),"",screen_TA_reviewer_B!$D3957)</f>
        <v/>
      </c>
      <c r="F3957">
        <f>IF(AND(B3957&lt;&gt;"",C3957&lt;&gt;""),1,"")</f>
        <v/>
      </c>
      <c r="G3957">
        <f>IF(F3957=1,IF(B3957=C3957,1,0),"")</f>
        <v/>
      </c>
      <c r="H3957">
        <f>IF(B3957="","",IFERROR(VLOOKUP(B3957,lst_TA_binary_map_table,2,FALSE),"INVALID"))</f>
        <v/>
      </c>
      <c r="I3957">
        <f>IF(C3957="","",IFERROR(VLOOKUP(C3957,lst_TA_binary_map_table,2,FALSE),"INVALID"))</f>
        <v/>
      </c>
      <c r="J3957">
        <f>IF(F3957=1,IF(H3957=I3957,1,0),"")</f>
        <v/>
      </c>
      <c r="K3957">
        <f>IF(G3957=0,1,"")</f>
        <v/>
      </c>
      <c r="L3957">
        <f>IF(K3957=1,COUNTIF($K$2:K3957,1),"")</f>
        <v/>
      </c>
    </row>
    <row r="3958">
      <c r="A3958">
        <f>IF(screen_TA_reviewer_A!$A3958="","",screen_TA_reviewer_A!$A3958)</f>
        <v/>
      </c>
      <c r="B3958">
        <f>IF(OR($A3958="",screen_TA_reviewer_A!$C3958=""),"",screen_TA_reviewer_A!$C3958)</f>
        <v/>
      </c>
      <c r="C3958">
        <f>IF(OR($A3958="",screen_TA_reviewer_B!$C3958=""),"",screen_TA_reviewer_B!$C3958)</f>
        <v/>
      </c>
      <c r="D3958">
        <f>IF(OR($A3958="",screen_TA_reviewer_A!$D3958=""),"",screen_TA_reviewer_A!$D3958)</f>
        <v/>
      </c>
      <c r="E3958">
        <f>IF(OR($A3958="",screen_TA_reviewer_B!$D3958=""),"",screen_TA_reviewer_B!$D3958)</f>
        <v/>
      </c>
      <c r="F3958">
        <f>IF(AND(B3958&lt;&gt;"",C3958&lt;&gt;""),1,"")</f>
        <v/>
      </c>
      <c r="G3958">
        <f>IF(F3958=1,IF(B3958=C3958,1,0),"")</f>
        <v/>
      </c>
      <c r="H3958">
        <f>IF(B3958="","",IFERROR(VLOOKUP(B3958,lst_TA_binary_map_table,2,FALSE),"INVALID"))</f>
        <v/>
      </c>
      <c r="I3958">
        <f>IF(C3958="","",IFERROR(VLOOKUP(C3958,lst_TA_binary_map_table,2,FALSE),"INVALID"))</f>
        <v/>
      </c>
      <c r="J3958">
        <f>IF(F3958=1,IF(H3958=I3958,1,0),"")</f>
        <v/>
      </c>
      <c r="K3958">
        <f>IF(G3958=0,1,"")</f>
        <v/>
      </c>
      <c r="L3958">
        <f>IF(K3958=1,COUNTIF($K$2:K3958,1),"")</f>
        <v/>
      </c>
    </row>
    <row r="3959">
      <c r="A3959">
        <f>IF(screen_TA_reviewer_A!$A3959="","",screen_TA_reviewer_A!$A3959)</f>
        <v/>
      </c>
      <c r="B3959">
        <f>IF(OR($A3959="",screen_TA_reviewer_A!$C3959=""),"",screen_TA_reviewer_A!$C3959)</f>
        <v/>
      </c>
      <c r="C3959">
        <f>IF(OR($A3959="",screen_TA_reviewer_B!$C3959=""),"",screen_TA_reviewer_B!$C3959)</f>
        <v/>
      </c>
      <c r="D3959">
        <f>IF(OR($A3959="",screen_TA_reviewer_A!$D3959=""),"",screen_TA_reviewer_A!$D3959)</f>
        <v/>
      </c>
      <c r="E3959">
        <f>IF(OR($A3959="",screen_TA_reviewer_B!$D3959=""),"",screen_TA_reviewer_B!$D3959)</f>
        <v/>
      </c>
      <c r="F3959">
        <f>IF(AND(B3959&lt;&gt;"",C3959&lt;&gt;""),1,"")</f>
        <v/>
      </c>
      <c r="G3959">
        <f>IF(F3959=1,IF(B3959=C3959,1,0),"")</f>
        <v/>
      </c>
      <c r="H3959">
        <f>IF(B3959="","",IFERROR(VLOOKUP(B3959,lst_TA_binary_map_table,2,FALSE),"INVALID"))</f>
        <v/>
      </c>
      <c r="I3959">
        <f>IF(C3959="","",IFERROR(VLOOKUP(C3959,lst_TA_binary_map_table,2,FALSE),"INVALID"))</f>
        <v/>
      </c>
      <c r="J3959">
        <f>IF(F3959=1,IF(H3959=I3959,1,0),"")</f>
        <v/>
      </c>
      <c r="K3959">
        <f>IF(G3959=0,1,"")</f>
        <v/>
      </c>
      <c r="L3959">
        <f>IF(K3959=1,COUNTIF($K$2:K3959,1),"")</f>
        <v/>
      </c>
    </row>
    <row r="3960">
      <c r="A3960">
        <f>IF(screen_TA_reviewer_A!$A3960="","",screen_TA_reviewer_A!$A3960)</f>
        <v/>
      </c>
      <c r="B3960">
        <f>IF(OR($A3960="",screen_TA_reviewer_A!$C3960=""),"",screen_TA_reviewer_A!$C3960)</f>
        <v/>
      </c>
      <c r="C3960">
        <f>IF(OR($A3960="",screen_TA_reviewer_B!$C3960=""),"",screen_TA_reviewer_B!$C3960)</f>
        <v/>
      </c>
      <c r="D3960">
        <f>IF(OR($A3960="",screen_TA_reviewer_A!$D3960=""),"",screen_TA_reviewer_A!$D3960)</f>
        <v/>
      </c>
      <c r="E3960">
        <f>IF(OR($A3960="",screen_TA_reviewer_B!$D3960=""),"",screen_TA_reviewer_B!$D3960)</f>
        <v/>
      </c>
      <c r="F3960">
        <f>IF(AND(B3960&lt;&gt;"",C3960&lt;&gt;""),1,"")</f>
        <v/>
      </c>
      <c r="G3960">
        <f>IF(F3960=1,IF(B3960=C3960,1,0),"")</f>
        <v/>
      </c>
      <c r="H3960">
        <f>IF(B3960="","",IFERROR(VLOOKUP(B3960,lst_TA_binary_map_table,2,FALSE),"INVALID"))</f>
        <v/>
      </c>
      <c r="I3960">
        <f>IF(C3960="","",IFERROR(VLOOKUP(C3960,lst_TA_binary_map_table,2,FALSE),"INVALID"))</f>
        <v/>
      </c>
      <c r="J3960">
        <f>IF(F3960=1,IF(H3960=I3960,1,0),"")</f>
        <v/>
      </c>
      <c r="K3960">
        <f>IF(G3960=0,1,"")</f>
        <v/>
      </c>
      <c r="L3960">
        <f>IF(K3960=1,COUNTIF($K$2:K3960,1),"")</f>
        <v/>
      </c>
    </row>
    <row r="3961">
      <c r="A3961">
        <f>IF(screen_TA_reviewer_A!$A3961="","",screen_TA_reviewer_A!$A3961)</f>
        <v/>
      </c>
      <c r="B3961">
        <f>IF(OR($A3961="",screen_TA_reviewer_A!$C3961=""),"",screen_TA_reviewer_A!$C3961)</f>
        <v/>
      </c>
      <c r="C3961">
        <f>IF(OR($A3961="",screen_TA_reviewer_B!$C3961=""),"",screen_TA_reviewer_B!$C3961)</f>
        <v/>
      </c>
      <c r="D3961">
        <f>IF(OR($A3961="",screen_TA_reviewer_A!$D3961=""),"",screen_TA_reviewer_A!$D3961)</f>
        <v/>
      </c>
      <c r="E3961">
        <f>IF(OR($A3961="",screen_TA_reviewer_B!$D3961=""),"",screen_TA_reviewer_B!$D3961)</f>
        <v/>
      </c>
      <c r="F3961">
        <f>IF(AND(B3961&lt;&gt;"",C3961&lt;&gt;""),1,"")</f>
        <v/>
      </c>
      <c r="G3961">
        <f>IF(F3961=1,IF(B3961=C3961,1,0),"")</f>
        <v/>
      </c>
      <c r="H3961">
        <f>IF(B3961="","",IFERROR(VLOOKUP(B3961,lst_TA_binary_map_table,2,FALSE),"INVALID"))</f>
        <v/>
      </c>
      <c r="I3961">
        <f>IF(C3961="","",IFERROR(VLOOKUP(C3961,lst_TA_binary_map_table,2,FALSE),"INVALID"))</f>
        <v/>
      </c>
      <c r="J3961">
        <f>IF(F3961=1,IF(H3961=I3961,1,0),"")</f>
        <v/>
      </c>
      <c r="K3961">
        <f>IF(G3961=0,1,"")</f>
        <v/>
      </c>
      <c r="L3961">
        <f>IF(K3961=1,COUNTIF($K$2:K3961,1),"")</f>
        <v/>
      </c>
    </row>
    <row r="3962">
      <c r="A3962">
        <f>IF(screen_TA_reviewer_A!$A3962="","",screen_TA_reviewer_A!$A3962)</f>
        <v/>
      </c>
      <c r="B3962">
        <f>IF(OR($A3962="",screen_TA_reviewer_A!$C3962=""),"",screen_TA_reviewer_A!$C3962)</f>
        <v/>
      </c>
      <c r="C3962">
        <f>IF(OR($A3962="",screen_TA_reviewer_B!$C3962=""),"",screen_TA_reviewer_B!$C3962)</f>
        <v/>
      </c>
      <c r="D3962">
        <f>IF(OR($A3962="",screen_TA_reviewer_A!$D3962=""),"",screen_TA_reviewer_A!$D3962)</f>
        <v/>
      </c>
      <c r="E3962">
        <f>IF(OR($A3962="",screen_TA_reviewer_B!$D3962=""),"",screen_TA_reviewer_B!$D3962)</f>
        <v/>
      </c>
      <c r="F3962">
        <f>IF(AND(B3962&lt;&gt;"",C3962&lt;&gt;""),1,"")</f>
        <v/>
      </c>
      <c r="G3962">
        <f>IF(F3962=1,IF(B3962=C3962,1,0),"")</f>
        <v/>
      </c>
      <c r="H3962">
        <f>IF(B3962="","",IFERROR(VLOOKUP(B3962,lst_TA_binary_map_table,2,FALSE),"INVALID"))</f>
        <v/>
      </c>
      <c r="I3962">
        <f>IF(C3962="","",IFERROR(VLOOKUP(C3962,lst_TA_binary_map_table,2,FALSE),"INVALID"))</f>
        <v/>
      </c>
      <c r="J3962">
        <f>IF(F3962=1,IF(H3962=I3962,1,0),"")</f>
        <v/>
      </c>
      <c r="K3962">
        <f>IF(G3962=0,1,"")</f>
        <v/>
      </c>
      <c r="L3962">
        <f>IF(K3962=1,COUNTIF($K$2:K3962,1),"")</f>
        <v/>
      </c>
    </row>
    <row r="3963">
      <c r="A3963">
        <f>IF(screen_TA_reviewer_A!$A3963="","",screen_TA_reviewer_A!$A3963)</f>
        <v/>
      </c>
      <c r="B3963">
        <f>IF(OR($A3963="",screen_TA_reviewer_A!$C3963=""),"",screen_TA_reviewer_A!$C3963)</f>
        <v/>
      </c>
      <c r="C3963">
        <f>IF(OR($A3963="",screen_TA_reviewer_B!$C3963=""),"",screen_TA_reviewer_B!$C3963)</f>
        <v/>
      </c>
      <c r="D3963">
        <f>IF(OR($A3963="",screen_TA_reviewer_A!$D3963=""),"",screen_TA_reviewer_A!$D3963)</f>
        <v/>
      </c>
      <c r="E3963">
        <f>IF(OR($A3963="",screen_TA_reviewer_B!$D3963=""),"",screen_TA_reviewer_B!$D3963)</f>
        <v/>
      </c>
      <c r="F3963">
        <f>IF(AND(B3963&lt;&gt;"",C3963&lt;&gt;""),1,"")</f>
        <v/>
      </c>
      <c r="G3963">
        <f>IF(F3963=1,IF(B3963=C3963,1,0),"")</f>
        <v/>
      </c>
      <c r="H3963">
        <f>IF(B3963="","",IFERROR(VLOOKUP(B3963,lst_TA_binary_map_table,2,FALSE),"INVALID"))</f>
        <v/>
      </c>
      <c r="I3963">
        <f>IF(C3963="","",IFERROR(VLOOKUP(C3963,lst_TA_binary_map_table,2,FALSE),"INVALID"))</f>
        <v/>
      </c>
      <c r="J3963">
        <f>IF(F3963=1,IF(H3963=I3963,1,0),"")</f>
        <v/>
      </c>
      <c r="K3963">
        <f>IF(G3963=0,1,"")</f>
        <v/>
      </c>
      <c r="L3963">
        <f>IF(K3963=1,COUNTIF($K$2:K3963,1),"")</f>
        <v/>
      </c>
    </row>
    <row r="3964">
      <c r="A3964">
        <f>IF(screen_TA_reviewer_A!$A3964="","",screen_TA_reviewer_A!$A3964)</f>
        <v/>
      </c>
      <c r="B3964">
        <f>IF(OR($A3964="",screen_TA_reviewer_A!$C3964=""),"",screen_TA_reviewer_A!$C3964)</f>
        <v/>
      </c>
      <c r="C3964">
        <f>IF(OR($A3964="",screen_TA_reviewer_B!$C3964=""),"",screen_TA_reviewer_B!$C3964)</f>
        <v/>
      </c>
      <c r="D3964">
        <f>IF(OR($A3964="",screen_TA_reviewer_A!$D3964=""),"",screen_TA_reviewer_A!$D3964)</f>
        <v/>
      </c>
      <c r="E3964">
        <f>IF(OR($A3964="",screen_TA_reviewer_B!$D3964=""),"",screen_TA_reviewer_B!$D3964)</f>
        <v/>
      </c>
      <c r="F3964">
        <f>IF(AND(B3964&lt;&gt;"",C3964&lt;&gt;""),1,"")</f>
        <v/>
      </c>
      <c r="G3964">
        <f>IF(F3964=1,IF(B3964=C3964,1,0),"")</f>
        <v/>
      </c>
      <c r="H3964">
        <f>IF(B3964="","",IFERROR(VLOOKUP(B3964,lst_TA_binary_map_table,2,FALSE),"INVALID"))</f>
        <v/>
      </c>
      <c r="I3964">
        <f>IF(C3964="","",IFERROR(VLOOKUP(C3964,lst_TA_binary_map_table,2,FALSE),"INVALID"))</f>
        <v/>
      </c>
      <c r="J3964">
        <f>IF(F3964=1,IF(H3964=I3964,1,0),"")</f>
        <v/>
      </c>
      <c r="K3964">
        <f>IF(G3964=0,1,"")</f>
        <v/>
      </c>
      <c r="L3964">
        <f>IF(K3964=1,COUNTIF($K$2:K3964,1),"")</f>
        <v/>
      </c>
    </row>
    <row r="3965">
      <c r="A3965">
        <f>IF(screen_TA_reviewer_A!$A3965="","",screen_TA_reviewer_A!$A3965)</f>
        <v/>
      </c>
      <c r="B3965">
        <f>IF(OR($A3965="",screen_TA_reviewer_A!$C3965=""),"",screen_TA_reviewer_A!$C3965)</f>
        <v/>
      </c>
      <c r="C3965">
        <f>IF(OR($A3965="",screen_TA_reviewer_B!$C3965=""),"",screen_TA_reviewer_B!$C3965)</f>
        <v/>
      </c>
      <c r="D3965">
        <f>IF(OR($A3965="",screen_TA_reviewer_A!$D3965=""),"",screen_TA_reviewer_A!$D3965)</f>
        <v/>
      </c>
      <c r="E3965">
        <f>IF(OR($A3965="",screen_TA_reviewer_B!$D3965=""),"",screen_TA_reviewer_B!$D3965)</f>
        <v/>
      </c>
      <c r="F3965">
        <f>IF(AND(B3965&lt;&gt;"",C3965&lt;&gt;""),1,"")</f>
        <v/>
      </c>
      <c r="G3965">
        <f>IF(F3965=1,IF(B3965=C3965,1,0),"")</f>
        <v/>
      </c>
      <c r="H3965">
        <f>IF(B3965="","",IFERROR(VLOOKUP(B3965,lst_TA_binary_map_table,2,FALSE),"INVALID"))</f>
        <v/>
      </c>
      <c r="I3965">
        <f>IF(C3965="","",IFERROR(VLOOKUP(C3965,lst_TA_binary_map_table,2,FALSE),"INVALID"))</f>
        <v/>
      </c>
      <c r="J3965">
        <f>IF(F3965=1,IF(H3965=I3965,1,0),"")</f>
        <v/>
      </c>
      <c r="K3965">
        <f>IF(G3965=0,1,"")</f>
        <v/>
      </c>
      <c r="L3965">
        <f>IF(K3965=1,COUNTIF($K$2:K3965,1),"")</f>
        <v/>
      </c>
    </row>
    <row r="3966">
      <c r="A3966">
        <f>IF(screen_TA_reviewer_A!$A3966="","",screen_TA_reviewer_A!$A3966)</f>
        <v/>
      </c>
      <c r="B3966">
        <f>IF(OR($A3966="",screen_TA_reviewer_A!$C3966=""),"",screen_TA_reviewer_A!$C3966)</f>
        <v/>
      </c>
      <c r="C3966">
        <f>IF(OR($A3966="",screen_TA_reviewer_B!$C3966=""),"",screen_TA_reviewer_B!$C3966)</f>
        <v/>
      </c>
      <c r="D3966">
        <f>IF(OR($A3966="",screen_TA_reviewer_A!$D3966=""),"",screen_TA_reviewer_A!$D3966)</f>
        <v/>
      </c>
      <c r="E3966">
        <f>IF(OR($A3966="",screen_TA_reviewer_B!$D3966=""),"",screen_TA_reviewer_B!$D3966)</f>
        <v/>
      </c>
      <c r="F3966">
        <f>IF(AND(B3966&lt;&gt;"",C3966&lt;&gt;""),1,"")</f>
        <v/>
      </c>
      <c r="G3966">
        <f>IF(F3966=1,IF(B3966=C3966,1,0),"")</f>
        <v/>
      </c>
      <c r="H3966">
        <f>IF(B3966="","",IFERROR(VLOOKUP(B3966,lst_TA_binary_map_table,2,FALSE),"INVALID"))</f>
        <v/>
      </c>
      <c r="I3966">
        <f>IF(C3966="","",IFERROR(VLOOKUP(C3966,lst_TA_binary_map_table,2,FALSE),"INVALID"))</f>
        <v/>
      </c>
      <c r="J3966">
        <f>IF(F3966=1,IF(H3966=I3966,1,0),"")</f>
        <v/>
      </c>
      <c r="K3966">
        <f>IF(G3966=0,1,"")</f>
        <v/>
      </c>
      <c r="L3966">
        <f>IF(K3966=1,COUNTIF($K$2:K3966,1),"")</f>
        <v/>
      </c>
    </row>
    <row r="3967">
      <c r="A3967">
        <f>IF(screen_TA_reviewer_A!$A3967="","",screen_TA_reviewer_A!$A3967)</f>
        <v/>
      </c>
      <c r="B3967">
        <f>IF(OR($A3967="",screen_TA_reviewer_A!$C3967=""),"",screen_TA_reviewer_A!$C3967)</f>
        <v/>
      </c>
      <c r="C3967">
        <f>IF(OR($A3967="",screen_TA_reviewer_B!$C3967=""),"",screen_TA_reviewer_B!$C3967)</f>
        <v/>
      </c>
      <c r="D3967">
        <f>IF(OR($A3967="",screen_TA_reviewer_A!$D3967=""),"",screen_TA_reviewer_A!$D3967)</f>
        <v/>
      </c>
      <c r="E3967">
        <f>IF(OR($A3967="",screen_TA_reviewer_B!$D3967=""),"",screen_TA_reviewer_B!$D3967)</f>
        <v/>
      </c>
      <c r="F3967">
        <f>IF(AND(B3967&lt;&gt;"",C3967&lt;&gt;""),1,"")</f>
        <v/>
      </c>
      <c r="G3967">
        <f>IF(F3967=1,IF(B3967=C3967,1,0),"")</f>
        <v/>
      </c>
      <c r="H3967">
        <f>IF(B3967="","",IFERROR(VLOOKUP(B3967,lst_TA_binary_map_table,2,FALSE),"INVALID"))</f>
        <v/>
      </c>
      <c r="I3967">
        <f>IF(C3967="","",IFERROR(VLOOKUP(C3967,lst_TA_binary_map_table,2,FALSE),"INVALID"))</f>
        <v/>
      </c>
      <c r="J3967">
        <f>IF(F3967=1,IF(H3967=I3967,1,0),"")</f>
        <v/>
      </c>
      <c r="K3967">
        <f>IF(G3967=0,1,"")</f>
        <v/>
      </c>
      <c r="L3967">
        <f>IF(K3967=1,COUNTIF($K$2:K3967,1),"")</f>
        <v/>
      </c>
    </row>
    <row r="3968">
      <c r="A3968">
        <f>IF(screen_TA_reviewer_A!$A3968="","",screen_TA_reviewer_A!$A3968)</f>
        <v/>
      </c>
      <c r="B3968">
        <f>IF(OR($A3968="",screen_TA_reviewer_A!$C3968=""),"",screen_TA_reviewer_A!$C3968)</f>
        <v/>
      </c>
      <c r="C3968">
        <f>IF(OR($A3968="",screen_TA_reviewer_B!$C3968=""),"",screen_TA_reviewer_B!$C3968)</f>
        <v/>
      </c>
      <c r="D3968">
        <f>IF(OR($A3968="",screen_TA_reviewer_A!$D3968=""),"",screen_TA_reviewer_A!$D3968)</f>
        <v/>
      </c>
      <c r="E3968">
        <f>IF(OR($A3968="",screen_TA_reviewer_B!$D3968=""),"",screen_TA_reviewer_B!$D3968)</f>
        <v/>
      </c>
      <c r="F3968">
        <f>IF(AND(B3968&lt;&gt;"",C3968&lt;&gt;""),1,"")</f>
        <v/>
      </c>
      <c r="G3968">
        <f>IF(F3968=1,IF(B3968=C3968,1,0),"")</f>
        <v/>
      </c>
      <c r="H3968">
        <f>IF(B3968="","",IFERROR(VLOOKUP(B3968,lst_TA_binary_map_table,2,FALSE),"INVALID"))</f>
        <v/>
      </c>
      <c r="I3968">
        <f>IF(C3968="","",IFERROR(VLOOKUP(C3968,lst_TA_binary_map_table,2,FALSE),"INVALID"))</f>
        <v/>
      </c>
      <c r="J3968">
        <f>IF(F3968=1,IF(H3968=I3968,1,0),"")</f>
        <v/>
      </c>
      <c r="K3968">
        <f>IF(G3968=0,1,"")</f>
        <v/>
      </c>
      <c r="L3968">
        <f>IF(K3968=1,COUNTIF($K$2:K3968,1),"")</f>
        <v/>
      </c>
    </row>
    <row r="3969">
      <c r="A3969">
        <f>IF(screen_TA_reviewer_A!$A3969="","",screen_TA_reviewer_A!$A3969)</f>
        <v/>
      </c>
      <c r="B3969">
        <f>IF(OR($A3969="",screen_TA_reviewer_A!$C3969=""),"",screen_TA_reviewer_A!$C3969)</f>
        <v/>
      </c>
      <c r="C3969">
        <f>IF(OR($A3969="",screen_TA_reviewer_B!$C3969=""),"",screen_TA_reviewer_B!$C3969)</f>
        <v/>
      </c>
      <c r="D3969">
        <f>IF(OR($A3969="",screen_TA_reviewer_A!$D3969=""),"",screen_TA_reviewer_A!$D3969)</f>
        <v/>
      </c>
      <c r="E3969">
        <f>IF(OR($A3969="",screen_TA_reviewer_B!$D3969=""),"",screen_TA_reviewer_B!$D3969)</f>
        <v/>
      </c>
      <c r="F3969">
        <f>IF(AND(B3969&lt;&gt;"",C3969&lt;&gt;""),1,"")</f>
        <v/>
      </c>
      <c r="G3969">
        <f>IF(F3969=1,IF(B3969=C3969,1,0),"")</f>
        <v/>
      </c>
      <c r="H3969">
        <f>IF(B3969="","",IFERROR(VLOOKUP(B3969,lst_TA_binary_map_table,2,FALSE),"INVALID"))</f>
        <v/>
      </c>
      <c r="I3969">
        <f>IF(C3969="","",IFERROR(VLOOKUP(C3969,lst_TA_binary_map_table,2,FALSE),"INVALID"))</f>
        <v/>
      </c>
      <c r="J3969">
        <f>IF(F3969=1,IF(H3969=I3969,1,0),"")</f>
        <v/>
      </c>
      <c r="K3969">
        <f>IF(G3969=0,1,"")</f>
        <v/>
      </c>
      <c r="L3969">
        <f>IF(K3969=1,COUNTIF($K$2:K3969,1),"")</f>
        <v/>
      </c>
    </row>
    <row r="3970">
      <c r="A3970">
        <f>IF(screen_TA_reviewer_A!$A3970="","",screen_TA_reviewer_A!$A3970)</f>
        <v/>
      </c>
      <c r="B3970">
        <f>IF(OR($A3970="",screen_TA_reviewer_A!$C3970=""),"",screen_TA_reviewer_A!$C3970)</f>
        <v/>
      </c>
      <c r="C3970">
        <f>IF(OR($A3970="",screen_TA_reviewer_B!$C3970=""),"",screen_TA_reviewer_B!$C3970)</f>
        <v/>
      </c>
      <c r="D3970">
        <f>IF(OR($A3970="",screen_TA_reviewer_A!$D3970=""),"",screen_TA_reviewer_A!$D3970)</f>
        <v/>
      </c>
      <c r="E3970">
        <f>IF(OR($A3970="",screen_TA_reviewer_B!$D3970=""),"",screen_TA_reviewer_B!$D3970)</f>
        <v/>
      </c>
      <c r="F3970">
        <f>IF(AND(B3970&lt;&gt;"",C3970&lt;&gt;""),1,"")</f>
        <v/>
      </c>
      <c r="G3970">
        <f>IF(F3970=1,IF(B3970=C3970,1,0),"")</f>
        <v/>
      </c>
      <c r="H3970">
        <f>IF(B3970="","",IFERROR(VLOOKUP(B3970,lst_TA_binary_map_table,2,FALSE),"INVALID"))</f>
        <v/>
      </c>
      <c r="I3970">
        <f>IF(C3970="","",IFERROR(VLOOKUP(C3970,lst_TA_binary_map_table,2,FALSE),"INVALID"))</f>
        <v/>
      </c>
      <c r="J3970">
        <f>IF(F3970=1,IF(H3970=I3970,1,0),"")</f>
        <v/>
      </c>
      <c r="K3970">
        <f>IF(G3970=0,1,"")</f>
        <v/>
      </c>
      <c r="L3970">
        <f>IF(K3970=1,COUNTIF($K$2:K3970,1),"")</f>
        <v/>
      </c>
    </row>
    <row r="3971">
      <c r="A3971">
        <f>IF(screen_TA_reviewer_A!$A3971="","",screen_TA_reviewer_A!$A3971)</f>
        <v/>
      </c>
      <c r="B3971">
        <f>IF(OR($A3971="",screen_TA_reviewer_A!$C3971=""),"",screen_TA_reviewer_A!$C3971)</f>
        <v/>
      </c>
      <c r="C3971">
        <f>IF(OR($A3971="",screen_TA_reviewer_B!$C3971=""),"",screen_TA_reviewer_B!$C3971)</f>
        <v/>
      </c>
      <c r="D3971">
        <f>IF(OR($A3971="",screen_TA_reviewer_A!$D3971=""),"",screen_TA_reviewer_A!$D3971)</f>
        <v/>
      </c>
      <c r="E3971">
        <f>IF(OR($A3971="",screen_TA_reviewer_B!$D3971=""),"",screen_TA_reviewer_B!$D3971)</f>
        <v/>
      </c>
      <c r="F3971">
        <f>IF(AND(B3971&lt;&gt;"",C3971&lt;&gt;""),1,"")</f>
        <v/>
      </c>
      <c r="G3971">
        <f>IF(F3971=1,IF(B3971=C3971,1,0),"")</f>
        <v/>
      </c>
      <c r="H3971">
        <f>IF(B3971="","",IFERROR(VLOOKUP(B3971,lst_TA_binary_map_table,2,FALSE),"INVALID"))</f>
        <v/>
      </c>
      <c r="I3971">
        <f>IF(C3971="","",IFERROR(VLOOKUP(C3971,lst_TA_binary_map_table,2,FALSE),"INVALID"))</f>
        <v/>
      </c>
      <c r="J3971">
        <f>IF(F3971=1,IF(H3971=I3971,1,0),"")</f>
        <v/>
      </c>
      <c r="K3971">
        <f>IF(G3971=0,1,"")</f>
        <v/>
      </c>
      <c r="L3971">
        <f>IF(K3971=1,COUNTIF($K$2:K3971,1),"")</f>
        <v/>
      </c>
    </row>
    <row r="3972">
      <c r="A3972">
        <f>IF(screen_TA_reviewer_A!$A3972="","",screen_TA_reviewer_A!$A3972)</f>
        <v/>
      </c>
      <c r="B3972">
        <f>IF(OR($A3972="",screen_TA_reviewer_A!$C3972=""),"",screen_TA_reviewer_A!$C3972)</f>
        <v/>
      </c>
      <c r="C3972">
        <f>IF(OR($A3972="",screen_TA_reviewer_B!$C3972=""),"",screen_TA_reviewer_B!$C3972)</f>
        <v/>
      </c>
      <c r="D3972">
        <f>IF(OR($A3972="",screen_TA_reviewer_A!$D3972=""),"",screen_TA_reviewer_A!$D3972)</f>
        <v/>
      </c>
      <c r="E3972">
        <f>IF(OR($A3972="",screen_TA_reviewer_B!$D3972=""),"",screen_TA_reviewer_B!$D3972)</f>
        <v/>
      </c>
      <c r="F3972">
        <f>IF(AND(B3972&lt;&gt;"",C3972&lt;&gt;""),1,"")</f>
        <v/>
      </c>
      <c r="G3972">
        <f>IF(F3972=1,IF(B3972=C3972,1,0),"")</f>
        <v/>
      </c>
      <c r="H3972">
        <f>IF(B3972="","",IFERROR(VLOOKUP(B3972,lst_TA_binary_map_table,2,FALSE),"INVALID"))</f>
        <v/>
      </c>
      <c r="I3972">
        <f>IF(C3972="","",IFERROR(VLOOKUP(C3972,lst_TA_binary_map_table,2,FALSE),"INVALID"))</f>
        <v/>
      </c>
      <c r="J3972">
        <f>IF(F3972=1,IF(H3972=I3972,1,0),"")</f>
        <v/>
      </c>
      <c r="K3972">
        <f>IF(G3972=0,1,"")</f>
        <v/>
      </c>
      <c r="L3972">
        <f>IF(K3972=1,COUNTIF($K$2:K3972,1),"")</f>
        <v/>
      </c>
    </row>
    <row r="3973">
      <c r="A3973">
        <f>IF(screen_TA_reviewer_A!$A3973="","",screen_TA_reviewer_A!$A3973)</f>
        <v/>
      </c>
      <c r="B3973">
        <f>IF(OR($A3973="",screen_TA_reviewer_A!$C3973=""),"",screen_TA_reviewer_A!$C3973)</f>
        <v/>
      </c>
      <c r="C3973">
        <f>IF(OR($A3973="",screen_TA_reviewer_B!$C3973=""),"",screen_TA_reviewer_B!$C3973)</f>
        <v/>
      </c>
      <c r="D3973">
        <f>IF(OR($A3973="",screen_TA_reviewer_A!$D3973=""),"",screen_TA_reviewer_A!$D3973)</f>
        <v/>
      </c>
      <c r="E3973">
        <f>IF(OR($A3973="",screen_TA_reviewer_B!$D3973=""),"",screen_TA_reviewer_B!$D3973)</f>
        <v/>
      </c>
      <c r="F3973">
        <f>IF(AND(B3973&lt;&gt;"",C3973&lt;&gt;""),1,"")</f>
        <v/>
      </c>
      <c r="G3973">
        <f>IF(F3973=1,IF(B3973=C3973,1,0),"")</f>
        <v/>
      </c>
      <c r="H3973">
        <f>IF(B3973="","",IFERROR(VLOOKUP(B3973,lst_TA_binary_map_table,2,FALSE),"INVALID"))</f>
        <v/>
      </c>
      <c r="I3973">
        <f>IF(C3973="","",IFERROR(VLOOKUP(C3973,lst_TA_binary_map_table,2,FALSE),"INVALID"))</f>
        <v/>
      </c>
      <c r="J3973">
        <f>IF(F3973=1,IF(H3973=I3973,1,0),"")</f>
        <v/>
      </c>
      <c r="K3973">
        <f>IF(G3973=0,1,"")</f>
        <v/>
      </c>
      <c r="L3973">
        <f>IF(K3973=1,COUNTIF($K$2:K3973,1),"")</f>
        <v/>
      </c>
    </row>
    <row r="3974">
      <c r="A3974">
        <f>IF(screen_TA_reviewer_A!$A3974="","",screen_TA_reviewer_A!$A3974)</f>
        <v/>
      </c>
      <c r="B3974">
        <f>IF(OR($A3974="",screen_TA_reviewer_A!$C3974=""),"",screen_TA_reviewer_A!$C3974)</f>
        <v/>
      </c>
      <c r="C3974">
        <f>IF(OR($A3974="",screen_TA_reviewer_B!$C3974=""),"",screen_TA_reviewer_B!$C3974)</f>
        <v/>
      </c>
      <c r="D3974">
        <f>IF(OR($A3974="",screen_TA_reviewer_A!$D3974=""),"",screen_TA_reviewer_A!$D3974)</f>
        <v/>
      </c>
      <c r="E3974">
        <f>IF(OR($A3974="",screen_TA_reviewer_B!$D3974=""),"",screen_TA_reviewer_B!$D3974)</f>
        <v/>
      </c>
      <c r="F3974">
        <f>IF(AND(B3974&lt;&gt;"",C3974&lt;&gt;""),1,"")</f>
        <v/>
      </c>
      <c r="G3974">
        <f>IF(F3974=1,IF(B3974=C3974,1,0),"")</f>
        <v/>
      </c>
      <c r="H3974">
        <f>IF(B3974="","",IFERROR(VLOOKUP(B3974,lst_TA_binary_map_table,2,FALSE),"INVALID"))</f>
        <v/>
      </c>
      <c r="I3974">
        <f>IF(C3974="","",IFERROR(VLOOKUP(C3974,lst_TA_binary_map_table,2,FALSE),"INVALID"))</f>
        <v/>
      </c>
      <c r="J3974">
        <f>IF(F3974=1,IF(H3974=I3974,1,0),"")</f>
        <v/>
      </c>
      <c r="K3974">
        <f>IF(G3974=0,1,"")</f>
        <v/>
      </c>
      <c r="L3974">
        <f>IF(K3974=1,COUNTIF($K$2:K3974,1),"")</f>
        <v/>
      </c>
    </row>
    <row r="3975">
      <c r="A3975">
        <f>IF(screen_TA_reviewer_A!$A3975="","",screen_TA_reviewer_A!$A3975)</f>
        <v/>
      </c>
      <c r="B3975">
        <f>IF(OR($A3975="",screen_TA_reviewer_A!$C3975=""),"",screen_TA_reviewer_A!$C3975)</f>
        <v/>
      </c>
      <c r="C3975">
        <f>IF(OR($A3975="",screen_TA_reviewer_B!$C3975=""),"",screen_TA_reviewer_B!$C3975)</f>
        <v/>
      </c>
      <c r="D3975">
        <f>IF(OR($A3975="",screen_TA_reviewer_A!$D3975=""),"",screen_TA_reviewer_A!$D3975)</f>
        <v/>
      </c>
      <c r="E3975">
        <f>IF(OR($A3975="",screen_TA_reviewer_B!$D3975=""),"",screen_TA_reviewer_B!$D3975)</f>
        <v/>
      </c>
      <c r="F3975">
        <f>IF(AND(B3975&lt;&gt;"",C3975&lt;&gt;""),1,"")</f>
        <v/>
      </c>
      <c r="G3975">
        <f>IF(F3975=1,IF(B3975=C3975,1,0),"")</f>
        <v/>
      </c>
      <c r="H3975">
        <f>IF(B3975="","",IFERROR(VLOOKUP(B3975,lst_TA_binary_map_table,2,FALSE),"INVALID"))</f>
        <v/>
      </c>
      <c r="I3975">
        <f>IF(C3975="","",IFERROR(VLOOKUP(C3975,lst_TA_binary_map_table,2,FALSE),"INVALID"))</f>
        <v/>
      </c>
      <c r="J3975">
        <f>IF(F3975=1,IF(H3975=I3975,1,0),"")</f>
        <v/>
      </c>
      <c r="K3975">
        <f>IF(G3975=0,1,"")</f>
        <v/>
      </c>
      <c r="L3975">
        <f>IF(K3975=1,COUNTIF($K$2:K3975,1),"")</f>
        <v/>
      </c>
    </row>
    <row r="3976">
      <c r="A3976">
        <f>IF(screen_TA_reviewer_A!$A3976="","",screen_TA_reviewer_A!$A3976)</f>
        <v/>
      </c>
      <c r="B3976">
        <f>IF(OR($A3976="",screen_TA_reviewer_A!$C3976=""),"",screen_TA_reviewer_A!$C3976)</f>
        <v/>
      </c>
      <c r="C3976">
        <f>IF(OR($A3976="",screen_TA_reviewer_B!$C3976=""),"",screen_TA_reviewer_B!$C3976)</f>
        <v/>
      </c>
      <c r="D3976">
        <f>IF(OR($A3976="",screen_TA_reviewer_A!$D3976=""),"",screen_TA_reviewer_A!$D3976)</f>
        <v/>
      </c>
      <c r="E3976">
        <f>IF(OR($A3976="",screen_TA_reviewer_B!$D3976=""),"",screen_TA_reviewer_B!$D3976)</f>
        <v/>
      </c>
      <c r="F3976">
        <f>IF(AND(B3976&lt;&gt;"",C3976&lt;&gt;""),1,"")</f>
        <v/>
      </c>
      <c r="G3976">
        <f>IF(F3976=1,IF(B3976=C3976,1,0),"")</f>
        <v/>
      </c>
      <c r="H3976">
        <f>IF(B3976="","",IFERROR(VLOOKUP(B3976,lst_TA_binary_map_table,2,FALSE),"INVALID"))</f>
        <v/>
      </c>
      <c r="I3976">
        <f>IF(C3976="","",IFERROR(VLOOKUP(C3976,lst_TA_binary_map_table,2,FALSE),"INVALID"))</f>
        <v/>
      </c>
      <c r="J3976">
        <f>IF(F3976=1,IF(H3976=I3976,1,0),"")</f>
        <v/>
      </c>
      <c r="K3976">
        <f>IF(G3976=0,1,"")</f>
        <v/>
      </c>
      <c r="L3976">
        <f>IF(K3976=1,COUNTIF($K$2:K3976,1),"")</f>
        <v/>
      </c>
    </row>
    <row r="3977">
      <c r="A3977">
        <f>IF(screen_TA_reviewer_A!$A3977="","",screen_TA_reviewer_A!$A3977)</f>
        <v/>
      </c>
      <c r="B3977">
        <f>IF(OR($A3977="",screen_TA_reviewer_A!$C3977=""),"",screen_TA_reviewer_A!$C3977)</f>
        <v/>
      </c>
      <c r="C3977">
        <f>IF(OR($A3977="",screen_TA_reviewer_B!$C3977=""),"",screen_TA_reviewer_B!$C3977)</f>
        <v/>
      </c>
      <c r="D3977">
        <f>IF(OR($A3977="",screen_TA_reviewer_A!$D3977=""),"",screen_TA_reviewer_A!$D3977)</f>
        <v/>
      </c>
      <c r="E3977">
        <f>IF(OR($A3977="",screen_TA_reviewer_B!$D3977=""),"",screen_TA_reviewer_B!$D3977)</f>
        <v/>
      </c>
      <c r="F3977">
        <f>IF(AND(B3977&lt;&gt;"",C3977&lt;&gt;""),1,"")</f>
        <v/>
      </c>
      <c r="G3977">
        <f>IF(F3977=1,IF(B3977=C3977,1,0),"")</f>
        <v/>
      </c>
      <c r="H3977">
        <f>IF(B3977="","",IFERROR(VLOOKUP(B3977,lst_TA_binary_map_table,2,FALSE),"INVALID"))</f>
        <v/>
      </c>
      <c r="I3977">
        <f>IF(C3977="","",IFERROR(VLOOKUP(C3977,lst_TA_binary_map_table,2,FALSE),"INVALID"))</f>
        <v/>
      </c>
      <c r="J3977">
        <f>IF(F3977=1,IF(H3977=I3977,1,0),"")</f>
        <v/>
      </c>
      <c r="K3977">
        <f>IF(G3977=0,1,"")</f>
        <v/>
      </c>
      <c r="L3977">
        <f>IF(K3977=1,COUNTIF($K$2:K3977,1),"")</f>
        <v/>
      </c>
    </row>
    <row r="3978">
      <c r="A3978">
        <f>IF(screen_TA_reviewer_A!$A3978="","",screen_TA_reviewer_A!$A3978)</f>
        <v/>
      </c>
      <c r="B3978">
        <f>IF(OR($A3978="",screen_TA_reviewer_A!$C3978=""),"",screen_TA_reviewer_A!$C3978)</f>
        <v/>
      </c>
      <c r="C3978">
        <f>IF(OR($A3978="",screen_TA_reviewer_B!$C3978=""),"",screen_TA_reviewer_B!$C3978)</f>
        <v/>
      </c>
      <c r="D3978">
        <f>IF(OR($A3978="",screen_TA_reviewer_A!$D3978=""),"",screen_TA_reviewer_A!$D3978)</f>
        <v/>
      </c>
      <c r="E3978">
        <f>IF(OR($A3978="",screen_TA_reviewer_B!$D3978=""),"",screen_TA_reviewer_B!$D3978)</f>
        <v/>
      </c>
      <c r="F3978">
        <f>IF(AND(B3978&lt;&gt;"",C3978&lt;&gt;""),1,"")</f>
        <v/>
      </c>
      <c r="G3978">
        <f>IF(F3978=1,IF(B3978=C3978,1,0),"")</f>
        <v/>
      </c>
      <c r="H3978">
        <f>IF(B3978="","",IFERROR(VLOOKUP(B3978,lst_TA_binary_map_table,2,FALSE),"INVALID"))</f>
        <v/>
      </c>
      <c r="I3978">
        <f>IF(C3978="","",IFERROR(VLOOKUP(C3978,lst_TA_binary_map_table,2,FALSE),"INVALID"))</f>
        <v/>
      </c>
      <c r="J3978">
        <f>IF(F3978=1,IF(H3978=I3978,1,0),"")</f>
        <v/>
      </c>
      <c r="K3978">
        <f>IF(G3978=0,1,"")</f>
        <v/>
      </c>
      <c r="L3978">
        <f>IF(K3978=1,COUNTIF($K$2:K3978,1),"")</f>
        <v/>
      </c>
    </row>
    <row r="3979">
      <c r="A3979">
        <f>IF(screen_TA_reviewer_A!$A3979="","",screen_TA_reviewer_A!$A3979)</f>
        <v/>
      </c>
      <c r="B3979">
        <f>IF(OR($A3979="",screen_TA_reviewer_A!$C3979=""),"",screen_TA_reviewer_A!$C3979)</f>
        <v/>
      </c>
      <c r="C3979">
        <f>IF(OR($A3979="",screen_TA_reviewer_B!$C3979=""),"",screen_TA_reviewer_B!$C3979)</f>
        <v/>
      </c>
      <c r="D3979">
        <f>IF(OR($A3979="",screen_TA_reviewer_A!$D3979=""),"",screen_TA_reviewer_A!$D3979)</f>
        <v/>
      </c>
      <c r="E3979">
        <f>IF(OR($A3979="",screen_TA_reviewer_B!$D3979=""),"",screen_TA_reviewer_B!$D3979)</f>
        <v/>
      </c>
      <c r="F3979">
        <f>IF(AND(B3979&lt;&gt;"",C3979&lt;&gt;""),1,"")</f>
        <v/>
      </c>
      <c r="G3979">
        <f>IF(F3979=1,IF(B3979=C3979,1,0),"")</f>
        <v/>
      </c>
      <c r="H3979">
        <f>IF(B3979="","",IFERROR(VLOOKUP(B3979,lst_TA_binary_map_table,2,FALSE),"INVALID"))</f>
        <v/>
      </c>
      <c r="I3979">
        <f>IF(C3979="","",IFERROR(VLOOKUP(C3979,lst_TA_binary_map_table,2,FALSE),"INVALID"))</f>
        <v/>
      </c>
      <c r="J3979">
        <f>IF(F3979=1,IF(H3979=I3979,1,0),"")</f>
        <v/>
      </c>
      <c r="K3979">
        <f>IF(G3979=0,1,"")</f>
        <v/>
      </c>
      <c r="L3979">
        <f>IF(K3979=1,COUNTIF($K$2:K3979,1),"")</f>
        <v/>
      </c>
    </row>
    <row r="3980">
      <c r="A3980">
        <f>IF(screen_TA_reviewer_A!$A3980="","",screen_TA_reviewer_A!$A3980)</f>
        <v/>
      </c>
      <c r="B3980">
        <f>IF(OR($A3980="",screen_TA_reviewer_A!$C3980=""),"",screen_TA_reviewer_A!$C3980)</f>
        <v/>
      </c>
      <c r="C3980">
        <f>IF(OR($A3980="",screen_TA_reviewer_B!$C3980=""),"",screen_TA_reviewer_B!$C3980)</f>
        <v/>
      </c>
      <c r="D3980">
        <f>IF(OR($A3980="",screen_TA_reviewer_A!$D3980=""),"",screen_TA_reviewer_A!$D3980)</f>
        <v/>
      </c>
      <c r="E3980">
        <f>IF(OR($A3980="",screen_TA_reviewer_B!$D3980=""),"",screen_TA_reviewer_B!$D3980)</f>
        <v/>
      </c>
      <c r="F3980">
        <f>IF(AND(B3980&lt;&gt;"",C3980&lt;&gt;""),1,"")</f>
        <v/>
      </c>
      <c r="G3980">
        <f>IF(F3980=1,IF(B3980=C3980,1,0),"")</f>
        <v/>
      </c>
      <c r="H3980">
        <f>IF(B3980="","",IFERROR(VLOOKUP(B3980,lst_TA_binary_map_table,2,FALSE),"INVALID"))</f>
        <v/>
      </c>
      <c r="I3980">
        <f>IF(C3980="","",IFERROR(VLOOKUP(C3980,lst_TA_binary_map_table,2,FALSE),"INVALID"))</f>
        <v/>
      </c>
      <c r="J3980">
        <f>IF(F3980=1,IF(H3980=I3980,1,0),"")</f>
        <v/>
      </c>
      <c r="K3980">
        <f>IF(G3980=0,1,"")</f>
        <v/>
      </c>
      <c r="L3980">
        <f>IF(K3980=1,COUNTIF($K$2:K3980,1),"")</f>
        <v/>
      </c>
    </row>
    <row r="3981">
      <c r="A3981">
        <f>IF(screen_TA_reviewer_A!$A3981="","",screen_TA_reviewer_A!$A3981)</f>
        <v/>
      </c>
      <c r="B3981">
        <f>IF(OR($A3981="",screen_TA_reviewer_A!$C3981=""),"",screen_TA_reviewer_A!$C3981)</f>
        <v/>
      </c>
      <c r="C3981">
        <f>IF(OR($A3981="",screen_TA_reviewer_B!$C3981=""),"",screen_TA_reviewer_B!$C3981)</f>
        <v/>
      </c>
      <c r="D3981">
        <f>IF(OR($A3981="",screen_TA_reviewer_A!$D3981=""),"",screen_TA_reviewer_A!$D3981)</f>
        <v/>
      </c>
      <c r="E3981">
        <f>IF(OR($A3981="",screen_TA_reviewer_B!$D3981=""),"",screen_TA_reviewer_B!$D3981)</f>
        <v/>
      </c>
      <c r="F3981">
        <f>IF(AND(B3981&lt;&gt;"",C3981&lt;&gt;""),1,"")</f>
        <v/>
      </c>
      <c r="G3981">
        <f>IF(F3981=1,IF(B3981=C3981,1,0),"")</f>
        <v/>
      </c>
      <c r="H3981">
        <f>IF(B3981="","",IFERROR(VLOOKUP(B3981,lst_TA_binary_map_table,2,FALSE),"INVALID"))</f>
        <v/>
      </c>
      <c r="I3981">
        <f>IF(C3981="","",IFERROR(VLOOKUP(C3981,lst_TA_binary_map_table,2,FALSE),"INVALID"))</f>
        <v/>
      </c>
      <c r="J3981">
        <f>IF(F3981=1,IF(H3981=I3981,1,0),"")</f>
        <v/>
      </c>
      <c r="K3981">
        <f>IF(G3981=0,1,"")</f>
        <v/>
      </c>
      <c r="L3981">
        <f>IF(K3981=1,COUNTIF($K$2:K3981,1),"")</f>
        <v/>
      </c>
    </row>
    <row r="3982">
      <c r="A3982">
        <f>IF(screen_TA_reviewer_A!$A3982="","",screen_TA_reviewer_A!$A3982)</f>
        <v/>
      </c>
      <c r="B3982">
        <f>IF(OR($A3982="",screen_TA_reviewer_A!$C3982=""),"",screen_TA_reviewer_A!$C3982)</f>
        <v/>
      </c>
      <c r="C3982">
        <f>IF(OR($A3982="",screen_TA_reviewer_B!$C3982=""),"",screen_TA_reviewer_B!$C3982)</f>
        <v/>
      </c>
      <c r="D3982">
        <f>IF(OR($A3982="",screen_TA_reviewer_A!$D3982=""),"",screen_TA_reviewer_A!$D3982)</f>
        <v/>
      </c>
      <c r="E3982">
        <f>IF(OR($A3982="",screen_TA_reviewer_B!$D3982=""),"",screen_TA_reviewer_B!$D3982)</f>
        <v/>
      </c>
      <c r="F3982">
        <f>IF(AND(B3982&lt;&gt;"",C3982&lt;&gt;""),1,"")</f>
        <v/>
      </c>
      <c r="G3982">
        <f>IF(F3982=1,IF(B3982=C3982,1,0),"")</f>
        <v/>
      </c>
      <c r="H3982">
        <f>IF(B3982="","",IFERROR(VLOOKUP(B3982,lst_TA_binary_map_table,2,FALSE),"INVALID"))</f>
        <v/>
      </c>
      <c r="I3982">
        <f>IF(C3982="","",IFERROR(VLOOKUP(C3982,lst_TA_binary_map_table,2,FALSE),"INVALID"))</f>
        <v/>
      </c>
      <c r="J3982">
        <f>IF(F3982=1,IF(H3982=I3982,1,0),"")</f>
        <v/>
      </c>
      <c r="K3982">
        <f>IF(G3982=0,1,"")</f>
        <v/>
      </c>
      <c r="L3982">
        <f>IF(K3982=1,COUNTIF($K$2:K3982,1),"")</f>
        <v/>
      </c>
    </row>
    <row r="3983">
      <c r="A3983">
        <f>IF(screen_TA_reviewer_A!$A3983="","",screen_TA_reviewer_A!$A3983)</f>
        <v/>
      </c>
      <c r="B3983">
        <f>IF(OR($A3983="",screen_TA_reviewer_A!$C3983=""),"",screen_TA_reviewer_A!$C3983)</f>
        <v/>
      </c>
      <c r="C3983">
        <f>IF(OR($A3983="",screen_TA_reviewer_B!$C3983=""),"",screen_TA_reviewer_B!$C3983)</f>
        <v/>
      </c>
      <c r="D3983">
        <f>IF(OR($A3983="",screen_TA_reviewer_A!$D3983=""),"",screen_TA_reviewer_A!$D3983)</f>
        <v/>
      </c>
      <c r="E3983">
        <f>IF(OR($A3983="",screen_TA_reviewer_B!$D3983=""),"",screen_TA_reviewer_B!$D3983)</f>
        <v/>
      </c>
      <c r="F3983">
        <f>IF(AND(B3983&lt;&gt;"",C3983&lt;&gt;""),1,"")</f>
        <v/>
      </c>
      <c r="G3983">
        <f>IF(F3983=1,IF(B3983=C3983,1,0),"")</f>
        <v/>
      </c>
      <c r="H3983">
        <f>IF(B3983="","",IFERROR(VLOOKUP(B3983,lst_TA_binary_map_table,2,FALSE),"INVALID"))</f>
        <v/>
      </c>
      <c r="I3983">
        <f>IF(C3983="","",IFERROR(VLOOKUP(C3983,lst_TA_binary_map_table,2,FALSE),"INVALID"))</f>
        <v/>
      </c>
      <c r="J3983">
        <f>IF(F3983=1,IF(H3983=I3983,1,0),"")</f>
        <v/>
      </c>
      <c r="K3983">
        <f>IF(G3983=0,1,"")</f>
        <v/>
      </c>
      <c r="L3983">
        <f>IF(K3983=1,COUNTIF($K$2:K3983,1),"")</f>
        <v/>
      </c>
    </row>
    <row r="3984">
      <c r="A3984">
        <f>IF(screen_TA_reviewer_A!$A3984="","",screen_TA_reviewer_A!$A3984)</f>
        <v/>
      </c>
      <c r="B3984">
        <f>IF(OR($A3984="",screen_TA_reviewer_A!$C3984=""),"",screen_TA_reviewer_A!$C3984)</f>
        <v/>
      </c>
      <c r="C3984">
        <f>IF(OR($A3984="",screen_TA_reviewer_B!$C3984=""),"",screen_TA_reviewer_B!$C3984)</f>
        <v/>
      </c>
      <c r="D3984">
        <f>IF(OR($A3984="",screen_TA_reviewer_A!$D3984=""),"",screen_TA_reviewer_A!$D3984)</f>
        <v/>
      </c>
      <c r="E3984">
        <f>IF(OR($A3984="",screen_TA_reviewer_B!$D3984=""),"",screen_TA_reviewer_B!$D3984)</f>
        <v/>
      </c>
      <c r="F3984">
        <f>IF(AND(B3984&lt;&gt;"",C3984&lt;&gt;""),1,"")</f>
        <v/>
      </c>
      <c r="G3984">
        <f>IF(F3984=1,IF(B3984=C3984,1,0),"")</f>
        <v/>
      </c>
      <c r="H3984">
        <f>IF(B3984="","",IFERROR(VLOOKUP(B3984,lst_TA_binary_map_table,2,FALSE),"INVALID"))</f>
        <v/>
      </c>
      <c r="I3984">
        <f>IF(C3984="","",IFERROR(VLOOKUP(C3984,lst_TA_binary_map_table,2,FALSE),"INVALID"))</f>
        <v/>
      </c>
      <c r="J3984">
        <f>IF(F3984=1,IF(H3984=I3984,1,0),"")</f>
        <v/>
      </c>
      <c r="K3984">
        <f>IF(G3984=0,1,"")</f>
        <v/>
      </c>
      <c r="L3984">
        <f>IF(K3984=1,COUNTIF($K$2:K3984,1),"")</f>
        <v/>
      </c>
    </row>
    <row r="3985">
      <c r="A3985">
        <f>IF(screen_TA_reviewer_A!$A3985="","",screen_TA_reviewer_A!$A3985)</f>
        <v/>
      </c>
      <c r="B3985">
        <f>IF(OR($A3985="",screen_TA_reviewer_A!$C3985=""),"",screen_TA_reviewer_A!$C3985)</f>
        <v/>
      </c>
      <c r="C3985">
        <f>IF(OR($A3985="",screen_TA_reviewer_B!$C3985=""),"",screen_TA_reviewer_B!$C3985)</f>
        <v/>
      </c>
      <c r="D3985">
        <f>IF(OR($A3985="",screen_TA_reviewer_A!$D3985=""),"",screen_TA_reviewer_A!$D3985)</f>
        <v/>
      </c>
      <c r="E3985">
        <f>IF(OR($A3985="",screen_TA_reviewer_B!$D3985=""),"",screen_TA_reviewer_B!$D3985)</f>
        <v/>
      </c>
      <c r="F3985">
        <f>IF(AND(B3985&lt;&gt;"",C3985&lt;&gt;""),1,"")</f>
        <v/>
      </c>
      <c r="G3985">
        <f>IF(F3985=1,IF(B3985=C3985,1,0),"")</f>
        <v/>
      </c>
      <c r="H3985">
        <f>IF(B3985="","",IFERROR(VLOOKUP(B3985,lst_TA_binary_map_table,2,FALSE),"INVALID"))</f>
        <v/>
      </c>
      <c r="I3985">
        <f>IF(C3985="","",IFERROR(VLOOKUP(C3985,lst_TA_binary_map_table,2,FALSE),"INVALID"))</f>
        <v/>
      </c>
      <c r="J3985">
        <f>IF(F3985=1,IF(H3985=I3985,1,0),"")</f>
        <v/>
      </c>
      <c r="K3985">
        <f>IF(G3985=0,1,"")</f>
        <v/>
      </c>
      <c r="L3985">
        <f>IF(K3985=1,COUNTIF($K$2:K3985,1),"")</f>
        <v/>
      </c>
    </row>
    <row r="3986">
      <c r="A3986">
        <f>IF(screen_TA_reviewer_A!$A3986="","",screen_TA_reviewer_A!$A3986)</f>
        <v/>
      </c>
      <c r="B3986">
        <f>IF(OR($A3986="",screen_TA_reviewer_A!$C3986=""),"",screen_TA_reviewer_A!$C3986)</f>
        <v/>
      </c>
      <c r="C3986">
        <f>IF(OR($A3986="",screen_TA_reviewer_B!$C3986=""),"",screen_TA_reviewer_B!$C3986)</f>
        <v/>
      </c>
      <c r="D3986">
        <f>IF(OR($A3986="",screen_TA_reviewer_A!$D3986=""),"",screen_TA_reviewer_A!$D3986)</f>
        <v/>
      </c>
      <c r="E3986">
        <f>IF(OR($A3986="",screen_TA_reviewer_B!$D3986=""),"",screen_TA_reviewer_B!$D3986)</f>
        <v/>
      </c>
      <c r="F3986">
        <f>IF(AND(B3986&lt;&gt;"",C3986&lt;&gt;""),1,"")</f>
        <v/>
      </c>
      <c r="G3986">
        <f>IF(F3986=1,IF(B3986=C3986,1,0),"")</f>
        <v/>
      </c>
      <c r="H3986">
        <f>IF(B3986="","",IFERROR(VLOOKUP(B3986,lst_TA_binary_map_table,2,FALSE),"INVALID"))</f>
        <v/>
      </c>
      <c r="I3986">
        <f>IF(C3986="","",IFERROR(VLOOKUP(C3986,lst_TA_binary_map_table,2,FALSE),"INVALID"))</f>
        <v/>
      </c>
      <c r="J3986">
        <f>IF(F3986=1,IF(H3986=I3986,1,0),"")</f>
        <v/>
      </c>
      <c r="K3986">
        <f>IF(G3986=0,1,"")</f>
        <v/>
      </c>
      <c r="L3986">
        <f>IF(K3986=1,COUNTIF($K$2:K3986,1),"")</f>
        <v/>
      </c>
    </row>
    <row r="3987">
      <c r="A3987">
        <f>IF(screen_TA_reviewer_A!$A3987="","",screen_TA_reviewer_A!$A3987)</f>
        <v/>
      </c>
      <c r="B3987">
        <f>IF(OR($A3987="",screen_TA_reviewer_A!$C3987=""),"",screen_TA_reviewer_A!$C3987)</f>
        <v/>
      </c>
      <c r="C3987">
        <f>IF(OR($A3987="",screen_TA_reviewer_B!$C3987=""),"",screen_TA_reviewer_B!$C3987)</f>
        <v/>
      </c>
      <c r="D3987">
        <f>IF(OR($A3987="",screen_TA_reviewer_A!$D3987=""),"",screen_TA_reviewer_A!$D3987)</f>
        <v/>
      </c>
      <c r="E3987">
        <f>IF(OR($A3987="",screen_TA_reviewer_B!$D3987=""),"",screen_TA_reviewer_B!$D3987)</f>
        <v/>
      </c>
      <c r="F3987">
        <f>IF(AND(B3987&lt;&gt;"",C3987&lt;&gt;""),1,"")</f>
        <v/>
      </c>
      <c r="G3987">
        <f>IF(F3987=1,IF(B3987=C3987,1,0),"")</f>
        <v/>
      </c>
      <c r="H3987">
        <f>IF(B3987="","",IFERROR(VLOOKUP(B3987,lst_TA_binary_map_table,2,FALSE),"INVALID"))</f>
        <v/>
      </c>
      <c r="I3987">
        <f>IF(C3987="","",IFERROR(VLOOKUP(C3987,lst_TA_binary_map_table,2,FALSE),"INVALID"))</f>
        <v/>
      </c>
      <c r="J3987">
        <f>IF(F3987=1,IF(H3987=I3987,1,0),"")</f>
        <v/>
      </c>
      <c r="K3987">
        <f>IF(G3987=0,1,"")</f>
        <v/>
      </c>
      <c r="L3987">
        <f>IF(K3987=1,COUNTIF($K$2:K3987,1),"")</f>
        <v/>
      </c>
    </row>
    <row r="3988">
      <c r="A3988">
        <f>IF(screen_TA_reviewer_A!$A3988="","",screen_TA_reviewer_A!$A3988)</f>
        <v/>
      </c>
      <c r="B3988">
        <f>IF(OR($A3988="",screen_TA_reviewer_A!$C3988=""),"",screen_TA_reviewer_A!$C3988)</f>
        <v/>
      </c>
      <c r="C3988">
        <f>IF(OR($A3988="",screen_TA_reviewer_B!$C3988=""),"",screen_TA_reviewer_B!$C3988)</f>
        <v/>
      </c>
      <c r="D3988">
        <f>IF(OR($A3988="",screen_TA_reviewer_A!$D3988=""),"",screen_TA_reviewer_A!$D3988)</f>
        <v/>
      </c>
      <c r="E3988">
        <f>IF(OR($A3988="",screen_TA_reviewer_B!$D3988=""),"",screen_TA_reviewer_B!$D3988)</f>
        <v/>
      </c>
      <c r="F3988">
        <f>IF(AND(B3988&lt;&gt;"",C3988&lt;&gt;""),1,"")</f>
        <v/>
      </c>
      <c r="G3988">
        <f>IF(F3988=1,IF(B3988=C3988,1,0),"")</f>
        <v/>
      </c>
      <c r="H3988">
        <f>IF(B3988="","",IFERROR(VLOOKUP(B3988,lst_TA_binary_map_table,2,FALSE),"INVALID"))</f>
        <v/>
      </c>
      <c r="I3988">
        <f>IF(C3988="","",IFERROR(VLOOKUP(C3988,lst_TA_binary_map_table,2,FALSE),"INVALID"))</f>
        <v/>
      </c>
      <c r="J3988">
        <f>IF(F3988=1,IF(H3988=I3988,1,0),"")</f>
        <v/>
      </c>
      <c r="K3988">
        <f>IF(G3988=0,1,"")</f>
        <v/>
      </c>
      <c r="L3988">
        <f>IF(K3988=1,COUNTIF($K$2:K3988,1),"")</f>
        <v/>
      </c>
    </row>
    <row r="3989">
      <c r="A3989">
        <f>IF(screen_TA_reviewer_A!$A3989="","",screen_TA_reviewer_A!$A3989)</f>
        <v/>
      </c>
      <c r="B3989">
        <f>IF(OR($A3989="",screen_TA_reviewer_A!$C3989=""),"",screen_TA_reviewer_A!$C3989)</f>
        <v/>
      </c>
      <c r="C3989">
        <f>IF(OR($A3989="",screen_TA_reviewer_B!$C3989=""),"",screen_TA_reviewer_B!$C3989)</f>
        <v/>
      </c>
      <c r="D3989">
        <f>IF(OR($A3989="",screen_TA_reviewer_A!$D3989=""),"",screen_TA_reviewer_A!$D3989)</f>
        <v/>
      </c>
      <c r="E3989">
        <f>IF(OR($A3989="",screen_TA_reviewer_B!$D3989=""),"",screen_TA_reviewer_B!$D3989)</f>
        <v/>
      </c>
      <c r="F3989">
        <f>IF(AND(B3989&lt;&gt;"",C3989&lt;&gt;""),1,"")</f>
        <v/>
      </c>
      <c r="G3989">
        <f>IF(F3989=1,IF(B3989=C3989,1,0),"")</f>
        <v/>
      </c>
      <c r="H3989">
        <f>IF(B3989="","",IFERROR(VLOOKUP(B3989,lst_TA_binary_map_table,2,FALSE),"INVALID"))</f>
        <v/>
      </c>
      <c r="I3989">
        <f>IF(C3989="","",IFERROR(VLOOKUP(C3989,lst_TA_binary_map_table,2,FALSE),"INVALID"))</f>
        <v/>
      </c>
      <c r="J3989">
        <f>IF(F3989=1,IF(H3989=I3989,1,0),"")</f>
        <v/>
      </c>
      <c r="K3989">
        <f>IF(G3989=0,1,"")</f>
        <v/>
      </c>
      <c r="L3989">
        <f>IF(K3989=1,COUNTIF($K$2:K3989,1),"")</f>
        <v/>
      </c>
    </row>
    <row r="3990">
      <c r="A3990">
        <f>IF(screen_TA_reviewer_A!$A3990="","",screen_TA_reviewer_A!$A3990)</f>
        <v/>
      </c>
      <c r="B3990">
        <f>IF(OR($A3990="",screen_TA_reviewer_A!$C3990=""),"",screen_TA_reviewer_A!$C3990)</f>
        <v/>
      </c>
      <c r="C3990">
        <f>IF(OR($A3990="",screen_TA_reviewer_B!$C3990=""),"",screen_TA_reviewer_B!$C3990)</f>
        <v/>
      </c>
      <c r="D3990">
        <f>IF(OR($A3990="",screen_TA_reviewer_A!$D3990=""),"",screen_TA_reviewer_A!$D3990)</f>
        <v/>
      </c>
      <c r="E3990">
        <f>IF(OR($A3990="",screen_TA_reviewer_B!$D3990=""),"",screen_TA_reviewer_B!$D3990)</f>
        <v/>
      </c>
      <c r="F3990">
        <f>IF(AND(B3990&lt;&gt;"",C3990&lt;&gt;""),1,"")</f>
        <v/>
      </c>
      <c r="G3990">
        <f>IF(F3990=1,IF(B3990=C3990,1,0),"")</f>
        <v/>
      </c>
      <c r="H3990">
        <f>IF(B3990="","",IFERROR(VLOOKUP(B3990,lst_TA_binary_map_table,2,FALSE),"INVALID"))</f>
        <v/>
      </c>
      <c r="I3990">
        <f>IF(C3990="","",IFERROR(VLOOKUP(C3990,lst_TA_binary_map_table,2,FALSE),"INVALID"))</f>
        <v/>
      </c>
      <c r="J3990">
        <f>IF(F3990=1,IF(H3990=I3990,1,0),"")</f>
        <v/>
      </c>
      <c r="K3990">
        <f>IF(G3990=0,1,"")</f>
        <v/>
      </c>
      <c r="L3990">
        <f>IF(K3990=1,COUNTIF($K$2:K3990,1),"")</f>
        <v/>
      </c>
    </row>
    <row r="3991">
      <c r="A3991">
        <f>IF(screen_TA_reviewer_A!$A3991="","",screen_TA_reviewer_A!$A3991)</f>
        <v/>
      </c>
      <c r="B3991">
        <f>IF(OR($A3991="",screen_TA_reviewer_A!$C3991=""),"",screen_TA_reviewer_A!$C3991)</f>
        <v/>
      </c>
      <c r="C3991">
        <f>IF(OR($A3991="",screen_TA_reviewer_B!$C3991=""),"",screen_TA_reviewer_B!$C3991)</f>
        <v/>
      </c>
      <c r="D3991">
        <f>IF(OR($A3991="",screen_TA_reviewer_A!$D3991=""),"",screen_TA_reviewer_A!$D3991)</f>
        <v/>
      </c>
      <c r="E3991">
        <f>IF(OR($A3991="",screen_TA_reviewer_B!$D3991=""),"",screen_TA_reviewer_B!$D3991)</f>
        <v/>
      </c>
      <c r="F3991">
        <f>IF(AND(B3991&lt;&gt;"",C3991&lt;&gt;""),1,"")</f>
        <v/>
      </c>
      <c r="G3991">
        <f>IF(F3991=1,IF(B3991=C3991,1,0),"")</f>
        <v/>
      </c>
      <c r="H3991">
        <f>IF(B3991="","",IFERROR(VLOOKUP(B3991,lst_TA_binary_map_table,2,FALSE),"INVALID"))</f>
        <v/>
      </c>
      <c r="I3991">
        <f>IF(C3991="","",IFERROR(VLOOKUP(C3991,lst_TA_binary_map_table,2,FALSE),"INVALID"))</f>
        <v/>
      </c>
      <c r="J3991">
        <f>IF(F3991=1,IF(H3991=I3991,1,0),"")</f>
        <v/>
      </c>
      <c r="K3991">
        <f>IF(G3991=0,1,"")</f>
        <v/>
      </c>
      <c r="L3991">
        <f>IF(K3991=1,COUNTIF($K$2:K3991,1),"")</f>
        <v/>
      </c>
    </row>
    <row r="3992">
      <c r="A3992">
        <f>IF(screen_TA_reviewer_A!$A3992="","",screen_TA_reviewer_A!$A3992)</f>
        <v/>
      </c>
      <c r="B3992">
        <f>IF(OR($A3992="",screen_TA_reviewer_A!$C3992=""),"",screen_TA_reviewer_A!$C3992)</f>
        <v/>
      </c>
      <c r="C3992">
        <f>IF(OR($A3992="",screen_TA_reviewer_B!$C3992=""),"",screen_TA_reviewer_B!$C3992)</f>
        <v/>
      </c>
      <c r="D3992">
        <f>IF(OR($A3992="",screen_TA_reviewer_A!$D3992=""),"",screen_TA_reviewer_A!$D3992)</f>
        <v/>
      </c>
      <c r="E3992">
        <f>IF(OR($A3992="",screen_TA_reviewer_B!$D3992=""),"",screen_TA_reviewer_B!$D3992)</f>
        <v/>
      </c>
      <c r="F3992">
        <f>IF(AND(B3992&lt;&gt;"",C3992&lt;&gt;""),1,"")</f>
        <v/>
      </c>
      <c r="G3992">
        <f>IF(F3992=1,IF(B3992=C3992,1,0),"")</f>
        <v/>
      </c>
      <c r="H3992">
        <f>IF(B3992="","",IFERROR(VLOOKUP(B3992,lst_TA_binary_map_table,2,FALSE),"INVALID"))</f>
        <v/>
      </c>
      <c r="I3992">
        <f>IF(C3992="","",IFERROR(VLOOKUP(C3992,lst_TA_binary_map_table,2,FALSE),"INVALID"))</f>
        <v/>
      </c>
      <c r="J3992">
        <f>IF(F3992=1,IF(H3992=I3992,1,0),"")</f>
        <v/>
      </c>
      <c r="K3992">
        <f>IF(G3992=0,1,"")</f>
        <v/>
      </c>
      <c r="L3992">
        <f>IF(K3992=1,COUNTIF($K$2:K3992,1),"")</f>
        <v/>
      </c>
    </row>
    <row r="3993">
      <c r="A3993">
        <f>IF(screen_TA_reviewer_A!$A3993="","",screen_TA_reviewer_A!$A3993)</f>
        <v/>
      </c>
      <c r="B3993">
        <f>IF(OR($A3993="",screen_TA_reviewer_A!$C3993=""),"",screen_TA_reviewer_A!$C3993)</f>
        <v/>
      </c>
      <c r="C3993">
        <f>IF(OR($A3993="",screen_TA_reviewer_B!$C3993=""),"",screen_TA_reviewer_B!$C3993)</f>
        <v/>
      </c>
      <c r="D3993">
        <f>IF(OR($A3993="",screen_TA_reviewer_A!$D3993=""),"",screen_TA_reviewer_A!$D3993)</f>
        <v/>
      </c>
      <c r="E3993">
        <f>IF(OR($A3993="",screen_TA_reviewer_B!$D3993=""),"",screen_TA_reviewer_B!$D3993)</f>
        <v/>
      </c>
      <c r="F3993">
        <f>IF(AND(B3993&lt;&gt;"",C3993&lt;&gt;""),1,"")</f>
        <v/>
      </c>
      <c r="G3993">
        <f>IF(F3993=1,IF(B3993=C3993,1,0),"")</f>
        <v/>
      </c>
      <c r="H3993">
        <f>IF(B3993="","",IFERROR(VLOOKUP(B3993,lst_TA_binary_map_table,2,FALSE),"INVALID"))</f>
        <v/>
      </c>
      <c r="I3993">
        <f>IF(C3993="","",IFERROR(VLOOKUP(C3993,lst_TA_binary_map_table,2,FALSE),"INVALID"))</f>
        <v/>
      </c>
      <c r="J3993">
        <f>IF(F3993=1,IF(H3993=I3993,1,0),"")</f>
        <v/>
      </c>
      <c r="K3993">
        <f>IF(G3993=0,1,"")</f>
        <v/>
      </c>
      <c r="L3993">
        <f>IF(K3993=1,COUNTIF($K$2:K3993,1),"")</f>
        <v/>
      </c>
    </row>
    <row r="3994">
      <c r="A3994">
        <f>IF(screen_TA_reviewer_A!$A3994="","",screen_TA_reviewer_A!$A3994)</f>
        <v/>
      </c>
      <c r="B3994">
        <f>IF(OR($A3994="",screen_TA_reviewer_A!$C3994=""),"",screen_TA_reviewer_A!$C3994)</f>
        <v/>
      </c>
      <c r="C3994">
        <f>IF(OR($A3994="",screen_TA_reviewer_B!$C3994=""),"",screen_TA_reviewer_B!$C3994)</f>
        <v/>
      </c>
      <c r="D3994">
        <f>IF(OR($A3994="",screen_TA_reviewer_A!$D3994=""),"",screen_TA_reviewer_A!$D3994)</f>
        <v/>
      </c>
      <c r="E3994">
        <f>IF(OR($A3994="",screen_TA_reviewer_B!$D3994=""),"",screen_TA_reviewer_B!$D3994)</f>
        <v/>
      </c>
      <c r="F3994">
        <f>IF(AND(B3994&lt;&gt;"",C3994&lt;&gt;""),1,"")</f>
        <v/>
      </c>
      <c r="G3994">
        <f>IF(F3994=1,IF(B3994=C3994,1,0),"")</f>
        <v/>
      </c>
      <c r="H3994">
        <f>IF(B3994="","",IFERROR(VLOOKUP(B3994,lst_TA_binary_map_table,2,FALSE),"INVALID"))</f>
        <v/>
      </c>
      <c r="I3994">
        <f>IF(C3994="","",IFERROR(VLOOKUP(C3994,lst_TA_binary_map_table,2,FALSE),"INVALID"))</f>
        <v/>
      </c>
      <c r="J3994">
        <f>IF(F3994=1,IF(H3994=I3994,1,0),"")</f>
        <v/>
      </c>
      <c r="K3994">
        <f>IF(G3994=0,1,"")</f>
        <v/>
      </c>
      <c r="L3994">
        <f>IF(K3994=1,COUNTIF($K$2:K3994,1),"")</f>
        <v/>
      </c>
    </row>
    <row r="3995">
      <c r="A3995">
        <f>IF(screen_TA_reviewer_A!$A3995="","",screen_TA_reviewer_A!$A3995)</f>
        <v/>
      </c>
      <c r="B3995">
        <f>IF(OR($A3995="",screen_TA_reviewer_A!$C3995=""),"",screen_TA_reviewer_A!$C3995)</f>
        <v/>
      </c>
      <c r="C3995">
        <f>IF(OR($A3995="",screen_TA_reviewer_B!$C3995=""),"",screen_TA_reviewer_B!$C3995)</f>
        <v/>
      </c>
      <c r="D3995">
        <f>IF(OR($A3995="",screen_TA_reviewer_A!$D3995=""),"",screen_TA_reviewer_A!$D3995)</f>
        <v/>
      </c>
      <c r="E3995">
        <f>IF(OR($A3995="",screen_TA_reviewer_B!$D3995=""),"",screen_TA_reviewer_B!$D3995)</f>
        <v/>
      </c>
      <c r="F3995">
        <f>IF(AND(B3995&lt;&gt;"",C3995&lt;&gt;""),1,"")</f>
        <v/>
      </c>
      <c r="G3995">
        <f>IF(F3995=1,IF(B3995=C3995,1,0),"")</f>
        <v/>
      </c>
      <c r="H3995">
        <f>IF(B3995="","",IFERROR(VLOOKUP(B3995,lst_TA_binary_map_table,2,FALSE),"INVALID"))</f>
        <v/>
      </c>
      <c r="I3995">
        <f>IF(C3995="","",IFERROR(VLOOKUP(C3995,lst_TA_binary_map_table,2,FALSE),"INVALID"))</f>
        <v/>
      </c>
      <c r="J3995">
        <f>IF(F3995=1,IF(H3995=I3995,1,0),"")</f>
        <v/>
      </c>
      <c r="K3995">
        <f>IF(G3995=0,1,"")</f>
        <v/>
      </c>
      <c r="L3995">
        <f>IF(K3995=1,COUNTIF($K$2:K3995,1),"")</f>
        <v/>
      </c>
    </row>
    <row r="3996">
      <c r="A3996">
        <f>IF(screen_TA_reviewer_A!$A3996="","",screen_TA_reviewer_A!$A3996)</f>
        <v/>
      </c>
      <c r="B3996">
        <f>IF(OR($A3996="",screen_TA_reviewer_A!$C3996=""),"",screen_TA_reviewer_A!$C3996)</f>
        <v/>
      </c>
      <c r="C3996">
        <f>IF(OR($A3996="",screen_TA_reviewer_B!$C3996=""),"",screen_TA_reviewer_B!$C3996)</f>
        <v/>
      </c>
      <c r="D3996">
        <f>IF(OR($A3996="",screen_TA_reviewer_A!$D3996=""),"",screen_TA_reviewer_A!$D3996)</f>
        <v/>
      </c>
      <c r="E3996">
        <f>IF(OR($A3996="",screen_TA_reviewer_B!$D3996=""),"",screen_TA_reviewer_B!$D3996)</f>
        <v/>
      </c>
      <c r="F3996">
        <f>IF(AND(B3996&lt;&gt;"",C3996&lt;&gt;""),1,"")</f>
        <v/>
      </c>
      <c r="G3996">
        <f>IF(F3996=1,IF(B3996=C3996,1,0),"")</f>
        <v/>
      </c>
      <c r="H3996">
        <f>IF(B3996="","",IFERROR(VLOOKUP(B3996,lst_TA_binary_map_table,2,FALSE),"INVALID"))</f>
        <v/>
      </c>
      <c r="I3996">
        <f>IF(C3996="","",IFERROR(VLOOKUP(C3996,lst_TA_binary_map_table,2,FALSE),"INVALID"))</f>
        <v/>
      </c>
      <c r="J3996">
        <f>IF(F3996=1,IF(H3996=I3996,1,0),"")</f>
        <v/>
      </c>
      <c r="K3996">
        <f>IF(G3996=0,1,"")</f>
        <v/>
      </c>
      <c r="L3996">
        <f>IF(K3996=1,COUNTIF($K$2:K3996,1),"")</f>
        <v/>
      </c>
    </row>
    <row r="3997">
      <c r="A3997">
        <f>IF(screen_TA_reviewer_A!$A3997="","",screen_TA_reviewer_A!$A3997)</f>
        <v/>
      </c>
      <c r="B3997">
        <f>IF(OR($A3997="",screen_TA_reviewer_A!$C3997=""),"",screen_TA_reviewer_A!$C3997)</f>
        <v/>
      </c>
      <c r="C3997">
        <f>IF(OR($A3997="",screen_TA_reviewer_B!$C3997=""),"",screen_TA_reviewer_B!$C3997)</f>
        <v/>
      </c>
      <c r="D3997">
        <f>IF(OR($A3997="",screen_TA_reviewer_A!$D3997=""),"",screen_TA_reviewer_A!$D3997)</f>
        <v/>
      </c>
      <c r="E3997">
        <f>IF(OR($A3997="",screen_TA_reviewer_B!$D3997=""),"",screen_TA_reviewer_B!$D3997)</f>
        <v/>
      </c>
      <c r="F3997">
        <f>IF(AND(B3997&lt;&gt;"",C3997&lt;&gt;""),1,"")</f>
        <v/>
      </c>
      <c r="G3997">
        <f>IF(F3997=1,IF(B3997=C3997,1,0),"")</f>
        <v/>
      </c>
      <c r="H3997">
        <f>IF(B3997="","",IFERROR(VLOOKUP(B3997,lst_TA_binary_map_table,2,FALSE),"INVALID"))</f>
        <v/>
      </c>
      <c r="I3997">
        <f>IF(C3997="","",IFERROR(VLOOKUP(C3997,lst_TA_binary_map_table,2,FALSE),"INVALID"))</f>
        <v/>
      </c>
      <c r="J3997">
        <f>IF(F3997=1,IF(H3997=I3997,1,0),"")</f>
        <v/>
      </c>
      <c r="K3997">
        <f>IF(G3997=0,1,"")</f>
        <v/>
      </c>
      <c r="L3997">
        <f>IF(K3997=1,COUNTIF($K$2:K3997,1),"")</f>
        <v/>
      </c>
    </row>
    <row r="3998">
      <c r="A3998">
        <f>IF(screen_TA_reviewer_A!$A3998="","",screen_TA_reviewer_A!$A3998)</f>
        <v/>
      </c>
      <c r="B3998">
        <f>IF(OR($A3998="",screen_TA_reviewer_A!$C3998=""),"",screen_TA_reviewer_A!$C3998)</f>
        <v/>
      </c>
      <c r="C3998">
        <f>IF(OR($A3998="",screen_TA_reviewer_B!$C3998=""),"",screen_TA_reviewer_B!$C3998)</f>
        <v/>
      </c>
      <c r="D3998">
        <f>IF(OR($A3998="",screen_TA_reviewer_A!$D3998=""),"",screen_TA_reviewer_A!$D3998)</f>
        <v/>
      </c>
      <c r="E3998">
        <f>IF(OR($A3998="",screen_TA_reviewer_B!$D3998=""),"",screen_TA_reviewer_B!$D3998)</f>
        <v/>
      </c>
      <c r="F3998">
        <f>IF(AND(B3998&lt;&gt;"",C3998&lt;&gt;""),1,"")</f>
        <v/>
      </c>
      <c r="G3998">
        <f>IF(F3998=1,IF(B3998=C3998,1,0),"")</f>
        <v/>
      </c>
      <c r="H3998">
        <f>IF(B3998="","",IFERROR(VLOOKUP(B3998,lst_TA_binary_map_table,2,FALSE),"INVALID"))</f>
        <v/>
      </c>
      <c r="I3998">
        <f>IF(C3998="","",IFERROR(VLOOKUP(C3998,lst_TA_binary_map_table,2,FALSE),"INVALID"))</f>
        <v/>
      </c>
      <c r="J3998">
        <f>IF(F3998=1,IF(H3998=I3998,1,0),"")</f>
        <v/>
      </c>
      <c r="K3998">
        <f>IF(G3998=0,1,"")</f>
        <v/>
      </c>
      <c r="L3998">
        <f>IF(K3998=1,COUNTIF($K$2:K3998,1),"")</f>
        <v/>
      </c>
    </row>
    <row r="3999">
      <c r="A3999">
        <f>IF(screen_TA_reviewer_A!$A3999="","",screen_TA_reviewer_A!$A3999)</f>
        <v/>
      </c>
      <c r="B3999">
        <f>IF(OR($A3999="",screen_TA_reviewer_A!$C3999=""),"",screen_TA_reviewer_A!$C3999)</f>
        <v/>
      </c>
      <c r="C3999">
        <f>IF(OR($A3999="",screen_TA_reviewer_B!$C3999=""),"",screen_TA_reviewer_B!$C3999)</f>
        <v/>
      </c>
      <c r="D3999">
        <f>IF(OR($A3999="",screen_TA_reviewer_A!$D3999=""),"",screen_TA_reviewer_A!$D3999)</f>
        <v/>
      </c>
      <c r="E3999">
        <f>IF(OR($A3999="",screen_TA_reviewer_B!$D3999=""),"",screen_TA_reviewer_B!$D3999)</f>
        <v/>
      </c>
      <c r="F3999">
        <f>IF(AND(B3999&lt;&gt;"",C3999&lt;&gt;""),1,"")</f>
        <v/>
      </c>
      <c r="G3999">
        <f>IF(F3999=1,IF(B3999=C3999,1,0),"")</f>
        <v/>
      </c>
      <c r="H3999">
        <f>IF(B3999="","",IFERROR(VLOOKUP(B3999,lst_TA_binary_map_table,2,FALSE),"INVALID"))</f>
        <v/>
      </c>
      <c r="I3999">
        <f>IF(C3999="","",IFERROR(VLOOKUP(C3999,lst_TA_binary_map_table,2,FALSE),"INVALID"))</f>
        <v/>
      </c>
      <c r="J3999">
        <f>IF(F3999=1,IF(H3999=I3999,1,0),"")</f>
        <v/>
      </c>
      <c r="K3999">
        <f>IF(G3999=0,1,"")</f>
        <v/>
      </c>
      <c r="L3999">
        <f>IF(K3999=1,COUNTIF($K$2:K3999,1),"")</f>
        <v/>
      </c>
    </row>
    <row r="4000">
      <c r="A4000">
        <f>IF(screen_TA_reviewer_A!$A4000="","",screen_TA_reviewer_A!$A4000)</f>
        <v/>
      </c>
      <c r="B4000">
        <f>IF(OR($A4000="",screen_TA_reviewer_A!$C4000=""),"",screen_TA_reviewer_A!$C4000)</f>
        <v/>
      </c>
      <c r="C4000">
        <f>IF(OR($A4000="",screen_TA_reviewer_B!$C4000=""),"",screen_TA_reviewer_B!$C4000)</f>
        <v/>
      </c>
      <c r="D4000">
        <f>IF(OR($A4000="",screen_TA_reviewer_A!$D4000=""),"",screen_TA_reviewer_A!$D4000)</f>
        <v/>
      </c>
      <c r="E4000">
        <f>IF(OR($A4000="",screen_TA_reviewer_B!$D4000=""),"",screen_TA_reviewer_B!$D4000)</f>
        <v/>
      </c>
      <c r="F4000">
        <f>IF(AND(B4000&lt;&gt;"",C4000&lt;&gt;""),1,"")</f>
        <v/>
      </c>
      <c r="G4000">
        <f>IF(F4000=1,IF(B4000=C4000,1,0),"")</f>
        <v/>
      </c>
      <c r="H4000">
        <f>IF(B4000="","",IFERROR(VLOOKUP(B4000,lst_TA_binary_map_table,2,FALSE),"INVALID"))</f>
        <v/>
      </c>
      <c r="I4000">
        <f>IF(C4000="","",IFERROR(VLOOKUP(C4000,lst_TA_binary_map_table,2,FALSE),"INVALID"))</f>
        <v/>
      </c>
      <c r="J4000">
        <f>IF(F4000=1,IF(H4000=I4000,1,0),"")</f>
        <v/>
      </c>
      <c r="K4000">
        <f>IF(G4000=0,1,"")</f>
        <v/>
      </c>
      <c r="L4000">
        <f>IF(K4000=1,COUNTIF($K$2:K4000,1),"")</f>
        <v/>
      </c>
    </row>
    <row r="4001">
      <c r="A4001">
        <f>IF(screen_TA_reviewer_A!$A4001="","",screen_TA_reviewer_A!$A4001)</f>
        <v/>
      </c>
      <c r="B4001">
        <f>IF(OR($A4001="",screen_TA_reviewer_A!$C4001=""),"",screen_TA_reviewer_A!$C4001)</f>
        <v/>
      </c>
      <c r="C4001">
        <f>IF(OR($A4001="",screen_TA_reviewer_B!$C4001=""),"",screen_TA_reviewer_B!$C4001)</f>
        <v/>
      </c>
      <c r="D4001">
        <f>IF(OR($A4001="",screen_TA_reviewer_A!$D4001=""),"",screen_TA_reviewer_A!$D4001)</f>
        <v/>
      </c>
      <c r="E4001">
        <f>IF(OR($A4001="",screen_TA_reviewer_B!$D4001=""),"",screen_TA_reviewer_B!$D4001)</f>
        <v/>
      </c>
      <c r="F4001">
        <f>IF(AND(B4001&lt;&gt;"",C4001&lt;&gt;""),1,"")</f>
        <v/>
      </c>
      <c r="G4001">
        <f>IF(F4001=1,IF(B4001=C4001,1,0),"")</f>
        <v/>
      </c>
      <c r="H4001">
        <f>IF(B4001="","",IFERROR(VLOOKUP(B4001,lst_TA_binary_map_table,2,FALSE),"INVALID"))</f>
        <v/>
      </c>
      <c r="I4001">
        <f>IF(C4001="","",IFERROR(VLOOKUP(C4001,lst_TA_binary_map_table,2,FALSE),"INVALID"))</f>
        <v/>
      </c>
      <c r="J4001">
        <f>IF(F4001=1,IF(H4001=I4001,1,0),"")</f>
        <v/>
      </c>
      <c r="K4001">
        <f>IF(G4001=0,1,"")</f>
        <v/>
      </c>
      <c r="L4001">
        <f>IF(K4001=1,COUNTIF($K$2:K4001,1),"")</f>
        <v/>
      </c>
    </row>
    <row r="4002">
      <c r="A4002">
        <f>IF(screen_TA_reviewer_A!$A4002="","",screen_TA_reviewer_A!$A4002)</f>
        <v/>
      </c>
      <c r="B4002">
        <f>IF(OR($A4002="",screen_TA_reviewer_A!$C4002=""),"",screen_TA_reviewer_A!$C4002)</f>
        <v/>
      </c>
      <c r="C4002">
        <f>IF(OR($A4002="",screen_TA_reviewer_B!$C4002=""),"",screen_TA_reviewer_B!$C4002)</f>
        <v/>
      </c>
      <c r="D4002">
        <f>IF(OR($A4002="",screen_TA_reviewer_A!$D4002=""),"",screen_TA_reviewer_A!$D4002)</f>
        <v/>
      </c>
      <c r="E4002">
        <f>IF(OR($A4002="",screen_TA_reviewer_B!$D4002=""),"",screen_TA_reviewer_B!$D4002)</f>
        <v/>
      </c>
      <c r="F4002">
        <f>IF(AND(B4002&lt;&gt;"",C4002&lt;&gt;""),1,"")</f>
        <v/>
      </c>
      <c r="G4002">
        <f>IF(F4002=1,IF(B4002=C4002,1,0),"")</f>
        <v/>
      </c>
      <c r="H4002">
        <f>IF(B4002="","",IFERROR(VLOOKUP(B4002,lst_TA_binary_map_table,2,FALSE),"INVALID"))</f>
        <v/>
      </c>
      <c r="I4002">
        <f>IF(C4002="","",IFERROR(VLOOKUP(C4002,lst_TA_binary_map_table,2,FALSE),"INVALID"))</f>
        <v/>
      </c>
      <c r="J4002">
        <f>IF(F4002=1,IF(H4002=I4002,1,0),"")</f>
        <v/>
      </c>
      <c r="K4002">
        <f>IF(G4002=0,1,"")</f>
        <v/>
      </c>
      <c r="L4002">
        <f>IF(K4002=1,COUNTIF($K$2:K4002,1),"")</f>
        <v/>
      </c>
    </row>
    <row r="4003">
      <c r="A4003">
        <f>IF(screen_TA_reviewer_A!$A4003="","",screen_TA_reviewer_A!$A4003)</f>
        <v/>
      </c>
      <c r="B4003">
        <f>IF(OR($A4003="",screen_TA_reviewer_A!$C4003=""),"",screen_TA_reviewer_A!$C4003)</f>
        <v/>
      </c>
      <c r="C4003">
        <f>IF(OR($A4003="",screen_TA_reviewer_B!$C4003=""),"",screen_TA_reviewer_B!$C4003)</f>
        <v/>
      </c>
      <c r="D4003">
        <f>IF(OR($A4003="",screen_TA_reviewer_A!$D4003=""),"",screen_TA_reviewer_A!$D4003)</f>
        <v/>
      </c>
      <c r="E4003">
        <f>IF(OR($A4003="",screen_TA_reviewer_B!$D4003=""),"",screen_TA_reviewer_B!$D4003)</f>
        <v/>
      </c>
      <c r="F4003">
        <f>IF(AND(B4003&lt;&gt;"",C4003&lt;&gt;""),1,"")</f>
        <v/>
      </c>
      <c r="G4003">
        <f>IF(F4003=1,IF(B4003=C4003,1,0),"")</f>
        <v/>
      </c>
      <c r="H4003">
        <f>IF(B4003="","",IFERROR(VLOOKUP(B4003,lst_TA_binary_map_table,2,FALSE),"INVALID"))</f>
        <v/>
      </c>
      <c r="I4003">
        <f>IF(C4003="","",IFERROR(VLOOKUP(C4003,lst_TA_binary_map_table,2,FALSE),"INVALID"))</f>
        <v/>
      </c>
      <c r="J4003">
        <f>IF(F4003=1,IF(H4003=I4003,1,0),"")</f>
        <v/>
      </c>
      <c r="K4003">
        <f>IF(G4003=0,1,"")</f>
        <v/>
      </c>
      <c r="L4003">
        <f>IF(K4003=1,COUNTIF($K$2:K4003,1),"")</f>
        <v/>
      </c>
    </row>
    <row r="4004">
      <c r="A4004">
        <f>IF(screen_TA_reviewer_A!$A4004="","",screen_TA_reviewer_A!$A4004)</f>
        <v/>
      </c>
      <c r="B4004">
        <f>IF(OR($A4004="",screen_TA_reviewer_A!$C4004=""),"",screen_TA_reviewer_A!$C4004)</f>
        <v/>
      </c>
      <c r="C4004">
        <f>IF(OR($A4004="",screen_TA_reviewer_B!$C4004=""),"",screen_TA_reviewer_B!$C4004)</f>
        <v/>
      </c>
      <c r="D4004">
        <f>IF(OR($A4004="",screen_TA_reviewer_A!$D4004=""),"",screen_TA_reviewer_A!$D4004)</f>
        <v/>
      </c>
      <c r="E4004">
        <f>IF(OR($A4004="",screen_TA_reviewer_B!$D4004=""),"",screen_TA_reviewer_B!$D4004)</f>
        <v/>
      </c>
      <c r="F4004">
        <f>IF(AND(B4004&lt;&gt;"",C4004&lt;&gt;""),1,"")</f>
        <v/>
      </c>
      <c r="G4004">
        <f>IF(F4004=1,IF(B4004=C4004,1,0),"")</f>
        <v/>
      </c>
      <c r="H4004">
        <f>IF(B4004="","",IFERROR(VLOOKUP(B4004,lst_TA_binary_map_table,2,FALSE),"INVALID"))</f>
        <v/>
      </c>
      <c r="I4004">
        <f>IF(C4004="","",IFERROR(VLOOKUP(C4004,lst_TA_binary_map_table,2,FALSE),"INVALID"))</f>
        <v/>
      </c>
      <c r="J4004">
        <f>IF(F4004=1,IF(H4004=I4004,1,0),"")</f>
        <v/>
      </c>
      <c r="K4004">
        <f>IF(G4004=0,1,"")</f>
        <v/>
      </c>
      <c r="L4004">
        <f>IF(K4004=1,COUNTIF($K$2:K4004,1),"")</f>
        <v/>
      </c>
    </row>
    <row r="4005">
      <c r="A4005">
        <f>IF(screen_TA_reviewer_A!$A4005="","",screen_TA_reviewer_A!$A4005)</f>
        <v/>
      </c>
      <c r="B4005">
        <f>IF(OR($A4005="",screen_TA_reviewer_A!$C4005=""),"",screen_TA_reviewer_A!$C4005)</f>
        <v/>
      </c>
      <c r="C4005">
        <f>IF(OR($A4005="",screen_TA_reviewer_B!$C4005=""),"",screen_TA_reviewer_B!$C4005)</f>
        <v/>
      </c>
      <c r="D4005">
        <f>IF(OR($A4005="",screen_TA_reviewer_A!$D4005=""),"",screen_TA_reviewer_A!$D4005)</f>
        <v/>
      </c>
      <c r="E4005">
        <f>IF(OR($A4005="",screen_TA_reviewer_B!$D4005=""),"",screen_TA_reviewer_B!$D4005)</f>
        <v/>
      </c>
      <c r="F4005">
        <f>IF(AND(B4005&lt;&gt;"",C4005&lt;&gt;""),1,"")</f>
        <v/>
      </c>
      <c r="G4005">
        <f>IF(F4005=1,IF(B4005=C4005,1,0),"")</f>
        <v/>
      </c>
      <c r="H4005">
        <f>IF(B4005="","",IFERROR(VLOOKUP(B4005,lst_TA_binary_map_table,2,FALSE),"INVALID"))</f>
        <v/>
      </c>
      <c r="I4005">
        <f>IF(C4005="","",IFERROR(VLOOKUP(C4005,lst_TA_binary_map_table,2,FALSE),"INVALID"))</f>
        <v/>
      </c>
      <c r="J4005">
        <f>IF(F4005=1,IF(H4005=I4005,1,0),"")</f>
        <v/>
      </c>
      <c r="K4005">
        <f>IF(G4005=0,1,"")</f>
        <v/>
      </c>
      <c r="L4005">
        <f>IF(K4005=1,COUNTIF($K$2:K4005,1),"")</f>
        <v/>
      </c>
    </row>
    <row r="4006">
      <c r="A4006">
        <f>IF(screen_TA_reviewer_A!$A4006="","",screen_TA_reviewer_A!$A4006)</f>
        <v/>
      </c>
      <c r="B4006">
        <f>IF(OR($A4006="",screen_TA_reviewer_A!$C4006=""),"",screen_TA_reviewer_A!$C4006)</f>
        <v/>
      </c>
      <c r="C4006">
        <f>IF(OR($A4006="",screen_TA_reviewer_B!$C4006=""),"",screen_TA_reviewer_B!$C4006)</f>
        <v/>
      </c>
      <c r="D4006">
        <f>IF(OR($A4006="",screen_TA_reviewer_A!$D4006=""),"",screen_TA_reviewer_A!$D4006)</f>
        <v/>
      </c>
      <c r="E4006">
        <f>IF(OR($A4006="",screen_TA_reviewer_B!$D4006=""),"",screen_TA_reviewer_B!$D4006)</f>
        <v/>
      </c>
      <c r="F4006">
        <f>IF(AND(B4006&lt;&gt;"",C4006&lt;&gt;""),1,"")</f>
        <v/>
      </c>
      <c r="G4006">
        <f>IF(F4006=1,IF(B4006=C4006,1,0),"")</f>
        <v/>
      </c>
      <c r="H4006">
        <f>IF(B4006="","",IFERROR(VLOOKUP(B4006,lst_TA_binary_map_table,2,FALSE),"INVALID"))</f>
        <v/>
      </c>
      <c r="I4006">
        <f>IF(C4006="","",IFERROR(VLOOKUP(C4006,lst_TA_binary_map_table,2,FALSE),"INVALID"))</f>
        <v/>
      </c>
      <c r="J4006">
        <f>IF(F4006=1,IF(H4006=I4006,1,0),"")</f>
        <v/>
      </c>
      <c r="K4006">
        <f>IF(G4006=0,1,"")</f>
        <v/>
      </c>
      <c r="L4006">
        <f>IF(K4006=1,COUNTIF($K$2:K4006,1),"")</f>
        <v/>
      </c>
    </row>
    <row r="4007">
      <c r="A4007">
        <f>IF(screen_TA_reviewer_A!$A4007="","",screen_TA_reviewer_A!$A4007)</f>
        <v/>
      </c>
      <c r="B4007">
        <f>IF(OR($A4007="",screen_TA_reviewer_A!$C4007=""),"",screen_TA_reviewer_A!$C4007)</f>
        <v/>
      </c>
      <c r="C4007">
        <f>IF(OR($A4007="",screen_TA_reviewer_B!$C4007=""),"",screen_TA_reviewer_B!$C4007)</f>
        <v/>
      </c>
      <c r="D4007">
        <f>IF(OR($A4007="",screen_TA_reviewer_A!$D4007=""),"",screen_TA_reviewer_A!$D4007)</f>
        <v/>
      </c>
      <c r="E4007">
        <f>IF(OR($A4007="",screen_TA_reviewer_B!$D4007=""),"",screen_TA_reviewer_B!$D4007)</f>
        <v/>
      </c>
      <c r="F4007">
        <f>IF(AND(B4007&lt;&gt;"",C4007&lt;&gt;""),1,"")</f>
        <v/>
      </c>
      <c r="G4007">
        <f>IF(F4007=1,IF(B4007=C4007,1,0),"")</f>
        <v/>
      </c>
      <c r="H4007">
        <f>IF(B4007="","",IFERROR(VLOOKUP(B4007,lst_TA_binary_map_table,2,FALSE),"INVALID"))</f>
        <v/>
      </c>
      <c r="I4007">
        <f>IF(C4007="","",IFERROR(VLOOKUP(C4007,lst_TA_binary_map_table,2,FALSE),"INVALID"))</f>
        <v/>
      </c>
      <c r="J4007">
        <f>IF(F4007=1,IF(H4007=I4007,1,0),"")</f>
        <v/>
      </c>
      <c r="K4007">
        <f>IF(G4007=0,1,"")</f>
        <v/>
      </c>
      <c r="L4007">
        <f>IF(K4007=1,COUNTIF($K$2:K4007,1),"")</f>
        <v/>
      </c>
    </row>
    <row r="4008">
      <c r="A4008">
        <f>IF(screen_TA_reviewer_A!$A4008="","",screen_TA_reviewer_A!$A4008)</f>
        <v/>
      </c>
      <c r="B4008">
        <f>IF(OR($A4008="",screen_TA_reviewer_A!$C4008=""),"",screen_TA_reviewer_A!$C4008)</f>
        <v/>
      </c>
      <c r="C4008">
        <f>IF(OR($A4008="",screen_TA_reviewer_B!$C4008=""),"",screen_TA_reviewer_B!$C4008)</f>
        <v/>
      </c>
      <c r="D4008">
        <f>IF(OR($A4008="",screen_TA_reviewer_A!$D4008=""),"",screen_TA_reviewer_A!$D4008)</f>
        <v/>
      </c>
      <c r="E4008">
        <f>IF(OR($A4008="",screen_TA_reviewer_B!$D4008=""),"",screen_TA_reviewer_B!$D4008)</f>
        <v/>
      </c>
      <c r="F4008">
        <f>IF(AND(B4008&lt;&gt;"",C4008&lt;&gt;""),1,"")</f>
        <v/>
      </c>
      <c r="G4008">
        <f>IF(F4008=1,IF(B4008=C4008,1,0),"")</f>
        <v/>
      </c>
      <c r="H4008">
        <f>IF(B4008="","",IFERROR(VLOOKUP(B4008,lst_TA_binary_map_table,2,FALSE),"INVALID"))</f>
        <v/>
      </c>
      <c r="I4008">
        <f>IF(C4008="","",IFERROR(VLOOKUP(C4008,lst_TA_binary_map_table,2,FALSE),"INVALID"))</f>
        <v/>
      </c>
      <c r="J4008">
        <f>IF(F4008=1,IF(H4008=I4008,1,0),"")</f>
        <v/>
      </c>
      <c r="K4008">
        <f>IF(G4008=0,1,"")</f>
        <v/>
      </c>
      <c r="L4008">
        <f>IF(K4008=1,COUNTIF($K$2:K4008,1),"")</f>
        <v/>
      </c>
    </row>
    <row r="4009">
      <c r="A4009">
        <f>IF(screen_TA_reviewer_A!$A4009="","",screen_TA_reviewer_A!$A4009)</f>
        <v/>
      </c>
      <c r="B4009">
        <f>IF(OR($A4009="",screen_TA_reviewer_A!$C4009=""),"",screen_TA_reviewer_A!$C4009)</f>
        <v/>
      </c>
      <c r="C4009">
        <f>IF(OR($A4009="",screen_TA_reviewer_B!$C4009=""),"",screen_TA_reviewer_B!$C4009)</f>
        <v/>
      </c>
      <c r="D4009">
        <f>IF(OR($A4009="",screen_TA_reviewer_A!$D4009=""),"",screen_TA_reviewer_A!$D4009)</f>
        <v/>
      </c>
      <c r="E4009">
        <f>IF(OR($A4009="",screen_TA_reviewer_B!$D4009=""),"",screen_TA_reviewer_B!$D4009)</f>
        <v/>
      </c>
      <c r="F4009">
        <f>IF(AND(B4009&lt;&gt;"",C4009&lt;&gt;""),1,"")</f>
        <v/>
      </c>
      <c r="G4009">
        <f>IF(F4009=1,IF(B4009=C4009,1,0),"")</f>
        <v/>
      </c>
      <c r="H4009">
        <f>IF(B4009="","",IFERROR(VLOOKUP(B4009,lst_TA_binary_map_table,2,FALSE),"INVALID"))</f>
        <v/>
      </c>
      <c r="I4009">
        <f>IF(C4009="","",IFERROR(VLOOKUP(C4009,lst_TA_binary_map_table,2,FALSE),"INVALID"))</f>
        <v/>
      </c>
      <c r="J4009">
        <f>IF(F4009=1,IF(H4009=I4009,1,0),"")</f>
        <v/>
      </c>
      <c r="K4009">
        <f>IF(G4009=0,1,"")</f>
        <v/>
      </c>
      <c r="L4009">
        <f>IF(K4009=1,COUNTIF($K$2:K4009,1),"")</f>
        <v/>
      </c>
    </row>
    <row r="4010">
      <c r="A4010">
        <f>IF(screen_TA_reviewer_A!$A4010="","",screen_TA_reviewer_A!$A4010)</f>
        <v/>
      </c>
      <c r="B4010">
        <f>IF(OR($A4010="",screen_TA_reviewer_A!$C4010=""),"",screen_TA_reviewer_A!$C4010)</f>
        <v/>
      </c>
      <c r="C4010">
        <f>IF(OR($A4010="",screen_TA_reviewer_B!$C4010=""),"",screen_TA_reviewer_B!$C4010)</f>
        <v/>
      </c>
      <c r="D4010">
        <f>IF(OR($A4010="",screen_TA_reviewer_A!$D4010=""),"",screen_TA_reviewer_A!$D4010)</f>
        <v/>
      </c>
      <c r="E4010">
        <f>IF(OR($A4010="",screen_TA_reviewer_B!$D4010=""),"",screen_TA_reviewer_B!$D4010)</f>
        <v/>
      </c>
      <c r="F4010">
        <f>IF(AND(B4010&lt;&gt;"",C4010&lt;&gt;""),1,"")</f>
        <v/>
      </c>
      <c r="G4010">
        <f>IF(F4010=1,IF(B4010=C4010,1,0),"")</f>
        <v/>
      </c>
      <c r="H4010">
        <f>IF(B4010="","",IFERROR(VLOOKUP(B4010,lst_TA_binary_map_table,2,FALSE),"INVALID"))</f>
        <v/>
      </c>
      <c r="I4010">
        <f>IF(C4010="","",IFERROR(VLOOKUP(C4010,lst_TA_binary_map_table,2,FALSE),"INVALID"))</f>
        <v/>
      </c>
      <c r="J4010">
        <f>IF(F4010=1,IF(H4010=I4010,1,0),"")</f>
        <v/>
      </c>
      <c r="K4010">
        <f>IF(G4010=0,1,"")</f>
        <v/>
      </c>
      <c r="L4010">
        <f>IF(K4010=1,COUNTIF($K$2:K4010,1),"")</f>
        <v/>
      </c>
    </row>
    <row r="4011">
      <c r="A4011">
        <f>IF(screen_TA_reviewer_A!$A4011="","",screen_TA_reviewer_A!$A4011)</f>
        <v/>
      </c>
      <c r="B4011">
        <f>IF(OR($A4011="",screen_TA_reviewer_A!$C4011=""),"",screen_TA_reviewer_A!$C4011)</f>
        <v/>
      </c>
      <c r="C4011">
        <f>IF(OR($A4011="",screen_TA_reviewer_B!$C4011=""),"",screen_TA_reviewer_B!$C4011)</f>
        <v/>
      </c>
      <c r="D4011">
        <f>IF(OR($A4011="",screen_TA_reviewer_A!$D4011=""),"",screen_TA_reviewer_A!$D4011)</f>
        <v/>
      </c>
      <c r="E4011">
        <f>IF(OR($A4011="",screen_TA_reviewer_B!$D4011=""),"",screen_TA_reviewer_B!$D4011)</f>
        <v/>
      </c>
      <c r="F4011">
        <f>IF(AND(B4011&lt;&gt;"",C4011&lt;&gt;""),1,"")</f>
        <v/>
      </c>
      <c r="G4011">
        <f>IF(F4011=1,IF(B4011=C4011,1,0),"")</f>
        <v/>
      </c>
      <c r="H4011">
        <f>IF(B4011="","",IFERROR(VLOOKUP(B4011,lst_TA_binary_map_table,2,FALSE),"INVALID"))</f>
        <v/>
      </c>
      <c r="I4011">
        <f>IF(C4011="","",IFERROR(VLOOKUP(C4011,lst_TA_binary_map_table,2,FALSE),"INVALID"))</f>
        <v/>
      </c>
      <c r="J4011">
        <f>IF(F4011=1,IF(H4011=I4011,1,0),"")</f>
        <v/>
      </c>
      <c r="K4011">
        <f>IF(G4011=0,1,"")</f>
        <v/>
      </c>
      <c r="L4011">
        <f>IF(K4011=1,COUNTIF($K$2:K4011,1),"")</f>
        <v/>
      </c>
    </row>
    <row r="4012">
      <c r="A4012">
        <f>IF(screen_TA_reviewer_A!$A4012="","",screen_TA_reviewer_A!$A4012)</f>
        <v/>
      </c>
      <c r="B4012">
        <f>IF(OR($A4012="",screen_TA_reviewer_A!$C4012=""),"",screen_TA_reviewer_A!$C4012)</f>
        <v/>
      </c>
      <c r="C4012">
        <f>IF(OR($A4012="",screen_TA_reviewer_B!$C4012=""),"",screen_TA_reviewer_B!$C4012)</f>
        <v/>
      </c>
      <c r="D4012">
        <f>IF(OR($A4012="",screen_TA_reviewer_A!$D4012=""),"",screen_TA_reviewer_A!$D4012)</f>
        <v/>
      </c>
      <c r="E4012">
        <f>IF(OR($A4012="",screen_TA_reviewer_B!$D4012=""),"",screen_TA_reviewer_B!$D4012)</f>
        <v/>
      </c>
      <c r="F4012">
        <f>IF(AND(B4012&lt;&gt;"",C4012&lt;&gt;""),1,"")</f>
        <v/>
      </c>
      <c r="G4012">
        <f>IF(F4012=1,IF(B4012=C4012,1,0),"")</f>
        <v/>
      </c>
      <c r="H4012">
        <f>IF(B4012="","",IFERROR(VLOOKUP(B4012,lst_TA_binary_map_table,2,FALSE),"INVALID"))</f>
        <v/>
      </c>
      <c r="I4012">
        <f>IF(C4012="","",IFERROR(VLOOKUP(C4012,lst_TA_binary_map_table,2,FALSE),"INVALID"))</f>
        <v/>
      </c>
      <c r="J4012">
        <f>IF(F4012=1,IF(H4012=I4012,1,0),"")</f>
        <v/>
      </c>
      <c r="K4012">
        <f>IF(G4012=0,1,"")</f>
        <v/>
      </c>
      <c r="L4012">
        <f>IF(K4012=1,COUNTIF($K$2:K4012,1),"")</f>
        <v/>
      </c>
    </row>
    <row r="4013">
      <c r="A4013">
        <f>IF(screen_TA_reviewer_A!$A4013="","",screen_TA_reviewer_A!$A4013)</f>
        <v/>
      </c>
      <c r="B4013">
        <f>IF(OR($A4013="",screen_TA_reviewer_A!$C4013=""),"",screen_TA_reviewer_A!$C4013)</f>
        <v/>
      </c>
      <c r="C4013">
        <f>IF(OR($A4013="",screen_TA_reviewer_B!$C4013=""),"",screen_TA_reviewer_B!$C4013)</f>
        <v/>
      </c>
      <c r="D4013">
        <f>IF(OR($A4013="",screen_TA_reviewer_A!$D4013=""),"",screen_TA_reviewer_A!$D4013)</f>
        <v/>
      </c>
      <c r="E4013">
        <f>IF(OR($A4013="",screen_TA_reviewer_B!$D4013=""),"",screen_TA_reviewer_B!$D4013)</f>
        <v/>
      </c>
      <c r="F4013">
        <f>IF(AND(B4013&lt;&gt;"",C4013&lt;&gt;""),1,"")</f>
        <v/>
      </c>
      <c r="G4013">
        <f>IF(F4013=1,IF(B4013=C4013,1,0),"")</f>
        <v/>
      </c>
      <c r="H4013">
        <f>IF(B4013="","",IFERROR(VLOOKUP(B4013,lst_TA_binary_map_table,2,FALSE),"INVALID"))</f>
        <v/>
      </c>
      <c r="I4013">
        <f>IF(C4013="","",IFERROR(VLOOKUP(C4013,lst_TA_binary_map_table,2,FALSE),"INVALID"))</f>
        <v/>
      </c>
      <c r="J4013">
        <f>IF(F4013=1,IF(H4013=I4013,1,0),"")</f>
        <v/>
      </c>
      <c r="K4013">
        <f>IF(G4013=0,1,"")</f>
        <v/>
      </c>
      <c r="L4013">
        <f>IF(K4013=1,COUNTIF($K$2:K4013,1),"")</f>
        <v/>
      </c>
    </row>
    <row r="4014">
      <c r="A4014">
        <f>IF(screen_TA_reviewer_A!$A4014="","",screen_TA_reviewer_A!$A4014)</f>
        <v/>
      </c>
      <c r="B4014">
        <f>IF(OR($A4014="",screen_TA_reviewer_A!$C4014=""),"",screen_TA_reviewer_A!$C4014)</f>
        <v/>
      </c>
      <c r="C4014">
        <f>IF(OR($A4014="",screen_TA_reviewer_B!$C4014=""),"",screen_TA_reviewer_B!$C4014)</f>
        <v/>
      </c>
      <c r="D4014">
        <f>IF(OR($A4014="",screen_TA_reviewer_A!$D4014=""),"",screen_TA_reviewer_A!$D4014)</f>
        <v/>
      </c>
      <c r="E4014">
        <f>IF(OR($A4014="",screen_TA_reviewer_B!$D4014=""),"",screen_TA_reviewer_B!$D4014)</f>
        <v/>
      </c>
      <c r="F4014">
        <f>IF(AND(B4014&lt;&gt;"",C4014&lt;&gt;""),1,"")</f>
        <v/>
      </c>
      <c r="G4014">
        <f>IF(F4014=1,IF(B4014=C4014,1,0),"")</f>
        <v/>
      </c>
      <c r="H4014">
        <f>IF(B4014="","",IFERROR(VLOOKUP(B4014,lst_TA_binary_map_table,2,FALSE),"INVALID"))</f>
        <v/>
      </c>
      <c r="I4014">
        <f>IF(C4014="","",IFERROR(VLOOKUP(C4014,lst_TA_binary_map_table,2,FALSE),"INVALID"))</f>
        <v/>
      </c>
      <c r="J4014">
        <f>IF(F4014=1,IF(H4014=I4014,1,0),"")</f>
        <v/>
      </c>
      <c r="K4014">
        <f>IF(G4014=0,1,"")</f>
        <v/>
      </c>
      <c r="L4014">
        <f>IF(K4014=1,COUNTIF($K$2:K4014,1),"")</f>
        <v/>
      </c>
    </row>
    <row r="4015">
      <c r="A4015">
        <f>IF(screen_TA_reviewer_A!$A4015="","",screen_TA_reviewer_A!$A4015)</f>
        <v/>
      </c>
      <c r="B4015">
        <f>IF(OR($A4015="",screen_TA_reviewer_A!$C4015=""),"",screen_TA_reviewer_A!$C4015)</f>
        <v/>
      </c>
      <c r="C4015">
        <f>IF(OR($A4015="",screen_TA_reviewer_B!$C4015=""),"",screen_TA_reviewer_B!$C4015)</f>
        <v/>
      </c>
      <c r="D4015">
        <f>IF(OR($A4015="",screen_TA_reviewer_A!$D4015=""),"",screen_TA_reviewer_A!$D4015)</f>
        <v/>
      </c>
      <c r="E4015">
        <f>IF(OR($A4015="",screen_TA_reviewer_B!$D4015=""),"",screen_TA_reviewer_B!$D4015)</f>
        <v/>
      </c>
      <c r="F4015">
        <f>IF(AND(B4015&lt;&gt;"",C4015&lt;&gt;""),1,"")</f>
        <v/>
      </c>
      <c r="G4015">
        <f>IF(F4015=1,IF(B4015=C4015,1,0),"")</f>
        <v/>
      </c>
      <c r="H4015">
        <f>IF(B4015="","",IFERROR(VLOOKUP(B4015,lst_TA_binary_map_table,2,FALSE),"INVALID"))</f>
        <v/>
      </c>
      <c r="I4015">
        <f>IF(C4015="","",IFERROR(VLOOKUP(C4015,lst_TA_binary_map_table,2,FALSE),"INVALID"))</f>
        <v/>
      </c>
      <c r="J4015">
        <f>IF(F4015=1,IF(H4015=I4015,1,0),"")</f>
        <v/>
      </c>
      <c r="K4015">
        <f>IF(G4015=0,1,"")</f>
        <v/>
      </c>
      <c r="L4015">
        <f>IF(K4015=1,COUNTIF($K$2:K4015,1),"")</f>
        <v/>
      </c>
    </row>
    <row r="4016">
      <c r="A4016">
        <f>IF(screen_TA_reviewer_A!$A4016="","",screen_TA_reviewer_A!$A4016)</f>
        <v/>
      </c>
      <c r="B4016">
        <f>IF(OR($A4016="",screen_TA_reviewer_A!$C4016=""),"",screen_TA_reviewer_A!$C4016)</f>
        <v/>
      </c>
      <c r="C4016">
        <f>IF(OR($A4016="",screen_TA_reviewer_B!$C4016=""),"",screen_TA_reviewer_B!$C4016)</f>
        <v/>
      </c>
      <c r="D4016">
        <f>IF(OR($A4016="",screen_TA_reviewer_A!$D4016=""),"",screen_TA_reviewer_A!$D4016)</f>
        <v/>
      </c>
      <c r="E4016">
        <f>IF(OR($A4016="",screen_TA_reviewer_B!$D4016=""),"",screen_TA_reviewer_B!$D4016)</f>
        <v/>
      </c>
      <c r="F4016">
        <f>IF(AND(B4016&lt;&gt;"",C4016&lt;&gt;""),1,"")</f>
        <v/>
      </c>
      <c r="G4016">
        <f>IF(F4016=1,IF(B4016=C4016,1,0),"")</f>
        <v/>
      </c>
      <c r="H4016">
        <f>IF(B4016="","",IFERROR(VLOOKUP(B4016,lst_TA_binary_map_table,2,FALSE),"INVALID"))</f>
        <v/>
      </c>
      <c r="I4016">
        <f>IF(C4016="","",IFERROR(VLOOKUP(C4016,lst_TA_binary_map_table,2,FALSE),"INVALID"))</f>
        <v/>
      </c>
      <c r="J4016">
        <f>IF(F4016=1,IF(H4016=I4016,1,0),"")</f>
        <v/>
      </c>
      <c r="K4016">
        <f>IF(G4016=0,1,"")</f>
        <v/>
      </c>
      <c r="L4016">
        <f>IF(K4016=1,COUNTIF($K$2:K4016,1),"")</f>
        <v/>
      </c>
    </row>
    <row r="4017">
      <c r="A4017">
        <f>IF(screen_TA_reviewer_A!$A4017="","",screen_TA_reviewer_A!$A4017)</f>
        <v/>
      </c>
      <c r="B4017">
        <f>IF(OR($A4017="",screen_TA_reviewer_A!$C4017=""),"",screen_TA_reviewer_A!$C4017)</f>
        <v/>
      </c>
      <c r="C4017">
        <f>IF(OR($A4017="",screen_TA_reviewer_B!$C4017=""),"",screen_TA_reviewer_B!$C4017)</f>
        <v/>
      </c>
      <c r="D4017">
        <f>IF(OR($A4017="",screen_TA_reviewer_A!$D4017=""),"",screen_TA_reviewer_A!$D4017)</f>
        <v/>
      </c>
      <c r="E4017">
        <f>IF(OR($A4017="",screen_TA_reviewer_B!$D4017=""),"",screen_TA_reviewer_B!$D4017)</f>
        <v/>
      </c>
      <c r="F4017">
        <f>IF(AND(B4017&lt;&gt;"",C4017&lt;&gt;""),1,"")</f>
        <v/>
      </c>
      <c r="G4017">
        <f>IF(F4017=1,IF(B4017=C4017,1,0),"")</f>
        <v/>
      </c>
      <c r="H4017">
        <f>IF(B4017="","",IFERROR(VLOOKUP(B4017,lst_TA_binary_map_table,2,FALSE),"INVALID"))</f>
        <v/>
      </c>
      <c r="I4017">
        <f>IF(C4017="","",IFERROR(VLOOKUP(C4017,lst_TA_binary_map_table,2,FALSE),"INVALID"))</f>
        <v/>
      </c>
      <c r="J4017">
        <f>IF(F4017=1,IF(H4017=I4017,1,0),"")</f>
        <v/>
      </c>
      <c r="K4017">
        <f>IF(G4017=0,1,"")</f>
        <v/>
      </c>
      <c r="L4017">
        <f>IF(K4017=1,COUNTIF($K$2:K4017,1),"")</f>
        <v/>
      </c>
    </row>
    <row r="4018">
      <c r="A4018">
        <f>IF(screen_TA_reviewer_A!$A4018="","",screen_TA_reviewer_A!$A4018)</f>
        <v/>
      </c>
      <c r="B4018">
        <f>IF(OR($A4018="",screen_TA_reviewer_A!$C4018=""),"",screen_TA_reviewer_A!$C4018)</f>
        <v/>
      </c>
      <c r="C4018">
        <f>IF(OR($A4018="",screen_TA_reviewer_B!$C4018=""),"",screen_TA_reviewer_B!$C4018)</f>
        <v/>
      </c>
      <c r="D4018">
        <f>IF(OR($A4018="",screen_TA_reviewer_A!$D4018=""),"",screen_TA_reviewer_A!$D4018)</f>
        <v/>
      </c>
      <c r="E4018">
        <f>IF(OR($A4018="",screen_TA_reviewer_B!$D4018=""),"",screen_TA_reviewer_B!$D4018)</f>
        <v/>
      </c>
      <c r="F4018">
        <f>IF(AND(B4018&lt;&gt;"",C4018&lt;&gt;""),1,"")</f>
        <v/>
      </c>
      <c r="G4018">
        <f>IF(F4018=1,IF(B4018=C4018,1,0),"")</f>
        <v/>
      </c>
      <c r="H4018">
        <f>IF(B4018="","",IFERROR(VLOOKUP(B4018,lst_TA_binary_map_table,2,FALSE),"INVALID"))</f>
        <v/>
      </c>
      <c r="I4018">
        <f>IF(C4018="","",IFERROR(VLOOKUP(C4018,lst_TA_binary_map_table,2,FALSE),"INVALID"))</f>
        <v/>
      </c>
      <c r="J4018">
        <f>IF(F4018=1,IF(H4018=I4018,1,0),"")</f>
        <v/>
      </c>
      <c r="K4018">
        <f>IF(G4018=0,1,"")</f>
        <v/>
      </c>
      <c r="L4018">
        <f>IF(K4018=1,COUNTIF($K$2:K4018,1),"")</f>
        <v/>
      </c>
    </row>
    <row r="4019">
      <c r="A4019">
        <f>IF(screen_TA_reviewer_A!$A4019="","",screen_TA_reviewer_A!$A4019)</f>
        <v/>
      </c>
      <c r="B4019">
        <f>IF(OR($A4019="",screen_TA_reviewer_A!$C4019=""),"",screen_TA_reviewer_A!$C4019)</f>
        <v/>
      </c>
      <c r="C4019">
        <f>IF(OR($A4019="",screen_TA_reviewer_B!$C4019=""),"",screen_TA_reviewer_B!$C4019)</f>
        <v/>
      </c>
      <c r="D4019">
        <f>IF(OR($A4019="",screen_TA_reviewer_A!$D4019=""),"",screen_TA_reviewer_A!$D4019)</f>
        <v/>
      </c>
      <c r="E4019">
        <f>IF(OR($A4019="",screen_TA_reviewer_B!$D4019=""),"",screen_TA_reviewer_B!$D4019)</f>
        <v/>
      </c>
      <c r="F4019">
        <f>IF(AND(B4019&lt;&gt;"",C4019&lt;&gt;""),1,"")</f>
        <v/>
      </c>
      <c r="G4019">
        <f>IF(F4019=1,IF(B4019=C4019,1,0),"")</f>
        <v/>
      </c>
      <c r="H4019">
        <f>IF(B4019="","",IFERROR(VLOOKUP(B4019,lst_TA_binary_map_table,2,FALSE),"INVALID"))</f>
        <v/>
      </c>
      <c r="I4019">
        <f>IF(C4019="","",IFERROR(VLOOKUP(C4019,lst_TA_binary_map_table,2,FALSE),"INVALID"))</f>
        <v/>
      </c>
      <c r="J4019">
        <f>IF(F4019=1,IF(H4019=I4019,1,0),"")</f>
        <v/>
      </c>
      <c r="K4019">
        <f>IF(G4019=0,1,"")</f>
        <v/>
      </c>
      <c r="L4019">
        <f>IF(K4019=1,COUNTIF($K$2:K4019,1),"")</f>
        <v/>
      </c>
    </row>
    <row r="4020">
      <c r="A4020">
        <f>IF(screen_TA_reviewer_A!$A4020="","",screen_TA_reviewer_A!$A4020)</f>
        <v/>
      </c>
      <c r="B4020">
        <f>IF(OR($A4020="",screen_TA_reviewer_A!$C4020=""),"",screen_TA_reviewer_A!$C4020)</f>
        <v/>
      </c>
      <c r="C4020">
        <f>IF(OR($A4020="",screen_TA_reviewer_B!$C4020=""),"",screen_TA_reviewer_B!$C4020)</f>
        <v/>
      </c>
      <c r="D4020">
        <f>IF(OR($A4020="",screen_TA_reviewer_A!$D4020=""),"",screen_TA_reviewer_A!$D4020)</f>
        <v/>
      </c>
      <c r="E4020">
        <f>IF(OR($A4020="",screen_TA_reviewer_B!$D4020=""),"",screen_TA_reviewer_B!$D4020)</f>
        <v/>
      </c>
      <c r="F4020">
        <f>IF(AND(B4020&lt;&gt;"",C4020&lt;&gt;""),1,"")</f>
        <v/>
      </c>
      <c r="G4020">
        <f>IF(F4020=1,IF(B4020=C4020,1,0),"")</f>
        <v/>
      </c>
      <c r="H4020">
        <f>IF(B4020="","",IFERROR(VLOOKUP(B4020,lst_TA_binary_map_table,2,FALSE),"INVALID"))</f>
        <v/>
      </c>
      <c r="I4020">
        <f>IF(C4020="","",IFERROR(VLOOKUP(C4020,lst_TA_binary_map_table,2,FALSE),"INVALID"))</f>
        <v/>
      </c>
      <c r="J4020">
        <f>IF(F4020=1,IF(H4020=I4020,1,0),"")</f>
        <v/>
      </c>
      <c r="K4020">
        <f>IF(G4020=0,1,"")</f>
        <v/>
      </c>
      <c r="L4020">
        <f>IF(K4020=1,COUNTIF($K$2:K4020,1),"")</f>
        <v/>
      </c>
    </row>
    <row r="4021">
      <c r="A4021">
        <f>IF(screen_TA_reviewer_A!$A4021="","",screen_TA_reviewer_A!$A4021)</f>
        <v/>
      </c>
      <c r="B4021">
        <f>IF(OR($A4021="",screen_TA_reviewer_A!$C4021=""),"",screen_TA_reviewer_A!$C4021)</f>
        <v/>
      </c>
      <c r="C4021">
        <f>IF(OR($A4021="",screen_TA_reviewer_B!$C4021=""),"",screen_TA_reviewer_B!$C4021)</f>
        <v/>
      </c>
      <c r="D4021">
        <f>IF(OR($A4021="",screen_TA_reviewer_A!$D4021=""),"",screen_TA_reviewer_A!$D4021)</f>
        <v/>
      </c>
      <c r="E4021">
        <f>IF(OR($A4021="",screen_TA_reviewer_B!$D4021=""),"",screen_TA_reviewer_B!$D4021)</f>
        <v/>
      </c>
      <c r="F4021">
        <f>IF(AND(B4021&lt;&gt;"",C4021&lt;&gt;""),1,"")</f>
        <v/>
      </c>
      <c r="G4021">
        <f>IF(F4021=1,IF(B4021=C4021,1,0),"")</f>
        <v/>
      </c>
      <c r="H4021">
        <f>IF(B4021="","",IFERROR(VLOOKUP(B4021,lst_TA_binary_map_table,2,FALSE),"INVALID"))</f>
        <v/>
      </c>
      <c r="I4021">
        <f>IF(C4021="","",IFERROR(VLOOKUP(C4021,lst_TA_binary_map_table,2,FALSE),"INVALID"))</f>
        <v/>
      </c>
      <c r="J4021">
        <f>IF(F4021=1,IF(H4021=I4021,1,0),"")</f>
        <v/>
      </c>
      <c r="K4021">
        <f>IF(G4021=0,1,"")</f>
        <v/>
      </c>
      <c r="L4021">
        <f>IF(K4021=1,COUNTIF($K$2:K4021,1),"")</f>
        <v/>
      </c>
    </row>
    <row r="4022">
      <c r="A4022">
        <f>IF(screen_TA_reviewer_A!$A4022="","",screen_TA_reviewer_A!$A4022)</f>
        <v/>
      </c>
      <c r="B4022">
        <f>IF(OR($A4022="",screen_TA_reviewer_A!$C4022=""),"",screen_TA_reviewer_A!$C4022)</f>
        <v/>
      </c>
      <c r="C4022">
        <f>IF(OR($A4022="",screen_TA_reviewer_B!$C4022=""),"",screen_TA_reviewer_B!$C4022)</f>
        <v/>
      </c>
      <c r="D4022">
        <f>IF(OR($A4022="",screen_TA_reviewer_A!$D4022=""),"",screen_TA_reviewer_A!$D4022)</f>
        <v/>
      </c>
      <c r="E4022">
        <f>IF(OR($A4022="",screen_TA_reviewer_B!$D4022=""),"",screen_TA_reviewer_B!$D4022)</f>
        <v/>
      </c>
      <c r="F4022">
        <f>IF(AND(B4022&lt;&gt;"",C4022&lt;&gt;""),1,"")</f>
        <v/>
      </c>
      <c r="G4022">
        <f>IF(F4022=1,IF(B4022=C4022,1,0),"")</f>
        <v/>
      </c>
      <c r="H4022">
        <f>IF(B4022="","",IFERROR(VLOOKUP(B4022,lst_TA_binary_map_table,2,FALSE),"INVALID"))</f>
        <v/>
      </c>
      <c r="I4022">
        <f>IF(C4022="","",IFERROR(VLOOKUP(C4022,lst_TA_binary_map_table,2,FALSE),"INVALID"))</f>
        <v/>
      </c>
      <c r="J4022">
        <f>IF(F4022=1,IF(H4022=I4022,1,0),"")</f>
        <v/>
      </c>
      <c r="K4022">
        <f>IF(G4022=0,1,"")</f>
        <v/>
      </c>
      <c r="L4022">
        <f>IF(K4022=1,COUNTIF($K$2:K4022,1),"")</f>
        <v/>
      </c>
    </row>
    <row r="4023">
      <c r="A4023">
        <f>IF(screen_TA_reviewer_A!$A4023="","",screen_TA_reviewer_A!$A4023)</f>
        <v/>
      </c>
      <c r="B4023">
        <f>IF(OR($A4023="",screen_TA_reviewer_A!$C4023=""),"",screen_TA_reviewer_A!$C4023)</f>
        <v/>
      </c>
      <c r="C4023">
        <f>IF(OR($A4023="",screen_TA_reviewer_B!$C4023=""),"",screen_TA_reviewer_B!$C4023)</f>
        <v/>
      </c>
      <c r="D4023">
        <f>IF(OR($A4023="",screen_TA_reviewer_A!$D4023=""),"",screen_TA_reviewer_A!$D4023)</f>
        <v/>
      </c>
      <c r="E4023">
        <f>IF(OR($A4023="",screen_TA_reviewer_B!$D4023=""),"",screen_TA_reviewer_B!$D4023)</f>
        <v/>
      </c>
      <c r="F4023">
        <f>IF(AND(B4023&lt;&gt;"",C4023&lt;&gt;""),1,"")</f>
        <v/>
      </c>
      <c r="G4023">
        <f>IF(F4023=1,IF(B4023=C4023,1,0),"")</f>
        <v/>
      </c>
      <c r="H4023">
        <f>IF(B4023="","",IFERROR(VLOOKUP(B4023,lst_TA_binary_map_table,2,FALSE),"INVALID"))</f>
        <v/>
      </c>
      <c r="I4023">
        <f>IF(C4023="","",IFERROR(VLOOKUP(C4023,lst_TA_binary_map_table,2,FALSE),"INVALID"))</f>
        <v/>
      </c>
      <c r="J4023">
        <f>IF(F4023=1,IF(H4023=I4023,1,0),"")</f>
        <v/>
      </c>
      <c r="K4023">
        <f>IF(G4023=0,1,"")</f>
        <v/>
      </c>
      <c r="L4023">
        <f>IF(K4023=1,COUNTIF($K$2:K4023,1),"")</f>
        <v/>
      </c>
    </row>
    <row r="4024">
      <c r="A4024">
        <f>IF(screen_TA_reviewer_A!$A4024="","",screen_TA_reviewer_A!$A4024)</f>
        <v/>
      </c>
      <c r="B4024">
        <f>IF(OR($A4024="",screen_TA_reviewer_A!$C4024=""),"",screen_TA_reviewer_A!$C4024)</f>
        <v/>
      </c>
      <c r="C4024">
        <f>IF(OR($A4024="",screen_TA_reviewer_B!$C4024=""),"",screen_TA_reviewer_B!$C4024)</f>
        <v/>
      </c>
      <c r="D4024">
        <f>IF(OR($A4024="",screen_TA_reviewer_A!$D4024=""),"",screen_TA_reviewer_A!$D4024)</f>
        <v/>
      </c>
      <c r="E4024">
        <f>IF(OR($A4024="",screen_TA_reviewer_B!$D4024=""),"",screen_TA_reviewer_B!$D4024)</f>
        <v/>
      </c>
      <c r="F4024">
        <f>IF(AND(B4024&lt;&gt;"",C4024&lt;&gt;""),1,"")</f>
        <v/>
      </c>
      <c r="G4024">
        <f>IF(F4024=1,IF(B4024=C4024,1,0),"")</f>
        <v/>
      </c>
      <c r="H4024">
        <f>IF(B4024="","",IFERROR(VLOOKUP(B4024,lst_TA_binary_map_table,2,FALSE),"INVALID"))</f>
        <v/>
      </c>
      <c r="I4024">
        <f>IF(C4024="","",IFERROR(VLOOKUP(C4024,lst_TA_binary_map_table,2,FALSE),"INVALID"))</f>
        <v/>
      </c>
      <c r="J4024">
        <f>IF(F4024=1,IF(H4024=I4024,1,0),"")</f>
        <v/>
      </c>
      <c r="K4024">
        <f>IF(G4024=0,1,"")</f>
        <v/>
      </c>
      <c r="L4024">
        <f>IF(K4024=1,COUNTIF($K$2:K4024,1),"")</f>
        <v/>
      </c>
    </row>
    <row r="4025">
      <c r="A4025">
        <f>IF(screen_TA_reviewer_A!$A4025="","",screen_TA_reviewer_A!$A4025)</f>
        <v/>
      </c>
      <c r="B4025">
        <f>IF(OR($A4025="",screen_TA_reviewer_A!$C4025=""),"",screen_TA_reviewer_A!$C4025)</f>
        <v/>
      </c>
      <c r="C4025">
        <f>IF(OR($A4025="",screen_TA_reviewer_B!$C4025=""),"",screen_TA_reviewer_B!$C4025)</f>
        <v/>
      </c>
      <c r="D4025">
        <f>IF(OR($A4025="",screen_TA_reviewer_A!$D4025=""),"",screen_TA_reviewer_A!$D4025)</f>
        <v/>
      </c>
      <c r="E4025">
        <f>IF(OR($A4025="",screen_TA_reviewer_B!$D4025=""),"",screen_TA_reviewer_B!$D4025)</f>
        <v/>
      </c>
      <c r="F4025">
        <f>IF(AND(B4025&lt;&gt;"",C4025&lt;&gt;""),1,"")</f>
        <v/>
      </c>
      <c r="G4025">
        <f>IF(F4025=1,IF(B4025=C4025,1,0),"")</f>
        <v/>
      </c>
      <c r="H4025">
        <f>IF(B4025="","",IFERROR(VLOOKUP(B4025,lst_TA_binary_map_table,2,FALSE),"INVALID"))</f>
        <v/>
      </c>
      <c r="I4025">
        <f>IF(C4025="","",IFERROR(VLOOKUP(C4025,lst_TA_binary_map_table,2,FALSE),"INVALID"))</f>
        <v/>
      </c>
      <c r="J4025">
        <f>IF(F4025=1,IF(H4025=I4025,1,0),"")</f>
        <v/>
      </c>
      <c r="K4025">
        <f>IF(G4025=0,1,"")</f>
        <v/>
      </c>
      <c r="L4025">
        <f>IF(K4025=1,COUNTIF($K$2:K4025,1),"")</f>
        <v/>
      </c>
    </row>
    <row r="4026">
      <c r="A4026">
        <f>IF(screen_TA_reviewer_A!$A4026="","",screen_TA_reviewer_A!$A4026)</f>
        <v/>
      </c>
      <c r="B4026">
        <f>IF(OR($A4026="",screen_TA_reviewer_A!$C4026=""),"",screen_TA_reviewer_A!$C4026)</f>
        <v/>
      </c>
      <c r="C4026">
        <f>IF(OR($A4026="",screen_TA_reviewer_B!$C4026=""),"",screen_TA_reviewer_B!$C4026)</f>
        <v/>
      </c>
      <c r="D4026">
        <f>IF(OR($A4026="",screen_TA_reviewer_A!$D4026=""),"",screen_TA_reviewer_A!$D4026)</f>
        <v/>
      </c>
      <c r="E4026">
        <f>IF(OR($A4026="",screen_TA_reviewer_B!$D4026=""),"",screen_TA_reviewer_B!$D4026)</f>
        <v/>
      </c>
      <c r="F4026">
        <f>IF(AND(B4026&lt;&gt;"",C4026&lt;&gt;""),1,"")</f>
        <v/>
      </c>
      <c r="G4026">
        <f>IF(F4026=1,IF(B4026=C4026,1,0),"")</f>
        <v/>
      </c>
      <c r="H4026">
        <f>IF(B4026="","",IFERROR(VLOOKUP(B4026,lst_TA_binary_map_table,2,FALSE),"INVALID"))</f>
        <v/>
      </c>
      <c r="I4026">
        <f>IF(C4026="","",IFERROR(VLOOKUP(C4026,lst_TA_binary_map_table,2,FALSE),"INVALID"))</f>
        <v/>
      </c>
      <c r="J4026">
        <f>IF(F4026=1,IF(H4026=I4026,1,0),"")</f>
        <v/>
      </c>
      <c r="K4026">
        <f>IF(G4026=0,1,"")</f>
        <v/>
      </c>
      <c r="L4026">
        <f>IF(K4026=1,COUNTIF($K$2:K4026,1),"")</f>
        <v/>
      </c>
    </row>
    <row r="4027">
      <c r="A4027">
        <f>IF(screen_TA_reviewer_A!$A4027="","",screen_TA_reviewer_A!$A4027)</f>
        <v/>
      </c>
      <c r="B4027">
        <f>IF(OR($A4027="",screen_TA_reviewer_A!$C4027=""),"",screen_TA_reviewer_A!$C4027)</f>
        <v/>
      </c>
      <c r="C4027">
        <f>IF(OR($A4027="",screen_TA_reviewer_B!$C4027=""),"",screen_TA_reviewer_B!$C4027)</f>
        <v/>
      </c>
      <c r="D4027">
        <f>IF(OR($A4027="",screen_TA_reviewer_A!$D4027=""),"",screen_TA_reviewer_A!$D4027)</f>
        <v/>
      </c>
      <c r="E4027">
        <f>IF(OR($A4027="",screen_TA_reviewer_B!$D4027=""),"",screen_TA_reviewer_B!$D4027)</f>
        <v/>
      </c>
      <c r="F4027">
        <f>IF(AND(B4027&lt;&gt;"",C4027&lt;&gt;""),1,"")</f>
        <v/>
      </c>
      <c r="G4027">
        <f>IF(F4027=1,IF(B4027=C4027,1,0),"")</f>
        <v/>
      </c>
      <c r="H4027">
        <f>IF(B4027="","",IFERROR(VLOOKUP(B4027,lst_TA_binary_map_table,2,FALSE),"INVALID"))</f>
        <v/>
      </c>
      <c r="I4027">
        <f>IF(C4027="","",IFERROR(VLOOKUP(C4027,lst_TA_binary_map_table,2,FALSE),"INVALID"))</f>
        <v/>
      </c>
      <c r="J4027">
        <f>IF(F4027=1,IF(H4027=I4027,1,0),"")</f>
        <v/>
      </c>
      <c r="K4027">
        <f>IF(G4027=0,1,"")</f>
        <v/>
      </c>
      <c r="L4027">
        <f>IF(K4027=1,COUNTIF($K$2:K4027,1),"")</f>
        <v/>
      </c>
    </row>
    <row r="4028">
      <c r="A4028">
        <f>IF(screen_TA_reviewer_A!$A4028="","",screen_TA_reviewer_A!$A4028)</f>
        <v/>
      </c>
      <c r="B4028">
        <f>IF(OR($A4028="",screen_TA_reviewer_A!$C4028=""),"",screen_TA_reviewer_A!$C4028)</f>
        <v/>
      </c>
      <c r="C4028">
        <f>IF(OR($A4028="",screen_TA_reviewer_B!$C4028=""),"",screen_TA_reviewer_B!$C4028)</f>
        <v/>
      </c>
      <c r="D4028">
        <f>IF(OR($A4028="",screen_TA_reviewer_A!$D4028=""),"",screen_TA_reviewer_A!$D4028)</f>
        <v/>
      </c>
      <c r="E4028">
        <f>IF(OR($A4028="",screen_TA_reviewer_B!$D4028=""),"",screen_TA_reviewer_B!$D4028)</f>
        <v/>
      </c>
      <c r="F4028">
        <f>IF(AND(B4028&lt;&gt;"",C4028&lt;&gt;""),1,"")</f>
        <v/>
      </c>
      <c r="G4028">
        <f>IF(F4028=1,IF(B4028=C4028,1,0),"")</f>
        <v/>
      </c>
      <c r="H4028">
        <f>IF(B4028="","",IFERROR(VLOOKUP(B4028,lst_TA_binary_map_table,2,FALSE),"INVALID"))</f>
        <v/>
      </c>
      <c r="I4028">
        <f>IF(C4028="","",IFERROR(VLOOKUP(C4028,lst_TA_binary_map_table,2,FALSE),"INVALID"))</f>
        <v/>
      </c>
      <c r="J4028">
        <f>IF(F4028=1,IF(H4028=I4028,1,0),"")</f>
        <v/>
      </c>
      <c r="K4028">
        <f>IF(G4028=0,1,"")</f>
        <v/>
      </c>
      <c r="L4028">
        <f>IF(K4028=1,COUNTIF($K$2:K4028,1),"")</f>
        <v/>
      </c>
    </row>
    <row r="4029">
      <c r="A4029">
        <f>IF(screen_TA_reviewer_A!$A4029="","",screen_TA_reviewer_A!$A4029)</f>
        <v/>
      </c>
      <c r="B4029">
        <f>IF(OR($A4029="",screen_TA_reviewer_A!$C4029=""),"",screen_TA_reviewer_A!$C4029)</f>
        <v/>
      </c>
      <c r="C4029">
        <f>IF(OR($A4029="",screen_TA_reviewer_B!$C4029=""),"",screen_TA_reviewer_B!$C4029)</f>
        <v/>
      </c>
      <c r="D4029">
        <f>IF(OR($A4029="",screen_TA_reviewer_A!$D4029=""),"",screen_TA_reviewer_A!$D4029)</f>
        <v/>
      </c>
      <c r="E4029">
        <f>IF(OR($A4029="",screen_TA_reviewer_B!$D4029=""),"",screen_TA_reviewer_B!$D4029)</f>
        <v/>
      </c>
      <c r="F4029">
        <f>IF(AND(B4029&lt;&gt;"",C4029&lt;&gt;""),1,"")</f>
        <v/>
      </c>
      <c r="G4029">
        <f>IF(F4029=1,IF(B4029=C4029,1,0),"")</f>
        <v/>
      </c>
      <c r="H4029">
        <f>IF(B4029="","",IFERROR(VLOOKUP(B4029,lst_TA_binary_map_table,2,FALSE),"INVALID"))</f>
        <v/>
      </c>
      <c r="I4029">
        <f>IF(C4029="","",IFERROR(VLOOKUP(C4029,lst_TA_binary_map_table,2,FALSE),"INVALID"))</f>
        <v/>
      </c>
      <c r="J4029">
        <f>IF(F4029=1,IF(H4029=I4029,1,0),"")</f>
        <v/>
      </c>
      <c r="K4029">
        <f>IF(G4029=0,1,"")</f>
        <v/>
      </c>
      <c r="L4029">
        <f>IF(K4029=1,COUNTIF($K$2:K4029,1),"")</f>
        <v/>
      </c>
    </row>
    <row r="4030">
      <c r="A4030">
        <f>IF(screen_TA_reviewer_A!$A4030="","",screen_TA_reviewer_A!$A4030)</f>
        <v/>
      </c>
      <c r="B4030">
        <f>IF(OR($A4030="",screen_TA_reviewer_A!$C4030=""),"",screen_TA_reviewer_A!$C4030)</f>
        <v/>
      </c>
      <c r="C4030">
        <f>IF(OR($A4030="",screen_TA_reviewer_B!$C4030=""),"",screen_TA_reviewer_B!$C4030)</f>
        <v/>
      </c>
      <c r="D4030">
        <f>IF(OR($A4030="",screen_TA_reviewer_A!$D4030=""),"",screen_TA_reviewer_A!$D4030)</f>
        <v/>
      </c>
      <c r="E4030">
        <f>IF(OR($A4030="",screen_TA_reviewer_B!$D4030=""),"",screen_TA_reviewer_B!$D4030)</f>
        <v/>
      </c>
      <c r="F4030">
        <f>IF(AND(B4030&lt;&gt;"",C4030&lt;&gt;""),1,"")</f>
        <v/>
      </c>
      <c r="G4030">
        <f>IF(F4030=1,IF(B4030=C4030,1,0),"")</f>
        <v/>
      </c>
      <c r="H4030">
        <f>IF(B4030="","",IFERROR(VLOOKUP(B4030,lst_TA_binary_map_table,2,FALSE),"INVALID"))</f>
        <v/>
      </c>
      <c r="I4030">
        <f>IF(C4030="","",IFERROR(VLOOKUP(C4030,lst_TA_binary_map_table,2,FALSE),"INVALID"))</f>
        <v/>
      </c>
      <c r="J4030">
        <f>IF(F4030=1,IF(H4030=I4030,1,0),"")</f>
        <v/>
      </c>
      <c r="K4030">
        <f>IF(G4030=0,1,"")</f>
        <v/>
      </c>
      <c r="L4030">
        <f>IF(K4030=1,COUNTIF($K$2:K4030,1),"")</f>
        <v/>
      </c>
    </row>
    <row r="4031">
      <c r="A4031">
        <f>IF(screen_TA_reviewer_A!$A4031="","",screen_TA_reviewer_A!$A4031)</f>
        <v/>
      </c>
      <c r="B4031">
        <f>IF(OR($A4031="",screen_TA_reviewer_A!$C4031=""),"",screen_TA_reviewer_A!$C4031)</f>
        <v/>
      </c>
      <c r="C4031">
        <f>IF(OR($A4031="",screen_TA_reviewer_B!$C4031=""),"",screen_TA_reviewer_B!$C4031)</f>
        <v/>
      </c>
      <c r="D4031">
        <f>IF(OR($A4031="",screen_TA_reviewer_A!$D4031=""),"",screen_TA_reviewer_A!$D4031)</f>
        <v/>
      </c>
      <c r="E4031">
        <f>IF(OR($A4031="",screen_TA_reviewer_B!$D4031=""),"",screen_TA_reviewer_B!$D4031)</f>
        <v/>
      </c>
      <c r="F4031">
        <f>IF(AND(B4031&lt;&gt;"",C4031&lt;&gt;""),1,"")</f>
        <v/>
      </c>
      <c r="G4031">
        <f>IF(F4031=1,IF(B4031=C4031,1,0),"")</f>
        <v/>
      </c>
      <c r="H4031">
        <f>IF(B4031="","",IFERROR(VLOOKUP(B4031,lst_TA_binary_map_table,2,FALSE),"INVALID"))</f>
        <v/>
      </c>
      <c r="I4031">
        <f>IF(C4031="","",IFERROR(VLOOKUP(C4031,lst_TA_binary_map_table,2,FALSE),"INVALID"))</f>
        <v/>
      </c>
      <c r="J4031">
        <f>IF(F4031=1,IF(H4031=I4031,1,0),"")</f>
        <v/>
      </c>
      <c r="K4031">
        <f>IF(G4031=0,1,"")</f>
        <v/>
      </c>
      <c r="L4031">
        <f>IF(K4031=1,COUNTIF($K$2:K4031,1),"")</f>
        <v/>
      </c>
    </row>
    <row r="4032">
      <c r="A4032">
        <f>IF(screen_TA_reviewer_A!$A4032="","",screen_TA_reviewer_A!$A4032)</f>
        <v/>
      </c>
      <c r="B4032">
        <f>IF(OR($A4032="",screen_TA_reviewer_A!$C4032=""),"",screen_TA_reviewer_A!$C4032)</f>
        <v/>
      </c>
      <c r="C4032">
        <f>IF(OR($A4032="",screen_TA_reviewer_B!$C4032=""),"",screen_TA_reviewer_B!$C4032)</f>
        <v/>
      </c>
      <c r="D4032">
        <f>IF(OR($A4032="",screen_TA_reviewer_A!$D4032=""),"",screen_TA_reviewer_A!$D4032)</f>
        <v/>
      </c>
      <c r="E4032">
        <f>IF(OR($A4032="",screen_TA_reviewer_B!$D4032=""),"",screen_TA_reviewer_B!$D4032)</f>
        <v/>
      </c>
      <c r="F4032">
        <f>IF(AND(B4032&lt;&gt;"",C4032&lt;&gt;""),1,"")</f>
        <v/>
      </c>
      <c r="G4032">
        <f>IF(F4032=1,IF(B4032=C4032,1,0),"")</f>
        <v/>
      </c>
      <c r="H4032">
        <f>IF(B4032="","",IFERROR(VLOOKUP(B4032,lst_TA_binary_map_table,2,FALSE),"INVALID"))</f>
        <v/>
      </c>
      <c r="I4032">
        <f>IF(C4032="","",IFERROR(VLOOKUP(C4032,lst_TA_binary_map_table,2,FALSE),"INVALID"))</f>
        <v/>
      </c>
      <c r="J4032">
        <f>IF(F4032=1,IF(H4032=I4032,1,0),"")</f>
        <v/>
      </c>
      <c r="K4032">
        <f>IF(G4032=0,1,"")</f>
        <v/>
      </c>
      <c r="L4032">
        <f>IF(K4032=1,COUNTIF($K$2:K4032,1),"")</f>
        <v/>
      </c>
    </row>
    <row r="4033">
      <c r="A4033">
        <f>IF(screen_TA_reviewer_A!$A4033="","",screen_TA_reviewer_A!$A4033)</f>
        <v/>
      </c>
      <c r="B4033">
        <f>IF(OR($A4033="",screen_TA_reviewer_A!$C4033=""),"",screen_TA_reviewer_A!$C4033)</f>
        <v/>
      </c>
      <c r="C4033">
        <f>IF(OR($A4033="",screen_TA_reviewer_B!$C4033=""),"",screen_TA_reviewer_B!$C4033)</f>
        <v/>
      </c>
      <c r="D4033">
        <f>IF(OR($A4033="",screen_TA_reviewer_A!$D4033=""),"",screen_TA_reviewer_A!$D4033)</f>
        <v/>
      </c>
      <c r="E4033">
        <f>IF(OR($A4033="",screen_TA_reviewer_B!$D4033=""),"",screen_TA_reviewer_B!$D4033)</f>
        <v/>
      </c>
      <c r="F4033">
        <f>IF(AND(B4033&lt;&gt;"",C4033&lt;&gt;""),1,"")</f>
        <v/>
      </c>
      <c r="G4033">
        <f>IF(F4033=1,IF(B4033=C4033,1,0),"")</f>
        <v/>
      </c>
      <c r="H4033">
        <f>IF(B4033="","",IFERROR(VLOOKUP(B4033,lst_TA_binary_map_table,2,FALSE),"INVALID"))</f>
        <v/>
      </c>
      <c r="I4033">
        <f>IF(C4033="","",IFERROR(VLOOKUP(C4033,lst_TA_binary_map_table,2,FALSE),"INVALID"))</f>
        <v/>
      </c>
      <c r="J4033">
        <f>IF(F4033=1,IF(H4033=I4033,1,0),"")</f>
        <v/>
      </c>
      <c r="K4033">
        <f>IF(G4033=0,1,"")</f>
        <v/>
      </c>
      <c r="L4033">
        <f>IF(K4033=1,COUNTIF($K$2:K4033,1),"")</f>
        <v/>
      </c>
    </row>
    <row r="4034">
      <c r="A4034">
        <f>IF(screen_TA_reviewer_A!$A4034="","",screen_TA_reviewer_A!$A4034)</f>
        <v/>
      </c>
      <c r="B4034">
        <f>IF(OR($A4034="",screen_TA_reviewer_A!$C4034=""),"",screen_TA_reviewer_A!$C4034)</f>
        <v/>
      </c>
      <c r="C4034">
        <f>IF(OR($A4034="",screen_TA_reviewer_B!$C4034=""),"",screen_TA_reviewer_B!$C4034)</f>
        <v/>
      </c>
      <c r="D4034">
        <f>IF(OR($A4034="",screen_TA_reviewer_A!$D4034=""),"",screen_TA_reviewer_A!$D4034)</f>
        <v/>
      </c>
      <c r="E4034">
        <f>IF(OR($A4034="",screen_TA_reviewer_B!$D4034=""),"",screen_TA_reviewer_B!$D4034)</f>
        <v/>
      </c>
      <c r="F4034">
        <f>IF(AND(B4034&lt;&gt;"",C4034&lt;&gt;""),1,"")</f>
        <v/>
      </c>
      <c r="G4034">
        <f>IF(F4034=1,IF(B4034=C4034,1,0),"")</f>
        <v/>
      </c>
      <c r="H4034">
        <f>IF(B4034="","",IFERROR(VLOOKUP(B4034,lst_TA_binary_map_table,2,FALSE),"INVALID"))</f>
        <v/>
      </c>
      <c r="I4034">
        <f>IF(C4034="","",IFERROR(VLOOKUP(C4034,lst_TA_binary_map_table,2,FALSE),"INVALID"))</f>
        <v/>
      </c>
      <c r="J4034">
        <f>IF(F4034=1,IF(H4034=I4034,1,0),"")</f>
        <v/>
      </c>
      <c r="K4034">
        <f>IF(G4034=0,1,"")</f>
        <v/>
      </c>
      <c r="L4034">
        <f>IF(K4034=1,COUNTIF($K$2:K4034,1),"")</f>
        <v/>
      </c>
    </row>
    <row r="4035">
      <c r="A4035">
        <f>IF(screen_TA_reviewer_A!$A4035="","",screen_TA_reviewer_A!$A4035)</f>
        <v/>
      </c>
      <c r="B4035">
        <f>IF(OR($A4035="",screen_TA_reviewer_A!$C4035=""),"",screen_TA_reviewer_A!$C4035)</f>
        <v/>
      </c>
      <c r="C4035">
        <f>IF(OR($A4035="",screen_TA_reviewer_B!$C4035=""),"",screen_TA_reviewer_B!$C4035)</f>
        <v/>
      </c>
      <c r="D4035">
        <f>IF(OR($A4035="",screen_TA_reviewer_A!$D4035=""),"",screen_TA_reviewer_A!$D4035)</f>
        <v/>
      </c>
      <c r="E4035">
        <f>IF(OR($A4035="",screen_TA_reviewer_B!$D4035=""),"",screen_TA_reviewer_B!$D4035)</f>
        <v/>
      </c>
      <c r="F4035">
        <f>IF(AND(B4035&lt;&gt;"",C4035&lt;&gt;""),1,"")</f>
        <v/>
      </c>
      <c r="G4035">
        <f>IF(F4035=1,IF(B4035=C4035,1,0),"")</f>
        <v/>
      </c>
      <c r="H4035">
        <f>IF(B4035="","",IFERROR(VLOOKUP(B4035,lst_TA_binary_map_table,2,FALSE),"INVALID"))</f>
        <v/>
      </c>
      <c r="I4035">
        <f>IF(C4035="","",IFERROR(VLOOKUP(C4035,lst_TA_binary_map_table,2,FALSE),"INVALID"))</f>
        <v/>
      </c>
      <c r="J4035">
        <f>IF(F4035=1,IF(H4035=I4035,1,0),"")</f>
        <v/>
      </c>
      <c r="K4035">
        <f>IF(G4035=0,1,"")</f>
        <v/>
      </c>
      <c r="L4035">
        <f>IF(K4035=1,COUNTIF($K$2:K4035,1),"")</f>
        <v/>
      </c>
    </row>
    <row r="4036">
      <c r="A4036">
        <f>IF(screen_TA_reviewer_A!$A4036="","",screen_TA_reviewer_A!$A4036)</f>
        <v/>
      </c>
      <c r="B4036">
        <f>IF(OR($A4036="",screen_TA_reviewer_A!$C4036=""),"",screen_TA_reviewer_A!$C4036)</f>
        <v/>
      </c>
      <c r="C4036">
        <f>IF(OR($A4036="",screen_TA_reviewer_B!$C4036=""),"",screen_TA_reviewer_B!$C4036)</f>
        <v/>
      </c>
      <c r="D4036">
        <f>IF(OR($A4036="",screen_TA_reviewer_A!$D4036=""),"",screen_TA_reviewer_A!$D4036)</f>
        <v/>
      </c>
      <c r="E4036">
        <f>IF(OR($A4036="",screen_TA_reviewer_B!$D4036=""),"",screen_TA_reviewer_B!$D4036)</f>
        <v/>
      </c>
      <c r="F4036">
        <f>IF(AND(B4036&lt;&gt;"",C4036&lt;&gt;""),1,"")</f>
        <v/>
      </c>
      <c r="G4036">
        <f>IF(F4036=1,IF(B4036=C4036,1,0),"")</f>
        <v/>
      </c>
      <c r="H4036">
        <f>IF(B4036="","",IFERROR(VLOOKUP(B4036,lst_TA_binary_map_table,2,FALSE),"INVALID"))</f>
        <v/>
      </c>
      <c r="I4036">
        <f>IF(C4036="","",IFERROR(VLOOKUP(C4036,lst_TA_binary_map_table,2,FALSE),"INVALID"))</f>
        <v/>
      </c>
      <c r="J4036">
        <f>IF(F4036=1,IF(H4036=I4036,1,0),"")</f>
        <v/>
      </c>
      <c r="K4036">
        <f>IF(G4036=0,1,"")</f>
        <v/>
      </c>
      <c r="L4036">
        <f>IF(K4036=1,COUNTIF($K$2:K4036,1),"")</f>
        <v/>
      </c>
    </row>
    <row r="4037">
      <c r="A4037">
        <f>IF(screen_TA_reviewer_A!$A4037="","",screen_TA_reviewer_A!$A4037)</f>
        <v/>
      </c>
      <c r="B4037">
        <f>IF(OR($A4037="",screen_TA_reviewer_A!$C4037=""),"",screen_TA_reviewer_A!$C4037)</f>
        <v/>
      </c>
      <c r="C4037">
        <f>IF(OR($A4037="",screen_TA_reviewer_B!$C4037=""),"",screen_TA_reviewer_B!$C4037)</f>
        <v/>
      </c>
      <c r="D4037">
        <f>IF(OR($A4037="",screen_TA_reviewer_A!$D4037=""),"",screen_TA_reviewer_A!$D4037)</f>
        <v/>
      </c>
      <c r="E4037">
        <f>IF(OR($A4037="",screen_TA_reviewer_B!$D4037=""),"",screen_TA_reviewer_B!$D4037)</f>
        <v/>
      </c>
      <c r="F4037">
        <f>IF(AND(B4037&lt;&gt;"",C4037&lt;&gt;""),1,"")</f>
        <v/>
      </c>
      <c r="G4037">
        <f>IF(F4037=1,IF(B4037=C4037,1,0),"")</f>
        <v/>
      </c>
      <c r="H4037">
        <f>IF(B4037="","",IFERROR(VLOOKUP(B4037,lst_TA_binary_map_table,2,FALSE),"INVALID"))</f>
        <v/>
      </c>
      <c r="I4037">
        <f>IF(C4037="","",IFERROR(VLOOKUP(C4037,lst_TA_binary_map_table,2,FALSE),"INVALID"))</f>
        <v/>
      </c>
      <c r="J4037">
        <f>IF(F4037=1,IF(H4037=I4037,1,0),"")</f>
        <v/>
      </c>
      <c r="K4037">
        <f>IF(G4037=0,1,"")</f>
        <v/>
      </c>
      <c r="L4037">
        <f>IF(K4037=1,COUNTIF($K$2:K4037,1),"")</f>
        <v/>
      </c>
    </row>
    <row r="4038">
      <c r="A4038">
        <f>IF(screen_TA_reviewer_A!$A4038="","",screen_TA_reviewer_A!$A4038)</f>
        <v/>
      </c>
      <c r="B4038">
        <f>IF(OR($A4038="",screen_TA_reviewer_A!$C4038=""),"",screen_TA_reviewer_A!$C4038)</f>
        <v/>
      </c>
      <c r="C4038">
        <f>IF(OR($A4038="",screen_TA_reviewer_B!$C4038=""),"",screen_TA_reviewer_B!$C4038)</f>
        <v/>
      </c>
      <c r="D4038">
        <f>IF(OR($A4038="",screen_TA_reviewer_A!$D4038=""),"",screen_TA_reviewer_A!$D4038)</f>
        <v/>
      </c>
      <c r="E4038">
        <f>IF(OR($A4038="",screen_TA_reviewer_B!$D4038=""),"",screen_TA_reviewer_B!$D4038)</f>
        <v/>
      </c>
      <c r="F4038">
        <f>IF(AND(B4038&lt;&gt;"",C4038&lt;&gt;""),1,"")</f>
        <v/>
      </c>
      <c r="G4038">
        <f>IF(F4038=1,IF(B4038=C4038,1,0),"")</f>
        <v/>
      </c>
      <c r="H4038">
        <f>IF(B4038="","",IFERROR(VLOOKUP(B4038,lst_TA_binary_map_table,2,FALSE),"INVALID"))</f>
        <v/>
      </c>
      <c r="I4038">
        <f>IF(C4038="","",IFERROR(VLOOKUP(C4038,lst_TA_binary_map_table,2,FALSE),"INVALID"))</f>
        <v/>
      </c>
      <c r="J4038">
        <f>IF(F4038=1,IF(H4038=I4038,1,0),"")</f>
        <v/>
      </c>
      <c r="K4038">
        <f>IF(G4038=0,1,"")</f>
        <v/>
      </c>
      <c r="L4038">
        <f>IF(K4038=1,COUNTIF($K$2:K4038,1),"")</f>
        <v/>
      </c>
    </row>
    <row r="4039">
      <c r="A4039">
        <f>IF(screen_TA_reviewer_A!$A4039="","",screen_TA_reviewer_A!$A4039)</f>
        <v/>
      </c>
      <c r="B4039">
        <f>IF(OR($A4039="",screen_TA_reviewer_A!$C4039=""),"",screen_TA_reviewer_A!$C4039)</f>
        <v/>
      </c>
      <c r="C4039">
        <f>IF(OR($A4039="",screen_TA_reviewer_B!$C4039=""),"",screen_TA_reviewer_B!$C4039)</f>
        <v/>
      </c>
      <c r="D4039">
        <f>IF(OR($A4039="",screen_TA_reviewer_A!$D4039=""),"",screen_TA_reviewer_A!$D4039)</f>
        <v/>
      </c>
      <c r="E4039">
        <f>IF(OR($A4039="",screen_TA_reviewer_B!$D4039=""),"",screen_TA_reviewer_B!$D4039)</f>
        <v/>
      </c>
      <c r="F4039">
        <f>IF(AND(B4039&lt;&gt;"",C4039&lt;&gt;""),1,"")</f>
        <v/>
      </c>
      <c r="G4039">
        <f>IF(F4039=1,IF(B4039=C4039,1,0),"")</f>
        <v/>
      </c>
      <c r="H4039">
        <f>IF(B4039="","",IFERROR(VLOOKUP(B4039,lst_TA_binary_map_table,2,FALSE),"INVALID"))</f>
        <v/>
      </c>
      <c r="I4039">
        <f>IF(C4039="","",IFERROR(VLOOKUP(C4039,lst_TA_binary_map_table,2,FALSE),"INVALID"))</f>
        <v/>
      </c>
      <c r="J4039">
        <f>IF(F4039=1,IF(H4039=I4039,1,0),"")</f>
        <v/>
      </c>
      <c r="K4039">
        <f>IF(G4039=0,1,"")</f>
        <v/>
      </c>
      <c r="L4039">
        <f>IF(K4039=1,COUNTIF($K$2:K4039,1),"")</f>
        <v/>
      </c>
    </row>
    <row r="4040">
      <c r="A4040">
        <f>IF(screen_TA_reviewer_A!$A4040="","",screen_TA_reviewer_A!$A4040)</f>
        <v/>
      </c>
      <c r="B4040">
        <f>IF(OR($A4040="",screen_TA_reviewer_A!$C4040=""),"",screen_TA_reviewer_A!$C4040)</f>
        <v/>
      </c>
      <c r="C4040">
        <f>IF(OR($A4040="",screen_TA_reviewer_B!$C4040=""),"",screen_TA_reviewer_B!$C4040)</f>
        <v/>
      </c>
      <c r="D4040">
        <f>IF(OR($A4040="",screen_TA_reviewer_A!$D4040=""),"",screen_TA_reviewer_A!$D4040)</f>
        <v/>
      </c>
      <c r="E4040">
        <f>IF(OR($A4040="",screen_TA_reviewer_B!$D4040=""),"",screen_TA_reviewer_B!$D4040)</f>
        <v/>
      </c>
      <c r="F4040">
        <f>IF(AND(B4040&lt;&gt;"",C4040&lt;&gt;""),1,"")</f>
        <v/>
      </c>
      <c r="G4040">
        <f>IF(F4040=1,IF(B4040=C4040,1,0),"")</f>
        <v/>
      </c>
      <c r="H4040">
        <f>IF(B4040="","",IFERROR(VLOOKUP(B4040,lst_TA_binary_map_table,2,FALSE),"INVALID"))</f>
        <v/>
      </c>
      <c r="I4040">
        <f>IF(C4040="","",IFERROR(VLOOKUP(C4040,lst_TA_binary_map_table,2,FALSE),"INVALID"))</f>
        <v/>
      </c>
      <c r="J4040">
        <f>IF(F4040=1,IF(H4040=I4040,1,0),"")</f>
        <v/>
      </c>
      <c r="K4040">
        <f>IF(G4040=0,1,"")</f>
        <v/>
      </c>
      <c r="L4040">
        <f>IF(K4040=1,COUNTIF($K$2:K4040,1),"")</f>
        <v/>
      </c>
    </row>
    <row r="4041">
      <c r="A4041">
        <f>IF(screen_TA_reviewer_A!$A4041="","",screen_TA_reviewer_A!$A4041)</f>
        <v/>
      </c>
      <c r="B4041">
        <f>IF(OR($A4041="",screen_TA_reviewer_A!$C4041=""),"",screen_TA_reviewer_A!$C4041)</f>
        <v/>
      </c>
      <c r="C4041">
        <f>IF(OR($A4041="",screen_TA_reviewer_B!$C4041=""),"",screen_TA_reviewer_B!$C4041)</f>
        <v/>
      </c>
      <c r="D4041">
        <f>IF(OR($A4041="",screen_TA_reviewer_A!$D4041=""),"",screen_TA_reviewer_A!$D4041)</f>
        <v/>
      </c>
      <c r="E4041">
        <f>IF(OR($A4041="",screen_TA_reviewer_B!$D4041=""),"",screen_TA_reviewer_B!$D4041)</f>
        <v/>
      </c>
      <c r="F4041">
        <f>IF(AND(B4041&lt;&gt;"",C4041&lt;&gt;""),1,"")</f>
        <v/>
      </c>
      <c r="G4041">
        <f>IF(F4041=1,IF(B4041=C4041,1,0),"")</f>
        <v/>
      </c>
      <c r="H4041">
        <f>IF(B4041="","",IFERROR(VLOOKUP(B4041,lst_TA_binary_map_table,2,FALSE),"INVALID"))</f>
        <v/>
      </c>
      <c r="I4041">
        <f>IF(C4041="","",IFERROR(VLOOKUP(C4041,lst_TA_binary_map_table,2,FALSE),"INVALID"))</f>
        <v/>
      </c>
      <c r="J4041">
        <f>IF(F4041=1,IF(H4041=I4041,1,0),"")</f>
        <v/>
      </c>
      <c r="K4041">
        <f>IF(G4041=0,1,"")</f>
        <v/>
      </c>
      <c r="L4041">
        <f>IF(K4041=1,COUNTIF($K$2:K4041,1),"")</f>
        <v/>
      </c>
    </row>
    <row r="4042">
      <c r="A4042">
        <f>IF(screen_TA_reviewer_A!$A4042="","",screen_TA_reviewer_A!$A4042)</f>
        <v/>
      </c>
      <c r="B4042">
        <f>IF(OR($A4042="",screen_TA_reviewer_A!$C4042=""),"",screen_TA_reviewer_A!$C4042)</f>
        <v/>
      </c>
      <c r="C4042">
        <f>IF(OR($A4042="",screen_TA_reviewer_B!$C4042=""),"",screen_TA_reviewer_B!$C4042)</f>
        <v/>
      </c>
      <c r="D4042">
        <f>IF(OR($A4042="",screen_TA_reviewer_A!$D4042=""),"",screen_TA_reviewer_A!$D4042)</f>
        <v/>
      </c>
      <c r="E4042">
        <f>IF(OR($A4042="",screen_TA_reviewer_B!$D4042=""),"",screen_TA_reviewer_B!$D4042)</f>
        <v/>
      </c>
      <c r="F4042">
        <f>IF(AND(B4042&lt;&gt;"",C4042&lt;&gt;""),1,"")</f>
        <v/>
      </c>
      <c r="G4042">
        <f>IF(F4042=1,IF(B4042=C4042,1,0),"")</f>
        <v/>
      </c>
      <c r="H4042">
        <f>IF(B4042="","",IFERROR(VLOOKUP(B4042,lst_TA_binary_map_table,2,FALSE),"INVALID"))</f>
        <v/>
      </c>
      <c r="I4042">
        <f>IF(C4042="","",IFERROR(VLOOKUP(C4042,lst_TA_binary_map_table,2,FALSE),"INVALID"))</f>
        <v/>
      </c>
      <c r="J4042">
        <f>IF(F4042=1,IF(H4042=I4042,1,0),"")</f>
        <v/>
      </c>
      <c r="K4042">
        <f>IF(G4042=0,1,"")</f>
        <v/>
      </c>
      <c r="L4042">
        <f>IF(K4042=1,COUNTIF($K$2:K4042,1),"")</f>
        <v/>
      </c>
    </row>
    <row r="4043">
      <c r="A4043">
        <f>IF(screen_TA_reviewer_A!$A4043="","",screen_TA_reviewer_A!$A4043)</f>
        <v/>
      </c>
      <c r="B4043">
        <f>IF(OR($A4043="",screen_TA_reviewer_A!$C4043=""),"",screen_TA_reviewer_A!$C4043)</f>
        <v/>
      </c>
      <c r="C4043">
        <f>IF(OR($A4043="",screen_TA_reviewer_B!$C4043=""),"",screen_TA_reviewer_B!$C4043)</f>
        <v/>
      </c>
      <c r="D4043">
        <f>IF(OR($A4043="",screen_TA_reviewer_A!$D4043=""),"",screen_TA_reviewer_A!$D4043)</f>
        <v/>
      </c>
      <c r="E4043">
        <f>IF(OR($A4043="",screen_TA_reviewer_B!$D4043=""),"",screen_TA_reviewer_B!$D4043)</f>
        <v/>
      </c>
      <c r="F4043">
        <f>IF(AND(B4043&lt;&gt;"",C4043&lt;&gt;""),1,"")</f>
        <v/>
      </c>
      <c r="G4043">
        <f>IF(F4043=1,IF(B4043=C4043,1,0),"")</f>
        <v/>
      </c>
      <c r="H4043">
        <f>IF(B4043="","",IFERROR(VLOOKUP(B4043,lst_TA_binary_map_table,2,FALSE),"INVALID"))</f>
        <v/>
      </c>
      <c r="I4043">
        <f>IF(C4043="","",IFERROR(VLOOKUP(C4043,lst_TA_binary_map_table,2,FALSE),"INVALID"))</f>
        <v/>
      </c>
      <c r="J4043">
        <f>IF(F4043=1,IF(H4043=I4043,1,0),"")</f>
        <v/>
      </c>
      <c r="K4043">
        <f>IF(G4043=0,1,"")</f>
        <v/>
      </c>
      <c r="L4043">
        <f>IF(K4043=1,COUNTIF($K$2:K4043,1),"")</f>
        <v/>
      </c>
    </row>
    <row r="4044">
      <c r="A4044">
        <f>IF(screen_TA_reviewer_A!$A4044="","",screen_TA_reviewer_A!$A4044)</f>
        <v/>
      </c>
      <c r="B4044">
        <f>IF(OR($A4044="",screen_TA_reviewer_A!$C4044=""),"",screen_TA_reviewer_A!$C4044)</f>
        <v/>
      </c>
      <c r="C4044">
        <f>IF(OR($A4044="",screen_TA_reviewer_B!$C4044=""),"",screen_TA_reviewer_B!$C4044)</f>
        <v/>
      </c>
      <c r="D4044">
        <f>IF(OR($A4044="",screen_TA_reviewer_A!$D4044=""),"",screen_TA_reviewer_A!$D4044)</f>
        <v/>
      </c>
      <c r="E4044">
        <f>IF(OR($A4044="",screen_TA_reviewer_B!$D4044=""),"",screen_TA_reviewer_B!$D4044)</f>
        <v/>
      </c>
      <c r="F4044">
        <f>IF(AND(B4044&lt;&gt;"",C4044&lt;&gt;""),1,"")</f>
        <v/>
      </c>
      <c r="G4044">
        <f>IF(F4044=1,IF(B4044=C4044,1,0),"")</f>
        <v/>
      </c>
      <c r="H4044">
        <f>IF(B4044="","",IFERROR(VLOOKUP(B4044,lst_TA_binary_map_table,2,FALSE),"INVALID"))</f>
        <v/>
      </c>
      <c r="I4044">
        <f>IF(C4044="","",IFERROR(VLOOKUP(C4044,lst_TA_binary_map_table,2,FALSE),"INVALID"))</f>
        <v/>
      </c>
      <c r="J4044">
        <f>IF(F4044=1,IF(H4044=I4044,1,0),"")</f>
        <v/>
      </c>
      <c r="K4044">
        <f>IF(G4044=0,1,"")</f>
        <v/>
      </c>
      <c r="L4044">
        <f>IF(K4044=1,COUNTIF($K$2:K4044,1),"")</f>
        <v/>
      </c>
    </row>
    <row r="4045">
      <c r="A4045">
        <f>IF(screen_TA_reviewer_A!$A4045="","",screen_TA_reviewer_A!$A4045)</f>
        <v/>
      </c>
      <c r="B4045">
        <f>IF(OR($A4045="",screen_TA_reviewer_A!$C4045=""),"",screen_TA_reviewer_A!$C4045)</f>
        <v/>
      </c>
      <c r="C4045">
        <f>IF(OR($A4045="",screen_TA_reviewer_B!$C4045=""),"",screen_TA_reviewer_B!$C4045)</f>
        <v/>
      </c>
      <c r="D4045">
        <f>IF(OR($A4045="",screen_TA_reviewer_A!$D4045=""),"",screen_TA_reviewer_A!$D4045)</f>
        <v/>
      </c>
      <c r="E4045">
        <f>IF(OR($A4045="",screen_TA_reviewer_B!$D4045=""),"",screen_TA_reviewer_B!$D4045)</f>
        <v/>
      </c>
      <c r="F4045">
        <f>IF(AND(B4045&lt;&gt;"",C4045&lt;&gt;""),1,"")</f>
        <v/>
      </c>
      <c r="G4045">
        <f>IF(F4045=1,IF(B4045=C4045,1,0),"")</f>
        <v/>
      </c>
      <c r="H4045">
        <f>IF(B4045="","",IFERROR(VLOOKUP(B4045,lst_TA_binary_map_table,2,FALSE),"INVALID"))</f>
        <v/>
      </c>
      <c r="I4045">
        <f>IF(C4045="","",IFERROR(VLOOKUP(C4045,lst_TA_binary_map_table,2,FALSE),"INVALID"))</f>
        <v/>
      </c>
      <c r="J4045">
        <f>IF(F4045=1,IF(H4045=I4045,1,0),"")</f>
        <v/>
      </c>
      <c r="K4045">
        <f>IF(G4045=0,1,"")</f>
        <v/>
      </c>
      <c r="L4045">
        <f>IF(K4045=1,COUNTIF($K$2:K4045,1),"")</f>
        <v/>
      </c>
    </row>
    <row r="4046">
      <c r="A4046">
        <f>IF(screen_TA_reviewer_A!$A4046="","",screen_TA_reviewer_A!$A4046)</f>
        <v/>
      </c>
      <c r="B4046">
        <f>IF(OR($A4046="",screen_TA_reviewer_A!$C4046=""),"",screen_TA_reviewer_A!$C4046)</f>
        <v/>
      </c>
      <c r="C4046">
        <f>IF(OR($A4046="",screen_TA_reviewer_B!$C4046=""),"",screen_TA_reviewer_B!$C4046)</f>
        <v/>
      </c>
      <c r="D4046">
        <f>IF(OR($A4046="",screen_TA_reviewer_A!$D4046=""),"",screen_TA_reviewer_A!$D4046)</f>
        <v/>
      </c>
      <c r="E4046">
        <f>IF(OR($A4046="",screen_TA_reviewer_B!$D4046=""),"",screen_TA_reviewer_B!$D4046)</f>
        <v/>
      </c>
      <c r="F4046">
        <f>IF(AND(B4046&lt;&gt;"",C4046&lt;&gt;""),1,"")</f>
        <v/>
      </c>
      <c r="G4046">
        <f>IF(F4046=1,IF(B4046=C4046,1,0),"")</f>
        <v/>
      </c>
      <c r="H4046">
        <f>IF(B4046="","",IFERROR(VLOOKUP(B4046,lst_TA_binary_map_table,2,FALSE),"INVALID"))</f>
        <v/>
      </c>
      <c r="I4046">
        <f>IF(C4046="","",IFERROR(VLOOKUP(C4046,lst_TA_binary_map_table,2,FALSE),"INVALID"))</f>
        <v/>
      </c>
      <c r="J4046">
        <f>IF(F4046=1,IF(H4046=I4046,1,0),"")</f>
        <v/>
      </c>
      <c r="K4046">
        <f>IF(G4046=0,1,"")</f>
        <v/>
      </c>
      <c r="L4046">
        <f>IF(K4046=1,COUNTIF($K$2:K4046,1),"")</f>
        <v/>
      </c>
    </row>
    <row r="4047">
      <c r="A4047">
        <f>IF(screen_TA_reviewer_A!$A4047="","",screen_TA_reviewer_A!$A4047)</f>
        <v/>
      </c>
      <c r="B4047">
        <f>IF(OR($A4047="",screen_TA_reviewer_A!$C4047=""),"",screen_TA_reviewer_A!$C4047)</f>
        <v/>
      </c>
      <c r="C4047">
        <f>IF(OR($A4047="",screen_TA_reviewer_B!$C4047=""),"",screen_TA_reviewer_B!$C4047)</f>
        <v/>
      </c>
      <c r="D4047">
        <f>IF(OR($A4047="",screen_TA_reviewer_A!$D4047=""),"",screen_TA_reviewer_A!$D4047)</f>
        <v/>
      </c>
      <c r="E4047">
        <f>IF(OR($A4047="",screen_TA_reviewer_B!$D4047=""),"",screen_TA_reviewer_B!$D4047)</f>
        <v/>
      </c>
      <c r="F4047">
        <f>IF(AND(B4047&lt;&gt;"",C4047&lt;&gt;""),1,"")</f>
        <v/>
      </c>
      <c r="G4047">
        <f>IF(F4047=1,IF(B4047=C4047,1,0),"")</f>
        <v/>
      </c>
      <c r="H4047">
        <f>IF(B4047="","",IFERROR(VLOOKUP(B4047,lst_TA_binary_map_table,2,FALSE),"INVALID"))</f>
        <v/>
      </c>
      <c r="I4047">
        <f>IF(C4047="","",IFERROR(VLOOKUP(C4047,lst_TA_binary_map_table,2,FALSE),"INVALID"))</f>
        <v/>
      </c>
      <c r="J4047">
        <f>IF(F4047=1,IF(H4047=I4047,1,0),"")</f>
        <v/>
      </c>
      <c r="K4047">
        <f>IF(G4047=0,1,"")</f>
        <v/>
      </c>
      <c r="L4047">
        <f>IF(K4047=1,COUNTIF($K$2:K4047,1),"")</f>
        <v/>
      </c>
    </row>
    <row r="4048">
      <c r="A4048">
        <f>IF(screen_TA_reviewer_A!$A4048="","",screen_TA_reviewer_A!$A4048)</f>
        <v/>
      </c>
      <c r="B4048">
        <f>IF(OR($A4048="",screen_TA_reviewer_A!$C4048=""),"",screen_TA_reviewer_A!$C4048)</f>
        <v/>
      </c>
      <c r="C4048">
        <f>IF(OR($A4048="",screen_TA_reviewer_B!$C4048=""),"",screen_TA_reviewer_B!$C4048)</f>
        <v/>
      </c>
      <c r="D4048">
        <f>IF(OR($A4048="",screen_TA_reviewer_A!$D4048=""),"",screen_TA_reviewer_A!$D4048)</f>
        <v/>
      </c>
      <c r="E4048">
        <f>IF(OR($A4048="",screen_TA_reviewer_B!$D4048=""),"",screen_TA_reviewer_B!$D4048)</f>
        <v/>
      </c>
      <c r="F4048">
        <f>IF(AND(B4048&lt;&gt;"",C4048&lt;&gt;""),1,"")</f>
        <v/>
      </c>
      <c r="G4048">
        <f>IF(F4048=1,IF(B4048=C4048,1,0),"")</f>
        <v/>
      </c>
      <c r="H4048">
        <f>IF(B4048="","",IFERROR(VLOOKUP(B4048,lst_TA_binary_map_table,2,FALSE),"INVALID"))</f>
        <v/>
      </c>
      <c r="I4048">
        <f>IF(C4048="","",IFERROR(VLOOKUP(C4048,lst_TA_binary_map_table,2,FALSE),"INVALID"))</f>
        <v/>
      </c>
      <c r="J4048">
        <f>IF(F4048=1,IF(H4048=I4048,1,0),"")</f>
        <v/>
      </c>
      <c r="K4048">
        <f>IF(G4048=0,1,"")</f>
        <v/>
      </c>
      <c r="L4048">
        <f>IF(K4048=1,COUNTIF($K$2:K4048,1),"")</f>
        <v/>
      </c>
    </row>
    <row r="4049">
      <c r="A4049">
        <f>IF(screen_TA_reviewer_A!$A4049="","",screen_TA_reviewer_A!$A4049)</f>
        <v/>
      </c>
      <c r="B4049">
        <f>IF(OR($A4049="",screen_TA_reviewer_A!$C4049=""),"",screen_TA_reviewer_A!$C4049)</f>
        <v/>
      </c>
      <c r="C4049">
        <f>IF(OR($A4049="",screen_TA_reviewer_B!$C4049=""),"",screen_TA_reviewer_B!$C4049)</f>
        <v/>
      </c>
      <c r="D4049">
        <f>IF(OR($A4049="",screen_TA_reviewer_A!$D4049=""),"",screen_TA_reviewer_A!$D4049)</f>
        <v/>
      </c>
      <c r="E4049">
        <f>IF(OR($A4049="",screen_TA_reviewer_B!$D4049=""),"",screen_TA_reviewer_B!$D4049)</f>
        <v/>
      </c>
      <c r="F4049">
        <f>IF(AND(B4049&lt;&gt;"",C4049&lt;&gt;""),1,"")</f>
        <v/>
      </c>
      <c r="G4049">
        <f>IF(F4049=1,IF(B4049=C4049,1,0),"")</f>
        <v/>
      </c>
      <c r="H4049">
        <f>IF(B4049="","",IFERROR(VLOOKUP(B4049,lst_TA_binary_map_table,2,FALSE),"INVALID"))</f>
        <v/>
      </c>
      <c r="I4049">
        <f>IF(C4049="","",IFERROR(VLOOKUP(C4049,lst_TA_binary_map_table,2,FALSE),"INVALID"))</f>
        <v/>
      </c>
      <c r="J4049">
        <f>IF(F4049=1,IF(H4049=I4049,1,0),"")</f>
        <v/>
      </c>
      <c r="K4049">
        <f>IF(G4049=0,1,"")</f>
        <v/>
      </c>
      <c r="L4049">
        <f>IF(K4049=1,COUNTIF($K$2:K4049,1),"")</f>
        <v/>
      </c>
    </row>
    <row r="4050">
      <c r="A4050">
        <f>IF(screen_TA_reviewer_A!$A4050="","",screen_TA_reviewer_A!$A4050)</f>
        <v/>
      </c>
      <c r="B4050">
        <f>IF(OR($A4050="",screen_TA_reviewer_A!$C4050=""),"",screen_TA_reviewer_A!$C4050)</f>
        <v/>
      </c>
      <c r="C4050">
        <f>IF(OR($A4050="",screen_TA_reviewer_B!$C4050=""),"",screen_TA_reviewer_B!$C4050)</f>
        <v/>
      </c>
      <c r="D4050">
        <f>IF(OR($A4050="",screen_TA_reviewer_A!$D4050=""),"",screen_TA_reviewer_A!$D4050)</f>
        <v/>
      </c>
      <c r="E4050">
        <f>IF(OR($A4050="",screen_TA_reviewer_B!$D4050=""),"",screen_TA_reviewer_B!$D4050)</f>
        <v/>
      </c>
      <c r="F4050">
        <f>IF(AND(B4050&lt;&gt;"",C4050&lt;&gt;""),1,"")</f>
        <v/>
      </c>
      <c r="G4050">
        <f>IF(F4050=1,IF(B4050=C4050,1,0),"")</f>
        <v/>
      </c>
      <c r="H4050">
        <f>IF(B4050="","",IFERROR(VLOOKUP(B4050,lst_TA_binary_map_table,2,FALSE),"INVALID"))</f>
        <v/>
      </c>
      <c r="I4050">
        <f>IF(C4050="","",IFERROR(VLOOKUP(C4050,lst_TA_binary_map_table,2,FALSE),"INVALID"))</f>
        <v/>
      </c>
      <c r="J4050">
        <f>IF(F4050=1,IF(H4050=I4050,1,0),"")</f>
        <v/>
      </c>
      <c r="K4050">
        <f>IF(G4050=0,1,"")</f>
        <v/>
      </c>
      <c r="L4050">
        <f>IF(K4050=1,COUNTIF($K$2:K4050,1),"")</f>
        <v/>
      </c>
    </row>
    <row r="4051">
      <c r="A4051">
        <f>IF(screen_TA_reviewer_A!$A4051="","",screen_TA_reviewer_A!$A4051)</f>
        <v/>
      </c>
      <c r="B4051">
        <f>IF(OR($A4051="",screen_TA_reviewer_A!$C4051=""),"",screen_TA_reviewer_A!$C4051)</f>
        <v/>
      </c>
      <c r="C4051">
        <f>IF(OR($A4051="",screen_TA_reviewer_B!$C4051=""),"",screen_TA_reviewer_B!$C4051)</f>
        <v/>
      </c>
      <c r="D4051">
        <f>IF(OR($A4051="",screen_TA_reviewer_A!$D4051=""),"",screen_TA_reviewer_A!$D4051)</f>
        <v/>
      </c>
      <c r="E4051">
        <f>IF(OR($A4051="",screen_TA_reviewer_B!$D4051=""),"",screen_TA_reviewer_B!$D4051)</f>
        <v/>
      </c>
      <c r="F4051">
        <f>IF(AND(B4051&lt;&gt;"",C4051&lt;&gt;""),1,"")</f>
        <v/>
      </c>
      <c r="G4051">
        <f>IF(F4051=1,IF(B4051=C4051,1,0),"")</f>
        <v/>
      </c>
      <c r="H4051">
        <f>IF(B4051="","",IFERROR(VLOOKUP(B4051,lst_TA_binary_map_table,2,FALSE),"INVALID"))</f>
        <v/>
      </c>
      <c r="I4051">
        <f>IF(C4051="","",IFERROR(VLOOKUP(C4051,lst_TA_binary_map_table,2,FALSE),"INVALID"))</f>
        <v/>
      </c>
      <c r="J4051">
        <f>IF(F4051=1,IF(H4051=I4051,1,0),"")</f>
        <v/>
      </c>
      <c r="K4051">
        <f>IF(G4051=0,1,"")</f>
        <v/>
      </c>
      <c r="L4051">
        <f>IF(K4051=1,COUNTIF($K$2:K4051,1),"")</f>
        <v/>
      </c>
    </row>
    <row r="4052">
      <c r="A4052">
        <f>IF(screen_TA_reviewer_A!$A4052="","",screen_TA_reviewer_A!$A4052)</f>
        <v/>
      </c>
      <c r="B4052">
        <f>IF(OR($A4052="",screen_TA_reviewer_A!$C4052=""),"",screen_TA_reviewer_A!$C4052)</f>
        <v/>
      </c>
      <c r="C4052">
        <f>IF(OR($A4052="",screen_TA_reviewer_B!$C4052=""),"",screen_TA_reviewer_B!$C4052)</f>
        <v/>
      </c>
      <c r="D4052">
        <f>IF(OR($A4052="",screen_TA_reviewer_A!$D4052=""),"",screen_TA_reviewer_A!$D4052)</f>
        <v/>
      </c>
      <c r="E4052">
        <f>IF(OR($A4052="",screen_TA_reviewer_B!$D4052=""),"",screen_TA_reviewer_B!$D4052)</f>
        <v/>
      </c>
      <c r="F4052">
        <f>IF(AND(B4052&lt;&gt;"",C4052&lt;&gt;""),1,"")</f>
        <v/>
      </c>
      <c r="G4052">
        <f>IF(F4052=1,IF(B4052=C4052,1,0),"")</f>
        <v/>
      </c>
      <c r="H4052">
        <f>IF(B4052="","",IFERROR(VLOOKUP(B4052,lst_TA_binary_map_table,2,FALSE),"INVALID"))</f>
        <v/>
      </c>
      <c r="I4052">
        <f>IF(C4052="","",IFERROR(VLOOKUP(C4052,lst_TA_binary_map_table,2,FALSE),"INVALID"))</f>
        <v/>
      </c>
      <c r="J4052">
        <f>IF(F4052=1,IF(H4052=I4052,1,0),"")</f>
        <v/>
      </c>
      <c r="K4052">
        <f>IF(G4052=0,1,"")</f>
        <v/>
      </c>
      <c r="L4052">
        <f>IF(K4052=1,COUNTIF($K$2:K4052,1),"")</f>
        <v/>
      </c>
    </row>
    <row r="4053">
      <c r="A4053">
        <f>IF(screen_TA_reviewer_A!$A4053="","",screen_TA_reviewer_A!$A4053)</f>
        <v/>
      </c>
      <c r="B4053">
        <f>IF(OR($A4053="",screen_TA_reviewer_A!$C4053=""),"",screen_TA_reviewer_A!$C4053)</f>
        <v/>
      </c>
      <c r="C4053">
        <f>IF(OR($A4053="",screen_TA_reviewer_B!$C4053=""),"",screen_TA_reviewer_B!$C4053)</f>
        <v/>
      </c>
      <c r="D4053">
        <f>IF(OR($A4053="",screen_TA_reviewer_A!$D4053=""),"",screen_TA_reviewer_A!$D4053)</f>
        <v/>
      </c>
      <c r="E4053">
        <f>IF(OR($A4053="",screen_TA_reviewer_B!$D4053=""),"",screen_TA_reviewer_B!$D4053)</f>
        <v/>
      </c>
      <c r="F4053">
        <f>IF(AND(B4053&lt;&gt;"",C4053&lt;&gt;""),1,"")</f>
        <v/>
      </c>
      <c r="G4053">
        <f>IF(F4053=1,IF(B4053=C4053,1,0),"")</f>
        <v/>
      </c>
      <c r="H4053">
        <f>IF(B4053="","",IFERROR(VLOOKUP(B4053,lst_TA_binary_map_table,2,FALSE),"INVALID"))</f>
        <v/>
      </c>
      <c r="I4053">
        <f>IF(C4053="","",IFERROR(VLOOKUP(C4053,lst_TA_binary_map_table,2,FALSE),"INVALID"))</f>
        <v/>
      </c>
      <c r="J4053">
        <f>IF(F4053=1,IF(H4053=I4053,1,0),"")</f>
        <v/>
      </c>
      <c r="K4053">
        <f>IF(G4053=0,1,"")</f>
        <v/>
      </c>
      <c r="L4053">
        <f>IF(K4053=1,COUNTIF($K$2:K4053,1),"")</f>
        <v/>
      </c>
    </row>
    <row r="4054">
      <c r="A4054">
        <f>IF(screen_TA_reviewer_A!$A4054="","",screen_TA_reviewer_A!$A4054)</f>
        <v/>
      </c>
      <c r="B4054">
        <f>IF(OR($A4054="",screen_TA_reviewer_A!$C4054=""),"",screen_TA_reviewer_A!$C4054)</f>
        <v/>
      </c>
      <c r="C4054">
        <f>IF(OR($A4054="",screen_TA_reviewer_B!$C4054=""),"",screen_TA_reviewer_B!$C4054)</f>
        <v/>
      </c>
      <c r="D4054">
        <f>IF(OR($A4054="",screen_TA_reviewer_A!$D4054=""),"",screen_TA_reviewer_A!$D4054)</f>
        <v/>
      </c>
      <c r="E4054">
        <f>IF(OR($A4054="",screen_TA_reviewer_B!$D4054=""),"",screen_TA_reviewer_B!$D4054)</f>
        <v/>
      </c>
      <c r="F4054">
        <f>IF(AND(B4054&lt;&gt;"",C4054&lt;&gt;""),1,"")</f>
        <v/>
      </c>
      <c r="G4054">
        <f>IF(F4054=1,IF(B4054=C4054,1,0),"")</f>
        <v/>
      </c>
      <c r="H4054">
        <f>IF(B4054="","",IFERROR(VLOOKUP(B4054,lst_TA_binary_map_table,2,FALSE),"INVALID"))</f>
        <v/>
      </c>
      <c r="I4054">
        <f>IF(C4054="","",IFERROR(VLOOKUP(C4054,lst_TA_binary_map_table,2,FALSE),"INVALID"))</f>
        <v/>
      </c>
      <c r="J4054">
        <f>IF(F4054=1,IF(H4054=I4054,1,0),"")</f>
        <v/>
      </c>
      <c r="K4054">
        <f>IF(G4054=0,1,"")</f>
        <v/>
      </c>
      <c r="L4054">
        <f>IF(K4054=1,COUNTIF($K$2:K4054,1),"")</f>
        <v/>
      </c>
    </row>
    <row r="4055">
      <c r="A4055">
        <f>IF(screen_TA_reviewer_A!$A4055="","",screen_TA_reviewer_A!$A4055)</f>
        <v/>
      </c>
      <c r="B4055">
        <f>IF(OR($A4055="",screen_TA_reviewer_A!$C4055=""),"",screen_TA_reviewer_A!$C4055)</f>
        <v/>
      </c>
      <c r="C4055">
        <f>IF(OR($A4055="",screen_TA_reviewer_B!$C4055=""),"",screen_TA_reviewer_B!$C4055)</f>
        <v/>
      </c>
      <c r="D4055">
        <f>IF(OR($A4055="",screen_TA_reviewer_A!$D4055=""),"",screen_TA_reviewer_A!$D4055)</f>
        <v/>
      </c>
      <c r="E4055">
        <f>IF(OR($A4055="",screen_TA_reviewer_B!$D4055=""),"",screen_TA_reviewer_B!$D4055)</f>
        <v/>
      </c>
      <c r="F4055">
        <f>IF(AND(B4055&lt;&gt;"",C4055&lt;&gt;""),1,"")</f>
        <v/>
      </c>
      <c r="G4055">
        <f>IF(F4055=1,IF(B4055=C4055,1,0),"")</f>
        <v/>
      </c>
      <c r="H4055">
        <f>IF(B4055="","",IFERROR(VLOOKUP(B4055,lst_TA_binary_map_table,2,FALSE),"INVALID"))</f>
        <v/>
      </c>
      <c r="I4055">
        <f>IF(C4055="","",IFERROR(VLOOKUP(C4055,lst_TA_binary_map_table,2,FALSE),"INVALID"))</f>
        <v/>
      </c>
      <c r="J4055">
        <f>IF(F4055=1,IF(H4055=I4055,1,0),"")</f>
        <v/>
      </c>
      <c r="K4055">
        <f>IF(G4055=0,1,"")</f>
        <v/>
      </c>
      <c r="L4055">
        <f>IF(K4055=1,COUNTIF($K$2:K4055,1),"")</f>
        <v/>
      </c>
    </row>
    <row r="4056">
      <c r="A4056">
        <f>IF(screen_TA_reviewer_A!$A4056="","",screen_TA_reviewer_A!$A4056)</f>
        <v/>
      </c>
      <c r="B4056">
        <f>IF(OR($A4056="",screen_TA_reviewer_A!$C4056=""),"",screen_TA_reviewer_A!$C4056)</f>
        <v/>
      </c>
      <c r="C4056">
        <f>IF(OR($A4056="",screen_TA_reviewer_B!$C4056=""),"",screen_TA_reviewer_B!$C4056)</f>
        <v/>
      </c>
      <c r="D4056">
        <f>IF(OR($A4056="",screen_TA_reviewer_A!$D4056=""),"",screen_TA_reviewer_A!$D4056)</f>
        <v/>
      </c>
      <c r="E4056">
        <f>IF(OR($A4056="",screen_TA_reviewer_B!$D4056=""),"",screen_TA_reviewer_B!$D4056)</f>
        <v/>
      </c>
      <c r="F4056">
        <f>IF(AND(B4056&lt;&gt;"",C4056&lt;&gt;""),1,"")</f>
        <v/>
      </c>
      <c r="G4056">
        <f>IF(F4056=1,IF(B4056=C4056,1,0),"")</f>
        <v/>
      </c>
      <c r="H4056">
        <f>IF(B4056="","",IFERROR(VLOOKUP(B4056,lst_TA_binary_map_table,2,FALSE),"INVALID"))</f>
        <v/>
      </c>
      <c r="I4056">
        <f>IF(C4056="","",IFERROR(VLOOKUP(C4056,lst_TA_binary_map_table,2,FALSE),"INVALID"))</f>
        <v/>
      </c>
      <c r="J4056">
        <f>IF(F4056=1,IF(H4056=I4056,1,0),"")</f>
        <v/>
      </c>
      <c r="K4056">
        <f>IF(G4056=0,1,"")</f>
        <v/>
      </c>
      <c r="L4056">
        <f>IF(K4056=1,COUNTIF($K$2:K4056,1),"")</f>
        <v/>
      </c>
    </row>
    <row r="4057">
      <c r="A4057">
        <f>IF(screen_TA_reviewer_A!$A4057="","",screen_TA_reviewer_A!$A4057)</f>
        <v/>
      </c>
      <c r="B4057">
        <f>IF(OR($A4057="",screen_TA_reviewer_A!$C4057=""),"",screen_TA_reviewer_A!$C4057)</f>
        <v/>
      </c>
      <c r="C4057">
        <f>IF(OR($A4057="",screen_TA_reviewer_B!$C4057=""),"",screen_TA_reviewer_B!$C4057)</f>
        <v/>
      </c>
      <c r="D4057">
        <f>IF(OR($A4057="",screen_TA_reviewer_A!$D4057=""),"",screen_TA_reviewer_A!$D4057)</f>
        <v/>
      </c>
      <c r="E4057">
        <f>IF(OR($A4057="",screen_TA_reviewer_B!$D4057=""),"",screen_TA_reviewer_B!$D4057)</f>
        <v/>
      </c>
      <c r="F4057">
        <f>IF(AND(B4057&lt;&gt;"",C4057&lt;&gt;""),1,"")</f>
        <v/>
      </c>
      <c r="G4057">
        <f>IF(F4057=1,IF(B4057=C4057,1,0),"")</f>
        <v/>
      </c>
      <c r="H4057">
        <f>IF(B4057="","",IFERROR(VLOOKUP(B4057,lst_TA_binary_map_table,2,FALSE),"INVALID"))</f>
        <v/>
      </c>
      <c r="I4057">
        <f>IF(C4057="","",IFERROR(VLOOKUP(C4057,lst_TA_binary_map_table,2,FALSE),"INVALID"))</f>
        <v/>
      </c>
      <c r="J4057">
        <f>IF(F4057=1,IF(H4057=I4057,1,0),"")</f>
        <v/>
      </c>
      <c r="K4057">
        <f>IF(G4057=0,1,"")</f>
        <v/>
      </c>
      <c r="L4057">
        <f>IF(K4057=1,COUNTIF($K$2:K4057,1),"")</f>
        <v/>
      </c>
    </row>
    <row r="4058">
      <c r="A4058">
        <f>IF(screen_TA_reviewer_A!$A4058="","",screen_TA_reviewer_A!$A4058)</f>
        <v/>
      </c>
      <c r="B4058">
        <f>IF(OR($A4058="",screen_TA_reviewer_A!$C4058=""),"",screen_TA_reviewer_A!$C4058)</f>
        <v/>
      </c>
      <c r="C4058">
        <f>IF(OR($A4058="",screen_TA_reviewer_B!$C4058=""),"",screen_TA_reviewer_B!$C4058)</f>
        <v/>
      </c>
      <c r="D4058">
        <f>IF(OR($A4058="",screen_TA_reviewer_A!$D4058=""),"",screen_TA_reviewer_A!$D4058)</f>
        <v/>
      </c>
      <c r="E4058">
        <f>IF(OR($A4058="",screen_TA_reviewer_B!$D4058=""),"",screen_TA_reviewer_B!$D4058)</f>
        <v/>
      </c>
      <c r="F4058">
        <f>IF(AND(B4058&lt;&gt;"",C4058&lt;&gt;""),1,"")</f>
        <v/>
      </c>
      <c r="G4058">
        <f>IF(F4058=1,IF(B4058=C4058,1,0),"")</f>
        <v/>
      </c>
      <c r="H4058">
        <f>IF(B4058="","",IFERROR(VLOOKUP(B4058,lst_TA_binary_map_table,2,FALSE),"INVALID"))</f>
        <v/>
      </c>
      <c r="I4058">
        <f>IF(C4058="","",IFERROR(VLOOKUP(C4058,lst_TA_binary_map_table,2,FALSE),"INVALID"))</f>
        <v/>
      </c>
      <c r="J4058">
        <f>IF(F4058=1,IF(H4058=I4058,1,0),"")</f>
        <v/>
      </c>
      <c r="K4058">
        <f>IF(G4058=0,1,"")</f>
        <v/>
      </c>
      <c r="L4058">
        <f>IF(K4058=1,COUNTIF($K$2:K4058,1),"")</f>
        <v/>
      </c>
    </row>
    <row r="4059">
      <c r="A4059">
        <f>IF(screen_TA_reviewer_A!$A4059="","",screen_TA_reviewer_A!$A4059)</f>
        <v/>
      </c>
      <c r="B4059">
        <f>IF(OR($A4059="",screen_TA_reviewer_A!$C4059=""),"",screen_TA_reviewer_A!$C4059)</f>
        <v/>
      </c>
      <c r="C4059">
        <f>IF(OR($A4059="",screen_TA_reviewer_B!$C4059=""),"",screen_TA_reviewer_B!$C4059)</f>
        <v/>
      </c>
      <c r="D4059">
        <f>IF(OR($A4059="",screen_TA_reviewer_A!$D4059=""),"",screen_TA_reviewer_A!$D4059)</f>
        <v/>
      </c>
      <c r="E4059">
        <f>IF(OR($A4059="",screen_TA_reviewer_B!$D4059=""),"",screen_TA_reviewer_B!$D4059)</f>
        <v/>
      </c>
      <c r="F4059">
        <f>IF(AND(B4059&lt;&gt;"",C4059&lt;&gt;""),1,"")</f>
        <v/>
      </c>
      <c r="G4059">
        <f>IF(F4059=1,IF(B4059=C4059,1,0),"")</f>
        <v/>
      </c>
      <c r="H4059">
        <f>IF(B4059="","",IFERROR(VLOOKUP(B4059,lst_TA_binary_map_table,2,FALSE),"INVALID"))</f>
        <v/>
      </c>
      <c r="I4059">
        <f>IF(C4059="","",IFERROR(VLOOKUP(C4059,lst_TA_binary_map_table,2,FALSE),"INVALID"))</f>
        <v/>
      </c>
      <c r="J4059">
        <f>IF(F4059=1,IF(H4059=I4059,1,0),"")</f>
        <v/>
      </c>
      <c r="K4059">
        <f>IF(G4059=0,1,"")</f>
        <v/>
      </c>
      <c r="L4059">
        <f>IF(K4059=1,COUNTIF($K$2:K4059,1),"")</f>
        <v/>
      </c>
    </row>
    <row r="4060">
      <c r="A4060">
        <f>IF(screen_TA_reviewer_A!$A4060="","",screen_TA_reviewer_A!$A4060)</f>
        <v/>
      </c>
      <c r="B4060">
        <f>IF(OR($A4060="",screen_TA_reviewer_A!$C4060=""),"",screen_TA_reviewer_A!$C4060)</f>
        <v/>
      </c>
      <c r="C4060">
        <f>IF(OR($A4060="",screen_TA_reviewer_B!$C4060=""),"",screen_TA_reviewer_B!$C4060)</f>
        <v/>
      </c>
      <c r="D4060">
        <f>IF(OR($A4060="",screen_TA_reviewer_A!$D4060=""),"",screen_TA_reviewer_A!$D4060)</f>
        <v/>
      </c>
      <c r="E4060">
        <f>IF(OR($A4060="",screen_TA_reviewer_B!$D4060=""),"",screen_TA_reviewer_B!$D4060)</f>
        <v/>
      </c>
      <c r="F4060">
        <f>IF(AND(B4060&lt;&gt;"",C4060&lt;&gt;""),1,"")</f>
        <v/>
      </c>
      <c r="G4060">
        <f>IF(F4060=1,IF(B4060=C4060,1,0),"")</f>
        <v/>
      </c>
      <c r="H4060">
        <f>IF(B4060="","",IFERROR(VLOOKUP(B4060,lst_TA_binary_map_table,2,FALSE),"INVALID"))</f>
        <v/>
      </c>
      <c r="I4060">
        <f>IF(C4060="","",IFERROR(VLOOKUP(C4060,lst_TA_binary_map_table,2,FALSE),"INVALID"))</f>
        <v/>
      </c>
      <c r="J4060">
        <f>IF(F4060=1,IF(H4060=I4060,1,0),"")</f>
        <v/>
      </c>
      <c r="K4060">
        <f>IF(G4060=0,1,"")</f>
        <v/>
      </c>
      <c r="L4060">
        <f>IF(K4060=1,COUNTIF($K$2:K4060,1),"")</f>
        <v/>
      </c>
    </row>
    <row r="4061">
      <c r="A4061">
        <f>IF(screen_TA_reviewer_A!$A4061="","",screen_TA_reviewer_A!$A4061)</f>
        <v/>
      </c>
      <c r="B4061">
        <f>IF(OR($A4061="",screen_TA_reviewer_A!$C4061=""),"",screen_TA_reviewer_A!$C4061)</f>
        <v/>
      </c>
      <c r="C4061">
        <f>IF(OR($A4061="",screen_TA_reviewer_B!$C4061=""),"",screen_TA_reviewer_B!$C4061)</f>
        <v/>
      </c>
      <c r="D4061">
        <f>IF(OR($A4061="",screen_TA_reviewer_A!$D4061=""),"",screen_TA_reviewer_A!$D4061)</f>
        <v/>
      </c>
      <c r="E4061">
        <f>IF(OR($A4061="",screen_TA_reviewer_B!$D4061=""),"",screen_TA_reviewer_B!$D4061)</f>
        <v/>
      </c>
      <c r="F4061">
        <f>IF(AND(B4061&lt;&gt;"",C4061&lt;&gt;""),1,"")</f>
        <v/>
      </c>
      <c r="G4061">
        <f>IF(F4061=1,IF(B4061=C4061,1,0),"")</f>
        <v/>
      </c>
      <c r="H4061">
        <f>IF(B4061="","",IFERROR(VLOOKUP(B4061,lst_TA_binary_map_table,2,FALSE),"INVALID"))</f>
        <v/>
      </c>
      <c r="I4061">
        <f>IF(C4061="","",IFERROR(VLOOKUP(C4061,lst_TA_binary_map_table,2,FALSE),"INVALID"))</f>
        <v/>
      </c>
      <c r="J4061">
        <f>IF(F4061=1,IF(H4061=I4061,1,0),"")</f>
        <v/>
      </c>
      <c r="K4061">
        <f>IF(G4061=0,1,"")</f>
        <v/>
      </c>
      <c r="L4061">
        <f>IF(K4061=1,COUNTIF($K$2:K4061,1),"")</f>
        <v/>
      </c>
    </row>
    <row r="4062">
      <c r="A4062">
        <f>IF(screen_TA_reviewer_A!$A4062="","",screen_TA_reviewer_A!$A4062)</f>
        <v/>
      </c>
      <c r="B4062">
        <f>IF(OR($A4062="",screen_TA_reviewer_A!$C4062=""),"",screen_TA_reviewer_A!$C4062)</f>
        <v/>
      </c>
      <c r="C4062">
        <f>IF(OR($A4062="",screen_TA_reviewer_B!$C4062=""),"",screen_TA_reviewer_B!$C4062)</f>
        <v/>
      </c>
      <c r="D4062">
        <f>IF(OR($A4062="",screen_TA_reviewer_A!$D4062=""),"",screen_TA_reviewer_A!$D4062)</f>
        <v/>
      </c>
      <c r="E4062">
        <f>IF(OR($A4062="",screen_TA_reviewer_B!$D4062=""),"",screen_TA_reviewer_B!$D4062)</f>
        <v/>
      </c>
      <c r="F4062">
        <f>IF(AND(B4062&lt;&gt;"",C4062&lt;&gt;""),1,"")</f>
        <v/>
      </c>
      <c r="G4062">
        <f>IF(F4062=1,IF(B4062=C4062,1,0),"")</f>
        <v/>
      </c>
      <c r="H4062">
        <f>IF(B4062="","",IFERROR(VLOOKUP(B4062,lst_TA_binary_map_table,2,FALSE),"INVALID"))</f>
        <v/>
      </c>
      <c r="I4062">
        <f>IF(C4062="","",IFERROR(VLOOKUP(C4062,lst_TA_binary_map_table,2,FALSE),"INVALID"))</f>
        <v/>
      </c>
      <c r="J4062">
        <f>IF(F4062=1,IF(H4062=I4062,1,0),"")</f>
        <v/>
      </c>
      <c r="K4062">
        <f>IF(G4062=0,1,"")</f>
        <v/>
      </c>
      <c r="L4062">
        <f>IF(K4062=1,COUNTIF($K$2:K4062,1),"")</f>
        <v/>
      </c>
    </row>
    <row r="4063">
      <c r="A4063">
        <f>IF(screen_TA_reviewer_A!$A4063="","",screen_TA_reviewer_A!$A4063)</f>
        <v/>
      </c>
      <c r="B4063">
        <f>IF(OR($A4063="",screen_TA_reviewer_A!$C4063=""),"",screen_TA_reviewer_A!$C4063)</f>
        <v/>
      </c>
      <c r="C4063">
        <f>IF(OR($A4063="",screen_TA_reviewer_B!$C4063=""),"",screen_TA_reviewer_B!$C4063)</f>
        <v/>
      </c>
      <c r="D4063">
        <f>IF(OR($A4063="",screen_TA_reviewer_A!$D4063=""),"",screen_TA_reviewer_A!$D4063)</f>
        <v/>
      </c>
      <c r="E4063">
        <f>IF(OR($A4063="",screen_TA_reviewer_B!$D4063=""),"",screen_TA_reviewer_B!$D4063)</f>
        <v/>
      </c>
      <c r="F4063">
        <f>IF(AND(B4063&lt;&gt;"",C4063&lt;&gt;""),1,"")</f>
        <v/>
      </c>
      <c r="G4063">
        <f>IF(F4063=1,IF(B4063=C4063,1,0),"")</f>
        <v/>
      </c>
      <c r="H4063">
        <f>IF(B4063="","",IFERROR(VLOOKUP(B4063,lst_TA_binary_map_table,2,FALSE),"INVALID"))</f>
        <v/>
      </c>
      <c r="I4063">
        <f>IF(C4063="","",IFERROR(VLOOKUP(C4063,lst_TA_binary_map_table,2,FALSE),"INVALID"))</f>
        <v/>
      </c>
      <c r="J4063">
        <f>IF(F4063=1,IF(H4063=I4063,1,0),"")</f>
        <v/>
      </c>
      <c r="K4063">
        <f>IF(G4063=0,1,"")</f>
        <v/>
      </c>
      <c r="L4063">
        <f>IF(K4063=1,COUNTIF($K$2:K4063,1),"")</f>
        <v/>
      </c>
    </row>
    <row r="4064">
      <c r="A4064">
        <f>IF(screen_TA_reviewer_A!$A4064="","",screen_TA_reviewer_A!$A4064)</f>
        <v/>
      </c>
      <c r="B4064">
        <f>IF(OR($A4064="",screen_TA_reviewer_A!$C4064=""),"",screen_TA_reviewer_A!$C4064)</f>
        <v/>
      </c>
      <c r="C4064">
        <f>IF(OR($A4064="",screen_TA_reviewer_B!$C4064=""),"",screen_TA_reviewer_B!$C4064)</f>
        <v/>
      </c>
      <c r="D4064">
        <f>IF(OR($A4064="",screen_TA_reviewer_A!$D4064=""),"",screen_TA_reviewer_A!$D4064)</f>
        <v/>
      </c>
      <c r="E4064">
        <f>IF(OR($A4064="",screen_TA_reviewer_B!$D4064=""),"",screen_TA_reviewer_B!$D4064)</f>
        <v/>
      </c>
      <c r="F4064">
        <f>IF(AND(B4064&lt;&gt;"",C4064&lt;&gt;""),1,"")</f>
        <v/>
      </c>
      <c r="G4064">
        <f>IF(F4064=1,IF(B4064=C4064,1,0),"")</f>
        <v/>
      </c>
      <c r="H4064">
        <f>IF(B4064="","",IFERROR(VLOOKUP(B4064,lst_TA_binary_map_table,2,FALSE),"INVALID"))</f>
        <v/>
      </c>
      <c r="I4064">
        <f>IF(C4064="","",IFERROR(VLOOKUP(C4064,lst_TA_binary_map_table,2,FALSE),"INVALID"))</f>
        <v/>
      </c>
      <c r="J4064">
        <f>IF(F4064=1,IF(H4064=I4064,1,0),"")</f>
        <v/>
      </c>
      <c r="K4064">
        <f>IF(G4064=0,1,"")</f>
        <v/>
      </c>
      <c r="L4064">
        <f>IF(K4064=1,COUNTIF($K$2:K4064,1),"")</f>
        <v/>
      </c>
    </row>
    <row r="4065">
      <c r="A4065">
        <f>IF(screen_TA_reviewer_A!$A4065="","",screen_TA_reviewer_A!$A4065)</f>
        <v/>
      </c>
      <c r="B4065">
        <f>IF(OR($A4065="",screen_TA_reviewer_A!$C4065=""),"",screen_TA_reviewer_A!$C4065)</f>
        <v/>
      </c>
      <c r="C4065">
        <f>IF(OR($A4065="",screen_TA_reviewer_B!$C4065=""),"",screen_TA_reviewer_B!$C4065)</f>
        <v/>
      </c>
      <c r="D4065">
        <f>IF(OR($A4065="",screen_TA_reviewer_A!$D4065=""),"",screen_TA_reviewer_A!$D4065)</f>
        <v/>
      </c>
      <c r="E4065">
        <f>IF(OR($A4065="",screen_TA_reviewer_B!$D4065=""),"",screen_TA_reviewer_B!$D4065)</f>
        <v/>
      </c>
      <c r="F4065">
        <f>IF(AND(B4065&lt;&gt;"",C4065&lt;&gt;""),1,"")</f>
        <v/>
      </c>
      <c r="G4065">
        <f>IF(F4065=1,IF(B4065=C4065,1,0),"")</f>
        <v/>
      </c>
      <c r="H4065">
        <f>IF(B4065="","",IFERROR(VLOOKUP(B4065,lst_TA_binary_map_table,2,FALSE),"INVALID"))</f>
        <v/>
      </c>
      <c r="I4065">
        <f>IF(C4065="","",IFERROR(VLOOKUP(C4065,lst_TA_binary_map_table,2,FALSE),"INVALID"))</f>
        <v/>
      </c>
      <c r="J4065">
        <f>IF(F4065=1,IF(H4065=I4065,1,0),"")</f>
        <v/>
      </c>
      <c r="K4065">
        <f>IF(G4065=0,1,"")</f>
        <v/>
      </c>
      <c r="L4065">
        <f>IF(K4065=1,COUNTIF($K$2:K4065,1),"")</f>
        <v/>
      </c>
    </row>
    <row r="4066">
      <c r="A4066">
        <f>IF(screen_TA_reviewer_A!$A4066="","",screen_TA_reviewer_A!$A4066)</f>
        <v/>
      </c>
      <c r="B4066">
        <f>IF(OR($A4066="",screen_TA_reviewer_A!$C4066=""),"",screen_TA_reviewer_A!$C4066)</f>
        <v/>
      </c>
      <c r="C4066">
        <f>IF(OR($A4066="",screen_TA_reviewer_B!$C4066=""),"",screen_TA_reviewer_B!$C4066)</f>
        <v/>
      </c>
      <c r="D4066">
        <f>IF(OR($A4066="",screen_TA_reviewer_A!$D4066=""),"",screen_TA_reviewer_A!$D4066)</f>
        <v/>
      </c>
      <c r="E4066">
        <f>IF(OR($A4066="",screen_TA_reviewer_B!$D4066=""),"",screen_TA_reviewer_B!$D4066)</f>
        <v/>
      </c>
      <c r="F4066">
        <f>IF(AND(B4066&lt;&gt;"",C4066&lt;&gt;""),1,"")</f>
        <v/>
      </c>
      <c r="G4066">
        <f>IF(F4066=1,IF(B4066=C4066,1,0),"")</f>
        <v/>
      </c>
      <c r="H4066">
        <f>IF(B4066="","",IFERROR(VLOOKUP(B4066,lst_TA_binary_map_table,2,FALSE),"INVALID"))</f>
        <v/>
      </c>
      <c r="I4066">
        <f>IF(C4066="","",IFERROR(VLOOKUP(C4066,lst_TA_binary_map_table,2,FALSE),"INVALID"))</f>
        <v/>
      </c>
      <c r="J4066">
        <f>IF(F4066=1,IF(H4066=I4066,1,0),"")</f>
        <v/>
      </c>
      <c r="K4066">
        <f>IF(G4066=0,1,"")</f>
        <v/>
      </c>
      <c r="L4066">
        <f>IF(K4066=1,COUNTIF($K$2:K4066,1),"")</f>
        <v/>
      </c>
    </row>
    <row r="4067">
      <c r="A4067">
        <f>IF(screen_TA_reviewer_A!$A4067="","",screen_TA_reviewer_A!$A4067)</f>
        <v/>
      </c>
      <c r="B4067">
        <f>IF(OR($A4067="",screen_TA_reviewer_A!$C4067=""),"",screen_TA_reviewer_A!$C4067)</f>
        <v/>
      </c>
      <c r="C4067">
        <f>IF(OR($A4067="",screen_TA_reviewer_B!$C4067=""),"",screen_TA_reviewer_B!$C4067)</f>
        <v/>
      </c>
      <c r="D4067">
        <f>IF(OR($A4067="",screen_TA_reviewer_A!$D4067=""),"",screen_TA_reviewer_A!$D4067)</f>
        <v/>
      </c>
      <c r="E4067">
        <f>IF(OR($A4067="",screen_TA_reviewer_B!$D4067=""),"",screen_TA_reviewer_B!$D4067)</f>
        <v/>
      </c>
      <c r="F4067">
        <f>IF(AND(B4067&lt;&gt;"",C4067&lt;&gt;""),1,"")</f>
        <v/>
      </c>
      <c r="G4067">
        <f>IF(F4067=1,IF(B4067=C4067,1,0),"")</f>
        <v/>
      </c>
      <c r="H4067">
        <f>IF(B4067="","",IFERROR(VLOOKUP(B4067,lst_TA_binary_map_table,2,FALSE),"INVALID"))</f>
        <v/>
      </c>
      <c r="I4067">
        <f>IF(C4067="","",IFERROR(VLOOKUP(C4067,lst_TA_binary_map_table,2,FALSE),"INVALID"))</f>
        <v/>
      </c>
      <c r="J4067">
        <f>IF(F4067=1,IF(H4067=I4067,1,0),"")</f>
        <v/>
      </c>
      <c r="K4067">
        <f>IF(G4067=0,1,"")</f>
        <v/>
      </c>
      <c r="L4067">
        <f>IF(K4067=1,COUNTIF($K$2:K4067,1),"")</f>
        <v/>
      </c>
    </row>
    <row r="4068">
      <c r="A4068">
        <f>IF(screen_TA_reviewer_A!$A4068="","",screen_TA_reviewer_A!$A4068)</f>
        <v/>
      </c>
      <c r="B4068">
        <f>IF(OR($A4068="",screen_TA_reviewer_A!$C4068=""),"",screen_TA_reviewer_A!$C4068)</f>
        <v/>
      </c>
      <c r="C4068">
        <f>IF(OR($A4068="",screen_TA_reviewer_B!$C4068=""),"",screen_TA_reviewer_B!$C4068)</f>
        <v/>
      </c>
      <c r="D4068">
        <f>IF(OR($A4068="",screen_TA_reviewer_A!$D4068=""),"",screen_TA_reviewer_A!$D4068)</f>
        <v/>
      </c>
      <c r="E4068">
        <f>IF(OR($A4068="",screen_TA_reviewer_B!$D4068=""),"",screen_TA_reviewer_B!$D4068)</f>
        <v/>
      </c>
      <c r="F4068">
        <f>IF(AND(B4068&lt;&gt;"",C4068&lt;&gt;""),1,"")</f>
        <v/>
      </c>
      <c r="G4068">
        <f>IF(F4068=1,IF(B4068=C4068,1,0),"")</f>
        <v/>
      </c>
      <c r="H4068">
        <f>IF(B4068="","",IFERROR(VLOOKUP(B4068,lst_TA_binary_map_table,2,FALSE),"INVALID"))</f>
        <v/>
      </c>
      <c r="I4068">
        <f>IF(C4068="","",IFERROR(VLOOKUP(C4068,lst_TA_binary_map_table,2,FALSE),"INVALID"))</f>
        <v/>
      </c>
      <c r="J4068">
        <f>IF(F4068=1,IF(H4068=I4068,1,0),"")</f>
        <v/>
      </c>
      <c r="K4068">
        <f>IF(G4068=0,1,"")</f>
        <v/>
      </c>
      <c r="L4068">
        <f>IF(K4068=1,COUNTIF($K$2:K4068,1),"")</f>
        <v/>
      </c>
    </row>
    <row r="4069">
      <c r="A4069">
        <f>IF(screen_TA_reviewer_A!$A4069="","",screen_TA_reviewer_A!$A4069)</f>
        <v/>
      </c>
      <c r="B4069">
        <f>IF(OR($A4069="",screen_TA_reviewer_A!$C4069=""),"",screen_TA_reviewer_A!$C4069)</f>
        <v/>
      </c>
      <c r="C4069">
        <f>IF(OR($A4069="",screen_TA_reviewer_B!$C4069=""),"",screen_TA_reviewer_B!$C4069)</f>
        <v/>
      </c>
      <c r="D4069">
        <f>IF(OR($A4069="",screen_TA_reviewer_A!$D4069=""),"",screen_TA_reviewer_A!$D4069)</f>
        <v/>
      </c>
      <c r="E4069">
        <f>IF(OR($A4069="",screen_TA_reviewer_B!$D4069=""),"",screen_TA_reviewer_B!$D4069)</f>
        <v/>
      </c>
      <c r="F4069">
        <f>IF(AND(B4069&lt;&gt;"",C4069&lt;&gt;""),1,"")</f>
        <v/>
      </c>
      <c r="G4069">
        <f>IF(F4069=1,IF(B4069=C4069,1,0),"")</f>
        <v/>
      </c>
      <c r="H4069">
        <f>IF(B4069="","",IFERROR(VLOOKUP(B4069,lst_TA_binary_map_table,2,FALSE),"INVALID"))</f>
        <v/>
      </c>
      <c r="I4069">
        <f>IF(C4069="","",IFERROR(VLOOKUP(C4069,lst_TA_binary_map_table,2,FALSE),"INVALID"))</f>
        <v/>
      </c>
      <c r="J4069">
        <f>IF(F4069=1,IF(H4069=I4069,1,0),"")</f>
        <v/>
      </c>
      <c r="K4069">
        <f>IF(G4069=0,1,"")</f>
        <v/>
      </c>
      <c r="L4069">
        <f>IF(K4069=1,COUNTIF($K$2:K4069,1),"")</f>
        <v/>
      </c>
    </row>
    <row r="4070">
      <c r="A4070">
        <f>IF(screen_TA_reviewer_A!$A4070="","",screen_TA_reviewer_A!$A4070)</f>
        <v/>
      </c>
      <c r="B4070">
        <f>IF(OR($A4070="",screen_TA_reviewer_A!$C4070=""),"",screen_TA_reviewer_A!$C4070)</f>
        <v/>
      </c>
      <c r="C4070">
        <f>IF(OR($A4070="",screen_TA_reviewer_B!$C4070=""),"",screen_TA_reviewer_B!$C4070)</f>
        <v/>
      </c>
      <c r="D4070">
        <f>IF(OR($A4070="",screen_TA_reviewer_A!$D4070=""),"",screen_TA_reviewer_A!$D4070)</f>
        <v/>
      </c>
      <c r="E4070">
        <f>IF(OR($A4070="",screen_TA_reviewer_B!$D4070=""),"",screen_TA_reviewer_B!$D4070)</f>
        <v/>
      </c>
      <c r="F4070">
        <f>IF(AND(B4070&lt;&gt;"",C4070&lt;&gt;""),1,"")</f>
        <v/>
      </c>
      <c r="G4070">
        <f>IF(F4070=1,IF(B4070=C4070,1,0),"")</f>
        <v/>
      </c>
      <c r="H4070">
        <f>IF(B4070="","",IFERROR(VLOOKUP(B4070,lst_TA_binary_map_table,2,FALSE),"INVALID"))</f>
        <v/>
      </c>
      <c r="I4070">
        <f>IF(C4070="","",IFERROR(VLOOKUP(C4070,lst_TA_binary_map_table,2,FALSE),"INVALID"))</f>
        <v/>
      </c>
      <c r="J4070">
        <f>IF(F4070=1,IF(H4070=I4070,1,0),"")</f>
        <v/>
      </c>
      <c r="K4070">
        <f>IF(G4070=0,1,"")</f>
        <v/>
      </c>
      <c r="L4070">
        <f>IF(K4070=1,COUNTIF($K$2:K4070,1),"")</f>
        <v/>
      </c>
    </row>
    <row r="4071">
      <c r="A4071">
        <f>IF(screen_TA_reviewer_A!$A4071="","",screen_TA_reviewer_A!$A4071)</f>
        <v/>
      </c>
      <c r="B4071">
        <f>IF(OR($A4071="",screen_TA_reviewer_A!$C4071=""),"",screen_TA_reviewer_A!$C4071)</f>
        <v/>
      </c>
      <c r="C4071">
        <f>IF(OR($A4071="",screen_TA_reviewer_B!$C4071=""),"",screen_TA_reviewer_B!$C4071)</f>
        <v/>
      </c>
      <c r="D4071">
        <f>IF(OR($A4071="",screen_TA_reviewer_A!$D4071=""),"",screen_TA_reviewer_A!$D4071)</f>
        <v/>
      </c>
      <c r="E4071">
        <f>IF(OR($A4071="",screen_TA_reviewer_B!$D4071=""),"",screen_TA_reviewer_B!$D4071)</f>
        <v/>
      </c>
      <c r="F4071">
        <f>IF(AND(B4071&lt;&gt;"",C4071&lt;&gt;""),1,"")</f>
        <v/>
      </c>
      <c r="G4071">
        <f>IF(F4071=1,IF(B4071=C4071,1,0),"")</f>
        <v/>
      </c>
      <c r="H4071">
        <f>IF(B4071="","",IFERROR(VLOOKUP(B4071,lst_TA_binary_map_table,2,FALSE),"INVALID"))</f>
        <v/>
      </c>
      <c r="I4071">
        <f>IF(C4071="","",IFERROR(VLOOKUP(C4071,lst_TA_binary_map_table,2,FALSE),"INVALID"))</f>
        <v/>
      </c>
      <c r="J4071">
        <f>IF(F4071=1,IF(H4071=I4071,1,0),"")</f>
        <v/>
      </c>
      <c r="K4071">
        <f>IF(G4071=0,1,"")</f>
        <v/>
      </c>
      <c r="L4071">
        <f>IF(K4071=1,COUNTIF($K$2:K4071,1),"")</f>
        <v/>
      </c>
    </row>
    <row r="4072">
      <c r="A4072">
        <f>IF(screen_TA_reviewer_A!$A4072="","",screen_TA_reviewer_A!$A4072)</f>
        <v/>
      </c>
      <c r="B4072">
        <f>IF(OR($A4072="",screen_TA_reviewer_A!$C4072=""),"",screen_TA_reviewer_A!$C4072)</f>
        <v/>
      </c>
      <c r="C4072">
        <f>IF(OR($A4072="",screen_TA_reviewer_B!$C4072=""),"",screen_TA_reviewer_B!$C4072)</f>
        <v/>
      </c>
      <c r="D4072">
        <f>IF(OR($A4072="",screen_TA_reviewer_A!$D4072=""),"",screen_TA_reviewer_A!$D4072)</f>
        <v/>
      </c>
      <c r="E4072">
        <f>IF(OR($A4072="",screen_TA_reviewer_B!$D4072=""),"",screen_TA_reviewer_B!$D4072)</f>
        <v/>
      </c>
      <c r="F4072">
        <f>IF(AND(B4072&lt;&gt;"",C4072&lt;&gt;""),1,"")</f>
        <v/>
      </c>
      <c r="G4072">
        <f>IF(F4072=1,IF(B4072=C4072,1,0),"")</f>
        <v/>
      </c>
      <c r="H4072">
        <f>IF(B4072="","",IFERROR(VLOOKUP(B4072,lst_TA_binary_map_table,2,FALSE),"INVALID"))</f>
        <v/>
      </c>
      <c r="I4072">
        <f>IF(C4072="","",IFERROR(VLOOKUP(C4072,lst_TA_binary_map_table,2,FALSE),"INVALID"))</f>
        <v/>
      </c>
      <c r="J4072">
        <f>IF(F4072=1,IF(H4072=I4072,1,0),"")</f>
        <v/>
      </c>
      <c r="K4072">
        <f>IF(G4072=0,1,"")</f>
        <v/>
      </c>
      <c r="L4072">
        <f>IF(K4072=1,COUNTIF($K$2:K4072,1),"")</f>
        <v/>
      </c>
    </row>
    <row r="4073">
      <c r="A4073">
        <f>IF(screen_TA_reviewer_A!$A4073="","",screen_TA_reviewer_A!$A4073)</f>
        <v/>
      </c>
      <c r="B4073">
        <f>IF(OR($A4073="",screen_TA_reviewer_A!$C4073=""),"",screen_TA_reviewer_A!$C4073)</f>
        <v/>
      </c>
      <c r="C4073">
        <f>IF(OR($A4073="",screen_TA_reviewer_B!$C4073=""),"",screen_TA_reviewer_B!$C4073)</f>
        <v/>
      </c>
      <c r="D4073">
        <f>IF(OR($A4073="",screen_TA_reviewer_A!$D4073=""),"",screen_TA_reviewer_A!$D4073)</f>
        <v/>
      </c>
      <c r="E4073">
        <f>IF(OR($A4073="",screen_TA_reviewer_B!$D4073=""),"",screen_TA_reviewer_B!$D4073)</f>
        <v/>
      </c>
      <c r="F4073">
        <f>IF(AND(B4073&lt;&gt;"",C4073&lt;&gt;""),1,"")</f>
        <v/>
      </c>
      <c r="G4073">
        <f>IF(F4073=1,IF(B4073=C4073,1,0),"")</f>
        <v/>
      </c>
      <c r="H4073">
        <f>IF(B4073="","",IFERROR(VLOOKUP(B4073,lst_TA_binary_map_table,2,FALSE),"INVALID"))</f>
        <v/>
      </c>
      <c r="I4073">
        <f>IF(C4073="","",IFERROR(VLOOKUP(C4073,lst_TA_binary_map_table,2,FALSE),"INVALID"))</f>
        <v/>
      </c>
      <c r="J4073">
        <f>IF(F4073=1,IF(H4073=I4073,1,0),"")</f>
        <v/>
      </c>
      <c r="K4073">
        <f>IF(G4073=0,1,"")</f>
        <v/>
      </c>
      <c r="L4073">
        <f>IF(K4073=1,COUNTIF($K$2:K4073,1),"")</f>
        <v/>
      </c>
    </row>
    <row r="4074">
      <c r="A4074">
        <f>IF(screen_TA_reviewer_A!$A4074="","",screen_TA_reviewer_A!$A4074)</f>
        <v/>
      </c>
      <c r="B4074">
        <f>IF(OR($A4074="",screen_TA_reviewer_A!$C4074=""),"",screen_TA_reviewer_A!$C4074)</f>
        <v/>
      </c>
      <c r="C4074">
        <f>IF(OR($A4074="",screen_TA_reviewer_B!$C4074=""),"",screen_TA_reviewer_B!$C4074)</f>
        <v/>
      </c>
      <c r="D4074">
        <f>IF(OR($A4074="",screen_TA_reviewer_A!$D4074=""),"",screen_TA_reviewer_A!$D4074)</f>
        <v/>
      </c>
      <c r="E4074">
        <f>IF(OR($A4074="",screen_TA_reviewer_B!$D4074=""),"",screen_TA_reviewer_B!$D4074)</f>
        <v/>
      </c>
      <c r="F4074">
        <f>IF(AND(B4074&lt;&gt;"",C4074&lt;&gt;""),1,"")</f>
        <v/>
      </c>
      <c r="G4074">
        <f>IF(F4074=1,IF(B4074=C4074,1,0),"")</f>
        <v/>
      </c>
      <c r="H4074">
        <f>IF(B4074="","",IFERROR(VLOOKUP(B4074,lst_TA_binary_map_table,2,FALSE),"INVALID"))</f>
        <v/>
      </c>
      <c r="I4074">
        <f>IF(C4074="","",IFERROR(VLOOKUP(C4074,lst_TA_binary_map_table,2,FALSE),"INVALID"))</f>
        <v/>
      </c>
      <c r="J4074">
        <f>IF(F4074=1,IF(H4074=I4074,1,0),"")</f>
        <v/>
      </c>
      <c r="K4074">
        <f>IF(G4074=0,1,"")</f>
        <v/>
      </c>
      <c r="L4074">
        <f>IF(K4074=1,COUNTIF($K$2:K4074,1),"")</f>
        <v/>
      </c>
    </row>
    <row r="4075">
      <c r="A4075">
        <f>IF(screen_TA_reviewer_A!$A4075="","",screen_TA_reviewer_A!$A4075)</f>
        <v/>
      </c>
      <c r="B4075">
        <f>IF(OR($A4075="",screen_TA_reviewer_A!$C4075=""),"",screen_TA_reviewer_A!$C4075)</f>
        <v/>
      </c>
      <c r="C4075">
        <f>IF(OR($A4075="",screen_TA_reviewer_B!$C4075=""),"",screen_TA_reviewer_B!$C4075)</f>
        <v/>
      </c>
      <c r="D4075">
        <f>IF(OR($A4075="",screen_TA_reviewer_A!$D4075=""),"",screen_TA_reviewer_A!$D4075)</f>
        <v/>
      </c>
      <c r="E4075">
        <f>IF(OR($A4075="",screen_TA_reviewer_B!$D4075=""),"",screen_TA_reviewer_B!$D4075)</f>
        <v/>
      </c>
      <c r="F4075">
        <f>IF(AND(B4075&lt;&gt;"",C4075&lt;&gt;""),1,"")</f>
        <v/>
      </c>
      <c r="G4075">
        <f>IF(F4075=1,IF(B4075=C4075,1,0),"")</f>
        <v/>
      </c>
      <c r="H4075">
        <f>IF(B4075="","",IFERROR(VLOOKUP(B4075,lst_TA_binary_map_table,2,FALSE),"INVALID"))</f>
        <v/>
      </c>
      <c r="I4075">
        <f>IF(C4075="","",IFERROR(VLOOKUP(C4075,lst_TA_binary_map_table,2,FALSE),"INVALID"))</f>
        <v/>
      </c>
      <c r="J4075">
        <f>IF(F4075=1,IF(H4075=I4075,1,0),"")</f>
        <v/>
      </c>
      <c r="K4075">
        <f>IF(G4075=0,1,"")</f>
        <v/>
      </c>
      <c r="L4075">
        <f>IF(K4075=1,COUNTIF($K$2:K4075,1),"")</f>
        <v/>
      </c>
    </row>
    <row r="4076">
      <c r="A4076">
        <f>IF(screen_TA_reviewer_A!$A4076="","",screen_TA_reviewer_A!$A4076)</f>
        <v/>
      </c>
      <c r="B4076">
        <f>IF(OR($A4076="",screen_TA_reviewer_A!$C4076=""),"",screen_TA_reviewer_A!$C4076)</f>
        <v/>
      </c>
      <c r="C4076">
        <f>IF(OR($A4076="",screen_TA_reviewer_B!$C4076=""),"",screen_TA_reviewer_B!$C4076)</f>
        <v/>
      </c>
      <c r="D4076">
        <f>IF(OR($A4076="",screen_TA_reviewer_A!$D4076=""),"",screen_TA_reviewer_A!$D4076)</f>
        <v/>
      </c>
      <c r="E4076">
        <f>IF(OR($A4076="",screen_TA_reviewer_B!$D4076=""),"",screen_TA_reviewer_B!$D4076)</f>
        <v/>
      </c>
      <c r="F4076">
        <f>IF(AND(B4076&lt;&gt;"",C4076&lt;&gt;""),1,"")</f>
        <v/>
      </c>
      <c r="G4076">
        <f>IF(F4076=1,IF(B4076=C4076,1,0),"")</f>
        <v/>
      </c>
      <c r="H4076">
        <f>IF(B4076="","",IFERROR(VLOOKUP(B4076,lst_TA_binary_map_table,2,FALSE),"INVALID"))</f>
        <v/>
      </c>
      <c r="I4076">
        <f>IF(C4076="","",IFERROR(VLOOKUP(C4076,lst_TA_binary_map_table,2,FALSE),"INVALID"))</f>
        <v/>
      </c>
      <c r="J4076">
        <f>IF(F4076=1,IF(H4076=I4076,1,0),"")</f>
        <v/>
      </c>
      <c r="K4076">
        <f>IF(G4076=0,1,"")</f>
        <v/>
      </c>
      <c r="L4076">
        <f>IF(K4076=1,COUNTIF($K$2:K4076,1),"")</f>
        <v/>
      </c>
    </row>
    <row r="4077">
      <c r="A4077">
        <f>IF(screen_TA_reviewer_A!$A4077="","",screen_TA_reviewer_A!$A4077)</f>
        <v/>
      </c>
      <c r="B4077">
        <f>IF(OR($A4077="",screen_TA_reviewer_A!$C4077=""),"",screen_TA_reviewer_A!$C4077)</f>
        <v/>
      </c>
      <c r="C4077">
        <f>IF(OR($A4077="",screen_TA_reviewer_B!$C4077=""),"",screen_TA_reviewer_B!$C4077)</f>
        <v/>
      </c>
      <c r="D4077">
        <f>IF(OR($A4077="",screen_TA_reviewer_A!$D4077=""),"",screen_TA_reviewer_A!$D4077)</f>
        <v/>
      </c>
      <c r="E4077">
        <f>IF(OR($A4077="",screen_TA_reviewer_B!$D4077=""),"",screen_TA_reviewer_B!$D4077)</f>
        <v/>
      </c>
      <c r="F4077">
        <f>IF(AND(B4077&lt;&gt;"",C4077&lt;&gt;""),1,"")</f>
        <v/>
      </c>
      <c r="G4077">
        <f>IF(F4077=1,IF(B4077=C4077,1,0),"")</f>
        <v/>
      </c>
      <c r="H4077">
        <f>IF(B4077="","",IFERROR(VLOOKUP(B4077,lst_TA_binary_map_table,2,FALSE),"INVALID"))</f>
        <v/>
      </c>
      <c r="I4077">
        <f>IF(C4077="","",IFERROR(VLOOKUP(C4077,lst_TA_binary_map_table,2,FALSE),"INVALID"))</f>
        <v/>
      </c>
      <c r="J4077">
        <f>IF(F4077=1,IF(H4077=I4077,1,0),"")</f>
        <v/>
      </c>
      <c r="K4077">
        <f>IF(G4077=0,1,"")</f>
        <v/>
      </c>
      <c r="L4077">
        <f>IF(K4077=1,COUNTIF($K$2:K4077,1),"")</f>
        <v/>
      </c>
    </row>
    <row r="4078">
      <c r="A4078">
        <f>IF(screen_TA_reviewer_A!$A4078="","",screen_TA_reviewer_A!$A4078)</f>
        <v/>
      </c>
      <c r="B4078">
        <f>IF(OR($A4078="",screen_TA_reviewer_A!$C4078=""),"",screen_TA_reviewer_A!$C4078)</f>
        <v/>
      </c>
      <c r="C4078">
        <f>IF(OR($A4078="",screen_TA_reviewer_B!$C4078=""),"",screen_TA_reviewer_B!$C4078)</f>
        <v/>
      </c>
      <c r="D4078">
        <f>IF(OR($A4078="",screen_TA_reviewer_A!$D4078=""),"",screen_TA_reviewer_A!$D4078)</f>
        <v/>
      </c>
      <c r="E4078">
        <f>IF(OR($A4078="",screen_TA_reviewer_B!$D4078=""),"",screen_TA_reviewer_B!$D4078)</f>
        <v/>
      </c>
      <c r="F4078">
        <f>IF(AND(B4078&lt;&gt;"",C4078&lt;&gt;""),1,"")</f>
        <v/>
      </c>
      <c r="G4078">
        <f>IF(F4078=1,IF(B4078=C4078,1,0),"")</f>
        <v/>
      </c>
      <c r="H4078">
        <f>IF(B4078="","",IFERROR(VLOOKUP(B4078,lst_TA_binary_map_table,2,FALSE),"INVALID"))</f>
        <v/>
      </c>
      <c r="I4078">
        <f>IF(C4078="","",IFERROR(VLOOKUP(C4078,lst_TA_binary_map_table,2,FALSE),"INVALID"))</f>
        <v/>
      </c>
      <c r="J4078">
        <f>IF(F4078=1,IF(H4078=I4078,1,0),"")</f>
        <v/>
      </c>
      <c r="K4078">
        <f>IF(G4078=0,1,"")</f>
        <v/>
      </c>
      <c r="L4078">
        <f>IF(K4078=1,COUNTIF($K$2:K4078,1),"")</f>
        <v/>
      </c>
    </row>
    <row r="4079">
      <c r="A4079">
        <f>IF(screen_TA_reviewer_A!$A4079="","",screen_TA_reviewer_A!$A4079)</f>
        <v/>
      </c>
      <c r="B4079">
        <f>IF(OR($A4079="",screen_TA_reviewer_A!$C4079=""),"",screen_TA_reviewer_A!$C4079)</f>
        <v/>
      </c>
      <c r="C4079">
        <f>IF(OR($A4079="",screen_TA_reviewer_B!$C4079=""),"",screen_TA_reviewer_B!$C4079)</f>
        <v/>
      </c>
      <c r="D4079">
        <f>IF(OR($A4079="",screen_TA_reviewer_A!$D4079=""),"",screen_TA_reviewer_A!$D4079)</f>
        <v/>
      </c>
      <c r="E4079">
        <f>IF(OR($A4079="",screen_TA_reviewer_B!$D4079=""),"",screen_TA_reviewer_B!$D4079)</f>
        <v/>
      </c>
      <c r="F4079">
        <f>IF(AND(B4079&lt;&gt;"",C4079&lt;&gt;""),1,"")</f>
        <v/>
      </c>
      <c r="G4079">
        <f>IF(F4079=1,IF(B4079=C4079,1,0),"")</f>
        <v/>
      </c>
      <c r="H4079">
        <f>IF(B4079="","",IFERROR(VLOOKUP(B4079,lst_TA_binary_map_table,2,FALSE),"INVALID"))</f>
        <v/>
      </c>
      <c r="I4079">
        <f>IF(C4079="","",IFERROR(VLOOKUP(C4079,lst_TA_binary_map_table,2,FALSE),"INVALID"))</f>
        <v/>
      </c>
      <c r="J4079">
        <f>IF(F4079=1,IF(H4079=I4079,1,0),"")</f>
        <v/>
      </c>
      <c r="K4079">
        <f>IF(G4079=0,1,"")</f>
        <v/>
      </c>
      <c r="L4079">
        <f>IF(K4079=1,COUNTIF($K$2:K4079,1),"")</f>
        <v/>
      </c>
    </row>
    <row r="4080">
      <c r="A4080">
        <f>IF(screen_TA_reviewer_A!$A4080="","",screen_TA_reviewer_A!$A4080)</f>
        <v/>
      </c>
      <c r="B4080">
        <f>IF(OR($A4080="",screen_TA_reviewer_A!$C4080=""),"",screen_TA_reviewer_A!$C4080)</f>
        <v/>
      </c>
      <c r="C4080">
        <f>IF(OR($A4080="",screen_TA_reviewer_B!$C4080=""),"",screen_TA_reviewer_B!$C4080)</f>
        <v/>
      </c>
      <c r="D4080">
        <f>IF(OR($A4080="",screen_TA_reviewer_A!$D4080=""),"",screen_TA_reviewer_A!$D4080)</f>
        <v/>
      </c>
      <c r="E4080">
        <f>IF(OR($A4080="",screen_TA_reviewer_B!$D4080=""),"",screen_TA_reviewer_B!$D4080)</f>
        <v/>
      </c>
      <c r="F4080">
        <f>IF(AND(B4080&lt;&gt;"",C4080&lt;&gt;""),1,"")</f>
        <v/>
      </c>
      <c r="G4080">
        <f>IF(F4080=1,IF(B4080=C4080,1,0),"")</f>
        <v/>
      </c>
      <c r="H4080">
        <f>IF(B4080="","",IFERROR(VLOOKUP(B4080,lst_TA_binary_map_table,2,FALSE),"INVALID"))</f>
        <v/>
      </c>
      <c r="I4080">
        <f>IF(C4080="","",IFERROR(VLOOKUP(C4080,lst_TA_binary_map_table,2,FALSE),"INVALID"))</f>
        <v/>
      </c>
      <c r="J4080">
        <f>IF(F4080=1,IF(H4080=I4080,1,0),"")</f>
        <v/>
      </c>
      <c r="K4080">
        <f>IF(G4080=0,1,"")</f>
        <v/>
      </c>
      <c r="L4080">
        <f>IF(K4080=1,COUNTIF($K$2:K4080,1),"")</f>
        <v/>
      </c>
    </row>
    <row r="4081">
      <c r="A4081">
        <f>IF(screen_TA_reviewer_A!$A4081="","",screen_TA_reviewer_A!$A4081)</f>
        <v/>
      </c>
      <c r="B4081">
        <f>IF(OR($A4081="",screen_TA_reviewer_A!$C4081=""),"",screen_TA_reviewer_A!$C4081)</f>
        <v/>
      </c>
      <c r="C4081">
        <f>IF(OR($A4081="",screen_TA_reviewer_B!$C4081=""),"",screen_TA_reviewer_B!$C4081)</f>
        <v/>
      </c>
      <c r="D4081">
        <f>IF(OR($A4081="",screen_TA_reviewer_A!$D4081=""),"",screen_TA_reviewer_A!$D4081)</f>
        <v/>
      </c>
      <c r="E4081">
        <f>IF(OR($A4081="",screen_TA_reviewer_B!$D4081=""),"",screen_TA_reviewer_B!$D4081)</f>
        <v/>
      </c>
      <c r="F4081">
        <f>IF(AND(B4081&lt;&gt;"",C4081&lt;&gt;""),1,"")</f>
        <v/>
      </c>
      <c r="G4081">
        <f>IF(F4081=1,IF(B4081=C4081,1,0),"")</f>
        <v/>
      </c>
      <c r="H4081">
        <f>IF(B4081="","",IFERROR(VLOOKUP(B4081,lst_TA_binary_map_table,2,FALSE),"INVALID"))</f>
        <v/>
      </c>
      <c r="I4081">
        <f>IF(C4081="","",IFERROR(VLOOKUP(C4081,lst_TA_binary_map_table,2,FALSE),"INVALID"))</f>
        <v/>
      </c>
      <c r="J4081">
        <f>IF(F4081=1,IF(H4081=I4081,1,0),"")</f>
        <v/>
      </c>
      <c r="K4081">
        <f>IF(G4081=0,1,"")</f>
        <v/>
      </c>
      <c r="L4081">
        <f>IF(K4081=1,COUNTIF($K$2:K4081,1),"")</f>
        <v/>
      </c>
    </row>
    <row r="4082">
      <c r="A4082">
        <f>IF(screen_TA_reviewer_A!$A4082="","",screen_TA_reviewer_A!$A4082)</f>
        <v/>
      </c>
      <c r="B4082">
        <f>IF(OR($A4082="",screen_TA_reviewer_A!$C4082=""),"",screen_TA_reviewer_A!$C4082)</f>
        <v/>
      </c>
      <c r="C4082">
        <f>IF(OR($A4082="",screen_TA_reviewer_B!$C4082=""),"",screen_TA_reviewer_B!$C4082)</f>
        <v/>
      </c>
      <c r="D4082">
        <f>IF(OR($A4082="",screen_TA_reviewer_A!$D4082=""),"",screen_TA_reviewer_A!$D4082)</f>
        <v/>
      </c>
      <c r="E4082">
        <f>IF(OR($A4082="",screen_TA_reviewer_B!$D4082=""),"",screen_TA_reviewer_B!$D4082)</f>
        <v/>
      </c>
      <c r="F4082">
        <f>IF(AND(B4082&lt;&gt;"",C4082&lt;&gt;""),1,"")</f>
        <v/>
      </c>
      <c r="G4082">
        <f>IF(F4082=1,IF(B4082=C4082,1,0),"")</f>
        <v/>
      </c>
      <c r="H4082">
        <f>IF(B4082="","",IFERROR(VLOOKUP(B4082,lst_TA_binary_map_table,2,FALSE),"INVALID"))</f>
        <v/>
      </c>
      <c r="I4082">
        <f>IF(C4082="","",IFERROR(VLOOKUP(C4082,lst_TA_binary_map_table,2,FALSE),"INVALID"))</f>
        <v/>
      </c>
      <c r="J4082">
        <f>IF(F4082=1,IF(H4082=I4082,1,0),"")</f>
        <v/>
      </c>
      <c r="K4082">
        <f>IF(G4082=0,1,"")</f>
        <v/>
      </c>
      <c r="L4082">
        <f>IF(K4082=1,COUNTIF($K$2:K4082,1),"")</f>
        <v/>
      </c>
    </row>
    <row r="4083">
      <c r="A4083">
        <f>IF(screen_TA_reviewer_A!$A4083="","",screen_TA_reviewer_A!$A4083)</f>
        <v/>
      </c>
      <c r="B4083">
        <f>IF(OR($A4083="",screen_TA_reviewer_A!$C4083=""),"",screen_TA_reviewer_A!$C4083)</f>
        <v/>
      </c>
      <c r="C4083">
        <f>IF(OR($A4083="",screen_TA_reviewer_B!$C4083=""),"",screen_TA_reviewer_B!$C4083)</f>
        <v/>
      </c>
      <c r="D4083">
        <f>IF(OR($A4083="",screen_TA_reviewer_A!$D4083=""),"",screen_TA_reviewer_A!$D4083)</f>
        <v/>
      </c>
      <c r="E4083">
        <f>IF(OR($A4083="",screen_TA_reviewer_B!$D4083=""),"",screen_TA_reviewer_B!$D4083)</f>
        <v/>
      </c>
      <c r="F4083">
        <f>IF(AND(B4083&lt;&gt;"",C4083&lt;&gt;""),1,"")</f>
        <v/>
      </c>
      <c r="G4083">
        <f>IF(F4083=1,IF(B4083=C4083,1,0),"")</f>
        <v/>
      </c>
      <c r="H4083">
        <f>IF(B4083="","",IFERROR(VLOOKUP(B4083,lst_TA_binary_map_table,2,FALSE),"INVALID"))</f>
        <v/>
      </c>
      <c r="I4083">
        <f>IF(C4083="","",IFERROR(VLOOKUP(C4083,lst_TA_binary_map_table,2,FALSE),"INVALID"))</f>
        <v/>
      </c>
      <c r="J4083">
        <f>IF(F4083=1,IF(H4083=I4083,1,0),"")</f>
        <v/>
      </c>
      <c r="K4083">
        <f>IF(G4083=0,1,"")</f>
        <v/>
      </c>
      <c r="L4083">
        <f>IF(K4083=1,COUNTIF($K$2:K4083,1),"")</f>
        <v/>
      </c>
    </row>
    <row r="4084">
      <c r="A4084">
        <f>IF(screen_TA_reviewer_A!$A4084="","",screen_TA_reviewer_A!$A4084)</f>
        <v/>
      </c>
      <c r="B4084">
        <f>IF(OR($A4084="",screen_TA_reviewer_A!$C4084=""),"",screen_TA_reviewer_A!$C4084)</f>
        <v/>
      </c>
      <c r="C4084">
        <f>IF(OR($A4084="",screen_TA_reviewer_B!$C4084=""),"",screen_TA_reviewer_B!$C4084)</f>
        <v/>
      </c>
      <c r="D4084">
        <f>IF(OR($A4084="",screen_TA_reviewer_A!$D4084=""),"",screen_TA_reviewer_A!$D4084)</f>
        <v/>
      </c>
      <c r="E4084">
        <f>IF(OR($A4084="",screen_TA_reviewer_B!$D4084=""),"",screen_TA_reviewer_B!$D4084)</f>
        <v/>
      </c>
      <c r="F4084">
        <f>IF(AND(B4084&lt;&gt;"",C4084&lt;&gt;""),1,"")</f>
        <v/>
      </c>
      <c r="G4084">
        <f>IF(F4084=1,IF(B4084=C4084,1,0),"")</f>
        <v/>
      </c>
      <c r="H4084">
        <f>IF(B4084="","",IFERROR(VLOOKUP(B4084,lst_TA_binary_map_table,2,FALSE),"INVALID"))</f>
        <v/>
      </c>
      <c r="I4084">
        <f>IF(C4084="","",IFERROR(VLOOKUP(C4084,lst_TA_binary_map_table,2,FALSE),"INVALID"))</f>
        <v/>
      </c>
      <c r="J4084">
        <f>IF(F4084=1,IF(H4084=I4084,1,0),"")</f>
        <v/>
      </c>
      <c r="K4084">
        <f>IF(G4084=0,1,"")</f>
        <v/>
      </c>
      <c r="L4084">
        <f>IF(K4084=1,COUNTIF($K$2:K4084,1),"")</f>
        <v/>
      </c>
    </row>
    <row r="4085">
      <c r="A4085">
        <f>IF(screen_TA_reviewer_A!$A4085="","",screen_TA_reviewer_A!$A4085)</f>
        <v/>
      </c>
      <c r="B4085">
        <f>IF(OR($A4085="",screen_TA_reviewer_A!$C4085=""),"",screen_TA_reviewer_A!$C4085)</f>
        <v/>
      </c>
      <c r="C4085">
        <f>IF(OR($A4085="",screen_TA_reviewer_B!$C4085=""),"",screen_TA_reviewer_B!$C4085)</f>
        <v/>
      </c>
      <c r="D4085">
        <f>IF(OR($A4085="",screen_TA_reviewer_A!$D4085=""),"",screen_TA_reviewer_A!$D4085)</f>
        <v/>
      </c>
      <c r="E4085">
        <f>IF(OR($A4085="",screen_TA_reviewer_B!$D4085=""),"",screen_TA_reviewer_B!$D4085)</f>
        <v/>
      </c>
      <c r="F4085">
        <f>IF(AND(B4085&lt;&gt;"",C4085&lt;&gt;""),1,"")</f>
        <v/>
      </c>
      <c r="G4085">
        <f>IF(F4085=1,IF(B4085=C4085,1,0),"")</f>
        <v/>
      </c>
      <c r="H4085">
        <f>IF(B4085="","",IFERROR(VLOOKUP(B4085,lst_TA_binary_map_table,2,FALSE),"INVALID"))</f>
        <v/>
      </c>
      <c r="I4085">
        <f>IF(C4085="","",IFERROR(VLOOKUP(C4085,lst_TA_binary_map_table,2,FALSE),"INVALID"))</f>
        <v/>
      </c>
      <c r="J4085">
        <f>IF(F4085=1,IF(H4085=I4085,1,0),"")</f>
        <v/>
      </c>
      <c r="K4085">
        <f>IF(G4085=0,1,"")</f>
        <v/>
      </c>
      <c r="L4085">
        <f>IF(K4085=1,COUNTIF($K$2:K4085,1),"")</f>
        <v/>
      </c>
    </row>
    <row r="4086">
      <c r="A4086">
        <f>IF(screen_TA_reviewer_A!$A4086="","",screen_TA_reviewer_A!$A4086)</f>
        <v/>
      </c>
      <c r="B4086">
        <f>IF(OR($A4086="",screen_TA_reviewer_A!$C4086=""),"",screen_TA_reviewer_A!$C4086)</f>
        <v/>
      </c>
      <c r="C4086">
        <f>IF(OR($A4086="",screen_TA_reviewer_B!$C4086=""),"",screen_TA_reviewer_B!$C4086)</f>
        <v/>
      </c>
      <c r="D4086">
        <f>IF(OR($A4086="",screen_TA_reviewer_A!$D4086=""),"",screen_TA_reviewer_A!$D4086)</f>
        <v/>
      </c>
      <c r="E4086">
        <f>IF(OR($A4086="",screen_TA_reviewer_B!$D4086=""),"",screen_TA_reviewer_B!$D4086)</f>
        <v/>
      </c>
      <c r="F4086">
        <f>IF(AND(B4086&lt;&gt;"",C4086&lt;&gt;""),1,"")</f>
        <v/>
      </c>
      <c r="G4086">
        <f>IF(F4086=1,IF(B4086=C4086,1,0),"")</f>
        <v/>
      </c>
      <c r="H4086">
        <f>IF(B4086="","",IFERROR(VLOOKUP(B4086,lst_TA_binary_map_table,2,FALSE),"INVALID"))</f>
        <v/>
      </c>
      <c r="I4086">
        <f>IF(C4086="","",IFERROR(VLOOKUP(C4086,lst_TA_binary_map_table,2,FALSE),"INVALID"))</f>
        <v/>
      </c>
      <c r="J4086">
        <f>IF(F4086=1,IF(H4086=I4086,1,0),"")</f>
        <v/>
      </c>
      <c r="K4086">
        <f>IF(G4086=0,1,"")</f>
        <v/>
      </c>
      <c r="L4086">
        <f>IF(K4086=1,COUNTIF($K$2:K4086,1),"")</f>
        <v/>
      </c>
    </row>
    <row r="4087">
      <c r="A4087">
        <f>IF(screen_TA_reviewer_A!$A4087="","",screen_TA_reviewer_A!$A4087)</f>
        <v/>
      </c>
      <c r="B4087">
        <f>IF(OR($A4087="",screen_TA_reviewer_A!$C4087=""),"",screen_TA_reviewer_A!$C4087)</f>
        <v/>
      </c>
      <c r="C4087">
        <f>IF(OR($A4087="",screen_TA_reviewer_B!$C4087=""),"",screen_TA_reviewer_B!$C4087)</f>
        <v/>
      </c>
      <c r="D4087">
        <f>IF(OR($A4087="",screen_TA_reviewer_A!$D4087=""),"",screen_TA_reviewer_A!$D4087)</f>
        <v/>
      </c>
      <c r="E4087">
        <f>IF(OR($A4087="",screen_TA_reviewer_B!$D4087=""),"",screen_TA_reviewer_B!$D4087)</f>
        <v/>
      </c>
      <c r="F4087">
        <f>IF(AND(B4087&lt;&gt;"",C4087&lt;&gt;""),1,"")</f>
        <v/>
      </c>
      <c r="G4087">
        <f>IF(F4087=1,IF(B4087=C4087,1,0),"")</f>
        <v/>
      </c>
      <c r="H4087">
        <f>IF(B4087="","",IFERROR(VLOOKUP(B4087,lst_TA_binary_map_table,2,FALSE),"INVALID"))</f>
        <v/>
      </c>
      <c r="I4087">
        <f>IF(C4087="","",IFERROR(VLOOKUP(C4087,lst_TA_binary_map_table,2,FALSE),"INVALID"))</f>
        <v/>
      </c>
      <c r="J4087">
        <f>IF(F4087=1,IF(H4087=I4087,1,0),"")</f>
        <v/>
      </c>
      <c r="K4087">
        <f>IF(G4087=0,1,"")</f>
        <v/>
      </c>
      <c r="L4087">
        <f>IF(K4087=1,COUNTIF($K$2:K4087,1),"")</f>
        <v/>
      </c>
    </row>
    <row r="4088">
      <c r="A4088">
        <f>IF(screen_TA_reviewer_A!$A4088="","",screen_TA_reviewer_A!$A4088)</f>
        <v/>
      </c>
      <c r="B4088">
        <f>IF(OR($A4088="",screen_TA_reviewer_A!$C4088=""),"",screen_TA_reviewer_A!$C4088)</f>
        <v/>
      </c>
      <c r="C4088">
        <f>IF(OR($A4088="",screen_TA_reviewer_B!$C4088=""),"",screen_TA_reviewer_B!$C4088)</f>
        <v/>
      </c>
      <c r="D4088">
        <f>IF(OR($A4088="",screen_TA_reviewer_A!$D4088=""),"",screen_TA_reviewer_A!$D4088)</f>
        <v/>
      </c>
      <c r="E4088">
        <f>IF(OR($A4088="",screen_TA_reviewer_B!$D4088=""),"",screen_TA_reviewer_B!$D4088)</f>
        <v/>
      </c>
      <c r="F4088">
        <f>IF(AND(B4088&lt;&gt;"",C4088&lt;&gt;""),1,"")</f>
        <v/>
      </c>
      <c r="G4088">
        <f>IF(F4088=1,IF(B4088=C4088,1,0),"")</f>
        <v/>
      </c>
      <c r="H4088">
        <f>IF(B4088="","",IFERROR(VLOOKUP(B4088,lst_TA_binary_map_table,2,FALSE),"INVALID"))</f>
        <v/>
      </c>
      <c r="I4088">
        <f>IF(C4088="","",IFERROR(VLOOKUP(C4088,lst_TA_binary_map_table,2,FALSE),"INVALID"))</f>
        <v/>
      </c>
      <c r="J4088">
        <f>IF(F4088=1,IF(H4088=I4088,1,0),"")</f>
        <v/>
      </c>
      <c r="K4088">
        <f>IF(G4088=0,1,"")</f>
        <v/>
      </c>
      <c r="L4088">
        <f>IF(K4088=1,COUNTIF($K$2:K4088,1),"")</f>
        <v/>
      </c>
    </row>
    <row r="4089">
      <c r="A4089">
        <f>IF(screen_TA_reviewer_A!$A4089="","",screen_TA_reviewer_A!$A4089)</f>
        <v/>
      </c>
      <c r="B4089">
        <f>IF(OR($A4089="",screen_TA_reviewer_A!$C4089=""),"",screen_TA_reviewer_A!$C4089)</f>
        <v/>
      </c>
      <c r="C4089">
        <f>IF(OR($A4089="",screen_TA_reviewer_B!$C4089=""),"",screen_TA_reviewer_B!$C4089)</f>
        <v/>
      </c>
      <c r="D4089">
        <f>IF(OR($A4089="",screen_TA_reviewer_A!$D4089=""),"",screen_TA_reviewer_A!$D4089)</f>
        <v/>
      </c>
      <c r="E4089">
        <f>IF(OR($A4089="",screen_TA_reviewer_B!$D4089=""),"",screen_TA_reviewer_B!$D4089)</f>
        <v/>
      </c>
      <c r="F4089">
        <f>IF(AND(B4089&lt;&gt;"",C4089&lt;&gt;""),1,"")</f>
        <v/>
      </c>
      <c r="G4089">
        <f>IF(F4089=1,IF(B4089=C4089,1,0),"")</f>
        <v/>
      </c>
      <c r="H4089">
        <f>IF(B4089="","",IFERROR(VLOOKUP(B4089,lst_TA_binary_map_table,2,FALSE),"INVALID"))</f>
        <v/>
      </c>
      <c r="I4089">
        <f>IF(C4089="","",IFERROR(VLOOKUP(C4089,lst_TA_binary_map_table,2,FALSE),"INVALID"))</f>
        <v/>
      </c>
      <c r="J4089">
        <f>IF(F4089=1,IF(H4089=I4089,1,0),"")</f>
        <v/>
      </c>
      <c r="K4089">
        <f>IF(G4089=0,1,"")</f>
        <v/>
      </c>
      <c r="L4089">
        <f>IF(K4089=1,COUNTIF($K$2:K4089,1),"")</f>
        <v/>
      </c>
    </row>
    <row r="4090">
      <c r="A4090">
        <f>IF(screen_TA_reviewer_A!$A4090="","",screen_TA_reviewer_A!$A4090)</f>
        <v/>
      </c>
      <c r="B4090">
        <f>IF(OR($A4090="",screen_TA_reviewer_A!$C4090=""),"",screen_TA_reviewer_A!$C4090)</f>
        <v/>
      </c>
      <c r="C4090">
        <f>IF(OR($A4090="",screen_TA_reviewer_B!$C4090=""),"",screen_TA_reviewer_B!$C4090)</f>
        <v/>
      </c>
      <c r="D4090">
        <f>IF(OR($A4090="",screen_TA_reviewer_A!$D4090=""),"",screen_TA_reviewer_A!$D4090)</f>
        <v/>
      </c>
      <c r="E4090">
        <f>IF(OR($A4090="",screen_TA_reviewer_B!$D4090=""),"",screen_TA_reviewer_B!$D4090)</f>
        <v/>
      </c>
      <c r="F4090">
        <f>IF(AND(B4090&lt;&gt;"",C4090&lt;&gt;""),1,"")</f>
        <v/>
      </c>
      <c r="G4090">
        <f>IF(F4090=1,IF(B4090=C4090,1,0),"")</f>
        <v/>
      </c>
      <c r="H4090">
        <f>IF(B4090="","",IFERROR(VLOOKUP(B4090,lst_TA_binary_map_table,2,FALSE),"INVALID"))</f>
        <v/>
      </c>
      <c r="I4090">
        <f>IF(C4090="","",IFERROR(VLOOKUP(C4090,lst_TA_binary_map_table,2,FALSE),"INVALID"))</f>
        <v/>
      </c>
      <c r="J4090">
        <f>IF(F4090=1,IF(H4090=I4090,1,0),"")</f>
        <v/>
      </c>
      <c r="K4090">
        <f>IF(G4090=0,1,"")</f>
        <v/>
      </c>
      <c r="L4090">
        <f>IF(K4090=1,COUNTIF($K$2:K4090,1),"")</f>
        <v/>
      </c>
    </row>
    <row r="4091">
      <c r="A4091">
        <f>IF(screen_TA_reviewer_A!$A4091="","",screen_TA_reviewer_A!$A4091)</f>
        <v/>
      </c>
      <c r="B4091">
        <f>IF(OR($A4091="",screen_TA_reviewer_A!$C4091=""),"",screen_TA_reviewer_A!$C4091)</f>
        <v/>
      </c>
      <c r="C4091">
        <f>IF(OR($A4091="",screen_TA_reviewer_B!$C4091=""),"",screen_TA_reviewer_B!$C4091)</f>
        <v/>
      </c>
      <c r="D4091">
        <f>IF(OR($A4091="",screen_TA_reviewer_A!$D4091=""),"",screen_TA_reviewer_A!$D4091)</f>
        <v/>
      </c>
      <c r="E4091">
        <f>IF(OR($A4091="",screen_TA_reviewer_B!$D4091=""),"",screen_TA_reviewer_B!$D4091)</f>
        <v/>
      </c>
      <c r="F4091">
        <f>IF(AND(B4091&lt;&gt;"",C4091&lt;&gt;""),1,"")</f>
        <v/>
      </c>
      <c r="G4091">
        <f>IF(F4091=1,IF(B4091=C4091,1,0),"")</f>
        <v/>
      </c>
      <c r="H4091">
        <f>IF(B4091="","",IFERROR(VLOOKUP(B4091,lst_TA_binary_map_table,2,FALSE),"INVALID"))</f>
        <v/>
      </c>
      <c r="I4091">
        <f>IF(C4091="","",IFERROR(VLOOKUP(C4091,lst_TA_binary_map_table,2,FALSE),"INVALID"))</f>
        <v/>
      </c>
      <c r="J4091">
        <f>IF(F4091=1,IF(H4091=I4091,1,0),"")</f>
        <v/>
      </c>
      <c r="K4091">
        <f>IF(G4091=0,1,"")</f>
        <v/>
      </c>
      <c r="L4091">
        <f>IF(K4091=1,COUNTIF($K$2:K4091,1),"")</f>
        <v/>
      </c>
    </row>
    <row r="4092">
      <c r="A4092">
        <f>IF(screen_TA_reviewer_A!$A4092="","",screen_TA_reviewer_A!$A4092)</f>
        <v/>
      </c>
      <c r="B4092">
        <f>IF(OR($A4092="",screen_TA_reviewer_A!$C4092=""),"",screen_TA_reviewer_A!$C4092)</f>
        <v/>
      </c>
      <c r="C4092">
        <f>IF(OR($A4092="",screen_TA_reviewer_B!$C4092=""),"",screen_TA_reviewer_B!$C4092)</f>
        <v/>
      </c>
      <c r="D4092">
        <f>IF(OR($A4092="",screen_TA_reviewer_A!$D4092=""),"",screen_TA_reviewer_A!$D4092)</f>
        <v/>
      </c>
      <c r="E4092">
        <f>IF(OR($A4092="",screen_TA_reviewer_B!$D4092=""),"",screen_TA_reviewer_B!$D4092)</f>
        <v/>
      </c>
      <c r="F4092">
        <f>IF(AND(B4092&lt;&gt;"",C4092&lt;&gt;""),1,"")</f>
        <v/>
      </c>
      <c r="G4092">
        <f>IF(F4092=1,IF(B4092=C4092,1,0),"")</f>
        <v/>
      </c>
      <c r="H4092">
        <f>IF(B4092="","",IFERROR(VLOOKUP(B4092,lst_TA_binary_map_table,2,FALSE),"INVALID"))</f>
        <v/>
      </c>
      <c r="I4092">
        <f>IF(C4092="","",IFERROR(VLOOKUP(C4092,lst_TA_binary_map_table,2,FALSE),"INVALID"))</f>
        <v/>
      </c>
      <c r="J4092">
        <f>IF(F4092=1,IF(H4092=I4092,1,0),"")</f>
        <v/>
      </c>
      <c r="K4092">
        <f>IF(G4092=0,1,"")</f>
        <v/>
      </c>
      <c r="L4092">
        <f>IF(K4092=1,COUNTIF($K$2:K4092,1),"")</f>
        <v/>
      </c>
    </row>
    <row r="4093">
      <c r="A4093">
        <f>IF(screen_TA_reviewer_A!$A4093="","",screen_TA_reviewer_A!$A4093)</f>
        <v/>
      </c>
      <c r="B4093">
        <f>IF(OR($A4093="",screen_TA_reviewer_A!$C4093=""),"",screen_TA_reviewer_A!$C4093)</f>
        <v/>
      </c>
      <c r="C4093">
        <f>IF(OR($A4093="",screen_TA_reviewer_B!$C4093=""),"",screen_TA_reviewer_B!$C4093)</f>
        <v/>
      </c>
      <c r="D4093">
        <f>IF(OR($A4093="",screen_TA_reviewer_A!$D4093=""),"",screen_TA_reviewer_A!$D4093)</f>
        <v/>
      </c>
      <c r="E4093">
        <f>IF(OR($A4093="",screen_TA_reviewer_B!$D4093=""),"",screen_TA_reviewer_B!$D4093)</f>
        <v/>
      </c>
      <c r="F4093">
        <f>IF(AND(B4093&lt;&gt;"",C4093&lt;&gt;""),1,"")</f>
        <v/>
      </c>
      <c r="G4093">
        <f>IF(F4093=1,IF(B4093=C4093,1,0),"")</f>
        <v/>
      </c>
      <c r="H4093">
        <f>IF(B4093="","",IFERROR(VLOOKUP(B4093,lst_TA_binary_map_table,2,FALSE),"INVALID"))</f>
        <v/>
      </c>
      <c r="I4093">
        <f>IF(C4093="","",IFERROR(VLOOKUP(C4093,lst_TA_binary_map_table,2,FALSE),"INVALID"))</f>
        <v/>
      </c>
      <c r="J4093">
        <f>IF(F4093=1,IF(H4093=I4093,1,0),"")</f>
        <v/>
      </c>
      <c r="K4093">
        <f>IF(G4093=0,1,"")</f>
        <v/>
      </c>
      <c r="L4093">
        <f>IF(K4093=1,COUNTIF($K$2:K4093,1),"")</f>
        <v/>
      </c>
    </row>
    <row r="4094">
      <c r="A4094">
        <f>IF(screen_TA_reviewer_A!$A4094="","",screen_TA_reviewer_A!$A4094)</f>
        <v/>
      </c>
      <c r="B4094">
        <f>IF(OR($A4094="",screen_TA_reviewer_A!$C4094=""),"",screen_TA_reviewer_A!$C4094)</f>
        <v/>
      </c>
      <c r="C4094">
        <f>IF(OR($A4094="",screen_TA_reviewer_B!$C4094=""),"",screen_TA_reviewer_B!$C4094)</f>
        <v/>
      </c>
      <c r="D4094">
        <f>IF(OR($A4094="",screen_TA_reviewer_A!$D4094=""),"",screen_TA_reviewer_A!$D4094)</f>
        <v/>
      </c>
      <c r="E4094">
        <f>IF(OR($A4094="",screen_TA_reviewer_B!$D4094=""),"",screen_TA_reviewer_B!$D4094)</f>
        <v/>
      </c>
      <c r="F4094">
        <f>IF(AND(B4094&lt;&gt;"",C4094&lt;&gt;""),1,"")</f>
        <v/>
      </c>
      <c r="G4094">
        <f>IF(F4094=1,IF(B4094=C4094,1,0),"")</f>
        <v/>
      </c>
      <c r="H4094">
        <f>IF(B4094="","",IFERROR(VLOOKUP(B4094,lst_TA_binary_map_table,2,FALSE),"INVALID"))</f>
        <v/>
      </c>
      <c r="I4094">
        <f>IF(C4094="","",IFERROR(VLOOKUP(C4094,lst_TA_binary_map_table,2,FALSE),"INVALID"))</f>
        <v/>
      </c>
      <c r="J4094">
        <f>IF(F4094=1,IF(H4094=I4094,1,0),"")</f>
        <v/>
      </c>
      <c r="K4094">
        <f>IF(G4094=0,1,"")</f>
        <v/>
      </c>
      <c r="L4094">
        <f>IF(K4094=1,COUNTIF($K$2:K4094,1),"")</f>
        <v/>
      </c>
    </row>
    <row r="4095">
      <c r="A4095">
        <f>IF(screen_TA_reviewer_A!$A4095="","",screen_TA_reviewer_A!$A4095)</f>
        <v/>
      </c>
      <c r="B4095">
        <f>IF(OR($A4095="",screen_TA_reviewer_A!$C4095=""),"",screen_TA_reviewer_A!$C4095)</f>
        <v/>
      </c>
      <c r="C4095">
        <f>IF(OR($A4095="",screen_TA_reviewer_B!$C4095=""),"",screen_TA_reviewer_B!$C4095)</f>
        <v/>
      </c>
      <c r="D4095">
        <f>IF(OR($A4095="",screen_TA_reviewer_A!$D4095=""),"",screen_TA_reviewer_A!$D4095)</f>
        <v/>
      </c>
      <c r="E4095">
        <f>IF(OR($A4095="",screen_TA_reviewer_B!$D4095=""),"",screen_TA_reviewer_B!$D4095)</f>
        <v/>
      </c>
      <c r="F4095">
        <f>IF(AND(B4095&lt;&gt;"",C4095&lt;&gt;""),1,"")</f>
        <v/>
      </c>
      <c r="G4095">
        <f>IF(F4095=1,IF(B4095=C4095,1,0),"")</f>
        <v/>
      </c>
      <c r="H4095">
        <f>IF(B4095="","",IFERROR(VLOOKUP(B4095,lst_TA_binary_map_table,2,FALSE),"INVALID"))</f>
        <v/>
      </c>
      <c r="I4095">
        <f>IF(C4095="","",IFERROR(VLOOKUP(C4095,lst_TA_binary_map_table,2,FALSE),"INVALID"))</f>
        <v/>
      </c>
      <c r="J4095">
        <f>IF(F4095=1,IF(H4095=I4095,1,0),"")</f>
        <v/>
      </c>
      <c r="K4095">
        <f>IF(G4095=0,1,"")</f>
        <v/>
      </c>
      <c r="L4095">
        <f>IF(K4095=1,COUNTIF($K$2:K4095,1),"")</f>
        <v/>
      </c>
    </row>
    <row r="4096">
      <c r="A4096">
        <f>IF(screen_TA_reviewer_A!$A4096="","",screen_TA_reviewer_A!$A4096)</f>
        <v/>
      </c>
      <c r="B4096">
        <f>IF(OR($A4096="",screen_TA_reviewer_A!$C4096=""),"",screen_TA_reviewer_A!$C4096)</f>
        <v/>
      </c>
      <c r="C4096">
        <f>IF(OR($A4096="",screen_TA_reviewer_B!$C4096=""),"",screen_TA_reviewer_B!$C4096)</f>
        <v/>
      </c>
      <c r="D4096">
        <f>IF(OR($A4096="",screen_TA_reviewer_A!$D4096=""),"",screen_TA_reviewer_A!$D4096)</f>
        <v/>
      </c>
      <c r="E4096">
        <f>IF(OR($A4096="",screen_TA_reviewer_B!$D4096=""),"",screen_TA_reviewer_B!$D4096)</f>
        <v/>
      </c>
      <c r="F4096">
        <f>IF(AND(B4096&lt;&gt;"",C4096&lt;&gt;""),1,"")</f>
        <v/>
      </c>
      <c r="G4096">
        <f>IF(F4096=1,IF(B4096=C4096,1,0),"")</f>
        <v/>
      </c>
      <c r="H4096">
        <f>IF(B4096="","",IFERROR(VLOOKUP(B4096,lst_TA_binary_map_table,2,FALSE),"INVALID"))</f>
        <v/>
      </c>
      <c r="I4096">
        <f>IF(C4096="","",IFERROR(VLOOKUP(C4096,lst_TA_binary_map_table,2,FALSE),"INVALID"))</f>
        <v/>
      </c>
      <c r="J4096">
        <f>IF(F4096=1,IF(H4096=I4096,1,0),"")</f>
        <v/>
      </c>
      <c r="K4096">
        <f>IF(G4096=0,1,"")</f>
        <v/>
      </c>
      <c r="L4096">
        <f>IF(K4096=1,COUNTIF($K$2:K4096,1),"")</f>
        <v/>
      </c>
    </row>
    <row r="4097">
      <c r="A4097">
        <f>IF(screen_TA_reviewer_A!$A4097="","",screen_TA_reviewer_A!$A4097)</f>
        <v/>
      </c>
      <c r="B4097">
        <f>IF(OR($A4097="",screen_TA_reviewer_A!$C4097=""),"",screen_TA_reviewer_A!$C4097)</f>
        <v/>
      </c>
      <c r="C4097">
        <f>IF(OR($A4097="",screen_TA_reviewer_B!$C4097=""),"",screen_TA_reviewer_B!$C4097)</f>
        <v/>
      </c>
      <c r="D4097">
        <f>IF(OR($A4097="",screen_TA_reviewer_A!$D4097=""),"",screen_TA_reviewer_A!$D4097)</f>
        <v/>
      </c>
      <c r="E4097">
        <f>IF(OR($A4097="",screen_TA_reviewer_B!$D4097=""),"",screen_TA_reviewer_B!$D4097)</f>
        <v/>
      </c>
      <c r="F4097">
        <f>IF(AND(B4097&lt;&gt;"",C4097&lt;&gt;""),1,"")</f>
        <v/>
      </c>
      <c r="G4097">
        <f>IF(F4097=1,IF(B4097=C4097,1,0),"")</f>
        <v/>
      </c>
      <c r="H4097">
        <f>IF(B4097="","",IFERROR(VLOOKUP(B4097,lst_TA_binary_map_table,2,FALSE),"INVALID"))</f>
        <v/>
      </c>
      <c r="I4097">
        <f>IF(C4097="","",IFERROR(VLOOKUP(C4097,lst_TA_binary_map_table,2,FALSE),"INVALID"))</f>
        <v/>
      </c>
      <c r="J4097">
        <f>IF(F4097=1,IF(H4097=I4097,1,0),"")</f>
        <v/>
      </c>
      <c r="K4097">
        <f>IF(G4097=0,1,"")</f>
        <v/>
      </c>
      <c r="L4097">
        <f>IF(K4097=1,COUNTIF($K$2:K4097,1),"")</f>
        <v/>
      </c>
    </row>
    <row r="4098">
      <c r="A4098">
        <f>IF(screen_TA_reviewer_A!$A4098="","",screen_TA_reviewer_A!$A4098)</f>
        <v/>
      </c>
      <c r="B4098">
        <f>IF(OR($A4098="",screen_TA_reviewer_A!$C4098=""),"",screen_TA_reviewer_A!$C4098)</f>
        <v/>
      </c>
      <c r="C4098">
        <f>IF(OR($A4098="",screen_TA_reviewer_B!$C4098=""),"",screen_TA_reviewer_B!$C4098)</f>
        <v/>
      </c>
      <c r="D4098">
        <f>IF(OR($A4098="",screen_TA_reviewer_A!$D4098=""),"",screen_TA_reviewer_A!$D4098)</f>
        <v/>
      </c>
      <c r="E4098">
        <f>IF(OR($A4098="",screen_TA_reviewer_B!$D4098=""),"",screen_TA_reviewer_B!$D4098)</f>
        <v/>
      </c>
      <c r="F4098">
        <f>IF(AND(B4098&lt;&gt;"",C4098&lt;&gt;""),1,"")</f>
        <v/>
      </c>
      <c r="G4098">
        <f>IF(F4098=1,IF(B4098=C4098,1,0),"")</f>
        <v/>
      </c>
      <c r="H4098">
        <f>IF(B4098="","",IFERROR(VLOOKUP(B4098,lst_TA_binary_map_table,2,FALSE),"INVALID"))</f>
        <v/>
      </c>
      <c r="I4098">
        <f>IF(C4098="","",IFERROR(VLOOKUP(C4098,lst_TA_binary_map_table,2,FALSE),"INVALID"))</f>
        <v/>
      </c>
      <c r="J4098">
        <f>IF(F4098=1,IF(H4098=I4098,1,0),"")</f>
        <v/>
      </c>
      <c r="K4098">
        <f>IF(G4098=0,1,"")</f>
        <v/>
      </c>
      <c r="L4098">
        <f>IF(K4098=1,COUNTIF($K$2:K4098,1),"")</f>
        <v/>
      </c>
    </row>
    <row r="4099">
      <c r="A4099">
        <f>IF(screen_TA_reviewer_A!$A4099="","",screen_TA_reviewer_A!$A4099)</f>
        <v/>
      </c>
      <c r="B4099">
        <f>IF(OR($A4099="",screen_TA_reviewer_A!$C4099=""),"",screen_TA_reviewer_A!$C4099)</f>
        <v/>
      </c>
      <c r="C4099">
        <f>IF(OR($A4099="",screen_TA_reviewer_B!$C4099=""),"",screen_TA_reviewer_B!$C4099)</f>
        <v/>
      </c>
      <c r="D4099">
        <f>IF(OR($A4099="",screen_TA_reviewer_A!$D4099=""),"",screen_TA_reviewer_A!$D4099)</f>
        <v/>
      </c>
      <c r="E4099">
        <f>IF(OR($A4099="",screen_TA_reviewer_B!$D4099=""),"",screen_TA_reviewer_B!$D4099)</f>
        <v/>
      </c>
      <c r="F4099">
        <f>IF(AND(B4099&lt;&gt;"",C4099&lt;&gt;""),1,"")</f>
        <v/>
      </c>
      <c r="G4099">
        <f>IF(F4099=1,IF(B4099=C4099,1,0),"")</f>
        <v/>
      </c>
      <c r="H4099">
        <f>IF(B4099="","",IFERROR(VLOOKUP(B4099,lst_TA_binary_map_table,2,FALSE),"INVALID"))</f>
        <v/>
      </c>
      <c r="I4099">
        <f>IF(C4099="","",IFERROR(VLOOKUP(C4099,lst_TA_binary_map_table,2,FALSE),"INVALID"))</f>
        <v/>
      </c>
      <c r="J4099">
        <f>IF(F4099=1,IF(H4099=I4099,1,0),"")</f>
        <v/>
      </c>
      <c r="K4099">
        <f>IF(G4099=0,1,"")</f>
        <v/>
      </c>
      <c r="L4099">
        <f>IF(K4099=1,COUNTIF($K$2:K4099,1),"")</f>
        <v/>
      </c>
    </row>
    <row r="4100">
      <c r="A4100">
        <f>IF(screen_TA_reviewer_A!$A4100="","",screen_TA_reviewer_A!$A4100)</f>
        <v/>
      </c>
      <c r="B4100">
        <f>IF(OR($A4100="",screen_TA_reviewer_A!$C4100=""),"",screen_TA_reviewer_A!$C4100)</f>
        <v/>
      </c>
      <c r="C4100">
        <f>IF(OR($A4100="",screen_TA_reviewer_B!$C4100=""),"",screen_TA_reviewer_B!$C4100)</f>
        <v/>
      </c>
      <c r="D4100">
        <f>IF(OR($A4100="",screen_TA_reviewer_A!$D4100=""),"",screen_TA_reviewer_A!$D4100)</f>
        <v/>
      </c>
      <c r="E4100">
        <f>IF(OR($A4100="",screen_TA_reviewer_B!$D4100=""),"",screen_TA_reviewer_B!$D4100)</f>
        <v/>
      </c>
      <c r="F4100">
        <f>IF(AND(B4100&lt;&gt;"",C4100&lt;&gt;""),1,"")</f>
        <v/>
      </c>
      <c r="G4100">
        <f>IF(F4100=1,IF(B4100=C4100,1,0),"")</f>
        <v/>
      </c>
      <c r="H4100">
        <f>IF(B4100="","",IFERROR(VLOOKUP(B4100,lst_TA_binary_map_table,2,FALSE),"INVALID"))</f>
        <v/>
      </c>
      <c r="I4100">
        <f>IF(C4100="","",IFERROR(VLOOKUP(C4100,lst_TA_binary_map_table,2,FALSE),"INVALID"))</f>
        <v/>
      </c>
      <c r="J4100">
        <f>IF(F4100=1,IF(H4100=I4100,1,0),"")</f>
        <v/>
      </c>
      <c r="K4100">
        <f>IF(G4100=0,1,"")</f>
        <v/>
      </c>
      <c r="L4100">
        <f>IF(K4100=1,COUNTIF($K$2:K4100,1),"")</f>
        <v/>
      </c>
    </row>
    <row r="4101">
      <c r="A4101">
        <f>IF(screen_TA_reviewer_A!$A4101="","",screen_TA_reviewer_A!$A4101)</f>
        <v/>
      </c>
      <c r="B4101">
        <f>IF(OR($A4101="",screen_TA_reviewer_A!$C4101=""),"",screen_TA_reviewer_A!$C4101)</f>
        <v/>
      </c>
      <c r="C4101">
        <f>IF(OR($A4101="",screen_TA_reviewer_B!$C4101=""),"",screen_TA_reviewer_B!$C4101)</f>
        <v/>
      </c>
      <c r="D4101">
        <f>IF(OR($A4101="",screen_TA_reviewer_A!$D4101=""),"",screen_TA_reviewer_A!$D4101)</f>
        <v/>
      </c>
      <c r="E4101">
        <f>IF(OR($A4101="",screen_TA_reviewer_B!$D4101=""),"",screen_TA_reviewer_B!$D4101)</f>
        <v/>
      </c>
      <c r="F4101">
        <f>IF(AND(B4101&lt;&gt;"",C4101&lt;&gt;""),1,"")</f>
        <v/>
      </c>
      <c r="G4101">
        <f>IF(F4101=1,IF(B4101=C4101,1,0),"")</f>
        <v/>
      </c>
      <c r="H4101">
        <f>IF(B4101="","",IFERROR(VLOOKUP(B4101,lst_TA_binary_map_table,2,FALSE),"INVALID"))</f>
        <v/>
      </c>
      <c r="I4101">
        <f>IF(C4101="","",IFERROR(VLOOKUP(C4101,lst_TA_binary_map_table,2,FALSE),"INVALID"))</f>
        <v/>
      </c>
      <c r="J4101">
        <f>IF(F4101=1,IF(H4101=I4101,1,0),"")</f>
        <v/>
      </c>
      <c r="K4101">
        <f>IF(G4101=0,1,"")</f>
        <v/>
      </c>
      <c r="L4101">
        <f>IF(K4101=1,COUNTIF($K$2:K4101,1),"")</f>
        <v/>
      </c>
    </row>
    <row r="4102">
      <c r="A4102">
        <f>IF(screen_TA_reviewer_A!$A4102="","",screen_TA_reviewer_A!$A4102)</f>
        <v/>
      </c>
      <c r="B4102">
        <f>IF(OR($A4102="",screen_TA_reviewer_A!$C4102=""),"",screen_TA_reviewer_A!$C4102)</f>
        <v/>
      </c>
      <c r="C4102">
        <f>IF(OR($A4102="",screen_TA_reviewer_B!$C4102=""),"",screen_TA_reviewer_B!$C4102)</f>
        <v/>
      </c>
      <c r="D4102">
        <f>IF(OR($A4102="",screen_TA_reviewer_A!$D4102=""),"",screen_TA_reviewer_A!$D4102)</f>
        <v/>
      </c>
      <c r="E4102">
        <f>IF(OR($A4102="",screen_TA_reviewer_B!$D4102=""),"",screen_TA_reviewer_B!$D4102)</f>
        <v/>
      </c>
      <c r="F4102">
        <f>IF(AND(B4102&lt;&gt;"",C4102&lt;&gt;""),1,"")</f>
        <v/>
      </c>
      <c r="G4102">
        <f>IF(F4102=1,IF(B4102=C4102,1,0),"")</f>
        <v/>
      </c>
      <c r="H4102">
        <f>IF(B4102="","",IFERROR(VLOOKUP(B4102,lst_TA_binary_map_table,2,FALSE),"INVALID"))</f>
        <v/>
      </c>
      <c r="I4102">
        <f>IF(C4102="","",IFERROR(VLOOKUP(C4102,lst_TA_binary_map_table,2,FALSE),"INVALID"))</f>
        <v/>
      </c>
      <c r="J4102">
        <f>IF(F4102=1,IF(H4102=I4102,1,0),"")</f>
        <v/>
      </c>
      <c r="K4102">
        <f>IF(G4102=0,1,"")</f>
        <v/>
      </c>
      <c r="L4102">
        <f>IF(K4102=1,COUNTIF($K$2:K4102,1),"")</f>
        <v/>
      </c>
    </row>
    <row r="4103">
      <c r="A4103">
        <f>IF(screen_TA_reviewer_A!$A4103="","",screen_TA_reviewer_A!$A4103)</f>
        <v/>
      </c>
      <c r="B4103">
        <f>IF(OR($A4103="",screen_TA_reviewer_A!$C4103=""),"",screen_TA_reviewer_A!$C4103)</f>
        <v/>
      </c>
      <c r="C4103">
        <f>IF(OR($A4103="",screen_TA_reviewer_B!$C4103=""),"",screen_TA_reviewer_B!$C4103)</f>
        <v/>
      </c>
      <c r="D4103">
        <f>IF(OR($A4103="",screen_TA_reviewer_A!$D4103=""),"",screen_TA_reviewer_A!$D4103)</f>
        <v/>
      </c>
      <c r="E4103">
        <f>IF(OR($A4103="",screen_TA_reviewer_B!$D4103=""),"",screen_TA_reviewer_B!$D4103)</f>
        <v/>
      </c>
      <c r="F4103">
        <f>IF(AND(B4103&lt;&gt;"",C4103&lt;&gt;""),1,"")</f>
        <v/>
      </c>
      <c r="G4103">
        <f>IF(F4103=1,IF(B4103=C4103,1,0),"")</f>
        <v/>
      </c>
      <c r="H4103">
        <f>IF(B4103="","",IFERROR(VLOOKUP(B4103,lst_TA_binary_map_table,2,FALSE),"INVALID"))</f>
        <v/>
      </c>
      <c r="I4103">
        <f>IF(C4103="","",IFERROR(VLOOKUP(C4103,lst_TA_binary_map_table,2,FALSE),"INVALID"))</f>
        <v/>
      </c>
      <c r="J4103">
        <f>IF(F4103=1,IF(H4103=I4103,1,0),"")</f>
        <v/>
      </c>
      <c r="K4103">
        <f>IF(G4103=0,1,"")</f>
        <v/>
      </c>
      <c r="L4103">
        <f>IF(K4103=1,COUNTIF($K$2:K4103,1),"")</f>
        <v/>
      </c>
    </row>
    <row r="4104">
      <c r="A4104">
        <f>IF(screen_TA_reviewer_A!$A4104="","",screen_TA_reviewer_A!$A4104)</f>
        <v/>
      </c>
      <c r="B4104">
        <f>IF(OR($A4104="",screen_TA_reviewer_A!$C4104=""),"",screen_TA_reviewer_A!$C4104)</f>
        <v/>
      </c>
      <c r="C4104">
        <f>IF(OR($A4104="",screen_TA_reviewer_B!$C4104=""),"",screen_TA_reviewer_B!$C4104)</f>
        <v/>
      </c>
      <c r="D4104">
        <f>IF(OR($A4104="",screen_TA_reviewer_A!$D4104=""),"",screen_TA_reviewer_A!$D4104)</f>
        <v/>
      </c>
      <c r="E4104">
        <f>IF(OR($A4104="",screen_TA_reviewer_B!$D4104=""),"",screen_TA_reviewer_B!$D4104)</f>
        <v/>
      </c>
      <c r="F4104">
        <f>IF(AND(B4104&lt;&gt;"",C4104&lt;&gt;""),1,"")</f>
        <v/>
      </c>
      <c r="G4104">
        <f>IF(F4104=1,IF(B4104=C4104,1,0),"")</f>
        <v/>
      </c>
      <c r="H4104">
        <f>IF(B4104="","",IFERROR(VLOOKUP(B4104,lst_TA_binary_map_table,2,FALSE),"INVALID"))</f>
        <v/>
      </c>
      <c r="I4104">
        <f>IF(C4104="","",IFERROR(VLOOKUP(C4104,lst_TA_binary_map_table,2,FALSE),"INVALID"))</f>
        <v/>
      </c>
      <c r="J4104">
        <f>IF(F4104=1,IF(H4104=I4104,1,0),"")</f>
        <v/>
      </c>
      <c r="K4104">
        <f>IF(G4104=0,1,"")</f>
        <v/>
      </c>
      <c r="L4104">
        <f>IF(K4104=1,COUNTIF($K$2:K4104,1),"")</f>
        <v/>
      </c>
    </row>
    <row r="4105">
      <c r="A4105">
        <f>IF(screen_TA_reviewer_A!$A4105="","",screen_TA_reviewer_A!$A4105)</f>
        <v/>
      </c>
      <c r="B4105">
        <f>IF(OR($A4105="",screen_TA_reviewer_A!$C4105=""),"",screen_TA_reviewer_A!$C4105)</f>
        <v/>
      </c>
      <c r="C4105">
        <f>IF(OR($A4105="",screen_TA_reviewer_B!$C4105=""),"",screen_TA_reviewer_B!$C4105)</f>
        <v/>
      </c>
      <c r="D4105">
        <f>IF(OR($A4105="",screen_TA_reviewer_A!$D4105=""),"",screen_TA_reviewer_A!$D4105)</f>
        <v/>
      </c>
      <c r="E4105">
        <f>IF(OR($A4105="",screen_TA_reviewer_B!$D4105=""),"",screen_TA_reviewer_B!$D4105)</f>
        <v/>
      </c>
      <c r="F4105">
        <f>IF(AND(B4105&lt;&gt;"",C4105&lt;&gt;""),1,"")</f>
        <v/>
      </c>
      <c r="G4105">
        <f>IF(F4105=1,IF(B4105=C4105,1,0),"")</f>
        <v/>
      </c>
      <c r="H4105">
        <f>IF(B4105="","",IFERROR(VLOOKUP(B4105,lst_TA_binary_map_table,2,FALSE),"INVALID"))</f>
        <v/>
      </c>
      <c r="I4105">
        <f>IF(C4105="","",IFERROR(VLOOKUP(C4105,lst_TA_binary_map_table,2,FALSE),"INVALID"))</f>
        <v/>
      </c>
      <c r="J4105">
        <f>IF(F4105=1,IF(H4105=I4105,1,0),"")</f>
        <v/>
      </c>
      <c r="K4105">
        <f>IF(G4105=0,1,"")</f>
        <v/>
      </c>
      <c r="L4105">
        <f>IF(K4105=1,COUNTIF($K$2:K4105,1),"")</f>
        <v/>
      </c>
    </row>
    <row r="4106">
      <c r="A4106">
        <f>IF(screen_TA_reviewer_A!$A4106="","",screen_TA_reviewer_A!$A4106)</f>
        <v/>
      </c>
      <c r="B4106">
        <f>IF(OR($A4106="",screen_TA_reviewer_A!$C4106=""),"",screen_TA_reviewer_A!$C4106)</f>
        <v/>
      </c>
      <c r="C4106">
        <f>IF(OR($A4106="",screen_TA_reviewer_B!$C4106=""),"",screen_TA_reviewer_B!$C4106)</f>
        <v/>
      </c>
      <c r="D4106">
        <f>IF(OR($A4106="",screen_TA_reviewer_A!$D4106=""),"",screen_TA_reviewer_A!$D4106)</f>
        <v/>
      </c>
      <c r="E4106">
        <f>IF(OR($A4106="",screen_TA_reviewer_B!$D4106=""),"",screen_TA_reviewer_B!$D4106)</f>
        <v/>
      </c>
      <c r="F4106">
        <f>IF(AND(B4106&lt;&gt;"",C4106&lt;&gt;""),1,"")</f>
        <v/>
      </c>
      <c r="G4106">
        <f>IF(F4106=1,IF(B4106=C4106,1,0),"")</f>
        <v/>
      </c>
      <c r="H4106">
        <f>IF(B4106="","",IFERROR(VLOOKUP(B4106,lst_TA_binary_map_table,2,FALSE),"INVALID"))</f>
        <v/>
      </c>
      <c r="I4106">
        <f>IF(C4106="","",IFERROR(VLOOKUP(C4106,lst_TA_binary_map_table,2,FALSE),"INVALID"))</f>
        <v/>
      </c>
      <c r="J4106">
        <f>IF(F4106=1,IF(H4106=I4106,1,0),"")</f>
        <v/>
      </c>
      <c r="K4106">
        <f>IF(G4106=0,1,"")</f>
        <v/>
      </c>
      <c r="L4106">
        <f>IF(K4106=1,COUNTIF($K$2:K4106,1),"")</f>
        <v/>
      </c>
    </row>
    <row r="4107">
      <c r="A4107">
        <f>IF(screen_TA_reviewer_A!$A4107="","",screen_TA_reviewer_A!$A4107)</f>
        <v/>
      </c>
      <c r="B4107">
        <f>IF(OR($A4107="",screen_TA_reviewer_A!$C4107=""),"",screen_TA_reviewer_A!$C4107)</f>
        <v/>
      </c>
      <c r="C4107">
        <f>IF(OR($A4107="",screen_TA_reviewer_B!$C4107=""),"",screen_TA_reviewer_B!$C4107)</f>
        <v/>
      </c>
      <c r="D4107">
        <f>IF(OR($A4107="",screen_TA_reviewer_A!$D4107=""),"",screen_TA_reviewer_A!$D4107)</f>
        <v/>
      </c>
      <c r="E4107">
        <f>IF(OR($A4107="",screen_TA_reviewer_B!$D4107=""),"",screen_TA_reviewer_B!$D4107)</f>
        <v/>
      </c>
      <c r="F4107">
        <f>IF(AND(B4107&lt;&gt;"",C4107&lt;&gt;""),1,"")</f>
        <v/>
      </c>
      <c r="G4107">
        <f>IF(F4107=1,IF(B4107=C4107,1,0),"")</f>
        <v/>
      </c>
      <c r="H4107">
        <f>IF(B4107="","",IFERROR(VLOOKUP(B4107,lst_TA_binary_map_table,2,FALSE),"INVALID"))</f>
        <v/>
      </c>
      <c r="I4107">
        <f>IF(C4107="","",IFERROR(VLOOKUP(C4107,lst_TA_binary_map_table,2,FALSE),"INVALID"))</f>
        <v/>
      </c>
      <c r="J4107">
        <f>IF(F4107=1,IF(H4107=I4107,1,0),"")</f>
        <v/>
      </c>
      <c r="K4107">
        <f>IF(G4107=0,1,"")</f>
        <v/>
      </c>
      <c r="L4107">
        <f>IF(K4107=1,COUNTIF($K$2:K4107,1),"")</f>
        <v/>
      </c>
    </row>
    <row r="4108">
      <c r="A4108">
        <f>IF(screen_TA_reviewer_A!$A4108="","",screen_TA_reviewer_A!$A4108)</f>
        <v/>
      </c>
      <c r="B4108">
        <f>IF(OR($A4108="",screen_TA_reviewer_A!$C4108=""),"",screen_TA_reviewer_A!$C4108)</f>
        <v/>
      </c>
      <c r="C4108">
        <f>IF(OR($A4108="",screen_TA_reviewer_B!$C4108=""),"",screen_TA_reviewer_B!$C4108)</f>
        <v/>
      </c>
      <c r="D4108">
        <f>IF(OR($A4108="",screen_TA_reviewer_A!$D4108=""),"",screen_TA_reviewer_A!$D4108)</f>
        <v/>
      </c>
      <c r="E4108">
        <f>IF(OR($A4108="",screen_TA_reviewer_B!$D4108=""),"",screen_TA_reviewer_B!$D4108)</f>
        <v/>
      </c>
      <c r="F4108">
        <f>IF(AND(B4108&lt;&gt;"",C4108&lt;&gt;""),1,"")</f>
        <v/>
      </c>
      <c r="G4108">
        <f>IF(F4108=1,IF(B4108=C4108,1,0),"")</f>
        <v/>
      </c>
      <c r="H4108">
        <f>IF(B4108="","",IFERROR(VLOOKUP(B4108,lst_TA_binary_map_table,2,FALSE),"INVALID"))</f>
        <v/>
      </c>
      <c r="I4108">
        <f>IF(C4108="","",IFERROR(VLOOKUP(C4108,lst_TA_binary_map_table,2,FALSE),"INVALID"))</f>
        <v/>
      </c>
      <c r="J4108">
        <f>IF(F4108=1,IF(H4108=I4108,1,0),"")</f>
        <v/>
      </c>
      <c r="K4108">
        <f>IF(G4108=0,1,"")</f>
        <v/>
      </c>
      <c r="L4108">
        <f>IF(K4108=1,COUNTIF($K$2:K4108,1),"")</f>
        <v/>
      </c>
    </row>
    <row r="4109">
      <c r="A4109">
        <f>IF(screen_TA_reviewer_A!$A4109="","",screen_TA_reviewer_A!$A4109)</f>
        <v/>
      </c>
      <c r="B4109">
        <f>IF(OR($A4109="",screen_TA_reviewer_A!$C4109=""),"",screen_TA_reviewer_A!$C4109)</f>
        <v/>
      </c>
      <c r="C4109">
        <f>IF(OR($A4109="",screen_TA_reviewer_B!$C4109=""),"",screen_TA_reviewer_B!$C4109)</f>
        <v/>
      </c>
      <c r="D4109">
        <f>IF(OR($A4109="",screen_TA_reviewer_A!$D4109=""),"",screen_TA_reviewer_A!$D4109)</f>
        <v/>
      </c>
      <c r="E4109">
        <f>IF(OR($A4109="",screen_TA_reviewer_B!$D4109=""),"",screen_TA_reviewer_B!$D4109)</f>
        <v/>
      </c>
      <c r="F4109">
        <f>IF(AND(B4109&lt;&gt;"",C4109&lt;&gt;""),1,"")</f>
        <v/>
      </c>
      <c r="G4109">
        <f>IF(F4109=1,IF(B4109=C4109,1,0),"")</f>
        <v/>
      </c>
      <c r="H4109">
        <f>IF(B4109="","",IFERROR(VLOOKUP(B4109,lst_TA_binary_map_table,2,FALSE),"INVALID"))</f>
        <v/>
      </c>
      <c r="I4109">
        <f>IF(C4109="","",IFERROR(VLOOKUP(C4109,lst_TA_binary_map_table,2,FALSE),"INVALID"))</f>
        <v/>
      </c>
      <c r="J4109">
        <f>IF(F4109=1,IF(H4109=I4109,1,0),"")</f>
        <v/>
      </c>
      <c r="K4109">
        <f>IF(G4109=0,1,"")</f>
        <v/>
      </c>
      <c r="L4109">
        <f>IF(K4109=1,COUNTIF($K$2:K4109,1),"")</f>
        <v/>
      </c>
    </row>
    <row r="4110">
      <c r="A4110">
        <f>IF(screen_TA_reviewer_A!$A4110="","",screen_TA_reviewer_A!$A4110)</f>
        <v/>
      </c>
      <c r="B4110">
        <f>IF(OR($A4110="",screen_TA_reviewer_A!$C4110=""),"",screen_TA_reviewer_A!$C4110)</f>
        <v/>
      </c>
      <c r="C4110">
        <f>IF(OR($A4110="",screen_TA_reviewer_B!$C4110=""),"",screen_TA_reviewer_B!$C4110)</f>
        <v/>
      </c>
      <c r="D4110">
        <f>IF(OR($A4110="",screen_TA_reviewer_A!$D4110=""),"",screen_TA_reviewer_A!$D4110)</f>
        <v/>
      </c>
      <c r="E4110">
        <f>IF(OR($A4110="",screen_TA_reviewer_B!$D4110=""),"",screen_TA_reviewer_B!$D4110)</f>
        <v/>
      </c>
      <c r="F4110">
        <f>IF(AND(B4110&lt;&gt;"",C4110&lt;&gt;""),1,"")</f>
        <v/>
      </c>
      <c r="G4110">
        <f>IF(F4110=1,IF(B4110=C4110,1,0),"")</f>
        <v/>
      </c>
      <c r="H4110">
        <f>IF(B4110="","",IFERROR(VLOOKUP(B4110,lst_TA_binary_map_table,2,FALSE),"INVALID"))</f>
        <v/>
      </c>
      <c r="I4110">
        <f>IF(C4110="","",IFERROR(VLOOKUP(C4110,lst_TA_binary_map_table,2,FALSE),"INVALID"))</f>
        <v/>
      </c>
      <c r="J4110">
        <f>IF(F4110=1,IF(H4110=I4110,1,0),"")</f>
        <v/>
      </c>
      <c r="K4110">
        <f>IF(G4110=0,1,"")</f>
        <v/>
      </c>
      <c r="L4110">
        <f>IF(K4110=1,COUNTIF($K$2:K4110,1),"")</f>
        <v/>
      </c>
    </row>
    <row r="4111">
      <c r="A4111">
        <f>IF(screen_TA_reviewer_A!$A4111="","",screen_TA_reviewer_A!$A4111)</f>
        <v/>
      </c>
      <c r="B4111">
        <f>IF(OR($A4111="",screen_TA_reviewer_A!$C4111=""),"",screen_TA_reviewer_A!$C4111)</f>
        <v/>
      </c>
      <c r="C4111">
        <f>IF(OR($A4111="",screen_TA_reviewer_B!$C4111=""),"",screen_TA_reviewer_B!$C4111)</f>
        <v/>
      </c>
      <c r="D4111">
        <f>IF(OR($A4111="",screen_TA_reviewer_A!$D4111=""),"",screen_TA_reviewer_A!$D4111)</f>
        <v/>
      </c>
      <c r="E4111">
        <f>IF(OR($A4111="",screen_TA_reviewer_B!$D4111=""),"",screen_TA_reviewer_B!$D4111)</f>
        <v/>
      </c>
      <c r="F4111">
        <f>IF(AND(B4111&lt;&gt;"",C4111&lt;&gt;""),1,"")</f>
        <v/>
      </c>
      <c r="G4111">
        <f>IF(F4111=1,IF(B4111=C4111,1,0),"")</f>
        <v/>
      </c>
      <c r="H4111">
        <f>IF(B4111="","",IFERROR(VLOOKUP(B4111,lst_TA_binary_map_table,2,FALSE),"INVALID"))</f>
        <v/>
      </c>
      <c r="I4111">
        <f>IF(C4111="","",IFERROR(VLOOKUP(C4111,lst_TA_binary_map_table,2,FALSE),"INVALID"))</f>
        <v/>
      </c>
      <c r="J4111">
        <f>IF(F4111=1,IF(H4111=I4111,1,0),"")</f>
        <v/>
      </c>
      <c r="K4111">
        <f>IF(G4111=0,1,"")</f>
        <v/>
      </c>
      <c r="L4111">
        <f>IF(K4111=1,COUNTIF($K$2:K4111,1),"")</f>
        <v/>
      </c>
    </row>
    <row r="4112">
      <c r="A4112">
        <f>IF(screen_TA_reviewer_A!$A4112="","",screen_TA_reviewer_A!$A4112)</f>
        <v/>
      </c>
      <c r="B4112">
        <f>IF(OR($A4112="",screen_TA_reviewer_A!$C4112=""),"",screen_TA_reviewer_A!$C4112)</f>
        <v/>
      </c>
      <c r="C4112">
        <f>IF(OR($A4112="",screen_TA_reviewer_B!$C4112=""),"",screen_TA_reviewer_B!$C4112)</f>
        <v/>
      </c>
      <c r="D4112">
        <f>IF(OR($A4112="",screen_TA_reviewer_A!$D4112=""),"",screen_TA_reviewer_A!$D4112)</f>
        <v/>
      </c>
      <c r="E4112">
        <f>IF(OR($A4112="",screen_TA_reviewer_B!$D4112=""),"",screen_TA_reviewer_B!$D4112)</f>
        <v/>
      </c>
      <c r="F4112">
        <f>IF(AND(B4112&lt;&gt;"",C4112&lt;&gt;""),1,"")</f>
        <v/>
      </c>
      <c r="G4112">
        <f>IF(F4112=1,IF(B4112=C4112,1,0),"")</f>
        <v/>
      </c>
      <c r="H4112">
        <f>IF(B4112="","",IFERROR(VLOOKUP(B4112,lst_TA_binary_map_table,2,FALSE),"INVALID"))</f>
        <v/>
      </c>
      <c r="I4112">
        <f>IF(C4112="","",IFERROR(VLOOKUP(C4112,lst_TA_binary_map_table,2,FALSE),"INVALID"))</f>
        <v/>
      </c>
      <c r="J4112">
        <f>IF(F4112=1,IF(H4112=I4112,1,0),"")</f>
        <v/>
      </c>
      <c r="K4112">
        <f>IF(G4112=0,1,"")</f>
        <v/>
      </c>
      <c r="L4112">
        <f>IF(K4112=1,COUNTIF($K$2:K4112,1),"")</f>
        <v/>
      </c>
    </row>
    <row r="4113">
      <c r="A4113">
        <f>IF(screen_TA_reviewer_A!$A4113="","",screen_TA_reviewer_A!$A4113)</f>
        <v/>
      </c>
      <c r="B4113">
        <f>IF(OR($A4113="",screen_TA_reviewer_A!$C4113=""),"",screen_TA_reviewer_A!$C4113)</f>
        <v/>
      </c>
      <c r="C4113">
        <f>IF(OR($A4113="",screen_TA_reviewer_B!$C4113=""),"",screen_TA_reviewer_B!$C4113)</f>
        <v/>
      </c>
      <c r="D4113">
        <f>IF(OR($A4113="",screen_TA_reviewer_A!$D4113=""),"",screen_TA_reviewer_A!$D4113)</f>
        <v/>
      </c>
      <c r="E4113">
        <f>IF(OR($A4113="",screen_TA_reviewer_B!$D4113=""),"",screen_TA_reviewer_B!$D4113)</f>
        <v/>
      </c>
      <c r="F4113">
        <f>IF(AND(B4113&lt;&gt;"",C4113&lt;&gt;""),1,"")</f>
        <v/>
      </c>
      <c r="G4113">
        <f>IF(F4113=1,IF(B4113=C4113,1,0),"")</f>
        <v/>
      </c>
      <c r="H4113">
        <f>IF(B4113="","",IFERROR(VLOOKUP(B4113,lst_TA_binary_map_table,2,FALSE),"INVALID"))</f>
        <v/>
      </c>
      <c r="I4113">
        <f>IF(C4113="","",IFERROR(VLOOKUP(C4113,lst_TA_binary_map_table,2,FALSE),"INVALID"))</f>
        <v/>
      </c>
      <c r="J4113">
        <f>IF(F4113=1,IF(H4113=I4113,1,0),"")</f>
        <v/>
      </c>
      <c r="K4113">
        <f>IF(G4113=0,1,"")</f>
        <v/>
      </c>
      <c r="L4113">
        <f>IF(K4113=1,COUNTIF($K$2:K4113,1),"")</f>
        <v/>
      </c>
    </row>
    <row r="4114">
      <c r="A4114">
        <f>IF(screen_TA_reviewer_A!$A4114="","",screen_TA_reviewer_A!$A4114)</f>
        <v/>
      </c>
      <c r="B4114">
        <f>IF(OR($A4114="",screen_TA_reviewer_A!$C4114=""),"",screen_TA_reviewer_A!$C4114)</f>
        <v/>
      </c>
      <c r="C4114">
        <f>IF(OR($A4114="",screen_TA_reviewer_B!$C4114=""),"",screen_TA_reviewer_B!$C4114)</f>
        <v/>
      </c>
      <c r="D4114">
        <f>IF(OR($A4114="",screen_TA_reviewer_A!$D4114=""),"",screen_TA_reviewer_A!$D4114)</f>
        <v/>
      </c>
      <c r="E4114">
        <f>IF(OR($A4114="",screen_TA_reviewer_B!$D4114=""),"",screen_TA_reviewer_B!$D4114)</f>
        <v/>
      </c>
      <c r="F4114">
        <f>IF(AND(B4114&lt;&gt;"",C4114&lt;&gt;""),1,"")</f>
        <v/>
      </c>
      <c r="G4114">
        <f>IF(F4114=1,IF(B4114=C4114,1,0),"")</f>
        <v/>
      </c>
      <c r="H4114">
        <f>IF(B4114="","",IFERROR(VLOOKUP(B4114,lst_TA_binary_map_table,2,FALSE),"INVALID"))</f>
        <v/>
      </c>
      <c r="I4114">
        <f>IF(C4114="","",IFERROR(VLOOKUP(C4114,lst_TA_binary_map_table,2,FALSE),"INVALID"))</f>
        <v/>
      </c>
      <c r="J4114">
        <f>IF(F4114=1,IF(H4114=I4114,1,0),"")</f>
        <v/>
      </c>
      <c r="K4114">
        <f>IF(G4114=0,1,"")</f>
        <v/>
      </c>
      <c r="L4114">
        <f>IF(K4114=1,COUNTIF($K$2:K4114,1),"")</f>
        <v/>
      </c>
    </row>
    <row r="4115">
      <c r="A4115">
        <f>IF(screen_TA_reviewer_A!$A4115="","",screen_TA_reviewer_A!$A4115)</f>
        <v/>
      </c>
      <c r="B4115">
        <f>IF(OR($A4115="",screen_TA_reviewer_A!$C4115=""),"",screen_TA_reviewer_A!$C4115)</f>
        <v/>
      </c>
      <c r="C4115">
        <f>IF(OR($A4115="",screen_TA_reviewer_B!$C4115=""),"",screen_TA_reviewer_B!$C4115)</f>
        <v/>
      </c>
      <c r="D4115">
        <f>IF(OR($A4115="",screen_TA_reviewer_A!$D4115=""),"",screen_TA_reviewer_A!$D4115)</f>
        <v/>
      </c>
      <c r="E4115">
        <f>IF(OR($A4115="",screen_TA_reviewer_B!$D4115=""),"",screen_TA_reviewer_B!$D4115)</f>
        <v/>
      </c>
      <c r="F4115">
        <f>IF(AND(B4115&lt;&gt;"",C4115&lt;&gt;""),1,"")</f>
        <v/>
      </c>
      <c r="G4115">
        <f>IF(F4115=1,IF(B4115=C4115,1,0),"")</f>
        <v/>
      </c>
      <c r="H4115">
        <f>IF(B4115="","",IFERROR(VLOOKUP(B4115,lst_TA_binary_map_table,2,FALSE),"INVALID"))</f>
        <v/>
      </c>
      <c r="I4115">
        <f>IF(C4115="","",IFERROR(VLOOKUP(C4115,lst_TA_binary_map_table,2,FALSE),"INVALID"))</f>
        <v/>
      </c>
      <c r="J4115">
        <f>IF(F4115=1,IF(H4115=I4115,1,0),"")</f>
        <v/>
      </c>
      <c r="K4115">
        <f>IF(G4115=0,1,"")</f>
        <v/>
      </c>
      <c r="L4115">
        <f>IF(K4115=1,COUNTIF($K$2:K4115,1),"")</f>
        <v/>
      </c>
    </row>
    <row r="4116">
      <c r="A4116">
        <f>IF(screen_TA_reviewer_A!$A4116="","",screen_TA_reviewer_A!$A4116)</f>
        <v/>
      </c>
      <c r="B4116">
        <f>IF(OR($A4116="",screen_TA_reviewer_A!$C4116=""),"",screen_TA_reviewer_A!$C4116)</f>
        <v/>
      </c>
      <c r="C4116">
        <f>IF(OR($A4116="",screen_TA_reviewer_B!$C4116=""),"",screen_TA_reviewer_B!$C4116)</f>
        <v/>
      </c>
      <c r="D4116">
        <f>IF(OR($A4116="",screen_TA_reviewer_A!$D4116=""),"",screen_TA_reviewer_A!$D4116)</f>
        <v/>
      </c>
      <c r="E4116">
        <f>IF(OR($A4116="",screen_TA_reviewer_B!$D4116=""),"",screen_TA_reviewer_B!$D4116)</f>
        <v/>
      </c>
      <c r="F4116">
        <f>IF(AND(B4116&lt;&gt;"",C4116&lt;&gt;""),1,"")</f>
        <v/>
      </c>
      <c r="G4116">
        <f>IF(F4116=1,IF(B4116=C4116,1,0),"")</f>
        <v/>
      </c>
      <c r="H4116">
        <f>IF(B4116="","",IFERROR(VLOOKUP(B4116,lst_TA_binary_map_table,2,FALSE),"INVALID"))</f>
        <v/>
      </c>
      <c r="I4116">
        <f>IF(C4116="","",IFERROR(VLOOKUP(C4116,lst_TA_binary_map_table,2,FALSE),"INVALID"))</f>
        <v/>
      </c>
      <c r="J4116">
        <f>IF(F4116=1,IF(H4116=I4116,1,0),"")</f>
        <v/>
      </c>
      <c r="K4116">
        <f>IF(G4116=0,1,"")</f>
        <v/>
      </c>
      <c r="L4116">
        <f>IF(K4116=1,COUNTIF($K$2:K4116,1),"")</f>
        <v/>
      </c>
    </row>
    <row r="4117">
      <c r="A4117">
        <f>IF(screen_TA_reviewer_A!$A4117="","",screen_TA_reviewer_A!$A4117)</f>
        <v/>
      </c>
      <c r="B4117">
        <f>IF(OR($A4117="",screen_TA_reviewer_A!$C4117=""),"",screen_TA_reviewer_A!$C4117)</f>
        <v/>
      </c>
      <c r="C4117">
        <f>IF(OR($A4117="",screen_TA_reviewer_B!$C4117=""),"",screen_TA_reviewer_B!$C4117)</f>
        <v/>
      </c>
      <c r="D4117">
        <f>IF(OR($A4117="",screen_TA_reviewer_A!$D4117=""),"",screen_TA_reviewer_A!$D4117)</f>
        <v/>
      </c>
      <c r="E4117">
        <f>IF(OR($A4117="",screen_TA_reviewer_B!$D4117=""),"",screen_TA_reviewer_B!$D4117)</f>
        <v/>
      </c>
      <c r="F4117">
        <f>IF(AND(B4117&lt;&gt;"",C4117&lt;&gt;""),1,"")</f>
        <v/>
      </c>
      <c r="G4117">
        <f>IF(F4117=1,IF(B4117=C4117,1,0),"")</f>
        <v/>
      </c>
      <c r="H4117">
        <f>IF(B4117="","",IFERROR(VLOOKUP(B4117,lst_TA_binary_map_table,2,FALSE),"INVALID"))</f>
        <v/>
      </c>
      <c r="I4117">
        <f>IF(C4117="","",IFERROR(VLOOKUP(C4117,lst_TA_binary_map_table,2,FALSE),"INVALID"))</f>
        <v/>
      </c>
      <c r="J4117">
        <f>IF(F4117=1,IF(H4117=I4117,1,0),"")</f>
        <v/>
      </c>
      <c r="K4117">
        <f>IF(G4117=0,1,"")</f>
        <v/>
      </c>
      <c r="L4117">
        <f>IF(K4117=1,COUNTIF($K$2:K4117,1),"")</f>
        <v/>
      </c>
    </row>
    <row r="4118">
      <c r="A4118">
        <f>IF(screen_TA_reviewer_A!$A4118="","",screen_TA_reviewer_A!$A4118)</f>
        <v/>
      </c>
      <c r="B4118">
        <f>IF(OR($A4118="",screen_TA_reviewer_A!$C4118=""),"",screen_TA_reviewer_A!$C4118)</f>
        <v/>
      </c>
      <c r="C4118">
        <f>IF(OR($A4118="",screen_TA_reviewer_B!$C4118=""),"",screen_TA_reviewer_B!$C4118)</f>
        <v/>
      </c>
      <c r="D4118">
        <f>IF(OR($A4118="",screen_TA_reviewer_A!$D4118=""),"",screen_TA_reviewer_A!$D4118)</f>
        <v/>
      </c>
      <c r="E4118">
        <f>IF(OR($A4118="",screen_TA_reviewer_B!$D4118=""),"",screen_TA_reviewer_B!$D4118)</f>
        <v/>
      </c>
      <c r="F4118">
        <f>IF(AND(B4118&lt;&gt;"",C4118&lt;&gt;""),1,"")</f>
        <v/>
      </c>
      <c r="G4118">
        <f>IF(F4118=1,IF(B4118=C4118,1,0),"")</f>
        <v/>
      </c>
      <c r="H4118">
        <f>IF(B4118="","",IFERROR(VLOOKUP(B4118,lst_TA_binary_map_table,2,FALSE),"INVALID"))</f>
        <v/>
      </c>
      <c r="I4118">
        <f>IF(C4118="","",IFERROR(VLOOKUP(C4118,lst_TA_binary_map_table,2,FALSE),"INVALID"))</f>
        <v/>
      </c>
      <c r="J4118">
        <f>IF(F4118=1,IF(H4118=I4118,1,0),"")</f>
        <v/>
      </c>
      <c r="K4118">
        <f>IF(G4118=0,1,"")</f>
        <v/>
      </c>
      <c r="L4118">
        <f>IF(K4118=1,COUNTIF($K$2:K4118,1),"")</f>
        <v/>
      </c>
    </row>
    <row r="4119">
      <c r="A4119">
        <f>IF(screen_TA_reviewer_A!$A4119="","",screen_TA_reviewer_A!$A4119)</f>
        <v/>
      </c>
      <c r="B4119">
        <f>IF(OR($A4119="",screen_TA_reviewer_A!$C4119=""),"",screen_TA_reviewer_A!$C4119)</f>
        <v/>
      </c>
      <c r="C4119">
        <f>IF(OR($A4119="",screen_TA_reviewer_B!$C4119=""),"",screen_TA_reviewer_B!$C4119)</f>
        <v/>
      </c>
      <c r="D4119">
        <f>IF(OR($A4119="",screen_TA_reviewer_A!$D4119=""),"",screen_TA_reviewer_A!$D4119)</f>
        <v/>
      </c>
      <c r="E4119">
        <f>IF(OR($A4119="",screen_TA_reviewer_B!$D4119=""),"",screen_TA_reviewer_B!$D4119)</f>
        <v/>
      </c>
      <c r="F4119">
        <f>IF(AND(B4119&lt;&gt;"",C4119&lt;&gt;""),1,"")</f>
        <v/>
      </c>
      <c r="G4119">
        <f>IF(F4119=1,IF(B4119=C4119,1,0),"")</f>
        <v/>
      </c>
      <c r="H4119">
        <f>IF(B4119="","",IFERROR(VLOOKUP(B4119,lst_TA_binary_map_table,2,FALSE),"INVALID"))</f>
        <v/>
      </c>
      <c r="I4119">
        <f>IF(C4119="","",IFERROR(VLOOKUP(C4119,lst_TA_binary_map_table,2,FALSE),"INVALID"))</f>
        <v/>
      </c>
      <c r="J4119">
        <f>IF(F4119=1,IF(H4119=I4119,1,0),"")</f>
        <v/>
      </c>
      <c r="K4119">
        <f>IF(G4119=0,1,"")</f>
        <v/>
      </c>
      <c r="L4119">
        <f>IF(K4119=1,COUNTIF($K$2:K4119,1),"")</f>
        <v/>
      </c>
    </row>
    <row r="4120">
      <c r="A4120">
        <f>IF(screen_TA_reviewer_A!$A4120="","",screen_TA_reviewer_A!$A4120)</f>
        <v/>
      </c>
      <c r="B4120">
        <f>IF(OR($A4120="",screen_TA_reviewer_A!$C4120=""),"",screen_TA_reviewer_A!$C4120)</f>
        <v/>
      </c>
      <c r="C4120">
        <f>IF(OR($A4120="",screen_TA_reviewer_B!$C4120=""),"",screen_TA_reviewer_B!$C4120)</f>
        <v/>
      </c>
      <c r="D4120">
        <f>IF(OR($A4120="",screen_TA_reviewer_A!$D4120=""),"",screen_TA_reviewer_A!$D4120)</f>
        <v/>
      </c>
      <c r="E4120">
        <f>IF(OR($A4120="",screen_TA_reviewer_B!$D4120=""),"",screen_TA_reviewer_B!$D4120)</f>
        <v/>
      </c>
      <c r="F4120">
        <f>IF(AND(B4120&lt;&gt;"",C4120&lt;&gt;""),1,"")</f>
        <v/>
      </c>
      <c r="G4120">
        <f>IF(F4120=1,IF(B4120=C4120,1,0),"")</f>
        <v/>
      </c>
      <c r="H4120">
        <f>IF(B4120="","",IFERROR(VLOOKUP(B4120,lst_TA_binary_map_table,2,FALSE),"INVALID"))</f>
        <v/>
      </c>
      <c r="I4120">
        <f>IF(C4120="","",IFERROR(VLOOKUP(C4120,lst_TA_binary_map_table,2,FALSE),"INVALID"))</f>
        <v/>
      </c>
      <c r="J4120">
        <f>IF(F4120=1,IF(H4120=I4120,1,0),"")</f>
        <v/>
      </c>
      <c r="K4120">
        <f>IF(G4120=0,1,"")</f>
        <v/>
      </c>
      <c r="L4120">
        <f>IF(K4120=1,COUNTIF($K$2:K4120,1),"")</f>
        <v/>
      </c>
    </row>
    <row r="4121">
      <c r="A4121">
        <f>IF(screen_TA_reviewer_A!$A4121="","",screen_TA_reviewer_A!$A4121)</f>
        <v/>
      </c>
      <c r="B4121">
        <f>IF(OR($A4121="",screen_TA_reviewer_A!$C4121=""),"",screen_TA_reviewer_A!$C4121)</f>
        <v/>
      </c>
      <c r="C4121">
        <f>IF(OR($A4121="",screen_TA_reviewer_B!$C4121=""),"",screen_TA_reviewer_B!$C4121)</f>
        <v/>
      </c>
      <c r="D4121">
        <f>IF(OR($A4121="",screen_TA_reviewer_A!$D4121=""),"",screen_TA_reviewer_A!$D4121)</f>
        <v/>
      </c>
      <c r="E4121">
        <f>IF(OR($A4121="",screen_TA_reviewer_B!$D4121=""),"",screen_TA_reviewer_B!$D4121)</f>
        <v/>
      </c>
      <c r="F4121">
        <f>IF(AND(B4121&lt;&gt;"",C4121&lt;&gt;""),1,"")</f>
        <v/>
      </c>
      <c r="G4121">
        <f>IF(F4121=1,IF(B4121=C4121,1,0),"")</f>
        <v/>
      </c>
      <c r="H4121">
        <f>IF(B4121="","",IFERROR(VLOOKUP(B4121,lst_TA_binary_map_table,2,FALSE),"INVALID"))</f>
        <v/>
      </c>
      <c r="I4121">
        <f>IF(C4121="","",IFERROR(VLOOKUP(C4121,lst_TA_binary_map_table,2,FALSE),"INVALID"))</f>
        <v/>
      </c>
      <c r="J4121">
        <f>IF(F4121=1,IF(H4121=I4121,1,0),"")</f>
        <v/>
      </c>
      <c r="K4121">
        <f>IF(G4121=0,1,"")</f>
        <v/>
      </c>
      <c r="L4121">
        <f>IF(K4121=1,COUNTIF($K$2:K4121,1),"")</f>
        <v/>
      </c>
    </row>
    <row r="4122">
      <c r="A4122">
        <f>IF(screen_TA_reviewer_A!$A4122="","",screen_TA_reviewer_A!$A4122)</f>
        <v/>
      </c>
      <c r="B4122">
        <f>IF(OR($A4122="",screen_TA_reviewer_A!$C4122=""),"",screen_TA_reviewer_A!$C4122)</f>
        <v/>
      </c>
      <c r="C4122">
        <f>IF(OR($A4122="",screen_TA_reviewer_B!$C4122=""),"",screen_TA_reviewer_B!$C4122)</f>
        <v/>
      </c>
      <c r="D4122">
        <f>IF(OR($A4122="",screen_TA_reviewer_A!$D4122=""),"",screen_TA_reviewer_A!$D4122)</f>
        <v/>
      </c>
      <c r="E4122">
        <f>IF(OR($A4122="",screen_TA_reviewer_B!$D4122=""),"",screen_TA_reviewer_B!$D4122)</f>
        <v/>
      </c>
      <c r="F4122">
        <f>IF(AND(B4122&lt;&gt;"",C4122&lt;&gt;""),1,"")</f>
        <v/>
      </c>
      <c r="G4122">
        <f>IF(F4122=1,IF(B4122=C4122,1,0),"")</f>
        <v/>
      </c>
      <c r="H4122">
        <f>IF(B4122="","",IFERROR(VLOOKUP(B4122,lst_TA_binary_map_table,2,FALSE),"INVALID"))</f>
        <v/>
      </c>
      <c r="I4122">
        <f>IF(C4122="","",IFERROR(VLOOKUP(C4122,lst_TA_binary_map_table,2,FALSE),"INVALID"))</f>
        <v/>
      </c>
      <c r="J4122">
        <f>IF(F4122=1,IF(H4122=I4122,1,0),"")</f>
        <v/>
      </c>
      <c r="K4122">
        <f>IF(G4122=0,1,"")</f>
        <v/>
      </c>
      <c r="L4122">
        <f>IF(K4122=1,COUNTIF($K$2:K4122,1),"")</f>
        <v/>
      </c>
    </row>
    <row r="4123">
      <c r="A4123">
        <f>IF(screen_TA_reviewer_A!$A4123="","",screen_TA_reviewer_A!$A4123)</f>
        <v/>
      </c>
      <c r="B4123">
        <f>IF(OR($A4123="",screen_TA_reviewer_A!$C4123=""),"",screen_TA_reviewer_A!$C4123)</f>
        <v/>
      </c>
      <c r="C4123">
        <f>IF(OR($A4123="",screen_TA_reviewer_B!$C4123=""),"",screen_TA_reviewer_B!$C4123)</f>
        <v/>
      </c>
      <c r="D4123">
        <f>IF(OR($A4123="",screen_TA_reviewer_A!$D4123=""),"",screen_TA_reviewer_A!$D4123)</f>
        <v/>
      </c>
      <c r="E4123">
        <f>IF(OR($A4123="",screen_TA_reviewer_B!$D4123=""),"",screen_TA_reviewer_B!$D4123)</f>
        <v/>
      </c>
      <c r="F4123">
        <f>IF(AND(B4123&lt;&gt;"",C4123&lt;&gt;""),1,"")</f>
        <v/>
      </c>
      <c r="G4123">
        <f>IF(F4123=1,IF(B4123=C4123,1,0),"")</f>
        <v/>
      </c>
      <c r="H4123">
        <f>IF(B4123="","",IFERROR(VLOOKUP(B4123,lst_TA_binary_map_table,2,FALSE),"INVALID"))</f>
        <v/>
      </c>
      <c r="I4123">
        <f>IF(C4123="","",IFERROR(VLOOKUP(C4123,lst_TA_binary_map_table,2,FALSE),"INVALID"))</f>
        <v/>
      </c>
      <c r="J4123">
        <f>IF(F4123=1,IF(H4123=I4123,1,0),"")</f>
        <v/>
      </c>
      <c r="K4123">
        <f>IF(G4123=0,1,"")</f>
        <v/>
      </c>
      <c r="L4123">
        <f>IF(K4123=1,COUNTIF($K$2:K4123,1),"")</f>
        <v/>
      </c>
    </row>
    <row r="4124">
      <c r="A4124">
        <f>IF(screen_TA_reviewer_A!$A4124="","",screen_TA_reviewer_A!$A4124)</f>
        <v/>
      </c>
      <c r="B4124">
        <f>IF(OR($A4124="",screen_TA_reviewer_A!$C4124=""),"",screen_TA_reviewer_A!$C4124)</f>
        <v/>
      </c>
      <c r="C4124">
        <f>IF(OR($A4124="",screen_TA_reviewer_B!$C4124=""),"",screen_TA_reviewer_B!$C4124)</f>
        <v/>
      </c>
      <c r="D4124">
        <f>IF(OR($A4124="",screen_TA_reviewer_A!$D4124=""),"",screen_TA_reviewer_A!$D4124)</f>
        <v/>
      </c>
      <c r="E4124">
        <f>IF(OR($A4124="",screen_TA_reviewer_B!$D4124=""),"",screen_TA_reviewer_B!$D4124)</f>
        <v/>
      </c>
      <c r="F4124">
        <f>IF(AND(B4124&lt;&gt;"",C4124&lt;&gt;""),1,"")</f>
        <v/>
      </c>
      <c r="G4124">
        <f>IF(F4124=1,IF(B4124=C4124,1,0),"")</f>
        <v/>
      </c>
      <c r="H4124">
        <f>IF(B4124="","",IFERROR(VLOOKUP(B4124,lst_TA_binary_map_table,2,FALSE),"INVALID"))</f>
        <v/>
      </c>
      <c r="I4124">
        <f>IF(C4124="","",IFERROR(VLOOKUP(C4124,lst_TA_binary_map_table,2,FALSE),"INVALID"))</f>
        <v/>
      </c>
      <c r="J4124">
        <f>IF(F4124=1,IF(H4124=I4124,1,0),"")</f>
        <v/>
      </c>
      <c r="K4124">
        <f>IF(G4124=0,1,"")</f>
        <v/>
      </c>
      <c r="L4124">
        <f>IF(K4124=1,COUNTIF($K$2:K4124,1),"")</f>
        <v/>
      </c>
    </row>
    <row r="4125">
      <c r="A4125">
        <f>IF(screen_TA_reviewer_A!$A4125="","",screen_TA_reviewer_A!$A4125)</f>
        <v/>
      </c>
      <c r="B4125">
        <f>IF(OR($A4125="",screen_TA_reviewer_A!$C4125=""),"",screen_TA_reviewer_A!$C4125)</f>
        <v/>
      </c>
      <c r="C4125">
        <f>IF(OR($A4125="",screen_TA_reviewer_B!$C4125=""),"",screen_TA_reviewer_B!$C4125)</f>
        <v/>
      </c>
      <c r="D4125">
        <f>IF(OR($A4125="",screen_TA_reviewer_A!$D4125=""),"",screen_TA_reviewer_A!$D4125)</f>
        <v/>
      </c>
      <c r="E4125">
        <f>IF(OR($A4125="",screen_TA_reviewer_B!$D4125=""),"",screen_TA_reviewer_B!$D4125)</f>
        <v/>
      </c>
      <c r="F4125">
        <f>IF(AND(B4125&lt;&gt;"",C4125&lt;&gt;""),1,"")</f>
        <v/>
      </c>
      <c r="G4125">
        <f>IF(F4125=1,IF(B4125=C4125,1,0),"")</f>
        <v/>
      </c>
      <c r="H4125">
        <f>IF(B4125="","",IFERROR(VLOOKUP(B4125,lst_TA_binary_map_table,2,FALSE),"INVALID"))</f>
        <v/>
      </c>
      <c r="I4125">
        <f>IF(C4125="","",IFERROR(VLOOKUP(C4125,lst_TA_binary_map_table,2,FALSE),"INVALID"))</f>
        <v/>
      </c>
      <c r="J4125">
        <f>IF(F4125=1,IF(H4125=I4125,1,0),"")</f>
        <v/>
      </c>
      <c r="K4125">
        <f>IF(G4125=0,1,"")</f>
        <v/>
      </c>
      <c r="L4125">
        <f>IF(K4125=1,COUNTIF($K$2:K4125,1),"")</f>
        <v/>
      </c>
    </row>
    <row r="4126">
      <c r="A4126">
        <f>IF(screen_TA_reviewer_A!$A4126="","",screen_TA_reviewer_A!$A4126)</f>
        <v/>
      </c>
      <c r="B4126">
        <f>IF(OR($A4126="",screen_TA_reviewer_A!$C4126=""),"",screen_TA_reviewer_A!$C4126)</f>
        <v/>
      </c>
      <c r="C4126">
        <f>IF(OR($A4126="",screen_TA_reviewer_B!$C4126=""),"",screen_TA_reviewer_B!$C4126)</f>
        <v/>
      </c>
      <c r="D4126">
        <f>IF(OR($A4126="",screen_TA_reviewer_A!$D4126=""),"",screen_TA_reviewer_A!$D4126)</f>
        <v/>
      </c>
      <c r="E4126">
        <f>IF(OR($A4126="",screen_TA_reviewer_B!$D4126=""),"",screen_TA_reviewer_B!$D4126)</f>
        <v/>
      </c>
      <c r="F4126">
        <f>IF(AND(B4126&lt;&gt;"",C4126&lt;&gt;""),1,"")</f>
        <v/>
      </c>
      <c r="G4126">
        <f>IF(F4126=1,IF(B4126=C4126,1,0),"")</f>
        <v/>
      </c>
      <c r="H4126">
        <f>IF(B4126="","",IFERROR(VLOOKUP(B4126,lst_TA_binary_map_table,2,FALSE),"INVALID"))</f>
        <v/>
      </c>
      <c r="I4126">
        <f>IF(C4126="","",IFERROR(VLOOKUP(C4126,lst_TA_binary_map_table,2,FALSE),"INVALID"))</f>
        <v/>
      </c>
      <c r="J4126">
        <f>IF(F4126=1,IF(H4126=I4126,1,0),"")</f>
        <v/>
      </c>
      <c r="K4126">
        <f>IF(G4126=0,1,"")</f>
        <v/>
      </c>
      <c r="L4126">
        <f>IF(K4126=1,COUNTIF($K$2:K4126,1),"")</f>
        <v/>
      </c>
    </row>
    <row r="4127">
      <c r="A4127">
        <f>IF(screen_TA_reviewer_A!$A4127="","",screen_TA_reviewer_A!$A4127)</f>
        <v/>
      </c>
      <c r="B4127">
        <f>IF(OR($A4127="",screen_TA_reviewer_A!$C4127=""),"",screen_TA_reviewer_A!$C4127)</f>
        <v/>
      </c>
      <c r="C4127">
        <f>IF(OR($A4127="",screen_TA_reviewer_B!$C4127=""),"",screen_TA_reviewer_B!$C4127)</f>
        <v/>
      </c>
      <c r="D4127">
        <f>IF(OR($A4127="",screen_TA_reviewer_A!$D4127=""),"",screen_TA_reviewer_A!$D4127)</f>
        <v/>
      </c>
      <c r="E4127">
        <f>IF(OR($A4127="",screen_TA_reviewer_B!$D4127=""),"",screen_TA_reviewer_B!$D4127)</f>
        <v/>
      </c>
      <c r="F4127">
        <f>IF(AND(B4127&lt;&gt;"",C4127&lt;&gt;""),1,"")</f>
        <v/>
      </c>
      <c r="G4127">
        <f>IF(F4127=1,IF(B4127=C4127,1,0),"")</f>
        <v/>
      </c>
      <c r="H4127">
        <f>IF(B4127="","",IFERROR(VLOOKUP(B4127,lst_TA_binary_map_table,2,FALSE),"INVALID"))</f>
        <v/>
      </c>
      <c r="I4127">
        <f>IF(C4127="","",IFERROR(VLOOKUP(C4127,lst_TA_binary_map_table,2,FALSE),"INVALID"))</f>
        <v/>
      </c>
      <c r="J4127">
        <f>IF(F4127=1,IF(H4127=I4127,1,0),"")</f>
        <v/>
      </c>
      <c r="K4127">
        <f>IF(G4127=0,1,"")</f>
        <v/>
      </c>
      <c r="L4127">
        <f>IF(K4127=1,COUNTIF($K$2:K4127,1),"")</f>
        <v/>
      </c>
    </row>
    <row r="4128">
      <c r="A4128">
        <f>IF(screen_TA_reviewer_A!$A4128="","",screen_TA_reviewer_A!$A4128)</f>
        <v/>
      </c>
      <c r="B4128">
        <f>IF(OR($A4128="",screen_TA_reviewer_A!$C4128=""),"",screen_TA_reviewer_A!$C4128)</f>
        <v/>
      </c>
      <c r="C4128">
        <f>IF(OR($A4128="",screen_TA_reviewer_B!$C4128=""),"",screen_TA_reviewer_B!$C4128)</f>
        <v/>
      </c>
      <c r="D4128">
        <f>IF(OR($A4128="",screen_TA_reviewer_A!$D4128=""),"",screen_TA_reviewer_A!$D4128)</f>
        <v/>
      </c>
      <c r="E4128">
        <f>IF(OR($A4128="",screen_TA_reviewer_B!$D4128=""),"",screen_TA_reviewer_B!$D4128)</f>
        <v/>
      </c>
      <c r="F4128">
        <f>IF(AND(B4128&lt;&gt;"",C4128&lt;&gt;""),1,"")</f>
        <v/>
      </c>
      <c r="G4128">
        <f>IF(F4128=1,IF(B4128=C4128,1,0),"")</f>
        <v/>
      </c>
      <c r="H4128">
        <f>IF(B4128="","",IFERROR(VLOOKUP(B4128,lst_TA_binary_map_table,2,FALSE),"INVALID"))</f>
        <v/>
      </c>
      <c r="I4128">
        <f>IF(C4128="","",IFERROR(VLOOKUP(C4128,lst_TA_binary_map_table,2,FALSE),"INVALID"))</f>
        <v/>
      </c>
      <c r="J4128">
        <f>IF(F4128=1,IF(H4128=I4128,1,0),"")</f>
        <v/>
      </c>
      <c r="K4128">
        <f>IF(G4128=0,1,"")</f>
        <v/>
      </c>
      <c r="L4128">
        <f>IF(K4128=1,COUNTIF($K$2:K4128,1),"")</f>
        <v/>
      </c>
    </row>
    <row r="4129">
      <c r="A4129">
        <f>IF(screen_TA_reviewer_A!$A4129="","",screen_TA_reviewer_A!$A4129)</f>
        <v/>
      </c>
      <c r="B4129">
        <f>IF(OR($A4129="",screen_TA_reviewer_A!$C4129=""),"",screen_TA_reviewer_A!$C4129)</f>
        <v/>
      </c>
      <c r="C4129">
        <f>IF(OR($A4129="",screen_TA_reviewer_B!$C4129=""),"",screen_TA_reviewer_B!$C4129)</f>
        <v/>
      </c>
      <c r="D4129">
        <f>IF(OR($A4129="",screen_TA_reviewer_A!$D4129=""),"",screen_TA_reviewer_A!$D4129)</f>
        <v/>
      </c>
      <c r="E4129">
        <f>IF(OR($A4129="",screen_TA_reviewer_B!$D4129=""),"",screen_TA_reviewer_B!$D4129)</f>
        <v/>
      </c>
      <c r="F4129">
        <f>IF(AND(B4129&lt;&gt;"",C4129&lt;&gt;""),1,"")</f>
        <v/>
      </c>
      <c r="G4129">
        <f>IF(F4129=1,IF(B4129=C4129,1,0),"")</f>
        <v/>
      </c>
      <c r="H4129">
        <f>IF(B4129="","",IFERROR(VLOOKUP(B4129,lst_TA_binary_map_table,2,FALSE),"INVALID"))</f>
        <v/>
      </c>
      <c r="I4129">
        <f>IF(C4129="","",IFERROR(VLOOKUP(C4129,lst_TA_binary_map_table,2,FALSE),"INVALID"))</f>
        <v/>
      </c>
      <c r="J4129">
        <f>IF(F4129=1,IF(H4129=I4129,1,0),"")</f>
        <v/>
      </c>
      <c r="K4129">
        <f>IF(G4129=0,1,"")</f>
        <v/>
      </c>
      <c r="L4129">
        <f>IF(K4129=1,COUNTIF($K$2:K4129,1),"")</f>
        <v/>
      </c>
    </row>
    <row r="4130">
      <c r="A4130">
        <f>IF(screen_TA_reviewer_A!$A4130="","",screen_TA_reviewer_A!$A4130)</f>
        <v/>
      </c>
      <c r="B4130">
        <f>IF(OR($A4130="",screen_TA_reviewer_A!$C4130=""),"",screen_TA_reviewer_A!$C4130)</f>
        <v/>
      </c>
      <c r="C4130">
        <f>IF(OR($A4130="",screen_TA_reviewer_B!$C4130=""),"",screen_TA_reviewer_B!$C4130)</f>
        <v/>
      </c>
      <c r="D4130">
        <f>IF(OR($A4130="",screen_TA_reviewer_A!$D4130=""),"",screen_TA_reviewer_A!$D4130)</f>
        <v/>
      </c>
      <c r="E4130">
        <f>IF(OR($A4130="",screen_TA_reviewer_B!$D4130=""),"",screen_TA_reviewer_B!$D4130)</f>
        <v/>
      </c>
      <c r="F4130">
        <f>IF(AND(B4130&lt;&gt;"",C4130&lt;&gt;""),1,"")</f>
        <v/>
      </c>
      <c r="G4130">
        <f>IF(F4130=1,IF(B4130=C4130,1,0),"")</f>
        <v/>
      </c>
      <c r="H4130">
        <f>IF(B4130="","",IFERROR(VLOOKUP(B4130,lst_TA_binary_map_table,2,FALSE),"INVALID"))</f>
        <v/>
      </c>
      <c r="I4130">
        <f>IF(C4130="","",IFERROR(VLOOKUP(C4130,lst_TA_binary_map_table,2,FALSE),"INVALID"))</f>
        <v/>
      </c>
      <c r="J4130">
        <f>IF(F4130=1,IF(H4130=I4130,1,0),"")</f>
        <v/>
      </c>
      <c r="K4130">
        <f>IF(G4130=0,1,"")</f>
        <v/>
      </c>
      <c r="L4130">
        <f>IF(K4130=1,COUNTIF($K$2:K4130,1),"")</f>
        <v/>
      </c>
    </row>
    <row r="4131">
      <c r="A4131">
        <f>IF(screen_TA_reviewer_A!$A4131="","",screen_TA_reviewer_A!$A4131)</f>
        <v/>
      </c>
      <c r="B4131">
        <f>IF(OR($A4131="",screen_TA_reviewer_A!$C4131=""),"",screen_TA_reviewer_A!$C4131)</f>
        <v/>
      </c>
      <c r="C4131">
        <f>IF(OR($A4131="",screen_TA_reviewer_B!$C4131=""),"",screen_TA_reviewer_B!$C4131)</f>
        <v/>
      </c>
      <c r="D4131">
        <f>IF(OR($A4131="",screen_TA_reviewer_A!$D4131=""),"",screen_TA_reviewer_A!$D4131)</f>
        <v/>
      </c>
      <c r="E4131">
        <f>IF(OR($A4131="",screen_TA_reviewer_B!$D4131=""),"",screen_TA_reviewer_B!$D4131)</f>
        <v/>
      </c>
      <c r="F4131">
        <f>IF(AND(B4131&lt;&gt;"",C4131&lt;&gt;""),1,"")</f>
        <v/>
      </c>
      <c r="G4131">
        <f>IF(F4131=1,IF(B4131=C4131,1,0),"")</f>
        <v/>
      </c>
      <c r="H4131">
        <f>IF(B4131="","",IFERROR(VLOOKUP(B4131,lst_TA_binary_map_table,2,FALSE),"INVALID"))</f>
        <v/>
      </c>
      <c r="I4131">
        <f>IF(C4131="","",IFERROR(VLOOKUP(C4131,lst_TA_binary_map_table,2,FALSE),"INVALID"))</f>
        <v/>
      </c>
      <c r="J4131">
        <f>IF(F4131=1,IF(H4131=I4131,1,0),"")</f>
        <v/>
      </c>
      <c r="K4131">
        <f>IF(G4131=0,1,"")</f>
        <v/>
      </c>
      <c r="L4131">
        <f>IF(K4131=1,COUNTIF($K$2:K4131,1),"")</f>
        <v/>
      </c>
    </row>
    <row r="4132">
      <c r="A4132">
        <f>IF(screen_TA_reviewer_A!$A4132="","",screen_TA_reviewer_A!$A4132)</f>
        <v/>
      </c>
      <c r="B4132">
        <f>IF(OR($A4132="",screen_TA_reviewer_A!$C4132=""),"",screen_TA_reviewer_A!$C4132)</f>
        <v/>
      </c>
      <c r="C4132">
        <f>IF(OR($A4132="",screen_TA_reviewer_B!$C4132=""),"",screen_TA_reviewer_B!$C4132)</f>
        <v/>
      </c>
      <c r="D4132">
        <f>IF(OR($A4132="",screen_TA_reviewer_A!$D4132=""),"",screen_TA_reviewer_A!$D4132)</f>
        <v/>
      </c>
      <c r="E4132">
        <f>IF(OR($A4132="",screen_TA_reviewer_B!$D4132=""),"",screen_TA_reviewer_B!$D4132)</f>
        <v/>
      </c>
      <c r="F4132">
        <f>IF(AND(B4132&lt;&gt;"",C4132&lt;&gt;""),1,"")</f>
        <v/>
      </c>
      <c r="G4132">
        <f>IF(F4132=1,IF(B4132=C4132,1,0),"")</f>
        <v/>
      </c>
      <c r="H4132">
        <f>IF(B4132="","",IFERROR(VLOOKUP(B4132,lst_TA_binary_map_table,2,FALSE),"INVALID"))</f>
        <v/>
      </c>
      <c r="I4132">
        <f>IF(C4132="","",IFERROR(VLOOKUP(C4132,lst_TA_binary_map_table,2,FALSE),"INVALID"))</f>
        <v/>
      </c>
      <c r="J4132">
        <f>IF(F4132=1,IF(H4132=I4132,1,0),"")</f>
        <v/>
      </c>
      <c r="K4132">
        <f>IF(G4132=0,1,"")</f>
        <v/>
      </c>
      <c r="L4132">
        <f>IF(K4132=1,COUNTIF($K$2:K4132,1),"")</f>
        <v/>
      </c>
    </row>
    <row r="4133">
      <c r="A4133">
        <f>IF(screen_TA_reviewer_A!$A4133="","",screen_TA_reviewer_A!$A4133)</f>
        <v/>
      </c>
      <c r="B4133">
        <f>IF(OR($A4133="",screen_TA_reviewer_A!$C4133=""),"",screen_TA_reviewer_A!$C4133)</f>
        <v/>
      </c>
      <c r="C4133">
        <f>IF(OR($A4133="",screen_TA_reviewer_B!$C4133=""),"",screen_TA_reviewer_B!$C4133)</f>
        <v/>
      </c>
      <c r="D4133">
        <f>IF(OR($A4133="",screen_TA_reviewer_A!$D4133=""),"",screen_TA_reviewer_A!$D4133)</f>
        <v/>
      </c>
      <c r="E4133">
        <f>IF(OR($A4133="",screen_TA_reviewer_B!$D4133=""),"",screen_TA_reviewer_B!$D4133)</f>
        <v/>
      </c>
      <c r="F4133">
        <f>IF(AND(B4133&lt;&gt;"",C4133&lt;&gt;""),1,"")</f>
        <v/>
      </c>
      <c r="G4133">
        <f>IF(F4133=1,IF(B4133=C4133,1,0),"")</f>
        <v/>
      </c>
      <c r="H4133">
        <f>IF(B4133="","",IFERROR(VLOOKUP(B4133,lst_TA_binary_map_table,2,FALSE),"INVALID"))</f>
        <v/>
      </c>
      <c r="I4133">
        <f>IF(C4133="","",IFERROR(VLOOKUP(C4133,lst_TA_binary_map_table,2,FALSE),"INVALID"))</f>
        <v/>
      </c>
      <c r="J4133">
        <f>IF(F4133=1,IF(H4133=I4133,1,0),"")</f>
        <v/>
      </c>
      <c r="K4133">
        <f>IF(G4133=0,1,"")</f>
        <v/>
      </c>
      <c r="L4133">
        <f>IF(K4133=1,COUNTIF($K$2:K4133,1),"")</f>
        <v/>
      </c>
    </row>
    <row r="4134">
      <c r="A4134">
        <f>IF(screen_TA_reviewer_A!$A4134="","",screen_TA_reviewer_A!$A4134)</f>
        <v/>
      </c>
      <c r="B4134">
        <f>IF(OR($A4134="",screen_TA_reviewer_A!$C4134=""),"",screen_TA_reviewer_A!$C4134)</f>
        <v/>
      </c>
      <c r="C4134">
        <f>IF(OR($A4134="",screen_TA_reviewer_B!$C4134=""),"",screen_TA_reviewer_B!$C4134)</f>
        <v/>
      </c>
      <c r="D4134">
        <f>IF(OR($A4134="",screen_TA_reviewer_A!$D4134=""),"",screen_TA_reviewer_A!$D4134)</f>
        <v/>
      </c>
      <c r="E4134">
        <f>IF(OR($A4134="",screen_TA_reviewer_B!$D4134=""),"",screen_TA_reviewer_B!$D4134)</f>
        <v/>
      </c>
      <c r="F4134">
        <f>IF(AND(B4134&lt;&gt;"",C4134&lt;&gt;""),1,"")</f>
        <v/>
      </c>
      <c r="G4134">
        <f>IF(F4134=1,IF(B4134=C4134,1,0),"")</f>
        <v/>
      </c>
      <c r="H4134">
        <f>IF(B4134="","",IFERROR(VLOOKUP(B4134,lst_TA_binary_map_table,2,FALSE),"INVALID"))</f>
        <v/>
      </c>
      <c r="I4134">
        <f>IF(C4134="","",IFERROR(VLOOKUP(C4134,lst_TA_binary_map_table,2,FALSE),"INVALID"))</f>
        <v/>
      </c>
      <c r="J4134">
        <f>IF(F4134=1,IF(H4134=I4134,1,0),"")</f>
        <v/>
      </c>
      <c r="K4134">
        <f>IF(G4134=0,1,"")</f>
        <v/>
      </c>
      <c r="L4134">
        <f>IF(K4134=1,COUNTIF($K$2:K4134,1),"")</f>
        <v/>
      </c>
    </row>
    <row r="4135">
      <c r="A4135">
        <f>IF(screen_TA_reviewer_A!$A4135="","",screen_TA_reviewer_A!$A4135)</f>
        <v/>
      </c>
      <c r="B4135">
        <f>IF(OR($A4135="",screen_TA_reviewer_A!$C4135=""),"",screen_TA_reviewer_A!$C4135)</f>
        <v/>
      </c>
      <c r="C4135">
        <f>IF(OR($A4135="",screen_TA_reviewer_B!$C4135=""),"",screen_TA_reviewer_B!$C4135)</f>
        <v/>
      </c>
      <c r="D4135">
        <f>IF(OR($A4135="",screen_TA_reviewer_A!$D4135=""),"",screen_TA_reviewer_A!$D4135)</f>
        <v/>
      </c>
      <c r="E4135">
        <f>IF(OR($A4135="",screen_TA_reviewer_B!$D4135=""),"",screen_TA_reviewer_B!$D4135)</f>
        <v/>
      </c>
      <c r="F4135">
        <f>IF(AND(B4135&lt;&gt;"",C4135&lt;&gt;""),1,"")</f>
        <v/>
      </c>
      <c r="G4135">
        <f>IF(F4135=1,IF(B4135=C4135,1,0),"")</f>
        <v/>
      </c>
      <c r="H4135">
        <f>IF(B4135="","",IFERROR(VLOOKUP(B4135,lst_TA_binary_map_table,2,FALSE),"INVALID"))</f>
        <v/>
      </c>
      <c r="I4135">
        <f>IF(C4135="","",IFERROR(VLOOKUP(C4135,lst_TA_binary_map_table,2,FALSE),"INVALID"))</f>
        <v/>
      </c>
      <c r="J4135">
        <f>IF(F4135=1,IF(H4135=I4135,1,0),"")</f>
        <v/>
      </c>
      <c r="K4135">
        <f>IF(G4135=0,1,"")</f>
        <v/>
      </c>
      <c r="L4135">
        <f>IF(K4135=1,COUNTIF($K$2:K4135,1),"")</f>
        <v/>
      </c>
    </row>
    <row r="4136">
      <c r="A4136">
        <f>IF(screen_TA_reviewer_A!$A4136="","",screen_TA_reviewer_A!$A4136)</f>
        <v/>
      </c>
      <c r="B4136">
        <f>IF(OR($A4136="",screen_TA_reviewer_A!$C4136=""),"",screen_TA_reviewer_A!$C4136)</f>
        <v/>
      </c>
      <c r="C4136">
        <f>IF(OR($A4136="",screen_TA_reviewer_B!$C4136=""),"",screen_TA_reviewer_B!$C4136)</f>
        <v/>
      </c>
      <c r="D4136">
        <f>IF(OR($A4136="",screen_TA_reviewer_A!$D4136=""),"",screen_TA_reviewer_A!$D4136)</f>
        <v/>
      </c>
      <c r="E4136">
        <f>IF(OR($A4136="",screen_TA_reviewer_B!$D4136=""),"",screen_TA_reviewer_B!$D4136)</f>
        <v/>
      </c>
      <c r="F4136">
        <f>IF(AND(B4136&lt;&gt;"",C4136&lt;&gt;""),1,"")</f>
        <v/>
      </c>
      <c r="G4136">
        <f>IF(F4136=1,IF(B4136=C4136,1,0),"")</f>
        <v/>
      </c>
      <c r="H4136">
        <f>IF(B4136="","",IFERROR(VLOOKUP(B4136,lst_TA_binary_map_table,2,FALSE),"INVALID"))</f>
        <v/>
      </c>
      <c r="I4136">
        <f>IF(C4136="","",IFERROR(VLOOKUP(C4136,lst_TA_binary_map_table,2,FALSE),"INVALID"))</f>
        <v/>
      </c>
      <c r="J4136">
        <f>IF(F4136=1,IF(H4136=I4136,1,0),"")</f>
        <v/>
      </c>
      <c r="K4136">
        <f>IF(G4136=0,1,"")</f>
        <v/>
      </c>
      <c r="L4136">
        <f>IF(K4136=1,COUNTIF($K$2:K4136,1),"")</f>
        <v/>
      </c>
    </row>
    <row r="4137">
      <c r="A4137">
        <f>IF(screen_TA_reviewer_A!$A4137="","",screen_TA_reviewer_A!$A4137)</f>
        <v/>
      </c>
      <c r="B4137">
        <f>IF(OR($A4137="",screen_TA_reviewer_A!$C4137=""),"",screen_TA_reviewer_A!$C4137)</f>
        <v/>
      </c>
      <c r="C4137">
        <f>IF(OR($A4137="",screen_TA_reviewer_B!$C4137=""),"",screen_TA_reviewer_B!$C4137)</f>
        <v/>
      </c>
      <c r="D4137">
        <f>IF(OR($A4137="",screen_TA_reviewer_A!$D4137=""),"",screen_TA_reviewer_A!$D4137)</f>
        <v/>
      </c>
      <c r="E4137">
        <f>IF(OR($A4137="",screen_TA_reviewer_B!$D4137=""),"",screen_TA_reviewer_B!$D4137)</f>
        <v/>
      </c>
      <c r="F4137">
        <f>IF(AND(B4137&lt;&gt;"",C4137&lt;&gt;""),1,"")</f>
        <v/>
      </c>
      <c r="G4137">
        <f>IF(F4137=1,IF(B4137=C4137,1,0),"")</f>
        <v/>
      </c>
      <c r="H4137">
        <f>IF(B4137="","",IFERROR(VLOOKUP(B4137,lst_TA_binary_map_table,2,FALSE),"INVALID"))</f>
        <v/>
      </c>
      <c r="I4137">
        <f>IF(C4137="","",IFERROR(VLOOKUP(C4137,lst_TA_binary_map_table,2,FALSE),"INVALID"))</f>
        <v/>
      </c>
      <c r="J4137">
        <f>IF(F4137=1,IF(H4137=I4137,1,0),"")</f>
        <v/>
      </c>
      <c r="K4137">
        <f>IF(G4137=0,1,"")</f>
        <v/>
      </c>
      <c r="L4137">
        <f>IF(K4137=1,COUNTIF($K$2:K4137,1),"")</f>
        <v/>
      </c>
    </row>
    <row r="4138">
      <c r="A4138">
        <f>IF(screen_TA_reviewer_A!$A4138="","",screen_TA_reviewer_A!$A4138)</f>
        <v/>
      </c>
      <c r="B4138">
        <f>IF(OR($A4138="",screen_TA_reviewer_A!$C4138=""),"",screen_TA_reviewer_A!$C4138)</f>
        <v/>
      </c>
      <c r="C4138">
        <f>IF(OR($A4138="",screen_TA_reviewer_B!$C4138=""),"",screen_TA_reviewer_B!$C4138)</f>
        <v/>
      </c>
      <c r="D4138">
        <f>IF(OR($A4138="",screen_TA_reviewer_A!$D4138=""),"",screen_TA_reviewer_A!$D4138)</f>
        <v/>
      </c>
      <c r="E4138">
        <f>IF(OR($A4138="",screen_TA_reviewer_B!$D4138=""),"",screen_TA_reviewer_B!$D4138)</f>
        <v/>
      </c>
      <c r="F4138">
        <f>IF(AND(B4138&lt;&gt;"",C4138&lt;&gt;""),1,"")</f>
        <v/>
      </c>
      <c r="G4138">
        <f>IF(F4138=1,IF(B4138=C4138,1,0),"")</f>
        <v/>
      </c>
      <c r="H4138">
        <f>IF(B4138="","",IFERROR(VLOOKUP(B4138,lst_TA_binary_map_table,2,FALSE),"INVALID"))</f>
        <v/>
      </c>
      <c r="I4138">
        <f>IF(C4138="","",IFERROR(VLOOKUP(C4138,lst_TA_binary_map_table,2,FALSE),"INVALID"))</f>
        <v/>
      </c>
      <c r="J4138">
        <f>IF(F4138=1,IF(H4138=I4138,1,0),"")</f>
        <v/>
      </c>
      <c r="K4138">
        <f>IF(G4138=0,1,"")</f>
        <v/>
      </c>
      <c r="L4138">
        <f>IF(K4138=1,COUNTIF($K$2:K4138,1),"")</f>
        <v/>
      </c>
    </row>
    <row r="4139">
      <c r="A4139">
        <f>IF(screen_TA_reviewer_A!$A4139="","",screen_TA_reviewer_A!$A4139)</f>
        <v/>
      </c>
      <c r="B4139">
        <f>IF(OR($A4139="",screen_TA_reviewer_A!$C4139=""),"",screen_TA_reviewer_A!$C4139)</f>
        <v/>
      </c>
      <c r="C4139">
        <f>IF(OR($A4139="",screen_TA_reviewer_B!$C4139=""),"",screen_TA_reviewer_B!$C4139)</f>
        <v/>
      </c>
      <c r="D4139">
        <f>IF(OR($A4139="",screen_TA_reviewer_A!$D4139=""),"",screen_TA_reviewer_A!$D4139)</f>
        <v/>
      </c>
      <c r="E4139">
        <f>IF(OR($A4139="",screen_TA_reviewer_B!$D4139=""),"",screen_TA_reviewer_B!$D4139)</f>
        <v/>
      </c>
      <c r="F4139">
        <f>IF(AND(B4139&lt;&gt;"",C4139&lt;&gt;""),1,"")</f>
        <v/>
      </c>
      <c r="G4139">
        <f>IF(F4139=1,IF(B4139=C4139,1,0),"")</f>
        <v/>
      </c>
      <c r="H4139">
        <f>IF(B4139="","",IFERROR(VLOOKUP(B4139,lst_TA_binary_map_table,2,FALSE),"INVALID"))</f>
        <v/>
      </c>
      <c r="I4139">
        <f>IF(C4139="","",IFERROR(VLOOKUP(C4139,lst_TA_binary_map_table,2,FALSE),"INVALID"))</f>
        <v/>
      </c>
      <c r="J4139">
        <f>IF(F4139=1,IF(H4139=I4139,1,0),"")</f>
        <v/>
      </c>
      <c r="K4139">
        <f>IF(G4139=0,1,"")</f>
        <v/>
      </c>
      <c r="L4139">
        <f>IF(K4139=1,COUNTIF($K$2:K4139,1),"")</f>
        <v/>
      </c>
    </row>
    <row r="4140">
      <c r="A4140">
        <f>IF(screen_TA_reviewer_A!$A4140="","",screen_TA_reviewer_A!$A4140)</f>
        <v/>
      </c>
      <c r="B4140">
        <f>IF(OR($A4140="",screen_TA_reviewer_A!$C4140=""),"",screen_TA_reviewer_A!$C4140)</f>
        <v/>
      </c>
      <c r="C4140">
        <f>IF(OR($A4140="",screen_TA_reviewer_B!$C4140=""),"",screen_TA_reviewer_B!$C4140)</f>
        <v/>
      </c>
      <c r="D4140">
        <f>IF(OR($A4140="",screen_TA_reviewer_A!$D4140=""),"",screen_TA_reviewer_A!$D4140)</f>
        <v/>
      </c>
      <c r="E4140">
        <f>IF(OR($A4140="",screen_TA_reviewer_B!$D4140=""),"",screen_TA_reviewer_B!$D4140)</f>
        <v/>
      </c>
      <c r="F4140">
        <f>IF(AND(B4140&lt;&gt;"",C4140&lt;&gt;""),1,"")</f>
        <v/>
      </c>
      <c r="G4140">
        <f>IF(F4140=1,IF(B4140=C4140,1,0),"")</f>
        <v/>
      </c>
      <c r="H4140">
        <f>IF(B4140="","",IFERROR(VLOOKUP(B4140,lst_TA_binary_map_table,2,FALSE),"INVALID"))</f>
        <v/>
      </c>
      <c r="I4140">
        <f>IF(C4140="","",IFERROR(VLOOKUP(C4140,lst_TA_binary_map_table,2,FALSE),"INVALID"))</f>
        <v/>
      </c>
      <c r="J4140">
        <f>IF(F4140=1,IF(H4140=I4140,1,0),"")</f>
        <v/>
      </c>
      <c r="K4140">
        <f>IF(G4140=0,1,"")</f>
        <v/>
      </c>
      <c r="L4140">
        <f>IF(K4140=1,COUNTIF($K$2:K4140,1),"")</f>
        <v/>
      </c>
    </row>
    <row r="4141">
      <c r="A4141">
        <f>IF(screen_TA_reviewer_A!$A4141="","",screen_TA_reviewer_A!$A4141)</f>
        <v/>
      </c>
      <c r="B4141">
        <f>IF(OR($A4141="",screen_TA_reviewer_A!$C4141=""),"",screen_TA_reviewer_A!$C4141)</f>
        <v/>
      </c>
      <c r="C4141">
        <f>IF(OR($A4141="",screen_TA_reviewer_B!$C4141=""),"",screen_TA_reviewer_B!$C4141)</f>
        <v/>
      </c>
      <c r="D4141">
        <f>IF(OR($A4141="",screen_TA_reviewer_A!$D4141=""),"",screen_TA_reviewer_A!$D4141)</f>
        <v/>
      </c>
      <c r="E4141">
        <f>IF(OR($A4141="",screen_TA_reviewer_B!$D4141=""),"",screen_TA_reviewer_B!$D4141)</f>
        <v/>
      </c>
      <c r="F4141">
        <f>IF(AND(B4141&lt;&gt;"",C4141&lt;&gt;""),1,"")</f>
        <v/>
      </c>
      <c r="G4141">
        <f>IF(F4141=1,IF(B4141=C4141,1,0),"")</f>
        <v/>
      </c>
      <c r="H4141">
        <f>IF(B4141="","",IFERROR(VLOOKUP(B4141,lst_TA_binary_map_table,2,FALSE),"INVALID"))</f>
        <v/>
      </c>
      <c r="I4141">
        <f>IF(C4141="","",IFERROR(VLOOKUP(C4141,lst_TA_binary_map_table,2,FALSE),"INVALID"))</f>
        <v/>
      </c>
      <c r="J4141">
        <f>IF(F4141=1,IF(H4141=I4141,1,0),"")</f>
        <v/>
      </c>
      <c r="K4141">
        <f>IF(G4141=0,1,"")</f>
        <v/>
      </c>
      <c r="L4141">
        <f>IF(K4141=1,COUNTIF($K$2:K4141,1),"")</f>
        <v/>
      </c>
    </row>
    <row r="4142">
      <c r="A4142">
        <f>IF(screen_TA_reviewer_A!$A4142="","",screen_TA_reviewer_A!$A4142)</f>
        <v/>
      </c>
      <c r="B4142">
        <f>IF(OR($A4142="",screen_TA_reviewer_A!$C4142=""),"",screen_TA_reviewer_A!$C4142)</f>
        <v/>
      </c>
      <c r="C4142">
        <f>IF(OR($A4142="",screen_TA_reviewer_B!$C4142=""),"",screen_TA_reviewer_B!$C4142)</f>
        <v/>
      </c>
      <c r="D4142">
        <f>IF(OR($A4142="",screen_TA_reviewer_A!$D4142=""),"",screen_TA_reviewer_A!$D4142)</f>
        <v/>
      </c>
      <c r="E4142">
        <f>IF(OR($A4142="",screen_TA_reviewer_B!$D4142=""),"",screen_TA_reviewer_B!$D4142)</f>
        <v/>
      </c>
      <c r="F4142">
        <f>IF(AND(B4142&lt;&gt;"",C4142&lt;&gt;""),1,"")</f>
        <v/>
      </c>
      <c r="G4142">
        <f>IF(F4142=1,IF(B4142=C4142,1,0),"")</f>
        <v/>
      </c>
      <c r="H4142">
        <f>IF(B4142="","",IFERROR(VLOOKUP(B4142,lst_TA_binary_map_table,2,FALSE),"INVALID"))</f>
        <v/>
      </c>
      <c r="I4142">
        <f>IF(C4142="","",IFERROR(VLOOKUP(C4142,lst_TA_binary_map_table,2,FALSE),"INVALID"))</f>
        <v/>
      </c>
      <c r="J4142">
        <f>IF(F4142=1,IF(H4142=I4142,1,0),"")</f>
        <v/>
      </c>
      <c r="K4142">
        <f>IF(G4142=0,1,"")</f>
        <v/>
      </c>
      <c r="L4142">
        <f>IF(K4142=1,COUNTIF($K$2:K4142,1),"")</f>
        <v/>
      </c>
    </row>
    <row r="4143">
      <c r="A4143">
        <f>IF(screen_TA_reviewer_A!$A4143="","",screen_TA_reviewer_A!$A4143)</f>
        <v/>
      </c>
      <c r="B4143">
        <f>IF(OR($A4143="",screen_TA_reviewer_A!$C4143=""),"",screen_TA_reviewer_A!$C4143)</f>
        <v/>
      </c>
      <c r="C4143">
        <f>IF(OR($A4143="",screen_TA_reviewer_B!$C4143=""),"",screen_TA_reviewer_B!$C4143)</f>
        <v/>
      </c>
      <c r="D4143">
        <f>IF(OR($A4143="",screen_TA_reviewer_A!$D4143=""),"",screen_TA_reviewer_A!$D4143)</f>
        <v/>
      </c>
      <c r="E4143">
        <f>IF(OR($A4143="",screen_TA_reviewer_B!$D4143=""),"",screen_TA_reviewer_B!$D4143)</f>
        <v/>
      </c>
      <c r="F4143">
        <f>IF(AND(B4143&lt;&gt;"",C4143&lt;&gt;""),1,"")</f>
        <v/>
      </c>
      <c r="G4143">
        <f>IF(F4143=1,IF(B4143=C4143,1,0),"")</f>
        <v/>
      </c>
      <c r="H4143">
        <f>IF(B4143="","",IFERROR(VLOOKUP(B4143,lst_TA_binary_map_table,2,FALSE),"INVALID"))</f>
        <v/>
      </c>
      <c r="I4143">
        <f>IF(C4143="","",IFERROR(VLOOKUP(C4143,lst_TA_binary_map_table,2,FALSE),"INVALID"))</f>
        <v/>
      </c>
      <c r="J4143">
        <f>IF(F4143=1,IF(H4143=I4143,1,0),"")</f>
        <v/>
      </c>
      <c r="K4143">
        <f>IF(G4143=0,1,"")</f>
        <v/>
      </c>
      <c r="L4143">
        <f>IF(K4143=1,COUNTIF($K$2:K4143,1),"")</f>
        <v/>
      </c>
    </row>
    <row r="4144">
      <c r="A4144">
        <f>IF(screen_TA_reviewer_A!$A4144="","",screen_TA_reviewer_A!$A4144)</f>
        <v/>
      </c>
      <c r="B4144">
        <f>IF(OR($A4144="",screen_TA_reviewer_A!$C4144=""),"",screen_TA_reviewer_A!$C4144)</f>
        <v/>
      </c>
      <c r="C4144">
        <f>IF(OR($A4144="",screen_TA_reviewer_B!$C4144=""),"",screen_TA_reviewer_B!$C4144)</f>
        <v/>
      </c>
      <c r="D4144">
        <f>IF(OR($A4144="",screen_TA_reviewer_A!$D4144=""),"",screen_TA_reviewer_A!$D4144)</f>
        <v/>
      </c>
      <c r="E4144">
        <f>IF(OR($A4144="",screen_TA_reviewer_B!$D4144=""),"",screen_TA_reviewer_B!$D4144)</f>
        <v/>
      </c>
      <c r="F4144">
        <f>IF(AND(B4144&lt;&gt;"",C4144&lt;&gt;""),1,"")</f>
        <v/>
      </c>
      <c r="G4144">
        <f>IF(F4144=1,IF(B4144=C4144,1,0),"")</f>
        <v/>
      </c>
      <c r="H4144">
        <f>IF(B4144="","",IFERROR(VLOOKUP(B4144,lst_TA_binary_map_table,2,FALSE),"INVALID"))</f>
        <v/>
      </c>
      <c r="I4144">
        <f>IF(C4144="","",IFERROR(VLOOKUP(C4144,lst_TA_binary_map_table,2,FALSE),"INVALID"))</f>
        <v/>
      </c>
      <c r="J4144">
        <f>IF(F4144=1,IF(H4144=I4144,1,0),"")</f>
        <v/>
      </c>
      <c r="K4144">
        <f>IF(G4144=0,1,"")</f>
        <v/>
      </c>
      <c r="L4144">
        <f>IF(K4144=1,COUNTIF($K$2:K4144,1),"")</f>
        <v/>
      </c>
    </row>
    <row r="4145">
      <c r="A4145">
        <f>IF(screen_TA_reviewer_A!$A4145="","",screen_TA_reviewer_A!$A4145)</f>
        <v/>
      </c>
      <c r="B4145">
        <f>IF(OR($A4145="",screen_TA_reviewer_A!$C4145=""),"",screen_TA_reviewer_A!$C4145)</f>
        <v/>
      </c>
      <c r="C4145">
        <f>IF(OR($A4145="",screen_TA_reviewer_B!$C4145=""),"",screen_TA_reviewer_B!$C4145)</f>
        <v/>
      </c>
      <c r="D4145">
        <f>IF(OR($A4145="",screen_TA_reviewer_A!$D4145=""),"",screen_TA_reviewer_A!$D4145)</f>
        <v/>
      </c>
      <c r="E4145">
        <f>IF(OR($A4145="",screen_TA_reviewer_B!$D4145=""),"",screen_TA_reviewer_B!$D4145)</f>
        <v/>
      </c>
      <c r="F4145">
        <f>IF(AND(B4145&lt;&gt;"",C4145&lt;&gt;""),1,"")</f>
        <v/>
      </c>
      <c r="G4145">
        <f>IF(F4145=1,IF(B4145=C4145,1,0),"")</f>
        <v/>
      </c>
      <c r="H4145">
        <f>IF(B4145="","",IFERROR(VLOOKUP(B4145,lst_TA_binary_map_table,2,FALSE),"INVALID"))</f>
        <v/>
      </c>
      <c r="I4145">
        <f>IF(C4145="","",IFERROR(VLOOKUP(C4145,lst_TA_binary_map_table,2,FALSE),"INVALID"))</f>
        <v/>
      </c>
      <c r="J4145">
        <f>IF(F4145=1,IF(H4145=I4145,1,0),"")</f>
        <v/>
      </c>
      <c r="K4145">
        <f>IF(G4145=0,1,"")</f>
        <v/>
      </c>
      <c r="L4145">
        <f>IF(K4145=1,COUNTIF($K$2:K4145,1),"")</f>
        <v/>
      </c>
    </row>
    <row r="4146">
      <c r="A4146">
        <f>IF(screen_TA_reviewer_A!$A4146="","",screen_TA_reviewer_A!$A4146)</f>
        <v/>
      </c>
      <c r="B4146">
        <f>IF(OR($A4146="",screen_TA_reviewer_A!$C4146=""),"",screen_TA_reviewer_A!$C4146)</f>
        <v/>
      </c>
      <c r="C4146">
        <f>IF(OR($A4146="",screen_TA_reviewer_B!$C4146=""),"",screen_TA_reviewer_B!$C4146)</f>
        <v/>
      </c>
      <c r="D4146">
        <f>IF(OR($A4146="",screen_TA_reviewer_A!$D4146=""),"",screen_TA_reviewer_A!$D4146)</f>
        <v/>
      </c>
      <c r="E4146">
        <f>IF(OR($A4146="",screen_TA_reviewer_B!$D4146=""),"",screen_TA_reviewer_B!$D4146)</f>
        <v/>
      </c>
      <c r="F4146">
        <f>IF(AND(B4146&lt;&gt;"",C4146&lt;&gt;""),1,"")</f>
        <v/>
      </c>
      <c r="G4146">
        <f>IF(F4146=1,IF(B4146=C4146,1,0),"")</f>
        <v/>
      </c>
      <c r="H4146">
        <f>IF(B4146="","",IFERROR(VLOOKUP(B4146,lst_TA_binary_map_table,2,FALSE),"INVALID"))</f>
        <v/>
      </c>
      <c r="I4146">
        <f>IF(C4146="","",IFERROR(VLOOKUP(C4146,lst_TA_binary_map_table,2,FALSE),"INVALID"))</f>
        <v/>
      </c>
      <c r="J4146">
        <f>IF(F4146=1,IF(H4146=I4146,1,0),"")</f>
        <v/>
      </c>
      <c r="K4146">
        <f>IF(G4146=0,1,"")</f>
        <v/>
      </c>
      <c r="L4146">
        <f>IF(K4146=1,COUNTIF($K$2:K4146,1),"")</f>
        <v/>
      </c>
    </row>
    <row r="4147">
      <c r="A4147">
        <f>IF(screen_TA_reviewer_A!$A4147="","",screen_TA_reviewer_A!$A4147)</f>
        <v/>
      </c>
      <c r="B4147">
        <f>IF(OR($A4147="",screen_TA_reviewer_A!$C4147=""),"",screen_TA_reviewer_A!$C4147)</f>
        <v/>
      </c>
      <c r="C4147">
        <f>IF(OR($A4147="",screen_TA_reviewer_B!$C4147=""),"",screen_TA_reviewer_B!$C4147)</f>
        <v/>
      </c>
      <c r="D4147">
        <f>IF(OR($A4147="",screen_TA_reviewer_A!$D4147=""),"",screen_TA_reviewer_A!$D4147)</f>
        <v/>
      </c>
      <c r="E4147">
        <f>IF(OR($A4147="",screen_TA_reviewer_B!$D4147=""),"",screen_TA_reviewer_B!$D4147)</f>
        <v/>
      </c>
      <c r="F4147">
        <f>IF(AND(B4147&lt;&gt;"",C4147&lt;&gt;""),1,"")</f>
        <v/>
      </c>
      <c r="G4147">
        <f>IF(F4147=1,IF(B4147=C4147,1,0),"")</f>
        <v/>
      </c>
      <c r="H4147">
        <f>IF(B4147="","",IFERROR(VLOOKUP(B4147,lst_TA_binary_map_table,2,FALSE),"INVALID"))</f>
        <v/>
      </c>
      <c r="I4147">
        <f>IF(C4147="","",IFERROR(VLOOKUP(C4147,lst_TA_binary_map_table,2,FALSE),"INVALID"))</f>
        <v/>
      </c>
      <c r="J4147">
        <f>IF(F4147=1,IF(H4147=I4147,1,0),"")</f>
        <v/>
      </c>
      <c r="K4147">
        <f>IF(G4147=0,1,"")</f>
        <v/>
      </c>
      <c r="L4147">
        <f>IF(K4147=1,COUNTIF($K$2:K4147,1),"")</f>
        <v/>
      </c>
    </row>
    <row r="4148">
      <c r="A4148">
        <f>IF(screen_TA_reviewer_A!$A4148="","",screen_TA_reviewer_A!$A4148)</f>
        <v/>
      </c>
      <c r="B4148">
        <f>IF(OR($A4148="",screen_TA_reviewer_A!$C4148=""),"",screen_TA_reviewer_A!$C4148)</f>
        <v/>
      </c>
      <c r="C4148">
        <f>IF(OR($A4148="",screen_TA_reviewer_B!$C4148=""),"",screen_TA_reviewer_B!$C4148)</f>
        <v/>
      </c>
      <c r="D4148">
        <f>IF(OR($A4148="",screen_TA_reviewer_A!$D4148=""),"",screen_TA_reviewer_A!$D4148)</f>
        <v/>
      </c>
      <c r="E4148">
        <f>IF(OR($A4148="",screen_TA_reviewer_B!$D4148=""),"",screen_TA_reviewer_B!$D4148)</f>
        <v/>
      </c>
      <c r="F4148">
        <f>IF(AND(B4148&lt;&gt;"",C4148&lt;&gt;""),1,"")</f>
        <v/>
      </c>
      <c r="G4148">
        <f>IF(F4148=1,IF(B4148=C4148,1,0),"")</f>
        <v/>
      </c>
      <c r="H4148">
        <f>IF(B4148="","",IFERROR(VLOOKUP(B4148,lst_TA_binary_map_table,2,FALSE),"INVALID"))</f>
        <v/>
      </c>
      <c r="I4148">
        <f>IF(C4148="","",IFERROR(VLOOKUP(C4148,lst_TA_binary_map_table,2,FALSE),"INVALID"))</f>
        <v/>
      </c>
      <c r="J4148">
        <f>IF(F4148=1,IF(H4148=I4148,1,0),"")</f>
        <v/>
      </c>
      <c r="K4148">
        <f>IF(G4148=0,1,"")</f>
        <v/>
      </c>
      <c r="L4148">
        <f>IF(K4148=1,COUNTIF($K$2:K4148,1),"")</f>
        <v/>
      </c>
    </row>
    <row r="4149">
      <c r="A4149">
        <f>IF(screen_TA_reviewer_A!$A4149="","",screen_TA_reviewer_A!$A4149)</f>
        <v/>
      </c>
      <c r="B4149">
        <f>IF(OR($A4149="",screen_TA_reviewer_A!$C4149=""),"",screen_TA_reviewer_A!$C4149)</f>
        <v/>
      </c>
      <c r="C4149">
        <f>IF(OR($A4149="",screen_TA_reviewer_B!$C4149=""),"",screen_TA_reviewer_B!$C4149)</f>
        <v/>
      </c>
      <c r="D4149">
        <f>IF(OR($A4149="",screen_TA_reviewer_A!$D4149=""),"",screen_TA_reviewer_A!$D4149)</f>
        <v/>
      </c>
      <c r="E4149">
        <f>IF(OR($A4149="",screen_TA_reviewer_B!$D4149=""),"",screen_TA_reviewer_B!$D4149)</f>
        <v/>
      </c>
      <c r="F4149">
        <f>IF(AND(B4149&lt;&gt;"",C4149&lt;&gt;""),1,"")</f>
        <v/>
      </c>
      <c r="G4149">
        <f>IF(F4149=1,IF(B4149=C4149,1,0),"")</f>
        <v/>
      </c>
      <c r="H4149">
        <f>IF(B4149="","",IFERROR(VLOOKUP(B4149,lst_TA_binary_map_table,2,FALSE),"INVALID"))</f>
        <v/>
      </c>
      <c r="I4149">
        <f>IF(C4149="","",IFERROR(VLOOKUP(C4149,lst_TA_binary_map_table,2,FALSE),"INVALID"))</f>
        <v/>
      </c>
      <c r="J4149">
        <f>IF(F4149=1,IF(H4149=I4149,1,0),"")</f>
        <v/>
      </c>
      <c r="K4149">
        <f>IF(G4149=0,1,"")</f>
        <v/>
      </c>
      <c r="L4149">
        <f>IF(K4149=1,COUNTIF($K$2:K4149,1),"")</f>
        <v/>
      </c>
    </row>
    <row r="4150">
      <c r="A4150">
        <f>IF(screen_TA_reviewer_A!$A4150="","",screen_TA_reviewer_A!$A4150)</f>
        <v/>
      </c>
      <c r="B4150">
        <f>IF(OR($A4150="",screen_TA_reviewer_A!$C4150=""),"",screen_TA_reviewer_A!$C4150)</f>
        <v/>
      </c>
      <c r="C4150">
        <f>IF(OR($A4150="",screen_TA_reviewer_B!$C4150=""),"",screen_TA_reviewer_B!$C4150)</f>
        <v/>
      </c>
      <c r="D4150">
        <f>IF(OR($A4150="",screen_TA_reviewer_A!$D4150=""),"",screen_TA_reviewer_A!$D4150)</f>
        <v/>
      </c>
      <c r="E4150">
        <f>IF(OR($A4150="",screen_TA_reviewer_B!$D4150=""),"",screen_TA_reviewer_B!$D4150)</f>
        <v/>
      </c>
      <c r="F4150">
        <f>IF(AND(B4150&lt;&gt;"",C4150&lt;&gt;""),1,"")</f>
        <v/>
      </c>
      <c r="G4150">
        <f>IF(F4150=1,IF(B4150=C4150,1,0),"")</f>
        <v/>
      </c>
      <c r="H4150">
        <f>IF(B4150="","",IFERROR(VLOOKUP(B4150,lst_TA_binary_map_table,2,FALSE),"INVALID"))</f>
        <v/>
      </c>
      <c r="I4150">
        <f>IF(C4150="","",IFERROR(VLOOKUP(C4150,lst_TA_binary_map_table,2,FALSE),"INVALID"))</f>
        <v/>
      </c>
      <c r="J4150">
        <f>IF(F4150=1,IF(H4150=I4150,1,0),"")</f>
        <v/>
      </c>
      <c r="K4150">
        <f>IF(G4150=0,1,"")</f>
        <v/>
      </c>
      <c r="L4150">
        <f>IF(K4150=1,COUNTIF($K$2:K4150,1),"")</f>
        <v/>
      </c>
    </row>
    <row r="4151">
      <c r="A4151">
        <f>IF(screen_TA_reviewer_A!$A4151="","",screen_TA_reviewer_A!$A4151)</f>
        <v/>
      </c>
      <c r="B4151">
        <f>IF(OR($A4151="",screen_TA_reviewer_A!$C4151=""),"",screen_TA_reviewer_A!$C4151)</f>
        <v/>
      </c>
      <c r="C4151">
        <f>IF(OR($A4151="",screen_TA_reviewer_B!$C4151=""),"",screen_TA_reviewer_B!$C4151)</f>
        <v/>
      </c>
      <c r="D4151">
        <f>IF(OR($A4151="",screen_TA_reviewer_A!$D4151=""),"",screen_TA_reviewer_A!$D4151)</f>
        <v/>
      </c>
      <c r="E4151">
        <f>IF(OR($A4151="",screen_TA_reviewer_B!$D4151=""),"",screen_TA_reviewer_B!$D4151)</f>
        <v/>
      </c>
      <c r="F4151">
        <f>IF(AND(B4151&lt;&gt;"",C4151&lt;&gt;""),1,"")</f>
        <v/>
      </c>
      <c r="G4151">
        <f>IF(F4151=1,IF(B4151=C4151,1,0),"")</f>
        <v/>
      </c>
      <c r="H4151">
        <f>IF(B4151="","",IFERROR(VLOOKUP(B4151,lst_TA_binary_map_table,2,FALSE),"INVALID"))</f>
        <v/>
      </c>
      <c r="I4151">
        <f>IF(C4151="","",IFERROR(VLOOKUP(C4151,lst_TA_binary_map_table,2,FALSE),"INVALID"))</f>
        <v/>
      </c>
      <c r="J4151">
        <f>IF(F4151=1,IF(H4151=I4151,1,0),"")</f>
        <v/>
      </c>
      <c r="K4151">
        <f>IF(G4151=0,1,"")</f>
        <v/>
      </c>
      <c r="L4151">
        <f>IF(K4151=1,COUNTIF($K$2:K4151,1),"")</f>
        <v/>
      </c>
    </row>
    <row r="4152">
      <c r="A4152">
        <f>IF(screen_TA_reviewer_A!$A4152="","",screen_TA_reviewer_A!$A4152)</f>
        <v/>
      </c>
      <c r="B4152">
        <f>IF(OR($A4152="",screen_TA_reviewer_A!$C4152=""),"",screen_TA_reviewer_A!$C4152)</f>
        <v/>
      </c>
      <c r="C4152">
        <f>IF(OR($A4152="",screen_TA_reviewer_B!$C4152=""),"",screen_TA_reviewer_B!$C4152)</f>
        <v/>
      </c>
      <c r="D4152">
        <f>IF(OR($A4152="",screen_TA_reviewer_A!$D4152=""),"",screen_TA_reviewer_A!$D4152)</f>
        <v/>
      </c>
      <c r="E4152">
        <f>IF(OR($A4152="",screen_TA_reviewer_B!$D4152=""),"",screen_TA_reviewer_B!$D4152)</f>
        <v/>
      </c>
      <c r="F4152">
        <f>IF(AND(B4152&lt;&gt;"",C4152&lt;&gt;""),1,"")</f>
        <v/>
      </c>
      <c r="G4152">
        <f>IF(F4152=1,IF(B4152=C4152,1,0),"")</f>
        <v/>
      </c>
      <c r="H4152">
        <f>IF(B4152="","",IFERROR(VLOOKUP(B4152,lst_TA_binary_map_table,2,FALSE),"INVALID"))</f>
        <v/>
      </c>
      <c r="I4152">
        <f>IF(C4152="","",IFERROR(VLOOKUP(C4152,lst_TA_binary_map_table,2,FALSE),"INVALID"))</f>
        <v/>
      </c>
      <c r="J4152">
        <f>IF(F4152=1,IF(H4152=I4152,1,0),"")</f>
        <v/>
      </c>
      <c r="K4152">
        <f>IF(G4152=0,1,"")</f>
        <v/>
      </c>
      <c r="L4152">
        <f>IF(K4152=1,COUNTIF($K$2:K4152,1),"")</f>
        <v/>
      </c>
    </row>
    <row r="4153">
      <c r="A4153">
        <f>IF(screen_TA_reviewer_A!$A4153="","",screen_TA_reviewer_A!$A4153)</f>
        <v/>
      </c>
      <c r="B4153">
        <f>IF(OR($A4153="",screen_TA_reviewer_A!$C4153=""),"",screen_TA_reviewer_A!$C4153)</f>
        <v/>
      </c>
      <c r="C4153">
        <f>IF(OR($A4153="",screen_TA_reviewer_B!$C4153=""),"",screen_TA_reviewer_B!$C4153)</f>
        <v/>
      </c>
      <c r="D4153">
        <f>IF(OR($A4153="",screen_TA_reviewer_A!$D4153=""),"",screen_TA_reviewer_A!$D4153)</f>
        <v/>
      </c>
      <c r="E4153">
        <f>IF(OR($A4153="",screen_TA_reviewer_B!$D4153=""),"",screen_TA_reviewer_B!$D4153)</f>
        <v/>
      </c>
      <c r="F4153">
        <f>IF(AND(B4153&lt;&gt;"",C4153&lt;&gt;""),1,"")</f>
        <v/>
      </c>
      <c r="G4153">
        <f>IF(F4153=1,IF(B4153=C4153,1,0),"")</f>
        <v/>
      </c>
      <c r="H4153">
        <f>IF(B4153="","",IFERROR(VLOOKUP(B4153,lst_TA_binary_map_table,2,FALSE),"INVALID"))</f>
        <v/>
      </c>
      <c r="I4153">
        <f>IF(C4153="","",IFERROR(VLOOKUP(C4153,lst_TA_binary_map_table,2,FALSE),"INVALID"))</f>
        <v/>
      </c>
      <c r="J4153">
        <f>IF(F4153=1,IF(H4153=I4153,1,0),"")</f>
        <v/>
      </c>
      <c r="K4153">
        <f>IF(G4153=0,1,"")</f>
        <v/>
      </c>
      <c r="L4153">
        <f>IF(K4153=1,COUNTIF($K$2:K4153,1),"")</f>
        <v/>
      </c>
    </row>
    <row r="4154">
      <c r="A4154">
        <f>IF(screen_TA_reviewer_A!$A4154="","",screen_TA_reviewer_A!$A4154)</f>
        <v/>
      </c>
      <c r="B4154">
        <f>IF(OR($A4154="",screen_TA_reviewer_A!$C4154=""),"",screen_TA_reviewer_A!$C4154)</f>
        <v/>
      </c>
      <c r="C4154">
        <f>IF(OR($A4154="",screen_TA_reviewer_B!$C4154=""),"",screen_TA_reviewer_B!$C4154)</f>
        <v/>
      </c>
      <c r="D4154">
        <f>IF(OR($A4154="",screen_TA_reviewer_A!$D4154=""),"",screen_TA_reviewer_A!$D4154)</f>
        <v/>
      </c>
      <c r="E4154">
        <f>IF(OR($A4154="",screen_TA_reviewer_B!$D4154=""),"",screen_TA_reviewer_B!$D4154)</f>
        <v/>
      </c>
      <c r="F4154">
        <f>IF(AND(B4154&lt;&gt;"",C4154&lt;&gt;""),1,"")</f>
        <v/>
      </c>
      <c r="G4154">
        <f>IF(F4154=1,IF(B4154=C4154,1,0),"")</f>
        <v/>
      </c>
      <c r="H4154">
        <f>IF(B4154="","",IFERROR(VLOOKUP(B4154,lst_TA_binary_map_table,2,FALSE),"INVALID"))</f>
        <v/>
      </c>
      <c r="I4154">
        <f>IF(C4154="","",IFERROR(VLOOKUP(C4154,lst_TA_binary_map_table,2,FALSE),"INVALID"))</f>
        <v/>
      </c>
      <c r="J4154">
        <f>IF(F4154=1,IF(H4154=I4154,1,0),"")</f>
        <v/>
      </c>
      <c r="K4154">
        <f>IF(G4154=0,1,"")</f>
        <v/>
      </c>
      <c r="L4154">
        <f>IF(K4154=1,COUNTIF($K$2:K4154,1),"")</f>
        <v/>
      </c>
    </row>
    <row r="4155">
      <c r="A4155">
        <f>IF(screen_TA_reviewer_A!$A4155="","",screen_TA_reviewer_A!$A4155)</f>
        <v/>
      </c>
      <c r="B4155">
        <f>IF(OR($A4155="",screen_TA_reviewer_A!$C4155=""),"",screen_TA_reviewer_A!$C4155)</f>
        <v/>
      </c>
      <c r="C4155">
        <f>IF(OR($A4155="",screen_TA_reviewer_B!$C4155=""),"",screen_TA_reviewer_B!$C4155)</f>
        <v/>
      </c>
      <c r="D4155">
        <f>IF(OR($A4155="",screen_TA_reviewer_A!$D4155=""),"",screen_TA_reviewer_A!$D4155)</f>
        <v/>
      </c>
      <c r="E4155">
        <f>IF(OR($A4155="",screen_TA_reviewer_B!$D4155=""),"",screen_TA_reviewer_B!$D4155)</f>
        <v/>
      </c>
      <c r="F4155">
        <f>IF(AND(B4155&lt;&gt;"",C4155&lt;&gt;""),1,"")</f>
        <v/>
      </c>
      <c r="G4155">
        <f>IF(F4155=1,IF(B4155=C4155,1,0),"")</f>
        <v/>
      </c>
      <c r="H4155">
        <f>IF(B4155="","",IFERROR(VLOOKUP(B4155,lst_TA_binary_map_table,2,FALSE),"INVALID"))</f>
        <v/>
      </c>
      <c r="I4155">
        <f>IF(C4155="","",IFERROR(VLOOKUP(C4155,lst_TA_binary_map_table,2,FALSE),"INVALID"))</f>
        <v/>
      </c>
      <c r="J4155">
        <f>IF(F4155=1,IF(H4155=I4155,1,0),"")</f>
        <v/>
      </c>
      <c r="K4155">
        <f>IF(G4155=0,1,"")</f>
        <v/>
      </c>
      <c r="L4155">
        <f>IF(K4155=1,COUNTIF($K$2:K4155,1),"")</f>
        <v/>
      </c>
    </row>
    <row r="4156">
      <c r="A4156">
        <f>IF(screen_TA_reviewer_A!$A4156="","",screen_TA_reviewer_A!$A4156)</f>
        <v/>
      </c>
      <c r="B4156">
        <f>IF(OR($A4156="",screen_TA_reviewer_A!$C4156=""),"",screen_TA_reviewer_A!$C4156)</f>
        <v/>
      </c>
      <c r="C4156">
        <f>IF(OR($A4156="",screen_TA_reviewer_B!$C4156=""),"",screen_TA_reviewer_B!$C4156)</f>
        <v/>
      </c>
      <c r="D4156">
        <f>IF(OR($A4156="",screen_TA_reviewer_A!$D4156=""),"",screen_TA_reviewer_A!$D4156)</f>
        <v/>
      </c>
      <c r="E4156">
        <f>IF(OR($A4156="",screen_TA_reviewer_B!$D4156=""),"",screen_TA_reviewer_B!$D4156)</f>
        <v/>
      </c>
      <c r="F4156">
        <f>IF(AND(B4156&lt;&gt;"",C4156&lt;&gt;""),1,"")</f>
        <v/>
      </c>
      <c r="G4156">
        <f>IF(F4156=1,IF(B4156=C4156,1,0),"")</f>
        <v/>
      </c>
      <c r="H4156">
        <f>IF(B4156="","",IFERROR(VLOOKUP(B4156,lst_TA_binary_map_table,2,FALSE),"INVALID"))</f>
        <v/>
      </c>
      <c r="I4156">
        <f>IF(C4156="","",IFERROR(VLOOKUP(C4156,lst_TA_binary_map_table,2,FALSE),"INVALID"))</f>
        <v/>
      </c>
      <c r="J4156">
        <f>IF(F4156=1,IF(H4156=I4156,1,0),"")</f>
        <v/>
      </c>
      <c r="K4156">
        <f>IF(G4156=0,1,"")</f>
        <v/>
      </c>
      <c r="L4156">
        <f>IF(K4156=1,COUNTIF($K$2:K4156,1),"")</f>
        <v/>
      </c>
    </row>
    <row r="4157">
      <c r="A4157">
        <f>IF(screen_TA_reviewer_A!$A4157="","",screen_TA_reviewer_A!$A4157)</f>
        <v/>
      </c>
      <c r="B4157">
        <f>IF(OR($A4157="",screen_TA_reviewer_A!$C4157=""),"",screen_TA_reviewer_A!$C4157)</f>
        <v/>
      </c>
      <c r="C4157">
        <f>IF(OR($A4157="",screen_TA_reviewer_B!$C4157=""),"",screen_TA_reviewer_B!$C4157)</f>
        <v/>
      </c>
      <c r="D4157">
        <f>IF(OR($A4157="",screen_TA_reviewer_A!$D4157=""),"",screen_TA_reviewer_A!$D4157)</f>
        <v/>
      </c>
      <c r="E4157">
        <f>IF(OR($A4157="",screen_TA_reviewer_B!$D4157=""),"",screen_TA_reviewer_B!$D4157)</f>
        <v/>
      </c>
      <c r="F4157">
        <f>IF(AND(B4157&lt;&gt;"",C4157&lt;&gt;""),1,"")</f>
        <v/>
      </c>
      <c r="G4157">
        <f>IF(F4157=1,IF(B4157=C4157,1,0),"")</f>
        <v/>
      </c>
      <c r="H4157">
        <f>IF(B4157="","",IFERROR(VLOOKUP(B4157,lst_TA_binary_map_table,2,FALSE),"INVALID"))</f>
        <v/>
      </c>
      <c r="I4157">
        <f>IF(C4157="","",IFERROR(VLOOKUP(C4157,lst_TA_binary_map_table,2,FALSE),"INVALID"))</f>
        <v/>
      </c>
      <c r="J4157">
        <f>IF(F4157=1,IF(H4157=I4157,1,0),"")</f>
        <v/>
      </c>
      <c r="K4157">
        <f>IF(G4157=0,1,"")</f>
        <v/>
      </c>
      <c r="L4157">
        <f>IF(K4157=1,COUNTIF($K$2:K4157,1),"")</f>
        <v/>
      </c>
    </row>
    <row r="4158">
      <c r="A4158">
        <f>IF(screen_TA_reviewer_A!$A4158="","",screen_TA_reviewer_A!$A4158)</f>
        <v/>
      </c>
      <c r="B4158">
        <f>IF(OR($A4158="",screen_TA_reviewer_A!$C4158=""),"",screen_TA_reviewer_A!$C4158)</f>
        <v/>
      </c>
      <c r="C4158">
        <f>IF(OR($A4158="",screen_TA_reviewer_B!$C4158=""),"",screen_TA_reviewer_B!$C4158)</f>
        <v/>
      </c>
      <c r="D4158">
        <f>IF(OR($A4158="",screen_TA_reviewer_A!$D4158=""),"",screen_TA_reviewer_A!$D4158)</f>
        <v/>
      </c>
      <c r="E4158">
        <f>IF(OR($A4158="",screen_TA_reviewer_B!$D4158=""),"",screen_TA_reviewer_B!$D4158)</f>
        <v/>
      </c>
      <c r="F4158">
        <f>IF(AND(B4158&lt;&gt;"",C4158&lt;&gt;""),1,"")</f>
        <v/>
      </c>
      <c r="G4158">
        <f>IF(F4158=1,IF(B4158=C4158,1,0),"")</f>
        <v/>
      </c>
      <c r="H4158">
        <f>IF(B4158="","",IFERROR(VLOOKUP(B4158,lst_TA_binary_map_table,2,FALSE),"INVALID"))</f>
        <v/>
      </c>
      <c r="I4158">
        <f>IF(C4158="","",IFERROR(VLOOKUP(C4158,lst_TA_binary_map_table,2,FALSE),"INVALID"))</f>
        <v/>
      </c>
      <c r="J4158">
        <f>IF(F4158=1,IF(H4158=I4158,1,0),"")</f>
        <v/>
      </c>
      <c r="K4158">
        <f>IF(G4158=0,1,"")</f>
        <v/>
      </c>
      <c r="L4158">
        <f>IF(K4158=1,COUNTIF($K$2:K4158,1),"")</f>
        <v/>
      </c>
    </row>
    <row r="4159">
      <c r="A4159">
        <f>IF(screen_TA_reviewer_A!$A4159="","",screen_TA_reviewer_A!$A4159)</f>
        <v/>
      </c>
      <c r="B4159">
        <f>IF(OR($A4159="",screen_TA_reviewer_A!$C4159=""),"",screen_TA_reviewer_A!$C4159)</f>
        <v/>
      </c>
      <c r="C4159">
        <f>IF(OR($A4159="",screen_TA_reviewer_B!$C4159=""),"",screen_TA_reviewer_B!$C4159)</f>
        <v/>
      </c>
      <c r="D4159">
        <f>IF(OR($A4159="",screen_TA_reviewer_A!$D4159=""),"",screen_TA_reviewer_A!$D4159)</f>
        <v/>
      </c>
      <c r="E4159">
        <f>IF(OR($A4159="",screen_TA_reviewer_B!$D4159=""),"",screen_TA_reviewer_B!$D4159)</f>
        <v/>
      </c>
      <c r="F4159">
        <f>IF(AND(B4159&lt;&gt;"",C4159&lt;&gt;""),1,"")</f>
        <v/>
      </c>
      <c r="G4159">
        <f>IF(F4159=1,IF(B4159=C4159,1,0),"")</f>
        <v/>
      </c>
      <c r="H4159">
        <f>IF(B4159="","",IFERROR(VLOOKUP(B4159,lst_TA_binary_map_table,2,FALSE),"INVALID"))</f>
        <v/>
      </c>
      <c r="I4159">
        <f>IF(C4159="","",IFERROR(VLOOKUP(C4159,lst_TA_binary_map_table,2,FALSE),"INVALID"))</f>
        <v/>
      </c>
      <c r="J4159">
        <f>IF(F4159=1,IF(H4159=I4159,1,0),"")</f>
        <v/>
      </c>
      <c r="K4159">
        <f>IF(G4159=0,1,"")</f>
        <v/>
      </c>
      <c r="L4159">
        <f>IF(K4159=1,COUNTIF($K$2:K4159,1),"")</f>
        <v/>
      </c>
    </row>
    <row r="4160">
      <c r="A4160">
        <f>IF(screen_TA_reviewer_A!$A4160="","",screen_TA_reviewer_A!$A4160)</f>
        <v/>
      </c>
      <c r="B4160">
        <f>IF(OR($A4160="",screen_TA_reviewer_A!$C4160=""),"",screen_TA_reviewer_A!$C4160)</f>
        <v/>
      </c>
      <c r="C4160">
        <f>IF(OR($A4160="",screen_TA_reviewer_B!$C4160=""),"",screen_TA_reviewer_B!$C4160)</f>
        <v/>
      </c>
      <c r="D4160">
        <f>IF(OR($A4160="",screen_TA_reviewer_A!$D4160=""),"",screen_TA_reviewer_A!$D4160)</f>
        <v/>
      </c>
      <c r="E4160">
        <f>IF(OR($A4160="",screen_TA_reviewer_B!$D4160=""),"",screen_TA_reviewer_B!$D4160)</f>
        <v/>
      </c>
      <c r="F4160">
        <f>IF(AND(B4160&lt;&gt;"",C4160&lt;&gt;""),1,"")</f>
        <v/>
      </c>
      <c r="G4160">
        <f>IF(F4160=1,IF(B4160=C4160,1,0),"")</f>
        <v/>
      </c>
      <c r="H4160">
        <f>IF(B4160="","",IFERROR(VLOOKUP(B4160,lst_TA_binary_map_table,2,FALSE),"INVALID"))</f>
        <v/>
      </c>
      <c r="I4160">
        <f>IF(C4160="","",IFERROR(VLOOKUP(C4160,lst_TA_binary_map_table,2,FALSE),"INVALID"))</f>
        <v/>
      </c>
      <c r="J4160">
        <f>IF(F4160=1,IF(H4160=I4160,1,0),"")</f>
        <v/>
      </c>
      <c r="K4160">
        <f>IF(G4160=0,1,"")</f>
        <v/>
      </c>
      <c r="L4160">
        <f>IF(K4160=1,COUNTIF($K$2:K4160,1),"")</f>
        <v/>
      </c>
    </row>
    <row r="4161">
      <c r="A4161">
        <f>IF(screen_TA_reviewer_A!$A4161="","",screen_TA_reviewer_A!$A4161)</f>
        <v/>
      </c>
      <c r="B4161">
        <f>IF(OR($A4161="",screen_TA_reviewer_A!$C4161=""),"",screen_TA_reviewer_A!$C4161)</f>
        <v/>
      </c>
      <c r="C4161">
        <f>IF(OR($A4161="",screen_TA_reviewer_B!$C4161=""),"",screen_TA_reviewer_B!$C4161)</f>
        <v/>
      </c>
      <c r="D4161">
        <f>IF(OR($A4161="",screen_TA_reviewer_A!$D4161=""),"",screen_TA_reviewer_A!$D4161)</f>
        <v/>
      </c>
      <c r="E4161">
        <f>IF(OR($A4161="",screen_TA_reviewer_B!$D4161=""),"",screen_TA_reviewer_B!$D4161)</f>
        <v/>
      </c>
      <c r="F4161">
        <f>IF(AND(B4161&lt;&gt;"",C4161&lt;&gt;""),1,"")</f>
        <v/>
      </c>
      <c r="G4161">
        <f>IF(F4161=1,IF(B4161=C4161,1,0),"")</f>
        <v/>
      </c>
      <c r="H4161">
        <f>IF(B4161="","",IFERROR(VLOOKUP(B4161,lst_TA_binary_map_table,2,FALSE),"INVALID"))</f>
        <v/>
      </c>
      <c r="I4161">
        <f>IF(C4161="","",IFERROR(VLOOKUP(C4161,lst_TA_binary_map_table,2,FALSE),"INVALID"))</f>
        <v/>
      </c>
      <c r="J4161">
        <f>IF(F4161=1,IF(H4161=I4161,1,0),"")</f>
        <v/>
      </c>
      <c r="K4161">
        <f>IF(G4161=0,1,"")</f>
        <v/>
      </c>
      <c r="L4161">
        <f>IF(K4161=1,COUNTIF($K$2:K4161,1),"")</f>
        <v/>
      </c>
    </row>
    <row r="4162">
      <c r="A4162">
        <f>IF(screen_TA_reviewer_A!$A4162="","",screen_TA_reviewer_A!$A4162)</f>
        <v/>
      </c>
      <c r="B4162">
        <f>IF(OR($A4162="",screen_TA_reviewer_A!$C4162=""),"",screen_TA_reviewer_A!$C4162)</f>
        <v/>
      </c>
      <c r="C4162">
        <f>IF(OR($A4162="",screen_TA_reviewer_B!$C4162=""),"",screen_TA_reviewer_B!$C4162)</f>
        <v/>
      </c>
      <c r="D4162">
        <f>IF(OR($A4162="",screen_TA_reviewer_A!$D4162=""),"",screen_TA_reviewer_A!$D4162)</f>
        <v/>
      </c>
      <c r="E4162">
        <f>IF(OR($A4162="",screen_TA_reviewer_B!$D4162=""),"",screen_TA_reviewer_B!$D4162)</f>
        <v/>
      </c>
      <c r="F4162">
        <f>IF(AND(B4162&lt;&gt;"",C4162&lt;&gt;""),1,"")</f>
        <v/>
      </c>
      <c r="G4162">
        <f>IF(F4162=1,IF(B4162=C4162,1,0),"")</f>
        <v/>
      </c>
      <c r="H4162">
        <f>IF(B4162="","",IFERROR(VLOOKUP(B4162,lst_TA_binary_map_table,2,FALSE),"INVALID"))</f>
        <v/>
      </c>
      <c r="I4162">
        <f>IF(C4162="","",IFERROR(VLOOKUP(C4162,lst_TA_binary_map_table,2,FALSE),"INVALID"))</f>
        <v/>
      </c>
      <c r="J4162">
        <f>IF(F4162=1,IF(H4162=I4162,1,0),"")</f>
        <v/>
      </c>
      <c r="K4162">
        <f>IF(G4162=0,1,"")</f>
        <v/>
      </c>
      <c r="L4162">
        <f>IF(K4162=1,COUNTIF($K$2:K4162,1),"")</f>
        <v/>
      </c>
    </row>
    <row r="4163">
      <c r="A4163">
        <f>IF(screen_TA_reviewer_A!$A4163="","",screen_TA_reviewer_A!$A4163)</f>
        <v/>
      </c>
      <c r="B4163">
        <f>IF(OR($A4163="",screen_TA_reviewer_A!$C4163=""),"",screen_TA_reviewer_A!$C4163)</f>
        <v/>
      </c>
      <c r="C4163">
        <f>IF(OR($A4163="",screen_TA_reviewer_B!$C4163=""),"",screen_TA_reviewer_B!$C4163)</f>
        <v/>
      </c>
      <c r="D4163">
        <f>IF(OR($A4163="",screen_TA_reviewer_A!$D4163=""),"",screen_TA_reviewer_A!$D4163)</f>
        <v/>
      </c>
      <c r="E4163">
        <f>IF(OR($A4163="",screen_TA_reviewer_B!$D4163=""),"",screen_TA_reviewer_B!$D4163)</f>
        <v/>
      </c>
      <c r="F4163">
        <f>IF(AND(B4163&lt;&gt;"",C4163&lt;&gt;""),1,"")</f>
        <v/>
      </c>
      <c r="G4163">
        <f>IF(F4163=1,IF(B4163=C4163,1,0),"")</f>
        <v/>
      </c>
      <c r="H4163">
        <f>IF(B4163="","",IFERROR(VLOOKUP(B4163,lst_TA_binary_map_table,2,FALSE),"INVALID"))</f>
        <v/>
      </c>
      <c r="I4163">
        <f>IF(C4163="","",IFERROR(VLOOKUP(C4163,lst_TA_binary_map_table,2,FALSE),"INVALID"))</f>
        <v/>
      </c>
      <c r="J4163">
        <f>IF(F4163=1,IF(H4163=I4163,1,0),"")</f>
        <v/>
      </c>
      <c r="K4163">
        <f>IF(G4163=0,1,"")</f>
        <v/>
      </c>
      <c r="L4163">
        <f>IF(K4163=1,COUNTIF($K$2:K4163,1),"")</f>
        <v/>
      </c>
    </row>
    <row r="4164">
      <c r="A4164">
        <f>IF(screen_TA_reviewer_A!$A4164="","",screen_TA_reviewer_A!$A4164)</f>
        <v/>
      </c>
      <c r="B4164">
        <f>IF(OR($A4164="",screen_TA_reviewer_A!$C4164=""),"",screen_TA_reviewer_A!$C4164)</f>
        <v/>
      </c>
      <c r="C4164">
        <f>IF(OR($A4164="",screen_TA_reviewer_B!$C4164=""),"",screen_TA_reviewer_B!$C4164)</f>
        <v/>
      </c>
      <c r="D4164">
        <f>IF(OR($A4164="",screen_TA_reviewer_A!$D4164=""),"",screen_TA_reviewer_A!$D4164)</f>
        <v/>
      </c>
      <c r="E4164">
        <f>IF(OR($A4164="",screen_TA_reviewer_B!$D4164=""),"",screen_TA_reviewer_B!$D4164)</f>
        <v/>
      </c>
      <c r="F4164">
        <f>IF(AND(B4164&lt;&gt;"",C4164&lt;&gt;""),1,"")</f>
        <v/>
      </c>
      <c r="G4164">
        <f>IF(F4164=1,IF(B4164=C4164,1,0),"")</f>
        <v/>
      </c>
      <c r="H4164">
        <f>IF(B4164="","",IFERROR(VLOOKUP(B4164,lst_TA_binary_map_table,2,FALSE),"INVALID"))</f>
        <v/>
      </c>
      <c r="I4164">
        <f>IF(C4164="","",IFERROR(VLOOKUP(C4164,lst_TA_binary_map_table,2,FALSE),"INVALID"))</f>
        <v/>
      </c>
      <c r="J4164">
        <f>IF(F4164=1,IF(H4164=I4164,1,0),"")</f>
        <v/>
      </c>
      <c r="K4164">
        <f>IF(G4164=0,1,"")</f>
        <v/>
      </c>
      <c r="L4164">
        <f>IF(K4164=1,COUNTIF($K$2:K4164,1),"")</f>
        <v/>
      </c>
    </row>
    <row r="4165">
      <c r="A4165">
        <f>IF(screen_TA_reviewer_A!$A4165="","",screen_TA_reviewer_A!$A4165)</f>
        <v/>
      </c>
      <c r="B4165">
        <f>IF(OR($A4165="",screen_TA_reviewer_A!$C4165=""),"",screen_TA_reviewer_A!$C4165)</f>
        <v/>
      </c>
      <c r="C4165">
        <f>IF(OR($A4165="",screen_TA_reviewer_B!$C4165=""),"",screen_TA_reviewer_B!$C4165)</f>
        <v/>
      </c>
      <c r="D4165">
        <f>IF(OR($A4165="",screen_TA_reviewer_A!$D4165=""),"",screen_TA_reviewer_A!$D4165)</f>
        <v/>
      </c>
      <c r="E4165">
        <f>IF(OR($A4165="",screen_TA_reviewer_B!$D4165=""),"",screen_TA_reviewer_B!$D4165)</f>
        <v/>
      </c>
      <c r="F4165">
        <f>IF(AND(B4165&lt;&gt;"",C4165&lt;&gt;""),1,"")</f>
        <v/>
      </c>
      <c r="G4165">
        <f>IF(F4165=1,IF(B4165=C4165,1,0),"")</f>
        <v/>
      </c>
      <c r="H4165">
        <f>IF(B4165="","",IFERROR(VLOOKUP(B4165,lst_TA_binary_map_table,2,FALSE),"INVALID"))</f>
        <v/>
      </c>
      <c r="I4165">
        <f>IF(C4165="","",IFERROR(VLOOKUP(C4165,lst_TA_binary_map_table,2,FALSE),"INVALID"))</f>
        <v/>
      </c>
      <c r="J4165">
        <f>IF(F4165=1,IF(H4165=I4165,1,0),"")</f>
        <v/>
      </c>
      <c r="K4165">
        <f>IF(G4165=0,1,"")</f>
        <v/>
      </c>
      <c r="L4165">
        <f>IF(K4165=1,COUNTIF($K$2:K4165,1),"")</f>
        <v/>
      </c>
    </row>
    <row r="4166">
      <c r="A4166">
        <f>IF(screen_TA_reviewer_A!$A4166="","",screen_TA_reviewer_A!$A4166)</f>
        <v/>
      </c>
      <c r="B4166">
        <f>IF(OR($A4166="",screen_TA_reviewer_A!$C4166=""),"",screen_TA_reviewer_A!$C4166)</f>
        <v/>
      </c>
      <c r="C4166">
        <f>IF(OR($A4166="",screen_TA_reviewer_B!$C4166=""),"",screen_TA_reviewer_B!$C4166)</f>
        <v/>
      </c>
      <c r="D4166">
        <f>IF(OR($A4166="",screen_TA_reviewer_A!$D4166=""),"",screen_TA_reviewer_A!$D4166)</f>
        <v/>
      </c>
      <c r="E4166">
        <f>IF(OR($A4166="",screen_TA_reviewer_B!$D4166=""),"",screen_TA_reviewer_B!$D4166)</f>
        <v/>
      </c>
      <c r="F4166">
        <f>IF(AND(B4166&lt;&gt;"",C4166&lt;&gt;""),1,"")</f>
        <v/>
      </c>
      <c r="G4166">
        <f>IF(F4166=1,IF(B4166=C4166,1,0),"")</f>
        <v/>
      </c>
      <c r="H4166">
        <f>IF(B4166="","",IFERROR(VLOOKUP(B4166,lst_TA_binary_map_table,2,FALSE),"INVALID"))</f>
        <v/>
      </c>
      <c r="I4166">
        <f>IF(C4166="","",IFERROR(VLOOKUP(C4166,lst_TA_binary_map_table,2,FALSE),"INVALID"))</f>
        <v/>
      </c>
      <c r="J4166">
        <f>IF(F4166=1,IF(H4166=I4166,1,0),"")</f>
        <v/>
      </c>
      <c r="K4166">
        <f>IF(G4166=0,1,"")</f>
        <v/>
      </c>
      <c r="L4166">
        <f>IF(K4166=1,COUNTIF($K$2:K4166,1),"")</f>
        <v/>
      </c>
    </row>
    <row r="4167">
      <c r="A4167">
        <f>IF(screen_TA_reviewer_A!$A4167="","",screen_TA_reviewer_A!$A4167)</f>
        <v/>
      </c>
      <c r="B4167">
        <f>IF(OR($A4167="",screen_TA_reviewer_A!$C4167=""),"",screen_TA_reviewer_A!$C4167)</f>
        <v/>
      </c>
      <c r="C4167">
        <f>IF(OR($A4167="",screen_TA_reviewer_B!$C4167=""),"",screen_TA_reviewer_B!$C4167)</f>
        <v/>
      </c>
      <c r="D4167">
        <f>IF(OR($A4167="",screen_TA_reviewer_A!$D4167=""),"",screen_TA_reviewer_A!$D4167)</f>
        <v/>
      </c>
      <c r="E4167">
        <f>IF(OR($A4167="",screen_TA_reviewer_B!$D4167=""),"",screen_TA_reviewer_B!$D4167)</f>
        <v/>
      </c>
      <c r="F4167">
        <f>IF(AND(B4167&lt;&gt;"",C4167&lt;&gt;""),1,"")</f>
        <v/>
      </c>
      <c r="G4167">
        <f>IF(F4167=1,IF(B4167=C4167,1,0),"")</f>
        <v/>
      </c>
      <c r="H4167">
        <f>IF(B4167="","",IFERROR(VLOOKUP(B4167,lst_TA_binary_map_table,2,FALSE),"INVALID"))</f>
        <v/>
      </c>
      <c r="I4167">
        <f>IF(C4167="","",IFERROR(VLOOKUP(C4167,lst_TA_binary_map_table,2,FALSE),"INVALID"))</f>
        <v/>
      </c>
      <c r="J4167">
        <f>IF(F4167=1,IF(H4167=I4167,1,0),"")</f>
        <v/>
      </c>
      <c r="K4167">
        <f>IF(G4167=0,1,"")</f>
        <v/>
      </c>
      <c r="L4167">
        <f>IF(K4167=1,COUNTIF($K$2:K4167,1),"")</f>
        <v/>
      </c>
    </row>
    <row r="4168">
      <c r="A4168">
        <f>IF(screen_TA_reviewer_A!$A4168="","",screen_TA_reviewer_A!$A4168)</f>
        <v/>
      </c>
      <c r="B4168">
        <f>IF(OR($A4168="",screen_TA_reviewer_A!$C4168=""),"",screen_TA_reviewer_A!$C4168)</f>
        <v/>
      </c>
      <c r="C4168">
        <f>IF(OR($A4168="",screen_TA_reviewer_B!$C4168=""),"",screen_TA_reviewer_B!$C4168)</f>
        <v/>
      </c>
      <c r="D4168">
        <f>IF(OR($A4168="",screen_TA_reviewer_A!$D4168=""),"",screen_TA_reviewer_A!$D4168)</f>
        <v/>
      </c>
      <c r="E4168">
        <f>IF(OR($A4168="",screen_TA_reviewer_B!$D4168=""),"",screen_TA_reviewer_B!$D4168)</f>
        <v/>
      </c>
      <c r="F4168">
        <f>IF(AND(B4168&lt;&gt;"",C4168&lt;&gt;""),1,"")</f>
        <v/>
      </c>
      <c r="G4168">
        <f>IF(F4168=1,IF(B4168=C4168,1,0),"")</f>
        <v/>
      </c>
      <c r="H4168">
        <f>IF(B4168="","",IFERROR(VLOOKUP(B4168,lst_TA_binary_map_table,2,FALSE),"INVALID"))</f>
        <v/>
      </c>
      <c r="I4168">
        <f>IF(C4168="","",IFERROR(VLOOKUP(C4168,lst_TA_binary_map_table,2,FALSE),"INVALID"))</f>
        <v/>
      </c>
      <c r="J4168">
        <f>IF(F4168=1,IF(H4168=I4168,1,0),"")</f>
        <v/>
      </c>
      <c r="K4168">
        <f>IF(G4168=0,1,"")</f>
        <v/>
      </c>
      <c r="L4168">
        <f>IF(K4168=1,COUNTIF($K$2:K4168,1),"")</f>
        <v/>
      </c>
    </row>
    <row r="4169">
      <c r="A4169">
        <f>IF(screen_TA_reviewer_A!$A4169="","",screen_TA_reviewer_A!$A4169)</f>
        <v/>
      </c>
      <c r="B4169">
        <f>IF(OR($A4169="",screen_TA_reviewer_A!$C4169=""),"",screen_TA_reviewer_A!$C4169)</f>
        <v/>
      </c>
      <c r="C4169">
        <f>IF(OR($A4169="",screen_TA_reviewer_B!$C4169=""),"",screen_TA_reviewer_B!$C4169)</f>
        <v/>
      </c>
      <c r="D4169">
        <f>IF(OR($A4169="",screen_TA_reviewer_A!$D4169=""),"",screen_TA_reviewer_A!$D4169)</f>
        <v/>
      </c>
      <c r="E4169">
        <f>IF(OR($A4169="",screen_TA_reviewer_B!$D4169=""),"",screen_TA_reviewer_B!$D4169)</f>
        <v/>
      </c>
      <c r="F4169">
        <f>IF(AND(B4169&lt;&gt;"",C4169&lt;&gt;""),1,"")</f>
        <v/>
      </c>
      <c r="G4169">
        <f>IF(F4169=1,IF(B4169=C4169,1,0),"")</f>
        <v/>
      </c>
      <c r="H4169">
        <f>IF(B4169="","",IFERROR(VLOOKUP(B4169,lst_TA_binary_map_table,2,FALSE),"INVALID"))</f>
        <v/>
      </c>
      <c r="I4169">
        <f>IF(C4169="","",IFERROR(VLOOKUP(C4169,lst_TA_binary_map_table,2,FALSE),"INVALID"))</f>
        <v/>
      </c>
      <c r="J4169">
        <f>IF(F4169=1,IF(H4169=I4169,1,0),"")</f>
        <v/>
      </c>
      <c r="K4169">
        <f>IF(G4169=0,1,"")</f>
        <v/>
      </c>
      <c r="L4169">
        <f>IF(K4169=1,COUNTIF($K$2:K4169,1),"")</f>
        <v/>
      </c>
    </row>
    <row r="4170">
      <c r="A4170">
        <f>IF(screen_TA_reviewer_A!$A4170="","",screen_TA_reviewer_A!$A4170)</f>
        <v/>
      </c>
      <c r="B4170">
        <f>IF(OR($A4170="",screen_TA_reviewer_A!$C4170=""),"",screen_TA_reviewer_A!$C4170)</f>
        <v/>
      </c>
      <c r="C4170">
        <f>IF(OR($A4170="",screen_TA_reviewer_B!$C4170=""),"",screen_TA_reviewer_B!$C4170)</f>
        <v/>
      </c>
      <c r="D4170">
        <f>IF(OR($A4170="",screen_TA_reviewer_A!$D4170=""),"",screen_TA_reviewer_A!$D4170)</f>
        <v/>
      </c>
      <c r="E4170">
        <f>IF(OR($A4170="",screen_TA_reviewer_B!$D4170=""),"",screen_TA_reviewer_B!$D4170)</f>
        <v/>
      </c>
      <c r="F4170">
        <f>IF(AND(B4170&lt;&gt;"",C4170&lt;&gt;""),1,"")</f>
        <v/>
      </c>
      <c r="G4170">
        <f>IF(F4170=1,IF(B4170=C4170,1,0),"")</f>
        <v/>
      </c>
      <c r="H4170">
        <f>IF(B4170="","",IFERROR(VLOOKUP(B4170,lst_TA_binary_map_table,2,FALSE),"INVALID"))</f>
        <v/>
      </c>
      <c r="I4170">
        <f>IF(C4170="","",IFERROR(VLOOKUP(C4170,lst_TA_binary_map_table,2,FALSE),"INVALID"))</f>
        <v/>
      </c>
      <c r="J4170">
        <f>IF(F4170=1,IF(H4170=I4170,1,0),"")</f>
        <v/>
      </c>
      <c r="K4170">
        <f>IF(G4170=0,1,"")</f>
        <v/>
      </c>
      <c r="L4170">
        <f>IF(K4170=1,COUNTIF($K$2:K4170,1),"")</f>
        <v/>
      </c>
    </row>
    <row r="4171">
      <c r="A4171">
        <f>IF(screen_TA_reviewer_A!$A4171="","",screen_TA_reviewer_A!$A4171)</f>
        <v/>
      </c>
      <c r="B4171">
        <f>IF(OR($A4171="",screen_TA_reviewer_A!$C4171=""),"",screen_TA_reviewer_A!$C4171)</f>
        <v/>
      </c>
      <c r="C4171">
        <f>IF(OR($A4171="",screen_TA_reviewer_B!$C4171=""),"",screen_TA_reviewer_B!$C4171)</f>
        <v/>
      </c>
      <c r="D4171">
        <f>IF(OR($A4171="",screen_TA_reviewer_A!$D4171=""),"",screen_TA_reviewer_A!$D4171)</f>
        <v/>
      </c>
      <c r="E4171">
        <f>IF(OR($A4171="",screen_TA_reviewer_B!$D4171=""),"",screen_TA_reviewer_B!$D4171)</f>
        <v/>
      </c>
      <c r="F4171">
        <f>IF(AND(B4171&lt;&gt;"",C4171&lt;&gt;""),1,"")</f>
        <v/>
      </c>
      <c r="G4171">
        <f>IF(F4171=1,IF(B4171=C4171,1,0),"")</f>
        <v/>
      </c>
      <c r="H4171">
        <f>IF(B4171="","",IFERROR(VLOOKUP(B4171,lst_TA_binary_map_table,2,FALSE),"INVALID"))</f>
        <v/>
      </c>
      <c r="I4171">
        <f>IF(C4171="","",IFERROR(VLOOKUP(C4171,lst_TA_binary_map_table,2,FALSE),"INVALID"))</f>
        <v/>
      </c>
      <c r="J4171">
        <f>IF(F4171=1,IF(H4171=I4171,1,0),"")</f>
        <v/>
      </c>
      <c r="K4171">
        <f>IF(G4171=0,1,"")</f>
        <v/>
      </c>
      <c r="L4171">
        <f>IF(K4171=1,COUNTIF($K$2:K4171,1),"")</f>
        <v/>
      </c>
    </row>
    <row r="4172">
      <c r="A4172">
        <f>IF(screen_TA_reviewer_A!$A4172="","",screen_TA_reviewer_A!$A4172)</f>
        <v/>
      </c>
      <c r="B4172">
        <f>IF(OR($A4172="",screen_TA_reviewer_A!$C4172=""),"",screen_TA_reviewer_A!$C4172)</f>
        <v/>
      </c>
      <c r="C4172">
        <f>IF(OR($A4172="",screen_TA_reviewer_B!$C4172=""),"",screen_TA_reviewer_B!$C4172)</f>
        <v/>
      </c>
      <c r="D4172">
        <f>IF(OR($A4172="",screen_TA_reviewer_A!$D4172=""),"",screen_TA_reviewer_A!$D4172)</f>
        <v/>
      </c>
      <c r="E4172">
        <f>IF(OR($A4172="",screen_TA_reviewer_B!$D4172=""),"",screen_TA_reviewer_B!$D4172)</f>
        <v/>
      </c>
      <c r="F4172">
        <f>IF(AND(B4172&lt;&gt;"",C4172&lt;&gt;""),1,"")</f>
        <v/>
      </c>
      <c r="G4172">
        <f>IF(F4172=1,IF(B4172=C4172,1,0),"")</f>
        <v/>
      </c>
      <c r="H4172">
        <f>IF(B4172="","",IFERROR(VLOOKUP(B4172,lst_TA_binary_map_table,2,FALSE),"INVALID"))</f>
        <v/>
      </c>
      <c r="I4172">
        <f>IF(C4172="","",IFERROR(VLOOKUP(C4172,lst_TA_binary_map_table,2,FALSE),"INVALID"))</f>
        <v/>
      </c>
      <c r="J4172">
        <f>IF(F4172=1,IF(H4172=I4172,1,0),"")</f>
        <v/>
      </c>
      <c r="K4172">
        <f>IF(G4172=0,1,"")</f>
        <v/>
      </c>
      <c r="L4172">
        <f>IF(K4172=1,COUNTIF($K$2:K4172,1),"")</f>
        <v/>
      </c>
    </row>
    <row r="4173">
      <c r="A4173">
        <f>IF(screen_TA_reviewer_A!$A4173="","",screen_TA_reviewer_A!$A4173)</f>
        <v/>
      </c>
      <c r="B4173">
        <f>IF(OR($A4173="",screen_TA_reviewer_A!$C4173=""),"",screen_TA_reviewer_A!$C4173)</f>
        <v/>
      </c>
      <c r="C4173">
        <f>IF(OR($A4173="",screen_TA_reviewer_B!$C4173=""),"",screen_TA_reviewer_B!$C4173)</f>
        <v/>
      </c>
      <c r="D4173">
        <f>IF(OR($A4173="",screen_TA_reviewer_A!$D4173=""),"",screen_TA_reviewer_A!$D4173)</f>
        <v/>
      </c>
      <c r="E4173">
        <f>IF(OR($A4173="",screen_TA_reviewer_B!$D4173=""),"",screen_TA_reviewer_B!$D4173)</f>
        <v/>
      </c>
      <c r="F4173">
        <f>IF(AND(B4173&lt;&gt;"",C4173&lt;&gt;""),1,"")</f>
        <v/>
      </c>
      <c r="G4173">
        <f>IF(F4173=1,IF(B4173=C4173,1,0),"")</f>
        <v/>
      </c>
      <c r="H4173">
        <f>IF(B4173="","",IFERROR(VLOOKUP(B4173,lst_TA_binary_map_table,2,FALSE),"INVALID"))</f>
        <v/>
      </c>
      <c r="I4173">
        <f>IF(C4173="","",IFERROR(VLOOKUP(C4173,lst_TA_binary_map_table,2,FALSE),"INVALID"))</f>
        <v/>
      </c>
      <c r="J4173">
        <f>IF(F4173=1,IF(H4173=I4173,1,0),"")</f>
        <v/>
      </c>
      <c r="K4173">
        <f>IF(G4173=0,1,"")</f>
        <v/>
      </c>
      <c r="L4173">
        <f>IF(K4173=1,COUNTIF($K$2:K4173,1),"")</f>
        <v/>
      </c>
    </row>
    <row r="4174">
      <c r="A4174">
        <f>IF(screen_TA_reviewer_A!$A4174="","",screen_TA_reviewer_A!$A4174)</f>
        <v/>
      </c>
      <c r="B4174">
        <f>IF(OR($A4174="",screen_TA_reviewer_A!$C4174=""),"",screen_TA_reviewer_A!$C4174)</f>
        <v/>
      </c>
      <c r="C4174">
        <f>IF(OR($A4174="",screen_TA_reviewer_B!$C4174=""),"",screen_TA_reviewer_B!$C4174)</f>
        <v/>
      </c>
      <c r="D4174">
        <f>IF(OR($A4174="",screen_TA_reviewer_A!$D4174=""),"",screen_TA_reviewer_A!$D4174)</f>
        <v/>
      </c>
      <c r="E4174">
        <f>IF(OR($A4174="",screen_TA_reviewer_B!$D4174=""),"",screen_TA_reviewer_B!$D4174)</f>
        <v/>
      </c>
      <c r="F4174">
        <f>IF(AND(B4174&lt;&gt;"",C4174&lt;&gt;""),1,"")</f>
        <v/>
      </c>
      <c r="G4174">
        <f>IF(F4174=1,IF(B4174=C4174,1,0),"")</f>
        <v/>
      </c>
      <c r="H4174">
        <f>IF(B4174="","",IFERROR(VLOOKUP(B4174,lst_TA_binary_map_table,2,FALSE),"INVALID"))</f>
        <v/>
      </c>
      <c r="I4174">
        <f>IF(C4174="","",IFERROR(VLOOKUP(C4174,lst_TA_binary_map_table,2,FALSE),"INVALID"))</f>
        <v/>
      </c>
      <c r="J4174">
        <f>IF(F4174=1,IF(H4174=I4174,1,0),"")</f>
        <v/>
      </c>
      <c r="K4174">
        <f>IF(G4174=0,1,"")</f>
        <v/>
      </c>
      <c r="L4174">
        <f>IF(K4174=1,COUNTIF($K$2:K4174,1),"")</f>
        <v/>
      </c>
    </row>
    <row r="4175">
      <c r="A4175">
        <f>IF(screen_TA_reviewer_A!$A4175="","",screen_TA_reviewer_A!$A4175)</f>
        <v/>
      </c>
      <c r="B4175">
        <f>IF(OR($A4175="",screen_TA_reviewer_A!$C4175=""),"",screen_TA_reviewer_A!$C4175)</f>
        <v/>
      </c>
      <c r="C4175">
        <f>IF(OR($A4175="",screen_TA_reviewer_B!$C4175=""),"",screen_TA_reviewer_B!$C4175)</f>
        <v/>
      </c>
      <c r="D4175">
        <f>IF(OR($A4175="",screen_TA_reviewer_A!$D4175=""),"",screen_TA_reviewer_A!$D4175)</f>
        <v/>
      </c>
      <c r="E4175">
        <f>IF(OR($A4175="",screen_TA_reviewer_B!$D4175=""),"",screen_TA_reviewer_B!$D4175)</f>
        <v/>
      </c>
      <c r="F4175">
        <f>IF(AND(B4175&lt;&gt;"",C4175&lt;&gt;""),1,"")</f>
        <v/>
      </c>
      <c r="G4175">
        <f>IF(F4175=1,IF(B4175=C4175,1,0),"")</f>
        <v/>
      </c>
      <c r="H4175">
        <f>IF(B4175="","",IFERROR(VLOOKUP(B4175,lst_TA_binary_map_table,2,FALSE),"INVALID"))</f>
        <v/>
      </c>
      <c r="I4175">
        <f>IF(C4175="","",IFERROR(VLOOKUP(C4175,lst_TA_binary_map_table,2,FALSE),"INVALID"))</f>
        <v/>
      </c>
      <c r="J4175">
        <f>IF(F4175=1,IF(H4175=I4175,1,0),"")</f>
        <v/>
      </c>
      <c r="K4175">
        <f>IF(G4175=0,1,"")</f>
        <v/>
      </c>
      <c r="L4175">
        <f>IF(K4175=1,COUNTIF($K$2:K4175,1),"")</f>
        <v/>
      </c>
    </row>
    <row r="4176">
      <c r="A4176">
        <f>IF(screen_TA_reviewer_A!$A4176="","",screen_TA_reviewer_A!$A4176)</f>
        <v/>
      </c>
      <c r="B4176">
        <f>IF(OR($A4176="",screen_TA_reviewer_A!$C4176=""),"",screen_TA_reviewer_A!$C4176)</f>
        <v/>
      </c>
      <c r="C4176">
        <f>IF(OR($A4176="",screen_TA_reviewer_B!$C4176=""),"",screen_TA_reviewer_B!$C4176)</f>
        <v/>
      </c>
      <c r="D4176">
        <f>IF(OR($A4176="",screen_TA_reviewer_A!$D4176=""),"",screen_TA_reviewer_A!$D4176)</f>
        <v/>
      </c>
      <c r="E4176">
        <f>IF(OR($A4176="",screen_TA_reviewer_B!$D4176=""),"",screen_TA_reviewer_B!$D4176)</f>
        <v/>
      </c>
      <c r="F4176">
        <f>IF(AND(B4176&lt;&gt;"",C4176&lt;&gt;""),1,"")</f>
        <v/>
      </c>
      <c r="G4176">
        <f>IF(F4176=1,IF(B4176=C4176,1,0),"")</f>
        <v/>
      </c>
      <c r="H4176">
        <f>IF(B4176="","",IFERROR(VLOOKUP(B4176,lst_TA_binary_map_table,2,FALSE),"INVALID"))</f>
        <v/>
      </c>
      <c r="I4176">
        <f>IF(C4176="","",IFERROR(VLOOKUP(C4176,lst_TA_binary_map_table,2,FALSE),"INVALID"))</f>
        <v/>
      </c>
      <c r="J4176">
        <f>IF(F4176=1,IF(H4176=I4176,1,0),"")</f>
        <v/>
      </c>
      <c r="K4176">
        <f>IF(G4176=0,1,"")</f>
        <v/>
      </c>
      <c r="L4176">
        <f>IF(K4176=1,COUNTIF($K$2:K4176,1),"")</f>
        <v/>
      </c>
    </row>
    <row r="4177">
      <c r="A4177">
        <f>IF(screen_TA_reviewer_A!$A4177="","",screen_TA_reviewer_A!$A4177)</f>
        <v/>
      </c>
      <c r="B4177">
        <f>IF(OR($A4177="",screen_TA_reviewer_A!$C4177=""),"",screen_TA_reviewer_A!$C4177)</f>
        <v/>
      </c>
      <c r="C4177">
        <f>IF(OR($A4177="",screen_TA_reviewer_B!$C4177=""),"",screen_TA_reviewer_B!$C4177)</f>
        <v/>
      </c>
      <c r="D4177">
        <f>IF(OR($A4177="",screen_TA_reviewer_A!$D4177=""),"",screen_TA_reviewer_A!$D4177)</f>
        <v/>
      </c>
      <c r="E4177">
        <f>IF(OR($A4177="",screen_TA_reviewer_B!$D4177=""),"",screen_TA_reviewer_B!$D4177)</f>
        <v/>
      </c>
      <c r="F4177">
        <f>IF(AND(B4177&lt;&gt;"",C4177&lt;&gt;""),1,"")</f>
        <v/>
      </c>
      <c r="G4177">
        <f>IF(F4177=1,IF(B4177=C4177,1,0),"")</f>
        <v/>
      </c>
      <c r="H4177">
        <f>IF(B4177="","",IFERROR(VLOOKUP(B4177,lst_TA_binary_map_table,2,FALSE),"INVALID"))</f>
        <v/>
      </c>
      <c r="I4177">
        <f>IF(C4177="","",IFERROR(VLOOKUP(C4177,lst_TA_binary_map_table,2,FALSE),"INVALID"))</f>
        <v/>
      </c>
      <c r="J4177">
        <f>IF(F4177=1,IF(H4177=I4177,1,0),"")</f>
        <v/>
      </c>
      <c r="K4177">
        <f>IF(G4177=0,1,"")</f>
        <v/>
      </c>
      <c r="L4177">
        <f>IF(K4177=1,COUNTIF($K$2:K4177,1),"")</f>
        <v/>
      </c>
    </row>
    <row r="4178">
      <c r="A4178">
        <f>IF(screen_TA_reviewer_A!$A4178="","",screen_TA_reviewer_A!$A4178)</f>
        <v/>
      </c>
      <c r="B4178">
        <f>IF(OR($A4178="",screen_TA_reviewer_A!$C4178=""),"",screen_TA_reviewer_A!$C4178)</f>
        <v/>
      </c>
      <c r="C4178">
        <f>IF(OR($A4178="",screen_TA_reviewer_B!$C4178=""),"",screen_TA_reviewer_B!$C4178)</f>
        <v/>
      </c>
      <c r="D4178">
        <f>IF(OR($A4178="",screen_TA_reviewer_A!$D4178=""),"",screen_TA_reviewer_A!$D4178)</f>
        <v/>
      </c>
      <c r="E4178">
        <f>IF(OR($A4178="",screen_TA_reviewer_B!$D4178=""),"",screen_TA_reviewer_B!$D4178)</f>
        <v/>
      </c>
      <c r="F4178">
        <f>IF(AND(B4178&lt;&gt;"",C4178&lt;&gt;""),1,"")</f>
        <v/>
      </c>
      <c r="G4178">
        <f>IF(F4178=1,IF(B4178=C4178,1,0),"")</f>
        <v/>
      </c>
      <c r="H4178">
        <f>IF(B4178="","",IFERROR(VLOOKUP(B4178,lst_TA_binary_map_table,2,FALSE),"INVALID"))</f>
        <v/>
      </c>
      <c r="I4178">
        <f>IF(C4178="","",IFERROR(VLOOKUP(C4178,lst_TA_binary_map_table,2,FALSE),"INVALID"))</f>
        <v/>
      </c>
      <c r="J4178">
        <f>IF(F4178=1,IF(H4178=I4178,1,0),"")</f>
        <v/>
      </c>
      <c r="K4178">
        <f>IF(G4178=0,1,"")</f>
        <v/>
      </c>
      <c r="L4178">
        <f>IF(K4178=1,COUNTIF($K$2:K4178,1),"")</f>
        <v/>
      </c>
    </row>
    <row r="4179">
      <c r="A4179">
        <f>IF(screen_TA_reviewer_A!$A4179="","",screen_TA_reviewer_A!$A4179)</f>
        <v/>
      </c>
      <c r="B4179">
        <f>IF(OR($A4179="",screen_TA_reviewer_A!$C4179=""),"",screen_TA_reviewer_A!$C4179)</f>
        <v/>
      </c>
      <c r="C4179">
        <f>IF(OR($A4179="",screen_TA_reviewer_B!$C4179=""),"",screen_TA_reviewer_B!$C4179)</f>
        <v/>
      </c>
      <c r="D4179">
        <f>IF(OR($A4179="",screen_TA_reviewer_A!$D4179=""),"",screen_TA_reviewer_A!$D4179)</f>
        <v/>
      </c>
      <c r="E4179">
        <f>IF(OR($A4179="",screen_TA_reviewer_B!$D4179=""),"",screen_TA_reviewer_B!$D4179)</f>
        <v/>
      </c>
      <c r="F4179">
        <f>IF(AND(B4179&lt;&gt;"",C4179&lt;&gt;""),1,"")</f>
        <v/>
      </c>
      <c r="G4179">
        <f>IF(F4179=1,IF(B4179=C4179,1,0),"")</f>
        <v/>
      </c>
      <c r="H4179">
        <f>IF(B4179="","",IFERROR(VLOOKUP(B4179,lst_TA_binary_map_table,2,FALSE),"INVALID"))</f>
        <v/>
      </c>
      <c r="I4179">
        <f>IF(C4179="","",IFERROR(VLOOKUP(C4179,lst_TA_binary_map_table,2,FALSE),"INVALID"))</f>
        <v/>
      </c>
      <c r="J4179">
        <f>IF(F4179=1,IF(H4179=I4179,1,0),"")</f>
        <v/>
      </c>
      <c r="K4179">
        <f>IF(G4179=0,1,"")</f>
        <v/>
      </c>
      <c r="L4179">
        <f>IF(K4179=1,COUNTIF($K$2:K4179,1),"")</f>
        <v/>
      </c>
    </row>
    <row r="4180">
      <c r="A4180">
        <f>IF(screen_TA_reviewer_A!$A4180="","",screen_TA_reviewer_A!$A4180)</f>
        <v/>
      </c>
      <c r="B4180">
        <f>IF(OR($A4180="",screen_TA_reviewer_A!$C4180=""),"",screen_TA_reviewer_A!$C4180)</f>
        <v/>
      </c>
      <c r="C4180">
        <f>IF(OR($A4180="",screen_TA_reviewer_B!$C4180=""),"",screen_TA_reviewer_B!$C4180)</f>
        <v/>
      </c>
      <c r="D4180">
        <f>IF(OR($A4180="",screen_TA_reviewer_A!$D4180=""),"",screen_TA_reviewer_A!$D4180)</f>
        <v/>
      </c>
      <c r="E4180">
        <f>IF(OR($A4180="",screen_TA_reviewer_B!$D4180=""),"",screen_TA_reviewer_B!$D4180)</f>
        <v/>
      </c>
      <c r="F4180">
        <f>IF(AND(B4180&lt;&gt;"",C4180&lt;&gt;""),1,"")</f>
        <v/>
      </c>
      <c r="G4180">
        <f>IF(F4180=1,IF(B4180=C4180,1,0),"")</f>
        <v/>
      </c>
      <c r="H4180">
        <f>IF(B4180="","",IFERROR(VLOOKUP(B4180,lst_TA_binary_map_table,2,FALSE),"INVALID"))</f>
        <v/>
      </c>
      <c r="I4180">
        <f>IF(C4180="","",IFERROR(VLOOKUP(C4180,lst_TA_binary_map_table,2,FALSE),"INVALID"))</f>
        <v/>
      </c>
      <c r="J4180">
        <f>IF(F4180=1,IF(H4180=I4180,1,0),"")</f>
        <v/>
      </c>
      <c r="K4180">
        <f>IF(G4180=0,1,"")</f>
        <v/>
      </c>
      <c r="L4180">
        <f>IF(K4180=1,COUNTIF($K$2:K4180,1),"")</f>
        <v/>
      </c>
    </row>
    <row r="4181">
      <c r="A4181">
        <f>IF(screen_TA_reviewer_A!$A4181="","",screen_TA_reviewer_A!$A4181)</f>
        <v/>
      </c>
      <c r="B4181">
        <f>IF(OR($A4181="",screen_TA_reviewer_A!$C4181=""),"",screen_TA_reviewer_A!$C4181)</f>
        <v/>
      </c>
      <c r="C4181">
        <f>IF(OR($A4181="",screen_TA_reviewer_B!$C4181=""),"",screen_TA_reviewer_B!$C4181)</f>
        <v/>
      </c>
      <c r="D4181">
        <f>IF(OR($A4181="",screen_TA_reviewer_A!$D4181=""),"",screen_TA_reviewer_A!$D4181)</f>
        <v/>
      </c>
      <c r="E4181">
        <f>IF(OR($A4181="",screen_TA_reviewer_B!$D4181=""),"",screen_TA_reviewer_B!$D4181)</f>
        <v/>
      </c>
      <c r="F4181">
        <f>IF(AND(B4181&lt;&gt;"",C4181&lt;&gt;""),1,"")</f>
        <v/>
      </c>
      <c r="G4181">
        <f>IF(F4181=1,IF(B4181=C4181,1,0),"")</f>
        <v/>
      </c>
      <c r="H4181">
        <f>IF(B4181="","",IFERROR(VLOOKUP(B4181,lst_TA_binary_map_table,2,FALSE),"INVALID"))</f>
        <v/>
      </c>
      <c r="I4181">
        <f>IF(C4181="","",IFERROR(VLOOKUP(C4181,lst_TA_binary_map_table,2,FALSE),"INVALID"))</f>
        <v/>
      </c>
      <c r="J4181">
        <f>IF(F4181=1,IF(H4181=I4181,1,0),"")</f>
        <v/>
      </c>
      <c r="K4181">
        <f>IF(G4181=0,1,"")</f>
        <v/>
      </c>
      <c r="L4181">
        <f>IF(K4181=1,COUNTIF($K$2:K4181,1),"")</f>
        <v/>
      </c>
    </row>
    <row r="4182">
      <c r="A4182">
        <f>IF(screen_TA_reviewer_A!$A4182="","",screen_TA_reviewer_A!$A4182)</f>
        <v/>
      </c>
      <c r="B4182">
        <f>IF(OR($A4182="",screen_TA_reviewer_A!$C4182=""),"",screen_TA_reviewer_A!$C4182)</f>
        <v/>
      </c>
      <c r="C4182">
        <f>IF(OR($A4182="",screen_TA_reviewer_B!$C4182=""),"",screen_TA_reviewer_B!$C4182)</f>
        <v/>
      </c>
      <c r="D4182">
        <f>IF(OR($A4182="",screen_TA_reviewer_A!$D4182=""),"",screen_TA_reviewer_A!$D4182)</f>
        <v/>
      </c>
      <c r="E4182">
        <f>IF(OR($A4182="",screen_TA_reviewer_B!$D4182=""),"",screen_TA_reviewer_B!$D4182)</f>
        <v/>
      </c>
      <c r="F4182">
        <f>IF(AND(B4182&lt;&gt;"",C4182&lt;&gt;""),1,"")</f>
        <v/>
      </c>
      <c r="G4182">
        <f>IF(F4182=1,IF(B4182=C4182,1,0),"")</f>
        <v/>
      </c>
      <c r="H4182">
        <f>IF(B4182="","",IFERROR(VLOOKUP(B4182,lst_TA_binary_map_table,2,FALSE),"INVALID"))</f>
        <v/>
      </c>
      <c r="I4182">
        <f>IF(C4182="","",IFERROR(VLOOKUP(C4182,lst_TA_binary_map_table,2,FALSE),"INVALID"))</f>
        <v/>
      </c>
      <c r="J4182">
        <f>IF(F4182=1,IF(H4182=I4182,1,0),"")</f>
        <v/>
      </c>
      <c r="K4182">
        <f>IF(G4182=0,1,"")</f>
        <v/>
      </c>
      <c r="L4182">
        <f>IF(K4182=1,COUNTIF($K$2:K4182,1),"")</f>
        <v/>
      </c>
    </row>
    <row r="4183">
      <c r="A4183">
        <f>IF(screen_TA_reviewer_A!$A4183="","",screen_TA_reviewer_A!$A4183)</f>
        <v/>
      </c>
      <c r="B4183">
        <f>IF(OR($A4183="",screen_TA_reviewer_A!$C4183=""),"",screen_TA_reviewer_A!$C4183)</f>
        <v/>
      </c>
      <c r="C4183">
        <f>IF(OR($A4183="",screen_TA_reviewer_B!$C4183=""),"",screen_TA_reviewer_B!$C4183)</f>
        <v/>
      </c>
      <c r="D4183">
        <f>IF(OR($A4183="",screen_TA_reviewer_A!$D4183=""),"",screen_TA_reviewer_A!$D4183)</f>
        <v/>
      </c>
      <c r="E4183">
        <f>IF(OR($A4183="",screen_TA_reviewer_B!$D4183=""),"",screen_TA_reviewer_B!$D4183)</f>
        <v/>
      </c>
      <c r="F4183">
        <f>IF(AND(B4183&lt;&gt;"",C4183&lt;&gt;""),1,"")</f>
        <v/>
      </c>
      <c r="G4183">
        <f>IF(F4183=1,IF(B4183=C4183,1,0),"")</f>
        <v/>
      </c>
      <c r="H4183">
        <f>IF(B4183="","",IFERROR(VLOOKUP(B4183,lst_TA_binary_map_table,2,FALSE),"INVALID"))</f>
        <v/>
      </c>
      <c r="I4183">
        <f>IF(C4183="","",IFERROR(VLOOKUP(C4183,lst_TA_binary_map_table,2,FALSE),"INVALID"))</f>
        <v/>
      </c>
      <c r="J4183">
        <f>IF(F4183=1,IF(H4183=I4183,1,0),"")</f>
        <v/>
      </c>
      <c r="K4183">
        <f>IF(G4183=0,1,"")</f>
        <v/>
      </c>
      <c r="L4183">
        <f>IF(K4183=1,COUNTIF($K$2:K4183,1),"")</f>
        <v/>
      </c>
    </row>
    <row r="4184">
      <c r="A4184">
        <f>IF(screen_TA_reviewer_A!$A4184="","",screen_TA_reviewer_A!$A4184)</f>
        <v/>
      </c>
      <c r="B4184">
        <f>IF(OR($A4184="",screen_TA_reviewer_A!$C4184=""),"",screen_TA_reviewer_A!$C4184)</f>
        <v/>
      </c>
      <c r="C4184">
        <f>IF(OR($A4184="",screen_TA_reviewer_B!$C4184=""),"",screen_TA_reviewer_B!$C4184)</f>
        <v/>
      </c>
      <c r="D4184">
        <f>IF(OR($A4184="",screen_TA_reviewer_A!$D4184=""),"",screen_TA_reviewer_A!$D4184)</f>
        <v/>
      </c>
      <c r="E4184">
        <f>IF(OR($A4184="",screen_TA_reviewer_B!$D4184=""),"",screen_TA_reviewer_B!$D4184)</f>
        <v/>
      </c>
      <c r="F4184">
        <f>IF(AND(B4184&lt;&gt;"",C4184&lt;&gt;""),1,"")</f>
        <v/>
      </c>
      <c r="G4184">
        <f>IF(F4184=1,IF(B4184=C4184,1,0),"")</f>
        <v/>
      </c>
      <c r="H4184">
        <f>IF(B4184="","",IFERROR(VLOOKUP(B4184,lst_TA_binary_map_table,2,FALSE),"INVALID"))</f>
        <v/>
      </c>
      <c r="I4184">
        <f>IF(C4184="","",IFERROR(VLOOKUP(C4184,lst_TA_binary_map_table,2,FALSE),"INVALID"))</f>
        <v/>
      </c>
      <c r="J4184">
        <f>IF(F4184=1,IF(H4184=I4184,1,0),"")</f>
        <v/>
      </c>
      <c r="K4184">
        <f>IF(G4184=0,1,"")</f>
        <v/>
      </c>
      <c r="L4184">
        <f>IF(K4184=1,COUNTIF($K$2:K4184,1),"")</f>
        <v/>
      </c>
    </row>
    <row r="4185">
      <c r="A4185">
        <f>IF(screen_TA_reviewer_A!$A4185="","",screen_TA_reviewer_A!$A4185)</f>
        <v/>
      </c>
      <c r="B4185">
        <f>IF(OR($A4185="",screen_TA_reviewer_A!$C4185=""),"",screen_TA_reviewer_A!$C4185)</f>
        <v/>
      </c>
      <c r="C4185">
        <f>IF(OR($A4185="",screen_TA_reviewer_B!$C4185=""),"",screen_TA_reviewer_B!$C4185)</f>
        <v/>
      </c>
      <c r="D4185">
        <f>IF(OR($A4185="",screen_TA_reviewer_A!$D4185=""),"",screen_TA_reviewer_A!$D4185)</f>
        <v/>
      </c>
      <c r="E4185">
        <f>IF(OR($A4185="",screen_TA_reviewer_B!$D4185=""),"",screen_TA_reviewer_B!$D4185)</f>
        <v/>
      </c>
      <c r="F4185">
        <f>IF(AND(B4185&lt;&gt;"",C4185&lt;&gt;""),1,"")</f>
        <v/>
      </c>
      <c r="G4185">
        <f>IF(F4185=1,IF(B4185=C4185,1,0),"")</f>
        <v/>
      </c>
      <c r="H4185">
        <f>IF(B4185="","",IFERROR(VLOOKUP(B4185,lst_TA_binary_map_table,2,FALSE),"INVALID"))</f>
        <v/>
      </c>
      <c r="I4185">
        <f>IF(C4185="","",IFERROR(VLOOKUP(C4185,lst_TA_binary_map_table,2,FALSE),"INVALID"))</f>
        <v/>
      </c>
      <c r="J4185">
        <f>IF(F4185=1,IF(H4185=I4185,1,0),"")</f>
        <v/>
      </c>
      <c r="K4185">
        <f>IF(G4185=0,1,"")</f>
        <v/>
      </c>
      <c r="L4185">
        <f>IF(K4185=1,COUNTIF($K$2:K4185,1),"")</f>
        <v/>
      </c>
    </row>
    <row r="4186">
      <c r="A4186">
        <f>IF(screen_TA_reviewer_A!$A4186="","",screen_TA_reviewer_A!$A4186)</f>
        <v/>
      </c>
      <c r="B4186">
        <f>IF(OR($A4186="",screen_TA_reviewer_A!$C4186=""),"",screen_TA_reviewer_A!$C4186)</f>
        <v/>
      </c>
      <c r="C4186">
        <f>IF(OR($A4186="",screen_TA_reviewer_B!$C4186=""),"",screen_TA_reviewer_B!$C4186)</f>
        <v/>
      </c>
      <c r="D4186">
        <f>IF(OR($A4186="",screen_TA_reviewer_A!$D4186=""),"",screen_TA_reviewer_A!$D4186)</f>
        <v/>
      </c>
      <c r="E4186">
        <f>IF(OR($A4186="",screen_TA_reviewer_B!$D4186=""),"",screen_TA_reviewer_B!$D4186)</f>
        <v/>
      </c>
      <c r="F4186">
        <f>IF(AND(B4186&lt;&gt;"",C4186&lt;&gt;""),1,"")</f>
        <v/>
      </c>
      <c r="G4186">
        <f>IF(F4186=1,IF(B4186=C4186,1,0),"")</f>
        <v/>
      </c>
      <c r="H4186">
        <f>IF(B4186="","",IFERROR(VLOOKUP(B4186,lst_TA_binary_map_table,2,FALSE),"INVALID"))</f>
        <v/>
      </c>
      <c r="I4186">
        <f>IF(C4186="","",IFERROR(VLOOKUP(C4186,lst_TA_binary_map_table,2,FALSE),"INVALID"))</f>
        <v/>
      </c>
      <c r="J4186">
        <f>IF(F4186=1,IF(H4186=I4186,1,0),"")</f>
        <v/>
      </c>
      <c r="K4186">
        <f>IF(G4186=0,1,"")</f>
        <v/>
      </c>
      <c r="L4186">
        <f>IF(K4186=1,COUNTIF($K$2:K4186,1),"")</f>
        <v/>
      </c>
    </row>
    <row r="4187">
      <c r="A4187">
        <f>IF(screen_TA_reviewer_A!$A4187="","",screen_TA_reviewer_A!$A4187)</f>
        <v/>
      </c>
      <c r="B4187">
        <f>IF(OR($A4187="",screen_TA_reviewer_A!$C4187=""),"",screen_TA_reviewer_A!$C4187)</f>
        <v/>
      </c>
      <c r="C4187">
        <f>IF(OR($A4187="",screen_TA_reviewer_B!$C4187=""),"",screen_TA_reviewer_B!$C4187)</f>
        <v/>
      </c>
      <c r="D4187">
        <f>IF(OR($A4187="",screen_TA_reviewer_A!$D4187=""),"",screen_TA_reviewer_A!$D4187)</f>
        <v/>
      </c>
      <c r="E4187">
        <f>IF(OR($A4187="",screen_TA_reviewer_B!$D4187=""),"",screen_TA_reviewer_B!$D4187)</f>
        <v/>
      </c>
      <c r="F4187">
        <f>IF(AND(B4187&lt;&gt;"",C4187&lt;&gt;""),1,"")</f>
        <v/>
      </c>
      <c r="G4187">
        <f>IF(F4187=1,IF(B4187=C4187,1,0),"")</f>
        <v/>
      </c>
      <c r="H4187">
        <f>IF(B4187="","",IFERROR(VLOOKUP(B4187,lst_TA_binary_map_table,2,FALSE),"INVALID"))</f>
        <v/>
      </c>
      <c r="I4187">
        <f>IF(C4187="","",IFERROR(VLOOKUP(C4187,lst_TA_binary_map_table,2,FALSE),"INVALID"))</f>
        <v/>
      </c>
      <c r="J4187">
        <f>IF(F4187=1,IF(H4187=I4187,1,0),"")</f>
        <v/>
      </c>
      <c r="K4187">
        <f>IF(G4187=0,1,"")</f>
        <v/>
      </c>
      <c r="L4187">
        <f>IF(K4187=1,COUNTIF($K$2:K4187,1),"")</f>
        <v/>
      </c>
    </row>
    <row r="4188">
      <c r="A4188">
        <f>IF(screen_TA_reviewer_A!$A4188="","",screen_TA_reviewer_A!$A4188)</f>
        <v/>
      </c>
      <c r="B4188">
        <f>IF(OR($A4188="",screen_TA_reviewer_A!$C4188=""),"",screen_TA_reviewer_A!$C4188)</f>
        <v/>
      </c>
      <c r="C4188">
        <f>IF(OR($A4188="",screen_TA_reviewer_B!$C4188=""),"",screen_TA_reviewer_B!$C4188)</f>
        <v/>
      </c>
      <c r="D4188">
        <f>IF(OR($A4188="",screen_TA_reviewer_A!$D4188=""),"",screen_TA_reviewer_A!$D4188)</f>
        <v/>
      </c>
      <c r="E4188">
        <f>IF(OR($A4188="",screen_TA_reviewer_B!$D4188=""),"",screen_TA_reviewer_B!$D4188)</f>
        <v/>
      </c>
      <c r="F4188">
        <f>IF(AND(B4188&lt;&gt;"",C4188&lt;&gt;""),1,"")</f>
        <v/>
      </c>
      <c r="G4188">
        <f>IF(F4188=1,IF(B4188=C4188,1,0),"")</f>
        <v/>
      </c>
      <c r="H4188">
        <f>IF(B4188="","",IFERROR(VLOOKUP(B4188,lst_TA_binary_map_table,2,FALSE),"INVALID"))</f>
        <v/>
      </c>
      <c r="I4188">
        <f>IF(C4188="","",IFERROR(VLOOKUP(C4188,lst_TA_binary_map_table,2,FALSE),"INVALID"))</f>
        <v/>
      </c>
      <c r="J4188">
        <f>IF(F4188=1,IF(H4188=I4188,1,0),"")</f>
        <v/>
      </c>
      <c r="K4188">
        <f>IF(G4188=0,1,"")</f>
        <v/>
      </c>
      <c r="L4188">
        <f>IF(K4188=1,COUNTIF($K$2:K4188,1),"")</f>
        <v/>
      </c>
    </row>
    <row r="4189">
      <c r="A4189">
        <f>IF(screen_TA_reviewer_A!$A4189="","",screen_TA_reviewer_A!$A4189)</f>
        <v/>
      </c>
      <c r="B4189">
        <f>IF(OR($A4189="",screen_TA_reviewer_A!$C4189=""),"",screen_TA_reviewer_A!$C4189)</f>
        <v/>
      </c>
      <c r="C4189">
        <f>IF(OR($A4189="",screen_TA_reviewer_B!$C4189=""),"",screen_TA_reviewer_B!$C4189)</f>
        <v/>
      </c>
      <c r="D4189">
        <f>IF(OR($A4189="",screen_TA_reviewer_A!$D4189=""),"",screen_TA_reviewer_A!$D4189)</f>
        <v/>
      </c>
      <c r="E4189">
        <f>IF(OR($A4189="",screen_TA_reviewer_B!$D4189=""),"",screen_TA_reviewer_B!$D4189)</f>
        <v/>
      </c>
      <c r="F4189">
        <f>IF(AND(B4189&lt;&gt;"",C4189&lt;&gt;""),1,"")</f>
        <v/>
      </c>
      <c r="G4189">
        <f>IF(F4189=1,IF(B4189=C4189,1,0),"")</f>
        <v/>
      </c>
      <c r="H4189">
        <f>IF(B4189="","",IFERROR(VLOOKUP(B4189,lst_TA_binary_map_table,2,FALSE),"INVALID"))</f>
        <v/>
      </c>
      <c r="I4189">
        <f>IF(C4189="","",IFERROR(VLOOKUP(C4189,lst_TA_binary_map_table,2,FALSE),"INVALID"))</f>
        <v/>
      </c>
      <c r="J4189">
        <f>IF(F4189=1,IF(H4189=I4189,1,0),"")</f>
        <v/>
      </c>
      <c r="K4189">
        <f>IF(G4189=0,1,"")</f>
        <v/>
      </c>
      <c r="L4189">
        <f>IF(K4189=1,COUNTIF($K$2:K4189,1),"")</f>
        <v/>
      </c>
    </row>
    <row r="4190">
      <c r="A4190">
        <f>IF(screen_TA_reviewer_A!$A4190="","",screen_TA_reviewer_A!$A4190)</f>
        <v/>
      </c>
      <c r="B4190">
        <f>IF(OR($A4190="",screen_TA_reviewer_A!$C4190=""),"",screen_TA_reviewer_A!$C4190)</f>
        <v/>
      </c>
      <c r="C4190">
        <f>IF(OR($A4190="",screen_TA_reviewer_B!$C4190=""),"",screen_TA_reviewer_B!$C4190)</f>
        <v/>
      </c>
      <c r="D4190">
        <f>IF(OR($A4190="",screen_TA_reviewer_A!$D4190=""),"",screen_TA_reviewer_A!$D4190)</f>
        <v/>
      </c>
      <c r="E4190">
        <f>IF(OR($A4190="",screen_TA_reviewer_B!$D4190=""),"",screen_TA_reviewer_B!$D4190)</f>
        <v/>
      </c>
      <c r="F4190">
        <f>IF(AND(B4190&lt;&gt;"",C4190&lt;&gt;""),1,"")</f>
        <v/>
      </c>
      <c r="G4190">
        <f>IF(F4190=1,IF(B4190=C4190,1,0),"")</f>
        <v/>
      </c>
      <c r="H4190">
        <f>IF(B4190="","",IFERROR(VLOOKUP(B4190,lst_TA_binary_map_table,2,FALSE),"INVALID"))</f>
        <v/>
      </c>
      <c r="I4190">
        <f>IF(C4190="","",IFERROR(VLOOKUP(C4190,lst_TA_binary_map_table,2,FALSE),"INVALID"))</f>
        <v/>
      </c>
      <c r="J4190">
        <f>IF(F4190=1,IF(H4190=I4190,1,0),"")</f>
        <v/>
      </c>
      <c r="K4190">
        <f>IF(G4190=0,1,"")</f>
        <v/>
      </c>
      <c r="L4190">
        <f>IF(K4190=1,COUNTIF($K$2:K4190,1),"")</f>
        <v/>
      </c>
    </row>
    <row r="4191">
      <c r="A4191">
        <f>IF(screen_TA_reviewer_A!$A4191="","",screen_TA_reviewer_A!$A4191)</f>
        <v/>
      </c>
      <c r="B4191">
        <f>IF(OR($A4191="",screen_TA_reviewer_A!$C4191=""),"",screen_TA_reviewer_A!$C4191)</f>
        <v/>
      </c>
      <c r="C4191">
        <f>IF(OR($A4191="",screen_TA_reviewer_B!$C4191=""),"",screen_TA_reviewer_B!$C4191)</f>
        <v/>
      </c>
      <c r="D4191">
        <f>IF(OR($A4191="",screen_TA_reviewer_A!$D4191=""),"",screen_TA_reviewer_A!$D4191)</f>
        <v/>
      </c>
      <c r="E4191">
        <f>IF(OR($A4191="",screen_TA_reviewer_B!$D4191=""),"",screen_TA_reviewer_B!$D4191)</f>
        <v/>
      </c>
      <c r="F4191">
        <f>IF(AND(B4191&lt;&gt;"",C4191&lt;&gt;""),1,"")</f>
        <v/>
      </c>
      <c r="G4191">
        <f>IF(F4191=1,IF(B4191=C4191,1,0),"")</f>
        <v/>
      </c>
      <c r="H4191">
        <f>IF(B4191="","",IFERROR(VLOOKUP(B4191,lst_TA_binary_map_table,2,FALSE),"INVALID"))</f>
        <v/>
      </c>
      <c r="I4191">
        <f>IF(C4191="","",IFERROR(VLOOKUP(C4191,lst_TA_binary_map_table,2,FALSE),"INVALID"))</f>
        <v/>
      </c>
      <c r="J4191">
        <f>IF(F4191=1,IF(H4191=I4191,1,0),"")</f>
        <v/>
      </c>
      <c r="K4191">
        <f>IF(G4191=0,1,"")</f>
        <v/>
      </c>
      <c r="L4191">
        <f>IF(K4191=1,COUNTIF($K$2:K4191,1),"")</f>
        <v/>
      </c>
    </row>
    <row r="4192">
      <c r="A4192">
        <f>IF(screen_TA_reviewer_A!$A4192="","",screen_TA_reviewer_A!$A4192)</f>
        <v/>
      </c>
      <c r="B4192">
        <f>IF(OR($A4192="",screen_TA_reviewer_A!$C4192=""),"",screen_TA_reviewer_A!$C4192)</f>
        <v/>
      </c>
      <c r="C4192">
        <f>IF(OR($A4192="",screen_TA_reviewer_B!$C4192=""),"",screen_TA_reviewer_B!$C4192)</f>
        <v/>
      </c>
      <c r="D4192">
        <f>IF(OR($A4192="",screen_TA_reviewer_A!$D4192=""),"",screen_TA_reviewer_A!$D4192)</f>
        <v/>
      </c>
      <c r="E4192">
        <f>IF(OR($A4192="",screen_TA_reviewer_B!$D4192=""),"",screen_TA_reviewer_B!$D4192)</f>
        <v/>
      </c>
      <c r="F4192">
        <f>IF(AND(B4192&lt;&gt;"",C4192&lt;&gt;""),1,"")</f>
        <v/>
      </c>
      <c r="G4192">
        <f>IF(F4192=1,IF(B4192=C4192,1,0),"")</f>
        <v/>
      </c>
      <c r="H4192">
        <f>IF(B4192="","",IFERROR(VLOOKUP(B4192,lst_TA_binary_map_table,2,FALSE),"INVALID"))</f>
        <v/>
      </c>
      <c r="I4192">
        <f>IF(C4192="","",IFERROR(VLOOKUP(C4192,lst_TA_binary_map_table,2,FALSE),"INVALID"))</f>
        <v/>
      </c>
      <c r="J4192">
        <f>IF(F4192=1,IF(H4192=I4192,1,0),"")</f>
        <v/>
      </c>
      <c r="K4192">
        <f>IF(G4192=0,1,"")</f>
        <v/>
      </c>
      <c r="L4192">
        <f>IF(K4192=1,COUNTIF($K$2:K4192,1),"")</f>
        <v/>
      </c>
    </row>
    <row r="4193">
      <c r="A4193">
        <f>IF(screen_TA_reviewer_A!$A4193="","",screen_TA_reviewer_A!$A4193)</f>
        <v/>
      </c>
      <c r="B4193">
        <f>IF(OR($A4193="",screen_TA_reviewer_A!$C4193=""),"",screen_TA_reviewer_A!$C4193)</f>
        <v/>
      </c>
      <c r="C4193">
        <f>IF(OR($A4193="",screen_TA_reviewer_B!$C4193=""),"",screen_TA_reviewer_B!$C4193)</f>
        <v/>
      </c>
      <c r="D4193">
        <f>IF(OR($A4193="",screen_TA_reviewer_A!$D4193=""),"",screen_TA_reviewer_A!$D4193)</f>
        <v/>
      </c>
      <c r="E4193">
        <f>IF(OR($A4193="",screen_TA_reviewer_B!$D4193=""),"",screen_TA_reviewer_B!$D4193)</f>
        <v/>
      </c>
      <c r="F4193">
        <f>IF(AND(B4193&lt;&gt;"",C4193&lt;&gt;""),1,"")</f>
        <v/>
      </c>
      <c r="G4193">
        <f>IF(F4193=1,IF(B4193=C4193,1,0),"")</f>
        <v/>
      </c>
      <c r="H4193">
        <f>IF(B4193="","",IFERROR(VLOOKUP(B4193,lst_TA_binary_map_table,2,FALSE),"INVALID"))</f>
        <v/>
      </c>
      <c r="I4193">
        <f>IF(C4193="","",IFERROR(VLOOKUP(C4193,lst_TA_binary_map_table,2,FALSE),"INVALID"))</f>
        <v/>
      </c>
      <c r="J4193">
        <f>IF(F4193=1,IF(H4193=I4193,1,0),"")</f>
        <v/>
      </c>
      <c r="K4193">
        <f>IF(G4193=0,1,"")</f>
        <v/>
      </c>
      <c r="L4193">
        <f>IF(K4193=1,COUNTIF($K$2:K4193,1),"")</f>
        <v/>
      </c>
    </row>
    <row r="4194">
      <c r="A4194">
        <f>IF(screen_TA_reviewer_A!$A4194="","",screen_TA_reviewer_A!$A4194)</f>
        <v/>
      </c>
      <c r="B4194">
        <f>IF(OR($A4194="",screen_TA_reviewer_A!$C4194=""),"",screen_TA_reviewer_A!$C4194)</f>
        <v/>
      </c>
      <c r="C4194">
        <f>IF(OR($A4194="",screen_TA_reviewer_B!$C4194=""),"",screen_TA_reviewer_B!$C4194)</f>
        <v/>
      </c>
      <c r="D4194">
        <f>IF(OR($A4194="",screen_TA_reviewer_A!$D4194=""),"",screen_TA_reviewer_A!$D4194)</f>
        <v/>
      </c>
      <c r="E4194">
        <f>IF(OR($A4194="",screen_TA_reviewer_B!$D4194=""),"",screen_TA_reviewer_B!$D4194)</f>
        <v/>
      </c>
      <c r="F4194">
        <f>IF(AND(B4194&lt;&gt;"",C4194&lt;&gt;""),1,"")</f>
        <v/>
      </c>
      <c r="G4194">
        <f>IF(F4194=1,IF(B4194=C4194,1,0),"")</f>
        <v/>
      </c>
      <c r="H4194">
        <f>IF(B4194="","",IFERROR(VLOOKUP(B4194,lst_TA_binary_map_table,2,FALSE),"INVALID"))</f>
        <v/>
      </c>
      <c r="I4194">
        <f>IF(C4194="","",IFERROR(VLOOKUP(C4194,lst_TA_binary_map_table,2,FALSE),"INVALID"))</f>
        <v/>
      </c>
      <c r="J4194">
        <f>IF(F4194=1,IF(H4194=I4194,1,0),"")</f>
        <v/>
      </c>
      <c r="K4194">
        <f>IF(G4194=0,1,"")</f>
        <v/>
      </c>
      <c r="L4194">
        <f>IF(K4194=1,COUNTIF($K$2:K4194,1),"")</f>
        <v/>
      </c>
    </row>
    <row r="4195">
      <c r="A4195">
        <f>IF(screen_TA_reviewer_A!$A4195="","",screen_TA_reviewer_A!$A4195)</f>
        <v/>
      </c>
      <c r="B4195">
        <f>IF(OR($A4195="",screen_TA_reviewer_A!$C4195=""),"",screen_TA_reviewer_A!$C4195)</f>
        <v/>
      </c>
      <c r="C4195">
        <f>IF(OR($A4195="",screen_TA_reviewer_B!$C4195=""),"",screen_TA_reviewer_B!$C4195)</f>
        <v/>
      </c>
      <c r="D4195">
        <f>IF(OR($A4195="",screen_TA_reviewer_A!$D4195=""),"",screen_TA_reviewer_A!$D4195)</f>
        <v/>
      </c>
      <c r="E4195">
        <f>IF(OR($A4195="",screen_TA_reviewer_B!$D4195=""),"",screen_TA_reviewer_B!$D4195)</f>
        <v/>
      </c>
      <c r="F4195">
        <f>IF(AND(B4195&lt;&gt;"",C4195&lt;&gt;""),1,"")</f>
        <v/>
      </c>
      <c r="G4195">
        <f>IF(F4195=1,IF(B4195=C4195,1,0),"")</f>
        <v/>
      </c>
      <c r="H4195">
        <f>IF(B4195="","",IFERROR(VLOOKUP(B4195,lst_TA_binary_map_table,2,FALSE),"INVALID"))</f>
        <v/>
      </c>
      <c r="I4195">
        <f>IF(C4195="","",IFERROR(VLOOKUP(C4195,lst_TA_binary_map_table,2,FALSE),"INVALID"))</f>
        <v/>
      </c>
      <c r="J4195">
        <f>IF(F4195=1,IF(H4195=I4195,1,0),"")</f>
        <v/>
      </c>
      <c r="K4195">
        <f>IF(G4195=0,1,"")</f>
        <v/>
      </c>
      <c r="L4195">
        <f>IF(K4195=1,COUNTIF($K$2:K4195,1),"")</f>
        <v/>
      </c>
    </row>
    <row r="4196">
      <c r="A4196">
        <f>IF(screen_TA_reviewer_A!$A4196="","",screen_TA_reviewer_A!$A4196)</f>
        <v/>
      </c>
      <c r="B4196">
        <f>IF(OR($A4196="",screen_TA_reviewer_A!$C4196=""),"",screen_TA_reviewer_A!$C4196)</f>
        <v/>
      </c>
      <c r="C4196">
        <f>IF(OR($A4196="",screen_TA_reviewer_B!$C4196=""),"",screen_TA_reviewer_B!$C4196)</f>
        <v/>
      </c>
      <c r="D4196">
        <f>IF(OR($A4196="",screen_TA_reviewer_A!$D4196=""),"",screen_TA_reviewer_A!$D4196)</f>
        <v/>
      </c>
      <c r="E4196">
        <f>IF(OR($A4196="",screen_TA_reviewer_B!$D4196=""),"",screen_TA_reviewer_B!$D4196)</f>
        <v/>
      </c>
      <c r="F4196">
        <f>IF(AND(B4196&lt;&gt;"",C4196&lt;&gt;""),1,"")</f>
        <v/>
      </c>
      <c r="G4196">
        <f>IF(F4196=1,IF(B4196=C4196,1,0),"")</f>
        <v/>
      </c>
      <c r="H4196">
        <f>IF(B4196="","",IFERROR(VLOOKUP(B4196,lst_TA_binary_map_table,2,FALSE),"INVALID"))</f>
        <v/>
      </c>
      <c r="I4196">
        <f>IF(C4196="","",IFERROR(VLOOKUP(C4196,lst_TA_binary_map_table,2,FALSE),"INVALID"))</f>
        <v/>
      </c>
      <c r="J4196">
        <f>IF(F4196=1,IF(H4196=I4196,1,0),"")</f>
        <v/>
      </c>
      <c r="K4196">
        <f>IF(G4196=0,1,"")</f>
        <v/>
      </c>
      <c r="L4196">
        <f>IF(K4196=1,COUNTIF($K$2:K4196,1),"")</f>
        <v/>
      </c>
    </row>
    <row r="4197">
      <c r="A4197">
        <f>IF(screen_TA_reviewer_A!$A4197="","",screen_TA_reviewer_A!$A4197)</f>
        <v/>
      </c>
      <c r="B4197">
        <f>IF(OR($A4197="",screen_TA_reviewer_A!$C4197=""),"",screen_TA_reviewer_A!$C4197)</f>
        <v/>
      </c>
      <c r="C4197">
        <f>IF(OR($A4197="",screen_TA_reviewer_B!$C4197=""),"",screen_TA_reviewer_B!$C4197)</f>
        <v/>
      </c>
      <c r="D4197">
        <f>IF(OR($A4197="",screen_TA_reviewer_A!$D4197=""),"",screen_TA_reviewer_A!$D4197)</f>
        <v/>
      </c>
      <c r="E4197">
        <f>IF(OR($A4197="",screen_TA_reviewer_B!$D4197=""),"",screen_TA_reviewer_B!$D4197)</f>
        <v/>
      </c>
      <c r="F4197">
        <f>IF(AND(B4197&lt;&gt;"",C4197&lt;&gt;""),1,"")</f>
        <v/>
      </c>
      <c r="G4197">
        <f>IF(F4197=1,IF(B4197=C4197,1,0),"")</f>
        <v/>
      </c>
      <c r="H4197">
        <f>IF(B4197="","",IFERROR(VLOOKUP(B4197,lst_TA_binary_map_table,2,FALSE),"INVALID"))</f>
        <v/>
      </c>
      <c r="I4197">
        <f>IF(C4197="","",IFERROR(VLOOKUP(C4197,lst_TA_binary_map_table,2,FALSE),"INVALID"))</f>
        <v/>
      </c>
      <c r="J4197">
        <f>IF(F4197=1,IF(H4197=I4197,1,0),"")</f>
        <v/>
      </c>
      <c r="K4197">
        <f>IF(G4197=0,1,"")</f>
        <v/>
      </c>
      <c r="L4197">
        <f>IF(K4197=1,COUNTIF($K$2:K4197,1),"")</f>
        <v/>
      </c>
    </row>
    <row r="4198">
      <c r="A4198">
        <f>IF(screen_TA_reviewer_A!$A4198="","",screen_TA_reviewer_A!$A4198)</f>
        <v/>
      </c>
      <c r="B4198">
        <f>IF(OR($A4198="",screen_TA_reviewer_A!$C4198=""),"",screen_TA_reviewer_A!$C4198)</f>
        <v/>
      </c>
      <c r="C4198">
        <f>IF(OR($A4198="",screen_TA_reviewer_B!$C4198=""),"",screen_TA_reviewer_B!$C4198)</f>
        <v/>
      </c>
      <c r="D4198">
        <f>IF(OR($A4198="",screen_TA_reviewer_A!$D4198=""),"",screen_TA_reviewer_A!$D4198)</f>
        <v/>
      </c>
      <c r="E4198">
        <f>IF(OR($A4198="",screen_TA_reviewer_B!$D4198=""),"",screen_TA_reviewer_B!$D4198)</f>
        <v/>
      </c>
      <c r="F4198">
        <f>IF(AND(B4198&lt;&gt;"",C4198&lt;&gt;""),1,"")</f>
        <v/>
      </c>
      <c r="G4198">
        <f>IF(F4198=1,IF(B4198=C4198,1,0),"")</f>
        <v/>
      </c>
      <c r="H4198">
        <f>IF(B4198="","",IFERROR(VLOOKUP(B4198,lst_TA_binary_map_table,2,FALSE),"INVALID"))</f>
        <v/>
      </c>
      <c r="I4198">
        <f>IF(C4198="","",IFERROR(VLOOKUP(C4198,lst_TA_binary_map_table,2,FALSE),"INVALID"))</f>
        <v/>
      </c>
      <c r="J4198">
        <f>IF(F4198=1,IF(H4198=I4198,1,0),"")</f>
        <v/>
      </c>
      <c r="K4198">
        <f>IF(G4198=0,1,"")</f>
        <v/>
      </c>
      <c r="L4198">
        <f>IF(K4198=1,COUNTIF($K$2:K4198,1),"")</f>
        <v/>
      </c>
    </row>
    <row r="4199">
      <c r="A4199">
        <f>IF(screen_TA_reviewer_A!$A4199="","",screen_TA_reviewer_A!$A4199)</f>
        <v/>
      </c>
      <c r="B4199">
        <f>IF(OR($A4199="",screen_TA_reviewer_A!$C4199=""),"",screen_TA_reviewer_A!$C4199)</f>
        <v/>
      </c>
      <c r="C4199">
        <f>IF(OR($A4199="",screen_TA_reviewer_B!$C4199=""),"",screen_TA_reviewer_B!$C4199)</f>
        <v/>
      </c>
      <c r="D4199">
        <f>IF(OR($A4199="",screen_TA_reviewer_A!$D4199=""),"",screen_TA_reviewer_A!$D4199)</f>
        <v/>
      </c>
      <c r="E4199">
        <f>IF(OR($A4199="",screen_TA_reviewer_B!$D4199=""),"",screen_TA_reviewer_B!$D4199)</f>
        <v/>
      </c>
      <c r="F4199">
        <f>IF(AND(B4199&lt;&gt;"",C4199&lt;&gt;""),1,"")</f>
        <v/>
      </c>
      <c r="G4199">
        <f>IF(F4199=1,IF(B4199=C4199,1,0),"")</f>
        <v/>
      </c>
      <c r="H4199">
        <f>IF(B4199="","",IFERROR(VLOOKUP(B4199,lst_TA_binary_map_table,2,FALSE),"INVALID"))</f>
        <v/>
      </c>
      <c r="I4199">
        <f>IF(C4199="","",IFERROR(VLOOKUP(C4199,lst_TA_binary_map_table,2,FALSE),"INVALID"))</f>
        <v/>
      </c>
      <c r="J4199">
        <f>IF(F4199=1,IF(H4199=I4199,1,0),"")</f>
        <v/>
      </c>
      <c r="K4199">
        <f>IF(G4199=0,1,"")</f>
        <v/>
      </c>
      <c r="L4199">
        <f>IF(K4199=1,COUNTIF($K$2:K4199,1),"")</f>
        <v/>
      </c>
    </row>
    <row r="4200">
      <c r="A4200">
        <f>IF(screen_TA_reviewer_A!$A4200="","",screen_TA_reviewer_A!$A4200)</f>
        <v/>
      </c>
      <c r="B4200">
        <f>IF(OR($A4200="",screen_TA_reviewer_A!$C4200=""),"",screen_TA_reviewer_A!$C4200)</f>
        <v/>
      </c>
      <c r="C4200">
        <f>IF(OR($A4200="",screen_TA_reviewer_B!$C4200=""),"",screen_TA_reviewer_B!$C4200)</f>
        <v/>
      </c>
      <c r="D4200">
        <f>IF(OR($A4200="",screen_TA_reviewer_A!$D4200=""),"",screen_TA_reviewer_A!$D4200)</f>
        <v/>
      </c>
      <c r="E4200">
        <f>IF(OR($A4200="",screen_TA_reviewer_B!$D4200=""),"",screen_TA_reviewer_B!$D4200)</f>
        <v/>
      </c>
      <c r="F4200">
        <f>IF(AND(B4200&lt;&gt;"",C4200&lt;&gt;""),1,"")</f>
        <v/>
      </c>
      <c r="G4200">
        <f>IF(F4200=1,IF(B4200=C4200,1,0),"")</f>
        <v/>
      </c>
      <c r="H4200">
        <f>IF(B4200="","",IFERROR(VLOOKUP(B4200,lst_TA_binary_map_table,2,FALSE),"INVALID"))</f>
        <v/>
      </c>
      <c r="I4200">
        <f>IF(C4200="","",IFERROR(VLOOKUP(C4200,lst_TA_binary_map_table,2,FALSE),"INVALID"))</f>
        <v/>
      </c>
      <c r="J4200">
        <f>IF(F4200=1,IF(H4200=I4200,1,0),"")</f>
        <v/>
      </c>
      <c r="K4200">
        <f>IF(G4200=0,1,"")</f>
        <v/>
      </c>
      <c r="L4200">
        <f>IF(K4200=1,COUNTIF($K$2:K4200,1),"")</f>
        <v/>
      </c>
    </row>
    <row r="4201">
      <c r="A4201">
        <f>IF(screen_TA_reviewer_A!$A4201="","",screen_TA_reviewer_A!$A4201)</f>
        <v/>
      </c>
      <c r="B4201">
        <f>IF(OR($A4201="",screen_TA_reviewer_A!$C4201=""),"",screen_TA_reviewer_A!$C4201)</f>
        <v/>
      </c>
      <c r="C4201">
        <f>IF(OR($A4201="",screen_TA_reviewer_B!$C4201=""),"",screen_TA_reviewer_B!$C4201)</f>
        <v/>
      </c>
      <c r="D4201">
        <f>IF(OR($A4201="",screen_TA_reviewer_A!$D4201=""),"",screen_TA_reviewer_A!$D4201)</f>
        <v/>
      </c>
      <c r="E4201">
        <f>IF(OR($A4201="",screen_TA_reviewer_B!$D4201=""),"",screen_TA_reviewer_B!$D4201)</f>
        <v/>
      </c>
      <c r="F4201">
        <f>IF(AND(B4201&lt;&gt;"",C4201&lt;&gt;""),1,"")</f>
        <v/>
      </c>
      <c r="G4201">
        <f>IF(F4201=1,IF(B4201=C4201,1,0),"")</f>
        <v/>
      </c>
      <c r="H4201">
        <f>IF(B4201="","",IFERROR(VLOOKUP(B4201,lst_TA_binary_map_table,2,FALSE),"INVALID"))</f>
        <v/>
      </c>
      <c r="I4201">
        <f>IF(C4201="","",IFERROR(VLOOKUP(C4201,lst_TA_binary_map_table,2,FALSE),"INVALID"))</f>
        <v/>
      </c>
      <c r="J4201">
        <f>IF(F4201=1,IF(H4201=I4201,1,0),"")</f>
        <v/>
      </c>
      <c r="K4201">
        <f>IF(G4201=0,1,"")</f>
        <v/>
      </c>
      <c r="L4201">
        <f>IF(K4201=1,COUNTIF($K$2:K4201,1),"")</f>
        <v/>
      </c>
    </row>
    <row r="4202">
      <c r="A4202">
        <f>IF(screen_TA_reviewer_A!$A4202="","",screen_TA_reviewer_A!$A4202)</f>
        <v/>
      </c>
      <c r="B4202">
        <f>IF(OR($A4202="",screen_TA_reviewer_A!$C4202=""),"",screen_TA_reviewer_A!$C4202)</f>
        <v/>
      </c>
      <c r="C4202">
        <f>IF(OR($A4202="",screen_TA_reviewer_B!$C4202=""),"",screen_TA_reviewer_B!$C4202)</f>
        <v/>
      </c>
      <c r="D4202">
        <f>IF(OR($A4202="",screen_TA_reviewer_A!$D4202=""),"",screen_TA_reviewer_A!$D4202)</f>
        <v/>
      </c>
      <c r="E4202">
        <f>IF(OR($A4202="",screen_TA_reviewer_B!$D4202=""),"",screen_TA_reviewer_B!$D4202)</f>
        <v/>
      </c>
      <c r="F4202">
        <f>IF(AND(B4202&lt;&gt;"",C4202&lt;&gt;""),1,"")</f>
        <v/>
      </c>
      <c r="G4202">
        <f>IF(F4202=1,IF(B4202=C4202,1,0),"")</f>
        <v/>
      </c>
      <c r="H4202">
        <f>IF(B4202="","",IFERROR(VLOOKUP(B4202,lst_TA_binary_map_table,2,FALSE),"INVALID"))</f>
        <v/>
      </c>
      <c r="I4202">
        <f>IF(C4202="","",IFERROR(VLOOKUP(C4202,lst_TA_binary_map_table,2,FALSE),"INVALID"))</f>
        <v/>
      </c>
      <c r="J4202">
        <f>IF(F4202=1,IF(H4202=I4202,1,0),"")</f>
        <v/>
      </c>
      <c r="K4202">
        <f>IF(G4202=0,1,"")</f>
        <v/>
      </c>
      <c r="L4202">
        <f>IF(K4202=1,COUNTIF($K$2:K4202,1),"")</f>
        <v/>
      </c>
    </row>
    <row r="4203">
      <c r="A4203">
        <f>IF(screen_TA_reviewer_A!$A4203="","",screen_TA_reviewer_A!$A4203)</f>
        <v/>
      </c>
      <c r="B4203">
        <f>IF(OR($A4203="",screen_TA_reviewer_A!$C4203=""),"",screen_TA_reviewer_A!$C4203)</f>
        <v/>
      </c>
      <c r="C4203">
        <f>IF(OR($A4203="",screen_TA_reviewer_B!$C4203=""),"",screen_TA_reviewer_B!$C4203)</f>
        <v/>
      </c>
      <c r="D4203">
        <f>IF(OR($A4203="",screen_TA_reviewer_A!$D4203=""),"",screen_TA_reviewer_A!$D4203)</f>
        <v/>
      </c>
      <c r="E4203">
        <f>IF(OR($A4203="",screen_TA_reviewer_B!$D4203=""),"",screen_TA_reviewer_B!$D4203)</f>
        <v/>
      </c>
      <c r="F4203">
        <f>IF(AND(B4203&lt;&gt;"",C4203&lt;&gt;""),1,"")</f>
        <v/>
      </c>
      <c r="G4203">
        <f>IF(F4203=1,IF(B4203=C4203,1,0),"")</f>
        <v/>
      </c>
      <c r="H4203">
        <f>IF(B4203="","",IFERROR(VLOOKUP(B4203,lst_TA_binary_map_table,2,FALSE),"INVALID"))</f>
        <v/>
      </c>
      <c r="I4203">
        <f>IF(C4203="","",IFERROR(VLOOKUP(C4203,lst_TA_binary_map_table,2,FALSE),"INVALID"))</f>
        <v/>
      </c>
      <c r="J4203">
        <f>IF(F4203=1,IF(H4203=I4203,1,0),"")</f>
        <v/>
      </c>
      <c r="K4203">
        <f>IF(G4203=0,1,"")</f>
        <v/>
      </c>
      <c r="L4203">
        <f>IF(K4203=1,COUNTIF($K$2:K4203,1),"")</f>
        <v/>
      </c>
    </row>
    <row r="4204">
      <c r="A4204">
        <f>IF(screen_TA_reviewer_A!$A4204="","",screen_TA_reviewer_A!$A4204)</f>
        <v/>
      </c>
      <c r="B4204">
        <f>IF(OR($A4204="",screen_TA_reviewer_A!$C4204=""),"",screen_TA_reviewer_A!$C4204)</f>
        <v/>
      </c>
      <c r="C4204">
        <f>IF(OR($A4204="",screen_TA_reviewer_B!$C4204=""),"",screen_TA_reviewer_B!$C4204)</f>
        <v/>
      </c>
      <c r="D4204">
        <f>IF(OR($A4204="",screen_TA_reviewer_A!$D4204=""),"",screen_TA_reviewer_A!$D4204)</f>
        <v/>
      </c>
      <c r="E4204">
        <f>IF(OR($A4204="",screen_TA_reviewer_B!$D4204=""),"",screen_TA_reviewer_B!$D4204)</f>
        <v/>
      </c>
      <c r="F4204">
        <f>IF(AND(B4204&lt;&gt;"",C4204&lt;&gt;""),1,"")</f>
        <v/>
      </c>
      <c r="G4204">
        <f>IF(F4204=1,IF(B4204=C4204,1,0),"")</f>
        <v/>
      </c>
      <c r="H4204">
        <f>IF(B4204="","",IFERROR(VLOOKUP(B4204,lst_TA_binary_map_table,2,FALSE),"INVALID"))</f>
        <v/>
      </c>
      <c r="I4204">
        <f>IF(C4204="","",IFERROR(VLOOKUP(C4204,lst_TA_binary_map_table,2,FALSE),"INVALID"))</f>
        <v/>
      </c>
      <c r="J4204">
        <f>IF(F4204=1,IF(H4204=I4204,1,0),"")</f>
        <v/>
      </c>
      <c r="K4204">
        <f>IF(G4204=0,1,"")</f>
        <v/>
      </c>
      <c r="L4204">
        <f>IF(K4204=1,COUNTIF($K$2:K4204,1),"")</f>
        <v/>
      </c>
    </row>
    <row r="4205">
      <c r="A4205">
        <f>IF(screen_TA_reviewer_A!$A4205="","",screen_TA_reviewer_A!$A4205)</f>
        <v/>
      </c>
      <c r="B4205">
        <f>IF(OR($A4205="",screen_TA_reviewer_A!$C4205=""),"",screen_TA_reviewer_A!$C4205)</f>
        <v/>
      </c>
      <c r="C4205">
        <f>IF(OR($A4205="",screen_TA_reviewer_B!$C4205=""),"",screen_TA_reviewer_B!$C4205)</f>
        <v/>
      </c>
      <c r="D4205">
        <f>IF(OR($A4205="",screen_TA_reviewer_A!$D4205=""),"",screen_TA_reviewer_A!$D4205)</f>
        <v/>
      </c>
      <c r="E4205">
        <f>IF(OR($A4205="",screen_TA_reviewer_B!$D4205=""),"",screen_TA_reviewer_B!$D4205)</f>
        <v/>
      </c>
      <c r="F4205">
        <f>IF(AND(B4205&lt;&gt;"",C4205&lt;&gt;""),1,"")</f>
        <v/>
      </c>
      <c r="G4205">
        <f>IF(F4205=1,IF(B4205=C4205,1,0),"")</f>
        <v/>
      </c>
      <c r="H4205">
        <f>IF(B4205="","",IFERROR(VLOOKUP(B4205,lst_TA_binary_map_table,2,FALSE),"INVALID"))</f>
        <v/>
      </c>
      <c r="I4205">
        <f>IF(C4205="","",IFERROR(VLOOKUP(C4205,lst_TA_binary_map_table,2,FALSE),"INVALID"))</f>
        <v/>
      </c>
      <c r="J4205">
        <f>IF(F4205=1,IF(H4205=I4205,1,0),"")</f>
        <v/>
      </c>
      <c r="K4205">
        <f>IF(G4205=0,1,"")</f>
        <v/>
      </c>
      <c r="L4205">
        <f>IF(K4205=1,COUNTIF($K$2:K4205,1),"")</f>
        <v/>
      </c>
    </row>
    <row r="4206">
      <c r="A4206">
        <f>IF(screen_TA_reviewer_A!$A4206="","",screen_TA_reviewer_A!$A4206)</f>
        <v/>
      </c>
      <c r="B4206">
        <f>IF(OR($A4206="",screen_TA_reviewer_A!$C4206=""),"",screen_TA_reviewer_A!$C4206)</f>
        <v/>
      </c>
      <c r="C4206">
        <f>IF(OR($A4206="",screen_TA_reviewer_B!$C4206=""),"",screen_TA_reviewer_B!$C4206)</f>
        <v/>
      </c>
      <c r="D4206">
        <f>IF(OR($A4206="",screen_TA_reviewer_A!$D4206=""),"",screen_TA_reviewer_A!$D4206)</f>
        <v/>
      </c>
      <c r="E4206">
        <f>IF(OR($A4206="",screen_TA_reviewer_B!$D4206=""),"",screen_TA_reviewer_B!$D4206)</f>
        <v/>
      </c>
      <c r="F4206">
        <f>IF(AND(B4206&lt;&gt;"",C4206&lt;&gt;""),1,"")</f>
        <v/>
      </c>
      <c r="G4206">
        <f>IF(F4206=1,IF(B4206=C4206,1,0),"")</f>
        <v/>
      </c>
      <c r="H4206">
        <f>IF(B4206="","",IFERROR(VLOOKUP(B4206,lst_TA_binary_map_table,2,FALSE),"INVALID"))</f>
        <v/>
      </c>
      <c r="I4206">
        <f>IF(C4206="","",IFERROR(VLOOKUP(C4206,lst_TA_binary_map_table,2,FALSE),"INVALID"))</f>
        <v/>
      </c>
      <c r="J4206">
        <f>IF(F4206=1,IF(H4206=I4206,1,0),"")</f>
        <v/>
      </c>
      <c r="K4206">
        <f>IF(G4206=0,1,"")</f>
        <v/>
      </c>
      <c r="L4206">
        <f>IF(K4206=1,COUNTIF($K$2:K4206,1),"")</f>
        <v/>
      </c>
    </row>
    <row r="4207">
      <c r="A4207">
        <f>IF(screen_TA_reviewer_A!$A4207="","",screen_TA_reviewer_A!$A4207)</f>
        <v/>
      </c>
      <c r="B4207">
        <f>IF(OR($A4207="",screen_TA_reviewer_A!$C4207=""),"",screen_TA_reviewer_A!$C4207)</f>
        <v/>
      </c>
      <c r="C4207">
        <f>IF(OR($A4207="",screen_TA_reviewer_B!$C4207=""),"",screen_TA_reviewer_B!$C4207)</f>
        <v/>
      </c>
      <c r="D4207">
        <f>IF(OR($A4207="",screen_TA_reviewer_A!$D4207=""),"",screen_TA_reviewer_A!$D4207)</f>
        <v/>
      </c>
      <c r="E4207">
        <f>IF(OR($A4207="",screen_TA_reviewer_B!$D4207=""),"",screen_TA_reviewer_B!$D4207)</f>
        <v/>
      </c>
      <c r="F4207">
        <f>IF(AND(B4207&lt;&gt;"",C4207&lt;&gt;""),1,"")</f>
        <v/>
      </c>
      <c r="G4207">
        <f>IF(F4207=1,IF(B4207=C4207,1,0),"")</f>
        <v/>
      </c>
      <c r="H4207">
        <f>IF(B4207="","",IFERROR(VLOOKUP(B4207,lst_TA_binary_map_table,2,FALSE),"INVALID"))</f>
        <v/>
      </c>
      <c r="I4207">
        <f>IF(C4207="","",IFERROR(VLOOKUP(C4207,lst_TA_binary_map_table,2,FALSE),"INVALID"))</f>
        <v/>
      </c>
      <c r="J4207">
        <f>IF(F4207=1,IF(H4207=I4207,1,0),"")</f>
        <v/>
      </c>
      <c r="K4207">
        <f>IF(G4207=0,1,"")</f>
        <v/>
      </c>
      <c r="L4207">
        <f>IF(K4207=1,COUNTIF($K$2:K4207,1),"")</f>
        <v/>
      </c>
    </row>
    <row r="4208">
      <c r="A4208">
        <f>IF(screen_TA_reviewer_A!$A4208="","",screen_TA_reviewer_A!$A4208)</f>
        <v/>
      </c>
      <c r="B4208">
        <f>IF(OR($A4208="",screen_TA_reviewer_A!$C4208=""),"",screen_TA_reviewer_A!$C4208)</f>
        <v/>
      </c>
      <c r="C4208">
        <f>IF(OR($A4208="",screen_TA_reviewer_B!$C4208=""),"",screen_TA_reviewer_B!$C4208)</f>
        <v/>
      </c>
      <c r="D4208">
        <f>IF(OR($A4208="",screen_TA_reviewer_A!$D4208=""),"",screen_TA_reviewer_A!$D4208)</f>
        <v/>
      </c>
      <c r="E4208">
        <f>IF(OR($A4208="",screen_TA_reviewer_B!$D4208=""),"",screen_TA_reviewer_B!$D4208)</f>
        <v/>
      </c>
      <c r="F4208">
        <f>IF(AND(B4208&lt;&gt;"",C4208&lt;&gt;""),1,"")</f>
        <v/>
      </c>
      <c r="G4208">
        <f>IF(F4208=1,IF(B4208=C4208,1,0),"")</f>
        <v/>
      </c>
      <c r="H4208">
        <f>IF(B4208="","",IFERROR(VLOOKUP(B4208,lst_TA_binary_map_table,2,FALSE),"INVALID"))</f>
        <v/>
      </c>
      <c r="I4208">
        <f>IF(C4208="","",IFERROR(VLOOKUP(C4208,lst_TA_binary_map_table,2,FALSE),"INVALID"))</f>
        <v/>
      </c>
      <c r="J4208">
        <f>IF(F4208=1,IF(H4208=I4208,1,0),"")</f>
        <v/>
      </c>
      <c r="K4208">
        <f>IF(G4208=0,1,"")</f>
        <v/>
      </c>
      <c r="L4208">
        <f>IF(K4208=1,COUNTIF($K$2:K4208,1),"")</f>
        <v/>
      </c>
    </row>
    <row r="4209">
      <c r="A4209">
        <f>IF(screen_TA_reviewer_A!$A4209="","",screen_TA_reviewer_A!$A4209)</f>
        <v/>
      </c>
      <c r="B4209">
        <f>IF(OR($A4209="",screen_TA_reviewer_A!$C4209=""),"",screen_TA_reviewer_A!$C4209)</f>
        <v/>
      </c>
      <c r="C4209">
        <f>IF(OR($A4209="",screen_TA_reviewer_B!$C4209=""),"",screen_TA_reviewer_B!$C4209)</f>
        <v/>
      </c>
      <c r="D4209">
        <f>IF(OR($A4209="",screen_TA_reviewer_A!$D4209=""),"",screen_TA_reviewer_A!$D4209)</f>
        <v/>
      </c>
      <c r="E4209">
        <f>IF(OR($A4209="",screen_TA_reviewer_B!$D4209=""),"",screen_TA_reviewer_B!$D4209)</f>
        <v/>
      </c>
      <c r="F4209">
        <f>IF(AND(B4209&lt;&gt;"",C4209&lt;&gt;""),1,"")</f>
        <v/>
      </c>
      <c r="G4209">
        <f>IF(F4209=1,IF(B4209=C4209,1,0),"")</f>
        <v/>
      </c>
      <c r="H4209">
        <f>IF(B4209="","",IFERROR(VLOOKUP(B4209,lst_TA_binary_map_table,2,FALSE),"INVALID"))</f>
        <v/>
      </c>
      <c r="I4209">
        <f>IF(C4209="","",IFERROR(VLOOKUP(C4209,lst_TA_binary_map_table,2,FALSE),"INVALID"))</f>
        <v/>
      </c>
      <c r="J4209">
        <f>IF(F4209=1,IF(H4209=I4209,1,0),"")</f>
        <v/>
      </c>
      <c r="K4209">
        <f>IF(G4209=0,1,"")</f>
        <v/>
      </c>
      <c r="L4209">
        <f>IF(K4209=1,COUNTIF($K$2:K4209,1),"")</f>
        <v/>
      </c>
    </row>
    <row r="4210">
      <c r="A4210">
        <f>IF(screen_TA_reviewer_A!$A4210="","",screen_TA_reviewer_A!$A4210)</f>
        <v/>
      </c>
      <c r="B4210">
        <f>IF(OR($A4210="",screen_TA_reviewer_A!$C4210=""),"",screen_TA_reviewer_A!$C4210)</f>
        <v/>
      </c>
      <c r="C4210">
        <f>IF(OR($A4210="",screen_TA_reviewer_B!$C4210=""),"",screen_TA_reviewer_B!$C4210)</f>
        <v/>
      </c>
      <c r="D4210">
        <f>IF(OR($A4210="",screen_TA_reviewer_A!$D4210=""),"",screen_TA_reviewer_A!$D4210)</f>
        <v/>
      </c>
      <c r="E4210">
        <f>IF(OR($A4210="",screen_TA_reviewer_B!$D4210=""),"",screen_TA_reviewer_B!$D4210)</f>
        <v/>
      </c>
      <c r="F4210">
        <f>IF(AND(B4210&lt;&gt;"",C4210&lt;&gt;""),1,"")</f>
        <v/>
      </c>
      <c r="G4210">
        <f>IF(F4210=1,IF(B4210=C4210,1,0),"")</f>
        <v/>
      </c>
      <c r="H4210">
        <f>IF(B4210="","",IFERROR(VLOOKUP(B4210,lst_TA_binary_map_table,2,FALSE),"INVALID"))</f>
        <v/>
      </c>
      <c r="I4210">
        <f>IF(C4210="","",IFERROR(VLOOKUP(C4210,lst_TA_binary_map_table,2,FALSE),"INVALID"))</f>
        <v/>
      </c>
      <c r="J4210">
        <f>IF(F4210=1,IF(H4210=I4210,1,0),"")</f>
        <v/>
      </c>
      <c r="K4210">
        <f>IF(G4210=0,1,"")</f>
        <v/>
      </c>
      <c r="L4210">
        <f>IF(K4210=1,COUNTIF($K$2:K4210,1),"")</f>
        <v/>
      </c>
    </row>
    <row r="4211">
      <c r="A4211">
        <f>IF(screen_TA_reviewer_A!$A4211="","",screen_TA_reviewer_A!$A4211)</f>
        <v/>
      </c>
      <c r="B4211">
        <f>IF(OR($A4211="",screen_TA_reviewer_A!$C4211=""),"",screen_TA_reviewer_A!$C4211)</f>
        <v/>
      </c>
      <c r="C4211">
        <f>IF(OR($A4211="",screen_TA_reviewer_B!$C4211=""),"",screen_TA_reviewer_B!$C4211)</f>
        <v/>
      </c>
      <c r="D4211">
        <f>IF(OR($A4211="",screen_TA_reviewer_A!$D4211=""),"",screen_TA_reviewer_A!$D4211)</f>
        <v/>
      </c>
      <c r="E4211">
        <f>IF(OR($A4211="",screen_TA_reviewer_B!$D4211=""),"",screen_TA_reviewer_B!$D4211)</f>
        <v/>
      </c>
      <c r="F4211">
        <f>IF(AND(B4211&lt;&gt;"",C4211&lt;&gt;""),1,"")</f>
        <v/>
      </c>
      <c r="G4211">
        <f>IF(F4211=1,IF(B4211=C4211,1,0),"")</f>
        <v/>
      </c>
      <c r="H4211">
        <f>IF(B4211="","",IFERROR(VLOOKUP(B4211,lst_TA_binary_map_table,2,FALSE),"INVALID"))</f>
        <v/>
      </c>
      <c r="I4211">
        <f>IF(C4211="","",IFERROR(VLOOKUP(C4211,lst_TA_binary_map_table,2,FALSE),"INVALID"))</f>
        <v/>
      </c>
      <c r="J4211">
        <f>IF(F4211=1,IF(H4211=I4211,1,0),"")</f>
        <v/>
      </c>
      <c r="K4211">
        <f>IF(G4211=0,1,"")</f>
        <v/>
      </c>
      <c r="L4211">
        <f>IF(K4211=1,COUNTIF($K$2:K4211,1),"")</f>
        <v/>
      </c>
    </row>
    <row r="4212">
      <c r="A4212">
        <f>IF(screen_TA_reviewer_A!$A4212="","",screen_TA_reviewer_A!$A4212)</f>
        <v/>
      </c>
      <c r="B4212">
        <f>IF(OR($A4212="",screen_TA_reviewer_A!$C4212=""),"",screen_TA_reviewer_A!$C4212)</f>
        <v/>
      </c>
      <c r="C4212">
        <f>IF(OR($A4212="",screen_TA_reviewer_B!$C4212=""),"",screen_TA_reviewer_B!$C4212)</f>
        <v/>
      </c>
      <c r="D4212">
        <f>IF(OR($A4212="",screen_TA_reviewer_A!$D4212=""),"",screen_TA_reviewer_A!$D4212)</f>
        <v/>
      </c>
      <c r="E4212">
        <f>IF(OR($A4212="",screen_TA_reviewer_B!$D4212=""),"",screen_TA_reviewer_B!$D4212)</f>
        <v/>
      </c>
      <c r="F4212">
        <f>IF(AND(B4212&lt;&gt;"",C4212&lt;&gt;""),1,"")</f>
        <v/>
      </c>
      <c r="G4212">
        <f>IF(F4212=1,IF(B4212=C4212,1,0),"")</f>
        <v/>
      </c>
      <c r="H4212">
        <f>IF(B4212="","",IFERROR(VLOOKUP(B4212,lst_TA_binary_map_table,2,FALSE),"INVALID"))</f>
        <v/>
      </c>
      <c r="I4212">
        <f>IF(C4212="","",IFERROR(VLOOKUP(C4212,lst_TA_binary_map_table,2,FALSE),"INVALID"))</f>
        <v/>
      </c>
      <c r="J4212">
        <f>IF(F4212=1,IF(H4212=I4212,1,0),"")</f>
        <v/>
      </c>
      <c r="K4212">
        <f>IF(G4212=0,1,"")</f>
        <v/>
      </c>
      <c r="L4212">
        <f>IF(K4212=1,COUNTIF($K$2:K4212,1),"")</f>
        <v/>
      </c>
    </row>
    <row r="4213">
      <c r="A4213">
        <f>IF(screen_TA_reviewer_A!$A4213="","",screen_TA_reviewer_A!$A4213)</f>
        <v/>
      </c>
      <c r="B4213">
        <f>IF(OR($A4213="",screen_TA_reviewer_A!$C4213=""),"",screen_TA_reviewer_A!$C4213)</f>
        <v/>
      </c>
      <c r="C4213">
        <f>IF(OR($A4213="",screen_TA_reviewer_B!$C4213=""),"",screen_TA_reviewer_B!$C4213)</f>
        <v/>
      </c>
      <c r="D4213">
        <f>IF(OR($A4213="",screen_TA_reviewer_A!$D4213=""),"",screen_TA_reviewer_A!$D4213)</f>
        <v/>
      </c>
      <c r="E4213">
        <f>IF(OR($A4213="",screen_TA_reviewer_B!$D4213=""),"",screen_TA_reviewer_B!$D4213)</f>
        <v/>
      </c>
      <c r="F4213">
        <f>IF(AND(B4213&lt;&gt;"",C4213&lt;&gt;""),1,"")</f>
        <v/>
      </c>
      <c r="G4213">
        <f>IF(F4213=1,IF(B4213=C4213,1,0),"")</f>
        <v/>
      </c>
      <c r="H4213">
        <f>IF(B4213="","",IFERROR(VLOOKUP(B4213,lst_TA_binary_map_table,2,FALSE),"INVALID"))</f>
        <v/>
      </c>
      <c r="I4213">
        <f>IF(C4213="","",IFERROR(VLOOKUP(C4213,lst_TA_binary_map_table,2,FALSE),"INVALID"))</f>
        <v/>
      </c>
      <c r="J4213">
        <f>IF(F4213=1,IF(H4213=I4213,1,0),"")</f>
        <v/>
      </c>
      <c r="K4213">
        <f>IF(G4213=0,1,"")</f>
        <v/>
      </c>
      <c r="L4213">
        <f>IF(K4213=1,COUNTIF($K$2:K4213,1),"")</f>
        <v/>
      </c>
    </row>
    <row r="4214">
      <c r="A4214">
        <f>IF(screen_TA_reviewer_A!$A4214="","",screen_TA_reviewer_A!$A4214)</f>
        <v/>
      </c>
      <c r="B4214">
        <f>IF(OR($A4214="",screen_TA_reviewer_A!$C4214=""),"",screen_TA_reviewer_A!$C4214)</f>
        <v/>
      </c>
      <c r="C4214">
        <f>IF(OR($A4214="",screen_TA_reviewer_B!$C4214=""),"",screen_TA_reviewer_B!$C4214)</f>
        <v/>
      </c>
      <c r="D4214">
        <f>IF(OR($A4214="",screen_TA_reviewer_A!$D4214=""),"",screen_TA_reviewer_A!$D4214)</f>
        <v/>
      </c>
      <c r="E4214">
        <f>IF(OR($A4214="",screen_TA_reviewer_B!$D4214=""),"",screen_TA_reviewer_B!$D4214)</f>
        <v/>
      </c>
      <c r="F4214">
        <f>IF(AND(B4214&lt;&gt;"",C4214&lt;&gt;""),1,"")</f>
        <v/>
      </c>
      <c r="G4214">
        <f>IF(F4214=1,IF(B4214=C4214,1,0),"")</f>
        <v/>
      </c>
      <c r="H4214">
        <f>IF(B4214="","",IFERROR(VLOOKUP(B4214,lst_TA_binary_map_table,2,FALSE),"INVALID"))</f>
        <v/>
      </c>
      <c r="I4214">
        <f>IF(C4214="","",IFERROR(VLOOKUP(C4214,lst_TA_binary_map_table,2,FALSE),"INVALID"))</f>
        <v/>
      </c>
      <c r="J4214">
        <f>IF(F4214=1,IF(H4214=I4214,1,0),"")</f>
        <v/>
      </c>
      <c r="K4214">
        <f>IF(G4214=0,1,"")</f>
        <v/>
      </c>
      <c r="L4214">
        <f>IF(K4214=1,COUNTIF($K$2:K4214,1),"")</f>
        <v/>
      </c>
    </row>
    <row r="4215">
      <c r="A4215">
        <f>IF(screen_TA_reviewer_A!$A4215="","",screen_TA_reviewer_A!$A4215)</f>
        <v/>
      </c>
      <c r="B4215">
        <f>IF(OR($A4215="",screen_TA_reviewer_A!$C4215=""),"",screen_TA_reviewer_A!$C4215)</f>
        <v/>
      </c>
      <c r="C4215">
        <f>IF(OR($A4215="",screen_TA_reviewer_B!$C4215=""),"",screen_TA_reviewer_B!$C4215)</f>
        <v/>
      </c>
      <c r="D4215">
        <f>IF(OR($A4215="",screen_TA_reviewer_A!$D4215=""),"",screen_TA_reviewer_A!$D4215)</f>
        <v/>
      </c>
      <c r="E4215">
        <f>IF(OR($A4215="",screen_TA_reviewer_B!$D4215=""),"",screen_TA_reviewer_B!$D4215)</f>
        <v/>
      </c>
      <c r="F4215">
        <f>IF(AND(B4215&lt;&gt;"",C4215&lt;&gt;""),1,"")</f>
        <v/>
      </c>
      <c r="G4215">
        <f>IF(F4215=1,IF(B4215=C4215,1,0),"")</f>
        <v/>
      </c>
      <c r="H4215">
        <f>IF(B4215="","",IFERROR(VLOOKUP(B4215,lst_TA_binary_map_table,2,FALSE),"INVALID"))</f>
        <v/>
      </c>
      <c r="I4215">
        <f>IF(C4215="","",IFERROR(VLOOKUP(C4215,lst_TA_binary_map_table,2,FALSE),"INVALID"))</f>
        <v/>
      </c>
      <c r="J4215">
        <f>IF(F4215=1,IF(H4215=I4215,1,0),"")</f>
        <v/>
      </c>
      <c r="K4215">
        <f>IF(G4215=0,1,"")</f>
        <v/>
      </c>
      <c r="L4215">
        <f>IF(K4215=1,COUNTIF($K$2:K4215,1),"")</f>
        <v/>
      </c>
    </row>
    <row r="4216">
      <c r="A4216">
        <f>IF(screen_TA_reviewer_A!$A4216="","",screen_TA_reviewer_A!$A4216)</f>
        <v/>
      </c>
      <c r="B4216">
        <f>IF(OR($A4216="",screen_TA_reviewer_A!$C4216=""),"",screen_TA_reviewer_A!$C4216)</f>
        <v/>
      </c>
      <c r="C4216">
        <f>IF(OR($A4216="",screen_TA_reviewer_B!$C4216=""),"",screen_TA_reviewer_B!$C4216)</f>
        <v/>
      </c>
      <c r="D4216">
        <f>IF(OR($A4216="",screen_TA_reviewer_A!$D4216=""),"",screen_TA_reviewer_A!$D4216)</f>
        <v/>
      </c>
      <c r="E4216">
        <f>IF(OR($A4216="",screen_TA_reviewer_B!$D4216=""),"",screen_TA_reviewer_B!$D4216)</f>
        <v/>
      </c>
      <c r="F4216">
        <f>IF(AND(B4216&lt;&gt;"",C4216&lt;&gt;""),1,"")</f>
        <v/>
      </c>
      <c r="G4216">
        <f>IF(F4216=1,IF(B4216=C4216,1,0),"")</f>
        <v/>
      </c>
      <c r="H4216">
        <f>IF(B4216="","",IFERROR(VLOOKUP(B4216,lst_TA_binary_map_table,2,FALSE),"INVALID"))</f>
        <v/>
      </c>
      <c r="I4216">
        <f>IF(C4216="","",IFERROR(VLOOKUP(C4216,lst_TA_binary_map_table,2,FALSE),"INVALID"))</f>
        <v/>
      </c>
      <c r="J4216">
        <f>IF(F4216=1,IF(H4216=I4216,1,0),"")</f>
        <v/>
      </c>
      <c r="K4216">
        <f>IF(G4216=0,1,"")</f>
        <v/>
      </c>
      <c r="L4216">
        <f>IF(K4216=1,COUNTIF($K$2:K4216,1),"")</f>
        <v/>
      </c>
    </row>
    <row r="4217">
      <c r="A4217">
        <f>IF(screen_TA_reviewer_A!$A4217="","",screen_TA_reviewer_A!$A4217)</f>
        <v/>
      </c>
      <c r="B4217">
        <f>IF(OR($A4217="",screen_TA_reviewer_A!$C4217=""),"",screen_TA_reviewer_A!$C4217)</f>
        <v/>
      </c>
      <c r="C4217">
        <f>IF(OR($A4217="",screen_TA_reviewer_B!$C4217=""),"",screen_TA_reviewer_B!$C4217)</f>
        <v/>
      </c>
      <c r="D4217">
        <f>IF(OR($A4217="",screen_TA_reviewer_A!$D4217=""),"",screen_TA_reviewer_A!$D4217)</f>
        <v/>
      </c>
      <c r="E4217">
        <f>IF(OR($A4217="",screen_TA_reviewer_B!$D4217=""),"",screen_TA_reviewer_B!$D4217)</f>
        <v/>
      </c>
      <c r="F4217">
        <f>IF(AND(B4217&lt;&gt;"",C4217&lt;&gt;""),1,"")</f>
        <v/>
      </c>
      <c r="G4217">
        <f>IF(F4217=1,IF(B4217=C4217,1,0),"")</f>
        <v/>
      </c>
      <c r="H4217">
        <f>IF(B4217="","",IFERROR(VLOOKUP(B4217,lst_TA_binary_map_table,2,FALSE),"INVALID"))</f>
        <v/>
      </c>
      <c r="I4217">
        <f>IF(C4217="","",IFERROR(VLOOKUP(C4217,lst_TA_binary_map_table,2,FALSE),"INVALID"))</f>
        <v/>
      </c>
      <c r="J4217">
        <f>IF(F4217=1,IF(H4217=I4217,1,0),"")</f>
        <v/>
      </c>
      <c r="K4217">
        <f>IF(G4217=0,1,"")</f>
        <v/>
      </c>
      <c r="L4217">
        <f>IF(K4217=1,COUNTIF($K$2:K4217,1),"")</f>
        <v/>
      </c>
    </row>
    <row r="4218">
      <c r="A4218">
        <f>IF(screen_TA_reviewer_A!$A4218="","",screen_TA_reviewer_A!$A4218)</f>
        <v/>
      </c>
      <c r="B4218">
        <f>IF(OR($A4218="",screen_TA_reviewer_A!$C4218=""),"",screen_TA_reviewer_A!$C4218)</f>
        <v/>
      </c>
      <c r="C4218">
        <f>IF(OR($A4218="",screen_TA_reviewer_B!$C4218=""),"",screen_TA_reviewer_B!$C4218)</f>
        <v/>
      </c>
      <c r="D4218">
        <f>IF(OR($A4218="",screen_TA_reviewer_A!$D4218=""),"",screen_TA_reviewer_A!$D4218)</f>
        <v/>
      </c>
      <c r="E4218">
        <f>IF(OR($A4218="",screen_TA_reviewer_B!$D4218=""),"",screen_TA_reviewer_B!$D4218)</f>
        <v/>
      </c>
      <c r="F4218">
        <f>IF(AND(B4218&lt;&gt;"",C4218&lt;&gt;""),1,"")</f>
        <v/>
      </c>
      <c r="G4218">
        <f>IF(F4218=1,IF(B4218=C4218,1,0),"")</f>
        <v/>
      </c>
      <c r="H4218">
        <f>IF(B4218="","",IFERROR(VLOOKUP(B4218,lst_TA_binary_map_table,2,FALSE),"INVALID"))</f>
        <v/>
      </c>
      <c r="I4218">
        <f>IF(C4218="","",IFERROR(VLOOKUP(C4218,lst_TA_binary_map_table,2,FALSE),"INVALID"))</f>
        <v/>
      </c>
      <c r="J4218">
        <f>IF(F4218=1,IF(H4218=I4218,1,0),"")</f>
        <v/>
      </c>
      <c r="K4218">
        <f>IF(G4218=0,1,"")</f>
        <v/>
      </c>
      <c r="L4218">
        <f>IF(K4218=1,COUNTIF($K$2:K4218,1),"")</f>
        <v/>
      </c>
    </row>
    <row r="4219">
      <c r="A4219">
        <f>IF(screen_TA_reviewer_A!$A4219="","",screen_TA_reviewer_A!$A4219)</f>
        <v/>
      </c>
      <c r="B4219">
        <f>IF(OR($A4219="",screen_TA_reviewer_A!$C4219=""),"",screen_TA_reviewer_A!$C4219)</f>
        <v/>
      </c>
      <c r="C4219">
        <f>IF(OR($A4219="",screen_TA_reviewer_B!$C4219=""),"",screen_TA_reviewer_B!$C4219)</f>
        <v/>
      </c>
      <c r="D4219">
        <f>IF(OR($A4219="",screen_TA_reviewer_A!$D4219=""),"",screen_TA_reviewer_A!$D4219)</f>
        <v/>
      </c>
      <c r="E4219">
        <f>IF(OR($A4219="",screen_TA_reviewer_B!$D4219=""),"",screen_TA_reviewer_B!$D4219)</f>
        <v/>
      </c>
      <c r="F4219">
        <f>IF(AND(B4219&lt;&gt;"",C4219&lt;&gt;""),1,"")</f>
        <v/>
      </c>
      <c r="G4219">
        <f>IF(F4219=1,IF(B4219=C4219,1,0),"")</f>
        <v/>
      </c>
      <c r="H4219">
        <f>IF(B4219="","",IFERROR(VLOOKUP(B4219,lst_TA_binary_map_table,2,FALSE),"INVALID"))</f>
        <v/>
      </c>
      <c r="I4219">
        <f>IF(C4219="","",IFERROR(VLOOKUP(C4219,lst_TA_binary_map_table,2,FALSE),"INVALID"))</f>
        <v/>
      </c>
      <c r="J4219">
        <f>IF(F4219=1,IF(H4219=I4219,1,0),"")</f>
        <v/>
      </c>
      <c r="K4219">
        <f>IF(G4219=0,1,"")</f>
        <v/>
      </c>
      <c r="L4219">
        <f>IF(K4219=1,COUNTIF($K$2:K4219,1),"")</f>
        <v/>
      </c>
    </row>
    <row r="4220">
      <c r="A4220">
        <f>IF(screen_TA_reviewer_A!$A4220="","",screen_TA_reviewer_A!$A4220)</f>
        <v/>
      </c>
      <c r="B4220">
        <f>IF(OR($A4220="",screen_TA_reviewer_A!$C4220=""),"",screen_TA_reviewer_A!$C4220)</f>
        <v/>
      </c>
      <c r="C4220">
        <f>IF(OR($A4220="",screen_TA_reviewer_B!$C4220=""),"",screen_TA_reviewer_B!$C4220)</f>
        <v/>
      </c>
      <c r="D4220">
        <f>IF(OR($A4220="",screen_TA_reviewer_A!$D4220=""),"",screen_TA_reviewer_A!$D4220)</f>
        <v/>
      </c>
      <c r="E4220">
        <f>IF(OR($A4220="",screen_TA_reviewer_B!$D4220=""),"",screen_TA_reviewer_B!$D4220)</f>
        <v/>
      </c>
      <c r="F4220">
        <f>IF(AND(B4220&lt;&gt;"",C4220&lt;&gt;""),1,"")</f>
        <v/>
      </c>
      <c r="G4220">
        <f>IF(F4220=1,IF(B4220=C4220,1,0),"")</f>
        <v/>
      </c>
      <c r="H4220">
        <f>IF(B4220="","",IFERROR(VLOOKUP(B4220,lst_TA_binary_map_table,2,FALSE),"INVALID"))</f>
        <v/>
      </c>
      <c r="I4220">
        <f>IF(C4220="","",IFERROR(VLOOKUP(C4220,lst_TA_binary_map_table,2,FALSE),"INVALID"))</f>
        <v/>
      </c>
      <c r="J4220">
        <f>IF(F4220=1,IF(H4220=I4220,1,0),"")</f>
        <v/>
      </c>
      <c r="K4220">
        <f>IF(G4220=0,1,"")</f>
        <v/>
      </c>
      <c r="L4220">
        <f>IF(K4220=1,COUNTIF($K$2:K4220,1),"")</f>
        <v/>
      </c>
    </row>
    <row r="4221">
      <c r="A4221">
        <f>IF(screen_TA_reviewer_A!$A4221="","",screen_TA_reviewer_A!$A4221)</f>
        <v/>
      </c>
      <c r="B4221">
        <f>IF(OR($A4221="",screen_TA_reviewer_A!$C4221=""),"",screen_TA_reviewer_A!$C4221)</f>
        <v/>
      </c>
      <c r="C4221">
        <f>IF(OR($A4221="",screen_TA_reviewer_B!$C4221=""),"",screen_TA_reviewer_B!$C4221)</f>
        <v/>
      </c>
      <c r="D4221">
        <f>IF(OR($A4221="",screen_TA_reviewer_A!$D4221=""),"",screen_TA_reviewer_A!$D4221)</f>
        <v/>
      </c>
      <c r="E4221">
        <f>IF(OR($A4221="",screen_TA_reviewer_B!$D4221=""),"",screen_TA_reviewer_B!$D4221)</f>
        <v/>
      </c>
      <c r="F4221">
        <f>IF(AND(B4221&lt;&gt;"",C4221&lt;&gt;""),1,"")</f>
        <v/>
      </c>
      <c r="G4221">
        <f>IF(F4221=1,IF(B4221=C4221,1,0),"")</f>
        <v/>
      </c>
      <c r="H4221">
        <f>IF(B4221="","",IFERROR(VLOOKUP(B4221,lst_TA_binary_map_table,2,FALSE),"INVALID"))</f>
        <v/>
      </c>
      <c r="I4221">
        <f>IF(C4221="","",IFERROR(VLOOKUP(C4221,lst_TA_binary_map_table,2,FALSE),"INVALID"))</f>
        <v/>
      </c>
      <c r="J4221">
        <f>IF(F4221=1,IF(H4221=I4221,1,0),"")</f>
        <v/>
      </c>
      <c r="K4221">
        <f>IF(G4221=0,1,"")</f>
        <v/>
      </c>
      <c r="L4221">
        <f>IF(K4221=1,COUNTIF($K$2:K4221,1),"")</f>
        <v/>
      </c>
    </row>
    <row r="4222">
      <c r="A4222">
        <f>IF(screen_TA_reviewer_A!$A4222="","",screen_TA_reviewer_A!$A4222)</f>
        <v/>
      </c>
      <c r="B4222">
        <f>IF(OR($A4222="",screen_TA_reviewer_A!$C4222=""),"",screen_TA_reviewer_A!$C4222)</f>
        <v/>
      </c>
      <c r="C4222">
        <f>IF(OR($A4222="",screen_TA_reviewer_B!$C4222=""),"",screen_TA_reviewer_B!$C4222)</f>
        <v/>
      </c>
      <c r="D4222">
        <f>IF(OR($A4222="",screen_TA_reviewer_A!$D4222=""),"",screen_TA_reviewer_A!$D4222)</f>
        <v/>
      </c>
      <c r="E4222">
        <f>IF(OR($A4222="",screen_TA_reviewer_B!$D4222=""),"",screen_TA_reviewer_B!$D4222)</f>
        <v/>
      </c>
      <c r="F4222">
        <f>IF(AND(B4222&lt;&gt;"",C4222&lt;&gt;""),1,"")</f>
        <v/>
      </c>
      <c r="G4222">
        <f>IF(F4222=1,IF(B4222=C4222,1,0),"")</f>
        <v/>
      </c>
      <c r="H4222">
        <f>IF(B4222="","",IFERROR(VLOOKUP(B4222,lst_TA_binary_map_table,2,FALSE),"INVALID"))</f>
        <v/>
      </c>
      <c r="I4222">
        <f>IF(C4222="","",IFERROR(VLOOKUP(C4222,lst_TA_binary_map_table,2,FALSE),"INVALID"))</f>
        <v/>
      </c>
      <c r="J4222">
        <f>IF(F4222=1,IF(H4222=I4222,1,0),"")</f>
        <v/>
      </c>
      <c r="K4222">
        <f>IF(G4222=0,1,"")</f>
        <v/>
      </c>
      <c r="L4222">
        <f>IF(K4222=1,COUNTIF($K$2:K4222,1),"")</f>
        <v/>
      </c>
    </row>
    <row r="4223">
      <c r="A4223">
        <f>IF(screen_TA_reviewer_A!$A4223="","",screen_TA_reviewer_A!$A4223)</f>
        <v/>
      </c>
      <c r="B4223">
        <f>IF(OR($A4223="",screen_TA_reviewer_A!$C4223=""),"",screen_TA_reviewer_A!$C4223)</f>
        <v/>
      </c>
      <c r="C4223">
        <f>IF(OR($A4223="",screen_TA_reviewer_B!$C4223=""),"",screen_TA_reviewer_B!$C4223)</f>
        <v/>
      </c>
      <c r="D4223">
        <f>IF(OR($A4223="",screen_TA_reviewer_A!$D4223=""),"",screen_TA_reviewer_A!$D4223)</f>
        <v/>
      </c>
      <c r="E4223">
        <f>IF(OR($A4223="",screen_TA_reviewer_B!$D4223=""),"",screen_TA_reviewer_B!$D4223)</f>
        <v/>
      </c>
      <c r="F4223">
        <f>IF(AND(B4223&lt;&gt;"",C4223&lt;&gt;""),1,"")</f>
        <v/>
      </c>
      <c r="G4223">
        <f>IF(F4223=1,IF(B4223=C4223,1,0),"")</f>
        <v/>
      </c>
      <c r="H4223">
        <f>IF(B4223="","",IFERROR(VLOOKUP(B4223,lst_TA_binary_map_table,2,FALSE),"INVALID"))</f>
        <v/>
      </c>
      <c r="I4223">
        <f>IF(C4223="","",IFERROR(VLOOKUP(C4223,lst_TA_binary_map_table,2,FALSE),"INVALID"))</f>
        <v/>
      </c>
      <c r="J4223">
        <f>IF(F4223=1,IF(H4223=I4223,1,0),"")</f>
        <v/>
      </c>
      <c r="K4223">
        <f>IF(G4223=0,1,"")</f>
        <v/>
      </c>
      <c r="L4223">
        <f>IF(K4223=1,COUNTIF($K$2:K4223,1),"")</f>
        <v/>
      </c>
    </row>
    <row r="4224">
      <c r="A4224">
        <f>IF(screen_TA_reviewer_A!$A4224="","",screen_TA_reviewer_A!$A4224)</f>
        <v/>
      </c>
      <c r="B4224">
        <f>IF(OR($A4224="",screen_TA_reviewer_A!$C4224=""),"",screen_TA_reviewer_A!$C4224)</f>
        <v/>
      </c>
      <c r="C4224">
        <f>IF(OR($A4224="",screen_TA_reviewer_B!$C4224=""),"",screen_TA_reviewer_B!$C4224)</f>
        <v/>
      </c>
      <c r="D4224">
        <f>IF(OR($A4224="",screen_TA_reviewer_A!$D4224=""),"",screen_TA_reviewer_A!$D4224)</f>
        <v/>
      </c>
      <c r="E4224">
        <f>IF(OR($A4224="",screen_TA_reviewer_B!$D4224=""),"",screen_TA_reviewer_B!$D4224)</f>
        <v/>
      </c>
      <c r="F4224">
        <f>IF(AND(B4224&lt;&gt;"",C4224&lt;&gt;""),1,"")</f>
        <v/>
      </c>
      <c r="G4224">
        <f>IF(F4224=1,IF(B4224=C4224,1,0),"")</f>
        <v/>
      </c>
      <c r="H4224">
        <f>IF(B4224="","",IFERROR(VLOOKUP(B4224,lst_TA_binary_map_table,2,FALSE),"INVALID"))</f>
        <v/>
      </c>
      <c r="I4224">
        <f>IF(C4224="","",IFERROR(VLOOKUP(C4224,lst_TA_binary_map_table,2,FALSE),"INVALID"))</f>
        <v/>
      </c>
      <c r="J4224">
        <f>IF(F4224=1,IF(H4224=I4224,1,0),"")</f>
        <v/>
      </c>
      <c r="K4224">
        <f>IF(G4224=0,1,"")</f>
        <v/>
      </c>
      <c r="L4224">
        <f>IF(K4224=1,COUNTIF($K$2:K4224,1),"")</f>
        <v/>
      </c>
    </row>
    <row r="4225">
      <c r="A4225">
        <f>IF(screen_TA_reviewer_A!$A4225="","",screen_TA_reviewer_A!$A4225)</f>
        <v/>
      </c>
      <c r="B4225">
        <f>IF(OR($A4225="",screen_TA_reviewer_A!$C4225=""),"",screen_TA_reviewer_A!$C4225)</f>
        <v/>
      </c>
      <c r="C4225">
        <f>IF(OR($A4225="",screen_TA_reviewer_B!$C4225=""),"",screen_TA_reviewer_B!$C4225)</f>
        <v/>
      </c>
      <c r="D4225">
        <f>IF(OR($A4225="",screen_TA_reviewer_A!$D4225=""),"",screen_TA_reviewer_A!$D4225)</f>
        <v/>
      </c>
      <c r="E4225">
        <f>IF(OR($A4225="",screen_TA_reviewer_B!$D4225=""),"",screen_TA_reviewer_B!$D4225)</f>
        <v/>
      </c>
      <c r="F4225">
        <f>IF(AND(B4225&lt;&gt;"",C4225&lt;&gt;""),1,"")</f>
        <v/>
      </c>
      <c r="G4225">
        <f>IF(F4225=1,IF(B4225=C4225,1,0),"")</f>
        <v/>
      </c>
      <c r="H4225">
        <f>IF(B4225="","",IFERROR(VLOOKUP(B4225,lst_TA_binary_map_table,2,FALSE),"INVALID"))</f>
        <v/>
      </c>
      <c r="I4225">
        <f>IF(C4225="","",IFERROR(VLOOKUP(C4225,lst_TA_binary_map_table,2,FALSE),"INVALID"))</f>
        <v/>
      </c>
      <c r="J4225">
        <f>IF(F4225=1,IF(H4225=I4225,1,0),"")</f>
        <v/>
      </c>
      <c r="K4225">
        <f>IF(G4225=0,1,"")</f>
        <v/>
      </c>
      <c r="L4225">
        <f>IF(K4225=1,COUNTIF($K$2:K4225,1),"")</f>
        <v/>
      </c>
    </row>
    <row r="4226">
      <c r="A4226">
        <f>IF(screen_TA_reviewer_A!$A4226="","",screen_TA_reviewer_A!$A4226)</f>
        <v/>
      </c>
      <c r="B4226">
        <f>IF(OR($A4226="",screen_TA_reviewer_A!$C4226=""),"",screen_TA_reviewer_A!$C4226)</f>
        <v/>
      </c>
      <c r="C4226">
        <f>IF(OR($A4226="",screen_TA_reviewer_B!$C4226=""),"",screen_TA_reviewer_B!$C4226)</f>
        <v/>
      </c>
      <c r="D4226">
        <f>IF(OR($A4226="",screen_TA_reviewer_A!$D4226=""),"",screen_TA_reviewer_A!$D4226)</f>
        <v/>
      </c>
      <c r="E4226">
        <f>IF(OR($A4226="",screen_TA_reviewer_B!$D4226=""),"",screen_TA_reviewer_B!$D4226)</f>
        <v/>
      </c>
      <c r="F4226">
        <f>IF(AND(B4226&lt;&gt;"",C4226&lt;&gt;""),1,"")</f>
        <v/>
      </c>
      <c r="G4226">
        <f>IF(F4226=1,IF(B4226=C4226,1,0),"")</f>
        <v/>
      </c>
      <c r="H4226">
        <f>IF(B4226="","",IFERROR(VLOOKUP(B4226,lst_TA_binary_map_table,2,FALSE),"INVALID"))</f>
        <v/>
      </c>
      <c r="I4226">
        <f>IF(C4226="","",IFERROR(VLOOKUP(C4226,lst_TA_binary_map_table,2,FALSE),"INVALID"))</f>
        <v/>
      </c>
      <c r="J4226">
        <f>IF(F4226=1,IF(H4226=I4226,1,0),"")</f>
        <v/>
      </c>
      <c r="K4226">
        <f>IF(G4226=0,1,"")</f>
        <v/>
      </c>
      <c r="L4226">
        <f>IF(K4226=1,COUNTIF($K$2:K4226,1),"")</f>
        <v/>
      </c>
    </row>
    <row r="4227">
      <c r="A4227">
        <f>IF(screen_TA_reviewer_A!$A4227="","",screen_TA_reviewer_A!$A4227)</f>
        <v/>
      </c>
      <c r="B4227">
        <f>IF(OR($A4227="",screen_TA_reviewer_A!$C4227=""),"",screen_TA_reviewer_A!$C4227)</f>
        <v/>
      </c>
      <c r="C4227">
        <f>IF(OR($A4227="",screen_TA_reviewer_B!$C4227=""),"",screen_TA_reviewer_B!$C4227)</f>
        <v/>
      </c>
      <c r="D4227">
        <f>IF(OR($A4227="",screen_TA_reviewer_A!$D4227=""),"",screen_TA_reviewer_A!$D4227)</f>
        <v/>
      </c>
      <c r="E4227">
        <f>IF(OR($A4227="",screen_TA_reviewer_B!$D4227=""),"",screen_TA_reviewer_B!$D4227)</f>
        <v/>
      </c>
      <c r="F4227">
        <f>IF(AND(B4227&lt;&gt;"",C4227&lt;&gt;""),1,"")</f>
        <v/>
      </c>
      <c r="G4227">
        <f>IF(F4227=1,IF(B4227=C4227,1,0),"")</f>
        <v/>
      </c>
      <c r="H4227">
        <f>IF(B4227="","",IFERROR(VLOOKUP(B4227,lst_TA_binary_map_table,2,FALSE),"INVALID"))</f>
        <v/>
      </c>
      <c r="I4227">
        <f>IF(C4227="","",IFERROR(VLOOKUP(C4227,lst_TA_binary_map_table,2,FALSE),"INVALID"))</f>
        <v/>
      </c>
      <c r="J4227">
        <f>IF(F4227=1,IF(H4227=I4227,1,0),"")</f>
        <v/>
      </c>
      <c r="K4227">
        <f>IF(G4227=0,1,"")</f>
        <v/>
      </c>
      <c r="L4227">
        <f>IF(K4227=1,COUNTIF($K$2:K4227,1),"")</f>
        <v/>
      </c>
    </row>
    <row r="4228">
      <c r="A4228">
        <f>IF(screen_TA_reviewer_A!$A4228="","",screen_TA_reviewer_A!$A4228)</f>
        <v/>
      </c>
      <c r="B4228">
        <f>IF(OR($A4228="",screen_TA_reviewer_A!$C4228=""),"",screen_TA_reviewer_A!$C4228)</f>
        <v/>
      </c>
      <c r="C4228">
        <f>IF(OR($A4228="",screen_TA_reviewer_B!$C4228=""),"",screen_TA_reviewer_B!$C4228)</f>
        <v/>
      </c>
      <c r="D4228">
        <f>IF(OR($A4228="",screen_TA_reviewer_A!$D4228=""),"",screen_TA_reviewer_A!$D4228)</f>
        <v/>
      </c>
      <c r="E4228">
        <f>IF(OR($A4228="",screen_TA_reviewer_B!$D4228=""),"",screen_TA_reviewer_B!$D4228)</f>
        <v/>
      </c>
      <c r="F4228">
        <f>IF(AND(B4228&lt;&gt;"",C4228&lt;&gt;""),1,"")</f>
        <v/>
      </c>
      <c r="G4228">
        <f>IF(F4228=1,IF(B4228=C4228,1,0),"")</f>
        <v/>
      </c>
      <c r="H4228">
        <f>IF(B4228="","",IFERROR(VLOOKUP(B4228,lst_TA_binary_map_table,2,FALSE),"INVALID"))</f>
        <v/>
      </c>
      <c r="I4228">
        <f>IF(C4228="","",IFERROR(VLOOKUP(C4228,lst_TA_binary_map_table,2,FALSE),"INVALID"))</f>
        <v/>
      </c>
      <c r="J4228">
        <f>IF(F4228=1,IF(H4228=I4228,1,0),"")</f>
        <v/>
      </c>
      <c r="K4228">
        <f>IF(G4228=0,1,"")</f>
        <v/>
      </c>
      <c r="L4228">
        <f>IF(K4228=1,COUNTIF($K$2:K4228,1),"")</f>
        <v/>
      </c>
    </row>
    <row r="4229">
      <c r="A4229">
        <f>IF(screen_TA_reviewer_A!$A4229="","",screen_TA_reviewer_A!$A4229)</f>
        <v/>
      </c>
      <c r="B4229">
        <f>IF(OR($A4229="",screen_TA_reviewer_A!$C4229=""),"",screen_TA_reviewer_A!$C4229)</f>
        <v/>
      </c>
      <c r="C4229">
        <f>IF(OR($A4229="",screen_TA_reviewer_B!$C4229=""),"",screen_TA_reviewer_B!$C4229)</f>
        <v/>
      </c>
      <c r="D4229">
        <f>IF(OR($A4229="",screen_TA_reviewer_A!$D4229=""),"",screen_TA_reviewer_A!$D4229)</f>
        <v/>
      </c>
      <c r="E4229">
        <f>IF(OR($A4229="",screen_TA_reviewer_B!$D4229=""),"",screen_TA_reviewer_B!$D4229)</f>
        <v/>
      </c>
      <c r="F4229">
        <f>IF(AND(B4229&lt;&gt;"",C4229&lt;&gt;""),1,"")</f>
        <v/>
      </c>
      <c r="G4229">
        <f>IF(F4229=1,IF(B4229=C4229,1,0),"")</f>
        <v/>
      </c>
      <c r="H4229">
        <f>IF(B4229="","",IFERROR(VLOOKUP(B4229,lst_TA_binary_map_table,2,FALSE),"INVALID"))</f>
        <v/>
      </c>
      <c r="I4229">
        <f>IF(C4229="","",IFERROR(VLOOKUP(C4229,lst_TA_binary_map_table,2,FALSE),"INVALID"))</f>
        <v/>
      </c>
      <c r="J4229">
        <f>IF(F4229=1,IF(H4229=I4229,1,0),"")</f>
        <v/>
      </c>
      <c r="K4229">
        <f>IF(G4229=0,1,"")</f>
        <v/>
      </c>
      <c r="L4229">
        <f>IF(K4229=1,COUNTIF($K$2:K4229,1),"")</f>
        <v/>
      </c>
    </row>
    <row r="4230">
      <c r="A4230">
        <f>IF(screen_TA_reviewer_A!$A4230="","",screen_TA_reviewer_A!$A4230)</f>
        <v/>
      </c>
      <c r="B4230">
        <f>IF(OR($A4230="",screen_TA_reviewer_A!$C4230=""),"",screen_TA_reviewer_A!$C4230)</f>
        <v/>
      </c>
      <c r="C4230">
        <f>IF(OR($A4230="",screen_TA_reviewer_B!$C4230=""),"",screen_TA_reviewer_B!$C4230)</f>
        <v/>
      </c>
      <c r="D4230">
        <f>IF(OR($A4230="",screen_TA_reviewer_A!$D4230=""),"",screen_TA_reviewer_A!$D4230)</f>
        <v/>
      </c>
      <c r="E4230">
        <f>IF(OR($A4230="",screen_TA_reviewer_B!$D4230=""),"",screen_TA_reviewer_B!$D4230)</f>
        <v/>
      </c>
      <c r="F4230">
        <f>IF(AND(B4230&lt;&gt;"",C4230&lt;&gt;""),1,"")</f>
        <v/>
      </c>
      <c r="G4230">
        <f>IF(F4230=1,IF(B4230=C4230,1,0),"")</f>
        <v/>
      </c>
      <c r="H4230">
        <f>IF(B4230="","",IFERROR(VLOOKUP(B4230,lst_TA_binary_map_table,2,FALSE),"INVALID"))</f>
        <v/>
      </c>
      <c r="I4230">
        <f>IF(C4230="","",IFERROR(VLOOKUP(C4230,lst_TA_binary_map_table,2,FALSE),"INVALID"))</f>
        <v/>
      </c>
      <c r="J4230">
        <f>IF(F4230=1,IF(H4230=I4230,1,0),"")</f>
        <v/>
      </c>
      <c r="K4230">
        <f>IF(G4230=0,1,"")</f>
        <v/>
      </c>
      <c r="L4230">
        <f>IF(K4230=1,COUNTIF($K$2:K4230,1),"")</f>
        <v/>
      </c>
    </row>
    <row r="4231">
      <c r="A4231">
        <f>IF(screen_TA_reviewer_A!$A4231="","",screen_TA_reviewer_A!$A4231)</f>
        <v/>
      </c>
      <c r="B4231">
        <f>IF(OR($A4231="",screen_TA_reviewer_A!$C4231=""),"",screen_TA_reviewer_A!$C4231)</f>
        <v/>
      </c>
      <c r="C4231">
        <f>IF(OR($A4231="",screen_TA_reviewer_B!$C4231=""),"",screen_TA_reviewer_B!$C4231)</f>
        <v/>
      </c>
      <c r="D4231">
        <f>IF(OR($A4231="",screen_TA_reviewer_A!$D4231=""),"",screen_TA_reviewer_A!$D4231)</f>
        <v/>
      </c>
      <c r="E4231">
        <f>IF(OR($A4231="",screen_TA_reviewer_B!$D4231=""),"",screen_TA_reviewer_B!$D4231)</f>
        <v/>
      </c>
      <c r="F4231">
        <f>IF(AND(B4231&lt;&gt;"",C4231&lt;&gt;""),1,"")</f>
        <v/>
      </c>
      <c r="G4231">
        <f>IF(F4231=1,IF(B4231=C4231,1,0),"")</f>
        <v/>
      </c>
      <c r="H4231">
        <f>IF(B4231="","",IFERROR(VLOOKUP(B4231,lst_TA_binary_map_table,2,FALSE),"INVALID"))</f>
        <v/>
      </c>
      <c r="I4231">
        <f>IF(C4231="","",IFERROR(VLOOKUP(C4231,lst_TA_binary_map_table,2,FALSE),"INVALID"))</f>
        <v/>
      </c>
      <c r="J4231">
        <f>IF(F4231=1,IF(H4231=I4231,1,0),"")</f>
        <v/>
      </c>
      <c r="K4231">
        <f>IF(G4231=0,1,"")</f>
        <v/>
      </c>
      <c r="L4231">
        <f>IF(K4231=1,COUNTIF($K$2:K4231,1),"")</f>
        <v/>
      </c>
    </row>
    <row r="4232">
      <c r="A4232">
        <f>IF(screen_TA_reviewer_A!$A4232="","",screen_TA_reviewer_A!$A4232)</f>
        <v/>
      </c>
      <c r="B4232">
        <f>IF(OR($A4232="",screen_TA_reviewer_A!$C4232=""),"",screen_TA_reviewer_A!$C4232)</f>
        <v/>
      </c>
      <c r="C4232">
        <f>IF(OR($A4232="",screen_TA_reviewer_B!$C4232=""),"",screen_TA_reviewer_B!$C4232)</f>
        <v/>
      </c>
      <c r="D4232">
        <f>IF(OR($A4232="",screen_TA_reviewer_A!$D4232=""),"",screen_TA_reviewer_A!$D4232)</f>
        <v/>
      </c>
      <c r="E4232">
        <f>IF(OR($A4232="",screen_TA_reviewer_B!$D4232=""),"",screen_TA_reviewer_B!$D4232)</f>
        <v/>
      </c>
      <c r="F4232">
        <f>IF(AND(B4232&lt;&gt;"",C4232&lt;&gt;""),1,"")</f>
        <v/>
      </c>
      <c r="G4232">
        <f>IF(F4232=1,IF(B4232=C4232,1,0),"")</f>
        <v/>
      </c>
      <c r="H4232">
        <f>IF(B4232="","",IFERROR(VLOOKUP(B4232,lst_TA_binary_map_table,2,FALSE),"INVALID"))</f>
        <v/>
      </c>
      <c r="I4232">
        <f>IF(C4232="","",IFERROR(VLOOKUP(C4232,lst_TA_binary_map_table,2,FALSE),"INVALID"))</f>
        <v/>
      </c>
      <c r="J4232">
        <f>IF(F4232=1,IF(H4232=I4232,1,0),"")</f>
        <v/>
      </c>
      <c r="K4232">
        <f>IF(G4232=0,1,"")</f>
        <v/>
      </c>
      <c r="L4232">
        <f>IF(K4232=1,COUNTIF($K$2:K4232,1),"")</f>
        <v/>
      </c>
    </row>
    <row r="4233">
      <c r="A4233">
        <f>IF(screen_TA_reviewer_A!$A4233="","",screen_TA_reviewer_A!$A4233)</f>
        <v/>
      </c>
      <c r="B4233">
        <f>IF(OR($A4233="",screen_TA_reviewer_A!$C4233=""),"",screen_TA_reviewer_A!$C4233)</f>
        <v/>
      </c>
      <c r="C4233">
        <f>IF(OR($A4233="",screen_TA_reviewer_B!$C4233=""),"",screen_TA_reviewer_B!$C4233)</f>
        <v/>
      </c>
      <c r="D4233">
        <f>IF(OR($A4233="",screen_TA_reviewer_A!$D4233=""),"",screen_TA_reviewer_A!$D4233)</f>
        <v/>
      </c>
      <c r="E4233">
        <f>IF(OR($A4233="",screen_TA_reviewer_B!$D4233=""),"",screen_TA_reviewer_B!$D4233)</f>
        <v/>
      </c>
      <c r="F4233">
        <f>IF(AND(B4233&lt;&gt;"",C4233&lt;&gt;""),1,"")</f>
        <v/>
      </c>
      <c r="G4233">
        <f>IF(F4233=1,IF(B4233=C4233,1,0),"")</f>
        <v/>
      </c>
      <c r="H4233">
        <f>IF(B4233="","",IFERROR(VLOOKUP(B4233,lst_TA_binary_map_table,2,FALSE),"INVALID"))</f>
        <v/>
      </c>
      <c r="I4233">
        <f>IF(C4233="","",IFERROR(VLOOKUP(C4233,lst_TA_binary_map_table,2,FALSE),"INVALID"))</f>
        <v/>
      </c>
      <c r="J4233">
        <f>IF(F4233=1,IF(H4233=I4233,1,0),"")</f>
        <v/>
      </c>
      <c r="K4233">
        <f>IF(G4233=0,1,"")</f>
        <v/>
      </c>
      <c r="L4233">
        <f>IF(K4233=1,COUNTIF($K$2:K4233,1),"")</f>
        <v/>
      </c>
    </row>
    <row r="4234">
      <c r="A4234">
        <f>IF(screen_TA_reviewer_A!$A4234="","",screen_TA_reviewer_A!$A4234)</f>
        <v/>
      </c>
      <c r="B4234">
        <f>IF(OR($A4234="",screen_TA_reviewer_A!$C4234=""),"",screen_TA_reviewer_A!$C4234)</f>
        <v/>
      </c>
      <c r="C4234">
        <f>IF(OR($A4234="",screen_TA_reviewer_B!$C4234=""),"",screen_TA_reviewer_B!$C4234)</f>
        <v/>
      </c>
      <c r="D4234">
        <f>IF(OR($A4234="",screen_TA_reviewer_A!$D4234=""),"",screen_TA_reviewer_A!$D4234)</f>
        <v/>
      </c>
      <c r="E4234">
        <f>IF(OR($A4234="",screen_TA_reviewer_B!$D4234=""),"",screen_TA_reviewer_B!$D4234)</f>
        <v/>
      </c>
      <c r="F4234">
        <f>IF(AND(B4234&lt;&gt;"",C4234&lt;&gt;""),1,"")</f>
        <v/>
      </c>
      <c r="G4234">
        <f>IF(F4234=1,IF(B4234=C4234,1,0),"")</f>
        <v/>
      </c>
      <c r="H4234">
        <f>IF(B4234="","",IFERROR(VLOOKUP(B4234,lst_TA_binary_map_table,2,FALSE),"INVALID"))</f>
        <v/>
      </c>
      <c r="I4234">
        <f>IF(C4234="","",IFERROR(VLOOKUP(C4234,lst_TA_binary_map_table,2,FALSE),"INVALID"))</f>
        <v/>
      </c>
      <c r="J4234">
        <f>IF(F4234=1,IF(H4234=I4234,1,0),"")</f>
        <v/>
      </c>
      <c r="K4234">
        <f>IF(G4234=0,1,"")</f>
        <v/>
      </c>
      <c r="L4234">
        <f>IF(K4234=1,COUNTIF($K$2:K4234,1),"")</f>
        <v/>
      </c>
    </row>
    <row r="4235">
      <c r="A4235">
        <f>IF(screen_TA_reviewer_A!$A4235="","",screen_TA_reviewer_A!$A4235)</f>
        <v/>
      </c>
      <c r="B4235">
        <f>IF(OR($A4235="",screen_TA_reviewer_A!$C4235=""),"",screen_TA_reviewer_A!$C4235)</f>
        <v/>
      </c>
      <c r="C4235">
        <f>IF(OR($A4235="",screen_TA_reviewer_B!$C4235=""),"",screen_TA_reviewer_B!$C4235)</f>
        <v/>
      </c>
      <c r="D4235">
        <f>IF(OR($A4235="",screen_TA_reviewer_A!$D4235=""),"",screen_TA_reviewer_A!$D4235)</f>
        <v/>
      </c>
      <c r="E4235">
        <f>IF(OR($A4235="",screen_TA_reviewer_B!$D4235=""),"",screen_TA_reviewer_B!$D4235)</f>
        <v/>
      </c>
      <c r="F4235">
        <f>IF(AND(B4235&lt;&gt;"",C4235&lt;&gt;""),1,"")</f>
        <v/>
      </c>
      <c r="G4235">
        <f>IF(F4235=1,IF(B4235=C4235,1,0),"")</f>
        <v/>
      </c>
      <c r="H4235">
        <f>IF(B4235="","",IFERROR(VLOOKUP(B4235,lst_TA_binary_map_table,2,FALSE),"INVALID"))</f>
        <v/>
      </c>
      <c r="I4235">
        <f>IF(C4235="","",IFERROR(VLOOKUP(C4235,lst_TA_binary_map_table,2,FALSE),"INVALID"))</f>
        <v/>
      </c>
      <c r="J4235">
        <f>IF(F4235=1,IF(H4235=I4235,1,0),"")</f>
        <v/>
      </c>
      <c r="K4235">
        <f>IF(G4235=0,1,"")</f>
        <v/>
      </c>
      <c r="L4235">
        <f>IF(K4235=1,COUNTIF($K$2:K4235,1),"")</f>
        <v/>
      </c>
    </row>
    <row r="4236">
      <c r="A4236">
        <f>IF(screen_TA_reviewer_A!$A4236="","",screen_TA_reviewer_A!$A4236)</f>
        <v/>
      </c>
      <c r="B4236">
        <f>IF(OR($A4236="",screen_TA_reviewer_A!$C4236=""),"",screen_TA_reviewer_A!$C4236)</f>
        <v/>
      </c>
      <c r="C4236">
        <f>IF(OR($A4236="",screen_TA_reviewer_B!$C4236=""),"",screen_TA_reviewer_B!$C4236)</f>
        <v/>
      </c>
      <c r="D4236">
        <f>IF(OR($A4236="",screen_TA_reviewer_A!$D4236=""),"",screen_TA_reviewer_A!$D4236)</f>
        <v/>
      </c>
      <c r="E4236">
        <f>IF(OR($A4236="",screen_TA_reviewer_B!$D4236=""),"",screen_TA_reviewer_B!$D4236)</f>
        <v/>
      </c>
      <c r="F4236">
        <f>IF(AND(B4236&lt;&gt;"",C4236&lt;&gt;""),1,"")</f>
        <v/>
      </c>
      <c r="G4236">
        <f>IF(F4236=1,IF(B4236=C4236,1,0),"")</f>
        <v/>
      </c>
      <c r="H4236">
        <f>IF(B4236="","",IFERROR(VLOOKUP(B4236,lst_TA_binary_map_table,2,FALSE),"INVALID"))</f>
        <v/>
      </c>
      <c r="I4236">
        <f>IF(C4236="","",IFERROR(VLOOKUP(C4236,lst_TA_binary_map_table,2,FALSE),"INVALID"))</f>
        <v/>
      </c>
      <c r="J4236">
        <f>IF(F4236=1,IF(H4236=I4236,1,0),"")</f>
        <v/>
      </c>
      <c r="K4236">
        <f>IF(G4236=0,1,"")</f>
        <v/>
      </c>
      <c r="L4236">
        <f>IF(K4236=1,COUNTIF($K$2:K4236,1),"")</f>
        <v/>
      </c>
    </row>
    <row r="4237">
      <c r="A4237">
        <f>IF(screen_TA_reviewer_A!$A4237="","",screen_TA_reviewer_A!$A4237)</f>
        <v/>
      </c>
      <c r="B4237">
        <f>IF(OR($A4237="",screen_TA_reviewer_A!$C4237=""),"",screen_TA_reviewer_A!$C4237)</f>
        <v/>
      </c>
      <c r="C4237">
        <f>IF(OR($A4237="",screen_TA_reviewer_B!$C4237=""),"",screen_TA_reviewer_B!$C4237)</f>
        <v/>
      </c>
      <c r="D4237">
        <f>IF(OR($A4237="",screen_TA_reviewer_A!$D4237=""),"",screen_TA_reviewer_A!$D4237)</f>
        <v/>
      </c>
      <c r="E4237">
        <f>IF(OR($A4237="",screen_TA_reviewer_B!$D4237=""),"",screen_TA_reviewer_B!$D4237)</f>
        <v/>
      </c>
      <c r="F4237">
        <f>IF(AND(B4237&lt;&gt;"",C4237&lt;&gt;""),1,"")</f>
        <v/>
      </c>
      <c r="G4237">
        <f>IF(F4237=1,IF(B4237=C4237,1,0),"")</f>
        <v/>
      </c>
      <c r="H4237">
        <f>IF(B4237="","",IFERROR(VLOOKUP(B4237,lst_TA_binary_map_table,2,FALSE),"INVALID"))</f>
        <v/>
      </c>
      <c r="I4237">
        <f>IF(C4237="","",IFERROR(VLOOKUP(C4237,lst_TA_binary_map_table,2,FALSE),"INVALID"))</f>
        <v/>
      </c>
      <c r="J4237">
        <f>IF(F4237=1,IF(H4237=I4237,1,0),"")</f>
        <v/>
      </c>
      <c r="K4237">
        <f>IF(G4237=0,1,"")</f>
        <v/>
      </c>
      <c r="L4237">
        <f>IF(K4237=1,COUNTIF($K$2:K4237,1),"")</f>
        <v/>
      </c>
    </row>
    <row r="4238">
      <c r="A4238">
        <f>IF(screen_TA_reviewer_A!$A4238="","",screen_TA_reviewer_A!$A4238)</f>
        <v/>
      </c>
      <c r="B4238">
        <f>IF(OR($A4238="",screen_TA_reviewer_A!$C4238=""),"",screen_TA_reviewer_A!$C4238)</f>
        <v/>
      </c>
      <c r="C4238">
        <f>IF(OR($A4238="",screen_TA_reviewer_B!$C4238=""),"",screen_TA_reviewer_B!$C4238)</f>
        <v/>
      </c>
      <c r="D4238">
        <f>IF(OR($A4238="",screen_TA_reviewer_A!$D4238=""),"",screen_TA_reviewer_A!$D4238)</f>
        <v/>
      </c>
      <c r="E4238">
        <f>IF(OR($A4238="",screen_TA_reviewer_B!$D4238=""),"",screen_TA_reviewer_B!$D4238)</f>
        <v/>
      </c>
      <c r="F4238">
        <f>IF(AND(B4238&lt;&gt;"",C4238&lt;&gt;""),1,"")</f>
        <v/>
      </c>
      <c r="G4238">
        <f>IF(F4238=1,IF(B4238=C4238,1,0),"")</f>
        <v/>
      </c>
      <c r="H4238">
        <f>IF(B4238="","",IFERROR(VLOOKUP(B4238,lst_TA_binary_map_table,2,FALSE),"INVALID"))</f>
        <v/>
      </c>
      <c r="I4238">
        <f>IF(C4238="","",IFERROR(VLOOKUP(C4238,lst_TA_binary_map_table,2,FALSE),"INVALID"))</f>
        <v/>
      </c>
      <c r="J4238">
        <f>IF(F4238=1,IF(H4238=I4238,1,0),"")</f>
        <v/>
      </c>
      <c r="K4238">
        <f>IF(G4238=0,1,"")</f>
        <v/>
      </c>
      <c r="L4238">
        <f>IF(K4238=1,COUNTIF($K$2:K4238,1),"")</f>
        <v/>
      </c>
    </row>
    <row r="4239">
      <c r="A4239">
        <f>IF(screen_TA_reviewer_A!$A4239="","",screen_TA_reviewer_A!$A4239)</f>
        <v/>
      </c>
      <c r="B4239">
        <f>IF(OR($A4239="",screen_TA_reviewer_A!$C4239=""),"",screen_TA_reviewer_A!$C4239)</f>
        <v/>
      </c>
      <c r="C4239">
        <f>IF(OR($A4239="",screen_TA_reviewer_B!$C4239=""),"",screen_TA_reviewer_B!$C4239)</f>
        <v/>
      </c>
      <c r="D4239">
        <f>IF(OR($A4239="",screen_TA_reviewer_A!$D4239=""),"",screen_TA_reviewer_A!$D4239)</f>
        <v/>
      </c>
      <c r="E4239">
        <f>IF(OR($A4239="",screen_TA_reviewer_B!$D4239=""),"",screen_TA_reviewer_B!$D4239)</f>
        <v/>
      </c>
      <c r="F4239">
        <f>IF(AND(B4239&lt;&gt;"",C4239&lt;&gt;""),1,"")</f>
        <v/>
      </c>
      <c r="G4239">
        <f>IF(F4239=1,IF(B4239=C4239,1,0),"")</f>
        <v/>
      </c>
      <c r="H4239">
        <f>IF(B4239="","",IFERROR(VLOOKUP(B4239,lst_TA_binary_map_table,2,FALSE),"INVALID"))</f>
        <v/>
      </c>
      <c r="I4239">
        <f>IF(C4239="","",IFERROR(VLOOKUP(C4239,lst_TA_binary_map_table,2,FALSE),"INVALID"))</f>
        <v/>
      </c>
      <c r="J4239">
        <f>IF(F4239=1,IF(H4239=I4239,1,0),"")</f>
        <v/>
      </c>
      <c r="K4239">
        <f>IF(G4239=0,1,"")</f>
        <v/>
      </c>
      <c r="L4239">
        <f>IF(K4239=1,COUNTIF($K$2:K4239,1),"")</f>
        <v/>
      </c>
    </row>
    <row r="4240">
      <c r="A4240">
        <f>IF(screen_TA_reviewer_A!$A4240="","",screen_TA_reviewer_A!$A4240)</f>
        <v/>
      </c>
      <c r="B4240">
        <f>IF(OR($A4240="",screen_TA_reviewer_A!$C4240=""),"",screen_TA_reviewer_A!$C4240)</f>
        <v/>
      </c>
      <c r="C4240">
        <f>IF(OR($A4240="",screen_TA_reviewer_B!$C4240=""),"",screen_TA_reviewer_B!$C4240)</f>
        <v/>
      </c>
      <c r="D4240">
        <f>IF(OR($A4240="",screen_TA_reviewer_A!$D4240=""),"",screen_TA_reviewer_A!$D4240)</f>
        <v/>
      </c>
      <c r="E4240">
        <f>IF(OR($A4240="",screen_TA_reviewer_B!$D4240=""),"",screen_TA_reviewer_B!$D4240)</f>
        <v/>
      </c>
      <c r="F4240">
        <f>IF(AND(B4240&lt;&gt;"",C4240&lt;&gt;""),1,"")</f>
        <v/>
      </c>
      <c r="G4240">
        <f>IF(F4240=1,IF(B4240=C4240,1,0),"")</f>
        <v/>
      </c>
      <c r="H4240">
        <f>IF(B4240="","",IFERROR(VLOOKUP(B4240,lst_TA_binary_map_table,2,FALSE),"INVALID"))</f>
        <v/>
      </c>
      <c r="I4240">
        <f>IF(C4240="","",IFERROR(VLOOKUP(C4240,lst_TA_binary_map_table,2,FALSE),"INVALID"))</f>
        <v/>
      </c>
      <c r="J4240">
        <f>IF(F4240=1,IF(H4240=I4240,1,0),"")</f>
        <v/>
      </c>
      <c r="K4240">
        <f>IF(G4240=0,1,"")</f>
        <v/>
      </c>
      <c r="L4240">
        <f>IF(K4240=1,COUNTIF($K$2:K4240,1),"")</f>
        <v/>
      </c>
    </row>
    <row r="4241">
      <c r="A4241">
        <f>IF(screen_TA_reviewer_A!$A4241="","",screen_TA_reviewer_A!$A4241)</f>
        <v/>
      </c>
      <c r="B4241">
        <f>IF(OR($A4241="",screen_TA_reviewer_A!$C4241=""),"",screen_TA_reviewer_A!$C4241)</f>
        <v/>
      </c>
      <c r="C4241">
        <f>IF(OR($A4241="",screen_TA_reviewer_B!$C4241=""),"",screen_TA_reviewer_B!$C4241)</f>
        <v/>
      </c>
      <c r="D4241">
        <f>IF(OR($A4241="",screen_TA_reviewer_A!$D4241=""),"",screen_TA_reviewer_A!$D4241)</f>
        <v/>
      </c>
      <c r="E4241">
        <f>IF(OR($A4241="",screen_TA_reviewer_B!$D4241=""),"",screen_TA_reviewer_B!$D4241)</f>
        <v/>
      </c>
      <c r="F4241">
        <f>IF(AND(B4241&lt;&gt;"",C4241&lt;&gt;""),1,"")</f>
        <v/>
      </c>
      <c r="G4241">
        <f>IF(F4241=1,IF(B4241=C4241,1,0),"")</f>
        <v/>
      </c>
      <c r="H4241">
        <f>IF(B4241="","",IFERROR(VLOOKUP(B4241,lst_TA_binary_map_table,2,FALSE),"INVALID"))</f>
        <v/>
      </c>
      <c r="I4241">
        <f>IF(C4241="","",IFERROR(VLOOKUP(C4241,lst_TA_binary_map_table,2,FALSE),"INVALID"))</f>
        <v/>
      </c>
      <c r="J4241">
        <f>IF(F4241=1,IF(H4241=I4241,1,0),"")</f>
        <v/>
      </c>
      <c r="K4241">
        <f>IF(G4241=0,1,"")</f>
        <v/>
      </c>
      <c r="L4241">
        <f>IF(K4241=1,COUNTIF($K$2:K4241,1),"")</f>
        <v/>
      </c>
    </row>
    <row r="4242">
      <c r="A4242">
        <f>IF(screen_TA_reviewer_A!$A4242="","",screen_TA_reviewer_A!$A4242)</f>
        <v/>
      </c>
      <c r="B4242">
        <f>IF(OR($A4242="",screen_TA_reviewer_A!$C4242=""),"",screen_TA_reviewer_A!$C4242)</f>
        <v/>
      </c>
      <c r="C4242">
        <f>IF(OR($A4242="",screen_TA_reviewer_B!$C4242=""),"",screen_TA_reviewer_B!$C4242)</f>
        <v/>
      </c>
      <c r="D4242">
        <f>IF(OR($A4242="",screen_TA_reviewer_A!$D4242=""),"",screen_TA_reviewer_A!$D4242)</f>
        <v/>
      </c>
      <c r="E4242">
        <f>IF(OR($A4242="",screen_TA_reviewer_B!$D4242=""),"",screen_TA_reviewer_B!$D4242)</f>
        <v/>
      </c>
      <c r="F4242">
        <f>IF(AND(B4242&lt;&gt;"",C4242&lt;&gt;""),1,"")</f>
        <v/>
      </c>
      <c r="G4242">
        <f>IF(F4242=1,IF(B4242=C4242,1,0),"")</f>
        <v/>
      </c>
      <c r="H4242">
        <f>IF(B4242="","",IFERROR(VLOOKUP(B4242,lst_TA_binary_map_table,2,FALSE),"INVALID"))</f>
        <v/>
      </c>
      <c r="I4242">
        <f>IF(C4242="","",IFERROR(VLOOKUP(C4242,lst_TA_binary_map_table,2,FALSE),"INVALID"))</f>
        <v/>
      </c>
      <c r="J4242">
        <f>IF(F4242=1,IF(H4242=I4242,1,0),"")</f>
        <v/>
      </c>
      <c r="K4242">
        <f>IF(G4242=0,1,"")</f>
        <v/>
      </c>
      <c r="L4242">
        <f>IF(K4242=1,COUNTIF($K$2:K4242,1),"")</f>
        <v/>
      </c>
    </row>
    <row r="4243">
      <c r="A4243">
        <f>IF(screen_TA_reviewer_A!$A4243="","",screen_TA_reviewer_A!$A4243)</f>
        <v/>
      </c>
      <c r="B4243">
        <f>IF(OR($A4243="",screen_TA_reviewer_A!$C4243=""),"",screen_TA_reviewer_A!$C4243)</f>
        <v/>
      </c>
      <c r="C4243">
        <f>IF(OR($A4243="",screen_TA_reviewer_B!$C4243=""),"",screen_TA_reviewer_B!$C4243)</f>
        <v/>
      </c>
      <c r="D4243">
        <f>IF(OR($A4243="",screen_TA_reviewer_A!$D4243=""),"",screen_TA_reviewer_A!$D4243)</f>
        <v/>
      </c>
      <c r="E4243">
        <f>IF(OR($A4243="",screen_TA_reviewer_B!$D4243=""),"",screen_TA_reviewer_B!$D4243)</f>
        <v/>
      </c>
      <c r="F4243">
        <f>IF(AND(B4243&lt;&gt;"",C4243&lt;&gt;""),1,"")</f>
        <v/>
      </c>
      <c r="G4243">
        <f>IF(F4243=1,IF(B4243=C4243,1,0),"")</f>
        <v/>
      </c>
      <c r="H4243">
        <f>IF(B4243="","",IFERROR(VLOOKUP(B4243,lst_TA_binary_map_table,2,FALSE),"INVALID"))</f>
        <v/>
      </c>
      <c r="I4243">
        <f>IF(C4243="","",IFERROR(VLOOKUP(C4243,lst_TA_binary_map_table,2,FALSE),"INVALID"))</f>
        <v/>
      </c>
      <c r="J4243">
        <f>IF(F4243=1,IF(H4243=I4243,1,0),"")</f>
        <v/>
      </c>
      <c r="K4243">
        <f>IF(G4243=0,1,"")</f>
        <v/>
      </c>
      <c r="L4243">
        <f>IF(K4243=1,COUNTIF($K$2:K4243,1),"")</f>
        <v/>
      </c>
    </row>
    <row r="4244">
      <c r="A4244">
        <f>IF(screen_TA_reviewer_A!$A4244="","",screen_TA_reviewer_A!$A4244)</f>
        <v/>
      </c>
      <c r="B4244">
        <f>IF(OR($A4244="",screen_TA_reviewer_A!$C4244=""),"",screen_TA_reviewer_A!$C4244)</f>
        <v/>
      </c>
      <c r="C4244">
        <f>IF(OR($A4244="",screen_TA_reviewer_B!$C4244=""),"",screen_TA_reviewer_B!$C4244)</f>
        <v/>
      </c>
      <c r="D4244">
        <f>IF(OR($A4244="",screen_TA_reviewer_A!$D4244=""),"",screen_TA_reviewer_A!$D4244)</f>
        <v/>
      </c>
      <c r="E4244">
        <f>IF(OR($A4244="",screen_TA_reviewer_B!$D4244=""),"",screen_TA_reviewer_B!$D4244)</f>
        <v/>
      </c>
      <c r="F4244">
        <f>IF(AND(B4244&lt;&gt;"",C4244&lt;&gt;""),1,"")</f>
        <v/>
      </c>
      <c r="G4244">
        <f>IF(F4244=1,IF(B4244=C4244,1,0),"")</f>
        <v/>
      </c>
      <c r="H4244">
        <f>IF(B4244="","",IFERROR(VLOOKUP(B4244,lst_TA_binary_map_table,2,FALSE),"INVALID"))</f>
        <v/>
      </c>
      <c r="I4244">
        <f>IF(C4244="","",IFERROR(VLOOKUP(C4244,lst_TA_binary_map_table,2,FALSE),"INVALID"))</f>
        <v/>
      </c>
      <c r="J4244">
        <f>IF(F4244=1,IF(H4244=I4244,1,0),"")</f>
        <v/>
      </c>
      <c r="K4244">
        <f>IF(G4244=0,1,"")</f>
        <v/>
      </c>
      <c r="L4244">
        <f>IF(K4244=1,COUNTIF($K$2:K4244,1),"")</f>
        <v/>
      </c>
    </row>
    <row r="4245">
      <c r="A4245">
        <f>IF(screen_TA_reviewer_A!$A4245="","",screen_TA_reviewer_A!$A4245)</f>
        <v/>
      </c>
      <c r="B4245">
        <f>IF(OR($A4245="",screen_TA_reviewer_A!$C4245=""),"",screen_TA_reviewer_A!$C4245)</f>
        <v/>
      </c>
      <c r="C4245">
        <f>IF(OR($A4245="",screen_TA_reviewer_B!$C4245=""),"",screen_TA_reviewer_B!$C4245)</f>
        <v/>
      </c>
      <c r="D4245">
        <f>IF(OR($A4245="",screen_TA_reviewer_A!$D4245=""),"",screen_TA_reviewer_A!$D4245)</f>
        <v/>
      </c>
      <c r="E4245">
        <f>IF(OR($A4245="",screen_TA_reviewer_B!$D4245=""),"",screen_TA_reviewer_B!$D4245)</f>
        <v/>
      </c>
      <c r="F4245">
        <f>IF(AND(B4245&lt;&gt;"",C4245&lt;&gt;""),1,"")</f>
        <v/>
      </c>
      <c r="G4245">
        <f>IF(F4245=1,IF(B4245=C4245,1,0),"")</f>
        <v/>
      </c>
      <c r="H4245">
        <f>IF(B4245="","",IFERROR(VLOOKUP(B4245,lst_TA_binary_map_table,2,FALSE),"INVALID"))</f>
        <v/>
      </c>
      <c r="I4245">
        <f>IF(C4245="","",IFERROR(VLOOKUP(C4245,lst_TA_binary_map_table,2,FALSE),"INVALID"))</f>
        <v/>
      </c>
      <c r="J4245">
        <f>IF(F4245=1,IF(H4245=I4245,1,0),"")</f>
        <v/>
      </c>
      <c r="K4245">
        <f>IF(G4245=0,1,"")</f>
        <v/>
      </c>
      <c r="L4245">
        <f>IF(K4245=1,COUNTIF($K$2:K4245,1),"")</f>
        <v/>
      </c>
    </row>
    <row r="4246">
      <c r="A4246">
        <f>IF(screen_TA_reviewer_A!$A4246="","",screen_TA_reviewer_A!$A4246)</f>
        <v/>
      </c>
      <c r="B4246">
        <f>IF(OR($A4246="",screen_TA_reviewer_A!$C4246=""),"",screen_TA_reviewer_A!$C4246)</f>
        <v/>
      </c>
      <c r="C4246">
        <f>IF(OR($A4246="",screen_TA_reviewer_B!$C4246=""),"",screen_TA_reviewer_B!$C4246)</f>
        <v/>
      </c>
      <c r="D4246">
        <f>IF(OR($A4246="",screen_TA_reviewer_A!$D4246=""),"",screen_TA_reviewer_A!$D4246)</f>
        <v/>
      </c>
      <c r="E4246">
        <f>IF(OR($A4246="",screen_TA_reviewer_B!$D4246=""),"",screen_TA_reviewer_B!$D4246)</f>
        <v/>
      </c>
      <c r="F4246">
        <f>IF(AND(B4246&lt;&gt;"",C4246&lt;&gt;""),1,"")</f>
        <v/>
      </c>
      <c r="G4246">
        <f>IF(F4246=1,IF(B4246=C4246,1,0),"")</f>
        <v/>
      </c>
      <c r="H4246">
        <f>IF(B4246="","",IFERROR(VLOOKUP(B4246,lst_TA_binary_map_table,2,FALSE),"INVALID"))</f>
        <v/>
      </c>
      <c r="I4246">
        <f>IF(C4246="","",IFERROR(VLOOKUP(C4246,lst_TA_binary_map_table,2,FALSE),"INVALID"))</f>
        <v/>
      </c>
      <c r="J4246">
        <f>IF(F4246=1,IF(H4246=I4246,1,0),"")</f>
        <v/>
      </c>
      <c r="K4246">
        <f>IF(G4246=0,1,"")</f>
        <v/>
      </c>
      <c r="L4246">
        <f>IF(K4246=1,COUNTIF($K$2:K4246,1),"")</f>
        <v/>
      </c>
    </row>
    <row r="4247">
      <c r="A4247">
        <f>IF(screen_TA_reviewer_A!$A4247="","",screen_TA_reviewer_A!$A4247)</f>
        <v/>
      </c>
      <c r="B4247">
        <f>IF(OR($A4247="",screen_TA_reviewer_A!$C4247=""),"",screen_TA_reviewer_A!$C4247)</f>
        <v/>
      </c>
      <c r="C4247">
        <f>IF(OR($A4247="",screen_TA_reviewer_B!$C4247=""),"",screen_TA_reviewer_B!$C4247)</f>
        <v/>
      </c>
      <c r="D4247">
        <f>IF(OR($A4247="",screen_TA_reviewer_A!$D4247=""),"",screen_TA_reviewer_A!$D4247)</f>
        <v/>
      </c>
      <c r="E4247">
        <f>IF(OR($A4247="",screen_TA_reviewer_B!$D4247=""),"",screen_TA_reviewer_B!$D4247)</f>
        <v/>
      </c>
      <c r="F4247">
        <f>IF(AND(B4247&lt;&gt;"",C4247&lt;&gt;""),1,"")</f>
        <v/>
      </c>
      <c r="G4247">
        <f>IF(F4247=1,IF(B4247=C4247,1,0),"")</f>
        <v/>
      </c>
      <c r="H4247">
        <f>IF(B4247="","",IFERROR(VLOOKUP(B4247,lst_TA_binary_map_table,2,FALSE),"INVALID"))</f>
        <v/>
      </c>
      <c r="I4247">
        <f>IF(C4247="","",IFERROR(VLOOKUP(C4247,lst_TA_binary_map_table,2,FALSE),"INVALID"))</f>
        <v/>
      </c>
      <c r="J4247">
        <f>IF(F4247=1,IF(H4247=I4247,1,0),"")</f>
        <v/>
      </c>
      <c r="K4247">
        <f>IF(G4247=0,1,"")</f>
        <v/>
      </c>
      <c r="L4247">
        <f>IF(K4247=1,COUNTIF($K$2:K4247,1),"")</f>
        <v/>
      </c>
    </row>
    <row r="4248">
      <c r="A4248">
        <f>IF(screen_TA_reviewer_A!$A4248="","",screen_TA_reviewer_A!$A4248)</f>
        <v/>
      </c>
      <c r="B4248">
        <f>IF(OR($A4248="",screen_TA_reviewer_A!$C4248=""),"",screen_TA_reviewer_A!$C4248)</f>
        <v/>
      </c>
      <c r="C4248">
        <f>IF(OR($A4248="",screen_TA_reviewer_B!$C4248=""),"",screen_TA_reviewer_B!$C4248)</f>
        <v/>
      </c>
      <c r="D4248">
        <f>IF(OR($A4248="",screen_TA_reviewer_A!$D4248=""),"",screen_TA_reviewer_A!$D4248)</f>
        <v/>
      </c>
      <c r="E4248">
        <f>IF(OR($A4248="",screen_TA_reviewer_B!$D4248=""),"",screen_TA_reviewer_B!$D4248)</f>
        <v/>
      </c>
      <c r="F4248">
        <f>IF(AND(B4248&lt;&gt;"",C4248&lt;&gt;""),1,"")</f>
        <v/>
      </c>
      <c r="G4248">
        <f>IF(F4248=1,IF(B4248=C4248,1,0),"")</f>
        <v/>
      </c>
      <c r="H4248">
        <f>IF(B4248="","",IFERROR(VLOOKUP(B4248,lst_TA_binary_map_table,2,FALSE),"INVALID"))</f>
        <v/>
      </c>
      <c r="I4248">
        <f>IF(C4248="","",IFERROR(VLOOKUP(C4248,lst_TA_binary_map_table,2,FALSE),"INVALID"))</f>
        <v/>
      </c>
      <c r="J4248">
        <f>IF(F4248=1,IF(H4248=I4248,1,0),"")</f>
        <v/>
      </c>
      <c r="K4248">
        <f>IF(G4248=0,1,"")</f>
        <v/>
      </c>
      <c r="L4248">
        <f>IF(K4248=1,COUNTIF($K$2:K4248,1),"")</f>
        <v/>
      </c>
    </row>
    <row r="4249">
      <c r="A4249">
        <f>IF(screen_TA_reviewer_A!$A4249="","",screen_TA_reviewer_A!$A4249)</f>
        <v/>
      </c>
      <c r="B4249">
        <f>IF(OR($A4249="",screen_TA_reviewer_A!$C4249=""),"",screen_TA_reviewer_A!$C4249)</f>
        <v/>
      </c>
      <c r="C4249">
        <f>IF(OR($A4249="",screen_TA_reviewer_B!$C4249=""),"",screen_TA_reviewer_B!$C4249)</f>
        <v/>
      </c>
      <c r="D4249">
        <f>IF(OR($A4249="",screen_TA_reviewer_A!$D4249=""),"",screen_TA_reviewer_A!$D4249)</f>
        <v/>
      </c>
      <c r="E4249">
        <f>IF(OR($A4249="",screen_TA_reviewer_B!$D4249=""),"",screen_TA_reviewer_B!$D4249)</f>
        <v/>
      </c>
      <c r="F4249">
        <f>IF(AND(B4249&lt;&gt;"",C4249&lt;&gt;""),1,"")</f>
        <v/>
      </c>
      <c r="G4249">
        <f>IF(F4249=1,IF(B4249=C4249,1,0),"")</f>
        <v/>
      </c>
      <c r="H4249">
        <f>IF(B4249="","",IFERROR(VLOOKUP(B4249,lst_TA_binary_map_table,2,FALSE),"INVALID"))</f>
        <v/>
      </c>
      <c r="I4249">
        <f>IF(C4249="","",IFERROR(VLOOKUP(C4249,lst_TA_binary_map_table,2,FALSE),"INVALID"))</f>
        <v/>
      </c>
      <c r="J4249">
        <f>IF(F4249=1,IF(H4249=I4249,1,0),"")</f>
        <v/>
      </c>
      <c r="K4249">
        <f>IF(G4249=0,1,"")</f>
        <v/>
      </c>
      <c r="L4249">
        <f>IF(K4249=1,COUNTIF($K$2:K4249,1),"")</f>
        <v/>
      </c>
    </row>
    <row r="4250">
      <c r="A4250">
        <f>IF(screen_TA_reviewer_A!$A4250="","",screen_TA_reviewer_A!$A4250)</f>
        <v/>
      </c>
      <c r="B4250">
        <f>IF(OR($A4250="",screen_TA_reviewer_A!$C4250=""),"",screen_TA_reviewer_A!$C4250)</f>
        <v/>
      </c>
      <c r="C4250">
        <f>IF(OR($A4250="",screen_TA_reviewer_B!$C4250=""),"",screen_TA_reviewer_B!$C4250)</f>
        <v/>
      </c>
      <c r="D4250">
        <f>IF(OR($A4250="",screen_TA_reviewer_A!$D4250=""),"",screen_TA_reviewer_A!$D4250)</f>
        <v/>
      </c>
      <c r="E4250">
        <f>IF(OR($A4250="",screen_TA_reviewer_B!$D4250=""),"",screen_TA_reviewer_B!$D4250)</f>
        <v/>
      </c>
      <c r="F4250">
        <f>IF(AND(B4250&lt;&gt;"",C4250&lt;&gt;""),1,"")</f>
        <v/>
      </c>
      <c r="G4250">
        <f>IF(F4250=1,IF(B4250=C4250,1,0),"")</f>
        <v/>
      </c>
      <c r="H4250">
        <f>IF(B4250="","",IFERROR(VLOOKUP(B4250,lst_TA_binary_map_table,2,FALSE),"INVALID"))</f>
        <v/>
      </c>
      <c r="I4250">
        <f>IF(C4250="","",IFERROR(VLOOKUP(C4250,lst_TA_binary_map_table,2,FALSE),"INVALID"))</f>
        <v/>
      </c>
      <c r="J4250">
        <f>IF(F4250=1,IF(H4250=I4250,1,0),"")</f>
        <v/>
      </c>
      <c r="K4250">
        <f>IF(G4250=0,1,"")</f>
        <v/>
      </c>
      <c r="L4250">
        <f>IF(K4250=1,COUNTIF($K$2:K4250,1),"")</f>
        <v/>
      </c>
    </row>
    <row r="4251">
      <c r="A4251">
        <f>IF(screen_TA_reviewer_A!$A4251="","",screen_TA_reviewer_A!$A4251)</f>
        <v/>
      </c>
      <c r="B4251">
        <f>IF(OR($A4251="",screen_TA_reviewer_A!$C4251=""),"",screen_TA_reviewer_A!$C4251)</f>
        <v/>
      </c>
      <c r="C4251">
        <f>IF(OR($A4251="",screen_TA_reviewer_B!$C4251=""),"",screen_TA_reviewer_B!$C4251)</f>
        <v/>
      </c>
      <c r="D4251">
        <f>IF(OR($A4251="",screen_TA_reviewer_A!$D4251=""),"",screen_TA_reviewer_A!$D4251)</f>
        <v/>
      </c>
      <c r="E4251">
        <f>IF(OR($A4251="",screen_TA_reviewer_B!$D4251=""),"",screen_TA_reviewer_B!$D4251)</f>
        <v/>
      </c>
      <c r="F4251">
        <f>IF(AND(B4251&lt;&gt;"",C4251&lt;&gt;""),1,"")</f>
        <v/>
      </c>
      <c r="G4251">
        <f>IF(F4251=1,IF(B4251=C4251,1,0),"")</f>
        <v/>
      </c>
      <c r="H4251">
        <f>IF(B4251="","",IFERROR(VLOOKUP(B4251,lst_TA_binary_map_table,2,FALSE),"INVALID"))</f>
        <v/>
      </c>
      <c r="I4251">
        <f>IF(C4251="","",IFERROR(VLOOKUP(C4251,lst_TA_binary_map_table,2,FALSE),"INVALID"))</f>
        <v/>
      </c>
      <c r="J4251">
        <f>IF(F4251=1,IF(H4251=I4251,1,0),"")</f>
        <v/>
      </c>
      <c r="K4251">
        <f>IF(G4251=0,1,"")</f>
        <v/>
      </c>
      <c r="L4251">
        <f>IF(K4251=1,COUNTIF($K$2:K4251,1),"")</f>
        <v/>
      </c>
    </row>
    <row r="4252">
      <c r="A4252">
        <f>IF(screen_TA_reviewer_A!$A4252="","",screen_TA_reviewer_A!$A4252)</f>
        <v/>
      </c>
      <c r="B4252">
        <f>IF(OR($A4252="",screen_TA_reviewer_A!$C4252=""),"",screen_TA_reviewer_A!$C4252)</f>
        <v/>
      </c>
      <c r="C4252">
        <f>IF(OR($A4252="",screen_TA_reviewer_B!$C4252=""),"",screen_TA_reviewer_B!$C4252)</f>
        <v/>
      </c>
      <c r="D4252">
        <f>IF(OR($A4252="",screen_TA_reviewer_A!$D4252=""),"",screen_TA_reviewer_A!$D4252)</f>
        <v/>
      </c>
      <c r="E4252">
        <f>IF(OR($A4252="",screen_TA_reviewer_B!$D4252=""),"",screen_TA_reviewer_B!$D4252)</f>
        <v/>
      </c>
      <c r="F4252">
        <f>IF(AND(B4252&lt;&gt;"",C4252&lt;&gt;""),1,"")</f>
        <v/>
      </c>
      <c r="G4252">
        <f>IF(F4252=1,IF(B4252=C4252,1,0),"")</f>
        <v/>
      </c>
      <c r="H4252">
        <f>IF(B4252="","",IFERROR(VLOOKUP(B4252,lst_TA_binary_map_table,2,FALSE),"INVALID"))</f>
        <v/>
      </c>
      <c r="I4252">
        <f>IF(C4252="","",IFERROR(VLOOKUP(C4252,lst_TA_binary_map_table,2,FALSE),"INVALID"))</f>
        <v/>
      </c>
      <c r="J4252">
        <f>IF(F4252=1,IF(H4252=I4252,1,0),"")</f>
        <v/>
      </c>
      <c r="K4252">
        <f>IF(G4252=0,1,"")</f>
        <v/>
      </c>
      <c r="L4252">
        <f>IF(K4252=1,COUNTIF($K$2:K4252,1),"")</f>
        <v/>
      </c>
    </row>
    <row r="4253">
      <c r="A4253">
        <f>IF(screen_TA_reviewer_A!$A4253="","",screen_TA_reviewer_A!$A4253)</f>
        <v/>
      </c>
      <c r="B4253">
        <f>IF(OR($A4253="",screen_TA_reviewer_A!$C4253=""),"",screen_TA_reviewer_A!$C4253)</f>
        <v/>
      </c>
      <c r="C4253">
        <f>IF(OR($A4253="",screen_TA_reviewer_B!$C4253=""),"",screen_TA_reviewer_B!$C4253)</f>
        <v/>
      </c>
      <c r="D4253">
        <f>IF(OR($A4253="",screen_TA_reviewer_A!$D4253=""),"",screen_TA_reviewer_A!$D4253)</f>
        <v/>
      </c>
      <c r="E4253">
        <f>IF(OR($A4253="",screen_TA_reviewer_B!$D4253=""),"",screen_TA_reviewer_B!$D4253)</f>
        <v/>
      </c>
      <c r="F4253">
        <f>IF(AND(B4253&lt;&gt;"",C4253&lt;&gt;""),1,"")</f>
        <v/>
      </c>
      <c r="G4253">
        <f>IF(F4253=1,IF(B4253=C4253,1,0),"")</f>
        <v/>
      </c>
      <c r="H4253">
        <f>IF(B4253="","",IFERROR(VLOOKUP(B4253,lst_TA_binary_map_table,2,FALSE),"INVALID"))</f>
        <v/>
      </c>
      <c r="I4253">
        <f>IF(C4253="","",IFERROR(VLOOKUP(C4253,lst_TA_binary_map_table,2,FALSE),"INVALID"))</f>
        <v/>
      </c>
      <c r="J4253">
        <f>IF(F4253=1,IF(H4253=I4253,1,0),"")</f>
        <v/>
      </c>
      <c r="K4253">
        <f>IF(G4253=0,1,"")</f>
        <v/>
      </c>
      <c r="L4253">
        <f>IF(K4253=1,COUNTIF($K$2:K4253,1),"")</f>
        <v/>
      </c>
    </row>
    <row r="4254">
      <c r="A4254">
        <f>IF(screen_TA_reviewer_A!$A4254="","",screen_TA_reviewer_A!$A4254)</f>
        <v/>
      </c>
      <c r="B4254">
        <f>IF(OR($A4254="",screen_TA_reviewer_A!$C4254=""),"",screen_TA_reviewer_A!$C4254)</f>
        <v/>
      </c>
      <c r="C4254">
        <f>IF(OR($A4254="",screen_TA_reviewer_B!$C4254=""),"",screen_TA_reviewer_B!$C4254)</f>
        <v/>
      </c>
      <c r="D4254">
        <f>IF(OR($A4254="",screen_TA_reviewer_A!$D4254=""),"",screen_TA_reviewer_A!$D4254)</f>
        <v/>
      </c>
      <c r="E4254">
        <f>IF(OR($A4254="",screen_TA_reviewer_B!$D4254=""),"",screen_TA_reviewer_B!$D4254)</f>
        <v/>
      </c>
      <c r="F4254">
        <f>IF(AND(B4254&lt;&gt;"",C4254&lt;&gt;""),1,"")</f>
        <v/>
      </c>
      <c r="G4254">
        <f>IF(F4254=1,IF(B4254=C4254,1,0),"")</f>
        <v/>
      </c>
      <c r="H4254">
        <f>IF(B4254="","",IFERROR(VLOOKUP(B4254,lst_TA_binary_map_table,2,FALSE),"INVALID"))</f>
        <v/>
      </c>
      <c r="I4254">
        <f>IF(C4254="","",IFERROR(VLOOKUP(C4254,lst_TA_binary_map_table,2,FALSE),"INVALID"))</f>
        <v/>
      </c>
      <c r="J4254">
        <f>IF(F4254=1,IF(H4254=I4254,1,0),"")</f>
        <v/>
      </c>
      <c r="K4254">
        <f>IF(G4254=0,1,"")</f>
        <v/>
      </c>
      <c r="L4254">
        <f>IF(K4254=1,COUNTIF($K$2:K4254,1),"")</f>
        <v/>
      </c>
    </row>
    <row r="4255">
      <c r="A4255">
        <f>IF(screen_TA_reviewer_A!$A4255="","",screen_TA_reviewer_A!$A4255)</f>
        <v/>
      </c>
      <c r="B4255">
        <f>IF(OR($A4255="",screen_TA_reviewer_A!$C4255=""),"",screen_TA_reviewer_A!$C4255)</f>
        <v/>
      </c>
      <c r="C4255">
        <f>IF(OR($A4255="",screen_TA_reviewer_B!$C4255=""),"",screen_TA_reviewer_B!$C4255)</f>
        <v/>
      </c>
      <c r="D4255">
        <f>IF(OR($A4255="",screen_TA_reviewer_A!$D4255=""),"",screen_TA_reviewer_A!$D4255)</f>
        <v/>
      </c>
      <c r="E4255">
        <f>IF(OR($A4255="",screen_TA_reviewer_B!$D4255=""),"",screen_TA_reviewer_B!$D4255)</f>
        <v/>
      </c>
      <c r="F4255">
        <f>IF(AND(B4255&lt;&gt;"",C4255&lt;&gt;""),1,"")</f>
        <v/>
      </c>
      <c r="G4255">
        <f>IF(F4255=1,IF(B4255=C4255,1,0),"")</f>
        <v/>
      </c>
      <c r="H4255">
        <f>IF(B4255="","",IFERROR(VLOOKUP(B4255,lst_TA_binary_map_table,2,FALSE),"INVALID"))</f>
        <v/>
      </c>
      <c r="I4255">
        <f>IF(C4255="","",IFERROR(VLOOKUP(C4255,lst_TA_binary_map_table,2,FALSE),"INVALID"))</f>
        <v/>
      </c>
      <c r="J4255">
        <f>IF(F4255=1,IF(H4255=I4255,1,0),"")</f>
        <v/>
      </c>
      <c r="K4255">
        <f>IF(G4255=0,1,"")</f>
        <v/>
      </c>
      <c r="L4255">
        <f>IF(K4255=1,COUNTIF($K$2:K4255,1),"")</f>
        <v/>
      </c>
    </row>
    <row r="4256">
      <c r="A4256">
        <f>IF(screen_TA_reviewer_A!$A4256="","",screen_TA_reviewer_A!$A4256)</f>
        <v/>
      </c>
      <c r="B4256">
        <f>IF(OR($A4256="",screen_TA_reviewer_A!$C4256=""),"",screen_TA_reviewer_A!$C4256)</f>
        <v/>
      </c>
      <c r="C4256">
        <f>IF(OR($A4256="",screen_TA_reviewer_B!$C4256=""),"",screen_TA_reviewer_B!$C4256)</f>
        <v/>
      </c>
      <c r="D4256">
        <f>IF(OR($A4256="",screen_TA_reviewer_A!$D4256=""),"",screen_TA_reviewer_A!$D4256)</f>
        <v/>
      </c>
      <c r="E4256">
        <f>IF(OR($A4256="",screen_TA_reviewer_B!$D4256=""),"",screen_TA_reviewer_B!$D4256)</f>
        <v/>
      </c>
      <c r="F4256">
        <f>IF(AND(B4256&lt;&gt;"",C4256&lt;&gt;""),1,"")</f>
        <v/>
      </c>
      <c r="G4256">
        <f>IF(F4256=1,IF(B4256=C4256,1,0),"")</f>
        <v/>
      </c>
      <c r="H4256">
        <f>IF(B4256="","",IFERROR(VLOOKUP(B4256,lst_TA_binary_map_table,2,FALSE),"INVALID"))</f>
        <v/>
      </c>
      <c r="I4256">
        <f>IF(C4256="","",IFERROR(VLOOKUP(C4256,lst_TA_binary_map_table,2,FALSE),"INVALID"))</f>
        <v/>
      </c>
      <c r="J4256">
        <f>IF(F4256=1,IF(H4256=I4256,1,0),"")</f>
        <v/>
      </c>
      <c r="K4256">
        <f>IF(G4256=0,1,"")</f>
        <v/>
      </c>
      <c r="L4256">
        <f>IF(K4256=1,COUNTIF($K$2:K4256,1),"")</f>
        <v/>
      </c>
    </row>
    <row r="4257">
      <c r="A4257">
        <f>IF(screen_TA_reviewer_A!$A4257="","",screen_TA_reviewer_A!$A4257)</f>
        <v/>
      </c>
      <c r="B4257">
        <f>IF(OR($A4257="",screen_TA_reviewer_A!$C4257=""),"",screen_TA_reviewer_A!$C4257)</f>
        <v/>
      </c>
      <c r="C4257">
        <f>IF(OR($A4257="",screen_TA_reviewer_B!$C4257=""),"",screen_TA_reviewer_B!$C4257)</f>
        <v/>
      </c>
      <c r="D4257">
        <f>IF(OR($A4257="",screen_TA_reviewer_A!$D4257=""),"",screen_TA_reviewer_A!$D4257)</f>
        <v/>
      </c>
      <c r="E4257">
        <f>IF(OR($A4257="",screen_TA_reviewer_B!$D4257=""),"",screen_TA_reviewer_B!$D4257)</f>
        <v/>
      </c>
      <c r="F4257">
        <f>IF(AND(B4257&lt;&gt;"",C4257&lt;&gt;""),1,"")</f>
        <v/>
      </c>
      <c r="G4257">
        <f>IF(F4257=1,IF(B4257=C4257,1,0),"")</f>
        <v/>
      </c>
      <c r="H4257">
        <f>IF(B4257="","",IFERROR(VLOOKUP(B4257,lst_TA_binary_map_table,2,FALSE),"INVALID"))</f>
        <v/>
      </c>
      <c r="I4257">
        <f>IF(C4257="","",IFERROR(VLOOKUP(C4257,lst_TA_binary_map_table,2,FALSE),"INVALID"))</f>
        <v/>
      </c>
      <c r="J4257">
        <f>IF(F4257=1,IF(H4257=I4257,1,0),"")</f>
        <v/>
      </c>
      <c r="K4257">
        <f>IF(G4257=0,1,"")</f>
        <v/>
      </c>
      <c r="L4257">
        <f>IF(K4257=1,COUNTIF($K$2:K4257,1),"")</f>
        <v/>
      </c>
    </row>
    <row r="4258">
      <c r="A4258">
        <f>IF(screen_TA_reviewer_A!$A4258="","",screen_TA_reviewer_A!$A4258)</f>
        <v/>
      </c>
      <c r="B4258">
        <f>IF(OR($A4258="",screen_TA_reviewer_A!$C4258=""),"",screen_TA_reviewer_A!$C4258)</f>
        <v/>
      </c>
      <c r="C4258">
        <f>IF(OR($A4258="",screen_TA_reviewer_B!$C4258=""),"",screen_TA_reviewer_B!$C4258)</f>
        <v/>
      </c>
      <c r="D4258">
        <f>IF(OR($A4258="",screen_TA_reviewer_A!$D4258=""),"",screen_TA_reviewer_A!$D4258)</f>
        <v/>
      </c>
      <c r="E4258">
        <f>IF(OR($A4258="",screen_TA_reviewer_B!$D4258=""),"",screen_TA_reviewer_B!$D4258)</f>
        <v/>
      </c>
      <c r="F4258">
        <f>IF(AND(B4258&lt;&gt;"",C4258&lt;&gt;""),1,"")</f>
        <v/>
      </c>
      <c r="G4258">
        <f>IF(F4258=1,IF(B4258=C4258,1,0),"")</f>
        <v/>
      </c>
      <c r="H4258">
        <f>IF(B4258="","",IFERROR(VLOOKUP(B4258,lst_TA_binary_map_table,2,FALSE),"INVALID"))</f>
        <v/>
      </c>
      <c r="I4258">
        <f>IF(C4258="","",IFERROR(VLOOKUP(C4258,lst_TA_binary_map_table,2,FALSE),"INVALID"))</f>
        <v/>
      </c>
      <c r="J4258">
        <f>IF(F4258=1,IF(H4258=I4258,1,0),"")</f>
        <v/>
      </c>
      <c r="K4258">
        <f>IF(G4258=0,1,"")</f>
        <v/>
      </c>
      <c r="L4258">
        <f>IF(K4258=1,COUNTIF($K$2:K4258,1),"")</f>
        <v/>
      </c>
    </row>
    <row r="4259">
      <c r="A4259">
        <f>IF(screen_TA_reviewer_A!$A4259="","",screen_TA_reviewer_A!$A4259)</f>
        <v/>
      </c>
      <c r="B4259">
        <f>IF(OR($A4259="",screen_TA_reviewer_A!$C4259=""),"",screen_TA_reviewer_A!$C4259)</f>
        <v/>
      </c>
      <c r="C4259">
        <f>IF(OR($A4259="",screen_TA_reviewer_B!$C4259=""),"",screen_TA_reviewer_B!$C4259)</f>
        <v/>
      </c>
      <c r="D4259">
        <f>IF(OR($A4259="",screen_TA_reviewer_A!$D4259=""),"",screen_TA_reviewer_A!$D4259)</f>
        <v/>
      </c>
      <c r="E4259">
        <f>IF(OR($A4259="",screen_TA_reviewer_B!$D4259=""),"",screen_TA_reviewer_B!$D4259)</f>
        <v/>
      </c>
      <c r="F4259">
        <f>IF(AND(B4259&lt;&gt;"",C4259&lt;&gt;""),1,"")</f>
        <v/>
      </c>
      <c r="G4259">
        <f>IF(F4259=1,IF(B4259=C4259,1,0),"")</f>
        <v/>
      </c>
      <c r="H4259">
        <f>IF(B4259="","",IFERROR(VLOOKUP(B4259,lst_TA_binary_map_table,2,FALSE),"INVALID"))</f>
        <v/>
      </c>
      <c r="I4259">
        <f>IF(C4259="","",IFERROR(VLOOKUP(C4259,lst_TA_binary_map_table,2,FALSE),"INVALID"))</f>
        <v/>
      </c>
      <c r="J4259">
        <f>IF(F4259=1,IF(H4259=I4259,1,0),"")</f>
        <v/>
      </c>
      <c r="K4259">
        <f>IF(G4259=0,1,"")</f>
        <v/>
      </c>
      <c r="L4259">
        <f>IF(K4259=1,COUNTIF($K$2:K4259,1),"")</f>
        <v/>
      </c>
    </row>
    <row r="4260">
      <c r="A4260">
        <f>IF(screen_TA_reviewer_A!$A4260="","",screen_TA_reviewer_A!$A4260)</f>
        <v/>
      </c>
      <c r="B4260">
        <f>IF(OR($A4260="",screen_TA_reviewer_A!$C4260=""),"",screen_TA_reviewer_A!$C4260)</f>
        <v/>
      </c>
      <c r="C4260">
        <f>IF(OR($A4260="",screen_TA_reviewer_B!$C4260=""),"",screen_TA_reviewer_B!$C4260)</f>
        <v/>
      </c>
      <c r="D4260">
        <f>IF(OR($A4260="",screen_TA_reviewer_A!$D4260=""),"",screen_TA_reviewer_A!$D4260)</f>
        <v/>
      </c>
      <c r="E4260">
        <f>IF(OR($A4260="",screen_TA_reviewer_B!$D4260=""),"",screen_TA_reviewer_B!$D4260)</f>
        <v/>
      </c>
      <c r="F4260">
        <f>IF(AND(B4260&lt;&gt;"",C4260&lt;&gt;""),1,"")</f>
        <v/>
      </c>
      <c r="G4260">
        <f>IF(F4260=1,IF(B4260=C4260,1,0),"")</f>
        <v/>
      </c>
      <c r="H4260">
        <f>IF(B4260="","",IFERROR(VLOOKUP(B4260,lst_TA_binary_map_table,2,FALSE),"INVALID"))</f>
        <v/>
      </c>
      <c r="I4260">
        <f>IF(C4260="","",IFERROR(VLOOKUP(C4260,lst_TA_binary_map_table,2,FALSE),"INVALID"))</f>
        <v/>
      </c>
      <c r="J4260">
        <f>IF(F4260=1,IF(H4260=I4260,1,0),"")</f>
        <v/>
      </c>
      <c r="K4260">
        <f>IF(G4260=0,1,"")</f>
        <v/>
      </c>
      <c r="L4260">
        <f>IF(K4260=1,COUNTIF($K$2:K4260,1),"")</f>
        <v/>
      </c>
    </row>
    <row r="4261">
      <c r="A4261">
        <f>IF(screen_TA_reviewer_A!$A4261="","",screen_TA_reviewer_A!$A4261)</f>
        <v/>
      </c>
      <c r="B4261">
        <f>IF(OR($A4261="",screen_TA_reviewer_A!$C4261=""),"",screen_TA_reviewer_A!$C4261)</f>
        <v/>
      </c>
      <c r="C4261">
        <f>IF(OR($A4261="",screen_TA_reviewer_B!$C4261=""),"",screen_TA_reviewer_B!$C4261)</f>
        <v/>
      </c>
      <c r="D4261">
        <f>IF(OR($A4261="",screen_TA_reviewer_A!$D4261=""),"",screen_TA_reviewer_A!$D4261)</f>
        <v/>
      </c>
      <c r="E4261">
        <f>IF(OR($A4261="",screen_TA_reviewer_B!$D4261=""),"",screen_TA_reviewer_B!$D4261)</f>
        <v/>
      </c>
      <c r="F4261">
        <f>IF(AND(B4261&lt;&gt;"",C4261&lt;&gt;""),1,"")</f>
        <v/>
      </c>
      <c r="G4261">
        <f>IF(F4261=1,IF(B4261=C4261,1,0),"")</f>
        <v/>
      </c>
      <c r="H4261">
        <f>IF(B4261="","",IFERROR(VLOOKUP(B4261,lst_TA_binary_map_table,2,FALSE),"INVALID"))</f>
        <v/>
      </c>
      <c r="I4261">
        <f>IF(C4261="","",IFERROR(VLOOKUP(C4261,lst_TA_binary_map_table,2,FALSE),"INVALID"))</f>
        <v/>
      </c>
      <c r="J4261">
        <f>IF(F4261=1,IF(H4261=I4261,1,0),"")</f>
        <v/>
      </c>
      <c r="K4261">
        <f>IF(G4261=0,1,"")</f>
        <v/>
      </c>
      <c r="L4261">
        <f>IF(K4261=1,COUNTIF($K$2:K4261,1),"")</f>
        <v/>
      </c>
    </row>
    <row r="4262">
      <c r="A4262">
        <f>IF(screen_TA_reviewer_A!$A4262="","",screen_TA_reviewer_A!$A4262)</f>
        <v/>
      </c>
      <c r="B4262">
        <f>IF(OR($A4262="",screen_TA_reviewer_A!$C4262=""),"",screen_TA_reviewer_A!$C4262)</f>
        <v/>
      </c>
      <c r="C4262">
        <f>IF(OR($A4262="",screen_TA_reviewer_B!$C4262=""),"",screen_TA_reviewer_B!$C4262)</f>
        <v/>
      </c>
      <c r="D4262">
        <f>IF(OR($A4262="",screen_TA_reviewer_A!$D4262=""),"",screen_TA_reviewer_A!$D4262)</f>
        <v/>
      </c>
      <c r="E4262">
        <f>IF(OR($A4262="",screen_TA_reviewer_B!$D4262=""),"",screen_TA_reviewer_B!$D4262)</f>
        <v/>
      </c>
      <c r="F4262">
        <f>IF(AND(B4262&lt;&gt;"",C4262&lt;&gt;""),1,"")</f>
        <v/>
      </c>
      <c r="G4262">
        <f>IF(F4262=1,IF(B4262=C4262,1,0),"")</f>
        <v/>
      </c>
      <c r="H4262">
        <f>IF(B4262="","",IFERROR(VLOOKUP(B4262,lst_TA_binary_map_table,2,FALSE),"INVALID"))</f>
        <v/>
      </c>
      <c r="I4262">
        <f>IF(C4262="","",IFERROR(VLOOKUP(C4262,lst_TA_binary_map_table,2,FALSE),"INVALID"))</f>
        <v/>
      </c>
      <c r="J4262">
        <f>IF(F4262=1,IF(H4262=I4262,1,0),"")</f>
        <v/>
      </c>
      <c r="K4262">
        <f>IF(G4262=0,1,"")</f>
        <v/>
      </c>
      <c r="L4262">
        <f>IF(K4262=1,COUNTIF($K$2:K4262,1),"")</f>
        <v/>
      </c>
    </row>
    <row r="4263">
      <c r="A4263">
        <f>IF(screen_TA_reviewer_A!$A4263="","",screen_TA_reviewer_A!$A4263)</f>
        <v/>
      </c>
      <c r="B4263">
        <f>IF(OR($A4263="",screen_TA_reviewer_A!$C4263=""),"",screen_TA_reviewer_A!$C4263)</f>
        <v/>
      </c>
      <c r="C4263">
        <f>IF(OR($A4263="",screen_TA_reviewer_B!$C4263=""),"",screen_TA_reviewer_B!$C4263)</f>
        <v/>
      </c>
      <c r="D4263">
        <f>IF(OR($A4263="",screen_TA_reviewer_A!$D4263=""),"",screen_TA_reviewer_A!$D4263)</f>
        <v/>
      </c>
      <c r="E4263">
        <f>IF(OR($A4263="",screen_TA_reviewer_B!$D4263=""),"",screen_TA_reviewer_B!$D4263)</f>
        <v/>
      </c>
      <c r="F4263">
        <f>IF(AND(B4263&lt;&gt;"",C4263&lt;&gt;""),1,"")</f>
        <v/>
      </c>
      <c r="G4263">
        <f>IF(F4263=1,IF(B4263=C4263,1,0),"")</f>
        <v/>
      </c>
      <c r="H4263">
        <f>IF(B4263="","",IFERROR(VLOOKUP(B4263,lst_TA_binary_map_table,2,FALSE),"INVALID"))</f>
        <v/>
      </c>
      <c r="I4263">
        <f>IF(C4263="","",IFERROR(VLOOKUP(C4263,lst_TA_binary_map_table,2,FALSE),"INVALID"))</f>
        <v/>
      </c>
      <c r="J4263">
        <f>IF(F4263=1,IF(H4263=I4263,1,0),"")</f>
        <v/>
      </c>
      <c r="K4263">
        <f>IF(G4263=0,1,"")</f>
        <v/>
      </c>
      <c r="L4263">
        <f>IF(K4263=1,COUNTIF($K$2:K4263,1),"")</f>
        <v/>
      </c>
    </row>
    <row r="4264">
      <c r="A4264">
        <f>IF(screen_TA_reviewer_A!$A4264="","",screen_TA_reviewer_A!$A4264)</f>
        <v/>
      </c>
      <c r="B4264">
        <f>IF(OR($A4264="",screen_TA_reviewer_A!$C4264=""),"",screen_TA_reviewer_A!$C4264)</f>
        <v/>
      </c>
      <c r="C4264">
        <f>IF(OR($A4264="",screen_TA_reviewer_B!$C4264=""),"",screen_TA_reviewer_B!$C4264)</f>
        <v/>
      </c>
      <c r="D4264">
        <f>IF(OR($A4264="",screen_TA_reviewer_A!$D4264=""),"",screen_TA_reviewer_A!$D4264)</f>
        <v/>
      </c>
      <c r="E4264">
        <f>IF(OR($A4264="",screen_TA_reviewer_B!$D4264=""),"",screen_TA_reviewer_B!$D4264)</f>
        <v/>
      </c>
      <c r="F4264">
        <f>IF(AND(B4264&lt;&gt;"",C4264&lt;&gt;""),1,"")</f>
        <v/>
      </c>
      <c r="G4264">
        <f>IF(F4264=1,IF(B4264=C4264,1,0),"")</f>
        <v/>
      </c>
      <c r="H4264">
        <f>IF(B4264="","",IFERROR(VLOOKUP(B4264,lst_TA_binary_map_table,2,FALSE),"INVALID"))</f>
        <v/>
      </c>
      <c r="I4264">
        <f>IF(C4264="","",IFERROR(VLOOKUP(C4264,lst_TA_binary_map_table,2,FALSE),"INVALID"))</f>
        <v/>
      </c>
      <c r="J4264">
        <f>IF(F4264=1,IF(H4264=I4264,1,0),"")</f>
        <v/>
      </c>
      <c r="K4264">
        <f>IF(G4264=0,1,"")</f>
        <v/>
      </c>
      <c r="L4264">
        <f>IF(K4264=1,COUNTIF($K$2:K4264,1),"")</f>
        <v/>
      </c>
    </row>
    <row r="4265">
      <c r="A4265">
        <f>IF(screen_TA_reviewer_A!$A4265="","",screen_TA_reviewer_A!$A4265)</f>
        <v/>
      </c>
      <c r="B4265">
        <f>IF(OR($A4265="",screen_TA_reviewer_A!$C4265=""),"",screen_TA_reviewer_A!$C4265)</f>
        <v/>
      </c>
      <c r="C4265">
        <f>IF(OR($A4265="",screen_TA_reviewer_B!$C4265=""),"",screen_TA_reviewer_B!$C4265)</f>
        <v/>
      </c>
      <c r="D4265">
        <f>IF(OR($A4265="",screen_TA_reviewer_A!$D4265=""),"",screen_TA_reviewer_A!$D4265)</f>
        <v/>
      </c>
      <c r="E4265">
        <f>IF(OR($A4265="",screen_TA_reviewer_B!$D4265=""),"",screen_TA_reviewer_B!$D4265)</f>
        <v/>
      </c>
      <c r="F4265">
        <f>IF(AND(B4265&lt;&gt;"",C4265&lt;&gt;""),1,"")</f>
        <v/>
      </c>
      <c r="G4265">
        <f>IF(F4265=1,IF(B4265=C4265,1,0),"")</f>
        <v/>
      </c>
      <c r="H4265">
        <f>IF(B4265="","",IFERROR(VLOOKUP(B4265,lst_TA_binary_map_table,2,FALSE),"INVALID"))</f>
        <v/>
      </c>
      <c r="I4265">
        <f>IF(C4265="","",IFERROR(VLOOKUP(C4265,lst_TA_binary_map_table,2,FALSE),"INVALID"))</f>
        <v/>
      </c>
      <c r="J4265">
        <f>IF(F4265=1,IF(H4265=I4265,1,0),"")</f>
        <v/>
      </c>
      <c r="K4265">
        <f>IF(G4265=0,1,"")</f>
        <v/>
      </c>
      <c r="L4265">
        <f>IF(K4265=1,COUNTIF($K$2:K4265,1),"")</f>
        <v/>
      </c>
    </row>
    <row r="4266">
      <c r="A4266">
        <f>IF(screen_TA_reviewer_A!$A4266="","",screen_TA_reviewer_A!$A4266)</f>
        <v/>
      </c>
      <c r="B4266">
        <f>IF(OR($A4266="",screen_TA_reviewer_A!$C4266=""),"",screen_TA_reviewer_A!$C4266)</f>
        <v/>
      </c>
      <c r="C4266">
        <f>IF(OR($A4266="",screen_TA_reviewer_B!$C4266=""),"",screen_TA_reviewer_B!$C4266)</f>
        <v/>
      </c>
      <c r="D4266">
        <f>IF(OR($A4266="",screen_TA_reviewer_A!$D4266=""),"",screen_TA_reviewer_A!$D4266)</f>
        <v/>
      </c>
      <c r="E4266">
        <f>IF(OR($A4266="",screen_TA_reviewer_B!$D4266=""),"",screen_TA_reviewer_B!$D4266)</f>
        <v/>
      </c>
      <c r="F4266">
        <f>IF(AND(B4266&lt;&gt;"",C4266&lt;&gt;""),1,"")</f>
        <v/>
      </c>
      <c r="G4266">
        <f>IF(F4266=1,IF(B4266=C4266,1,0),"")</f>
        <v/>
      </c>
      <c r="H4266">
        <f>IF(B4266="","",IFERROR(VLOOKUP(B4266,lst_TA_binary_map_table,2,FALSE),"INVALID"))</f>
        <v/>
      </c>
      <c r="I4266">
        <f>IF(C4266="","",IFERROR(VLOOKUP(C4266,lst_TA_binary_map_table,2,FALSE),"INVALID"))</f>
        <v/>
      </c>
      <c r="J4266">
        <f>IF(F4266=1,IF(H4266=I4266,1,0),"")</f>
        <v/>
      </c>
      <c r="K4266">
        <f>IF(G4266=0,1,"")</f>
        <v/>
      </c>
      <c r="L4266">
        <f>IF(K4266=1,COUNTIF($K$2:K4266,1),"")</f>
        <v/>
      </c>
    </row>
    <row r="4267">
      <c r="A4267">
        <f>IF(screen_TA_reviewer_A!$A4267="","",screen_TA_reviewer_A!$A4267)</f>
        <v/>
      </c>
      <c r="B4267">
        <f>IF(OR($A4267="",screen_TA_reviewer_A!$C4267=""),"",screen_TA_reviewer_A!$C4267)</f>
        <v/>
      </c>
      <c r="C4267">
        <f>IF(OR($A4267="",screen_TA_reviewer_B!$C4267=""),"",screen_TA_reviewer_B!$C4267)</f>
        <v/>
      </c>
      <c r="D4267">
        <f>IF(OR($A4267="",screen_TA_reviewer_A!$D4267=""),"",screen_TA_reviewer_A!$D4267)</f>
        <v/>
      </c>
      <c r="E4267">
        <f>IF(OR($A4267="",screen_TA_reviewer_B!$D4267=""),"",screen_TA_reviewer_B!$D4267)</f>
        <v/>
      </c>
      <c r="F4267">
        <f>IF(AND(B4267&lt;&gt;"",C4267&lt;&gt;""),1,"")</f>
        <v/>
      </c>
      <c r="G4267">
        <f>IF(F4267=1,IF(B4267=C4267,1,0),"")</f>
        <v/>
      </c>
      <c r="H4267">
        <f>IF(B4267="","",IFERROR(VLOOKUP(B4267,lst_TA_binary_map_table,2,FALSE),"INVALID"))</f>
        <v/>
      </c>
      <c r="I4267">
        <f>IF(C4267="","",IFERROR(VLOOKUP(C4267,lst_TA_binary_map_table,2,FALSE),"INVALID"))</f>
        <v/>
      </c>
      <c r="J4267">
        <f>IF(F4267=1,IF(H4267=I4267,1,0),"")</f>
        <v/>
      </c>
      <c r="K4267">
        <f>IF(G4267=0,1,"")</f>
        <v/>
      </c>
      <c r="L4267">
        <f>IF(K4267=1,COUNTIF($K$2:K4267,1),"")</f>
        <v/>
      </c>
    </row>
    <row r="4268">
      <c r="A4268">
        <f>IF(screen_TA_reviewer_A!$A4268="","",screen_TA_reviewer_A!$A4268)</f>
        <v/>
      </c>
      <c r="B4268">
        <f>IF(OR($A4268="",screen_TA_reviewer_A!$C4268=""),"",screen_TA_reviewer_A!$C4268)</f>
        <v/>
      </c>
      <c r="C4268">
        <f>IF(OR($A4268="",screen_TA_reviewer_B!$C4268=""),"",screen_TA_reviewer_B!$C4268)</f>
        <v/>
      </c>
      <c r="D4268">
        <f>IF(OR($A4268="",screen_TA_reviewer_A!$D4268=""),"",screen_TA_reviewer_A!$D4268)</f>
        <v/>
      </c>
      <c r="E4268">
        <f>IF(OR($A4268="",screen_TA_reviewer_B!$D4268=""),"",screen_TA_reviewer_B!$D4268)</f>
        <v/>
      </c>
      <c r="F4268">
        <f>IF(AND(B4268&lt;&gt;"",C4268&lt;&gt;""),1,"")</f>
        <v/>
      </c>
      <c r="G4268">
        <f>IF(F4268=1,IF(B4268=C4268,1,0),"")</f>
        <v/>
      </c>
      <c r="H4268">
        <f>IF(B4268="","",IFERROR(VLOOKUP(B4268,lst_TA_binary_map_table,2,FALSE),"INVALID"))</f>
        <v/>
      </c>
      <c r="I4268">
        <f>IF(C4268="","",IFERROR(VLOOKUP(C4268,lst_TA_binary_map_table,2,FALSE),"INVALID"))</f>
        <v/>
      </c>
      <c r="J4268">
        <f>IF(F4268=1,IF(H4268=I4268,1,0),"")</f>
        <v/>
      </c>
      <c r="K4268">
        <f>IF(G4268=0,1,"")</f>
        <v/>
      </c>
      <c r="L4268">
        <f>IF(K4268=1,COUNTIF($K$2:K4268,1),"")</f>
        <v/>
      </c>
    </row>
    <row r="4269">
      <c r="A4269">
        <f>IF(screen_TA_reviewer_A!$A4269="","",screen_TA_reviewer_A!$A4269)</f>
        <v/>
      </c>
      <c r="B4269">
        <f>IF(OR($A4269="",screen_TA_reviewer_A!$C4269=""),"",screen_TA_reviewer_A!$C4269)</f>
        <v/>
      </c>
      <c r="C4269">
        <f>IF(OR($A4269="",screen_TA_reviewer_B!$C4269=""),"",screen_TA_reviewer_B!$C4269)</f>
        <v/>
      </c>
      <c r="D4269">
        <f>IF(OR($A4269="",screen_TA_reviewer_A!$D4269=""),"",screen_TA_reviewer_A!$D4269)</f>
        <v/>
      </c>
      <c r="E4269">
        <f>IF(OR($A4269="",screen_TA_reviewer_B!$D4269=""),"",screen_TA_reviewer_B!$D4269)</f>
        <v/>
      </c>
      <c r="F4269">
        <f>IF(AND(B4269&lt;&gt;"",C4269&lt;&gt;""),1,"")</f>
        <v/>
      </c>
      <c r="G4269">
        <f>IF(F4269=1,IF(B4269=C4269,1,0),"")</f>
        <v/>
      </c>
      <c r="H4269">
        <f>IF(B4269="","",IFERROR(VLOOKUP(B4269,lst_TA_binary_map_table,2,FALSE),"INVALID"))</f>
        <v/>
      </c>
      <c r="I4269">
        <f>IF(C4269="","",IFERROR(VLOOKUP(C4269,lst_TA_binary_map_table,2,FALSE),"INVALID"))</f>
        <v/>
      </c>
      <c r="J4269">
        <f>IF(F4269=1,IF(H4269=I4269,1,0),"")</f>
        <v/>
      </c>
      <c r="K4269">
        <f>IF(G4269=0,1,"")</f>
        <v/>
      </c>
      <c r="L4269">
        <f>IF(K4269=1,COUNTIF($K$2:K4269,1),"")</f>
        <v/>
      </c>
    </row>
    <row r="4270">
      <c r="A4270">
        <f>IF(screen_TA_reviewer_A!$A4270="","",screen_TA_reviewer_A!$A4270)</f>
        <v/>
      </c>
      <c r="B4270">
        <f>IF(OR($A4270="",screen_TA_reviewer_A!$C4270=""),"",screen_TA_reviewer_A!$C4270)</f>
        <v/>
      </c>
      <c r="C4270">
        <f>IF(OR($A4270="",screen_TA_reviewer_B!$C4270=""),"",screen_TA_reviewer_B!$C4270)</f>
        <v/>
      </c>
      <c r="D4270">
        <f>IF(OR($A4270="",screen_TA_reviewer_A!$D4270=""),"",screen_TA_reviewer_A!$D4270)</f>
        <v/>
      </c>
      <c r="E4270">
        <f>IF(OR($A4270="",screen_TA_reviewer_B!$D4270=""),"",screen_TA_reviewer_B!$D4270)</f>
        <v/>
      </c>
      <c r="F4270">
        <f>IF(AND(B4270&lt;&gt;"",C4270&lt;&gt;""),1,"")</f>
        <v/>
      </c>
      <c r="G4270">
        <f>IF(F4270=1,IF(B4270=C4270,1,0),"")</f>
        <v/>
      </c>
      <c r="H4270">
        <f>IF(B4270="","",IFERROR(VLOOKUP(B4270,lst_TA_binary_map_table,2,FALSE),"INVALID"))</f>
        <v/>
      </c>
      <c r="I4270">
        <f>IF(C4270="","",IFERROR(VLOOKUP(C4270,lst_TA_binary_map_table,2,FALSE),"INVALID"))</f>
        <v/>
      </c>
      <c r="J4270">
        <f>IF(F4270=1,IF(H4270=I4270,1,0),"")</f>
        <v/>
      </c>
      <c r="K4270">
        <f>IF(G4270=0,1,"")</f>
        <v/>
      </c>
      <c r="L4270">
        <f>IF(K4270=1,COUNTIF($K$2:K4270,1),"")</f>
        <v/>
      </c>
    </row>
    <row r="4271">
      <c r="A4271">
        <f>IF(screen_TA_reviewer_A!$A4271="","",screen_TA_reviewer_A!$A4271)</f>
        <v/>
      </c>
      <c r="B4271">
        <f>IF(OR($A4271="",screen_TA_reviewer_A!$C4271=""),"",screen_TA_reviewer_A!$C4271)</f>
        <v/>
      </c>
      <c r="C4271">
        <f>IF(OR($A4271="",screen_TA_reviewer_B!$C4271=""),"",screen_TA_reviewer_B!$C4271)</f>
        <v/>
      </c>
      <c r="D4271">
        <f>IF(OR($A4271="",screen_TA_reviewer_A!$D4271=""),"",screen_TA_reviewer_A!$D4271)</f>
        <v/>
      </c>
      <c r="E4271">
        <f>IF(OR($A4271="",screen_TA_reviewer_B!$D4271=""),"",screen_TA_reviewer_B!$D4271)</f>
        <v/>
      </c>
      <c r="F4271">
        <f>IF(AND(B4271&lt;&gt;"",C4271&lt;&gt;""),1,"")</f>
        <v/>
      </c>
      <c r="G4271">
        <f>IF(F4271=1,IF(B4271=C4271,1,0),"")</f>
        <v/>
      </c>
      <c r="H4271">
        <f>IF(B4271="","",IFERROR(VLOOKUP(B4271,lst_TA_binary_map_table,2,FALSE),"INVALID"))</f>
        <v/>
      </c>
      <c r="I4271">
        <f>IF(C4271="","",IFERROR(VLOOKUP(C4271,lst_TA_binary_map_table,2,FALSE),"INVALID"))</f>
        <v/>
      </c>
      <c r="J4271">
        <f>IF(F4271=1,IF(H4271=I4271,1,0),"")</f>
        <v/>
      </c>
      <c r="K4271">
        <f>IF(G4271=0,1,"")</f>
        <v/>
      </c>
      <c r="L4271">
        <f>IF(K4271=1,COUNTIF($K$2:K4271,1),"")</f>
        <v/>
      </c>
    </row>
    <row r="4272">
      <c r="A4272">
        <f>IF(screen_TA_reviewer_A!$A4272="","",screen_TA_reviewer_A!$A4272)</f>
        <v/>
      </c>
      <c r="B4272">
        <f>IF(OR($A4272="",screen_TA_reviewer_A!$C4272=""),"",screen_TA_reviewer_A!$C4272)</f>
        <v/>
      </c>
      <c r="C4272">
        <f>IF(OR($A4272="",screen_TA_reviewer_B!$C4272=""),"",screen_TA_reviewer_B!$C4272)</f>
        <v/>
      </c>
      <c r="D4272">
        <f>IF(OR($A4272="",screen_TA_reviewer_A!$D4272=""),"",screen_TA_reviewer_A!$D4272)</f>
        <v/>
      </c>
      <c r="E4272">
        <f>IF(OR($A4272="",screen_TA_reviewer_B!$D4272=""),"",screen_TA_reviewer_B!$D4272)</f>
        <v/>
      </c>
      <c r="F4272">
        <f>IF(AND(B4272&lt;&gt;"",C4272&lt;&gt;""),1,"")</f>
        <v/>
      </c>
      <c r="G4272">
        <f>IF(F4272=1,IF(B4272=C4272,1,0),"")</f>
        <v/>
      </c>
      <c r="H4272">
        <f>IF(B4272="","",IFERROR(VLOOKUP(B4272,lst_TA_binary_map_table,2,FALSE),"INVALID"))</f>
        <v/>
      </c>
      <c r="I4272">
        <f>IF(C4272="","",IFERROR(VLOOKUP(C4272,lst_TA_binary_map_table,2,FALSE),"INVALID"))</f>
        <v/>
      </c>
      <c r="J4272">
        <f>IF(F4272=1,IF(H4272=I4272,1,0),"")</f>
        <v/>
      </c>
      <c r="K4272">
        <f>IF(G4272=0,1,"")</f>
        <v/>
      </c>
      <c r="L4272">
        <f>IF(K4272=1,COUNTIF($K$2:K4272,1),"")</f>
        <v/>
      </c>
    </row>
    <row r="4273">
      <c r="A4273">
        <f>IF(screen_TA_reviewer_A!$A4273="","",screen_TA_reviewer_A!$A4273)</f>
        <v/>
      </c>
      <c r="B4273">
        <f>IF(OR($A4273="",screen_TA_reviewer_A!$C4273=""),"",screen_TA_reviewer_A!$C4273)</f>
        <v/>
      </c>
      <c r="C4273">
        <f>IF(OR($A4273="",screen_TA_reviewer_B!$C4273=""),"",screen_TA_reviewer_B!$C4273)</f>
        <v/>
      </c>
      <c r="D4273">
        <f>IF(OR($A4273="",screen_TA_reviewer_A!$D4273=""),"",screen_TA_reviewer_A!$D4273)</f>
        <v/>
      </c>
      <c r="E4273">
        <f>IF(OR($A4273="",screen_TA_reviewer_B!$D4273=""),"",screen_TA_reviewer_B!$D4273)</f>
        <v/>
      </c>
      <c r="F4273">
        <f>IF(AND(B4273&lt;&gt;"",C4273&lt;&gt;""),1,"")</f>
        <v/>
      </c>
      <c r="G4273">
        <f>IF(F4273=1,IF(B4273=C4273,1,0),"")</f>
        <v/>
      </c>
      <c r="H4273">
        <f>IF(B4273="","",IFERROR(VLOOKUP(B4273,lst_TA_binary_map_table,2,FALSE),"INVALID"))</f>
        <v/>
      </c>
      <c r="I4273">
        <f>IF(C4273="","",IFERROR(VLOOKUP(C4273,lst_TA_binary_map_table,2,FALSE),"INVALID"))</f>
        <v/>
      </c>
      <c r="J4273">
        <f>IF(F4273=1,IF(H4273=I4273,1,0),"")</f>
        <v/>
      </c>
      <c r="K4273">
        <f>IF(G4273=0,1,"")</f>
        <v/>
      </c>
      <c r="L4273">
        <f>IF(K4273=1,COUNTIF($K$2:K4273,1),"")</f>
        <v/>
      </c>
    </row>
    <row r="4274">
      <c r="A4274">
        <f>IF(screen_TA_reviewer_A!$A4274="","",screen_TA_reviewer_A!$A4274)</f>
        <v/>
      </c>
      <c r="B4274">
        <f>IF(OR($A4274="",screen_TA_reviewer_A!$C4274=""),"",screen_TA_reviewer_A!$C4274)</f>
        <v/>
      </c>
      <c r="C4274">
        <f>IF(OR($A4274="",screen_TA_reviewer_B!$C4274=""),"",screen_TA_reviewer_B!$C4274)</f>
        <v/>
      </c>
      <c r="D4274">
        <f>IF(OR($A4274="",screen_TA_reviewer_A!$D4274=""),"",screen_TA_reviewer_A!$D4274)</f>
        <v/>
      </c>
      <c r="E4274">
        <f>IF(OR($A4274="",screen_TA_reviewer_B!$D4274=""),"",screen_TA_reviewer_B!$D4274)</f>
        <v/>
      </c>
      <c r="F4274">
        <f>IF(AND(B4274&lt;&gt;"",C4274&lt;&gt;""),1,"")</f>
        <v/>
      </c>
      <c r="G4274">
        <f>IF(F4274=1,IF(B4274=C4274,1,0),"")</f>
        <v/>
      </c>
      <c r="H4274">
        <f>IF(B4274="","",IFERROR(VLOOKUP(B4274,lst_TA_binary_map_table,2,FALSE),"INVALID"))</f>
        <v/>
      </c>
      <c r="I4274">
        <f>IF(C4274="","",IFERROR(VLOOKUP(C4274,lst_TA_binary_map_table,2,FALSE),"INVALID"))</f>
        <v/>
      </c>
      <c r="J4274">
        <f>IF(F4274=1,IF(H4274=I4274,1,0),"")</f>
        <v/>
      </c>
      <c r="K4274">
        <f>IF(G4274=0,1,"")</f>
        <v/>
      </c>
      <c r="L4274">
        <f>IF(K4274=1,COUNTIF($K$2:K4274,1),"")</f>
        <v/>
      </c>
    </row>
    <row r="4275">
      <c r="A4275">
        <f>IF(screen_TA_reviewer_A!$A4275="","",screen_TA_reviewer_A!$A4275)</f>
        <v/>
      </c>
      <c r="B4275">
        <f>IF(OR($A4275="",screen_TA_reviewer_A!$C4275=""),"",screen_TA_reviewer_A!$C4275)</f>
        <v/>
      </c>
      <c r="C4275">
        <f>IF(OR($A4275="",screen_TA_reviewer_B!$C4275=""),"",screen_TA_reviewer_B!$C4275)</f>
        <v/>
      </c>
      <c r="D4275">
        <f>IF(OR($A4275="",screen_TA_reviewer_A!$D4275=""),"",screen_TA_reviewer_A!$D4275)</f>
        <v/>
      </c>
      <c r="E4275">
        <f>IF(OR($A4275="",screen_TA_reviewer_B!$D4275=""),"",screen_TA_reviewer_B!$D4275)</f>
        <v/>
      </c>
      <c r="F4275">
        <f>IF(AND(B4275&lt;&gt;"",C4275&lt;&gt;""),1,"")</f>
        <v/>
      </c>
      <c r="G4275">
        <f>IF(F4275=1,IF(B4275=C4275,1,0),"")</f>
        <v/>
      </c>
      <c r="H4275">
        <f>IF(B4275="","",IFERROR(VLOOKUP(B4275,lst_TA_binary_map_table,2,FALSE),"INVALID"))</f>
        <v/>
      </c>
      <c r="I4275">
        <f>IF(C4275="","",IFERROR(VLOOKUP(C4275,lst_TA_binary_map_table,2,FALSE),"INVALID"))</f>
        <v/>
      </c>
      <c r="J4275">
        <f>IF(F4275=1,IF(H4275=I4275,1,0),"")</f>
        <v/>
      </c>
      <c r="K4275">
        <f>IF(G4275=0,1,"")</f>
        <v/>
      </c>
      <c r="L4275">
        <f>IF(K4275=1,COUNTIF($K$2:K4275,1),"")</f>
        <v/>
      </c>
    </row>
    <row r="4276">
      <c r="A4276">
        <f>IF(screen_TA_reviewer_A!$A4276="","",screen_TA_reviewer_A!$A4276)</f>
        <v/>
      </c>
      <c r="B4276">
        <f>IF(OR($A4276="",screen_TA_reviewer_A!$C4276=""),"",screen_TA_reviewer_A!$C4276)</f>
        <v/>
      </c>
      <c r="C4276">
        <f>IF(OR($A4276="",screen_TA_reviewer_B!$C4276=""),"",screen_TA_reviewer_B!$C4276)</f>
        <v/>
      </c>
      <c r="D4276">
        <f>IF(OR($A4276="",screen_TA_reviewer_A!$D4276=""),"",screen_TA_reviewer_A!$D4276)</f>
        <v/>
      </c>
      <c r="E4276">
        <f>IF(OR($A4276="",screen_TA_reviewer_B!$D4276=""),"",screen_TA_reviewer_B!$D4276)</f>
        <v/>
      </c>
      <c r="F4276">
        <f>IF(AND(B4276&lt;&gt;"",C4276&lt;&gt;""),1,"")</f>
        <v/>
      </c>
      <c r="G4276">
        <f>IF(F4276=1,IF(B4276=C4276,1,0),"")</f>
        <v/>
      </c>
      <c r="H4276">
        <f>IF(B4276="","",IFERROR(VLOOKUP(B4276,lst_TA_binary_map_table,2,FALSE),"INVALID"))</f>
        <v/>
      </c>
      <c r="I4276">
        <f>IF(C4276="","",IFERROR(VLOOKUP(C4276,lst_TA_binary_map_table,2,FALSE),"INVALID"))</f>
        <v/>
      </c>
      <c r="J4276">
        <f>IF(F4276=1,IF(H4276=I4276,1,0),"")</f>
        <v/>
      </c>
      <c r="K4276">
        <f>IF(G4276=0,1,"")</f>
        <v/>
      </c>
      <c r="L4276">
        <f>IF(K4276=1,COUNTIF($K$2:K4276,1),"")</f>
        <v/>
      </c>
    </row>
    <row r="4277">
      <c r="A4277">
        <f>IF(screen_TA_reviewer_A!$A4277="","",screen_TA_reviewer_A!$A4277)</f>
        <v/>
      </c>
      <c r="B4277">
        <f>IF(OR($A4277="",screen_TA_reviewer_A!$C4277=""),"",screen_TA_reviewer_A!$C4277)</f>
        <v/>
      </c>
      <c r="C4277">
        <f>IF(OR($A4277="",screen_TA_reviewer_B!$C4277=""),"",screen_TA_reviewer_B!$C4277)</f>
        <v/>
      </c>
      <c r="D4277">
        <f>IF(OR($A4277="",screen_TA_reviewer_A!$D4277=""),"",screen_TA_reviewer_A!$D4277)</f>
        <v/>
      </c>
      <c r="E4277">
        <f>IF(OR($A4277="",screen_TA_reviewer_B!$D4277=""),"",screen_TA_reviewer_B!$D4277)</f>
        <v/>
      </c>
      <c r="F4277">
        <f>IF(AND(B4277&lt;&gt;"",C4277&lt;&gt;""),1,"")</f>
        <v/>
      </c>
      <c r="G4277">
        <f>IF(F4277=1,IF(B4277=C4277,1,0),"")</f>
        <v/>
      </c>
      <c r="H4277">
        <f>IF(B4277="","",IFERROR(VLOOKUP(B4277,lst_TA_binary_map_table,2,FALSE),"INVALID"))</f>
        <v/>
      </c>
      <c r="I4277">
        <f>IF(C4277="","",IFERROR(VLOOKUP(C4277,lst_TA_binary_map_table,2,FALSE),"INVALID"))</f>
        <v/>
      </c>
      <c r="J4277">
        <f>IF(F4277=1,IF(H4277=I4277,1,0),"")</f>
        <v/>
      </c>
      <c r="K4277">
        <f>IF(G4277=0,1,"")</f>
        <v/>
      </c>
      <c r="L4277">
        <f>IF(K4277=1,COUNTIF($K$2:K4277,1),"")</f>
        <v/>
      </c>
    </row>
    <row r="4278">
      <c r="A4278">
        <f>IF(screen_TA_reviewer_A!$A4278="","",screen_TA_reviewer_A!$A4278)</f>
        <v/>
      </c>
      <c r="B4278">
        <f>IF(OR($A4278="",screen_TA_reviewer_A!$C4278=""),"",screen_TA_reviewer_A!$C4278)</f>
        <v/>
      </c>
      <c r="C4278">
        <f>IF(OR($A4278="",screen_TA_reviewer_B!$C4278=""),"",screen_TA_reviewer_B!$C4278)</f>
        <v/>
      </c>
      <c r="D4278">
        <f>IF(OR($A4278="",screen_TA_reviewer_A!$D4278=""),"",screen_TA_reviewer_A!$D4278)</f>
        <v/>
      </c>
      <c r="E4278">
        <f>IF(OR($A4278="",screen_TA_reviewer_B!$D4278=""),"",screen_TA_reviewer_B!$D4278)</f>
        <v/>
      </c>
      <c r="F4278">
        <f>IF(AND(B4278&lt;&gt;"",C4278&lt;&gt;""),1,"")</f>
        <v/>
      </c>
      <c r="G4278">
        <f>IF(F4278=1,IF(B4278=C4278,1,0),"")</f>
        <v/>
      </c>
      <c r="H4278">
        <f>IF(B4278="","",IFERROR(VLOOKUP(B4278,lst_TA_binary_map_table,2,FALSE),"INVALID"))</f>
        <v/>
      </c>
      <c r="I4278">
        <f>IF(C4278="","",IFERROR(VLOOKUP(C4278,lst_TA_binary_map_table,2,FALSE),"INVALID"))</f>
        <v/>
      </c>
      <c r="J4278">
        <f>IF(F4278=1,IF(H4278=I4278,1,0),"")</f>
        <v/>
      </c>
      <c r="K4278">
        <f>IF(G4278=0,1,"")</f>
        <v/>
      </c>
      <c r="L4278">
        <f>IF(K4278=1,COUNTIF($K$2:K4278,1),"")</f>
        <v/>
      </c>
    </row>
    <row r="4279">
      <c r="A4279">
        <f>IF(screen_TA_reviewer_A!$A4279="","",screen_TA_reviewer_A!$A4279)</f>
        <v/>
      </c>
      <c r="B4279">
        <f>IF(OR($A4279="",screen_TA_reviewer_A!$C4279=""),"",screen_TA_reviewer_A!$C4279)</f>
        <v/>
      </c>
      <c r="C4279">
        <f>IF(OR($A4279="",screen_TA_reviewer_B!$C4279=""),"",screen_TA_reviewer_B!$C4279)</f>
        <v/>
      </c>
      <c r="D4279">
        <f>IF(OR($A4279="",screen_TA_reviewer_A!$D4279=""),"",screen_TA_reviewer_A!$D4279)</f>
        <v/>
      </c>
      <c r="E4279">
        <f>IF(OR($A4279="",screen_TA_reviewer_B!$D4279=""),"",screen_TA_reviewer_B!$D4279)</f>
        <v/>
      </c>
      <c r="F4279">
        <f>IF(AND(B4279&lt;&gt;"",C4279&lt;&gt;""),1,"")</f>
        <v/>
      </c>
      <c r="G4279">
        <f>IF(F4279=1,IF(B4279=C4279,1,0),"")</f>
        <v/>
      </c>
      <c r="H4279">
        <f>IF(B4279="","",IFERROR(VLOOKUP(B4279,lst_TA_binary_map_table,2,FALSE),"INVALID"))</f>
        <v/>
      </c>
      <c r="I4279">
        <f>IF(C4279="","",IFERROR(VLOOKUP(C4279,lst_TA_binary_map_table,2,FALSE),"INVALID"))</f>
        <v/>
      </c>
      <c r="J4279">
        <f>IF(F4279=1,IF(H4279=I4279,1,0),"")</f>
        <v/>
      </c>
      <c r="K4279">
        <f>IF(G4279=0,1,"")</f>
        <v/>
      </c>
      <c r="L4279">
        <f>IF(K4279=1,COUNTIF($K$2:K4279,1),"")</f>
        <v/>
      </c>
    </row>
    <row r="4280">
      <c r="A4280">
        <f>IF(screen_TA_reviewer_A!$A4280="","",screen_TA_reviewer_A!$A4280)</f>
        <v/>
      </c>
      <c r="B4280">
        <f>IF(OR($A4280="",screen_TA_reviewer_A!$C4280=""),"",screen_TA_reviewer_A!$C4280)</f>
        <v/>
      </c>
      <c r="C4280">
        <f>IF(OR($A4280="",screen_TA_reviewer_B!$C4280=""),"",screen_TA_reviewer_B!$C4280)</f>
        <v/>
      </c>
      <c r="D4280">
        <f>IF(OR($A4280="",screen_TA_reviewer_A!$D4280=""),"",screen_TA_reviewer_A!$D4280)</f>
        <v/>
      </c>
      <c r="E4280">
        <f>IF(OR($A4280="",screen_TA_reviewer_B!$D4280=""),"",screen_TA_reviewer_B!$D4280)</f>
        <v/>
      </c>
      <c r="F4280">
        <f>IF(AND(B4280&lt;&gt;"",C4280&lt;&gt;""),1,"")</f>
        <v/>
      </c>
      <c r="G4280">
        <f>IF(F4280=1,IF(B4280=C4280,1,0),"")</f>
        <v/>
      </c>
      <c r="H4280">
        <f>IF(B4280="","",IFERROR(VLOOKUP(B4280,lst_TA_binary_map_table,2,FALSE),"INVALID"))</f>
        <v/>
      </c>
      <c r="I4280">
        <f>IF(C4280="","",IFERROR(VLOOKUP(C4280,lst_TA_binary_map_table,2,FALSE),"INVALID"))</f>
        <v/>
      </c>
      <c r="J4280">
        <f>IF(F4280=1,IF(H4280=I4280,1,0),"")</f>
        <v/>
      </c>
      <c r="K4280">
        <f>IF(G4280=0,1,"")</f>
        <v/>
      </c>
      <c r="L4280">
        <f>IF(K4280=1,COUNTIF($K$2:K4280,1),"")</f>
        <v/>
      </c>
    </row>
    <row r="4281">
      <c r="A4281">
        <f>IF(screen_TA_reviewer_A!$A4281="","",screen_TA_reviewer_A!$A4281)</f>
        <v/>
      </c>
      <c r="B4281">
        <f>IF(OR($A4281="",screen_TA_reviewer_A!$C4281=""),"",screen_TA_reviewer_A!$C4281)</f>
        <v/>
      </c>
      <c r="C4281">
        <f>IF(OR($A4281="",screen_TA_reviewer_B!$C4281=""),"",screen_TA_reviewer_B!$C4281)</f>
        <v/>
      </c>
      <c r="D4281">
        <f>IF(OR($A4281="",screen_TA_reviewer_A!$D4281=""),"",screen_TA_reviewer_A!$D4281)</f>
        <v/>
      </c>
      <c r="E4281">
        <f>IF(OR($A4281="",screen_TA_reviewer_B!$D4281=""),"",screen_TA_reviewer_B!$D4281)</f>
        <v/>
      </c>
      <c r="F4281">
        <f>IF(AND(B4281&lt;&gt;"",C4281&lt;&gt;""),1,"")</f>
        <v/>
      </c>
      <c r="G4281">
        <f>IF(F4281=1,IF(B4281=C4281,1,0),"")</f>
        <v/>
      </c>
      <c r="H4281">
        <f>IF(B4281="","",IFERROR(VLOOKUP(B4281,lst_TA_binary_map_table,2,FALSE),"INVALID"))</f>
        <v/>
      </c>
      <c r="I4281">
        <f>IF(C4281="","",IFERROR(VLOOKUP(C4281,lst_TA_binary_map_table,2,FALSE),"INVALID"))</f>
        <v/>
      </c>
      <c r="J4281">
        <f>IF(F4281=1,IF(H4281=I4281,1,0),"")</f>
        <v/>
      </c>
      <c r="K4281">
        <f>IF(G4281=0,1,"")</f>
        <v/>
      </c>
      <c r="L4281">
        <f>IF(K4281=1,COUNTIF($K$2:K4281,1),"")</f>
        <v/>
      </c>
    </row>
    <row r="4282">
      <c r="A4282">
        <f>IF(screen_TA_reviewer_A!$A4282="","",screen_TA_reviewer_A!$A4282)</f>
        <v/>
      </c>
      <c r="B4282">
        <f>IF(OR($A4282="",screen_TA_reviewer_A!$C4282=""),"",screen_TA_reviewer_A!$C4282)</f>
        <v/>
      </c>
      <c r="C4282">
        <f>IF(OR($A4282="",screen_TA_reviewer_B!$C4282=""),"",screen_TA_reviewer_B!$C4282)</f>
        <v/>
      </c>
      <c r="D4282">
        <f>IF(OR($A4282="",screen_TA_reviewer_A!$D4282=""),"",screen_TA_reviewer_A!$D4282)</f>
        <v/>
      </c>
      <c r="E4282">
        <f>IF(OR($A4282="",screen_TA_reviewer_B!$D4282=""),"",screen_TA_reviewer_B!$D4282)</f>
        <v/>
      </c>
      <c r="F4282">
        <f>IF(AND(B4282&lt;&gt;"",C4282&lt;&gt;""),1,"")</f>
        <v/>
      </c>
      <c r="G4282">
        <f>IF(F4282=1,IF(B4282=C4282,1,0),"")</f>
        <v/>
      </c>
      <c r="H4282">
        <f>IF(B4282="","",IFERROR(VLOOKUP(B4282,lst_TA_binary_map_table,2,FALSE),"INVALID"))</f>
        <v/>
      </c>
      <c r="I4282">
        <f>IF(C4282="","",IFERROR(VLOOKUP(C4282,lst_TA_binary_map_table,2,FALSE),"INVALID"))</f>
        <v/>
      </c>
      <c r="J4282">
        <f>IF(F4282=1,IF(H4282=I4282,1,0),"")</f>
        <v/>
      </c>
      <c r="K4282">
        <f>IF(G4282=0,1,"")</f>
        <v/>
      </c>
      <c r="L4282">
        <f>IF(K4282=1,COUNTIF($K$2:K4282,1),"")</f>
        <v/>
      </c>
    </row>
    <row r="4283">
      <c r="A4283">
        <f>IF(screen_TA_reviewer_A!$A4283="","",screen_TA_reviewer_A!$A4283)</f>
        <v/>
      </c>
      <c r="B4283">
        <f>IF(OR($A4283="",screen_TA_reviewer_A!$C4283=""),"",screen_TA_reviewer_A!$C4283)</f>
        <v/>
      </c>
      <c r="C4283">
        <f>IF(OR($A4283="",screen_TA_reviewer_B!$C4283=""),"",screen_TA_reviewer_B!$C4283)</f>
        <v/>
      </c>
      <c r="D4283">
        <f>IF(OR($A4283="",screen_TA_reviewer_A!$D4283=""),"",screen_TA_reviewer_A!$D4283)</f>
        <v/>
      </c>
      <c r="E4283">
        <f>IF(OR($A4283="",screen_TA_reviewer_B!$D4283=""),"",screen_TA_reviewer_B!$D4283)</f>
        <v/>
      </c>
      <c r="F4283">
        <f>IF(AND(B4283&lt;&gt;"",C4283&lt;&gt;""),1,"")</f>
        <v/>
      </c>
      <c r="G4283">
        <f>IF(F4283=1,IF(B4283=C4283,1,0),"")</f>
        <v/>
      </c>
      <c r="H4283">
        <f>IF(B4283="","",IFERROR(VLOOKUP(B4283,lst_TA_binary_map_table,2,FALSE),"INVALID"))</f>
        <v/>
      </c>
      <c r="I4283">
        <f>IF(C4283="","",IFERROR(VLOOKUP(C4283,lst_TA_binary_map_table,2,FALSE),"INVALID"))</f>
        <v/>
      </c>
      <c r="J4283">
        <f>IF(F4283=1,IF(H4283=I4283,1,0),"")</f>
        <v/>
      </c>
      <c r="K4283">
        <f>IF(G4283=0,1,"")</f>
        <v/>
      </c>
      <c r="L4283">
        <f>IF(K4283=1,COUNTIF($K$2:K4283,1),"")</f>
        <v/>
      </c>
    </row>
    <row r="4284">
      <c r="A4284">
        <f>IF(screen_TA_reviewer_A!$A4284="","",screen_TA_reviewer_A!$A4284)</f>
        <v/>
      </c>
      <c r="B4284">
        <f>IF(OR($A4284="",screen_TA_reviewer_A!$C4284=""),"",screen_TA_reviewer_A!$C4284)</f>
        <v/>
      </c>
      <c r="C4284">
        <f>IF(OR($A4284="",screen_TA_reviewer_B!$C4284=""),"",screen_TA_reviewer_B!$C4284)</f>
        <v/>
      </c>
      <c r="D4284">
        <f>IF(OR($A4284="",screen_TA_reviewer_A!$D4284=""),"",screen_TA_reviewer_A!$D4284)</f>
        <v/>
      </c>
      <c r="E4284">
        <f>IF(OR($A4284="",screen_TA_reviewer_B!$D4284=""),"",screen_TA_reviewer_B!$D4284)</f>
        <v/>
      </c>
      <c r="F4284">
        <f>IF(AND(B4284&lt;&gt;"",C4284&lt;&gt;""),1,"")</f>
        <v/>
      </c>
      <c r="G4284">
        <f>IF(F4284=1,IF(B4284=C4284,1,0),"")</f>
        <v/>
      </c>
      <c r="H4284">
        <f>IF(B4284="","",IFERROR(VLOOKUP(B4284,lst_TA_binary_map_table,2,FALSE),"INVALID"))</f>
        <v/>
      </c>
      <c r="I4284">
        <f>IF(C4284="","",IFERROR(VLOOKUP(C4284,lst_TA_binary_map_table,2,FALSE),"INVALID"))</f>
        <v/>
      </c>
      <c r="J4284">
        <f>IF(F4284=1,IF(H4284=I4284,1,0),"")</f>
        <v/>
      </c>
      <c r="K4284">
        <f>IF(G4284=0,1,"")</f>
        <v/>
      </c>
      <c r="L4284">
        <f>IF(K4284=1,COUNTIF($K$2:K4284,1),"")</f>
        <v/>
      </c>
    </row>
    <row r="4285">
      <c r="A4285">
        <f>IF(screen_TA_reviewer_A!$A4285="","",screen_TA_reviewer_A!$A4285)</f>
        <v/>
      </c>
      <c r="B4285">
        <f>IF(OR($A4285="",screen_TA_reviewer_A!$C4285=""),"",screen_TA_reviewer_A!$C4285)</f>
        <v/>
      </c>
      <c r="C4285">
        <f>IF(OR($A4285="",screen_TA_reviewer_B!$C4285=""),"",screen_TA_reviewer_B!$C4285)</f>
        <v/>
      </c>
      <c r="D4285">
        <f>IF(OR($A4285="",screen_TA_reviewer_A!$D4285=""),"",screen_TA_reviewer_A!$D4285)</f>
        <v/>
      </c>
      <c r="E4285">
        <f>IF(OR($A4285="",screen_TA_reviewer_B!$D4285=""),"",screen_TA_reviewer_B!$D4285)</f>
        <v/>
      </c>
      <c r="F4285">
        <f>IF(AND(B4285&lt;&gt;"",C4285&lt;&gt;""),1,"")</f>
        <v/>
      </c>
      <c r="G4285">
        <f>IF(F4285=1,IF(B4285=C4285,1,0),"")</f>
        <v/>
      </c>
      <c r="H4285">
        <f>IF(B4285="","",IFERROR(VLOOKUP(B4285,lst_TA_binary_map_table,2,FALSE),"INVALID"))</f>
        <v/>
      </c>
      <c r="I4285">
        <f>IF(C4285="","",IFERROR(VLOOKUP(C4285,lst_TA_binary_map_table,2,FALSE),"INVALID"))</f>
        <v/>
      </c>
      <c r="J4285">
        <f>IF(F4285=1,IF(H4285=I4285,1,0),"")</f>
        <v/>
      </c>
      <c r="K4285">
        <f>IF(G4285=0,1,"")</f>
        <v/>
      </c>
      <c r="L4285">
        <f>IF(K4285=1,COUNTIF($K$2:K4285,1),"")</f>
        <v/>
      </c>
    </row>
    <row r="4286">
      <c r="A4286">
        <f>IF(screen_TA_reviewer_A!$A4286="","",screen_TA_reviewer_A!$A4286)</f>
        <v/>
      </c>
      <c r="B4286">
        <f>IF(OR($A4286="",screen_TA_reviewer_A!$C4286=""),"",screen_TA_reviewer_A!$C4286)</f>
        <v/>
      </c>
      <c r="C4286">
        <f>IF(OR($A4286="",screen_TA_reviewer_B!$C4286=""),"",screen_TA_reviewer_B!$C4286)</f>
        <v/>
      </c>
      <c r="D4286">
        <f>IF(OR($A4286="",screen_TA_reviewer_A!$D4286=""),"",screen_TA_reviewer_A!$D4286)</f>
        <v/>
      </c>
      <c r="E4286">
        <f>IF(OR($A4286="",screen_TA_reviewer_B!$D4286=""),"",screen_TA_reviewer_B!$D4286)</f>
        <v/>
      </c>
      <c r="F4286">
        <f>IF(AND(B4286&lt;&gt;"",C4286&lt;&gt;""),1,"")</f>
        <v/>
      </c>
      <c r="G4286">
        <f>IF(F4286=1,IF(B4286=C4286,1,0),"")</f>
        <v/>
      </c>
      <c r="H4286">
        <f>IF(B4286="","",IFERROR(VLOOKUP(B4286,lst_TA_binary_map_table,2,FALSE),"INVALID"))</f>
        <v/>
      </c>
      <c r="I4286">
        <f>IF(C4286="","",IFERROR(VLOOKUP(C4286,lst_TA_binary_map_table,2,FALSE),"INVALID"))</f>
        <v/>
      </c>
      <c r="J4286">
        <f>IF(F4286=1,IF(H4286=I4286,1,0),"")</f>
        <v/>
      </c>
      <c r="K4286">
        <f>IF(G4286=0,1,"")</f>
        <v/>
      </c>
      <c r="L4286">
        <f>IF(K4286=1,COUNTIF($K$2:K4286,1),"")</f>
        <v/>
      </c>
    </row>
    <row r="4287">
      <c r="A4287">
        <f>IF(screen_TA_reviewer_A!$A4287="","",screen_TA_reviewer_A!$A4287)</f>
        <v/>
      </c>
      <c r="B4287">
        <f>IF(OR($A4287="",screen_TA_reviewer_A!$C4287=""),"",screen_TA_reviewer_A!$C4287)</f>
        <v/>
      </c>
      <c r="C4287">
        <f>IF(OR($A4287="",screen_TA_reviewer_B!$C4287=""),"",screen_TA_reviewer_B!$C4287)</f>
        <v/>
      </c>
      <c r="D4287">
        <f>IF(OR($A4287="",screen_TA_reviewer_A!$D4287=""),"",screen_TA_reviewer_A!$D4287)</f>
        <v/>
      </c>
      <c r="E4287">
        <f>IF(OR($A4287="",screen_TA_reviewer_B!$D4287=""),"",screen_TA_reviewer_B!$D4287)</f>
        <v/>
      </c>
      <c r="F4287">
        <f>IF(AND(B4287&lt;&gt;"",C4287&lt;&gt;""),1,"")</f>
        <v/>
      </c>
      <c r="G4287">
        <f>IF(F4287=1,IF(B4287=C4287,1,0),"")</f>
        <v/>
      </c>
      <c r="H4287">
        <f>IF(B4287="","",IFERROR(VLOOKUP(B4287,lst_TA_binary_map_table,2,FALSE),"INVALID"))</f>
        <v/>
      </c>
      <c r="I4287">
        <f>IF(C4287="","",IFERROR(VLOOKUP(C4287,lst_TA_binary_map_table,2,FALSE),"INVALID"))</f>
        <v/>
      </c>
      <c r="J4287">
        <f>IF(F4287=1,IF(H4287=I4287,1,0),"")</f>
        <v/>
      </c>
      <c r="K4287">
        <f>IF(G4287=0,1,"")</f>
        <v/>
      </c>
      <c r="L4287">
        <f>IF(K4287=1,COUNTIF($K$2:K4287,1),"")</f>
        <v/>
      </c>
    </row>
    <row r="4288">
      <c r="A4288">
        <f>IF(screen_TA_reviewer_A!$A4288="","",screen_TA_reviewer_A!$A4288)</f>
        <v/>
      </c>
      <c r="B4288">
        <f>IF(OR($A4288="",screen_TA_reviewer_A!$C4288=""),"",screen_TA_reviewer_A!$C4288)</f>
        <v/>
      </c>
      <c r="C4288">
        <f>IF(OR($A4288="",screen_TA_reviewer_B!$C4288=""),"",screen_TA_reviewer_B!$C4288)</f>
        <v/>
      </c>
      <c r="D4288">
        <f>IF(OR($A4288="",screen_TA_reviewer_A!$D4288=""),"",screen_TA_reviewer_A!$D4288)</f>
        <v/>
      </c>
      <c r="E4288">
        <f>IF(OR($A4288="",screen_TA_reviewer_B!$D4288=""),"",screen_TA_reviewer_B!$D4288)</f>
        <v/>
      </c>
      <c r="F4288">
        <f>IF(AND(B4288&lt;&gt;"",C4288&lt;&gt;""),1,"")</f>
        <v/>
      </c>
      <c r="G4288">
        <f>IF(F4288=1,IF(B4288=C4288,1,0),"")</f>
        <v/>
      </c>
      <c r="H4288">
        <f>IF(B4288="","",IFERROR(VLOOKUP(B4288,lst_TA_binary_map_table,2,FALSE),"INVALID"))</f>
        <v/>
      </c>
      <c r="I4288">
        <f>IF(C4288="","",IFERROR(VLOOKUP(C4288,lst_TA_binary_map_table,2,FALSE),"INVALID"))</f>
        <v/>
      </c>
      <c r="J4288">
        <f>IF(F4288=1,IF(H4288=I4288,1,0),"")</f>
        <v/>
      </c>
      <c r="K4288">
        <f>IF(G4288=0,1,"")</f>
        <v/>
      </c>
      <c r="L4288">
        <f>IF(K4288=1,COUNTIF($K$2:K4288,1),"")</f>
        <v/>
      </c>
    </row>
    <row r="4289">
      <c r="A4289">
        <f>IF(screen_TA_reviewer_A!$A4289="","",screen_TA_reviewer_A!$A4289)</f>
        <v/>
      </c>
      <c r="B4289">
        <f>IF(OR($A4289="",screen_TA_reviewer_A!$C4289=""),"",screen_TA_reviewer_A!$C4289)</f>
        <v/>
      </c>
      <c r="C4289">
        <f>IF(OR($A4289="",screen_TA_reviewer_B!$C4289=""),"",screen_TA_reviewer_B!$C4289)</f>
        <v/>
      </c>
      <c r="D4289">
        <f>IF(OR($A4289="",screen_TA_reviewer_A!$D4289=""),"",screen_TA_reviewer_A!$D4289)</f>
        <v/>
      </c>
      <c r="E4289">
        <f>IF(OR($A4289="",screen_TA_reviewer_B!$D4289=""),"",screen_TA_reviewer_B!$D4289)</f>
        <v/>
      </c>
      <c r="F4289">
        <f>IF(AND(B4289&lt;&gt;"",C4289&lt;&gt;""),1,"")</f>
        <v/>
      </c>
      <c r="G4289">
        <f>IF(F4289=1,IF(B4289=C4289,1,0),"")</f>
        <v/>
      </c>
      <c r="H4289">
        <f>IF(B4289="","",IFERROR(VLOOKUP(B4289,lst_TA_binary_map_table,2,FALSE),"INVALID"))</f>
        <v/>
      </c>
      <c r="I4289">
        <f>IF(C4289="","",IFERROR(VLOOKUP(C4289,lst_TA_binary_map_table,2,FALSE),"INVALID"))</f>
        <v/>
      </c>
      <c r="J4289">
        <f>IF(F4289=1,IF(H4289=I4289,1,0),"")</f>
        <v/>
      </c>
      <c r="K4289">
        <f>IF(G4289=0,1,"")</f>
        <v/>
      </c>
      <c r="L4289">
        <f>IF(K4289=1,COUNTIF($K$2:K4289,1),"")</f>
        <v/>
      </c>
    </row>
    <row r="4290">
      <c r="A4290">
        <f>IF(screen_TA_reviewer_A!$A4290="","",screen_TA_reviewer_A!$A4290)</f>
        <v/>
      </c>
      <c r="B4290">
        <f>IF(OR($A4290="",screen_TA_reviewer_A!$C4290=""),"",screen_TA_reviewer_A!$C4290)</f>
        <v/>
      </c>
      <c r="C4290">
        <f>IF(OR($A4290="",screen_TA_reviewer_B!$C4290=""),"",screen_TA_reviewer_B!$C4290)</f>
        <v/>
      </c>
      <c r="D4290">
        <f>IF(OR($A4290="",screen_TA_reviewer_A!$D4290=""),"",screen_TA_reviewer_A!$D4290)</f>
        <v/>
      </c>
      <c r="E4290">
        <f>IF(OR($A4290="",screen_TA_reviewer_B!$D4290=""),"",screen_TA_reviewer_B!$D4290)</f>
        <v/>
      </c>
      <c r="F4290">
        <f>IF(AND(B4290&lt;&gt;"",C4290&lt;&gt;""),1,"")</f>
        <v/>
      </c>
      <c r="G4290">
        <f>IF(F4290=1,IF(B4290=C4290,1,0),"")</f>
        <v/>
      </c>
      <c r="H4290">
        <f>IF(B4290="","",IFERROR(VLOOKUP(B4290,lst_TA_binary_map_table,2,FALSE),"INVALID"))</f>
        <v/>
      </c>
      <c r="I4290">
        <f>IF(C4290="","",IFERROR(VLOOKUP(C4290,lst_TA_binary_map_table,2,FALSE),"INVALID"))</f>
        <v/>
      </c>
      <c r="J4290">
        <f>IF(F4290=1,IF(H4290=I4290,1,0),"")</f>
        <v/>
      </c>
      <c r="K4290">
        <f>IF(G4290=0,1,"")</f>
        <v/>
      </c>
      <c r="L4290">
        <f>IF(K4290=1,COUNTIF($K$2:K4290,1),"")</f>
        <v/>
      </c>
    </row>
    <row r="4291">
      <c r="A4291">
        <f>IF(screen_TA_reviewer_A!$A4291="","",screen_TA_reviewer_A!$A4291)</f>
        <v/>
      </c>
      <c r="B4291">
        <f>IF(OR($A4291="",screen_TA_reviewer_A!$C4291=""),"",screen_TA_reviewer_A!$C4291)</f>
        <v/>
      </c>
      <c r="C4291">
        <f>IF(OR($A4291="",screen_TA_reviewer_B!$C4291=""),"",screen_TA_reviewer_B!$C4291)</f>
        <v/>
      </c>
      <c r="D4291">
        <f>IF(OR($A4291="",screen_TA_reviewer_A!$D4291=""),"",screen_TA_reviewer_A!$D4291)</f>
        <v/>
      </c>
      <c r="E4291">
        <f>IF(OR($A4291="",screen_TA_reviewer_B!$D4291=""),"",screen_TA_reviewer_B!$D4291)</f>
        <v/>
      </c>
      <c r="F4291">
        <f>IF(AND(B4291&lt;&gt;"",C4291&lt;&gt;""),1,"")</f>
        <v/>
      </c>
      <c r="G4291">
        <f>IF(F4291=1,IF(B4291=C4291,1,0),"")</f>
        <v/>
      </c>
      <c r="H4291">
        <f>IF(B4291="","",IFERROR(VLOOKUP(B4291,lst_TA_binary_map_table,2,FALSE),"INVALID"))</f>
        <v/>
      </c>
      <c r="I4291">
        <f>IF(C4291="","",IFERROR(VLOOKUP(C4291,lst_TA_binary_map_table,2,FALSE),"INVALID"))</f>
        <v/>
      </c>
      <c r="J4291">
        <f>IF(F4291=1,IF(H4291=I4291,1,0),"")</f>
        <v/>
      </c>
      <c r="K4291">
        <f>IF(G4291=0,1,"")</f>
        <v/>
      </c>
      <c r="L4291">
        <f>IF(K4291=1,COUNTIF($K$2:K4291,1),"")</f>
        <v/>
      </c>
    </row>
    <row r="4292">
      <c r="A4292">
        <f>IF(screen_TA_reviewer_A!$A4292="","",screen_TA_reviewer_A!$A4292)</f>
        <v/>
      </c>
      <c r="B4292">
        <f>IF(OR($A4292="",screen_TA_reviewer_A!$C4292=""),"",screen_TA_reviewer_A!$C4292)</f>
        <v/>
      </c>
      <c r="C4292">
        <f>IF(OR($A4292="",screen_TA_reviewer_B!$C4292=""),"",screen_TA_reviewer_B!$C4292)</f>
        <v/>
      </c>
      <c r="D4292">
        <f>IF(OR($A4292="",screen_TA_reviewer_A!$D4292=""),"",screen_TA_reviewer_A!$D4292)</f>
        <v/>
      </c>
      <c r="E4292">
        <f>IF(OR($A4292="",screen_TA_reviewer_B!$D4292=""),"",screen_TA_reviewer_B!$D4292)</f>
        <v/>
      </c>
      <c r="F4292">
        <f>IF(AND(B4292&lt;&gt;"",C4292&lt;&gt;""),1,"")</f>
        <v/>
      </c>
      <c r="G4292">
        <f>IF(F4292=1,IF(B4292=C4292,1,0),"")</f>
        <v/>
      </c>
      <c r="H4292">
        <f>IF(B4292="","",IFERROR(VLOOKUP(B4292,lst_TA_binary_map_table,2,FALSE),"INVALID"))</f>
        <v/>
      </c>
      <c r="I4292">
        <f>IF(C4292="","",IFERROR(VLOOKUP(C4292,lst_TA_binary_map_table,2,FALSE),"INVALID"))</f>
        <v/>
      </c>
      <c r="J4292">
        <f>IF(F4292=1,IF(H4292=I4292,1,0),"")</f>
        <v/>
      </c>
      <c r="K4292">
        <f>IF(G4292=0,1,"")</f>
        <v/>
      </c>
      <c r="L4292">
        <f>IF(K4292=1,COUNTIF($K$2:K4292,1),"")</f>
        <v/>
      </c>
    </row>
    <row r="4293">
      <c r="A4293">
        <f>IF(screen_TA_reviewer_A!$A4293="","",screen_TA_reviewer_A!$A4293)</f>
        <v/>
      </c>
      <c r="B4293">
        <f>IF(OR($A4293="",screen_TA_reviewer_A!$C4293=""),"",screen_TA_reviewer_A!$C4293)</f>
        <v/>
      </c>
      <c r="C4293">
        <f>IF(OR($A4293="",screen_TA_reviewer_B!$C4293=""),"",screen_TA_reviewer_B!$C4293)</f>
        <v/>
      </c>
      <c r="D4293">
        <f>IF(OR($A4293="",screen_TA_reviewer_A!$D4293=""),"",screen_TA_reviewer_A!$D4293)</f>
        <v/>
      </c>
      <c r="E4293">
        <f>IF(OR($A4293="",screen_TA_reviewer_B!$D4293=""),"",screen_TA_reviewer_B!$D4293)</f>
        <v/>
      </c>
      <c r="F4293">
        <f>IF(AND(B4293&lt;&gt;"",C4293&lt;&gt;""),1,"")</f>
        <v/>
      </c>
      <c r="G4293">
        <f>IF(F4293=1,IF(B4293=C4293,1,0),"")</f>
        <v/>
      </c>
      <c r="H4293">
        <f>IF(B4293="","",IFERROR(VLOOKUP(B4293,lst_TA_binary_map_table,2,FALSE),"INVALID"))</f>
        <v/>
      </c>
      <c r="I4293">
        <f>IF(C4293="","",IFERROR(VLOOKUP(C4293,lst_TA_binary_map_table,2,FALSE),"INVALID"))</f>
        <v/>
      </c>
      <c r="J4293">
        <f>IF(F4293=1,IF(H4293=I4293,1,0),"")</f>
        <v/>
      </c>
      <c r="K4293">
        <f>IF(G4293=0,1,"")</f>
        <v/>
      </c>
      <c r="L4293">
        <f>IF(K4293=1,COUNTIF($K$2:K4293,1),"")</f>
        <v/>
      </c>
    </row>
    <row r="4294">
      <c r="A4294">
        <f>IF(screen_TA_reviewer_A!$A4294="","",screen_TA_reviewer_A!$A4294)</f>
        <v/>
      </c>
      <c r="B4294">
        <f>IF(OR($A4294="",screen_TA_reviewer_A!$C4294=""),"",screen_TA_reviewer_A!$C4294)</f>
        <v/>
      </c>
      <c r="C4294">
        <f>IF(OR($A4294="",screen_TA_reviewer_B!$C4294=""),"",screen_TA_reviewer_B!$C4294)</f>
        <v/>
      </c>
      <c r="D4294">
        <f>IF(OR($A4294="",screen_TA_reviewer_A!$D4294=""),"",screen_TA_reviewer_A!$D4294)</f>
        <v/>
      </c>
      <c r="E4294">
        <f>IF(OR($A4294="",screen_TA_reviewer_B!$D4294=""),"",screen_TA_reviewer_B!$D4294)</f>
        <v/>
      </c>
      <c r="F4294">
        <f>IF(AND(B4294&lt;&gt;"",C4294&lt;&gt;""),1,"")</f>
        <v/>
      </c>
      <c r="G4294">
        <f>IF(F4294=1,IF(B4294=C4294,1,0),"")</f>
        <v/>
      </c>
      <c r="H4294">
        <f>IF(B4294="","",IFERROR(VLOOKUP(B4294,lst_TA_binary_map_table,2,FALSE),"INVALID"))</f>
        <v/>
      </c>
      <c r="I4294">
        <f>IF(C4294="","",IFERROR(VLOOKUP(C4294,lst_TA_binary_map_table,2,FALSE),"INVALID"))</f>
        <v/>
      </c>
      <c r="J4294">
        <f>IF(F4294=1,IF(H4294=I4294,1,0),"")</f>
        <v/>
      </c>
      <c r="K4294">
        <f>IF(G4294=0,1,"")</f>
        <v/>
      </c>
      <c r="L4294">
        <f>IF(K4294=1,COUNTIF($K$2:K4294,1),"")</f>
        <v/>
      </c>
    </row>
    <row r="4295">
      <c r="A4295">
        <f>IF(screen_TA_reviewer_A!$A4295="","",screen_TA_reviewer_A!$A4295)</f>
        <v/>
      </c>
      <c r="B4295">
        <f>IF(OR($A4295="",screen_TA_reviewer_A!$C4295=""),"",screen_TA_reviewer_A!$C4295)</f>
        <v/>
      </c>
      <c r="C4295">
        <f>IF(OR($A4295="",screen_TA_reviewer_B!$C4295=""),"",screen_TA_reviewer_B!$C4295)</f>
        <v/>
      </c>
      <c r="D4295">
        <f>IF(OR($A4295="",screen_TA_reviewer_A!$D4295=""),"",screen_TA_reviewer_A!$D4295)</f>
        <v/>
      </c>
      <c r="E4295">
        <f>IF(OR($A4295="",screen_TA_reviewer_B!$D4295=""),"",screen_TA_reviewer_B!$D4295)</f>
        <v/>
      </c>
      <c r="F4295">
        <f>IF(AND(B4295&lt;&gt;"",C4295&lt;&gt;""),1,"")</f>
        <v/>
      </c>
      <c r="G4295">
        <f>IF(F4295=1,IF(B4295=C4295,1,0),"")</f>
        <v/>
      </c>
      <c r="H4295">
        <f>IF(B4295="","",IFERROR(VLOOKUP(B4295,lst_TA_binary_map_table,2,FALSE),"INVALID"))</f>
        <v/>
      </c>
      <c r="I4295">
        <f>IF(C4295="","",IFERROR(VLOOKUP(C4295,lst_TA_binary_map_table,2,FALSE),"INVALID"))</f>
        <v/>
      </c>
      <c r="J4295">
        <f>IF(F4295=1,IF(H4295=I4295,1,0),"")</f>
        <v/>
      </c>
      <c r="K4295">
        <f>IF(G4295=0,1,"")</f>
        <v/>
      </c>
      <c r="L4295">
        <f>IF(K4295=1,COUNTIF($K$2:K4295,1),"")</f>
        <v/>
      </c>
    </row>
    <row r="4296">
      <c r="A4296">
        <f>IF(screen_TA_reviewer_A!$A4296="","",screen_TA_reviewer_A!$A4296)</f>
        <v/>
      </c>
      <c r="B4296">
        <f>IF(OR($A4296="",screen_TA_reviewer_A!$C4296=""),"",screen_TA_reviewer_A!$C4296)</f>
        <v/>
      </c>
      <c r="C4296">
        <f>IF(OR($A4296="",screen_TA_reviewer_B!$C4296=""),"",screen_TA_reviewer_B!$C4296)</f>
        <v/>
      </c>
      <c r="D4296">
        <f>IF(OR($A4296="",screen_TA_reviewer_A!$D4296=""),"",screen_TA_reviewer_A!$D4296)</f>
        <v/>
      </c>
      <c r="E4296">
        <f>IF(OR($A4296="",screen_TA_reviewer_B!$D4296=""),"",screen_TA_reviewer_B!$D4296)</f>
        <v/>
      </c>
      <c r="F4296">
        <f>IF(AND(B4296&lt;&gt;"",C4296&lt;&gt;""),1,"")</f>
        <v/>
      </c>
      <c r="G4296">
        <f>IF(F4296=1,IF(B4296=C4296,1,0),"")</f>
        <v/>
      </c>
      <c r="H4296">
        <f>IF(B4296="","",IFERROR(VLOOKUP(B4296,lst_TA_binary_map_table,2,FALSE),"INVALID"))</f>
        <v/>
      </c>
      <c r="I4296">
        <f>IF(C4296="","",IFERROR(VLOOKUP(C4296,lst_TA_binary_map_table,2,FALSE),"INVALID"))</f>
        <v/>
      </c>
      <c r="J4296">
        <f>IF(F4296=1,IF(H4296=I4296,1,0),"")</f>
        <v/>
      </c>
      <c r="K4296">
        <f>IF(G4296=0,1,"")</f>
        <v/>
      </c>
      <c r="L4296">
        <f>IF(K4296=1,COUNTIF($K$2:K4296,1),"")</f>
        <v/>
      </c>
    </row>
    <row r="4297">
      <c r="A4297">
        <f>IF(screen_TA_reviewer_A!$A4297="","",screen_TA_reviewer_A!$A4297)</f>
        <v/>
      </c>
      <c r="B4297">
        <f>IF(OR($A4297="",screen_TA_reviewer_A!$C4297=""),"",screen_TA_reviewer_A!$C4297)</f>
        <v/>
      </c>
      <c r="C4297">
        <f>IF(OR($A4297="",screen_TA_reviewer_B!$C4297=""),"",screen_TA_reviewer_B!$C4297)</f>
        <v/>
      </c>
      <c r="D4297">
        <f>IF(OR($A4297="",screen_TA_reviewer_A!$D4297=""),"",screen_TA_reviewer_A!$D4297)</f>
        <v/>
      </c>
      <c r="E4297">
        <f>IF(OR($A4297="",screen_TA_reviewer_B!$D4297=""),"",screen_TA_reviewer_B!$D4297)</f>
        <v/>
      </c>
      <c r="F4297">
        <f>IF(AND(B4297&lt;&gt;"",C4297&lt;&gt;""),1,"")</f>
        <v/>
      </c>
      <c r="G4297">
        <f>IF(F4297=1,IF(B4297=C4297,1,0),"")</f>
        <v/>
      </c>
      <c r="H4297">
        <f>IF(B4297="","",IFERROR(VLOOKUP(B4297,lst_TA_binary_map_table,2,FALSE),"INVALID"))</f>
        <v/>
      </c>
      <c r="I4297">
        <f>IF(C4297="","",IFERROR(VLOOKUP(C4297,lst_TA_binary_map_table,2,FALSE),"INVALID"))</f>
        <v/>
      </c>
      <c r="J4297">
        <f>IF(F4297=1,IF(H4297=I4297,1,0),"")</f>
        <v/>
      </c>
      <c r="K4297">
        <f>IF(G4297=0,1,"")</f>
        <v/>
      </c>
      <c r="L4297">
        <f>IF(K4297=1,COUNTIF($K$2:K4297,1),"")</f>
        <v/>
      </c>
    </row>
    <row r="4298">
      <c r="A4298">
        <f>IF(screen_TA_reviewer_A!$A4298="","",screen_TA_reviewer_A!$A4298)</f>
        <v/>
      </c>
      <c r="B4298">
        <f>IF(OR($A4298="",screen_TA_reviewer_A!$C4298=""),"",screen_TA_reviewer_A!$C4298)</f>
        <v/>
      </c>
      <c r="C4298">
        <f>IF(OR($A4298="",screen_TA_reviewer_B!$C4298=""),"",screen_TA_reviewer_B!$C4298)</f>
        <v/>
      </c>
      <c r="D4298">
        <f>IF(OR($A4298="",screen_TA_reviewer_A!$D4298=""),"",screen_TA_reviewer_A!$D4298)</f>
        <v/>
      </c>
      <c r="E4298">
        <f>IF(OR($A4298="",screen_TA_reviewer_B!$D4298=""),"",screen_TA_reviewer_B!$D4298)</f>
        <v/>
      </c>
      <c r="F4298">
        <f>IF(AND(B4298&lt;&gt;"",C4298&lt;&gt;""),1,"")</f>
        <v/>
      </c>
      <c r="G4298">
        <f>IF(F4298=1,IF(B4298=C4298,1,0),"")</f>
        <v/>
      </c>
      <c r="H4298">
        <f>IF(B4298="","",IFERROR(VLOOKUP(B4298,lst_TA_binary_map_table,2,FALSE),"INVALID"))</f>
        <v/>
      </c>
      <c r="I4298">
        <f>IF(C4298="","",IFERROR(VLOOKUP(C4298,lst_TA_binary_map_table,2,FALSE),"INVALID"))</f>
        <v/>
      </c>
      <c r="J4298">
        <f>IF(F4298=1,IF(H4298=I4298,1,0),"")</f>
        <v/>
      </c>
      <c r="K4298">
        <f>IF(G4298=0,1,"")</f>
        <v/>
      </c>
      <c r="L4298">
        <f>IF(K4298=1,COUNTIF($K$2:K4298,1),"")</f>
        <v/>
      </c>
    </row>
    <row r="4299">
      <c r="A4299">
        <f>IF(screen_TA_reviewer_A!$A4299="","",screen_TA_reviewer_A!$A4299)</f>
        <v/>
      </c>
      <c r="B4299">
        <f>IF(OR($A4299="",screen_TA_reviewer_A!$C4299=""),"",screen_TA_reviewer_A!$C4299)</f>
        <v/>
      </c>
      <c r="C4299">
        <f>IF(OR($A4299="",screen_TA_reviewer_B!$C4299=""),"",screen_TA_reviewer_B!$C4299)</f>
        <v/>
      </c>
      <c r="D4299">
        <f>IF(OR($A4299="",screen_TA_reviewer_A!$D4299=""),"",screen_TA_reviewer_A!$D4299)</f>
        <v/>
      </c>
      <c r="E4299">
        <f>IF(OR($A4299="",screen_TA_reviewer_B!$D4299=""),"",screen_TA_reviewer_B!$D4299)</f>
        <v/>
      </c>
      <c r="F4299">
        <f>IF(AND(B4299&lt;&gt;"",C4299&lt;&gt;""),1,"")</f>
        <v/>
      </c>
      <c r="G4299">
        <f>IF(F4299=1,IF(B4299=C4299,1,0),"")</f>
        <v/>
      </c>
      <c r="H4299">
        <f>IF(B4299="","",IFERROR(VLOOKUP(B4299,lst_TA_binary_map_table,2,FALSE),"INVALID"))</f>
        <v/>
      </c>
      <c r="I4299">
        <f>IF(C4299="","",IFERROR(VLOOKUP(C4299,lst_TA_binary_map_table,2,FALSE),"INVALID"))</f>
        <v/>
      </c>
      <c r="J4299">
        <f>IF(F4299=1,IF(H4299=I4299,1,0),"")</f>
        <v/>
      </c>
      <c r="K4299">
        <f>IF(G4299=0,1,"")</f>
        <v/>
      </c>
      <c r="L4299">
        <f>IF(K4299=1,COUNTIF($K$2:K4299,1),"")</f>
        <v/>
      </c>
    </row>
    <row r="4300">
      <c r="A4300">
        <f>IF(screen_TA_reviewer_A!$A4300="","",screen_TA_reviewer_A!$A4300)</f>
        <v/>
      </c>
      <c r="B4300">
        <f>IF(OR($A4300="",screen_TA_reviewer_A!$C4300=""),"",screen_TA_reviewer_A!$C4300)</f>
        <v/>
      </c>
      <c r="C4300">
        <f>IF(OR($A4300="",screen_TA_reviewer_B!$C4300=""),"",screen_TA_reviewer_B!$C4300)</f>
        <v/>
      </c>
      <c r="D4300">
        <f>IF(OR($A4300="",screen_TA_reviewer_A!$D4300=""),"",screen_TA_reviewer_A!$D4300)</f>
        <v/>
      </c>
      <c r="E4300">
        <f>IF(OR($A4300="",screen_TA_reviewer_B!$D4300=""),"",screen_TA_reviewer_B!$D4300)</f>
        <v/>
      </c>
      <c r="F4300">
        <f>IF(AND(B4300&lt;&gt;"",C4300&lt;&gt;""),1,"")</f>
        <v/>
      </c>
      <c r="G4300">
        <f>IF(F4300=1,IF(B4300=C4300,1,0),"")</f>
        <v/>
      </c>
      <c r="H4300">
        <f>IF(B4300="","",IFERROR(VLOOKUP(B4300,lst_TA_binary_map_table,2,FALSE),"INVALID"))</f>
        <v/>
      </c>
      <c r="I4300">
        <f>IF(C4300="","",IFERROR(VLOOKUP(C4300,lst_TA_binary_map_table,2,FALSE),"INVALID"))</f>
        <v/>
      </c>
      <c r="J4300">
        <f>IF(F4300=1,IF(H4300=I4300,1,0),"")</f>
        <v/>
      </c>
      <c r="K4300">
        <f>IF(G4300=0,1,"")</f>
        <v/>
      </c>
      <c r="L4300">
        <f>IF(K4300=1,COUNTIF($K$2:K4300,1),"")</f>
        <v/>
      </c>
    </row>
    <row r="4301">
      <c r="A4301">
        <f>IF(screen_TA_reviewer_A!$A4301="","",screen_TA_reviewer_A!$A4301)</f>
        <v/>
      </c>
      <c r="B4301">
        <f>IF(OR($A4301="",screen_TA_reviewer_A!$C4301=""),"",screen_TA_reviewer_A!$C4301)</f>
        <v/>
      </c>
      <c r="C4301">
        <f>IF(OR($A4301="",screen_TA_reviewer_B!$C4301=""),"",screen_TA_reviewer_B!$C4301)</f>
        <v/>
      </c>
      <c r="D4301">
        <f>IF(OR($A4301="",screen_TA_reviewer_A!$D4301=""),"",screen_TA_reviewer_A!$D4301)</f>
        <v/>
      </c>
      <c r="E4301">
        <f>IF(OR($A4301="",screen_TA_reviewer_B!$D4301=""),"",screen_TA_reviewer_B!$D4301)</f>
        <v/>
      </c>
      <c r="F4301">
        <f>IF(AND(B4301&lt;&gt;"",C4301&lt;&gt;""),1,"")</f>
        <v/>
      </c>
      <c r="G4301">
        <f>IF(F4301=1,IF(B4301=C4301,1,0),"")</f>
        <v/>
      </c>
      <c r="H4301">
        <f>IF(B4301="","",IFERROR(VLOOKUP(B4301,lst_TA_binary_map_table,2,FALSE),"INVALID"))</f>
        <v/>
      </c>
      <c r="I4301">
        <f>IF(C4301="","",IFERROR(VLOOKUP(C4301,lst_TA_binary_map_table,2,FALSE),"INVALID"))</f>
        <v/>
      </c>
      <c r="J4301">
        <f>IF(F4301=1,IF(H4301=I4301,1,0),"")</f>
        <v/>
      </c>
      <c r="K4301">
        <f>IF(G4301=0,1,"")</f>
        <v/>
      </c>
      <c r="L4301">
        <f>IF(K4301=1,COUNTIF($K$2:K4301,1),"")</f>
        <v/>
      </c>
    </row>
    <row r="4302">
      <c r="A4302">
        <f>IF(screen_TA_reviewer_A!$A4302="","",screen_TA_reviewer_A!$A4302)</f>
        <v/>
      </c>
      <c r="B4302">
        <f>IF(OR($A4302="",screen_TA_reviewer_A!$C4302=""),"",screen_TA_reviewer_A!$C4302)</f>
        <v/>
      </c>
      <c r="C4302">
        <f>IF(OR($A4302="",screen_TA_reviewer_B!$C4302=""),"",screen_TA_reviewer_B!$C4302)</f>
        <v/>
      </c>
      <c r="D4302">
        <f>IF(OR($A4302="",screen_TA_reviewer_A!$D4302=""),"",screen_TA_reviewer_A!$D4302)</f>
        <v/>
      </c>
      <c r="E4302">
        <f>IF(OR($A4302="",screen_TA_reviewer_B!$D4302=""),"",screen_TA_reviewer_B!$D4302)</f>
        <v/>
      </c>
      <c r="F4302">
        <f>IF(AND(B4302&lt;&gt;"",C4302&lt;&gt;""),1,"")</f>
        <v/>
      </c>
      <c r="G4302">
        <f>IF(F4302=1,IF(B4302=C4302,1,0),"")</f>
        <v/>
      </c>
      <c r="H4302">
        <f>IF(B4302="","",IFERROR(VLOOKUP(B4302,lst_TA_binary_map_table,2,FALSE),"INVALID"))</f>
        <v/>
      </c>
      <c r="I4302">
        <f>IF(C4302="","",IFERROR(VLOOKUP(C4302,lst_TA_binary_map_table,2,FALSE),"INVALID"))</f>
        <v/>
      </c>
      <c r="J4302">
        <f>IF(F4302=1,IF(H4302=I4302,1,0),"")</f>
        <v/>
      </c>
      <c r="K4302">
        <f>IF(G4302=0,1,"")</f>
        <v/>
      </c>
      <c r="L4302">
        <f>IF(K4302=1,COUNTIF($K$2:K4302,1),"")</f>
        <v/>
      </c>
    </row>
    <row r="4303">
      <c r="A4303">
        <f>IF(screen_TA_reviewer_A!$A4303="","",screen_TA_reviewer_A!$A4303)</f>
        <v/>
      </c>
      <c r="B4303">
        <f>IF(OR($A4303="",screen_TA_reviewer_A!$C4303=""),"",screen_TA_reviewer_A!$C4303)</f>
        <v/>
      </c>
      <c r="C4303">
        <f>IF(OR($A4303="",screen_TA_reviewer_B!$C4303=""),"",screen_TA_reviewer_B!$C4303)</f>
        <v/>
      </c>
      <c r="D4303">
        <f>IF(OR($A4303="",screen_TA_reviewer_A!$D4303=""),"",screen_TA_reviewer_A!$D4303)</f>
        <v/>
      </c>
      <c r="E4303">
        <f>IF(OR($A4303="",screen_TA_reviewer_B!$D4303=""),"",screen_TA_reviewer_B!$D4303)</f>
        <v/>
      </c>
      <c r="F4303">
        <f>IF(AND(B4303&lt;&gt;"",C4303&lt;&gt;""),1,"")</f>
        <v/>
      </c>
      <c r="G4303">
        <f>IF(F4303=1,IF(B4303=C4303,1,0),"")</f>
        <v/>
      </c>
      <c r="H4303">
        <f>IF(B4303="","",IFERROR(VLOOKUP(B4303,lst_TA_binary_map_table,2,FALSE),"INVALID"))</f>
        <v/>
      </c>
      <c r="I4303">
        <f>IF(C4303="","",IFERROR(VLOOKUP(C4303,lst_TA_binary_map_table,2,FALSE),"INVALID"))</f>
        <v/>
      </c>
      <c r="J4303">
        <f>IF(F4303=1,IF(H4303=I4303,1,0),"")</f>
        <v/>
      </c>
      <c r="K4303">
        <f>IF(G4303=0,1,"")</f>
        <v/>
      </c>
      <c r="L4303">
        <f>IF(K4303=1,COUNTIF($K$2:K4303,1),"")</f>
        <v/>
      </c>
    </row>
    <row r="4304">
      <c r="A4304">
        <f>IF(screen_TA_reviewer_A!$A4304="","",screen_TA_reviewer_A!$A4304)</f>
        <v/>
      </c>
      <c r="B4304">
        <f>IF(OR($A4304="",screen_TA_reviewer_A!$C4304=""),"",screen_TA_reviewer_A!$C4304)</f>
        <v/>
      </c>
      <c r="C4304">
        <f>IF(OR($A4304="",screen_TA_reviewer_B!$C4304=""),"",screen_TA_reviewer_B!$C4304)</f>
        <v/>
      </c>
      <c r="D4304">
        <f>IF(OR($A4304="",screen_TA_reviewer_A!$D4304=""),"",screen_TA_reviewer_A!$D4304)</f>
        <v/>
      </c>
      <c r="E4304">
        <f>IF(OR($A4304="",screen_TA_reviewer_B!$D4304=""),"",screen_TA_reviewer_B!$D4304)</f>
        <v/>
      </c>
      <c r="F4304">
        <f>IF(AND(B4304&lt;&gt;"",C4304&lt;&gt;""),1,"")</f>
        <v/>
      </c>
      <c r="G4304">
        <f>IF(F4304=1,IF(B4304=C4304,1,0),"")</f>
        <v/>
      </c>
      <c r="H4304">
        <f>IF(B4304="","",IFERROR(VLOOKUP(B4304,lst_TA_binary_map_table,2,FALSE),"INVALID"))</f>
        <v/>
      </c>
      <c r="I4304">
        <f>IF(C4304="","",IFERROR(VLOOKUP(C4304,lst_TA_binary_map_table,2,FALSE),"INVALID"))</f>
        <v/>
      </c>
      <c r="J4304">
        <f>IF(F4304=1,IF(H4304=I4304,1,0),"")</f>
        <v/>
      </c>
      <c r="K4304">
        <f>IF(G4304=0,1,"")</f>
        <v/>
      </c>
      <c r="L4304">
        <f>IF(K4304=1,COUNTIF($K$2:K4304,1),"")</f>
        <v/>
      </c>
    </row>
    <row r="4305">
      <c r="A4305">
        <f>IF(screen_TA_reviewer_A!$A4305="","",screen_TA_reviewer_A!$A4305)</f>
        <v/>
      </c>
      <c r="B4305">
        <f>IF(OR($A4305="",screen_TA_reviewer_A!$C4305=""),"",screen_TA_reviewer_A!$C4305)</f>
        <v/>
      </c>
      <c r="C4305">
        <f>IF(OR($A4305="",screen_TA_reviewer_B!$C4305=""),"",screen_TA_reviewer_B!$C4305)</f>
        <v/>
      </c>
      <c r="D4305">
        <f>IF(OR($A4305="",screen_TA_reviewer_A!$D4305=""),"",screen_TA_reviewer_A!$D4305)</f>
        <v/>
      </c>
      <c r="E4305">
        <f>IF(OR($A4305="",screen_TA_reviewer_B!$D4305=""),"",screen_TA_reviewer_B!$D4305)</f>
        <v/>
      </c>
      <c r="F4305">
        <f>IF(AND(B4305&lt;&gt;"",C4305&lt;&gt;""),1,"")</f>
        <v/>
      </c>
      <c r="G4305">
        <f>IF(F4305=1,IF(B4305=C4305,1,0),"")</f>
        <v/>
      </c>
      <c r="H4305">
        <f>IF(B4305="","",IFERROR(VLOOKUP(B4305,lst_TA_binary_map_table,2,FALSE),"INVALID"))</f>
        <v/>
      </c>
      <c r="I4305">
        <f>IF(C4305="","",IFERROR(VLOOKUP(C4305,lst_TA_binary_map_table,2,FALSE),"INVALID"))</f>
        <v/>
      </c>
      <c r="J4305">
        <f>IF(F4305=1,IF(H4305=I4305,1,0),"")</f>
        <v/>
      </c>
      <c r="K4305">
        <f>IF(G4305=0,1,"")</f>
        <v/>
      </c>
      <c r="L4305">
        <f>IF(K4305=1,COUNTIF($K$2:K4305,1),"")</f>
        <v/>
      </c>
    </row>
    <row r="4306">
      <c r="A4306">
        <f>IF(screen_TA_reviewer_A!$A4306="","",screen_TA_reviewer_A!$A4306)</f>
        <v/>
      </c>
      <c r="B4306">
        <f>IF(OR($A4306="",screen_TA_reviewer_A!$C4306=""),"",screen_TA_reviewer_A!$C4306)</f>
        <v/>
      </c>
      <c r="C4306">
        <f>IF(OR($A4306="",screen_TA_reviewer_B!$C4306=""),"",screen_TA_reviewer_B!$C4306)</f>
        <v/>
      </c>
      <c r="D4306">
        <f>IF(OR($A4306="",screen_TA_reviewer_A!$D4306=""),"",screen_TA_reviewer_A!$D4306)</f>
        <v/>
      </c>
      <c r="E4306">
        <f>IF(OR($A4306="",screen_TA_reviewer_B!$D4306=""),"",screen_TA_reviewer_B!$D4306)</f>
        <v/>
      </c>
      <c r="F4306">
        <f>IF(AND(B4306&lt;&gt;"",C4306&lt;&gt;""),1,"")</f>
        <v/>
      </c>
      <c r="G4306">
        <f>IF(F4306=1,IF(B4306=C4306,1,0),"")</f>
        <v/>
      </c>
      <c r="H4306">
        <f>IF(B4306="","",IFERROR(VLOOKUP(B4306,lst_TA_binary_map_table,2,FALSE),"INVALID"))</f>
        <v/>
      </c>
      <c r="I4306">
        <f>IF(C4306="","",IFERROR(VLOOKUP(C4306,lst_TA_binary_map_table,2,FALSE),"INVALID"))</f>
        <v/>
      </c>
      <c r="J4306">
        <f>IF(F4306=1,IF(H4306=I4306,1,0),"")</f>
        <v/>
      </c>
      <c r="K4306">
        <f>IF(G4306=0,1,"")</f>
        <v/>
      </c>
      <c r="L4306">
        <f>IF(K4306=1,COUNTIF($K$2:K4306,1),"")</f>
        <v/>
      </c>
    </row>
    <row r="4307">
      <c r="A4307">
        <f>IF(screen_TA_reviewer_A!$A4307="","",screen_TA_reviewer_A!$A4307)</f>
        <v/>
      </c>
      <c r="B4307">
        <f>IF(OR($A4307="",screen_TA_reviewer_A!$C4307=""),"",screen_TA_reviewer_A!$C4307)</f>
        <v/>
      </c>
      <c r="C4307">
        <f>IF(OR($A4307="",screen_TA_reviewer_B!$C4307=""),"",screen_TA_reviewer_B!$C4307)</f>
        <v/>
      </c>
      <c r="D4307">
        <f>IF(OR($A4307="",screen_TA_reviewer_A!$D4307=""),"",screen_TA_reviewer_A!$D4307)</f>
        <v/>
      </c>
      <c r="E4307">
        <f>IF(OR($A4307="",screen_TA_reviewer_B!$D4307=""),"",screen_TA_reviewer_B!$D4307)</f>
        <v/>
      </c>
      <c r="F4307">
        <f>IF(AND(B4307&lt;&gt;"",C4307&lt;&gt;""),1,"")</f>
        <v/>
      </c>
      <c r="G4307">
        <f>IF(F4307=1,IF(B4307=C4307,1,0),"")</f>
        <v/>
      </c>
      <c r="H4307">
        <f>IF(B4307="","",IFERROR(VLOOKUP(B4307,lst_TA_binary_map_table,2,FALSE),"INVALID"))</f>
        <v/>
      </c>
      <c r="I4307">
        <f>IF(C4307="","",IFERROR(VLOOKUP(C4307,lst_TA_binary_map_table,2,FALSE),"INVALID"))</f>
        <v/>
      </c>
      <c r="J4307">
        <f>IF(F4307=1,IF(H4307=I4307,1,0),"")</f>
        <v/>
      </c>
      <c r="K4307">
        <f>IF(G4307=0,1,"")</f>
        <v/>
      </c>
      <c r="L4307">
        <f>IF(K4307=1,COUNTIF($K$2:K4307,1),"")</f>
        <v/>
      </c>
    </row>
    <row r="4308">
      <c r="A4308">
        <f>IF(screen_TA_reviewer_A!$A4308="","",screen_TA_reviewer_A!$A4308)</f>
        <v/>
      </c>
      <c r="B4308">
        <f>IF(OR($A4308="",screen_TA_reviewer_A!$C4308=""),"",screen_TA_reviewer_A!$C4308)</f>
        <v/>
      </c>
      <c r="C4308">
        <f>IF(OR($A4308="",screen_TA_reviewer_B!$C4308=""),"",screen_TA_reviewer_B!$C4308)</f>
        <v/>
      </c>
      <c r="D4308">
        <f>IF(OR($A4308="",screen_TA_reviewer_A!$D4308=""),"",screen_TA_reviewer_A!$D4308)</f>
        <v/>
      </c>
      <c r="E4308">
        <f>IF(OR($A4308="",screen_TA_reviewer_B!$D4308=""),"",screen_TA_reviewer_B!$D4308)</f>
        <v/>
      </c>
      <c r="F4308">
        <f>IF(AND(B4308&lt;&gt;"",C4308&lt;&gt;""),1,"")</f>
        <v/>
      </c>
      <c r="G4308">
        <f>IF(F4308=1,IF(B4308=C4308,1,0),"")</f>
        <v/>
      </c>
      <c r="H4308">
        <f>IF(B4308="","",IFERROR(VLOOKUP(B4308,lst_TA_binary_map_table,2,FALSE),"INVALID"))</f>
        <v/>
      </c>
      <c r="I4308">
        <f>IF(C4308="","",IFERROR(VLOOKUP(C4308,lst_TA_binary_map_table,2,FALSE),"INVALID"))</f>
        <v/>
      </c>
      <c r="J4308">
        <f>IF(F4308=1,IF(H4308=I4308,1,0),"")</f>
        <v/>
      </c>
      <c r="K4308">
        <f>IF(G4308=0,1,"")</f>
        <v/>
      </c>
      <c r="L4308">
        <f>IF(K4308=1,COUNTIF($K$2:K4308,1),"")</f>
        <v/>
      </c>
    </row>
    <row r="4309">
      <c r="A4309">
        <f>IF(screen_TA_reviewer_A!$A4309="","",screen_TA_reviewer_A!$A4309)</f>
        <v/>
      </c>
      <c r="B4309">
        <f>IF(OR($A4309="",screen_TA_reviewer_A!$C4309=""),"",screen_TA_reviewer_A!$C4309)</f>
        <v/>
      </c>
      <c r="C4309">
        <f>IF(OR($A4309="",screen_TA_reviewer_B!$C4309=""),"",screen_TA_reviewer_B!$C4309)</f>
        <v/>
      </c>
      <c r="D4309">
        <f>IF(OR($A4309="",screen_TA_reviewer_A!$D4309=""),"",screen_TA_reviewer_A!$D4309)</f>
        <v/>
      </c>
      <c r="E4309">
        <f>IF(OR($A4309="",screen_TA_reviewer_B!$D4309=""),"",screen_TA_reviewer_B!$D4309)</f>
        <v/>
      </c>
      <c r="F4309">
        <f>IF(AND(B4309&lt;&gt;"",C4309&lt;&gt;""),1,"")</f>
        <v/>
      </c>
      <c r="G4309">
        <f>IF(F4309=1,IF(B4309=C4309,1,0),"")</f>
        <v/>
      </c>
      <c r="H4309">
        <f>IF(B4309="","",IFERROR(VLOOKUP(B4309,lst_TA_binary_map_table,2,FALSE),"INVALID"))</f>
        <v/>
      </c>
      <c r="I4309">
        <f>IF(C4309="","",IFERROR(VLOOKUP(C4309,lst_TA_binary_map_table,2,FALSE),"INVALID"))</f>
        <v/>
      </c>
      <c r="J4309">
        <f>IF(F4309=1,IF(H4309=I4309,1,0),"")</f>
        <v/>
      </c>
      <c r="K4309">
        <f>IF(G4309=0,1,"")</f>
        <v/>
      </c>
      <c r="L4309">
        <f>IF(K4309=1,COUNTIF($K$2:K4309,1),"")</f>
        <v/>
      </c>
    </row>
    <row r="4310">
      <c r="A4310">
        <f>IF(screen_TA_reviewer_A!$A4310="","",screen_TA_reviewer_A!$A4310)</f>
        <v/>
      </c>
      <c r="B4310">
        <f>IF(OR($A4310="",screen_TA_reviewer_A!$C4310=""),"",screen_TA_reviewer_A!$C4310)</f>
        <v/>
      </c>
      <c r="C4310">
        <f>IF(OR($A4310="",screen_TA_reviewer_B!$C4310=""),"",screen_TA_reviewer_B!$C4310)</f>
        <v/>
      </c>
      <c r="D4310">
        <f>IF(OR($A4310="",screen_TA_reviewer_A!$D4310=""),"",screen_TA_reviewer_A!$D4310)</f>
        <v/>
      </c>
      <c r="E4310">
        <f>IF(OR($A4310="",screen_TA_reviewer_B!$D4310=""),"",screen_TA_reviewer_B!$D4310)</f>
        <v/>
      </c>
      <c r="F4310">
        <f>IF(AND(B4310&lt;&gt;"",C4310&lt;&gt;""),1,"")</f>
        <v/>
      </c>
      <c r="G4310">
        <f>IF(F4310=1,IF(B4310=C4310,1,0),"")</f>
        <v/>
      </c>
      <c r="H4310">
        <f>IF(B4310="","",IFERROR(VLOOKUP(B4310,lst_TA_binary_map_table,2,FALSE),"INVALID"))</f>
        <v/>
      </c>
      <c r="I4310">
        <f>IF(C4310="","",IFERROR(VLOOKUP(C4310,lst_TA_binary_map_table,2,FALSE),"INVALID"))</f>
        <v/>
      </c>
      <c r="J4310">
        <f>IF(F4310=1,IF(H4310=I4310,1,0),"")</f>
        <v/>
      </c>
      <c r="K4310">
        <f>IF(G4310=0,1,"")</f>
        <v/>
      </c>
      <c r="L4310">
        <f>IF(K4310=1,COUNTIF($K$2:K4310,1),"")</f>
        <v/>
      </c>
    </row>
    <row r="4311">
      <c r="A4311">
        <f>IF(screen_TA_reviewer_A!$A4311="","",screen_TA_reviewer_A!$A4311)</f>
        <v/>
      </c>
      <c r="B4311">
        <f>IF(OR($A4311="",screen_TA_reviewer_A!$C4311=""),"",screen_TA_reviewer_A!$C4311)</f>
        <v/>
      </c>
      <c r="C4311">
        <f>IF(OR($A4311="",screen_TA_reviewer_B!$C4311=""),"",screen_TA_reviewer_B!$C4311)</f>
        <v/>
      </c>
      <c r="D4311">
        <f>IF(OR($A4311="",screen_TA_reviewer_A!$D4311=""),"",screen_TA_reviewer_A!$D4311)</f>
        <v/>
      </c>
      <c r="E4311">
        <f>IF(OR($A4311="",screen_TA_reviewer_B!$D4311=""),"",screen_TA_reviewer_B!$D4311)</f>
        <v/>
      </c>
      <c r="F4311">
        <f>IF(AND(B4311&lt;&gt;"",C4311&lt;&gt;""),1,"")</f>
        <v/>
      </c>
      <c r="G4311">
        <f>IF(F4311=1,IF(B4311=C4311,1,0),"")</f>
        <v/>
      </c>
      <c r="H4311">
        <f>IF(B4311="","",IFERROR(VLOOKUP(B4311,lst_TA_binary_map_table,2,FALSE),"INVALID"))</f>
        <v/>
      </c>
      <c r="I4311">
        <f>IF(C4311="","",IFERROR(VLOOKUP(C4311,lst_TA_binary_map_table,2,FALSE),"INVALID"))</f>
        <v/>
      </c>
      <c r="J4311">
        <f>IF(F4311=1,IF(H4311=I4311,1,0),"")</f>
        <v/>
      </c>
      <c r="K4311">
        <f>IF(G4311=0,1,"")</f>
        <v/>
      </c>
      <c r="L4311">
        <f>IF(K4311=1,COUNTIF($K$2:K4311,1),"")</f>
        <v/>
      </c>
    </row>
    <row r="4312">
      <c r="A4312">
        <f>IF(screen_TA_reviewer_A!$A4312="","",screen_TA_reviewer_A!$A4312)</f>
        <v/>
      </c>
      <c r="B4312">
        <f>IF(OR($A4312="",screen_TA_reviewer_A!$C4312=""),"",screen_TA_reviewer_A!$C4312)</f>
        <v/>
      </c>
      <c r="C4312">
        <f>IF(OR($A4312="",screen_TA_reviewer_B!$C4312=""),"",screen_TA_reviewer_B!$C4312)</f>
        <v/>
      </c>
      <c r="D4312">
        <f>IF(OR($A4312="",screen_TA_reviewer_A!$D4312=""),"",screen_TA_reviewer_A!$D4312)</f>
        <v/>
      </c>
      <c r="E4312">
        <f>IF(OR($A4312="",screen_TA_reviewer_B!$D4312=""),"",screen_TA_reviewer_B!$D4312)</f>
        <v/>
      </c>
      <c r="F4312">
        <f>IF(AND(B4312&lt;&gt;"",C4312&lt;&gt;""),1,"")</f>
        <v/>
      </c>
      <c r="G4312">
        <f>IF(F4312=1,IF(B4312=C4312,1,0),"")</f>
        <v/>
      </c>
      <c r="H4312">
        <f>IF(B4312="","",IFERROR(VLOOKUP(B4312,lst_TA_binary_map_table,2,FALSE),"INVALID"))</f>
        <v/>
      </c>
      <c r="I4312">
        <f>IF(C4312="","",IFERROR(VLOOKUP(C4312,lst_TA_binary_map_table,2,FALSE),"INVALID"))</f>
        <v/>
      </c>
      <c r="J4312">
        <f>IF(F4312=1,IF(H4312=I4312,1,0),"")</f>
        <v/>
      </c>
      <c r="K4312">
        <f>IF(G4312=0,1,"")</f>
        <v/>
      </c>
      <c r="L4312">
        <f>IF(K4312=1,COUNTIF($K$2:K4312,1),"")</f>
        <v/>
      </c>
    </row>
    <row r="4313">
      <c r="A4313">
        <f>IF(screen_TA_reviewer_A!$A4313="","",screen_TA_reviewer_A!$A4313)</f>
        <v/>
      </c>
      <c r="B4313">
        <f>IF(OR($A4313="",screen_TA_reviewer_A!$C4313=""),"",screen_TA_reviewer_A!$C4313)</f>
        <v/>
      </c>
      <c r="C4313">
        <f>IF(OR($A4313="",screen_TA_reviewer_B!$C4313=""),"",screen_TA_reviewer_B!$C4313)</f>
        <v/>
      </c>
      <c r="D4313">
        <f>IF(OR($A4313="",screen_TA_reviewer_A!$D4313=""),"",screen_TA_reviewer_A!$D4313)</f>
        <v/>
      </c>
      <c r="E4313">
        <f>IF(OR($A4313="",screen_TA_reviewer_B!$D4313=""),"",screen_TA_reviewer_B!$D4313)</f>
        <v/>
      </c>
      <c r="F4313">
        <f>IF(AND(B4313&lt;&gt;"",C4313&lt;&gt;""),1,"")</f>
        <v/>
      </c>
      <c r="G4313">
        <f>IF(F4313=1,IF(B4313=C4313,1,0),"")</f>
        <v/>
      </c>
      <c r="H4313">
        <f>IF(B4313="","",IFERROR(VLOOKUP(B4313,lst_TA_binary_map_table,2,FALSE),"INVALID"))</f>
        <v/>
      </c>
      <c r="I4313">
        <f>IF(C4313="","",IFERROR(VLOOKUP(C4313,lst_TA_binary_map_table,2,FALSE),"INVALID"))</f>
        <v/>
      </c>
      <c r="J4313">
        <f>IF(F4313=1,IF(H4313=I4313,1,0),"")</f>
        <v/>
      </c>
      <c r="K4313">
        <f>IF(G4313=0,1,"")</f>
        <v/>
      </c>
      <c r="L4313">
        <f>IF(K4313=1,COUNTIF($K$2:K4313,1),"")</f>
        <v/>
      </c>
    </row>
    <row r="4314">
      <c r="A4314">
        <f>IF(screen_TA_reviewer_A!$A4314="","",screen_TA_reviewer_A!$A4314)</f>
        <v/>
      </c>
      <c r="B4314">
        <f>IF(OR($A4314="",screen_TA_reviewer_A!$C4314=""),"",screen_TA_reviewer_A!$C4314)</f>
        <v/>
      </c>
      <c r="C4314">
        <f>IF(OR($A4314="",screen_TA_reviewer_B!$C4314=""),"",screen_TA_reviewer_B!$C4314)</f>
        <v/>
      </c>
      <c r="D4314">
        <f>IF(OR($A4314="",screen_TA_reviewer_A!$D4314=""),"",screen_TA_reviewer_A!$D4314)</f>
        <v/>
      </c>
      <c r="E4314">
        <f>IF(OR($A4314="",screen_TA_reviewer_B!$D4314=""),"",screen_TA_reviewer_B!$D4314)</f>
        <v/>
      </c>
      <c r="F4314">
        <f>IF(AND(B4314&lt;&gt;"",C4314&lt;&gt;""),1,"")</f>
        <v/>
      </c>
      <c r="G4314">
        <f>IF(F4314=1,IF(B4314=C4314,1,0),"")</f>
        <v/>
      </c>
      <c r="H4314">
        <f>IF(B4314="","",IFERROR(VLOOKUP(B4314,lst_TA_binary_map_table,2,FALSE),"INVALID"))</f>
        <v/>
      </c>
      <c r="I4314">
        <f>IF(C4314="","",IFERROR(VLOOKUP(C4314,lst_TA_binary_map_table,2,FALSE),"INVALID"))</f>
        <v/>
      </c>
      <c r="J4314">
        <f>IF(F4314=1,IF(H4314=I4314,1,0),"")</f>
        <v/>
      </c>
      <c r="K4314">
        <f>IF(G4314=0,1,"")</f>
        <v/>
      </c>
      <c r="L4314">
        <f>IF(K4314=1,COUNTIF($K$2:K4314,1),"")</f>
        <v/>
      </c>
    </row>
    <row r="4315">
      <c r="A4315">
        <f>IF(screen_TA_reviewer_A!$A4315="","",screen_TA_reviewer_A!$A4315)</f>
        <v/>
      </c>
      <c r="B4315">
        <f>IF(OR($A4315="",screen_TA_reviewer_A!$C4315=""),"",screen_TA_reviewer_A!$C4315)</f>
        <v/>
      </c>
      <c r="C4315">
        <f>IF(OR($A4315="",screen_TA_reviewer_B!$C4315=""),"",screen_TA_reviewer_B!$C4315)</f>
        <v/>
      </c>
      <c r="D4315">
        <f>IF(OR($A4315="",screen_TA_reviewer_A!$D4315=""),"",screen_TA_reviewer_A!$D4315)</f>
        <v/>
      </c>
      <c r="E4315">
        <f>IF(OR($A4315="",screen_TA_reviewer_B!$D4315=""),"",screen_TA_reviewer_B!$D4315)</f>
        <v/>
      </c>
      <c r="F4315">
        <f>IF(AND(B4315&lt;&gt;"",C4315&lt;&gt;""),1,"")</f>
        <v/>
      </c>
      <c r="G4315">
        <f>IF(F4315=1,IF(B4315=C4315,1,0),"")</f>
        <v/>
      </c>
      <c r="H4315">
        <f>IF(B4315="","",IFERROR(VLOOKUP(B4315,lst_TA_binary_map_table,2,FALSE),"INVALID"))</f>
        <v/>
      </c>
      <c r="I4315">
        <f>IF(C4315="","",IFERROR(VLOOKUP(C4315,lst_TA_binary_map_table,2,FALSE),"INVALID"))</f>
        <v/>
      </c>
      <c r="J4315">
        <f>IF(F4315=1,IF(H4315=I4315,1,0),"")</f>
        <v/>
      </c>
      <c r="K4315">
        <f>IF(G4315=0,1,"")</f>
        <v/>
      </c>
      <c r="L4315">
        <f>IF(K4315=1,COUNTIF($K$2:K4315,1),"")</f>
        <v/>
      </c>
    </row>
    <row r="4316">
      <c r="A4316">
        <f>IF(screen_TA_reviewer_A!$A4316="","",screen_TA_reviewer_A!$A4316)</f>
        <v/>
      </c>
      <c r="B4316">
        <f>IF(OR($A4316="",screen_TA_reviewer_A!$C4316=""),"",screen_TA_reviewer_A!$C4316)</f>
        <v/>
      </c>
      <c r="C4316">
        <f>IF(OR($A4316="",screen_TA_reviewer_B!$C4316=""),"",screen_TA_reviewer_B!$C4316)</f>
        <v/>
      </c>
      <c r="D4316">
        <f>IF(OR($A4316="",screen_TA_reviewer_A!$D4316=""),"",screen_TA_reviewer_A!$D4316)</f>
        <v/>
      </c>
      <c r="E4316">
        <f>IF(OR($A4316="",screen_TA_reviewer_B!$D4316=""),"",screen_TA_reviewer_B!$D4316)</f>
        <v/>
      </c>
      <c r="F4316">
        <f>IF(AND(B4316&lt;&gt;"",C4316&lt;&gt;""),1,"")</f>
        <v/>
      </c>
      <c r="G4316">
        <f>IF(F4316=1,IF(B4316=C4316,1,0),"")</f>
        <v/>
      </c>
      <c r="H4316">
        <f>IF(B4316="","",IFERROR(VLOOKUP(B4316,lst_TA_binary_map_table,2,FALSE),"INVALID"))</f>
        <v/>
      </c>
      <c r="I4316">
        <f>IF(C4316="","",IFERROR(VLOOKUP(C4316,lst_TA_binary_map_table,2,FALSE),"INVALID"))</f>
        <v/>
      </c>
      <c r="J4316">
        <f>IF(F4316=1,IF(H4316=I4316,1,0),"")</f>
        <v/>
      </c>
      <c r="K4316">
        <f>IF(G4316=0,1,"")</f>
        <v/>
      </c>
      <c r="L4316">
        <f>IF(K4316=1,COUNTIF($K$2:K4316,1),"")</f>
        <v/>
      </c>
    </row>
    <row r="4317">
      <c r="A4317">
        <f>IF(screen_TA_reviewer_A!$A4317="","",screen_TA_reviewer_A!$A4317)</f>
        <v/>
      </c>
      <c r="B4317">
        <f>IF(OR($A4317="",screen_TA_reviewer_A!$C4317=""),"",screen_TA_reviewer_A!$C4317)</f>
        <v/>
      </c>
      <c r="C4317">
        <f>IF(OR($A4317="",screen_TA_reviewer_B!$C4317=""),"",screen_TA_reviewer_B!$C4317)</f>
        <v/>
      </c>
      <c r="D4317">
        <f>IF(OR($A4317="",screen_TA_reviewer_A!$D4317=""),"",screen_TA_reviewer_A!$D4317)</f>
        <v/>
      </c>
      <c r="E4317">
        <f>IF(OR($A4317="",screen_TA_reviewer_B!$D4317=""),"",screen_TA_reviewer_B!$D4317)</f>
        <v/>
      </c>
      <c r="F4317">
        <f>IF(AND(B4317&lt;&gt;"",C4317&lt;&gt;""),1,"")</f>
        <v/>
      </c>
      <c r="G4317">
        <f>IF(F4317=1,IF(B4317=C4317,1,0),"")</f>
        <v/>
      </c>
      <c r="H4317">
        <f>IF(B4317="","",IFERROR(VLOOKUP(B4317,lst_TA_binary_map_table,2,FALSE),"INVALID"))</f>
        <v/>
      </c>
      <c r="I4317">
        <f>IF(C4317="","",IFERROR(VLOOKUP(C4317,lst_TA_binary_map_table,2,FALSE),"INVALID"))</f>
        <v/>
      </c>
      <c r="J4317">
        <f>IF(F4317=1,IF(H4317=I4317,1,0),"")</f>
        <v/>
      </c>
      <c r="K4317">
        <f>IF(G4317=0,1,"")</f>
        <v/>
      </c>
      <c r="L4317">
        <f>IF(K4317=1,COUNTIF($K$2:K4317,1),"")</f>
        <v/>
      </c>
    </row>
    <row r="4318">
      <c r="A4318">
        <f>IF(screen_TA_reviewer_A!$A4318="","",screen_TA_reviewer_A!$A4318)</f>
        <v/>
      </c>
      <c r="B4318">
        <f>IF(OR($A4318="",screen_TA_reviewer_A!$C4318=""),"",screen_TA_reviewer_A!$C4318)</f>
        <v/>
      </c>
      <c r="C4318">
        <f>IF(OR($A4318="",screen_TA_reviewer_B!$C4318=""),"",screen_TA_reviewer_B!$C4318)</f>
        <v/>
      </c>
      <c r="D4318">
        <f>IF(OR($A4318="",screen_TA_reviewer_A!$D4318=""),"",screen_TA_reviewer_A!$D4318)</f>
        <v/>
      </c>
      <c r="E4318">
        <f>IF(OR($A4318="",screen_TA_reviewer_B!$D4318=""),"",screen_TA_reviewer_B!$D4318)</f>
        <v/>
      </c>
      <c r="F4318">
        <f>IF(AND(B4318&lt;&gt;"",C4318&lt;&gt;""),1,"")</f>
        <v/>
      </c>
      <c r="G4318">
        <f>IF(F4318=1,IF(B4318=C4318,1,0),"")</f>
        <v/>
      </c>
      <c r="H4318">
        <f>IF(B4318="","",IFERROR(VLOOKUP(B4318,lst_TA_binary_map_table,2,FALSE),"INVALID"))</f>
        <v/>
      </c>
      <c r="I4318">
        <f>IF(C4318="","",IFERROR(VLOOKUP(C4318,lst_TA_binary_map_table,2,FALSE),"INVALID"))</f>
        <v/>
      </c>
      <c r="J4318">
        <f>IF(F4318=1,IF(H4318=I4318,1,0),"")</f>
        <v/>
      </c>
      <c r="K4318">
        <f>IF(G4318=0,1,"")</f>
        <v/>
      </c>
      <c r="L4318">
        <f>IF(K4318=1,COUNTIF($K$2:K4318,1),"")</f>
        <v/>
      </c>
    </row>
    <row r="4319">
      <c r="A4319">
        <f>IF(screen_TA_reviewer_A!$A4319="","",screen_TA_reviewer_A!$A4319)</f>
        <v/>
      </c>
      <c r="B4319">
        <f>IF(OR($A4319="",screen_TA_reviewer_A!$C4319=""),"",screen_TA_reviewer_A!$C4319)</f>
        <v/>
      </c>
      <c r="C4319">
        <f>IF(OR($A4319="",screen_TA_reviewer_B!$C4319=""),"",screen_TA_reviewer_B!$C4319)</f>
        <v/>
      </c>
      <c r="D4319">
        <f>IF(OR($A4319="",screen_TA_reviewer_A!$D4319=""),"",screen_TA_reviewer_A!$D4319)</f>
        <v/>
      </c>
      <c r="E4319">
        <f>IF(OR($A4319="",screen_TA_reviewer_B!$D4319=""),"",screen_TA_reviewer_B!$D4319)</f>
        <v/>
      </c>
      <c r="F4319">
        <f>IF(AND(B4319&lt;&gt;"",C4319&lt;&gt;""),1,"")</f>
        <v/>
      </c>
      <c r="G4319">
        <f>IF(F4319=1,IF(B4319=C4319,1,0),"")</f>
        <v/>
      </c>
      <c r="H4319">
        <f>IF(B4319="","",IFERROR(VLOOKUP(B4319,lst_TA_binary_map_table,2,FALSE),"INVALID"))</f>
        <v/>
      </c>
      <c r="I4319">
        <f>IF(C4319="","",IFERROR(VLOOKUP(C4319,lst_TA_binary_map_table,2,FALSE),"INVALID"))</f>
        <v/>
      </c>
      <c r="J4319">
        <f>IF(F4319=1,IF(H4319=I4319,1,0),"")</f>
        <v/>
      </c>
      <c r="K4319">
        <f>IF(G4319=0,1,"")</f>
        <v/>
      </c>
      <c r="L4319">
        <f>IF(K4319=1,COUNTIF($K$2:K4319,1),"")</f>
        <v/>
      </c>
    </row>
    <row r="4320">
      <c r="A4320">
        <f>IF(screen_TA_reviewer_A!$A4320="","",screen_TA_reviewer_A!$A4320)</f>
        <v/>
      </c>
      <c r="B4320">
        <f>IF(OR($A4320="",screen_TA_reviewer_A!$C4320=""),"",screen_TA_reviewer_A!$C4320)</f>
        <v/>
      </c>
      <c r="C4320">
        <f>IF(OR($A4320="",screen_TA_reviewer_B!$C4320=""),"",screen_TA_reviewer_B!$C4320)</f>
        <v/>
      </c>
      <c r="D4320">
        <f>IF(OR($A4320="",screen_TA_reviewer_A!$D4320=""),"",screen_TA_reviewer_A!$D4320)</f>
        <v/>
      </c>
      <c r="E4320">
        <f>IF(OR($A4320="",screen_TA_reviewer_B!$D4320=""),"",screen_TA_reviewer_B!$D4320)</f>
        <v/>
      </c>
      <c r="F4320">
        <f>IF(AND(B4320&lt;&gt;"",C4320&lt;&gt;""),1,"")</f>
        <v/>
      </c>
      <c r="G4320">
        <f>IF(F4320=1,IF(B4320=C4320,1,0),"")</f>
        <v/>
      </c>
      <c r="H4320">
        <f>IF(B4320="","",IFERROR(VLOOKUP(B4320,lst_TA_binary_map_table,2,FALSE),"INVALID"))</f>
        <v/>
      </c>
      <c r="I4320">
        <f>IF(C4320="","",IFERROR(VLOOKUP(C4320,lst_TA_binary_map_table,2,FALSE),"INVALID"))</f>
        <v/>
      </c>
      <c r="J4320">
        <f>IF(F4320=1,IF(H4320=I4320,1,0),"")</f>
        <v/>
      </c>
      <c r="K4320">
        <f>IF(G4320=0,1,"")</f>
        <v/>
      </c>
      <c r="L4320">
        <f>IF(K4320=1,COUNTIF($K$2:K4320,1),"")</f>
        <v/>
      </c>
    </row>
    <row r="4321">
      <c r="A4321">
        <f>IF(screen_TA_reviewer_A!$A4321="","",screen_TA_reviewer_A!$A4321)</f>
        <v/>
      </c>
      <c r="B4321">
        <f>IF(OR($A4321="",screen_TA_reviewer_A!$C4321=""),"",screen_TA_reviewer_A!$C4321)</f>
        <v/>
      </c>
      <c r="C4321">
        <f>IF(OR($A4321="",screen_TA_reviewer_B!$C4321=""),"",screen_TA_reviewer_B!$C4321)</f>
        <v/>
      </c>
      <c r="D4321">
        <f>IF(OR($A4321="",screen_TA_reviewer_A!$D4321=""),"",screen_TA_reviewer_A!$D4321)</f>
        <v/>
      </c>
      <c r="E4321">
        <f>IF(OR($A4321="",screen_TA_reviewer_B!$D4321=""),"",screen_TA_reviewer_B!$D4321)</f>
        <v/>
      </c>
      <c r="F4321">
        <f>IF(AND(B4321&lt;&gt;"",C4321&lt;&gt;""),1,"")</f>
        <v/>
      </c>
      <c r="G4321">
        <f>IF(F4321=1,IF(B4321=C4321,1,0),"")</f>
        <v/>
      </c>
      <c r="H4321">
        <f>IF(B4321="","",IFERROR(VLOOKUP(B4321,lst_TA_binary_map_table,2,FALSE),"INVALID"))</f>
        <v/>
      </c>
      <c r="I4321">
        <f>IF(C4321="","",IFERROR(VLOOKUP(C4321,lst_TA_binary_map_table,2,FALSE),"INVALID"))</f>
        <v/>
      </c>
      <c r="J4321">
        <f>IF(F4321=1,IF(H4321=I4321,1,0),"")</f>
        <v/>
      </c>
      <c r="K4321">
        <f>IF(G4321=0,1,"")</f>
        <v/>
      </c>
      <c r="L4321">
        <f>IF(K4321=1,COUNTIF($K$2:K4321,1),"")</f>
        <v/>
      </c>
    </row>
    <row r="4322">
      <c r="A4322">
        <f>IF(screen_TA_reviewer_A!$A4322="","",screen_TA_reviewer_A!$A4322)</f>
        <v/>
      </c>
      <c r="B4322">
        <f>IF(OR($A4322="",screen_TA_reviewer_A!$C4322=""),"",screen_TA_reviewer_A!$C4322)</f>
        <v/>
      </c>
      <c r="C4322">
        <f>IF(OR($A4322="",screen_TA_reviewer_B!$C4322=""),"",screen_TA_reviewer_B!$C4322)</f>
        <v/>
      </c>
      <c r="D4322">
        <f>IF(OR($A4322="",screen_TA_reviewer_A!$D4322=""),"",screen_TA_reviewer_A!$D4322)</f>
        <v/>
      </c>
      <c r="E4322">
        <f>IF(OR($A4322="",screen_TA_reviewer_B!$D4322=""),"",screen_TA_reviewer_B!$D4322)</f>
        <v/>
      </c>
      <c r="F4322">
        <f>IF(AND(B4322&lt;&gt;"",C4322&lt;&gt;""),1,"")</f>
        <v/>
      </c>
      <c r="G4322">
        <f>IF(F4322=1,IF(B4322=C4322,1,0),"")</f>
        <v/>
      </c>
      <c r="H4322">
        <f>IF(B4322="","",IFERROR(VLOOKUP(B4322,lst_TA_binary_map_table,2,FALSE),"INVALID"))</f>
        <v/>
      </c>
      <c r="I4322">
        <f>IF(C4322="","",IFERROR(VLOOKUP(C4322,lst_TA_binary_map_table,2,FALSE),"INVALID"))</f>
        <v/>
      </c>
      <c r="J4322">
        <f>IF(F4322=1,IF(H4322=I4322,1,0),"")</f>
        <v/>
      </c>
      <c r="K4322">
        <f>IF(G4322=0,1,"")</f>
        <v/>
      </c>
      <c r="L4322">
        <f>IF(K4322=1,COUNTIF($K$2:K4322,1),"")</f>
        <v/>
      </c>
    </row>
    <row r="4323">
      <c r="A4323">
        <f>IF(screen_TA_reviewer_A!$A4323="","",screen_TA_reviewer_A!$A4323)</f>
        <v/>
      </c>
      <c r="B4323">
        <f>IF(OR($A4323="",screen_TA_reviewer_A!$C4323=""),"",screen_TA_reviewer_A!$C4323)</f>
        <v/>
      </c>
      <c r="C4323">
        <f>IF(OR($A4323="",screen_TA_reviewer_B!$C4323=""),"",screen_TA_reviewer_B!$C4323)</f>
        <v/>
      </c>
      <c r="D4323">
        <f>IF(OR($A4323="",screen_TA_reviewer_A!$D4323=""),"",screen_TA_reviewer_A!$D4323)</f>
        <v/>
      </c>
      <c r="E4323">
        <f>IF(OR($A4323="",screen_TA_reviewer_B!$D4323=""),"",screen_TA_reviewer_B!$D4323)</f>
        <v/>
      </c>
      <c r="F4323">
        <f>IF(AND(B4323&lt;&gt;"",C4323&lt;&gt;""),1,"")</f>
        <v/>
      </c>
      <c r="G4323">
        <f>IF(F4323=1,IF(B4323=C4323,1,0),"")</f>
        <v/>
      </c>
      <c r="H4323">
        <f>IF(B4323="","",IFERROR(VLOOKUP(B4323,lst_TA_binary_map_table,2,FALSE),"INVALID"))</f>
        <v/>
      </c>
      <c r="I4323">
        <f>IF(C4323="","",IFERROR(VLOOKUP(C4323,lst_TA_binary_map_table,2,FALSE),"INVALID"))</f>
        <v/>
      </c>
      <c r="J4323">
        <f>IF(F4323=1,IF(H4323=I4323,1,0),"")</f>
        <v/>
      </c>
      <c r="K4323">
        <f>IF(G4323=0,1,"")</f>
        <v/>
      </c>
      <c r="L4323">
        <f>IF(K4323=1,COUNTIF($K$2:K4323,1),"")</f>
        <v/>
      </c>
    </row>
    <row r="4324">
      <c r="A4324">
        <f>IF(screen_TA_reviewer_A!$A4324="","",screen_TA_reviewer_A!$A4324)</f>
        <v/>
      </c>
      <c r="B4324">
        <f>IF(OR($A4324="",screen_TA_reviewer_A!$C4324=""),"",screen_TA_reviewer_A!$C4324)</f>
        <v/>
      </c>
      <c r="C4324">
        <f>IF(OR($A4324="",screen_TA_reviewer_B!$C4324=""),"",screen_TA_reviewer_B!$C4324)</f>
        <v/>
      </c>
      <c r="D4324">
        <f>IF(OR($A4324="",screen_TA_reviewer_A!$D4324=""),"",screen_TA_reviewer_A!$D4324)</f>
        <v/>
      </c>
      <c r="E4324">
        <f>IF(OR($A4324="",screen_TA_reviewer_B!$D4324=""),"",screen_TA_reviewer_B!$D4324)</f>
        <v/>
      </c>
      <c r="F4324">
        <f>IF(AND(B4324&lt;&gt;"",C4324&lt;&gt;""),1,"")</f>
        <v/>
      </c>
      <c r="G4324">
        <f>IF(F4324=1,IF(B4324=C4324,1,0),"")</f>
        <v/>
      </c>
      <c r="H4324">
        <f>IF(B4324="","",IFERROR(VLOOKUP(B4324,lst_TA_binary_map_table,2,FALSE),"INVALID"))</f>
        <v/>
      </c>
      <c r="I4324">
        <f>IF(C4324="","",IFERROR(VLOOKUP(C4324,lst_TA_binary_map_table,2,FALSE),"INVALID"))</f>
        <v/>
      </c>
      <c r="J4324">
        <f>IF(F4324=1,IF(H4324=I4324,1,0),"")</f>
        <v/>
      </c>
      <c r="K4324">
        <f>IF(G4324=0,1,"")</f>
        <v/>
      </c>
      <c r="L4324">
        <f>IF(K4324=1,COUNTIF($K$2:K4324,1),"")</f>
        <v/>
      </c>
    </row>
    <row r="4325">
      <c r="A4325">
        <f>IF(screen_TA_reviewer_A!$A4325="","",screen_TA_reviewer_A!$A4325)</f>
        <v/>
      </c>
      <c r="B4325">
        <f>IF(OR($A4325="",screen_TA_reviewer_A!$C4325=""),"",screen_TA_reviewer_A!$C4325)</f>
        <v/>
      </c>
      <c r="C4325">
        <f>IF(OR($A4325="",screen_TA_reviewer_B!$C4325=""),"",screen_TA_reviewer_B!$C4325)</f>
        <v/>
      </c>
      <c r="D4325">
        <f>IF(OR($A4325="",screen_TA_reviewer_A!$D4325=""),"",screen_TA_reviewer_A!$D4325)</f>
        <v/>
      </c>
      <c r="E4325">
        <f>IF(OR($A4325="",screen_TA_reviewer_B!$D4325=""),"",screen_TA_reviewer_B!$D4325)</f>
        <v/>
      </c>
      <c r="F4325">
        <f>IF(AND(B4325&lt;&gt;"",C4325&lt;&gt;""),1,"")</f>
        <v/>
      </c>
      <c r="G4325">
        <f>IF(F4325=1,IF(B4325=C4325,1,0),"")</f>
        <v/>
      </c>
      <c r="H4325">
        <f>IF(B4325="","",IFERROR(VLOOKUP(B4325,lst_TA_binary_map_table,2,FALSE),"INVALID"))</f>
        <v/>
      </c>
      <c r="I4325">
        <f>IF(C4325="","",IFERROR(VLOOKUP(C4325,lst_TA_binary_map_table,2,FALSE),"INVALID"))</f>
        <v/>
      </c>
      <c r="J4325">
        <f>IF(F4325=1,IF(H4325=I4325,1,0),"")</f>
        <v/>
      </c>
      <c r="K4325">
        <f>IF(G4325=0,1,"")</f>
        <v/>
      </c>
      <c r="L4325">
        <f>IF(K4325=1,COUNTIF($K$2:K4325,1),"")</f>
        <v/>
      </c>
    </row>
    <row r="4326">
      <c r="A4326">
        <f>IF(screen_TA_reviewer_A!$A4326="","",screen_TA_reviewer_A!$A4326)</f>
        <v/>
      </c>
      <c r="B4326">
        <f>IF(OR($A4326="",screen_TA_reviewer_A!$C4326=""),"",screen_TA_reviewer_A!$C4326)</f>
        <v/>
      </c>
      <c r="C4326">
        <f>IF(OR($A4326="",screen_TA_reviewer_B!$C4326=""),"",screen_TA_reviewer_B!$C4326)</f>
        <v/>
      </c>
      <c r="D4326">
        <f>IF(OR($A4326="",screen_TA_reviewer_A!$D4326=""),"",screen_TA_reviewer_A!$D4326)</f>
        <v/>
      </c>
      <c r="E4326">
        <f>IF(OR($A4326="",screen_TA_reviewer_B!$D4326=""),"",screen_TA_reviewer_B!$D4326)</f>
        <v/>
      </c>
      <c r="F4326">
        <f>IF(AND(B4326&lt;&gt;"",C4326&lt;&gt;""),1,"")</f>
        <v/>
      </c>
      <c r="G4326">
        <f>IF(F4326=1,IF(B4326=C4326,1,0),"")</f>
        <v/>
      </c>
      <c r="H4326">
        <f>IF(B4326="","",IFERROR(VLOOKUP(B4326,lst_TA_binary_map_table,2,FALSE),"INVALID"))</f>
        <v/>
      </c>
      <c r="I4326">
        <f>IF(C4326="","",IFERROR(VLOOKUP(C4326,lst_TA_binary_map_table,2,FALSE),"INVALID"))</f>
        <v/>
      </c>
      <c r="J4326">
        <f>IF(F4326=1,IF(H4326=I4326,1,0),"")</f>
        <v/>
      </c>
      <c r="K4326">
        <f>IF(G4326=0,1,"")</f>
        <v/>
      </c>
      <c r="L4326">
        <f>IF(K4326=1,COUNTIF($K$2:K4326,1),"")</f>
        <v/>
      </c>
    </row>
    <row r="4327">
      <c r="A4327">
        <f>IF(screen_TA_reviewer_A!$A4327="","",screen_TA_reviewer_A!$A4327)</f>
        <v/>
      </c>
      <c r="B4327">
        <f>IF(OR($A4327="",screen_TA_reviewer_A!$C4327=""),"",screen_TA_reviewer_A!$C4327)</f>
        <v/>
      </c>
      <c r="C4327">
        <f>IF(OR($A4327="",screen_TA_reviewer_B!$C4327=""),"",screen_TA_reviewer_B!$C4327)</f>
        <v/>
      </c>
      <c r="D4327">
        <f>IF(OR($A4327="",screen_TA_reviewer_A!$D4327=""),"",screen_TA_reviewer_A!$D4327)</f>
        <v/>
      </c>
      <c r="E4327">
        <f>IF(OR($A4327="",screen_TA_reviewer_B!$D4327=""),"",screen_TA_reviewer_B!$D4327)</f>
        <v/>
      </c>
      <c r="F4327">
        <f>IF(AND(B4327&lt;&gt;"",C4327&lt;&gt;""),1,"")</f>
        <v/>
      </c>
      <c r="G4327">
        <f>IF(F4327=1,IF(B4327=C4327,1,0),"")</f>
        <v/>
      </c>
      <c r="H4327">
        <f>IF(B4327="","",IFERROR(VLOOKUP(B4327,lst_TA_binary_map_table,2,FALSE),"INVALID"))</f>
        <v/>
      </c>
      <c r="I4327">
        <f>IF(C4327="","",IFERROR(VLOOKUP(C4327,lst_TA_binary_map_table,2,FALSE),"INVALID"))</f>
        <v/>
      </c>
      <c r="J4327">
        <f>IF(F4327=1,IF(H4327=I4327,1,0),"")</f>
        <v/>
      </c>
      <c r="K4327">
        <f>IF(G4327=0,1,"")</f>
        <v/>
      </c>
      <c r="L4327">
        <f>IF(K4327=1,COUNTIF($K$2:K4327,1),"")</f>
        <v/>
      </c>
    </row>
    <row r="4328">
      <c r="A4328">
        <f>IF(screen_TA_reviewer_A!$A4328="","",screen_TA_reviewer_A!$A4328)</f>
        <v/>
      </c>
      <c r="B4328">
        <f>IF(OR($A4328="",screen_TA_reviewer_A!$C4328=""),"",screen_TA_reviewer_A!$C4328)</f>
        <v/>
      </c>
      <c r="C4328">
        <f>IF(OR($A4328="",screen_TA_reviewer_B!$C4328=""),"",screen_TA_reviewer_B!$C4328)</f>
        <v/>
      </c>
      <c r="D4328">
        <f>IF(OR($A4328="",screen_TA_reviewer_A!$D4328=""),"",screen_TA_reviewer_A!$D4328)</f>
        <v/>
      </c>
      <c r="E4328">
        <f>IF(OR($A4328="",screen_TA_reviewer_B!$D4328=""),"",screen_TA_reviewer_B!$D4328)</f>
        <v/>
      </c>
      <c r="F4328">
        <f>IF(AND(B4328&lt;&gt;"",C4328&lt;&gt;""),1,"")</f>
        <v/>
      </c>
      <c r="G4328">
        <f>IF(F4328=1,IF(B4328=C4328,1,0),"")</f>
        <v/>
      </c>
      <c r="H4328">
        <f>IF(B4328="","",IFERROR(VLOOKUP(B4328,lst_TA_binary_map_table,2,FALSE),"INVALID"))</f>
        <v/>
      </c>
      <c r="I4328">
        <f>IF(C4328="","",IFERROR(VLOOKUP(C4328,lst_TA_binary_map_table,2,FALSE),"INVALID"))</f>
        <v/>
      </c>
      <c r="J4328">
        <f>IF(F4328=1,IF(H4328=I4328,1,0),"")</f>
        <v/>
      </c>
      <c r="K4328">
        <f>IF(G4328=0,1,"")</f>
        <v/>
      </c>
      <c r="L4328">
        <f>IF(K4328=1,COUNTIF($K$2:K4328,1),"")</f>
        <v/>
      </c>
    </row>
    <row r="4329">
      <c r="A4329">
        <f>IF(screen_TA_reviewer_A!$A4329="","",screen_TA_reviewer_A!$A4329)</f>
        <v/>
      </c>
      <c r="B4329">
        <f>IF(OR($A4329="",screen_TA_reviewer_A!$C4329=""),"",screen_TA_reviewer_A!$C4329)</f>
        <v/>
      </c>
      <c r="C4329">
        <f>IF(OR($A4329="",screen_TA_reviewer_B!$C4329=""),"",screen_TA_reviewer_B!$C4329)</f>
        <v/>
      </c>
      <c r="D4329">
        <f>IF(OR($A4329="",screen_TA_reviewer_A!$D4329=""),"",screen_TA_reviewer_A!$D4329)</f>
        <v/>
      </c>
      <c r="E4329">
        <f>IF(OR($A4329="",screen_TA_reviewer_B!$D4329=""),"",screen_TA_reviewer_B!$D4329)</f>
        <v/>
      </c>
      <c r="F4329">
        <f>IF(AND(B4329&lt;&gt;"",C4329&lt;&gt;""),1,"")</f>
        <v/>
      </c>
      <c r="G4329">
        <f>IF(F4329=1,IF(B4329=C4329,1,0),"")</f>
        <v/>
      </c>
      <c r="H4329">
        <f>IF(B4329="","",IFERROR(VLOOKUP(B4329,lst_TA_binary_map_table,2,FALSE),"INVALID"))</f>
        <v/>
      </c>
      <c r="I4329">
        <f>IF(C4329="","",IFERROR(VLOOKUP(C4329,lst_TA_binary_map_table,2,FALSE),"INVALID"))</f>
        <v/>
      </c>
      <c r="J4329">
        <f>IF(F4329=1,IF(H4329=I4329,1,0),"")</f>
        <v/>
      </c>
      <c r="K4329">
        <f>IF(G4329=0,1,"")</f>
        <v/>
      </c>
      <c r="L4329">
        <f>IF(K4329=1,COUNTIF($K$2:K4329,1),"")</f>
        <v/>
      </c>
    </row>
    <row r="4330">
      <c r="A4330">
        <f>IF(screen_TA_reviewer_A!$A4330="","",screen_TA_reviewer_A!$A4330)</f>
        <v/>
      </c>
      <c r="B4330">
        <f>IF(OR($A4330="",screen_TA_reviewer_A!$C4330=""),"",screen_TA_reviewer_A!$C4330)</f>
        <v/>
      </c>
      <c r="C4330">
        <f>IF(OR($A4330="",screen_TA_reviewer_B!$C4330=""),"",screen_TA_reviewer_B!$C4330)</f>
        <v/>
      </c>
      <c r="D4330">
        <f>IF(OR($A4330="",screen_TA_reviewer_A!$D4330=""),"",screen_TA_reviewer_A!$D4330)</f>
        <v/>
      </c>
      <c r="E4330">
        <f>IF(OR($A4330="",screen_TA_reviewer_B!$D4330=""),"",screen_TA_reviewer_B!$D4330)</f>
        <v/>
      </c>
      <c r="F4330">
        <f>IF(AND(B4330&lt;&gt;"",C4330&lt;&gt;""),1,"")</f>
        <v/>
      </c>
      <c r="G4330">
        <f>IF(F4330=1,IF(B4330=C4330,1,0),"")</f>
        <v/>
      </c>
      <c r="H4330">
        <f>IF(B4330="","",IFERROR(VLOOKUP(B4330,lst_TA_binary_map_table,2,FALSE),"INVALID"))</f>
        <v/>
      </c>
      <c r="I4330">
        <f>IF(C4330="","",IFERROR(VLOOKUP(C4330,lst_TA_binary_map_table,2,FALSE),"INVALID"))</f>
        <v/>
      </c>
      <c r="J4330">
        <f>IF(F4330=1,IF(H4330=I4330,1,0),"")</f>
        <v/>
      </c>
      <c r="K4330">
        <f>IF(G4330=0,1,"")</f>
        <v/>
      </c>
      <c r="L4330">
        <f>IF(K4330=1,COUNTIF($K$2:K4330,1),"")</f>
        <v/>
      </c>
    </row>
    <row r="4331">
      <c r="A4331">
        <f>IF(screen_TA_reviewer_A!$A4331="","",screen_TA_reviewer_A!$A4331)</f>
        <v/>
      </c>
      <c r="B4331">
        <f>IF(OR($A4331="",screen_TA_reviewer_A!$C4331=""),"",screen_TA_reviewer_A!$C4331)</f>
        <v/>
      </c>
      <c r="C4331">
        <f>IF(OR($A4331="",screen_TA_reviewer_B!$C4331=""),"",screen_TA_reviewer_B!$C4331)</f>
        <v/>
      </c>
      <c r="D4331">
        <f>IF(OR($A4331="",screen_TA_reviewer_A!$D4331=""),"",screen_TA_reviewer_A!$D4331)</f>
        <v/>
      </c>
      <c r="E4331">
        <f>IF(OR($A4331="",screen_TA_reviewer_B!$D4331=""),"",screen_TA_reviewer_B!$D4331)</f>
        <v/>
      </c>
      <c r="F4331">
        <f>IF(AND(B4331&lt;&gt;"",C4331&lt;&gt;""),1,"")</f>
        <v/>
      </c>
      <c r="G4331">
        <f>IF(F4331=1,IF(B4331=C4331,1,0),"")</f>
        <v/>
      </c>
      <c r="H4331">
        <f>IF(B4331="","",IFERROR(VLOOKUP(B4331,lst_TA_binary_map_table,2,FALSE),"INVALID"))</f>
        <v/>
      </c>
      <c r="I4331">
        <f>IF(C4331="","",IFERROR(VLOOKUP(C4331,lst_TA_binary_map_table,2,FALSE),"INVALID"))</f>
        <v/>
      </c>
      <c r="J4331">
        <f>IF(F4331=1,IF(H4331=I4331,1,0),"")</f>
        <v/>
      </c>
      <c r="K4331">
        <f>IF(G4331=0,1,"")</f>
        <v/>
      </c>
      <c r="L4331">
        <f>IF(K4331=1,COUNTIF($K$2:K4331,1),"")</f>
        <v/>
      </c>
    </row>
    <row r="4332">
      <c r="A4332">
        <f>IF(screen_TA_reviewer_A!$A4332="","",screen_TA_reviewer_A!$A4332)</f>
        <v/>
      </c>
      <c r="B4332">
        <f>IF(OR($A4332="",screen_TA_reviewer_A!$C4332=""),"",screen_TA_reviewer_A!$C4332)</f>
        <v/>
      </c>
      <c r="C4332">
        <f>IF(OR($A4332="",screen_TA_reviewer_B!$C4332=""),"",screen_TA_reviewer_B!$C4332)</f>
        <v/>
      </c>
      <c r="D4332">
        <f>IF(OR($A4332="",screen_TA_reviewer_A!$D4332=""),"",screen_TA_reviewer_A!$D4332)</f>
        <v/>
      </c>
      <c r="E4332">
        <f>IF(OR($A4332="",screen_TA_reviewer_B!$D4332=""),"",screen_TA_reviewer_B!$D4332)</f>
        <v/>
      </c>
      <c r="F4332">
        <f>IF(AND(B4332&lt;&gt;"",C4332&lt;&gt;""),1,"")</f>
        <v/>
      </c>
      <c r="G4332">
        <f>IF(F4332=1,IF(B4332=C4332,1,0),"")</f>
        <v/>
      </c>
      <c r="H4332">
        <f>IF(B4332="","",IFERROR(VLOOKUP(B4332,lst_TA_binary_map_table,2,FALSE),"INVALID"))</f>
        <v/>
      </c>
      <c r="I4332">
        <f>IF(C4332="","",IFERROR(VLOOKUP(C4332,lst_TA_binary_map_table,2,FALSE),"INVALID"))</f>
        <v/>
      </c>
      <c r="J4332">
        <f>IF(F4332=1,IF(H4332=I4332,1,0),"")</f>
        <v/>
      </c>
      <c r="K4332">
        <f>IF(G4332=0,1,"")</f>
        <v/>
      </c>
      <c r="L4332">
        <f>IF(K4332=1,COUNTIF($K$2:K4332,1),"")</f>
        <v/>
      </c>
    </row>
    <row r="4333">
      <c r="A4333">
        <f>IF(screen_TA_reviewer_A!$A4333="","",screen_TA_reviewer_A!$A4333)</f>
        <v/>
      </c>
      <c r="B4333">
        <f>IF(OR($A4333="",screen_TA_reviewer_A!$C4333=""),"",screen_TA_reviewer_A!$C4333)</f>
        <v/>
      </c>
      <c r="C4333">
        <f>IF(OR($A4333="",screen_TA_reviewer_B!$C4333=""),"",screen_TA_reviewer_B!$C4333)</f>
        <v/>
      </c>
      <c r="D4333">
        <f>IF(OR($A4333="",screen_TA_reviewer_A!$D4333=""),"",screen_TA_reviewer_A!$D4333)</f>
        <v/>
      </c>
      <c r="E4333">
        <f>IF(OR($A4333="",screen_TA_reviewer_B!$D4333=""),"",screen_TA_reviewer_B!$D4333)</f>
        <v/>
      </c>
      <c r="F4333">
        <f>IF(AND(B4333&lt;&gt;"",C4333&lt;&gt;""),1,"")</f>
        <v/>
      </c>
      <c r="G4333">
        <f>IF(F4333=1,IF(B4333=C4333,1,0),"")</f>
        <v/>
      </c>
      <c r="H4333">
        <f>IF(B4333="","",IFERROR(VLOOKUP(B4333,lst_TA_binary_map_table,2,FALSE),"INVALID"))</f>
        <v/>
      </c>
      <c r="I4333">
        <f>IF(C4333="","",IFERROR(VLOOKUP(C4333,lst_TA_binary_map_table,2,FALSE),"INVALID"))</f>
        <v/>
      </c>
      <c r="J4333">
        <f>IF(F4333=1,IF(H4333=I4333,1,0),"")</f>
        <v/>
      </c>
      <c r="K4333">
        <f>IF(G4333=0,1,"")</f>
        <v/>
      </c>
      <c r="L4333">
        <f>IF(K4333=1,COUNTIF($K$2:K4333,1),"")</f>
        <v/>
      </c>
    </row>
    <row r="4334">
      <c r="A4334">
        <f>IF(screen_TA_reviewer_A!$A4334="","",screen_TA_reviewer_A!$A4334)</f>
        <v/>
      </c>
      <c r="B4334">
        <f>IF(OR($A4334="",screen_TA_reviewer_A!$C4334=""),"",screen_TA_reviewer_A!$C4334)</f>
        <v/>
      </c>
      <c r="C4334">
        <f>IF(OR($A4334="",screen_TA_reviewer_B!$C4334=""),"",screen_TA_reviewer_B!$C4334)</f>
        <v/>
      </c>
      <c r="D4334">
        <f>IF(OR($A4334="",screen_TA_reviewer_A!$D4334=""),"",screen_TA_reviewer_A!$D4334)</f>
        <v/>
      </c>
      <c r="E4334">
        <f>IF(OR($A4334="",screen_TA_reviewer_B!$D4334=""),"",screen_TA_reviewer_B!$D4334)</f>
        <v/>
      </c>
      <c r="F4334">
        <f>IF(AND(B4334&lt;&gt;"",C4334&lt;&gt;""),1,"")</f>
        <v/>
      </c>
      <c r="G4334">
        <f>IF(F4334=1,IF(B4334=C4334,1,0),"")</f>
        <v/>
      </c>
      <c r="H4334">
        <f>IF(B4334="","",IFERROR(VLOOKUP(B4334,lst_TA_binary_map_table,2,FALSE),"INVALID"))</f>
        <v/>
      </c>
      <c r="I4334">
        <f>IF(C4334="","",IFERROR(VLOOKUP(C4334,lst_TA_binary_map_table,2,FALSE),"INVALID"))</f>
        <v/>
      </c>
      <c r="J4334">
        <f>IF(F4334=1,IF(H4334=I4334,1,0),"")</f>
        <v/>
      </c>
      <c r="K4334">
        <f>IF(G4334=0,1,"")</f>
        <v/>
      </c>
      <c r="L4334">
        <f>IF(K4334=1,COUNTIF($K$2:K4334,1),"")</f>
        <v/>
      </c>
    </row>
    <row r="4335">
      <c r="A4335">
        <f>IF(screen_TA_reviewer_A!$A4335="","",screen_TA_reviewer_A!$A4335)</f>
        <v/>
      </c>
      <c r="B4335">
        <f>IF(OR($A4335="",screen_TA_reviewer_A!$C4335=""),"",screen_TA_reviewer_A!$C4335)</f>
        <v/>
      </c>
      <c r="C4335">
        <f>IF(OR($A4335="",screen_TA_reviewer_B!$C4335=""),"",screen_TA_reviewer_B!$C4335)</f>
        <v/>
      </c>
      <c r="D4335">
        <f>IF(OR($A4335="",screen_TA_reviewer_A!$D4335=""),"",screen_TA_reviewer_A!$D4335)</f>
        <v/>
      </c>
      <c r="E4335">
        <f>IF(OR($A4335="",screen_TA_reviewer_B!$D4335=""),"",screen_TA_reviewer_B!$D4335)</f>
        <v/>
      </c>
      <c r="F4335">
        <f>IF(AND(B4335&lt;&gt;"",C4335&lt;&gt;""),1,"")</f>
        <v/>
      </c>
      <c r="G4335">
        <f>IF(F4335=1,IF(B4335=C4335,1,0),"")</f>
        <v/>
      </c>
      <c r="H4335">
        <f>IF(B4335="","",IFERROR(VLOOKUP(B4335,lst_TA_binary_map_table,2,FALSE),"INVALID"))</f>
        <v/>
      </c>
      <c r="I4335">
        <f>IF(C4335="","",IFERROR(VLOOKUP(C4335,lst_TA_binary_map_table,2,FALSE),"INVALID"))</f>
        <v/>
      </c>
      <c r="J4335">
        <f>IF(F4335=1,IF(H4335=I4335,1,0),"")</f>
        <v/>
      </c>
      <c r="K4335">
        <f>IF(G4335=0,1,"")</f>
        <v/>
      </c>
      <c r="L4335">
        <f>IF(K4335=1,COUNTIF($K$2:K4335,1),"")</f>
        <v/>
      </c>
    </row>
    <row r="4336">
      <c r="A4336">
        <f>IF(screen_TA_reviewer_A!$A4336="","",screen_TA_reviewer_A!$A4336)</f>
        <v/>
      </c>
      <c r="B4336">
        <f>IF(OR($A4336="",screen_TA_reviewer_A!$C4336=""),"",screen_TA_reviewer_A!$C4336)</f>
        <v/>
      </c>
      <c r="C4336">
        <f>IF(OR($A4336="",screen_TA_reviewer_B!$C4336=""),"",screen_TA_reviewer_B!$C4336)</f>
        <v/>
      </c>
      <c r="D4336">
        <f>IF(OR($A4336="",screen_TA_reviewer_A!$D4336=""),"",screen_TA_reviewer_A!$D4336)</f>
        <v/>
      </c>
      <c r="E4336">
        <f>IF(OR($A4336="",screen_TA_reviewer_B!$D4336=""),"",screen_TA_reviewer_B!$D4336)</f>
        <v/>
      </c>
      <c r="F4336">
        <f>IF(AND(B4336&lt;&gt;"",C4336&lt;&gt;""),1,"")</f>
        <v/>
      </c>
      <c r="G4336">
        <f>IF(F4336=1,IF(B4336=C4336,1,0),"")</f>
        <v/>
      </c>
      <c r="H4336">
        <f>IF(B4336="","",IFERROR(VLOOKUP(B4336,lst_TA_binary_map_table,2,FALSE),"INVALID"))</f>
        <v/>
      </c>
      <c r="I4336">
        <f>IF(C4336="","",IFERROR(VLOOKUP(C4336,lst_TA_binary_map_table,2,FALSE),"INVALID"))</f>
        <v/>
      </c>
      <c r="J4336">
        <f>IF(F4336=1,IF(H4336=I4336,1,0),"")</f>
        <v/>
      </c>
      <c r="K4336">
        <f>IF(G4336=0,1,"")</f>
        <v/>
      </c>
      <c r="L4336">
        <f>IF(K4336=1,COUNTIF($K$2:K4336,1),"")</f>
        <v/>
      </c>
    </row>
    <row r="4337">
      <c r="A4337">
        <f>IF(screen_TA_reviewer_A!$A4337="","",screen_TA_reviewer_A!$A4337)</f>
        <v/>
      </c>
      <c r="B4337">
        <f>IF(OR($A4337="",screen_TA_reviewer_A!$C4337=""),"",screen_TA_reviewer_A!$C4337)</f>
        <v/>
      </c>
      <c r="C4337">
        <f>IF(OR($A4337="",screen_TA_reviewer_B!$C4337=""),"",screen_TA_reviewer_B!$C4337)</f>
        <v/>
      </c>
      <c r="D4337">
        <f>IF(OR($A4337="",screen_TA_reviewer_A!$D4337=""),"",screen_TA_reviewer_A!$D4337)</f>
        <v/>
      </c>
      <c r="E4337">
        <f>IF(OR($A4337="",screen_TA_reviewer_B!$D4337=""),"",screen_TA_reviewer_B!$D4337)</f>
        <v/>
      </c>
      <c r="F4337">
        <f>IF(AND(B4337&lt;&gt;"",C4337&lt;&gt;""),1,"")</f>
        <v/>
      </c>
      <c r="G4337">
        <f>IF(F4337=1,IF(B4337=C4337,1,0),"")</f>
        <v/>
      </c>
      <c r="H4337">
        <f>IF(B4337="","",IFERROR(VLOOKUP(B4337,lst_TA_binary_map_table,2,FALSE),"INVALID"))</f>
        <v/>
      </c>
      <c r="I4337">
        <f>IF(C4337="","",IFERROR(VLOOKUP(C4337,lst_TA_binary_map_table,2,FALSE),"INVALID"))</f>
        <v/>
      </c>
      <c r="J4337">
        <f>IF(F4337=1,IF(H4337=I4337,1,0),"")</f>
        <v/>
      </c>
      <c r="K4337">
        <f>IF(G4337=0,1,"")</f>
        <v/>
      </c>
      <c r="L4337">
        <f>IF(K4337=1,COUNTIF($K$2:K4337,1),"")</f>
        <v/>
      </c>
    </row>
    <row r="4338">
      <c r="A4338">
        <f>IF(screen_TA_reviewer_A!$A4338="","",screen_TA_reviewer_A!$A4338)</f>
        <v/>
      </c>
      <c r="B4338">
        <f>IF(OR($A4338="",screen_TA_reviewer_A!$C4338=""),"",screen_TA_reviewer_A!$C4338)</f>
        <v/>
      </c>
      <c r="C4338">
        <f>IF(OR($A4338="",screen_TA_reviewer_B!$C4338=""),"",screen_TA_reviewer_B!$C4338)</f>
        <v/>
      </c>
      <c r="D4338">
        <f>IF(OR($A4338="",screen_TA_reviewer_A!$D4338=""),"",screen_TA_reviewer_A!$D4338)</f>
        <v/>
      </c>
      <c r="E4338">
        <f>IF(OR($A4338="",screen_TA_reviewer_B!$D4338=""),"",screen_TA_reviewer_B!$D4338)</f>
        <v/>
      </c>
      <c r="F4338">
        <f>IF(AND(B4338&lt;&gt;"",C4338&lt;&gt;""),1,"")</f>
        <v/>
      </c>
      <c r="G4338">
        <f>IF(F4338=1,IF(B4338=C4338,1,0),"")</f>
        <v/>
      </c>
      <c r="H4338">
        <f>IF(B4338="","",IFERROR(VLOOKUP(B4338,lst_TA_binary_map_table,2,FALSE),"INVALID"))</f>
        <v/>
      </c>
      <c r="I4338">
        <f>IF(C4338="","",IFERROR(VLOOKUP(C4338,lst_TA_binary_map_table,2,FALSE),"INVALID"))</f>
        <v/>
      </c>
      <c r="J4338">
        <f>IF(F4338=1,IF(H4338=I4338,1,0),"")</f>
        <v/>
      </c>
      <c r="K4338">
        <f>IF(G4338=0,1,"")</f>
        <v/>
      </c>
      <c r="L4338">
        <f>IF(K4338=1,COUNTIF($K$2:K4338,1),"")</f>
        <v/>
      </c>
    </row>
    <row r="4339">
      <c r="A4339">
        <f>IF(screen_TA_reviewer_A!$A4339="","",screen_TA_reviewer_A!$A4339)</f>
        <v/>
      </c>
      <c r="B4339">
        <f>IF(OR($A4339="",screen_TA_reviewer_A!$C4339=""),"",screen_TA_reviewer_A!$C4339)</f>
        <v/>
      </c>
      <c r="C4339">
        <f>IF(OR($A4339="",screen_TA_reviewer_B!$C4339=""),"",screen_TA_reviewer_B!$C4339)</f>
        <v/>
      </c>
      <c r="D4339">
        <f>IF(OR($A4339="",screen_TA_reviewer_A!$D4339=""),"",screen_TA_reviewer_A!$D4339)</f>
        <v/>
      </c>
      <c r="E4339">
        <f>IF(OR($A4339="",screen_TA_reviewer_B!$D4339=""),"",screen_TA_reviewer_B!$D4339)</f>
        <v/>
      </c>
      <c r="F4339">
        <f>IF(AND(B4339&lt;&gt;"",C4339&lt;&gt;""),1,"")</f>
        <v/>
      </c>
      <c r="G4339">
        <f>IF(F4339=1,IF(B4339=C4339,1,0),"")</f>
        <v/>
      </c>
      <c r="H4339">
        <f>IF(B4339="","",IFERROR(VLOOKUP(B4339,lst_TA_binary_map_table,2,FALSE),"INVALID"))</f>
        <v/>
      </c>
      <c r="I4339">
        <f>IF(C4339="","",IFERROR(VLOOKUP(C4339,lst_TA_binary_map_table,2,FALSE),"INVALID"))</f>
        <v/>
      </c>
      <c r="J4339">
        <f>IF(F4339=1,IF(H4339=I4339,1,0),"")</f>
        <v/>
      </c>
      <c r="K4339">
        <f>IF(G4339=0,1,"")</f>
        <v/>
      </c>
      <c r="L4339">
        <f>IF(K4339=1,COUNTIF($K$2:K4339,1),"")</f>
        <v/>
      </c>
    </row>
    <row r="4340">
      <c r="A4340">
        <f>IF(screen_TA_reviewer_A!$A4340="","",screen_TA_reviewer_A!$A4340)</f>
        <v/>
      </c>
      <c r="B4340">
        <f>IF(OR($A4340="",screen_TA_reviewer_A!$C4340=""),"",screen_TA_reviewer_A!$C4340)</f>
        <v/>
      </c>
      <c r="C4340">
        <f>IF(OR($A4340="",screen_TA_reviewer_B!$C4340=""),"",screen_TA_reviewer_B!$C4340)</f>
        <v/>
      </c>
      <c r="D4340">
        <f>IF(OR($A4340="",screen_TA_reviewer_A!$D4340=""),"",screen_TA_reviewer_A!$D4340)</f>
        <v/>
      </c>
      <c r="E4340">
        <f>IF(OR($A4340="",screen_TA_reviewer_B!$D4340=""),"",screen_TA_reviewer_B!$D4340)</f>
        <v/>
      </c>
      <c r="F4340">
        <f>IF(AND(B4340&lt;&gt;"",C4340&lt;&gt;""),1,"")</f>
        <v/>
      </c>
      <c r="G4340">
        <f>IF(F4340=1,IF(B4340=C4340,1,0),"")</f>
        <v/>
      </c>
      <c r="H4340">
        <f>IF(B4340="","",IFERROR(VLOOKUP(B4340,lst_TA_binary_map_table,2,FALSE),"INVALID"))</f>
        <v/>
      </c>
      <c r="I4340">
        <f>IF(C4340="","",IFERROR(VLOOKUP(C4340,lst_TA_binary_map_table,2,FALSE),"INVALID"))</f>
        <v/>
      </c>
      <c r="J4340">
        <f>IF(F4340=1,IF(H4340=I4340,1,0),"")</f>
        <v/>
      </c>
      <c r="K4340">
        <f>IF(G4340=0,1,"")</f>
        <v/>
      </c>
      <c r="L4340">
        <f>IF(K4340=1,COUNTIF($K$2:K4340,1),"")</f>
        <v/>
      </c>
    </row>
    <row r="4341">
      <c r="A4341">
        <f>IF(screen_TA_reviewer_A!$A4341="","",screen_TA_reviewer_A!$A4341)</f>
        <v/>
      </c>
      <c r="B4341">
        <f>IF(OR($A4341="",screen_TA_reviewer_A!$C4341=""),"",screen_TA_reviewer_A!$C4341)</f>
        <v/>
      </c>
      <c r="C4341">
        <f>IF(OR($A4341="",screen_TA_reviewer_B!$C4341=""),"",screen_TA_reviewer_B!$C4341)</f>
        <v/>
      </c>
      <c r="D4341">
        <f>IF(OR($A4341="",screen_TA_reviewer_A!$D4341=""),"",screen_TA_reviewer_A!$D4341)</f>
        <v/>
      </c>
      <c r="E4341">
        <f>IF(OR($A4341="",screen_TA_reviewer_B!$D4341=""),"",screen_TA_reviewer_B!$D4341)</f>
        <v/>
      </c>
      <c r="F4341">
        <f>IF(AND(B4341&lt;&gt;"",C4341&lt;&gt;""),1,"")</f>
        <v/>
      </c>
      <c r="G4341">
        <f>IF(F4341=1,IF(B4341=C4341,1,0),"")</f>
        <v/>
      </c>
      <c r="H4341">
        <f>IF(B4341="","",IFERROR(VLOOKUP(B4341,lst_TA_binary_map_table,2,FALSE),"INVALID"))</f>
        <v/>
      </c>
      <c r="I4341">
        <f>IF(C4341="","",IFERROR(VLOOKUP(C4341,lst_TA_binary_map_table,2,FALSE),"INVALID"))</f>
        <v/>
      </c>
      <c r="J4341">
        <f>IF(F4341=1,IF(H4341=I4341,1,0),"")</f>
        <v/>
      </c>
      <c r="K4341">
        <f>IF(G4341=0,1,"")</f>
        <v/>
      </c>
      <c r="L4341">
        <f>IF(K4341=1,COUNTIF($K$2:K4341,1),"")</f>
        <v/>
      </c>
    </row>
    <row r="4342">
      <c r="A4342">
        <f>IF(screen_TA_reviewer_A!$A4342="","",screen_TA_reviewer_A!$A4342)</f>
        <v/>
      </c>
      <c r="B4342">
        <f>IF(OR($A4342="",screen_TA_reviewer_A!$C4342=""),"",screen_TA_reviewer_A!$C4342)</f>
        <v/>
      </c>
      <c r="C4342">
        <f>IF(OR($A4342="",screen_TA_reviewer_B!$C4342=""),"",screen_TA_reviewer_B!$C4342)</f>
        <v/>
      </c>
      <c r="D4342">
        <f>IF(OR($A4342="",screen_TA_reviewer_A!$D4342=""),"",screen_TA_reviewer_A!$D4342)</f>
        <v/>
      </c>
      <c r="E4342">
        <f>IF(OR($A4342="",screen_TA_reviewer_B!$D4342=""),"",screen_TA_reviewer_B!$D4342)</f>
        <v/>
      </c>
      <c r="F4342">
        <f>IF(AND(B4342&lt;&gt;"",C4342&lt;&gt;""),1,"")</f>
        <v/>
      </c>
      <c r="G4342">
        <f>IF(F4342=1,IF(B4342=C4342,1,0),"")</f>
        <v/>
      </c>
      <c r="H4342">
        <f>IF(B4342="","",IFERROR(VLOOKUP(B4342,lst_TA_binary_map_table,2,FALSE),"INVALID"))</f>
        <v/>
      </c>
      <c r="I4342">
        <f>IF(C4342="","",IFERROR(VLOOKUP(C4342,lst_TA_binary_map_table,2,FALSE),"INVALID"))</f>
        <v/>
      </c>
      <c r="J4342">
        <f>IF(F4342=1,IF(H4342=I4342,1,0),"")</f>
        <v/>
      </c>
      <c r="K4342">
        <f>IF(G4342=0,1,"")</f>
        <v/>
      </c>
      <c r="L4342">
        <f>IF(K4342=1,COUNTIF($K$2:K4342,1),"")</f>
        <v/>
      </c>
    </row>
    <row r="4343">
      <c r="A4343">
        <f>IF(screen_TA_reviewer_A!$A4343="","",screen_TA_reviewer_A!$A4343)</f>
        <v/>
      </c>
      <c r="B4343">
        <f>IF(OR($A4343="",screen_TA_reviewer_A!$C4343=""),"",screen_TA_reviewer_A!$C4343)</f>
        <v/>
      </c>
      <c r="C4343">
        <f>IF(OR($A4343="",screen_TA_reviewer_B!$C4343=""),"",screen_TA_reviewer_B!$C4343)</f>
        <v/>
      </c>
      <c r="D4343">
        <f>IF(OR($A4343="",screen_TA_reviewer_A!$D4343=""),"",screen_TA_reviewer_A!$D4343)</f>
        <v/>
      </c>
      <c r="E4343">
        <f>IF(OR($A4343="",screen_TA_reviewer_B!$D4343=""),"",screen_TA_reviewer_B!$D4343)</f>
        <v/>
      </c>
      <c r="F4343">
        <f>IF(AND(B4343&lt;&gt;"",C4343&lt;&gt;""),1,"")</f>
        <v/>
      </c>
      <c r="G4343">
        <f>IF(F4343=1,IF(B4343=C4343,1,0),"")</f>
        <v/>
      </c>
      <c r="H4343">
        <f>IF(B4343="","",IFERROR(VLOOKUP(B4343,lst_TA_binary_map_table,2,FALSE),"INVALID"))</f>
        <v/>
      </c>
      <c r="I4343">
        <f>IF(C4343="","",IFERROR(VLOOKUP(C4343,lst_TA_binary_map_table,2,FALSE),"INVALID"))</f>
        <v/>
      </c>
      <c r="J4343">
        <f>IF(F4343=1,IF(H4343=I4343,1,0),"")</f>
        <v/>
      </c>
      <c r="K4343">
        <f>IF(G4343=0,1,"")</f>
        <v/>
      </c>
      <c r="L4343">
        <f>IF(K4343=1,COUNTIF($K$2:K4343,1),"")</f>
        <v/>
      </c>
    </row>
    <row r="4344">
      <c r="A4344">
        <f>IF(screen_TA_reviewer_A!$A4344="","",screen_TA_reviewer_A!$A4344)</f>
        <v/>
      </c>
      <c r="B4344">
        <f>IF(OR($A4344="",screen_TA_reviewer_A!$C4344=""),"",screen_TA_reviewer_A!$C4344)</f>
        <v/>
      </c>
      <c r="C4344">
        <f>IF(OR($A4344="",screen_TA_reviewer_B!$C4344=""),"",screen_TA_reviewer_B!$C4344)</f>
        <v/>
      </c>
      <c r="D4344">
        <f>IF(OR($A4344="",screen_TA_reviewer_A!$D4344=""),"",screen_TA_reviewer_A!$D4344)</f>
        <v/>
      </c>
      <c r="E4344">
        <f>IF(OR($A4344="",screen_TA_reviewer_B!$D4344=""),"",screen_TA_reviewer_B!$D4344)</f>
        <v/>
      </c>
      <c r="F4344">
        <f>IF(AND(B4344&lt;&gt;"",C4344&lt;&gt;""),1,"")</f>
        <v/>
      </c>
      <c r="G4344">
        <f>IF(F4344=1,IF(B4344=C4344,1,0),"")</f>
        <v/>
      </c>
      <c r="H4344">
        <f>IF(B4344="","",IFERROR(VLOOKUP(B4344,lst_TA_binary_map_table,2,FALSE),"INVALID"))</f>
        <v/>
      </c>
      <c r="I4344">
        <f>IF(C4344="","",IFERROR(VLOOKUP(C4344,lst_TA_binary_map_table,2,FALSE),"INVALID"))</f>
        <v/>
      </c>
      <c r="J4344">
        <f>IF(F4344=1,IF(H4344=I4344,1,0),"")</f>
        <v/>
      </c>
      <c r="K4344">
        <f>IF(G4344=0,1,"")</f>
        <v/>
      </c>
      <c r="L4344">
        <f>IF(K4344=1,COUNTIF($K$2:K4344,1),"")</f>
        <v/>
      </c>
    </row>
    <row r="4345">
      <c r="A4345">
        <f>IF(screen_TA_reviewer_A!$A4345="","",screen_TA_reviewer_A!$A4345)</f>
        <v/>
      </c>
      <c r="B4345">
        <f>IF(OR($A4345="",screen_TA_reviewer_A!$C4345=""),"",screen_TA_reviewer_A!$C4345)</f>
        <v/>
      </c>
      <c r="C4345">
        <f>IF(OR($A4345="",screen_TA_reviewer_B!$C4345=""),"",screen_TA_reviewer_B!$C4345)</f>
        <v/>
      </c>
      <c r="D4345">
        <f>IF(OR($A4345="",screen_TA_reviewer_A!$D4345=""),"",screen_TA_reviewer_A!$D4345)</f>
        <v/>
      </c>
      <c r="E4345">
        <f>IF(OR($A4345="",screen_TA_reviewer_B!$D4345=""),"",screen_TA_reviewer_B!$D4345)</f>
        <v/>
      </c>
      <c r="F4345">
        <f>IF(AND(B4345&lt;&gt;"",C4345&lt;&gt;""),1,"")</f>
        <v/>
      </c>
      <c r="G4345">
        <f>IF(F4345=1,IF(B4345=C4345,1,0),"")</f>
        <v/>
      </c>
      <c r="H4345">
        <f>IF(B4345="","",IFERROR(VLOOKUP(B4345,lst_TA_binary_map_table,2,FALSE),"INVALID"))</f>
        <v/>
      </c>
      <c r="I4345">
        <f>IF(C4345="","",IFERROR(VLOOKUP(C4345,lst_TA_binary_map_table,2,FALSE),"INVALID"))</f>
        <v/>
      </c>
      <c r="J4345">
        <f>IF(F4345=1,IF(H4345=I4345,1,0),"")</f>
        <v/>
      </c>
      <c r="K4345">
        <f>IF(G4345=0,1,"")</f>
        <v/>
      </c>
      <c r="L4345">
        <f>IF(K4345=1,COUNTIF($K$2:K4345,1),"")</f>
        <v/>
      </c>
    </row>
    <row r="4346">
      <c r="A4346">
        <f>IF(screen_TA_reviewer_A!$A4346="","",screen_TA_reviewer_A!$A4346)</f>
        <v/>
      </c>
      <c r="B4346">
        <f>IF(OR($A4346="",screen_TA_reviewer_A!$C4346=""),"",screen_TA_reviewer_A!$C4346)</f>
        <v/>
      </c>
      <c r="C4346">
        <f>IF(OR($A4346="",screen_TA_reviewer_B!$C4346=""),"",screen_TA_reviewer_B!$C4346)</f>
        <v/>
      </c>
      <c r="D4346">
        <f>IF(OR($A4346="",screen_TA_reviewer_A!$D4346=""),"",screen_TA_reviewer_A!$D4346)</f>
        <v/>
      </c>
      <c r="E4346">
        <f>IF(OR($A4346="",screen_TA_reviewer_B!$D4346=""),"",screen_TA_reviewer_B!$D4346)</f>
        <v/>
      </c>
      <c r="F4346">
        <f>IF(AND(B4346&lt;&gt;"",C4346&lt;&gt;""),1,"")</f>
        <v/>
      </c>
      <c r="G4346">
        <f>IF(F4346=1,IF(B4346=C4346,1,0),"")</f>
        <v/>
      </c>
      <c r="H4346">
        <f>IF(B4346="","",IFERROR(VLOOKUP(B4346,lst_TA_binary_map_table,2,FALSE),"INVALID"))</f>
        <v/>
      </c>
      <c r="I4346">
        <f>IF(C4346="","",IFERROR(VLOOKUP(C4346,lst_TA_binary_map_table,2,FALSE),"INVALID"))</f>
        <v/>
      </c>
      <c r="J4346">
        <f>IF(F4346=1,IF(H4346=I4346,1,0),"")</f>
        <v/>
      </c>
      <c r="K4346">
        <f>IF(G4346=0,1,"")</f>
        <v/>
      </c>
      <c r="L4346">
        <f>IF(K4346=1,COUNTIF($K$2:K4346,1),"")</f>
        <v/>
      </c>
    </row>
    <row r="4347">
      <c r="A4347">
        <f>IF(screen_TA_reviewer_A!$A4347="","",screen_TA_reviewer_A!$A4347)</f>
        <v/>
      </c>
      <c r="B4347">
        <f>IF(OR($A4347="",screen_TA_reviewer_A!$C4347=""),"",screen_TA_reviewer_A!$C4347)</f>
        <v/>
      </c>
      <c r="C4347">
        <f>IF(OR($A4347="",screen_TA_reviewer_B!$C4347=""),"",screen_TA_reviewer_B!$C4347)</f>
        <v/>
      </c>
      <c r="D4347">
        <f>IF(OR($A4347="",screen_TA_reviewer_A!$D4347=""),"",screen_TA_reviewer_A!$D4347)</f>
        <v/>
      </c>
      <c r="E4347">
        <f>IF(OR($A4347="",screen_TA_reviewer_B!$D4347=""),"",screen_TA_reviewer_B!$D4347)</f>
        <v/>
      </c>
      <c r="F4347">
        <f>IF(AND(B4347&lt;&gt;"",C4347&lt;&gt;""),1,"")</f>
        <v/>
      </c>
      <c r="G4347">
        <f>IF(F4347=1,IF(B4347=C4347,1,0),"")</f>
        <v/>
      </c>
      <c r="H4347">
        <f>IF(B4347="","",IFERROR(VLOOKUP(B4347,lst_TA_binary_map_table,2,FALSE),"INVALID"))</f>
        <v/>
      </c>
      <c r="I4347">
        <f>IF(C4347="","",IFERROR(VLOOKUP(C4347,lst_TA_binary_map_table,2,FALSE),"INVALID"))</f>
        <v/>
      </c>
      <c r="J4347">
        <f>IF(F4347=1,IF(H4347=I4347,1,0),"")</f>
        <v/>
      </c>
      <c r="K4347">
        <f>IF(G4347=0,1,"")</f>
        <v/>
      </c>
      <c r="L4347">
        <f>IF(K4347=1,COUNTIF($K$2:K4347,1),"")</f>
        <v/>
      </c>
    </row>
    <row r="4348">
      <c r="A4348">
        <f>IF(screen_TA_reviewer_A!$A4348="","",screen_TA_reviewer_A!$A4348)</f>
        <v/>
      </c>
      <c r="B4348">
        <f>IF(OR($A4348="",screen_TA_reviewer_A!$C4348=""),"",screen_TA_reviewer_A!$C4348)</f>
        <v/>
      </c>
      <c r="C4348">
        <f>IF(OR($A4348="",screen_TA_reviewer_B!$C4348=""),"",screen_TA_reviewer_B!$C4348)</f>
        <v/>
      </c>
      <c r="D4348">
        <f>IF(OR($A4348="",screen_TA_reviewer_A!$D4348=""),"",screen_TA_reviewer_A!$D4348)</f>
        <v/>
      </c>
      <c r="E4348">
        <f>IF(OR($A4348="",screen_TA_reviewer_B!$D4348=""),"",screen_TA_reviewer_B!$D4348)</f>
        <v/>
      </c>
      <c r="F4348">
        <f>IF(AND(B4348&lt;&gt;"",C4348&lt;&gt;""),1,"")</f>
        <v/>
      </c>
      <c r="G4348">
        <f>IF(F4348=1,IF(B4348=C4348,1,0),"")</f>
        <v/>
      </c>
      <c r="H4348">
        <f>IF(B4348="","",IFERROR(VLOOKUP(B4348,lst_TA_binary_map_table,2,FALSE),"INVALID"))</f>
        <v/>
      </c>
      <c r="I4348">
        <f>IF(C4348="","",IFERROR(VLOOKUP(C4348,lst_TA_binary_map_table,2,FALSE),"INVALID"))</f>
        <v/>
      </c>
      <c r="J4348">
        <f>IF(F4348=1,IF(H4348=I4348,1,0),"")</f>
        <v/>
      </c>
      <c r="K4348">
        <f>IF(G4348=0,1,"")</f>
        <v/>
      </c>
      <c r="L4348">
        <f>IF(K4348=1,COUNTIF($K$2:K4348,1),"")</f>
        <v/>
      </c>
    </row>
    <row r="4349">
      <c r="A4349">
        <f>IF(screen_TA_reviewer_A!$A4349="","",screen_TA_reviewer_A!$A4349)</f>
        <v/>
      </c>
      <c r="B4349">
        <f>IF(OR($A4349="",screen_TA_reviewer_A!$C4349=""),"",screen_TA_reviewer_A!$C4349)</f>
        <v/>
      </c>
      <c r="C4349">
        <f>IF(OR($A4349="",screen_TA_reviewer_B!$C4349=""),"",screen_TA_reviewer_B!$C4349)</f>
        <v/>
      </c>
      <c r="D4349">
        <f>IF(OR($A4349="",screen_TA_reviewer_A!$D4349=""),"",screen_TA_reviewer_A!$D4349)</f>
        <v/>
      </c>
      <c r="E4349">
        <f>IF(OR($A4349="",screen_TA_reviewer_B!$D4349=""),"",screen_TA_reviewer_B!$D4349)</f>
        <v/>
      </c>
      <c r="F4349">
        <f>IF(AND(B4349&lt;&gt;"",C4349&lt;&gt;""),1,"")</f>
        <v/>
      </c>
      <c r="G4349">
        <f>IF(F4349=1,IF(B4349=C4349,1,0),"")</f>
        <v/>
      </c>
      <c r="H4349">
        <f>IF(B4349="","",IFERROR(VLOOKUP(B4349,lst_TA_binary_map_table,2,FALSE),"INVALID"))</f>
        <v/>
      </c>
      <c r="I4349">
        <f>IF(C4349="","",IFERROR(VLOOKUP(C4349,lst_TA_binary_map_table,2,FALSE),"INVALID"))</f>
        <v/>
      </c>
      <c r="J4349">
        <f>IF(F4349=1,IF(H4349=I4349,1,0),"")</f>
        <v/>
      </c>
      <c r="K4349">
        <f>IF(G4349=0,1,"")</f>
        <v/>
      </c>
      <c r="L4349">
        <f>IF(K4349=1,COUNTIF($K$2:K4349,1),"")</f>
        <v/>
      </c>
    </row>
    <row r="4350">
      <c r="A4350">
        <f>IF(screen_TA_reviewer_A!$A4350="","",screen_TA_reviewer_A!$A4350)</f>
        <v/>
      </c>
      <c r="B4350">
        <f>IF(OR($A4350="",screen_TA_reviewer_A!$C4350=""),"",screen_TA_reviewer_A!$C4350)</f>
        <v/>
      </c>
      <c r="C4350">
        <f>IF(OR($A4350="",screen_TA_reviewer_B!$C4350=""),"",screen_TA_reviewer_B!$C4350)</f>
        <v/>
      </c>
      <c r="D4350">
        <f>IF(OR($A4350="",screen_TA_reviewer_A!$D4350=""),"",screen_TA_reviewer_A!$D4350)</f>
        <v/>
      </c>
      <c r="E4350">
        <f>IF(OR($A4350="",screen_TA_reviewer_B!$D4350=""),"",screen_TA_reviewer_B!$D4350)</f>
        <v/>
      </c>
      <c r="F4350">
        <f>IF(AND(B4350&lt;&gt;"",C4350&lt;&gt;""),1,"")</f>
        <v/>
      </c>
      <c r="G4350">
        <f>IF(F4350=1,IF(B4350=C4350,1,0),"")</f>
        <v/>
      </c>
      <c r="H4350">
        <f>IF(B4350="","",IFERROR(VLOOKUP(B4350,lst_TA_binary_map_table,2,FALSE),"INVALID"))</f>
        <v/>
      </c>
      <c r="I4350">
        <f>IF(C4350="","",IFERROR(VLOOKUP(C4350,lst_TA_binary_map_table,2,FALSE),"INVALID"))</f>
        <v/>
      </c>
      <c r="J4350">
        <f>IF(F4350=1,IF(H4350=I4350,1,0),"")</f>
        <v/>
      </c>
      <c r="K4350">
        <f>IF(G4350=0,1,"")</f>
        <v/>
      </c>
      <c r="L4350">
        <f>IF(K4350=1,COUNTIF($K$2:K4350,1),"")</f>
        <v/>
      </c>
    </row>
    <row r="4351">
      <c r="A4351">
        <f>IF(screen_TA_reviewer_A!$A4351="","",screen_TA_reviewer_A!$A4351)</f>
        <v/>
      </c>
      <c r="B4351">
        <f>IF(OR($A4351="",screen_TA_reviewer_A!$C4351=""),"",screen_TA_reviewer_A!$C4351)</f>
        <v/>
      </c>
      <c r="C4351">
        <f>IF(OR($A4351="",screen_TA_reviewer_B!$C4351=""),"",screen_TA_reviewer_B!$C4351)</f>
        <v/>
      </c>
      <c r="D4351">
        <f>IF(OR($A4351="",screen_TA_reviewer_A!$D4351=""),"",screen_TA_reviewer_A!$D4351)</f>
        <v/>
      </c>
      <c r="E4351">
        <f>IF(OR($A4351="",screen_TA_reviewer_B!$D4351=""),"",screen_TA_reviewer_B!$D4351)</f>
        <v/>
      </c>
      <c r="F4351">
        <f>IF(AND(B4351&lt;&gt;"",C4351&lt;&gt;""),1,"")</f>
        <v/>
      </c>
      <c r="G4351">
        <f>IF(F4351=1,IF(B4351=C4351,1,0),"")</f>
        <v/>
      </c>
      <c r="H4351">
        <f>IF(B4351="","",IFERROR(VLOOKUP(B4351,lst_TA_binary_map_table,2,FALSE),"INVALID"))</f>
        <v/>
      </c>
      <c r="I4351">
        <f>IF(C4351="","",IFERROR(VLOOKUP(C4351,lst_TA_binary_map_table,2,FALSE),"INVALID"))</f>
        <v/>
      </c>
      <c r="J4351">
        <f>IF(F4351=1,IF(H4351=I4351,1,0),"")</f>
        <v/>
      </c>
      <c r="K4351">
        <f>IF(G4351=0,1,"")</f>
        <v/>
      </c>
      <c r="L4351">
        <f>IF(K4351=1,COUNTIF($K$2:K4351,1),"")</f>
        <v/>
      </c>
    </row>
    <row r="4352">
      <c r="A4352">
        <f>IF(screen_TA_reviewer_A!$A4352="","",screen_TA_reviewer_A!$A4352)</f>
        <v/>
      </c>
      <c r="B4352">
        <f>IF(OR($A4352="",screen_TA_reviewer_A!$C4352=""),"",screen_TA_reviewer_A!$C4352)</f>
        <v/>
      </c>
      <c r="C4352">
        <f>IF(OR($A4352="",screen_TA_reviewer_B!$C4352=""),"",screen_TA_reviewer_B!$C4352)</f>
        <v/>
      </c>
      <c r="D4352">
        <f>IF(OR($A4352="",screen_TA_reviewer_A!$D4352=""),"",screen_TA_reviewer_A!$D4352)</f>
        <v/>
      </c>
      <c r="E4352">
        <f>IF(OR($A4352="",screen_TA_reviewer_B!$D4352=""),"",screen_TA_reviewer_B!$D4352)</f>
        <v/>
      </c>
      <c r="F4352">
        <f>IF(AND(B4352&lt;&gt;"",C4352&lt;&gt;""),1,"")</f>
        <v/>
      </c>
      <c r="G4352">
        <f>IF(F4352=1,IF(B4352=C4352,1,0),"")</f>
        <v/>
      </c>
      <c r="H4352">
        <f>IF(B4352="","",IFERROR(VLOOKUP(B4352,lst_TA_binary_map_table,2,FALSE),"INVALID"))</f>
        <v/>
      </c>
      <c r="I4352">
        <f>IF(C4352="","",IFERROR(VLOOKUP(C4352,lst_TA_binary_map_table,2,FALSE),"INVALID"))</f>
        <v/>
      </c>
      <c r="J4352">
        <f>IF(F4352=1,IF(H4352=I4352,1,0),"")</f>
        <v/>
      </c>
      <c r="K4352">
        <f>IF(G4352=0,1,"")</f>
        <v/>
      </c>
      <c r="L4352">
        <f>IF(K4352=1,COUNTIF($K$2:K4352,1),"")</f>
        <v/>
      </c>
    </row>
    <row r="4353">
      <c r="A4353">
        <f>IF(screen_TA_reviewer_A!$A4353="","",screen_TA_reviewer_A!$A4353)</f>
        <v/>
      </c>
      <c r="B4353">
        <f>IF(OR($A4353="",screen_TA_reviewer_A!$C4353=""),"",screen_TA_reviewer_A!$C4353)</f>
        <v/>
      </c>
      <c r="C4353">
        <f>IF(OR($A4353="",screen_TA_reviewer_B!$C4353=""),"",screen_TA_reviewer_B!$C4353)</f>
        <v/>
      </c>
      <c r="D4353">
        <f>IF(OR($A4353="",screen_TA_reviewer_A!$D4353=""),"",screen_TA_reviewer_A!$D4353)</f>
        <v/>
      </c>
      <c r="E4353">
        <f>IF(OR($A4353="",screen_TA_reviewer_B!$D4353=""),"",screen_TA_reviewer_B!$D4353)</f>
        <v/>
      </c>
      <c r="F4353">
        <f>IF(AND(B4353&lt;&gt;"",C4353&lt;&gt;""),1,"")</f>
        <v/>
      </c>
      <c r="G4353">
        <f>IF(F4353=1,IF(B4353=C4353,1,0),"")</f>
        <v/>
      </c>
      <c r="H4353">
        <f>IF(B4353="","",IFERROR(VLOOKUP(B4353,lst_TA_binary_map_table,2,FALSE),"INVALID"))</f>
        <v/>
      </c>
      <c r="I4353">
        <f>IF(C4353="","",IFERROR(VLOOKUP(C4353,lst_TA_binary_map_table,2,FALSE),"INVALID"))</f>
        <v/>
      </c>
      <c r="J4353">
        <f>IF(F4353=1,IF(H4353=I4353,1,0),"")</f>
        <v/>
      </c>
      <c r="K4353">
        <f>IF(G4353=0,1,"")</f>
        <v/>
      </c>
      <c r="L4353">
        <f>IF(K4353=1,COUNTIF($K$2:K4353,1),"")</f>
        <v/>
      </c>
    </row>
    <row r="4354">
      <c r="A4354">
        <f>IF(screen_TA_reviewer_A!$A4354="","",screen_TA_reviewer_A!$A4354)</f>
        <v/>
      </c>
      <c r="B4354">
        <f>IF(OR($A4354="",screen_TA_reviewer_A!$C4354=""),"",screen_TA_reviewer_A!$C4354)</f>
        <v/>
      </c>
      <c r="C4354">
        <f>IF(OR($A4354="",screen_TA_reviewer_B!$C4354=""),"",screen_TA_reviewer_B!$C4354)</f>
        <v/>
      </c>
      <c r="D4354">
        <f>IF(OR($A4354="",screen_TA_reviewer_A!$D4354=""),"",screen_TA_reviewer_A!$D4354)</f>
        <v/>
      </c>
      <c r="E4354">
        <f>IF(OR($A4354="",screen_TA_reviewer_B!$D4354=""),"",screen_TA_reviewer_B!$D4354)</f>
        <v/>
      </c>
      <c r="F4354">
        <f>IF(AND(B4354&lt;&gt;"",C4354&lt;&gt;""),1,"")</f>
        <v/>
      </c>
      <c r="G4354">
        <f>IF(F4354=1,IF(B4354=C4354,1,0),"")</f>
        <v/>
      </c>
      <c r="H4354">
        <f>IF(B4354="","",IFERROR(VLOOKUP(B4354,lst_TA_binary_map_table,2,FALSE),"INVALID"))</f>
        <v/>
      </c>
      <c r="I4354">
        <f>IF(C4354="","",IFERROR(VLOOKUP(C4354,lst_TA_binary_map_table,2,FALSE),"INVALID"))</f>
        <v/>
      </c>
      <c r="J4354">
        <f>IF(F4354=1,IF(H4354=I4354,1,0),"")</f>
        <v/>
      </c>
      <c r="K4354">
        <f>IF(G4354=0,1,"")</f>
        <v/>
      </c>
      <c r="L4354">
        <f>IF(K4354=1,COUNTIF($K$2:K4354,1),"")</f>
        <v/>
      </c>
    </row>
    <row r="4355">
      <c r="A4355">
        <f>IF(screen_TA_reviewer_A!$A4355="","",screen_TA_reviewer_A!$A4355)</f>
        <v/>
      </c>
      <c r="B4355">
        <f>IF(OR($A4355="",screen_TA_reviewer_A!$C4355=""),"",screen_TA_reviewer_A!$C4355)</f>
        <v/>
      </c>
      <c r="C4355">
        <f>IF(OR($A4355="",screen_TA_reviewer_B!$C4355=""),"",screen_TA_reviewer_B!$C4355)</f>
        <v/>
      </c>
      <c r="D4355">
        <f>IF(OR($A4355="",screen_TA_reviewer_A!$D4355=""),"",screen_TA_reviewer_A!$D4355)</f>
        <v/>
      </c>
      <c r="E4355">
        <f>IF(OR($A4355="",screen_TA_reviewer_B!$D4355=""),"",screen_TA_reviewer_B!$D4355)</f>
        <v/>
      </c>
      <c r="F4355">
        <f>IF(AND(B4355&lt;&gt;"",C4355&lt;&gt;""),1,"")</f>
        <v/>
      </c>
      <c r="G4355">
        <f>IF(F4355=1,IF(B4355=C4355,1,0),"")</f>
        <v/>
      </c>
      <c r="H4355">
        <f>IF(B4355="","",IFERROR(VLOOKUP(B4355,lst_TA_binary_map_table,2,FALSE),"INVALID"))</f>
        <v/>
      </c>
      <c r="I4355">
        <f>IF(C4355="","",IFERROR(VLOOKUP(C4355,lst_TA_binary_map_table,2,FALSE),"INVALID"))</f>
        <v/>
      </c>
      <c r="J4355">
        <f>IF(F4355=1,IF(H4355=I4355,1,0),"")</f>
        <v/>
      </c>
      <c r="K4355">
        <f>IF(G4355=0,1,"")</f>
        <v/>
      </c>
      <c r="L4355">
        <f>IF(K4355=1,COUNTIF($K$2:K4355,1),"")</f>
        <v/>
      </c>
    </row>
    <row r="4356">
      <c r="A4356">
        <f>IF(screen_TA_reviewer_A!$A4356="","",screen_TA_reviewer_A!$A4356)</f>
        <v/>
      </c>
      <c r="B4356">
        <f>IF(OR($A4356="",screen_TA_reviewer_A!$C4356=""),"",screen_TA_reviewer_A!$C4356)</f>
        <v/>
      </c>
      <c r="C4356">
        <f>IF(OR($A4356="",screen_TA_reviewer_B!$C4356=""),"",screen_TA_reviewer_B!$C4356)</f>
        <v/>
      </c>
      <c r="D4356">
        <f>IF(OR($A4356="",screen_TA_reviewer_A!$D4356=""),"",screen_TA_reviewer_A!$D4356)</f>
        <v/>
      </c>
      <c r="E4356">
        <f>IF(OR($A4356="",screen_TA_reviewer_B!$D4356=""),"",screen_TA_reviewer_B!$D4356)</f>
        <v/>
      </c>
      <c r="F4356">
        <f>IF(AND(B4356&lt;&gt;"",C4356&lt;&gt;""),1,"")</f>
        <v/>
      </c>
      <c r="G4356">
        <f>IF(F4356=1,IF(B4356=C4356,1,0),"")</f>
        <v/>
      </c>
      <c r="H4356">
        <f>IF(B4356="","",IFERROR(VLOOKUP(B4356,lst_TA_binary_map_table,2,FALSE),"INVALID"))</f>
        <v/>
      </c>
      <c r="I4356">
        <f>IF(C4356="","",IFERROR(VLOOKUP(C4356,lst_TA_binary_map_table,2,FALSE),"INVALID"))</f>
        <v/>
      </c>
      <c r="J4356">
        <f>IF(F4356=1,IF(H4356=I4356,1,0),"")</f>
        <v/>
      </c>
      <c r="K4356">
        <f>IF(G4356=0,1,"")</f>
        <v/>
      </c>
      <c r="L4356">
        <f>IF(K4356=1,COUNTIF($K$2:K4356,1),"")</f>
        <v/>
      </c>
    </row>
    <row r="4357">
      <c r="A4357">
        <f>IF(screen_TA_reviewer_A!$A4357="","",screen_TA_reviewer_A!$A4357)</f>
        <v/>
      </c>
      <c r="B4357">
        <f>IF(OR($A4357="",screen_TA_reviewer_A!$C4357=""),"",screen_TA_reviewer_A!$C4357)</f>
        <v/>
      </c>
      <c r="C4357">
        <f>IF(OR($A4357="",screen_TA_reviewer_B!$C4357=""),"",screen_TA_reviewer_B!$C4357)</f>
        <v/>
      </c>
      <c r="D4357">
        <f>IF(OR($A4357="",screen_TA_reviewer_A!$D4357=""),"",screen_TA_reviewer_A!$D4357)</f>
        <v/>
      </c>
      <c r="E4357">
        <f>IF(OR($A4357="",screen_TA_reviewer_B!$D4357=""),"",screen_TA_reviewer_B!$D4357)</f>
        <v/>
      </c>
      <c r="F4357">
        <f>IF(AND(B4357&lt;&gt;"",C4357&lt;&gt;""),1,"")</f>
        <v/>
      </c>
      <c r="G4357">
        <f>IF(F4357=1,IF(B4357=C4357,1,0),"")</f>
        <v/>
      </c>
      <c r="H4357">
        <f>IF(B4357="","",IFERROR(VLOOKUP(B4357,lst_TA_binary_map_table,2,FALSE),"INVALID"))</f>
        <v/>
      </c>
      <c r="I4357">
        <f>IF(C4357="","",IFERROR(VLOOKUP(C4357,lst_TA_binary_map_table,2,FALSE),"INVALID"))</f>
        <v/>
      </c>
      <c r="J4357">
        <f>IF(F4357=1,IF(H4357=I4357,1,0),"")</f>
        <v/>
      </c>
      <c r="K4357">
        <f>IF(G4357=0,1,"")</f>
        <v/>
      </c>
      <c r="L4357">
        <f>IF(K4357=1,COUNTIF($K$2:K4357,1),"")</f>
        <v/>
      </c>
    </row>
    <row r="4358">
      <c r="A4358">
        <f>IF(screen_TA_reviewer_A!$A4358="","",screen_TA_reviewer_A!$A4358)</f>
        <v/>
      </c>
      <c r="B4358">
        <f>IF(OR($A4358="",screen_TA_reviewer_A!$C4358=""),"",screen_TA_reviewer_A!$C4358)</f>
        <v/>
      </c>
      <c r="C4358">
        <f>IF(OR($A4358="",screen_TA_reviewer_B!$C4358=""),"",screen_TA_reviewer_B!$C4358)</f>
        <v/>
      </c>
      <c r="D4358">
        <f>IF(OR($A4358="",screen_TA_reviewer_A!$D4358=""),"",screen_TA_reviewer_A!$D4358)</f>
        <v/>
      </c>
      <c r="E4358">
        <f>IF(OR($A4358="",screen_TA_reviewer_B!$D4358=""),"",screen_TA_reviewer_B!$D4358)</f>
        <v/>
      </c>
      <c r="F4358">
        <f>IF(AND(B4358&lt;&gt;"",C4358&lt;&gt;""),1,"")</f>
        <v/>
      </c>
      <c r="G4358">
        <f>IF(F4358=1,IF(B4358=C4358,1,0),"")</f>
        <v/>
      </c>
      <c r="H4358">
        <f>IF(B4358="","",IFERROR(VLOOKUP(B4358,lst_TA_binary_map_table,2,FALSE),"INVALID"))</f>
        <v/>
      </c>
      <c r="I4358">
        <f>IF(C4358="","",IFERROR(VLOOKUP(C4358,lst_TA_binary_map_table,2,FALSE),"INVALID"))</f>
        <v/>
      </c>
      <c r="J4358">
        <f>IF(F4358=1,IF(H4358=I4358,1,0),"")</f>
        <v/>
      </c>
      <c r="K4358">
        <f>IF(G4358=0,1,"")</f>
        <v/>
      </c>
      <c r="L4358">
        <f>IF(K4358=1,COUNTIF($K$2:K4358,1),"")</f>
        <v/>
      </c>
    </row>
    <row r="4359">
      <c r="A4359">
        <f>IF(screen_TA_reviewer_A!$A4359="","",screen_TA_reviewer_A!$A4359)</f>
        <v/>
      </c>
      <c r="B4359">
        <f>IF(OR($A4359="",screen_TA_reviewer_A!$C4359=""),"",screen_TA_reviewer_A!$C4359)</f>
        <v/>
      </c>
      <c r="C4359">
        <f>IF(OR($A4359="",screen_TA_reviewer_B!$C4359=""),"",screen_TA_reviewer_B!$C4359)</f>
        <v/>
      </c>
      <c r="D4359">
        <f>IF(OR($A4359="",screen_TA_reviewer_A!$D4359=""),"",screen_TA_reviewer_A!$D4359)</f>
        <v/>
      </c>
      <c r="E4359">
        <f>IF(OR($A4359="",screen_TA_reviewer_B!$D4359=""),"",screen_TA_reviewer_B!$D4359)</f>
        <v/>
      </c>
      <c r="F4359">
        <f>IF(AND(B4359&lt;&gt;"",C4359&lt;&gt;""),1,"")</f>
        <v/>
      </c>
      <c r="G4359">
        <f>IF(F4359=1,IF(B4359=C4359,1,0),"")</f>
        <v/>
      </c>
      <c r="H4359">
        <f>IF(B4359="","",IFERROR(VLOOKUP(B4359,lst_TA_binary_map_table,2,FALSE),"INVALID"))</f>
        <v/>
      </c>
      <c r="I4359">
        <f>IF(C4359="","",IFERROR(VLOOKUP(C4359,lst_TA_binary_map_table,2,FALSE),"INVALID"))</f>
        <v/>
      </c>
      <c r="J4359">
        <f>IF(F4359=1,IF(H4359=I4359,1,0),"")</f>
        <v/>
      </c>
      <c r="K4359">
        <f>IF(G4359=0,1,"")</f>
        <v/>
      </c>
      <c r="L4359">
        <f>IF(K4359=1,COUNTIF($K$2:K4359,1),"")</f>
        <v/>
      </c>
    </row>
    <row r="4360">
      <c r="A4360">
        <f>IF(screen_TA_reviewer_A!$A4360="","",screen_TA_reviewer_A!$A4360)</f>
        <v/>
      </c>
      <c r="B4360">
        <f>IF(OR($A4360="",screen_TA_reviewer_A!$C4360=""),"",screen_TA_reviewer_A!$C4360)</f>
        <v/>
      </c>
      <c r="C4360">
        <f>IF(OR($A4360="",screen_TA_reviewer_B!$C4360=""),"",screen_TA_reviewer_B!$C4360)</f>
        <v/>
      </c>
      <c r="D4360">
        <f>IF(OR($A4360="",screen_TA_reviewer_A!$D4360=""),"",screen_TA_reviewer_A!$D4360)</f>
        <v/>
      </c>
      <c r="E4360">
        <f>IF(OR($A4360="",screen_TA_reviewer_B!$D4360=""),"",screen_TA_reviewer_B!$D4360)</f>
        <v/>
      </c>
      <c r="F4360">
        <f>IF(AND(B4360&lt;&gt;"",C4360&lt;&gt;""),1,"")</f>
        <v/>
      </c>
      <c r="G4360">
        <f>IF(F4360=1,IF(B4360=C4360,1,0),"")</f>
        <v/>
      </c>
      <c r="H4360">
        <f>IF(B4360="","",IFERROR(VLOOKUP(B4360,lst_TA_binary_map_table,2,FALSE),"INVALID"))</f>
        <v/>
      </c>
      <c r="I4360">
        <f>IF(C4360="","",IFERROR(VLOOKUP(C4360,lst_TA_binary_map_table,2,FALSE),"INVALID"))</f>
        <v/>
      </c>
      <c r="J4360">
        <f>IF(F4360=1,IF(H4360=I4360,1,0),"")</f>
        <v/>
      </c>
      <c r="K4360">
        <f>IF(G4360=0,1,"")</f>
        <v/>
      </c>
      <c r="L4360">
        <f>IF(K4360=1,COUNTIF($K$2:K4360,1),"")</f>
        <v/>
      </c>
    </row>
    <row r="4361">
      <c r="A4361">
        <f>IF(screen_TA_reviewer_A!$A4361="","",screen_TA_reviewer_A!$A4361)</f>
        <v/>
      </c>
      <c r="B4361">
        <f>IF(OR($A4361="",screen_TA_reviewer_A!$C4361=""),"",screen_TA_reviewer_A!$C4361)</f>
        <v/>
      </c>
      <c r="C4361">
        <f>IF(OR($A4361="",screen_TA_reviewer_B!$C4361=""),"",screen_TA_reviewer_B!$C4361)</f>
        <v/>
      </c>
      <c r="D4361">
        <f>IF(OR($A4361="",screen_TA_reviewer_A!$D4361=""),"",screen_TA_reviewer_A!$D4361)</f>
        <v/>
      </c>
      <c r="E4361">
        <f>IF(OR($A4361="",screen_TA_reviewer_B!$D4361=""),"",screen_TA_reviewer_B!$D4361)</f>
        <v/>
      </c>
      <c r="F4361">
        <f>IF(AND(B4361&lt;&gt;"",C4361&lt;&gt;""),1,"")</f>
        <v/>
      </c>
      <c r="G4361">
        <f>IF(F4361=1,IF(B4361=C4361,1,0),"")</f>
        <v/>
      </c>
      <c r="H4361">
        <f>IF(B4361="","",IFERROR(VLOOKUP(B4361,lst_TA_binary_map_table,2,FALSE),"INVALID"))</f>
        <v/>
      </c>
      <c r="I4361">
        <f>IF(C4361="","",IFERROR(VLOOKUP(C4361,lst_TA_binary_map_table,2,FALSE),"INVALID"))</f>
        <v/>
      </c>
      <c r="J4361">
        <f>IF(F4361=1,IF(H4361=I4361,1,0),"")</f>
        <v/>
      </c>
      <c r="K4361">
        <f>IF(G4361=0,1,"")</f>
        <v/>
      </c>
      <c r="L4361">
        <f>IF(K4361=1,COUNTIF($K$2:K4361,1),"")</f>
        <v/>
      </c>
    </row>
    <row r="4362">
      <c r="A4362">
        <f>IF(screen_TA_reviewer_A!$A4362="","",screen_TA_reviewer_A!$A4362)</f>
        <v/>
      </c>
      <c r="B4362">
        <f>IF(OR($A4362="",screen_TA_reviewer_A!$C4362=""),"",screen_TA_reviewer_A!$C4362)</f>
        <v/>
      </c>
      <c r="C4362">
        <f>IF(OR($A4362="",screen_TA_reviewer_B!$C4362=""),"",screen_TA_reviewer_B!$C4362)</f>
        <v/>
      </c>
      <c r="D4362">
        <f>IF(OR($A4362="",screen_TA_reviewer_A!$D4362=""),"",screen_TA_reviewer_A!$D4362)</f>
        <v/>
      </c>
      <c r="E4362">
        <f>IF(OR($A4362="",screen_TA_reviewer_B!$D4362=""),"",screen_TA_reviewer_B!$D4362)</f>
        <v/>
      </c>
      <c r="F4362">
        <f>IF(AND(B4362&lt;&gt;"",C4362&lt;&gt;""),1,"")</f>
        <v/>
      </c>
      <c r="G4362">
        <f>IF(F4362=1,IF(B4362=C4362,1,0),"")</f>
        <v/>
      </c>
      <c r="H4362">
        <f>IF(B4362="","",IFERROR(VLOOKUP(B4362,lst_TA_binary_map_table,2,FALSE),"INVALID"))</f>
        <v/>
      </c>
      <c r="I4362">
        <f>IF(C4362="","",IFERROR(VLOOKUP(C4362,lst_TA_binary_map_table,2,FALSE),"INVALID"))</f>
        <v/>
      </c>
      <c r="J4362">
        <f>IF(F4362=1,IF(H4362=I4362,1,0),"")</f>
        <v/>
      </c>
      <c r="K4362">
        <f>IF(G4362=0,1,"")</f>
        <v/>
      </c>
      <c r="L4362">
        <f>IF(K4362=1,COUNTIF($K$2:K4362,1),"")</f>
        <v/>
      </c>
    </row>
    <row r="4363">
      <c r="A4363">
        <f>IF(screen_TA_reviewer_A!$A4363="","",screen_TA_reviewer_A!$A4363)</f>
        <v/>
      </c>
      <c r="B4363">
        <f>IF(OR($A4363="",screen_TA_reviewer_A!$C4363=""),"",screen_TA_reviewer_A!$C4363)</f>
        <v/>
      </c>
      <c r="C4363">
        <f>IF(OR($A4363="",screen_TA_reviewer_B!$C4363=""),"",screen_TA_reviewer_B!$C4363)</f>
        <v/>
      </c>
      <c r="D4363">
        <f>IF(OR($A4363="",screen_TA_reviewer_A!$D4363=""),"",screen_TA_reviewer_A!$D4363)</f>
        <v/>
      </c>
      <c r="E4363">
        <f>IF(OR($A4363="",screen_TA_reviewer_B!$D4363=""),"",screen_TA_reviewer_B!$D4363)</f>
        <v/>
      </c>
      <c r="F4363">
        <f>IF(AND(B4363&lt;&gt;"",C4363&lt;&gt;""),1,"")</f>
        <v/>
      </c>
      <c r="G4363">
        <f>IF(F4363=1,IF(B4363=C4363,1,0),"")</f>
        <v/>
      </c>
      <c r="H4363">
        <f>IF(B4363="","",IFERROR(VLOOKUP(B4363,lst_TA_binary_map_table,2,FALSE),"INVALID"))</f>
        <v/>
      </c>
      <c r="I4363">
        <f>IF(C4363="","",IFERROR(VLOOKUP(C4363,lst_TA_binary_map_table,2,FALSE),"INVALID"))</f>
        <v/>
      </c>
      <c r="J4363">
        <f>IF(F4363=1,IF(H4363=I4363,1,0),"")</f>
        <v/>
      </c>
      <c r="K4363">
        <f>IF(G4363=0,1,"")</f>
        <v/>
      </c>
      <c r="L4363">
        <f>IF(K4363=1,COUNTIF($K$2:K4363,1),"")</f>
        <v/>
      </c>
    </row>
    <row r="4364">
      <c r="A4364">
        <f>IF(screen_TA_reviewer_A!$A4364="","",screen_TA_reviewer_A!$A4364)</f>
        <v/>
      </c>
      <c r="B4364">
        <f>IF(OR($A4364="",screen_TA_reviewer_A!$C4364=""),"",screen_TA_reviewer_A!$C4364)</f>
        <v/>
      </c>
      <c r="C4364">
        <f>IF(OR($A4364="",screen_TA_reviewer_B!$C4364=""),"",screen_TA_reviewer_B!$C4364)</f>
        <v/>
      </c>
      <c r="D4364">
        <f>IF(OR($A4364="",screen_TA_reviewer_A!$D4364=""),"",screen_TA_reviewer_A!$D4364)</f>
        <v/>
      </c>
      <c r="E4364">
        <f>IF(OR($A4364="",screen_TA_reviewer_B!$D4364=""),"",screen_TA_reviewer_B!$D4364)</f>
        <v/>
      </c>
      <c r="F4364">
        <f>IF(AND(B4364&lt;&gt;"",C4364&lt;&gt;""),1,"")</f>
        <v/>
      </c>
      <c r="G4364">
        <f>IF(F4364=1,IF(B4364=C4364,1,0),"")</f>
        <v/>
      </c>
      <c r="H4364">
        <f>IF(B4364="","",IFERROR(VLOOKUP(B4364,lst_TA_binary_map_table,2,FALSE),"INVALID"))</f>
        <v/>
      </c>
      <c r="I4364">
        <f>IF(C4364="","",IFERROR(VLOOKUP(C4364,lst_TA_binary_map_table,2,FALSE),"INVALID"))</f>
        <v/>
      </c>
      <c r="J4364">
        <f>IF(F4364=1,IF(H4364=I4364,1,0),"")</f>
        <v/>
      </c>
      <c r="K4364">
        <f>IF(G4364=0,1,"")</f>
        <v/>
      </c>
      <c r="L4364">
        <f>IF(K4364=1,COUNTIF($K$2:K4364,1),"")</f>
        <v/>
      </c>
    </row>
    <row r="4365">
      <c r="A4365">
        <f>IF(screen_TA_reviewer_A!$A4365="","",screen_TA_reviewer_A!$A4365)</f>
        <v/>
      </c>
      <c r="B4365">
        <f>IF(OR($A4365="",screen_TA_reviewer_A!$C4365=""),"",screen_TA_reviewer_A!$C4365)</f>
        <v/>
      </c>
      <c r="C4365">
        <f>IF(OR($A4365="",screen_TA_reviewer_B!$C4365=""),"",screen_TA_reviewer_B!$C4365)</f>
        <v/>
      </c>
      <c r="D4365">
        <f>IF(OR($A4365="",screen_TA_reviewer_A!$D4365=""),"",screen_TA_reviewer_A!$D4365)</f>
        <v/>
      </c>
      <c r="E4365">
        <f>IF(OR($A4365="",screen_TA_reviewer_B!$D4365=""),"",screen_TA_reviewer_B!$D4365)</f>
        <v/>
      </c>
      <c r="F4365">
        <f>IF(AND(B4365&lt;&gt;"",C4365&lt;&gt;""),1,"")</f>
        <v/>
      </c>
      <c r="G4365">
        <f>IF(F4365=1,IF(B4365=C4365,1,0),"")</f>
        <v/>
      </c>
      <c r="H4365">
        <f>IF(B4365="","",IFERROR(VLOOKUP(B4365,lst_TA_binary_map_table,2,FALSE),"INVALID"))</f>
        <v/>
      </c>
      <c r="I4365">
        <f>IF(C4365="","",IFERROR(VLOOKUP(C4365,lst_TA_binary_map_table,2,FALSE),"INVALID"))</f>
        <v/>
      </c>
      <c r="J4365">
        <f>IF(F4365=1,IF(H4365=I4365,1,0),"")</f>
        <v/>
      </c>
      <c r="K4365">
        <f>IF(G4365=0,1,"")</f>
        <v/>
      </c>
      <c r="L4365">
        <f>IF(K4365=1,COUNTIF($K$2:K4365,1),"")</f>
        <v/>
      </c>
    </row>
    <row r="4366">
      <c r="A4366">
        <f>IF(screen_TA_reviewer_A!$A4366="","",screen_TA_reviewer_A!$A4366)</f>
        <v/>
      </c>
      <c r="B4366">
        <f>IF(OR($A4366="",screen_TA_reviewer_A!$C4366=""),"",screen_TA_reviewer_A!$C4366)</f>
        <v/>
      </c>
      <c r="C4366">
        <f>IF(OR($A4366="",screen_TA_reviewer_B!$C4366=""),"",screen_TA_reviewer_B!$C4366)</f>
        <v/>
      </c>
      <c r="D4366">
        <f>IF(OR($A4366="",screen_TA_reviewer_A!$D4366=""),"",screen_TA_reviewer_A!$D4366)</f>
        <v/>
      </c>
      <c r="E4366">
        <f>IF(OR($A4366="",screen_TA_reviewer_B!$D4366=""),"",screen_TA_reviewer_B!$D4366)</f>
        <v/>
      </c>
      <c r="F4366">
        <f>IF(AND(B4366&lt;&gt;"",C4366&lt;&gt;""),1,"")</f>
        <v/>
      </c>
      <c r="G4366">
        <f>IF(F4366=1,IF(B4366=C4366,1,0),"")</f>
        <v/>
      </c>
      <c r="H4366">
        <f>IF(B4366="","",IFERROR(VLOOKUP(B4366,lst_TA_binary_map_table,2,FALSE),"INVALID"))</f>
        <v/>
      </c>
      <c r="I4366">
        <f>IF(C4366="","",IFERROR(VLOOKUP(C4366,lst_TA_binary_map_table,2,FALSE),"INVALID"))</f>
        <v/>
      </c>
      <c r="J4366">
        <f>IF(F4366=1,IF(H4366=I4366,1,0),"")</f>
        <v/>
      </c>
      <c r="K4366">
        <f>IF(G4366=0,1,"")</f>
        <v/>
      </c>
      <c r="L4366">
        <f>IF(K4366=1,COUNTIF($K$2:K4366,1),"")</f>
        <v/>
      </c>
    </row>
    <row r="4367">
      <c r="A4367">
        <f>IF(screen_TA_reviewer_A!$A4367="","",screen_TA_reviewer_A!$A4367)</f>
        <v/>
      </c>
      <c r="B4367">
        <f>IF(OR($A4367="",screen_TA_reviewer_A!$C4367=""),"",screen_TA_reviewer_A!$C4367)</f>
        <v/>
      </c>
      <c r="C4367">
        <f>IF(OR($A4367="",screen_TA_reviewer_B!$C4367=""),"",screen_TA_reviewer_B!$C4367)</f>
        <v/>
      </c>
      <c r="D4367">
        <f>IF(OR($A4367="",screen_TA_reviewer_A!$D4367=""),"",screen_TA_reviewer_A!$D4367)</f>
        <v/>
      </c>
      <c r="E4367">
        <f>IF(OR($A4367="",screen_TA_reviewer_B!$D4367=""),"",screen_TA_reviewer_B!$D4367)</f>
        <v/>
      </c>
      <c r="F4367">
        <f>IF(AND(B4367&lt;&gt;"",C4367&lt;&gt;""),1,"")</f>
        <v/>
      </c>
      <c r="G4367">
        <f>IF(F4367=1,IF(B4367=C4367,1,0),"")</f>
        <v/>
      </c>
      <c r="H4367">
        <f>IF(B4367="","",IFERROR(VLOOKUP(B4367,lst_TA_binary_map_table,2,FALSE),"INVALID"))</f>
        <v/>
      </c>
      <c r="I4367">
        <f>IF(C4367="","",IFERROR(VLOOKUP(C4367,lst_TA_binary_map_table,2,FALSE),"INVALID"))</f>
        <v/>
      </c>
      <c r="J4367">
        <f>IF(F4367=1,IF(H4367=I4367,1,0),"")</f>
        <v/>
      </c>
      <c r="K4367">
        <f>IF(G4367=0,1,"")</f>
        <v/>
      </c>
      <c r="L4367">
        <f>IF(K4367=1,COUNTIF($K$2:K4367,1),"")</f>
        <v/>
      </c>
    </row>
    <row r="4368">
      <c r="A4368">
        <f>IF(screen_TA_reviewer_A!$A4368="","",screen_TA_reviewer_A!$A4368)</f>
        <v/>
      </c>
      <c r="B4368">
        <f>IF(OR($A4368="",screen_TA_reviewer_A!$C4368=""),"",screen_TA_reviewer_A!$C4368)</f>
        <v/>
      </c>
      <c r="C4368">
        <f>IF(OR($A4368="",screen_TA_reviewer_B!$C4368=""),"",screen_TA_reviewer_B!$C4368)</f>
        <v/>
      </c>
      <c r="D4368">
        <f>IF(OR($A4368="",screen_TA_reviewer_A!$D4368=""),"",screen_TA_reviewer_A!$D4368)</f>
        <v/>
      </c>
      <c r="E4368">
        <f>IF(OR($A4368="",screen_TA_reviewer_B!$D4368=""),"",screen_TA_reviewer_B!$D4368)</f>
        <v/>
      </c>
      <c r="F4368">
        <f>IF(AND(B4368&lt;&gt;"",C4368&lt;&gt;""),1,"")</f>
        <v/>
      </c>
      <c r="G4368">
        <f>IF(F4368=1,IF(B4368=C4368,1,0),"")</f>
        <v/>
      </c>
      <c r="H4368">
        <f>IF(B4368="","",IFERROR(VLOOKUP(B4368,lst_TA_binary_map_table,2,FALSE),"INVALID"))</f>
        <v/>
      </c>
      <c r="I4368">
        <f>IF(C4368="","",IFERROR(VLOOKUP(C4368,lst_TA_binary_map_table,2,FALSE),"INVALID"))</f>
        <v/>
      </c>
      <c r="J4368">
        <f>IF(F4368=1,IF(H4368=I4368,1,0),"")</f>
        <v/>
      </c>
      <c r="K4368">
        <f>IF(G4368=0,1,"")</f>
        <v/>
      </c>
      <c r="L4368">
        <f>IF(K4368=1,COUNTIF($K$2:K4368,1),"")</f>
        <v/>
      </c>
    </row>
    <row r="4369">
      <c r="A4369">
        <f>IF(screen_TA_reviewer_A!$A4369="","",screen_TA_reviewer_A!$A4369)</f>
        <v/>
      </c>
      <c r="B4369">
        <f>IF(OR($A4369="",screen_TA_reviewer_A!$C4369=""),"",screen_TA_reviewer_A!$C4369)</f>
        <v/>
      </c>
      <c r="C4369">
        <f>IF(OR($A4369="",screen_TA_reviewer_B!$C4369=""),"",screen_TA_reviewer_B!$C4369)</f>
        <v/>
      </c>
      <c r="D4369">
        <f>IF(OR($A4369="",screen_TA_reviewer_A!$D4369=""),"",screen_TA_reviewer_A!$D4369)</f>
        <v/>
      </c>
      <c r="E4369">
        <f>IF(OR($A4369="",screen_TA_reviewer_B!$D4369=""),"",screen_TA_reviewer_B!$D4369)</f>
        <v/>
      </c>
      <c r="F4369">
        <f>IF(AND(B4369&lt;&gt;"",C4369&lt;&gt;""),1,"")</f>
        <v/>
      </c>
      <c r="G4369">
        <f>IF(F4369=1,IF(B4369=C4369,1,0),"")</f>
        <v/>
      </c>
      <c r="H4369">
        <f>IF(B4369="","",IFERROR(VLOOKUP(B4369,lst_TA_binary_map_table,2,FALSE),"INVALID"))</f>
        <v/>
      </c>
      <c r="I4369">
        <f>IF(C4369="","",IFERROR(VLOOKUP(C4369,lst_TA_binary_map_table,2,FALSE),"INVALID"))</f>
        <v/>
      </c>
      <c r="J4369">
        <f>IF(F4369=1,IF(H4369=I4369,1,0),"")</f>
        <v/>
      </c>
      <c r="K4369">
        <f>IF(G4369=0,1,"")</f>
        <v/>
      </c>
      <c r="L4369">
        <f>IF(K4369=1,COUNTIF($K$2:K4369,1),"")</f>
        <v/>
      </c>
    </row>
    <row r="4370">
      <c r="A4370">
        <f>IF(screen_TA_reviewer_A!$A4370="","",screen_TA_reviewer_A!$A4370)</f>
        <v/>
      </c>
      <c r="B4370">
        <f>IF(OR($A4370="",screen_TA_reviewer_A!$C4370=""),"",screen_TA_reviewer_A!$C4370)</f>
        <v/>
      </c>
      <c r="C4370">
        <f>IF(OR($A4370="",screen_TA_reviewer_B!$C4370=""),"",screen_TA_reviewer_B!$C4370)</f>
        <v/>
      </c>
      <c r="D4370">
        <f>IF(OR($A4370="",screen_TA_reviewer_A!$D4370=""),"",screen_TA_reviewer_A!$D4370)</f>
        <v/>
      </c>
      <c r="E4370">
        <f>IF(OR($A4370="",screen_TA_reviewer_B!$D4370=""),"",screen_TA_reviewer_B!$D4370)</f>
        <v/>
      </c>
      <c r="F4370">
        <f>IF(AND(B4370&lt;&gt;"",C4370&lt;&gt;""),1,"")</f>
        <v/>
      </c>
      <c r="G4370">
        <f>IF(F4370=1,IF(B4370=C4370,1,0),"")</f>
        <v/>
      </c>
      <c r="H4370">
        <f>IF(B4370="","",IFERROR(VLOOKUP(B4370,lst_TA_binary_map_table,2,FALSE),"INVALID"))</f>
        <v/>
      </c>
      <c r="I4370">
        <f>IF(C4370="","",IFERROR(VLOOKUP(C4370,lst_TA_binary_map_table,2,FALSE),"INVALID"))</f>
        <v/>
      </c>
      <c r="J4370">
        <f>IF(F4370=1,IF(H4370=I4370,1,0),"")</f>
        <v/>
      </c>
      <c r="K4370">
        <f>IF(G4370=0,1,"")</f>
        <v/>
      </c>
      <c r="L4370">
        <f>IF(K4370=1,COUNTIF($K$2:K4370,1),"")</f>
        <v/>
      </c>
    </row>
    <row r="4371">
      <c r="A4371">
        <f>IF(screen_TA_reviewer_A!$A4371="","",screen_TA_reviewer_A!$A4371)</f>
        <v/>
      </c>
      <c r="B4371">
        <f>IF(OR($A4371="",screen_TA_reviewer_A!$C4371=""),"",screen_TA_reviewer_A!$C4371)</f>
        <v/>
      </c>
      <c r="C4371">
        <f>IF(OR($A4371="",screen_TA_reviewer_B!$C4371=""),"",screen_TA_reviewer_B!$C4371)</f>
        <v/>
      </c>
      <c r="D4371">
        <f>IF(OR($A4371="",screen_TA_reviewer_A!$D4371=""),"",screen_TA_reviewer_A!$D4371)</f>
        <v/>
      </c>
      <c r="E4371">
        <f>IF(OR($A4371="",screen_TA_reviewer_B!$D4371=""),"",screen_TA_reviewer_B!$D4371)</f>
        <v/>
      </c>
      <c r="F4371">
        <f>IF(AND(B4371&lt;&gt;"",C4371&lt;&gt;""),1,"")</f>
        <v/>
      </c>
      <c r="G4371">
        <f>IF(F4371=1,IF(B4371=C4371,1,0),"")</f>
        <v/>
      </c>
      <c r="H4371">
        <f>IF(B4371="","",IFERROR(VLOOKUP(B4371,lst_TA_binary_map_table,2,FALSE),"INVALID"))</f>
        <v/>
      </c>
      <c r="I4371">
        <f>IF(C4371="","",IFERROR(VLOOKUP(C4371,lst_TA_binary_map_table,2,FALSE),"INVALID"))</f>
        <v/>
      </c>
      <c r="J4371">
        <f>IF(F4371=1,IF(H4371=I4371,1,0),"")</f>
        <v/>
      </c>
      <c r="K4371">
        <f>IF(G4371=0,1,"")</f>
        <v/>
      </c>
      <c r="L4371">
        <f>IF(K4371=1,COUNTIF($K$2:K4371,1),"")</f>
        <v/>
      </c>
    </row>
    <row r="4372">
      <c r="A4372">
        <f>IF(screen_TA_reviewer_A!$A4372="","",screen_TA_reviewer_A!$A4372)</f>
        <v/>
      </c>
      <c r="B4372">
        <f>IF(OR($A4372="",screen_TA_reviewer_A!$C4372=""),"",screen_TA_reviewer_A!$C4372)</f>
        <v/>
      </c>
      <c r="C4372">
        <f>IF(OR($A4372="",screen_TA_reviewer_B!$C4372=""),"",screen_TA_reviewer_B!$C4372)</f>
        <v/>
      </c>
      <c r="D4372">
        <f>IF(OR($A4372="",screen_TA_reviewer_A!$D4372=""),"",screen_TA_reviewer_A!$D4372)</f>
        <v/>
      </c>
      <c r="E4372">
        <f>IF(OR($A4372="",screen_TA_reviewer_B!$D4372=""),"",screen_TA_reviewer_B!$D4372)</f>
        <v/>
      </c>
      <c r="F4372">
        <f>IF(AND(B4372&lt;&gt;"",C4372&lt;&gt;""),1,"")</f>
        <v/>
      </c>
      <c r="G4372">
        <f>IF(F4372=1,IF(B4372=C4372,1,0),"")</f>
        <v/>
      </c>
      <c r="H4372">
        <f>IF(B4372="","",IFERROR(VLOOKUP(B4372,lst_TA_binary_map_table,2,FALSE),"INVALID"))</f>
        <v/>
      </c>
      <c r="I4372">
        <f>IF(C4372="","",IFERROR(VLOOKUP(C4372,lst_TA_binary_map_table,2,FALSE),"INVALID"))</f>
        <v/>
      </c>
      <c r="J4372">
        <f>IF(F4372=1,IF(H4372=I4372,1,0),"")</f>
        <v/>
      </c>
      <c r="K4372">
        <f>IF(G4372=0,1,"")</f>
        <v/>
      </c>
      <c r="L4372">
        <f>IF(K4372=1,COUNTIF($K$2:K4372,1),"")</f>
        <v/>
      </c>
    </row>
    <row r="4373">
      <c r="A4373">
        <f>IF(screen_TA_reviewer_A!$A4373="","",screen_TA_reviewer_A!$A4373)</f>
        <v/>
      </c>
      <c r="B4373">
        <f>IF(OR($A4373="",screen_TA_reviewer_A!$C4373=""),"",screen_TA_reviewer_A!$C4373)</f>
        <v/>
      </c>
      <c r="C4373">
        <f>IF(OR($A4373="",screen_TA_reviewer_B!$C4373=""),"",screen_TA_reviewer_B!$C4373)</f>
        <v/>
      </c>
      <c r="D4373">
        <f>IF(OR($A4373="",screen_TA_reviewer_A!$D4373=""),"",screen_TA_reviewer_A!$D4373)</f>
        <v/>
      </c>
      <c r="E4373">
        <f>IF(OR($A4373="",screen_TA_reviewer_B!$D4373=""),"",screen_TA_reviewer_B!$D4373)</f>
        <v/>
      </c>
      <c r="F4373">
        <f>IF(AND(B4373&lt;&gt;"",C4373&lt;&gt;""),1,"")</f>
        <v/>
      </c>
      <c r="G4373">
        <f>IF(F4373=1,IF(B4373=C4373,1,0),"")</f>
        <v/>
      </c>
      <c r="H4373">
        <f>IF(B4373="","",IFERROR(VLOOKUP(B4373,lst_TA_binary_map_table,2,FALSE),"INVALID"))</f>
        <v/>
      </c>
      <c r="I4373">
        <f>IF(C4373="","",IFERROR(VLOOKUP(C4373,lst_TA_binary_map_table,2,FALSE),"INVALID"))</f>
        <v/>
      </c>
      <c r="J4373">
        <f>IF(F4373=1,IF(H4373=I4373,1,0),"")</f>
        <v/>
      </c>
      <c r="K4373">
        <f>IF(G4373=0,1,"")</f>
        <v/>
      </c>
      <c r="L4373">
        <f>IF(K4373=1,COUNTIF($K$2:K4373,1),"")</f>
        <v/>
      </c>
    </row>
    <row r="4374">
      <c r="A4374">
        <f>IF(screen_TA_reviewer_A!$A4374="","",screen_TA_reviewer_A!$A4374)</f>
        <v/>
      </c>
      <c r="B4374">
        <f>IF(OR($A4374="",screen_TA_reviewer_A!$C4374=""),"",screen_TA_reviewer_A!$C4374)</f>
        <v/>
      </c>
      <c r="C4374">
        <f>IF(OR($A4374="",screen_TA_reviewer_B!$C4374=""),"",screen_TA_reviewer_B!$C4374)</f>
        <v/>
      </c>
      <c r="D4374">
        <f>IF(OR($A4374="",screen_TA_reviewer_A!$D4374=""),"",screen_TA_reviewer_A!$D4374)</f>
        <v/>
      </c>
      <c r="E4374">
        <f>IF(OR($A4374="",screen_TA_reviewer_B!$D4374=""),"",screen_TA_reviewer_B!$D4374)</f>
        <v/>
      </c>
      <c r="F4374">
        <f>IF(AND(B4374&lt;&gt;"",C4374&lt;&gt;""),1,"")</f>
        <v/>
      </c>
      <c r="G4374">
        <f>IF(F4374=1,IF(B4374=C4374,1,0),"")</f>
        <v/>
      </c>
      <c r="H4374">
        <f>IF(B4374="","",IFERROR(VLOOKUP(B4374,lst_TA_binary_map_table,2,FALSE),"INVALID"))</f>
        <v/>
      </c>
      <c r="I4374">
        <f>IF(C4374="","",IFERROR(VLOOKUP(C4374,lst_TA_binary_map_table,2,FALSE),"INVALID"))</f>
        <v/>
      </c>
      <c r="J4374">
        <f>IF(F4374=1,IF(H4374=I4374,1,0),"")</f>
        <v/>
      </c>
      <c r="K4374">
        <f>IF(G4374=0,1,"")</f>
        <v/>
      </c>
      <c r="L4374">
        <f>IF(K4374=1,COUNTIF($K$2:K4374,1),"")</f>
        <v/>
      </c>
    </row>
    <row r="4375">
      <c r="A4375">
        <f>IF(screen_TA_reviewer_A!$A4375="","",screen_TA_reviewer_A!$A4375)</f>
        <v/>
      </c>
      <c r="B4375">
        <f>IF(OR($A4375="",screen_TA_reviewer_A!$C4375=""),"",screen_TA_reviewer_A!$C4375)</f>
        <v/>
      </c>
      <c r="C4375">
        <f>IF(OR($A4375="",screen_TA_reviewer_B!$C4375=""),"",screen_TA_reviewer_B!$C4375)</f>
        <v/>
      </c>
      <c r="D4375">
        <f>IF(OR($A4375="",screen_TA_reviewer_A!$D4375=""),"",screen_TA_reviewer_A!$D4375)</f>
        <v/>
      </c>
      <c r="E4375">
        <f>IF(OR($A4375="",screen_TA_reviewer_B!$D4375=""),"",screen_TA_reviewer_B!$D4375)</f>
        <v/>
      </c>
      <c r="F4375">
        <f>IF(AND(B4375&lt;&gt;"",C4375&lt;&gt;""),1,"")</f>
        <v/>
      </c>
      <c r="G4375">
        <f>IF(F4375=1,IF(B4375=C4375,1,0),"")</f>
        <v/>
      </c>
      <c r="H4375">
        <f>IF(B4375="","",IFERROR(VLOOKUP(B4375,lst_TA_binary_map_table,2,FALSE),"INVALID"))</f>
        <v/>
      </c>
      <c r="I4375">
        <f>IF(C4375="","",IFERROR(VLOOKUP(C4375,lst_TA_binary_map_table,2,FALSE),"INVALID"))</f>
        <v/>
      </c>
      <c r="J4375">
        <f>IF(F4375=1,IF(H4375=I4375,1,0),"")</f>
        <v/>
      </c>
      <c r="K4375">
        <f>IF(G4375=0,1,"")</f>
        <v/>
      </c>
      <c r="L4375">
        <f>IF(K4375=1,COUNTIF($K$2:K4375,1),"")</f>
        <v/>
      </c>
    </row>
    <row r="4376">
      <c r="A4376">
        <f>IF(screen_TA_reviewer_A!$A4376="","",screen_TA_reviewer_A!$A4376)</f>
        <v/>
      </c>
      <c r="B4376">
        <f>IF(OR($A4376="",screen_TA_reviewer_A!$C4376=""),"",screen_TA_reviewer_A!$C4376)</f>
        <v/>
      </c>
      <c r="C4376">
        <f>IF(OR($A4376="",screen_TA_reviewer_B!$C4376=""),"",screen_TA_reviewer_B!$C4376)</f>
        <v/>
      </c>
      <c r="D4376">
        <f>IF(OR($A4376="",screen_TA_reviewer_A!$D4376=""),"",screen_TA_reviewer_A!$D4376)</f>
        <v/>
      </c>
      <c r="E4376">
        <f>IF(OR($A4376="",screen_TA_reviewer_B!$D4376=""),"",screen_TA_reviewer_B!$D4376)</f>
        <v/>
      </c>
      <c r="F4376">
        <f>IF(AND(B4376&lt;&gt;"",C4376&lt;&gt;""),1,"")</f>
        <v/>
      </c>
      <c r="G4376">
        <f>IF(F4376=1,IF(B4376=C4376,1,0),"")</f>
        <v/>
      </c>
      <c r="H4376">
        <f>IF(B4376="","",IFERROR(VLOOKUP(B4376,lst_TA_binary_map_table,2,FALSE),"INVALID"))</f>
        <v/>
      </c>
      <c r="I4376">
        <f>IF(C4376="","",IFERROR(VLOOKUP(C4376,lst_TA_binary_map_table,2,FALSE),"INVALID"))</f>
        <v/>
      </c>
      <c r="J4376">
        <f>IF(F4376=1,IF(H4376=I4376,1,0),"")</f>
        <v/>
      </c>
      <c r="K4376">
        <f>IF(G4376=0,1,"")</f>
        <v/>
      </c>
      <c r="L4376">
        <f>IF(K4376=1,COUNTIF($K$2:K4376,1),"")</f>
        <v/>
      </c>
    </row>
    <row r="4377">
      <c r="A4377">
        <f>IF(screen_TA_reviewer_A!$A4377="","",screen_TA_reviewer_A!$A4377)</f>
        <v/>
      </c>
      <c r="B4377">
        <f>IF(OR($A4377="",screen_TA_reviewer_A!$C4377=""),"",screen_TA_reviewer_A!$C4377)</f>
        <v/>
      </c>
      <c r="C4377">
        <f>IF(OR($A4377="",screen_TA_reviewer_B!$C4377=""),"",screen_TA_reviewer_B!$C4377)</f>
        <v/>
      </c>
      <c r="D4377">
        <f>IF(OR($A4377="",screen_TA_reviewer_A!$D4377=""),"",screen_TA_reviewer_A!$D4377)</f>
        <v/>
      </c>
      <c r="E4377">
        <f>IF(OR($A4377="",screen_TA_reviewer_B!$D4377=""),"",screen_TA_reviewer_B!$D4377)</f>
        <v/>
      </c>
      <c r="F4377">
        <f>IF(AND(B4377&lt;&gt;"",C4377&lt;&gt;""),1,"")</f>
        <v/>
      </c>
      <c r="G4377">
        <f>IF(F4377=1,IF(B4377=C4377,1,0),"")</f>
        <v/>
      </c>
      <c r="H4377">
        <f>IF(B4377="","",IFERROR(VLOOKUP(B4377,lst_TA_binary_map_table,2,FALSE),"INVALID"))</f>
        <v/>
      </c>
      <c r="I4377">
        <f>IF(C4377="","",IFERROR(VLOOKUP(C4377,lst_TA_binary_map_table,2,FALSE),"INVALID"))</f>
        <v/>
      </c>
      <c r="J4377">
        <f>IF(F4377=1,IF(H4377=I4377,1,0),"")</f>
        <v/>
      </c>
      <c r="K4377">
        <f>IF(G4377=0,1,"")</f>
        <v/>
      </c>
      <c r="L4377">
        <f>IF(K4377=1,COUNTIF($K$2:K4377,1),"")</f>
        <v/>
      </c>
    </row>
    <row r="4378">
      <c r="A4378">
        <f>IF(screen_TA_reviewer_A!$A4378="","",screen_TA_reviewer_A!$A4378)</f>
        <v/>
      </c>
      <c r="B4378">
        <f>IF(OR($A4378="",screen_TA_reviewer_A!$C4378=""),"",screen_TA_reviewer_A!$C4378)</f>
        <v/>
      </c>
      <c r="C4378">
        <f>IF(OR($A4378="",screen_TA_reviewer_B!$C4378=""),"",screen_TA_reviewer_B!$C4378)</f>
        <v/>
      </c>
      <c r="D4378">
        <f>IF(OR($A4378="",screen_TA_reviewer_A!$D4378=""),"",screen_TA_reviewer_A!$D4378)</f>
        <v/>
      </c>
      <c r="E4378">
        <f>IF(OR($A4378="",screen_TA_reviewer_B!$D4378=""),"",screen_TA_reviewer_B!$D4378)</f>
        <v/>
      </c>
      <c r="F4378">
        <f>IF(AND(B4378&lt;&gt;"",C4378&lt;&gt;""),1,"")</f>
        <v/>
      </c>
      <c r="G4378">
        <f>IF(F4378=1,IF(B4378=C4378,1,0),"")</f>
        <v/>
      </c>
      <c r="H4378">
        <f>IF(B4378="","",IFERROR(VLOOKUP(B4378,lst_TA_binary_map_table,2,FALSE),"INVALID"))</f>
        <v/>
      </c>
      <c r="I4378">
        <f>IF(C4378="","",IFERROR(VLOOKUP(C4378,lst_TA_binary_map_table,2,FALSE),"INVALID"))</f>
        <v/>
      </c>
      <c r="J4378">
        <f>IF(F4378=1,IF(H4378=I4378,1,0),"")</f>
        <v/>
      </c>
      <c r="K4378">
        <f>IF(G4378=0,1,"")</f>
        <v/>
      </c>
      <c r="L4378">
        <f>IF(K4378=1,COUNTIF($K$2:K4378,1),"")</f>
        <v/>
      </c>
    </row>
    <row r="4379">
      <c r="A4379">
        <f>IF(screen_TA_reviewer_A!$A4379="","",screen_TA_reviewer_A!$A4379)</f>
        <v/>
      </c>
      <c r="B4379">
        <f>IF(OR($A4379="",screen_TA_reviewer_A!$C4379=""),"",screen_TA_reviewer_A!$C4379)</f>
        <v/>
      </c>
      <c r="C4379">
        <f>IF(OR($A4379="",screen_TA_reviewer_B!$C4379=""),"",screen_TA_reviewer_B!$C4379)</f>
        <v/>
      </c>
      <c r="D4379">
        <f>IF(OR($A4379="",screen_TA_reviewer_A!$D4379=""),"",screen_TA_reviewer_A!$D4379)</f>
        <v/>
      </c>
      <c r="E4379">
        <f>IF(OR($A4379="",screen_TA_reviewer_B!$D4379=""),"",screen_TA_reviewer_B!$D4379)</f>
        <v/>
      </c>
      <c r="F4379">
        <f>IF(AND(B4379&lt;&gt;"",C4379&lt;&gt;""),1,"")</f>
        <v/>
      </c>
      <c r="G4379">
        <f>IF(F4379=1,IF(B4379=C4379,1,0),"")</f>
        <v/>
      </c>
      <c r="H4379">
        <f>IF(B4379="","",IFERROR(VLOOKUP(B4379,lst_TA_binary_map_table,2,FALSE),"INVALID"))</f>
        <v/>
      </c>
      <c r="I4379">
        <f>IF(C4379="","",IFERROR(VLOOKUP(C4379,lst_TA_binary_map_table,2,FALSE),"INVALID"))</f>
        <v/>
      </c>
      <c r="J4379">
        <f>IF(F4379=1,IF(H4379=I4379,1,0),"")</f>
        <v/>
      </c>
      <c r="K4379">
        <f>IF(G4379=0,1,"")</f>
        <v/>
      </c>
      <c r="L4379">
        <f>IF(K4379=1,COUNTIF($K$2:K4379,1),"")</f>
        <v/>
      </c>
    </row>
    <row r="4380">
      <c r="A4380">
        <f>IF(screen_TA_reviewer_A!$A4380="","",screen_TA_reviewer_A!$A4380)</f>
        <v/>
      </c>
      <c r="B4380">
        <f>IF(OR($A4380="",screen_TA_reviewer_A!$C4380=""),"",screen_TA_reviewer_A!$C4380)</f>
        <v/>
      </c>
      <c r="C4380">
        <f>IF(OR($A4380="",screen_TA_reviewer_B!$C4380=""),"",screen_TA_reviewer_B!$C4380)</f>
        <v/>
      </c>
      <c r="D4380">
        <f>IF(OR($A4380="",screen_TA_reviewer_A!$D4380=""),"",screen_TA_reviewer_A!$D4380)</f>
        <v/>
      </c>
      <c r="E4380">
        <f>IF(OR($A4380="",screen_TA_reviewer_B!$D4380=""),"",screen_TA_reviewer_B!$D4380)</f>
        <v/>
      </c>
      <c r="F4380">
        <f>IF(AND(B4380&lt;&gt;"",C4380&lt;&gt;""),1,"")</f>
        <v/>
      </c>
      <c r="G4380">
        <f>IF(F4380=1,IF(B4380=C4380,1,0),"")</f>
        <v/>
      </c>
      <c r="H4380">
        <f>IF(B4380="","",IFERROR(VLOOKUP(B4380,lst_TA_binary_map_table,2,FALSE),"INVALID"))</f>
        <v/>
      </c>
      <c r="I4380">
        <f>IF(C4380="","",IFERROR(VLOOKUP(C4380,lst_TA_binary_map_table,2,FALSE),"INVALID"))</f>
        <v/>
      </c>
      <c r="J4380">
        <f>IF(F4380=1,IF(H4380=I4380,1,0),"")</f>
        <v/>
      </c>
      <c r="K4380">
        <f>IF(G4380=0,1,"")</f>
        <v/>
      </c>
      <c r="L4380">
        <f>IF(K4380=1,COUNTIF($K$2:K4380,1),"")</f>
        <v/>
      </c>
    </row>
    <row r="4381">
      <c r="A4381">
        <f>IF(screen_TA_reviewer_A!$A4381="","",screen_TA_reviewer_A!$A4381)</f>
        <v/>
      </c>
      <c r="B4381">
        <f>IF(OR($A4381="",screen_TA_reviewer_A!$C4381=""),"",screen_TA_reviewer_A!$C4381)</f>
        <v/>
      </c>
      <c r="C4381">
        <f>IF(OR($A4381="",screen_TA_reviewer_B!$C4381=""),"",screen_TA_reviewer_B!$C4381)</f>
        <v/>
      </c>
      <c r="D4381">
        <f>IF(OR($A4381="",screen_TA_reviewer_A!$D4381=""),"",screen_TA_reviewer_A!$D4381)</f>
        <v/>
      </c>
      <c r="E4381">
        <f>IF(OR($A4381="",screen_TA_reviewer_B!$D4381=""),"",screen_TA_reviewer_B!$D4381)</f>
        <v/>
      </c>
      <c r="F4381">
        <f>IF(AND(B4381&lt;&gt;"",C4381&lt;&gt;""),1,"")</f>
        <v/>
      </c>
      <c r="G4381">
        <f>IF(F4381=1,IF(B4381=C4381,1,0),"")</f>
        <v/>
      </c>
      <c r="H4381">
        <f>IF(B4381="","",IFERROR(VLOOKUP(B4381,lst_TA_binary_map_table,2,FALSE),"INVALID"))</f>
        <v/>
      </c>
      <c r="I4381">
        <f>IF(C4381="","",IFERROR(VLOOKUP(C4381,lst_TA_binary_map_table,2,FALSE),"INVALID"))</f>
        <v/>
      </c>
      <c r="J4381">
        <f>IF(F4381=1,IF(H4381=I4381,1,0),"")</f>
        <v/>
      </c>
      <c r="K4381">
        <f>IF(G4381=0,1,"")</f>
        <v/>
      </c>
      <c r="L4381">
        <f>IF(K4381=1,COUNTIF($K$2:K4381,1),"")</f>
        <v/>
      </c>
    </row>
    <row r="4382">
      <c r="A4382">
        <f>IF(screen_TA_reviewer_A!$A4382="","",screen_TA_reviewer_A!$A4382)</f>
        <v/>
      </c>
      <c r="B4382">
        <f>IF(OR($A4382="",screen_TA_reviewer_A!$C4382=""),"",screen_TA_reviewer_A!$C4382)</f>
        <v/>
      </c>
      <c r="C4382">
        <f>IF(OR($A4382="",screen_TA_reviewer_B!$C4382=""),"",screen_TA_reviewer_B!$C4382)</f>
        <v/>
      </c>
      <c r="D4382">
        <f>IF(OR($A4382="",screen_TA_reviewer_A!$D4382=""),"",screen_TA_reviewer_A!$D4382)</f>
        <v/>
      </c>
      <c r="E4382">
        <f>IF(OR($A4382="",screen_TA_reviewer_B!$D4382=""),"",screen_TA_reviewer_B!$D4382)</f>
        <v/>
      </c>
      <c r="F4382">
        <f>IF(AND(B4382&lt;&gt;"",C4382&lt;&gt;""),1,"")</f>
        <v/>
      </c>
      <c r="G4382">
        <f>IF(F4382=1,IF(B4382=C4382,1,0),"")</f>
        <v/>
      </c>
      <c r="H4382">
        <f>IF(B4382="","",IFERROR(VLOOKUP(B4382,lst_TA_binary_map_table,2,FALSE),"INVALID"))</f>
        <v/>
      </c>
      <c r="I4382">
        <f>IF(C4382="","",IFERROR(VLOOKUP(C4382,lst_TA_binary_map_table,2,FALSE),"INVALID"))</f>
        <v/>
      </c>
      <c r="J4382">
        <f>IF(F4382=1,IF(H4382=I4382,1,0),"")</f>
        <v/>
      </c>
      <c r="K4382">
        <f>IF(G4382=0,1,"")</f>
        <v/>
      </c>
      <c r="L4382">
        <f>IF(K4382=1,COUNTIF($K$2:K4382,1),"")</f>
        <v/>
      </c>
    </row>
    <row r="4383">
      <c r="A4383">
        <f>IF(screen_TA_reviewer_A!$A4383="","",screen_TA_reviewer_A!$A4383)</f>
        <v/>
      </c>
      <c r="B4383">
        <f>IF(OR($A4383="",screen_TA_reviewer_A!$C4383=""),"",screen_TA_reviewer_A!$C4383)</f>
        <v/>
      </c>
      <c r="C4383">
        <f>IF(OR($A4383="",screen_TA_reviewer_B!$C4383=""),"",screen_TA_reviewer_B!$C4383)</f>
        <v/>
      </c>
      <c r="D4383">
        <f>IF(OR($A4383="",screen_TA_reviewer_A!$D4383=""),"",screen_TA_reviewer_A!$D4383)</f>
        <v/>
      </c>
      <c r="E4383">
        <f>IF(OR($A4383="",screen_TA_reviewer_B!$D4383=""),"",screen_TA_reviewer_B!$D4383)</f>
        <v/>
      </c>
      <c r="F4383">
        <f>IF(AND(B4383&lt;&gt;"",C4383&lt;&gt;""),1,"")</f>
        <v/>
      </c>
      <c r="G4383">
        <f>IF(F4383=1,IF(B4383=C4383,1,0),"")</f>
        <v/>
      </c>
      <c r="H4383">
        <f>IF(B4383="","",IFERROR(VLOOKUP(B4383,lst_TA_binary_map_table,2,FALSE),"INVALID"))</f>
        <v/>
      </c>
      <c r="I4383">
        <f>IF(C4383="","",IFERROR(VLOOKUP(C4383,lst_TA_binary_map_table,2,FALSE),"INVALID"))</f>
        <v/>
      </c>
      <c r="J4383">
        <f>IF(F4383=1,IF(H4383=I4383,1,0),"")</f>
        <v/>
      </c>
      <c r="K4383">
        <f>IF(G4383=0,1,"")</f>
        <v/>
      </c>
      <c r="L4383">
        <f>IF(K4383=1,COUNTIF($K$2:K4383,1),"")</f>
        <v/>
      </c>
    </row>
    <row r="4384">
      <c r="A4384">
        <f>IF(screen_TA_reviewer_A!$A4384="","",screen_TA_reviewer_A!$A4384)</f>
        <v/>
      </c>
      <c r="B4384">
        <f>IF(OR($A4384="",screen_TA_reviewer_A!$C4384=""),"",screen_TA_reviewer_A!$C4384)</f>
        <v/>
      </c>
      <c r="C4384">
        <f>IF(OR($A4384="",screen_TA_reviewer_B!$C4384=""),"",screen_TA_reviewer_B!$C4384)</f>
        <v/>
      </c>
      <c r="D4384">
        <f>IF(OR($A4384="",screen_TA_reviewer_A!$D4384=""),"",screen_TA_reviewer_A!$D4384)</f>
        <v/>
      </c>
      <c r="E4384">
        <f>IF(OR($A4384="",screen_TA_reviewer_B!$D4384=""),"",screen_TA_reviewer_B!$D4384)</f>
        <v/>
      </c>
      <c r="F4384">
        <f>IF(AND(B4384&lt;&gt;"",C4384&lt;&gt;""),1,"")</f>
        <v/>
      </c>
      <c r="G4384">
        <f>IF(F4384=1,IF(B4384=C4384,1,0),"")</f>
        <v/>
      </c>
      <c r="H4384">
        <f>IF(B4384="","",IFERROR(VLOOKUP(B4384,lst_TA_binary_map_table,2,FALSE),"INVALID"))</f>
        <v/>
      </c>
      <c r="I4384">
        <f>IF(C4384="","",IFERROR(VLOOKUP(C4384,lst_TA_binary_map_table,2,FALSE),"INVALID"))</f>
        <v/>
      </c>
      <c r="J4384">
        <f>IF(F4384=1,IF(H4384=I4384,1,0),"")</f>
        <v/>
      </c>
      <c r="K4384">
        <f>IF(G4384=0,1,"")</f>
        <v/>
      </c>
      <c r="L4384">
        <f>IF(K4384=1,COUNTIF($K$2:K4384,1),"")</f>
        <v/>
      </c>
    </row>
    <row r="4385">
      <c r="A4385">
        <f>IF(screen_TA_reviewer_A!$A4385="","",screen_TA_reviewer_A!$A4385)</f>
        <v/>
      </c>
      <c r="B4385">
        <f>IF(OR($A4385="",screen_TA_reviewer_A!$C4385=""),"",screen_TA_reviewer_A!$C4385)</f>
        <v/>
      </c>
      <c r="C4385">
        <f>IF(OR($A4385="",screen_TA_reviewer_B!$C4385=""),"",screen_TA_reviewer_B!$C4385)</f>
        <v/>
      </c>
      <c r="D4385">
        <f>IF(OR($A4385="",screen_TA_reviewer_A!$D4385=""),"",screen_TA_reviewer_A!$D4385)</f>
        <v/>
      </c>
      <c r="E4385">
        <f>IF(OR($A4385="",screen_TA_reviewer_B!$D4385=""),"",screen_TA_reviewer_B!$D4385)</f>
        <v/>
      </c>
      <c r="F4385">
        <f>IF(AND(B4385&lt;&gt;"",C4385&lt;&gt;""),1,"")</f>
        <v/>
      </c>
      <c r="G4385">
        <f>IF(F4385=1,IF(B4385=C4385,1,0),"")</f>
        <v/>
      </c>
      <c r="H4385">
        <f>IF(B4385="","",IFERROR(VLOOKUP(B4385,lst_TA_binary_map_table,2,FALSE),"INVALID"))</f>
        <v/>
      </c>
      <c r="I4385">
        <f>IF(C4385="","",IFERROR(VLOOKUP(C4385,lst_TA_binary_map_table,2,FALSE),"INVALID"))</f>
        <v/>
      </c>
      <c r="J4385">
        <f>IF(F4385=1,IF(H4385=I4385,1,0),"")</f>
        <v/>
      </c>
      <c r="K4385">
        <f>IF(G4385=0,1,"")</f>
        <v/>
      </c>
      <c r="L4385">
        <f>IF(K4385=1,COUNTIF($K$2:K4385,1),"")</f>
        <v/>
      </c>
    </row>
    <row r="4386">
      <c r="A4386">
        <f>IF(screen_TA_reviewer_A!$A4386="","",screen_TA_reviewer_A!$A4386)</f>
        <v/>
      </c>
      <c r="B4386">
        <f>IF(OR($A4386="",screen_TA_reviewer_A!$C4386=""),"",screen_TA_reviewer_A!$C4386)</f>
        <v/>
      </c>
      <c r="C4386">
        <f>IF(OR($A4386="",screen_TA_reviewer_B!$C4386=""),"",screen_TA_reviewer_B!$C4386)</f>
        <v/>
      </c>
      <c r="D4386">
        <f>IF(OR($A4386="",screen_TA_reviewer_A!$D4386=""),"",screen_TA_reviewer_A!$D4386)</f>
        <v/>
      </c>
      <c r="E4386">
        <f>IF(OR($A4386="",screen_TA_reviewer_B!$D4386=""),"",screen_TA_reviewer_B!$D4386)</f>
        <v/>
      </c>
      <c r="F4386">
        <f>IF(AND(B4386&lt;&gt;"",C4386&lt;&gt;""),1,"")</f>
        <v/>
      </c>
      <c r="G4386">
        <f>IF(F4386=1,IF(B4386=C4386,1,0),"")</f>
        <v/>
      </c>
      <c r="H4386">
        <f>IF(B4386="","",IFERROR(VLOOKUP(B4386,lst_TA_binary_map_table,2,FALSE),"INVALID"))</f>
        <v/>
      </c>
      <c r="I4386">
        <f>IF(C4386="","",IFERROR(VLOOKUP(C4386,lst_TA_binary_map_table,2,FALSE),"INVALID"))</f>
        <v/>
      </c>
      <c r="J4386">
        <f>IF(F4386=1,IF(H4386=I4386,1,0),"")</f>
        <v/>
      </c>
      <c r="K4386">
        <f>IF(G4386=0,1,"")</f>
        <v/>
      </c>
      <c r="L4386">
        <f>IF(K4386=1,COUNTIF($K$2:K4386,1),"")</f>
        <v/>
      </c>
    </row>
    <row r="4387">
      <c r="A4387">
        <f>IF(screen_TA_reviewer_A!$A4387="","",screen_TA_reviewer_A!$A4387)</f>
        <v/>
      </c>
      <c r="B4387">
        <f>IF(OR($A4387="",screen_TA_reviewer_A!$C4387=""),"",screen_TA_reviewer_A!$C4387)</f>
        <v/>
      </c>
      <c r="C4387">
        <f>IF(OR($A4387="",screen_TA_reviewer_B!$C4387=""),"",screen_TA_reviewer_B!$C4387)</f>
        <v/>
      </c>
      <c r="D4387">
        <f>IF(OR($A4387="",screen_TA_reviewer_A!$D4387=""),"",screen_TA_reviewer_A!$D4387)</f>
        <v/>
      </c>
      <c r="E4387">
        <f>IF(OR($A4387="",screen_TA_reviewer_B!$D4387=""),"",screen_TA_reviewer_B!$D4387)</f>
        <v/>
      </c>
      <c r="F4387">
        <f>IF(AND(B4387&lt;&gt;"",C4387&lt;&gt;""),1,"")</f>
        <v/>
      </c>
      <c r="G4387">
        <f>IF(F4387=1,IF(B4387=C4387,1,0),"")</f>
        <v/>
      </c>
      <c r="H4387">
        <f>IF(B4387="","",IFERROR(VLOOKUP(B4387,lst_TA_binary_map_table,2,FALSE),"INVALID"))</f>
        <v/>
      </c>
      <c r="I4387">
        <f>IF(C4387="","",IFERROR(VLOOKUP(C4387,lst_TA_binary_map_table,2,FALSE),"INVALID"))</f>
        <v/>
      </c>
      <c r="J4387">
        <f>IF(F4387=1,IF(H4387=I4387,1,0),"")</f>
        <v/>
      </c>
      <c r="K4387">
        <f>IF(G4387=0,1,"")</f>
        <v/>
      </c>
      <c r="L4387">
        <f>IF(K4387=1,COUNTIF($K$2:K4387,1),"")</f>
        <v/>
      </c>
    </row>
    <row r="4388">
      <c r="A4388">
        <f>IF(screen_TA_reviewer_A!$A4388="","",screen_TA_reviewer_A!$A4388)</f>
        <v/>
      </c>
      <c r="B4388">
        <f>IF(OR($A4388="",screen_TA_reviewer_A!$C4388=""),"",screen_TA_reviewer_A!$C4388)</f>
        <v/>
      </c>
      <c r="C4388">
        <f>IF(OR($A4388="",screen_TA_reviewer_B!$C4388=""),"",screen_TA_reviewer_B!$C4388)</f>
        <v/>
      </c>
      <c r="D4388">
        <f>IF(OR($A4388="",screen_TA_reviewer_A!$D4388=""),"",screen_TA_reviewer_A!$D4388)</f>
        <v/>
      </c>
      <c r="E4388">
        <f>IF(OR($A4388="",screen_TA_reviewer_B!$D4388=""),"",screen_TA_reviewer_B!$D4388)</f>
        <v/>
      </c>
      <c r="F4388">
        <f>IF(AND(B4388&lt;&gt;"",C4388&lt;&gt;""),1,"")</f>
        <v/>
      </c>
      <c r="G4388">
        <f>IF(F4388=1,IF(B4388=C4388,1,0),"")</f>
        <v/>
      </c>
      <c r="H4388">
        <f>IF(B4388="","",IFERROR(VLOOKUP(B4388,lst_TA_binary_map_table,2,FALSE),"INVALID"))</f>
        <v/>
      </c>
      <c r="I4388">
        <f>IF(C4388="","",IFERROR(VLOOKUP(C4388,lst_TA_binary_map_table,2,FALSE),"INVALID"))</f>
        <v/>
      </c>
      <c r="J4388">
        <f>IF(F4388=1,IF(H4388=I4388,1,0),"")</f>
        <v/>
      </c>
      <c r="K4388">
        <f>IF(G4388=0,1,"")</f>
        <v/>
      </c>
      <c r="L4388">
        <f>IF(K4388=1,COUNTIF($K$2:K4388,1),"")</f>
        <v/>
      </c>
    </row>
    <row r="4389">
      <c r="A4389">
        <f>IF(screen_TA_reviewer_A!$A4389="","",screen_TA_reviewer_A!$A4389)</f>
        <v/>
      </c>
      <c r="B4389">
        <f>IF(OR($A4389="",screen_TA_reviewer_A!$C4389=""),"",screen_TA_reviewer_A!$C4389)</f>
        <v/>
      </c>
      <c r="C4389">
        <f>IF(OR($A4389="",screen_TA_reviewer_B!$C4389=""),"",screen_TA_reviewer_B!$C4389)</f>
        <v/>
      </c>
      <c r="D4389">
        <f>IF(OR($A4389="",screen_TA_reviewer_A!$D4389=""),"",screen_TA_reviewer_A!$D4389)</f>
        <v/>
      </c>
      <c r="E4389">
        <f>IF(OR($A4389="",screen_TA_reviewer_B!$D4389=""),"",screen_TA_reviewer_B!$D4389)</f>
        <v/>
      </c>
      <c r="F4389">
        <f>IF(AND(B4389&lt;&gt;"",C4389&lt;&gt;""),1,"")</f>
        <v/>
      </c>
      <c r="G4389">
        <f>IF(F4389=1,IF(B4389=C4389,1,0),"")</f>
        <v/>
      </c>
      <c r="H4389">
        <f>IF(B4389="","",IFERROR(VLOOKUP(B4389,lst_TA_binary_map_table,2,FALSE),"INVALID"))</f>
        <v/>
      </c>
      <c r="I4389">
        <f>IF(C4389="","",IFERROR(VLOOKUP(C4389,lst_TA_binary_map_table,2,FALSE),"INVALID"))</f>
        <v/>
      </c>
      <c r="J4389">
        <f>IF(F4389=1,IF(H4389=I4389,1,0),"")</f>
        <v/>
      </c>
      <c r="K4389">
        <f>IF(G4389=0,1,"")</f>
        <v/>
      </c>
      <c r="L4389">
        <f>IF(K4389=1,COUNTIF($K$2:K4389,1),"")</f>
        <v/>
      </c>
    </row>
    <row r="4390">
      <c r="A4390">
        <f>IF(screen_TA_reviewer_A!$A4390="","",screen_TA_reviewer_A!$A4390)</f>
        <v/>
      </c>
      <c r="B4390">
        <f>IF(OR($A4390="",screen_TA_reviewer_A!$C4390=""),"",screen_TA_reviewer_A!$C4390)</f>
        <v/>
      </c>
      <c r="C4390">
        <f>IF(OR($A4390="",screen_TA_reviewer_B!$C4390=""),"",screen_TA_reviewer_B!$C4390)</f>
        <v/>
      </c>
      <c r="D4390">
        <f>IF(OR($A4390="",screen_TA_reviewer_A!$D4390=""),"",screen_TA_reviewer_A!$D4390)</f>
        <v/>
      </c>
      <c r="E4390">
        <f>IF(OR($A4390="",screen_TA_reviewer_B!$D4390=""),"",screen_TA_reviewer_B!$D4390)</f>
        <v/>
      </c>
      <c r="F4390">
        <f>IF(AND(B4390&lt;&gt;"",C4390&lt;&gt;""),1,"")</f>
        <v/>
      </c>
      <c r="G4390">
        <f>IF(F4390=1,IF(B4390=C4390,1,0),"")</f>
        <v/>
      </c>
      <c r="H4390">
        <f>IF(B4390="","",IFERROR(VLOOKUP(B4390,lst_TA_binary_map_table,2,FALSE),"INVALID"))</f>
        <v/>
      </c>
      <c r="I4390">
        <f>IF(C4390="","",IFERROR(VLOOKUP(C4390,lst_TA_binary_map_table,2,FALSE),"INVALID"))</f>
        <v/>
      </c>
      <c r="J4390">
        <f>IF(F4390=1,IF(H4390=I4390,1,0),"")</f>
        <v/>
      </c>
      <c r="K4390">
        <f>IF(G4390=0,1,"")</f>
        <v/>
      </c>
      <c r="L4390">
        <f>IF(K4390=1,COUNTIF($K$2:K4390,1),"")</f>
        <v/>
      </c>
    </row>
    <row r="4391">
      <c r="A4391">
        <f>IF(screen_TA_reviewer_A!$A4391="","",screen_TA_reviewer_A!$A4391)</f>
        <v/>
      </c>
      <c r="B4391">
        <f>IF(OR($A4391="",screen_TA_reviewer_A!$C4391=""),"",screen_TA_reviewer_A!$C4391)</f>
        <v/>
      </c>
      <c r="C4391">
        <f>IF(OR($A4391="",screen_TA_reviewer_B!$C4391=""),"",screen_TA_reviewer_B!$C4391)</f>
        <v/>
      </c>
      <c r="D4391">
        <f>IF(OR($A4391="",screen_TA_reviewer_A!$D4391=""),"",screen_TA_reviewer_A!$D4391)</f>
        <v/>
      </c>
      <c r="E4391">
        <f>IF(OR($A4391="",screen_TA_reviewer_B!$D4391=""),"",screen_TA_reviewer_B!$D4391)</f>
        <v/>
      </c>
      <c r="F4391">
        <f>IF(AND(B4391&lt;&gt;"",C4391&lt;&gt;""),1,"")</f>
        <v/>
      </c>
      <c r="G4391">
        <f>IF(F4391=1,IF(B4391=C4391,1,0),"")</f>
        <v/>
      </c>
      <c r="H4391">
        <f>IF(B4391="","",IFERROR(VLOOKUP(B4391,lst_TA_binary_map_table,2,FALSE),"INVALID"))</f>
        <v/>
      </c>
      <c r="I4391">
        <f>IF(C4391="","",IFERROR(VLOOKUP(C4391,lst_TA_binary_map_table,2,FALSE),"INVALID"))</f>
        <v/>
      </c>
      <c r="J4391">
        <f>IF(F4391=1,IF(H4391=I4391,1,0),"")</f>
        <v/>
      </c>
      <c r="K4391">
        <f>IF(G4391=0,1,"")</f>
        <v/>
      </c>
      <c r="L4391">
        <f>IF(K4391=1,COUNTIF($K$2:K4391,1),"")</f>
        <v/>
      </c>
    </row>
    <row r="4392">
      <c r="A4392">
        <f>IF(screen_TA_reviewer_A!$A4392="","",screen_TA_reviewer_A!$A4392)</f>
        <v/>
      </c>
      <c r="B4392">
        <f>IF(OR($A4392="",screen_TA_reviewer_A!$C4392=""),"",screen_TA_reviewer_A!$C4392)</f>
        <v/>
      </c>
      <c r="C4392">
        <f>IF(OR($A4392="",screen_TA_reviewer_B!$C4392=""),"",screen_TA_reviewer_B!$C4392)</f>
        <v/>
      </c>
      <c r="D4392">
        <f>IF(OR($A4392="",screen_TA_reviewer_A!$D4392=""),"",screen_TA_reviewer_A!$D4392)</f>
        <v/>
      </c>
      <c r="E4392">
        <f>IF(OR($A4392="",screen_TA_reviewer_B!$D4392=""),"",screen_TA_reviewer_B!$D4392)</f>
        <v/>
      </c>
      <c r="F4392">
        <f>IF(AND(B4392&lt;&gt;"",C4392&lt;&gt;""),1,"")</f>
        <v/>
      </c>
      <c r="G4392">
        <f>IF(F4392=1,IF(B4392=C4392,1,0),"")</f>
        <v/>
      </c>
      <c r="H4392">
        <f>IF(B4392="","",IFERROR(VLOOKUP(B4392,lst_TA_binary_map_table,2,FALSE),"INVALID"))</f>
        <v/>
      </c>
      <c r="I4392">
        <f>IF(C4392="","",IFERROR(VLOOKUP(C4392,lst_TA_binary_map_table,2,FALSE),"INVALID"))</f>
        <v/>
      </c>
      <c r="J4392">
        <f>IF(F4392=1,IF(H4392=I4392,1,0),"")</f>
        <v/>
      </c>
      <c r="K4392">
        <f>IF(G4392=0,1,"")</f>
        <v/>
      </c>
      <c r="L4392">
        <f>IF(K4392=1,COUNTIF($K$2:K4392,1),"")</f>
        <v/>
      </c>
    </row>
    <row r="4393">
      <c r="A4393">
        <f>IF(screen_TA_reviewer_A!$A4393="","",screen_TA_reviewer_A!$A4393)</f>
        <v/>
      </c>
      <c r="B4393">
        <f>IF(OR($A4393="",screen_TA_reviewer_A!$C4393=""),"",screen_TA_reviewer_A!$C4393)</f>
        <v/>
      </c>
      <c r="C4393">
        <f>IF(OR($A4393="",screen_TA_reviewer_B!$C4393=""),"",screen_TA_reviewer_B!$C4393)</f>
        <v/>
      </c>
      <c r="D4393">
        <f>IF(OR($A4393="",screen_TA_reviewer_A!$D4393=""),"",screen_TA_reviewer_A!$D4393)</f>
        <v/>
      </c>
      <c r="E4393">
        <f>IF(OR($A4393="",screen_TA_reviewer_B!$D4393=""),"",screen_TA_reviewer_B!$D4393)</f>
        <v/>
      </c>
      <c r="F4393">
        <f>IF(AND(B4393&lt;&gt;"",C4393&lt;&gt;""),1,"")</f>
        <v/>
      </c>
      <c r="G4393">
        <f>IF(F4393=1,IF(B4393=C4393,1,0),"")</f>
        <v/>
      </c>
      <c r="H4393">
        <f>IF(B4393="","",IFERROR(VLOOKUP(B4393,lst_TA_binary_map_table,2,FALSE),"INVALID"))</f>
        <v/>
      </c>
      <c r="I4393">
        <f>IF(C4393="","",IFERROR(VLOOKUP(C4393,lst_TA_binary_map_table,2,FALSE),"INVALID"))</f>
        <v/>
      </c>
      <c r="J4393">
        <f>IF(F4393=1,IF(H4393=I4393,1,0),"")</f>
        <v/>
      </c>
      <c r="K4393">
        <f>IF(G4393=0,1,"")</f>
        <v/>
      </c>
      <c r="L4393">
        <f>IF(K4393=1,COUNTIF($K$2:K4393,1),"")</f>
        <v/>
      </c>
    </row>
    <row r="4394">
      <c r="A4394">
        <f>IF(screen_TA_reviewer_A!$A4394="","",screen_TA_reviewer_A!$A4394)</f>
        <v/>
      </c>
      <c r="B4394">
        <f>IF(OR($A4394="",screen_TA_reviewer_A!$C4394=""),"",screen_TA_reviewer_A!$C4394)</f>
        <v/>
      </c>
      <c r="C4394">
        <f>IF(OR($A4394="",screen_TA_reviewer_B!$C4394=""),"",screen_TA_reviewer_B!$C4394)</f>
        <v/>
      </c>
      <c r="D4394">
        <f>IF(OR($A4394="",screen_TA_reviewer_A!$D4394=""),"",screen_TA_reviewer_A!$D4394)</f>
        <v/>
      </c>
      <c r="E4394">
        <f>IF(OR($A4394="",screen_TA_reviewer_B!$D4394=""),"",screen_TA_reviewer_B!$D4394)</f>
        <v/>
      </c>
      <c r="F4394">
        <f>IF(AND(B4394&lt;&gt;"",C4394&lt;&gt;""),1,"")</f>
        <v/>
      </c>
      <c r="G4394">
        <f>IF(F4394=1,IF(B4394=C4394,1,0),"")</f>
        <v/>
      </c>
      <c r="H4394">
        <f>IF(B4394="","",IFERROR(VLOOKUP(B4394,lst_TA_binary_map_table,2,FALSE),"INVALID"))</f>
        <v/>
      </c>
      <c r="I4394">
        <f>IF(C4394="","",IFERROR(VLOOKUP(C4394,lst_TA_binary_map_table,2,FALSE),"INVALID"))</f>
        <v/>
      </c>
      <c r="J4394">
        <f>IF(F4394=1,IF(H4394=I4394,1,0),"")</f>
        <v/>
      </c>
      <c r="K4394">
        <f>IF(G4394=0,1,"")</f>
        <v/>
      </c>
      <c r="L4394">
        <f>IF(K4394=1,COUNTIF($K$2:K4394,1),"")</f>
        <v/>
      </c>
    </row>
    <row r="4395">
      <c r="A4395">
        <f>IF(screen_TA_reviewer_A!$A4395="","",screen_TA_reviewer_A!$A4395)</f>
        <v/>
      </c>
      <c r="B4395">
        <f>IF(OR($A4395="",screen_TA_reviewer_A!$C4395=""),"",screen_TA_reviewer_A!$C4395)</f>
        <v/>
      </c>
      <c r="C4395">
        <f>IF(OR($A4395="",screen_TA_reviewer_B!$C4395=""),"",screen_TA_reviewer_B!$C4395)</f>
        <v/>
      </c>
      <c r="D4395">
        <f>IF(OR($A4395="",screen_TA_reviewer_A!$D4395=""),"",screen_TA_reviewer_A!$D4395)</f>
        <v/>
      </c>
      <c r="E4395">
        <f>IF(OR($A4395="",screen_TA_reviewer_B!$D4395=""),"",screen_TA_reviewer_B!$D4395)</f>
        <v/>
      </c>
      <c r="F4395">
        <f>IF(AND(B4395&lt;&gt;"",C4395&lt;&gt;""),1,"")</f>
        <v/>
      </c>
      <c r="G4395">
        <f>IF(F4395=1,IF(B4395=C4395,1,0),"")</f>
        <v/>
      </c>
      <c r="H4395">
        <f>IF(B4395="","",IFERROR(VLOOKUP(B4395,lst_TA_binary_map_table,2,FALSE),"INVALID"))</f>
        <v/>
      </c>
      <c r="I4395">
        <f>IF(C4395="","",IFERROR(VLOOKUP(C4395,lst_TA_binary_map_table,2,FALSE),"INVALID"))</f>
        <v/>
      </c>
      <c r="J4395">
        <f>IF(F4395=1,IF(H4395=I4395,1,0),"")</f>
        <v/>
      </c>
      <c r="K4395">
        <f>IF(G4395=0,1,"")</f>
        <v/>
      </c>
      <c r="L4395">
        <f>IF(K4395=1,COUNTIF($K$2:K4395,1),"")</f>
        <v/>
      </c>
    </row>
    <row r="4396">
      <c r="A4396">
        <f>IF(screen_TA_reviewer_A!$A4396="","",screen_TA_reviewer_A!$A4396)</f>
        <v/>
      </c>
      <c r="B4396">
        <f>IF(OR($A4396="",screen_TA_reviewer_A!$C4396=""),"",screen_TA_reviewer_A!$C4396)</f>
        <v/>
      </c>
      <c r="C4396">
        <f>IF(OR($A4396="",screen_TA_reviewer_B!$C4396=""),"",screen_TA_reviewer_B!$C4396)</f>
        <v/>
      </c>
      <c r="D4396">
        <f>IF(OR($A4396="",screen_TA_reviewer_A!$D4396=""),"",screen_TA_reviewer_A!$D4396)</f>
        <v/>
      </c>
      <c r="E4396">
        <f>IF(OR($A4396="",screen_TA_reviewer_B!$D4396=""),"",screen_TA_reviewer_B!$D4396)</f>
        <v/>
      </c>
      <c r="F4396">
        <f>IF(AND(B4396&lt;&gt;"",C4396&lt;&gt;""),1,"")</f>
        <v/>
      </c>
      <c r="G4396">
        <f>IF(F4396=1,IF(B4396=C4396,1,0),"")</f>
        <v/>
      </c>
      <c r="H4396">
        <f>IF(B4396="","",IFERROR(VLOOKUP(B4396,lst_TA_binary_map_table,2,FALSE),"INVALID"))</f>
        <v/>
      </c>
      <c r="I4396">
        <f>IF(C4396="","",IFERROR(VLOOKUP(C4396,lst_TA_binary_map_table,2,FALSE),"INVALID"))</f>
        <v/>
      </c>
      <c r="J4396">
        <f>IF(F4396=1,IF(H4396=I4396,1,0),"")</f>
        <v/>
      </c>
      <c r="K4396">
        <f>IF(G4396=0,1,"")</f>
        <v/>
      </c>
      <c r="L4396">
        <f>IF(K4396=1,COUNTIF($K$2:K4396,1),"")</f>
        <v/>
      </c>
    </row>
    <row r="4397">
      <c r="A4397">
        <f>IF(screen_TA_reviewer_A!$A4397="","",screen_TA_reviewer_A!$A4397)</f>
        <v/>
      </c>
      <c r="B4397">
        <f>IF(OR($A4397="",screen_TA_reviewer_A!$C4397=""),"",screen_TA_reviewer_A!$C4397)</f>
        <v/>
      </c>
      <c r="C4397">
        <f>IF(OR($A4397="",screen_TA_reviewer_B!$C4397=""),"",screen_TA_reviewer_B!$C4397)</f>
        <v/>
      </c>
      <c r="D4397">
        <f>IF(OR($A4397="",screen_TA_reviewer_A!$D4397=""),"",screen_TA_reviewer_A!$D4397)</f>
        <v/>
      </c>
      <c r="E4397">
        <f>IF(OR($A4397="",screen_TA_reviewer_B!$D4397=""),"",screen_TA_reviewer_B!$D4397)</f>
        <v/>
      </c>
      <c r="F4397">
        <f>IF(AND(B4397&lt;&gt;"",C4397&lt;&gt;""),1,"")</f>
        <v/>
      </c>
      <c r="G4397">
        <f>IF(F4397=1,IF(B4397=C4397,1,0),"")</f>
        <v/>
      </c>
      <c r="H4397">
        <f>IF(B4397="","",IFERROR(VLOOKUP(B4397,lst_TA_binary_map_table,2,FALSE),"INVALID"))</f>
        <v/>
      </c>
      <c r="I4397">
        <f>IF(C4397="","",IFERROR(VLOOKUP(C4397,lst_TA_binary_map_table,2,FALSE),"INVALID"))</f>
        <v/>
      </c>
      <c r="J4397">
        <f>IF(F4397=1,IF(H4397=I4397,1,0),"")</f>
        <v/>
      </c>
      <c r="K4397">
        <f>IF(G4397=0,1,"")</f>
        <v/>
      </c>
      <c r="L4397">
        <f>IF(K4397=1,COUNTIF($K$2:K4397,1),"")</f>
        <v/>
      </c>
    </row>
    <row r="4398">
      <c r="A4398">
        <f>IF(screen_TA_reviewer_A!$A4398="","",screen_TA_reviewer_A!$A4398)</f>
        <v/>
      </c>
      <c r="B4398">
        <f>IF(OR($A4398="",screen_TA_reviewer_A!$C4398=""),"",screen_TA_reviewer_A!$C4398)</f>
        <v/>
      </c>
      <c r="C4398">
        <f>IF(OR($A4398="",screen_TA_reviewer_B!$C4398=""),"",screen_TA_reviewer_B!$C4398)</f>
        <v/>
      </c>
      <c r="D4398">
        <f>IF(OR($A4398="",screen_TA_reviewer_A!$D4398=""),"",screen_TA_reviewer_A!$D4398)</f>
        <v/>
      </c>
      <c r="E4398">
        <f>IF(OR($A4398="",screen_TA_reviewer_B!$D4398=""),"",screen_TA_reviewer_B!$D4398)</f>
        <v/>
      </c>
      <c r="F4398">
        <f>IF(AND(B4398&lt;&gt;"",C4398&lt;&gt;""),1,"")</f>
        <v/>
      </c>
      <c r="G4398">
        <f>IF(F4398=1,IF(B4398=C4398,1,0),"")</f>
        <v/>
      </c>
      <c r="H4398">
        <f>IF(B4398="","",IFERROR(VLOOKUP(B4398,lst_TA_binary_map_table,2,FALSE),"INVALID"))</f>
        <v/>
      </c>
      <c r="I4398">
        <f>IF(C4398="","",IFERROR(VLOOKUP(C4398,lst_TA_binary_map_table,2,FALSE),"INVALID"))</f>
        <v/>
      </c>
      <c r="J4398">
        <f>IF(F4398=1,IF(H4398=I4398,1,0),"")</f>
        <v/>
      </c>
      <c r="K4398">
        <f>IF(G4398=0,1,"")</f>
        <v/>
      </c>
      <c r="L4398">
        <f>IF(K4398=1,COUNTIF($K$2:K4398,1),"")</f>
        <v/>
      </c>
    </row>
    <row r="4399">
      <c r="A4399">
        <f>IF(screen_TA_reviewer_A!$A4399="","",screen_TA_reviewer_A!$A4399)</f>
        <v/>
      </c>
      <c r="B4399">
        <f>IF(OR($A4399="",screen_TA_reviewer_A!$C4399=""),"",screen_TA_reviewer_A!$C4399)</f>
        <v/>
      </c>
      <c r="C4399">
        <f>IF(OR($A4399="",screen_TA_reviewer_B!$C4399=""),"",screen_TA_reviewer_B!$C4399)</f>
        <v/>
      </c>
      <c r="D4399">
        <f>IF(OR($A4399="",screen_TA_reviewer_A!$D4399=""),"",screen_TA_reviewer_A!$D4399)</f>
        <v/>
      </c>
      <c r="E4399">
        <f>IF(OR($A4399="",screen_TA_reviewer_B!$D4399=""),"",screen_TA_reviewer_B!$D4399)</f>
        <v/>
      </c>
      <c r="F4399">
        <f>IF(AND(B4399&lt;&gt;"",C4399&lt;&gt;""),1,"")</f>
        <v/>
      </c>
      <c r="G4399">
        <f>IF(F4399=1,IF(B4399=C4399,1,0),"")</f>
        <v/>
      </c>
      <c r="H4399">
        <f>IF(B4399="","",IFERROR(VLOOKUP(B4399,lst_TA_binary_map_table,2,FALSE),"INVALID"))</f>
        <v/>
      </c>
      <c r="I4399">
        <f>IF(C4399="","",IFERROR(VLOOKUP(C4399,lst_TA_binary_map_table,2,FALSE),"INVALID"))</f>
        <v/>
      </c>
      <c r="J4399">
        <f>IF(F4399=1,IF(H4399=I4399,1,0),"")</f>
        <v/>
      </c>
      <c r="K4399">
        <f>IF(G4399=0,1,"")</f>
        <v/>
      </c>
      <c r="L4399">
        <f>IF(K4399=1,COUNTIF($K$2:K4399,1),"")</f>
        <v/>
      </c>
    </row>
    <row r="4400">
      <c r="A4400">
        <f>IF(screen_TA_reviewer_A!$A4400="","",screen_TA_reviewer_A!$A4400)</f>
        <v/>
      </c>
      <c r="B4400">
        <f>IF(OR($A4400="",screen_TA_reviewer_A!$C4400=""),"",screen_TA_reviewer_A!$C4400)</f>
        <v/>
      </c>
      <c r="C4400">
        <f>IF(OR($A4400="",screen_TA_reviewer_B!$C4400=""),"",screen_TA_reviewer_B!$C4400)</f>
        <v/>
      </c>
      <c r="D4400">
        <f>IF(OR($A4400="",screen_TA_reviewer_A!$D4400=""),"",screen_TA_reviewer_A!$D4400)</f>
        <v/>
      </c>
      <c r="E4400">
        <f>IF(OR($A4400="",screen_TA_reviewer_B!$D4400=""),"",screen_TA_reviewer_B!$D4400)</f>
        <v/>
      </c>
      <c r="F4400">
        <f>IF(AND(B4400&lt;&gt;"",C4400&lt;&gt;""),1,"")</f>
        <v/>
      </c>
      <c r="G4400">
        <f>IF(F4400=1,IF(B4400=C4400,1,0),"")</f>
        <v/>
      </c>
      <c r="H4400">
        <f>IF(B4400="","",IFERROR(VLOOKUP(B4400,lst_TA_binary_map_table,2,FALSE),"INVALID"))</f>
        <v/>
      </c>
      <c r="I4400">
        <f>IF(C4400="","",IFERROR(VLOOKUP(C4400,lst_TA_binary_map_table,2,FALSE),"INVALID"))</f>
        <v/>
      </c>
      <c r="J4400">
        <f>IF(F4400=1,IF(H4400=I4400,1,0),"")</f>
        <v/>
      </c>
      <c r="K4400">
        <f>IF(G4400=0,1,"")</f>
        <v/>
      </c>
      <c r="L4400">
        <f>IF(K4400=1,COUNTIF($K$2:K4400,1),"")</f>
        <v/>
      </c>
    </row>
    <row r="4401">
      <c r="A4401">
        <f>IF(screen_TA_reviewer_A!$A4401="","",screen_TA_reviewer_A!$A4401)</f>
        <v/>
      </c>
      <c r="B4401">
        <f>IF(OR($A4401="",screen_TA_reviewer_A!$C4401=""),"",screen_TA_reviewer_A!$C4401)</f>
        <v/>
      </c>
      <c r="C4401">
        <f>IF(OR($A4401="",screen_TA_reviewer_B!$C4401=""),"",screen_TA_reviewer_B!$C4401)</f>
        <v/>
      </c>
      <c r="D4401">
        <f>IF(OR($A4401="",screen_TA_reviewer_A!$D4401=""),"",screen_TA_reviewer_A!$D4401)</f>
        <v/>
      </c>
      <c r="E4401">
        <f>IF(OR($A4401="",screen_TA_reviewer_B!$D4401=""),"",screen_TA_reviewer_B!$D4401)</f>
        <v/>
      </c>
      <c r="F4401">
        <f>IF(AND(B4401&lt;&gt;"",C4401&lt;&gt;""),1,"")</f>
        <v/>
      </c>
      <c r="G4401">
        <f>IF(F4401=1,IF(B4401=C4401,1,0),"")</f>
        <v/>
      </c>
      <c r="H4401">
        <f>IF(B4401="","",IFERROR(VLOOKUP(B4401,lst_TA_binary_map_table,2,FALSE),"INVALID"))</f>
        <v/>
      </c>
      <c r="I4401">
        <f>IF(C4401="","",IFERROR(VLOOKUP(C4401,lst_TA_binary_map_table,2,FALSE),"INVALID"))</f>
        <v/>
      </c>
      <c r="J4401">
        <f>IF(F4401=1,IF(H4401=I4401,1,0),"")</f>
        <v/>
      </c>
      <c r="K4401">
        <f>IF(G4401=0,1,"")</f>
        <v/>
      </c>
      <c r="L4401">
        <f>IF(K4401=1,COUNTIF($K$2:K4401,1),"")</f>
        <v/>
      </c>
    </row>
    <row r="4402">
      <c r="A4402">
        <f>IF(screen_TA_reviewer_A!$A4402="","",screen_TA_reviewer_A!$A4402)</f>
        <v/>
      </c>
      <c r="B4402">
        <f>IF(OR($A4402="",screen_TA_reviewer_A!$C4402=""),"",screen_TA_reviewer_A!$C4402)</f>
        <v/>
      </c>
      <c r="C4402">
        <f>IF(OR($A4402="",screen_TA_reviewer_B!$C4402=""),"",screen_TA_reviewer_B!$C4402)</f>
        <v/>
      </c>
      <c r="D4402">
        <f>IF(OR($A4402="",screen_TA_reviewer_A!$D4402=""),"",screen_TA_reviewer_A!$D4402)</f>
        <v/>
      </c>
      <c r="E4402">
        <f>IF(OR($A4402="",screen_TA_reviewer_B!$D4402=""),"",screen_TA_reviewer_B!$D4402)</f>
        <v/>
      </c>
      <c r="F4402">
        <f>IF(AND(B4402&lt;&gt;"",C4402&lt;&gt;""),1,"")</f>
        <v/>
      </c>
      <c r="G4402">
        <f>IF(F4402=1,IF(B4402=C4402,1,0),"")</f>
        <v/>
      </c>
      <c r="H4402">
        <f>IF(B4402="","",IFERROR(VLOOKUP(B4402,lst_TA_binary_map_table,2,FALSE),"INVALID"))</f>
        <v/>
      </c>
      <c r="I4402">
        <f>IF(C4402="","",IFERROR(VLOOKUP(C4402,lst_TA_binary_map_table,2,FALSE),"INVALID"))</f>
        <v/>
      </c>
      <c r="J4402">
        <f>IF(F4402=1,IF(H4402=I4402,1,0),"")</f>
        <v/>
      </c>
      <c r="K4402">
        <f>IF(G4402=0,1,"")</f>
        <v/>
      </c>
      <c r="L4402">
        <f>IF(K4402=1,COUNTIF($K$2:K4402,1),"")</f>
        <v/>
      </c>
    </row>
    <row r="4403">
      <c r="A4403">
        <f>IF(screen_TA_reviewer_A!$A4403="","",screen_TA_reviewer_A!$A4403)</f>
        <v/>
      </c>
      <c r="B4403">
        <f>IF(OR($A4403="",screen_TA_reviewer_A!$C4403=""),"",screen_TA_reviewer_A!$C4403)</f>
        <v/>
      </c>
      <c r="C4403">
        <f>IF(OR($A4403="",screen_TA_reviewer_B!$C4403=""),"",screen_TA_reviewer_B!$C4403)</f>
        <v/>
      </c>
      <c r="D4403">
        <f>IF(OR($A4403="",screen_TA_reviewer_A!$D4403=""),"",screen_TA_reviewer_A!$D4403)</f>
        <v/>
      </c>
      <c r="E4403">
        <f>IF(OR($A4403="",screen_TA_reviewer_B!$D4403=""),"",screen_TA_reviewer_B!$D4403)</f>
        <v/>
      </c>
      <c r="F4403">
        <f>IF(AND(B4403&lt;&gt;"",C4403&lt;&gt;""),1,"")</f>
        <v/>
      </c>
      <c r="G4403">
        <f>IF(F4403=1,IF(B4403=C4403,1,0),"")</f>
        <v/>
      </c>
      <c r="H4403">
        <f>IF(B4403="","",IFERROR(VLOOKUP(B4403,lst_TA_binary_map_table,2,FALSE),"INVALID"))</f>
        <v/>
      </c>
      <c r="I4403">
        <f>IF(C4403="","",IFERROR(VLOOKUP(C4403,lst_TA_binary_map_table,2,FALSE),"INVALID"))</f>
        <v/>
      </c>
      <c r="J4403">
        <f>IF(F4403=1,IF(H4403=I4403,1,0),"")</f>
        <v/>
      </c>
      <c r="K4403">
        <f>IF(G4403=0,1,"")</f>
        <v/>
      </c>
      <c r="L4403">
        <f>IF(K4403=1,COUNTIF($K$2:K4403,1),"")</f>
        <v/>
      </c>
    </row>
    <row r="4404">
      <c r="A4404">
        <f>IF(screen_TA_reviewer_A!$A4404="","",screen_TA_reviewer_A!$A4404)</f>
        <v/>
      </c>
      <c r="B4404">
        <f>IF(OR($A4404="",screen_TA_reviewer_A!$C4404=""),"",screen_TA_reviewer_A!$C4404)</f>
        <v/>
      </c>
      <c r="C4404">
        <f>IF(OR($A4404="",screen_TA_reviewer_B!$C4404=""),"",screen_TA_reviewer_B!$C4404)</f>
        <v/>
      </c>
      <c r="D4404">
        <f>IF(OR($A4404="",screen_TA_reviewer_A!$D4404=""),"",screen_TA_reviewer_A!$D4404)</f>
        <v/>
      </c>
      <c r="E4404">
        <f>IF(OR($A4404="",screen_TA_reviewer_B!$D4404=""),"",screen_TA_reviewer_B!$D4404)</f>
        <v/>
      </c>
      <c r="F4404">
        <f>IF(AND(B4404&lt;&gt;"",C4404&lt;&gt;""),1,"")</f>
        <v/>
      </c>
      <c r="G4404">
        <f>IF(F4404=1,IF(B4404=C4404,1,0),"")</f>
        <v/>
      </c>
      <c r="H4404">
        <f>IF(B4404="","",IFERROR(VLOOKUP(B4404,lst_TA_binary_map_table,2,FALSE),"INVALID"))</f>
        <v/>
      </c>
      <c r="I4404">
        <f>IF(C4404="","",IFERROR(VLOOKUP(C4404,lst_TA_binary_map_table,2,FALSE),"INVALID"))</f>
        <v/>
      </c>
      <c r="J4404">
        <f>IF(F4404=1,IF(H4404=I4404,1,0),"")</f>
        <v/>
      </c>
      <c r="K4404">
        <f>IF(G4404=0,1,"")</f>
        <v/>
      </c>
      <c r="L4404">
        <f>IF(K4404=1,COUNTIF($K$2:K4404,1),"")</f>
        <v/>
      </c>
    </row>
    <row r="4405">
      <c r="A4405">
        <f>IF(screen_TA_reviewer_A!$A4405="","",screen_TA_reviewer_A!$A4405)</f>
        <v/>
      </c>
      <c r="B4405">
        <f>IF(OR($A4405="",screen_TA_reviewer_A!$C4405=""),"",screen_TA_reviewer_A!$C4405)</f>
        <v/>
      </c>
      <c r="C4405">
        <f>IF(OR($A4405="",screen_TA_reviewer_B!$C4405=""),"",screen_TA_reviewer_B!$C4405)</f>
        <v/>
      </c>
      <c r="D4405">
        <f>IF(OR($A4405="",screen_TA_reviewer_A!$D4405=""),"",screen_TA_reviewer_A!$D4405)</f>
        <v/>
      </c>
      <c r="E4405">
        <f>IF(OR($A4405="",screen_TA_reviewer_B!$D4405=""),"",screen_TA_reviewer_B!$D4405)</f>
        <v/>
      </c>
      <c r="F4405">
        <f>IF(AND(B4405&lt;&gt;"",C4405&lt;&gt;""),1,"")</f>
        <v/>
      </c>
      <c r="G4405">
        <f>IF(F4405=1,IF(B4405=C4405,1,0),"")</f>
        <v/>
      </c>
      <c r="H4405">
        <f>IF(B4405="","",IFERROR(VLOOKUP(B4405,lst_TA_binary_map_table,2,FALSE),"INVALID"))</f>
        <v/>
      </c>
      <c r="I4405">
        <f>IF(C4405="","",IFERROR(VLOOKUP(C4405,lst_TA_binary_map_table,2,FALSE),"INVALID"))</f>
        <v/>
      </c>
      <c r="J4405">
        <f>IF(F4405=1,IF(H4405=I4405,1,0),"")</f>
        <v/>
      </c>
      <c r="K4405">
        <f>IF(G4405=0,1,"")</f>
        <v/>
      </c>
      <c r="L4405">
        <f>IF(K4405=1,COUNTIF($K$2:K4405,1),"")</f>
        <v/>
      </c>
    </row>
    <row r="4406">
      <c r="A4406">
        <f>IF(screen_TA_reviewer_A!$A4406="","",screen_TA_reviewer_A!$A4406)</f>
        <v/>
      </c>
      <c r="B4406">
        <f>IF(OR($A4406="",screen_TA_reviewer_A!$C4406=""),"",screen_TA_reviewer_A!$C4406)</f>
        <v/>
      </c>
      <c r="C4406">
        <f>IF(OR($A4406="",screen_TA_reviewer_B!$C4406=""),"",screen_TA_reviewer_B!$C4406)</f>
        <v/>
      </c>
      <c r="D4406">
        <f>IF(OR($A4406="",screen_TA_reviewer_A!$D4406=""),"",screen_TA_reviewer_A!$D4406)</f>
        <v/>
      </c>
      <c r="E4406">
        <f>IF(OR($A4406="",screen_TA_reviewer_B!$D4406=""),"",screen_TA_reviewer_B!$D4406)</f>
        <v/>
      </c>
      <c r="F4406">
        <f>IF(AND(B4406&lt;&gt;"",C4406&lt;&gt;""),1,"")</f>
        <v/>
      </c>
      <c r="G4406">
        <f>IF(F4406=1,IF(B4406=C4406,1,0),"")</f>
        <v/>
      </c>
      <c r="H4406">
        <f>IF(B4406="","",IFERROR(VLOOKUP(B4406,lst_TA_binary_map_table,2,FALSE),"INVALID"))</f>
        <v/>
      </c>
      <c r="I4406">
        <f>IF(C4406="","",IFERROR(VLOOKUP(C4406,lst_TA_binary_map_table,2,FALSE),"INVALID"))</f>
        <v/>
      </c>
      <c r="J4406">
        <f>IF(F4406=1,IF(H4406=I4406,1,0),"")</f>
        <v/>
      </c>
      <c r="K4406">
        <f>IF(G4406=0,1,"")</f>
        <v/>
      </c>
      <c r="L4406">
        <f>IF(K4406=1,COUNTIF($K$2:K4406,1),"")</f>
        <v/>
      </c>
    </row>
    <row r="4407">
      <c r="A4407">
        <f>IF(screen_TA_reviewer_A!$A4407="","",screen_TA_reviewer_A!$A4407)</f>
        <v/>
      </c>
      <c r="B4407">
        <f>IF(OR($A4407="",screen_TA_reviewer_A!$C4407=""),"",screen_TA_reviewer_A!$C4407)</f>
        <v/>
      </c>
      <c r="C4407">
        <f>IF(OR($A4407="",screen_TA_reviewer_B!$C4407=""),"",screen_TA_reviewer_B!$C4407)</f>
        <v/>
      </c>
      <c r="D4407">
        <f>IF(OR($A4407="",screen_TA_reviewer_A!$D4407=""),"",screen_TA_reviewer_A!$D4407)</f>
        <v/>
      </c>
      <c r="E4407">
        <f>IF(OR($A4407="",screen_TA_reviewer_B!$D4407=""),"",screen_TA_reviewer_B!$D4407)</f>
        <v/>
      </c>
      <c r="F4407">
        <f>IF(AND(B4407&lt;&gt;"",C4407&lt;&gt;""),1,"")</f>
        <v/>
      </c>
      <c r="G4407">
        <f>IF(F4407=1,IF(B4407=C4407,1,0),"")</f>
        <v/>
      </c>
      <c r="H4407">
        <f>IF(B4407="","",IFERROR(VLOOKUP(B4407,lst_TA_binary_map_table,2,FALSE),"INVALID"))</f>
        <v/>
      </c>
      <c r="I4407">
        <f>IF(C4407="","",IFERROR(VLOOKUP(C4407,lst_TA_binary_map_table,2,FALSE),"INVALID"))</f>
        <v/>
      </c>
      <c r="J4407">
        <f>IF(F4407=1,IF(H4407=I4407,1,0),"")</f>
        <v/>
      </c>
      <c r="K4407">
        <f>IF(G4407=0,1,"")</f>
        <v/>
      </c>
      <c r="L4407">
        <f>IF(K4407=1,COUNTIF($K$2:K4407,1),"")</f>
        <v/>
      </c>
    </row>
    <row r="4408">
      <c r="A4408">
        <f>IF(screen_TA_reviewer_A!$A4408="","",screen_TA_reviewer_A!$A4408)</f>
        <v/>
      </c>
      <c r="B4408">
        <f>IF(OR($A4408="",screen_TA_reviewer_A!$C4408=""),"",screen_TA_reviewer_A!$C4408)</f>
        <v/>
      </c>
      <c r="C4408">
        <f>IF(OR($A4408="",screen_TA_reviewer_B!$C4408=""),"",screen_TA_reviewer_B!$C4408)</f>
        <v/>
      </c>
      <c r="D4408">
        <f>IF(OR($A4408="",screen_TA_reviewer_A!$D4408=""),"",screen_TA_reviewer_A!$D4408)</f>
        <v/>
      </c>
      <c r="E4408">
        <f>IF(OR($A4408="",screen_TA_reviewer_B!$D4408=""),"",screen_TA_reviewer_B!$D4408)</f>
        <v/>
      </c>
      <c r="F4408">
        <f>IF(AND(B4408&lt;&gt;"",C4408&lt;&gt;""),1,"")</f>
        <v/>
      </c>
      <c r="G4408">
        <f>IF(F4408=1,IF(B4408=C4408,1,0),"")</f>
        <v/>
      </c>
      <c r="H4408">
        <f>IF(B4408="","",IFERROR(VLOOKUP(B4408,lst_TA_binary_map_table,2,FALSE),"INVALID"))</f>
        <v/>
      </c>
      <c r="I4408">
        <f>IF(C4408="","",IFERROR(VLOOKUP(C4408,lst_TA_binary_map_table,2,FALSE),"INVALID"))</f>
        <v/>
      </c>
      <c r="J4408">
        <f>IF(F4408=1,IF(H4408=I4408,1,0),"")</f>
        <v/>
      </c>
      <c r="K4408">
        <f>IF(G4408=0,1,"")</f>
        <v/>
      </c>
      <c r="L4408">
        <f>IF(K4408=1,COUNTIF($K$2:K4408,1),"")</f>
        <v/>
      </c>
    </row>
    <row r="4409">
      <c r="A4409">
        <f>IF(screen_TA_reviewer_A!$A4409="","",screen_TA_reviewer_A!$A4409)</f>
        <v/>
      </c>
      <c r="B4409">
        <f>IF(OR($A4409="",screen_TA_reviewer_A!$C4409=""),"",screen_TA_reviewer_A!$C4409)</f>
        <v/>
      </c>
      <c r="C4409">
        <f>IF(OR($A4409="",screen_TA_reviewer_B!$C4409=""),"",screen_TA_reviewer_B!$C4409)</f>
        <v/>
      </c>
      <c r="D4409">
        <f>IF(OR($A4409="",screen_TA_reviewer_A!$D4409=""),"",screen_TA_reviewer_A!$D4409)</f>
        <v/>
      </c>
      <c r="E4409">
        <f>IF(OR($A4409="",screen_TA_reviewer_B!$D4409=""),"",screen_TA_reviewer_B!$D4409)</f>
        <v/>
      </c>
      <c r="F4409">
        <f>IF(AND(B4409&lt;&gt;"",C4409&lt;&gt;""),1,"")</f>
        <v/>
      </c>
      <c r="G4409">
        <f>IF(F4409=1,IF(B4409=C4409,1,0),"")</f>
        <v/>
      </c>
      <c r="H4409">
        <f>IF(B4409="","",IFERROR(VLOOKUP(B4409,lst_TA_binary_map_table,2,FALSE),"INVALID"))</f>
        <v/>
      </c>
      <c r="I4409">
        <f>IF(C4409="","",IFERROR(VLOOKUP(C4409,lst_TA_binary_map_table,2,FALSE),"INVALID"))</f>
        <v/>
      </c>
      <c r="J4409">
        <f>IF(F4409=1,IF(H4409=I4409,1,0),"")</f>
        <v/>
      </c>
      <c r="K4409">
        <f>IF(G4409=0,1,"")</f>
        <v/>
      </c>
      <c r="L4409">
        <f>IF(K4409=1,COUNTIF($K$2:K4409,1),"")</f>
        <v/>
      </c>
    </row>
    <row r="4410">
      <c r="A4410">
        <f>IF(screen_TA_reviewer_A!$A4410="","",screen_TA_reviewer_A!$A4410)</f>
        <v/>
      </c>
      <c r="B4410">
        <f>IF(OR($A4410="",screen_TA_reviewer_A!$C4410=""),"",screen_TA_reviewer_A!$C4410)</f>
        <v/>
      </c>
      <c r="C4410">
        <f>IF(OR($A4410="",screen_TA_reviewer_B!$C4410=""),"",screen_TA_reviewer_B!$C4410)</f>
        <v/>
      </c>
      <c r="D4410">
        <f>IF(OR($A4410="",screen_TA_reviewer_A!$D4410=""),"",screen_TA_reviewer_A!$D4410)</f>
        <v/>
      </c>
      <c r="E4410">
        <f>IF(OR($A4410="",screen_TA_reviewer_B!$D4410=""),"",screen_TA_reviewer_B!$D4410)</f>
        <v/>
      </c>
      <c r="F4410">
        <f>IF(AND(B4410&lt;&gt;"",C4410&lt;&gt;""),1,"")</f>
        <v/>
      </c>
      <c r="G4410">
        <f>IF(F4410=1,IF(B4410=C4410,1,0),"")</f>
        <v/>
      </c>
      <c r="H4410">
        <f>IF(B4410="","",IFERROR(VLOOKUP(B4410,lst_TA_binary_map_table,2,FALSE),"INVALID"))</f>
        <v/>
      </c>
      <c r="I4410">
        <f>IF(C4410="","",IFERROR(VLOOKUP(C4410,lst_TA_binary_map_table,2,FALSE),"INVALID"))</f>
        <v/>
      </c>
      <c r="J4410">
        <f>IF(F4410=1,IF(H4410=I4410,1,0),"")</f>
        <v/>
      </c>
      <c r="K4410">
        <f>IF(G4410=0,1,"")</f>
        <v/>
      </c>
      <c r="L4410">
        <f>IF(K4410=1,COUNTIF($K$2:K4410,1),"")</f>
        <v/>
      </c>
    </row>
    <row r="4411">
      <c r="A4411">
        <f>IF(screen_TA_reviewer_A!$A4411="","",screen_TA_reviewer_A!$A4411)</f>
        <v/>
      </c>
      <c r="B4411">
        <f>IF(OR($A4411="",screen_TA_reviewer_A!$C4411=""),"",screen_TA_reviewer_A!$C4411)</f>
        <v/>
      </c>
      <c r="C4411">
        <f>IF(OR($A4411="",screen_TA_reviewer_B!$C4411=""),"",screen_TA_reviewer_B!$C4411)</f>
        <v/>
      </c>
      <c r="D4411">
        <f>IF(OR($A4411="",screen_TA_reviewer_A!$D4411=""),"",screen_TA_reviewer_A!$D4411)</f>
        <v/>
      </c>
      <c r="E4411">
        <f>IF(OR($A4411="",screen_TA_reviewer_B!$D4411=""),"",screen_TA_reviewer_B!$D4411)</f>
        <v/>
      </c>
      <c r="F4411">
        <f>IF(AND(B4411&lt;&gt;"",C4411&lt;&gt;""),1,"")</f>
        <v/>
      </c>
      <c r="G4411">
        <f>IF(F4411=1,IF(B4411=C4411,1,0),"")</f>
        <v/>
      </c>
      <c r="H4411">
        <f>IF(B4411="","",IFERROR(VLOOKUP(B4411,lst_TA_binary_map_table,2,FALSE),"INVALID"))</f>
        <v/>
      </c>
      <c r="I4411">
        <f>IF(C4411="","",IFERROR(VLOOKUP(C4411,lst_TA_binary_map_table,2,FALSE),"INVALID"))</f>
        <v/>
      </c>
      <c r="J4411">
        <f>IF(F4411=1,IF(H4411=I4411,1,0),"")</f>
        <v/>
      </c>
      <c r="K4411">
        <f>IF(G4411=0,1,"")</f>
        <v/>
      </c>
      <c r="L4411">
        <f>IF(K4411=1,COUNTIF($K$2:K4411,1),"")</f>
        <v/>
      </c>
    </row>
    <row r="4412">
      <c r="A4412">
        <f>IF(screen_TA_reviewer_A!$A4412="","",screen_TA_reviewer_A!$A4412)</f>
        <v/>
      </c>
      <c r="B4412">
        <f>IF(OR($A4412="",screen_TA_reviewer_A!$C4412=""),"",screen_TA_reviewer_A!$C4412)</f>
        <v/>
      </c>
      <c r="C4412">
        <f>IF(OR($A4412="",screen_TA_reviewer_B!$C4412=""),"",screen_TA_reviewer_B!$C4412)</f>
        <v/>
      </c>
      <c r="D4412">
        <f>IF(OR($A4412="",screen_TA_reviewer_A!$D4412=""),"",screen_TA_reviewer_A!$D4412)</f>
        <v/>
      </c>
      <c r="E4412">
        <f>IF(OR($A4412="",screen_TA_reviewer_B!$D4412=""),"",screen_TA_reviewer_B!$D4412)</f>
        <v/>
      </c>
      <c r="F4412">
        <f>IF(AND(B4412&lt;&gt;"",C4412&lt;&gt;""),1,"")</f>
        <v/>
      </c>
      <c r="G4412">
        <f>IF(F4412=1,IF(B4412=C4412,1,0),"")</f>
        <v/>
      </c>
      <c r="H4412">
        <f>IF(B4412="","",IFERROR(VLOOKUP(B4412,lst_TA_binary_map_table,2,FALSE),"INVALID"))</f>
        <v/>
      </c>
      <c r="I4412">
        <f>IF(C4412="","",IFERROR(VLOOKUP(C4412,lst_TA_binary_map_table,2,FALSE),"INVALID"))</f>
        <v/>
      </c>
      <c r="J4412">
        <f>IF(F4412=1,IF(H4412=I4412,1,0),"")</f>
        <v/>
      </c>
      <c r="K4412">
        <f>IF(G4412=0,1,"")</f>
        <v/>
      </c>
      <c r="L4412">
        <f>IF(K4412=1,COUNTIF($K$2:K4412,1),"")</f>
        <v/>
      </c>
    </row>
    <row r="4413">
      <c r="A4413">
        <f>IF(screen_TA_reviewer_A!$A4413="","",screen_TA_reviewer_A!$A4413)</f>
        <v/>
      </c>
      <c r="B4413">
        <f>IF(OR($A4413="",screen_TA_reviewer_A!$C4413=""),"",screen_TA_reviewer_A!$C4413)</f>
        <v/>
      </c>
      <c r="C4413">
        <f>IF(OR($A4413="",screen_TA_reviewer_B!$C4413=""),"",screen_TA_reviewer_B!$C4413)</f>
        <v/>
      </c>
      <c r="D4413">
        <f>IF(OR($A4413="",screen_TA_reviewer_A!$D4413=""),"",screen_TA_reviewer_A!$D4413)</f>
        <v/>
      </c>
      <c r="E4413">
        <f>IF(OR($A4413="",screen_TA_reviewer_B!$D4413=""),"",screen_TA_reviewer_B!$D4413)</f>
        <v/>
      </c>
      <c r="F4413">
        <f>IF(AND(B4413&lt;&gt;"",C4413&lt;&gt;""),1,"")</f>
        <v/>
      </c>
      <c r="G4413">
        <f>IF(F4413=1,IF(B4413=C4413,1,0),"")</f>
        <v/>
      </c>
      <c r="H4413">
        <f>IF(B4413="","",IFERROR(VLOOKUP(B4413,lst_TA_binary_map_table,2,FALSE),"INVALID"))</f>
        <v/>
      </c>
      <c r="I4413">
        <f>IF(C4413="","",IFERROR(VLOOKUP(C4413,lst_TA_binary_map_table,2,FALSE),"INVALID"))</f>
        <v/>
      </c>
      <c r="J4413">
        <f>IF(F4413=1,IF(H4413=I4413,1,0),"")</f>
        <v/>
      </c>
      <c r="K4413">
        <f>IF(G4413=0,1,"")</f>
        <v/>
      </c>
      <c r="L4413">
        <f>IF(K4413=1,COUNTIF($K$2:K4413,1),"")</f>
        <v/>
      </c>
    </row>
    <row r="4414">
      <c r="A4414">
        <f>IF(screen_TA_reviewer_A!$A4414="","",screen_TA_reviewer_A!$A4414)</f>
        <v/>
      </c>
      <c r="B4414">
        <f>IF(OR($A4414="",screen_TA_reviewer_A!$C4414=""),"",screen_TA_reviewer_A!$C4414)</f>
        <v/>
      </c>
      <c r="C4414">
        <f>IF(OR($A4414="",screen_TA_reviewer_B!$C4414=""),"",screen_TA_reviewer_B!$C4414)</f>
        <v/>
      </c>
      <c r="D4414">
        <f>IF(OR($A4414="",screen_TA_reviewer_A!$D4414=""),"",screen_TA_reviewer_A!$D4414)</f>
        <v/>
      </c>
      <c r="E4414">
        <f>IF(OR($A4414="",screen_TA_reviewer_B!$D4414=""),"",screen_TA_reviewer_B!$D4414)</f>
        <v/>
      </c>
      <c r="F4414">
        <f>IF(AND(B4414&lt;&gt;"",C4414&lt;&gt;""),1,"")</f>
        <v/>
      </c>
      <c r="G4414">
        <f>IF(F4414=1,IF(B4414=C4414,1,0),"")</f>
        <v/>
      </c>
      <c r="H4414">
        <f>IF(B4414="","",IFERROR(VLOOKUP(B4414,lst_TA_binary_map_table,2,FALSE),"INVALID"))</f>
        <v/>
      </c>
      <c r="I4414">
        <f>IF(C4414="","",IFERROR(VLOOKUP(C4414,lst_TA_binary_map_table,2,FALSE),"INVALID"))</f>
        <v/>
      </c>
      <c r="J4414">
        <f>IF(F4414=1,IF(H4414=I4414,1,0),"")</f>
        <v/>
      </c>
      <c r="K4414">
        <f>IF(G4414=0,1,"")</f>
        <v/>
      </c>
      <c r="L4414">
        <f>IF(K4414=1,COUNTIF($K$2:K4414,1),"")</f>
        <v/>
      </c>
    </row>
    <row r="4415">
      <c r="A4415">
        <f>IF(screen_TA_reviewer_A!$A4415="","",screen_TA_reviewer_A!$A4415)</f>
        <v/>
      </c>
      <c r="B4415">
        <f>IF(OR($A4415="",screen_TA_reviewer_A!$C4415=""),"",screen_TA_reviewer_A!$C4415)</f>
        <v/>
      </c>
      <c r="C4415">
        <f>IF(OR($A4415="",screen_TA_reviewer_B!$C4415=""),"",screen_TA_reviewer_B!$C4415)</f>
        <v/>
      </c>
      <c r="D4415">
        <f>IF(OR($A4415="",screen_TA_reviewer_A!$D4415=""),"",screen_TA_reviewer_A!$D4415)</f>
        <v/>
      </c>
      <c r="E4415">
        <f>IF(OR($A4415="",screen_TA_reviewer_B!$D4415=""),"",screen_TA_reviewer_B!$D4415)</f>
        <v/>
      </c>
      <c r="F4415">
        <f>IF(AND(B4415&lt;&gt;"",C4415&lt;&gt;""),1,"")</f>
        <v/>
      </c>
      <c r="G4415">
        <f>IF(F4415=1,IF(B4415=C4415,1,0),"")</f>
        <v/>
      </c>
      <c r="H4415">
        <f>IF(B4415="","",IFERROR(VLOOKUP(B4415,lst_TA_binary_map_table,2,FALSE),"INVALID"))</f>
        <v/>
      </c>
      <c r="I4415">
        <f>IF(C4415="","",IFERROR(VLOOKUP(C4415,lst_TA_binary_map_table,2,FALSE),"INVALID"))</f>
        <v/>
      </c>
      <c r="J4415">
        <f>IF(F4415=1,IF(H4415=I4415,1,0),"")</f>
        <v/>
      </c>
      <c r="K4415">
        <f>IF(G4415=0,1,"")</f>
        <v/>
      </c>
      <c r="L4415">
        <f>IF(K4415=1,COUNTIF($K$2:K4415,1),"")</f>
        <v/>
      </c>
    </row>
    <row r="4416">
      <c r="A4416">
        <f>IF(screen_TA_reviewer_A!$A4416="","",screen_TA_reviewer_A!$A4416)</f>
        <v/>
      </c>
      <c r="B4416">
        <f>IF(OR($A4416="",screen_TA_reviewer_A!$C4416=""),"",screen_TA_reviewer_A!$C4416)</f>
        <v/>
      </c>
      <c r="C4416">
        <f>IF(OR($A4416="",screen_TA_reviewer_B!$C4416=""),"",screen_TA_reviewer_B!$C4416)</f>
        <v/>
      </c>
      <c r="D4416">
        <f>IF(OR($A4416="",screen_TA_reviewer_A!$D4416=""),"",screen_TA_reviewer_A!$D4416)</f>
        <v/>
      </c>
      <c r="E4416">
        <f>IF(OR($A4416="",screen_TA_reviewer_B!$D4416=""),"",screen_TA_reviewer_B!$D4416)</f>
        <v/>
      </c>
      <c r="F4416">
        <f>IF(AND(B4416&lt;&gt;"",C4416&lt;&gt;""),1,"")</f>
        <v/>
      </c>
      <c r="G4416">
        <f>IF(F4416=1,IF(B4416=C4416,1,0),"")</f>
        <v/>
      </c>
      <c r="H4416">
        <f>IF(B4416="","",IFERROR(VLOOKUP(B4416,lst_TA_binary_map_table,2,FALSE),"INVALID"))</f>
        <v/>
      </c>
      <c r="I4416">
        <f>IF(C4416="","",IFERROR(VLOOKUP(C4416,lst_TA_binary_map_table,2,FALSE),"INVALID"))</f>
        <v/>
      </c>
      <c r="J4416">
        <f>IF(F4416=1,IF(H4416=I4416,1,0),"")</f>
        <v/>
      </c>
      <c r="K4416">
        <f>IF(G4416=0,1,"")</f>
        <v/>
      </c>
      <c r="L4416">
        <f>IF(K4416=1,COUNTIF($K$2:K4416,1),"")</f>
        <v/>
      </c>
    </row>
    <row r="4417">
      <c r="A4417">
        <f>IF(screen_TA_reviewer_A!$A4417="","",screen_TA_reviewer_A!$A4417)</f>
        <v/>
      </c>
      <c r="B4417">
        <f>IF(OR($A4417="",screen_TA_reviewer_A!$C4417=""),"",screen_TA_reviewer_A!$C4417)</f>
        <v/>
      </c>
      <c r="C4417">
        <f>IF(OR($A4417="",screen_TA_reviewer_B!$C4417=""),"",screen_TA_reviewer_B!$C4417)</f>
        <v/>
      </c>
      <c r="D4417">
        <f>IF(OR($A4417="",screen_TA_reviewer_A!$D4417=""),"",screen_TA_reviewer_A!$D4417)</f>
        <v/>
      </c>
      <c r="E4417">
        <f>IF(OR($A4417="",screen_TA_reviewer_B!$D4417=""),"",screen_TA_reviewer_B!$D4417)</f>
        <v/>
      </c>
      <c r="F4417">
        <f>IF(AND(B4417&lt;&gt;"",C4417&lt;&gt;""),1,"")</f>
        <v/>
      </c>
      <c r="G4417">
        <f>IF(F4417=1,IF(B4417=C4417,1,0),"")</f>
        <v/>
      </c>
      <c r="H4417">
        <f>IF(B4417="","",IFERROR(VLOOKUP(B4417,lst_TA_binary_map_table,2,FALSE),"INVALID"))</f>
        <v/>
      </c>
      <c r="I4417">
        <f>IF(C4417="","",IFERROR(VLOOKUP(C4417,lst_TA_binary_map_table,2,FALSE),"INVALID"))</f>
        <v/>
      </c>
      <c r="J4417">
        <f>IF(F4417=1,IF(H4417=I4417,1,0),"")</f>
        <v/>
      </c>
      <c r="K4417">
        <f>IF(G4417=0,1,"")</f>
        <v/>
      </c>
      <c r="L4417">
        <f>IF(K4417=1,COUNTIF($K$2:K4417,1),"")</f>
        <v/>
      </c>
    </row>
    <row r="4418">
      <c r="A4418">
        <f>IF(screen_TA_reviewer_A!$A4418="","",screen_TA_reviewer_A!$A4418)</f>
        <v/>
      </c>
      <c r="B4418">
        <f>IF(OR($A4418="",screen_TA_reviewer_A!$C4418=""),"",screen_TA_reviewer_A!$C4418)</f>
        <v/>
      </c>
      <c r="C4418">
        <f>IF(OR($A4418="",screen_TA_reviewer_B!$C4418=""),"",screen_TA_reviewer_B!$C4418)</f>
        <v/>
      </c>
      <c r="D4418">
        <f>IF(OR($A4418="",screen_TA_reviewer_A!$D4418=""),"",screen_TA_reviewer_A!$D4418)</f>
        <v/>
      </c>
      <c r="E4418">
        <f>IF(OR($A4418="",screen_TA_reviewer_B!$D4418=""),"",screen_TA_reviewer_B!$D4418)</f>
        <v/>
      </c>
      <c r="F4418">
        <f>IF(AND(B4418&lt;&gt;"",C4418&lt;&gt;""),1,"")</f>
        <v/>
      </c>
      <c r="G4418">
        <f>IF(F4418=1,IF(B4418=C4418,1,0),"")</f>
        <v/>
      </c>
      <c r="H4418">
        <f>IF(B4418="","",IFERROR(VLOOKUP(B4418,lst_TA_binary_map_table,2,FALSE),"INVALID"))</f>
        <v/>
      </c>
      <c r="I4418">
        <f>IF(C4418="","",IFERROR(VLOOKUP(C4418,lst_TA_binary_map_table,2,FALSE),"INVALID"))</f>
        <v/>
      </c>
      <c r="J4418">
        <f>IF(F4418=1,IF(H4418=I4418,1,0),"")</f>
        <v/>
      </c>
      <c r="K4418">
        <f>IF(G4418=0,1,"")</f>
        <v/>
      </c>
      <c r="L4418">
        <f>IF(K4418=1,COUNTIF($K$2:K4418,1),"")</f>
        <v/>
      </c>
    </row>
    <row r="4419">
      <c r="A4419">
        <f>IF(screen_TA_reviewer_A!$A4419="","",screen_TA_reviewer_A!$A4419)</f>
        <v/>
      </c>
      <c r="B4419">
        <f>IF(OR($A4419="",screen_TA_reviewer_A!$C4419=""),"",screen_TA_reviewer_A!$C4419)</f>
        <v/>
      </c>
      <c r="C4419">
        <f>IF(OR($A4419="",screen_TA_reviewer_B!$C4419=""),"",screen_TA_reviewer_B!$C4419)</f>
        <v/>
      </c>
      <c r="D4419">
        <f>IF(OR($A4419="",screen_TA_reviewer_A!$D4419=""),"",screen_TA_reviewer_A!$D4419)</f>
        <v/>
      </c>
      <c r="E4419">
        <f>IF(OR($A4419="",screen_TA_reviewer_B!$D4419=""),"",screen_TA_reviewer_B!$D4419)</f>
        <v/>
      </c>
      <c r="F4419">
        <f>IF(AND(B4419&lt;&gt;"",C4419&lt;&gt;""),1,"")</f>
        <v/>
      </c>
      <c r="G4419">
        <f>IF(F4419=1,IF(B4419=C4419,1,0),"")</f>
        <v/>
      </c>
      <c r="H4419">
        <f>IF(B4419="","",IFERROR(VLOOKUP(B4419,lst_TA_binary_map_table,2,FALSE),"INVALID"))</f>
        <v/>
      </c>
      <c r="I4419">
        <f>IF(C4419="","",IFERROR(VLOOKUP(C4419,lst_TA_binary_map_table,2,FALSE),"INVALID"))</f>
        <v/>
      </c>
      <c r="J4419">
        <f>IF(F4419=1,IF(H4419=I4419,1,0),"")</f>
        <v/>
      </c>
      <c r="K4419">
        <f>IF(G4419=0,1,"")</f>
        <v/>
      </c>
      <c r="L4419">
        <f>IF(K4419=1,COUNTIF($K$2:K4419,1),"")</f>
        <v/>
      </c>
    </row>
    <row r="4420">
      <c r="A4420">
        <f>IF(screen_TA_reviewer_A!$A4420="","",screen_TA_reviewer_A!$A4420)</f>
        <v/>
      </c>
      <c r="B4420">
        <f>IF(OR($A4420="",screen_TA_reviewer_A!$C4420=""),"",screen_TA_reviewer_A!$C4420)</f>
        <v/>
      </c>
      <c r="C4420">
        <f>IF(OR($A4420="",screen_TA_reviewer_B!$C4420=""),"",screen_TA_reviewer_B!$C4420)</f>
        <v/>
      </c>
      <c r="D4420">
        <f>IF(OR($A4420="",screen_TA_reviewer_A!$D4420=""),"",screen_TA_reviewer_A!$D4420)</f>
        <v/>
      </c>
      <c r="E4420">
        <f>IF(OR($A4420="",screen_TA_reviewer_B!$D4420=""),"",screen_TA_reviewer_B!$D4420)</f>
        <v/>
      </c>
      <c r="F4420">
        <f>IF(AND(B4420&lt;&gt;"",C4420&lt;&gt;""),1,"")</f>
        <v/>
      </c>
      <c r="G4420">
        <f>IF(F4420=1,IF(B4420=C4420,1,0),"")</f>
        <v/>
      </c>
      <c r="H4420">
        <f>IF(B4420="","",IFERROR(VLOOKUP(B4420,lst_TA_binary_map_table,2,FALSE),"INVALID"))</f>
        <v/>
      </c>
      <c r="I4420">
        <f>IF(C4420="","",IFERROR(VLOOKUP(C4420,lst_TA_binary_map_table,2,FALSE),"INVALID"))</f>
        <v/>
      </c>
      <c r="J4420">
        <f>IF(F4420=1,IF(H4420=I4420,1,0),"")</f>
        <v/>
      </c>
      <c r="K4420">
        <f>IF(G4420=0,1,"")</f>
        <v/>
      </c>
      <c r="L4420">
        <f>IF(K4420=1,COUNTIF($K$2:K4420,1),"")</f>
        <v/>
      </c>
    </row>
    <row r="4421">
      <c r="A4421">
        <f>IF(screen_TA_reviewer_A!$A4421="","",screen_TA_reviewer_A!$A4421)</f>
        <v/>
      </c>
      <c r="B4421">
        <f>IF(OR($A4421="",screen_TA_reviewer_A!$C4421=""),"",screen_TA_reviewer_A!$C4421)</f>
        <v/>
      </c>
      <c r="C4421">
        <f>IF(OR($A4421="",screen_TA_reviewer_B!$C4421=""),"",screen_TA_reviewer_B!$C4421)</f>
        <v/>
      </c>
      <c r="D4421">
        <f>IF(OR($A4421="",screen_TA_reviewer_A!$D4421=""),"",screen_TA_reviewer_A!$D4421)</f>
        <v/>
      </c>
      <c r="E4421">
        <f>IF(OR($A4421="",screen_TA_reviewer_B!$D4421=""),"",screen_TA_reviewer_B!$D4421)</f>
        <v/>
      </c>
      <c r="F4421">
        <f>IF(AND(B4421&lt;&gt;"",C4421&lt;&gt;""),1,"")</f>
        <v/>
      </c>
      <c r="G4421">
        <f>IF(F4421=1,IF(B4421=C4421,1,0),"")</f>
        <v/>
      </c>
      <c r="H4421">
        <f>IF(B4421="","",IFERROR(VLOOKUP(B4421,lst_TA_binary_map_table,2,FALSE),"INVALID"))</f>
        <v/>
      </c>
      <c r="I4421">
        <f>IF(C4421="","",IFERROR(VLOOKUP(C4421,lst_TA_binary_map_table,2,FALSE),"INVALID"))</f>
        <v/>
      </c>
      <c r="J4421">
        <f>IF(F4421=1,IF(H4421=I4421,1,0),"")</f>
        <v/>
      </c>
      <c r="K4421">
        <f>IF(G4421=0,1,"")</f>
        <v/>
      </c>
      <c r="L4421">
        <f>IF(K4421=1,COUNTIF($K$2:K4421,1),"")</f>
        <v/>
      </c>
    </row>
    <row r="4422">
      <c r="A4422">
        <f>IF(screen_TA_reviewer_A!$A4422="","",screen_TA_reviewer_A!$A4422)</f>
        <v/>
      </c>
      <c r="B4422">
        <f>IF(OR($A4422="",screen_TA_reviewer_A!$C4422=""),"",screen_TA_reviewer_A!$C4422)</f>
        <v/>
      </c>
      <c r="C4422">
        <f>IF(OR($A4422="",screen_TA_reviewer_B!$C4422=""),"",screen_TA_reviewer_B!$C4422)</f>
        <v/>
      </c>
      <c r="D4422">
        <f>IF(OR($A4422="",screen_TA_reviewer_A!$D4422=""),"",screen_TA_reviewer_A!$D4422)</f>
        <v/>
      </c>
      <c r="E4422">
        <f>IF(OR($A4422="",screen_TA_reviewer_B!$D4422=""),"",screen_TA_reviewer_B!$D4422)</f>
        <v/>
      </c>
      <c r="F4422">
        <f>IF(AND(B4422&lt;&gt;"",C4422&lt;&gt;""),1,"")</f>
        <v/>
      </c>
      <c r="G4422">
        <f>IF(F4422=1,IF(B4422=C4422,1,0),"")</f>
        <v/>
      </c>
      <c r="H4422">
        <f>IF(B4422="","",IFERROR(VLOOKUP(B4422,lst_TA_binary_map_table,2,FALSE),"INVALID"))</f>
        <v/>
      </c>
      <c r="I4422">
        <f>IF(C4422="","",IFERROR(VLOOKUP(C4422,lst_TA_binary_map_table,2,FALSE),"INVALID"))</f>
        <v/>
      </c>
      <c r="J4422">
        <f>IF(F4422=1,IF(H4422=I4422,1,0),"")</f>
        <v/>
      </c>
      <c r="K4422">
        <f>IF(G4422=0,1,"")</f>
        <v/>
      </c>
      <c r="L4422">
        <f>IF(K4422=1,COUNTIF($K$2:K4422,1),"")</f>
        <v/>
      </c>
    </row>
    <row r="4423">
      <c r="A4423">
        <f>IF(screen_TA_reviewer_A!$A4423="","",screen_TA_reviewer_A!$A4423)</f>
        <v/>
      </c>
      <c r="B4423">
        <f>IF(OR($A4423="",screen_TA_reviewer_A!$C4423=""),"",screen_TA_reviewer_A!$C4423)</f>
        <v/>
      </c>
      <c r="C4423">
        <f>IF(OR($A4423="",screen_TA_reviewer_B!$C4423=""),"",screen_TA_reviewer_B!$C4423)</f>
        <v/>
      </c>
      <c r="D4423">
        <f>IF(OR($A4423="",screen_TA_reviewer_A!$D4423=""),"",screen_TA_reviewer_A!$D4423)</f>
        <v/>
      </c>
      <c r="E4423">
        <f>IF(OR($A4423="",screen_TA_reviewer_B!$D4423=""),"",screen_TA_reviewer_B!$D4423)</f>
        <v/>
      </c>
      <c r="F4423">
        <f>IF(AND(B4423&lt;&gt;"",C4423&lt;&gt;""),1,"")</f>
        <v/>
      </c>
      <c r="G4423">
        <f>IF(F4423=1,IF(B4423=C4423,1,0),"")</f>
        <v/>
      </c>
      <c r="H4423">
        <f>IF(B4423="","",IFERROR(VLOOKUP(B4423,lst_TA_binary_map_table,2,FALSE),"INVALID"))</f>
        <v/>
      </c>
      <c r="I4423">
        <f>IF(C4423="","",IFERROR(VLOOKUP(C4423,lst_TA_binary_map_table,2,FALSE),"INVALID"))</f>
        <v/>
      </c>
      <c r="J4423">
        <f>IF(F4423=1,IF(H4423=I4423,1,0),"")</f>
        <v/>
      </c>
      <c r="K4423">
        <f>IF(G4423=0,1,"")</f>
        <v/>
      </c>
      <c r="L4423">
        <f>IF(K4423=1,COUNTIF($K$2:K4423,1),"")</f>
        <v/>
      </c>
    </row>
    <row r="4424">
      <c r="A4424">
        <f>IF(screen_TA_reviewer_A!$A4424="","",screen_TA_reviewer_A!$A4424)</f>
        <v/>
      </c>
      <c r="B4424">
        <f>IF(OR($A4424="",screen_TA_reviewer_A!$C4424=""),"",screen_TA_reviewer_A!$C4424)</f>
        <v/>
      </c>
      <c r="C4424">
        <f>IF(OR($A4424="",screen_TA_reviewer_B!$C4424=""),"",screen_TA_reviewer_B!$C4424)</f>
        <v/>
      </c>
      <c r="D4424">
        <f>IF(OR($A4424="",screen_TA_reviewer_A!$D4424=""),"",screen_TA_reviewer_A!$D4424)</f>
        <v/>
      </c>
      <c r="E4424">
        <f>IF(OR($A4424="",screen_TA_reviewer_B!$D4424=""),"",screen_TA_reviewer_B!$D4424)</f>
        <v/>
      </c>
      <c r="F4424">
        <f>IF(AND(B4424&lt;&gt;"",C4424&lt;&gt;""),1,"")</f>
        <v/>
      </c>
      <c r="G4424">
        <f>IF(F4424=1,IF(B4424=C4424,1,0),"")</f>
        <v/>
      </c>
      <c r="H4424">
        <f>IF(B4424="","",IFERROR(VLOOKUP(B4424,lst_TA_binary_map_table,2,FALSE),"INVALID"))</f>
        <v/>
      </c>
      <c r="I4424">
        <f>IF(C4424="","",IFERROR(VLOOKUP(C4424,lst_TA_binary_map_table,2,FALSE),"INVALID"))</f>
        <v/>
      </c>
      <c r="J4424">
        <f>IF(F4424=1,IF(H4424=I4424,1,0),"")</f>
        <v/>
      </c>
      <c r="K4424">
        <f>IF(G4424=0,1,"")</f>
        <v/>
      </c>
      <c r="L4424">
        <f>IF(K4424=1,COUNTIF($K$2:K4424,1),"")</f>
        <v/>
      </c>
    </row>
    <row r="4425">
      <c r="A4425">
        <f>IF(screen_TA_reviewer_A!$A4425="","",screen_TA_reviewer_A!$A4425)</f>
        <v/>
      </c>
      <c r="B4425">
        <f>IF(OR($A4425="",screen_TA_reviewer_A!$C4425=""),"",screen_TA_reviewer_A!$C4425)</f>
        <v/>
      </c>
      <c r="C4425">
        <f>IF(OR($A4425="",screen_TA_reviewer_B!$C4425=""),"",screen_TA_reviewer_B!$C4425)</f>
        <v/>
      </c>
      <c r="D4425">
        <f>IF(OR($A4425="",screen_TA_reviewer_A!$D4425=""),"",screen_TA_reviewer_A!$D4425)</f>
        <v/>
      </c>
      <c r="E4425">
        <f>IF(OR($A4425="",screen_TA_reviewer_B!$D4425=""),"",screen_TA_reviewer_B!$D4425)</f>
        <v/>
      </c>
      <c r="F4425">
        <f>IF(AND(B4425&lt;&gt;"",C4425&lt;&gt;""),1,"")</f>
        <v/>
      </c>
      <c r="G4425">
        <f>IF(F4425=1,IF(B4425=C4425,1,0),"")</f>
        <v/>
      </c>
      <c r="H4425">
        <f>IF(B4425="","",IFERROR(VLOOKUP(B4425,lst_TA_binary_map_table,2,FALSE),"INVALID"))</f>
        <v/>
      </c>
      <c r="I4425">
        <f>IF(C4425="","",IFERROR(VLOOKUP(C4425,lst_TA_binary_map_table,2,FALSE),"INVALID"))</f>
        <v/>
      </c>
      <c r="J4425">
        <f>IF(F4425=1,IF(H4425=I4425,1,0),"")</f>
        <v/>
      </c>
      <c r="K4425">
        <f>IF(G4425=0,1,"")</f>
        <v/>
      </c>
      <c r="L4425">
        <f>IF(K4425=1,COUNTIF($K$2:K4425,1),"")</f>
        <v/>
      </c>
    </row>
    <row r="4426">
      <c r="A4426">
        <f>IF(screen_TA_reviewer_A!$A4426="","",screen_TA_reviewer_A!$A4426)</f>
        <v/>
      </c>
      <c r="B4426">
        <f>IF(OR($A4426="",screen_TA_reviewer_A!$C4426=""),"",screen_TA_reviewer_A!$C4426)</f>
        <v/>
      </c>
      <c r="C4426">
        <f>IF(OR($A4426="",screen_TA_reviewer_B!$C4426=""),"",screen_TA_reviewer_B!$C4426)</f>
        <v/>
      </c>
      <c r="D4426">
        <f>IF(OR($A4426="",screen_TA_reviewer_A!$D4426=""),"",screen_TA_reviewer_A!$D4426)</f>
        <v/>
      </c>
      <c r="E4426">
        <f>IF(OR($A4426="",screen_TA_reviewer_B!$D4426=""),"",screen_TA_reviewer_B!$D4426)</f>
        <v/>
      </c>
      <c r="F4426">
        <f>IF(AND(B4426&lt;&gt;"",C4426&lt;&gt;""),1,"")</f>
        <v/>
      </c>
      <c r="G4426">
        <f>IF(F4426=1,IF(B4426=C4426,1,0),"")</f>
        <v/>
      </c>
      <c r="H4426">
        <f>IF(B4426="","",IFERROR(VLOOKUP(B4426,lst_TA_binary_map_table,2,FALSE),"INVALID"))</f>
        <v/>
      </c>
      <c r="I4426">
        <f>IF(C4426="","",IFERROR(VLOOKUP(C4426,lst_TA_binary_map_table,2,FALSE),"INVALID"))</f>
        <v/>
      </c>
      <c r="J4426">
        <f>IF(F4426=1,IF(H4426=I4426,1,0),"")</f>
        <v/>
      </c>
      <c r="K4426">
        <f>IF(G4426=0,1,"")</f>
        <v/>
      </c>
      <c r="L4426">
        <f>IF(K4426=1,COUNTIF($K$2:K4426,1),"")</f>
        <v/>
      </c>
    </row>
    <row r="4427">
      <c r="A4427">
        <f>IF(screen_TA_reviewer_A!$A4427="","",screen_TA_reviewer_A!$A4427)</f>
        <v/>
      </c>
      <c r="B4427">
        <f>IF(OR($A4427="",screen_TA_reviewer_A!$C4427=""),"",screen_TA_reviewer_A!$C4427)</f>
        <v/>
      </c>
      <c r="C4427">
        <f>IF(OR($A4427="",screen_TA_reviewer_B!$C4427=""),"",screen_TA_reviewer_B!$C4427)</f>
        <v/>
      </c>
      <c r="D4427">
        <f>IF(OR($A4427="",screen_TA_reviewer_A!$D4427=""),"",screen_TA_reviewer_A!$D4427)</f>
        <v/>
      </c>
      <c r="E4427">
        <f>IF(OR($A4427="",screen_TA_reviewer_B!$D4427=""),"",screen_TA_reviewer_B!$D4427)</f>
        <v/>
      </c>
      <c r="F4427">
        <f>IF(AND(B4427&lt;&gt;"",C4427&lt;&gt;""),1,"")</f>
        <v/>
      </c>
      <c r="G4427">
        <f>IF(F4427=1,IF(B4427=C4427,1,0),"")</f>
        <v/>
      </c>
      <c r="H4427">
        <f>IF(B4427="","",IFERROR(VLOOKUP(B4427,lst_TA_binary_map_table,2,FALSE),"INVALID"))</f>
        <v/>
      </c>
      <c r="I4427">
        <f>IF(C4427="","",IFERROR(VLOOKUP(C4427,lst_TA_binary_map_table,2,FALSE),"INVALID"))</f>
        <v/>
      </c>
      <c r="J4427">
        <f>IF(F4427=1,IF(H4427=I4427,1,0),"")</f>
        <v/>
      </c>
      <c r="K4427">
        <f>IF(G4427=0,1,"")</f>
        <v/>
      </c>
      <c r="L4427">
        <f>IF(K4427=1,COUNTIF($K$2:K4427,1),"")</f>
        <v/>
      </c>
    </row>
    <row r="4428">
      <c r="A4428">
        <f>IF(screen_TA_reviewer_A!$A4428="","",screen_TA_reviewer_A!$A4428)</f>
        <v/>
      </c>
      <c r="B4428">
        <f>IF(OR($A4428="",screen_TA_reviewer_A!$C4428=""),"",screen_TA_reviewer_A!$C4428)</f>
        <v/>
      </c>
      <c r="C4428">
        <f>IF(OR($A4428="",screen_TA_reviewer_B!$C4428=""),"",screen_TA_reviewer_B!$C4428)</f>
        <v/>
      </c>
      <c r="D4428">
        <f>IF(OR($A4428="",screen_TA_reviewer_A!$D4428=""),"",screen_TA_reviewer_A!$D4428)</f>
        <v/>
      </c>
      <c r="E4428">
        <f>IF(OR($A4428="",screen_TA_reviewer_B!$D4428=""),"",screen_TA_reviewer_B!$D4428)</f>
        <v/>
      </c>
      <c r="F4428">
        <f>IF(AND(B4428&lt;&gt;"",C4428&lt;&gt;""),1,"")</f>
        <v/>
      </c>
      <c r="G4428">
        <f>IF(F4428=1,IF(B4428=C4428,1,0),"")</f>
        <v/>
      </c>
      <c r="H4428">
        <f>IF(B4428="","",IFERROR(VLOOKUP(B4428,lst_TA_binary_map_table,2,FALSE),"INVALID"))</f>
        <v/>
      </c>
      <c r="I4428">
        <f>IF(C4428="","",IFERROR(VLOOKUP(C4428,lst_TA_binary_map_table,2,FALSE),"INVALID"))</f>
        <v/>
      </c>
      <c r="J4428">
        <f>IF(F4428=1,IF(H4428=I4428,1,0),"")</f>
        <v/>
      </c>
      <c r="K4428">
        <f>IF(G4428=0,1,"")</f>
        <v/>
      </c>
      <c r="L4428">
        <f>IF(K4428=1,COUNTIF($K$2:K4428,1),"")</f>
        <v/>
      </c>
    </row>
    <row r="4429">
      <c r="A4429">
        <f>IF(screen_TA_reviewer_A!$A4429="","",screen_TA_reviewer_A!$A4429)</f>
        <v/>
      </c>
      <c r="B4429">
        <f>IF(OR($A4429="",screen_TA_reviewer_A!$C4429=""),"",screen_TA_reviewer_A!$C4429)</f>
        <v/>
      </c>
      <c r="C4429">
        <f>IF(OR($A4429="",screen_TA_reviewer_B!$C4429=""),"",screen_TA_reviewer_B!$C4429)</f>
        <v/>
      </c>
      <c r="D4429">
        <f>IF(OR($A4429="",screen_TA_reviewer_A!$D4429=""),"",screen_TA_reviewer_A!$D4429)</f>
        <v/>
      </c>
      <c r="E4429">
        <f>IF(OR($A4429="",screen_TA_reviewer_B!$D4429=""),"",screen_TA_reviewer_B!$D4429)</f>
        <v/>
      </c>
      <c r="F4429">
        <f>IF(AND(B4429&lt;&gt;"",C4429&lt;&gt;""),1,"")</f>
        <v/>
      </c>
      <c r="G4429">
        <f>IF(F4429=1,IF(B4429=C4429,1,0),"")</f>
        <v/>
      </c>
      <c r="H4429">
        <f>IF(B4429="","",IFERROR(VLOOKUP(B4429,lst_TA_binary_map_table,2,FALSE),"INVALID"))</f>
        <v/>
      </c>
      <c r="I4429">
        <f>IF(C4429="","",IFERROR(VLOOKUP(C4429,lst_TA_binary_map_table,2,FALSE),"INVALID"))</f>
        <v/>
      </c>
      <c r="J4429">
        <f>IF(F4429=1,IF(H4429=I4429,1,0),"")</f>
        <v/>
      </c>
      <c r="K4429">
        <f>IF(G4429=0,1,"")</f>
        <v/>
      </c>
      <c r="L4429">
        <f>IF(K4429=1,COUNTIF($K$2:K4429,1),"")</f>
        <v/>
      </c>
    </row>
    <row r="4430">
      <c r="A4430">
        <f>IF(screen_TA_reviewer_A!$A4430="","",screen_TA_reviewer_A!$A4430)</f>
        <v/>
      </c>
      <c r="B4430">
        <f>IF(OR($A4430="",screen_TA_reviewer_A!$C4430=""),"",screen_TA_reviewer_A!$C4430)</f>
        <v/>
      </c>
      <c r="C4430">
        <f>IF(OR($A4430="",screen_TA_reviewer_B!$C4430=""),"",screen_TA_reviewer_B!$C4430)</f>
        <v/>
      </c>
      <c r="D4430">
        <f>IF(OR($A4430="",screen_TA_reviewer_A!$D4430=""),"",screen_TA_reviewer_A!$D4430)</f>
        <v/>
      </c>
      <c r="E4430">
        <f>IF(OR($A4430="",screen_TA_reviewer_B!$D4430=""),"",screen_TA_reviewer_B!$D4430)</f>
        <v/>
      </c>
      <c r="F4430">
        <f>IF(AND(B4430&lt;&gt;"",C4430&lt;&gt;""),1,"")</f>
        <v/>
      </c>
      <c r="G4430">
        <f>IF(F4430=1,IF(B4430=C4430,1,0),"")</f>
        <v/>
      </c>
      <c r="H4430">
        <f>IF(B4430="","",IFERROR(VLOOKUP(B4430,lst_TA_binary_map_table,2,FALSE),"INVALID"))</f>
        <v/>
      </c>
      <c r="I4430">
        <f>IF(C4430="","",IFERROR(VLOOKUP(C4430,lst_TA_binary_map_table,2,FALSE),"INVALID"))</f>
        <v/>
      </c>
      <c r="J4430">
        <f>IF(F4430=1,IF(H4430=I4430,1,0),"")</f>
        <v/>
      </c>
      <c r="K4430">
        <f>IF(G4430=0,1,"")</f>
        <v/>
      </c>
      <c r="L4430">
        <f>IF(K4430=1,COUNTIF($K$2:K4430,1),"")</f>
        <v/>
      </c>
    </row>
    <row r="4431">
      <c r="A4431">
        <f>IF(screen_TA_reviewer_A!$A4431="","",screen_TA_reviewer_A!$A4431)</f>
        <v/>
      </c>
      <c r="B4431">
        <f>IF(OR($A4431="",screen_TA_reviewer_A!$C4431=""),"",screen_TA_reviewer_A!$C4431)</f>
        <v/>
      </c>
      <c r="C4431">
        <f>IF(OR($A4431="",screen_TA_reviewer_B!$C4431=""),"",screen_TA_reviewer_B!$C4431)</f>
        <v/>
      </c>
      <c r="D4431">
        <f>IF(OR($A4431="",screen_TA_reviewer_A!$D4431=""),"",screen_TA_reviewer_A!$D4431)</f>
        <v/>
      </c>
      <c r="E4431">
        <f>IF(OR($A4431="",screen_TA_reviewer_B!$D4431=""),"",screen_TA_reviewer_B!$D4431)</f>
        <v/>
      </c>
      <c r="F4431">
        <f>IF(AND(B4431&lt;&gt;"",C4431&lt;&gt;""),1,"")</f>
        <v/>
      </c>
      <c r="G4431">
        <f>IF(F4431=1,IF(B4431=C4431,1,0),"")</f>
        <v/>
      </c>
      <c r="H4431">
        <f>IF(B4431="","",IFERROR(VLOOKUP(B4431,lst_TA_binary_map_table,2,FALSE),"INVALID"))</f>
        <v/>
      </c>
      <c r="I4431">
        <f>IF(C4431="","",IFERROR(VLOOKUP(C4431,lst_TA_binary_map_table,2,FALSE),"INVALID"))</f>
        <v/>
      </c>
      <c r="J4431">
        <f>IF(F4431=1,IF(H4431=I4431,1,0),"")</f>
        <v/>
      </c>
      <c r="K4431">
        <f>IF(G4431=0,1,"")</f>
        <v/>
      </c>
      <c r="L4431">
        <f>IF(K4431=1,COUNTIF($K$2:K4431,1),"")</f>
        <v/>
      </c>
    </row>
    <row r="4432">
      <c r="A4432">
        <f>IF(screen_TA_reviewer_A!$A4432="","",screen_TA_reviewer_A!$A4432)</f>
        <v/>
      </c>
      <c r="B4432">
        <f>IF(OR($A4432="",screen_TA_reviewer_A!$C4432=""),"",screen_TA_reviewer_A!$C4432)</f>
        <v/>
      </c>
      <c r="C4432">
        <f>IF(OR($A4432="",screen_TA_reviewer_B!$C4432=""),"",screen_TA_reviewer_B!$C4432)</f>
        <v/>
      </c>
      <c r="D4432">
        <f>IF(OR($A4432="",screen_TA_reviewer_A!$D4432=""),"",screen_TA_reviewer_A!$D4432)</f>
        <v/>
      </c>
      <c r="E4432">
        <f>IF(OR($A4432="",screen_TA_reviewer_B!$D4432=""),"",screen_TA_reviewer_B!$D4432)</f>
        <v/>
      </c>
      <c r="F4432">
        <f>IF(AND(B4432&lt;&gt;"",C4432&lt;&gt;""),1,"")</f>
        <v/>
      </c>
      <c r="G4432">
        <f>IF(F4432=1,IF(B4432=C4432,1,0),"")</f>
        <v/>
      </c>
      <c r="H4432">
        <f>IF(B4432="","",IFERROR(VLOOKUP(B4432,lst_TA_binary_map_table,2,FALSE),"INVALID"))</f>
        <v/>
      </c>
      <c r="I4432">
        <f>IF(C4432="","",IFERROR(VLOOKUP(C4432,lst_TA_binary_map_table,2,FALSE),"INVALID"))</f>
        <v/>
      </c>
      <c r="J4432">
        <f>IF(F4432=1,IF(H4432=I4432,1,0),"")</f>
        <v/>
      </c>
      <c r="K4432">
        <f>IF(G4432=0,1,"")</f>
        <v/>
      </c>
      <c r="L4432">
        <f>IF(K4432=1,COUNTIF($K$2:K4432,1),"")</f>
        <v/>
      </c>
    </row>
    <row r="4433">
      <c r="A4433">
        <f>IF(screen_TA_reviewer_A!$A4433="","",screen_TA_reviewer_A!$A4433)</f>
        <v/>
      </c>
      <c r="B4433">
        <f>IF(OR($A4433="",screen_TA_reviewer_A!$C4433=""),"",screen_TA_reviewer_A!$C4433)</f>
        <v/>
      </c>
      <c r="C4433">
        <f>IF(OR($A4433="",screen_TA_reviewer_B!$C4433=""),"",screen_TA_reviewer_B!$C4433)</f>
        <v/>
      </c>
      <c r="D4433">
        <f>IF(OR($A4433="",screen_TA_reviewer_A!$D4433=""),"",screen_TA_reviewer_A!$D4433)</f>
        <v/>
      </c>
      <c r="E4433">
        <f>IF(OR($A4433="",screen_TA_reviewer_B!$D4433=""),"",screen_TA_reviewer_B!$D4433)</f>
        <v/>
      </c>
      <c r="F4433">
        <f>IF(AND(B4433&lt;&gt;"",C4433&lt;&gt;""),1,"")</f>
        <v/>
      </c>
      <c r="G4433">
        <f>IF(F4433=1,IF(B4433=C4433,1,0),"")</f>
        <v/>
      </c>
      <c r="H4433">
        <f>IF(B4433="","",IFERROR(VLOOKUP(B4433,lst_TA_binary_map_table,2,FALSE),"INVALID"))</f>
        <v/>
      </c>
      <c r="I4433">
        <f>IF(C4433="","",IFERROR(VLOOKUP(C4433,lst_TA_binary_map_table,2,FALSE),"INVALID"))</f>
        <v/>
      </c>
      <c r="J4433">
        <f>IF(F4433=1,IF(H4433=I4433,1,0),"")</f>
        <v/>
      </c>
      <c r="K4433">
        <f>IF(G4433=0,1,"")</f>
        <v/>
      </c>
      <c r="L4433">
        <f>IF(K4433=1,COUNTIF($K$2:K4433,1),"")</f>
        <v/>
      </c>
    </row>
    <row r="4434">
      <c r="A4434">
        <f>IF(screen_TA_reviewer_A!$A4434="","",screen_TA_reviewer_A!$A4434)</f>
        <v/>
      </c>
      <c r="B4434">
        <f>IF(OR($A4434="",screen_TA_reviewer_A!$C4434=""),"",screen_TA_reviewer_A!$C4434)</f>
        <v/>
      </c>
      <c r="C4434">
        <f>IF(OR($A4434="",screen_TA_reviewer_B!$C4434=""),"",screen_TA_reviewer_B!$C4434)</f>
        <v/>
      </c>
      <c r="D4434">
        <f>IF(OR($A4434="",screen_TA_reviewer_A!$D4434=""),"",screen_TA_reviewer_A!$D4434)</f>
        <v/>
      </c>
      <c r="E4434">
        <f>IF(OR($A4434="",screen_TA_reviewer_B!$D4434=""),"",screen_TA_reviewer_B!$D4434)</f>
        <v/>
      </c>
      <c r="F4434">
        <f>IF(AND(B4434&lt;&gt;"",C4434&lt;&gt;""),1,"")</f>
        <v/>
      </c>
      <c r="G4434">
        <f>IF(F4434=1,IF(B4434=C4434,1,0),"")</f>
        <v/>
      </c>
      <c r="H4434">
        <f>IF(B4434="","",IFERROR(VLOOKUP(B4434,lst_TA_binary_map_table,2,FALSE),"INVALID"))</f>
        <v/>
      </c>
      <c r="I4434">
        <f>IF(C4434="","",IFERROR(VLOOKUP(C4434,lst_TA_binary_map_table,2,FALSE),"INVALID"))</f>
        <v/>
      </c>
      <c r="J4434">
        <f>IF(F4434=1,IF(H4434=I4434,1,0),"")</f>
        <v/>
      </c>
      <c r="K4434">
        <f>IF(G4434=0,1,"")</f>
        <v/>
      </c>
      <c r="L4434">
        <f>IF(K4434=1,COUNTIF($K$2:K4434,1),"")</f>
        <v/>
      </c>
    </row>
    <row r="4435">
      <c r="A4435">
        <f>IF(screen_TA_reviewer_A!$A4435="","",screen_TA_reviewer_A!$A4435)</f>
        <v/>
      </c>
      <c r="B4435">
        <f>IF(OR($A4435="",screen_TA_reviewer_A!$C4435=""),"",screen_TA_reviewer_A!$C4435)</f>
        <v/>
      </c>
      <c r="C4435">
        <f>IF(OR($A4435="",screen_TA_reviewer_B!$C4435=""),"",screen_TA_reviewer_B!$C4435)</f>
        <v/>
      </c>
      <c r="D4435">
        <f>IF(OR($A4435="",screen_TA_reviewer_A!$D4435=""),"",screen_TA_reviewer_A!$D4435)</f>
        <v/>
      </c>
      <c r="E4435">
        <f>IF(OR($A4435="",screen_TA_reviewer_B!$D4435=""),"",screen_TA_reviewer_B!$D4435)</f>
        <v/>
      </c>
      <c r="F4435">
        <f>IF(AND(B4435&lt;&gt;"",C4435&lt;&gt;""),1,"")</f>
        <v/>
      </c>
      <c r="G4435">
        <f>IF(F4435=1,IF(B4435=C4435,1,0),"")</f>
        <v/>
      </c>
      <c r="H4435">
        <f>IF(B4435="","",IFERROR(VLOOKUP(B4435,lst_TA_binary_map_table,2,FALSE),"INVALID"))</f>
        <v/>
      </c>
      <c r="I4435">
        <f>IF(C4435="","",IFERROR(VLOOKUP(C4435,lst_TA_binary_map_table,2,FALSE),"INVALID"))</f>
        <v/>
      </c>
      <c r="J4435">
        <f>IF(F4435=1,IF(H4435=I4435,1,0),"")</f>
        <v/>
      </c>
      <c r="K4435">
        <f>IF(G4435=0,1,"")</f>
        <v/>
      </c>
      <c r="L4435">
        <f>IF(K4435=1,COUNTIF($K$2:K4435,1),"")</f>
        <v/>
      </c>
    </row>
    <row r="4436">
      <c r="A4436">
        <f>IF(screen_TA_reviewer_A!$A4436="","",screen_TA_reviewer_A!$A4436)</f>
        <v/>
      </c>
      <c r="B4436">
        <f>IF(OR($A4436="",screen_TA_reviewer_A!$C4436=""),"",screen_TA_reviewer_A!$C4436)</f>
        <v/>
      </c>
      <c r="C4436">
        <f>IF(OR($A4436="",screen_TA_reviewer_B!$C4436=""),"",screen_TA_reviewer_B!$C4436)</f>
        <v/>
      </c>
      <c r="D4436">
        <f>IF(OR($A4436="",screen_TA_reviewer_A!$D4436=""),"",screen_TA_reviewer_A!$D4436)</f>
        <v/>
      </c>
      <c r="E4436">
        <f>IF(OR($A4436="",screen_TA_reviewer_B!$D4436=""),"",screen_TA_reviewer_B!$D4436)</f>
        <v/>
      </c>
      <c r="F4436">
        <f>IF(AND(B4436&lt;&gt;"",C4436&lt;&gt;""),1,"")</f>
        <v/>
      </c>
      <c r="G4436">
        <f>IF(F4436=1,IF(B4436=C4436,1,0),"")</f>
        <v/>
      </c>
      <c r="H4436">
        <f>IF(B4436="","",IFERROR(VLOOKUP(B4436,lst_TA_binary_map_table,2,FALSE),"INVALID"))</f>
        <v/>
      </c>
      <c r="I4436">
        <f>IF(C4436="","",IFERROR(VLOOKUP(C4436,lst_TA_binary_map_table,2,FALSE),"INVALID"))</f>
        <v/>
      </c>
      <c r="J4436">
        <f>IF(F4436=1,IF(H4436=I4436,1,0),"")</f>
        <v/>
      </c>
      <c r="K4436">
        <f>IF(G4436=0,1,"")</f>
        <v/>
      </c>
      <c r="L4436">
        <f>IF(K4436=1,COUNTIF($K$2:K4436,1),"")</f>
        <v/>
      </c>
    </row>
    <row r="4437">
      <c r="A4437">
        <f>IF(screen_TA_reviewer_A!$A4437="","",screen_TA_reviewer_A!$A4437)</f>
        <v/>
      </c>
      <c r="B4437">
        <f>IF(OR($A4437="",screen_TA_reviewer_A!$C4437=""),"",screen_TA_reviewer_A!$C4437)</f>
        <v/>
      </c>
      <c r="C4437">
        <f>IF(OR($A4437="",screen_TA_reviewer_B!$C4437=""),"",screen_TA_reviewer_B!$C4437)</f>
        <v/>
      </c>
      <c r="D4437">
        <f>IF(OR($A4437="",screen_TA_reviewer_A!$D4437=""),"",screen_TA_reviewer_A!$D4437)</f>
        <v/>
      </c>
      <c r="E4437">
        <f>IF(OR($A4437="",screen_TA_reviewer_B!$D4437=""),"",screen_TA_reviewer_B!$D4437)</f>
        <v/>
      </c>
      <c r="F4437">
        <f>IF(AND(B4437&lt;&gt;"",C4437&lt;&gt;""),1,"")</f>
        <v/>
      </c>
      <c r="G4437">
        <f>IF(F4437=1,IF(B4437=C4437,1,0),"")</f>
        <v/>
      </c>
      <c r="H4437">
        <f>IF(B4437="","",IFERROR(VLOOKUP(B4437,lst_TA_binary_map_table,2,FALSE),"INVALID"))</f>
        <v/>
      </c>
      <c r="I4437">
        <f>IF(C4437="","",IFERROR(VLOOKUP(C4437,lst_TA_binary_map_table,2,FALSE),"INVALID"))</f>
        <v/>
      </c>
      <c r="J4437">
        <f>IF(F4437=1,IF(H4437=I4437,1,0),"")</f>
        <v/>
      </c>
      <c r="K4437">
        <f>IF(G4437=0,1,"")</f>
        <v/>
      </c>
      <c r="L4437">
        <f>IF(K4437=1,COUNTIF($K$2:K4437,1),"")</f>
        <v/>
      </c>
    </row>
    <row r="4438">
      <c r="A4438">
        <f>IF(screen_TA_reviewer_A!$A4438="","",screen_TA_reviewer_A!$A4438)</f>
        <v/>
      </c>
      <c r="B4438">
        <f>IF(OR($A4438="",screen_TA_reviewer_A!$C4438=""),"",screen_TA_reviewer_A!$C4438)</f>
        <v/>
      </c>
      <c r="C4438">
        <f>IF(OR($A4438="",screen_TA_reviewer_B!$C4438=""),"",screen_TA_reviewer_B!$C4438)</f>
        <v/>
      </c>
      <c r="D4438">
        <f>IF(OR($A4438="",screen_TA_reviewer_A!$D4438=""),"",screen_TA_reviewer_A!$D4438)</f>
        <v/>
      </c>
      <c r="E4438">
        <f>IF(OR($A4438="",screen_TA_reviewer_B!$D4438=""),"",screen_TA_reviewer_B!$D4438)</f>
        <v/>
      </c>
      <c r="F4438">
        <f>IF(AND(B4438&lt;&gt;"",C4438&lt;&gt;""),1,"")</f>
        <v/>
      </c>
      <c r="G4438">
        <f>IF(F4438=1,IF(B4438=C4438,1,0),"")</f>
        <v/>
      </c>
      <c r="H4438">
        <f>IF(B4438="","",IFERROR(VLOOKUP(B4438,lst_TA_binary_map_table,2,FALSE),"INVALID"))</f>
        <v/>
      </c>
      <c r="I4438">
        <f>IF(C4438="","",IFERROR(VLOOKUP(C4438,lst_TA_binary_map_table,2,FALSE),"INVALID"))</f>
        <v/>
      </c>
      <c r="J4438">
        <f>IF(F4438=1,IF(H4438=I4438,1,0),"")</f>
        <v/>
      </c>
      <c r="K4438">
        <f>IF(G4438=0,1,"")</f>
        <v/>
      </c>
      <c r="L4438">
        <f>IF(K4438=1,COUNTIF($K$2:K4438,1),"")</f>
        <v/>
      </c>
    </row>
    <row r="4439">
      <c r="A4439">
        <f>IF(screen_TA_reviewer_A!$A4439="","",screen_TA_reviewer_A!$A4439)</f>
        <v/>
      </c>
      <c r="B4439">
        <f>IF(OR($A4439="",screen_TA_reviewer_A!$C4439=""),"",screen_TA_reviewer_A!$C4439)</f>
        <v/>
      </c>
      <c r="C4439">
        <f>IF(OR($A4439="",screen_TA_reviewer_B!$C4439=""),"",screen_TA_reviewer_B!$C4439)</f>
        <v/>
      </c>
      <c r="D4439">
        <f>IF(OR($A4439="",screen_TA_reviewer_A!$D4439=""),"",screen_TA_reviewer_A!$D4439)</f>
        <v/>
      </c>
      <c r="E4439">
        <f>IF(OR($A4439="",screen_TA_reviewer_B!$D4439=""),"",screen_TA_reviewer_B!$D4439)</f>
        <v/>
      </c>
      <c r="F4439">
        <f>IF(AND(B4439&lt;&gt;"",C4439&lt;&gt;""),1,"")</f>
        <v/>
      </c>
      <c r="G4439">
        <f>IF(F4439=1,IF(B4439=C4439,1,0),"")</f>
        <v/>
      </c>
      <c r="H4439">
        <f>IF(B4439="","",IFERROR(VLOOKUP(B4439,lst_TA_binary_map_table,2,FALSE),"INVALID"))</f>
        <v/>
      </c>
      <c r="I4439">
        <f>IF(C4439="","",IFERROR(VLOOKUP(C4439,lst_TA_binary_map_table,2,FALSE),"INVALID"))</f>
        <v/>
      </c>
      <c r="J4439">
        <f>IF(F4439=1,IF(H4439=I4439,1,0),"")</f>
        <v/>
      </c>
      <c r="K4439">
        <f>IF(G4439=0,1,"")</f>
        <v/>
      </c>
      <c r="L4439">
        <f>IF(K4439=1,COUNTIF($K$2:K4439,1),"")</f>
        <v/>
      </c>
    </row>
    <row r="4440">
      <c r="A4440">
        <f>IF(screen_TA_reviewer_A!$A4440="","",screen_TA_reviewer_A!$A4440)</f>
        <v/>
      </c>
      <c r="B4440">
        <f>IF(OR($A4440="",screen_TA_reviewer_A!$C4440=""),"",screen_TA_reviewer_A!$C4440)</f>
        <v/>
      </c>
      <c r="C4440">
        <f>IF(OR($A4440="",screen_TA_reviewer_B!$C4440=""),"",screen_TA_reviewer_B!$C4440)</f>
        <v/>
      </c>
      <c r="D4440">
        <f>IF(OR($A4440="",screen_TA_reviewer_A!$D4440=""),"",screen_TA_reviewer_A!$D4440)</f>
        <v/>
      </c>
      <c r="E4440">
        <f>IF(OR($A4440="",screen_TA_reviewer_B!$D4440=""),"",screen_TA_reviewer_B!$D4440)</f>
        <v/>
      </c>
      <c r="F4440">
        <f>IF(AND(B4440&lt;&gt;"",C4440&lt;&gt;""),1,"")</f>
        <v/>
      </c>
      <c r="G4440">
        <f>IF(F4440=1,IF(B4440=C4440,1,0),"")</f>
        <v/>
      </c>
      <c r="H4440">
        <f>IF(B4440="","",IFERROR(VLOOKUP(B4440,lst_TA_binary_map_table,2,FALSE),"INVALID"))</f>
        <v/>
      </c>
      <c r="I4440">
        <f>IF(C4440="","",IFERROR(VLOOKUP(C4440,lst_TA_binary_map_table,2,FALSE),"INVALID"))</f>
        <v/>
      </c>
      <c r="J4440">
        <f>IF(F4440=1,IF(H4440=I4440,1,0),"")</f>
        <v/>
      </c>
      <c r="K4440">
        <f>IF(G4440=0,1,"")</f>
        <v/>
      </c>
      <c r="L4440">
        <f>IF(K4440=1,COUNTIF($K$2:K4440,1),"")</f>
        <v/>
      </c>
    </row>
    <row r="4441">
      <c r="A4441">
        <f>IF(screen_TA_reviewer_A!$A4441="","",screen_TA_reviewer_A!$A4441)</f>
        <v/>
      </c>
      <c r="B4441">
        <f>IF(OR($A4441="",screen_TA_reviewer_A!$C4441=""),"",screen_TA_reviewer_A!$C4441)</f>
        <v/>
      </c>
      <c r="C4441">
        <f>IF(OR($A4441="",screen_TA_reviewer_B!$C4441=""),"",screen_TA_reviewer_B!$C4441)</f>
        <v/>
      </c>
      <c r="D4441">
        <f>IF(OR($A4441="",screen_TA_reviewer_A!$D4441=""),"",screen_TA_reviewer_A!$D4441)</f>
        <v/>
      </c>
      <c r="E4441">
        <f>IF(OR($A4441="",screen_TA_reviewer_B!$D4441=""),"",screen_TA_reviewer_B!$D4441)</f>
        <v/>
      </c>
      <c r="F4441">
        <f>IF(AND(B4441&lt;&gt;"",C4441&lt;&gt;""),1,"")</f>
        <v/>
      </c>
      <c r="G4441">
        <f>IF(F4441=1,IF(B4441=C4441,1,0),"")</f>
        <v/>
      </c>
      <c r="H4441">
        <f>IF(B4441="","",IFERROR(VLOOKUP(B4441,lst_TA_binary_map_table,2,FALSE),"INVALID"))</f>
        <v/>
      </c>
      <c r="I4441">
        <f>IF(C4441="","",IFERROR(VLOOKUP(C4441,lst_TA_binary_map_table,2,FALSE),"INVALID"))</f>
        <v/>
      </c>
      <c r="J4441">
        <f>IF(F4441=1,IF(H4441=I4441,1,0),"")</f>
        <v/>
      </c>
      <c r="K4441">
        <f>IF(G4441=0,1,"")</f>
        <v/>
      </c>
      <c r="L4441">
        <f>IF(K4441=1,COUNTIF($K$2:K4441,1),"")</f>
        <v/>
      </c>
    </row>
    <row r="4442">
      <c r="A4442">
        <f>IF(screen_TA_reviewer_A!$A4442="","",screen_TA_reviewer_A!$A4442)</f>
        <v/>
      </c>
      <c r="B4442">
        <f>IF(OR($A4442="",screen_TA_reviewer_A!$C4442=""),"",screen_TA_reviewer_A!$C4442)</f>
        <v/>
      </c>
      <c r="C4442">
        <f>IF(OR($A4442="",screen_TA_reviewer_B!$C4442=""),"",screen_TA_reviewer_B!$C4442)</f>
        <v/>
      </c>
      <c r="D4442">
        <f>IF(OR($A4442="",screen_TA_reviewer_A!$D4442=""),"",screen_TA_reviewer_A!$D4442)</f>
        <v/>
      </c>
      <c r="E4442">
        <f>IF(OR($A4442="",screen_TA_reviewer_B!$D4442=""),"",screen_TA_reviewer_B!$D4442)</f>
        <v/>
      </c>
      <c r="F4442">
        <f>IF(AND(B4442&lt;&gt;"",C4442&lt;&gt;""),1,"")</f>
        <v/>
      </c>
      <c r="G4442">
        <f>IF(F4442=1,IF(B4442=C4442,1,0),"")</f>
        <v/>
      </c>
      <c r="H4442">
        <f>IF(B4442="","",IFERROR(VLOOKUP(B4442,lst_TA_binary_map_table,2,FALSE),"INVALID"))</f>
        <v/>
      </c>
      <c r="I4442">
        <f>IF(C4442="","",IFERROR(VLOOKUP(C4442,lst_TA_binary_map_table,2,FALSE),"INVALID"))</f>
        <v/>
      </c>
      <c r="J4442">
        <f>IF(F4442=1,IF(H4442=I4442,1,0),"")</f>
        <v/>
      </c>
      <c r="K4442">
        <f>IF(G4442=0,1,"")</f>
        <v/>
      </c>
      <c r="L4442">
        <f>IF(K4442=1,COUNTIF($K$2:K4442,1),"")</f>
        <v/>
      </c>
    </row>
    <row r="4443">
      <c r="A4443">
        <f>IF(screen_TA_reviewer_A!$A4443="","",screen_TA_reviewer_A!$A4443)</f>
        <v/>
      </c>
      <c r="B4443">
        <f>IF(OR($A4443="",screen_TA_reviewer_A!$C4443=""),"",screen_TA_reviewer_A!$C4443)</f>
        <v/>
      </c>
      <c r="C4443">
        <f>IF(OR($A4443="",screen_TA_reviewer_B!$C4443=""),"",screen_TA_reviewer_B!$C4443)</f>
        <v/>
      </c>
      <c r="D4443">
        <f>IF(OR($A4443="",screen_TA_reviewer_A!$D4443=""),"",screen_TA_reviewer_A!$D4443)</f>
        <v/>
      </c>
      <c r="E4443">
        <f>IF(OR($A4443="",screen_TA_reviewer_B!$D4443=""),"",screen_TA_reviewer_B!$D4443)</f>
        <v/>
      </c>
      <c r="F4443">
        <f>IF(AND(B4443&lt;&gt;"",C4443&lt;&gt;""),1,"")</f>
        <v/>
      </c>
      <c r="G4443">
        <f>IF(F4443=1,IF(B4443=C4443,1,0),"")</f>
        <v/>
      </c>
      <c r="H4443">
        <f>IF(B4443="","",IFERROR(VLOOKUP(B4443,lst_TA_binary_map_table,2,FALSE),"INVALID"))</f>
        <v/>
      </c>
      <c r="I4443">
        <f>IF(C4443="","",IFERROR(VLOOKUP(C4443,lst_TA_binary_map_table,2,FALSE),"INVALID"))</f>
        <v/>
      </c>
      <c r="J4443">
        <f>IF(F4443=1,IF(H4443=I4443,1,0),"")</f>
        <v/>
      </c>
      <c r="K4443">
        <f>IF(G4443=0,1,"")</f>
        <v/>
      </c>
      <c r="L4443">
        <f>IF(K4443=1,COUNTIF($K$2:K4443,1),"")</f>
        <v/>
      </c>
    </row>
    <row r="4444">
      <c r="A4444">
        <f>IF(screen_TA_reviewer_A!$A4444="","",screen_TA_reviewer_A!$A4444)</f>
        <v/>
      </c>
      <c r="B4444">
        <f>IF(OR($A4444="",screen_TA_reviewer_A!$C4444=""),"",screen_TA_reviewer_A!$C4444)</f>
        <v/>
      </c>
      <c r="C4444">
        <f>IF(OR($A4444="",screen_TA_reviewer_B!$C4444=""),"",screen_TA_reviewer_B!$C4444)</f>
        <v/>
      </c>
      <c r="D4444">
        <f>IF(OR($A4444="",screen_TA_reviewer_A!$D4444=""),"",screen_TA_reviewer_A!$D4444)</f>
        <v/>
      </c>
      <c r="E4444">
        <f>IF(OR($A4444="",screen_TA_reviewer_B!$D4444=""),"",screen_TA_reviewer_B!$D4444)</f>
        <v/>
      </c>
      <c r="F4444">
        <f>IF(AND(B4444&lt;&gt;"",C4444&lt;&gt;""),1,"")</f>
        <v/>
      </c>
      <c r="G4444">
        <f>IF(F4444=1,IF(B4444=C4444,1,0),"")</f>
        <v/>
      </c>
      <c r="H4444">
        <f>IF(B4444="","",IFERROR(VLOOKUP(B4444,lst_TA_binary_map_table,2,FALSE),"INVALID"))</f>
        <v/>
      </c>
      <c r="I4444">
        <f>IF(C4444="","",IFERROR(VLOOKUP(C4444,lst_TA_binary_map_table,2,FALSE),"INVALID"))</f>
        <v/>
      </c>
      <c r="J4444">
        <f>IF(F4444=1,IF(H4444=I4444,1,0),"")</f>
        <v/>
      </c>
      <c r="K4444">
        <f>IF(G4444=0,1,"")</f>
        <v/>
      </c>
      <c r="L4444">
        <f>IF(K4444=1,COUNTIF($K$2:K4444,1),"")</f>
        <v/>
      </c>
    </row>
    <row r="4445">
      <c r="A4445">
        <f>IF(screen_TA_reviewer_A!$A4445="","",screen_TA_reviewer_A!$A4445)</f>
        <v/>
      </c>
      <c r="B4445">
        <f>IF(OR($A4445="",screen_TA_reviewer_A!$C4445=""),"",screen_TA_reviewer_A!$C4445)</f>
        <v/>
      </c>
      <c r="C4445">
        <f>IF(OR($A4445="",screen_TA_reviewer_B!$C4445=""),"",screen_TA_reviewer_B!$C4445)</f>
        <v/>
      </c>
      <c r="D4445">
        <f>IF(OR($A4445="",screen_TA_reviewer_A!$D4445=""),"",screen_TA_reviewer_A!$D4445)</f>
        <v/>
      </c>
      <c r="E4445">
        <f>IF(OR($A4445="",screen_TA_reviewer_B!$D4445=""),"",screen_TA_reviewer_B!$D4445)</f>
        <v/>
      </c>
      <c r="F4445">
        <f>IF(AND(B4445&lt;&gt;"",C4445&lt;&gt;""),1,"")</f>
        <v/>
      </c>
      <c r="G4445">
        <f>IF(F4445=1,IF(B4445=C4445,1,0),"")</f>
        <v/>
      </c>
      <c r="H4445">
        <f>IF(B4445="","",IFERROR(VLOOKUP(B4445,lst_TA_binary_map_table,2,FALSE),"INVALID"))</f>
        <v/>
      </c>
      <c r="I4445">
        <f>IF(C4445="","",IFERROR(VLOOKUP(C4445,lst_TA_binary_map_table,2,FALSE),"INVALID"))</f>
        <v/>
      </c>
      <c r="J4445">
        <f>IF(F4445=1,IF(H4445=I4445,1,0),"")</f>
        <v/>
      </c>
      <c r="K4445">
        <f>IF(G4445=0,1,"")</f>
        <v/>
      </c>
      <c r="L4445">
        <f>IF(K4445=1,COUNTIF($K$2:K4445,1),"")</f>
        <v/>
      </c>
    </row>
    <row r="4446">
      <c r="A4446">
        <f>IF(screen_TA_reviewer_A!$A4446="","",screen_TA_reviewer_A!$A4446)</f>
        <v/>
      </c>
      <c r="B4446">
        <f>IF(OR($A4446="",screen_TA_reviewer_A!$C4446=""),"",screen_TA_reviewer_A!$C4446)</f>
        <v/>
      </c>
      <c r="C4446">
        <f>IF(OR($A4446="",screen_TA_reviewer_B!$C4446=""),"",screen_TA_reviewer_B!$C4446)</f>
        <v/>
      </c>
      <c r="D4446">
        <f>IF(OR($A4446="",screen_TA_reviewer_A!$D4446=""),"",screen_TA_reviewer_A!$D4446)</f>
        <v/>
      </c>
      <c r="E4446">
        <f>IF(OR($A4446="",screen_TA_reviewer_B!$D4446=""),"",screen_TA_reviewer_B!$D4446)</f>
        <v/>
      </c>
      <c r="F4446">
        <f>IF(AND(B4446&lt;&gt;"",C4446&lt;&gt;""),1,"")</f>
        <v/>
      </c>
      <c r="G4446">
        <f>IF(F4446=1,IF(B4446=C4446,1,0),"")</f>
        <v/>
      </c>
      <c r="H4446">
        <f>IF(B4446="","",IFERROR(VLOOKUP(B4446,lst_TA_binary_map_table,2,FALSE),"INVALID"))</f>
        <v/>
      </c>
      <c r="I4446">
        <f>IF(C4446="","",IFERROR(VLOOKUP(C4446,lst_TA_binary_map_table,2,FALSE),"INVALID"))</f>
        <v/>
      </c>
      <c r="J4446">
        <f>IF(F4446=1,IF(H4446=I4446,1,0),"")</f>
        <v/>
      </c>
      <c r="K4446">
        <f>IF(G4446=0,1,"")</f>
        <v/>
      </c>
      <c r="L4446">
        <f>IF(K4446=1,COUNTIF($K$2:K4446,1),"")</f>
        <v/>
      </c>
    </row>
    <row r="4447">
      <c r="A4447">
        <f>IF(screen_TA_reviewer_A!$A4447="","",screen_TA_reviewer_A!$A4447)</f>
        <v/>
      </c>
      <c r="B4447">
        <f>IF(OR($A4447="",screen_TA_reviewer_A!$C4447=""),"",screen_TA_reviewer_A!$C4447)</f>
        <v/>
      </c>
      <c r="C4447">
        <f>IF(OR($A4447="",screen_TA_reviewer_B!$C4447=""),"",screen_TA_reviewer_B!$C4447)</f>
        <v/>
      </c>
      <c r="D4447">
        <f>IF(OR($A4447="",screen_TA_reviewer_A!$D4447=""),"",screen_TA_reviewer_A!$D4447)</f>
        <v/>
      </c>
      <c r="E4447">
        <f>IF(OR($A4447="",screen_TA_reviewer_B!$D4447=""),"",screen_TA_reviewer_B!$D4447)</f>
        <v/>
      </c>
      <c r="F4447">
        <f>IF(AND(B4447&lt;&gt;"",C4447&lt;&gt;""),1,"")</f>
        <v/>
      </c>
      <c r="G4447">
        <f>IF(F4447=1,IF(B4447=C4447,1,0),"")</f>
        <v/>
      </c>
      <c r="H4447">
        <f>IF(B4447="","",IFERROR(VLOOKUP(B4447,lst_TA_binary_map_table,2,FALSE),"INVALID"))</f>
        <v/>
      </c>
      <c r="I4447">
        <f>IF(C4447="","",IFERROR(VLOOKUP(C4447,lst_TA_binary_map_table,2,FALSE),"INVALID"))</f>
        <v/>
      </c>
      <c r="J4447">
        <f>IF(F4447=1,IF(H4447=I4447,1,0),"")</f>
        <v/>
      </c>
      <c r="K4447">
        <f>IF(G4447=0,1,"")</f>
        <v/>
      </c>
      <c r="L4447">
        <f>IF(K4447=1,COUNTIF($K$2:K4447,1),"")</f>
        <v/>
      </c>
    </row>
    <row r="4448">
      <c r="A4448">
        <f>IF(screen_TA_reviewer_A!$A4448="","",screen_TA_reviewer_A!$A4448)</f>
        <v/>
      </c>
      <c r="B4448">
        <f>IF(OR($A4448="",screen_TA_reviewer_A!$C4448=""),"",screen_TA_reviewer_A!$C4448)</f>
        <v/>
      </c>
      <c r="C4448">
        <f>IF(OR($A4448="",screen_TA_reviewer_B!$C4448=""),"",screen_TA_reviewer_B!$C4448)</f>
        <v/>
      </c>
      <c r="D4448">
        <f>IF(OR($A4448="",screen_TA_reviewer_A!$D4448=""),"",screen_TA_reviewer_A!$D4448)</f>
        <v/>
      </c>
      <c r="E4448">
        <f>IF(OR($A4448="",screen_TA_reviewer_B!$D4448=""),"",screen_TA_reviewer_B!$D4448)</f>
        <v/>
      </c>
      <c r="F4448">
        <f>IF(AND(B4448&lt;&gt;"",C4448&lt;&gt;""),1,"")</f>
        <v/>
      </c>
      <c r="G4448">
        <f>IF(F4448=1,IF(B4448=C4448,1,0),"")</f>
        <v/>
      </c>
      <c r="H4448">
        <f>IF(B4448="","",IFERROR(VLOOKUP(B4448,lst_TA_binary_map_table,2,FALSE),"INVALID"))</f>
        <v/>
      </c>
      <c r="I4448">
        <f>IF(C4448="","",IFERROR(VLOOKUP(C4448,lst_TA_binary_map_table,2,FALSE),"INVALID"))</f>
        <v/>
      </c>
      <c r="J4448">
        <f>IF(F4448=1,IF(H4448=I4448,1,0),"")</f>
        <v/>
      </c>
      <c r="K4448">
        <f>IF(G4448=0,1,"")</f>
        <v/>
      </c>
      <c r="L4448">
        <f>IF(K4448=1,COUNTIF($K$2:K4448,1),"")</f>
        <v/>
      </c>
    </row>
    <row r="4449">
      <c r="A4449">
        <f>IF(screen_TA_reviewer_A!$A4449="","",screen_TA_reviewer_A!$A4449)</f>
        <v/>
      </c>
      <c r="B4449">
        <f>IF(OR($A4449="",screen_TA_reviewer_A!$C4449=""),"",screen_TA_reviewer_A!$C4449)</f>
        <v/>
      </c>
      <c r="C4449">
        <f>IF(OR($A4449="",screen_TA_reviewer_B!$C4449=""),"",screen_TA_reviewer_B!$C4449)</f>
        <v/>
      </c>
      <c r="D4449">
        <f>IF(OR($A4449="",screen_TA_reviewer_A!$D4449=""),"",screen_TA_reviewer_A!$D4449)</f>
        <v/>
      </c>
      <c r="E4449">
        <f>IF(OR($A4449="",screen_TA_reviewer_B!$D4449=""),"",screen_TA_reviewer_B!$D4449)</f>
        <v/>
      </c>
      <c r="F4449">
        <f>IF(AND(B4449&lt;&gt;"",C4449&lt;&gt;""),1,"")</f>
        <v/>
      </c>
      <c r="G4449">
        <f>IF(F4449=1,IF(B4449=C4449,1,0),"")</f>
        <v/>
      </c>
      <c r="H4449">
        <f>IF(B4449="","",IFERROR(VLOOKUP(B4449,lst_TA_binary_map_table,2,FALSE),"INVALID"))</f>
        <v/>
      </c>
      <c r="I4449">
        <f>IF(C4449="","",IFERROR(VLOOKUP(C4449,lst_TA_binary_map_table,2,FALSE),"INVALID"))</f>
        <v/>
      </c>
      <c r="J4449">
        <f>IF(F4449=1,IF(H4449=I4449,1,0),"")</f>
        <v/>
      </c>
      <c r="K4449">
        <f>IF(G4449=0,1,"")</f>
        <v/>
      </c>
      <c r="L4449">
        <f>IF(K4449=1,COUNTIF($K$2:K4449,1),"")</f>
        <v/>
      </c>
    </row>
    <row r="4450">
      <c r="A4450">
        <f>IF(screen_TA_reviewer_A!$A4450="","",screen_TA_reviewer_A!$A4450)</f>
        <v/>
      </c>
      <c r="B4450">
        <f>IF(OR($A4450="",screen_TA_reviewer_A!$C4450=""),"",screen_TA_reviewer_A!$C4450)</f>
        <v/>
      </c>
      <c r="C4450">
        <f>IF(OR($A4450="",screen_TA_reviewer_B!$C4450=""),"",screen_TA_reviewer_B!$C4450)</f>
        <v/>
      </c>
      <c r="D4450">
        <f>IF(OR($A4450="",screen_TA_reviewer_A!$D4450=""),"",screen_TA_reviewer_A!$D4450)</f>
        <v/>
      </c>
      <c r="E4450">
        <f>IF(OR($A4450="",screen_TA_reviewer_B!$D4450=""),"",screen_TA_reviewer_B!$D4450)</f>
        <v/>
      </c>
      <c r="F4450">
        <f>IF(AND(B4450&lt;&gt;"",C4450&lt;&gt;""),1,"")</f>
        <v/>
      </c>
      <c r="G4450">
        <f>IF(F4450=1,IF(B4450=C4450,1,0),"")</f>
        <v/>
      </c>
      <c r="H4450">
        <f>IF(B4450="","",IFERROR(VLOOKUP(B4450,lst_TA_binary_map_table,2,FALSE),"INVALID"))</f>
        <v/>
      </c>
      <c r="I4450">
        <f>IF(C4450="","",IFERROR(VLOOKUP(C4450,lst_TA_binary_map_table,2,FALSE),"INVALID"))</f>
        <v/>
      </c>
      <c r="J4450">
        <f>IF(F4450=1,IF(H4450=I4450,1,0),"")</f>
        <v/>
      </c>
      <c r="K4450">
        <f>IF(G4450=0,1,"")</f>
        <v/>
      </c>
      <c r="L4450">
        <f>IF(K4450=1,COUNTIF($K$2:K4450,1),"")</f>
        <v/>
      </c>
    </row>
    <row r="4451">
      <c r="A4451">
        <f>IF(screen_TA_reviewer_A!$A4451="","",screen_TA_reviewer_A!$A4451)</f>
        <v/>
      </c>
      <c r="B4451">
        <f>IF(OR($A4451="",screen_TA_reviewer_A!$C4451=""),"",screen_TA_reviewer_A!$C4451)</f>
        <v/>
      </c>
      <c r="C4451">
        <f>IF(OR($A4451="",screen_TA_reviewer_B!$C4451=""),"",screen_TA_reviewer_B!$C4451)</f>
        <v/>
      </c>
      <c r="D4451">
        <f>IF(OR($A4451="",screen_TA_reviewer_A!$D4451=""),"",screen_TA_reviewer_A!$D4451)</f>
        <v/>
      </c>
      <c r="E4451">
        <f>IF(OR($A4451="",screen_TA_reviewer_B!$D4451=""),"",screen_TA_reviewer_B!$D4451)</f>
        <v/>
      </c>
      <c r="F4451">
        <f>IF(AND(B4451&lt;&gt;"",C4451&lt;&gt;""),1,"")</f>
        <v/>
      </c>
      <c r="G4451">
        <f>IF(F4451=1,IF(B4451=C4451,1,0),"")</f>
        <v/>
      </c>
      <c r="H4451">
        <f>IF(B4451="","",IFERROR(VLOOKUP(B4451,lst_TA_binary_map_table,2,FALSE),"INVALID"))</f>
        <v/>
      </c>
      <c r="I4451">
        <f>IF(C4451="","",IFERROR(VLOOKUP(C4451,lst_TA_binary_map_table,2,FALSE),"INVALID"))</f>
        <v/>
      </c>
      <c r="J4451">
        <f>IF(F4451=1,IF(H4451=I4451,1,0),"")</f>
        <v/>
      </c>
      <c r="K4451">
        <f>IF(G4451=0,1,"")</f>
        <v/>
      </c>
      <c r="L4451">
        <f>IF(K4451=1,COUNTIF($K$2:K4451,1),"")</f>
        <v/>
      </c>
    </row>
    <row r="4452">
      <c r="A4452">
        <f>IF(screen_TA_reviewer_A!$A4452="","",screen_TA_reviewer_A!$A4452)</f>
        <v/>
      </c>
      <c r="B4452">
        <f>IF(OR($A4452="",screen_TA_reviewer_A!$C4452=""),"",screen_TA_reviewer_A!$C4452)</f>
        <v/>
      </c>
      <c r="C4452">
        <f>IF(OR($A4452="",screen_TA_reviewer_B!$C4452=""),"",screen_TA_reviewer_B!$C4452)</f>
        <v/>
      </c>
      <c r="D4452">
        <f>IF(OR($A4452="",screen_TA_reviewer_A!$D4452=""),"",screen_TA_reviewer_A!$D4452)</f>
        <v/>
      </c>
      <c r="E4452">
        <f>IF(OR($A4452="",screen_TA_reviewer_B!$D4452=""),"",screen_TA_reviewer_B!$D4452)</f>
        <v/>
      </c>
      <c r="F4452">
        <f>IF(AND(B4452&lt;&gt;"",C4452&lt;&gt;""),1,"")</f>
        <v/>
      </c>
      <c r="G4452">
        <f>IF(F4452=1,IF(B4452=C4452,1,0),"")</f>
        <v/>
      </c>
      <c r="H4452">
        <f>IF(B4452="","",IFERROR(VLOOKUP(B4452,lst_TA_binary_map_table,2,FALSE),"INVALID"))</f>
        <v/>
      </c>
      <c r="I4452">
        <f>IF(C4452="","",IFERROR(VLOOKUP(C4452,lst_TA_binary_map_table,2,FALSE),"INVALID"))</f>
        <v/>
      </c>
      <c r="J4452">
        <f>IF(F4452=1,IF(H4452=I4452,1,0),"")</f>
        <v/>
      </c>
      <c r="K4452">
        <f>IF(G4452=0,1,"")</f>
        <v/>
      </c>
      <c r="L4452">
        <f>IF(K4452=1,COUNTIF($K$2:K4452,1),"")</f>
        <v/>
      </c>
    </row>
    <row r="4453">
      <c r="A4453">
        <f>IF(screen_TA_reviewer_A!$A4453="","",screen_TA_reviewer_A!$A4453)</f>
        <v/>
      </c>
      <c r="B4453">
        <f>IF(OR($A4453="",screen_TA_reviewer_A!$C4453=""),"",screen_TA_reviewer_A!$C4453)</f>
        <v/>
      </c>
      <c r="C4453">
        <f>IF(OR($A4453="",screen_TA_reviewer_B!$C4453=""),"",screen_TA_reviewer_B!$C4453)</f>
        <v/>
      </c>
      <c r="D4453">
        <f>IF(OR($A4453="",screen_TA_reviewer_A!$D4453=""),"",screen_TA_reviewer_A!$D4453)</f>
        <v/>
      </c>
      <c r="E4453">
        <f>IF(OR($A4453="",screen_TA_reviewer_B!$D4453=""),"",screen_TA_reviewer_B!$D4453)</f>
        <v/>
      </c>
      <c r="F4453">
        <f>IF(AND(B4453&lt;&gt;"",C4453&lt;&gt;""),1,"")</f>
        <v/>
      </c>
      <c r="G4453">
        <f>IF(F4453=1,IF(B4453=C4453,1,0),"")</f>
        <v/>
      </c>
      <c r="H4453">
        <f>IF(B4453="","",IFERROR(VLOOKUP(B4453,lst_TA_binary_map_table,2,FALSE),"INVALID"))</f>
        <v/>
      </c>
      <c r="I4453">
        <f>IF(C4453="","",IFERROR(VLOOKUP(C4453,lst_TA_binary_map_table,2,FALSE),"INVALID"))</f>
        <v/>
      </c>
      <c r="J4453">
        <f>IF(F4453=1,IF(H4453=I4453,1,0),"")</f>
        <v/>
      </c>
      <c r="K4453">
        <f>IF(G4453=0,1,"")</f>
        <v/>
      </c>
      <c r="L4453">
        <f>IF(K4453=1,COUNTIF($K$2:K4453,1),"")</f>
        <v/>
      </c>
    </row>
    <row r="4454">
      <c r="A4454">
        <f>IF(screen_TA_reviewer_A!$A4454="","",screen_TA_reviewer_A!$A4454)</f>
        <v/>
      </c>
      <c r="B4454">
        <f>IF(OR($A4454="",screen_TA_reviewer_A!$C4454=""),"",screen_TA_reviewer_A!$C4454)</f>
        <v/>
      </c>
      <c r="C4454">
        <f>IF(OR($A4454="",screen_TA_reviewer_B!$C4454=""),"",screen_TA_reviewer_B!$C4454)</f>
        <v/>
      </c>
      <c r="D4454">
        <f>IF(OR($A4454="",screen_TA_reviewer_A!$D4454=""),"",screen_TA_reviewer_A!$D4454)</f>
        <v/>
      </c>
      <c r="E4454">
        <f>IF(OR($A4454="",screen_TA_reviewer_B!$D4454=""),"",screen_TA_reviewer_B!$D4454)</f>
        <v/>
      </c>
      <c r="F4454">
        <f>IF(AND(B4454&lt;&gt;"",C4454&lt;&gt;""),1,"")</f>
        <v/>
      </c>
      <c r="G4454">
        <f>IF(F4454=1,IF(B4454=C4454,1,0),"")</f>
        <v/>
      </c>
      <c r="H4454">
        <f>IF(B4454="","",IFERROR(VLOOKUP(B4454,lst_TA_binary_map_table,2,FALSE),"INVALID"))</f>
        <v/>
      </c>
      <c r="I4454">
        <f>IF(C4454="","",IFERROR(VLOOKUP(C4454,lst_TA_binary_map_table,2,FALSE),"INVALID"))</f>
        <v/>
      </c>
      <c r="J4454">
        <f>IF(F4454=1,IF(H4454=I4454,1,0),"")</f>
        <v/>
      </c>
      <c r="K4454">
        <f>IF(G4454=0,1,"")</f>
        <v/>
      </c>
      <c r="L4454">
        <f>IF(K4454=1,COUNTIF($K$2:K4454,1),"")</f>
        <v/>
      </c>
    </row>
    <row r="4455">
      <c r="A4455">
        <f>IF(screen_TA_reviewer_A!$A4455="","",screen_TA_reviewer_A!$A4455)</f>
        <v/>
      </c>
      <c r="B4455">
        <f>IF(OR($A4455="",screen_TA_reviewer_A!$C4455=""),"",screen_TA_reviewer_A!$C4455)</f>
        <v/>
      </c>
      <c r="C4455">
        <f>IF(OR($A4455="",screen_TA_reviewer_B!$C4455=""),"",screen_TA_reviewer_B!$C4455)</f>
        <v/>
      </c>
      <c r="D4455">
        <f>IF(OR($A4455="",screen_TA_reviewer_A!$D4455=""),"",screen_TA_reviewer_A!$D4455)</f>
        <v/>
      </c>
      <c r="E4455">
        <f>IF(OR($A4455="",screen_TA_reviewer_B!$D4455=""),"",screen_TA_reviewer_B!$D4455)</f>
        <v/>
      </c>
      <c r="F4455">
        <f>IF(AND(B4455&lt;&gt;"",C4455&lt;&gt;""),1,"")</f>
        <v/>
      </c>
      <c r="G4455">
        <f>IF(F4455=1,IF(B4455=C4455,1,0),"")</f>
        <v/>
      </c>
      <c r="H4455">
        <f>IF(B4455="","",IFERROR(VLOOKUP(B4455,lst_TA_binary_map_table,2,FALSE),"INVALID"))</f>
        <v/>
      </c>
      <c r="I4455">
        <f>IF(C4455="","",IFERROR(VLOOKUP(C4455,lst_TA_binary_map_table,2,FALSE),"INVALID"))</f>
        <v/>
      </c>
      <c r="J4455">
        <f>IF(F4455=1,IF(H4455=I4455,1,0),"")</f>
        <v/>
      </c>
      <c r="K4455">
        <f>IF(G4455=0,1,"")</f>
        <v/>
      </c>
      <c r="L4455">
        <f>IF(K4455=1,COUNTIF($K$2:K4455,1),"")</f>
        <v/>
      </c>
    </row>
    <row r="4456">
      <c r="A4456">
        <f>IF(screen_TA_reviewer_A!$A4456="","",screen_TA_reviewer_A!$A4456)</f>
        <v/>
      </c>
      <c r="B4456">
        <f>IF(OR($A4456="",screen_TA_reviewer_A!$C4456=""),"",screen_TA_reviewer_A!$C4456)</f>
        <v/>
      </c>
      <c r="C4456">
        <f>IF(OR($A4456="",screen_TA_reviewer_B!$C4456=""),"",screen_TA_reviewer_B!$C4456)</f>
        <v/>
      </c>
      <c r="D4456">
        <f>IF(OR($A4456="",screen_TA_reviewer_A!$D4456=""),"",screen_TA_reviewer_A!$D4456)</f>
        <v/>
      </c>
      <c r="E4456">
        <f>IF(OR($A4456="",screen_TA_reviewer_B!$D4456=""),"",screen_TA_reviewer_B!$D4456)</f>
        <v/>
      </c>
      <c r="F4456">
        <f>IF(AND(B4456&lt;&gt;"",C4456&lt;&gt;""),1,"")</f>
        <v/>
      </c>
      <c r="G4456">
        <f>IF(F4456=1,IF(B4456=C4456,1,0),"")</f>
        <v/>
      </c>
      <c r="H4456">
        <f>IF(B4456="","",IFERROR(VLOOKUP(B4456,lst_TA_binary_map_table,2,FALSE),"INVALID"))</f>
        <v/>
      </c>
      <c r="I4456">
        <f>IF(C4456="","",IFERROR(VLOOKUP(C4456,lst_TA_binary_map_table,2,FALSE),"INVALID"))</f>
        <v/>
      </c>
      <c r="J4456">
        <f>IF(F4456=1,IF(H4456=I4456,1,0),"")</f>
        <v/>
      </c>
      <c r="K4456">
        <f>IF(G4456=0,1,"")</f>
        <v/>
      </c>
      <c r="L4456">
        <f>IF(K4456=1,COUNTIF($K$2:K4456,1),"")</f>
        <v/>
      </c>
    </row>
    <row r="4457">
      <c r="A4457">
        <f>IF(screen_TA_reviewer_A!$A4457="","",screen_TA_reviewer_A!$A4457)</f>
        <v/>
      </c>
      <c r="B4457">
        <f>IF(OR($A4457="",screen_TA_reviewer_A!$C4457=""),"",screen_TA_reviewer_A!$C4457)</f>
        <v/>
      </c>
      <c r="C4457">
        <f>IF(OR($A4457="",screen_TA_reviewer_B!$C4457=""),"",screen_TA_reviewer_B!$C4457)</f>
        <v/>
      </c>
      <c r="D4457">
        <f>IF(OR($A4457="",screen_TA_reviewer_A!$D4457=""),"",screen_TA_reviewer_A!$D4457)</f>
        <v/>
      </c>
      <c r="E4457">
        <f>IF(OR($A4457="",screen_TA_reviewer_B!$D4457=""),"",screen_TA_reviewer_B!$D4457)</f>
        <v/>
      </c>
      <c r="F4457">
        <f>IF(AND(B4457&lt;&gt;"",C4457&lt;&gt;""),1,"")</f>
        <v/>
      </c>
      <c r="G4457">
        <f>IF(F4457=1,IF(B4457=C4457,1,0),"")</f>
        <v/>
      </c>
      <c r="H4457">
        <f>IF(B4457="","",IFERROR(VLOOKUP(B4457,lst_TA_binary_map_table,2,FALSE),"INVALID"))</f>
        <v/>
      </c>
      <c r="I4457">
        <f>IF(C4457="","",IFERROR(VLOOKUP(C4457,lst_TA_binary_map_table,2,FALSE),"INVALID"))</f>
        <v/>
      </c>
      <c r="J4457">
        <f>IF(F4457=1,IF(H4457=I4457,1,0),"")</f>
        <v/>
      </c>
      <c r="K4457">
        <f>IF(G4457=0,1,"")</f>
        <v/>
      </c>
      <c r="L4457">
        <f>IF(K4457=1,COUNTIF($K$2:K4457,1),"")</f>
        <v/>
      </c>
    </row>
    <row r="4458">
      <c r="A4458">
        <f>IF(screen_TA_reviewer_A!$A4458="","",screen_TA_reviewer_A!$A4458)</f>
        <v/>
      </c>
      <c r="B4458">
        <f>IF(OR($A4458="",screen_TA_reviewer_A!$C4458=""),"",screen_TA_reviewer_A!$C4458)</f>
        <v/>
      </c>
      <c r="C4458">
        <f>IF(OR($A4458="",screen_TA_reviewer_B!$C4458=""),"",screen_TA_reviewer_B!$C4458)</f>
        <v/>
      </c>
      <c r="D4458">
        <f>IF(OR($A4458="",screen_TA_reviewer_A!$D4458=""),"",screen_TA_reviewer_A!$D4458)</f>
        <v/>
      </c>
      <c r="E4458">
        <f>IF(OR($A4458="",screen_TA_reviewer_B!$D4458=""),"",screen_TA_reviewer_B!$D4458)</f>
        <v/>
      </c>
      <c r="F4458">
        <f>IF(AND(B4458&lt;&gt;"",C4458&lt;&gt;""),1,"")</f>
        <v/>
      </c>
      <c r="G4458">
        <f>IF(F4458=1,IF(B4458=C4458,1,0),"")</f>
        <v/>
      </c>
      <c r="H4458">
        <f>IF(B4458="","",IFERROR(VLOOKUP(B4458,lst_TA_binary_map_table,2,FALSE),"INVALID"))</f>
        <v/>
      </c>
      <c r="I4458">
        <f>IF(C4458="","",IFERROR(VLOOKUP(C4458,lst_TA_binary_map_table,2,FALSE),"INVALID"))</f>
        <v/>
      </c>
      <c r="J4458">
        <f>IF(F4458=1,IF(H4458=I4458,1,0),"")</f>
        <v/>
      </c>
      <c r="K4458">
        <f>IF(G4458=0,1,"")</f>
        <v/>
      </c>
      <c r="L4458">
        <f>IF(K4458=1,COUNTIF($K$2:K4458,1),"")</f>
        <v/>
      </c>
    </row>
    <row r="4459">
      <c r="A4459">
        <f>IF(screen_TA_reviewer_A!$A4459="","",screen_TA_reviewer_A!$A4459)</f>
        <v/>
      </c>
      <c r="B4459">
        <f>IF(OR($A4459="",screen_TA_reviewer_A!$C4459=""),"",screen_TA_reviewer_A!$C4459)</f>
        <v/>
      </c>
      <c r="C4459">
        <f>IF(OR($A4459="",screen_TA_reviewer_B!$C4459=""),"",screen_TA_reviewer_B!$C4459)</f>
        <v/>
      </c>
      <c r="D4459">
        <f>IF(OR($A4459="",screen_TA_reviewer_A!$D4459=""),"",screen_TA_reviewer_A!$D4459)</f>
        <v/>
      </c>
      <c r="E4459">
        <f>IF(OR($A4459="",screen_TA_reviewer_B!$D4459=""),"",screen_TA_reviewer_B!$D4459)</f>
        <v/>
      </c>
      <c r="F4459">
        <f>IF(AND(B4459&lt;&gt;"",C4459&lt;&gt;""),1,"")</f>
        <v/>
      </c>
      <c r="G4459">
        <f>IF(F4459=1,IF(B4459=C4459,1,0),"")</f>
        <v/>
      </c>
      <c r="H4459">
        <f>IF(B4459="","",IFERROR(VLOOKUP(B4459,lst_TA_binary_map_table,2,FALSE),"INVALID"))</f>
        <v/>
      </c>
      <c r="I4459">
        <f>IF(C4459="","",IFERROR(VLOOKUP(C4459,lst_TA_binary_map_table,2,FALSE),"INVALID"))</f>
        <v/>
      </c>
      <c r="J4459">
        <f>IF(F4459=1,IF(H4459=I4459,1,0),"")</f>
        <v/>
      </c>
      <c r="K4459">
        <f>IF(G4459=0,1,"")</f>
        <v/>
      </c>
      <c r="L4459">
        <f>IF(K4459=1,COUNTIF($K$2:K4459,1),"")</f>
        <v/>
      </c>
    </row>
    <row r="4460">
      <c r="A4460">
        <f>IF(screen_TA_reviewer_A!$A4460="","",screen_TA_reviewer_A!$A4460)</f>
        <v/>
      </c>
      <c r="B4460">
        <f>IF(OR($A4460="",screen_TA_reviewer_A!$C4460=""),"",screen_TA_reviewer_A!$C4460)</f>
        <v/>
      </c>
      <c r="C4460">
        <f>IF(OR($A4460="",screen_TA_reviewer_B!$C4460=""),"",screen_TA_reviewer_B!$C4460)</f>
        <v/>
      </c>
      <c r="D4460">
        <f>IF(OR($A4460="",screen_TA_reviewer_A!$D4460=""),"",screen_TA_reviewer_A!$D4460)</f>
        <v/>
      </c>
      <c r="E4460">
        <f>IF(OR($A4460="",screen_TA_reviewer_B!$D4460=""),"",screen_TA_reviewer_B!$D4460)</f>
        <v/>
      </c>
      <c r="F4460">
        <f>IF(AND(B4460&lt;&gt;"",C4460&lt;&gt;""),1,"")</f>
        <v/>
      </c>
      <c r="G4460">
        <f>IF(F4460=1,IF(B4460=C4460,1,0),"")</f>
        <v/>
      </c>
      <c r="H4460">
        <f>IF(B4460="","",IFERROR(VLOOKUP(B4460,lst_TA_binary_map_table,2,FALSE),"INVALID"))</f>
        <v/>
      </c>
      <c r="I4460">
        <f>IF(C4460="","",IFERROR(VLOOKUP(C4460,lst_TA_binary_map_table,2,FALSE),"INVALID"))</f>
        <v/>
      </c>
      <c r="J4460">
        <f>IF(F4460=1,IF(H4460=I4460,1,0),"")</f>
        <v/>
      </c>
      <c r="K4460">
        <f>IF(G4460=0,1,"")</f>
        <v/>
      </c>
      <c r="L4460">
        <f>IF(K4460=1,COUNTIF($K$2:K4460,1),"")</f>
        <v/>
      </c>
    </row>
    <row r="4461">
      <c r="A4461">
        <f>IF(screen_TA_reviewer_A!$A4461="","",screen_TA_reviewer_A!$A4461)</f>
        <v/>
      </c>
      <c r="B4461">
        <f>IF(OR($A4461="",screen_TA_reviewer_A!$C4461=""),"",screen_TA_reviewer_A!$C4461)</f>
        <v/>
      </c>
      <c r="C4461">
        <f>IF(OR($A4461="",screen_TA_reviewer_B!$C4461=""),"",screen_TA_reviewer_B!$C4461)</f>
        <v/>
      </c>
      <c r="D4461">
        <f>IF(OR($A4461="",screen_TA_reviewer_A!$D4461=""),"",screen_TA_reviewer_A!$D4461)</f>
        <v/>
      </c>
      <c r="E4461">
        <f>IF(OR($A4461="",screen_TA_reviewer_B!$D4461=""),"",screen_TA_reviewer_B!$D4461)</f>
        <v/>
      </c>
      <c r="F4461">
        <f>IF(AND(B4461&lt;&gt;"",C4461&lt;&gt;""),1,"")</f>
        <v/>
      </c>
      <c r="G4461">
        <f>IF(F4461=1,IF(B4461=C4461,1,0),"")</f>
        <v/>
      </c>
      <c r="H4461">
        <f>IF(B4461="","",IFERROR(VLOOKUP(B4461,lst_TA_binary_map_table,2,FALSE),"INVALID"))</f>
        <v/>
      </c>
      <c r="I4461">
        <f>IF(C4461="","",IFERROR(VLOOKUP(C4461,lst_TA_binary_map_table,2,FALSE),"INVALID"))</f>
        <v/>
      </c>
      <c r="J4461">
        <f>IF(F4461=1,IF(H4461=I4461,1,0),"")</f>
        <v/>
      </c>
      <c r="K4461">
        <f>IF(G4461=0,1,"")</f>
        <v/>
      </c>
      <c r="L4461">
        <f>IF(K4461=1,COUNTIF($K$2:K4461,1),"")</f>
        <v/>
      </c>
    </row>
    <row r="4462">
      <c r="A4462">
        <f>IF(screen_TA_reviewer_A!$A4462="","",screen_TA_reviewer_A!$A4462)</f>
        <v/>
      </c>
      <c r="B4462">
        <f>IF(OR($A4462="",screen_TA_reviewer_A!$C4462=""),"",screen_TA_reviewer_A!$C4462)</f>
        <v/>
      </c>
      <c r="C4462">
        <f>IF(OR($A4462="",screen_TA_reviewer_B!$C4462=""),"",screen_TA_reviewer_B!$C4462)</f>
        <v/>
      </c>
      <c r="D4462">
        <f>IF(OR($A4462="",screen_TA_reviewer_A!$D4462=""),"",screen_TA_reviewer_A!$D4462)</f>
        <v/>
      </c>
      <c r="E4462">
        <f>IF(OR($A4462="",screen_TA_reviewer_B!$D4462=""),"",screen_TA_reviewer_B!$D4462)</f>
        <v/>
      </c>
      <c r="F4462">
        <f>IF(AND(B4462&lt;&gt;"",C4462&lt;&gt;""),1,"")</f>
        <v/>
      </c>
      <c r="G4462">
        <f>IF(F4462=1,IF(B4462=C4462,1,0),"")</f>
        <v/>
      </c>
      <c r="H4462">
        <f>IF(B4462="","",IFERROR(VLOOKUP(B4462,lst_TA_binary_map_table,2,FALSE),"INVALID"))</f>
        <v/>
      </c>
      <c r="I4462">
        <f>IF(C4462="","",IFERROR(VLOOKUP(C4462,lst_TA_binary_map_table,2,FALSE),"INVALID"))</f>
        <v/>
      </c>
      <c r="J4462">
        <f>IF(F4462=1,IF(H4462=I4462,1,0),"")</f>
        <v/>
      </c>
      <c r="K4462">
        <f>IF(G4462=0,1,"")</f>
        <v/>
      </c>
      <c r="L4462">
        <f>IF(K4462=1,COUNTIF($K$2:K4462,1),"")</f>
        <v/>
      </c>
    </row>
    <row r="4463">
      <c r="A4463">
        <f>IF(screen_TA_reviewer_A!$A4463="","",screen_TA_reviewer_A!$A4463)</f>
        <v/>
      </c>
      <c r="B4463">
        <f>IF(OR($A4463="",screen_TA_reviewer_A!$C4463=""),"",screen_TA_reviewer_A!$C4463)</f>
        <v/>
      </c>
      <c r="C4463">
        <f>IF(OR($A4463="",screen_TA_reviewer_B!$C4463=""),"",screen_TA_reviewer_B!$C4463)</f>
        <v/>
      </c>
      <c r="D4463">
        <f>IF(OR($A4463="",screen_TA_reviewer_A!$D4463=""),"",screen_TA_reviewer_A!$D4463)</f>
        <v/>
      </c>
      <c r="E4463">
        <f>IF(OR($A4463="",screen_TA_reviewer_B!$D4463=""),"",screen_TA_reviewer_B!$D4463)</f>
        <v/>
      </c>
      <c r="F4463">
        <f>IF(AND(B4463&lt;&gt;"",C4463&lt;&gt;""),1,"")</f>
        <v/>
      </c>
      <c r="G4463">
        <f>IF(F4463=1,IF(B4463=C4463,1,0),"")</f>
        <v/>
      </c>
      <c r="H4463">
        <f>IF(B4463="","",IFERROR(VLOOKUP(B4463,lst_TA_binary_map_table,2,FALSE),"INVALID"))</f>
        <v/>
      </c>
      <c r="I4463">
        <f>IF(C4463="","",IFERROR(VLOOKUP(C4463,lst_TA_binary_map_table,2,FALSE),"INVALID"))</f>
        <v/>
      </c>
      <c r="J4463">
        <f>IF(F4463=1,IF(H4463=I4463,1,0),"")</f>
        <v/>
      </c>
      <c r="K4463">
        <f>IF(G4463=0,1,"")</f>
        <v/>
      </c>
      <c r="L4463">
        <f>IF(K4463=1,COUNTIF($K$2:K4463,1),"")</f>
        <v/>
      </c>
    </row>
    <row r="4464">
      <c r="A4464">
        <f>IF(screen_TA_reviewer_A!$A4464="","",screen_TA_reviewer_A!$A4464)</f>
        <v/>
      </c>
      <c r="B4464">
        <f>IF(OR($A4464="",screen_TA_reviewer_A!$C4464=""),"",screen_TA_reviewer_A!$C4464)</f>
        <v/>
      </c>
      <c r="C4464">
        <f>IF(OR($A4464="",screen_TA_reviewer_B!$C4464=""),"",screen_TA_reviewer_B!$C4464)</f>
        <v/>
      </c>
      <c r="D4464">
        <f>IF(OR($A4464="",screen_TA_reviewer_A!$D4464=""),"",screen_TA_reviewer_A!$D4464)</f>
        <v/>
      </c>
      <c r="E4464">
        <f>IF(OR($A4464="",screen_TA_reviewer_B!$D4464=""),"",screen_TA_reviewer_B!$D4464)</f>
        <v/>
      </c>
      <c r="F4464">
        <f>IF(AND(B4464&lt;&gt;"",C4464&lt;&gt;""),1,"")</f>
        <v/>
      </c>
      <c r="G4464">
        <f>IF(F4464=1,IF(B4464=C4464,1,0),"")</f>
        <v/>
      </c>
      <c r="H4464">
        <f>IF(B4464="","",IFERROR(VLOOKUP(B4464,lst_TA_binary_map_table,2,FALSE),"INVALID"))</f>
        <v/>
      </c>
      <c r="I4464">
        <f>IF(C4464="","",IFERROR(VLOOKUP(C4464,lst_TA_binary_map_table,2,FALSE),"INVALID"))</f>
        <v/>
      </c>
      <c r="J4464">
        <f>IF(F4464=1,IF(H4464=I4464,1,0),"")</f>
        <v/>
      </c>
      <c r="K4464">
        <f>IF(G4464=0,1,"")</f>
        <v/>
      </c>
      <c r="L4464">
        <f>IF(K4464=1,COUNTIF($K$2:K4464,1),"")</f>
        <v/>
      </c>
    </row>
    <row r="4465">
      <c r="A4465">
        <f>IF(screen_TA_reviewer_A!$A4465="","",screen_TA_reviewer_A!$A4465)</f>
        <v/>
      </c>
      <c r="B4465">
        <f>IF(OR($A4465="",screen_TA_reviewer_A!$C4465=""),"",screen_TA_reviewer_A!$C4465)</f>
        <v/>
      </c>
      <c r="C4465">
        <f>IF(OR($A4465="",screen_TA_reviewer_B!$C4465=""),"",screen_TA_reviewer_B!$C4465)</f>
        <v/>
      </c>
      <c r="D4465">
        <f>IF(OR($A4465="",screen_TA_reviewer_A!$D4465=""),"",screen_TA_reviewer_A!$D4465)</f>
        <v/>
      </c>
      <c r="E4465">
        <f>IF(OR($A4465="",screen_TA_reviewer_B!$D4465=""),"",screen_TA_reviewer_B!$D4465)</f>
        <v/>
      </c>
      <c r="F4465">
        <f>IF(AND(B4465&lt;&gt;"",C4465&lt;&gt;""),1,"")</f>
        <v/>
      </c>
      <c r="G4465">
        <f>IF(F4465=1,IF(B4465=C4465,1,0),"")</f>
        <v/>
      </c>
      <c r="H4465">
        <f>IF(B4465="","",IFERROR(VLOOKUP(B4465,lst_TA_binary_map_table,2,FALSE),"INVALID"))</f>
        <v/>
      </c>
      <c r="I4465">
        <f>IF(C4465="","",IFERROR(VLOOKUP(C4465,lst_TA_binary_map_table,2,FALSE),"INVALID"))</f>
        <v/>
      </c>
      <c r="J4465">
        <f>IF(F4465=1,IF(H4465=I4465,1,0),"")</f>
        <v/>
      </c>
      <c r="K4465">
        <f>IF(G4465=0,1,"")</f>
        <v/>
      </c>
      <c r="L4465">
        <f>IF(K4465=1,COUNTIF($K$2:K4465,1),"")</f>
        <v/>
      </c>
    </row>
    <row r="4466">
      <c r="A4466">
        <f>IF(screen_TA_reviewer_A!$A4466="","",screen_TA_reviewer_A!$A4466)</f>
        <v/>
      </c>
      <c r="B4466">
        <f>IF(OR($A4466="",screen_TA_reviewer_A!$C4466=""),"",screen_TA_reviewer_A!$C4466)</f>
        <v/>
      </c>
      <c r="C4466">
        <f>IF(OR($A4466="",screen_TA_reviewer_B!$C4466=""),"",screen_TA_reviewer_B!$C4466)</f>
        <v/>
      </c>
      <c r="D4466">
        <f>IF(OR($A4466="",screen_TA_reviewer_A!$D4466=""),"",screen_TA_reviewer_A!$D4466)</f>
        <v/>
      </c>
      <c r="E4466">
        <f>IF(OR($A4466="",screen_TA_reviewer_B!$D4466=""),"",screen_TA_reviewer_B!$D4466)</f>
        <v/>
      </c>
      <c r="F4466">
        <f>IF(AND(B4466&lt;&gt;"",C4466&lt;&gt;""),1,"")</f>
        <v/>
      </c>
      <c r="G4466">
        <f>IF(F4466=1,IF(B4466=C4466,1,0),"")</f>
        <v/>
      </c>
      <c r="H4466">
        <f>IF(B4466="","",IFERROR(VLOOKUP(B4466,lst_TA_binary_map_table,2,FALSE),"INVALID"))</f>
        <v/>
      </c>
      <c r="I4466">
        <f>IF(C4466="","",IFERROR(VLOOKUP(C4466,lst_TA_binary_map_table,2,FALSE),"INVALID"))</f>
        <v/>
      </c>
      <c r="J4466">
        <f>IF(F4466=1,IF(H4466=I4466,1,0),"")</f>
        <v/>
      </c>
      <c r="K4466">
        <f>IF(G4466=0,1,"")</f>
        <v/>
      </c>
      <c r="L4466">
        <f>IF(K4466=1,COUNTIF($K$2:K4466,1),"")</f>
        <v/>
      </c>
    </row>
    <row r="4467">
      <c r="A4467">
        <f>IF(screen_TA_reviewer_A!$A4467="","",screen_TA_reviewer_A!$A4467)</f>
        <v/>
      </c>
      <c r="B4467">
        <f>IF(OR($A4467="",screen_TA_reviewer_A!$C4467=""),"",screen_TA_reviewer_A!$C4467)</f>
        <v/>
      </c>
      <c r="C4467">
        <f>IF(OR($A4467="",screen_TA_reviewer_B!$C4467=""),"",screen_TA_reviewer_B!$C4467)</f>
        <v/>
      </c>
      <c r="D4467">
        <f>IF(OR($A4467="",screen_TA_reviewer_A!$D4467=""),"",screen_TA_reviewer_A!$D4467)</f>
        <v/>
      </c>
      <c r="E4467">
        <f>IF(OR($A4467="",screen_TA_reviewer_B!$D4467=""),"",screen_TA_reviewer_B!$D4467)</f>
        <v/>
      </c>
      <c r="F4467">
        <f>IF(AND(B4467&lt;&gt;"",C4467&lt;&gt;""),1,"")</f>
        <v/>
      </c>
      <c r="G4467">
        <f>IF(F4467=1,IF(B4467=C4467,1,0),"")</f>
        <v/>
      </c>
      <c r="H4467">
        <f>IF(B4467="","",IFERROR(VLOOKUP(B4467,lst_TA_binary_map_table,2,FALSE),"INVALID"))</f>
        <v/>
      </c>
      <c r="I4467">
        <f>IF(C4467="","",IFERROR(VLOOKUP(C4467,lst_TA_binary_map_table,2,FALSE),"INVALID"))</f>
        <v/>
      </c>
      <c r="J4467">
        <f>IF(F4467=1,IF(H4467=I4467,1,0),"")</f>
        <v/>
      </c>
      <c r="K4467">
        <f>IF(G4467=0,1,"")</f>
        <v/>
      </c>
      <c r="L4467">
        <f>IF(K4467=1,COUNTIF($K$2:K4467,1),"")</f>
        <v/>
      </c>
    </row>
    <row r="4468">
      <c r="A4468">
        <f>IF(screen_TA_reviewer_A!$A4468="","",screen_TA_reviewer_A!$A4468)</f>
        <v/>
      </c>
      <c r="B4468">
        <f>IF(OR($A4468="",screen_TA_reviewer_A!$C4468=""),"",screen_TA_reviewer_A!$C4468)</f>
        <v/>
      </c>
      <c r="C4468">
        <f>IF(OR($A4468="",screen_TA_reviewer_B!$C4468=""),"",screen_TA_reviewer_B!$C4468)</f>
        <v/>
      </c>
      <c r="D4468">
        <f>IF(OR($A4468="",screen_TA_reviewer_A!$D4468=""),"",screen_TA_reviewer_A!$D4468)</f>
        <v/>
      </c>
      <c r="E4468">
        <f>IF(OR($A4468="",screen_TA_reviewer_B!$D4468=""),"",screen_TA_reviewer_B!$D4468)</f>
        <v/>
      </c>
      <c r="F4468">
        <f>IF(AND(B4468&lt;&gt;"",C4468&lt;&gt;""),1,"")</f>
        <v/>
      </c>
      <c r="G4468">
        <f>IF(F4468=1,IF(B4468=C4468,1,0),"")</f>
        <v/>
      </c>
      <c r="H4468">
        <f>IF(B4468="","",IFERROR(VLOOKUP(B4468,lst_TA_binary_map_table,2,FALSE),"INVALID"))</f>
        <v/>
      </c>
      <c r="I4468">
        <f>IF(C4468="","",IFERROR(VLOOKUP(C4468,lst_TA_binary_map_table,2,FALSE),"INVALID"))</f>
        <v/>
      </c>
      <c r="J4468">
        <f>IF(F4468=1,IF(H4468=I4468,1,0),"")</f>
        <v/>
      </c>
      <c r="K4468">
        <f>IF(G4468=0,1,"")</f>
        <v/>
      </c>
      <c r="L4468">
        <f>IF(K4468=1,COUNTIF($K$2:K4468,1),"")</f>
        <v/>
      </c>
    </row>
    <row r="4469">
      <c r="A4469">
        <f>IF(screen_TA_reviewer_A!$A4469="","",screen_TA_reviewer_A!$A4469)</f>
        <v/>
      </c>
      <c r="B4469">
        <f>IF(OR($A4469="",screen_TA_reviewer_A!$C4469=""),"",screen_TA_reviewer_A!$C4469)</f>
        <v/>
      </c>
      <c r="C4469">
        <f>IF(OR($A4469="",screen_TA_reviewer_B!$C4469=""),"",screen_TA_reviewer_B!$C4469)</f>
        <v/>
      </c>
      <c r="D4469">
        <f>IF(OR($A4469="",screen_TA_reviewer_A!$D4469=""),"",screen_TA_reviewer_A!$D4469)</f>
        <v/>
      </c>
      <c r="E4469">
        <f>IF(OR($A4469="",screen_TA_reviewer_B!$D4469=""),"",screen_TA_reviewer_B!$D4469)</f>
        <v/>
      </c>
      <c r="F4469">
        <f>IF(AND(B4469&lt;&gt;"",C4469&lt;&gt;""),1,"")</f>
        <v/>
      </c>
      <c r="G4469">
        <f>IF(F4469=1,IF(B4469=C4469,1,0),"")</f>
        <v/>
      </c>
      <c r="H4469">
        <f>IF(B4469="","",IFERROR(VLOOKUP(B4469,lst_TA_binary_map_table,2,FALSE),"INVALID"))</f>
        <v/>
      </c>
      <c r="I4469">
        <f>IF(C4469="","",IFERROR(VLOOKUP(C4469,lst_TA_binary_map_table,2,FALSE),"INVALID"))</f>
        <v/>
      </c>
      <c r="J4469">
        <f>IF(F4469=1,IF(H4469=I4469,1,0),"")</f>
        <v/>
      </c>
      <c r="K4469">
        <f>IF(G4469=0,1,"")</f>
        <v/>
      </c>
      <c r="L4469">
        <f>IF(K4469=1,COUNTIF($K$2:K4469,1),"")</f>
        <v/>
      </c>
    </row>
    <row r="4470">
      <c r="A4470">
        <f>IF(screen_TA_reviewer_A!$A4470="","",screen_TA_reviewer_A!$A4470)</f>
        <v/>
      </c>
      <c r="B4470">
        <f>IF(OR($A4470="",screen_TA_reviewer_A!$C4470=""),"",screen_TA_reviewer_A!$C4470)</f>
        <v/>
      </c>
      <c r="C4470">
        <f>IF(OR($A4470="",screen_TA_reviewer_B!$C4470=""),"",screen_TA_reviewer_B!$C4470)</f>
        <v/>
      </c>
      <c r="D4470">
        <f>IF(OR($A4470="",screen_TA_reviewer_A!$D4470=""),"",screen_TA_reviewer_A!$D4470)</f>
        <v/>
      </c>
      <c r="E4470">
        <f>IF(OR($A4470="",screen_TA_reviewer_B!$D4470=""),"",screen_TA_reviewer_B!$D4470)</f>
        <v/>
      </c>
      <c r="F4470">
        <f>IF(AND(B4470&lt;&gt;"",C4470&lt;&gt;""),1,"")</f>
        <v/>
      </c>
      <c r="G4470">
        <f>IF(F4470=1,IF(B4470=C4470,1,0),"")</f>
        <v/>
      </c>
      <c r="H4470">
        <f>IF(B4470="","",IFERROR(VLOOKUP(B4470,lst_TA_binary_map_table,2,FALSE),"INVALID"))</f>
        <v/>
      </c>
      <c r="I4470">
        <f>IF(C4470="","",IFERROR(VLOOKUP(C4470,lst_TA_binary_map_table,2,FALSE),"INVALID"))</f>
        <v/>
      </c>
      <c r="J4470">
        <f>IF(F4470=1,IF(H4470=I4470,1,0),"")</f>
        <v/>
      </c>
      <c r="K4470">
        <f>IF(G4470=0,1,"")</f>
        <v/>
      </c>
      <c r="L4470">
        <f>IF(K4470=1,COUNTIF($K$2:K4470,1),"")</f>
        <v/>
      </c>
    </row>
    <row r="4471">
      <c r="A4471">
        <f>IF(screen_TA_reviewer_A!$A4471="","",screen_TA_reviewer_A!$A4471)</f>
        <v/>
      </c>
      <c r="B4471">
        <f>IF(OR($A4471="",screen_TA_reviewer_A!$C4471=""),"",screen_TA_reviewer_A!$C4471)</f>
        <v/>
      </c>
      <c r="C4471">
        <f>IF(OR($A4471="",screen_TA_reviewer_B!$C4471=""),"",screen_TA_reviewer_B!$C4471)</f>
        <v/>
      </c>
      <c r="D4471">
        <f>IF(OR($A4471="",screen_TA_reviewer_A!$D4471=""),"",screen_TA_reviewer_A!$D4471)</f>
        <v/>
      </c>
      <c r="E4471">
        <f>IF(OR($A4471="",screen_TA_reviewer_B!$D4471=""),"",screen_TA_reviewer_B!$D4471)</f>
        <v/>
      </c>
      <c r="F4471">
        <f>IF(AND(B4471&lt;&gt;"",C4471&lt;&gt;""),1,"")</f>
        <v/>
      </c>
      <c r="G4471">
        <f>IF(F4471=1,IF(B4471=C4471,1,0),"")</f>
        <v/>
      </c>
      <c r="H4471">
        <f>IF(B4471="","",IFERROR(VLOOKUP(B4471,lst_TA_binary_map_table,2,FALSE),"INVALID"))</f>
        <v/>
      </c>
      <c r="I4471">
        <f>IF(C4471="","",IFERROR(VLOOKUP(C4471,lst_TA_binary_map_table,2,FALSE),"INVALID"))</f>
        <v/>
      </c>
      <c r="J4471">
        <f>IF(F4471=1,IF(H4471=I4471,1,0),"")</f>
        <v/>
      </c>
      <c r="K4471">
        <f>IF(G4471=0,1,"")</f>
        <v/>
      </c>
      <c r="L4471">
        <f>IF(K4471=1,COUNTIF($K$2:K4471,1),"")</f>
        <v/>
      </c>
    </row>
    <row r="4472">
      <c r="A4472">
        <f>IF(screen_TA_reviewer_A!$A4472="","",screen_TA_reviewer_A!$A4472)</f>
        <v/>
      </c>
      <c r="B4472">
        <f>IF(OR($A4472="",screen_TA_reviewer_A!$C4472=""),"",screen_TA_reviewer_A!$C4472)</f>
        <v/>
      </c>
      <c r="C4472">
        <f>IF(OR($A4472="",screen_TA_reviewer_B!$C4472=""),"",screen_TA_reviewer_B!$C4472)</f>
        <v/>
      </c>
      <c r="D4472">
        <f>IF(OR($A4472="",screen_TA_reviewer_A!$D4472=""),"",screen_TA_reviewer_A!$D4472)</f>
        <v/>
      </c>
      <c r="E4472">
        <f>IF(OR($A4472="",screen_TA_reviewer_B!$D4472=""),"",screen_TA_reviewer_B!$D4472)</f>
        <v/>
      </c>
      <c r="F4472">
        <f>IF(AND(B4472&lt;&gt;"",C4472&lt;&gt;""),1,"")</f>
        <v/>
      </c>
      <c r="G4472">
        <f>IF(F4472=1,IF(B4472=C4472,1,0),"")</f>
        <v/>
      </c>
      <c r="H4472">
        <f>IF(B4472="","",IFERROR(VLOOKUP(B4472,lst_TA_binary_map_table,2,FALSE),"INVALID"))</f>
        <v/>
      </c>
      <c r="I4472">
        <f>IF(C4472="","",IFERROR(VLOOKUP(C4472,lst_TA_binary_map_table,2,FALSE),"INVALID"))</f>
        <v/>
      </c>
      <c r="J4472">
        <f>IF(F4472=1,IF(H4472=I4472,1,0),"")</f>
        <v/>
      </c>
      <c r="K4472">
        <f>IF(G4472=0,1,"")</f>
        <v/>
      </c>
      <c r="L4472">
        <f>IF(K4472=1,COUNTIF($K$2:K4472,1),"")</f>
        <v/>
      </c>
    </row>
    <row r="4473">
      <c r="A4473">
        <f>IF(screen_TA_reviewer_A!$A4473="","",screen_TA_reviewer_A!$A4473)</f>
        <v/>
      </c>
      <c r="B4473">
        <f>IF(OR($A4473="",screen_TA_reviewer_A!$C4473=""),"",screen_TA_reviewer_A!$C4473)</f>
        <v/>
      </c>
      <c r="C4473">
        <f>IF(OR($A4473="",screen_TA_reviewer_B!$C4473=""),"",screen_TA_reviewer_B!$C4473)</f>
        <v/>
      </c>
      <c r="D4473">
        <f>IF(OR($A4473="",screen_TA_reviewer_A!$D4473=""),"",screen_TA_reviewer_A!$D4473)</f>
        <v/>
      </c>
      <c r="E4473">
        <f>IF(OR($A4473="",screen_TA_reviewer_B!$D4473=""),"",screen_TA_reviewer_B!$D4473)</f>
        <v/>
      </c>
      <c r="F4473">
        <f>IF(AND(B4473&lt;&gt;"",C4473&lt;&gt;""),1,"")</f>
        <v/>
      </c>
      <c r="G4473">
        <f>IF(F4473=1,IF(B4473=C4473,1,0),"")</f>
        <v/>
      </c>
      <c r="H4473">
        <f>IF(B4473="","",IFERROR(VLOOKUP(B4473,lst_TA_binary_map_table,2,FALSE),"INVALID"))</f>
        <v/>
      </c>
      <c r="I4473">
        <f>IF(C4473="","",IFERROR(VLOOKUP(C4473,lst_TA_binary_map_table,2,FALSE),"INVALID"))</f>
        <v/>
      </c>
      <c r="J4473">
        <f>IF(F4473=1,IF(H4473=I4473,1,0),"")</f>
        <v/>
      </c>
      <c r="K4473">
        <f>IF(G4473=0,1,"")</f>
        <v/>
      </c>
      <c r="L4473">
        <f>IF(K4473=1,COUNTIF($K$2:K4473,1),"")</f>
        <v/>
      </c>
    </row>
    <row r="4474">
      <c r="A4474">
        <f>IF(screen_TA_reviewer_A!$A4474="","",screen_TA_reviewer_A!$A4474)</f>
        <v/>
      </c>
      <c r="B4474">
        <f>IF(OR($A4474="",screen_TA_reviewer_A!$C4474=""),"",screen_TA_reviewer_A!$C4474)</f>
        <v/>
      </c>
      <c r="C4474">
        <f>IF(OR($A4474="",screen_TA_reviewer_B!$C4474=""),"",screen_TA_reviewer_B!$C4474)</f>
        <v/>
      </c>
      <c r="D4474">
        <f>IF(OR($A4474="",screen_TA_reviewer_A!$D4474=""),"",screen_TA_reviewer_A!$D4474)</f>
        <v/>
      </c>
      <c r="E4474">
        <f>IF(OR($A4474="",screen_TA_reviewer_B!$D4474=""),"",screen_TA_reviewer_B!$D4474)</f>
        <v/>
      </c>
      <c r="F4474">
        <f>IF(AND(B4474&lt;&gt;"",C4474&lt;&gt;""),1,"")</f>
        <v/>
      </c>
      <c r="G4474">
        <f>IF(F4474=1,IF(B4474=C4474,1,0),"")</f>
        <v/>
      </c>
      <c r="H4474">
        <f>IF(B4474="","",IFERROR(VLOOKUP(B4474,lst_TA_binary_map_table,2,FALSE),"INVALID"))</f>
        <v/>
      </c>
      <c r="I4474">
        <f>IF(C4474="","",IFERROR(VLOOKUP(C4474,lst_TA_binary_map_table,2,FALSE),"INVALID"))</f>
        <v/>
      </c>
      <c r="J4474">
        <f>IF(F4474=1,IF(H4474=I4474,1,0),"")</f>
        <v/>
      </c>
      <c r="K4474">
        <f>IF(G4474=0,1,"")</f>
        <v/>
      </c>
      <c r="L4474">
        <f>IF(K4474=1,COUNTIF($K$2:K4474,1),"")</f>
        <v/>
      </c>
    </row>
    <row r="4475">
      <c r="A4475">
        <f>IF(screen_TA_reviewer_A!$A4475="","",screen_TA_reviewer_A!$A4475)</f>
        <v/>
      </c>
      <c r="B4475">
        <f>IF(OR($A4475="",screen_TA_reviewer_A!$C4475=""),"",screen_TA_reviewer_A!$C4475)</f>
        <v/>
      </c>
      <c r="C4475">
        <f>IF(OR($A4475="",screen_TA_reviewer_B!$C4475=""),"",screen_TA_reviewer_B!$C4475)</f>
        <v/>
      </c>
      <c r="D4475">
        <f>IF(OR($A4475="",screen_TA_reviewer_A!$D4475=""),"",screen_TA_reviewer_A!$D4475)</f>
        <v/>
      </c>
      <c r="E4475">
        <f>IF(OR($A4475="",screen_TA_reviewer_B!$D4475=""),"",screen_TA_reviewer_B!$D4475)</f>
        <v/>
      </c>
      <c r="F4475">
        <f>IF(AND(B4475&lt;&gt;"",C4475&lt;&gt;""),1,"")</f>
        <v/>
      </c>
      <c r="G4475">
        <f>IF(F4475=1,IF(B4475=C4475,1,0),"")</f>
        <v/>
      </c>
      <c r="H4475">
        <f>IF(B4475="","",IFERROR(VLOOKUP(B4475,lst_TA_binary_map_table,2,FALSE),"INVALID"))</f>
        <v/>
      </c>
      <c r="I4475">
        <f>IF(C4475="","",IFERROR(VLOOKUP(C4475,lst_TA_binary_map_table,2,FALSE),"INVALID"))</f>
        <v/>
      </c>
      <c r="J4475">
        <f>IF(F4475=1,IF(H4475=I4475,1,0),"")</f>
        <v/>
      </c>
      <c r="K4475">
        <f>IF(G4475=0,1,"")</f>
        <v/>
      </c>
      <c r="L4475">
        <f>IF(K4475=1,COUNTIF($K$2:K4475,1),"")</f>
        <v/>
      </c>
    </row>
    <row r="4476">
      <c r="A4476">
        <f>IF(screen_TA_reviewer_A!$A4476="","",screen_TA_reviewer_A!$A4476)</f>
        <v/>
      </c>
      <c r="B4476">
        <f>IF(OR($A4476="",screen_TA_reviewer_A!$C4476=""),"",screen_TA_reviewer_A!$C4476)</f>
        <v/>
      </c>
      <c r="C4476">
        <f>IF(OR($A4476="",screen_TA_reviewer_B!$C4476=""),"",screen_TA_reviewer_B!$C4476)</f>
        <v/>
      </c>
      <c r="D4476">
        <f>IF(OR($A4476="",screen_TA_reviewer_A!$D4476=""),"",screen_TA_reviewer_A!$D4476)</f>
        <v/>
      </c>
      <c r="E4476">
        <f>IF(OR($A4476="",screen_TA_reviewer_B!$D4476=""),"",screen_TA_reviewer_B!$D4476)</f>
        <v/>
      </c>
      <c r="F4476">
        <f>IF(AND(B4476&lt;&gt;"",C4476&lt;&gt;""),1,"")</f>
        <v/>
      </c>
      <c r="G4476">
        <f>IF(F4476=1,IF(B4476=C4476,1,0),"")</f>
        <v/>
      </c>
      <c r="H4476">
        <f>IF(B4476="","",IFERROR(VLOOKUP(B4476,lst_TA_binary_map_table,2,FALSE),"INVALID"))</f>
        <v/>
      </c>
      <c r="I4476">
        <f>IF(C4476="","",IFERROR(VLOOKUP(C4476,lst_TA_binary_map_table,2,FALSE),"INVALID"))</f>
        <v/>
      </c>
      <c r="J4476">
        <f>IF(F4476=1,IF(H4476=I4476,1,0),"")</f>
        <v/>
      </c>
      <c r="K4476">
        <f>IF(G4476=0,1,"")</f>
        <v/>
      </c>
      <c r="L4476">
        <f>IF(K4476=1,COUNTIF($K$2:K4476,1),"")</f>
        <v/>
      </c>
    </row>
    <row r="4477">
      <c r="A4477">
        <f>IF(screen_TA_reviewer_A!$A4477="","",screen_TA_reviewer_A!$A4477)</f>
        <v/>
      </c>
      <c r="B4477">
        <f>IF(OR($A4477="",screen_TA_reviewer_A!$C4477=""),"",screen_TA_reviewer_A!$C4477)</f>
        <v/>
      </c>
      <c r="C4477">
        <f>IF(OR($A4477="",screen_TA_reviewer_B!$C4477=""),"",screen_TA_reviewer_B!$C4477)</f>
        <v/>
      </c>
      <c r="D4477">
        <f>IF(OR($A4477="",screen_TA_reviewer_A!$D4477=""),"",screen_TA_reviewer_A!$D4477)</f>
        <v/>
      </c>
      <c r="E4477">
        <f>IF(OR($A4477="",screen_TA_reviewer_B!$D4477=""),"",screen_TA_reviewer_B!$D4477)</f>
        <v/>
      </c>
      <c r="F4477">
        <f>IF(AND(B4477&lt;&gt;"",C4477&lt;&gt;""),1,"")</f>
        <v/>
      </c>
      <c r="G4477">
        <f>IF(F4477=1,IF(B4477=C4477,1,0),"")</f>
        <v/>
      </c>
      <c r="H4477">
        <f>IF(B4477="","",IFERROR(VLOOKUP(B4477,lst_TA_binary_map_table,2,FALSE),"INVALID"))</f>
        <v/>
      </c>
      <c r="I4477">
        <f>IF(C4477="","",IFERROR(VLOOKUP(C4477,lst_TA_binary_map_table,2,FALSE),"INVALID"))</f>
        <v/>
      </c>
      <c r="J4477">
        <f>IF(F4477=1,IF(H4477=I4477,1,0),"")</f>
        <v/>
      </c>
      <c r="K4477">
        <f>IF(G4477=0,1,"")</f>
        <v/>
      </c>
      <c r="L4477">
        <f>IF(K4477=1,COUNTIF($K$2:K4477,1),"")</f>
        <v/>
      </c>
    </row>
    <row r="4478">
      <c r="A4478">
        <f>IF(screen_TA_reviewer_A!$A4478="","",screen_TA_reviewer_A!$A4478)</f>
        <v/>
      </c>
      <c r="B4478">
        <f>IF(OR($A4478="",screen_TA_reviewer_A!$C4478=""),"",screen_TA_reviewer_A!$C4478)</f>
        <v/>
      </c>
      <c r="C4478">
        <f>IF(OR($A4478="",screen_TA_reviewer_B!$C4478=""),"",screen_TA_reviewer_B!$C4478)</f>
        <v/>
      </c>
      <c r="D4478">
        <f>IF(OR($A4478="",screen_TA_reviewer_A!$D4478=""),"",screen_TA_reviewer_A!$D4478)</f>
        <v/>
      </c>
      <c r="E4478">
        <f>IF(OR($A4478="",screen_TA_reviewer_B!$D4478=""),"",screen_TA_reviewer_B!$D4478)</f>
        <v/>
      </c>
      <c r="F4478">
        <f>IF(AND(B4478&lt;&gt;"",C4478&lt;&gt;""),1,"")</f>
        <v/>
      </c>
      <c r="G4478">
        <f>IF(F4478=1,IF(B4478=C4478,1,0),"")</f>
        <v/>
      </c>
      <c r="H4478">
        <f>IF(B4478="","",IFERROR(VLOOKUP(B4478,lst_TA_binary_map_table,2,FALSE),"INVALID"))</f>
        <v/>
      </c>
      <c r="I4478">
        <f>IF(C4478="","",IFERROR(VLOOKUP(C4478,lst_TA_binary_map_table,2,FALSE),"INVALID"))</f>
        <v/>
      </c>
      <c r="J4478">
        <f>IF(F4478=1,IF(H4478=I4478,1,0),"")</f>
        <v/>
      </c>
      <c r="K4478">
        <f>IF(G4478=0,1,"")</f>
        <v/>
      </c>
      <c r="L4478">
        <f>IF(K4478=1,COUNTIF($K$2:K4478,1),"")</f>
        <v/>
      </c>
    </row>
    <row r="4479">
      <c r="A4479">
        <f>IF(screen_TA_reviewer_A!$A4479="","",screen_TA_reviewer_A!$A4479)</f>
        <v/>
      </c>
      <c r="B4479">
        <f>IF(OR($A4479="",screen_TA_reviewer_A!$C4479=""),"",screen_TA_reviewer_A!$C4479)</f>
        <v/>
      </c>
      <c r="C4479">
        <f>IF(OR($A4479="",screen_TA_reviewer_B!$C4479=""),"",screen_TA_reviewer_B!$C4479)</f>
        <v/>
      </c>
      <c r="D4479">
        <f>IF(OR($A4479="",screen_TA_reviewer_A!$D4479=""),"",screen_TA_reviewer_A!$D4479)</f>
        <v/>
      </c>
      <c r="E4479">
        <f>IF(OR($A4479="",screen_TA_reviewer_B!$D4479=""),"",screen_TA_reviewer_B!$D4479)</f>
        <v/>
      </c>
      <c r="F4479">
        <f>IF(AND(B4479&lt;&gt;"",C4479&lt;&gt;""),1,"")</f>
        <v/>
      </c>
      <c r="G4479">
        <f>IF(F4479=1,IF(B4479=C4479,1,0),"")</f>
        <v/>
      </c>
      <c r="H4479">
        <f>IF(B4479="","",IFERROR(VLOOKUP(B4479,lst_TA_binary_map_table,2,FALSE),"INVALID"))</f>
        <v/>
      </c>
      <c r="I4479">
        <f>IF(C4479="","",IFERROR(VLOOKUP(C4479,lst_TA_binary_map_table,2,FALSE),"INVALID"))</f>
        <v/>
      </c>
      <c r="J4479">
        <f>IF(F4479=1,IF(H4479=I4479,1,0),"")</f>
        <v/>
      </c>
      <c r="K4479">
        <f>IF(G4479=0,1,"")</f>
        <v/>
      </c>
      <c r="L4479">
        <f>IF(K4479=1,COUNTIF($K$2:K4479,1),"")</f>
        <v/>
      </c>
    </row>
    <row r="4480">
      <c r="A4480">
        <f>IF(screen_TA_reviewer_A!$A4480="","",screen_TA_reviewer_A!$A4480)</f>
        <v/>
      </c>
      <c r="B4480">
        <f>IF(OR($A4480="",screen_TA_reviewer_A!$C4480=""),"",screen_TA_reviewer_A!$C4480)</f>
        <v/>
      </c>
      <c r="C4480">
        <f>IF(OR($A4480="",screen_TA_reviewer_B!$C4480=""),"",screen_TA_reviewer_B!$C4480)</f>
        <v/>
      </c>
      <c r="D4480">
        <f>IF(OR($A4480="",screen_TA_reviewer_A!$D4480=""),"",screen_TA_reviewer_A!$D4480)</f>
        <v/>
      </c>
      <c r="E4480">
        <f>IF(OR($A4480="",screen_TA_reviewer_B!$D4480=""),"",screen_TA_reviewer_B!$D4480)</f>
        <v/>
      </c>
      <c r="F4480">
        <f>IF(AND(B4480&lt;&gt;"",C4480&lt;&gt;""),1,"")</f>
        <v/>
      </c>
      <c r="G4480">
        <f>IF(F4480=1,IF(B4480=C4480,1,0),"")</f>
        <v/>
      </c>
      <c r="H4480">
        <f>IF(B4480="","",IFERROR(VLOOKUP(B4480,lst_TA_binary_map_table,2,FALSE),"INVALID"))</f>
        <v/>
      </c>
      <c r="I4480">
        <f>IF(C4480="","",IFERROR(VLOOKUP(C4480,lst_TA_binary_map_table,2,FALSE),"INVALID"))</f>
        <v/>
      </c>
      <c r="J4480">
        <f>IF(F4480=1,IF(H4480=I4480,1,0),"")</f>
        <v/>
      </c>
      <c r="K4480">
        <f>IF(G4480=0,1,"")</f>
        <v/>
      </c>
      <c r="L4480">
        <f>IF(K4480=1,COUNTIF($K$2:K4480,1),"")</f>
        <v/>
      </c>
    </row>
    <row r="4481">
      <c r="A4481">
        <f>IF(screen_TA_reviewer_A!$A4481="","",screen_TA_reviewer_A!$A4481)</f>
        <v/>
      </c>
      <c r="B4481">
        <f>IF(OR($A4481="",screen_TA_reviewer_A!$C4481=""),"",screen_TA_reviewer_A!$C4481)</f>
        <v/>
      </c>
      <c r="C4481">
        <f>IF(OR($A4481="",screen_TA_reviewer_B!$C4481=""),"",screen_TA_reviewer_B!$C4481)</f>
        <v/>
      </c>
      <c r="D4481">
        <f>IF(OR($A4481="",screen_TA_reviewer_A!$D4481=""),"",screen_TA_reviewer_A!$D4481)</f>
        <v/>
      </c>
      <c r="E4481">
        <f>IF(OR($A4481="",screen_TA_reviewer_B!$D4481=""),"",screen_TA_reviewer_B!$D4481)</f>
        <v/>
      </c>
      <c r="F4481">
        <f>IF(AND(B4481&lt;&gt;"",C4481&lt;&gt;""),1,"")</f>
        <v/>
      </c>
      <c r="G4481">
        <f>IF(F4481=1,IF(B4481=C4481,1,0),"")</f>
        <v/>
      </c>
      <c r="H4481">
        <f>IF(B4481="","",IFERROR(VLOOKUP(B4481,lst_TA_binary_map_table,2,FALSE),"INVALID"))</f>
        <v/>
      </c>
      <c r="I4481">
        <f>IF(C4481="","",IFERROR(VLOOKUP(C4481,lst_TA_binary_map_table,2,FALSE),"INVALID"))</f>
        <v/>
      </c>
      <c r="J4481">
        <f>IF(F4481=1,IF(H4481=I4481,1,0),"")</f>
        <v/>
      </c>
      <c r="K4481">
        <f>IF(G4481=0,1,"")</f>
        <v/>
      </c>
      <c r="L4481">
        <f>IF(K4481=1,COUNTIF($K$2:K4481,1),"")</f>
        <v/>
      </c>
    </row>
    <row r="4482">
      <c r="A4482">
        <f>IF(screen_TA_reviewer_A!$A4482="","",screen_TA_reviewer_A!$A4482)</f>
        <v/>
      </c>
      <c r="B4482">
        <f>IF(OR($A4482="",screen_TA_reviewer_A!$C4482=""),"",screen_TA_reviewer_A!$C4482)</f>
        <v/>
      </c>
      <c r="C4482">
        <f>IF(OR($A4482="",screen_TA_reviewer_B!$C4482=""),"",screen_TA_reviewer_B!$C4482)</f>
        <v/>
      </c>
      <c r="D4482">
        <f>IF(OR($A4482="",screen_TA_reviewer_A!$D4482=""),"",screen_TA_reviewer_A!$D4482)</f>
        <v/>
      </c>
      <c r="E4482">
        <f>IF(OR($A4482="",screen_TA_reviewer_B!$D4482=""),"",screen_TA_reviewer_B!$D4482)</f>
        <v/>
      </c>
      <c r="F4482">
        <f>IF(AND(B4482&lt;&gt;"",C4482&lt;&gt;""),1,"")</f>
        <v/>
      </c>
      <c r="G4482">
        <f>IF(F4482=1,IF(B4482=C4482,1,0),"")</f>
        <v/>
      </c>
      <c r="H4482">
        <f>IF(B4482="","",IFERROR(VLOOKUP(B4482,lst_TA_binary_map_table,2,FALSE),"INVALID"))</f>
        <v/>
      </c>
      <c r="I4482">
        <f>IF(C4482="","",IFERROR(VLOOKUP(C4482,lst_TA_binary_map_table,2,FALSE),"INVALID"))</f>
        <v/>
      </c>
      <c r="J4482">
        <f>IF(F4482=1,IF(H4482=I4482,1,0),"")</f>
        <v/>
      </c>
      <c r="K4482">
        <f>IF(G4482=0,1,"")</f>
        <v/>
      </c>
      <c r="L4482">
        <f>IF(K4482=1,COUNTIF($K$2:K4482,1),"")</f>
        <v/>
      </c>
    </row>
    <row r="4483">
      <c r="A4483">
        <f>IF(screen_TA_reviewer_A!$A4483="","",screen_TA_reviewer_A!$A4483)</f>
        <v/>
      </c>
      <c r="B4483">
        <f>IF(OR($A4483="",screen_TA_reviewer_A!$C4483=""),"",screen_TA_reviewer_A!$C4483)</f>
        <v/>
      </c>
      <c r="C4483">
        <f>IF(OR($A4483="",screen_TA_reviewer_B!$C4483=""),"",screen_TA_reviewer_B!$C4483)</f>
        <v/>
      </c>
      <c r="D4483">
        <f>IF(OR($A4483="",screen_TA_reviewer_A!$D4483=""),"",screen_TA_reviewer_A!$D4483)</f>
        <v/>
      </c>
      <c r="E4483">
        <f>IF(OR($A4483="",screen_TA_reviewer_B!$D4483=""),"",screen_TA_reviewer_B!$D4483)</f>
        <v/>
      </c>
      <c r="F4483">
        <f>IF(AND(B4483&lt;&gt;"",C4483&lt;&gt;""),1,"")</f>
        <v/>
      </c>
      <c r="G4483">
        <f>IF(F4483=1,IF(B4483=C4483,1,0),"")</f>
        <v/>
      </c>
      <c r="H4483">
        <f>IF(B4483="","",IFERROR(VLOOKUP(B4483,lst_TA_binary_map_table,2,FALSE),"INVALID"))</f>
        <v/>
      </c>
      <c r="I4483">
        <f>IF(C4483="","",IFERROR(VLOOKUP(C4483,lst_TA_binary_map_table,2,FALSE),"INVALID"))</f>
        <v/>
      </c>
      <c r="J4483">
        <f>IF(F4483=1,IF(H4483=I4483,1,0),"")</f>
        <v/>
      </c>
      <c r="K4483">
        <f>IF(G4483=0,1,"")</f>
        <v/>
      </c>
      <c r="L4483">
        <f>IF(K4483=1,COUNTIF($K$2:K4483,1),"")</f>
        <v/>
      </c>
    </row>
    <row r="4484">
      <c r="A4484">
        <f>IF(screen_TA_reviewer_A!$A4484="","",screen_TA_reviewer_A!$A4484)</f>
        <v/>
      </c>
      <c r="B4484">
        <f>IF(OR($A4484="",screen_TA_reviewer_A!$C4484=""),"",screen_TA_reviewer_A!$C4484)</f>
        <v/>
      </c>
      <c r="C4484">
        <f>IF(OR($A4484="",screen_TA_reviewer_B!$C4484=""),"",screen_TA_reviewer_B!$C4484)</f>
        <v/>
      </c>
      <c r="D4484">
        <f>IF(OR($A4484="",screen_TA_reviewer_A!$D4484=""),"",screen_TA_reviewer_A!$D4484)</f>
        <v/>
      </c>
      <c r="E4484">
        <f>IF(OR($A4484="",screen_TA_reviewer_B!$D4484=""),"",screen_TA_reviewer_B!$D4484)</f>
        <v/>
      </c>
      <c r="F4484">
        <f>IF(AND(B4484&lt;&gt;"",C4484&lt;&gt;""),1,"")</f>
        <v/>
      </c>
      <c r="G4484">
        <f>IF(F4484=1,IF(B4484=C4484,1,0),"")</f>
        <v/>
      </c>
      <c r="H4484">
        <f>IF(B4484="","",IFERROR(VLOOKUP(B4484,lst_TA_binary_map_table,2,FALSE),"INVALID"))</f>
        <v/>
      </c>
      <c r="I4484">
        <f>IF(C4484="","",IFERROR(VLOOKUP(C4484,lst_TA_binary_map_table,2,FALSE),"INVALID"))</f>
        <v/>
      </c>
      <c r="J4484">
        <f>IF(F4484=1,IF(H4484=I4484,1,0),"")</f>
        <v/>
      </c>
      <c r="K4484">
        <f>IF(G4484=0,1,"")</f>
        <v/>
      </c>
      <c r="L4484">
        <f>IF(K4484=1,COUNTIF($K$2:K4484,1),"")</f>
        <v/>
      </c>
    </row>
    <row r="4485">
      <c r="A4485">
        <f>IF(screen_TA_reviewer_A!$A4485="","",screen_TA_reviewer_A!$A4485)</f>
        <v/>
      </c>
      <c r="B4485">
        <f>IF(OR($A4485="",screen_TA_reviewer_A!$C4485=""),"",screen_TA_reviewer_A!$C4485)</f>
        <v/>
      </c>
      <c r="C4485">
        <f>IF(OR($A4485="",screen_TA_reviewer_B!$C4485=""),"",screen_TA_reviewer_B!$C4485)</f>
        <v/>
      </c>
      <c r="D4485">
        <f>IF(OR($A4485="",screen_TA_reviewer_A!$D4485=""),"",screen_TA_reviewer_A!$D4485)</f>
        <v/>
      </c>
      <c r="E4485">
        <f>IF(OR($A4485="",screen_TA_reviewer_B!$D4485=""),"",screen_TA_reviewer_B!$D4485)</f>
        <v/>
      </c>
      <c r="F4485">
        <f>IF(AND(B4485&lt;&gt;"",C4485&lt;&gt;""),1,"")</f>
        <v/>
      </c>
      <c r="G4485">
        <f>IF(F4485=1,IF(B4485=C4485,1,0),"")</f>
        <v/>
      </c>
      <c r="H4485">
        <f>IF(B4485="","",IFERROR(VLOOKUP(B4485,lst_TA_binary_map_table,2,FALSE),"INVALID"))</f>
        <v/>
      </c>
      <c r="I4485">
        <f>IF(C4485="","",IFERROR(VLOOKUP(C4485,lst_TA_binary_map_table,2,FALSE),"INVALID"))</f>
        <v/>
      </c>
      <c r="J4485">
        <f>IF(F4485=1,IF(H4485=I4485,1,0),"")</f>
        <v/>
      </c>
      <c r="K4485">
        <f>IF(G4485=0,1,"")</f>
        <v/>
      </c>
      <c r="L4485">
        <f>IF(K4485=1,COUNTIF($K$2:K4485,1),"")</f>
        <v/>
      </c>
    </row>
    <row r="4486">
      <c r="A4486">
        <f>IF(screen_TA_reviewer_A!$A4486="","",screen_TA_reviewer_A!$A4486)</f>
        <v/>
      </c>
      <c r="B4486">
        <f>IF(OR($A4486="",screen_TA_reviewer_A!$C4486=""),"",screen_TA_reviewer_A!$C4486)</f>
        <v/>
      </c>
      <c r="C4486">
        <f>IF(OR($A4486="",screen_TA_reviewer_B!$C4486=""),"",screen_TA_reviewer_B!$C4486)</f>
        <v/>
      </c>
      <c r="D4486">
        <f>IF(OR($A4486="",screen_TA_reviewer_A!$D4486=""),"",screen_TA_reviewer_A!$D4486)</f>
        <v/>
      </c>
      <c r="E4486">
        <f>IF(OR($A4486="",screen_TA_reviewer_B!$D4486=""),"",screen_TA_reviewer_B!$D4486)</f>
        <v/>
      </c>
      <c r="F4486">
        <f>IF(AND(B4486&lt;&gt;"",C4486&lt;&gt;""),1,"")</f>
        <v/>
      </c>
      <c r="G4486">
        <f>IF(F4486=1,IF(B4486=C4486,1,0),"")</f>
        <v/>
      </c>
      <c r="H4486">
        <f>IF(B4486="","",IFERROR(VLOOKUP(B4486,lst_TA_binary_map_table,2,FALSE),"INVALID"))</f>
        <v/>
      </c>
      <c r="I4486">
        <f>IF(C4486="","",IFERROR(VLOOKUP(C4486,lst_TA_binary_map_table,2,FALSE),"INVALID"))</f>
        <v/>
      </c>
      <c r="J4486">
        <f>IF(F4486=1,IF(H4486=I4486,1,0),"")</f>
        <v/>
      </c>
      <c r="K4486">
        <f>IF(G4486=0,1,"")</f>
        <v/>
      </c>
      <c r="L4486">
        <f>IF(K4486=1,COUNTIF($K$2:K4486,1),"")</f>
        <v/>
      </c>
    </row>
    <row r="4487">
      <c r="A4487">
        <f>IF(screen_TA_reviewer_A!$A4487="","",screen_TA_reviewer_A!$A4487)</f>
        <v/>
      </c>
      <c r="B4487">
        <f>IF(OR($A4487="",screen_TA_reviewer_A!$C4487=""),"",screen_TA_reviewer_A!$C4487)</f>
        <v/>
      </c>
      <c r="C4487">
        <f>IF(OR($A4487="",screen_TA_reviewer_B!$C4487=""),"",screen_TA_reviewer_B!$C4487)</f>
        <v/>
      </c>
      <c r="D4487">
        <f>IF(OR($A4487="",screen_TA_reviewer_A!$D4487=""),"",screen_TA_reviewer_A!$D4487)</f>
        <v/>
      </c>
      <c r="E4487">
        <f>IF(OR($A4487="",screen_TA_reviewer_B!$D4487=""),"",screen_TA_reviewer_B!$D4487)</f>
        <v/>
      </c>
      <c r="F4487">
        <f>IF(AND(B4487&lt;&gt;"",C4487&lt;&gt;""),1,"")</f>
        <v/>
      </c>
      <c r="G4487">
        <f>IF(F4487=1,IF(B4487=C4487,1,0),"")</f>
        <v/>
      </c>
      <c r="H4487">
        <f>IF(B4487="","",IFERROR(VLOOKUP(B4487,lst_TA_binary_map_table,2,FALSE),"INVALID"))</f>
        <v/>
      </c>
      <c r="I4487">
        <f>IF(C4487="","",IFERROR(VLOOKUP(C4487,lst_TA_binary_map_table,2,FALSE),"INVALID"))</f>
        <v/>
      </c>
      <c r="J4487">
        <f>IF(F4487=1,IF(H4487=I4487,1,0),"")</f>
        <v/>
      </c>
      <c r="K4487">
        <f>IF(G4487=0,1,"")</f>
        <v/>
      </c>
      <c r="L4487">
        <f>IF(K4487=1,COUNTIF($K$2:K4487,1),"")</f>
        <v/>
      </c>
    </row>
    <row r="4488">
      <c r="A4488">
        <f>IF(screen_TA_reviewer_A!$A4488="","",screen_TA_reviewer_A!$A4488)</f>
        <v/>
      </c>
      <c r="B4488">
        <f>IF(OR($A4488="",screen_TA_reviewer_A!$C4488=""),"",screen_TA_reviewer_A!$C4488)</f>
        <v/>
      </c>
      <c r="C4488">
        <f>IF(OR($A4488="",screen_TA_reviewer_B!$C4488=""),"",screen_TA_reviewer_B!$C4488)</f>
        <v/>
      </c>
      <c r="D4488">
        <f>IF(OR($A4488="",screen_TA_reviewer_A!$D4488=""),"",screen_TA_reviewer_A!$D4488)</f>
        <v/>
      </c>
      <c r="E4488">
        <f>IF(OR($A4488="",screen_TA_reviewer_B!$D4488=""),"",screen_TA_reviewer_B!$D4488)</f>
        <v/>
      </c>
      <c r="F4488">
        <f>IF(AND(B4488&lt;&gt;"",C4488&lt;&gt;""),1,"")</f>
        <v/>
      </c>
      <c r="G4488">
        <f>IF(F4488=1,IF(B4488=C4488,1,0),"")</f>
        <v/>
      </c>
      <c r="H4488">
        <f>IF(B4488="","",IFERROR(VLOOKUP(B4488,lst_TA_binary_map_table,2,FALSE),"INVALID"))</f>
        <v/>
      </c>
      <c r="I4488">
        <f>IF(C4488="","",IFERROR(VLOOKUP(C4488,lst_TA_binary_map_table,2,FALSE),"INVALID"))</f>
        <v/>
      </c>
      <c r="J4488">
        <f>IF(F4488=1,IF(H4488=I4488,1,0),"")</f>
        <v/>
      </c>
      <c r="K4488">
        <f>IF(G4488=0,1,"")</f>
        <v/>
      </c>
      <c r="L4488">
        <f>IF(K4488=1,COUNTIF($K$2:K4488,1),"")</f>
        <v/>
      </c>
    </row>
    <row r="4489">
      <c r="A4489">
        <f>IF(screen_TA_reviewer_A!$A4489="","",screen_TA_reviewer_A!$A4489)</f>
        <v/>
      </c>
      <c r="B4489">
        <f>IF(OR($A4489="",screen_TA_reviewer_A!$C4489=""),"",screen_TA_reviewer_A!$C4489)</f>
        <v/>
      </c>
      <c r="C4489">
        <f>IF(OR($A4489="",screen_TA_reviewer_B!$C4489=""),"",screen_TA_reviewer_B!$C4489)</f>
        <v/>
      </c>
      <c r="D4489">
        <f>IF(OR($A4489="",screen_TA_reviewer_A!$D4489=""),"",screen_TA_reviewer_A!$D4489)</f>
        <v/>
      </c>
      <c r="E4489">
        <f>IF(OR($A4489="",screen_TA_reviewer_B!$D4489=""),"",screen_TA_reviewer_B!$D4489)</f>
        <v/>
      </c>
      <c r="F4489">
        <f>IF(AND(B4489&lt;&gt;"",C4489&lt;&gt;""),1,"")</f>
        <v/>
      </c>
      <c r="G4489">
        <f>IF(F4489=1,IF(B4489=C4489,1,0),"")</f>
        <v/>
      </c>
      <c r="H4489">
        <f>IF(B4489="","",IFERROR(VLOOKUP(B4489,lst_TA_binary_map_table,2,FALSE),"INVALID"))</f>
        <v/>
      </c>
      <c r="I4489">
        <f>IF(C4489="","",IFERROR(VLOOKUP(C4489,lst_TA_binary_map_table,2,FALSE),"INVALID"))</f>
        <v/>
      </c>
      <c r="J4489">
        <f>IF(F4489=1,IF(H4489=I4489,1,0),"")</f>
        <v/>
      </c>
      <c r="K4489">
        <f>IF(G4489=0,1,"")</f>
        <v/>
      </c>
      <c r="L4489">
        <f>IF(K4489=1,COUNTIF($K$2:K4489,1),"")</f>
        <v/>
      </c>
    </row>
    <row r="4490">
      <c r="A4490">
        <f>IF(screen_TA_reviewer_A!$A4490="","",screen_TA_reviewer_A!$A4490)</f>
        <v/>
      </c>
      <c r="B4490">
        <f>IF(OR($A4490="",screen_TA_reviewer_A!$C4490=""),"",screen_TA_reviewer_A!$C4490)</f>
        <v/>
      </c>
      <c r="C4490">
        <f>IF(OR($A4490="",screen_TA_reviewer_B!$C4490=""),"",screen_TA_reviewer_B!$C4490)</f>
        <v/>
      </c>
      <c r="D4490">
        <f>IF(OR($A4490="",screen_TA_reviewer_A!$D4490=""),"",screen_TA_reviewer_A!$D4490)</f>
        <v/>
      </c>
      <c r="E4490">
        <f>IF(OR($A4490="",screen_TA_reviewer_B!$D4490=""),"",screen_TA_reviewer_B!$D4490)</f>
        <v/>
      </c>
      <c r="F4490">
        <f>IF(AND(B4490&lt;&gt;"",C4490&lt;&gt;""),1,"")</f>
        <v/>
      </c>
      <c r="G4490">
        <f>IF(F4490=1,IF(B4490=C4490,1,0),"")</f>
        <v/>
      </c>
      <c r="H4490">
        <f>IF(B4490="","",IFERROR(VLOOKUP(B4490,lst_TA_binary_map_table,2,FALSE),"INVALID"))</f>
        <v/>
      </c>
      <c r="I4490">
        <f>IF(C4490="","",IFERROR(VLOOKUP(C4490,lst_TA_binary_map_table,2,FALSE),"INVALID"))</f>
        <v/>
      </c>
      <c r="J4490">
        <f>IF(F4490=1,IF(H4490=I4490,1,0),"")</f>
        <v/>
      </c>
      <c r="K4490">
        <f>IF(G4490=0,1,"")</f>
        <v/>
      </c>
      <c r="L4490">
        <f>IF(K4490=1,COUNTIF($K$2:K4490,1),"")</f>
        <v/>
      </c>
    </row>
    <row r="4491">
      <c r="A4491">
        <f>IF(screen_TA_reviewer_A!$A4491="","",screen_TA_reviewer_A!$A4491)</f>
        <v/>
      </c>
      <c r="B4491">
        <f>IF(OR($A4491="",screen_TA_reviewer_A!$C4491=""),"",screen_TA_reviewer_A!$C4491)</f>
        <v/>
      </c>
      <c r="C4491">
        <f>IF(OR($A4491="",screen_TA_reviewer_B!$C4491=""),"",screen_TA_reviewer_B!$C4491)</f>
        <v/>
      </c>
      <c r="D4491">
        <f>IF(OR($A4491="",screen_TA_reviewer_A!$D4491=""),"",screen_TA_reviewer_A!$D4491)</f>
        <v/>
      </c>
      <c r="E4491">
        <f>IF(OR($A4491="",screen_TA_reviewer_B!$D4491=""),"",screen_TA_reviewer_B!$D4491)</f>
        <v/>
      </c>
      <c r="F4491">
        <f>IF(AND(B4491&lt;&gt;"",C4491&lt;&gt;""),1,"")</f>
        <v/>
      </c>
      <c r="G4491">
        <f>IF(F4491=1,IF(B4491=C4491,1,0),"")</f>
        <v/>
      </c>
      <c r="H4491">
        <f>IF(B4491="","",IFERROR(VLOOKUP(B4491,lst_TA_binary_map_table,2,FALSE),"INVALID"))</f>
        <v/>
      </c>
      <c r="I4491">
        <f>IF(C4491="","",IFERROR(VLOOKUP(C4491,lst_TA_binary_map_table,2,FALSE),"INVALID"))</f>
        <v/>
      </c>
      <c r="J4491">
        <f>IF(F4491=1,IF(H4491=I4491,1,0),"")</f>
        <v/>
      </c>
      <c r="K4491">
        <f>IF(G4491=0,1,"")</f>
        <v/>
      </c>
      <c r="L4491">
        <f>IF(K4491=1,COUNTIF($K$2:K4491,1),"")</f>
        <v/>
      </c>
    </row>
    <row r="4492">
      <c r="A4492">
        <f>IF(screen_TA_reviewer_A!$A4492="","",screen_TA_reviewer_A!$A4492)</f>
        <v/>
      </c>
      <c r="B4492">
        <f>IF(OR($A4492="",screen_TA_reviewer_A!$C4492=""),"",screen_TA_reviewer_A!$C4492)</f>
        <v/>
      </c>
      <c r="C4492">
        <f>IF(OR($A4492="",screen_TA_reviewer_B!$C4492=""),"",screen_TA_reviewer_B!$C4492)</f>
        <v/>
      </c>
      <c r="D4492">
        <f>IF(OR($A4492="",screen_TA_reviewer_A!$D4492=""),"",screen_TA_reviewer_A!$D4492)</f>
        <v/>
      </c>
      <c r="E4492">
        <f>IF(OR($A4492="",screen_TA_reviewer_B!$D4492=""),"",screen_TA_reviewer_B!$D4492)</f>
        <v/>
      </c>
      <c r="F4492">
        <f>IF(AND(B4492&lt;&gt;"",C4492&lt;&gt;""),1,"")</f>
        <v/>
      </c>
      <c r="G4492">
        <f>IF(F4492=1,IF(B4492=C4492,1,0),"")</f>
        <v/>
      </c>
      <c r="H4492">
        <f>IF(B4492="","",IFERROR(VLOOKUP(B4492,lst_TA_binary_map_table,2,FALSE),"INVALID"))</f>
        <v/>
      </c>
      <c r="I4492">
        <f>IF(C4492="","",IFERROR(VLOOKUP(C4492,lst_TA_binary_map_table,2,FALSE),"INVALID"))</f>
        <v/>
      </c>
      <c r="J4492">
        <f>IF(F4492=1,IF(H4492=I4492,1,0),"")</f>
        <v/>
      </c>
      <c r="K4492">
        <f>IF(G4492=0,1,"")</f>
        <v/>
      </c>
      <c r="L4492">
        <f>IF(K4492=1,COUNTIF($K$2:K4492,1),"")</f>
        <v/>
      </c>
    </row>
    <row r="4493">
      <c r="A4493">
        <f>IF(screen_TA_reviewer_A!$A4493="","",screen_TA_reviewer_A!$A4493)</f>
        <v/>
      </c>
      <c r="B4493">
        <f>IF(OR($A4493="",screen_TA_reviewer_A!$C4493=""),"",screen_TA_reviewer_A!$C4493)</f>
        <v/>
      </c>
      <c r="C4493">
        <f>IF(OR($A4493="",screen_TA_reviewer_B!$C4493=""),"",screen_TA_reviewer_B!$C4493)</f>
        <v/>
      </c>
      <c r="D4493">
        <f>IF(OR($A4493="",screen_TA_reviewer_A!$D4493=""),"",screen_TA_reviewer_A!$D4493)</f>
        <v/>
      </c>
      <c r="E4493">
        <f>IF(OR($A4493="",screen_TA_reviewer_B!$D4493=""),"",screen_TA_reviewer_B!$D4493)</f>
        <v/>
      </c>
      <c r="F4493">
        <f>IF(AND(B4493&lt;&gt;"",C4493&lt;&gt;""),1,"")</f>
        <v/>
      </c>
      <c r="G4493">
        <f>IF(F4493=1,IF(B4493=C4493,1,0),"")</f>
        <v/>
      </c>
      <c r="H4493">
        <f>IF(B4493="","",IFERROR(VLOOKUP(B4493,lst_TA_binary_map_table,2,FALSE),"INVALID"))</f>
        <v/>
      </c>
      <c r="I4493">
        <f>IF(C4493="","",IFERROR(VLOOKUP(C4493,lst_TA_binary_map_table,2,FALSE),"INVALID"))</f>
        <v/>
      </c>
      <c r="J4493">
        <f>IF(F4493=1,IF(H4493=I4493,1,0),"")</f>
        <v/>
      </c>
      <c r="K4493">
        <f>IF(G4493=0,1,"")</f>
        <v/>
      </c>
      <c r="L4493">
        <f>IF(K4493=1,COUNTIF($K$2:K4493,1),"")</f>
        <v/>
      </c>
    </row>
    <row r="4494">
      <c r="A4494">
        <f>IF(screen_TA_reviewer_A!$A4494="","",screen_TA_reviewer_A!$A4494)</f>
        <v/>
      </c>
      <c r="B4494">
        <f>IF(OR($A4494="",screen_TA_reviewer_A!$C4494=""),"",screen_TA_reviewer_A!$C4494)</f>
        <v/>
      </c>
      <c r="C4494">
        <f>IF(OR($A4494="",screen_TA_reviewer_B!$C4494=""),"",screen_TA_reviewer_B!$C4494)</f>
        <v/>
      </c>
      <c r="D4494">
        <f>IF(OR($A4494="",screen_TA_reviewer_A!$D4494=""),"",screen_TA_reviewer_A!$D4494)</f>
        <v/>
      </c>
      <c r="E4494">
        <f>IF(OR($A4494="",screen_TA_reviewer_B!$D4494=""),"",screen_TA_reviewer_B!$D4494)</f>
        <v/>
      </c>
      <c r="F4494">
        <f>IF(AND(B4494&lt;&gt;"",C4494&lt;&gt;""),1,"")</f>
        <v/>
      </c>
      <c r="G4494">
        <f>IF(F4494=1,IF(B4494=C4494,1,0),"")</f>
        <v/>
      </c>
      <c r="H4494">
        <f>IF(B4494="","",IFERROR(VLOOKUP(B4494,lst_TA_binary_map_table,2,FALSE),"INVALID"))</f>
        <v/>
      </c>
      <c r="I4494">
        <f>IF(C4494="","",IFERROR(VLOOKUP(C4494,lst_TA_binary_map_table,2,FALSE),"INVALID"))</f>
        <v/>
      </c>
      <c r="J4494">
        <f>IF(F4494=1,IF(H4494=I4494,1,0),"")</f>
        <v/>
      </c>
      <c r="K4494">
        <f>IF(G4494=0,1,"")</f>
        <v/>
      </c>
      <c r="L4494">
        <f>IF(K4494=1,COUNTIF($K$2:K4494,1),"")</f>
        <v/>
      </c>
    </row>
    <row r="4495">
      <c r="A4495">
        <f>IF(screen_TA_reviewer_A!$A4495="","",screen_TA_reviewer_A!$A4495)</f>
        <v/>
      </c>
      <c r="B4495">
        <f>IF(OR($A4495="",screen_TA_reviewer_A!$C4495=""),"",screen_TA_reviewer_A!$C4495)</f>
        <v/>
      </c>
      <c r="C4495">
        <f>IF(OR($A4495="",screen_TA_reviewer_B!$C4495=""),"",screen_TA_reviewer_B!$C4495)</f>
        <v/>
      </c>
      <c r="D4495">
        <f>IF(OR($A4495="",screen_TA_reviewer_A!$D4495=""),"",screen_TA_reviewer_A!$D4495)</f>
        <v/>
      </c>
      <c r="E4495">
        <f>IF(OR($A4495="",screen_TA_reviewer_B!$D4495=""),"",screen_TA_reviewer_B!$D4495)</f>
        <v/>
      </c>
      <c r="F4495">
        <f>IF(AND(B4495&lt;&gt;"",C4495&lt;&gt;""),1,"")</f>
        <v/>
      </c>
      <c r="G4495">
        <f>IF(F4495=1,IF(B4495=C4495,1,0),"")</f>
        <v/>
      </c>
      <c r="H4495">
        <f>IF(B4495="","",IFERROR(VLOOKUP(B4495,lst_TA_binary_map_table,2,FALSE),"INVALID"))</f>
        <v/>
      </c>
      <c r="I4495">
        <f>IF(C4495="","",IFERROR(VLOOKUP(C4495,lst_TA_binary_map_table,2,FALSE),"INVALID"))</f>
        <v/>
      </c>
      <c r="J4495">
        <f>IF(F4495=1,IF(H4495=I4495,1,0),"")</f>
        <v/>
      </c>
      <c r="K4495">
        <f>IF(G4495=0,1,"")</f>
        <v/>
      </c>
      <c r="L4495">
        <f>IF(K4495=1,COUNTIF($K$2:K4495,1),"")</f>
        <v/>
      </c>
    </row>
    <row r="4496">
      <c r="A4496">
        <f>IF(screen_TA_reviewer_A!$A4496="","",screen_TA_reviewer_A!$A4496)</f>
        <v/>
      </c>
      <c r="B4496">
        <f>IF(OR($A4496="",screen_TA_reviewer_A!$C4496=""),"",screen_TA_reviewer_A!$C4496)</f>
        <v/>
      </c>
      <c r="C4496">
        <f>IF(OR($A4496="",screen_TA_reviewer_B!$C4496=""),"",screen_TA_reviewer_B!$C4496)</f>
        <v/>
      </c>
      <c r="D4496">
        <f>IF(OR($A4496="",screen_TA_reviewer_A!$D4496=""),"",screen_TA_reviewer_A!$D4496)</f>
        <v/>
      </c>
      <c r="E4496">
        <f>IF(OR($A4496="",screen_TA_reviewer_B!$D4496=""),"",screen_TA_reviewer_B!$D4496)</f>
        <v/>
      </c>
      <c r="F4496">
        <f>IF(AND(B4496&lt;&gt;"",C4496&lt;&gt;""),1,"")</f>
        <v/>
      </c>
      <c r="G4496">
        <f>IF(F4496=1,IF(B4496=C4496,1,0),"")</f>
        <v/>
      </c>
      <c r="H4496">
        <f>IF(B4496="","",IFERROR(VLOOKUP(B4496,lst_TA_binary_map_table,2,FALSE),"INVALID"))</f>
        <v/>
      </c>
      <c r="I4496">
        <f>IF(C4496="","",IFERROR(VLOOKUP(C4496,lst_TA_binary_map_table,2,FALSE),"INVALID"))</f>
        <v/>
      </c>
      <c r="J4496">
        <f>IF(F4496=1,IF(H4496=I4496,1,0),"")</f>
        <v/>
      </c>
      <c r="K4496">
        <f>IF(G4496=0,1,"")</f>
        <v/>
      </c>
      <c r="L4496">
        <f>IF(K4496=1,COUNTIF($K$2:K4496,1),"")</f>
        <v/>
      </c>
    </row>
    <row r="4497">
      <c r="A4497">
        <f>IF(screen_TA_reviewer_A!$A4497="","",screen_TA_reviewer_A!$A4497)</f>
        <v/>
      </c>
      <c r="B4497">
        <f>IF(OR($A4497="",screen_TA_reviewer_A!$C4497=""),"",screen_TA_reviewer_A!$C4497)</f>
        <v/>
      </c>
      <c r="C4497">
        <f>IF(OR($A4497="",screen_TA_reviewer_B!$C4497=""),"",screen_TA_reviewer_B!$C4497)</f>
        <v/>
      </c>
      <c r="D4497">
        <f>IF(OR($A4497="",screen_TA_reviewer_A!$D4497=""),"",screen_TA_reviewer_A!$D4497)</f>
        <v/>
      </c>
      <c r="E4497">
        <f>IF(OR($A4497="",screen_TA_reviewer_B!$D4497=""),"",screen_TA_reviewer_B!$D4497)</f>
        <v/>
      </c>
      <c r="F4497">
        <f>IF(AND(B4497&lt;&gt;"",C4497&lt;&gt;""),1,"")</f>
        <v/>
      </c>
      <c r="G4497">
        <f>IF(F4497=1,IF(B4497=C4497,1,0),"")</f>
        <v/>
      </c>
      <c r="H4497">
        <f>IF(B4497="","",IFERROR(VLOOKUP(B4497,lst_TA_binary_map_table,2,FALSE),"INVALID"))</f>
        <v/>
      </c>
      <c r="I4497">
        <f>IF(C4497="","",IFERROR(VLOOKUP(C4497,lst_TA_binary_map_table,2,FALSE),"INVALID"))</f>
        <v/>
      </c>
      <c r="J4497">
        <f>IF(F4497=1,IF(H4497=I4497,1,0),"")</f>
        <v/>
      </c>
      <c r="K4497">
        <f>IF(G4497=0,1,"")</f>
        <v/>
      </c>
      <c r="L4497">
        <f>IF(K4497=1,COUNTIF($K$2:K4497,1),"")</f>
        <v/>
      </c>
    </row>
    <row r="4498">
      <c r="A4498">
        <f>IF(screen_TA_reviewer_A!$A4498="","",screen_TA_reviewer_A!$A4498)</f>
        <v/>
      </c>
      <c r="B4498">
        <f>IF(OR($A4498="",screen_TA_reviewer_A!$C4498=""),"",screen_TA_reviewer_A!$C4498)</f>
        <v/>
      </c>
      <c r="C4498">
        <f>IF(OR($A4498="",screen_TA_reviewer_B!$C4498=""),"",screen_TA_reviewer_B!$C4498)</f>
        <v/>
      </c>
      <c r="D4498">
        <f>IF(OR($A4498="",screen_TA_reviewer_A!$D4498=""),"",screen_TA_reviewer_A!$D4498)</f>
        <v/>
      </c>
      <c r="E4498">
        <f>IF(OR($A4498="",screen_TA_reviewer_B!$D4498=""),"",screen_TA_reviewer_B!$D4498)</f>
        <v/>
      </c>
      <c r="F4498">
        <f>IF(AND(B4498&lt;&gt;"",C4498&lt;&gt;""),1,"")</f>
        <v/>
      </c>
      <c r="G4498">
        <f>IF(F4498=1,IF(B4498=C4498,1,0),"")</f>
        <v/>
      </c>
      <c r="H4498">
        <f>IF(B4498="","",IFERROR(VLOOKUP(B4498,lst_TA_binary_map_table,2,FALSE),"INVALID"))</f>
        <v/>
      </c>
      <c r="I4498">
        <f>IF(C4498="","",IFERROR(VLOOKUP(C4498,lst_TA_binary_map_table,2,FALSE),"INVALID"))</f>
        <v/>
      </c>
      <c r="J4498">
        <f>IF(F4498=1,IF(H4498=I4498,1,0),"")</f>
        <v/>
      </c>
      <c r="K4498">
        <f>IF(G4498=0,1,"")</f>
        <v/>
      </c>
      <c r="L4498">
        <f>IF(K4498=1,COUNTIF($K$2:K4498,1),"")</f>
        <v/>
      </c>
    </row>
    <row r="4499">
      <c r="A4499">
        <f>IF(screen_TA_reviewer_A!$A4499="","",screen_TA_reviewer_A!$A4499)</f>
        <v/>
      </c>
      <c r="B4499">
        <f>IF(OR($A4499="",screen_TA_reviewer_A!$C4499=""),"",screen_TA_reviewer_A!$C4499)</f>
        <v/>
      </c>
      <c r="C4499">
        <f>IF(OR($A4499="",screen_TA_reviewer_B!$C4499=""),"",screen_TA_reviewer_B!$C4499)</f>
        <v/>
      </c>
      <c r="D4499">
        <f>IF(OR($A4499="",screen_TA_reviewer_A!$D4499=""),"",screen_TA_reviewer_A!$D4499)</f>
        <v/>
      </c>
      <c r="E4499">
        <f>IF(OR($A4499="",screen_TA_reviewer_B!$D4499=""),"",screen_TA_reviewer_B!$D4499)</f>
        <v/>
      </c>
      <c r="F4499">
        <f>IF(AND(B4499&lt;&gt;"",C4499&lt;&gt;""),1,"")</f>
        <v/>
      </c>
      <c r="G4499">
        <f>IF(F4499=1,IF(B4499=C4499,1,0),"")</f>
        <v/>
      </c>
      <c r="H4499">
        <f>IF(B4499="","",IFERROR(VLOOKUP(B4499,lst_TA_binary_map_table,2,FALSE),"INVALID"))</f>
        <v/>
      </c>
      <c r="I4499">
        <f>IF(C4499="","",IFERROR(VLOOKUP(C4499,lst_TA_binary_map_table,2,FALSE),"INVALID"))</f>
        <v/>
      </c>
      <c r="J4499">
        <f>IF(F4499=1,IF(H4499=I4499,1,0),"")</f>
        <v/>
      </c>
      <c r="K4499">
        <f>IF(G4499=0,1,"")</f>
        <v/>
      </c>
      <c r="L4499">
        <f>IF(K4499=1,COUNTIF($K$2:K4499,1),"")</f>
        <v/>
      </c>
    </row>
    <row r="4500">
      <c r="A4500">
        <f>IF(screen_TA_reviewer_A!$A4500="","",screen_TA_reviewer_A!$A4500)</f>
        <v/>
      </c>
      <c r="B4500">
        <f>IF(OR($A4500="",screen_TA_reviewer_A!$C4500=""),"",screen_TA_reviewer_A!$C4500)</f>
        <v/>
      </c>
      <c r="C4500">
        <f>IF(OR($A4500="",screen_TA_reviewer_B!$C4500=""),"",screen_TA_reviewer_B!$C4500)</f>
        <v/>
      </c>
      <c r="D4500">
        <f>IF(OR($A4500="",screen_TA_reviewer_A!$D4500=""),"",screen_TA_reviewer_A!$D4500)</f>
        <v/>
      </c>
      <c r="E4500">
        <f>IF(OR($A4500="",screen_TA_reviewer_B!$D4500=""),"",screen_TA_reviewer_B!$D4500)</f>
        <v/>
      </c>
      <c r="F4500">
        <f>IF(AND(B4500&lt;&gt;"",C4500&lt;&gt;""),1,"")</f>
        <v/>
      </c>
      <c r="G4500">
        <f>IF(F4500=1,IF(B4500=C4500,1,0),"")</f>
        <v/>
      </c>
      <c r="H4500">
        <f>IF(B4500="","",IFERROR(VLOOKUP(B4500,lst_TA_binary_map_table,2,FALSE),"INVALID"))</f>
        <v/>
      </c>
      <c r="I4500">
        <f>IF(C4500="","",IFERROR(VLOOKUP(C4500,lst_TA_binary_map_table,2,FALSE),"INVALID"))</f>
        <v/>
      </c>
      <c r="J4500">
        <f>IF(F4500=1,IF(H4500=I4500,1,0),"")</f>
        <v/>
      </c>
      <c r="K4500">
        <f>IF(G4500=0,1,"")</f>
        <v/>
      </c>
      <c r="L4500">
        <f>IF(K4500=1,COUNTIF($K$2:K4500,1),"")</f>
        <v/>
      </c>
    </row>
    <row r="4501">
      <c r="A4501">
        <f>IF(screen_TA_reviewer_A!$A4501="","",screen_TA_reviewer_A!$A4501)</f>
        <v/>
      </c>
      <c r="B4501">
        <f>IF(OR($A4501="",screen_TA_reviewer_A!$C4501=""),"",screen_TA_reviewer_A!$C4501)</f>
        <v/>
      </c>
      <c r="C4501">
        <f>IF(OR($A4501="",screen_TA_reviewer_B!$C4501=""),"",screen_TA_reviewer_B!$C4501)</f>
        <v/>
      </c>
      <c r="D4501">
        <f>IF(OR($A4501="",screen_TA_reviewer_A!$D4501=""),"",screen_TA_reviewer_A!$D4501)</f>
        <v/>
      </c>
      <c r="E4501">
        <f>IF(OR($A4501="",screen_TA_reviewer_B!$D4501=""),"",screen_TA_reviewer_B!$D4501)</f>
        <v/>
      </c>
      <c r="F4501">
        <f>IF(AND(B4501&lt;&gt;"",C4501&lt;&gt;""),1,"")</f>
        <v/>
      </c>
      <c r="G4501">
        <f>IF(F4501=1,IF(B4501=C4501,1,0),"")</f>
        <v/>
      </c>
      <c r="H4501">
        <f>IF(B4501="","",IFERROR(VLOOKUP(B4501,lst_TA_binary_map_table,2,FALSE),"INVALID"))</f>
        <v/>
      </c>
      <c r="I4501">
        <f>IF(C4501="","",IFERROR(VLOOKUP(C4501,lst_TA_binary_map_table,2,FALSE),"INVALID"))</f>
        <v/>
      </c>
      <c r="J4501">
        <f>IF(F4501=1,IF(H4501=I4501,1,0),"")</f>
        <v/>
      </c>
      <c r="K4501">
        <f>IF(G4501=0,1,"")</f>
        <v/>
      </c>
      <c r="L4501">
        <f>IF(K4501=1,COUNTIF($K$2:K4501,1),"")</f>
        <v/>
      </c>
    </row>
    <row r="4502">
      <c r="A4502">
        <f>IF(screen_TA_reviewer_A!$A4502="","",screen_TA_reviewer_A!$A4502)</f>
        <v/>
      </c>
      <c r="B4502">
        <f>IF(OR($A4502="",screen_TA_reviewer_A!$C4502=""),"",screen_TA_reviewer_A!$C4502)</f>
        <v/>
      </c>
      <c r="C4502">
        <f>IF(OR($A4502="",screen_TA_reviewer_B!$C4502=""),"",screen_TA_reviewer_B!$C4502)</f>
        <v/>
      </c>
      <c r="D4502">
        <f>IF(OR($A4502="",screen_TA_reviewer_A!$D4502=""),"",screen_TA_reviewer_A!$D4502)</f>
        <v/>
      </c>
      <c r="E4502">
        <f>IF(OR($A4502="",screen_TA_reviewer_B!$D4502=""),"",screen_TA_reviewer_B!$D4502)</f>
        <v/>
      </c>
      <c r="F4502">
        <f>IF(AND(B4502&lt;&gt;"",C4502&lt;&gt;""),1,"")</f>
        <v/>
      </c>
      <c r="G4502">
        <f>IF(F4502=1,IF(B4502=C4502,1,0),"")</f>
        <v/>
      </c>
      <c r="H4502">
        <f>IF(B4502="","",IFERROR(VLOOKUP(B4502,lst_TA_binary_map_table,2,FALSE),"INVALID"))</f>
        <v/>
      </c>
      <c r="I4502">
        <f>IF(C4502="","",IFERROR(VLOOKUP(C4502,lst_TA_binary_map_table,2,FALSE),"INVALID"))</f>
        <v/>
      </c>
      <c r="J4502">
        <f>IF(F4502=1,IF(H4502=I4502,1,0),"")</f>
        <v/>
      </c>
      <c r="K4502">
        <f>IF(G4502=0,1,"")</f>
        <v/>
      </c>
      <c r="L4502">
        <f>IF(K4502=1,COUNTIF($K$2:K4502,1),"")</f>
        <v/>
      </c>
    </row>
    <row r="4503">
      <c r="A4503">
        <f>IF(screen_TA_reviewer_A!$A4503="","",screen_TA_reviewer_A!$A4503)</f>
        <v/>
      </c>
      <c r="B4503">
        <f>IF(OR($A4503="",screen_TA_reviewer_A!$C4503=""),"",screen_TA_reviewer_A!$C4503)</f>
        <v/>
      </c>
      <c r="C4503">
        <f>IF(OR($A4503="",screen_TA_reviewer_B!$C4503=""),"",screen_TA_reviewer_B!$C4503)</f>
        <v/>
      </c>
      <c r="D4503">
        <f>IF(OR($A4503="",screen_TA_reviewer_A!$D4503=""),"",screen_TA_reviewer_A!$D4503)</f>
        <v/>
      </c>
      <c r="E4503">
        <f>IF(OR($A4503="",screen_TA_reviewer_B!$D4503=""),"",screen_TA_reviewer_B!$D4503)</f>
        <v/>
      </c>
      <c r="F4503">
        <f>IF(AND(B4503&lt;&gt;"",C4503&lt;&gt;""),1,"")</f>
        <v/>
      </c>
      <c r="G4503">
        <f>IF(F4503=1,IF(B4503=C4503,1,0),"")</f>
        <v/>
      </c>
      <c r="H4503">
        <f>IF(B4503="","",IFERROR(VLOOKUP(B4503,lst_TA_binary_map_table,2,FALSE),"INVALID"))</f>
        <v/>
      </c>
      <c r="I4503">
        <f>IF(C4503="","",IFERROR(VLOOKUP(C4503,lst_TA_binary_map_table,2,FALSE),"INVALID"))</f>
        <v/>
      </c>
      <c r="J4503">
        <f>IF(F4503=1,IF(H4503=I4503,1,0),"")</f>
        <v/>
      </c>
      <c r="K4503">
        <f>IF(G4503=0,1,"")</f>
        <v/>
      </c>
      <c r="L4503">
        <f>IF(K4503=1,COUNTIF($K$2:K4503,1),"")</f>
        <v/>
      </c>
    </row>
    <row r="4504">
      <c r="A4504">
        <f>IF(screen_TA_reviewer_A!$A4504="","",screen_TA_reviewer_A!$A4504)</f>
        <v/>
      </c>
      <c r="B4504">
        <f>IF(OR($A4504="",screen_TA_reviewer_A!$C4504=""),"",screen_TA_reviewer_A!$C4504)</f>
        <v/>
      </c>
      <c r="C4504">
        <f>IF(OR($A4504="",screen_TA_reviewer_B!$C4504=""),"",screen_TA_reviewer_B!$C4504)</f>
        <v/>
      </c>
      <c r="D4504">
        <f>IF(OR($A4504="",screen_TA_reviewer_A!$D4504=""),"",screen_TA_reviewer_A!$D4504)</f>
        <v/>
      </c>
      <c r="E4504">
        <f>IF(OR($A4504="",screen_TA_reviewer_B!$D4504=""),"",screen_TA_reviewer_B!$D4504)</f>
        <v/>
      </c>
      <c r="F4504">
        <f>IF(AND(B4504&lt;&gt;"",C4504&lt;&gt;""),1,"")</f>
        <v/>
      </c>
      <c r="G4504">
        <f>IF(F4504=1,IF(B4504=C4504,1,0),"")</f>
        <v/>
      </c>
      <c r="H4504">
        <f>IF(B4504="","",IFERROR(VLOOKUP(B4504,lst_TA_binary_map_table,2,FALSE),"INVALID"))</f>
        <v/>
      </c>
      <c r="I4504">
        <f>IF(C4504="","",IFERROR(VLOOKUP(C4504,lst_TA_binary_map_table,2,FALSE),"INVALID"))</f>
        <v/>
      </c>
      <c r="J4504">
        <f>IF(F4504=1,IF(H4504=I4504,1,0),"")</f>
        <v/>
      </c>
      <c r="K4504">
        <f>IF(G4504=0,1,"")</f>
        <v/>
      </c>
      <c r="L4504">
        <f>IF(K4504=1,COUNTIF($K$2:K4504,1),"")</f>
        <v/>
      </c>
    </row>
    <row r="4505">
      <c r="A4505">
        <f>IF(screen_TA_reviewer_A!$A4505="","",screen_TA_reviewer_A!$A4505)</f>
        <v/>
      </c>
      <c r="B4505">
        <f>IF(OR($A4505="",screen_TA_reviewer_A!$C4505=""),"",screen_TA_reviewer_A!$C4505)</f>
        <v/>
      </c>
      <c r="C4505">
        <f>IF(OR($A4505="",screen_TA_reviewer_B!$C4505=""),"",screen_TA_reviewer_B!$C4505)</f>
        <v/>
      </c>
      <c r="D4505">
        <f>IF(OR($A4505="",screen_TA_reviewer_A!$D4505=""),"",screen_TA_reviewer_A!$D4505)</f>
        <v/>
      </c>
      <c r="E4505">
        <f>IF(OR($A4505="",screen_TA_reviewer_B!$D4505=""),"",screen_TA_reviewer_B!$D4505)</f>
        <v/>
      </c>
      <c r="F4505">
        <f>IF(AND(B4505&lt;&gt;"",C4505&lt;&gt;""),1,"")</f>
        <v/>
      </c>
      <c r="G4505">
        <f>IF(F4505=1,IF(B4505=C4505,1,0),"")</f>
        <v/>
      </c>
      <c r="H4505">
        <f>IF(B4505="","",IFERROR(VLOOKUP(B4505,lst_TA_binary_map_table,2,FALSE),"INVALID"))</f>
        <v/>
      </c>
      <c r="I4505">
        <f>IF(C4505="","",IFERROR(VLOOKUP(C4505,lst_TA_binary_map_table,2,FALSE),"INVALID"))</f>
        <v/>
      </c>
      <c r="J4505">
        <f>IF(F4505=1,IF(H4505=I4505,1,0),"")</f>
        <v/>
      </c>
      <c r="K4505">
        <f>IF(G4505=0,1,"")</f>
        <v/>
      </c>
      <c r="L4505">
        <f>IF(K4505=1,COUNTIF($K$2:K4505,1),"")</f>
        <v/>
      </c>
    </row>
    <row r="4506">
      <c r="A4506">
        <f>IF(screen_TA_reviewer_A!$A4506="","",screen_TA_reviewer_A!$A4506)</f>
        <v/>
      </c>
      <c r="B4506">
        <f>IF(OR($A4506="",screen_TA_reviewer_A!$C4506=""),"",screen_TA_reviewer_A!$C4506)</f>
        <v/>
      </c>
      <c r="C4506">
        <f>IF(OR($A4506="",screen_TA_reviewer_B!$C4506=""),"",screen_TA_reviewer_B!$C4506)</f>
        <v/>
      </c>
      <c r="D4506">
        <f>IF(OR($A4506="",screen_TA_reviewer_A!$D4506=""),"",screen_TA_reviewer_A!$D4506)</f>
        <v/>
      </c>
      <c r="E4506">
        <f>IF(OR($A4506="",screen_TA_reviewer_B!$D4506=""),"",screen_TA_reviewer_B!$D4506)</f>
        <v/>
      </c>
      <c r="F4506">
        <f>IF(AND(B4506&lt;&gt;"",C4506&lt;&gt;""),1,"")</f>
        <v/>
      </c>
      <c r="G4506">
        <f>IF(F4506=1,IF(B4506=C4506,1,0),"")</f>
        <v/>
      </c>
      <c r="H4506">
        <f>IF(B4506="","",IFERROR(VLOOKUP(B4506,lst_TA_binary_map_table,2,FALSE),"INVALID"))</f>
        <v/>
      </c>
      <c r="I4506">
        <f>IF(C4506="","",IFERROR(VLOOKUP(C4506,lst_TA_binary_map_table,2,FALSE),"INVALID"))</f>
        <v/>
      </c>
      <c r="J4506">
        <f>IF(F4506=1,IF(H4506=I4506,1,0),"")</f>
        <v/>
      </c>
      <c r="K4506">
        <f>IF(G4506=0,1,"")</f>
        <v/>
      </c>
      <c r="L4506">
        <f>IF(K4506=1,COUNTIF($K$2:K4506,1),"")</f>
        <v/>
      </c>
    </row>
    <row r="4507">
      <c r="A4507">
        <f>IF(screen_TA_reviewer_A!$A4507="","",screen_TA_reviewer_A!$A4507)</f>
        <v/>
      </c>
      <c r="B4507">
        <f>IF(OR($A4507="",screen_TA_reviewer_A!$C4507=""),"",screen_TA_reviewer_A!$C4507)</f>
        <v/>
      </c>
      <c r="C4507">
        <f>IF(OR($A4507="",screen_TA_reviewer_B!$C4507=""),"",screen_TA_reviewer_B!$C4507)</f>
        <v/>
      </c>
      <c r="D4507">
        <f>IF(OR($A4507="",screen_TA_reviewer_A!$D4507=""),"",screen_TA_reviewer_A!$D4507)</f>
        <v/>
      </c>
      <c r="E4507">
        <f>IF(OR($A4507="",screen_TA_reviewer_B!$D4507=""),"",screen_TA_reviewer_B!$D4507)</f>
        <v/>
      </c>
      <c r="F4507">
        <f>IF(AND(B4507&lt;&gt;"",C4507&lt;&gt;""),1,"")</f>
        <v/>
      </c>
      <c r="G4507">
        <f>IF(F4507=1,IF(B4507=C4507,1,0),"")</f>
        <v/>
      </c>
      <c r="H4507">
        <f>IF(B4507="","",IFERROR(VLOOKUP(B4507,lst_TA_binary_map_table,2,FALSE),"INVALID"))</f>
        <v/>
      </c>
      <c r="I4507">
        <f>IF(C4507="","",IFERROR(VLOOKUP(C4507,lst_TA_binary_map_table,2,FALSE),"INVALID"))</f>
        <v/>
      </c>
      <c r="J4507">
        <f>IF(F4507=1,IF(H4507=I4507,1,0),"")</f>
        <v/>
      </c>
      <c r="K4507">
        <f>IF(G4507=0,1,"")</f>
        <v/>
      </c>
      <c r="L4507">
        <f>IF(K4507=1,COUNTIF($K$2:K4507,1),"")</f>
        <v/>
      </c>
    </row>
    <row r="4508">
      <c r="A4508">
        <f>IF(screen_TA_reviewer_A!$A4508="","",screen_TA_reviewer_A!$A4508)</f>
        <v/>
      </c>
      <c r="B4508">
        <f>IF(OR($A4508="",screen_TA_reviewer_A!$C4508=""),"",screen_TA_reviewer_A!$C4508)</f>
        <v/>
      </c>
      <c r="C4508">
        <f>IF(OR($A4508="",screen_TA_reviewer_B!$C4508=""),"",screen_TA_reviewer_B!$C4508)</f>
        <v/>
      </c>
      <c r="D4508">
        <f>IF(OR($A4508="",screen_TA_reviewer_A!$D4508=""),"",screen_TA_reviewer_A!$D4508)</f>
        <v/>
      </c>
      <c r="E4508">
        <f>IF(OR($A4508="",screen_TA_reviewer_B!$D4508=""),"",screen_TA_reviewer_B!$D4508)</f>
        <v/>
      </c>
      <c r="F4508">
        <f>IF(AND(B4508&lt;&gt;"",C4508&lt;&gt;""),1,"")</f>
        <v/>
      </c>
      <c r="G4508">
        <f>IF(F4508=1,IF(B4508=C4508,1,0),"")</f>
        <v/>
      </c>
      <c r="H4508">
        <f>IF(B4508="","",IFERROR(VLOOKUP(B4508,lst_TA_binary_map_table,2,FALSE),"INVALID"))</f>
        <v/>
      </c>
      <c r="I4508">
        <f>IF(C4508="","",IFERROR(VLOOKUP(C4508,lst_TA_binary_map_table,2,FALSE),"INVALID"))</f>
        <v/>
      </c>
      <c r="J4508">
        <f>IF(F4508=1,IF(H4508=I4508,1,0),"")</f>
        <v/>
      </c>
      <c r="K4508">
        <f>IF(G4508=0,1,"")</f>
        <v/>
      </c>
      <c r="L4508">
        <f>IF(K4508=1,COUNTIF($K$2:K4508,1),"")</f>
        <v/>
      </c>
    </row>
    <row r="4509">
      <c r="A4509">
        <f>IF(screen_TA_reviewer_A!$A4509="","",screen_TA_reviewer_A!$A4509)</f>
        <v/>
      </c>
      <c r="B4509">
        <f>IF(OR($A4509="",screen_TA_reviewer_A!$C4509=""),"",screen_TA_reviewer_A!$C4509)</f>
        <v/>
      </c>
      <c r="C4509">
        <f>IF(OR($A4509="",screen_TA_reviewer_B!$C4509=""),"",screen_TA_reviewer_B!$C4509)</f>
        <v/>
      </c>
      <c r="D4509">
        <f>IF(OR($A4509="",screen_TA_reviewer_A!$D4509=""),"",screen_TA_reviewer_A!$D4509)</f>
        <v/>
      </c>
      <c r="E4509">
        <f>IF(OR($A4509="",screen_TA_reviewer_B!$D4509=""),"",screen_TA_reviewer_B!$D4509)</f>
        <v/>
      </c>
      <c r="F4509">
        <f>IF(AND(B4509&lt;&gt;"",C4509&lt;&gt;""),1,"")</f>
        <v/>
      </c>
      <c r="G4509">
        <f>IF(F4509=1,IF(B4509=C4509,1,0),"")</f>
        <v/>
      </c>
      <c r="H4509">
        <f>IF(B4509="","",IFERROR(VLOOKUP(B4509,lst_TA_binary_map_table,2,FALSE),"INVALID"))</f>
        <v/>
      </c>
      <c r="I4509">
        <f>IF(C4509="","",IFERROR(VLOOKUP(C4509,lst_TA_binary_map_table,2,FALSE),"INVALID"))</f>
        <v/>
      </c>
      <c r="J4509">
        <f>IF(F4509=1,IF(H4509=I4509,1,0),"")</f>
        <v/>
      </c>
      <c r="K4509">
        <f>IF(G4509=0,1,"")</f>
        <v/>
      </c>
      <c r="L4509">
        <f>IF(K4509=1,COUNTIF($K$2:K4509,1),"")</f>
        <v/>
      </c>
    </row>
    <row r="4510">
      <c r="A4510">
        <f>IF(screen_TA_reviewer_A!$A4510="","",screen_TA_reviewer_A!$A4510)</f>
        <v/>
      </c>
      <c r="B4510">
        <f>IF(OR($A4510="",screen_TA_reviewer_A!$C4510=""),"",screen_TA_reviewer_A!$C4510)</f>
        <v/>
      </c>
      <c r="C4510">
        <f>IF(OR($A4510="",screen_TA_reviewer_B!$C4510=""),"",screen_TA_reviewer_B!$C4510)</f>
        <v/>
      </c>
      <c r="D4510">
        <f>IF(OR($A4510="",screen_TA_reviewer_A!$D4510=""),"",screen_TA_reviewer_A!$D4510)</f>
        <v/>
      </c>
      <c r="E4510">
        <f>IF(OR($A4510="",screen_TA_reviewer_B!$D4510=""),"",screen_TA_reviewer_B!$D4510)</f>
        <v/>
      </c>
      <c r="F4510">
        <f>IF(AND(B4510&lt;&gt;"",C4510&lt;&gt;""),1,"")</f>
        <v/>
      </c>
      <c r="G4510">
        <f>IF(F4510=1,IF(B4510=C4510,1,0),"")</f>
        <v/>
      </c>
      <c r="H4510">
        <f>IF(B4510="","",IFERROR(VLOOKUP(B4510,lst_TA_binary_map_table,2,FALSE),"INVALID"))</f>
        <v/>
      </c>
      <c r="I4510">
        <f>IF(C4510="","",IFERROR(VLOOKUP(C4510,lst_TA_binary_map_table,2,FALSE),"INVALID"))</f>
        <v/>
      </c>
      <c r="J4510">
        <f>IF(F4510=1,IF(H4510=I4510,1,0),"")</f>
        <v/>
      </c>
      <c r="K4510">
        <f>IF(G4510=0,1,"")</f>
        <v/>
      </c>
      <c r="L4510">
        <f>IF(K4510=1,COUNTIF($K$2:K4510,1),"")</f>
        <v/>
      </c>
    </row>
    <row r="4511">
      <c r="A4511">
        <f>IF(screen_TA_reviewer_A!$A4511="","",screen_TA_reviewer_A!$A4511)</f>
        <v/>
      </c>
      <c r="B4511">
        <f>IF(OR($A4511="",screen_TA_reviewer_A!$C4511=""),"",screen_TA_reviewer_A!$C4511)</f>
        <v/>
      </c>
      <c r="C4511">
        <f>IF(OR($A4511="",screen_TA_reviewer_B!$C4511=""),"",screen_TA_reviewer_B!$C4511)</f>
        <v/>
      </c>
      <c r="D4511">
        <f>IF(OR($A4511="",screen_TA_reviewer_A!$D4511=""),"",screen_TA_reviewer_A!$D4511)</f>
        <v/>
      </c>
      <c r="E4511">
        <f>IF(OR($A4511="",screen_TA_reviewer_B!$D4511=""),"",screen_TA_reviewer_B!$D4511)</f>
        <v/>
      </c>
      <c r="F4511">
        <f>IF(AND(B4511&lt;&gt;"",C4511&lt;&gt;""),1,"")</f>
        <v/>
      </c>
      <c r="G4511">
        <f>IF(F4511=1,IF(B4511=C4511,1,0),"")</f>
        <v/>
      </c>
      <c r="H4511">
        <f>IF(B4511="","",IFERROR(VLOOKUP(B4511,lst_TA_binary_map_table,2,FALSE),"INVALID"))</f>
        <v/>
      </c>
      <c r="I4511">
        <f>IF(C4511="","",IFERROR(VLOOKUP(C4511,lst_TA_binary_map_table,2,FALSE),"INVALID"))</f>
        <v/>
      </c>
      <c r="J4511">
        <f>IF(F4511=1,IF(H4511=I4511,1,0),"")</f>
        <v/>
      </c>
      <c r="K4511">
        <f>IF(G4511=0,1,"")</f>
        <v/>
      </c>
      <c r="L4511">
        <f>IF(K4511=1,COUNTIF($K$2:K4511,1),"")</f>
        <v/>
      </c>
    </row>
    <row r="4512">
      <c r="A4512">
        <f>IF(screen_TA_reviewer_A!$A4512="","",screen_TA_reviewer_A!$A4512)</f>
        <v/>
      </c>
      <c r="B4512">
        <f>IF(OR($A4512="",screen_TA_reviewer_A!$C4512=""),"",screen_TA_reviewer_A!$C4512)</f>
        <v/>
      </c>
      <c r="C4512">
        <f>IF(OR($A4512="",screen_TA_reviewer_B!$C4512=""),"",screen_TA_reviewer_B!$C4512)</f>
        <v/>
      </c>
      <c r="D4512">
        <f>IF(OR($A4512="",screen_TA_reviewer_A!$D4512=""),"",screen_TA_reviewer_A!$D4512)</f>
        <v/>
      </c>
      <c r="E4512">
        <f>IF(OR($A4512="",screen_TA_reviewer_B!$D4512=""),"",screen_TA_reviewer_B!$D4512)</f>
        <v/>
      </c>
      <c r="F4512">
        <f>IF(AND(B4512&lt;&gt;"",C4512&lt;&gt;""),1,"")</f>
        <v/>
      </c>
      <c r="G4512">
        <f>IF(F4512=1,IF(B4512=C4512,1,0),"")</f>
        <v/>
      </c>
      <c r="H4512">
        <f>IF(B4512="","",IFERROR(VLOOKUP(B4512,lst_TA_binary_map_table,2,FALSE),"INVALID"))</f>
        <v/>
      </c>
      <c r="I4512">
        <f>IF(C4512="","",IFERROR(VLOOKUP(C4512,lst_TA_binary_map_table,2,FALSE),"INVALID"))</f>
        <v/>
      </c>
      <c r="J4512">
        <f>IF(F4512=1,IF(H4512=I4512,1,0),"")</f>
        <v/>
      </c>
      <c r="K4512">
        <f>IF(G4512=0,1,"")</f>
        <v/>
      </c>
      <c r="L4512">
        <f>IF(K4512=1,COUNTIF($K$2:K4512,1),"")</f>
        <v/>
      </c>
    </row>
    <row r="4513">
      <c r="A4513">
        <f>IF(screen_TA_reviewer_A!$A4513="","",screen_TA_reviewer_A!$A4513)</f>
        <v/>
      </c>
      <c r="B4513">
        <f>IF(OR($A4513="",screen_TA_reviewer_A!$C4513=""),"",screen_TA_reviewer_A!$C4513)</f>
        <v/>
      </c>
      <c r="C4513">
        <f>IF(OR($A4513="",screen_TA_reviewer_B!$C4513=""),"",screen_TA_reviewer_B!$C4513)</f>
        <v/>
      </c>
      <c r="D4513">
        <f>IF(OR($A4513="",screen_TA_reviewer_A!$D4513=""),"",screen_TA_reviewer_A!$D4513)</f>
        <v/>
      </c>
      <c r="E4513">
        <f>IF(OR($A4513="",screen_TA_reviewer_B!$D4513=""),"",screen_TA_reviewer_B!$D4513)</f>
        <v/>
      </c>
      <c r="F4513">
        <f>IF(AND(B4513&lt;&gt;"",C4513&lt;&gt;""),1,"")</f>
        <v/>
      </c>
      <c r="G4513">
        <f>IF(F4513=1,IF(B4513=C4513,1,0),"")</f>
        <v/>
      </c>
      <c r="H4513">
        <f>IF(B4513="","",IFERROR(VLOOKUP(B4513,lst_TA_binary_map_table,2,FALSE),"INVALID"))</f>
        <v/>
      </c>
      <c r="I4513">
        <f>IF(C4513="","",IFERROR(VLOOKUP(C4513,lst_TA_binary_map_table,2,FALSE),"INVALID"))</f>
        <v/>
      </c>
      <c r="J4513">
        <f>IF(F4513=1,IF(H4513=I4513,1,0),"")</f>
        <v/>
      </c>
      <c r="K4513">
        <f>IF(G4513=0,1,"")</f>
        <v/>
      </c>
      <c r="L4513">
        <f>IF(K4513=1,COUNTIF($K$2:K4513,1),"")</f>
        <v/>
      </c>
    </row>
    <row r="4514">
      <c r="A4514">
        <f>IF(screen_TA_reviewer_A!$A4514="","",screen_TA_reviewer_A!$A4514)</f>
        <v/>
      </c>
      <c r="B4514">
        <f>IF(OR($A4514="",screen_TA_reviewer_A!$C4514=""),"",screen_TA_reviewer_A!$C4514)</f>
        <v/>
      </c>
      <c r="C4514">
        <f>IF(OR($A4514="",screen_TA_reviewer_B!$C4514=""),"",screen_TA_reviewer_B!$C4514)</f>
        <v/>
      </c>
      <c r="D4514">
        <f>IF(OR($A4514="",screen_TA_reviewer_A!$D4514=""),"",screen_TA_reviewer_A!$D4514)</f>
        <v/>
      </c>
      <c r="E4514">
        <f>IF(OR($A4514="",screen_TA_reviewer_B!$D4514=""),"",screen_TA_reviewer_B!$D4514)</f>
        <v/>
      </c>
      <c r="F4514">
        <f>IF(AND(B4514&lt;&gt;"",C4514&lt;&gt;""),1,"")</f>
        <v/>
      </c>
      <c r="G4514">
        <f>IF(F4514=1,IF(B4514=C4514,1,0),"")</f>
        <v/>
      </c>
      <c r="H4514">
        <f>IF(B4514="","",IFERROR(VLOOKUP(B4514,lst_TA_binary_map_table,2,FALSE),"INVALID"))</f>
        <v/>
      </c>
      <c r="I4514">
        <f>IF(C4514="","",IFERROR(VLOOKUP(C4514,lst_TA_binary_map_table,2,FALSE),"INVALID"))</f>
        <v/>
      </c>
      <c r="J4514">
        <f>IF(F4514=1,IF(H4514=I4514,1,0),"")</f>
        <v/>
      </c>
      <c r="K4514">
        <f>IF(G4514=0,1,"")</f>
        <v/>
      </c>
      <c r="L4514">
        <f>IF(K4514=1,COUNTIF($K$2:K4514,1),"")</f>
        <v/>
      </c>
    </row>
    <row r="4515">
      <c r="A4515">
        <f>IF(screen_TA_reviewer_A!$A4515="","",screen_TA_reviewer_A!$A4515)</f>
        <v/>
      </c>
      <c r="B4515">
        <f>IF(OR($A4515="",screen_TA_reviewer_A!$C4515=""),"",screen_TA_reviewer_A!$C4515)</f>
        <v/>
      </c>
      <c r="C4515">
        <f>IF(OR($A4515="",screen_TA_reviewer_B!$C4515=""),"",screen_TA_reviewer_B!$C4515)</f>
        <v/>
      </c>
      <c r="D4515">
        <f>IF(OR($A4515="",screen_TA_reviewer_A!$D4515=""),"",screen_TA_reviewer_A!$D4515)</f>
        <v/>
      </c>
      <c r="E4515">
        <f>IF(OR($A4515="",screen_TA_reviewer_B!$D4515=""),"",screen_TA_reviewer_B!$D4515)</f>
        <v/>
      </c>
      <c r="F4515">
        <f>IF(AND(B4515&lt;&gt;"",C4515&lt;&gt;""),1,"")</f>
        <v/>
      </c>
      <c r="G4515">
        <f>IF(F4515=1,IF(B4515=C4515,1,0),"")</f>
        <v/>
      </c>
      <c r="H4515">
        <f>IF(B4515="","",IFERROR(VLOOKUP(B4515,lst_TA_binary_map_table,2,FALSE),"INVALID"))</f>
        <v/>
      </c>
      <c r="I4515">
        <f>IF(C4515="","",IFERROR(VLOOKUP(C4515,lst_TA_binary_map_table,2,FALSE),"INVALID"))</f>
        <v/>
      </c>
      <c r="J4515">
        <f>IF(F4515=1,IF(H4515=I4515,1,0),"")</f>
        <v/>
      </c>
      <c r="K4515">
        <f>IF(G4515=0,1,"")</f>
        <v/>
      </c>
      <c r="L4515">
        <f>IF(K4515=1,COUNTIF($K$2:K4515,1),"")</f>
        <v/>
      </c>
    </row>
    <row r="4516">
      <c r="A4516">
        <f>IF(screen_TA_reviewer_A!$A4516="","",screen_TA_reviewer_A!$A4516)</f>
        <v/>
      </c>
      <c r="B4516">
        <f>IF(OR($A4516="",screen_TA_reviewer_A!$C4516=""),"",screen_TA_reviewer_A!$C4516)</f>
        <v/>
      </c>
      <c r="C4516">
        <f>IF(OR($A4516="",screen_TA_reviewer_B!$C4516=""),"",screen_TA_reviewer_B!$C4516)</f>
        <v/>
      </c>
      <c r="D4516">
        <f>IF(OR($A4516="",screen_TA_reviewer_A!$D4516=""),"",screen_TA_reviewer_A!$D4516)</f>
        <v/>
      </c>
      <c r="E4516">
        <f>IF(OR($A4516="",screen_TA_reviewer_B!$D4516=""),"",screen_TA_reviewer_B!$D4516)</f>
        <v/>
      </c>
      <c r="F4516">
        <f>IF(AND(B4516&lt;&gt;"",C4516&lt;&gt;""),1,"")</f>
        <v/>
      </c>
      <c r="G4516">
        <f>IF(F4516=1,IF(B4516=C4516,1,0),"")</f>
        <v/>
      </c>
      <c r="H4516">
        <f>IF(B4516="","",IFERROR(VLOOKUP(B4516,lst_TA_binary_map_table,2,FALSE),"INVALID"))</f>
        <v/>
      </c>
      <c r="I4516">
        <f>IF(C4516="","",IFERROR(VLOOKUP(C4516,lst_TA_binary_map_table,2,FALSE),"INVALID"))</f>
        <v/>
      </c>
      <c r="J4516">
        <f>IF(F4516=1,IF(H4516=I4516,1,0),"")</f>
        <v/>
      </c>
      <c r="K4516">
        <f>IF(G4516=0,1,"")</f>
        <v/>
      </c>
      <c r="L4516">
        <f>IF(K4516=1,COUNTIF($K$2:K4516,1),"")</f>
        <v/>
      </c>
    </row>
    <row r="4517">
      <c r="A4517">
        <f>IF(screen_TA_reviewer_A!$A4517="","",screen_TA_reviewer_A!$A4517)</f>
        <v/>
      </c>
      <c r="B4517">
        <f>IF(OR($A4517="",screen_TA_reviewer_A!$C4517=""),"",screen_TA_reviewer_A!$C4517)</f>
        <v/>
      </c>
      <c r="C4517">
        <f>IF(OR($A4517="",screen_TA_reviewer_B!$C4517=""),"",screen_TA_reviewer_B!$C4517)</f>
        <v/>
      </c>
      <c r="D4517">
        <f>IF(OR($A4517="",screen_TA_reviewer_A!$D4517=""),"",screen_TA_reviewer_A!$D4517)</f>
        <v/>
      </c>
      <c r="E4517">
        <f>IF(OR($A4517="",screen_TA_reviewer_B!$D4517=""),"",screen_TA_reviewer_B!$D4517)</f>
        <v/>
      </c>
      <c r="F4517">
        <f>IF(AND(B4517&lt;&gt;"",C4517&lt;&gt;""),1,"")</f>
        <v/>
      </c>
      <c r="G4517">
        <f>IF(F4517=1,IF(B4517=C4517,1,0),"")</f>
        <v/>
      </c>
      <c r="H4517">
        <f>IF(B4517="","",IFERROR(VLOOKUP(B4517,lst_TA_binary_map_table,2,FALSE),"INVALID"))</f>
        <v/>
      </c>
      <c r="I4517">
        <f>IF(C4517="","",IFERROR(VLOOKUP(C4517,lst_TA_binary_map_table,2,FALSE),"INVALID"))</f>
        <v/>
      </c>
      <c r="J4517">
        <f>IF(F4517=1,IF(H4517=I4517,1,0),"")</f>
        <v/>
      </c>
      <c r="K4517">
        <f>IF(G4517=0,1,"")</f>
        <v/>
      </c>
      <c r="L4517">
        <f>IF(K4517=1,COUNTIF($K$2:K4517,1),"")</f>
        <v/>
      </c>
    </row>
    <row r="4518">
      <c r="A4518">
        <f>IF(screen_TA_reviewer_A!$A4518="","",screen_TA_reviewer_A!$A4518)</f>
        <v/>
      </c>
      <c r="B4518">
        <f>IF(OR($A4518="",screen_TA_reviewer_A!$C4518=""),"",screen_TA_reviewer_A!$C4518)</f>
        <v/>
      </c>
      <c r="C4518">
        <f>IF(OR($A4518="",screen_TA_reviewer_B!$C4518=""),"",screen_TA_reviewer_B!$C4518)</f>
        <v/>
      </c>
      <c r="D4518">
        <f>IF(OR($A4518="",screen_TA_reviewer_A!$D4518=""),"",screen_TA_reviewer_A!$D4518)</f>
        <v/>
      </c>
      <c r="E4518">
        <f>IF(OR($A4518="",screen_TA_reviewer_B!$D4518=""),"",screen_TA_reviewer_B!$D4518)</f>
        <v/>
      </c>
      <c r="F4518">
        <f>IF(AND(B4518&lt;&gt;"",C4518&lt;&gt;""),1,"")</f>
        <v/>
      </c>
      <c r="G4518">
        <f>IF(F4518=1,IF(B4518=C4518,1,0),"")</f>
        <v/>
      </c>
      <c r="H4518">
        <f>IF(B4518="","",IFERROR(VLOOKUP(B4518,lst_TA_binary_map_table,2,FALSE),"INVALID"))</f>
        <v/>
      </c>
      <c r="I4518">
        <f>IF(C4518="","",IFERROR(VLOOKUP(C4518,lst_TA_binary_map_table,2,FALSE),"INVALID"))</f>
        <v/>
      </c>
      <c r="J4518">
        <f>IF(F4518=1,IF(H4518=I4518,1,0),"")</f>
        <v/>
      </c>
      <c r="K4518">
        <f>IF(G4518=0,1,"")</f>
        <v/>
      </c>
      <c r="L4518">
        <f>IF(K4518=1,COUNTIF($K$2:K4518,1),"")</f>
        <v/>
      </c>
    </row>
    <row r="4519">
      <c r="A4519">
        <f>IF(screen_TA_reviewer_A!$A4519="","",screen_TA_reviewer_A!$A4519)</f>
        <v/>
      </c>
      <c r="B4519">
        <f>IF(OR($A4519="",screen_TA_reviewer_A!$C4519=""),"",screen_TA_reviewer_A!$C4519)</f>
        <v/>
      </c>
      <c r="C4519">
        <f>IF(OR($A4519="",screen_TA_reviewer_B!$C4519=""),"",screen_TA_reviewer_B!$C4519)</f>
        <v/>
      </c>
      <c r="D4519">
        <f>IF(OR($A4519="",screen_TA_reviewer_A!$D4519=""),"",screen_TA_reviewer_A!$D4519)</f>
        <v/>
      </c>
      <c r="E4519">
        <f>IF(OR($A4519="",screen_TA_reviewer_B!$D4519=""),"",screen_TA_reviewer_B!$D4519)</f>
        <v/>
      </c>
      <c r="F4519">
        <f>IF(AND(B4519&lt;&gt;"",C4519&lt;&gt;""),1,"")</f>
        <v/>
      </c>
      <c r="G4519">
        <f>IF(F4519=1,IF(B4519=C4519,1,0),"")</f>
        <v/>
      </c>
      <c r="H4519">
        <f>IF(B4519="","",IFERROR(VLOOKUP(B4519,lst_TA_binary_map_table,2,FALSE),"INVALID"))</f>
        <v/>
      </c>
      <c r="I4519">
        <f>IF(C4519="","",IFERROR(VLOOKUP(C4519,lst_TA_binary_map_table,2,FALSE),"INVALID"))</f>
        <v/>
      </c>
      <c r="J4519">
        <f>IF(F4519=1,IF(H4519=I4519,1,0),"")</f>
        <v/>
      </c>
      <c r="K4519">
        <f>IF(G4519=0,1,"")</f>
        <v/>
      </c>
      <c r="L4519">
        <f>IF(K4519=1,COUNTIF($K$2:K4519,1),"")</f>
        <v/>
      </c>
    </row>
    <row r="4520">
      <c r="A4520">
        <f>IF(screen_TA_reviewer_A!$A4520="","",screen_TA_reviewer_A!$A4520)</f>
        <v/>
      </c>
      <c r="B4520">
        <f>IF(OR($A4520="",screen_TA_reviewer_A!$C4520=""),"",screen_TA_reviewer_A!$C4520)</f>
        <v/>
      </c>
      <c r="C4520">
        <f>IF(OR($A4520="",screen_TA_reviewer_B!$C4520=""),"",screen_TA_reviewer_B!$C4520)</f>
        <v/>
      </c>
      <c r="D4520">
        <f>IF(OR($A4520="",screen_TA_reviewer_A!$D4520=""),"",screen_TA_reviewer_A!$D4520)</f>
        <v/>
      </c>
      <c r="E4520">
        <f>IF(OR($A4520="",screen_TA_reviewer_B!$D4520=""),"",screen_TA_reviewer_B!$D4520)</f>
        <v/>
      </c>
      <c r="F4520">
        <f>IF(AND(B4520&lt;&gt;"",C4520&lt;&gt;""),1,"")</f>
        <v/>
      </c>
      <c r="G4520">
        <f>IF(F4520=1,IF(B4520=C4520,1,0),"")</f>
        <v/>
      </c>
      <c r="H4520">
        <f>IF(B4520="","",IFERROR(VLOOKUP(B4520,lst_TA_binary_map_table,2,FALSE),"INVALID"))</f>
        <v/>
      </c>
      <c r="I4520">
        <f>IF(C4520="","",IFERROR(VLOOKUP(C4520,lst_TA_binary_map_table,2,FALSE),"INVALID"))</f>
        <v/>
      </c>
      <c r="J4520">
        <f>IF(F4520=1,IF(H4520=I4520,1,0),"")</f>
        <v/>
      </c>
      <c r="K4520">
        <f>IF(G4520=0,1,"")</f>
        <v/>
      </c>
      <c r="L4520">
        <f>IF(K4520=1,COUNTIF($K$2:K4520,1),"")</f>
        <v/>
      </c>
    </row>
    <row r="4521">
      <c r="A4521">
        <f>IF(screen_TA_reviewer_A!$A4521="","",screen_TA_reviewer_A!$A4521)</f>
        <v/>
      </c>
      <c r="B4521">
        <f>IF(OR($A4521="",screen_TA_reviewer_A!$C4521=""),"",screen_TA_reviewer_A!$C4521)</f>
        <v/>
      </c>
      <c r="C4521">
        <f>IF(OR($A4521="",screen_TA_reviewer_B!$C4521=""),"",screen_TA_reviewer_B!$C4521)</f>
        <v/>
      </c>
      <c r="D4521">
        <f>IF(OR($A4521="",screen_TA_reviewer_A!$D4521=""),"",screen_TA_reviewer_A!$D4521)</f>
        <v/>
      </c>
      <c r="E4521">
        <f>IF(OR($A4521="",screen_TA_reviewer_B!$D4521=""),"",screen_TA_reviewer_B!$D4521)</f>
        <v/>
      </c>
      <c r="F4521">
        <f>IF(AND(B4521&lt;&gt;"",C4521&lt;&gt;""),1,"")</f>
        <v/>
      </c>
      <c r="G4521">
        <f>IF(F4521=1,IF(B4521=C4521,1,0),"")</f>
        <v/>
      </c>
      <c r="H4521">
        <f>IF(B4521="","",IFERROR(VLOOKUP(B4521,lst_TA_binary_map_table,2,FALSE),"INVALID"))</f>
        <v/>
      </c>
      <c r="I4521">
        <f>IF(C4521="","",IFERROR(VLOOKUP(C4521,lst_TA_binary_map_table,2,FALSE),"INVALID"))</f>
        <v/>
      </c>
      <c r="J4521">
        <f>IF(F4521=1,IF(H4521=I4521,1,0),"")</f>
        <v/>
      </c>
      <c r="K4521">
        <f>IF(G4521=0,1,"")</f>
        <v/>
      </c>
      <c r="L4521">
        <f>IF(K4521=1,COUNTIF($K$2:K4521,1),"")</f>
        <v/>
      </c>
    </row>
    <row r="4522">
      <c r="A4522">
        <f>IF(screen_TA_reviewer_A!$A4522="","",screen_TA_reviewer_A!$A4522)</f>
        <v/>
      </c>
      <c r="B4522">
        <f>IF(OR($A4522="",screen_TA_reviewer_A!$C4522=""),"",screen_TA_reviewer_A!$C4522)</f>
        <v/>
      </c>
      <c r="C4522">
        <f>IF(OR($A4522="",screen_TA_reviewer_B!$C4522=""),"",screen_TA_reviewer_B!$C4522)</f>
        <v/>
      </c>
      <c r="D4522">
        <f>IF(OR($A4522="",screen_TA_reviewer_A!$D4522=""),"",screen_TA_reviewer_A!$D4522)</f>
        <v/>
      </c>
      <c r="E4522">
        <f>IF(OR($A4522="",screen_TA_reviewer_B!$D4522=""),"",screen_TA_reviewer_B!$D4522)</f>
        <v/>
      </c>
      <c r="F4522">
        <f>IF(AND(B4522&lt;&gt;"",C4522&lt;&gt;""),1,"")</f>
        <v/>
      </c>
      <c r="G4522">
        <f>IF(F4522=1,IF(B4522=C4522,1,0),"")</f>
        <v/>
      </c>
      <c r="H4522">
        <f>IF(B4522="","",IFERROR(VLOOKUP(B4522,lst_TA_binary_map_table,2,FALSE),"INVALID"))</f>
        <v/>
      </c>
      <c r="I4522">
        <f>IF(C4522="","",IFERROR(VLOOKUP(C4522,lst_TA_binary_map_table,2,FALSE),"INVALID"))</f>
        <v/>
      </c>
      <c r="J4522">
        <f>IF(F4522=1,IF(H4522=I4522,1,0),"")</f>
        <v/>
      </c>
      <c r="K4522">
        <f>IF(G4522=0,1,"")</f>
        <v/>
      </c>
      <c r="L4522">
        <f>IF(K4522=1,COUNTIF($K$2:K4522,1),"")</f>
        <v/>
      </c>
    </row>
    <row r="4523">
      <c r="A4523">
        <f>IF(screen_TA_reviewer_A!$A4523="","",screen_TA_reviewer_A!$A4523)</f>
        <v/>
      </c>
      <c r="B4523">
        <f>IF(OR($A4523="",screen_TA_reviewer_A!$C4523=""),"",screen_TA_reviewer_A!$C4523)</f>
        <v/>
      </c>
      <c r="C4523">
        <f>IF(OR($A4523="",screen_TA_reviewer_B!$C4523=""),"",screen_TA_reviewer_B!$C4523)</f>
        <v/>
      </c>
      <c r="D4523">
        <f>IF(OR($A4523="",screen_TA_reviewer_A!$D4523=""),"",screen_TA_reviewer_A!$D4523)</f>
        <v/>
      </c>
      <c r="E4523">
        <f>IF(OR($A4523="",screen_TA_reviewer_B!$D4523=""),"",screen_TA_reviewer_B!$D4523)</f>
        <v/>
      </c>
      <c r="F4523">
        <f>IF(AND(B4523&lt;&gt;"",C4523&lt;&gt;""),1,"")</f>
        <v/>
      </c>
      <c r="G4523">
        <f>IF(F4523=1,IF(B4523=C4523,1,0),"")</f>
        <v/>
      </c>
      <c r="H4523">
        <f>IF(B4523="","",IFERROR(VLOOKUP(B4523,lst_TA_binary_map_table,2,FALSE),"INVALID"))</f>
        <v/>
      </c>
      <c r="I4523">
        <f>IF(C4523="","",IFERROR(VLOOKUP(C4523,lst_TA_binary_map_table,2,FALSE),"INVALID"))</f>
        <v/>
      </c>
      <c r="J4523">
        <f>IF(F4523=1,IF(H4523=I4523,1,0),"")</f>
        <v/>
      </c>
      <c r="K4523">
        <f>IF(G4523=0,1,"")</f>
        <v/>
      </c>
      <c r="L4523">
        <f>IF(K4523=1,COUNTIF($K$2:K4523,1),"")</f>
        <v/>
      </c>
    </row>
    <row r="4524">
      <c r="A4524">
        <f>IF(screen_TA_reviewer_A!$A4524="","",screen_TA_reviewer_A!$A4524)</f>
        <v/>
      </c>
      <c r="B4524">
        <f>IF(OR($A4524="",screen_TA_reviewer_A!$C4524=""),"",screen_TA_reviewer_A!$C4524)</f>
        <v/>
      </c>
      <c r="C4524">
        <f>IF(OR($A4524="",screen_TA_reviewer_B!$C4524=""),"",screen_TA_reviewer_B!$C4524)</f>
        <v/>
      </c>
      <c r="D4524">
        <f>IF(OR($A4524="",screen_TA_reviewer_A!$D4524=""),"",screen_TA_reviewer_A!$D4524)</f>
        <v/>
      </c>
      <c r="E4524">
        <f>IF(OR($A4524="",screen_TA_reviewer_B!$D4524=""),"",screen_TA_reviewer_B!$D4524)</f>
        <v/>
      </c>
      <c r="F4524">
        <f>IF(AND(B4524&lt;&gt;"",C4524&lt;&gt;""),1,"")</f>
        <v/>
      </c>
      <c r="G4524">
        <f>IF(F4524=1,IF(B4524=C4524,1,0),"")</f>
        <v/>
      </c>
      <c r="H4524">
        <f>IF(B4524="","",IFERROR(VLOOKUP(B4524,lst_TA_binary_map_table,2,FALSE),"INVALID"))</f>
        <v/>
      </c>
      <c r="I4524">
        <f>IF(C4524="","",IFERROR(VLOOKUP(C4524,lst_TA_binary_map_table,2,FALSE),"INVALID"))</f>
        <v/>
      </c>
      <c r="J4524">
        <f>IF(F4524=1,IF(H4524=I4524,1,0),"")</f>
        <v/>
      </c>
      <c r="K4524">
        <f>IF(G4524=0,1,"")</f>
        <v/>
      </c>
      <c r="L4524">
        <f>IF(K4524=1,COUNTIF($K$2:K4524,1),"")</f>
        <v/>
      </c>
    </row>
    <row r="4525">
      <c r="A4525">
        <f>IF(screen_TA_reviewer_A!$A4525="","",screen_TA_reviewer_A!$A4525)</f>
        <v/>
      </c>
      <c r="B4525">
        <f>IF(OR($A4525="",screen_TA_reviewer_A!$C4525=""),"",screen_TA_reviewer_A!$C4525)</f>
        <v/>
      </c>
      <c r="C4525">
        <f>IF(OR($A4525="",screen_TA_reviewer_B!$C4525=""),"",screen_TA_reviewer_B!$C4525)</f>
        <v/>
      </c>
      <c r="D4525">
        <f>IF(OR($A4525="",screen_TA_reviewer_A!$D4525=""),"",screen_TA_reviewer_A!$D4525)</f>
        <v/>
      </c>
      <c r="E4525">
        <f>IF(OR($A4525="",screen_TA_reviewer_B!$D4525=""),"",screen_TA_reviewer_B!$D4525)</f>
        <v/>
      </c>
      <c r="F4525">
        <f>IF(AND(B4525&lt;&gt;"",C4525&lt;&gt;""),1,"")</f>
        <v/>
      </c>
      <c r="G4525">
        <f>IF(F4525=1,IF(B4525=C4525,1,0),"")</f>
        <v/>
      </c>
      <c r="H4525">
        <f>IF(B4525="","",IFERROR(VLOOKUP(B4525,lst_TA_binary_map_table,2,FALSE),"INVALID"))</f>
        <v/>
      </c>
      <c r="I4525">
        <f>IF(C4525="","",IFERROR(VLOOKUP(C4525,lst_TA_binary_map_table,2,FALSE),"INVALID"))</f>
        <v/>
      </c>
      <c r="J4525">
        <f>IF(F4525=1,IF(H4525=I4525,1,0),"")</f>
        <v/>
      </c>
      <c r="K4525">
        <f>IF(G4525=0,1,"")</f>
        <v/>
      </c>
      <c r="L4525">
        <f>IF(K4525=1,COUNTIF($K$2:K4525,1),"")</f>
        <v/>
      </c>
    </row>
    <row r="4526">
      <c r="A4526">
        <f>IF(screen_TA_reviewer_A!$A4526="","",screen_TA_reviewer_A!$A4526)</f>
        <v/>
      </c>
      <c r="B4526">
        <f>IF(OR($A4526="",screen_TA_reviewer_A!$C4526=""),"",screen_TA_reviewer_A!$C4526)</f>
        <v/>
      </c>
      <c r="C4526">
        <f>IF(OR($A4526="",screen_TA_reviewer_B!$C4526=""),"",screen_TA_reviewer_B!$C4526)</f>
        <v/>
      </c>
      <c r="D4526">
        <f>IF(OR($A4526="",screen_TA_reviewer_A!$D4526=""),"",screen_TA_reviewer_A!$D4526)</f>
        <v/>
      </c>
      <c r="E4526">
        <f>IF(OR($A4526="",screen_TA_reviewer_B!$D4526=""),"",screen_TA_reviewer_B!$D4526)</f>
        <v/>
      </c>
      <c r="F4526">
        <f>IF(AND(B4526&lt;&gt;"",C4526&lt;&gt;""),1,"")</f>
        <v/>
      </c>
      <c r="G4526">
        <f>IF(F4526=1,IF(B4526=C4526,1,0),"")</f>
        <v/>
      </c>
      <c r="H4526">
        <f>IF(B4526="","",IFERROR(VLOOKUP(B4526,lst_TA_binary_map_table,2,FALSE),"INVALID"))</f>
        <v/>
      </c>
      <c r="I4526">
        <f>IF(C4526="","",IFERROR(VLOOKUP(C4526,lst_TA_binary_map_table,2,FALSE),"INVALID"))</f>
        <v/>
      </c>
      <c r="J4526">
        <f>IF(F4526=1,IF(H4526=I4526,1,0),"")</f>
        <v/>
      </c>
      <c r="K4526">
        <f>IF(G4526=0,1,"")</f>
        <v/>
      </c>
      <c r="L4526">
        <f>IF(K4526=1,COUNTIF($K$2:K4526,1),"")</f>
        <v/>
      </c>
    </row>
    <row r="4527">
      <c r="A4527">
        <f>IF(screen_TA_reviewer_A!$A4527="","",screen_TA_reviewer_A!$A4527)</f>
        <v/>
      </c>
      <c r="B4527">
        <f>IF(OR($A4527="",screen_TA_reviewer_A!$C4527=""),"",screen_TA_reviewer_A!$C4527)</f>
        <v/>
      </c>
      <c r="C4527">
        <f>IF(OR($A4527="",screen_TA_reviewer_B!$C4527=""),"",screen_TA_reviewer_B!$C4527)</f>
        <v/>
      </c>
      <c r="D4527">
        <f>IF(OR($A4527="",screen_TA_reviewer_A!$D4527=""),"",screen_TA_reviewer_A!$D4527)</f>
        <v/>
      </c>
      <c r="E4527">
        <f>IF(OR($A4527="",screen_TA_reviewer_B!$D4527=""),"",screen_TA_reviewer_B!$D4527)</f>
        <v/>
      </c>
      <c r="F4527">
        <f>IF(AND(B4527&lt;&gt;"",C4527&lt;&gt;""),1,"")</f>
        <v/>
      </c>
      <c r="G4527">
        <f>IF(F4527=1,IF(B4527=C4527,1,0),"")</f>
        <v/>
      </c>
      <c r="H4527">
        <f>IF(B4527="","",IFERROR(VLOOKUP(B4527,lst_TA_binary_map_table,2,FALSE),"INVALID"))</f>
        <v/>
      </c>
      <c r="I4527">
        <f>IF(C4527="","",IFERROR(VLOOKUP(C4527,lst_TA_binary_map_table,2,FALSE),"INVALID"))</f>
        <v/>
      </c>
      <c r="J4527">
        <f>IF(F4527=1,IF(H4527=I4527,1,0),"")</f>
        <v/>
      </c>
      <c r="K4527">
        <f>IF(G4527=0,1,"")</f>
        <v/>
      </c>
      <c r="L4527">
        <f>IF(K4527=1,COUNTIF($K$2:K4527,1),"")</f>
        <v/>
      </c>
    </row>
    <row r="4528">
      <c r="A4528">
        <f>IF(screen_TA_reviewer_A!$A4528="","",screen_TA_reviewer_A!$A4528)</f>
        <v/>
      </c>
      <c r="B4528">
        <f>IF(OR($A4528="",screen_TA_reviewer_A!$C4528=""),"",screen_TA_reviewer_A!$C4528)</f>
        <v/>
      </c>
      <c r="C4528">
        <f>IF(OR($A4528="",screen_TA_reviewer_B!$C4528=""),"",screen_TA_reviewer_B!$C4528)</f>
        <v/>
      </c>
      <c r="D4528">
        <f>IF(OR($A4528="",screen_TA_reviewer_A!$D4528=""),"",screen_TA_reviewer_A!$D4528)</f>
        <v/>
      </c>
      <c r="E4528">
        <f>IF(OR($A4528="",screen_TA_reviewer_B!$D4528=""),"",screen_TA_reviewer_B!$D4528)</f>
        <v/>
      </c>
      <c r="F4528">
        <f>IF(AND(B4528&lt;&gt;"",C4528&lt;&gt;""),1,"")</f>
        <v/>
      </c>
      <c r="G4528">
        <f>IF(F4528=1,IF(B4528=C4528,1,0),"")</f>
        <v/>
      </c>
      <c r="H4528">
        <f>IF(B4528="","",IFERROR(VLOOKUP(B4528,lst_TA_binary_map_table,2,FALSE),"INVALID"))</f>
        <v/>
      </c>
      <c r="I4528">
        <f>IF(C4528="","",IFERROR(VLOOKUP(C4528,lst_TA_binary_map_table,2,FALSE),"INVALID"))</f>
        <v/>
      </c>
      <c r="J4528">
        <f>IF(F4528=1,IF(H4528=I4528,1,0),"")</f>
        <v/>
      </c>
      <c r="K4528">
        <f>IF(G4528=0,1,"")</f>
        <v/>
      </c>
      <c r="L4528">
        <f>IF(K4528=1,COUNTIF($K$2:K4528,1),"")</f>
        <v/>
      </c>
    </row>
    <row r="4529">
      <c r="A4529">
        <f>IF(screen_TA_reviewer_A!$A4529="","",screen_TA_reviewer_A!$A4529)</f>
        <v/>
      </c>
      <c r="B4529">
        <f>IF(OR($A4529="",screen_TA_reviewer_A!$C4529=""),"",screen_TA_reviewer_A!$C4529)</f>
        <v/>
      </c>
      <c r="C4529">
        <f>IF(OR($A4529="",screen_TA_reviewer_B!$C4529=""),"",screen_TA_reviewer_B!$C4529)</f>
        <v/>
      </c>
      <c r="D4529">
        <f>IF(OR($A4529="",screen_TA_reviewer_A!$D4529=""),"",screen_TA_reviewer_A!$D4529)</f>
        <v/>
      </c>
      <c r="E4529">
        <f>IF(OR($A4529="",screen_TA_reviewer_B!$D4529=""),"",screen_TA_reviewer_B!$D4529)</f>
        <v/>
      </c>
      <c r="F4529">
        <f>IF(AND(B4529&lt;&gt;"",C4529&lt;&gt;""),1,"")</f>
        <v/>
      </c>
      <c r="G4529">
        <f>IF(F4529=1,IF(B4529=C4529,1,0),"")</f>
        <v/>
      </c>
      <c r="H4529">
        <f>IF(B4529="","",IFERROR(VLOOKUP(B4529,lst_TA_binary_map_table,2,FALSE),"INVALID"))</f>
        <v/>
      </c>
      <c r="I4529">
        <f>IF(C4529="","",IFERROR(VLOOKUP(C4529,lst_TA_binary_map_table,2,FALSE),"INVALID"))</f>
        <v/>
      </c>
      <c r="J4529">
        <f>IF(F4529=1,IF(H4529=I4529,1,0),"")</f>
        <v/>
      </c>
      <c r="K4529">
        <f>IF(G4529=0,1,"")</f>
        <v/>
      </c>
      <c r="L4529">
        <f>IF(K4529=1,COUNTIF($K$2:K4529,1),"")</f>
        <v/>
      </c>
    </row>
    <row r="4530">
      <c r="A4530">
        <f>IF(screen_TA_reviewer_A!$A4530="","",screen_TA_reviewer_A!$A4530)</f>
        <v/>
      </c>
      <c r="B4530">
        <f>IF(OR($A4530="",screen_TA_reviewer_A!$C4530=""),"",screen_TA_reviewer_A!$C4530)</f>
        <v/>
      </c>
      <c r="C4530">
        <f>IF(OR($A4530="",screen_TA_reviewer_B!$C4530=""),"",screen_TA_reviewer_B!$C4530)</f>
        <v/>
      </c>
      <c r="D4530">
        <f>IF(OR($A4530="",screen_TA_reviewer_A!$D4530=""),"",screen_TA_reviewer_A!$D4530)</f>
        <v/>
      </c>
      <c r="E4530">
        <f>IF(OR($A4530="",screen_TA_reviewer_B!$D4530=""),"",screen_TA_reviewer_B!$D4530)</f>
        <v/>
      </c>
      <c r="F4530">
        <f>IF(AND(B4530&lt;&gt;"",C4530&lt;&gt;""),1,"")</f>
        <v/>
      </c>
      <c r="G4530">
        <f>IF(F4530=1,IF(B4530=C4530,1,0),"")</f>
        <v/>
      </c>
      <c r="H4530">
        <f>IF(B4530="","",IFERROR(VLOOKUP(B4530,lst_TA_binary_map_table,2,FALSE),"INVALID"))</f>
        <v/>
      </c>
      <c r="I4530">
        <f>IF(C4530="","",IFERROR(VLOOKUP(C4530,lst_TA_binary_map_table,2,FALSE),"INVALID"))</f>
        <v/>
      </c>
      <c r="J4530">
        <f>IF(F4530=1,IF(H4530=I4530,1,0),"")</f>
        <v/>
      </c>
      <c r="K4530">
        <f>IF(G4530=0,1,"")</f>
        <v/>
      </c>
      <c r="L4530">
        <f>IF(K4530=1,COUNTIF($K$2:K4530,1),"")</f>
        <v/>
      </c>
    </row>
    <row r="4531">
      <c r="A4531">
        <f>IF(screen_TA_reviewer_A!$A4531="","",screen_TA_reviewer_A!$A4531)</f>
        <v/>
      </c>
      <c r="B4531">
        <f>IF(OR($A4531="",screen_TA_reviewer_A!$C4531=""),"",screen_TA_reviewer_A!$C4531)</f>
        <v/>
      </c>
      <c r="C4531">
        <f>IF(OR($A4531="",screen_TA_reviewer_B!$C4531=""),"",screen_TA_reviewer_B!$C4531)</f>
        <v/>
      </c>
      <c r="D4531">
        <f>IF(OR($A4531="",screen_TA_reviewer_A!$D4531=""),"",screen_TA_reviewer_A!$D4531)</f>
        <v/>
      </c>
      <c r="E4531">
        <f>IF(OR($A4531="",screen_TA_reviewer_B!$D4531=""),"",screen_TA_reviewer_B!$D4531)</f>
        <v/>
      </c>
      <c r="F4531">
        <f>IF(AND(B4531&lt;&gt;"",C4531&lt;&gt;""),1,"")</f>
        <v/>
      </c>
      <c r="G4531">
        <f>IF(F4531=1,IF(B4531=C4531,1,0),"")</f>
        <v/>
      </c>
      <c r="H4531">
        <f>IF(B4531="","",IFERROR(VLOOKUP(B4531,lst_TA_binary_map_table,2,FALSE),"INVALID"))</f>
        <v/>
      </c>
      <c r="I4531">
        <f>IF(C4531="","",IFERROR(VLOOKUP(C4531,lst_TA_binary_map_table,2,FALSE),"INVALID"))</f>
        <v/>
      </c>
      <c r="J4531">
        <f>IF(F4531=1,IF(H4531=I4531,1,0),"")</f>
        <v/>
      </c>
      <c r="K4531">
        <f>IF(G4531=0,1,"")</f>
        <v/>
      </c>
      <c r="L4531">
        <f>IF(K4531=1,COUNTIF($K$2:K4531,1),"")</f>
        <v/>
      </c>
    </row>
    <row r="4532">
      <c r="A4532">
        <f>IF(screen_TA_reviewer_A!$A4532="","",screen_TA_reviewer_A!$A4532)</f>
        <v/>
      </c>
      <c r="B4532">
        <f>IF(OR($A4532="",screen_TA_reviewer_A!$C4532=""),"",screen_TA_reviewer_A!$C4532)</f>
        <v/>
      </c>
      <c r="C4532">
        <f>IF(OR($A4532="",screen_TA_reviewer_B!$C4532=""),"",screen_TA_reviewer_B!$C4532)</f>
        <v/>
      </c>
      <c r="D4532">
        <f>IF(OR($A4532="",screen_TA_reviewer_A!$D4532=""),"",screen_TA_reviewer_A!$D4532)</f>
        <v/>
      </c>
      <c r="E4532">
        <f>IF(OR($A4532="",screen_TA_reviewer_B!$D4532=""),"",screen_TA_reviewer_B!$D4532)</f>
        <v/>
      </c>
      <c r="F4532">
        <f>IF(AND(B4532&lt;&gt;"",C4532&lt;&gt;""),1,"")</f>
        <v/>
      </c>
      <c r="G4532">
        <f>IF(F4532=1,IF(B4532=C4532,1,0),"")</f>
        <v/>
      </c>
      <c r="H4532">
        <f>IF(B4532="","",IFERROR(VLOOKUP(B4532,lst_TA_binary_map_table,2,FALSE),"INVALID"))</f>
        <v/>
      </c>
      <c r="I4532">
        <f>IF(C4532="","",IFERROR(VLOOKUP(C4532,lst_TA_binary_map_table,2,FALSE),"INVALID"))</f>
        <v/>
      </c>
      <c r="J4532">
        <f>IF(F4532=1,IF(H4532=I4532,1,0),"")</f>
        <v/>
      </c>
      <c r="K4532">
        <f>IF(G4532=0,1,"")</f>
        <v/>
      </c>
      <c r="L4532">
        <f>IF(K4532=1,COUNTIF($K$2:K4532,1),"")</f>
        <v/>
      </c>
    </row>
    <row r="4533">
      <c r="A4533">
        <f>IF(screen_TA_reviewer_A!$A4533="","",screen_TA_reviewer_A!$A4533)</f>
        <v/>
      </c>
      <c r="B4533">
        <f>IF(OR($A4533="",screen_TA_reviewer_A!$C4533=""),"",screen_TA_reviewer_A!$C4533)</f>
        <v/>
      </c>
      <c r="C4533">
        <f>IF(OR($A4533="",screen_TA_reviewer_B!$C4533=""),"",screen_TA_reviewer_B!$C4533)</f>
        <v/>
      </c>
      <c r="D4533">
        <f>IF(OR($A4533="",screen_TA_reviewer_A!$D4533=""),"",screen_TA_reviewer_A!$D4533)</f>
        <v/>
      </c>
      <c r="E4533">
        <f>IF(OR($A4533="",screen_TA_reviewer_B!$D4533=""),"",screen_TA_reviewer_B!$D4533)</f>
        <v/>
      </c>
      <c r="F4533">
        <f>IF(AND(B4533&lt;&gt;"",C4533&lt;&gt;""),1,"")</f>
        <v/>
      </c>
      <c r="G4533">
        <f>IF(F4533=1,IF(B4533=C4533,1,0),"")</f>
        <v/>
      </c>
      <c r="H4533">
        <f>IF(B4533="","",IFERROR(VLOOKUP(B4533,lst_TA_binary_map_table,2,FALSE),"INVALID"))</f>
        <v/>
      </c>
      <c r="I4533">
        <f>IF(C4533="","",IFERROR(VLOOKUP(C4533,lst_TA_binary_map_table,2,FALSE),"INVALID"))</f>
        <v/>
      </c>
      <c r="J4533">
        <f>IF(F4533=1,IF(H4533=I4533,1,0),"")</f>
        <v/>
      </c>
      <c r="K4533">
        <f>IF(G4533=0,1,"")</f>
        <v/>
      </c>
      <c r="L4533">
        <f>IF(K4533=1,COUNTIF($K$2:K4533,1),"")</f>
        <v/>
      </c>
    </row>
    <row r="4534">
      <c r="A4534">
        <f>IF(screen_TA_reviewer_A!$A4534="","",screen_TA_reviewer_A!$A4534)</f>
        <v/>
      </c>
      <c r="B4534">
        <f>IF(OR($A4534="",screen_TA_reviewer_A!$C4534=""),"",screen_TA_reviewer_A!$C4534)</f>
        <v/>
      </c>
      <c r="C4534">
        <f>IF(OR($A4534="",screen_TA_reviewer_B!$C4534=""),"",screen_TA_reviewer_B!$C4534)</f>
        <v/>
      </c>
      <c r="D4534">
        <f>IF(OR($A4534="",screen_TA_reviewer_A!$D4534=""),"",screen_TA_reviewer_A!$D4534)</f>
        <v/>
      </c>
      <c r="E4534">
        <f>IF(OR($A4534="",screen_TA_reviewer_B!$D4534=""),"",screen_TA_reviewer_B!$D4534)</f>
        <v/>
      </c>
      <c r="F4534">
        <f>IF(AND(B4534&lt;&gt;"",C4534&lt;&gt;""),1,"")</f>
        <v/>
      </c>
      <c r="G4534">
        <f>IF(F4534=1,IF(B4534=C4534,1,0),"")</f>
        <v/>
      </c>
      <c r="H4534">
        <f>IF(B4534="","",IFERROR(VLOOKUP(B4534,lst_TA_binary_map_table,2,FALSE),"INVALID"))</f>
        <v/>
      </c>
      <c r="I4534">
        <f>IF(C4534="","",IFERROR(VLOOKUP(C4534,lst_TA_binary_map_table,2,FALSE),"INVALID"))</f>
        <v/>
      </c>
      <c r="J4534">
        <f>IF(F4534=1,IF(H4534=I4534,1,0),"")</f>
        <v/>
      </c>
      <c r="K4534">
        <f>IF(G4534=0,1,"")</f>
        <v/>
      </c>
      <c r="L4534">
        <f>IF(K4534=1,COUNTIF($K$2:K4534,1),"")</f>
        <v/>
      </c>
    </row>
    <row r="4535">
      <c r="A4535">
        <f>IF(screen_TA_reviewer_A!$A4535="","",screen_TA_reviewer_A!$A4535)</f>
        <v/>
      </c>
      <c r="B4535">
        <f>IF(OR($A4535="",screen_TA_reviewer_A!$C4535=""),"",screen_TA_reviewer_A!$C4535)</f>
        <v/>
      </c>
      <c r="C4535">
        <f>IF(OR($A4535="",screen_TA_reviewer_B!$C4535=""),"",screen_TA_reviewer_B!$C4535)</f>
        <v/>
      </c>
      <c r="D4535">
        <f>IF(OR($A4535="",screen_TA_reviewer_A!$D4535=""),"",screen_TA_reviewer_A!$D4535)</f>
        <v/>
      </c>
      <c r="E4535">
        <f>IF(OR($A4535="",screen_TA_reviewer_B!$D4535=""),"",screen_TA_reviewer_B!$D4535)</f>
        <v/>
      </c>
      <c r="F4535">
        <f>IF(AND(B4535&lt;&gt;"",C4535&lt;&gt;""),1,"")</f>
        <v/>
      </c>
      <c r="G4535">
        <f>IF(F4535=1,IF(B4535=C4535,1,0),"")</f>
        <v/>
      </c>
      <c r="H4535">
        <f>IF(B4535="","",IFERROR(VLOOKUP(B4535,lst_TA_binary_map_table,2,FALSE),"INVALID"))</f>
        <v/>
      </c>
      <c r="I4535">
        <f>IF(C4535="","",IFERROR(VLOOKUP(C4535,lst_TA_binary_map_table,2,FALSE),"INVALID"))</f>
        <v/>
      </c>
      <c r="J4535">
        <f>IF(F4535=1,IF(H4535=I4535,1,0),"")</f>
        <v/>
      </c>
      <c r="K4535">
        <f>IF(G4535=0,1,"")</f>
        <v/>
      </c>
      <c r="L4535">
        <f>IF(K4535=1,COUNTIF($K$2:K4535,1),"")</f>
        <v/>
      </c>
    </row>
    <row r="4536">
      <c r="A4536">
        <f>IF(screen_TA_reviewer_A!$A4536="","",screen_TA_reviewer_A!$A4536)</f>
        <v/>
      </c>
      <c r="B4536">
        <f>IF(OR($A4536="",screen_TA_reviewer_A!$C4536=""),"",screen_TA_reviewer_A!$C4536)</f>
        <v/>
      </c>
      <c r="C4536">
        <f>IF(OR($A4536="",screen_TA_reviewer_B!$C4536=""),"",screen_TA_reviewer_B!$C4536)</f>
        <v/>
      </c>
      <c r="D4536">
        <f>IF(OR($A4536="",screen_TA_reviewer_A!$D4536=""),"",screen_TA_reviewer_A!$D4536)</f>
        <v/>
      </c>
      <c r="E4536">
        <f>IF(OR($A4536="",screen_TA_reviewer_B!$D4536=""),"",screen_TA_reviewer_B!$D4536)</f>
        <v/>
      </c>
      <c r="F4536">
        <f>IF(AND(B4536&lt;&gt;"",C4536&lt;&gt;""),1,"")</f>
        <v/>
      </c>
      <c r="G4536">
        <f>IF(F4536=1,IF(B4536=C4536,1,0),"")</f>
        <v/>
      </c>
      <c r="H4536">
        <f>IF(B4536="","",IFERROR(VLOOKUP(B4536,lst_TA_binary_map_table,2,FALSE),"INVALID"))</f>
        <v/>
      </c>
      <c r="I4536">
        <f>IF(C4536="","",IFERROR(VLOOKUP(C4536,lst_TA_binary_map_table,2,FALSE),"INVALID"))</f>
        <v/>
      </c>
      <c r="J4536">
        <f>IF(F4536=1,IF(H4536=I4536,1,0),"")</f>
        <v/>
      </c>
      <c r="K4536">
        <f>IF(G4536=0,1,"")</f>
        <v/>
      </c>
      <c r="L4536">
        <f>IF(K4536=1,COUNTIF($K$2:K4536,1),"")</f>
        <v/>
      </c>
    </row>
    <row r="4537">
      <c r="A4537">
        <f>IF(screen_TA_reviewer_A!$A4537="","",screen_TA_reviewer_A!$A4537)</f>
        <v/>
      </c>
      <c r="B4537">
        <f>IF(OR($A4537="",screen_TA_reviewer_A!$C4537=""),"",screen_TA_reviewer_A!$C4537)</f>
        <v/>
      </c>
      <c r="C4537">
        <f>IF(OR($A4537="",screen_TA_reviewer_B!$C4537=""),"",screen_TA_reviewer_B!$C4537)</f>
        <v/>
      </c>
      <c r="D4537">
        <f>IF(OR($A4537="",screen_TA_reviewer_A!$D4537=""),"",screen_TA_reviewer_A!$D4537)</f>
        <v/>
      </c>
      <c r="E4537">
        <f>IF(OR($A4537="",screen_TA_reviewer_B!$D4537=""),"",screen_TA_reviewer_B!$D4537)</f>
        <v/>
      </c>
      <c r="F4537">
        <f>IF(AND(B4537&lt;&gt;"",C4537&lt;&gt;""),1,"")</f>
        <v/>
      </c>
      <c r="G4537">
        <f>IF(F4537=1,IF(B4537=C4537,1,0),"")</f>
        <v/>
      </c>
      <c r="H4537">
        <f>IF(B4537="","",IFERROR(VLOOKUP(B4537,lst_TA_binary_map_table,2,FALSE),"INVALID"))</f>
        <v/>
      </c>
      <c r="I4537">
        <f>IF(C4537="","",IFERROR(VLOOKUP(C4537,lst_TA_binary_map_table,2,FALSE),"INVALID"))</f>
        <v/>
      </c>
      <c r="J4537">
        <f>IF(F4537=1,IF(H4537=I4537,1,0),"")</f>
        <v/>
      </c>
      <c r="K4537">
        <f>IF(G4537=0,1,"")</f>
        <v/>
      </c>
      <c r="L4537">
        <f>IF(K4537=1,COUNTIF($K$2:K4537,1),"")</f>
        <v/>
      </c>
    </row>
    <row r="4538">
      <c r="A4538">
        <f>IF(screen_TA_reviewer_A!$A4538="","",screen_TA_reviewer_A!$A4538)</f>
        <v/>
      </c>
      <c r="B4538">
        <f>IF(OR($A4538="",screen_TA_reviewer_A!$C4538=""),"",screen_TA_reviewer_A!$C4538)</f>
        <v/>
      </c>
      <c r="C4538">
        <f>IF(OR($A4538="",screen_TA_reviewer_B!$C4538=""),"",screen_TA_reviewer_B!$C4538)</f>
        <v/>
      </c>
      <c r="D4538">
        <f>IF(OR($A4538="",screen_TA_reviewer_A!$D4538=""),"",screen_TA_reviewer_A!$D4538)</f>
        <v/>
      </c>
      <c r="E4538">
        <f>IF(OR($A4538="",screen_TA_reviewer_B!$D4538=""),"",screen_TA_reviewer_B!$D4538)</f>
        <v/>
      </c>
      <c r="F4538">
        <f>IF(AND(B4538&lt;&gt;"",C4538&lt;&gt;""),1,"")</f>
        <v/>
      </c>
      <c r="G4538">
        <f>IF(F4538=1,IF(B4538=C4538,1,0),"")</f>
        <v/>
      </c>
      <c r="H4538">
        <f>IF(B4538="","",IFERROR(VLOOKUP(B4538,lst_TA_binary_map_table,2,FALSE),"INVALID"))</f>
        <v/>
      </c>
      <c r="I4538">
        <f>IF(C4538="","",IFERROR(VLOOKUP(C4538,lst_TA_binary_map_table,2,FALSE),"INVALID"))</f>
        <v/>
      </c>
      <c r="J4538">
        <f>IF(F4538=1,IF(H4538=I4538,1,0),"")</f>
        <v/>
      </c>
      <c r="K4538">
        <f>IF(G4538=0,1,"")</f>
        <v/>
      </c>
      <c r="L4538">
        <f>IF(K4538=1,COUNTIF($K$2:K4538,1),"")</f>
        <v/>
      </c>
    </row>
    <row r="4539">
      <c r="A4539">
        <f>IF(screen_TA_reviewer_A!$A4539="","",screen_TA_reviewer_A!$A4539)</f>
        <v/>
      </c>
      <c r="B4539">
        <f>IF(OR($A4539="",screen_TA_reviewer_A!$C4539=""),"",screen_TA_reviewer_A!$C4539)</f>
        <v/>
      </c>
      <c r="C4539">
        <f>IF(OR($A4539="",screen_TA_reviewer_B!$C4539=""),"",screen_TA_reviewer_B!$C4539)</f>
        <v/>
      </c>
      <c r="D4539">
        <f>IF(OR($A4539="",screen_TA_reviewer_A!$D4539=""),"",screen_TA_reviewer_A!$D4539)</f>
        <v/>
      </c>
      <c r="E4539">
        <f>IF(OR($A4539="",screen_TA_reviewer_B!$D4539=""),"",screen_TA_reviewer_B!$D4539)</f>
        <v/>
      </c>
      <c r="F4539">
        <f>IF(AND(B4539&lt;&gt;"",C4539&lt;&gt;""),1,"")</f>
        <v/>
      </c>
      <c r="G4539">
        <f>IF(F4539=1,IF(B4539=C4539,1,0),"")</f>
        <v/>
      </c>
      <c r="H4539">
        <f>IF(B4539="","",IFERROR(VLOOKUP(B4539,lst_TA_binary_map_table,2,FALSE),"INVALID"))</f>
        <v/>
      </c>
      <c r="I4539">
        <f>IF(C4539="","",IFERROR(VLOOKUP(C4539,lst_TA_binary_map_table,2,FALSE),"INVALID"))</f>
        <v/>
      </c>
      <c r="J4539">
        <f>IF(F4539=1,IF(H4539=I4539,1,0),"")</f>
        <v/>
      </c>
      <c r="K4539">
        <f>IF(G4539=0,1,"")</f>
        <v/>
      </c>
      <c r="L4539">
        <f>IF(K4539=1,COUNTIF($K$2:K4539,1),"")</f>
        <v/>
      </c>
    </row>
    <row r="4540">
      <c r="A4540">
        <f>IF(screen_TA_reviewer_A!$A4540="","",screen_TA_reviewer_A!$A4540)</f>
        <v/>
      </c>
      <c r="B4540">
        <f>IF(OR($A4540="",screen_TA_reviewer_A!$C4540=""),"",screen_TA_reviewer_A!$C4540)</f>
        <v/>
      </c>
      <c r="C4540">
        <f>IF(OR($A4540="",screen_TA_reviewer_B!$C4540=""),"",screen_TA_reviewer_B!$C4540)</f>
        <v/>
      </c>
      <c r="D4540">
        <f>IF(OR($A4540="",screen_TA_reviewer_A!$D4540=""),"",screen_TA_reviewer_A!$D4540)</f>
        <v/>
      </c>
      <c r="E4540">
        <f>IF(OR($A4540="",screen_TA_reviewer_B!$D4540=""),"",screen_TA_reviewer_B!$D4540)</f>
        <v/>
      </c>
      <c r="F4540">
        <f>IF(AND(B4540&lt;&gt;"",C4540&lt;&gt;""),1,"")</f>
        <v/>
      </c>
      <c r="G4540">
        <f>IF(F4540=1,IF(B4540=C4540,1,0),"")</f>
        <v/>
      </c>
      <c r="H4540">
        <f>IF(B4540="","",IFERROR(VLOOKUP(B4540,lst_TA_binary_map_table,2,FALSE),"INVALID"))</f>
        <v/>
      </c>
      <c r="I4540">
        <f>IF(C4540="","",IFERROR(VLOOKUP(C4540,lst_TA_binary_map_table,2,FALSE),"INVALID"))</f>
        <v/>
      </c>
      <c r="J4540">
        <f>IF(F4540=1,IF(H4540=I4540,1,0),"")</f>
        <v/>
      </c>
      <c r="K4540">
        <f>IF(G4540=0,1,"")</f>
        <v/>
      </c>
      <c r="L4540">
        <f>IF(K4540=1,COUNTIF($K$2:K4540,1),"")</f>
        <v/>
      </c>
    </row>
    <row r="4541">
      <c r="A4541">
        <f>IF(screen_TA_reviewer_A!$A4541="","",screen_TA_reviewer_A!$A4541)</f>
        <v/>
      </c>
      <c r="B4541">
        <f>IF(OR($A4541="",screen_TA_reviewer_A!$C4541=""),"",screen_TA_reviewer_A!$C4541)</f>
        <v/>
      </c>
      <c r="C4541">
        <f>IF(OR($A4541="",screen_TA_reviewer_B!$C4541=""),"",screen_TA_reviewer_B!$C4541)</f>
        <v/>
      </c>
      <c r="D4541">
        <f>IF(OR($A4541="",screen_TA_reviewer_A!$D4541=""),"",screen_TA_reviewer_A!$D4541)</f>
        <v/>
      </c>
      <c r="E4541">
        <f>IF(OR($A4541="",screen_TA_reviewer_B!$D4541=""),"",screen_TA_reviewer_B!$D4541)</f>
        <v/>
      </c>
      <c r="F4541">
        <f>IF(AND(B4541&lt;&gt;"",C4541&lt;&gt;""),1,"")</f>
        <v/>
      </c>
      <c r="G4541">
        <f>IF(F4541=1,IF(B4541=C4541,1,0),"")</f>
        <v/>
      </c>
      <c r="H4541">
        <f>IF(B4541="","",IFERROR(VLOOKUP(B4541,lst_TA_binary_map_table,2,FALSE),"INVALID"))</f>
        <v/>
      </c>
      <c r="I4541">
        <f>IF(C4541="","",IFERROR(VLOOKUP(C4541,lst_TA_binary_map_table,2,FALSE),"INVALID"))</f>
        <v/>
      </c>
      <c r="J4541">
        <f>IF(F4541=1,IF(H4541=I4541,1,0),"")</f>
        <v/>
      </c>
      <c r="K4541">
        <f>IF(G4541=0,1,"")</f>
        <v/>
      </c>
      <c r="L4541">
        <f>IF(K4541=1,COUNTIF($K$2:K4541,1),"")</f>
        <v/>
      </c>
    </row>
    <row r="4542">
      <c r="A4542">
        <f>IF(screen_TA_reviewer_A!$A4542="","",screen_TA_reviewer_A!$A4542)</f>
        <v/>
      </c>
      <c r="B4542">
        <f>IF(OR($A4542="",screen_TA_reviewer_A!$C4542=""),"",screen_TA_reviewer_A!$C4542)</f>
        <v/>
      </c>
      <c r="C4542">
        <f>IF(OR($A4542="",screen_TA_reviewer_B!$C4542=""),"",screen_TA_reviewer_B!$C4542)</f>
        <v/>
      </c>
      <c r="D4542">
        <f>IF(OR($A4542="",screen_TA_reviewer_A!$D4542=""),"",screen_TA_reviewer_A!$D4542)</f>
        <v/>
      </c>
      <c r="E4542">
        <f>IF(OR($A4542="",screen_TA_reviewer_B!$D4542=""),"",screen_TA_reviewer_B!$D4542)</f>
        <v/>
      </c>
      <c r="F4542">
        <f>IF(AND(B4542&lt;&gt;"",C4542&lt;&gt;""),1,"")</f>
        <v/>
      </c>
      <c r="G4542">
        <f>IF(F4542=1,IF(B4542=C4542,1,0),"")</f>
        <v/>
      </c>
      <c r="H4542">
        <f>IF(B4542="","",IFERROR(VLOOKUP(B4542,lst_TA_binary_map_table,2,FALSE),"INVALID"))</f>
        <v/>
      </c>
      <c r="I4542">
        <f>IF(C4542="","",IFERROR(VLOOKUP(C4542,lst_TA_binary_map_table,2,FALSE),"INVALID"))</f>
        <v/>
      </c>
      <c r="J4542">
        <f>IF(F4542=1,IF(H4542=I4542,1,0),"")</f>
        <v/>
      </c>
      <c r="K4542">
        <f>IF(G4542=0,1,"")</f>
        <v/>
      </c>
      <c r="L4542">
        <f>IF(K4542=1,COUNTIF($K$2:K4542,1),"")</f>
        <v/>
      </c>
    </row>
    <row r="4543">
      <c r="A4543">
        <f>IF(screen_TA_reviewer_A!$A4543="","",screen_TA_reviewer_A!$A4543)</f>
        <v/>
      </c>
      <c r="B4543">
        <f>IF(OR($A4543="",screen_TA_reviewer_A!$C4543=""),"",screen_TA_reviewer_A!$C4543)</f>
        <v/>
      </c>
      <c r="C4543">
        <f>IF(OR($A4543="",screen_TA_reviewer_B!$C4543=""),"",screen_TA_reviewer_B!$C4543)</f>
        <v/>
      </c>
      <c r="D4543">
        <f>IF(OR($A4543="",screen_TA_reviewer_A!$D4543=""),"",screen_TA_reviewer_A!$D4543)</f>
        <v/>
      </c>
      <c r="E4543">
        <f>IF(OR($A4543="",screen_TA_reviewer_B!$D4543=""),"",screen_TA_reviewer_B!$D4543)</f>
        <v/>
      </c>
      <c r="F4543">
        <f>IF(AND(B4543&lt;&gt;"",C4543&lt;&gt;""),1,"")</f>
        <v/>
      </c>
      <c r="G4543">
        <f>IF(F4543=1,IF(B4543=C4543,1,0),"")</f>
        <v/>
      </c>
      <c r="H4543">
        <f>IF(B4543="","",IFERROR(VLOOKUP(B4543,lst_TA_binary_map_table,2,FALSE),"INVALID"))</f>
        <v/>
      </c>
      <c r="I4543">
        <f>IF(C4543="","",IFERROR(VLOOKUP(C4543,lst_TA_binary_map_table,2,FALSE),"INVALID"))</f>
        <v/>
      </c>
      <c r="J4543">
        <f>IF(F4543=1,IF(H4543=I4543,1,0),"")</f>
        <v/>
      </c>
      <c r="K4543">
        <f>IF(G4543=0,1,"")</f>
        <v/>
      </c>
      <c r="L4543">
        <f>IF(K4543=1,COUNTIF($K$2:K4543,1),"")</f>
        <v/>
      </c>
    </row>
    <row r="4544">
      <c r="A4544">
        <f>IF(screen_TA_reviewer_A!$A4544="","",screen_TA_reviewer_A!$A4544)</f>
        <v/>
      </c>
      <c r="B4544">
        <f>IF(OR($A4544="",screen_TA_reviewer_A!$C4544=""),"",screen_TA_reviewer_A!$C4544)</f>
        <v/>
      </c>
      <c r="C4544">
        <f>IF(OR($A4544="",screen_TA_reviewer_B!$C4544=""),"",screen_TA_reviewer_B!$C4544)</f>
        <v/>
      </c>
      <c r="D4544">
        <f>IF(OR($A4544="",screen_TA_reviewer_A!$D4544=""),"",screen_TA_reviewer_A!$D4544)</f>
        <v/>
      </c>
      <c r="E4544">
        <f>IF(OR($A4544="",screen_TA_reviewer_B!$D4544=""),"",screen_TA_reviewer_B!$D4544)</f>
        <v/>
      </c>
      <c r="F4544">
        <f>IF(AND(B4544&lt;&gt;"",C4544&lt;&gt;""),1,"")</f>
        <v/>
      </c>
      <c r="G4544">
        <f>IF(F4544=1,IF(B4544=C4544,1,0),"")</f>
        <v/>
      </c>
      <c r="H4544">
        <f>IF(B4544="","",IFERROR(VLOOKUP(B4544,lst_TA_binary_map_table,2,FALSE),"INVALID"))</f>
        <v/>
      </c>
      <c r="I4544">
        <f>IF(C4544="","",IFERROR(VLOOKUP(C4544,lst_TA_binary_map_table,2,FALSE),"INVALID"))</f>
        <v/>
      </c>
      <c r="J4544">
        <f>IF(F4544=1,IF(H4544=I4544,1,0),"")</f>
        <v/>
      </c>
      <c r="K4544">
        <f>IF(G4544=0,1,"")</f>
        <v/>
      </c>
      <c r="L4544">
        <f>IF(K4544=1,COUNTIF($K$2:K4544,1),"")</f>
        <v/>
      </c>
    </row>
    <row r="4545">
      <c r="A4545">
        <f>IF(screen_TA_reviewer_A!$A4545="","",screen_TA_reviewer_A!$A4545)</f>
        <v/>
      </c>
      <c r="B4545">
        <f>IF(OR($A4545="",screen_TA_reviewer_A!$C4545=""),"",screen_TA_reviewer_A!$C4545)</f>
        <v/>
      </c>
      <c r="C4545">
        <f>IF(OR($A4545="",screen_TA_reviewer_B!$C4545=""),"",screen_TA_reviewer_B!$C4545)</f>
        <v/>
      </c>
      <c r="D4545">
        <f>IF(OR($A4545="",screen_TA_reviewer_A!$D4545=""),"",screen_TA_reviewer_A!$D4545)</f>
        <v/>
      </c>
      <c r="E4545">
        <f>IF(OR($A4545="",screen_TA_reviewer_B!$D4545=""),"",screen_TA_reviewer_B!$D4545)</f>
        <v/>
      </c>
      <c r="F4545">
        <f>IF(AND(B4545&lt;&gt;"",C4545&lt;&gt;""),1,"")</f>
        <v/>
      </c>
      <c r="G4545">
        <f>IF(F4545=1,IF(B4545=C4545,1,0),"")</f>
        <v/>
      </c>
      <c r="H4545">
        <f>IF(B4545="","",IFERROR(VLOOKUP(B4545,lst_TA_binary_map_table,2,FALSE),"INVALID"))</f>
        <v/>
      </c>
      <c r="I4545">
        <f>IF(C4545="","",IFERROR(VLOOKUP(C4545,lst_TA_binary_map_table,2,FALSE),"INVALID"))</f>
        <v/>
      </c>
      <c r="J4545">
        <f>IF(F4545=1,IF(H4545=I4545,1,0),"")</f>
        <v/>
      </c>
      <c r="K4545">
        <f>IF(G4545=0,1,"")</f>
        <v/>
      </c>
      <c r="L4545">
        <f>IF(K4545=1,COUNTIF($K$2:K4545,1),"")</f>
        <v/>
      </c>
    </row>
    <row r="4546">
      <c r="A4546">
        <f>IF(screen_TA_reviewer_A!$A4546="","",screen_TA_reviewer_A!$A4546)</f>
        <v/>
      </c>
      <c r="B4546">
        <f>IF(OR($A4546="",screen_TA_reviewer_A!$C4546=""),"",screen_TA_reviewer_A!$C4546)</f>
        <v/>
      </c>
      <c r="C4546">
        <f>IF(OR($A4546="",screen_TA_reviewer_B!$C4546=""),"",screen_TA_reviewer_B!$C4546)</f>
        <v/>
      </c>
      <c r="D4546">
        <f>IF(OR($A4546="",screen_TA_reviewer_A!$D4546=""),"",screen_TA_reviewer_A!$D4546)</f>
        <v/>
      </c>
      <c r="E4546">
        <f>IF(OR($A4546="",screen_TA_reviewer_B!$D4546=""),"",screen_TA_reviewer_B!$D4546)</f>
        <v/>
      </c>
      <c r="F4546">
        <f>IF(AND(B4546&lt;&gt;"",C4546&lt;&gt;""),1,"")</f>
        <v/>
      </c>
      <c r="G4546">
        <f>IF(F4546=1,IF(B4546=C4546,1,0),"")</f>
        <v/>
      </c>
      <c r="H4546">
        <f>IF(B4546="","",IFERROR(VLOOKUP(B4546,lst_TA_binary_map_table,2,FALSE),"INVALID"))</f>
        <v/>
      </c>
      <c r="I4546">
        <f>IF(C4546="","",IFERROR(VLOOKUP(C4546,lst_TA_binary_map_table,2,FALSE),"INVALID"))</f>
        <v/>
      </c>
      <c r="J4546">
        <f>IF(F4546=1,IF(H4546=I4546,1,0),"")</f>
        <v/>
      </c>
      <c r="K4546">
        <f>IF(G4546=0,1,"")</f>
        <v/>
      </c>
      <c r="L4546">
        <f>IF(K4546=1,COUNTIF($K$2:K4546,1),"")</f>
        <v/>
      </c>
    </row>
    <row r="4547">
      <c r="A4547">
        <f>IF(screen_TA_reviewer_A!$A4547="","",screen_TA_reviewer_A!$A4547)</f>
        <v/>
      </c>
      <c r="B4547">
        <f>IF(OR($A4547="",screen_TA_reviewer_A!$C4547=""),"",screen_TA_reviewer_A!$C4547)</f>
        <v/>
      </c>
      <c r="C4547">
        <f>IF(OR($A4547="",screen_TA_reviewer_B!$C4547=""),"",screen_TA_reviewer_B!$C4547)</f>
        <v/>
      </c>
      <c r="D4547">
        <f>IF(OR($A4547="",screen_TA_reviewer_A!$D4547=""),"",screen_TA_reviewer_A!$D4547)</f>
        <v/>
      </c>
      <c r="E4547">
        <f>IF(OR($A4547="",screen_TA_reviewer_B!$D4547=""),"",screen_TA_reviewer_B!$D4547)</f>
        <v/>
      </c>
      <c r="F4547">
        <f>IF(AND(B4547&lt;&gt;"",C4547&lt;&gt;""),1,"")</f>
        <v/>
      </c>
      <c r="G4547">
        <f>IF(F4547=1,IF(B4547=C4547,1,0),"")</f>
        <v/>
      </c>
      <c r="H4547">
        <f>IF(B4547="","",IFERROR(VLOOKUP(B4547,lst_TA_binary_map_table,2,FALSE),"INVALID"))</f>
        <v/>
      </c>
      <c r="I4547">
        <f>IF(C4547="","",IFERROR(VLOOKUP(C4547,lst_TA_binary_map_table,2,FALSE),"INVALID"))</f>
        <v/>
      </c>
      <c r="J4547">
        <f>IF(F4547=1,IF(H4547=I4547,1,0),"")</f>
        <v/>
      </c>
      <c r="K4547">
        <f>IF(G4547=0,1,"")</f>
        <v/>
      </c>
      <c r="L4547">
        <f>IF(K4547=1,COUNTIF($K$2:K4547,1),"")</f>
        <v/>
      </c>
    </row>
    <row r="4548">
      <c r="A4548">
        <f>IF(screen_TA_reviewer_A!$A4548="","",screen_TA_reviewer_A!$A4548)</f>
        <v/>
      </c>
      <c r="B4548">
        <f>IF(OR($A4548="",screen_TA_reviewer_A!$C4548=""),"",screen_TA_reviewer_A!$C4548)</f>
        <v/>
      </c>
      <c r="C4548">
        <f>IF(OR($A4548="",screen_TA_reviewer_B!$C4548=""),"",screen_TA_reviewer_B!$C4548)</f>
        <v/>
      </c>
      <c r="D4548">
        <f>IF(OR($A4548="",screen_TA_reviewer_A!$D4548=""),"",screen_TA_reviewer_A!$D4548)</f>
        <v/>
      </c>
      <c r="E4548">
        <f>IF(OR($A4548="",screen_TA_reviewer_B!$D4548=""),"",screen_TA_reviewer_B!$D4548)</f>
        <v/>
      </c>
      <c r="F4548">
        <f>IF(AND(B4548&lt;&gt;"",C4548&lt;&gt;""),1,"")</f>
        <v/>
      </c>
      <c r="G4548">
        <f>IF(F4548=1,IF(B4548=C4548,1,0),"")</f>
        <v/>
      </c>
      <c r="H4548">
        <f>IF(B4548="","",IFERROR(VLOOKUP(B4548,lst_TA_binary_map_table,2,FALSE),"INVALID"))</f>
        <v/>
      </c>
      <c r="I4548">
        <f>IF(C4548="","",IFERROR(VLOOKUP(C4548,lst_TA_binary_map_table,2,FALSE),"INVALID"))</f>
        <v/>
      </c>
      <c r="J4548">
        <f>IF(F4548=1,IF(H4548=I4548,1,0),"")</f>
        <v/>
      </c>
      <c r="K4548">
        <f>IF(G4548=0,1,"")</f>
        <v/>
      </c>
      <c r="L4548">
        <f>IF(K4548=1,COUNTIF($K$2:K4548,1),"")</f>
        <v/>
      </c>
    </row>
    <row r="4549">
      <c r="A4549">
        <f>IF(screen_TA_reviewer_A!$A4549="","",screen_TA_reviewer_A!$A4549)</f>
        <v/>
      </c>
      <c r="B4549">
        <f>IF(OR($A4549="",screen_TA_reviewer_A!$C4549=""),"",screen_TA_reviewer_A!$C4549)</f>
        <v/>
      </c>
      <c r="C4549">
        <f>IF(OR($A4549="",screen_TA_reviewer_B!$C4549=""),"",screen_TA_reviewer_B!$C4549)</f>
        <v/>
      </c>
      <c r="D4549">
        <f>IF(OR($A4549="",screen_TA_reviewer_A!$D4549=""),"",screen_TA_reviewer_A!$D4549)</f>
        <v/>
      </c>
      <c r="E4549">
        <f>IF(OR($A4549="",screen_TA_reviewer_B!$D4549=""),"",screen_TA_reviewer_B!$D4549)</f>
        <v/>
      </c>
      <c r="F4549">
        <f>IF(AND(B4549&lt;&gt;"",C4549&lt;&gt;""),1,"")</f>
        <v/>
      </c>
      <c r="G4549">
        <f>IF(F4549=1,IF(B4549=C4549,1,0),"")</f>
        <v/>
      </c>
      <c r="H4549">
        <f>IF(B4549="","",IFERROR(VLOOKUP(B4549,lst_TA_binary_map_table,2,FALSE),"INVALID"))</f>
        <v/>
      </c>
      <c r="I4549">
        <f>IF(C4549="","",IFERROR(VLOOKUP(C4549,lst_TA_binary_map_table,2,FALSE),"INVALID"))</f>
        <v/>
      </c>
      <c r="J4549">
        <f>IF(F4549=1,IF(H4549=I4549,1,0),"")</f>
        <v/>
      </c>
      <c r="K4549">
        <f>IF(G4549=0,1,"")</f>
        <v/>
      </c>
      <c r="L4549">
        <f>IF(K4549=1,COUNTIF($K$2:K4549,1),"")</f>
        <v/>
      </c>
    </row>
    <row r="4550">
      <c r="A4550">
        <f>IF(screen_TA_reviewer_A!$A4550="","",screen_TA_reviewer_A!$A4550)</f>
        <v/>
      </c>
      <c r="B4550">
        <f>IF(OR($A4550="",screen_TA_reviewer_A!$C4550=""),"",screen_TA_reviewer_A!$C4550)</f>
        <v/>
      </c>
      <c r="C4550">
        <f>IF(OR($A4550="",screen_TA_reviewer_B!$C4550=""),"",screen_TA_reviewer_B!$C4550)</f>
        <v/>
      </c>
      <c r="D4550">
        <f>IF(OR($A4550="",screen_TA_reviewer_A!$D4550=""),"",screen_TA_reviewer_A!$D4550)</f>
        <v/>
      </c>
      <c r="E4550">
        <f>IF(OR($A4550="",screen_TA_reviewer_B!$D4550=""),"",screen_TA_reviewer_B!$D4550)</f>
        <v/>
      </c>
      <c r="F4550">
        <f>IF(AND(B4550&lt;&gt;"",C4550&lt;&gt;""),1,"")</f>
        <v/>
      </c>
      <c r="G4550">
        <f>IF(F4550=1,IF(B4550=C4550,1,0),"")</f>
        <v/>
      </c>
      <c r="H4550">
        <f>IF(B4550="","",IFERROR(VLOOKUP(B4550,lst_TA_binary_map_table,2,FALSE),"INVALID"))</f>
        <v/>
      </c>
      <c r="I4550">
        <f>IF(C4550="","",IFERROR(VLOOKUP(C4550,lst_TA_binary_map_table,2,FALSE),"INVALID"))</f>
        <v/>
      </c>
      <c r="J4550">
        <f>IF(F4550=1,IF(H4550=I4550,1,0),"")</f>
        <v/>
      </c>
      <c r="K4550">
        <f>IF(G4550=0,1,"")</f>
        <v/>
      </c>
      <c r="L4550">
        <f>IF(K4550=1,COUNTIF($K$2:K4550,1),"")</f>
        <v/>
      </c>
    </row>
    <row r="4551">
      <c r="A4551">
        <f>IF(screen_TA_reviewer_A!$A4551="","",screen_TA_reviewer_A!$A4551)</f>
        <v/>
      </c>
      <c r="B4551">
        <f>IF(OR($A4551="",screen_TA_reviewer_A!$C4551=""),"",screen_TA_reviewer_A!$C4551)</f>
        <v/>
      </c>
      <c r="C4551">
        <f>IF(OR($A4551="",screen_TA_reviewer_B!$C4551=""),"",screen_TA_reviewer_B!$C4551)</f>
        <v/>
      </c>
      <c r="D4551">
        <f>IF(OR($A4551="",screen_TA_reviewer_A!$D4551=""),"",screen_TA_reviewer_A!$D4551)</f>
        <v/>
      </c>
      <c r="E4551">
        <f>IF(OR($A4551="",screen_TA_reviewer_B!$D4551=""),"",screen_TA_reviewer_B!$D4551)</f>
        <v/>
      </c>
      <c r="F4551">
        <f>IF(AND(B4551&lt;&gt;"",C4551&lt;&gt;""),1,"")</f>
        <v/>
      </c>
      <c r="G4551">
        <f>IF(F4551=1,IF(B4551=C4551,1,0),"")</f>
        <v/>
      </c>
      <c r="H4551">
        <f>IF(B4551="","",IFERROR(VLOOKUP(B4551,lst_TA_binary_map_table,2,FALSE),"INVALID"))</f>
        <v/>
      </c>
      <c r="I4551">
        <f>IF(C4551="","",IFERROR(VLOOKUP(C4551,lst_TA_binary_map_table,2,FALSE),"INVALID"))</f>
        <v/>
      </c>
      <c r="J4551">
        <f>IF(F4551=1,IF(H4551=I4551,1,0),"")</f>
        <v/>
      </c>
      <c r="K4551">
        <f>IF(G4551=0,1,"")</f>
        <v/>
      </c>
      <c r="L4551">
        <f>IF(K4551=1,COUNTIF($K$2:K4551,1),"")</f>
        <v/>
      </c>
    </row>
    <row r="4552">
      <c r="A4552">
        <f>IF(screen_TA_reviewer_A!$A4552="","",screen_TA_reviewer_A!$A4552)</f>
        <v/>
      </c>
      <c r="B4552">
        <f>IF(OR($A4552="",screen_TA_reviewer_A!$C4552=""),"",screen_TA_reviewer_A!$C4552)</f>
        <v/>
      </c>
      <c r="C4552">
        <f>IF(OR($A4552="",screen_TA_reviewer_B!$C4552=""),"",screen_TA_reviewer_B!$C4552)</f>
        <v/>
      </c>
      <c r="D4552">
        <f>IF(OR($A4552="",screen_TA_reviewer_A!$D4552=""),"",screen_TA_reviewer_A!$D4552)</f>
        <v/>
      </c>
      <c r="E4552">
        <f>IF(OR($A4552="",screen_TA_reviewer_B!$D4552=""),"",screen_TA_reviewer_B!$D4552)</f>
        <v/>
      </c>
      <c r="F4552">
        <f>IF(AND(B4552&lt;&gt;"",C4552&lt;&gt;""),1,"")</f>
        <v/>
      </c>
      <c r="G4552">
        <f>IF(F4552=1,IF(B4552=C4552,1,0),"")</f>
        <v/>
      </c>
      <c r="H4552">
        <f>IF(B4552="","",IFERROR(VLOOKUP(B4552,lst_TA_binary_map_table,2,FALSE),"INVALID"))</f>
        <v/>
      </c>
      <c r="I4552">
        <f>IF(C4552="","",IFERROR(VLOOKUP(C4552,lst_TA_binary_map_table,2,FALSE),"INVALID"))</f>
        <v/>
      </c>
      <c r="J4552">
        <f>IF(F4552=1,IF(H4552=I4552,1,0),"")</f>
        <v/>
      </c>
      <c r="K4552">
        <f>IF(G4552=0,1,"")</f>
        <v/>
      </c>
      <c r="L4552">
        <f>IF(K4552=1,COUNTIF($K$2:K4552,1),"")</f>
        <v/>
      </c>
    </row>
    <row r="4553">
      <c r="A4553">
        <f>IF(screen_TA_reviewer_A!$A4553="","",screen_TA_reviewer_A!$A4553)</f>
        <v/>
      </c>
      <c r="B4553">
        <f>IF(OR($A4553="",screen_TA_reviewer_A!$C4553=""),"",screen_TA_reviewer_A!$C4553)</f>
        <v/>
      </c>
      <c r="C4553">
        <f>IF(OR($A4553="",screen_TA_reviewer_B!$C4553=""),"",screen_TA_reviewer_B!$C4553)</f>
        <v/>
      </c>
      <c r="D4553">
        <f>IF(OR($A4553="",screen_TA_reviewer_A!$D4553=""),"",screen_TA_reviewer_A!$D4553)</f>
        <v/>
      </c>
      <c r="E4553">
        <f>IF(OR($A4553="",screen_TA_reviewer_B!$D4553=""),"",screen_TA_reviewer_B!$D4553)</f>
        <v/>
      </c>
      <c r="F4553">
        <f>IF(AND(B4553&lt;&gt;"",C4553&lt;&gt;""),1,"")</f>
        <v/>
      </c>
      <c r="G4553">
        <f>IF(F4553=1,IF(B4553=C4553,1,0),"")</f>
        <v/>
      </c>
      <c r="H4553">
        <f>IF(B4553="","",IFERROR(VLOOKUP(B4553,lst_TA_binary_map_table,2,FALSE),"INVALID"))</f>
        <v/>
      </c>
      <c r="I4553">
        <f>IF(C4553="","",IFERROR(VLOOKUP(C4553,lst_TA_binary_map_table,2,FALSE),"INVALID"))</f>
        <v/>
      </c>
      <c r="J4553">
        <f>IF(F4553=1,IF(H4553=I4553,1,0),"")</f>
        <v/>
      </c>
      <c r="K4553">
        <f>IF(G4553=0,1,"")</f>
        <v/>
      </c>
      <c r="L4553">
        <f>IF(K4553=1,COUNTIF($K$2:K4553,1),"")</f>
        <v/>
      </c>
    </row>
    <row r="4554">
      <c r="A4554">
        <f>IF(screen_TA_reviewer_A!$A4554="","",screen_TA_reviewer_A!$A4554)</f>
        <v/>
      </c>
      <c r="B4554">
        <f>IF(OR($A4554="",screen_TA_reviewer_A!$C4554=""),"",screen_TA_reviewer_A!$C4554)</f>
        <v/>
      </c>
      <c r="C4554">
        <f>IF(OR($A4554="",screen_TA_reviewer_B!$C4554=""),"",screen_TA_reviewer_B!$C4554)</f>
        <v/>
      </c>
      <c r="D4554">
        <f>IF(OR($A4554="",screen_TA_reviewer_A!$D4554=""),"",screen_TA_reviewer_A!$D4554)</f>
        <v/>
      </c>
      <c r="E4554">
        <f>IF(OR($A4554="",screen_TA_reviewer_B!$D4554=""),"",screen_TA_reviewer_B!$D4554)</f>
        <v/>
      </c>
      <c r="F4554">
        <f>IF(AND(B4554&lt;&gt;"",C4554&lt;&gt;""),1,"")</f>
        <v/>
      </c>
      <c r="G4554">
        <f>IF(F4554=1,IF(B4554=C4554,1,0),"")</f>
        <v/>
      </c>
      <c r="H4554">
        <f>IF(B4554="","",IFERROR(VLOOKUP(B4554,lst_TA_binary_map_table,2,FALSE),"INVALID"))</f>
        <v/>
      </c>
      <c r="I4554">
        <f>IF(C4554="","",IFERROR(VLOOKUP(C4554,lst_TA_binary_map_table,2,FALSE),"INVALID"))</f>
        <v/>
      </c>
      <c r="J4554">
        <f>IF(F4554=1,IF(H4554=I4554,1,0),"")</f>
        <v/>
      </c>
      <c r="K4554">
        <f>IF(G4554=0,1,"")</f>
        <v/>
      </c>
      <c r="L4554">
        <f>IF(K4554=1,COUNTIF($K$2:K4554,1),"")</f>
        <v/>
      </c>
    </row>
    <row r="4555">
      <c r="A4555">
        <f>IF(screen_TA_reviewer_A!$A4555="","",screen_TA_reviewer_A!$A4555)</f>
        <v/>
      </c>
      <c r="B4555">
        <f>IF(OR($A4555="",screen_TA_reviewer_A!$C4555=""),"",screen_TA_reviewer_A!$C4555)</f>
        <v/>
      </c>
      <c r="C4555">
        <f>IF(OR($A4555="",screen_TA_reviewer_B!$C4555=""),"",screen_TA_reviewer_B!$C4555)</f>
        <v/>
      </c>
      <c r="D4555">
        <f>IF(OR($A4555="",screen_TA_reviewer_A!$D4555=""),"",screen_TA_reviewer_A!$D4555)</f>
        <v/>
      </c>
      <c r="E4555">
        <f>IF(OR($A4555="",screen_TA_reviewer_B!$D4555=""),"",screen_TA_reviewer_B!$D4555)</f>
        <v/>
      </c>
      <c r="F4555">
        <f>IF(AND(B4555&lt;&gt;"",C4555&lt;&gt;""),1,"")</f>
        <v/>
      </c>
      <c r="G4555">
        <f>IF(F4555=1,IF(B4555=C4555,1,0),"")</f>
        <v/>
      </c>
      <c r="H4555">
        <f>IF(B4555="","",IFERROR(VLOOKUP(B4555,lst_TA_binary_map_table,2,FALSE),"INVALID"))</f>
        <v/>
      </c>
      <c r="I4555">
        <f>IF(C4555="","",IFERROR(VLOOKUP(C4555,lst_TA_binary_map_table,2,FALSE),"INVALID"))</f>
        <v/>
      </c>
      <c r="J4555">
        <f>IF(F4555=1,IF(H4555=I4555,1,0),"")</f>
        <v/>
      </c>
      <c r="K4555">
        <f>IF(G4555=0,1,"")</f>
        <v/>
      </c>
      <c r="L4555">
        <f>IF(K4555=1,COUNTIF($K$2:K4555,1),"")</f>
        <v/>
      </c>
    </row>
    <row r="4556">
      <c r="A4556">
        <f>IF(screen_TA_reviewer_A!$A4556="","",screen_TA_reviewer_A!$A4556)</f>
        <v/>
      </c>
      <c r="B4556">
        <f>IF(OR($A4556="",screen_TA_reviewer_A!$C4556=""),"",screen_TA_reviewer_A!$C4556)</f>
        <v/>
      </c>
      <c r="C4556">
        <f>IF(OR($A4556="",screen_TA_reviewer_B!$C4556=""),"",screen_TA_reviewer_B!$C4556)</f>
        <v/>
      </c>
      <c r="D4556">
        <f>IF(OR($A4556="",screen_TA_reviewer_A!$D4556=""),"",screen_TA_reviewer_A!$D4556)</f>
        <v/>
      </c>
      <c r="E4556">
        <f>IF(OR($A4556="",screen_TA_reviewer_B!$D4556=""),"",screen_TA_reviewer_B!$D4556)</f>
        <v/>
      </c>
      <c r="F4556">
        <f>IF(AND(B4556&lt;&gt;"",C4556&lt;&gt;""),1,"")</f>
        <v/>
      </c>
      <c r="G4556">
        <f>IF(F4556=1,IF(B4556=C4556,1,0),"")</f>
        <v/>
      </c>
      <c r="H4556">
        <f>IF(B4556="","",IFERROR(VLOOKUP(B4556,lst_TA_binary_map_table,2,FALSE),"INVALID"))</f>
        <v/>
      </c>
      <c r="I4556">
        <f>IF(C4556="","",IFERROR(VLOOKUP(C4556,lst_TA_binary_map_table,2,FALSE),"INVALID"))</f>
        <v/>
      </c>
      <c r="J4556">
        <f>IF(F4556=1,IF(H4556=I4556,1,0),"")</f>
        <v/>
      </c>
      <c r="K4556">
        <f>IF(G4556=0,1,"")</f>
        <v/>
      </c>
      <c r="L4556">
        <f>IF(K4556=1,COUNTIF($K$2:K4556,1),"")</f>
        <v/>
      </c>
    </row>
    <row r="4557">
      <c r="A4557">
        <f>IF(screen_TA_reviewer_A!$A4557="","",screen_TA_reviewer_A!$A4557)</f>
        <v/>
      </c>
      <c r="B4557">
        <f>IF(OR($A4557="",screen_TA_reviewer_A!$C4557=""),"",screen_TA_reviewer_A!$C4557)</f>
        <v/>
      </c>
      <c r="C4557">
        <f>IF(OR($A4557="",screen_TA_reviewer_B!$C4557=""),"",screen_TA_reviewer_B!$C4557)</f>
        <v/>
      </c>
      <c r="D4557">
        <f>IF(OR($A4557="",screen_TA_reviewer_A!$D4557=""),"",screen_TA_reviewer_A!$D4557)</f>
        <v/>
      </c>
      <c r="E4557">
        <f>IF(OR($A4557="",screen_TA_reviewer_B!$D4557=""),"",screen_TA_reviewer_B!$D4557)</f>
        <v/>
      </c>
      <c r="F4557">
        <f>IF(AND(B4557&lt;&gt;"",C4557&lt;&gt;""),1,"")</f>
        <v/>
      </c>
      <c r="G4557">
        <f>IF(F4557=1,IF(B4557=C4557,1,0),"")</f>
        <v/>
      </c>
      <c r="H4557">
        <f>IF(B4557="","",IFERROR(VLOOKUP(B4557,lst_TA_binary_map_table,2,FALSE),"INVALID"))</f>
        <v/>
      </c>
      <c r="I4557">
        <f>IF(C4557="","",IFERROR(VLOOKUP(C4557,lst_TA_binary_map_table,2,FALSE),"INVALID"))</f>
        <v/>
      </c>
      <c r="J4557">
        <f>IF(F4557=1,IF(H4557=I4557,1,0),"")</f>
        <v/>
      </c>
      <c r="K4557">
        <f>IF(G4557=0,1,"")</f>
        <v/>
      </c>
      <c r="L4557">
        <f>IF(K4557=1,COUNTIF($K$2:K4557,1),"")</f>
        <v/>
      </c>
    </row>
    <row r="4558">
      <c r="A4558">
        <f>IF(screen_TA_reviewer_A!$A4558="","",screen_TA_reviewer_A!$A4558)</f>
        <v/>
      </c>
      <c r="B4558">
        <f>IF(OR($A4558="",screen_TA_reviewer_A!$C4558=""),"",screen_TA_reviewer_A!$C4558)</f>
        <v/>
      </c>
      <c r="C4558">
        <f>IF(OR($A4558="",screen_TA_reviewer_B!$C4558=""),"",screen_TA_reviewer_B!$C4558)</f>
        <v/>
      </c>
      <c r="D4558">
        <f>IF(OR($A4558="",screen_TA_reviewer_A!$D4558=""),"",screen_TA_reviewer_A!$D4558)</f>
        <v/>
      </c>
      <c r="E4558">
        <f>IF(OR($A4558="",screen_TA_reviewer_B!$D4558=""),"",screen_TA_reviewer_B!$D4558)</f>
        <v/>
      </c>
      <c r="F4558">
        <f>IF(AND(B4558&lt;&gt;"",C4558&lt;&gt;""),1,"")</f>
        <v/>
      </c>
      <c r="G4558">
        <f>IF(F4558=1,IF(B4558=C4558,1,0),"")</f>
        <v/>
      </c>
      <c r="H4558">
        <f>IF(B4558="","",IFERROR(VLOOKUP(B4558,lst_TA_binary_map_table,2,FALSE),"INVALID"))</f>
        <v/>
      </c>
      <c r="I4558">
        <f>IF(C4558="","",IFERROR(VLOOKUP(C4558,lst_TA_binary_map_table,2,FALSE),"INVALID"))</f>
        <v/>
      </c>
      <c r="J4558">
        <f>IF(F4558=1,IF(H4558=I4558,1,0),"")</f>
        <v/>
      </c>
      <c r="K4558">
        <f>IF(G4558=0,1,"")</f>
        <v/>
      </c>
      <c r="L4558">
        <f>IF(K4558=1,COUNTIF($K$2:K4558,1),"")</f>
        <v/>
      </c>
    </row>
    <row r="4559">
      <c r="A4559">
        <f>IF(screen_TA_reviewer_A!$A4559="","",screen_TA_reviewer_A!$A4559)</f>
        <v/>
      </c>
      <c r="B4559">
        <f>IF(OR($A4559="",screen_TA_reviewer_A!$C4559=""),"",screen_TA_reviewer_A!$C4559)</f>
        <v/>
      </c>
      <c r="C4559">
        <f>IF(OR($A4559="",screen_TA_reviewer_B!$C4559=""),"",screen_TA_reviewer_B!$C4559)</f>
        <v/>
      </c>
      <c r="D4559">
        <f>IF(OR($A4559="",screen_TA_reviewer_A!$D4559=""),"",screen_TA_reviewer_A!$D4559)</f>
        <v/>
      </c>
      <c r="E4559">
        <f>IF(OR($A4559="",screen_TA_reviewer_B!$D4559=""),"",screen_TA_reviewer_B!$D4559)</f>
        <v/>
      </c>
      <c r="F4559">
        <f>IF(AND(B4559&lt;&gt;"",C4559&lt;&gt;""),1,"")</f>
        <v/>
      </c>
      <c r="G4559">
        <f>IF(F4559=1,IF(B4559=C4559,1,0),"")</f>
        <v/>
      </c>
      <c r="H4559">
        <f>IF(B4559="","",IFERROR(VLOOKUP(B4559,lst_TA_binary_map_table,2,FALSE),"INVALID"))</f>
        <v/>
      </c>
      <c r="I4559">
        <f>IF(C4559="","",IFERROR(VLOOKUP(C4559,lst_TA_binary_map_table,2,FALSE),"INVALID"))</f>
        <v/>
      </c>
      <c r="J4559">
        <f>IF(F4559=1,IF(H4559=I4559,1,0),"")</f>
        <v/>
      </c>
      <c r="K4559">
        <f>IF(G4559=0,1,"")</f>
        <v/>
      </c>
      <c r="L4559">
        <f>IF(K4559=1,COUNTIF($K$2:K4559,1),"")</f>
        <v/>
      </c>
    </row>
    <row r="4560">
      <c r="A4560">
        <f>IF(screen_TA_reviewer_A!$A4560="","",screen_TA_reviewer_A!$A4560)</f>
        <v/>
      </c>
      <c r="B4560">
        <f>IF(OR($A4560="",screen_TA_reviewer_A!$C4560=""),"",screen_TA_reviewer_A!$C4560)</f>
        <v/>
      </c>
      <c r="C4560">
        <f>IF(OR($A4560="",screen_TA_reviewer_B!$C4560=""),"",screen_TA_reviewer_B!$C4560)</f>
        <v/>
      </c>
      <c r="D4560">
        <f>IF(OR($A4560="",screen_TA_reviewer_A!$D4560=""),"",screen_TA_reviewer_A!$D4560)</f>
        <v/>
      </c>
      <c r="E4560">
        <f>IF(OR($A4560="",screen_TA_reviewer_B!$D4560=""),"",screen_TA_reviewer_B!$D4560)</f>
        <v/>
      </c>
      <c r="F4560">
        <f>IF(AND(B4560&lt;&gt;"",C4560&lt;&gt;""),1,"")</f>
        <v/>
      </c>
      <c r="G4560">
        <f>IF(F4560=1,IF(B4560=C4560,1,0),"")</f>
        <v/>
      </c>
      <c r="H4560">
        <f>IF(B4560="","",IFERROR(VLOOKUP(B4560,lst_TA_binary_map_table,2,FALSE),"INVALID"))</f>
        <v/>
      </c>
      <c r="I4560">
        <f>IF(C4560="","",IFERROR(VLOOKUP(C4560,lst_TA_binary_map_table,2,FALSE),"INVALID"))</f>
        <v/>
      </c>
      <c r="J4560">
        <f>IF(F4560=1,IF(H4560=I4560,1,0),"")</f>
        <v/>
      </c>
      <c r="K4560">
        <f>IF(G4560=0,1,"")</f>
        <v/>
      </c>
      <c r="L4560">
        <f>IF(K4560=1,COUNTIF($K$2:K4560,1),"")</f>
        <v/>
      </c>
    </row>
    <row r="4561">
      <c r="A4561">
        <f>IF(screen_TA_reviewer_A!$A4561="","",screen_TA_reviewer_A!$A4561)</f>
        <v/>
      </c>
      <c r="B4561">
        <f>IF(OR($A4561="",screen_TA_reviewer_A!$C4561=""),"",screen_TA_reviewer_A!$C4561)</f>
        <v/>
      </c>
      <c r="C4561">
        <f>IF(OR($A4561="",screen_TA_reviewer_B!$C4561=""),"",screen_TA_reviewer_B!$C4561)</f>
        <v/>
      </c>
      <c r="D4561">
        <f>IF(OR($A4561="",screen_TA_reviewer_A!$D4561=""),"",screen_TA_reviewer_A!$D4561)</f>
        <v/>
      </c>
      <c r="E4561">
        <f>IF(OR($A4561="",screen_TA_reviewer_B!$D4561=""),"",screen_TA_reviewer_B!$D4561)</f>
        <v/>
      </c>
      <c r="F4561">
        <f>IF(AND(B4561&lt;&gt;"",C4561&lt;&gt;""),1,"")</f>
        <v/>
      </c>
      <c r="G4561">
        <f>IF(F4561=1,IF(B4561=C4561,1,0),"")</f>
        <v/>
      </c>
      <c r="H4561">
        <f>IF(B4561="","",IFERROR(VLOOKUP(B4561,lst_TA_binary_map_table,2,FALSE),"INVALID"))</f>
        <v/>
      </c>
      <c r="I4561">
        <f>IF(C4561="","",IFERROR(VLOOKUP(C4561,lst_TA_binary_map_table,2,FALSE),"INVALID"))</f>
        <v/>
      </c>
      <c r="J4561">
        <f>IF(F4561=1,IF(H4561=I4561,1,0),"")</f>
        <v/>
      </c>
      <c r="K4561">
        <f>IF(G4561=0,1,"")</f>
        <v/>
      </c>
      <c r="L4561">
        <f>IF(K4561=1,COUNTIF($K$2:K4561,1),"")</f>
        <v/>
      </c>
    </row>
    <row r="4562">
      <c r="A4562">
        <f>IF(screen_TA_reviewer_A!$A4562="","",screen_TA_reviewer_A!$A4562)</f>
        <v/>
      </c>
      <c r="B4562">
        <f>IF(OR($A4562="",screen_TA_reviewer_A!$C4562=""),"",screen_TA_reviewer_A!$C4562)</f>
        <v/>
      </c>
      <c r="C4562">
        <f>IF(OR($A4562="",screen_TA_reviewer_B!$C4562=""),"",screen_TA_reviewer_B!$C4562)</f>
        <v/>
      </c>
      <c r="D4562">
        <f>IF(OR($A4562="",screen_TA_reviewer_A!$D4562=""),"",screen_TA_reviewer_A!$D4562)</f>
        <v/>
      </c>
      <c r="E4562">
        <f>IF(OR($A4562="",screen_TA_reviewer_B!$D4562=""),"",screen_TA_reviewer_B!$D4562)</f>
        <v/>
      </c>
      <c r="F4562">
        <f>IF(AND(B4562&lt;&gt;"",C4562&lt;&gt;""),1,"")</f>
        <v/>
      </c>
      <c r="G4562">
        <f>IF(F4562=1,IF(B4562=C4562,1,0),"")</f>
        <v/>
      </c>
      <c r="H4562">
        <f>IF(B4562="","",IFERROR(VLOOKUP(B4562,lst_TA_binary_map_table,2,FALSE),"INVALID"))</f>
        <v/>
      </c>
      <c r="I4562">
        <f>IF(C4562="","",IFERROR(VLOOKUP(C4562,lst_TA_binary_map_table,2,FALSE),"INVALID"))</f>
        <v/>
      </c>
      <c r="J4562">
        <f>IF(F4562=1,IF(H4562=I4562,1,0),"")</f>
        <v/>
      </c>
      <c r="K4562">
        <f>IF(G4562=0,1,"")</f>
        <v/>
      </c>
      <c r="L4562">
        <f>IF(K4562=1,COUNTIF($K$2:K4562,1),"")</f>
        <v/>
      </c>
    </row>
    <row r="4563">
      <c r="A4563">
        <f>IF(screen_TA_reviewer_A!$A4563="","",screen_TA_reviewer_A!$A4563)</f>
        <v/>
      </c>
      <c r="B4563">
        <f>IF(OR($A4563="",screen_TA_reviewer_A!$C4563=""),"",screen_TA_reviewer_A!$C4563)</f>
        <v/>
      </c>
      <c r="C4563">
        <f>IF(OR($A4563="",screen_TA_reviewer_B!$C4563=""),"",screen_TA_reviewer_B!$C4563)</f>
        <v/>
      </c>
      <c r="D4563">
        <f>IF(OR($A4563="",screen_TA_reviewer_A!$D4563=""),"",screen_TA_reviewer_A!$D4563)</f>
        <v/>
      </c>
      <c r="E4563">
        <f>IF(OR($A4563="",screen_TA_reviewer_B!$D4563=""),"",screen_TA_reviewer_B!$D4563)</f>
        <v/>
      </c>
      <c r="F4563">
        <f>IF(AND(B4563&lt;&gt;"",C4563&lt;&gt;""),1,"")</f>
        <v/>
      </c>
      <c r="G4563">
        <f>IF(F4563=1,IF(B4563=C4563,1,0),"")</f>
        <v/>
      </c>
      <c r="H4563">
        <f>IF(B4563="","",IFERROR(VLOOKUP(B4563,lst_TA_binary_map_table,2,FALSE),"INVALID"))</f>
        <v/>
      </c>
      <c r="I4563">
        <f>IF(C4563="","",IFERROR(VLOOKUP(C4563,lst_TA_binary_map_table,2,FALSE),"INVALID"))</f>
        <v/>
      </c>
      <c r="J4563">
        <f>IF(F4563=1,IF(H4563=I4563,1,0),"")</f>
        <v/>
      </c>
      <c r="K4563">
        <f>IF(G4563=0,1,"")</f>
        <v/>
      </c>
      <c r="L4563">
        <f>IF(K4563=1,COUNTIF($K$2:K4563,1),"")</f>
        <v/>
      </c>
    </row>
    <row r="4564">
      <c r="A4564">
        <f>IF(screen_TA_reviewer_A!$A4564="","",screen_TA_reviewer_A!$A4564)</f>
        <v/>
      </c>
      <c r="B4564">
        <f>IF(OR($A4564="",screen_TA_reviewer_A!$C4564=""),"",screen_TA_reviewer_A!$C4564)</f>
        <v/>
      </c>
      <c r="C4564">
        <f>IF(OR($A4564="",screen_TA_reviewer_B!$C4564=""),"",screen_TA_reviewer_B!$C4564)</f>
        <v/>
      </c>
      <c r="D4564">
        <f>IF(OR($A4564="",screen_TA_reviewer_A!$D4564=""),"",screen_TA_reviewer_A!$D4564)</f>
        <v/>
      </c>
      <c r="E4564">
        <f>IF(OR($A4564="",screen_TA_reviewer_B!$D4564=""),"",screen_TA_reviewer_B!$D4564)</f>
        <v/>
      </c>
      <c r="F4564">
        <f>IF(AND(B4564&lt;&gt;"",C4564&lt;&gt;""),1,"")</f>
        <v/>
      </c>
      <c r="G4564">
        <f>IF(F4564=1,IF(B4564=C4564,1,0),"")</f>
        <v/>
      </c>
      <c r="H4564">
        <f>IF(B4564="","",IFERROR(VLOOKUP(B4564,lst_TA_binary_map_table,2,FALSE),"INVALID"))</f>
        <v/>
      </c>
      <c r="I4564">
        <f>IF(C4564="","",IFERROR(VLOOKUP(C4564,lst_TA_binary_map_table,2,FALSE),"INVALID"))</f>
        <v/>
      </c>
      <c r="J4564">
        <f>IF(F4564=1,IF(H4564=I4564,1,0),"")</f>
        <v/>
      </c>
      <c r="K4564">
        <f>IF(G4564=0,1,"")</f>
        <v/>
      </c>
      <c r="L4564">
        <f>IF(K4564=1,COUNTIF($K$2:K4564,1),"")</f>
        <v/>
      </c>
    </row>
    <row r="4565">
      <c r="A4565">
        <f>IF(screen_TA_reviewer_A!$A4565="","",screen_TA_reviewer_A!$A4565)</f>
        <v/>
      </c>
      <c r="B4565">
        <f>IF(OR($A4565="",screen_TA_reviewer_A!$C4565=""),"",screen_TA_reviewer_A!$C4565)</f>
        <v/>
      </c>
      <c r="C4565">
        <f>IF(OR($A4565="",screen_TA_reviewer_B!$C4565=""),"",screen_TA_reviewer_B!$C4565)</f>
        <v/>
      </c>
      <c r="D4565">
        <f>IF(OR($A4565="",screen_TA_reviewer_A!$D4565=""),"",screen_TA_reviewer_A!$D4565)</f>
        <v/>
      </c>
      <c r="E4565">
        <f>IF(OR($A4565="",screen_TA_reviewer_B!$D4565=""),"",screen_TA_reviewer_B!$D4565)</f>
        <v/>
      </c>
      <c r="F4565">
        <f>IF(AND(B4565&lt;&gt;"",C4565&lt;&gt;""),1,"")</f>
        <v/>
      </c>
      <c r="G4565">
        <f>IF(F4565=1,IF(B4565=C4565,1,0),"")</f>
        <v/>
      </c>
      <c r="H4565">
        <f>IF(B4565="","",IFERROR(VLOOKUP(B4565,lst_TA_binary_map_table,2,FALSE),"INVALID"))</f>
        <v/>
      </c>
      <c r="I4565">
        <f>IF(C4565="","",IFERROR(VLOOKUP(C4565,lst_TA_binary_map_table,2,FALSE),"INVALID"))</f>
        <v/>
      </c>
      <c r="J4565">
        <f>IF(F4565=1,IF(H4565=I4565,1,0),"")</f>
        <v/>
      </c>
      <c r="K4565">
        <f>IF(G4565=0,1,"")</f>
        <v/>
      </c>
      <c r="L4565">
        <f>IF(K4565=1,COUNTIF($K$2:K4565,1),"")</f>
        <v/>
      </c>
    </row>
    <row r="4566">
      <c r="A4566">
        <f>IF(screen_TA_reviewer_A!$A4566="","",screen_TA_reviewer_A!$A4566)</f>
        <v/>
      </c>
      <c r="B4566">
        <f>IF(OR($A4566="",screen_TA_reviewer_A!$C4566=""),"",screen_TA_reviewer_A!$C4566)</f>
        <v/>
      </c>
      <c r="C4566">
        <f>IF(OR($A4566="",screen_TA_reviewer_B!$C4566=""),"",screen_TA_reviewer_B!$C4566)</f>
        <v/>
      </c>
      <c r="D4566">
        <f>IF(OR($A4566="",screen_TA_reviewer_A!$D4566=""),"",screen_TA_reviewer_A!$D4566)</f>
        <v/>
      </c>
      <c r="E4566">
        <f>IF(OR($A4566="",screen_TA_reviewer_B!$D4566=""),"",screen_TA_reviewer_B!$D4566)</f>
        <v/>
      </c>
      <c r="F4566">
        <f>IF(AND(B4566&lt;&gt;"",C4566&lt;&gt;""),1,"")</f>
        <v/>
      </c>
      <c r="G4566">
        <f>IF(F4566=1,IF(B4566=C4566,1,0),"")</f>
        <v/>
      </c>
      <c r="H4566">
        <f>IF(B4566="","",IFERROR(VLOOKUP(B4566,lst_TA_binary_map_table,2,FALSE),"INVALID"))</f>
        <v/>
      </c>
      <c r="I4566">
        <f>IF(C4566="","",IFERROR(VLOOKUP(C4566,lst_TA_binary_map_table,2,FALSE),"INVALID"))</f>
        <v/>
      </c>
      <c r="J4566">
        <f>IF(F4566=1,IF(H4566=I4566,1,0),"")</f>
        <v/>
      </c>
      <c r="K4566">
        <f>IF(G4566=0,1,"")</f>
        <v/>
      </c>
      <c r="L4566">
        <f>IF(K4566=1,COUNTIF($K$2:K4566,1),"")</f>
        <v/>
      </c>
    </row>
    <row r="4567">
      <c r="A4567">
        <f>IF(screen_TA_reviewer_A!$A4567="","",screen_TA_reviewer_A!$A4567)</f>
        <v/>
      </c>
      <c r="B4567">
        <f>IF(OR($A4567="",screen_TA_reviewer_A!$C4567=""),"",screen_TA_reviewer_A!$C4567)</f>
        <v/>
      </c>
      <c r="C4567">
        <f>IF(OR($A4567="",screen_TA_reviewer_B!$C4567=""),"",screen_TA_reviewer_B!$C4567)</f>
        <v/>
      </c>
      <c r="D4567">
        <f>IF(OR($A4567="",screen_TA_reviewer_A!$D4567=""),"",screen_TA_reviewer_A!$D4567)</f>
        <v/>
      </c>
      <c r="E4567">
        <f>IF(OR($A4567="",screen_TA_reviewer_B!$D4567=""),"",screen_TA_reviewer_B!$D4567)</f>
        <v/>
      </c>
      <c r="F4567">
        <f>IF(AND(B4567&lt;&gt;"",C4567&lt;&gt;""),1,"")</f>
        <v/>
      </c>
      <c r="G4567">
        <f>IF(F4567=1,IF(B4567=C4567,1,0),"")</f>
        <v/>
      </c>
      <c r="H4567">
        <f>IF(B4567="","",IFERROR(VLOOKUP(B4567,lst_TA_binary_map_table,2,FALSE),"INVALID"))</f>
        <v/>
      </c>
      <c r="I4567">
        <f>IF(C4567="","",IFERROR(VLOOKUP(C4567,lst_TA_binary_map_table,2,FALSE),"INVALID"))</f>
        <v/>
      </c>
      <c r="J4567">
        <f>IF(F4567=1,IF(H4567=I4567,1,0),"")</f>
        <v/>
      </c>
      <c r="K4567">
        <f>IF(G4567=0,1,"")</f>
        <v/>
      </c>
      <c r="L4567">
        <f>IF(K4567=1,COUNTIF($K$2:K4567,1),"")</f>
        <v/>
      </c>
    </row>
    <row r="4568">
      <c r="A4568">
        <f>IF(screen_TA_reviewer_A!$A4568="","",screen_TA_reviewer_A!$A4568)</f>
        <v/>
      </c>
      <c r="B4568">
        <f>IF(OR($A4568="",screen_TA_reviewer_A!$C4568=""),"",screen_TA_reviewer_A!$C4568)</f>
        <v/>
      </c>
      <c r="C4568">
        <f>IF(OR($A4568="",screen_TA_reviewer_B!$C4568=""),"",screen_TA_reviewer_B!$C4568)</f>
        <v/>
      </c>
      <c r="D4568">
        <f>IF(OR($A4568="",screen_TA_reviewer_A!$D4568=""),"",screen_TA_reviewer_A!$D4568)</f>
        <v/>
      </c>
      <c r="E4568">
        <f>IF(OR($A4568="",screen_TA_reviewer_B!$D4568=""),"",screen_TA_reviewer_B!$D4568)</f>
        <v/>
      </c>
      <c r="F4568">
        <f>IF(AND(B4568&lt;&gt;"",C4568&lt;&gt;""),1,"")</f>
        <v/>
      </c>
      <c r="G4568">
        <f>IF(F4568=1,IF(B4568=C4568,1,0),"")</f>
        <v/>
      </c>
      <c r="H4568">
        <f>IF(B4568="","",IFERROR(VLOOKUP(B4568,lst_TA_binary_map_table,2,FALSE),"INVALID"))</f>
        <v/>
      </c>
      <c r="I4568">
        <f>IF(C4568="","",IFERROR(VLOOKUP(C4568,lst_TA_binary_map_table,2,FALSE),"INVALID"))</f>
        <v/>
      </c>
      <c r="J4568">
        <f>IF(F4568=1,IF(H4568=I4568,1,0),"")</f>
        <v/>
      </c>
      <c r="K4568">
        <f>IF(G4568=0,1,"")</f>
        <v/>
      </c>
      <c r="L4568">
        <f>IF(K4568=1,COUNTIF($K$2:K4568,1),"")</f>
        <v/>
      </c>
    </row>
    <row r="4569">
      <c r="A4569">
        <f>IF(screen_TA_reviewer_A!$A4569="","",screen_TA_reviewer_A!$A4569)</f>
        <v/>
      </c>
      <c r="B4569">
        <f>IF(OR($A4569="",screen_TA_reviewer_A!$C4569=""),"",screen_TA_reviewer_A!$C4569)</f>
        <v/>
      </c>
      <c r="C4569">
        <f>IF(OR($A4569="",screen_TA_reviewer_B!$C4569=""),"",screen_TA_reviewer_B!$C4569)</f>
        <v/>
      </c>
      <c r="D4569">
        <f>IF(OR($A4569="",screen_TA_reviewer_A!$D4569=""),"",screen_TA_reviewer_A!$D4569)</f>
        <v/>
      </c>
      <c r="E4569">
        <f>IF(OR($A4569="",screen_TA_reviewer_B!$D4569=""),"",screen_TA_reviewer_B!$D4569)</f>
        <v/>
      </c>
      <c r="F4569">
        <f>IF(AND(B4569&lt;&gt;"",C4569&lt;&gt;""),1,"")</f>
        <v/>
      </c>
      <c r="G4569">
        <f>IF(F4569=1,IF(B4569=C4569,1,0),"")</f>
        <v/>
      </c>
      <c r="H4569">
        <f>IF(B4569="","",IFERROR(VLOOKUP(B4569,lst_TA_binary_map_table,2,FALSE),"INVALID"))</f>
        <v/>
      </c>
      <c r="I4569">
        <f>IF(C4569="","",IFERROR(VLOOKUP(C4569,lst_TA_binary_map_table,2,FALSE),"INVALID"))</f>
        <v/>
      </c>
      <c r="J4569">
        <f>IF(F4569=1,IF(H4569=I4569,1,0),"")</f>
        <v/>
      </c>
      <c r="K4569">
        <f>IF(G4569=0,1,"")</f>
        <v/>
      </c>
      <c r="L4569">
        <f>IF(K4569=1,COUNTIF($K$2:K4569,1),"")</f>
        <v/>
      </c>
    </row>
    <row r="4570">
      <c r="A4570">
        <f>IF(screen_TA_reviewer_A!$A4570="","",screen_TA_reviewer_A!$A4570)</f>
        <v/>
      </c>
      <c r="B4570">
        <f>IF(OR($A4570="",screen_TA_reviewer_A!$C4570=""),"",screen_TA_reviewer_A!$C4570)</f>
        <v/>
      </c>
      <c r="C4570">
        <f>IF(OR($A4570="",screen_TA_reviewer_B!$C4570=""),"",screen_TA_reviewer_B!$C4570)</f>
        <v/>
      </c>
      <c r="D4570">
        <f>IF(OR($A4570="",screen_TA_reviewer_A!$D4570=""),"",screen_TA_reviewer_A!$D4570)</f>
        <v/>
      </c>
      <c r="E4570">
        <f>IF(OR($A4570="",screen_TA_reviewer_B!$D4570=""),"",screen_TA_reviewer_B!$D4570)</f>
        <v/>
      </c>
      <c r="F4570">
        <f>IF(AND(B4570&lt;&gt;"",C4570&lt;&gt;""),1,"")</f>
        <v/>
      </c>
      <c r="G4570">
        <f>IF(F4570=1,IF(B4570=C4570,1,0),"")</f>
        <v/>
      </c>
      <c r="H4570">
        <f>IF(B4570="","",IFERROR(VLOOKUP(B4570,lst_TA_binary_map_table,2,FALSE),"INVALID"))</f>
        <v/>
      </c>
      <c r="I4570">
        <f>IF(C4570="","",IFERROR(VLOOKUP(C4570,lst_TA_binary_map_table,2,FALSE),"INVALID"))</f>
        <v/>
      </c>
      <c r="J4570">
        <f>IF(F4570=1,IF(H4570=I4570,1,0),"")</f>
        <v/>
      </c>
      <c r="K4570">
        <f>IF(G4570=0,1,"")</f>
        <v/>
      </c>
      <c r="L4570">
        <f>IF(K4570=1,COUNTIF($K$2:K4570,1),"")</f>
        <v/>
      </c>
    </row>
    <row r="4571">
      <c r="A4571">
        <f>IF(screen_TA_reviewer_A!$A4571="","",screen_TA_reviewer_A!$A4571)</f>
        <v/>
      </c>
      <c r="B4571">
        <f>IF(OR($A4571="",screen_TA_reviewer_A!$C4571=""),"",screen_TA_reviewer_A!$C4571)</f>
        <v/>
      </c>
      <c r="C4571">
        <f>IF(OR($A4571="",screen_TA_reviewer_B!$C4571=""),"",screen_TA_reviewer_B!$C4571)</f>
        <v/>
      </c>
      <c r="D4571">
        <f>IF(OR($A4571="",screen_TA_reviewer_A!$D4571=""),"",screen_TA_reviewer_A!$D4571)</f>
        <v/>
      </c>
      <c r="E4571">
        <f>IF(OR($A4571="",screen_TA_reviewer_B!$D4571=""),"",screen_TA_reviewer_B!$D4571)</f>
        <v/>
      </c>
      <c r="F4571">
        <f>IF(AND(B4571&lt;&gt;"",C4571&lt;&gt;""),1,"")</f>
        <v/>
      </c>
      <c r="G4571">
        <f>IF(F4571=1,IF(B4571=C4571,1,0),"")</f>
        <v/>
      </c>
      <c r="H4571">
        <f>IF(B4571="","",IFERROR(VLOOKUP(B4571,lst_TA_binary_map_table,2,FALSE),"INVALID"))</f>
        <v/>
      </c>
      <c r="I4571">
        <f>IF(C4571="","",IFERROR(VLOOKUP(C4571,lst_TA_binary_map_table,2,FALSE),"INVALID"))</f>
        <v/>
      </c>
      <c r="J4571">
        <f>IF(F4571=1,IF(H4571=I4571,1,0),"")</f>
        <v/>
      </c>
      <c r="K4571">
        <f>IF(G4571=0,1,"")</f>
        <v/>
      </c>
      <c r="L4571">
        <f>IF(K4571=1,COUNTIF($K$2:K4571,1),"")</f>
        <v/>
      </c>
    </row>
    <row r="4572">
      <c r="A4572">
        <f>IF(screen_TA_reviewer_A!$A4572="","",screen_TA_reviewer_A!$A4572)</f>
        <v/>
      </c>
      <c r="B4572">
        <f>IF(OR($A4572="",screen_TA_reviewer_A!$C4572=""),"",screen_TA_reviewer_A!$C4572)</f>
        <v/>
      </c>
      <c r="C4572">
        <f>IF(OR($A4572="",screen_TA_reviewer_B!$C4572=""),"",screen_TA_reviewer_B!$C4572)</f>
        <v/>
      </c>
      <c r="D4572">
        <f>IF(OR($A4572="",screen_TA_reviewer_A!$D4572=""),"",screen_TA_reviewer_A!$D4572)</f>
        <v/>
      </c>
      <c r="E4572">
        <f>IF(OR($A4572="",screen_TA_reviewer_B!$D4572=""),"",screen_TA_reviewer_B!$D4572)</f>
        <v/>
      </c>
      <c r="F4572">
        <f>IF(AND(B4572&lt;&gt;"",C4572&lt;&gt;""),1,"")</f>
        <v/>
      </c>
      <c r="G4572">
        <f>IF(F4572=1,IF(B4572=C4572,1,0),"")</f>
        <v/>
      </c>
      <c r="H4572">
        <f>IF(B4572="","",IFERROR(VLOOKUP(B4572,lst_TA_binary_map_table,2,FALSE),"INVALID"))</f>
        <v/>
      </c>
      <c r="I4572">
        <f>IF(C4572="","",IFERROR(VLOOKUP(C4572,lst_TA_binary_map_table,2,FALSE),"INVALID"))</f>
        <v/>
      </c>
      <c r="J4572">
        <f>IF(F4572=1,IF(H4572=I4572,1,0),"")</f>
        <v/>
      </c>
      <c r="K4572">
        <f>IF(G4572=0,1,"")</f>
        <v/>
      </c>
      <c r="L4572">
        <f>IF(K4572=1,COUNTIF($K$2:K4572,1),"")</f>
        <v/>
      </c>
    </row>
    <row r="4573">
      <c r="A4573">
        <f>IF(screen_TA_reviewer_A!$A4573="","",screen_TA_reviewer_A!$A4573)</f>
        <v/>
      </c>
      <c r="B4573">
        <f>IF(OR($A4573="",screen_TA_reviewer_A!$C4573=""),"",screen_TA_reviewer_A!$C4573)</f>
        <v/>
      </c>
      <c r="C4573">
        <f>IF(OR($A4573="",screen_TA_reviewer_B!$C4573=""),"",screen_TA_reviewer_B!$C4573)</f>
        <v/>
      </c>
      <c r="D4573">
        <f>IF(OR($A4573="",screen_TA_reviewer_A!$D4573=""),"",screen_TA_reviewer_A!$D4573)</f>
        <v/>
      </c>
      <c r="E4573">
        <f>IF(OR($A4573="",screen_TA_reviewer_B!$D4573=""),"",screen_TA_reviewer_B!$D4573)</f>
        <v/>
      </c>
      <c r="F4573">
        <f>IF(AND(B4573&lt;&gt;"",C4573&lt;&gt;""),1,"")</f>
        <v/>
      </c>
      <c r="G4573">
        <f>IF(F4573=1,IF(B4573=C4573,1,0),"")</f>
        <v/>
      </c>
      <c r="H4573">
        <f>IF(B4573="","",IFERROR(VLOOKUP(B4573,lst_TA_binary_map_table,2,FALSE),"INVALID"))</f>
        <v/>
      </c>
      <c r="I4573">
        <f>IF(C4573="","",IFERROR(VLOOKUP(C4573,lst_TA_binary_map_table,2,FALSE),"INVALID"))</f>
        <v/>
      </c>
      <c r="J4573">
        <f>IF(F4573=1,IF(H4573=I4573,1,0),"")</f>
        <v/>
      </c>
      <c r="K4573">
        <f>IF(G4573=0,1,"")</f>
        <v/>
      </c>
      <c r="L4573">
        <f>IF(K4573=1,COUNTIF($K$2:K4573,1),"")</f>
        <v/>
      </c>
    </row>
    <row r="4574">
      <c r="A4574">
        <f>IF(screen_TA_reviewer_A!$A4574="","",screen_TA_reviewer_A!$A4574)</f>
        <v/>
      </c>
      <c r="B4574">
        <f>IF(OR($A4574="",screen_TA_reviewer_A!$C4574=""),"",screen_TA_reviewer_A!$C4574)</f>
        <v/>
      </c>
      <c r="C4574">
        <f>IF(OR($A4574="",screen_TA_reviewer_B!$C4574=""),"",screen_TA_reviewer_B!$C4574)</f>
        <v/>
      </c>
      <c r="D4574">
        <f>IF(OR($A4574="",screen_TA_reviewer_A!$D4574=""),"",screen_TA_reviewer_A!$D4574)</f>
        <v/>
      </c>
      <c r="E4574">
        <f>IF(OR($A4574="",screen_TA_reviewer_B!$D4574=""),"",screen_TA_reviewer_B!$D4574)</f>
        <v/>
      </c>
      <c r="F4574">
        <f>IF(AND(B4574&lt;&gt;"",C4574&lt;&gt;""),1,"")</f>
        <v/>
      </c>
      <c r="G4574">
        <f>IF(F4574=1,IF(B4574=C4574,1,0),"")</f>
        <v/>
      </c>
      <c r="H4574">
        <f>IF(B4574="","",IFERROR(VLOOKUP(B4574,lst_TA_binary_map_table,2,FALSE),"INVALID"))</f>
        <v/>
      </c>
      <c r="I4574">
        <f>IF(C4574="","",IFERROR(VLOOKUP(C4574,lst_TA_binary_map_table,2,FALSE),"INVALID"))</f>
        <v/>
      </c>
      <c r="J4574">
        <f>IF(F4574=1,IF(H4574=I4574,1,0),"")</f>
        <v/>
      </c>
      <c r="K4574">
        <f>IF(G4574=0,1,"")</f>
        <v/>
      </c>
      <c r="L4574">
        <f>IF(K4574=1,COUNTIF($K$2:K4574,1),"")</f>
        <v/>
      </c>
    </row>
    <row r="4575">
      <c r="A4575">
        <f>IF(screen_TA_reviewer_A!$A4575="","",screen_TA_reviewer_A!$A4575)</f>
        <v/>
      </c>
      <c r="B4575">
        <f>IF(OR($A4575="",screen_TA_reviewer_A!$C4575=""),"",screen_TA_reviewer_A!$C4575)</f>
        <v/>
      </c>
      <c r="C4575">
        <f>IF(OR($A4575="",screen_TA_reviewer_B!$C4575=""),"",screen_TA_reviewer_B!$C4575)</f>
        <v/>
      </c>
      <c r="D4575">
        <f>IF(OR($A4575="",screen_TA_reviewer_A!$D4575=""),"",screen_TA_reviewer_A!$D4575)</f>
        <v/>
      </c>
      <c r="E4575">
        <f>IF(OR($A4575="",screen_TA_reviewer_B!$D4575=""),"",screen_TA_reviewer_B!$D4575)</f>
        <v/>
      </c>
      <c r="F4575">
        <f>IF(AND(B4575&lt;&gt;"",C4575&lt;&gt;""),1,"")</f>
        <v/>
      </c>
      <c r="G4575">
        <f>IF(F4575=1,IF(B4575=C4575,1,0),"")</f>
        <v/>
      </c>
      <c r="H4575">
        <f>IF(B4575="","",IFERROR(VLOOKUP(B4575,lst_TA_binary_map_table,2,FALSE),"INVALID"))</f>
        <v/>
      </c>
      <c r="I4575">
        <f>IF(C4575="","",IFERROR(VLOOKUP(C4575,lst_TA_binary_map_table,2,FALSE),"INVALID"))</f>
        <v/>
      </c>
      <c r="J4575">
        <f>IF(F4575=1,IF(H4575=I4575,1,0),"")</f>
        <v/>
      </c>
      <c r="K4575">
        <f>IF(G4575=0,1,"")</f>
        <v/>
      </c>
      <c r="L4575">
        <f>IF(K4575=1,COUNTIF($K$2:K4575,1),"")</f>
        <v/>
      </c>
    </row>
    <row r="4576">
      <c r="A4576">
        <f>IF(screen_TA_reviewer_A!$A4576="","",screen_TA_reviewer_A!$A4576)</f>
        <v/>
      </c>
      <c r="B4576">
        <f>IF(OR($A4576="",screen_TA_reviewer_A!$C4576=""),"",screen_TA_reviewer_A!$C4576)</f>
        <v/>
      </c>
      <c r="C4576">
        <f>IF(OR($A4576="",screen_TA_reviewer_B!$C4576=""),"",screen_TA_reviewer_B!$C4576)</f>
        <v/>
      </c>
      <c r="D4576">
        <f>IF(OR($A4576="",screen_TA_reviewer_A!$D4576=""),"",screen_TA_reviewer_A!$D4576)</f>
        <v/>
      </c>
      <c r="E4576">
        <f>IF(OR($A4576="",screen_TA_reviewer_B!$D4576=""),"",screen_TA_reviewer_B!$D4576)</f>
        <v/>
      </c>
      <c r="F4576">
        <f>IF(AND(B4576&lt;&gt;"",C4576&lt;&gt;""),1,"")</f>
        <v/>
      </c>
      <c r="G4576">
        <f>IF(F4576=1,IF(B4576=C4576,1,0),"")</f>
        <v/>
      </c>
      <c r="H4576">
        <f>IF(B4576="","",IFERROR(VLOOKUP(B4576,lst_TA_binary_map_table,2,FALSE),"INVALID"))</f>
        <v/>
      </c>
      <c r="I4576">
        <f>IF(C4576="","",IFERROR(VLOOKUP(C4576,lst_TA_binary_map_table,2,FALSE),"INVALID"))</f>
        <v/>
      </c>
      <c r="J4576">
        <f>IF(F4576=1,IF(H4576=I4576,1,0),"")</f>
        <v/>
      </c>
      <c r="K4576">
        <f>IF(G4576=0,1,"")</f>
        <v/>
      </c>
      <c r="L4576">
        <f>IF(K4576=1,COUNTIF($K$2:K4576,1),"")</f>
        <v/>
      </c>
    </row>
    <row r="4577">
      <c r="A4577">
        <f>IF(screen_TA_reviewer_A!$A4577="","",screen_TA_reviewer_A!$A4577)</f>
        <v/>
      </c>
      <c r="B4577">
        <f>IF(OR($A4577="",screen_TA_reviewer_A!$C4577=""),"",screen_TA_reviewer_A!$C4577)</f>
        <v/>
      </c>
      <c r="C4577">
        <f>IF(OR($A4577="",screen_TA_reviewer_B!$C4577=""),"",screen_TA_reviewer_B!$C4577)</f>
        <v/>
      </c>
      <c r="D4577">
        <f>IF(OR($A4577="",screen_TA_reviewer_A!$D4577=""),"",screen_TA_reviewer_A!$D4577)</f>
        <v/>
      </c>
      <c r="E4577">
        <f>IF(OR($A4577="",screen_TA_reviewer_B!$D4577=""),"",screen_TA_reviewer_B!$D4577)</f>
        <v/>
      </c>
      <c r="F4577">
        <f>IF(AND(B4577&lt;&gt;"",C4577&lt;&gt;""),1,"")</f>
        <v/>
      </c>
      <c r="G4577">
        <f>IF(F4577=1,IF(B4577=C4577,1,0),"")</f>
        <v/>
      </c>
      <c r="H4577">
        <f>IF(B4577="","",IFERROR(VLOOKUP(B4577,lst_TA_binary_map_table,2,FALSE),"INVALID"))</f>
        <v/>
      </c>
      <c r="I4577">
        <f>IF(C4577="","",IFERROR(VLOOKUP(C4577,lst_TA_binary_map_table,2,FALSE),"INVALID"))</f>
        <v/>
      </c>
      <c r="J4577">
        <f>IF(F4577=1,IF(H4577=I4577,1,0),"")</f>
        <v/>
      </c>
      <c r="K4577">
        <f>IF(G4577=0,1,"")</f>
        <v/>
      </c>
      <c r="L4577">
        <f>IF(K4577=1,COUNTIF($K$2:K4577,1),"")</f>
        <v/>
      </c>
    </row>
    <row r="4578">
      <c r="A4578">
        <f>IF(screen_TA_reviewer_A!$A4578="","",screen_TA_reviewer_A!$A4578)</f>
        <v/>
      </c>
      <c r="B4578">
        <f>IF(OR($A4578="",screen_TA_reviewer_A!$C4578=""),"",screen_TA_reviewer_A!$C4578)</f>
        <v/>
      </c>
      <c r="C4578">
        <f>IF(OR($A4578="",screen_TA_reviewer_B!$C4578=""),"",screen_TA_reviewer_B!$C4578)</f>
        <v/>
      </c>
      <c r="D4578">
        <f>IF(OR($A4578="",screen_TA_reviewer_A!$D4578=""),"",screen_TA_reviewer_A!$D4578)</f>
        <v/>
      </c>
      <c r="E4578">
        <f>IF(OR($A4578="",screen_TA_reviewer_B!$D4578=""),"",screen_TA_reviewer_B!$D4578)</f>
        <v/>
      </c>
      <c r="F4578">
        <f>IF(AND(B4578&lt;&gt;"",C4578&lt;&gt;""),1,"")</f>
        <v/>
      </c>
      <c r="G4578">
        <f>IF(F4578=1,IF(B4578=C4578,1,0),"")</f>
        <v/>
      </c>
      <c r="H4578">
        <f>IF(B4578="","",IFERROR(VLOOKUP(B4578,lst_TA_binary_map_table,2,FALSE),"INVALID"))</f>
        <v/>
      </c>
      <c r="I4578">
        <f>IF(C4578="","",IFERROR(VLOOKUP(C4578,lst_TA_binary_map_table,2,FALSE),"INVALID"))</f>
        <v/>
      </c>
      <c r="J4578">
        <f>IF(F4578=1,IF(H4578=I4578,1,0),"")</f>
        <v/>
      </c>
      <c r="K4578">
        <f>IF(G4578=0,1,"")</f>
        <v/>
      </c>
      <c r="L4578">
        <f>IF(K4578=1,COUNTIF($K$2:K4578,1),"")</f>
        <v/>
      </c>
    </row>
    <row r="4579">
      <c r="A4579">
        <f>IF(screen_TA_reviewer_A!$A4579="","",screen_TA_reviewer_A!$A4579)</f>
        <v/>
      </c>
      <c r="B4579">
        <f>IF(OR($A4579="",screen_TA_reviewer_A!$C4579=""),"",screen_TA_reviewer_A!$C4579)</f>
        <v/>
      </c>
      <c r="C4579">
        <f>IF(OR($A4579="",screen_TA_reviewer_B!$C4579=""),"",screen_TA_reviewer_B!$C4579)</f>
        <v/>
      </c>
      <c r="D4579">
        <f>IF(OR($A4579="",screen_TA_reviewer_A!$D4579=""),"",screen_TA_reviewer_A!$D4579)</f>
        <v/>
      </c>
      <c r="E4579">
        <f>IF(OR($A4579="",screen_TA_reviewer_B!$D4579=""),"",screen_TA_reviewer_B!$D4579)</f>
        <v/>
      </c>
      <c r="F4579">
        <f>IF(AND(B4579&lt;&gt;"",C4579&lt;&gt;""),1,"")</f>
        <v/>
      </c>
      <c r="G4579">
        <f>IF(F4579=1,IF(B4579=C4579,1,0),"")</f>
        <v/>
      </c>
      <c r="H4579">
        <f>IF(B4579="","",IFERROR(VLOOKUP(B4579,lst_TA_binary_map_table,2,FALSE),"INVALID"))</f>
        <v/>
      </c>
      <c r="I4579">
        <f>IF(C4579="","",IFERROR(VLOOKUP(C4579,lst_TA_binary_map_table,2,FALSE),"INVALID"))</f>
        <v/>
      </c>
      <c r="J4579">
        <f>IF(F4579=1,IF(H4579=I4579,1,0),"")</f>
        <v/>
      </c>
      <c r="K4579">
        <f>IF(G4579=0,1,"")</f>
        <v/>
      </c>
      <c r="L4579">
        <f>IF(K4579=1,COUNTIF($K$2:K4579,1),"")</f>
        <v/>
      </c>
    </row>
    <row r="4580">
      <c r="A4580">
        <f>IF(screen_TA_reviewer_A!$A4580="","",screen_TA_reviewer_A!$A4580)</f>
        <v/>
      </c>
      <c r="B4580">
        <f>IF(OR($A4580="",screen_TA_reviewer_A!$C4580=""),"",screen_TA_reviewer_A!$C4580)</f>
        <v/>
      </c>
      <c r="C4580">
        <f>IF(OR($A4580="",screen_TA_reviewer_B!$C4580=""),"",screen_TA_reviewer_B!$C4580)</f>
        <v/>
      </c>
      <c r="D4580">
        <f>IF(OR($A4580="",screen_TA_reviewer_A!$D4580=""),"",screen_TA_reviewer_A!$D4580)</f>
        <v/>
      </c>
      <c r="E4580">
        <f>IF(OR($A4580="",screen_TA_reviewer_B!$D4580=""),"",screen_TA_reviewer_B!$D4580)</f>
        <v/>
      </c>
      <c r="F4580">
        <f>IF(AND(B4580&lt;&gt;"",C4580&lt;&gt;""),1,"")</f>
        <v/>
      </c>
      <c r="G4580">
        <f>IF(F4580=1,IF(B4580=C4580,1,0),"")</f>
        <v/>
      </c>
      <c r="H4580">
        <f>IF(B4580="","",IFERROR(VLOOKUP(B4580,lst_TA_binary_map_table,2,FALSE),"INVALID"))</f>
        <v/>
      </c>
      <c r="I4580">
        <f>IF(C4580="","",IFERROR(VLOOKUP(C4580,lst_TA_binary_map_table,2,FALSE),"INVALID"))</f>
        <v/>
      </c>
      <c r="J4580">
        <f>IF(F4580=1,IF(H4580=I4580,1,0),"")</f>
        <v/>
      </c>
      <c r="K4580">
        <f>IF(G4580=0,1,"")</f>
        <v/>
      </c>
      <c r="L4580">
        <f>IF(K4580=1,COUNTIF($K$2:K4580,1),"")</f>
        <v/>
      </c>
    </row>
    <row r="4581">
      <c r="A4581">
        <f>IF(screen_TA_reviewer_A!$A4581="","",screen_TA_reviewer_A!$A4581)</f>
        <v/>
      </c>
      <c r="B4581">
        <f>IF(OR($A4581="",screen_TA_reviewer_A!$C4581=""),"",screen_TA_reviewer_A!$C4581)</f>
        <v/>
      </c>
      <c r="C4581">
        <f>IF(OR($A4581="",screen_TA_reviewer_B!$C4581=""),"",screen_TA_reviewer_B!$C4581)</f>
        <v/>
      </c>
      <c r="D4581">
        <f>IF(OR($A4581="",screen_TA_reviewer_A!$D4581=""),"",screen_TA_reviewer_A!$D4581)</f>
        <v/>
      </c>
      <c r="E4581">
        <f>IF(OR($A4581="",screen_TA_reviewer_B!$D4581=""),"",screen_TA_reviewer_B!$D4581)</f>
        <v/>
      </c>
      <c r="F4581">
        <f>IF(AND(B4581&lt;&gt;"",C4581&lt;&gt;""),1,"")</f>
        <v/>
      </c>
      <c r="G4581">
        <f>IF(F4581=1,IF(B4581=C4581,1,0),"")</f>
        <v/>
      </c>
      <c r="H4581">
        <f>IF(B4581="","",IFERROR(VLOOKUP(B4581,lst_TA_binary_map_table,2,FALSE),"INVALID"))</f>
        <v/>
      </c>
      <c r="I4581">
        <f>IF(C4581="","",IFERROR(VLOOKUP(C4581,lst_TA_binary_map_table,2,FALSE),"INVALID"))</f>
        <v/>
      </c>
      <c r="J4581">
        <f>IF(F4581=1,IF(H4581=I4581,1,0),"")</f>
        <v/>
      </c>
      <c r="K4581">
        <f>IF(G4581=0,1,"")</f>
        <v/>
      </c>
      <c r="L4581">
        <f>IF(K4581=1,COUNTIF($K$2:K4581,1),"")</f>
        <v/>
      </c>
    </row>
    <row r="4582">
      <c r="A4582">
        <f>IF(screen_TA_reviewer_A!$A4582="","",screen_TA_reviewer_A!$A4582)</f>
        <v/>
      </c>
      <c r="B4582">
        <f>IF(OR($A4582="",screen_TA_reviewer_A!$C4582=""),"",screen_TA_reviewer_A!$C4582)</f>
        <v/>
      </c>
      <c r="C4582">
        <f>IF(OR($A4582="",screen_TA_reviewer_B!$C4582=""),"",screen_TA_reviewer_B!$C4582)</f>
        <v/>
      </c>
      <c r="D4582">
        <f>IF(OR($A4582="",screen_TA_reviewer_A!$D4582=""),"",screen_TA_reviewer_A!$D4582)</f>
        <v/>
      </c>
      <c r="E4582">
        <f>IF(OR($A4582="",screen_TA_reviewer_B!$D4582=""),"",screen_TA_reviewer_B!$D4582)</f>
        <v/>
      </c>
      <c r="F4582">
        <f>IF(AND(B4582&lt;&gt;"",C4582&lt;&gt;""),1,"")</f>
        <v/>
      </c>
      <c r="G4582">
        <f>IF(F4582=1,IF(B4582=C4582,1,0),"")</f>
        <v/>
      </c>
      <c r="H4582">
        <f>IF(B4582="","",IFERROR(VLOOKUP(B4582,lst_TA_binary_map_table,2,FALSE),"INVALID"))</f>
        <v/>
      </c>
      <c r="I4582">
        <f>IF(C4582="","",IFERROR(VLOOKUP(C4582,lst_TA_binary_map_table,2,FALSE),"INVALID"))</f>
        <v/>
      </c>
      <c r="J4582">
        <f>IF(F4582=1,IF(H4582=I4582,1,0),"")</f>
        <v/>
      </c>
      <c r="K4582">
        <f>IF(G4582=0,1,"")</f>
        <v/>
      </c>
      <c r="L4582">
        <f>IF(K4582=1,COUNTIF($K$2:K4582,1),"")</f>
        <v/>
      </c>
    </row>
    <row r="4583">
      <c r="A4583">
        <f>IF(screen_TA_reviewer_A!$A4583="","",screen_TA_reviewer_A!$A4583)</f>
        <v/>
      </c>
      <c r="B4583">
        <f>IF(OR($A4583="",screen_TA_reviewer_A!$C4583=""),"",screen_TA_reviewer_A!$C4583)</f>
        <v/>
      </c>
      <c r="C4583">
        <f>IF(OR($A4583="",screen_TA_reviewer_B!$C4583=""),"",screen_TA_reviewer_B!$C4583)</f>
        <v/>
      </c>
      <c r="D4583">
        <f>IF(OR($A4583="",screen_TA_reviewer_A!$D4583=""),"",screen_TA_reviewer_A!$D4583)</f>
        <v/>
      </c>
      <c r="E4583">
        <f>IF(OR($A4583="",screen_TA_reviewer_B!$D4583=""),"",screen_TA_reviewer_B!$D4583)</f>
        <v/>
      </c>
      <c r="F4583">
        <f>IF(AND(B4583&lt;&gt;"",C4583&lt;&gt;""),1,"")</f>
        <v/>
      </c>
      <c r="G4583">
        <f>IF(F4583=1,IF(B4583=C4583,1,0),"")</f>
        <v/>
      </c>
      <c r="H4583">
        <f>IF(B4583="","",IFERROR(VLOOKUP(B4583,lst_TA_binary_map_table,2,FALSE),"INVALID"))</f>
        <v/>
      </c>
      <c r="I4583">
        <f>IF(C4583="","",IFERROR(VLOOKUP(C4583,lst_TA_binary_map_table,2,FALSE),"INVALID"))</f>
        <v/>
      </c>
      <c r="J4583">
        <f>IF(F4583=1,IF(H4583=I4583,1,0),"")</f>
        <v/>
      </c>
      <c r="K4583">
        <f>IF(G4583=0,1,"")</f>
        <v/>
      </c>
      <c r="L4583">
        <f>IF(K4583=1,COUNTIF($K$2:K4583,1),"")</f>
        <v/>
      </c>
    </row>
    <row r="4584">
      <c r="A4584">
        <f>IF(screen_TA_reviewer_A!$A4584="","",screen_TA_reviewer_A!$A4584)</f>
        <v/>
      </c>
      <c r="B4584">
        <f>IF(OR($A4584="",screen_TA_reviewer_A!$C4584=""),"",screen_TA_reviewer_A!$C4584)</f>
        <v/>
      </c>
      <c r="C4584">
        <f>IF(OR($A4584="",screen_TA_reviewer_B!$C4584=""),"",screen_TA_reviewer_B!$C4584)</f>
        <v/>
      </c>
      <c r="D4584">
        <f>IF(OR($A4584="",screen_TA_reviewer_A!$D4584=""),"",screen_TA_reviewer_A!$D4584)</f>
        <v/>
      </c>
      <c r="E4584">
        <f>IF(OR($A4584="",screen_TA_reviewer_B!$D4584=""),"",screen_TA_reviewer_B!$D4584)</f>
        <v/>
      </c>
      <c r="F4584">
        <f>IF(AND(B4584&lt;&gt;"",C4584&lt;&gt;""),1,"")</f>
        <v/>
      </c>
      <c r="G4584">
        <f>IF(F4584=1,IF(B4584=C4584,1,0),"")</f>
        <v/>
      </c>
      <c r="H4584">
        <f>IF(B4584="","",IFERROR(VLOOKUP(B4584,lst_TA_binary_map_table,2,FALSE),"INVALID"))</f>
        <v/>
      </c>
      <c r="I4584">
        <f>IF(C4584="","",IFERROR(VLOOKUP(C4584,lst_TA_binary_map_table,2,FALSE),"INVALID"))</f>
        <v/>
      </c>
      <c r="J4584">
        <f>IF(F4584=1,IF(H4584=I4584,1,0),"")</f>
        <v/>
      </c>
      <c r="K4584">
        <f>IF(G4584=0,1,"")</f>
        <v/>
      </c>
      <c r="L4584">
        <f>IF(K4584=1,COUNTIF($K$2:K4584,1),"")</f>
        <v/>
      </c>
    </row>
    <row r="4585">
      <c r="A4585">
        <f>IF(screen_TA_reviewer_A!$A4585="","",screen_TA_reviewer_A!$A4585)</f>
        <v/>
      </c>
      <c r="B4585">
        <f>IF(OR($A4585="",screen_TA_reviewer_A!$C4585=""),"",screen_TA_reviewer_A!$C4585)</f>
        <v/>
      </c>
      <c r="C4585">
        <f>IF(OR($A4585="",screen_TA_reviewer_B!$C4585=""),"",screen_TA_reviewer_B!$C4585)</f>
        <v/>
      </c>
      <c r="D4585">
        <f>IF(OR($A4585="",screen_TA_reviewer_A!$D4585=""),"",screen_TA_reviewer_A!$D4585)</f>
        <v/>
      </c>
      <c r="E4585">
        <f>IF(OR($A4585="",screen_TA_reviewer_B!$D4585=""),"",screen_TA_reviewer_B!$D4585)</f>
        <v/>
      </c>
      <c r="F4585">
        <f>IF(AND(B4585&lt;&gt;"",C4585&lt;&gt;""),1,"")</f>
        <v/>
      </c>
      <c r="G4585">
        <f>IF(F4585=1,IF(B4585=C4585,1,0),"")</f>
        <v/>
      </c>
      <c r="H4585">
        <f>IF(B4585="","",IFERROR(VLOOKUP(B4585,lst_TA_binary_map_table,2,FALSE),"INVALID"))</f>
        <v/>
      </c>
      <c r="I4585">
        <f>IF(C4585="","",IFERROR(VLOOKUP(C4585,lst_TA_binary_map_table,2,FALSE),"INVALID"))</f>
        <v/>
      </c>
      <c r="J4585">
        <f>IF(F4585=1,IF(H4585=I4585,1,0),"")</f>
        <v/>
      </c>
      <c r="K4585">
        <f>IF(G4585=0,1,"")</f>
        <v/>
      </c>
      <c r="L4585">
        <f>IF(K4585=1,COUNTIF($K$2:K4585,1),"")</f>
        <v/>
      </c>
    </row>
    <row r="4586">
      <c r="A4586">
        <f>IF(screen_TA_reviewer_A!$A4586="","",screen_TA_reviewer_A!$A4586)</f>
        <v/>
      </c>
      <c r="B4586">
        <f>IF(OR($A4586="",screen_TA_reviewer_A!$C4586=""),"",screen_TA_reviewer_A!$C4586)</f>
        <v/>
      </c>
      <c r="C4586">
        <f>IF(OR($A4586="",screen_TA_reviewer_B!$C4586=""),"",screen_TA_reviewer_B!$C4586)</f>
        <v/>
      </c>
      <c r="D4586">
        <f>IF(OR($A4586="",screen_TA_reviewer_A!$D4586=""),"",screen_TA_reviewer_A!$D4586)</f>
        <v/>
      </c>
      <c r="E4586">
        <f>IF(OR($A4586="",screen_TA_reviewer_B!$D4586=""),"",screen_TA_reviewer_B!$D4586)</f>
        <v/>
      </c>
      <c r="F4586">
        <f>IF(AND(B4586&lt;&gt;"",C4586&lt;&gt;""),1,"")</f>
        <v/>
      </c>
      <c r="G4586">
        <f>IF(F4586=1,IF(B4586=C4586,1,0),"")</f>
        <v/>
      </c>
      <c r="H4586">
        <f>IF(B4586="","",IFERROR(VLOOKUP(B4586,lst_TA_binary_map_table,2,FALSE),"INVALID"))</f>
        <v/>
      </c>
      <c r="I4586">
        <f>IF(C4586="","",IFERROR(VLOOKUP(C4586,lst_TA_binary_map_table,2,FALSE),"INVALID"))</f>
        <v/>
      </c>
      <c r="J4586">
        <f>IF(F4586=1,IF(H4586=I4586,1,0),"")</f>
        <v/>
      </c>
      <c r="K4586">
        <f>IF(G4586=0,1,"")</f>
        <v/>
      </c>
      <c r="L4586">
        <f>IF(K4586=1,COUNTIF($K$2:K4586,1),"")</f>
        <v/>
      </c>
    </row>
    <row r="4587">
      <c r="A4587">
        <f>IF(screen_TA_reviewer_A!$A4587="","",screen_TA_reviewer_A!$A4587)</f>
        <v/>
      </c>
      <c r="B4587">
        <f>IF(OR($A4587="",screen_TA_reviewer_A!$C4587=""),"",screen_TA_reviewer_A!$C4587)</f>
        <v/>
      </c>
      <c r="C4587">
        <f>IF(OR($A4587="",screen_TA_reviewer_B!$C4587=""),"",screen_TA_reviewer_B!$C4587)</f>
        <v/>
      </c>
      <c r="D4587">
        <f>IF(OR($A4587="",screen_TA_reviewer_A!$D4587=""),"",screen_TA_reviewer_A!$D4587)</f>
        <v/>
      </c>
      <c r="E4587">
        <f>IF(OR($A4587="",screen_TA_reviewer_B!$D4587=""),"",screen_TA_reviewer_B!$D4587)</f>
        <v/>
      </c>
      <c r="F4587">
        <f>IF(AND(B4587&lt;&gt;"",C4587&lt;&gt;""),1,"")</f>
        <v/>
      </c>
      <c r="G4587">
        <f>IF(F4587=1,IF(B4587=C4587,1,0),"")</f>
        <v/>
      </c>
      <c r="H4587">
        <f>IF(B4587="","",IFERROR(VLOOKUP(B4587,lst_TA_binary_map_table,2,FALSE),"INVALID"))</f>
        <v/>
      </c>
      <c r="I4587">
        <f>IF(C4587="","",IFERROR(VLOOKUP(C4587,lst_TA_binary_map_table,2,FALSE),"INVALID"))</f>
        <v/>
      </c>
      <c r="J4587">
        <f>IF(F4587=1,IF(H4587=I4587,1,0),"")</f>
        <v/>
      </c>
      <c r="K4587">
        <f>IF(G4587=0,1,"")</f>
        <v/>
      </c>
      <c r="L4587">
        <f>IF(K4587=1,COUNTIF($K$2:K4587,1),"")</f>
        <v/>
      </c>
    </row>
    <row r="4588">
      <c r="A4588">
        <f>IF(screen_TA_reviewer_A!$A4588="","",screen_TA_reviewer_A!$A4588)</f>
        <v/>
      </c>
      <c r="B4588">
        <f>IF(OR($A4588="",screen_TA_reviewer_A!$C4588=""),"",screen_TA_reviewer_A!$C4588)</f>
        <v/>
      </c>
      <c r="C4588">
        <f>IF(OR($A4588="",screen_TA_reviewer_B!$C4588=""),"",screen_TA_reviewer_B!$C4588)</f>
        <v/>
      </c>
      <c r="D4588">
        <f>IF(OR($A4588="",screen_TA_reviewer_A!$D4588=""),"",screen_TA_reviewer_A!$D4588)</f>
        <v/>
      </c>
      <c r="E4588">
        <f>IF(OR($A4588="",screen_TA_reviewer_B!$D4588=""),"",screen_TA_reviewer_B!$D4588)</f>
        <v/>
      </c>
      <c r="F4588">
        <f>IF(AND(B4588&lt;&gt;"",C4588&lt;&gt;""),1,"")</f>
        <v/>
      </c>
      <c r="G4588">
        <f>IF(F4588=1,IF(B4588=C4588,1,0),"")</f>
        <v/>
      </c>
      <c r="H4588">
        <f>IF(B4588="","",IFERROR(VLOOKUP(B4588,lst_TA_binary_map_table,2,FALSE),"INVALID"))</f>
        <v/>
      </c>
      <c r="I4588">
        <f>IF(C4588="","",IFERROR(VLOOKUP(C4588,lst_TA_binary_map_table,2,FALSE),"INVALID"))</f>
        <v/>
      </c>
      <c r="J4588">
        <f>IF(F4588=1,IF(H4588=I4588,1,0),"")</f>
        <v/>
      </c>
      <c r="K4588">
        <f>IF(G4588=0,1,"")</f>
        <v/>
      </c>
      <c r="L4588">
        <f>IF(K4588=1,COUNTIF($K$2:K4588,1),"")</f>
        <v/>
      </c>
    </row>
    <row r="4589">
      <c r="A4589">
        <f>IF(screen_TA_reviewer_A!$A4589="","",screen_TA_reviewer_A!$A4589)</f>
        <v/>
      </c>
      <c r="B4589">
        <f>IF(OR($A4589="",screen_TA_reviewer_A!$C4589=""),"",screen_TA_reviewer_A!$C4589)</f>
        <v/>
      </c>
      <c r="C4589">
        <f>IF(OR($A4589="",screen_TA_reviewer_B!$C4589=""),"",screen_TA_reviewer_B!$C4589)</f>
        <v/>
      </c>
      <c r="D4589">
        <f>IF(OR($A4589="",screen_TA_reviewer_A!$D4589=""),"",screen_TA_reviewer_A!$D4589)</f>
        <v/>
      </c>
      <c r="E4589">
        <f>IF(OR($A4589="",screen_TA_reviewer_B!$D4589=""),"",screen_TA_reviewer_B!$D4589)</f>
        <v/>
      </c>
      <c r="F4589">
        <f>IF(AND(B4589&lt;&gt;"",C4589&lt;&gt;""),1,"")</f>
        <v/>
      </c>
      <c r="G4589">
        <f>IF(F4589=1,IF(B4589=C4589,1,0),"")</f>
        <v/>
      </c>
      <c r="H4589">
        <f>IF(B4589="","",IFERROR(VLOOKUP(B4589,lst_TA_binary_map_table,2,FALSE),"INVALID"))</f>
        <v/>
      </c>
      <c r="I4589">
        <f>IF(C4589="","",IFERROR(VLOOKUP(C4589,lst_TA_binary_map_table,2,FALSE),"INVALID"))</f>
        <v/>
      </c>
      <c r="J4589">
        <f>IF(F4589=1,IF(H4589=I4589,1,0),"")</f>
        <v/>
      </c>
      <c r="K4589">
        <f>IF(G4589=0,1,"")</f>
        <v/>
      </c>
      <c r="L4589">
        <f>IF(K4589=1,COUNTIF($K$2:K4589,1),"")</f>
        <v/>
      </c>
    </row>
    <row r="4590">
      <c r="A4590">
        <f>IF(screen_TA_reviewer_A!$A4590="","",screen_TA_reviewer_A!$A4590)</f>
        <v/>
      </c>
      <c r="B4590">
        <f>IF(OR($A4590="",screen_TA_reviewer_A!$C4590=""),"",screen_TA_reviewer_A!$C4590)</f>
        <v/>
      </c>
      <c r="C4590">
        <f>IF(OR($A4590="",screen_TA_reviewer_B!$C4590=""),"",screen_TA_reviewer_B!$C4590)</f>
        <v/>
      </c>
      <c r="D4590">
        <f>IF(OR($A4590="",screen_TA_reviewer_A!$D4590=""),"",screen_TA_reviewer_A!$D4590)</f>
        <v/>
      </c>
      <c r="E4590">
        <f>IF(OR($A4590="",screen_TA_reviewer_B!$D4590=""),"",screen_TA_reviewer_B!$D4590)</f>
        <v/>
      </c>
      <c r="F4590">
        <f>IF(AND(B4590&lt;&gt;"",C4590&lt;&gt;""),1,"")</f>
        <v/>
      </c>
      <c r="G4590">
        <f>IF(F4590=1,IF(B4590=C4590,1,0),"")</f>
        <v/>
      </c>
      <c r="H4590">
        <f>IF(B4590="","",IFERROR(VLOOKUP(B4590,lst_TA_binary_map_table,2,FALSE),"INVALID"))</f>
        <v/>
      </c>
      <c r="I4590">
        <f>IF(C4590="","",IFERROR(VLOOKUP(C4590,lst_TA_binary_map_table,2,FALSE),"INVALID"))</f>
        <v/>
      </c>
      <c r="J4590">
        <f>IF(F4590=1,IF(H4590=I4590,1,0),"")</f>
        <v/>
      </c>
      <c r="K4590">
        <f>IF(G4590=0,1,"")</f>
        <v/>
      </c>
      <c r="L4590">
        <f>IF(K4590=1,COUNTIF($K$2:K4590,1),"")</f>
        <v/>
      </c>
    </row>
    <row r="4591">
      <c r="A4591">
        <f>IF(screen_TA_reviewer_A!$A4591="","",screen_TA_reviewer_A!$A4591)</f>
        <v/>
      </c>
      <c r="B4591">
        <f>IF(OR($A4591="",screen_TA_reviewer_A!$C4591=""),"",screen_TA_reviewer_A!$C4591)</f>
        <v/>
      </c>
      <c r="C4591">
        <f>IF(OR($A4591="",screen_TA_reviewer_B!$C4591=""),"",screen_TA_reviewer_B!$C4591)</f>
        <v/>
      </c>
      <c r="D4591">
        <f>IF(OR($A4591="",screen_TA_reviewer_A!$D4591=""),"",screen_TA_reviewer_A!$D4591)</f>
        <v/>
      </c>
      <c r="E4591">
        <f>IF(OR($A4591="",screen_TA_reviewer_B!$D4591=""),"",screen_TA_reviewer_B!$D4591)</f>
        <v/>
      </c>
      <c r="F4591">
        <f>IF(AND(B4591&lt;&gt;"",C4591&lt;&gt;""),1,"")</f>
        <v/>
      </c>
      <c r="G4591">
        <f>IF(F4591=1,IF(B4591=C4591,1,0),"")</f>
        <v/>
      </c>
      <c r="H4591">
        <f>IF(B4591="","",IFERROR(VLOOKUP(B4591,lst_TA_binary_map_table,2,FALSE),"INVALID"))</f>
        <v/>
      </c>
      <c r="I4591">
        <f>IF(C4591="","",IFERROR(VLOOKUP(C4591,lst_TA_binary_map_table,2,FALSE),"INVALID"))</f>
        <v/>
      </c>
      <c r="J4591">
        <f>IF(F4591=1,IF(H4591=I4591,1,0),"")</f>
        <v/>
      </c>
      <c r="K4591">
        <f>IF(G4591=0,1,"")</f>
        <v/>
      </c>
      <c r="L4591">
        <f>IF(K4591=1,COUNTIF($K$2:K4591,1),"")</f>
        <v/>
      </c>
    </row>
    <row r="4592">
      <c r="A4592">
        <f>IF(screen_TA_reviewer_A!$A4592="","",screen_TA_reviewer_A!$A4592)</f>
        <v/>
      </c>
      <c r="B4592">
        <f>IF(OR($A4592="",screen_TA_reviewer_A!$C4592=""),"",screen_TA_reviewer_A!$C4592)</f>
        <v/>
      </c>
      <c r="C4592">
        <f>IF(OR($A4592="",screen_TA_reviewer_B!$C4592=""),"",screen_TA_reviewer_B!$C4592)</f>
        <v/>
      </c>
      <c r="D4592">
        <f>IF(OR($A4592="",screen_TA_reviewer_A!$D4592=""),"",screen_TA_reviewer_A!$D4592)</f>
        <v/>
      </c>
      <c r="E4592">
        <f>IF(OR($A4592="",screen_TA_reviewer_B!$D4592=""),"",screen_TA_reviewer_B!$D4592)</f>
        <v/>
      </c>
      <c r="F4592">
        <f>IF(AND(B4592&lt;&gt;"",C4592&lt;&gt;""),1,"")</f>
        <v/>
      </c>
      <c r="G4592">
        <f>IF(F4592=1,IF(B4592=C4592,1,0),"")</f>
        <v/>
      </c>
      <c r="H4592">
        <f>IF(B4592="","",IFERROR(VLOOKUP(B4592,lst_TA_binary_map_table,2,FALSE),"INVALID"))</f>
        <v/>
      </c>
      <c r="I4592">
        <f>IF(C4592="","",IFERROR(VLOOKUP(C4592,lst_TA_binary_map_table,2,FALSE),"INVALID"))</f>
        <v/>
      </c>
      <c r="J4592">
        <f>IF(F4592=1,IF(H4592=I4592,1,0),"")</f>
        <v/>
      </c>
      <c r="K4592">
        <f>IF(G4592=0,1,"")</f>
        <v/>
      </c>
      <c r="L4592">
        <f>IF(K4592=1,COUNTIF($K$2:K4592,1),"")</f>
        <v/>
      </c>
    </row>
    <row r="4593">
      <c r="A4593">
        <f>IF(screen_TA_reviewer_A!$A4593="","",screen_TA_reviewer_A!$A4593)</f>
        <v/>
      </c>
      <c r="B4593">
        <f>IF(OR($A4593="",screen_TA_reviewer_A!$C4593=""),"",screen_TA_reviewer_A!$C4593)</f>
        <v/>
      </c>
      <c r="C4593">
        <f>IF(OR($A4593="",screen_TA_reviewer_B!$C4593=""),"",screen_TA_reviewer_B!$C4593)</f>
        <v/>
      </c>
      <c r="D4593">
        <f>IF(OR($A4593="",screen_TA_reviewer_A!$D4593=""),"",screen_TA_reviewer_A!$D4593)</f>
        <v/>
      </c>
      <c r="E4593">
        <f>IF(OR($A4593="",screen_TA_reviewer_B!$D4593=""),"",screen_TA_reviewer_B!$D4593)</f>
        <v/>
      </c>
      <c r="F4593">
        <f>IF(AND(B4593&lt;&gt;"",C4593&lt;&gt;""),1,"")</f>
        <v/>
      </c>
      <c r="G4593">
        <f>IF(F4593=1,IF(B4593=C4593,1,0),"")</f>
        <v/>
      </c>
      <c r="H4593">
        <f>IF(B4593="","",IFERROR(VLOOKUP(B4593,lst_TA_binary_map_table,2,FALSE),"INVALID"))</f>
        <v/>
      </c>
      <c r="I4593">
        <f>IF(C4593="","",IFERROR(VLOOKUP(C4593,lst_TA_binary_map_table,2,FALSE),"INVALID"))</f>
        <v/>
      </c>
      <c r="J4593">
        <f>IF(F4593=1,IF(H4593=I4593,1,0),"")</f>
        <v/>
      </c>
      <c r="K4593">
        <f>IF(G4593=0,1,"")</f>
        <v/>
      </c>
      <c r="L4593">
        <f>IF(K4593=1,COUNTIF($K$2:K4593,1),"")</f>
        <v/>
      </c>
    </row>
    <row r="4594">
      <c r="A4594">
        <f>IF(screen_TA_reviewer_A!$A4594="","",screen_TA_reviewer_A!$A4594)</f>
        <v/>
      </c>
      <c r="B4594">
        <f>IF(OR($A4594="",screen_TA_reviewer_A!$C4594=""),"",screen_TA_reviewer_A!$C4594)</f>
        <v/>
      </c>
      <c r="C4594">
        <f>IF(OR($A4594="",screen_TA_reviewer_B!$C4594=""),"",screen_TA_reviewer_B!$C4594)</f>
        <v/>
      </c>
      <c r="D4594">
        <f>IF(OR($A4594="",screen_TA_reviewer_A!$D4594=""),"",screen_TA_reviewer_A!$D4594)</f>
        <v/>
      </c>
      <c r="E4594">
        <f>IF(OR($A4594="",screen_TA_reviewer_B!$D4594=""),"",screen_TA_reviewer_B!$D4594)</f>
        <v/>
      </c>
      <c r="F4594">
        <f>IF(AND(B4594&lt;&gt;"",C4594&lt;&gt;""),1,"")</f>
        <v/>
      </c>
      <c r="G4594">
        <f>IF(F4594=1,IF(B4594=C4594,1,0),"")</f>
        <v/>
      </c>
      <c r="H4594">
        <f>IF(B4594="","",IFERROR(VLOOKUP(B4594,lst_TA_binary_map_table,2,FALSE),"INVALID"))</f>
        <v/>
      </c>
      <c r="I4594">
        <f>IF(C4594="","",IFERROR(VLOOKUP(C4594,lst_TA_binary_map_table,2,FALSE),"INVALID"))</f>
        <v/>
      </c>
      <c r="J4594">
        <f>IF(F4594=1,IF(H4594=I4594,1,0),"")</f>
        <v/>
      </c>
      <c r="K4594">
        <f>IF(G4594=0,1,"")</f>
        <v/>
      </c>
      <c r="L4594">
        <f>IF(K4594=1,COUNTIF($K$2:K4594,1),"")</f>
        <v/>
      </c>
    </row>
    <row r="4595">
      <c r="A4595">
        <f>IF(screen_TA_reviewer_A!$A4595="","",screen_TA_reviewer_A!$A4595)</f>
        <v/>
      </c>
      <c r="B4595">
        <f>IF(OR($A4595="",screen_TA_reviewer_A!$C4595=""),"",screen_TA_reviewer_A!$C4595)</f>
        <v/>
      </c>
      <c r="C4595">
        <f>IF(OR($A4595="",screen_TA_reviewer_B!$C4595=""),"",screen_TA_reviewer_B!$C4595)</f>
        <v/>
      </c>
      <c r="D4595">
        <f>IF(OR($A4595="",screen_TA_reviewer_A!$D4595=""),"",screen_TA_reviewer_A!$D4595)</f>
        <v/>
      </c>
      <c r="E4595">
        <f>IF(OR($A4595="",screen_TA_reviewer_B!$D4595=""),"",screen_TA_reviewer_B!$D4595)</f>
        <v/>
      </c>
      <c r="F4595">
        <f>IF(AND(B4595&lt;&gt;"",C4595&lt;&gt;""),1,"")</f>
        <v/>
      </c>
      <c r="G4595">
        <f>IF(F4595=1,IF(B4595=C4595,1,0),"")</f>
        <v/>
      </c>
      <c r="H4595">
        <f>IF(B4595="","",IFERROR(VLOOKUP(B4595,lst_TA_binary_map_table,2,FALSE),"INVALID"))</f>
        <v/>
      </c>
      <c r="I4595">
        <f>IF(C4595="","",IFERROR(VLOOKUP(C4595,lst_TA_binary_map_table,2,FALSE),"INVALID"))</f>
        <v/>
      </c>
      <c r="J4595">
        <f>IF(F4595=1,IF(H4595=I4595,1,0),"")</f>
        <v/>
      </c>
      <c r="K4595">
        <f>IF(G4595=0,1,"")</f>
        <v/>
      </c>
      <c r="L4595">
        <f>IF(K4595=1,COUNTIF($K$2:K4595,1),"")</f>
        <v/>
      </c>
    </row>
    <row r="4596">
      <c r="A4596">
        <f>IF(screen_TA_reviewer_A!$A4596="","",screen_TA_reviewer_A!$A4596)</f>
        <v/>
      </c>
      <c r="B4596">
        <f>IF(OR($A4596="",screen_TA_reviewer_A!$C4596=""),"",screen_TA_reviewer_A!$C4596)</f>
        <v/>
      </c>
      <c r="C4596">
        <f>IF(OR($A4596="",screen_TA_reviewer_B!$C4596=""),"",screen_TA_reviewer_B!$C4596)</f>
        <v/>
      </c>
      <c r="D4596">
        <f>IF(OR($A4596="",screen_TA_reviewer_A!$D4596=""),"",screen_TA_reviewer_A!$D4596)</f>
        <v/>
      </c>
      <c r="E4596">
        <f>IF(OR($A4596="",screen_TA_reviewer_B!$D4596=""),"",screen_TA_reviewer_B!$D4596)</f>
        <v/>
      </c>
      <c r="F4596">
        <f>IF(AND(B4596&lt;&gt;"",C4596&lt;&gt;""),1,"")</f>
        <v/>
      </c>
      <c r="G4596">
        <f>IF(F4596=1,IF(B4596=C4596,1,0),"")</f>
        <v/>
      </c>
      <c r="H4596">
        <f>IF(B4596="","",IFERROR(VLOOKUP(B4596,lst_TA_binary_map_table,2,FALSE),"INVALID"))</f>
        <v/>
      </c>
      <c r="I4596">
        <f>IF(C4596="","",IFERROR(VLOOKUP(C4596,lst_TA_binary_map_table,2,FALSE),"INVALID"))</f>
        <v/>
      </c>
      <c r="J4596">
        <f>IF(F4596=1,IF(H4596=I4596,1,0),"")</f>
        <v/>
      </c>
      <c r="K4596">
        <f>IF(G4596=0,1,"")</f>
        <v/>
      </c>
      <c r="L4596">
        <f>IF(K4596=1,COUNTIF($K$2:K4596,1),"")</f>
        <v/>
      </c>
    </row>
    <row r="4597">
      <c r="A4597">
        <f>IF(screen_TA_reviewer_A!$A4597="","",screen_TA_reviewer_A!$A4597)</f>
        <v/>
      </c>
      <c r="B4597">
        <f>IF(OR($A4597="",screen_TA_reviewer_A!$C4597=""),"",screen_TA_reviewer_A!$C4597)</f>
        <v/>
      </c>
      <c r="C4597">
        <f>IF(OR($A4597="",screen_TA_reviewer_B!$C4597=""),"",screen_TA_reviewer_B!$C4597)</f>
        <v/>
      </c>
      <c r="D4597">
        <f>IF(OR($A4597="",screen_TA_reviewer_A!$D4597=""),"",screen_TA_reviewer_A!$D4597)</f>
        <v/>
      </c>
      <c r="E4597">
        <f>IF(OR($A4597="",screen_TA_reviewer_B!$D4597=""),"",screen_TA_reviewer_B!$D4597)</f>
        <v/>
      </c>
      <c r="F4597">
        <f>IF(AND(B4597&lt;&gt;"",C4597&lt;&gt;""),1,"")</f>
        <v/>
      </c>
      <c r="G4597">
        <f>IF(F4597=1,IF(B4597=C4597,1,0),"")</f>
        <v/>
      </c>
      <c r="H4597">
        <f>IF(B4597="","",IFERROR(VLOOKUP(B4597,lst_TA_binary_map_table,2,FALSE),"INVALID"))</f>
        <v/>
      </c>
      <c r="I4597">
        <f>IF(C4597="","",IFERROR(VLOOKUP(C4597,lst_TA_binary_map_table,2,FALSE),"INVALID"))</f>
        <v/>
      </c>
      <c r="J4597">
        <f>IF(F4597=1,IF(H4597=I4597,1,0),"")</f>
        <v/>
      </c>
      <c r="K4597">
        <f>IF(G4597=0,1,"")</f>
        <v/>
      </c>
      <c r="L4597">
        <f>IF(K4597=1,COUNTIF($K$2:K4597,1),"")</f>
        <v/>
      </c>
    </row>
    <row r="4598">
      <c r="A4598">
        <f>IF(screen_TA_reviewer_A!$A4598="","",screen_TA_reviewer_A!$A4598)</f>
        <v/>
      </c>
      <c r="B4598">
        <f>IF(OR($A4598="",screen_TA_reviewer_A!$C4598=""),"",screen_TA_reviewer_A!$C4598)</f>
        <v/>
      </c>
      <c r="C4598">
        <f>IF(OR($A4598="",screen_TA_reviewer_B!$C4598=""),"",screen_TA_reviewer_B!$C4598)</f>
        <v/>
      </c>
      <c r="D4598">
        <f>IF(OR($A4598="",screen_TA_reviewer_A!$D4598=""),"",screen_TA_reviewer_A!$D4598)</f>
        <v/>
      </c>
      <c r="E4598">
        <f>IF(OR($A4598="",screen_TA_reviewer_B!$D4598=""),"",screen_TA_reviewer_B!$D4598)</f>
        <v/>
      </c>
      <c r="F4598">
        <f>IF(AND(B4598&lt;&gt;"",C4598&lt;&gt;""),1,"")</f>
        <v/>
      </c>
      <c r="G4598">
        <f>IF(F4598=1,IF(B4598=C4598,1,0),"")</f>
        <v/>
      </c>
      <c r="H4598">
        <f>IF(B4598="","",IFERROR(VLOOKUP(B4598,lst_TA_binary_map_table,2,FALSE),"INVALID"))</f>
        <v/>
      </c>
      <c r="I4598">
        <f>IF(C4598="","",IFERROR(VLOOKUP(C4598,lst_TA_binary_map_table,2,FALSE),"INVALID"))</f>
        <v/>
      </c>
      <c r="J4598">
        <f>IF(F4598=1,IF(H4598=I4598,1,0),"")</f>
        <v/>
      </c>
      <c r="K4598">
        <f>IF(G4598=0,1,"")</f>
        <v/>
      </c>
      <c r="L4598">
        <f>IF(K4598=1,COUNTIF($K$2:K4598,1),"")</f>
        <v/>
      </c>
    </row>
    <row r="4599">
      <c r="A4599">
        <f>IF(screen_TA_reviewer_A!$A4599="","",screen_TA_reviewer_A!$A4599)</f>
        <v/>
      </c>
      <c r="B4599">
        <f>IF(OR($A4599="",screen_TA_reviewer_A!$C4599=""),"",screen_TA_reviewer_A!$C4599)</f>
        <v/>
      </c>
      <c r="C4599">
        <f>IF(OR($A4599="",screen_TA_reviewer_B!$C4599=""),"",screen_TA_reviewer_B!$C4599)</f>
        <v/>
      </c>
      <c r="D4599">
        <f>IF(OR($A4599="",screen_TA_reviewer_A!$D4599=""),"",screen_TA_reviewer_A!$D4599)</f>
        <v/>
      </c>
      <c r="E4599">
        <f>IF(OR($A4599="",screen_TA_reviewer_B!$D4599=""),"",screen_TA_reviewer_B!$D4599)</f>
        <v/>
      </c>
      <c r="F4599">
        <f>IF(AND(B4599&lt;&gt;"",C4599&lt;&gt;""),1,"")</f>
        <v/>
      </c>
      <c r="G4599">
        <f>IF(F4599=1,IF(B4599=C4599,1,0),"")</f>
        <v/>
      </c>
      <c r="H4599">
        <f>IF(B4599="","",IFERROR(VLOOKUP(B4599,lst_TA_binary_map_table,2,FALSE),"INVALID"))</f>
        <v/>
      </c>
      <c r="I4599">
        <f>IF(C4599="","",IFERROR(VLOOKUP(C4599,lst_TA_binary_map_table,2,FALSE),"INVALID"))</f>
        <v/>
      </c>
      <c r="J4599">
        <f>IF(F4599=1,IF(H4599=I4599,1,0),"")</f>
        <v/>
      </c>
      <c r="K4599">
        <f>IF(G4599=0,1,"")</f>
        <v/>
      </c>
      <c r="L4599">
        <f>IF(K4599=1,COUNTIF($K$2:K4599,1),"")</f>
        <v/>
      </c>
    </row>
    <row r="4600">
      <c r="A4600">
        <f>IF(screen_TA_reviewer_A!$A4600="","",screen_TA_reviewer_A!$A4600)</f>
        <v/>
      </c>
      <c r="B4600">
        <f>IF(OR($A4600="",screen_TA_reviewer_A!$C4600=""),"",screen_TA_reviewer_A!$C4600)</f>
        <v/>
      </c>
      <c r="C4600">
        <f>IF(OR($A4600="",screen_TA_reviewer_B!$C4600=""),"",screen_TA_reviewer_B!$C4600)</f>
        <v/>
      </c>
      <c r="D4600">
        <f>IF(OR($A4600="",screen_TA_reviewer_A!$D4600=""),"",screen_TA_reviewer_A!$D4600)</f>
        <v/>
      </c>
      <c r="E4600">
        <f>IF(OR($A4600="",screen_TA_reviewer_B!$D4600=""),"",screen_TA_reviewer_B!$D4600)</f>
        <v/>
      </c>
      <c r="F4600">
        <f>IF(AND(B4600&lt;&gt;"",C4600&lt;&gt;""),1,"")</f>
        <v/>
      </c>
      <c r="G4600">
        <f>IF(F4600=1,IF(B4600=C4600,1,0),"")</f>
        <v/>
      </c>
      <c r="H4600">
        <f>IF(B4600="","",IFERROR(VLOOKUP(B4600,lst_TA_binary_map_table,2,FALSE),"INVALID"))</f>
        <v/>
      </c>
      <c r="I4600">
        <f>IF(C4600="","",IFERROR(VLOOKUP(C4600,lst_TA_binary_map_table,2,FALSE),"INVALID"))</f>
        <v/>
      </c>
      <c r="J4600">
        <f>IF(F4600=1,IF(H4600=I4600,1,0),"")</f>
        <v/>
      </c>
      <c r="K4600">
        <f>IF(G4600=0,1,"")</f>
        <v/>
      </c>
      <c r="L4600">
        <f>IF(K4600=1,COUNTIF($K$2:K4600,1),"")</f>
        <v/>
      </c>
    </row>
    <row r="4601">
      <c r="A4601">
        <f>IF(screen_TA_reviewer_A!$A4601="","",screen_TA_reviewer_A!$A4601)</f>
        <v/>
      </c>
      <c r="B4601">
        <f>IF(OR($A4601="",screen_TA_reviewer_A!$C4601=""),"",screen_TA_reviewer_A!$C4601)</f>
        <v/>
      </c>
      <c r="C4601">
        <f>IF(OR($A4601="",screen_TA_reviewer_B!$C4601=""),"",screen_TA_reviewer_B!$C4601)</f>
        <v/>
      </c>
      <c r="D4601">
        <f>IF(OR($A4601="",screen_TA_reviewer_A!$D4601=""),"",screen_TA_reviewer_A!$D4601)</f>
        <v/>
      </c>
      <c r="E4601">
        <f>IF(OR($A4601="",screen_TA_reviewer_B!$D4601=""),"",screen_TA_reviewer_B!$D4601)</f>
        <v/>
      </c>
      <c r="F4601">
        <f>IF(AND(B4601&lt;&gt;"",C4601&lt;&gt;""),1,"")</f>
        <v/>
      </c>
      <c r="G4601">
        <f>IF(F4601=1,IF(B4601=C4601,1,0),"")</f>
        <v/>
      </c>
      <c r="H4601">
        <f>IF(B4601="","",IFERROR(VLOOKUP(B4601,lst_TA_binary_map_table,2,FALSE),"INVALID"))</f>
        <v/>
      </c>
      <c r="I4601">
        <f>IF(C4601="","",IFERROR(VLOOKUP(C4601,lst_TA_binary_map_table,2,FALSE),"INVALID"))</f>
        <v/>
      </c>
      <c r="J4601">
        <f>IF(F4601=1,IF(H4601=I4601,1,0),"")</f>
        <v/>
      </c>
      <c r="K4601">
        <f>IF(G4601=0,1,"")</f>
        <v/>
      </c>
      <c r="L4601">
        <f>IF(K4601=1,COUNTIF($K$2:K4601,1),"")</f>
        <v/>
      </c>
    </row>
    <row r="4602">
      <c r="A4602">
        <f>IF(screen_TA_reviewer_A!$A4602="","",screen_TA_reviewer_A!$A4602)</f>
        <v/>
      </c>
      <c r="B4602">
        <f>IF(OR($A4602="",screen_TA_reviewer_A!$C4602=""),"",screen_TA_reviewer_A!$C4602)</f>
        <v/>
      </c>
      <c r="C4602">
        <f>IF(OR($A4602="",screen_TA_reviewer_B!$C4602=""),"",screen_TA_reviewer_B!$C4602)</f>
        <v/>
      </c>
      <c r="D4602">
        <f>IF(OR($A4602="",screen_TA_reviewer_A!$D4602=""),"",screen_TA_reviewer_A!$D4602)</f>
        <v/>
      </c>
      <c r="E4602">
        <f>IF(OR($A4602="",screen_TA_reviewer_B!$D4602=""),"",screen_TA_reviewer_B!$D4602)</f>
        <v/>
      </c>
      <c r="F4602">
        <f>IF(AND(B4602&lt;&gt;"",C4602&lt;&gt;""),1,"")</f>
        <v/>
      </c>
      <c r="G4602">
        <f>IF(F4602=1,IF(B4602=C4602,1,0),"")</f>
        <v/>
      </c>
      <c r="H4602">
        <f>IF(B4602="","",IFERROR(VLOOKUP(B4602,lst_TA_binary_map_table,2,FALSE),"INVALID"))</f>
        <v/>
      </c>
      <c r="I4602">
        <f>IF(C4602="","",IFERROR(VLOOKUP(C4602,lst_TA_binary_map_table,2,FALSE),"INVALID"))</f>
        <v/>
      </c>
      <c r="J4602">
        <f>IF(F4602=1,IF(H4602=I4602,1,0),"")</f>
        <v/>
      </c>
      <c r="K4602">
        <f>IF(G4602=0,1,"")</f>
        <v/>
      </c>
      <c r="L4602">
        <f>IF(K4602=1,COUNTIF($K$2:K4602,1),"")</f>
        <v/>
      </c>
    </row>
    <row r="4603">
      <c r="A4603">
        <f>IF(screen_TA_reviewer_A!$A4603="","",screen_TA_reviewer_A!$A4603)</f>
        <v/>
      </c>
      <c r="B4603">
        <f>IF(OR($A4603="",screen_TA_reviewer_A!$C4603=""),"",screen_TA_reviewer_A!$C4603)</f>
        <v/>
      </c>
      <c r="C4603">
        <f>IF(OR($A4603="",screen_TA_reviewer_B!$C4603=""),"",screen_TA_reviewer_B!$C4603)</f>
        <v/>
      </c>
      <c r="D4603">
        <f>IF(OR($A4603="",screen_TA_reviewer_A!$D4603=""),"",screen_TA_reviewer_A!$D4603)</f>
        <v/>
      </c>
      <c r="E4603">
        <f>IF(OR($A4603="",screen_TA_reviewer_B!$D4603=""),"",screen_TA_reviewer_B!$D4603)</f>
        <v/>
      </c>
      <c r="F4603">
        <f>IF(AND(B4603&lt;&gt;"",C4603&lt;&gt;""),1,"")</f>
        <v/>
      </c>
      <c r="G4603">
        <f>IF(F4603=1,IF(B4603=C4603,1,0),"")</f>
        <v/>
      </c>
      <c r="H4603">
        <f>IF(B4603="","",IFERROR(VLOOKUP(B4603,lst_TA_binary_map_table,2,FALSE),"INVALID"))</f>
        <v/>
      </c>
      <c r="I4603">
        <f>IF(C4603="","",IFERROR(VLOOKUP(C4603,lst_TA_binary_map_table,2,FALSE),"INVALID"))</f>
        <v/>
      </c>
      <c r="J4603">
        <f>IF(F4603=1,IF(H4603=I4603,1,0),"")</f>
        <v/>
      </c>
      <c r="K4603">
        <f>IF(G4603=0,1,"")</f>
        <v/>
      </c>
      <c r="L4603">
        <f>IF(K4603=1,COUNTIF($K$2:K4603,1),"")</f>
        <v/>
      </c>
    </row>
    <row r="4604">
      <c r="A4604">
        <f>IF(screen_TA_reviewer_A!$A4604="","",screen_TA_reviewer_A!$A4604)</f>
        <v/>
      </c>
      <c r="B4604">
        <f>IF(OR($A4604="",screen_TA_reviewer_A!$C4604=""),"",screen_TA_reviewer_A!$C4604)</f>
        <v/>
      </c>
      <c r="C4604">
        <f>IF(OR($A4604="",screen_TA_reviewer_B!$C4604=""),"",screen_TA_reviewer_B!$C4604)</f>
        <v/>
      </c>
      <c r="D4604">
        <f>IF(OR($A4604="",screen_TA_reviewer_A!$D4604=""),"",screen_TA_reviewer_A!$D4604)</f>
        <v/>
      </c>
      <c r="E4604">
        <f>IF(OR($A4604="",screen_TA_reviewer_B!$D4604=""),"",screen_TA_reviewer_B!$D4604)</f>
        <v/>
      </c>
      <c r="F4604">
        <f>IF(AND(B4604&lt;&gt;"",C4604&lt;&gt;""),1,"")</f>
        <v/>
      </c>
      <c r="G4604">
        <f>IF(F4604=1,IF(B4604=C4604,1,0),"")</f>
        <v/>
      </c>
      <c r="H4604">
        <f>IF(B4604="","",IFERROR(VLOOKUP(B4604,lst_TA_binary_map_table,2,FALSE),"INVALID"))</f>
        <v/>
      </c>
      <c r="I4604">
        <f>IF(C4604="","",IFERROR(VLOOKUP(C4604,lst_TA_binary_map_table,2,FALSE),"INVALID"))</f>
        <v/>
      </c>
      <c r="J4604">
        <f>IF(F4604=1,IF(H4604=I4604,1,0),"")</f>
        <v/>
      </c>
      <c r="K4604">
        <f>IF(G4604=0,1,"")</f>
        <v/>
      </c>
      <c r="L4604">
        <f>IF(K4604=1,COUNTIF($K$2:K4604,1),"")</f>
        <v/>
      </c>
    </row>
    <row r="4605">
      <c r="A4605">
        <f>IF(screen_TA_reviewer_A!$A4605="","",screen_TA_reviewer_A!$A4605)</f>
        <v/>
      </c>
      <c r="B4605">
        <f>IF(OR($A4605="",screen_TA_reviewer_A!$C4605=""),"",screen_TA_reviewer_A!$C4605)</f>
        <v/>
      </c>
      <c r="C4605">
        <f>IF(OR($A4605="",screen_TA_reviewer_B!$C4605=""),"",screen_TA_reviewer_B!$C4605)</f>
        <v/>
      </c>
      <c r="D4605">
        <f>IF(OR($A4605="",screen_TA_reviewer_A!$D4605=""),"",screen_TA_reviewer_A!$D4605)</f>
        <v/>
      </c>
      <c r="E4605">
        <f>IF(OR($A4605="",screen_TA_reviewer_B!$D4605=""),"",screen_TA_reviewer_B!$D4605)</f>
        <v/>
      </c>
      <c r="F4605">
        <f>IF(AND(B4605&lt;&gt;"",C4605&lt;&gt;""),1,"")</f>
        <v/>
      </c>
      <c r="G4605">
        <f>IF(F4605=1,IF(B4605=C4605,1,0),"")</f>
        <v/>
      </c>
      <c r="H4605">
        <f>IF(B4605="","",IFERROR(VLOOKUP(B4605,lst_TA_binary_map_table,2,FALSE),"INVALID"))</f>
        <v/>
      </c>
      <c r="I4605">
        <f>IF(C4605="","",IFERROR(VLOOKUP(C4605,lst_TA_binary_map_table,2,FALSE),"INVALID"))</f>
        <v/>
      </c>
      <c r="J4605">
        <f>IF(F4605=1,IF(H4605=I4605,1,0),"")</f>
        <v/>
      </c>
      <c r="K4605">
        <f>IF(G4605=0,1,"")</f>
        <v/>
      </c>
      <c r="L4605">
        <f>IF(K4605=1,COUNTIF($K$2:K4605,1),"")</f>
        <v/>
      </c>
    </row>
    <row r="4606">
      <c r="A4606">
        <f>IF(screen_TA_reviewer_A!$A4606="","",screen_TA_reviewer_A!$A4606)</f>
        <v/>
      </c>
      <c r="B4606">
        <f>IF(OR($A4606="",screen_TA_reviewer_A!$C4606=""),"",screen_TA_reviewer_A!$C4606)</f>
        <v/>
      </c>
      <c r="C4606">
        <f>IF(OR($A4606="",screen_TA_reviewer_B!$C4606=""),"",screen_TA_reviewer_B!$C4606)</f>
        <v/>
      </c>
      <c r="D4606">
        <f>IF(OR($A4606="",screen_TA_reviewer_A!$D4606=""),"",screen_TA_reviewer_A!$D4606)</f>
        <v/>
      </c>
      <c r="E4606">
        <f>IF(OR($A4606="",screen_TA_reviewer_B!$D4606=""),"",screen_TA_reviewer_B!$D4606)</f>
        <v/>
      </c>
      <c r="F4606">
        <f>IF(AND(B4606&lt;&gt;"",C4606&lt;&gt;""),1,"")</f>
        <v/>
      </c>
      <c r="G4606">
        <f>IF(F4606=1,IF(B4606=C4606,1,0),"")</f>
        <v/>
      </c>
      <c r="H4606">
        <f>IF(B4606="","",IFERROR(VLOOKUP(B4606,lst_TA_binary_map_table,2,FALSE),"INVALID"))</f>
        <v/>
      </c>
      <c r="I4606">
        <f>IF(C4606="","",IFERROR(VLOOKUP(C4606,lst_TA_binary_map_table,2,FALSE),"INVALID"))</f>
        <v/>
      </c>
      <c r="J4606">
        <f>IF(F4606=1,IF(H4606=I4606,1,0),"")</f>
        <v/>
      </c>
      <c r="K4606">
        <f>IF(G4606=0,1,"")</f>
        <v/>
      </c>
      <c r="L4606">
        <f>IF(K4606=1,COUNTIF($K$2:K4606,1),"")</f>
        <v/>
      </c>
    </row>
    <row r="4607">
      <c r="A4607">
        <f>IF(screen_TA_reviewer_A!$A4607="","",screen_TA_reviewer_A!$A4607)</f>
        <v/>
      </c>
      <c r="B4607">
        <f>IF(OR($A4607="",screen_TA_reviewer_A!$C4607=""),"",screen_TA_reviewer_A!$C4607)</f>
        <v/>
      </c>
      <c r="C4607">
        <f>IF(OR($A4607="",screen_TA_reviewer_B!$C4607=""),"",screen_TA_reviewer_B!$C4607)</f>
        <v/>
      </c>
      <c r="D4607">
        <f>IF(OR($A4607="",screen_TA_reviewer_A!$D4607=""),"",screen_TA_reviewer_A!$D4607)</f>
        <v/>
      </c>
      <c r="E4607">
        <f>IF(OR($A4607="",screen_TA_reviewer_B!$D4607=""),"",screen_TA_reviewer_B!$D4607)</f>
        <v/>
      </c>
      <c r="F4607">
        <f>IF(AND(B4607&lt;&gt;"",C4607&lt;&gt;""),1,"")</f>
        <v/>
      </c>
      <c r="G4607">
        <f>IF(F4607=1,IF(B4607=C4607,1,0),"")</f>
        <v/>
      </c>
      <c r="H4607">
        <f>IF(B4607="","",IFERROR(VLOOKUP(B4607,lst_TA_binary_map_table,2,FALSE),"INVALID"))</f>
        <v/>
      </c>
      <c r="I4607">
        <f>IF(C4607="","",IFERROR(VLOOKUP(C4607,lst_TA_binary_map_table,2,FALSE),"INVALID"))</f>
        <v/>
      </c>
      <c r="J4607">
        <f>IF(F4607=1,IF(H4607=I4607,1,0),"")</f>
        <v/>
      </c>
      <c r="K4607">
        <f>IF(G4607=0,1,"")</f>
        <v/>
      </c>
      <c r="L4607">
        <f>IF(K4607=1,COUNTIF($K$2:K4607,1),"")</f>
        <v/>
      </c>
    </row>
    <row r="4608">
      <c r="A4608">
        <f>IF(screen_TA_reviewer_A!$A4608="","",screen_TA_reviewer_A!$A4608)</f>
        <v/>
      </c>
      <c r="B4608">
        <f>IF(OR($A4608="",screen_TA_reviewer_A!$C4608=""),"",screen_TA_reviewer_A!$C4608)</f>
        <v/>
      </c>
      <c r="C4608">
        <f>IF(OR($A4608="",screen_TA_reviewer_B!$C4608=""),"",screen_TA_reviewer_B!$C4608)</f>
        <v/>
      </c>
      <c r="D4608">
        <f>IF(OR($A4608="",screen_TA_reviewer_A!$D4608=""),"",screen_TA_reviewer_A!$D4608)</f>
        <v/>
      </c>
      <c r="E4608">
        <f>IF(OR($A4608="",screen_TA_reviewer_B!$D4608=""),"",screen_TA_reviewer_B!$D4608)</f>
        <v/>
      </c>
      <c r="F4608">
        <f>IF(AND(B4608&lt;&gt;"",C4608&lt;&gt;""),1,"")</f>
        <v/>
      </c>
      <c r="G4608">
        <f>IF(F4608=1,IF(B4608=C4608,1,0),"")</f>
        <v/>
      </c>
      <c r="H4608">
        <f>IF(B4608="","",IFERROR(VLOOKUP(B4608,lst_TA_binary_map_table,2,FALSE),"INVALID"))</f>
        <v/>
      </c>
      <c r="I4608">
        <f>IF(C4608="","",IFERROR(VLOOKUP(C4608,lst_TA_binary_map_table,2,FALSE),"INVALID"))</f>
        <v/>
      </c>
      <c r="J4608">
        <f>IF(F4608=1,IF(H4608=I4608,1,0),"")</f>
        <v/>
      </c>
      <c r="K4608">
        <f>IF(G4608=0,1,"")</f>
        <v/>
      </c>
      <c r="L4608">
        <f>IF(K4608=1,COUNTIF($K$2:K4608,1),"")</f>
        <v/>
      </c>
    </row>
    <row r="4609">
      <c r="A4609">
        <f>IF(screen_TA_reviewer_A!$A4609="","",screen_TA_reviewer_A!$A4609)</f>
        <v/>
      </c>
      <c r="B4609">
        <f>IF(OR($A4609="",screen_TA_reviewer_A!$C4609=""),"",screen_TA_reviewer_A!$C4609)</f>
        <v/>
      </c>
      <c r="C4609">
        <f>IF(OR($A4609="",screen_TA_reviewer_B!$C4609=""),"",screen_TA_reviewer_B!$C4609)</f>
        <v/>
      </c>
      <c r="D4609">
        <f>IF(OR($A4609="",screen_TA_reviewer_A!$D4609=""),"",screen_TA_reviewer_A!$D4609)</f>
        <v/>
      </c>
      <c r="E4609">
        <f>IF(OR($A4609="",screen_TA_reviewer_B!$D4609=""),"",screen_TA_reviewer_B!$D4609)</f>
        <v/>
      </c>
      <c r="F4609">
        <f>IF(AND(B4609&lt;&gt;"",C4609&lt;&gt;""),1,"")</f>
        <v/>
      </c>
      <c r="G4609">
        <f>IF(F4609=1,IF(B4609=C4609,1,0),"")</f>
        <v/>
      </c>
      <c r="H4609">
        <f>IF(B4609="","",IFERROR(VLOOKUP(B4609,lst_TA_binary_map_table,2,FALSE),"INVALID"))</f>
        <v/>
      </c>
      <c r="I4609">
        <f>IF(C4609="","",IFERROR(VLOOKUP(C4609,lst_TA_binary_map_table,2,FALSE),"INVALID"))</f>
        <v/>
      </c>
      <c r="J4609">
        <f>IF(F4609=1,IF(H4609=I4609,1,0),"")</f>
        <v/>
      </c>
      <c r="K4609">
        <f>IF(G4609=0,1,"")</f>
        <v/>
      </c>
      <c r="L4609">
        <f>IF(K4609=1,COUNTIF($K$2:K4609,1),"")</f>
        <v/>
      </c>
    </row>
    <row r="4610">
      <c r="A4610">
        <f>IF(screen_TA_reviewer_A!$A4610="","",screen_TA_reviewer_A!$A4610)</f>
        <v/>
      </c>
      <c r="B4610">
        <f>IF(OR($A4610="",screen_TA_reviewer_A!$C4610=""),"",screen_TA_reviewer_A!$C4610)</f>
        <v/>
      </c>
      <c r="C4610">
        <f>IF(OR($A4610="",screen_TA_reviewer_B!$C4610=""),"",screen_TA_reviewer_B!$C4610)</f>
        <v/>
      </c>
      <c r="D4610">
        <f>IF(OR($A4610="",screen_TA_reviewer_A!$D4610=""),"",screen_TA_reviewer_A!$D4610)</f>
        <v/>
      </c>
      <c r="E4610">
        <f>IF(OR($A4610="",screen_TA_reviewer_B!$D4610=""),"",screen_TA_reviewer_B!$D4610)</f>
        <v/>
      </c>
      <c r="F4610">
        <f>IF(AND(B4610&lt;&gt;"",C4610&lt;&gt;""),1,"")</f>
        <v/>
      </c>
      <c r="G4610">
        <f>IF(F4610=1,IF(B4610=C4610,1,0),"")</f>
        <v/>
      </c>
      <c r="H4610">
        <f>IF(B4610="","",IFERROR(VLOOKUP(B4610,lst_TA_binary_map_table,2,FALSE),"INVALID"))</f>
        <v/>
      </c>
      <c r="I4610">
        <f>IF(C4610="","",IFERROR(VLOOKUP(C4610,lst_TA_binary_map_table,2,FALSE),"INVALID"))</f>
        <v/>
      </c>
      <c r="J4610">
        <f>IF(F4610=1,IF(H4610=I4610,1,0),"")</f>
        <v/>
      </c>
      <c r="K4610">
        <f>IF(G4610=0,1,"")</f>
        <v/>
      </c>
      <c r="L4610">
        <f>IF(K4610=1,COUNTIF($K$2:K4610,1),"")</f>
        <v/>
      </c>
    </row>
    <row r="4611">
      <c r="A4611">
        <f>IF(screen_TA_reviewer_A!$A4611="","",screen_TA_reviewer_A!$A4611)</f>
        <v/>
      </c>
      <c r="B4611">
        <f>IF(OR($A4611="",screen_TA_reviewer_A!$C4611=""),"",screen_TA_reviewer_A!$C4611)</f>
        <v/>
      </c>
      <c r="C4611">
        <f>IF(OR($A4611="",screen_TA_reviewer_B!$C4611=""),"",screen_TA_reviewer_B!$C4611)</f>
        <v/>
      </c>
      <c r="D4611">
        <f>IF(OR($A4611="",screen_TA_reviewer_A!$D4611=""),"",screen_TA_reviewer_A!$D4611)</f>
        <v/>
      </c>
      <c r="E4611">
        <f>IF(OR($A4611="",screen_TA_reviewer_B!$D4611=""),"",screen_TA_reviewer_B!$D4611)</f>
        <v/>
      </c>
      <c r="F4611">
        <f>IF(AND(B4611&lt;&gt;"",C4611&lt;&gt;""),1,"")</f>
        <v/>
      </c>
      <c r="G4611">
        <f>IF(F4611=1,IF(B4611=C4611,1,0),"")</f>
        <v/>
      </c>
      <c r="H4611">
        <f>IF(B4611="","",IFERROR(VLOOKUP(B4611,lst_TA_binary_map_table,2,FALSE),"INVALID"))</f>
        <v/>
      </c>
      <c r="I4611">
        <f>IF(C4611="","",IFERROR(VLOOKUP(C4611,lst_TA_binary_map_table,2,FALSE),"INVALID"))</f>
        <v/>
      </c>
      <c r="J4611">
        <f>IF(F4611=1,IF(H4611=I4611,1,0),"")</f>
        <v/>
      </c>
      <c r="K4611">
        <f>IF(G4611=0,1,"")</f>
        <v/>
      </c>
      <c r="L4611">
        <f>IF(K4611=1,COUNTIF($K$2:K4611,1),"")</f>
        <v/>
      </c>
    </row>
    <row r="4612">
      <c r="A4612">
        <f>IF(screen_TA_reviewer_A!$A4612="","",screen_TA_reviewer_A!$A4612)</f>
        <v/>
      </c>
      <c r="B4612">
        <f>IF(OR($A4612="",screen_TA_reviewer_A!$C4612=""),"",screen_TA_reviewer_A!$C4612)</f>
        <v/>
      </c>
      <c r="C4612">
        <f>IF(OR($A4612="",screen_TA_reviewer_B!$C4612=""),"",screen_TA_reviewer_B!$C4612)</f>
        <v/>
      </c>
      <c r="D4612">
        <f>IF(OR($A4612="",screen_TA_reviewer_A!$D4612=""),"",screen_TA_reviewer_A!$D4612)</f>
        <v/>
      </c>
      <c r="E4612">
        <f>IF(OR($A4612="",screen_TA_reviewer_B!$D4612=""),"",screen_TA_reviewer_B!$D4612)</f>
        <v/>
      </c>
      <c r="F4612">
        <f>IF(AND(B4612&lt;&gt;"",C4612&lt;&gt;""),1,"")</f>
        <v/>
      </c>
      <c r="G4612">
        <f>IF(F4612=1,IF(B4612=C4612,1,0),"")</f>
        <v/>
      </c>
      <c r="H4612">
        <f>IF(B4612="","",IFERROR(VLOOKUP(B4612,lst_TA_binary_map_table,2,FALSE),"INVALID"))</f>
        <v/>
      </c>
      <c r="I4612">
        <f>IF(C4612="","",IFERROR(VLOOKUP(C4612,lst_TA_binary_map_table,2,FALSE),"INVALID"))</f>
        <v/>
      </c>
      <c r="J4612">
        <f>IF(F4612=1,IF(H4612=I4612,1,0),"")</f>
        <v/>
      </c>
      <c r="K4612">
        <f>IF(G4612=0,1,"")</f>
        <v/>
      </c>
      <c r="L4612">
        <f>IF(K4612=1,COUNTIF($K$2:K4612,1),"")</f>
        <v/>
      </c>
    </row>
    <row r="4613">
      <c r="A4613">
        <f>IF(screen_TA_reviewer_A!$A4613="","",screen_TA_reviewer_A!$A4613)</f>
        <v/>
      </c>
      <c r="B4613">
        <f>IF(OR($A4613="",screen_TA_reviewer_A!$C4613=""),"",screen_TA_reviewer_A!$C4613)</f>
        <v/>
      </c>
      <c r="C4613">
        <f>IF(OR($A4613="",screen_TA_reviewer_B!$C4613=""),"",screen_TA_reviewer_B!$C4613)</f>
        <v/>
      </c>
      <c r="D4613">
        <f>IF(OR($A4613="",screen_TA_reviewer_A!$D4613=""),"",screen_TA_reviewer_A!$D4613)</f>
        <v/>
      </c>
      <c r="E4613">
        <f>IF(OR($A4613="",screen_TA_reviewer_B!$D4613=""),"",screen_TA_reviewer_B!$D4613)</f>
        <v/>
      </c>
      <c r="F4613">
        <f>IF(AND(B4613&lt;&gt;"",C4613&lt;&gt;""),1,"")</f>
        <v/>
      </c>
      <c r="G4613">
        <f>IF(F4613=1,IF(B4613=C4613,1,0),"")</f>
        <v/>
      </c>
      <c r="H4613">
        <f>IF(B4613="","",IFERROR(VLOOKUP(B4613,lst_TA_binary_map_table,2,FALSE),"INVALID"))</f>
        <v/>
      </c>
      <c r="I4613">
        <f>IF(C4613="","",IFERROR(VLOOKUP(C4613,lst_TA_binary_map_table,2,FALSE),"INVALID"))</f>
        <v/>
      </c>
      <c r="J4613">
        <f>IF(F4613=1,IF(H4613=I4613,1,0),"")</f>
        <v/>
      </c>
      <c r="K4613">
        <f>IF(G4613=0,1,"")</f>
        <v/>
      </c>
      <c r="L4613">
        <f>IF(K4613=1,COUNTIF($K$2:K4613,1),"")</f>
        <v/>
      </c>
    </row>
    <row r="4614">
      <c r="A4614">
        <f>IF(screen_TA_reviewer_A!$A4614="","",screen_TA_reviewer_A!$A4614)</f>
        <v/>
      </c>
      <c r="B4614">
        <f>IF(OR($A4614="",screen_TA_reviewer_A!$C4614=""),"",screen_TA_reviewer_A!$C4614)</f>
        <v/>
      </c>
      <c r="C4614">
        <f>IF(OR($A4614="",screen_TA_reviewer_B!$C4614=""),"",screen_TA_reviewer_B!$C4614)</f>
        <v/>
      </c>
      <c r="D4614">
        <f>IF(OR($A4614="",screen_TA_reviewer_A!$D4614=""),"",screen_TA_reviewer_A!$D4614)</f>
        <v/>
      </c>
      <c r="E4614">
        <f>IF(OR($A4614="",screen_TA_reviewer_B!$D4614=""),"",screen_TA_reviewer_B!$D4614)</f>
        <v/>
      </c>
      <c r="F4614">
        <f>IF(AND(B4614&lt;&gt;"",C4614&lt;&gt;""),1,"")</f>
        <v/>
      </c>
      <c r="G4614">
        <f>IF(F4614=1,IF(B4614=C4614,1,0),"")</f>
        <v/>
      </c>
      <c r="H4614">
        <f>IF(B4614="","",IFERROR(VLOOKUP(B4614,lst_TA_binary_map_table,2,FALSE),"INVALID"))</f>
        <v/>
      </c>
      <c r="I4614">
        <f>IF(C4614="","",IFERROR(VLOOKUP(C4614,lst_TA_binary_map_table,2,FALSE),"INVALID"))</f>
        <v/>
      </c>
      <c r="J4614">
        <f>IF(F4614=1,IF(H4614=I4614,1,0),"")</f>
        <v/>
      </c>
      <c r="K4614">
        <f>IF(G4614=0,1,"")</f>
        <v/>
      </c>
      <c r="L4614">
        <f>IF(K4614=1,COUNTIF($K$2:K4614,1),"")</f>
        <v/>
      </c>
    </row>
    <row r="4615">
      <c r="A4615">
        <f>IF(screen_TA_reviewer_A!$A4615="","",screen_TA_reviewer_A!$A4615)</f>
        <v/>
      </c>
      <c r="B4615">
        <f>IF(OR($A4615="",screen_TA_reviewer_A!$C4615=""),"",screen_TA_reviewer_A!$C4615)</f>
        <v/>
      </c>
      <c r="C4615">
        <f>IF(OR($A4615="",screen_TA_reviewer_B!$C4615=""),"",screen_TA_reviewer_B!$C4615)</f>
        <v/>
      </c>
      <c r="D4615">
        <f>IF(OR($A4615="",screen_TA_reviewer_A!$D4615=""),"",screen_TA_reviewer_A!$D4615)</f>
        <v/>
      </c>
      <c r="E4615">
        <f>IF(OR($A4615="",screen_TA_reviewer_B!$D4615=""),"",screen_TA_reviewer_B!$D4615)</f>
        <v/>
      </c>
      <c r="F4615">
        <f>IF(AND(B4615&lt;&gt;"",C4615&lt;&gt;""),1,"")</f>
        <v/>
      </c>
      <c r="G4615">
        <f>IF(F4615=1,IF(B4615=C4615,1,0),"")</f>
        <v/>
      </c>
      <c r="H4615">
        <f>IF(B4615="","",IFERROR(VLOOKUP(B4615,lst_TA_binary_map_table,2,FALSE),"INVALID"))</f>
        <v/>
      </c>
      <c r="I4615">
        <f>IF(C4615="","",IFERROR(VLOOKUP(C4615,lst_TA_binary_map_table,2,FALSE),"INVALID"))</f>
        <v/>
      </c>
      <c r="J4615">
        <f>IF(F4615=1,IF(H4615=I4615,1,0),"")</f>
        <v/>
      </c>
      <c r="K4615">
        <f>IF(G4615=0,1,"")</f>
        <v/>
      </c>
      <c r="L4615">
        <f>IF(K4615=1,COUNTIF($K$2:K4615,1),"")</f>
        <v/>
      </c>
    </row>
    <row r="4616">
      <c r="A4616">
        <f>IF(screen_TA_reviewer_A!$A4616="","",screen_TA_reviewer_A!$A4616)</f>
        <v/>
      </c>
      <c r="B4616">
        <f>IF(OR($A4616="",screen_TA_reviewer_A!$C4616=""),"",screen_TA_reviewer_A!$C4616)</f>
        <v/>
      </c>
      <c r="C4616">
        <f>IF(OR($A4616="",screen_TA_reviewer_B!$C4616=""),"",screen_TA_reviewer_B!$C4616)</f>
        <v/>
      </c>
      <c r="D4616">
        <f>IF(OR($A4616="",screen_TA_reviewer_A!$D4616=""),"",screen_TA_reviewer_A!$D4616)</f>
        <v/>
      </c>
      <c r="E4616">
        <f>IF(OR($A4616="",screen_TA_reviewer_B!$D4616=""),"",screen_TA_reviewer_B!$D4616)</f>
        <v/>
      </c>
      <c r="F4616">
        <f>IF(AND(B4616&lt;&gt;"",C4616&lt;&gt;""),1,"")</f>
        <v/>
      </c>
      <c r="G4616">
        <f>IF(F4616=1,IF(B4616=C4616,1,0),"")</f>
        <v/>
      </c>
      <c r="H4616">
        <f>IF(B4616="","",IFERROR(VLOOKUP(B4616,lst_TA_binary_map_table,2,FALSE),"INVALID"))</f>
        <v/>
      </c>
      <c r="I4616">
        <f>IF(C4616="","",IFERROR(VLOOKUP(C4616,lst_TA_binary_map_table,2,FALSE),"INVALID"))</f>
        <v/>
      </c>
      <c r="J4616">
        <f>IF(F4616=1,IF(H4616=I4616,1,0),"")</f>
        <v/>
      </c>
      <c r="K4616">
        <f>IF(G4616=0,1,"")</f>
        <v/>
      </c>
      <c r="L4616">
        <f>IF(K4616=1,COUNTIF($K$2:K4616,1),"")</f>
        <v/>
      </c>
    </row>
    <row r="4617">
      <c r="A4617">
        <f>IF(screen_TA_reviewer_A!$A4617="","",screen_TA_reviewer_A!$A4617)</f>
        <v/>
      </c>
      <c r="B4617">
        <f>IF(OR($A4617="",screen_TA_reviewer_A!$C4617=""),"",screen_TA_reviewer_A!$C4617)</f>
        <v/>
      </c>
      <c r="C4617">
        <f>IF(OR($A4617="",screen_TA_reviewer_B!$C4617=""),"",screen_TA_reviewer_B!$C4617)</f>
        <v/>
      </c>
      <c r="D4617">
        <f>IF(OR($A4617="",screen_TA_reviewer_A!$D4617=""),"",screen_TA_reviewer_A!$D4617)</f>
        <v/>
      </c>
      <c r="E4617">
        <f>IF(OR($A4617="",screen_TA_reviewer_B!$D4617=""),"",screen_TA_reviewer_B!$D4617)</f>
        <v/>
      </c>
      <c r="F4617">
        <f>IF(AND(B4617&lt;&gt;"",C4617&lt;&gt;""),1,"")</f>
        <v/>
      </c>
      <c r="G4617">
        <f>IF(F4617=1,IF(B4617=C4617,1,0),"")</f>
        <v/>
      </c>
      <c r="H4617">
        <f>IF(B4617="","",IFERROR(VLOOKUP(B4617,lst_TA_binary_map_table,2,FALSE),"INVALID"))</f>
        <v/>
      </c>
      <c r="I4617">
        <f>IF(C4617="","",IFERROR(VLOOKUP(C4617,lst_TA_binary_map_table,2,FALSE),"INVALID"))</f>
        <v/>
      </c>
      <c r="J4617">
        <f>IF(F4617=1,IF(H4617=I4617,1,0),"")</f>
        <v/>
      </c>
      <c r="K4617">
        <f>IF(G4617=0,1,"")</f>
        <v/>
      </c>
      <c r="L4617">
        <f>IF(K4617=1,COUNTIF($K$2:K4617,1),"")</f>
        <v/>
      </c>
    </row>
    <row r="4618">
      <c r="A4618">
        <f>IF(screen_TA_reviewer_A!$A4618="","",screen_TA_reviewer_A!$A4618)</f>
        <v/>
      </c>
      <c r="B4618">
        <f>IF(OR($A4618="",screen_TA_reviewer_A!$C4618=""),"",screen_TA_reviewer_A!$C4618)</f>
        <v/>
      </c>
      <c r="C4618">
        <f>IF(OR($A4618="",screen_TA_reviewer_B!$C4618=""),"",screen_TA_reviewer_B!$C4618)</f>
        <v/>
      </c>
      <c r="D4618">
        <f>IF(OR($A4618="",screen_TA_reviewer_A!$D4618=""),"",screen_TA_reviewer_A!$D4618)</f>
        <v/>
      </c>
      <c r="E4618">
        <f>IF(OR($A4618="",screen_TA_reviewer_B!$D4618=""),"",screen_TA_reviewer_B!$D4618)</f>
        <v/>
      </c>
      <c r="F4618">
        <f>IF(AND(B4618&lt;&gt;"",C4618&lt;&gt;""),1,"")</f>
        <v/>
      </c>
      <c r="G4618">
        <f>IF(F4618=1,IF(B4618=C4618,1,0),"")</f>
        <v/>
      </c>
      <c r="H4618">
        <f>IF(B4618="","",IFERROR(VLOOKUP(B4618,lst_TA_binary_map_table,2,FALSE),"INVALID"))</f>
        <v/>
      </c>
      <c r="I4618">
        <f>IF(C4618="","",IFERROR(VLOOKUP(C4618,lst_TA_binary_map_table,2,FALSE),"INVALID"))</f>
        <v/>
      </c>
      <c r="J4618">
        <f>IF(F4618=1,IF(H4618=I4618,1,0),"")</f>
        <v/>
      </c>
      <c r="K4618">
        <f>IF(G4618=0,1,"")</f>
        <v/>
      </c>
      <c r="L4618">
        <f>IF(K4618=1,COUNTIF($K$2:K4618,1),"")</f>
        <v/>
      </c>
    </row>
    <row r="4619">
      <c r="A4619">
        <f>IF(screen_TA_reviewer_A!$A4619="","",screen_TA_reviewer_A!$A4619)</f>
        <v/>
      </c>
      <c r="B4619">
        <f>IF(OR($A4619="",screen_TA_reviewer_A!$C4619=""),"",screen_TA_reviewer_A!$C4619)</f>
        <v/>
      </c>
      <c r="C4619">
        <f>IF(OR($A4619="",screen_TA_reviewer_B!$C4619=""),"",screen_TA_reviewer_B!$C4619)</f>
        <v/>
      </c>
      <c r="D4619">
        <f>IF(OR($A4619="",screen_TA_reviewer_A!$D4619=""),"",screen_TA_reviewer_A!$D4619)</f>
        <v/>
      </c>
      <c r="E4619">
        <f>IF(OR($A4619="",screen_TA_reviewer_B!$D4619=""),"",screen_TA_reviewer_B!$D4619)</f>
        <v/>
      </c>
      <c r="F4619">
        <f>IF(AND(B4619&lt;&gt;"",C4619&lt;&gt;""),1,"")</f>
        <v/>
      </c>
      <c r="G4619">
        <f>IF(F4619=1,IF(B4619=C4619,1,0),"")</f>
        <v/>
      </c>
      <c r="H4619">
        <f>IF(B4619="","",IFERROR(VLOOKUP(B4619,lst_TA_binary_map_table,2,FALSE),"INVALID"))</f>
        <v/>
      </c>
      <c r="I4619">
        <f>IF(C4619="","",IFERROR(VLOOKUP(C4619,lst_TA_binary_map_table,2,FALSE),"INVALID"))</f>
        <v/>
      </c>
      <c r="J4619">
        <f>IF(F4619=1,IF(H4619=I4619,1,0),"")</f>
        <v/>
      </c>
      <c r="K4619">
        <f>IF(G4619=0,1,"")</f>
        <v/>
      </c>
      <c r="L4619">
        <f>IF(K4619=1,COUNTIF($K$2:K4619,1),"")</f>
        <v/>
      </c>
    </row>
    <row r="4620">
      <c r="A4620">
        <f>IF(screen_TA_reviewer_A!$A4620="","",screen_TA_reviewer_A!$A4620)</f>
        <v/>
      </c>
      <c r="B4620">
        <f>IF(OR($A4620="",screen_TA_reviewer_A!$C4620=""),"",screen_TA_reviewer_A!$C4620)</f>
        <v/>
      </c>
      <c r="C4620">
        <f>IF(OR($A4620="",screen_TA_reviewer_B!$C4620=""),"",screen_TA_reviewer_B!$C4620)</f>
        <v/>
      </c>
      <c r="D4620">
        <f>IF(OR($A4620="",screen_TA_reviewer_A!$D4620=""),"",screen_TA_reviewer_A!$D4620)</f>
        <v/>
      </c>
      <c r="E4620">
        <f>IF(OR($A4620="",screen_TA_reviewer_B!$D4620=""),"",screen_TA_reviewer_B!$D4620)</f>
        <v/>
      </c>
      <c r="F4620">
        <f>IF(AND(B4620&lt;&gt;"",C4620&lt;&gt;""),1,"")</f>
        <v/>
      </c>
      <c r="G4620">
        <f>IF(F4620=1,IF(B4620=C4620,1,0),"")</f>
        <v/>
      </c>
      <c r="H4620">
        <f>IF(B4620="","",IFERROR(VLOOKUP(B4620,lst_TA_binary_map_table,2,FALSE),"INVALID"))</f>
        <v/>
      </c>
      <c r="I4620">
        <f>IF(C4620="","",IFERROR(VLOOKUP(C4620,lst_TA_binary_map_table,2,FALSE),"INVALID"))</f>
        <v/>
      </c>
      <c r="J4620">
        <f>IF(F4620=1,IF(H4620=I4620,1,0),"")</f>
        <v/>
      </c>
      <c r="K4620">
        <f>IF(G4620=0,1,"")</f>
        <v/>
      </c>
      <c r="L4620">
        <f>IF(K4620=1,COUNTIF($K$2:K4620,1),"")</f>
        <v/>
      </c>
    </row>
    <row r="4621">
      <c r="A4621">
        <f>IF(screen_TA_reviewer_A!$A4621="","",screen_TA_reviewer_A!$A4621)</f>
        <v/>
      </c>
      <c r="B4621">
        <f>IF(OR($A4621="",screen_TA_reviewer_A!$C4621=""),"",screen_TA_reviewer_A!$C4621)</f>
        <v/>
      </c>
      <c r="C4621">
        <f>IF(OR($A4621="",screen_TA_reviewer_B!$C4621=""),"",screen_TA_reviewer_B!$C4621)</f>
        <v/>
      </c>
      <c r="D4621">
        <f>IF(OR($A4621="",screen_TA_reviewer_A!$D4621=""),"",screen_TA_reviewer_A!$D4621)</f>
        <v/>
      </c>
      <c r="E4621">
        <f>IF(OR($A4621="",screen_TA_reviewer_B!$D4621=""),"",screen_TA_reviewer_B!$D4621)</f>
        <v/>
      </c>
      <c r="F4621">
        <f>IF(AND(B4621&lt;&gt;"",C4621&lt;&gt;""),1,"")</f>
        <v/>
      </c>
      <c r="G4621">
        <f>IF(F4621=1,IF(B4621=C4621,1,0),"")</f>
        <v/>
      </c>
      <c r="H4621">
        <f>IF(B4621="","",IFERROR(VLOOKUP(B4621,lst_TA_binary_map_table,2,FALSE),"INVALID"))</f>
        <v/>
      </c>
      <c r="I4621">
        <f>IF(C4621="","",IFERROR(VLOOKUP(C4621,lst_TA_binary_map_table,2,FALSE),"INVALID"))</f>
        <v/>
      </c>
      <c r="J4621">
        <f>IF(F4621=1,IF(H4621=I4621,1,0),"")</f>
        <v/>
      </c>
      <c r="K4621">
        <f>IF(G4621=0,1,"")</f>
        <v/>
      </c>
      <c r="L4621">
        <f>IF(K4621=1,COUNTIF($K$2:K4621,1),"")</f>
        <v/>
      </c>
    </row>
    <row r="4622">
      <c r="A4622">
        <f>IF(screen_TA_reviewer_A!$A4622="","",screen_TA_reviewer_A!$A4622)</f>
        <v/>
      </c>
      <c r="B4622">
        <f>IF(OR($A4622="",screen_TA_reviewer_A!$C4622=""),"",screen_TA_reviewer_A!$C4622)</f>
        <v/>
      </c>
      <c r="C4622">
        <f>IF(OR($A4622="",screen_TA_reviewer_B!$C4622=""),"",screen_TA_reviewer_B!$C4622)</f>
        <v/>
      </c>
      <c r="D4622">
        <f>IF(OR($A4622="",screen_TA_reviewer_A!$D4622=""),"",screen_TA_reviewer_A!$D4622)</f>
        <v/>
      </c>
      <c r="E4622">
        <f>IF(OR($A4622="",screen_TA_reviewer_B!$D4622=""),"",screen_TA_reviewer_B!$D4622)</f>
        <v/>
      </c>
      <c r="F4622">
        <f>IF(AND(B4622&lt;&gt;"",C4622&lt;&gt;""),1,"")</f>
        <v/>
      </c>
      <c r="G4622">
        <f>IF(F4622=1,IF(B4622=C4622,1,0),"")</f>
        <v/>
      </c>
      <c r="H4622">
        <f>IF(B4622="","",IFERROR(VLOOKUP(B4622,lst_TA_binary_map_table,2,FALSE),"INVALID"))</f>
        <v/>
      </c>
      <c r="I4622">
        <f>IF(C4622="","",IFERROR(VLOOKUP(C4622,lst_TA_binary_map_table,2,FALSE),"INVALID"))</f>
        <v/>
      </c>
      <c r="J4622">
        <f>IF(F4622=1,IF(H4622=I4622,1,0),"")</f>
        <v/>
      </c>
      <c r="K4622">
        <f>IF(G4622=0,1,"")</f>
        <v/>
      </c>
      <c r="L4622">
        <f>IF(K4622=1,COUNTIF($K$2:K4622,1),"")</f>
        <v/>
      </c>
    </row>
    <row r="4623">
      <c r="A4623">
        <f>IF(screen_TA_reviewer_A!$A4623="","",screen_TA_reviewer_A!$A4623)</f>
        <v/>
      </c>
      <c r="B4623">
        <f>IF(OR($A4623="",screen_TA_reviewer_A!$C4623=""),"",screen_TA_reviewer_A!$C4623)</f>
        <v/>
      </c>
      <c r="C4623">
        <f>IF(OR($A4623="",screen_TA_reviewer_B!$C4623=""),"",screen_TA_reviewer_B!$C4623)</f>
        <v/>
      </c>
      <c r="D4623">
        <f>IF(OR($A4623="",screen_TA_reviewer_A!$D4623=""),"",screen_TA_reviewer_A!$D4623)</f>
        <v/>
      </c>
      <c r="E4623">
        <f>IF(OR($A4623="",screen_TA_reviewer_B!$D4623=""),"",screen_TA_reviewer_B!$D4623)</f>
        <v/>
      </c>
      <c r="F4623">
        <f>IF(AND(B4623&lt;&gt;"",C4623&lt;&gt;""),1,"")</f>
        <v/>
      </c>
      <c r="G4623">
        <f>IF(F4623=1,IF(B4623=C4623,1,0),"")</f>
        <v/>
      </c>
      <c r="H4623">
        <f>IF(B4623="","",IFERROR(VLOOKUP(B4623,lst_TA_binary_map_table,2,FALSE),"INVALID"))</f>
        <v/>
      </c>
      <c r="I4623">
        <f>IF(C4623="","",IFERROR(VLOOKUP(C4623,lst_TA_binary_map_table,2,FALSE),"INVALID"))</f>
        <v/>
      </c>
      <c r="J4623">
        <f>IF(F4623=1,IF(H4623=I4623,1,0),"")</f>
        <v/>
      </c>
      <c r="K4623">
        <f>IF(G4623=0,1,"")</f>
        <v/>
      </c>
      <c r="L4623">
        <f>IF(K4623=1,COUNTIF($K$2:K4623,1),"")</f>
        <v/>
      </c>
    </row>
    <row r="4624">
      <c r="A4624">
        <f>IF(screen_TA_reviewer_A!$A4624="","",screen_TA_reviewer_A!$A4624)</f>
        <v/>
      </c>
      <c r="B4624">
        <f>IF(OR($A4624="",screen_TA_reviewer_A!$C4624=""),"",screen_TA_reviewer_A!$C4624)</f>
        <v/>
      </c>
      <c r="C4624">
        <f>IF(OR($A4624="",screen_TA_reviewer_B!$C4624=""),"",screen_TA_reviewer_B!$C4624)</f>
        <v/>
      </c>
      <c r="D4624">
        <f>IF(OR($A4624="",screen_TA_reviewer_A!$D4624=""),"",screen_TA_reviewer_A!$D4624)</f>
        <v/>
      </c>
      <c r="E4624">
        <f>IF(OR($A4624="",screen_TA_reviewer_B!$D4624=""),"",screen_TA_reviewer_B!$D4624)</f>
        <v/>
      </c>
      <c r="F4624">
        <f>IF(AND(B4624&lt;&gt;"",C4624&lt;&gt;""),1,"")</f>
        <v/>
      </c>
      <c r="G4624">
        <f>IF(F4624=1,IF(B4624=C4624,1,0),"")</f>
        <v/>
      </c>
      <c r="H4624">
        <f>IF(B4624="","",IFERROR(VLOOKUP(B4624,lst_TA_binary_map_table,2,FALSE),"INVALID"))</f>
        <v/>
      </c>
      <c r="I4624">
        <f>IF(C4624="","",IFERROR(VLOOKUP(C4624,lst_TA_binary_map_table,2,FALSE),"INVALID"))</f>
        <v/>
      </c>
      <c r="J4624">
        <f>IF(F4624=1,IF(H4624=I4624,1,0),"")</f>
        <v/>
      </c>
      <c r="K4624">
        <f>IF(G4624=0,1,"")</f>
        <v/>
      </c>
      <c r="L4624">
        <f>IF(K4624=1,COUNTIF($K$2:K4624,1),"")</f>
        <v/>
      </c>
    </row>
    <row r="4625">
      <c r="A4625">
        <f>IF(screen_TA_reviewer_A!$A4625="","",screen_TA_reviewer_A!$A4625)</f>
        <v/>
      </c>
      <c r="B4625">
        <f>IF(OR($A4625="",screen_TA_reviewer_A!$C4625=""),"",screen_TA_reviewer_A!$C4625)</f>
        <v/>
      </c>
      <c r="C4625">
        <f>IF(OR($A4625="",screen_TA_reviewer_B!$C4625=""),"",screen_TA_reviewer_B!$C4625)</f>
        <v/>
      </c>
      <c r="D4625">
        <f>IF(OR($A4625="",screen_TA_reviewer_A!$D4625=""),"",screen_TA_reviewer_A!$D4625)</f>
        <v/>
      </c>
      <c r="E4625">
        <f>IF(OR($A4625="",screen_TA_reviewer_B!$D4625=""),"",screen_TA_reviewer_B!$D4625)</f>
        <v/>
      </c>
      <c r="F4625">
        <f>IF(AND(B4625&lt;&gt;"",C4625&lt;&gt;""),1,"")</f>
        <v/>
      </c>
      <c r="G4625">
        <f>IF(F4625=1,IF(B4625=C4625,1,0),"")</f>
        <v/>
      </c>
      <c r="H4625">
        <f>IF(B4625="","",IFERROR(VLOOKUP(B4625,lst_TA_binary_map_table,2,FALSE),"INVALID"))</f>
        <v/>
      </c>
      <c r="I4625">
        <f>IF(C4625="","",IFERROR(VLOOKUP(C4625,lst_TA_binary_map_table,2,FALSE),"INVALID"))</f>
        <v/>
      </c>
      <c r="J4625">
        <f>IF(F4625=1,IF(H4625=I4625,1,0),"")</f>
        <v/>
      </c>
      <c r="K4625">
        <f>IF(G4625=0,1,"")</f>
        <v/>
      </c>
      <c r="L4625">
        <f>IF(K4625=1,COUNTIF($K$2:K4625,1),"")</f>
        <v/>
      </c>
    </row>
    <row r="4626">
      <c r="A4626">
        <f>IF(screen_TA_reviewer_A!$A4626="","",screen_TA_reviewer_A!$A4626)</f>
        <v/>
      </c>
      <c r="B4626">
        <f>IF(OR($A4626="",screen_TA_reviewer_A!$C4626=""),"",screen_TA_reviewer_A!$C4626)</f>
        <v/>
      </c>
      <c r="C4626">
        <f>IF(OR($A4626="",screen_TA_reviewer_B!$C4626=""),"",screen_TA_reviewer_B!$C4626)</f>
        <v/>
      </c>
      <c r="D4626">
        <f>IF(OR($A4626="",screen_TA_reviewer_A!$D4626=""),"",screen_TA_reviewer_A!$D4626)</f>
        <v/>
      </c>
      <c r="E4626">
        <f>IF(OR($A4626="",screen_TA_reviewer_B!$D4626=""),"",screen_TA_reviewer_B!$D4626)</f>
        <v/>
      </c>
      <c r="F4626">
        <f>IF(AND(B4626&lt;&gt;"",C4626&lt;&gt;""),1,"")</f>
        <v/>
      </c>
      <c r="G4626">
        <f>IF(F4626=1,IF(B4626=C4626,1,0),"")</f>
        <v/>
      </c>
      <c r="H4626">
        <f>IF(B4626="","",IFERROR(VLOOKUP(B4626,lst_TA_binary_map_table,2,FALSE),"INVALID"))</f>
        <v/>
      </c>
      <c r="I4626">
        <f>IF(C4626="","",IFERROR(VLOOKUP(C4626,lst_TA_binary_map_table,2,FALSE),"INVALID"))</f>
        <v/>
      </c>
      <c r="J4626">
        <f>IF(F4626=1,IF(H4626=I4626,1,0),"")</f>
        <v/>
      </c>
      <c r="K4626">
        <f>IF(G4626=0,1,"")</f>
        <v/>
      </c>
      <c r="L4626">
        <f>IF(K4626=1,COUNTIF($K$2:K4626,1),"")</f>
        <v/>
      </c>
    </row>
    <row r="4627">
      <c r="A4627">
        <f>IF(screen_TA_reviewer_A!$A4627="","",screen_TA_reviewer_A!$A4627)</f>
        <v/>
      </c>
      <c r="B4627">
        <f>IF(OR($A4627="",screen_TA_reviewer_A!$C4627=""),"",screen_TA_reviewer_A!$C4627)</f>
        <v/>
      </c>
      <c r="C4627">
        <f>IF(OR($A4627="",screen_TA_reviewer_B!$C4627=""),"",screen_TA_reviewer_B!$C4627)</f>
        <v/>
      </c>
      <c r="D4627">
        <f>IF(OR($A4627="",screen_TA_reviewer_A!$D4627=""),"",screen_TA_reviewer_A!$D4627)</f>
        <v/>
      </c>
      <c r="E4627">
        <f>IF(OR($A4627="",screen_TA_reviewer_B!$D4627=""),"",screen_TA_reviewer_B!$D4627)</f>
        <v/>
      </c>
      <c r="F4627">
        <f>IF(AND(B4627&lt;&gt;"",C4627&lt;&gt;""),1,"")</f>
        <v/>
      </c>
      <c r="G4627">
        <f>IF(F4627=1,IF(B4627=C4627,1,0),"")</f>
        <v/>
      </c>
      <c r="H4627">
        <f>IF(B4627="","",IFERROR(VLOOKUP(B4627,lst_TA_binary_map_table,2,FALSE),"INVALID"))</f>
        <v/>
      </c>
      <c r="I4627">
        <f>IF(C4627="","",IFERROR(VLOOKUP(C4627,lst_TA_binary_map_table,2,FALSE),"INVALID"))</f>
        <v/>
      </c>
      <c r="J4627">
        <f>IF(F4627=1,IF(H4627=I4627,1,0),"")</f>
        <v/>
      </c>
      <c r="K4627">
        <f>IF(G4627=0,1,"")</f>
        <v/>
      </c>
      <c r="L4627">
        <f>IF(K4627=1,COUNTIF($K$2:K4627,1),"")</f>
        <v/>
      </c>
    </row>
    <row r="4628">
      <c r="A4628">
        <f>IF(screen_TA_reviewer_A!$A4628="","",screen_TA_reviewer_A!$A4628)</f>
        <v/>
      </c>
      <c r="B4628">
        <f>IF(OR($A4628="",screen_TA_reviewer_A!$C4628=""),"",screen_TA_reviewer_A!$C4628)</f>
        <v/>
      </c>
      <c r="C4628">
        <f>IF(OR($A4628="",screen_TA_reviewer_B!$C4628=""),"",screen_TA_reviewer_B!$C4628)</f>
        <v/>
      </c>
      <c r="D4628">
        <f>IF(OR($A4628="",screen_TA_reviewer_A!$D4628=""),"",screen_TA_reviewer_A!$D4628)</f>
        <v/>
      </c>
      <c r="E4628">
        <f>IF(OR($A4628="",screen_TA_reviewer_B!$D4628=""),"",screen_TA_reviewer_B!$D4628)</f>
        <v/>
      </c>
      <c r="F4628">
        <f>IF(AND(B4628&lt;&gt;"",C4628&lt;&gt;""),1,"")</f>
        <v/>
      </c>
      <c r="G4628">
        <f>IF(F4628=1,IF(B4628=C4628,1,0),"")</f>
        <v/>
      </c>
      <c r="H4628">
        <f>IF(B4628="","",IFERROR(VLOOKUP(B4628,lst_TA_binary_map_table,2,FALSE),"INVALID"))</f>
        <v/>
      </c>
      <c r="I4628">
        <f>IF(C4628="","",IFERROR(VLOOKUP(C4628,lst_TA_binary_map_table,2,FALSE),"INVALID"))</f>
        <v/>
      </c>
      <c r="J4628">
        <f>IF(F4628=1,IF(H4628=I4628,1,0),"")</f>
        <v/>
      </c>
      <c r="K4628">
        <f>IF(G4628=0,1,"")</f>
        <v/>
      </c>
      <c r="L4628">
        <f>IF(K4628=1,COUNTIF($K$2:K4628,1),"")</f>
        <v/>
      </c>
    </row>
    <row r="4629">
      <c r="A4629">
        <f>IF(screen_TA_reviewer_A!$A4629="","",screen_TA_reviewer_A!$A4629)</f>
        <v/>
      </c>
      <c r="B4629">
        <f>IF(OR($A4629="",screen_TA_reviewer_A!$C4629=""),"",screen_TA_reviewer_A!$C4629)</f>
        <v/>
      </c>
      <c r="C4629">
        <f>IF(OR($A4629="",screen_TA_reviewer_B!$C4629=""),"",screen_TA_reviewer_B!$C4629)</f>
        <v/>
      </c>
      <c r="D4629">
        <f>IF(OR($A4629="",screen_TA_reviewer_A!$D4629=""),"",screen_TA_reviewer_A!$D4629)</f>
        <v/>
      </c>
      <c r="E4629">
        <f>IF(OR($A4629="",screen_TA_reviewer_B!$D4629=""),"",screen_TA_reviewer_B!$D4629)</f>
        <v/>
      </c>
      <c r="F4629">
        <f>IF(AND(B4629&lt;&gt;"",C4629&lt;&gt;""),1,"")</f>
        <v/>
      </c>
      <c r="G4629">
        <f>IF(F4629=1,IF(B4629=C4629,1,0),"")</f>
        <v/>
      </c>
      <c r="H4629">
        <f>IF(B4629="","",IFERROR(VLOOKUP(B4629,lst_TA_binary_map_table,2,FALSE),"INVALID"))</f>
        <v/>
      </c>
      <c r="I4629">
        <f>IF(C4629="","",IFERROR(VLOOKUP(C4629,lst_TA_binary_map_table,2,FALSE),"INVALID"))</f>
        <v/>
      </c>
      <c r="J4629">
        <f>IF(F4629=1,IF(H4629=I4629,1,0),"")</f>
        <v/>
      </c>
      <c r="K4629">
        <f>IF(G4629=0,1,"")</f>
        <v/>
      </c>
      <c r="L4629">
        <f>IF(K4629=1,COUNTIF($K$2:K4629,1),"")</f>
        <v/>
      </c>
    </row>
    <row r="4630">
      <c r="A4630">
        <f>IF(screen_TA_reviewer_A!$A4630="","",screen_TA_reviewer_A!$A4630)</f>
        <v/>
      </c>
      <c r="B4630">
        <f>IF(OR($A4630="",screen_TA_reviewer_A!$C4630=""),"",screen_TA_reviewer_A!$C4630)</f>
        <v/>
      </c>
      <c r="C4630">
        <f>IF(OR($A4630="",screen_TA_reviewer_B!$C4630=""),"",screen_TA_reviewer_B!$C4630)</f>
        <v/>
      </c>
      <c r="D4630">
        <f>IF(OR($A4630="",screen_TA_reviewer_A!$D4630=""),"",screen_TA_reviewer_A!$D4630)</f>
        <v/>
      </c>
      <c r="E4630">
        <f>IF(OR($A4630="",screen_TA_reviewer_B!$D4630=""),"",screen_TA_reviewer_B!$D4630)</f>
        <v/>
      </c>
      <c r="F4630">
        <f>IF(AND(B4630&lt;&gt;"",C4630&lt;&gt;""),1,"")</f>
        <v/>
      </c>
      <c r="G4630">
        <f>IF(F4630=1,IF(B4630=C4630,1,0),"")</f>
        <v/>
      </c>
      <c r="H4630">
        <f>IF(B4630="","",IFERROR(VLOOKUP(B4630,lst_TA_binary_map_table,2,FALSE),"INVALID"))</f>
        <v/>
      </c>
      <c r="I4630">
        <f>IF(C4630="","",IFERROR(VLOOKUP(C4630,lst_TA_binary_map_table,2,FALSE),"INVALID"))</f>
        <v/>
      </c>
      <c r="J4630">
        <f>IF(F4630=1,IF(H4630=I4630,1,0),"")</f>
        <v/>
      </c>
      <c r="K4630">
        <f>IF(G4630=0,1,"")</f>
        <v/>
      </c>
      <c r="L4630">
        <f>IF(K4630=1,COUNTIF($K$2:K4630,1),"")</f>
        <v/>
      </c>
    </row>
    <row r="4631">
      <c r="A4631">
        <f>IF(screen_TA_reviewer_A!$A4631="","",screen_TA_reviewer_A!$A4631)</f>
        <v/>
      </c>
      <c r="B4631">
        <f>IF(OR($A4631="",screen_TA_reviewer_A!$C4631=""),"",screen_TA_reviewer_A!$C4631)</f>
        <v/>
      </c>
      <c r="C4631">
        <f>IF(OR($A4631="",screen_TA_reviewer_B!$C4631=""),"",screen_TA_reviewer_B!$C4631)</f>
        <v/>
      </c>
      <c r="D4631">
        <f>IF(OR($A4631="",screen_TA_reviewer_A!$D4631=""),"",screen_TA_reviewer_A!$D4631)</f>
        <v/>
      </c>
      <c r="E4631">
        <f>IF(OR($A4631="",screen_TA_reviewer_B!$D4631=""),"",screen_TA_reviewer_B!$D4631)</f>
        <v/>
      </c>
      <c r="F4631">
        <f>IF(AND(B4631&lt;&gt;"",C4631&lt;&gt;""),1,"")</f>
        <v/>
      </c>
      <c r="G4631">
        <f>IF(F4631=1,IF(B4631=C4631,1,0),"")</f>
        <v/>
      </c>
      <c r="H4631">
        <f>IF(B4631="","",IFERROR(VLOOKUP(B4631,lst_TA_binary_map_table,2,FALSE),"INVALID"))</f>
        <v/>
      </c>
      <c r="I4631">
        <f>IF(C4631="","",IFERROR(VLOOKUP(C4631,lst_TA_binary_map_table,2,FALSE),"INVALID"))</f>
        <v/>
      </c>
      <c r="J4631">
        <f>IF(F4631=1,IF(H4631=I4631,1,0),"")</f>
        <v/>
      </c>
      <c r="K4631">
        <f>IF(G4631=0,1,"")</f>
        <v/>
      </c>
      <c r="L4631">
        <f>IF(K4631=1,COUNTIF($K$2:K4631,1),"")</f>
        <v/>
      </c>
    </row>
    <row r="4632">
      <c r="A4632">
        <f>IF(screen_TA_reviewer_A!$A4632="","",screen_TA_reviewer_A!$A4632)</f>
        <v/>
      </c>
      <c r="B4632">
        <f>IF(OR($A4632="",screen_TA_reviewer_A!$C4632=""),"",screen_TA_reviewer_A!$C4632)</f>
        <v/>
      </c>
      <c r="C4632">
        <f>IF(OR($A4632="",screen_TA_reviewer_B!$C4632=""),"",screen_TA_reviewer_B!$C4632)</f>
        <v/>
      </c>
      <c r="D4632">
        <f>IF(OR($A4632="",screen_TA_reviewer_A!$D4632=""),"",screen_TA_reviewer_A!$D4632)</f>
        <v/>
      </c>
      <c r="E4632">
        <f>IF(OR($A4632="",screen_TA_reviewer_B!$D4632=""),"",screen_TA_reviewer_B!$D4632)</f>
        <v/>
      </c>
      <c r="F4632">
        <f>IF(AND(B4632&lt;&gt;"",C4632&lt;&gt;""),1,"")</f>
        <v/>
      </c>
      <c r="G4632">
        <f>IF(F4632=1,IF(B4632=C4632,1,0),"")</f>
        <v/>
      </c>
      <c r="H4632">
        <f>IF(B4632="","",IFERROR(VLOOKUP(B4632,lst_TA_binary_map_table,2,FALSE),"INVALID"))</f>
        <v/>
      </c>
      <c r="I4632">
        <f>IF(C4632="","",IFERROR(VLOOKUP(C4632,lst_TA_binary_map_table,2,FALSE),"INVALID"))</f>
        <v/>
      </c>
      <c r="J4632">
        <f>IF(F4632=1,IF(H4632=I4632,1,0),"")</f>
        <v/>
      </c>
      <c r="K4632">
        <f>IF(G4632=0,1,"")</f>
        <v/>
      </c>
      <c r="L4632">
        <f>IF(K4632=1,COUNTIF($K$2:K4632,1),"")</f>
        <v/>
      </c>
    </row>
    <row r="4633">
      <c r="A4633">
        <f>IF(screen_TA_reviewer_A!$A4633="","",screen_TA_reviewer_A!$A4633)</f>
        <v/>
      </c>
      <c r="B4633">
        <f>IF(OR($A4633="",screen_TA_reviewer_A!$C4633=""),"",screen_TA_reviewer_A!$C4633)</f>
        <v/>
      </c>
      <c r="C4633">
        <f>IF(OR($A4633="",screen_TA_reviewer_B!$C4633=""),"",screen_TA_reviewer_B!$C4633)</f>
        <v/>
      </c>
      <c r="D4633">
        <f>IF(OR($A4633="",screen_TA_reviewer_A!$D4633=""),"",screen_TA_reviewer_A!$D4633)</f>
        <v/>
      </c>
      <c r="E4633">
        <f>IF(OR($A4633="",screen_TA_reviewer_B!$D4633=""),"",screen_TA_reviewer_B!$D4633)</f>
        <v/>
      </c>
      <c r="F4633">
        <f>IF(AND(B4633&lt;&gt;"",C4633&lt;&gt;""),1,"")</f>
        <v/>
      </c>
      <c r="G4633">
        <f>IF(F4633=1,IF(B4633=C4633,1,0),"")</f>
        <v/>
      </c>
      <c r="H4633">
        <f>IF(B4633="","",IFERROR(VLOOKUP(B4633,lst_TA_binary_map_table,2,FALSE),"INVALID"))</f>
        <v/>
      </c>
      <c r="I4633">
        <f>IF(C4633="","",IFERROR(VLOOKUP(C4633,lst_TA_binary_map_table,2,FALSE),"INVALID"))</f>
        <v/>
      </c>
      <c r="J4633">
        <f>IF(F4633=1,IF(H4633=I4633,1,0),"")</f>
        <v/>
      </c>
      <c r="K4633">
        <f>IF(G4633=0,1,"")</f>
        <v/>
      </c>
      <c r="L4633">
        <f>IF(K4633=1,COUNTIF($K$2:K4633,1),"")</f>
        <v/>
      </c>
    </row>
    <row r="4634">
      <c r="A4634">
        <f>IF(screen_TA_reviewer_A!$A4634="","",screen_TA_reviewer_A!$A4634)</f>
        <v/>
      </c>
      <c r="B4634">
        <f>IF(OR($A4634="",screen_TA_reviewer_A!$C4634=""),"",screen_TA_reviewer_A!$C4634)</f>
        <v/>
      </c>
      <c r="C4634">
        <f>IF(OR($A4634="",screen_TA_reviewer_B!$C4634=""),"",screen_TA_reviewer_B!$C4634)</f>
        <v/>
      </c>
      <c r="D4634">
        <f>IF(OR($A4634="",screen_TA_reviewer_A!$D4634=""),"",screen_TA_reviewer_A!$D4634)</f>
        <v/>
      </c>
      <c r="E4634">
        <f>IF(OR($A4634="",screen_TA_reviewer_B!$D4634=""),"",screen_TA_reviewer_B!$D4634)</f>
        <v/>
      </c>
      <c r="F4634">
        <f>IF(AND(B4634&lt;&gt;"",C4634&lt;&gt;""),1,"")</f>
        <v/>
      </c>
      <c r="G4634">
        <f>IF(F4634=1,IF(B4634=C4634,1,0),"")</f>
        <v/>
      </c>
      <c r="H4634">
        <f>IF(B4634="","",IFERROR(VLOOKUP(B4634,lst_TA_binary_map_table,2,FALSE),"INVALID"))</f>
        <v/>
      </c>
      <c r="I4634">
        <f>IF(C4634="","",IFERROR(VLOOKUP(C4634,lst_TA_binary_map_table,2,FALSE),"INVALID"))</f>
        <v/>
      </c>
      <c r="J4634">
        <f>IF(F4634=1,IF(H4634=I4634,1,0),"")</f>
        <v/>
      </c>
      <c r="K4634">
        <f>IF(G4634=0,1,"")</f>
        <v/>
      </c>
      <c r="L4634">
        <f>IF(K4634=1,COUNTIF($K$2:K4634,1),"")</f>
        <v/>
      </c>
    </row>
    <row r="4635">
      <c r="A4635">
        <f>IF(screen_TA_reviewer_A!$A4635="","",screen_TA_reviewer_A!$A4635)</f>
        <v/>
      </c>
      <c r="B4635">
        <f>IF(OR($A4635="",screen_TA_reviewer_A!$C4635=""),"",screen_TA_reviewer_A!$C4635)</f>
        <v/>
      </c>
      <c r="C4635">
        <f>IF(OR($A4635="",screen_TA_reviewer_B!$C4635=""),"",screen_TA_reviewer_B!$C4635)</f>
        <v/>
      </c>
      <c r="D4635">
        <f>IF(OR($A4635="",screen_TA_reviewer_A!$D4635=""),"",screen_TA_reviewer_A!$D4635)</f>
        <v/>
      </c>
      <c r="E4635">
        <f>IF(OR($A4635="",screen_TA_reviewer_B!$D4635=""),"",screen_TA_reviewer_B!$D4635)</f>
        <v/>
      </c>
      <c r="F4635">
        <f>IF(AND(B4635&lt;&gt;"",C4635&lt;&gt;""),1,"")</f>
        <v/>
      </c>
      <c r="G4635">
        <f>IF(F4635=1,IF(B4635=C4635,1,0),"")</f>
        <v/>
      </c>
      <c r="H4635">
        <f>IF(B4635="","",IFERROR(VLOOKUP(B4635,lst_TA_binary_map_table,2,FALSE),"INVALID"))</f>
        <v/>
      </c>
      <c r="I4635">
        <f>IF(C4635="","",IFERROR(VLOOKUP(C4635,lst_TA_binary_map_table,2,FALSE),"INVALID"))</f>
        <v/>
      </c>
      <c r="J4635">
        <f>IF(F4635=1,IF(H4635=I4635,1,0),"")</f>
        <v/>
      </c>
      <c r="K4635">
        <f>IF(G4635=0,1,"")</f>
        <v/>
      </c>
      <c r="L4635">
        <f>IF(K4635=1,COUNTIF($K$2:K4635,1),"")</f>
        <v/>
      </c>
    </row>
    <row r="4636">
      <c r="A4636">
        <f>IF(screen_TA_reviewer_A!$A4636="","",screen_TA_reviewer_A!$A4636)</f>
        <v/>
      </c>
      <c r="B4636">
        <f>IF(OR($A4636="",screen_TA_reviewer_A!$C4636=""),"",screen_TA_reviewer_A!$C4636)</f>
        <v/>
      </c>
      <c r="C4636">
        <f>IF(OR($A4636="",screen_TA_reviewer_B!$C4636=""),"",screen_TA_reviewer_B!$C4636)</f>
        <v/>
      </c>
      <c r="D4636">
        <f>IF(OR($A4636="",screen_TA_reviewer_A!$D4636=""),"",screen_TA_reviewer_A!$D4636)</f>
        <v/>
      </c>
      <c r="E4636">
        <f>IF(OR($A4636="",screen_TA_reviewer_B!$D4636=""),"",screen_TA_reviewer_B!$D4636)</f>
        <v/>
      </c>
      <c r="F4636">
        <f>IF(AND(B4636&lt;&gt;"",C4636&lt;&gt;""),1,"")</f>
        <v/>
      </c>
      <c r="G4636">
        <f>IF(F4636=1,IF(B4636=C4636,1,0),"")</f>
        <v/>
      </c>
      <c r="H4636">
        <f>IF(B4636="","",IFERROR(VLOOKUP(B4636,lst_TA_binary_map_table,2,FALSE),"INVALID"))</f>
        <v/>
      </c>
      <c r="I4636">
        <f>IF(C4636="","",IFERROR(VLOOKUP(C4636,lst_TA_binary_map_table,2,FALSE),"INVALID"))</f>
        <v/>
      </c>
      <c r="J4636">
        <f>IF(F4636=1,IF(H4636=I4636,1,0),"")</f>
        <v/>
      </c>
      <c r="K4636">
        <f>IF(G4636=0,1,"")</f>
        <v/>
      </c>
      <c r="L4636">
        <f>IF(K4636=1,COUNTIF($K$2:K4636,1),"")</f>
        <v/>
      </c>
    </row>
    <row r="4637">
      <c r="A4637">
        <f>IF(screen_TA_reviewer_A!$A4637="","",screen_TA_reviewer_A!$A4637)</f>
        <v/>
      </c>
      <c r="B4637">
        <f>IF(OR($A4637="",screen_TA_reviewer_A!$C4637=""),"",screen_TA_reviewer_A!$C4637)</f>
        <v/>
      </c>
      <c r="C4637">
        <f>IF(OR($A4637="",screen_TA_reviewer_B!$C4637=""),"",screen_TA_reviewer_B!$C4637)</f>
        <v/>
      </c>
      <c r="D4637">
        <f>IF(OR($A4637="",screen_TA_reviewer_A!$D4637=""),"",screen_TA_reviewer_A!$D4637)</f>
        <v/>
      </c>
      <c r="E4637">
        <f>IF(OR($A4637="",screen_TA_reviewer_B!$D4637=""),"",screen_TA_reviewer_B!$D4637)</f>
        <v/>
      </c>
      <c r="F4637">
        <f>IF(AND(B4637&lt;&gt;"",C4637&lt;&gt;""),1,"")</f>
        <v/>
      </c>
      <c r="G4637">
        <f>IF(F4637=1,IF(B4637=C4637,1,0),"")</f>
        <v/>
      </c>
      <c r="H4637">
        <f>IF(B4637="","",IFERROR(VLOOKUP(B4637,lst_TA_binary_map_table,2,FALSE),"INVALID"))</f>
        <v/>
      </c>
      <c r="I4637">
        <f>IF(C4637="","",IFERROR(VLOOKUP(C4637,lst_TA_binary_map_table,2,FALSE),"INVALID"))</f>
        <v/>
      </c>
      <c r="J4637">
        <f>IF(F4637=1,IF(H4637=I4637,1,0),"")</f>
        <v/>
      </c>
      <c r="K4637">
        <f>IF(G4637=0,1,"")</f>
        <v/>
      </c>
      <c r="L4637">
        <f>IF(K4637=1,COUNTIF($K$2:K4637,1),"")</f>
        <v/>
      </c>
    </row>
    <row r="4638">
      <c r="A4638">
        <f>IF(screen_TA_reviewer_A!$A4638="","",screen_TA_reviewer_A!$A4638)</f>
        <v/>
      </c>
      <c r="B4638">
        <f>IF(OR($A4638="",screen_TA_reviewer_A!$C4638=""),"",screen_TA_reviewer_A!$C4638)</f>
        <v/>
      </c>
      <c r="C4638">
        <f>IF(OR($A4638="",screen_TA_reviewer_B!$C4638=""),"",screen_TA_reviewer_B!$C4638)</f>
        <v/>
      </c>
      <c r="D4638">
        <f>IF(OR($A4638="",screen_TA_reviewer_A!$D4638=""),"",screen_TA_reviewer_A!$D4638)</f>
        <v/>
      </c>
      <c r="E4638">
        <f>IF(OR($A4638="",screen_TA_reviewer_B!$D4638=""),"",screen_TA_reviewer_B!$D4638)</f>
        <v/>
      </c>
      <c r="F4638">
        <f>IF(AND(B4638&lt;&gt;"",C4638&lt;&gt;""),1,"")</f>
        <v/>
      </c>
      <c r="G4638">
        <f>IF(F4638=1,IF(B4638=C4638,1,0),"")</f>
        <v/>
      </c>
      <c r="H4638">
        <f>IF(B4638="","",IFERROR(VLOOKUP(B4638,lst_TA_binary_map_table,2,FALSE),"INVALID"))</f>
        <v/>
      </c>
      <c r="I4638">
        <f>IF(C4638="","",IFERROR(VLOOKUP(C4638,lst_TA_binary_map_table,2,FALSE),"INVALID"))</f>
        <v/>
      </c>
      <c r="J4638">
        <f>IF(F4638=1,IF(H4638=I4638,1,0),"")</f>
        <v/>
      </c>
      <c r="K4638">
        <f>IF(G4638=0,1,"")</f>
        <v/>
      </c>
      <c r="L4638">
        <f>IF(K4638=1,COUNTIF($K$2:K4638,1),"")</f>
        <v/>
      </c>
    </row>
    <row r="4639">
      <c r="A4639">
        <f>IF(screen_TA_reviewer_A!$A4639="","",screen_TA_reviewer_A!$A4639)</f>
        <v/>
      </c>
      <c r="B4639">
        <f>IF(OR($A4639="",screen_TA_reviewer_A!$C4639=""),"",screen_TA_reviewer_A!$C4639)</f>
        <v/>
      </c>
      <c r="C4639">
        <f>IF(OR($A4639="",screen_TA_reviewer_B!$C4639=""),"",screen_TA_reviewer_B!$C4639)</f>
        <v/>
      </c>
      <c r="D4639">
        <f>IF(OR($A4639="",screen_TA_reviewer_A!$D4639=""),"",screen_TA_reviewer_A!$D4639)</f>
        <v/>
      </c>
      <c r="E4639">
        <f>IF(OR($A4639="",screen_TA_reviewer_B!$D4639=""),"",screen_TA_reviewer_B!$D4639)</f>
        <v/>
      </c>
      <c r="F4639">
        <f>IF(AND(B4639&lt;&gt;"",C4639&lt;&gt;""),1,"")</f>
        <v/>
      </c>
      <c r="G4639">
        <f>IF(F4639=1,IF(B4639=C4639,1,0),"")</f>
        <v/>
      </c>
      <c r="H4639">
        <f>IF(B4639="","",IFERROR(VLOOKUP(B4639,lst_TA_binary_map_table,2,FALSE),"INVALID"))</f>
        <v/>
      </c>
      <c r="I4639">
        <f>IF(C4639="","",IFERROR(VLOOKUP(C4639,lst_TA_binary_map_table,2,FALSE),"INVALID"))</f>
        <v/>
      </c>
      <c r="J4639">
        <f>IF(F4639=1,IF(H4639=I4639,1,0),"")</f>
        <v/>
      </c>
      <c r="K4639">
        <f>IF(G4639=0,1,"")</f>
        <v/>
      </c>
      <c r="L4639">
        <f>IF(K4639=1,COUNTIF($K$2:K4639,1),"")</f>
        <v/>
      </c>
    </row>
    <row r="4640">
      <c r="A4640">
        <f>IF(screen_TA_reviewer_A!$A4640="","",screen_TA_reviewer_A!$A4640)</f>
        <v/>
      </c>
      <c r="B4640">
        <f>IF(OR($A4640="",screen_TA_reviewer_A!$C4640=""),"",screen_TA_reviewer_A!$C4640)</f>
        <v/>
      </c>
      <c r="C4640">
        <f>IF(OR($A4640="",screen_TA_reviewer_B!$C4640=""),"",screen_TA_reviewer_B!$C4640)</f>
        <v/>
      </c>
      <c r="D4640">
        <f>IF(OR($A4640="",screen_TA_reviewer_A!$D4640=""),"",screen_TA_reviewer_A!$D4640)</f>
        <v/>
      </c>
      <c r="E4640">
        <f>IF(OR($A4640="",screen_TA_reviewer_B!$D4640=""),"",screen_TA_reviewer_B!$D4640)</f>
        <v/>
      </c>
      <c r="F4640">
        <f>IF(AND(B4640&lt;&gt;"",C4640&lt;&gt;""),1,"")</f>
        <v/>
      </c>
      <c r="G4640">
        <f>IF(F4640=1,IF(B4640=C4640,1,0),"")</f>
        <v/>
      </c>
      <c r="H4640">
        <f>IF(B4640="","",IFERROR(VLOOKUP(B4640,lst_TA_binary_map_table,2,FALSE),"INVALID"))</f>
        <v/>
      </c>
      <c r="I4640">
        <f>IF(C4640="","",IFERROR(VLOOKUP(C4640,lst_TA_binary_map_table,2,FALSE),"INVALID"))</f>
        <v/>
      </c>
      <c r="J4640">
        <f>IF(F4640=1,IF(H4640=I4640,1,0),"")</f>
        <v/>
      </c>
      <c r="K4640">
        <f>IF(G4640=0,1,"")</f>
        <v/>
      </c>
      <c r="L4640">
        <f>IF(K4640=1,COUNTIF($K$2:K4640,1),"")</f>
        <v/>
      </c>
    </row>
    <row r="4641">
      <c r="A4641">
        <f>IF(screen_TA_reviewer_A!$A4641="","",screen_TA_reviewer_A!$A4641)</f>
        <v/>
      </c>
      <c r="B4641">
        <f>IF(OR($A4641="",screen_TA_reviewer_A!$C4641=""),"",screen_TA_reviewer_A!$C4641)</f>
        <v/>
      </c>
      <c r="C4641">
        <f>IF(OR($A4641="",screen_TA_reviewer_B!$C4641=""),"",screen_TA_reviewer_B!$C4641)</f>
        <v/>
      </c>
      <c r="D4641">
        <f>IF(OR($A4641="",screen_TA_reviewer_A!$D4641=""),"",screen_TA_reviewer_A!$D4641)</f>
        <v/>
      </c>
      <c r="E4641">
        <f>IF(OR($A4641="",screen_TA_reviewer_B!$D4641=""),"",screen_TA_reviewer_B!$D4641)</f>
        <v/>
      </c>
      <c r="F4641">
        <f>IF(AND(B4641&lt;&gt;"",C4641&lt;&gt;""),1,"")</f>
        <v/>
      </c>
      <c r="G4641">
        <f>IF(F4641=1,IF(B4641=C4641,1,0),"")</f>
        <v/>
      </c>
      <c r="H4641">
        <f>IF(B4641="","",IFERROR(VLOOKUP(B4641,lst_TA_binary_map_table,2,FALSE),"INVALID"))</f>
        <v/>
      </c>
      <c r="I4641">
        <f>IF(C4641="","",IFERROR(VLOOKUP(C4641,lst_TA_binary_map_table,2,FALSE),"INVALID"))</f>
        <v/>
      </c>
      <c r="J4641">
        <f>IF(F4641=1,IF(H4641=I4641,1,0),"")</f>
        <v/>
      </c>
      <c r="K4641">
        <f>IF(G4641=0,1,"")</f>
        <v/>
      </c>
      <c r="L4641">
        <f>IF(K4641=1,COUNTIF($K$2:K4641,1),"")</f>
        <v/>
      </c>
    </row>
    <row r="4642">
      <c r="A4642">
        <f>IF(screen_TA_reviewer_A!$A4642="","",screen_TA_reviewer_A!$A4642)</f>
        <v/>
      </c>
      <c r="B4642">
        <f>IF(OR($A4642="",screen_TA_reviewer_A!$C4642=""),"",screen_TA_reviewer_A!$C4642)</f>
        <v/>
      </c>
      <c r="C4642">
        <f>IF(OR($A4642="",screen_TA_reviewer_B!$C4642=""),"",screen_TA_reviewer_B!$C4642)</f>
        <v/>
      </c>
      <c r="D4642">
        <f>IF(OR($A4642="",screen_TA_reviewer_A!$D4642=""),"",screen_TA_reviewer_A!$D4642)</f>
        <v/>
      </c>
      <c r="E4642">
        <f>IF(OR($A4642="",screen_TA_reviewer_B!$D4642=""),"",screen_TA_reviewer_B!$D4642)</f>
        <v/>
      </c>
      <c r="F4642">
        <f>IF(AND(B4642&lt;&gt;"",C4642&lt;&gt;""),1,"")</f>
        <v/>
      </c>
      <c r="G4642">
        <f>IF(F4642=1,IF(B4642=C4642,1,0),"")</f>
        <v/>
      </c>
      <c r="H4642">
        <f>IF(B4642="","",IFERROR(VLOOKUP(B4642,lst_TA_binary_map_table,2,FALSE),"INVALID"))</f>
        <v/>
      </c>
      <c r="I4642">
        <f>IF(C4642="","",IFERROR(VLOOKUP(C4642,lst_TA_binary_map_table,2,FALSE),"INVALID"))</f>
        <v/>
      </c>
      <c r="J4642">
        <f>IF(F4642=1,IF(H4642=I4642,1,0),"")</f>
        <v/>
      </c>
      <c r="K4642">
        <f>IF(G4642=0,1,"")</f>
        <v/>
      </c>
      <c r="L4642">
        <f>IF(K4642=1,COUNTIF($K$2:K4642,1),"")</f>
        <v/>
      </c>
    </row>
    <row r="4643">
      <c r="A4643">
        <f>IF(screen_TA_reviewer_A!$A4643="","",screen_TA_reviewer_A!$A4643)</f>
        <v/>
      </c>
      <c r="B4643">
        <f>IF(OR($A4643="",screen_TA_reviewer_A!$C4643=""),"",screen_TA_reviewer_A!$C4643)</f>
        <v/>
      </c>
      <c r="C4643">
        <f>IF(OR($A4643="",screen_TA_reviewer_B!$C4643=""),"",screen_TA_reviewer_B!$C4643)</f>
        <v/>
      </c>
      <c r="D4643">
        <f>IF(OR($A4643="",screen_TA_reviewer_A!$D4643=""),"",screen_TA_reviewer_A!$D4643)</f>
        <v/>
      </c>
      <c r="E4643">
        <f>IF(OR($A4643="",screen_TA_reviewer_B!$D4643=""),"",screen_TA_reviewer_B!$D4643)</f>
        <v/>
      </c>
      <c r="F4643">
        <f>IF(AND(B4643&lt;&gt;"",C4643&lt;&gt;""),1,"")</f>
        <v/>
      </c>
      <c r="G4643">
        <f>IF(F4643=1,IF(B4643=C4643,1,0),"")</f>
        <v/>
      </c>
      <c r="H4643">
        <f>IF(B4643="","",IFERROR(VLOOKUP(B4643,lst_TA_binary_map_table,2,FALSE),"INVALID"))</f>
        <v/>
      </c>
      <c r="I4643">
        <f>IF(C4643="","",IFERROR(VLOOKUP(C4643,lst_TA_binary_map_table,2,FALSE),"INVALID"))</f>
        <v/>
      </c>
      <c r="J4643">
        <f>IF(F4643=1,IF(H4643=I4643,1,0),"")</f>
        <v/>
      </c>
      <c r="K4643">
        <f>IF(G4643=0,1,"")</f>
        <v/>
      </c>
      <c r="L4643">
        <f>IF(K4643=1,COUNTIF($K$2:K4643,1),"")</f>
        <v/>
      </c>
    </row>
    <row r="4644">
      <c r="A4644">
        <f>IF(screen_TA_reviewer_A!$A4644="","",screen_TA_reviewer_A!$A4644)</f>
        <v/>
      </c>
      <c r="B4644">
        <f>IF(OR($A4644="",screen_TA_reviewer_A!$C4644=""),"",screen_TA_reviewer_A!$C4644)</f>
        <v/>
      </c>
      <c r="C4644">
        <f>IF(OR($A4644="",screen_TA_reviewer_B!$C4644=""),"",screen_TA_reviewer_B!$C4644)</f>
        <v/>
      </c>
      <c r="D4644">
        <f>IF(OR($A4644="",screen_TA_reviewer_A!$D4644=""),"",screen_TA_reviewer_A!$D4644)</f>
        <v/>
      </c>
      <c r="E4644">
        <f>IF(OR($A4644="",screen_TA_reviewer_B!$D4644=""),"",screen_TA_reviewer_B!$D4644)</f>
        <v/>
      </c>
      <c r="F4644">
        <f>IF(AND(B4644&lt;&gt;"",C4644&lt;&gt;""),1,"")</f>
        <v/>
      </c>
      <c r="G4644">
        <f>IF(F4644=1,IF(B4644=C4644,1,0),"")</f>
        <v/>
      </c>
      <c r="H4644">
        <f>IF(B4644="","",IFERROR(VLOOKUP(B4644,lst_TA_binary_map_table,2,FALSE),"INVALID"))</f>
        <v/>
      </c>
      <c r="I4644">
        <f>IF(C4644="","",IFERROR(VLOOKUP(C4644,lst_TA_binary_map_table,2,FALSE),"INVALID"))</f>
        <v/>
      </c>
      <c r="J4644">
        <f>IF(F4644=1,IF(H4644=I4644,1,0),"")</f>
        <v/>
      </c>
      <c r="K4644">
        <f>IF(G4644=0,1,"")</f>
        <v/>
      </c>
      <c r="L4644">
        <f>IF(K4644=1,COUNTIF($K$2:K4644,1),"")</f>
        <v/>
      </c>
    </row>
    <row r="4645">
      <c r="A4645">
        <f>IF(screen_TA_reviewer_A!$A4645="","",screen_TA_reviewer_A!$A4645)</f>
        <v/>
      </c>
      <c r="B4645">
        <f>IF(OR($A4645="",screen_TA_reviewer_A!$C4645=""),"",screen_TA_reviewer_A!$C4645)</f>
        <v/>
      </c>
      <c r="C4645">
        <f>IF(OR($A4645="",screen_TA_reviewer_B!$C4645=""),"",screen_TA_reviewer_B!$C4645)</f>
        <v/>
      </c>
      <c r="D4645">
        <f>IF(OR($A4645="",screen_TA_reviewer_A!$D4645=""),"",screen_TA_reviewer_A!$D4645)</f>
        <v/>
      </c>
      <c r="E4645">
        <f>IF(OR($A4645="",screen_TA_reviewer_B!$D4645=""),"",screen_TA_reviewer_B!$D4645)</f>
        <v/>
      </c>
      <c r="F4645">
        <f>IF(AND(B4645&lt;&gt;"",C4645&lt;&gt;""),1,"")</f>
        <v/>
      </c>
      <c r="G4645">
        <f>IF(F4645=1,IF(B4645=C4645,1,0),"")</f>
        <v/>
      </c>
      <c r="H4645">
        <f>IF(B4645="","",IFERROR(VLOOKUP(B4645,lst_TA_binary_map_table,2,FALSE),"INVALID"))</f>
        <v/>
      </c>
      <c r="I4645">
        <f>IF(C4645="","",IFERROR(VLOOKUP(C4645,lst_TA_binary_map_table,2,FALSE),"INVALID"))</f>
        <v/>
      </c>
      <c r="J4645">
        <f>IF(F4645=1,IF(H4645=I4645,1,0),"")</f>
        <v/>
      </c>
      <c r="K4645">
        <f>IF(G4645=0,1,"")</f>
        <v/>
      </c>
      <c r="L4645">
        <f>IF(K4645=1,COUNTIF($K$2:K4645,1),"")</f>
        <v/>
      </c>
    </row>
    <row r="4646">
      <c r="A4646">
        <f>IF(screen_TA_reviewer_A!$A4646="","",screen_TA_reviewer_A!$A4646)</f>
        <v/>
      </c>
      <c r="B4646">
        <f>IF(OR($A4646="",screen_TA_reviewer_A!$C4646=""),"",screen_TA_reviewer_A!$C4646)</f>
        <v/>
      </c>
      <c r="C4646">
        <f>IF(OR($A4646="",screen_TA_reviewer_B!$C4646=""),"",screen_TA_reviewer_B!$C4646)</f>
        <v/>
      </c>
      <c r="D4646">
        <f>IF(OR($A4646="",screen_TA_reviewer_A!$D4646=""),"",screen_TA_reviewer_A!$D4646)</f>
        <v/>
      </c>
      <c r="E4646">
        <f>IF(OR($A4646="",screen_TA_reviewer_B!$D4646=""),"",screen_TA_reviewer_B!$D4646)</f>
        <v/>
      </c>
      <c r="F4646">
        <f>IF(AND(B4646&lt;&gt;"",C4646&lt;&gt;""),1,"")</f>
        <v/>
      </c>
      <c r="G4646">
        <f>IF(F4646=1,IF(B4646=C4646,1,0),"")</f>
        <v/>
      </c>
      <c r="H4646">
        <f>IF(B4646="","",IFERROR(VLOOKUP(B4646,lst_TA_binary_map_table,2,FALSE),"INVALID"))</f>
        <v/>
      </c>
      <c r="I4646">
        <f>IF(C4646="","",IFERROR(VLOOKUP(C4646,lst_TA_binary_map_table,2,FALSE),"INVALID"))</f>
        <v/>
      </c>
      <c r="J4646">
        <f>IF(F4646=1,IF(H4646=I4646,1,0),"")</f>
        <v/>
      </c>
      <c r="K4646">
        <f>IF(G4646=0,1,"")</f>
        <v/>
      </c>
      <c r="L4646">
        <f>IF(K4646=1,COUNTIF($K$2:K4646,1),"")</f>
        <v/>
      </c>
    </row>
    <row r="4647">
      <c r="A4647">
        <f>IF(screen_TA_reviewer_A!$A4647="","",screen_TA_reviewer_A!$A4647)</f>
        <v/>
      </c>
      <c r="B4647">
        <f>IF(OR($A4647="",screen_TA_reviewer_A!$C4647=""),"",screen_TA_reviewer_A!$C4647)</f>
        <v/>
      </c>
      <c r="C4647">
        <f>IF(OR($A4647="",screen_TA_reviewer_B!$C4647=""),"",screen_TA_reviewer_B!$C4647)</f>
        <v/>
      </c>
      <c r="D4647">
        <f>IF(OR($A4647="",screen_TA_reviewer_A!$D4647=""),"",screen_TA_reviewer_A!$D4647)</f>
        <v/>
      </c>
      <c r="E4647">
        <f>IF(OR($A4647="",screen_TA_reviewer_B!$D4647=""),"",screen_TA_reviewer_B!$D4647)</f>
        <v/>
      </c>
      <c r="F4647">
        <f>IF(AND(B4647&lt;&gt;"",C4647&lt;&gt;""),1,"")</f>
        <v/>
      </c>
      <c r="G4647">
        <f>IF(F4647=1,IF(B4647=C4647,1,0),"")</f>
        <v/>
      </c>
      <c r="H4647">
        <f>IF(B4647="","",IFERROR(VLOOKUP(B4647,lst_TA_binary_map_table,2,FALSE),"INVALID"))</f>
        <v/>
      </c>
      <c r="I4647">
        <f>IF(C4647="","",IFERROR(VLOOKUP(C4647,lst_TA_binary_map_table,2,FALSE),"INVALID"))</f>
        <v/>
      </c>
      <c r="J4647">
        <f>IF(F4647=1,IF(H4647=I4647,1,0),"")</f>
        <v/>
      </c>
      <c r="K4647">
        <f>IF(G4647=0,1,"")</f>
        <v/>
      </c>
      <c r="L4647">
        <f>IF(K4647=1,COUNTIF($K$2:K4647,1),"")</f>
        <v/>
      </c>
    </row>
    <row r="4648">
      <c r="A4648">
        <f>IF(screen_TA_reviewer_A!$A4648="","",screen_TA_reviewer_A!$A4648)</f>
        <v/>
      </c>
      <c r="B4648">
        <f>IF(OR($A4648="",screen_TA_reviewer_A!$C4648=""),"",screen_TA_reviewer_A!$C4648)</f>
        <v/>
      </c>
      <c r="C4648">
        <f>IF(OR($A4648="",screen_TA_reviewer_B!$C4648=""),"",screen_TA_reviewer_B!$C4648)</f>
        <v/>
      </c>
      <c r="D4648">
        <f>IF(OR($A4648="",screen_TA_reviewer_A!$D4648=""),"",screen_TA_reviewer_A!$D4648)</f>
        <v/>
      </c>
      <c r="E4648">
        <f>IF(OR($A4648="",screen_TA_reviewer_B!$D4648=""),"",screen_TA_reviewer_B!$D4648)</f>
        <v/>
      </c>
      <c r="F4648">
        <f>IF(AND(B4648&lt;&gt;"",C4648&lt;&gt;""),1,"")</f>
        <v/>
      </c>
      <c r="G4648">
        <f>IF(F4648=1,IF(B4648=C4648,1,0),"")</f>
        <v/>
      </c>
      <c r="H4648">
        <f>IF(B4648="","",IFERROR(VLOOKUP(B4648,lst_TA_binary_map_table,2,FALSE),"INVALID"))</f>
        <v/>
      </c>
      <c r="I4648">
        <f>IF(C4648="","",IFERROR(VLOOKUP(C4648,lst_TA_binary_map_table,2,FALSE),"INVALID"))</f>
        <v/>
      </c>
      <c r="J4648">
        <f>IF(F4648=1,IF(H4648=I4648,1,0),"")</f>
        <v/>
      </c>
      <c r="K4648">
        <f>IF(G4648=0,1,"")</f>
        <v/>
      </c>
      <c r="L4648">
        <f>IF(K4648=1,COUNTIF($K$2:K4648,1),"")</f>
        <v/>
      </c>
    </row>
    <row r="4649">
      <c r="A4649">
        <f>IF(screen_TA_reviewer_A!$A4649="","",screen_TA_reviewer_A!$A4649)</f>
        <v/>
      </c>
      <c r="B4649">
        <f>IF(OR($A4649="",screen_TA_reviewer_A!$C4649=""),"",screen_TA_reviewer_A!$C4649)</f>
        <v/>
      </c>
      <c r="C4649">
        <f>IF(OR($A4649="",screen_TA_reviewer_B!$C4649=""),"",screen_TA_reviewer_B!$C4649)</f>
        <v/>
      </c>
      <c r="D4649">
        <f>IF(OR($A4649="",screen_TA_reviewer_A!$D4649=""),"",screen_TA_reviewer_A!$D4649)</f>
        <v/>
      </c>
      <c r="E4649">
        <f>IF(OR($A4649="",screen_TA_reviewer_B!$D4649=""),"",screen_TA_reviewer_B!$D4649)</f>
        <v/>
      </c>
      <c r="F4649">
        <f>IF(AND(B4649&lt;&gt;"",C4649&lt;&gt;""),1,"")</f>
        <v/>
      </c>
      <c r="G4649">
        <f>IF(F4649=1,IF(B4649=C4649,1,0),"")</f>
        <v/>
      </c>
      <c r="H4649">
        <f>IF(B4649="","",IFERROR(VLOOKUP(B4649,lst_TA_binary_map_table,2,FALSE),"INVALID"))</f>
        <v/>
      </c>
      <c r="I4649">
        <f>IF(C4649="","",IFERROR(VLOOKUP(C4649,lst_TA_binary_map_table,2,FALSE),"INVALID"))</f>
        <v/>
      </c>
      <c r="J4649">
        <f>IF(F4649=1,IF(H4649=I4649,1,0),"")</f>
        <v/>
      </c>
      <c r="K4649">
        <f>IF(G4649=0,1,"")</f>
        <v/>
      </c>
      <c r="L4649">
        <f>IF(K4649=1,COUNTIF($K$2:K4649,1),"")</f>
        <v/>
      </c>
    </row>
    <row r="4650">
      <c r="A4650">
        <f>IF(screen_TA_reviewer_A!$A4650="","",screen_TA_reviewer_A!$A4650)</f>
        <v/>
      </c>
      <c r="B4650">
        <f>IF(OR($A4650="",screen_TA_reviewer_A!$C4650=""),"",screen_TA_reviewer_A!$C4650)</f>
        <v/>
      </c>
      <c r="C4650">
        <f>IF(OR($A4650="",screen_TA_reviewer_B!$C4650=""),"",screen_TA_reviewer_B!$C4650)</f>
        <v/>
      </c>
      <c r="D4650">
        <f>IF(OR($A4650="",screen_TA_reviewer_A!$D4650=""),"",screen_TA_reviewer_A!$D4650)</f>
        <v/>
      </c>
      <c r="E4650">
        <f>IF(OR($A4650="",screen_TA_reviewer_B!$D4650=""),"",screen_TA_reviewer_B!$D4650)</f>
        <v/>
      </c>
      <c r="F4650">
        <f>IF(AND(B4650&lt;&gt;"",C4650&lt;&gt;""),1,"")</f>
        <v/>
      </c>
      <c r="G4650">
        <f>IF(F4650=1,IF(B4650=C4650,1,0),"")</f>
        <v/>
      </c>
      <c r="H4650">
        <f>IF(B4650="","",IFERROR(VLOOKUP(B4650,lst_TA_binary_map_table,2,FALSE),"INVALID"))</f>
        <v/>
      </c>
      <c r="I4650">
        <f>IF(C4650="","",IFERROR(VLOOKUP(C4650,lst_TA_binary_map_table,2,FALSE),"INVALID"))</f>
        <v/>
      </c>
      <c r="J4650">
        <f>IF(F4650=1,IF(H4650=I4650,1,0),"")</f>
        <v/>
      </c>
      <c r="K4650">
        <f>IF(G4650=0,1,"")</f>
        <v/>
      </c>
      <c r="L4650">
        <f>IF(K4650=1,COUNTIF($K$2:K4650,1),"")</f>
        <v/>
      </c>
    </row>
    <row r="4651">
      <c r="A4651">
        <f>IF(screen_TA_reviewer_A!$A4651="","",screen_TA_reviewer_A!$A4651)</f>
        <v/>
      </c>
      <c r="B4651">
        <f>IF(OR($A4651="",screen_TA_reviewer_A!$C4651=""),"",screen_TA_reviewer_A!$C4651)</f>
        <v/>
      </c>
      <c r="C4651">
        <f>IF(OR($A4651="",screen_TA_reviewer_B!$C4651=""),"",screen_TA_reviewer_B!$C4651)</f>
        <v/>
      </c>
      <c r="D4651">
        <f>IF(OR($A4651="",screen_TA_reviewer_A!$D4651=""),"",screen_TA_reviewer_A!$D4651)</f>
        <v/>
      </c>
      <c r="E4651">
        <f>IF(OR($A4651="",screen_TA_reviewer_B!$D4651=""),"",screen_TA_reviewer_B!$D4651)</f>
        <v/>
      </c>
      <c r="F4651">
        <f>IF(AND(B4651&lt;&gt;"",C4651&lt;&gt;""),1,"")</f>
        <v/>
      </c>
      <c r="G4651">
        <f>IF(F4651=1,IF(B4651=C4651,1,0),"")</f>
        <v/>
      </c>
      <c r="H4651">
        <f>IF(B4651="","",IFERROR(VLOOKUP(B4651,lst_TA_binary_map_table,2,FALSE),"INVALID"))</f>
        <v/>
      </c>
      <c r="I4651">
        <f>IF(C4651="","",IFERROR(VLOOKUP(C4651,lst_TA_binary_map_table,2,FALSE),"INVALID"))</f>
        <v/>
      </c>
      <c r="J4651">
        <f>IF(F4651=1,IF(H4651=I4651,1,0),"")</f>
        <v/>
      </c>
      <c r="K4651">
        <f>IF(G4651=0,1,"")</f>
        <v/>
      </c>
      <c r="L4651">
        <f>IF(K4651=1,COUNTIF($K$2:K4651,1),"")</f>
        <v/>
      </c>
    </row>
    <row r="4652">
      <c r="A4652">
        <f>IF(screen_TA_reviewer_A!$A4652="","",screen_TA_reviewer_A!$A4652)</f>
        <v/>
      </c>
      <c r="B4652">
        <f>IF(OR($A4652="",screen_TA_reviewer_A!$C4652=""),"",screen_TA_reviewer_A!$C4652)</f>
        <v/>
      </c>
      <c r="C4652">
        <f>IF(OR($A4652="",screen_TA_reviewer_B!$C4652=""),"",screen_TA_reviewer_B!$C4652)</f>
        <v/>
      </c>
      <c r="D4652">
        <f>IF(OR($A4652="",screen_TA_reviewer_A!$D4652=""),"",screen_TA_reviewer_A!$D4652)</f>
        <v/>
      </c>
      <c r="E4652">
        <f>IF(OR($A4652="",screen_TA_reviewer_B!$D4652=""),"",screen_TA_reviewer_B!$D4652)</f>
        <v/>
      </c>
      <c r="F4652">
        <f>IF(AND(B4652&lt;&gt;"",C4652&lt;&gt;""),1,"")</f>
        <v/>
      </c>
      <c r="G4652">
        <f>IF(F4652=1,IF(B4652=C4652,1,0),"")</f>
        <v/>
      </c>
      <c r="H4652">
        <f>IF(B4652="","",IFERROR(VLOOKUP(B4652,lst_TA_binary_map_table,2,FALSE),"INVALID"))</f>
        <v/>
      </c>
      <c r="I4652">
        <f>IF(C4652="","",IFERROR(VLOOKUP(C4652,lst_TA_binary_map_table,2,FALSE),"INVALID"))</f>
        <v/>
      </c>
      <c r="J4652">
        <f>IF(F4652=1,IF(H4652=I4652,1,0),"")</f>
        <v/>
      </c>
      <c r="K4652">
        <f>IF(G4652=0,1,"")</f>
        <v/>
      </c>
      <c r="L4652">
        <f>IF(K4652=1,COUNTIF($K$2:K4652,1),"")</f>
        <v/>
      </c>
    </row>
    <row r="4653">
      <c r="A4653">
        <f>IF(screen_TA_reviewer_A!$A4653="","",screen_TA_reviewer_A!$A4653)</f>
        <v/>
      </c>
      <c r="B4653">
        <f>IF(OR($A4653="",screen_TA_reviewer_A!$C4653=""),"",screen_TA_reviewer_A!$C4653)</f>
        <v/>
      </c>
      <c r="C4653">
        <f>IF(OR($A4653="",screen_TA_reviewer_B!$C4653=""),"",screen_TA_reviewer_B!$C4653)</f>
        <v/>
      </c>
      <c r="D4653">
        <f>IF(OR($A4653="",screen_TA_reviewer_A!$D4653=""),"",screen_TA_reviewer_A!$D4653)</f>
        <v/>
      </c>
      <c r="E4653">
        <f>IF(OR($A4653="",screen_TA_reviewer_B!$D4653=""),"",screen_TA_reviewer_B!$D4653)</f>
        <v/>
      </c>
      <c r="F4653">
        <f>IF(AND(B4653&lt;&gt;"",C4653&lt;&gt;""),1,"")</f>
        <v/>
      </c>
      <c r="G4653">
        <f>IF(F4653=1,IF(B4653=C4653,1,0),"")</f>
        <v/>
      </c>
      <c r="H4653">
        <f>IF(B4653="","",IFERROR(VLOOKUP(B4653,lst_TA_binary_map_table,2,FALSE),"INVALID"))</f>
        <v/>
      </c>
      <c r="I4653">
        <f>IF(C4653="","",IFERROR(VLOOKUP(C4653,lst_TA_binary_map_table,2,FALSE),"INVALID"))</f>
        <v/>
      </c>
      <c r="J4653">
        <f>IF(F4653=1,IF(H4653=I4653,1,0),"")</f>
        <v/>
      </c>
      <c r="K4653">
        <f>IF(G4653=0,1,"")</f>
        <v/>
      </c>
      <c r="L4653">
        <f>IF(K4653=1,COUNTIF($K$2:K4653,1),"")</f>
        <v/>
      </c>
    </row>
    <row r="4654">
      <c r="A4654">
        <f>IF(screen_TA_reviewer_A!$A4654="","",screen_TA_reviewer_A!$A4654)</f>
        <v/>
      </c>
      <c r="B4654">
        <f>IF(OR($A4654="",screen_TA_reviewer_A!$C4654=""),"",screen_TA_reviewer_A!$C4654)</f>
        <v/>
      </c>
      <c r="C4654">
        <f>IF(OR($A4654="",screen_TA_reviewer_B!$C4654=""),"",screen_TA_reviewer_B!$C4654)</f>
        <v/>
      </c>
      <c r="D4654">
        <f>IF(OR($A4654="",screen_TA_reviewer_A!$D4654=""),"",screen_TA_reviewer_A!$D4654)</f>
        <v/>
      </c>
      <c r="E4654">
        <f>IF(OR($A4654="",screen_TA_reviewer_B!$D4654=""),"",screen_TA_reviewer_B!$D4654)</f>
        <v/>
      </c>
      <c r="F4654">
        <f>IF(AND(B4654&lt;&gt;"",C4654&lt;&gt;""),1,"")</f>
        <v/>
      </c>
      <c r="G4654">
        <f>IF(F4654=1,IF(B4654=C4654,1,0),"")</f>
        <v/>
      </c>
      <c r="H4654">
        <f>IF(B4654="","",IFERROR(VLOOKUP(B4654,lst_TA_binary_map_table,2,FALSE),"INVALID"))</f>
        <v/>
      </c>
      <c r="I4654">
        <f>IF(C4654="","",IFERROR(VLOOKUP(C4654,lst_TA_binary_map_table,2,FALSE),"INVALID"))</f>
        <v/>
      </c>
      <c r="J4654">
        <f>IF(F4654=1,IF(H4654=I4654,1,0),"")</f>
        <v/>
      </c>
      <c r="K4654">
        <f>IF(G4654=0,1,"")</f>
        <v/>
      </c>
      <c r="L4654">
        <f>IF(K4654=1,COUNTIF($K$2:K4654,1),"")</f>
        <v/>
      </c>
    </row>
    <row r="4655">
      <c r="A4655">
        <f>IF(screen_TA_reviewer_A!$A4655="","",screen_TA_reviewer_A!$A4655)</f>
        <v/>
      </c>
      <c r="B4655">
        <f>IF(OR($A4655="",screen_TA_reviewer_A!$C4655=""),"",screen_TA_reviewer_A!$C4655)</f>
        <v/>
      </c>
      <c r="C4655">
        <f>IF(OR($A4655="",screen_TA_reviewer_B!$C4655=""),"",screen_TA_reviewer_B!$C4655)</f>
        <v/>
      </c>
      <c r="D4655">
        <f>IF(OR($A4655="",screen_TA_reviewer_A!$D4655=""),"",screen_TA_reviewer_A!$D4655)</f>
        <v/>
      </c>
      <c r="E4655">
        <f>IF(OR($A4655="",screen_TA_reviewer_B!$D4655=""),"",screen_TA_reviewer_B!$D4655)</f>
        <v/>
      </c>
      <c r="F4655">
        <f>IF(AND(B4655&lt;&gt;"",C4655&lt;&gt;""),1,"")</f>
        <v/>
      </c>
      <c r="G4655">
        <f>IF(F4655=1,IF(B4655=C4655,1,0),"")</f>
        <v/>
      </c>
      <c r="H4655">
        <f>IF(B4655="","",IFERROR(VLOOKUP(B4655,lst_TA_binary_map_table,2,FALSE),"INVALID"))</f>
        <v/>
      </c>
      <c r="I4655">
        <f>IF(C4655="","",IFERROR(VLOOKUP(C4655,lst_TA_binary_map_table,2,FALSE),"INVALID"))</f>
        <v/>
      </c>
      <c r="J4655">
        <f>IF(F4655=1,IF(H4655=I4655,1,0),"")</f>
        <v/>
      </c>
      <c r="K4655">
        <f>IF(G4655=0,1,"")</f>
        <v/>
      </c>
      <c r="L4655">
        <f>IF(K4655=1,COUNTIF($K$2:K4655,1),"")</f>
        <v/>
      </c>
    </row>
    <row r="4656">
      <c r="A4656">
        <f>IF(screen_TA_reviewer_A!$A4656="","",screen_TA_reviewer_A!$A4656)</f>
        <v/>
      </c>
      <c r="B4656">
        <f>IF(OR($A4656="",screen_TA_reviewer_A!$C4656=""),"",screen_TA_reviewer_A!$C4656)</f>
        <v/>
      </c>
      <c r="C4656">
        <f>IF(OR($A4656="",screen_TA_reviewer_B!$C4656=""),"",screen_TA_reviewer_B!$C4656)</f>
        <v/>
      </c>
      <c r="D4656">
        <f>IF(OR($A4656="",screen_TA_reviewer_A!$D4656=""),"",screen_TA_reviewer_A!$D4656)</f>
        <v/>
      </c>
      <c r="E4656">
        <f>IF(OR($A4656="",screen_TA_reviewer_B!$D4656=""),"",screen_TA_reviewer_B!$D4656)</f>
        <v/>
      </c>
      <c r="F4656">
        <f>IF(AND(B4656&lt;&gt;"",C4656&lt;&gt;""),1,"")</f>
        <v/>
      </c>
      <c r="G4656">
        <f>IF(F4656=1,IF(B4656=C4656,1,0),"")</f>
        <v/>
      </c>
      <c r="H4656">
        <f>IF(B4656="","",IFERROR(VLOOKUP(B4656,lst_TA_binary_map_table,2,FALSE),"INVALID"))</f>
        <v/>
      </c>
      <c r="I4656">
        <f>IF(C4656="","",IFERROR(VLOOKUP(C4656,lst_TA_binary_map_table,2,FALSE),"INVALID"))</f>
        <v/>
      </c>
      <c r="J4656">
        <f>IF(F4656=1,IF(H4656=I4656,1,0),"")</f>
        <v/>
      </c>
      <c r="K4656">
        <f>IF(G4656=0,1,"")</f>
        <v/>
      </c>
      <c r="L4656">
        <f>IF(K4656=1,COUNTIF($K$2:K4656,1),"")</f>
        <v/>
      </c>
    </row>
    <row r="4657">
      <c r="A4657">
        <f>IF(screen_TA_reviewer_A!$A4657="","",screen_TA_reviewer_A!$A4657)</f>
        <v/>
      </c>
      <c r="B4657">
        <f>IF(OR($A4657="",screen_TA_reviewer_A!$C4657=""),"",screen_TA_reviewer_A!$C4657)</f>
        <v/>
      </c>
      <c r="C4657">
        <f>IF(OR($A4657="",screen_TA_reviewer_B!$C4657=""),"",screen_TA_reviewer_B!$C4657)</f>
        <v/>
      </c>
      <c r="D4657">
        <f>IF(OR($A4657="",screen_TA_reviewer_A!$D4657=""),"",screen_TA_reviewer_A!$D4657)</f>
        <v/>
      </c>
      <c r="E4657">
        <f>IF(OR($A4657="",screen_TA_reviewer_B!$D4657=""),"",screen_TA_reviewer_B!$D4657)</f>
        <v/>
      </c>
      <c r="F4657">
        <f>IF(AND(B4657&lt;&gt;"",C4657&lt;&gt;""),1,"")</f>
        <v/>
      </c>
      <c r="G4657">
        <f>IF(F4657=1,IF(B4657=C4657,1,0),"")</f>
        <v/>
      </c>
      <c r="H4657">
        <f>IF(B4657="","",IFERROR(VLOOKUP(B4657,lst_TA_binary_map_table,2,FALSE),"INVALID"))</f>
        <v/>
      </c>
      <c r="I4657">
        <f>IF(C4657="","",IFERROR(VLOOKUP(C4657,lst_TA_binary_map_table,2,FALSE),"INVALID"))</f>
        <v/>
      </c>
      <c r="J4657">
        <f>IF(F4657=1,IF(H4657=I4657,1,0),"")</f>
        <v/>
      </c>
      <c r="K4657">
        <f>IF(G4657=0,1,"")</f>
        <v/>
      </c>
      <c r="L4657">
        <f>IF(K4657=1,COUNTIF($K$2:K4657,1),"")</f>
        <v/>
      </c>
    </row>
    <row r="4658">
      <c r="A4658">
        <f>IF(screen_TA_reviewer_A!$A4658="","",screen_TA_reviewer_A!$A4658)</f>
        <v/>
      </c>
      <c r="B4658">
        <f>IF(OR($A4658="",screen_TA_reviewer_A!$C4658=""),"",screen_TA_reviewer_A!$C4658)</f>
        <v/>
      </c>
      <c r="C4658">
        <f>IF(OR($A4658="",screen_TA_reviewer_B!$C4658=""),"",screen_TA_reviewer_B!$C4658)</f>
        <v/>
      </c>
      <c r="D4658">
        <f>IF(OR($A4658="",screen_TA_reviewer_A!$D4658=""),"",screen_TA_reviewer_A!$D4658)</f>
        <v/>
      </c>
      <c r="E4658">
        <f>IF(OR($A4658="",screen_TA_reviewer_B!$D4658=""),"",screen_TA_reviewer_B!$D4658)</f>
        <v/>
      </c>
      <c r="F4658">
        <f>IF(AND(B4658&lt;&gt;"",C4658&lt;&gt;""),1,"")</f>
        <v/>
      </c>
      <c r="G4658">
        <f>IF(F4658=1,IF(B4658=C4658,1,0),"")</f>
        <v/>
      </c>
      <c r="H4658">
        <f>IF(B4658="","",IFERROR(VLOOKUP(B4658,lst_TA_binary_map_table,2,FALSE),"INVALID"))</f>
        <v/>
      </c>
      <c r="I4658">
        <f>IF(C4658="","",IFERROR(VLOOKUP(C4658,lst_TA_binary_map_table,2,FALSE),"INVALID"))</f>
        <v/>
      </c>
      <c r="J4658">
        <f>IF(F4658=1,IF(H4658=I4658,1,0),"")</f>
        <v/>
      </c>
      <c r="K4658">
        <f>IF(G4658=0,1,"")</f>
        <v/>
      </c>
      <c r="L4658">
        <f>IF(K4658=1,COUNTIF($K$2:K4658,1),"")</f>
        <v/>
      </c>
    </row>
    <row r="4659">
      <c r="A4659">
        <f>IF(screen_TA_reviewer_A!$A4659="","",screen_TA_reviewer_A!$A4659)</f>
        <v/>
      </c>
      <c r="B4659">
        <f>IF(OR($A4659="",screen_TA_reviewer_A!$C4659=""),"",screen_TA_reviewer_A!$C4659)</f>
        <v/>
      </c>
      <c r="C4659">
        <f>IF(OR($A4659="",screen_TA_reviewer_B!$C4659=""),"",screen_TA_reviewer_B!$C4659)</f>
        <v/>
      </c>
      <c r="D4659">
        <f>IF(OR($A4659="",screen_TA_reviewer_A!$D4659=""),"",screen_TA_reviewer_A!$D4659)</f>
        <v/>
      </c>
      <c r="E4659">
        <f>IF(OR($A4659="",screen_TA_reviewer_B!$D4659=""),"",screen_TA_reviewer_B!$D4659)</f>
        <v/>
      </c>
      <c r="F4659">
        <f>IF(AND(B4659&lt;&gt;"",C4659&lt;&gt;""),1,"")</f>
        <v/>
      </c>
      <c r="G4659">
        <f>IF(F4659=1,IF(B4659=C4659,1,0),"")</f>
        <v/>
      </c>
      <c r="H4659">
        <f>IF(B4659="","",IFERROR(VLOOKUP(B4659,lst_TA_binary_map_table,2,FALSE),"INVALID"))</f>
        <v/>
      </c>
      <c r="I4659">
        <f>IF(C4659="","",IFERROR(VLOOKUP(C4659,lst_TA_binary_map_table,2,FALSE),"INVALID"))</f>
        <v/>
      </c>
      <c r="J4659">
        <f>IF(F4659=1,IF(H4659=I4659,1,0),"")</f>
        <v/>
      </c>
      <c r="K4659">
        <f>IF(G4659=0,1,"")</f>
        <v/>
      </c>
      <c r="L4659">
        <f>IF(K4659=1,COUNTIF($K$2:K4659,1),"")</f>
        <v/>
      </c>
    </row>
    <row r="4660">
      <c r="A4660">
        <f>IF(screen_TA_reviewer_A!$A4660="","",screen_TA_reviewer_A!$A4660)</f>
        <v/>
      </c>
      <c r="B4660">
        <f>IF(OR($A4660="",screen_TA_reviewer_A!$C4660=""),"",screen_TA_reviewer_A!$C4660)</f>
        <v/>
      </c>
      <c r="C4660">
        <f>IF(OR($A4660="",screen_TA_reviewer_B!$C4660=""),"",screen_TA_reviewer_B!$C4660)</f>
        <v/>
      </c>
      <c r="D4660">
        <f>IF(OR($A4660="",screen_TA_reviewer_A!$D4660=""),"",screen_TA_reviewer_A!$D4660)</f>
        <v/>
      </c>
      <c r="E4660">
        <f>IF(OR($A4660="",screen_TA_reviewer_B!$D4660=""),"",screen_TA_reviewer_B!$D4660)</f>
        <v/>
      </c>
      <c r="F4660">
        <f>IF(AND(B4660&lt;&gt;"",C4660&lt;&gt;""),1,"")</f>
        <v/>
      </c>
      <c r="G4660">
        <f>IF(F4660=1,IF(B4660=C4660,1,0),"")</f>
        <v/>
      </c>
      <c r="H4660">
        <f>IF(B4660="","",IFERROR(VLOOKUP(B4660,lst_TA_binary_map_table,2,FALSE),"INVALID"))</f>
        <v/>
      </c>
      <c r="I4660">
        <f>IF(C4660="","",IFERROR(VLOOKUP(C4660,lst_TA_binary_map_table,2,FALSE),"INVALID"))</f>
        <v/>
      </c>
      <c r="J4660">
        <f>IF(F4660=1,IF(H4660=I4660,1,0),"")</f>
        <v/>
      </c>
      <c r="K4660">
        <f>IF(G4660=0,1,"")</f>
        <v/>
      </c>
      <c r="L4660">
        <f>IF(K4660=1,COUNTIF($K$2:K4660,1),"")</f>
        <v/>
      </c>
    </row>
    <row r="4661">
      <c r="A4661">
        <f>IF(screen_TA_reviewer_A!$A4661="","",screen_TA_reviewer_A!$A4661)</f>
        <v/>
      </c>
      <c r="B4661">
        <f>IF(OR($A4661="",screen_TA_reviewer_A!$C4661=""),"",screen_TA_reviewer_A!$C4661)</f>
        <v/>
      </c>
      <c r="C4661">
        <f>IF(OR($A4661="",screen_TA_reviewer_B!$C4661=""),"",screen_TA_reviewer_B!$C4661)</f>
        <v/>
      </c>
      <c r="D4661">
        <f>IF(OR($A4661="",screen_TA_reviewer_A!$D4661=""),"",screen_TA_reviewer_A!$D4661)</f>
        <v/>
      </c>
      <c r="E4661">
        <f>IF(OR($A4661="",screen_TA_reviewer_B!$D4661=""),"",screen_TA_reviewer_B!$D4661)</f>
        <v/>
      </c>
      <c r="F4661">
        <f>IF(AND(B4661&lt;&gt;"",C4661&lt;&gt;""),1,"")</f>
        <v/>
      </c>
      <c r="G4661">
        <f>IF(F4661=1,IF(B4661=C4661,1,0),"")</f>
        <v/>
      </c>
      <c r="H4661">
        <f>IF(B4661="","",IFERROR(VLOOKUP(B4661,lst_TA_binary_map_table,2,FALSE),"INVALID"))</f>
        <v/>
      </c>
      <c r="I4661">
        <f>IF(C4661="","",IFERROR(VLOOKUP(C4661,lst_TA_binary_map_table,2,FALSE),"INVALID"))</f>
        <v/>
      </c>
      <c r="J4661">
        <f>IF(F4661=1,IF(H4661=I4661,1,0),"")</f>
        <v/>
      </c>
      <c r="K4661">
        <f>IF(G4661=0,1,"")</f>
        <v/>
      </c>
      <c r="L4661">
        <f>IF(K4661=1,COUNTIF($K$2:K4661,1),"")</f>
        <v/>
      </c>
    </row>
    <row r="4662">
      <c r="A4662">
        <f>IF(screen_TA_reviewer_A!$A4662="","",screen_TA_reviewer_A!$A4662)</f>
        <v/>
      </c>
      <c r="B4662">
        <f>IF(OR($A4662="",screen_TA_reviewer_A!$C4662=""),"",screen_TA_reviewer_A!$C4662)</f>
        <v/>
      </c>
      <c r="C4662">
        <f>IF(OR($A4662="",screen_TA_reviewer_B!$C4662=""),"",screen_TA_reviewer_B!$C4662)</f>
        <v/>
      </c>
      <c r="D4662">
        <f>IF(OR($A4662="",screen_TA_reviewer_A!$D4662=""),"",screen_TA_reviewer_A!$D4662)</f>
        <v/>
      </c>
      <c r="E4662">
        <f>IF(OR($A4662="",screen_TA_reviewer_B!$D4662=""),"",screen_TA_reviewer_B!$D4662)</f>
        <v/>
      </c>
      <c r="F4662">
        <f>IF(AND(B4662&lt;&gt;"",C4662&lt;&gt;""),1,"")</f>
        <v/>
      </c>
      <c r="G4662">
        <f>IF(F4662=1,IF(B4662=C4662,1,0),"")</f>
        <v/>
      </c>
      <c r="H4662">
        <f>IF(B4662="","",IFERROR(VLOOKUP(B4662,lst_TA_binary_map_table,2,FALSE),"INVALID"))</f>
        <v/>
      </c>
      <c r="I4662">
        <f>IF(C4662="","",IFERROR(VLOOKUP(C4662,lst_TA_binary_map_table,2,FALSE),"INVALID"))</f>
        <v/>
      </c>
      <c r="J4662">
        <f>IF(F4662=1,IF(H4662=I4662,1,0),"")</f>
        <v/>
      </c>
      <c r="K4662">
        <f>IF(G4662=0,1,"")</f>
        <v/>
      </c>
      <c r="L4662">
        <f>IF(K4662=1,COUNTIF($K$2:K4662,1),"")</f>
        <v/>
      </c>
    </row>
    <row r="4663">
      <c r="A4663">
        <f>IF(screen_TA_reviewer_A!$A4663="","",screen_TA_reviewer_A!$A4663)</f>
        <v/>
      </c>
      <c r="B4663">
        <f>IF(OR($A4663="",screen_TA_reviewer_A!$C4663=""),"",screen_TA_reviewer_A!$C4663)</f>
        <v/>
      </c>
      <c r="C4663">
        <f>IF(OR($A4663="",screen_TA_reviewer_B!$C4663=""),"",screen_TA_reviewer_B!$C4663)</f>
        <v/>
      </c>
      <c r="D4663">
        <f>IF(OR($A4663="",screen_TA_reviewer_A!$D4663=""),"",screen_TA_reviewer_A!$D4663)</f>
        <v/>
      </c>
      <c r="E4663">
        <f>IF(OR($A4663="",screen_TA_reviewer_B!$D4663=""),"",screen_TA_reviewer_B!$D4663)</f>
        <v/>
      </c>
      <c r="F4663">
        <f>IF(AND(B4663&lt;&gt;"",C4663&lt;&gt;""),1,"")</f>
        <v/>
      </c>
      <c r="G4663">
        <f>IF(F4663=1,IF(B4663=C4663,1,0),"")</f>
        <v/>
      </c>
      <c r="H4663">
        <f>IF(B4663="","",IFERROR(VLOOKUP(B4663,lst_TA_binary_map_table,2,FALSE),"INVALID"))</f>
        <v/>
      </c>
      <c r="I4663">
        <f>IF(C4663="","",IFERROR(VLOOKUP(C4663,lst_TA_binary_map_table,2,FALSE),"INVALID"))</f>
        <v/>
      </c>
      <c r="J4663">
        <f>IF(F4663=1,IF(H4663=I4663,1,0),"")</f>
        <v/>
      </c>
      <c r="K4663">
        <f>IF(G4663=0,1,"")</f>
        <v/>
      </c>
      <c r="L4663">
        <f>IF(K4663=1,COUNTIF($K$2:K4663,1),"")</f>
        <v/>
      </c>
    </row>
    <row r="4664">
      <c r="A4664">
        <f>IF(screen_TA_reviewer_A!$A4664="","",screen_TA_reviewer_A!$A4664)</f>
        <v/>
      </c>
      <c r="B4664">
        <f>IF(OR($A4664="",screen_TA_reviewer_A!$C4664=""),"",screen_TA_reviewer_A!$C4664)</f>
        <v/>
      </c>
      <c r="C4664">
        <f>IF(OR($A4664="",screen_TA_reviewer_B!$C4664=""),"",screen_TA_reviewer_B!$C4664)</f>
        <v/>
      </c>
      <c r="D4664">
        <f>IF(OR($A4664="",screen_TA_reviewer_A!$D4664=""),"",screen_TA_reviewer_A!$D4664)</f>
        <v/>
      </c>
      <c r="E4664">
        <f>IF(OR($A4664="",screen_TA_reviewer_B!$D4664=""),"",screen_TA_reviewer_B!$D4664)</f>
        <v/>
      </c>
      <c r="F4664">
        <f>IF(AND(B4664&lt;&gt;"",C4664&lt;&gt;""),1,"")</f>
        <v/>
      </c>
      <c r="G4664">
        <f>IF(F4664=1,IF(B4664=C4664,1,0),"")</f>
        <v/>
      </c>
      <c r="H4664">
        <f>IF(B4664="","",IFERROR(VLOOKUP(B4664,lst_TA_binary_map_table,2,FALSE),"INVALID"))</f>
        <v/>
      </c>
      <c r="I4664">
        <f>IF(C4664="","",IFERROR(VLOOKUP(C4664,lst_TA_binary_map_table,2,FALSE),"INVALID"))</f>
        <v/>
      </c>
      <c r="J4664">
        <f>IF(F4664=1,IF(H4664=I4664,1,0),"")</f>
        <v/>
      </c>
      <c r="K4664">
        <f>IF(G4664=0,1,"")</f>
        <v/>
      </c>
      <c r="L4664">
        <f>IF(K4664=1,COUNTIF($K$2:K4664,1),"")</f>
        <v/>
      </c>
    </row>
    <row r="4665">
      <c r="A4665">
        <f>IF(screen_TA_reviewer_A!$A4665="","",screen_TA_reviewer_A!$A4665)</f>
        <v/>
      </c>
      <c r="B4665">
        <f>IF(OR($A4665="",screen_TA_reviewer_A!$C4665=""),"",screen_TA_reviewer_A!$C4665)</f>
        <v/>
      </c>
      <c r="C4665">
        <f>IF(OR($A4665="",screen_TA_reviewer_B!$C4665=""),"",screen_TA_reviewer_B!$C4665)</f>
        <v/>
      </c>
      <c r="D4665">
        <f>IF(OR($A4665="",screen_TA_reviewer_A!$D4665=""),"",screen_TA_reviewer_A!$D4665)</f>
        <v/>
      </c>
      <c r="E4665">
        <f>IF(OR($A4665="",screen_TA_reviewer_B!$D4665=""),"",screen_TA_reviewer_B!$D4665)</f>
        <v/>
      </c>
      <c r="F4665">
        <f>IF(AND(B4665&lt;&gt;"",C4665&lt;&gt;""),1,"")</f>
        <v/>
      </c>
      <c r="G4665">
        <f>IF(F4665=1,IF(B4665=C4665,1,0),"")</f>
        <v/>
      </c>
      <c r="H4665">
        <f>IF(B4665="","",IFERROR(VLOOKUP(B4665,lst_TA_binary_map_table,2,FALSE),"INVALID"))</f>
        <v/>
      </c>
      <c r="I4665">
        <f>IF(C4665="","",IFERROR(VLOOKUP(C4665,lst_TA_binary_map_table,2,FALSE),"INVALID"))</f>
        <v/>
      </c>
      <c r="J4665">
        <f>IF(F4665=1,IF(H4665=I4665,1,0),"")</f>
        <v/>
      </c>
      <c r="K4665">
        <f>IF(G4665=0,1,"")</f>
        <v/>
      </c>
      <c r="L4665">
        <f>IF(K4665=1,COUNTIF($K$2:K4665,1),"")</f>
        <v/>
      </c>
    </row>
    <row r="4666">
      <c r="A4666">
        <f>IF(screen_TA_reviewer_A!$A4666="","",screen_TA_reviewer_A!$A4666)</f>
        <v/>
      </c>
      <c r="B4666">
        <f>IF(OR($A4666="",screen_TA_reviewer_A!$C4666=""),"",screen_TA_reviewer_A!$C4666)</f>
        <v/>
      </c>
      <c r="C4666">
        <f>IF(OR($A4666="",screen_TA_reviewer_B!$C4666=""),"",screen_TA_reviewer_B!$C4666)</f>
        <v/>
      </c>
      <c r="D4666">
        <f>IF(OR($A4666="",screen_TA_reviewer_A!$D4666=""),"",screen_TA_reviewer_A!$D4666)</f>
        <v/>
      </c>
      <c r="E4666">
        <f>IF(OR($A4666="",screen_TA_reviewer_B!$D4666=""),"",screen_TA_reviewer_B!$D4666)</f>
        <v/>
      </c>
      <c r="F4666">
        <f>IF(AND(B4666&lt;&gt;"",C4666&lt;&gt;""),1,"")</f>
        <v/>
      </c>
      <c r="G4666">
        <f>IF(F4666=1,IF(B4666=C4666,1,0),"")</f>
        <v/>
      </c>
      <c r="H4666">
        <f>IF(B4666="","",IFERROR(VLOOKUP(B4666,lst_TA_binary_map_table,2,FALSE),"INVALID"))</f>
        <v/>
      </c>
      <c r="I4666">
        <f>IF(C4666="","",IFERROR(VLOOKUP(C4666,lst_TA_binary_map_table,2,FALSE),"INVALID"))</f>
        <v/>
      </c>
      <c r="J4666">
        <f>IF(F4666=1,IF(H4666=I4666,1,0),"")</f>
        <v/>
      </c>
      <c r="K4666">
        <f>IF(G4666=0,1,"")</f>
        <v/>
      </c>
      <c r="L4666">
        <f>IF(K4666=1,COUNTIF($K$2:K4666,1),"")</f>
        <v/>
      </c>
    </row>
    <row r="4667">
      <c r="A4667">
        <f>IF(screen_TA_reviewer_A!$A4667="","",screen_TA_reviewer_A!$A4667)</f>
        <v/>
      </c>
      <c r="B4667">
        <f>IF(OR($A4667="",screen_TA_reviewer_A!$C4667=""),"",screen_TA_reviewer_A!$C4667)</f>
        <v/>
      </c>
      <c r="C4667">
        <f>IF(OR($A4667="",screen_TA_reviewer_B!$C4667=""),"",screen_TA_reviewer_B!$C4667)</f>
        <v/>
      </c>
      <c r="D4667">
        <f>IF(OR($A4667="",screen_TA_reviewer_A!$D4667=""),"",screen_TA_reviewer_A!$D4667)</f>
        <v/>
      </c>
      <c r="E4667">
        <f>IF(OR($A4667="",screen_TA_reviewer_B!$D4667=""),"",screen_TA_reviewer_B!$D4667)</f>
        <v/>
      </c>
      <c r="F4667">
        <f>IF(AND(B4667&lt;&gt;"",C4667&lt;&gt;""),1,"")</f>
        <v/>
      </c>
      <c r="G4667">
        <f>IF(F4667=1,IF(B4667=C4667,1,0),"")</f>
        <v/>
      </c>
      <c r="H4667">
        <f>IF(B4667="","",IFERROR(VLOOKUP(B4667,lst_TA_binary_map_table,2,FALSE),"INVALID"))</f>
        <v/>
      </c>
      <c r="I4667">
        <f>IF(C4667="","",IFERROR(VLOOKUP(C4667,lst_TA_binary_map_table,2,FALSE),"INVALID"))</f>
        <v/>
      </c>
      <c r="J4667">
        <f>IF(F4667=1,IF(H4667=I4667,1,0),"")</f>
        <v/>
      </c>
      <c r="K4667">
        <f>IF(G4667=0,1,"")</f>
        <v/>
      </c>
      <c r="L4667">
        <f>IF(K4667=1,COUNTIF($K$2:K4667,1),"")</f>
        <v/>
      </c>
    </row>
    <row r="4668">
      <c r="A4668">
        <f>IF(screen_TA_reviewer_A!$A4668="","",screen_TA_reviewer_A!$A4668)</f>
        <v/>
      </c>
      <c r="B4668">
        <f>IF(OR($A4668="",screen_TA_reviewer_A!$C4668=""),"",screen_TA_reviewer_A!$C4668)</f>
        <v/>
      </c>
      <c r="C4668">
        <f>IF(OR($A4668="",screen_TA_reviewer_B!$C4668=""),"",screen_TA_reviewer_B!$C4668)</f>
        <v/>
      </c>
      <c r="D4668">
        <f>IF(OR($A4668="",screen_TA_reviewer_A!$D4668=""),"",screen_TA_reviewer_A!$D4668)</f>
        <v/>
      </c>
      <c r="E4668">
        <f>IF(OR($A4668="",screen_TA_reviewer_B!$D4668=""),"",screen_TA_reviewer_B!$D4668)</f>
        <v/>
      </c>
      <c r="F4668">
        <f>IF(AND(B4668&lt;&gt;"",C4668&lt;&gt;""),1,"")</f>
        <v/>
      </c>
      <c r="G4668">
        <f>IF(F4668=1,IF(B4668=C4668,1,0),"")</f>
        <v/>
      </c>
      <c r="H4668">
        <f>IF(B4668="","",IFERROR(VLOOKUP(B4668,lst_TA_binary_map_table,2,FALSE),"INVALID"))</f>
        <v/>
      </c>
      <c r="I4668">
        <f>IF(C4668="","",IFERROR(VLOOKUP(C4668,lst_TA_binary_map_table,2,FALSE),"INVALID"))</f>
        <v/>
      </c>
      <c r="J4668">
        <f>IF(F4668=1,IF(H4668=I4668,1,0),"")</f>
        <v/>
      </c>
      <c r="K4668">
        <f>IF(G4668=0,1,"")</f>
        <v/>
      </c>
      <c r="L4668">
        <f>IF(K4668=1,COUNTIF($K$2:K4668,1),"")</f>
        <v/>
      </c>
    </row>
    <row r="4669">
      <c r="A4669">
        <f>IF(screen_TA_reviewer_A!$A4669="","",screen_TA_reviewer_A!$A4669)</f>
        <v/>
      </c>
      <c r="B4669">
        <f>IF(OR($A4669="",screen_TA_reviewer_A!$C4669=""),"",screen_TA_reviewer_A!$C4669)</f>
        <v/>
      </c>
      <c r="C4669">
        <f>IF(OR($A4669="",screen_TA_reviewer_B!$C4669=""),"",screen_TA_reviewer_B!$C4669)</f>
        <v/>
      </c>
      <c r="D4669">
        <f>IF(OR($A4669="",screen_TA_reviewer_A!$D4669=""),"",screen_TA_reviewer_A!$D4669)</f>
        <v/>
      </c>
      <c r="E4669">
        <f>IF(OR($A4669="",screen_TA_reviewer_B!$D4669=""),"",screen_TA_reviewer_B!$D4669)</f>
        <v/>
      </c>
      <c r="F4669">
        <f>IF(AND(B4669&lt;&gt;"",C4669&lt;&gt;""),1,"")</f>
        <v/>
      </c>
      <c r="G4669">
        <f>IF(F4669=1,IF(B4669=C4669,1,0),"")</f>
        <v/>
      </c>
      <c r="H4669">
        <f>IF(B4669="","",IFERROR(VLOOKUP(B4669,lst_TA_binary_map_table,2,FALSE),"INVALID"))</f>
        <v/>
      </c>
      <c r="I4669">
        <f>IF(C4669="","",IFERROR(VLOOKUP(C4669,lst_TA_binary_map_table,2,FALSE),"INVALID"))</f>
        <v/>
      </c>
      <c r="J4669">
        <f>IF(F4669=1,IF(H4669=I4669,1,0),"")</f>
        <v/>
      </c>
      <c r="K4669">
        <f>IF(G4669=0,1,"")</f>
        <v/>
      </c>
      <c r="L4669">
        <f>IF(K4669=1,COUNTIF($K$2:K4669,1),"")</f>
        <v/>
      </c>
    </row>
    <row r="4670">
      <c r="A4670">
        <f>IF(screen_TA_reviewer_A!$A4670="","",screen_TA_reviewer_A!$A4670)</f>
        <v/>
      </c>
      <c r="B4670">
        <f>IF(OR($A4670="",screen_TA_reviewer_A!$C4670=""),"",screen_TA_reviewer_A!$C4670)</f>
        <v/>
      </c>
      <c r="C4670">
        <f>IF(OR($A4670="",screen_TA_reviewer_B!$C4670=""),"",screen_TA_reviewer_B!$C4670)</f>
        <v/>
      </c>
      <c r="D4670">
        <f>IF(OR($A4670="",screen_TA_reviewer_A!$D4670=""),"",screen_TA_reviewer_A!$D4670)</f>
        <v/>
      </c>
      <c r="E4670">
        <f>IF(OR($A4670="",screen_TA_reviewer_B!$D4670=""),"",screen_TA_reviewer_B!$D4670)</f>
        <v/>
      </c>
      <c r="F4670">
        <f>IF(AND(B4670&lt;&gt;"",C4670&lt;&gt;""),1,"")</f>
        <v/>
      </c>
      <c r="G4670">
        <f>IF(F4670=1,IF(B4670=C4670,1,0),"")</f>
        <v/>
      </c>
      <c r="H4670">
        <f>IF(B4670="","",IFERROR(VLOOKUP(B4670,lst_TA_binary_map_table,2,FALSE),"INVALID"))</f>
        <v/>
      </c>
      <c r="I4670">
        <f>IF(C4670="","",IFERROR(VLOOKUP(C4670,lst_TA_binary_map_table,2,FALSE),"INVALID"))</f>
        <v/>
      </c>
      <c r="J4670">
        <f>IF(F4670=1,IF(H4670=I4670,1,0),"")</f>
        <v/>
      </c>
      <c r="K4670">
        <f>IF(G4670=0,1,"")</f>
        <v/>
      </c>
      <c r="L4670">
        <f>IF(K4670=1,COUNTIF($K$2:K4670,1),"")</f>
        <v/>
      </c>
    </row>
    <row r="4671">
      <c r="A4671">
        <f>IF(screen_TA_reviewer_A!$A4671="","",screen_TA_reviewer_A!$A4671)</f>
        <v/>
      </c>
      <c r="B4671">
        <f>IF(OR($A4671="",screen_TA_reviewer_A!$C4671=""),"",screen_TA_reviewer_A!$C4671)</f>
        <v/>
      </c>
      <c r="C4671">
        <f>IF(OR($A4671="",screen_TA_reviewer_B!$C4671=""),"",screen_TA_reviewer_B!$C4671)</f>
        <v/>
      </c>
      <c r="D4671">
        <f>IF(OR($A4671="",screen_TA_reviewer_A!$D4671=""),"",screen_TA_reviewer_A!$D4671)</f>
        <v/>
      </c>
      <c r="E4671">
        <f>IF(OR($A4671="",screen_TA_reviewer_B!$D4671=""),"",screen_TA_reviewer_B!$D4671)</f>
        <v/>
      </c>
      <c r="F4671">
        <f>IF(AND(B4671&lt;&gt;"",C4671&lt;&gt;""),1,"")</f>
        <v/>
      </c>
      <c r="G4671">
        <f>IF(F4671=1,IF(B4671=C4671,1,0),"")</f>
        <v/>
      </c>
      <c r="H4671">
        <f>IF(B4671="","",IFERROR(VLOOKUP(B4671,lst_TA_binary_map_table,2,FALSE),"INVALID"))</f>
        <v/>
      </c>
      <c r="I4671">
        <f>IF(C4671="","",IFERROR(VLOOKUP(C4671,lst_TA_binary_map_table,2,FALSE),"INVALID"))</f>
        <v/>
      </c>
      <c r="J4671">
        <f>IF(F4671=1,IF(H4671=I4671,1,0),"")</f>
        <v/>
      </c>
      <c r="K4671">
        <f>IF(G4671=0,1,"")</f>
        <v/>
      </c>
      <c r="L4671">
        <f>IF(K4671=1,COUNTIF($K$2:K4671,1),"")</f>
        <v/>
      </c>
    </row>
    <row r="4672">
      <c r="A4672">
        <f>IF(screen_TA_reviewer_A!$A4672="","",screen_TA_reviewer_A!$A4672)</f>
        <v/>
      </c>
      <c r="B4672">
        <f>IF(OR($A4672="",screen_TA_reviewer_A!$C4672=""),"",screen_TA_reviewer_A!$C4672)</f>
        <v/>
      </c>
      <c r="C4672">
        <f>IF(OR($A4672="",screen_TA_reviewer_B!$C4672=""),"",screen_TA_reviewer_B!$C4672)</f>
        <v/>
      </c>
      <c r="D4672">
        <f>IF(OR($A4672="",screen_TA_reviewer_A!$D4672=""),"",screen_TA_reviewer_A!$D4672)</f>
        <v/>
      </c>
      <c r="E4672">
        <f>IF(OR($A4672="",screen_TA_reviewer_B!$D4672=""),"",screen_TA_reviewer_B!$D4672)</f>
        <v/>
      </c>
      <c r="F4672">
        <f>IF(AND(B4672&lt;&gt;"",C4672&lt;&gt;""),1,"")</f>
        <v/>
      </c>
      <c r="G4672">
        <f>IF(F4672=1,IF(B4672=C4672,1,0),"")</f>
        <v/>
      </c>
      <c r="H4672">
        <f>IF(B4672="","",IFERROR(VLOOKUP(B4672,lst_TA_binary_map_table,2,FALSE),"INVALID"))</f>
        <v/>
      </c>
      <c r="I4672">
        <f>IF(C4672="","",IFERROR(VLOOKUP(C4672,lst_TA_binary_map_table,2,FALSE),"INVALID"))</f>
        <v/>
      </c>
      <c r="J4672">
        <f>IF(F4672=1,IF(H4672=I4672,1,0),"")</f>
        <v/>
      </c>
      <c r="K4672">
        <f>IF(G4672=0,1,"")</f>
        <v/>
      </c>
      <c r="L4672">
        <f>IF(K4672=1,COUNTIF($K$2:K4672,1),"")</f>
        <v/>
      </c>
    </row>
    <row r="4673">
      <c r="A4673">
        <f>IF(screen_TA_reviewer_A!$A4673="","",screen_TA_reviewer_A!$A4673)</f>
        <v/>
      </c>
      <c r="B4673">
        <f>IF(OR($A4673="",screen_TA_reviewer_A!$C4673=""),"",screen_TA_reviewer_A!$C4673)</f>
        <v/>
      </c>
      <c r="C4673">
        <f>IF(OR($A4673="",screen_TA_reviewer_B!$C4673=""),"",screen_TA_reviewer_B!$C4673)</f>
        <v/>
      </c>
      <c r="D4673">
        <f>IF(OR($A4673="",screen_TA_reviewer_A!$D4673=""),"",screen_TA_reviewer_A!$D4673)</f>
        <v/>
      </c>
      <c r="E4673">
        <f>IF(OR($A4673="",screen_TA_reviewer_B!$D4673=""),"",screen_TA_reviewer_B!$D4673)</f>
        <v/>
      </c>
      <c r="F4673">
        <f>IF(AND(B4673&lt;&gt;"",C4673&lt;&gt;""),1,"")</f>
        <v/>
      </c>
      <c r="G4673">
        <f>IF(F4673=1,IF(B4673=C4673,1,0),"")</f>
        <v/>
      </c>
      <c r="H4673">
        <f>IF(B4673="","",IFERROR(VLOOKUP(B4673,lst_TA_binary_map_table,2,FALSE),"INVALID"))</f>
        <v/>
      </c>
      <c r="I4673">
        <f>IF(C4673="","",IFERROR(VLOOKUP(C4673,lst_TA_binary_map_table,2,FALSE),"INVALID"))</f>
        <v/>
      </c>
      <c r="J4673">
        <f>IF(F4673=1,IF(H4673=I4673,1,0),"")</f>
        <v/>
      </c>
      <c r="K4673">
        <f>IF(G4673=0,1,"")</f>
        <v/>
      </c>
      <c r="L4673">
        <f>IF(K4673=1,COUNTIF($K$2:K4673,1),"")</f>
        <v/>
      </c>
    </row>
    <row r="4674">
      <c r="A4674">
        <f>IF(screen_TA_reviewer_A!$A4674="","",screen_TA_reviewer_A!$A4674)</f>
        <v/>
      </c>
      <c r="B4674">
        <f>IF(OR($A4674="",screen_TA_reviewer_A!$C4674=""),"",screen_TA_reviewer_A!$C4674)</f>
        <v/>
      </c>
      <c r="C4674">
        <f>IF(OR($A4674="",screen_TA_reviewer_B!$C4674=""),"",screen_TA_reviewer_B!$C4674)</f>
        <v/>
      </c>
      <c r="D4674">
        <f>IF(OR($A4674="",screen_TA_reviewer_A!$D4674=""),"",screen_TA_reviewer_A!$D4674)</f>
        <v/>
      </c>
      <c r="E4674">
        <f>IF(OR($A4674="",screen_TA_reviewer_B!$D4674=""),"",screen_TA_reviewer_B!$D4674)</f>
        <v/>
      </c>
      <c r="F4674">
        <f>IF(AND(B4674&lt;&gt;"",C4674&lt;&gt;""),1,"")</f>
        <v/>
      </c>
      <c r="G4674">
        <f>IF(F4674=1,IF(B4674=C4674,1,0),"")</f>
        <v/>
      </c>
      <c r="H4674">
        <f>IF(B4674="","",IFERROR(VLOOKUP(B4674,lst_TA_binary_map_table,2,FALSE),"INVALID"))</f>
        <v/>
      </c>
      <c r="I4674">
        <f>IF(C4674="","",IFERROR(VLOOKUP(C4674,lst_TA_binary_map_table,2,FALSE),"INVALID"))</f>
        <v/>
      </c>
      <c r="J4674">
        <f>IF(F4674=1,IF(H4674=I4674,1,0),"")</f>
        <v/>
      </c>
      <c r="K4674">
        <f>IF(G4674=0,1,"")</f>
        <v/>
      </c>
      <c r="L4674">
        <f>IF(K4674=1,COUNTIF($K$2:K4674,1),"")</f>
        <v/>
      </c>
    </row>
    <row r="4675">
      <c r="A4675">
        <f>IF(screen_TA_reviewer_A!$A4675="","",screen_TA_reviewer_A!$A4675)</f>
        <v/>
      </c>
      <c r="B4675">
        <f>IF(OR($A4675="",screen_TA_reviewer_A!$C4675=""),"",screen_TA_reviewer_A!$C4675)</f>
        <v/>
      </c>
      <c r="C4675">
        <f>IF(OR($A4675="",screen_TA_reviewer_B!$C4675=""),"",screen_TA_reviewer_B!$C4675)</f>
        <v/>
      </c>
      <c r="D4675">
        <f>IF(OR($A4675="",screen_TA_reviewer_A!$D4675=""),"",screen_TA_reviewer_A!$D4675)</f>
        <v/>
      </c>
      <c r="E4675">
        <f>IF(OR($A4675="",screen_TA_reviewer_B!$D4675=""),"",screen_TA_reviewer_B!$D4675)</f>
        <v/>
      </c>
      <c r="F4675">
        <f>IF(AND(B4675&lt;&gt;"",C4675&lt;&gt;""),1,"")</f>
        <v/>
      </c>
      <c r="G4675">
        <f>IF(F4675=1,IF(B4675=C4675,1,0),"")</f>
        <v/>
      </c>
      <c r="H4675">
        <f>IF(B4675="","",IFERROR(VLOOKUP(B4675,lst_TA_binary_map_table,2,FALSE),"INVALID"))</f>
        <v/>
      </c>
      <c r="I4675">
        <f>IF(C4675="","",IFERROR(VLOOKUP(C4675,lst_TA_binary_map_table,2,FALSE),"INVALID"))</f>
        <v/>
      </c>
      <c r="J4675">
        <f>IF(F4675=1,IF(H4675=I4675,1,0),"")</f>
        <v/>
      </c>
      <c r="K4675">
        <f>IF(G4675=0,1,"")</f>
        <v/>
      </c>
      <c r="L4675">
        <f>IF(K4675=1,COUNTIF($K$2:K4675,1),"")</f>
        <v/>
      </c>
    </row>
    <row r="4676">
      <c r="A4676">
        <f>IF(screen_TA_reviewer_A!$A4676="","",screen_TA_reviewer_A!$A4676)</f>
        <v/>
      </c>
      <c r="B4676">
        <f>IF(OR($A4676="",screen_TA_reviewer_A!$C4676=""),"",screen_TA_reviewer_A!$C4676)</f>
        <v/>
      </c>
      <c r="C4676">
        <f>IF(OR($A4676="",screen_TA_reviewer_B!$C4676=""),"",screen_TA_reviewer_B!$C4676)</f>
        <v/>
      </c>
      <c r="D4676">
        <f>IF(OR($A4676="",screen_TA_reviewer_A!$D4676=""),"",screen_TA_reviewer_A!$D4676)</f>
        <v/>
      </c>
      <c r="E4676">
        <f>IF(OR($A4676="",screen_TA_reviewer_B!$D4676=""),"",screen_TA_reviewer_B!$D4676)</f>
        <v/>
      </c>
      <c r="F4676">
        <f>IF(AND(B4676&lt;&gt;"",C4676&lt;&gt;""),1,"")</f>
        <v/>
      </c>
      <c r="G4676">
        <f>IF(F4676=1,IF(B4676=C4676,1,0),"")</f>
        <v/>
      </c>
      <c r="H4676">
        <f>IF(B4676="","",IFERROR(VLOOKUP(B4676,lst_TA_binary_map_table,2,FALSE),"INVALID"))</f>
        <v/>
      </c>
      <c r="I4676">
        <f>IF(C4676="","",IFERROR(VLOOKUP(C4676,lst_TA_binary_map_table,2,FALSE),"INVALID"))</f>
        <v/>
      </c>
      <c r="J4676">
        <f>IF(F4676=1,IF(H4676=I4676,1,0),"")</f>
        <v/>
      </c>
      <c r="K4676">
        <f>IF(G4676=0,1,"")</f>
        <v/>
      </c>
      <c r="L4676">
        <f>IF(K4676=1,COUNTIF($K$2:K4676,1),"")</f>
        <v/>
      </c>
    </row>
    <row r="4677">
      <c r="A4677">
        <f>IF(screen_TA_reviewer_A!$A4677="","",screen_TA_reviewer_A!$A4677)</f>
        <v/>
      </c>
      <c r="B4677">
        <f>IF(OR($A4677="",screen_TA_reviewer_A!$C4677=""),"",screen_TA_reviewer_A!$C4677)</f>
        <v/>
      </c>
      <c r="C4677">
        <f>IF(OR($A4677="",screen_TA_reviewer_B!$C4677=""),"",screen_TA_reviewer_B!$C4677)</f>
        <v/>
      </c>
      <c r="D4677">
        <f>IF(OR($A4677="",screen_TA_reviewer_A!$D4677=""),"",screen_TA_reviewer_A!$D4677)</f>
        <v/>
      </c>
      <c r="E4677">
        <f>IF(OR($A4677="",screen_TA_reviewer_B!$D4677=""),"",screen_TA_reviewer_B!$D4677)</f>
        <v/>
      </c>
      <c r="F4677">
        <f>IF(AND(B4677&lt;&gt;"",C4677&lt;&gt;""),1,"")</f>
        <v/>
      </c>
      <c r="G4677">
        <f>IF(F4677=1,IF(B4677=C4677,1,0),"")</f>
        <v/>
      </c>
      <c r="H4677">
        <f>IF(B4677="","",IFERROR(VLOOKUP(B4677,lst_TA_binary_map_table,2,FALSE),"INVALID"))</f>
        <v/>
      </c>
      <c r="I4677">
        <f>IF(C4677="","",IFERROR(VLOOKUP(C4677,lst_TA_binary_map_table,2,FALSE),"INVALID"))</f>
        <v/>
      </c>
      <c r="J4677">
        <f>IF(F4677=1,IF(H4677=I4677,1,0),"")</f>
        <v/>
      </c>
      <c r="K4677">
        <f>IF(G4677=0,1,"")</f>
        <v/>
      </c>
      <c r="L4677">
        <f>IF(K4677=1,COUNTIF($K$2:K4677,1),"")</f>
        <v/>
      </c>
    </row>
    <row r="4678">
      <c r="A4678">
        <f>IF(screen_TA_reviewer_A!$A4678="","",screen_TA_reviewer_A!$A4678)</f>
        <v/>
      </c>
      <c r="B4678">
        <f>IF(OR($A4678="",screen_TA_reviewer_A!$C4678=""),"",screen_TA_reviewer_A!$C4678)</f>
        <v/>
      </c>
      <c r="C4678">
        <f>IF(OR($A4678="",screen_TA_reviewer_B!$C4678=""),"",screen_TA_reviewer_B!$C4678)</f>
        <v/>
      </c>
      <c r="D4678">
        <f>IF(OR($A4678="",screen_TA_reviewer_A!$D4678=""),"",screen_TA_reviewer_A!$D4678)</f>
        <v/>
      </c>
      <c r="E4678">
        <f>IF(OR($A4678="",screen_TA_reviewer_B!$D4678=""),"",screen_TA_reviewer_B!$D4678)</f>
        <v/>
      </c>
      <c r="F4678">
        <f>IF(AND(B4678&lt;&gt;"",C4678&lt;&gt;""),1,"")</f>
        <v/>
      </c>
      <c r="G4678">
        <f>IF(F4678=1,IF(B4678=C4678,1,0),"")</f>
        <v/>
      </c>
      <c r="H4678">
        <f>IF(B4678="","",IFERROR(VLOOKUP(B4678,lst_TA_binary_map_table,2,FALSE),"INVALID"))</f>
        <v/>
      </c>
      <c r="I4678">
        <f>IF(C4678="","",IFERROR(VLOOKUP(C4678,lst_TA_binary_map_table,2,FALSE),"INVALID"))</f>
        <v/>
      </c>
      <c r="J4678">
        <f>IF(F4678=1,IF(H4678=I4678,1,0),"")</f>
        <v/>
      </c>
      <c r="K4678">
        <f>IF(G4678=0,1,"")</f>
        <v/>
      </c>
      <c r="L4678">
        <f>IF(K4678=1,COUNTIF($K$2:K4678,1),"")</f>
        <v/>
      </c>
    </row>
    <row r="4679">
      <c r="A4679">
        <f>IF(screen_TA_reviewer_A!$A4679="","",screen_TA_reviewer_A!$A4679)</f>
        <v/>
      </c>
      <c r="B4679">
        <f>IF(OR($A4679="",screen_TA_reviewer_A!$C4679=""),"",screen_TA_reviewer_A!$C4679)</f>
        <v/>
      </c>
      <c r="C4679">
        <f>IF(OR($A4679="",screen_TA_reviewer_B!$C4679=""),"",screen_TA_reviewer_B!$C4679)</f>
        <v/>
      </c>
      <c r="D4679">
        <f>IF(OR($A4679="",screen_TA_reviewer_A!$D4679=""),"",screen_TA_reviewer_A!$D4679)</f>
        <v/>
      </c>
      <c r="E4679">
        <f>IF(OR($A4679="",screen_TA_reviewer_B!$D4679=""),"",screen_TA_reviewer_B!$D4679)</f>
        <v/>
      </c>
      <c r="F4679">
        <f>IF(AND(B4679&lt;&gt;"",C4679&lt;&gt;""),1,"")</f>
        <v/>
      </c>
      <c r="G4679">
        <f>IF(F4679=1,IF(B4679=C4679,1,0),"")</f>
        <v/>
      </c>
      <c r="H4679">
        <f>IF(B4679="","",IFERROR(VLOOKUP(B4679,lst_TA_binary_map_table,2,FALSE),"INVALID"))</f>
        <v/>
      </c>
      <c r="I4679">
        <f>IF(C4679="","",IFERROR(VLOOKUP(C4679,lst_TA_binary_map_table,2,FALSE),"INVALID"))</f>
        <v/>
      </c>
      <c r="J4679">
        <f>IF(F4679=1,IF(H4679=I4679,1,0),"")</f>
        <v/>
      </c>
      <c r="K4679">
        <f>IF(G4679=0,1,"")</f>
        <v/>
      </c>
      <c r="L4679">
        <f>IF(K4679=1,COUNTIF($K$2:K4679,1),"")</f>
        <v/>
      </c>
    </row>
    <row r="4680">
      <c r="A4680">
        <f>IF(screen_TA_reviewer_A!$A4680="","",screen_TA_reviewer_A!$A4680)</f>
        <v/>
      </c>
      <c r="B4680">
        <f>IF(OR($A4680="",screen_TA_reviewer_A!$C4680=""),"",screen_TA_reviewer_A!$C4680)</f>
        <v/>
      </c>
      <c r="C4680">
        <f>IF(OR($A4680="",screen_TA_reviewer_B!$C4680=""),"",screen_TA_reviewer_B!$C4680)</f>
        <v/>
      </c>
      <c r="D4680">
        <f>IF(OR($A4680="",screen_TA_reviewer_A!$D4680=""),"",screen_TA_reviewer_A!$D4680)</f>
        <v/>
      </c>
      <c r="E4680">
        <f>IF(OR($A4680="",screen_TA_reviewer_B!$D4680=""),"",screen_TA_reviewer_B!$D4680)</f>
        <v/>
      </c>
      <c r="F4680">
        <f>IF(AND(B4680&lt;&gt;"",C4680&lt;&gt;""),1,"")</f>
        <v/>
      </c>
      <c r="G4680">
        <f>IF(F4680=1,IF(B4680=C4680,1,0),"")</f>
        <v/>
      </c>
      <c r="H4680">
        <f>IF(B4680="","",IFERROR(VLOOKUP(B4680,lst_TA_binary_map_table,2,FALSE),"INVALID"))</f>
        <v/>
      </c>
      <c r="I4680">
        <f>IF(C4680="","",IFERROR(VLOOKUP(C4680,lst_TA_binary_map_table,2,FALSE),"INVALID"))</f>
        <v/>
      </c>
      <c r="J4680">
        <f>IF(F4680=1,IF(H4680=I4680,1,0),"")</f>
        <v/>
      </c>
      <c r="K4680">
        <f>IF(G4680=0,1,"")</f>
        <v/>
      </c>
      <c r="L4680">
        <f>IF(K4680=1,COUNTIF($K$2:K4680,1),"")</f>
        <v/>
      </c>
    </row>
    <row r="4681">
      <c r="A4681">
        <f>IF(screen_TA_reviewer_A!$A4681="","",screen_TA_reviewer_A!$A4681)</f>
        <v/>
      </c>
      <c r="B4681">
        <f>IF(OR($A4681="",screen_TA_reviewer_A!$C4681=""),"",screen_TA_reviewer_A!$C4681)</f>
        <v/>
      </c>
      <c r="C4681">
        <f>IF(OR($A4681="",screen_TA_reviewer_B!$C4681=""),"",screen_TA_reviewer_B!$C4681)</f>
        <v/>
      </c>
      <c r="D4681">
        <f>IF(OR($A4681="",screen_TA_reviewer_A!$D4681=""),"",screen_TA_reviewer_A!$D4681)</f>
        <v/>
      </c>
      <c r="E4681">
        <f>IF(OR($A4681="",screen_TA_reviewer_B!$D4681=""),"",screen_TA_reviewer_B!$D4681)</f>
        <v/>
      </c>
      <c r="F4681">
        <f>IF(AND(B4681&lt;&gt;"",C4681&lt;&gt;""),1,"")</f>
        <v/>
      </c>
      <c r="G4681">
        <f>IF(F4681=1,IF(B4681=C4681,1,0),"")</f>
        <v/>
      </c>
      <c r="H4681">
        <f>IF(B4681="","",IFERROR(VLOOKUP(B4681,lst_TA_binary_map_table,2,FALSE),"INVALID"))</f>
        <v/>
      </c>
      <c r="I4681">
        <f>IF(C4681="","",IFERROR(VLOOKUP(C4681,lst_TA_binary_map_table,2,FALSE),"INVALID"))</f>
        <v/>
      </c>
      <c r="J4681">
        <f>IF(F4681=1,IF(H4681=I4681,1,0),"")</f>
        <v/>
      </c>
      <c r="K4681">
        <f>IF(G4681=0,1,"")</f>
        <v/>
      </c>
      <c r="L4681">
        <f>IF(K4681=1,COUNTIF($K$2:K4681,1),"")</f>
        <v/>
      </c>
    </row>
    <row r="4682">
      <c r="A4682">
        <f>IF(screen_TA_reviewer_A!$A4682="","",screen_TA_reviewer_A!$A4682)</f>
        <v/>
      </c>
      <c r="B4682">
        <f>IF(OR($A4682="",screen_TA_reviewer_A!$C4682=""),"",screen_TA_reviewer_A!$C4682)</f>
        <v/>
      </c>
      <c r="C4682">
        <f>IF(OR($A4682="",screen_TA_reviewer_B!$C4682=""),"",screen_TA_reviewer_B!$C4682)</f>
        <v/>
      </c>
      <c r="D4682">
        <f>IF(OR($A4682="",screen_TA_reviewer_A!$D4682=""),"",screen_TA_reviewer_A!$D4682)</f>
        <v/>
      </c>
      <c r="E4682">
        <f>IF(OR($A4682="",screen_TA_reviewer_B!$D4682=""),"",screen_TA_reviewer_B!$D4682)</f>
        <v/>
      </c>
      <c r="F4682">
        <f>IF(AND(B4682&lt;&gt;"",C4682&lt;&gt;""),1,"")</f>
        <v/>
      </c>
      <c r="G4682">
        <f>IF(F4682=1,IF(B4682=C4682,1,0),"")</f>
        <v/>
      </c>
      <c r="H4682">
        <f>IF(B4682="","",IFERROR(VLOOKUP(B4682,lst_TA_binary_map_table,2,FALSE),"INVALID"))</f>
        <v/>
      </c>
      <c r="I4682">
        <f>IF(C4682="","",IFERROR(VLOOKUP(C4682,lst_TA_binary_map_table,2,FALSE),"INVALID"))</f>
        <v/>
      </c>
      <c r="J4682">
        <f>IF(F4682=1,IF(H4682=I4682,1,0),"")</f>
        <v/>
      </c>
      <c r="K4682">
        <f>IF(G4682=0,1,"")</f>
        <v/>
      </c>
      <c r="L4682">
        <f>IF(K4682=1,COUNTIF($K$2:K4682,1),"")</f>
        <v/>
      </c>
    </row>
    <row r="4683">
      <c r="A4683">
        <f>IF(screen_TA_reviewer_A!$A4683="","",screen_TA_reviewer_A!$A4683)</f>
        <v/>
      </c>
      <c r="B4683">
        <f>IF(OR($A4683="",screen_TA_reviewer_A!$C4683=""),"",screen_TA_reviewer_A!$C4683)</f>
        <v/>
      </c>
      <c r="C4683">
        <f>IF(OR($A4683="",screen_TA_reviewer_B!$C4683=""),"",screen_TA_reviewer_B!$C4683)</f>
        <v/>
      </c>
      <c r="D4683">
        <f>IF(OR($A4683="",screen_TA_reviewer_A!$D4683=""),"",screen_TA_reviewer_A!$D4683)</f>
        <v/>
      </c>
      <c r="E4683">
        <f>IF(OR($A4683="",screen_TA_reviewer_B!$D4683=""),"",screen_TA_reviewer_B!$D4683)</f>
        <v/>
      </c>
      <c r="F4683">
        <f>IF(AND(B4683&lt;&gt;"",C4683&lt;&gt;""),1,"")</f>
        <v/>
      </c>
      <c r="G4683">
        <f>IF(F4683=1,IF(B4683=C4683,1,0),"")</f>
        <v/>
      </c>
      <c r="H4683">
        <f>IF(B4683="","",IFERROR(VLOOKUP(B4683,lst_TA_binary_map_table,2,FALSE),"INVALID"))</f>
        <v/>
      </c>
      <c r="I4683">
        <f>IF(C4683="","",IFERROR(VLOOKUP(C4683,lst_TA_binary_map_table,2,FALSE),"INVALID"))</f>
        <v/>
      </c>
      <c r="J4683">
        <f>IF(F4683=1,IF(H4683=I4683,1,0),"")</f>
        <v/>
      </c>
      <c r="K4683">
        <f>IF(G4683=0,1,"")</f>
        <v/>
      </c>
      <c r="L4683">
        <f>IF(K4683=1,COUNTIF($K$2:K4683,1),"")</f>
        <v/>
      </c>
    </row>
    <row r="4684">
      <c r="A4684">
        <f>IF(screen_TA_reviewer_A!$A4684="","",screen_TA_reviewer_A!$A4684)</f>
        <v/>
      </c>
      <c r="B4684">
        <f>IF(OR($A4684="",screen_TA_reviewer_A!$C4684=""),"",screen_TA_reviewer_A!$C4684)</f>
        <v/>
      </c>
      <c r="C4684">
        <f>IF(OR($A4684="",screen_TA_reviewer_B!$C4684=""),"",screen_TA_reviewer_B!$C4684)</f>
        <v/>
      </c>
      <c r="D4684">
        <f>IF(OR($A4684="",screen_TA_reviewer_A!$D4684=""),"",screen_TA_reviewer_A!$D4684)</f>
        <v/>
      </c>
      <c r="E4684">
        <f>IF(OR($A4684="",screen_TA_reviewer_B!$D4684=""),"",screen_TA_reviewer_B!$D4684)</f>
        <v/>
      </c>
      <c r="F4684">
        <f>IF(AND(B4684&lt;&gt;"",C4684&lt;&gt;""),1,"")</f>
        <v/>
      </c>
      <c r="G4684">
        <f>IF(F4684=1,IF(B4684=C4684,1,0),"")</f>
        <v/>
      </c>
      <c r="H4684">
        <f>IF(B4684="","",IFERROR(VLOOKUP(B4684,lst_TA_binary_map_table,2,FALSE),"INVALID"))</f>
        <v/>
      </c>
      <c r="I4684">
        <f>IF(C4684="","",IFERROR(VLOOKUP(C4684,lst_TA_binary_map_table,2,FALSE),"INVALID"))</f>
        <v/>
      </c>
      <c r="J4684">
        <f>IF(F4684=1,IF(H4684=I4684,1,0),"")</f>
        <v/>
      </c>
      <c r="K4684">
        <f>IF(G4684=0,1,"")</f>
        <v/>
      </c>
      <c r="L4684">
        <f>IF(K4684=1,COUNTIF($K$2:K4684,1),"")</f>
        <v/>
      </c>
    </row>
    <row r="4685">
      <c r="A4685">
        <f>IF(screen_TA_reviewer_A!$A4685="","",screen_TA_reviewer_A!$A4685)</f>
        <v/>
      </c>
      <c r="B4685">
        <f>IF(OR($A4685="",screen_TA_reviewer_A!$C4685=""),"",screen_TA_reviewer_A!$C4685)</f>
        <v/>
      </c>
      <c r="C4685">
        <f>IF(OR($A4685="",screen_TA_reviewer_B!$C4685=""),"",screen_TA_reviewer_B!$C4685)</f>
        <v/>
      </c>
      <c r="D4685">
        <f>IF(OR($A4685="",screen_TA_reviewer_A!$D4685=""),"",screen_TA_reviewer_A!$D4685)</f>
        <v/>
      </c>
      <c r="E4685">
        <f>IF(OR($A4685="",screen_TA_reviewer_B!$D4685=""),"",screen_TA_reviewer_B!$D4685)</f>
        <v/>
      </c>
      <c r="F4685">
        <f>IF(AND(B4685&lt;&gt;"",C4685&lt;&gt;""),1,"")</f>
        <v/>
      </c>
      <c r="G4685">
        <f>IF(F4685=1,IF(B4685=C4685,1,0),"")</f>
        <v/>
      </c>
      <c r="H4685">
        <f>IF(B4685="","",IFERROR(VLOOKUP(B4685,lst_TA_binary_map_table,2,FALSE),"INVALID"))</f>
        <v/>
      </c>
      <c r="I4685">
        <f>IF(C4685="","",IFERROR(VLOOKUP(C4685,lst_TA_binary_map_table,2,FALSE),"INVALID"))</f>
        <v/>
      </c>
      <c r="J4685">
        <f>IF(F4685=1,IF(H4685=I4685,1,0),"")</f>
        <v/>
      </c>
      <c r="K4685">
        <f>IF(G4685=0,1,"")</f>
        <v/>
      </c>
      <c r="L4685">
        <f>IF(K4685=1,COUNTIF($K$2:K4685,1),"")</f>
        <v/>
      </c>
    </row>
    <row r="4686">
      <c r="A4686">
        <f>IF(screen_TA_reviewer_A!$A4686="","",screen_TA_reviewer_A!$A4686)</f>
        <v/>
      </c>
      <c r="B4686">
        <f>IF(OR($A4686="",screen_TA_reviewer_A!$C4686=""),"",screen_TA_reviewer_A!$C4686)</f>
        <v/>
      </c>
      <c r="C4686">
        <f>IF(OR($A4686="",screen_TA_reviewer_B!$C4686=""),"",screen_TA_reviewer_B!$C4686)</f>
        <v/>
      </c>
      <c r="D4686">
        <f>IF(OR($A4686="",screen_TA_reviewer_A!$D4686=""),"",screen_TA_reviewer_A!$D4686)</f>
        <v/>
      </c>
      <c r="E4686">
        <f>IF(OR($A4686="",screen_TA_reviewer_B!$D4686=""),"",screen_TA_reviewer_B!$D4686)</f>
        <v/>
      </c>
      <c r="F4686">
        <f>IF(AND(B4686&lt;&gt;"",C4686&lt;&gt;""),1,"")</f>
        <v/>
      </c>
      <c r="G4686">
        <f>IF(F4686=1,IF(B4686=C4686,1,0),"")</f>
        <v/>
      </c>
      <c r="H4686">
        <f>IF(B4686="","",IFERROR(VLOOKUP(B4686,lst_TA_binary_map_table,2,FALSE),"INVALID"))</f>
        <v/>
      </c>
      <c r="I4686">
        <f>IF(C4686="","",IFERROR(VLOOKUP(C4686,lst_TA_binary_map_table,2,FALSE),"INVALID"))</f>
        <v/>
      </c>
      <c r="J4686">
        <f>IF(F4686=1,IF(H4686=I4686,1,0),"")</f>
        <v/>
      </c>
      <c r="K4686">
        <f>IF(G4686=0,1,"")</f>
        <v/>
      </c>
      <c r="L4686">
        <f>IF(K4686=1,COUNTIF($K$2:K4686,1),"")</f>
        <v/>
      </c>
    </row>
    <row r="4687">
      <c r="A4687">
        <f>IF(screen_TA_reviewer_A!$A4687="","",screen_TA_reviewer_A!$A4687)</f>
        <v/>
      </c>
      <c r="B4687">
        <f>IF(OR($A4687="",screen_TA_reviewer_A!$C4687=""),"",screen_TA_reviewer_A!$C4687)</f>
        <v/>
      </c>
      <c r="C4687">
        <f>IF(OR($A4687="",screen_TA_reviewer_B!$C4687=""),"",screen_TA_reviewer_B!$C4687)</f>
        <v/>
      </c>
      <c r="D4687">
        <f>IF(OR($A4687="",screen_TA_reviewer_A!$D4687=""),"",screen_TA_reviewer_A!$D4687)</f>
        <v/>
      </c>
      <c r="E4687">
        <f>IF(OR($A4687="",screen_TA_reviewer_B!$D4687=""),"",screen_TA_reviewer_B!$D4687)</f>
        <v/>
      </c>
      <c r="F4687">
        <f>IF(AND(B4687&lt;&gt;"",C4687&lt;&gt;""),1,"")</f>
        <v/>
      </c>
      <c r="G4687">
        <f>IF(F4687=1,IF(B4687=C4687,1,0),"")</f>
        <v/>
      </c>
      <c r="H4687">
        <f>IF(B4687="","",IFERROR(VLOOKUP(B4687,lst_TA_binary_map_table,2,FALSE),"INVALID"))</f>
        <v/>
      </c>
      <c r="I4687">
        <f>IF(C4687="","",IFERROR(VLOOKUP(C4687,lst_TA_binary_map_table,2,FALSE),"INVALID"))</f>
        <v/>
      </c>
      <c r="J4687">
        <f>IF(F4687=1,IF(H4687=I4687,1,0),"")</f>
        <v/>
      </c>
      <c r="K4687">
        <f>IF(G4687=0,1,"")</f>
        <v/>
      </c>
      <c r="L4687">
        <f>IF(K4687=1,COUNTIF($K$2:K4687,1),"")</f>
        <v/>
      </c>
    </row>
    <row r="4688">
      <c r="A4688">
        <f>IF(screen_TA_reviewer_A!$A4688="","",screen_TA_reviewer_A!$A4688)</f>
        <v/>
      </c>
      <c r="B4688">
        <f>IF(OR($A4688="",screen_TA_reviewer_A!$C4688=""),"",screen_TA_reviewer_A!$C4688)</f>
        <v/>
      </c>
      <c r="C4688">
        <f>IF(OR($A4688="",screen_TA_reviewer_B!$C4688=""),"",screen_TA_reviewer_B!$C4688)</f>
        <v/>
      </c>
      <c r="D4688">
        <f>IF(OR($A4688="",screen_TA_reviewer_A!$D4688=""),"",screen_TA_reviewer_A!$D4688)</f>
        <v/>
      </c>
      <c r="E4688">
        <f>IF(OR($A4688="",screen_TA_reviewer_B!$D4688=""),"",screen_TA_reviewer_B!$D4688)</f>
        <v/>
      </c>
      <c r="F4688">
        <f>IF(AND(B4688&lt;&gt;"",C4688&lt;&gt;""),1,"")</f>
        <v/>
      </c>
      <c r="G4688">
        <f>IF(F4688=1,IF(B4688=C4688,1,0),"")</f>
        <v/>
      </c>
      <c r="H4688">
        <f>IF(B4688="","",IFERROR(VLOOKUP(B4688,lst_TA_binary_map_table,2,FALSE),"INVALID"))</f>
        <v/>
      </c>
      <c r="I4688">
        <f>IF(C4688="","",IFERROR(VLOOKUP(C4688,lst_TA_binary_map_table,2,FALSE),"INVALID"))</f>
        <v/>
      </c>
      <c r="J4688">
        <f>IF(F4688=1,IF(H4688=I4688,1,0),"")</f>
        <v/>
      </c>
      <c r="K4688">
        <f>IF(G4688=0,1,"")</f>
        <v/>
      </c>
      <c r="L4688">
        <f>IF(K4688=1,COUNTIF($K$2:K4688,1),"")</f>
        <v/>
      </c>
    </row>
    <row r="4689">
      <c r="A4689">
        <f>IF(screen_TA_reviewer_A!$A4689="","",screen_TA_reviewer_A!$A4689)</f>
        <v/>
      </c>
      <c r="B4689">
        <f>IF(OR($A4689="",screen_TA_reviewer_A!$C4689=""),"",screen_TA_reviewer_A!$C4689)</f>
        <v/>
      </c>
      <c r="C4689">
        <f>IF(OR($A4689="",screen_TA_reviewer_B!$C4689=""),"",screen_TA_reviewer_B!$C4689)</f>
        <v/>
      </c>
      <c r="D4689">
        <f>IF(OR($A4689="",screen_TA_reviewer_A!$D4689=""),"",screen_TA_reviewer_A!$D4689)</f>
        <v/>
      </c>
      <c r="E4689">
        <f>IF(OR($A4689="",screen_TA_reviewer_B!$D4689=""),"",screen_TA_reviewer_B!$D4689)</f>
        <v/>
      </c>
      <c r="F4689">
        <f>IF(AND(B4689&lt;&gt;"",C4689&lt;&gt;""),1,"")</f>
        <v/>
      </c>
      <c r="G4689">
        <f>IF(F4689=1,IF(B4689=C4689,1,0),"")</f>
        <v/>
      </c>
      <c r="H4689">
        <f>IF(B4689="","",IFERROR(VLOOKUP(B4689,lst_TA_binary_map_table,2,FALSE),"INVALID"))</f>
        <v/>
      </c>
      <c r="I4689">
        <f>IF(C4689="","",IFERROR(VLOOKUP(C4689,lst_TA_binary_map_table,2,FALSE),"INVALID"))</f>
        <v/>
      </c>
      <c r="J4689">
        <f>IF(F4689=1,IF(H4689=I4689,1,0),"")</f>
        <v/>
      </c>
      <c r="K4689">
        <f>IF(G4689=0,1,"")</f>
        <v/>
      </c>
      <c r="L4689">
        <f>IF(K4689=1,COUNTIF($K$2:K4689,1),"")</f>
        <v/>
      </c>
    </row>
    <row r="4690">
      <c r="A4690">
        <f>IF(screen_TA_reviewer_A!$A4690="","",screen_TA_reviewer_A!$A4690)</f>
        <v/>
      </c>
      <c r="B4690">
        <f>IF(OR($A4690="",screen_TA_reviewer_A!$C4690=""),"",screen_TA_reviewer_A!$C4690)</f>
        <v/>
      </c>
      <c r="C4690">
        <f>IF(OR($A4690="",screen_TA_reviewer_B!$C4690=""),"",screen_TA_reviewer_B!$C4690)</f>
        <v/>
      </c>
      <c r="D4690">
        <f>IF(OR($A4690="",screen_TA_reviewer_A!$D4690=""),"",screen_TA_reviewer_A!$D4690)</f>
        <v/>
      </c>
      <c r="E4690">
        <f>IF(OR($A4690="",screen_TA_reviewer_B!$D4690=""),"",screen_TA_reviewer_B!$D4690)</f>
        <v/>
      </c>
      <c r="F4690">
        <f>IF(AND(B4690&lt;&gt;"",C4690&lt;&gt;""),1,"")</f>
        <v/>
      </c>
      <c r="G4690">
        <f>IF(F4690=1,IF(B4690=C4690,1,0),"")</f>
        <v/>
      </c>
      <c r="H4690">
        <f>IF(B4690="","",IFERROR(VLOOKUP(B4690,lst_TA_binary_map_table,2,FALSE),"INVALID"))</f>
        <v/>
      </c>
      <c r="I4690">
        <f>IF(C4690="","",IFERROR(VLOOKUP(C4690,lst_TA_binary_map_table,2,FALSE),"INVALID"))</f>
        <v/>
      </c>
      <c r="J4690">
        <f>IF(F4690=1,IF(H4690=I4690,1,0),"")</f>
        <v/>
      </c>
      <c r="K4690">
        <f>IF(G4690=0,1,"")</f>
        <v/>
      </c>
      <c r="L4690">
        <f>IF(K4690=1,COUNTIF($K$2:K4690,1),"")</f>
        <v/>
      </c>
    </row>
    <row r="4691">
      <c r="A4691">
        <f>IF(screen_TA_reviewer_A!$A4691="","",screen_TA_reviewer_A!$A4691)</f>
        <v/>
      </c>
      <c r="B4691">
        <f>IF(OR($A4691="",screen_TA_reviewer_A!$C4691=""),"",screen_TA_reviewer_A!$C4691)</f>
        <v/>
      </c>
      <c r="C4691">
        <f>IF(OR($A4691="",screen_TA_reviewer_B!$C4691=""),"",screen_TA_reviewer_B!$C4691)</f>
        <v/>
      </c>
      <c r="D4691">
        <f>IF(OR($A4691="",screen_TA_reviewer_A!$D4691=""),"",screen_TA_reviewer_A!$D4691)</f>
        <v/>
      </c>
      <c r="E4691">
        <f>IF(OR($A4691="",screen_TA_reviewer_B!$D4691=""),"",screen_TA_reviewer_B!$D4691)</f>
        <v/>
      </c>
      <c r="F4691">
        <f>IF(AND(B4691&lt;&gt;"",C4691&lt;&gt;""),1,"")</f>
        <v/>
      </c>
      <c r="G4691">
        <f>IF(F4691=1,IF(B4691=C4691,1,0),"")</f>
        <v/>
      </c>
      <c r="H4691">
        <f>IF(B4691="","",IFERROR(VLOOKUP(B4691,lst_TA_binary_map_table,2,FALSE),"INVALID"))</f>
        <v/>
      </c>
      <c r="I4691">
        <f>IF(C4691="","",IFERROR(VLOOKUP(C4691,lst_TA_binary_map_table,2,FALSE),"INVALID"))</f>
        <v/>
      </c>
      <c r="J4691">
        <f>IF(F4691=1,IF(H4691=I4691,1,0),"")</f>
        <v/>
      </c>
      <c r="K4691">
        <f>IF(G4691=0,1,"")</f>
        <v/>
      </c>
      <c r="L4691">
        <f>IF(K4691=1,COUNTIF($K$2:K4691,1),"")</f>
        <v/>
      </c>
    </row>
    <row r="4692">
      <c r="A4692">
        <f>IF(screen_TA_reviewer_A!$A4692="","",screen_TA_reviewer_A!$A4692)</f>
        <v/>
      </c>
      <c r="B4692">
        <f>IF(OR($A4692="",screen_TA_reviewer_A!$C4692=""),"",screen_TA_reviewer_A!$C4692)</f>
        <v/>
      </c>
      <c r="C4692">
        <f>IF(OR($A4692="",screen_TA_reviewer_B!$C4692=""),"",screen_TA_reviewer_B!$C4692)</f>
        <v/>
      </c>
      <c r="D4692">
        <f>IF(OR($A4692="",screen_TA_reviewer_A!$D4692=""),"",screen_TA_reviewer_A!$D4692)</f>
        <v/>
      </c>
      <c r="E4692">
        <f>IF(OR($A4692="",screen_TA_reviewer_B!$D4692=""),"",screen_TA_reviewer_B!$D4692)</f>
        <v/>
      </c>
      <c r="F4692">
        <f>IF(AND(B4692&lt;&gt;"",C4692&lt;&gt;""),1,"")</f>
        <v/>
      </c>
      <c r="G4692">
        <f>IF(F4692=1,IF(B4692=C4692,1,0),"")</f>
        <v/>
      </c>
      <c r="H4692">
        <f>IF(B4692="","",IFERROR(VLOOKUP(B4692,lst_TA_binary_map_table,2,FALSE),"INVALID"))</f>
        <v/>
      </c>
      <c r="I4692">
        <f>IF(C4692="","",IFERROR(VLOOKUP(C4692,lst_TA_binary_map_table,2,FALSE),"INVALID"))</f>
        <v/>
      </c>
      <c r="J4692">
        <f>IF(F4692=1,IF(H4692=I4692,1,0),"")</f>
        <v/>
      </c>
      <c r="K4692">
        <f>IF(G4692=0,1,"")</f>
        <v/>
      </c>
      <c r="L4692">
        <f>IF(K4692=1,COUNTIF($K$2:K4692,1),"")</f>
        <v/>
      </c>
    </row>
    <row r="4693">
      <c r="A4693">
        <f>IF(screen_TA_reviewer_A!$A4693="","",screen_TA_reviewer_A!$A4693)</f>
        <v/>
      </c>
      <c r="B4693">
        <f>IF(OR($A4693="",screen_TA_reviewer_A!$C4693=""),"",screen_TA_reviewer_A!$C4693)</f>
        <v/>
      </c>
      <c r="C4693">
        <f>IF(OR($A4693="",screen_TA_reviewer_B!$C4693=""),"",screen_TA_reviewer_B!$C4693)</f>
        <v/>
      </c>
      <c r="D4693">
        <f>IF(OR($A4693="",screen_TA_reviewer_A!$D4693=""),"",screen_TA_reviewer_A!$D4693)</f>
        <v/>
      </c>
      <c r="E4693">
        <f>IF(OR($A4693="",screen_TA_reviewer_B!$D4693=""),"",screen_TA_reviewer_B!$D4693)</f>
        <v/>
      </c>
      <c r="F4693">
        <f>IF(AND(B4693&lt;&gt;"",C4693&lt;&gt;""),1,"")</f>
        <v/>
      </c>
      <c r="G4693">
        <f>IF(F4693=1,IF(B4693=C4693,1,0),"")</f>
        <v/>
      </c>
      <c r="H4693">
        <f>IF(B4693="","",IFERROR(VLOOKUP(B4693,lst_TA_binary_map_table,2,FALSE),"INVALID"))</f>
        <v/>
      </c>
      <c r="I4693">
        <f>IF(C4693="","",IFERROR(VLOOKUP(C4693,lst_TA_binary_map_table,2,FALSE),"INVALID"))</f>
        <v/>
      </c>
      <c r="J4693">
        <f>IF(F4693=1,IF(H4693=I4693,1,0),"")</f>
        <v/>
      </c>
      <c r="K4693">
        <f>IF(G4693=0,1,"")</f>
        <v/>
      </c>
      <c r="L4693">
        <f>IF(K4693=1,COUNTIF($K$2:K4693,1),"")</f>
        <v/>
      </c>
    </row>
    <row r="4694">
      <c r="A4694">
        <f>IF(screen_TA_reviewer_A!$A4694="","",screen_TA_reviewer_A!$A4694)</f>
        <v/>
      </c>
      <c r="B4694">
        <f>IF(OR($A4694="",screen_TA_reviewer_A!$C4694=""),"",screen_TA_reviewer_A!$C4694)</f>
        <v/>
      </c>
      <c r="C4694">
        <f>IF(OR($A4694="",screen_TA_reviewer_B!$C4694=""),"",screen_TA_reviewer_B!$C4694)</f>
        <v/>
      </c>
      <c r="D4694">
        <f>IF(OR($A4694="",screen_TA_reviewer_A!$D4694=""),"",screen_TA_reviewer_A!$D4694)</f>
        <v/>
      </c>
      <c r="E4694">
        <f>IF(OR($A4694="",screen_TA_reviewer_B!$D4694=""),"",screen_TA_reviewer_B!$D4694)</f>
        <v/>
      </c>
      <c r="F4694">
        <f>IF(AND(B4694&lt;&gt;"",C4694&lt;&gt;""),1,"")</f>
        <v/>
      </c>
      <c r="G4694">
        <f>IF(F4694=1,IF(B4694=C4694,1,0),"")</f>
        <v/>
      </c>
      <c r="H4694">
        <f>IF(B4694="","",IFERROR(VLOOKUP(B4694,lst_TA_binary_map_table,2,FALSE),"INVALID"))</f>
        <v/>
      </c>
      <c r="I4694">
        <f>IF(C4694="","",IFERROR(VLOOKUP(C4694,lst_TA_binary_map_table,2,FALSE),"INVALID"))</f>
        <v/>
      </c>
      <c r="J4694">
        <f>IF(F4694=1,IF(H4694=I4694,1,0),"")</f>
        <v/>
      </c>
      <c r="K4694">
        <f>IF(G4694=0,1,"")</f>
        <v/>
      </c>
      <c r="L4694">
        <f>IF(K4694=1,COUNTIF($K$2:K4694,1),"")</f>
        <v/>
      </c>
    </row>
    <row r="4695">
      <c r="A4695">
        <f>IF(screen_TA_reviewer_A!$A4695="","",screen_TA_reviewer_A!$A4695)</f>
        <v/>
      </c>
      <c r="B4695">
        <f>IF(OR($A4695="",screen_TA_reviewer_A!$C4695=""),"",screen_TA_reviewer_A!$C4695)</f>
        <v/>
      </c>
      <c r="C4695">
        <f>IF(OR($A4695="",screen_TA_reviewer_B!$C4695=""),"",screen_TA_reviewer_B!$C4695)</f>
        <v/>
      </c>
      <c r="D4695">
        <f>IF(OR($A4695="",screen_TA_reviewer_A!$D4695=""),"",screen_TA_reviewer_A!$D4695)</f>
        <v/>
      </c>
      <c r="E4695">
        <f>IF(OR($A4695="",screen_TA_reviewer_B!$D4695=""),"",screen_TA_reviewer_B!$D4695)</f>
        <v/>
      </c>
      <c r="F4695">
        <f>IF(AND(B4695&lt;&gt;"",C4695&lt;&gt;""),1,"")</f>
        <v/>
      </c>
      <c r="G4695">
        <f>IF(F4695=1,IF(B4695=C4695,1,0),"")</f>
        <v/>
      </c>
      <c r="H4695">
        <f>IF(B4695="","",IFERROR(VLOOKUP(B4695,lst_TA_binary_map_table,2,FALSE),"INVALID"))</f>
        <v/>
      </c>
      <c r="I4695">
        <f>IF(C4695="","",IFERROR(VLOOKUP(C4695,lst_TA_binary_map_table,2,FALSE),"INVALID"))</f>
        <v/>
      </c>
      <c r="J4695">
        <f>IF(F4695=1,IF(H4695=I4695,1,0),"")</f>
        <v/>
      </c>
      <c r="K4695">
        <f>IF(G4695=0,1,"")</f>
        <v/>
      </c>
      <c r="L4695">
        <f>IF(K4695=1,COUNTIF($K$2:K4695,1),"")</f>
        <v/>
      </c>
    </row>
    <row r="4696">
      <c r="A4696">
        <f>IF(screen_TA_reviewer_A!$A4696="","",screen_TA_reviewer_A!$A4696)</f>
        <v/>
      </c>
      <c r="B4696">
        <f>IF(OR($A4696="",screen_TA_reviewer_A!$C4696=""),"",screen_TA_reviewer_A!$C4696)</f>
        <v/>
      </c>
      <c r="C4696">
        <f>IF(OR($A4696="",screen_TA_reviewer_B!$C4696=""),"",screen_TA_reviewer_B!$C4696)</f>
        <v/>
      </c>
      <c r="D4696">
        <f>IF(OR($A4696="",screen_TA_reviewer_A!$D4696=""),"",screen_TA_reviewer_A!$D4696)</f>
        <v/>
      </c>
      <c r="E4696">
        <f>IF(OR($A4696="",screen_TA_reviewer_B!$D4696=""),"",screen_TA_reviewer_B!$D4696)</f>
        <v/>
      </c>
      <c r="F4696">
        <f>IF(AND(B4696&lt;&gt;"",C4696&lt;&gt;""),1,"")</f>
        <v/>
      </c>
      <c r="G4696">
        <f>IF(F4696=1,IF(B4696=C4696,1,0),"")</f>
        <v/>
      </c>
      <c r="H4696">
        <f>IF(B4696="","",IFERROR(VLOOKUP(B4696,lst_TA_binary_map_table,2,FALSE),"INVALID"))</f>
        <v/>
      </c>
      <c r="I4696">
        <f>IF(C4696="","",IFERROR(VLOOKUP(C4696,lst_TA_binary_map_table,2,FALSE),"INVALID"))</f>
        <v/>
      </c>
      <c r="J4696">
        <f>IF(F4696=1,IF(H4696=I4696,1,0),"")</f>
        <v/>
      </c>
      <c r="K4696">
        <f>IF(G4696=0,1,"")</f>
        <v/>
      </c>
      <c r="L4696">
        <f>IF(K4696=1,COUNTIF($K$2:K4696,1),"")</f>
        <v/>
      </c>
    </row>
    <row r="4697">
      <c r="A4697">
        <f>IF(screen_TA_reviewer_A!$A4697="","",screen_TA_reviewer_A!$A4697)</f>
        <v/>
      </c>
      <c r="B4697">
        <f>IF(OR($A4697="",screen_TA_reviewer_A!$C4697=""),"",screen_TA_reviewer_A!$C4697)</f>
        <v/>
      </c>
      <c r="C4697">
        <f>IF(OR($A4697="",screen_TA_reviewer_B!$C4697=""),"",screen_TA_reviewer_B!$C4697)</f>
        <v/>
      </c>
      <c r="D4697">
        <f>IF(OR($A4697="",screen_TA_reviewer_A!$D4697=""),"",screen_TA_reviewer_A!$D4697)</f>
        <v/>
      </c>
      <c r="E4697">
        <f>IF(OR($A4697="",screen_TA_reviewer_B!$D4697=""),"",screen_TA_reviewer_B!$D4697)</f>
        <v/>
      </c>
      <c r="F4697">
        <f>IF(AND(B4697&lt;&gt;"",C4697&lt;&gt;""),1,"")</f>
        <v/>
      </c>
      <c r="G4697">
        <f>IF(F4697=1,IF(B4697=C4697,1,0),"")</f>
        <v/>
      </c>
      <c r="H4697">
        <f>IF(B4697="","",IFERROR(VLOOKUP(B4697,lst_TA_binary_map_table,2,FALSE),"INVALID"))</f>
        <v/>
      </c>
      <c r="I4697">
        <f>IF(C4697="","",IFERROR(VLOOKUP(C4697,lst_TA_binary_map_table,2,FALSE),"INVALID"))</f>
        <v/>
      </c>
      <c r="J4697">
        <f>IF(F4697=1,IF(H4697=I4697,1,0),"")</f>
        <v/>
      </c>
      <c r="K4697">
        <f>IF(G4697=0,1,"")</f>
        <v/>
      </c>
      <c r="L4697">
        <f>IF(K4697=1,COUNTIF($K$2:K4697,1),"")</f>
        <v/>
      </c>
    </row>
    <row r="4698">
      <c r="A4698">
        <f>IF(screen_TA_reviewer_A!$A4698="","",screen_TA_reviewer_A!$A4698)</f>
        <v/>
      </c>
      <c r="B4698">
        <f>IF(OR($A4698="",screen_TA_reviewer_A!$C4698=""),"",screen_TA_reviewer_A!$C4698)</f>
        <v/>
      </c>
      <c r="C4698">
        <f>IF(OR($A4698="",screen_TA_reviewer_B!$C4698=""),"",screen_TA_reviewer_B!$C4698)</f>
        <v/>
      </c>
      <c r="D4698">
        <f>IF(OR($A4698="",screen_TA_reviewer_A!$D4698=""),"",screen_TA_reviewer_A!$D4698)</f>
        <v/>
      </c>
      <c r="E4698">
        <f>IF(OR($A4698="",screen_TA_reviewer_B!$D4698=""),"",screen_TA_reviewer_B!$D4698)</f>
        <v/>
      </c>
      <c r="F4698">
        <f>IF(AND(B4698&lt;&gt;"",C4698&lt;&gt;""),1,"")</f>
        <v/>
      </c>
      <c r="G4698">
        <f>IF(F4698=1,IF(B4698=C4698,1,0),"")</f>
        <v/>
      </c>
      <c r="H4698">
        <f>IF(B4698="","",IFERROR(VLOOKUP(B4698,lst_TA_binary_map_table,2,FALSE),"INVALID"))</f>
        <v/>
      </c>
      <c r="I4698">
        <f>IF(C4698="","",IFERROR(VLOOKUP(C4698,lst_TA_binary_map_table,2,FALSE),"INVALID"))</f>
        <v/>
      </c>
      <c r="J4698">
        <f>IF(F4698=1,IF(H4698=I4698,1,0),"")</f>
        <v/>
      </c>
      <c r="K4698">
        <f>IF(G4698=0,1,"")</f>
        <v/>
      </c>
      <c r="L4698">
        <f>IF(K4698=1,COUNTIF($K$2:K4698,1),"")</f>
        <v/>
      </c>
    </row>
    <row r="4699">
      <c r="A4699">
        <f>IF(screen_TA_reviewer_A!$A4699="","",screen_TA_reviewer_A!$A4699)</f>
        <v/>
      </c>
      <c r="B4699">
        <f>IF(OR($A4699="",screen_TA_reviewer_A!$C4699=""),"",screen_TA_reviewer_A!$C4699)</f>
        <v/>
      </c>
      <c r="C4699">
        <f>IF(OR($A4699="",screen_TA_reviewer_B!$C4699=""),"",screen_TA_reviewer_B!$C4699)</f>
        <v/>
      </c>
      <c r="D4699">
        <f>IF(OR($A4699="",screen_TA_reviewer_A!$D4699=""),"",screen_TA_reviewer_A!$D4699)</f>
        <v/>
      </c>
      <c r="E4699">
        <f>IF(OR($A4699="",screen_TA_reviewer_B!$D4699=""),"",screen_TA_reviewer_B!$D4699)</f>
        <v/>
      </c>
      <c r="F4699">
        <f>IF(AND(B4699&lt;&gt;"",C4699&lt;&gt;""),1,"")</f>
        <v/>
      </c>
      <c r="G4699">
        <f>IF(F4699=1,IF(B4699=C4699,1,0),"")</f>
        <v/>
      </c>
      <c r="H4699">
        <f>IF(B4699="","",IFERROR(VLOOKUP(B4699,lst_TA_binary_map_table,2,FALSE),"INVALID"))</f>
        <v/>
      </c>
      <c r="I4699">
        <f>IF(C4699="","",IFERROR(VLOOKUP(C4699,lst_TA_binary_map_table,2,FALSE),"INVALID"))</f>
        <v/>
      </c>
      <c r="J4699">
        <f>IF(F4699=1,IF(H4699=I4699,1,0),"")</f>
        <v/>
      </c>
      <c r="K4699">
        <f>IF(G4699=0,1,"")</f>
        <v/>
      </c>
      <c r="L4699">
        <f>IF(K4699=1,COUNTIF($K$2:K4699,1),"")</f>
        <v/>
      </c>
    </row>
    <row r="4700">
      <c r="A4700">
        <f>IF(screen_TA_reviewer_A!$A4700="","",screen_TA_reviewer_A!$A4700)</f>
        <v/>
      </c>
      <c r="B4700">
        <f>IF(OR($A4700="",screen_TA_reviewer_A!$C4700=""),"",screen_TA_reviewer_A!$C4700)</f>
        <v/>
      </c>
      <c r="C4700">
        <f>IF(OR($A4700="",screen_TA_reviewer_B!$C4700=""),"",screen_TA_reviewer_B!$C4700)</f>
        <v/>
      </c>
      <c r="D4700">
        <f>IF(OR($A4700="",screen_TA_reviewer_A!$D4700=""),"",screen_TA_reviewer_A!$D4700)</f>
        <v/>
      </c>
      <c r="E4700">
        <f>IF(OR($A4700="",screen_TA_reviewer_B!$D4700=""),"",screen_TA_reviewer_B!$D4700)</f>
        <v/>
      </c>
      <c r="F4700">
        <f>IF(AND(B4700&lt;&gt;"",C4700&lt;&gt;""),1,"")</f>
        <v/>
      </c>
      <c r="G4700">
        <f>IF(F4700=1,IF(B4700=C4700,1,0),"")</f>
        <v/>
      </c>
      <c r="H4700">
        <f>IF(B4700="","",IFERROR(VLOOKUP(B4700,lst_TA_binary_map_table,2,FALSE),"INVALID"))</f>
        <v/>
      </c>
      <c r="I4700">
        <f>IF(C4700="","",IFERROR(VLOOKUP(C4700,lst_TA_binary_map_table,2,FALSE),"INVALID"))</f>
        <v/>
      </c>
      <c r="J4700">
        <f>IF(F4700=1,IF(H4700=I4700,1,0),"")</f>
        <v/>
      </c>
      <c r="K4700">
        <f>IF(G4700=0,1,"")</f>
        <v/>
      </c>
      <c r="L4700">
        <f>IF(K4700=1,COUNTIF($K$2:K4700,1),"")</f>
        <v/>
      </c>
    </row>
    <row r="4701">
      <c r="A4701">
        <f>IF(screen_TA_reviewer_A!$A4701="","",screen_TA_reviewer_A!$A4701)</f>
        <v/>
      </c>
      <c r="B4701">
        <f>IF(OR($A4701="",screen_TA_reviewer_A!$C4701=""),"",screen_TA_reviewer_A!$C4701)</f>
        <v/>
      </c>
      <c r="C4701">
        <f>IF(OR($A4701="",screen_TA_reviewer_B!$C4701=""),"",screen_TA_reviewer_B!$C4701)</f>
        <v/>
      </c>
      <c r="D4701">
        <f>IF(OR($A4701="",screen_TA_reviewer_A!$D4701=""),"",screen_TA_reviewer_A!$D4701)</f>
        <v/>
      </c>
      <c r="E4701">
        <f>IF(OR($A4701="",screen_TA_reviewer_B!$D4701=""),"",screen_TA_reviewer_B!$D4701)</f>
        <v/>
      </c>
      <c r="F4701">
        <f>IF(AND(B4701&lt;&gt;"",C4701&lt;&gt;""),1,"")</f>
        <v/>
      </c>
      <c r="G4701">
        <f>IF(F4701=1,IF(B4701=C4701,1,0),"")</f>
        <v/>
      </c>
      <c r="H4701">
        <f>IF(B4701="","",IFERROR(VLOOKUP(B4701,lst_TA_binary_map_table,2,FALSE),"INVALID"))</f>
        <v/>
      </c>
      <c r="I4701">
        <f>IF(C4701="","",IFERROR(VLOOKUP(C4701,lst_TA_binary_map_table,2,FALSE),"INVALID"))</f>
        <v/>
      </c>
      <c r="J4701">
        <f>IF(F4701=1,IF(H4701=I4701,1,0),"")</f>
        <v/>
      </c>
      <c r="K4701">
        <f>IF(G4701=0,1,"")</f>
        <v/>
      </c>
      <c r="L4701">
        <f>IF(K4701=1,COUNTIF($K$2:K4701,1),"")</f>
        <v/>
      </c>
    </row>
    <row r="4702">
      <c r="A4702">
        <f>IF(screen_TA_reviewer_A!$A4702="","",screen_TA_reviewer_A!$A4702)</f>
        <v/>
      </c>
      <c r="B4702">
        <f>IF(OR($A4702="",screen_TA_reviewer_A!$C4702=""),"",screen_TA_reviewer_A!$C4702)</f>
        <v/>
      </c>
      <c r="C4702">
        <f>IF(OR($A4702="",screen_TA_reviewer_B!$C4702=""),"",screen_TA_reviewer_B!$C4702)</f>
        <v/>
      </c>
      <c r="D4702">
        <f>IF(OR($A4702="",screen_TA_reviewer_A!$D4702=""),"",screen_TA_reviewer_A!$D4702)</f>
        <v/>
      </c>
      <c r="E4702">
        <f>IF(OR($A4702="",screen_TA_reviewer_B!$D4702=""),"",screen_TA_reviewer_B!$D4702)</f>
        <v/>
      </c>
      <c r="F4702">
        <f>IF(AND(B4702&lt;&gt;"",C4702&lt;&gt;""),1,"")</f>
        <v/>
      </c>
      <c r="G4702">
        <f>IF(F4702=1,IF(B4702=C4702,1,0),"")</f>
        <v/>
      </c>
      <c r="H4702">
        <f>IF(B4702="","",IFERROR(VLOOKUP(B4702,lst_TA_binary_map_table,2,FALSE),"INVALID"))</f>
        <v/>
      </c>
      <c r="I4702">
        <f>IF(C4702="","",IFERROR(VLOOKUP(C4702,lst_TA_binary_map_table,2,FALSE),"INVALID"))</f>
        <v/>
      </c>
      <c r="J4702">
        <f>IF(F4702=1,IF(H4702=I4702,1,0),"")</f>
        <v/>
      </c>
      <c r="K4702">
        <f>IF(G4702=0,1,"")</f>
        <v/>
      </c>
      <c r="L4702">
        <f>IF(K4702=1,COUNTIF($K$2:K4702,1),"")</f>
        <v/>
      </c>
    </row>
    <row r="4703">
      <c r="A4703">
        <f>IF(screen_TA_reviewer_A!$A4703="","",screen_TA_reviewer_A!$A4703)</f>
        <v/>
      </c>
      <c r="B4703">
        <f>IF(OR($A4703="",screen_TA_reviewer_A!$C4703=""),"",screen_TA_reviewer_A!$C4703)</f>
        <v/>
      </c>
      <c r="C4703">
        <f>IF(OR($A4703="",screen_TA_reviewer_B!$C4703=""),"",screen_TA_reviewer_B!$C4703)</f>
        <v/>
      </c>
      <c r="D4703">
        <f>IF(OR($A4703="",screen_TA_reviewer_A!$D4703=""),"",screen_TA_reviewer_A!$D4703)</f>
        <v/>
      </c>
      <c r="E4703">
        <f>IF(OR($A4703="",screen_TA_reviewer_B!$D4703=""),"",screen_TA_reviewer_B!$D4703)</f>
        <v/>
      </c>
      <c r="F4703">
        <f>IF(AND(B4703&lt;&gt;"",C4703&lt;&gt;""),1,"")</f>
        <v/>
      </c>
      <c r="G4703">
        <f>IF(F4703=1,IF(B4703=C4703,1,0),"")</f>
        <v/>
      </c>
      <c r="H4703">
        <f>IF(B4703="","",IFERROR(VLOOKUP(B4703,lst_TA_binary_map_table,2,FALSE),"INVALID"))</f>
        <v/>
      </c>
      <c r="I4703">
        <f>IF(C4703="","",IFERROR(VLOOKUP(C4703,lst_TA_binary_map_table,2,FALSE),"INVALID"))</f>
        <v/>
      </c>
      <c r="J4703">
        <f>IF(F4703=1,IF(H4703=I4703,1,0),"")</f>
        <v/>
      </c>
      <c r="K4703">
        <f>IF(G4703=0,1,"")</f>
        <v/>
      </c>
      <c r="L4703">
        <f>IF(K4703=1,COUNTIF($K$2:K4703,1),"")</f>
        <v/>
      </c>
    </row>
    <row r="4704">
      <c r="A4704">
        <f>IF(screen_TA_reviewer_A!$A4704="","",screen_TA_reviewer_A!$A4704)</f>
        <v/>
      </c>
      <c r="B4704">
        <f>IF(OR($A4704="",screen_TA_reviewer_A!$C4704=""),"",screen_TA_reviewer_A!$C4704)</f>
        <v/>
      </c>
      <c r="C4704">
        <f>IF(OR($A4704="",screen_TA_reviewer_B!$C4704=""),"",screen_TA_reviewer_B!$C4704)</f>
        <v/>
      </c>
      <c r="D4704">
        <f>IF(OR($A4704="",screen_TA_reviewer_A!$D4704=""),"",screen_TA_reviewer_A!$D4704)</f>
        <v/>
      </c>
      <c r="E4704">
        <f>IF(OR($A4704="",screen_TA_reviewer_B!$D4704=""),"",screen_TA_reviewer_B!$D4704)</f>
        <v/>
      </c>
      <c r="F4704">
        <f>IF(AND(B4704&lt;&gt;"",C4704&lt;&gt;""),1,"")</f>
        <v/>
      </c>
      <c r="G4704">
        <f>IF(F4704=1,IF(B4704=C4704,1,0),"")</f>
        <v/>
      </c>
      <c r="H4704">
        <f>IF(B4704="","",IFERROR(VLOOKUP(B4704,lst_TA_binary_map_table,2,FALSE),"INVALID"))</f>
        <v/>
      </c>
      <c r="I4704">
        <f>IF(C4704="","",IFERROR(VLOOKUP(C4704,lst_TA_binary_map_table,2,FALSE),"INVALID"))</f>
        <v/>
      </c>
      <c r="J4704">
        <f>IF(F4704=1,IF(H4704=I4704,1,0),"")</f>
        <v/>
      </c>
      <c r="K4704">
        <f>IF(G4704=0,1,"")</f>
        <v/>
      </c>
      <c r="L4704">
        <f>IF(K4704=1,COUNTIF($K$2:K4704,1),"")</f>
        <v/>
      </c>
    </row>
    <row r="4705">
      <c r="A4705">
        <f>IF(screen_TA_reviewer_A!$A4705="","",screen_TA_reviewer_A!$A4705)</f>
        <v/>
      </c>
      <c r="B4705">
        <f>IF(OR($A4705="",screen_TA_reviewer_A!$C4705=""),"",screen_TA_reviewer_A!$C4705)</f>
        <v/>
      </c>
      <c r="C4705">
        <f>IF(OR($A4705="",screen_TA_reviewer_B!$C4705=""),"",screen_TA_reviewer_B!$C4705)</f>
        <v/>
      </c>
      <c r="D4705">
        <f>IF(OR($A4705="",screen_TA_reviewer_A!$D4705=""),"",screen_TA_reviewer_A!$D4705)</f>
        <v/>
      </c>
      <c r="E4705">
        <f>IF(OR($A4705="",screen_TA_reviewer_B!$D4705=""),"",screen_TA_reviewer_B!$D4705)</f>
        <v/>
      </c>
      <c r="F4705">
        <f>IF(AND(B4705&lt;&gt;"",C4705&lt;&gt;""),1,"")</f>
        <v/>
      </c>
      <c r="G4705">
        <f>IF(F4705=1,IF(B4705=C4705,1,0),"")</f>
        <v/>
      </c>
      <c r="H4705">
        <f>IF(B4705="","",IFERROR(VLOOKUP(B4705,lst_TA_binary_map_table,2,FALSE),"INVALID"))</f>
        <v/>
      </c>
      <c r="I4705">
        <f>IF(C4705="","",IFERROR(VLOOKUP(C4705,lst_TA_binary_map_table,2,FALSE),"INVALID"))</f>
        <v/>
      </c>
      <c r="J4705">
        <f>IF(F4705=1,IF(H4705=I4705,1,0),"")</f>
        <v/>
      </c>
      <c r="K4705">
        <f>IF(G4705=0,1,"")</f>
        <v/>
      </c>
      <c r="L4705">
        <f>IF(K4705=1,COUNTIF($K$2:K4705,1),"")</f>
        <v/>
      </c>
    </row>
    <row r="4706">
      <c r="A4706">
        <f>IF(screen_TA_reviewer_A!$A4706="","",screen_TA_reviewer_A!$A4706)</f>
        <v/>
      </c>
      <c r="B4706">
        <f>IF(OR($A4706="",screen_TA_reviewer_A!$C4706=""),"",screen_TA_reviewer_A!$C4706)</f>
        <v/>
      </c>
      <c r="C4706">
        <f>IF(OR($A4706="",screen_TA_reviewer_B!$C4706=""),"",screen_TA_reviewer_B!$C4706)</f>
        <v/>
      </c>
      <c r="D4706">
        <f>IF(OR($A4706="",screen_TA_reviewer_A!$D4706=""),"",screen_TA_reviewer_A!$D4706)</f>
        <v/>
      </c>
      <c r="E4706">
        <f>IF(OR($A4706="",screen_TA_reviewer_B!$D4706=""),"",screen_TA_reviewer_B!$D4706)</f>
        <v/>
      </c>
      <c r="F4706">
        <f>IF(AND(B4706&lt;&gt;"",C4706&lt;&gt;""),1,"")</f>
        <v/>
      </c>
      <c r="G4706">
        <f>IF(F4706=1,IF(B4706=C4706,1,0),"")</f>
        <v/>
      </c>
      <c r="H4706">
        <f>IF(B4706="","",IFERROR(VLOOKUP(B4706,lst_TA_binary_map_table,2,FALSE),"INVALID"))</f>
        <v/>
      </c>
      <c r="I4706">
        <f>IF(C4706="","",IFERROR(VLOOKUP(C4706,lst_TA_binary_map_table,2,FALSE),"INVALID"))</f>
        <v/>
      </c>
      <c r="J4706">
        <f>IF(F4706=1,IF(H4706=I4706,1,0),"")</f>
        <v/>
      </c>
      <c r="K4706">
        <f>IF(G4706=0,1,"")</f>
        <v/>
      </c>
      <c r="L4706">
        <f>IF(K4706=1,COUNTIF($K$2:K4706,1),"")</f>
        <v/>
      </c>
    </row>
    <row r="4707">
      <c r="A4707">
        <f>IF(screen_TA_reviewer_A!$A4707="","",screen_TA_reviewer_A!$A4707)</f>
        <v/>
      </c>
      <c r="B4707">
        <f>IF(OR($A4707="",screen_TA_reviewer_A!$C4707=""),"",screen_TA_reviewer_A!$C4707)</f>
        <v/>
      </c>
      <c r="C4707">
        <f>IF(OR($A4707="",screen_TA_reviewer_B!$C4707=""),"",screen_TA_reviewer_B!$C4707)</f>
        <v/>
      </c>
      <c r="D4707">
        <f>IF(OR($A4707="",screen_TA_reviewer_A!$D4707=""),"",screen_TA_reviewer_A!$D4707)</f>
        <v/>
      </c>
      <c r="E4707">
        <f>IF(OR($A4707="",screen_TA_reviewer_B!$D4707=""),"",screen_TA_reviewer_B!$D4707)</f>
        <v/>
      </c>
      <c r="F4707">
        <f>IF(AND(B4707&lt;&gt;"",C4707&lt;&gt;""),1,"")</f>
        <v/>
      </c>
      <c r="G4707">
        <f>IF(F4707=1,IF(B4707=C4707,1,0),"")</f>
        <v/>
      </c>
      <c r="H4707">
        <f>IF(B4707="","",IFERROR(VLOOKUP(B4707,lst_TA_binary_map_table,2,FALSE),"INVALID"))</f>
        <v/>
      </c>
      <c r="I4707">
        <f>IF(C4707="","",IFERROR(VLOOKUP(C4707,lst_TA_binary_map_table,2,FALSE),"INVALID"))</f>
        <v/>
      </c>
      <c r="J4707">
        <f>IF(F4707=1,IF(H4707=I4707,1,0),"")</f>
        <v/>
      </c>
      <c r="K4707">
        <f>IF(G4707=0,1,"")</f>
        <v/>
      </c>
      <c r="L4707">
        <f>IF(K4707=1,COUNTIF($K$2:K4707,1),"")</f>
        <v/>
      </c>
    </row>
    <row r="4708">
      <c r="A4708">
        <f>IF(screen_TA_reviewer_A!$A4708="","",screen_TA_reviewer_A!$A4708)</f>
        <v/>
      </c>
      <c r="B4708">
        <f>IF(OR($A4708="",screen_TA_reviewer_A!$C4708=""),"",screen_TA_reviewer_A!$C4708)</f>
        <v/>
      </c>
      <c r="C4708">
        <f>IF(OR($A4708="",screen_TA_reviewer_B!$C4708=""),"",screen_TA_reviewer_B!$C4708)</f>
        <v/>
      </c>
      <c r="D4708">
        <f>IF(OR($A4708="",screen_TA_reviewer_A!$D4708=""),"",screen_TA_reviewer_A!$D4708)</f>
        <v/>
      </c>
      <c r="E4708">
        <f>IF(OR($A4708="",screen_TA_reviewer_B!$D4708=""),"",screen_TA_reviewer_B!$D4708)</f>
        <v/>
      </c>
      <c r="F4708">
        <f>IF(AND(B4708&lt;&gt;"",C4708&lt;&gt;""),1,"")</f>
        <v/>
      </c>
      <c r="G4708">
        <f>IF(F4708=1,IF(B4708=C4708,1,0),"")</f>
        <v/>
      </c>
      <c r="H4708">
        <f>IF(B4708="","",IFERROR(VLOOKUP(B4708,lst_TA_binary_map_table,2,FALSE),"INVALID"))</f>
        <v/>
      </c>
      <c r="I4708">
        <f>IF(C4708="","",IFERROR(VLOOKUP(C4708,lst_TA_binary_map_table,2,FALSE),"INVALID"))</f>
        <v/>
      </c>
      <c r="J4708">
        <f>IF(F4708=1,IF(H4708=I4708,1,0),"")</f>
        <v/>
      </c>
      <c r="K4708">
        <f>IF(G4708=0,1,"")</f>
        <v/>
      </c>
      <c r="L4708">
        <f>IF(K4708=1,COUNTIF($K$2:K4708,1),"")</f>
        <v/>
      </c>
    </row>
    <row r="4709">
      <c r="A4709">
        <f>IF(screen_TA_reviewer_A!$A4709="","",screen_TA_reviewer_A!$A4709)</f>
        <v/>
      </c>
      <c r="B4709">
        <f>IF(OR($A4709="",screen_TA_reviewer_A!$C4709=""),"",screen_TA_reviewer_A!$C4709)</f>
        <v/>
      </c>
      <c r="C4709">
        <f>IF(OR($A4709="",screen_TA_reviewer_B!$C4709=""),"",screen_TA_reviewer_B!$C4709)</f>
        <v/>
      </c>
      <c r="D4709">
        <f>IF(OR($A4709="",screen_TA_reviewer_A!$D4709=""),"",screen_TA_reviewer_A!$D4709)</f>
        <v/>
      </c>
      <c r="E4709">
        <f>IF(OR($A4709="",screen_TA_reviewer_B!$D4709=""),"",screen_TA_reviewer_B!$D4709)</f>
        <v/>
      </c>
      <c r="F4709">
        <f>IF(AND(B4709&lt;&gt;"",C4709&lt;&gt;""),1,"")</f>
        <v/>
      </c>
      <c r="G4709">
        <f>IF(F4709=1,IF(B4709=C4709,1,0),"")</f>
        <v/>
      </c>
      <c r="H4709">
        <f>IF(B4709="","",IFERROR(VLOOKUP(B4709,lst_TA_binary_map_table,2,FALSE),"INVALID"))</f>
        <v/>
      </c>
      <c r="I4709">
        <f>IF(C4709="","",IFERROR(VLOOKUP(C4709,lst_TA_binary_map_table,2,FALSE),"INVALID"))</f>
        <v/>
      </c>
      <c r="J4709">
        <f>IF(F4709=1,IF(H4709=I4709,1,0),"")</f>
        <v/>
      </c>
      <c r="K4709">
        <f>IF(G4709=0,1,"")</f>
        <v/>
      </c>
      <c r="L4709">
        <f>IF(K4709=1,COUNTIF($K$2:K4709,1),"")</f>
        <v/>
      </c>
    </row>
    <row r="4710">
      <c r="A4710">
        <f>IF(screen_TA_reviewer_A!$A4710="","",screen_TA_reviewer_A!$A4710)</f>
        <v/>
      </c>
      <c r="B4710">
        <f>IF(OR($A4710="",screen_TA_reviewer_A!$C4710=""),"",screen_TA_reviewer_A!$C4710)</f>
        <v/>
      </c>
      <c r="C4710">
        <f>IF(OR($A4710="",screen_TA_reviewer_B!$C4710=""),"",screen_TA_reviewer_B!$C4710)</f>
        <v/>
      </c>
      <c r="D4710">
        <f>IF(OR($A4710="",screen_TA_reviewer_A!$D4710=""),"",screen_TA_reviewer_A!$D4710)</f>
        <v/>
      </c>
      <c r="E4710">
        <f>IF(OR($A4710="",screen_TA_reviewer_B!$D4710=""),"",screen_TA_reviewer_B!$D4710)</f>
        <v/>
      </c>
      <c r="F4710">
        <f>IF(AND(B4710&lt;&gt;"",C4710&lt;&gt;""),1,"")</f>
        <v/>
      </c>
      <c r="G4710">
        <f>IF(F4710=1,IF(B4710=C4710,1,0),"")</f>
        <v/>
      </c>
      <c r="H4710">
        <f>IF(B4710="","",IFERROR(VLOOKUP(B4710,lst_TA_binary_map_table,2,FALSE),"INVALID"))</f>
        <v/>
      </c>
      <c r="I4710">
        <f>IF(C4710="","",IFERROR(VLOOKUP(C4710,lst_TA_binary_map_table,2,FALSE),"INVALID"))</f>
        <v/>
      </c>
      <c r="J4710">
        <f>IF(F4710=1,IF(H4710=I4710,1,0),"")</f>
        <v/>
      </c>
      <c r="K4710">
        <f>IF(G4710=0,1,"")</f>
        <v/>
      </c>
      <c r="L4710">
        <f>IF(K4710=1,COUNTIF($K$2:K4710,1),"")</f>
        <v/>
      </c>
    </row>
    <row r="4711">
      <c r="A4711">
        <f>IF(screen_TA_reviewer_A!$A4711="","",screen_TA_reviewer_A!$A4711)</f>
        <v/>
      </c>
      <c r="B4711">
        <f>IF(OR($A4711="",screen_TA_reviewer_A!$C4711=""),"",screen_TA_reviewer_A!$C4711)</f>
        <v/>
      </c>
      <c r="C4711">
        <f>IF(OR($A4711="",screen_TA_reviewer_B!$C4711=""),"",screen_TA_reviewer_B!$C4711)</f>
        <v/>
      </c>
      <c r="D4711">
        <f>IF(OR($A4711="",screen_TA_reviewer_A!$D4711=""),"",screen_TA_reviewer_A!$D4711)</f>
        <v/>
      </c>
      <c r="E4711">
        <f>IF(OR($A4711="",screen_TA_reviewer_B!$D4711=""),"",screen_TA_reviewer_B!$D4711)</f>
        <v/>
      </c>
      <c r="F4711">
        <f>IF(AND(B4711&lt;&gt;"",C4711&lt;&gt;""),1,"")</f>
        <v/>
      </c>
      <c r="G4711">
        <f>IF(F4711=1,IF(B4711=C4711,1,0),"")</f>
        <v/>
      </c>
      <c r="H4711">
        <f>IF(B4711="","",IFERROR(VLOOKUP(B4711,lst_TA_binary_map_table,2,FALSE),"INVALID"))</f>
        <v/>
      </c>
      <c r="I4711">
        <f>IF(C4711="","",IFERROR(VLOOKUP(C4711,lst_TA_binary_map_table,2,FALSE),"INVALID"))</f>
        <v/>
      </c>
      <c r="J4711">
        <f>IF(F4711=1,IF(H4711=I4711,1,0),"")</f>
        <v/>
      </c>
      <c r="K4711">
        <f>IF(G4711=0,1,"")</f>
        <v/>
      </c>
      <c r="L4711">
        <f>IF(K4711=1,COUNTIF($K$2:K4711,1),"")</f>
        <v/>
      </c>
    </row>
    <row r="4712">
      <c r="A4712">
        <f>IF(screen_TA_reviewer_A!$A4712="","",screen_TA_reviewer_A!$A4712)</f>
        <v/>
      </c>
      <c r="B4712">
        <f>IF(OR($A4712="",screen_TA_reviewer_A!$C4712=""),"",screen_TA_reviewer_A!$C4712)</f>
        <v/>
      </c>
      <c r="C4712">
        <f>IF(OR($A4712="",screen_TA_reviewer_B!$C4712=""),"",screen_TA_reviewer_B!$C4712)</f>
        <v/>
      </c>
      <c r="D4712">
        <f>IF(OR($A4712="",screen_TA_reviewer_A!$D4712=""),"",screen_TA_reviewer_A!$D4712)</f>
        <v/>
      </c>
      <c r="E4712">
        <f>IF(OR($A4712="",screen_TA_reviewer_B!$D4712=""),"",screen_TA_reviewer_B!$D4712)</f>
        <v/>
      </c>
      <c r="F4712">
        <f>IF(AND(B4712&lt;&gt;"",C4712&lt;&gt;""),1,"")</f>
        <v/>
      </c>
      <c r="G4712">
        <f>IF(F4712=1,IF(B4712=C4712,1,0),"")</f>
        <v/>
      </c>
      <c r="H4712">
        <f>IF(B4712="","",IFERROR(VLOOKUP(B4712,lst_TA_binary_map_table,2,FALSE),"INVALID"))</f>
        <v/>
      </c>
      <c r="I4712">
        <f>IF(C4712="","",IFERROR(VLOOKUP(C4712,lst_TA_binary_map_table,2,FALSE),"INVALID"))</f>
        <v/>
      </c>
      <c r="J4712">
        <f>IF(F4712=1,IF(H4712=I4712,1,0),"")</f>
        <v/>
      </c>
      <c r="K4712">
        <f>IF(G4712=0,1,"")</f>
        <v/>
      </c>
      <c r="L4712">
        <f>IF(K4712=1,COUNTIF($K$2:K4712,1),"")</f>
        <v/>
      </c>
    </row>
    <row r="4713">
      <c r="A4713">
        <f>IF(screen_TA_reviewer_A!$A4713="","",screen_TA_reviewer_A!$A4713)</f>
        <v/>
      </c>
      <c r="B4713">
        <f>IF(OR($A4713="",screen_TA_reviewer_A!$C4713=""),"",screen_TA_reviewer_A!$C4713)</f>
        <v/>
      </c>
      <c r="C4713">
        <f>IF(OR($A4713="",screen_TA_reviewer_B!$C4713=""),"",screen_TA_reviewer_B!$C4713)</f>
        <v/>
      </c>
      <c r="D4713">
        <f>IF(OR($A4713="",screen_TA_reviewer_A!$D4713=""),"",screen_TA_reviewer_A!$D4713)</f>
        <v/>
      </c>
      <c r="E4713">
        <f>IF(OR($A4713="",screen_TA_reviewer_B!$D4713=""),"",screen_TA_reviewer_B!$D4713)</f>
        <v/>
      </c>
      <c r="F4713">
        <f>IF(AND(B4713&lt;&gt;"",C4713&lt;&gt;""),1,"")</f>
        <v/>
      </c>
      <c r="G4713">
        <f>IF(F4713=1,IF(B4713=C4713,1,0),"")</f>
        <v/>
      </c>
      <c r="H4713">
        <f>IF(B4713="","",IFERROR(VLOOKUP(B4713,lst_TA_binary_map_table,2,FALSE),"INVALID"))</f>
        <v/>
      </c>
      <c r="I4713">
        <f>IF(C4713="","",IFERROR(VLOOKUP(C4713,lst_TA_binary_map_table,2,FALSE),"INVALID"))</f>
        <v/>
      </c>
      <c r="J4713">
        <f>IF(F4713=1,IF(H4713=I4713,1,0),"")</f>
        <v/>
      </c>
      <c r="K4713">
        <f>IF(G4713=0,1,"")</f>
        <v/>
      </c>
      <c r="L4713">
        <f>IF(K4713=1,COUNTIF($K$2:K4713,1),"")</f>
        <v/>
      </c>
    </row>
    <row r="4714">
      <c r="A4714">
        <f>IF(screen_TA_reviewer_A!$A4714="","",screen_TA_reviewer_A!$A4714)</f>
        <v/>
      </c>
      <c r="B4714">
        <f>IF(OR($A4714="",screen_TA_reviewer_A!$C4714=""),"",screen_TA_reviewer_A!$C4714)</f>
        <v/>
      </c>
      <c r="C4714">
        <f>IF(OR($A4714="",screen_TA_reviewer_B!$C4714=""),"",screen_TA_reviewer_B!$C4714)</f>
        <v/>
      </c>
      <c r="D4714">
        <f>IF(OR($A4714="",screen_TA_reviewer_A!$D4714=""),"",screen_TA_reviewer_A!$D4714)</f>
        <v/>
      </c>
      <c r="E4714">
        <f>IF(OR($A4714="",screen_TA_reviewer_B!$D4714=""),"",screen_TA_reviewer_B!$D4714)</f>
        <v/>
      </c>
      <c r="F4714">
        <f>IF(AND(B4714&lt;&gt;"",C4714&lt;&gt;""),1,"")</f>
        <v/>
      </c>
      <c r="G4714">
        <f>IF(F4714=1,IF(B4714=C4714,1,0),"")</f>
        <v/>
      </c>
      <c r="H4714">
        <f>IF(B4714="","",IFERROR(VLOOKUP(B4714,lst_TA_binary_map_table,2,FALSE),"INVALID"))</f>
        <v/>
      </c>
      <c r="I4714">
        <f>IF(C4714="","",IFERROR(VLOOKUP(C4714,lst_TA_binary_map_table,2,FALSE),"INVALID"))</f>
        <v/>
      </c>
      <c r="J4714">
        <f>IF(F4714=1,IF(H4714=I4714,1,0),"")</f>
        <v/>
      </c>
      <c r="K4714">
        <f>IF(G4714=0,1,"")</f>
        <v/>
      </c>
      <c r="L4714">
        <f>IF(K4714=1,COUNTIF($K$2:K4714,1),"")</f>
        <v/>
      </c>
    </row>
    <row r="4715">
      <c r="A4715">
        <f>IF(screen_TA_reviewer_A!$A4715="","",screen_TA_reviewer_A!$A4715)</f>
        <v/>
      </c>
      <c r="B4715">
        <f>IF(OR($A4715="",screen_TA_reviewer_A!$C4715=""),"",screen_TA_reviewer_A!$C4715)</f>
        <v/>
      </c>
      <c r="C4715">
        <f>IF(OR($A4715="",screen_TA_reviewer_B!$C4715=""),"",screen_TA_reviewer_B!$C4715)</f>
        <v/>
      </c>
      <c r="D4715">
        <f>IF(OR($A4715="",screen_TA_reviewer_A!$D4715=""),"",screen_TA_reviewer_A!$D4715)</f>
        <v/>
      </c>
      <c r="E4715">
        <f>IF(OR($A4715="",screen_TA_reviewer_B!$D4715=""),"",screen_TA_reviewer_B!$D4715)</f>
        <v/>
      </c>
      <c r="F4715">
        <f>IF(AND(B4715&lt;&gt;"",C4715&lt;&gt;""),1,"")</f>
        <v/>
      </c>
      <c r="G4715">
        <f>IF(F4715=1,IF(B4715=C4715,1,0),"")</f>
        <v/>
      </c>
      <c r="H4715">
        <f>IF(B4715="","",IFERROR(VLOOKUP(B4715,lst_TA_binary_map_table,2,FALSE),"INVALID"))</f>
        <v/>
      </c>
      <c r="I4715">
        <f>IF(C4715="","",IFERROR(VLOOKUP(C4715,lst_TA_binary_map_table,2,FALSE),"INVALID"))</f>
        <v/>
      </c>
      <c r="J4715">
        <f>IF(F4715=1,IF(H4715=I4715,1,0),"")</f>
        <v/>
      </c>
      <c r="K4715">
        <f>IF(G4715=0,1,"")</f>
        <v/>
      </c>
      <c r="L4715">
        <f>IF(K4715=1,COUNTIF($K$2:K4715,1),"")</f>
        <v/>
      </c>
    </row>
    <row r="4716">
      <c r="A4716">
        <f>IF(screen_TA_reviewer_A!$A4716="","",screen_TA_reviewer_A!$A4716)</f>
        <v/>
      </c>
      <c r="B4716">
        <f>IF(OR($A4716="",screen_TA_reviewer_A!$C4716=""),"",screen_TA_reviewer_A!$C4716)</f>
        <v/>
      </c>
      <c r="C4716">
        <f>IF(OR($A4716="",screen_TA_reviewer_B!$C4716=""),"",screen_TA_reviewer_B!$C4716)</f>
        <v/>
      </c>
      <c r="D4716">
        <f>IF(OR($A4716="",screen_TA_reviewer_A!$D4716=""),"",screen_TA_reviewer_A!$D4716)</f>
        <v/>
      </c>
      <c r="E4716">
        <f>IF(OR($A4716="",screen_TA_reviewer_B!$D4716=""),"",screen_TA_reviewer_B!$D4716)</f>
        <v/>
      </c>
      <c r="F4716">
        <f>IF(AND(B4716&lt;&gt;"",C4716&lt;&gt;""),1,"")</f>
        <v/>
      </c>
      <c r="G4716">
        <f>IF(F4716=1,IF(B4716=C4716,1,0),"")</f>
        <v/>
      </c>
      <c r="H4716">
        <f>IF(B4716="","",IFERROR(VLOOKUP(B4716,lst_TA_binary_map_table,2,FALSE),"INVALID"))</f>
        <v/>
      </c>
      <c r="I4716">
        <f>IF(C4716="","",IFERROR(VLOOKUP(C4716,lst_TA_binary_map_table,2,FALSE),"INVALID"))</f>
        <v/>
      </c>
      <c r="J4716">
        <f>IF(F4716=1,IF(H4716=I4716,1,0),"")</f>
        <v/>
      </c>
      <c r="K4716">
        <f>IF(G4716=0,1,"")</f>
        <v/>
      </c>
      <c r="L4716">
        <f>IF(K4716=1,COUNTIF($K$2:K4716,1),"")</f>
        <v/>
      </c>
    </row>
    <row r="4717">
      <c r="A4717">
        <f>IF(screen_TA_reviewer_A!$A4717="","",screen_TA_reviewer_A!$A4717)</f>
        <v/>
      </c>
      <c r="B4717">
        <f>IF(OR($A4717="",screen_TA_reviewer_A!$C4717=""),"",screen_TA_reviewer_A!$C4717)</f>
        <v/>
      </c>
      <c r="C4717">
        <f>IF(OR($A4717="",screen_TA_reviewer_B!$C4717=""),"",screen_TA_reviewer_B!$C4717)</f>
        <v/>
      </c>
      <c r="D4717">
        <f>IF(OR($A4717="",screen_TA_reviewer_A!$D4717=""),"",screen_TA_reviewer_A!$D4717)</f>
        <v/>
      </c>
      <c r="E4717">
        <f>IF(OR($A4717="",screen_TA_reviewer_B!$D4717=""),"",screen_TA_reviewer_B!$D4717)</f>
        <v/>
      </c>
      <c r="F4717">
        <f>IF(AND(B4717&lt;&gt;"",C4717&lt;&gt;""),1,"")</f>
        <v/>
      </c>
      <c r="G4717">
        <f>IF(F4717=1,IF(B4717=C4717,1,0),"")</f>
        <v/>
      </c>
      <c r="H4717">
        <f>IF(B4717="","",IFERROR(VLOOKUP(B4717,lst_TA_binary_map_table,2,FALSE),"INVALID"))</f>
        <v/>
      </c>
      <c r="I4717">
        <f>IF(C4717="","",IFERROR(VLOOKUP(C4717,lst_TA_binary_map_table,2,FALSE),"INVALID"))</f>
        <v/>
      </c>
      <c r="J4717">
        <f>IF(F4717=1,IF(H4717=I4717,1,0),"")</f>
        <v/>
      </c>
      <c r="K4717">
        <f>IF(G4717=0,1,"")</f>
        <v/>
      </c>
      <c r="L4717">
        <f>IF(K4717=1,COUNTIF($K$2:K4717,1),"")</f>
        <v/>
      </c>
    </row>
    <row r="4718">
      <c r="A4718">
        <f>IF(screen_TA_reviewer_A!$A4718="","",screen_TA_reviewer_A!$A4718)</f>
        <v/>
      </c>
      <c r="B4718">
        <f>IF(OR($A4718="",screen_TA_reviewer_A!$C4718=""),"",screen_TA_reviewer_A!$C4718)</f>
        <v/>
      </c>
      <c r="C4718">
        <f>IF(OR($A4718="",screen_TA_reviewer_B!$C4718=""),"",screen_TA_reviewer_B!$C4718)</f>
        <v/>
      </c>
      <c r="D4718">
        <f>IF(OR($A4718="",screen_TA_reviewer_A!$D4718=""),"",screen_TA_reviewer_A!$D4718)</f>
        <v/>
      </c>
      <c r="E4718">
        <f>IF(OR($A4718="",screen_TA_reviewer_B!$D4718=""),"",screen_TA_reviewer_B!$D4718)</f>
        <v/>
      </c>
      <c r="F4718">
        <f>IF(AND(B4718&lt;&gt;"",C4718&lt;&gt;""),1,"")</f>
        <v/>
      </c>
      <c r="G4718">
        <f>IF(F4718=1,IF(B4718=C4718,1,0),"")</f>
        <v/>
      </c>
      <c r="H4718">
        <f>IF(B4718="","",IFERROR(VLOOKUP(B4718,lst_TA_binary_map_table,2,FALSE),"INVALID"))</f>
        <v/>
      </c>
      <c r="I4718">
        <f>IF(C4718="","",IFERROR(VLOOKUP(C4718,lst_TA_binary_map_table,2,FALSE),"INVALID"))</f>
        <v/>
      </c>
      <c r="J4718">
        <f>IF(F4718=1,IF(H4718=I4718,1,0),"")</f>
        <v/>
      </c>
      <c r="K4718">
        <f>IF(G4718=0,1,"")</f>
        <v/>
      </c>
      <c r="L4718">
        <f>IF(K4718=1,COUNTIF($K$2:K4718,1),"")</f>
        <v/>
      </c>
    </row>
    <row r="4719">
      <c r="A4719">
        <f>IF(screen_TA_reviewer_A!$A4719="","",screen_TA_reviewer_A!$A4719)</f>
        <v/>
      </c>
      <c r="B4719">
        <f>IF(OR($A4719="",screen_TA_reviewer_A!$C4719=""),"",screen_TA_reviewer_A!$C4719)</f>
        <v/>
      </c>
      <c r="C4719">
        <f>IF(OR($A4719="",screen_TA_reviewer_B!$C4719=""),"",screen_TA_reviewer_B!$C4719)</f>
        <v/>
      </c>
      <c r="D4719">
        <f>IF(OR($A4719="",screen_TA_reviewer_A!$D4719=""),"",screen_TA_reviewer_A!$D4719)</f>
        <v/>
      </c>
      <c r="E4719">
        <f>IF(OR($A4719="",screen_TA_reviewer_B!$D4719=""),"",screen_TA_reviewer_B!$D4719)</f>
        <v/>
      </c>
      <c r="F4719">
        <f>IF(AND(B4719&lt;&gt;"",C4719&lt;&gt;""),1,"")</f>
        <v/>
      </c>
      <c r="G4719">
        <f>IF(F4719=1,IF(B4719=C4719,1,0),"")</f>
        <v/>
      </c>
      <c r="H4719">
        <f>IF(B4719="","",IFERROR(VLOOKUP(B4719,lst_TA_binary_map_table,2,FALSE),"INVALID"))</f>
        <v/>
      </c>
      <c r="I4719">
        <f>IF(C4719="","",IFERROR(VLOOKUP(C4719,lst_TA_binary_map_table,2,FALSE),"INVALID"))</f>
        <v/>
      </c>
      <c r="J4719">
        <f>IF(F4719=1,IF(H4719=I4719,1,0),"")</f>
        <v/>
      </c>
      <c r="K4719">
        <f>IF(G4719=0,1,"")</f>
        <v/>
      </c>
      <c r="L4719">
        <f>IF(K4719=1,COUNTIF($K$2:K4719,1),"")</f>
        <v/>
      </c>
    </row>
    <row r="4720">
      <c r="A4720">
        <f>IF(screen_TA_reviewer_A!$A4720="","",screen_TA_reviewer_A!$A4720)</f>
        <v/>
      </c>
      <c r="B4720">
        <f>IF(OR($A4720="",screen_TA_reviewer_A!$C4720=""),"",screen_TA_reviewer_A!$C4720)</f>
        <v/>
      </c>
      <c r="C4720">
        <f>IF(OR($A4720="",screen_TA_reviewer_B!$C4720=""),"",screen_TA_reviewer_B!$C4720)</f>
        <v/>
      </c>
      <c r="D4720">
        <f>IF(OR($A4720="",screen_TA_reviewer_A!$D4720=""),"",screen_TA_reviewer_A!$D4720)</f>
        <v/>
      </c>
      <c r="E4720">
        <f>IF(OR($A4720="",screen_TA_reviewer_B!$D4720=""),"",screen_TA_reviewer_B!$D4720)</f>
        <v/>
      </c>
      <c r="F4720">
        <f>IF(AND(B4720&lt;&gt;"",C4720&lt;&gt;""),1,"")</f>
        <v/>
      </c>
      <c r="G4720">
        <f>IF(F4720=1,IF(B4720=C4720,1,0),"")</f>
        <v/>
      </c>
      <c r="H4720">
        <f>IF(B4720="","",IFERROR(VLOOKUP(B4720,lst_TA_binary_map_table,2,FALSE),"INVALID"))</f>
        <v/>
      </c>
      <c r="I4720">
        <f>IF(C4720="","",IFERROR(VLOOKUP(C4720,lst_TA_binary_map_table,2,FALSE),"INVALID"))</f>
        <v/>
      </c>
      <c r="J4720">
        <f>IF(F4720=1,IF(H4720=I4720,1,0),"")</f>
        <v/>
      </c>
      <c r="K4720">
        <f>IF(G4720=0,1,"")</f>
        <v/>
      </c>
      <c r="L4720">
        <f>IF(K4720=1,COUNTIF($K$2:K4720,1),"")</f>
        <v/>
      </c>
    </row>
    <row r="4721">
      <c r="A4721">
        <f>IF(screen_TA_reviewer_A!$A4721="","",screen_TA_reviewer_A!$A4721)</f>
        <v/>
      </c>
      <c r="B4721">
        <f>IF(OR($A4721="",screen_TA_reviewer_A!$C4721=""),"",screen_TA_reviewer_A!$C4721)</f>
        <v/>
      </c>
      <c r="C4721">
        <f>IF(OR($A4721="",screen_TA_reviewer_B!$C4721=""),"",screen_TA_reviewer_B!$C4721)</f>
        <v/>
      </c>
      <c r="D4721">
        <f>IF(OR($A4721="",screen_TA_reviewer_A!$D4721=""),"",screen_TA_reviewer_A!$D4721)</f>
        <v/>
      </c>
      <c r="E4721">
        <f>IF(OR($A4721="",screen_TA_reviewer_B!$D4721=""),"",screen_TA_reviewer_B!$D4721)</f>
        <v/>
      </c>
      <c r="F4721">
        <f>IF(AND(B4721&lt;&gt;"",C4721&lt;&gt;""),1,"")</f>
        <v/>
      </c>
      <c r="G4721">
        <f>IF(F4721=1,IF(B4721=C4721,1,0),"")</f>
        <v/>
      </c>
      <c r="H4721">
        <f>IF(B4721="","",IFERROR(VLOOKUP(B4721,lst_TA_binary_map_table,2,FALSE),"INVALID"))</f>
        <v/>
      </c>
      <c r="I4721">
        <f>IF(C4721="","",IFERROR(VLOOKUP(C4721,lst_TA_binary_map_table,2,FALSE),"INVALID"))</f>
        <v/>
      </c>
      <c r="J4721">
        <f>IF(F4721=1,IF(H4721=I4721,1,0),"")</f>
        <v/>
      </c>
      <c r="K4721">
        <f>IF(G4721=0,1,"")</f>
        <v/>
      </c>
      <c r="L4721">
        <f>IF(K4721=1,COUNTIF($K$2:K4721,1),"")</f>
        <v/>
      </c>
    </row>
    <row r="4722">
      <c r="A4722">
        <f>IF(screen_TA_reviewer_A!$A4722="","",screen_TA_reviewer_A!$A4722)</f>
        <v/>
      </c>
      <c r="B4722">
        <f>IF(OR($A4722="",screen_TA_reviewer_A!$C4722=""),"",screen_TA_reviewer_A!$C4722)</f>
        <v/>
      </c>
      <c r="C4722">
        <f>IF(OR($A4722="",screen_TA_reviewer_B!$C4722=""),"",screen_TA_reviewer_B!$C4722)</f>
        <v/>
      </c>
      <c r="D4722">
        <f>IF(OR($A4722="",screen_TA_reviewer_A!$D4722=""),"",screen_TA_reviewer_A!$D4722)</f>
        <v/>
      </c>
      <c r="E4722">
        <f>IF(OR($A4722="",screen_TA_reviewer_B!$D4722=""),"",screen_TA_reviewer_B!$D4722)</f>
        <v/>
      </c>
      <c r="F4722">
        <f>IF(AND(B4722&lt;&gt;"",C4722&lt;&gt;""),1,"")</f>
        <v/>
      </c>
      <c r="G4722">
        <f>IF(F4722=1,IF(B4722=C4722,1,0),"")</f>
        <v/>
      </c>
      <c r="H4722">
        <f>IF(B4722="","",IFERROR(VLOOKUP(B4722,lst_TA_binary_map_table,2,FALSE),"INVALID"))</f>
        <v/>
      </c>
      <c r="I4722">
        <f>IF(C4722="","",IFERROR(VLOOKUP(C4722,lst_TA_binary_map_table,2,FALSE),"INVALID"))</f>
        <v/>
      </c>
      <c r="J4722">
        <f>IF(F4722=1,IF(H4722=I4722,1,0),"")</f>
        <v/>
      </c>
      <c r="K4722">
        <f>IF(G4722=0,1,"")</f>
        <v/>
      </c>
      <c r="L4722">
        <f>IF(K4722=1,COUNTIF($K$2:K4722,1),"")</f>
        <v/>
      </c>
    </row>
    <row r="4723">
      <c r="A4723">
        <f>IF(screen_TA_reviewer_A!$A4723="","",screen_TA_reviewer_A!$A4723)</f>
        <v/>
      </c>
      <c r="B4723">
        <f>IF(OR($A4723="",screen_TA_reviewer_A!$C4723=""),"",screen_TA_reviewer_A!$C4723)</f>
        <v/>
      </c>
      <c r="C4723">
        <f>IF(OR($A4723="",screen_TA_reviewer_B!$C4723=""),"",screen_TA_reviewer_B!$C4723)</f>
        <v/>
      </c>
      <c r="D4723">
        <f>IF(OR($A4723="",screen_TA_reviewer_A!$D4723=""),"",screen_TA_reviewer_A!$D4723)</f>
        <v/>
      </c>
      <c r="E4723">
        <f>IF(OR($A4723="",screen_TA_reviewer_B!$D4723=""),"",screen_TA_reviewer_B!$D4723)</f>
        <v/>
      </c>
      <c r="F4723">
        <f>IF(AND(B4723&lt;&gt;"",C4723&lt;&gt;""),1,"")</f>
        <v/>
      </c>
      <c r="G4723">
        <f>IF(F4723=1,IF(B4723=C4723,1,0),"")</f>
        <v/>
      </c>
      <c r="H4723">
        <f>IF(B4723="","",IFERROR(VLOOKUP(B4723,lst_TA_binary_map_table,2,FALSE),"INVALID"))</f>
        <v/>
      </c>
      <c r="I4723">
        <f>IF(C4723="","",IFERROR(VLOOKUP(C4723,lst_TA_binary_map_table,2,FALSE),"INVALID"))</f>
        <v/>
      </c>
      <c r="J4723">
        <f>IF(F4723=1,IF(H4723=I4723,1,0),"")</f>
        <v/>
      </c>
      <c r="K4723">
        <f>IF(G4723=0,1,"")</f>
        <v/>
      </c>
      <c r="L4723">
        <f>IF(K4723=1,COUNTIF($K$2:K4723,1),"")</f>
        <v/>
      </c>
    </row>
    <row r="4724">
      <c r="A4724">
        <f>IF(screen_TA_reviewer_A!$A4724="","",screen_TA_reviewer_A!$A4724)</f>
        <v/>
      </c>
      <c r="B4724">
        <f>IF(OR($A4724="",screen_TA_reviewer_A!$C4724=""),"",screen_TA_reviewer_A!$C4724)</f>
        <v/>
      </c>
      <c r="C4724">
        <f>IF(OR($A4724="",screen_TA_reviewer_B!$C4724=""),"",screen_TA_reviewer_B!$C4724)</f>
        <v/>
      </c>
      <c r="D4724">
        <f>IF(OR($A4724="",screen_TA_reviewer_A!$D4724=""),"",screen_TA_reviewer_A!$D4724)</f>
        <v/>
      </c>
      <c r="E4724">
        <f>IF(OR($A4724="",screen_TA_reviewer_B!$D4724=""),"",screen_TA_reviewer_B!$D4724)</f>
        <v/>
      </c>
      <c r="F4724">
        <f>IF(AND(B4724&lt;&gt;"",C4724&lt;&gt;""),1,"")</f>
        <v/>
      </c>
      <c r="G4724">
        <f>IF(F4724=1,IF(B4724=C4724,1,0),"")</f>
        <v/>
      </c>
      <c r="H4724">
        <f>IF(B4724="","",IFERROR(VLOOKUP(B4724,lst_TA_binary_map_table,2,FALSE),"INVALID"))</f>
        <v/>
      </c>
      <c r="I4724">
        <f>IF(C4724="","",IFERROR(VLOOKUP(C4724,lst_TA_binary_map_table,2,FALSE),"INVALID"))</f>
        <v/>
      </c>
      <c r="J4724">
        <f>IF(F4724=1,IF(H4724=I4724,1,0),"")</f>
        <v/>
      </c>
      <c r="K4724">
        <f>IF(G4724=0,1,"")</f>
        <v/>
      </c>
      <c r="L4724">
        <f>IF(K4724=1,COUNTIF($K$2:K4724,1),"")</f>
        <v/>
      </c>
    </row>
    <row r="4725">
      <c r="A4725">
        <f>IF(screen_TA_reviewer_A!$A4725="","",screen_TA_reviewer_A!$A4725)</f>
        <v/>
      </c>
      <c r="B4725">
        <f>IF(OR($A4725="",screen_TA_reviewer_A!$C4725=""),"",screen_TA_reviewer_A!$C4725)</f>
        <v/>
      </c>
      <c r="C4725">
        <f>IF(OR($A4725="",screen_TA_reviewer_B!$C4725=""),"",screen_TA_reviewer_B!$C4725)</f>
        <v/>
      </c>
      <c r="D4725">
        <f>IF(OR($A4725="",screen_TA_reviewer_A!$D4725=""),"",screen_TA_reviewer_A!$D4725)</f>
        <v/>
      </c>
      <c r="E4725">
        <f>IF(OR($A4725="",screen_TA_reviewer_B!$D4725=""),"",screen_TA_reviewer_B!$D4725)</f>
        <v/>
      </c>
      <c r="F4725">
        <f>IF(AND(B4725&lt;&gt;"",C4725&lt;&gt;""),1,"")</f>
        <v/>
      </c>
      <c r="G4725">
        <f>IF(F4725=1,IF(B4725=C4725,1,0),"")</f>
        <v/>
      </c>
      <c r="H4725">
        <f>IF(B4725="","",IFERROR(VLOOKUP(B4725,lst_TA_binary_map_table,2,FALSE),"INVALID"))</f>
        <v/>
      </c>
      <c r="I4725">
        <f>IF(C4725="","",IFERROR(VLOOKUP(C4725,lst_TA_binary_map_table,2,FALSE),"INVALID"))</f>
        <v/>
      </c>
      <c r="J4725">
        <f>IF(F4725=1,IF(H4725=I4725,1,0),"")</f>
        <v/>
      </c>
      <c r="K4725">
        <f>IF(G4725=0,1,"")</f>
        <v/>
      </c>
      <c r="L4725">
        <f>IF(K4725=1,COUNTIF($K$2:K4725,1),"")</f>
        <v/>
      </c>
    </row>
    <row r="4726">
      <c r="A4726">
        <f>IF(screen_TA_reviewer_A!$A4726="","",screen_TA_reviewer_A!$A4726)</f>
        <v/>
      </c>
      <c r="B4726">
        <f>IF(OR($A4726="",screen_TA_reviewer_A!$C4726=""),"",screen_TA_reviewer_A!$C4726)</f>
        <v/>
      </c>
      <c r="C4726">
        <f>IF(OR($A4726="",screen_TA_reviewer_B!$C4726=""),"",screen_TA_reviewer_B!$C4726)</f>
        <v/>
      </c>
      <c r="D4726">
        <f>IF(OR($A4726="",screen_TA_reviewer_A!$D4726=""),"",screen_TA_reviewer_A!$D4726)</f>
        <v/>
      </c>
      <c r="E4726">
        <f>IF(OR($A4726="",screen_TA_reviewer_B!$D4726=""),"",screen_TA_reviewer_B!$D4726)</f>
        <v/>
      </c>
      <c r="F4726">
        <f>IF(AND(B4726&lt;&gt;"",C4726&lt;&gt;""),1,"")</f>
        <v/>
      </c>
      <c r="G4726">
        <f>IF(F4726=1,IF(B4726=C4726,1,0),"")</f>
        <v/>
      </c>
      <c r="H4726">
        <f>IF(B4726="","",IFERROR(VLOOKUP(B4726,lst_TA_binary_map_table,2,FALSE),"INVALID"))</f>
        <v/>
      </c>
      <c r="I4726">
        <f>IF(C4726="","",IFERROR(VLOOKUP(C4726,lst_TA_binary_map_table,2,FALSE),"INVALID"))</f>
        <v/>
      </c>
      <c r="J4726">
        <f>IF(F4726=1,IF(H4726=I4726,1,0),"")</f>
        <v/>
      </c>
      <c r="K4726">
        <f>IF(G4726=0,1,"")</f>
        <v/>
      </c>
      <c r="L4726">
        <f>IF(K4726=1,COUNTIF($K$2:K4726,1),"")</f>
        <v/>
      </c>
    </row>
    <row r="4727">
      <c r="A4727">
        <f>IF(screen_TA_reviewer_A!$A4727="","",screen_TA_reviewer_A!$A4727)</f>
        <v/>
      </c>
      <c r="B4727">
        <f>IF(OR($A4727="",screen_TA_reviewer_A!$C4727=""),"",screen_TA_reviewer_A!$C4727)</f>
        <v/>
      </c>
      <c r="C4727">
        <f>IF(OR($A4727="",screen_TA_reviewer_B!$C4727=""),"",screen_TA_reviewer_B!$C4727)</f>
        <v/>
      </c>
      <c r="D4727">
        <f>IF(OR($A4727="",screen_TA_reviewer_A!$D4727=""),"",screen_TA_reviewer_A!$D4727)</f>
        <v/>
      </c>
      <c r="E4727">
        <f>IF(OR($A4727="",screen_TA_reviewer_B!$D4727=""),"",screen_TA_reviewer_B!$D4727)</f>
        <v/>
      </c>
      <c r="F4727">
        <f>IF(AND(B4727&lt;&gt;"",C4727&lt;&gt;""),1,"")</f>
        <v/>
      </c>
      <c r="G4727">
        <f>IF(F4727=1,IF(B4727=C4727,1,0),"")</f>
        <v/>
      </c>
      <c r="H4727">
        <f>IF(B4727="","",IFERROR(VLOOKUP(B4727,lst_TA_binary_map_table,2,FALSE),"INVALID"))</f>
        <v/>
      </c>
      <c r="I4727">
        <f>IF(C4727="","",IFERROR(VLOOKUP(C4727,lst_TA_binary_map_table,2,FALSE),"INVALID"))</f>
        <v/>
      </c>
      <c r="J4727">
        <f>IF(F4727=1,IF(H4727=I4727,1,0),"")</f>
        <v/>
      </c>
      <c r="K4727">
        <f>IF(G4727=0,1,"")</f>
        <v/>
      </c>
      <c r="L4727">
        <f>IF(K4727=1,COUNTIF($K$2:K4727,1),"")</f>
        <v/>
      </c>
    </row>
    <row r="4728">
      <c r="A4728">
        <f>IF(screen_TA_reviewer_A!$A4728="","",screen_TA_reviewer_A!$A4728)</f>
        <v/>
      </c>
      <c r="B4728">
        <f>IF(OR($A4728="",screen_TA_reviewer_A!$C4728=""),"",screen_TA_reviewer_A!$C4728)</f>
        <v/>
      </c>
      <c r="C4728">
        <f>IF(OR($A4728="",screen_TA_reviewer_B!$C4728=""),"",screen_TA_reviewer_B!$C4728)</f>
        <v/>
      </c>
      <c r="D4728">
        <f>IF(OR($A4728="",screen_TA_reviewer_A!$D4728=""),"",screen_TA_reviewer_A!$D4728)</f>
        <v/>
      </c>
      <c r="E4728">
        <f>IF(OR($A4728="",screen_TA_reviewer_B!$D4728=""),"",screen_TA_reviewer_B!$D4728)</f>
        <v/>
      </c>
      <c r="F4728">
        <f>IF(AND(B4728&lt;&gt;"",C4728&lt;&gt;""),1,"")</f>
        <v/>
      </c>
      <c r="G4728">
        <f>IF(F4728=1,IF(B4728=C4728,1,0),"")</f>
        <v/>
      </c>
      <c r="H4728">
        <f>IF(B4728="","",IFERROR(VLOOKUP(B4728,lst_TA_binary_map_table,2,FALSE),"INVALID"))</f>
        <v/>
      </c>
      <c r="I4728">
        <f>IF(C4728="","",IFERROR(VLOOKUP(C4728,lst_TA_binary_map_table,2,FALSE),"INVALID"))</f>
        <v/>
      </c>
      <c r="J4728">
        <f>IF(F4728=1,IF(H4728=I4728,1,0),"")</f>
        <v/>
      </c>
      <c r="K4728">
        <f>IF(G4728=0,1,"")</f>
        <v/>
      </c>
      <c r="L4728">
        <f>IF(K4728=1,COUNTIF($K$2:K4728,1),"")</f>
        <v/>
      </c>
    </row>
    <row r="4729">
      <c r="A4729">
        <f>IF(screen_TA_reviewer_A!$A4729="","",screen_TA_reviewer_A!$A4729)</f>
        <v/>
      </c>
      <c r="B4729">
        <f>IF(OR($A4729="",screen_TA_reviewer_A!$C4729=""),"",screen_TA_reviewer_A!$C4729)</f>
        <v/>
      </c>
      <c r="C4729">
        <f>IF(OR($A4729="",screen_TA_reviewer_B!$C4729=""),"",screen_TA_reviewer_B!$C4729)</f>
        <v/>
      </c>
      <c r="D4729">
        <f>IF(OR($A4729="",screen_TA_reviewer_A!$D4729=""),"",screen_TA_reviewer_A!$D4729)</f>
        <v/>
      </c>
      <c r="E4729">
        <f>IF(OR($A4729="",screen_TA_reviewer_B!$D4729=""),"",screen_TA_reviewer_B!$D4729)</f>
        <v/>
      </c>
      <c r="F4729">
        <f>IF(AND(B4729&lt;&gt;"",C4729&lt;&gt;""),1,"")</f>
        <v/>
      </c>
      <c r="G4729">
        <f>IF(F4729=1,IF(B4729=C4729,1,0),"")</f>
        <v/>
      </c>
      <c r="H4729">
        <f>IF(B4729="","",IFERROR(VLOOKUP(B4729,lst_TA_binary_map_table,2,FALSE),"INVALID"))</f>
        <v/>
      </c>
      <c r="I4729">
        <f>IF(C4729="","",IFERROR(VLOOKUP(C4729,lst_TA_binary_map_table,2,FALSE),"INVALID"))</f>
        <v/>
      </c>
      <c r="J4729">
        <f>IF(F4729=1,IF(H4729=I4729,1,0),"")</f>
        <v/>
      </c>
      <c r="K4729">
        <f>IF(G4729=0,1,"")</f>
        <v/>
      </c>
      <c r="L4729">
        <f>IF(K4729=1,COUNTIF($K$2:K4729,1),"")</f>
        <v/>
      </c>
    </row>
    <row r="4730">
      <c r="A4730">
        <f>IF(screen_TA_reviewer_A!$A4730="","",screen_TA_reviewer_A!$A4730)</f>
        <v/>
      </c>
      <c r="B4730">
        <f>IF(OR($A4730="",screen_TA_reviewer_A!$C4730=""),"",screen_TA_reviewer_A!$C4730)</f>
        <v/>
      </c>
      <c r="C4730">
        <f>IF(OR($A4730="",screen_TA_reviewer_B!$C4730=""),"",screen_TA_reviewer_B!$C4730)</f>
        <v/>
      </c>
      <c r="D4730">
        <f>IF(OR($A4730="",screen_TA_reviewer_A!$D4730=""),"",screen_TA_reviewer_A!$D4730)</f>
        <v/>
      </c>
      <c r="E4730">
        <f>IF(OR($A4730="",screen_TA_reviewer_B!$D4730=""),"",screen_TA_reviewer_B!$D4730)</f>
        <v/>
      </c>
      <c r="F4730">
        <f>IF(AND(B4730&lt;&gt;"",C4730&lt;&gt;""),1,"")</f>
        <v/>
      </c>
      <c r="G4730">
        <f>IF(F4730=1,IF(B4730=C4730,1,0),"")</f>
        <v/>
      </c>
      <c r="H4730">
        <f>IF(B4730="","",IFERROR(VLOOKUP(B4730,lst_TA_binary_map_table,2,FALSE),"INVALID"))</f>
        <v/>
      </c>
      <c r="I4730">
        <f>IF(C4730="","",IFERROR(VLOOKUP(C4730,lst_TA_binary_map_table,2,FALSE),"INVALID"))</f>
        <v/>
      </c>
      <c r="J4730">
        <f>IF(F4730=1,IF(H4730=I4730,1,0),"")</f>
        <v/>
      </c>
      <c r="K4730">
        <f>IF(G4730=0,1,"")</f>
        <v/>
      </c>
      <c r="L4730">
        <f>IF(K4730=1,COUNTIF($K$2:K4730,1),"")</f>
        <v/>
      </c>
    </row>
    <row r="4731">
      <c r="A4731">
        <f>IF(screen_TA_reviewer_A!$A4731="","",screen_TA_reviewer_A!$A4731)</f>
        <v/>
      </c>
      <c r="B4731">
        <f>IF(OR($A4731="",screen_TA_reviewer_A!$C4731=""),"",screen_TA_reviewer_A!$C4731)</f>
        <v/>
      </c>
      <c r="C4731">
        <f>IF(OR($A4731="",screen_TA_reviewer_B!$C4731=""),"",screen_TA_reviewer_B!$C4731)</f>
        <v/>
      </c>
      <c r="D4731">
        <f>IF(OR($A4731="",screen_TA_reviewer_A!$D4731=""),"",screen_TA_reviewer_A!$D4731)</f>
        <v/>
      </c>
      <c r="E4731">
        <f>IF(OR($A4731="",screen_TA_reviewer_B!$D4731=""),"",screen_TA_reviewer_B!$D4731)</f>
        <v/>
      </c>
      <c r="F4731">
        <f>IF(AND(B4731&lt;&gt;"",C4731&lt;&gt;""),1,"")</f>
        <v/>
      </c>
      <c r="G4731">
        <f>IF(F4731=1,IF(B4731=C4731,1,0),"")</f>
        <v/>
      </c>
      <c r="H4731">
        <f>IF(B4731="","",IFERROR(VLOOKUP(B4731,lst_TA_binary_map_table,2,FALSE),"INVALID"))</f>
        <v/>
      </c>
      <c r="I4731">
        <f>IF(C4731="","",IFERROR(VLOOKUP(C4731,lst_TA_binary_map_table,2,FALSE),"INVALID"))</f>
        <v/>
      </c>
      <c r="J4731">
        <f>IF(F4731=1,IF(H4731=I4731,1,0),"")</f>
        <v/>
      </c>
      <c r="K4731">
        <f>IF(G4731=0,1,"")</f>
        <v/>
      </c>
      <c r="L4731">
        <f>IF(K4731=1,COUNTIF($K$2:K4731,1),"")</f>
        <v/>
      </c>
    </row>
    <row r="4732">
      <c r="A4732">
        <f>IF(screen_TA_reviewer_A!$A4732="","",screen_TA_reviewer_A!$A4732)</f>
        <v/>
      </c>
      <c r="B4732">
        <f>IF(OR($A4732="",screen_TA_reviewer_A!$C4732=""),"",screen_TA_reviewer_A!$C4732)</f>
        <v/>
      </c>
      <c r="C4732">
        <f>IF(OR($A4732="",screen_TA_reviewer_B!$C4732=""),"",screen_TA_reviewer_B!$C4732)</f>
        <v/>
      </c>
      <c r="D4732">
        <f>IF(OR($A4732="",screen_TA_reviewer_A!$D4732=""),"",screen_TA_reviewer_A!$D4732)</f>
        <v/>
      </c>
      <c r="E4732">
        <f>IF(OR($A4732="",screen_TA_reviewer_B!$D4732=""),"",screen_TA_reviewer_B!$D4732)</f>
        <v/>
      </c>
      <c r="F4732">
        <f>IF(AND(B4732&lt;&gt;"",C4732&lt;&gt;""),1,"")</f>
        <v/>
      </c>
      <c r="G4732">
        <f>IF(F4732=1,IF(B4732=C4732,1,0),"")</f>
        <v/>
      </c>
      <c r="H4732">
        <f>IF(B4732="","",IFERROR(VLOOKUP(B4732,lst_TA_binary_map_table,2,FALSE),"INVALID"))</f>
        <v/>
      </c>
      <c r="I4732">
        <f>IF(C4732="","",IFERROR(VLOOKUP(C4732,lst_TA_binary_map_table,2,FALSE),"INVALID"))</f>
        <v/>
      </c>
      <c r="J4732">
        <f>IF(F4732=1,IF(H4732=I4732,1,0),"")</f>
        <v/>
      </c>
      <c r="K4732">
        <f>IF(G4732=0,1,"")</f>
        <v/>
      </c>
      <c r="L4732">
        <f>IF(K4732=1,COUNTIF($K$2:K4732,1),"")</f>
        <v/>
      </c>
    </row>
    <row r="4733">
      <c r="A4733">
        <f>IF(screen_TA_reviewer_A!$A4733="","",screen_TA_reviewer_A!$A4733)</f>
        <v/>
      </c>
      <c r="B4733">
        <f>IF(OR($A4733="",screen_TA_reviewer_A!$C4733=""),"",screen_TA_reviewer_A!$C4733)</f>
        <v/>
      </c>
      <c r="C4733">
        <f>IF(OR($A4733="",screen_TA_reviewer_B!$C4733=""),"",screen_TA_reviewer_B!$C4733)</f>
        <v/>
      </c>
      <c r="D4733">
        <f>IF(OR($A4733="",screen_TA_reviewer_A!$D4733=""),"",screen_TA_reviewer_A!$D4733)</f>
        <v/>
      </c>
      <c r="E4733">
        <f>IF(OR($A4733="",screen_TA_reviewer_B!$D4733=""),"",screen_TA_reviewer_B!$D4733)</f>
        <v/>
      </c>
      <c r="F4733">
        <f>IF(AND(B4733&lt;&gt;"",C4733&lt;&gt;""),1,"")</f>
        <v/>
      </c>
      <c r="G4733">
        <f>IF(F4733=1,IF(B4733=C4733,1,0),"")</f>
        <v/>
      </c>
      <c r="H4733">
        <f>IF(B4733="","",IFERROR(VLOOKUP(B4733,lst_TA_binary_map_table,2,FALSE),"INVALID"))</f>
        <v/>
      </c>
      <c r="I4733">
        <f>IF(C4733="","",IFERROR(VLOOKUP(C4733,lst_TA_binary_map_table,2,FALSE),"INVALID"))</f>
        <v/>
      </c>
      <c r="J4733">
        <f>IF(F4733=1,IF(H4733=I4733,1,0),"")</f>
        <v/>
      </c>
      <c r="K4733">
        <f>IF(G4733=0,1,"")</f>
        <v/>
      </c>
      <c r="L4733">
        <f>IF(K4733=1,COUNTIF($K$2:K4733,1),"")</f>
        <v/>
      </c>
    </row>
    <row r="4734">
      <c r="A4734">
        <f>IF(screen_TA_reviewer_A!$A4734="","",screen_TA_reviewer_A!$A4734)</f>
        <v/>
      </c>
      <c r="B4734">
        <f>IF(OR($A4734="",screen_TA_reviewer_A!$C4734=""),"",screen_TA_reviewer_A!$C4734)</f>
        <v/>
      </c>
      <c r="C4734">
        <f>IF(OR($A4734="",screen_TA_reviewer_B!$C4734=""),"",screen_TA_reviewer_B!$C4734)</f>
        <v/>
      </c>
      <c r="D4734">
        <f>IF(OR($A4734="",screen_TA_reviewer_A!$D4734=""),"",screen_TA_reviewer_A!$D4734)</f>
        <v/>
      </c>
      <c r="E4734">
        <f>IF(OR($A4734="",screen_TA_reviewer_B!$D4734=""),"",screen_TA_reviewer_B!$D4734)</f>
        <v/>
      </c>
      <c r="F4734">
        <f>IF(AND(B4734&lt;&gt;"",C4734&lt;&gt;""),1,"")</f>
        <v/>
      </c>
      <c r="G4734">
        <f>IF(F4734=1,IF(B4734=C4734,1,0),"")</f>
        <v/>
      </c>
      <c r="H4734">
        <f>IF(B4734="","",IFERROR(VLOOKUP(B4734,lst_TA_binary_map_table,2,FALSE),"INVALID"))</f>
        <v/>
      </c>
      <c r="I4734">
        <f>IF(C4734="","",IFERROR(VLOOKUP(C4734,lst_TA_binary_map_table,2,FALSE),"INVALID"))</f>
        <v/>
      </c>
      <c r="J4734">
        <f>IF(F4734=1,IF(H4734=I4734,1,0),"")</f>
        <v/>
      </c>
      <c r="K4734">
        <f>IF(G4734=0,1,"")</f>
        <v/>
      </c>
      <c r="L4734">
        <f>IF(K4734=1,COUNTIF($K$2:K4734,1),"")</f>
        <v/>
      </c>
    </row>
    <row r="4735">
      <c r="A4735">
        <f>IF(screen_TA_reviewer_A!$A4735="","",screen_TA_reviewer_A!$A4735)</f>
        <v/>
      </c>
      <c r="B4735">
        <f>IF(OR($A4735="",screen_TA_reviewer_A!$C4735=""),"",screen_TA_reviewer_A!$C4735)</f>
        <v/>
      </c>
      <c r="C4735">
        <f>IF(OR($A4735="",screen_TA_reviewer_B!$C4735=""),"",screen_TA_reviewer_B!$C4735)</f>
        <v/>
      </c>
      <c r="D4735">
        <f>IF(OR($A4735="",screen_TA_reviewer_A!$D4735=""),"",screen_TA_reviewer_A!$D4735)</f>
        <v/>
      </c>
      <c r="E4735">
        <f>IF(OR($A4735="",screen_TA_reviewer_B!$D4735=""),"",screen_TA_reviewer_B!$D4735)</f>
        <v/>
      </c>
      <c r="F4735">
        <f>IF(AND(B4735&lt;&gt;"",C4735&lt;&gt;""),1,"")</f>
        <v/>
      </c>
      <c r="G4735">
        <f>IF(F4735=1,IF(B4735=C4735,1,0),"")</f>
        <v/>
      </c>
      <c r="H4735">
        <f>IF(B4735="","",IFERROR(VLOOKUP(B4735,lst_TA_binary_map_table,2,FALSE),"INVALID"))</f>
        <v/>
      </c>
      <c r="I4735">
        <f>IF(C4735="","",IFERROR(VLOOKUP(C4735,lst_TA_binary_map_table,2,FALSE),"INVALID"))</f>
        <v/>
      </c>
      <c r="J4735">
        <f>IF(F4735=1,IF(H4735=I4735,1,0),"")</f>
        <v/>
      </c>
      <c r="K4735">
        <f>IF(G4735=0,1,"")</f>
        <v/>
      </c>
      <c r="L4735">
        <f>IF(K4735=1,COUNTIF($K$2:K4735,1),"")</f>
        <v/>
      </c>
    </row>
    <row r="4736">
      <c r="A4736">
        <f>IF(screen_TA_reviewer_A!$A4736="","",screen_TA_reviewer_A!$A4736)</f>
        <v/>
      </c>
      <c r="B4736">
        <f>IF(OR($A4736="",screen_TA_reviewer_A!$C4736=""),"",screen_TA_reviewer_A!$C4736)</f>
        <v/>
      </c>
      <c r="C4736">
        <f>IF(OR($A4736="",screen_TA_reviewer_B!$C4736=""),"",screen_TA_reviewer_B!$C4736)</f>
        <v/>
      </c>
      <c r="D4736">
        <f>IF(OR($A4736="",screen_TA_reviewer_A!$D4736=""),"",screen_TA_reviewer_A!$D4736)</f>
        <v/>
      </c>
      <c r="E4736">
        <f>IF(OR($A4736="",screen_TA_reviewer_B!$D4736=""),"",screen_TA_reviewer_B!$D4736)</f>
        <v/>
      </c>
      <c r="F4736">
        <f>IF(AND(B4736&lt;&gt;"",C4736&lt;&gt;""),1,"")</f>
        <v/>
      </c>
      <c r="G4736">
        <f>IF(F4736=1,IF(B4736=C4736,1,0),"")</f>
        <v/>
      </c>
      <c r="H4736">
        <f>IF(B4736="","",IFERROR(VLOOKUP(B4736,lst_TA_binary_map_table,2,FALSE),"INVALID"))</f>
        <v/>
      </c>
      <c r="I4736">
        <f>IF(C4736="","",IFERROR(VLOOKUP(C4736,lst_TA_binary_map_table,2,FALSE),"INVALID"))</f>
        <v/>
      </c>
      <c r="J4736">
        <f>IF(F4736=1,IF(H4736=I4736,1,0),"")</f>
        <v/>
      </c>
      <c r="K4736">
        <f>IF(G4736=0,1,"")</f>
        <v/>
      </c>
      <c r="L4736">
        <f>IF(K4736=1,COUNTIF($K$2:K4736,1),"")</f>
        <v/>
      </c>
    </row>
    <row r="4737">
      <c r="A4737">
        <f>IF(screen_TA_reviewer_A!$A4737="","",screen_TA_reviewer_A!$A4737)</f>
        <v/>
      </c>
      <c r="B4737">
        <f>IF(OR($A4737="",screen_TA_reviewer_A!$C4737=""),"",screen_TA_reviewer_A!$C4737)</f>
        <v/>
      </c>
      <c r="C4737">
        <f>IF(OR($A4737="",screen_TA_reviewer_B!$C4737=""),"",screen_TA_reviewer_B!$C4737)</f>
        <v/>
      </c>
      <c r="D4737">
        <f>IF(OR($A4737="",screen_TA_reviewer_A!$D4737=""),"",screen_TA_reviewer_A!$D4737)</f>
        <v/>
      </c>
      <c r="E4737">
        <f>IF(OR($A4737="",screen_TA_reviewer_B!$D4737=""),"",screen_TA_reviewer_B!$D4737)</f>
        <v/>
      </c>
      <c r="F4737">
        <f>IF(AND(B4737&lt;&gt;"",C4737&lt;&gt;""),1,"")</f>
        <v/>
      </c>
      <c r="G4737">
        <f>IF(F4737=1,IF(B4737=C4737,1,0),"")</f>
        <v/>
      </c>
      <c r="H4737">
        <f>IF(B4737="","",IFERROR(VLOOKUP(B4737,lst_TA_binary_map_table,2,FALSE),"INVALID"))</f>
        <v/>
      </c>
      <c r="I4737">
        <f>IF(C4737="","",IFERROR(VLOOKUP(C4737,lst_TA_binary_map_table,2,FALSE),"INVALID"))</f>
        <v/>
      </c>
      <c r="J4737">
        <f>IF(F4737=1,IF(H4737=I4737,1,0),"")</f>
        <v/>
      </c>
      <c r="K4737">
        <f>IF(G4737=0,1,"")</f>
        <v/>
      </c>
      <c r="L4737">
        <f>IF(K4737=1,COUNTIF($K$2:K4737,1),"")</f>
        <v/>
      </c>
    </row>
    <row r="4738">
      <c r="A4738">
        <f>IF(screen_TA_reviewer_A!$A4738="","",screen_TA_reviewer_A!$A4738)</f>
        <v/>
      </c>
      <c r="B4738">
        <f>IF(OR($A4738="",screen_TA_reviewer_A!$C4738=""),"",screen_TA_reviewer_A!$C4738)</f>
        <v/>
      </c>
      <c r="C4738">
        <f>IF(OR($A4738="",screen_TA_reviewer_B!$C4738=""),"",screen_TA_reviewer_B!$C4738)</f>
        <v/>
      </c>
      <c r="D4738">
        <f>IF(OR($A4738="",screen_TA_reviewer_A!$D4738=""),"",screen_TA_reviewer_A!$D4738)</f>
        <v/>
      </c>
      <c r="E4738">
        <f>IF(OR($A4738="",screen_TA_reviewer_B!$D4738=""),"",screen_TA_reviewer_B!$D4738)</f>
        <v/>
      </c>
      <c r="F4738">
        <f>IF(AND(B4738&lt;&gt;"",C4738&lt;&gt;""),1,"")</f>
        <v/>
      </c>
      <c r="G4738">
        <f>IF(F4738=1,IF(B4738=C4738,1,0),"")</f>
        <v/>
      </c>
      <c r="H4738">
        <f>IF(B4738="","",IFERROR(VLOOKUP(B4738,lst_TA_binary_map_table,2,FALSE),"INVALID"))</f>
        <v/>
      </c>
      <c r="I4738">
        <f>IF(C4738="","",IFERROR(VLOOKUP(C4738,lst_TA_binary_map_table,2,FALSE),"INVALID"))</f>
        <v/>
      </c>
      <c r="J4738">
        <f>IF(F4738=1,IF(H4738=I4738,1,0),"")</f>
        <v/>
      </c>
      <c r="K4738">
        <f>IF(G4738=0,1,"")</f>
        <v/>
      </c>
      <c r="L4738">
        <f>IF(K4738=1,COUNTIF($K$2:K4738,1),"")</f>
        <v/>
      </c>
    </row>
    <row r="4739">
      <c r="A4739">
        <f>IF(screen_TA_reviewer_A!$A4739="","",screen_TA_reviewer_A!$A4739)</f>
        <v/>
      </c>
      <c r="B4739">
        <f>IF(OR($A4739="",screen_TA_reviewer_A!$C4739=""),"",screen_TA_reviewer_A!$C4739)</f>
        <v/>
      </c>
      <c r="C4739">
        <f>IF(OR($A4739="",screen_TA_reviewer_B!$C4739=""),"",screen_TA_reviewer_B!$C4739)</f>
        <v/>
      </c>
      <c r="D4739">
        <f>IF(OR($A4739="",screen_TA_reviewer_A!$D4739=""),"",screen_TA_reviewer_A!$D4739)</f>
        <v/>
      </c>
      <c r="E4739">
        <f>IF(OR($A4739="",screen_TA_reviewer_B!$D4739=""),"",screen_TA_reviewer_B!$D4739)</f>
        <v/>
      </c>
      <c r="F4739">
        <f>IF(AND(B4739&lt;&gt;"",C4739&lt;&gt;""),1,"")</f>
        <v/>
      </c>
      <c r="G4739">
        <f>IF(F4739=1,IF(B4739=C4739,1,0),"")</f>
        <v/>
      </c>
      <c r="H4739">
        <f>IF(B4739="","",IFERROR(VLOOKUP(B4739,lst_TA_binary_map_table,2,FALSE),"INVALID"))</f>
        <v/>
      </c>
      <c r="I4739">
        <f>IF(C4739="","",IFERROR(VLOOKUP(C4739,lst_TA_binary_map_table,2,FALSE),"INVALID"))</f>
        <v/>
      </c>
      <c r="J4739">
        <f>IF(F4739=1,IF(H4739=I4739,1,0),"")</f>
        <v/>
      </c>
      <c r="K4739">
        <f>IF(G4739=0,1,"")</f>
        <v/>
      </c>
      <c r="L4739">
        <f>IF(K4739=1,COUNTIF($K$2:K4739,1),"")</f>
        <v/>
      </c>
    </row>
    <row r="4740">
      <c r="A4740">
        <f>IF(screen_TA_reviewer_A!$A4740="","",screen_TA_reviewer_A!$A4740)</f>
        <v/>
      </c>
      <c r="B4740">
        <f>IF(OR($A4740="",screen_TA_reviewer_A!$C4740=""),"",screen_TA_reviewer_A!$C4740)</f>
        <v/>
      </c>
      <c r="C4740">
        <f>IF(OR($A4740="",screen_TA_reviewer_B!$C4740=""),"",screen_TA_reviewer_B!$C4740)</f>
        <v/>
      </c>
      <c r="D4740">
        <f>IF(OR($A4740="",screen_TA_reviewer_A!$D4740=""),"",screen_TA_reviewer_A!$D4740)</f>
        <v/>
      </c>
      <c r="E4740">
        <f>IF(OR($A4740="",screen_TA_reviewer_B!$D4740=""),"",screen_TA_reviewer_B!$D4740)</f>
        <v/>
      </c>
      <c r="F4740">
        <f>IF(AND(B4740&lt;&gt;"",C4740&lt;&gt;""),1,"")</f>
        <v/>
      </c>
      <c r="G4740">
        <f>IF(F4740=1,IF(B4740=C4740,1,0),"")</f>
        <v/>
      </c>
      <c r="H4740">
        <f>IF(B4740="","",IFERROR(VLOOKUP(B4740,lst_TA_binary_map_table,2,FALSE),"INVALID"))</f>
        <v/>
      </c>
      <c r="I4740">
        <f>IF(C4740="","",IFERROR(VLOOKUP(C4740,lst_TA_binary_map_table,2,FALSE),"INVALID"))</f>
        <v/>
      </c>
      <c r="J4740">
        <f>IF(F4740=1,IF(H4740=I4740,1,0),"")</f>
        <v/>
      </c>
      <c r="K4740">
        <f>IF(G4740=0,1,"")</f>
        <v/>
      </c>
      <c r="L4740">
        <f>IF(K4740=1,COUNTIF($K$2:K4740,1),"")</f>
        <v/>
      </c>
    </row>
    <row r="4741">
      <c r="A4741">
        <f>IF(screen_TA_reviewer_A!$A4741="","",screen_TA_reviewer_A!$A4741)</f>
        <v/>
      </c>
      <c r="B4741">
        <f>IF(OR($A4741="",screen_TA_reviewer_A!$C4741=""),"",screen_TA_reviewer_A!$C4741)</f>
        <v/>
      </c>
      <c r="C4741">
        <f>IF(OR($A4741="",screen_TA_reviewer_B!$C4741=""),"",screen_TA_reviewer_B!$C4741)</f>
        <v/>
      </c>
      <c r="D4741">
        <f>IF(OR($A4741="",screen_TA_reviewer_A!$D4741=""),"",screen_TA_reviewer_A!$D4741)</f>
        <v/>
      </c>
      <c r="E4741">
        <f>IF(OR($A4741="",screen_TA_reviewer_B!$D4741=""),"",screen_TA_reviewer_B!$D4741)</f>
        <v/>
      </c>
      <c r="F4741">
        <f>IF(AND(B4741&lt;&gt;"",C4741&lt;&gt;""),1,"")</f>
        <v/>
      </c>
      <c r="G4741">
        <f>IF(F4741=1,IF(B4741=C4741,1,0),"")</f>
        <v/>
      </c>
      <c r="H4741">
        <f>IF(B4741="","",IFERROR(VLOOKUP(B4741,lst_TA_binary_map_table,2,FALSE),"INVALID"))</f>
        <v/>
      </c>
      <c r="I4741">
        <f>IF(C4741="","",IFERROR(VLOOKUP(C4741,lst_TA_binary_map_table,2,FALSE),"INVALID"))</f>
        <v/>
      </c>
      <c r="J4741">
        <f>IF(F4741=1,IF(H4741=I4741,1,0),"")</f>
        <v/>
      </c>
      <c r="K4741">
        <f>IF(G4741=0,1,"")</f>
        <v/>
      </c>
      <c r="L4741">
        <f>IF(K4741=1,COUNTIF($K$2:K4741,1),"")</f>
        <v/>
      </c>
    </row>
    <row r="4742">
      <c r="A4742">
        <f>IF(screen_TA_reviewer_A!$A4742="","",screen_TA_reviewer_A!$A4742)</f>
        <v/>
      </c>
      <c r="B4742">
        <f>IF(OR($A4742="",screen_TA_reviewer_A!$C4742=""),"",screen_TA_reviewer_A!$C4742)</f>
        <v/>
      </c>
      <c r="C4742">
        <f>IF(OR($A4742="",screen_TA_reviewer_B!$C4742=""),"",screen_TA_reviewer_B!$C4742)</f>
        <v/>
      </c>
      <c r="D4742">
        <f>IF(OR($A4742="",screen_TA_reviewer_A!$D4742=""),"",screen_TA_reviewer_A!$D4742)</f>
        <v/>
      </c>
      <c r="E4742">
        <f>IF(OR($A4742="",screen_TA_reviewer_B!$D4742=""),"",screen_TA_reviewer_B!$D4742)</f>
        <v/>
      </c>
      <c r="F4742">
        <f>IF(AND(B4742&lt;&gt;"",C4742&lt;&gt;""),1,"")</f>
        <v/>
      </c>
      <c r="G4742">
        <f>IF(F4742=1,IF(B4742=C4742,1,0),"")</f>
        <v/>
      </c>
      <c r="H4742">
        <f>IF(B4742="","",IFERROR(VLOOKUP(B4742,lst_TA_binary_map_table,2,FALSE),"INVALID"))</f>
        <v/>
      </c>
      <c r="I4742">
        <f>IF(C4742="","",IFERROR(VLOOKUP(C4742,lst_TA_binary_map_table,2,FALSE),"INVALID"))</f>
        <v/>
      </c>
      <c r="J4742">
        <f>IF(F4742=1,IF(H4742=I4742,1,0),"")</f>
        <v/>
      </c>
      <c r="K4742">
        <f>IF(G4742=0,1,"")</f>
        <v/>
      </c>
      <c r="L4742">
        <f>IF(K4742=1,COUNTIF($K$2:K4742,1),"")</f>
        <v/>
      </c>
    </row>
    <row r="4743">
      <c r="A4743">
        <f>IF(screen_TA_reviewer_A!$A4743="","",screen_TA_reviewer_A!$A4743)</f>
        <v/>
      </c>
      <c r="B4743">
        <f>IF(OR($A4743="",screen_TA_reviewer_A!$C4743=""),"",screen_TA_reviewer_A!$C4743)</f>
        <v/>
      </c>
      <c r="C4743">
        <f>IF(OR($A4743="",screen_TA_reviewer_B!$C4743=""),"",screen_TA_reviewer_B!$C4743)</f>
        <v/>
      </c>
      <c r="D4743">
        <f>IF(OR($A4743="",screen_TA_reviewer_A!$D4743=""),"",screen_TA_reviewer_A!$D4743)</f>
        <v/>
      </c>
      <c r="E4743">
        <f>IF(OR($A4743="",screen_TA_reviewer_B!$D4743=""),"",screen_TA_reviewer_B!$D4743)</f>
        <v/>
      </c>
      <c r="F4743">
        <f>IF(AND(B4743&lt;&gt;"",C4743&lt;&gt;""),1,"")</f>
        <v/>
      </c>
      <c r="G4743">
        <f>IF(F4743=1,IF(B4743=C4743,1,0),"")</f>
        <v/>
      </c>
      <c r="H4743">
        <f>IF(B4743="","",IFERROR(VLOOKUP(B4743,lst_TA_binary_map_table,2,FALSE),"INVALID"))</f>
        <v/>
      </c>
      <c r="I4743">
        <f>IF(C4743="","",IFERROR(VLOOKUP(C4743,lst_TA_binary_map_table,2,FALSE),"INVALID"))</f>
        <v/>
      </c>
      <c r="J4743">
        <f>IF(F4743=1,IF(H4743=I4743,1,0),"")</f>
        <v/>
      </c>
      <c r="K4743">
        <f>IF(G4743=0,1,"")</f>
        <v/>
      </c>
      <c r="L4743">
        <f>IF(K4743=1,COUNTIF($K$2:K4743,1),"")</f>
        <v/>
      </c>
    </row>
    <row r="4744">
      <c r="A4744">
        <f>IF(screen_TA_reviewer_A!$A4744="","",screen_TA_reviewer_A!$A4744)</f>
        <v/>
      </c>
      <c r="B4744">
        <f>IF(OR($A4744="",screen_TA_reviewer_A!$C4744=""),"",screen_TA_reviewer_A!$C4744)</f>
        <v/>
      </c>
      <c r="C4744">
        <f>IF(OR($A4744="",screen_TA_reviewer_B!$C4744=""),"",screen_TA_reviewer_B!$C4744)</f>
        <v/>
      </c>
      <c r="D4744">
        <f>IF(OR($A4744="",screen_TA_reviewer_A!$D4744=""),"",screen_TA_reviewer_A!$D4744)</f>
        <v/>
      </c>
      <c r="E4744">
        <f>IF(OR($A4744="",screen_TA_reviewer_B!$D4744=""),"",screen_TA_reviewer_B!$D4744)</f>
        <v/>
      </c>
      <c r="F4744">
        <f>IF(AND(B4744&lt;&gt;"",C4744&lt;&gt;""),1,"")</f>
        <v/>
      </c>
      <c r="G4744">
        <f>IF(F4744=1,IF(B4744=C4744,1,0),"")</f>
        <v/>
      </c>
      <c r="H4744">
        <f>IF(B4744="","",IFERROR(VLOOKUP(B4744,lst_TA_binary_map_table,2,FALSE),"INVALID"))</f>
        <v/>
      </c>
      <c r="I4744">
        <f>IF(C4744="","",IFERROR(VLOOKUP(C4744,lst_TA_binary_map_table,2,FALSE),"INVALID"))</f>
        <v/>
      </c>
      <c r="J4744">
        <f>IF(F4744=1,IF(H4744=I4744,1,0),"")</f>
        <v/>
      </c>
      <c r="K4744">
        <f>IF(G4744=0,1,"")</f>
        <v/>
      </c>
      <c r="L4744">
        <f>IF(K4744=1,COUNTIF($K$2:K4744,1),"")</f>
        <v/>
      </c>
    </row>
    <row r="4745">
      <c r="A4745">
        <f>IF(screen_TA_reviewer_A!$A4745="","",screen_TA_reviewer_A!$A4745)</f>
        <v/>
      </c>
      <c r="B4745">
        <f>IF(OR($A4745="",screen_TA_reviewer_A!$C4745=""),"",screen_TA_reviewer_A!$C4745)</f>
        <v/>
      </c>
      <c r="C4745">
        <f>IF(OR($A4745="",screen_TA_reviewer_B!$C4745=""),"",screen_TA_reviewer_B!$C4745)</f>
        <v/>
      </c>
      <c r="D4745">
        <f>IF(OR($A4745="",screen_TA_reviewer_A!$D4745=""),"",screen_TA_reviewer_A!$D4745)</f>
        <v/>
      </c>
      <c r="E4745">
        <f>IF(OR($A4745="",screen_TA_reviewer_B!$D4745=""),"",screen_TA_reviewer_B!$D4745)</f>
        <v/>
      </c>
      <c r="F4745">
        <f>IF(AND(B4745&lt;&gt;"",C4745&lt;&gt;""),1,"")</f>
        <v/>
      </c>
      <c r="G4745">
        <f>IF(F4745=1,IF(B4745=C4745,1,0),"")</f>
        <v/>
      </c>
      <c r="H4745">
        <f>IF(B4745="","",IFERROR(VLOOKUP(B4745,lst_TA_binary_map_table,2,FALSE),"INVALID"))</f>
        <v/>
      </c>
      <c r="I4745">
        <f>IF(C4745="","",IFERROR(VLOOKUP(C4745,lst_TA_binary_map_table,2,FALSE),"INVALID"))</f>
        <v/>
      </c>
      <c r="J4745">
        <f>IF(F4745=1,IF(H4745=I4745,1,0),"")</f>
        <v/>
      </c>
      <c r="K4745">
        <f>IF(G4745=0,1,"")</f>
        <v/>
      </c>
      <c r="L4745">
        <f>IF(K4745=1,COUNTIF($K$2:K4745,1),"")</f>
        <v/>
      </c>
    </row>
    <row r="4746">
      <c r="A4746">
        <f>IF(screen_TA_reviewer_A!$A4746="","",screen_TA_reviewer_A!$A4746)</f>
        <v/>
      </c>
      <c r="B4746">
        <f>IF(OR($A4746="",screen_TA_reviewer_A!$C4746=""),"",screen_TA_reviewer_A!$C4746)</f>
        <v/>
      </c>
      <c r="C4746">
        <f>IF(OR($A4746="",screen_TA_reviewer_B!$C4746=""),"",screen_TA_reviewer_B!$C4746)</f>
        <v/>
      </c>
      <c r="D4746">
        <f>IF(OR($A4746="",screen_TA_reviewer_A!$D4746=""),"",screen_TA_reviewer_A!$D4746)</f>
        <v/>
      </c>
      <c r="E4746">
        <f>IF(OR($A4746="",screen_TA_reviewer_B!$D4746=""),"",screen_TA_reviewer_B!$D4746)</f>
        <v/>
      </c>
      <c r="F4746">
        <f>IF(AND(B4746&lt;&gt;"",C4746&lt;&gt;""),1,"")</f>
        <v/>
      </c>
      <c r="G4746">
        <f>IF(F4746=1,IF(B4746=C4746,1,0),"")</f>
        <v/>
      </c>
      <c r="H4746">
        <f>IF(B4746="","",IFERROR(VLOOKUP(B4746,lst_TA_binary_map_table,2,FALSE),"INVALID"))</f>
        <v/>
      </c>
      <c r="I4746">
        <f>IF(C4746="","",IFERROR(VLOOKUP(C4746,lst_TA_binary_map_table,2,FALSE),"INVALID"))</f>
        <v/>
      </c>
      <c r="J4746">
        <f>IF(F4746=1,IF(H4746=I4746,1,0),"")</f>
        <v/>
      </c>
      <c r="K4746">
        <f>IF(G4746=0,1,"")</f>
        <v/>
      </c>
      <c r="L4746">
        <f>IF(K4746=1,COUNTIF($K$2:K4746,1),"")</f>
        <v/>
      </c>
    </row>
    <row r="4747">
      <c r="A4747">
        <f>IF(screen_TA_reviewer_A!$A4747="","",screen_TA_reviewer_A!$A4747)</f>
        <v/>
      </c>
      <c r="B4747">
        <f>IF(OR($A4747="",screen_TA_reviewer_A!$C4747=""),"",screen_TA_reviewer_A!$C4747)</f>
        <v/>
      </c>
      <c r="C4747">
        <f>IF(OR($A4747="",screen_TA_reviewer_B!$C4747=""),"",screen_TA_reviewer_B!$C4747)</f>
        <v/>
      </c>
      <c r="D4747">
        <f>IF(OR($A4747="",screen_TA_reviewer_A!$D4747=""),"",screen_TA_reviewer_A!$D4747)</f>
        <v/>
      </c>
      <c r="E4747">
        <f>IF(OR($A4747="",screen_TA_reviewer_B!$D4747=""),"",screen_TA_reviewer_B!$D4747)</f>
        <v/>
      </c>
      <c r="F4747">
        <f>IF(AND(B4747&lt;&gt;"",C4747&lt;&gt;""),1,"")</f>
        <v/>
      </c>
      <c r="G4747">
        <f>IF(F4747=1,IF(B4747=C4747,1,0),"")</f>
        <v/>
      </c>
      <c r="H4747">
        <f>IF(B4747="","",IFERROR(VLOOKUP(B4747,lst_TA_binary_map_table,2,FALSE),"INVALID"))</f>
        <v/>
      </c>
      <c r="I4747">
        <f>IF(C4747="","",IFERROR(VLOOKUP(C4747,lst_TA_binary_map_table,2,FALSE),"INVALID"))</f>
        <v/>
      </c>
      <c r="J4747">
        <f>IF(F4747=1,IF(H4747=I4747,1,0),"")</f>
        <v/>
      </c>
      <c r="K4747">
        <f>IF(G4747=0,1,"")</f>
        <v/>
      </c>
      <c r="L4747">
        <f>IF(K4747=1,COUNTIF($K$2:K4747,1),"")</f>
        <v/>
      </c>
    </row>
    <row r="4748">
      <c r="A4748">
        <f>IF(screen_TA_reviewer_A!$A4748="","",screen_TA_reviewer_A!$A4748)</f>
        <v/>
      </c>
      <c r="B4748">
        <f>IF(OR($A4748="",screen_TA_reviewer_A!$C4748=""),"",screen_TA_reviewer_A!$C4748)</f>
        <v/>
      </c>
      <c r="C4748">
        <f>IF(OR($A4748="",screen_TA_reviewer_B!$C4748=""),"",screen_TA_reviewer_B!$C4748)</f>
        <v/>
      </c>
      <c r="D4748">
        <f>IF(OR($A4748="",screen_TA_reviewer_A!$D4748=""),"",screen_TA_reviewer_A!$D4748)</f>
        <v/>
      </c>
      <c r="E4748">
        <f>IF(OR($A4748="",screen_TA_reviewer_B!$D4748=""),"",screen_TA_reviewer_B!$D4748)</f>
        <v/>
      </c>
      <c r="F4748">
        <f>IF(AND(B4748&lt;&gt;"",C4748&lt;&gt;""),1,"")</f>
        <v/>
      </c>
      <c r="G4748">
        <f>IF(F4748=1,IF(B4748=C4748,1,0),"")</f>
        <v/>
      </c>
      <c r="H4748">
        <f>IF(B4748="","",IFERROR(VLOOKUP(B4748,lst_TA_binary_map_table,2,FALSE),"INVALID"))</f>
        <v/>
      </c>
      <c r="I4748">
        <f>IF(C4748="","",IFERROR(VLOOKUP(C4748,lst_TA_binary_map_table,2,FALSE),"INVALID"))</f>
        <v/>
      </c>
      <c r="J4748">
        <f>IF(F4748=1,IF(H4748=I4748,1,0),"")</f>
        <v/>
      </c>
      <c r="K4748">
        <f>IF(G4748=0,1,"")</f>
        <v/>
      </c>
      <c r="L4748">
        <f>IF(K4748=1,COUNTIF($K$2:K4748,1),"")</f>
        <v/>
      </c>
    </row>
    <row r="4749">
      <c r="A4749">
        <f>IF(screen_TA_reviewer_A!$A4749="","",screen_TA_reviewer_A!$A4749)</f>
        <v/>
      </c>
      <c r="B4749">
        <f>IF(OR($A4749="",screen_TA_reviewer_A!$C4749=""),"",screen_TA_reviewer_A!$C4749)</f>
        <v/>
      </c>
      <c r="C4749">
        <f>IF(OR($A4749="",screen_TA_reviewer_B!$C4749=""),"",screen_TA_reviewer_B!$C4749)</f>
        <v/>
      </c>
      <c r="D4749">
        <f>IF(OR($A4749="",screen_TA_reviewer_A!$D4749=""),"",screen_TA_reviewer_A!$D4749)</f>
        <v/>
      </c>
      <c r="E4749">
        <f>IF(OR($A4749="",screen_TA_reviewer_B!$D4749=""),"",screen_TA_reviewer_B!$D4749)</f>
        <v/>
      </c>
      <c r="F4749">
        <f>IF(AND(B4749&lt;&gt;"",C4749&lt;&gt;""),1,"")</f>
        <v/>
      </c>
      <c r="G4749">
        <f>IF(F4749=1,IF(B4749=C4749,1,0),"")</f>
        <v/>
      </c>
      <c r="H4749">
        <f>IF(B4749="","",IFERROR(VLOOKUP(B4749,lst_TA_binary_map_table,2,FALSE),"INVALID"))</f>
        <v/>
      </c>
      <c r="I4749">
        <f>IF(C4749="","",IFERROR(VLOOKUP(C4749,lst_TA_binary_map_table,2,FALSE),"INVALID"))</f>
        <v/>
      </c>
      <c r="J4749">
        <f>IF(F4749=1,IF(H4749=I4749,1,0),"")</f>
        <v/>
      </c>
      <c r="K4749">
        <f>IF(G4749=0,1,"")</f>
        <v/>
      </c>
      <c r="L4749">
        <f>IF(K4749=1,COUNTIF($K$2:K4749,1),"")</f>
        <v/>
      </c>
    </row>
    <row r="4750">
      <c r="A4750">
        <f>IF(screen_TA_reviewer_A!$A4750="","",screen_TA_reviewer_A!$A4750)</f>
        <v/>
      </c>
      <c r="B4750">
        <f>IF(OR($A4750="",screen_TA_reviewer_A!$C4750=""),"",screen_TA_reviewer_A!$C4750)</f>
        <v/>
      </c>
      <c r="C4750">
        <f>IF(OR($A4750="",screen_TA_reviewer_B!$C4750=""),"",screen_TA_reviewer_B!$C4750)</f>
        <v/>
      </c>
      <c r="D4750">
        <f>IF(OR($A4750="",screen_TA_reviewer_A!$D4750=""),"",screen_TA_reviewer_A!$D4750)</f>
        <v/>
      </c>
      <c r="E4750">
        <f>IF(OR($A4750="",screen_TA_reviewer_B!$D4750=""),"",screen_TA_reviewer_B!$D4750)</f>
        <v/>
      </c>
      <c r="F4750">
        <f>IF(AND(B4750&lt;&gt;"",C4750&lt;&gt;""),1,"")</f>
        <v/>
      </c>
      <c r="G4750">
        <f>IF(F4750=1,IF(B4750=C4750,1,0),"")</f>
        <v/>
      </c>
      <c r="H4750">
        <f>IF(B4750="","",IFERROR(VLOOKUP(B4750,lst_TA_binary_map_table,2,FALSE),"INVALID"))</f>
        <v/>
      </c>
      <c r="I4750">
        <f>IF(C4750="","",IFERROR(VLOOKUP(C4750,lst_TA_binary_map_table,2,FALSE),"INVALID"))</f>
        <v/>
      </c>
      <c r="J4750">
        <f>IF(F4750=1,IF(H4750=I4750,1,0),"")</f>
        <v/>
      </c>
      <c r="K4750">
        <f>IF(G4750=0,1,"")</f>
        <v/>
      </c>
      <c r="L4750">
        <f>IF(K4750=1,COUNTIF($K$2:K4750,1),"")</f>
        <v/>
      </c>
    </row>
    <row r="4751">
      <c r="A4751">
        <f>IF(screen_TA_reviewer_A!$A4751="","",screen_TA_reviewer_A!$A4751)</f>
        <v/>
      </c>
      <c r="B4751">
        <f>IF(OR($A4751="",screen_TA_reviewer_A!$C4751=""),"",screen_TA_reviewer_A!$C4751)</f>
        <v/>
      </c>
      <c r="C4751">
        <f>IF(OR($A4751="",screen_TA_reviewer_B!$C4751=""),"",screen_TA_reviewer_B!$C4751)</f>
        <v/>
      </c>
      <c r="D4751">
        <f>IF(OR($A4751="",screen_TA_reviewer_A!$D4751=""),"",screen_TA_reviewer_A!$D4751)</f>
        <v/>
      </c>
      <c r="E4751">
        <f>IF(OR($A4751="",screen_TA_reviewer_B!$D4751=""),"",screen_TA_reviewer_B!$D4751)</f>
        <v/>
      </c>
      <c r="F4751">
        <f>IF(AND(B4751&lt;&gt;"",C4751&lt;&gt;""),1,"")</f>
        <v/>
      </c>
      <c r="G4751">
        <f>IF(F4751=1,IF(B4751=C4751,1,0),"")</f>
        <v/>
      </c>
      <c r="H4751">
        <f>IF(B4751="","",IFERROR(VLOOKUP(B4751,lst_TA_binary_map_table,2,FALSE),"INVALID"))</f>
        <v/>
      </c>
      <c r="I4751">
        <f>IF(C4751="","",IFERROR(VLOOKUP(C4751,lst_TA_binary_map_table,2,FALSE),"INVALID"))</f>
        <v/>
      </c>
      <c r="J4751">
        <f>IF(F4751=1,IF(H4751=I4751,1,0),"")</f>
        <v/>
      </c>
      <c r="K4751">
        <f>IF(G4751=0,1,"")</f>
        <v/>
      </c>
      <c r="L4751">
        <f>IF(K4751=1,COUNTIF($K$2:K4751,1),"")</f>
        <v/>
      </c>
    </row>
    <row r="4752">
      <c r="A4752">
        <f>IF(screen_TA_reviewer_A!$A4752="","",screen_TA_reviewer_A!$A4752)</f>
        <v/>
      </c>
      <c r="B4752">
        <f>IF(OR($A4752="",screen_TA_reviewer_A!$C4752=""),"",screen_TA_reviewer_A!$C4752)</f>
        <v/>
      </c>
      <c r="C4752">
        <f>IF(OR($A4752="",screen_TA_reviewer_B!$C4752=""),"",screen_TA_reviewer_B!$C4752)</f>
        <v/>
      </c>
      <c r="D4752">
        <f>IF(OR($A4752="",screen_TA_reviewer_A!$D4752=""),"",screen_TA_reviewer_A!$D4752)</f>
        <v/>
      </c>
      <c r="E4752">
        <f>IF(OR($A4752="",screen_TA_reviewer_B!$D4752=""),"",screen_TA_reviewer_B!$D4752)</f>
        <v/>
      </c>
      <c r="F4752">
        <f>IF(AND(B4752&lt;&gt;"",C4752&lt;&gt;""),1,"")</f>
        <v/>
      </c>
      <c r="G4752">
        <f>IF(F4752=1,IF(B4752=C4752,1,0),"")</f>
        <v/>
      </c>
      <c r="H4752">
        <f>IF(B4752="","",IFERROR(VLOOKUP(B4752,lst_TA_binary_map_table,2,FALSE),"INVALID"))</f>
        <v/>
      </c>
      <c r="I4752">
        <f>IF(C4752="","",IFERROR(VLOOKUP(C4752,lst_TA_binary_map_table,2,FALSE),"INVALID"))</f>
        <v/>
      </c>
      <c r="J4752">
        <f>IF(F4752=1,IF(H4752=I4752,1,0),"")</f>
        <v/>
      </c>
      <c r="K4752">
        <f>IF(G4752=0,1,"")</f>
        <v/>
      </c>
      <c r="L4752">
        <f>IF(K4752=1,COUNTIF($K$2:K4752,1),"")</f>
        <v/>
      </c>
    </row>
    <row r="4753">
      <c r="A4753">
        <f>IF(screen_TA_reviewer_A!$A4753="","",screen_TA_reviewer_A!$A4753)</f>
        <v/>
      </c>
      <c r="B4753">
        <f>IF(OR($A4753="",screen_TA_reviewer_A!$C4753=""),"",screen_TA_reviewer_A!$C4753)</f>
        <v/>
      </c>
      <c r="C4753">
        <f>IF(OR($A4753="",screen_TA_reviewer_B!$C4753=""),"",screen_TA_reviewer_B!$C4753)</f>
        <v/>
      </c>
      <c r="D4753">
        <f>IF(OR($A4753="",screen_TA_reviewer_A!$D4753=""),"",screen_TA_reviewer_A!$D4753)</f>
        <v/>
      </c>
      <c r="E4753">
        <f>IF(OR($A4753="",screen_TA_reviewer_B!$D4753=""),"",screen_TA_reviewer_B!$D4753)</f>
        <v/>
      </c>
      <c r="F4753">
        <f>IF(AND(B4753&lt;&gt;"",C4753&lt;&gt;""),1,"")</f>
        <v/>
      </c>
      <c r="G4753">
        <f>IF(F4753=1,IF(B4753=C4753,1,0),"")</f>
        <v/>
      </c>
      <c r="H4753">
        <f>IF(B4753="","",IFERROR(VLOOKUP(B4753,lst_TA_binary_map_table,2,FALSE),"INVALID"))</f>
        <v/>
      </c>
      <c r="I4753">
        <f>IF(C4753="","",IFERROR(VLOOKUP(C4753,lst_TA_binary_map_table,2,FALSE),"INVALID"))</f>
        <v/>
      </c>
      <c r="J4753">
        <f>IF(F4753=1,IF(H4753=I4753,1,0),"")</f>
        <v/>
      </c>
      <c r="K4753">
        <f>IF(G4753=0,1,"")</f>
        <v/>
      </c>
      <c r="L4753">
        <f>IF(K4753=1,COUNTIF($K$2:K4753,1),"")</f>
        <v/>
      </c>
    </row>
    <row r="4754">
      <c r="A4754">
        <f>IF(screen_TA_reviewer_A!$A4754="","",screen_TA_reviewer_A!$A4754)</f>
        <v/>
      </c>
      <c r="B4754">
        <f>IF(OR($A4754="",screen_TA_reviewer_A!$C4754=""),"",screen_TA_reviewer_A!$C4754)</f>
        <v/>
      </c>
      <c r="C4754">
        <f>IF(OR($A4754="",screen_TA_reviewer_B!$C4754=""),"",screen_TA_reviewer_B!$C4754)</f>
        <v/>
      </c>
      <c r="D4754">
        <f>IF(OR($A4754="",screen_TA_reviewer_A!$D4754=""),"",screen_TA_reviewer_A!$D4754)</f>
        <v/>
      </c>
      <c r="E4754">
        <f>IF(OR($A4754="",screen_TA_reviewer_B!$D4754=""),"",screen_TA_reviewer_B!$D4754)</f>
        <v/>
      </c>
      <c r="F4754">
        <f>IF(AND(B4754&lt;&gt;"",C4754&lt;&gt;""),1,"")</f>
        <v/>
      </c>
      <c r="G4754">
        <f>IF(F4754=1,IF(B4754=C4754,1,0),"")</f>
        <v/>
      </c>
      <c r="H4754">
        <f>IF(B4754="","",IFERROR(VLOOKUP(B4754,lst_TA_binary_map_table,2,FALSE),"INVALID"))</f>
        <v/>
      </c>
      <c r="I4754">
        <f>IF(C4754="","",IFERROR(VLOOKUP(C4754,lst_TA_binary_map_table,2,FALSE),"INVALID"))</f>
        <v/>
      </c>
      <c r="J4754">
        <f>IF(F4754=1,IF(H4754=I4754,1,0),"")</f>
        <v/>
      </c>
      <c r="K4754">
        <f>IF(G4754=0,1,"")</f>
        <v/>
      </c>
      <c r="L4754">
        <f>IF(K4754=1,COUNTIF($K$2:K4754,1),"")</f>
        <v/>
      </c>
    </row>
    <row r="4755">
      <c r="A4755">
        <f>IF(screen_TA_reviewer_A!$A4755="","",screen_TA_reviewer_A!$A4755)</f>
        <v/>
      </c>
      <c r="B4755">
        <f>IF(OR($A4755="",screen_TA_reviewer_A!$C4755=""),"",screen_TA_reviewer_A!$C4755)</f>
        <v/>
      </c>
      <c r="C4755">
        <f>IF(OR($A4755="",screen_TA_reviewer_B!$C4755=""),"",screen_TA_reviewer_B!$C4755)</f>
        <v/>
      </c>
      <c r="D4755">
        <f>IF(OR($A4755="",screen_TA_reviewer_A!$D4755=""),"",screen_TA_reviewer_A!$D4755)</f>
        <v/>
      </c>
      <c r="E4755">
        <f>IF(OR($A4755="",screen_TA_reviewer_B!$D4755=""),"",screen_TA_reviewer_B!$D4755)</f>
        <v/>
      </c>
      <c r="F4755">
        <f>IF(AND(B4755&lt;&gt;"",C4755&lt;&gt;""),1,"")</f>
        <v/>
      </c>
      <c r="G4755">
        <f>IF(F4755=1,IF(B4755=C4755,1,0),"")</f>
        <v/>
      </c>
      <c r="H4755">
        <f>IF(B4755="","",IFERROR(VLOOKUP(B4755,lst_TA_binary_map_table,2,FALSE),"INVALID"))</f>
        <v/>
      </c>
      <c r="I4755">
        <f>IF(C4755="","",IFERROR(VLOOKUP(C4755,lst_TA_binary_map_table,2,FALSE),"INVALID"))</f>
        <v/>
      </c>
      <c r="J4755">
        <f>IF(F4755=1,IF(H4755=I4755,1,0),"")</f>
        <v/>
      </c>
      <c r="K4755">
        <f>IF(G4755=0,1,"")</f>
        <v/>
      </c>
      <c r="L4755">
        <f>IF(K4755=1,COUNTIF($K$2:K4755,1),"")</f>
        <v/>
      </c>
    </row>
    <row r="4756">
      <c r="A4756">
        <f>IF(screen_TA_reviewer_A!$A4756="","",screen_TA_reviewer_A!$A4756)</f>
        <v/>
      </c>
      <c r="B4756">
        <f>IF(OR($A4756="",screen_TA_reviewer_A!$C4756=""),"",screen_TA_reviewer_A!$C4756)</f>
        <v/>
      </c>
      <c r="C4756">
        <f>IF(OR($A4756="",screen_TA_reviewer_B!$C4756=""),"",screen_TA_reviewer_B!$C4756)</f>
        <v/>
      </c>
      <c r="D4756">
        <f>IF(OR($A4756="",screen_TA_reviewer_A!$D4756=""),"",screen_TA_reviewer_A!$D4756)</f>
        <v/>
      </c>
      <c r="E4756">
        <f>IF(OR($A4756="",screen_TA_reviewer_B!$D4756=""),"",screen_TA_reviewer_B!$D4756)</f>
        <v/>
      </c>
      <c r="F4756">
        <f>IF(AND(B4756&lt;&gt;"",C4756&lt;&gt;""),1,"")</f>
        <v/>
      </c>
      <c r="G4756">
        <f>IF(F4756=1,IF(B4756=C4756,1,0),"")</f>
        <v/>
      </c>
      <c r="H4756">
        <f>IF(B4756="","",IFERROR(VLOOKUP(B4756,lst_TA_binary_map_table,2,FALSE),"INVALID"))</f>
        <v/>
      </c>
      <c r="I4756">
        <f>IF(C4756="","",IFERROR(VLOOKUP(C4756,lst_TA_binary_map_table,2,FALSE),"INVALID"))</f>
        <v/>
      </c>
      <c r="J4756">
        <f>IF(F4756=1,IF(H4756=I4756,1,0),"")</f>
        <v/>
      </c>
      <c r="K4756">
        <f>IF(G4756=0,1,"")</f>
        <v/>
      </c>
      <c r="L4756">
        <f>IF(K4756=1,COUNTIF($K$2:K4756,1),"")</f>
        <v/>
      </c>
    </row>
    <row r="4757">
      <c r="A4757">
        <f>IF(screen_TA_reviewer_A!$A4757="","",screen_TA_reviewer_A!$A4757)</f>
        <v/>
      </c>
      <c r="B4757">
        <f>IF(OR($A4757="",screen_TA_reviewer_A!$C4757=""),"",screen_TA_reviewer_A!$C4757)</f>
        <v/>
      </c>
      <c r="C4757">
        <f>IF(OR($A4757="",screen_TA_reviewer_B!$C4757=""),"",screen_TA_reviewer_B!$C4757)</f>
        <v/>
      </c>
      <c r="D4757">
        <f>IF(OR($A4757="",screen_TA_reviewer_A!$D4757=""),"",screen_TA_reviewer_A!$D4757)</f>
        <v/>
      </c>
      <c r="E4757">
        <f>IF(OR($A4757="",screen_TA_reviewer_B!$D4757=""),"",screen_TA_reviewer_B!$D4757)</f>
        <v/>
      </c>
      <c r="F4757">
        <f>IF(AND(B4757&lt;&gt;"",C4757&lt;&gt;""),1,"")</f>
        <v/>
      </c>
      <c r="G4757">
        <f>IF(F4757=1,IF(B4757=C4757,1,0),"")</f>
        <v/>
      </c>
      <c r="H4757">
        <f>IF(B4757="","",IFERROR(VLOOKUP(B4757,lst_TA_binary_map_table,2,FALSE),"INVALID"))</f>
        <v/>
      </c>
      <c r="I4757">
        <f>IF(C4757="","",IFERROR(VLOOKUP(C4757,lst_TA_binary_map_table,2,FALSE),"INVALID"))</f>
        <v/>
      </c>
      <c r="J4757">
        <f>IF(F4757=1,IF(H4757=I4757,1,0),"")</f>
        <v/>
      </c>
      <c r="K4757">
        <f>IF(G4757=0,1,"")</f>
        <v/>
      </c>
      <c r="L4757">
        <f>IF(K4757=1,COUNTIF($K$2:K4757,1),"")</f>
        <v/>
      </c>
    </row>
    <row r="4758">
      <c r="A4758">
        <f>IF(screen_TA_reviewer_A!$A4758="","",screen_TA_reviewer_A!$A4758)</f>
        <v/>
      </c>
      <c r="B4758">
        <f>IF(OR($A4758="",screen_TA_reviewer_A!$C4758=""),"",screen_TA_reviewer_A!$C4758)</f>
        <v/>
      </c>
      <c r="C4758">
        <f>IF(OR($A4758="",screen_TA_reviewer_B!$C4758=""),"",screen_TA_reviewer_B!$C4758)</f>
        <v/>
      </c>
      <c r="D4758">
        <f>IF(OR($A4758="",screen_TA_reviewer_A!$D4758=""),"",screen_TA_reviewer_A!$D4758)</f>
        <v/>
      </c>
      <c r="E4758">
        <f>IF(OR($A4758="",screen_TA_reviewer_B!$D4758=""),"",screen_TA_reviewer_B!$D4758)</f>
        <v/>
      </c>
      <c r="F4758">
        <f>IF(AND(B4758&lt;&gt;"",C4758&lt;&gt;""),1,"")</f>
        <v/>
      </c>
      <c r="G4758">
        <f>IF(F4758=1,IF(B4758=C4758,1,0),"")</f>
        <v/>
      </c>
      <c r="H4758">
        <f>IF(B4758="","",IFERROR(VLOOKUP(B4758,lst_TA_binary_map_table,2,FALSE),"INVALID"))</f>
        <v/>
      </c>
      <c r="I4758">
        <f>IF(C4758="","",IFERROR(VLOOKUP(C4758,lst_TA_binary_map_table,2,FALSE),"INVALID"))</f>
        <v/>
      </c>
      <c r="J4758">
        <f>IF(F4758=1,IF(H4758=I4758,1,0),"")</f>
        <v/>
      </c>
      <c r="K4758">
        <f>IF(G4758=0,1,"")</f>
        <v/>
      </c>
      <c r="L4758">
        <f>IF(K4758=1,COUNTIF($K$2:K4758,1),"")</f>
        <v/>
      </c>
    </row>
    <row r="4759">
      <c r="A4759">
        <f>IF(screen_TA_reviewer_A!$A4759="","",screen_TA_reviewer_A!$A4759)</f>
        <v/>
      </c>
      <c r="B4759">
        <f>IF(OR($A4759="",screen_TA_reviewer_A!$C4759=""),"",screen_TA_reviewer_A!$C4759)</f>
        <v/>
      </c>
      <c r="C4759">
        <f>IF(OR($A4759="",screen_TA_reviewer_B!$C4759=""),"",screen_TA_reviewer_B!$C4759)</f>
        <v/>
      </c>
      <c r="D4759">
        <f>IF(OR($A4759="",screen_TA_reviewer_A!$D4759=""),"",screen_TA_reviewer_A!$D4759)</f>
        <v/>
      </c>
      <c r="E4759">
        <f>IF(OR($A4759="",screen_TA_reviewer_B!$D4759=""),"",screen_TA_reviewer_B!$D4759)</f>
        <v/>
      </c>
      <c r="F4759">
        <f>IF(AND(B4759&lt;&gt;"",C4759&lt;&gt;""),1,"")</f>
        <v/>
      </c>
      <c r="G4759">
        <f>IF(F4759=1,IF(B4759=C4759,1,0),"")</f>
        <v/>
      </c>
      <c r="H4759">
        <f>IF(B4759="","",IFERROR(VLOOKUP(B4759,lst_TA_binary_map_table,2,FALSE),"INVALID"))</f>
        <v/>
      </c>
      <c r="I4759">
        <f>IF(C4759="","",IFERROR(VLOOKUP(C4759,lst_TA_binary_map_table,2,FALSE),"INVALID"))</f>
        <v/>
      </c>
      <c r="J4759">
        <f>IF(F4759=1,IF(H4759=I4759,1,0),"")</f>
        <v/>
      </c>
      <c r="K4759">
        <f>IF(G4759=0,1,"")</f>
        <v/>
      </c>
      <c r="L4759">
        <f>IF(K4759=1,COUNTIF($K$2:K4759,1),"")</f>
        <v/>
      </c>
    </row>
    <row r="4760">
      <c r="A4760">
        <f>IF(screen_TA_reviewer_A!$A4760="","",screen_TA_reviewer_A!$A4760)</f>
        <v/>
      </c>
      <c r="B4760">
        <f>IF(OR($A4760="",screen_TA_reviewer_A!$C4760=""),"",screen_TA_reviewer_A!$C4760)</f>
        <v/>
      </c>
      <c r="C4760">
        <f>IF(OR($A4760="",screen_TA_reviewer_B!$C4760=""),"",screen_TA_reviewer_B!$C4760)</f>
        <v/>
      </c>
      <c r="D4760">
        <f>IF(OR($A4760="",screen_TA_reviewer_A!$D4760=""),"",screen_TA_reviewer_A!$D4760)</f>
        <v/>
      </c>
      <c r="E4760">
        <f>IF(OR($A4760="",screen_TA_reviewer_B!$D4760=""),"",screen_TA_reviewer_B!$D4760)</f>
        <v/>
      </c>
      <c r="F4760">
        <f>IF(AND(B4760&lt;&gt;"",C4760&lt;&gt;""),1,"")</f>
        <v/>
      </c>
      <c r="G4760">
        <f>IF(F4760=1,IF(B4760=C4760,1,0),"")</f>
        <v/>
      </c>
      <c r="H4760">
        <f>IF(B4760="","",IFERROR(VLOOKUP(B4760,lst_TA_binary_map_table,2,FALSE),"INVALID"))</f>
        <v/>
      </c>
      <c r="I4760">
        <f>IF(C4760="","",IFERROR(VLOOKUP(C4760,lst_TA_binary_map_table,2,FALSE),"INVALID"))</f>
        <v/>
      </c>
      <c r="J4760">
        <f>IF(F4760=1,IF(H4760=I4760,1,0),"")</f>
        <v/>
      </c>
      <c r="K4760">
        <f>IF(G4760=0,1,"")</f>
        <v/>
      </c>
      <c r="L4760">
        <f>IF(K4760=1,COUNTIF($K$2:K4760,1),"")</f>
        <v/>
      </c>
    </row>
    <row r="4761">
      <c r="A4761">
        <f>IF(screen_TA_reviewer_A!$A4761="","",screen_TA_reviewer_A!$A4761)</f>
        <v/>
      </c>
      <c r="B4761">
        <f>IF(OR($A4761="",screen_TA_reviewer_A!$C4761=""),"",screen_TA_reviewer_A!$C4761)</f>
        <v/>
      </c>
      <c r="C4761">
        <f>IF(OR($A4761="",screen_TA_reviewer_B!$C4761=""),"",screen_TA_reviewer_B!$C4761)</f>
        <v/>
      </c>
      <c r="D4761">
        <f>IF(OR($A4761="",screen_TA_reviewer_A!$D4761=""),"",screen_TA_reviewer_A!$D4761)</f>
        <v/>
      </c>
      <c r="E4761">
        <f>IF(OR($A4761="",screen_TA_reviewer_B!$D4761=""),"",screen_TA_reviewer_B!$D4761)</f>
        <v/>
      </c>
      <c r="F4761">
        <f>IF(AND(B4761&lt;&gt;"",C4761&lt;&gt;""),1,"")</f>
        <v/>
      </c>
      <c r="G4761">
        <f>IF(F4761=1,IF(B4761=C4761,1,0),"")</f>
        <v/>
      </c>
      <c r="H4761">
        <f>IF(B4761="","",IFERROR(VLOOKUP(B4761,lst_TA_binary_map_table,2,FALSE),"INVALID"))</f>
        <v/>
      </c>
      <c r="I4761">
        <f>IF(C4761="","",IFERROR(VLOOKUP(C4761,lst_TA_binary_map_table,2,FALSE),"INVALID"))</f>
        <v/>
      </c>
      <c r="J4761">
        <f>IF(F4761=1,IF(H4761=I4761,1,0),"")</f>
        <v/>
      </c>
      <c r="K4761">
        <f>IF(G4761=0,1,"")</f>
        <v/>
      </c>
      <c r="L4761">
        <f>IF(K4761=1,COUNTIF($K$2:K4761,1),"")</f>
        <v/>
      </c>
    </row>
    <row r="4762">
      <c r="A4762">
        <f>IF(screen_TA_reviewer_A!$A4762="","",screen_TA_reviewer_A!$A4762)</f>
        <v/>
      </c>
      <c r="B4762">
        <f>IF(OR($A4762="",screen_TA_reviewer_A!$C4762=""),"",screen_TA_reviewer_A!$C4762)</f>
        <v/>
      </c>
      <c r="C4762">
        <f>IF(OR($A4762="",screen_TA_reviewer_B!$C4762=""),"",screen_TA_reviewer_B!$C4762)</f>
        <v/>
      </c>
      <c r="D4762">
        <f>IF(OR($A4762="",screen_TA_reviewer_A!$D4762=""),"",screen_TA_reviewer_A!$D4762)</f>
        <v/>
      </c>
      <c r="E4762">
        <f>IF(OR($A4762="",screen_TA_reviewer_B!$D4762=""),"",screen_TA_reviewer_B!$D4762)</f>
        <v/>
      </c>
      <c r="F4762">
        <f>IF(AND(B4762&lt;&gt;"",C4762&lt;&gt;""),1,"")</f>
        <v/>
      </c>
      <c r="G4762">
        <f>IF(F4762=1,IF(B4762=C4762,1,0),"")</f>
        <v/>
      </c>
      <c r="H4762">
        <f>IF(B4762="","",IFERROR(VLOOKUP(B4762,lst_TA_binary_map_table,2,FALSE),"INVALID"))</f>
        <v/>
      </c>
      <c r="I4762">
        <f>IF(C4762="","",IFERROR(VLOOKUP(C4762,lst_TA_binary_map_table,2,FALSE),"INVALID"))</f>
        <v/>
      </c>
      <c r="J4762">
        <f>IF(F4762=1,IF(H4762=I4762,1,0),"")</f>
        <v/>
      </c>
      <c r="K4762">
        <f>IF(G4762=0,1,"")</f>
        <v/>
      </c>
      <c r="L4762">
        <f>IF(K4762=1,COUNTIF($K$2:K4762,1),"")</f>
        <v/>
      </c>
    </row>
    <row r="4763">
      <c r="A4763">
        <f>IF(screen_TA_reviewer_A!$A4763="","",screen_TA_reviewer_A!$A4763)</f>
        <v/>
      </c>
      <c r="B4763">
        <f>IF(OR($A4763="",screen_TA_reviewer_A!$C4763=""),"",screen_TA_reviewer_A!$C4763)</f>
        <v/>
      </c>
      <c r="C4763">
        <f>IF(OR($A4763="",screen_TA_reviewer_B!$C4763=""),"",screen_TA_reviewer_B!$C4763)</f>
        <v/>
      </c>
      <c r="D4763">
        <f>IF(OR($A4763="",screen_TA_reviewer_A!$D4763=""),"",screen_TA_reviewer_A!$D4763)</f>
        <v/>
      </c>
      <c r="E4763">
        <f>IF(OR($A4763="",screen_TA_reviewer_B!$D4763=""),"",screen_TA_reviewer_B!$D4763)</f>
        <v/>
      </c>
      <c r="F4763">
        <f>IF(AND(B4763&lt;&gt;"",C4763&lt;&gt;""),1,"")</f>
        <v/>
      </c>
      <c r="G4763">
        <f>IF(F4763=1,IF(B4763=C4763,1,0),"")</f>
        <v/>
      </c>
      <c r="H4763">
        <f>IF(B4763="","",IFERROR(VLOOKUP(B4763,lst_TA_binary_map_table,2,FALSE),"INVALID"))</f>
        <v/>
      </c>
      <c r="I4763">
        <f>IF(C4763="","",IFERROR(VLOOKUP(C4763,lst_TA_binary_map_table,2,FALSE),"INVALID"))</f>
        <v/>
      </c>
      <c r="J4763">
        <f>IF(F4763=1,IF(H4763=I4763,1,0),"")</f>
        <v/>
      </c>
      <c r="K4763">
        <f>IF(G4763=0,1,"")</f>
        <v/>
      </c>
      <c r="L4763">
        <f>IF(K4763=1,COUNTIF($K$2:K4763,1),"")</f>
        <v/>
      </c>
    </row>
    <row r="4764">
      <c r="A4764">
        <f>IF(screen_TA_reviewer_A!$A4764="","",screen_TA_reviewer_A!$A4764)</f>
        <v/>
      </c>
      <c r="B4764">
        <f>IF(OR($A4764="",screen_TA_reviewer_A!$C4764=""),"",screen_TA_reviewer_A!$C4764)</f>
        <v/>
      </c>
      <c r="C4764">
        <f>IF(OR($A4764="",screen_TA_reviewer_B!$C4764=""),"",screen_TA_reviewer_B!$C4764)</f>
        <v/>
      </c>
      <c r="D4764">
        <f>IF(OR($A4764="",screen_TA_reviewer_A!$D4764=""),"",screen_TA_reviewer_A!$D4764)</f>
        <v/>
      </c>
      <c r="E4764">
        <f>IF(OR($A4764="",screen_TA_reviewer_B!$D4764=""),"",screen_TA_reviewer_B!$D4764)</f>
        <v/>
      </c>
      <c r="F4764">
        <f>IF(AND(B4764&lt;&gt;"",C4764&lt;&gt;""),1,"")</f>
        <v/>
      </c>
      <c r="G4764">
        <f>IF(F4764=1,IF(B4764=C4764,1,0),"")</f>
        <v/>
      </c>
      <c r="H4764">
        <f>IF(B4764="","",IFERROR(VLOOKUP(B4764,lst_TA_binary_map_table,2,FALSE),"INVALID"))</f>
        <v/>
      </c>
      <c r="I4764">
        <f>IF(C4764="","",IFERROR(VLOOKUP(C4764,lst_TA_binary_map_table,2,FALSE),"INVALID"))</f>
        <v/>
      </c>
      <c r="J4764">
        <f>IF(F4764=1,IF(H4764=I4764,1,0),"")</f>
        <v/>
      </c>
      <c r="K4764">
        <f>IF(G4764=0,1,"")</f>
        <v/>
      </c>
      <c r="L4764">
        <f>IF(K4764=1,COUNTIF($K$2:K4764,1),"")</f>
        <v/>
      </c>
    </row>
    <row r="4765">
      <c r="A4765">
        <f>IF(screen_TA_reviewer_A!$A4765="","",screen_TA_reviewer_A!$A4765)</f>
        <v/>
      </c>
      <c r="B4765">
        <f>IF(OR($A4765="",screen_TA_reviewer_A!$C4765=""),"",screen_TA_reviewer_A!$C4765)</f>
        <v/>
      </c>
      <c r="C4765">
        <f>IF(OR($A4765="",screen_TA_reviewer_B!$C4765=""),"",screen_TA_reviewer_B!$C4765)</f>
        <v/>
      </c>
      <c r="D4765">
        <f>IF(OR($A4765="",screen_TA_reviewer_A!$D4765=""),"",screen_TA_reviewer_A!$D4765)</f>
        <v/>
      </c>
      <c r="E4765">
        <f>IF(OR($A4765="",screen_TA_reviewer_B!$D4765=""),"",screen_TA_reviewer_B!$D4765)</f>
        <v/>
      </c>
      <c r="F4765">
        <f>IF(AND(B4765&lt;&gt;"",C4765&lt;&gt;""),1,"")</f>
        <v/>
      </c>
      <c r="G4765">
        <f>IF(F4765=1,IF(B4765=C4765,1,0),"")</f>
        <v/>
      </c>
      <c r="H4765">
        <f>IF(B4765="","",IFERROR(VLOOKUP(B4765,lst_TA_binary_map_table,2,FALSE),"INVALID"))</f>
        <v/>
      </c>
      <c r="I4765">
        <f>IF(C4765="","",IFERROR(VLOOKUP(C4765,lst_TA_binary_map_table,2,FALSE),"INVALID"))</f>
        <v/>
      </c>
      <c r="J4765">
        <f>IF(F4765=1,IF(H4765=I4765,1,0),"")</f>
        <v/>
      </c>
      <c r="K4765">
        <f>IF(G4765=0,1,"")</f>
        <v/>
      </c>
      <c r="L4765">
        <f>IF(K4765=1,COUNTIF($K$2:K4765,1),"")</f>
        <v/>
      </c>
    </row>
    <row r="4766">
      <c r="A4766">
        <f>IF(screen_TA_reviewer_A!$A4766="","",screen_TA_reviewer_A!$A4766)</f>
        <v/>
      </c>
      <c r="B4766">
        <f>IF(OR($A4766="",screen_TA_reviewer_A!$C4766=""),"",screen_TA_reviewer_A!$C4766)</f>
        <v/>
      </c>
      <c r="C4766">
        <f>IF(OR($A4766="",screen_TA_reviewer_B!$C4766=""),"",screen_TA_reviewer_B!$C4766)</f>
        <v/>
      </c>
      <c r="D4766">
        <f>IF(OR($A4766="",screen_TA_reviewer_A!$D4766=""),"",screen_TA_reviewer_A!$D4766)</f>
        <v/>
      </c>
      <c r="E4766">
        <f>IF(OR($A4766="",screen_TA_reviewer_B!$D4766=""),"",screen_TA_reviewer_B!$D4766)</f>
        <v/>
      </c>
      <c r="F4766">
        <f>IF(AND(B4766&lt;&gt;"",C4766&lt;&gt;""),1,"")</f>
        <v/>
      </c>
      <c r="G4766">
        <f>IF(F4766=1,IF(B4766=C4766,1,0),"")</f>
        <v/>
      </c>
      <c r="H4766">
        <f>IF(B4766="","",IFERROR(VLOOKUP(B4766,lst_TA_binary_map_table,2,FALSE),"INVALID"))</f>
        <v/>
      </c>
      <c r="I4766">
        <f>IF(C4766="","",IFERROR(VLOOKUP(C4766,lst_TA_binary_map_table,2,FALSE),"INVALID"))</f>
        <v/>
      </c>
      <c r="J4766">
        <f>IF(F4766=1,IF(H4766=I4766,1,0),"")</f>
        <v/>
      </c>
      <c r="K4766">
        <f>IF(G4766=0,1,"")</f>
        <v/>
      </c>
      <c r="L4766">
        <f>IF(K4766=1,COUNTIF($K$2:K4766,1),"")</f>
        <v/>
      </c>
    </row>
    <row r="4767">
      <c r="A4767">
        <f>IF(screen_TA_reviewer_A!$A4767="","",screen_TA_reviewer_A!$A4767)</f>
        <v/>
      </c>
      <c r="B4767">
        <f>IF(OR($A4767="",screen_TA_reviewer_A!$C4767=""),"",screen_TA_reviewer_A!$C4767)</f>
        <v/>
      </c>
      <c r="C4767">
        <f>IF(OR($A4767="",screen_TA_reviewer_B!$C4767=""),"",screen_TA_reviewer_B!$C4767)</f>
        <v/>
      </c>
      <c r="D4767">
        <f>IF(OR($A4767="",screen_TA_reviewer_A!$D4767=""),"",screen_TA_reviewer_A!$D4767)</f>
        <v/>
      </c>
      <c r="E4767">
        <f>IF(OR($A4767="",screen_TA_reviewer_B!$D4767=""),"",screen_TA_reviewer_B!$D4767)</f>
        <v/>
      </c>
      <c r="F4767">
        <f>IF(AND(B4767&lt;&gt;"",C4767&lt;&gt;""),1,"")</f>
        <v/>
      </c>
      <c r="G4767">
        <f>IF(F4767=1,IF(B4767=C4767,1,0),"")</f>
        <v/>
      </c>
      <c r="H4767">
        <f>IF(B4767="","",IFERROR(VLOOKUP(B4767,lst_TA_binary_map_table,2,FALSE),"INVALID"))</f>
        <v/>
      </c>
      <c r="I4767">
        <f>IF(C4767="","",IFERROR(VLOOKUP(C4767,lst_TA_binary_map_table,2,FALSE),"INVALID"))</f>
        <v/>
      </c>
      <c r="J4767">
        <f>IF(F4767=1,IF(H4767=I4767,1,0),"")</f>
        <v/>
      </c>
      <c r="K4767">
        <f>IF(G4767=0,1,"")</f>
        <v/>
      </c>
      <c r="L4767">
        <f>IF(K4767=1,COUNTIF($K$2:K4767,1),"")</f>
        <v/>
      </c>
    </row>
    <row r="4768">
      <c r="A4768">
        <f>IF(screen_TA_reviewer_A!$A4768="","",screen_TA_reviewer_A!$A4768)</f>
        <v/>
      </c>
      <c r="B4768">
        <f>IF(OR($A4768="",screen_TA_reviewer_A!$C4768=""),"",screen_TA_reviewer_A!$C4768)</f>
        <v/>
      </c>
      <c r="C4768">
        <f>IF(OR($A4768="",screen_TA_reviewer_B!$C4768=""),"",screen_TA_reviewer_B!$C4768)</f>
        <v/>
      </c>
      <c r="D4768">
        <f>IF(OR($A4768="",screen_TA_reviewer_A!$D4768=""),"",screen_TA_reviewer_A!$D4768)</f>
        <v/>
      </c>
      <c r="E4768">
        <f>IF(OR($A4768="",screen_TA_reviewer_B!$D4768=""),"",screen_TA_reviewer_B!$D4768)</f>
        <v/>
      </c>
      <c r="F4768">
        <f>IF(AND(B4768&lt;&gt;"",C4768&lt;&gt;""),1,"")</f>
        <v/>
      </c>
      <c r="G4768">
        <f>IF(F4768=1,IF(B4768=C4768,1,0),"")</f>
        <v/>
      </c>
      <c r="H4768">
        <f>IF(B4768="","",IFERROR(VLOOKUP(B4768,lst_TA_binary_map_table,2,FALSE),"INVALID"))</f>
        <v/>
      </c>
      <c r="I4768">
        <f>IF(C4768="","",IFERROR(VLOOKUP(C4768,lst_TA_binary_map_table,2,FALSE),"INVALID"))</f>
        <v/>
      </c>
      <c r="J4768">
        <f>IF(F4768=1,IF(H4768=I4768,1,0),"")</f>
        <v/>
      </c>
      <c r="K4768">
        <f>IF(G4768=0,1,"")</f>
        <v/>
      </c>
      <c r="L4768">
        <f>IF(K4768=1,COUNTIF($K$2:K4768,1),"")</f>
        <v/>
      </c>
    </row>
    <row r="4769">
      <c r="A4769">
        <f>IF(screen_TA_reviewer_A!$A4769="","",screen_TA_reviewer_A!$A4769)</f>
        <v/>
      </c>
      <c r="B4769">
        <f>IF(OR($A4769="",screen_TA_reviewer_A!$C4769=""),"",screen_TA_reviewer_A!$C4769)</f>
        <v/>
      </c>
      <c r="C4769">
        <f>IF(OR($A4769="",screen_TA_reviewer_B!$C4769=""),"",screen_TA_reviewer_B!$C4769)</f>
        <v/>
      </c>
      <c r="D4769">
        <f>IF(OR($A4769="",screen_TA_reviewer_A!$D4769=""),"",screen_TA_reviewer_A!$D4769)</f>
        <v/>
      </c>
      <c r="E4769">
        <f>IF(OR($A4769="",screen_TA_reviewer_B!$D4769=""),"",screen_TA_reviewer_B!$D4769)</f>
        <v/>
      </c>
      <c r="F4769">
        <f>IF(AND(B4769&lt;&gt;"",C4769&lt;&gt;""),1,"")</f>
        <v/>
      </c>
      <c r="G4769">
        <f>IF(F4769=1,IF(B4769=C4769,1,0),"")</f>
        <v/>
      </c>
      <c r="H4769">
        <f>IF(B4769="","",IFERROR(VLOOKUP(B4769,lst_TA_binary_map_table,2,FALSE),"INVALID"))</f>
        <v/>
      </c>
      <c r="I4769">
        <f>IF(C4769="","",IFERROR(VLOOKUP(C4769,lst_TA_binary_map_table,2,FALSE),"INVALID"))</f>
        <v/>
      </c>
      <c r="J4769">
        <f>IF(F4769=1,IF(H4769=I4769,1,0),"")</f>
        <v/>
      </c>
      <c r="K4769">
        <f>IF(G4769=0,1,"")</f>
        <v/>
      </c>
      <c r="L4769">
        <f>IF(K4769=1,COUNTIF($K$2:K4769,1),"")</f>
        <v/>
      </c>
    </row>
    <row r="4770">
      <c r="A4770">
        <f>IF(screen_TA_reviewer_A!$A4770="","",screen_TA_reviewer_A!$A4770)</f>
        <v/>
      </c>
      <c r="B4770">
        <f>IF(OR($A4770="",screen_TA_reviewer_A!$C4770=""),"",screen_TA_reviewer_A!$C4770)</f>
        <v/>
      </c>
      <c r="C4770">
        <f>IF(OR($A4770="",screen_TA_reviewer_B!$C4770=""),"",screen_TA_reviewer_B!$C4770)</f>
        <v/>
      </c>
      <c r="D4770">
        <f>IF(OR($A4770="",screen_TA_reviewer_A!$D4770=""),"",screen_TA_reviewer_A!$D4770)</f>
        <v/>
      </c>
      <c r="E4770">
        <f>IF(OR($A4770="",screen_TA_reviewer_B!$D4770=""),"",screen_TA_reviewer_B!$D4770)</f>
        <v/>
      </c>
      <c r="F4770">
        <f>IF(AND(B4770&lt;&gt;"",C4770&lt;&gt;""),1,"")</f>
        <v/>
      </c>
      <c r="G4770">
        <f>IF(F4770=1,IF(B4770=C4770,1,0),"")</f>
        <v/>
      </c>
      <c r="H4770">
        <f>IF(B4770="","",IFERROR(VLOOKUP(B4770,lst_TA_binary_map_table,2,FALSE),"INVALID"))</f>
        <v/>
      </c>
      <c r="I4770">
        <f>IF(C4770="","",IFERROR(VLOOKUP(C4770,lst_TA_binary_map_table,2,FALSE),"INVALID"))</f>
        <v/>
      </c>
      <c r="J4770">
        <f>IF(F4770=1,IF(H4770=I4770,1,0),"")</f>
        <v/>
      </c>
      <c r="K4770">
        <f>IF(G4770=0,1,"")</f>
        <v/>
      </c>
      <c r="L4770">
        <f>IF(K4770=1,COUNTIF($K$2:K4770,1),"")</f>
        <v/>
      </c>
    </row>
    <row r="4771">
      <c r="A4771">
        <f>IF(screen_TA_reviewer_A!$A4771="","",screen_TA_reviewer_A!$A4771)</f>
        <v/>
      </c>
      <c r="B4771">
        <f>IF(OR($A4771="",screen_TA_reviewer_A!$C4771=""),"",screen_TA_reviewer_A!$C4771)</f>
        <v/>
      </c>
      <c r="C4771">
        <f>IF(OR($A4771="",screen_TA_reviewer_B!$C4771=""),"",screen_TA_reviewer_B!$C4771)</f>
        <v/>
      </c>
      <c r="D4771">
        <f>IF(OR($A4771="",screen_TA_reviewer_A!$D4771=""),"",screen_TA_reviewer_A!$D4771)</f>
        <v/>
      </c>
      <c r="E4771">
        <f>IF(OR($A4771="",screen_TA_reviewer_B!$D4771=""),"",screen_TA_reviewer_B!$D4771)</f>
        <v/>
      </c>
      <c r="F4771">
        <f>IF(AND(B4771&lt;&gt;"",C4771&lt;&gt;""),1,"")</f>
        <v/>
      </c>
      <c r="G4771">
        <f>IF(F4771=1,IF(B4771=C4771,1,0),"")</f>
        <v/>
      </c>
      <c r="H4771">
        <f>IF(B4771="","",IFERROR(VLOOKUP(B4771,lst_TA_binary_map_table,2,FALSE),"INVALID"))</f>
        <v/>
      </c>
      <c r="I4771">
        <f>IF(C4771="","",IFERROR(VLOOKUP(C4771,lst_TA_binary_map_table,2,FALSE),"INVALID"))</f>
        <v/>
      </c>
      <c r="J4771">
        <f>IF(F4771=1,IF(H4771=I4771,1,0),"")</f>
        <v/>
      </c>
      <c r="K4771">
        <f>IF(G4771=0,1,"")</f>
        <v/>
      </c>
      <c r="L4771">
        <f>IF(K4771=1,COUNTIF($K$2:K4771,1),"")</f>
        <v/>
      </c>
    </row>
    <row r="4772">
      <c r="A4772">
        <f>IF(screen_TA_reviewer_A!$A4772="","",screen_TA_reviewer_A!$A4772)</f>
        <v/>
      </c>
      <c r="B4772">
        <f>IF(OR($A4772="",screen_TA_reviewer_A!$C4772=""),"",screen_TA_reviewer_A!$C4772)</f>
        <v/>
      </c>
      <c r="C4772">
        <f>IF(OR($A4772="",screen_TA_reviewer_B!$C4772=""),"",screen_TA_reviewer_B!$C4772)</f>
        <v/>
      </c>
      <c r="D4772">
        <f>IF(OR($A4772="",screen_TA_reviewer_A!$D4772=""),"",screen_TA_reviewer_A!$D4772)</f>
        <v/>
      </c>
      <c r="E4772">
        <f>IF(OR($A4772="",screen_TA_reviewer_B!$D4772=""),"",screen_TA_reviewer_B!$D4772)</f>
        <v/>
      </c>
      <c r="F4772">
        <f>IF(AND(B4772&lt;&gt;"",C4772&lt;&gt;""),1,"")</f>
        <v/>
      </c>
      <c r="G4772">
        <f>IF(F4772=1,IF(B4772=C4772,1,0),"")</f>
        <v/>
      </c>
      <c r="H4772">
        <f>IF(B4772="","",IFERROR(VLOOKUP(B4772,lst_TA_binary_map_table,2,FALSE),"INVALID"))</f>
        <v/>
      </c>
      <c r="I4772">
        <f>IF(C4772="","",IFERROR(VLOOKUP(C4772,lst_TA_binary_map_table,2,FALSE),"INVALID"))</f>
        <v/>
      </c>
      <c r="J4772">
        <f>IF(F4772=1,IF(H4772=I4772,1,0),"")</f>
        <v/>
      </c>
      <c r="K4772">
        <f>IF(G4772=0,1,"")</f>
        <v/>
      </c>
      <c r="L4772">
        <f>IF(K4772=1,COUNTIF($K$2:K4772,1),"")</f>
        <v/>
      </c>
    </row>
    <row r="4773">
      <c r="A4773">
        <f>IF(screen_TA_reviewer_A!$A4773="","",screen_TA_reviewer_A!$A4773)</f>
        <v/>
      </c>
      <c r="B4773">
        <f>IF(OR($A4773="",screen_TA_reviewer_A!$C4773=""),"",screen_TA_reviewer_A!$C4773)</f>
        <v/>
      </c>
      <c r="C4773">
        <f>IF(OR($A4773="",screen_TA_reviewer_B!$C4773=""),"",screen_TA_reviewer_B!$C4773)</f>
        <v/>
      </c>
      <c r="D4773">
        <f>IF(OR($A4773="",screen_TA_reviewer_A!$D4773=""),"",screen_TA_reviewer_A!$D4773)</f>
        <v/>
      </c>
      <c r="E4773">
        <f>IF(OR($A4773="",screen_TA_reviewer_B!$D4773=""),"",screen_TA_reviewer_B!$D4773)</f>
        <v/>
      </c>
      <c r="F4773">
        <f>IF(AND(B4773&lt;&gt;"",C4773&lt;&gt;""),1,"")</f>
        <v/>
      </c>
      <c r="G4773">
        <f>IF(F4773=1,IF(B4773=C4773,1,0),"")</f>
        <v/>
      </c>
      <c r="H4773">
        <f>IF(B4773="","",IFERROR(VLOOKUP(B4773,lst_TA_binary_map_table,2,FALSE),"INVALID"))</f>
        <v/>
      </c>
      <c r="I4773">
        <f>IF(C4773="","",IFERROR(VLOOKUP(C4773,lst_TA_binary_map_table,2,FALSE),"INVALID"))</f>
        <v/>
      </c>
      <c r="J4773">
        <f>IF(F4773=1,IF(H4773=I4773,1,0),"")</f>
        <v/>
      </c>
      <c r="K4773">
        <f>IF(G4773=0,1,"")</f>
        <v/>
      </c>
      <c r="L4773">
        <f>IF(K4773=1,COUNTIF($K$2:K4773,1),"")</f>
        <v/>
      </c>
    </row>
    <row r="4774">
      <c r="A4774">
        <f>IF(screen_TA_reviewer_A!$A4774="","",screen_TA_reviewer_A!$A4774)</f>
        <v/>
      </c>
      <c r="B4774">
        <f>IF(OR($A4774="",screen_TA_reviewer_A!$C4774=""),"",screen_TA_reviewer_A!$C4774)</f>
        <v/>
      </c>
      <c r="C4774">
        <f>IF(OR($A4774="",screen_TA_reviewer_B!$C4774=""),"",screen_TA_reviewer_B!$C4774)</f>
        <v/>
      </c>
      <c r="D4774">
        <f>IF(OR($A4774="",screen_TA_reviewer_A!$D4774=""),"",screen_TA_reviewer_A!$D4774)</f>
        <v/>
      </c>
      <c r="E4774">
        <f>IF(OR($A4774="",screen_TA_reviewer_B!$D4774=""),"",screen_TA_reviewer_B!$D4774)</f>
        <v/>
      </c>
      <c r="F4774">
        <f>IF(AND(B4774&lt;&gt;"",C4774&lt;&gt;""),1,"")</f>
        <v/>
      </c>
      <c r="G4774">
        <f>IF(F4774=1,IF(B4774=C4774,1,0),"")</f>
        <v/>
      </c>
      <c r="H4774">
        <f>IF(B4774="","",IFERROR(VLOOKUP(B4774,lst_TA_binary_map_table,2,FALSE),"INVALID"))</f>
        <v/>
      </c>
      <c r="I4774">
        <f>IF(C4774="","",IFERROR(VLOOKUP(C4774,lst_TA_binary_map_table,2,FALSE),"INVALID"))</f>
        <v/>
      </c>
      <c r="J4774">
        <f>IF(F4774=1,IF(H4774=I4774,1,0),"")</f>
        <v/>
      </c>
      <c r="K4774">
        <f>IF(G4774=0,1,"")</f>
        <v/>
      </c>
      <c r="L4774">
        <f>IF(K4774=1,COUNTIF($K$2:K4774,1),"")</f>
        <v/>
      </c>
    </row>
    <row r="4775">
      <c r="A4775">
        <f>IF(screen_TA_reviewer_A!$A4775="","",screen_TA_reviewer_A!$A4775)</f>
        <v/>
      </c>
      <c r="B4775">
        <f>IF(OR($A4775="",screen_TA_reviewer_A!$C4775=""),"",screen_TA_reviewer_A!$C4775)</f>
        <v/>
      </c>
      <c r="C4775">
        <f>IF(OR($A4775="",screen_TA_reviewer_B!$C4775=""),"",screen_TA_reviewer_B!$C4775)</f>
        <v/>
      </c>
      <c r="D4775">
        <f>IF(OR($A4775="",screen_TA_reviewer_A!$D4775=""),"",screen_TA_reviewer_A!$D4775)</f>
        <v/>
      </c>
      <c r="E4775">
        <f>IF(OR($A4775="",screen_TA_reviewer_B!$D4775=""),"",screen_TA_reviewer_B!$D4775)</f>
        <v/>
      </c>
      <c r="F4775">
        <f>IF(AND(B4775&lt;&gt;"",C4775&lt;&gt;""),1,"")</f>
        <v/>
      </c>
      <c r="G4775">
        <f>IF(F4775=1,IF(B4775=C4775,1,0),"")</f>
        <v/>
      </c>
      <c r="H4775">
        <f>IF(B4775="","",IFERROR(VLOOKUP(B4775,lst_TA_binary_map_table,2,FALSE),"INVALID"))</f>
        <v/>
      </c>
      <c r="I4775">
        <f>IF(C4775="","",IFERROR(VLOOKUP(C4775,lst_TA_binary_map_table,2,FALSE),"INVALID"))</f>
        <v/>
      </c>
      <c r="J4775">
        <f>IF(F4775=1,IF(H4775=I4775,1,0),"")</f>
        <v/>
      </c>
      <c r="K4775">
        <f>IF(G4775=0,1,"")</f>
        <v/>
      </c>
      <c r="L4775">
        <f>IF(K4775=1,COUNTIF($K$2:K4775,1),"")</f>
        <v/>
      </c>
    </row>
    <row r="4776">
      <c r="A4776">
        <f>IF(screen_TA_reviewer_A!$A4776="","",screen_TA_reviewer_A!$A4776)</f>
        <v/>
      </c>
      <c r="B4776">
        <f>IF(OR($A4776="",screen_TA_reviewer_A!$C4776=""),"",screen_TA_reviewer_A!$C4776)</f>
        <v/>
      </c>
      <c r="C4776">
        <f>IF(OR($A4776="",screen_TA_reviewer_B!$C4776=""),"",screen_TA_reviewer_B!$C4776)</f>
        <v/>
      </c>
      <c r="D4776">
        <f>IF(OR($A4776="",screen_TA_reviewer_A!$D4776=""),"",screen_TA_reviewer_A!$D4776)</f>
        <v/>
      </c>
      <c r="E4776">
        <f>IF(OR($A4776="",screen_TA_reviewer_B!$D4776=""),"",screen_TA_reviewer_B!$D4776)</f>
        <v/>
      </c>
      <c r="F4776">
        <f>IF(AND(B4776&lt;&gt;"",C4776&lt;&gt;""),1,"")</f>
        <v/>
      </c>
      <c r="G4776">
        <f>IF(F4776=1,IF(B4776=C4776,1,0),"")</f>
        <v/>
      </c>
      <c r="H4776">
        <f>IF(B4776="","",IFERROR(VLOOKUP(B4776,lst_TA_binary_map_table,2,FALSE),"INVALID"))</f>
        <v/>
      </c>
      <c r="I4776">
        <f>IF(C4776="","",IFERROR(VLOOKUP(C4776,lst_TA_binary_map_table,2,FALSE),"INVALID"))</f>
        <v/>
      </c>
      <c r="J4776">
        <f>IF(F4776=1,IF(H4776=I4776,1,0),"")</f>
        <v/>
      </c>
      <c r="K4776">
        <f>IF(G4776=0,1,"")</f>
        <v/>
      </c>
      <c r="L4776">
        <f>IF(K4776=1,COUNTIF($K$2:K4776,1),"")</f>
        <v/>
      </c>
    </row>
    <row r="4777">
      <c r="A4777">
        <f>IF(screen_TA_reviewer_A!$A4777="","",screen_TA_reviewer_A!$A4777)</f>
        <v/>
      </c>
      <c r="B4777">
        <f>IF(OR($A4777="",screen_TA_reviewer_A!$C4777=""),"",screen_TA_reviewer_A!$C4777)</f>
        <v/>
      </c>
      <c r="C4777">
        <f>IF(OR($A4777="",screen_TA_reviewer_B!$C4777=""),"",screen_TA_reviewer_B!$C4777)</f>
        <v/>
      </c>
      <c r="D4777">
        <f>IF(OR($A4777="",screen_TA_reviewer_A!$D4777=""),"",screen_TA_reviewer_A!$D4777)</f>
        <v/>
      </c>
      <c r="E4777">
        <f>IF(OR($A4777="",screen_TA_reviewer_B!$D4777=""),"",screen_TA_reviewer_B!$D4777)</f>
        <v/>
      </c>
      <c r="F4777">
        <f>IF(AND(B4777&lt;&gt;"",C4777&lt;&gt;""),1,"")</f>
        <v/>
      </c>
      <c r="G4777">
        <f>IF(F4777=1,IF(B4777=C4777,1,0),"")</f>
        <v/>
      </c>
      <c r="H4777">
        <f>IF(B4777="","",IFERROR(VLOOKUP(B4777,lst_TA_binary_map_table,2,FALSE),"INVALID"))</f>
        <v/>
      </c>
      <c r="I4777">
        <f>IF(C4777="","",IFERROR(VLOOKUP(C4777,lst_TA_binary_map_table,2,FALSE),"INVALID"))</f>
        <v/>
      </c>
      <c r="J4777">
        <f>IF(F4777=1,IF(H4777=I4777,1,0),"")</f>
        <v/>
      </c>
      <c r="K4777">
        <f>IF(G4777=0,1,"")</f>
        <v/>
      </c>
      <c r="L4777">
        <f>IF(K4777=1,COUNTIF($K$2:K4777,1),"")</f>
        <v/>
      </c>
    </row>
    <row r="4778">
      <c r="A4778">
        <f>IF(screen_TA_reviewer_A!$A4778="","",screen_TA_reviewer_A!$A4778)</f>
        <v/>
      </c>
      <c r="B4778">
        <f>IF(OR($A4778="",screen_TA_reviewer_A!$C4778=""),"",screen_TA_reviewer_A!$C4778)</f>
        <v/>
      </c>
      <c r="C4778">
        <f>IF(OR($A4778="",screen_TA_reviewer_B!$C4778=""),"",screen_TA_reviewer_B!$C4778)</f>
        <v/>
      </c>
      <c r="D4778">
        <f>IF(OR($A4778="",screen_TA_reviewer_A!$D4778=""),"",screen_TA_reviewer_A!$D4778)</f>
        <v/>
      </c>
      <c r="E4778">
        <f>IF(OR($A4778="",screen_TA_reviewer_B!$D4778=""),"",screen_TA_reviewer_B!$D4778)</f>
        <v/>
      </c>
      <c r="F4778">
        <f>IF(AND(B4778&lt;&gt;"",C4778&lt;&gt;""),1,"")</f>
        <v/>
      </c>
      <c r="G4778">
        <f>IF(F4778=1,IF(B4778=C4778,1,0),"")</f>
        <v/>
      </c>
      <c r="H4778">
        <f>IF(B4778="","",IFERROR(VLOOKUP(B4778,lst_TA_binary_map_table,2,FALSE),"INVALID"))</f>
        <v/>
      </c>
      <c r="I4778">
        <f>IF(C4778="","",IFERROR(VLOOKUP(C4778,lst_TA_binary_map_table,2,FALSE),"INVALID"))</f>
        <v/>
      </c>
      <c r="J4778">
        <f>IF(F4778=1,IF(H4778=I4778,1,0),"")</f>
        <v/>
      </c>
      <c r="K4778">
        <f>IF(G4778=0,1,"")</f>
        <v/>
      </c>
      <c r="L4778">
        <f>IF(K4778=1,COUNTIF($K$2:K4778,1),"")</f>
        <v/>
      </c>
    </row>
    <row r="4779">
      <c r="A4779">
        <f>IF(screen_TA_reviewer_A!$A4779="","",screen_TA_reviewer_A!$A4779)</f>
        <v/>
      </c>
      <c r="B4779">
        <f>IF(OR($A4779="",screen_TA_reviewer_A!$C4779=""),"",screen_TA_reviewer_A!$C4779)</f>
        <v/>
      </c>
      <c r="C4779">
        <f>IF(OR($A4779="",screen_TA_reviewer_B!$C4779=""),"",screen_TA_reviewer_B!$C4779)</f>
        <v/>
      </c>
      <c r="D4779">
        <f>IF(OR($A4779="",screen_TA_reviewer_A!$D4779=""),"",screen_TA_reviewer_A!$D4779)</f>
        <v/>
      </c>
      <c r="E4779">
        <f>IF(OR($A4779="",screen_TA_reviewer_B!$D4779=""),"",screen_TA_reviewer_B!$D4779)</f>
        <v/>
      </c>
      <c r="F4779">
        <f>IF(AND(B4779&lt;&gt;"",C4779&lt;&gt;""),1,"")</f>
        <v/>
      </c>
      <c r="G4779">
        <f>IF(F4779=1,IF(B4779=C4779,1,0),"")</f>
        <v/>
      </c>
      <c r="H4779">
        <f>IF(B4779="","",IFERROR(VLOOKUP(B4779,lst_TA_binary_map_table,2,FALSE),"INVALID"))</f>
        <v/>
      </c>
      <c r="I4779">
        <f>IF(C4779="","",IFERROR(VLOOKUP(C4779,lst_TA_binary_map_table,2,FALSE),"INVALID"))</f>
        <v/>
      </c>
      <c r="J4779">
        <f>IF(F4779=1,IF(H4779=I4779,1,0),"")</f>
        <v/>
      </c>
      <c r="K4779">
        <f>IF(G4779=0,1,"")</f>
        <v/>
      </c>
      <c r="L4779">
        <f>IF(K4779=1,COUNTIF($K$2:K4779,1),"")</f>
        <v/>
      </c>
    </row>
    <row r="4780">
      <c r="A4780">
        <f>IF(screen_TA_reviewer_A!$A4780="","",screen_TA_reviewer_A!$A4780)</f>
        <v/>
      </c>
      <c r="B4780">
        <f>IF(OR($A4780="",screen_TA_reviewer_A!$C4780=""),"",screen_TA_reviewer_A!$C4780)</f>
        <v/>
      </c>
      <c r="C4780">
        <f>IF(OR($A4780="",screen_TA_reviewer_B!$C4780=""),"",screen_TA_reviewer_B!$C4780)</f>
        <v/>
      </c>
      <c r="D4780">
        <f>IF(OR($A4780="",screen_TA_reviewer_A!$D4780=""),"",screen_TA_reviewer_A!$D4780)</f>
        <v/>
      </c>
      <c r="E4780">
        <f>IF(OR($A4780="",screen_TA_reviewer_B!$D4780=""),"",screen_TA_reviewer_B!$D4780)</f>
        <v/>
      </c>
      <c r="F4780">
        <f>IF(AND(B4780&lt;&gt;"",C4780&lt;&gt;""),1,"")</f>
        <v/>
      </c>
      <c r="G4780">
        <f>IF(F4780=1,IF(B4780=C4780,1,0),"")</f>
        <v/>
      </c>
      <c r="H4780">
        <f>IF(B4780="","",IFERROR(VLOOKUP(B4780,lst_TA_binary_map_table,2,FALSE),"INVALID"))</f>
        <v/>
      </c>
      <c r="I4780">
        <f>IF(C4780="","",IFERROR(VLOOKUP(C4780,lst_TA_binary_map_table,2,FALSE),"INVALID"))</f>
        <v/>
      </c>
      <c r="J4780">
        <f>IF(F4780=1,IF(H4780=I4780,1,0),"")</f>
        <v/>
      </c>
      <c r="K4780">
        <f>IF(G4780=0,1,"")</f>
        <v/>
      </c>
      <c r="L4780">
        <f>IF(K4780=1,COUNTIF($K$2:K4780,1),"")</f>
        <v/>
      </c>
    </row>
    <row r="4781">
      <c r="A4781">
        <f>IF(screen_TA_reviewer_A!$A4781="","",screen_TA_reviewer_A!$A4781)</f>
        <v/>
      </c>
      <c r="B4781">
        <f>IF(OR($A4781="",screen_TA_reviewer_A!$C4781=""),"",screen_TA_reviewer_A!$C4781)</f>
        <v/>
      </c>
      <c r="C4781">
        <f>IF(OR($A4781="",screen_TA_reviewer_B!$C4781=""),"",screen_TA_reviewer_B!$C4781)</f>
        <v/>
      </c>
      <c r="D4781">
        <f>IF(OR($A4781="",screen_TA_reviewer_A!$D4781=""),"",screen_TA_reviewer_A!$D4781)</f>
        <v/>
      </c>
      <c r="E4781">
        <f>IF(OR($A4781="",screen_TA_reviewer_B!$D4781=""),"",screen_TA_reviewer_B!$D4781)</f>
        <v/>
      </c>
      <c r="F4781">
        <f>IF(AND(B4781&lt;&gt;"",C4781&lt;&gt;""),1,"")</f>
        <v/>
      </c>
      <c r="G4781">
        <f>IF(F4781=1,IF(B4781=C4781,1,0),"")</f>
        <v/>
      </c>
      <c r="H4781">
        <f>IF(B4781="","",IFERROR(VLOOKUP(B4781,lst_TA_binary_map_table,2,FALSE),"INVALID"))</f>
        <v/>
      </c>
      <c r="I4781">
        <f>IF(C4781="","",IFERROR(VLOOKUP(C4781,lst_TA_binary_map_table,2,FALSE),"INVALID"))</f>
        <v/>
      </c>
      <c r="J4781">
        <f>IF(F4781=1,IF(H4781=I4781,1,0),"")</f>
        <v/>
      </c>
      <c r="K4781">
        <f>IF(G4781=0,1,"")</f>
        <v/>
      </c>
      <c r="L4781">
        <f>IF(K4781=1,COUNTIF($K$2:K4781,1),"")</f>
        <v/>
      </c>
    </row>
    <row r="4782">
      <c r="A4782">
        <f>IF(screen_TA_reviewer_A!$A4782="","",screen_TA_reviewer_A!$A4782)</f>
        <v/>
      </c>
      <c r="B4782">
        <f>IF(OR($A4782="",screen_TA_reviewer_A!$C4782=""),"",screen_TA_reviewer_A!$C4782)</f>
        <v/>
      </c>
      <c r="C4782">
        <f>IF(OR($A4782="",screen_TA_reviewer_B!$C4782=""),"",screen_TA_reviewer_B!$C4782)</f>
        <v/>
      </c>
      <c r="D4782">
        <f>IF(OR($A4782="",screen_TA_reviewer_A!$D4782=""),"",screen_TA_reviewer_A!$D4782)</f>
        <v/>
      </c>
      <c r="E4782">
        <f>IF(OR($A4782="",screen_TA_reviewer_B!$D4782=""),"",screen_TA_reviewer_B!$D4782)</f>
        <v/>
      </c>
      <c r="F4782">
        <f>IF(AND(B4782&lt;&gt;"",C4782&lt;&gt;""),1,"")</f>
        <v/>
      </c>
      <c r="G4782">
        <f>IF(F4782=1,IF(B4782=C4782,1,0),"")</f>
        <v/>
      </c>
      <c r="H4782">
        <f>IF(B4782="","",IFERROR(VLOOKUP(B4782,lst_TA_binary_map_table,2,FALSE),"INVALID"))</f>
        <v/>
      </c>
      <c r="I4782">
        <f>IF(C4782="","",IFERROR(VLOOKUP(C4782,lst_TA_binary_map_table,2,FALSE),"INVALID"))</f>
        <v/>
      </c>
      <c r="J4782">
        <f>IF(F4782=1,IF(H4782=I4782,1,0),"")</f>
        <v/>
      </c>
      <c r="K4782">
        <f>IF(G4782=0,1,"")</f>
        <v/>
      </c>
      <c r="L4782">
        <f>IF(K4782=1,COUNTIF($K$2:K4782,1),"")</f>
        <v/>
      </c>
    </row>
    <row r="4783">
      <c r="A4783">
        <f>IF(screen_TA_reviewer_A!$A4783="","",screen_TA_reviewer_A!$A4783)</f>
        <v/>
      </c>
      <c r="B4783">
        <f>IF(OR($A4783="",screen_TA_reviewer_A!$C4783=""),"",screen_TA_reviewer_A!$C4783)</f>
        <v/>
      </c>
      <c r="C4783">
        <f>IF(OR($A4783="",screen_TA_reviewer_B!$C4783=""),"",screen_TA_reviewer_B!$C4783)</f>
        <v/>
      </c>
      <c r="D4783">
        <f>IF(OR($A4783="",screen_TA_reviewer_A!$D4783=""),"",screen_TA_reviewer_A!$D4783)</f>
        <v/>
      </c>
      <c r="E4783">
        <f>IF(OR($A4783="",screen_TA_reviewer_B!$D4783=""),"",screen_TA_reviewer_B!$D4783)</f>
        <v/>
      </c>
      <c r="F4783">
        <f>IF(AND(B4783&lt;&gt;"",C4783&lt;&gt;""),1,"")</f>
        <v/>
      </c>
      <c r="G4783">
        <f>IF(F4783=1,IF(B4783=C4783,1,0),"")</f>
        <v/>
      </c>
      <c r="H4783">
        <f>IF(B4783="","",IFERROR(VLOOKUP(B4783,lst_TA_binary_map_table,2,FALSE),"INVALID"))</f>
        <v/>
      </c>
      <c r="I4783">
        <f>IF(C4783="","",IFERROR(VLOOKUP(C4783,lst_TA_binary_map_table,2,FALSE),"INVALID"))</f>
        <v/>
      </c>
      <c r="J4783">
        <f>IF(F4783=1,IF(H4783=I4783,1,0),"")</f>
        <v/>
      </c>
      <c r="K4783">
        <f>IF(G4783=0,1,"")</f>
        <v/>
      </c>
      <c r="L4783">
        <f>IF(K4783=1,COUNTIF($K$2:K4783,1),"")</f>
        <v/>
      </c>
    </row>
    <row r="4784">
      <c r="A4784">
        <f>IF(screen_TA_reviewer_A!$A4784="","",screen_TA_reviewer_A!$A4784)</f>
        <v/>
      </c>
      <c r="B4784">
        <f>IF(OR($A4784="",screen_TA_reviewer_A!$C4784=""),"",screen_TA_reviewer_A!$C4784)</f>
        <v/>
      </c>
      <c r="C4784">
        <f>IF(OR($A4784="",screen_TA_reviewer_B!$C4784=""),"",screen_TA_reviewer_B!$C4784)</f>
        <v/>
      </c>
      <c r="D4784">
        <f>IF(OR($A4784="",screen_TA_reviewer_A!$D4784=""),"",screen_TA_reviewer_A!$D4784)</f>
        <v/>
      </c>
      <c r="E4784">
        <f>IF(OR($A4784="",screen_TA_reviewer_B!$D4784=""),"",screen_TA_reviewer_B!$D4784)</f>
        <v/>
      </c>
      <c r="F4784">
        <f>IF(AND(B4784&lt;&gt;"",C4784&lt;&gt;""),1,"")</f>
        <v/>
      </c>
      <c r="G4784">
        <f>IF(F4784=1,IF(B4784=C4784,1,0),"")</f>
        <v/>
      </c>
      <c r="H4784">
        <f>IF(B4784="","",IFERROR(VLOOKUP(B4784,lst_TA_binary_map_table,2,FALSE),"INVALID"))</f>
        <v/>
      </c>
      <c r="I4784">
        <f>IF(C4784="","",IFERROR(VLOOKUP(C4784,lst_TA_binary_map_table,2,FALSE),"INVALID"))</f>
        <v/>
      </c>
      <c r="J4784">
        <f>IF(F4784=1,IF(H4784=I4784,1,0),"")</f>
        <v/>
      </c>
      <c r="K4784">
        <f>IF(G4784=0,1,"")</f>
        <v/>
      </c>
      <c r="L4784">
        <f>IF(K4784=1,COUNTIF($K$2:K4784,1),"")</f>
        <v/>
      </c>
    </row>
    <row r="4785">
      <c r="A4785">
        <f>IF(screen_TA_reviewer_A!$A4785="","",screen_TA_reviewer_A!$A4785)</f>
        <v/>
      </c>
      <c r="B4785">
        <f>IF(OR($A4785="",screen_TA_reviewer_A!$C4785=""),"",screen_TA_reviewer_A!$C4785)</f>
        <v/>
      </c>
      <c r="C4785">
        <f>IF(OR($A4785="",screen_TA_reviewer_B!$C4785=""),"",screen_TA_reviewer_B!$C4785)</f>
        <v/>
      </c>
      <c r="D4785">
        <f>IF(OR($A4785="",screen_TA_reviewer_A!$D4785=""),"",screen_TA_reviewer_A!$D4785)</f>
        <v/>
      </c>
      <c r="E4785">
        <f>IF(OR($A4785="",screen_TA_reviewer_B!$D4785=""),"",screen_TA_reviewer_B!$D4785)</f>
        <v/>
      </c>
      <c r="F4785">
        <f>IF(AND(B4785&lt;&gt;"",C4785&lt;&gt;""),1,"")</f>
        <v/>
      </c>
      <c r="G4785">
        <f>IF(F4785=1,IF(B4785=C4785,1,0),"")</f>
        <v/>
      </c>
      <c r="H4785">
        <f>IF(B4785="","",IFERROR(VLOOKUP(B4785,lst_TA_binary_map_table,2,FALSE),"INVALID"))</f>
        <v/>
      </c>
      <c r="I4785">
        <f>IF(C4785="","",IFERROR(VLOOKUP(C4785,lst_TA_binary_map_table,2,FALSE),"INVALID"))</f>
        <v/>
      </c>
      <c r="J4785">
        <f>IF(F4785=1,IF(H4785=I4785,1,0),"")</f>
        <v/>
      </c>
      <c r="K4785">
        <f>IF(G4785=0,1,"")</f>
        <v/>
      </c>
      <c r="L4785">
        <f>IF(K4785=1,COUNTIF($K$2:K4785,1),"")</f>
        <v/>
      </c>
    </row>
    <row r="4786">
      <c r="A4786">
        <f>IF(screen_TA_reviewer_A!$A4786="","",screen_TA_reviewer_A!$A4786)</f>
        <v/>
      </c>
      <c r="B4786">
        <f>IF(OR($A4786="",screen_TA_reviewer_A!$C4786=""),"",screen_TA_reviewer_A!$C4786)</f>
        <v/>
      </c>
      <c r="C4786">
        <f>IF(OR($A4786="",screen_TA_reviewer_B!$C4786=""),"",screen_TA_reviewer_B!$C4786)</f>
        <v/>
      </c>
      <c r="D4786">
        <f>IF(OR($A4786="",screen_TA_reviewer_A!$D4786=""),"",screen_TA_reviewer_A!$D4786)</f>
        <v/>
      </c>
      <c r="E4786">
        <f>IF(OR($A4786="",screen_TA_reviewer_B!$D4786=""),"",screen_TA_reviewer_B!$D4786)</f>
        <v/>
      </c>
      <c r="F4786">
        <f>IF(AND(B4786&lt;&gt;"",C4786&lt;&gt;""),1,"")</f>
        <v/>
      </c>
      <c r="G4786">
        <f>IF(F4786=1,IF(B4786=C4786,1,0),"")</f>
        <v/>
      </c>
      <c r="H4786">
        <f>IF(B4786="","",IFERROR(VLOOKUP(B4786,lst_TA_binary_map_table,2,FALSE),"INVALID"))</f>
        <v/>
      </c>
      <c r="I4786">
        <f>IF(C4786="","",IFERROR(VLOOKUP(C4786,lst_TA_binary_map_table,2,FALSE),"INVALID"))</f>
        <v/>
      </c>
      <c r="J4786">
        <f>IF(F4786=1,IF(H4786=I4786,1,0),"")</f>
        <v/>
      </c>
      <c r="K4786">
        <f>IF(G4786=0,1,"")</f>
        <v/>
      </c>
      <c r="L4786">
        <f>IF(K4786=1,COUNTIF($K$2:K4786,1),"")</f>
        <v/>
      </c>
    </row>
    <row r="4787">
      <c r="A4787">
        <f>IF(screen_TA_reviewer_A!$A4787="","",screen_TA_reviewer_A!$A4787)</f>
        <v/>
      </c>
      <c r="B4787">
        <f>IF(OR($A4787="",screen_TA_reviewer_A!$C4787=""),"",screen_TA_reviewer_A!$C4787)</f>
        <v/>
      </c>
      <c r="C4787">
        <f>IF(OR($A4787="",screen_TA_reviewer_B!$C4787=""),"",screen_TA_reviewer_B!$C4787)</f>
        <v/>
      </c>
      <c r="D4787">
        <f>IF(OR($A4787="",screen_TA_reviewer_A!$D4787=""),"",screen_TA_reviewer_A!$D4787)</f>
        <v/>
      </c>
      <c r="E4787">
        <f>IF(OR($A4787="",screen_TA_reviewer_B!$D4787=""),"",screen_TA_reviewer_B!$D4787)</f>
        <v/>
      </c>
      <c r="F4787">
        <f>IF(AND(B4787&lt;&gt;"",C4787&lt;&gt;""),1,"")</f>
        <v/>
      </c>
      <c r="G4787">
        <f>IF(F4787=1,IF(B4787=C4787,1,0),"")</f>
        <v/>
      </c>
      <c r="H4787">
        <f>IF(B4787="","",IFERROR(VLOOKUP(B4787,lst_TA_binary_map_table,2,FALSE),"INVALID"))</f>
        <v/>
      </c>
      <c r="I4787">
        <f>IF(C4787="","",IFERROR(VLOOKUP(C4787,lst_TA_binary_map_table,2,FALSE),"INVALID"))</f>
        <v/>
      </c>
      <c r="J4787">
        <f>IF(F4787=1,IF(H4787=I4787,1,0),"")</f>
        <v/>
      </c>
      <c r="K4787">
        <f>IF(G4787=0,1,"")</f>
        <v/>
      </c>
      <c r="L4787">
        <f>IF(K4787=1,COUNTIF($K$2:K4787,1),"")</f>
        <v/>
      </c>
    </row>
    <row r="4788">
      <c r="A4788">
        <f>IF(screen_TA_reviewer_A!$A4788="","",screen_TA_reviewer_A!$A4788)</f>
        <v/>
      </c>
      <c r="B4788">
        <f>IF(OR($A4788="",screen_TA_reviewer_A!$C4788=""),"",screen_TA_reviewer_A!$C4788)</f>
        <v/>
      </c>
      <c r="C4788">
        <f>IF(OR($A4788="",screen_TA_reviewer_B!$C4788=""),"",screen_TA_reviewer_B!$C4788)</f>
        <v/>
      </c>
      <c r="D4788">
        <f>IF(OR($A4788="",screen_TA_reviewer_A!$D4788=""),"",screen_TA_reviewer_A!$D4788)</f>
        <v/>
      </c>
      <c r="E4788">
        <f>IF(OR($A4788="",screen_TA_reviewer_B!$D4788=""),"",screen_TA_reviewer_B!$D4788)</f>
        <v/>
      </c>
      <c r="F4788">
        <f>IF(AND(B4788&lt;&gt;"",C4788&lt;&gt;""),1,"")</f>
        <v/>
      </c>
      <c r="G4788">
        <f>IF(F4788=1,IF(B4788=C4788,1,0),"")</f>
        <v/>
      </c>
      <c r="H4788">
        <f>IF(B4788="","",IFERROR(VLOOKUP(B4788,lst_TA_binary_map_table,2,FALSE),"INVALID"))</f>
        <v/>
      </c>
      <c r="I4788">
        <f>IF(C4788="","",IFERROR(VLOOKUP(C4788,lst_TA_binary_map_table,2,FALSE),"INVALID"))</f>
        <v/>
      </c>
      <c r="J4788">
        <f>IF(F4788=1,IF(H4788=I4788,1,0),"")</f>
        <v/>
      </c>
      <c r="K4788">
        <f>IF(G4788=0,1,"")</f>
        <v/>
      </c>
      <c r="L4788">
        <f>IF(K4788=1,COUNTIF($K$2:K4788,1),"")</f>
        <v/>
      </c>
    </row>
    <row r="4789">
      <c r="A4789">
        <f>IF(screen_TA_reviewer_A!$A4789="","",screen_TA_reviewer_A!$A4789)</f>
        <v/>
      </c>
      <c r="B4789">
        <f>IF(OR($A4789="",screen_TA_reviewer_A!$C4789=""),"",screen_TA_reviewer_A!$C4789)</f>
        <v/>
      </c>
      <c r="C4789">
        <f>IF(OR($A4789="",screen_TA_reviewer_B!$C4789=""),"",screen_TA_reviewer_B!$C4789)</f>
        <v/>
      </c>
      <c r="D4789">
        <f>IF(OR($A4789="",screen_TA_reviewer_A!$D4789=""),"",screen_TA_reviewer_A!$D4789)</f>
        <v/>
      </c>
      <c r="E4789">
        <f>IF(OR($A4789="",screen_TA_reviewer_B!$D4789=""),"",screen_TA_reviewer_B!$D4789)</f>
        <v/>
      </c>
      <c r="F4789">
        <f>IF(AND(B4789&lt;&gt;"",C4789&lt;&gt;""),1,"")</f>
        <v/>
      </c>
      <c r="G4789">
        <f>IF(F4789=1,IF(B4789=C4789,1,0),"")</f>
        <v/>
      </c>
      <c r="H4789">
        <f>IF(B4789="","",IFERROR(VLOOKUP(B4789,lst_TA_binary_map_table,2,FALSE),"INVALID"))</f>
        <v/>
      </c>
      <c r="I4789">
        <f>IF(C4789="","",IFERROR(VLOOKUP(C4789,lst_TA_binary_map_table,2,FALSE),"INVALID"))</f>
        <v/>
      </c>
      <c r="J4789">
        <f>IF(F4789=1,IF(H4789=I4789,1,0),"")</f>
        <v/>
      </c>
      <c r="K4789">
        <f>IF(G4789=0,1,"")</f>
        <v/>
      </c>
      <c r="L4789">
        <f>IF(K4789=1,COUNTIF($K$2:K4789,1),"")</f>
        <v/>
      </c>
    </row>
    <row r="4790">
      <c r="A4790">
        <f>IF(screen_TA_reviewer_A!$A4790="","",screen_TA_reviewer_A!$A4790)</f>
        <v/>
      </c>
      <c r="B4790">
        <f>IF(OR($A4790="",screen_TA_reviewer_A!$C4790=""),"",screen_TA_reviewer_A!$C4790)</f>
        <v/>
      </c>
      <c r="C4790">
        <f>IF(OR($A4790="",screen_TA_reviewer_B!$C4790=""),"",screen_TA_reviewer_B!$C4790)</f>
        <v/>
      </c>
      <c r="D4790">
        <f>IF(OR($A4790="",screen_TA_reviewer_A!$D4790=""),"",screen_TA_reviewer_A!$D4790)</f>
        <v/>
      </c>
      <c r="E4790">
        <f>IF(OR($A4790="",screen_TA_reviewer_B!$D4790=""),"",screen_TA_reviewer_B!$D4790)</f>
        <v/>
      </c>
      <c r="F4790">
        <f>IF(AND(B4790&lt;&gt;"",C4790&lt;&gt;""),1,"")</f>
        <v/>
      </c>
      <c r="G4790">
        <f>IF(F4790=1,IF(B4790=C4790,1,0),"")</f>
        <v/>
      </c>
      <c r="H4790">
        <f>IF(B4790="","",IFERROR(VLOOKUP(B4790,lst_TA_binary_map_table,2,FALSE),"INVALID"))</f>
        <v/>
      </c>
      <c r="I4790">
        <f>IF(C4790="","",IFERROR(VLOOKUP(C4790,lst_TA_binary_map_table,2,FALSE),"INVALID"))</f>
        <v/>
      </c>
      <c r="J4790">
        <f>IF(F4790=1,IF(H4790=I4790,1,0),"")</f>
        <v/>
      </c>
      <c r="K4790">
        <f>IF(G4790=0,1,"")</f>
        <v/>
      </c>
      <c r="L4790">
        <f>IF(K4790=1,COUNTIF($K$2:K4790,1),"")</f>
        <v/>
      </c>
    </row>
    <row r="4791">
      <c r="A4791">
        <f>IF(screen_TA_reviewer_A!$A4791="","",screen_TA_reviewer_A!$A4791)</f>
        <v/>
      </c>
      <c r="B4791">
        <f>IF(OR($A4791="",screen_TA_reviewer_A!$C4791=""),"",screen_TA_reviewer_A!$C4791)</f>
        <v/>
      </c>
      <c r="C4791">
        <f>IF(OR($A4791="",screen_TA_reviewer_B!$C4791=""),"",screen_TA_reviewer_B!$C4791)</f>
        <v/>
      </c>
      <c r="D4791">
        <f>IF(OR($A4791="",screen_TA_reviewer_A!$D4791=""),"",screen_TA_reviewer_A!$D4791)</f>
        <v/>
      </c>
      <c r="E4791">
        <f>IF(OR($A4791="",screen_TA_reviewer_B!$D4791=""),"",screen_TA_reviewer_B!$D4791)</f>
        <v/>
      </c>
      <c r="F4791">
        <f>IF(AND(B4791&lt;&gt;"",C4791&lt;&gt;""),1,"")</f>
        <v/>
      </c>
      <c r="G4791">
        <f>IF(F4791=1,IF(B4791=C4791,1,0),"")</f>
        <v/>
      </c>
      <c r="H4791">
        <f>IF(B4791="","",IFERROR(VLOOKUP(B4791,lst_TA_binary_map_table,2,FALSE),"INVALID"))</f>
        <v/>
      </c>
      <c r="I4791">
        <f>IF(C4791="","",IFERROR(VLOOKUP(C4791,lst_TA_binary_map_table,2,FALSE),"INVALID"))</f>
        <v/>
      </c>
      <c r="J4791">
        <f>IF(F4791=1,IF(H4791=I4791,1,0),"")</f>
        <v/>
      </c>
      <c r="K4791">
        <f>IF(G4791=0,1,"")</f>
        <v/>
      </c>
      <c r="L4791">
        <f>IF(K4791=1,COUNTIF($K$2:K4791,1),"")</f>
        <v/>
      </c>
    </row>
    <row r="4792">
      <c r="A4792">
        <f>IF(screen_TA_reviewer_A!$A4792="","",screen_TA_reviewer_A!$A4792)</f>
        <v/>
      </c>
      <c r="B4792">
        <f>IF(OR($A4792="",screen_TA_reviewer_A!$C4792=""),"",screen_TA_reviewer_A!$C4792)</f>
        <v/>
      </c>
      <c r="C4792">
        <f>IF(OR($A4792="",screen_TA_reviewer_B!$C4792=""),"",screen_TA_reviewer_B!$C4792)</f>
        <v/>
      </c>
      <c r="D4792">
        <f>IF(OR($A4792="",screen_TA_reviewer_A!$D4792=""),"",screen_TA_reviewer_A!$D4792)</f>
        <v/>
      </c>
      <c r="E4792">
        <f>IF(OR($A4792="",screen_TA_reviewer_B!$D4792=""),"",screen_TA_reviewer_B!$D4792)</f>
        <v/>
      </c>
      <c r="F4792">
        <f>IF(AND(B4792&lt;&gt;"",C4792&lt;&gt;""),1,"")</f>
        <v/>
      </c>
      <c r="G4792">
        <f>IF(F4792=1,IF(B4792=C4792,1,0),"")</f>
        <v/>
      </c>
      <c r="H4792">
        <f>IF(B4792="","",IFERROR(VLOOKUP(B4792,lst_TA_binary_map_table,2,FALSE),"INVALID"))</f>
        <v/>
      </c>
      <c r="I4792">
        <f>IF(C4792="","",IFERROR(VLOOKUP(C4792,lst_TA_binary_map_table,2,FALSE),"INVALID"))</f>
        <v/>
      </c>
      <c r="J4792">
        <f>IF(F4792=1,IF(H4792=I4792,1,0),"")</f>
        <v/>
      </c>
      <c r="K4792">
        <f>IF(G4792=0,1,"")</f>
        <v/>
      </c>
      <c r="L4792">
        <f>IF(K4792=1,COUNTIF($K$2:K4792,1),"")</f>
        <v/>
      </c>
    </row>
    <row r="4793">
      <c r="A4793">
        <f>IF(screen_TA_reviewer_A!$A4793="","",screen_TA_reviewer_A!$A4793)</f>
        <v/>
      </c>
      <c r="B4793">
        <f>IF(OR($A4793="",screen_TA_reviewer_A!$C4793=""),"",screen_TA_reviewer_A!$C4793)</f>
        <v/>
      </c>
      <c r="C4793">
        <f>IF(OR($A4793="",screen_TA_reviewer_B!$C4793=""),"",screen_TA_reviewer_B!$C4793)</f>
        <v/>
      </c>
      <c r="D4793">
        <f>IF(OR($A4793="",screen_TA_reviewer_A!$D4793=""),"",screen_TA_reviewer_A!$D4793)</f>
        <v/>
      </c>
      <c r="E4793">
        <f>IF(OR($A4793="",screen_TA_reviewer_B!$D4793=""),"",screen_TA_reviewer_B!$D4793)</f>
        <v/>
      </c>
      <c r="F4793">
        <f>IF(AND(B4793&lt;&gt;"",C4793&lt;&gt;""),1,"")</f>
        <v/>
      </c>
      <c r="G4793">
        <f>IF(F4793=1,IF(B4793=C4793,1,0),"")</f>
        <v/>
      </c>
      <c r="H4793">
        <f>IF(B4793="","",IFERROR(VLOOKUP(B4793,lst_TA_binary_map_table,2,FALSE),"INVALID"))</f>
        <v/>
      </c>
      <c r="I4793">
        <f>IF(C4793="","",IFERROR(VLOOKUP(C4793,lst_TA_binary_map_table,2,FALSE),"INVALID"))</f>
        <v/>
      </c>
      <c r="J4793">
        <f>IF(F4793=1,IF(H4793=I4793,1,0),"")</f>
        <v/>
      </c>
      <c r="K4793">
        <f>IF(G4793=0,1,"")</f>
        <v/>
      </c>
      <c r="L4793">
        <f>IF(K4793=1,COUNTIF($K$2:K4793,1),"")</f>
        <v/>
      </c>
    </row>
    <row r="4794">
      <c r="A4794">
        <f>IF(screen_TA_reviewer_A!$A4794="","",screen_TA_reviewer_A!$A4794)</f>
        <v/>
      </c>
      <c r="B4794">
        <f>IF(OR($A4794="",screen_TA_reviewer_A!$C4794=""),"",screen_TA_reviewer_A!$C4794)</f>
        <v/>
      </c>
      <c r="C4794">
        <f>IF(OR($A4794="",screen_TA_reviewer_B!$C4794=""),"",screen_TA_reviewer_B!$C4794)</f>
        <v/>
      </c>
      <c r="D4794">
        <f>IF(OR($A4794="",screen_TA_reviewer_A!$D4794=""),"",screen_TA_reviewer_A!$D4794)</f>
        <v/>
      </c>
      <c r="E4794">
        <f>IF(OR($A4794="",screen_TA_reviewer_B!$D4794=""),"",screen_TA_reviewer_B!$D4794)</f>
        <v/>
      </c>
      <c r="F4794">
        <f>IF(AND(B4794&lt;&gt;"",C4794&lt;&gt;""),1,"")</f>
        <v/>
      </c>
      <c r="G4794">
        <f>IF(F4794=1,IF(B4794=C4794,1,0),"")</f>
        <v/>
      </c>
      <c r="H4794">
        <f>IF(B4794="","",IFERROR(VLOOKUP(B4794,lst_TA_binary_map_table,2,FALSE),"INVALID"))</f>
        <v/>
      </c>
      <c r="I4794">
        <f>IF(C4794="","",IFERROR(VLOOKUP(C4794,lst_TA_binary_map_table,2,FALSE),"INVALID"))</f>
        <v/>
      </c>
      <c r="J4794">
        <f>IF(F4794=1,IF(H4794=I4794,1,0),"")</f>
        <v/>
      </c>
      <c r="K4794">
        <f>IF(G4794=0,1,"")</f>
        <v/>
      </c>
      <c r="L4794">
        <f>IF(K4794=1,COUNTIF($K$2:K4794,1),"")</f>
        <v/>
      </c>
    </row>
    <row r="4795">
      <c r="A4795">
        <f>IF(screen_TA_reviewer_A!$A4795="","",screen_TA_reviewer_A!$A4795)</f>
        <v/>
      </c>
      <c r="B4795">
        <f>IF(OR($A4795="",screen_TA_reviewer_A!$C4795=""),"",screen_TA_reviewer_A!$C4795)</f>
        <v/>
      </c>
      <c r="C4795">
        <f>IF(OR($A4795="",screen_TA_reviewer_B!$C4795=""),"",screen_TA_reviewer_B!$C4795)</f>
        <v/>
      </c>
      <c r="D4795">
        <f>IF(OR($A4795="",screen_TA_reviewer_A!$D4795=""),"",screen_TA_reviewer_A!$D4795)</f>
        <v/>
      </c>
      <c r="E4795">
        <f>IF(OR($A4795="",screen_TA_reviewer_B!$D4795=""),"",screen_TA_reviewer_B!$D4795)</f>
        <v/>
      </c>
      <c r="F4795">
        <f>IF(AND(B4795&lt;&gt;"",C4795&lt;&gt;""),1,"")</f>
        <v/>
      </c>
      <c r="G4795">
        <f>IF(F4795=1,IF(B4795=C4795,1,0),"")</f>
        <v/>
      </c>
      <c r="H4795">
        <f>IF(B4795="","",IFERROR(VLOOKUP(B4795,lst_TA_binary_map_table,2,FALSE),"INVALID"))</f>
        <v/>
      </c>
      <c r="I4795">
        <f>IF(C4795="","",IFERROR(VLOOKUP(C4795,lst_TA_binary_map_table,2,FALSE),"INVALID"))</f>
        <v/>
      </c>
      <c r="J4795">
        <f>IF(F4795=1,IF(H4795=I4795,1,0),"")</f>
        <v/>
      </c>
      <c r="K4795">
        <f>IF(G4795=0,1,"")</f>
        <v/>
      </c>
      <c r="L4795">
        <f>IF(K4795=1,COUNTIF($K$2:K4795,1),"")</f>
        <v/>
      </c>
    </row>
    <row r="4796">
      <c r="A4796">
        <f>IF(screen_TA_reviewer_A!$A4796="","",screen_TA_reviewer_A!$A4796)</f>
        <v/>
      </c>
      <c r="B4796">
        <f>IF(OR($A4796="",screen_TA_reviewer_A!$C4796=""),"",screen_TA_reviewer_A!$C4796)</f>
        <v/>
      </c>
      <c r="C4796">
        <f>IF(OR($A4796="",screen_TA_reviewer_B!$C4796=""),"",screen_TA_reviewer_B!$C4796)</f>
        <v/>
      </c>
      <c r="D4796">
        <f>IF(OR($A4796="",screen_TA_reviewer_A!$D4796=""),"",screen_TA_reviewer_A!$D4796)</f>
        <v/>
      </c>
      <c r="E4796">
        <f>IF(OR($A4796="",screen_TA_reviewer_B!$D4796=""),"",screen_TA_reviewer_B!$D4796)</f>
        <v/>
      </c>
      <c r="F4796">
        <f>IF(AND(B4796&lt;&gt;"",C4796&lt;&gt;""),1,"")</f>
        <v/>
      </c>
      <c r="G4796">
        <f>IF(F4796=1,IF(B4796=C4796,1,0),"")</f>
        <v/>
      </c>
      <c r="H4796">
        <f>IF(B4796="","",IFERROR(VLOOKUP(B4796,lst_TA_binary_map_table,2,FALSE),"INVALID"))</f>
        <v/>
      </c>
      <c r="I4796">
        <f>IF(C4796="","",IFERROR(VLOOKUP(C4796,lst_TA_binary_map_table,2,FALSE),"INVALID"))</f>
        <v/>
      </c>
      <c r="J4796">
        <f>IF(F4796=1,IF(H4796=I4796,1,0),"")</f>
        <v/>
      </c>
      <c r="K4796">
        <f>IF(G4796=0,1,"")</f>
        <v/>
      </c>
      <c r="L4796">
        <f>IF(K4796=1,COUNTIF($K$2:K4796,1),"")</f>
        <v/>
      </c>
    </row>
    <row r="4797">
      <c r="A4797">
        <f>IF(screen_TA_reviewer_A!$A4797="","",screen_TA_reviewer_A!$A4797)</f>
        <v/>
      </c>
      <c r="B4797">
        <f>IF(OR($A4797="",screen_TA_reviewer_A!$C4797=""),"",screen_TA_reviewer_A!$C4797)</f>
        <v/>
      </c>
      <c r="C4797">
        <f>IF(OR($A4797="",screen_TA_reviewer_B!$C4797=""),"",screen_TA_reviewer_B!$C4797)</f>
        <v/>
      </c>
      <c r="D4797">
        <f>IF(OR($A4797="",screen_TA_reviewer_A!$D4797=""),"",screen_TA_reviewer_A!$D4797)</f>
        <v/>
      </c>
      <c r="E4797">
        <f>IF(OR($A4797="",screen_TA_reviewer_B!$D4797=""),"",screen_TA_reviewer_B!$D4797)</f>
        <v/>
      </c>
      <c r="F4797">
        <f>IF(AND(B4797&lt;&gt;"",C4797&lt;&gt;""),1,"")</f>
        <v/>
      </c>
      <c r="G4797">
        <f>IF(F4797=1,IF(B4797=C4797,1,0),"")</f>
        <v/>
      </c>
      <c r="H4797">
        <f>IF(B4797="","",IFERROR(VLOOKUP(B4797,lst_TA_binary_map_table,2,FALSE),"INVALID"))</f>
        <v/>
      </c>
      <c r="I4797">
        <f>IF(C4797="","",IFERROR(VLOOKUP(C4797,lst_TA_binary_map_table,2,FALSE),"INVALID"))</f>
        <v/>
      </c>
      <c r="J4797">
        <f>IF(F4797=1,IF(H4797=I4797,1,0),"")</f>
        <v/>
      </c>
      <c r="K4797">
        <f>IF(G4797=0,1,"")</f>
        <v/>
      </c>
      <c r="L4797">
        <f>IF(K4797=1,COUNTIF($K$2:K4797,1),"")</f>
        <v/>
      </c>
    </row>
    <row r="4798">
      <c r="A4798">
        <f>IF(screen_TA_reviewer_A!$A4798="","",screen_TA_reviewer_A!$A4798)</f>
        <v/>
      </c>
      <c r="B4798">
        <f>IF(OR($A4798="",screen_TA_reviewer_A!$C4798=""),"",screen_TA_reviewer_A!$C4798)</f>
        <v/>
      </c>
      <c r="C4798">
        <f>IF(OR($A4798="",screen_TA_reviewer_B!$C4798=""),"",screen_TA_reviewer_B!$C4798)</f>
        <v/>
      </c>
      <c r="D4798">
        <f>IF(OR($A4798="",screen_TA_reviewer_A!$D4798=""),"",screen_TA_reviewer_A!$D4798)</f>
        <v/>
      </c>
      <c r="E4798">
        <f>IF(OR($A4798="",screen_TA_reviewer_B!$D4798=""),"",screen_TA_reviewer_B!$D4798)</f>
        <v/>
      </c>
      <c r="F4798">
        <f>IF(AND(B4798&lt;&gt;"",C4798&lt;&gt;""),1,"")</f>
        <v/>
      </c>
      <c r="G4798">
        <f>IF(F4798=1,IF(B4798=C4798,1,0),"")</f>
        <v/>
      </c>
      <c r="H4798">
        <f>IF(B4798="","",IFERROR(VLOOKUP(B4798,lst_TA_binary_map_table,2,FALSE),"INVALID"))</f>
        <v/>
      </c>
      <c r="I4798">
        <f>IF(C4798="","",IFERROR(VLOOKUP(C4798,lst_TA_binary_map_table,2,FALSE),"INVALID"))</f>
        <v/>
      </c>
      <c r="J4798">
        <f>IF(F4798=1,IF(H4798=I4798,1,0),"")</f>
        <v/>
      </c>
      <c r="K4798">
        <f>IF(G4798=0,1,"")</f>
        <v/>
      </c>
      <c r="L4798">
        <f>IF(K4798=1,COUNTIF($K$2:K4798,1),"")</f>
        <v/>
      </c>
    </row>
    <row r="4799">
      <c r="A4799">
        <f>IF(screen_TA_reviewer_A!$A4799="","",screen_TA_reviewer_A!$A4799)</f>
        <v/>
      </c>
      <c r="B4799">
        <f>IF(OR($A4799="",screen_TA_reviewer_A!$C4799=""),"",screen_TA_reviewer_A!$C4799)</f>
        <v/>
      </c>
      <c r="C4799">
        <f>IF(OR($A4799="",screen_TA_reviewer_B!$C4799=""),"",screen_TA_reviewer_B!$C4799)</f>
        <v/>
      </c>
      <c r="D4799">
        <f>IF(OR($A4799="",screen_TA_reviewer_A!$D4799=""),"",screen_TA_reviewer_A!$D4799)</f>
        <v/>
      </c>
      <c r="E4799">
        <f>IF(OR($A4799="",screen_TA_reviewer_B!$D4799=""),"",screen_TA_reviewer_B!$D4799)</f>
        <v/>
      </c>
      <c r="F4799">
        <f>IF(AND(B4799&lt;&gt;"",C4799&lt;&gt;""),1,"")</f>
        <v/>
      </c>
      <c r="G4799">
        <f>IF(F4799=1,IF(B4799=C4799,1,0),"")</f>
        <v/>
      </c>
      <c r="H4799">
        <f>IF(B4799="","",IFERROR(VLOOKUP(B4799,lst_TA_binary_map_table,2,FALSE),"INVALID"))</f>
        <v/>
      </c>
      <c r="I4799">
        <f>IF(C4799="","",IFERROR(VLOOKUP(C4799,lst_TA_binary_map_table,2,FALSE),"INVALID"))</f>
        <v/>
      </c>
      <c r="J4799">
        <f>IF(F4799=1,IF(H4799=I4799,1,0),"")</f>
        <v/>
      </c>
      <c r="K4799">
        <f>IF(G4799=0,1,"")</f>
        <v/>
      </c>
      <c r="L4799">
        <f>IF(K4799=1,COUNTIF($K$2:K4799,1),"")</f>
        <v/>
      </c>
    </row>
    <row r="4800">
      <c r="A4800">
        <f>IF(screen_TA_reviewer_A!$A4800="","",screen_TA_reviewer_A!$A4800)</f>
        <v/>
      </c>
      <c r="B4800">
        <f>IF(OR($A4800="",screen_TA_reviewer_A!$C4800=""),"",screen_TA_reviewer_A!$C4800)</f>
        <v/>
      </c>
      <c r="C4800">
        <f>IF(OR($A4800="",screen_TA_reviewer_B!$C4800=""),"",screen_TA_reviewer_B!$C4800)</f>
        <v/>
      </c>
      <c r="D4800">
        <f>IF(OR($A4800="",screen_TA_reviewer_A!$D4800=""),"",screen_TA_reviewer_A!$D4800)</f>
        <v/>
      </c>
      <c r="E4800">
        <f>IF(OR($A4800="",screen_TA_reviewer_B!$D4800=""),"",screen_TA_reviewer_B!$D4800)</f>
        <v/>
      </c>
      <c r="F4800">
        <f>IF(AND(B4800&lt;&gt;"",C4800&lt;&gt;""),1,"")</f>
        <v/>
      </c>
      <c r="G4800">
        <f>IF(F4800=1,IF(B4800=C4800,1,0),"")</f>
        <v/>
      </c>
      <c r="H4800">
        <f>IF(B4800="","",IFERROR(VLOOKUP(B4800,lst_TA_binary_map_table,2,FALSE),"INVALID"))</f>
        <v/>
      </c>
      <c r="I4800">
        <f>IF(C4800="","",IFERROR(VLOOKUP(C4800,lst_TA_binary_map_table,2,FALSE),"INVALID"))</f>
        <v/>
      </c>
      <c r="J4800">
        <f>IF(F4800=1,IF(H4800=I4800,1,0),"")</f>
        <v/>
      </c>
      <c r="K4800">
        <f>IF(G4800=0,1,"")</f>
        <v/>
      </c>
      <c r="L4800">
        <f>IF(K4800=1,COUNTIF($K$2:K4800,1),"")</f>
        <v/>
      </c>
    </row>
    <row r="4801">
      <c r="A4801">
        <f>IF(screen_TA_reviewer_A!$A4801="","",screen_TA_reviewer_A!$A4801)</f>
        <v/>
      </c>
      <c r="B4801">
        <f>IF(OR($A4801="",screen_TA_reviewer_A!$C4801=""),"",screen_TA_reviewer_A!$C4801)</f>
        <v/>
      </c>
      <c r="C4801">
        <f>IF(OR($A4801="",screen_TA_reviewer_B!$C4801=""),"",screen_TA_reviewer_B!$C4801)</f>
        <v/>
      </c>
      <c r="D4801">
        <f>IF(OR($A4801="",screen_TA_reviewer_A!$D4801=""),"",screen_TA_reviewer_A!$D4801)</f>
        <v/>
      </c>
      <c r="E4801">
        <f>IF(OR($A4801="",screen_TA_reviewer_B!$D4801=""),"",screen_TA_reviewer_B!$D4801)</f>
        <v/>
      </c>
      <c r="F4801">
        <f>IF(AND(B4801&lt;&gt;"",C4801&lt;&gt;""),1,"")</f>
        <v/>
      </c>
      <c r="G4801">
        <f>IF(F4801=1,IF(B4801=C4801,1,0),"")</f>
        <v/>
      </c>
      <c r="H4801">
        <f>IF(B4801="","",IFERROR(VLOOKUP(B4801,lst_TA_binary_map_table,2,FALSE),"INVALID"))</f>
        <v/>
      </c>
      <c r="I4801">
        <f>IF(C4801="","",IFERROR(VLOOKUP(C4801,lst_TA_binary_map_table,2,FALSE),"INVALID"))</f>
        <v/>
      </c>
      <c r="J4801">
        <f>IF(F4801=1,IF(H4801=I4801,1,0),"")</f>
        <v/>
      </c>
      <c r="K4801">
        <f>IF(G4801=0,1,"")</f>
        <v/>
      </c>
      <c r="L4801">
        <f>IF(K4801=1,COUNTIF($K$2:K4801,1),"")</f>
        <v/>
      </c>
    </row>
    <row r="4802">
      <c r="A4802">
        <f>IF(screen_TA_reviewer_A!$A4802="","",screen_TA_reviewer_A!$A4802)</f>
        <v/>
      </c>
      <c r="B4802">
        <f>IF(OR($A4802="",screen_TA_reviewer_A!$C4802=""),"",screen_TA_reviewer_A!$C4802)</f>
        <v/>
      </c>
      <c r="C4802">
        <f>IF(OR($A4802="",screen_TA_reviewer_B!$C4802=""),"",screen_TA_reviewer_B!$C4802)</f>
        <v/>
      </c>
      <c r="D4802">
        <f>IF(OR($A4802="",screen_TA_reviewer_A!$D4802=""),"",screen_TA_reviewer_A!$D4802)</f>
        <v/>
      </c>
      <c r="E4802">
        <f>IF(OR($A4802="",screen_TA_reviewer_B!$D4802=""),"",screen_TA_reviewer_B!$D4802)</f>
        <v/>
      </c>
      <c r="F4802">
        <f>IF(AND(B4802&lt;&gt;"",C4802&lt;&gt;""),1,"")</f>
        <v/>
      </c>
      <c r="G4802">
        <f>IF(F4802=1,IF(B4802=C4802,1,0),"")</f>
        <v/>
      </c>
      <c r="H4802">
        <f>IF(B4802="","",IFERROR(VLOOKUP(B4802,lst_TA_binary_map_table,2,FALSE),"INVALID"))</f>
        <v/>
      </c>
      <c r="I4802">
        <f>IF(C4802="","",IFERROR(VLOOKUP(C4802,lst_TA_binary_map_table,2,FALSE),"INVALID"))</f>
        <v/>
      </c>
      <c r="J4802">
        <f>IF(F4802=1,IF(H4802=I4802,1,0),"")</f>
        <v/>
      </c>
      <c r="K4802">
        <f>IF(G4802=0,1,"")</f>
        <v/>
      </c>
      <c r="L4802">
        <f>IF(K4802=1,COUNTIF($K$2:K4802,1),"")</f>
        <v/>
      </c>
    </row>
    <row r="4803">
      <c r="A4803">
        <f>IF(screen_TA_reviewer_A!$A4803="","",screen_TA_reviewer_A!$A4803)</f>
        <v/>
      </c>
      <c r="B4803">
        <f>IF(OR($A4803="",screen_TA_reviewer_A!$C4803=""),"",screen_TA_reviewer_A!$C4803)</f>
        <v/>
      </c>
      <c r="C4803">
        <f>IF(OR($A4803="",screen_TA_reviewer_B!$C4803=""),"",screen_TA_reviewer_B!$C4803)</f>
        <v/>
      </c>
      <c r="D4803">
        <f>IF(OR($A4803="",screen_TA_reviewer_A!$D4803=""),"",screen_TA_reviewer_A!$D4803)</f>
        <v/>
      </c>
      <c r="E4803">
        <f>IF(OR($A4803="",screen_TA_reviewer_B!$D4803=""),"",screen_TA_reviewer_B!$D4803)</f>
        <v/>
      </c>
      <c r="F4803">
        <f>IF(AND(B4803&lt;&gt;"",C4803&lt;&gt;""),1,"")</f>
        <v/>
      </c>
      <c r="G4803">
        <f>IF(F4803=1,IF(B4803=C4803,1,0),"")</f>
        <v/>
      </c>
      <c r="H4803">
        <f>IF(B4803="","",IFERROR(VLOOKUP(B4803,lst_TA_binary_map_table,2,FALSE),"INVALID"))</f>
        <v/>
      </c>
      <c r="I4803">
        <f>IF(C4803="","",IFERROR(VLOOKUP(C4803,lst_TA_binary_map_table,2,FALSE),"INVALID"))</f>
        <v/>
      </c>
      <c r="J4803">
        <f>IF(F4803=1,IF(H4803=I4803,1,0),"")</f>
        <v/>
      </c>
      <c r="K4803">
        <f>IF(G4803=0,1,"")</f>
        <v/>
      </c>
      <c r="L4803">
        <f>IF(K4803=1,COUNTIF($K$2:K4803,1),"")</f>
        <v/>
      </c>
    </row>
    <row r="4804">
      <c r="A4804">
        <f>IF(screen_TA_reviewer_A!$A4804="","",screen_TA_reviewer_A!$A4804)</f>
        <v/>
      </c>
      <c r="B4804">
        <f>IF(OR($A4804="",screen_TA_reviewer_A!$C4804=""),"",screen_TA_reviewer_A!$C4804)</f>
        <v/>
      </c>
      <c r="C4804">
        <f>IF(OR($A4804="",screen_TA_reviewer_B!$C4804=""),"",screen_TA_reviewer_B!$C4804)</f>
        <v/>
      </c>
      <c r="D4804">
        <f>IF(OR($A4804="",screen_TA_reviewer_A!$D4804=""),"",screen_TA_reviewer_A!$D4804)</f>
        <v/>
      </c>
      <c r="E4804">
        <f>IF(OR($A4804="",screen_TA_reviewer_B!$D4804=""),"",screen_TA_reviewer_B!$D4804)</f>
        <v/>
      </c>
      <c r="F4804">
        <f>IF(AND(B4804&lt;&gt;"",C4804&lt;&gt;""),1,"")</f>
        <v/>
      </c>
      <c r="G4804">
        <f>IF(F4804=1,IF(B4804=C4804,1,0),"")</f>
        <v/>
      </c>
      <c r="H4804">
        <f>IF(B4804="","",IFERROR(VLOOKUP(B4804,lst_TA_binary_map_table,2,FALSE),"INVALID"))</f>
        <v/>
      </c>
      <c r="I4804">
        <f>IF(C4804="","",IFERROR(VLOOKUP(C4804,lst_TA_binary_map_table,2,FALSE),"INVALID"))</f>
        <v/>
      </c>
      <c r="J4804">
        <f>IF(F4804=1,IF(H4804=I4804,1,0),"")</f>
        <v/>
      </c>
      <c r="K4804">
        <f>IF(G4804=0,1,"")</f>
        <v/>
      </c>
      <c r="L4804">
        <f>IF(K4804=1,COUNTIF($K$2:K4804,1),"")</f>
        <v/>
      </c>
    </row>
    <row r="4805">
      <c r="A4805">
        <f>IF(screen_TA_reviewer_A!$A4805="","",screen_TA_reviewer_A!$A4805)</f>
        <v/>
      </c>
      <c r="B4805">
        <f>IF(OR($A4805="",screen_TA_reviewer_A!$C4805=""),"",screen_TA_reviewer_A!$C4805)</f>
        <v/>
      </c>
      <c r="C4805">
        <f>IF(OR($A4805="",screen_TA_reviewer_B!$C4805=""),"",screen_TA_reviewer_B!$C4805)</f>
        <v/>
      </c>
      <c r="D4805">
        <f>IF(OR($A4805="",screen_TA_reviewer_A!$D4805=""),"",screen_TA_reviewer_A!$D4805)</f>
        <v/>
      </c>
      <c r="E4805">
        <f>IF(OR($A4805="",screen_TA_reviewer_B!$D4805=""),"",screen_TA_reviewer_B!$D4805)</f>
        <v/>
      </c>
      <c r="F4805">
        <f>IF(AND(B4805&lt;&gt;"",C4805&lt;&gt;""),1,"")</f>
        <v/>
      </c>
      <c r="G4805">
        <f>IF(F4805=1,IF(B4805=C4805,1,0),"")</f>
        <v/>
      </c>
      <c r="H4805">
        <f>IF(B4805="","",IFERROR(VLOOKUP(B4805,lst_TA_binary_map_table,2,FALSE),"INVALID"))</f>
        <v/>
      </c>
      <c r="I4805">
        <f>IF(C4805="","",IFERROR(VLOOKUP(C4805,lst_TA_binary_map_table,2,FALSE),"INVALID"))</f>
        <v/>
      </c>
      <c r="J4805">
        <f>IF(F4805=1,IF(H4805=I4805,1,0),"")</f>
        <v/>
      </c>
      <c r="K4805">
        <f>IF(G4805=0,1,"")</f>
        <v/>
      </c>
      <c r="L4805">
        <f>IF(K4805=1,COUNTIF($K$2:K4805,1),"")</f>
        <v/>
      </c>
    </row>
    <row r="4806">
      <c r="A4806">
        <f>IF(screen_TA_reviewer_A!$A4806="","",screen_TA_reviewer_A!$A4806)</f>
        <v/>
      </c>
      <c r="B4806">
        <f>IF(OR($A4806="",screen_TA_reviewer_A!$C4806=""),"",screen_TA_reviewer_A!$C4806)</f>
        <v/>
      </c>
      <c r="C4806">
        <f>IF(OR($A4806="",screen_TA_reviewer_B!$C4806=""),"",screen_TA_reviewer_B!$C4806)</f>
        <v/>
      </c>
      <c r="D4806">
        <f>IF(OR($A4806="",screen_TA_reviewer_A!$D4806=""),"",screen_TA_reviewer_A!$D4806)</f>
        <v/>
      </c>
      <c r="E4806">
        <f>IF(OR($A4806="",screen_TA_reviewer_B!$D4806=""),"",screen_TA_reviewer_B!$D4806)</f>
        <v/>
      </c>
      <c r="F4806">
        <f>IF(AND(B4806&lt;&gt;"",C4806&lt;&gt;""),1,"")</f>
        <v/>
      </c>
      <c r="G4806">
        <f>IF(F4806=1,IF(B4806=C4806,1,0),"")</f>
        <v/>
      </c>
      <c r="H4806">
        <f>IF(B4806="","",IFERROR(VLOOKUP(B4806,lst_TA_binary_map_table,2,FALSE),"INVALID"))</f>
        <v/>
      </c>
      <c r="I4806">
        <f>IF(C4806="","",IFERROR(VLOOKUP(C4806,lst_TA_binary_map_table,2,FALSE),"INVALID"))</f>
        <v/>
      </c>
      <c r="J4806">
        <f>IF(F4806=1,IF(H4806=I4806,1,0),"")</f>
        <v/>
      </c>
      <c r="K4806">
        <f>IF(G4806=0,1,"")</f>
        <v/>
      </c>
      <c r="L4806">
        <f>IF(K4806=1,COUNTIF($K$2:K4806,1),"")</f>
        <v/>
      </c>
    </row>
    <row r="4807">
      <c r="A4807">
        <f>IF(screen_TA_reviewer_A!$A4807="","",screen_TA_reviewer_A!$A4807)</f>
        <v/>
      </c>
      <c r="B4807">
        <f>IF(OR($A4807="",screen_TA_reviewer_A!$C4807=""),"",screen_TA_reviewer_A!$C4807)</f>
        <v/>
      </c>
      <c r="C4807">
        <f>IF(OR($A4807="",screen_TA_reviewer_B!$C4807=""),"",screen_TA_reviewer_B!$C4807)</f>
        <v/>
      </c>
      <c r="D4807">
        <f>IF(OR($A4807="",screen_TA_reviewer_A!$D4807=""),"",screen_TA_reviewer_A!$D4807)</f>
        <v/>
      </c>
      <c r="E4807">
        <f>IF(OR($A4807="",screen_TA_reviewer_B!$D4807=""),"",screen_TA_reviewer_B!$D4807)</f>
        <v/>
      </c>
      <c r="F4807">
        <f>IF(AND(B4807&lt;&gt;"",C4807&lt;&gt;""),1,"")</f>
        <v/>
      </c>
      <c r="G4807">
        <f>IF(F4807=1,IF(B4807=C4807,1,0),"")</f>
        <v/>
      </c>
      <c r="H4807">
        <f>IF(B4807="","",IFERROR(VLOOKUP(B4807,lst_TA_binary_map_table,2,FALSE),"INVALID"))</f>
        <v/>
      </c>
      <c r="I4807">
        <f>IF(C4807="","",IFERROR(VLOOKUP(C4807,lst_TA_binary_map_table,2,FALSE),"INVALID"))</f>
        <v/>
      </c>
      <c r="J4807">
        <f>IF(F4807=1,IF(H4807=I4807,1,0),"")</f>
        <v/>
      </c>
      <c r="K4807">
        <f>IF(G4807=0,1,"")</f>
        <v/>
      </c>
      <c r="L4807">
        <f>IF(K4807=1,COUNTIF($K$2:K4807,1),"")</f>
        <v/>
      </c>
    </row>
    <row r="4808">
      <c r="A4808">
        <f>IF(screen_TA_reviewer_A!$A4808="","",screen_TA_reviewer_A!$A4808)</f>
        <v/>
      </c>
      <c r="B4808">
        <f>IF(OR($A4808="",screen_TA_reviewer_A!$C4808=""),"",screen_TA_reviewer_A!$C4808)</f>
        <v/>
      </c>
      <c r="C4808">
        <f>IF(OR($A4808="",screen_TA_reviewer_B!$C4808=""),"",screen_TA_reviewer_B!$C4808)</f>
        <v/>
      </c>
      <c r="D4808">
        <f>IF(OR($A4808="",screen_TA_reviewer_A!$D4808=""),"",screen_TA_reviewer_A!$D4808)</f>
        <v/>
      </c>
      <c r="E4808">
        <f>IF(OR($A4808="",screen_TA_reviewer_B!$D4808=""),"",screen_TA_reviewer_B!$D4808)</f>
        <v/>
      </c>
      <c r="F4808">
        <f>IF(AND(B4808&lt;&gt;"",C4808&lt;&gt;""),1,"")</f>
        <v/>
      </c>
      <c r="G4808">
        <f>IF(F4808=1,IF(B4808=C4808,1,0),"")</f>
        <v/>
      </c>
      <c r="H4808">
        <f>IF(B4808="","",IFERROR(VLOOKUP(B4808,lst_TA_binary_map_table,2,FALSE),"INVALID"))</f>
        <v/>
      </c>
      <c r="I4808">
        <f>IF(C4808="","",IFERROR(VLOOKUP(C4808,lst_TA_binary_map_table,2,FALSE),"INVALID"))</f>
        <v/>
      </c>
      <c r="J4808">
        <f>IF(F4808=1,IF(H4808=I4808,1,0),"")</f>
        <v/>
      </c>
      <c r="K4808">
        <f>IF(G4808=0,1,"")</f>
        <v/>
      </c>
      <c r="L4808">
        <f>IF(K4808=1,COUNTIF($K$2:K4808,1),"")</f>
        <v/>
      </c>
    </row>
    <row r="4809">
      <c r="A4809">
        <f>IF(screen_TA_reviewer_A!$A4809="","",screen_TA_reviewer_A!$A4809)</f>
        <v/>
      </c>
      <c r="B4809">
        <f>IF(OR($A4809="",screen_TA_reviewer_A!$C4809=""),"",screen_TA_reviewer_A!$C4809)</f>
        <v/>
      </c>
      <c r="C4809">
        <f>IF(OR($A4809="",screen_TA_reviewer_B!$C4809=""),"",screen_TA_reviewer_B!$C4809)</f>
        <v/>
      </c>
      <c r="D4809">
        <f>IF(OR($A4809="",screen_TA_reviewer_A!$D4809=""),"",screen_TA_reviewer_A!$D4809)</f>
        <v/>
      </c>
      <c r="E4809">
        <f>IF(OR($A4809="",screen_TA_reviewer_B!$D4809=""),"",screen_TA_reviewer_B!$D4809)</f>
        <v/>
      </c>
      <c r="F4809">
        <f>IF(AND(B4809&lt;&gt;"",C4809&lt;&gt;""),1,"")</f>
        <v/>
      </c>
      <c r="G4809">
        <f>IF(F4809=1,IF(B4809=C4809,1,0),"")</f>
        <v/>
      </c>
      <c r="H4809">
        <f>IF(B4809="","",IFERROR(VLOOKUP(B4809,lst_TA_binary_map_table,2,FALSE),"INVALID"))</f>
        <v/>
      </c>
      <c r="I4809">
        <f>IF(C4809="","",IFERROR(VLOOKUP(C4809,lst_TA_binary_map_table,2,FALSE),"INVALID"))</f>
        <v/>
      </c>
      <c r="J4809">
        <f>IF(F4809=1,IF(H4809=I4809,1,0),"")</f>
        <v/>
      </c>
      <c r="K4809">
        <f>IF(G4809=0,1,"")</f>
        <v/>
      </c>
      <c r="L4809">
        <f>IF(K4809=1,COUNTIF($K$2:K4809,1),"")</f>
        <v/>
      </c>
    </row>
    <row r="4810">
      <c r="A4810">
        <f>IF(screen_TA_reviewer_A!$A4810="","",screen_TA_reviewer_A!$A4810)</f>
        <v/>
      </c>
      <c r="B4810">
        <f>IF(OR($A4810="",screen_TA_reviewer_A!$C4810=""),"",screen_TA_reviewer_A!$C4810)</f>
        <v/>
      </c>
      <c r="C4810">
        <f>IF(OR($A4810="",screen_TA_reviewer_B!$C4810=""),"",screen_TA_reviewer_B!$C4810)</f>
        <v/>
      </c>
      <c r="D4810">
        <f>IF(OR($A4810="",screen_TA_reviewer_A!$D4810=""),"",screen_TA_reviewer_A!$D4810)</f>
        <v/>
      </c>
      <c r="E4810">
        <f>IF(OR($A4810="",screen_TA_reviewer_B!$D4810=""),"",screen_TA_reviewer_B!$D4810)</f>
        <v/>
      </c>
      <c r="F4810">
        <f>IF(AND(B4810&lt;&gt;"",C4810&lt;&gt;""),1,"")</f>
        <v/>
      </c>
      <c r="G4810">
        <f>IF(F4810=1,IF(B4810=C4810,1,0),"")</f>
        <v/>
      </c>
      <c r="H4810">
        <f>IF(B4810="","",IFERROR(VLOOKUP(B4810,lst_TA_binary_map_table,2,FALSE),"INVALID"))</f>
        <v/>
      </c>
      <c r="I4810">
        <f>IF(C4810="","",IFERROR(VLOOKUP(C4810,lst_TA_binary_map_table,2,FALSE),"INVALID"))</f>
        <v/>
      </c>
      <c r="J4810">
        <f>IF(F4810=1,IF(H4810=I4810,1,0),"")</f>
        <v/>
      </c>
      <c r="K4810">
        <f>IF(G4810=0,1,"")</f>
        <v/>
      </c>
      <c r="L4810">
        <f>IF(K4810=1,COUNTIF($K$2:K4810,1),"")</f>
        <v/>
      </c>
    </row>
    <row r="4811">
      <c r="A4811">
        <f>IF(screen_TA_reviewer_A!$A4811="","",screen_TA_reviewer_A!$A4811)</f>
        <v/>
      </c>
      <c r="B4811">
        <f>IF(OR($A4811="",screen_TA_reviewer_A!$C4811=""),"",screen_TA_reviewer_A!$C4811)</f>
        <v/>
      </c>
      <c r="C4811">
        <f>IF(OR($A4811="",screen_TA_reviewer_B!$C4811=""),"",screen_TA_reviewer_B!$C4811)</f>
        <v/>
      </c>
      <c r="D4811">
        <f>IF(OR($A4811="",screen_TA_reviewer_A!$D4811=""),"",screen_TA_reviewer_A!$D4811)</f>
        <v/>
      </c>
      <c r="E4811">
        <f>IF(OR($A4811="",screen_TA_reviewer_B!$D4811=""),"",screen_TA_reviewer_B!$D4811)</f>
        <v/>
      </c>
      <c r="F4811">
        <f>IF(AND(B4811&lt;&gt;"",C4811&lt;&gt;""),1,"")</f>
        <v/>
      </c>
      <c r="G4811">
        <f>IF(F4811=1,IF(B4811=C4811,1,0),"")</f>
        <v/>
      </c>
      <c r="H4811">
        <f>IF(B4811="","",IFERROR(VLOOKUP(B4811,lst_TA_binary_map_table,2,FALSE),"INVALID"))</f>
        <v/>
      </c>
      <c r="I4811">
        <f>IF(C4811="","",IFERROR(VLOOKUP(C4811,lst_TA_binary_map_table,2,FALSE),"INVALID"))</f>
        <v/>
      </c>
      <c r="J4811">
        <f>IF(F4811=1,IF(H4811=I4811,1,0),"")</f>
        <v/>
      </c>
      <c r="K4811">
        <f>IF(G4811=0,1,"")</f>
        <v/>
      </c>
      <c r="L4811">
        <f>IF(K4811=1,COUNTIF($K$2:K4811,1),"")</f>
        <v/>
      </c>
    </row>
    <row r="4812">
      <c r="A4812">
        <f>IF(screen_TA_reviewer_A!$A4812="","",screen_TA_reviewer_A!$A4812)</f>
        <v/>
      </c>
      <c r="B4812">
        <f>IF(OR($A4812="",screen_TA_reviewer_A!$C4812=""),"",screen_TA_reviewer_A!$C4812)</f>
        <v/>
      </c>
      <c r="C4812">
        <f>IF(OR($A4812="",screen_TA_reviewer_B!$C4812=""),"",screen_TA_reviewer_B!$C4812)</f>
        <v/>
      </c>
      <c r="D4812">
        <f>IF(OR($A4812="",screen_TA_reviewer_A!$D4812=""),"",screen_TA_reviewer_A!$D4812)</f>
        <v/>
      </c>
      <c r="E4812">
        <f>IF(OR($A4812="",screen_TA_reviewer_B!$D4812=""),"",screen_TA_reviewer_B!$D4812)</f>
        <v/>
      </c>
      <c r="F4812">
        <f>IF(AND(B4812&lt;&gt;"",C4812&lt;&gt;""),1,"")</f>
        <v/>
      </c>
      <c r="G4812">
        <f>IF(F4812=1,IF(B4812=C4812,1,0),"")</f>
        <v/>
      </c>
      <c r="H4812">
        <f>IF(B4812="","",IFERROR(VLOOKUP(B4812,lst_TA_binary_map_table,2,FALSE),"INVALID"))</f>
        <v/>
      </c>
      <c r="I4812">
        <f>IF(C4812="","",IFERROR(VLOOKUP(C4812,lst_TA_binary_map_table,2,FALSE),"INVALID"))</f>
        <v/>
      </c>
      <c r="J4812">
        <f>IF(F4812=1,IF(H4812=I4812,1,0),"")</f>
        <v/>
      </c>
      <c r="K4812">
        <f>IF(G4812=0,1,"")</f>
        <v/>
      </c>
      <c r="L4812">
        <f>IF(K4812=1,COUNTIF($K$2:K4812,1),"")</f>
        <v/>
      </c>
    </row>
    <row r="4813">
      <c r="A4813">
        <f>IF(screen_TA_reviewer_A!$A4813="","",screen_TA_reviewer_A!$A4813)</f>
        <v/>
      </c>
      <c r="B4813">
        <f>IF(OR($A4813="",screen_TA_reviewer_A!$C4813=""),"",screen_TA_reviewer_A!$C4813)</f>
        <v/>
      </c>
      <c r="C4813">
        <f>IF(OR($A4813="",screen_TA_reviewer_B!$C4813=""),"",screen_TA_reviewer_B!$C4813)</f>
        <v/>
      </c>
      <c r="D4813">
        <f>IF(OR($A4813="",screen_TA_reviewer_A!$D4813=""),"",screen_TA_reviewer_A!$D4813)</f>
        <v/>
      </c>
      <c r="E4813">
        <f>IF(OR($A4813="",screen_TA_reviewer_B!$D4813=""),"",screen_TA_reviewer_B!$D4813)</f>
        <v/>
      </c>
      <c r="F4813">
        <f>IF(AND(B4813&lt;&gt;"",C4813&lt;&gt;""),1,"")</f>
        <v/>
      </c>
      <c r="G4813">
        <f>IF(F4813=1,IF(B4813=C4813,1,0),"")</f>
        <v/>
      </c>
      <c r="H4813">
        <f>IF(B4813="","",IFERROR(VLOOKUP(B4813,lst_TA_binary_map_table,2,FALSE),"INVALID"))</f>
        <v/>
      </c>
      <c r="I4813">
        <f>IF(C4813="","",IFERROR(VLOOKUP(C4813,lst_TA_binary_map_table,2,FALSE),"INVALID"))</f>
        <v/>
      </c>
      <c r="J4813">
        <f>IF(F4813=1,IF(H4813=I4813,1,0),"")</f>
        <v/>
      </c>
      <c r="K4813">
        <f>IF(G4813=0,1,"")</f>
        <v/>
      </c>
      <c r="L4813">
        <f>IF(K4813=1,COUNTIF($K$2:K4813,1),"")</f>
        <v/>
      </c>
    </row>
    <row r="4814">
      <c r="A4814">
        <f>IF(screen_TA_reviewer_A!$A4814="","",screen_TA_reviewer_A!$A4814)</f>
        <v/>
      </c>
      <c r="B4814">
        <f>IF(OR($A4814="",screen_TA_reviewer_A!$C4814=""),"",screen_TA_reviewer_A!$C4814)</f>
        <v/>
      </c>
      <c r="C4814">
        <f>IF(OR($A4814="",screen_TA_reviewer_B!$C4814=""),"",screen_TA_reviewer_B!$C4814)</f>
        <v/>
      </c>
      <c r="D4814">
        <f>IF(OR($A4814="",screen_TA_reviewer_A!$D4814=""),"",screen_TA_reviewer_A!$D4814)</f>
        <v/>
      </c>
      <c r="E4814">
        <f>IF(OR($A4814="",screen_TA_reviewer_B!$D4814=""),"",screen_TA_reviewer_B!$D4814)</f>
        <v/>
      </c>
      <c r="F4814">
        <f>IF(AND(B4814&lt;&gt;"",C4814&lt;&gt;""),1,"")</f>
        <v/>
      </c>
      <c r="G4814">
        <f>IF(F4814=1,IF(B4814=C4814,1,0),"")</f>
        <v/>
      </c>
      <c r="H4814">
        <f>IF(B4814="","",IFERROR(VLOOKUP(B4814,lst_TA_binary_map_table,2,FALSE),"INVALID"))</f>
        <v/>
      </c>
      <c r="I4814">
        <f>IF(C4814="","",IFERROR(VLOOKUP(C4814,lst_TA_binary_map_table,2,FALSE),"INVALID"))</f>
        <v/>
      </c>
      <c r="J4814">
        <f>IF(F4814=1,IF(H4814=I4814,1,0),"")</f>
        <v/>
      </c>
      <c r="K4814">
        <f>IF(G4814=0,1,"")</f>
        <v/>
      </c>
      <c r="L4814">
        <f>IF(K4814=1,COUNTIF($K$2:K4814,1),"")</f>
        <v/>
      </c>
    </row>
    <row r="4815">
      <c r="A4815">
        <f>IF(screen_TA_reviewer_A!$A4815="","",screen_TA_reviewer_A!$A4815)</f>
        <v/>
      </c>
      <c r="B4815">
        <f>IF(OR($A4815="",screen_TA_reviewer_A!$C4815=""),"",screen_TA_reviewer_A!$C4815)</f>
        <v/>
      </c>
      <c r="C4815">
        <f>IF(OR($A4815="",screen_TA_reviewer_B!$C4815=""),"",screen_TA_reviewer_B!$C4815)</f>
        <v/>
      </c>
      <c r="D4815">
        <f>IF(OR($A4815="",screen_TA_reviewer_A!$D4815=""),"",screen_TA_reviewer_A!$D4815)</f>
        <v/>
      </c>
      <c r="E4815">
        <f>IF(OR($A4815="",screen_TA_reviewer_B!$D4815=""),"",screen_TA_reviewer_B!$D4815)</f>
        <v/>
      </c>
      <c r="F4815">
        <f>IF(AND(B4815&lt;&gt;"",C4815&lt;&gt;""),1,"")</f>
        <v/>
      </c>
      <c r="G4815">
        <f>IF(F4815=1,IF(B4815=C4815,1,0),"")</f>
        <v/>
      </c>
      <c r="H4815">
        <f>IF(B4815="","",IFERROR(VLOOKUP(B4815,lst_TA_binary_map_table,2,FALSE),"INVALID"))</f>
        <v/>
      </c>
      <c r="I4815">
        <f>IF(C4815="","",IFERROR(VLOOKUP(C4815,lst_TA_binary_map_table,2,FALSE),"INVALID"))</f>
        <v/>
      </c>
      <c r="J4815">
        <f>IF(F4815=1,IF(H4815=I4815,1,0),"")</f>
        <v/>
      </c>
      <c r="K4815">
        <f>IF(G4815=0,1,"")</f>
        <v/>
      </c>
      <c r="L4815">
        <f>IF(K4815=1,COUNTIF($K$2:K4815,1),"")</f>
        <v/>
      </c>
    </row>
    <row r="4816">
      <c r="A4816">
        <f>IF(screen_TA_reviewer_A!$A4816="","",screen_TA_reviewer_A!$A4816)</f>
        <v/>
      </c>
      <c r="B4816">
        <f>IF(OR($A4816="",screen_TA_reviewer_A!$C4816=""),"",screen_TA_reviewer_A!$C4816)</f>
        <v/>
      </c>
      <c r="C4816">
        <f>IF(OR($A4816="",screen_TA_reviewer_B!$C4816=""),"",screen_TA_reviewer_B!$C4816)</f>
        <v/>
      </c>
      <c r="D4816">
        <f>IF(OR($A4816="",screen_TA_reviewer_A!$D4816=""),"",screen_TA_reviewer_A!$D4816)</f>
        <v/>
      </c>
      <c r="E4816">
        <f>IF(OR($A4816="",screen_TA_reviewer_B!$D4816=""),"",screen_TA_reviewer_B!$D4816)</f>
        <v/>
      </c>
      <c r="F4816">
        <f>IF(AND(B4816&lt;&gt;"",C4816&lt;&gt;""),1,"")</f>
        <v/>
      </c>
      <c r="G4816">
        <f>IF(F4816=1,IF(B4816=C4816,1,0),"")</f>
        <v/>
      </c>
      <c r="H4816">
        <f>IF(B4816="","",IFERROR(VLOOKUP(B4816,lst_TA_binary_map_table,2,FALSE),"INVALID"))</f>
        <v/>
      </c>
      <c r="I4816">
        <f>IF(C4816="","",IFERROR(VLOOKUP(C4816,lst_TA_binary_map_table,2,FALSE),"INVALID"))</f>
        <v/>
      </c>
      <c r="J4816">
        <f>IF(F4816=1,IF(H4816=I4816,1,0),"")</f>
        <v/>
      </c>
      <c r="K4816">
        <f>IF(G4816=0,1,"")</f>
        <v/>
      </c>
      <c r="L4816">
        <f>IF(K4816=1,COUNTIF($K$2:K4816,1),"")</f>
        <v/>
      </c>
    </row>
    <row r="4817">
      <c r="A4817">
        <f>IF(screen_TA_reviewer_A!$A4817="","",screen_TA_reviewer_A!$A4817)</f>
        <v/>
      </c>
      <c r="B4817">
        <f>IF(OR($A4817="",screen_TA_reviewer_A!$C4817=""),"",screen_TA_reviewer_A!$C4817)</f>
        <v/>
      </c>
      <c r="C4817">
        <f>IF(OR($A4817="",screen_TA_reviewer_B!$C4817=""),"",screen_TA_reviewer_B!$C4817)</f>
        <v/>
      </c>
      <c r="D4817">
        <f>IF(OR($A4817="",screen_TA_reviewer_A!$D4817=""),"",screen_TA_reviewer_A!$D4817)</f>
        <v/>
      </c>
      <c r="E4817">
        <f>IF(OR($A4817="",screen_TA_reviewer_B!$D4817=""),"",screen_TA_reviewer_B!$D4817)</f>
        <v/>
      </c>
      <c r="F4817">
        <f>IF(AND(B4817&lt;&gt;"",C4817&lt;&gt;""),1,"")</f>
        <v/>
      </c>
      <c r="G4817">
        <f>IF(F4817=1,IF(B4817=C4817,1,0),"")</f>
        <v/>
      </c>
      <c r="H4817">
        <f>IF(B4817="","",IFERROR(VLOOKUP(B4817,lst_TA_binary_map_table,2,FALSE),"INVALID"))</f>
        <v/>
      </c>
      <c r="I4817">
        <f>IF(C4817="","",IFERROR(VLOOKUP(C4817,lst_TA_binary_map_table,2,FALSE),"INVALID"))</f>
        <v/>
      </c>
      <c r="J4817">
        <f>IF(F4817=1,IF(H4817=I4817,1,0),"")</f>
        <v/>
      </c>
      <c r="K4817">
        <f>IF(G4817=0,1,"")</f>
        <v/>
      </c>
      <c r="L4817">
        <f>IF(K4817=1,COUNTIF($K$2:K4817,1),"")</f>
        <v/>
      </c>
    </row>
    <row r="4818">
      <c r="A4818">
        <f>IF(screen_TA_reviewer_A!$A4818="","",screen_TA_reviewer_A!$A4818)</f>
        <v/>
      </c>
      <c r="B4818">
        <f>IF(OR($A4818="",screen_TA_reviewer_A!$C4818=""),"",screen_TA_reviewer_A!$C4818)</f>
        <v/>
      </c>
      <c r="C4818">
        <f>IF(OR($A4818="",screen_TA_reviewer_B!$C4818=""),"",screen_TA_reviewer_B!$C4818)</f>
        <v/>
      </c>
      <c r="D4818">
        <f>IF(OR($A4818="",screen_TA_reviewer_A!$D4818=""),"",screen_TA_reviewer_A!$D4818)</f>
        <v/>
      </c>
      <c r="E4818">
        <f>IF(OR($A4818="",screen_TA_reviewer_B!$D4818=""),"",screen_TA_reviewer_B!$D4818)</f>
        <v/>
      </c>
      <c r="F4818">
        <f>IF(AND(B4818&lt;&gt;"",C4818&lt;&gt;""),1,"")</f>
        <v/>
      </c>
      <c r="G4818">
        <f>IF(F4818=1,IF(B4818=C4818,1,0),"")</f>
        <v/>
      </c>
      <c r="H4818">
        <f>IF(B4818="","",IFERROR(VLOOKUP(B4818,lst_TA_binary_map_table,2,FALSE),"INVALID"))</f>
        <v/>
      </c>
      <c r="I4818">
        <f>IF(C4818="","",IFERROR(VLOOKUP(C4818,lst_TA_binary_map_table,2,FALSE),"INVALID"))</f>
        <v/>
      </c>
      <c r="J4818">
        <f>IF(F4818=1,IF(H4818=I4818,1,0),"")</f>
        <v/>
      </c>
      <c r="K4818">
        <f>IF(G4818=0,1,"")</f>
        <v/>
      </c>
      <c r="L4818">
        <f>IF(K4818=1,COUNTIF($K$2:K4818,1),"")</f>
        <v/>
      </c>
    </row>
    <row r="4819">
      <c r="A4819">
        <f>IF(screen_TA_reviewer_A!$A4819="","",screen_TA_reviewer_A!$A4819)</f>
        <v/>
      </c>
      <c r="B4819">
        <f>IF(OR($A4819="",screen_TA_reviewer_A!$C4819=""),"",screen_TA_reviewer_A!$C4819)</f>
        <v/>
      </c>
      <c r="C4819">
        <f>IF(OR($A4819="",screen_TA_reviewer_B!$C4819=""),"",screen_TA_reviewer_B!$C4819)</f>
        <v/>
      </c>
      <c r="D4819">
        <f>IF(OR($A4819="",screen_TA_reviewer_A!$D4819=""),"",screen_TA_reviewer_A!$D4819)</f>
        <v/>
      </c>
      <c r="E4819">
        <f>IF(OR($A4819="",screen_TA_reviewer_B!$D4819=""),"",screen_TA_reviewer_B!$D4819)</f>
        <v/>
      </c>
      <c r="F4819">
        <f>IF(AND(B4819&lt;&gt;"",C4819&lt;&gt;""),1,"")</f>
        <v/>
      </c>
      <c r="G4819">
        <f>IF(F4819=1,IF(B4819=C4819,1,0),"")</f>
        <v/>
      </c>
      <c r="H4819">
        <f>IF(B4819="","",IFERROR(VLOOKUP(B4819,lst_TA_binary_map_table,2,FALSE),"INVALID"))</f>
        <v/>
      </c>
      <c r="I4819">
        <f>IF(C4819="","",IFERROR(VLOOKUP(C4819,lst_TA_binary_map_table,2,FALSE),"INVALID"))</f>
        <v/>
      </c>
      <c r="J4819">
        <f>IF(F4819=1,IF(H4819=I4819,1,0),"")</f>
        <v/>
      </c>
      <c r="K4819">
        <f>IF(G4819=0,1,"")</f>
        <v/>
      </c>
      <c r="L4819">
        <f>IF(K4819=1,COUNTIF($K$2:K4819,1),"")</f>
        <v/>
      </c>
    </row>
    <row r="4820">
      <c r="A4820">
        <f>IF(screen_TA_reviewer_A!$A4820="","",screen_TA_reviewer_A!$A4820)</f>
        <v/>
      </c>
      <c r="B4820">
        <f>IF(OR($A4820="",screen_TA_reviewer_A!$C4820=""),"",screen_TA_reviewer_A!$C4820)</f>
        <v/>
      </c>
      <c r="C4820">
        <f>IF(OR($A4820="",screen_TA_reviewer_B!$C4820=""),"",screen_TA_reviewer_B!$C4820)</f>
        <v/>
      </c>
      <c r="D4820">
        <f>IF(OR($A4820="",screen_TA_reviewer_A!$D4820=""),"",screen_TA_reviewer_A!$D4820)</f>
        <v/>
      </c>
      <c r="E4820">
        <f>IF(OR($A4820="",screen_TA_reviewer_B!$D4820=""),"",screen_TA_reviewer_B!$D4820)</f>
        <v/>
      </c>
      <c r="F4820">
        <f>IF(AND(B4820&lt;&gt;"",C4820&lt;&gt;""),1,"")</f>
        <v/>
      </c>
      <c r="G4820">
        <f>IF(F4820=1,IF(B4820=C4820,1,0),"")</f>
        <v/>
      </c>
      <c r="H4820">
        <f>IF(B4820="","",IFERROR(VLOOKUP(B4820,lst_TA_binary_map_table,2,FALSE),"INVALID"))</f>
        <v/>
      </c>
      <c r="I4820">
        <f>IF(C4820="","",IFERROR(VLOOKUP(C4820,lst_TA_binary_map_table,2,FALSE),"INVALID"))</f>
        <v/>
      </c>
      <c r="J4820">
        <f>IF(F4820=1,IF(H4820=I4820,1,0),"")</f>
        <v/>
      </c>
      <c r="K4820">
        <f>IF(G4820=0,1,"")</f>
        <v/>
      </c>
      <c r="L4820">
        <f>IF(K4820=1,COUNTIF($K$2:K4820,1),"")</f>
        <v/>
      </c>
    </row>
    <row r="4821">
      <c r="A4821">
        <f>IF(screen_TA_reviewer_A!$A4821="","",screen_TA_reviewer_A!$A4821)</f>
        <v/>
      </c>
      <c r="B4821">
        <f>IF(OR($A4821="",screen_TA_reviewer_A!$C4821=""),"",screen_TA_reviewer_A!$C4821)</f>
        <v/>
      </c>
      <c r="C4821">
        <f>IF(OR($A4821="",screen_TA_reviewer_B!$C4821=""),"",screen_TA_reviewer_B!$C4821)</f>
        <v/>
      </c>
      <c r="D4821">
        <f>IF(OR($A4821="",screen_TA_reviewer_A!$D4821=""),"",screen_TA_reviewer_A!$D4821)</f>
        <v/>
      </c>
      <c r="E4821">
        <f>IF(OR($A4821="",screen_TA_reviewer_B!$D4821=""),"",screen_TA_reviewer_B!$D4821)</f>
        <v/>
      </c>
      <c r="F4821">
        <f>IF(AND(B4821&lt;&gt;"",C4821&lt;&gt;""),1,"")</f>
        <v/>
      </c>
      <c r="G4821">
        <f>IF(F4821=1,IF(B4821=C4821,1,0),"")</f>
        <v/>
      </c>
      <c r="H4821">
        <f>IF(B4821="","",IFERROR(VLOOKUP(B4821,lst_TA_binary_map_table,2,FALSE),"INVALID"))</f>
        <v/>
      </c>
      <c r="I4821">
        <f>IF(C4821="","",IFERROR(VLOOKUP(C4821,lst_TA_binary_map_table,2,FALSE),"INVALID"))</f>
        <v/>
      </c>
      <c r="J4821">
        <f>IF(F4821=1,IF(H4821=I4821,1,0),"")</f>
        <v/>
      </c>
      <c r="K4821">
        <f>IF(G4821=0,1,"")</f>
        <v/>
      </c>
      <c r="L4821">
        <f>IF(K4821=1,COUNTIF($K$2:K4821,1),"")</f>
        <v/>
      </c>
    </row>
    <row r="4822">
      <c r="A4822">
        <f>IF(screen_TA_reviewer_A!$A4822="","",screen_TA_reviewer_A!$A4822)</f>
        <v/>
      </c>
      <c r="B4822">
        <f>IF(OR($A4822="",screen_TA_reviewer_A!$C4822=""),"",screen_TA_reviewer_A!$C4822)</f>
        <v/>
      </c>
      <c r="C4822">
        <f>IF(OR($A4822="",screen_TA_reviewer_B!$C4822=""),"",screen_TA_reviewer_B!$C4822)</f>
        <v/>
      </c>
      <c r="D4822">
        <f>IF(OR($A4822="",screen_TA_reviewer_A!$D4822=""),"",screen_TA_reviewer_A!$D4822)</f>
        <v/>
      </c>
      <c r="E4822">
        <f>IF(OR($A4822="",screen_TA_reviewer_B!$D4822=""),"",screen_TA_reviewer_B!$D4822)</f>
        <v/>
      </c>
      <c r="F4822">
        <f>IF(AND(B4822&lt;&gt;"",C4822&lt;&gt;""),1,"")</f>
        <v/>
      </c>
      <c r="G4822">
        <f>IF(F4822=1,IF(B4822=C4822,1,0),"")</f>
        <v/>
      </c>
      <c r="H4822">
        <f>IF(B4822="","",IFERROR(VLOOKUP(B4822,lst_TA_binary_map_table,2,FALSE),"INVALID"))</f>
        <v/>
      </c>
      <c r="I4822">
        <f>IF(C4822="","",IFERROR(VLOOKUP(C4822,lst_TA_binary_map_table,2,FALSE),"INVALID"))</f>
        <v/>
      </c>
      <c r="J4822">
        <f>IF(F4822=1,IF(H4822=I4822,1,0),"")</f>
        <v/>
      </c>
      <c r="K4822">
        <f>IF(G4822=0,1,"")</f>
        <v/>
      </c>
      <c r="L4822">
        <f>IF(K4822=1,COUNTIF($K$2:K4822,1),"")</f>
        <v/>
      </c>
    </row>
    <row r="4823">
      <c r="A4823">
        <f>IF(screen_TA_reviewer_A!$A4823="","",screen_TA_reviewer_A!$A4823)</f>
        <v/>
      </c>
      <c r="B4823">
        <f>IF(OR($A4823="",screen_TA_reviewer_A!$C4823=""),"",screen_TA_reviewer_A!$C4823)</f>
        <v/>
      </c>
      <c r="C4823">
        <f>IF(OR($A4823="",screen_TA_reviewer_B!$C4823=""),"",screen_TA_reviewer_B!$C4823)</f>
        <v/>
      </c>
      <c r="D4823">
        <f>IF(OR($A4823="",screen_TA_reviewer_A!$D4823=""),"",screen_TA_reviewer_A!$D4823)</f>
        <v/>
      </c>
      <c r="E4823">
        <f>IF(OR($A4823="",screen_TA_reviewer_B!$D4823=""),"",screen_TA_reviewer_B!$D4823)</f>
        <v/>
      </c>
      <c r="F4823">
        <f>IF(AND(B4823&lt;&gt;"",C4823&lt;&gt;""),1,"")</f>
        <v/>
      </c>
      <c r="G4823">
        <f>IF(F4823=1,IF(B4823=C4823,1,0),"")</f>
        <v/>
      </c>
      <c r="H4823">
        <f>IF(B4823="","",IFERROR(VLOOKUP(B4823,lst_TA_binary_map_table,2,FALSE),"INVALID"))</f>
        <v/>
      </c>
      <c r="I4823">
        <f>IF(C4823="","",IFERROR(VLOOKUP(C4823,lst_TA_binary_map_table,2,FALSE),"INVALID"))</f>
        <v/>
      </c>
      <c r="J4823">
        <f>IF(F4823=1,IF(H4823=I4823,1,0),"")</f>
        <v/>
      </c>
      <c r="K4823">
        <f>IF(G4823=0,1,"")</f>
        <v/>
      </c>
      <c r="L4823">
        <f>IF(K4823=1,COUNTIF($K$2:K4823,1),"")</f>
        <v/>
      </c>
    </row>
    <row r="4824">
      <c r="A4824">
        <f>IF(screen_TA_reviewer_A!$A4824="","",screen_TA_reviewer_A!$A4824)</f>
        <v/>
      </c>
      <c r="B4824">
        <f>IF(OR($A4824="",screen_TA_reviewer_A!$C4824=""),"",screen_TA_reviewer_A!$C4824)</f>
        <v/>
      </c>
      <c r="C4824">
        <f>IF(OR($A4824="",screen_TA_reviewer_B!$C4824=""),"",screen_TA_reviewer_B!$C4824)</f>
        <v/>
      </c>
      <c r="D4824">
        <f>IF(OR($A4824="",screen_TA_reviewer_A!$D4824=""),"",screen_TA_reviewer_A!$D4824)</f>
        <v/>
      </c>
      <c r="E4824">
        <f>IF(OR($A4824="",screen_TA_reviewer_B!$D4824=""),"",screen_TA_reviewer_B!$D4824)</f>
        <v/>
      </c>
      <c r="F4824">
        <f>IF(AND(B4824&lt;&gt;"",C4824&lt;&gt;""),1,"")</f>
        <v/>
      </c>
      <c r="G4824">
        <f>IF(F4824=1,IF(B4824=C4824,1,0),"")</f>
        <v/>
      </c>
      <c r="H4824">
        <f>IF(B4824="","",IFERROR(VLOOKUP(B4824,lst_TA_binary_map_table,2,FALSE),"INVALID"))</f>
        <v/>
      </c>
      <c r="I4824">
        <f>IF(C4824="","",IFERROR(VLOOKUP(C4824,lst_TA_binary_map_table,2,FALSE),"INVALID"))</f>
        <v/>
      </c>
      <c r="J4824">
        <f>IF(F4824=1,IF(H4824=I4824,1,0),"")</f>
        <v/>
      </c>
      <c r="K4824">
        <f>IF(G4824=0,1,"")</f>
        <v/>
      </c>
      <c r="L4824">
        <f>IF(K4824=1,COUNTIF($K$2:K4824,1),"")</f>
        <v/>
      </c>
    </row>
    <row r="4825">
      <c r="A4825">
        <f>IF(screen_TA_reviewer_A!$A4825="","",screen_TA_reviewer_A!$A4825)</f>
        <v/>
      </c>
      <c r="B4825">
        <f>IF(OR($A4825="",screen_TA_reviewer_A!$C4825=""),"",screen_TA_reviewer_A!$C4825)</f>
        <v/>
      </c>
      <c r="C4825">
        <f>IF(OR($A4825="",screen_TA_reviewer_B!$C4825=""),"",screen_TA_reviewer_B!$C4825)</f>
        <v/>
      </c>
      <c r="D4825">
        <f>IF(OR($A4825="",screen_TA_reviewer_A!$D4825=""),"",screen_TA_reviewer_A!$D4825)</f>
        <v/>
      </c>
      <c r="E4825">
        <f>IF(OR($A4825="",screen_TA_reviewer_B!$D4825=""),"",screen_TA_reviewer_B!$D4825)</f>
        <v/>
      </c>
      <c r="F4825">
        <f>IF(AND(B4825&lt;&gt;"",C4825&lt;&gt;""),1,"")</f>
        <v/>
      </c>
      <c r="G4825">
        <f>IF(F4825=1,IF(B4825=C4825,1,0),"")</f>
        <v/>
      </c>
      <c r="H4825">
        <f>IF(B4825="","",IFERROR(VLOOKUP(B4825,lst_TA_binary_map_table,2,FALSE),"INVALID"))</f>
        <v/>
      </c>
      <c r="I4825">
        <f>IF(C4825="","",IFERROR(VLOOKUP(C4825,lst_TA_binary_map_table,2,FALSE),"INVALID"))</f>
        <v/>
      </c>
      <c r="J4825">
        <f>IF(F4825=1,IF(H4825=I4825,1,0),"")</f>
        <v/>
      </c>
      <c r="K4825">
        <f>IF(G4825=0,1,"")</f>
        <v/>
      </c>
      <c r="L4825">
        <f>IF(K4825=1,COUNTIF($K$2:K4825,1),"")</f>
        <v/>
      </c>
    </row>
    <row r="4826">
      <c r="A4826">
        <f>IF(screen_TA_reviewer_A!$A4826="","",screen_TA_reviewer_A!$A4826)</f>
        <v/>
      </c>
      <c r="B4826">
        <f>IF(OR($A4826="",screen_TA_reviewer_A!$C4826=""),"",screen_TA_reviewer_A!$C4826)</f>
        <v/>
      </c>
      <c r="C4826">
        <f>IF(OR($A4826="",screen_TA_reviewer_B!$C4826=""),"",screen_TA_reviewer_B!$C4826)</f>
        <v/>
      </c>
      <c r="D4826">
        <f>IF(OR($A4826="",screen_TA_reviewer_A!$D4826=""),"",screen_TA_reviewer_A!$D4826)</f>
        <v/>
      </c>
      <c r="E4826">
        <f>IF(OR($A4826="",screen_TA_reviewer_B!$D4826=""),"",screen_TA_reviewer_B!$D4826)</f>
        <v/>
      </c>
      <c r="F4826">
        <f>IF(AND(B4826&lt;&gt;"",C4826&lt;&gt;""),1,"")</f>
        <v/>
      </c>
      <c r="G4826">
        <f>IF(F4826=1,IF(B4826=C4826,1,0),"")</f>
        <v/>
      </c>
      <c r="H4826">
        <f>IF(B4826="","",IFERROR(VLOOKUP(B4826,lst_TA_binary_map_table,2,FALSE),"INVALID"))</f>
        <v/>
      </c>
      <c r="I4826">
        <f>IF(C4826="","",IFERROR(VLOOKUP(C4826,lst_TA_binary_map_table,2,FALSE),"INVALID"))</f>
        <v/>
      </c>
      <c r="J4826">
        <f>IF(F4826=1,IF(H4826=I4826,1,0),"")</f>
        <v/>
      </c>
      <c r="K4826">
        <f>IF(G4826=0,1,"")</f>
        <v/>
      </c>
      <c r="L4826">
        <f>IF(K4826=1,COUNTIF($K$2:K4826,1),"")</f>
        <v/>
      </c>
    </row>
    <row r="4827">
      <c r="A4827">
        <f>IF(screen_TA_reviewer_A!$A4827="","",screen_TA_reviewer_A!$A4827)</f>
        <v/>
      </c>
      <c r="B4827">
        <f>IF(OR($A4827="",screen_TA_reviewer_A!$C4827=""),"",screen_TA_reviewer_A!$C4827)</f>
        <v/>
      </c>
      <c r="C4827">
        <f>IF(OR($A4827="",screen_TA_reviewer_B!$C4827=""),"",screen_TA_reviewer_B!$C4827)</f>
        <v/>
      </c>
      <c r="D4827">
        <f>IF(OR($A4827="",screen_TA_reviewer_A!$D4827=""),"",screen_TA_reviewer_A!$D4827)</f>
        <v/>
      </c>
      <c r="E4827">
        <f>IF(OR($A4827="",screen_TA_reviewer_B!$D4827=""),"",screen_TA_reviewer_B!$D4827)</f>
        <v/>
      </c>
      <c r="F4827">
        <f>IF(AND(B4827&lt;&gt;"",C4827&lt;&gt;""),1,"")</f>
        <v/>
      </c>
      <c r="G4827">
        <f>IF(F4827=1,IF(B4827=C4827,1,0),"")</f>
        <v/>
      </c>
      <c r="H4827">
        <f>IF(B4827="","",IFERROR(VLOOKUP(B4827,lst_TA_binary_map_table,2,FALSE),"INVALID"))</f>
        <v/>
      </c>
      <c r="I4827">
        <f>IF(C4827="","",IFERROR(VLOOKUP(C4827,lst_TA_binary_map_table,2,FALSE),"INVALID"))</f>
        <v/>
      </c>
      <c r="J4827">
        <f>IF(F4827=1,IF(H4827=I4827,1,0),"")</f>
        <v/>
      </c>
      <c r="K4827">
        <f>IF(G4827=0,1,"")</f>
        <v/>
      </c>
      <c r="L4827">
        <f>IF(K4827=1,COUNTIF($K$2:K4827,1),"")</f>
        <v/>
      </c>
    </row>
    <row r="4828">
      <c r="A4828">
        <f>IF(screen_TA_reviewer_A!$A4828="","",screen_TA_reviewer_A!$A4828)</f>
        <v/>
      </c>
      <c r="B4828">
        <f>IF(OR($A4828="",screen_TA_reviewer_A!$C4828=""),"",screen_TA_reviewer_A!$C4828)</f>
        <v/>
      </c>
      <c r="C4828">
        <f>IF(OR($A4828="",screen_TA_reviewer_B!$C4828=""),"",screen_TA_reviewer_B!$C4828)</f>
        <v/>
      </c>
      <c r="D4828">
        <f>IF(OR($A4828="",screen_TA_reviewer_A!$D4828=""),"",screen_TA_reviewer_A!$D4828)</f>
        <v/>
      </c>
      <c r="E4828">
        <f>IF(OR($A4828="",screen_TA_reviewer_B!$D4828=""),"",screen_TA_reviewer_B!$D4828)</f>
        <v/>
      </c>
      <c r="F4828">
        <f>IF(AND(B4828&lt;&gt;"",C4828&lt;&gt;""),1,"")</f>
        <v/>
      </c>
      <c r="G4828">
        <f>IF(F4828=1,IF(B4828=C4828,1,0),"")</f>
        <v/>
      </c>
      <c r="H4828">
        <f>IF(B4828="","",IFERROR(VLOOKUP(B4828,lst_TA_binary_map_table,2,FALSE),"INVALID"))</f>
        <v/>
      </c>
      <c r="I4828">
        <f>IF(C4828="","",IFERROR(VLOOKUP(C4828,lst_TA_binary_map_table,2,FALSE),"INVALID"))</f>
        <v/>
      </c>
      <c r="J4828">
        <f>IF(F4828=1,IF(H4828=I4828,1,0),"")</f>
        <v/>
      </c>
      <c r="K4828">
        <f>IF(G4828=0,1,"")</f>
        <v/>
      </c>
      <c r="L4828">
        <f>IF(K4828=1,COUNTIF($K$2:K4828,1),"")</f>
        <v/>
      </c>
    </row>
    <row r="4829">
      <c r="A4829">
        <f>IF(screen_TA_reviewer_A!$A4829="","",screen_TA_reviewer_A!$A4829)</f>
        <v/>
      </c>
      <c r="B4829">
        <f>IF(OR($A4829="",screen_TA_reviewer_A!$C4829=""),"",screen_TA_reviewer_A!$C4829)</f>
        <v/>
      </c>
      <c r="C4829">
        <f>IF(OR($A4829="",screen_TA_reviewer_B!$C4829=""),"",screen_TA_reviewer_B!$C4829)</f>
        <v/>
      </c>
      <c r="D4829">
        <f>IF(OR($A4829="",screen_TA_reviewer_A!$D4829=""),"",screen_TA_reviewer_A!$D4829)</f>
        <v/>
      </c>
      <c r="E4829">
        <f>IF(OR($A4829="",screen_TA_reviewer_B!$D4829=""),"",screen_TA_reviewer_B!$D4829)</f>
        <v/>
      </c>
      <c r="F4829">
        <f>IF(AND(B4829&lt;&gt;"",C4829&lt;&gt;""),1,"")</f>
        <v/>
      </c>
      <c r="G4829">
        <f>IF(F4829=1,IF(B4829=C4829,1,0),"")</f>
        <v/>
      </c>
      <c r="H4829">
        <f>IF(B4829="","",IFERROR(VLOOKUP(B4829,lst_TA_binary_map_table,2,FALSE),"INVALID"))</f>
        <v/>
      </c>
      <c r="I4829">
        <f>IF(C4829="","",IFERROR(VLOOKUP(C4829,lst_TA_binary_map_table,2,FALSE),"INVALID"))</f>
        <v/>
      </c>
      <c r="J4829">
        <f>IF(F4829=1,IF(H4829=I4829,1,0),"")</f>
        <v/>
      </c>
      <c r="K4829">
        <f>IF(G4829=0,1,"")</f>
        <v/>
      </c>
      <c r="L4829">
        <f>IF(K4829=1,COUNTIF($K$2:K4829,1),"")</f>
        <v/>
      </c>
    </row>
    <row r="4830">
      <c r="A4830">
        <f>IF(screen_TA_reviewer_A!$A4830="","",screen_TA_reviewer_A!$A4830)</f>
        <v/>
      </c>
      <c r="B4830">
        <f>IF(OR($A4830="",screen_TA_reviewer_A!$C4830=""),"",screen_TA_reviewer_A!$C4830)</f>
        <v/>
      </c>
      <c r="C4830">
        <f>IF(OR($A4830="",screen_TA_reviewer_B!$C4830=""),"",screen_TA_reviewer_B!$C4830)</f>
        <v/>
      </c>
      <c r="D4830">
        <f>IF(OR($A4830="",screen_TA_reviewer_A!$D4830=""),"",screen_TA_reviewer_A!$D4830)</f>
        <v/>
      </c>
      <c r="E4830">
        <f>IF(OR($A4830="",screen_TA_reviewer_B!$D4830=""),"",screen_TA_reviewer_B!$D4830)</f>
        <v/>
      </c>
      <c r="F4830">
        <f>IF(AND(B4830&lt;&gt;"",C4830&lt;&gt;""),1,"")</f>
        <v/>
      </c>
      <c r="G4830">
        <f>IF(F4830=1,IF(B4830=C4830,1,0),"")</f>
        <v/>
      </c>
      <c r="H4830">
        <f>IF(B4830="","",IFERROR(VLOOKUP(B4830,lst_TA_binary_map_table,2,FALSE),"INVALID"))</f>
        <v/>
      </c>
      <c r="I4830">
        <f>IF(C4830="","",IFERROR(VLOOKUP(C4830,lst_TA_binary_map_table,2,FALSE),"INVALID"))</f>
        <v/>
      </c>
      <c r="J4830">
        <f>IF(F4830=1,IF(H4830=I4830,1,0),"")</f>
        <v/>
      </c>
      <c r="K4830">
        <f>IF(G4830=0,1,"")</f>
        <v/>
      </c>
      <c r="L4830">
        <f>IF(K4830=1,COUNTIF($K$2:K4830,1),"")</f>
        <v/>
      </c>
    </row>
    <row r="4831">
      <c r="A4831">
        <f>IF(screen_TA_reviewer_A!$A4831="","",screen_TA_reviewer_A!$A4831)</f>
        <v/>
      </c>
      <c r="B4831">
        <f>IF(OR($A4831="",screen_TA_reviewer_A!$C4831=""),"",screen_TA_reviewer_A!$C4831)</f>
        <v/>
      </c>
      <c r="C4831">
        <f>IF(OR($A4831="",screen_TA_reviewer_B!$C4831=""),"",screen_TA_reviewer_B!$C4831)</f>
        <v/>
      </c>
      <c r="D4831">
        <f>IF(OR($A4831="",screen_TA_reviewer_A!$D4831=""),"",screen_TA_reviewer_A!$D4831)</f>
        <v/>
      </c>
      <c r="E4831">
        <f>IF(OR($A4831="",screen_TA_reviewer_B!$D4831=""),"",screen_TA_reviewer_B!$D4831)</f>
        <v/>
      </c>
      <c r="F4831">
        <f>IF(AND(B4831&lt;&gt;"",C4831&lt;&gt;""),1,"")</f>
        <v/>
      </c>
      <c r="G4831">
        <f>IF(F4831=1,IF(B4831=C4831,1,0),"")</f>
        <v/>
      </c>
      <c r="H4831">
        <f>IF(B4831="","",IFERROR(VLOOKUP(B4831,lst_TA_binary_map_table,2,FALSE),"INVALID"))</f>
        <v/>
      </c>
      <c r="I4831">
        <f>IF(C4831="","",IFERROR(VLOOKUP(C4831,lst_TA_binary_map_table,2,FALSE),"INVALID"))</f>
        <v/>
      </c>
      <c r="J4831">
        <f>IF(F4831=1,IF(H4831=I4831,1,0),"")</f>
        <v/>
      </c>
      <c r="K4831">
        <f>IF(G4831=0,1,"")</f>
        <v/>
      </c>
      <c r="L4831">
        <f>IF(K4831=1,COUNTIF($K$2:K4831,1),"")</f>
        <v/>
      </c>
    </row>
    <row r="4832">
      <c r="A4832">
        <f>IF(screen_TA_reviewer_A!$A4832="","",screen_TA_reviewer_A!$A4832)</f>
        <v/>
      </c>
      <c r="B4832">
        <f>IF(OR($A4832="",screen_TA_reviewer_A!$C4832=""),"",screen_TA_reviewer_A!$C4832)</f>
        <v/>
      </c>
      <c r="C4832">
        <f>IF(OR($A4832="",screen_TA_reviewer_B!$C4832=""),"",screen_TA_reviewer_B!$C4832)</f>
        <v/>
      </c>
      <c r="D4832">
        <f>IF(OR($A4832="",screen_TA_reviewer_A!$D4832=""),"",screen_TA_reviewer_A!$D4832)</f>
        <v/>
      </c>
      <c r="E4832">
        <f>IF(OR($A4832="",screen_TA_reviewer_B!$D4832=""),"",screen_TA_reviewer_B!$D4832)</f>
        <v/>
      </c>
      <c r="F4832">
        <f>IF(AND(B4832&lt;&gt;"",C4832&lt;&gt;""),1,"")</f>
        <v/>
      </c>
      <c r="G4832">
        <f>IF(F4832=1,IF(B4832=C4832,1,0),"")</f>
        <v/>
      </c>
      <c r="H4832">
        <f>IF(B4832="","",IFERROR(VLOOKUP(B4832,lst_TA_binary_map_table,2,FALSE),"INVALID"))</f>
        <v/>
      </c>
      <c r="I4832">
        <f>IF(C4832="","",IFERROR(VLOOKUP(C4832,lst_TA_binary_map_table,2,FALSE),"INVALID"))</f>
        <v/>
      </c>
      <c r="J4832">
        <f>IF(F4832=1,IF(H4832=I4832,1,0),"")</f>
        <v/>
      </c>
      <c r="K4832">
        <f>IF(G4832=0,1,"")</f>
        <v/>
      </c>
      <c r="L4832">
        <f>IF(K4832=1,COUNTIF($K$2:K4832,1),"")</f>
        <v/>
      </c>
    </row>
    <row r="4833">
      <c r="A4833">
        <f>IF(screen_TA_reviewer_A!$A4833="","",screen_TA_reviewer_A!$A4833)</f>
        <v/>
      </c>
      <c r="B4833">
        <f>IF(OR($A4833="",screen_TA_reviewer_A!$C4833=""),"",screen_TA_reviewer_A!$C4833)</f>
        <v/>
      </c>
      <c r="C4833">
        <f>IF(OR($A4833="",screen_TA_reviewer_B!$C4833=""),"",screen_TA_reviewer_B!$C4833)</f>
        <v/>
      </c>
      <c r="D4833">
        <f>IF(OR($A4833="",screen_TA_reviewer_A!$D4833=""),"",screen_TA_reviewer_A!$D4833)</f>
        <v/>
      </c>
      <c r="E4833">
        <f>IF(OR($A4833="",screen_TA_reviewer_B!$D4833=""),"",screen_TA_reviewer_B!$D4833)</f>
        <v/>
      </c>
      <c r="F4833">
        <f>IF(AND(B4833&lt;&gt;"",C4833&lt;&gt;""),1,"")</f>
        <v/>
      </c>
      <c r="G4833">
        <f>IF(F4833=1,IF(B4833=C4833,1,0),"")</f>
        <v/>
      </c>
      <c r="H4833">
        <f>IF(B4833="","",IFERROR(VLOOKUP(B4833,lst_TA_binary_map_table,2,FALSE),"INVALID"))</f>
        <v/>
      </c>
      <c r="I4833">
        <f>IF(C4833="","",IFERROR(VLOOKUP(C4833,lst_TA_binary_map_table,2,FALSE),"INVALID"))</f>
        <v/>
      </c>
      <c r="J4833">
        <f>IF(F4833=1,IF(H4833=I4833,1,0),"")</f>
        <v/>
      </c>
      <c r="K4833">
        <f>IF(G4833=0,1,"")</f>
        <v/>
      </c>
      <c r="L4833">
        <f>IF(K4833=1,COUNTIF($K$2:K4833,1),"")</f>
        <v/>
      </c>
    </row>
    <row r="4834">
      <c r="A4834">
        <f>IF(screen_TA_reviewer_A!$A4834="","",screen_TA_reviewer_A!$A4834)</f>
        <v/>
      </c>
      <c r="B4834">
        <f>IF(OR($A4834="",screen_TA_reviewer_A!$C4834=""),"",screen_TA_reviewer_A!$C4834)</f>
        <v/>
      </c>
      <c r="C4834">
        <f>IF(OR($A4834="",screen_TA_reviewer_B!$C4834=""),"",screen_TA_reviewer_B!$C4834)</f>
        <v/>
      </c>
      <c r="D4834">
        <f>IF(OR($A4834="",screen_TA_reviewer_A!$D4834=""),"",screen_TA_reviewer_A!$D4834)</f>
        <v/>
      </c>
      <c r="E4834">
        <f>IF(OR($A4834="",screen_TA_reviewer_B!$D4834=""),"",screen_TA_reviewer_B!$D4834)</f>
        <v/>
      </c>
      <c r="F4834">
        <f>IF(AND(B4834&lt;&gt;"",C4834&lt;&gt;""),1,"")</f>
        <v/>
      </c>
      <c r="G4834">
        <f>IF(F4834=1,IF(B4834=C4834,1,0),"")</f>
        <v/>
      </c>
      <c r="H4834">
        <f>IF(B4834="","",IFERROR(VLOOKUP(B4834,lst_TA_binary_map_table,2,FALSE),"INVALID"))</f>
        <v/>
      </c>
      <c r="I4834">
        <f>IF(C4834="","",IFERROR(VLOOKUP(C4834,lst_TA_binary_map_table,2,FALSE),"INVALID"))</f>
        <v/>
      </c>
      <c r="J4834">
        <f>IF(F4834=1,IF(H4834=I4834,1,0),"")</f>
        <v/>
      </c>
      <c r="K4834">
        <f>IF(G4834=0,1,"")</f>
        <v/>
      </c>
      <c r="L4834">
        <f>IF(K4834=1,COUNTIF($K$2:K4834,1),"")</f>
        <v/>
      </c>
    </row>
    <row r="4835">
      <c r="A4835">
        <f>IF(screen_TA_reviewer_A!$A4835="","",screen_TA_reviewer_A!$A4835)</f>
        <v/>
      </c>
      <c r="B4835">
        <f>IF(OR($A4835="",screen_TA_reviewer_A!$C4835=""),"",screen_TA_reviewer_A!$C4835)</f>
        <v/>
      </c>
      <c r="C4835">
        <f>IF(OR($A4835="",screen_TA_reviewer_B!$C4835=""),"",screen_TA_reviewer_B!$C4835)</f>
        <v/>
      </c>
      <c r="D4835">
        <f>IF(OR($A4835="",screen_TA_reviewer_A!$D4835=""),"",screen_TA_reviewer_A!$D4835)</f>
        <v/>
      </c>
      <c r="E4835">
        <f>IF(OR($A4835="",screen_TA_reviewer_B!$D4835=""),"",screen_TA_reviewer_B!$D4835)</f>
        <v/>
      </c>
      <c r="F4835">
        <f>IF(AND(B4835&lt;&gt;"",C4835&lt;&gt;""),1,"")</f>
        <v/>
      </c>
      <c r="G4835">
        <f>IF(F4835=1,IF(B4835=C4835,1,0),"")</f>
        <v/>
      </c>
      <c r="H4835">
        <f>IF(B4835="","",IFERROR(VLOOKUP(B4835,lst_TA_binary_map_table,2,FALSE),"INVALID"))</f>
        <v/>
      </c>
      <c r="I4835">
        <f>IF(C4835="","",IFERROR(VLOOKUP(C4835,lst_TA_binary_map_table,2,FALSE),"INVALID"))</f>
        <v/>
      </c>
      <c r="J4835">
        <f>IF(F4835=1,IF(H4835=I4835,1,0),"")</f>
        <v/>
      </c>
      <c r="K4835">
        <f>IF(G4835=0,1,"")</f>
        <v/>
      </c>
      <c r="L4835">
        <f>IF(K4835=1,COUNTIF($K$2:K4835,1),"")</f>
        <v/>
      </c>
    </row>
    <row r="4836">
      <c r="A4836">
        <f>IF(screen_TA_reviewer_A!$A4836="","",screen_TA_reviewer_A!$A4836)</f>
        <v/>
      </c>
      <c r="B4836">
        <f>IF(OR($A4836="",screen_TA_reviewer_A!$C4836=""),"",screen_TA_reviewer_A!$C4836)</f>
        <v/>
      </c>
      <c r="C4836">
        <f>IF(OR($A4836="",screen_TA_reviewer_B!$C4836=""),"",screen_TA_reviewer_B!$C4836)</f>
        <v/>
      </c>
      <c r="D4836">
        <f>IF(OR($A4836="",screen_TA_reviewer_A!$D4836=""),"",screen_TA_reviewer_A!$D4836)</f>
        <v/>
      </c>
      <c r="E4836">
        <f>IF(OR($A4836="",screen_TA_reviewer_B!$D4836=""),"",screen_TA_reviewer_B!$D4836)</f>
        <v/>
      </c>
      <c r="F4836">
        <f>IF(AND(B4836&lt;&gt;"",C4836&lt;&gt;""),1,"")</f>
        <v/>
      </c>
      <c r="G4836">
        <f>IF(F4836=1,IF(B4836=C4836,1,0),"")</f>
        <v/>
      </c>
      <c r="H4836">
        <f>IF(B4836="","",IFERROR(VLOOKUP(B4836,lst_TA_binary_map_table,2,FALSE),"INVALID"))</f>
        <v/>
      </c>
      <c r="I4836">
        <f>IF(C4836="","",IFERROR(VLOOKUP(C4836,lst_TA_binary_map_table,2,FALSE),"INVALID"))</f>
        <v/>
      </c>
      <c r="J4836">
        <f>IF(F4836=1,IF(H4836=I4836,1,0),"")</f>
        <v/>
      </c>
      <c r="K4836">
        <f>IF(G4836=0,1,"")</f>
        <v/>
      </c>
      <c r="L4836">
        <f>IF(K4836=1,COUNTIF($K$2:K4836,1),"")</f>
        <v/>
      </c>
    </row>
    <row r="4837">
      <c r="A4837">
        <f>IF(screen_TA_reviewer_A!$A4837="","",screen_TA_reviewer_A!$A4837)</f>
        <v/>
      </c>
      <c r="B4837">
        <f>IF(OR($A4837="",screen_TA_reviewer_A!$C4837=""),"",screen_TA_reviewer_A!$C4837)</f>
        <v/>
      </c>
      <c r="C4837">
        <f>IF(OR($A4837="",screen_TA_reviewer_B!$C4837=""),"",screen_TA_reviewer_B!$C4837)</f>
        <v/>
      </c>
      <c r="D4837">
        <f>IF(OR($A4837="",screen_TA_reviewer_A!$D4837=""),"",screen_TA_reviewer_A!$D4837)</f>
        <v/>
      </c>
      <c r="E4837">
        <f>IF(OR($A4837="",screen_TA_reviewer_B!$D4837=""),"",screen_TA_reviewer_B!$D4837)</f>
        <v/>
      </c>
      <c r="F4837">
        <f>IF(AND(B4837&lt;&gt;"",C4837&lt;&gt;""),1,"")</f>
        <v/>
      </c>
      <c r="G4837">
        <f>IF(F4837=1,IF(B4837=C4837,1,0),"")</f>
        <v/>
      </c>
      <c r="H4837">
        <f>IF(B4837="","",IFERROR(VLOOKUP(B4837,lst_TA_binary_map_table,2,FALSE),"INVALID"))</f>
        <v/>
      </c>
      <c r="I4837">
        <f>IF(C4837="","",IFERROR(VLOOKUP(C4837,lst_TA_binary_map_table,2,FALSE),"INVALID"))</f>
        <v/>
      </c>
      <c r="J4837">
        <f>IF(F4837=1,IF(H4837=I4837,1,0),"")</f>
        <v/>
      </c>
      <c r="K4837">
        <f>IF(G4837=0,1,"")</f>
        <v/>
      </c>
      <c r="L4837">
        <f>IF(K4837=1,COUNTIF($K$2:K4837,1),"")</f>
        <v/>
      </c>
    </row>
    <row r="4838">
      <c r="A4838">
        <f>IF(screen_TA_reviewer_A!$A4838="","",screen_TA_reviewer_A!$A4838)</f>
        <v/>
      </c>
      <c r="B4838">
        <f>IF(OR($A4838="",screen_TA_reviewer_A!$C4838=""),"",screen_TA_reviewer_A!$C4838)</f>
        <v/>
      </c>
      <c r="C4838">
        <f>IF(OR($A4838="",screen_TA_reviewer_B!$C4838=""),"",screen_TA_reviewer_B!$C4838)</f>
        <v/>
      </c>
      <c r="D4838">
        <f>IF(OR($A4838="",screen_TA_reviewer_A!$D4838=""),"",screen_TA_reviewer_A!$D4838)</f>
        <v/>
      </c>
      <c r="E4838">
        <f>IF(OR($A4838="",screen_TA_reviewer_B!$D4838=""),"",screen_TA_reviewer_B!$D4838)</f>
        <v/>
      </c>
      <c r="F4838">
        <f>IF(AND(B4838&lt;&gt;"",C4838&lt;&gt;""),1,"")</f>
        <v/>
      </c>
      <c r="G4838">
        <f>IF(F4838=1,IF(B4838=C4838,1,0),"")</f>
        <v/>
      </c>
      <c r="H4838">
        <f>IF(B4838="","",IFERROR(VLOOKUP(B4838,lst_TA_binary_map_table,2,FALSE),"INVALID"))</f>
        <v/>
      </c>
      <c r="I4838">
        <f>IF(C4838="","",IFERROR(VLOOKUP(C4838,lst_TA_binary_map_table,2,FALSE),"INVALID"))</f>
        <v/>
      </c>
      <c r="J4838">
        <f>IF(F4838=1,IF(H4838=I4838,1,0),"")</f>
        <v/>
      </c>
      <c r="K4838">
        <f>IF(G4838=0,1,"")</f>
        <v/>
      </c>
      <c r="L4838">
        <f>IF(K4838=1,COUNTIF($K$2:K4838,1),"")</f>
        <v/>
      </c>
    </row>
    <row r="4839">
      <c r="A4839">
        <f>IF(screen_TA_reviewer_A!$A4839="","",screen_TA_reviewer_A!$A4839)</f>
        <v/>
      </c>
      <c r="B4839">
        <f>IF(OR($A4839="",screen_TA_reviewer_A!$C4839=""),"",screen_TA_reviewer_A!$C4839)</f>
        <v/>
      </c>
      <c r="C4839">
        <f>IF(OR($A4839="",screen_TA_reviewer_B!$C4839=""),"",screen_TA_reviewer_B!$C4839)</f>
        <v/>
      </c>
      <c r="D4839">
        <f>IF(OR($A4839="",screen_TA_reviewer_A!$D4839=""),"",screen_TA_reviewer_A!$D4839)</f>
        <v/>
      </c>
      <c r="E4839">
        <f>IF(OR($A4839="",screen_TA_reviewer_B!$D4839=""),"",screen_TA_reviewer_B!$D4839)</f>
        <v/>
      </c>
      <c r="F4839">
        <f>IF(AND(B4839&lt;&gt;"",C4839&lt;&gt;""),1,"")</f>
        <v/>
      </c>
      <c r="G4839">
        <f>IF(F4839=1,IF(B4839=C4839,1,0),"")</f>
        <v/>
      </c>
      <c r="H4839">
        <f>IF(B4839="","",IFERROR(VLOOKUP(B4839,lst_TA_binary_map_table,2,FALSE),"INVALID"))</f>
        <v/>
      </c>
      <c r="I4839">
        <f>IF(C4839="","",IFERROR(VLOOKUP(C4839,lst_TA_binary_map_table,2,FALSE),"INVALID"))</f>
        <v/>
      </c>
      <c r="J4839">
        <f>IF(F4839=1,IF(H4839=I4839,1,0),"")</f>
        <v/>
      </c>
      <c r="K4839">
        <f>IF(G4839=0,1,"")</f>
        <v/>
      </c>
      <c r="L4839">
        <f>IF(K4839=1,COUNTIF($K$2:K4839,1),"")</f>
        <v/>
      </c>
    </row>
    <row r="4840">
      <c r="A4840">
        <f>IF(screen_TA_reviewer_A!$A4840="","",screen_TA_reviewer_A!$A4840)</f>
        <v/>
      </c>
      <c r="B4840">
        <f>IF(OR($A4840="",screen_TA_reviewer_A!$C4840=""),"",screen_TA_reviewer_A!$C4840)</f>
        <v/>
      </c>
      <c r="C4840">
        <f>IF(OR($A4840="",screen_TA_reviewer_B!$C4840=""),"",screen_TA_reviewer_B!$C4840)</f>
        <v/>
      </c>
      <c r="D4840">
        <f>IF(OR($A4840="",screen_TA_reviewer_A!$D4840=""),"",screen_TA_reviewer_A!$D4840)</f>
        <v/>
      </c>
      <c r="E4840">
        <f>IF(OR($A4840="",screen_TA_reviewer_B!$D4840=""),"",screen_TA_reviewer_B!$D4840)</f>
        <v/>
      </c>
      <c r="F4840">
        <f>IF(AND(B4840&lt;&gt;"",C4840&lt;&gt;""),1,"")</f>
        <v/>
      </c>
      <c r="G4840">
        <f>IF(F4840=1,IF(B4840=C4840,1,0),"")</f>
        <v/>
      </c>
      <c r="H4840">
        <f>IF(B4840="","",IFERROR(VLOOKUP(B4840,lst_TA_binary_map_table,2,FALSE),"INVALID"))</f>
        <v/>
      </c>
      <c r="I4840">
        <f>IF(C4840="","",IFERROR(VLOOKUP(C4840,lst_TA_binary_map_table,2,FALSE),"INVALID"))</f>
        <v/>
      </c>
      <c r="J4840">
        <f>IF(F4840=1,IF(H4840=I4840,1,0),"")</f>
        <v/>
      </c>
      <c r="K4840">
        <f>IF(G4840=0,1,"")</f>
        <v/>
      </c>
      <c r="L4840">
        <f>IF(K4840=1,COUNTIF($K$2:K4840,1),"")</f>
        <v/>
      </c>
    </row>
    <row r="4841">
      <c r="A4841">
        <f>IF(screen_TA_reviewer_A!$A4841="","",screen_TA_reviewer_A!$A4841)</f>
        <v/>
      </c>
      <c r="B4841">
        <f>IF(OR($A4841="",screen_TA_reviewer_A!$C4841=""),"",screen_TA_reviewer_A!$C4841)</f>
        <v/>
      </c>
      <c r="C4841">
        <f>IF(OR($A4841="",screen_TA_reviewer_B!$C4841=""),"",screen_TA_reviewer_B!$C4841)</f>
        <v/>
      </c>
      <c r="D4841">
        <f>IF(OR($A4841="",screen_TA_reviewer_A!$D4841=""),"",screen_TA_reviewer_A!$D4841)</f>
        <v/>
      </c>
      <c r="E4841">
        <f>IF(OR($A4841="",screen_TA_reviewer_B!$D4841=""),"",screen_TA_reviewer_B!$D4841)</f>
        <v/>
      </c>
      <c r="F4841">
        <f>IF(AND(B4841&lt;&gt;"",C4841&lt;&gt;""),1,"")</f>
        <v/>
      </c>
      <c r="G4841">
        <f>IF(F4841=1,IF(B4841=C4841,1,0),"")</f>
        <v/>
      </c>
      <c r="H4841">
        <f>IF(B4841="","",IFERROR(VLOOKUP(B4841,lst_TA_binary_map_table,2,FALSE),"INVALID"))</f>
        <v/>
      </c>
      <c r="I4841">
        <f>IF(C4841="","",IFERROR(VLOOKUP(C4841,lst_TA_binary_map_table,2,FALSE),"INVALID"))</f>
        <v/>
      </c>
      <c r="J4841">
        <f>IF(F4841=1,IF(H4841=I4841,1,0),"")</f>
        <v/>
      </c>
      <c r="K4841">
        <f>IF(G4841=0,1,"")</f>
        <v/>
      </c>
      <c r="L4841">
        <f>IF(K4841=1,COUNTIF($K$2:K4841,1),"")</f>
        <v/>
      </c>
    </row>
    <row r="4842">
      <c r="A4842">
        <f>IF(screen_TA_reviewer_A!$A4842="","",screen_TA_reviewer_A!$A4842)</f>
        <v/>
      </c>
      <c r="B4842">
        <f>IF(OR($A4842="",screen_TA_reviewer_A!$C4842=""),"",screen_TA_reviewer_A!$C4842)</f>
        <v/>
      </c>
      <c r="C4842">
        <f>IF(OR($A4842="",screen_TA_reviewer_B!$C4842=""),"",screen_TA_reviewer_B!$C4842)</f>
        <v/>
      </c>
      <c r="D4842">
        <f>IF(OR($A4842="",screen_TA_reviewer_A!$D4842=""),"",screen_TA_reviewer_A!$D4842)</f>
        <v/>
      </c>
      <c r="E4842">
        <f>IF(OR($A4842="",screen_TA_reviewer_B!$D4842=""),"",screen_TA_reviewer_B!$D4842)</f>
        <v/>
      </c>
      <c r="F4842">
        <f>IF(AND(B4842&lt;&gt;"",C4842&lt;&gt;""),1,"")</f>
        <v/>
      </c>
      <c r="G4842">
        <f>IF(F4842=1,IF(B4842=C4842,1,0),"")</f>
        <v/>
      </c>
      <c r="H4842">
        <f>IF(B4842="","",IFERROR(VLOOKUP(B4842,lst_TA_binary_map_table,2,FALSE),"INVALID"))</f>
        <v/>
      </c>
      <c r="I4842">
        <f>IF(C4842="","",IFERROR(VLOOKUP(C4842,lst_TA_binary_map_table,2,FALSE),"INVALID"))</f>
        <v/>
      </c>
      <c r="J4842">
        <f>IF(F4842=1,IF(H4842=I4842,1,0),"")</f>
        <v/>
      </c>
      <c r="K4842">
        <f>IF(G4842=0,1,"")</f>
        <v/>
      </c>
      <c r="L4842">
        <f>IF(K4842=1,COUNTIF($K$2:K4842,1),"")</f>
        <v/>
      </c>
    </row>
    <row r="4843">
      <c r="A4843">
        <f>IF(screen_TA_reviewer_A!$A4843="","",screen_TA_reviewer_A!$A4843)</f>
        <v/>
      </c>
      <c r="B4843">
        <f>IF(OR($A4843="",screen_TA_reviewer_A!$C4843=""),"",screen_TA_reviewer_A!$C4843)</f>
        <v/>
      </c>
      <c r="C4843">
        <f>IF(OR($A4843="",screen_TA_reviewer_B!$C4843=""),"",screen_TA_reviewer_B!$C4843)</f>
        <v/>
      </c>
      <c r="D4843">
        <f>IF(OR($A4843="",screen_TA_reviewer_A!$D4843=""),"",screen_TA_reviewer_A!$D4843)</f>
        <v/>
      </c>
      <c r="E4843">
        <f>IF(OR($A4843="",screen_TA_reviewer_B!$D4843=""),"",screen_TA_reviewer_B!$D4843)</f>
        <v/>
      </c>
      <c r="F4843">
        <f>IF(AND(B4843&lt;&gt;"",C4843&lt;&gt;""),1,"")</f>
        <v/>
      </c>
      <c r="G4843">
        <f>IF(F4843=1,IF(B4843=C4843,1,0),"")</f>
        <v/>
      </c>
      <c r="H4843">
        <f>IF(B4843="","",IFERROR(VLOOKUP(B4843,lst_TA_binary_map_table,2,FALSE),"INVALID"))</f>
        <v/>
      </c>
      <c r="I4843">
        <f>IF(C4843="","",IFERROR(VLOOKUP(C4843,lst_TA_binary_map_table,2,FALSE),"INVALID"))</f>
        <v/>
      </c>
      <c r="J4843">
        <f>IF(F4843=1,IF(H4843=I4843,1,0),"")</f>
        <v/>
      </c>
      <c r="K4843">
        <f>IF(G4843=0,1,"")</f>
        <v/>
      </c>
      <c r="L4843">
        <f>IF(K4843=1,COUNTIF($K$2:K4843,1),"")</f>
        <v/>
      </c>
    </row>
    <row r="4844">
      <c r="A4844">
        <f>IF(screen_TA_reviewer_A!$A4844="","",screen_TA_reviewer_A!$A4844)</f>
        <v/>
      </c>
      <c r="B4844">
        <f>IF(OR($A4844="",screen_TA_reviewer_A!$C4844=""),"",screen_TA_reviewer_A!$C4844)</f>
        <v/>
      </c>
      <c r="C4844">
        <f>IF(OR($A4844="",screen_TA_reviewer_B!$C4844=""),"",screen_TA_reviewer_B!$C4844)</f>
        <v/>
      </c>
      <c r="D4844">
        <f>IF(OR($A4844="",screen_TA_reviewer_A!$D4844=""),"",screen_TA_reviewer_A!$D4844)</f>
        <v/>
      </c>
      <c r="E4844">
        <f>IF(OR($A4844="",screen_TA_reviewer_B!$D4844=""),"",screen_TA_reviewer_B!$D4844)</f>
        <v/>
      </c>
      <c r="F4844">
        <f>IF(AND(B4844&lt;&gt;"",C4844&lt;&gt;""),1,"")</f>
        <v/>
      </c>
      <c r="G4844">
        <f>IF(F4844=1,IF(B4844=C4844,1,0),"")</f>
        <v/>
      </c>
      <c r="H4844">
        <f>IF(B4844="","",IFERROR(VLOOKUP(B4844,lst_TA_binary_map_table,2,FALSE),"INVALID"))</f>
        <v/>
      </c>
      <c r="I4844">
        <f>IF(C4844="","",IFERROR(VLOOKUP(C4844,lst_TA_binary_map_table,2,FALSE),"INVALID"))</f>
        <v/>
      </c>
      <c r="J4844">
        <f>IF(F4844=1,IF(H4844=I4844,1,0),"")</f>
        <v/>
      </c>
      <c r="K4844">
        <f>IF(G4844=0,1,"")</f>
        <v/>
      </c>
      <c r="L4844">
        <f>IF(K4844=1,COUNTIF($K$2:K4844,1),"")</f>
        <v/>
      </c>
    </row>
    <row r="4845">
      <c r="A4845">
        <f>IF(screen_TA_reviewer_A!$A4845="","",screen_TA_reviewer_A!$A4845)</f>
        <v/>
      </c>
      <c r="B4845">
        <f>IF(OR($A4845="",screen_TA_reviewer_A!$C4845=""),"",screen_TA_reviewer_A!$C4845)</f>
        <v/>
      </c>
      <c r="C4845">
        <f>IF(OR($A4845="",screen_TA_reviewer_B!$C4845=""),"",screen_TA_reviewer_B!$C4845)</f>
        <v/>
      </c>
      <c r="D4845">
        <f>IF(OR($A4845="",screen_TA_reviewer_A!$D4845=""),"",screen_TA_reviewer_A!$D4845)</f>
        <v/>
      </c>
      <c r="E4845">
        <f>IF(OR($A4845="",screen_TA_reviewer_B!$D4845=""),"",screen_TA_reviewer_B!$D4845)</f>
        <v/>
      </c>
      <c r="F4845">
        <f>IF(AND(B4845&lt;&gt;"",C4845&lt;&gt;""),1,"")</f>
        <v/>
      </c>
      <c r="G4845">
        <f>IF(F4845=1,IF(B4845=C4845,1,0),"")</f>
        <v/>
      </c>
      <c r="H4845">
        <f>IF(B4845="","",IFERROR(VLOOKUP(B4845,lst_TA_binary_map_table,2,FALSE),"INVALID"))</f>
        <v/>
      </c>
      <c r="I4845">
        <f>IF(C4845="","",IFERROR(VLOOKUP(C4845,lst_TA_binary_map_table,2,FALSE),"INVALID"))</f>
        <v/>
      </c>
      <c r="J4845">
        <f>IF(F4845=1,IF(H4845=I4845,1,0),"")</f>
        <v/>
      </c>
      <c r="K4845">
        <f>IF(G4845=0,1,"")</f>
        <v/>
      </c>
      <c r="L4845">
        <f>IF(K4845=1,COUNTIF($K$2:K4845,1),"")</f>
        <v/>
      </c>
    </row>
    <row r="4846">
      <c r="A4846">
        <f>IF(screen_TA_reviewer_A!$A4846="","",screen_TA_reviewer_A!$A4846)</f>
        <v/>
      </c>
      <c r="B4846">
        <f>IF(OR($A4846="",screen_TA_reviewer_A!$C4846=""),"",screen_TA_reviewer_A!$C4846)</f>
        <v/>
      </c>
      <c r="C4846">
        <f>IF(OR($A4846="",screen_TA_reviewer_B!$C4846=""),"",screen_TA_reviewer_B!$C4846)</f>
        <v/>
      </c>
      <c r="D4846">
        <f>IF(OR($A4846="",screen_TA_reviewer_A!$D4846=""),"",screen_TA_reviewer_A!$D4846)</f>
        <v/>
      </c>
      <c r="E4846">
        <f>IF(OR($A4846="",screen_TA_reviewer_B!$D4846=""),"",screen_TA_reviewer_B!$D4846)</f>
        <v/>
      </c>
      <c r="F4846">
        <f>IF(AND(B4846&lt;&gt;"",C4846&lt;&gt;""),1,"")</f>
        <v/>
      </c>
      <c r="G4846">
        <f>IF(F4846=1,IF(B4846=C4846,1,0),"")</f>
        <v/>
      </c>
      <c r="H4846">
        <f>IF(B4846="","",IFERROR(VLOOKUP(B4846,lst_TA_binary_map_table,2,FALSE),"INVALID"))</f>
        <v/>
      </c>
      <c r="I4846">
        <f>IF(C4846="","",IFERROR(VLOOKUP(C4846,lst_TA_binary_map_table,2,FALSE),"INVALID"))</f>
        <v/>
      </c>
      <c r="J4846">
        <f>IF(F4846=1,IF(H4846=I4846,1,0),"")</f>
        <v/>
      </c>
      <c r="K4846">
        <f>IF(G4846=0,1,"")</f>
        <v/>
      </c>
      <c r="L4846">
        <f>IF(K4846=1,COUNTIF($K$2:K4846,1),"")</f>
        <v/>
      </c>
    </row>
    <row r="4847">
      <c r="A4847">
        <f>IF(screen_TA_reviewer_A!$A4847="","",screen_TA_reviewer_A!$A4847)</f>
        <v/>
      </c>
      <c r="B4847">
        <f>IF(OR($A4847="",screen_TA_reviewer_A!$C4847=""),"",screen_TA_reviewer_A!$C4847)</f>
        <v/>
      </c>
      <c r="C4847">
        <f>IF(OR($A4847="",screen_TA_reviewer_B!$C4847=""),"",screen_TA_reviewer_B!$C4847)</f>
        <v/>
      </c>
      <c r="D4847">
        <f>IF(OR($A4847="",screen_TA_reviewer_A!$D4847=""),"",screen_TA_reviewer_A!$D4847)</f>
        <v/>
      </c>
      <c r="E4847">
        <f>IF(OR($A4847="",screen_TA_reviewer_B!$D4847=""),"",screen_TA_reviewer_B!$D4847)</f>
        <v/>
      </c>
      <c r="F4847">
        <f>IF(AND(B4847&lt;&gt;"",C4847&lt;&gt;""),1,"")</f>
        <v/>
      </c>
      <c r="G4847">
        <f>IF(F4847=1,IF(B4847=C4847,1,0),"")</f>
        <v/>
      </c>
      <c r="H4847">
        <f>IF(B4847="","",IFERROR(VLOOKUP(B4847,lst_TA_binary_map_table,2,FALSE),"INVALID"))</f>
        <v/>
      </c>
      <c r="I4847">
        <f>IF(C4847="","",IFERROR(VLOOKUP(C4847,lst_TA_binary_map_table,2,FALSE),"INVALID"))</f>
        <v/>
      </c>
      <c r="J4847">
        <f>IF(F4847=1,IF(H4847=I4847,1,0),"")</f>
        <v/>
      </c>
      <c r="K4847">
        <f>IF(G4847=0,1,"")</f>
        <v/>
      </c>
      <c r="L4847">
        <f>IF(K4847=1,COUNTIF($K$2:K4847,1),"")</f>
        <v/>
      </c>
    </row>
    <row r="4848">
      <c r="A4848">
        <f>IF(screen_TA_reviewer_A!$A4848="","",screen_TA_reviewer_A!$A4848)</f>
        <v/>
      </c>
      <c r="B4848">
        <f>IF(OR($A4848="",screen_TA_reviewer_A!$C4848=""),"",screen_TA_reviewer_A!$C4848)</f>
        <v/>
      </c>
      <c r="C4848">
        <f>IF(OR($A4848="",screen_TA_reviewer_B!$C4848=""),"",screen_TA_reviewer_B!$C4848)</f>
        <v/>
      </c>
      <c r="D4848">
        <f>IF(OR($A4848="",screen_TA_reviewer_A!$D4848=""),"",screen_TA_reviewer_A!$D4848)</f>
        <v/>
      </c>
      <c r="E4848">
        <f>IF(OR($A4848="",screen_TA_reviewer_B!$D4848=""),"",screen_TA_reviewer_B!$D4848)</f>
        <v/>
      </c>
      <c r="F4848">
        <f>IF(AND(B4848&lt;&gt;"",C4848&lt;&gt;""),1,"")</f>
        <v/>
      </c>
      <c r="G4848">
        <f>IF(F4848=1,IF(B4848=C4848,1,0),"")</f>
        <v/>
      </c>
      <c r="H4848">
        <f>IF(B4848="","",IFERROR(VLOOKUP(B4848,lst_TA_binary_map_table,2,FALSE),"INVALID"))</f>
        <v/>
      </c>
      <c r="I4848">
        <f>IF(C4848="","",IFERROR(VLOOKUP(C4848,lst_TA_binary_map_table,2,FALSE),"INVALID"))</f>
        <v/>
      </c>
      <c r="J4848">
        <f>IF(F4848=1,IF(H4848=I4848,1,0),"")</f>
        <v/>
      </c>
      <c r="K4848">
        <f>IF(G4848=0,1,"")</f>
        <v/>
      </c>
      <c r="L4848">
        <f>IF(K4848=1,COUNTIF($K$2:K4848,1),"")</f>
        <v/>
      </c>
    </row>
    <row r="4849">
      <c r="A4849">
        <f>IF(screen_TA_reviewer_A!$A4849="","",screen_TA_reviewer_A!$A4849)</f>
        <v/>
      </c>
      <c r="B4849">
        <f>IF(OR($A4849="",screen_TA_reviewer_A!$C4849=""),"",screen_TA_reviewer_A!$C4849)</f>
        <v/>
      </c>
      <c r="C4849">
        <f>IF(OR($A4849="",screen_TA_reviewer_B!$C4849=""),"",screen_TA_reviewer_B!$C4849)</f>
        <v/>
      </c>
      <c r="D4849">
        <f>IF(OR($A4849="",screen_TA_reviewer_A!$D4849=""),"",screen_TA_reviewer_A!$D4849)</f>
        <v/>
      </c>
      <c r="E4849">
        <f>IF(OR($A4849="",screen_TA_reviewer_B!$D4849=""),"",screen_TA_reviewer_B!$D4849)</f>
        <v/>
      </c>
      <c r="F4849">
        <f>IF(AND(B4849&lt;&gt;"",C4849&lt;&gt;""),1,"")</f>
        <v/>
      </c>
      <c r="G4849">
        <f>IF(F4849=1,IF(B4849=C4849,1,0),"")</f>
        <v/>
      </c>
      <c r="H4849">
        <f>IF(B4849="","",IFERROR(VLOOKUP(B4849,lst_TA_binary_map_table,2,FALSE),"INVALID"))</f>
        <v/>
      </c>
      <c r="I4849">
        <f>IF(C4849="","",IFERROR(VLOOKUP(C4849,lst_TA_binary_map_table,2,FALSE),"INVALID"))</f>
        <v/>
      </c>
      <c r="J4849">
        <f>IF(F4849=1,IF(H4849=I4849,1,0),"")</f>
        <v/>
      </c>
      <c r="K4849">
        <f>IF(G4849=0,1,"")</f>
        <v/>
      </c>
      <c r="L4849">
        <f>IF(K4849=1,COUNTIF($K$2:K4849,1),"")</f>
        <v/>
      </c>
    </row>
    <row r="4850">
      <c r="A4850">
        <f>IF(screen_TA_reviewer_A!$A4850="","",screen_TA_reviewer_A!$A4850)</f>
        <v/>
      </c>
      <c r="B4850">
        <f>IF(OR($A4850="",screen_TA_reviewer_A!$C4850=""),"",screen_TA_reviewer_A!$C4850)</f>
        <v/>
      </c>
      <c r="C4850">
        <f>IF(OR($A4850="",screen_TA_reviewer_B!$C4850=""),"",screen_TA_reviewer_B!$C4850)</f>
        <v/>
      </c>
      <c r="D4850">
        <f>IF(OR($A4850="",screen_TA_reviewer_A!$D4850=""),"",screen_TA_reviewer_A!$D4850)</f>
        <v/>
      </c>
      <c r="E4850">
        <f>IF(OR($A4850="",screen_TA_reviewer_B!$D4850=""),"",screen_TA_reviewer_B!$D4850)</f>
        <v/>
      </c>
      <c r="F4850">
        <f>IF(AND(B4850&lt;&gt;"",C4850&lt;&gt;""),1,"")</f>
        <v/>
      </c>
      <c r="G4850">
        <f>IF(F4850=1,IF(B4850=C4850,1,0),"")</f>
        <v/>
      </c>
      <c r="H4850">
        <f>IF(B4850="","",IFERROR(VLOOKUP(B4850,lst_TA_binary_map_table,2,FALSE),"INVALID"))</f>
        <v/>
      </c>
      <c r="I4850">
        <f>IF(C4850="","",IFERROR(VLOOKUP(C4850,lst_TA_binary_map_table,2,FALSE),"INVALID"))</f>
        <v/>
      </c>
      <c r="J4850">
        <f>IF(F4850=1,IF(H4850=I4850,1,0),"")</f>
        <v/>
      </c>
      <c r="K4850">
        <f>IF(G4850=0,1,"")</f>
        <v/>
      </c>
      <c r="L4850">
        <f>IF(K4850=1,COUNTIF($K$2:K4850,1),"")</f>
        <v/>
      </c>
    </row>
    <row r="4851">
      <c r="A4851">
        <f>IF(screen_TA_reviewer_A!$A4851="","",screen_TA_reviewer_A!$A4851)</f>
        <v/>
      </c>
      <c r="B4851">
        <f>IF(OR($A4851="",screen_TA_reviewer_A!$C4851=""),"",screen_TA_reviewer_A!$C4851)</f>
        <v/>
      </c>
      <c r="C4851">
        <f>IF(OR($A4851="",screen_TA_reviewer_B!$C4851=""),"",screen_TA_reviewer_B!$C4851)</f>
        <v/>
      </c>
      <c r="D4851">
        <f>IF(OR($A4851="",screen_TA_reviewer_A!$D4851=""),"",screen_TA_reviewer_A!$D4851)</f>
        <v/>
      </c>
      <c r="E4851">
        <f>IF(OR($A4851="",screen_TA_reviewer_B!$D4851=""),"",screen_TA_reviewer_B!$D4851)</f>
        <v/>
      </c>
      <c r="F4851">
        <f>IF(AND(B4851&lt;&gt;"",C4851&lt;&gt;""),1,"")</f>
        <v/>
      </c>
      <c r="G4851">
        <f>IF(F4851=1,IF(B4851=C4851,1,0),"")</f>
        <v/>
      </c>
      <c r="H4851">
        <f>IF(B4851="","",IFERROR(VLOOKUP(B4851,lst_TA_binary_map_table,2,FALSE),"INVALID"))</f>
        <v/>
      </c>
      <c r="I4851">
        <f>IF(C4851="","",IFERROR(VLOOKUP(C4851,lst_TA_binary_map_table,2,FALSE),"INVALID"))</f>
        <v/>
      </c>
      <c r="J4851">
        <f>IF(F4851=1,IF(H4851=I4851,1,0),"")</f>
        <v/>
      </c>
      <c r="K4851">
        <f>IF(G4851=0,1,"")</f>
        <v/>
      </c>
      <c r="L4851">
        <f>IF(K4851=1,COUNTIF($K$2:K4851,1),"")</f>
        <v/>
      </c>
    </row>
    <row r="4852">
      <c r="A4852">
        <f>IF(screen_TA_reviewer_A!$A4852="","",screen_TA_reviewer_A!$A4852)</f>
        <v/>
      </c>
      <c r="B4852">
        <f>IF(OR($A4852="",screen_TA_reviewer_A!$C4852=""),"",screen_TA_reviewer_A!$C4852)</f>
        <v/>
      </c>
      <c r="C4852">
        <f>IF(OR($A4852="",screen_TA_reviewer_B!$C4852=""),"",screen_TA_reviewer_B!$C4852)</f>
        <v/>
      </c>
      <c r="D4852">
        <f>IF(OR($A4852="",screen_TA_reviewer_A!$D4852=""),"",screen_TA_reviewer_A!$D4852)</f>
        <v/>
      </c>
      <c r="E4852">
        <f>IF(OR($A4852="",screen_TA_reviewer_B!$D4852=""),"",screen_TA_reviewer_B!$D4852)</f>
        <v/>
      </c>
      <c r="F4852">
        <f>IF(AND(B4852&lt;&gt;"",C4852&lt;&gt;""),1,"")</f>
        <v/>
      </c>
      <c r="G4852">
        <f>IF(F4852=1,IF(B4852=C4852,1,0),"")</f>
        <v/>
      </c>
      <c r="H4852">
        <f>IF(B4852="","",IFERROR(VLOOKUP(B4852,lst_TA_binary_map_table,2,FALSE),"INVALID"))</f>
        <v/>
      </c>
      <c r="I4852">
        <f>IF(C4852="","",IFERROR(VLOOKUP(C4852,lst_TA_binary_map_table,2,FALSE),"INVALID"))</f>
        <v/>
      </c>
      <c r="J4852">
        <f>IF(F4852=1,IF(H4852=I4852,1,0),"")</f>
        <v/>
      </c>
      <c r="K4852">
        <f>IF(G4852=0,1,"")</f>
        <v/>
      </c>
      <c r="L4852">
        <f>IF(K4852=1,COUNTIF($K$2:K4852,1),"")</f>
        <v/>
      </c>
    </row>
    <row r="4853">
      <c r="A4853">
        <f>IF(screen_TA_reviewer_A!$A4853="","",screen_TA_reviewer_A!$A4853)</f>
        <v/>
      </c>
      <c r="B4853">
        <f>IF(OR($A4853="",screen_TA_reviewer_A!$C4853=""),"",screen_TA_reviewer_A!$C4853)</f>
        <v/>
      </c>
      <c r="C4853">
        <f>IF(OR($A4853="",screen_TA_reviewer_B!$C4853=""),"",screen_TA_reviewer_B!$C4853)</f>
        <v/>
      </c>
      <c r="D4853">
        <f>IF(OR($A4853="",screen_TA_reviewer_A!$D4853=""),"",screen_TA_reviewer_A!$D4853)</f>
        <v/>
      </c>
      <c r="E4853">
        <f>IF(OR($A4853="",screen_TA_reviewer_B!$D4853=""),"",screen_TA_reviewer_B!$D4853)</f>
        <v/>
      </c>
      <c r="F4853">
        <f>IF(AND(B4853&lt;&gt;"",C4853&lt;&gt;""),1,"")</f>
        <v/>
      </c>
      <c r="G4853">
        <f>IF(F4853=1,IF(B4853=C4853,1,0),"")</f>
        <v/>
      </c>
      <c r="H4853">
        <f>IF(B4853="","",IFERROR(VLOOKUP(B4853,lst_TA_binary_map_table,2,FALSE),"INVALID"))</f>
        <v/>
      </c>
      <c r="I4853">
        <f>IF(C4853="","",IFERROR(VLOOKUP(C4853,lst_TA_binary_map_table,2,FALSE),"INVALID"))</f>
        <v/>
      </c>
      <c r="J4853">
        <f>IF(F4853=1,IF(H4853=I4853,1,0),"")</f>
        <v/>
      </c>
      <c r="K4853">
        <f>IF(G4853=0,1,"")</f>
        <v/>
      </c>
      <c r="L4853">
        <f>IF(K4853=1,COUNTIF($K$2:K4853,1),"")</f>
        <v/>
      </c>
    </row>
    <row r="4854">
      <c r="A4854">
        <f>IF(screen_TA_reviewer_A!$A4854="","",screen_TA_reviewer_A!$A4854)</f>
        <v/>
      </c>
      <c r="B4854">
        <f>IF(OR($A4854="",screen_TA_reviewer_A!$C4854=""),"",screen_TA_reviewer_A!$C4854)</f>
        <v/>
      </c>
      <c r="C4854">
        <f>IF(OR($A4854="",screen_TA_reviewer_B!$C4854=""),"",screen_TA_reviewer_B!$C4854)</f>
        <v/>
      </c>
      <c r="D4854">
        <f>IF(OR($A4854="",screen_TA_reviewer_A!$D4854=""),"",screen_TA_reviewer_A!$D4854)</f>
        <v/>
      </c>
      <c r="E4854">
        <f>IF(OR($A4854="",screen_TA_reviewer_B!$D4854=""),"",screen_TA_reviewer_B!$D4854)</f>
        <v/>
      </c>
      <c r="F4854">
        <f>IF(AND(B4854&lt;&gt;"",C4854&lt;&gt;""),1,"")</f>
        <v/>
      </c>
      <c r="G4854">
        <f>IF(F4854=1,IF(B4854=C4854,1,0),"")</f>
        <v/>
      </c>
      <c r="H4854">
        <f>IF(B4854="","",IFERROR(VLOOKUP(B4854,lst_TA_binary_map_table,2,FALSE),"INVALID"))</f>
        <v/>
      </c>
      <c r="I4854">
        <f>IF(C4854="","",IFERROR(VLOOKUP(C4854,lst_TA_binary_map_table,2,FALSE),"INVALID"))</f>
        <v/>
      </c>
      <c r="J4854">
        <f>IF(F4854=1,IF(H4854=I4854,1,0),"")</f>
        <v/>
      </c>
      <c r="K4854">
        <f>IF(G4854=0,1,"")</f>
        <v/>
      </c>
      <c r="L4854">
        <f>IF(K4854=1,COUNTIF($K$2:K4854,1),"")</f>
        <v/>
      </c>
    </row>
    <row r="4855">
      <c r="A4855">
        <f>IF(screen_TA_reviewer_A!$A4855="","",screen_TA_reviewer_A!$A4855)</f>
        <v/>
      </c>
      <c r="B4855">
        <f>IF(OR($A4855="",screen_TA_reviewer_A!$C4855=""),"",screen_TA_reviewer_A!$C4855)</f>
        <v/>
      </c>
      <c r="C4855">
        <f>IF(OR($A4855="",screen_TA_reviewer_B!$C4855=""),"",screen_TA_reviewer_B!$C4855)</f>
        <v/>
      </c>
      <c r="D4855">
        <f>IF(OR($A4855="",screen_TA_reviewer_A!$D4855=""),"",screen_TA_reviewer_A!$D4855)</f>
        <v/>
      </c>
      <c r="E4855">
        <f>IF(OR($A4855="",screen_TA_reviewer_B!$D4855=""),"",screen_TA_reviewer_B!$D4855)</f>
        <v/>
      </c>
      <c r="F4855">
        <f>IF(AND(B4855&lt;&gt;"",C4855&lt;&gt;""),1,"")</f>
        <v/>
      </c>
      <c r="G4855">
        <f>IF(F4855=1,IF(B4855=C4855,1,0),"")</f>
        <v/>
      </c>
      <c r="H4855">
        <f>IF(B4855="","",IFERROR(VLOOKUP(B4855,lst_TA_binary_map_table,2,FALSE),"INVALID"))</f>
        <v/>
      </c>
      <c r="I4855">
        <f>IF(C4855="","",IFERROR(VLOOKUP(C4855,lst_TA_binary_map_table,2,FALSE),"INVALID"))</f>
        <v/>
      </c>
      <c r="J4855">
        <f>IF(F4855=1,IF(H4855=I4855,1,0),"")</f>
        <v/>
      </c>
      <c r="K4855">
        <f>IF(G4855=0,1,"")</f>
        <v/>
      </c>
      <c r="L4855">
        <f>IF(K4855=1,COUNTIF($K$2:K4855,1),"")</f>
        <v/>
      </c>
    </row>
    <row r="4856">
      <c r="A4856">
        <f>IF(screen_TA_reviewer_A!$A4856="","",screen_TA_reviewer_A!$A4856)</f>
        <v/>
      </c>
      <c r="B4856">
        <f>IF(OR($A4856="",screen_TA_reviewer_A!$C4856=""),"",screen_TA_reviewer_A!$C4856)</f>
        <v/>
      </c>
      <c r="C4856">
        <f>IF(OR($A4856="",screen_TA_reviewer_B!$C4856=""),"",screen_TA_reviewer_B!$C4856)</f>
        <v/>
      </c>
      <c r="D4856">
        <f>IF(OR($A4856="",screen_TA_reviewer_A!$D4856=""),"",screen_TA_reviewer_A!$D4856)</f>
        <v/>
      </c>
      <c r="E4856">
        <f>IF(OR($A4856="",screen_TA_reviewer_B!$D4856=""),"",screen_TA_reviewer_B!$D4856)</f>
        <v/>
      </c>
      <c r="F4856">
        <f>IF(AND(B4856&lt;&gt;"",C4856&lt;&gt;""),1,"")</f>
        <v/>
      </c>
      <c r="G4856">
        <f>IF(F4856=1,IF(B4856=C4856,1,0),"")</f>
        <v/>
      </c>
      <c r="H4856">
        <f>IF(B4856="","",IFERROR(VLOOKUP(B4856,lst_TA_binary_map_table,2,FALSE),"INVALID"))</f>
        <v/>
      </c>
      <c r="I4856">
        <f>IF(C4856="","",IFERROR(VLOOKUP(C4856,lst_TA_binary_map_table,2,FALSE),"INVALID"))</f>
        <v/>
      </c>
      <c r="J4856">
        <f>IF(F4856=1,IF(H4856=I4856,1,0),"")</f>
        <v/>
      </c>
      <c r="K4856">
        <f>IF(G4856=0,1,"")</f>
        <v/>
      </c>
      <c r="L4856">
        <f>IF(K4856=1,COUNTIF($K$2:K4856,1),"")</f>
        <v/>
      </c>
    </row>
    <row r="4857">
      <c r="A4857">
        <f>IF(screen_TA_reviewer_A!$A4857="","",screen_TA_reviewer_A!$A4857)</f>
        <v/>
      </c>
      <c r="B4857">
        <f>IF(OR($A4857="",screen_TA_reviewer_A!$C4857=""),"",screen_TA_reviewer_A!$C4857)</f>
        <v/>
      </c>
      <c r="C4857">
        <f>IF(OR($A4857="",screen_TA_reviewer_B!$C4857=""),"",screen_TA_reviewer_B!$C4857)</f>
        <v/>
      </c>
      <c r="D4857">
        <f>IF(OR($A4857="",screen_TA_reviewer_A!$D4857=""),"",screen_TA_reviewer_A!$D4857)</f>
        <v/>
      </c>
      <c r="E4857">
        <f>IF(OR($A4857="",screen_TA_reviewer_B!$D4857=""),"",screen_TA_reviewer_B!$D4857)</f>
        <v/>
      </c>
      <c r="F4857">
        <f>IF(AND(B4857&lt;&gt;"",C4857&lt;&gt;""),1,"")</f>
        <v/>
      </c>
      <c r="G4857">
        <f>IF(F4857=1,IF(B4857=C4857,1,0),"")</f>
        <v/>
      </c>
      <c r="H4857">
        <f>IF(B4857="","",IFERROR(VLOOKUP(B4857,lst_TA_binary_map_table,2,FALSE),"INVALID"))</f>
        <v/>
      </c>
      <c r="I4857">
        <f>IF(C4857="","",IFERROR(VLOOKUP(C4857,lst_TA_binary_map_table,2,FALSE),"INVALID"))</f>
        <v/>
      </c>
      <c r="J4857">
        <f>IF(F4857=1,IF(H4857=I4857,1,0),"")</f>
        <v/>
      </c>
      <c r="K4857">
        <f>IF(G4857=0,1,"")</f>
        <v/>
      </c>
      <c r="L4857">
        <f>IF(K4857=1,COUNTIF($K$2:K4857,1),"")</f>
        <v/>
      </c>
    </row>
    <row r="4858">
      <c r="A4858">
        <f>IF(screen_TA_reviewer_A!$A4858="","",screen_TA_reviewer_A!$A4858)</f>
        <v/>
      </c>
      <c r="B4858">
        <f>IF(OR($A4858="",screen_TA_reviewer_A!$C4858=""),"",screen_TA_reviewer_A!$C4858)</f>
        <v/>
      </c>
      <c r="C4858">
        <f>IF(OR($A4858="",screen_TA_reviewer_B!$C4858=""),"",screen_TA_reviewer_B!$C4858)</f>
        <v/>
      </c>
      <c r="D4858">
        <f>IF(OR($A4858="",screen_TA_reviewer_A!$D4858=""),"",screen_TA_reviewer_A!$D4858)</f>
        <v/>
      </c>
      <c r="E4858">
        <f>IF(OR($A4858="",screen_TA_reviewer_B!$D4858=""),"",screen_TA_reviewer_B!$D4858)</f>
        <v/>
      </c>
      <c r="F4858">
        <f>IF(AND(B4858&lt;&gt;"",C4858&lt;&gt;""),1,"")</f>
        <v/>
      </c>
      <c r="G4858">
        <f>IF(F4858=1,IF(B4858=C4858,1,0),"")</f>
        <v/>
      </c>
      <c r="H4858">
        <f>IF(B4858="","",IFERROR(VLOOKUP(B4858,lst_TA_binary_map_table,2,FALSE),"INVALID"))</f>
        <v/>
      </c>
      <c r="I4858">
        <f>IF(C4858="","",IFERROR(VLOOKUP(C4858,lst_TA_binary_map_table,2,FALSE),"INVALID"))</f>
        <v/>
      </c>
      <c r="J4858">
        <f>IF(F4858=1,IF(H4858=I4858,1,0),"")</f>
        <v/>
      </c>
      <c r="K4858">
        <f>IF(G4858=0,1,"")</f>
        <v/>
      </c>
      <c r="L4858">
        <f>IF(K4858=1,COUNTIF($K$2:K4858,1),"")</f>
        <v/>
      </c>
    </row>
    <row r="4859">
      <c r="A4859">
        <f>IF(screen_TA_reviewer_A!$A4859="","",screen_TA_reviewer_A!$A4859)</f>
        <v/>
      </c>
      <c r="B4859">
        <f>IF(OR($A4859="",screen_TA_reviewer_A!$C4859=""),"",screen_TA_reviewer_A!$C4859)</f>
        <v/>
      </c>
      <c r="C4859">
        <f>IF(OR($A4859="",screen_TA_reviewer_B!$C4859=""),"",screen_TA_reviewer_B!$C4859)</f>
        <v/>
      </c>
      <c r="D4859">
        <f>IF(OR($A4859="",screen_TA_reviewer_A!$D4859=""),"",screen_TA_reviewer_A!$D4859)</f>
        <v/>
      </c>
      <c r="E4859">
        <f>IF(OR($A4859="",screen_TA_reviewer_B!$D4859=""),"",screen_TA_reviewer_B!$D4859)</f>
        <v/>
      </c>
      <c r="F4859">
        <f>IF(AND(B4859&lt;&gt;"",C4859&lt;&gt;""),1,"")</f>
        <v/>
      </c>
      <c r="G4859">
        <f>IF(F4859=1,IF(B4859=C4859,1,0),"")</f>
        <v/>
      </c>
      <c r="H4859">
        <f>IF(B4859="","",IFERROR(VLOOKUP(B4859,lst_TA_binary_map_table,2,FALSE),"INVALID"))</f>
        <v/>
      </c>
      <c r="I4859">
        <f>IF(C4859="","",IFERROR(VLOOKUP(C4859,lst_TA_binary_map_table,2,FALSE),"INVALID"))</f>
        <v/>
      </c>
      <c r="J4859">
        <f>IF(F4859=1,IF(H4859=I4859,1,0),"")</f>
        <v/>
      </c>
      <c r="K4859">
        <f>IF(G4859=0,1,"")</f>
        <v/>
      </c>
      <c r="L4859">
        <f>IF(K4859=1,COUNTIF($K$2:K4859,1),"")</f>
        <v/>
      </c>
    </row>
    <row r="4860">
      <c r="A4860">
        <f>IF(screen_TA_reviewer_A!$A4860="","",screen_TA_reviewer_A!$A4860)</f>
        <v/>
      </c>
      <c r="B4860">
        <f>IF(OR($A4860="",screen_TA_reviewer_A!$C4860=""),"",screen_TA_reviewer_A!$C4860)</f>
        <v/>
      </c>
      <c r="C4860">
        <f>IF(OR($A4860="",screen_TA_reviewer_B!$C4860=""),"",screen_TA_reviewer_B!$C4860)</f>
        <v/>
      </c>
      <c r="D4860">
        <f>IF(OR($A4860="",screen_TA_reviewer_A!$D4860=""),"",screen_TA_reviewer_A!$D4860)</f>
        <v/>
      </c>
      <c r="E4860">
        <f>IF(OR($A4860="",screen_TA_reviewer_B!$D4860=""),"",screen_TA_reviewer_B!$D4860)</f>
        <v/>
      </c>
      <c r="F4860">
        <f>IF(AND(B4860&lt;&gt;"",C4860&lt;&gt;""),1,"")</f>
        <v/>
      </c>
      <c r="G4860">
        <f>IF(F4860=1,IF(B4860=C4860,1,0),"")</f>
        <v/>
      </c>
      <c r="H4860">
        <f>IF(B4860="","",IFERROR(VLOOKUP(B4860,lst_TA_binary_map_table,2,FALSE),"INVALID"))</f>
        <v/>
      </c>
      <c r="I4860">
        <f>IF(C4860="","",IFERROR(VLOOKUP(C4860,lst_TA_binary_map_table,2,FALSE),"INVALID"))</f>
        <v/>
      </c>
      <c r="J4860">
        <f>IF(F4860=1,IF(H4860=I4860,1,0),"")</f>
        <v/>
      </c>
      <c r="K4860">
        <f>IF(G4860=0,1,"")</f>
        <v/>
      </c>
      <c r="L4860">
        <f>IF(K4860=1,COUNTIF($K$2:K4860,1),"")</f>
        <v/>
      </c>
    </row>
    <row r="4861">
      <c r="A4861">
        <f>IF(screen_TA_reviewer_A!$A4861="","",screen_TA_reviewer_A!$A4861)</f>
        <v/>
      </c>
      <c r="B4861">
        <f>IF(OR($A4861="",screen_TA_reviewer_A!$C4861=""),"",screen_TA_reviewer_A!$C4861)</f>
        <v/>
      </c>
      <c r="C4861">
        <f>IF(OR($A4861="",screen_TA_reviewer_B!$C4861=""),"",screen_TA_reviewer_B!$C4861)</f>
        <v/>
      </c>
      <c r="D4861">
        <f>IF(OR($A4861="",screen_TA_reviewer_A!$D4861=""),"",screen_TA_reviewer_A!$D4861)</f>
        <v/>
      </c>
      <c r="E4861">
        <f>IF(OR($A4861="",screen_TA_reviewer_B!$D4861=""),"",screen_TA_reviewer_B!$D4861)</f>
        <v/>
      </c>
      <c r="F4861">
        <f>IF(AND(B4861&lt;&gt;"",C4861&lt;&gt;""),1,"")</f>
        <v/>
      </c>
      <c r="G4861">
        <f>IF(F4861=1,IF(B4861=C4861,1,0),"")</f>
        <v/>
      </c>
      <c r="H4861">
        <f>IF(B4861="","",IFERROR(VLOOKUP(B4861,lst_TA_binary_map_table,2,FALSE),"INVALID"))</f>
        <v/>
      </c>
      <c r="I4861">
        <f>IF(C4861="","",IFERROR(VLOOKUP(C4861,lst_TA_binary_map_table,2,FALSE),"INVALID"))</f>
        <v/>
      </c>
      <c r="J4861">
        <f>IF(F4861=1,IF(H4861=I4861,1,0),"")</f>
        <v/>
      </c>
      <c r="K4861">
        <f>IF(G4861=0,1,"")</f>
        <v/>
      </c>
      <c r="L4861">
        <f>IF(K4861=1,COUNTIF($K$2:K4861,1),"")</f>
        <v/>
      </c>
    </row>
    <row r="4862">
      <c r="A4862">
        <f>IF(screen_TA_reviewer_A!$A4862="","",screen_TA_reviewer_A!$A4862)</f>
        <v/>
      </c>
      <c r="B4862">
        <f>IF(OR($A4862="",screen_TA_reviewer_A!$C4862=""),"",screen_TA_reviewer_A!$C4862)</f>
        <v/>
      </c>
      <c r="C4862">
        <f>IF(OR($A4862="",screen_TA_reviewer_B!$C4862=""),"",screen_TA_reviewer_B!$C4862)</f>
        <v/>
      </c>
      <c r="D4862">
        <f>IF(OR($A4862="",screen_TA_reviewer_A!$D4862=""),"",screen_TA_reviewer_A!$D4862)</f>
        <v/>
      </c>
      <c r="E4862">
        <f>IF(OR($A4862="",screen_TA_reviewer_B!$D4862=""),"",screen_TA_reviewer_B!$D4862)</f>
        <v/>
      </c>
      <c r="F4862">
        <f>IF(AND(B4862&lt;&gt;"",C4862&lt;&gt;""),1,"")</f>
        <v/>
      </c>
      <c r="G4862">
        <f>IF(F4862=1,IF(B4862=C4862,1,0),"")</f>
        <v/>
      </c>
      <c r="H4862">
        <f>IF(B4862="","",IFERROR(VLOOKUP(B4862,lst_TA_binary_map_table,2,FALSE),"INVALID"))</f>
        <v/>
      </c>
      <c r="I4862">
        <f>IF(C4862="","",IFERROR(VLOOKUP(C4862,lst_TA_binary_map_table,2,FALSE),"INVALID"))</f>
        <v/>
      </c>
      <c r="J4862">
        <f>IF(F4862=1,IF(H4862=I4862,1,0),"")</f>
        <v/>
      </c>
      <c r="K4862">
        <f>IF(G4862=0,1,"")</f>
        <v/>
      </c>
      <c r="L4862">
        <f>IF(K4862=1,COUNTIF($K$2:K4862,1),"")</f>
        <v/>
      </c>
    </row>
    <row r="4863">
      <c r="A4863">
        <f>IF(screen_TA_reviewer_A!$A4863="","",screen_TA_reviewer_A!$A4863)</f>
        <v/>
      </c>
      <c r="B4863">
        <f>IF(OR($A4863="",screen_TA_reviewer_A!$C4863=""),"",screen_TA_reviewer_A!$C4863)</f>
        <v/>
      </c>
      <c r="C4863">
        <f>IF(OR($A4863="",screen_TA_reviewer_B!$C4863=""),"",screen_TA_reviewer_B!$C4863)</f>
        <v/>
      </c>
      <c r="D4863">
        <f>IF(OR($A4863="",screen_TA_reviewer_A!$D4863=""),"",screen_TA_reviewer_A!$D4863)</f>
        <v/>
      </c>
      <c r="E4863">
        <f>IF(OR($A4863="",screen_TA_reviewer_B!$D4863=""),"",screen_TA_reviewer_B!$D4863)</f>
        <v/>
      </c>
      <c r="F4863">
        <f>IF(AND(B4863&lt;&gt;"",C4863&lt;&gt;""),1,"")</f>
        <v/>
      </c>
      <c r="G4863">
        <f>IF(F4863=1,IF(B4863=C4863,1,0),"")</f>
        <v/>
      </c>
      <c r="H4863">
        <f>IF(B4863="","",IFERROR(VLOOKUP(B4863,lst_TA_binary_map_table,2,FALSE),"INVALID"))</f>
        <v/>
      </c>
      <c r="I4863">
        <f>IF(C4863="","",IFERROR(VLOOKUP(C4863,lst_TA_binary_map_table,2,FALSE),"INVALID"))</f>
        <v/>
      </c>
      <c r="J4863">
        <f>IF(F4863=1,IF(H4863=I4863,1,0),"")</f>
        <v/>
      </c>
      <c r="K4863">
        <f>IF(G4863=0,1,"")</f>
        <v/>
      </c>
      <c r="L4863">
        <f>IF(K4863=1,COUNTIF($K$2:K4863,1),"")</f>
        <v/>
      </c>
    </row>
    <row r="4864">
      <c r="A4864">
        <f>IF(screen_TA_reviewer_A!$A4864="","",screen_TA_reviewer_A!$A4864)</f>
        <v/>
      </c>
      <c r="B4864">
        <f>IF(OR($A4864="",screen_TA_reviewer_A!$C4864=""),"",screen_TA_reviewer_A!$C4864)</f>
        <v/>
      </c>
      <c r="C4864">
        <f>IF(OR($A4864="",screen_TA_reviewer_B!$C4864=""),"",screen_TA_reviewer_B!$C4864)</f>
        <v/>
      </c>
      <c r="D4864">
        <f>IF(OR($A4864="",screen_TA_reviewer_A!$D4864=""),"",screen_TA_reviewer_A!$D4864)</f>
        <v/>
      </c>
      <c r="E4864">
        <f>IF(OR($A4864="",screen_TA_reviewer_B!$D4864=""),"",screen_TA_reviewer_B!$D4864)</f>
        <v/>
      </c>
      <c r="F4864">
        <f>IF(AND(B4864&lt;&gt;"",C4864&lt;&gt;""),1,"")</f>
        <v/>
      </c>
      <c r="G4864">
        <f>IF(F4864=1,IF(B4864=C4864,1,0),"")</f>
        <v/>
      </c>
      <c r="H4864">
        <f>IF(B4864="","",IFERROR(VLOOKUP(B4864,lst_TA_binary_map_table,2,FALSE),"INVALID"))</f>
        <v/>
      </c>
      <c r="I4864">
        <f>IF(C4864="","",IFERROR(VLOOKUP(C4864,lst_TA_binary_map_table,2,FALSE),"INVALID"))</f>
        <v/>
      </c>
      <c r="J4864">
        <f>IF(F4864=1,IF(H4864=I4864,1,0),"")</f>
        <v/>
      </c>
      <c r="K4864">
        <f>IF(G4864=0,1,"")</f>
        <v/>
      </c>
      <c r="L4864">
        <f>IF(K4864=1,COUNTIF($K$2:K4864,1),"")</f>
        <v/>
      </c>
    </row>
    <row r="4865">
      <c r="A4865">
        <f>IF(screen_TA_reviewer_A!$A4865="","",screen_TA_reviewer_A!$A4865)</f>
        <v/>
      </c>
      <c r="B4865">
        <f>IF(OR($A4865="",screen_TA_reviewer_A!$C4865=""),"",screen_TA_reviewer_A!$C4865)</f>
        <v/>
      </c>
      <c r="C4865">
        <f>IF(OR($A4865="",screen_TA_reviewer_B!$C4865=""),"",screen_TA_reviewer_B!$C4865)</f>
        <v/>
      </c>
      <c r="D4865">
        <f>IF(OR($A4865="",screen_TA_reviewer_A!$D4865=""),"",screen_TA_reviewer_A!$D4865)</f>
        <v/>
      </c>
      <c r="E4865">
        <f>IF(OR($A4865="",screen_TA_reviewer_B!$D4865=""),"",screen_TA_reviewer_B!$D4865)</f>
        <v/>
      </c>
      <c r="F4865">
        <f>IF(AND(B4865&lt;&gt;"",C4865&lt;&gt;""),1,"")</f>
        <v/>
      </c>
      <c r="G4865">
        <f>IF(F4865=1,IF(B4865=C4865,1,0),"")</f>
        <v/>
      </c>
      <c r="H4865">
        <f>IF(B4865="","",IFERROR(VLOOKUP(B4865,lst_TA_binary_map_table,2,FALSE),"INVALID"))</f>
        <v/>
      </c>
      <c r="I4865">
        <f>IF(C4865="","",IFERROR(VLOOKUP(C4865,lst_TA_binary_map_table,2,FALSE),"INVALID"))</f>
        <v/>
      </c>
      <c r="J4865">
        <f>IF(F4865=1,IF(H4865=I4865,1,0),"")</f>
        <v/>
      </c>
      <c r="K4865">
        <f>IF(G4865=0,1,"")</f>
        <v/>
      </c>
      <c r="L4865">
        <f>IF(K4865=1,COUNTIF($K$2:K4865,1),"")</f>
        <v/>
      </c>
    </row>
    <row r="4866">
      <c r="A4866">
        <f>IF(screen_TA_reviewer_A!$A4866="","",screen_TA_reviewer_A!$A4866)</f>
        <v/>
      </c>
      <c r="B4866">
        <f>IF(OR($A4866="",screen_TA_reviewer_A!$C4866=""),"",screen_TA_reviewer_A!$C4866)</f>
        <v/>
      </c>
      <c r="C4866">
        <f>IF(OR($A4866="",screen_TA_reviewer_B!$C4866=""),"",screen_TA_reviewer_B!$C4866)</f>
        <v/>
      </c>
      <c r="D4866">
        <f>IF(OR($A4866="",screen_TA_reviewer_A!$D4866=""),"",screen_TA_reviewer_A!$D4866)</f>
        <v/>
      </c>
      <c r="E4866">
        <f>IF(OR($A4866="",screen_TA_reviewer_B!$D4866=""),"",screen_TA_reviewer_B!$D4866)</f>
        <v/>
      </c>
      <c r="F4866">
        <f>IF(AND(B4866&lt;&gt;"",C4866&lt;&gt;""),1,"")</f>
        <v/>
      </c>
      <c r="G4866">
        <f>IF(F4866=1,IF(B4866=C4866,1,0),"")</f>
        <v/>
      </c>
      <c r="H4866">
        <f>IF(B4866="","",IFERROR(VLOOKUP(B4866,lst_TA_binary_map_table,2,FALSE),"INVALID"))</f>
        <v/>
      </c>
      <c r="I4866">
        <f>IF(C4866="","",IFERROR(VLOOKUP(C4866,lst_TA_binary_map_table,2,FALSE),"INVALID"))</f>
        <v/>
      </c>
      <c r="J4866">
        <f>IF(F4866=1,IF(H4866=I4866,1,0),"")</f>
        <v/>
      </c>
      <c r="K4866">
        <f>IF(G4866=0,1,"")</f>
        <v/>
      </c>
      <c r="L4866">
        <f>IF(K4866=1,COUNTIF($K$2:K4866,1),"")</f>
        <v/>
      </c>
    </row>
    <row r="4867">
      <c r="A4867">
        <f>IF(screen_TA_reviewer_A!$A4867="","",screen_TA_reviewer_A!$A4867)</f>
        <v/>
      </c>
      <c r="B4867">
        <f>IF(OR($A4867="",screen_TA_reviewer_A!$C4867=""),"",screen_TA_reviewer_A!$C4867)</f>
        <v/>
      </c>
      <c r="C4867">
        <f>IF(OR($A4867="",screen_TA_reviewer_B!$C4867=""),"",screen_TA_reviewer_B!$C4867)</f>
        <v/>
      </c>
      <c r="D4867">
        <f>IF(OR($A4867="",screen_TA_reviewer_A!$D4867=""),"",screen_TA_reviewer_A!$D4867)</f>
        <v/>
      </c>
      <c r="E4867">
        <f>IF(OR($A4867="",screen_TA_reviewer_B!$D4867=""),"",screen_TA_reviewer_B!$D4867)</f>
        <v/>
      </c>
      <c r="F4867">
        <f>IF(AND(B4867&lt;&gt;"",C4867&lt;&gt;""),1,"")</f>
        <v/>
      </c>
      <c r="G4867">
        <f>IF(F4867=1,IF(B4867=C4867,1,0),"")</f>
        <v/>
      </c>
      <c r="H4867">
        <f>IF(B4867="","",IFERROR(VLOOKUP(B4867,lst_TA_binary_map_table,2,FALSE),"INVALID"))</f>
        <v/>
      </c>
      <c r="I4867">
        <f>IF(C4867="","",IFERROR(VLOOKUP(C4867,lst_TA_binary_map_table,2,FALSE),"INVALID"))</f>
        <v/>
      </c>
      <c r="J4867">
        <f>IF(F4867=1,IF(H4867=I4867,1,0),"")</f>
        <v/>
      </c>
      <c r="K4867">
        <f>IF(G4867=0,1,"")</f>
        <v/>
      </c>
      <c r="L4867">
        <f>IF(K4867=1,COUNTIF($K$2:K4867,1),"")</f>
        <v/>
      </c>
    </row>
    <row r="4868">
      <c r="A4868">
        <f>IF(screen_TA_reviewer_A!$A4868="","",screen_TA_reviewer_A!$A4868)</f>
        <v/>
      </c>
      <c r="B4868">
        <f>IF(OR($A4868="",screen_TA_reviewer_A!$C4868=""),"",screen_TA_reviewer_A!$C4868)</f>
        <v/>
      </c>
      <c r="C4868">
        <f>IF(OR($A4868="",screen_TA_reviewer_B!$C4868=""),"",screen_TA_reviewer_B!$C4868)</f>
        <v/>
      </c>
      <c r="D4868">
        <f>IF(OR($A4868="",screen_TA_reviewer_A!$D4868=""),"",screen_TA_reviewer_A!$D4868)</f>
        <v/>
      </c>
      <c r="E4868">
        <f>IF(OR($A4868="",screen_TA_reviewer_B!$D4868=""),"",screen_TA_reviewer_B!$D4868)</f>
        <v/>
      </c>
      <c r="F4868">
        <f>IF(AND(B4868&lt;&gt;"",C4868&lt;&gt;""),1,"")</f>
        <v/>
      </c>
      <c r="G4868">
        <f>IF(F4868=1,IF(B4868=C4868,1,0),"")</f>
        <v/>
      </c>
      <c r="H4868">
        <f>IF(B4868="","",IFERROR(VLOOKUP(B4868,lst_TA_binary_map_table,2,FALSE),"INVALID"))</f>
        <v/>
      </c>
      <c r="I4868">
        <f>IF(C4868="","",IFERROR(VLOOKUP(C4868,lst_TA_binary_map_table,2,FALSE),"INVALID"))</f>
        <v/>
      </c>
      <c r="J4868">
        <f>IF(F4868=1,IF(H4868=I4868,1,0),"")</f>
        <v/>
      </c>
      <c r="K4868">
        <f>IF(G4868=0,1,"")</f>
        <v/>
      </c>
      <c r="L4868">
        <f>IF(K4868=1,COUNTIF($K$2:K4868,1),"")</f>
        <v/>
      </c>
    </row>
    <row r="4869">
      <c r="A4869">
        <f>IF(screen_TA_reviewer_A!$A4869="","",screen_TA_reviewer_A!$A4869)</f>
        <v/>
      </c>
      <c r="B4869">
        <f>IF(OR($A4869="",screen_TA_reviewer_A!$C4869=""),"",screen_TA_reviewer_A!$C4869)</f>
        <v/>
      </c>
      <c r="C4869">
        <f>IF(OR($A4869="",screen_TA_reviewer_B!$C4869=""),"",screen_TA_reviewer_B!$C4869)</f>
        <v/>
      </c>
      <c r="D4869">
        <f>IF(OR($A4869="",screen_TA_reviewer_A!$D4869=""),"",screen_TA_reviewer_A!$D4869)</f>
        <v/>
      </c>
      <c r="E4869">
        <f>IF(OR($A4869="",screen_TA_reviewer_B!$D4869=""),"",screen_TA_reviewer_B!$D4869)</f>
        <v/>
      </c>
      <c r="F4869">
        <f>IF(AND(B4869&lt;&gt;"",C4869&lt;&gt;""),1,"")</f>
        <v/>
      </c>
      <c r="G4869">
        <f>IF(F4869=1,IF(B4869=C4869,1,0),"")</f>
        <v/>
      </c>
      <c r="H4869">
        <f>IF(B4869="","",IFERROR(VLOOKUP(B4869,lst_TA_binary_map_table,2,FALSE),"INVALID"))</f>
        <v/>
      </c>
      <c r="I4869">
        <f>IF(C4869="","",IFERROR(VLOOKUP(C4869,lst_TA_binary_map_table,2,FALSE),"INVALID"))</f>
        <v/>
      </c>
      <c r="J4869">
        <f>IF(F4869=1,IF(H4869=I4869,1,0),"")</f>
        <v/>
      </c>
      <c r="K4869">
        <f>IF(G4869=0,1,"")</f>
        <v/>
      </c>
      <c r="L4869">
        <f>IF(K4869=1,COUNTIF($K$2:K4869,1),"")</f>
        <v/>
      </c>
    </row>
    <row r="4870">
      <c r="A4870">
        <f>IF(screen_TA_reviewer_A!$A4870="","",screen_TA_reviewer_A!$A4870)</f>
        <v/>
      </c>
      <c r="B4870">
        <f>IF(OR($A4870="",screen_TA_reviewer_A!$C4870=""),"",screen_TA_reviewer_A!$C4870)</f>
        <v/>
      </c>
      <c r="C4870">
        <f>IF(OR($A4870="",screen_TA_reviewer_B!$C4870=""),"",screen_TA_reviewer_B!$C4870)</f>
        <v/>
      </c>
      <c r="D4870">
        <f>IF(OR($A4870="",screen_TA_reviewer_A!$D4870=""),"",screen_TA_reviewer_A!$D4870)</f>
        <v/>
      </c>
      <c r="E4870">
        <f>IF(OR($A4870="",screen_TA_reviewer_B!$D4870=""),"",screen_TA_reviewer_B!$D4870)</f>
        <v/>
      </c>
      <c r="F4870">
        <f>IF(AND(B4870&lt;&gt;"",C4870&lt;&gt;""),1,"")</f>
        <v/>
      </c>
      <c r="G4870">
        <f>IF(F4870=1,IF(B4870=C4870,1,0),"")</f>
        <v/>
      </c>
      <c r="H4870">
        <f>IF(B4870="","",IFERROR(VLOOKUP(B4870,lst_TA_binary_map_table,2,FALSE),"INVALID"))</f>
        <v/>
      </c>
      <c r="I4870">
        <f>IF(C4870="","",IFERROR(VLOOKUP(C4870,lst_TA_binary_map_table,2,FALSE),"INVALID"))</f>
        <v/>
      </c>
      <c r="J4870">
        <f>IF(F4870=1,IF(H4870=I4870,1,0),"")</f>
        <v/>
      </c>
      <c r="K4870">
        <f>IF(G4870=0,1,"")</f>
        <v/>
      </c>
      <c r="L4870">
        <f>IF(K4870=1,COUNTIF($K$2:K4870,1),"")</f>
        <v/>
      </c>
    </row>
    <row r="4871">
      <c r="A4871">
        <f>IF(screen_TA_reviewer_A!$A4871="","",screen_TA_reviewer_A!$A4871)</f>
        <v/>
      </c>
      <c r="B4871">
        <f>IF(OR($A4871="",screen_TA_reviewer_A!$C4871=""),"",screen_TA_reviewer_A!$C4871)</f>
        <v/>
      </c>
      <c r="C4871">
        <f>IF(OR($A4871="",screen_TA_reviewer_B!$C4871=""),"",screen_TA_reviewer_B!$C4871)</f>
        <v/>
      </c>
      <c r="D4871">
        <f>IF(OR($A4871="",screen_TA_reviewer_A!$D4871=""),"",screen_TA_reviewer_A!$D4871)</f>
        <v/>
      </c>
      <c r="E4871">
        <f>IF(OR($A4871="",screen_TA_reviewer_B!$D4871=""),"",screen_TA_reviewer_B!$D4871)</f>
        <v/>
      </c>
      <c r="F4871">
        <f>IF(AND(B4871&lt;&gt;"",C4871&lt;&gt;""),1,"")</f>
        <v/>
      </c>
      <c r="G4871">
        <f>IF(F4871=1,IF(B4871=C4871,1,0),"")</f>
        <v/>
      </c>
      <c r="H4871">
        <f>IF(B4871="","",IFERROR(VLOOKUP(B4871,lst_TA_binary_map_table,2,FALSE),"INVALID"))</f>
        <v/>
      </c>
      <c r="I4871">
        <f>IF(C4871="","",IFERROR(VLOOKUP(C4871,lst_TA_binary_map_table,2,FALSE),"INVALID"))</f>
        <v/>
      </c>
      <c r="J4871">
        <f>IF(F4871=1,IF(H4871=I4871,1,0),"")</f>
        <v/>
      </c>
      <c r="K4871">
        <f>IF(G4871=0,1,"")</f>
        <v/>
      </c>
      <c r="L4871">
        <f>IF(K4871=1,COUNTIF($K$2:K4871,1),"")</f>
        <v/>
      </c>
    </row>
    <row r="4872">
      <c r="A4872">
        <f>IF(screen_TA_reviewer_A!$A4872="","",screen_TA_reviewer_A!$A4872)</f>
        <v/>
      </c>
      <c r="B4872">
        <f>IF(OR($A4872="",screen_TA_reviewer_A!$C4872=""),"",screen_TA_reviewer_A!$C4872)</f>
        <v/>
      </c>
      <c r="C4872">
        <f>IF(OR($A4872="",screen_TA_reviewer_B!$C4872=""),"",screen_TA_reviewer_B!$C4872)</f>
        <v/>
      </c>
      <c r="D4872">
        <f>IF(OR($A4872="",screen_TA_reviewer_A!$D4872=""),"",screen_TA_reviewer_A!$D4872)</f>
        <v/>
      </c>
      <c r="E4872">
        <f>IF(OR($A4872="",screen_TA_reviewer_B!$D4872=""),"",screen_TA_reviewer_B!$D4872)</f>
        <v/>
      </c>
      <c r="F4872">
        <f>IF(AND(B4872&lt;&gt;"",C4872&lt;&gt;""),1,"")</f>
        <v/>
      </c>
      <c r="G4872">
        <f>IF(F4872=1,IF(B4872=C4872,1,0),"")</f>
        <v/>
      </c>
      <c r="H4872">
        <f>IF(B4872="","",IFERROR(VLOOKUP(B4872,lst_TA_binary_map_table,2,FALSE),"INVALID"))</f>
        <v/>
      </c>
      <c r="I4872">
        <f>IF(C4872="","",IFERROR(VLOOKUP(C4872,lst_TA_binary_map_table,2,FALSE),"INVALID"))</f>
        <v/>
      </c>
      <c r="J4872">
        <f>IF(F4872=1,IF(H4872=I4872,1,0),"")</f>
        <v/>
      </c>
      <c r="K4872">
        <f>IF(G4872=0,1,"")</f>
        <v/>
      </c>
      <c r="L4872">
        <f>IF(K4872=1,COUNTIF($K$2:K4872,1),"")</f>
        <v/>
      </c>
    </row>
    <row r="4873">
      <c r="A4873">
        <f>IF(screen_TA_reviewer_A!$A4873="","",screen_TA_reviewer_A!$A4873)</f>
        <v/>
      </c>
      <c r="B4873">
        <f>IF(OR($A4873="",screen_TA_reviewer_A!$C4873=""),"",screen_TA_reviewer_A!$C4873)</f>
        <v/>
      </c>
      <c r="C4873">
        <f>IF(OR($A4873="",screen_TA_reviewer_B!$C4873=""),"",screen_TA_reviewer_B!$C4873)</f>
        <v/>
      </c>
      <c r="D4873">
        <f>IF(OR($A4873="",screen_TA_reviewer_A!$D4873=""),"",screen_TA_reviewer_A!$D4873)</f>
        <v/>
      </c>
      <c r="E4873">
        <f>IF(OR($A4873="",screen_TA_reviewer_B!$D4873=""),"",screen_TA_reviewer_B!$D4873)</f>
        <v/>
      </c>
      <c r="F4873">
        <f>IF(AND(B4873&lt;&gt;"",C4873&lt;&gt;""),1,"")</f>
        <v/>
      </c>
      <c r="G4873">
        <f>IF(F4873=1,IF(B4873=C4873,1,0),"")</f>
        <v/>
      </c>
      <c r="H4873">
        <f>IF(B4873="","",IFERROR(VLOOKUP(B4873,lst_TA_binary_map_table,2,FALSE),"INVALID"))</f>
        <v/>
      </c>
      <c r="I4873">
        <f>IF(C4873="","",IFERROR(VLOOKUP(C4873,lst_TA_binary_map_table,2,FALSE),"INVALID"))</f>
        <v/>
      </c>
      <c r="J4873">
        <f>IF(F4873=1,IF(H4873=I4873,1,0),"")</f>
        <v/>
      </c>
      <c r="K4873">
        <f>IF(G4873=0,1,"")</f>
        <v/>
      </c>
      <c r="L4873">
        <f>IF(K4873=1,COUNTIF($K$2:K4873,1),"")</f>
        <v/>
      </c>
    </row>
    <row r="4874">
      <c r="A4874">
        <f>IF(screen_TA_reviewer_A!$A4874="","",screen_TA_reviewer_A!$A4874)</f>
        <v/>
      </c>
      <c r="B4874">
        <f>IF(OR($A4874="",screen_TA_reviewer_A!$C4874=""),"",screen_TA_reviewer_A!$C4874)</f>
        <v/>
      </c>
      <c r="C4874">
        <f>IF(OR($A4874="",screen_TA_reviewer_B!$C4874=""),"",screen_TA_reviewer_B!$C4874)</f>
        <v/>
      </c>
      <c r="D4874">
        <f>IF(OR($A4874="",screen_TA_reviewer_A!$D4874=""),"",screen_TA_reviewer_A!$D4874)</f>
        <v/>
      </c>
      <c r="E4874">
        <f>IF(OR($A4874="",screen_TA_reviewer_B!$D4874=""),"",screen_TA_reviewer_B!$D4874)</f>
        <v/>
      </c>
      <c r="F4874">
        <f>IF(AND(B4874&lt;&gt;"",C4874&lt;&gt;""),1,"")</f>
        <v/>
      </c>
      <c r="G4874">
        <f>IF(F4874=1,IF(B4874=C4874,1,0),"")</f>
        <v/>
      </c>
      <c r="H4874">
        <f>IF(B4874="","",IFERROR(VLOOKUP(B4874,lst_TA_binary_map_table,2,FALSE),"INVALID"))</f>
        <v/>
      </c>
      <c r="I4874">
        <f>IF(C4874="","",IFERROR(VLOOKUP(C4874,lst_TA_binary_map_table,2,FALSE),"INVALID"))</f>
        <v/>
      </c>
      <c r="J4874">
        <f>IF(F4874=1,IF(H4874=I4874,1,0),"")</f>
        <v/>
      </c>
      <c r="K4874">
        <f>IF(G4874=0,1,"")</f>
        <v/>
      </c>
      <c r="L4874">
        <f>IF(K4874=1,COUNTIF($K$2:K4874,1),"")</f>
        <v/>
      </c>
    </row>
    <row r="4875">
      <c r="A4875">
        <f>IF(screen_TA_reviewer_A!$A4875="","",screen_TA_reviewer_A!$A4875)</f>
        <v/>
      </c>
      <c r="B4875">
        <f>IF(OR($A4875="",screen_TA_reviewer_A!$C4875=""),"",screen_TA_reviewer_A!$C4875)</f>
        <v/>
      </c>
      <c r="C4875">
        <f>IF(OR($A4875="",screen_TA_reviewer_B!$C4875=""),"",screen_TA_reviewer_B!$C4875)</f>
        <v/>
      </c>
      <c r="D4875">
        <f>IF(OR($A4875="",screen_TA_reviewer_A!$D4875=""),"",screen_TA_reviewer_A!$D4875)</f>
        <v/>
      </c>
      <c r="E4875">
        <f>IF(OR($A4875="",screen_TA_reviewer_B!$D4875=""),"",screen_TA_reviewer_B!$D4875)</f>
        <v/>
      </c>
      <c r="F4875">
        <f>IF(AND(B4875&lt;&gt;"",C4875&lt;&gt;""),1,"")</f>
        <v/>
      </c>
      <c r="G4875">
        <f>IF(F4875=1,IF(B4875=C4875,1,0),"")</f>
        <v/>
      </c>
      <c r="H4875">
        <f>IF(B4875="","",IFERROR(VLOOKUP(B4875,lst_TA_binary_map_table,2,FALSE),"INVALID"))</f>
        <v/>
      </c>
      <c r="I4875">
        <f>IF(C4875="","",IFERROR(VLOOKUP(C4875,lst_TA_binary_map_table,2,FALSE),"INVALID"))</f>
        <v/>
      </c>
      <c r="J4875">
        <f>IF(F4875=1,IF(H4875=I4875,1,0),"")</f>
        <v/>
      </c>
      <c r="K4875">
        <f>IF(G4875=0,1,"")</f>
        <v/>
      </c>
      <c r="L4875">
        <f>IF(K4875=1,COUNTIF($K$2:K4875,1),"")</f>
        <v/>
      </c>
    </row>
    <row r="4876">
      <c r="A4876">
        <f>IF(screen_TA_reviewer_A!$A4876="","",screen_TA_reviewer_A!$A4876)</f>
        <v/>
      </c>
      <c r="B4876">
        <f>IF(OR($A4876="",screen_TA_reviewer_A!$C4876=""),"",screen_TA_reviewer_A!$C4876)</f>
        <v/>
      </c>
      <c r="C4876">
        <f>IF(OR($A4876="",screen_TA_reviewer_B!$C4876=""),"",screen_TA_reviewer_B!$C4876)</f>
        <v/>
      </c>
      <c r="D4876">
        <f>IF(OR($A4876="",screen_TA_reviewer_A!$D4876=""),"",screen_TA_reviewer_A!$D4876)</f>
        <v/>
      </c>
      <c r="E4876">
        <f>IF(OR($A4876="",screen_TA_reviewer_B!$D4876=""),"",screen_TA_reviewer_B!$D4876)</f>
        <v/>
      </c>
      <c r="F4876">
        <f>IF(AND(B4876&lt;&gt;"",C4876&lt;&gt;""),1,"")</f>
        <v/>
      </c>
      <c r="G4876">
        <f>IF(F4876=1,IF(B4876=C4876,1,0),"")</f>
        <v/>
      </c>
      <c r="H4876">
        <f>IF(B4876="","",IFERROR(VLOOKUP(B4876,lst_TA_binary_map_table,2,FALSE),"INVALID"))</f>
        <v/>
      </c>
      <c r="I4876">
        <f>IF(C4876="","",IFERROR(VLOOKUP(C4876,lst_TA_binary_map_table,2,FALSE),"INVALID"))</f>
        <v/>
      </c>
      <c r="J4876">
        <f>IF(F4876=1,IF(H4876=I4876,1,0),"")</f>
        <v/>
      </c>
      <c r="K4876">
        <f>IF(G4876=0,1,"")</f>
        <v/>
      </c>
      <c r="L4876">
        <f>IF(K4876=1,COUNTIF($K$2:K4876,1),"")</f>
        <v/>
      </c>
    </row>
    <row r="4877">
      <c r="A4877">
        <f>IF(screen_TA_reviewer_A!$A4877="","",screen_TA_reviewer_A!$A4877)</f>
        <v/>
      </c>
      <c r="B4877">
        <f>IF(OR($A4877="",screen_TA_reviewer_A!$C4877=""),"",screen_TA_reviewer_A!$C4877)</f>
        <v/>
      </c>
      <c r="C4877">
        <f>IF(OR($A4877="",screen_TA_reviewer_B!$C4877=""),"",screen_TA_reviewer_B!$C4877)</f>
        <v/>
      </c>
      <c r="D4877">
        <f>IF(OR($A4877="",screen_TA_reviewer_A!$D4877=""),"",screen_TA_reviewer_A!$D4877)</f>
        <v/>
      </c>
      <c r="E4877">
        <f>IF(OR($A4877="",screen_TA_reviewer_B!$D4877=""),"",screen_TA_reviewer_B!$D4877)</f>
        <v/>
      </c>
      <c r="F4877">
        <f>IF(AND(B4877&lt;&gt;"",C4877&lt;&gt;""),1,"")</f>
        <v/>
      </c>
      <c r="G4877">
        <f>IF(F4877=1,IF(B4877=C4877,1,0),"")</f>
        <v/>
      </c>
      <c r="H4877">
        <f>IF(B4877="","",IFERROR(VLOOKUP(B4877,lst_TA_binary_map_table,2,FALSE),"INVALID"))</f>
        <v/>
      </c>
      <c r="I4877">
        <f>IF(C4877="","",IFERROR(VLOOKUP(C4877,lst_TA_binary_map_table,2,FALSE),"INVALID"))</f>
        <v/>
      </c>
      <c r="J4877">
        <f>IF(F4877=1,IF(H4877=I4877,1,0),"")</f>
        <v/>
      </c>
      <c r="K4877">
        <f>IF(G4877=0,1,"")</f>
        <v/>
      </c>
      <c r="L4877">
        <f>IF(K4877=1,COUNTIF($K$2:K4877,1),"")</f>
        <v/>
      </c>
    </row>
    <row r="4878">
      <c r="A4878">
        <f>IF(screen_TA_reviewer_A!$A4878="","",screen_TA_reviewer_A!$A4878)</f>
        <v/>
      </c>
      <c r="B4878">
        <f>IF(OR($A4878="",screen_TA_reviewer_A!$C4878=""),"",screen_TA_reviewer_A!$C4878)</f>
        <v/>
      </c>
      <c r="C4878">
        <f>IF(OR($A4878="",screen_TA_reviewer_B!$C4878=""),"",screen_TA_reviewer_B!$C4878)</f>
        <v/>
      </c>
      <c r="D4878">
        <f>IF(OR($A4878="",screen_TA_reviewer_A!$D4878=""),"",screen_TA_reviewer_A!$D4878)</f>
        <v/>
      </c>
      <c r="E4878">
        <f>IF(OR($A4878="",screen_TA_reviewer_B!$D4878=""),"",screen_TA_reviewer_B!$D4878)</f>
        <v/>
      </c>
      <c r="F4878">
        <f>IF(AND(B4878&lt;&gt;"",C4878&lt;&gt;""),1,"")</f>
        <v/>
      </c>
      <c r="G4878">
        <f>IF(F4878=1,IF(B4878=C4878,1,0),"")</f>
        <v/>
      </c>
      <c r="H4878">
        <f>IF(B4878="","",IFERROR(VLOOKUP(B4878,lst_TA_binary_map_table,2,FALSE),"INVALID"))</f>
        <v/>
      </c>
      <c r="I4878">
        <f>IF(C4878="","",IFERROR(VLOOKUP(C4878,lst_TA_binary_map_table,2,FALSE),"INVALID"))</f>
        <v/>
      </c>
      <c r="J4878">
        <f>IF(F4878=1,IF(H4878=I4878,1,0),"")</f>
        <v/>
      </c>
      <c r="K4878">
        <f>IF(G4878=0,1,"")</f>
        <v/>
      </c>
      <c r="L4878">
        <f>IF(K4878=1,COUNTIF($K$2:K4878,1),"")</f>
        <v/>
      </c>
    </row>
    <row r="4879">
      <c r="A4879">
        <f>IF(screen_TA_reviewer_A!$A4879="","",screen_TA_reviewer_A!$A4879)</f>
        <v/>
      </c>
      <c r="B4879">
        <f>IF(OR($A4879="",screen_TA_reviewer_A!$C4879=""),"",screen_TA_reviewer_A!$C4879)</f>
        <v/>
      </c>
      <c r="C4879">
        <f>IF(OR($A4879="",screen_TA_reviewer_B!$C4879=""),"",screen_TA_reviewer_B!$C4879)</f>
        <v/>
      </c>
      <c r="D4879">
        <f>IF(OR($A4879="",screen_TA_reviewer_A!$D4879=""),"",screen_TA_reviewer_A!$D4879)</f>
        <v/>
      </c>
      <c r="E4879">
        <f>IF(OR($A4879="",screen_TA_reviewer_B!$D4879=""),"",screen_TA_reviewer_B!$D4879)</f>
        <v/>
      </c>
      <c r="F4879">
        <f>IF(AND(B4879&lt;&gt;"",C4879&lt;&gt;""),1,"")</f>
        <v/>
      </c>
      <c r="G4879">
        <f>IF(F4879=1,IF(B4879=C4879,1,0),"")</f>
        <v/>
      </c>
      <c r="H4879">
        <f>IF(B4879="","",IFERROR(VLOOKUP(B4879,lst_TA_binary_map_table,2,FALSE),"INVALID"))</f>
        <v/>
      </c>
      <c r="I4879">
        <f>IF(C4879="","",IFERROR(VLOOKUP(C4879,lst_TA_binary_map_table,2,FALSE),"INVALID"))</f>
        <v/>
      </c>
      <c r="J4879">
        <f>IF(F4879=1,IF(H4879=I4879,1,0),"")</f>
        <v/>
      </c>
      <c r="K4879">
        <f>IF(G4879=0,1,"")</f>
        <v/>
      </c>
      <c r="L4879">
        <f>IF(K4879=1,COUNTIF($K$2:K4879,1),"")</f>
        <v/>
      </c>
    </row>
    <row r="4880">
      <c r="A4880">
        <f>IF(screen_TA_reviewer_A!$A4880="","",screen_TA_reviewer_A!$A4880)</f>
        <v/>
      </c>
      <c r="B4880">
        <f>IF(OR($A4880="",screen_TA_reviewer_A!$C4880=""),"",screen_TA_reviewer_A!$C4880)</f>
        <v/>
      </c>
      <c r="C4880">
        <f>IF(OR($A4880="",screen_TA_reviewer_B!$C4880=""),"",screen_TA_reviewer_B!$C4880)</f>
        <v/>
      </c>
      <c r="D4880">
        <f>IF(OR($A4880="",screen_TA_reviewer_A!$D4880=""),"",screen_TA_reviewer_A!$D4880)</f>
        <v/>
      </c>
      <c r="E4880">
        <f>IF(OR($A4880="",screen_TA_reviewer_B!$D4880=""),"",screen_TA_reviewer_B!$D4880)</f>
        <v/>
      </c>
      <c r="F4880">
        <f>IF(AND(B4880&lt;&gt;"",C4880&lt;&gt;""),1,"")</f>
        <v/>
      </c>
      <c r="G4880">
        <f>IF(F4880=1,IF(B4880=C4880,1,0),"")</f>
        <v/>
      </c>
      <c r="H4880">
        <f>IF(B4880="","",IFERROR(VLOOKUP(B4880,lst_TA_binary_map_table,2,FALSE),"INVALID"))</f>
        <v/>
      </c>
      <c r="I4880">
        <f>IF(C4880="","",IFERROR(VLOOKUP(C4880,lst_TA_binary_map_table,2,FALSE),"INVALID"))</f>
        <v/>
      </c>
      <c r="J4880">
        <f>IF(F4880=1,IF(H4880=I4880,1,0),"")</f>
        <v/>
      </c>
      <c r="K4880">
        <f>IF(G4880=0,1,"")</f>
        <v/>
      </c>
      <c r="L4880">
        <f>IF(K4880=1,COUNTIF($K$2:K4880,1),"")</f>
        <v/>
      </c>
    </row>
    <row r="4881">
      <c r="A4881">
        <f>IF(screen_TA_reviewer_A!$A4881="","",screen_TA_reviewer_A!$A4881)</f>
        <v/>
      </c>
      <c r="B4881">
        <f>IF(OR($A4881="",screen_TA_reviewer_A!$C4881=""),"",screen_TA_reviewer_A!$C4881)</f>
        <v/>
      </c>
      <c r="C4881">
        <f>IF(OR($A4881="",screen_TA_reviewer_B!$C4881=""),"",screen_TA_reviewer_B!$C4881)</f>
        <v/>
      </c>
      <c r="D4881">
        <f>IF(OR($A4881="",screen_TA_reviewer_A!$D4881=""),"",screen_TA_reviewer_A!$D4881)</f>
        <v/>
      </c>
      <c r="E4881">
        <f>IF(OR($A4881="",screen_TA_reviewer_B!$D4881=""),"",screen_TA_reviewer_B!$D4881)</f>
        <v/>
      </c>
      <c r="F4881">
        <f>IF(AND(B4881&lt;&gt;"",C4881&lt;&gt;""),1,"")</f>
        <v/>
      </c>
      <c r="G4881">
        <f>IF(F4881=1,IF(B4881=C4881,1,0),"")</f>
        <v/>
      </c>
      <c r="H4881">
        <f>IF(B4881="","",IFERROR(VLOOKUP(B4881,lst_TA_binary_map_table,2,FALSE),"INVALID"))</f>
        <v/>
      </c>
      <c r="I4881">
        <f>IF(C4881="","",IFERROR(VLOOKUP(C4881,lst_TA_binary_map_table,2,FALSE),"INVALID"))</f>
        <v/>
      </c>
      <c r="J4881">
        <f>IF(F4881=1,IF(H4881=I4881,1,0),"")</f>
        <v/>
      </c>
      <c r="K4881">
        <f>IF(G4881=0,1,"")</f>
        <v/>
      </c>
      <c r="L4881">
        <f>IF(K4881=1,COUNTIF($K$2:K4881,1),"")</f>
        <v/>
      </c>
    </row>
    <row r="4882">
      <c r="A4882">
        <f>IF(screen_TA_reviewer_A!$A4882="","",screen_TA_reviewer_A!$A4882)</f>
        <v/>
      </c>
      <c r="B4882">
        <f>IF(OR($A4882="",screen_TA_reviewer_A!$C4882=""),"",screen_TA_reviewer_A!$C4882)</f>
        <v/>
      </c>
      <c r="C4882">
        <f>IF(OR($A4882="",screen_TA_reviewer_B!$C4882=""),"",screen_TA_reviewer_B!$C4882)</f>
        <v/>
      </c>
      <c r="D4882">
        <f>IF(OR($A4882="",screen_TA_reviewer_A!$D4882=""),"",screen_TA_reviewer_A!$D4882)</f>
        <v/>
      </c>
      <c r="E4882">
        <f>IF(OR($A4882="",screen_TA_reviewer_B!$D4882=""),"",screen_TA_reviewer_B!$D4882)</f>
        <v/>
      </c>
      <c r="F4882">
        <f>IF(AND(B4882&lt;&gt;"",C4882&lt;&gt;""),1,"")</f>
        <v/>
      </c>
      <c r="G4882">
        <f>IF(F4882=1,IF(B4882=C4882,1,0),"")</f>
        <v/>
      </c>
      <c r="H4882">
        <f>IF(B4882="","",IFERROR(VLOOKUP(B4882,lst_TA_binary_map_table,2,FALSE),"INVALID"))</f>
        <v/>
      </c>
      <c r="I4882">
        <f>IF(C4882="","",IFERROR(VLOOKUP(C4882,lst_TA_binary_map_table,2,FALSE),"INVALID"))</f>
        <v/>
      </c>
      <c r="J4882">
        <f>IF(F4882=1,IF(H4882=I4882,1,0),"")</f>
        <v/>
      </c>
      <c r="K4882">
        <f>IF(G4882=0,1,"")</f>
        <v/>
      </c>
      <c r="L4882">
        <f>IF(K4882=1,COUNTIF($K$2:K4882,1),"")</f>
        <v/>
      </c>
    </row>
    <row r="4883">
      <c r="A4883">
        <f>IF(screen_TA_reviewer_A!$A4883="","",screen_TA_reviewer_A!$A4883)</f>
        <v/>
      </c>
      <c r="B4883">
        <f>IF(OR($A4883="",screen_TA_reviewer_A!$C4883=""),"",screen_TA_reviewer_A!$C4883)</f>
        <v/>
      </c>
      <c r="C4883">
        <f>IF(OR($A4883="",screen_TA_reviewer_B!$C4883=""),"",screen_TA_reviewer_B!$C4883)</f>
        <v/>
      </c>
      <c r="D4883">
        <f>IF(OR($A4883="",screen_TA_reviewer_A!$D4883=""),"",screen_TA_reviewer_A!$D4883)</f>
        <v/>
      </c>
      <c r="E4883">
        <f>IF(OR($A4883="",screen_TA_reviewer_B!$D4883=""),"",screen_TA_reviewer_B!$D4883)</f>
        <v/>
      </c>
      <c r="F4883">
        <f>IF(AND(B4883&lt;&gt;"",C4883&lt;&gt;""),1,"")</f>
        <v/>
      </c>
      <c r="G4883">
        <f>IF(F4883=1,IF(B4883=C4883,1,0),"")</f>
        <v/>
      </c>
      <c r="H4883">
        <f>IF(B4883="","",IFERROR(VLOOKUP(B4883,lst_TA_binary_map_table,2,FALSE),"INVALID"))</f>
        <v/>
      </c>
      <c r="I4883">
        <f>IF(C4883="","",IFERROR(VLOOKUP(C4883,lst_TA_binary_map_table,2,FALSE),"INVALID"))</f>
        <v/>
      </c>
      <c r="J4883">
        <f>IF(F4883=1,IF(H4883=I4883,1,0),"")</f>
        <v/>
      </c>
      <c r="K4883">
        <f>IF(G4883=0,1,"")</f>
        <v/>
      </c>
      <c r="L4883">
        <f>IF(K4883=1,COUNTIF($K$2:K4883,1),"")</f>
        <v/>
      </c>
    </row>
    <row r="4884">
      <c r="A4884">
        <f>IF(screen_TA_reviewer_A!$A4884="","",screen_TA_reviewer_A!$A4884)</f>
        <v/>
      </c>
      <c r="B4884">
        <f>IF(OR($A4884="",screen_TA_reviewer_A!$C4884=""),"",screen_TA_reviewer_A!$C4884)</f>
        <v/>
      </c>
      <c r="C4884">
        <f>IF(OR($A4884="",screen_TA_reviewer_B!$C4884=""),"",screen_TA_reviewer_B!$C4884)</f>
        <v/>
      </c>
      <c r="D4884">
        <f>IF(OR($A4884="",screen_TA_reviewer_A!$D4884=""),"",screen_TA_reviewer_A!$D4884)</f>
        <v/>
      </c>
      <c r="E4884">
        <f>IF(OR($A4884="",screen_TA_reviewer_B!$D4884=""),"",screen_TA_reviewer_B!$D4884)</f>
        <v/>
      </c>
      <c r="F4884">
        <f>IF(AND(B4884&lt;&gt;"",C4884&lt;&gt;""),1,"")</f>
        <v/>
      </c>
      <c r="G4884">
        <f>IF(F4884=1,IF(B4884=C4884,1,0),"")</f>
        <v/>
      </c>
      <c r="H4884">
        <f>IF(B4884="","",IFERROR(VLOOKUP(B4884,lst_TA_binary_map_table,2,FALSE),"INVALID"))</f>
        <v/>
      </c>
      <c r="I4884">
        <f>IF(C4884="","",IFERROR(VLOOKUP(C4884,lst_TA_binary_map_table,2,FALSE),"INVALID"))</f>
        <v/>
      </c>
      <c r="J4884">
        <f>IF(F4884=1,IF(H4884=I4884,1,0),"")</f>
        <v/>
      </c>
      <c r="K4884">
        <f>IF(G4884=0,1,"")</f>
        <v/>
      </c>
      <c r="L4884">
        <f>IF(K4884=1,COUNTIF($K$2:K4884,1),"")</f>
        <v/>
      </c>
    </row>
    <row r="4885">
      <c r="A4885">
        <f>IF(screen_TA_reviewer_A!$A4885="","",screen_TA_reviewer_A!$A4885)</f>
        <v/>
      </c>
      <c r="B4885">
        <f>IF(OR($A4885="",screen_TA_reviewer_A!$C4885=""),"",screen_TA_reviewer_A!$C4885)</f>
        <v/>
      </c>
      <c r="C4885">
        <f>IF(OR($A4885="",screen_TA_reviewer_B!$C4885=""),"",screen_TA_reviewer_B!$C4885)</f>
        <v/>
      </c>
      <c r="D4885">
        <f>IF(OR($A4885="",screen_TA_reviewer_A!$D4885=""),"",screen_TA_reviewer_A!$D4885)</f>
        <v/>
      </c>
      <c r="E4885">
        <f>IF(OR($A4885="",screen_TA_reviewer_B!$D4885=""),"",screen_TA_reviewer_B!$D4885)</f>
        <v/>
      </c>
      <c r="F4885">
        <f>IF(AND(B4885&lt;&gt;"",C4885&lt;&gt;""),1,"")</f>
        <v/>
      </c>
      <c r="G4885">
        <f>IF(F4885=1,IF(B4885=C4885,1,0),"")</f>
        <v/>
      </c>
      <c r="H4885">
        <f>IF(B4885="","",IFERROR(VLOOKUP(B4885,lst_TA_binary_map_table,2,FALSE),"INVALID"))</f>
        <v/>
      </c>
      <c r="I4885">
        <f>IF(C4885="","",IFERROR(VLOOKUP(C4885,lst_TA_binary_map_table,2,FALSE),"INVALID"))</f>
        <v/>
      </c>
      <c r="J4885">
        <f>IF(F4885=1,IF(H4885=I4885,1,0),"")</f>
        <v/>
      </c>
      <c r="K4885">
        <f>IF(G4885=0,1,"")</f>
        <v/>
      </c>
      <c r="L4885">
        <f>IF(K4885=1,COUNTIF($K$2:K4885,1),"")</f>
        <v/>
      </c>
    </row>
    <row r="4886">
      <c r="A4886">
        <f>IF(screen_TA_reviewer_A!$A4886="","",screen_TA_reviewer_A!$A4886)</f>
        <v/>
      </c>
      <c r="B4886">
        <f>IF(OR($A4886="",screen_TA_reviewer_A!$C4886=""),"",screen_TA_reviewer_A!$C4886)</f>
        <v/>
      </c>
      <c r="C4886">
        <f>IF(OR($A4886="",screen_TA_reviewer_B!$C4886=""),"",screen_TA_reviewer_B!$C4886)</f>
        <v/>
      </c>
      <c r="D4886">
        <f>IF(OR($A4886="",screen_TA_reviewer_A!$D4886=""),"",screen_TA_reviewer_A!$D4886)</f>
        <v/>
      </c>
      <c r="E4886">
        <f>IF(OR($A4886="",screen_TA_reviewer_B!$D4886=""),"",screen_TA_reviewer_B!$D4886)</f>
        <v/>
      </c>
      <c r="F4886">
        <f>IF(AND(B4886&lt;&gt;"",C4886&lt;&gt;""),1,"")</f>
        <v/>
      </c>
      <c r="G4886">
        <f>IF(F4886=1,IF(B4886=C4886,1,0),"")</f>
        <v/>
      </c>
      <c r="H4886">
        <f>IF(B4886="","",IFERROR(VLOOKUP(B4886,lst_TA_binary_map_table,2,FALSE),"INVALID"))</f>
        <v/>
      </c>
      <c r="I4886">
        <f>IF(C4886="","",IFERROR(VLOOKUP(C4886,lst_TA_binary_map_table,2,FALSE),"INVALID"))</f>
        <v/>
      </c>
      <c r="J4886">
        <f>IF(F4886=1,IF(H4886=I4886,1,0),"")</f>
        <v/>
      </c>
      <c r="K4886">
        <f>IF(G4886=0,1,"")</f>
        <v/>
      </c>
      <c r="L4886">
        <f>IF(K4886=1,COUNTIF($K$2:K4886,1),"")</f>
        <v/>
      </c>
    </row>
    <row r="4887">
      <c r="A4887">
        <f>IF(screen_TA_reviewer_A!$A4887="","",screen_TA_reviewer_A!$A4887)</f>
        <v/>
      </c>
      <c r="B4887">
        <f>IF(OR($A4887="",screen_TA_reviewer_A!$C4887=""),"",screen_TA_reviewer_A!$C4887)</f>
        <v/>
      </c>
      <c r="C4887">
        <f>IF(OR($A4887="",screen_TA_reviewer_B!$C4887=""),"",screen_TA_reviewer_B!$C4887)</f>
        <v/>
      </c>
      <c r="D4887">
        <f>IF(OR($A4887="",screen_TA_reviewer_A!$D4887=""),"",screen_TA_reviewer_A!$D4887)</f>
        <v/>
      </c>
      <c r="E4887">
        <f>IF(OR($A4887="",screen_TA_reviewer_B!$D4887=""),"",screen_TA_reviewer_B!$D4887)</f>
        <v/>
      </c>
      <c r="F4887">
        <f>IF(AND(B4887&lt;&gt;"",C4887&lt;&gt;""),1,"")</f>
        <v/>
      </c>
      <c r="G4887">
        <f>IF(F4887=1,IF(B4887=C4887,1,0),"")</f>
        <v/>
      </c>
      <c r="H4887">
        <f>IF(B4887="","",IFERROR(VLOOKUP(B4887,lst_TA_binary_map_table,2,FALSE),"INVALID"))</f>
        <v/>
      </c>
      <c r="I4887">
        <f>IF(C4887="","",IFERROR(VLOOKUP(C4887,lst_TA_binary_map_table,2,FALSE),"INVALID"))</f>
        <v/>
      </c>
      <c r="J4887">
        <f>IF(F4887=1,IF(H4887=I4887,1,0),"")</f>
        <v/>
      </c>
      <c r="K4887">
        <f>IF(G4887=0,1,"")</f>
        <v/>
      </c>
      <c r="L4887">
        <f>IF(K4887=1,COUNTIF($K$2:K4887,1),"")</f>
        <v/>
      </c>
    </row>
    <row r="4888">
      <c r="A4888">
        <f>IF(screen_TA_reviewer_A!$A4888="","",screen_TA_reviewer_A!$A4888)</f>
        <v/>
      </c>
      <c r="B4888">
        <f>IF(OR($A4888="",screen_TA_reviewer_A!$C4888=""),"",screen_TA_reviewer_A!$C4888)</f>
        <v/>
      </c>
      <c r="C4888">
        <f>IF(OR($A4888="",screen_TA_reviewer_B!$C4888=""),"",screen_TA_reviewer_B!$C4888)</f>
        <v/>
      </c>
      <c r="D4888">
        <f>IF(OR($A4888="",screen_TA_reviewer_A!$D4888=""),"",screen_TA_reviewer_A!$D4888)</f>
        <v/>
      </c>
      <c r="E4888">
        <f>IF(OR($A4888="",screen_TA_reviewer_B!$D4888=""),"",screen_TA_reviewer_B!$D4888)</f>
        <v/>
      </c>
      <c r="F4888">
        <f>IF(AND(B4888&lt;&gt;"",C4888&lt;&gt;""),1,"")</f>
        <v/>
      </c>
      <c r="G4888">
        <f>IF(F4888=1,IF(B4888=C4888,1,0),"")</f>
        <v/>
      </c>
      <c r="H4888">
        <f>IF(B4888="","",IFERROR(VLOOKUP(B4888,lst_TA_binary_map_table,2,FALSE),"INVALID"))</f>
        <v/>
      </c>
      <c r="I4888">
        <f>IF(C4888="","",IFERROR(VLOOKUP(C4888,lst_TA_binary_map_table,2,FALSE),"INVALID"))</f>
        <v/>
      </c>
      <c r="J4888">
        <f>IF(F4888=1,IF(H4888=I4888,1,0),"")</f>
        <v/>
      </c>
      <c r="K4888">
        <f>IF(G4888=0,1,"")</f>
        <v/>
      </c>
      <c r="L4888">
        <f>IF(K4888=1,COUNTIF($K$2:K4888,1),"")</f>
        <v/>
      </c>
    </row>
    <row r="4889">
      <c r="A4889">
        <f>IF(screen_TA_reviewer_A!$A4889="","",screen_TA_reviewer_A!$A4889)</f>
        <v/>
      </c>
      <c r="B4889">
        <f>IF(OR($A4889="",screen_TA_reviewer_A!$C4889=""),"",screen_TA_reviewer_A!$C4889)</f>
        <v/>
      </c>
      <c r="C4889">
        <f>IF(OR($A4889="",screen_TA_reviewer_B!$C4889=""),"",screen_TA_reviewer_B!$C4889)</f>
        <v/>
      </c>
      <c r="D4889">
        <f>IF(OR($A4889="",screen_TA_reviewer_A!$D4889=""),"",screen_TA_reviewer_A!$D4889)</f>
        <v/>
      </c>
      <c r="E4889">
        <f>IF(OR($A4889="",screen_TA_reviewer_B!$D4889=""),"",screen_TA_reviewer_B!$D4889)</f>
        <v/>
      </c>
      <c r="F4889">
        <f>IF(AND(B4889&lt;&gt;"",C4889&lt;&gt;""),1,"")</f>
        <v/>
      </c>
      <c r="G4889">
        <f>IF(F4889=1,IF(B4889=C4889,1,0),"")</f>
        <v/>
      </c>
      <c r="H4889">
        <f>IF(B4889="","",IFERROR(VLOOKUP(B4889,lst_TA_binary_map_table,2,FALSE),"INVALID"))</f>
        <v/>
      </c>
      <c r="I4889">
        <f>IF(C4889="","",IFERROR(VLOOKUP(C4889,lst_TA_binary_map_table,2,FALSE),"INVALID"))</f>
        <v/>
      </c>
      <c r="J4889">
        <f>IF(F4889=1,IF(H4889=I4889,1,0),"")</f>
        <v/>
      </c>
      <c r="K4889">
        <f>IF(G4889=0,1,"")</f>
        <v/>
      </c>
      <c r="L4889">
        <f>IF(K4889=1,COUNTIF($K$2:K4889,1),"")</f>
        <v/>
      </c>
    </row>
    <row r="4890">
      <c r="A4890">
        <f>IF(screen_TA_reviewer_A!$A4890="","",screen_TA_reviewer_A!$A4890)</f>
        <v/>
      </c>
      <c r="B4890">
        <f>IF(OR($A4890="",screen_TA_reviewer_A!$C4890=""),"",screen_TA_reviewer_A!$C4890)</f>
        <v/>
      </c>
      <c r="C4890">
        <f>IF(OR($A4890="",screen_TA_reviewer_B!$C4890=""),"",screen_TA_reviewer_B!$C4890)</f>
        <v/>
      </c>
      <c r="D4890">
        <f>IF(OR($A4890="",screen_TA_reviewer_A!$D4890=""),"",screen_TA_reviewer_A!$D4890)</f>
        <v/>
      </c>
      <c r="E4890">
        <f>IF(OR($A4890="",screen_TA_reviewer_B!$D4890=""),"",screen_TA_reviewer_B!$D4890)</f>
        <v/>
      </c>
      <c r="F4890">
        <f>IF(AND(B4890&lt;&gt;"",C4890&lt;&gt;""),1,"")</f>
        <v/>
      </c>
      <c r="G4890">
        <f>IF(F4890=1,IF(B4890=C4890,1,0),"")</f>
        <v/>
      </c>
      <c r="H4890">
        <f>IF(B4890="","",IFERROR(VLOOKUP(B4890,lst_TA_binary_map_table,2,FALSE),"INVALID"))</f>
        <v/>
      </c>
      <c r="I4890">
        <f>IF(C4890="","",IFERROR(VLOOKUP(C4890,lst_TA_binary_map_table,2,FALSE),"INVALID"))</f>
        <v/>
      </c>
      <c r="J4890">
        <f>IF(F4890=1,IF(H4890=I4890,1,0),"")</f>
        <v/>
      </c>
      <c r="K4890">
        <f>IF(G4890=0,1,"")</f>
        <v/>
      </c>
      <c r="L4890">
        <f>IF(K4890=1,COUNTIF($K$2:K4890,1),"")</f>
        <v/>
      </c>
    </row>
    <row r="4891">
      <c r="A4891">
        <f>IF(screen_TA_reviewer_A!$A4891="","",screen_TA_reviewer_A!$A4891)</f>
        <v/>
      </c>
      <c r="B4891">
        <f>IF(OR($A4891="",screen_TA_reviewer_A!$C4891=""),"",screen_TA_reviewer_A!$C4891)</f>
        <v/>
      </c>
      <c r="C4891">
        <f>IF(OR($A4891="",screen_TA_reviewer_B!$C4891=""),"",screen_TA_reviewer_B!$C4891)</f>
        <v/>
      </c>
      <c r="D4891">
        <f>IF(OR($A4891="",screen_TA_reviewer_A!$D4891=""),"",screen_TA_reviewer_A!$D4891)</f>
        <v/>
      </c>
      <c r="E4891">
        <f>IF(OR($A4891="",screen_TA_reviewer_B!$D4891=""),"",screen_TA_reviewer_B!$D4891)</f>
        <v/>
      </c>
      <c r="F4891">
        <f>IF(AND(B4891&lt;&gt;"",C4891&lt;&gt;""),1,"")</f>
        <v/>
      </c>
      <c r="G4891">
        <f>IF(F4891=1,IF(B4891=C4891,1,0),"")</f>
        <v/>
      </c>
      <c r="H4891">
        <f>IF(B4891="","",IFERROR(VLOOKUP(B4891,lst_TA_binary_map_table,2,FALSE),"INVALID"))</f>
        <v/>
      </c>
      <c r="I4891">
        <f>IF(C4891="","",IFERROR(VLOOKUP(C4891,lst_TA_binary_map_table,2,FALSE),"INVALID"))</f>
        <v/>
      </c>
      <c r="J4891">
        <f>IF(F4891=1,IF(H4891=I4891,1,0),"")</f>
        <v/>
      </c>
      <c r="K4891">
        <f>IF(G4891=0,1,"")</f>
        <v/>
      </c>
      <c r="L4891">
        <f>IF(K4891=1,COUNTIF($K$2:K4891,1),"")</f>
        <v/>
      </c>
    </row>
    <row r="4892">
      <c r="A4892">
        <f>IF(screen_TA_reviewer_A!$A4892="","",screen_TA_reviewer_A!$A4892)</f>
        <v/>
      </c>
      <c r="B4892">
        <f>IF(OR($A4892="",screen_TA_reviewer_A!$C4892=""),"",screen_TA_reviewer_A!$C4892)</f>
        <v/>
      </c>
      <c r="C4892">
        <f>IF(OR($A4892="",screen_TA_reviewer_B!$C4892=""),"",screen_TA_reviewer_B!$C4892)</f>
        <v/>
      </c>
      <c r="D4892">
        <f>IF(OR($A4892="",screen_TA_reviewer_A!$D4892=""),"",screen_TA_reviewer_A!$D4892)</f>
        <v/>
      </c>
      <c r="E4892">
        <f>IF(OR($A4892="",screen_TA_reviewer_B!$D4892=""),"",screen_TA_reviewer_B!$D4892)</f>
        <v/>
      </c>
      <c r="F4892">
        <f>IF(AND(B4892&lt;&gt;"",C4892&lt;&gt;""),1,"")</f>
        <v/>
      </c>
      <c r="G4892">
        <f>IF(F4892=1,IF(B4892=C4892,1,0),"")</f>
        <v/>
      </c>
      <c r="H4892">
        <f>IF(B4892="","",IFERROR(VLOOKUP(B4892,lst_TA_binary_map_table,2,FALSE),"INVALID"))</f>
        <v/>
      </c>
      <c r="I4892">
        <f>IF(C4892="","",IFERROR(VLOOKUP(C4892,lst_TA_binary_map_table,2,FALSE),"INVALID"))</f>
        <v/>
      </c>
      <c r="J4892">
        <f>IF(F4892=1,IF(H4892=I4892,1,0),"")</f>
        <v/>
      </c>
      <c r="K4892">
        <f>IF(G4892=0,1,"")</f>
        <v/>
      </c>
      <c r="L4892">
        <f>IF(K4892=1,COUNTIF($K$2:K4892,1),"")</f>
        <v/>
      </c>
    </row>
    <row r="4893">
      <c r="A4893">
        <f>IF(screen_TA_reviewer_A!$A4893="","",screen_TA_reviewer_A!$A4893)</f>
        <v/>
      </c>
      <c r="B4893">
        <f>IF(OR($A4893="",screen_TA_reviewer_A!$C4893=""),"",screen_TA_reviewer_A!$C4893)</f>
        <v/>
      </c>
      <c r="C4893">
        <f>IF(OR($A4893="",screen_TA_reviewer_B!$C4893=""),"",screen_TA_reviewer_B!$C4893)</f>
        <v/>
      </c>
      <c r="D4893">
        <f>IF(OR($A4893="",screen_TA_reviewer_A!$D4893=""),"",screen_TA_reviewer_A!$D4893)</f>
        <v/>
      </c>
      <c r="E4893">
        <f>IF(OR($A4893="",screen_TA_reviewer_B!$D4893=""),"",screen_TA_reviewer_B!$D4893)</f>
        <v/>
      </c>
      <c r="F4893">
        <f>IF(AND(B4893&lt;&gt;"",C4893&lt;&gt;""),1,"")</f>
        <v/>
      </c>
      <c r="G4893">
        <f>IF(F4893=1,IF(B4893=C4893,1,0),"")</f>
        <v/>
      </c>
      <c r="H4893">
        <f>IF(B4893="","",IFERROR(VLOOKUP(B4893,lst_TA_binary_map_table,2,FALSE),"INVALID"))</f>
        <v/>
      </c>
      <c r="I4893">
        <f>IF(C4893="","",IFERROR(VLOOKUP(C4893,lst_TA_binary_map_table,2,FALSE),"INVALID"))</f>
        <v/>
      </c>
      <c r="J4893">
        <f>IF(F4893=1,IF(H4893=I4893,1,0),"")</f>
        <v/>
      </c>
      <c r="K4893">
        <f>IF(G4893=0,1,"")</f>
        <v/>
      </c>
      <c r="L4893">
        <f>IF(K4893=1,COUNTIF($K$2:K4893,1),"")</f>
        <v/>
      </c>
    </row>
    <row r="4894">
      <c r="A4894">
        <f>IF(screen_TA_reviewer_A!$A4894="","",screen_TA_reviewer_A!$A4894)</f>
        <v/>
      </c>
      <c r="B4894">
        <f>IF(OR($A4894="",screen_TA_reviewer_A!$C4894=""),"",screen_TA_reviewer_A!$C4894)</f>
        <v/>
      </c>
      <c r="C4894">
        <f>IF(OR($A4894="",screen_TA_reviewer_B!$C4894=""),"",screen_TA_reviewer_B!$C4894)</f>
        <v/>
      </c>
      <c r="D4894">
        <f>IF(OR($A4894="",screen_TA_reviewer_A!$D4894=""),"",screen_TA_reviewer_A!$D4894)</f>
        <v/>
      </c>
      <c r="E4894">
        <f>IF(OR($A4894="",screen_TA_reviewer_B!$D4894=""),"",screen_TA_reviewer_B!$D4894)</f>
        <v/>
      </c>
      <c r="F4894">
        <f>IF(AND(B4894&lt;&gt;"",C4894&lt;&gt;""),1,"")</f>
        <v/>
      </c>
      <c r="G4894">
        <f>IF(F4894=1,IF(B4894=C4894,1,0),"")</f>
        <v/>
      </c>
      <c r="H4894">
        <f>IF(B4894="","",IFERROR(VLOOKUP(B4894,lst_TA_binary_map_table,2,FALSE),"INVALID"))</f>
        <v/>
      </c>
      <c r="I4894">
        <f>IF(C4894="","",IFERROR(VLOOKUP(C4894,lst_TA_binary_map_table,2,FALSE),"INVALID"))</f>
        <v/>
      </c>
      <c r="J4894">
        <f>IF(F4894=1,IF(H4894=I4894,1,0),"")</f>
        <v/>
      </c>
      <c r="K4894">
        <f>IF(G4894=0,1,"")</f>
        <v/>
      </c>
      <c r="L4894">
        <f>IF(K4894=1,COUNTIF($K$2:K4894,1),"")</f>
        <v/>
      </c>
    </row>
    <row r="4895">
      <c r="A4895">
        <f>IF(screen_TA_reviewer_A!$A4895="","",screen_TA_reviewer_A!$A4895)</f>
        <v/>
      </c>
      <c r="B4895">
        <f>IF(OR($A4895="",screen_TA_reviewer_A!$C4895=""),"",screen_TA_reviewer_A!$C4895)</f>
        <v/>
      </c>
      <c r="C4895">
        <f>IF(OR($A4895="",screen_TA_reviewer_B!$C4895=""),"",screen_TA_reviewer_B!$C4895)</f>
        <v/>
      </c>
      <c r="D4895">
        <f>IF(OR($A4895="",screen_TA_reviewer_A!$D4895=""),"",screen_TA_reviewer_A!$D4895)</f>
        <v/>
      </c>
      <c r="E4895">
        <f>IF(OR($A4895="",screen_TA_reviewer_B!$D4895=""),"",screen_TA_reviewer_B!$D4895)</f>
        <v/>
      </c>
      <c r="F4895">
        <f>IF(AND(B4895&lt;&gt;"",C4895&lt;&gt;""),1,"")</f>
        <v/>
      </c>
      <c r="G4895">
        <f>IF(F4895=1,IF(B4895=C4895,1,0),"")</f>
        <v/>
      </c>
      <c r="H4895">
        <f>IF(B4895="","",IFERROR(VLOOKUP(B4895,lst_TA_binary_map_table,2,FALSE),"INVALID"))</f>
        <v/>
      </c>
      <c r="I4895">
        <f>IF(C4895="","",IFERROR(VLOOKUP(C4895,lst_TA_binary_map_table,2,FALSE),"INVALID"))</f>
        <v/>
      </c>
      <c r="J4895">
        <f>IF(F4895=1,IF(H4895=I4895,1,0),"")</f>
        <v/>
      </c>
      <c r="K4895">
        <f>IF(G4895=0,1,"")</f>
        <v/>
      </c>
      <c r="L4895">
        <f>IF(K4895=1,COUNTIF($K$2:K4895,1),"")</f>
        <v/>
      </c>
    </row>
    <row r="4896">
      <c r="A4896">
        <f>IF(screen_TA_reviewer_A!$A4896="","",screen_TA_reviewer_A!$A4896)</f>
        <v/>
      </c>
      <c r="B4896">
        <f>IF(OR($A4896="",screen_TA_reviewer_A!$C4896=""),"",screen_TA_reviewer_A!$C4896)</f>
        <v/>
      </c>
      <c r="C4896">
        <f>IF(OR($A4896="",screen_TA_reviewer_B!$C4896=""),"",screen_TA_reviewer_B!$C4896)</f>
        <v/>
      </c>
      <c r="D4896">
        <f>IF(OR($A4896="",screen_TA_reviewer_A!$D4896=""),"",screen_TA_reviewer_A!$D4896)</f>
        <v/>
      </c>
      <c r="E4896">
        <f>IF(OR($A4896="",screen_TA_reviewer_B!$D4896=""),"",screen_TA_reviewer_B!$D4896)</f>
        <v/>
      </c>
      <c r="F4896">
        <f>IF(AND(B4896&lt;&gt;"",C4896&lt;&gt;""),1,"")</f>
        <v/>
      </c>
      <c r="G4896">
        <f>IF(F4896=1,IF(B4896=C4896,1,0),"")</f>
        <v/>
      </c>
      <c r="H4896">
        <f>IF(B4896="","",IFERROR(VLOOKUP(B4896,lst_TA_binary_map_table,2,FALSE),"INVALID"))</f>
        <v/>
      </c>
      <c r="I4896">
        <f>IF(C4896="","",IFERROR(VLOOKUP(C4896,lst_TA_binary_map_table,2,FALSE),"INVALID"))</f>
        <v/>
      </c>
      <c r="J4896">
        <f>IF(F4896=1,IF(H4896=I4896,1,0),"")</f>
        <v/>
      </c>
      <c r="K4896">
        <f>IF(G4896=0,1,"")</f>
        <v/>
      </c>
      <c r="L4896">
        <f>IF(K4896=1,COUNTIF($K$2:K4896,1),"")</f>
        <v/>
      </c>
    </row>
    <row r="4897">
      <c r="A4897">
        <f>IF(screen_TA_reviewer_A!$A4897="","",screen_TA_reviewer_A!$A4897)</f>
        <v/>
      </c>
      <c r="B4897">
        <f>IF(OR($A4897="",screen_TA_reviewer_A!$C4897=""),"",screen_TA_reviewer_A!$C4897)</f>
        <v/>
      </c>
      <c r="C4897">
        <f>IF(OR($A4897="",screen_TA_reviewer_B!$C4897=""),"",screen_TA_reviewer_B!$C4897)</f>
        <v/>
      </c>
      <c r="D4897">
        <f>IF(OR($A4897="",screen_TA_reviewer_A!$D4897=""),"",screen_TA_reviewer_A!$D4897)</f>
        <v/>
      </c>
      <c r="E4897">
        <f>IF(OR($A4897="",screen_TA_reviewer_B!$D4897=""),"",screen_TA_reviewer_B!$D4897)</f>
        <v/>
      </c>
      <c r="F4897">
        <f>IF(AND(B4897&lt;&gt;"",C4897&lt;&gt;""),1,"")</f>
        <v/>
      </c>
      <c r="G4897">
        <f>IF(F4897=1,IF(B4897=C4897,1,0),"")</f>
        <v/>
      </c>
      <c r="H4897">
        <f>IF(B4897="","",IFERROR(VLOOKUP(B4897,lst_TA_binary_map_table,2,FALSE),"INVALID"))</f>
        <v/>
      </c>
      <c r="I4897">
        <f>IF(C4897="","",IFERROR(VLOOKUP(C4897,lst_TA_binary_map_table,2,FALSE),"INVALID"))</f>
        <v/>
      </c>
      <c r="J4897">
        <f>IF(F4897=1,IF(H4897=I4897,1,0),"")</f>
        <v/>
      </c>
      <c r="K4897">
        <f>IF(G4897=0,1,"")</f>
        <v/>
      </c>
      <c r="L4897">
        <f>IF(K4897=1,COUNTIF($K$2:K4897,1),"")</f>
        <v/>
      </c>
    </row>
    <row r="4898">
      <c r="A4898">
        <f>IF(screen_TA_reviewer_A!$A4898="","",screen_TA_reviewer_A!$A4898)</f>
        <v/>
      </c>
      <c r="B4898">
        <f>IF(OR($A4898="",screen_TA_reviewer_A!$C4898=""),"",screen_TA_reviewer_A!$C4898)</f>
        <v/>
      </c>
      <c r="C4898">
        <f>IF(OR($A4898="",screen_TA_reviewer_B!$C4898=""),"",screen_TA_reviewer_B!$C4898)</f>
        <v/>
      </c>
      <c r="D4898">
        <f>IF(OR($A4898="",screen_TA_reviewer_A!$D4898=""),"",screen_TA_reviewer_A!$D4898)</f>
        <v/>
      </c>
      <c r="E4898">
        <f>IF(OR($A4898="",screen_TA_reviewer_B!$D4898=""),"",screen_TA_reviewer_B!$D4898)</f>
        <v/>
      </c>
      <c r="F4898">
        <f>IF(AND(B4898&lt;&gt;"",C4898&lt;&gt;""),1,"")</f>
        <v/>
      </c>
      <c r="G4898">
        <f>IF(F4898=1,IF(B4898=C4898,1,0),"")</f>
        <v/>
      </c>
      <c r="H4898">
        <f>IF(B4898="","",IFERROR(VLOOKUP(B4898,lst_TA_binary_map_table,2,FALSE),"INVALID"))</f>
        <v/>
      </c>
      <c r="I4898">
        <f>IF(C4898="","",IFERROR(VLOOKUP(C4898,lst_TA_binary_map_table,2,FALSE),"INVALID"))</f>
        <v/>
      </c>
      <c r="J4898">
        <f>IF(F4898=1,IF(H4898=I4898,1,0),"")</f>
        <v/>
      </c>
      <c r="K4898">
        <f>IF(G4898=0,1,"")</f>
        <v/>
      </c>
      <c r="L4898">
        <f>IF(K4898=1,COUNTIF($K$2:K4898,1),"")</f>
        <v/>
      </c>
    </row>
    <row r="4899">
      <c r="A4899">
        <f>IF(screen_TA_reviewer_A!$A4899="","",screen_TA_reviewer_A!$A4899)</f>
        <v/>
      </c>
      <c r="B4899">
        <f>IF(OR($A4899="",screen_TA_reviewer_A!$C4899=""),"",screen_TA_reviewer_A!$C4899)</f>
        <v/>
      </c>
      <c r="C4899">
        <f>IF(OR($A4899="",screen_TA_reviewer_B!$C4899=""),"",screen_TA_reviewer_B!$C4899)</f>
        <v/>
      </c>
      <c r="D4899">
        <f>IF(OR($A4899="",screen_TA_reviewer_A!$D4899=""),"",screen_TA_reviewer_A!$D4899)</f>
        <v/>
      </c>
      <c r="E4899">
        <f>IF(OR($A4899="",screen_TA_reviewer_B!$D4899=""),"",screen_TA_reviewer_B!$D4899)</f>
        <v/>
      </c>
      <c r="F4899">
        <f>IF(AND(B4899&lt;&gt;"",C4899&lt;&gt;""),1,"")</f>
        <v/>
      </c>
      <c r="G4899">
        <f>IF(F4899=1,IF(B4899=C4899,1,0),"")</f>
        <v/>
      </c>
      <c r="H4899">
        <f>IF(B4899="","",IFERROR(VLOOKUP(B4899,lst_TA_binary_map_table,2,FALSE),"INVALID"))</f>
        <v/>
      </c>
      <c r="I4899">
        <f>IF(C4899="","",IFERROR(VLOOKUP(C4899,lst_TA_binary_map_table,2,FALSE),"INVALID"))</f>
        <v/>
      </c>
      <c r="J4899">
        <f>IF(F4899=1,IF(H4899=I4899,1,0),"")</f>
        <v/>
      </c>
      <c r="K4899">
        <f>IF(G4899=0,1,"")</f>
        <v/>
      </c>
      <c r="L4899">
        <f>IF(K4899=1,COUNTIF($K$2:K4899,1),"")</f>
        <v/>
      </c>
    </row>
    <row r="4900">
      <c r="A4900">
        <f>IF(screen_TA_reviewer_A!$A4900="","",screen_TA_reviewer_A!$A4900)</f>
        <v/>
      </c>
      <c r="B4900">
        <f>IF(OR($A4900="",screen_TA_reviewer_A!$C4900=""),"",screen_TA_reviewer_A!$C4900)</f>
        <v/>
      </c>
      <c r="C4900">
        <f>IF(OR($A4900="",screen_TA_reviewer_B!$C4900=""),"",screen_TA_reviewer_B!$C4900)</f>
        <v/>
      </c>
      <c r="D4900">
        <f>IF(OR($A4900="",screen_TA_reviewer_A!$D4900=""),"",screen_TA_reviewer_A!$D4900)</f>
        <v/>
      </c>
      <c r="E4900">
        <f>IF(OR($A4900="",screen_TA_reviewer_B!$D4900=""),"",screen_TA_reviewer_B!$D4900)</f>
        <v/>
      </c>
      <c r="F4900">
        <f>IF(AND(B4900&lt;&gt;"",C4900&lt;&gt;""),1,"")</f>
        <v/>
      </c>
      <c r="G4900">
        <f>IF(F4900=1,IF(B4900=C4900,1,0),"")</f>
        <v/>
      </c>
      <c r="H4900">
        <f>IF(B4900="","",IFERROR(VLOOKUP(B4900,lst_TA_binary_map_table,2,FALSE),"INVALID"))</f>
        <v/>
      </c>
      <c r="I4900">
        <f>IF(C4900="","",IFERROR(VLOOKUP(C4900,lst_TA_binary_map_table,2,FALSE),"INVALID"))</f>
        <v/>
      </c>
      <c r="J4900">
        <f>IF(F4900=1,IF(H4900=I4900,1,0),"")</f>
        <v/>
      </c>
      <c r="K4900">
        <f>IF(G4900=0,1,"")</f>
        <v/>
      </c>
      <c r="L4900">
        <f>IF(K4900=1,COUNTIF($K$2:K4900,1),"")</f>
        <v/>
      </c>
    </row>
    <row r="4901">
      <c r="A4901">
        <f>IF(screen_TA_reviewer_A!$A4901="","",screen_TA_reviewer_A!$A4901)</f>
        <v/>
      </c>
      <c r="B4901">
        <f>IF(OR($A4901="",screen_TA_reviewer_A!$C4901=""),"",screen_TA_reviewer_A!$C4901)</f>
        <v/>
      </c>
      <c r="C4901">
        <f>IF(OR($A4901="",screen_TA_reviewer_B!$C4901=""),"",screen_TA_reviewer_B!$C4901)</f>
        <v/>
      </c>
      <c r="D4901">
        <f>IF(OR($A4901="",screen_TA_reviewer_A!$D4901=""),"",screen_TA_reviewer_A!$D4901)</f>
        <v/>
      </c>
      <c r="E4901">
        <f>IF(OR($A4901="",screen_TA_reviewer_B!$D4901=""),"",screen_TA_reviewer_B!$D4901)</f>
        <v/>
      </c>
      <c r="F4901">
        <f>IF(AND(B4901&lt;&gt;"",C4901&lt;&gt;""),1,"")</f>
        <v/>
      </c>
      <c r="G4901">
        <f>IF(F4901=1,IF(B4901=C4901,1,0),"")</f>
        <v/>
      </c>
      <c r="H4901">
        <f>IF(B4901="","",IFERROR(VLOOKUP(B4901,lst_TA_binary_map_table,2,FALSE),"INVALID"))</f>
        <v/>
      </c>
      <c r="I4901">
        <f>IF(C4901="","",IFERROR(VLOOKUP(C4901,lst_TA_binary_map_table,2,FALSE),"INVALID"))</f>
        <v/>
      </c>
      <c r="J4901">
        <f>IF(F4901=1,IF(H4901=I4901,1,0),"")</f>
        <v/>
      </c>
      <c r="K4901">
        <f>IF(G4901=0,1,"")</f>
        <v/>
      </c>
      <c r="L4901">
        <f>IF(K4901=1,COUNTIF($K$2:K4901,1),"")</f>
        <v/>
      </c>
    </row>
    <row r="4902">
      <c r="A4902">
        <f>IF(screen_TA_reviewer_A!$A4902="","",screen_TA_reviewer_A!$A4902)</f>
        <v/>
      </c>
      <c r="B4902">
        <f>IF(OR($A4902="",screen_TA_reviewer_A!$C4902=""),"",screen_TA_reviewer_A!$C4902)</f>
        <v/>
      </c>
      <c r="C4902">
        <f>IF(OR($A4902="",screen_TA_reviewer_B!$C4902=""),"",screen_TA_reviewer_B!$C4902)</f>
        <v/>
      </c>
      <c r="D4902">
        <f>IF(OR($A4902="",screen_TA_reviewer_A!$D4902=""),"",screen_TA_reviewer_A!$D4902)</f>
        <v/>
      </c>
      <c r="E4902">
        <f>IF(OR($A4902="",screen_TA_reviewer_B!$D4902=""),"",screen_TA_reviewer_B!$D4902)</f>
        <v/>
      </c>
      <c r="F4902">
        <f>IF(AND(B4902&lt;&gt;"",C4902&lt;&gt;""),1,"")</f>
        <v/>
      </c>
      <c r="G4902">
        <f>IF(F4902=1,IF(B4902=C4902,1,0),"")</f>
        <v/>
      </c>
      <c r="H4902">
        <f>IF(B4902="","",IFERROR(VLOOKUP(B4902,lst_TA_binary_map_table,2,FALSE),"INVALID"))</f>
        <v/>
      </c>
      <c r="I4902">
        <f>IF(C4902="","",IFERROR(VLOOKUP(C4902,lst_TA_binary_map_table,2,FALSE),"INVALID"))</f>
        <v/>
      </c>
      <c r="J4902">
        <f>IF(F4902=1,IF(H4902=I4902,1,0),"")</f>
        <v/>
      </c>
      <c r="K4902">
        <f>IF(G4902=0,1,"")</f>
        <v/>
      </c>
      <c r="L4902">
        <f>IF(K4902=1,COUNTIF($K$2:K4902,1),"")</f>
        <v/>
      </c>
    </row>
    <row r="4903">
      <c r="A4903">
        <f>IF(screen_TA_reviewer_A!$A4903="","",screen_TA_reviewer_A!$A4903)</f>
        <v/>
      </c>
      <c r="B4903">
        <f>IF(OR($A4903="",screen_TA_reviewer_A!$C4903=""),"",screen_TA_reviewer_A!$C4903)</f>
        <v/>
      </c>
      <c r="C4903">
        <f>IF(OR($A4903="",screen_TA_reviewer_B!$C4903=""),"",screen_TA_reviewer_B!$C4903)</f>
        <v/>
      </c>
      <c r="D4903">
        <f>IF(OR($A4903="",screen_TA_reviewer_A!$D4903=""),"",screen_TA_reviewer_A!$D4903)</f>
        <v/>
      </c>
      <c r="E4903">
        <f>IF(OR($A4903="",screen_TA_reviewer_B!$D4903=""),"",screen_TA_reviewer_B!$D4903)</f>
        <v/>
      </c>
      <c r="F4903">
        <f>IF(AND(B4903&lt;&gt;"",C4903&lt;&gt;""),1,"")</f>
        <v/>
      </c>
      <c r="G4903">
        <f>IF(F4903=1,IF(B4903=C4903,1,0),"")</f>
        <v/>
      </c>
      <c r="H4903">
        <f>IF(B4903="","",IFERROR(VLOOKUP(B4903,lst_TA_binary_map_table,2,FALSE),"INVALID"))</f>
        <v/>
      </c>
      <c r="I4903">
        <f>IF(C4903="","",IFERROR(VLOOKUP(C4903,lst_TA_binary_map_table,2,FALSE),"INVALID"))</f>
        <v/>
      </c>
      <c r="J4903">
        <f>IF(F4903=1,IF(H4903=I4903,1,0),"")</f>
        <v/>
      </c>
      <c r="K4903">
        <f>IF(G4903=0,1,"")</f>
        <v/>
      </c>
      <c r="L4903">
        <f>IF(K4903=1,COUNTIF($K$2:K4903,1),"")</f>
        <v/>
      </c>
    </row>
    <row r="4904">
      <c r="A4904">
        <f>IF(screen_TA_reviewer_A!$A4904="","",screen_TA_reviewer_A!$A4904)</f>
        <v/>
      </c>
      <c r="B4904">
        <f>IF(OR($A4904="",screen_TA_reviewer_A!$C4904=""),"",screen_TA_reviewer_A!$C4904)</f>
        <v/>
      </c>
      <c r="C4904">
        <f>IF(OR($A4904="",screen_TA_reviewer_B!$C4904=""),"",screen_TA_reviewer_B!$C4904)</f>
        <v/>
      </c>
      <c r="D4904">
        <f>IF(OR($A4904="",screen_TA_reviewer_A!$D4904=""),"",screen_TA_reviewer_A!$D4904)</f>
        <v/>
      </c>
      <c r="E4904">
        <f>IF(OR($A4904="",screen_TA_reviewer_B!$D4904=""),"",screen_TA_reviewer_B!$D4904)</f>
        <v/>
      </c>
      <c r="F4904">
        <f>IF(AND(B4904&lt;&gt;"",C4904&lt;&gt;""),1,"")</f>
        <v/>
      </c>
      <c r="G4904">
        <f>IF(F4904=1,IF(B4904=C4904,1,0),"")</f>
        <v/>
      </c>
      <c r="H4904">
        <f>IF(B4904="","",IFERROR(VLOOKUP(B4904,lst_TA_binary_map_table,2,FALSE),"INVALID"))</f>
        <v/>
      </c>
      <c r="I4904">
        <f>IF(C4904="","",IFERROR(VLOOKUP(C4904,lst_TA_binary_map_table,2,FALSE),"INVALID"))</f>
        <v/>
      </c>
      <c r="J4904">
        <f>IF(F4904=1,IF(H4904=I4904,1,0),"")</f>
        <v/>
      </c>
      <c r="K4904">
        <f>IF(G4904=0,1,"")</f>
        <v/>
      </c>
      <c r="L4904">
        <f>IF(K4904=1,COUNTIF($K$2:K4904,1),"")</f>
        <v/>
      </c>
    </row>
    <row r="4905">
      <c r="A4905">
        <f>IF(screen_TA_reviewer_A!$A4905="","",screen_TA_reviewer_A!$A4905)</f>
        <v/>
      </c>
      <c r="B4905">
        <f>IF(OR($A4905="",screen_TA_reviewer_A!$C4905=""),"",screen_TA_reviewer_A!$C4905)</f>
        <v/>
      </c>
      <c r="C4905">
        <f>IF(OR($A4905="",screen_TA_reviewer_B!$C4905=""),"",screen_TA_reviewer_B!$C4905)</f>
        <v/>
      </c>
      <c r="D4905">
        <f>IF(OR($A4905="",screen_TA_reviewer_A!$D4905=""),"",screen_TA_reviewer_A!$D4905)</f>
        <v/>
      </c>
      <c r="E4905">
        <f>IF(OR($A4905="",screen_TA_reviewer_B!$D4905=""),"",screen_TA_reviewer_B!$D4905)</f>
        <v/>
      </c>
      <c r="F4905">
        <f>IF(AND(B4905&lt;&gt;"",C4905&lt;&gt;""),1,"")</f>
        <v/>
      </c>
      <c r="G4905">
        <f>IF(F4905=1,IF(B4905=C4905,1,0),"")</f>
        <v/>
      </c>
      <c r="H4905">
        <f>IF(B4905="","",IFERROR(VLOOKUP(B4905,lst_TA_binary_map_table,2,FALSE),"INVALID"))</f>
        <v/>
      </c>
      <c r="I4905">
        <f>IF(C4905="","",IFERROR(VLOOKUP(C4905,lst_TA_binary_map_table,2,FALSE),"INVALID"))</f>
        <v/>
      </c>
      <c r="J4905">
        <f>IF(F4905=1,IF(H4905=I4905,1,0),"")</f>
        <v/>
      </c>
      <c r="K4905">
        <f>IF(G4905=0,1,"")</f>
        <v/>
      </c>
      <c r="L4905">
        <f>IF(K4905=1,COUNTIF($K$2:K4905,1),"")</f>
        <v/>
      </c>
    </row>
    <row r="4906">
      <c r="A4906">
        <f>IF(screen_TA_reviewer_A!$A4906="","",screen_TA_reviewer_A!$A4906)</f>
        <v/>
      </c>
      <c r="B4906">
        <f>IF(OR($A4906="",screen_TA_reviewer_A!$C4906=""),"",screen_TA_reviewer_A!$C4906)</f>
        <v/>
      </c>
      <c r="C4906">
        <f>IF(OR($A4906="",screen_TA_reviewer_B!$C4906=""),"",screen_TA_reviewer_B!$C4906)</f>
        <v/>
      </c>
      <c r="D4906">
        <f>IF(OR($A4906="",screen_TA_reviewer_A!$D4906=""),"",screen_TA_reviewer_A!$D4906)</f>
        <v/>
      </c>
      <c r="E4906">
        <f>IF(OR($A4906="",screen_TA_reviewer_B!$D4906=""),"",screen_TA_reviewer_B!$D4906)</f>
        <v/>
      </c>
      <c r="F4906">
        <f>IF(AND(B4906&lt;&gt;"",C4906&lt;&gt;""),1,"")</f>
        <v/>
      </c>
      <c r="G4906">
        <f>IF(F4906=1,IF(B4906=C4906,1,0),"")</f>
        <v/>
      </c>
      <c r="H4906">
        <f>IF(B4906="","",IFERROR(VLOOKUP(B4906,lst_TA_binary_map_table,2,FALSE),"INVALID"))</f>
        <v/>
      </c>
      <c r="I4906">
        <f>IF(C4906="","",IFERROR(VLOOKUP(C4906,lst_TA_binary_map_table,2,FALSE),"INVALID"))</f>
        <v/>
      </c>
      <c r="J4906">
        <f>IF(F4906=1,IF(H4906=I4906,1,0),"")</f>
        <v/>
      </c>
      <c r="K4906">
        <f>IF(G4906=0,1,"")</f>
        <v/>
      </c>
      <c r="L4906">
        <f>IF(K4906=1,COUNTIF($K$2:K4906,1),"")</f>
        <v/>
      </c>
    </row>
    <row r="4907">
      <c r="A4907">
        <f>IF(screen_TA_reviewer_A!$A4907="","",screen_TA_reviewer_A!$A4907)</f>
        <v/>
      </c>
      <c r="B4907">
        <f>IF(OR($A4907="",screen_TA_reviewer_A!$C4907=""),"",screen_TA_reviewer_A!$C4907)</f>
        <v/>
      </c>
      <c r="C4907">
        <f>IF(OR($A4907="",screen_TA_reviewer_B!$C4907=""),"",screen_TA_reviewer_B!$C4907)</f>
        <v/>
      </c>
      <c r="D4907">
        <f>IF(OR($A4907="",screen_TA_reviewer_A!$D4907=""),"",screen_TA_reviewer_A!$D4907)</f>
        <v/>
      </c>
      <c r="E4907">
        <f>IF(OR($A4907="",screen_TA_reviewer_B!$D4907=""),"",screen_TA_reviewer_B!$D4907)</f>
        <v/>
      </c>
      <c r="F4907">
        <f>IF(AND(B4907&lt;&gt;"",C4907&lt;&gt;""),1,"")</f>
        <v/>
      </c>
      <c r="G4907">
        <f>IF(F4907=1,IF(B4907=C4907,1,0),"")</f>
        <v/>
      </c>
      <c r="H4907">
        <f>IF(B4907="","",IFERROR(VLOOKUP(B4907,lst_TA_binary_map_table,2,FALSE),"INVALID"))</f>
        <v/>
      </c>
      <c r="I4907">
        <f>IF(C4907="","",IFERROR(VLOOKUP(C4907,lst_TA_binary_map_table,2,FALSE),"INVALID"))</f>
        <v/>
      </c>
      <c r="J4907">
        <f>IF(F4907=1,IF(H4907=I4907,1,0),"")</f>
        <v/>
      </c>
      <c r="K4907">
        <f>IF(G4907=0,1,"")</f>
        <v/>
      </c>
      <c r="L4907">
        <f>IF(K4907=1,COUNTIF($K$2:K4907,1),"")</f>
        <v/>
      </c>
    </row>
    <row r="4908">
      <c r="A4908">
        <f>IF(screen_TA_reviewer_A!$A4908="","",screen_TA_reviewer_A!$A4908)</f>
        <v/>
      </c>
      <c r="B4908">
        <f>IF(OR($A4908="",screen_TA_reviewer_A!$C4908=""),"",screen_TA_reviewer_A!$C4908)</f>
        <v/>
      </c>
      <c r="C4908">
        <f>IF(OR($A4908="",screen_TA_reviewer_B!$C4908=""),"",screen_TA_reviewer_B!$C4908)</f>
        <v/>
      </c>
      <c r="D4908">
        <f>IF(OR($A4908="",screen_TA_reviewer_A!$D4908=""),"",screen_TA_reviewer_A!$D4908)</f>
        <v/>
      </c>
      <c r="E4908">
        <f>IF(OR($A4908="",screen_TA_reviewer_B!$D4908=""),"",screen_TA_reviewer_B!$D4908)</f>
        <v/>
      </c>
      <c r="F4908">
        <f>IF(AND(B4908&lt;&gt;"",C4908&lt;&gt;""),1,"")</f>
        <v/>
      </c>
      <c r="G4908">
        <f>IF(F4908=1,IF(B4908=C4908,1,0),"")</f>
        <v/>
      </c>
      <c r="H4908">
        <f>IF(B4908="","",IFERROR(VLOOKUP(B4908,lst_TA_binary_map_table,2,FALSE),"INVALID"))</f>
        <v/>
      </c>
      <c r="I4908">
        <f>IF(C4908="","",IFERROR(VLOOKUP(C4908,lst_TA_binary_map_table,2,FALSE),"INVALID"))</f>
        <v/>
      </c>
      <c r="J4908">
        <f>IF(F4908=1,IF(H4908=I4908,1,0),"")</f>
        <v/>
      </c>
      <c r="K4908">
        <f>IF(G4908=0,1,"")</f>
        <v/>
      </c>
      <c r="L4908">
        <f>IF(K4908=1,COUNTIF($K$2:K4908,1),"")</f>
        <v/>
      </c>
    </row>
    <row r="4909">
      <c r="A4909">
        <f>IF(screen_TA_reviewer_A!$A4909="","",screen_TA_reviewer_A!$A4909)</f>
        <v/>
      </c>
      <c r="B4909">
        <f>IF(OR($A4909="",screen_TA_reviewer_A!$C4909=""),"",screen_TA_reviewer_A!$C4909)</f>
        <v/>
      </c>
      <c r="C4909">
        <f>IF(OR($A4909="",screen_TA_reviewer_B!$C4909=""),"",screen_TA_reviewer_B!$C4909)</f>
        <v/>
      </c>
      <c r="D4909">
        <f>IF(OR($A4909="",screen_TA_reviewer_A!$D4909=""),"",screen_TA_reviewer_A!$D4909)</f>
        <v/>
      </c>
      <c r="E4909">
        <f>IF(OR($A4909="",screen_TA_reviewer_B!$D4909=""),"",screen_TA_reviewer_B!$D4909)</f>
        <v/>
      </c>
      <c r="F4909">
        <f>IF(AND(B4909&lt;&gt;"",C4909&lt;&gt;""),1,"")</f>
        <v/>
      </c>
      <c r="G4909">
        <f>IF(F4909=1,IF(B4909=C4909,1,0),"")</f>
        <v/>
      </c>
      <c r="H4909">
        <f>IF(B4909="","",IFERROR(VLOOKUP(B4909,lst_TA_binary_map_table,2,FALSE),"INVALID"))</f>
        <v/>
      </c>
      <c r="I4909">
        <f>IF(C4909="","",IFERROR(VLOOKUP(C4909,lst_TA_binary_map_table,2,FALSE),"INVALID"))</f>
        <v/>
      </c>
      <c r="J4909">
        <f>IF(F4909=1,IF(H4909=I4909,1,0),"")</f>
        <v/>
      </c>
      <c r="K4909">
        <f>IF(G4909=0,1,"")</f>
        <v/>
      </c>
      <c r="L4909">
        <f>IF(K4909=1,COUNTIF($K$2:K4909,1),"")</f>
        <v/>
      </c>
    </row>
    <row r="4910">
      <c r="A4910">
        <f>IF(screen_TA_reviewer_A!$A4910="","",screen_TA_reviewer_A!$A4910)</f>
        <v/>
      </c>
      <c r="B4910">
        <f>IF(OR($A4910="",screen_TA_reviewer_A!$C4910=""),"",screen_TA_reviewer_A!$C4910)</f>
        <v/>
      </c>
      <c r="C4910">
        <f>IF(OR($A4910="",screen_TA_reviewer_B!$C4910=""),"",screen_TA_reviewer_B!$C4910)</f>
        <v/>
      </c>
      <c r="D4910">
        <f>IF(OR($A4910="",screen_TA_reviewer_A!$D4910=""),"",screen_TA_reviewer_A!$D4910)</f>
        <v/>
      </c>
      <c r="E4910">
        <f>IF(OR($A4910="",screen_TA_reviewer_B!$D4910=""),"",screen_TA_reviewer_B!$D4910)</f>
        <v/>
      </c>
      <c r="F4910">
        <f>IF(AND(B4910&lt;&gt;"",C4910&lt;&gt;""),1,"")</f>
        <v/>
      </c>
      <c r="G4910">
        <f>IF(F4910=1,IF(B4910=C4910,1,0),"")</f>
        <v/>
      </c>
      <c r="H4910">
        <f>IF(B4910="","",IFERROR(VLOOKUP(B4910,lst_TA_binary_map_table,2,FALSE),"INVALID"))</f>
        <v/>
      </c>
      <c r="I4910">
        <f>IF(C4910="","",IFERROR(VLOOKUP(C4910,lst_TA_binary_map_table,2,FALSE),"INVALID"))</f>
        <v/>
      </c>
      <c r="J4910">
        <f>IF(F4910=1,IF(H4910=I4910,1,0),"")</f>
        <v/>
      </c>
      <c r="K4910">
        <f>IF(G4910=0,1,"")</f>
        <v/>
      </c>
      <c r="L4910">
        <f>IF(K4910=1,COUNTIF($K$2:K4910,1),"")</f>
        <v/>
      </c>
    </row>
    <row r="4911">
      <c r="A4911">
        <f>IF(screen_TA_reviewer_A!$A4911="","",screen_TA_reviewer_A!$A4911)</f>
        <v/>
      </c>
      <c r="B4911">
        <f>IF(OR($A4911="",screen_TA_reviewer_A!$C4911=""),"",screen_TA_reviewer_A!$C4911)</f>
        <v/>
      </c>
      <c r="C4911">
        <f>IF(OR($A4911="",screen_TA_reviewer_B!$C4911=""),"",screen_TA_reviewer_B!$C4911)</f>
        <v/>
      </c>
      <c r="D4911">
        <f>IF(OR($A4911="",screen_TA_reviewer_A!$D4911=""),"",screen_TA_reviewer_A!$D4911)</f>
        <v/>
      </c>
      <c r="E4911">
        <f>IF(OR($A4911="",screen_TA_reviewer_B!$D4911=""),"",screen_TA_reviewer_B!$D4911)</f>
        <v/>
      </c>
      <c r="F4911">
        <f>IF(AND(B4911&lt;&gt;"",C4911&lt;&gt;""),1,"")</f>
        <v/>
      </c>
      <c r="G4911">
        <f>IF(F4911=1,IF(B4911=C4911,1,0),"")</f>
        <v/>
      </c>
      <c r="H4911">
        <f>IF(B4911="","",IFERROR(VLOOKUP(B4911,lst_TA_binary_map_table,2,FALSE),"INVALID"))</f>
        <v/>
      </c>
      <c r="I4911">
        <f>IF(C4911="","",IFERROR(VLOOKUP(C4911,lst_TA_binary_map_table,2,FALSE),"INVALID"))</f>
        <v/>
      </c>
      <c r="J4911">
        <f>IF(F4911=1,IF(H4911=I4911,1,0),"")</f>
        <v/>
      </c>
      <c r="K4911">
        <f>IF(G4911=0,1,"")</f>
        <v/>
      </c>
      <c r="L4911">
        <f>IF(K4911=1,COUNTIF($K$2:K4911,1),"")</f>
        <v/>
      </c>
    </row>
    <row r="4912">
      <c r="A4912">
        <f>IF(screen_TA_reviewer_A!$A4912="","",screen_TA_reviewer_A!$A4912)</f>
        <v/>
      </c>
      <c r="B4912">
        <f>IF(OR($A4912="",screen_TA_reviewer_A!$C4912=""),"",screen_TA_reviewer_A!$C4912)</f>
        <v/>
      </c>
      <c r="C4912">
        <f>IF(OR($A4912="",screen_TA_reviewer_B!$C4912=""),"",screen_TA_reviewer_B!$C4912)</f>
        <v/>
      </c>
      <c r="D4912">
        <f>IF(OR($A4912="",screen_TA_reviewer_A!$D4912=""),"",screen_TA_reviewer_A!$D4912)</f>
        <v/>
      </c>
      <c r="E4912">
        <f>IF(OR($A4912="",screen_TA_reviewer_B!$D4912=""),"",screen_TA_reviewer_B!$D4912)</f>
        <v/>
      </c>
      <c r="F4912">
        <f>IF(AND(B4912&lt;&gt;"",C4912&lt;&gt;""),1,"")</f>
        <v/>
      </c>
      <c r="G4912">
        <f>IF(F4912=1,IF(B4912=C4912,1,0),"")</f>
        <v/>
      </c>
      <c r="H4912">
        <f>IF(B4912="","",IFERROR(VLOOKUP(B4912,lst_TA_binary_map_table,2,FALSE),"INVALID"))</f>
        <v/>
      </c>
      <c r="I4912">
        <f>IF(C4912="","",IFERROR(VLOOKUP(C4912,lst_TA_binary_map_table,2,FALSE),"INVALID"))</f>
        <v/>
      </c>
      <c r="J4912">
        <f>IF(F4912=1,IF(H4912=I4912,1,0),"")</f>
        <v/>
      </c>
      <c r="K4912">
        <f>IF(G4912=0,1,"")</f>
        <v/>
      </c>
      <c r="L4912">
        <f>IF(K4912=1,COUNTIF($K$2:K4912,1),"")</f>
        <v/>
      </c>
    </row>
    <row r="4913">
      <c r="A4913">
        <f>IF(screen_TA_reviewer_A!$A4913="","",screen_TA_reviewer_A!$A4913)</f>
        <v/>
      </c>
      <c r="B4913">
        <f>IF(OR($A4913="",screen_TA_reviewer_A!$C4913=""),"",screen_TA_reviewer_A!$C4913)</f>
        <v/>
      </c>
      <c r="C4913">
        <f>IF(OR($A4913="",screen_TA_reviewer_B!$C4913=""),"",screen_TA_reviewer_B!$C4913)</f>
        <v/>
      </c>
      <c r="D4913">
        <f>IF(OR($A4913="",screen_TA_reviewer_A!$D4913=""),"",screen_TA_reviewer_A!$D4913)</f>
        <v/>
      </c>
      <c r="E4913">
        <f>IF(OR($A4913="",screen_TA_reviewer_B!$D4913=""),"",screen_TA_reviewer_B!$D4913)</f>
        <v/>
      </c>
      <c r="F4913">
        <f>IF(AND(B4913&lt;&gt;"",C4913&lt;&gt;""),1,"")</f>
        <v/>
      </c>
      <c r="G4913">
        <f>IF(F4913=1,IF(B4913=C4913,1,0),"")</f>
        <v/>
      </c>
      <c r="H4913">
        <f>IF(B4913="","",IFERROR(VLOOKUP(B4913,lst_TA_binary_map_table,2,FALSE),"INVALID"))</f>
        <v/>
      </c>
      <c r="I4913">
        <f>IF(C4913="","",IFERROR(VLOOKUP(C4913,lst_TA_binary_map_table,2,FALSE),"INVALID"))</f>
        <v/>
      </c>
      <c r="J4913">
        <f>IF(F4913=1,IF(H4913=I4913,1,0),"")</f>
        <v/>
      </c>
      <c r="K4913">
        <f>IF(G4913=0,1,"")</f>
        <v/>
      </c>
      <c r="L4913">
        <f>IF(K4913=1,COUNTIF($K$2:K4913,1),"")</f>
        <v/>
      </c>
    </row>
    <row r="4914">
      <c r="A4914">
        <f>IF(screen_TA_reviewer_A!$A4914="","",screen_TA_reviewer_A!$A4914)</f>
        <v/>
      </c>
      <c r="B4914">
        <f>IF(OR($A4914="",screen_TA_reviewer_A!$C4914=""),"",screen_TA_reviewer_A!$C4914)</f>
        <v/>
      </c>
      <c r="C4914">
        <f>IF(OR($A4914="",screen_TA_reviewer_B!$C4914=""),"",screen_TA_reviewer_B!$C4914)</f>
        <v/>
      </c>
      <c r="D4914">
        <f>IF(OR($A4914="",screen_TA_reviewer_A!$D4914=""),"",screen_TA_reviewer_A!$D4914)</f>
        <v/>
      </c>
      <c r="E4914">
        <f>IF(OR($A4914="",screen_TA_reviewer_B!$D4914=""),"",screen_TA_reviewer_B!$D4914)</f>
        <v/>
      </c>
      <c r="F4914">
        <f>IF(AND(B4914&lt;&gt;"",C4914&lt;&gt;""),1,"")</f>
        <v/>
      </c>
      <c r="G4914">
        <f>IF(F4914=1,IF(B4914=C4914,1,0),"")</f>
        <v/>
      </c>
      <c r="H4914">
        <f>IF(B4914="","",IFERROR(VLOOKUP(B4914,lst_TA_binary_map_table,2,FALSE),"INVALID"))</f>
        <v/>
      </c>
      <c r="I4914">
        <f>IF(C4914="","",IFERROR(VLOOKUP(C4914,lst_TA_binary_map_table,2,FALSE),"INVALID"))</f>
        <v/>
      </c>
      <c r="J4914">
        <f>IF(F4914=1,IF(H4914=I4914,1,0),"")</f>
        <v/>
      </c>
      <c r="K4914">
        <f>IF(G4914=0,1,"")</f>
        <v/>
      </c>
      <c r="L4914">
        <f>IF(K4914=1,COUNTIF($K$2:K4914,1),"")</f>
        <v/>
      </c>
    </row>
    <row r="4915">
      <c r="A4915">
        <f>IF(screen_TA_reviewer_A!$A4915="","",screen_TA_reviewer_A!$A4915)</f>
        <v/>
      </c>
      <c r="B4915">
        <f>IF(OR($A4915="",screen_TA_reviewer_A!$C4915=""),"",screen_TA_reviewer_A!$C4915)</f>
        <v/>
      </c>
      <c r="C4915">
        <f>IF(OR($A4915="",screen_TA_reviewer_B!$C4915=""),"",screen_TA_reviewer_B!$C4915)</f>
        <v/>
      </c>
      <c r="D4915">
        <f>IF(OR($A4915="",screen_TA_reviewer_A!$D4915=""),"",screen_TA_reviewer_A!$D4915)</f>
        <v/>
      </c>
      <c r="E4915">
        <f>IF(OR($A4915="",screen_TA_reviewer_B!$D4915=""),"",screen_TA_reviewer_B!$D4915)</f>
        <v/>
      </c>
      <c r="F4915">
        <f>IF(AND(B4915&lt;&gt;"",C4915&lt;&gt;""),1,"")</f>
        <v/>
      </c>
      <c r="G4915">
        <f>IF(F4915=1,IF(B4915=C4915,1,0),"")</f>
        <v/>
      </c>
      <c r="H4915">
        <f>IF(B4915="","",IFERROR(VLOOKUP(B4915,lst_TA_binary_map_table,2,FALSE),"INVALID"))</f>
        <v/>
      </c>
      <c r="I4915">
        <f>IF(C4915="","",IFERROR(VLOOKUP(C4915,lst_TA_binary_map_table,2,FALSE),"INVALID"))</f>
        <v/>
      </c>
      <c r="J4915">
        <f>IF(F4915=1,IF(H4915=I4915,1,0),"")</f>
        <v/>
      </c>
      <c r="K4915">
        <f>IF(G4915=0,1,"")</f>
        <v/>
      </c>
      <c r="L4915">
        <f>IF(K4915=1,COUNTIF($K$2:K4915,1),"")</f>
        <v/>
      </c>
    </row>
    <row r="4916">
      <c r="A4916">
        <f>IF(screen_TA_reviewer_A!$A4916="","",screen_TA_reviewer_A!$A4916)</f>
        <v/>
      </c>
      <c r="B4916">
        <f>IF(OR($A4916="",screen_TA_reviewer_A!$C4916=""),"",screen_TA_reviewer_A!$C4916)</f>
        <v/>
      </c>
      <c r="C4916">
        <f>IF(OR($A4916="",screen_TA_reviewer_B!$C4916=""),"",screen_TA_reviewer_B!$C4916)</f>
        <v/>
      </c>
      <c r="D4916">
        <f>IF(OR($A4916="",screen_TA_reviewer_A!$D4916=""),"",screen_TA_reviewer_A!$D4916)</f>
        <v/>
      </c>
      <c r="E4916">
        <f>IF(OR($A4916="",screen_TA_reviewer_B!$D4916=""),"",screen_TA_reviewer_B!$D4916)</f>
        <v/>
      </c>
      <c r="F4916">
        <f>IF(AND(B4916&lt;&gt;"",C4916&lt;&gt;""),1,"")</f>
        <v/>
      </c>
      <c r="G4916">
        <f>IF(F4916=1,IF(B4916=C4916,1,0),"")</f>
        <v/>
      </c>
      <c r="H4916">
        <f>IF(B4916="","",IFERROR(VLOOKUP(B4916,lst_TA_binary_map_table,2,FALSE),"INVALID"))</f>
        <v/>
      </c>
      <c r="I4916">
        <f>IF(C4916="","",IFERROR(VLOOKUP(C4916,lst_TA_binary_map_table,2,FALSE),"INVALID"))</f>
        <v/>
      </c>
      <c r="J4916">
        <f>IF(F4916=1,IF(H4916=I4916,1,0),"")</f>
        <v/>
      </c>
      <c r="K4916">
        <f>IF(G4916=0,1,"")</f>
        <v/>
      </c>
      <c r="L4916">
        <f>IF(K4916=1,COUNTIF($K$2:K4916,1),"")</f>
        <v/>
      </c>
    </row>
    <row r="4917">
      <c r="A4917">
        <f>IF(screen_TA_reviewer_A!$A4917="","",screen_TA_reviewer_A!$A4917)</f>
        <v/>
      </c>
      <c r="B4917">
        <f>IF(OR($A4917="",screen_TA_reviewer_A!$C4917=""),"",screen_TA_reviewer_A!$C4917)</f>
        <v/>
      </c>
      <c r="C4917">
        <f>IF(OR($A4917="",screen_TA_reviewer_B!$C4917=""),"",screen_TA_reviewer_B!$C4917)</f>
        <v/>
      </c>
      <c r="D4917">
        <f>IF(OR($A4917="",screen_TA_reviewer_A!$D4917=""),"",screen_TA_reviewer_A!$D4917)</f>
        <v/>
      </c>
      <c r="E4917">
        <f>IF(OR($A4917="",screen_TA_reviewer_B!$D4917=""),"",screen_TA_reviewer_B!$D4917)</f>
        <v/>
      </c>
      <c r="F4917">
        <f>IF(AND(B4917&lt;&gt;"",C4917&lt;&gt;""),1,"")</f>
        <v/>
      </c>
      <c r="G4917">
        <f>IF(F4917=1,IF(B4917=C4917,1,0),"")</f>
        <v/>
      </c>
      <c r="H4917">
        <f>IF(B4917="","",IFERROR(VLOOKUP(B4917,lst_TA_binary_map_table,2,FALSE),"INVALID"))</f>
        <v/>
      </c>
      <c r="I4917">
        <f>IF(C4917="","",IFERROR(VLOOKUP(C4917,lst_TA_binary_map_table,2,FALSE),"INVALID"))</f>
        <v/>
      </c>
      <c r="J4917">
        <f>IF(F4917=1,IF(H4917=I4917,1,0),"")</f>
        <v/>
      </c>
      <c r="K4917">
        <f>IF(G4917=0,1,"")</f>
        <v/>
      </c>
      <c r="L4917">
        <f>IF(K4917=1,COUNTIF($K$2:K4917,1),"")</f>
        <v/>
      </c>
    </row>
    <row r="4918">
      <c r="A4918">
        <f>IF(screen_TA_reviewer_A!$A4918="","",screen_TA_reviewer_A!$A4918)</f>
        <v/>
      </c>
      <c r="B4918">
        <f>IF(OR($A4918="",screen_TA_reviewer_A!$C4918=""),"",screen_TA_reviewer_A!$C4918)</f>
        <v/>
      </c>
      <c r="C4918">
        <f>IF(OR($A4918="",screen_TA_reviewer_B!$C4918=""),"",screen_TA_reviewer_B!$C4918)</f>
        <v/>
      </c>
      <c r="D4918">
        <f>IF(OR($A4918="",screen_TA_reviewer_A!$D4918=""),"",screen_TA_reviewer_A!$D4918)</f>
        <v/>
      </c>
      <c r="E4918">
        <f>IF(OR($A4918="",screen_TA_reviewer_B!$D4918=""),"",screen_TA_reviewer_B!$D4918)</f>
        <v/>
      </c>
      <c r="F4918">
        <f>IF(AND(B4918&lt;&gt;"",C4918&lt;&gt;""),1,"")</f>
        <v/>
      </c>
      <c r="G4918">
        <f>IF(F4918=1,IF(B4918=C4918,1,0),"")</f>
        <v/>
      </c>
      <c r="H4918">
        <f>IF(B4918="","",IFERROR(VLOOKUP(B4918,lst_TA_binary_map_table,2,FALSE),"INVALID"))</f>
        <v/>
      </c>
      <c r="I4918">
        <f>IF(C4918="","",IFERROR(VLOOKUP(C4918,lst_TA_binary_map_table,2,FALSE),"INVALID"))</f>
        <v/>
      </c>
      <c r="J4918">
        <f>IF(F4918=1,IF(H4918=I4918,1,0),"")</f>
        <v/>
      </c>
      <c r="K4918">
        <f>IF(G4918=0,1,"")</f>
        <v/>
      </c>
      <c r="L4918">
        <f>IF(K4918=1,COUNTIF($K$2:K4918,1),"")</f>
        <v/>
      </c>
    </row>
    <row r="4919">
      <c r="A4919">
        <f>IF(screen_TA_reviewer_A!$A4919="","",screen_TA_reviewer_A!$A4919)</f>
        <v/>
      </c>
      <c r="B4919">
        <f>IF(OR($A4919="",screen_TA_reviewer_A!$C4919=""),"",screen_TA_reviewer_A!$C4919)</f>
        <v/>
      </c>
      <c r="C4919">
        <f>IF(OR($A4919="",screen_TA_reviewer_B!$C4919=""),"",screen_TA_reviewer_B!$C4919)</f>
        <v/>
      </c>
      <c r="D4919">
        <f>IF(OR($A4919="",screen_TA_reviewer_A!$D4919=""),"",screen_TA_reviewer_A!$D4919)</f>
        <v/>
      </c>
      <c r="E4919">
        <f>IF(OR($A4919="",screen_TA_reviewer_B!$D4919=""),"",screen_TA_reviewer_B!$D4919)</f>
        <v/>
      </c>
      <c r="F4919">
        <f>IF(AND(B4919&lt;&gt;"",C4919&lt;&gt;""),1,"")</f>
        <v/>
      </c>
      <c r="G4919">
        <f>IF(F4919=1,IF(B4919=C4919,1,0),"")</f>
        <v/>
      </c>
      <c r="H4919">
        <f>IF(B4919="","",IFERROR(VLOOKUP(B4919,lst_TA_binary_map_table,2,FALSE),"INVALID"))</f>
        <v/>
      </c>
      <c r="I4919">
        <f>IF(C4919="","",IFERROR(VLOOKUP(C4919,lst_TA_binary_map_table,2,FALSE),"INVALID"))</f>
        <v/>
      </c>
      <c r="J4919">
        <f>IF(F4919=1,IF(H4919=I4919,1,0),"")</f>
        <v/>
      </c>
      <c r="K4919">
        <f>IF(G4919=0,1,"")</f>
        <v/>
      </c>
      <c r="L4919">
        <f>IF(K4919=1,COUNTIF($K$2:K4919,1),"")</f>
        <v/>
      </c>
    </row>
    <row r="4920">
      <c r="A4920">
        <f>IF(screen_TA_reviewer_A!$A4920="","",screen_TA_reviewer_A!$A4920)</f>
        <v/>
      </c>
      <c r="B4920">
        <f>IF(OR($A4920="",screen_TA_reviewer_A!$C4920=""),"",screen_TA_reviewer_A!$C4920)</f>
        <v/>
      </c>
      <c r="C4920">
        <f>IF(OR($A4920="",screen_TA_reviewer_B!$C4920=""),"",screen_TA_reviewer_B!$C4920)</f>
        <v/>
      </c>
      <c r="D4920">
        <f>IF(OR($A4920="",screen_TA_reviewer_A!$D4920=""),"",screen_TA_reviewer_A!$D4920)</f>
        <v/>
      </c>
      <c r="E4920">
        <f>IF(OR($A4920="",screen_TA_reviewer_B!$D4920=""),"",screen_TA_reviewer_B!$D4920)</f>
        <v/>
      </c>
      <c r="F4920">
        <f>IF(AND(B4920&lt;&gt;"",C4920&lt;&gt;""),1,"")</f>
        <v/>
      </c>
      <c r="G4920">
        <f>IF(F4920=1,IF(B4920=C4920,1,0),"")</f>
        <v/>
      </c>
      <c r="H4920">
        <f>IF(B4920="","",IFERROR(VLOOKUP(B4920,lst_TA_binary_map_table,2,FALSE),"INVALID"))</f>
        <v/>
      </c>
      <c r="I4920">
        <f>IF(C4920="","",IFERROR(VLOOKUP(C4920,lst_TA_binary_map_table,2,FALSE),"INVALID"))</f>
        <v/>
      </c>
      <c r="J4920">
        <f>IF(F4920=1,IF(H4920=I4920,1,0),"")</f>
        <v/>
      </c>
      <c r="K4920">
        <f>IF(G4920=0,1,"")</f>
        <v/>
      </c>
      <c r="L4920">
        <f>IF(K4920=1,COUNTIF($K$2:K4920,1),"")</f>
        <v/>
      </c>
    </row>
    <row r="4921">
      <c r="A4921">
        <f>IF(screen_TA_reviewer_A!$A4921="","",screen_TA_reviewer_A!$A4921)</f>
        <v/>
      </c>
      <c r="B4921">
        <f>IF(OR($A4921="",screen_TA_reviewer_A!$C4921=""),"",screen_TA_reviewer_A!$C4921)</f>
        <v/>
      </c>
      <c r="C4921">
        <f>IF(OR($A4921="",screen_TA_reviewer_B!$C4921=""),"",screen_TA_reviewer_B!$C4921)</f>
        <v/>
      </c>
      <c r="D4921">
        <f>IF(OR($A4921="",screen_TA_reviewer_A!$D4921=""),"",screen_TA_reviewer_A!$D4921)</f>
        <v/>
      </c>
      <c r="E4921">
        <f>IF(OR($A4921="",screen_TA_reviewer_B!$D4921=""),"",screen_TA_reviewer_B!$D4921)</f>
        <v/>
      </c>
      <c r="F4921">
        <f>IF(AND(B4921&lt;&gt;"",C4921&lt;&gt;""),1,"")</f>
        <v/>
      </c>
      <c r="G4921">
        <f>IF(F4921=1,IF(B4921=C4921,1,0),"")</f>
        <v/>
      </c>
      <c r="H4921">
        <f>IF(B4921="","",IFERROR(VLOOKUP(B4921,lst_TA_binary_map_table,2,FALSE),"INVALID"))</f>
        <v/>
      </c>
      <c r="I4921">
        <f>IF(C4921="","",IFERROR(VLOOKUP(C4921,lst_TA_binary_map_table,2,FALSE),"INVALID"))</f>
        <v/>
      </c>
      <c r="J4921">
        <f>IF(F4921=1,IF(H4921=I4921,1,0),"")</f>
        <v/>
      </c>
      <c r="K4921">
        <f>IF(G4921=0,1,"")</f>
        <v/>
      </c>
      <c r="L4921">
        <f>IF(K4921=1,COUNTIF($K$2:K4921,1),"")</f>
        <v/>
      </c>
    </row>
    <row r="4922">
      <c r="A4922">
        <f>IF(screen_TA_reviewer_A!$A4922="","",screen_TA_reviewer_A!$A4922)</f>
        <v/>
      </c>
      <c r="B4922">
        <f>IF(OR($A4922="",screen_TA_reviewer_A!$C4922=""),"",screen_TA_reviewer_A!$C4922)</f>
        <v/>
      </c>
      <c r="C4922">
        <f>IF(OR($A4922="",screen_TA_reviewer_B!$C4922=""),"",screen_TA_reviewer_B!$C4922)</f>
        <v/>
      </c>
      <c r="D4922">
        <f>IF(OR($A4922="",screen_TA_reviewer_A!$D4922=""),"",screen_TA_reviewer_A!$D4922)</f>
        <v/>
      </c>
      <c r="E4922">
        <f>IF(OR($A4922="",screen_TA_reviewer_B!$D4922=""),"",screen_TA_reviewer_B!$D4922)</f>
        <v/>
      </c>
      <c r="F4922">
        <f>IF(AND(B4922&lt;&gt;"",C4922&lt;&gt;""),1,"")</f>
        <v/>
      </c>
      <c r="G4922">
        <f>IF(F4922=1,IF(B4922=C4922,1,0),"")</f>
        <v/>
      </c>
      <c r="H4922">
        <f>IF(B4922="","",IFERROR(VLOOKUP(B4922,lst_TA_binary_map_table,2,FALSE),"INVALID"))</f>
        <v/>
      </c>
      <c r="I4922">
        <f>IF(C4922="","",IFERROR(VLOOKUP(C4922,lst_TA_binary_map_table,2,FALSE),"INVALID"))</f>
        <v/>
      </c>
      <c r="J4922">
        <f>IF(F4922=1,IF(H4922=I4922,1,0),"")</f>
        <v/>
      </c>
      <c r="K4922">
        <f>IF(G4922=0,1,"")</f>
        <v/>
      </c>
      <c r="L4922">
        <f>IF(K4922=1,COUNTIF($K$2:K4922,1),"")</f>
        <v/>
      </c>
    </row>
    <row r="4923">
      <c r="A4923">
        <f>IF(screen_TA_reviewer_A!$A4923="","",screen_TA_reviewer_A!$A4923)</f>
        <v/>
      </c>
      <c r="B4923">
        <f>IF(OR($A4923="",screen_TA_reviewer_A!$C4923=""),"",screen_TA_reviewer_A!$C4923)</f>
        <v/>
      </c>
      <c r="C4923">
        <f>IF(OR($A4923="",screen_TA_reviewer_B!$C4923=""),"",screen_TA_reviewer_B!$C4923)</f>
        <v/>
      </c>
      <c r="D4923">
        <f>IF(OR($A4923="",screen_TA_reviewer_A!$D4923=""),"",screen_TA_reviewer_A!$D4923)</f>
        <v/>
      </c>
      <c r="E4923">
        <f>IF(OR($A4923="",screen_TA_reviewer_B!$D4923=""),"",screen_TA_reviewer_B!$D4923)</f>
        <v/>
      </c>
      <c r="F4923">
        <f>IF(AND(B4923&lt;&gt;"",C4923&lt;&gt;""),1,"")</f>
        <v/>
      </c>
      <c r="G4923">
        <f>IF(F4923=1,IF(B4923=C4923,1,0),"")</f>
        <v/>
      </c>
      <c r="H4923">
        <f>IF(B4923="","",IFERROR(VLOOKUP(B4923,lst_TA_binary_map_table,2,FALSE),"INVALID"))</f>
        <v/>
      </c>
      <c r="I4923">
        <f>IF(C4923="","",IFERROR(VLOOKUP(C4923,lst_TA_binary_map_table,2,FALSE),"INVALID"))</f>
        <v/>
      </c>
      <c r="J4923">
        <f>IF(F4923=1,IF(H4923=I4923,1,0),"")</f>
        <v/>
      </c>
      <c r="K4923">
        <f>IF(G4923=0,1,"")</f>
        <v/>
      </c>
      <c r="L4923">
        <f>IF(K4923=1,COUNTIF($K$2:K4923,1),"")</f>
        <v/>
      </c>
    </row>
    <row r="4924">
      <c r="A4924">
        <f>IF(screen_TA_reviewer_A!$A4924="","",screen_TA_reviewer_A!$A4924)</f>
        <v/>
      </c>
      <c r="B4924">
        <f>IF(OR($A4924="",screen_TA_reviewer_A!$C4924=""),"",screen_TA_reviewer_A!$C4924)</f>
        <v/>
      </c>
      <c r="C4924">
        <f>IF(OR($A4924="",screen_TA_reviewer_B!$C4924=""),"",screen_TA_reviewer_B!$C4924)</f>
        <v/>
      </c>
      <c r="D4924">
        <f>IF(OR($A4924="",screen_TA_reviewer_A!$D4924=""),"",screen_TA_reviewer_A!$D4924)</f>
        <v/>
      </c>
      <c r="E4924">
        <f>IF(OR($A4924="",screen_TA_reviewer_B!$D4924=""),"",screen_TA_reviewer_B!$D4924)</f>
        <v/>
      </c>
      <c r="F4924">
        <f>IF(AND(B4924&lt;&gt;"",C4924&lt;&gt;""),1,"")</f>
        <v/>
      </c>
      <c r="G4924">
        <f>IF(F4924=1,IF(B4924=C4924,1,0),"")</f>
        <v/>
      </c>
      <c r="H4924">
        <f>IF(B4924="","",IFERROR(VLOOKUP(B4924,lst_TA_binary_map_table,2,FALSE),"INVALID"))</f>
        <v/>
      </c>
      <c r="I4924">
        <f>IF(C4924="","",IFERROR(VLOOKUP(C4924,lst_TA_binary_map_table,2,FALSE),"INVALID"))</f>
        <v/>
      </c>
      <c r="J4924">
        <f>IF(F4924=1,IF(H4924=I4924,1,0),"")</f>
        <v/>
      </c>
      <c r="K4924">
        <f>IF(G4924=0,1,"")</f>
        <v/>
      </c>
      <c r="L4924">
        <f>IF(K4924=1,COUNTIF($K$2:K4924,1),"")</f>
        <v/>
      </c>
    </row>
    <row r="4925">
      <c r="A4925">
        <f>IF(screen_TA_reviewer_A!$A4925="","",screen_TA_reviewer_A!$A4925)</f>
        <v/>
      </c>
      <c r="B4925">
        <f>IF(OR($A4925="",screen_TA_reviewer_A!$C4925=""),"",screen_TA_reviewer_A!$C4925)</f>
        <v/>
      </c>
      <c r="C4925">
        <f>IF(OR($A4925="",screen_TA_reviewer_B!$C4925=""),"",screen_TA_reviewer_B!$C4925)</f>
        <v/>
      </c>
      <c r="D4925">
        <f>IF(OR($A4925="",screen_TA_reviewer_A!$D4925=""),"",screen_TA_reviewer_A!$D4925)</f>
        <v/>
      </c>
      <c r="E4925">
        <f>IF(OR($A4925="",screen_TA_reviewer_B!$D4925=""),"",screen_TA_reviewer_B!$D4925)</f>
        <v/>
      </c>
      <c r="F4925">
        <f>IF(AND(B4925&lt;&gt;"",C4925&lt;&gt;""),1,"")</f>
        <v/>
      </c>
      <c r="G4925">
        <f>IF(F4925=1,IF(B4925=C4925,1,0),"")</f>
        <v/>
      </c>
      <c r="H4925">
        <f>IF(B4925="","",IFERROR(VLOOKUP(B4925,lst_TA_binary_map_table,2,FALSE),"INVALID"))</f>
        <v/>
      </c>
      <c r="I4925">
        <f>IF(C4925="","",IFERROR(VLOOKUP(C4925,lst_TA_binary_map_table,2,FALSE),"INVALID"))</f>
        <v/>
      </c>
      <c r="J4925">
        <f>IF(F4925=1,IF(H4925=I4925,1,0),"")</f>
        <v/>
      </c>
      <c r="K4925">
        <f>IF(G4925=0,1,"")</f>
        <v/>
      </c>
      <c r="L4925">
        <f>IF(K4925=1,COUNTIF($K$2:K4925,1),"")</f>
        <v/>
      </c>
    </row>
    <row r="4926">
      <c r="A4926">
        <f>IF(screen_TA_reviewer_A!$A4926="","",screen_TA_reviewer_A!$A4926)</f>
        <v/>
      </c>
      <c r="B4926">
        <f>IF(OR($A4926="",screen_TA_reviewer_A!$C4926=""),"",screen_TA_reviewer_A!$C4926)</f>
        <v/>
      </c>
      <c r="C4926">
        <f>IF(OR($A4926="",screen_TA_reviewer_B!$C4926=""),"",screen_TA_reviewer_B!$C4926)</f>
        <v/>
      </c>
      <c r="D4926">
        <f>IF(OR($A4926="",screen_TA_reviewer_A!$D4926=""),"",screen_TA_reviewer_A!$D4926)</f>
        <v/>
      </c>
      <c r="E4926">
        <f>IF(OR($A4926="",screen_TA_reviewer_B!$D4926=""),"",screen_TA_reviewer_B!$D4926)</f>
        <v/>
      </c>
      <c r="F4926">
        <f>IF(AND(B4926&lt;&gt;"",C4926&lt;&gt;""),1,"")</f>
        <v/>
      </c>
      <c r="G4926">
        <f>IF(F4926=1,IF(B4926=C4926,1,0),"")</f>
        <v/>
      </c>
      <c r="H4926">
        <f>IF(B4926="","",IFERROR(VLOOKUP(B4926,lst_TA_binary_map_table,2,FALSE),"INVALID"))</f>
        <v/>
      </c>
      <c r="I4926">
        <f>IF(C4926="","",IFERROR(VLOOKUP(C4926,lst_TA_binary_map_table,2,FALSE),"INVALID"))</f>
        <v/>
      </c>
      <c r="J4926">
        <f>IF(F4926=1,IF(H4926=I4926,1,0),"")</f>
        <v/>
      </c>
      <c r="K4926">
        <f>IF(G4926=0,1,"")</f>
        <v/>
      </c>
      <c r="L4926">
        <f>IF(K4926=1,COUNTIF($K$2:K4926,1),"")</f>
        <v/>
      </c>
    </row>
    <row r="4927">
      <c r="A4927">
        <f>IF(screen_TA_reviewer_A!$A4927="","",screen_TA_reviewer_A!$A4927)</f>
        <v/>
      </c>
      <c r="B4927">
        <f>IF(OR($A4927="",screen_TA_reviewer_A!$C4927=""),"",screen_TA_reviewer_A!$C4927)</f>
        <v/>
      </c>
      <c r="C4927">
        <f>IF(OR($A4927="",screen_TA_reviewer_B!$C4927=""),"",screen_TA_reviewer_B!$C4927)</f>
        <v/>
      </c>
      <c r="D4927">
        <f>IF(OR($A4927="",screen_TA_reviewer_A!$D4927=""),"",screen_TA_reviewer_A!$D4927)</f>
        <v/>
      </c>
      <c r="E4927">
        <f>IF(OR($A4927="",screen_TA_reviewer_B!$D4927=""),"",screen_TA_reviewer_B!$D4927)</f>
        <v/>
      </c>
      <c r="F4927">
        <f>IF(AND(B4927&lt;&gt;"",C4927&lt;&gt;""),1,"")</f>
        <v/>
      </c>
      <c r="G4927">
        <f>IF(F4927=1,IF(B4927=C4927,1,0),"")</f>
        <v/>
      </c>
      <c r="H4927">
        <f>IF(B4927="","",IFERROR(VLOOKUP(B4927,lst_TA_binary_map_table,2,FALSE),"INVALID"))</f>
        <v/>
      </c>
      <c r="I4927">
        <f>IF(C4927="","",IFERROR(VLOOKUP(C4927,lst_TA_binary_map_table,2,FALSE),"INVALID"))</f>
        <v/>
      </c>
      <c r="J4927">
        <f>IF(F4927=1,IF(H4927=I4927,1,0),"")</f>
        <v/>
      </c>
      <c r="K4927">
        <f>IF(G4927=0,1,"")</f>
        <v/>
      </c>
      <c r="L4927">
        <f>IF(K4927=1,COUNTIF($K$2:K4927,1),"")</f>
        <v/>
      </c>
    </row>
    <row r="4928">
      <c r="A4928">
        <f>IF(screen_TA_reviewer_A!$A4928="","",screen_TA_reviewer_A!$A4928)</f>
        <v/>
      </c>
      <c r="B4928">
        <f>IF(OR($A4928="",screen_TA_reviewer_A!$C4928=""),"",screen_TA_reviewer_A!$C4928)</f>
        <v/>
      </c>
      <c r="C4928">
        <f>IF(OR($A4928="",screen_TA_reviewer_B!$C4928=""),"",screen_TA_reviewer_B!$C4928)</f>
        <v/>
      </c>
      <c r="D4928">
        <f>IF(OR($A4928="",screen_TA_reviewer_A!$D4928=""),"",screen_TA_reviewer_A!$D4928)</f>
        <v/>
      </c>
      <c r="E4928">
        <f>IF(OR($A4928="",screen_TA_reviewer_B!$D4928=""),"",screen_TA_reviewer_B!$D4928)</f>
        <v/>
      </c>
      <c r="F4928">
        <f>IF(AND(B4928&lt;&gt;"",C4928&lt;&gt;""),1,"")</f>
        <v/>
      </c>
      <c r="G4928">
        <f>IF(F4928=1,IF(B4928=C4928,1,0),"")</f>
        <v/>
      </c>
      <c r="H4928">
        <f>IF(B4928="","",IFERROR(VLOOKUP(B4928,lst_TA_binary_map_table,2,FALSE),"INVALID"))</f>
        <v/>
      </c>
      <c r="I4928">
        <f>IF(C4928="","",IFERROR(VLOOKUP(C4928,lst_TA_binary_map_table,2,FALSE),"INVALID"))</f>
        <v/>
      </c>
      <c r="J4928">
        <f>IF(F4928=1,IF(H4928=I4928,1,0),"")</f>
        <v/>
      </c>
      <c r="K4928">
        <f>IF(G4928=0,1,"")</f>
        <v/>
      </c>
      <c r="L4928">
        <f>IF(K4928=1,COUNTIF($K$2:K4928,1),"")</f>
        <v/>
      </c>
    </row>
    <row r="4929">
      <c r="A4929">
        <f>IF(screen_TA_reviewer_A!$A4929="","",screen_TA_reviewer_A!$A4929)</f>
        <v/>
      </c>
      <c r="B4929">
        <f>IF(OR($A4929="",screen_TA_reviewer_A!$C4929=""),"",screen_TA_reviewer_A!$C4929)</f>
        <v/>
      </c>
      <c r="C4929">
        <f>IF(OR($A4929="",screen_TA_reviewer_B!$C4929=""),"",screen_TA_reviewer_B!$C4929)</f>
        <v/>
      </c>
      <c r="D4929">
        <f>IF(OR($A4929="",screen_TA_reviewer_A!$D4929=""),"",screen_TA_reviewer_A!$D4929)</f>
        <v/>
      </c>
      <c r="E4929">
        <f>IF(OR($A4929="",screen_TA_reviewer_B!$D4929=""),"",screen_TA_reviewer_B!$D4929)</f>
        <v/>
      </c>
      <c r="F4929">
        <f>IF(AND(B4929&lt;&gt;"",C4929&lt;&gt;""),1,"")</f>
        <v/>
      </c>
      <c r="G4929">
        <f>IF(F4929=1,IF(B4929=C4929,1,0),"")</f>
        <v/>
      </c>
      <c r="H4929">
        <f>IF(B4929="","",IFERROR(VLOOKUP(B4929,lst_TA_binary_map_table,2,FALSE),"INVALID"))</f>
        <v/>
      </c>
      <c r="I4929">
        <f>IF(C4929="","",IFERROR(VLOOKUP(C4929,lst_TA_binary_map_table,2,FALSE),"INVALID"))</f>
        <v/>
      </c>
      <c r="J4929">
        <f>IF(F4929=1,IF(H4929=I4929,1,0),"")</f>
        <v/>
      </c>
      <c r="K4929">
        <f>IF(G4929=0,1,"")</f>
        <v/>
      </c>
      <c r="L4929">
        <f>IF(K4929=1,COUNTIF($K$2:K4929,1),"")</f>
        <v/>
      </c>
    </row>
    <row r="4930">
      <c r="A4930">
        <f>IF(screen_TA_reviewer_A!$A4930="","",screen_TA_reviewer_A!$A4930)</f>
        <v/>
      </c>
      <c r="B4930">
        <f>IF(OR($A4930="",screen_TA_reviewer_A!$C4930=""),"",screen_TA_reviewer_A!$C4930)</f>
        <v/>
      </c>
      <c r="C4930">
        <f>IF(OR($A4930="",screen_TA_reviewer_B!$C4930=""),"",screen_TA_reviewer_B!$C4930)</f>
        <v/>
      </c>
      <c r="D4930">
        <f>IF(OR($A4930="",screen_TA_reviewer_A!$D4930=""),"",screen_TA_reviewer_A!$D4930)</f>
        <v/>
      </c>
      <c r="E4930">
        <f>IF(OR($A4930="",screen_TA_reviewer_B!$D4930=""),"",screen_TA_reviewer_B!$D4930)</f>
        <v/>
      </c>
      <c r="F4930">
        <f>IF(AND(B4930&lt;&gt;"",C4930&lt;&gt;""),1,"")</f>
        <v/>
      </c>
      <c r="G4930">
        <f>IF(F4930=1,IF(B4930=C4930,1,0),"")</f>
        <v/>
      </c>
      <c r="H4930">
        <f>IF(B4930="","",IFERROR(VLOOKUP(B4930,lst_TA_binary_map_table,2,FALSE),"INVALID"))</f>
        <v/>
      </c>
      <c r="I4930">
        <f>IF(C4930="","",IFERROR(VLOOKUP(C4930,lst_TA_binary_map_table,2,FALSE),"INVALID"))</f>
        <v/>
      </c>
      <c r="J4930">
        <f>IF(F4930=1,IF(H4930=I4930,1,0),"")</f>
        <v/>
      </c>
      <c r="K4930">
        <f>IF(G4930=0,1,"")</f>
        <v/>
      </c>
      <c r="L4930">
        <f>IF(K4930=1,COUNTIF($K$2:K4930,1),"")</f>
        <v/>
      </c>
    </row>
    <row r="4931">
      <c r="A4931">
        <f>IF(screen_TA_reviewer_A!$A4931="","",screen_TA_reviewer_A!$A4931)</f>
        <v/>
      </c>
      <c r="B4931">
        <f>IF(OR($A4931="",screen_TA_reviewer_A!$C4931=""),"",screen_TA_reviewer_A!$C4931)</f>
        <v/>
      </c>
      <c r="C4931">
        <f>IF(OR($A4931="",screen_TA_reviewer_B!$C4931=""),"",screen_TA_reviewer_B!$C4931)</f>
        <v/>
      </c>
      <c r="D4931">
        <f>IF(OR($A4931="",screen_TA_reviewer_A!$D4931=""),"",screen_TA_reviewer_A!$D4931)</f>
        <v/>
      </c>
      <c r="E4931">
        <f>IF(OR($A4931="",screen_TA_reviewer_B!$D4931=""),"",screen_TA_reviewer_B!$D4931)</f>
        <v/>
      </c>
      <c r="F4931">
        <f>IF(AND(B4931&lt;&gt;"",C4931&lt;&gt;""),1,"")</f>
        <v/>
      </c>
      <c r="G4931">
        <f>IF(F4931=1,IF(B4931=C4931,1,0),"")</f>
        <v/>
      </c>
      <c r="H4931">
        <f>IF(B4931="","",IFERROR(VLOOKUP(B4931,lst_TA_binary_map_table,2,FALSE),"INVALID"))</f>
        <v/>
      </c>
      <c r="I4931">
        <f>IF(C4931="","",IFERROR(VLOOKUP(C4931,lst_TA_binary_map_table,2,FALSE),"INVALID"))</f>
        <v/>
      </c>
      <c r="J4931">
        <f>IF(F4931=1,IF(H4931=I4931,1,0),"")</f>
        <v/>
      </c>
      <c r="K4931">
        <f>IF(G4931=0,1,"")</f>
        <v/>
      </c>
      <c r="L4931">
        <f>IF(K4931=1,COUNTIF($K$2:K4931,1),"")</f>
        <v/>
      </c>
    </row>
    <row r="4932">
      <c r="A4932">
        <f>IF(screen_TA_reviewer_A!$A4932="","",screen_TA_reviewer_A!$A4932)</f>
        <v/>
      </c>
      <c r="B4932">
        <f>IF(OR($A4932="",screen_TA_reviewer_A!$C4932=""),"",screen_TA_reviewer_A!$C4932)</f>
        <v/>
      </c>
      <c r="C4932">
        <f>IF(OR($A4932="",screen_TA_reviewer_B!$C4932=""),"",screen_TA_reviewer_B!$C4932)</f>
        <v/>
      </c>
      <c r="D4932">
        <f>IF(OR($A4932="",screen_TA_reviewer_A!$D4932=""),"",screen_TA_reviewer_A!$D4932)</f>
        <v/>
      </c>
      <c r="E4932">
        <f>IF(OR($A4932="",screen_TA_reviewer_B!$D4932=""),"",screen_TA_reviewer_B!$D4932)</f>
        <v/>
      </c>
      <c r="F4932">
        <f>IF(AND(B4932&lt;&gt;"",C4932&lt;&gt;""),1,"")</f>
        <v/>
      </c>
      <c r="G4932">
        <f>IF(F4932=1,IF(B4932=C4932,1,0),"")</f>
        <v/>
      </c>
      <c r="H4932">
        <f>IF(B4932="","",IFERROR(VLOOKUP(B4932,lst_TA_binary_map_table,2,FALSE),"INVALID"))</f>
        <v/>
      </c>
      <c r="I4932">
        <f>IF(C4932="","",IFERROR(VLOOKUP(C4932,lst_TA_binary_map_table,2,FALSE),"INVALID"))</f>
        <v/>
      </c>
      <c r="J4932">
        <f>IF(F4932=1,IF(H4932=I4932,1,0),"")</f>
        <v/>
      </c>
      <c r="K4932">
        <f>IF(G4932=0,1,"")</f>
        <v/>
      </c>
      <c r="L4932">
        <f>IF(K4932=1,COUNTIF($K$2:K4932,1),"")</f>
        <v/>
      </c>
    </row>
    <row r="4933">
      <c r="A4933">
        <f>IF(screen_TA_reviewer_A!$A4933="","",screen_TA_reviewer_A!$A4933)</f>
        <v/>
      </c>
      <c r="B4933">
        <f>IF(OR($A4933="",screen_TA_reviewer_A!$C4933=""),"",screen_TA_reviewer_A!$C4933)</f>
        <v/>
      </c>
      <c r="C4933">
        <f>IF(OR($A4933="",screen_TA_reviewer_B!$C4933=""),"",screen_TA_reviewer_B!$C4933)</f>
        <v/>
      </c>
      <c r="D4933">
        <f>IF(OR($A4933="",screen_TA_reviewer_A!$D4933=""),"",screen_TA_reviewer_A!$D4933)</f>
        <v/>
      </c>
      <c r="E4933">
        <f>IF(OR($A4933="",screen_TA_reviewer_B!$D4933=""),"",screen_TA_reviewer_B!$D4933)</f>
        <v/>
      </c>
      <c r="F4933">
        <f>IF(AND(B4933&lt;&gt;"",C4933&lt;&gt;""),1,"")</f>
        <v/>
      </c>
      <c r="G4933">
        <f>IF(F4933=1,IF(B4933=C4933,1,0),"")</f>
        <v/>
      </c>
      <c r="H4933">
        <f>IF(B4933="","",IFERROR(VLOOKUP(B4933,lst_TA_binary_map_table,2,FALSE),"INVALID"))</f>
        <v/>
      </c>
      <c r="I4933">
        <f>IF(C4933="","",IFERROR(VLOOKUP(C4933,lst_TA_binary_map_table,2,FALSE),"INVALID"))</f>
        <v/>
      </c>
      <c r="J4933">
        <f>IF(F4933=1,IF(H4933=I4933,1,0),"")</f>
        <v/>
      </c>
      <c r="K4933">
        <f>IF(G4933=0,1,"")</f>
        <v/>
      </c>
      <c r="L4933">
        <f>IF(K4933=1,COUNTIF($K$2:K4933,1),"")</f>
        <v/>
      </c>
    </row>
    <row r="4934">
      <c r="A4934">
        <f>IF(screen_TA_reviewer_A!$A4934="","",screen_TA_reviewer_A!$A4934)</f>
        <v/>
      </c>
      <c r="B4934">
        <f>IF(OR($A4934="",screen_TA_reviewer_A!$C4934=""),"",screen_TA_reviewer_A!$C4934)</f>
        <v/>
      </c>
      <c r="C4934">
        <f>IF(OR($A4934="",screen_TA_reviewer_B!$C4934=""),"",screen_TA_reviewer_B!$C4934)</f>
        <v/>
      </c>
      <c r="D4934">
        <f>IF(OR($A4934="",screen_TA_reviewer_A!$D4934=""),"",screen_TA_reviewer_A!$D4934)</f>
        <v/>
      </c>
      <c r="E4934">
        <f>IF(OR($A4934="",screen_TA_reviewer_B!$D4934=""),"",screen_TA_reviewer_B!$D4934)</f>
        <v/>
      </c>
      <c r="F4934">
        <f>IF(AND(B4934&lt;&gt;"",C4934&lt;&gt;""),1,"")</f>
        <v/>
      </c>
      <c r="G4934">
        <f>IF(F4934=1,IF(B4934=C4934,1,0),"")</f>
        <v/>
      </c>
      <c r="H4934">
        <f>IF(B4934="","",IFERROR(VLOOKUP(B4934,lst_TA_binary_map_table,2,FALSE),"INVALID"))</f>
        <v/>
      </c>
      <c r="I4934">
        <f>IF(C4934="","",IFERROR(VLOOKUP(C4934,lst_TA_binary_map_table,2,FALSE),"INVALID"))</f>
        <v/>
      </c>
      <c r="J4934">
        <f>IF(F4934=1,IF(H4934=I4934,1,0),"")</f>
        <v/>
      </c>
      <c r="K4934">
        <f>IF(G4934=0,1,"")</f>
        <v/>
      </c>
      <c r="L4934">
        <f>IF(K4934=1,COUNTIF($K$2:K4934,1),"")</f>
        <v/>
      </c>
    </row>
    <row r="4935">
      <c r="A4935">
        <f>IF(screen_TA_reviewer_A!$A4935="","",screen_TA_reviewer_A!$A4935)</f>
        <v/>
      </c>
      <c r="B4935">
        <f>IF(OR($A4935="",screen_TA_reviewer_A!$C4935=""),"",screen_TA_reviewer_A!$C4935)</f>
        <v/>
      </c>
      <c r="C4935">
        <f>IF(OR($A4935="",screen_TA_reviewer_B!$C4935=""),"",screen_TA_reviewer_B!$C4935)</f>
        <v/>
      </c>
      <c r="D4935">
        <f>IF(OR($A4935="",screen_TA_reviewer_A!$D4935=""),"",screen_TA_reviewer_A!$D4935)</f>
        <v/>
      </c>
      <c r="E4935">
        <f>IF(OR($A4935="",screen_TA_reviewer_B!$D4935=""),"",screen_TA_reviewer_B!$D4935)</f>
        <v/>
      </c>
      <c r="F4935">
        <f>IF(AND(B4935&lt;&gt;"",C4935&lt;&gt;""),1,"")</f>
        <v/>
      </c>
      <c r="G4935">
        <f>IF(F4935=1,IF(B4935=C4935,1,0),"")</f>
        <v/>
      </c>
      <c r="H4935">
        <f>IF(B4935="","",IFERROR(VLOOKUP(B4935,lst_TA_binary_map_table,2,FALSE),"INVALID"))</f>
        <v/>
      </c>
      <c r="I4935">
        <f>IF(C4935="","",IFERROR(VLOOKUP(C4935,lst_TA_binary_map_table,2,FALSE),"INVALID"))</f>
        <v/>
      </c>
      <c r="J4935">
        <f>IF(F4935=1,IF(H4935=I4935,1,0),"")</f>
        <v/>
      </c>
      <c r="K4935">
        <f>IF(G4935=0,1,"")</f>
        <v/>
      </c>
      <c r="L4935">
        <f>IF(K4935=1,COUNTIF($K$2:K4935,1),"")</f>
        <v/>
      </c>
    </row>
    <row r="4936">
      <c r="A4936">
        <f>IF(screen_TA_reviewer_A!$A4936="","",screen_TA_reviewer_A!$A4936)</f>
        <v/>
      </c>
      <c r="B4936">
        <f>IF(OR($A4936="",screen_TA_reviewer_A!$C4936=""),"",screen_TA_reviewer_A!$C4936)</f>
        <v/>
      </c>
      <c r="C4936">
        <f>IF(OR($A4936="",screen_TA_reviewer_B!$C4936=""),"",screen_TA_reviewer_B!$C4936)</f>
        <v/>
      </c>
      <c r="D4936">
        <f>IF(OR($A4936="",screen_TA_reviewer_A!$D4936=""),"",screen_TA_reviewer_A!$D4936)</f>
        <v/>
      </c>
      <c r="E4936">
        <f>IF(OR($A4936="",screen_TA_reviewer_B!$D4936=""),"",screen_TA_reviewer_B!$D4936)</f>
        <v/>
      </c>
      <c r="F4936">
        <f>IF(AND(B4936&lt;&gt;"",C4936&lt;&gt;""),1,"")</f>
        <v/>
      </c>
      <c r="G4936">
        <f>IF(F4936=1,IF(B4936=C4936,1,0),"")</f>
        <v/>
      </c>
      <c r="H4936">
        <f>IF(B4936="","",IFERROR(VLOOKUP(B4936,lst_TA_binary_map_table,2,FALSE),"INVALID"))</f>
        <v/>
      </c>
      <c r="I4936">
        <f>IF(C4936="","",IFERROR(VLOOKUP(C4936,lst_TA_binary_map_table,2,FALSE),"INVALID"))</f>
        <v/>
      </c>
      <c r="J4936">
        <f>IF(F4936=1,IF(H4936=I4936,1,0),"")</f>
        <v/>
      </c>
      <c r="K4936">
        <f>IF(G4936=0,1,"")</f>
        <v/>
      </c>
      <c r="L4936">
        <f>IF(K4936=1,COUNTIF($K$2:K4936,1),"")</f>
        <v/>
      </c>
    </row>
    <row r="4937">
      <c r="A4937">
        <f>IF(screen_TA_reviewer_A!$A4937="","",screen_TA_reviewer_A!$A4937)</f>
        <v/>
      </c>
      <c r="B4937">
        <f>IF(OR($A4937="",screen_TA_reviewer_A!$C4937=""),"",screen_TA_reviewer_A!$C4937)</f>
        <v/>
      </c>
      <c r="C4937">
        <f>IF(OR($A4937="",screen_TA_reviewer_B!$C4937=""),"",screen_TA_reviewer_B!$C4937)</f>
        <v/>
      </c>
      <c r="D4937">
        <f>IF(OR($A4937="",screen_TA_reviewer_A!$D4937=""),"",screen_TA_reviewer_A!$D4937)</f>
        <v/>
      </c>
      <c r="E4937">
        <f>IF(OR($A4937="",screen_TA_reviewer_B!$D4937=""),"",screen_TA_reviewer_B!$D4937)</f>
        <v/>
      </c>
      <c r="F4937">
        <f>IF(AND(B4937&lt;&gt;"",C4937&lt;&gt;""),1,"")</f>
        <v/>
      </c>
      <c r="G4937">
        <f>IF(F4937=1,IF(B4937=C4937,1,0),"")</f>
        <v/>
      </c>
      <c r="H4937">
        <f>IF(B4937="","",IFERROR(VLOOKUP(B4937,lst_TA_binary_map_table,2,FALSE),"INVALID"))</f>
        <v/>
      </c>
      <c r="I4937">
        <f>IF(C4937="","",IFERROR(VLOOKUP(C4937,lst_TA_binary_map_table,2,FALSE),"INVALID"))</f>
        <v/>
      </c>
      <c r="J4937">
        <f>IF(F4937=1,IF(H4937=I4937,1,0),"")</f>
        <v/>
      </c>
      <c r="K4937">
        <f>IF(G4937=0,1,"")</f>
        <v/>
      </c>
      <c r="L4937">
        <f>IF(K4937=1,COUNTIF($K$2:K4937,1),"")</f>
        <v/>
      </c>
    </row>
    <row r="4938">
      <c r="A4938">
        <f>IF(screen_TA_reviewer_A!$A4938="","",screen_TA_reviewer_A!$A4938)</f>
        <v/>
      </c>
      <c r="B4938">
        <f>IF(OR($A4938="",screen_TA_reviewer_A!$C4938=""),"",screen_TA_reviewer_A!$C4938)</f>
        <v/>
      </c>
      <c r="C4938">
        <f>IF(OR($A4938="",screen_TA_reviewer_B!$C4938=""),"",screen_TA_reviewer_B!$C4938)</f>
        <v/>
      </c>
      <c r="D4938">
        <f>IF(OR($A4938="",screen_TA_reviewer_A!$D4938=""),"",screen_TA_reviewer_A!$D4938)</f>
        <v/>
      </c>
      <c r="E4938">
        <f>IF(OR($A4938="",screen_TA_reviewer_B!$D4938=""),"",screen_TA_reviewer_B!$D4938)</f>
        <v/>
      </c>
      <c r="F4938">
        <f>IF(AND(B4938&lt;&gt;"",C4938&lt;&gt;""),1,"")</f>
        <v/>
      </c>
      <c r="G4938">
        <f>IF(F4938=1,IF(B4938=C4938,1,0),"")</f>
        <v/>
      </c>
      <c r="H4938">
        <f>IF(B4938="","",IFERROR(VLOOKUP(B4938,lst_TA_binary_map_table,2,FALSE),"INVALID"))</f>
        <v/>
      </c>
      <c r="I4938">
        <f>IF(C4938="","",IFERROR(VLOOKUP(C4938,lst_TA_binary_map_table,2,FALSE),"INVALID"))</f>
        <v/>
      </c>
      <c r="J4938">
        <f>IF(F4938=1,IF(H4938=I4938,1,0),"")</f>
        <v/>
      </c>
      <c r="K4938">
        <f>IF(G4938=0,1,"")</f>
        <v/>
      </c>
      <c r="L4938">
        <f>IF(K4938=1,COUNTIF($K$2:K4938,1),"")</f>
        <v/>
      </c>
    </row>
    <row r="4939">
      <c r="A4939">
        <f>IF(screen_TA_reviewer_A!$A4939="","",screen_TA_reviewer_A!$A4939)</f>
        <v/>
      </c>
      <c r="B4939">
        <f>IF(OR($A4939="",screen_TA_reviewer_A!$C4939=""),"",screen_TA_reviewer_A!$C4939)</f>
        <v/>
      </c>
      <c r="C4939">
        <f>IF(OR($A4939="",screen_TA_reviewer_B!$C4939=""),"",screen_TA_reviewer_B!$C4939)</f>
        <v/>
      </c>
      <c r="D4939">
        <f>IF(OR($A4939="",screen_TA_reviewer_A!$D4939=""),"",screen_TA_reviewer_A!$D4939)</f>
        <v/>
      </c>
      <c r="E4939">
        <f>IF(OR($A4939="",screen_TA_reviewer_B!$D4939=""),"",screen_TA_reviewer_B!$D4939)</f>
        <v/>
      </c>
      <c r="F4939">
        <f>IF(AND(B4939&lt;&gt;"",C4939&lt;&gt;""),1,"")</f>
        <v/>
      </c>
      <c r="G4939">
        <f>IF(F4939=1,IF(B4939=C4939,1,0),"")</f>
        <v/>
      </c>
      <c r="H4939">
        <f>IF(B4939="","",IFERROR(VLOOKUP(B4939,lst_TA_binary_map_table,2,FALSE),"INVALID"))</f>
        <v/>
      </c>
      <c r="I4939">
        <f>IF(C4939="","",IFERROR(VLOOKUP(C4939,lst_TA_binary_map_table,2,FALSE),"INVALID"))</f>
        <v/>
      </c>
      <c r="J4939">
        <f>IF(F4939=1,IF(H4939=I4939,1,0),"")</f>
        <v/>
      </c>
      <c r="K4939">
        <f>IF(G4939=0,1,"")</f>
        <v/>
      </c>
      <c r="L4939">
        <f>IF(K4939=1,COUNTIF($K$2:K4939,1),"")</f>
        <v/>
      </c>
    </row>
    <row r="4940">
      <c r="A4940">
        <f>IF(screen_TA_reviewer_A!$A4940="","",screen_TA_reviewer_A!$A4940)</f>
        <v/>
      </c>
      <c r="B4940">
        <f>IF(OR($A4940="",screen_TA_reviewer_A!$C4940=""),"",screen_TA_reviewer_A!$C4940)</f>
        <v/>
      </c>
      <c r="C4940">
        <f>IF(OR($A4940="",screen_TA_reviewer_B!$C4940=""),"",screen_TA_reviewer_B!$C4940)</f>
        <v/>
      </c>
      <c r="D4940">
        <f>IF(OR($A4940="",screen_TA_reviewer_A!$D4940=""),"",screen_TA_reviewer_A!$D4940)</f>
        <v/>
      </c>
      <c r="E4940">
        <f>IF(OR($A4940="",screen_TA_reviewer_B!$D4940=""),"",screen_TA_reviewer_B!$D4940)</f>
        <v/>
      </c>
      <c r="F4940">
        <f>IF(AND(B4940&lt;&gt;"",C4940&lt;&gt;""),1,"")</f>
        <v/>
      </c>
      <c r="G4940">
        <f>IF(F4940=1,IF(B4940=C4940,1,0),"")</f>
        <v/>
      </c>
      <c r="H4940">
        <f>IF(B4940="","",IFERROR(VLOOKUP(B4940,lst_TA_binary_map_table,2,FALSE),"INVALID"))</f>
        <v/>
      </c>
      <c r="I4940">
        <f>IF(C4940="","",IFERROR(VLOOKUP(C4940,lst_TA_binary_map_table,2,FALSE),"INVALID"))</f>
        <v/>
      </c>
      <c r="J4940">
        <f>IF(F4940=1,IF(H4940=I4940,1,0),"")</f>
        <v/>
      </c>
      <c r="K4940">
        <f>IF(G4940=0,1,"")</f>
        <v/>
      </c>
      <c r="L4940">
        <f>IF(K4940=1,COUNTIF($K$2:K4940,1),"")</f>
        <v/>
      </c>
    </row>
    <row r="4941">
      <c r="A4941">
        <f>IF(screen_TA_reviewer_A!$A4941="","",screen_TA_reviewer_A!$A4941)</f>
        <v/>
      </c>
      <c r="B4941">
        <f>IF(OR($A4941="",screen_TA_reviewer_A!$C4941=""),"",screen_TA_reviewer_A!$C4941)</f>
        <v/>
      </c>
      <c r="C4941">
        <f>IF(OR($A4941="",screen_TA_reviewer_B!$C4941=""),"",screen_TA_reviewer_B!$C4941)</f>
        <v/>
      </c>
      <c r="D4941">
        <f>IF(OR($A4941="",screen_TA_reviewer_A!$D4941=""),"",screen_TA_reviewer_A!$D4941)</f>
        <v/>
      </c>
      <c r="E4941">
        <f>IF(OR($A4941="",screen_TA_reviewer_B!$D4941=""),"",screen_TA_reviewer_B!$D4941)</f>
        <v/>
      </c>
      <c r="F4941">
        <f>IF(AND(B4941&lt;&gt;"",C4941&lt;&gt;""),1,"")</f>
        <v/>
      </c>
      <c r="G4941">
        <f>IF(F4941=1,IF(B4941=C4941,1,0),"")</f>
        <v/>
      </c>
      <c r="H4941">
        <f>IF(B4941="","",IFERROR(VLOOKUP(B4941,lst_TA_binary_map_table,2,FALSE),"INVALID"))</f>
        <v/>
      </c>
      <c r="I4941">
        <f>IF(C4941="","",IFERROR(VLOOKUP(C4941,lst_TA_binary_map_table,2,FALSE),"INVALID"))</f>
        <v/>
      </c>
      <c r="J4941">
        <f>IF(F4941=1,IF(H4941=I4941,1,0),"")</f>
        <v/>
      </c>
      <c r="K4941">
        <f>IF(G4941=0,1,"")</f>
        <v/>
      </c>
      <c r="L4941">
        <f>IF(K4941=1,COUNTIF($K$2:K4941,1),"")</f>
        <v/>
      </c>
    </row>
    <row r="4942">
      <c r="A4942">
        <f>IF(screen_TA_reviewer_A!$A4942="","",screen_TA_reviewer_A!$A4942)</f>
        <v/>
      </c>
      <c r="B4942">
        <f>IF(OR($A4942="",screen_TA_reviewer_A!$C4942=""),"",screen_TA_reviewer_A!$C4942)</f>
        <v/>
      </c>
      <c r="C4942">
        <f>IF(OR($A4942="",screen_TA_reviewer_B!$C4942=""),"",screen_TA_reviewer_B!$C4942)</f>
        <v/>
      </c>
      <c r="D4942">
        <f>IF(OR($A4942="",screen_TA_reviewer_A!$D4942=""),"",screen_TA_reviewer_A!$D4942)</f>
        <v/>
      </c>
      <c r="E4942">
        <f>IF(OR($A4942="",screen_TA_reviewer_B!$D4942=""),"",screen_TA_reviewer_B!$D4942)</f>
        <v/>
      </c>
      <c r="F4942">
        <f>IF(AND(B4942&lt;&gt;"",C4942&lt;&gt;""),1,"")</f>
        <v/>
      </c>
      <c r="G4942">
        <f>IF(F4942=1,IF(B4942=C4942,1,0),"")</f>
        <v/>
      </c>
      <c r="H4942">
        <f>IF(B4942="","",IFERROR(VLOOKUP(B4942,lst_TA_binary_map_table,2,FALSE),"INVALID"))</f>
        <v/>
      </c>
      <c r="I4942">
        <f>IF(C4942="","",IFERROR(VLOOKUP(C4942,lst_TA_binary_map_table,2,FALSE),"INVALID"))</f>
        <v/>
      </c>
      <c r="J4942">
        <f>IF(F4942=1,IF(H4942=I4942,1,0),"")</f>
        <v/>
      </c>
      <c r="K4942">
        <f>IF(G4942=0,1,"")</f>
        <v/>
      </c>
      <c r="L4942">
        <f>IF(K4942=1,COUNTIF($K$2:K4942,1),"")</f>
        <v/>
      </c>
    </row>
    <row r="4943">
      <c r="A4943">
        <f>IF(screen_TA_reviewer_A!$A4943="","",screen_TA_reviewer_A!$A4943)</f>
        <v/>
      </c>
      <c r="B4943">
        <f>IF(OR($A4943="",screen_TA_reviewer_A!$C4943=""),"",screen_TA_reviewer_A!$C4943)</f>
        <v/>
      </c>
      <c r="C4943">
        <f>IF(OR($A4943="",screen_TA_reviewer_B!$C4943=""),"",screen_TA_reviewer_B!$C4943)</f>
        <v/>
      </c>
      <c r="D4943">
        <f>IF(OR($A4943="",screen_TA_reviewer_A!$D4943=""),"",screen_TA_reviewer_A!$D4943)</f>
        <v/>
      </c>
      <c r="E4943">
        <f>IF(OR($A4943="",screen_TA_reviewer_B!$D4943=""),"",screen_TA_reviewer_B!$D4943)</f>
        <v/>
      </c>
      <c r="F4943">
        <f>IF(AND(B4943&lt;&gt;"",C4943&lt;&gt;""),1,"")</f>
        <v/>
      </c>
      <c r="G4943">
        <f>IF(F4943=1,IF(B4943=C4943,1,0),"")</f>
        <v/>
      </c>
      <c r="H4943">
        <f>IF(B4943="","",IFERROR(VLOOKUP(B4943,lst_TA_binary_map_table,2,FALSE),"INVALID"))</f>
        <v/>
      </c>
      <c r="I4943">
        <f>IF(C4943="","",IFERROR(VLOOKUP(C4943,lst_TA_binary_map_table,2,FALSE),"INVALID"))</f>
        <v/>
      </c>
      <c r="J4943">
        <f>IF(F4943=1,IF(H4943=I4943,1,0),"")</f>
        <v/>
      </c>
      <c r="K4943">
        <f>IF(G4943=0,1,"")</f>
        <v/>
      </c>
      <c r="L4943">
        <f>IF(K4943=1,COUNTIF($K$2:K4943,1),"")</f>
        <v/>
      </c>
    </row>
    <row r="4944">
      <c r="A4944">
        <f>IF(screen_TA_reviewer_A!$A4944="","",screen_TA_reviewer_A!$A4944)</f>
        <v/>
      </c>
      <c r="B4944">
        <f>IF(OR($A4944="",screen_TA_reviewer_A!$C4944=""),"",screen_TA_reviewer_A!$C4944)</f>
        <v/>
      </c>
      <c r="C4944">
        <f>IF(OR($A4944="",screen_TA_reviewer_B!$C4944=""),"",screen_TA_reviewer_B!$C4944)</f>
        <v/>
      </c>
      <c r="D4944">
        <f>IF(OR($A4944="",screen_TA_reviewer_A!$D4944=""),"",screen_TA_reviewer_A!$D4944)</f>
        <v/>
      </c>
      <c r="E4944">
        <f>IF(OR($A4944="",screen_TA_reviewer_B!$D4944=""),"",screen_TA_reviewer_B!$D4944)</f>
        <v/>
      </c>
      <c r="F4944">
        <f>IF(AND(B4944&lt;&gt;"",C4944&lt;&gt;""),1,"")</f>
        <v/>
      </c>
      <c r="G4944">
        <f>IF(F4944=1,IF(B4944=C4944,1,0),"")</f>
        <v/>
      </c>
      <c r="H4944">
        <f>IF(B4944="","",IFERROR(VLOOKUP(B4944,lst_TA_binary_map_table,2,FALSE),"INVALID"))</f>
        <v/>
      </c>
      <c r="I4944">
        <f>IF(C4944="","",IFERROR(VLOOKUP(C4944,lst_TA_binary_map_table,2,FALSE),"INVALID"))</f>
        <v/>
      </c>
      <c r="J4944">
        <f>IF(F4944=1,IF(H4944=I4944,1,0),"")</f>
        <v/>
      </c>
      <c r="K4944">
        <f>IF(G4944=0,1,"")</f>
        <v/>
      </c>
      <c r="L4944">
        <f>IF(K4944=1,COUNTIF($K$2:K4944,1),"")</f>
        <v/>
      </c>
    </row>
    <row r="4945">
      <c r="A4945">
        <f>IF(screen_TA_reviewer_A!$A4945="","",screen_TA_reviewer_A!$A4945)</f>
        <v/>
      </c>
      <c r="B4945">
        <f>IF(OR($A4945="",screen_TA_reviewer_A!$C4945=""),"",screen_TA_reviewer_A!$C4945)</f>
        <v/>
      </c>
      <c r="C4945">
        <f>IF(OR($A4945="",screen_TA_reviewer_B!$C4945=""),"",screen_TA_reviewer_B!$C4945)</f>
        <v/>
      </c>
      <c r="D4945">
        <f>IF(OR($A4945="",screen_TA_reviewer_A!$D4945=""),"",screen_TA_reviewer_A!$D4945)</f>
        <v/>
      </c>
      <c r="E4945">
        <f>IF(OR($A4945="",screen_TA_reviewer_B!$D4945=""),"",screen_TA_reviewer_B!$D4945)</f>
        <v/>
      </c>
      <c r="F4945">
        <f>IF(AND(B4945&lt;&gt;"",C4945&lt;&gt;""),1,"")</f>
        <v/>
      </c>
      <c r="G4945">
        <f>IF(F4945=1,IF(B4945=C4945,1,0),"")</f>
        <v/>
      </c>
      <c r="H4945">
        <f>IF(B4945="","",IFERROR(VLOOKUP(B4945,lst_TA_binary_map_table,2,FALSE),"INVALID"))</f>
        <v/>
      </c>
      <c r="I4945">
        <f>IF(C4945="","",IFERROR(VLOOKUP(C4945,lst_TA_binary_map_table,2,FALSE),"INVALID"))</f>
        <v/>
      </c>
      <c r="J4945">
        <f>IF(F4945=1,IF(H4945=I4945,1,0),"")</f>
        <v/>
      </c>
      <c r="K4945">
        <f>IF(G4945=0,1,"")</f>
        <v/>
      </c>
      <c r="L4945">
        <f>IF(K4945=1,COUNTIF($K$2:K4945,1),"")</f>
        <v/>
      </c>
    </row>
    <row r="4946">
      <c r="A4946">
        <f>IF(screen_TA_reviewer_A!$A4946="","",screen_TA_reviewer_A!$A4946)</f>
        <v/>
      </c>
      <c r="B4946">
        <f>IF(OR($A4946="",screen_TA_reviewer_A!$C4946=""),"",screen_TA_reviewer_A!$C4946)</f>
        <v/>
      </c>
      <c r="C4946">
        <f>IF(OR($A4946="",screen_TA_reviewer_B!$C4946=""),"",screen_TA_reviewer_B!$C4946)</f>
        <v/>
      </c>
      <c r="D4946">
        <f>IF(OR($A4946="",screen_TA_reviewer_A!$D4946=""),"",screen_TA_reviewer_A!$D4946)</f>
        <v/>
      </c>
      <c r="E4946">
        <f>IF(OR($A4946="",screen_TA_reviewer_B!$D4946=""),"",screen_TA_reviewer_B!$D4946)</f>
        <v/>
      </c>
      <c r="F4946">
        <f>IF(AND(B4946&lt;&gt;"",C4946&lt;&gt;""),1,"")</f>
        <v/>
      </c>
      <c r="G4946">
        <f>IF(F4946=1,IF(B4946=C4946,1,0),"")</f>
        <v/>
      </c>
      <c r="H4946">
        <f>IF(B4946="","",IFERROR(VLOOKUP(B4946,lst_TA_binary_map_table,2,FALSE),"INVALID"))</f>
        <v/>
      </c>
      <c r="I4946">
        <f>IF(C4946="","",IFERROR(VLOOKUP(C4946,lst_TA_binary_map_table,2,FALSE),"INVALID"))</f>
        <v/>
      </c>
      <c r="J4946">
        <f>IF(F4946=1,IF(H4946=I4946,1,0),"")</f>
        <v/>
      </c>
      <c r="K4946">
        <f>IF(G4946=0,1,"")</f>
        <v/>
      </c>
      <c r="L4946">
        <f>IF(K4946=1,COUNTIF($K$2:K4946,1),"")</f>
        <v/>
      </c>
    </row>
    <row r="4947">
      <c r="A4947">
        <f>IF(screen_TA_reviewer_A!$A4947="","",screen_TA_reviewer_A!$A4947)</f>
        <v/>
      </c>
      <c r="B4947">
        <f>IF(OR($A4947="",screen_TA_reviewer_A!$C4947=""),"",screen_TA_reviewer_A!$C4947)</f>
        <v/>
      </c>
      <c r="C4947">
        <f>IF(OR($A4947="",screen_TA_reviewer_B!$C4947=""),"",screen_TA_reviewer_B!$C4947)</f>
        <v/>
      </c>
      <c r="D4947">
        <f>IF(OR($A4947="",screen_TA_reviewer_A!$D4947=""),"",screen_TA_reviewer_A!$D4947)</f>
        <v/>
      </c>
      <c r="E4947">
        <f>IF(OR($A4947="",screen_TA_reviewer_B!$D4947=""),"",screen_TA_reviewer_B!$D4947)</f>
        <v/>
      </c>
      <c r="F4947">
        <f>IF(AND(B4947&lt;&gt;"",C4947&lt;&gt;""),1,"")</f>
        <v/>
      </c>
      <c r="G4947">
        <f>IF(F4947=1,IF(B4947=C4947,1,0),"")</f>
        <v/>
      </c>
      <c r="H4947">
        <f>IF(B4947="","",IFERROR(VLOOKUP(B4947,lst_TA_binary_map_table,2,FALSE),"INVALID"))</f>
        <v/>
      </c>
      <c r="I4947">
        <f>IF(C4947="","",IFERROR(VLOOKUP(C4947,lst_TA_binary_map_table,2,FALSE),"INVALID"))</f>
        <v/>
      </c>
      <c r="J4947">
        <f>IF(F4947=1,IF(H4947=I4947,1,0),"")</f>
        <v/>
      </c>
      <c r="K4947">
        <f>IF(G4947=0,1,"")</f>
        <v/>
      </c>
      <c r="L4947">
        <f>IF(K4947=1,COUNTIF($K$2:K4947,1),"")</f>
        <v/>
      </c>
    </row>
    <row r="4948">
      <c r="A4948">
        <f>IF(screen_TA_reviewer_A!$A4948="","",screen_TA_reviewer_A!$A4948)</f>
        <v/>
      </c>
      <c r="B4948">
        <f>IF(OR($A4948="",screen_TA_reviewer_A!$C4948=""),"",screen_TA_reviewer_A!$C4948)</f>
        <v/>
      </c>
      <c r="C4948">
        <f>IF(OR($A4948="",screen_TA_reviewer_B!$C4948=""),"",screen_TA_reviewer_B!$C4948)</f>
        <v/>
      </c>
      <c r="D4948">
        <f>IF(OR($A4948="",screen_TA_reviewer_A!$D4948=""),"",screen_TA_reviewer_A!$D4948)</f>
        <v/>
      </c>
      <c r="E4948">
        <f>IF(OR($A4948="",screen_TA_reviewer_B!$D4948=""),"",screen_TA_reviewer_B!$D4948)</f>
        <v/>
      </c>
      <c r="F4948">
        <f>IF(AND(B4948&lt;&gt;"",C4948&lt;&gt;""),1,"")</f>
        <v/>
      </c>
      <c r="G4948">
        <f>IF(F4948=1,IF(B4948=C4948,1,0),"")</f>
        <v/>
      </c>
      <c r="H4948">
        <f>IF(B4948="","",IFERROR(VLOOKUP(B4948,lst_TA_binary_map_table,2,FALSE),"INVALID"))</f>
        <v/>
      </c>
      <c r="I4948">
        <f>IF(C4948="","",IFERROR(VLOOKUP(C4948,lst_TA_binary_map_table,2,FALSE),"INVALID"))</f>
        <v/>
      </c>
      <c r="J4948">
        <f>IF(F4948=1,IF(H4948=I4948,1,0),"")</f>
        <v/>
      </c>
      <c r="K4948">
        <f>IF(G4948=0,1,"")</f>
        <v/>
      </c>
      <c r="L4948">
        <f>IF(K4948=1,COUNTIF($K$2:K4948,1),"")</f>
        <v/>
      </c>
    </row>
    <row r="4949">
      <c r="A4949">
        <f>IF(screen_TA_reviewer_A!$A4949="","",screen_TA_reviewer_A!$A4949)</f>
        <v/>
      </c>
      <c r="B4949">
        <f>IF(OR($A4949="",screen_TA_reviewer_A!$C4949=""),"",screen_TA_reviewer_A!$C4949)</f>
        <v/>
      </c>
      <c r="C4949">
        <f>IF(OR($A4949="",screen_TA_reviewer_B!$C4949=""),"",screen_TA_reviewer_B!$C4949)</f>
        <v/>
      </c>
      <c r="D4949">
        <f>IF(OR($A4949="",screen_TA_reviewer_A!$D4949=""),"",screen_TA_reviewer_A!$D4949)</f>
        <v/>
      </c>
      <c r="E4949">
        <f>IF(OR($A4949="",screen_TA_reviewer_B!$D4949=""),"",screen_TA_reviewer_B!$D4949)</f>
        <v/>
      </c>
      <c r="F4949">
        <f>IF(AND(B4949&lt;&gt;"",C4949&lt;&gt;""),1,"")</f>
        <v/>
      </c>
      <c r="G4949">
        <f>IF(F4949=1,IF(B4949=C4949,1,0),"")</f>
        <v/>
      </c>
      <c r="H4949">
        <f>IF(B4949="","",IFERROR(VLOOKUP(B4949,lst_TA_binary_map_table,2,FALSE),"INVALID"))</f>
        <v/>
      </c>
      <c r="I4949">
        <f>IF(C4949="","",IFERROR(VLOOKUP(C4949,lst_TA_binary_map_table,2,FALSE),"INVALID"))</f>
        <v/>
      </c>
      <c r="J4949">
        <f>IF(F4949=1,IF(H4949=I4949,1,0),"")</f>
        <v/>
      </c>
      <c r="K4949">
        <f>IF(G4949=0,1,"")</f>
        <v/>
      </c>
      <c r="L4949">
        <f>IF(K4949=1,COUNTIF($K$2:K4949,1),"")</f>
        <v/>
      </c>
    </row>
    <row r="4950">
      <c r="A4950">
        <f>IF(screen_TA_reviewer_A!$A4950="","",screen_TA_reviewer_A!$A4950)</f>
        <v/>
      </c>
      <c r="B4950">
        <f>IF(OR($A4950="",screen_TA_reviewer_A!$C4950=""),"",screen_TA_reviewer_A!$C4950)</f>
        <v/>
      </c>
      <c r="C4950">
        <f>IF(OR($A4950="",screen_TA_reviewer_B!$C4950=""),"",screen_TA_reviewer_B!$C4950)</f>
        <v/>
      </c>
      <c r="D4950">
        <f>IF(OR($A4950="",screen_TA_reviewer_A!$D4950=""),"",screen_TA_reviewer_A!$D4950)</f>
        <v/>
      </c>
      <c r="E4950">
        <f>IF(OR($A4950="",screen_TA_reviewer_B!$D4950=""),"",screen_TA_reviewer_B!$D4950)</f>
        <v/>
      </c>
      <c r="F4950">
        <f>IF(AND(B4950&lt;&gt;"",C4950&lt;&gt;""),1,"")</f>
        <v/>
      </c>
      <c r="G4950">
        <f>IF(F4950=1,IF(B4950=C4950,1,0),"")</f>
        <v/>
      </c>
      <c r="H4950">
        <f>IF(B4950="","",IFERROR(VLOOKUP(B4950,lst_TA_binary_map_table,2,FALSE),"INVALID"))</f>
        <v/>
      </c>
      <c r="I4950">
        <f>IF(C4950="","",IFERROR(VLOOKUP(C4950,lst_TA_binary_map_table,2,FALSE),"INVALID"))</f>
        <v/>
      </c>
      <c r="J4950">
        <f>IF(F4950=1,IF(H4950=I4950,1,0),"")</f>
        <v/>
      </c>
      <c r="K4950">
        <f>IF(G4950=0,1,"")</f>
        <v/>
      </c>
      <c r="L4950">
        <f>IF(K4950=1,COUNTIF($K$2:K4950,1),"")</f>
        <v/>
      </c>
    </row>
    <row r="4951">
      <c r="A4951">
        <f>IF(screen_TA_reviewer_A!$A4951="","",screen_TA_reviewer_A!$A4951)</f>
        <v/>
      </c>
      <c r="B4951">
        <f>IF(OR($A4951="",screen_TA_reviewer_A!$C4951=""),"",screen_TA_reviewer_A!$C4951)</f>
        <v/>
      </c>
      <c r="C4951">
        <f>IF(OR($A4951="",screen_TA_reviewer_B!$C4951=""),"",screen_TA_reviewer_B!$C4951)</f>
        <v/>
      </c>
      <c r="D4951">
        <f>IF(OR($A4951="",screen_TA_reviewer_A!$D4951=""),"",screen_TA_reviewer_A!$D4951)</f>
        <v/>
      </c>
      <c r="E4951">
        <f>IF(OR($A4951="",screen_TA_reviewer_B!$D4951=""),"",screen_TA_reviewer_B!$D4951)</f>
        <v/>
      </c>
      <c r="F4951">
        <f>IF(AND(B4951&lt;&gt;"",C4951&lt;&gt;""),1,"")</f>
        <v/>
      </c>
      <c r="G4951">
        <f>IF(F4951=1,IF(B4951=C4951,1,0),"")</f>
        <v/>
      </c>
      <c r="H4951">
        <f>IF(B4951="","",IFERROR(VLOOKUP(B4951,lst_TA_binary_map_table,2,FALSE),"INVALID"))</f>
        <v/>
      </c>
      <c r="I4951">
        <f>IF(C4951="","",IFERROR(VLOOKUP(C4951,lst_TA_binary_map_table,2,FALSE),"INVALID"))</f>
        <v/>
      </c>
      <c r="J4951">
        <f>IF(F4951=1,IF(H4951=I4951,1,0),"")</f>
        <v/>
      </c>
      <c r="K4951">
        <f>IF(G4951=0,1,"")</f>
        <v/>
      </c>
      <c r="L4951">
        <f>IF(K4951=1,COUNTIF($K$2:K4951,1),"")</f>
        <v/>
      </c>
    </row>
    <row r="4952">
      <c r="A4952">
        <f>IF(screen_TA_reviewer_A!$A4952="","",screen_TA_reviewer_A!$A4952)</f>
        <v/>
      </c>
      <c r="B4952">
        <f>IF(OR($A4952="",screen_TA_reviewer_A!$C4952=""),"",screen_TA_reviewer_A!$C4952)</f>
        <v/>
      </c>
      <c r="C4952">
        <f>IF(OR($A4952="",screen_TA_reviewer_B!$C4952=""),"",screen_TA_reviewer_B!$C4952)</f>
        <v/>
      </c>
      <c r="D4952">
        <f>IF(OR($A4952="",screen_TA_reviewer_A!$D4952=""),"",screen_TA_reviewer_A!$D4952)</f>
        <v/>
      </c>
      <c r="E4952">
        <f>IF(OR($A4952="",screen_TA_reviewer_B!$D4952=""),"",screen_TA_reviewer_B!$D4952)</f>
        <v/>
      </c>
      <c r="F4952">
        <f>IF(AND(B4952&lt;&gt;"",C4952&lt;&gt;""),1,"")</f>
        <v/>
      </c>
      <c r="G4952">
        <f>IF(F4952=1,IF(B4952=C4952,1,0),"")</f>
        <v/>
      </c>
      <c r="H4952">
        <f>IF(B4952="","",IFERROR(VLOOKUP(B4952,lst_TA_binary_map_table,2,FALSE),"INVALID"))</f>
        <v/>
      </c>
      <c r="I4952">
        <f>IF(C4952="","",IFERROR(VLOOKUP(C4952,lst_TA_binary_map_table,2,FALSE),"INVALID"))</f>
        <v/>
      </c>
      <c r="J4952">
        <f>IF(F4952=1,IF(H4952=I4952,1,0),"")</f>
        <v/>
      </c>
      <c r="K4952">
        <f>IF(G4952=0,1,"")</f>
        <v/>
      </c>
      <c r="L4952">
        <f>IF(K4952=1,COUNTIF($K$2:K4952,1),"")</f>
        <v/>
      </c>
    </row>
    <row r="4953">
      <c r="A4953">
        <f>IF(screen_TA_reviewer_A!$A4953="","",screen_TA_reviewer_A!$A4953)</f>
        <v/>
      </c>
      <c r="B4953">
        <f>IF(OR($A4953="",screen_TA_reviewer_A!$C4953=""),"",screen_TA_reviewer_A!$C4953)</f>
        <v/>
      </c>
      <c r="C4953">
        <f>IF(OR($A4953="",screen_TA_reviewer_B!$C4953=""),"",screen_TA_reviewer_B!$C4953)</f>
        <v/>
      </c>
      <c r="D4953">
        <f>IF(OR($A4953="",screen_TA_reviewer_A!$D4953=""),"",screen_TA_reviewer_A!$D4953)</f>
        <v/>
      </c>
      <c r="E4953">
        <f>IF(OR($A4953="",screen_TA_reviewer_B!$D4953=""),"",screen_TA_reviewer_B!$D4953)</f>
        <v/>
      </c>
      <c r="F4953">
        <f>IF(AND(B4953&lt;&gt;"",C4953&lt;&gt;""),1,"")</f>
        <v/>
      </c>
      <c r="G4953">
        <f>IF(F4953=1,IF(B4953=C4953,1,0),"")</f>
        <v/>
      </c>
      <c r="H4953">
        <f>IF(B4953="","",IFERROR(VLOOKUP(B4953,lst_TA_binary_map_table,2,FALSE),"INVALID"))</f>
        <v/>
      </c>
      <c r="I4953">
        <f>IF(C4953="","",IFERROR(VLOOKUP(C4953,lst_TA_binary_map_table,2,FALSE),"INVALID"))</f>
        <v/>
      </c>
      <c r="J4953">
        <f>IF(F4953=1,IF(H4953=I4953,1,0),"")</f>
        <v/>
      </c>
      <c r="K4953">
        <f>IF(G4953=0,1,"")</f>
        <v/>
      </c>
      <c r="L4953">
        <f>IF(K4953=1,COUNTIF($K$2:K4953,1),"")</f>
        <v/>
      </c>
    </row>
    <row r="4954">
      <c r="A4954">
        <f>IF(screen_TA_reviewer_A!$A4954="","",screen_TA_reviewer_A!$A4954)</f>
        <v/>
      </c>
      <c r="B4954">
        <f>IF(OR($A4954="",screen_TA_reviewer_A!$C4954=""),"",screen_TA_reviewer_A!$C4954)</f>
        <v/>
      </c>
      <c r="C4954">
        <f>IF(OR($A4954="",screen_TA_reviewer_B!$C4954=""),"",screen_TA_reviewer_B!$C4954)</f>
        <v/>
      </c>
      <c r="D4954">
        <f>IF(OR($A4954="",screen_TA_reviewer_A!$D4954=""),"",screen_TA_reviewer_A!$D4954)</f>
        <v/>
      </c>
      <c r="E4954">
        <f>IF(OR($A4954="",screen_TA_reviewer_B!$D4954=""),"",screen_TA_reviewer_B!$D4954)</f>
        <v/>
      </c>
      <c r="F4954">
        <f>IF(AND(B4954&lt;&gt;"",C4954&lt;&gt;""),1,"")</f>
        <v/>
      </c>
      <c r="G4954">
        <f>IF(F4954=1,IF(B4954=C4954,1,0),"")</f>
        <v/>
      </c>
      <c r="H4954">
        <f>IF(B4954="","",IFERROR(VLOOKUP(B4954,lst_TA_binary_map_table,2,FALSE),"INVALID"))</f>
        <v/>
      </c>
      <c r="I4954">
        <f>IF(C4954="","",IFERROR(VLOOKUP(C4954,lst_TA_binary_map_table,2,FALSE),"INVALID"))</f>
        <v/>
      </c>
      <c r="J4954">
        <f>IF(F4954=1,IF(H4954=I4954,1,0),"")</f>
        <v/>
      </c>
      <c r="K4954">
        <f>IF(G4954=0,1,"")</f>
        <v/>
      </c>
      <c r="L4954">
        <f>IF(K4954=1,COUNTIF($K$2:K4954,1),"")</f>
        <v/>
      </c>
    </row>
    <row r="4955">
      <c r="A4955">
        <f>IF(screen_TA_reviewer_A!$A4955="","",screen_TA_reviewer_A!$A4955)</f>
        <v/>
      </c>
      <c r="B4955">
        <f>IF(OR($A4955="",screen_TA_reviewer_A!$C4955=""),"",screen_TA_reviewer_A!$C4955)</f>
        <v/>
      </c>
      <c r="C4955">
        <f>IF(OR($A4955="",screen_TA_reviewer_B!$C4955=""),"",screen_TA_reviewer_B!$C4955)</f>
        <v/>
      </c>
      <c r="D4955">
        <f>IF(OR($A4955="",screen_TA_reviewer_A!$D4955=""),"",screen_TA_reviewer_A!$D4955)</f>
        <v/>
      </c>
      <c r="E4955">
        <f>IF(OR($A4955="",screen_TA_reviewer_B!$D4955=""),"",screen_TA_reviewer_B!$D4955)</f>
        <v/>
      </c>
      <c r="F4955">
        <f>IF(AND(B4955&lt;&gt;"",C4955&lt;&gt;""),1,"")</f>
        <v/>
      </c>
      <c r="G4955">
        <f>IF(F4955=1,IF(B4955=C4955,1,0),"")</f>
        <v/>
      </c>
      <c r="H4955">
        <f>IF(B4955="","",IFERROR(VLOOKUP(B4955,lst_TA_binary_map_table,2,FALSE),"INVALID"))</f>
        <v/>
      </c>
      <c r="I4955">
        <f>IF(C4955="","",IFERROR(VLOOKUP(C4955,lst_TA_binary_map_table,2,FALSE),"INVALID"))</f>
        <v/>
      </c>
      <c r="J4955">
        <f>IF(F4955=1,IF(H4955=I4955,1,0),"")</f>
        <v/>
      </c>
      <c r="K4955">
        <f>IF(G4955=0,1,"")</f>
        <v/>
      </c>
      <c r="L4955">
        <f>IF(K4955=1,COUNTIF($K$2:K4955,1),"")</f>
        <v/>
      </c>
    </row>
    <row r="4956">
      <c r="A4956">
        <f>IF(screen_TA_reviewer_A!$A4956="","",screen_TA_reviewer_A!$A4956)</f>
        <v/>
      </c>
      <c r="B4956">
        <f>IF(OR($A4956="",screen_TA_reviewer_A!$C4956=""),"",screen_TA_reviewer_A!$C4956)</f>
        <v/>
      </c>
      <c r="C4956">
        <f>IF(OR($A4956="",screen_TA_reviewer_B!$C4956=""),"",screen_TA_reviewer_B!$C4956)</f>
        <v/>
      </c>
      <c r="D4956">
        <f>IF(OR($A4956="",screen_TA_reviewer_A!$D4956=""),"",screen_TA_reviewer_A!$D4956)</f>
        <v/>
      </c>
      <c r="E4956">
        <f>IF(OR($A4956="",screen_TA_reviewer_B!$D4956=""),"",screen_TA_reviewer_B!$D4956)</f>
        <v/>
      </c>
      <c r="F4956">
        <f>IF(AND(B4956&lt;&gt;"",C4956&lt;&gt;""),1,"")</f>
        <v/>
      </c>
      <c r="G4956">
        <f>IF(F4956=1,IF(B4956=C4956,1,0),"")</f>
        <v/>
      </c>
      <c r="H4956">
        <f>IF(B4956="","",IFERROR(VLOOKUP(B4956,lst_TA_binary_map_table,2,FALSE),"INVALID"))</f>
        <v/>
      </c>
      <c r="I4956">
        <f>IF(C4956="","",IFERROR(VLOOKUP(C4956,lst_TA_binary_map_table,2,FALSE),"INVALID"))</f>
        <v/>
      </c>
      <c r="J4956">
        <f>IF(F4956=1,IF(H4956=I4956,1,0),"")</f>
        <v/>
      </c>
      <c r="K4956">
        <f>IF(G4956=0,1,"")</f>
        <v/>
      </c>
      <c r="L4956">
        <f>IF(K4956=1,COUNTIF($K$2:K4956,1),"")</f>
        <v/>
      </c>
    </row>
    <row r="4957">
      <c r="A4957">
        <f>IF(screen_TA_reviewer_A!$A4957="","",screen_TA_reviewer_A!$A4957)</f>
        <v/>
      </c>
      <c r="B4957">
        <f>IF(OR($A4957="",screen_TA_reviewer_A!$C4957=""),"",screen_TA_reviewer_A!$C4957)</f>
        <v/>
      </c>
      <c r="C4957">
        <f>IF(OR($A4957="",screen_TA_reviewer_B!$C4957=""),"",screen_TA_reviewer_B!$C4957)</f>
        <v/>
      </c>
      <c r="D4957">
        <f>IF(OR($A4957="",screen_TA_reviewer_A!$D4957=""),"",screen_TA_reviewer_A!$D4957)</f>
        <v/>
      </c>
      <c r="E4957">
        <f>IF(OR($A4957="",screen_TA_reviewer_B!$D4957=""),"",screen_TA_reviewer_B!$D4957)</f>
        <v/>
      </c>
      <c r="F4957">
        <f>IF(AND(B4957&lt;&gt;"",C4957&lt;&gt;""),1,"")</f>
        <v/>
      </c>
      <c r="G4957">
        <f>IF(F4957=1,IF(B4957=C4957,1,0),"")</f>
        <v/>
      </c>
      <c r="H4957">
        <f>IF(B4957="","",IFERROR(VLOOKUP(B4957,lst_TA_binary_map_table,2,FALSE),"INVALID"))</f>
        <v/>
      </c>
      <c r="I4957">
        <f>IF(C4957="","",IFERROR(VLOOKUP(C4957,lst_TA_binary_map_table,2,FALSE),"INVALID"))</f>
        <v/>
      </c>
      <c r="J4957">
        <f>IF(F4957=1,IF(H4957=I4957,1,0),"")</f>
        <v/>
      </c>
      <c r="K4957">
        <f>IF(G4957=0,1,"")</f>
        <v/>
      </c>
      <c r="L4957">
        <f>IF(K4957=1,COUNTIF($K$2:K4957,1),"")</f>
        <v/>
      </c>
    </row>
    <row r="4958">
      <c r="A4958">
        <f>IF(screen_TA_reviewer_A!$A4958="","",screen_TA_reviewer_A!$A4958)</f>
        <v/>
      </c>
      <c r="B4958">
        <f>IF(OR($A4958="",screen_TA_reviewer_A!$C4958=""),"",screen_TA_reviewer_A!$C4958)</f>
        <v/>
      </c>
      <c r="C4958">
        <f>IF(OR($A4958="",screen_TA_reviewer_B!$C4958=""),"",screen_TA_reviewer_B!$C4958)</f>
        <v/>
      </c>
      <c r="D4958">
        <f>IF(OR($A4958="",screen_TA_reviewer_A!$D4958=""),"",screen_TA_reviewer_A!$D4958)</f>
        <v/>
      </c>
      <c r="E4958">
        <f>IF(OR($A4958="",screen_TA_reviewer_B!$D4958=""),"",screen_TA_reviewer_B!$D4958)</f>
        <v/>
      </c>
      <c r="F4958">
        <f>IF(AND(B4958&lt;&gt;"",C4958&lt;&gt;""),1,"")</f>
        <v/>
      </c>
      <c r="G4958">
        <f>IF(F4958=1,IF(B4958=C4958,1,0),"")</f>
        <v/>
      </c>
      <c r="H4958">
        <f>IF(B4958="","",IFERROR(VLOOKUP(B4958,lst_TA_binary_map_table,2,FALSE),"INVALID"))</f>
        <v/>
      </c>
      <c r="I4958">
        <f>IF(C4958="","",IFERROR(VLOOKUP(C4958,lst_TA_binary_map_table,2,FALSE),"INVALID"))</f>
        <v/>
      </c>
      <c r="J4958">
        <f>IF(F4958=1,IF(H4958=I4958,1,0),"")</f>
        <v/>
      </c>
      <c r="K4958">
        <f>IF(G4958=0,1,"")</f>
        <v/>
      </c>
      <c r="L4958">
        <f>IF(K4958=1,COUNTIF($K$2:K4958,1),"")</f>
        <v/>
      </c>
    </row>
    <row r="4959">
      <c r="A4959">
        <f>IF(screen_TA_reviewer_A!$A4959="","",screen_TA_reviewer_A!$A4959)</f>
        <v/>
      </c>
      <c r="B4959">
        <f>IF(OR($A4959="",screen_TA_reviewer_A!$C4959=""),"",screen_TA_reviewer_A!$C4959)</f>
        <v/>
      </c>
      <c r="C4959">
        <f>IF(OR($A4959="",screen_TA_reviewer_B!$C4959=""),"",screen_TA_reviewer_B!$C4959)</f>
        <v/>
      </c>
      <c r="D4959">
        <f>IF(OR($A4959="",screen_TA_reviewer_A!$D4959=""),"",screen_TA_reviewer_A!$D4959)</f>
        <v/>
      </c>
      <c r="E4959">
        <f>IF(OR($A4959="",screen_TA_reviewer_B!$D4959=""),"",screen_TA_reviewer_B!$D4959)</f>
        <v/>
      </c>
      <c r="F4959">
        <f>IF(AND(B4959&lt;&gt;"",C4959&lt;&gt;""),1,"")</f>
        <v/>
      </c>
      <c r="G4959">
        <f>IF(F4959=1,IF(B4959=C4959,1,0),"")</f>
        <v/>
      </c>
      <c r="H4959">
        <f>IF(B4959="","",IFERROR(VLOOKUP(B4959,lst_TA_binary_map_table,2,FALSE),"INVALID"))</f>
        <v/>
      </c>
      <c r="I4959">
        <f>IF(C4959="","",IFERROR(VLOOKUP(C4959,lst_TA_binary_map_table,2,FALSE),"INVALID"))</f>
        <v/>
      </c>
      <c r="J4959">
        <f>IF(F4959=1,IF(H4959=I4959,1,0),"")</f>
        <v/>
      </c>
      <c r="K4959">
        <f>IF(G4959=0,1,"")</f>
        <v/>
      </c>
      <c r="L4959">
        <f>IF(K4959=1,COUNTIF($K$2:K4959,1),"")</f>
        <v/>
      </c>
    </row>
    <row r="4960">
      <c r="A4960">
        <f>IF(screen_TA_reviewer_A!$A4960="","",screen_TA_reviewer_A!$A4960)</f>
        <v/>
      </c>
      <c r="B4960">
        <f>IF(OR($A4960="",screen_TA_reviewer_A!$C4960=""),"",screen_TA_reviewer_A!$C4960)</f>
        <v/>
      </c>
      <c r="C4960">
        <f>IF(OR($A4960="",screen_TA_reviewer_B!$C4960=""),"",screen_TA_reviewer_B!$C4960)</f>
        <v/>
      </c>
      <c r="D4960">
        <f>IF(OR($A4960="",screen_TA_reviewer_A!$D4960=""),"",screen_TA_reviewer_A!$D4960)</f>
        <v/>
      </c>
      <c r="E4960">
        <f>IF(OR($A4960="",screen_TA_reviewer_B!$D4960=""),"",screen_TA_reviewer_B!$D4960)</f>
        <v/>
      </c>
      <c r="F4960">
        <f>IF(AND(B4960&lt;&gt;"",C4960&lt;&gt;""),1,"")</f>
        <v/>
      </c>
      <c r="G4960">
        <f>IF(F4960=1,IF(B4960=C4960,1,0),"")</f>
        <v/>
      </c>
      <c r="H4960">
        <f>IF(B4960="","",IFERROR(VLOOKUP(B4960,lst_TA_binary_map_table,2,FALSE),"INVALID"))</f>
        <v/>
      </c>
      <c r="I4960">
        <f>IF(C4960="","",IFERROR(VLOOKUP(C4960,lst_TA_binary_map_table,2,FALSE),"INVALID"))</f>
        <v/>
      </c>
      <c r="J4960">
        <f>IF(F4960=1,IF(H4960=I4960,1,0),"")</f>
        <v/>
      </c>
      <c r="K4960">
        <f>IF(G4960=0,1,"")</f>
        <v/>
      </c>
      <c r="L4960">
        <f>IF(K4960=1,COUNTIF($K$2:K4960,1),"")</f>
        <v/>
      </c>
    </row>
    <row r="4961">
      <c r="A4961">
        <f>IF(screen_TA_reviewer_A!$A4961="","",screen_TA_reviewer_A!$A4961)</f>
        <v/>
      </c>
      <c r="B4961">
        <f>IF(OR($A4961="",screen_TA_reviewer_A!$C4961=""),"",screen_TA_reviewer_A!$C4961)</f>
        <v/>
      </c>
      <c r="C4961">
        <f>IF(OR($A4961="",screen_TA_reviewer_B!$C4961=""),"",screen_TA_reviewer_B!$C4961)</f>
        <v/>
      </c>
      <c r="D4961">
        <f>IF(OR($A4961="",screen_TA_reviewer_A!$D4961=""),"",screen_TA_reviewer_A!$D4961)</f>
        <v/>
      </c>
      <c r="E4961">
        <f>IF(OR($A4961="",screen_TA_reviewer_B!$D4961=""),"",screen_TA_reviewer_B!$D4961)</f>
        <v/>
      </c>
      <c r="F4961">
        <f>IF(AND(B4961&lt;&gt;"",C4961&lt;&gt;""),1,"")</f>
        <v/>
      </c>
      <c r="G4961">
        <f>IF(F4961=1,IF(B4961=C4961,1,0),"")</f>
        <v/>
      </c>
      <c r="H4961">
        <f>IF(B4961="","",IFERROR(VLOOKUP(B4961,lst_TA_binary_map_table,2,FALSE),"INVALID"))</f>
        <v/>
      </c>
      <c r="I4961">
        <f>IF(C4961="","",IFERROR(VLOOKUP(C4961,lst_TA_binary_map_table,2,FALSE),"INVALID"))</f>
        <v/>
      </c>
      <c r="J4961">
        <f>IF(F4961=1,IF(H4961=I4961,1,0),"")</f>
        <v/>
      </c>
      <c r="K4961">
        <f>IF(G4961=0,1,"")</f>
        <v/>
      </c>
      <c r="L4961">
        <f>IF(K4961=1,COUNTIF($K$2:K4961,1),"")</f>
        <v/>
      </c>
    </row>
    <row r="4962">
      <c r="A4962">
        <f>IF(screen_TA_reviewer_A!$A4962="","",screen_TA_reviewer_A!$A4962)</f>
        <v/>
      </c>
      <c r="B4962">
        <f>IF(OR($A4962="",screen_TA_reviewer_A!$C4962=""),"",screen_TA_reviewer_A!$C4962)</f>
        <v/>
      </c>
      <c r="C4962">
        <f>IF(OR($A4962="",screen_TA_reviewer_B!$C4962=""),"",screen_TA_reviewer_B!$C4962)</f>
        <v/>
      </c>
      <c r="D4962">
        <f>IF(OR($A4962="",screen_TA_reviewer_A!$D4962=""),"",screen_TA_reviewer_A!$D4962)</f>
        <v/>
      </c>
      <c r="E4962">
        <f>IF(OR($A4962="",screen_TA_reviewer_B!$D4962=""),"",screen_TA_reviewer_B!$D4962)</f>
        <v/>
      </c>
      <c r="F4962">
        <f>IF(AND(B4962&lt;&gt;"",C4962&lt;&gt;""),1,"")</f>
        <v/>
      </c>
      <c r="G4962">
        <f>IF(F4962=1,IF(B4962=C4962,1,0),"")</f>
        <v/>
      </c>
      <c r="H4962">
        <f>IF(B4962="","",IFERROR(VLOOKUP(B4962,lst_TA_binary_map_table,2,FALSE),"INVALID"))</f>
        <v/>
      </c>
      <c r="I4962">
        <f>IF(C4962="","",IFERROR(VLOOKUP(C4962,lst_TA_binary_map_table,2,FALSE),"INVALID"))</f>
        <v/>
      </c>
      <c r="J4962">
        <f>IF(F4962=1,IF(H4962=I4962,1,0),"")</f>
        <v/>
      </c>
      <c r="K4962">
        <f>IF(G4962=0,1,"")</f>
        <v/>
      </c>
      <c r="L4962">
        <f>IF(K4962=1,COUNTIF($K$2:K4962,1),"")</f>
        <v/>
      </c>
    </row>
    <row r="4963">
      <c r="A4963">
        <f>IF(screen_TA_reviewer_A!$A4963="","",screen_TA_reviewer_A!$A4963)</f>
        <v/>
      </c>
      <c r="B4963">
        <f>IF(OR($A4963="",screen_TA_reviewer_A!$C4963=""),"",screen_TA_reviewer_A!$C4963)</f>
        <v/>
      </c>
      <c r="C4963">
        <f>IF(OR($A4963="",screen_TA_reviewer_B!$C4963=""),"",screen_TA_reviewer_B!$C4963)</f>
        <v/>
      </c>
      <c r="D4963">
        <f>IF(OR($A4963="",screen_TA_reviewer_A!$D4963=""),"",screen_TA_reviewer_A!$D4963)</f>
        <v/>
      </c>
      <c r="E4963">
        <f>IF(OR($A4963="",screen_TA_reviewer_B!$D4963=""),"",screen_TA_reviewer_B!$D4963)</f>
        <v/>
      </c>
      <c r="F4963">
        <f>IF(AND(B4963&lt;&gt;"",C4963&lt;&gt;""),1,"")</f>
        <v/>
      </c>
      <c r="G4963">
        <f>IF(F4963=1,IF(B4963=C4963,1,0),"")</f>
        <v/>
      </c>
      <c r="H4963">
        <f>IF(B4963="","",IFERROR(VLOOKUP(B4963,lst_TA_binary_map_table,2,FALSE),"INVALID"))</f>
        <v/>
      </c>
      <c r="I4963">
        <f>IF(C4963="","",IFERROR(VLOOKUP(C4963,lst_TA_binary_map_table,2,FALSE),"INVALID"))</f>
        <v/>
      </c>
      <c r="J4963">
        <f>IF(F4963=1,IF(H4963=I4963,1,0),"")</f>
        <v/>
      </c>
      <c r="K4963">
        <f>IF(G4963=0,1,"")</f>
        <v/>
      </c>
      <c r="L4963">
        <f>IF(K4963=1,COUNTIF($K$2:K4963,1),"")</f>
        <v/>
      </c>
    </row>
    <row r="4964">
      <c r="A4964">
        <f>IF(screen_TA_reviewer_A!$A4964="","",screen_TA_reviewer_A!$A4964)</f>
        <v/>
      </c>
      <c r="B4964">
        <f>IF(OR($A4964="",screen_TA_reviewer_A!$C4964=""),"",screen_TA_reviewer_A!$C4964)</f>
        <v/>
      </c>
      <c r="C4964">
        <f>IF(OR($A4964="",screen_TA_reviewer_B!$C4964=""),"",screen_TA_reviewer_B!$C4964)</f>
        <v/>
      </c>
      <c r="D4964">
        <f>IF(OR($A4964="",screen_TA_reviewer_A!$D4964=""),"",screen_TA_reviewer_A!$D4964)</f>
        <v/>
      </c>
      <c r="E4964">
        <f>IF(OR($A4964="",screen_TA_reviewer_B!$D4964=""),"",screen_TA_reviewer_B!$D4964)</f>
        <v/>
      </c>
      <c r="F4964">
        <f>IF(AND(B4964&lt;&gt;"",C4964&lt;&gt;""),1,"")</f>
        <v/>
      </c>
      <c r="G4964">
        <f>IF(F4964=1,IF(B4964=C4964,1,0),"")</f>
        <v/>
      </c>
      <c r="H4964">
        <f>IF(B4964="","",IFERROR(VLOOKUP(B4964,lst_TA_binary_map_table,2,FALSE),"INVALID"))</f>
        <v/>
      </c>
      <c r="I4964">
        <f>IF(C4964="","",IFERROR(VLOOKUP(C4964,lst_TA_binary_map_table,2,FALSE),"INVALID"))</f>
        <v/>
      </c>
      <c r="J4964">
        <f>IF(F4964=1,IF(H4964=I4964,1,0),"")</f>
        <v/>
      </c>
      <c r="K4964">
        <f>IF(G4964=0,1,"")</f>
        <v/>
      </c>
      <c r="L4964">
        <f>IF(K4964=1,COUNTIF($K$2:K4964,1),"")</f>
        <v/>
      </c>
    </row>
    <row r="4965">
      <c r="A4965">
        <f>IF(screen_TA_reviewer_A!$A4965="","",screen_TA_reviewer_A!$A4965)</f>
        <v/>
      </c>
      <c r="B4965">
        <f>IF(OR($A4965="",screen_TA_reviewer_A!$C4965=""),"",screen_TA_reviewer_A!$C4965)</f>
        <v/>
      </c>
      <c r="C4965">
        <f>IF(OR($A4965="",screen_TA_reviewer_B!$C4965=""),"",screen_TA_reviewer_B!$C4965)</f>
        <v/>
      </c>
      <c r="D4965">
        <f>IF(OR($A4965="",screen_TA_reviewer_A!$D4965=""),"",screen_TA_reviewer_A!$D4965)</f>
        <v/>
      </c>
      <c r="E4965">
        <f>IF(OR($A4965="",screen_TA_reviewer_B!$D4965=""),"",screen_TA_reviewer_B!$D4965)</f>
        <v/>
      </c>
      <c r="F4965">
        <f>IF(AND(B4965&lt;&gt;"",C4965&lt;&gt;""),1,"")</f>
        <v/>
      </c>
      <c r="G4965">
        <f>IF(F4965=1,IF(B4965=C4965,1,0),"")</f>
        <v/>
      </c>
      <c r="H4965">
        <f>IF(B4965="","",IFERROR(VLOOKUP(B4965,lst_TA_binary_map_table,2,FALSE),"INVALID"))</f>
        <v/>
      </c>
      <c r="I4965">
        <f>IF(C4965="","",IFERROR(VLOOKUP(C4965,lst_TA_binary_map_table,2,FALSE),"INVALID"))</f>
        <v/>
      </c>
      <c r="J4965">
        <f>IF(F4965=1,IF(H4965=I4965,1,0),"")</f>
        <v/>
      </c>
      <c r="K4965">
        <f>IF(G4965=0,1,"")</f>
        <v/>
      </c>
      <c r="L4965">
        <f>IF(K4965=1,COUNTIF($K$2:K4965,1),"")</f>
        <v/>
      </c>
    </row>
    <row r="4966">
      <c r="A4966">
        <f>IF(screen_TA_reviewer_A!$A4966="","",screen_TA_reviewer_A!$A4966)</f>
        <v/>
      </c>
      <c r="B4966">
        <f>IF(OR($A4966="",screen_TA_reviewer_A!$C4966=""),"",screen_TA_reviewer_A!$C4966)</f>
        <v/>
      </c>
      <c r="C4966">
        <f>IF(OR($A4966="",screen_TA_reviewer_B!$C4966=""),"",screen_TA_reviewer_B!$C4966)</f>
        <v/>
      </c>
      <c r="D4966">
        <f>IF(OR($A4966="",screen_TA_reviewer_A!$D4966=""),"",screen_TA_reviewer_A!$D4966)</f>
        <v/>
      </c>
      <c r="E4966">
        <f>IF(OR($A4966="",screen_TA_reviewer_B!$D4966=""),"",screen_TA_reviewer_B!$D4966)</f>
        <v/>
      </c>
      <c r="F4966">
        <f>IF(AND(B4966&lt;&gt;"",C4966&lt;&gt;""),1,"")</f>
        <v/>
      </c>
      <c r="G4966">
        <f>IF(F4966=1,IF(B4966=C4966,1,0),"")</f>
        <v/>
      </c>
      <c r="H4966">
        <f>IF(B4966="","",IFERROR(VLOOKUP(B4966,lst_TA_binary_map_table,2,FALSE),"INVALID"))</f>
        <v/>
      </c>
      <c r="I4966">
        <f>IF(C4966="","",IFERROR(VLOOKUP(C4966,lst_TA_binary_map_table,2,FALSE),"INVALID"))</f>
        <v/>
      </c>
      <c r="J4966">
        <f>IF(F4966=1,IF(H4966=I4966,1,0),"")</f>
        <v/>
      </c>
      <c r="K4966">
        <f>IF(G4966=0,1,"")</f>
        <v/>
      </c>
      <c r="L4966">
        <f>IF(K4966=1,COUNTIF($K$2:K4966,1),"")</f>
        <v/>
      </c>
    </row>
    <row r="4967">
      <c r="A4967">
        <f>IF(screen_TA_reviewer_A!$A4967="","",screen_TA_reviewer_A!$A4967)</f>
        <v/>
      </c>
      <c r="B4967">
        <f>IF(OR($A4967="",screen_TA_reviewer_A!$C4967=""),"",screen_TA_reviewer_A!$C4967)</f>
        <v/>
      </c>
      <c r="C4967">
        <f>IF(OR($A4967="",screen_TA_reviewer_B!$C4967=""),"",screen_TA_reviewer_B!$C4967)</f>
        <v/>
      </c>
      <c r="D4967">
        <f>IF(OR($A4967="",screen_TA_reviewer_A!$D4967=""),"",screen_TA_reviewer_A!$D4967)</f>
        <v/>
      </c>
      <c r="E4967">
        <f>IF(OR($A4967="",screen_TA_reviewer_B!$D4967=""),"",screen_TA_reviewer_B!$D4967)</f>
        <v/>
      </c>
      <c r="F4967">
        <f>IF(AND(B4967&lt;&gt;"",C4967&lt;&gt;""),1,"")</f>
        <v/>
      </c>
      <c r="G4967">
        <f>IF(F4967=1,IF(B4967=C4967,1,0),"")</f>
        <v/>
      </c>
      <c r="H4967">
        <f>IF(B4967="","",IFERROR(VLOOKUP(B4967,lst_TA_binary_map_table,2,FALSE),"INVALID"))</f>
        <v/>
      </c>
      <c r="I4967">
        <f>IF(C4967="","",IFERROR(VLOOKUP(C4967,lst_TA_binary_map_table,2,FALSE),"INVALID"))</f>
        <v/>
      </c>
      <c r="J4967">
        <f>IF(F4967=1,IF(H4967=I4967,1,0),"")</f>
        <v/>
      </c>
      <c r="K4967">
        <f>IF(G4967=0,1,"")</f>
        <v/>
      </c>
      <c r="L4967">
        <f>IF(K4967=1,COUNTIF($K$2:K4967,1),"")</f>
        <v/>
      </c>
    </row>
    <row r="4968">
      <c r="A4968">
        <f>IF(screen_TA_reviewer_A!$A4968="","",screen_TA_reviewer_A!$A4968)</f>
        <v/>
      </c>
      <c r="B4968">
        <f>IF(OR($A4968="",screen_TA_reviewer_A!$C4968=""),"",screen_TA_reviewer_A!$C4968)</f>
        <v/>
      </c>
      <c r="C4968">
        <f>IF(OR($A4968="",screen_TA_reviewer_B!$C4968=""),"",screen_TA_reviewer_B!$C4968)</f>
        <v/>
      </c>
      <c r="D4968">
        <f>IF(OR($A4968="",screen_TA_reviewer_A!$D4968=""),"",screen_TA_reviewer_A!$D4968)</f>
        <v/>
      </c>
      <c r="E4968">
        <f>IF(OR($A4968="",screen_TA_reviewer_B!$D4968=""),"",screen_TA_reviewer_B!$D4968)</f>
        <v/>
      </c>
      <c r="F4968">
        <f>IF(AND(B4968&lt;&gt;"",C4968&lt;&gt;""),1,"")</f>
        <v/>
      </c>
      <c r="G4968">
        <f>IF(F4968=1,IF(B4968=C4968,1,0),"")</f>
        <v/>
      </c>
      <c r="H4968">
        <f>IF(B4968="","",IFERROR(VLOOKUP(B4968,lst_TA_binary_map_table,2,FALSE),"INVALID"))</f>
        <v/>
      </c>
      <c r="I4968">
        <f>IF(C4968="","",IFERROR(VLOOKUP(C4968,lst_TA_binary_map_table,2,FALSE),"INVALID"))</f>
        <v/>
      </c>
      <c r="J4968">
        <f>IF(F4968=1,IF(H4968=I4968,1,0),"")</f>
        <v/>
      </c>
      <c r="K4968">
        <f>IF(G4968=0,1,"")</f>
        <v/>
      </c>
      <c r="L4968">
        <f>IF(K4968=1,COUNTIF($K$2:K4968,1),"")</f>
        <v/>
      </c>
    </row>
    <row r="4969">
      <c r="A4969">
        <f>IF(screen_TA_reviewer_A!$A4969="","",screen_TA_reviewer_A!$A4969)</f>
        <v/>
      </c>
      <c r="B4969">
        <f>IF(OR($A4969="",screen_TA_reviewer_A!$C4969=""),"",screen_TA_reviewer_A!$C4969)</f>
        <v/>
      </c>
      <c r="C4969">
        <f>IF(OR($A4969="",screen_TA_reviewer_B!$C4969=""),"",screen_TA_reviewer_B!$C4969)</f>
        <v/>
      </c>
      <c r="D4969">
        <f>IF(OR($A4969="",screen_TA_reviewer_A!$D4969=""),"",screen_TA_reviewer_A!$D4969)</f>
        <v/>
      </c>
      <c r="E4969">
        <f>IF(OR($A4969="",screen_TA_reviewer_B!$D4969=""),"",screen_TA_reviewer_B!$D4969)</f>
        <v/>
      </c>
      <c r="F4969">
        <f>IF(AND(B4969&lt;&gt;"",C4969&lt;&gt;""),1,"")</f>
        <v/>
      </c>
      <c r="G4969">
        <f>IF(F4969=1,IF(B4969=C4969,1,0),"")</f>
        <v/>
      </c>
      <c r="H4969">
        <f>IF(B4969="","",IFERROR(VLOOKUP(B4969,lst_TA_binary_map_table,2,FALSE),"INVALID"))</f>
        <v/>
      </c>
      <c r="I4969">
        <f>IF(C4969="","",IFERROR(VLOOKUP(C4969,lst_TA_binary_map_table,2,FALSE),"INVALID"))</f>
        <v/>
      </c>
      <c r="J4969">
        <f>IF(F4969=1,IF(H4969=I4969,1,0),"")</f>
        <v/>
      </c>
      <c r="K4969">
        <f>IF(G4969=0,1,"")</f>
        <v/>
      </c>
      <c r="L4969">
        <f>IF(K4969=1,COUNTIF($K$2:K4969,1),"")</f>
        <v/>
      </c>
    </row>
    <row r="4970">
      <c r="A4970">
        <f>IF(screen_TA_reviewer_A!$A4970="","",screen_TA_reviewer_A!$A4970)</f>
        <v/>
      </c>
      <c r="B4970">
        <f>IF(OR($A4970="",screen_TA_reviewer_A!$C4970=""),"",screen_TA_reviewer_A!$C4970)</f>
        <v/>
      </c>
      <c r="C4970">
        <f>IF(OR($A4970="",screen_TA_reviewer_B!$C4970=""),"",screen_TA_reviewer_B!$C4970)</f>
        <v/>
      </c>
      <c r="D4970">
        <f>IF(OR($A4970="",screen_TA_reviewer_A!$D4970=""),"",screen_TA_reviewer_A!$D4970)</f>
        <v/>
      </c>
      <c r="E4970">
        <f>IF(OR($A4970="",screen_TA_reviewer_B!$D4970=""),"",screen_TA_reviewer_B!$D4970)</f>
        <v/>
      </c>
      <c r="F4970">
        <f>IF(AND(B4970&lt;&gt;"",C4970&lt;&gt;""),1,"")</f>
        <v/>
      </c>
      <c r="G4970">
        <f>IF(F4970=1,IF(B4970=C4970,1,0),"")</f>
        <v/>
      </c>
      <c r="H4970">
        <f>IF(B4970="","",IFERROR(VLOOKUP(B4970,lst_TA_binary_map_table,2,FALSE),"INVALID"))</f>
        <v/>
      </c>
      <c r="I4970">
        <f>IF(C4970="","",IFERROR(VLOOKUP(C4970,lst_TA_binary_map_table,2,FALSE),"INVALID"))</f>
        <v/>
      </c>
      <c r="J4970">
        <f>IF(F4970=1,IF(H4970=I4970,1,0),"")</f>
        <v/>
      </c>
      <c r="K4970">
        <f>IF(G4970=0,1,"")</f>
        <v/>
      </c>
      <c r="L4970">
        <f>IF(K4970=1,COUNTIF($K$2:K4970,1),"")</f>
        <v/>
      </c>
    </row>
    <row r="4971">
      <c r="A4971">
        <f>IF(screen_TA_reviewer_A!$A4971="","",screen_TA_reviewer_A!$A4971)</f>
        <v/>
      </c>
      <c r="B4971">
        <f>IF(OR($A4971="",screen_TA_reviewer_A!$C4971=""),"",screen_TA_reviewer_A!$C4971)</f>
        <v/>
      </c>
      <c r="C4971">
        <f>IF(OR($A4971="",screen_TA_reviewer_B!$C4971=""),"",screen_TA_reviewer_B!$C4971)</f>
        <v/>
      </c>
      <c r="D4971">
        <f>IF(OR($A4971="",screen_TA_reviewer_A!$D4971=""),"",screen_TA_reviewer_A!$D4971)</f>
        <v/>
      </c>
      <c r="E4971">
        <f>IF(OR($A4971="",screen_TA_reviewer_B!$D4971=""),"",screen_TA_reviewer_B!$D4971)</f>
        <v/>
      </c>
      <c r="F4971">
        <f>IF(AND(B4971&lt;&gt;"",C4971&lt;&gt;""),1,"")</f>
        <v/>
      </c>
      <c r="G4971">
        <f>IF(F4971=1,IF(B4971=C4971,1,0),"")</f>
        <v/>
      </c>
      <c r="H4971">
        <f>IF(B4971="","",IFERROR(VLOOKUP(B4971,lst_TA_binary_map_table,2,FALSE),"INVALID"))</f>
        <v/>
      </c>
      <c r="I4971">
        <f>IF(C4971="","",IFERROR(VLOOKUP(C4971,lst_TA_binary_map_table,2,FALSE),"INVALID"))</f>
        <v/>
      </c>
      <c r="J4971">
        <f>IF(F4971=1,IF(H4971=I4971,1,0),"")</f>
        <v/>
      </c>
      <c r="K4971">
        <f>IF(G4971=0,1,"")</f>
        <v/>
      </c>
      <c r="L4971">
        <f>IF(K4971=1,COUNTIF($K$2:K4971,1),"")</f>
        <v/>
      </c>
    </row>
    <row r="4972">
      <c r="A4972">
        <f>IF(screen_TA_reviewer_A!$A4972="","",screen_TA_reviewer_A!$A4972)</f>
        <v/>
      </c>
      <c r="B4972">
        <f>IF(OR($A4972="",screen_TA_reviewer_A!$C4972=""),"",screen_TA_reviewer_A!$C4972)</f>
        <v/>
      </c>
      <c r="C4972">
        <f>IF(OR($A4972="",screen_TA_reviewer_B!$C4972=""),"",screen_TA_reviewer_B!$C4972)</f>
        <v/>
      </c>
      <c r="D4972">
        <f>IF(OR($A4972="",screen_TA_reviewer_A!$D4972=""),"",screen_TA_reviewer_A!$D4972)</f>
        <v/>
      </c>
      <c r="E4972">
        <f>IF(OR($A4972="",screen_TA_reviewer_B!$D4972=""),"",screen_TA_reviewer_B!$D4972)</f>
        <v/>
      </c>
      <c r="F4972">
        <f>IF(AND(B4972&lt;&gt;"",C4972&lt;&gt;""),1,"")</f>
        <v/>
      </c>
      <c r="G4972">
        <f>IF(F4972=1,IF(B4972=C4972,1,0),"")</f>
        <v/>
      </c>
      <c r="H4972">
        <f>IF(B4972="","",IFERROR(VLOOKUP(B4972,lst_TA_binary_map_table,2,FALSE),"INVALID"))</f>
        <v/>
      </c>
      <c r="I4972">
        <f>IF(C4972="","",IFERROR(VLOOKUP(C4972,lst_TA_binary_map_table,2,FALSE),"INVALID"))</f>
        <v/>
      </c>
      <c r="J4972">
        <f>IF(F4972=1,IF(H4972=I4972,1,0),"")</f>
        <v/>
      </c>
      <c r="K4972">
        <f>IF(G4972=0,1,"")</f>
        <v/>
      </c>
      <c r="L4972">
        <f>IF(K4972=1,COUNTIF($K$2:K4972,1),"")</f>
        <v/>
      </c>
    </row>
    <row r="4973">
      <c r="A4973">
        <f>IF(screen_TA_reviewer_A!$A4973="","",screen_TA_reviewer_A!$A4973)</f>
        <v/>
      </c>
      <c r="B4973">
        <f>IF(OR($A4973="",screen_TA_reviewer_A!$C4973=""),"",screen_TA_reviewer_A!$C4973)</f>
        <v/>
      </c>
      <c r="C4973">
        <f>IF(OR($A4973="",screen_TA_reviewer_B!$C4973=""),"",screen_TA_reviewer_B!$C4973)</f>
        <v/>
      </c>
      <c r="D4973">
        <f>IF(OR($A4973="",screen_TA_reviewer_A!$D4973=""),"",screen_TA_reviewer_A!$D4973)</f>
        <v/>
      </c>
      <c r="E4973">
        <f>IF(OR($A4973="",screen_TA_reviewer_B!$D4973=""),"",screen_TA_reviewer_B!$D4973)</f>
        <v/>
      </c>
      <c r="F4973">
        <f>IF(AND(B4973&lt;&gt;"",C4973&lt;&gt;""),1,"")</f>
        <v/>
      </c>
      <c r="G4973">
        <f>IF(F4973=1,IF(B4973=C4973,1,0),"")</f>
        <v/>
      </c>
      <c r="H4973">
        <f>IF(B4973="","",IFERROR(VLOOKUP(B4973,lst_TA_binary_map_table,2,FALSE),"INVALID"))</f>
        <v/>
      </c>
      <c r="I4973">
        <f>IF(C4973="","",IFERROR(VLOOKUP(C4973,lst_TA_binary_map_table,2,FALSE),"INVALID"))</f>
        <v/>
      </c>
      <c r="J4973">
        <f>IF(F4973=1,IF(H4973=I4973,1,0),"")</f>
        <v/>
      </c>
      <c r="K4973">
        <f>IF(G4973=0,1,"")</f>
        <v/>
      </c>
      <c r="L4973">
        <f>IF(K4973=1,COUNTIF($K$2:K4973,1),"")</f>
        <v/>
      </c>
    </row>
    <row r="4974">
      <c r="A4974">
        <f>IF(screen_TA_reviewer_A!$A4974="","",screen_TA_reviewer_A!$A4974)</f>
        <v/>
      </c>
      <c r="B4974">
        <f>IF(OR($A4974="",screen_TA_reviewer_A!$C4974=""),"",screen_TA_reviewer_A!$C4974)</f>
        <v/>
      </c>
      <c r="C4974">
        <f>IF(OR($A4974="",screen_TA_reviewer_B!$C4974=""),"",screen_TA_reviewer_B!$C4974)</f>
        <v/>
      </c>
      <c r="D4974">
        <f>IF(OR($A4974="",screen_TA_reviewer_A!$D4974=""),"",screen_TA_reviewer_A!$D4974)</f>
        <v/>
      </c>
      <c r="E4974">
        <f>IF(OR($A4974="",screen_TA_reviewer_B!$D4974=""),"",screen_TA_reviewer_B!$D4974)</f>
        <v/>
      </c>
      <c r="F4974">
        <f>IF(AND(B4974&lt;&gt;"",C4974&lt;&gt;""),1,"")</f>
        <v/>
      </c>
      <c r="G4974">
        <f>IF(F4974=1,IF(B4974=C4974,1,0),"")</f>
        <v/>
      </c>
      <c r="H4974">
        <f>IF(B4974="","",IFERROR(VLOOKUP(B4974,lst_TA_binary_map_table,2,FALSE),"INVALID"))</f>
        <v/>
      </c>
      <c r="I4974">
        <f>IF(C4974="","",IFERROR(VLOOKUP(C4974,lst_TA_binary_map_table,2,FALSE),"INVALID"))</f>
        <v/>
      </c>
      <c r="J4974">
        <f>IF(F4974=1,IF(H4974=I4974,1,0),"")</f>
        <v/>
      </c>
      <c r="K4974">
        <f>IF(G4974=0,1,"")</f>
        <v/>
      </c>
      <c r="L4974">
        <f>IF(K4974=1,COUNTIF($K$2:K4974,1),"")</f>
        <v/>
      </c>
    </row>
    <row r="4975">
      <c r="A4975">
        <f>IF(screen_TA_reviewer_A!$A4975="","",screen_TA_reviewer_A!$A4975)</f>
        <v/>
      </c>
      <c r="B4975">
        <f>IF(OR($A4975="",screen_TA_reviewer_A!$C4975=""),"",screen_TA_reviewer_A!$C4975)</f>
        <v/>
      </c>
      <c r="C4975">
        <f>IF(OR($A4975="",screen_TA_reviewer_B!$C4975=""),"",screen_TA_reviewer_B!$C4975)</f>
        <v/>
      </c>
      <c r="D4975">
        <f>IF(OR($A4975="",screen_TA_reviewer_A!$D4975=""),"",screen_TA_reviewer_A!$D4975)</f>
        <v/>
      </c>
      <c r="E4975">
        <f>IF(OR($A4975="",screen_TA_reviewer_B!$D4975=""),"",screen_TA_reviewer_B!$D4975)</f>
        <v/>
      </c>
      <c r="F4975">
        <f>IF(AND(B4975&lt;&gt;"",C4975&lt;&gt;""),1,"")</f>
        <v/>
      </c>
      <c r="G4975">
        <f>IF(F4975=1,IF(B4975=C4975,1,0),"")</f>
        <v/>
      </c>
      <c r="H4975">
        <f>IF(B4975="","",IFERROR(VLOOKUP(B4975,lst_TA_binary_map_table,2,FALSE),"INVALID"))</f>
        <v/>
      </c>
      <c r="I4975">
        <f>IF(C4975="","",IFERROR(VLOOKUP(C4975,lst_TA_binary_map_table,2,FALSE),"INVALID"))</f>
        <v/>
      </c>
      <c r="J4975">
        <f>IF(F4975=1,IF(H4975=I4975,1,0),"")</f>
        <v/>
      </c>
      <c r="K4975">
        <f>IF(G4975=0,1,"")</f>
        <v/>
      </c>
      <c r="L4975">
        <f>IF(K4975=1,COUNTIF($K$2:K4975,1),"")</f>
        <v/>
      </c>
    </row>
    <row r="4976">
      <c r="A4976">
        <f>IF(screen_TA_reviewer_A!$A4976="","",screen_TA_reviewer_A!$A4976)</f>
        <v/>
      </c>
      <c r="B4976">
        <f>IF(OR($A4976="",screen_TA_reviewer_A!$C4976=""),"",screen_TA_reviewer_A!$C4976)</f>
        <v/>
      </c>
      <c r="C4976">
        <f>IF(OR($A4976="",screen_TA_reviewer_B!$C4976=""),"",screen_TA_reviewer_B!$C4976)</f>
        <v/>
      </c>
      <c r="D4976">
        <f>IF(OR($A4976="",screen_TA_reviewer_A!$D4976=""),"",screen_TA_reviewer_A!$D4976)</f>
        <v/>
      </c>
      <c r="E4976">
        <f>IF(OR($A4976="",screen_TA_reviewer_B!$D4976=""),"",screen_TA_reviewer_B!$D4976)</f>
        <v/>
      </c>
      <c r="F4976">
        <f>IF(AND(B4976&lt;&gt;"",C4976&lt;&gt;""),1,"")</f>
        <v/>
      </c>
      <c r="G4976">
        <f>IF(F4976=1,IF(B4976=C4976,1,0),"")</f>
        <v/>
      </c>
      <c r="H4976">
        <f>IF(B4976="","",IFERROR(VLOOKUP(B4976,lst_TA_binary_map_table,2,FALSE),"INVALID"))</f>
        <v/>
      </c>
      <c r="I4976">
        <f>IF(C4976="","",IFERROR(VLOOKUP(C4976,lst_TA_binary_map_table,2,FALSE),"INVALID"))</f>
        <v/>
      </c>
      <c r="J4976">
        <f>IF(F4976=1,IF(H4976=I4976,1,0),"")</f>
        <v/>
      </c>
      <c r="K4976">
        <f>IF(G4976=0,1,"")</f>
        <v/>
      </c>
      <c r="L4976">
        <f>IF(K4976=1,COUNTIF($K$2:K4976,1),"")</f>
        <v/>
      </c>
    </row>
    <row r="4977">
      <c r="A4977">
        <f>IF(screen_TA_reviewer_A!$A4977="","",screen_TA_reviewer_A!$A4977)</f>
        <v/>
      </c>
      <c r="B4977">
        <f>IF(OR($A4977="",screen_TA_reviewer_A!$C4977=""),"",screen_TA_reviewer_A!$C4977)</f>
        <v/>
      </c>
      <c r="C4977">
        <f>IF(OR($A4977="",screen_TA_reviewer_B!$C4977=""),"",screen_TA_reviewer_B!$C4977)</f>
        <v/>
      </c>
      <c r="D4977">
        <f>IF(OR($A4977="",screen_TA_reviewer_A!$D4977=""),"",screen_TA_reviewer_A!$D4977)</f>
        <v/>
      </c>
      <c r="E4977">
        <f>IF(OR($A4977="",screen_TA_reviewer_B!$D4977=""),"",screen_TA_reviewer_B!$D4977)</f>
        <v/>
      </c>
      <c r="F4977">
        <f>IF(AND(B4977&lt;&gt;"",C4977&lt;&gt;""),1,"")</f>
        <v/>
      </c>
      <c r="G4977">
        <f>IF(F4977=1,IF(B4977=C4977,1,0),"")</f>
        <v/>
      </c>
      <c r="H4977">
        <f>IF(B4977="","",IFERROR(VLOOKUP(B4977,lst_TA_binary_map_table,2,FALSE),"INVALID"))</f>
        <v/>
      </c>
      <c r="I4977">
        <f>IF(C4977="","",IFERROR(VLOOKUP(C4977,lst_TA_binary_map_table,2,FALSE),"INVALID"))</f>
        <v/>
      </c>
      <c r="J4977">
        <f>IF(F4977=1,IF(H4977=I4977,1,0),"")</f>
        <v/>
      </c>
      <c r="K4977">
        <f>IF(G4977=0,1,"")</f>
        <v/>
      </c>
      <c r="L4977">
        <f>IF(K4977=1,COUNTIF($K$2:K4977,1),"")</f>
        <v/>
      </c>
    </row>
    <row r="4978">
      <c r="A4978">
        <f>IF(screen_TA_reviewer_A!$A4978="","",screen_TA_reviewer_A!$A4978)</f>
        <v/>
      </c>
      <c r="B4978">
        <f>IF(OR($A4978="",screen_TA_reviewer_A!$C4978=""),"",screen_TA_reviewer_A!$C4978)</f>
        <v/>
      </c>
      <c r="C4978">
        <f>IF(OR($A4978="",screen_TA_reviewer_B!$C4978=""),"",screen_TA_reviewer_B!$C4978)</f>
        <v/>
      </c>
      <c r="D4978">
        <f>IF(OR($A4978="",screen_TA_reviewer_A!$D4978=""),"",screen_TA_reviewer_A!$D4978)</f>
        <v/>
      </c>
      <c r="E4978">
        <f>IF(OR($A4978="",screen_TA_reviewer_B!$D4978=""),"",screen_TA_reviewer_B!$D4978)</f>
        <v/>
      </c>
      <c r="F4978">
        <f>IF(AND(B4978&lt;&gt;"",C4978&lt;&gt;""),1,"")</f>
        <v/>
      </c>
      <c r="G4978">
        <f>IF(F4978=1,IF(B4978=C4978,1,0),"")</f>
        <v/>
      </c>
      <c r="H4978">
        <f>IF(B4978="","",IFERROR(VLOOKUP(B4978,lst_TA_binary_map_table,2,FALSE),"INVALID"))</f>
        <v/>
      </c>
      <c r="I4978">
        <f>IF(C4978="","",IFERROR(VLOOKUP(C4978,lst_TA_binary_map_table,2,FALSE),"INVALID"))</f>
        <v/>
      </c>
      <c r="J4978">
        <f>IF(F4978=1,IF(H4978=I4978,1,0),"")</f>
        <v/>
      </c>
      <c r="K4978">
        <f>IF(G4978=0,1,"")</f>
        <v/>
      </c>
      <c r="L4978">
        <f>IF(K4978=1,COUNTIF($K$2:K4978,1),"")</f>
        <v/>
      </c>
    </row>
    <row r="4979">
      <c r="A4979">
        <f>IF(screen_TA_reviewer_A!$A4979="","",screen_TA_reviewer_A!$A4979)</f>
        <v/>
      </c>
      <c r="B4979">
        <f>IF(OR($A4979="",screen_TA_reviewer_A!$C4979=""),"",screen_TA_reviewer_A!$C4979)</f>
        <v/>
      </c>
      <c r="C4979">
        <f>IF(OR($A4979="",screen_TA_reviewer_B!$C4979=""),"",screen_TA_reviewer_B!$C4979)</f>
        <v/>
      </c>
      <c r="D4979">
        <f>IF(OR($A4979="",screen_TA_reviewer_A!$D4979=""),"",screen_TA_reviewer_A!$D4979)</f>
        <v/>
      </c>
      <c r="E4979">
        <f>IF(OR($A4979="",screen_TA_reviewer_B!$D4979=""),"",screen_TA_reviewer_B!$D4979)</f>
        <v/>
      </c>
      <c r="F4979">
        <f>IF(AND(B4979&lt;&gt;"",C4979&lt;&gt;""),1,"")</f>
        <v/>
      </c>
      <c r="G4979">
        <f>IF(F4979=1,IF(B4979=C4979,1,0),"")</f>
        <v/>
      </c>
      <c r="H4979">
        <f>IF(B4979="","",IFERROR(VLOOKUP(B4979,lst_TA_binary_map_table,2,FALSE),"INVALID"))</f>
        <v/>
      </c>
      <c r="I4979">
        <f>IF(C4979="","",IFERROR(VLOOKUP(C4979,lst_TA_binary_map_table,2,FALSE),"INVALID"))</f>
        <v/>
      </c>
      <c r="J4979">
        <f>IF(F4979=1,IF(H4979=I4979,1,0),"")</f>
        <v/>
      </c>
      <c r="K4979">
        <f>IF(G4979=0,1,"")</f>
        <v/>
      </c>
      <c r="L4979">
        <f>IF(K4979=1,COUNTIF($K$2:K4979,1),"")</f>
        <v/>
      </c>
    </row>
    <row r="4980">
      <c r="A4980">
        <f>IF(screen_TA_reviewer_A!$A4980="","",screen_TA_reviewer_A!$A4980)</f>
        <v/>
      </c>
      <c r="B4980">
        <f>IF(OR($A4980="",screen_TA_reviewer_A!$C4980=""),"",screen_TA_reviewer_A!$C4980)</f>
        <v/>
      </c>
      <c r="C4980">
        <f>IF(OR($A4980="",screen_TA_reviewer_B!$C4980=""),"",screen_TA_reviewer_B!$C4980)</f>
        <v/>
      </c>
      <c r="D4980">
        <f>IF(OR($A4980="",screen_TA_reviewer_A!$D4980=""),"",screen_TA_reviewer_A!$D4980)</f>
        <v/>
      </c>
      <c r="E4980">
        <f>IF(OR($A4980="",screen_TA_reviewer_B!$D4980=""),"",screen_TA_reviewer_B!$D4980)</f>
        <v/>
      </c>
      <c r="F4980">
        <f>IF(AND(B4980&lt;&gt;"",C4980&lt;&gt;""),1,"")</f>
        <v/>
      </c>
      <c r="G4980">
        <f>IF(F4980=1,IF(B4980=C4980,1,0),"")</f>
        <v/>
      </c>
      <c r="H4980">
        <f>IF(B4980="","",IFERROR(VLOOKUP(B4980,lst_TA_binary_map_table,2,FALSE),"INVALID"))</f>
        <v/>
      </c>
      <c r="I4980">
        <f>IF(C4980="","",IFERROR(VLOOKUP(C4980,lst_TA_binary_map_table,2,FALSE),"INVALID"))</f>
        <v/>
      </c>
      <c r="J4980">
        <f>IF(F4980=1,IF(H4980=I4980,1,0),"")</f>
        <v/>
      </c>
      <c r="K4980">
        <f>IF(G4980=0,1,"")</f>
        <v/>
      </c>
      <c r="L4980">
        <f>IF(K4980=1,COUNTIF($K$2:K4980,1),"")</f>
        <v/>
      </c>
    </row>
    <row r="4981">
      <c r="A4981">
        <f>IF(screen_TA_reviewer_A!$A4981="","",screen_TA_reviewer_A!$A4981)</f>
        <v/>
      </c>
      <c r="B4981">
        <f>IF(OR($A4981="",screen_TA_reviewer_A!$C4981=""),"",screen_TA_reviewer_A!$C4981)</f>
        <v/>
      </c>
      <c r="C4981">
        <f>IF(OR($A4981="",screen_TA_reviewer_B!$C4981=""),"",screen_TA_reviewer_B!$C4981)</f>
        <v/>
      </c>
      <c r="D4981">
        <f>IF(OR($A4981="",screen_TA_reviewer_A!$D4981=""),"",screen_TA_reviewer_A!$D4981)</f>
        <v/>
      </c>
      <c r="E4981">
        <f>IF(OR($A4981="",screen_TA_reviewer_B!$D4981=""),"",screen_TA_reviewer_B!$D4981)</f>
        <v/>
      </c>
      <c r="F4981">
        <f>IF(AND(B4981&lt;&gt;"",C4981&lt;&gt;""),1,"")</f>
        <v/>
      </c>
      <c r="G4981">
        <f>IF(F4981=1,IF(B4981=C4981,1,0),"")</f>
        <v/>
      </c>
      <c r="H4981">
        <f>IF(B4981="","",IFERROR(VLOOKUP(B4981,lst_TA_binary_map_table,2,FALSE),"INVALID"))</f>
        <v/>
      </c>
      <c r="I4981">
        <f>IF(C4981="","",IFERROR(VLOOKUP(C4981,lst_TA_binary_map_table,2,FALSE),"INVALID"))</f>
        <v/>
      </c>
      <c r="J4981">
        <f>IF(F4981=1,IF(H4981=I4981,1,0),"")</f>
        <v/>
      </c>
      <c r="K4981">
        <f>IF(G4981=0,1,"")</f>
        <v/>
      </c>
      <c r="L4981">
        <f>IF(K4981=1,COUNTIF($K$2:K4981,1),"")</f>
        <v/>
      </c>
    </row>
    <row r="4982">
      <c r="A4982">
        <f>IF(screen_TA_reviewer_A!$A4982="","",screen_TA_reviewer_A!$A4982)</f>
        <v/>
      </c>
      <c r="B4982">
        <f>IF(OR($A4982="",screen_TA_reviewer_A!$C4982=""),"",screen_TA_reviewer_A!$C4982)</f>
        <v/>
      </c>
      <c r="C4982">
        <f>IF(OR($A4982="",screen_TA_reviewer_B!$C4982=""),"",screen_TA_reviewer_B!$C4982)</f>
        <v/>
      </c>
      <c r="D4982">
        <f>IF(OR($A4982="",screen_TA_reviewer_A!$D4982=""),"",screen_TA_reviewer_A!$D4982)</f>
        <v/>
      </c>
      <c r="E4982">
        <f>IF(OR($A4982="",screen_TA_reviewer_B!$D4982=""),"",screen_TA_reviewer_B!$D4982)</f>
        <v/>
      </c>
      <c r="F4982">
        <f>IF(AND(B4982&lt;&gt;"",C4982&lt;&gt;""),1,"")</f>
        <v/>
      </c>
      <c r="G4982">
        <f>IF(F4982=1,IF(B4982=C4982,1,0),"")</f>
        <v/>
      </c>
      <c r="H4982">
        <f>IF(B4982="","",IFERROR(VLOOKUP(B4982,lst_TA_binary_map_table,2,FALSE),"INVALID"))</f>
        <v/>
      </c>
      <c r="I4982">
        <f>IF(C4982="","",IFERROR(VLOOKUP(C4982,lst_TA_binary_map_table,2,FALSE),"INVALID"))</f>
        <v/>
      </c>
      <c r="J4982">
        <f>IF(F4982=1,IF(H4982=I4982,1,0),"")</f>
        <v/>
      </c>
      <c r="K4982">
        <f>IF(G4982=0,1,"")</f>
        <v/>
      </c>
      <c r="L4982">
        <f>IF(K4982=1,COUNTIF($K$2:K4982,1),"")</f>
        <v/>
      </c>
    </row>
    <row r="4983">
      <c r="A4983">
        <f>IF(screen_TA_reviewer_A!$A4983="","",screen_TA_reviewer_A!$A4983)</f>
        <v/>
      </c>
      <c r="B4983">
        <f>IF(OR($A4983="",screen_TA_reviewer_A!$C4983=""),"",screen_TA_reviewer_A!$C4983)</f>
        <v/>
      </c>
      <c r="C4983">
        <f>IF(OR($A4983="",screen_TA_reviewer_B!$C4983=""),"",screen_TA_reviewer_B!$C4983)</f>
        <v/>
      </c>
      <c r="D4983">
        <f>IF(OR($A4983="",screen_TA_reviewer_A!$D4983=""),"",screen_TA_reviewer_A!$D4983)</f>
        <v/>
      </c>
      <c r="E4983">
        <f>IF(OR($A4983="",screen_TA_reviewer_B!$D4983=""),"",screen_TA_reviewer_B!$D4983)</f>
        <v/>
      </c>
      <c r="F4983">
        <f>IF(AND(B4983&lt;&gt;"",C4983&lt;&gt;""),1,"")</f>
        <v/>
      </c>
      <c r="G4983">
        <f>IF(F4983=1,IF(B4983=C4983,1,0),"")</f>
        <v/>
      </c>
      <c r="H4983">
        <f>IF(B4983="","",IFERROR(VLOOKUP(B4983,lst_TA_binary_map_table,2,FALSE),"INVALID"))</f>
        <v/>
      </c>
      <c r="I4983">
        <f>IF(C4983="","",IFERROR(VLOOKUP(C4983,lst_TA_binary_map_table,2,FALSE),"INVALID"))</f>
        <v/>
      </c>
      <c r="J4983">
        <f>IF(F4983=1,IF(H4983=I4983,1,0),"")</f>
        <v/>
      </c>
      <c r="K4983">
        <f>IF(G4983=0,1,"")</f>
        <v/>
      </c>
      <c r="L4983">
        <f>IF(K4983=1,COUNTIF($K$2:K4983,1),"")</f>
        <v/>
      </c>
    </row>
    <row r="4984">
      <c r="A4984">
        <f>IF(screen_TA_reviewer_A!$A4984="","",screen_TA_reviewer_A!$A4984)</f>
        <v/>
      </c>
      <c r="B4984">
        <f>IF(OR($A4984="",screen_TA_reviewer_A!$C4984=""),"",screen_TA_reviewer_A!$C4984)</f>
        <v/>
      </c>
      <c r="C4984">
        <f>IF(OR($A4984="",screen_TA_reviewer_B!$C4984=""),"",screen_TA_reviewer_B!$C4984)</f>
        <v/>
      </c>
      <c r="D4984">
        <f>IF(OR($A4984="",screen_TA_reviewer_A!$D4984=""),"",screen_TA_reviewer_A!$D4984)</f>
        <v/>
      </c>
      <c r="E4984">
        <f>IF(OR($A4984="",screen_TA_reviewer_B!$D4984=""),"",screen_TA_reviewer_B!$D4984)</f>
        <v/>
      </c>
      <c r="F4984">
        <f>IF(AND(B4984&lt;&gt;"",C4984&lt;&gt;""),1,"")</f>
        <v/>
      </c>
      <c r="G4984">
        <f>IF(F4984=1,IF(B4984=C4984,1,0),"")</f>
        <v/>
      </c>
      <c r="H4984">
        <f>IF(B4984="","",IFERROR(VLOOKUP(B4984,lst_TA_binary_map_table,2,FALSE),"INVALID"))</f>
        <v/>
      </c>
      <c r="I4984">
        <f>IF(C4984="","",IFERROR(VLOOKUP(C4984,lst_TA_binary_map_table,2,FALSE),"INVALID"))</f>
        <v/>
      </c>
      <c r="J4984">
        <f>IF(F4984=1,IF(H4984=I4984,1,0),"")</f>
        <v/>
      </c>
      <c r="K4984">
        <f>IF(G4984=0,1,"")</f>
        <v/>
      </c>
      <c r="L4984">
        <f>IF(K4984=1,COUNTIF($K$2:K4984,1),"")</f>
        <v/>
      </c>
    </row>
    <row r="4985">
      <c r="A4985">
        <f>IF(screen_TA_reviewer_A!$A4985="","",screen_TA_reviewer_A!$A4985)</f>
        <v/>
      </c>
      <c r="B4985">
        <f>IF(OR($A4985="",screen_TA_reviewer_A!$C4985=""),"",screen_TA_reviewer_A!$C4985)</f>
        <v/>
      </c>
      <c r="C4985">
        <f>IF(OR($A4985="",screen_TA_reviewer_B!$C4985=""),"",screen_TA_reviewer_B!$C4985)</f>
        <v/>
      </c>
      <c r="D4985">
        <f>IF(OR($A4985="",screen_TA_reviewer_A!$D4985=""),"",screen_TA_reviewer_A!$D4985)</f>
        <v/>
      </c>
      <c r="E4985">
        <f>IF(OR($A4985="",screen_TA_reviewer_B!$D4985=""),"",screen_TA_reviewer_B!$D4985)</f>
        <v/>
      </c>
      <c r="F4985">
        <f>IF(AND(B4985&lt;&gt;"",C4985&lt;&gt;""),1,"")</f>
        <v/>
      </c>
      <c r="G4985">
        <f>IF(F4985=1,IF(B4985=C4985,1,0),"")</f>
        <v/>
      </c>
      <c r="H4985">
        <f>IF(B4985="","",IFERROR(VLOOKUP(B4985,lst_TA_binary_map_table,2,FALSE),"INVALID"))</f>
        <v/>
      </c>
      <c r="I4985">
        <f>IF(C4985="","",IFERROR(VLOOKUP(C4985,lst_TA_binary_map_table,2,FALSE),"INVALID"))</f>
        <v/>
      </c>
      <c r="J4985">
        <f>IF(F4985=1,IF(H4985=I4985,1,0),"")</f>
        <v/>
      </c>
      <c r="K4985">
        <f>IF(G4985=0,1,"")</f>
        <v/>
      </c>
      <c r="L4985">
        <f>IF(K4985=1,COUNTIF($K$2:K4985,1),"")</f>
        <v/>
      </c>
    </row>
    <row r="4986">
      <c r="A4986">
        <f>IF(screen_TA_reviewer_A!$A4986="","",screen_TA_reviewer_A!$A4986)</f>
        <v/>
      </c>
      <c r="B4986">
        <f>IF(OR($A4986="",screen_TA_reviewer_A!$C4986=""),"",screen_TA_reviewer_A!$C4986)</f>
        <v/>
      </c>
      <c r="C4986">
        <f>IF(OR($A4986="",screen_TA_reviewer_B!$C4986=""),"",screen_TA_reviewer_B!$C4986)</f>
        <v/>
      </c>
      <c r="D4986">
        <f>IF(OR($A4986="",screen_TA_reviewer_A!$D4986=""),"",screen_TA_reviewer_A!$D4986)</f>
        <v/>
      </c>
      <c r="E4986">
        <f>IF(OR($A4986="",screen_TA_reviewer_B!$D4986=""),"",screen_TA_reviewer_B!$D4986)</f>
        <v/>
      </c>
      <c r="F4986">
        <f>IF(AND(B4986&lt;&gt;"",C4986&lt;&gt;""),1,"")</f>
        <v/>
      </c>
      <c r="G4986">
        <f>IF(F4986=1,IF(B4986=C4986,1,0),"")</f>
        <v/>
      </c>
      <c r="H4986">
        <f>IF(B4986="","",IFERROR(VLOOKUP(B4986,lst_TA_binary_map_table,2,FALSE),"INVALID"))</f>
        <v/>
      </c>
      <c r="I4986">
        <f>IF(C4986="","",IFERROR(VLOOKUP(C4986,lst_TA_binary_map_table,2,FALSE),"INVALID"))</f>
        <v/>
      </c>
      <c r="J4986">
        <f>IF(F4986=1,IF(H4986=I4986,1,0),"")</f>
        <v/>
      </c>
      <c r="K4986">
        <f>IF(G4986=0,1,"")</f>
        <v/>
      </c>
      <c r="L4986">
        <f>IF(K4986=1,COUNTIF($K$2:K4986,1),"")</f>
        <v/>
      </c>
    </row>
    <row r="4987">
      <c r="A4987">
        <f>IF(screen_TA_reviewer_A!$A4987="","",screen_TA_reviewer_A!$A4987)</f>
        <v/>
      </c>
      <c r="B4987">
        <f>IF(OR($A4987="",screen_TA_reviewer_A!$C4987=""),"",screen_TA_reviewer_A!$C4987)</f>
        <v/>
      </c>
      <c r="C4987">
        <f>IF(OR($A4987="",screen_TA_reviewer_B!$C4987=""),"",screen_TA_reviewer_B!$C4987)</f>
        <v/>
      </c>
      <c r="D4987">
        <f>IF(OR($A4987="",screen_TA_reviewer_A!$D4987=""),"",screen_TA_reviewer_A!$D4987)</f>
        <v/>
      </c>
      <c r="E4987">
        <f>IF(OR($A4987="",screen_TA_reviewer_B!$D4987=""),"",screen_TA_reviewer_B!$D4987)</f>
        <v/>
      </c>
      <c r="F4987">
        <f>IF(AND(B4987&lt;&gt;"",C4987&lt;&gt;""),1,"")</f>
        <v/>
      </c>
      <c r="G4987">
        <f>IF(F4987=1,IF(B4987=C4987,1,0),"")</f>
        <v/>
      </c>
      <c r="H4987">
        <f>IF(B4987="","",IFERROR(VLOOKUP(B4987,lst_TA_binary_map_table,2,FALSE),"INVALID"))</f>
        <v/>
      </c>
      <c r="I4987">
        <f>IF(C4987="","",IFERROR(VLOOKUP(C4987,lst_TA_binary_map_table,2,FALSE),"INVALID"))</f>
        <v/>
      </c>
      <c r="J4987">
        <f>IF(F4987=1,IF(H4987=I4987,1,0),"")</f>
        <v/>
      </c>
      <c r="K4987">
        <f>IF(G4987=0,1,"")</f>
        <v/>
      </c>
      <c r="L4987">
        <f>IF(K4987=1,COUNTIF($K$2:K4987,1),"")</f>
        <v/>
      </c>
    </row>
    <row r="4988">
      <c r="A4988">
        <f>IF(screen_TA_reviewer_A!$A4988="","",screen_TA_reviewer_A!$A4988)</f>
        <v/>
      </c>
      <c r="B4988">
        <f>IF(OR($A4988="",screen_TA_reviewer_A!$C4988=""),"",screen_TA_reviewer_A!$C4988)</f>
        <v/>
      </c>
      <c r="C4988">
        <f>IF(OR($A4988="",screen_TA_reviewer_B!$C4988=""),"",screen_TA_reviewer_B!$C4988)</f>
        <v/>
      </c>
      <c r="D4988">
        <f>IF(OR($A4988="",screen_TA_reviewer_A!$D4988=""),"",screen_TA_reviewer_A!$D4988)</f>
        <v/>
      </c>
      <c r="E4988">
        <f>IF(OR($A4988="",screen_TA_reviewer_B!$D4988=""),"",screen_TA_reviewer_B!$D4988)</f>
        <v/>
      </c>
      <c r="F4988">
        <f>IF(AND(B4988&lt;&gt;"",C4988&lt;&gt;""),1,"")</f>
        <v/>
      </c>
      <c r="G4988">
        <f>IF(F4988=1,IF(B4988=C4988,1,0),"")</f>
        <v/>
      </c>
      <c r="H4988">
        <f>IF(B4988="","",IFERROR(VLOOKUP(B4988,lst_TA_binary_map_table,2,FALSE),"INVALID"))</f>
        <v/>
      </c>
      <c r="I4988">
        <f>IF(C4988="","",IFERROR(VLOOKUP(C4988,lst_TA_binary_map_table,2,FALSE),"INVALID"))</f>
        <v/>
      </c>
      <c r="J4988">
        <f>IF(F4988=1,IF(H4988=I4988,1,0),"")</f>
        <v/>
      </c>
      <c r="K4988">
        <f>IF(G4988=0,1,"")</f>
        <v/>
      </c>
      <c r="L4988">
        <f>IF(K4988=1,COUNTIF($K$2:K4988,1),"")</f>
        <v/>
      </c>
    </row>
    <row r="4989">
      <c r="A4989">
        <f>IF(screen_TA_reviewer_A!$A4989="","",screen_TA_reviewer_A!$A4989)</f>
        <v/>
      </c>
      <c r="B4989">
        <f>IF(OR($A4989="",screen_TA_reviewer_A!$C4989=""),"",screen_TA_reviewer_A!$C4989)</f>
        <v/>
      </c>
      <c r="C4989">
        <f>IF(OR($A4989="",screen_TA_reviewer_B!$C4989=""),"",screen_TA_reviewer_B!$C4989)</f>
        <v/>
      </c>
      <c r="D4989">
        <f>IF(OR($A4989="",screen_TA_reviewer_A!$D4989=""),"",screen_TA_reviewer_A!$D4989)</f>
        <v/>
      </c>
      <c r="E4989">
        <f>IF(OR($A4989="",screen_TA_reviewer_B!$D4989=""),"",screen_TA_reviewer_B!$D4989)</f>
        <v/>
      </c>
      <c r="F4989">
        <f>IF(AND(B4989&lt;&gt;"",C4989&lt;&gt;""),1,"")</f>
        <v/>
      </c>
      <c r="G4989">
        <f>IF(F4989=1,IF(B4989=C4989,1,0),"")</f>
        <v/>
      </c>
      <c r="H4989">
        <f>IF(B4989="","",IFERROR(VLOOKUP(B4989,lst_TA_binary_map_table,2,FALSE),"INVALID"))</f>
        <v/>
      </c>
      <c r="I4989">
        <f>IF(C4989="","",IFERROR(VLOOKUP(C4989,lst_TA_binary_map_table,2,FALSE),"INVALID"))</f>
        <v/>
      </c>
      <c r="J4989">
        <f>IF(F4989=1,IF(H4989=I4989,1,0),"")</f>
        <v/>
      </c>
      <c r="K4989">
        <f>IF(G4989=0,1,"")</f>
        <v/>
      </c>
      <c r="L4989">
        <f>IF(K4989=1,COUNTIF($K$2:K4989,1),"")</f>
        <v/>
      </c>
    </row>
    <row r="4990">
      <c r="A4990">
        <f>IF(screen_TA_reviewer_A!$A4990="","",screen_TA_reviewer_A!$A4990)</f>
        <v/>
      </c>
      <c r="B4990">
        <f>IF(OR($A4990="",screen_TA_reviewer_A!$C4990=""),"",screen_TA_reviewer_A!$C4990)</f>
        <v/>
      </c>
      <c r="C4990">
        <f>IF(OR($A4990="",screen_TA_reviewer_B!$C4990=""),"",screen_TA_reviewer_B!$C4990)</f>
        <v/>
      </c>
      <c r="D4990">
        <f>IF(OR($A4990="",screen_TA_reviewer_A!$D4990=""),"",screen_TA_reviewer_A!$D4990)</f>
        <v/>
      </c>
      <c r="E4990">
        <f>IF(OR($A4990="",screen_TA_reviewer_B!$D4990=""),"",screen_TA_reviewer_B!$D4990)</f>
        <v/>
      </c>
      <c r="F4990">
        <f>IF(AND(B4990&lt;&gt;"",C4990&lt;&gt;""),1,"")</f>
        <v/>
      </c>
      <c r="G4990">
        <f>IF(F4990=1,IF(B4990=C4990,1,0),"")</f>
        <v/>
      </c>
      <c r="H4990">
        <f>IF(B4990="","",IFERROR(VLOOKUP(B4990,lst_TA_binary_map_table,2,FALSE),"INVALID"))</f>
        <v/>
      </c>
      <c r="I4990">
        <f>IF(C4990="","",IFERROR(VLOOKUP(C4990,lst_TA_binary_map_table,2,FALSE),"INVALID"))</f>
        <v/>
      </c>
      <c r="J4990">
        <f>IF(F4990=1,IF(H4990=I4990,1,0),"")</f>
        <v/>
      </c>
      <c r="K4990">
        <f>IF(G4990=0,1,"")</f>
        <v/>
      </c>
      <c r="L4990">
        <f>IF(K4990=1,COUNTIF($K$2:K4990,1),"")</f>
        <v/>
      </c>
    </row>
    <row r="4991">
      <c r="A4991">
        <f>IF(screen_TA_reviewer_A!$A4991="","",screen_TA_reviewer_A!$A4991)</f>
        <v/>
      </c>
      <c r="B4991">
        <f>IF(OR($A4991="",screen_TA_reviewer_A!$C4991=""),"",screen_TA_reviewer_A!$C4991)</f>
        <v/>
      </c>
      <c r="C4991">
        <f>IF(OR($A4991="",screen_TA_reviewer_B!$C4991=""),"",screen_TA_reviewer_B!$C4991)</f>
        <v/>
      </c>
      <c r="D4991">
        <f>IF(OR($A4991="",screen_TA_reviewer_A!$D4991=""),"",screen_TA_reviewer_A!$D4991)</f>
        <v/>
      </c>
      <c r="E4991">
        <f>IF(OR($A4991="",screen_TA_reviewer_B!$D4991=""),"",screen_TA_reviewer_B!$D4991)</f>
        <v/>
      </c>
      <c r="F4991">
        <f>IF(AND(B4991&lt;&gt;"",C4991&lt;&gt;""),1,"")</f>
        <v/>
      </c>
      <c r="G4991">
        <f>IF(F4991=1,IF(B4991=C4991,1,0),"")</f>
        <v/>
      </c>
      <c r="H4991">
        <f>IF(B4991="","",IFERROR(VLOOKUP(B4991,lst_TA_binary_map_table,2,FALSE),"INVALID"))</f>
        <v/>
      </c>
      <c r="I4991">
        <f>IF(C4991="","",IFERROR(VLOOKUP(C4991,lst_TA_binary_map_table,2,FALSE),"INVALID"))</f>
        <v/>
      </c>
      <c r="J4991">
        <f>IF(F4991=1,IF(H4991=I4991,1,0),"")</f>
        <v/>
      </c>
      <c r="K4991">
        <f>IF(G4991=0,1,"")</f>
        <v/>
      </c>
      <c r="L4991">
        <f>IF(K4991=1,COUNTIF($K$2:K4991,1),"")</f>
        <v/>
      </c>
    </row>
    <row r="4992">
      <c r="A4992">
        <f>IF(screen_TA_reviewer_A!$A4992="","",screen_TA_reviewer_A!$A4992)</f>
        <v/>
      </c>
      <c r="B4992">
        <f>IF(OR($A4992="",screen_TA_reviewer_A!$C4992=""),"",screen_TA_reviewer_A!$C4992)</f>
        <v/>
      </c>
      <c r="C4992">
        <f>IF(OR($A4992="",screen_TA_reviewer_B!$C4992=""),"",screen_TA_reviewer_B!$C4992)</f>
        <v/>
      </c>
      <c r="D4992">
        <f>IF(OR($A4992="",screen_TA_reviewer_A!$D4992=""),"",screen_TA_reviewer_A!$D4992)</f>
        <v/>
      </c>
      <c r="E4992">
        <f>IF(OR($A4992="",screen_TA_reviewer_B!$D4992=""),"",screen_TA_reviewer_B!$D4992)</f>
        <v/>
      </c>
      <c r="F4992">
        <f>IF(AND(B4992&lt;&gt;"",C4992&lt;&gt;""),1,"")</f>
        <v/>
      </c>
      <c r="G4992">
        <f>IF(F4992=1,IF(B4992=C4992,1,0),"")</f>
        <v/>
      </c>
      <c r="H4992">
        <f>IF(B4992="","",IFERROR(VLOOKUP(B4992,lst_TA_binary_map_table,2,FALSE),"INVALID"))</f>
        <v/>
      </c>
      <c r="I4992">
        <f>IF(C4992="","",IFERROR(VLOOKUP(C4992,lst_TA_binary_map_table,2,FALSE),"INVALID"))</f>
        <v/>
      </c>
      <c r="J4992">
        <f>IF(F4992=1,IF(H4992=I4992,1,0),"")</f>
        <v/>
      </c>
      <c r="K4992">
        <f>IF(G4992=0,1,"")</f>
        <v/>
      </c>
      <c r="L4992">
        <f>IF(K4992=1,COUNTIF($K$2:K4992,1),"")</f>
        <v/>
      </c>
    </row>
    <row r="4993">
      <c r="A4993">
        <f>IF(screen_TA_reviewer_A!$A4993="","",screen_TA_reviewer_A!$A4993)</f>
        <v/>
      </c>
      <c r="B4993">
        <f>IF(OR($A4993="",screen_TA_reviewer_A!$C4993=""),"",screen_TA_reviewer_A!$C4993)</f>
        <v/>
      </c>
      <c r="C4993">
        <f>IF(OR($A4993="",screen_TA_reviewer_B!$C4993=""),"",screen_TA_reviewer_B!$C4993)</f>
        <v/>
      </c>
      <c r="D4993">
        <f>IF(OR($A4993="",screen_TA_reviewer_A!$D4993=""),"",screen_TA_reviewer_A!$D4993)</f>
        <v/>
      </c>
      <c r="E4993">
        <f>IF(OR($A4993="",screen_TA_reviewer_B!$D4993=""),"",screen_TA_reviewer_B!$D4993)</f>
        <v/>
      </c>
      <c r="F4993">
        <f>IF(AND(B4993&lt;&gt;"",C4993&lt;&gt;""),1,"")</f>
        <v/>
      </c>
      <c r="G4993">
        <f>IF(F4993=1,IF(B4993=C4993,1,0),"")</f>
        <v/>
      </c>
      <c r="H4993">
        <f>IF(B4993="","",IFERROR(VLOOKUP(B4993,lst_TA_binary_map_table,2,FALSE),"INVALID"))</f>
        <v/>
      </c>
      <c r="I4993">
        <f>IF(C4993="","",IFERROR(VLOOKUP(C4993,lst_TA_binary_map_table,2,FALSE),"INVALID"))</f>
        <v/>
      </c>
      <c r="J4993">
        <f>IF(F4993=1,IF(H4993=I4993,1,0),"")</f>
        <v/>
      </c>
      <c r="K4993">
        <f>IF(G4993=0,1,"")</f>
        <v/>
      </c>
      <c r="L4993">
        <f>IF(K4993=1,COUNTIF($K$2:K4993,1),"")</f>
        <v/>
      </c>
    </row>
    <row r="4994">
      <c r="A4994">
        <f>IF(screen_TA_reviewer_A!$A4994="","",screen_TA_reviewer_A!$A4994)</f>
        <v/>
      </c>
      <c r="B4994">
        <f>IF(OR($A4994="",screen_TA_reviewer_A!$C4994=""),"",screen_TA_reviewer_A!$C4994)</f>
        <v/>
      </c>
      <c r="C4994">
        <f>IF(OR($A4994="",screen_TA_reviewer_B!$C4994=""),"",screen_TA_reviewer_B!$C4994)</f>
        <v/>
      </c>
      <c r="D4994">
        <f>IF(OR($A4994="",screen_TA_reviewer_A!$D4994=""),"",screen_TA_reviewer_A!$D4994)</f>
        <v/>
      </c>
      <c r="E4994">
        <f>IF(OR($A4994="",screen_TA_reviewer_B!$D4994=""),"",screen_TA_reviewer_B!$D4994)</f>
        <v/>
      </c>
      <c r="F4994">
        <f>IF(AND(B4994&lt;&gt;"",C4994&lt;&gt;""),1,"")</f>
        <v/>
      </c>
      <c r="G4994">
        <f>IF(F4994=1,IF(B4994=C4994,1,0),"")</f>
        <v/>
      </c>
      <c r="H4994">
        <f>IF(B4994="","",IFERROR(VLOOKUP(B4994,lst_TA_binary_map_table,2,FALSE),"INVALID"))</f>
        <v/>
      </c>
      <c r="I4994">
        <f>IF(C4994="","",IFERROR(VLOOKUP(C4994,lst_TA_binary_map_table,2,FALSE),"INVALID"))</f>
        <v/>
      </c>
      <c r="J4994">
        <f>IF(F4994=1,IF(H4994=I4994,1,0),"")</f>
        <v/>
      </c>
      <c r="K4994">
        <f>IF(G4994=0,1,"")</f>
        <v/>
      </c>
      <c r="L4994">
        <f>IF(K4994=1,COUNTIF($K$2:K4994,1),"")</f>
        <v/>
      </c>
    </row>
    <row r="4995">
      <c r="A4995">
        <f>IF(screen_TA_reviewer_A!$A4995="","",screen_TA_reviewer_A!$A4995)</f>
        <v/>
      </c>
      <c r="B4995">
        <f>IF(OR($A4995="",screen_TA_reviewer_A!$C4995=""),"",screen_TA_reviewer_A!$C4995)</f>
        <v/>
      </c>
      <c r="C4995">
        <f>IF(OR($A4995="",screen_TA_reviewer_B!$C4995=""),"",screen_TA_reviewer_B!$C4995)</f>
        <v/>
      </c>
      <c r="D4995">
        <f>IF(OR($A4995="",screen_TA_reviewer_A!$D4995=""),"",screen_TA_reviewer_A!$D4995)</f>
        <v/>
      </c>
      <c r="E4995">
        <f>IF(OR($A4995="",screen_TA_reviewer_B!$D4995=""),"",screen_TA_reviewer_B!$D4995)</f>
        <v/>
      </c>
      <c r="F4995">
        <f>IF(AND(B4995&lt;&gt;"",C4995&lt;&gt;""),1,"")</f>
        <v/>
      </c>
      <c r="G4995">
        <f>IF(F4995=1,IF(B4995=C4995,1,0),"")</f>
        <v/>
      </c>
      <c r="H4995">
        <f>IF(B4995="","",IFERROR(VLOOKUP(B4995,lst_TA_binary_map_table,2,FALSE),"INVALID"))</f>
        <v/>
      </c>
      <c r="I4995">
        <f>IF(C4995="","",IFERROR(VLOOKUP(C4995,lst_TA_binary_map_table,2,FALSE),"INVALID"))</f>
        <v/>
      </c>
      <c r="J4995">
        <f>IF(F4995=1,IF(H4995=I4995,1,0),"")</f>
        <v/>
      </c>
      <c r="K4995">
        <f>IF(G4995=0,1,"")</f>
        <v/>
      </c>
      <c r="L4995">
        <f>IF(K4995=1,COUNTIF($K$2:K4995,1),"")</f>
        <v/>
      </c>
    </row>
    <row r="4996">
      <c r="A4996">
        <f>IF(screen_TA_reviewer_A!$A4996="","",screen_TA_reviewer_A!$A4996)</f>
        <v/>
      </c>
      <c r="B4996">
        <f>IF(OR($A4996="",screen_TA_reviewer_A!$C4996=""),"",screen_TA_reviewer_A!$C4996)</f>
        <v/>
      </c>
      <c r="C4996">
        <f>IF(OR($A4996="",screen_TA_reviewer_B!$C4996=""),"",screen_TA_reviewer_B!$C4996)</f>
        <v/>
      </c>
      <c r="D4996">
        <f>IF(OR($A4996="",screen_TA_reviewer_A!$D4996=""),"",screen_TA_reviewer_A!$D4996)</f>
        <v/>
      </c>
      <c r="E4996">
        <f>IF(OR($A4996="",screen_TA_reviewer_B!$D4996=""),"",screen_TA_reviewer_B!$D4996)</f>
        <v/>
      </c>
      <c r="F4996">
        <f>IF(AND(B4996&lt;&gt;"",C4996&lt;&gt;""),1,"")</f>
        <v/>
      </c>
      <c r="G4996">
        <f>IF(F4996=1,IF(B4996=C4996,1,0),"")</f>
        <v/>
      </c>
      <c r="H4996">
        <f>IF(B4996="","",IFERROR(VLOOKUP(B4996,lst_TA_binary_map_table,2,FALSE),"INVALID"))</f>
        <v/>
      </c>
      <c r="I4996">
        <f>IF(C4996="","",IFERROR(VLOOKUP(C4996,lst_TA_binary_map_table,2,FALSE),"INVALID"))</f>
        <v/>
      </c>
      <c r="J4996">
        <f>IF(F4996=1,IF(H4996=I4996,1,0),"")</f>
        <v/>
      </c>
      <c r="K4996">
        <f>IF(G4996=0,1,"")</f>
        <v/>
      </c>
      <c r="L4996">
        <f>IF(K4996=1,COUNTIF($K$2:K4996,1),"")</f>
        <v/>
      </c>
    </row>
    <row r="4997">
      <c r="A4997">
        <f>IF(screen_TA_reviewer_A!$A4997="","",screen_TA_reviewer_A!$A4997)</f>
        <v/>
      </c>
      <c r="B4997">
        <f>IF(OR($A4997="",screen_TA_reviewer_A!$C4997=""),"",screen_TA_reviewer_A!$C4997)</f>
        <v/>
      </c>
      <c r="C4997">
        <f>IF(OR($A4997="",screen_TA_reviewer_B!$C4997=""),"",screen_TA_reviewer_B!$C4997)</f>
        <v/>
      </c>
      <c r="D4997">
        <f>IF(OR($A4997="",screen_TA_reviewer_A!$D4997=""),"",screen_TA_reviewer_A!$D4997)</f>
        <v/>
      </c>
      <c r="E4997">
        <f>IF(OR($A4997="",screen_TA_reviewer_B!$D4997=""),"",screen_TA_reviewer_B!$D4997)</f>
        <v/>
      </c>
      <c r="F4997">
        <f>IF(AND(B4997&lt;&gt;"",C4997&lt;&gt;""),1,"")</f>
        <v/>
      </c>
      <c r="G4997">
        <f>IF(F4997=1,IF(B4997=C4997,1,0),"")</f>
        <v/>
      </c>
      <c r="H4997">
        <f>IF(B4997="","",IFERROR(VLOOKUP(B4997,lst_TA_binary_map_table,2,FALSE),"INVALID"))</f>
        <v/>
      </c>
      <c r="I4997">
        <f>IF(C4997="","",IFERROR(VLOOKUP(C4997,lst_TA_binary_map_table,2,FALSE),"INVALID"))</f>
        <v/>
      </c>
      <c r="J4997">
        <f>IF(F4997=1,IF(H4997=I4997,1,0),"")</f>
        <v/>
      </c>
      <c r="K4997">
        <f>IF(G4997=0,1,"")</f>
        <v/>
      </c>
      <c r="L4997">
        <f>IF(K4997=1,COUNTIF($K$2:K4997,1),"")</f>
        <v/>
      </c>
    </row>
    <row r="4998">
      <c r="A4998">
        <f>IF(screen_TA_reviewer_A!$A4998="","",screen_TA_reviewer_A!$A4998)</f>
        <v/>
      </c>
      <c r="B4998">
        <f>IF(OR($A4998="",screen_TA_reviewer_A!$C4998=""),"",screen_TA_reviewer_A!$C4998)</f>
        <v/>
      </c>
      <c r="C4998">
        <f>IF(OR($A4998="",screen_TA_reviewer_B!$C4998=""),"",screen_TA_reviewer_B!$C4998)</f>
        <v/>
      </c>
      <c r="D4998">
        <f>IF(OR($A4998="",screen_TA_reviewer_A!$D4998=""),"",screen_TA_reviewer_A!$D4998)</f>
        <v/>
      </c>
      <c r="E4998">
        <f>IF(OR($A4998="",screen_TA_reviewer_B!$D4998=""),"",screen_TA_reviewer_B!$D4998)</f>
        <v/>
      </c>
      <c r="F4998">
        <f>IF(AND(B4998&lt;&gt;"",C4998&lt;&gt;""),1,"")</f>
        <v/>
      </c>
      <c r="G4998">
        <f>IF(F4998=1,IF(B4998=C4998,1,0),"")</f>
        <v/>
      </c>
      <c r="H4998">
        <f>IF(B4998="","",IFERROR(VLOOKUP(B4998,lst_TA_binary_map_table,2,FALSE),"INVALID"))</f>
        <v/>
      </c>
      <c r="I4998">
        <f>IF(C4998="","",IFERROR(VLOOKUP(C4998,lst_TA_binary_map_table,2,FALSE),"INVALID"))</f>
        <v/>
      </c>
      <c r="J4998">
        <f>IF(F4998=1,IF(H4998=I4998,1,0),"")</f>
        <v/>
      </c>
      <c r="K4998">
        <f>IF(G4998=0,1,"")</f>
        <v/>
      </c>
      <c r="L4998">
        <f>IF(K4998=1,COUNTIF($K$2:K4998,1),"")</f>
        <v/>
      </c>
    </row>
    <row r="4999">
      <c r="A4999">
        <f>IF(screen_TA_reviewer_A!$A4999="","",screen_TA_reviewer_A!$A4999)</f>
        <v/>
      </c>
      <c r="B4999">
        <f>IF(OR($A4999="",screen_TA_reviewer_A!$C4999=""),"",screen_TA_reviewer_A!$C4999)</f>
        <v/>
      </c>
      <c r="C4999">
        <f>IF(OR($A4999="",screen_TA_reviewer_B!$C4999=""),"",screen_TA_reviewer_B!$C4999)</f>
        <v/>
      </c>
      <c r="D4999">
        <f>IF(OR($A4999="",screen_TA_reviewer_A!$D4999=""),"",screen_TA_reviewer_A!$D4999)</f>
        <v/>
      </c>
      <c r="E4999">
        <f>IF(OR($A4999="",screen_TA_reviewer_B!$D4999=""),"",screen_TA_reviewer_B!$D4999)</f>
        <v/>
      </c>
      <c r="F4999">
        <f>IF(AND(B4999&lt;&gt;"",C4999&lt;&gt;""),1,"")</f>
        <v/>
      </c>
      <c r="G4999">
        <f>IF(F4999=1,IF(B4999=C4999,1,0),"")</f>
        <v/>
      </c>
      <c r="H4999">
        <f>IF(B4999="","",IFERROR(VLOOKUP(B4999,lst_TA_binary_map_table,2,FALSE),"INVALID"))</f>
        <v/>
      </c>
      <c r="I4999">
        <f>IF(C4999="","",IFERROR(VLOOKUP(C4999,lst_TA_binary_map_table,2,FALSE),"INVALID"))</f>
        <v/>
      </c>
      <c r="J4999">
        <f>IF(F4999=1,IF(H4999=I4999,1,0),"")</f>
        <v/>
      </c>
      <c r="K4999">
        <f>IF(G4999=0,1,"")</f>
        <v/>
      </c>
      <c r="L4999">
        <f>IF(K4999=1,COUNTIF($K$2:K4999,1),"")</f>
        <v/>
      </c>
    </row>
    <row r="5000">
      <c r="A5000">
        <f>IF(screen_TA_reviewer_A!$A5000="","",screen_TA_reviewer_A!$A5000)</f>
        <v/>
      </c>
      <c r="B5000">
        <f>IF(OR($A5000="",screen_TA_reviewer_A!$C5000=""),"",screen_TA_reviewer_A!$C5000)</f>
        <v/>
      </c>
      <c r="C5000">
        <f>IF(OR($A5000="",screen_TA_reviewer_B!$C5000=""),"",screen_TA_reviewer_B!$C5000)</f>
        <v/>
      </c>
      <c r="D5000">
        <f>IF(OR($A5000="",screen_TA_reviewer_A!$D5000=""),"",screen_TA_reviewer_A!$D5000)</f>
        <v/>
      </c>
      <c r="E5000">
        <f>IF(OR($A5000="",screen_TA_reviewer_B!$D5000=""),"",screen_TA_reviewer_B!$D5000)</f>
        <v/>
      </c>
      <c r="F5000">
        <f>IF(AND(B5000&lt;&gt;"",C5000&lt;&gt;""),1,"")</f>
        <v/>
      </c>
      <c r="G5000">
        <f>IF(F5000=1,IF(B5000=C5000,1,0),"")</f>
        <v/>
      </c>
      <c r="H5000">
        <f>IF(B5000="","",IFERROR(VLOOKUP(B5000,lst_TA_binary_map_table,2,FALSE),"INVALID"))</f>
        <v/>
      </c>
      <c r="I5000">
        <f>IF(C5000="","",IFERROR(VLOOKUP(C5000,lst_TA_binary_map_table,2,FALSE),"INVALID"))</f>
        <v/>
      </c>
      <c r="J5000">
        <f>IF(F5000=1,IF(H5000=I5000,1,0),"")</f>
        <v/>
      </c>
      <c r="K5000">
        <f>IF(G5000=0,1,"")</f>
        <v/>
      </c>
      <c r="L5000">
        <f>IF(K5000=1,COUNTIF($K$2:K5000,1),"")</f>
        <v/>
      </c>
    </row>
    <row r="5001">
      <c r="A5001">
        <f>IF(screen_TA_reviewer_A!$A5001="","",screen_TA_reviewer_A!$A5001)</f>
        <v/>
      </c>
      <c r="B5001">
        <f>IF(OR($A5001="",screen_TA_reviewer_A!$C5001=""),"",screen_TA_reviewer_A!$C5001)</f>
        <v/>
      </c>
      <c r="C5001">
        <f>IF(OR($A5001="",screen_TA_reviewer_B!$C5001=""),"",screen_TA_reviewer_B!$C5001)</f>
        <v/>
      </c>
      <c r="D5001">
        <f>IF(OR($A5001="",screen_TA_reviewer_A!$D5001=""),"",screen_TA_reviewer_A!$D5001)</f>
        <v/>
      </c>
      <c r="E5001">
        <f>IF(OR($A5001="",screen_TA_reviewer_B!$D5001=""),"",screen_TA_reviewer_B!$D5001)</f>
        <v/>
      </c>
      <c r="F5001">
        <f>IF(AND(B5001&lt;&gt;"",C5001&lt;&gt;""),1,"")</f>
        <v/>
      </c>
      <c r="G5001">
        <f>IF(F5001=1,IF(B5001=C5001,1,0),"")</f>
        <v/>
      </c>
      <c r="H5001">
        <f>IF(B5001="","",IFERROR(VLOOKUP(B5001,lst_TA_binary_map_table,2,FALSE),"INVALID"))</f>
        <v/>
      </c>
      <c r="I5001">
        <f>IF(C5001="","",IFERROR(VLOOKUP(C5001,lst_TA_binary_map_table,2,FALSE),"INVALID"))</f>
        <v/>
      </c>
      <c r="J5001">
        <f>IF(F5001=1,IF(H5001=I5001,1,0),"")</f>
        <v/>
      </c>
      <c r="K5001">
        <f>IF(G5001=0,1,"")</f>
        <v/>
      </c>
      <c r="L5001">
        <f>IF(K5001=1,COUNTIF($K$2:K5001,1),"")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W50" showDropDown="0" showInputMessage="1" showErrorMessage="1" allowBlank="1" errorTitle="Value not in code list" error="Choose a value from the dropdown (codes sheet). Codes come from the JSON templates." promptTitle="resolved?" prompt="TRUE only when every conceptual disagreement is resolved and documented." type="list" errorStyle="stop">
      <formula1>=lst_boolean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AH5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46" customWidth="1" min="23" max="23"/>
  </cols>
  <sheetData>
    <row r="1" ht="32" customHeight="1">
      <c r="A1" s="8" t="inlineStr">
        <is>
          <t>record_id</t>
        </is>
      </c>
      <c r="B1" s="8" t="inlineStr">
        <is>
          <t>decision_A</t>
        </is>
      </c>
      <c r="C1" s="8" t="inlineStr">
        <is>
          <t>decision_B</t>
        </is>
      </c>
      <c r="D1" s="8" t="inlineStr">
        <is>
          <t>primary_exclusion_code_A</t>
        </is>
      </c>
      <c r="E1" s="8" t="inlineStr">
        <is>
          <t>primary_exclusion_code_B</t>
        </is>
      </c>
      <c r="F1" s="8" t="inlineStr">
        <is>
          <t>both_decided</t>
        </is>
      </c>
      <c r="G1" s="8" t="inlineStr">
        <is>
          <t>exact_agree</t>
        </is>
      </c>
      <c r="H1" s="8" t="inlineStr">
        <is>
          <t>group_A</t>
        </is>
      </c>
      <c r="I1" s="8" t="inlineStr">
        <is>
          <t>group_B</t>
        </is>
      </c>
      <c r="J1" s="8" t="inlineStr">
        <is>
          <t>group_agree</t>
        </is>
      </c>
      <c r="K1" s="8" t="inlineStr">
        <is>
          <t>code_agree</t>
        </is>
      </c>
      <c r="L1" s="8" t="inlineStr">
        <is>
          <t>conflict</t>
        </is>
      </c>
      <c r="M1" s="8" t="inlineStr">
        <is>
          <t>conflict_seq</t>
        </is>
      </c>
      <c r="O1" s="10" t="inlineStr">
        <is>
          <t>conflict_no</t>
        </is>
      </c>
      <c r="P1" s="10" t="inlineStr">
        <is>
          <t>row_in_table</t>
        </is>
      </c>
      <c r="Q1" s="10" t="inlineStr">
        <is>
          <t>record_id</t>
        </is>
      </c>
      <c r="R1" s="10" t="inlineStr">
        <is>
          <t>decision_A</t>
        </is>
      </c>
      <c r="S1" s="10" t="inlineStr">
        <is>
          <t>decision_B</t>
        </is>
      </c>
      <c r="T1" s="10" t="inlineStr">
        <is>
          <t>primary_exclusion_code_A</t>
        </is>
      </c>
      <c r="U1" s="10" t="inlineStr">
        <is>
          <t>primary_exclusion_code_B</t>
        </is>
      </c>
      <c r="W1" s="11" t="inlineStr">
        <is>
          <t>SUMMARY merge_FT (worksheet formulas; do not edit)</t>
        </is>
      </c>
    </row>
    <row r="2">
      <c r="A2">
        <f>IF(screen_FT_reviewer_A!$A2="","",screen_FT_reviewer_A!$A2)</f>
        <v/>
      </c>
      <c r="B2">
        <f>IF(OR($A2="",screen_FT_reviewer_A!$C2=""),"",screen_FT_reviewer_A!$C2)</f>
        <v/>
      </c>
      <c r="C2">
        <f>IF(OR($A2="",screen_FT_reviewer_B!$C2=""),"",screen_FT_reviewer_B!$C2)</f>
        <v/>
      </c>
      <c r="D2">
        <f>IF(OR($A2="",screen_FT_reviewer_A!$D2=""),"",screen_FT_reviewer_A!$D2)</f>
        <v/>
      </c>
      <c r="E2">
        <f>IF(OR($A2="",screen_FT_reviewer_B!$D2=""),"",screen_FT_reviewer_B!$D2)</f>
        <v/>
      </c>
      <c r="F2">
        <f>IF(AND(B2&lt;&gt;"",C2&lt;&gt;""),1,"")</f>
        <v/>
      </c>
      <c r="G2">
        <f>IF(F2=1,IF(B2=C2,1,0),"")</f>
        <v/>
      </c>
      <c r="H2">
        <f>IF(B2="","",IFERROR(VLOOKUP(B2,lst_FT_group_map_table,2,FALSE),"INVALID"))</f>
        <v/>
      </c>
      <c r="I2">
        <f>IF(C2="","",IFERROR(VLOOKUP(C2,lst_FT_group_map_table,2,FALSE),"INVALID"))</f>
        <v/>
      </c>
      <c r="J2">
        <f>IF(F2=1,IF(H2=I2,1,0),"")</f>
        <v/>
      </c>
      <c r="K2">
        <f>IF(AND(ISNUMBER(MATCH(B2,lst_FT_sci_excl,0)),ISNUMBER(MATCH(C2,lst_FT_sci_excl,0))),IF(D2=E2,1,0),"")</f>
        <v/>
      </c>
      <c r="L2">
        <f>IF(OR(G2=0,K2=0),1,"")</f>
        <v/>
      </c>
      <c r="M2">
        <f>IF(L2=1,COUNTIF($L$2:L2,1),"")</f>
        <v/>
      </c>
      <c r="O2" t="n">
        <v>1</v>
      </c>
      <c r="P2">
        <f>IFERROR(MATCH(O2,$M$2:$M$5001,0),"")</f>
        <v/>
      </c>
      <c r="Q2">
        <f>IF(P2="","",INDEX($A$2:$A$5001,P2))</f>
        <v/>
      </c>
      <c r="R2">
        <f>IF(P2="","",INDEX($B$2:$B$5001,P2))</f>
        <v/>
      </c>
      <c r="S2">
        <f>IF(P2="","",INDEX($C$2:$C$5001,P2))</f>
        <v/>
      </c>
      <c r="T2">
        <f>IF(P2="","",INDEX($D$2:$D$5001,P2))</f>
        <v/>
      </c>
      <c r="U2">
        <f>IF(P2="","",INDEX($E$2:$E$5001,P2))</f>
        <v/>
      </c>
      <c r="W2" s="4" t="inlineStr">
        <is>
          <t>Full-text agreement is descriptive; the TA calibration threshold is not reinterpreted as a full-text threshold (calibration_plan.md, Full-text stage).</t>
        </is>
      </c>
    </row>
    <row r="3">
      <c r="A3">
        <f>IF(screen_FT_reviewer_A!$A3="","",screen_FT_reviewer_A!$A3)</f>
        <v/>
      </c>
      <c r="B3">
        <f>IF(OR($A3="",screen_FT_reviewer_A!$C3=""),"",screen_FT_reviewer_A!$C3)</f>
        <v/>
      </c>
      <c r="C3">
        <f>IF(OR($A3="",screen_FT_reviewer_B!$C3=""),"",screen_FT_reviewer_B!$C3)</f>
        <v/>
      </c>
      <c r="D3">
        <f>IF(OR($A3="",screen_FT_reviewer_A!$D3=""),"",screen_FT_reviewer_A!$D3)</f>
        <v/>
      </c>
      <c r="E3">
        <f>IF(OR($A3="",screen_FT_reviewer_B!$D3=""),"",screen_FT_reviewer_B!$D3)</f>
        <v/>
      </c>
      <c r="F3">
        <f>IF(AND(B3&lt;&gt;"",C3&lt;&gt;""),1,"")</f>
        <v/>
      </c>
      <c r="G3">
        <f>IF(F3=1,IF(B3=C3,1,0),"")</f>
        <v/>
      </c>
      <c r="H3">
        <f>IF(B3="","",IFERROR(VLOOKUP(B3,lst_FT_group_map_table,2,FALSE),"INVALID"))</f>
        <v/>
      </c>
      <c r="I3">
        <f>IF(C3="","",IFERROR(VLOOKUP(C3,lst_FT_group_map_table,2,FALSE),"INVALID"))</f>
        <v/>
      </c>
      <c r="J3">
        <f>IF(F3=1,IF(H3=I3,1,0),"")</f>
        <v/>
      </c>
      <c r="K3">
        <f>IF(AND(ISNUMBER(MATCH(B3,lst_FT_sci_excl,0)),ISNUMBER(MATCH(C3,lst_FT_sci_excl,0))),IF(D3=E3,1,0),"")</f>
        <v/>
      </c>
      <c r="L3">
        <f>IF(OR(G3=0,K3=0),1,"")</f>
        <v/>
      </c>
      <c r="M3">
        <f>IF(L3=1,COUNTIF($L$2:L3,1),"")</f>
        <v/>
      </c>
      <c r="O3" t="n">
        <v>2</v>
      </c>
      <c r="P3">
        <f>IFERROR(MATCH(O3,$M$2:$M$5001,0),"")</f>
        <v/>
      </c>
      <c r="Q3">
        <f>IF(P3="","",INDEX($A$2:$A$5001,P3))</f>
        <v/>
      </c>
      <c r="R3">
        <f>IF(P3="","",INDEX($B$2:$B$5001,P3))</f>
        <v/>
      </c>
      <c r="S3">
        <f>IF(P3="","",INDEX($C$2:$C$5001,P3))</f>
        <v/>
      </c>
      <c r="T3">
        <f>IF(P3="","",INDEX($D$2:$D$5001,P3))</f>
        <v/>
      </c>
      <c r="U3">
        <f>IF(P3="","",INDEX($E$2:$E$5001,P3))</f>
        <v/>
      </c>
    </row>
    <row r="4">
      <c r="A4">
        <f>IF(screen_FT_reviewer_A!$A4="","",screen_FT_reviewer_A!$A4)</f>
        <v/>
      </c>
      <c r="B4">
        <f>IF(OR($A4="",screen_FT_reviewer_A!$C4=""),"",screen_FT_reviewer_A!$C4)</f>
        <v/>
      </c>
      <c r="C4">
        <f>IF(OR($A4="",screen_FT_reviewer_B!$C4=""),"",screen_FT_reviewer_B!$C4)</f>
        <v/>
      </c>
      <c r="D4">
        <f>IF(OR($A4="",screen_FT_reviewer_A!$D4=""),"",screen_FT_reviewer_A!$D4)</f>
        <v/>
      </c>
      <c r="E4">
        <f>IF(OR($A4="",screen_FT_reviewer_B!$D4=""),"",screen_FT_reviewer_B!$D4)</f>
        <v/>
      </c>
      <c r="F4">
        <f>IF(AND(B4&lt;&gt;"",C4&lt;&gt;""),1,"")</f>
        <v/>
      </c>
      <c r="G4">
        <f>IF(F4=1,IF(B4=C4,1,0),"")</f>
        <v/>
      </c>
      <c r="H4">
        <f>IF(B4="","",IFERROR(VLOOKUP(B4,lst_FT_group_map_table,2,FALSE),"INVALID"))</f>
        <v/>
      </c>
      <c r="I4">
        <f>IF(C4="","",IFERROR(VLOOKUP(C4,lst_FT_group_map_table,2,FALSE),"INVALID"))</f>
        <v/>
      </c>
      <c r="J4">
        <f>IF(F4=1,IF(H4=I4,1,0),"")</f>
        <v/>
      </c>
      <c r="K4">
        <f>IF(AND(ISNUMBER(MATCH(B4,lst_FT_sci_excl,0)),ISNUMBER(MATCH(C4,lst_FT_sci_excl,0))),IF(D4=E4,1,0),"")</f>
        <v/>
      </c>
      <c r="L4">
        <f>IF(OR(G4=0,K4=0),1,"")</f>
        <v/>
      </c>
      <c r="M4">
        <f>IF(L4=1,COUNTIF($L$2:L4,1),"")</f>
        <v/>
      </c>
      <c r="O4" t="n">
        <v>3</v>
      </c>
      <c r="P4">
        <f>IFERROR(MATCH(O4,$M$2:$M$5001,0),"")</f>
        <v/>
      </c>
      <c r="Q4">
        <f>IF(P4="","",INDEX($A$2:$A$5001,P4))</f>
        <v/>
      </c>
      <c r="R4">
        <f>IF(P4="","",INDEX($B$2:$B$5001,P4))</f>
        <v/>
      </c>
      <c r="S4">
        <f>IF(P4="","",INDEX($C$2:$C$5001,P4))</f>
        <v/>
      </c>
      <c r="T4">
        <f>IF(P4="","",INDEX($D$2:$D$5001,P4))</f>
        <v/>
      </c>
      <c r="U4">
        <f>IF(P4="","",INDEX($E$2:$E$5001,P4))</f>
        <v/>
      </c>
      <c r="W4" t="inlineStr">
        <is>
          <t>records in records_master (non-blank record_id)</t>
        </is>
      </c>
      <c r="X4" s="12">
        <f>SUMPRODUCT(--(records_master!$A$2:$A$5001&lt;&gt;""))</f>
        <v/>
      </c>
    </row>
    <row r="5">
      <c r="A5">
        <f>IF(screen_FT_reviewer_A!$A5="","",screen_FT_reviewer_A!$A5)</f>
        <v/>
      </c>
      <c r="B5">
        <f>IF(OR($A5="",screen_FT_reviewer_A!$C5=""),"",screen_FT_reviewer_A!$C5)</f>
        <v/>
      </c>
      <c r="C5">
        <f>IF(OR($A5="",screen_FT_reviewer_B!$C5=""),"",screen_FT_reviewer_B!$C5)</f>
        <v/>
      </c>
      <c r="D5">
        <f>IF(OR($A5="",screen_FT_reviewer_A!$D5=""),"",screen_FT_reviewer_A!$D5)</f>
        <v/>
      </c>
      <c r="E5">
        <f>IF(OR($A5="",screen_FT_reviewer_B!$D5=""),"",screen_FT_reviewer_B!$D5)</f>
        <v/>
      </c>
      <c r="F5">
        <f>IF(AND(B5&lt;&gt;"",C5&lt;&gt;""),1,"")</f>
        <v/>
      </c>
      <c r="G5">
        <f>IF(F5=1,IF(B5=C5,1,0),"")</f>
        <v/>
      </c>
      <c r="H5">
        <f>IF(B5="","",IFERROR(VLOOKUP(B5,lst_FT_group_map_table,2,FALSE),"INVALID"))</f>
        <v/>
      </c>
      <c r="I5">
        <f>IF(C5="","",IFERROR(VLOOKUP(C5,lst_FT_group_map_table,2,FALSE),"INVALID"))</f>
        <v/>
      </c>
      <c r="J5">
        <f>IF(F5=1,IF(H5=I5,1,0),"")</f>
        <v/>
      </c>
      <c r="K5">
        <f>IF(AND(ISNUMBER(MATCH(B5,lst_FT_sci_excl,0)),ISNUMBER(MATCH(C5,lst_FT_sci_excl,0))),IF(D5=E5,1,0),"")</f>
        <v/>
      </c>
      <c r="L5">
        <f>IF(OR(G5=0,K5=0),1,"")</f>
        <v/>
      </c>
      <c r="M5">
        <f>IF(L5=1,COUNTIF($L$2:L5,1),"")</f>
        <v/>
      </c>
      <c r="O5" t="n">
        <v>4</v>
      </c>
      <c r="P5">
        <f>IFERROR(MATCH(O5,$M$2:$M$5001,0),"")</f>
        <v/>
      </c>
      <c r="Q5">
        <f>IF(P5="","",INDEX($A$2:$A$5001,P5))</f>
        <v/>
      </c>
      <c r="R5">
        <f>IF(P5="","",INDEX($B$2:$B$5001,P5))</f>
        <v/>
      </c>
      <c r="S5">
        <f>IF(P5="","",INDEX($C$2:$C$5001,P5))</f>
        <v/>
      </c>
      <c r="T5">
        <f>IF(P5="","",INDEX($D$2:$D$5001,P5))</f>
        <v/>
      </c>
      <c r="U5">
        <f>IF(P5="","",INDEX($E$2:$E$5001,P5))</f>
        <v/>
      </c>
      <c r="W5" t="inlineStr">
        <is>
          <t>records available to screen (duplicates hidden)</t>
        </is>
      </c>
      <c r="X5" s="12">
        <f>SUMPRODUCT(--($A$2:$A$5001&lt;&gt;""))</f>
        <v/>
      </c>
    </row>
    <row r="6">
      <c r="A6">
        <f>IF(screen_FT_reviewer_A!$A6="","",screen_FT_reviewer_A!$A6)</f>
        <v/>
      </c>
      <c r="B6">
        <f>IF(OR($A6="",screen_FT_reviewer_A!$C6=""),"",screen_FT_reviewer_A!$C6)</f>
        <v/>
      </c>
      <c r="C6">
        <f>IF(OR($A6="",screen_FT_reviewer_B!$C6=""),"",screen_FT_reviewer_B!$C6)</f>
        <v/>
      </c>
      <c r="D6">
        <f>IF(OR($A6="",screen_FT_reviewer_A!$D6=""),"",screen_FT_reviewer_A!$D6)</f>
        <v/>
      </c>
      <c r="E6">
        <f>IF(OR($A6="",screen_FT_reviewer_B!$D6=""),"",screen_FT_reviewer_B!$D6)</f>
        <v/>
      </c>
      <c r="F6">
        <f>IF(AND(B6&lt;&gt;"",C6&lt;&gt;""),1,"")</f>
        <v/>
      </c>
      <c r="G6">
        <f>IF(F6=1,IF(B6=C6,1,0),"")</f>
        <v/>
      </c>
      <c r="H6">
        <f>IF(B6="","",IFERROR(VLOOKUP(B6,lst_FT_group_map_table,2,FALSE),"INVALID"))</f>
        <v/>
      </c>
      <c r="I6">
        <f>IF(C6="","",IFERROR(VLOOKUP(C6,lst_FT_group_map_table,2,FALSE),"INVALID"))</f>
        <v/>
      </c>
      <c r="J6">
        <f>IF(F6=1,IF(H6=I6,1,0),"")</f>
        <v/>
      </c>
      <c r="K6">
        <f>IF(AND(ISNUMBER(MATCH(B6,lst_FT_sci_excl,0)),ISNUMBER(MATCH(C6,lst_FT_sci_excl,0))),IF(D6=E6,1,0),"")</f>
        <v/>
      </c>
      <c r="L6">
        <f>IF(OR(G6=0,K6=0),1,"")</f>
        <v/>
      </c>
      <c r="M6">
        <f>IF(L6=1,COUNTIF($L$2:L6,1),"")</f>
        <v/>
      </c>
      <c r="O6" t="n">
        <v>5</v>
      </c>
      <c r="P6">
        <f>IFERROR(MATCH(O6,$M$2:$M$5001,0),"")</f>
        <v/>
      </c>
      <c r="Q6">
        <f>IF(P6="","",INDEX($A$2:$A$5001,P6))</f>
        <v/>
      </c>
      <c r="R6">
        <f>IF(P6="","",INDEX($B$2:$B$5001,P6))</f>
        <v/>
      </c>
      <c r="S6">
        <f>IF(P6="","",INDEX($C$2:$C$5001,P6))</f>
        <v/>
      </c>
      <c r="T6">
        <f>IF(P6="","",INDEX($D$2:$D$5001,P6))</f>
        <v/>
      </c>
      <c r="U6">
        <f>IF(P6="","",INDEX($E$2:$E$5001,P6))</f>
        <v/>
      </c>
      <c r="W6" t="inlineStr">
        <is>
          <t>decided by reviewer A</t>
        </is>
      </c>
      <c r="X6" s="12">
        <f>SUMPRODUCT(--($B$2:$B$5001&lt;&gt;""))</f>
        <v/>
      </c>
    </row>
    <row r="7">
      <c r="A7">
        <f>IF(screen_FT_reviewer_A!$A7="","",screen_FT_reviewer_A!$A7)</f>
        <v/>
      </c>
      <c r="B7">
        <f>IF(OR($A7="",screen_FT_reviewer_A!$C7=""),"",screen_FT_reviewer_A!$C7)</f>
        <v/>
      </c>
      <c r="C7">
        <f>IF(OR($A7="",screen_FT_reviewer_B!$C7=""),"",screen_FT_reviewer_B!$C7)</f>
        <v/>
      </c>
      <c r="D7">
        <f>IF(OR($A7="",screen_FT_reviewer_A!$D7=""),"",screen_FT_reviewer_A!$D7)</f>
        <v/>
      </c>
      <c r="E7">
        <f>IF(OR($A7="",screen_FT_reviewer_B!$D7=""),"",screen_FT_reviewer_B!$D7)</f>
        <v/>
      </c>
      <c r="F7">
        <f>IF(AND(B7&lt;&gt;"",C7&lt;&gt;""),1,"")</f>
        <v/>
      </c>
      <c r="G7">
        <f>IF(F7=1,IF(B7=C7,1,0),"")</f>
        <v/>
      </c>
      <c r="H7">
        <f>IF(B7="","",IFERROR(VLOOKUP(B7,lst_FT_group_map_table,2,FALSE),"INVALID"))</f>
        <v/>
      </c>
      <c r="I7">
        <f>IF(C7="","",IFERROR(VLOOKUP(C7,lst_FT_group_map_table,2,FALSE),"INVALID"))</f>
        <v/>
      </c>
      <c r="J7">
        <f>IF(F7=1,IF(H7=I7,1,0),"")</f>
        <v/>
      </c>
      <c r="K7">
        <f>IF(AND(ISNUMBER(MATCH(B7,lst_FT_sci_excl,0)),ISNUMBER(MATCH(C7,lst_FT_sci_excl,0))),IF(D7=E7,1,0),"")</f>
        <v/>
      </c>
      <c r="L7">
        <f>IF(OR(G7=0,K7=0),1,"")</f>
        <v/>
      </c>
      <c r="M7">
        <f>IF(L7=1,COUNTIF($L$2:L7,1),"")</f>
        <v/>
      </c>
      <c r="O7" t="n">
        <v>6</v>
      </c>
      <c r="P7">
        <f>IFERROR(MATCH(O7,$M$2:$M$5001,0),"")</f>
        <v/>
      </c>
      <c r="Q7">
        <f>IF(P7="","",INDEX($A$2:$A$5001,P7))</f>
        <v/>
      </c>
      <c r="R7">
        <f>IF(P7="","",INDEX($B$2:$B$5001,P7))</f>
        <v/>
      </c>
      <c r="S7">
        <f>IF(P7="","",INDEX($C$2:$C$5001,P7))</f>
        <v/>
      </c>
      <c r="T7">
        <f>IF(P7="","",INDEX($D$2:$D$5001,P7))</f>
        <v/>
      </c>
      <c r="U7">
        <f>IF(P7="","",INDEX($E$2:$E$5001,P7))</f>
        <v/>
      </c>
      <c r="W7" t="inlineStr">
        <is>
          <t>decided by reviewer B</t>
        </is>
      </c>
      <c r="X7" s="12">
        <f>SUMPRODUCT(--($C$2:$C$5001&lt;&gt;""))</f>
        <v/>
      </c>
    </row>
    <row r="8">
      <c r="A8">
        <f>IF(screen_FT_reviewer_A!$A8="","",screen_FT_reviewer_A!$A8)</f>
        <v/>
      </c>
      <c r="B8">
        <f>IF(OR($A8="",screen_FT_reviewer_A!$C8=""),"",screen_FT_reviewer_A!$C8)</f>
        <v/>
      </c>
      <c r="C8">
        <f>IF(OR($A8="",screen_FT_reviewer_B!$C8=""),"",screen_FT_reviewer_B!$C8)</f>
        <v/>
      </c>
      <c r="D8">
        <f>IF(OR($A8="",screen_FT_reviewer_A!$D8=""),"",screen_FT_reviewer_A!$D8)</f>
        <v/>
      </c>
      <c r="E8">
        <f>IF(OR($A8="",screen_FT_reviewer_B!$D8=""),"",screen_FT_reviewer_B!$D8)</f>
        <v/>
      </c>
      <c r="F8">
        <f>IF(AND(B8&lt;&gt;"",C8&lt;&gt;""),1,"")</f>
        <v/>
      </c>
      <c r="G8">
        <f>IF(F8=1,IF(B8=C8,1,0),"")</f>
        <v/>
      </c>
      <c r="H8">
        <f>IF(B8="","",IFERROR(VLOOKUP(B8,lst_FT_group_map_table,2,FALSE),"INVALID"))</f>
        <v/>
      </c>
      <c r="I8">
        <f>IF(C8="","",IFERROR(VLOOKUP(C8,lst_FT_group_map_table,2,FALSE),"INVALID"))</f>
        <v/>
      </c>
      <c r="J8">
        <f>IF(F8=1,IF(H8=I8,1,0),"")</f>
        <v/>
      </c>
      <c r="K8">
        <f>IF(AND(ISNUMBER(MATCH(B8,lst_FT_sci_excl,0)),ISNUMBER(MATCH(C8,lst_FT_sci_excl,0))),IF(D8=E8,1,0),"")</f>
        <v/>
      </c>
      <c r="L8">
        <f>IF(OR(G8=0,K8=0),1,"")</f>
        <v/>
      </c>
      <c r="M8">
        <f>IF(L8=1,COUNTIF($L$2:L8,1),"")</f>
        <v/>
      </c>
      <c r="O8" t="n">
        <v>7</v>
      </c>
      <c r="P8">
        <f>IFERROR(MATCH(O8,$M$2:$M$5001,0),"")</f>
        <v/>
      </c>
      <c r="Q8">
        <f>IF(P8="","",INDEX($A$2:$A$5001,P8))</f>
        <v/>
      </c>
      <c r="R8">
        <f>IF(P8="","",INDEX($B$2:$B$5001,P8))</f>
        <v/>
      </c>
      <c r="S8">
        <f>IF(P8="","",INDEX($C$2:$C$5001,P8))</f>
        <v/>
      </c>
      <c r="T8">
        <f>IF(P8="","",INDEX($D$2:$D$5001,P8))</f>
        <v/>
      </c>
      <c r="U8">
        <f>IF(P8="","",INDEX($E$2:$E$5001,P8))</f>
        <v/>
      </c>
      <c r="W8" t="inlineStr">
        <is>
          <t>jointly decided</t>
        </is>
      </c>
      <c r="X8" s="12">
        <f>SUM($F$2:$F$5001)</f>
        <v/>
      </c>
    </row>
    <row r="9">
      <c r="A9">
        <f>IF(screen_FT_reviewer_A!$A9="","",screen_FT_reviewer_A!$A9)</f>
        <v/>
      </c>
      <c r="B9">
        <f>IF(OR($A9="",screen_FT_reviewer_A!$C9=""),"",screen_FT_reviewer_A!$C9)</f>
        <v/>
      </c>
      <c r="C9">
        <f>IF(OR($A9="",screen_FT_reviewer_B!$C9=""),"",screen_FT_reviewer_B!$C9)</f>
        <v/>
      </c>
      <c r="D9">
        <f>IF(OR($A9="",screen_FT_reviewer_A!$D9=""),"",screen_FT_reviewer_A!$D9)</f>
        <v/>
      </c>
      <c r="E9">
        <f>IF(OR($A9="",screen_FT_reviewer_B!$D9=""),"",screen_FT_reviewer_B!$D9)</f>
        <v/>
      </c>
      <c r="F9">
        <f>IF(AND(B9&lt;&gt;"",C9&lt;&gt;""),1,"")</f>
        <v/>
      </c>
      <c r="G9">
        <f>IF(F9=1,IF(B9=C9,1,0),"")</f>
        <v/>
      </c>
      <c r="H9">
        <f>IF(B9="","",IFERROR(VLOOKUP(B9,lst_FT_group_map_table,2,FALSE),"INVALID"))</f>
        <v/>
      </c>
      <c r="I9">
        <f>IF(C9="","",IFERROR(VLOOKUP(C9,lst_FT_group_map_table,2,FALSE),"INVALID"))</f>
        <v/>
      </c>
      <c r="J9">
        <f>IF(F9=1,IF(H9=I9,1,0),"")</f>
        <v/>
      </c>
      <c r="K9">
        <f>IF(AND(ISNUMBER(MATCH(B9,lst_FT_sci_excl,0)),ISNUMBER(MATCH(C9,lst_FT_sci_excl,0))),IF(D9=E9,1,0),"")</f>
        <v/>
      </c>
      <c r="L9">
        <f>IF(OR(G9=0,K9=0),1,"")</f>
        <v/>
      </c>
      <c r="M9">
        <f>IF(L9=1,COUNTIF($L$2:L9,1),"")</f>
        <v/>
      </c>
      <c r="O9" t="n">
        <v>8</v>
      </c>
      <c r="P9">
        <f>IFERROR(MATCH(O9,$M$2:$M$5001,0),"")</f>
        <v/>
      </c>
      <c r="Q9">
        <f>IF(P9="","",INDEX($A$2:$A$5001,P9))</f>
        <v/>
      </c>
      <c r="R9">
        <f>IF(P9="","",INDEX($B$2:$B$5001,P9))</f>
        <v/>
      </c>
      <c r="S9">
        <f>IF(P9="","",INDEX($C$2:$C$5001,P9))</f>
        <v/>
      </c>
      <c r="T9">
        <f>IF(P9="","",INDEX($D$2:$D$5001,P9))</f>
        <v/>
      </c>
      <c r="U9">
        <f>IF(P9="","",INDEX($E$2:$E$5001,P9))</f>
        <v/>
      </c>
      <c r="W9" t="inlineStr">
        <is>
          <t>conflicts</t>
        </is>
      </c>
      <c r="X9" s="12">
        <f>SUM($L$2:$L$5001)</f>
        <v/>
      </c>
    </row>
    <row r="10">
      <c r="A10">
        <f>IF(screen_FT_reviewer_A!$A10="","",screen_FT_reviewer_A!$A10)</f>
        <v/>
      </c>
      <c r="B10">
        <f>IF(OR($A10="",screen_FT_reviewer_A!$C10=""),"",screen_FT_reviewer_A!$C10)</f>
        <v/>
      </c>
      <c r="C10">
        <f>IF(OR($A10="",screen_FT_reviewer_B!$C10=""),"",screen_FT_reviewer_B!$C10)</f>
        <v/>
      </c>
      <c r="D10">
        <f>IF(OR($A10="",screen_FT_reviewer_A!$D10=""),"",screen_FT_reviewer_A!$D10)</f>
        <v/>
      </c>
      <c r="E10">
        <f>IF(OR($A10="",screen_FT_reviewer_B!$D10=""),"",screen_FT_reviewer_B!$D10)</f>
        <v/>
      </c>
      <c r="F10">
        <f>IF(AND(B10&lt;&gt;"",C10&lt;&gt;""),1,"")</f>
        <v/>
      </c>
      <c r="G10">
        <f>IF(F10=1,IF(B10=C10,1,0),"")</f>
        <v/>
      </c>
      <c r="H10">
        <f>IF(B10="","",IFERROR(VLOOKUP(B10,lst_FT_group_map_table,2,FALSE),"INVALID"))</f>
        <v/>
      </c>
      <c r="I10">
        <f>IF(C10="","",IFERROR(VLOOKUP(C10,lst_FT_group_map_table,2,FALSE),"INVALID"))</f>
        <v/>
      </c>
      <c r="J10">
        <f>IF(F10=1,IF(H10=I10,1,0),"")</f>
        <v/>
      </c>
      <c r="K10">
        <f>IF(AND(ISNUMBER(MATCH(B10,lst_FT_sci_excl,0)),ISNUMBER(MATCH(C10,lst_FT_sci_excl,0))),IF(D10=E10,1,0),"")</f>
        <v/>
      </c>
      <c r="L10">
        <f>IF(OR(G10=0,K10=0),1,"")</f>
        <v/>
      </c>
      <c r="M10">
        <f>IF(L10=1,COUNTIF($L$2:L10,1),"")</f>
        <v/>
      </c>
      <c r="O10" t="n">
        <v>9</v>
      </c>
      <c r="P10">
        <f>IFERROR(MATCH(O10,$M$2:$M$5001,0),"")</f>
        <v/>
      </c>
      <c r="Q10">
        <f>IF(P10="","",INDEX($A$2:$A$5001,P10))</f>
        <v/>
      </c>
      <c r="R10">
        <f>IF(P10="","",INDEX($B$2:$B$5001,P10))</f>
        <v/>
      </c>
      <c r="S10">
        <f>IF(P10="","",INDEX($C$2:$C$5001,P10))</f>
        <v/>
      </c>
      <c r="T10">
        <f>IF(P10="","",INDEX($D$2:$D$5001,P10))</f>
        <v/>
      </c>
      <c r="U10">
        <f>IF(P10="","",INDEX($E$2:$E$5001,P10))</f>
        <v/>
      </c>
      <c r="W10" t="inlineStr">
        <is>
          <t>values outside the code list (INVALID)</t>
        </is>
      </c>
      <c r="X10" s="12">
        <f>COUNTIF($H$2:$H$5001,"INVALID")+COUNTIF($I$2:$I$5001,"INVALID")</f>
        <v/>
      </c>
    </row>
    <row r="11">
      <c r="A11">
        <f>IF(screen_FT_reviewer_A!$A11="","",screen_FT_reviewer_A!$A11)</f>
        <v/>
      </c>
      <c r="B11">
        <f>IF(OR($A11="",screen_FT_reviewer_A!$C11=""),"",screen_FT_reviewer_A!$C11)</f>
        <v/>
      </c>
      <c r="C11">
        <f>IF(OR($A11="",screen_FT_reviewer_B!$C11=""),"",screen_FT_reviewer_B!$C11)</f>
        <v/>
      </c>
      <c r="D11">
        <f>IF(OR($A11="",screen_FT_reviewer_A!$D11=""),"",screen_FT_reviewer_A!$D11)</f>
        <v/>
      </c>
      <c r="E11">
        <f>IF(OR($A11="",screen_FT_reviewer_B!$D11=""),"",screen_FT_reviewer_B!$D11)</f>
        <v/>
      </c>
      <c r="F11">
        <f>IF(AND(B11&lt;&gt;"",C11&lt;&gt;""),1,"")</f>
        <v/>
      </c>
      <c r="G11">
        <f>IF(F11=1,IF(B11=C11,1,0),"")</f>
        <v/>
      </c>
      <c r="H11">
        <f>IF(B11="","",IFERROR(VLOOKUP(B11,lst_FT_group_map_table,2,FALSE),"INVALID"))</f>
        <v/>
      </c>
      <c r="I11">
        <f>IF(C11="","",IFERROR(VLOOKUP(C11,lst_FT_group_map_table,2,FALSE),"INVALID"))</f>
        <v/>
      </c>
      <c r="J11">
        <f>IF(F11=1,IF(H11=I11,1,0),"")</f>
        <v/>
      </c>
      <c r="K11">
        <f>IF(AND(ISNUMBER(MATCH(B11,lst_FT_sci_excl,0)),ISNUMBER(MATCH(C11,lst_FT_sci_excl,0))),IF(D11=E11,1,0),"")</f>
        <v/>
      </c>
      <c r="L11">
        <f>IF(OR(G11=0,K11=0),1,"")</f>
        <v/>
      </c>
      <c r="M11">
        <f>IF(L11=1,COUNTIF($L$2:L11,1),"")</f>
        <v/>
      </c>
      <c r="O11" t="n">
        <v>10</v>
      </c>
      <c r="P11">
        <f>IFERROR(MATCH(O11,$M$2:$M$5001,0),"")</f>
        <v/>
      </c>
      <c r="Q11">
        <f>IF(P11="","",INDEX($A$2:$A$5001,P11))</f>
        <v/>
      </c>
      <c r="R11">
        <f>IF(P11="","",INDEX($B$2:$B$5001,P11))</f>
        <v/>
      </c>
      <c r="S11">
        <f>IF(P11="","",INDEX($C$2:$C$5001,P11))</f>
        <v/>
      </c>
      <c r="T11">
        <f>IF(P11="","",INDEX($D$2:$D$5001,P11))</f>
        <v/>
      </c>
      <c r="U11">
        <f>IF(P11="","",INDEX($E$2:$E$5001,P11))</f>
        <v/>
      </c>
      <c r="W11" t="inlineStr">
        <is>
          <t>capacity warning</t>
        </is>
      </c>
      <c r="X11" s="12">
        <f>IF(COUNTA(records_master!$A:$A)-1&gt;5000,"MORE RECORDS THAN FORMULA ROWS (5000): regenerate with --rows",IF(X9&gt;1000,"CONFLICTS EXCEED LIST (1000): filter column conflict",""))</f>
        <v/>
      </c>
    </row>
    <row r="12">
      <c r="A12">
        <f>IF(screen_FT_reviewer_A!$A12="","",screen_FT_reviewer_A!$A12)</f>
        <v/>
      </c>
      <c r="B12">
        <f>IF(OR($A12="",screen_FT_reviewer_A!$C12=""),"",screen_FT_reviewer_A!$C12)</f>
        <v/>
      </c>
      <c r="C12">
        <f>IF(OR($A12="",screen_FT_reviewer_B!$C12=""),"",screen_FT_reviewer_B!$C12)</f>
        <v/>
      </c>
      <c r="D12">
        <f>IF(OR($A12="",screen_FT_reviewer_A!$D12=""),"",screen_FT_reviewer_A!$D12)</f>
        <v/>
      </c>
      <c r="E12">
        <f>IF(OR($A12="",screen_FT_reviewer_B!$D12=""),"",screen_FT_reviewer_B!$D12)</f>
        <v/>
      </c>
      <c r="F12">
        <f>IF(AND(B12&lt;&gt;"",C12&lt;&gt;""),1,"")</f>
        <v/>
      </c>
      <c r="G12">
        <f>IF(F12=1,IF(B12=C12,1,0),"")</f>
        <v/>
      </c>
      <c r="H12">
        <f>IF(B12="","",IFERROR(VLOOKUP(B12,lst_FT_group_map_table,2,FALSE),"INVALID"))</f>
        <v/>
      </c>
      <c r="I12">
        <f>IF(C12="","",IFERROR(VLOOKUP(C12,lst_FT_group_map_table,2,FALSE),"INVALID"))</f>
        <v/>
      </c>
      <c r="J12">
        <f>IF(F12=1,IF(H12=I12,1,0),"")</f>
        <v/>
      </c>
      <c r="K12">
        <f>IF(AND(ISNUMBER(MATCH(B12,lst_FT_sci_excl,0)),ISNUMBER(MATCH(C12,lst_FT_sci_excl,0))),IF(D12=E12,1,0),"")</f>
        <v/>
      </c>
      <c r="L12">
        <f>IF(OR(G12=0,K12=0),1,"")</f>
        <v/>
      </c>
      <c r="M12">
        <f>IF(L12=1,COUNTIF($L$2:L12,1),"")</f>
        <v/>
      </c>
      <c r="O12" t="n">
        <v>11</v>
      </c>
      <c r="P12">
        <f>IFERROR(MATCH(O12,$M$2:$M$5001,0),"")</f>
        <v/>
      </c>
      <c r="Q12">
        <f>IF(P12="","",INDEX($A$2:$A$5001,P12))</f>
        <v/>
      </c>
      <c r="R12">
        <f>IF(P12="","",INDEX($B$2:$B$5001,P12))</f>
        <v/>
      </c>
      <c r="S12">
        <f>IF(P12="","",INDEX($C$2:$C$5001,P12))</f>
        <v/>
      </c>
      <c r="T12">
        <f>IF(P12="","",INDEX($D$2:$D$5001,P12))</f>
        <v/>
      </c>
      <c r="U12">
        <f>IF(P12="","",INDEX($E$2:$E$5001,P12))</f>
        <v/>
      </c>
    </row>
    <row r="13">
      <c r="A13">
        <f>IF(screen_FT_reviewer_A!$A13="","",screen_FT_reviewer_A!$A13)</f>
        <v/>
      </c>
      <c r="B13">
        <f>IF(OR($A13="",screen_FT_reviewer_A!$C13=""),"",screen_FT_reviewer_A!$C13)</f>
        <v/>
      </c>
      <c r="C13">
        <f>IF(OR($A13="",screen_FT_reviewer_B!$C13=""),"",screen_FT_reviewer_B!$C13)</f>
        <v/>
      </c>
      <c r="D13">
        <f>IF(OR($A13="",screen_FT_reviewer_A!$D13=""),"",screen_FT_reviewer_A!$D13)</f>
        <v/>
      </c>
      <c r="E13">
        <f>IF(OR($A13="",screen_FT_reviewer_B!$D13=""),"",screen_FT_reviewer_B!$D13)</f>
        <v/>
      </c>
      <c r="F13">
        <f>IF(AND(B13&lt;&gt;"",C13&lt;&gt;""),1,"")</f>
        <v/>
      </c>
      <c r="G13">
        <f>IF(F13=1,IF(B13=C13,1,0),"")</f>
        <v/>
      </c>
      <c r="H13">
        <f>IF(B13="","",IFERROR(VLOOKUP(B13,lst_FT_group_map_table,2,FALSE),"INVALID"))</f>
        <v/>
      </c>
      <c r="I13">
        <f>IF(C13="","",IFERROR(VLOOKUP(C13,lst_FT_group_map_table,2,FALSE),"INVALID"))</f>
        <v/>
      </c>
      <c r="J13">
        <f>IF(F13=1,IF(H13=I13,1,0),"")</f>
        <v/>
      </c>
      <c r="K13">
        <f>IF(AND(ISNUMBER(MATCH(B13,lst_FT_sci_excl,0)),ISNUMBER(MATCH(C13,lst_FT_sci_excl,0))),IF(D13=E13,1,0),"")</f>
        <v/>
      </c>
      <c r="L13">
        <f>IF(OR(G13=0,K13=0),1,"")</f>
        <v/>
      </c>
      <c r="M13">
        <f>IF(L13=1,COUNTIF($L$2:L13,1),"")</f>
        <v/>
      </c>
      <c r="O13" t="n">
        <v>12</v>
      </c>
      <c r="P13">
        <f>IFERROR(MATCH(O13,$M$2:$M$5001,0),"")</f>
        <v/>
      </c>
      <c r="Q13">
        <f>IF(P13="","",INDEX($A$2:$A$5001,P13))</f>
        <v/>
      </c>
      <c r="R13">
        <f>IF(P13="","",INDEX($B$2:$B$5001,P13))</f>
        <v/>
      </c>
      <c r="S13">
        <f>IF(P13="","",INDEX($C$2:$C$5001,P13))</f>
        <v/>
      </c>
      <c r="T13">
        <f>IF(P13="","",INDEX($D$2:$D$5001,P13))</f>
        <v/>
      </c>
      <c r="U13">
        <f>IF(P13="","",INDEX($E$2:$E$5001,P13))</f>
        <v/>
      </c>
      <c r="W13" s="2" t="inlineStr">
        <is>
          <t>Counts per reviewer (all decided records)</t>
        </is>
      </c>
      <c r="X13" s="13" t="inlineStr">
        <is>
          <t>reviewer A</t>
        </is>
      </c>
      <c r="Y13" s="13" t="inlineStr">
        <is>
          <t>reviewer B</t>
        </is>
      </c>
    </row>
    <row r="14">
      <c r="A14">
        <f>IF(screen_FT_reviewer_A!$A14="","",screen_FT_reviewer_A!$A14)</f>
        <v/>
      </c>
      <c r="B14">
        <f>IF(OR($A14="",screen_FT_reviewer_A!$C14=""),"",screen_FT_reviewer_A!$C14)</f>
        <v/>
      </c>
      <c r="C14">
        <f>IF(OR($A14="",screen_FT_reviewer_B!$C14=""),"",screen_FT_reviewer_B!$C14)</f>
        <v/>
      </c>
      <c r="D14">
        <f>IF(OR($A14="",screen_FT_reviewer_A!$D14=""),"",screen_FT_reviewer_A!$D14)</f>
        <v/>
      </c>
      <c r="E14">
        <f>IF(OR($A14="",screen_FT_reviewer_B!$D14=""),"",screen_FT_reviewer_B!$D14)</f>
        <v/>
      </c>
      <c r="F14">
        <f>IF(AND(B14&lt;&gt;"",C14&lt;&gt;""),1,"")</f>
        <v/>
      </c>
      <c r="G14">
        <f>IF(F14=1,IF(B14=C14,1,0),"")</f>
        <v/>
      </c>
      <c r="H14">
        <f>IF(B14="","",IFERROR(VLOOKUP(B14,lst_FT_group_map_table,2,FALSE),"INVALID"))</f>
        <v/>
      </c>
      <c r="I14">
        <f>IF(C14="","",IFERROR(VLOOKUP(C14,lst_FT_group_map_table,2,FALSE),"INVALID"))</f>
        <v/>
      </c>
      <c r="J14">
        <f>IF(F14=1,IF(H14=I14,1,0),"")</f>
        <v/>
      </c>
      <c r="K14">
        <f>IF(AND(ISNUMBER(MATCH(B14,lst_FT_sci_excl,0)),ISNUMBER(MATCH(C14,lst_FT_sci_excl,0))),IF(D14=E14,1,0),"")</f>
        <v/>
      </c>
      <c r="L14">
        <f>IF(OR(G14=0,K14=0),1,"")</f>
        <v/>
      </c>
      <c r="M14">
        <f>IF(L14=1,COUNTIF($L$2:L14,1),"")</f>
        <v/>
      </c>
      <c r="O14" t="n">
        <v>13</v>
      </c>
      <c r="P14">
        <f>IFERROR(MATCH(O14,$M$2:$M$5001,0),"")</f>
        <v/>
      </c>
      <c r="Q14">
        <f>IF(P14="","",INDEX($A$2:$A$5001,P14))</f>
        <v/>
      </c>
      <c r="R14">
        <f>IF(P14="","",INDEX($B$2:$B$5001,P14))</f>
        <v/>
      </c>
      <c r="S14">
        <f>IF(P14="","",INDEX($C$2:$C$5001,P14))</f>
        <v/>
      </c>
      <c r="T14">
        <f>IF(P14="","",INDEX($D$2:$D$5001,P14))</f>
        <v/>
      </c>
      <c r="U14">
        <f>IF(P14="","",INDEX($E$2:$E$5001,P14))</f>
        <v/>
      </c>
      <c r="W14" t="inlineStr">
        <is>
          <t>FRONTIER_PREPRINT</t>
        </is>
      </c>
      <c r="X14">
        <f>COUNTIF($B$2:$B$5001,W14)</f>
        <v/>
      </c>
      <c r="Y14">
        <f>COUNTIF($C$2:$C$5001,W14)</f>
        <v/>
      </c>
    </row>
    <row r="15">
      <c r="A15">
        <f>IF(screen_FT_reviewer_A!$A15="","",screen_FT_reviewer_A!$A15)</f>
        <v/>
      </c>
      <c r="B15">
        <f>IF(OR($A15="",screen_FT_reviewer_A!$C15=""),"",screen_FT_reviewer_A!$C15)</f>
        <v/>
      </c>
      <c r="C15">
        <f>IF(OR($A15="",screen_FT_reviewer_B!$C15=""),"",screen_FT_reviewer_B!$C15)</f>
        <v/>
      </c>
      <c r="D15">
        <f>IF(OR($A15="",screen_FT_reviewer_A!$D15=""),"",screen_FT_reviewer_A!$D15)</f>
        <v/>
      </c>
      <c r="E15">
        <f>IF(OR($A15="",screen_FT_reviewer_B!$D15=""),"",screen_FT_reviewer_B!$D15)</f>
        <v/>
      </c>
      <c r="F15">
        <f>IF(AND(B15&lt;&gt;"",C15&lt;&gt;""),1,"")</f>
        <v/>
      </c>
      <c r="G15">
        <f>IF(F15=1,IF(B15=C15,1,0),"")</f>
        <v/>
      </c>
      <c r="H15">
        <f>IF(B15="","",IFERROR(VLOOKUP(B15,lst_FT_group_map_table,2,FALSE),"INVALID"))</f>
        <v/>
      </c>
      <c r="I15">
        <f>IF(C15="","",IFERROR(VLOOKUP(C15,lst_FT_group_map_table,2,FALSE),"INVALID"))</f>
        <v/>
      </c>
      <c r="J15">
        <f>IF(F15=1,IF(H15=I15,1,0),"")</f>
        <v/>
      </c>
      <c r="K15">
        <f>IF(AND(ISNUMBER(MATCH(B15,lst_FT_sci_excl,0)),ISNUMBER(MATCH(C15,lst_FT_sci_excl,0))),IF(D15=E15,1,0),"")</f>
        <v/>
      </c>
      <c r="L15">
        <f>IF(OR(G15=0,K15=0),1,"")</f>
        <v/>
      </c>
      <c r="M15">
        <f>IF(L15=1,COUNTIF($L$2:L15,1),"")</f>
        <v/>
      </c>
      <c r="O15" t="n">
        <v>14</v>
      </c>
      <c r="P15">
        <f>IFERROR(MATCH(O15,$M$2:$M$5001,0),"")</f>
        <v/>
      </c>
      <c r="Q15">
        <f>IF(P15="","",INDEX($A$2:$A$5001,P15))</f>
        <v/>
      </c>
      <c r="R15">
        <f>IF(P15="","",INDEX($B$2:$B$5001,P15))</f>
        <v/>
      </c>
      <c r="S15">
        <f>IF(P15="","",INDEX($C$2:$C$5001,P15))</f>
        <v/>
      </c>
      <c r="T15">
        <f>IF(P15="","",INDEX($D$2:$D$5001,P15))</f>
        <v/>
      </c>
      <c r="U15">
        <f>IF(P15="","",INDEX($E$2:$E$5001,P15))</f>
        <v/>
      </c>
      <c r="W15" t="inlineStr">
        <is>
          <t>AWAITING_CLASSIFICATION</t>
        </is>
      </c>
      <c r="X15">
        <f>COUNTIF($B$2:$B$5001,W15)</f>
        <v/>
      </c>
      <c r="Y15">
        <f>COUNTIF($C$2:$C$5001,W15)</f>
        <v/>
      </c>
    </row>
    <row r="16">
      <c r="A16">
        <f>IF(screen_FT_reviewer_A!$A16="","",screen_FT_reviewer_A!$A16)</f>
        <v/>
      </c>
      <c r="B16">
        <f>IF(OR($A16="",screen_FT_reviewer_A!$C16=""),"",screen_FT_reviewer_A!$C16)</f>
        <v/>
      </c>
      <c r="C16">
        <f>IF(OR($A16="",screen_FT_reviewer_B!$C16=""),"",screen_FT_reviewer_B!$C16)</f>
        <v/>
      </c>
      <c r="D16">
        <f>IF(OR($A16="",screen_FT_reviewer_A!$D16=""),"",screen_FT_reviewer_A!$D16)</f>
        <v/>
      </c>
      <c r="E16">
        <f>IF(OR($A16="",screen_FT_reviewer_B!$D16=""),"",screen_FT_reviewer_B!$D16)</f>
        <v/>
      </c>
      <c r="F16">
        <f>IF(AND(B16&lt;&gt;"",C16&lt;&gt;""),1,"")</f>
        <v/>
      </c>
      <c r="G16">
        <f>IF(F16=1,IF(B16=C16,1,0),"")</f>
        <v/>
      </c>
      <c r="H16">
        <f>IF(B16="","",IFERROR(VLOOKUP(B16,lst_FT_group_map_table,2,FALSE),"INVALID"))</f>
        <v/>
      </c>
      <c r="I16">
        <f>IF(C16="","",IFERROR(VLOOKUP(C16,lst_FT_group_map_table,2,FALSE),"INVALID"))</f>
        <v/>
      </c>
      <c r="J16">
        <f>IF(F16=1,IF(H16=I16,1,0),"")</f>
        <v/>
      </c>
      <c r="K16">
        <f>IF(AND(ISNUMBER(MATCH(B16,lst_FT_sci_excl,0)),ISNUMBER(MATCH(C16,lst_FT_sci_excl,0))),IF(D16=E16,1,0),"")</f>
        <v/>
      </c>
      <c r="L16">
        <f>IF(OR(G16=0,K16=0),1,"")</f>
        <v/>
      </c>
      <c r="M16">
        <f>IF(L16=1,COUNTIF($L$2:L16,1),"")</f>
        <v/>
      </c>
      <c r="O16" t="n">
        <v>15</v>
      </c>
      <c r="P16">
        <f>IFERROR(MATCH(O16,$M$2:$M$5001,0),"")</f>
        <v/>
      </c>
      <c r="Q16">
        <f>IF(P16="","",INDEX($A$2:$A$5001,P16))</f>
        <v/>
      </c>
      <c r="R16">
        <f>IF(P16="","",INDEX($B$2:$B$5001,P16))</f>
        <v/>
      </c>
      <c r="S16">
        <f>IF(P16="","",INDEX($C$2:$C$5001,P16))</f>
        <v/>
      </c>
      <c r="T16">
        <f>IF(P16="","",INDEX($D$2:$D$5001,P16))</f>
        <v/>
      </c>
      <c r="U16">
        <f>IF(P16="","",INDEX($E$2:$E$5001,P16))</f>
        <v/>
      </c>
      <c r="W16" t="inlineStr">
        <is>
          <t>INCLUDE_A</t>
        </is>
      </c>
      <c r="X16">
        <f>COUNTIF($B$2:$B$5001,W16)</f>
        <v/>
      </c>
      <c r="Y16">
        <f>COUNTIF($C$2:$C$5001,W16)</f>
        <v/>
      </c>
    </row>
    <row r="17">
      <c r="A17">
        <f>IF(screen_FT_reviewer_A!$A17="","",screen_FT_reviewer_A!$A17)</f>
        <v/>
      </c>
      <c r="B17">
        <f>IF(OR($A17="",screen_FT_reviewer_A!$C17=""),"",screen_FT_reviewer_A!$C17)</f>
        <v/>
      </c>
      <c r="C17">
        <f>IF(OR($A17="",screen_FT_reviewer_B!$C17=""),"",screen_FT_reviewer_B!$C17)</f>
        <v/>
      </c>
      <c r="D17">
        <f>IF(OR($A17="",screen_FT_reviewer_A!$D17=""),"",screen_FT_reviewer_A!$D17)</f>
        <v/>
      </c>
      <c r="E17">
        <f>IF(OR($A17="",screen_FT_reviewer_B!$D17=""),"",screen_FT_reviewer_B!$D17)</f>
        <v/>
      </c>
      <c r="F17">
        <f>IF(AND(B17&lt;&gt;"",C17&lt;&gt;""),1,"")</f>
        <v/>
      </c>
      <c r="G17">
        <f>IF(F17=1,IF(B17=C17,1,0),"")</f>
        <v/>
      </c>
      <c r="H17">
        <f>IF(B17="","",IFERROR(VLOOKUP(B17,lst_FT_group_map_table,2,FALSE),"INVALID"))</f>
        <v/>
      </c>
      <c r="I17">
        <f>IF(C17="","",IFERROR(VLOOKUP(C17,lst_FT_group_map_table,2,FALSE),"INVALID"))</f>
        <v/>
      </c>
      <c r="J17">
        <f>IF(F17=1,IF(H17=I17,1,0),"")</f>
        <v/>
      </c>
      <c r="K17">
        <f>IF(AND(ISNUMBER(MATCH(B17,lst_FT_sci_excl,0)),ISNUMBER(MATCH(C17,lst_FT_sci_excl,0))),IF(D17=E17,1,0),"")</f>
        <v/>
      </c>
      <c r="L17">
        <f>IF(OR(G17=0,K17=0),1,"")</f>
        <v/>
      </c>
      <c r="M17">
        <f>IF(L17=1,COUNTIF($L$2:L17,1),"")</f>
        <v/>
      </c>
      <c r="O17" t="n">
        <v>16</v>
      </c>
      <c r="P17">
        <f>IFERROR(MATCH(O17,$M$2:$M$5001,0),"")</f>
        <v/>
      </c>
      <c r="Q17">
        <f>IF(P17="","",INDEX($A$2:$A$5001,P17))</f>
        <v/>
      </c>
      <c r="R17">
        <f>IF(P17="","",INDEX($B$2:$B$5001,P17))</f>
        <v/>
      </c>
      <c r="S17">
        <f>IF(P17="","",INDEX($C$2:$C$5001,P17))</f>
        <v/>
      </c>
      <c r="T17">
        <f>IF(P17="","",INDEX($D$2:$D$5001,P17))</f>
        <v/>
      </c>
      <c r="U17">
        <f>IF(P17="","",INDEX($E$2:$E$5001,P17))</f>
        <v/>
      </c>
      <c r="W17" t="inlineStr">
        <is>
          <t>INCLUDE_B</t>
        </is>
      </c>
      <c r="X17">
        <f>COUNTIF($B$2:$B$5001,W17)</f>
        <v/>
      </c>
      <c r="Y17">
        <f>COUNTIF($C$2:$C$5001,W17)</f>
        <v/>
      </c>
    </row>
    <row r="18">
      <c r="A18">
        <f>IF(screen_FT_reviewer_A!$A18="","",screen_FT_reviewer_A!$A18)</f>
        <v/>
      </c>
      <c r="B18">
        <f>IF(OR($A18="",screen_FT_reviewer_A!$C18=""),"",screen_FT_reviewer_A!$C18)</f>
        <v/>
      </c>
      <c r="C18">
        <f>IF(OR($A18="",screen_FT_reviewer_B!$C18=""),"",screen_FT_reviewer_B!$C18)</f>
        <v/>
      </c>
      <c r="D18">
        <f>IF(OR($A18="",screen_FT_reviewer_A!$D18=""),"",screen_FT_reviewer_A!$D18)</f>
        <v/>
      </c>
      <c r="E18">
        <f>IF(OR($A18="",screen_FT_reviewer_B!$D18=""),"",screen_FT_reviewer_B!$D18)</f>
        <v/>
      </c>
      <c r="F18">
        <f>IF(AND(B18&lt;&gt;"",C18&lt;&gt;""),1,"")</f>
        <v/>
      </c>
      <c r="G18">
        <f>IF(F18=1,IF(B18=C18,1,0),"")</f>
        <v/>
      </c>
      <c r="H18">
        <f>IF(B18="","",IFERROR(VLOOKUP(B18,lst_FT_group_map_table,2,FALSE),"INVALID"))</f>
        <v/>
      </c>
      <c r="I18">
        <f>IF(C18="","",IFERROR(VLOOKUP(C18,lst_FT_group_map_table,2,FALSE),"INVALID"))</f>
        <v/>
      </c>
      <c r="J18">
        <f>IF(F18=1,IF(H18=I18,1,0),"")</f>
        <v/>
      </c>
      <c r="K18">
        <f>IF(AND(ISNUMBER(MATCH(B18,lst_FT_sci_excl,0)),ISNUMBER(MATCH(C18,lst_FT_sci_excl,0))),IF(D18=E18,1,0),"")</f>
        <v/>
      </c>
      <c r="L18">
        <f>IF(OR(G18=0,K18=0),1,"")</f>
        <v/>
      </c>
      <c r="M18">
        <f>IF(L18=1,COUNTIF($L$2:L18,1),"")</f>
        <v/>
      </c>
      <c r="O18" t="n">
        <v>17</v>
      </c>
      <c r="P18">
        <f>IFERROR(MATCH(O18,$M$2:$M$5001,0),"")</f>
        <v/>
      </c>
      <c r="Q18">
        <f>IF(P18="","",INDEX($A$2:$A$5001,P18))</f>
        <v/>
      </c>
      <c r="R18">
        <f>IF(P18="","",INDEX($B$2:$B$5001,P18))</f>
        <v/>
      </c>
      <c r="S18">
        <f>IF(P18="","",INDEX($C$2:$C$5001,P18))</f>
        <v/>
      </c>
      <c r="T18">
        <f>IF(P18="","",INDEX($D$2:$D$5001,P18))</f>
        <v/>
      </c>
      <c r="U18">
        <f>IF(P18="","",INDEX($E$2:$E$5001,P18))</f>
        <v/>
      </c>
      <c r="W18" t="inlineStr">
        <is>
          <t>INCLUDE_A_AND_B</t>
        </is>
      </c>
      <c r="X18">
        <f>COUNTIF($B$2:$B$5001,W18)</f>
        <v/>
      </c>
      <c r="Y18">
        <f>COUNTIF($C$2:$C$5001,W18)</f>
        <v/>
      </c>
    </row>
    <row r="19">
      <c r="A19">
        <f>IF(screen_FT_reviewer_A!$A19="","",screen_FT_reviewer_A!$A19)</f>
        <v/>
      </c>
      <c r="B19">
        <f>IF(OR($A19="",screen_FT_reviewer_A!$C19=""),"",screen_FT_reviewer_A!$C19)</f>
        <v/>
      </c>
      <c r="C19">
        <f>IF(OR($A19="",screen_FT_reviewer_B!$C19=""),"",screen_FT_reviewer_B!$C19)</f>
        <v/>
      </c>
      <c r="D19">
        <f>IF(OR($A19="",screen_FT_reviewer_A!$D19=""),"",screen_FT_reviewer_A!$D19)</f>
        <v/>
      </c>
      <c r="E19">
        <f>IF(OR($A19="",screen_FT_reviewer_B!$D19=""),"",screen_FT_reviewer_B!$D19)</f>
        <v/>
      </c>
      <c r="F19">
        <f>IF(AND(B19&lt;&gt;"",C19&lt;&gt;""),1,"")</f>
        <v/>
      </c>
      <c r="G19">
        <f>IF(F19=1,IF(B19=C19,1,0),"")</f>
        <v/>
      </c>
      <c r="H19">
        <f>IF(B19="","",IFERROR(VLOOKUP(B19,lst_FT_group_map_table,2,FALSE),"INVALID"))</f>
        <v/>
      </c>
      <c r="I19">
        <f>IF(C19="","",IFERROR(VLOOKUP(C19,lst_FT_group_map_table,2,FALSE),"INVALID"))</f>
        <v/>
      </c>
      <c r="J19">
        <f>IF(F19=1,IF(H19=I19,1,0),"")</f>
        <v/>
      </c>
      <c r="K19">
        <f>IF(AND(ISNUMBER(MATCH(B19,lst_FT_sci_excl,0)),ISNUMBER(MATCH(C19,lst_FT_sci_excl,0))),IF(D19=E19,1,0),"")</f>
        <v/>
      </c>
      <c r="L19">
        <f>IF(OR(G19=0,K19=0),1,"")</f>
        <v/>
      </c>
      <c r="M19">
        <f>IF(L19=1,COUNTIF($L$2:L19,1),"")</f>
        <v/>
      </c>
      <c r="O19" t="n">
        <v>18</v>
      </c>
      <c r="P19">
        <f>IFERROR(MATCH(O19,$M$2:$M$5001,0),"")</f>
        <v/>
      </c>
      <c r="Q19">
        <f>IF(P19="","",INDEX($A$2:$A$5001,P19))</f>
        <v/>
      </c>
      <c r="R19">
        <f>IF(P19="","",INDEX($B$2:$B$5001,P19))</f>
        <v/>
      </c>
      <c r="S19">
        <f>IF(P19="","",INDEX($C$2:$C$5001,P19))</f>
        <v/>
      </c>
      <c r="T19">
        <f>IF(P19="","",INDEX($D$2:$D$5001,P19))</f>
        <v/>
      </c>
      <c r="U19">
        <f>IF(P19="","",INDEX($E$2:$E$5001,P19))</f>
        <v/>
      </c>
      <c r="W19" t="inlineStr">
        <is>
          <t>EXCLUDE_FT</t>
        </is>
      </c>
      <c r="X19">
        <f>COUNTIF($B$2:$B$5001,W19)</f>
        <v/>
      </c>
      <c r="Y19">
        <f>COUNTIF($C$2:$C$5001,W19)</f>
        <v/>
      </c>
    </row>
    <row r="20">
      <c r="A20">
        <f>IF(screen_FT_reviewer_A!$A20="","",screen_FT_reviewer_A!$A20)</f>
        <v/>
      </c>
      <c r="B20">
        <f>IF(OR($A20="",screen_FT_reviewer_A!$C20=""),"",screen_FT_reviewer_A!$C20)</f>
        <v/>
      </c>
      <c r="C20">
        <f>IF(OR($A20="",screen_FT_reviewer_B!$C20=""),"",screen_FT_reviewer_B!$C20)</f>
        <v/>
      </c>
      <c r="D20">
        <f>IF(OR($A20="",screen_FT_reviewer_A!$D20=""),"",screen_FT_reviewer_A!$D20)</f>
        <v/>
      </c>
      <c r="E20">
        <f>IF(OR($A20="",screen_FT_reviewer_B!$D20=""),"",screen_FT_reviewer_B!$D20)</f>
        <v/>
      </c>
      <c r="F20">
        <f>IF(AND(B20&lt;&gt;"",C20&lt;&gt;""),1,"")</f>
        <v/>
      </c>
      <c r="G20">
        <f>IF(F20=1,IF(B20=C20,1,0),"")</f>
        <v/>
      </c>
      <c r="H20">
        <f>IF(B20="","",IFERROR(VLOOKUP(B20,lst_FT_group_map_table,2,FALSE),"INVALID"))</f>
        <v/>
      </c>
      <c r="I20">
        <f>IF(C20="","",IFERROR(VLOOKUP(C20,lst_FT_group_map_table,2,FALSE),"INVALID"))</f>
        <v/>
      </c>
      <c r="J20">
        <f>IF(F20=1,IF(H20=I20,1,0),"")</f>
        <v/>
      </c>
      <c r="K20">
        <f>IF(AND(ISNUMBER(MATCH(B20,lst_FT_sci_excl,0)),ISNUMBER(MATCH(C20,lst_FT_sci_excl,0))),IF(D20=E20,1,0),"")</f>
        <v/>
      </c>
      <c r="L20">
        <f>IF(OR(G20=0,K20=0),1,"")</f>
        <v/>
      </c>
      <c r="M20">
        <f>IF(L20=1,COUNTIF($L$2:L20,1),"")</f>
        <v/>
      </c>
      <c r="O20" t="n">
        <v>19</v>
      </c>
      <c r="P20">
        <f>IFERROR(MATCH(O20,$M$2:$M$5001,0),"")</f>
        <v/>
      </c>
      <c r="Q20">
        <f>IF(P20="","",INDEX($A$2:$A$5001,P20))</f>
        <v/>
      </c>
      <c r="R20">
        <f>IF(P20="","",INDEX($B$2:$B$5001,P20))</f>
        <v/>
      </c>
      <c r="S20">
        <f>IF(P20="","",INDEX($C$2:$C$5001,P20))</f>
        <v/>
      </c>
      <c r="T20">
        <f>IF(P20="","",INDEX($D$2:$D$5001,P20))</f>
        <v/>
      </c>
      <c r="U20">
        <f>IF(P20="","",INDEX($E$2:$E$5001,P20))</f>
        <v/>
      </c>
      <c r="W20" t="inlineStr">
        <is>
          <t>NOT_RETRIEVED</t>
        </is>
      </c>
      <c r="X20">
        <f>COUNTIF($B$2:$B$5001,W20)</f>
        <v/>
      </c>
      <c r="Y20">
        <f>COUNTIF($C$2:$C$5001,W20)</f>
        <v/>
      </c>
    </row>
    <row r="21">
      <c r="A21">
        <f>IF(screen_FT_reviewer_A!$A21="","",screen_FT_reviewer_A!$A21)</f>
        <v/>
      </c>
      <c r="B21">
        <f>IF(OR($A21="",screen_FT_reviewer_A!$C21=""),"",screen_FT_reviewer_A!$C21)</f>
        <v/>
      </c>
      <c r="C21">
        <f>IF(OR($A21="",screen_FT_reviewer_B!$C21=""),"",screen_FT_reviewer_B!$C21)</f>
        <v/>
      </c>
      <c r="D21">
        <f>IF(OR($A21="",screen_FT_reviewer_A!$D21=""),"",screen_FT_reviewer_A!$D21)</f>
        <v/>
      </c>
      <c r="E21">
        <f>IF(OR($A21="",screen_FT_reviewer_B!$D21=""),"",screen_FT_reviewer_B!$D21)</f>
        <v/>
      </c>
      <c r="F21">
        <f>IF(AND(B21&lt;&gt;"",C21&lt;&gt;""),1,"")</f>
        <v/>
      </c>
      <c r="G21">
        <f>IF(F21=1,IF(B21=C21,1,0),"")</f>
        <v/>
      </c>
      <c r="H21">
        <f>IF(B21="","",IFERROR(VLOOKUP(B21,lst_FT_group_map_table,2,FALSE),"INVALID"))</f>
        <v/>
      </c>
      <c r="I21">
        <f>IF(C21="","",IFERROR(VLOOKUP(C21,lst_FT_group_map_table,2,FALSE),"INVALID"))</f>
        <v/>
      </c>
      <c r="J21">
        <f>IF(F21=1,IF(H21=I21,1,0),"")</f>
        <v/>
      </c>
      <c r="K21">
        <f>IF(AND(ISNUMBER(MATCH(B21,lst_FT_sci_excl,0)),ISNUMBER(MATCH(C21,lst_FT_sci_excl,0))),IF(D21=E21,1,0),"")</f>
        <v/>
      </c>
      <c r="L21">
        <f>IF(OR(G21=0,K21=0),1,"")</f>
        <v/>
      </c>
      <c r="M21">
        <f>IF(L21=1,COUNTIF($L$2:L21,1),"")</f>
        <v/>
      </c>
      <c r="O21" t="n">
        <v>20</v>
      </c>
      <c r="P21">
        <f>IFERROR(MATCH(O21,$M$2:$M$5001,0),"")</f>
        <v/>
      </c>
      <c r="Q21">
        <f>IF(P21="","",INDEX($A$2:$A$5001,P21))</f>
        <v/>
      </c>
      <c r="R21">
        <f>IF(P21="","",INDEX($B$2:$B$5001,P21))</f>
        <v/>
      </c>
      <c r="S21">
        <f>IF(P21="","",INDEX($C$2:$C$5001,P21))</f>
        <v/>
      </c>
      <c r="T21">
        <f>IF(P21="","",INDEX($D$2:$D$5001,P21))</f>
        <v/>
      </c>
      <c r="U21">
        <f>IF(P21="","",INDEX($E$2:$E$5001,P21))</f>
        <v/>
      </c>
      <c r="W21" t="inlineStr">
        <is>
          <t>AWAITING_TRANSLATION</t>
        </is>
      </c>
      <c r="X21">
        <f>COUNTIF($B$2:$B$5001,W21)</f>
        <v/>
      </c>
      <c r="Y21">
        <f>COUNTIF($C$2:$C$5001,W21)</f>
        <v/>
      </c>
    </row>
    <row r="22">
      <c r="A22">
        <f>IF(screen_FT_reviewer_A!$A22="","",screen_FT_reviewer_A!$A22)</f>
        <v/>
      </c>
      <c r="B22">
        <f>IF(OR($A22="",screen_FT_reviewer_A!$C22=""),"",screen_FT_reviewer_A!$C22)</f>
        <v/>
      </c>
      <c r="C22">
        <f>IF(OR($A22="",screen_FT_reviewer_B!$C22=""),"",screen_FT_reviewer_B!$C22)</f>
        <v/>
      </c>
      <c r="D22">
        <f>IF(OR($A22="",screen_FT_reviewer_A!$D22=""),"",screen_FT_reviewer_A!$D22)</f>
        <v/>
      </c>
      <c r="E22">
        <f>IF(OR($A22="",screen_FT_reviewer_B!$D22=""),"",screen_FT_reviewer_B!$D22)</f>
        <v/>
      </c>
      <c r="F22">
        <f>IF(AND(B22&lt;&gt;"",C22&lt;&gt;""),1,"")</f>
        <v/>
      </c>
      <c r="G22">
        <f>IF(F22=1,IF(B22=C22,1,0),"")</f>
        <v/>
      </c>
      <c r="H22">
        <f>IF(B22="","",IFERROR(VLOOKUP(B22,lst_FT_group_map_table,2,FALSE),"INVALID"))</f>
        <v/>
      </c>
      <c r="I22">
        <f>IF(C22="","",IFERROR(VLOOKUP(C22,lst_FT_group_map_table,2,FALSE),"INVALID"))</f>
        <v/>
      </c>
      <c r="J22">
        <f>IF(F22=1,IF(H22=I22,1,0),"")</f>
        <v/>
      </c>
      <c r="K22">
        <f>IF(AND(ISNUMBER(MATCH(B22,lst_FT_sci_excl,0)),ISNUMBER(MATCH(C22,lst_FT_sci_excl,0))),IF(D22=E22,1,0),"")</f>
        <v/>
      </c>
      <c r="L22">
        <f>IF(OR(G22=0,K22=0),1,"")</f>
        <v/>
      </c>
      <c r="M22">
        <f>IF(L22=1,COUNTIF($L$2:L22,1),"")</f>
        <v/>
      </c>
      <c r="O22" t="n">
        <v>21</v>
      </c>
      <c r="P22">
        <f>IFERROR(MATCH(O22,$M$2:$M$5001,0),"")</f>
        <v/>
      </c>
      <c r="Q22">
        <f>IF(P22="","",INDEX($A$2:$A$5001,P22))</f>
        <v/>
      </c>
      <c r="R22">
        <f>IF(P22="","",INDEX($B$2:$B$5001,P22))</f>
        <v/>
      </c>
      <c r="S22">
        <f>IF(P22="","",INDEX($C$2:$C$5001,P22))</f>
        <v/>
      </c>
      <c r="T22">
        <f>IF(P22="","",INDEX($D$2:$D$5001,P22))</f>
        <v/>
      </c>
      <c r="U22">
        <f>IF(P22="","",INDEX($E$2:$E$5001,P22))</f>
        <v/>
      </c>
      <c r="W22" t="inlineStr">
        <is>
          <t>DUPLICATE_RECORD</t>
        </is>
      </c>
      <c r="X22">
        <f>COUNTIF($B$2:$B$5001,W22)</f>
        <v/>
      </c>
      <c r="Y22">
        <f>COUNTIF($C$2:$C$5001,W22)</f>
        <v/>
      </c>
    </row>
    <row r="23">
      <c r="A23">
        <f>IF(screen_FT_reviewer_A!$A23="","",screen_FT_reviewer_A!$A23)</f>
        <v/>
      </c>
      <c r="B23">
        <f>IF(OR($A23="",screen_FT_reviewer_A!$C23=""),"",screen_FT_reviewer_A!$C23)</f>
        <v/>
      </c>
      <c r="C23">
        <f>IF(OR($A23="",screen_FT_reviewer_B!$C23=""),"",screen_FT_reviewer_B!$C23)</f>
        <v/>
      </c>
      <c r="D23">
        <f>IF(OR($A23="",screen_FT_reviewer_A!$D23=""),"",screen_FT_reviewer_A!$D23)</f>
        <v/>
      </c>
      <c r="E23">
        <f>IF(OR($A23="",screen_FT_reviewer_B!$D23=""),"",screen_FT_reviewer_B!$D23)</f>
        <v/>
      </c>
      <c r="F23">
        <f>IF(AND(B23&lt;&gt;"",C23&lt;&gt;""),1,"")</f>
        <v/>
      </c>
      <c r="G23">
        <f>IF(F23=1,IF(B23=C23,1,0),"")</f>
        <v/>
      </c>
      <c r="H23">
        <f>IF(B23="","",IFERROR(VLOOKUP(B23,lst_FT_group_map_table,2,FALSE),"INVALID"))</f>
        <v/>
      </c>
      <c r="I23">
        <f>IF(C23="","",IFERROR(VLOOKUP(C23,lst_FT_group_map_table,2,FALSE),"INVALID"))</f>
        <v/>
      </c>
      <c r="J23">
        <f>IF(F23=1,IF(H23=I23,1,0),"")</f>
        <v/>
      </c>
      <c r="K23">
        <f>IF(AND(ISNUMBER(MATCH(B23,lst_FT_sci_excl,0)),ISNUMBER(MATCH(C23,lst_FT_sci_excl,0))),IF(D23=E23,1,0),"")</f>
        <v/>
      </c>
      <c r="L23">
        <f>IF(OR(G23=0,K23=0),1,"")</f>
        <v/>
      </c>
      <c r="M23">
        <f>IF(L23=1,COUNTIF($L$2:L23,1),"")</f>
        <v/>
      </c>
      <c r="O23" t="n">
        <v>22</v>
      </c>
      <c r="P23">
        <f>IFERROR(MATCH(O23,$M$2:$M$5001,0),"")</f>
        <v/>
      </c>
      <c r="Q23">
        <f>IF(P23="","",INDEX($A$2:$A$5001,P23))</f>
        <v/>
      </c>
      <c r="R23">
        <f>IF(P23="","",INDEX($B$2:$B$5001,P23))</f>
        <v/>
      </c>
      <c r="S23">
        <f>IF(P23="","",INDEX($C$2:$C$5001,P23))</f>
        <v/>
      </c>
      <c r="T23">
        <f>IF(P23="","",INDEX($D$2:$D$5001,P23))</f>
        <v/>
      </c>
      <c r="U23">
        <f>IF(P23="","",INDEX($E$2:$E$5001,P23))</f>
        <v/>
      </c>
      <c r="W23" t="inlineStr">
        <is>
          <t>DUPLICATE_VERSION</t>
        </is>
      </c>
      <c r="X23">
        <f>COUNTIF($B$2:$B$5001,W23)</f>
        <v/>
      </c>
      <c r="Y23">
        <f>COUNTIF($C$2:$C$5001,W23)</f>
        <v/>
      </c>
    </row>
    <row r="24">
      <c r="A24">
        <f>IF(screen_FT_reviewer_A!$A24="","",screen_FT_reviewer_A!$A24)</f>
        <v/>
      </c>
      <c r="B24">
        <f>IF(OR($A24="",screen_FT_reviewer_A!$C24=""),"",screen_FT_reviewer_A!$C24)</f>
        <v/>
      </c>
      <c r="C24">
        <f>IF(OR($A24="",screen_FT_reviewer_B!$C24=""),"",screen_FT_reviewer_B!$C24)</f>
        <v/>
      </c>
      <c r="D24">
        <f>IF(OR($A24="",screen_FT_reviewer_A!$D24=""),"",screen_FT_reviewer_A!$D24)</f>
        <v/>
      </c>
      <c r="E24">
        <f>IF(OR($A24="",screen_FT_reviewer_B!$D24=""),"",screen_FT_reviewer_B!$D24)</f>
        <v/>
      </c>
      <c r="F24">
        <f>IF(AND(B24&lt;&gt;"",C24&lt;&gt;""),1,"")</f>
        <v/>
      </c>
      <c r="G24">
        <f>IF(F24=1,IF(B24=C24,1,0),"")</f>
        <v/>
      </c>
      <c r="H24">
        <f>IF(B24="","",IFERROR(VLOOKUP(B24,lst_FT_group_map_table,2,FALSE),"INVALID"))</f>
        <v/>
      </c>
      <c r="I24">
        <f>IF(C24="","",IFERROR(VLOOKUP(C24,lst_FT_group_map_table,2,FALSE),"INVALID"))</f>
        <v/>
      </c>
      <c r="J24">
        <f>IF(F24=1,IF(H24=I24,1,0),"")</f>
        <v/>
      </c>
      <c r="K24">
        <f>IF(AND(ISNUMBER(MATCH(B24,lst_FT_sci_excl,0)),ISNUMBER(MATCH(C24,lst_FT_sci_excl,0))),IF(D24=E24,1,0),"")</f>
        <v/>
      </c>
      <c r="L24">
        <f>IF(OR(G24=0,K24=0),1,"")</f>
        <v/>
      </c>
      <c r="M24">
        <f>IF(L24=1,COUNTIF($L$2:L24,1),"")</f>
        <v/>
      </c>
      <c r="O24" t="n">
        <v>23</v>
      </c>
      <c r="P24">
        <f>IFERROR(MATCH(O24,$M$2:$M$5001,0),"")</f>
        <v/>
      </c>
      <c r="Q24">
        <f>IF(P24="","",INDEX($A$2:$A$5001,P24))</f>
        <v/>
      </c>
      <c r="R24">
        <f>IF(P24="","",INDEX($B$2:$B$5001,P24))</f>
        <v/>
      </c>
      <c r="S24">
        <f>IF(P24="","",INDEX($C$2:$C$5001,P24))</f>
        <v/>
      </c>
      <c r="T24">
        <f>IF(P24="","",INDEX($D$2:$D$5001,P24))</f>
        <v/>
      </c>
      <c r="U24">
        <f>IF(P24="","",INDEX($E$2:$E$5001,P24))</f>
        <v/>
      </c>
    </row>
    <row r="25">
      <c r="A25">
        <f>IF(screen_FT_reviewer_A!$A25="","",screen_FT_reviewer_A!$A25)</f>
        <v/>
      </c>
      <c r="B25">
        <f>IF(OR($A25="",screen_FT_reviewer_A!$C25=""),"",screen_FT_reviewer_A!$C25)</f>
        <v/>
      </c>
      <c r="C25">
        <f>IF(OR($A25="",screen_FT_reviewer_B!$C25=""),"",screen_FT_reviewer_B!$C25)</f>
        <v/>
      </c>
      <c r="D25">
        <f>IF(OR($A25="",screen_FT_reviewer_A!$D25=""),"",screen_FT_reviewer_A!$D25)</f>
        <v/>
      </c>
      <c r="E25">
        <f>IF(OR($A25="",screen_FT_reviewer_B!$D25=""),"",screen_FT_reviewer_B!$D25)</f>
        <v/>
      </c>
      <c r="F25">
        <f>IF(AND(B25&lt;&gt;"",C25&lt;&gt;""),1,"")</f>
        <v/>
      </c>
      <c r="G25">
        <f>IF(F25=1,IF(B25=C25,1,0),"")</f>
        <v/>
      </c>
      <c r="H25">
        <f>IF(B25="","",IFERROR(VLOOKUP(B25,lst_FT_group_map_table,2,FALSE),"INVALID"))</f>
        <v/>
      </c>
      <c r="I25">
        <f>IF(C25="","",IFERROR(VLOOKUP(C25,lst_FT_group_map_table,2,FALSE),"INVALID"))</f>
        <v/>
      </c>
      <c r="J25">
        <f>IF(F25=1,IF(H25=I25,1,0),"")</f>
        <v/>
      </c>
      <c r="K25">
        <f>IF(AND(ISNUMBER(MATCH(B25,lst_FT_sci_excl,0)),ISNUMBER(MATCH(C25,lst_FT_sci_excl,0))),IF(D25=E25,1,0),"")</f>
        <v/>
      </c>
      <c r="L25">
        <f>IF(OR(G25=0,K25=0),1,"")</f>
        <v/>
      </c>
      <c r="M25">
        <f>IF(L25=1,COUNTIF($L$2:L25,1),"")</f>
        <v/>
      </c>
      <c r="O25" t="n">
        <v>24</v>
      </c>
      <c r="P25">
        <f>IFERROR(MATCH(O25,$M$2:$M$5001,0),"")</f>
        <v/>
      </c>
      <c r="Q25">
        <f>IF(P25="","",INDEX($A$2:$A$5001,P25))</f>
        <v/>
      </c>
      <c r="R25">
        <f>IF(P25="","",INDEX($B$2:$B$5001,P25))</f>
        <v/>
      </c>
      <c r="S25">
        <f>IF(P25="","",INDEX($C$2:$C$5001,P25))</f>
        <v/>
      </c>
      <c r="T25">
        <f>IF(P25="","",INDEX($D$2:$D$5001,P25))</f>
        <v/>
      </c>
      <c r="U25">
        <f>IF(P25="","",INDEX($E$2:$E$5001,P25))</f>
        <v/>
      </c>
      <c r="W25" s="2" t="inlineStr">
        <is>
          <t>Scientific exclusions by primary FT code</t>
        </is>
      </c>
      <c r="X25" s="13" t="inlineStr">
        <is>
          <t>reviewer A</t>
        </is>
      </c>
      <c r="Y25" s="13" t="inlineStr">
        <is>
          <t>reviewer B</t>
        </is>
      </c>
    </row>
    <row r="26">
      <c r="A26">
        <f>IF(screen_FT_reviewer_A!$A26="","",screen_FT_reviewer_A!$A26)</f>
        <v/>
      </c>
      <c r="B26">
        <f>IF(OR($A26="",screen_FT_reviewer_A!$C26=""),"",screen_FT_reviewer_A!$C26)</f>
        <v/>
      </c>
      <c r="C26">
        <f>IF(OR($A26="",screen_FT_reviewer_B!$C26=""),"",screen_FT_reviewer_B!$C26)</f>
        <v/>
      </c>
      <c r="D26">
        <f>IF(OR($A26="",screen_FT_reviewer_A!$D26=""),"",screen_FT_reviewer_A!$D26)</f>
        <v/>
      </c>
      <c r="E26">
        <f>IF(OR($A26="",screen_FT_reviewer_B!$D26=""),"",screen_FT_reviewer_B!$D26)</f>
        <v/>
      </c>
      <c r="F26">
        <f>IF(AND(B26&lt;&gt;"",C26&lt;&gt;""),1,"")</f>
        <v/>
      </c>
      <c r="G26">
        <f>IF(F26=1,IF(B26=C26,1,0),"")</f>
        <v/>
      </c>
      <c r="H26">
        <f>IF(B26="","",IFERROR(VLOOKUP(B26,lst_FT_group_map_table,2,FALSE),"INVALID"))</f>
        <v/>
      </c>
      <c r="I26">
        <f>IF(C26="","",IFERROR(VLOOKUP(C26,lst_FT_group_map_table,2,FALSE),"INVALID"))</f>
        <v/>
      </c>
      <c r="J26">
        <f>IF(F26=1,IF(H26=I26,1,0),"")</f>
        <v/>
      </c>
      <c r="K26">
        <f>IF(AND(ISNUMBER(MATCH(B26,lst_FT_sci_excl,0)),ISNUMBER(MATCH(C26,lst_FT_sci_excl,0))),IF(D26=E26,1,0),"")</f>
        <v/>
      </c>
      <c r="L26">
        <f>IF(OR(G26=0,K26=0),1,"")</f>
        <v/>
      </c>
      <c r="M26">
        <f>IF(L26=1,COUNTIF($L$2:L26,1),"")</f>
        <v/>
      </c>
      <c r="O26" t="n">
        <v>25</v>
      </c>
      <c r="P26">
        <f>IFERROR(MATCH(O26,$M$2:$M$5001,0),"")</f>
        <v/>
      </c>
      <c r="Q26">
        <f>IF(P26="","",INDEX($A$2:$A$5001,P26))</f>
        <v/>
      </c>
      <c r="R26">
        <f>IF(P26="","",INDEX($B$2:$B$5001,P26))</f>
        <v/>
      </c>
      <c r="S26">
        <f>IF(P26="","",INDEX($C$2:$C$5001,P26))</f>
        <v/>
      </c>
      <c r="T26">
        <f>IF(P26="","",INDEX($D$2:$D$5001,P26))</f>
        <v/>
      </c>
      <c r="U26">
        <f>IF(P26="","",INDEX($E$2:$E$5001,P26))</f>
        <v/>
      </c>
      <c r="W26" t="inlineStr">
        <is>
          <t>FT01_SOURCE_TYPE_NOT_CORE</t>
        </is>
      </c>
      <c r="X26">
        <f>COUNTIFS($H$2:$H$5001,"SCIENTIFIC_EXCLUSION",$D$2:$D$5001,W26)</f>
        <v/>
      </c>
      <c r="Y26">
        <f>COUNTIFS($I$2:$I$5001,"SCIENTIFIC_EXCLUSION",$E$2:$E$5001,W26)</f>
        <v/>
      </c>
    </row>
    <row r="27">
      <c r="A27">
        <f>IF(screen_FT_reviewer_A!$A27="","",screen_FT_reviewer_A!$A27)</f>
        <v/>
      </c>
      <c r="B27">
        <f>IF(OR($A27="",screen_FT_reviewer_A!$C27=""),"",screen_FT_reviewer_A!$C27)</f>
        <v/>
      </c>
      <c r="C27">
        <f>IF(OR($A27="",screen_FT_reviewer_B!$C27=""),"",screen_FT_reviewer_B!$C27)</f>
        <v/>
      </c>
      <c r="D27">
        <f>IF(OR($A27="",screen_FT_reviewer_A!$D27=""),"",screen_FT_reviewer_A!$D27)</f>
        <v/>
      </c>
      <c r="E27">
        <f>IF(OR($A27="",screen_FT_reviewer_B!$D27=""),"",screen_FT_reviewer_B!$D27)</f>
        <v/>
      </c>
      <c r="F27">
        <f>IF(AND(B27&lt;&gt;"",C27&lt;&gt;""),1,"")</f>
        <v/>
      </c>
      <c r="G27">
        <f>IF(F27=1,IF(B27=C27,1,0),"")</f>
        <v/>
      </c>
      <c r="H27">
        <f>IF(B27="","",IFERROR(VLOOKUP(B27,lst_FT_group_map_table,2,FALSE),"INVALID"))</f>
        <v/>
      </c>
      <c r="I27">
        <f>IF(C27="","",IFERROR(VLOOKUP(C27,lst_FT_group_map_table,2,FALSE),"INVALID"))</f>
        <v/>
      </c>
      <c r="J27">
        <f>IF(F27=1,IF(H27=I27,1,0),"")</f>
        <v/>
      </c>
      <c r="K27">
        <f>IF(AND(ISNUMBER(MATCH(B27,lst_FT_sci_excl,0)),ISNUMBER(MATCH(C27,lst_FT_sci_excl,0))),IF(D27=E27,1,0),"")</f>
        <v/>
      </c>
      <c r="L27">
        <f>IF(OR(G27=0,K27=0),1,"")</f>
        <v/>
      </c>
      <c r="M27">
        <f>IF(L27=1,COUNTIF($L$2:L27,1),"")</f>
        <v/>
      </c>
      <c r="O27" t="n">
        <v>26</v>
      </c>
      <c r="P27">
        <f>IFERROR(MATCH(O27,$M$2:$M$5001,0),"")</f>
        <v/>
      </c>
      <c r="Q27">
        <f>IF(P27="","",INDEX($A$2:$A$5001,P27))</f>
        <v/>
      </c>
      <c r="R27">
        <f>IF(P27="","",INDEX($B$2:$B$5001,P27))</f>
        <v/>
      </c>
      <c r="S27">
        <f>IF(P27="","",INDEX($C$2:$C$5001,P27))</f>
        <v/>
      </c>
      <c r="T27">
        <f>IF(P27="","",INDEX($D$2:$D$5001,P27))</f>
        <v/>
      </c>
      <c r="U27">
        <f>IF(P27="","",INDEX($E$2:$E$5001,P27))</f>
        <v/>
      </c>
      <c r="W27" t="inlineStr">
        <is>
          <t>FT02_NOT_ORIGINAL_HUMAN_RESEARCH</t>
        </is>
      </c>
      <c r="X27">
        <f>COUNTIFS($H$2:$H$5001,"SCIENTIFIC_EXCLUSION",$D$2:$D$5001,W27)</f>
        <v/>
      </c>
      <c r="Y27">
        <f>COUNTIFS($I$2:$I$5001,"SCIENTIFIC_EXCLUSION",$E$2:$E$5001,W27)</f>
        <v/>
      </c>
    </row>
    <row r="28">
      <c r="A28">
        <f>IF(screen_FT_reviewer_A!$A28="","",screen_FT_reviewer_A!$A28)</f>
        <v/>
      </c>
      <c r="B28">
        <f>IF(OR($A28="",screen_FT_reviewer_A!$C28=""),"",screen_FT_reviewer_A!$C28)</f>
        <v/>
      </c>
      <c r="C28">
        <f>IF(OR($A28="",screen_FT_reviewer_B!$C28=""),"",screen_FT_reviewer_B!$C28)</f>
        <v/>
      </c>
      <c r="D28">
        <f>IF(OR($A28="",screen_FT_reviewer_A!$D28=""),"",screen_FT_reviewer_A!$D28)</f>
        <v/>
      </c>
      <c r="E28">
        <f>IF(OR($A28="",screen_FT_reviewer_B!$D28=""),"",screen_FT_reviewer_B!$D28)</f>
        <v/>
      </c>
      <c r="F28">
        <f>IF(AND(B28&lt;&gt;"",C28&lt;&gt;""),1,"")</f>
        <v/>
      </c>
      <c r="G28">
        <f>IF(F28=1,IF(B28=C28,1,0),"")</f>
        <v/>
      </c>
      <c r="H28">
        <f>IF(B28="","",IFERROR(VLOOKUP(B28,lst_FT_group_map_table,2,FALSE),"INVALID"))</f>
        <v/>
      </c>
      <c r="I28">
        <f>IF(C28="","",IFERROR(VLOOKUP(C28,lst_FT_group_map_table,2,FALSE),"INVALID"))</f>
        <v/>
      </c>
      <c r="J28">
        <f>IF(F28=1,IF(H28=I28,1,0),"")</f>
        <v/>
      </c>
      <c r="K28">
        <f>IF(AND(ISNUMBER(MATCH(B28,lst_FT_sci_excl,0)),ISNUMBER(MATCH(C28,lst_FT_sci_excl,0))),IF(D28=E28,1,0),"")</f>
        <v/>
      </c>
      <c r="L28">
        <f>IF(OR(G28=0,K28=0),1,"")</f>
        <v/>
      </c>
      <c r="M28">
        <f>IF(L28=1,COUNTIF($L$2:L28,1),"")</f>
        <v/>
      </c>
      <c r="O28" t="n">
        <v>27</v>
      </c>
      <c r="P28">
        <f>IFERROR(MATCH(O28,$M$2:$M$5001,0),"")</f>
        <v/>
      </c>
      <c r="Q28">
        <f>IF(P28="","",INDEX($A$2:$A$5001,P28))</f>
        <v/>
      </c>
      <c r="R28">
        <f>IF(P28="","",INDEX($B$2:$B$5001,P28))</f>
        <v/>
      </c>
      <c r="S28">
        <f>IF(P28="","",INDEX($C$2:$C$5001,P28))</f>
        <v/>
      </c>
      <c r="T28">
        <f>IF(P28="","",INDEX($D$2:$D$5001,P28))</f>
        <v/>
      </c>
      <c r="U28">
        <f>IF(P28="","",INDEX($E$2:$E$5001,P28))</f>
        <v/>
      </c>
      <c r="W28" t="inlineStr">
        <is>
          <t>FT03_POPULATION_NOT_ELIGIBLE</t>
        </is>
      </c>
      <c r="X28">
        <f>COUNTIFS($H$2:$H$5001,"SCIENTIFIC_EXCLUSION",$D$2:$D$5001,W28)</f>
        <v/>
      </c>
      <c r="Y28">
        <f>COUNTIFS($I$2:$I$5001,"SCIENTIFIC_EXCLUSION",$E$2:$E$5001,W28)</f>
        <v/>
      </c>
    </row>
    <row r="29">
      <c r="A29">
        <f>IF(screen_FT_reviewer_A!$A29="","",screen_FT_reviewer_A!$A29)</f>
        <v/>
      </c>
      <c r="B29">
        <f>IF(OR($A29="",screen_FT_reviewer_A!$C29=""),"",screen_FT_reviewer_A!$C29)</f>
        <v/>
      </c>
      <c r="C29">
        <f>IF(OR($A29="",screen_FT_reviewer_B!$C29=""),"",screen_FT_reviewer_B!$C29)</f>
        <v/>
      </c>
      <c r="D29">
        <f>IF(OR($A29="",screen_FT_reviewer_A!$D29=""),"",screen_FT_reviewer_A!$D29)</f>
        <v/>
      </c>
      <c r="E29">
        <f>IF(OR($A29="",screen_FT_reviewer_B!$D29=""),"",screen_FT_reviewer_B!$D29)</f>
        <v/>
      </c>
      <c r="F29">
        <f>IF(AND(B29&lt;&gt;"",C29&lt;&gt;""),1,"")</f>
        <v/>
      </c>
      <c r="G29">
        <f>IF(F29=1,IF(B29=C29,1,0),"")</f>
        <v/>
      </c>
      <c r="H29">
        <f>IF(B29="","",IFERROR(VLOOKUP(B29,lst_FT_group_map_table,2,FALSE),"INVALID"))</f>
        <v/>
      </c>
      <c r="I29">
        <f>IF(C29="","",IFERROR(VLOOKUP(C29,lst_FT_group_map_table,2,FALSE),"INVALID"))</f>
        <v/>
      </c>
      <c r="J29">
        <f>IF(F29=1,IF(H29=I29,1,0),"")</f>
        <v/>
      </c>
      <c r="K29">
        <f>IF(AND(ISNUMBER(MATCH(B29,lst_FT_sci_excl,0)),ISNUMBER(MATCH(C29,lst_FT_sci_excl,0))),IF(D29=E29,1,0),"")</f>
        <v/>
      </c>
      <c r="L29">
        <f>IF(OR(G29=0,K29=0),1,"")</f>
        <v/>
      </c>
      <c r="M29">
        <f>IF(L29=1,COUNTIF($L$2:L29,1),"")</f>
        <v/>
      </c>
      <c r="O29" t="n">
        <v>28</v>
      </c>
      <c r="P29">
        <f>IFERROR(MATCH(O29,$M$2:$M$5001,0),"")</f>
        <v/>
      </c>
      <c r="Q29">
        <f>IF(P29="","",INDEX($A$2:$A$5001,P29))</f>
        <v/>
      </c>
      <c r="R29">
        <f>IF(P29="","",INDEX($B$2:$B$5001,P29))</f>
        <v/>
      </c>
      <c r="S29">
        <f>IF(P29="","",INDEX($C$2:$C$5001,P29))</f>
        <v/>
      </c>
      <c r="T29">
        <f>IF(P29="","",INDEX($D$2:$D$5001,P29))</f>
        <v/>
      </c>
      <c r="U29">
        <f>IF(P29="","",INDEX($E$2:$E$5001,P29))</f>
        <v/>
      </c>
      <c r="W29" t="inlineStr">
        <is>
          <t>FT04_NO_QUALIFYING_EXERCISE_EXPOSURE</t>
        </is>
      </c>
      <c r="X29">
        <f>COUNTIFS($H$2:$H$5001,"SCIENTIFIC_EXCLUSION",$D$2:$D$5001,W29)</f>
        <v/>
      </c>
      <c r="Y29">
        <f>COUNTIFS($I$2:$I$5001,"SCIENTIFIC_EXCLUSION",$E$2:$E$5001,W29)</f>
        <v/>
      </c>
    </row>
    <row r="30">
      <c r="A30">
        <f>IF(screen_FT_reviewer_A!$A30="","",screen_FT_reviewer_A!$A30)</f>
        <v/>
      </c>
      <c r="B30">
        <f>IF(OR($A30="",screen_FT_reviewer_A!$C30=""),"",screen_FT_reviewer_A!$C30)</f>
        <v/>
      </c>
      <c r="C30">
        <f>IF(OR($A30="",screen_FT_reviewer_B!$C30=""),"",screen_FT_reviewer_B!$C30)</f>
        <v/>
      </c>
      <c r="D30">
        <f>IF(OR($A30="",screen_FT_reviewer_A!$D30=""),"",screen_FT_reviewer_A!$D30)</f>
        <v/>
      </c>
      <c r="E30">
        <f>IF(OR($A30="",screen_FT_reviewer_B!$D30=""),"",screen_FT_reviewer_B!$D30)</f>
        <v/>
      </c>
      <c r="F30">
        <f>IF(AND(B30&lt;&gt;"",C30&lt;&gt;""),1,"")</f>
        <v/>
      </c>
      <c r="G30">
        <f>IF(F30=1,IF(B30=C30,1,0),"")</f>
        <v/>
      </c>
      <c r="H30">
        <f>IF(B30="","",IFERROR(VLOOKUP(B30,lst_FT_group_map_table,2,FALSE),"INVALID"))</f>
        <v/>
      </c>
      <c r="I30">
        <f>IF(C30="","",IFERROR(VLOOKUP(C30,lst_FT_group_map_table,2,FALSE),"INVALID"))</f>
        <v/>
      </c>
      <c r="J30">
        <f>IF(F30=1,IF(H30=I30,1,0),"")</f>
        <v/>
      </c>
      <c r="K30">
        <f>IF(AND(ISNUMBER(MATCH(B30,lst_FT_sci_excl,0)),ISNUMBER(MATCH(C30,lst_FT_sci_excl,0))),IF(D30=E30,1,0),"")</f>
        <v/>
      </c>
      <c r="L30">
        <f>IF(OR(G30=0,K30=0),1,"")</f>
        <v/>
      </c>
      <c r="M30">
        <f>IF(L30=1,COUNTIF($L$2:L30,1),"")</f>
        <v/>
      </c>
      <c r="O30" t="n">
        <v>29</v>
      </c>
      <c r="P30">
        <f>IFERROR(MATCH(O30,$M$2:$M$5001,0),"")</f>
        <v/>
      </c>
      <c r="Q30">
        <f>IF(P30="","",INDEX($A$2:$A$5001,P30))</f>
        <v/>
      </c>
      <c r="R30">
        <f>IF(P30="","",INDEX($B$2:$B$5001,P30))</f>
        <v/>
      </c>
      <c r="S30">
        <f>IF(P30="","",INDEX($C$2:$C$5001,P30))</f>
        <v/>
      </c>
      <c r="T30">
        <f>IF(P30="","",INDEX($D$2:$D$5001,P30))</f>
        <v/>
      </c>
      <c r="U30">
        <f>IF(P30="","",INDEX($E$2:$E$5001,P30))</f>
        <v/>
      </c>
      <c r="W30" t="inlineStr">
        <is>
          <t>FT05_NO_POST_CESSATION_SAMPLE</t>
        </is>
      </c>
      <c r="X30">
        <f>COUNTIFS($H$2:$H$5001,"SCIENTIFIC_EXCLUSION",$D$2:$D$5001,W30)</f>
        <v/>
      </c>
      <c r="Y30">
        <f>COUNTIFS($I$2:$I$5001,"SCIENTIFIC_EXCLUSION",$E$2:$E$5001,W30)</f>
        <v/>
      </c>
    </row>
    <row r="31">
      <c r="A31">
        <f>IF(screen_FT_reviewer_A!$A31="","",screen_FT_reviewer_A!$A31)</f>
        <v/>
      </c>
      <c r="B31">
        <f>IF(OR($A31="",screen_FT_reviewer_A!$C31=""),"",screen_FT_reviewer_A!$C31)</f>
        <v/>
      </c>
      <c r="C31">
        <f>IF(OR($A31="",screen_FT_reviewer_B!$C31=""),"",screen_FT_reviewer_B!$C31)</f>
        <v/>
      </c>
      <c r="D31">
        <f>IF(OR($A31="",screen_FT_reviewer_A!$D31=""),"",screen_FT_reviewer_A!$D31)</f>
        <v/>
      </c>
      <c r="E31">
        <f>IF(OR($A31="",screen_FT_reviewer_B!$D31=""),"",screen_FT_reviewer_B!$D31)</f>
        <v/>
      </c>
      <c r="F31">
        <f>IF(AND(B31&lt;&gt;"",C31&lt;&gt;""),1,"")</f>
        <v/>
      </c>
      <c r="G31">
        <f>IF(F31=1,IF(B31=C31,1,0),"")</f>
        <v/>
      </c>
      <c r="H31">
        <f>IF(B31="","",IFERROR(VLOOKUP(B31,lst_FT_group_map_table,2,FALSE),"INVALID"))</f>
        <v/>
      </c>
      <c r="I31">
        <f>IF(C31="","",IFERROR(VLOOKUP(C31,lst_FT_group_map_table,2,FALSE),"INVALID"))</f>
        <v/>
      </c>
      <c r="J31">
        <f>IF(F31=1,IF(H31=I31,1,0),"")</f>
        <v/>
      </c>
      <c r="K31">
        <f>IF(AND(ISNUMBER(MATCH(B31,lst_FT_sci_excl,0)),ISNUMBER(MATCH(C31,lst_FT_sci_excl,0))),IF(D31=E31,1,0),"")</f>
        <v/>
      </c>
      <c r="L31">
        <f>IF(OR(G31=0,K31=0),1,"")</f>
        <v/>
      </c>
      <c r="M31">
        <f>IF(L31=1,COUNTIF($L$2:L31,1),"")</f>
        <v/>
      </c>
      <c r="O31" t="n">
        <v>30</v>
      </c>
      <c r="P31">
        <f>IFERROR(MATCH(O31,$M$2:$M$5001,0),"")</f>
        <v/>
      </c>
      <c r="Q31">
        <f>IF(P31="","",INDEX($A$2:$A$5001,P31))</f>
        <v/>
      </c>
      <c r="R31">
        <f>IF(P31="","",INDEX($B$2:$B$5001,P31))</f>
        <v/>
      </c>
      <c r="S31">
        <f>IF(P31="","",INDEX($C$2:$C$5001,P31))</f>
        <v/>
      </c>
      <c r="T31">
        <f>IF(P31="","",INDEX($D$2:$D$5001,P31))</f>
        <v/>
      </c>
      <c r="U31">
        <f>IF(P31="","",INDEX($E$2:$E$5001,P31))</f>
        <v/>
      </c>
      <c r="W31" t="inlineStr">
        <is>
          <t>FT06_NO_BASELINE_OR_SUITABLE_COMPARATOR</t>
        </is>
      </c>
      <c r="X31">
        <f>COUNTIFS($H$2:$H$5001,"SCIENTIFIC_EXCLUSION",$D$2:$D$5001,W31)</f>
        <v/>
      </c>
      <c r="Y31">
        <f>COUNTIFS($I$2:$I$5001,"SCIENTIFIC_EXCLUSION",$E$2:$E$5001,W31)</f>
        <v/>
      </c>
    </row>
    <row r="32">
      <c r="A32">
        <f>IF(screen_FT_reviewer_A!$A32="","",screen_FT_reviewer_A!$A32)</f>
        <v/>
      </c>
      <c r="B32">
        <f>IF(OR($A32="",screen_FT_reviewer_A!$C32=""),"",screen_FT_reviewer_A!$C32)</f>
        <v/>
      </c>
      <c r="C32">
        <f>IF(OR($A32="",screen_FT_reviewer_B!$C32=""),"",screen_FT_reviewer_B!$C32)</f>
        <v/>
      </c>
      <c r="D32">
        <f>IF(OR($A32="",screen_FT_reviewer_A!$D32=""),"",screen_FT_reviewer_A!$D32)</f>
        <v/>
      </c>
      <c r="E32">
        <f>IF(OR($A32="",screen_FT_reviewer_B!$D32=""),"",screen_FT_reviewer_B!$D32)</f>
        <v/>
      </c>
      <c r="F32">
        <f>IF(AND(B32&lt;&gt;"",C32&lt;&gt;""),1,"")</f>
        <v/>
      </c>
      <c r="G32">
        <f>IF(F32=1,IF(B32=C32,1,0),"")</f>
        <v/>
      </c>
      <c r="H32">
        <f>IF(B32="","",IFERROR(VLOOKUP(B32,lst_FT_group_map_table,2,FALSE),"INVALID"))</f>
        <v/>
      </c>
      <c r="I32">
        <f>IF(C32="","",IFERROR(VLOOKUP(C32,lst_FT_group_map_table,2,FALSE),"INVALID"))</f>
        <v/>
      </c>
      <c r="J32">
        <f>IF(F32=1,IF(H32=I32,1,0),"")</f>
        <v/>
      </c>
      <c r="K32">
        <f>IF(AND(ISNUMBER(MATCH(B32,lst_FT_sci_excl,0)),ISNUMBER(MATCH(C32,lst_FT_sci_excl,0))),IF(D32=E32,1,0),"")</f>
        <v/>
      </c>
      <c r="L32">
        <f>IF(OR(G32=0,K32=0),1,"")</f>
        <v/>
      </c>
      <c r="M32">
        <f>IF(L32=1,COUNTIF($L$2:L32,1),"")</f>
        <v/>
      </c>
      <c r="O32" t="n">
        <v>31</v>
      </c>
      <c r="P32">
        <f>IFERROR(MATCH(O32,$M$2:$M$5001,0),"")</f>
        <v/>
      </c>
      <c r="Q32">
        <f>IF(P32="","",INDEX($A$2:$A$5001,P32))</f>
        <v/>
      </c>
      <c r="R32">
        <f>IF(P32="","",INDEX($B$2:$B$5001,P32))</f>
        <v/>
      </c>
      <c r="S32">
        <f>IF(P32="","",INDEX($C$2:$C$5001,P32))</f>
        <v/>
      </c>
      <c r="T32">
        <f>IF(P32="","",INDEX($D$2:$D$5001,P32))</f>
        <v/>
      </c>
      <c r="U32">
        <f>IF(P32="","",INDEX($E$2:$E$5001,P32))</f>
        <v/>
      </c>
      <c r="W32" t="inlineStr">
        <is>
          <t>FT07_NO_ELIGIBLE_IMMUNE_LINK</t>
        </is>
      </c>
      <c r="X32">
        <f>COUNTIFS($H$2:$H$5001,"SCIENTIFIC_EXCLUSION",$D$2:$D$5001,W32)</f>
        <v/>
      </c>
      <c r="Y32">
        <f>COUNTIFS($I$2:$I$5001,"SCIENTIFIC_EXCLUSION",$E$2:$E$5001,W32)</f>
        <v/>
      </c>
    </row>
    <row r="33">
      <c r="A33">
        <f>IF(screen_FT_reviewer_A!$A33="","",screen_FT_reviewer_A!$A33)</f>
        <v/>
      </c>
      <c r="B33">
        <f>IF(OR($A33="",screen_FT_reviewer_A!$C33=""),"",screen_FT_reviewer_A!$C33)</f>
        <v/>
      </c>
      <c r="C33">
        <f>IF(OR($A33="",screen_FT_reviewer_B!$C33=""),"",screen_FT_reviewer_B!$C33)</f>
        <v/>
      </c>
      <c r="D33">
        <f>IF(OR($A33="",screen_FT_reviewer_A!$D33=""),"",screen_FT_reviewer_A!$D33)</f>
        <v/>
      </c>
      <c r="E33">
        <f>IF(OR($A33="",screen_FT_reviewer_B!$D33=""),"",screen_FT_reviewer_B!$D33)</f>
        <v/>
      </c>
      <c r="F33">
        <f>IF(AND(B33&lt;&gt;"",C33&lt;&gt;""),1,"")</f>
        <v/>
      </c>
      <c r="G33">
        <f>IF(F33=1,IF(B33=C33,1,0),"")</f>
        <v/>
      </c>
      <c r="H33">
        <f>IF(B33="","",IFERROR(VLOOKUP(B33,lst_FT_group_map_table,2,FALSE),"INVALID"))</f>
        <v/>
      </c>
      <c r="I33">
        <f>IF(C33="","",IFERROR(VLOOKUP(C33,lst_FT_group_map_table,2,FALSE),"INVALID"))</f>
        <v/>
      </c>
      <c r="J33">
        <f>IF(F33=1,IF(H33=I33,1,0),"")</f>
        <v/>
      </c>
      <c r="K33">
        <f>IF(AND(ISNUMBER(MATCH(B33,lst_FT_sci_excl,0)),ISNUMBER(MATCH(C33,lst_FT_sci_excl,0))),IF(D33=E33,1,0),"")</f>
        <v/>
      </c>
      <c r="L33">
        <f>IF(OR(G33=0,K33=0),1,"")</f>
        <v/>
      </c>
      <c r="M33">
        <f>IF(L33=1,COUNTIF($L$2:L33,1),"")</f>
        <v/>
      </c>
      <c r="O33" t="n">
        <v>32</v>
      </c>
      <c r="P33">
        <f>IFERROR(MATCH(O33,$M$2:$M$5001,0),"")</f>
        <v/>
      </c>
      <c r="Q33">
        <f>IF(P33="","",INDEX($A$2:$A$5001,P33))</f>
        <v/>
      </c>
      <c r="R33">
        <f>IF(P33="","",INDEX($B$2:$B$5001,P33))</f>
        <v/>
      </c>
      <c r="S33">
        <f>IF(P33="","",INDEX($C$2:$C$5001,P33))</f>
        <v/>
      </c>
      <c r="T33">
        <f>IF(P33="","",INDEX($D$2:$D$5001,P33))</f>
        <v/>
      </c>
      <c r="U33">
        <f>IF(P33="","",INDEX($E$2:$E$5001,P33))</f>
        <v/>
      </c>
      <c r="W33" t="inlineStr">
        <is>
          <t>FT08_MIXED_INTERVENTION_NOT_SEPARABLE</t>
        </is>
      </c>
      <c r="X33">
        <f>COUNTIFS($H$2:$H$5001,"SCIENTIFIC_EXCLUSION",$D$2:$D$5001,W33)</f>
        <v/>
      </c>
      <c r="Y33">
        <f>COUNTIFS($I$2:$I$5001,"SCIENTIFIC_EXCLUSION",$E$2:$E$5001,W33)</f>
        <v/>
      </c>
    </row>
    <row r="34">
      <c r="A34">
        <f>IF(screen_FT_reviewer_A!$A34="","",screen_FT_reviewer_A!$A34)</f>
        <v/>
      </c>
      <c r="B34">
        <f>IF(OR($A34="",screen_FT_reviewer_A!$C34=""),"",screen_FT_reviewer_A!$C34)</f>
        <v/>
      </c>
      <c r="C34">
        <f>IF(OR($A34="",screen_FT_reviewer_B!$C34=""),"",screen_FT_reviewer_B!$C34)</f>
        <v/>
      </c>
      <c r="D34">
        <f>IF(OR($A34="",screen_FT_reviewer_A!$D34=""),"",screen_FT_reviewer_A!$D34)</f>
        <v/>
      </c>
      <c r="E34">
        <f>IF(OR($A34="",screen_FT_reviewer_B!$D34=""),"",screen_FT_reviewer_B!$D34)</f>
        <v/>
      </c>
      <c r="F34">
        <f>IF(AND(B34&lt;&gt;"",C34&lt;&gt;""),1,"")</f>
        <v/>
      </c>
      <c r="G34">
        <f>IF(F34=1,IF(B34=C34,1,0),"")</f>
        <v/>
      </c>
      <c r="H34">
        <f>IF(B34="","",IFERROR(VLOOKUP(B34,lst_FT_group_map_table,2,FALSE),"INVALID"))</f>
        <v/>
      </c>
      <c r="I34">
        <f>IF(C34="","",IFERROR(VLOOKUP(C34,lst_FT_group_map_table,2,FALSE),"INVALID"))</f>
        <v/>
      </c>
      <c r="J34">
        <f>IF(F34=1,IF(H34=I34,1,0),"")</f>
        <v/>
      </c>
      <c r="K34">
        <f>IF(AND(ISNUMBER(MATCH(B34,lst_FT_sci_excl,0)),ISNUMBER(MATCH(C34,lst_FT_sci_excl,0))),IF(D34=E34,1,0),"")</f>
        <v/>
      </c>
      <c r="L34">
        <f>IF(OR(G34=0,K34=0),1,"")</f>
        <v/>
      </c>
      <c r="M34">
        <f>IF(L34=1,COUNTIF($L$2:L34,1),"")</f>
        <v/>
      </c>
      <c r="O34" t="n">
        <v>33</v>
      </c>
      <c r="P34">
        <f>IFERROR(MATCH(O34,$M$2:$M$5001,0),"")</f>
        <v/>
      </c>
      <c r="Q34">
        <f>IF(P34="","",INDEX($A$2:$A$5001,P34))</f>
        <v/>
      </c>
      <c r="R34">
        <f>IF(P34="","",INDEX($B$2:$B$5001,P34))</f>
        <v/>
      </c>
      <c r="S34">
        <f>IF(P34="","",INDEX($C$2:$C$5001,P34))</f>
        <v/>
      </c>
      <c r="T34">
        <f>IF(P34="","",INDEX($D$2:$D$5001,P34))</f>
        <v/>
      </c>
      <c r="U34">
        <f>IF(P34="","",INDEX($E$2:$E$5001,P34))</f>
        <v/>
      </c>
    </row>
    <row r="35">
      <c r="A35">
        <f>IF(screen_FT_reviewer_A!$A35="","",screen_FT_reviewer_A!$A35)</f>
        <v/>
      </c>
      <c r="B35">
        <f>IF(OR($A35="",screen_FT_reviewer_A!$C35=""),"",screen_FT_reviewer_A!$C35)</f>
        <v/>
      </c>
      <c r="C35">
        <f>IF(OR($A35="",screen_FT_reviewer_B!$C35=""),"",screen_FT_reviewer_B!$C35)</f>
        <v/>
      </c>
      <c r="D35">
        <f>IF(OR($A35="",screen_FT_reviewer_A!$D35=""),"",screen_FT_reviewer_A!$D35)</f>
        <v/>
      </c>
      <c r="E35">
        <f>IF(OR($A35="",screen_FT_reviewer_B!$D35=""),"",screen_FT_reviewer_B!$D35)</f>
        <v/>
      </c>
      <c r="F35">
        <f>IF(AND(B35&lt;&gt;"",C35&lt;&gt;""),1,"")</f>
        <v/>
      </c>
      <c r="G35">
        <f>IF(F35=1,IF(B35=C35,1,0),"")</f>
        <v/>
      </c>
      <c r="H35">
        <f>IF(B35="","",IFERROR(VLOOKUP(B35,lst_FT_group_map_table,2,FALSE),"INVALID"))</f>
        <v/>
      </c>
      <c r="I35">
        <f>IF(C35="","",IFERROR(VLOOKUP(C35,lst_FT_group_map_table,2,FALSE),"INVALID"))</f>
        <v/>
      </c>
      <c r="J35">
        <f>IF(F35=1,IF(H35=I35,1,0),"")</f>
        <v/>
      </c>
      <c r="K35">
        <f>IF(AND(ISNUMBER(MATCH(B35,lst_FT_sci_excl,0)),ISNUMBER(MATCH(C35,lst_FT_sci_excl,0))),IF(D35=E35,1,0),"")</f>
        <v/>
      </c>
      <c r="L35">
        <f>IF(OR(G35=0,K35=0),1,"")</f>
        <v/>
      </c>
      <c r="M35">
        <f>IF(L35=1,COUNTIF($L$2:L35,1),"")</f>
        <v/>
      </c>
      <c r="O35" t="n">
        <v>34</v>
      </c>
      <c r="P35">
        <f>IFERROR(MATCH(O35,$M$2:$M$5001,0),"")</f>
        <v/>
      </c>
      <c r="Q35">
        <f>IF(P35="","",INDEX($A$2:$A$5001,P35))</f>
        <v/>
      </c>
      <c r="R35">
        <f>IF(P35="","",INDEX($B$2:$B$5001,P35))</f>
        <v/>
      </c>
      <c r="S35">
        <f>IF(P35="","",INDEX($C$2:$C$5001,P35))</f>
        <v/>
      </c>
      <c r="T35">
        <f>IF(P35="","",INDEX($D$2:$D$5001,P35))</f>
        <v/>
      </c>
      <c r="U35">
        <f>IF(P35="","",INDEX($E$2:$E$5001,P35))</f>
        <v/>
      </c>
      <c r="W35" s="2" t="inlineStr">
        <is>
          <t>Agreement on exact FT disposition (10×10)</t>
        </is>
      </c>
    </row>
    <row r="36">
      <c r="A36">
        <f>IF(screen_FT_reviewer_A!$A36="","",screen_FT_reviewer_A!$A36)</f>
        <v/>
      </c>
      <c r="B36">
        <f>IF(OR($A36="",screen_FT_reviewer_A!$C36=""),"",screen_FT_reviewer_A!$C36)</f>
        <v/>
      </c>
      <c r="C36">
        <f>IF(OR($A36="",screen_FT_reviewer_B!$C36=""),"",screen_FT_reviewer_B!$C36)</f>
        <v/>
      </c>
      <c r="D36">
        <f>IF(OR($A36="",screen_FT_reviewer_A!$D36=""),"",screen_FT_reviewer_A!$D36)</f>
        <v/>
      </c>
      <c r="E36">
        <f>IF(OR($A36="",screen_FT_reviewer_B!$D36=""),"",screen_FT_reviewer_B!$D36)</f>
        <v/>
      </c>
      <c r="F36">
        <f>IF(AND(B36&lt;&gt;"",C36&lt;&gt;""),1,"")</f>
        <v/>
      </c>
      <c r="G36">
        <f>IF(F36=1,IF(B36=C36,1,0),"")</f>
        <v/>
      </c>
      <c r="H36">
        <f>IF(B36="","",IFERROR(VLOOKUP(B36,lst_FT_group_map_table,2,FALSE),"INVALID"))</f>
        <v/>
      </c>
      <c r="I36">
        <f>IF(C36="","",IFERROR(VLOOKUP(C36,lst_FT_group_map_table,2,FALSE),"INVALID"))</f>
        <v/>
      </c>
      <c r="J36">
        <f>IF(F36=1,IF(H36=I36,1,0),"")</f>
        <v/>
      </c>
      <c r="K36">
        <f>IF(AND(ISNUMBER(MATCH(B36,lst_FT_sci_excl,0)),ISNUMBER(MATCH(C36,lst_FT_sci_excl,0))),IF(D36=E36,1,0),"")</f>
        <v/>
      </c>
      <c r="L36">
        <f>IF(OR(G36=0,K36=0),1,"")</f>
        <v/>
      </c>
      <c r="M36">
        <f>IF(L36=1,COUNTIF($L$2:L36,1),"")</f>
        <v/>
      </c>
      <c r="O36" t="n">
        <v>35</v>
      </c>
      <c r="P36">
        <f>IFERROR(MATCH(O36,$M$2:$M$5001,0),"")</f>
        <v/>
      </c>
      <c r="Q36">
        <f>IF(P36="","",INDEX($A$2:$A$5001,P36))</f>
        <v/>
      </c>
      <c r="R36">
        <f>IF(P36="","",INDEX($B$2:$B$5001,P36))</f>
        <v/>
      </c>
      <c r="S36">
        <f>IF(P36="","",INDEX($C$2:$C$5001,P36))</f>
        <v/>
      </c>
      <c r="T36">
        <f>IF(P36="","",INDEX($D$2:$D$5001,P36))</f>
        <v/>
      </c>
      <c r="U36">
        <f>IF(P36="","",INDEX($E$2:$E$5001,P36))</f>
        <v/>
      </c>
      <c r="W36" s="13" t="inlineStr">
        <is>
          <t>A (rows) \ B (cols)</t>
        </is>
      </c>
      <c r="X36" s="14" t="inlineStr">
        <is>
          <t>FRONTIER_PREPRINT</t>
        </is>
      </c>
      <c r="Y36" s="14" t="inlineStr">
        <is>
          <t>AWAITING_CLASSIFICATION</t>
        </is>
      </c>
      <c r="Z36" s="14" t="inlineStr">
        <is>
          <t>INCLUDE_A</t>
        </is>
      </c>
      <c r="AA36" s="14" t="inlineStr">
        <is>
          <t>INCLUDE_B</t>
        </is>
      </c>
      <c r="AB36" s="14" t="inlineStr">
        <is>
          <t>INCLUDE_A_AND_B</t>
        </is>
      </c>
      <c r="AC36" s="14" t="inlineStr">
        <is>
          <t>EXCLUDE_FT</t>
        </is>
      </c>
      <c r="AD36" s="14" t="inlineStr">
        <is>
          <t>NOT_RETRIEVED</t>
        </is>
      </c>
      <c r="AE36" s="14" t="inlineStr">
        <is>
          <t>AWAITING_TRANSLATION</t>
        </is>
      </c>
      <c r="AF36" s="14" t="inlineStr">
        <is>
          <t>DUPLICATE_RECORD</t>
        </is>
      </c>
      <c r="AG36" s="14" t="inlineStr">
        <is>
          <t>DUPLICATE_VERSION</t>
        </is>
      </c>
      <c r="AH36" s="13" t="inlineStr">
        <is>
          <t>row total (A)</t>
        </is>
      </c>
    </row>
    <row r="37">
      <c r="A37">
        <f>IF(screen_FT_reviewer_A!$A37="","",screen_FT_reviewer_A!$A37)</f>
        <v/>
      </c>
      <c r="B37">
        <f>IF(OR($A37="",screen_FT_reviewer_A!$C37=""),"",screen_FT_reviewer_A!$C37)</f>
        <v/>
      </c>
      <c r="C37">
        <f>IF(OR($A37="",screen_FT_reviewer_B!$C37=""),"",screen_FT_reviewer_B!$C37)</f>
        <v/>
      </c>
      <c r="D37">
        <f>IF(OR($A37="",screen_FT_reviewer_A!$D37=""),"",screen_FT_reviewer_A!$D37)</f>
        <v/>
      </c>
      <c r="E37">
        <f>IF(OR($A37="",screen_FT_reviewer_B!$D37=""),"",screen_FT_reviewer_B!$D37)</f>
        <v/>
      </c>
      <c r="F37">
        <f>IF(AND(B37&lt;&gt;"",C37&lt;&gt;""),1,"")</f>
        <v/>
      </c>
      <c r="G37">
        <f>IF(F37=1,IF(B37=C37,1,0),"")</f>
        <v/>
      </c>
      <c r="H37">
        <f>IF(B37="","",IFERROR(VLOOKUP(B37,lst_FT_group_map_table,2,FALSE),"INVALID"))</f>
        <v/>
      </c>
      <c r="I37">
        <f>IF(C37="","",IFERROR(VLOOKUP(C37,lst_FT_group_map_table,2,FALSE),"INVALID"))</f>
        <v/>
      </c>
      <c r="J37">
        <f>IF(F37=1,IF(H37=I37,1,0),"")</f>
        <v/>
      </c>
      <c r="K37">
        <f>IF(AND(ISNUMBER(MATCH(B37,lst_FT_sci_excl,0)),ISNUMBER(MATCH(C37,lst_FT_sci_excl,0))),IF(D37=E37,1,0),"")</f>
        <v/>
      </c>
      <c r="L37">
        <f>IF(OR(G37=0,K37=0),1,"")</f>
        <v/>
      </c>
      <c r="M37">
        <f>IF(L37=1,COUNTIF($L$2:L37,1),"")</f>
        <v/>
      </c>
      <c r="O37" t="n">
        <v>36</v>
      </c>
      <c r="P37">
        <f>IFERROR(MATCH(O37,$M$2:$M$5001,0),"")</f>
        <v/>
      </c>
      <c r="Q37">
        <f>IF(P37="","",INDEX($A$2:$A$5001,P37))</f>
        <v/>
      </c>
      <c r="R37">
        <f>IF(P37="","",INDEX($B$2:$B$5001,P37))</f>
        <v/>
      </c>
      <c r="S37">
        <f>IF(P37="","",INDEX($C$2:$C$5001,P37))</f>
        <v/>
      </c>
      <c r="T37">
        <f>IF(P37="","",INDEX($D$2:$D$5001,P37))</f>
        <v/>
      </c>
      <c r="U37">
        <f>IF(P37="","",INDEX($E$2:$E$5001,P37))</f>
        <v/>
      </c>
      <c r="W37" s="13" t="inlineStr">
        <is>
          <t>FRONTIER_PREPRINT</t>
        </is>
      </c>
      <c r="X37">
        <f>COUNTIFS($B$2:$B$5001,$W37,$C$2:$C$5001,X$36)</f>
        <v/>
      </c>
      <c r="Y37">
        <f>COUNTIFS($B$2:$B$5001,$W37,$C$2:$C$5001,Y$36)</f>
        <v/>
      </c>
      <c r="Z37">
        <f>COUNTIFS($B$2:$B$5001,$W37,$C$2:$C$5001,Z$36)</f>
        <v/>
      </c>
      <c r="AA37">
        <f>COUNTIFS($B$2:$B$5001,$W37,$C$2:$C$5001,AA$36)</f>
        <v/>
      </c>
      <c r="AB37">
        <f>COUNTIFS($B$2:$B$5001,$W37,$C$2:$C$5001,AB$36)</f>
        <v/>
      </c>
      <c r="AC37">
        <f>COUNTIFS($B$2:$B$5001,$W37,$C$2:$C$5001,AC$36)</f>
        <v/>
      </c>
      <c r="AD37">
        <f>COUNTIFS($B$2:$B$5001,$W37,$C$2:$C$5001,AD$36)</f>
        <v/>
      </c>
      <c r="AE37">
        <f>COUNTIFS($B$2:$B$5001,$W37,$C$2:$C$5001,AE$36)</f>
        <v/>
      </c>
      <c r="AF37">
        <f>COUNTIFS($B$2:$B$5001,$W37,$C$2:$C$5001,AF$36)</f>
        <v/>
      </c>
      <c r="AG37">
        <f>COUNTIFS($B$2:$B$5001,$W37,$C$2:$C$5001,AG$36)</f>
        <v/>
      </c>
      <c r="AH37">
        <f>SUM(X37:AG37)</f>
        <v/>
      </c>
    </row>
    <row r="38">
      <c r="A38">
        <f>IF(screen_FT_reviewer_A!$A38="","",screen_FT_reviewer_A!$A38)</f>
        <v/>
      </c>
      <c r="B38">
        <f>IF(OR($A38="",screen_FT_reviewer_A!$C38=""),"",screen_FT_reviewer_A!$C38)</f>
        <v/>
      </c>
      <c r="C38">
        <f>IF(OR($A38="",screen_FT_reviewer_B!$C38=""),"",screen_FT_reviewer_B!$C38)</f>
        <v/>
      </c>
      <c r="D38">
        <f>IF(OR($A38="",screen_FT_reviewer_A!$D38=""),"",screen_FT_reviewer_A!$D38)</f>
        <v/>
      </c>
      <c r="E38">
        <f>IF(OR($A38="",screen_FT_reviewer_B!$D38=""),"",screen_FT_reviewer_B!$D38)</f>
        <v/>
      </c>
      <c r="F38">
        <f>IF(AND(B38&lt;&gt;"",C38&lt;&gt;""),1,"")</f>
        <v/>
      </c>
      <c r="G38">
        <f>IF(F38=1,IF(B38=C38,1,0),"")</f>
        <v/>
      </c>
      <c r="H38">
        <f>IF(B38="","",IFERROR(VLOOKUP(B38,lst_FT_group_map_table,2,FALSE),"INVALID"))</f>
        <v/>
      </c>
      <c r="I38">
        <f>IF(C38="","",IFERROR(VLOOKUP(C38,lst_FT_group_map_table,2,FALSE),"INVALID"))</f>
        <v/>
      </c>
      <c r="J38">
        <f>IF(F38=1,IF(H38=I38,1,0),"")</f>
        <v/>
      </c>
      <c r="K38">
        <f>IF(AND(ISNUMBER(MATCH(B38,lst_FT_sci_excl,0)),ISNUMBER(MATCH(C38,lst_FT_sci_excl,0))),IF(D38=E38,1,0),"")</f>
        <v/>
      </c>
      <c r="L38">
        <f>IF(OR(G38=0,K38=0),1,"")</f>
        <v/>
      </c>
      <c r="M38">
        <f>IF(L38=1,COUNTIF($L$2:L38,1),"")</f>
        <v/>
      </c>
      <c r="O38" t="n">
        <v>37</v>
      </c>
      <c r="P38">
        <f>IFERROR(MATCH(O38,$M$2:$M$5001,0),"")</f>
        <v/>
      </c>
      <c r="Q38">
        <f>IF(P38="","",INDEX($A$2:$A$5001,P38))</f>
        <v/>
      </c>
      <c r="R38">
        <f>IF(P38="","",INDEX($B$2:$B$5001,P38))</f>
        <v/>
      </c>
      <c r="S38">
        <f>IF(P38="","",INDEX($C$2:$C$5001,P38))</f>
        <v/>
      </c>
      <c r="T38">
        <f>IF(P38="","",INDEX($D$2:$D$5001,P38))</f>
        <v/>
      </c>
      <c r="U38">
        <f>IF(P38="","",INDEX($E$2:$E$5001,P38))</f>
        <v/>
      </c>
      <c r="W38" s="13" t="inlineStr">
        <is>
          <t>AWAITING_CLASSIFICATION</t>
        </is>
      </c>
      <c r="X38">
        <f>COUNTIFS($B$2:$B$5001,$W38,$C$2:$C$5001,X$36)</f>
        <v/>
      </c>
      <c r="Y38">
        <f>COUNTIFS($B$2:$B$5001,$W38,$C$2:$C$5001,Y$36)</f>
        <v/>
      </c>
      <c r="Z38">
        <f>COUNTIFS($B$2:$B$5001,$W38,$C$2:$C$5001,Z$36)</f>
        <v/>
      </c>
      <c r="AA38">
        <f>COUNTIFS($B$2:$B$5001,$W38,$C$2:$C$5001,AA$36)</f>
        <v/>
      </c>
      <c r="AB38">
        <f>COUNTIFS($B$2:$B$5001,$W38,$C$2:$C$5001,AB$36)</f>
        <v/>
      </c>
      <c r="AC38">
        <f>COUNTIFS($B$2:$B$5001,$W38,$C$2:$C$5001,AC$36)</f>
        <v/>
      </c>
      <c r="AD38">
        <f>COUNTIFS($B$2:$B$5001,$W38,$C$2:$C$5001,AD$36)</f>
        <v/>
      </c>
      <c r="AE38">
        <f>COUNTIFS($B$2:$B$5001,$W38,$C$2:$C$5001,AE$36)</f>
        <v/>
      </c>
      <c r="AF38">
        <f>COUNTIFS($B$2:$B$5001,$W38,$C$2:$C$5001,AF$36)</f>
        <v/>
      </c>
      <c r="AG38">
        <f>COUNTIFS($B$2:$B$5001,$W38,$C$2:$C$5001,AG$36)</f>
        <v/>
      </c>
      <c r="AH38">
        <f>SUM(X38:AG38)</f>
        <v/>
      </c>
    </row>
    <row r="39">
      <c r="A39">
        <f>IF(screen_FT_reviewer_A!$A39="","",screen_FT_reviewer_A!$A39)</f>
        <v/>
      </c>
      <c r="B39">
        <f>IF(OR($A39="",screen_FT_reviewer_A!$C39=""),"",screen_FT_reviewer_A!$C39)</f>
        <v/>
      </c>
      <c r="C39">
        <f>IF(OR($A39="",screen_FT_reviewer_B!$C39=""),"",screen_FT_reviewer_B!$C39)</f>
        <v/>
      </c>
      <c r="D39">
        <f>IF(OR($A39="",screen_FT_reviewer_A!$D39=""),"",screen_FT_reviewer_A!$D39)</f>
        <v/>
      </c>
      <c r="E39">
        <f>IF(OR($A39="",screen_FT_reviewer_B!$D39=""),"",screen_FT_reviewer_B!$D39)</f>
        <v/>
      </c>
      <c r="F39">
        <f>IF(AND(B39&lt;&gt;"",C39&lt;&gt;""),1,"")</f>
        <v/>
      </c>
      <c r="G39">
        <f>IF(F39=1,IF(B39=C39,1,0),"")</f>
        <v/>
      </c>
      <c r="H39">
        <f>IF(B39="","",IFERROR(VLOOKUP(B39,lst_FT_group_map_table,2,FALSE),"INVALID"))</f>
        <v/>
      </c>
      <c r="I39">
        <f>IF(C39="","",IFERROR(VLOOKUP(C39,lst_FT_group_map_table,2,FALSE),"INVALID"))</f>
        <v/>
      </c>
      <c r="J39">
        <f>IF(F39=1,IF(H39=I39,1,0),"")</f>
        <v/>
      </c>
      <c r="K39">
        <f>IF(AND(ISNUMBER(MATCH(B39,lst_FT_sci_excl,0)),ISNUMBER(MATCH(C39,lst_FT_sci_excl,0))),IF(D39=E39,1,0),"")</f>
        <v/>
      </c>
      <c r="L39">
        <f>IF(OR(G39=0,K39=0),1,"")</f>
        <v/>
      </c>
      <c r="M39">
        <f>IF(L39=1,COUNTIF($L$2:L39,1),"")</f>
        <v/>
      </c>
      <c r="O39" t="n">
        <v>38</v>
      </c>
      <c r="P39">
        <f>IFERROR(MATCH(O39,$M$2:$M$5001,0),"")</f>
        <v/>
      </c>
      <c r="Q39">
        <f>IF(P39="","",INDEX($A$2:$A$5001,P39))</f>
        <v/>
      </c>
      <c r="R39">
        <f>IF(P39="","",INDEX($B$2:$B$5001,P39))</f>
        <v/>
      </c>
      <c r="S39">
        <f>IF(P39="","",INDEX($C$2:$C$5001,P39))</f>
        <v/>
      </c>
      <c r="T39">
        <f>IF(P39="","",INDEX($D$2:$D$5001,P39))</f>
        <v/>
      </c>
      <c r="U39">
        <f>IF(P39="","",INDEX($E$2:$E$5001,P39))</f>
        <v/>
      </c>
      <c r="W39" s="13" t="inlineStr">
        <is>
          <t>INCLUDE_A</t>
        </is>
      </c>
      <c r="X39">
        <f>COUNTIFS($B$2:$B$5001,$W39,$C$2:$C$5001,X$36)</f>
        <v/>
      </c>
      <c r="Y39">
        <f>COUNTIFS($B$2:$B$5001,$W39,$C$2:$C$5001,Y$36)</f>
        <v/>
      </c>
      <c r="Z39">
        <f>COUNTIFS($B$2:$B$5001,$W39,$C$2:$C$5001,Z$36)</f>
        <v/>
      </c>
      <c r="AA39">
        <f>COUNTIFS($B$2:$B$5001,$W39,$C$2:$C$5001,AA$36)</f>
        <v/>
      </c>
      <c r="AB39">
        <f>COUNTIFS($B$2:$B$5001,$W39,$C$2:$C$5001,AB$36)</f>
        <v/>
      </c>
      <c r="AC39">
        <f>COUNTIFS($B$2:$B$5001,$W39,$C$2:$C$5001,AC$36)</f>
        <v/>
      </c>
      <c r="AD39">
        <f>COUNTIFS($B$2:$B$5001,$W39,$C$2:$C$5001,AD$36)</f>
        <v/>
      </c>
      <c r="AE39">
        <f>COUNTIFS($B$2:$B$5001,$W39,$C$2:$C$5001,AE$36)</f>
        <v/>
      </c>
      <c r="AF39">
        <f>COUNTIFS($B$2:$B$5001,$W39,$C$2:$C$5001,AF$36)</f>
        <v/>
      </c>
      <c r="AG39">
        <f>COUNTIFS($B$2:$B$5001,$W39,$C$2:$C$5001,AG$36)</f>
        <v/>
      </c>
      <c r="AH39">
        <f>SUM(X39:AG39)</f>
        <v/>
      </c>
    </row>
    <row r="40">
      <c r="A40">
        <f>IF(screen_FT_reviewer_A!$A40="","",screen_FT_reviewer_A!$A40)</f>
        <v/>
      </c>
      <c r="B40">
        <f>IF(OR($A40="",screen_FT_reviewer_A!$C40=""),"",screen_FT_reviewer_A!$C40)</f>
        <v/>
      </c>
      <c r="C40">
        <f>IF(OR($A40="",screen_FT_reviewer_B!$C40=""),"",screen_FT_reviewer_B!$C40)</f>
        <v/>
      </c>
      <c r="D40">
        <f>IF(OR($A40="",screen_FT_reviewer_A!$D40=""),"",screen_FT_reviewer_A!$D40)</f>
        <v/>
      </c>
      <c r="E40">
        <f>IF(OR($A40="",screen_FT_reviewer_B!$D40=""),"",screen_FT_reviewer_B!$D40)</f>
        <v/>
      </c>
      <c r="F40">
        <f>IF(AND(B40&lt;&gt;"",C40&lt;&gt;""),1,"")</f>
        <v/>
      </c>
      <c r="G40">
        <f>IF(F40=1,IF(B40=C40,1,0),"")</f>
        <v/>
      </c>
      <c r="H40">
        <f>IF(B40="","",IFERROR(VLOOKUP(B40,lst_FT_group_map_table,2,FALSE),"INVALID"))</f>
        <v/>
      </c>
      <c r="I40">
        <f>IF(C40="","",IFERROR(VLOOKUP(C40,lst_FT_group_map_table,2,FALSE),"INVALID"))</f>
        <v/>
      </c>
      <c r="J40">
        <f>IF(F40=1,IF(H40=I40,1,0),"")</f>
        <v/>
      </c>
      <c r="K40">
        <f>IF(AND(ISNUMBER(MATCH(B40,lst_FT_sci_excl,0)),ISNUMBER(MATCH(C40,lst_FT_sci_excl,0))),IF(D40=E40,1,0),"")</f>
        <v/>
      </c>
      <c r="L40">
        <f>IF(OR(G40=0,K40=0),1,"")</f>
        <v/>
      </c>
      <c r="M40">
        <f>IF(L40=1,COUNTIF($L$2:L40,1),"")</f>
        <v/>
      </c>
      <c r="O40" t="n">
        <v>39</v>
      </c>
      <c r="P40">
        <f>IFERROR(MATCH(O40,$M$2:$M$5001,0),"")</f>
        <v/>
      </c>
      <c r="Q40">
        <f>IF(P40="","",INDEX($A$2:$A$5001,P40))</f>
        <v/>
      </c>
      <c r="R40">
        <f>IF(P40="","",INDEX($B$2:$B$5001,P40))</f>
        <v/>
      </c>
      <c r="S40">
        <f>IF(P40="","",INDEX($C$2:$C$5001,P40))</f>
        <v/>
      </c>
      <c r="T40">
        <f>IF(P40="","",INDEX($D$2:$D$5001,P40))</f>
        <v/>
      </c>
      <c r="U40">
        <f>IF(P40="","",INDEX($E$2:$E$5001,P40))</f>
        <v/>
      </c>
      <c r="W40" s="13" t="inlineStr">
        <is>
          <t>INCLUDE_B</t>
        </is>
      </c>
      <c r="X40">
        <f>COUNTIFS($B$2:$B$5001,$W40,$C$2:$C$5001,X$36)</f>
        <v/>
      </c>
      <c r="Y40">
        <f>COUNTIFS($B$2:$B$5001,$W40,$C$2:$C$5001,Y$36)</f>
        <v/>
      </c>
      <c r="Z40">
        <f>COUNTIFS($B$2:$B$5001,$W40,$C$2:$C$5001,Z$36)</f>
        <v/>
      </c>
      <c r="AA40">
        <f>COUNTIFS($B$2:$B$5001,$W40,$C$2:$C$5001,AA$36)</f>
        <v/>
      </c>
      <c r="AB40">
        <f>COUNTIFS($B$2:$B$5001,$W40,$C$2:$C$5001,AB$36)</f>
        <v/>
      </c>
      <c r="AC40">
        <f>COUNTIFS($B$2:$B$5001,$W40,$C$2:$C$5001,AC$36)</f>
        <v/>
      </c>
      <c r="AD40">
        <f>COUNTIFS($B$2:$B$5001,$W40,$C$2:$C$5001,AD$36)</f>
        <v/>
      </c>
      <c r="AE40">
        <f>COUNTIFS($B$2:$B$5001,$W40,$C$2:$C$5001,AE$36)</f>
        <v/>
      </c>
      <c r="AF40">
        <f>COUNTIFS($B$2:$B$5001,$W40,$C$2:$C$5001,AF$36)</f>
        <v/>
      </c>
      <c r="AG40">
        <f>COUNTIFS($B$2:$B$5001,$W40,$C$2:$C$5001,AG$36)</f>
        <v/>
      </c>
      <c r="AH40">
        <f>SUM(X40:AG40)</f>
        <v/>
      </c>
    </row>
    <row r="41">
      <c r="A41">
        <f>IF(screen_FT_reviewer_A!$A41="","",screen_FT_reviewer_A!$A41)</f>
        <v/>
      </c>
      <c r="B41">
        <f>IF(OR($A41="",screen_FT_reviewer_A!$C41=""),"",screen_FT_reviewer_A!$C41)</f>
        <v/>
      </c>
      <c r="C41">
        <f>IF(OR($A41="",screen_FT_reviewer_B!$C41=""),"",screen_FT_reviewer_B!$C41)</f>
        <v/>
      </c>
      <c r="D41">
        <f>IF(OR($A41="",screen_FT_reviewer_A!$D41=""),"",screen_FT_reviewer_A!$D41)</f>
        <v/>
      </c>
      <c r="E41">
        <f>IF(OR($A41="",screen_FT_reviewer_B!$D41=""),"",screen_FT_reviewer_B!$D41)</f>
        <v/>
      </c>
      <c r="F41">
        <f>IF(AND(B41&lt;&gt;"",C41&lt;&gt;""),1,"")</f>
        <v/>
      </c>
      <c r="G41">
        <f>IF(F41=1,IF(B41=C41,1,0),"")</f>
        <v/>
      </c>
      <c r="H41">
        <f>IF(B41="","",IFERROR(VLOOKUP(B41,lst_FT_group_map_table,2,FALSE),"INVALID"))</f>
        <v/>
      </c>
      <c r="I41">
        <f>IF(C41="","",IFERROR(VLOOKUP(C41,lst_FT_group_map_table,2,FALSE),"INVALID"))</f>
        <v/>
      </c>
      <c r="J41">
        <f>IF(F41=1,IF(H41=I41,1,0),"")</f>
        <v/>
      </c>
      <c r="K41">
        <f>IF(AND(ISNUMBER(MATCH(B41,lst_FT_sci_excl,0)),ISNUMBER(MATCH(C41,lst_FT_sci_excl,0))),IF(D41=E41,1,0),"")</f>
        <v/>
      </c>
      <c r="L41">
        <f>IF(OR(G41=0,K41=0),1,"")</f>
        <v/>
      </c>
      <c r="M41">
        <f>IF(L41=1,COUNTIF($L$2:L41,1),"")</f>
        <v/>
      </c>
      <c r="O41" t="n">
        <v>40</v>
      </c>
      <c r="P41">
        <f>IFERROR(MATCH(O41,$M$2:$M$5001,0),"")</f>
        <v/>
      </c>
      <c r="Q41">
        <f>IF(P41="","",INDEX($A$2:$A$5001,P41))</f>
        <v/>
      </c>
      <c r="R41">
        <f>IF(P41="","",INDEX($B$2:$B$5001,P41))</f>
        <v/>
      </c>
      <c r="S41">
        <f>IF(P41="","",INDEX($C$2:$C$5001,P41))</f>
        <v/>
      </c>
      <c r="T41">
        <f>IF(P41="","",INDEX($D$2:$D$5001,P41))</f>
        <v/>
      </c>
      <c r="U41">
        <f>IF(P41="","",INDEX($E$2:$E$5001,P41))</f>
        <v/>
      </c>
      <c r="W41" s="13" t="inlineStr">
        <is>
          <t>INCLUDE_A_AND_B</t>
        </is>
      </c>
      <c r="X41">
        <f>COUNTIFS($B$2:$B$5001,$W41,$C$2:$C$5001,X$36)</f>
        <v/>
      </c>
      <c r="Y41">
        <f>COUNTIFS($B$2:$B$5001,$W41,$C$2:$C$5001,Y$36)</f>
        <v/>
      </c>
      <c r="Z41">
        <f>COUNTIFS($B$2:$B$5001,$W41,$C$2:$C$5001,Z$36)</f>
        <v/>
      </c>
      <c r="AA41">
        <f>COUNTIFS($B$2:$B$5001,$W41,$C$2:$C$5001,AA$36)</f>
        <v/>
      </c>
      <c r="AB41">
        <f>COUNTIFS($B$2:$B$5001,$W41,$C$2:$C$5001,AB$36)</f>
        <v/>
      </c>
      <c r="AC41">
        <f>COUNTIFS($B$2:$B$5001,$W41,$C$2:$C$5001,AC$36)</f>
        <v/>
      </c>
      <c r="AD41">
        <f>COUNTIFS($B$2:$B$5001,$W41,$C$2:$C$5001,AD$36)</f>
        <v/>
      </c>
      <c r="AE41">
        <f>COUNTIFS($B$2:$B$5001,$W41,$C$2:$C$5001,AE$36)</f>
        <v/>
      </c>
      <c r="AF41">
        <f>COUNTIFS($B$2:$B$5001,$W41,$C$2:$C$5001,AF$36)</f>
        <v/>
      </c>
      <c r="AG41">
        <f>COUNTIFS($B$2:$B$5001,$W41,$C$2:$C$5001,AG$36)</f>
        <v/>
      </c>
      <c r="AH41">
        <f>SUM(X41:AG41)</f>
        <v/>
      </c>
    </row>
    <row r="42">
      <c r="A42">
        <f>IF(screen_FT_reviewer_A!$A42="","",screen_FT_reviewer_A!$A42)</f>
        <v/>
      </c>
      <c r="B42">
        <f>IF(OR($A42="",screen_FT_reviewer_A!$C42=""),"",screen_FT_reviewer_A!$C42)</f>
        <v/>
      </c>
      <c r="C42">
        <f>IF(OR($A42="",screen_FT_reviewer_B!$C42=""),"",screen_FT_reviewer_B!$C42)</f>
        <v/>
      </c>
      <c r="D42">
        <f>IF(OR($A42="",screen_FT_reviewer_A!$D42=""),"",screen_FT_reviewer_A!$D42)</f>
        <v/>
      </c>
      <c r="E42">
        <f>IF(OR($A42="",screen_FT_reviewer_B!$D42=""),"",screen_FT_reviewer_B!$D42)</f>
        <v/>
      </c>
      <c r="F42">
        <f>IF(AND(B42&lt;&gt;"",C42&lt;&gt;""),1,"")</f>
        <v/>
      </c>
      <c r="G42">
        <f>IF(F42=1,IF(B42=C42,1,0),"")</f>
        <v/>
      </c>
      <c r="H42">
        <f>IF(B42="","",IFERROR(VLOOKUP(B42,lst_FT_group_map_table,2,FALSE),"INVALID"))</f>
        <v/>
      </c>
      <c r="I42">
        <f>IF(C42="","",IFERROR(VLOOKUP(C42,lst_FT_group_map_table,2,FALSE),"INVALID"))</f>
        <v/>
      </c>
      <c r="J42">
        <f>IF(F42=1,IF(H42=I42,1,0),"")</f>
        <v/>
      </c>
      <c r="K42">
        <f>IF(AND(ISNUMBER(MATCH(B42,lst_FT_sci_excl,0)),ISNUMBER(MATCH(C42,lst_FT_sci_excl,0))),IF(D42=E42,1,0),"")</f>
        <v/>
      </c>
      <c r="L42">
        <f>IF(OR(G42=0,K42=0),1,"")</f>
        <v/>
      </c>
      <c r="M42">
        <f>IF(L42=1,COUNTIF($L$2:L42,1),"")</f>
        <v/>
      </c>
      <c r="O42" t="n">
        <v>41</v>
      </c>
      <c r="P42">
        <f>IFERROR(MATCH(O42,$M$2:$M$5001,0),"")</f>
        <v/>
      </c>
      <c r="Q42">
        <f>IF(P42="","",INDEX($A$2:$A$5001,P42))</f>
        <v/>
      </c>
      <c r="R42">
        <f>IF(P42="","",INDEX($B$2:$B$5001,P42))</f>
        <v/>
      </c>
      <c r="S42">
        <f>IF(P42="","",INDEX($C$2:$C$5001,P42))</f>
        <v/>
      </c>
      <c r="T42">
        <f>IF(P42="","",INDEX($D$2:$D$5001,P42))</f>
        <v/>
      </c>
      <c r="U42">
        <f>IF(P42="","",INDEX($E$2:$E$5001,P42))</f>
        <v/>
      </c>
      <c r="W42" s="13" t="inlineStr">
        <is>
          <t>EXCLUDE_FT</t>
        </is>
      </c>
      <c r="X42">
        <f>COUNTIFS($B$2:$B$5001,$W42,$C$2:$C$5001,X$36)</f>
        <v/>
      </c>
      <c r="Y42">
        <f>COUNTIFS($B$2:$B$5001,$W42,$C$2:$C$5001,Y$36)</f>
        <v/>
      </c>
      <c r="Z42">
        <f>COUNTIFS($B$2:$B$5001,$W42,$C$2:$C$5001,Z$36)</f>
        <v/>
      </c>
      <c r="AA42">
        <f>COUNTIFS($B$2:$B$5001,$W42,$C$2:$C$5001,AA$36)</f>
        <v/>
      </c>
      <c r="AB42">
        <f>COUNTIFS($B$2:$B$5001,$W42,$C$2:$C$5001,AB$36)</f>
        <v/>
      </c>
      <c r="AC42">
        <f>COUNTIFS($B$2:$B$5001,$W42,$C$2:$C$5001,AC$36)</f>
        <v/>
      </c>
      <c r="AD42">
        <f>COUNTIFS($B$2:$B$5001,$W42,$C$2:$C$5001,AD$36)</f>
        <v/>
      </c>
      <c r="AE42">
        <f>COUNTIFS($B$2:$B$5001,$W42,$C$2:$C$5001,AE$36)</f>
        <v/>
      </c>
      <c r="AF42">
        <f>COUNTIFS($B$2:$B$5001,$W42,$C$2:$C$5001,AF$36)</f>
        <v/>
      </c>
      <c r="AG42">
        <f>COUNTIFS($B$2:$B$5001,$W42,$C$2:$C$5001,AG$36)</f>
        <v/>
      </c>
      <c r="AH42">
        <f>SUM(X42:AG42)</f>
        <v/>
      </c>
    </row>
    <row r="43">
      <c r="A43">
        <f>IF(screen_FT_reviewer_A!$A43="","",screen_FT_reviewer_A!$A43)</f>
        <v/>
      </c>
      <c r="B43">
        <f>IF(OR($A43="",screen_FT_reviewer_A!$C43=""),"",screen_FT_reviewer_A!$C43)</f>
        <v/>
      </c>
      <c r="C43">
        <f>IF(OR($A43="",screen_FT_reviewer_B!$C43=""),"",screen_FT_reviewer_B!$C43)</f>
        <v/>
      </c>
      <c r="D43">
        <f>IF(OR($A43="",screen_FT_reviewer_A!$D43=""),"",screen_FT_reviewer_A!$D43)</f>
        <v/>
      </c>
      <c r="E43">
        <f>IF(OR($A43="",screen_FT_reviewer_B!$D43=""),"",screen_FT_reviewer_B!$D43)</f>
        <v/>
      </c>
      <c r="F43">
        <f>IF(AND(B43&lt;&gt;"",C43&lt;&gt;""),1,"")</f>
        <v/>
      </c>
      <c r="G43">
        <f>IF(F43=1,IF(B43=C43,1,0),"")</f>
        <v/>
      </c>
      <c r="H43">
        <f>IF(B43="","",IFERROR(VLOOKUP(B43,lst_FT_group_map_table,2,FALSE),"INVALID"))</f>
        <v/>
      </c>
      <c r="I43">
        <f>IF(C43="","",IFERROR(VLOOKUP(C43,lst_FT_group_map_table,2,FALSE),"INVALID"))</f>
        <v/>
      </c>
      <c r="J43">
        <f>IF(F43=1,IF(H43=I43,1,0),"")</f>
        <v/>
      </c>
      <c r="K43">
        <f>IF(AND(ISNUMBER(MATCH(B43,lst_FT_sci_excl,0)),ISNUMBER(MATCH(C43,lst_FT_sci_excl,0))),IF(D43=E43,1,0),"")</f>
        <v/>
      </c>
      <c r="L43">
        <f>IF(OR(G43=0,K43=0),1,"")</f>
        <v/>
      </c>
      <c r="M43">
        <f>IF(L43=1,COUNTIF($L$2:L43,1),"")</f>
        <v/>
      </c>
      <c r="O43" t="n">
        <v>42</v>
      </c>
      <c r="P43">
        <f>IFERROR(MATCH(O43,$M$2:$M$5001,0),"")</f>
        <v/>
      </c>
      <c r="Q43">
        <f>IF(P43="","",INDEX($A$2:$A$5001,P43))</f>
        <v/>
      </c>
      <c r="R43">
        <f>IF(P43="","",INDEX($B$2:$B$5001,P43))</f>
        <v/>
      </c>
      <c r="S43">
        <f>IF(P43="","",INDEX($C$2:$C$5001,P43))</f>
        <v/>
      </c>
      <c r="T43">
        <f>IF(P43="","",INDEX($D$2:$D$5001,P43))</f>
        <v/>
      </c>
      <c r="U43">
        <f>IF(P43="","",INDEX($E$2:$E$5001,P43))</f>
        <v/>
      </c>
      <c r="W43" s="13" t="inlineStr">
        <is>
          <t>NOT_RETRIEVED</t>
        </is>
      </c>
      <c r="X43">
        <f>COUNTIFS($B$2:$B$5001,$W43,$C$2:$C$5001,X$36)</f>
        <v/>
      </c>
      <c r="Y43">
        <f>COUNTIFS($B$2:$B$5001,$W43,$C$2:$C$5001,Y$36)</f>
        <v/>
      </c>
      <c r="Z43">
        <f>COUNTIFS($B$2:$B$5001,$W43,$C$2:$C$5001,Z$36)</f>
        <v/>
      </c>
      <c r="AA43">
        <f>COUNTIFS($B$2:$B$5001,$W43,$C$2:$C$5001,AA$36)</f>
        <v/>
      </c>
      <c r="AB43">
        <f>COUNTIFS($B$2:$B$5001,$W43,$C$2:$C$5001,AB$36)</f>
        <v/>
      </c>
      <c r="AC43">
        <f>COUNTIFS($B$2:$B$5001,$W43,$C$2:$C$5001,AC$36)</f>
        <v/>
      </c>
      <c r="AD43">
        <f>COUNTIFS($B$2:$B$5001,$W43,$C$2:$C$5001,AD$36)</f>
        <v/>
      </c>
      <c r="AE43">
        <f>COUNTIFS($B$2:$B$5001,$W43,$C$2:$C$5001,AE$36)</f>
        <v/>
      </c>
      <c r="AF43">
        <f>COUNTIFS($B$2:$B$5001,$W43,$C$2:$C$5001,AF$36)</f>
        <v/>
      </c>
      <c r="AG43">
        <f>COUNTIFS($B$2:$B$5001,$W43,$C$2:$C$5001,AG$36)</f>
        <v/>
      </c>
      <c r="AH43">
        <f>SUM(X43:AG43)</f>
        <v/>
      </c>
    </row>
    <row r="44">
      <c r="A44">
        <f>IF(screen_FT_reviewer_A!$A44="","",screen_FT_reviewer_A!$A44)</f>
        <v/>
      </c>
      <c r="B44">
        <f>IF(OR($A44="",screen_FT_reviewer_A!$C44=""),"",screen_FT_reviewer_A!$C44)</f>
        <v/>
      </c>
      <c r="C44">
        <f>IF(OR($A44="",screen_FT_reviewer_B!$C44=""),"",screen_FT_reviewer_B!$C44)</f>
        <v/>
      </c>
      <c r="D44">
        <f>IF(OR($A44="",screen_FT_reviewer_A!$D44=""),"",screen_FT_reviewer_A!$D44)</f>
        <v/>
      </c>
      <c r="E44">
        <f>IF(OR($A44="",screen_FT_reviewer_B!$D44=""),"",screen_FT_reviewer_B!$D44)</f>
        <v/>
      </c>
      <c r="F44">
        <f>IF(AND(B44&lt;&gt;"",C44&lt;&gt;""),1,"")</f>
        <v/>
      </c>
      <c r="G44">
        <f>IF(F44=1,IF(B44=C44,1,0),"")</f>
        <v/>
      </c>
      <c r="H44">
        <f>IF(B44="","",IFERROR(VLOOKUP(B44,lst_FT_group_map_table,2,FALSE),"INVALID"))</f>
        <v/>
      </c>
      <c r="I44">
        <f>IF(C44="","",IFERROR(VLOOKUP(C44,lst_FT_group_map_table,2,FALSE),"INVALID"))</f>
        <v/>
      </c>
      <c r="J44">
        <f>IF(F44=1,IF(H44=I44,1,0),"")</f>
        <v/>
      </c>
      <c r="K44">
        <f>IF(AND(ISNUMBER(MATCH(B44,lst_FT_sci_excl,0)),ISNUMBER(MATCH(C44,lst_FT_sci_excl,0))),IF(D44=E44,1,0),"")</f>
        <v/>
      </c>
      <c r="L44">
        <f>IF(OR(G44=0,K44=0),1,"")</f>
        <v/>
      </c>
      <c r="M44">
        <f>IF(L44=1,COUNTIF($L$2:L44,1),"")</f>
        <v/>
      </c>
      <c r="O44" t="n">
        <v>43</v>
      </c>
      <c r="P44">
        <f>IFERROR(MATCH(O44,$M$2:$M$5001,0),"")</f>
        <v/>
      </c>
      <c r="Q44">
        <f>IF(P44="","",INDEX($A$2:$A$5001,P44))</f>
        <v/>
      </c>
      <c r="R44">
        <f>IF(P44="","",INDEX($B$2:$B$5001,P44))</f>
        <v/>
      </c>
      <c r="S44">
        <f>IF(P44="","",INDEX($C$2:$C$5001,P44))</f>
        <v/>
      </c>
      <c r="T44">
        <f>IF(P44="","",INDEX($D$2:$D$5001,P44))</f>
        <v/>
      </c>
      <c r="U44">
        <f>IF(P44="","",INDEX($E$2:$E$5001,P44))</f>
        <v/>
      </c>
      <c r="W44" s="13" t="inlineStr">
        <is>
          <t>AWAITING_TRANSLATION</t>
        </is>
      </c>
      <c r="X44">
        <f>COUNTIFS($B$2:$B$5001,$W44,$C$2:$C$5001,X$36)</f>
        <v/>
      </c>
      <c r="Y44">
        <f>COUNTIFS($B$2:$B$5001,$W44,$C$2:$C$5001,Y$36)</f>
        <v/>
      </c>
      <c r="Z44">
        <f>COUNTIFS($B$2:$B$5001,$W44,$C$2:$C$5001,Z$36)</f>
        <v/>
      </c>
      <c r="AA44">
        <f>COUNTIFS($B$2:$B$5001,$W44,$C$2:$C$5001,AA$36)</f>
        <v/>
      </c>
      <c r="AB44">
        <f>COUNTIFS($B$2:$B$5001,$W44,$C$2:$C$5001,AB$36)</f>
        <v/>
      </c>
      <c r="AC44">
        <f>COUNTIFS($B$2:$B$5001,$W44,$C$2:$C$5001,AC$36)</f>
        <v/>
      </c>
      <c r="AD44">
        <f>COUNTIFS($B$2:$B$5001,$W44,$C$2:$C$5001,AD$36)</f>
        <v/>
      </c>
      <c r="AE44">
        <f>COUNTIFS($B$2:$B$5001,$W44,$C$2:$C$5001,AE$36)</f>
        <v/>
      </c>
      <c r="AF44">
        <f>COUNTIFS($B$2:$B$5001,$W44,$C$2:$C$5001,AF$36)</f>
        <v/>
      </c>
      <c r="AG44">
        <f>COUNTIFS($B$2:$B$5001,$W44,$C$2:$C$5001,AG$36)</f>
        <v/>
      </c>
      <c r="AH44">
        <f>SUM(X44:AG44)</f>
        <v/>
      </c>
    </row>
    <row r="45">
      <c r="A45">
        <f>IF(screen_FT_reviewer_A!$A45="","",screen_FT_reviewer_A!$A45)</f>
        <v/>
      </c>
      <c r="B45">
        <f>IF(OR($A45="",screen_FT_reviewer_A!$C45=""),"",screen_FT_reviewer_A!$C45)</f>
        <v/>
      </c>
      <c r="C45">
        <f>IF(OR($A45="",screen_FT_reviewer_B!$C45=""),"",screen_FT_reviewer_B!$C45)</f>
        <v/>
      </c>
      <c r="D45">
        <f>IF(OR($A45="",screen_FT_reviewer_A!$D45=""),"",screen_FT_reviewer_A!$D45)</f>
        <v/>
      </c>
      <c r="E45">
        <f>IF(OR($A45="",screen_FT_reviewer_B!$D45=""),"",screen_FT_reviewer_B!$D45)</f>
        <v/>
      </c>
      <c r="F45">
        <f>IF(AND(B45&lt;&gt;"",C45&lt;&gt;""),1,"")</f>
        <v/>
      </c>
      <c r="G45">
        <f>IF(F45=1,IF(B45=C45,1,0),"")</f>
        <v/>
      </c>
      <c r="H45">
        <f>IF(B45="","",IFERROR(VLOOKUP(B45,lst_FT_group_map_table,2,FALSE),"INVALID"))</f>
        <v/>
      </c>
      <c r="I45">
        <f>IF(C45="","",IFERROR(VLOOKUP(C45,lst_FT_group_map_table,2,FALSE),"INVALID"))</f>
        <v/>
      </c>
      <c r="J45">
        <f>IF(F45=1,IF(H45=I45,1,0),"")</f>
        <v/>
      </c>
      <c r="K45">
        <f>IF(AND(ISNUMBER(MATCH(B45,lst_FT_sci_excl,0)),ISNUMBER(MATCH(C45,lst_FT_sci_excl,0))),IF(D45=E45,1,0),"")</f>
        <v/>
      </c>
      <c r="L45">
        <f>IF(OR(G45=0,K45=0),1,"")</f>
        <v/>
      </c>
      <c r="M45">
        <f>IF(L45=1,COUNTIF($L$2:L45,1),"")</f>
        <v/>
      </c>
      <c r="O45" t="n">
        <v>44</v>
      </c>
      <c r="P45">
        <f>IFERROR(MATCH(O45,$M$2:$M$5001,0),"")</f>
        <v/>
      </c>
      <c r="Q45">
        <f>IF(P45="","",INDEX($A$2:$A$5001,P45))</f>
        <v/>
      </c>
      <c r="R45">
        <f>IF(P45="","",INDEX($B$2:$B$5001,P45))</f>
        <v/>
      </c>
      <c r="S45">
        <f>IF(P45="","",INDEX($C$2:$C$5001,P45))</f>
        <v/>
      </c>
      <c r="T45">
        <f>IF(P45="","",INDEX($D$2:$D$5001,P45))</f>
        <v/>
      </c>
      <c r="U45">
        <f>IF(P45="","",INDEX($E$2:$E$5001,P45))</f>
        <v/>
      </c>
      <c r="W45" s="13" t="inlineStr">
        <is>
          <t>DUPLICATE_RECORD</t>
        </is>
      </c>
      <c r="X45">
        <f>COUNTIFS($B$2:$B$5001,$W45,$C$2:$C$5001,X$36)</f>
        <v/>
      </c>
      <c r="Y45">
        <f>COUNTIFS($B$2:$B$5001,$W45,$C$2:$C$5001,Y$36)</f>
        <v/>
      </c>
      <c r="Z45">
        <f>COUNTIFS($B$2:$B$5001,$W45,$C$2:$C$5001,Z$36)</f>
        <v/>
      </c>
      <c r="AA45">
        <f>COUNTIFS($B$2:$B$5001,$W45,$C$2:$C$5001,AA$36)</f>
        <v/>
      </c>
      <c r="AB45">
        <f>COUNTIFS($B$2:$B$5001,$W45,$C$2:$C$5001,AB$36)</f>
        <v/>
      </c>
      <c r="AC45">
        <f>COUNTIFS($B$2:$B$5001,$W45,$C$2:$C$5001,AC$36)</f>
        <v/>
      </c>
      <c r="AD45">
        <f>COUNTIFS($B$2:$B$5001,$W45,$C$2:$C$5001,AD$36)</f>
        <v/>
      </c>
      <c r="AE45">
        <f>COUNTIFS($B$2:$B$5001,$W45,$C$2:$C$5001,AE$36)</f>
        <v/>
      </c>
      <c r="AF45">
        <f>COUNTIFS($B$2:$B$5001,$W45,$C$2:$C$5001,AF$36)</f>
        <v/>
      </c>
      <c r="AG45">
        <f>COUNTIFS($B$2:$B$5001,$W45,$C$2:$C$5001,AG$36)</f>
        <v/>
      </c>
      <c r="AH45">
        <f>SUM(X45:AG45)</f>
        <v/>
      </c>
    </row>
    <row r="46">
      <c r="A46">
        <f>IF(screen_FT_reviewer_A!$A46="","",screen_FT_reviewer_A!$A46)</f>
        <v/>
      </c>
      <c r="B46">
        <f>IF(OR($A46="",screen_FT_reviewer_A!$C46=""),"",screen_FT_reviewer_A!$C46)</f>
        <v/>
      </c>
      <c r="C46">
        <f>IF(OR($A46="",screen_FT_reviewer_B!$C46=""),"",screen_FT_reviewer_B!$C46)</f>
        <v/>
      </c>
      <c r="D46">
        <f>IF(OR($A46="",screen_FT_reviewer_A!$D46=""),"",screen_FT_reviewer_A!$D46)</f>
        <v/>
      </c>
      <c r="E46">
        <f>IF(OR($A46="",screen_FT_reviewer_B!$D46=""),"",screen_FT_reviewer_B!$D46)</f>
        <v/>
      </c>
      <c r="F46">
        <f>IF(AND(B46&lt;&gt;"",C46&lt;&gt;""),1,"")</f>
        <v/>
      </c>
      <c r="G46">
        <f>IF(F46=1,IF(B46=C46,1,0),"")</f>
        <v/>
      </c>
      <c r="H46">
        <f>IF(B46="","",IFERROR(VLOOKUP(B46,lst_FT_group_map_table,2,FALSE),"INVALID"))</f>
        <v/>
      </c>
      <c r="I46">
        <f>IF(C46="","",IFERROR(VLOOKUP(C46,lst_FT_group_map_table,2,FALSE),"INVALID"))</f>
        <v/>
      </c>
      <c r="J46">
        <f>IF(F46=1,IF(H46=I46,1,0),"")</f>
        <v/>
      </c>
      <c r="K46">
        <f>IF(AND(ISNUMBER(MATCH(B46,lst_FT_sci_excl,0)),ISNUMBER(MATCH(C46,lst_FT_sci_excl,0))),IF(D46=E46,1,0),"")</f>
        <v/>
      </c>
      <c r="L46">
        <f>IF(OR(G46=0,K46=0),1,"")</f>
        <v/>
      </c>
      <c r="M46">
        <f>IF(L46=1,COUNTIF($L$2:L46,1),"")</f>
        <v/>
      </c>
      <c r="O46" t="n">
        <v>45</v>
      </c>
      <c r="P46">
        <f>IFERROR(MATCH(O46,$M$2:$M$5001,0),"")</f>
        <v/>
      </c>
      <c r="Q46">
        <f>IF(P46="","",INDEX($A$2:$A$5001,P46))</f>
        <v/>
      </c>
      <c r="R46">
        <f>IF(P46="","",INDEX($B$2:$B$5001,P46))</f>
        <v/>
      </c>
      <c r="S46">
        <f>IF(P46="","",INDEX($C$2:$C$5001,P46))</f>
        <v/>
      </c>
      <c r="T46">
        <f>IF(P46="","",INDEX($D$2:$D$5001,P46))</f>
        <v/>
      </c>
      <c r="U46">
        <f>IF(P46="","",INDEX($E$2:$E$5001,P46))</f>
        <v/>
      </c>
      <c r="W46" s="13" t="inlineStr">
        <is>
          <t>DUPLICATE_VERSION</t>
        </is>
      </c>
      <c r="X46">
        <f>COUNTIFS($B$2:$B$5001,$W46,$C$2:$C$5001,X$36)</f>
        <v/>
      </c>
      <c r="Y46">
        <f>COUNTIFS($B$2:$B$5001,$W46,$C$2:$C$5001,Y$36)</f>
        <v/>
      </c>
      <c r="Z46">
        <f>COUNTIFS($B$2:$B$5001,$W46,$C$2:$C$5001,Z$36)</f>
        <v/>
      </c>
      <c r="AA46">
        <f>COUNTIFS($B$2:$B$5001,$W46,$C$2:$C$5001,AA$36)</f>
        <v/>
      </c>
      <c r="AB46">
        <f>COUNTIFS($B$2:$B$5001,$W46,$C$2:$C$5001,AB$36)</f>
        <v/>
      </c>
      <c r="AC46">
        <f>COUNTIFS($B$2:$B$5001,$W46,$C$2:$C$5001,AC$36)</f>
        <v/>
      </c>
      <c r="AD46">
        <f>COUNTIFS($B$2:$B$5001,$W46,$C$2:$C$5001,AD$36)</f>
        <v/>
      </c>
      <c r="AE46">
        <f>COUNTIFS($B$2:$B$5001,$W46,$C$2:$C$5001,AE$36)</f>
        <v/>
      </c>
      <c r="AF46">
        <f>COUNTIFS($B$2:$B$5001,$W46,$C$2:$C$5001,AF$36)</f>
        <v/>
      </c>
      <c r="AG46">
        <f>COUNTIFS($B$2:$B$5001,$W46,$C$2:$C$5001,AG$36)</f>
        <v/>
      </c>
      <c r="AH46">
        <f>SUM(X46:AG46)</f>
        <v/>
      </c>
    </row>
    <row r="47">
      <c r="A47">
        <f>IF(screen_FT_reviewer_A!$A47="","",screen_FT_reviewer_A!$A47)</f>
        <v/>
      </c>
      <c r="B47">
        <f>IF(OR($A47="",screen_FT_reviewer_A!$C47=""),"",screen_FT_reviewer_A!$C47)</f>
        <v/>
      </c>
      <c r="C47">
        <f>IF(OR($A47="",screen_FT_reviewer_B!$C47=""),"",screen_FT_reviewer_B!$C47)</f>
        <v/>
      </c>
      <c r="D47">
        <f>IF(OR($A47="",screen_FT_reviewer_A!$D47=""),"",screen_FT_reviewer_A!$D47)</f>
        <v/>
      </c>
      <c r="E47">
        <f>IF(OR($A47="",screen_FT_reviewer_B!$D47=""),"",screen_FT_reviewer_B!$D47)</f>
        <v/>
      </c>
      <c r="F47">
        <f>IF(AND(B47&lt;&gt;"",C47&lt;&gt;""),1,"")</f>
        <v/>
      </c>
      <c r="G47">
        <f>IF(F47=1,IF(B47=C47,1,0),"")</f>
        <v/>
      </c>
      <c r="H47">
        <f>IF(B47="","",IFERROR(VLOOKUP(B47,lst_FT_group_map_table,2,FALSE),"INVALID"))</f>
        <v/>
      </c>
      <c r="I47">
        <f>IF(C47="","",IFERROR(VLOOKUP(C47,lst_FT_group_map_table,2,FALSE),"INVALID"))</f>
        <v/>
      </c>
      <c r="J47">
        <f>IF(F47=1,IF(H47=I47,1,0),"")</f>
        <v/>
      </c>
      <c r="K47">
        <f>IF(AND(ISNUMBER(MATCH(B47,lst_FT_sci_excl,0)),ISNUMBER(MATCH(C47,lst_FT_sci_excl,0))),IF(D47=E47,1,0),"")</f>
        <v/>
      </c>
      <c r="L47">
        <f>IF(OR(G47=0,K47=0),1,"")</f>
        <v/>
      </c>
      <c r="M47">
        <f>IF(L47=1,COUNTIF($L$2:L47,1),"")</f>
        <v/>
      </c>
      <c r="O47" t="n">
        <v>46</v>
      </c>
      <c r="P47">
        <f>IFERROR(MATCH(O47,$M$2:$M$5001,0),"")</f>
        <v/>
      </c>
      <c r="Q47">
        <f>IF(P47="","",INDEX($A$2:$A$5001,P47))</f>
        <v/>
      </c>
      <c r="R47">
        <f>IF(P47="","",INDEX($B$2:$B$5001,P47))</f>
        <v/>
      </c>
      <c r="S47">
        <f>IF(P47="","",INDEX($C$2:$C$5001,P47))</f>
        <v/>
      </c>
      <c r="T47">
        <f>IF(P47="","",INDEX($D$2:$D$5001,P47))</f>
        <v/>
      </c>
      <c r="U47">
        <f>IF(P47="","",INDEX($E$2:$E$5001,P47))</f>
        <v/>
      </c>
      <c r="W47" s="13" t="inlineStr">
        <is>
          <t>column total (B)</t>
        </is>
      </c>
      <c r="X47">
        <f>SUM(X37:X46)</f>
        <v/>
      </c>
      <c r="Y47">
        <f>SUM(Y37:Y46)</f>
        <v/>
      </c>
      <c r="Z47">
        <f>SUM(Z37:Z46)</f>
        <v/>
      </c>
      <c r="AA47">
        <f>SUM(AA37:AA46)</f>
        <v/>
      </c>
      <c r="AB47">
        <f>SUM(AB37:AB46)</f>
        <v/>
      </c>
      <c r="AC47">
        <f>SUM(AC37:AC46)</f>
        <v/>
      </c>
      <c r="AD47">
        <f>SUM(AD37:AD46)</f>
        <v/>
      </c>
      <c r="AE47">
        <f>SUM(AE37:AE46)</f>
        <v/>
      </c>
      <c r="AF47">
        <f>SUM(AF37:AF46)</f>
        <v/>
      </c>
      <c r="AG47">
        <f>SUM(AG37:AG46)</f>
        <v/>
      </c>
      <c r="AH47">
        <f>SUM(AH37:AH46)</f>
        <v/>
      </c>
    </row>
    <row r="48">
      <c r="A48">
        <f>IF(screen_FT_reviewer_A!$A48="","",screen_FT_reviewer_A!$A48)</f>
        <v/>
      </c>
      <c r="B48">
        <f>IF(OR($A48="",screen_FT_reviewer_A!$C48=""),"",screen_FT_reviewer_A!$C48)</f>
        <v/>
      </c>
      <c r="C48">
        <f>IF(OR($A48="",screen_FT_reviewer_B!$C48=""),"",screen_FT_reviewer_B!$C48)</f>
        <v/>
      </c>
      <c r="D48">
        <f>IF(OR($A48="",screen_FT_reviewer_A!$D48=""),"",screen_FT_reviewer_A!$D48)</f>
        <v/>
      </c>
      <c r="E48">
        <f>IF(OR($A48="",screen_FT_reviewer_B!$D48=""),"",screen_FT_reviewer_B!$D48)</f>
        <v/>
      </c>
      <c r="F48">
        <f>IF(AND(B48&lt;&gt;"",C48&lt;&gt;""),1,"")</f>
        <v/>
      </c>
      <c r="G48">
        <f>IF(F48=1,IF(B48=C48,1,0),"")</f>
        <v/>
      </c>
      <c r="H48">
        <f>IF(B48="","",IFERROR(VLOOKUP(B48,lst_FT_group_map_table,2,FALSE),"INVALID"))</f>
        <v/>
      </c>
      <c r="I48">
        <f>IF(C48="","",IFERROR(VLOOKUP(C48,lst_FT_group_map_table,2,FALSE),"INVALID"))</f>
        <v/>
      </c>
      <c r="J48">
        <f>IF(F48=1,IF(H48=I48,1,0),"")</f>
        <v/>
      </c>
      <c r="K48">
        <f>IF(AND(ISNUMBER(MATCH(B48,lst_FT_sci_excl,0)),ISNUMBER(MATCH(C48,lst_FT_sci_excl,0))),IF(D48=E48,1,0),"")</f>
        <v/>
      </c>
      <c r="L48">
        <f>IF(OR(G48=0,K48=0),1,"")</f>
        <v/>
      </c>
      <c r="M48">
        <f>IF(L48=1,COUNTIF($L$2:L48,1),"")</f>
        <v/>
      </c>
      <c r="O48" t="n">
        <v>47</v>
      </c>
      <c r="P48">
        <f>IFERROR(MATCH(O48,$M$2:$M$5001,0),"")</f>
        <v/>
      </c>
      <c r="Q48">
        <f>IF(P48="","",INDEX($A$2:$A$5001,P48))</f>
        <v/>
      </c>
      <c r="R48">
        <f>IF(P48="","",INDEX($B$2:$B$5001,P48))</f>
        <v/>
      </c>
      <c r="S48">
        <f>IF(P48="","",INDEX($C$2:$C$5001,P48))</f>
        <v/>
      </c>
      <c r="T48">
        <f>IF(P48="","",INDEX($D$2:$D$5001,P48))</f>
        <v/>
      </c>
      <c r="U48">
        <f>IF(P48="","",INDEX($E$2:$E$5001,P48))</f>
        <v/>
      </c>
      <c r="W48" t="inlineStr">
        <is>
          <t>n (jointly coded with listed codes)</t>
        </is>
      </c>
      <c r="X48" s="12">
        <f>AH47</f>
        <v/>
      </c>
    </row>
    <row r="49">
      <c r="A49">
        <f>IF(screen_FT_reviewer_A!$A49="","",screen_FT_reviewer_A!$A49)</f>
        <v/>
      </c>
      <c r="B49">
        <f>IF(OR($A49="",screen_FT_reviewer_A!$C49=""),"",screen_FT_reviewer_A!$C49)</f>
        <v/>
      </c>
      <c r="C49">
        <f>IF(OR($A49="",screen_FT_reviewer_B!$C49=""),"",screen_FT_reviewer_B!$C49)</f>
        <v/>
      </c>
      <c r="D49">
        <f>IF(OR($A49="",screen_FT_reviewer_A!$D49=""),"",screen_FT_reviewer_A!$D49)</f>
        <v/>
      </c>
      <c r="E49">
        <f>IF(OR($A49="",screen_FT_reviewer_B!$D49=""),"",screen_FT_reviewer_B!$D49)</f>
        <v/>
      </c>
      <c r="F49">
        <f>IF(AND(B49&lt;&gt;"",C49&lt;&gt;""),1,"")</f>
        <v/>
      </c>
      <c r="G49">
        <f>IF(F49=1,IF(B49=C49,1,0),"")</f>
        <v/>
      </c>
      <c r="H49">
        <f>IF(B49="","",IFERROR(VLOOKUP(B49,lst_FT_group_map_table,2,FALSE),"INVALID"))</f>
        <v/>
      </c>
      <c r="I49">
        <f>IF(C49="","",IFERROR(VLOOKUP(C49,lst_FT_group_map_table,2,FALSE),"INVALID"))</f>
        <v/>
      </c>
      <c r="J49">
        <f>IF(F49=1,IF(H49=I49,1,0),"")</f>
        <v/>
      </c>
      <c r="K49">
        <f>IF(AND(ISNUMBER(MATCH(B49,lst_FT_sci_excl,0)),ISNUMBER(MATCH(C49,lst_FT_sci_excl,0))),IF(D49=E49,1,0),"")</f>
        <v/>
      </c>
      <c r="L49">
        <f>IF(OR(G49=0,K49=0),1,"")</f>
        <v/>
      </c>
      <c r="M49">
        <f>IF(L49=1,COUNTIF($L$2:L49,1),"")</f>
        <v/>
      </c>
      <c r="O49" t="n">
        <v>48</v>
      </c>
      <c r="P49">
        <f>IFERROR(MATCH(O49,$M$2:$M$5001,0),"")</f>
        <v/>
      </c>
      <c r="Q49">
        <f>IF(P49="","",INDEX($A$2:$A$5001,P49))</f>
        <v/>
      </c>
      <c r="R49">
        <f>IF(P49="","",INDEX($B$2:$B$5001,P49))</f>
        <v/>
      </c>
      <c r="S49">
        <f>IF(P49="","",INDEX($C$2:$C$5001,P49))</f>
        <v/>
      </c>
      <c r="T49">
        <f>IF(P49="","",INDEX($D$2:$D$5001,P49))</f>
        <v/>
      </c>
      <c r="U49">
        <f>IF(P49="","",INDEX($E$2:$E$5001,P49))</f>
        <v/>
      </c>
      <c r="W49" t="inlineStr">
        <is>
          <t>observed agreements (diagonal)</t>
        </is>
      </c>
      <c r="X49" s="12">
        <f>SUM(X37,Y38,Z39,AA40,AB41,AC42,AD43,AE44,AF45,AG46)</f>
        <v/>
      </c>
    </row>
    <row r="50">
      <c r="A50">
        <f>IF(screen_FT_reviewer_A!$A50="","",screen_FT_reviewer_A!$A50)</f>
        <v/>
      </c>
      <c r="B50">
        <f>IF(OR($A50="",screen_FT_reviewer_A!$C50=""),"",screen_FT_reviewer_A!$C50)</f>
        <v/>
      </c>
      <c r="C50">
        <f>IF(OR($A50="",screen_FT_reviewer_B!$C50=""),"",screen_FT_reviewer_B!$C50)</f>
        <v/>
      </c>
      <c r="D50">
        <f>IF(OR($A50="",screen_FT_reviewer_A!$D50=""),"",screen_FT_reviewer_A!$D50)</f>
        <v/>
      </c>
      <c r="E50">
        <f>IF(OR($A50="",screen_FT_reviewer_B!$D50=""),"",screen_FT_reviewer_B!$D50)</f>
        <v/>
      </c>
      <c r="F50">
        <f>IF(AND(B50&lt;&gt;"",C50&lt;&gt;""),1,"")</f>
        <v/>
      </c>
      <c r="G50">
        <f>IF(F50=1,IF(B50=C50,1,0),"")</f>
        <v/>
      </c>
      <c r="H50">
        <f>IF(B50="","",IFERROR(VLOOKUP(B50,lst_FT_group_map_table,2,FALSE),"INVALID"))</f>
        <v/>
      </c>
      <c r="I50">
        <f>IF(C50="","",IFERROR(VLOOKUP(C50,lst_FT_group_map_table,2,FALSE),"INVALID"))</f>
        <v/>
      </c>
      <c r="J50">
        <f>IF(F50=1,IF(H50=I50,1,0),"")</f>
        <v/>
      </c>
      <c r="K50">
        <f>IF(AND(ISNUMBER(MATCH(B50,lst_FT_sci_excl,0)),ISNUMBER(MATCH(C50,lst_FT_sci_excl,0))),IF(D50=E50,1,0),"")</f>
        <v/>
      </c>
      <c r="L50">
        <f>IF(OR(G50=0,K50=0),1,"")</f>
        <v/>
      </c>
      <c r="M50">
        <f>IF(L50=1,COUNTIF($L$2:L50,1),"")</f>
        <v/>
      </c>
      <c r="O50" t="n">
        <v>49</v>
      </c>
      <c r="P50">
        <f>IFERROR(MATCH(O50,$M$2:$M$5001,0),"")</f>
        <v/>
      </c>
      <c r="Q50">
        <f>IF(P50="","",INDEX($A$2:$A$5001,P50))</f>
        <v/>
      </c>
      <c r="R50">
        <f>IF(P50="","",INDEX($B$2:$B$5001,P50))</f>
        <v/>
      </c>
      <c r="S50">
        <f>IF(P50="","",INDEX($C$2:$C$5001,P50))</f>
        <v/>
      </c>
      <c r="T50">
        <f>IF(P50="","",INDEX($D$2:$D$5001,P50))</f>
        <v/>
      </c>
      <c r="U50">
        <f>IF(P50="","",INDEX($E$2:$E$5001,P50))</f>
        <v/>
      </c>
      <c r="W50" t="inlineStr">
        <is>
          <t>raw agreement p_o</t>
        </is>
      </c>
      <c r="X50" s="15">
        <f>IF(X48=0,"",X49/X48)</f>
        <v/>
      </c>
    </row>
    <row r="51">
      <c r="A51">
        <f>IF(screen_FT_reviewer_A!$A51="","",screen_FT_reviewer_A!$A51)</f>
        <v/>
      </c>
      <c r="B51">
        <f>IF(OR($A51="",screen_FT_reviewer_A!$C51=""),"",screen_FT_reviewer_A!$C51)</f>
        <v/>
      </c>
      <c r="C51">
        <f>IF(OR($A51="",screen_FT_reviewer_B!$C51=""),"",screen_FT_reviewer_B!$C51)</f>
        <v/>
      </c>
      <c r="D51">
        <f>IF(OR($A51="",screen_FT_reviewer_A!$D51=""),"",screen_FT_reviewer_A!$D51)</f>
        <v/>
      </c>
      <c r="E51">
        <f>IF(OR($A51="",screen_FT_reviewer_B!$D51=""),"",screen_FT_reviewer_B!$D51)</f>
        <v/>
      </c>
      <c r="F51">
        <f>IF(AND(B51&lt;&gt;"",C51&lt;&gt;""),1,"")</f>
        <v/>
      </c>
      <c r="G51">
        <f>IF(F51=1,IF(B51=C51,1,0),"")</f>
        <v/>
      </c>
      <c r="H51">
        <f>IF(B51="","",IFERROR(VLOOKUP(B51,lst_FT_group_map_table,2,FALSE),"INVALID"))</f>
        <v/>
      </c>
      <c r="I51">
        <f>IF(C51="","",IFERROR(VLOOKUP(C51,lst_FT_group_map_table,2,FALSE),"INVALID"))</f>
        <v/>
      </c>
      <c r="J51">
        <f>IF(F51=1,IF(H51=I51,1,0),"")</f>
        <v/>
      </c>
      <c r="K51">
        <f>IF(AND(ISNUMBER(MATCH(B51,lst_FT_sci_excl,0)),ISNUMBER(MATCH(C51,lst_FT_sci_excl,0))),IF(D51=E51,1,0),"")</f>
        <v/>
      </c>
      <c r="L51">
        <f>IF(OR(G51=0,K51=0),1,"")</f>
        <v/>
      </c>
      <c r="M51">
        <f>IF(L51=1,COUNTIF($L$2:L51,1),"")</f>
        <v/>
      </c>
      <c r="O51" t="n">
        <v>50</v>
      </c>
      <c r="P51">
        <f>IFERROR(MATCH(O51,$M$2:$M$5001,0),"")</f>
        <v/>
      </c>
      <c r="Q51">
        <f>IF(P51="","",INDEX($A$2:$A$5001,P51))</f>
        <v/>
      </c>
      <c r="R51">
        <f>IF(P51="","",INDEX($B$2:$B$5001,P51))</f>
        <v/>
      </c>
      <c r="S51">
        <f>IF(P51="","",INDEX($C$2:$C$5001,P51))</f>
        <v/>
      </c>
      <c r="T51">
        <f>IF(P51="","",INDEX($D$2:$D$5001,P51))</f>
        <v/>
      </c>
      <c r="U51">
        <f>IF(P51="","",INDEX($E$2:$E$5001,P51))</f>
        <v/>
      </c>
      <c r="W51" t="inlineStr">
        <is>
          <t>chance agreement p_e</t>
        </is>
      </c>
      <c r="X51" s="15">
        <f>IF(X48=0,"",(AH37*X47+AH38*Y47+AH39*Z47+AH40*AA47+AH41*AB47+AH42*AC47+AH43*AD47+AH44*AE47+AH45*AF47+AH46*AG47)/X48^2)</f>
        <v/>
      </c>
    </row>
    <row r="52">
      <c r="A52">
        <f>IF(screen_FT_reviewer_A!$A52="","",screen_FT_reviewer_A!$A52)</f>
        <v/>
      </c>
      <c r="B52">
        <f>IF(OR($A52="",screen_FT_reviewer_A!$C52=""),"",screen_FT_reviewer_A!$C52)</f>
        <v/>
      </c>
      <c r="C52">
        <f>IF(OR($A52="",screen_FT_reviewer_B!$C52=""),"",screen_FT_reviewer_B!$C52)</f>
        <v/>
      </c>
      <c r="D52">
        <f>IF(OR($A52="",screen_FT_reviewer_A!$D52=""),"",screen_FT_reviewer_A!$D52)</f>
        <v/>
      </c>
      <c r="E52">
        <f>IF(OR($A52="",screen_FT_reviewer_B!$D52=""),"",screen_FT_reviewer_B!$D52)</f>
        <v/>
      </c>
      <c r="F52">
        <f>IF(AND(B52&lt;&gt;"",C52&lt;&gt;""),1,"")</f>
        <v/>
      </c>
      <c r="G52">
        <f>IF(F52=1,IF(B52=C52,1,0),"")</f>
        <v/>
      </c>
      <c r="H52">
        <f>IF(B52="","",IFERROR(VLOOKUP(B52,lst_FT_group_map_table,2,FALSE),"INVALID"))</f>
        <v/>
      </c>
      <c r="I52">
        <f>IF(C52="","",IFERROR(VLOOKUP(C52,lst_FT_group_map_table,2,FALSE),"INVALID"))</f>
        <v/>
      </c>
      <c r="J52">
        <f>IF(F52=1,IF(H52=I52,1,0),"")</f>
        <v/>
      </c>
      <c r="K52">
        <f>IF(AND(ISNUMBER(MATCH(B52,lst_FT_sci_excl,0)),ISNUMBER(MATCH(C52,lst_FT_sci_excl,0))),IF(D52=E52,1,0),"")</f>
        <v/>
      </c>
      <c r="L52">
        <f>IF(OR(G52=0,K52=0),1,"")</f>
        <v/>
      </c>
      <c r="M52">
        <f>IF(L52=1,COUNTIF($L$2:L52,1),"")</f>
        <v/>
      </c>
      <c r="O52" t="n">
        <v>51</v>
      </c>
      <c r="P52">
        <f>IFERROR(MATCH(O52,$M$2:$M$5001,0),"")</f>
        <v/>
      </c>
      <c r="Q52">
        <f>IF(P52="","",INDEX($A$2:$A$5001,P52))</f>
        <v/>
      </c>
      <c r="R52">
        <f>IF(P52="","",INDEX($B$2:$B$5001,P52))</f>
        <v/>
      </c>
      <c r="S52">
        <f>IF(P52="","",INDEX($C$2:$C$5001,P52))</f>
        <v/>
      </c>
      <c r="T52">
        <f>IF(P52="","",INDEX($D$2:$D$5001,P52))</f>
        <v/>
      </c>
      <c r="U52">
        <f>IF(P52="","",INDEX($E$2:$E$5001,P52))</f>
        <v/>
      </c>
      <c r="W52" t="inlineStr">
        <is>
          <t>Cohen's kappa (descriptive)</t>
        </is>
      </c>
      <c r="X52" s="16">
        <f>IF(X48=0,"",IF(X51=1,"undefined (p_e=1)",(X50-X51)/(1-X51)))</f>
        <v/>
      </c>
    </row>
    <row r="53">
      <c r="A53">
        <f>IF(screen_FT_reviewer_A!$A53="","",screen_FT_reviewer_A!$A53)</f>
        <v/>
      </c>
      <c r="B53">
        <f>IF(OR($A53="",screen_FT_reviewer_A!$C53=""),"",screen_FT_reviewer_A!$C53)</f>
        <v/>
      </c>
      <c r="C53">
        <f>IF(OR($A53="",screen_FT_reviewer_B!$C53=""),"",screen_FT_reviewer_B!$C53)</f>
        <v/>
      </c>
      <c r="D53">
        <f>IF(OR($A53="",screen_FT_reviewer_A!$D53=""),"",screen_FT_reviewer_A!$D53)</f>
        <v/>
      </c>
      <c r="E53">
        <f>IF(OR($A53="",screen_FT_reviewer_B!$D53=""),"",screen_FT_reviewer_B!$D53)</f>
        <v/>
      </c>
      <c r="F53">
        <f>IF(AND(B53&lt;&gt;"",C53&lt;&gt;""),1,"")</f>
        <v/>
      </c>
      <c r="G53">
        <f>IF(F53=1,IF(B53=C53,1,0),"")</f>
        <v/>
      </c>
      <c r="H53">
        <f>IF(B53="","",IFERROR(VLOOKUP(B53,lst_FT_group_map_table,2,FALSE),"INVALID"))</f>
        <v/>
      </c>
      <c r="I53">
        <f>IF(C53="","",IFERROR(VLOOKUP(C53,lst_FT_group_map_table,2,FALSE),"INVALID"))</f>
        <v/>
      </c>
      <c r="J53">
        <f>IF(F53=1,IF(H53=I53,1,0),"")</f>
        <v/>
      </c>
      <c r="K53">
        <f>IF(AND(ISNUMBER(MATCH(B53,lst_FT_sci_excl,0)),ISNUMBER(MATCH(C53,lst_FT_sci_excl,0))),IF(D53=E53,1,0),"")</f>
        <v/>
      </c>
      <c r="L53">
        <f>IF(OR(G53=0,K53=0),1,"")</f>
        <v/>
      </c>
      <c r="M53">
        <f>IF(L53=1,COUNTIF($L$2:L53,1),"")</f>
        <v/>
      </c>
      <c r="O53" t="n">
        <v>52</v>
      </c>
      <c r="P53">
        <f>IFERROR(MATCH(O53,$M$2:$M$5001,0),"")</f>
        <v/>
      </c>
      <c r="Q53">
        <f>IF(P53="","",INDEX($A$2:$A$5001,P53))</f>
        <v/>
      </c>
      <c r="R53">
        <f>IF(P53="","",INDEX($B$2:$B$5001,P53))</f>
        <v/>
      </c>
      <c r="S53">
        <f>IF(P53="","",INDEX($C$2:$C$5001,P53))</f>
        <v/>
      </c>
      <c r="T53">
        <f>IF(P53="","",INDEX($D$2:$D$5001,P53))</f>
        <v/>
      </c>
      <c r="U53">
        <f>IF(P53="","",INDEX($E$2:$E$5001,P53))</f>
        <v/>
      </c>
    </row>
    <row r="54">
      <c r="A54">
        <f>IF(screen_FT_reviewer_A!$A54="","",screen_FT_reviewer_A!$A54)</f>
        <v/>
      </c>
      <c r="B54">
        <f>IF(OR($A54="",screen_FT_reviewer_A!$C54=""),"",screen_FT_reviewer_A!$C54)</f>
        <v/>
      </c>
      <c r="C54">
        <f>IF(OR($A54="",screen_FT_reviewer_B!$C54=""),"",screen_FT_reviewer_B!$C54)</f>
        <v/>
      </c>
      <c r="D54">
        <f>IF(OR($A54="",screen_FT_reviewer_A!$D54=""),"",screen_FT_reviewer_A!$D54)</f>
        <v/>
      </c>
      <c r="E54">
        <f>IF(OR($A54="",screen_FT_reviewer_B!$D54=""),"",screen_FT_reviewer_B!$D54)</f>
        <v/>
      </c>
      <c r="F54">
        <f>IF(AND(B54&lt;&gt;"",C54&lt;&gt;""),1,"")</f>
        <v/>
      </c>
      <c r="G54">
        <f>IF(F54=1,IF(B54=C54,1,0),"")</f>
        <v/>
      </c>
      <c r="H54">
        <f>IF(B54="","",IFERROR(VLOOKUP(B54,lst_FT_group_map_table,2,FALSE),"INVALID"))</f>
        <v/>
      </c>
      <c r="I54">
        <f>IF(C54="","",IFERROR(VLOOKUP(C54,lst_FT_group_map_table,2,FALSE),"INVALID"))</f>
        <v/>
      </c>
      <c r="J54">
        <f>IF(F54=1,IF(H54=I54,1,0),"")</f>
        <v/>
      </c>
      <c r="K54">
        <f>IF(AND(ISNUMBER(MATCH(B54,lst_FT_sci_excl,0)),ISNUMBER(MATCH(C54,lst_FT_sci_excl,0))),IF(D54=E54,1,0),"")</f>
        <v/>
      </c>
      <c r="L54">
        <f>IF(OR(G54=0,K54=0),1,"")</f>
        <v/>
      </c>
      <c r="M54">
        <f>IF(L54=1,COUNTIF($L$2:L54,1),"")</f>
        <v/>
      </c>
      <c r="O54" t="n">
        <v>53</v>
      </c>
      <c r="P54">
        <f>IFERROR(MATCH(O54,$M$2:$M$5001,0),"")</f>
        <v/>
      </c>
      <c r="Q54">
        <f>IF(P54="","",INDEX($A$2:$A$5001,P54))</f>
        <v/>
      </c>
      <c r="R54">
        <f>IF(P54="","",INDEX($B$2:$B$5001,P54))</f>
        <v/>
      </c>
      <c r="S54">
        <f>IF(P54="","",INDEX($C$2:$C$5001,P54))</f>
        <v/>
      </c>
      <c r="T54">
        <f>IF(P54="","",INDEX($D$2:$D$5001,P54))</f>
        <v/>
      </c>
      <c r="U54">
        <f>IF(P54="","",INDEX($E$2:$E$5001,P54))</f>
        <v/>
      </c>
      <c r="W54" s="2" t="inlineStr">
        <is>
          <t>Agreement on 3-group disposition (3×3)</t>
        </is>
      </c>
    </row>
    <row r="55">
      <c r="A55">
        <f>IF(screen_FT_reviewer_A!$A55="","",screen_FT_reviewer_A!$A55)</f>
        <v/>
      </c>
      <c r="B55">
        <f>IF(OR($A55="",screen_FT_reviewer_A!$C55=""),"",screen_FT_reviewer_A!$C55)</f>
        <v/>
      </c>
      <c r="C55">
        <f>IF(OR($A55="",screen_FT_reviewer_B!$C55=""),"",screen_FT_reviewer_B!$C55)</f>
        <v/>
      </c>
      <c r="D55">
        <f>IF(OR($A55="",screen_FT_reviewer_A!$D55=""),"",screen_FT_reviewer_A!$D55)</f>
        <v/>
      </c>
      <c r="E55">
        <f>IF(OR($A55="",screen_FT_reviewer_B!$D55=""),"",screen_FT_reviewer_B!$D55)</f>
        <v/>
      </c>
      <c r="F55">
        <f>IF(AND(B55&lt;&gt;"",C55&lt;&gt;""),1,"")</f>
        <v/>
      </c>
      <c r="G55">
        <f>IF(F55=1,IF(B55=C55,1,0),"")</f>
        <v/>
      </c>
      <c r="H55">
        <f>IF(B55="","",IFERROR(VLOOKUP(B55,lst_FT_group_map_table,2,FALSE),"INVALID"))</f>
        <v/>
      </c>
      <c r="I55">
        <f>IF(C55="","",IFERROR(VLOOKUP(C55,lst_FT_group_map_table,2,FALSE),"INVALID"))</f>
        <v/>
      </c>
      <c r="J55">
        <f>IF(F55=1,IF(H55=I55,1,0),"")</f>
        <v/>
      </c>
      <c r="K55">
        <f>IF(AND(ISNUMBER(MATCH(B55,lst_FT_sci_excl,0)),ISNUMBER(MATCH(C55,lst_FT_sci_excl,0))),IF(D55=E55,1,0),"")</f>
        <v/>
      </c>
      <c r="L55">
        <f>IF(OR(G55=0,K55=0),1,"")</f>
        <v/>
      </c>
      <c r="M55">
        <f>IF(L55=1,COUNTIF($L$2:L55,1),"")</f>
        <v/>
      </c>
      <c r="O55" t="n">
        <v>54</v>
      </c>
      <c r="P55">
        <f>IFERROR(MATCH(O55,$M$2:$M$5001,0),"")</f>
        <v/>
      </c>
      <c r="Q55">
        <f>IF(P55="","",INDEX($A$2:$A$5001,P55))</f>
        <v/>
      </c>
      <c r="R55">
        <f>IF(P55="","",INDEX($B$2:$B$5001,P55))</f>
        <v/>
      </c>
      <c r="S55">
        <f>IF(P55="","",INDEX($C$2:$C$5001,P55))</f>
        <v/>
      </c>
      <c r="T55">
        <f>IF(P55="","",INDEX($D$2:$D$5001,P55))</f>
        <v/>
      </c>
      <c r="U55">
        <f>IF(P55="","",INDEX($E$2:$E$5001,P55))</f>
        <v/>
      </c>
      <c r="W55" s="13" t="inlineStr">
        <is>
          <t>A (rows) \ B (cols)</t>
        </is>
      </c>
      <c r="X55" s="14" t="inlineStr">
        <is>
          <t>INCLUDE</t>
        </is>
      </c>
      <c r="Y55" s="14" t="inlineStr">
        <is>
          <t>SCIENTIFIC_EXCLUSION</t>
        </is>
      </c>
      <c r="Z55" s="14" t="inlineStr">
        <is>
          <t>ADMINISTRATIVE_STATUS</t>
        </is>
      </c>
      <c r="AA55" s="13" t="inlineStr">
        <is>
          <t>row total (A)</t>
        </is>
      </c>
    </row>
    <row r="56">
      <c r="A56">
        <f>IF(screen_FT_reviewer_A!$A56="","",screen_FT_reviewer_A!$A56)</f>
        <v/>
      </c>
      <c r="B56">
        <f>IF(OR($A56="",screen_FT_reviewer_A!$C56=""),"",screen_FT_reviewer_A!$C56)</f>
        <v/>
      </c>
      <c r="C56">
        <f>IF(OR($A56="",screen_FT_reviewer_B!$C56=""),"",screen_FT_reviewer_B!$C56)</f>
        <v/>
      </c>
      <c r="D56">
        <f>IF(OR($A56="",screen_FT_reviewer_A!$D56=""),"",screen_FT_reviewer_A!$D56)</f>
        <v/>
      </c>
      <c r="E56">
        <f>IF(OR($A56="",screen_FT_reviewer_B!$D56=""),"",screen_FT_reviewer_B!$D56)</f>
        <v/>
      </c>
      <c r="F56">
        <f>IF(AND(B56&lt;&gt;"",C56&lt;&gt;""),1,"")</f>
        <v/>
      </c>
      <c r="G56">
        <f>IF(F56=1,IF(B56=C56,1,0),"")</f>
        <v/>
      </c>
      <c r="H56">
        <f>IF(B56="","",IFERROR(VLOOKUP(B56,lst_FT_group_map_table,2,FALSE),"INVALID"))</f>
        <v/>
      </c>
      <c r="I56">
        <f>IF(C56="","",IFERROR(VLOOKUP(C56,lst_FT_group_map_table,2,FALSE),"INVALID"))</f>
        <v/>
      </c>
      <c r="J56">
        <f>IF(F56=1,IF(H56=I56,1,0),"")</f>
        <v/>
      </c>
      <c r="K56">
        <f>IF(AND(ISNUMBER(MATCH(B56,lst_FT_sci_excl,0)),ISNUMBER(MATCH(C56,lst_FT_sci_excl,0))),IF(D56=E56,1,0),"")</f>
        <v/>
      </c>
      <c r="L56">
        <f>IF(OR(G56=0,K56=0),1,"")</f>
        <v/>
      </c>
      <c r="M56">
        <f>IF(L56=1,COUNTIF($L$2:L56,1),"")</f>
        <v/>
      </c>
      <c r="O56" t="n">
        <v>55</v>
      </c>
      <c r="P56">
        <f>IFERROR(MATCH(O56,$M$2:$M$5001,0),"")</f>
        <v/>
      </c>
      <c r="Q56">
        <f>IF(P56="","",INDEX($A$2:$A$5001,P56))</f>
        <v/>
      </c>
      <c r="R56">
        <f>IF(P56="","",INDEX($B$2:$B$5001,P56))</f>
        <v/>
      </c>
      <c r="S56">
        <f>IF(P56="","",INDEX($C$2:$C$5001,P56))</f>
        <v/>
      </c>
      <c r="T56">
        <f>IF(P56="","",INDEX($D$2:$D$5001,P56))</f>
        <v/>
      </c>
      <c r="U56">
        <f>IF(P56="","",INDEX($E$2:$E$5001,P56))</f>
        <v/>
      </c>
      <c r="W56" s="13" t="inlineStr">
        <is>
          <t>INCLUDE</t>
        </is>
      </c>
      <c r="X56">
        <f>COUNTIFS($H$2:$H$5001,$W56,$I$2:$I$5001,X$55)</f>
        <v/>
      </c>
      <c r="Y56">
        <f>COUNTIFS($H$2:$H$5001,$W56,$I$2:$I$5001,Y$55)</f>
        <v/>
      </c>
      <c r="Z56">
        <f>COUNTIFS($H$2:$H$5001,$W56,$I$2:$I$5001,Z$55)</f>
        <v/>
      </c>
      <c r="AA56">
        <f>SUM(X56:Z56)</f>
        <v/>
      </c>
    </row>
    <row r="57">
      <c r="A57">
        <f>IF(screen_FT_reviewer_A!$A57="","",screen_FT_reviewer_A!$A57)</f>
        <v/>
      </c>
      <c r="B57">
        <f>IF(OR($A57="",screen_FT_reviewer_A!$C57=""),"",screen_FT_reviewer_A!$C57)</f>
        <v/>
      </c>
      <c r="C57">
        <f>IF(OR($A57="",screen_FT_reviewer_B!$C57=""),"",screen_FT_reviewer_B!$C57)</f>
        <v/>
      </c>
      <c r="D57">
        <f>IF(OR($A57="",screen_FT_reviewer_A!$D57=""),"",screen_FT_reviewer_A!$D57)</f>
        <v/>
      </c>
      <c r="E57">
        <f>IF(OR($A57="",screen_FT_reviewer_B!$D57=""),"",screen_FT_reviewer_B!$D57)</f>
        <v/>
      </c>
      <c r="F57">
        <f>IF(AND(B57&lt;&gt;"",C57&lt;&gt;""),1,"")</f>
        <v/>
      </c>
      <c r="G57">
        <f>IF(F57=1,IF(B57=C57,1,0),"")</f>
        <v/>
      </c>
      <c r="H57">
        <f>IF(B57="","",IFERROR(VLOOKUP(B57,lst_FT_group_map_table,2,FALSE),"INVALID"))</f>
        <v/>
      </c>
      <c r="I57">
        <f>IF(C57="","",IFERROR(VLOOKUP(C57,lst_FT_group_map_table,2,FALSE),"INVALID"))</f>
        <v/>
      </c>
      <c r="J57">
        <f>IF(F57=1,IF(H57=I57,1,0),"")</f>
        <v/>
      </c>
      <c r="K57">
        <f>IF(AND(ISNUMBER(MATCH(B57,lst_FT_sci_excl,0)),ISNUMBER(MATCH(C57,lst_FT_sci_excl,0))),IF(D57=E57,1,0),"")</f>
        <v/>
      </c>
      <c r="L57">
        <f>IF(OR(G57=0,K57=0),1,"")</f>
        <v/>
      </c>
      <c r="M57">
        <f>IF(L57=1,COUNTIF($L$2:L57,1),"")</f>
        <v/>
      </c>
      <c r="O57" t="n">
        <v>56</v>
      </c>
      <c r="P57">
        <f>IFERROR(MATCH(O57,$M$2:$M$5001,0),"")</f>
        <v/>
      </c>
      <c r="Q57">
        <f>IF(P57="","",INDEX($A$2:$A$5001,P57))</f>
        <v/>
      </c>
      <c r="R57">
        <f>IF(P57="","",INDEX($B$2:$B$5001,P57))</f>
        <v/>
      </c>
      <c r="S57">
        <f>IF(P57="","",INDEX($C$2:$C$5001,P57))</f>
        <v/>
      </c>
      <c r="T57">
        <f>IF(P57="","",INDEX($D$2:$D$5001,P57))</f>
        <v/>
      </c>
      <c r="U57">
        <f>IF(P57="","",INDEX($E$2:$E$5001,P57))</f>
        <v/>
      </c>
      <c r="W57" s="13" t="inlineStr">
        <is>
          <t>SCIENTIFIC_EXCLUSION</t>
        </is>
      </c>
      <c r="X57">
        <f>COUNTIFS($H$2:$H$5001,$W57,$I$2:$I$5001,X$55)</f>
        <v/>
      </c>
      <c r="Y57">
        <f>COUNTIFS($H$2:$H$5001,$W57,$I$2:$I$5001,Y$55)</f>
        <v/>
      </c>
      <c r="Z57">
        <f>COUNTIFS($H$2:$H$5001,$W57,$I$2:$I$5001,Z$55)</f>
        <v/>
      </c>
      <c r="AA57">
        <f>SUM(X57:Z57)</f>
        <v/>
      </c>
    </row>
    <row r="58">
      <c r="A58">
        <f>IF(screen_FT_reviewer_A!$A58="","",screen_FT_reviewer_A!$A58)</f>
        <v/>
      </c>
      <c r="B58">
        <f>IF(OR($A58="",screen_FT_reviewer_A!$C58=""),"",screen_FT_reviewer_A!$C58)</f>
        <v/>
      </c>
      <c r="C58">
        <f>IF(OR($A58="",screen_FT_reviewer_B!$C58=""),"",screen_FT_reviewer_B!$C58)</f>
        <v/>
      </c>
      <c r="D58">
        <f>IF(OR($A58="",screen_FT_reviewer_A!$D58=""),"",screen_FT_reviewer_A!$D58)</f>
        <v/>
      </c>
      <c r="E58">
        <f>IF(OR($A58="",screen_FT_reviewer_B!$D58=""),"",screen_FT_reviewer_B!$D58)</f>
        <v/>
      </c>
      <c r="F58">
        <f>IF(AND(B58&lt;&gt;"",C58&lt;&gt;""),1,"")</f>
        <v/>
      </c>
      <c r="G58">
        <f>IF(F58=1,IF(B58=C58,1,0),"")</f>
        <v/>
      </c>
      <c r="H58">
        <f>IF(B58="","",IFERROR(VLOOKUP(B58,lst_FT_group_map_table,2,FALSE),"INVALID"))</f>
        <v/>
      </c>
      <c r="I58">
        <f>IF(C58="","",IFERROR(VLOOKUP(C58,lst_FT_group_map_table,2,FALSE),"INVALID"))</f>
        <v/>
      </c>
      <c r="J58">
        <f>IF(F58=1,IF(H58=I58,1,0),"")</f>
        <v/>
      </c>
      <c r="K58">
        <f>IF(AND(ISNUMBER(MATCH(B58,lst_FT_sci_excl,0)),ISNUMBER(MATCH(C58,lst_FT_sci_excl,0))),IF(D58=E58,1,0),"")</f>
        <v/>
      </c>
      <c r="L58">
        <f>IF(OR(G58=0,K58=0),1,"")</f>
        <v/>
      </c>
      <c r="M58">
        <f>IF(L58=1,COUNTIF($L$2:L58,1),"")</f>
        <v/>
      </c>
      <c r="O58" t="n">
        <v>57</v>
      </c>
      <c r="P58">
        <f>IFERROR(MATCH(O58,$M$2:$M$5001,0),"")</f>
        <v/>
      </c>
      <c r="Q58">
        <f>IF(P58="","",INDEX($A$2:$A$5001,P58))</f>
        <v/>
      </c>
      <c r="R58">
        <f>IF(P58="","",INDEX($B$2:$B$5001,P58))</f>
        <v/>
      </c>
      <c r="S58">
        <f>IF(P58="","",INDEX($C$2:$C$5001,P58))</f>
        <v/>
      </c>
      <c r="T58">
        <f>IF(P58="","",INDEX($D$2:$D$5001,P58))</f>
        <v/>
      </c>
      <c r="U58">
        <f>IF(P58="","",INDEX($E$2:$E$5001,P58))</f>
        <v/>
      </c>
      <c r="W58" s="13" t="inlineStr">
        <is>
          <t>ADMINISTRATIVE_STATUS</t>
        </is>
      </c>
      <c r="X58">
        <f>COUNTIFS($H$2:$H$5001,$W58,$I$2:$I$5001,X$55)</f>
        <v/>
      </c>
      <c r="Y58">
        <f>COUNTIFS($H$2:$H$5001,$W58,$I$2:$I$5001,Y$55)</f>
        <v/>
      </c>
      <c r="Z58">
        <f>COUNTIFS($H$2:$H$5001,$W58,$I$2:$I$5001,Z$55)</f>
        <v/>
      </c>
      <c r="AA58">
        <f>SUM(X58:Z58)</f>
        <v/>
      </c>
    </row>
    <row r="59">
      <c r="A59">
        <f>IF(screen_FT_reviewer_A!$A59="","",screen_FT_reviewer_A!$A59)</f>
        <v/>
      </c>
      <c r="B59">
        <f>IF(OR($A59="",screen_FT_reviewer_A!$C59=""),"",screen_FT_reviewer_A!$C59)</f>
        <v/>
      </c>
      <c r="C59">
        <f>IF(OR($A59="",screen_FT_reviewer_B!$C59=""),"",screen_FT_reviewer_B!$C59)</f>
        <v/>
      </c>
      <c r="D59">
        <f>IF(OR($A59="",screen_FT_reviewer_A!$D59=""),"",screen_FT_reviewer_A!$D59)</f>
        <v/>
      </c>
      <c r="E59">
        <f>IF(OR($A59="",screen_FT_reviewer_B!$D59=""),"",screen_FT_reviewer_B!$D59)</f>
        <v/>
      </c>
      <c r="F59">
        <f>IF(AND(B59&lt;&gt;"",C59&lt;&gt;""),1,"")</f>
        <v/>
      </c>
      <c r="G59">
        <f>IF(F59=1,IF(B59=C59,1,0),"")</f>
        <v/>
      </c>
      <c r="H59">
        <f>IF(B59="","",IFERROR(VLOOKUP(B59,lst_FT_group_map_table,2,FALSE),"INVALID"))</f>
        <v/>
      </c>
      <c r="I59">
        <f>IF(C59="","",IFERROR(VLOOKUP(C59,lst_FT_group_map_table,2,FALSE),"INVALID"))</f>
        <v/>
      </c>
      <c r="J59">
        <f>IF(F59=1,IF(H59=I59,1,0),"")</f>
        <v/>
      </c>
      <c r="K59">
        <f>IF(AND(ISNUMBER(MATCH(B59,lst_FT_sci_excl,0)),ISNUMBER(MATCH(C59,lst_FT_sci_excl,0))),IF(D59=E59,1,0),"")</f>
        <v/>
      </c>
      <c r="L59">
        <f>IF(OR(G59=0,K59=0),1,"")</f>
        <v/>
      </c>
      <c r="M59">
        <f>IF(L59=1,COUNTIF($L$2:L59,1),"")</f>
        <v/>
      </c>
      <c r="O59" t="n">
        <v>58</v>
      </c>
      <c r="P59">
        <f>IFERROR(MATCH(O59,$M$2:$M$5001,0),"")</f>
        <v/>
      </c>
      <c r="Q59">
        <f>IF(P59="","",INDEX($A$2:$A$5001,P59))</f>
        <v/>
      </c>
      <c r="R59">
        <f>IF(P59="","",INDEX($B$2:$B$5001,P59))</f>
        <v/>
      </c>
      <c r="S59">
        <f>IF(P59="","",INDEX($C$2:$C$5001,P59))</f>
        <v/>
      </c>
      <c r="T59">
        <f>IF(P59="","",INDEX($D$2:$D$5001,P59))</f>
        <v/>
      </c>
      <c r="U59">
        <f>IF(P59="","",INDEX($E$2:$E$5001,P59))</f>
        <v/>
      </c>
      <c r="W59" s="13" t="inlineStr">
        <is>
          <t>column total (B)</t>
        </is>
      </c>
      <c r="X59">
        <f>SUM(X56:X58)</f>
        <v/>
      </c>
      <c r="Y59">
        <f>SUM(Y56:Y58)</f>
        <v/>
      </c>
      <c r="Z59">
        <f>SUM(Z56:Z58)</f>
        <v/>
      </c>
      <c r="AA59">
        <f>SUM(AA56:AA58)</f>
        <v/>
      </c>
    </row>
    <row r="60">
      <c r="A60">
        <f>IF(screen_FT_reviewer_A!$A60="","",screen_FT_reviewer_A!$A60)</f>
        <v/>
      </c>
      <c r="B60">
        <f>IF(OR($A60="",screen_FT_reviewer_A!$C60=""),"",screen_FT_reviewer_A!$C60)</f>
        <v/>
      </c>
      <c r="C60">
        <f>IF(OR($A60="",screen_FT_reviewer_B!$C60=""),"",screen_FT_reviewer_B!$C60)</f>
        <v/>
      </c>
      <c r="D60">
        <f>IF(OR($A60="",screen_FT_reviewer_A!$D60=""),"",screen_FT_reviewer_A!$D60)</f>
        <v/>
      </c>
      <c r="E60">
        <f>IF(OR($A60="",screen_FT_reviewer_B!$D60=""),"",screen_FT_reviewer_B!$D60)</f>
        <v/>
      </c>
      <c r="F60">
        <f>IF(AND(B60&lt;&gt;"",C60&lt;&gt;""),1,"")</f>
        <v/>
      </c>
      <c r="G60">
        <f>IF(F60=1,IF(B60=C60,1,0),"")</f>
        <v/>
      </c>
      <c r="H60">
        <f>IF(B60="","",IFERROR(VLOOKUP(B60,lst_FT_group_map_table,2,FALSE),"INVALID"))</f>
        <v/>
      </c>
      <c r="I60">
        <f>IF(C60="","",IFERROR(VLOOKUP(C60,lst_FT_group_map_table,2,FALSE),"INVALID"))</f>
        <v/>
      </c>
      <c r="J60">
        <f>IF(F60=1,IF(H60=I60,1,0),"")</f>
        <v/>
      </c>
      <c r="K60">
        <f>IF(AND(ISNUMBER(MATCH(B60,lst_FT_sci_excl,0)),ISNUMBER(MATCH(C60,lst_FT_sci_excl,0))),IF(D60=E60,1,0),"")</f>
        <v/>
      </c>
      <c r="L60">
        <f>IF(OR(G60=0,K60=0),1,"")</f>
        <v/>
      </c>
      <c r="M60">
        <f>IF(L60=1,COUNTIF($L$2:L60,1),"")</f>
        <v/>
      </c>
      <c r="O60" t="n">
        <v>59</v>
      </c>
      <c r="P60">
        <f>IFERROR(MATCH(O60,$M$2:$M$5001,0),"")</f>
        <v/>
      </c>
      <c r="Q60">
        <f>IF(P60="","",INDEX($A$2:$A$5001,P60))</f>
        <v/>
      </c>
      <c r="R60">
        <f>IF(P60="","",INDEX($B$2:$B$5001,P60))</f>
        <v/>
      </c>
      <c r="S60">
        <f>IF(P60="","",INDEX($C$2:$C$5001,P60))</f>
        <v/>
      </c>
      <c r="T60">
        <f>IF(P60="","",INDEX($D$2:$D$5001,P60))</f>
        <v/>
      </c>
      <c r="U60">
        <f>IF(P60="","",INDEX($E$2:$E$5001,P60))</f>
        <v/>
      </c>
      <c r="W60" t="inlineStr">
        <is>
          <t>n (jointly coded with listed codes)</t>
        </is>
      </c>
      <c r="X60" s="12">
        <f>AA59</f>
        <v/>
      </c>
    </row>
    <row r="61">
      <c r="A61">
        <f>IF(screen_FT_reviewer_A!$A61="","",screen_FT_reviewer_A!$A61)</f>
        <v/>
      </c>
      <c r="B61">
        <f>IF(OR($A61="",screen_FT_reviewer_A!$C61=""),"",screen_FT_reviewer_A!$C61)</f>
        <v/>
      </c>
      <c r="C61">
        <f>IF(OR($A61="",screen_FT_reviewer_B!$C61=""),"",screen_FT_reviewer_B!$C61)</f>
        <v/>
      </c>
      <c r="D61">
        <f>IF(OR($A61="",screen_FT_reviewer_A!$D61=""),"",screen_FT_reviewer_A!$D61)</f>
        <v/>
      </c>
      <c r="E61">
        <f>IF(OR($A61="",screen_FT_reviewer_B!$D61=""),"",screen_FT_reviewer_B!$D61)</f>
        <v/>
      </c>
      <c r="F61">
        <f>IF(AND(B61&lt;&gt;"",C61&lt;&gt;""),1,"")</f>
        <v/>
      </c>
      <c r="G61">
        <f>IF(F61=1,IF(B61=C61,1,0),"")</f>
        <v/>
      </c>
      <c r="H61">
        <f>IF(B61="","",IFERROR(VLOOKUP(B61,lst_FT_group_map_table,2,FALSE),"INVALID"))</f>
        <v/>
      </c>
      <c r="I61">
        <f>IF(C61="","",IFERROR(VLOOKUP(C61,lst_FT_group_map_table,2,FALSE),"INVALID"))</f>
        <v/>
      </c>
      <c r="J61">
        <f>IF(F61=1,IF(H61=I61,1,0),"")</f>
        <v/>
      </c>
      <c r="K61">
        <f>IF(AND(ISNUMBER(MATCH(B61,lst_FT_sci_excl,0)),ISNUMBER(MATCH(C61,lst_FT_sci_excl,0))),IF(D61=E61,1,0),"")</f>
        <v/>
      </c>
      <c r="L61">
        <f>IF(OR(G61=0,K61=0),1,"")</f>
        <v/>
      </c>
      <c r="M61">
        <f>IF(L61=1,COUNTIF($L$2:L61,1),"")</f>
        <v/>
      </c>
      <c r="O61" t="n">
        <v>60</v>
      </c>
      <c r="P61">
        <f>IFERROR(MATCH(O61,$M$2:$M$5001,0),"")</f>
        <v/>
      </c>
      <c r="Q61">
        <f>IF(P61="","",INDEX($A$2:$A$5001,P61))</f>
        <v/>
      </c>
      <c r="R61">
        <f>IF(P61="","",INDEX($B$2:$B$5001,P61))</f>
        <v/>
      </c>
      <c r="S61">
        <f>IF(P61="","",INDEX($C$2:$C$5001,P61))</f>
        <v/>
      </c>
      <c r="T61">
        <f>IF(P61="","",INDEX($D$2:$D$5001,P61))</f>
        <v/>
      </c>
      <c r="U61">
        <f>IF(P61="","",INDEX($E$2:$E$5001,P61))</f>
        <v/>
      </c>
      <c r="W61" t="inlineStr">
        <is>
          <t>observed agreements (diagonal)</t>
        </is>
      </c>
      <c r="X61" s="12">
        <f>SUM(X56,Y57,Z58)</f>
        <v/>
      </c>
    </row>
    <row r="62">
      <c r="A62">
        <f>IF(screen_FT_reviewer_A!$A62="","",screen_FT_reviewer_A!$A62)</f>
        <v/>
      </c>
      <c r="B62">
        <f>IF(OR($A62="",screen_FT_reviewer_A!$C62=""),"",screen_FT_reviewer_A!$C62)</f>
        <v/>
      </c>
      <c r="C62">
        <f>IF(OR($A62="",screen_FT_reviewer_B!$C62=""),"",screen_FT_reviewer_B!$C62)</f>
        <v/>
      </c>
      <c r="D62">
        <f>IF(OR($A62="",screen_FT_reviewer_A!$D62=""),"",screen_FT_reviewer_A!$D62)</f>
        <v/>
      </c>
      <c r="E62">
        <f>IF(OR($A62="",screen_FT_reviewer_B!$D62=""),"",screen_FT_reviewer_B!$D62)</f>
        <v/>
      </c>
      <c r="F62">
        <f>IF(AND(B62&lt;&gt;"",C62&lt;&gt;""),1,"")</f>
        <v/>
      </c>
      <c r="G62">
        <f>IF(F62=1,IF(B62=C62,1,0),"")</f>
        <v/>
      </c>
      <c r="H62">
        <f>IF(B62="","",IFERROR(VLOOKUP(B62,lst_FT_group_map_table,2,FALSE),"INVALID"))</f>
        <v/>
      </c>
      <c r="I62">
        <f>IF(C62="","",IFERROR(VLOOKUP(C62,lst_FT_group_map_table,2,FALSE),"INVALID"))</f>
        <v/>
      </c>
      <c r="J62">
        <f>IF(F62=1,IF(H62=I62,1,0),"")</f>
        <v/>
      </c>
      <c r="K62">
        <f>IF(AND(ISNUMBER(MATCH(B62,lst_FT_sci_excl,0)),ISNUMBER(MATCH(C62,lst_FT_sci_excl,0))),IF(D62=E62,1,0),"")</f>
        <v/>
      </c>
      <c r="L62">
        <f>IF(OR(G62=0,K62=0),1,"")</f>
        <v/>
      </c>
      <c r="M62">
        <f>IF(L62=1,COUNTIF($L$2:L62,1),"")</f>
        <v/>
      </c>
      <c r="O62" t="n">
        <v>61</v>
      </c>
      <c r="P62">
        <f>IFERROR(MATCH(O62,$M$2:$M$5001,0),"")</f>
        <v/>
      </c>
      <c r="Q62">
        <f>IF(P62="","",INDEX($A$2:$A$5001,P62))</f>
        <v/>
      </c>
      <c r="R62">
        <f>IF(P62="","",INDEX($B$2:$B$5001,P62))</f>
        <v/>
      </c>
      <c r="S62">
        <f>IF(P62="","",INDEX($C$2:$C$5001,P62))</f>
        <v/>
      </c>
      <c r="T62">
        <f>IF(P62="","",INDEX($D$2:$D$5001,P62))</f>
        <v/>
      </c>
      <c r="U62">
        <f>IF(P62="","",INDEX($E$2:$E$5001,P62))</f>
        <v/>
      </c>
      <c r="W62" t="inlineStr">
        <is>
          <t>raw agreement p_o</t>
        </is>
      </c>
      <c r="X62" s="15">
        <f>IF(X60=0,"",X61/X60)</f>
        <v/>
      </c>
    </row>
    <row r="63">
      <c r="A63">
        <f>IF(screen_FT_reviewer_A!$A63="","",screen_FT_reviewer_A!$A63)</f>
        <v/>
      </c>
      <c r="B63">
        <f>IF(OR($A63="",screen_FT_reviewer_A!$C63=""),"",screen_FT_reviewer_A!$C63)</f>
        <v/>
      </c>
      <c r="C63">
        <f>IF(OR($A63="",screen_FT_reviewer_B!$C63=""),"",screen_FT_reviewer_B!$C63)</f>
        <v/>
      </c>
      <c r="D63">
        <f>IF(OR($A63="",screen_FT_reviewer_A!$D63=""),"",screen_FT_reviewer_A!$D63)</f>
        <v/>
      </c>
      <c r="E63">
        <f>IF(OR($A63="",screen_FT_reviewer_B!$D63=""),"",screen_FT_reviewer_B!$D63)</f>
        <v/>
      </c>
      <c r="F63">
        <f>IF(AND(B63&lt;&gt;"",C63&lt;&gt;""),1,"")</f>
        <v/>
      </c>
      <c r="G63">
        <f>IF(F63=1,IF(B63=C63,1,0),"")</f>
        <v/>
      </c>
      <c r="H63">
        <f>IF(B63="","",IFERROR(VLOOKUP(B63,lst_FT_group_map_table,2,FALSE),"INVALID"))</f>
        <v/>
      </c>
      <c r="I63">
        <f>IF(C63="","",IFERROR(VLOOKUP(C63,lst_FT_group_map_table,2,FALSE),"INVALID"))</f>
        <v/>
      </c>
      <c r="J63">
        <f>IF(F63=1,IF(H63=I63,1,0),"")</f>
        <v/>
      </c>
      <c r="K63">
        <f>IF(AND(ISNUMBER(MATCH(B63,lst_FT_sci_excl,0)),ISNUMBER(MATCH(C63,lst_FT_sci_excl,0))),IF(D63=E63,1,0),"")</f>
        <v/>
      </c>
      <c r="L63">
        <f>IF(OR(G63=0,K63=0),1,"")</f>
        <v/>
      </c>
      <c r="M63">
        <f>IF(L63=1,COUNTIF($L$2:L63,1),"")</f>
        <v/>
      </c>
      <c r="O63" t="n">
        <v>62</v>
      </c>
      <c r="P63">
        <f>IFERROR(MATCH(O63,$M$2:$M$5001,0),"")</f>
        <v/>
      </c>
      <c r="Q63">
        <f>IF(P63="","",INDEX($A$2:$A$5001,P63))</f>
        <v/>
      </c>
      <c r="R63">
        <f>IF(P63="","",INDEX($B$2:$B$5001,P63))</f>
        <v/>
      </c>
      <c r="S63">
        <f>IF(P63="","",INDEX($C$2:$C$5001,P63))</f>
        <v/>
      </c>
      <c r="T63">
        <f>IF(P63="","",INDEX($D$2:$D$5001,P63))</f>
        <v/>
      </c>
      <c r="U63">
        <f>IF(P63="","",INDEX($E$2:$E$5001,P63))</f>
        <v/>
      </c>
      <c r="W63" t="inlineStr">
        <is>
          <t>chance agreement p_e</t>
        </is>
      </c>
      <c r="X63" s="15">
        <f>IF(X60=0,"",(AA56*X59+AA57*Y59+AA58*Z59)/X60^2)</f>
        <v/>
      </c>
    </row>
    <row r="64">
      <c r="A64">
        <f>IF(screen_FT_reviewer_A!$A64="","",screen_FT_reviewer_A!$A64)</f>
        <v/>
      </c>
      <c r="B64">
        <f>IF(OR($A64="",screen_FT_reviewer_A!$C64=""),"",screen_FT_reviewer_A!$C64)</f>
        <v/>
      </c>
      <c r="C64">
        <f>IF(OR($A64="",screen_FT_reviewer_B!$C64=""),"",screen_FT_reviewer_B!$C64)</f>
        <v/>
      </c>
      <c r="D64">
        <f>IF(OR($A64="",screen_FT_reviewer_A!$D64=""),"",screen_FT_reviewer_A!$D64)</f>
        <v/>
      </c>
      <c r="E64">
        <f>IF(OR($A64="",screen_FT_reviewer_B!$D64=""),"",screen_FT_reviewer_B!$D64)</f>
        <v/>
      </c>
      <c r="F64">
        <f>IF(AND(B64&lt;&gt;"",C64&lt;&gt;""),1,"")</f>
        <v/>
      </c>
      <c r="G64">
        <f>IF(F64=1,IF(B64=C64,1,0),"")</f>
        <v/>
      </c>
      <c r="H64">
        <f>IF(B64="","",IFERROR(VLOOKUP(B64,lst_FT_group_map_table,2,FALSE),"INVALID"))</f>
        <v/>
      </c>
      <c r="I64">
        <f>IF(C64="","",IFERROR(VLOOKUP(C64,lst_FT_group_map_table,2,FALSE),"INVALID"))</f>
        <v/>
      </c>
      <c r="J64">
        <f>IF(F64=1,IF(H64=I64,1,0),"")</f>
        <v/>
      </c>
      <c r="K64">
        <f>IF(AND(ISNUMBER(MATCH(B64,lst_FT_sci_excl,0)),ISNUMBER(MATCH(C64,lst_FT_sci_excl,0))),IF(D64=E64,1,0),"")</f>
        <v/>
      </c>
      <c r="L64">
        <f>IF(OR(G64=0,K64=0),1,"")</f>
        <v/>
      </c>
      <c r="M64">
        <f>IF(L64=1,COUNTIF($L$2:L64,1),"")</f>
        <v/>
      </c>
      <c r="O64" t="n">
        <v>63</v>
      </c>
      <c r="P64">
        <f>IFERROR(MATCH(O64,$M$2:$M$5001,0),"")</f>
        <v/>
      </c>
      <c r="Q64">
        <f>IF(P64="","",INDEX($A$2:$A$5001,P64))</f>
        <v/>
      </c>
      <c r="R64">
        <f>IF(P64="","",INDEX($B$2:$B$5001,P64))</f>
        <v/>
      </c>
      <c r="S64">
        <f>IF(P64="","",INDEX($C$2:$C$5001,P64))</f>
        <v/>
      </c>
      <c r="T64">
        <f>IF(P64="","",INDEX($D$2:$D$5001,P64))</f>
        <v/>
      </c>
      <c r="U64">
        <f>IF(P64="","",INDEX($E$2:$E$5001,P64))</f>
        <v/>
      </c>
      <c r="W64" t="inlineStr">
        <is>
          <t>Cohen's kappa (descriptive)</t>
        </is>
      </c>
      <c r="X64" s="16">
        <f>IF(X60=0,"",IF(X63=1,"undefined (p_e=1)",(X62-X63)/(1-X63)))</f>
        <v/>
      </c>
    </row>
    <row r="65">
      <c r="A65">
        <f>IF(screen_FT_reviewer_A!$A65="","",screen_FT_reviewer_A!$A65)</f>
        <v/>
      </c>
      <c r="B65">
        <f>IF(OR($A65="",screen_FT_reviewer_A!$C65=""),"",screen_FT_reviewer_A!$C65)</f>
        <v/>
      </c>
      <c r="C65">
        <f>IF(OR($A65="",screen_FT_reviewer_B!$C65=""),"",screen_FT_reviewer_B!$C65)</f>
        <v/>
      </c>
      <c r="D65">
        <f>IF(OR($A65="",screen_FT_reviewer_A!$D65=""),"",screen_FT_reviewer_A!$D65)</f>
        <v/>
      </c>
      <c r="E65">
        <f>IF(OR($A65="",screen_FT_reviewer_B!$D65=""),"",screen_FT_reviewer_B!$D65)</f>
        <v/>
      </c>
      <c r="F65">
        <f>IF(AND(B65&lt;&gt;"",C65&lt;&gt;""),1,"")</f>
        <v/>
      </c>
      <c r="G65">
        <f>IF(F65=1,IF(B65=C65,1,0),"")</f>
        <v/>
      </c>
      <c r="H65">
        <f>IF(B65="","",IFERROR(VLOOKUP(B65,lst_FT_group_map_table,2,FALSE),"INVALID"))</f>
        <v/>
      </c>
      <c r="I65">
        <f>IF(C65="","",IFERROR(VLOOKUP(C65,lst_FT_group_map_table,2,FALSE),"INVALID"))</f>
        <v/>
      </c>
      <c r="J65">
        <f>IF(F65=1,IF(H65=I65,1,0),"")</f>
        <v/>
      </c>
      <c r="K65">
        <f>IF(AND(ISNUMBER(MATCH(B65,lst_FT_sci_excl,0)),ISNUMBER(MATCH(C65,lst_FT_sci_excl,0))),IF(D65=E65,1,0),"")</f>
        <v/>
      </c>
      <c r="L65">
        <f>IF(OR(G65=0,K65=0),1,"")</f>
        <v/>
      </c>
      <c r="M65">
        <f>IF(L65=1,COUNTIF($L$2:L65,1),"")</f>
        <v/>
      </c>
      <c r="O65" t="n">
        <v>64</v>
      </c>
      <c r="P65">
        <f>IFERROR(MATCH(O65,$M$2:$M$5001,0),"")</f>
        <v/>
      </c>
      <c r="Q65">
        <f>IF(P65="","",INDEX($A$2:$A$5001,P65))</f>
        <v/>
      </c>
      <c r="R65">
        <f>IF(P65="","",INDEX($B$2:$B$5001,P65))</f>
        <v/>
      </c>
      <c r="S65">
        <f>IF(P65="","",INDEX($C$2:$C$5001,P65))</f>
        <v/>
      </c>
      <c r="T65">
        <f>IF(P65="","",INDEX($D$2:$D$5001,P65))</f>
        <v/>
      </c>
      <c r="U65">
        <f>IF(P65="","",INDEX($E$2:$E$5001,P65))</f>
        <v/>
      </c>
    </row>
    <row r="66">
      <c r="A66">
        <f>IF(screen_FT_reviewer_A!$A66="","",screen_FT_reviewer_A!$A66)</f>
        <v/>
      </c>
      <c r="B66">
        <f>IF(OR($A66="",screen_FT_reviewer_A!$C66=""),"",screen_FT_reviewer_A!$C66)</f>
        <v/>
      </c>
      <c r="C66">
        <f>IF(OR($A66="",screen_FT_reviewer_B!$C66=""),"",screen_FT_reviewer_B!$C66)</f>
        <v/>
      </c>
      <c r="D66">
        <f>IF(OR($A66="",screen_FT_reviewer_A!$D66=""),"",screen_FT_reviewer_A!$D66)</f>
        <v/>
      </c>
      <c r="E66">
        <f>IF(OR($A66="",screen_FT_reviewer_B!$D66=""),"",screen_FT_reviewer_B!$D66)</f>
        <v/>
      </c>
      <c r="F66">
        <f>IF(AND(B66&lt;&gt;"",C66&lt;&gt;""),1,"")</f>
        <v/>
      </c>
      <c r="G66">
        <f>IF(F66=1,IF(B66=C66,1,0),"")</f>
        <v/>
      </c>
      <c r="H66">
        <f>IF(B66="","",IFERROR(VLOOKUP(B66,lst_FT_group_map_table,2,FALSE),"INVALID"))</f>
        <v/>
      </c>
      <c r="I66">
        <f>IF(C66="","",IFERROR(VLOOKUP(C66,lst_FT_group_map_table,2,FALSE),"INVALID"))</f>
        <v/>
      </c>
      <c r="J66">
        <f>IF(F66=1,IF(H66=I66,1,0),"")</f>
        <v/>
      </c>
      <c r="K66">
        <f>IF(AND(ISNUMBER(MATCH(B66,lst_FT_sci_excl,0)),ISNUMBER(MATCH(C66,lst_FT_sci_excl,0))),IF(D66=E66,1,0),"")</f>
        <v/>
      </c>
      <c r="L66">
        <f>IF(OR(G66=0,K66=0),1,"")</f>
        <v/>
      </c>
      <c r="M66">
        <f>IF(L66=1,COUNTIF($L$2:L66,1),"")</f>
        <v/>
      </c>
      <c r="O66" t="n">
        <v>65</v>
      </c>
      <c r="P66">
        <f>IFERROR(MATCH(O66,$M$2:$M$5001,0),"")</f>
        <v/>
      </c>
      <c r="Q66">
        <f>IF(P66="","",INDEX($A$2:$A$5001,P66))</f>
        <v/>
      </c>
      <c r="R66">
        <f>IF(P66="","",INDEX($B$2:$B$5001,P66))</f>
        <v/>
      </c>
      <c r="S66">
        <f>IF(P66="","",INDEX($C$2:$C$5001,P66))</f>
        <v/>
      </c>
      <c r="T66">
        <f>IF(P66="","",INDEX($D$2:$D$5001,P66))</f>
        <v/>
      </c>
      <c r="U66">
        <f>IF(P66="","",INDEX($E$2:$E$5001,P66))</f>
        <v/>
      </c>
    </row>
    <row r="67">
      <c r="A67">
        <f>IF(screen_FT_reviewer_A!$A67="","",screen_FT_reviewer_A!$A67)</f>
        <v/>
      </c>
      <c r="B67">
        <f>IF(OR($A67="",screen_FT_reviewer_A!$C67=""),"",screen_FT_reviewer_A!$C67)</f>
        <v/>
      </c>
      <c r="C67">
        <f>IF(OR($A67="",screen_FT_reviewer_B!$C67=""),"",screen_FT_reviewer_B!$C67)</f>
        <v/>
      </c>
      <c r="D67">
        <f>IF(OR($A67="",screen_FT_reviewer_A!$D67=""),"",screen_FT_reviewer_A!$D67)</f>
        <v/>
      </c>
      <c r="E67">
        <f>IF(OR($A67="",screen_FT_reviewer_B!$D67=""),"",screen_FT_reviewer_B!$D67)</f>
        <v/>
      </c>
      <c r="F67">
        <f>IF(AND(B67&lt;&gt;"",C67&lt;&gt;""),1,"")</f>
        <v/>
      </c>
      <c r="G67">
        <f>IF(F67=1,IF(B67=C67,1,0),"")</f>
        <v/>
      </c>
      <c r="H67">
        <f>IF(B67="","",IFERROR(VLOOKUP(B67,lst_FT_group_map_table,2,FALSE),"INVALID"))</f>
        <v/>
      </c>
      <c r="I67">
        <f>IF(C67="","",IFERROR(VLOOKUP(C67,lst_FT_group_map_table,2,FALSE),"INVALID"))</f>
        <v/>
      </c>
      <c r="J67">
        <f>IF(F67=1,IF(H67=I67,1,0),"")</f>
        <v/>
      </c>
      <c r="K67">
        <f>IF(AND(ISNUMBER(MATCH(B67,lst_FT_sci_excl,0)),ISNUMBER(MATCH(C67,lst_FT_sci_excl,0))),IF(D67=E67,1,0),"")</f>
        <v/>
      </c>
      <c r="L67">
        <f>IF(OR(G67=0,K67=0),1,"")</f>
        <v/>
      </c>
      <c r="M67">
        <f>IF(L67=1,COUNTIF($L$2:L67,1),"")</f>
        <v/>
      </c>
      <c r="O67" t="n">
        <v>66</v>
      </c>
      <c r="P67">
        <f>IFERROR(MATCH(O67,$M$2:$M$5001,0),"")</f>
        <v/>
      </c>
      <c r="Q67">
        <f>IF(P67="","",INDEX($A$2:$A$5001,P67))</f>
        <v/>
      </c>
      <c r="R67">
        <f>IF(P67="","",INDEX($B$2:$B$5001,P67))</f>
        <v/>
      </c>
      <c r="S67">
        <f>IF(P67="","",INDEX($C$2:$C$5001,P67))</f>
        <v/>
      </c>
      <c r="T67">
        <f>IF(P67="","",INDEX($D$2:$D$5001,P67))</f>
        <v/>
      </c>
      <c r="U67">
        <f>IF(P67="","",INDEX($E$2:$E$5001,P67))</f>
        <v/>
      </c>
    </row>
    <row r="68">
      <c r="A68">
        <f>IF(screen_FT_reviewer_A!$A68="","",screen_FT_reviewer_A!$A68)</f>
        <v/>
      </c>
      <c r="B68">
        <f>IF(OR($A68="",screen_FT_reviewer_A!$C68=""),"",screen_FT_reviewer_A!$C68)</f>
        <v/>
      </c>
      <c r="C68">
        <f>IF(OR($A68="",screen_FT_reviewer_B!$C68=""),"",screen_FT_reviewer_B!$C68)</f>
        <v/>
      </c>
      <c r="D68">
        <f>IF(OR($A68="",screen_FT_reviewer_A!$D68=""),"",screen_FT_reviewer_A!$D68)</f>
        <v/>
      </c>
      <c r="E68">
        <f>IF(OR($A68="",screen_FT_reviewer_B!$D68=""),"",screen_FT_reviewer_B!$D68)</f>
        <v/>
      </c>
      <c r="F68">
        <f>IF(AND(B68&lt;&gt;"",C68&lt;&gt;""),1,"")</f>
        <v/>
      </c>
      <c r="G68">
        <f>IF(F68=1,IF(B68=C68,1,0),"")</f>
        <v/>
      </c>
      <c r="H68">
        <f>IF(B68="","",IFERROR(VLOOKUP(B68,lst_FT_group_map_table,2,FALSE),"INVALID"))</f>
        <v/>
      </c>
      <c r="I68">
        <f>IF(C68="","",IFERROR(VLOOKUP(C68,lst_FT_group_map_table,2,FALSE),"INVALID"))</f>
        <v/>
      </c>
      <c r="J68">
        <f>IF(F68=1,IF(H68=I68,1,0),"")</f>
        <v/>
      </c>
      <c r="K68">
        <f>IF(AND(ISNUMBER(MATCH(B68,lst_FT_sci_excl,0)),ISNUMBER(MATCH(C68,lst_FT_sci_excl,0))),IF(D68=E68,1,0),"")</f>
        <v/>
      </c>
      <c r="L68">
        <f>IF(OR(G68=0,K68=0),1,"")</f>
        <v/>
      </c>
      <c r="M68">
        <f>IF(L68=1,COUNTIF($L$2:L68,1),"")</f>
        <v/>
      </c>
      <c r="O68" t="n">
        <v>67</v>
      </c>
      <c r="P68">
        <f>IFERROR(MATCH(O68,$M$2:$M$5001,0),"")</f>
        <v/>
      </c>
      <c r="Q68">
        <f>IF(P68="","",INDEX($A$2:$A$5001,P68))</f>
        <v/>
      </c>
      <c r="R68">
        <f>IF(P68="","",INDEX($B$2:$B$5001,P68))</f>
        <v/>
      </c>
      <c r="S68">
        <f>IF(P68="","",INDEX($C$2:$C$5001,P68))</f>
        <v/>
      </c>
      <c r="T68">
        <f>IF(P68="","",INDEX($D$2:$D$5001,P68))</f>
        <v/>
      </c>
      <c r="U68">
        <f>IF(P68="","",INDEX($E$2:$E$5001,P68))</f>
        <v/>
      </c>
    </row>
    <row r="69">
      <c r="A69">
        <f>IF(screen_FT_reviewer_A!$A69="","",screen_FT_reviewer_A!$A69)</f>
        <v/>
      </c>
      <c r="B69">
        <f>IF(OR($A69="",screen_FT_reviewer_A!$C69=""),"",screen_FT_reviewer_A!$C69)</f>
        <v/>
      </c>
      <c r="C69">
        <f>IF(OR($A69="",screen_FT_reviewer_B!$C69=""),"",screen_FT_reviewer_B!$C69)</f>
        <v/>
      </c>
      <c r="D69">
        <f>IF(OR($A69="",screen_FT_reviewer_A!$D69=""),"",screen_FT_reviewer_A!$D69)</f>
        <v/>
      </c>
      <c r="E69">
        <f>IF(OR($A69="",screen_FT_reviewer_B!$D69=""),"",screen_FT_reviewer_B!$D69)</f>
        <v/>
      </c>
      <c r="F69">
        <f>IF(AND(B69&lt;&gt;"",C69&lt;&gt;""),1,"")</f>
        <v/>
      </c>
      <c r="G69">
        <f>IF(F69=1,IF(B69=C69,1,0),"")</f>
        <v/>
      </c>
      <c r="H69">
        <f>IF(B69="","",IFERROR(VLOOKUP(B69,lst_FT_group_map_table,2,FALSE),"INVALID"))</f>
        <v/>
      </c>
      <c r="I69">
        <f>IF(C69="","",IFERROR(VLOOKUP(C69,lst_FT_group_map_table,2,FALSE),"INVALID"))</f>
        <v/>
      </c>
      <c r="J69">
        <f>IF(F69=1,IF(H69=I69,1,0),"")</f>
        <v/>
      </c>
      <c r="K69">
        <f>IF(AND(ISNUMBER(MATCH(B69,lst_FT_sci_excl,0)),ISNUMBER(MATCH(C69,lst_FT_sci_excl,0))),IF(D69=E69,1,0),"")</f>
        <v/>
      </c>
      <c r="L69">
        <f>IF(OR(G69=0,K69=0),1,"")</f>
        <v/>
      </c>
      <c r="M69">
        <f>IF(L69=1,COUNTIF($L$2:L69,1),"")</f>
        <v/>
      </c>
      <c r="O69" t="n">
        <v>68</v>
      </c>
      <c r="P69">
        <f>IFERROR(MATCH(O69,$M$2:$M$5001,0),"")</f>
        <v/>
      </c>
      <c r="Q69">
        <f>IF(P69="","",INDEX($A$2:$A$5001,P69))</f>
        <v/>
      </c>
      <c r="R69">
        <f>IF(P69="","",INDEX($B$2:$B$5001,P69))</f>
        <v/>
      </c>
      <c r="S69">
        <f>IF(P69="","",INDEX($C$2:$C$5001,P69))</f>
        <v/>
      </c>
      <c r="T69">
        <f>IF(P69="","",INDEX($D$2:$D$5001,P69))</f>
        <v/>
      </c>
      <c r="U69">
        <f>IF(P69="","",INDEX($E$2:$E$5001,P69))</f>
        <v/>
      </c>
    </row>
    <row r="70">
      <c r="A70">
        <f>IF(screen_FT_reviewer_A!$A70="","",screen_FT_reviewer_A!$A70)</f>
        <v/>
      </c>
      <c r="B70">
        <f>IF(OR($A70="",screen_FT_reviewer_A!$C70=""),"",screen_FT_reviewer_A!$C70)</f>
        <v/>
      </c>
      <c r="C70">
        <f>IF(OR($A70="",screen_FT_reviewer_B!$C70=""),"",screen_FT_reviewer_B!$C70)</f>
        <v/>
      </c>
      <c r="D70">
        <f>IF(OR($A70="",screen_FT_reviewer_A!$D70=""),"",screen_FT_reviewer_A!$D70)</f>
        <v/>
      </c>
      <c r="E70">
        <f>IF(OR($A70="",screen_FT_reviewer_B!$D70=""),"",screen_FT_reviewer_B!$D70)</f>
        <v/>
      </c>
      <c r="F70">
        <f>IF(AND(B70&lt;&gt;"",C70&lt;&gt;""),1,"")</f>
        <v/>
      </c>
      <c r="G70">
        <f>IF(F70=1,IF(B70=C70,1,0),"")</f>
        <v/>
      </c>
      <c r="H70">
        <f>IF(B70="","",IFERROR(VLOOKUP(B70,lst_FT_group_map_table,2,FALSE),"INVALID"))</f>
        <v/>
      </c>
      <c r="I70">
        <f>IF(C70="","",IFERROR(VLOOKUP(C70,lst_FT_group_map_table,2,FALSE),"INVALID"))</f>
        <v/>
      </c>
      <c r="J70">
        <f>IF(F70=1,IF(H70=I70,1,0),"")</f>
        <v/>
      </c>
      <c r="K70">
        <f>IF(AND(ISNUMBER(MATCH(B70,lst_FT_sci_excl,0)),ISNUMBER(MATCH(C70,lst_FT_sci_excl,0))),IF(D70=E70,1,0),"")</f>
        <v/>
      </c>
      <c r="L70">
        <f>IF(OR(G70=0,K70=0),1,"")</f>
        <v/>
      </c>
      <c r="M70">
        <f>IF(L70=1,COUNTIF($L$2:L70,1),"")</f>
        <v/>
      </c>
      <c r="O70" t="n">
        <v>69</v>
      </c>
      <c r="P70">
        <f>IFERROR(MATCH(O70,$M$2:$M$5001,0),"")</f>
        <v/>
      </c>
      <c r="Q70">
        <f>IF(P70="","",INDEX($A$2:$A$5001,P70))</f>
        <v/>
      </c>
      <c r="R70">
        <f>IF(P70="","",INDEX($B$2:$B$5001,P70))</f>
        <v/>
      </c>
      <c r="S70">
        <f>IF(P70="","",INDEX($C$2:$C$5001,P70))</f>
        <v/>
      </c>
      <c r="T70">
        <f>IF(P70="","",INDEX($D$2:$D$5001,P70))</f>
        <v/>
      </c>
      <c r="U70">
        <f>IF(P70="","",INDEX($E$2:$E$5001,P70))</f>
        <v/>
      </c>
    </row>
    <row r="71">
      <c r="A71">
        <f>IF(screen_FT_reviewer_A!$A71="","",screen_FT_reviewer_A!$A71)</f>
        <v/>
      </c>
      <c r="B71">
        <f>IF(OR($A71="",screen_FT_reviewer_A!$C71=""),"",screen_FT_reviewer_A!$C71)</f>
        <v/>
      </c>
      <c r="C71">
        <f>IF(OR($A71="",screen_FT_reviewer_B!$C71=""),"",screen_FT_reviewer_B!$C71)</f>
        <v/>
      </c>
      <c r="D71">
        <f>IF(OR($A71="",screen_FT_reviewer_A!$D71=""),"",screen_FT_reviewer_A!$D71)</f>
        <v/>
      </c>
      <c r="E71">
        <f>IF(OR($A71="",screen_FT_reviewer_B!$D71=""),"",screen_FT_reviewer_B!$D71)</f>
        <v/>
      </c>
      <c r="F71">
        <f>IF(AND(B71&lt;&gt;"",C71&lt;&gt;""),1,"")</f>
        <v/>
      </c>
      <c r="G71">
        <f>IF(F71=1,IF(B71=C71,1,0),"")</f>
        <v/>
      </c>
      <c r="H71">
        <f>IF(B71="","",IFERROR(VLOOKUP(B71,lst_FT_group_map_table,2,FALSE),"INVALID"))</f>
        <v/>
      </c>
      <c r="I71">
        <f>IF(C71="","",IFERROR(VLOOKUP(C71,lst_FT_group_map_table,2,FALSE),"INVALID"))</f>
        <v/>
      </c>
      <c r="J71">
        <f>IF(F71=1,IF(H71=I71,1,0),"")</f>
        <v/>
      </c>
      <c r="K71">
        <f>IF(AND(ISNUMBER(MATCH(B71,lst_FT_sci_excl,0)),ISNUMBER(MATCH(C71,lst_FT_sci_excl,0))),IF(D71=E71,1,0),"")</f>
        <v/>
      </c>
      <c r="L71">
        <f>IF(OR(G71=0,K71=0),1,"")</f>
        <v/>
      </c>
      <c r="M71">
        <f>IF(L71=1,COUNTIF($L$2:L71,1),"")</f>
        <v/>
      </c>
      <c r="O71" t="n">
        <v>70</v>
      </c>
      <c r="P71">
        <f>IFERROR(MATCH(O71,$M$2:$M$5001,0),"")</f>
        <v/>
      </c>
      <c r="Q71">
        <f>IF(P71="","",INDEX($A$2:$A$5001,P71))</f>
        <v/>
      </c>
      <c r="R71">
        <f>IF(P71="","",INDEX($B$2:$B$5001,P71))</f>
        <v/>
      </c>
      <c r="S71">
        <f>IF(P71="","",INDEX($C$2:$C$5001,P71))</f>
        <v/>
      </c>
      <c r="T71">
        <f>IF(P71="","",INDEX($D$2:$D$5001,P71))</f>
        <v/>
      </c>
      <c r="U71">
        <f>IF(P71="","",INDEX($E$2:$E$5001,P71))</f>
        <v/>
      </c>
    </row>
    <row r="72">
      <c r="A72">
        <f>IF(screen_FT_reviewer_A!$A72="","",screen_FT_reviewer_A!$A72)</f>
        <v/>
      </c>
      <c r="B72">
        <f>IF(OR($A72="",screen_FT_reviewer_A!$C72=""),"",screen_FT_reviewer_A!$C72)</f>
        <v/>
      </c>
      <c r="C72">
        <f>IF(OR($A72="",screen_FT_reviewer_B!$C72=""),"",screen_FT_reviewer_B!$C72)</f>
        <v/>
      </c>
      <c r="D72">
        <f>IF(OR($A72="",screen_FT_reviewer_A!$D72=""),"",screen_FT_reviewer_A!$D72)</f>
        <v/>
      </c>
      <c r="E72">
        <f>IF(OR($A72="",screen_FT_reviewer_B!$D72=""),"",screen_FT_reviewer_B!$D72)</f>
        <v/>
      </c>
      <c r="F72">
        <f>IF(AND(B72&lt;&gt;"",C72&lt;&gt;""),1,"")</f>
        <v/>
      </c>
      <c r="G72">
        <f>IF(F72=1,IF(B72=C72,1,0),"")</f>
        <v/>
      </c>
      <c r="H72">
        <f>IF(B72="","",IFERROR(VLOOKUP(B72,lst_FT_group_map_table,2,FALSE),"INVALID"))</f>
        <v/>
      </c>
      <c r="I72">
        <f>IF(C72="","",IFERROR(VLOOKUP(C72,lst_FT_group_map_table,2,FALSE),"INVALID"))</f>
        <v/>
      </c>
      <c r="J72">
        <f>IF(F72=1,IF(H72=I72,1,0),"")</f>
        <v/>
      </c>
      <c r="K72">
        <f>IF(AND(ISNUMBER(MATCH(B72,lst_FT_sci_excl,0)),ISNUMBER(MATCH(C72,lst_FT_sci_excl,0))),IF(D72=E72,1,0),"")</f>
        <v/>
      </c>
      <c r="L72">
        <f>IF(OR(G72=0,K72=0),1,"")</f>
        <v/>
      </c>
      <c r="M72">
        <f>IF(L72=1,COUNTIF($L$2:L72,1),"")</f>
        <v/>
      </c>
      <c r="O72" t="n">
        <v>71</v>
      </c>
      <c r="P72">
        <f>IFERROR(MATCH(O72,$M$2:$M$5001,0),"")</f>
        <v/>
      </c>
      <c r="Q72">
        <f>IF(P72="","",INDEX($A$2:$A$5001,P72))</f>
        <v/>
      </c>
      <c r="R72">
        <f>IF(P72="","",INDEX($B$2:$B$5001,P72))</f>
        <v/>
      </c>
      <c r="S72">
        <f>IF(P72="","",INDEX($C$2:$C$5001,P72))</f>
        <v/>
      </c>
      <c r="T72">
        <f>IF(P72="","",INDEX($D$2:$D$5001,P72))</f>
        <v/>
      </c>
      <c r="U72">
        <f>IF(P72="","",INDEX($E$2:$E$5001,P72))</f>
        <v/>
      </c>
    </row>
    <row r="73">
      <c r="A73">
        <f>IF(screen_FT_reviewer_A!$A73="","",screen_FT_reviewer_A!$A73)</f>
        <v/>
      </c>
      <c r="B73">
        <f>IF(OR($A73="",screen_FT_reviewer_A!$C73=""),"",screen_FT_reviewer_A!$C73)</f>
        <v/>
      </c>
      <c r="C73">
        <f>IF(OR($A73="",screen_FT_reviewer_B!$C73=""),"",screen_FT_reviewer_B!$C73)</f>
        <v/>
      </c>
      <c r="D73">
        <f>IF(OR($A73="",screen_FT_reviewer_A!$D73=""),"",screen_FT_reviewer_A!$D73)</f>
        <v/>
      </c>
      <c r="E73">
        <f>IF(OR($A73="",screen_FT_reviewer_B!$D73=""),"",screen_FT_reviewer_B!$D73)</f>
        <v/>
      </c>
      <c r="F73">
        <f>IF(AND(B73&lt;&gt;"",C73&lt;&gt;""),1,"")</f>
        <v/>
      </c>
      <c r="G73">
        <f>IF(F73=1,IF(B73=C73,1,0),"")</f>
        <v/>
      </c>
      <c r="H73">
        <f>IF(B73="","",IFERROR(VLOOKUP(B73,lst_FT_group_map_table,2,FALSE),"INVALID"))</f>
        <v/>
      </c>
      <c r="I73">
        <f>IF(C73="","",IFERROR(VLOOKUP(C73,lst_FT_group_map_table,2,FALSE),"INVALID"))</f>
        <v/>
      </c>
      <c r="J73">
        <f>IF(F73=1,IF(H73=I73,1,0),"")</f>
        <v/>
      </c>
      <c r="K73">
        <f>IF(AND(ISNUMBER(MATCH(B73,lst_FT_sci_excl,0)),ISNUMBER(MATCH(C73,lst_FT_sci_excl,0))),IF(D73=E73,1,0),"")</f>
        <v/>
      </c>
      <c r="L73">
        <f>IF(OR(G73=0,K73=0),1,"")</f>
        <v/>
      </c>
      <c r="M73">
        <f>IF(L73=1,COUNTIF($L$2:L73,1),"")</f>
        <v/>
      </c>
      <c r="O73" t="n">
        <v>72</v>
      </c>
      <c r="P73">
        <f>IFERROR(MATCH(O73,$M$2:$M$5001,0),"")</f>
        <v/>
      </c>
      <c r="Q73">
        <f>IF(P73="","",INDEX($A$2:$A$5001,P73))</f>
        <v/>
      </c>
      <c r="R73">
        <f>IF(P73="","",INDEX($B$2:$B$5001,P73))</f>
        <v/>
      </c>
      <c r="S73">
        <f>IF(P73="","",INDEX($C$2:$C$5001,P73))</f>
        <v/>
      </c>
      <c r="T73">
        <f>IF(P73="","",INDEX($D$2:$D$5001,P73))</f>
        <v/>
      </c>
      <c r="U73">
        <f>IF(P73="","",INDEX($E$2:$E$5001,P73))</f>
        <v/>
      </c>
    </row>
    <row r="74">
      <c r="A74">
        <f>IF(screen_FT_reviewer_A!$A74="","",screen_FT_reviewer_A!$A74)</f>
        <v/>
      </c>
      <c r="B74">
        <f>IF(OR($A74="",screen_FT_reviewer_A!$C74=""),"",screen_FT_reviewer_A!$C74)</f>
        <v/>
      </c>
      <c r="C74">
        <f>IF(OR($A74="",screen_FT_reviewer_B!$C74=""),"",screen_FT_reviewer_B!$C74)</f>
        <v/>
      </c>
      <c r="D74">
        <f>IF(OR($A74="",screen_FT_reviewer_A!$D74=""),"",screen_FT_reviewer_A!$D74)</f>
        <v/>
      </c>
      <c r="E74">
        <f>IF(OR($A74="",screen_FT_reviewer_B!$D74=""),"",screen_FT_reviewer_B!$D74)</f>
        <v/>
      </c>
      <c r="F74">
        <f>IF(AND(B74&lt;&gt;"",C74&lt;&gt;""),1,"")</f>
        <v/>
      </c>
      <c r="G74">
        <f>IF(F74=1,IF(B74=C74,1,0),"")</f>
        <v/>
      </c>
      <c r="H74">
        <f>IF(B74="","",IFERROR(VLOOKUP(B74,lst_FT_group_map_table,2,FALSE),"INVALID"))</f>
        <v/>
      </c>
      <c r="I74">
        <f>IF(C74="","",IFERROR(VLOOKUP(C74,lst_FT_group_map_table,2,FALSE),"INVALID"))</f>
        <v/>
      </c>
      <c r="J74">
        <f>IF(F74=1,IF(H74=I74,1,0),"")</f>
        <v/>
      </c>
      <c r="K74">
        <f>IF(AND(ISNUMBER(MATCH(B74,lst_FT_sci_excl,0)),ISNUMBER(MATCH(C74,lst_FT_sci_excl,0))),IF(D74=E74,1,0),"")</f>
        <v/>
      </c>
      <c r="L74">
        <f>IF(OR(G74=0,K74=0),1,"")</f>
        <v/>
      </c>
      <c r="M74">
        <f>IF(L74=1,COUNTIF($L$2:L74,1),"")</f>
        <v/>
      </c>
      <c r="O74" t="n">
        <v>73</v>
      </c>
      <c r="P74">
        <f>IFERROR(MATCH(O74,$M$2:$M$5001,0),"")</f>
        <v/>
      </c>
      <c r="Q74">
        <f>IF(P74="","",INDEX($A$2:$A$5001,P74))</f>
        <v/>
      </c>
      <c r="R74">
        <f>IF(P74="","",INDEX($B$2:$B$5001,P74))</f>
        <v/>
      </c>
      <c r="S74">
        <f>IF(P74="","",INDEX($C$2:$C$5001,P74))</f>
        <v/>
      </c>
      <c r="T74">
        <f>IF(P74="","",INDEX($D$2:$D$5001,P74))</f>
        <v/>
      </c>
      <c r="U74">
        <f>IF(P74="","",INDEX($E$2:$E$5001,P74))</f>
        <v/>
      </c>
    </row>
    <row r="75">
      <c r="A75">
        <f>IF(screen_FT_reviewer_A!$A75="","",screen_FT_reviewer_A!$A75)</f>
        <v/>
      </c>
      <c r="B75">
        <f>IF(OR($A75="",screen_FT_reviewer_A!$C75=""),"",screen_FT_reviewer_A!$C75)</f>
        <v/>
      </c>
      <c r="C75">
        <f>IF(OR($A75="",screen_FT_reviewer_B!$C75=""),"",screen_FT_reviewer_B!$C75)</f>
        <v/>
      </c>
      <c r="D75">
        <f>IF(OR($A75="",screen_FT_reviewer_A!$D75=""),"",screen_FT_reviewer_A!$D75)</f>
        <v/>
      </c>
      <c r="E75">
        <f>IF(OR($A75="",screen_FT_reviewer_B!$D75=""),"",screen_FT_reviewer_B!$D75)</f>
        <v/>
      </c>
      <c r="F75">
        <f>IF(AND(B75&lt;&gt;"",C75&lt;&gt;""),1,"")</f>
        <v/>
      </c>
      <c r="G75">
        <f>IF(F75=1,IF(B75=C75,1,0),"")</f>
        <v/>
      </c>
      <c r="H75">
        <f>IF(B75="","",IFERROR(VLOOKUP(B75,lst_FT_group_map_table,2,FALSE),"INVALID"))</f>
        <v/>
      </c>
      <c r="I75">
        <f>IF(C75="","",IFERROR(VLOOKUP(C75,lst_FT_group_map_table,2,FALSE),"INVALID"))</f>
        <v/>
      </c>
      <c r="J75">
        <f>IF(F75=1,IF(H75=I75,1,0),"")</f>
        <v/>
      </c>
      <c r="K75">
        <f>IF(AND(ISNUMBER(MATCH(B75,lst_FT_sci_excl,0)),ISNUMBER(MATCH(C75,lst_FT_sci_excl,0))),IF(D75=E75,1,0),"")</f>
        <v/>
      </c>
      <c r="L75">
        <f>IF(OR(G75=0,K75=0),1,"")</f>
        <v/>
      </c>
      <c r="M75">
        <f>IF(L75=1,COUNTIF($L$2:L75,1),"")</f>
        <v/>
      </c>
      <c r="O75" t="n">
        <v>74</v>
      </c>
      <c r="P75">
        <f>IFERROR(MATCH(O75,$M$2:$M$5001,0),"")</f>
        <v/>
      </c>
      <c r="Q75">
        <f>IF(P75="","",INDEX($A$2:$A$5001,P75))</f>
        <v/>
      </c>
      <c r="R75">
        <f>IF(P75="","",INDEX($B$2:$B$5001,P75))</f>
        <v/>
      </c>
      <c r="S75">
        <f>IF(P75="","",INDEX($C$2:$C$5001,P75))</f>
        <v/>
      </c>
      <c r="T75">
        <f>IF(P75="","",INDEX($D$2:$D$5001,P75))</f>
        <v/>
      </c>
      <c r="U75">
        <f>IF(P75="","",INDEX($E$2:$E$5001,P75))</f>
        <v/>
      </c>
    </row>
    <row r="76">
      <c r="A76">
        <f>IF(screen_FT_reviewer_A!$A76="","",screen_FT_reviewer_A!$A76)</f>
        <v/>
      </c>
      <c r="B76">
        <f>IF(OR($A76="",screen_FT_reviewer_A!$C76=""),"",screen_FT_reviewer_A!$C76)</f>
        <v/>
      </c>
      <c r="C76">
        <f>IF(OR($A76="",screen_FT_reviewer_B!$C76=""),"",screen_FT_reviewer_B!$C76)</f>
        <v/>
      </c>
      <c r="D76">
        <f>IF(OR($A76="",screen_FT_reviewer_A!$D76=""),"",screen_FT_reviewer_A!$D76)</f>
        <v/>
      </c>
      <c r="E76">
        <f>IF(OR($A76="",screen_FT_reviewer_B!$D76=""),"",screen_FT_reviewer_B!$D76)</f>
        <v/>
      </c>
      <c r="F76">
        <f>IF(AND(B76&lt;&gt;"",C76&lt;&gt;""),1,"")</f>
        <v/>
      </c>
      <c r="G76">
        <f>IF(F76=1,IF(B76=C76,1,0),"")</f>
        <v/>
      </c>
      <c r="H76">
        <f>IF(B76="","",IFERROR(VLOOKUP(B76,lst_FT_group_map_table,2,FALSE),"INVALID"))</f>
        <v/>
      </c>
      <c r="I76">
        <f>IF(C76="","",IFERROR(VLOOKUP(C76,lst_FT_group_map_table,2,FALSE),"INVALID"))</f>
        <v/>
      </c>
      <c r="J76">
        <f>IF(F76=1,IF(H76=I76,1,0),"")</f>
        <v/>
      </c>
      <c r="K76">
        <f>IF(AND(ISNUMBER(MATCH(B76,lst_FT_sci_excl,0)),ISNUMBER(MATCH(C76,lst_FT_sci_excl,0))),IF(D76=E76,1,0),"")</f>
        <v/>
      </c>
      <c r="L76">
        <f>IF(OR(G76=0,K76=0),1,"")</f>
        <v/>
      </c>
      <c r="M76">
        <f>IF(L76=1,COUNTIF($L$2:L76,1),"")</f>
        <v/>
      </c>
      <c r="O76" t="n">
        <v>75</v>
      </c>
      <c r="P76">
        <f>IFERROR(MATCH(O76,$M$2:$M$5001,0),"")</f>
        <v/>
      </c>
      <c r="Q76">
        <f>IF(P76="","",INDEX($A$2:$A$5001,P76))</f>
        <v/>
      </c>
      <c r="R76">
        <f>IF(P76="","",INDEX($B$2:$B$5001,P76))</f>
        <v/>
      </c>
      <c r="S76">
        <f>IF(P76="","",INDEX($C$2:$C$5001,P76))</f>
        <v/>
      </c>
      <c r="T76">
        <f>IF(P76="","",INDEX($D$2:$D$5001,P76))</f>
        <v/>
      </c>
      <c r="U76">
        <f>IF(P76="","",INDEX($E$2:$E$5001,P76))</f>
        <v/>
      </c>
    </row>
    <row r="77">
      <c r="A77">
        <f>IF(screen_FT_reviewer_A!$A77="","",screen_FT_reviewer_A!$A77)</f>
        <v/>
      </c>
      <c r="B77">
        <f>IF(OR($A77="",screen_FT_reviewer_A!$C77=""),"",screen_FT_reviewer_A!$C77)</f>
        <v/>
      </c>
      <c r="C77">
        <f>IF(OR($A77="",screen_FT_reviewer_B!$C77=""),"",screen_FT_reviewer_B!$C77)</f>
        <v/>
      </c>
      <c r="D77">
        <f>IF(OR($A77="",screen_FT_reviewer_A!$D77=""),"",screen_FT_reviewer_A!$D77)</f>
        <v/>
      </c>
      <c r="E77">
        <f>IF(OR($A77="",screen_FT_reviewer_B!$D77=""),"",screen_FT_reviewer_B!$D77)</f>
        <v/>
      </c>
      <c r="F77">
        <f>IF(AND(B77&lt;&gt;"",C77&lt;&gt;""),1,"")</f>
        <v/>
      </c>
      <c r="G77">
        <f>IF(F77=1,IF(B77=C77,1,0),"")</f>
        <v/>
      </c>
      <c r="H77">
        <f>IF(B77="","",IFERROR(VLOOKUP(B77,lst_FT_group_map_table,2,FALSE),"INVALID"))</f>
        <v/>
      </c>
      <c r="I77">
        <f>IF(C77="","",IFERROR(VLOOKUP(C77,lst_FT_group_map_table,2,FALSE),"INVALID"))</f>
        <v/>
      </c>
      <c r="J77">
        <f>IF(F77=1,IF(H77=I77,1,0),"")</f>
        <v/>
      </c>
      <c r="K77">
        <f>IF(AND(ISNUMBER(MATCH(B77,lst_FT_sci_excl,0)),ISNUMBER(MATCH(C77,lst_FT_sci_excl,0))),IF(D77=E77,1,0),"")</f>
        <v/>
      </c>
      <c r="L77">
        <f>IF(OR(G77=0,K77=0),1,"")</f>
        <v/>
      </c>
      <c r="M77">
        <f>IF(L77=1,COUNTIF($L$2:L77,1),"")</f>
        <v/>
      </c>
      <c r="O77" t="n">
        <v>76</v>
      </c>
      <c r="P77">
        <f>IFERROR(MATCH(O77,$M$2:$M$5001,0),"")</f>
        <v/>
      </c>
      <c r="Q77">
        <f>IF(P77="","",INDEX($A$2:$A$5001,P77))</f>
        <v/>
      </c>
      <c r="R77">
        <f>IF(P77="","",INDEX($B$2:$B$5001,P77))</f>
        <v/>
      </c>
      <c r="S77">
        <f>IF(P77="","",INDEX($C$2:$C$5001,P77))</f>
        <v/>
      </c>
      <c r="T77">
        <f>IF(P77="","",INDEX($D$2:$D$5001,P77))</f>
        <v/>
      </c>
      <c r="U77">
        <f>IF(P77="","",INDEX($E$2:$E$5001,P77))</f>
        <v/>
      </c>
    </row>
    <row r="78">
      <c r="A78">
        <f>IF(screen_FT_reviewer_A!$A78="","",screen_FT_reviewer_A!$A78)</f>
        <v/>
      </c>
      <c r="B78">
        <f>IF(OR($A78="",screen_FT_reviewer_A!$C78=""),"",screen_FT_reviewer_A!$C78)</f>
        <v/>
      </c>
      <c r="C78">
        <f>IF(OR($A78="",screen_FT_reviewer_B!$C78=""),"",screen_FT_reviewer_B!$C78)</f>
        <v/>
      </c>
      <c r="D78">
        <f>IF(OR($A78="",screen_FT_reviewer_A!$D78=""),"",screen_FT_reviewer_A!$D78)</f>
        <v/>
      </c>
      <c r="E78">
        <f>IF(OR($A78="",screen_FT_reviewer_B!$D78=""),"",screen_FT_reviewer_B!$D78)</f>
        <v/>
      </c>
      <c r="F78">
        <f>IF(AND(B78&lt;&gt;"",C78&lt;&gt;""),1,"")</f>
        <v/>
      </c>
      <c r="G78">
        <f>IF(F78=1,IF(B78=C78,1,0),"")</f>
        <v/>
      </c>
      <c r="H78">
        <f>IF(B78="","",IFERROR(VLOOKUP(B78,lst_FT_group_map_table,2,FALSE),"INVALID"))</f>
        <v/>
      </c>
      <c r="I78">
        <f>IF(C78="","",IFERROR(VLOOKUP(C78,lst_FT_group_map_table,2,FALSE),"INVALID"))</f>
        <v/>
      </c>
      <c r="J78">
        <f>IF(F78=1,IF(H78=I78,1,0),"")</f>
        <v/>
      </c>
      <c r="K78">
        <f>IF(AND(ISNUMBER(MATCH(B78,lst_FT_sci_excl,0)),ISNUMBER(MATCH(C78,lst_FT_sci_excl,0))),IF(D78=E78,1,0),"")</f>
        <v/>
      </c>
      <c r="L78">
        <f>IF(OR(G78=0,K78=0),1,"")</f>
        <v/>
      </c>
      <c r="M78">
        <f>IF(L78=1,COUNTIF($L$2:L78,1),"")</f>
        <v/>
      </c>
      <c r="O78" t="n">
        <v>77</v>
      </c>
      <c r="P78">
        <f>IFERROR(MATCH(O78,$M$2:$M$5001,0),"")</f>
        <v/>
      </c>
      <c r="Q78">
        <f>IF(P78="","",INDEX($A$2:$A$5001,P78))</f>
        <v/>
      </c>
      <c r="R78">
        <f>IF(P78="","",INDEX($B$2:$B$5001,P78))</f>
        <v/>
      </c>
      <c r="S78">
        <f>IF(P78="","",INDEX($C$2:$C$5001,P78))</f>
        <v/>
      </c>
      <c r="T78">
        <f>IF(P78="","",INDEX($D$2:$D$5001,P78))</f>
        <v/>
      </c>
      <c r="U78">
        <f>IF(P78="","",INDEX($E$2:$E$5001,P78))</f>
        <v/>
      </c>
    </row>
    <row r="79">
      <c r="A79">
        <f>IF(screen_FT_reviewer_A!$A79="","",screen_FT_reviewer_A!$A79)</f>
        <v/>
      </c>
      <c r="B79">
        <f>IF(OR($A79="",screen_FT_reviewer_A!$C79=""),"",screen_FT_reviewer_A!$C79)</f>
        <v/>
      </c>
      <c r="C79">
        <f>IF(OR($A79="",screen_FT_reviewer_B!$C79=""),"",screen_FT_reviewer_B!$C79)</f>
        <v/>
      </c>
      <c r="D79">
        <f>IF(OR($A79="",screen_FT_reviewer_A!$D79=""),"",screen_FT_reviewer_A!$D79)</f>
        <v/>
      </c>
      <c r="E79">
        <f>IF(OR($A79="",screen_FT_reviewer_B!$D79=""),"",screen_FT_reviewer_B!$D79)</f>
        <v/>
      </c>
      <c r="F79">
        <f>IF(AND(B79&lt;&gt;"",C79&lt;&gt;""),1,"")</f>
        <v/>
      </c>
      <c r="G79">
        <f>IF(F79=1,IF(B79=C79,1,0),"")</f>
        <v/>
      </c>
      <c r="H79">
        <f>IF(B79="","",IFERROR(VLOOKUP(B79,lst_FT_group_map_table,2,FALSE),"INVALID"))</f>
        <v/>
      </c>
      <c r="I79">
        <f>IF(C79="","",IFERROR(VLOOKUP(C79,lst_FT_group_map_table,2,FALSE),"INVALID"))</f>
        <v/>
      </c>
      <c r="J79">
        <f>IF(F79=1,IF(H79=I79,1,0),"")</f>
        <v/>
      </c>
      <c r="K79">
        <f>IF(AND(ISNUMBER(MATCH(B79,lst_FT_sci_excl,0)),ISNUMBER(MATCH(C79,lst_FT_sci_excl,0))),IF(D79=E79,1,0),"")</f>
        <v/>
      </c>
      <c r="L79">
        <f>IF(OR(G79=0,K79=0),1,"")</f>
        <v/>
      </c>
      <c r="M79">
        <f>IF(L79=1,COUNTIF($L$2:L79,1),"")</f>
        <v/>
      </c>
      <c r="O79" t="n">
        <v>78</v>
      </c>
      <c r="P79">
        <f>IFERROR(MATCH(O79,$M$2:$M$5001,0),"")</f>
        <v/>
      </c>
      <c r="Q79">
        <f>IF(P79="","",INDEX($A$2:$A$5001,P79))</f>
        <v/>
      </c>
      <c r="R79">
        <f>IF(P79="","",INDEX($B$2:$B$5001,P79))</f>
        <v/>
      </c>
      <c r="S79">
        <f>IF(P79="","",INDEX($C$2:$C$5001,P79))</f>
        <v/>
      </c>
      <c r="T79">
        <f>IF(P79="","",INDEX($D$2:$D$5001,P79))</f>
        <v/>
      </c>
      <c r="U79">
        <f>IF(P79="","",INDEX($E$2:$E$5001,P79))</f>
        <v/>
      </c>
    </row>
    <row r="80">
      <c r="A80">
        <f>IF(screen_FT_reviewer_A!$A80="","",screen_FT_reviewer_A!$A80)</f>
        <v/>
      </c>
      <c r="B80">
        <f>IF(OR($A80="",screen_FT_reviewer_A!$C80=""),"",screen_FT_reviewer_A!$C80)</f>
        <v/>
      </c>
      <c r="C80">
        <f>IF(OR($A80="",screen_FT_reviewer_B!$C80=""),"",screen_FT_reviewer_B!$C80)</f>
        <v/>
      </c>
      <c r="D80">
        <f>IF(OR($A80="",screen_FT_reviewer_A!$D80=""),"",screen_FT_reviewer_A!$D80)</f>
        <v/>
      </c>
      <c r="E80">
        <f>IF(OR($A80="",screen_FT_reviewer_B!$D80=""),"",screen_FT_reviewer_B!$D80)</f>
        <v/>
      </c>
      <c r="F80">
        <f>IF(AND(B80&lt;&gt;"",C80&lt;&gt;""),1,"")</f>
        <v/>
      </c>
      <c r="G80">
        <f>IF(F80=1,IF(B80=C80,1,0),"")</f>
        <v/>
      </c>
      <c r="H80">
        <f>IF(B80="","",IFERROR(VLOOKUP(B80,lst_FT_group_map_table,2,FALSE),"INVALID"))</f>
        <v/>
      </c>
      <c r="I80">
        <f>IF(C80="","",IFERROR(VLOOKUP(C80,lst_FT_group_map_table,2,FALSE),"INVALID"))</f>
        <v/>
      </c>
      <c r="J80">
        <f>IF(F80=1,IF(H80=I80,1,0),"")</f>
        <v/>
      </c>
      <c r="K80">
        <f>IF(AND(ISNUMBER(MATCH(B80,lst_FT_sci_excl,0)),ISNUMBER(MATCH(C80,lst_FT_sci_excl,0))),IF(D80=E80,1,0),"")</f>
        <v/>
      </c>
      <c r="L80">
        <f>IF(OR(G80=0,K80=0),1,"")</f>
        <v/>
      </c>
      <c r="M80">
        <f>IF(L80=1,COUNTIF($L$2:L80,1),"")</f>
        <v/>
      </c>
      <c r="O80" t="n">
        <v>79</v>
      </c>
      <c r="P80">
        <f>IFERROR(MATCH(O80,$M$2:$M$5001,0),"")</f>
        <v/>
      </c>
      <c r="Q80">
        <f>IF(P80="","",INDEX($A$2:$A$5001,P80))</f>
        <v/>
      </c>
      <c r="R80">
        <f>IF(P80="","",INDEX($B$2:$B$5001,P80))</f>
        <v/>
      </c>
      <c r="S80">
        <f>IF(P80="","",INDEX($C$2:$C$5001,P80))</f>
        <v/>
      </c>
      <c r="T80">
        <f>IF(P80="","",INDEX($D$2:$D$5001,P80))</f>
        <v/>
      </c>
      <c r="U80">
        <f>IF(P80="","",INDEX($E$2:$E$5001,P80))</f>
        <v/>
      </c>
    </row>
    <row r="81">
      <c r="A81">
        <f>IF(screen_FT_reviewer_A!$A81="","",screen_FT_reviewer_A!$A81)</f>
        <v/>
      </c>
      <c r="B81">
        <f>IF(OR($A81="",screen_FT_reviewer_A!$C81=""),"",screen_FT_reviewer_A!$C81)</f>
        <v/>
      </c>
      <c r="C81">
        <f>IF(OR($A81="",screen_FT_reviewer_B!$C81=""),"",screen_FT_reviewer_B!$C81)</f>
        <v/>
      </c>
      <c r="D81">
        <f>IF(OR($A81="",screen_FT_reviewer_A!$D81=""),"",screen_FT_reviewer_A!$D81)</f>
        <v/>
      </c>
      <c r="E81">
        <f>IF(OR($A81="",screen_FT_reviewer_B!$D81=""),"",screen_FT_reviewer_B!$D81)</f>
        <v/>
      </c>
      <c r="F81">
        <f>IF(AND(B81&lt;&gt;"",C81&lt;&gt;""),1,"")</f>
        <v/>
      </c>
      <c r="G81">
        <f>IF(F81=1,IF(B81=C81,1,0),"")</f>
        <v/>
      </c>
      <c r="H81">
        <f>IF(B81="","",IFERROR(VLOOKUP(B81,lst_FT_group_map_table,2,FALSE),"INVALID"))</f>
        <v/>
      </c>
      <c r="I81">
        <f>IF(C81="","",IFERROR(VLOOKUP(C81,lst_FT_group_map_table,2,FALSE),"INVALID"))</f>
        <v/>
      </c>
      <c r="J81">
        <f>IF(F81=1,IF(H81=I81,1,0),"")</f>
        <v/>
      </c>
      <c r="K81">
        <f>IF(AND(ISNUMBER(MATCH(B81,lst_FT_sci_excl,0)),ISNUMBER(MATCH(C81,lst_FT_sci_excl,0))),IF(D81=E81,1,0),"")</f>
        <v/>
      </c>
      <c r="L81">
        <f>IF(OR(G81=0,K81=0),1,"")</f>
        <v/>
      </c>
      <c r="M81">
        <f>IF(L81=1,COUNTIF($L$2:L81,1),"")</f>
        <v/>
      </c>
      <c r="O81" t="n">
        <v>80</v>
      </c>
      <c r="P81">
        <f>IFERROR(MATCH(O81,$M$2:$M$5001,0),"")</f>
        <v/>
      </c>
      <c r="Q81">
        <f>IF(P81="","",INDEX($A$2:$A$5001,P81))</f>
        <v/>
      </c>
      <c r="R81">
        <f>IF(P81="","",INDEX($B$2:$B$5001,P81))</f>
        <v/>
      </c>
      <c r="S81">
        <f>IF(P81="","",INDEX($C$2:$C$5001,P81))</f>
        <v/>
      </c>
      <c r="T81">
        <f>IF(P81="","",INDEX($D$2:$D$5001,P81))</f>
        <v/>
      </c>
      <c r="U81">
        <f>IF(P81="","",INDEX($E$2:$E$5001,P81))</f>
        <v/>
      </c>
    </row>
    <row r="82">
      <c r="A82">
        <f>IF(screen_FT_reviewer_A!$A82="","",screen_FT_reviewer_A!$A82)</f>
        <v/>
      </c>
      <c r="B82">
        <f>IF(OR($A82="",screen_FT_reviewer_A!$C82=""),"",screen_FT_reviewer_A!$C82)</f>
        <v/>
      </c>
      <c r="C82">
        <f>IF(OR($A82="",screen_FT_reviewer_B!$C82=""),"",screen_FT_reviewer_B!$C82)</f>
        <v/>
      </c>
      <c r="D82">
        <f>IF(OR($A82="",screen_FT_reviewer_A!$D82=""),"",screen_FT_reviewer_A!$D82)</f>
        <v/>
      </c>
      <c r="E82">
        <f>IF(OR($A82="",screen_FT_reviewer_B!$D82=""),"",screen_FT_reviewer_B!$D82)</f>
        <v/>
      </c>
      <c r="F82">
        <f>IF(AND(B82&lt;&gt;"",C82&lt;&gt;""),1,"")</f>
        <v/>
      </c>
      <c r="G82">
        <f>IF(F82=1,IF(B82=C82,1,0),"")</f>
        <v/>
      </c>
      <c r="H82">
        <f>IF(B82="","",IFERROR(VLOOKUP(B82,lst_FT_group_map_table,2,FALSE),"INVALID"))</f>
        <v/>
      </c>
      <c r="I82">
        <f>IF(C82="","",IFERROR(VLOOKUP(C82,lst_FT_group_map_table,2,FALSE),"INVALID"))</f>
        <v/>
      </c>
      <c r="J82">
        <f>IF(F82=1,IF(H82=I82,1,0),"")</f>
        <v/>
      </c>
      <c r="K82">
        <f>IF(AND(ISNUMBER(MATCH(B82,lst_FT_sci_excl,0)),ISNUMBER(MATCH(C82,lst_FT_sci_excl,0))),IF(D82=E82,1,0),"")</f>
        <v/>
      </c>
      <c r="L82">
        <f>IF(OR(G82=0,K82=0),1,"")</f>
        <v/>
      </c>
      <c r="M82">
        <f>IF(L82=1,COUNTIF($L$2:L82,1),"")</f>
        <v/>
      </c>
      <c r="O82" t="n">
        <v>81</v>
      </c>
      <c r="P82">
        <f>IFERROR(MATCH(O82,$M$2:$M$5001,0),"")</f>
        <v/>
      </c>
      <c r="Q82">
        <f>IF(P82="","",INDEX($A$2:$A$5001,P82))</f>
        <v/>
      </c>
      <c r="R82">
        <f>IF(P82="","",INDEX($B$2:$B$5001,P82))</f>
        <v/>
      </c>
      <c r="S82">
        <f>IF(P82="","",INDEX($C$2:$C$5001,P82))</f>
        <v/>
      </c>
      <c r="T82">
        <f>IF(P82="","",INDEX($D$2:$D$5001,P82))</f>
        <v/>
      </c>
      <c r="U82">
        <f>IF(P82="","",INDEX($E$2:$E$5001,P82))</f>
        <v/>
      </c>
    </row>
    <row r="83">
      <c r="A83">
        <f>IF(screen_FT_reviewer_A!$A83="","",screen_FT_reviewer_A!$A83)</f>
        <v/>
      </c>
      <c r="B83">
        <f>IF(OR($A83="",screen_FT_reviewer_A!$C83=""),"",screen_FT_reviewer_A!$C83)</f>
        <v/>
      </c>
      <c r="C83">
        <f>IF(OR($A83="",screen_FT_reviewer_B!$C83=""),"",screen_FT_reviewer_B!$C83)</f>
        <v/>
      </c>
      <c r="D83">
        <f>IF(OR($A83="",screen_FT_reviewer_A!$D83=""),"",screen_FT_reviewer_A!$D83)</f>
        <v/>
      </c>
      <c r="E83">
        <f>IF(OR($A83="",screen_FT_reviewer_B!$D83=""),"",screen_FT_reviewer_B!$D83)</f>
        <v/>
      </c>
      <c r="F83">
        <f>IF(AND(B83&lt;&gt;"",C83&lt;&gt;""),1,"")</f>
        <v/>
      </c>
      <c r="G83">
        <f>IF(F83=1,IF(B83=C83,1,0),"")</f>
        <v/>
      </c>
      <c r="H83">
        <f>IF(B83="","",IFERROR(VLOOKUP(B83,lst_FT_group_map_table,2,FALSE),"INVALID"))</f>
        <v/>
      </c>
      <c r="I83">
        <f>IF(C83="","",IFERROR(VLOOKUP(C83,lst_FT_group_map_table,2,FALSE),"INVALID"))</f>
        <v/>
      </c>
      <c r="J83">
        <f>IF(F83=1,IF(H83=I83,1,0),"")</f>
        <v/>
      </c>
      <c r="K83">
        <f>IF(AND(ISNUMBER(MATCH(B83,lst_FT_sci_excl,0)),ISNUMBER(MATCH(C83,lst_FT_sci_excl,0))),IF(D83=E83,1,0),"")</f>
        <v/>
      </c>
      <c r="L83">
        <f>IF(OR(G83=0,K83=0),1,"")</f>
        <v/>
      </c>
      <c r="M83">
        <f>IF(L83=1,COUNTIF($L$2:L83,1),"")</f>
        <v/>
      </c>
      <c r="O83" t="n">
        <v>82</v>
      </c>
      <c r="P83">
        <f>IFERROR(MATCH(O83,$M$2:$M$5001,0),"")</f>
        <v/>
      </c>
      <c r="Q83">
        <f>IF(P83="","",INDEX($A$2:$A$5001,P83))</f>
        <v/>
      </c>
      <c r="R83">
        <f>IF(P83="","",INDEX($B$2:$B$5001,P83))</f>
        <v/>
      </c>
      <c r="S83">
        <f>IF(P83="","",INDEX($C$2:$C$5001,P83))</f>
        <v/>
      </c>
      <c r="T83">
        <f>IF(P83="","",INDEX($D$2:$D$5001,P83))</f>
        <v/>
      </c>
      <c r="U83">
        <f>IF(P83="","",INDEX($E$2:$E$5001,P83))</f>
        <v/>
      </c>
    </row>
    <row r="84">
      <c r="A84">
        <f>IF(screen_FT_reviewer_A!$A84="","",screen_FT_reviewer_A!$A84)</f>
        <v/>
      </c>
      <c r="B84">
        <f>IF(OR($A84="",screen_FT_reviewer_A!$C84=""),"",screen_FT_reviewer_A!$C84)</f>
        <v/>
      </c>
      <c r="C84">
        <f>IF(OR($A84="",screen_FT_reviewer_B!$C84=""),"",screen_FT_reviewer_B!$C84)</f>
        <v/>
      </c>
      <c r="D84">
        <f>IF(OR($A84="",screen_FT_reviewer_A!$D84=""),"",screen_FT_reviewer_A!$D84)</f>
        <v/>
      </c>
      <c r="E84">
        <f>IF(OR($A84="",screen_FT_reviewer_B!$D84=""),"",screen_FT_reviewer_B!$D84)</f>
        <v/>
      </c>
      <c r="F84">
        <f>IF(AND(B84&lt;&gt;"",C84&lt;&gt;""),1,"")</f>
        <v/>
      </c>
      <c r="G84">
        <f>IF(F84=1,IF(B84=C84,1,0),"")</f>
        <v/>
      </c>
      <c r="H84">
        <f>IF(B84="","",IFERROR(VLOOKUP(B84,lst_FT_group_map_table,2,FALSE),"INVALID"))</f>
        <v/>
      </c>
      <c r="I84">
        <f>IF(C84="","",IFERROR(VLOOKUP(C84,lst_FT_group_map_table,2,FALSE),"INVALID"))</f>
        <v/>
      </c>
      <c r="J84">
        <f>IF(F84=1,IF(H84=I84,1,0),"")</f>
        <v/>
      </c>
      <c r="K84">
        <f>IF(AND(ISNUMBER(MATCH(B84,lst_FT_sci_excl,0)),ISNUMBER(MATCH(C84,lst_FT_sci_excl,0))),IF(D84=E84,1,0),"")</f>
        <v/>
      </c>
      <c r="L84">
        <f>IF(OR(G84=0,K84=0),1,"")</f>
        <v/>
      </c>
      <c r="M84">
        <f>IF(L84=1,COUNTIF($L$2:L84,1),"")</f>
        <v/>
      </c>
      <c r="O84" t="n">
        <v>83</v>
      </c>
      <c r="P84">
        <f>IFERROR(MATCH(O84,$M$2:$M$5001,0),"")</f>
        <v/>
      </c>
      <c r="Q84">
        <f>IF(P84="","",INDEX($A$2:$A$5001,P84))</f>
        <v/>
      </c>
      <c r="R84">
        <f>IF(P84="","",INDEX($B$2:$B$5001,P84))</f>
        <v/>
      </c>
      <c r="S84">
        <f>IF(P84="","",INDEX($C$2:$C$5001,P84))</f>
        <v/>
      </c>
      <c r="T84">
        <f>IF(P84="","",INDEX($D$2:$D$5001,P84))</f>
        <v/>
      </c>
      <c r="U84">
        <f>IF(P84="","",INDEX($E$2:$E$5001,P84))</f>
        <v/>
      </c>
    </row>
    <row r="85">
      <c r="A85">
        <f>IF(screen_FT_reviewer_A!$A85="","",screen_FT_reviewer_A!$A85)</f>
        <v/>
      </c>
      <c r="B85">
        <f>IF(OR($A85="",screen_FT_reviewer_A!$C85=""),"",screen_FT_reviewer_A!$C85)</f>
        <v/>
      </c>
      <c r="C85">
        <f>IF(OR($A85="",screen_FT_reviewer_B!$C85=""),"",screen_FT_reviewer_B!$C85)</f>
        <v/>
      </c>
      <c r="D85">
        <f>IF(OR($A85="",screen_FT_reviewer_A!$D85=""),"",screen_FT_reviewer_A!$D85)</f>
        <v/>
      </c>
      <c r="E85">
        <f>IF(OR($A85="",screen_FT_reviewer_B!$D85=""),"",screen_FT_reviewer_B!$D85)</f>
        <v/>
      </c>
      <c r="F85">
        <f>IF(AND(B85&lt;&gt;"",C85&lt;&gt;""),1,"")</f>
        <v/>
      </c>
      <c r="G85">
        <f>IF(F85=1,IF(B85=C85,1,0),"")</f>
        <v/>
      </c>
      <c r="H85">
        <f>IF(B85="","",IFERROR(VLOOKUP(B85,lst_FT_group_map_table,2,FALSE),"INVALID"))</f>
        <v/>
      </c>
      <c r="I85">
        <f>IF(C85="","",IFERROR(VLOOKUP(C85,lst_FT_group_map_table,2,FALSE),"INVALID"))</f>
        <v/>
      </c>
      <c r="J85">
        <f>IF(F85=1,IF(H85=I85,1,0),"")</f>
        <v/>
      </c>
      <c r="K85">
        <f>IF(AND(ISNUMBER(MATCH(B85,lst_FT_sci_excl,0)),ISNUMBER(MATCH(C85,lst_FT_sci_excl,0))),IF(D85=E85,1,0),"")</f>
        <v/>
      </c>
      <c r="L85">
        <f>IF(OR(G85=0,K85=0),1,"")</f>
        <v/>
      </c>
      <c r="M85">
        <f>IF(L85=1,COUNTIF($L$2:L85,1),"")</f>
        <v/>
      </c>
      <c r="O85" t="n">
        <v>84</v>
      </c>
      <c r="P85">
        <f>IFERROR(MATCH(O85,$M$2:$M$5001,0),"")</f>
        <v/>
      </c>
      <c r="Q85">
        <f>IF(P85="","",INDEX($A$2:$A$5001,P85))</f>
        <v/>
      </c>
      <c r="R85">
        <f>IF(P85="","",INDEX($B$2:$B$5001,P85))</f>
        <v/>
      </c>
      <c r="S85">
        <f>IF(P85="","",INDEX($C$2:$C$5001,P85))</f>
        <v/>
      </c>
      <c r="T85">
        <f>IF(P85="","",INDEX($D$2:$D$5001,P85))</f>
        <v/>
      </c>
      <c r="U85">
        <f>IF(P85="","",INDEX($E$2:$E$5001,P85))</f>
        <v/>
      </c>
    </row>
    <row r="86">
      <c r="A86">
        <f>IF(screen_FT_reviewer_A!$A86="","",screen_FT_reviewer_A!$A86)</f>
        <v/>
      </c>
      <c r="B86">
        <f>IF(OR($A86="",screen_FT_reviewer_A!$C86=""),"",screen_FT_reviewer_A!$C86)</f>
        <v/>
      </c>
      <c r="C86">
        <f>IF(OR($A86="",screen_FT_reviewer_B!$C86=""),"",screen_FT_reviewer_B!$C86)</f>
        <v/>
      </c>
      <c r="D86">
        <f>IF(OR($A86="",screen_FT_reviewer_A!$D86=""),"",screen_FT_reviewer_A!$D86)</f>
        <v/>
      </c>
      <c r="E86">
        <f>IF(OR($A86="",screen_FT_reviewer_B!$D86=""),"",screen_FT_reviewer_B!$D86)</f>
        <v/>
      </c>
      <c r="F86">
        <f>IF(AND(B86&lt;&gt;"",C86&lt;&gt;""),1,"")</f>
        <v/>
      </c>
      <c r="G86">
        <f>IF(F86=1,IF(B86=C86,1,0),"")</f>
        <v/>
      </c>
      <c r="H86">
        <f>IF(B86="","",IFERROR(VLOOKUP(B86,lst_FT_group_map_table,2,FALSE),"INVALID"))</f>
        <v/>
      </c>
      <c r="I86">
        <f>IF(C86="","",IFERROR(VLOOKUP(C86,lst_FT_group_map_table,2,FALSE),"INVALID"))</f>
        <v/>
      </c>
      <c r="J86">
        <f>IF(F86=1,IF(H86=I86,1,0),"")</f>
        <v/>
      </c>
      <c r="K86">
        <f>IF(AND(ISNUMBER(MATCH(B86,lst_FT_sci_excl,0)),ISNUMBER(MATCH(C86,lst_FT_sci_excl,0))),IF(D86=E86,1,0),"")</f>
        <v/>
      </c>
      <c r="L86">
        <f>IF(OR(G86=0,K86=0),1,"")</f>
        <v/>
      </c>
      <c r="M86">
        <f>IF(L86=1,COUNTIF($L$2:L86,1),"")</f>
        <v/>
      </c>
      <c r="O86" t="n">
        <v>85</v>
      </c>
      <c r="P86">
        <f>IFERROR(MATCH(O86,$M$2:$M$5001,0),"")</f>
        <v/>
      </c>
      <c r="Q86">
        <f>IF(P86="","",INDEX($A$2:$A$5001,P86))</f>
        <v/>
      </c>
      <c r="R86">
        <f>IF(P86="","",INDEX($B$2:$B$5001,P86))</f>
        <v/>
      </c>
      <c r="S86">
        <f>IF(P86="","",INDEX($C$2:$C$5001,P86))</f>
        <v/>
      </c>
      <c r="T86">
        <f>IF(P86="","",INDEX($D$2:$D$5001,P86))</f>
        <v/>
      </c>
      <c r="U86">
        <f>IF(P86="","",INDEX($E$2:$E$5001,P86))</f>
        <v/>
      </c>
    </row>
    <row r="87">
      <c r="A87">
        <f>IF(screen_FT_reviewer_A!$A87="","",screen_FT_reviewer_A!$A87)</f>
        <v/>
      </c>
      <c r="B87">
        <f>IF(OR($A87="",screen_FT_reviewer_A!$C87=""),"",screen_FT_reviewer_A!$C87)</f>
        <v/>
      </c>
      <c r="C87">
        <f>IF(OR($A87="",screen_FT_reviewer_B!$C87=""),"",screen_FT_reviewer_B!$C87)</f>
        <v/>
      </c>
      <c r="D87">
        <f>IF(OR($A87="",screen_FT_reviewer_A!$D87=""),"",screen_FT_reviewer_A!$D87)</f>
        <v/>
      </c>
      <c r="E87">
        <f>IF(OR($A87="",screen_FT_reviewer_B!$D87=""),"",screen_FT_reviewer_B!$D87)</f>
        <v/>
      </c>
      <c r="F87">
        <f>IF(AND(B87&lt;&gt;"",C87&lt;&gt;""),1,"")</f>
        <v/>
      </c>
      <c r="G87">
        <f>IF(F87=1,IF(B87=C87,1,0),"")</f>
        <v/>
      </c>
      <c r="H87">
        <f>IF(B87="","",IFERROR(VLOOKUP(B87,lst_FT_group_map_table,2,FALSE),"INVALID"))</f>
        <v/>
      </c>
      <c r="I87">
        <f>IF(C87="","",IFERROR(VLOOKUP(C87,lst_FT_group_map_table,2,FALSE),"INVALID"))</f>
        <v/>
      </c>
      <c r="J87">
        <f>IF(F87=1,IF(H87=I87,1,0),"")</f>
        <v/>
      </c>
      <c r="K87">
        <f>IF(AND(ISNUMBER(MATCH(B87,lst_FT_sci_excl,0)),ISNUMBER(MATCH(C87,lst_FT_sci_excl,0))),IF(D87=E87,1,0),"")</f>
        <v/>
      </c>
      <c r="L87">
        <f>IF(OR(G87=0,K87=0),1,"")</f>
        <v/>
      </c>
      <c r="M87">
        <f>IF(L87=1,COUNTIF($L$2:L87,1),"")</f>
        <v/>
      </c>
      <c r="O87" t="n">
        <v>86</v>
      </c>
      <c r="P87">
        <f>IFERROR(MATCH(O87,$M$2:$M$5001,0),"")</f>
        <v/>
      </c>
      <c r="Q87">
        <f>IF(P87="","",INDEX($A$2:$A$5001,P87))</f>
        <v/>
      </c>
      <c r="R87">
        <f>IF(P87="","",INDEX($B$2:$B$5001,P87))</f>
        <v/>
      </c>
      <c r="S87">
        <f>IF(P87="","",INDEX($C$2:$C$5001,P87))</f>
        <v/>
      </c>
      <c r="T87">
        <f>IF(P87="","",INDEX($D$2:$D$5001,P87))</f>
        <v/>
      </c>
      <c r="U87">
        <f>IF(P87="","",INDEX($E$2:$E$5001,P87))</f>
        <v/>
      </c>
    </row>
    <row r="88">
      <c r="A88">
        <f>IF(screen_FT_reviewer_A!$A88="","",screen_FT_reviewer_A!$A88)</f>
        <v/>
      </c>
      <c r="B88">
        <f>IF(OR($A88="",screen_FT_reviewer_A!$C88=""),"",screen_FT_reviewer_A!$C88)</f>
        <v/>
      </c>
      <c r="C88">
        <f>IF(OR($A88="",screen_FT_reviewer_B!$C88=""),"",screen_FT_reviewer_B!$C88)</f>
        <v/>
      </c>
      <c r="D88">
        <f>IF(OR($A88="",screen_FT_reviewer_A!$D88=""),"",screen_FT_reviewer_A!$D88)</f>
        <v/>
      </c>
      <c r="E88">
        <f>IF(OR($A88="",screen_FT_reviewer_B!$D88=""),"",screen_FT_reviewer_B!$D88)</f>
        <v/>
      </c>
      <c r="F88">
        <f>IF(AND(B88&lt;&gt;"",C88&lt;&gt;""),1,"")</f>
        <v/>
      </c>
      <c r="G88">
        <f>IF(F88=1,IF(B88=C88,1,0),"")</f>
        <v/>
      </c>
      <c r="H88">
        <f>IF(B88="","",IFERROR(VLOOKUP(B88,lst_FT_group_map_table,2,FALSE),"INVALID"))</f>
        <v/>
      </c>
      <c r="I88">
        <f>IF(C88="","",IFERROR(VLOOKUP(C88,lst_FT_group_map_table,2,FALSE),"INVALID"))</f>
        <v/>
      </c>
      <c r="J88">
        <f>IF(F88=1,IF(H88=I88,1,0),"")</f>
        <v/>
      </c>
      <c r="K88">
        <f>IF(AND(ISNUMBER(MATCH(B88,lst_FT_sci_excl,0)),ISNUMBER(MATCH(C88,lst_FT_sci_excl,0))),IF(D88=E88,1,0),"")</f>
        <v/>
      </c>
      <c r="L88">
        <f>IF(OR(G88=0,K88=0),1,"")</f>
        <v/>
      </c>
      <c r="M88">
        <f>IF(L88=1,COUNTIF($L$2:L88,1),"")</f>
        <v/>
      </c>
      <c r="O88" t="n">
        <v>87</v>
      </c>
      <c r="P88">
        <f>IFERROR(MATCH(O88,$M$2:$M$5001,0),"")</f>
        <v/>
      </c>
      <c r="Q88">
        <f>IF(P88="","",INDEX($A$2:$A$5001,P88))</f>
        <v/>
      </c>
      <c r="R88">
        <f>IF(P88="","",INDEX($B$2:$B$5001,P88))</f>
        <v/>
      </c>
      <c r="S88">
        <f>IF(P88="","",INDEX($C$2:$C$5001,P88))</f>
        <v/>
      </c>
      <c r="T88">
        <f>IF(P88="","",INDEX($D$2:$D$5001,P88))</f>
        <v/>
      </c>
      <c r="U88">
        <f>IF(P88="","",INDEX($E$2:$E$5001,P88))</f>
        <v/>
      </c>
    </row>
    <row r="89">
      <c r="A89">
        <f>IF(screen_FT_reviewer_A!$A89="","",screen_FT_reviewer_A!$A89)</f>
        <v/>
      </c>
      <c r="B89">
        <f>IF(OR($A89="",screen_FT_reviewer_A!$C89=""),"",screen_FT_reviewer_A!$C89)</f>
        <v/>
      </c>
      <c r="C89">
        <f>IF(OR($A89="",screen_FT_reviewer_B!$C89=""),"",screen_FT_reviewer_B!$C89)</f>
        <v/>
      </c>
      <c r="D89">
        <f>IF(OR($A89="",screen_FT_reviewer_A!$D89=""),"",screen_FT_reviewer_A!$D89)</f>
        <v/>
      </c>
      <c r="E89">
        <f>IF(OR($A89="",screen_FT_reviewer_B!$D89=""),"",screen_FT_reviewer_B!$D89)</f>
        <v/>
      </c>
      <c r="F89">
        <f>IF(AND(B89&lt;&gt;"",C89&lt;&gt;""),1,"")</f>
        <v/>
      </c>
      <c r="G89">
        <f>IF(F89=1,IF(B89=C89,1,0),"")</f>
        <v/>
      </c>
      <c r="H89">
        <f>IF(B89="","",IFERROR(VLOOKUP(B89,lst_FT_group_map_table,2,FALSE),"INVALID"))</f>
        <v/>
      </c>
      <c r="I89">
        <f>IF(C89="","",IFERROR(VLOOKUP(C89,lst_FT_group_map_table,2,FALSE),"INVALID"))</f>
        <v/>
      </c>
      <c r="J89">
        <f>IF(F89=1,IF(H89=I89,1,0),"")</f>
        <v/>
      </c>
      <c r="K89">
        <f>IF(AND(ISNUMBER(MATCH(B89,lst_FT_sci_excl,0)),ISNUMBER(MATCH(C89,lst_FT_sci_excl,0))),IF(D89=E89,1,0),"")</f>
        <v/>
      </c>
      <c r="L89">
        <f>IF(OR(G89=0,K89=0),1,"")</f>
        <v/>
      </c>
      <c r="M89">
        <f>IF(L89=1,COUNTIF($L$2:L89,1),"")</f>
        <v/>
      </c>
      <c r="O89" t="n">
        <v>88</v>
      </c>
      <c r="P89">
        <f>IFERROR(MATCH(O89,$M$2:$M$5001,0),"")</f>
        <v/>
      </c>
      <c r="Q89">
        <f>IF(P89="","",INDEX($A$2:$A$5001,P89))</f>
        <v/>
      </c>
      <c r="R89">
        <f>IF(P89="","",INDEX($B$2:$B$5001,P89))</f>
        <v/>
      </c>
      <c r="S89">
        <f>IF(P89="","",INDEX($C$2:$C$5001,P89))</f>
        <v/>
      </c>
      <c r="T89">
        <f>IF(P89="","",INDEX($D$2:$D$5001,P89))</f>
        <v/>
      </c>
      <c r="U89">
        <f>IF(P89="","",INDEX($E$2:$E$5001,P89))</f>
        <v/>
      </c>
    </row>
    <row r="90">
      <c r="A90">
        <f>IF(screen_FT_reviewer_A!$A90="","",screen_FT_reviewer_A!$A90)</f>
        <v/>
      </c>
      <c r="B90">
        <f>IF(OR($A90="",screen_FT_reviewer_A!$C90=""),"",screen_FT_reviewer_A!$C90)</f>
        <v/>
      </c>
      <c r="C90">
        <f>IF(OR($A90="",screen_FT_reviewer_B!$C90=""),"",screen_FT_reviewer_B!$C90)</f>
        <v/>
      </c>
      <c r="D90">
        <f>IF(OR($A90="",screen_FT_reviewer_A!$D90=""),"",screen_FT_reviewer_A!$D90)</f>
        <v/>
      </c>
      <c r="E90">
        <f>IF(OR($A90="",screen_FT_reviewer_B!$D90=""),"",screen_FT_reviewer_B!$D90)</f>
        <v/>
      </c>
      <c r="F90">
        <f>IF(AND(B90&lt;&gt;"",C90&lt;&gt;""),1,"")</f>
        <v/>
      </c>
      <c r="G90">
        <f>IF(F90=1,IF(B90=C90,1,0),"")</f>
        <v/>
      </c>
      <c r="H90">
        <f>IF(B90="","",IFERROR(VLOOKUP(B90,lst_FT_group_map_table,2,FALSE),"INVALID"))</f>
        <v/>
      </c>
      <c r="I90">
        <f>IF(C90="","",IFERROR(VLOOKUP(C90,lst_FT_group_map_table,2,FALSE),"INVALID"))</f>
        <v/>
      </c>
      <c r="J90">
        <f>IF(F90=1,IF(H90=I90,1,0),"")</f>
        <v/>
      </c>
      <c r="K90">
        <f>IF(AND(ISNUMBER(MATCH(B90,lst_FT_sci_excl,0)),ISNUMBER(MATCH(C90,lst_FT_sci_excl,0))),IF(D90=E90,1,0),"")</f>
        <v/>
      </c>
      <c r="L90">
        <f>IF(OR(G90=0,K90=0),1,"")</f>
        <v/>
      </c>
      <c r="M90">
        <f>IF(L90=1,COUNTIF($L$2:L90,1),"")</f>
        <v/>
      </c>
      <c r="O90" t="n">
        <v>89</v>
      </c>
      <c r="P90">
        <f>IFERROR(MATCH(O90,$M$2:$M$5001,0),"")</f>
        <v/>
      </c>
      <c r="Q90">
        <f>IF(P90="","",INDEX($A$2:$A$5001,P90))</f>
        <v/>
      </c>
      <c r="R90">
        <f>IF(P90="","",INDEX($B$2:$B$5001,P90))</f>
        <v/>
      </c>
      <c r="S90">
        <f>IF(P90="","",INDEX($C$2:$C$5001,P90))</f>
        <v/>
      </c>
      <c r="T90">
        <f>IF(P90="","",INDEX($D$2:$D$5001,P90))</f>
        <v/>
      </c>
      <c r="U90">
        <f>IF(P90="","",INDEX($E$2:$E$5001,P90))</f>
        <v/>
      </c>
    </row>
    <row r="91">
      <c r="A91">
        <f>IF(screen_FT_reviewer_A!$A91="","",screen_FT_reviewer_A!$A91)</f>
        <v/>
      </c>
      <c r="B91">
        <f>IF(OR($A91="",screen_FT_reviewer_A!$C91=""),"",screen_FT_reviewer_A!$C91)</f>
        <v/>
      </c>
      <c r="C91">
        <f>IF(OR($A91="",screen_FT_reviewer_B!$C91=""),"",screen_FT_reviewer_B!$C91)</f>
        <v/>
      </c>
      <c r="D91">
        <f>IF(OR($A91="",screen_FT_reviewer_A!$D91=""),"",screen_FT_reviewer_A!$D91)</f>
        <v/>
      </c>
      <c r="E91">
        <f>IF(OR($A91="",screen_FT_reviewer_B!$D91=""),"",screen_FT_reviewer_B!$D91)</f>
        <v/>
      </c>
      <c r="F91">
        <f>IF(AND(B91&lt;&gt;"",C91&lt;&gt;""),1,"")</f>
        <v/>
      </c>
      <c r="G91">
        <f>IF(F91=1,IF(B91=C91,1,0),"")</f>
        <v/>
      </c>
      <c r="H91">
        <f>IF(B91="","",IFERROR(VLOOKUP(B91,lst_FT_group_map_table,2,FALSE),"INVALID"))</f>
        <v/>
      </c>
      <c r="I91">
        <f>IF(C91="","",IFERROR(VLOOKUP(C91,lst_FT_group_map_table,2,FALSE),"INVALID"))</f>
        <v/>
      </c>
      <c r="J91">
        <f>IF(F91=1,IF(H91=I91,1,0),"")</f>
        <v/>
      </c>
      <c r="K91">
        <f>IF(AND(ISNUMBER(MATCH(B91,lst_FT_sci_excl,0)),ISNUMBER(MATCH(C91,lst_FT_sci_excl,0))),IF(D91=E91,1,0),"")</f>
        <v/>
      </c>
      <c r="L91">
        <f>IF(OR(G91=0,K91=0),1,"")</f>
        <v/>
      </c>
      <c r="M91">
        <f>IF(L91=1,COUNTIF($L$2:L91,1),"")</f>
        <v/>
      </c>
      <c r="O91" t="n">
        <v>90</v>
      </c>
      <c r="P91">
        <f>IFERROR(MATCH(O91,$M$2:$M$5001,0),"")</f>
        <v/>
      </c>
      <c r="Q91">
        <f>IF(P91="","",INDEX($A$2:$A$5001,P91))</f>
        <v/>
      </c>
      <c r="R91">
        <f>IF(P91="","",INDEX($B$2:$B$5001,P91))</f>
        <v/>
      </c>
      <c r="S91">
        <f>IF(P91="","",INDEX($C$2:$C$5001,P91))</f>
        <v/>
      </c>
      <c r="T91">
        <f>IF(P91="","",INDEX($D$2:$D$5001,P91))</f>
        <v/>
      </c>
      <c r="U91">
        <f>IF(P91="","",INDEX($E$2:$E$5001,P91))</f>
        <v/>
      </c>
    </row>
    <row r="92">
      <c r="A92">
        <f>IF(screen_FT_reviewer_A!$A92="","",screen_FT_reviewer_A!$A92)</f>
        <v/>
      </c>
      <c r="B92">
        <f>IF(OR($A92="",screen_FT_reviewer_A!$C92=""),"",screen_FT_reviewer_A!$C92)</f>
        <v/>
      </c>
      <c r="C92">
        <f>IF(OR($A92="",screen_FT_reviewer_B!$C92=""),"",screen_FT_reviewer_B!$C92)</f>
        <v/>
      </c>
      <c r="D92">
        <f>IF(OR($A92="",screen_FT_reviewer_A!$D92=""),"",screen_FT_reviewer_A!$D92)</f>
        <v/>
      </c>
      <c r="E92">
        <f>IF(OR($A92="",screen_FT_reviewer_B!$D92=""),"",screen_FT_reviewer_B!$D92)</f>
        <v/>
      </c>
      <c r="F92">
        <f>IF(AND(B92&lt;&gt;"",C92&lt;&gt;""),1,"")</f>
        <v/>
      </c>
      <c r="G92">
        <f>IF(F92=1,IF(B92=C92,1,0),"")</f>
        <v/>
      </c>
      <c r="H92">
        <f>IF(B92="","",IFERROR(VLOOKUP(B92,lst_FT_group_map_table,2,FALSE),"INVALID"))</f>
        <v/>
      </c>
      <c r="I92">
        <f>IF(C92="","",IFERROR(VLOOKUP(C92,lst_FT_group_map_table,2,FALSE),"INVALID"))</f>
        <v/>
      </c>
      <c r="J92">
        <f>IF(F92=1,IF(H92=I92,1,0),"")</f>
        <v/>
      </c>
      <c r="K92">
        <f>IF(AND(ISNUMBER(MATCH(B92,lst_FT_sci_excl,0)),ISNUMBER(MATCH(C92,lst_FT_sci_excl,0))),IF(D92=E92,1,0),"")</f>
        <v/>
      </c>
      <c r="L92">
        <f>IF(OR(G92=0,K92=0),1,"")</f>
        <v/>
      </c>
      <c r="M92">
        <f>IF(L92=1,COUNTIF($L$2:L92,1),"")</f>
        <v/>
      </c>
      <c r="O92" t="n">
        <v>91</v>
      </c>
      <c r="P92">
        <f>IFERROR(MATCH(O92,$M$2:$M$5001,0),"")</f>
        <v/>
      </c>
      <c r="Q92">
        <f>IF(P92="","",INDEX($A$2:$A$5001,P92))</f>
        <v/>
      </c>
      <c r="R92">
        <f>IF(P92="","",INDEX($B$2:$B$5001,P92))</f>
        <v/>
      </c>
      <c r="S92">
        <f>IF(P92="","",INDEX($C$2:$C$5001,P92))</f>
        <v/>
      </c>
      <c r="T92">
        <f>IF(P92="","",INDEX($D$2:$D$5001,P92))</f>
        <v/>
      </c>
      <c r="U92">
        <f>IF(P92="","",INDEX($E$2:$E$5001,P92))</f>
        <v/>
      </c>
    </row>
    <row r="93">
      <c r="A93">
        <f>IF(screen_FT_reviewer_A!$A93="","",screen_FT_reviewer_A!$A93)</f>
        <v/>
      </c>
      <c r="B93">
        <f>IF(OR($A93="",screen_FT_reviewer_A!$C93=""),"",screen_FT_reviewer_A!$C93)</f>
        <v/>
      </c>
      <c r="C93">
        <f>IF(OR($A93="",screen_FT_reviewer_B!$C93=""),"",screen_FT_reviewer_B!$C93)</f>
        <v/>
      </c>
      <c r="D93">
        <f>IF(OR($A93="",screen_FT_reviewer_A!$D93=""),"",screen_FT_reviewer_A!$D93)</f>
        <v/>
      </c>
      <c r="E93">
        <f>IF(OR($A93="",screen_FT_reviewer_B!$D93=""),"",screen_FT_reviewer_B!$D93)</f>
        <v/>
      </c>
      <c r="F93">
        <f>IF(AND(B93&lt;&gt;"",C93&lt;&gt;""),1,"")</f>
        <v/>
      </c>
      <c r="G93">
        <f>IF(F93=1,IF(B93=C93,1,0),"")</f>
        <v/>
      </c>
      <c r="H93">
        <f>IF(B93="","",IFERROR(VLOOKUP(B93,lst_FT_group_map_table,2,FALSE),"INVALID"))</f>
        <v/>
      </c>
      <c r="I93">
        <f>IF(C93="","",IFERROR(VLOOKUP(C93,lst_FT_group_map_table,2,FALSE),"INVALID"))</f>
        <v/>
      </c>
      <c r="J93">
        <f>IF(F93=1,IF(H93=I93,1,0),"")</f>
        <v/>
      </c>
      <c r="K93">
        <f>IF(AND(ISNUMBER(MATCH(B93,lst_FT_sci_excl,0)),ISNUMBER(MATCH(C93,lst_FT_sci_excl,0))),IF(D93=E93,1,0),"")</f>
        <v/>
      </c>
      <c r="L93">
        <f>IF(OR(G93=0,K93=0),1,"")</f>
        <v/>
      </c>
      <c r="M93">
        <f>IF(L93=1,COUNTIF($L$2:L93,1),"")</f>
        <v/>
      </c>
      <c r="O93" t="n">
        <v>92</v>
      </c>
      <c r="P93">
        <f>IFERROR(MATCH(O93,$M$2:$M$5001,0),"")</f>
        <v/>
      </c>
      <c r="Q93">
        <f>IF(P93="","",INDEX($A$2:$A$5001,P93))</f>
        <v/>
      </c>
      <c r="R93">
        <f>IF(P93="","",INDEX($B$2:$B$5001,P93))</f>
        <v/>
      </c>
      <c r="S93">
        <f>IF(P93="","",INDEX($C$2:$C$5001,P93))</f>
        <v/>
      </c>
      <c r="T93">
        <f>IF(P93="","",INDEX($D$2:$D$5001,P93))</f>
        <v/>
      </c>
      <c r="U93">
        <f>IF(P93="","",INDEX($E$2:$E$5001,P93))</f>
        <v/>
      </c>
    </row>
    <row r="94">
      <c r="A94">
        <f>IF(screen_FT_reviewer_A!$A94="","",screen_FT_reviewer_A!$A94)</f>
        <v/>
      </c>
      <c r="B94">
        <f>IF(OR($A94="",screen_FT_reviewer_A!$C94=""),"",screen_FT_reviewer_A!$C94)</f>
        <v/>
      </c>
      <c r="C94">
        <f>IF(OR($A94="",screen_FT_reviewer_B!$C94=""),"",screen_FT_reviewer_B!$C94)</f>
        <v/>
      </c>
      <c r="D94">
        <f>IF(OR($A94="",screen_FT_reviewer_A!$D94=""),"",screen_FT_reviewer_A!$D94)</f>
        <v/>
      </c>
      <c r="E94">
        <f>IF(OR($A94="",screen_FT_reviewer_B!$D94=""),"",screen_FT_reviewer_B!$D94)</f>
        <v/>
      </c>
      <c r="F94">
        <f>IF(AND(B94&lt;&gt;"",C94&lt;&gt;""),1,"")</f>
        <v/>
      </c>
      <c r="G94">
        <f>IF(F94=1,IF(B94=C94,1,0),"")</f>
        <v/>
      </c>
      <c r="H94">
        <f>IF(B94="","",IFERROR(VLOOKUP(B94,lst_FT_group_map_table,2,FALSE),"INVALID"))</f>
        <v/>
      </c>
      <c r="I94">
        <f>IF(C94="","",IFERROR(VLOOKUP(C94,lst_FT_group_map_table,2,FALSE),"INVALID"))</f>
        <v/>
      </c>
      <c r="J94">
        <f>IF(F94=1,IF(H94=I94,1,0),"")</f>
        <v/>
      </c>
      <c r="K94">
        <f>IF(AND(ISNUMBER(MATCH(B94,lst_FT_sci_excl,0)),ISNUMBER(MATCH(C94,lst_FT_sci_excl,0))),IF(D94=E94,1,0),"")</f>
        <v/>
      </c>
      <c r="L94">
        <f>IF(OR(G94=0,K94=0),1,"")</f>
        <v/>
      </c>
      <c r="M94">
        <f>IF(L94=1,COUNTIF($L$2:L94,1),"")</f>
        <v/>
      </c>
      <c r="O94" t="n">
        <v>93</v>
      </c>
      <c r="P94">
        <f>IFERROR(MATCH(O94,$M$2:$M$5001,0),"")</f>
        <v/>
      </c>
      <c r="Q94">
        <f>IF(P94="","",INDEX($A$2:$A$5001,P94))</f>
        <v/>
      </c>
      <c r="R94">
        <f>IF(P94="","",INDEX($B$2:$B$5001,P94))</f>
        <v/>
      </c>
      <c r="S94">
        <f>IF(P94="","",INDEX($C$2:$C$5001,P94))</f>
        <v/>
      </c>
      <c r="T94">
        <f>IF(P94="","",INDEX($D$2:$D$5001,P94))</f>
        <v/>
      </c>
      <c r="U94">
        <f>IF(P94="","",INDEX($E$2:$E$5001,P94))</f>
        <v/>
      </c>
    </row>
    <row r="95">
      <c r="A95">
        <f>IF(screen_FT_reviewer_A!$A95="","",screen_FT_reviewer_A!$A95)</f>
        <v/>
      </c>
      <c r="B95">
        <f>IF(OR($A95="",screen_FT_reviewer_A!$C95=""),"",screen_FT_reviewer_A!$C95)</f>
        <v/>
      </c>
      <c r="C95">
        <f>IF(OR($A95="",screen_FT_reviewer_B!$C95=""),"",screen_FT_reviewer_B!$C95)</f>
        <v/>
      </c>
      <c r="D95">
        <f>IF(OR($A95="",screen_FT_reviewer_A!$D95=""),"",screen_FT_reviewer_A!$D95)</f>
        <v/>
      </c>
      <c r="E95">
        <f>IF(OR($A95="",screen_FT_reviewer_B!$D95=""),"",screen_FT_reviewer_B!$D95)</f>
        <v/>
      </c>
      <c r="F95">
        <f>IF(AND(B95&lt;&gt;"",C95&lt;&gt;""),1,"")</f>
        <v/>
      </c>
      <c r="G95">
        <f>IF(F95=1,IF(B95=C95,1,0),"")</f>
        <v/>
      </c>
      <c r="H95">
        <f>IF(B95="","",IFERROR(VLOOKUP(B95,lst_FT_group_map_table,2,FALSE),"INVALID"))</f>
        <v/>
      </c>
      <c r="I95">
        <f>IF(C95="","",IFERROR(VLOOKUP(C95,lst_FT_group_map_table,2,FALSE),"INVALID"))</f>
        <v/>
      </c>
      <c r="J95">
        <f>IF(F95=1,IF(H95=I95,1,0),"")</f>
        <v/>
      </c>
      <c r="K95">
        <f>IF(AND(ISNUMBER(MATCH(B95,lst_FT_sci_excl,0)),ISNUMBER(MATCH(C95,lst_FT_sci_excl,0))),IF(D95=E95,1,0),"")</f>
        <v/>
      </c>
      <c r="L95">
        <f>IF(OR(G95=0,K95=0),1,"")</f>
        <v/>
      </c>
      <c r="M95">
        <f>IF(L95=1,COUNTIF($L$2:L95,1),"")</f>
        <v/>
      </c>
      <c r="O95" t="n">
        <v>94</v>
      </c>
      <c r="P95">
        <f>IFERROR(MATCH(O95,$M$2:$M$5001,0),"")</f>
        <v/>
      </c>
      <c r="Q95">
        <f>IF(P95="","",INDEX($A$2:$A$5001,P95))</f>
        <v/>
      </c>
      <c r="R95">
        <f>IF(P95="","",INDEX($B$2:$B$5001,P95))</f>
        <v/>
      </c>
      <c r="S95">
        <f>IF(P95="","",INDEX($C$2:$C$5001,P95))</f>
        <v/>
      </c>
      <c r="T95">
        <f>IF(P95="","",INDEX($D$2:$D$5001,P95))</f>
        <v/>
      </c>
      <c r="U95">
        <f>IF(P95="","",INDEX($E$2:$E$5001,P95))</f>
        <v/>
      </c>
    </row>
    <row r="96">
      <c r="A96">
        <f>IF(screen_FT_reviewer_A!$A96="","",screen_FT_reviewer_A!$A96)</f>
        <v/>
      </c>
      <c r="B96">
        <f>IF(OR($A96="",screen_FT_reviewer_A!$C96=""),"",screen_FT_reviewer_A!$C96)</f>
        <v/>
      </c>
      <c r="C96">
        <f>IF(OR($A96="",screen_FT_reviewer_B!$C96=""),"",screen_FT_reviewer_B!$C96)</f>
        <v/>
      </c>
      <c r="D96">
        <f>IF(OR($A96="",screen_FT_reviewer_A!$D96=""),"",screen_FT_reviewer_A!$D96)</f>
        <v/>
      </c>
      <c r="E96">
        <f>IF(OR($A96="",screen_FT_reviewer_B!$D96=""),"",screen_FT_reviewer_B!$D96)</f>
        <v/>
      </c>
      <c r="F96">
        <f>IF(AND(B96&lt;&gt;"",C96&lt;&gt;""),1,"")</f>
        <v/>
      </c>
      <c r="G96">
        <f>IF(F96=1,IF(B96=C96,1,0),"")</f>
        <v/>
      </c>
      <c r="H96">
        <f>IF(B96="","",IFERROR(VLOOKUP(B96,lst_FT_group_map_table,2,FALSE),"INVALID"))</f>
        <v/>
      </c>
      <c r="I96">
        <f>IF(C96="","",IFERROR(VLOOKUP(C96,lst_FT_group_map_table,2,FALSE),"INVALID"))</f>
        <v/>
      </c>
      <c r="J96">
        <f>IF(F96=1,IF(H96=I96,1,0),"")</f>
        <v/>
      </c>
      <c r="K96">
        <f>IF(AND(ISNUMBER(MATCH(B96,lst_FT_sci_excl,0)),ISNUMBER(MATCH(C96,lst_FT_sci_excl,0))),IF(D96=E96,1,0),"")</f>
        <v/>
      </c>
      <c r="L96">
        <f>IF(OR(G96=0,K96=0),1,"")</f>
        <v/>
      </c>
      <c r="M96">
        <f>IF(L96=1,COUNTIF($L$2:L96,1),"")</f>
        <v/>
      </c>
      <c r="O96" t="n">
        <v>95</v>
      </c>
      <c r="P96">
        <f>IFERROR(MATCH(O96,$M$2:$M$5001,0),"")</f>
        <v/>
      </c>
      <c r="Q96">
        <f>IF(P96="","",INDEX($A$2:$A$5001,P96))</f>
        <v/>
      </c>
      <c r="R96">
        <f>IF(P96="","",INDEX($B$2:$B$5001,P96))</f>
        <v/>
      </c>
      <c r="S96">
        <f>IF(P96="","",INDEX($C$2:$C$5001,P96))</f>
        <v/>
      </c>
      <c r="T96">
        <f>IF(P96="","",INDEX($D$2:$D$5001,P96))</f>
        <v/>
      </c>
      <c r="U96">
        <f>IF(P96="","",INDEX($E$2:$E$5001,P96))</f>
        <v/>
      </c>
    </row>
    <row r="97">
      <c r="A97">
        <f>IF(screen_FT_reviewer_A!$A97="","",screen_FT_reviewer_A!$A97)</f>
        <v/>
      </c>
      <c r="B97">
        <f>IF(OR($A97="",screen_FT_reviewer_A!$C97=""),"",screen_FT_reviewer_A!$C97)</f>
        <v/>
      </c>
      <c r="C97">
        <f>IF(OR($A97="",screen_FT_reviewer_B!$C97=""),"",screen_FT_reviewer_B!$C97)</f>
        <v/>
      </c>
      <c r="D97">
        <f>IF(OR($A97="",screen_FT_reviewer_A!$D97=""),"",screen_FT_reviewer_A!$D97)</f>
        <v/>
      </c>
      <c r="E97">
        <f>IF(OR($A97="",screen_FT_reviewer_B!$D97=""),"",screen_FT_reviewer_B!$D97)</f>
        <v/>
      </c>
      <c r="F97">
        <f>IF(AND(B97&lt;&gt;"",C97&lt;&gt;""),1,"")</f>
        <v/>
      </c>
      <c r="G97">
        <f>IF(F97=1,IF(B97=C97,1,0),"")</f>
        <v/>
      </c>
      <c r="H97">
        <f>IF(B97="","",IFERROR(VLOOKUP(B97,lst_FT_group_map_table,2,FALSE),"INVALID"))</f>
        <v/>
      </c>
      <c r="I97">
        <f>IF(C97="","",IFERROR(VLOOKUP(C97,lst_FT_group_map_table,2,FALSE),"INVALID"))</f>
        <v/>
      </c>
      <c r="J97">
        <f>IF(F97=1,IF(H97=I97,1,0),"")</f>
        <v/>
      </c>
      <c r="K97">
        <f>IF(AND(ISNUMBER(MATCH(B97,lst_FT_sci_excl,0)),ISNUMBER(MATCH(C97,lst_FT_sci_excl,0))),IF(D97=E97,1,0),"")</f>
        <v/>
      </c>
      <c r="L97">
        <f>IF(OR(G97=0,K97=0),1,"")</f>
        <v/>
      </c>
      <c r="M97">
        <f>IF(L97=1,COUNTIF($L$2:L97,1),"")</f>
        <v/>
      </c>
      <c r="O97" t="n">
        <v>96</v>
      </c>
      <c r="P97">
        <f>IFERROR(MATCH(O97,$M$2:$M$5001,0),"")</f>
        <v/>
      </c>
      <c r="Q97">
        <f>IF(P97="","",INDEX($A$2:$A$5001,P97))</f>
        <v/>
      </c>
      <c r="R97">
        <f>IF(P97="","",INDEX($B$2:$B$5001,P97))</f>
        <v/>
      </c>
      <c r="S97">
        <f>IF(P97="","",INDEX($C$2:$C$5001,P97))</f>
        <v/>
      </c>
      <c r="T97">
        <f>IF(P97="","",INDEX($D$2:$D$5001,P97))</f>
        <v/>
      </c>
      <c r="U97">
        <f>IF(P97="","",INDEX($E$2:$E$5001,P97))</f>
        <v/>
      </c>
    </row>
    <row r="98">
      <c r="A98">
        <f>IF(screen_FT_reviewer_A!$A98="","",screen_FT_reviewer_A!$A98)</f>
        <v/>
      </c>
      <c r="B98">
        <f>IF(OR($A98="",screen_FT_reviewer_A!$C98=""),"",screen_FT_reviewer_A!$C98)</f>
        <v/>
      </c>
      <c r="C98">
        <f>IF(OR($A98="",screen_FT_reviewer_B!$C98=""),"",screen_FT_reviewer_B!$C98)</f>
        <v/>
      </c>
      <c r="D98">
        <f>IF(OR($A98="",screen_FT_reviewer_A!$D98=""),"",screen_FT_reviewer_A!$D98)</f>
        <v/>
      </c>
      <c r="E98">
        <f>IF(OR($A98="",screen_FT_reviewer_B!$D98=""),"",screen_FT_reviewer_B!$D98)</f>
        <v/>
      </c>
      <c r="F98">
        <f>IF(AND(B98&lt;&gt;"",C98&lt;&gt;""),1,"")</f>
        <v/>
      </c>
      <c r="G98">
        <f>IF(F98=1,IF(B98=C98,1,0),"")</f>
        <v/>
      </c>
      <c r="H98">
        <f>IF(B98="","",IFERROR(VLOOKUP(B98,lst_FT_group_map_table,2,FALSE),"INVALID"))</f>
        <v/>
      </c>
      <c r="I98">
        <f>IF(C98="","",IFERROR(VLOOKUP(C98,lst_FT_group_map_table,2,FALSE),"INVALID"))</f>
        <v/>
      </c>
      <c r="J98">
        <f>IF(F98=1,IF(H98=I98,1,0),"")</f>
        <v/>
      </c>
      <c r="K98">
        <f>IF(AND(ISNUMBER(MATCH(B98,lst_FT_sci_excl,0)),ISNUMBER(MATCH(C98,lst_FT_sci_excl,0))),IF(D98=E98,1,0),"")</f>
        <v/>
      </c>
      <c r="L98">
        <f>IF(OR(G98=0,K98=0),1,"")</f>
        <v/>
      </c>
      <c r="M98">
        <f>IF(L98=1,COUNTIF($L$2:L98,1),"")</f>
        <v/>
      </c>
      <c r="O98" t="n">
        <v>97</v>
      </c>
      <c r="P98">
        <f>IFERROR(MATCH(O98,$M$2:$M$5001,0),"")</f>
        <v/>
      </c>
      <c r="Q98">
        <f>IF(P98="","",INDEX($A$2:$A$5001,P98))</f>
        <v/>
      </c>
      <c r="R98">
        <f>IF(P98="","",INDEX($B$2:$B$5001,P98))</f>
        <v/>
      </c>
      <c r="S98">
        <f>IF(P98="","",INDEX($C$2:$C$5001,P98))</f>
        <v/>
      </c>
      <c r="T98">
        <f>IF(P98="","",INDEX($D$2:$D$5001,P98))</f>
        <v/>
      </c>
      <c r="U98">
        <f>IF(P98="","",INDEX($E$2:$E$5001,P98))</f>
        <v/>
      </c>
    </row>
    <row r="99">
      <c r="A99">
        <f>IF(screen_FT_reviewer_A!$A99="","",screen_FT_reviewer_A!$A99)</f>
        <v/>
      </c>
      <c r="B99">
        <f>IF(OR($A99="",screen_FT_reviewer_A!$C99=""),"",screen_FT_reviewer_A!$C99)</f>
        <v/>
      </c>
      <c r="C99">
        <f>IF(OR($A99="",screen_FT_reviewer_B!$C99=""),"",screen_FT_reviewer_B!$C99)</f>
        <v/>
      </c>
      <c r="D99">
        <f>IF(OR($A99="",screen_FT_reviewer_A!$D99=""),"",screen_FT_reviewer_A!$D99)</f>
        <v/>
      </c>
      <c r="E99">
        <f>IF(OR($A99="",screen_FT_reviewer_B!$D99=""),"",screen_FT_reviewer_B!$D99)</f>
        <v/>
      </c>
      <c r="F99">
        <f>IF(AND(B99&lt;&gt;"",C99&lt;&gt;""),1,"")</f>
        <v/>
      </c>
      <c r="G99">
        <f>IF(F99=1,IF(B99=C99,1,0),"")</f>
        <v/>
      </c>
      <c r="H99">
        <f>IF(B99="","",IFERROR(VLOOKUP(B99,lst_FT_group_map_table,2,FALSE),"INVALID"))</f>
        <v/>
      </c>
      <c r="I99">
        <f>IF(C99="","",IFERROR(VLOOKUP(C99,lst_FT_group_map_table,2,FALSE),"INVALID"))</f>
        <v/>
      </c>
      <c r="J99">
        <f>IF(F99=1,IF(H99=I99,1,0),"")</f>
        <v/>
      </c>
      <c r="K99">
        <f>IF(AND(ISNUMBER(MATCH(B99,lst_FT_sci_excl,0)),ISNUMBER(MATCH(C99,lst_FT_sci_excl,0))),IF(D99=E99,1,0),"")</f>
        <v/>
      </c>
      <c r="L99">
        <f>IF(OR(G99=0,K99=0),1,"")</f>
        <v/>
      </c>
      <c r="M99">
        <f>IF(L99=1,COUNTIF($L$2:L99,1),"")</f>
        <v/>
      </c>
      <c r="O99" t="n">
        <v>98</v>
      </c>
      <c r="P99">
        <f>IFERROR(MATCH(O99,$M$2:$M$5001,0),"")</f>
        <v/>
      </c>
      <c r="Q99">
        <f>IF(P99="","",INDEX($A$2:$A$5001,P99))</f>
        <v/>
      </c>
      <c r="R99">
        <f>IF(P99="","",INDEX($B$2:$B$5001,P99))</f>
        <v/>
      </c>
      <c r="S99">
        <f>IF(P99="","",INDEX($C$2:$C$5001,P99))</f>
        <v/>
      </c>
      <c r="T99">
        <f>IF(P99="","",INDEX($D$2:$D$5001,P99))</f>
        <v/>
      </c>
      <c r="U99">
        <f>IF(P99="","",INDEX($E$2:$E$5001,P99))</f>
        <v/>
      </c>
    </row>
    <row r="100">
      <c r="A100">
        <f>IF(screen_FT_reviewer_A!$A100="","",screen_FT_reviewer_A!$A100)</f>
        <v/>
      </c>
      <c r="B100">
        <f>IF(OR($A100="",screen_FT_reviewer_A!$C100=""),"",screen_FT_reviewer_A!$C100)</f>
        <v/>
      </c>
      <c r="C100">
        <f>IF(OR($A100="",screen_FT_reviewer_B!$C100=""),"",screen_FT_reviewer_B!$C100)</f>
        <v/>
      </c>
      <c r="D100">
        <f>IF(OR($A100="",screen_FT_reviewer_A!$D100=""),"",screen_FT_reviewer_A!$D100)</f>
        <v/>
      </c>
      <c r="E100">
        <f>IF(OR($A100="",screen_FT_reviewer_B!$D100=""),"",screen_FT_reviewer_B!$D100)</f>
        <v/>
      </c>
      <c r="F100">
        <f>IF(AND(B100&lt;&gt;"",C100&lt;&gt;""),1,"")</f>
        <v/>
      </c>
      <c r="G100">
        <f>IF(F100=1,IF(B100=C100,1,0),"")</f>
        <v/>
      </c>
      <c r="H100">
        <f>IF(B100="","",IFERROR(VLOOKUP(B100,lst_FT_group_map_table,2,FALSE),"INVALID"))</f>
        <v/>
      </c>
      <c r="I100">
        <f>IF(C100="","",IFERROR(VLOOKUP(C100,lst_FT_group_map_table,2,FALSE),"INVALID"))</f>
        <v/>
      </c>
      <c r="J100">
        <f>IF(F100=1,IF(H100=I100,1,0),"")</f>
        <v/>
      </c>
      <c r="K100">
        <f>IF(AND(ISNUMBER(MATCH(B100,lst_FT_sci_excl,0)),ISNUMBER(MATCH(C100,lst_FT_sci_excl,0))),IF(D100=E100,1,0),"")</f>
        <v/>
      </c>
      <c r="L100">
        <f>IF(OR(G100=0,K100=0),1,"")</f>
        <v/>
      </c>
      <c r="M100">
        <f>IF(L100=1,COUNTIF($L$2:L100,1),"")</f>
        <v/>
      </c>
      <c r="O100" t="n">
        <v>99</v>
      </c>
      <c r="P100">
        <f>IFERROR(MATCH(O100,$M$2:$M$5001,0),"")</f>
        <v/>
      </c>
      <c r="Q100">
        <f>IF(P100="","",INDEX($A$2:$A$5001,P100))</f>
        <v/>
      </c>
      <c r="R100">
        <f>IF(P100="","",INDEX($B$2:$B$5001,P100))</f>
        <v/>
      </c>
      <c r="S100">
        <f>IF(P100="","",INDEX($C$2:$C$5001,P100))</f>
        <v/>
      </c>
      <c r="T100">
        <f>IF(P100="","",INDEX($D$2:$D$5001,P100))</f>
        <v/>
      </c>
      <c r="U100">
        <f>IF(P100="","",INDEX($E$2:$E$5001,P100))</f>
        <v/>
      </c>
    </row>
    <row r="101">
      <c r="A101">
        <f>IF(screen_FT_reviewer_A!$A101="","",screen_FT_reviewer_A!$A101)</f>
        <v/>
      </c>
      <c r="B101">
        <f>IF(OR($A101="",screen_FT_reviewer_A!$C101=""),"",screen_FT_reviewer_A!$C101)</f>
        <v/>
      </c>
      <c r="C101">
        <f>IF(OR($A101="",screen_FT_reviewer_B!$C101=""),"",screen_FT_reviewer_B!$C101)</f>
        <v/>
      </c>
      <c r="D101">
        <f>IF(OR($A101="",screen_FT_reviewer_A!$D101=""),"",screen_FT_reviewer_A!$D101)</f>
        <v/>
      </c>
      <c r="E101">
        <f>IF(OR($A101="",screen_FT_reviewer_B!$D101=""),"",screen_FT_reviewer_B!$D101)</f>
        <v/>
      </c>
      <c r="F101">
        <f>IF(AND(B101&lt;&gt;"",C101&lt;&gt;""),1,"")</f>
        <v/>
      </c>
      <c r="G101">
        <f>IF(F101=1,IF(B101=C101,1,0),"")</f>
        <v/>
      </c>
      <c r="H101">
        <f>IF(B101="","",IFERROR(VLOOKUP(B101,lst_FT_group_map_table,2,FALSE),"INVALID"))</f>
        <v/>
      </c>
      <c r="I101">
        <f>IF(C101="","",IFERROR(VLOOKUP(C101,lst_FT_group_map_table,2,FALSE),"INVALID"))</f>
        <v/>
      </c>
      <c r="J101">
        <f>IF(F101=1,IF(H101=I101,1,0),"")</f>
        <v/>
      </c>
      <c r="K101">
        <f>IF(AND(ISNUMBER(MATCH(B101,lst_FT_sci_excl,0)),ISNUMBER(MATCH(C101,lst_FT_sci_excl,0))),IF(D101=E101,1,0),"")</f>
        <v/>
      </c>
      <c r="L101">
        <f>IF(OR(G101=0,K101=0),1,"")</f>
        <v/>
      </c>
      <c r="M101">
        <f>IF(L101=1,COUNTIF($L$2:L101,1),"")</f>
        <v/>
      </c>
      <c r="O101" t="n">
        <v>100</v>
      </c>
      <c r="P101">
        <f>IFERROR(MATCH(O101,$M$2:$M$5001,0),"")</f>
        <v/>
      </c>
      <c r="Q101">
        <f>IF(P101="","",INDEX($A$2:$A$5001,P101))</f>
        <v/>
      </c>
      <c r="R101">
        <f>IF(P101="","",INDEX($B$2:$B$5001,P101))</f>
        <v/>
      </c>
      <c r="S101">
        <f>IF(P101="","",INDEX($C$2:$C$5001,P101))</f>
        <v/>
      </c>
      <c r="T101">
        <f>IF(P101="","",INDEX($D$2:$D$5001,P101))</f>
        <v/>
      </c>
      <c r="U101">
        <f>IF(P101="","",INDEX($E$2:$E$5001,P101))</f>
        <v/>
      </c>
    </row>
    <row r="102">
      <c r="A102">
        <f>IF(screen_FT_reviewer_A!$A102="","",screen_FT_reviewer_A!$A102)</f>
        <v/>
      </c>
      <c r="B102">
        <f>IF(OR($A102="",screen_FT_reviewer_A!$C102=""),"",screen_FT_reviewer_A!$C102)</f>
        <v/>
      </c>
      <c r="C102">
        <f>IF(OR($A102="",screen_FT_reviewer_B!$C102=""),"",screen_FT_reviewer_B!$C102)</f>
        <v/>
      </c>
      <c r="D102">
        <f>IF(OR($A102="",screen_FT_reviewer_A!$D102=""),"",screen_FT_reviewer_A!$D102)</f>
        <v/>
      </c>
      <c r="E102">
        <f>IF(OR($A102="",screen_FT_reviewer_B!$D102=""),"",screen_FT_reviewer_B!$D102)</f>
        <v/>
      </c>
      <c r="F102">
        <f>IF(AND(B102&lt;&gt;"",C102&lt;&gt;""),1,"")</f>
        <v/>
      </c>
      <c r="G102">
        <f>IF(F102=1,IF(B102=C102,1,0),"")</f>
        <v/>
      </c>
      <c r="H102">
        <f>IF(B102="","",IFERROR(VLOOKUP(B102,lst_FT_group_map_table,2,FALSE),"INVALID"))</f>
        <v/>
      </c>
      <c r="I102">
        <f>IF(C102="","",IFERROR(VLOOKUP(C102,lst_FT_group_map_table,2,FALSE),"INVALID"))</f>
        <v/>
      </c>
      <c r="J102">
        <f>IF(F102=1,IF(H102=I102,1,0),"")</f>
        <v/>
      </c>
      <c r="K102">
        <f>IF(AND(ISNUMBER(MATCH(B102,lst_FT_sci_excl,0)),ISNUMBER(MATCH(C102,lst_FT_sci_excl,0))),IF(D102=E102,1,0),"")</f>
        <v/>
      </c>
      <c r="L102">
        <f>IF(OR(G102=0,K102=0),1,"")</f>
        <v/>
      </c>
      <c r="M102">
        <f>IF(L102=1,COUNTIF($L$2:L102,1),"")</f>
        <v/>
      </c>
      <c r="O102" t="n">
        <v>101</v>
      </c>
      <c r="P102">
        <f>IFERROR(MATCH(O102,$M$2:$M$5001,0),"")</f>
        <v/>
      </c>
      <c r="Q102">
        <f>IF(P102="","",INDEX($A$2:$A$5001,P102))</f>
        <v/>
      </c>
      <c r="R102">
        <f>IF(P102="","",INDEX($B$2:$B$5001,P102))</f>
        <v/>
      </c>
      <c r="S102">
        <f>IF(P102="","",INDEX($C$2:$C$5001,P102))</f>
        <v/>
      </c>
      <c r="T102">
        <f>IF(P102="","",INDEX($D$2:$D$5001,P102))</f>
        <v/>
      </c>
      <c r="U102">
        <f>IF(P102="","",INDEX($E$2:$E$5001,P102))</f>
        <v/>
      </c>
    </row>
    <row r="103">
      <c r="A103">
        <f>IF(screen_FT_reviewer_A!$A103="","",screen_FT_reviewer_A!$A103)</f>
        <v/>
      </c>
      <c r="B103">
        <f>IF(OR($A103="",screen_FT_reviewer_A!$C103=""),"",screen_FT_reviewer_A!$C103)</f>
        <v/>
      </c>
      <c r="C103">
        <f>IF(OR($A103="",screen_FT_reviewer_B!$C103=""),"",screen_FT_reviewer_B!$C103)</f>
        <v/>
      </c>
      <c r="D103">
        <f>IF(OR($A103="",screen_FT_reviewer_A!$D103=""),"",screen_FT_reviewer_A!$D103)</f>
        <v/>
      </c>
      <c r="E103">
        <f>IF(OR($A103="",screen_FT_reviewer_B!$D103=""),"",screen_FT_reviewer_B!$D103)</f>
        <v/>
      </c>
      <c r="F103">
        <f>IF(AND(B103&lt;&gt;"",C103&lt;&gt;""),1,"")</f>
        <v/>
      </c>
      <c r="G103">
        <f>IF(F103=1,IF(B103=C103,1,0),"")</f>
        <v/>
      </c>
      <c r="H103">
        <f>IF(B103="","",IFERROR(VLOOKUP(B103,lst_FT_group_map_table,2,FALSE),"INVALID"))</f>
        <v/>
      </c>
      <c r="I103">
        <f>IF(C103="","",IFERROR(VLOOKUP(C103,lst_FT_group_map_table,2,FALSE),"INVALID"))</f>
        <v/>
      </c>
      <c r="J103">
        <f>IF(F103=1,IF(H103=I103,1,0),"")</f>
        <v/>
      </c>
      <c r="K103">
        <f>IF(AND(ISNUMBER(MATCH(B103,lst_FT_sci_excl,0)),ISNUMBER(MATCH(C103,lst_FT_sci_excl,0))),IF(D103=E103,1,0),"")</f>
        <v/>
      </c>
      <c r="L103">
        <f>IF(OR(G103=0,K103=0),1,"")</f>
        <v/>
      </c>
      <c r="M103">
        <f>IF(L103=1,COUNTIF($L$2:L103,1),"")</f>
        <v/>
      </c>
      <c r="O103" t="n">
        <v>102</v>
      </c>
      <c r="P103">
        <f>IFERROR(MATCH(O103,$M$2:$M$5001,0),"")</f>
        <v/>
      </c>
      <c r="Q103">
        <f>IF(P103="","",INDEX($A$2:$A$5001,P103))</f>
        <v/>
      </c>
      <c r="R103">
        <f>IF(P103="","",INDEX($B$2:$B$5001,P103))</f>
        <v/>
      </c>
      <c r="S103">
        <f>IF(P103="","",INDEX($C$2:$C$5001,P103))</f>
        <v/>
      </c>
      <c r="T103">
        <f>IF(P103="","",INDEX($D$2:$D$5001,P103))</f>
        <v/>
      </c>
      <c r="U103">
        <f>IF(P103="","",INDEX($E$2:$E$5001,P103))</f>
        <v/>
      </c>
    </row>
    <row r="104">
      <c r="A104">
        <f>IF(screen_FT_reviewer_A!$A104="","",screen_FT_reviewer_A!$A104)</f>
        <v/>
      </c>
      <c r="B104">
        <f>IF(OR($A104="",screen_FT_reviewer_A!$C104=""),"",screen_FT_reviewer_A!$C104)</f>
        <v/>
      </c>
      <c r="C104">
        <f>IF(OR($A104="",screen_FT_reviewer_B!$C104=""),"",screen_FT_reviewer_B!$C104)</f>
        <v/>
      </c>
      <c r="D104">
        <f>IF(OR($A104="",screen_FT_reviewer_A!$D104=""),"",screen_FT_reviewer_A!$D104)</f>
        <v/>
      </c>
      <c r="E104">
        <f>IF(OR($A104="",screen_FT_reviewer_B!$D104=""),"",screen_FT_reviewer_B!$D104)</f>
        <v/>
      </c>
      <c r="F104">
        <f>IF(AND(B104&lt;&gt;"",C104&lt;&gt;""),1,"")</f>
        <v/>
      </c>
      <c r="G104">
        <f>IF(F104=1,IF(B104=C104,1,0),"")</f>
        <v/>
      </c>
      <c r="H104">
        <f>IF(B104="","",IFERROR(VLOOKUP(B104,lst_FT_group_map_table,2,FALSE),"INVALID"))</f>
        <v/>
      </c>
      <c r="I104">
        <f>IF(C104="","",IFERROR(VLOOKUP(C104,lst_FT_group_map_table,2,FALSE),"INVALID"))</f>
        <v/>
      </c>
      <c r="J104">
        <f>IF(F104=1,IF(H104=I104,1,0),"")</f>
        <v/>
      </c>
      <c r="K104">
        <f>IF(AND(ISNUMBER(MATCH(B104,lst_FT_sci_excl,0)),ISNUMBER(MATCH(C104,lst_FT_sci_excl,0))),IF(D104=E104,1,0),"")</f>
        <v/>
      </c>
      <c r="L104">
        <f>IF(OR(G104=0,K104=0),1,"")</f>
        <v/>
      </c>
      <c r="M104">
        <f>IF(L104=1,COUNTIF($L$2:L104,1),"")</f>
        <v/>
      </c>
      <c r="O104" t="n">
        <v>103</v>
      </c>
      <c r="P104">
        <f>IFERROR(MATCH(O104,$M$2:$M$5001,0),"")</f>
        <v/>
      </c>
      <c r="Q104">
        <f>IF(P104="","",INDEX($A$2:$A$5001,P104))</f>
        <v/>
      </c>
      <c r="R104">
        <f>IF(P104="","",INDEX($B$2:$B$5001,P104))</f>
        <v/>
      </c>
      <c r="S104">
        <f>IF(P104="","",INDEX($C$2:$C$5001,P104))</f>
        <v/>
      </c>
      <c r="T104">
        <f>IF(P104="","",INDEX($D$2:$D$5001,P104))</f>
        <v/>
      </c>
      <c r="U104">
        <f>IF(P104="","",INDEX($E$2:$E$5001,P104))</f>
        <v/>
      </c>
    </row>
    <row r="105">
      <c r="A105">
        <f>IF(screen_FT_reviewer_A!$A105="","",screen_FT_reviewer_A!$A105)</f>
        <v/>
      </c>
      <c r="B105">
        <f>IF(OR($A105="",screen_FT_reviewer_A!$C105=""),"",screen_FT_reviewer_A!$C105)</f>
        <v/>
      </c>
      <c r="C105">
        <f>IF(OR($A105="",screen_FT_reviewer_B!$C105=""),"",screen_FT_reviewer_B!$C105)</f>
        <v/>
      </c>
      <c r="D105">
        <f>IF(OR($A105="",screen_FT_reviewer_A!$D105=""),"",screen_FT_reviewer_A!$D105)</f>
        <v/>
      </c>
      <c r="E105">
        <f>IF(OR($A105="",screen_FT_reviewer_B!$D105=""),"",screen_FT_reviewer_B!$D105)</f>
        <v/>
      </c>
      <c r="F105">
        <f>IF(AND(B105&lt;&gt;"",C105&lt;&gt;""),1,"")</f>
        <v/>
      </c>
      <c r="G105">
        <f>IF(F105=1,IF(B105=C105,1,0),"")</f>
        <v/>
      </c>
      <c r="H105">
        <f>IF(B105="","",IFERROR(VLOOKUP(B105,lst_FT_group_map_table,2,FALSE),"INVALID"))</f>
        <v/>
      </c>
      <c r="I105">
        <f>IF(C105="","",IFERROR(VLOOKUP(C105,lst_FT_group_map_table,2,FALSE),"INVALID"))</f>
        <v/>
      </c>
      <c r="J105">
        <f>IF(F105=1,IF(H105=I105,1,0),"")</f>
        <v/>
      </c>
      <c r="K105">
        <f>IF(AND(ISNUMBER(MATCH(B105,lst_FT_sci_excl,0)),ISNUMBER(MATCH(C105,lst_FT_sci_excl,0))),IF(D105=E105,1,0),"")</f>
        <v/>
      </c>
      <c r="L105">
        <f>IF(OR(G105=0,K105=0),1,"")</f>
        <v/>
      </c>
      <c r="M105">
        <f>IF(L105=1,COUNTIF($L$2:L105,1),"")</f>
        <v/>
      </c>
      <c r="O105" t="n">
        <v>104</v>
      </c>
      <c r="P105">
        <f>IFERROR(MATCH(O105,$M$2:$M$5001,0),"")</f>
        <v/>
      </c>
      <c r="Q105">
        <f>IF(P105="","",INDEX($A$2:$A$5001,P105))</f>
        <v/>
      </c>
      <c r="R105">
        <f>IF(P105="","",INDEX($B$2:$B$5001,P105))</f>
        <v/>
      </c>
      <c r="S105">
        <f>IF(P105="","",INDEX($C$2:$C$5001,P105))</f>
        <v/>
      </c>
      <c r="T105">
        <f>IF(P105="","",INDEX($D$2:$D$5001,P105))</f>
        <v/>
      </c>
      <c r="U105">
        <f>IF(P105="","",INDEX($E$2:$E$5001,P105))</f>
        <v/>
      </c>
    </row>
    <row r="106">
      <c r="A106">
        <f>IF(screen_FT_reviewer_A!$A106="","",screen_FT_reviewer_A!$A106)</f>
        <v/>
      </c>
      <c r="B106">
        <f>IF(OR($A106="",screen_FT_reviewer_A!$C106=""),"",screen_FT_reviewer_A!$C106)</f>
        <v/>
      </c>
      <c r="C106">
        <f>IF(OR($A106="",screen_FT_reviewer_B!$C106=""),"",screen_FT_reviewer_B!$C106)</f>
        <v/>
      </c>
      <c r="D106">
        <f>IF(OR($A106="",screen_FT_reviewer_A!$D106=""),"",screen_FT_reviewer_A!$D106)</f>
        <v/>
      </c>
      <c r="E106">
        <f>IF(OR($A106="",screen_FT_reviewer_B!$D106=""),"",screen_FT_reviewer_B!$D106)</f>
        <v/>
      </c>
      <c r="F106">
        <f>IF(AND(B106&lt;&gt;"",C106&lt;&gt;""),1,"")</f>
        <v/>
      </c>
      <c r="G106">
        <f>IF(F106=1,IF(B106=C106,1,0),"")</f>
        <v/>
      </c>
      <c r="H106">
        <f>IF(B106="","",IFERROR(VLOOKUP(B106,lst_FT_group_map_table,2,FALSE),"INVALID"))</f>
        <v/>
      </c>
      <c r="I106">
        <f>IF(C106="","",IFERROR(VLOOKUP(C106,lst_FT_group_map_table,2,FALSE),"INVALID"))</f>
        <v/>
      </c>
      <c r="J106">
        <f>IF(F106=1,IF(H106=I106,1,0),"")</f>
        <v/>
      </c>
      <c r="K106">
        <f>IF(AND(ISNUMBER(MATCH(B106,lst_FT_sci_excl,0)),ISNUMBER(MATCH(C106,lst_FT_sci_excl,0))),IF(D106=E106,1,0),"")</f>
        <v/>
      </c>
      <c r="L106">
        <f>IF(OR(G106=0,K106=0),1,"")</f>
        <v/>
      </c>
      <c r="M106">
        <f>IF(L106=1,COUNTIF($L$2:L106,1),"")</f>
        <v/>
      </c>
      <c r="O106" t="n">
        <v>105</v>
      </c>
      <c r="P106">
        <f>IFERROR(MATCH(O106,$M$2:$M$5001,0),"")</f>
        <v/>
      </c>
      <c r="Q106">
        <f>IF(P106="","",INDEX($A$2:$A$5001,P106))</f>
        <v/>
      </c>
      <c r="R106">
        <f>IF(P106="","",INDEX($B$2:$B$5001,P106))</f>
        <v/>
      </c>
      <c r="S106">
        <f>IF(P106="","",INDEX($C$2:$C$5001,P106))</f>
        <v/>
      </c>
      <c r="T106">
        <f>IF(P106="","",INDEX($D$2:$D$5001,P106))</f>
        <v/>
      </c>
      <c r="U106">
        <f>IF(P106="","",INDEX($E$2:$E$5001,P106))</f>
        <v/>
      </c>
    </row>
    <row r="107">
      <c r="A107">
        <f>IF(screen_FT_reviewer_A!$A107="","",screen_FT_reviewer_A!$A107)</f>
        <v/>
      </c>
      <c r="B107">
        <f>IF(OR($A107="",screen_FT_reviewer_A!$C107=""),"",screen_FT_reviewer_A!$C107)</f>
        <v/>
      </c>
      <c r="C107">
        <f>IF(OR($A107="",screen_FT_reviewer_B!$C107=""),"",screen_FT_reviewer_B!$C107)</f>
        <v/>
      </c>
      <c r="D107">
        <f>IF(OR($A107="",screen_FT_reviewer_A!$D107=""),"",screen_FT_reviewer_A!$D107)</f>
        <v/>
      </c>
      <c r="E107">
        <f>IF(OR($A107="",screen_FT_reviewer_B!$D107=""),"",screen_FT_reviewer_B!$D107)</f>
        <v/>
      </c>
      <c r="F107">
        <f>IF(AND(B107&lt;&gt;"",C107&lt;&gt;""),1,"")</f>
        <v/>
      </c>
      <c r="G107">
        <f>IF(F107=1,IF(B107=C107,1,0),"")</f>
        <v/>
      </c>
      <c r="H107">
        <f>IF(B107="","",IFERROR(VLOOKUP(B107,lst_FT_group_map_table,2,FALSE),"INVALID"))</f>
        <v/>
      </c>
      <c r="I107">
        <f>IF(C107="","",IFERROR(VLOOKUP(C107,lst_FT_group_map_table,2,FALSE),"INVALID"))</f>
        <v/>
      </c>
      <c r="J107">
        <f>IF(F107=1,IF(H107=I107,1,0),"")</f>
        <v/>
      </c>
      <c r="K107">
        <f>IF(AND(ISNUMBER(MATCH(B107,lst_FT_sci_excl,0)),ISNUMBER(MATCH(C107,lst_FT_sci_excl,0))),IF(D107=E107,1,0),"")</f>
        <v/>
      </c>
      <c r="L107">
        <f>IF(OR(G107=0,K107=0),1,"")</f>
        <v/>
      </c>
      <c r="M107">
        <f>IF(L107=1,COUNTIF($L$2:L107,1),"")</f>
        <v/>
      </c>
      <c r="O107" t="n">
        <v>106</v>
      </c>
      <c r="P107">
        <f>IFERROR(MATCH(O107,$M$2:$M$5001,0),"")</f>
        <v/>
      </c>
      <c r="Q107">
        <f>IF(P107="","",INDEX($A$2:$A$5001,P107))</f>
        <v/>
      </c>
      <c r="R107">
        <f>IF(P107="","",INDEX($B$2:$B$5001,P107))</f>
        <v/>
      </c>
      <c r="S107">
        <f>IF(P107="","",INDEX($C$2:$C$5001,P107))</f>
        <v/>
      </c>
      <c r="T107">
        <f>IF(P107="","",INDEX($D$2:$D$5001,P107))</f>
        <v/>
      </c>
      <c r="U107">
        <f>IF(P107="","",INDEX($E$2:$E$5001,P107))</f>
        <v/>
      </c>
    </row>
    <row r="108">
      <c r="A108">
        <f>IF(screen_FT_reviewer_A!$A108="","",screen_FT_reviewer_A!$A108)</f>
        <v/>
      </c>
      <c r="B108">
        <f>IF(OR($A108="",screen_FT_reviewer_A!$C108=""),"",screen_FT_reviewer_A!$C108)</f>
        <v/>
      </c>
      <c r="C108">
        <f>IF(OR($A108="",screen_FT_reviewer_B!$C108=""),"",screen_FT_reviewer_B!$C108)</f>
        <v/>
      </c>
      <c r="D108">
        <f>IF(OR($A108="",screen_FT_reviewer_A!$D108=""),"",screen_FT_reviewer_A!$D108)</f>
        <v/>
      </c>
      <c r="E108">
        <f>IF(OR($A108="",screen_FT_reviewer_B!$D108=""),"",screen_FT_reviewer_B!$D108)</f>
        <v/>
      </c>
      <c r="F108">
        <f>IF(AND(B108&lt;&gt;"",C108&lt;&gt;""),1,"")</f>
        <v/>
      </c>
      <c r="G108">
        <f>IF(F108=1,IF(B108=C108,1,0),"")</f>
        <v/>
      </c>
      <c r="H108">
        <f>IF(B108="","",IFERROR(VLOOKUP(B108,lst_FT_group_map_table,2,FALSE),"INVALID"))</f>
        <v/>
      </c>
      <c r="I108">
        <f>IF(C108="","",IFERROR(VLOOKUP(C108,lst_FT_group_map_table,2,FALSE),"INVALID"))</f>
        <v/>
      </c>
      <c r="J108">
        <f>IF(F108=1,IF(H108=I108,1,0),"")</f>
        <v/>
      </c>
      <c r="K108">
        <f>IF(AND(ISNUMBER(MATCH(B108,lst_FT_sci_excl,0)),ISNUMBER(MATCH(C108,lst_FT_sci_excl,0))),IF(D108=E108,1,0),"")</f>
        <v/>
      </c>
      <c r="L108">
        <f>IF(OR(G108=0,K108=0),1,"")</f>
        <v/>
      </c>
      <c r="M108">
        <f>IF(L108=1,COUNTIF($L$2:L108,1),"")</f>
        <v/>
      </c>
      <c r="O108" t="n">
        <v>107</v>
      </c>
      <c r="P108">
        <f>IFERROR(MATCH(O108,$M$2:$M$5001,0),"")</f>
        <v/>
      </c>
      <c r="Q108">
        <f>IF(P108="","",INDEX($A$2:$A$5001,P108))</f>
        <v/>
      </c>
      <c r="R108">
        <f>IF(P108="","",INDEX($B$2:$B$5001,P108))</f>
        <v/>
      </c>
      <c r="S108">
        <f>IF(P108="","",INDEX($C$2:$C$5001,P108))</f>
        <v/>
      </c>
      <c r="T108">
        <f>IF(P108="","",INDEX($D$2:$D$5001,P108))</f>
        <v/>
      </c>
      <c r="U108">
        <f>IF(P108="","",INDEX($E$2:$E$5001,P108))</f>
        <v/>
      </c>
    </row>
    <row r="109">
      <c r="A109">
        <f>IF(screen_FT_reviewer_A!$A109="","",screen_FT_reviewer_A!$A109)</f>
        <v/>
      </c>
      <c r="B109">
        <f>IF(OR($A109="",screen_FT_reviewer_A!$C109=""),"",screen_FT_reviewer_A!$C109)</f>
        <v/>
      </c>
      <c r="C109">
        <f>IF(OR($A109="",screen_FT_reviewer_B!$C109=""),"",screen_FT_reviewer_B!$C109)</f>
        <v/>
      </c>
      <c r="D109">
        <f>IF(OR($A109="",screen_FT_reviewer_A!$D109=""),"",screen_FT_reviewer_A!$D109)</f>
        <v/>
      </c>
      <c r="E109">
        <f>IF(OR($A109="",screen_FT_reviewer_B!$D109=""),"",screen_FT_reviewer_B!$D109)</f>
        <v/>
      </c>
      <c r="F109">
        <f>IF(AND(B109&lt;&gt;"",C109&lt;&gt;""),1,"")</f>
        <v/>
      </c>
      <c r="G109">
        <f>IF(F109=1,IF(B109=C109,1,0),"")</f>
        <v/>
      </c>
      <c r="H109">
        <f>IF(B109="","",IFERROR(VLOOKUP(B109,lst_FT_group_map_table,2,FALSE),"INVALID"))</f>
        <v/>
      </c>
      <c r="I109">
        <f>IF(C109="","",IFERROR(VLOOKUP(C109,lst_FT_group_map_table,2,FALSE),"INVALID"))</f>
        <v/>
      </c>
      <c r="J109">
        <f>IF(F109=1,IF(H109=I109,1,0),"")</f>
        <v/>
      </c>
      <c r="K109">
        <f>IF(AND(ISNUMBER(MATCH(B109,lst_FT_sci_excl,0)),ISNUMBER(MATCH(C109,lst_FT_sci_excl,0))),IF(D109=E109,1,0),"")</f>
        <v/>
      </c>
      <c r="L109">
        <f>IF(OR(G109=0,K109=0),1,"")</f>
        <v/>
      </c>
      <c r="M109">
        <f>IF(L109=1,COUNTIF($L$2:L109,1),"")</f>
        <v/>
      </c>
      <c r="O109" t="n">
        <v>108</v>
      </c>
      <c r="P109">
        <f>IFERROR(MATCH(O109,$M$2:$M$5001,0),"")</f>
        <v/>
      </c>
      <c r="Q109">
        <f>IF(P109="","",INDEX($A$2:$A$5001,P109))</f>
        <v/>
      </c>
      <c r="R109">
        <f>IF(P109="","",INDEX($B$2:$B$5001,P109))</f>
        <v/>
      </c>
      <c r="S109">
        <f>IF(P109="","",INDEX($C$2:$C$5001,P109))</f>
        <v/>
      </c>
      <c r="T109">
        <f>IF(P109="","",INDEX($D$2:$D$5001,P109))</f>
        <v/>
      </c>
      <c r="U109">
        <f>IF(P109="","",INDEX($E$2:$E$5001,P109))</f>
        <v/>
      </c>
    </row>
    <row r="110">
      <c r="A110">
        <f>IF(screen_FT_reviewer_A!$A110="","",screen_FT_reviewer_A!$A110)</f>
        <v/>
      </c>
      <c r="B110">
        <f>IF(OR($A110="",screen_FT_reviewer_A!$C110=""),"",screen_FT_reviewer_A!$C110)</f>
        <v/>
      </c>
      <c r="C110">
        <f>IF(OR($A110="",screen_FT_reviewer_B!$C110=""),"",screen_FT_reviewer_B!$C110)</f>
        <v/>
      </c>
      <c r="D110">
        <f>IF(OR($A110="",screen_FT_reviewer_A!$D110=""),"",screen_FT_reviewer_A!$D110)</f>
        <v/>
      </c>
      <c r="E110">
        <f>IF(OR($A110="",screen_FT_reviewer_B!$D110=""),"",screen_FT_reviewer_B!$D110)</f>
        <v/>
      </c>
      <c r="F110">
        <f>IF(AND(B110&lt;&gt;"",C110&lt;&gt;""),1,"")</f>
        <v/>
      </c>
      <c r="G110">
        <f>IF(F110=1,IF(B110=C110,1,0),"")</f>
        <v/>
      </c>
      <c r="H110">
        <f>IF(B110="","",IFERROR(VLOOKUP(B110,lst_FT_group_map_table,2,FALSE),"INVALID"))</f>
        <v/>
      </c>
      <c r="I110">
        <f>IF(C110="","",IFERROR(VLOOKUP(C110,lst_FT_group_map_table,2,FALSE),"INVALID"))</f>
        <v/>
      </c>
      <c r="J110">
        <f>IF(F110=1,IF(H110=I110,1,0),"")</f>
        <v/>
      </c>
      <c r="K110">
        <f>IF(AND(ISNUMBER(MATCH(B110,lst_FT_sci_excl,0)),ISNUMBER(MATCH(C110,lst_FT_sci_excl,0))),IF(D110=E110,1,0),"")</f>
        <v/>
      </c>
      <c r="L110">
        <f>IF(OR(G110=0,K110=0),1,"")</f>
        <v/>
      </c>
      <c r="M110">
        <f>IF(L110=1,COUNTIF($L$2:L110,1),"")</f>
        <v/>
      </c>
      <c r="O110" t="n">
        <v>109</v>
      </c>
      <c r="P110">
        <f>IFERROR(MATCH(O110,$M$2:$M$5001,0),"")</f>
        <v/>
      </c>
      <c r="Q110">
        <f>IF(P110="","",INDEX($A$2:$A$5001,P110))</f>
        <v/>
      </c>
      <c r="R110">
        <f>IF(P110="","",INDEX($B$2:$B$5001,P110))</f>
        <v/>
      </c>
      <c r="S110">
        <f>IF(P110="","",INDEX($C$2:$C$5001,P110))</f>
        <v/>
      </c>
      <c r="T110">
        <f>IF(P110="","",INDEX($D$2:$D$5001,P110))</f>
        <v/>
      </c>
      <c r="U110">
        <f>IF(P110="","",INDEX($E$2:$E$5001,P110))</f>
        <v/>
      </c>
    </row>
    <row r="111">
      <c r="A111">
        <f>IF(screen_FT_reviewer_A!$A111="","",screen_FT_reviewer_A!$A111)</f>
        <v/>
      </c>
      <c r="B111">
        <f>IF(OR($A111="",screen_FT_reviewer_A!$C111=""),"",screen_FT_reviewer_A!$C111)</f>
        <v/>
      </c>
      <c r="C111">
        <f>IF(OR($A111="",screen_FT_reviewer_B!$C111=""),"",screen_FT_reviewer_B!$C111)</f>
        <v/>
      </c>
      <c r="D111">
        <f>IF(OR($A111="",screen_FT_reviewer_A!$D111=""),"",screen_FT_reviewer_A!$D111)</f>
        <v/>
      </c>
      <c r="E111">
        <f>IF(OR($A111="",screen_FT_reviewer_B!$D111=""),"",screen_FT_reviewer_B!$D111)</f>
        <v/>
      </c>
      <c r="F111">
        <f>IF(AND(B111&lt;&gt;"",C111&lt;&gt;""),1,"")</f>
        <v/>
      </c>
      <c r="G111">
        <f>IF(F111=1,IF(B111=C111,1,0),"")</f>
        <v/>
      </c>
      <c r="H111">
        <f>IF(B111="","",IFERROR(VLOOKUP(B111,lst_FT_group_map_table,2,FALSE),"INVALID"))</f>
        <v/>
      </c>
      <c r="I111">
        <f>IF(C111="","",IFERROR(VLOOKUP(C111,lst_FT_group_map_table,2,FALSE),"INVALID"))</f>
        <v/>
      </c>
      <c r="J111">
        <f>IF(F111=1,IF(H111=I111,1,0),"")</f>
        <v/>
      </c>
      <c r="K111">
        <f>IF(AND(ISNUMBER(MATCH(B111,lst_FT_sci_excl,0)),ISNUMBER(MATCH(C111,lst_FT_sci_excl,0))),IF(D111=E111,1,0),"")</f>
        <v/>
      </c>
      <c r="L111">
        <f>IF(OR(G111=0,K111=0),1,"")</f>
        <v/>
      </c>
      <c r="M111">
        <f>IF(L111=1,COUNTIF($L$2:L111,1),"")</f>
        <v/>
      </c>
      <c r="O111" t="n">
        <v>110</v>
      </c>
      <c r="P111">
        <f>IFERROR(MATCH(O111,$M$2:$M$5001,0),"")</f>
        <v/>
      </c>
      <c r="Q111">
        <f>IF(P111="","",INDEX($A$2:$A$5001,P111))</f>
        <v/>
      </c>
      <c r="R111">
        <f>IF(P111="","",INDEX($B$2:$B$5001,P111))</f>
        <v/>
      </c>
      <c r="S111">
        <f>IF(P111="","",INDEX($C$2:$C$5001,P111))</f>
        <v/>
      </c>
      <c r="T111">
        <f>IF(P111="","",INDEX($D$2:$D$5001,P111))</f>
        <v/>
      </c>
      <c r="U111">
        <f>IF(P111="","",INDEX($E$2:$E$5001,P111))</f>
        <v/>
      </c>
    </row>
    <row r="112">
      <c r="A112">
        <f>IF(screen_FT_reviewer_A!$A112="","",screen_FT_reviewer_A!$A112)</f>
        <v/>
      </c>
      <c r="B112">
        <f>IF(OR($A112="",screen_FT_reviewer_A!$C112=""),"",screen_FT_reviewer_A!$C112)</f>
        <v/>
      </c>
      <c r="C112">
        <f>IF(OR($A112="",screen_FT_reviewer_B!$C112=""),"",screen_FT_reviewer_B!$C112)</f>
        <v/>
      </c>
      <c r="D112">
        <f>IF(OR($A112="",screen_FT_reviewer_A!$D112=""),"",screen_FT_reviewer_A!$D112)</f>
        <v/>
      </c>
      <c r="E112">
        <f>IF(OR($A112="",screen_FT_reviewer_B!$D112=""),"",screen_FT_reviewer_B!$D112)</f>
        <v/>
      </c>
      <c r="F112">
        <f>IF(AND(B112&lt;&gt;"",C112&lt;&gt;""),1,"")</f>
        <v/>
      </c>
      <c r="G112">
        <f>IF(F112=1,IF(B112=C112,1,0),"")</f>
        <v/>
      </c>
      <c r="H112">
        <f>IF(B112="","",IFERROR(VLOOKUP(B112,lst_FT_group_map_table,2,FALSE),"INVALID"))</f>
        <v/>
      </c>
      <c r="I112">
        <f>IF(C112="","",IFERROR(VLOOKUP(C112,lst_FT_group_map_table,2,FALSE),"INVALID"))</f>
        <v/>
      </c>
      <c r="J112">
        <f>IF(F112=1,IF(H112=I112,1,0),"")</f>
        <v/>
      </c>
      <c r="K112">
        <f>IF(AND(ISNUMBER(MATCH(B112,lst_FT_sci_excl,0)),ISNUMBER(MATCH(C112,lst_FT_sci_excl,0))),IF(D112=E112,1,0),"")</f>
        <v/>
      </c>
      <c r="L112">
        <f>IF(OR(G112=0,K112=0),1,"")</f>
        <v/>
      </c>
      <c r="M112">
        <f>IF(L112=1,COUNTIF($L$2:L112,1),"")</f>
        <v/>
      </c>
      <c r="O112" t="n">
        <v>111</v>
      </c>
      <c r="P112">
        <f>IFERROR(MATCH(O112,$M$2:$M$5001,0),"")</f>
        <v/>
      </c>
      <c r="Q112">
        <f>IF(P112="","",INDEX($A$2:$A$5001,P112))</f>
        <v/>
      </c>
      <c r="R112">
        <f>IF(P112="","",INDEX($B$2:$B$5001,P112))</f>
        <v/>
      </c>
      <c r="S112">
        <f>IF(P112="","",INDEX($C$2:$C$5001,P112))</f>
        <v/>
      </c>
      <c r="T112">
        <f>IF(P112="","",INDEX($D$2:$D$5001,P112))</f>
        <v/>
      </c>
      <c r="U112">
        <f>IF(P112="","",INDEX($E$2:$E$5001,P112))</f>
        <v/>
      </c>
    </row>
    <row r="113">
      <c r="A113">
        <f>IF(screen_FT_reviewer_A!$A113="","",screen_FT_reviewer_A!$A113)</f>
        <v/>
      </c>
      <c r="B113">
        <f>IF(OR($A113="",screen_FT_reviewer_A!$C113=""),"",screen_FT_reviewer_A!$C113)</f>
        <v/>
      </c>
      <c r="C113">
        <f>IF(OR($A113="",screen_FT_reviewer_B!$C113=""),"",screen_FT_reviewer_B!$C113)</f>
        <v/>
      </c>
      <c r="D113">
        <f>IF(OR($A113="",screen_FT_reviewer_A!$D113=""),"",screen_FT_reviewer_A!$D113)</f>
        <v/>
      </c>
      <c r="E113">
        <f>IF(OR($A113="",screen_FT_reviewer_B!$D113=""),"",screen_FT_reviewer_B!$D113)</f>
        <v/>
      </c>
      <c r="F113">
        <f>IF(AND(B113&lt;&gt;"",C113&lt;&gt;""),1,"")</f>
        <v/>
      </c>
      <c r="G113">
        <f>IF(F113=1,IF(B113=C113,1,0),"")</f>
        <v/>
      </c>
      <c r="H113">
        <f>IF(B113="","",IFERROR(VLOOKUP(B113,lst_FT_group_map_table,2,FALSE),"INVALID"))</f>
        <v/>
      </c>
      <c r="I113">
        <f>IF(C113="","",IFERROR(VLOOKUP(C113,lst_FT_group_map_table,2,FALSE),"INVALID"))</f>
        <v/>
      </c>
      <c r="J113">
        <f>IF(F113=1,IF(H113=I113,1,0),"")</f>
        <v/>
      </c>
      <c r="K113">
        <f>IF(AND(ISNUMBER(MATCH(B113,lst_FT_sci_excl,0)),ISNUMBER(MATCH(C113,lst_FT_sci_excl,0))),IF(D113=E113,1,0),"")</f>
        <v/>
      </c>
      <c r="L113">
        <f>IF(OR(G113=0,K113=0),1,"")</f>
        <v/>
      </c>
      <c r="M113">
        <f>IF(L113=1,COUNTIF($L$2:L113,1),"")</f>
        <v/>
      </c>
      <c r="O113" t="n">
        <v>112</v>
      </c>
      <c r="P113">
        <f>IFERROR(MATCH(O113,$M$2:$M$5001,0),"")</f>
        <v/>
      </c>
      <c r="Q113">
        <f>IF(P113="","",INDEX($A$2:$A$5001,P113))</f>
        <v/>
      </c>
      <c r="R113">
        <f>IF(P113="","",INDEX($B$2:$B$5001,P113))</f>
        <v/>
      </c>
      <c r="S113">
        <f>IF(P113="","",INDEX($C$2:$C$5001,P113))</f>
        <v/>
      </c>
      <c r="T113">
        <f>IF(P113="","",INDEX($D$2:$D$5001,P113))</f>
        <v/>
      </c>
      <c r="U113">
        <f>IF(P113="","",INDEX($E$2:$E$5001,P113))</f>
        <v/>
      </c>
    </row>
    <row r="114">
      <c r="A114">
        <f>IF(screen_FT_reviewer_A!$A114="","",screen_FT_reviewer_A!$A114)</f>
        <v/>
      </c>
      <c r="B114">
        <f>IF(OR($A114="",screen_FT_reviewer_A!$C114=""),"",screen_FT_reviewer_A!$C114)</f>
        <v/>
      </c>
      <c r="C114">
        <f>IF(OR($A114="",screen_FT_reviewer_B!$C114=""),"",screen_FT_reviewer_B!$C114)</f>
        <v/>
      </c>
      <c r="D114">
        <f>IF(OR($A114="",screen_FT_reviewer_A!$D114=""),"",screen_FT_reviewer_A!$D114)</f>
        <v/>
      </c>
      <c r="E114">
        <f>IF(OR($A114="",screen_FT_reviewer_B!$D114=""),"",screen_FT_reviewer_B!$D114)</f>
        <v/>
      </c>
      <c r="F114">
        <f>IF(AND(B114&lt;&gt;"",C114&lt;&gt;""),1,"")</f>
        <v/>
      </c>
      <c r="G114">
        <f>IF(F114=1,IF(B114=C114,1,0),"")</f>
        <v/>
      </c>
      <c r="H114">
        <f>IF(B114="","",IFERROR(VLOOKUP(B114,lst_FT_group_map_table,2,FALSE),"INVALID"))</f>
        <v/>
      </c>
      <c r="I114">
        <f>IF(C114="","",IFERROR(VLOOKUP(C114,lst_FT_group_map_table,2,FALSE),"INVALID"))</f>
        <v/>
      </c>
      <c r="J114">
        <f>IF(F114=1,IF(H114=I114,1,0),"")</f>
        <v/>
      </c>
      <c r="K114">
        <f>IF(AND(ISNUMBER(MATCH(B114,lst_FT_sci_excl,0)),ISNUMBER(MATCH(C114,lst_FT_sci_excl,0))),IF(D114=E114,1,0),"")</f>
        <v/>
      </c>
      <c r="L114">
        <f>IF(OR(G114=0,K114=0),1,"")</f>
        <v/>
      </c>
      <c r="M114">
        <f>IF(L114=1,COUNTIF($L$2:L114,1),"")</f>
        <v/>
      </c>
      <c r="O114" t="n">
        <v>113</v>
      </c>
      <c r="P114">
        <f>IFERROR(MATCH(O114,$M$2:$M$5001,0),"")</f>
        <v/>
      </c>
      <c r="Q114">
        <f>IF(P114="","",INDEX($A$2:$A$5001,P114))</f>
        <v/>
      </c>
      <c r="R114">
        <f>IF(P114="","",INDEX($B$2:$B$5001,P114))</f>
        <v/>
      </c>
      <c r="S114">
        <f>IF(P114="","",INDEX($C$2:$C$5001,P114))</f>
        <v/>
      </c>
      <c r="T114">
        <f>IF(P114="","",INDEX($D$2:$D$5001,P114))</f>
        <v/>
      </c>
      <c r="U114">
        <f>IF(P114="","",INDEX($E$2:$E$5001,P114))</f>
        <v/>
      </c>
    </row>
    <row r="115">
      <c r="A115">
        <f>IF(screen_FT_reviewer_A!$A115="","",screen_FT_reviewer_A!$A115)</f>
        <v/>
      </c>
      <c r="B115">
        <f>IF(OR($A115="",screen_FT_reviewer_A!$C115=""),"",screen_FT_reviewer_A!$C115)</f>
        <v/>
      </c>
      <c r="C115">
        <f>IF(OR($A115="",screen_FT_reviewer_B!$C115=""),"",screen_FT_reviewer_B!$C115)</f>
        <v/>
      </c>
      <c r="D115">
        <f>IF(OR($A115="",screen_FT_reviewer_A!$D115=""),"",screen_FT_reviewer_A!$D115)</f>
        <v/>
      </c>
      <c r="E115">
        <f>IF(OR($A115="",screen_FT_reviewer_B!$D115=""),"",screen_FT_reviewer_B!$D115)</f>
        <v/>
      </c>
      <c r="F115">
        <f>IF(AND(B115&lt;&gt;"",C115&lt;&gt;""),1,"")</f>
        <v/>
      </c>
      <c r="G115">
        <f>IF(F115=1,IF(B115=C115,1,0),"")</f>
        <v/>
      </c>
      <c r="H115">
        <f>IF(B115="","",IFERROR(VLOOKUP(B115,lst_FT_group_map_table,2,FALSE),"INVALID"))</f>
        <v/>
      </c>
      <c r="I115">
        <f>IF(C115="","",IFERROR(VLOOKUP(C115,lst_FT_group_map_table,2,FALSE),"INVALID"))</f>
        <v/>
      </c>
      <c r="J115">
        <f>IF(F115=1,IF(H115=I115,1,0),"")</f>
        <v/>
      </c>
      <c r="K115">
        <f>IF(AND(ISNUMBER(MATCH(B115,lst_FT_sci_excl,0)),ISNUMBER(MATCH(C115,lst_FT_sci_excl,0))),IF(D115=E115,1,0),"")</f>
        <v/>
      </c>
      <c r="L115">
        <f>IF(OR(G115=0,K115=0),1,"")</f>
        <v/>
      </c>
      <c r="M115">
        <f>IF(L115=1,COUNTIF($L$2:L115,1),"")</f>
        <v/>
      </c>
      <c r="O115" t="n">
        <v>114</v>
      </c>
      <c r="P115">
        <f>IFERROR(MATCH(O115,$M$2:$M$5001,0),"")</f>
        <v/>
      </c>
      <c r="Q115">
        <f>IF(P115="","",INDEX($A$2:$A$5001,P115))</f>
        <v/>
      </c>
      <c r="R115">
        <f>IF(P115="","",INDEX($B$2:$B$5001,P115))</f>
        <v/>
      </c>
      <c r="S115">
        <f>IF(P115="","",INDEX($C$2:$C$5001,P115))</f>
        <v/>
      </c>
      <c r="T115">
        <f>IF(P115="","",INDEX($D$2:$D$5001,P115))</f>
        <v/>
      </c>
      <c r="U115">
        <f>IF(P115="","",INDEX($E$2:$E$5001,P115))</f>
        <v/>
      </c>
    </row>
    <row r="116">
      <c r="A116">
        <f>IF(screen_FT_reviewer_A!$A116="","",screen_FT_reviewer_A!$A116)</f>
        <v/>
      </c>
      <c r="B116">
        <f>IF(OR($A116="",screen_FT_reviewer_A!$C116=""),"",screen_FT_reviewer_A!$C116)</f>
        <v/>
      </c>
      <c r="C116">
        <f>IF(OR($A116="",screen_FT_reviewer_B!$C116=""),"",screen_FT_reviewer_B!$C116)</f>
        <v/>
      </c>
      <c r="D116">
        <f>IF(OR($A116="",screen_FT_reviewer_A!$D116=""),"",screen_FT_reviewer_A!$D116)</f>
        <v/>
      </c>
      <c r="E116">
        <f>IF(OR($A116="",screen_FT_reviewer_B!$D116=""),"",screen_FT_reviewer_B!$D116)</f>
        <v/>
      </c>
      <c r="F116">
        <f>IF(AND(B116&lt;&gt;"",C116&lt;&gt;""),1,"")</f>
        <v/>
      </c>
      <c r="G116">
        <f>IF(F116=1,IF(B116=C116,1,0),"")</f>
        <v/>
      </c>
      <c r="H116">
        <f>IF(B116="","",IFERROR(VLOOKUP(B116,lst_FT_group_map_table,2,FALSE),"INVALID"))</f>
        <v/>
      </c>
      <c r="I116">
        <f>IF(C116="","",IFERROR(VLOOKUP(C116,lst_FT_group_map_table,2,FALSE),"INVALID"))</f>
        <v/>
      </c>
      <c r="J116">
        <f>IF(F116=1,IF(H116=I116,1,0),"")</f>
        <v/>
      </c>
      <c r="K116">
        <f>IF(AND(ISNUMBER(MATCH(B116,lst_FT_sci_excl,0)),ISNUMBER(MATCH(C116,lst_FT_sci_excl,0))),IF(D116=E116,1,0),"")</f>
        <v/>
      </c>
      <c r="L116">
        <f>IF(OR(G116=0,K116=0),1,"")</f>
        <v/>
      </c>
      <c r="M116">
        <f>IF(L116=1,COUNTIF($L$2:L116,1),"")</f>
        <v/>
      </c>
      <c r="O116" t="n">
        <v>115</v>
      </c>
      <c r="P116">
        <f>IFERROR(MATCH(O116,$M$2:$M$5001,0),"")</f>
        <v/>
      </c>
      <c r="Q116">
        <f>IF(P116="","",INDEX($A$2:$A$5001,P116))</f>
        <v/>
      </c>
      <c r="R116">
        <f>IF(P116="","",INDEX($B$2:$B$5001,P116))</f>
        <v/>
      </c>
      <c r="S116">
        <f>IF(P116="","",INDEX($C$2:$C$5001,P116))</f>
        <v/>
      </c>
      <c r="T116">
        <f>IF(P116="","",INDEX($D$2:$D$5001,P116))</f>
        <v/>
      </c>
      <c r="U116">
        <f>IF(P116="","",INDEX($E$2:$E$5001,P116))</f>
        <v/>
      </c>
    </row>
    <row r="117">
      <c r="A117">
        <f>IF(screen_FT_reviewer_A!$A117="","",screen_FT_reviewer_A!$A117)</f>
        <v/>
      </c>
      <c r="B117">
        <f>IF(OR($A117="",screen_FT_reviewer_A!$C117=""),"",screen_FT_reviewer_A!$C117)</f>
        <v/>
      </c>
      <c r="C117">
        <f>IF(OR($A117="",screen_FT_reviewer_B!$C117=""),"",screen_FT_reviewer_B!$C117)</f>
        <v/>
      </c>
      <c r="D117">
        <f>IF(OR($A117="",screen_FT_reviewer_A!$D117=""),"",screen_FT_reviewer_A!$D117)</f>
        <v/>
      </c>
      <c r="E117">
        <f>IF(OR($A117="",screen_FT_reviewer_B!$D117=""),"",screen_FT_reviewer_B!$D117)</f>
        <v/>
      </c>
      <c r="F117">
        <f>IF(AND(B117&lt;&gt;"",C117&lt;&gt;""),1,"")</f>
        <v/>
      </c>
      <c r="G117">
        <f>IF(F117=1,IF(B117=C117,1,0),"")</f>
        <v/>
      </c>
      <c r="H117">
        <f>IF(B117="","",IFERROR(VLOOKUP(B117,lst_FT_group_map_table,2,FALSE),"INVALID"))</f>
        <v/>
      </c>
      <c r="I117">
        <f>IF(C117="","",IFERROR(VLOOKUP(C117,lst_FT_group_map_table,2,FALSE),"INVALID"))</f>
        <v/>
      </c>
      <c r="J117">
        <f>IF(F117=1,IF(H117=I117,1,0),"")</f>
        <v/>
      </c>
      <c r="K117">
        <f>IF(AND(ISNUMBER(MATCH(B117,lst_FT_sci_excl,0)),ISNUMBER(MATCH(C117,lst_FT_sci_excl,0))),IF(D117=E117,1,0),"")</f>
        <v/>
      </c>
      <c r="L117">
        <f>IF(OR(G117=0,K117=0),1,"")</f>
        <v/>
      </c>
      <c r="M117">
        <f>IF(L117=1,COUNTIF($L$2:L117,1),"")</f>
        <v/>
      </c>
      <c r="O117" t="n">
        <v>116</v>
      </c>
      <c r="P117">
        <f>IFERROR(MATCH(O117,$M$2:$M$5001,0),"")</f>
        <v/>
      </c>
      <c r="Q117">
        <f>IF(P117="","",INDEX($A$2:$A$5001,P117))</f>
        <v/>
      </c>
      <c r="R117">
        <f>IF(P117="","",INDEX($B$2:$B$5001,P117))</f>
        <v/>
      </c>
      <c r="S117">
        <f>IF(P117="","",INDEX($C$2:$C$5001,P117))</f>
        <v/>
      </c>
      <c r="T117">
        <f>IF(P117="","",INDEX($D$2:$D$5001,P117))</f>
        <v/>
      </c>
      <c r="U117">
        <f>IF(P117="","",INDEX($E$2:$E$5001,P117))</f>
        <v/>
      </c>
    </row>
    <row r="118">
      <c r="A118">
        <f>IF(screen_FT_reviewer_A!$A118="","",screen_FT_reviewer_A!$A118)</f>
        <v/>
      </c>
      <c r="B118">
        <f>IF(OR($A118="",screen_FT_reviewer_A!$C118=""),"",screen_FT_reviewer_A!$C118)</f>
        <v/>
      </c>
      <c r="C118">
        <f>IF(OR($A118="",screen_FT_reviewer_B!$C118=""),"",screen_FT_reviewer_B!$C118)</f>
        <v/>
      </c>
      <c r="D118">
        <f>IF(OR($A118="",screen_FT_reviewer_A!$D118=""),"",screen_FT_reviewer_A!$D118)</f>
        <v/>
      </c>
      <c r="E118">
        <f>IF(OR($A118="",screen_FT_reviewer_B!$D118=""),"",screen_FT_reviewer_B!$D118)</f>
        <v/>
      </c>
      <c r="F118">
        <f>IF(AND(B118&lt;&gt;"",C118&lt;&gt;""),1,"")</f>
        <v/>
      </c>
      <c r="G118">
        <f>IF(F118=1,IF(B118=C118,1,0),"")</f>
        <v/>
      </c>
      <c r="H118">
        <f>IF(B118="","",IFERROR(VLOOKUP(B118,lst_FT_group_map_table,2,FALSE),"INVALID"))</f>
        <v/>
      </c>
      <c r="I118">
        <f>IF(C118="","",IFERROR(VLOOKUP(C118,lst_FT_group_map_table,2,FALSE),"INVALID"))</f>
        <v/>
      </c>
      <c r="J118">
        <f>IF(F118=1,IF(H118=I118,1,0),"")</f>
        <v/>
      </c>
      <c r="K118">
        <f>IF(AND(ISNUMBER(MATCH(B118,lst_FT_sci_excl,0)),ISNUMBER(MATCH(C118,lst_FT_sci_excl,0))),IF(D118=E118,1,0),"")</f>
        <v/>
      </c>
      <c r="L118">
        <f>IF(OR(G118=0,K118=0),1,"")</f>
        <v/>
      </c>
      <c r="M118">
        <f>IF(L118=1,COUNTIF($L$2:L118,1),"")</f>
        <v/>
      </c>
      <c r="O118" t="n">
        <v>117</v>
      </c>
      <c r="P118">
        <f>IFERROR(MATCH(O118,$M$2:$M$5001,0),"")</f>
        <v/>
      </c>
      <c r="Q118">
        <f>IF(P118="","",INDEX($A$2:$A$5001,P118))</f>
        <v/>
      </c>
      <c r="R118">
        <f>IF(P118="","",INDEX($B$2:$B$5001,P118))</f>
        <v/>
      </c>
      <c r="S118">
        <f>IF(P118="","",INDEX($C$2:$C$5001,P118))</f>
        <v/>
      </c>
      <c r="T118">
        <f>IF(P118="","",INDEX($D$2:$D$5001,P118))</f>
        <v/>
      </c>
      <c r="U118">
        <f>IF(P118="","",INDEX($E$2:$E$5001,P118))</f>
        <v/>
      </c>
    </row>
    <row r="119">
      <c r="A119">
        <f>IF(screen_FT_reviewer_A!$A119="","",screen_FT_reviewer_A!$A119)</f>
        <v/>
      </c>
      <c r="B119">
        <f>IF(OR($A119="",screen_FT_reviewer_A!$C119=""),"",screen_FT_reviewer_A!$C119)</f>
        <v/>
      </c>
      <c r="C119">
        <f>IF(OR($A119="",screen_FT_reviewer_B!$C119=""),"",screen_FT_reviewer_B!$C119)</f>
        <v/>
      </c>
      <c r="D119">
        <f>IF(OR($A119="",screen_FT_reviewer_A!$D119=""),"",screen_FT_reviewer_A!$D119)</f>
        <v/>
      </c>
      <c r="E119">
        <f>IF(OR($A119="",screen_FT_reviewer_B!$D119=""),"",screen_FT_reviewer_B!$D119)</f>
        <v/>
      </c>
      <c r="F119">
        <f>IF(AND(B119&lt;&gt;"",C119&lt;&gt;""),1,"")</f>
        <v/>
      </c>
      <c r="G119">
        <f>IF(F119=1,IF(B119=C119,1,0),"")</f>
        <v/>
      </c>
      <c r="H119">
        <f>IF(B119="","",IFERROR(VLOOKUP(B119,lst_FT_group_map_table,2,FALSE),"INVALID"))</f>
        <v/>
      </c>
      <c r="I119">
        <f>IF(C119="","",IFERROR(VLOOKUP(C119,lst_FT_group_map_table,2,FALSE),"INVALID"))</f>
        <v/>
      </c>
      <c r="J119">
        <f>IF(F119=1,IF(H119=I119,1,0),"")</f>
        <v/>
      </c>
      <c r="K119">
        <f>IF(AND(ISNUMBER(MATCH(B119,lst_FT_sci_excl,0)),ISNUMBER(MATCH(C119,lst_FT_sci_excl,0))),IF(D119=E119,1,0),"")</f>
        <v/>
      </c>
      <c r="L119">
        <f>IF(OR(G119=0,K119=0),1,"")</f>
        <v/>
      </c>
      <c r="M119">
        <f>IF(L119=1,COUNTIF($L$2:L119,1),"")</f>
        <v/>
      </c>
      <c r="O119" t="n">
        <v>118</v>
      </c>
      <c r="P119">
        <f>IFERROR(MATCH(O119,$M$2:$M$5001,0),"")</f>
        <v/>
      </c>
      <c r="Q119">
        <f>IF(P119="","",INDEX($A$2:$A$5001,P119))</f>
        <v/>
      </c>
      <c r="R119">
        <f>IF(P119="","",INDEX($B$2:$B$5001,P119))</f>
        <v/>
      </c>
      <c r="S119">
        <f>IF(P119="","",INDEX($C$2:$C$5001,P119))</f>
        <v/>
      </c>
      <c r="T119">
        <f>IF(P119="","",INDEX($D$2:$D$5001,P119))</f>
        <v/>
      </c>
      <c r="U119">
        <f>IF(P119="","",INDEX($E$2:$E$5001,P119))</f>
        <v/>
      </c>
    </row>
    <row r="120">
      <c r="A120">
        <f>IF(screen_FT_reviewer_A!$A120="","",screen_FT_reviewer_A!$A120)</f>
        <v/>
      </c>
      <c r="B120">
        <f>IF(OR($A120="",screen_FT_reviewer_A!$C120=""),"",screen_FT_reviewer_A!$C120)</f>
        <v/>
      </c>
      <c r="C120">
        <f>IF(OR($A120="",screen_FT_reviewer_B!$C120=""),"",screen_FT_reviewer_B!$C120)</f>
        <v/>
      </c>
      <c r="D120">
        <f>IF(OR($A120="",screen_FT_reviewer_A!$D120=""),"",screen_FT_reviewer_A!$D120)</f>
        <v/>
      </c>
      <c r="E120">
        <f>IF(OR($A120="",screen_FT_reviewer_B!$D120=""),"",screen_FT_reviewer_B!$D120)</f>
        <v/>
      </c>
      <c r="F120">
        <f>IF(AND(B120&lt;&gt;"",C120&lt;&gt;""),1,"")</f>
        <v/>
      </c>
      <c r="G120">
        <f>IF(F120=1,IF(B120=C120,1,0),"")</f>
        <v/>
      </c>
      <c r="H120">
        <f>IF(B120="","",IFERROR(VLOOKUP(B120,lst_FT_group_map_table,2,FALSE),"INVALID"))</f>
        <v/>
      </c>
      <c r="I120">
        <f>IF(C120="","",IFERROR(VLOOKUP(C120,lst_FT_group_map_table,2,FALSE),"INVALID"))</f>
        <v/>
      </c>
      <c r="J120">
        <f>IF(F120=1,IF(H120=I120,1,0),"")</f>
        <v/>
      </c>
      <c r="K120">
        <f>IF(AND(ISNUMBER(MATCH(B120,lst_FT_sci_excl,0)),ISNUMBER(MATCH(C120,lst_FT_sci_excl,0))),IF(D120=E120,1,0),"")</f>
        <v/>
      </c>
      <c r="L120">
        <f>IF(OR(G120=0,K120=0),1,"")</f>
        <v/>
      </c>
      <c r="M120">
        <f>IF(L120=1,COUNTIF($L$2:L120,1),"")</f>
        <v/>
      </c>
      <c r="O120" t="n">
        <v>119</v>
      </c>
      <c r="P120">
        <f>IFERROR(MATCH(O120,$M$2:$M$5001,0),"")</f>
        <v/>
      </c>
      <c r="Q120">
        <f>IF(P120="","",INDEX($A$2:$A$5001,P120))</f>
        <v/>
      </c>
      <c r="R120">
        <f>IF(P120="","",INDEX($B$2:$B$5001,P120))</f>
        <v/>
      </c>
      <c r="S120">
        <f>IF(P120="","",INDEX($C$2:$C$5001,P120))</f>
        <v/>
      </c>
      <c r="T120">
        <f>IF(P120="","",INDEX($D$2:$D$5001,P120))</f>
        <v/>
      </c>
      <c r="U120">
        <f>IF(P120="","",INDEX($E$2:$E$5001,P120))</f>
        <v/>
      </c>
    </row>
    <row r="121">
      <c r="A121">
        <f>IF(screen_FT_reviewer_A!$A121="","",screen_FT_reviewer_A!$A121)</f>
        <v/>
      </c>
      <c r="B121">
        <f>IF(OR($A121="",screen_FT_reviewer_A!$C121=""),"",screen_FT_reviewer_A!$C121)</f>
        <v/>
      </c>
      <c r="C121">
        <f>IF(OR($A121="",screen_FT_reviewer_B!$C121=""),"",screen_FT_reviewer_B!$C121)</f>
        <v/>
      </c>
      <c r="D121">
        <f>IF(OR($A121="",screen_FT_reviewer_A!$D121=""),"",screen_FT_reviewer_A!$D121)</f>
        <v/>
      </c>
      <c r="E121">
        <f>IF(OR($A121="",screen_FT_reviewer_B!$D121=""),"",screen_FT_reviewer_B!$D121)</f>
        <v/>
      </c>
      <c r="F121">
        <f>IF(AND(B121&lt;&gt;"",C121&lt;&gt;""),1,"")</f>
        <v/>
      </c>
      <c r="G121">
        <f>IF(F121=1,IF(B121=C121,1,0),"")</f>
        <v/>
      </c>
      <c r="H121">
        <f>IF(B121="","",IFERROR(VLOOKUP(B121,lst_FT_group_map_table,2,FALSE),"INVALID"))</f>
        <v/>
      </c>
      <c r="I121">
        <f>IF(C121="","",IFERROR(VLOOKUP(C121,lst_FT_group_map_table,2,FALSE),"INVALID"))</f>
        <v/>
      </c>
      <c r="J121">
        <f>IF(F121=1,IF(H121=I121,1,0),"")</f>
        <v/>
      </c>
      <c r="K121">
        <f>IF(AND(ISNUMBER(MATCH(B121,lst_FT_sci_excl,0)),ISNUMBER(MATCH(C121,lst_FT_sci_excl,0))),IF(D121=E121,1,0),"")</f>
        <v/>
      </c>
      <c r="L121">
        <f>IF(OR(G121=0,K121=0),1,"")</f>
        <v/>
      </c>
      <c r="M121">
        <f>IF(L121=1,COUNTIF($L$2:L121,1),"")</f>
        <v/>
      </c>
      <c r="O121" t="n">
        <v>120</v>
      </c>
      <c r="P121">
        <f>IFERROR(MATCH(O121,$M$2:$M$5001,0),"")</f>
        <v/>
      </c>
      <c r="Q121">
        <f>IF(P121="","",INDEX($A$2:$A$5001,P121))</f>
        <v/>
      </c>
      <c r="R121">
        <f>IF(P121="","",INDEX($B$2:$B$5001,P121))</f>
        <v/>
      </c>
      <c r="S121">
        <f>IF(P121="","",INDEX($C$2:$C$5001,P121))</f>
        <v/>
      </c>
      <c r="T121">
        <f>IF(P121="","",INDEX($D$2:$D$5001,P121))</f>
        <v/>
      </c>
      <c r="U121">
        <f>IF(P121="","",INDEX($E$2:$E$5001,P121))</f>
        <v/>
      </c>
    </row>
    <row r="122">
      <c r="A122">
        <f>IF(screen_FT_reviewer_A!$A122="","",screen_FT_reviewer_A!$A122)</f>
        <v/>
      </c>
      <c r="B122">
        <f>IF(OR($A122="",screen_FT_reviewer_A!$C122=""),"",screen_FT_reviewer_A!$C122)</f>
        <v/>
      </c>
      <c r="C122">
        <f>IF(OR($A122="",screen_FT_reviewer_B!$C122=""),"",screen_FT_reviewer_B!$C122)</f>
        <v/>
      </c>
      <c r="D122">
        <f>IF(OR($A122="",screen_FT_reviewer_A!$D122=""),"",screen_FT_reviewer_A!$D122)</f>
        <v/>
      </c>
      <c r="E122">
        <f>IF(OR($A122="",screen_FT_reviewer_B!$D122=""),"",screen_FT_reviewer_B!$D122)</f>
        <v/>
      </c>
      <c r="F122">
        <f>IF(AND(B122&lt;&gt;"",C122&lt;&gt;""),1,"")</f>
        <v/>
      </c>
      <c r="G122">
        <f>IF(F122=1,IF(B122=C122,1,0),"")</f>
        <v/>
      </c>
      <c r="H122">
        <f>IF(B122="","",IFERROR(VLOOKUP(B122,lst_FT_group_map_table,2,FALSE),"INVALID"))</f>
        <v/>
      </c>
      <c r="I122">
        <f>IF(C122="","",IFERROR(VLOOKUP(C122,lst_FT_group_map_table,2,FALSE),"INVALID"))</f>
        <v/>
      </c>
      <c r="J122">
        <f>IF(F122=1,IF(H122=I122,1,0),"")</f>
        <v/>
      </c>
      <c r="K122">
        <f>IF(AND(ISNUMBER(MATCH(B122,lst_FT_sci_excl,0)),ISNUMBER(MATCH(C122,lst_FT_sci_excl,0))),IF(D122=E122,1,0),"")</f>
        <v/>
      </c>
      <c r="L122">
        <f>IF(OR(G122=0,K122=0),1,"")</f>
        <v/>
      </c>
      <c r="M122">
        <f>IF(L122=1,COUNTIF($L$2:L122,1),"")</f>
        <v/>
      </c>
      <c r="O122" t="n">
        <v>121</v>
      </c>
      <c r="P122">
        <f>IFERROR(MATCH(O122,$M$2:$M$5001,0),"")</f>
        <v/>
      </c>
      <c r="Q122">
        <f>IF(P122="","",INDEX($A$2:$A$5001,P122))</f>
        <v/>
      </c>
      <c r="R122">
        <f>IF(P122="","",INDEX($B$2:$B$5001,P122))</f>
        <v/>
      </c>
      <c r="S122">
        <f>IF(P122="","",INDEX($C$2:$C$5001,P122))</f>
        <v/>
      </c>
      <c r="T122">
        <f>IF(P122="","",INDEX($D$2:$D$5001,P122))</f>
        <v/>
      </c>
      <c r="U122">
        <f>IF(P122="","",INDEX($E$2:$E$5001,P122))</f>
        <v/>
      </c>
    </row>
    <row r="123">
      <c r="A123">
        <f>IF(screen_FT_reviewer_A!$A123="","",screen_FT_reviewer_A!$A123)</f>
        <v/>
      </c>
      <c r="B123">
        <f>IF(OR($A123="",screen_FT_reviewer_A!$C123=""),"",screen_FT_reviewer_A!$C123)</f>
        <v/>
      </c>
      <c r="C123">
        <f>IF(OR($A123="",screen_FT_reviewer_B!$C123=""),"",screen_FT_reviewer_B!$C123)</f>
        <v/>
      </c>
      <c r="D123">
        <f>IF(OR($A123="",screen_FT_reviewer_A!$D123=""),"",screen_FT_reviewer_A!$D123)</f>
        <v/>
      </c>
      <c r="E123">
        <f>IF(OR($A123="",screen_FT_reviewer_B!$D123=""),"",screen_FT_reviewer_B!$D123)</f>
        <v/>
      </c>
      <c r="F123">
        <f>IF(AND(B123&lt;&gt;"",C123&lt;&gt;""),1,"")</f>
        <v/>
      </c>
      <c r="G123">
        <f>IF(F123=1,IF(B123=C123,1,0),"")</f>
        <v/>
      </c>
      <c r="H123">
        <f>IF(B123="","",IFERROR(VLOOKUP(B123,lst_FT_group_map_table,2,FALSE),"INVALID"))</f>
        <v/>
      </c>
      <c r="I123">
        <f>IF(C123="","",IFERROR(VLOOKUP(C123,lst_FT_group_map_table,2,FALSE),"INVALID"))</f>
        <v/>
      </c>
      <c r="J123">
        <f>IF(F123=1,IF(H123=I123,1,0),"")</f>
        <v/>
      </c>
      <c r="K123">
        <f>IF(AND(ISNUMBER(MATCH(B123,lst_FT_sci_excl,0)),ISNUMBER(MATCH(C123,lst_FT_sci_excl,0))),IF(D123=E123,1,0),"")</f>
        <v/>
      </c>
      <c r="L123">
        <f>IF(OR(G123=0,K123=0),1,"")</f>
        <v/>
      </c>
      <c r="M123">
        <f>IF(L123=1,COUNTIF($L$2:L123,1),"")</f>
        <v/>
      </c>
      <c r="O123" t="n">
        <v>122</v>
      </c>
      <c r="P123">
        <f>IFERROR(MATCH(O123,$M$2:$M$5001,0),"")</f>
        <v/>
      </c>
      <c r="Q123">
        <f>IF(P123="","",INDEX($A$2:$A$5001,P123))</f>
        <v/>
      </c>
      <c r="R123">
        <f>IF(P123="","",INDEX($B$2:$B$5001,P123))</f>
        <v/>
      </c>
      <c r="S123">
        <f>IF(P123="","",INDEX($C$2:$C$5001,P123))</f>
        <v/>
      </c>
      <c r="T123">
        <f>IF(P123="","",INDEX($D$2:$D$5001,P123))</f>
        <v/>
      </c>
      <c r="U123">
        <f>IF(P123="","",INDEX($E$2:$E$5001,P123))</f>
        <v/>
      </c>
    </row>
    <row r="124">
      <c r="A124">
        <f>IF(screen_FT_reviewer_A!$A124="","",screen_FT_reviewer_A!$A124)</f>
        <v/>
      </c>
      <c r="B124">
        <f>IF(OR($A124="",screen_FT_reviewer_A!$C124=""),"",screen_FT_reviewer_A!$C124)</f>
        <v/>
      </c>
      <c r="C124">
        <f>IF(OR($A124="",screen_FT_reviewer_B!$C124=""),"",screen_FT_reviewer_B!$C124)</f>
        <v/>
      </c>
      <c r="D124">
        <f>IF(OR($A124="",screen_FT_reviewer_A!$D124=""),"",screen_FT_reviewer_A!$D124)</f>
        <v/>
      </c>
      <c r="E124">
        <f>IF(OR($A124="",screen_FT_reviewer_B!$D124=""),"",screen_FT_reviewer_B!$D124)</f>
        <v/>
      </c>
      <c r="F124">
        <f>IF(AND(B124&lt;&gt;"",C124&lt;&gt;""),1,"")</f>
        <v/>
      </c>
      <c r="G124">
        <f>IF(F124=1,IF(B124=C124,1,0),"")</f>
        <v/>
      </c>
      <c r="H124">
        <f>IF(B124="","",IFERROR(VLOOKUP(B124,lst_FT_group_map_table,2,FALSE),"INVALID"))</f>
        <v/>
      </c>
      <c r="I124">
        <f>IF(C124="","",IFERROR(VLOOKUP(C124,lst_FT_group_map_table,2,FALSE),"INVALID"))</f>
        <v/>
      </c>
      <c r="J124">
        <f>IF(F124=1,IF(H124=I124,1,0),"")</f>
        <v/>
      </c>
      <c r="K124">
        <f>IF(AND(ISNUMBER(MATCH(B124,lst_FT_sci_excl,0)),ISNUMBER(MATCH(C124,lst_FT_sci_excl,0))),IF(D124=E124,1,0),"")</f>
        <v/>
      </c>
      <c r="L124">
        <f>IF(OR(G124=0,K124=0),1,"")</f>
        <v/>
      </c>
      <c r="M124">
        <f>IF(L124=1,COUNTIF($L$2:L124,1),"")</f>
        <v/>
      </c>
      <c r="O124" t="n">
        <v>123</v>
      </c>
      <c r="P124">
        <f>IFERROR(MATCH(O124,$M$2:$M$5001,0),"")</f>
        <v/>
      </c>
      <c r="Q124">
        <f>IF(P124="","",INDEX($A$2:$A$5001,P124))</f>
        <v/>
      </c>
      <c r="R124">
        <f>IF(P124="","",INDEX($B$2:$B$5001,P124))</f>
        <v/>
      </c>
      <c r="S124">
        <f>IF(P124="","",INDEX($C$2:$C$5001,P124))</f>
        <v/>
      </c>
      <c r="T124">
        <f>IF(P124="","",INDEX($D$2:$D$5001,P124))</f>
        <v/>
      </c>
      <c r="U124">
        <f>IF(P124="","",INDEX($E$2:$E$5001,P124))</f>
        <v/>
      </c>
    </row>
    <row r="125">
      <c r="A125">
        <f>IF(screen_FT_reviewer_A!$A125="","",screen_FT_reviewer_A!$A125)</f>
        <v/>
      </c>
      <c r="B125">
        <f>IF(OR($A125="",screen_FT_reviewer_A!$C125=""),"",screen_FT_reviewer_A!$C125)</f>
        <v/>
      </c>
      <c r="C125">
        <f>IF(OR($A125="",screen_FT_reviewer_B!$C125=""),"",screen_FT_reviewer_B!$C125)</f>
        <v/>
      </c>
      <c r="D125">
        <f>IF(OR($A125="",screen_FT_reviewer_A!$D125=""),"",screen_FT_reviewer_A!$D125)</f>
        <v/>
      </c>
      <c r="E125">
        <f>IF(OR($A125="",screen_FT_reviewer_B!$D125=""),"",screen_FT_reviewer_B!$D125)</f>
        <v/>
      </c>
      <c r="F125">
        <f>IF(AND(B125&lt;&gt;"",C125&lt;&gt;""),1,"")</f>
        <v/>
      </c>
      <c r="G125">
        <f>IF(F125=1,IF(B125=C125,1,0),"")</f>
        <v/>
      </c>
      <c r="H125">
        <f>IF(B125="","",IFERROR(VLOOKUP(B125,lst_FT_group_map_table,2,FALSE),"INVALID"))</f>
        <v/>
      </c>
      <c r="I125">
        <f>IF(C125="","",IFERROR(VLOOKUP(C125,lst_FT_group_map_table,2,FALSE),"INVALID"))</f>
        <v/>
      </c>
      <c r="J125">
        <f>IF(F125=1,IF(H125=I125,1,0),"")</f>
        <v/>
      </c>
      <c r="K125">
        <f>IF(AND(ISNUMBER(MATCH(B125,lst_FT_sci_excl,0)),ISNUMBER(MATCH(C125,lst_FT_sci_excl,0))),IF(D125=E125,1,0),"")</f>
        <v/>
      </c>
      <c r="L125">
        <f>IF(OR(G125=0,K125=0),1,"")</f>
        <v/>
      </c>
      <c r="M125">
        <f>IF(L125=1,COUNTIF($L$2:L125,1),"")</f>
        <v/>
      </c>
      <c r="O125" t="n">
        <v>124</v>
      </c>
      <c r="P125">
        <f>IFERROR(MATCH(O125,$M$2:$M$5001,0),"")</f>
        <v/>
      </c>
      <c r="Q125">
        <f>IF(P125="","",INDEX($A$2:$A$5001,P125))</f>
        <v/>
      </c>
      <c r="R125">
        <f>IF(P125="","",INDEX($B$2:$B$5001,P125))</f>
        <v/>
      </c>
      <c r="S125">
        <f>IF(P125="","",INDEX($C$2:$C$5001,P125))</f>
        <v/>
      </c>
      <c r="T125">
        <f>IF(P125="","",INDEX($D$2:$D$5001,P125))</f>
        <v/>
      </c>
      <c r="U125">
        <f>IF(P125="","",INDEX($E$2:$E$5001,P125))</f>
        <v/>
      </c>
    </row>
    <row r="126">
      <c r="A126">
        <f>IF(screen_FT_reviewer_A!$A126="","",screen_FT_reviewer_A!$A126)</f>
        <v/>
      </c>
      <c r="B126">
        <f>IF(OR($A126="",screen_FT_reviewer_A!$C126=""),"",screen_FT_reviewer_A!$C126)</f>
        <v/>
      </c>
      <c r="C126">
        <f>IF(OR($A126="",screen_FT_reviewer_B!$C126=""),"",screen_FT_reviewer_B!$C126)</f>
        <v/>
      </c>
      <c r="D126">
        <f>IF(OR($A126="",screen_FT_reviewer_A!$D126=""),"",screen_FT_reviewer_A!$D126)</f>
        <v/>
      </c>
      <c r="E126">
        <f>IF(OR($A126="",screen_FT_reviewer_B!$D126=""),"",screen_FT_reviewer_B!$D126)</f>
        <v/>
      </c>
      <c r="F126">
        <f>IF(AND(B126&lt;&gt;"",C126&lt;&gt;""),1,"")</f>
        <v/>
      </c>
      <c r="G126">
        <f>IF(F126=1,IF(B126=C126,1,0),"")</f>
        <v/>
      </c>
      <c r="H126">
        <f>IF(B126="","",IFERROR(VLOOKUP(B126,lst_FT_group_map_table,2,FALSE),"INVALID"))</f>
        <v/>
      </c>
      <c r="I126">
        <f>IF(C126="","",IFERROR(VLOOKUP(C126,lst_FT_group_map_table,2,FALSE),"INVALID"))</f>
        <v/>
      </c>
      <c r="J126">
        <f>IF(F126=1,IF(H126=I126,1,0),"")</f>
        <v/>
      </c>
      <c r="K126">
        <f>IF(AND(ISNUMBER(MATCH(B126,lst_FT_sci_excl,0)),ISNUMBER(MATCH(C126,lst_FT_sci_excl,0))),IF(D126=E126,1,0),"")</f>
        <v/>
      </c>
      <c r="L126">
        <f>IF(OR(G126=0,K126=0),1,"")</f>
        <v/>
      </c>
      <c r="M126">
        <f>IF(L126=1,COUNTIF($L$2:L126,1),"")</f>
        <v/>
      </c>
      <c r="O126" t="n">
        <v>125</v>
      </c>
      <c r="P126">
        <f>IFERROR(MATCH(O126,$M$2:$M$5001,0),"")</f>
        <v/>
      </c>
      <c r="Q126">
        <f>IF(P126="","",INDEX($A$2:$A$5001,P126))</f>
        <v/>
      </c>
      <c r="R126">
        <f>IF(P126="","",INDEX($B$2:$B$5001,P126))</f>
        <v/>
      </c>
      <c r="S126">
        <f>IF(P126="","",INDEX($C$2:$C$5001,P126))</f>
        <v/>
      </c>
      <c r="T126">
        <f>IF(P126="","",INDEX($D$2:$D$5001,P126))</f>
        <v/>
      </c>
      <c r="U126">
        <f>IF(P126="","",INDEX($E$2:$E$5001,P126))</f>
        <v/>
      </c>
    </row>
    <row r="127">
      <c r="A127">
        <f>IF(screen_FT_reviewer_A!$A127="","",screen_FT_reviewer_A!$A127)</f>
        <v/>
      </c>
      <c r="B127">
        <f>IF(OR($A127="",screen_FT_reviewer_A!$C127=""),"",screen_FT_reviewer_A!$C127)</f>
        <v/>
      </c>
      <c r="C127">
        <f>IF(OR($A127="",screen_FT_reviewer_B!$C127=""),"",screen_FT_reviewer_B!$C127)</f>
        <v/>
      </c>
      <c r="D127">
        <f>IF(OR($A127="",screen_FT_reviewer_A!$D127=""),"",screen_FT_reviewer_A!$D127)</f>
        <v/>
      </c>
      <c r="E127">
        <f>IF(OR($A127="",screen_FT_reviewer_B!$D127=""),"",screen_FT_reviewer_B!$D127)</f>
        <v/>
      </c>
      <c r="F127">
        <f>IF(AND(B127&lt;&gt;"",C127&lt;&gt;""),1,"")</f>
        <v/>
      </c>
      <c r="G127">
        <f>IF(F127=1,IF(B127=C127,1,0),"")</f>
        <v/>
      </c>
      <c r="H127">
        <f>IF(B127="","",IFERROR(VLOOKUP(B127,lst_FT_group_map_table,2,FALSE),"INVALID"))</f>
        <v/>
      </c>
      <c r="I127">
        <f>IF(C127="","",IFERROR(VLOOKUP(C127,lst_FT_group_map_table,2,FALSE),"INVALID"))</f>
        <v/>
      </c>
      <c r="J127">
        <f>IF(F127=1,IF(H127=I127,1,0),"")</f>
        <v/>
      </c>
      <c r="K127">
        <f>IF(AND(ISNUMBER(MATCH(B127,lst_FT_sci_excl,0)),ISNUMBER(MATCH(C127,lst_FT_sci_excl,0))),IF(D127=E127,1,0),"")</f>
        <v/>
      </c>
      <c r="L127">
        <f>IF(OR(G127=0,K127=0),1,"")</f>
        <v/>
      </c>
      <c r="M127">
        <f>IF(L127=1,COUNTIF($L$2:L127,1),"")</f>
        <v/>
      </c>
      <c r="O127" t="n">
        <v>126</v>
      </c>
      <c r="P127">
        <f>IFERROR(MATCH(O127,$M$2:$M$5001,0),"")</f>
        <v/>
      </c>
      <c r="Q127">
        <f>IF(P127="","",INDEX($A$2:$A$5001,P127))</f>
        <v/>
      </c>
      <c r="R127">
        <f>IF(P127="","",INDEX($B$2:$B$5001,P127))</f>
        <v/>
      </c>
      <c r="S127">
        <f>IF(P127="","",INDEX($C$2:$C$5001,P127))</f>
        <v/>
      </c>
      <c r="T127">
        <f>IF(P127="","",INDEX($D$2:$D$5001,P127))</f>
        <v/>
      </c>
      <c r="U127">
        <f>IF(P127="","",INDEX($E$2:$E$5001,P127))</f>
        <v/>
      </c>
    </row>
    <row r="128">
      <c r="A128">
        <f>IF(screen_FT_reviewer_A!$A128="","",screen_FT_reviewer_A!$A128)</f>
        <v/>
      </c>
      <c r="B128">
        <f>IF(OR($A128="",screen_FT_reviewer_A!$C128=""),"",screen_FT_reviewer_A!$C128)</f>
        <v/>
      </c>
      <c r="C128">
        <f>IF(OR($A128="",screen_FT_reviewer_B!$C128=""),"",screen_FT_reviewer_B!$C128)</f>
        <v/>
      </c>
      <c r="D128">
        <f>IF(OR($A128="",screen_FT_reviewer_A!$D128=""),"",screen_FT_reviewer_A!$D128)</f>
        <v/>
      </c>
      <c r="E128">
        <f>IF(OR($A128="",screen_FT_reviewer_B!$D128=""),"",screen_FT_reviewer_B!$D128)</f>
        <v/>
      </c>
      <c r="F128">
        <f>IF(AND(B128&lt;&gt;"",C128&lt;&gt;""),1,"")</f>
        <v/>
      </c>
      <c r="G128">
        <f>IF(F128=1,IF(B128=C128,1,0),"")</f>
        <v/>
      </c>
      <c r="H128">
        <f>IF(B128="","",IFERROR(VLOOKUP(B128,lst_FT_group_map_table,2,FALSE),"INVALID"))</f>
        <v/>
      </c>
      <c r="I128">
        <f>IF(C128="","",IFERROR(VLOOKUP(C128,lst_FT_group_map_table,2,FALSE),"INVALID"))</f>
        <v/>
      </c>
      <c r="J128">
        <f>IF(F128=1,IF(H128=I128,1,0),"")</f>
        <v/>
      </c>
      <c r="K128">
        <f>IF(AND(ISNUMBER(MATCH(B128,lst_FT_sci_excl,0)),ISNUMBER(MATCH(C128,lst_FT_sci_excl,0))),IF(D128=E128,1,0),"")</f>
        <v/>
      </c>
      <c r="L128">
        <f>IF(OR(G128=0,K128=0),1,"")</f>
        <v/>
      </c>
      <c r="M128">
        <f>IF(L128=1,COUNTIF($L$2:L128,1),"")</f>
        <v/>
      </c>
      <c r="O128" t="n">
        <v>127</v>
      </c>
      <c r="P128">
        <f>IFERROR(MATCH(O128,$M$2:$M$5001,0),"")</f>
        <v/>
      </c>
      <c r="Q128">
        <f>IF(P128="","",INDEX($A$2:$A$5001,P128))</f>
        <v/>
      </c>
      <c r="R128">
        <f>IF(P128="","",INDEX($B$2:$B$5001,P128))</f>
        <v/>
      </c>
      <c r="S128">
        <f>IF(P128="","",INDEX($C$2:$C$5001,P128))</f>
        <v/>
      </c>
      <c r="T128">
        <f>IF(P128="","",INDEX($D$2:$D$5001,P128))</f>
        <v/>
      </c>
      <c r="U128">
        <f>IF(P128="","",INDEX($E$2:$E$5001,P128))</f>
        <v/>
      </c>
    </row>
    <row r="129">
      <c r="A129">
        <f>IF(screen_FT_reviewer_A!$A129="","",screen_FT_reviewer_A!$A129)</f>
        <v/>
      </c>
      <c r="B129">
        <f>IF(OR($A129="",screen_FT_reviewer_A!$C129=""),"",screen_FT_reviewer_A!$C129)</f>
        <v/>
      </c>
      <c r="C129">
        <f>IF(OR($A129="",screen_FT_reviewer_B!$C129=""),"",screen_FT_reviewer_B!$C129)</f>
        <v/>
      </c>
      <c r="D129">
        <f>IF(OR($A129="",screen_FT_reviewer_A!$D129=""),"",screen_FT_reviewer_A!$D129)</f>
        <v/>
      </c>
      <c r="E129">
        <f>IF(OR($A129="",screen_FT_reviewer_B!$D129=""),"",screen_FT_reviewer_B!$D129)</f>
        <v/>
      </c>
      <c r="F129">
        <f>IF(AND(B129&lt;&gt;"",C129&lt;&gt;""),1,"")</f>
        <v/>
      </c>
      <c r="G129">
        <f>IF(F129=1,IF(B129=C129,1,0),"")</f>
        <v/>
      </c>
      <c r="H129">
        <f>IF(B129="","",IFERROR(VLOOKUP(B129,lst_FT_group_map_table,2,FALSE),"INVALID"))</f>
        <v/>
      </c>
      <c r="I129">
        <f>IF(C129="","",IFERROR(VLOOKUP(C129,lst_FT_group_map_table,2,FALSE),"INVALID"))</f>
        <v/>
      </c>
      <c r="J129">
        <f>IF(F129=1,IF(H129=I129,1,0),"")</f>
        <v/>
      </c>
      <c r="K129">
        <f>IF(AND(ISNUMBER(MATCH(B129,lst_FT_sci_excl,0)),ISNUMBER(MATCH(C129,lst_FT_sci_excl,0))),IF(D129=E129,1,0),"")</f>
        <v/>
      </c>
      <c r="L129">
        <f>IF(OR(G129=0,K129=0),1,"")</f>
        <v/>
      </c>
      <c r="M129">
        <f>IF(L129=1,COUNTIF($L$2:L129,1),"")</f>
        <v/>
      </c>
      <c r="O129" t="n">
        <v>128</v>
      </c>
      <c r="P129">
        <f>IFERROR(MATCH(O129,$M$2:$M$5001,0),"")</f>
        <v/>
      </c>
      <c r="Q129">
        <f>IF(P129="","",INDEX($A$2:$A$5001,P129))</f>
        <v/>
      </c>
      <c r="R129">
        <f>IF(P129="","",INDEX($B$2:$B$5001,P129))</f>
        <v/>
      </c>
      <c r="S129">
        <f>IF(P129="","",INDEX($C$2:$C$5001,P129))</f>
        <v/>
      </c>
      <c r="T129">
        <f>IF(P129="","",INDEX($D$2:$D$5001,P129))</f>
        <v/>
      </c>
      <c r="U129">
        <f>IF(P129="","",INDEX($E$2:$E$5001,P129))</f>
        <v/>
      </c>
    </row>
    <row r="130">
      <c r="A130">
        <f>IF(screen_FT_reviewer_A!$A130="","",screen_FT_reviewer_A!$A130)</f>
        <v/>
      </c>
      <c r="B130">
        <f>IF(OR($A130="",screen_FT_reviewer_A!$C130=""),"",screen_FT_reviewer_A!$C130)</f>
        <v/>
      </c>
      <c r="C130">
        <f>IF(OR($A130="",screen_FT_reviewer_B!$C130=""),"",screen_FT_reviewer_B!$C130)</f>
        <v/>
      </c>
      <c r="D130">
        <f>IF(OR($A130="",screen_FT_reviewer_A!$D130=""),"",screen_FT_reviewer_A!$D130)</f>
        <v/>
      </c>
      <c r="E130">
        <f>IF(OR($A130="",screen_FT_reviewer_B!$D130=""),"",screen_FT_reviewer_B!$D130)</f>
        <v/>
      </c>
      <c r="F130">
        <f>IF(AND(B130&lt;&gt;"",C130&lt;&gt;""),1,"")</f>
        <v/>
      </c>
      <c r="G130">
        <f>IF(F130=1,IF(B130=C130,1,0),"")</f>
        <v/>
      </c>
      <c r="H130">
        <f>IF(B130="","",IFERROR(VLOOKUP(B130,lst_FT_group_map_table,2,FALSE),"INVALID"))</f>
        <v/>
      </c>
      <c r="I130">
        <f>IF(C130="","",IFERROR(VLOOKUP(C130,lst_FT_group_map_table,2,FALSE),"INVALID"))</f>
        <v/>
      </c>
      <c r="J130">
        <f>IF(F130=1,IF(H130=I130,1,0),"")</f>
        <v/>
      </c>
      <c r="K130">
        <f>IF(AND(ISNUMBER(MATCH(B130,lst_FT_sci_excl,0)),ISNUMBER(MATCH(C130,lst_FT_sci_excl,0))),IF(D130=E130,1,0),"")</f>
        <v/>
      </c>
      <c r="L130">
        <f>IF(OR(G130=0,K130=0),1,"")</f>
        <v/>
      </c>
      <c r="M130">
        <f>IF(L130=1,COUNTIF($L$2:L130,1),"")</f>
        <v/>
      </c>
      <c r="O130" t="n">
        <v>129</v>
      </c>
      <c r="P130">
        <f>IFERROR(MATCH(O130,$M$2:$M$5001,0),"")</f>
        <v/>
      </c>
      <c r="Q130">
        <f>IF(P130="","",INDEX($A$2:$A$5001,P130))</f>
        <v/>
      </c>
      <c r="R130">
        <f>IF(P130="","",INDEX($B$2:$B$5001,P130))</f>
        <v/>
      </c>
      <c r="S130">
        <f>IF(P130="","",INDEX($C$2:$C$5001,P130))</f>
        <v/>
      </c>
      <c r="T130">
        <f>IF(P130="","",INDEX($D$2:$D$5001,P130))</f>
        <v/>
      </c>
      <c r="U130">
        <f>IF(P130="","",INDEX($E$2:$E$5001,P130))</f>
        <v/>
      </c>
    </row>
    <row r="131">
      <c r="A131">
        <f>IF(screen_FT_reviewer_A!$A131="","",screen_FT_reviewer_A!$A131)</f>
        <v/>
      </c>
      <c r="B131">
        <f>IF(OR($A131="",screen_FT_reviewer_A!$C131=""),"",screen_FT_reviewer_A!$C131)</f>
        <v/>
      </c>
      <c r="C131">
        <f>IF(OR($A131="",screen_FT_reviewer_B!$C131=""),"",screen_FT_reviewer_B!$C131)</f>
        <v/>
      </c>
      <c r="D131">
        <f>IF(OR($A131="",screen_FT_reviewer_A!$D131=""),"",screen_FT_reviewer_A!$D131)</f>
        <v/>
      </c>
      <c r="E131">
        <f>IF(OR($A131="",screen_FT_reviewer_B!$D131=""),"",screen_FT_reviewer_B!$D131)</f>
        <v/>
      </c>
      <c r="F131">
        <f>IF(AND(B131&lt;&gt;"",C131&lt;&gt;""),1,"")</f>
        <v/>
      </c>
      <c r="G131">
        <f>IF(F131=1,IF(B131=C131,1,0),"")</f>
        <v/>
      </c>
      <c r="H131">
        <f>IF(B131="","",IFERROR(VLOOKUP(B131,lst_FT_group_map_table,2,FALSE),"INVALID"))</f>
        <v/>
      </c>
      <c r="I131">
        <f>IF(C131="","",IFERROR(VLOOKUP(C131,lst_FT_group_map_table,2,FALSE),"INVALID"))</f>
        <v/>
      </c>
      <c r="J131">
        <f>IF(F131=1,IF(H131=I131,1,0),"")</f>
        <v/>
      </c>
      <c r="K131">
        <f>IF(AND(ISNUMBER(MATCH(B131,lst_FT_sci_excl,0)),ISNUMBER(MATCH(C131,lst_FT_sci_excl,0))),IF(D131=E131,1,0),"")</f>
        <v/>
      </c>
      <c r="L131">
        <f>IF(OR(G131=0,K131=0),1,"")</f>
        <v/>
      </c>
      <c r="M131">
        <f>IF(L131=1,COUNTIF($L$2:L131,1),"")</f>
        <v/>
      </c>
      <c r="O131" t="n">
        <v>130</v>
      </c>
      <c r="P131">
        <f>IFERROR(MATCH(O131,$M$2:$M$5001,0),"")</f>
        <v/>
      </c>
      <c r="Q131">
        <f>IF(P131="","",INDEX($A$2:$A$5001,P131))</f>
        <v/>
      </c>
      <c r="R131">
        <f>IF(P131="","",INDEX($B$2:$B$5001,P131))</f>
        <v/>
      </c>
      <c r="S131">
        <f>IF(P131="","",INDEX($C$2:$C$5001,P131))</f>
        <v/>
      </c>
      <c r="T131">
        <f>IF(P131="","",INDEX($D$2:$D$5001,P131))</f>
        <v/>
      </c>
      <c r="U131">
        <f>IF(P131="","",INDEX($E$2:$E$5001,P131))</f>
        <v/>
      </c>
    </row>
    <row r="132">
      <c r="A132">
        <f>IF(screen_FT_reviewer_A!$A132="","",screen_FT_reviewer_A!$A132)</f>
        <v/>
      </c>
      <c r="B132">
        <f>IF(OR($A132="",screen_FT_reviewer_A!$C132=""),"",screen_FT_reviewer_A!$C132)</f>
        <v/>
      </c>
      <c r="C132">
        <f>IF(OR($A132="",screen_FT_reviewer_B!$C132=""),"",screen_FT_reviewer_B!$C132)</f>
        <v/>
      </c>
      <c r="D132">
        <f>IF(OR($A132="",screen_FT_reviewer_A!$D132=""),"",screen_FT_reviewer_A!$D132)</f>
        <v/>
      </c>
      <c r="E132">
        <f>IF(OR($A132="",screen_FT_reviewer_B!$D132=""),"",screen_FT_reviewer_B!$D132)</f>
        <v/>
      </c>
      <c r="F132">
        <f>IF(AND(B132&lt;&gt;"",C132&lt;&gt;""),1,"")</f>
        <v/>
      </c>
      <c r="G132">
        <f>IF(F132=1,IF(B132=C132,1,0),"")</f>
        <v/>
      </c>
      <c r="H132">
        <f>IF(B132="","",IFERROR(VLOOKUP(B132,lst_FT_group_map_table,2,FALSE),"INVALID"))</f>
        <v/>
      </c>
      <c r="I132">
        <f>IF(C132="","",IFERROR(VLOOKUP(C132,lst_FT_group_map_table,2,FALSE),"INVALID"))</f>
        <v/>
      </c>
      <c r="J132">
        <f>IF(F132=1,IF(H132=I132,1,0),"")</f>
        <v/>
      </c>
      <c r="K132">
        <f>IF(AND(ISNUMBER(MATCH(B132,lst_FT_sci_excl,0)),ISNUMBER(MATCH(C132,lst_FT_sci_excl,0))),IF(D132=E132,1,0),"")</f>
        <v/>
      </c>
      <c r="L132">
        <f>IF(OR(G132=0,K132=0),1,"")</f>
        <v/>
      </c>
      <c r="M132">
        <f>IF(L132=1,COUNTIF($L$2:L132,1),"")</f>
        <v/>
      </c>
      <c r="O132" t="n">
        <v>131</v>
      </c>
      <c r="P132">
        <f>IFERROR(MATCH(O132,$M$2:$M$5001,0),"")</f>
        <v/>
      </c>
      <c r="Q132">
        <f>IF(P132="","",INDEX($A$2:$A$5001,P132))</f>
        <v/>
      </c>
      <c r="R132">
        <f>IF(P132="","",INDEX($B$2:$B$5001,P132))</f>
        <v/>
      </c>
      <c r="S132">
        <f>IF(P132="","",INDEX($C$2:$C$5001,P132))</f>
        <v/>
      </c>
      <c r="T132">
        <f>IF(P132="","",INDEX($D$2:$D$5001,P132))</f>
        <v/>
      </c>
      <c r="U132">
        <f>IF(P132="","",INDEX($E$2:$E$5001,P132))</f>
        <v/>
      </c>
    </row>
    <row r="133">
      <c r="A133">
        <f>IF(screen_FT_reviewer_A!$A133="","",screen_FT_reviewer_A!$A133)</f>
        <v/>
      </c>
      <c r="B133">
        <f>IF(OR($A133="",screen_FT_reviewer_A!$C133=""),"",screen_FT_reviewer_A!$C133)</f>
        <v/>
      </c>
      <c r="C133">
        <f>IF(OR($A133="",screen_FT_reviewer_B!$C133=""),"",screen_FT_reviewer_B!$C133)</f>
        <v/>
      </c>
      <c r="D133">
        <f>IF(OR($A133="",screen_FT_reviewer_A!$D133=""),"",screen_FT_reviewer_A!$D133)</f>
        <v/>
      </c>
      <c r="E133">
        <f>IF(OR($A133="",screen_FT_reviewer_B!$D133=""),"",screen_FT_reviewer_B!$D133)</f>
        <v/>
      </c>
      <c r="F133">
        <f>IF(AND(B133&lt;&gt;"",C133&lt;&gt;""),1,"")</f>
        <v/>
      </c>
      <c r="G133">
        <f>IF(F133=1,IF(B133=C133,1,0),"")</f>
        <v/>
      </c>
      <c r="H133">
        <f>IF(B133="","",IFERROR(VLOOKUP(B133,lst_FT_group_map_table,2,FALSE),"INVALID"))</f>
        <v/>
      </c>
      <c r="I133">
        <f>IF(C133="","",IFERROR(VLOOKUP(C133,lst_FT_group_map_table,2,FALSE),"INVALID"))</f>
        <v/>
      </c>
      <c r="J133">
        <f>IF(F133=1,IF(H133=I133,1,0),"")</f>
        <v/>
      </c>
      <c r="K133">
        <f>IF(AND(ISNUMBER(MATCH(B133,lst_FT_sci_excl,0)),ISNUMBER(MATCH(C133,lst_FT_sci_excl,0))),IF(D133=E133,1,0),"")</f>
        <v/>
      </c>
      <c r="L133">
        <f>IF(OR(G133=0,K133=0),1,"")</f>
        <v/>
      </c>
      <c r="M133">
        <f>IF(L133=1,COUNTIF($L$2:L133,1),"")</f>
        <v/>
      </c>
      <c r="O133" t="n">
        <v>132</v>
      </c>
      <c r="P133">
        <f>IFERROR(MATCH(O133,$M$2:$M$5001,0),"")</f>
        <v/>
      </c>
      <c r="Q133">
        <f>IF(P133="","",INDEX($A$2:$A$5001,P133))</f>
        <v/>
      </c>
      <c r="R133">
        <f>IF(P133="","",INDEX($B$2:$B$5001,P133))</f>
        <v/>
      </c>
      <c r="S133">
        <f>IF(P133="","",INDEX($C$2:$C$5001,P133))</f>
        <v/>
      </c>
      <c r="T133">
        <f>IF(P133="","",INDEX($D$2:$D$5001,P133))</f>
        <v/>
      </c>
      <c r="U133">
        <f>IF(P133="","",INDEX($E$2:$E$5001,P133))</f>
        <v/>
      </c>
    </row>
    <row r="134">
      <c r="A134">
        <f>IF(screen_FT_reviewer_A!$A134="","",screen_FT_reviewer_A!$A134)</f>
        <v/>
      </c>
      <c r="B134">
        <f>IF(OR($A134="",screen_FT_reviewer_A!$C134=""),"",screen_FT_reviewer_A!$C134)</f>
        <v/>
      </c>
      <c r="C134">
        <f>IF(OR($A134="",screen_FT_reviewer_B!$C134=""),"",screen_FT_reviewer_B!$C134)</f>
        <v/>
      </c>
      <c r="D134">
        <f>IF(OR($A134="",screen_FT_reviewer_A!$D134=""),"",screen_FT_reviewer_A!$D134)</f>
        <v/>
      </c>
      <c r="E134">
        <f>IF(OR($A134="",screen_FT_reviewer_B!$D134=""),"",screen_FT_reviewer_B!$D134)</f>
        <v/>
      </c>
      <c r="F134">
        <f>IF(AND(B134&lt;&gt;"",C134&lt;&gt;""),1,"")</f>
        <v/>
      </c>
      <c r="G134">
        <f>IF(F134=1,IF(B134=C134,1,0),"")</f>
        <v/>
      </c>
      <c r="H134">
        <f>IF(B134="","",IFERROR(VLOOKUP(B134,lst_FT_group_map_table,2,FALSE),"INVALID"))</f>
        <v/>
      </c>
      <c r="I134">
        <f>IF(C134="","",IFERROR(VLOOKUP(C134,lst_FT_group_map_table,2,FALSE),"INVALID"))</f>
        <v/>
      </c>
      <c r="J134">
        <f>IF(F134=1,IF(H134=I134,1,0),"")</f>
        <v/>
      </c>
      <c r="K134">
        <f>IF(AND(ISNUMBER(MATCH(B134,lst_FT_sci_excl,0)),ISNUMBER(MATCH(C134,lst_FT_sci_excl,0))),IF(D134=E134,1,0),"")</f>
        <v/>
      </c>
      <c r="L134">
        <f>IF(OR(G134=0,K134=0),1,"")</f>
        <v/>
      </c>
      <c r="M134">
        <f>IF(L134=1,COUNTIF($L$2:L134,1),"")</f>
        <v/>
      </c>
      <c r="O134" t="n">
        <v>133</v>
      </c>
      <c r="P134">
        <f>IFERROR(MATCH(O134,$M$2:$M$5001,0),"")</f>
        <v/>
      </c>
      <c r="Q134">
        <f>IF(P134="","",INDEX($A$2:$A$5001,P134))</f>
        <v/>
      </c>
      <c r="R134">
        <f>IF(P134="","",INDEX($B$2:$B$5001,P134))</f>
        <v/>
      </c>
      <c r="S134">
        <f>IF(P134="","",INDEX($C$2:$C$5001,P134))</f>
        <v/>
      </c>
      <c r="T134">
        <f>IF(P134="","",INDEX($D$2:$D$5001,P134))</f>
        <v/>
      </c>
      <c r="U134">
        <f>IF(P134="","",INDEX($E$2:$E$5001,P134))</f>
        <v/>
      </c>
    </row>
    <row r="135">
      <c r="A135">
        <f>IF(screen_FT_reviewer_A!$A135="","",screen_FT_reviewer_A!$A135)</f>
        <v/>
      </c>
      <c r="B135">
        <f>IF(OR($A135="",screen_FT_reviewer_A!$C135=""),"",screen_FT_reviewer_A!$C135)</f>
        <v/>
      </c>
      <c r="C135">
        <f>IF(OR($A135="",screen_FT_reviewer_B!$C135=""),"",screen_FT_reviewer_B!$C135)</f>
        <v/>
      </c>
      <c r="D135">
        <f>IF(OR($A135="",screen_FT_reviewer_A!$D135=""),"",screen_FT_reviewer_A!$D135)</f>
        <v/>
      </c>
      <c r="E135">
        <f>IF(OR($A135="",screen_FT_reviewer_B!$D135=""),"",screen_FT_reviewer_B!$D135)</f>
        <v/>
      </c>
      <c r="F135">
        <f>IF(AND(B135&lt;&gt;"",C135&lt;&gt;""),1,"")</f>
        <v/>
      </c>
      <c r="G135">
        <f>IF(F135=1,IF(B135=C135,1,0),"")</f>
        <v/>
      </c>
      <c r="H135">
        <f>IF(B135="","",IFERROR(VLOOKUP(B135,lst_FT_group_map_table,2,FALSE),"INVALID"))</f>
        <v/>
      </c>
      <c r="I135">
        <f>IF(C135="","",IFERROR(VLOOKUP(C135,lst_FT_group_map_table,2,FALSE),"INVALID"))</f>
        <v/>
      </c>
      <c r="J135">
        <f>IF(F135=1,IF(H135=I135,1,0),"")</f>
        <v/>
      </c>
      <c r="K135">
        <f>IF(AND(ISNUMBER(MATCH(B135,lst_FT_sci_excl,0)),ISNUMBER(MATCH(C135,lst_FT_sci_excl,0))),IF(D135=E135,1,0),"")</f>
        <v/>
      </c>
      <c r="L135">
        <f>IF(OR(G135=0,K135=0),1,"")</f>
        <v/>
      </c>
      <c r="M135">
        <f>IF(L135=1,COUNTIF($L$2:L135,1),"")</f>
        <v/>
      </c>
      <c r="O135" t="n">
        <v>134</v>
      </c>
      <c r="P135">
        <f>IFERROR(MATCH(O135,$M$2:$M$5001,0),"")</f>
        <v/>
      </c>
      <c r="Q135">
        <f>IF(P135="","",INDEX($A$2:$A$5001,P135))</f>
        <v/>
      </c>
      <c r="R135">
        <f>IF(P135="","",INDEX($B$2:$B$5001,P135))</f>
        <v/>
      </c>
      <c r="S135">
        <f>IF(P135="","",INDEX($C$2:$C$5001,P135))</f>
        <v/>
      </c>
      <c r="T135">
        <f>IF(P135="","",INDEX($D$2:$D$5001,P135))</f>
        <v/>
      </c>
      <c r="U135">
        <f>IF(P135="","",INDEX($E$2:$E$5001,P135))</f>
        <v/>
      </c>
    </row>
    <row r="136">
      <c r="A136">
        <f>IF(screen_FT_reviewer_A!$A136="","",screen_FT_reviewer_A!$A136)</f>
        <v/>
      </c>
      <c r="B136">
        <f>IF(OR($A136="",screen_FT_reviewer_A!$C136=""),"",screen_FT_reviewer_A!$C136)</f>
        <v/>
      </c>
      <c r="C136">
        <f>IF(OR($A136="",screen_FT_reviewer_B!$C136=""),"",screen_FT_reviewer_B!$C136)</f>
        <v/>
      </c>
      <c r="D136">
        <f>IF(OR($A136="",screen_FT_reviewer_A!$D136=""),"",screen_FT_reviewer_A!$D136)</f>
        <v/>
      </c>
      <c r="E136">
        <f>IF(OR($A136="",screen_FT_reviewer_B!$D136=""),"",screen_FT_reviewer_B!$D136)</f>
        <v/>
      </c>
      <c r="F136">
        <f>IF(AND(B136&lt;&gt;"",C136&lt;&gt;""),1,"")</f>
        <v/>
      </c>
      <c r="G136">
        <f>IF(F136=1,IF(B136=C136,1,0),"")</f>
        <v/>
      </c>
      <c r="H136">
        <f>IF(B136="","",IFERROR(VLOOKUP(B136,lst_FT_group_map_table,2,FALSE),"INVALID"))</f>
        <v/>
      </c>
      <c r="I136">
        <f>IF(C136="","",IFERROR(VLOOKUP(C136,lst_FT_group_map_table,2,FALSE),"INVALID"))</f>
        <v/>
      </c>
      <c r="J136">
        <f>IF(F136=1,IF(H136=I136,1,0),"")</f>
        <v/>
      </c>
      <c r="K136">
        <f>IF(AND(ISNUMBER(MATCH(B136,lst_FT_sci_excl,0)),ISNUMBER(MATCH(C136,lst_FT_sci_excl,0))),IF(D136=E136,1,0),"")</f>
        <v/>
      </c>
      <c r="L136">
        <f>IF(OR(G136=0,K136=0),1,"")</f>
        <v/>
      </c>
      <c r="M136">
        <f>IF(L136=1,COUNTIF($L$2:L136,1),"")</f>
        <v/>
      </c>
      <c r="O136" t="n">
        <v>135</v>
      </c>
      <c r="P136">
        <f>IFERROR(MATCH(O136,$M$2:$M$5001,0),"")</f>
        <v/>
      </c>
      <c r="Q136">
        <f>IF(P136="","",INDEX($A$2:$A$5001,P136))</f>
        <v/>
      </c>
      <c r="R136">
        <f>IF(P136="","",INDEX($B$2:$B$5001,P136))</f>
        <v/>
      </c>
      <c r="S136">
        <f>IF(P136="","",INDEX($C$2:$C$5001,P136))</f>
        <v/>
      </c>
      <c r="T136">
        <f>IF(P136="","",INDEX($D$2:$D$5001,P136))</f>
        <v/>
      </c>
      <c r="U136">
        <f>IF(P136="","",INDEX($E$2:$E$5001,P136))</f>
        <v/>
      </c>
    </row>
    <row r="137">
      <c r="A137">
        <f>IF(screen_FT_reviewer_A!$A137="","",screen_FT_reviewer_A!$A137)</f>
        <v/>
      </c>
      <c r="B137">
        <f>IF(OR($A137="",screen_FT_reviewer_A!$C137=""),"",screen_FT_reviewer_A!$C137)</f>
        <v/>
      </c>
      <c r="C137">
        <f>IF(OR($A137="",screen_FT_reviewer_B!$C137=""),"",screen_FT_reviewer_B!$C137)</f>
        <v/>
      </c>
      <c r="D137">
        <f>IF(OR($A137="",screen_FT_reviewer_A!$D137=""),"",screen_FT_reviewer_A!$D137)</f>
        <v/>
      </c>
      <c r="E137">
        <f>IF(OR($A137="",screen_FT_reviewer_B!$D137=""),"",screen_FT_reviewer_B!$D137)</f>
        <v/>
      </c>
      <c r="F137">
        <f>IF(AND(B137&lt;&gt;"",C137&lt;&gt;""),1,"")</f>
        <v/>
      </c>
      <c r="G137">
        <f>IF(F137=1,IF(B137=C137,1,0),"")</f>
        <v/>
      </c>
      <c r="H137">
        <f>IF(B137="","",IFERROR(VLOOKUP(B137,lst_FT_group_map_table,2,FALSE),"INVALID"))</f>
        <v/>
      </c>
      <c r="I137">
        <f>IF(C137="","",IFERROR(VLOOKUP(C137,lst_FT_group_map_table,2,FALSE),"INVALID"))</f>
        <v/>
      </c>
      <c r="J137">
        <f>IF(F137=1,IF(H137=I137,1,0),"")</f>
        <v/>
      </c>
      <c r="K137">
        <f>IF(AND(ISNUMBER(MATCH(B137,lst_FT_sci_excl,0)),ISNUMBER(MATCH(C137,lst_FT_sci_excl,0))),IF(D137=E137,1,0),"")</f>
        <v/>
      </c>
      <c r="L137">
        <f>IF(OR(G137=0,K137=0),1,"")</f>
        <v/>
      </c>
      <c r="M137">
        <f>IF(L137=1,COUNTIF($L$2:L137,1),"")</f>
        <v/>
      </c>
      <c r="O137" t="n">
        <v>136</v>
      </c>
      <c r="P137">
        <f>IFERROR(MATCH(O137,$M$2:$M$5001,0),"")</f>
        <v/>
      </c>
      <c r="Q137">
        <f>IF(P137="","",INDEX($A$2:$A$5001,P137))</f>
        <v/>
      </c>
      <c r="R137">
        <f>IF(P137="","",INDEX($B$2:$B$5001,P137))</f>
        <v/>
      </c>
      <c r="S137">
        <f>IF(P137="","",INDEX($C$2:$C$5001,P137))</f>
        <v/>
      </c>
      <c r="T137">
        <f>IF(P137="","",INDEX($D$2:$D$5001,P137))</f>
        <v/>
      </c>
      <c r="U137">
        <f>IF(P137="","",INDEX($E$2:$E$5001,P137))</f>
        <v/>
      </c>
    </row>
    <row r="138">
      <c r="A138">
        <f>IF(screen_FT_reviewer_A!$A138="","",screen_FT_reviewer_A!$A138)</f>
        <v/>
      </c>
      <c r="B138">
        <f>IF(OR($A138="",screen_FT_reviewer_A!$C138=""),"",screen_FT_reviewer_A!$C138)</f>
        <v/>
      </c>
      <c r="C138">
        <f>IF(OR($A138="",screen_FT_reviewer_B!$C138=""),"",screen_FT_reviewer_B!$C138)</f>
        <v/>
      </c>
      <c r="D138">
        <f>IF(OR($A138="",screen_FT_reviewer_A!$D138=""),"",screen_FT_reviewer_A!$D138)</f>
        <v/>
      </c>
      <c r="E138">
        <f>IF(OR($A138="",screen_FT_reviewer_B!$D138=""),"",screen_FT_reviewer_B!$D138)</f>
        <v/>
      </c>
      <c r="F138">
        <f>IF(AND(B138&lt;&gt;"",C138&lt;&gt;""),1,"")</f>
        <v/>
      </c>
      <c r="G138">
        <f>IF(F138=1,IF(B138=C138,1,0),"")</f>
        <v/>
      </c>
      <c r="H138">
        <f>IF(B138="","",IFERROR(VLOOKUP(B138,lst_FT_group_map_table,2,FALSE),"INVALID"))</f>
        <v/>
      </c>
      <c r="I138">
        <f>IF(C138="","",IFERROR(VLOOKUP(C138,lst_FT_group_map_table,2,FALSE),"INVALID"))</f>
        <v/>
      </c>
      <c r="J138">
        <f>IF(F138=1,IF(H138=I138,1,0),"")</f>
        <v/>
      </c>
      <c r="K138">
        <f>IF(AND(ISNUMBER(MATCH(B138,lst_FT_sci_excl,0)),ISNUMBER(MATCH(C138,lst_FT_sci_excl,0))),IF(D138=E138,1,0),"")</f>
        <v/>
      </c>
      <c r="L138">
        <f>IF(OR(G138=0,K138=0),1,"")</f>
        <v/>
      </c>
      <c r="M138">
        <f>IF(L138=1,COUNTIF($L$2:L138,1),"")</f>
        <v/>
      </c>
      <c r="O138" t="n">
        <v>137</v>
      </c>
      <c r="P138">
        <f>IFERROR(MATCH(O138,$M$2:$M$5001,0),"")</f>
        <v/>
      </c>
      <c r="Q138">
        <f>IF(P138="","",INDEX($A$2:$A$5001,P138))</f>
        <v/>
      </c>
      <c r="R138">
        <f>IF(P138="","",INDEX($B$2:$B$5001,P138))</f>
        <v/>
      </c>
      <c r="S138">
        <f>IF(P138="","",INDEX($C$2:$C$5001,P138))</f>
        <v/>
      </c>
      <c r="T138">
        <f>IF(P138="","",INDEX($D$2:$D$5001,P138))</f>
        <v/>
      </c>
      <c r="U138">
        <f>IF(P138="","",INDEX($E$2:$E$5001,P138))</f>
        <v/>
      </c>
    </row>
    <row r="139">
      <c r="A139">
        <f>IF(screen_FT_reviewer_A!$A139="","",screen_FT_reviewer_A!$A139)</f>
        <v/>
      </c>
      <c r="B139">
        <f>IF(OR($A139="",screen_FT_reviewer_A!$C139=""),"",screen_FT_reviewer_A!$C139)</f>
        <v/>
      </c>
      <c r="C139">
        <f>IF(OR($A139="",screen_FT_reviewer_B!$C139=""),"",screen_FT_reviewer_B!$C139)</f>
        <v/>
      </c>
      <c r="D139">
        <f>IF(OR($A139="",screen_FT_reviewer_A!$D139=""),"",screen_FT_reviewer_A!$D139)</f>
        <v/>
      </c>
      <c r="E139">
        <f>IF(OR($A139="",screen_FT_reviewer_B!$D139=""),"",screen_FT_reviewer_B!$D139)</f>
        <v/>
      </c>
      <c r="F139">
        <f>IF(AND(B139&lt;&gt;"",C139&lt;&gt;""),1,"")</f>
        <v/>
      </c>
      <c r="G139">
        <f>IF(F139=1,IF(B139=C139,1,0),"")</f>
        <v/>
      </c>
      <c r="H139">
        <f>IF(B139="","",IFERROR(VLOOKUP(B139,lst_FT_group_map_table,2,FALSE),"INVALID"))</f>
        <v/>
      </c>
      <c r="I139">
        <f>IF(C139="","",IFERROR(VLOOKUP(C139,lst_FT_group_map_table,2,FALSE),"INVALID"))</f>
        <v/>
      </c>
      <c r="J139">
        <f>IF(F139=1,IF(H139=I139,1,0),"")</f>
        <v/>
      </c>
      <c r="K139">
        <f>IF(AND(ISNUMBER(MATCH(B139,lst_FT_sci_excl,0)),ISNUMBER(MATCH(C139,lst_FT_sci_excl,0))),IF(D139=E139,1,0),"")</f>
        <v/>
      </c>
      <c r="L139">
        <f>IF(OR(G139=0,K139=0),1,"")</f>
        <v/>
      </c>
      <c r="M139">
        <f>IF(L139=1,COUNTIF($L$2:L139,1),"")</f>
        <v/>
      </c>
      <c r="O139" t="n">
        <v>138</v>
      </c>
      <c r="P139">
        <f>IFERROR(MATCH(O139,$M$2:$M$5001,0),"")</f>
        <v/>
      </c>
      <c r="Q139">
        <f>IF(P139="","",INDEX($A$2:$A$5001,P139))</f>
        <v/>
      </c>
      <c r="R139">
        <f>IF(P139="","",INDEX($B$2:$B$5001,P139))</f>
        <v/>
      </c>
      <c r="S139">
        <f>IF(P139="","",INDEX($C$2:$C$5001,P139))</f>
        <v/>
      </c>
      <c r="T139">
        <f>IF(P139="","",INDEX($D$2:$D$5001,P139))</f>
        <v/>
      </c>
      <c r="U139">
        <f>IF(P139="","",INDEX($E$2:$E$5001,P139))</f>
        <v/>
      </c>
    </row>
    <row r="140">
      <c r="A140">
        <f>IF(screen_FT_reviewer_A!$A140="","",screen_FT_reviewer_A!$A140)</f>
        <v/>
      </c>
      <c r="B140">
        <f>IF(OR($A140="",screen_FT_reviewer_A!$C140=""),"",screen_FT_reviewer_A!$C140)</f>
        <v/>
      </c>
      <c r="C140">
        <f>IF(OR($A140="",screen_FT_reviewer_B!$C140=""),"",screen_FT_reviewer_B!$C140)</f>
        <v/>
      </c>
      <c r="D140">
        <f>IF(OR($A140="",screen_FT_reviewer_A!$D140=""),"",screen_FT_reviewer_A!$D140)</f>
        <v/>
      </c>
      <c r="E140">
        <f>IF(OR($A140="",screen_FT_reviewer_B!$D140=""),"",screen_FT_reviewer_B!$D140)</f>
        <v/>
      </c>
      <c r="F140">
        <f>IF(AND(B140&lt;&gt;"",C140&lt;&gt;""),1,"")</f>
        <v/>
      </c>
      <c r="G140">
        <f>IF(F140=1,IF(B140=C140,1,0),"")</f>
        <v/>
      </c>
      <c r="H140">
        <f>IF(B140="","",IFERROR(VLOOKUP(B140,lst_FT_group_map_table,2,FALSE),"INVALID"))</f>
        <v/>
      </c>
      <c r="I140">
        <f>IF(C140="","",IFERROR(VLOOKUP(C140,lst_FT_group_map_table,2,FALSE),"INVALID"))</f>
        <v/>
      </c>
      <c r="J140">
        <f>IF(F140=1,IF(H140=I140,1,0),"")</f>
        <v/>
      </c>
      <c r="K140">
        <f>IF(AND(ISNUMBER(MATCH(B140,lst_FT_sci_excl,0)),ISNUMBER(MATCH(C140,lst_FT_sci_excl,0))),IF(D140=E140,1,0),"")</f>
        <v/>
      </c>
      <c r="L140">
        <f>IF(OR(G140=0,K140=0),1,"")</f>
        <v/>
      </c>
      <c r="M140">
        <f>IF(L140=1,COUNTIF($L$2:L140,1),"")</f>
        <v/>
      </c>
      <c r="O140" t="n">
        <v>139</v>
      </c>
      <c r="P140">
        <f>IFERROR(MATCH(O140,$M$2:$M$5001,0),"")</f>
        <v/>
      </c>
      <c r="Q140">
        <f>IF(P140="","",INDEX($A$2:$A$5001,P140))</f>
        <v/>
      </c>
      <c r="R140">
        <f>IF(P140="","",INDEX($B$2:$B$5001,P140))</f>
        <v/>
      </c>
      <c r="S140">
        <f>IF(P140="","",INDEX($C$2:$C$5001,P140))</f>
        <v/>
      </c>
      <c r="T140">
        <f>IF(P140="","",INDEX($D$2:$D$5001,P140))</f>
        <v/>
      </c>
      <c r="U140">
        <f>IF(P140="","",INDEX($E$2:$E$5001,P140))</f>
        <v/>
      </c>
    </row>
    <row r="141">
      <c r="A141">
        <f>IF(screen_FT_reviewer_A!$A141="","",screen_FT_reviewer_A!$A141)</f>
        <v/>
      </c>
      <c r="B141">
        <f>IF(OR($A141="",screen_FT_reviewer_A!$C141=""),"",screen_FT_reviewer_A!$C141)</f>
        <v/>
      </c>
      <c r="C141">
        <f>IF(OR($A141="",screen_FT_reviewer_B!$C141=""),"",screen_FT_reviewer_B!$C141)</f>
        <v/>
      </c>
      <c r="D141">
        <f>IF(OR($A141="",screen_FT_reviewer_A!$D141=""),"",screen_FT_reviewer_A!$D141)</f>
        <v/>
      </c>
      <c r="E141">
        <f>IF(OR($A141="",screen_FT_reviewer_B!$D141=""),"",screen_FT_reviewer_B!$D141)</f>
        <v/>
      </c>
      <c r="F141">
        <f>IF(AND(B141&lt;&gt;"",C141&lt;&gt;""),1,"")</f>
        <v/>
      </c>
      <c r="G141">
        <f>IF(F141=1,IF(B141=C141,1,0),"")</f>
        <v/>
      </c>
      <c r="H141">
        <f>IF(B141="","",IFERROR(VLOOKUP(B141,lst_FT_group_map_table,2,FALSE),"INVALID"))</f>
        <v/>
      </c>
      <c r="I141">
        <f>IF(C141="","",IFERROR(VLOOKUP(C141,lst_FT_group_map_table,2,FALSE),"INVALID"))</f>
        <v/>
      </c>
      <c r="J141">
        <f>IF(F141=1,IF(H141=I141,1,0),"")</f>
        <v/>
      </c>
      <c r="K141">
        <f>IF(AND(ISNUMBER(MATCH(B141,lst_FT_sci_excl,0)),ISNUMBER(MATCH(C141,lst_FT_sci_excl,0))),IF(D141=E141,1,0),"")</f>
        <v/>
      </c>
      <c r="L141">
        <f>IF(OR(G141=0,K141=0),1,"")</f>
        <v/>
      </c>
      <c r="M141">
        <f>IF(L141=1,COUNTIF($L$2:L141,1),"")</f>
        <v/>
      </c>
      <c r="O141" t="n">
        <v>140</v>
      </c>
      <c r="P141">
        <f>IFERROR(MATCH(O141,$M$2:$M$5001,0),"")</f>
        <v/>
      </c>
      <c r="Q141">
        <f>IF(P141="","",INDEX($A$2:$A$5001,P141))</f>
        <v/>
      </c>
      <c r="R141">
        <f>IF(P141="","",INDEX($B$2:$B$5001,P141))</f>
        <v/>
      </c>
      <c r="S141">
        <f>IF(P141="","",INDEX($C$2:$C$5001,P141))</f>
        <v/>
      </c>
      <c r="T141">
        <f>IF(P141="","",INDEX($D$2:$D$5001,P141))</f>
        <v/>
      </c>
      <c r="U141">
        <f>IF(P141="","",INDEX($E$2:$E$5001,P141))</f>
        <v/>
      </c>
    </row>
    <row r="142">
      <c r="A142">
        <f>IF(screen_FT_reviewer_A!$A142="","",screen_FT_reviewer_A!$A142)</f>
        <v/>
      </c>
      <c r="B142">
        <f>IF(OR($A142="",screen_FT_reviewer_A!$C142=""),"",screen_FT_reviewer_A!$C142)</f>
        <v/>
      </c>
      <c r="C142">
        <f>IF(OR($A142="",screen_FT_reviewer_B!$C142=""),"",screen_FT_reviewer_B!$C142)</f>
        <v/>
      </c>
      <c r="D142">
        <f>IF(OR($A142="",screen_FT_reviewer_A!$D142=""),"",screen_FT_reviewer_A!$D142)</f>
        <v/>
      </c>
      <c r="E142">
        <f>IF(OR($A142="",screen_FT_reviewer_B!$D142=""),"",screen_FT_reviewer_B!$D142)</f>
        <v/>
      </c>
      <c r="F142">
        <f>IF(AND(B142&lt;&gt;"",C142&lt;&gt;""),1,"")</f>
        <v/>
      </c>
      <c r="G142">
        <f>IF(F142=1,IF(B142=C142,1,0),"")</f>
        <v/>
      </c>
      <c r="H142">
        <f>IF(B142="","",IFERROR(VLOOKUP(B142,lst_FT_group_map_table,2,FALSE),"INVALID"))</f>
        <v/>
      </c>
      <c r="I142">
        <f>IF(C142="","",IFERROR(VLOOKUP(C142,lst_FT_group_map_table,2,FALSE),"INVALID"))</f>
        <v/>
      </c>
      <c r="J142">
        <f>IF(F142=1,IF(H142=I142,1,0),"")</f>
        <v/>
      </c>
      <c r="K142">
        <f>IF(AND(ISNUMBER(MATCH(B142,lst_FT_sci_excl,0)),ISNUMBER(MATCH(C142,lst_FT_sci_excl,0))),IF(D142=E142,1,0),"")</f>
        <v/>
      </c>
      <c r="L142">
        <f>IF(OR(G142=0,K142=0),1,"")</f>
        <v/>
      </c>
      <c r="M142">
        <f>IF(L142=1,COUNTIF($L$2:L142,1),"")</f>
        <v/>
      </c>
      <c r="O142" t="n">
        <v>141</v>
      </c>
      <c r="P142">
        <f>IFERROR(MATCH(O142,$M$2:$M$5001,0),"")</f>
        <v/>
      </c>
      <c r="Q142">
        <f>IF(P142="","",INDEX($A$2:$A$5001,P142))</f>
        <v/>
      </c>
      <c r="R142">
        <f>IF(P142="","",INDEX($B$2:$B$5001,P142))</f>
        <v/>
      </c>
      <c r="S142">
        <f>IF(P142="","",INDEX($C$2:$C$5001,P142))</f>
        <v/>
      </c>
      <c r="T142">
        <f>IF(P142="","",INDEX($D$2:$D$5001,P142))</f>
        <v/>
      </c>
      <c r="U142">
        <f>IF(P142="","",INDEX($E$2:$E$5001,P142))</f>
        <v/>
      </c>
    </row>
    <row r="143">
      <c r="A143">
        <f>IF(screen_FT_reviewer_A!$A143="","",screen_FT_reviewer_A!$A143)</f>
        <v/>
      </c>
      <c r="B143">
        <f>IF(OR($A143="",screen_FT_reviewer_A!$C143=""),"",screen_FT_reviewer_A!$C143)</f>
        <v/>
      </c>
      <c r="C143">
        <f>IF(OR($A143="",screen_FT_reviewer_B!$C143=""),"",screen_FT_reviewer_B!$C143)</f>
        <v/>
      </c>
      <c r="D143">
        <f>IF(OR($A143="",screen_FT_reviewer_A!$D143=""),"",screen_FT_reviewer_A!$D143)</f>
        <v/>
      </c>
      <c r="E143">
        <f>IF(OR($A143="",screen_FT_reviewer_B!$D143=""),"",screen_FT_reviewer_B!$D143)</f>
        <v/>
      </c>
      <c r="F143">
        <f>IF(AND(B143&lt;&gt;"",C143&lt;&gt;""),1,"")</f>
        <v/>
      </c>
      <c r="G143">
        <f>IF(F143=1,IF(B143=C143,1,0),"")</f>
        <v/>
      </c>
      <c r="H143">
        <f>IF(B143="","",IFERROR(VLOOKUP(B143,lst_FT_group_map_table,2,FALSE),"INVALID"))</f>
        <v/>
      </c>
      <c r="I143">
        <f>IF(C143="","",IFERROR(VLOOKUP(C143,lst_FT_group_map_table,2,FALSE),"INVALID"))</f>
        <v/>
      </c>
      <c r="J143">
        <f>IF(F143=1,IF(H143=I143,1,0),"")</f>
        <v/>
      </c>
      <c r="K143">
        <f>IF(AND(ISNUMBER(MATCH(B143,lst_FT_sci_excl,0)),ISNUMBER(MATCH(C143,lst_FT_sci_excl,0))),IF(D143=E143,1,0),"")</f>
        <v/>
      </c>
      <c r="L143">
        <f>IF(OR(G143=0,K143=0),1,"")</f>
        <v/>
      </c>
      <c r="M143">
        <f>IF(L143=1,COUNTIF($L$2:L143,1),"")</f>
        <v/>
      </c>
      <c r="O143" t="n">
        <v>142</v>
      </c>
      <c r="P143">
        <f>IFERROR(MATCH(O143,$M$2:$M$5001,0),"")</f>
        <v/>
      </c>
      <c r="Q143">
        <f>IF(P143="","",INDEX($A$2:$A$5001,P143))</f>
        <v/>
      </c>
      <c r="R143">
        <f>IF(P143="","",INDEX($B$2:$B$5001,P143))</f>
        <v/>
      </c>
      <c r="S143">
        <f>IF(P143="","",INDEX($C$2:$C$5001,P143))</f>
        <v/>
      </c>
      <c r="T143">
        <f>IF(P143="","",INDEX($D$2:$D$5001,P143))</f>
        <v/>
      </c>
      <c r="U143">
        <f>IF(P143="","",INDEX($E$2:$E$5001,P143))</f>
        <v/>
      </c>
    </row>
    <row r="144">
      <c r="A144">
        <f>IF(screen_FT_reviewer_A!$A144="","",screen_FT_reviewer_A!$A144)</f>
        <v/>
      </c>
      <c r="B144">
        <f>IF(OR($A144="",screen_FT_reviewer_A!$C144=""),"",screen_FT_reviewer_A!$C144)</f>
        <v/>
      </c>
      <c r="C144">
        <f>IF(OR($A144="",screen_FT_reviewer_B!$C144=""),"",screen_FT_reviewer_B!$C144)</f>
        <v/>
      </c>
      <c r="D144">
        <f>IF(OR($A144="",screen_FT_reviewer_A!$D144=""),"",screen_FT_reviewer_A!$D144)</f>
        <v/>
      </c>
      <c r="E144">
        <f>IF(OR($A144="",screen_FT_reviewer_B!$D144=""),"",screen_FT_reviewer_B!$D144)</f>
        <v/>
      </c>
      <c r="F144">
        <f>IF(AND(B144&lt;&gt;"",C144&lt;&gt;""),1,"")</f>
        <v/>
      </c>
      <c r="G144">
        <f>IF(F144=1,IF(B144=C144,1,0),"")</f>
        <v/>
      </c>
      <c r="H144">
        <f>IF(B144="","",IFERROR(VLOOKUP(B144,lst_FT_group_map_table,2,FALSE),"INVALID"))</f>
        <v/>
      </c>
      <c r="I144">
        <f>IF(C144="","",IFERROR(VLOOKUP(C144,lst_FT_group_map_table,2,FALSE),"INVALID"))</f>
        <v/>
      </c>
      <c r="J144">
        <f>IF(F144=1,IF(H144=I144,1,0),"")</f>
        <v/>
      </c>
      <c r="K144">
        <f>IF(AND(ISNUMBER(MATCH(B144,lst_FT_sci_excl,0)),ISNUMBER(MATCH(C144,lst_FT_sci_excl,0))),IF(D144=E144,1,0),"")</f>
        <v/>
      </c>
      <c r="L144">
        <f>IF(OR(G144=0,K144=0),1,"")</f>
        <v/>
      </c>
      <c r="M144">
        <f>IF(L144=1,COUNTIF($L$2:L144,1),"")</f>
        <v/>
      </c>
      <c r="O144" t="n">
        <v>143</v>
      </c>
      <c r="P144">
        <f>IFERROR(MATCH(O144,$M$2:$M$5001,0),"")</f>
        <v/>
      </c>
      <c r="Q144">
        <f>IF(P144="","",INDEX($A$2:$A$5001,P144))</f>
        <v/>
      </c>
      <c r="R144">
        <f>IF(P144="","",INDEX($B$2:$B$5001,P144))</f>
        <v/>
      </c>
      <c r="S144">
        <f>IF(P144="","",INDEX($C$2:$C$5001,P144))</f>
        <v/>
      </c>
      <c r="T144">
        <f>IF(P144="","",INDEX($D$2:$D$5001,P144))</f>
        <v/>
      </c>
      <c r="U144">
        <f>IF(P144="","",INDEX($E$2:$E$5001,P144))</f>
        <v/>
      </c>
    </row>
    <row r="145">
      <c r="A145">
        <f>IF(screen_FT_reviewer_A!$A145="","",screen_FT_reviewer_A!$A145)</f>
        <v/>
      </c>
      <c r="B145">
        <f>IF(OR($A145="",screen_FT_reviewer_A!$C145=""),"",screen_FT_reviewer_A!$C145)</f>
        <v/>
      </c>
      <c r="C145">
        <f>IF(OR($A145="",screen_FT_reviewer_B!$C145=""),"",screen_FT_reviewer_B!$C145)</f>
        <v/>
      </c>
      <c r="D145">
        <f>IF(OR($A145="",screen_FT_reviewer_A!$D145=""),"",screen_FT_reviewer_A!$D145)</f>
        <v/>
      </c>
      <c r="E145">
        <f>IF(OR($A145="",screen_FT_reviewer_B!$D145=""),"",screen_FT_reviewer_B!$D145)</f>
        <v/>
      </c>
      <c r="F145">
        <f>IF(AND(B145&lt;&gt;"",C145&lt;&gt;""),1,"")</f>
        <v/>
      </c>
      <c r="G145">
        <f>IF(F145=1,IF(B145=C145,1,0),"")</f>
        <v/>
      </c>
      <c r="H145">
        <f>IF(B145="","",IFERROR(VLOOKUP(B145,lst_FT_group_map_table,2,FALSE),"INVALID"))</f>
        <v/>
      </c>
      <c r="I145">
        <f>IF(C145="","",IFERROR(VLOOKUP(C145,lst_FT_group_map_table,2,FALSE),"INVALID"))</f>
        <v/>
      </c>
      <c r="J145">
        <f>IF(F145=1,IF(H145=I145,1,0),"")</f>
        <v/>
      </c>
      <c r="K145">
        <f>IF(AND(ISNUMBER(MATCH(B145,lst_FT_sci_excl,0)),ISNUMBER(MATCH(C145,lst_FT_sci_excl,0))),IF(D145=E145,1,0),"")</f>
        <v/>
      </c>
      <c r="L145">
        <f>IF(OR(G145=0,K145=0),1,"")</f>
        <v/>
      </c>
      <c r="M145">
        <f>IF(L145=1,COUNTIF($L$2:L145,1),"")</f>
        <v/>
      </c>
      <c r="O145" t="n">
        <v>144</v>
      </c>
      <c r="P145">
        <f>IFERROR(MATCH(O145,$M$2:$M$5001,0),"")</f>
        <v/>
      </c>
      <c r="Q145">
        <f>IF(P145="","",INDEX($A$2:$A$5001,P145))</f>
        <v/>
      </c>
      <c r="R145">
        <f>IF(P145="","",INDEX($B$2:$B$5001,P145))</f>
        <v/>
      </c>
      <c r="S145">
        <f>IF(P145="","",INDEX($C$2:$C$5001,P145))</f>
        <v/>
      </c>
      <c r="T145">
        <f>IF(P145="","",INDEX($D$2:$D$5001,P145))</f>
        <v/>
      </c>
      <c r="U145">
        <f>IF(P145="","",INDEX($E$2:$E$5001,P145))</f>
        <v/>
      </c>
    </row>
    <row r="146">
      <c r="A146">
        <f>IF(screen_FT_reviewer_A!$A146="","",screen_FT_reviewer_A!$A146)</f>
        <v/>
      </c>
      <c r="B146">
        <f>IF(OR($A146="",screen_FT_reviewer_A!$C146=""),"",screen_FT_reviewer_A!$C146)</f>
        <v/>
      </c>
      <c r="C146">
        <f>IF(OR($A146="",screen_FT_reviewer_B!$C146=""),"",screen_FT_reviewer_B!$C146)</f>
        <v/>
      </c>
      <c r="D146">
        <f>IF(OR($A146="",screen_FT_reviewer_A!$D146=""),"",screen_FT_reviewer_A!$D146)</f>
        <v/>
      </c>
      <c r="E146">
        <f>IF(OR($A146="",screen_FT_reviewer_B!$D146=""),"",screen_FT_reviewer_B!$D146)</f>
        <v/>
      </c>
      <c r="F146">
        <f>IF(AND(B146&lt;&gt;"",C146&lt;&gt;""),1,"")</f>
        <v/>
      </c>
      <c r="G146">
        <f>IF(F146=1,IF(B146=C146,1,0),"")</f>
        <v/>
      </c>
      <c r="H146">
        <f>IF(B146="","",IFERROR(VLOOKUP(B146,lst_FT_group_map_table,2,FALSE),"INVALID"))</f>
        <v/>
      </c>
      <c r="I146">
        <f>IF(C146="","",IFERROR(VLOOKUP(C146,lst_FT_group_map_table,2,FALSE),"INVALID"))</f>
        <v/>
      </c>
      <c r="J146">
        <f>IF(F146=1,IF(H146=I146,1,0),"")</f>
        <v/>
      </c>
      <c r="K146">
        <f>IF(AND(ISNUMBER(MATCH(B146,lst_FT_sci_excl,0)),ISNUMBER(MATCH(C146,lst_FT_sci_excl,0))),IF(D146=E146,1,0),"")</f>
        <v/>
      </c>
      <c r="L146">
        <f>IF(OR(G146=0,K146=0),1,"")</f>
        <v/>
      </c>
      <c r="M146">
        <f>IF(L146=1,COUNTIF($L$2:L146,1),"")</f>
        <v/>
      </c>
      <c r="O146" t="n">
        <v>145</v>
      </c>
      <c r="P146">
        <f>IFERROR(MATCH(O146,$M$2:$M$5001,0),"")</f>
        <v/>
      </c>
      <c r="Q146">
        <f>IF(P146="","",INDEX($A$2:$A$5001,P146))</f>
        <v/>
      </c>
      <c r="R146">
        <f>IF(P146="","",INDEX($B$2:$B$5001,P146))</f>
        <v/>
      </c>
      <c r="S146">
        <f>IF(P146="","",INDEX($C$2:$C$5001,P146))</f>
        <v/>
      </c>
      <c r="T146">
        <f>IF(P146="","",INDEX($D$2:$D$5001,P146))</f>
        <v/>
      </c>
      <c r="U146">
        <f>IF(P146="","",INDEX($E$2:$E$5001,P146))</f>
        <v/>
      </c>
    </row>
    <row r="147">
      <c r="A147">
        <f>IF(screen_FT_reviewer_A!$A147="","",screen_FT_reviewer_A!$A147)</f>
        <v/>
      </c>
      <c r="B147">
        <f>IF(OR($A147="",screen_FT_reviewer_A!$C147=""),"",screen_FT_reviewer_A!$C147)</f>
        <v/>
      </c>
      <c r="C147">
        <f>IF(OR($A147="",screen_FT_reviewer_B!$C147=""),"",screen_FT_reviewer_B!$C147)</f>
        <v/>
      </c>
      <c r="D147">
        <f>IF(OR($A147="",screen_FT_reviewer_A!$D147=""),"",screen_FT_reviewer_A!$D147)</f>
        <v/>
      </c>
      <c r="E147">
        <f>IF(OR($A147="",screen_FT_reviewer_B!$D147=""),"",screen_FT_reviewer_B!$D147)</f>
        <v/>
      </c>
      <c r="F147">
        <f>IF(AND(B147&lt;&gt;"",C147&lt;&gt;""),1,"")</f>
        <v/>
      </c>
      <c r="G147">
        <f>IF(F147=1,IF(B147=C147,1,0),"")</f>
        <v/>
      </c>
      <c r="H147">
        <f>IF(B147="","",IFERROR(VLOOKUP(B147,lst_FT_group_map_table,2,FALSE),"INVALID"))</f>
        <v/>
      </c>
      <c r="I147">
        <f>IF(C147="","",IFERROR(VLOOKUP(C147,lst_FT_group_map_table,2,FALSE),"INVALID"))</f>
        <v/>
      </c>
      <c r="J147">
        <f>IF(F147=1,IF(H147=I147,1,0),"")</f>
        <v/>
      </c>
      <c r="K147">
        <f>IF(AND(ISNUMBER(MATCH(B147,lst_FT_sci_excl,0)),ISNUMBER(MATCH(C147,lst_FT_sci_excl,0))),IF(D147=E147,1,0),"")</f>
        <v/>
      </c>
      <c r="L147">
        <f>IF(OR(G147=0,K147=0),1,"")</f>
        <v/>
      </c>
      <c r="M147">
        <f>IF(L147=1,COUNTIF($L$2:L147,1),"")</f>
        <v/>
      </c>
      <c r="O147" t="n">
        <v>146</v>
      </c>
      <c r="P147">
        <f>IFERROR(MATCH(O147,$M$2:$M$5001,0),"")</f>
        <v/>
      </c>
      <c r="Q147">
        <f>IF(P147="","",INDEX($A$2:$A$5001,P147))</f>
        <v/>
      </c>
      <c r="R147">
        <f>IF(P147="","",INDEX($B$2:$B$5001,P147))</f>
        <v/>
      </c>
      <c r="S147">
        <f>IF(P147="","",INDEX($C$2:$C$5001,P147))</f>
        <v/>
      </c>
      <c r="T147">
        <f>IF(P147="","",INDEX($D$2:$D$5001,P147))</f>
        <v/>
      </c>
      <c r="U147">
        <f>IF(P147="","",INDEX($E$2:$E$5001,P147))</f>
        <v/>
      </c>
    </row>
    <row r="148">
      <c r="A148">
        <f>IF(screen_FT_reviewer_A!$A148="","",screen_FT_reviewer_A!$A148)</f>
        <v/>
      </c>
      <c r="B148">
        <f>IF(OR($A148="",screen_FT_reviewer_A!$C148=""),"",screen_FT_reviewer_A!$C148)</f>
        <v/>
      </c>
      <c r="C148">
        <f>IF(OR($A148="",screen_FT_reviewer_B!$C148=""),"",screen_FT_reviewer_B!$C148)</f>
        <v/>
      </c>
      <c r="D148">
        <f>IF(OR($A148="",screen_FT_reviewer_A!$D148=""),"",screen_FT_reviewer_A!$D148)</f>
        <v/>
      </c>
      <c r="E148">
        <f>IF(OR($A148="",screen_FT_reviewer_B!$D148=""),"",screen_FT_reviewer_B!$D148)</f>
        <v/>
      </c>
      <c r="F148">
        <f>IF(AND(B148&lt;&gt;"",C148&lt;&gt;""),1,"")</f>
        <v/>
      </c>
      <c r="G148">
        <f>IF(F148=1,IF(B148=C148,1,0),"")</f>
        <v/>
      </c>
      <c r="H148">
        <f>IF(B148="","",IFERROR(VLOOKUP(B148,lst_FT_group_map_table,2,FALSE),"INVALID"))</f>
        <v/>
      </c>
      <c r="I148">
        <f>IF(C148="","",IFERROR(VLOOKUP(C148,lst_FT_group_map_table,2,FALSE),"INVALID"))</f>
        <v/>
      </c>
      <c r="J148">
        <f>IF(F148=1,IF(H148=I148,1,0),"")</f>
        <v/>
      </c>
      <c r="K148">
        <f>IF(AND(ISNUMBER(MATCH(B148,lst_FT_sci_excl,0)),ISNUMBER(MATCH(C148,lst_FT_sci_excl,0))),IF(D148=E148,1,0),"")</f>
        <v/>
      </c>
      <c r="L148">
        <f>IF(OR(G148=0,K148=0),1,"")</f>
        <v/>
      </c>
      <c r="M148">
        <f>IF(L148=1,COUNTIF($L$2:L148,1),"")</f>
        <v/>
      </c>
      <c r="O148" t="n">
        <v>147</v>
      </c>
      <c r="P148">
        <f>IFERROR(MATCH(O148,$M$2:$M$5001,0),"")</f>
        <v/>
      </c>
      <c r="Q148">
        <f>IF(P148="","",INDEX($A$2:$A$5001,P148))</f>
        <v/>
      </c>
      <c r="R148">
        <f>IF(P148="","",INDEX($B$2:$B$5001,P148))</f>
        <v/>
      </c>
      <c r="S148">
        <f>IF(P148="","",INDEX($C$2:$C$5001,P148))</f>
        <v/>
      </c>
      <c r="T148">
        <f>IF(P148="","",INDEX($D$2:$D$5001,P148))</f>
        <v/>
      </c>
      <c r="U148">
        <f>IF(P148="","",INDEX($E$2:$E$5001,P148))</f>
        <v/>
      </c>
    </row>
    <row r="149">
      <c r="A149">
        <f>IF(screen_FT_reviewer_A!$A149="","",screen_FT_reviewer_A!$A149)</f>
        <v/>
      </c>
      <c r="B149">
        <f>IF(OR($A149="",screen_FT_reviewer_A!$C149=""),"",screen_FT_reviewer_A!$C149)</f>
        <v/>
      </c>
      <c r="C149">
        <f>IF(OR($A149="",screen_FT_reviewer_B!$C149=""),"",screen_FT_reviewer_B!$C149)</f>
        <v/>
      </c>
      <c r="D149">
        <f>IF(OR($A149="",screen_FT_reviewer_A!$D149=""),"",screen_FT_reviewer_A!$D149)</f>
        <v/>
      </c>
      <c r="E149">
        <f>IF(OR($A149="",screen_FT_reviewer_B!$D149=""),"",screen_FT_reviewer_B!$D149)</f>
        <v/>
      </c>
      <c r="F149">
        <f>IF(AND(B149&lt;&gt;"",C149&lt;&gt;""),1,"")</f>
        <v/>
      </c>
      <c r="G149">
        <f>IF(F149=1,IF(B149=C149,1,0),"")</f>
        <v/>
      </c>
      <c r="H149">
        <f>IF(B149="","",IFERROR(VLOOKUP(B149,lst_FT_group_map_table,2,FALSE),"INVALID"))</f>
        <v/>
      </c>
      <c r="I149">
        <f>IF(C149="","",IFERROR(VLOOKUP(C149,lst_FT_group_map_table,2,FALSE),"INVALID"))</f>
        <v/>
      </c>
      <c r="J149">
        <f>IF(F149=1,IF(H149=I149,1,0),"")</f>
        <v/>
      </c>
      <c r="K149">
        <f>IF(AND(ISNUMBER(MATCH(B149,lst_FT_sci_excl,0)),ISNUMBER(MATCH(C149,lst_FT_sci_excl,0))),IF(D149=E149,1,0),"")</f>
        <v/>
      </c>
      <c r="L149">
        <f>IF(OR(G149=0,K149=0),1,"")</f>
        <v/>
      </c>
      <c r="M149">
        <f>IF(L149=1,COUNTIF($L$2:L149,1),"")</f>
        <v/>
      </c>
      <c r="O149" t="n">
        <v>148</v>
      </c>
      <c r="P149">
        <f>IFERROR(MATCH(O149,$M$2:$M$5001,0),"")</f>
        <v/>
      </c>
      <c r="Q149">
        <f>IF(P149="","",INDEX($A$2:$A$5001,P149))</f>
        <v/>
      </c>
      <c r="R149">
        <f>IF(P149="","",INDEX($B$2:$B$5001,P149))</f>
        <v/>
      </c>
      <c r="S149">
        <f>IF(P149="","",INDEX($C$2:$C$5001,P149))</f>
        <v/>
      </c>
      <c r="T149">
        <f>IF(P149="","",INDEX($D$2:$D$5001,P149))</f>
        <v/>
      </c>
      <c r="U149">
        <f>IF(P149="","",INDEX($E$2:$E$5001,P149))</f>
        <v/>
      </c>
    </row>
    <row r="150">
      <c r="A150">
        <f>IF(screen_FT_reviewer_A!$A150="","",screen_FT_reviewer_A!$A150)</f>
        <v/>
      </c>
      <c r="B150">
        <f>IF(OR($A150="",screen_FT_reviewer_A!$C150=""),"",screen_FT_reviewer_A!$C150)</f>
        <v/>
      </c>
      <c r="C150">
        <f>IF(OR($A150="",screen_FT_reviewer_B!$C150=""),"",screen_FT_reviewer_B!$C150)</f>
        <v/>
      </c>
      <c r="D150">
        <f>IF(OR($A150="",screen_FT_reviewer_A!$D150=""),"",screen_FT_reviewer_A!$D150)</f>
        <v/>
      </c>
      <c r="E150">
        <f>IF(OR($A150="",screen_FT_reviewer_B!$D150=""),"",screen_FT_reviewer_B!$D150)</f>
        <v/>
      </c>
      <c r="F150">
        <f>IF(AND(B150&lt;&gt;"",C150&lt;&gt;""),1,"")</f>
        <v/>
      </c>
      <c r="G150">
        <f>IF(F150=1,IF(B150=C150,1,0),"")</f>
        <v/>
      </c>
      <c r="H150">
        <f>IF(B150="","",IFERROR(VLOOKUP(B150,lst_FT_group_map_table,2,FALSE),"INVALID"))</f>
        <v/>
      </c>
      <c r="I150">
        <f>IF(C150="","",IFERROR(VLOOKUP(C150,lst_FT_group_map_table,2,FALSE),"INVALID"))</f>
        <v/>
      </c>
      <c r="J150">
        <f>IF(F150=1,IF(H150=I150,1,0),"")</f>
        <v/>
      </c>
      <c r="K150">
        <f>IF(AND(ISNUMBER(MATCH(B150,lst_FT_sci_excl,0)),ISNUMBER(MATCH(C150,lst_FT_sci_excl,0))),IF(D150=E150,1,0),"")</f>
        <v/>
      </c>
      <c r="L150">
        <f>IF(OR(G150=0,K150=0),1,"")</f>
        <v/>
      </c>
      <c r="M150">
        <f>IF(L150=1,COUNTIF($L$2:L150,1),"")</f>
        <v/>
      </c>
      <c r="O150" t="n">
        <v>149</v>
      </c>
      <c r="P150">
        <f>IFERROR(MATCH(O150,$M$2:$M$5001,0),"")</f>
        <v/>
      </c>
      <c r="Q150">
        <f>IF(P150="","",INDEX($A$2:$A$5001,P150))</f>
        <v/>
      </c>
      <c r="R150">
        <f>IF(P150="","",INDEX($B$2:$B$5001,P150))</f>
        <v/>
      </c>
      <c r="S150">
        <f>IF(P150="","",INDEX($C$2:$C$5001,P150))</f>
        <v/>
      </c>
      <c r="T150">
        <f>IF(P150="","",INDEX($D$2:$D$5001,P150))</f>
        <v/>
      </c>
      <c r="U150">
        <f>IF(P150="","",INDEX($E$2:$E$5001,P150))</f>
        <v/>
      </c>
    </row>
    <row r="151">
      <c r="A151">
        <f>IF(screen_FT_reviewer_A!$A151="","",screen_FT_reviewer_A!$A151)</f>
        <v/>
      </c>
      <c r="B151">
        <f>IF(OR($A151="",screen_FT_reviewer_A!$C151=""),"",screen_FT_reviewer_A!$C151)</f>
        <v/>
      </c>
      <c r="C151">
        <f>IF(OR($A151="",screen_FT_reviewer_B!$C151=""),"",screen_FT_reviewer_B!$C151)</f>
        <v/>
      </c>
      <c r="D151">
        <f>IF(OR($A151="",screen_FT_reviewer_A!$D151=""),"",screen_FT_reviewer_A!$D151)</f>
        <v/>
      </c>
      <c r="E151">
        <f>IF(OR($A151="",screen_FT_reviewer_B!$D151=""),"",screen_FT_reviewer_B!$D151)</f>
        <v/>
      </c>
      <c r="F151">
        <f>IF(AND(B151&lt;&gt;"",C151&lt;&gt;""),1,"")</f>
        <v/>
      </c>
      <c r="G151">
        <f>IF(F151=1,IF(B151=C151,1,0),"")</f>
        <v/>
      </c>
      <c r="H151">
        <f>IF(B151="","",IFERROR(VLOOKUP(B151,lst_FT_group_map_table,2,FALSE),"INVALID"))</f>
        <v/>
      </c>
      <c r="I151">
        <f>IF(C151="","",IFERROR(VLOOKUP(C151,lst_FT_group_map_table,2,FALSE),"INVALID"))</f>
        <v/>
      </c>
      <c r="J151">
        <f>IF(F151=1,IF(H151=I151,1,0),"")</f>
        <v/>
      </c>
      <c r="K151">
        <f>IF(AND(ISNUMBER(MATCH(B151,lst_FT_sci_excl,0)),ISNUMBER(MATCH(C151,lst_FT_sci_excl,0))),IF(D151=E151,1,0),"")</f>
        <v/>
      </c>
      <c r="L151">
        <f>IF(OR(G151=0,K151=0),1,"")</f>
        <v/>
      </c>
      <c r="M151">
        <f>IF(L151=1,COUNTIF($L$2:L151,1),"")</f>
        <v/>
      </c>
      <c r="O151" t="n">
        <v>150</v>
      </c>
      <c r="P151">
        <f>IFERROR(MATCH(O151,$M$2:$M$5001,0),"")</f>
        <v/>
      </c>
      <c r="Q151">
        <f>IF(P151="","",INDEX($A$2:$A$5001,P151))</f>
        <v/>
      </c>
      <c r="R151">
        <f>IF(P151="","",INDEX($B$2:$B$5001,P151))</f>
        <v/>
      </c>
      <c r="S151">
        <f>IF(P151="","",INDEX($C$2:$C$5001,P151))</f>
        <v/>
      </c>
      <c r="T151">
        <f>IF(P151="","",INDEX($D$2:$D$5001,P151))</f>
        <v/>
      </c>
      <c r="U151">
        <f>IF(P151="","",INDEX($E$2:$E$5001,P151))</f>
        <v/>
      </c>
    </row>
    <row r="152">
      <c r="A152">
        <f>IF(screen_FT_reviewer_A!$A152="","",screen_FT_reviewer_A!$A152)</f>
        <v/>
      </c>
      <c r="B152">
        <f>IF(OR($A152="",screen_FT_reviewer_A!$C152=""),"",screen_FT_reviewer_A!$C152)</f>
        <v/>
      </c>
      <c r="C152">
        <f>IF(OR($A152="",screen_FT_reviewer_B!$C152=""),"",screen_FT_reviewer_B!$C152)</f>
        <v/>
      </c>
      <c r="D152">
        <f>IF(OR($A152="",screen_FT_reviewer_A!$D152=""),"",screen_FT_reviewer_A!$D152)</f>
        <v/>
      </c>
      <c r="E152">
        <f>IF(OR($A152="",screen_FT_reviewer_B!$D152=""),"",screen_FT_reviewer_B!$D152)</f>
        <v/>
      </c>
      <c r="F152">
        <f>IF(AND(B152&lt;&gt;"",C152&lt;&gt;""),1,"")</f>
        <v/>
      </c>
      <c r="G152">
        <f>IF(F152=1,IF(B152=C152,1,0),"")</f>
        <v/>
      </c>
      <c r="H152">
        <f>IF(B152="","",IFERROR(VLOOKUP(B152,lst_FT_group_map_table,2,FALSE),"INVALID"))</f>
        <v/>
      </c>
      <c r="I152">
        <f>IF(C152="","",IFERROR(VLOOKUP(C152,lst_FT_group_map_table,2,FALSE),"INVALID"))</f>
        <v/>
      </c>
      <c r="J152">
        <f>IF(F152=1,IF(H152=I152,1,0),"")</f>
        <v/>
      </c>
      <c r="K152">
        <f>IF(AND(ISNUMBER(MATCH(B152,lst_FT_sci_excl,0)),ISNUMBER(MATCH(C152,lst_FT_sci_excl,0))),IF(D152=E152,1,0),"")</f>
        <v/>
      </c>
      <c r="L152">
        <f>IF(OR(G152=0,K152=0),1,"")</f>
        <v/>
      </c>
      <c r="M152">
        <f>IF(L152=1,COUNTIF($L$2:L152,1),"")</f>
        <v/>
      </c>
      <c r="O152" t="n">
        <v>151</v>
      </c>
      <c r="P152">
        <f>IFERROR(MATCH(O152,$M$2:$M$5001,0),"")</f>
        <v/>
      </c>
      <c r="Q152">
        <f>IF(P152="","",INDEX($A$2:$A$5001,P152))</f>
        <v/>
      </c>
      <c r="R152">
        <f>IF(P152="","",INDEX($B$2:$B$5001,P152))</f>
        <v/>
      </c>
      <c r="S152">
        <f>IF(P152="","",INDEX($C$2:$C$5001,P152))</f>
        <v/>
      </c>
      <c r="T152">
        <f>IF(P152="","",INDEX($D$2:$D$5001,P152))</f>
        <v/>
      </c>
      <c r="U152">
        <f>IF(P152="","",INDEX($E$2:$E$5001,P152))</f>
        <v/>
      </c>
    </row>
    <row r="153">
      <c r="A153">
        <f>IF(screen_FT_reviewer_A!$A153="","",screen_FT_reviewer_A!$A153)</f>
        <v/>
      </c>
      <c r="B153">
        <f>IF(OR($A153="",screen_FT_reviewer_A!$C153=""),"",screen_FT_reviewer_A!$C153)</f>
        <v/>
      </c>
      <c r="C153">
        <f>IF(OR($A153="",screen_FT_reviewer_B!$C153=""),"",screen_FT_reviewer_B!$C153)</f>
        <v/>
      </c>
      <c r="D153">
        <f>IF(OR($A153="",screen_FT_reviewer_A!$D153=""),"",screen_FT_reviewer_A!$D153)</f>
        <v/>
      </c>
      <c r="E153">
        <f>IF(OR($A153="",screen_FT_reviewer_B!$D153=""),"",screen_FT_reviewer_B!$D153)</f>
        <v/>
      </c>
      <c r="F153">
        <f>IF(AND(B153&lt;&gt;"",C153&lt;&gt;""),1,"")</f>
        <v/>
      </c>
      <c r="G153">
        <f>IF(F153=1,IF(B153=C153,1,0),"")</f>
        <v/>
      </c>
      <c r="H153">
        <f>IF(B153="","",IFERROR(VLOOKUP(B153,lst_FT_group_map_table,2,FALSE),"INVALID"))</f>
        <v/>
      </c>
      <c r="I153">
        <f>IF(C153="","",IFERROR(VLOOKUP(C153,lst_FT_group_map_table,2,FALSE),"INVALID"))</f>
        <v/>
      </c>
      <c r="J153">
        <f>IF(F153=1,IF(H153=I153,1,0),"")</f>
        <v/>
      </c>
      <c r="K153">
        <f>IF(AND(ISNUMBER(MATCH(B153,lst_FT_sci_excl,0)),ISNUMBER(MATCH(C153,lst_FT_sci_excl,0))),IF(D153=E153,1,0),"")</f>
        <v/>
      </c>
      <c r="L153">
        <f>IF(OR(G153=0,K153=0),1,"")</f>
        <v/>
      </c>
      <c r="M153">
        <f>IF(L153=1,COUNTIF($L$2:L153,1),"")</f>
        <v/>
      </c>
      <c r="O153" t="n">
        <v>152</v>
      </c>
      <c r="P153">
        <f>IFERROR(MATCH(O153,$M$2:$M$5001,0),"")</f>
        <v/>
      </c>
      <c r="Q153">
        <f>IF(P153="","",INDEX($A$2:$A$5001,P153))</f>
        <v/>
      </c>
      <c r="R153">
        <f>IF(P153="","",INDEX($B$2:$B$5001,P153))</f>
        <v/>
      </c>
      <c r="S153">
        <f>IF(P153="","",INDEX($C$2:$C$5001,P153))</f>
        <v/>
      </c>
      <c r="T153">
        <f>IF(P153="","",INDEX($D$2:$D$5001,P153))</f>
        <v/>
      </c>
      <c r="U153">
        <f>IF(P153="","",INDEX($E$2:$E$5001,P153))</f>
        <v/>
      </c>
    </row>
    <row r="154">
      <c r="A154">
        <f>IF(screen_FT_reviewer_A!$A154="","",screen_FT_reviewer_A!$A154)</f>
        <v/>
      </c>
      <c r="B154">
        <f>IF(OR($A154="",screen_FT_reviewer_A!$C154=""),"",screen_FT_reviewer_A!$C154)</f>
        <v/>
      </c>
      <c r="C154">
        <f>IF(OR($A154="",screen_FT_reviewer_B!$C154=""),"",screen_FT_reviewer_B!$C154)</f>
        <v/>
      </c>
      <c r="D154">
        <f>IF(OR($A154="",screen_FT_reviewer_A!$D154=""),"",screen_FT_reviewer_A!$D154)</f>
        <v/>
      </c>
      <c r="E154">
        <f>IF(OR($A154="",screen_FT_reviewer_B!$D154=""),"",screen_FT_reviewer_B!$D154)</f>
        <v/>
      </c>
      <c r="F154">
        <f>IF(AND(B154&lt;&gt;"",C154&lt;&gt;""),1,"")</f>
        <v/>
      </c>
      <c r="G154">
        <f>IF(F154=1,IF(B154=C154,1,0),"")</f>
        <v/>
      </c>
      <c r="H154">
        <f>IF(B154="","",IFERROR(VLOOKUP(B154,lst_FT_group_map_table,2,FALSE),"INVALID"))</f>
        <v/>
      </c>
      <c r="I154">
        <f>IF(C154="","",IFERROR(VLOOKUP(C154,lst_FT_group_map_table,2,FALSE),"INVALID"))</f>
        <v/>
      </c>
      <c r="J154">
        <f>IF(F154=1,IF(H154=I154,1,0),"")</f>
        <v/>
      </c>
      <c r="K154">
        <f>IF(AND(ISNUMBER(MATCH(B154,lst_FT_sci_excl,0)),ISNUMBER(MATCH(C154,lst_FT_sci_excl,0))),IF(D154=E154,1,0),"")</f>
        <v/>
      </c>
      <c r="L154">
        <f>IF(OR(G154=0,K154=0),1,"")</f>
        <v/>
      </c>
      <c r="M154">
        <f>IF(L154=1,COUNTIF($L$2:L154,1),"")</f>
        <v/>
      </c>
      <c r="O154" t="n">
        <v>153</v>
      </c>
      <c r="P154">
        <f>IFERROR(MATCH(O154,$M$2:$M$5001,0),"")</f>
        <v/>
      </c>
      <c r="Q154">
        <f>IF(P154="","",INDEX($A$2:$A$5001,P154))</f>
        <v/>
      </c>
      <c r="R154">
        <f>IF(P154="","",INDEX($B$2:$B$5001,P154))</f>
        <v/>
      </c>
      <c r="S154">
        <f>IF(P154="","",INDEX($C$2:$C$5001,P154))</f>
        <v/>
      </c>
      <c r="T154">
        <f>IF(P154="","",INDEX($D$2:$D$5001,P154))</f>
        <v/>
      </c>
      <c r="U154">
        <f>IF(P154="","",INDEX($E$2:$E$5001,P154))</f>
        <v/>
      </c>
    </row>
    <row r="155">
      <c r="A155">
        <f>IF(screen_FT_reviewer_A!$A155="","",screen_FT_reviewer_A!$A155)</f>
        <v/>
      </c>
      <c r="B155">
        <f>IF(OR($A155="",screen_FT_reviewer_A!$C155=""),"",screen_FT_reviewer_A!$C155)</f>
        <v/>
      </c>
      <c r="C155">
        <f>IF(OR($A155="",screen_FT_reviewer_B!$C155=""),"",screen_FT_reviewer_B!$C155)</f>
        <v/>
      </c>
      <c r="D155">
        <f>IF(OR($A155="",screen_FT_reviewer_A!$D155=""),"",screen_FT_reviewer_A!$D155)</f>
        <v/>
      </c>
      <c r="E155">
        <f>IF(OR($A155="",screen_FT_reviewer_B!$D155=""),"",screen_FT_reviewer_B!$D155)</f>
        <v/>
      </c>
      <c r="F155">
        <f>IF(AND(B155&lt;&gt;"",C155&lt;&gt;""),1,"")</f>
        <v/>
      </c>
      <c r="G155">
        <f>IF(F155=1,IF(B155=C155,1,0),"")</f>
        <v/>
      </c>
      <c r="H155">
        <f>IF(B155="","",IFERROR(VLOOKUP(B155,lst_FT_group_map_table,2,FALSE),"INVALID"))</f>
        <v/>
      </c>
      <c r="I155">
        <f>IF(C155="","",IFERROR(VLOOKUP(C155,lst_FT_group_map_table,2,FALSE),"INVALID"))</f>
        <v/>
      </c>
      <c r="J155">
        <f>IF(F155=1,IF(H155=I155,1,0),"")</f>
        <v/>
      </c>
      <c r="K155">
        <f>IF(AND(ISNUMBER(MATCH(B155,lst_FT_sci_excl,0)),ISNUMBER(MATCH(C155,lst_FT_sci_excl,0))),IF(D155=E155,1,0),"")</f>
        <v/>
      </c>
      <c r="L155">
        <f>IF(OR(G155=0,K155=0),1,"")</f>
        <v/>
      </c>
      <c r="M155">
        <f>IF(L155=1,COUNTIF($L$2:L155,1),"")</f>
        <v/>
      </c>
      <c r="O155" t="n">
        <v>154</v>
      </c>
      <c r="P155">
        <f>IFERROR(MATCH(O155,$M$2:$M$5001,0),"")</f>
        <v/>
      </c>
      <c r="Q155">
        <f>IF(P155="","",INDEX($A$2:$A$5001,P155))</f>
        <v/>
      </c>
      <c r="R155">
        <f>IF(P155="","",INDEX($B$2:$B$5001,P155))</f>
        <v/>
      </c>
      <c r="S155">
        <f>IF(P155="","",INDEX($C$2:$C$5001,P155))</f>
        <v/>
      </c>
      <c r="T155">
        <f>IF(P155="","",INDEX($D$2:$D$5001,P155))</f>
        <v/>
      </c>
      <c r="U155">
        <f>IF(P155="","",INDEX($E$2:$E$5001,P155))</f>
        <v/>
      </c>
    </row>
    <row r="156">
      <c r="A156">
        <f>IF(screen_FT_reviewer_A!$A156="","",screen_FT_reviewer_A!$A156)</f>
        <v/>
      </c>
      <c r="B156">
        <f>IF(OR($A156="",screen_FT_reviewer_A!$C156=""),"",screen_FT_reviewer_A!$C156)</f>
        <v/>
      </c>
      <c r="C156">
        <f>IF(OR($A156="",screen_FT_reviewer_B!$C156=""),"",screen_FT_reviewer_B!$C156)</f>
        <v/>
      </c>
      <c r="D156">
        <f>IF(OR($A156="",screen_FT_reviewer_A!$D156=""),"",screen_FT_reviewer_A!$D156)</f>
        <v/>
      </c>
      <c r="E156">
        <f>IF(OR($A156="",screen_FT_reviewer_B!$D156=""),"",screen_FT_reviewer_B!$D156)</f>
        <v/>
      </c>
      <c r="F156">
        <f>IF(AND(B156&lt;&gt;"",C156&lt;&gt;""),1,"")</f>
        <v/>
      </c>
      <c r="G156">
        <f>IF(F156=1,IF(B156=C156,1,0),"")</f>
        <v/>
      </c>
      <c r="H156">
        <f>IF(B156="","",IFERROR(VLOOKUP(B156,lst_FT_group_map_table,2,FALSE),"INVALID"))</f>
        <v/>
      </c>
      <c r="I156">
        <f>IF(C156="","",IFERROR(VLOOKUP(C156,lst_FT_group_map_table,2,FALSE),"INVALID"))</f>
        <v/>
      </c>
      <c r="J156">
        <f>IF(F156=1,IF(H156=I156,1,0),"")</f>
        <v/>
      </c>
      <c r="K156">
        <f>IF(AND(ISNUMBER(MATCH(B156,lst_FT_sci_excl,0)),ISNUMBER(MATCH(C156,lst_FT_sci_excl,0))),IF(D156=E156,1,0),"")</f>
        <v/>
      </c>
      <c r="L156">
        <f>IF(OR(G156=0,K156=0),1,"")</f>
        <v/>
      </c>
      <c r="M156">
        <f>IF(L156=1,COUNTIF($L$2:L156,1),"")</f>
        <v/>
      </c>
      <c r="O156" t="n">
        <v>155</v>
      </c>
      <c r="P156">
        <f>IFERROR(MATCH(O156,$M$2:$M$5001,0),"")</f>
        <v/>
      </c>
      <c r="Q156">
        <f>IF(P156="","",INDEX($A$2:$A$5001,P156))</f>
        <v/>
      </c>
      <c r="R156">
        <f>IF(P156="","",INDEX($B$2:$B$5001,P156))</f>
        <v/>
      </c>
      <c r="S156">
        <f>IF(P156="","",INDEX($C$2:$C$5001,P156))</f>
        <v/>
      </c>
      <c r="T156">
        <f>IF(P156="","",INDEX($D$2:$D$5001,P156))</f>
        <v/>
      </c>
      <c r="U156">
        <f>IF(P156="","",INDEX($E$2:$E$5001,P156))</f>
        <v/>
      </c>
    </row>
    <row r="157">
      <c r="A157">
        <f>IF(screen_FT_reviewer_A!$A157="","",screen_FT_reviewer_A!$A157)</f>
        <v/>
      </c>
      <c r="B157">
        <f>IF(OR($A157="",screen_FT_reviewer_A!$C157=""),"",screen_FT_reviewer_A!$C157)</f>
        <v/>
      </c>
      <c r="C157">
        <f>IF(OR($A157="",screen_FT_reviewer_B!$C157=""),"",screen_FT_reviewer_B!$C157)</f>
        <v/>
      </c>
      <c r="D157">
        <f>IF(OR($A157="",screen_FT_reviewer_A!$D157=""),"",screen_FT_reviewer_A!$D157)</f>
        <v/>
      </c>
      <c r="E157">
        <f>IF(OR($A157="",screen_FT_reviewer_B!$D157=""),"",screen_FT_reviewer_B!$D157)</f>
        <v/>
      </c>
      <c r="F157">
        <f>IF(AND(B157&lt;&gt;"",C157&lt;&gt;""),1,"")</f>
        <v/>
      </c>
      <c r="G157">
        <f>IF(F157=1,IF(B157=C157,1,0),"")</f>
        <v/>
      </c>
      <c r="H157">
        <f>IF(B157="","",IFERROR(VLOOKUP(B157,lst_FT_group_map_table,2,FALSE),"INVALID"))</f>
        <v/>
      </c>
      <c r="I157">
        <f>IF(C157="","",IFERROR(VLOOKUP(C157,lst_FT_group_map_table,2,FALSE),"INVALID"))</f>
        <v/>
      </c>
      <c r="J157">
        <f>IF(F157=1,IF(H157=I157,1,0),"")</f>
        <v/>
      </c>
      <c r="K157">
        <f>IF(AND(ISNUMBER(MATCH(B157,lst_FT_sci_excl,0)),ISNUMBER(MATCH(C157,lst_FT_sci_excl,0))),IF(D157=E157,1,0),"")</f>
        <v/>
      </c>
      <c r="L157">
        <f>IF(OR(G157=0,K157=0),1,"")</f>
        <v/>
      </c>
      <c r="M157">
        <f>IF(L157=1,COUNTIF($L$2:L157,1),"")</f>
        <v/>
      </c>
      <c r="O157" t="n">
        <v>156</v>
      </c>
      <c r="P157">
        <f>IFERROR(MATCH(O157,$M$2:$M$5001,0),"")</f>
        <v/>
      </c>
      <c r="Q157">
        <f>IF(P157="","",INDEX($A$2:$A$5001,P157))</f>
        <v/>
      </c>
      <c r="R157">
        <f>IF(P157="","",INDEX($B$2:$B$5001,P157))</f>
        <v/>
      </c>
      <c r="S157">
        <f>IF(P157="","",INDEX($C$2:$C$5001,P157))</f>
        <v/>
      </c>
      <c r="T157">
        <f>IF(P157="","",INDEX($D$2:$D$5001,P157))</f>
        <v/>
      </c>
      <c r="U157">
        <f>IF(P157="","",INDEX($E$2:$E$5001,P157))</f>
        <v/>
      </c>
    </row>
    <row r="158">
      <c r="A158">
        <f>IF(screen_FT_reviewer_A!$A158="","",screen_FT_reviewer_A!$A158)</f>
        <v/>
      </c>
      <c r="B158">
        <f>IF(OR($A158="",screen_FT_reviewer_A!$C158=""),"",screen_FT_reviewer_A!$C158)</f>
        <v/>
      </c>
      <c r="C158">
        <f>IF(OR($A158="",screen_FT_reviewer_B!$C158=""),"",screen_FT_reviewer_B!$C158)</f>
        <v/>
      </c>
      <c r="D158">
        <f>IF(OR($A158="",screen_FT_reviewer_A!$D158=""),"",screen_FT_reviewer_A!$D158)</f>
        <v/>
      </c>
      <c r="E158">
        <f>IF(OR($A158="",screen_FT_reviewer_B!$D158=""),"",screen_FT_reviewer_B!$D158)</f>
        <v/>
      </c>
      <c r="F158">
        <f>IF(AND(B158&lt;&gt;"",C158&lt;&gt;""),1,"")</f>
        <v/>
      </c>
      <c r="G158">
        <f>IF(F158=1,IF(B158=C158,1,0),"")</f>
        <v/>
      </c>
      <c r="H158">
        <f>IF(B158="","",IFERROR(VLOOKUP(B158,lst_FT_group_map_table,2,FALSE),"INVALID"))</f>
        <v/>
      </c>
      <c r="I158">
        <f>IF(C158="","",IFERROR(VLOOKUP(C158,lst_FT_group_map_table,2,FALSE),"INVALID"))</f>
        <v/>
      </c>
      <c r="J158">
        <f>IF(F158=1,IF(H158=I158,1,0),"")</f>
        <v/>
      </c>
      <c r="K158">
        <f>IF(AND(ISNUMBER(MATCH(B158,lst_FT_sci_excl,0)),ISNUMBER(MATCH(C158,lst_FT_sci_excl,0))),IF(D158=E158,1,0),"")</f>
        <v/>
      </c>
      <c r="L158">
        <f>IF(OR(G158=0,K158=0),1,"")</f>
        <v/>
      </c>
      <c r="M158">
        <f>IF(L158=1,COUNTIF($L$2:L158,1),"")</f>
        <v/>
      </c>
      <c r="O158" t="n">
        <v>157</v>
      </c>
      <c r="P158">
        <f>IFERROR(MATCH(O158,$M$2:$M$5001,0),"")</f>
        <v/>
      </c>
      <c r="Q158">
        <f>IF(P158="","",INDEX($A$2:$A$5001,P158))</f>
        <v/>
      </c>
      <c r="R158">
        <f>IF(P158="","",INDEX($B$2:$B$5001,P158))</f>
        <v/>
      </c>
      <c r="S158">
        <f>IF(P158="","",INDEX($C$2:$C$5001,P158))</f>
        <v/>
      </c>
      <c r="T158">
        <f>IF(P158="","",INDEX($D$2:$D$5001,P158))</f>
        <v/>
      </c>
      <c r="U158">
        <f>IF(P158="","",INDEX($E$2:$E$5001,P158))</f>
        <v/>
      </c>
    </row>
    <row r="159">
      <c r="A159">
        <f>IF(screen_FT_reviewer_A!$A159="","",screen_FT_reviewer_A!$A159)</f>
        <v/>
      </c>
      <c r="B159">
        <f>IF(OR($A159="",screen_FT_reviewer_A!$C159=""),"",screen_FT_reviewer_A!$C159)</f>
        <v/>
      </c>
      <c r="C159">
        <f>IF(OR($A159="",screen_FT_reviewer_B!$C159=""),"",screen_FT_reviewer_B!$C159)</f>
        <v/>
      </c>
      <c r="D159">
        <f>IF(OR($A159="",screen_FT_reviewer_A!$D159=""),"",screen_FT_reviewer_A!$D159)</f>
        <v/>
      </c>
      <c r="E159">
        <f>IF(OR($A159="",screen_FT_reviewer_B!$D159=""),"",screen_FT_reviewer_B!$D159)</f>
        <v/>
      </c>
      <c r="F159">
        <f>IF(AND(B159&lt;&gt;"",C159&lt;&gt;""),1,"")</f>
        <v/>
      </c>
      <c r="G159">
        <f>IF(F159=1,IF(B159=C159,1,0),"")</f>
        <v/>
      </c>
      <c r="H159">
        <f>IF(B159="","",IFERROR(VLOOKUP(B159,lst_FT_group_map_table,2,FALSE),"INVALID"))</f>
        <v/>
      </c>
      <c r="I159">
        <f>IF(C159="","",IFERROR(VLOOKUP(C159,lst_FT_group_map_table,2,FALSE),"INVALID"))</f>
        <v/>
      </c>
      <c r="J159">
        <f>IF(F159=1,IF(H159=I159,1,0),"")</f>
        <v/>
      </c>
      <c r="K159">
        <f>IF(AND(ISNUMBER(MATCH(B159,lst_FT_sci_excl,0)),ISNUMBER(MATCH(C159,lst_FT_sci_excl,0))),IF(D159=E159,1,0),"")</f>
        <v/>
      </c>
      <c r="L159">
        <f>IF(OR(G159=0,K159=0),1,"")</f>
        <v/>
      </c>
      <c r="M159">
        <f>IF(L159=1,COUNTIF($L$2:L159,1),"")</f>
        <v/>
      </c>
      <c r="O159" t="n">
        <v>158</v>
      </c>
      <c r="P159">
        <f>IFERROR(MATCH(O159,$M$2:$M$5001,0),"")</f>
        <v/>
      </c>
      <c r="Q159">
        <f>IF(P159="","",INDEX($A$2:$A$5001,P159))</f>
        <v/>
      </c>
      <c r="R159">
        <f>IF(P159="","",INDEX($B$2:$B$5001,P159))</f>
        <v/>
      </c>
      <c r="S159">
        <f>IF(P159="","",INDEX($C$2:$C$5001,P159))</f>
        <v/>
      </c>
      <c r="T159">
        <f>IF(P159="","",INDEX($D$2:$D$5001,P159))</f>
        <v/>
      </c>
      <c r="U159">
        <f>IF(P159="","",INDEX($E$2:$E$5001,P159))</f>
        <v/>
      </c>
    </row>
    <row r="160">
      <c r="A160">
        <f>IF(screen_FT_reviewer_A!$A160="","",screen_FT_reviewer_A!$A160)</f>
        <v/>
      </c>
      <c r="B160">
        <f>IF(OR($A160="",screen_FT_reviewer_A!$C160=""),"",screen_FT_reviewer_A!$C160)</f>
        <v/>
      </c>
      <c r="C160">
        <f>IF(OR($A160="",screen_FT_reviewer_B!$C160=""),"",screen_FT_reviewer_B!$C160)</f>
        <v/>
      </c>
      <c r="D160">
        <f>IF(OR($A160="",screen_FT_reviewer_A!$D160=""),"",screen_FT_reviewer_A!$D160)</f>
        <v/>
      </c>
      <c r="E160">
        <f>IF(OR($A160="",screen_FT_reviewer_B!$D160=""),"",screen_FT_reviewer_B!$D160)</f>
        <v/>
      </c>
      <c r="F160">
        <f>IF(AND(B160&lt;&gt;"",C160&lt;&gt;""),1,"")</f>
        <v/>
      </c>
      <c r="G160">
        <f>IF(F160=1,IF(B160=C160,1,0),"")</f>
        <v/>
      </c>
      <c r="H160">
        <f>IF(B160="","",IFERROR(VLOOKUP(B160,lst_FT_group_map_table,2,FALSE),"INVALID"))</f>
        <v/>
      </c>
      <c r="I160">
        <f>IF(C160="","",IFERROR(VLOOKUP(C160,lst_FT_group_map_table,2,FALSE),"INVALID"))</f>
        <v/>
      </c>
      <c r="J160">
        <f>IF(F160=1,IF(H160=I160,1,0),"")</f>
        <v/>
      </c>
      <c r="K160">
        <f>IF(AND(ISNUMBER(MATCH(B160,lst_FT_sci_excl,0)),ISNUMBER(MATCH(C160,lst_FT_sci_excl,0))),IF(D160=E160,1,0),"")</f>
        <v/>
      </c>
      <c r="L160">
        <f>IF(OR(G160=0,K160=0),1,"")</f>
        <v/>
      </c>
      <c r="M160">
        <f>IF(L160=1,COUNTIF($L$2:L160,1),"")</f>
        <v/>
      </c>
      <c r="O160" t="n">
        <v>159</v>
      </c>
      <c r="P160">
        <f>IFERROR(MATCH(O160,$M$2:$M$5001,0),"")</f>
        <v/>
      </c>
      <c r="Q160">
        <f>IF(P160="","",INDEX($A$2:$A$5001,P160))</f>
        <v/>
      </c>
      <c r="R160">
        <f>IF(P160="","",INDEX($B$2:$B$5001,P160))</f>
        <v/>
      </c>
      <c r="S160">
        <f>IF(P160="","",INDEX($C$2:$C$5001,P160))</f>
        <v/>
      </c>
      <c r="T160">
        <f>IF(P160="","",INDEX($D$2:$D$5001,P160))</f>
        <v/>
      </c>
      <c r="U160">
        <f>IF(P160="","",INDEX($E$2:$E$5001,P160))</f>
        <v/>
      </c>
    </row>
    <row r="161">
      <c r="A161">
        <f>IF(screen_FT_reviewer_A!$A161="","",screen_FT_reviewer_A!$A161)</f>
        <v/>
      </c>
      <c r="B161">
        <f>IF(OR($A161="",screen_FT_reviewer_A!$C161=""),"",screen_FT_reviewer_A!$C161)</f>
        <v/>
      </c>
      <c r="C161">
        <f>IF(OR($A161="",screen_FT_reviewer_B!$C161=""),"",screen_FT_reviewer_B!$C161)</f>
        <v/>
      </c>
      <c r="D161">
        <f>IF(OR($A161="",screen_FT_reviewer_A!$D161=""),"",screen_FT_reviewer_A!$D161)</f>
        <v/>
      </c>
      <c r="E161">
        <f>IF(OR($A161="",screen_FT_reviewer_B!$D161=""),"",screen_FT_reviewer_B!$D161)</f>
        <v/>
      </c>
      <c r="F161">
        <f>IF(AND(B161&lt;&gt;"",C161&lt;&gt;""),1,"")</f>
        <v/>
      </c>
      <c r="G161">
        <f>IF(F161=1,IF(B161=C161,1,0),"")</f>
        <v/>
      </c>
      <c r="H161">
        <f>IF(B161="","",IFERROR(VLOOKUP(B161,lst_FT_group_map_table,2,FALSE),"INVALID"))</f>
        <v/>
      </c>
      <c r="I161">
        <f>IF(C161="","",IFERROR(VLOOKUP(C161,lst_FT_group_map_table,2,FALSE),"INVALID"))</f>
        <v/>
      </c>
      <c r="J161">
        <f>IF(F161=1,IF(H161=I161,1,0),"")</f>
        <v/>
      </c>
      <c r="K161">
        <f>IF(AND(ISNUMBER(MATCH(B161,lst_FT_sci_excl,0)),ISNUMBER(MATCH(C161,lst_FT_sci_excl,0))),IF(D161=E161,1,0),"")</f>
        <v/>
      </c>
      <c r="L161">
        <f>IF(OR(G161=0,K161=0),1,"")</f>
        <v/>
      </c>
      <c r="M161">
        <f>IF(L161=1,COUNTIF($L$2:L161,1),"")</f>
        <v/>
      </c>
      <c r="O161" t="n">
        <v>160</v>
      </c>
      <c r="P161">
        <f>IFERROR(MATCH(O161,$M$2:$M$5001,0),"")</f>
        <v/>
      </c>
      <c r="Q161">
        <f>IF(P161="","",INDEX($A$2:$A$5001,P161))</f>
        <v/>
      </c>
      <c r="R161">
        <f>IF(P161="","",INDEX($B$2:$B$5001,P161))</f>
        <v/>
      </c>
      <c r="S161">
        <f>IF(P161="","",INDEX($C$2:$C$5001,P161))</f>
        <v/>
      </c>
      <c r="T161">
        <f>IF(P161="","",INDEX($D$2:$D$5001,P161))</f>
        <v/>
      </c>
      <c r="U161">
        <f>IF(P161="","",INDEX($E$2:$E$5001,P161))</f>
        <v/>
      </c>
    </row>
    <row r="162">
      <c r="A162">
        <f>IF(screen_FT_reviewer_A!$A162="","",screen_FT_reviewer_A!$A162)</f>
        <v/>
      </c>
      <c r="B162">
        <f>IF(OR($A162="",screen_FT_reviewer_A!$C162=""),"",screen_FT_reviewer_A!$C162)</f>
        <v/>
      </c>
      <c r="C162">
        <f>IF(OR($A162="",screen_FT_reviewer_B!$C162=""),"",screen_FT_reviewer_B!$C162)</f>
        <v/>
      </c>
      <c r="D162">
        <f>IF(OR($A162="",screen_FT_reviewer_A!$D162=""),"",screen_FT_reviewer_A!$D162)</f>
        <v/>
      </c>
      <c r="E162">
        <f>IF(OR($A162="",screen_FT_reviewer_B!$D162=""),"",screen_FT_reviewer_B!$D162)</f>
        <v/>
      </c>
      <c r="F162">
        <f>IF(AND(B162&lt;&gt;"",C162&lt;&gt;""),1,"")</f>
        <v/>
      </c>
      <c r="G162">
        <f>IF(F162=1,IF(B162=C162,1,0),"")</f>
        <v/>
      </c>
      <c r="H162">
        <f>IF(B162="","",IFERROR(VLOOKUP(B162,lst_FT_group_map_table,2,FALSE),"INVALID"))</f>
        <v/>
      </c>
      <c r="I162">
        <f>IF(C162="","",IFERROR(VLOOKUP(C162,lst_FT_group_map_table,2,FALSE),"INVALID"))</f>
        <v/>
      </c>
      <c r="J162">
        <f>IF(F162=1,IF(H162=I162,1,0),"")</f>
        <v/>
      </c>
      <c r="K162">
        <f>IF(AND(ISNUMBER(MATCH(B162,lst_FT_sci_excl,0)),ISNUMBER(MATCH(C162,lst_FT_sci_excl,0))),IF(D162=E162,1,0),"")</f>
        <v/>
      </c>
      <c r="L162">
        <f>IF(OR(G162=0,K162=0),1,"")</f>
        <v/>
      </c>
      <c r="M162">
        <f>IF(L162=1,COUNTIF($L$2:L162,1),"")</f>
        <v/>
      </c>
      <c r="O162" t="n">
        <v>161</v>
      </c>
      <c r="P162">
        <f>IFERROR(MATCH(O162,$M$2:$M$5001,0),"")</f>
        <v/>
      </c>
      <c r="Q162">
        <f>IF(P162="","",INDEX($A$2:$A$5001,P162))</f>
        <v/>
      </c>
      <c r="R162">
        <f>IF(P162="","",INDEX($B$2:$B$5001,P162))</f>
        <v/>
      </c>
      <c r="S162">
        <f>IF(P162="","",INDEX($C$2:$C$5001,P162))</f>
        <v/>
      </c>
      <c r="T162">
        <f>IF(P162="","",INDEX($D$2:$D$5001,P162))</f>
        <v/>
      </c>
      <c r="U162">
        <f>IF(P162="","",INDEX($E$2:$E$5001,P162))</f>
        <v/>
      </c>
    </row>
    <row r="163">
      <c r="A163">
        <f>IF(screen_FT_reviewer_A!$A163="","",screen_FT_reviewer_A!$A163)</f>
        <v/>
      </c>
      <c r="B163">
        <f>IF(OR($A163="",screen_FT_reviewer_A!$C163=""),"",screen_FT_reviewer_A!$C163)</f>
        <v/>
      </c>
      <c r="C163">
        <f>IF(OR($A163="",screen_FT_reviewer_B!$C163=""),"",screen_FT_reviewer_B!$C163)</f>
        <v/>
      </c>
      <c r="D163">
        <f>IF(OR($A163="",screen_FT_reviewer_A!$D163=""),"",screen_FT_reviewer_A!$D163)</f>
        <v/>
      </c>
      <c r="E163">
        <f>IF(OR($A163="",screen_FT_reviewer_B!$D163=""),"",screen_FT_reviewer_B!$D163)</f>
        <v/>
      </c>
      <c r="F163">
        <f>IF(AND(B163&lt;&gt;"",C163&lt;&gt;""),1,"")</f>
        <v/>
      </c>
      <c r="G163">
        <f>IF(F163=1,IF(B163=C163,1,0),"")</f>
        <v/>
      </c>
      <c r="H163">
        <f>IF(B163="","",IFERROR(VLOOKUP(B163,lst_FT_group_map_table,2,FALSE),"INVALID"))</f>
        <v/>
      </c>
      <c r="I163">
        <f>IF(C163="","",IFERROR(VLOOKUP(C163,lst_FT_group_map_table,2,FALSE),"INVALID"))</f>
        <v/>
      </c>
      <c r="J163">
        <f>IF(F163=1,IF(H163=I163,1,0),"")</f>
        <v/>
      </c>
      <c r="K163">
        <f>IF(AND(ISNUMBER(MATCH(B163,lst_FT_sci_excl,0)),ISNUMBER(MATCH(C163,lst_FT_sci_excl,0))),IF(D163=E163,1,0),"")</f>
        <v/>
      </c>
      <c r="L163">
        <f>IF(OR(G163=0,K163=0),1,"")</f>
        <v/>
      </c>
      <c r="M163">
        <f>IF(L163=1,COUNTIF($L$2:L163,1),"")</f>
        <v/>
      </c>
      <c r="O163" t="n">
        <v>162</v>
      </c>
      <c r="P163">
        <f>IFERROR(MATCH(O163,$M$2:$M$5001,0),"")</f>
        <v/>
      </c>
      <c r="Q163">
        <f>IF(P163="","",INDEX($A$2:$A$5001,P163))</f>
        <v/>
      </c>
      <c r="R163">
        <f>IF(P163="","",INDEX($B$2:$B$5001,P163))</f>
        <v/>
      </c>
      <c r="S163">
        <f>IF(P163="","",INDEX($C$2:$C$5001,P163))</f>
        <v/>
      </c>
      <c r="T163">
        <f>IF(P163="","",INDEX($D$2:$D$5001,P163))</f>
        <v/>
      </c>
      <c r="U163">
        <f>IF(P163="","",INDEX($E$2:$E$5001,P163))</f>
        <v/>
      </c>
    </row>
    <row r="164">
      <c r="A164">
        <f>IF(screen_FT_reviewer_A!$A164="","",screen_FT_reviewer_A!$A164)</f>
        <v/>
      </c>
      <c r="B164">
        <f>IF(OR($A164="",screen_FT_reviewer_A!$C164=""),"",screen_FT_reviewer_A!$C164)</f>
        <v/>
      </c>
      <c r="C164">
        <f>IF(OR($A164="",screen_FT_reviewer_B!$C164=""),"",screen_FT_reviewer_B!$C164)</f>
        <v/>
      </c>
      <c r="D164">
        <f>IF(OR($A164="",screen_FT_reviewer_A!$D164=""),"",screen_FT_reviewer_A!$D164)</f>
        <v/>
      </c>
      <c r="E164">
        <f>IF(OR($A164="",screen_FT_reviewer_B!$D164=""),"",screen_FT_reviewer_B!$D164)</f>
        <v/>
      </c>
      <c r="F164">
        <f>IF(AND(B164&lt;&gt;"",C164&lt;&gt;""),1,"")</f>
        <v/>
      </c>
      <c r="G164">
        <f>IF(F164=1,IF(B164=C164,1,0),"")</f>
        <v/>
      </c>
      <c r="H164">
        <f>IF(B164="","",IFERROR(VLOOKUP(B164,lst_FT_group_map_table,2,FALSE),"INVALID"))</f>
        <v/>
      </c>
      <c r="I164">
        <f>IF(C164="","",IFERROR(VLOOKUP(C164,lst_FT_group_map_table,2,FALSE),"INVALID"))</f>
        <v/>
      </c>
      <c r="J164">
        <f>IF(F164=1,IF(H164=I164,1,0),"")</f>
        <v/>
      </c>
      <c r="K164">
        <f>IF(AND(ISNUMBER(MATCH(B164,lst_FT_sci_excl,0)),ISNUMBER(MATCH(C164,lst_FT_sci_excl,0))),IF(D164=E164,1,0),"")</f>
        <v/>
      </c>
      <c r="L164">
        <f>IF(OR(G164=0,K164=0),1,"")</f>
        <v/>
      </c>
      <c r="M164">
        <f>IF(L164=1,COUNTIF($L$2:L164,1),"")</f>
        <v/>
      </c>
      <c r="O164" t="n">
        <v>163</v>
      </c>
      <c r="P164">
        <f>IFERROR(MATCH(O164,$M$2:$M$5001,0),"")</f>
        <v/>
      </c>
      <c r="Q164">
        <f>IF(P164="","",INDEX($A$2:$A$5001,P164))</f>
        <v/>
      </c>
      <c r="R164">
        <f>IF(P164="","",INDEX($B$2:$B$5001,P164))</f>
        <v/>
      </c>
      <c r="S164">
        <f>IF(P164="","",INDEX($C$2:$C$5001,P164))</f>
        <v/>
      </c>
      <c r="T164">
        <f>IF(P164="","",INDEX($D$2:$D$5001,P164))</f>
        <v/>
      </c>
      <c r="U164">
        <f>IF(P164="","",INDEX($E$2:$E$5001,P164))</f>
        <v/>
      </c>
    </row>
    <row r="165">
      <c r="A165">
        <f>IF(screen_FT_reviewer_A!$A165="","",screen_FT_reviewer_A!$A165)</f>
        <v/>
      </c>
      <c r="B165">
        <f>IF(OR($A165="",screen_FT_reviewer_A!$C165=""),"",screen_FT_reviewer_A!$C165)</f>
        <v/>
      </c>
      <c r="C165">
        <f>IF(OR($A165="",screen_FT_reviewer_B!$C165=""),"",screen_FT_reviewer_B!$C165)</f>
        <v/>
      </c>
      <c r="D165">
        <f>IF(OR($A165="",screen_FT_reviewer_A!$D165=""),"",screen_FT_reviewer_A!$D165)</f>
        <v/>
      </c>
      <c r="E165">
        <f>IF(OR($A165="",screen_FT_reviewer_B!$D165=""),"",screen_FT_reviewer_B!$D165)</f>
        <v/>
      </c>
      <c r="F165">
        <f>IF(AND(B165&lt;&gt;"",C165&lt;&gt;""),1,"")</f>
        <v/>
      </c>
      <c r="G165">
        <f>IF(F165=1,IF(B165=C165,1,0),"")</f>
        <v/>
      </c>
      <c r="H165">
        <f>IF(B165="","",IFERROR(VLOOKUP(B165,lst_FT_group_map_table,2,FALSE),"INVALID"))</f>
        <v/>
      </c>
      <c r="I165">
        <f>IF(C165="","",IFERROR(VLOOKUP(C165,lst_FT_group_map_table,2,FALSE),"INVALID"))</f>
        <v/>
      </c>
      <c r="J165">
        <f>IF(F165=1,IF(H165=I165,1,0),"")</f>
        <v/>
      </c>
      <c r="K165">
        <f>IF(AND(ISNUMBER(MATCH(B165,lst_FT_sci_excl,0)),ISNUMBER(MATCH(C165,lst_FT_sci_excl,0))),IF(D165=E165,1,0),"")</f>
        <v/>
      </c>
      <c r="L165">
        <f>IF(OR(G165=0,K165=0),1,"")</f>
        <v/>
      </c>
      <c r="M165">
        <f>IF(L165=1,COUNTIF($L$2:L165,1),"")</f>
        <v/>
      </c>
      <c r="O165" t="n">
        <v>164</v>
      </c>
      <c r="P165">
        <f>IFERROR(MATCH(O165,$M$2:$M$5001,0),"")</f>
        <v/>
      </c>
      <c r="Q165">
        <f>IF(P165="","",INDEX($A$2:$A$5001,P165))</f>
        <v/>
      </c>
      <c r="R165">
        <f>IF(P165="","",INDEX($B$2:$B$5001,P165))</f>
        <v/>
      </c>
      <c r="S165">
        <f>IF(P165="","",INDEX($C$2:$C$5001,P165))</f>
        <v/>
      </c>
      <c r="T165">
        <f>IF(P165="","",INDEX($D$2:$D$5001,P165))</f>
        <v/>
      </c>
      <c r="U165">
        <f>IF(P165="","",INDEX($E$2:$E$5001,P165))</f>
        <v/>
      </c>
    </row>
    <row r="166">
      <c r="A166">
        <f>IF(screen_FT_reviewer_A!$A166="","",screen_FT_reviewer_A!$A166)</f>
        <v/>
      </c>
      <c r="B166">
        <f>IF(OR($A166="",screen_FT_reviewer_A!$C166=""),"",screen_FT_reviewer_A!$C166)</f>
        <v/>
      </c>
      <c r="C166">
        <f>IF(OR($A166="",screen_FT_reviewer_B!$C166=""),"",screen_FT_reviewer_B!$C166)</f>
        <v/>
      </c>
      <c r="D166">
        <f>IF(OR($A166="",screen_FT_reviewer_A!$D166=""),"",screen_FT_reviewer_A!$D166)</f>
        <v/>
      </c>
      <c r="E166">
        <f>IF(OR($A166="",screen_FT_reviewer_B!$D166=""),"",screen_FT_reviewer_B!$D166)</f>
        <v/>
      </c>
      <c r="F166">
        <f>IF(AND(B166&lt;&gt;"",C166&lt;&gt;""),1,"")</f>
        <v/>
      </c>
      <c r="G166">
        <f>IF(F166=1,IF(B166=C166,1,0),"")</f>
        <v/>
      </c>
      <c r="H166">
        <f>IF(B166="","",IFERROR(VLOOKUP(B166,lst_FT_group_map_table,2,FALSE),"INVALID"))</f>
        <v/>
      </c>
      <c r="I166">
        <f>IF(C166="","",IFERROR(VLOOKUP(C166,lst_FT_group_map_table,2,FALSE),"INVALID"))</f>
        <v/>
      </c>
      <c r="J166">
        <f>IF(F166=1,IF(H166=I166,1,0),"")</f>
        <v/>
      </c>
      <c r="K166">
        <f>IF(AND(ISNUMBER(MATCH(B166,lst_FT_sci_excl,0)),ISNUMBER(MATCH(C166,lst_FT_sci_excl,0))),IF(D166=E166,1,0),"")</f>
        <v/>
      </c>
      <c r="L166">
        <f>IF(OR(G166=0,K166=0),1,"")</f>
        <v/>
      </c>
      <c r="M166">
        <f>IF(L166=1,COUNTIF($L$2:L166,1),"")</f>
        <v/>
      </c>
      <c r="O166" t="n">
        <v>165</v>
      </c>
      <c r="P166">
        <f>IFERROR(MATCH(O166,$M$2:$M$5001,0),"")</f>
        <v/>
      </c>
      <c r="Q166">
        <f>IF(P166="","",INDEX($A$2:$A$5001,P166))</f>
        <v/>
      </c>
      <c r="R166">
        <f>IF(P166="","",INDEX($B$2:$B$5001,P166))</f>
        <v/>
      </c>
      <c r="S166">
        <f>IF(P166="","",INDEX($C$2:$C$5001,P166))</f>
        <v/>
      </c>
      <c r="T166">
        <f>IF(P166="","",INDEX($D$2:$D$5001,P166))</f>
        <v/>
      </c>
      <c r="U166">
        <f>IF(P166="","",INDEX($E$2:$E$5001,P166))</f>
        <v/>
      </c>
    </row>
    <row r="167">
      <c r="A167">
        <f>IF(screen_FT_reviewer_A!$A167="","",screen_FT_reviewer_A!$A167)</f>
        <v/>
      </c>
      <c r="B167">
        <f>IF(OR($A167="",screen_FT_reviewer_A!$C167=""),"",screen_FT_reviewer_A!$C167)</f>
        <v/>
      </c>
      <c r="C167">
        <f>IF(OR($A167="",screen_FT_reviewer_B!$C167=""),"",screen_FT_reviewer_B!$C167)</f>
        <v/>
      </c>
      <c r="D167">
        <f>IF(OR($A167="",screen_FT_reviewer_A!$D167=""),"",screen_FT_reviewer_A!$D167)</f>
        <v/>
      </c>
      <c r="E167">
        <f>IF(OR($A167="",screen_FT_reviewer_B!$D167=""),"",screen_FT_reviewer_B!$D167)</f>
        <v/>
      </c>
      <c r="F167">
        <f>IF(AND(B167&lt;&gt;"",C167&lt;&gt;""),1,"")</f>
        <v/>
      </c>
      <c r="G167">
        <f>IF(F167=1,IF(B167=C167,1,0),"")</f>
        <v/>
      </c>
      <c r="H167">
        <f>IF(B167="","",IFERROR(VLOOKUP(B167,lst_FT_group_map_table,2,FALSE),"INVALID"))</f>
        <v/>
      </c>
      <c r="I167">
        <f>IF(C167="","",IFERROR(VLOOKUP(C167,lst_FT_group_map_table,2,FALSE),"INVALID"))</f>
        <v/>
      </c>
      <c r="J167">
        <f>IF(F167=1,IF(H167=I167,1,0),"")</f>
        <v/>
      </c>
      <c r="K167">
        <f>IF(AND(ISNUMBER(MATCH(B167,lst_FT_sci_excl,0)),ISNUMBER(MATCH(C167,lst_FT_sci_excl,0))),IF(D167=E167,1,0),"")</f>
        <v/>
      </c>
      <c r="L167">
        <f>IF(OR(G167=0,K167=0),1,"")</f>
        <v/>
      </c>
      <c r="M167">
        <f>IF(L167=1,COUNTIF($L$2:L167,1),"")</f>
        <v/>
      </c>
      <c r="O167" t="n">
        <v>166</v>
      </c>
      <c r="P167">
        <f>IFERROR(MATCH(O167,$M$2:$M$5001,0),"")</f>
        <v/>
      </c>
      <c r="Q167">
        <f>IF(P167="","",INDEX($A$2:$A$5001,P167))</f>
        <v/>
      </c>
      <c r="R167">
        <f>IF(P167="","",INDEX($B$2:$B$5001,P167))</f>
        <v/>
      </c>
      <c r="S167">
        <f>IF(P167="","",INDEX($C$2:$C$5001,P167))</f>
        <v/>
      </c>
      <c r="T167">
        <f>IF(P167="","",INDEX($D$2:$D$5001,P167))</f>
        <v/>
      </c>
      <c r="U167">
        <f>IF(P167="","",INDEX($E$2:$E$5001,P167))</f>
        <v/>
      </c>
    </row>
    <row r="168">
      <c r="A168">
        <f>IF(screen_FT_reviewer_A!$A168="","",screen_FT_reviewer_A!$A168)</f>
        <v/>
      </c>
      <c r="B168">
        <f>IF(OR($A168="",screen_FT_reviewer_A!$C168=""),"",screen_FT_reviewer_A!$C168)</f>
        <v/>
      </c>
      <c r="C168">
        <f>IF(OR($A168="",screen_FT_reviewer_B!$C168=""),"",screen_FT_reviewer_B!$C168)</f>
        <v/>
      </c>
      <c r="D168">
        <f>IF(OR($A168="",screen_FT_reviewer_A!$D168=""),"",screen_FT_reviewer_A!$D168)</f>
        <v/>
      </c>
      <c r="E168">
        <f>IF(OR($A168="",screen_FT_reviewer_B!$D168=""),"",screen_FT_reviewer_B!$D168)</f>
        <v/>
      </c>
      <c r="F168">
        <f>IF(AND(B168&lt;&gt;"",C168&lt;&gt;""),1,"")</f>
        <v/>
      </c>
      <c r="G168">
        <f>IF(F168=1,IF(B168=C168,1,0),"")</f>
        <v/>
      </c>
      <c r="H168">
        <f>IF(B168="","",IFERROR(VLOOKUP(B168,lst_FT_group_map_table,2,FALSE),"INVALID"))</f>
        <v/>
      </c>
      <c r="I168">
        <f>IF(C168="","",IFERROR(VLOOKUP(C168,lst_FT_group_map_table,2,FALSE),"INVALID"))</f>
        <v/>
      </c>
      <c r="J168">
        <f>IF(F168=1,IF(H168=I168,1,0),"")</f>
        <v/>
      </c>
      <c r="K168">
        <f>IF(AND(ISNUMBER(MATCH(B168,lst_FT_sci_excl,0)),ISNUMBER(MATCH(C168,lst_FT_sci_excl,0))),IF(D168=E168,1,0),"")</f>
        <v/>
      </c>
      <c r="L168">
        <f>IF(OR(G168=0,K168=0),1,"")</f>
        <v/>
      </c>
      <c r="M168">
        <f>IF(L168=1,COUNTIF($L$2:L168,1),"")</f>
        <v/>
      </c>
      <c r="O168" t="n">
        <v>167</v>
      </c>
      <c r="P168">
        <f>IFERROR(MATCH(O168,$M$2:$M$5001,0),"")</f>
        <v/>
      </c>
      <c r="Q168">
        <f>IF(P168="","",INDEX($A$2:$A$5001,P168))</f>
        <v/>
      </c>
      <c r="R168">
        <f>IF(P168="","",INDEX($B$2:$B$5001,P168))</f>
        <v/>
      </c>
      <c r="S168">
        <f>IF(P168="","",INDEX($C$2:$C$5001,P168))</f>
        <v/>
      </c>
      <c r="T168">
        <f>IF(P168="","",INDEX($D$2:$D$5001,P168))</f>
        <v/>
      </c>
      <c r="U168">
        <f>IF(P168="","",INDEX($E$2:$E$5001,P168))</f>
        <v/>
      </c>
    </row>
    <row r="169">
      <c r="A169">
        <f>IF(screen_FT_reviewer_A!$A169="","",screen_FT_reviewer_A!$A169)</f>
        <v/>
      </c>
      <c r="B169">
        <f>IF(OR($A169="",screen_FT_reviewer_A!$C169=""),"",screen_FT_reviewer_A!$C169)</f>
        <v/>
      </c>
      <c r="C169">
        <f>IF(OR($A169="",screen_FT_reviewer_B!$C169=""),"",screen_FT_reviewer_B!$C169)</f>
        <v/>
      </c>
      <c r="D169">
        <f>IF(OR($A169="",screen_FT_reviewer_A!$D169=""),"",screen_FT_reviewer_A!$D169)</f>
        <v/>
      </c>
      <c r="E169">
        <f>IF(OR($A169="",screen_FT_reviewer_B!$D169=""),"",screen_FT_reviewer_B!$D169)</f>
        <v/>
      </c>
      <c r="F169">
        <f>IF(AND(B169&lt;&gt;"",C169&lt;&gt;""),1,"")</f>
        <v/>
      </c>
      <c r="G169">
        <f>IF(F169=1,IF(B169=C169,1,0),"")</f>
        <v/>
      </c>
      <c r="H169">
        <f>IF(B169="","",IFERROR(VLOOKUP(B169,lst_FT_group_map_table,2,FALSE),"INVALID"))</f>
        <v/>
      </c>
      <c r="I169">
        <f>IF(C169="","",IFERROR(VLOOKUP(C169,lst_FT_group_map_table,2,FALSE),"INVALID"))</f>
        <v/>
      </c>
      <c r="J169">
        <f>IF(F169=1,IF(H169=I169,1,0),"")</f>
        <v/>
      </c>
      <c r="K169">
        <f>IF(AND(ISNUMBER(MATCH(B169,lst_FT_sci_excl,0)),ISNUMBER(MATCH(C169,lst_FT_sci_excl,0))),IF(D169=E169,1,0),"")</f>
        <v/>
      </c>
      <c r="L169">
        <f>IF(OR(G169=0,K169=0),1,"")</f>
        <v/>
      </c>
      <c r="M169">
        <f>IF(L169=1,COUNTIF($L$2:L169,1),"")</f>
        <v/>
      </c>
      <c r="O169" t="n">
        <v>168</v>
      </c>
      <c r="P169">
        <f>IFERROR(MATCH(O169,$M$2:$M$5001,0),"")</f>
        <v/>
      </c>
      <c r="Q169">
        <f>IF(P169="","",INDEX($A$2:$A$5001,P169))</f>
        <v/>
      </c>
      <c r="R169">
        <f>IF(P169="","",INDEX($B$2:$B$5001,P169))</f>
        <v/>
      </c>
      <c r="S169">
        <f>IF(P169="","",INDEX($C$2:$C$5001,P169))</f>
        <v/>
      </c>
      <c r="T169">
        <f>IF(P169="","",INDEX($D$2:$D$5001,P169))</f>
        <v/>
      </c>
      <c r="U169">
        <f>IF(P169="","",INDEX($E$2:$E$5001,P169))</f>
        <v/>
      </c>
    </row>
    <row r="170">
      <c r="A170">
        <f>IF(screen_FT_reviewer_A!$A170="","",screen_FT_reviewer_A!$A170)</f>
        <v/>
      </c>
      <c r="B170">
        <f>IF(OR($A170="",screen_FT_reviewer_A!$C170=""),"",screen_FT_reviewer_A!$C170)</f>
        <v/>
      </c>
      <c r="C170">
        <f>IF(OR($A170="",screen_FT_reviewer_B!$C170=""),"",screen_FT_reviewer_B!$C170)</f>
        <v/>
      </c>
      <c r="D170">
        <f>IF(OR($A170="",screen_FT_reviewer_A!$D170=""),"",screen_FT_reviewer_A!$D170)</f>
        <v/>
      </c>
      <c r="E170">
        <f>IF(OR($A170="",screen_FT_reviewer_B!$D170=""),"",screen_FT_reviewer_B!$D170)</f>
        <v/>
      </c>
      <c r="F170">
        <f>IF(AND(B170&lt;&gt;"",C170&lt;&gt;""),1,"")</f>
        <v/>
      </c>
      <c r="G170">
        <f>IF(F170=1,IF(B170=C170,1,0),"")</f>
        <v/>
      </c>
      <c r="H170">
        <f>IF(B170="","",IFERROR(VLOOKUP(B170,lst_FT_group_map_table,2,FALSE),"INVALID"))</f>
        <v/>
      </c>
      <c r="I170">
        <f>IF(C170="","",IFERROR(VLOOKUP(C170,lst_FT_group_map_table,2,FALSE),"INVALID"))</f>
        <v/>
      </c>
      <c r="J170">
        <f>IF(F170=1,IF(H170=I170,1,0),"")</f>
        <v/>
      </c>
      <c r="K170">
        <f>IF(AND(ISNUMBER(MATCH(B170,lst_FT_sci_excl,0)),ISNUMBER(MATCH(C170,lst_FT_sci_excl,0))),IF(D170=E170,1,0),"")</f>
        <v/>
      </c>
      <c r="L170">
        <f>IF(OR(G170=0,K170=0),1,"")</f>
        <v/>
      </c>
      <c r="M170">
        <f>IF(L170=1,COUNTIF($L$2:L170,1),"")</f>
        <v/>
      </c>
      <c r="O170" t="n">
        <v>169</v>
      </c>
      <c r="P170">
        <f>IFERROR(MATCH(O170,$M$2:$M$5001,0),"")</f>
        <v/>
      </c>
      <c r="Q170">
        <f>IF(P170="","",INDEX($A$2:$A$5001,P170))</f>
        <v/>
      </c>
      <c r="R170">
        <f>IF(P170="","",INDEX($B$2:$B$5001,P170))</f>
        <v/>
      </c>
      <c r="S170">
        <f>IF(P170="","",INDEX($C$2:$C$5001,P170))</f>
        <v/>
      </c>
      <c r="T170">
        <f>IF(P170="","",INDEX($D$2:$D$5001,P170))</f>
        <v/>
      </c>
      <c r="U170">
        <f>IF(P170="","",INDEX($E$2:$E$5001,P170))</f>
        <v/>
      </c>
    </row>
    <row r="171">
      <c r="A171">
        <f>IF(screen_FT_reviewer_A!$A171="","",screen_FT_reviewer_A!$A171)</f>
        <v/>
      </c>
      <c r="B171">
        <f>IF(OR($A171="",screen_FT_reviewer_A!$C171=""),"",screen_FT_reviewer_A!$C171)</f>
        <v/>
      </c>
      <c r="C171">
        <f>IF(OR($A171="",screen_FT_reviewer_B!$C171=""),"",screen_FT_reviewer_B!$C171)</f>
        <v/>
      </c>
      <c r="D171">
        <f>IF(OR($A171="",screen_FT_reviewer_A!$D171=""),"",screen_FT_reviewer_A!$D171)</f>
        <v/>
      </c>
      <c r="E171">
        <f>IF(OR($A171="",screen_FT_reviewer_B!$D171=""),"",screen_FT_reviewer_B!$D171)</f>
        <v/>
      </c>
      <c r="F171">
        <f>IF(AND(B171&lt;&gt;"",C171&lt;&gt;""),1,"")</f>
        <v/>
      </c>
      <c r="G171">
        <f>IF(F171=1,IF(B171=C171,1,0),"")</f>
        <v/>
      </c>
      <c r="H171">
        <f>IF(B171="","",IFERROR(VLOOKUP(B171,lst_FT_group_map_table,2,FALSE),"INVALID"))</f>
        <v/>
      </c>
      <c r="I171">
        <f>IF(C171="","",IFERROR(VLOOKUP(C171,lst_FT_group_map_table,2,FALSE),"INVALID"))</f>
        <v/>
      </c>
      <c r="J171">
        <f>IF(F171=1,IF(H171=I171,1,0),"")</f>
        <v/>
      </c>
      <c r="K171">
        <f>IF(AND(ISNUMBER(MATCH(B171,lst_FT_sci_excl,0)),ISNUMBER(MATCH(C171,lst_FT_sci_excl,0))),IF(D171=E171,1,0),"")</f>
        <v/>
      </c>
      <c r="L171">
        <f>IF(OR(G171=0,K171=0),1,"")</f>
        <v/>
      </c>
      <c r="M171">
        <f>IF(L171=1,COUNTIF($L$2:L171,1),"")</f>
        <v/>
      </c>
      <c r="O171" t="n">
        <v>170</v>
      </c>
      <c r="P171">
        <f>IFERROR(MATCH(O171,$M$2:$M$5001,0),"")</f>
        <v/>
      </c>
      <c r="Q171">
        <f>IF(P171="","",INDEX($A$2:$A$5001,P171))</f>
        <v/>
      </c>
      <c r="R171">
        <f>IF(P171="","",INDEX($B$2:$B$5001,P171))</f>
        <v/>
      </c>
      <c r="S171">
        <f>IF(P171="","",INDEX($C$2:$C$5001,P171))</f>
        <v/>
      </c>
      <c r="T171">
        <f>IF(P171="","",INDEX($D$2:$D$5001,P171))</f>
        <v/>
      </c>
      <c r="U171">
        <f>IF(P171="","",INDEX($E$2:$E$5001,P171))</f>
        <v/>
      </c>
    </row>
    <row r="172">
      <c r="A172">
        <f>IF(screen_FT_reviewer_A!$A172="","",screen_FT_reviewer_A!$A172)</f>
        <v/>
      </c>
      <c r="B172">
        <f>IF(OR($A172="",screen_FT_reviewer_A!$C172=""),"",screen_FT_reviewer_A!$C172)</f>
        <v/>
      </c>
      <c r="C172">
        <f>IF(OR($A172="",screen_FT_reviewer_B!$C172=""),"",screen_FT_reviewer_B!$C172)</f>
        <v/>
      </c>
      <c r="D172">
        <f>IF(OR($A172="",screen_FT_reviewer_A!$D172=""),"",screen_FT_reviewer_A!$D172)</f>
        <v/>
      </c>
      <c r="E172">
        <f>IF(OR($A172="",screen_FT_reviewer_B!$D172=""),"",screen_FT_reviewer_B!$D172)</f>
        <v/>
      </c>
      <c r="F172">
        <f>IF(AND(B172&lt;&gt;"",C172&lt;&gt;""),1,"")</f>
        <v/>
      </c>
      <c r="G172">
        <f>IF(F172=1,IF(B172=C172,1,0),"")</f>
        <v/>
      </c>
      <c r="H172">
        <f>IF(B172="","",IFERROR(VLOOKUP(B172,lst_FT_group_map_table,2,FALSE),"INVALID"))</f>
        <v/>
      </c>
      <c r="I172">
        <f>IF(C172="","",IFERROR(VLOOKUP(C172,lst_FT_group_map_table,2,FALSE),"INVALID"))</f>
        <v/>
      </c>
      <c r="J172">
        <f>IF(F172=1,IF(H172=I172,1,0),"")</f>
        <v/>
      </c>
      <c r="K172">
        <f>IF(AND(ISNUMBER(MATCH(B172,lst_FT_sci_excl,0)),ISNUMBER(MATCH(C172,lst_FT_sci_excl,0))),IF(D172=E172,1,0),"")</f>
        <v/>
      </c>
      <c r="L172">
        <f>IF(OR(G172=0,K172=0),1,"")</f>
        <v/>
      </c>
      <c r="M172">
        <f>IF(L172=1,COUNTIF($L$2:L172,1),"")</f>
        <v/>
      </c>
      <c r="O172" t="n">
        <v>171</v>
      </c>
      <c r="P172">
        <f>IFERROR(MATCH(O172,$M$2:$M$5001,0),"")</f>
        <v/>
      </c>
      <c r="Q172">
        <f>IF(P172="","",INDEX($A$2:$A$5001,P172))</f>
        <v/>
      </c>
      <c r="R172">
        <f>IF(P172="","",INDEX($B$2:$B$5001,P172))</f>
        <v/>
      </c>
      <c r="S172">
        <f>IF(P172="","",INDEX($C$2:$C$5001,P172))</f>
        <v/>
      </c>
      <c r="T172">
        <f>IF(P172="","",INDEX($D$2:$D$5001,P172))</f>
        <v/>
      </c>
      <c r="U172">
        <f>IF(P172="","",INDEX($E$2:$E$5001,P172))</f>
        <v/>
      </c>
    </row>
    <row r="173">
      <c r="A173">
        <f>IF(screen_FT_reviewer_A!$A173="","",screen_FT_reviewer_A!$A173)</f>
        <v/>
      </c>
      <c r="B173">
        <f>IF(OR($A173="",screen_FT_reviewer_A!$C173=""),"",screen_FT_reviewer_A!$C173)</f>
        <v/>
      </c>
      <c r="C173">
        <f>IF(OR($A173="",screen_FT_reviewer_B!$C173=""),"",screen_FT_reviewer_B!$C173)</f>
        <v/>
      </c>
      <c r="D173">
        <f>IF(OR($A173="",screen_FT_reviewer_A!$D173=""),"",screen_FT_reviewer_A!$D173)</f>
        <v/>
      </c>
      <c r="E173">
        <f>IF(OR($A173="",screen_FT_reviewer_B!$D173=""),"",screen_FT_reviewer_B!$D173)</f>
        <v/>
      </c>
      <c r="F173">
        <f>IF(AND(B173&lt;&gt;"",C173&lt;&gt;""),1,"")</f>
        <v/>
      </c>
      <c r="G173">
        <f>IF(F173=1,IF(B173=C173,1,0),"")</f>
        <v/>
      </c>
      <c r="H173">
        <f>IF(B173="","",IFERROR(VLOOKUP(B173,lst_FT_group_map_table,2,FALSE),"INVALID"))</f>
        <v/>
      </c>
      <c r="I173">
        <f>IF(C173="","",IFERROR(VLOOKUP(C173,lst_FT_group_map_table,2,FALSE),"INVALID"))</f>
        <v/>
      </c>
      <c r="J173">
        <f>IF(F173=1,IF(H173=I173,1,0),"")</f>
        <v/>
      </c>
      <c r="K173">
        <f>IF(AND(ISNUMBER(MATCH(B173,lst_FT_sci_excl,0)),ISNUMBER(MATCH(C173,lst_FT_sci_excl,0))),IF(D173=E173,1,0),"")</f>
        <v/>
      </c>
      <c r="L173">
        <f>IF(OR(G173=0,K173=0),1,"")</f>
        <v/>
      </c>
      <c r="M173">
        <f>IF(L173=1,COUNTIF($L$2:L173,1),"")</f>
        <v/>
      </c>
      <c r="O173" t="n">
        <v>172</v>
      </c>
      <c r="P173">
        <f>IFERROR(MATCH(O173,$M$2:$M$5001,0),"")</f>
        <v/>
      </c>
      <c r="Q173">
        <f>IF(P173="","",INDEX($A$2:$A$5001,P173))</f>
        <v/>
      </c>
      <c r="R173">
        <f>IF(P173="","",INDEX($B$2:$B$5001,P173))</f>
        <v/>
      </c>
      <c r="S173">
        <f>IF(P173="","",INDEX($C$2:$C$5001,P173))</f>
        <v/>
      </c>
      <c r="T173">
        <f>IF(P173="","",INDEX($D$2:$D$5001,P173))</f>
        <v/>
      </c>
      <c r="U173">
        <f>IF(P173="","",INDEX($E$2:$E$5001,P173))</f>
        <v/>
      </c>
    </row>
    <row r="174">
      <c r="A174">
        <f>IF(screen_FT_reviewer_A!$A174="","",screen_FT_reviewer_A!$A174)</f>
        <v/>
      </c>
      <c r="B174">
        <f>IF(OR($A174="",screen_FT_reviewer_A!$C174=""),"",screen_FT_reviewer_A!$C174)</f>
        <v/>
      </c>
      <c r="C174">
        <f>IF(OR($A174="",screen_FT_reviewer_B!$C174=""),"",screen_FT_reviewer_B!$C174)</f>
        <v/>
      </c>
      <c r="D174">
        <f>IF(OR($A174="",screen_FT_reviewer_A!$D174=""),"",screen_FT_reviewer_A!$D174)</f>
        <v/>
      </c>
      <c r="E174">
        <f>IF(OR($A174="",screen_FT_reviewer_B!$D174=""),"",screen_FT_reviewer_B!$D174)</f>
        <v/>
      </c>
      <c r="F174">
        <f>IF(AND(B174&lt;&gt;"",C174&lt;&gt;""),1,"")</f>
        <v/>
      </c>
      <c r="G174">
        <f>IF(F174=1,IF(B174=C174,1,0),"")</f>
        <v/>
      </c>
      <c r="H174">
        <f>IF(B174="","",IFERROR(VLOOKUP(B174,lst_FT_group_map_table,2,FALSE),"INVALID"))</f>
        <v/>
      </c>
      <c r="I174">
        <f>IF(C174="","",IFERROR(VLOOKUP(C174,lst_FT_group_map_table,2,FALSE),"INVALID"))</f>
        <v/>
      </c>
      <c r="J174">
        <f>IF(F174=1,IF(H174=I174,1,0),"")</f>
        <v/>
      </c>
      <c r="K174">
        <f>IF(AND(ISNUMBER(MATCH(B174,lst_FT_sci_excl,0)),ISNUMBER(MATCH(C174,lst_FT_sci_excl,0))),IF(D174=E174,1,0),"")</f>
        <v/>
      </c>
      <c r="L174">
        <f>IF(OR(G174=0,K174=0),1,"")</f>
        <v/>
      </c>
      <c r="M174">
        <f>IF(L174=1,COUNTIF($L$2:L174,1),"")</f>
        <v/>
      </c>
      <c r="O174" t="n">
        <v>173</v>
      </c>
      <c r="P174">
        <f>IFERROR(MATCH(O174,$M$2:$M$5001,0),"")</f>
        <v/>
      </c>
      <c r="Q174">
        <f>IF(P174="","",INDEX($A$2:$A$5001,P174))</f>
        <v/>
      </c>
      <c r="R174">
        <f>IF(P174="","",INDEX($B$2:$B$5001,P174))</f>
        <v/>
      </c>
      <c r="S174">
        <f>IF(P174="","",INDEX($C$2:$C$5001,P174))</f>
        <v/>
      </c>
      <c r="T174">
        <f>IF(P174="","",INDEX($D$2:$D$5001,P174))</f>
        <v/>
      </c>
      <c r="U174">
        <f>IF(P174="","",INDEX($E$2:$E$5001,P174))</f>
        <v/>
      </c>
    </row>
    <row r="175">
      <c r="A175">
        <f>IF(screen_FT_reviewer_A!$A175="","",screen_FT_reviewer_A!$A175)</f>
        <v/>
      </c>
      <c r="B175">
        <f>IF(OR($A175="",screen_FT_reviewer_A!$C175=""),"",screen_FT_reviewer_A!$C175)</f>
        <v/>
      </c>
      <c r="C175">
        <f>IF(OR($A175="",screen_FT_reviewer_B!$C175=""),"",screen_FT_reviewer_B!$C175)</f>
        <v/>
      </c>
      <c r="D175">
        <f>IF(OR($A175="",screen_FT_reviewer_A!$D175=""),"",screen_FT_reviewer_A!$D175)</f>
        <v/>
      </c>
      <c r="E175">
        <f>IF(OR($A175="",screen_FT_reviewer_B!$D175=""),"",screen_FT_reviewer_B!$D175)</f>
        <v/>
      </c>
      <c r="F175">
        <f>IF(AND(B175&lt;&gt;"",C175&lt;&gt;""),1,"")</f>
        <v/>
      </c>
      <c r="G175">
        <f>IF(F175=1,IF(B175=C175,1,0),"")</f>
        <v/>
      </c>
      <c r="H175">
        <f>IF(B175="","",IFERROR(VLOOKUP(B175,lst_FT_group_map_table,2,FALSE),"INVALID"))</f>
        <v/>
      </c>
      <c r="I175">
        <f>IF(C175="","",IFERROR(VLOOKUP(C175,lst_FT_group_map_table,2,FALSE),"INVALID"))</f>
        <v/>
      </c>
      <c r="J175">
        <f>IF(F175=1,IF(H175=I175,1,0),"")</f>
        <v/>
      </c>
      <c r="K175">
        <f>IF(AND(ISNUMBER(MATCH(B175,lst_FT_sci_excl,0)),ISNUMBER(MATCH(C175,lst_FT_sci_excl,0))),IF(D175=E175,1,0),"")</f>
        <v/>
      </c>
      <c r="L175">
        <f>IF(OR(G175=0,K175=0),1,"")</f>
        <v/>
      </c>
      <c r="M175">
        <f>IF(L175=1,COUNTIF($L$2:L175,1),"")</f>
        <v/>
      </c>
      <c r="O175" t="n">
        <v>174</v>
      </c>
      <c r="P175">
        <f>IFERROR(MATCH(O175,$M$2:$M$5001,0),"")</f>
        <v/>
      </c>
      <c r="Q175">
        <f>IF(P175="","",INDEX($A$2:$A$5001,P175))</f>
        <v/>
      </c>
      <c r="R175">
        <f>IF(P175="","",INDEX($B$2:$B$5001,P175))</f>
        <v/>
      </c>
      <c r="S175">
        <f>IF(P175="","",INDEX($C$2:$C$5001,P175))</f>
        <v/>
      </c>
      <c r="T175">
        <f>IF(P175="","",INDEX($D$2:$D$5001,P175))</f>
        <v/>
      </c>
      <c r="U175">
        <f>IF(P175="","",INDEX($E$2:$E$5001,P175))</f>
        <v/>
      </c>
    </row>
    <row r="176">
      <c r="A176">
        <f>IF(screen_FT_reviewer_A!$A176="","",screen_FT_reviewer_A!$A176)</f>
        <v/>
      </c>
      <c r="B176">
        <f>IF(OR($A176="",screen_FT_reviewer_A!$C176=""),"",screen_FT_reviewer_A!$C176)</f>
        <v/>
      </c>
      <c r="C176">
        <f>IF(OR($A176="",screen_FT_reviewer_B!$C176=""),"",screen_FT_reviewer_B!$C176)</f>
        <v/>
      </c>
      <c r="D176">
        <f>IF(OR($A176="",screen_FT_reviewer_A!$D176=""),"",screen_FT_reviewer_A!$D176)</f>
        <v/>
      </c>
      <c r="E176">
        <f>IF(OR($A176="",screen_FT_reviewer_B!$D176=""),"",screen_FT_reviewer_B!$D176)</f>
        <v/>
      </c>
      <c r="F176">
        <f>IF(AND(B176&lt;&gt;"",C176&lt;&gt;""),1,"")</f>
        <v/>
      </c>
      <c r="G176">
        <f>IF(F176=1,IF(B176=C176,1,0),"")</f>
        <v/>
      </c>
      <c r="H176">
        <f>IF(B176="","",IFERROR(VLOOKUP(B176,lst_FT_group_map_table,2,FALSE),"INVALID"))</f>
        <v/>
      </c>
      <c r="I176">
        <f>IF(C176="","",IFERROR(VLOOKUP(C176,lst_FT_group_map_table,2,FALSE),"INVALID"))</f>
        <v/>
      </c>
      <c r="J176">
        <f>IF(F176=1,IF(H176=I176,1,0),"")</f>
        <v/>
      </c>
      <c r="K176">
        <f>IF(AND(ISNUMBER(MATCH(B176,lst_FT_sci_excl,0)),ISNUMBER(MATCH(C176,lst_FT_sci_excl,0))),IF(D176=E176,1,0),"")</f>
        <v/>
      </c>
      <c r="L176">
        <f>IF(OR(G176=0,K176=0),1,"")</f>
        <v/>
      </c>
      <c r="M176">
        <f>IF(L176=1,COUNTIF($L$2:L176,1),"")</f>
        <v/>
      </c>
      <c r="O176" t="n">
        <v>175</v>
      </c>
      <c r="P176">
        <f>IFERROR(MATCH(O176,$M$2:$M$5001,0),"")</f>
        <v/>
      </c>
      <c r="Q176">
        <f>IF(P176="","",INDEX($A$2:$A$5001,P176))</f>
        <v/>
      </c>
      <c r="R176">
        <f>IF(P176="","",INDEX($B$2:$B$5001,P176))</f>
        <v/>
      </c>
      <c r="S176">
        <f>IF(P176="","",INDEX($C$2:$C$5001,P176))</f>
        <v/>
      </c>
      <c r="T176">
        <f>IF(P176="","",INDEX($D$2:$D$5001,P176))</f>
        <v/>
      </c>
      <c r="U176">
        <f>IF(P176="","",INDEX($E$2:$E$5001,P176))</f>
        <v/>
      </c>
    </row>
    <row r="177">
      <c r="A177">
        <f>IF(screen_FT_reviewer_A!$A177="","",screen_FT_reviewer_A!$A177)</f>
        <v/>
      </c>
      <c r="B177">
        <f>IF(OR($A177="",screen_FT_reviewer_A!$C177=""),"",screen_FT_reviewer_A!$C177)</f>
        <v/>
      </c>
      <c r="C177">
        <f>IF(OR($A177="",screen_FT_reviewer_B!$C177=""),"",screen_FT_reviewer_B!$C177)</f>
        <v/>
      </c>
      <c r="D177">
        <f>IF(OR($A177="",screen_FT_reviewer_A!$D177=""),"",screen_FT_reviewer_A!$D177)</f>
        <v/>
      </c>
      <c r="E177">
        <f>IF(OR($A177="",screen_FT_reviewer_B!$D177=""),"",screen_FT_reviewer_B!$D177)</f>
        <v/>
      </c>
      <c r="F177">
        <f>IF(AND(B177&lt;&gt;"",C177&lt;&gt;""),1,"")</f>
        <v/>
      </c>
      <c r="G177">
        <f>IF(F177=1,IF(B177=C177,1,0),"")</f>
        <v/>
      </c>
      <c r="H177">
        <f>IF(B177="","",IFERROR(VLOOKUP(B177,lst_FT_group_map_table,2,FALSE),"INVALID"))</f>
        <v/>
      </c>
      <c r="I177">
        <f>IF(C177="","",IFERROR(VLOOKUP(C177,lst_FT_group_map_table,2,FALSE),"INVALID"))</f>
        <v/>
      </c>
      <c r="J177">
        <f>IF(F177=1,IF(H177=I177,1,0),"")</f>
        <v/>
      </c>
      <c r="K177">
        <f>IF(AND(ISNUMBER(MATCH(B177,lst_FT_sci_excl,0)),ISNUMBER(MATCH(C177,lst_FT_sci_excl,0))),IF(D177=E177,1,0),"")</f>
        <v/>
      </c>
      <c r="L177">
        <f>IF(OR(G177=0,K177=0),1,"")</f>
        <v/>
      </c>
      <c r="M177">
        <f>IF(L177=1,COUNTIF($L$2:L177,1),"")</f>
        <v/>
      </c>
      <c r="O177" t="n">
        <v>176</v>
      </c>
      <c r="P177">
        <f>IFERROR(MATCH(O177,$M$2:$M$5001,0),"")</f>
        <v/>
      </c>
      <c r="Q177">
        <f>IF(P177="","",INDEX($A$2:$A$5001,P177))</f>
        <v/>
      </c>
      <c r="R177">
        <f>IF(P177="","",INDEX($B$2:$B$5001,P177))</f>
        <v/>
      </c>
      <c r="S177">
        <f>IF(P177="","",INDEX($C$2:$C$5001,P177))</f>
        <v/>
      </c>
      <c r="T177">
        <f>IF(P177="","",INDEX($D$2:$D$5001,P177))</f>
        <v/>
      </c>
      <c r="U177">
        <f>IF(P177="","",INDEX($E$2:$E$5001,P177))</f>
        <v/>
      </c>
    </row>
    <row r="178">
      <c r="A178">
        <f>IF(screen_FT_reviewer_A!$A178="","",screen_FT_reviewer_A!$A178)</f>
        <v/>
      </c>
      <c r="B178">
        <f>IF(OR($A178="",screen_FT_reviewer_A!$C178=""),"",screen_FT_reviewer_A!$C178)</f>
        <v/>
      </c>
      <c r="C178">
        <f>IF(OR($A178="",screen_FT_reviewer_B!$C178=""),"",screen_FT_reviewer_B!$C178)</f>
        <v/>
      </c>
      <c r="D178">
        <f>IF(OR($A178="",screen_FT_reviewer_A!$D178=""),"",screen_FT_reviewer_A!$D178)</f>
        <v/>
      </c>
      <c r="E178">
        <f>IF(OR($A178="",screen_FT_reviewer_B!$D178=""),"",screen_FT_reviewer_B!$D178)</f>
        <v/>
      </c>
      <c r="F178">
        <f>IF(AND(B178&lt;&gt;"",C178&lt;&gt;""),1,"")</f>
        <v/>
      </c>
      <c r="G178">
        <f>IF(F178=1,IF(B178=C178,1,0),"")</f>
        <v/>
      </c>
      <c r="H178">
        <f>IF(B178="","",IFERROR(VLOOKUP(B178,lst_FT_group_map_table,2,FALSE),"INVALID"))</f>
        <v/>
      </c>
      <c r="I178">
        <f>IF(C178="","",IFERROR(VLOOKUP(C178,lst_FT_group_map_table,2,FALSE),"INVALID"))</f>
        <v/>
      </c>
      <c r="J178">
        <f>IF(F178=1,IF(H178=I178,1,0),"")</f>
        <v/>
      </c>
      <c r="K178">
        <f>IF(AND(ISNUMBER(MATCH(B178,lst_FT_sci_excl,0)),ISNUMBER(MATCH(C178,lst_FT_sci_excl,0))),IF(D178=E178,1,0),"")</f>
        <v/>
      </c>
      <c r="L178">
        <f>IF(OR(G178=0,K178=0),1,"")</f>
        <v/>
      </c>
      <c r="M178">
        <f>IF(L178=1,COUNTIF($L$2:L178,1),"")</f>
        <v/>
      </c>
      <c r="O178" t="n">
        <v>177</v>
      </c>
      <c r="P178">
        <f>IFERROR(MATCH(O178,$M$2:$M$5001,0),"")</f>
        <v/>
      </c>
      <c r="Q178">
        <f>IF(P178="","",INDEX($A$2:$A$5001,P178))</f>
        <v/>
      </c>
      <c r="R178">
        <f>IF(P178="","",INDEX($B$2:$B$5001,P178))</f>
        <v/>
      </c>
      <c r="S178">
        <f>IF(P178="","",INDEX($C$2:$C$5001,P178))</f>
        <v/>
      </c>
      <c r="T178">
        <f>IF(P178="","",INDEX($D$2:$D$5001,P178))</f>
        <v/>
      </c>
      <c r="U178">
        <f>IF(P178="","",INDEX($E$2:$E$5001,P178))</f>
        <v/>
      </c>
    </row>
    <row r="179">
      <c r="A179">
        <f>IF(screen_FT_reviewer_A!$A179="","",screen_FT_reviewer_A!$A179)</f>
        <v/>
      </c>
      <c r="B179">
        <f>IF(OR($A179="",screen_FT_reviewer_A!$C179=""),"",screen_FT_reviewer_A!$C179)</f>
        <v/>
      </c>
      <c r="C179">
        <f>IF(OR($A179="",screen_FT_reviewer_B!$C179=""),"",screen_FT_reviewer_B!$C179)</f>
        <v/>
      </c>
      <c r="D179">
        <f>IF(OR($A179="",screen_FT_reviewer_A!$D179=""),"",screen_FT_reviewer_A!$D179)</f>
        <v/>
      </c>
      <c r="E179">
        <f>IF(OR($A179="",screen_FT_reviewer_B!$D179=""),"",screen_FT_reviewer_B!$D179)</f>
        <v/>
      </c>
      <c r="F179">
        <f>IF(AND(B179&lt;&gt;"",C179&lt;&gt;""),1,"")</f>
        <v/>
      </c>
      <c r="G179">
        <f>IF(F179=1,IF(B179=C179,1,0),"")</f>
        <v/>
      </c>
      <c r="H179">
        <f>IF(B179="","",IFERROR(VLOOKUP(B179,lst_FT_group_map_table,2,FALSE),"INVALID"))</f>
        <v/>
      </c>
      <c r="I179">
        <f>IF(C179="","",IFERROR(VLOOKUP(C179,lst_FT_group_map_table,2,FALSE),"INVALID"))</f>
        <v/>
      </c>
      <c r="J179">
        <f>IF(F179=1,IF(H179=I179,1,0),"")</f>
        <v/>
      </c>
      <c r="K179">
        <f>IF(AND(ISNUMBER(MATCH(B179,lst_FT_sci_excl,0)),ISNUMBER(MATCH(C179,lst_FT_sci_excl,0))),IF(D179=E179,1,0),"")</f>
        <v/>
      </c>
      <c r="L179">
        <f>IF(OR(G179=0,K179=0),1,"")</f>
        <v/>
      </c>
      <c r="M179">
        <f>IF(L179=1,COUNTIF($L$2:L179,1),"")</f>
        <v/>
      </c>
      <c r="O179" t="n">
        <v>178</v>
      </c>
      <c r="P179">
        <f>IFERROR(MATCH(O179,$M$2:$M$5001,0),"")</f>
        <v/>
      </c>
      <c r="Q179">
        <f>IF(P179="","",INDEX($A$2:$A$5001,P179))</f>
        <v/>
      </c>
      <c r="R179">
        <f>IF(P179="","",INDEX($B$2:$B$5001,P179))</f>
        <v/>
      </c>
      <c r="S179">
        <f>IF(P179="","",INDEX($C$2:$C$5001,P179))</f>
        <v/>
      </c>
      <c r="T179">
        <f>IF(P179="","",INDEX($D$2:$D$5001,P179))</f>
        <v/>
      </c>
      <c r="U179">
        <f>IF(P179="","",INDEX($E$2:$E$5001,P179))</f>
        <v/>
      </c>
    </row>
    <row r="180">
      <c r="A180">
        <f>IF(screen_FT_reviewer_A!$A180="","",screen_FT_reviewer_A!$A180)</f>
        <v/>
      </c>
      <c r="B180">
        <f>IF(OR($A180="",screen_FT_reviewer_A!$C180=""),"",screen_FT_reviewer_A!$C180)</f>
        <v/>
      </c>
      <c r="C180">
        <f>IF(OR($A180="",screen_FT_reviewer_B!$C180=""),"",screen_FT_reviewer_B!$C180)</f>
        <v/>
      </c>
      <c r="D180">
        <f>IF(OR($A180="",screen_FT_reviewer_A!$D180=""),"",screen_FT_reviewer_A!$D180)</f>
        <v/>
      </c>
      <c r="E180">
        <f>IF(OR($A180="",screen_FT_reviewer_B!$D180=""),"",screen_FT_reviewer_B!$D180)</f>
        <v/>
      </c>
      <c r="F180">
        <f>IF(AND(B180&lt;&gt;"",C180&lt;&gt;""),1,"")</f>
        <v/>
      </c>
      <c r="G180">
        <f>IF(F180=1,IF(B180=C180,1,0),"")</f>
        <v/>
      </c>
      <c r="H180">
        <f>IF(B180="","",IFERROR(VLOOKUP(B180,lst_FT_group_map_table,2,FALSE),"INVALID"))</f>
        <v/>
      </c>
      <c r="I180">
        <f>IF(C180="","",IFERROR(VLOOKUP(C180,lst_FT_group_map_table,2,FALSE),"INVALID"))</f>
        <v/>
      </c>
      <c r="J180">
        <f>IF(F180=1,IF(H180=I180,1,0),"")</f>
        <v/>
      </c>
      <c r="K180">
        <f>IF(AND(ISNUMBER(MATCH(B180,lst_FT_sci_excl,0)),ISNUMBER(MATCH(C180,lst_FT_sci_excl,0))),IF(D180=E180,1,0),"")</f>
        <v/>
      </c>
      <c r="L180">
        <f>IF(OR(G180=0,K180=0),1,"")</f>
        <v/>
      </c>
      <c r="M180">
        <f>IF(L180=1,COUNTIF($L$2:L180,1),"")</f>
        <v/>
      </c>
      <c r="O180" t="n">
        <v>179</v>
      </c>
      <c r="P180">
        <f>IFERROR(MATCH(O180,$M$2:$M$5001,0),"")</f>
        <v/>
      </c>
      <c r="Q180">
        <f>IF(P180="","",INDEX($A$2:$A$5001,P180))</f>
        <v/>
      </c>
      <c r="R180">
        <f>IF(P180="","",INDEX($B$2:$B$5001,P180))</f>
        <v/>
      </c>
      <c r="S180">
        <f>IF(P180="","",INDEX($C$2:$C$5001,P180))</f>
        <v/>
      </c>
      <c r="T180">
        <f>IF(P180="","",INDEX($D$2:$D$5001,P180))</f>
        <v/>
      </c>
      <c r="U180">
        <f>IF(P180="","",INDEX($E$2:$E$5001,P180))</f>
        <v/>
      </c>
    </row>
    <row r="181">
      <c r="A181">
        <f>IF(screen_FT_reviewer_A!$A181="","",screen_FT_reviewer_A!$A181)</f>
        <v/>
      </c>
      <c r="B181">
        <f>IF(OR($A181="",screen_FT_reviewer_A!$C181=""),"",screen_FT_reviewer_A!$C181)</f>
        <v/>
      </c>
      <c r="C181">
        <f>IF(OR($A181="",screen_FT_reviewer_B!$C181=""),"",screen_FT_reviewer_B!$C181)</f>
        <v/>
      </c>
      <c r="D181">
        <f>IF(OR($A181="",screen_FT_reviewer_A!$D181=""),"",screen_FT_reviewer_A!$D181)</f>
        <v/>
      </c>
      <c r="E181">
        <f>IF(OR($A181="",screen_FT_reviewer_B!$D181=""),"",screen_FT_reviewer_B!$D181)</f>
        <v/>
      </c>
      <c r="F181">
        <f>IF(AND(B181&lt;&gt;"",C181&lt;&gt;""),1,"")</f>
        <v/>
      </c>
      <c r="G181">
        <f>IF(F181=1,IF(B181=C181,1,0),"")</f>
        <v/>
      </c>
      <c r="H181">
        <f>IF(B181="","",IFERROR(VLOOKUP(B181,lst_FT_group_map_table,2,FALSE),"INVALID"))</f>
        <v/>
      </c>
      <c r="I181">
        <f>IF(C181="","",IFERROR(VLOOKUP(C181,lst_FT_group_map_table,2,FALSE),"INVALID"))</f>
        <v/>
      </c>
      <c r="J181">
        <f>IF(F181=1,IF(H181=I181,1,0),"")</f>
        <v/>
      </c>
      <c r="K181">
        <f>IF(AND(ISNUMBER(MATCH(B181,lst_FT_sci_excl,0)),ISNUMBER(MATCH(C181,lst_FT_sci_excl,0))),IF(D181=E181,1,0),"")</f>
        <v/>
      </c>
      <c r="L181">
        <f>IF(OR(G181=0,K181=0),1,"")</f>
        <v/>
      </c>
      <c r="M181">
        <f>IF(L181=1,COUNTIF($L$2:L181,1),"")</f>
        <v/>
      </c>
      <c r="O181" t="n">
        <v>180</v>
      </c>
      <c r="P181">
        <f>IFERROR(MATCH(O181,$M$2:$M$5001,0),"")</f>
        <v/>
      </c>
      <c r="Q181">
        <f>IF(P181="","",INDEX($A$2:$A$5001,P181))</f>
        <v/>
      </c>
      <c r="R181">
        <f>IF(P181="","",INDEX($B$2:$B$5001,P181))</f>
        <v/>
      </c>
      <c r="S181">
        <f>IF(P181="","",INDEX($C$2:$C$5001,P181))</f>
        <v/>
      </c>
      <c r="T181">
        <f>IF(P181="","",INDEX($D$2:$D$5001,P181))</f>
        <v/>
      </c>
      <c r="U181">
        <f>IF(P181="","",INDEX($E$2:$E$5001,P181))</f>
        <v/>
      </c>
    </row>
    <row r="182">
      <c r="A182">
        <f>IF(screen_FT_reviewer_A!$A182="","",screen_FT_reviewer_A!$A182)</f>
        <v/>
      </c>
      <c r="B182">
        <f>IF(OR($A182="",screen_FT_reviewer_A!$C182=""),"",screen_FT_reviewer_A!$C182)</f>
        <v/>
      </c>
      <c r="C182">
        <f>IF(OR($A182="",screen_FT_reviewer_B!$C182=""),"",screen_FT_reviewer_B!$C182)</f>
        <v/>
      </c>
      <c r="D182">
        <f>IF(OR($A182="",screen_FT_reviewer_A!$D182=""),"",screen_FT_reviewer_A!$D182)</f>
        <v/>
      </c>
      <c r="E182">
        <f>IF(OR($A182="",screen_FT_reviewer_B!$D182=""),"",screen_FT_reviewer_B!$D182)</f>
        <v/>
      </c>
      <c r="F182">
        <f>IF(AND(B182&lt;&gt;"",C182&lt;&gt;""),1,"")</f>
        <v/>
      </c>
      <c r="G182">
        <f>IF(F182=1,IF(B182=C182,1,0),"")</f>
        <v/>
      </c>
      <c r="H182">
        <f>IF(B182="","",IFERROR(VLOOKUP(B182,lst_FT_group_map_table,2,FALSE),"INVALID"))</f>
        <v/>
      </c>
      <c r="I182">
        <f>IF(C182="","",IFERROR(VLOOKUP(C182,lst_FT_group_map_table,2,FALSE),"INVALID"))</f>
        <v/>
      </c>
      <c r="J182">
        <f>IF(F182=1,IF(H182=I182,1,0),"")</f>
        <v/>
      </c>
      <c r="K182">
        <f>IF(AND(ISNUMBER(MATCH(B182,lst_FT_sci_excl,0)),ISNUMBER(MATCH(C182,lst_FT_sci_excl,0))),IF(D182=E182,1,0),"")</f>
        <v/>
      </c>
      <c r="L182">
        <f>IF(OR(G182=0,K182=0),1,"")</f>
        <v/>
      </c>
      <c r="M182">
        <f>IF(L182=1,COUNTIF($L$2:L182,1),"")</f>
        <v/>
      </c>
      <c r="O182" t="n">
        <v>181</v>
      </c>
      <c r="P182">
        <f>IFERROR(MATCH(O182,$M$2:$M$5001,0),"")</f>
        <v/>
      </c>
      <c r="Q182">
        <f>IF(P182="","",INDEX($A$2:$A$5001,P182))</f>
        <v/>
      </c>
      <c r="R182">
        <f>IF(P182="","",INDEX($B$2:$B$5001,P182))</f>
        <v/>
      </c>
      <c r="S182">
        <f>IF(P182="","",INDEX($C$2:$C$5001,P182))</f>
        <v/>
      </c>
      <c r="T182">
        <f>IF(P182="","",INDEX($D$2:$D$5001,P182))</f>
        <v/>
      </c>
      <c r="U182">
        <f>IF(P182="","",INDEX($E$2:$E$5001,P182))</f>
        <v/>
      </c>
    </row>
    <row r="183">
      <c r="A183">
        <f>IF(screen_FT_reviewer_A!$A183="","",screen_FT_reviewer_A!$A183)</f>
        <v/>
      </c>
      <c r="B183">
        <f>IF(OR($A183="",screen_FT_reviewer_A!$C183=""),"",screen_FT_reviewer_A!$C183)</f>
        <v/>
      </c>
      <c r="C183">
        <f>IF(OR($A183="",screen_FT_reviewer_B!$C183=""),"",screen_FT_reviewer_B!$C183)</f>
        <v/>
      </c>
      <c r="D183">
        <f>IF(OR($A183="",screen_FT_reviewer_A!$D183=""),"",screen_FT_reviewer_A!$D183)</f>
        <v/>
      </c>
      <c r="E183">
        <f>IF(OR($A183="",screen_FT_reviewer_B!$D183=""),"",screen_FT_reviewer_B!$D183)</f>
        <v/>
      </c>
      <c r="F183">
        <f>IF(AND(B183&lt;&gt;"",C183&lt;&gt;""),1,"")</f>
        <v/>
      </c>
      <c r="G183">
        <f>IF(F183=1,IF(B183=C183,1,0),"")</f>
        <v/>
      </c>
      <c r="H183">
        <f>IF(B183="","",IFERROR(VLOOKUP(B183,lst_FT_group_map_table,2,FALSE),"INVALID"))</f>
        <v/>
      </c>
      <c r="I183">
        <f>IF(C183="","",IFERROR(VLOOKUP(C183,lst_FT_group_map_table,2,FALSE),"INVALID"))</f>
        <v/>
      </c>
      <c r="J183">
        <f>IF(F183=1,IF(H183=I183,1,0),"")</f>
        <v/>
      </c>
      <c r="K183">
        <f>IF(AND(ISNUMBER(MATCH(B183,lst_FT_sci_excl,0)),ISNUMBER(MATCH(C183,lst_FT_sci_excl,0))),IF(D183=E183,1,0),"")</f>
        <v/>
      </c>
      <c r="L183">
        <f>IF(OR(G183=0,K183=0),1,"")</f>
        <v/>
      </c>
      <c r="M183">
        <f>IF(L183=1,COUNTIF($L$2:L183,1),"")</f>
        <v/>
      </c>
      <c r="O183" t="n">
        <v>182</v>
      </c>
      <c r="P183">
        <f>IFERROR(MATCH(O183,$M$2:$M$5001,0),"")</f>
        <v/>
      </c>
      <c r="Q183">
        <f>IF(P183="","",INDEX($A$2:$A$5001,P183))</f>
        <v/>
      </c>
      <c r="R183">
        <f>IF(P183="","",INDEX($B$2:$B$5001,P183))</f>
        <v/>
      </c>
      <c r="S183">
        <f>IF(P183="","",INDEX($C$2:$C$5001,P183))</f>
        <v/>
      </c>
      <c r="T183">
        <f>IF(P183="","",INDEX($D$2:$D$5001,P183))</f>
        <v/>
      </c>
      <c r="U183">
        <f>IF(P183="","",INDEX($E$2:$E$5001,P183))</f>
        <v/>
      </c>
    </row>
    <row r="184">
      <c r="A184">
        <f>IF(screen_FT_reviewer_A!$A184="","",screen_FT_reviewer_A!$A184)</f>
        <v/>
      </c>
      <c r="B184">
        <f>IF(OR($A184="",screen_FT_reviewer_A!$C184=""),"",screen_FT_reviewer_A!$C184)</f>
        <v/>
      </c>
      <c r="C184">
        <f>IF(OR($A184="",screen_FT_reviewer_B!$C184=""),"",screen_FT_reviewer_B!$C184)</f>
        <v/>
      </c>
      <c r="D184">
        <f>IF(OR($A184="",screen_FT_reviewer_A!$D184=""),"",screen_FT_reviewer_A!$D184)</f>
        <v/>
      </c>
      <c r="E184">
        <f>IF(OR($A184="",screen_FT_reviewer_B!$D184=""),"",screen_FT_reviewer_B!$D184)</f>
        <v/>
      </c>
      <c r="F184">
        <f>IF(AND(B184&lt;&gt;"",C184&lt;&gt;""),1,"")</f>
        <v/>
      </c>
      <c r="G184">
        <f>IF(F184=1,IF(B184=C184,1,0),"")</f>
        <v/>
      </c>
      <c r="H184">
        <f>IF(B184="","",IFERROR(VLOOKUP(B184,lst_FT_group_map_table,2,FALSE),"INVALID"))</f>
        <v/>
      </c>
      <c r="I184">
        <f>IF(C184="","",IFERROR(VLOOKUP(C184,lst_FT_group_map_table,2,FALSE),"INVALID"))</f>
        <v/>
      </c>
      <c r="J184">
        <f>IF(F184=1,IF(H184=I184,1,0),"")</f>
        <v/>
      </c>
      <c r="K184">
        <f>IF(AND(ISNUMBER(MATCH(B184,lst_FT_sci_excl,0)),ISNUMBER(MATCH(C184,lst_FT_sci_excl,0))),IF(D184=E184,1,0),"")</f>
        <v/>
      </c>
      <c r="L184">
        <f>IF(OR(G184=0,K184=0),1,"")</f>
        <v/>
      </c>
      <c r="M184">
        <f>IF(L184=1,COUNTIF($L$2:L184,1),"")</f>
        <v/>
      </c>
      <c r="O184" t="n">
        <v>183</v>
      </c>
      <c r="P184">
        <f>IFERROR(MATCH(O184,$M$2:$M$5001,0),"")</f>
        <v/>
      </c>
      <c r="Q184">
        <f>IF(P184="","",INDEX($A$2:$A$5001,P184))</f>
        <v/>
      </c>
      <c r="R184">
        <f>IF(P184="","",INDEX($B$2:$B$5001,P184))</f>
        <v/>
      </c>
      <c r="S184">
        <f>IF(P184="","",INDEX($C$2:$C$5001,P184))</f>
        <v/>
      </c>
      <c r="T184">
        <f>IF(P184="","",INDEX($D$2:$D$5001,P184))</f>
        <v/>
      </c>
      <c r="U184">
        <f>IF(P184="","",INDEX($E$2:$E$5001,P184))</f>
        <v/>
      </c>
    </row>
    <row r="185">
      <c r="A185">
        <f>IF(screen_FT_reviewer_A!$A185="","",screen_FT_reviewer_A!$A185)</f>
        <v/>
      </c>
      <c r="B185">
        <f>IF(OR($A185="",screen_FT_reviewer_A!$C185=""),"",screen_FT_reviewer_A!$C185)</f>
        <v/>
      </c>
      <c r="C185">
        <f>IF(OR($A185="",screen_FT_reviewer_B!$C185=""),"",screen_FT_reviewer_B!$C185)</f>
        <v/>
      </c>
      <c r="D185">
        <f>IF(OR($A185="",screen_FT_reviewer_A!$D185=""),"",screen_FT_reviewer_A!$D185)</f>
        <v/>
      </c>
      <c r="E185">
        <f>IF(OR($A185="",screen_FT_reviewer_B!$D185=""),"",screen_FT_reviewer_B!$D185)</f>
        <v/>
      </c>
      <c r="F185">
        <f>IF(AND(B185&lt;&gt;"",C185&lt;&gt;""),1,"")</f>
        <v/>
      </c>
      <c r="G185">
        <f>IF(F185=1,IF(B185=C185,1,0),"")</f>
        <v/>
      </c>
      <c r="H185">
        <f>IF(B185="","",IFERROR(VLOOKUP(B185,lst_FT_group_map_table,2,FALSE),"INVALID"))</f>
        <v/>
      </c>
      <c r="I185">
        <f>IF(C185="","",IFERROR(VLOOKUP(C185,lst_FT_group_map_table,2,FALSE),"INVALID"))</f>
        <v/>
      </c>
      <c r="J185">
        <f>IF(F185=1,IF(H185=I185,1,0),"")</f>
        <v/>
      </c>
      <c r="K185">
        <f>IF(AND(ISNUMBER(MATCH(B185,lst_FT_sci_excl,0)),ISNUMBER(MATCH(C185,lst_FT_sci_excl,0))),IF(D185=E185,1,0),"")</f>
        <v/>
      </c>
      <c r="L185">
        <f>IF(OR(G185=0,K185=0),1,"")</f>
        <v/>
      </c>
      <c r="M185">
        <f>IF(L185=1,COUNTIF($L$2:L185,1),"")</f>
        <v/>
      </c>
      <c r="O185" t="n">
        <v>184</v>
      </c>
      <c r="P185">
        <f>IFERROR(MATCH(O185,$M$2:$M$5001,0),"")</f>
        <v/>
      </c>
      <c r="Q185">
        <f>IF(P185="","",INDEX($A$2:$A$5001,P185))</f>
        <v/>
      </c>
      <c r="R185">
        <f>IF(P185="","",INDEX($B$2:$B$5001,P185))</f>
        <v/>
      </c>
      <c r="S185">
        <f>IF(P185="","",INDEX($C$2:$C$5001,P185))</f>
        <v/>
      </c>
      <c r="T185">
        <f>IF(P185="","",INDEX($D$2:$D$5001,P185))</f>
        <v/>
      </c>
      <c r="U185">
        <f>IF(P185="","",INDEX($E$2:$E$5001,P185))</f>
        <v/>
      </c>
    </row>
    <row r="186">
      <c r="A186">
        <f>IF(screen_FT_reviewer_A!$A186="","",screen_FT_reviewer_A!$A186)</f>
        <v/>
      </c>
      <c r="B186">
        <f>IF(OR($A186="",screen_FT_reviewer_A!$C186=""),"",screen_FT_reviewer_A!$C186)</f>
        <v/>
      </c>
      <c r="C186">
        <f>IF(OR($A186="",screen_FT_reviewer_B!$C186=""),"",screen_FT_reviewer_B!$C186)</f>
        <v/>
      </c>
      <c r="D186">
        <f>IF(OR($A186="",screen_FT_reviewer_A!$D186=""),"",screen_FT_reviewer_A!$D186)</f>
        <v/>
      </c>
      <c r="E186">
        <f>IF(OR($A186="",screen_FT_reviewer_B!$D186=""),"",screen_FT_reviewer_B!$D186)</f>
        <v/>
      </c>
      <c r="F186">
        <f>IF(AND(B186&lt;&gt;"",C186&lt;&gt;""),1,"")</f>
        <v/>
      </c>
      <c r="G186">
        <f>IF(F186=1,IF(B186=C186,1,0),"")</f>
        <v/>
      </c>
      <c r="H186">
        <f>IF(B186="","",IFERROR(VLOOKUP(B186,lst_FT_group_map_table,2,FALSE),"INVALID"))</f>
        <v/>
      </c>
      <c r="I186">
        <f>IF(C186="","",IFERROR(VLOOKUP(C186,lst_FT_group_map_table,2,FALSE),"INVALID"))</f>
        <v/>
      </c>
      <c r="J186">
        <f>IF(F186=1,IF(H186=I186,1,0),"")</f>
        <v/>
      </c>
      <c r="K186">
        <f>IF(AND(ISNUMBER(MATCH(B186,lst_FT_sci_excl,0)),ISNUMBER(MATCH(C186,lst_FT_sci_excl,0))),IF(D186=E186,1,0),"")</f>
        <v/>
      </c>
      <c r="L186">
        <f>IF(OR(G186=0,K186=0),1,"")</f>
        <v/>
      </c>
      <c r="M186">
        <f>IF(L186=1,COUNTIF($L$2:L186,1),"")</f>
        <v/>
      </c>
      <c r="O186" t="n">
        <v>185</v>
      </c>
      <c r="P186">
        <f>IFERROR(MATCH(O186,$M$2:$M$5001,0),"")</f>
        <v/>
      </c>
      <c r="Q186">
        <f>IF(P186="","",INDEX($A$2:$A$5001,P186))</f>
        <v/>
      </c>
      <c r="R186">
        <f>IF(P186="","",INDEX($B$2:$B$5001,P186))</f>
        <v/>
      </c>
      <c r="S186">
        <f>IF(P186="","",INDEX($C$2:$C$5001,P186))</f>
        <v/>
      </c>
      <c r="T186">
        <f>IF(P186="","",INDEX($D$2:$D$5001,P186))</f>
        <v/>
      </c>
      <c r="U186">
        <f>IF(P186="","",INDEX($E$2:$E$5001,P186))</f>
        <v/>
      </c>
    </row>
    <row r="187">
      <c r="A187">
        <f>IF(screen_FT_reviewer_A!$A187="","",screen_FT_reviewer_A!$A187)</f>
        <v/>
      </c>
      <c r="B187">
        <f>IF(OR($A187="",screen_FT_reviewer_A!$C187=""),"",screen_FT_reviewer_A!$C187)</f>
        <v/>
      </c>
      <c r="C187">
        <f>IF(OR($A187="",screen_FT_reviewer_B!$C187=""),"",screen_FT_reviewer_B!$C187)</f>
        <v/>
      </c>
      <c r="D187">
        <f>IF(OR($A187="",screen_FT_reviewer_A!$D187=""),"",screen_FT_reviewer_A!$D187)</f>
        <v/>
      </c>
      <c r="E187">
        <f>IF(OR($A187="",screen_FT_reviewer_B!$D187=""),"",screen_FT_reviewer_B!$D187)</f>
        <v/>
      </c>
      <c r="F187">
        <f>IF(AND(B187&lt;&gt;"",C187&lt;&gt;""),1,"")</f>
        <v/>
      </c>
      <c r="G187">
        <f>IF(F187=1,IF(B187=C187,1,0),"")</f>
        <v/>
      </c>
      <c r="H187">
        <f>IF(B187="","",IFERROR(VLOOKUP(B187,lst_FT_group_map_table,2,FALSE),"INVALID"))</f>
        <v/>
      </c>
      <c r="I187">
        <f>IF(C187="","",IFERROR(VLOOKUP(C187,lst_FT_group_map_table,2,FALSE),"INVALID"))</f>
        <v/>
      </c>
      <c r="J187">
        <f>IF(F187=1,IF(H187=I187,1,0),"")</f>
        <v/>
      </c>
      <c r="K187">
        <f>IF(AND(ISNUMBER(MATCH(B187,lst_FT_sci_excl,0)),ISNUMBER(MATCH(C187,lst_FT_sci_excl,0))),IF(D187=E187,1,0),"")</f>
        <v/>
      </c>
      <c r="L187">
        <f>IF(OR(G187=0,K187=0),1,"")</f>
        <v/>
      </c>
      <c r="M187">
        <f>IF(L187=1,COUNTIF($L$2:L187,1),"")</f>
        <v/>
      </c>
      <c r="O187" t="n">
        <v>186</v>
      </c>
      <c r="P187">
        <f>IFERROR(MATCH(O187,$M$2:$M$5001,0),"")</f>
        <v/>
      </c>
      <c r="Q187">
        <f>IF(P187="","",INDEX($A$2:$A$5001,P187))</f>
        <v/>
      </c>
      <c r="R187">
        <f>IF(P187="","",INDEX($B$2:$B$5001,P187))</f>
        <v/>
      </c>
      <c r="S187">
        <f>IF(P187="","",INDEX($C$2:$C$5001,P187))</f>
        <v/>
      </c>
      <c r="T187">
        <f>IF(P187="","",INDEX($D$2:$D$5001,P187))</f>
        <v/>
      </c>
      <c r="U187">
        <f>IF(P187="","",INDEX($E$2:$E$5001,P187))</f>
        <v/>
      </c>
    </row>
    <row r="188">
      <c r="A188">
        <f>IF(screen_FT_reviewer_A!$A188="","",screen_FT_reviewer_A!$A188)</f>
        <v/>
      </c>
      <c r="B188">
        <f>IF(OR($A188="",screen_FT_reviewer_A!$C188=""),"",screen_FT_reviewer_A!$C188)</f>
        <v/>
      </c>
      <c r="C188">
        <f>IF(OR($A188="",screen_FT_reviewer_B!$C188=""),"",screen_FT_reviewer_B!$C188)</f>
        <v/>
      </c>
      <c r="D188">
        <f>IF(OR($A188="",screen_FT_reviewer_A!$D188=""),"",screen_FT_reviewer_A!$D188)</f>
        <v/>
      </c>
      <c r="E188">
        <f>IF(OR($A188="",screen_FT_reviewer_B!$D188=""),"",screen_FT_reviewer_B!$D188)</f>
        <v/>
      </c>
      <c r="F188">
        <f>IF(AND(B188&lt;&gt;"",C188&lt;&gt;""),1,"")</f>
        <v/>
      </c>
      <c r="G188">
        <f>IF(F188=1,IF(B188=C188,1,0),"")</f>
        <v/>
      </c>
      <c r="H188">
        <f>IF(B188="","",IFERROR(VLOOKUP(B188,lst_FT_group_map_table,2,FALSE),"INVALID"))</f>
        <v/>
      </c>
      <c r="I188">
        <f>IF(C188="","",IFERROR(VLOOKUP(C188,lst_FT_group_map_table,2,FALSE),"INVALID"))</f>
        <v/>
      </c>
      <c r="J188">
        <f>IF(F188=1,IF(H188=I188,1,0),"")</f>
        <v/>
      </c>
      <c r="K188">
        <f>IF(AND(ISNUMBER(MATCH(B188,lst_FT_sci_excl,0)),ISNUMBER(MATCH(C188,lst_FT_sci_excl,0))),IF(D188=E188,1,0),"")</f>
        <v/>
      </c>
      <c r="L188">
        <f>IF(OR(G188=0,K188=0),1,"")</f>
        <v/>
      </c>
      <c r="M188">
        <f>IF(L188=1,COUNTIF($L$2:L188,1),"")</f>
        <v/>
      </c>
      <c r="O188" t="n">
        <v>187</v>
      </c>
      <c r="P188">
        <f>IFERROR(MATCH(O188,$M$2:$M$5001,0),"")</f>
        <v/>
      </c>
      <c r="Q188">
        <f>IF(P188="","",INDEX($A$2:$A$5001,P188))</f>
        <v/>
      </c>
      <c r="R188">
        <f>IF(P188="","",INDEX($B$2:$B$5001,P188))</f>
        <v/>
      </c>
      <c r="S188">
        <f>IF(P188="","",INDEX($C$2:$C$5001,P188))</f>
        <v/>
      </c>
      <c r="T188">
        <f>IF(P188="","",INDEX($D$2:$D$5001,P188))</f>
        <v/>
      </c>
      <c r="U188">
        <f>IF(P188="","",INDEX($E$2:$E$5001,P188))</f>
        <v/>
      </c>
    </row>
    <row r="189">
      <c r="A189">
        <f>IF(screen_FT_reviewer_A!$A189="","",screen_FT_reviewer_A!$A189)</f>
        <v/>
      </c>
      <c r="B189">
        <f>IF(OR($A189="",screen_FT_reviewer_A!$C189=""),"",screen_FT_reviewer_A!$C189)</f>
        <v/>
      </c>
      <c r="C189">
        <f>IF(OR($A189="",screen_FT_reviewer_B!$C189=""),"",screen_FT_reviewer_B!$C189)</f>
        <v/>
      </c>
      <c r="D189">
        <f>IF(OR($A189="",screen_FT_reviewer_A!$D189=""),"",screen_FT_reviewer_A!$D189)</f>
        <v/>
      </c>
      <c r="E189">
        <f>IF(OR($A189="",screen_FT_reviewer_B!$D189=""),"",screen_FT_reviewer_B!$D189)</f>
        <v/>
      </c>
      <c r="F189">
        <f>IF(AND(B189&lt;&gt;"",C189&lt;&gt;""),1,"")</f>
        <v/>
      </c>
      <c r="G189">
        <f>IF(F189=1,IF(B189=C189,1,0),"")</f>
        <v/>
      </c>
      <c r="H189">
        <f>IF(B189="","",IFERROR(VLOOKUP(B189,lst_FT_group_map_table,2,FALSE),"INVALID"))</f>
        <v/>
      </c>
      <c r="I189">
        <f>IF(C189="","",IFERROR(VLOOKUP(C189,lst_FT_group_map_table,2,FALSE),"INVALID"))</f>
        <v/>
      </c>
      <c r="J189">
        <f>IF(F189=1,IF(H189=I189,1,0),"")</f>
        <v/>
      </c>
      <c r="K189">
        <f>IF(AND(ISNUMBER(MATCH(B189,lst_FT_sci_excl,0)),ISNUMBER(MATCH(C189,lst_FT_sci_excl,0))),IF(D189=E189,1,0),"")</f>
        <v/>
      </c>
      <c r="L189">
        <f>IF(OR(G189=0,K189=0),1,"")</f>
        <v/>
      </c>
      <c r="M189">
        <f>IF(L189=1,COUNTIF($L$2:L189,1),"")</f>
        <v/>
      </c>
      <c r="O189" t="n">
        <v>188</v>
      </c>
      <c r="P189">
        <f>IFERROR(MATCH(O189,$M$2:$M$5001,0),"")</f>
        <v/>
      </c>
      <c r="Q189">
        <f>IF(P189="","",INDEX($A$2:$A$5001,P189))</f>
        <v/>
      </c>
      <c r="R189">
        <f>IF(P189="","",INDEX($B$2:$B$5001,P189))</f>
        <v/>
      </c>
      <c r="S189">
        <f>IF(P189="","",INDEX($C$2:$C$5001,P189))</f>
        <v/>
      </c>
      <c r="T189">
        <f>IF(P189="","",INDEX($D$2:$D$5001,P189))</f>
        <v/>
      </c>
      <c r="U189">
        <f>IF(P189="","",INDEX($E$2:$E$5001,P189))</f>
        <v/>
      </c>
    </row>
    <row r="190">
      <c r="A190">
        <f>IF(screen_FT_reviewer_A!$A190="","",screen_FT_reviewer_A!$A190)</f>
        <v/>
      </c>
      <c r="B190">
        <f>IF(OR($A190="",screen_FT_reviewer_A!$C190=""),"",screen_FT_reviewer_A!$C190)</f>
        <v/>
      </c>
      <c r="C190">
        <f>IF(OR($A190="",screen_FT_reviewer_B!$C190=""),"",screen_FT_reviewer_B!$C190)</f>
        <v/>
      </c>
      <c r="D190">
        <f>IF(OR($A190="",screen_FT_reviewer_A!$D190=""),"",screen_FT_reviewer_A!$D190)</f>
        <v/>
      </c>
      <c r="E190">
        <f>IF(OR($A190="",screen_FT_reviewer_B!$D190=""),"",screen_FT_reviewer_B!$D190)</f>
        <v/>
      </c>
      <c r="F190">
        <f>IF(AND(B190&lt;&gt;"",C190&lt;&gt;""),1,"")</f>
        <v/>
      </c>
      <c r="G190">
        <f>IF(F190=1,IF(B190=C190,1,0),"")</f>
        <v/>
      </c>
      <c r="H190">
        <f>IF(B190="","",IFERROR(VLOOKUP(B190,lst_FT_group_map_table,2,FALSE),"INVALID"))</f>
        <v/>
      </c>
      <c r="I190">
        <f>IF(C190="","",IFERROR(VLOOKUP(C190,lst_FT_group_map_table,2,FALSE),"INVALID"))</f>
        <v/>
      </c>
      <c r="J190">
        <f>IF(F190=1,IF(H190=I190,1,0),"")</f>
        <v/>
      </c>
      <c r="K190">
        <f>IF(AND(ISNUMBER(MATCH(B190,lst_FT_sci_excl,0)),ISNUMBER(MATCH(C190,lst_FT_sci_excl,0))),IF(D190=E190,1,0),"")</f>
        <v/>
      </c>
      <c r="L190">
        <f>IF(OR(G190=0,K190=0),1,"")</f>
        <v/>
      </c>
      <c r="M190">
        <f>IF(L190=1,COUNTIF($L$2:L190,1),"")</f>
        <v/>
      </c>
      <c r="O190" t="n">
        <v>189</v>
      </c>
      <c r="P190">
        <f>IFERROR(MATCH(O190,$M$2:$M$5001,0),"")</f>
        <v/>
      </c>
      <c r="Q190">
        <f>IF(P190="","",INDEX($A$2:$A$5001,P190))</f>
        <v/>
      </c>
      <c r="R190">
        <f>IF(P190="","",INDEX($B$2:$B$5001,P190))</f>
        <v/>
      </c>
      <c r="S190">
        <f>IF(P190="","",INDEX($C$2:$C$5001,P190))</f>
        <v/>
      </c>
      <c r="T190">
        <f>IF(P190="","",INDEX($D$2:$D$5001,P190))</f>
        <v/>
      </c>
      <c r="U190">
        <f>IF(P190="","",INDEX($E$2:$E$5001,P190))</f>
        <v/>
      </c>
    </row>
    <row r="191">
      <c r="A191">
        <f>IF(screen_FT_reviewer_A!$A191="","",screen_FT_reviewer_A!$A191)</f>
        <v/>
      </c>
      <c r="B191">
        <f>IF(OR($A191="",screen_FT_reviewer_A!$C191=""),"",screen_FT_reviewer_A!$C191)</f>
        <v/>
      </c>
      <c r="C191">
        <f>IF(OR($A191="",screen_FT_reviewer_B!$C191=""),"",screen_FT_reviewer_B!$C191)</f>
        <v/>
      </c>
      <c r="D191">
        <f>IF(OR($A191="",screen_FT_reviewer_A!$D191=""),"",screen_FT_reviewer_A!$D191)</f>
        <v/>
      </c>
      <c r="E191">
        <f>IF(OR($A191="",screen_FT_reviewer_B!$D191=""),"",screen_FT_reviewer_B!$D191)</f>
        <v/>
      </c>
      <c r="F191">
        <f>IF(AND(B191&lt;&gt;"",C191&lt;&gt;""),1,"")</f>
        <v/>
      </c>
      <c r="G191">
        <f>IF(F191=1,IF(B191=C191,1,0),"")</f>
        <v/>
      </c>
      <c r="H191">
        <f>IF(B191="","",IFERROR(VLOOKUP(B191,lst_FT_group_map_table,2,FALSE),"INVALID"))</f>
        <v/>
      </c>
      <c r="I191">
        <f>IF(C191="","",IFERROR(VLOOKUP(C191,lst_FT_group_map_table,2,FALSE),"INVALID"))</f>
        <v/>
      </c>
      <c r="J191">
        <f>IF(F191=1,IF(H191=I191,1,0),"")</f>
        <v/>
      </c>
      <c r="K191">
        <f>IF(AND(ISNUMBER(MATCH(B191,lst_FT_sci_excl,0)),ISNUMBER(MATCH(C191,lst_FT_sci_excl,0))),IF(D191=E191,1,0),"")</f>
        <v/>
      </c>
      <c r="L191">
        <f>IF(OR(G191=0,K191=0),1,"")</f>
        <v/>
      </c>
      <c r="M191">
        <f>IF(L191=1,COUNTIF($L$2:L191,1),"")</f>
        <v/>
      </c>
      <c r="O191" t="n">
        <v>190</v>
      </c>
      <c r="P191">
        <f>IFERROR(MATCH(O191,$M$2:$M$5001,0),"")</f>
        <v/>
      </c>
      <c r="Q191">
        <f>IF(P191="","",INDEX($A$2:$A$5001,P191))</f>
        <v/>
      </c>
      <c r="R191">
        <f>IF(P191="","",INDEX($B$2:$B$5001,P191))</f>
        <v/>
      </c>
      <c r="S191">
        <f>IF(P191="","",INDEX($C$2:$C$5001,P191))</f>
        <v/>
      </c>
      <c r="T191">
        <f>IF(P191="","",INDEX($D$2:$D$5001,P191))</f>
        <v/>
      </c>
      <c r="U191">
        <f>IF(P191="","",INDEX($E$2:$E$5001,P191))</f>
        <v/>
      </c>
    </row>
    <row r="192">
      <c r="A192">
        <f>IF(screen_FT_reviewer_A!$A192="","",screen_FT_reviewer_A!$A192)</f>
        <v/>
      </c>
      <c r="B192">
        <f>IF(OR($A192="",screen_FT_reviewer_A!$C192=""),"",screen_FT_reviewer_A!$C192)</f>
        <v/>
      </c>
      <c r="C192">
        <f>IF(OR($A192="",screen_FT_reviewer_B!$C192=""),"",screen_FT_reviewer_B!$C192)</f>
        <v/>
      </c>
      <c r="D192">
        <f>IF(OR($A192="",screen_FT_reviewer_A!$D192=""),"",screen_FT_reviewer_A!$D192)</f>
        <v/>
      </c>
      <c r="E192">
        <f>IF(OR($A192="",screen_FT_reviewer_B!$D192=""),"",screen_FT_reviewer_B!$D192)</f>
        <v/>
      </c>
      <c r="F192">
        <f>IF(AND(B192&lt;&gt;"",C192&lt;&gt;""),1,"")</f>
        <v/>
      </c>
      <c r="G192">
        <f>IF(F192=1,IF(B192=C192,1,0),"")</f>
        <v/>
      </c>
      <c r="H192">
        <f>IF(B192="","",IFERROR(VLOOKUP(B192,lst_FT_group_map_table,2,FALSE),"INVALID"))</f>
        <v/>
      </c>
      <c r="I192">
        <f>IF(C192="","",IFERROR(VLOOKUP(C192,lst_FT_group_map_table,2,FALSE),"INVALID"))</f>
        <v/>
      </c>
      <c r="J192">
        <f>IF(F192=1,IF(H192=I192,1,0),"")</f>
        <v/>
      </c>
      <c r="K192">
        <f>IF(AND(ISNUMBER(MATCH(B192,lst_FT_sci_excl,0)),ISNUMBER(MATCH(C192,lst_FT_sci_excl,0))),IF(D192=E192,1,0),"")</f>
        <v/>
      </c>
      <c r="L192">
        <f>IF(OR(G192=0,K192=0),1,"")</f>
        <v/>
      </c>
      <c r="M192">
        <f>IF(L192=1,COUNTIF($L$2:L192,1),"")</f>
        <v/>
      </c>
      <c r="O192" t="n">
        <v>191</v>
      </c>
      <c r="P192">
        <f>IFERROR(MATCH(O192,$M$2:$M$5001,0),"")</f>
        <v/>
      </c>
      <c r="Q192">
        <f>IF(P192="","",INDEX($A$2:$A$5001,P192))</f>
        <v/>
      </c>
      <c r="R192">
        <f>IF(P192="","",INDEX($B$2:$B$5001,P192))</f>
        <v/>
      </c>
      <c r="S192">
        <f>IF(P192="","",INDEX($C$2:$C$5001,P192))</f>
        <v/>
      </c>
      <c r="T192">
        <f>IF(P192="","",INDEX($D$2:$D$5001,P192))</f>
        <v/>
      </c>
      <c r="U192">
        <f>IF(P192="","",INDEX($E$2:$E$5001,P192))</f>
        <v/>
      </c>
    </row>
    <row r="193">
      <c r="A193">
        <f>IF(screen_FT_reviewer_A!$A193="","",screen_FT_reviewer_A!$A193)</f>
        <v/>
      </c>
      <c r="B193">
        <f>IF(OR($A193="",screen_FT_reviewer_A!$C193=""),"",screen_FT_reviewer_A!$C193)</f>
        <v/>
      </c>
      <c r="C193">
        <f>IF(OR($A193="",screen_FT_reviewer_B!$C193=""),"",screen_FT_reviewer_B!$C193)</f>
        <v/>
      </c>
      <c r="D193">
        <f>IF(OR($A193="",screen_FT_reviewer_A!$D193=""),"",screen_FT_reviewer_A!$D193)</f>
        <v/>
      </c>
      <c r="E193">
        <f>IF(OR($A193="",screen_FT_reviewer_B!$D193=""),"",screen_FT_reviewer_B!$D193)</f>
        <v/>
      </c>
      <c r="F193">
        <f>IF(AND(B193&lt;&gt;"",C193&lt;&gt;""),1,"")</f>
        <v/>
      </c>
      <c r="G193">
        <f>IF(F193=1,IF(B193=C193,1,0),"")</f>
        <v/>
      </c>
      <c r="H193">
        <f>IF(B193="","",IFERROR(VLOOKUP(B193,lst_FT_group_map_table,2,FALSE),"INVALID"))</f>
        <v/>
      </c>
      <c r="I193">
        <f>IF(C193="","",IFERROR(VLOOKUP(C193,lst_FT_group_map_table,2,FALSE),"INVALID"))</f>
        <v/>
      </c>
      <c r="J193">
        <f>IF(F193=1,IF(H193=I193,1,0),"")</f>
        <v/>
      </c>
      <c r="K193">
        <f>IF(AND(ISNUMBER(MATCH(B193,lst_FT_sci_excl,0)),ISNUMBER(MATCH(C193,lst_FT_sci_excl,0))),IF(D193=E193,1,0),"")</f>
        <v/>
      </c>
      <c r="L193">
        <f>IF(OR(G193=0,K193=0),1,"")</f>
        <v/>
      </c>
      <c r="M193">
        <f>IF(L193=1,COUNTIF($L$2:L193,1),"")</f>
        <v/>
      </c>
      <c r="O193" t="n">
        <v>192</v>
      </c>
      <c r="P193">
        <f>IFERROR(MATCH(O193,$M$2:$M$5001,0),"")</f>
        <v/>
      </c>
      <c r="Q193">
        <f>IF(P193="","",INDEX($A$2:$A$5001,P193))</f>
        <v/>
      </c>
      <c r="R193">
        <f>IF(P193="","",INDEX($B$2:$B$5001,P193))</f>
        <v/>
      </c>
      <c r="S193">
        <f>IF(P193="","",INDEX($C$2:$C$5001,P193))</f>
        <v/>
      </c>
      <c r="T193">
        <f>IF(P193="","",INDEX($D$2:$D$5001,P193))</f>
        <v/>
      </c>
      <c r="U193">
        <f>IF(P193="","",INDEX($E$2:$E$5001,P193))</f>
        <v/>
      </c>
    </row>
    <row r="194">
      <c r="A194">
        <f>IF(screen_FT_reviewer_A!$A194="","",screen_FT_reviewer_A!$A194)</f>
        <v/>
      </c>
      <c r="B194">
        <f>IF(OR($A194="",screen_FT_reviewer_A!$C194=""),"",screen_FT_reviewer_A!$C194)</f>
        <v/>
      </c>
      <c r="C194">
        <f>IF(OR($A194="",screen_FT_reviewer_B!$C194=""),"",screen_FT_reviewer_B!$C194)</f>
        <v/>
      </c>
      <c r="D194">
        <f>IF(OR($A194="",screen_FT_reviewer_A!$D194=""),"",screen_FT_reviewer_A!$D194)</f>
        <v/>
      </c>
      <c r="E194">
        <f>IF(OR($A194="",screen_FT_reviewer_B!$D194=""),"",screen_FT_reviewer_B!$D194)</f>
        <v/>
      </c>
      <c r="F194">
        <f>IF(AND(B194&lt;&gt;"",C194&lt;&gt;""),1,"")</f>
        <v/>
      </c>
      <c r="G194">
        <f>IF(F194=1,IF(B194=C194,1,0),"")</f>
        <v/>
      </c>
      <c r="H194">
        <f>IF(B194="","",IFERROR(VLOOKUP(B194,lst_FT_group_map_table,2,FALSE),"INVALID"))</f>
        <v/>
      </c>
      <c r="I194">
        <f>IF(C194="","",IFERROR(VLOOKUP(C194,lst_FT_group_map_table,2,FALSE),"INVALID"))</f>
        <v/>
      </c>
      <c r="J194">
        <f>IF(F194=1,IF(H194=I194,1,0),"")</f>
        <v/>
      </c>
      <c r="K194">
        <f>IF(AND(ISNUMBER(MATCH(B194,lst_FT_sci_excl,0)),ISNUMBER(MATCH(C194,lst_FT_sci_excl,0))),IF(D194=E194,1,0),"")</f>
        <v/>
      </c>
      <c r="L194">
        <f>IF(OR(G194=0,K194=0),1,"")</f>
        <v/>
      </c>
      <c r="M194">
        <f>IF(L194=1,COUNTIF($L$2:L194,1),"")</f>
        <v/>
      </c>
      <c r="O194" t="n">
        <v>193</v>
      </c>
      <c r="P194">
        <f>IFERROR(MATCH(O194,$M$2:$M$5001,0),"")</f>
        <v/>
      </c>
      <c r="Q194">
        <f>IF(P194="","",INDEX($A$2:$A$5001,P194))</f>
        <v/>
      </c>
      <c r="R194">
        <f>IF(P194="","",INDEX($B$2:$B$5001,P194))</f>
        <v/>
      </c>
      <c r="S194">
        <f>IF(P194="","",INDEX($C$2:$C$5001,P194))</f>
        <v/>
      </c>
      <c r="T194">
        <f>IF(P194="","",INDEX($D$2:$D$5001,P194))</f>
        <v/>
      </c>
      <c r="U194">
        <f>IF(P194="","",INDEX($E$2:$E$5001,P194))</f>
        <v/>
      </c>
    </row>
    <row r="195">
      <c r="A195">
        <f>IF(screen_FT_reviewer_A!$A195="","",screen_FT_reviewer_A!$A195)</f>
        <v/>
      </c>
      <c r="B195">
        <f>IF(OR($A195="",screen_FT_reviewer_A!$C195=""),"",screen_FT_reviewer_A!$C195)</f>
        <v/>
      </c>
      <c r="C195">
        <f>IF(OR($A195="",screen_FT_reviewer_B!$C195=""),"",screen_FT_reviewer_B!$C195)</f>
        <v/>
      </c>
      <c r="D195">
        <f>IF(OR($A195="",screen_FT_reviewer_A!$D195=""),"",screen_FT_reviewer_A!$D195)</f>
        <v/>
      </c>
      <c r="E195">
        <f>IF(OR($A195="",screen_FT_reviewer_B!$D195=""),"",screen_FT_reviewer_B!$D195)</f>
        <v/>
      </c>
      <c r="F195">
        <f>IF(AND(B195&lt;&gt;"",C195&lt;&gt;""),1,"")</f>
        <v/>
      </c>
      <c r="G195">
        <f>IF(F195=1,IF(B195=C195,1,0),"")</f>
        <v/>
      </c>
      <c r="H195">
        <f>IF(B195="","",IFERROR(VLOOKUP(B195,lst_FT_group_map_table,2,FALSE),"INVALID"))</f>
        <v/>
      </c>
      <c r="I195">
        <f>IF(C195="","",IFERROR(VLOOKUP(C195,lst_FT_group_map_table,2,FALSE),"INVALID"))</f>
        <v/>
      </c>
      <c r="J195">
        <f>IF(F195=1,IF(H195=I195,1,0),"")</f>
        <v/>
      </c>
      <c r="K195">
        <f>IF(AND(ISNUMBER(MATCH(B195,lst_FT_sci_excl,0)),ISNUMBER(MATCH(C195,lst_FT_sci_excl,0))),IF(D195=E195,1,0),"")</f>
        <v/>
      </c>
      <c r="L195">
        <f>IF(OR(G195=0,K195=0),1,"")</f>
        <v/>
      </c>
      <c r="M195">
        <f>IF(L195=1,COUNTIF($L$2:L195,1),"")</f>
        <v/>
      </c>
      <c r="O195" t="n">
        <v>194</v>
      </c>
      <c r="P195">
        <f>IFERROR(MATCH(O195,$M$2:$M$5001,0),"")</f>
        <v/>
      </c>
      <c r="Q195">
        <f>IF(P195="","",INDEX($A$2:$A$5001,P195))</f>
        <v/>
      </c>
      <c r="R195">
        <f>IF(P195="","",INDEX($B$2:$B$5001,P195))</f>
        <v/>
      </c>
      <c r="S195">
        <f>IF(P195="","",INDEX($C$2:$C$5001,P195))</f>
        <v/>
      </c>
      <c r="T195">
        <f>IF(P195="","",INDEX($D$2:$D$5001,P195))</f>
        <v/>
      </c>
      <c r="U195">
        <f>IF(P195="","",INDEX($E$2:$E$5001,P195))</f>
        <v/>
      </c>
    </row>
    <row r="196">
      <c r="A196">
        <f>IF(screen_FT_reviewer_A!$A196="","",screen_FT_reviewer_A!$A196)</f>
        <v/>
      </c>
      <c r="B196">
        <f>IF(OR($A196="",screen_FT_reviewer_A!$C196=""),"",screen_FT_reviewer_A!$C196)</f>
        <v/>
      </c>
      <c r="C196">
        <f>IF(OR($A196="",screen_FT_reviewer_B!$C196=""),"",screen_FT_reviewer_B!$C196)</f>
        <v/>
      </c>
      <c r="D196">
        <f>IF(OR($A196="",screen_FT_reviewer_A!$D196=""),"",screen_FT_reviewer_A!$D196)</f>
        <v/>
      </c>
      <c r="E196">
        <f>IF(OR($A196="",screen_FT_reviewer_B!$D196=""),"",screen_FT_reviewer_B!$D196)</f>
        <v/>
      </c>
      <c r="F196">
        <f>IF(AND(B196&lt;&gt;"",C196&lt;&gt;""),1,"")</f>
        <v/>
      </c>
      <c r="G196">
        <f>IF(F196=1,IF(B196=C196,1,0),"")</f>
        <v/>
      </c>
      <c r="H196">
        <f>IF(B196="","",IFERROR(VLOOKUP(B196,lst_FT_group_map_table,2,FALSE),"INVALID"))</f>
        <v/>
      </c>
      <c r="I196">
        <f>IF(C196="","",IFERROR(VLOOKUP(C196,lst_FT_group_map_table,2,FALSE),"INVALID"))</f>
        <v/>
      </c>
      <c r="J196">
        <f>IF(F196=1,IF(H196=I196,1,0),"")</f>
        <v/>
      </c>
      <c r="K196">
        <f>IF(AND(ISNUMBER(MATCH(B196,lst_FT_sci_excl,0)),ISNUMBER(MATCH(C196,lst_FT_sci_excl,0))),IF(D196=E196,1,0),"")</f>
        <v/>
      </c>
      <c r="L196">
        <f>IF(OR(G196=0,K196=0),1,"")</f>
        <v/>
      </c>
      <c r="M196">
        <f>IF(L196=1,COUNTIF($L$2:L196,1),"")</f>
        <v/>
      </c>
      <c r="O196" t="n">
        <v>195</v>
      </c>
      <c r="P196">
        <f>IFERROR(MATCH(O196,$M$2:$M$5001,0),"")</f>
        <v/>
      </c>
      <c r="Q196">
        <f>IF(P196="","",INDEX($A$2:$A$5001,P196))</f>
        <v/>
      </c>
      <c r="R196">
        <f>IF(P196="","",INDEX($B$2:$B$5001,P196))</f>
        <v/>
      </c>
      <c r="S196">
        <f>IF(P196="","",INDEX($C$2:$C$5001,P196))</f>
        <v/>
      </c>
      <c r="T196">
        <f>IF(P196="","",INDEX($D$2:$D$5001,P196))</f>
        <v/>
      </c>
      <c r="U196">
        <f>IF(P196="","",INDEX($E$2:$E$5001,P196))</f>
        <v/>
      </c>
    </row>
    <row r="197">
      <c r="A197">
        <f>IF(screen_FT_reviewer_A!$A197="","",screen_FT_reviewer_A!$A197)</f>
        <v/>
      </c>
      <c r="B197">
        <f>IF(OR($A197="",screen_FT_reviewer_A!$C197=""),"",screen_FT_reviewer_A!$C197)</f>
        <v/>
      </c>
      <c r="C197">
        <f>IF(OR($A197="",screen_FT_reviewer_B!$C197=""),"",screen_FT_reviewer_B!$C197)</f>
        <v/>
      </c>
      <c r="D197">
        <f>IF(OR($A197="",screen_FT_reviewer_A!$D197=""),"",screen_FT_reviewer_A!$D197)</f>
        <v/>
      </c>
      <c r="E197">
        <f>IF(OR($A197="",screen_FT_reviewer_B!$D197=""),"",screen_FT_reviewer_B!$D197)</f>
        <v/>
      </c>
      <c r="F197">
        <f>IF(AND(B197&lt;&gt;"",C197&lt;&gt;""),1,"")</f>
        <v/>
      </c>
      <c r="G197">
        <f>IF(F197=1,IF(B197=C197,1,0),"")</f>
        <v/>
      </c>
      <c r="H197">
        <f>IF(B197="","",IFERROR(VLOOKUP(B197,lst_FT_group_map_table,2,FALSE),"INVALID"))</f>
        <v/>
      </c>
      <c r="I197">
        <f>IF(C197="","",IFERROR(VLOOKUP(C197,lst_FT_group_map_table,2,FALSE),"INVALID"))</f>
        <v/>
      </c>
      <c r="J197">
        <f>IF(F197=1,IF(H197=I197,1,0),"")</f>
        <v/>
      </c>
      <c r="K197">
        <f>IF(AND(ISNUMBER(MATCH(B197,lst_FT_sci_excl,0)),ISNUMBER(MATCH(C197,lst_FT_sci_excl,0))),IF(D197=E197,1,0),"")</f>
        <v/>
      </c>
      <c r="L197">
        <f>IF(OR(G197=0,K197=0),1,"")</f>
        <v/>
      </c>
      <c r="M197">
        <f>IF(L197=1,COUNTIF($L$2:L197,1),"")</f>
        <v/>
      </c>
      <c r="O197" t="n">
        <v>196</v>
      </c>
      <c r="P197">
        <f>IFERROR(MATCH(O197,$M$2:$M$5001,0),"")</f>
        <v/>
      </c>
      <c r="Q197">
        <f>IF(P197="","",INDEX($A$2:$A$5001,P197))</f>
        <v/>
      </c>
      <c r="R197">
        <f>IF(P197="","",INDEX($B$2:$B$5001,P197))</f>
        <v/>
      </c>
      <c r="S197">
        <f>IF(P197="","",INDEX($C$2:$C$5001,P197))</f>
        <v/>
      </c>
      <c r="T197">
        <f>IF(P197="","",INDEX($D$2:$D$5001,P197))</f>
        <v/>
      </c>
      <c r="U197">
        <f>IF(P197="","",INDEX($E$2:$E$5001,P197))</f>
        <v/>
      </c>
    </row>
    <row r="198">
      <c r="A198">
        <f>IF(screen_FT_reviewer_A!$A198="","",screen_FT_reviewer_A!$A198)</f>
        <v/>
      </c>
      <c r="B198">
        <f>IF(OR($A198="",screen_FT_reviewer_A!$C198=""),"",screen_FT_reviewer_A!$C198)</f>
        <v/>
      </c>
      <c r="C198">
        <f>IF(OR($A198="",screen_FT_reviewer_B!$C198=""),"",screen_FT_reviewer_B!$C198)</f>
        <v/>
      </c>
      <c r="D198">
        <f>IF(OR($A198="",screen_FT_reviewer_A!$D198=""),"",screen_FT_reviewer_A!$D198)</f>
        <v/>
      </c>
      <c r="E198">
        <f>IF(OR($A198="",screen_FT_reviewer_B!$D198=""),"",screen_FT_reviewer_B!$D198)</f>
        <v/>
      </c>
      <c r="F198">
        <f>IF(AND(B198&lt;&gt;"",C198&lt;&gt;""),1,"")</f>
        <v/>
      </c>
      <c r="G198">
        <f>IF(F198=1,IF(B198=C198,1,0),"")</f>
        <v/>
      </c>
      <c r="H198">
        <f>IF(B198="","",IFERROR(VLOOKUP(B198,lst_FT_group_map_table,2,FALSE),"INVALID"))</f>
        <v/>
      </c>
      <c r="I198">
        <f>IF(C198="","",IFERROR(VLOOKUP(C198,lst_FT_group_map_table,2,FALSE),"INVALID"))</f>
        <v/>
      </c>
      <c r="J198">
        <f>IF(F198=1,IF(H198=I198,1,0),"")</f>
        <v/>
      </c>
      <c r="K198">
        <f>IF(AND(ISNUMBER(MATCH(B198,lst_FT_sci_excl,0)),ISNUMBER(MATCH(C198,lst_FT_sci_excl,0))),IF(D198=E198,1,0),"")</f>
        <v/>
      </c>
      <c r="L198">
        <f>IF(OR(G198=0,K198=0),1,"")</f>
        <v/>
      </c>
      <c r="M198">
        <f>IF(L198=1,COUNTIF($L$2:L198,1),"")</f>
        <v/>
      </c>
      <c r="O198" t="n">
        <v>197</v>
      </c>
      <c r="P198">
        <f>IFERROR(MATCH(O198,$M$2:$M$5001,0),"")</f>
        <v/>
      </c>
      <c r="Q198">
        <f>IF(P198="","",INDEX($A$2:$A$5001,P198))</f>
        <v/>
      </c>
      <c r="R198">
        <f>IF(P198="","",INDEX($B$2:$B$5001,P198))</f>
        <v/>
      </c>
      <c r="S198">
        <f>IF(P198="","",INDEX($C$2:$C$5001,P198))</f>
        <v/>
      </c>
      <c r="T198">
        <f>IF(P198="","",INDEX($D$2:$D$5001,P198))</f>
        <v/>
      </c>
      <c r="U198">
        <f>IF(P198="","",INDEX($E$2:$E$5001,P198))</f>
        <v/>
      </c>
    </row>
    <row r="199">
      <c r="A199">
        <f>IF(screen_FT_reviewer_A!$A199="","",screen_FT_reviewer_A!$A199)</f>
        <v/>
      </c>
      <c r="B199">
        <f>IF(OR($A199="",screen_FT_reviewer_A!$C199=""),"",screen_FT_reviewer_A!$C199)</f>
        <v/>
      </c>
      <c r="C199">
        <f>IF(OR($A199="",screen_FT_reviewer_B!$C199=""),"",screen_FT_reviewer_B!$C199)</f>
        <v/>
      </c>
      <c r="D199">
        <f>IF(OR($A199="",screen_FT_reviewer_A!$D199=""),"",screen_FT_reviewer_A!$D199)</f>
        <v/>
      </c>
      <c r="E199">
        <f>IF(OR($A199="",screen_FT_reviewer_B!$D199=""),"",screen_FT_reviewer_B!$D199)</f>
        <v/>
      </c>
      <c r="F199">
        <f>IF(AND(B199&lt;&gt;"",C199&lt;&gt;""),1,"")</f>
        <v/>
      </c>
      <c r="G199">
        <f>IF(F199=1,IF(B199=C199,1,0),"")</f>
        <v/>
      </c>
      <c r="H199">
        <f>IF(B199="","",IFERROR(VLOOKUP(B199,lst_FT_group_map_table,2,FALSE),"INVALID"))</f>
        <v/>
      </c>
      <c r="I199">
        <f>IF(C199="","",IFERROR(VLOOKUP(C199,lst_FT_group_map_table,2,FALSE),"INVALID"))</f>
        <v/>
      </c>
      <c r="J199">
        <f>IF(F199=1,IF(H199=I199,1,0),"")</f>
        <v/>
      </c>
      <c r="K199">
        <f>IF(AND(ISNUMBER(MATCH(B199,lst_FT_sci_excl,0)),ISNUMBER(MATCH(C199,lst_FT_sci_excl,0))),IF(D199=E199,1,0),"")</f>
        <v/>
      </c>
      <c r="L199">
        <f>IF(OR(G199=0,K199=0),1,"")</f>
        <v/>
      </c>
      <c r="M199">
        <f>IF(L199=1,COUNTIF($L$2:L199,1),"")</f>
        <v/>
      </c>
      <c r="O199" t="n">
        <v>198</v>
      </c>
      <c r="P199">
        <f>IFERROR(MATCH(O199,$M$2:$M$5001,0),"")</f>
        <v/>
      </c>
      <c r="Q199">
        <f>IF(P199="","",INDEX($A$2:$A$5001,P199))</f>
        <v/>
      </c>
      <c r="R199">
        <f>IF(P199="","",INDEX($B$2:$B$5001,P199))</f>
        <v/>
      </c>
      <c r="S199">
        <f>IF(P199="","",INDEX($C$2:$C$5001,P199))</f>
        <v/>
      </c>
      <c r="T199">
        <f>IF(P199="","",INDEX($D$2:$D$5001,P199))</f>
        <v/>
      </c>
      <c r="U199">
        <f>IF(P199="","",INDEX($E$2:$E$5001,P199))</f>
        <v/>
      </c>
    </row>
    <row r="200">
      <c r="A200">
        <f>IF(screen_FT_reviewer_A!$A200="","",screen_FT_reviewer_A!$A200)</f>
        <v/>
      </c>
      <c r="B200">
        <f>IF(OR($A200="",screen_FT_reviewer_A!$C200=""),"",screen_FT_reviewer_A!$C200)</f>
        <v/>
      </c>
      <c r="C200">
        <f>IF(OR($A200="",screen_FT_reviewer_B!$C200=""),"",screen_FT_reviewer_B!$C200)</f>
        <v/>
      </c>
      <c r="D200">
        <f>IF(OR($A200="",screen_FT_reviewer_A!$D200=""),"",screen_FT_reviewer_A!$D200)</f>
        <v/>
      </c>
      <c r="E200">
        <f>IF(OR($A200="",screen_FT_reviewer_B!$D200=""),"",screen_FT_reviewer_B!$D200)</f>
        <v/>
      </c>
      <c r="F200">
        <f>IF(AND(B200&lt;&gt;"",C200&lt;&gt;""),1,"")</f>
        <v/>
      </c>
      <c r="G200">
        <f>IF(F200=1,IF(B200=C200,1,0),"")</f>
        <v/>
      </c>
      <c r="H200">
        <f>IF(B200="","",IFERROR(VLOOKUP(B200,lst_FT_group_map_table,2,FALSE),"INVALID"))</f>
        <v/>
      </c>
      <c r="I200">
        <f>IF(C200="","",IFERROR(VLOOKUP(C200,lst_FT_group_map_table,2,FALSE),"INVALID"))</f>
        <v/>
      </c>
      <c r="J200">
        <f>IF(F200=1,IF(H200=I200,1,0),"")</f>
        <v/>
      </c>
      <c r="K200">
        <f>IF(AND(ISNUMBER(MATCH(B200,lst_FT_sci_excl,0)),ISNUMBER(MATCH(C200,lst_FT_sci_excl,0))),IF(D200=E200,1,0),"")</f>
        <v/>
      </c>
      <c r="L200">
        <f>IF(OR(G200=0,K200=0),1,"")</f>
        <v/>
      </c>
      <c r="M200">
        <f>IF(L200=1,COUNTIF($L$2:L200,1),"")</f>
        <v/>
      </c>
      <c r="O200" t="n">
        <v>199</v>
      </c>
      <c r="P200">
        <f>IFERROR(MATCH(O200,$M$2:$M$5001,0),"")</f>
        <v/>
      </c>
      <c r="Q200">
        <f>IF(P200="","",INDEX($A$2:$A$5001,P200))</f>
        <v/>
      </c>
      <c r="R200">
        <f>IF(P200="","",INDEX($B$2:$B$5001,P200))</f>
        <v/>
      </c>
      <c r="S200">
        <f>IF(P200="","",INDEX($C$2:$C$5001,P200))</f>
        <v/>
      </c>
      <c r="T200">
        <f>IF(P200="","",INDEX($D$2:$D$5001,P200))</f>
        <v/>
      </c>
      <c r="U200">
        <f>IF(P200="","",INDEX($E$2:$E$5001,P200))</f>
        <v/>
      </c>
    </row>
    <row r="201">
      <c r="A201">
        <f>IF(screen_FT_reviewer_A!$A201="","",screen_FT_reviewer_A!$A201)</f>
        <v/>
      </c>
      <c r="B201">
        <f>IF(OR($A201="",screen_FT_reviewer_A!$C201=""),"",screen_FT_reviewer_A!$C201)</f>
        <v/>
      </c>
      <c r="C201">
        <f>IF(OR($A201="",screen_FT_reviewer_B!$C201=""),"",screen_FT_reviewer_B!$C201)</f>
        <v/>
      </c>
      <c r="D201">
        <f>IF(OR($A201="",screen_FT_reviewer_A!$D201=""),"",screen_FT_reviewer_A!$D201)</f>
        <v/>
      </c>
      <c r="E201">
        <f>IF(OR($A201="",screen_FT_reviewer_B!$D201=""),"",screen_FT_reviewer_B!$D201)</f>
        <v/>
      </c>
      <c r="F201">
        <f>IF(AND(B201&lt;&gt;"",C201&lt;&gt;""),1,"")</f>
        <v/>
      </c>
      <c r="G201">
        <f>IF(F201=1,IF(B201=C201,1,0),"")</f>
        <v/>
      </c>
      <c r="H201">
        <f>IF(B201="","",IFERROR(VLOOKUP(B201,lst_FT_group_map_table,2,FALSE),"INVALID"))</f>
        <v/>
      </c>
      <c r="I201">
        <f>IF(C201="","",IFERROR(VLOOKUP(C201,lst_FT_group_map_table,2,FALSE),"INVALID"))</f>
        <v/>
      </c>
      <c r="J201">
        <f>IF(F201=1,IF(H201=I201,1,0),"")</f>
        <v/>
      </c>
      <c r="K201">
        <f>IF(AND(ISNUMBER(MATCH(B201,lst_FT_sci_excl,0)),ISNUMBER(MATCH(C201,lst_FT_sci_excl,0))),IF(D201=E201,1,0),"")</f>
        <v/>
      </c>
      <c r="L201">
        <f>IF(OR(G201=0,K201=0),1,"")</f>
        <v/>
      </c>
      <c r="M201">
        <f>IF(L201=1,COUNTIF($L$2:L201,1),"")</f>
        <v/>
      </c>
      <c r="O201" t="n">
        <v>200</v>
      </c>
      <c r="P201">
        <f>IFERROR(MATCH(O201,$M$2:$M$5001,0),"")</f>
        <v/>
      </c>
      <c r="Q201">
        <f>IF(P201="","",INDEX($A$2:$A$5001,P201))</f>
        <v/>
      </c>
      <c r="R201">
        <f>IF(P201="","",INDEX($B$2:$B$5001,P201))</f>
        <v/>
      </c>
      <c r="S201">
        <f>IF(P201="","",INDEX($C$2:$C$5001,P201))</f>
        <v/>
      </c>
      <c r="T201">
        <f>IF(P201="","",INDEX($D$2:$D$5001,P201))</f>
        <v/>
      </c>
      <c r="U201">
        <f>IF(P201="","",INDEX($E$2:$E$5001,P201))</f>
        <v/>
      </c>
    </row>
    <row r="202">
      <c r="A202">
        <f>IF(screen_FT_reviewer_A!$A202="","",screen_FT_reviewer_A!$A202)</f>
        <v/>
      </c>
      <c r="B202">
        <f>IF(OR($A202="",screen_FT_reviewer_A!$C202=""),"",screen_FT_reviewer_A!$C202)</f>
        <v/>
      </c>
      <c r="C202">
        <f>IF(OR($A202="",screen_FT_reviewer_B!$C202=""),"",screen_FT_reviewer_B!$C202)</f>
        <v/>
      </c>
      <c r="D202">
        <f>IF(OR($A202="",screen_FT_reviewer_A!$D202=""),"",screen_FT_reviewer_A!$D202)</f>
        <v/>
      </c>
      <c r="E202">
        <f>IF(OR($A202="",screen_FT_reviewer_B!$D202=""),"",screen_FT_reviewer_B!$D202)</f>
        <v/>
      </c>
      <c r="F202">
        <f>IF(AND(B202&lt;&gt;"",C202&lt;&gt;""),1,"")</f>
        <v/>
      </c>
      <c r="G202">
        <f>IF(F202=1,IF(B202=C202,1,0),"")</f>
        <v/>
      </c>
      <c r="H202">
        <f>IF(B202="","",IFERROR(VLOOKUP(B202,lst_FT_group_map_table,2,FALSE),"INVALID"))</f>
        <v/>
      </c>
      <c r="I202">
        <f>IF(C202="","",IFERROR(VLOOKUP(C202,lst_FT_group_map_table,2,FALSE),"INVALID"))</f>
        <v/>
      </c>
      <c r="J202">
        <f>IF(F202=1,IF(H202=I202,1,0),"")</f>
        <v/>
      </c>
      <c r="K202">
        <f>IF(AND(ISNUMBER(MATCH(B202,lst_FT_sci_excl,0)),ISNUMBER(MATCH(C202,lst_FT_sci_excl,0))),IF(D202=E202,1,0),"")</f>
        <v/>
      </c>
      <c r="L202">
        <f>IF(OR(G202=0,K202=0),1,"")</f>
        <v/>
      </c>
      <c r="M202">
        <f>IF(L202=1,COUNTIF($L$2:L202,1),"")</f>
        <v/>
      </c>
      <c r="O202" t="n">
        <v>201</v>
      </c>
      <c r="P202">
        <f>IFERROR(MATCH(O202,$M$2:$M$5001,0),"")</f>
        <v/>
      </c>
      <c r="Q202">
        <f>IF(P202="","",INDEX($A$2:$A$5001,P202))</f>
        <v/>
      </c>
      <c r="R202">
        <f>IF(P202="","",INDEX($B$2:$B$5001,P202))</f>
        <v/>
      </c>
      <c r="S202">
        <f>IF(P202="","",INDEX($C$2:$C$5001,P202))</f>
        <v/>
      </c>
      <c r="T202">
        <f>IF(P202="","",INDEX($D$2:$D$5001,P202))</f>
        <v/>
      </c>
      <c r="U202">
        <f>IF(P202="","",INDEX($E$2:$E$5001,P202))</f>
        <v/>
      </c>
    </row>
    <row r="203">
      <c r="A203">
        <f>IF(screen_FT_reviewer_A!$A203="","",screen_FT_reviewer_A!$A203)</f>
        <v/>
      </c>
      <c r="B203">
        <f>IF(OR($A203="",screen_FT_reviewer_A!$C203=""),"",screen_FT_reviewer_A!$C203)</f>
        <v/>
      </c>
      <c r="C203">
        <f>IF(OR($A203="",screen_FT_reviewer_B!$C203=""),"",screen_FT_reviewer_B!$C203)</f>
        <v/>
      </c>
      <c r="D203">
        <f>IF(OR($A203="",screen_FT_reviewer_A!$D203=""),"",screen_FT_reviewer_A!$D203)</f>
        <v/>
      </c>
      <c r="E203">
        <f>IF(OR($A203="",screen_FT_reviewer_B!$D203=""),"",screen_FT_reviewer_B!$D203)</f>
        <v/>
      </c>
      <c r="F203">
        <f>IF(AND(B203&lt;&gt;"",C203&lt;&gt;""),1,"")</f>
        <v/>
      </c>
      <c r="G203">
        <f>IF(F203=1,IF(B203=C203,1,0),"")</f>
        <v/>
      </c>
      <c r="H203">
        <f>IF(B203="","",IFERROR(VLOOKUP(B203,lst_FT_group_map_table,2,FALSE),"INVALID"))</f>
        <v/>
      </c>
      <c r="I203">
        <f>IF(C203="","",IFERROR(VLOOKUP(C203,lst_FT_group_map_table,2,FALSE),"INVALID"))</f>
        <v/>
      </c>
      <c r="J203">
        <f>IF(F203=1,IF(H203=I203,1,0),"")</f>
        <v/>
      </c>
      <c r="K203">
        <f>IF(AND(ISNUMBER(MATCH(B203,lst_FT_sci_excl,0)),ISNUMBER(MATCH(C203,lst_FT_sci_excl,0))),IF(D203=E203,1,0),"")</f>
        <v/>
      </c>
      <c r="L203">
        <f>IF(OR(G203=0,K203=0),1,"")</f>
        <v/>
      </c>
      <c r="M203">
        <f>IF(L203=1,COUNTIF($L$2:L203,1),"")</f>
        <v/>
      </c>
      <c r="O203" t="n">
        <v>202</v>
      </c>
      <c r="P203">
        <f>IFERROR(MATCH(O203,$M$2:$M$5001,0),"")</f>
        <v/>
      </c>
      <c r="Q203">
        <f>IF(P203="","",INDEX($A$2:$A$5001,P203))</f>
        <v/>
      </c>
      <c r="R203">
        <f>IF(P203="","",INDEX($B$2:$B$5001,P203))</f>
        <v/>
      </c>
      <c r="S203">
        <f>IF(P203="","",INDEX($C$2:$C$5001,P203))</f>
        <v/>
      </c>
      <c r="T203">
        <f>IF(P203="","",INDEX($D$2:$D$5001,P203))</f>
        <v/>
      </c>
      <c r="U203">
        <f>IF(P203="","",INDEX($E$2:$E$5001,P203))</f>
        <v/>
      </c>
    </row>
    <row r="204">
      <c r="A204">
        <f>IF(screen_FT_reviewer_A!$A204="","",screen_FT_reviewer_A!$A204)</f>
        <v/>
      </c>
      <c r="B204">
        <f>IF(OR($A204="",screen_FT_reviewer_A!$C204=""),"",screen_FT_reviewer_A!$C204)</f>
        <v/>
      </c>
      <c r="C204">
        <f>IF(OR($A204="",screen_FT_reviewer_B!$C204=""),"",screen_FT_reviewer_B!$C204)</f>
        <v/>
      </c>
      <c r="D204">
        <f>IF(OR($A204="",screen_FT_reviewer_A!$D204=""),"",screen_FT_reviewer_A!$D204)</f>
        <v/>
      </c>
      <c r="E204">
        <f>IF(OR($A204="",screen_FT_reviewer_B!$D204=""),"",screen_FT_reviewer_B!$D204)</f>
        <v/>
      </c>
      <c r="F204">
        <f>IF(AND(B204&lt;&gt;"",C204&lt;&gt;""),1,"")</f>
        <v/>
      </c>
      <c r="G204">
        <f>IF(F204=1,IF(B204=C204,1,0),"")</f>
        <v/>
      </c>
      <c r="H204">
        <f>IF(B204="","",IFERROR(VLOOKUP(B204,lst_FT_group_map_table,2,FALSE),"INVALID"))</f>
        <v/>
      </c>
      <c r="I204">
        <f>IF(C204="","",IFERROR(VLOOKUP(C204,lst_FT_group_map_table,2,FALSE),"INVALID"))</f>
        <v/>
      </c>
      <c r="J204">
        <f>IF(F204=1,IF(H204=I204,1,0),"")</f>
        <v/>
      </c>
      <c r="K204">
        <f>IF(AND(ISNUMBER(MATCH(B204,lst_FT_sci_excl,0)),ISNUMBER(MATCH(C204,lst_FT_sci_excl,0))),IF(D204=E204,1,0),"")</f>
        <v/>
      </c>
      <c r="L204">
        <f>IF(OR(G204=0,K204=0),1,"")</f>
        <v/>
      </c>
      <c r="M204">
        <f>IF(L204=1,COUNTIF($L$2:L204,1),"")</f>
        <v/>
      </c>
      <c r="O204" t="n">
        <v>203</v>
      </c>
      <c r="P204">
        <f>IFERROR(MATCH(O204,$M$2:$M$5001,0),"")</f>
        <v/>
      </c>
      <c r="Q204">
        <f>IF(P204="","",INDEX($A$2:$A$5001,P204))</f>
        <v/>
      </c>
      <c r="R204">
        <f>IF(P204="","",INDEX($B$2:$B$5001,P204))</f>
        <v/>
      </c>
      <c r="S204">
        <f>IF(P204="","",INDEX($C$2:$C$5001,P204))</f>
        <v/>
      </c>
      <c r="T204">
        <f>IF(P204="","",INDEX($D$2:$D$5001,P204))</f>
        <v/>
      </c>
      <c r="U204">
        <f>IF(P204="","",INDEX($E$2:$E$5001,P204))</f>
        <v/>
      </c>
    </row>
    <row r="205">
      <c r="A205">
        <f>IF(screen_FT_reviewer_A!$A205="","",screen_FT_reviewer_A!$A205)</f>
        <v/>
      </c>
      <c r="B205">
        <f>IF(OR($A205="",screen_FT_reviewer_A!$C205=""),"",screen_FT_reviewer_A!$C205)</f>
        <v/>
      </c>
      <c r="C205">
        <f>IF(OR($A205="",screen_FT_reviewer_B!$C205=""),"",screen_FT_reviewer_B!$C205)</f>
        <v/>
      </c>
      <c r="D205">
        <f>IF(OR($A205="",screen_FT_reviewer_A!$D205=""),"",screen_FT_reviewer_A!$D205)</f>
        <v/>
      </c>
      <c r="E205">
        <f>IF(OR($A205="",screen_FT_reviewer_B!$D205=""),"",screen_FT_reviewer_B!$D205)</f>
        <v/>
      </c>
      <c r="F205">
        <f>IF(AND(B205&lt;&gt;"",C205&lt;&gt;""),1,"")</f>
        <v/>
      </c>
      <c r="G205">
        <f>IF(F205=1,IF(B205=C205,1,0),"")</f>
        <v/>
      </c>
      <c r="H205">
        <f>IF(B205="","",IFERROR(VLOOKUP(B205,lst_FT_group_map_table,2,FALSE),"INVALID"))</f>
        <v/>
      </c>
      <c r="I205">
        <f>IF(C205="","",IFERROR(VLOOKUP(C205,lst_FT_group_map_table,2,FALSE),"INVALID"))</f>
        <v/>
      </c>
      <c r="J205">
        <f>IF(F205=1,IF(H205=I205,1,0),"")</f>
        <v/>
      </c>
      <c r="K205">
        <f>IF(AND(ISNUMBER(MATCH(B205,lst_FT_sci_excl,0)),ISNUMBER(MATCH(C205,lst_FT_sci_excl,0))),IF(D205=E205,1,0),"")</f>
        <v/>
      </c>
      <c r="L205">
        <f>IF(OR(G205=0,K205=0),1,"")</f>
        <v/>
      </c>
      <c r="M205">
        <f>IF(L205=1,COUNTIF($L$2:L205,1),"")</f>
        <v/>
      </c>
      <c r="O205" t="n">
        <v>204</v>
      </c>
      <c r="P205">
        <f>IFERROR(MATCH(O205,$M$2:$M$5001,0),"")</f>
        <v/>
      </c>
      <c r="Q205">
        <f>IF(P205="","",INDEX($A$2:$A$5001,P205))</f>
        <v/>
      </c>
      <c r="R205">
        <f>IF(P205="","",INDEX($B$2:$B$5001,P205))</f>
        <v/>
      </c>
      <c r="S205">
        <f>IF(P205="","",INDEX($C$2:$C$5001,P205))</f>
        <v/>
      </c>
      <c r="T205">
        <f>IF(P205="","",INDEX($D$2:$D$5001,P205))</f>
        <v/>
      </c>
      <c r="U205">
        <f>IF(P205="","",INDEX($E$2:$E$5001,P205))</f>
        <v/>
      </c>
    </row>
    <row r="206">
      <c r="A206">
        <f>IF(screen_FT_reviewer_A!$A206="","",screen_FT_reviewer_A!$A206)</f>
        <v/>
      </c>
      <c r="B206">
        <f>IF(OR($A206="",screen_FT_reviewer_A!$C206=""),"",screen_FT_reviewer_A!$C206)</f>
        <v/>
      </c>
      <c r="C206">
        <f>IF(OR($A206="",screen_FT_reviewer_B!$C206=""),"",screen_FT_reviewer_B!$C206)</f>
        <v/>
      </c>
      <c r="D206">
        <f>IF(OR($A206="",screen_FT_reviewer_A!$D206=""),"",screen_FT_reviewer_A!$D206)</f>
        <v/>
      </c>
      <c r="E206">
        <f>IF(OR($A206="",screen_FT_reviewer_B!$D206=""),"",screen_FT_reviewer_B!$D206)</f>
        <v/>
      </c>
      <c r="F206">
        <f>IF(AND(B206&lt;&gt;"",C206&lt;&gt;""),1,"")</f>
        <v/>
      </c>
      <c r="G206">
        <f>IF(F206=1,IF(B206=C206,1,0),"")</f>
        <v/>
      </c>
      <c r="H206">
        <f>IF(B206="","",IFERROR(VLOOKUP(B206,lst_FT_group_map_table,2,FALSE),"INVALID"))</f>
        <v/>
      </c>
      <c r="I206">
        <f>IF(C206="","",IFERROR(VLOOKUP(C206,lst_FT_group_map_table,2,FALSE),"INVALID"))</f>
        <v/>
      </c>
      <c r="J206">
        <f>IF(F206=1,IF(H206=I206,1,0),"")</f>
        <v/>
      </c>
      <c r="K206">
        <f>IF(AND(ISNUMBER(MATCH(B206,lst_FT_sci_excl,0)),ISNUMBER(MATCH(C206,lst_FT_sci_excl,0))),IF(D206=E206,1,0),"")</f>
        <v/>
      </c>
      <c r="L206">
        <f>IF(OR(G206=0,K206=0),1,"")</f>
        <v/>
      </c>
      <c r="M206">
        <f>IF(L206=1,COUNTIF($L$2:L206,1),"")</f>
        <v/>
      </c>
      <c r="O206" t="n">
        <v>205</v>
      </c>
      <c r="P206">
        <f>IFERROR(MATCH(O206,$M$2:$M$5001,0),"")</f>
        <v/>
      </c>
      <c r="Q206">
        <f>IF(P206="","",INDEX($A$2:$A$5001,P206))</f>
        <v/>
      </c>
      <c r="R206">
        <f>IF(P206="","",INDEX($B$2:$B$5001,P206))</f>
        <v/>
      </c>
      <c r="S206">
        <f>IF(P206="","",INDEX($C$2:$C$5001,P206))</f>
        <v/>
      </c>
      <c r="T206">
        <f>IF(P206="","",INDEX($D$2:$D$5001,P206))</f>
        <v/>
      </c>
      <c r="U206">
        <f>IF(P206="","",INDEX($E$2:$E$5001,P206))</f>
        <v/>
      </c>
    </row>
    <row r="207">
      <c r="A207">
        <f>IF(screen_FT_reviewer_A!$A207="","",screen_FT_reviewer_A!$A207)</f>
        <v/>
      </c>
      <c r="B207">
        <f>IF(OR($A207="",screen_FT_reviewer_A!$C207=""),"",screen_FT_reviewer_A!$C207)</f>
        <v/>
      </c>
      <c r="C207">
        <f>IF(OR($A207="",screen_FT_reviewer_B!$C207=""),"",screen_FT_reviewer_B!$C207)</f>
        <v/>
      </c>
      <c r="D207">
        <f>IF(OR($A207="",screen_FT_reviewer_A!$D207=""),"",screen_FT_reviewer_A!$D207)</f>
        <v/>
      </c>
      <c r="E207">
        <f>IF(OR($A207="",screen_FT_reviewer_B!$D207=""),"",screen_FT_reviewer_B!$D207)</f>
        <v/>
      </c>
      <c r="F207">
        <f>IF(AND(B207&lt;&gt;"",C207&lt;&gt;""),1,"")</f>
        <v/>
      </c>
      <c r="G207">
        <f>IF(F207=1,IF(B207=C207,1,0),"")</f>
        <v/>
      </c>
      <c r="H207">
        <f>IF(B207="","",IFERROR(VLOOKUP(B207,lst_FT_group_map_table,2,FALSE),"INVALID"))</f>
        <v/>
      </c>
      <c r="I207">
        <f>IF(C207="","",IFERROR(VLOOKUP(C207,lst_FT_group_map_table,2,FALSE),"INVALID"))</f>
        <v/>
      </c>
      <c r="J207">
        <f>IF(F207=1,IF(H207=I207,1,0),"")</f>
        <v/>
      </c>
      <c r="K207">
        <f>IF(AND(ISNUMBER(MATCH(B207,lst_FT_sci_excl,0)),ISNUMBER(MATCH(C207,lst_FT_sci_excl,0))),IF(D207=E207,1,0),"")</f>
        <v/>
      </c>
      <c r="L207">
        <f>IF(OR(G207=0,K207=0),1,"")</f>
        <v/>
      </c>
      <c r="M207">
        <f>IF(L207=1,COUNTIF($L$2:L207,1),"")</f>
        <v/>
      </c>
      <c r="O207" t="n">
        <v>206</v>
      </c>
      <c r="P207">
        <f>IFERROR(MATCH(O207,$M$2:$M$5001,0),"")</f>
        <v/>
      </c>
      <c r="Q207">
        <f>IF(P207="","",INDEX($A$2:$A$5001,P207))</f>
        <v/>
      </c>
      <c r="R207">
        <f>IF(P207="","",INDEX($B$2:$B$5001,P207))</f>
        <v/>
      </c>
      <c r="S207">
        <f>IF(P207="","",INDEX($C$2:$C$5001,P207))</f>
        <v/>
      </c>
      <c r="T207">
        <f>IF(P207="","",INDEX($D$2:$D$5001,P207))</f>
        <v/>
      </c>
      <c r="U207">
        <f>IF(P207="","",INDEX($E$2:$E$5001,P207))</f>
        <v/>
      </c>
    </row>
    <row r="208">
      <c r="A208">
        <f>IF(screen_FT_reviewer_A!$A208="","",screen_FT_reviewer_A!$A208)</f>
        <v/>
      </c>
      <c r="B208">
        <f>IF(OR($A208="",screen_FT_reviewer_A!$C208=""),"",screen_FT_reviewer_A!$C208)</f>
        <v/>
      </c>
      <c r="C208">
        <f>IF(OR($A208="",screen_FT_reviewer_B!$C208=""),"",screen_FT_reviewer_B!$C208)</f>
        <v/>
      </c>
      <c r="D208">
        <f>IF(OR($A208="",screen_FT_reviewer_A!$D208=""),"",screen_FT_reviewer_A!$D208)</f>
        <v/>
      </c>
      <c r="E208">
        <f>IF(OR($A208="",screen_FT_reviewer_B!$D208=""),"",screen_FT_reviewer_B!$D208)</f>
        <v/>
      </c>
      <c r="F208">
        <f>IF(AND(B208&lt;&gt;"",C208&lt;&gt;""),1,"")</f>
        <v/>
      </c>
      <c r="G208">
        <f>IF(F208=1,IF(B208=C208,1,0),"")</f>
        <v/>
      </c>
      <c r="H208">
        <f>IF(B208="","",IFERROR(VLOOKUP(B208,lst_FT_group_map_table,2,FALSE),"INVALID"))</f>
        <v/>
      </c>
      <c r="I208">
        <f>IF(C208="","",IFERROR(VLOOKUP(C208,lst_FT_group_map_table,2,FALSE),"INVALID"))</f>
        <v/>
      </c>
      <c r="J208">
        <f>IF(F208=1,IF(H208=I208,1,0),"")</f>
        <v/>
      </c>
      <c r="K208">
        <f>IF(AND(ISNUMBER(MATCH(B208,lst_FT_sci_excl,0)),ISNUMBER(MATCH(C208,lst_FT_sci_excl,0))),IF(D208=E208,1,0),"")</f>
        <v/>
      </c>
      <c r="L208">
        <f>IF(OR(G208=0,K208=0),1,"")</f>
        <v/>
      </c>
      <c r="M208">
        <f>IF(L208=1,COUNTIF($L$2:L208,1),"")</f>
        <v/>
      </c>
      <c r="O208" t="n">
        <v>207</v>
      </c>
      <c r="P208">
        <f>IFERROR(MATCH(O208,$M$2:$M$5001,0),"")</f>
        <v/>
      </c>
      <c r="Q208">
        <f>IF(P208="","",INDEX($A$2:$A$5001,P208))</f>
        <v/>
      </c>
      <c r="R208">
        <f>IF(P208="","",INDEX($B$2:$B$5001,P208))</f>
        <v/>
      </c>
      <c r="S208">
        <f>IF(P208="","",INDEX($C$2:$C$5001,P208))</f>
        <v/>
      </c>
      <c r="T208">
        <f>IF(P208="","",INDEX($D$2:$D$5001,P208))</f>
        <v/>
      </c>
      <c r="U208">
        <f>IF(P208="","",INDEX($E$2:$E$5001,P208))</f>
        <v/>
      </c>
    </row>
    <row r="209">
      <c r="A209">
        <f>IF(screen_FT_reviewer_A!$A209="","",screen_FT_reviewer_A!$A209)</f>
        <v/>
      </c>
      <c r="B209">
        <f>IF(OR($A209="",screen_FT_reviewer_A!$C209=""),"",screen_FT_reviewer_A!$C209)</f>
        <v/>
      </c>
      <c r="C209">
        <f>IF(OR($A209="",screen_FT_reviewer_B!$C209=""),"",screen_FT_reviewer_B!$C209)</f>
        <v/>
      </c>
      <c r="D209">
        <f>IF(OR($A209="",screen_FT_reviewer_A!$D209=""),"",screen_FT_reviewer_A!$D209)</f>
        <v/>
      </c>
      <c r="E209">
        <f>IF(OR($A209="",screen_FT_reviewer_B!$D209=""),"",screen_FT_reviewer_B!$D209)</f>
        <v/>
      </c>
      <c r="F209">
        <f>IF(AND(B209&lt;&gt;"",C209&lt;&gt;""),1,"")</f>
        <v/>
      </c>
      <c r="G209">
        <f>IF(F209=1,IF(B209=C209,1,0),"")</f>
        <v/>
      </c>
      <c r="H209">
        <f>IF(B209="","",IFERROR(VLOOKUP(B209,lst_FT_group_map_table,2,FALSE),"INVALID"))</f>
        <v/>
      </c>
      <c r="I209">
        <f>IF(C209="","",IFERROR(VLOOKUP(C209,lst_FT_group_map_table,2,FALSE),"INVALID"))</f>
        <v/>
      </c>
      <c r="J209">
        <f>IF(F209=1,IF(H209=I209,1,0),"")</f>
        <v/>
      </c>
      <c r="K209">
        <f>IF(AND(ISNUMBER(MATCH(B209,lst_FT_sci_excl,0)),ISNUMBER(MATCH(C209,lst_FT_sci_excl,0))),IF(D209=E209,1,0),"")</f>
        <v/>
      </c>
      <c r="L209">
        <f>IF(OR(G209=0,K209=0),1,"")</f>
        <v/>
      </c>
      <c r="M209">
        <f>IF(L209=1,COUNTIF($L$2:L209,1),"")</f>
        <v/>
      </c>
      <c r="O209" t="n">
        <v>208</v>
      </c>
      <c r="P209">
        <f>IFERROR(MATCH(O209,$M$2:$M$5001,0),"")</f>
        <v/>
      </c>
      <c r="Q209">
        <f>IF(P209="","",INDEX($A$2:$A$5001,P209))</f>
        <v/>
      </c>
      <c r="R209">
        <f>IF(P209="","",INDEX($B$2:$B$5001,P209))</f>
        <v/>
      </c>
      <c r="S209">
        <f>IF(P209="","",INDEX($C$2:$C$5001,P209))</f>
        <v/>
      </c>
      <c r="T209">
        <f>IF(P209="","",INDEX($D$2:$D$5001,P209))</f>
        <v/>
      </c>
      <c r="U209">
        <f>IF(P209="","",INDEX($E$2:$E$5001,P209))</f>
        <v/>
      </c>
    </row>
    <row r="210">
      <c r="A210">
        <f>IF(screen_FT_reviewer_A!$A210="","",screen_FT_reviewer_A!$A210)</f>
        <v/>
      </c>
      <c r="B210">
        <f>IF(OR($A210="",screen_FT_reviewer_A!$C210=""),"",screen_FT_reviewer_A!$C210)</f>
        <v/>
      </c>
      <c r="C210">
        <f>IF(OR($A210="",screen_FT_reviewer_B!$C210=""),"",screen_FT_reviewer_B!$C210)</f>
        <v/>
      </c>
      <c r="D210">
        <f>IF(OR($A210="",screen_FT_reviewer_A!$D210=""),"",screen_FT_reviewer_A!$D210)</f>
        <v/>
      </c>
      <c r="E210">
        <f>IF(OR($A210="",screen_FT_reviewer_B!$D210=""),"",screen_FT_reviewer_B!$D210)</f>
        <v/>
      </c>
      <c r="F210">
        <f>IF(AND(B210&lt;&gt;"",C210&lt;&gt;""),1,"")</f>
        <v/>
      </c>
      <c r="G210">
        <f>IF(F210=1,IF(B210=C210,1,0),"")</f>
        <v/>
      </c>
      <c r="H210">
        <f>IF(B210="","",IFERROR(VLOOKUP(B210,lst_FT_group_map_table,2,FALSE),"INVALID"))</f>
        <v/>
      </c>
      <c r="I210">
        <f>IF(C210="","",IFERROR(VLOOKUP(C210,lst_FT_group_map_table,2,FALSE),"INVALID"))</f>
        <v/>
      </c>
      <c r="J210">
        <f>IF(F210=1,IF(H210=I210,1,0),"")</f>
        <v/>
      </c>
      <c r="K210">
        <f>IF(AND(ISNUMBER(MATCH(B210,lst_FT_sci_excl,0)),ISNUMBER(MATCH(C210,lst_FT_sci_excl,0))),IF(D210=E210,1,0),"")</f>
        <v/>
      </c>
      <c r="L210">
        <f>IF(OR(G210=0,K210=0),1,"")</f>
        <v/>
      </c>
      <c r="M210">
        <f>IF(L210=1,COUNTIF($L$2:L210,1),"")</f>
        <v/>
      </c>
      <c r="O210" t="n">
        <v>209</v>
      </c>
      <c r="P210">
        <f>IFERROR(MATCH(O210,$M$2:$M$5001,0),"")</f>
        <v/>
      </c>
      <c r="Q210">
        <f>IF(P210="","",INDEX($A$2:$A$5001,P210))</f>
        <v/>
      </c>
      <c r="R210">
        <f>IF(P210="","",INDEX($B$2:$B$5001,P210))</f>
        <v/>
      </c>
      <c r="S210">
        <f>IF(P210="","",INDEX($C$2:$C$5001,P210))</f>
        <v/>
      </c>
      <c r="T210">
        <f>IF(P210="","",INDEX($D$2:$D$5001,P210))</f>
        <v/>
      </c>
      <c r="U210">
        <f>IF(P210="","",INDEX($E$2:$E$5001,P210))</f>
        <v/>
      </c>
    </row>
    <row r="211">
      <c r="A211">
        <f>IF(screen_FT_reviewer_A!$A211="","",screen_FT_reviewer_A!$A211)</f>
        <v/>
      </c>
      <c r="B211">
        <f>IF(OR($A211="",screen_FT_reviewer_A!$C211=""),"",screen_FT_reviewer_A!$C211)</f>
        <v/>
      </c>
      <c r="C211">
        <f>IF(OR($A211="",screen_FT_reviewer_B!$C211=""),"",screen_FT_reviewer_B!$C211)</f>
        <v/>
      </c>
      <c r="D211">
        <f>IF(OR($A211="",screen_FT_reviewer_A!$D211=""),"",screen_FT_reviewer_A!$D211)</f>
        <v/>
      </c>
      <c r="E211">
        <f>IF(OR($A211="",screen_FT_reviewer_B!$D211=""),"",screen_FT_reviewer_B!$D211)</f>
        <v/>
      </c>
      <c r="F211">
        <f>IF(AND(B211&lt;&gt;"",C211&lt;&gt;""),1,"")</f>
        <v/>
      </c>
      <c r="G211">
        <f>IF(F211=1,IF(B211=C211,1,0),"")</f>
        <v/>
      </c>
      <c r="H211">
        <f>IF(B211="","",IFERROR(VLOOKUP(B211,lst_FT_group_map_table,2,FALSE),"INVALID"))</f>
        <v/>
      </c>
      <c r="I211">
        <f>IF(C211="","",IFERROR(VLOOKUP(C211,lst_FT_group_map_table,2,FALSE),"INVALID"))</f>
        <v/>
      </c>
      <c r="J211">
        <f>IF(F211=1,IF(H211=I211,1,0),"")</f>
        <v/>
      </c>
      <c r="K211">
        <f>IF(AND(ISNUMBER(MATCH(B211,lst_FT_sci_excl,0)),ISNUMBER(MATCH(C211,lst_FT_sci_excl,0))),IF(D211=E211,1,0),"")</f>
        <v/>
      </c>
      <c r="L211">
        <f>IF(OR(G211=0,K211=0),1,"")</f>
        <v/>
      </c>
      <c r="M211">
        <f>IF(L211=1,COUNTIF($L$2:L211,1),"")</f>
        <v/>
      </c>
      <c r="O211" t="n">
        <v>210</v>
      </c>
      <c r="P211">
        <f>IFERROR(MATCH(O211,$M$2:$M$5001,0),"")</f>
        <v/>
      </c>
      <c r="Q211">
        <f>IF(P211="","",INDEX($A$2:$A$5001,P211))</f>
        <v/>
      </c>
      <c r="R211">
        <f>IF(P211="","",INDEX($B$2:$B$5001,P211))</f>
        <v/>
      </c>
      <c r="S211">
        <f>IF(P211="","",INDEX($C$2:$C$5001,P211))</f>
        <v/>
      </c>
      <c r="T211">
        <f>IF(P211="","",INDEX($D$2:$D$5001,P211))</f>
        <v/>
      </c>
      <c r="U211">
        <f>IF(P211="","",INDEX($E$2:$E$5001,P211))</f>
        <v/>
      </c>
    </row>
    <row r="212">
      <c r="A212">
        <f>IF(screen_FT_reviewer_A!$A212="","",screen_FT_reviewer_A!$A212)</f>
        <v/>
      </c>
      <c r="B212">
        <f>IF(OR($A212="",screen_FT_reviewer_A!$C212=""),"",screen_FT_reviewer_A!$C212)</f>
        <v/>
      </c>
      <c r="C212">
        <f>IF(OR($A212="",screen_FT_reviewer_B!$C212=""),"",screen_FT_reviewer_B!$C212)</f>
        <v/>
      </c>
      <c r="D212">
        <f>IF(OR($A212="",screen_FT_reviewer_A!$D212=""),"",screen_FT_reviewer_A!$D212)</f>
        <v/>
      </c>
      <c r="E212">
        <f>IF(OR($A212="",screen_FT_reviewer_B!$D212=""),"",screen_FT_reviewer_B!$D212)</f>
        <v/>
      </c>
      <c r="F212">
        <f>IF(AND(B212&lt;&gt;"",C212&lt;&gt;""),1,"")</f>
        <v/>
      </c>
      <c r="G212">
        <f>IF(F212=1,IF(B212=C212,1,0),"")</f>
        <v/>
      </c>
      <c r="H212">
        <f>IF(B212="","",IFERROR(VLOOKUP(B212,lst_FT_group_map_table,2,FALSE),"INVALID"))</f>
        <v/>
      </c>
      <c r="I212">
        <f>IF(C212="","",IFERROR(VLOOKUP(C212,lst_FT_group_map_table,2,FALSE),"INVALID"))</f>
        <v/>
      </c>
      <c r="J212">
        <f>IF(F212=1,IF(H212=I212,1,0),"")</f>
        <v/>
      </c>
      <c r="K212">
        <f>IF(AND(ISNUMBER(MATCH(B212,lst_FT_sci_excl,0)),ISNUMBER(MATCH(C212,lst_FT_sci_excl,0))),IF(D212=E212,1,0),"")</f>
        <v/>
      </c>
      <c r="L212">
        <f>IF(OR(G212=0,K212=0),1,"")</f>
        <v/>
      </c>
      <c r="M212">
        <f>IF(L212=1,COUNTIF($L$2:L212,1),"")</f>
        <v/>
      </c>
      <c r="O212" t="n">
        <v>211</v>
      </c>
      <c r="P212">
        <f>IFERROR(MATCH(O212,$M$2:$M$5001,0),"")</f>
        <v/>
      </c>
      <c r="Q212">
        <f>IF(P212="","",INDEX($A$2:$A$5001,P212))</f>
        <v/>
      </c>
      <c r="R212">
        <f>IF(P212="","",INDEX($B$2:$B$5001,P212))</f>
        <v/>
      </c>
      <c r="S212">
        <f>IF(P212="","",INDEX($C$2:$C$5001,P212))</f>
        <v/>
      </c>
      <c r="T212">
        <f>IF(P212="","",INDEX($D$2:$D$5001,P212))</f>
        <v/>
      </c>
      <c r="U212">
        <f>IF(P212="","",INDEX($E$2:$E$5001,P212))</f>
        <v/>
      </c>
    </row>
    <row r="213">
      <c r="A213">
        <f>IF(screen_FT_reviewer_A!$A213="","",screen_FT_reviewer_A!$A213)</f>
        <v/>
      </c>
      <c r="B213">
        <f>IF(OR($A213="",screen_FT_reviewer_A!$C213=""),"",screen_FT_reviewer_A!$C213)</f>
        <v/>
      </c>
      <c r="C213">
        <f>IF(OR($A213="",screen_FT_reviewer_B!$C213=""),"",screen_FT_reviewer_B!$C213)</f>
        <v/>
      </c>
      <c r="D213">
        <f>IF(OR($A213="",screen_FT_reviewer_A!$D213=""),"",screen_FT_reviewer_A!$D213)</f>
        <v/>
      </c>
      <c r="E213">
        <f>IF(OR($A213="",screen_FT_reviewer_B!$D213=""),"",screen_FT_reviewer_B!$D213)</f>
        <v/>
      </c>
      <c r="F213">
        <f>IF(AND(B213&lt;&gt;"",C213&lt;&gt;""),1,"")</f>
        <v/>
      </c>
      <c r="G213">
        <f>IF(F213=1,IF(B213=C213,1,0),"")</f>
        <v/>
      </c>
      <c r="H213">
        <f>IF(B213="","",IFERROR(VLOOKUP(B213,lst_FT_group_map_table,2,FALSE),"INVALID"))</f>
        <v/>
      </c>
      <c r="I213">
        <f>IF(C213="","",IFERROR(VLOOKUP(C213,lst_FT_group_map_table,2,FALSE),"INVALID"))</f>
        <v/>
      </c>
      <c r="J213">
        <f>IF(F213=1,IF(H213=I213,1,0),"")</f>
        <v/>
      </c>
      <c r="K213">
        <f>IF(AND(ISNUMBER(MATCH(B213,lst_FT_sci_excl,0)),ISNUMBER(MATCH(C213,lst_FT_sci_excl,0))),IF(D213=E213,1,0),"")</f>
        <v/>
      </c>
      <c r="L213">
        <f>IF(OR(G213=0,K213=0),1,"")</f>
        <v/>
      </c>
      <c r="M213">
        <f>IF(L213=1,COUNTIF($L$2:L213,1),"")</f>
        <v/>
      </c>
      <c r="O213" t="n">
        <v>212</v>
      </c>
      <c r="P213">
        <f>IFERROR(MATCH(O213,$M$2:$M$5001,0),"")</f>
        <v/>
      </c>
      <c r="Q213">
        <f>IF(P213="","",INDEX($A$2:$A$5001,P213))</f>
        <v/>
      </c>
      <c r="R213">
        <f>IF(P213="","",INDEX($B$2:$B$5001,P213))</f>
        <v/>
      </c>
      <c r="S213">
        <f>IF(P213="","",INDEX($C$2:$C$5001,P213))</f>
        <v/>
      </c>
      <c r="T213">
        <f>IF(P213="","",INDEX($D$2:$D$5001,P213))</f>
        <v/>
      </c>
      <c r="U213">
        <f>IF(P213="","",INDEX($E$2:$E$5001,P213))</f>
        <v/>
      </c>
    </row>
    <row r="214">
      <c r="A214">
        <f>IF(screen_FT_reviewer_A!$A214="","",screen_FT_reviewer_A!$A214)</f>
        <v/>
      </c>
      <c r="B214">
        <f>IF(OR($A214="",screen_FT_reviewer_A!$C214=""),"",screen_FT_reviewer_A!$C214)</f>
        <v/>
      </c>
      <c r="C214">
        <f>IF(OR($A214="",screen_FT_reviewer_B!$C214=""),"",screen_FT_reviewer_B!$C214)</f>
        <v/>
      </c>
      <c r="D214">
        <f>IF(OR($A214="",screen_FT_reviewer_A!$D214=""),"",screen_FT_reviewer_A!$D214)</f>
        <v/>
      </c>
      <c r="E214">
        <f>IF(OR($A214="",screen_FT_reviewer_B!$D214=""),"",screen_FT_reviewer_B!$D214)</f>
        <v/>
      </c>
      <c r="F214">
        <f>IF(AND(B214&lt;&gt;"",C214&lt;&gt;""),1,"")</f>
        <v/>
      </c>
      <c r="G214">
        <f>IF(F214=1,IF(B214=C214,1,0),"")</f>
        <v/>
      </c>
      <c r="H214">
        <f>IF(B214="","",IFERROR(VLOOKUP(B214,lst_FT_group_map_table,2,FALSE),"INVALID"))</f>
        <v/>
      </c>
      <c r="I214">
        <f>IF(C214="","",IFERROR(VLOOKUP(C214,lst_FT_group_map_table,2,FALSE),"INVALID"))</f>
        <v/>
      </c>
      <c r="J214">
        <f>IF(F214=1,IF(H214=I214,1,0),"")</f>
        <v/>
      </c>
      <c r="K214">
        <f>IF(AND(ISNUMBER(MATCH(B214,lst_FT_sci_excl,0)),ISNUMBER(MATCH(C214,lst_FT_sci_excl,0))),IF(D214=E214,1,0),"")</f>
        <v/>
      </c>
      <c r="L214">
        <f>IF(OR(G214=0,K214=0),1,"")</f>
        <v/>
      </c>
      <c r="M214">
        <f>IF(L214=1,COUNTIF($L$2:L214,1),"")</f>
        <v/>
      </c>
      <c r="O214" t="n">
        <v>213</v>
      </c>
      <c r="P214">
        <f>IFERROR(MATCH(O214,$M$2:$M$5001,0),"")</f>
        <v/>
      </c>
      <c r="Q214">
        <f>IF(P214="","",INDEX($A$2:$A$5001,P214))</f>
        <v/>
      </c>
      <c r="R214">
        <f>IF(P214="","",INDEX($B$2:$B$5001,P214))</f>
        <v/>
      </c>
      <c r="S214">
        <f>IF(P214="","",INDEX($C$2:$C$5001,P214))</f>
        <v/>
      </c>
      <c r="T214">
        <f>IF(P214="","",INDEX($D$2:$D$5001,P214))</f>
        <v/>
      </c>
      <c r="U214">
        <f>IF(P214="","",INDEX($E$2:$E$5001,P214))</f>
        <v/>
      </c>
    </row>
    <row r="215">
      <c r="A215">
        <f>IF(screen_FT_reviewer_A!$A215="","",screen_FT_reviewer_A!$A215)</f>
        <v/>
      </c>
      <c r="B215">
        <f>IF(OR($A215="",screen_FT_reviewer_A!$C215=""),"",screen_FT_reviewer_A!$C215)</f>
        <v/>
      </c>
      <c r="C215">
        <f>IF(OR($A215="",screen_FT_reviewer_B!$C215=""),"",screen_FT_reviewer_B!$C215)</f>
        <v/>
      </c>
      <c r="D215">
        <f>IF(OR($A215="",screen_FT_reviewer_A!$D215=""),"",screen_FT_reviewer_A!$D215)</f>
        <v/>
      </c>
      <c r="E215">
        <f>IF(OR($A215="",screen_FT_reviewer_B!$D215=""),"",screen_FT_reviewer_B!$D215)</f>
        <v/>
      </c>
      <c r="F215">
        <f>IF(AND(B215&lt;&gt;"",C215&lt;&gt;""),1,"")</f>
        <v/>
      </c>
      <c r="G215">
        <f>IF(F215=1,IF(B215=C215,1,0),"")</f>
        <v/>
      </c>
      <c r="H215">
        <f>IF(B215="","",IFERROR(VLOOKUP(B215,lst_FT_group_map_table,2,FALSE),"INVALID"))</f>
        <v/>
      </c>
      <c r="I215">
        <f>IF(C215="","",IFERROR(VLOOKUP(C215,lst_FT_group_map_table,2,FALSE),"INVALID"))</f>
        <v/>
      </c>
      <c r="J215">
        <f>IF(F215=1,IF(H215=I215,1,0),"")</f>
        <v/>
      </c>
      <c r="K215">
        <f>IF(AND(ISNUMBER(MATCH(B215,lst_FT_sci_excl,0)),ISNUMBER(MATCH(C215,lst_FT_sci_excl,0))),IF(D215=E215,1,0),"")</f>
        <v/>
      </c>
      <c r="L215">
        <f>IF(OR(G215=0,K215=0),1,"")</f>
        <v/>
      </c>
      <c r="M215">
        <f>IF(L215=1,COUNTIF($L$2:L215,1),"")</f>
        <v/>
      </c>
      <c r="O215" t="n">
        <v>214</v>
      </c>
      <c r="P215">
        <f>IFERROR(MATCH(O215,$M$2:$M$5001,0),"")</f>
        <v/>
      </c>
      <c r="Q215">
        <f>IF(P215="","",INDEX($A$2:$A$5001,P215))</f>
        <v/>
      </c>
      <c r="R215">
        <f>IF(P215="","",INDEX($B$2:$B$5001,P215))</f>
        <v/>
      </c>
      <c r="S215">
        <f>IF(P215="","",INDEX($C$2:$C$5001,P215))</f>
        <v/>
      </c>
      <c r="T215">
        <f>IF(P215="","",INDEX($D$2:$D$5001,P215))</f>
        <v/>
      </c>
      <c r="U215">
        <f>IF(P215="","",INDEX($E$2:$E$5001,P215))</f>
        <v/>
      </c>
    </row>
    <row r="216">
      <c r="A216">
        <f>IF(screen_FT_reviewer_A!$A216="","",screen_FT_reviewer_A!$A216)</f>
        <v/>
      </c>
      <c r="B216">
        <f>IF(OR($A216="",screen_FT_reviewer_A!$C216=""),"",screen_FT_reviewer_A!$C216)</f>
        <v/>
      </c>
      <c r="C216">
        <f>IF(OR($A216="",screen_FT_reviewer_B!$C216=""),"",screen_FT_reviewer_B!$C216)</f>
        <v/>
      </c>
      <c r="D216">
        <f>IF(OR($A216="",screen_FT_reviewer_A!$D216=""),"",screen_FT_reviewer_A!$D216)</f>
        <v/>
      </c>
      <c r="E216">
        <f>IF(OR($A216="",screen_FT_reviewer_B!$D216=""),"",screen_FT_reviewer_B!$D216)</f>
        <v/>
      </c>
      <c r="F216">
        <f>IF(AND(B216&lt;&gt;"",C216&lt;&gt;""),1,"")</f>
        <v/>
      </c>
      <c r="G216">
        <f>IF(F216=1,IF(B216=C216,1,0),"")</f>
        <v/>
      </c>
      <c r="H216">
        <f>IF(B216="","",IFERROR(VLOOKUP(B216,lst_FT_group_map_table,2,FALSE),"INVALID"))</f>
        <v/>
      </c>
      <c r="I216">
        <f>IF(C216="","",IFERROR(VLOOKUP(C216,lst_FT_group_map_table,2,FALSE),"INVALID"))</f>
        <v/>
      </c>
      <c r="J216">
        <f>IF(F216=1,IF(H216=I216,1,0),"")</f>
        <v/>
      </c>
      <c r="K216">
        <f>IF(AND(ISNUMBER(MATCH(B216,lst_FT_sci_excl,0)),ISNUMBER(MATCH(C216,lst_FT_sci_excl,0))),IF(D216=E216,1,0),"")</f>
        <v/>
      </c>
      <c r="L216">
        <f>IF(OR(G216=0,K216=0),1,"")</f>
        <v/>
      </c>
      <c r="M216">
        <f>IF(L216=1,COUNTIF($L$2:L216,1),"")</f>
        <v/>
      </c>
      <c r="O216" t="n">
        <v>215</v>
      </c>
      <c r="P216">
        <f>IFERROR(MATCH(O216,$M$2:$M$5001,0),"")</f>
        <v/>
      </c>
      <c r="Q216">
        <f>IF(P216="","",INDEX($A$2:$A$5001,P216))</f>
        <v/>
      </c>
      <c r="R216">
        <f>IF(P216="","",INDEX($B$2:$B$5001,P216))</f>
        <v/>
      </c>
      <c r="S216">
        <f>IF(P216="","",INDEX($C$2:$C$5001,P216))</f>
        <v/>
      </c>
      <c r="T216">
        <f>IF(P216="","",INDEX($D$2:$D$5001,P216))</f>
        <v/>
      </c>
      <c r="U216">
        <f>IF(P216="","",INDEX($E$2:$E$5001,P216))</f>
        <v/>
      </c>
    </row>
    <row r="217">
      <c r="A217">
        <f>IF(screen_FT_reviewer_A!$A217="","",screen_FT_reviewer_A!$A217)</f>
        <v/>
      </c>
      <c r="B217">
        <f>IF(OR($A217="",screen_FT_reviewer_A!$C217=""),"",screen_FT_reviewer_A!$C217)</f>
        <v/>
      </c>
      <c r="C217">
        <f>IF(OR($A217="",screen_FT_reviewer_B!$C217=""),"",screen_FT_reviewer_B!$C217)</f>
        <v/>
      </c>
      <c r="D217">
        <f>IF(OR($A217="",screen_FT_reviewer_A!$D217=""),"",screen_FT_reviewer_A!$D217)</f>
        <v/>
      </c>
      <c r="E217">
        <f>IF(OR($A217="",screen_FT_reviewer_B!$D217=""),"",screen_FT_reviewer_B!$D217)</f>
        <v/>
      </c>
      <c r="F217">
        <f>IF(AND(B217&lt;&gt;"",C217&lt;&gt;""),1,"")</f>
        <v/>
      </c>
      <c r="G217">
        <f>IF(F217=1,IF(B217=C217,1,0),"")</f>
        <v/>
      </c>
      <c r="H217">
        <f>IF(B217="","",IFERROR(VLOOKUP(B217,lst_FT_group_map_table,2,FALSE),"INVALID"))</f>
        <v/>
      </c>
      <c r="I217">
        <f>IF(C217="","",IFERROR(VLOOKUP(C217,lst_FT_group_map_table,2,FALSE),"INVALID"))</f>
        <v/>
      </c>
      <c r="J217">
        <f>IF(F217=1,IF(H217=I217,1,0),"")</f>
        <v/>
      </c>
      <c r="K217">
        <f>IF(AND(ISNUMBER(MATCH(B217,lst_FT_sci_excl,0)),ISNUMBER(MATCH(C217,lst_FT_sci_excl,0))),IF(D217=E217,1,0),"")</f>
        <v/>
      </c>
      <c r="L217">
        <f>IF(OR(G217=0,K217=0),1,"")</f>
        <v/>
      </c>
      <c r="M217">
        <f>IF(L217=1,COUNTIF($L$2:L217,1),"")</f>
        <v/>
      </c>
      <c r="O217" t="n">
        <v>216</v>
      </c>
      <c r="P217">
        <f>IFERROR(MATCH(O217,$M$2:$M$5001,0),"")</f>
        <v/>
      </c>
      <c r="Q217">
        <f>IF(P217="","",INDEX($A$2:$A$5001,P217))</f>
        <v/>
      </c>
      <c r="R217">
        <f>IF(P217="","",INDEX($B$2:$B$5001,P217))</f>
        <v/>
      </c>
      <c r="S217">
        <f>IF(P217="","",INDEX($C$2:$C$5001,P217))</f>
        <v/>
      </c>
      <c r="T217">
        <f>IF(P217="","",INDEX($D$2:$D$5001,P217))</f>
        <v/>
      </c>
      <c r="U217">
        <f>IF(P217="","",INDEX($E$2:$E$5001,P217))</f>
        <v/>
      </c>
    </row>
    <row r="218">
      <c r="A218">
        <f>IF(screen_FT_reviewer_A!$A218="","",screen_FT_reviewer_A!$A218)</f>
        <v/>
      </c>
      <c r="B218">
        <f>IF(OR($A218="",screen_FT_reviewer_A!$C218=""),"",screen_FT_reviewer_A!$C218)</f>
        <v/>
      </c>
      <c r="C218">
        <f>IF(OR($A218="",screen_FT_reviewer_B!$C218=""),"",screen_FT_reviewer_B!$C218)</f>
        <v/>
      </c>
      <c r="D218">
        <f>IF(OR($A218="",screen_FT_reviewer_A!$D218=""),"",screen_FT_reviewer_A!$D218)</f>
        <v/>
      </c>
      <c r="E218">
        <f>IF(OR($A218="",screen_FT_reviewer_B!$D218=""),"",screen_FT_reviewer_B!$D218)</f>
        <v/>
      </c>
      <c r="F218">
        <f>IF(AND(B218&lt;&gt;"",C218&lt;&gt;""),1,"")</f>
        <v/>
      </c>
      <c r="G218">
        <f>IF(F218=1,IF(B218=C218,1,0),"")</f>
        <v/>
      </c>
      <c r="H218">
        <f>IF(B218="","",IFERROR(VLOOKUP(B218,lst_FT_group_map_table,2,FALSE),"INVALID"))</f>
        <v/>
      </c>
      <c r="I218">
        <f>IF(C218="","",IFERROR(VLOOKUP(C218,lst_FT_group_map_table,2,FALSE),"INVALID"))</f>
        <v/>
      </c>
      <c r="J218">
        <f>IF(F218=1,IF(H218=I218,1,0),"")</f>
        <v/>
      </c>
      <c r="K218">
        <f>IF(AND(ISNUMBER(MATCH(B218,lst_FT_sci_excl,0)),ISNUMBER(MATCH(C218,lst_FT_sci_excl,0))),IF(D218=E218,1,0),"")</f>
        <v/>
      </c>
      <c r="L218">
        <f>IF(OR(G218=0,K218=0),1,"")</f>
        <v/>
      </c>
      <c r="M218">
        <f>IF(L218=1,COUNTIF($L$2:L218,1),"")</f>
        <v/>
      </c>
      <c r="O218" t="n">
        <v>217</v>
      </c>
      <c r="P218">
        <f>IFERROR(MATCH(O218,$M$2:$M$5001,0),"")</f>
        <v/>
      </c>
      <c r="Q218">
        <f>IF(P218="","",INDEX($A$2:$A$5001,P218))</f>
        <v/>
      </c>
      <c r="R218">
        <f>IF(P218="","",INDEX($B$2:$B$5001,P218))</f>
        <v/>
      </c>
      <c r="S218">
        <f>IF(P218="","",INDEX($C$2:$C$5001,P218))</f>
        <v/>
      </c>
      <c r="T218">
        <f>IF(P218="","",INDEX($D$2:$D$5001,P218))</f>
        <v/>
      </c>
      <c r="U218">
        <f>IF(P218="","",INDEX($E$2:$E$5001,P218))</f>
        <v/>
      </c>
    </row>
    <row r="219">
      <c r="A219">
        <f>IF(screen_FT_reviewer_A!$A219="","",screen_FT_reviewer_A!$A219)</f>
        <v/>
      </c>
      <c r="B219">
        <f>IF(OR($A219="",screen_FT_reviewer_A!$C219=""),"",screen_FT_reviewer_A!$C219)</f>
        <v/>
      </c>
      <c r="C219">
        <f>IF(OR($A219="",screen_FT_reviewer_B!$C219=""),"",screen_FT_reviewer_B!$C219)</f>
        <v/>
      </c>
      <c r="D219">
        <f>IF(OR($A219="",screen_FT_reviewer_A!$D219=""),"",screen_FT_reviewer_A!$D219)</f>
        <v/>
      </c>
      <c r="E219">
        <f>IF(OR($A219="",screen_FT_reviewer_B!$D219=""),"",screen_FT_reviewer_B!$D219)</f>
        <v/>
      </c>
      <c r="F219">
        <f>IF(AND(B219&lt;&gt;"",C219&lt;&gt;""),1,"")</f>
        <v/>
      </c>
      <c r="G219">
        <f>IF(F219=1,IF(B219=C219,1,0),"")</f>
        <v/>
      </c>
      <c r="H219">
        <f>IF(B219="","",IFERROR(VLOOKUP(B219,lst_FT_group_map_table,2,FALSE),"INVALID"))</f>
        <v/>
      </c>
      <c r="I219">
        <f>IF(C219="","",IFERROR(VLOOKUP(C219,lst_FT_group_map_table,2,FALSE),"INVALID"))</f>
        <v/>
      </c>
      <c r="J219">
        <f>IF(F219=1,IF(H219=I219,1,0),"")</f>
        <v/>
      </c>
      <c r="K219">
        <f>IF(AND(ISNUMBER(MATCH(B219,lst_FT_sci_excl,0)),ISNUMBER(MATCH(C219,lst_FT_sci_excl,0))),IF(D219=E219,1,0),"")</f>
        <v/>
      </c>
      <c r="L219">
        <f>IF(OR(G219=0,K219=0),1,"")</f>
        <v/>
      </c>
      <c r="M219">
        <f>IF(L219=1,COUNTIF($L$2:L219,1),"")</f>
        <v/>
      </c>
      <c r="O219" t="n">
        <v>218</v>
      </c>
      <c r="P219">
        <f>IFERROR(MATCH(O219,$M$2:$M$5001,0),"")</f>
        <v/>
      </c>
      <c r="Q219">
        <f>IF(P219="","",INDEX($A$2:$A$5001,P219))</f>
        <v/>
      </c>
      <c r="R219">
        <f>IF(P219="","",INDEX($B$2:$B$5001,P219))</f>
        <v/>
      </c>
      <c r="S219">
        <f>IF(P219="","",INDEX($C$2:$C$5001,P219))</f>
        <v/>
      </c>
      <c r="T219">
        <f>IF(P219="","",INDEX($D$2:$D$5001,P219))</f>
        <v/>
      </c>
      <c r="U219">
        <f>IF(P219="","",INDEX($E$2:$E$5001,P219))</f>
        <v/>
      </c>
    </row>
    <row r="220">
      <c r="A220">
        <f>IF(screen_FT_reviewer_A!$A220="","",screen_FT_reviewer_A!$A220)</f>
        <v/>
      </c>
      <c r="B220">
        <f>IF(OR($A220="",screen_FT_reviewer_A!$C220=""),"",screen_FT_reviewer_A!$C220)</f>
        <v/>
      </c>
      <c r="C220">
        <f>IF(OR($A220="",screen_FT_reviewer_B!$C220=""),"",screen_FT_reviewer_B!$C220)</f>
        <v/>
      </c>
      <c r="D220">
        <f>IF(OR($A220="",screen_FT_reviewer_A!$D220=""),"",screen_FT_reviewer_A!$D220)</f>
        <v/>
      </c>
      <c r="E220">
        <f>IF(OR($A220="",screen_FT_reviewer_B!$D220=""),"",screen_FT_reviewer_B!$D220)</f>
        <v/>
      </c>
      <c r="F220">
        <f>IF(AND(B220&lt;&gt;"",C220&lt;&gt;""),1,"")</f>
        <v/>
      </c>
      <c r="G220">
        <f>IF(F220=1,IF(B220=C220,1,0),"")</f>
        <v/>
      </c>
      <c r="H220">
        <f>IF(B220="","",IFERROR(VLOOKUP(B220,lst_FT_group_map_table,2,FALSE),"INVALID"))</f>
        <v/>
      </c>
      <c r="I220">
        <f>IF(C220="","",IFERROR(VLOOKUP(C220,lst_FT_group_map_table,2,FALSE),"INVALID"))</f>
        <v/>
      </c>
      <c r="J220">
        <f>IF(F220=1,IF(H220=I220,1,0),"")</f>
        <v/>
      </c>
      <c r="K220">
        <f>IF(AND(ISNUMBER(MATCH(B220,lst_FT_sci_excl,0)),ISNUMBER(MATCH(C220,lst_FT_sci_excl,0))),IF(D220=E220,1,0),"")</f>
        <v/>
      </c>
      <c r="L220">
        <f>IF(OR(G220=0,K220=0),1,"")</f>
        <v/>
      </c>
      <c r="M220">
        <f>IF(L220=1,COUNTIF($L$2:L220,1),"")</f>
        <v/>
      </c>
      <c r="O220" t="n">
        <v>219</v>
      </c>
      <c r="P220">
        <f>IFERROR(MATCH(O220,$M$2:$M$5001,0),"")</f>
        <v/>
      </c>
      <c r="Q220">
        <f>IF(P220="","",INDEX($A$2:$A$5001,P220))</f>
        <v/>
      </c>
      <c r="R220">
        <f>IF(P220="","",INDEX($B$2:$B$5001,P220))</f>
        <v/>
      </c>
      <c r="S220">
        <f>IF(P220="","",INDEX($C$2:$C$5001,P220))</f>
        <v/>
      </c>
      <c r="T220">
        <f>IF(P220="","",INDEX($D$2:$D$5001,P220))</f>
        <v/>
      </c>
      <c r="U220">
        <f>IF(P220="","",INDEX($E$2:$E$5001,P220))</f>
        <v/>
      </c>
    </row>
    <row r="221">
      <c r="A221">
        <f>IF(screen_FT_reviewer_A!$A221="","",screen_FT_reviewer_A!$A221)</f>
        <v/>
      </c>
      <c r="B221">
        <f>IF(OR($A221="",screen_FT_reviewer_A!$C221=""),"",screen_FT_reviewer_A!$C221)</f>
        <v/>
      </c>
      <c r="C221">
        <f>IF(OR($A221="",screen_FT_reviewer_B!$C221=""),"",screen_FT_reviewer_B!$C221)</f>
        <v/>
      </c>
      <c r="D221">
        <f>IF(OR($A221="",screen_FT_reviewer_A!$D221=""),"",screen_FT_reviewer_A!$D221)</f>
        <v/>
      </c>
      <c r="E221">
        <f>IF(OR($A221="",screen_FT_reviewer_B!$D221=""),"",screen_FT_reviewer_B!$D221)</f>
        <v/>
      </c>
      <c r="F221">
        <f>IF(AND(B221&lt;&gt;"",C221&lt;&gt;""),1,"")</f>
        <v/>
      </c>
      <c r="G221">
        <f>IF(F221=1,IF(B221=C221,1,0),"")</f>
        <v/>
      </c>
      <c r="H221">
        <f>IF(B221="","",IFERROR(VLOOKUP(B221,lst_FT_group_map_table,2,FALSE),"INVALID"))</f>
        <v/>
      </c>
      <c r="I221">
        <f>IF(C221="","",IFERROR(VLOOKUP(C221,lst_FT_group_map_table,2,FALSE),"INVALID"))</f>
        <v/>
      </c>
      <c r="J221">
        <f>IF(F221=1,IF(H221=I221,1,0),"")</f>
        <v/>
      </c>
      <c r="K221">
        <f>IF(AND(ISNUMBER(MATCH(B221,lst_FT_sci_excl,0)),ISNUMBER(MATCH(C221,lst_FT_sci_excl,0))),IF(D221=E221,1,0),"")</f>
        <v/>
      </c>
      <c r="L221">
        <f>IF(OR(G221=0,K221=0),1,"")</f>
        <v/>
      </c>
      <c r="M221">
        <f>IF(L221=1,COUNTIF($L$2:L221,1),"")</f>
        <v/>
      </c>
      <c r="O221" t="n">
        <v>220</v>
      </c>
      <c r="P221">
        <f>IFERROR(MATCH(O221,$M$2:$M$5001,0),"")</f>
        <v/>
      </c>
      <c r="Q221">
        <f>IF(P221="","",INDEX($A$2:$A$5001,P221))</f>
        <v/>
      </c>
      <c r="R221">
        <f>IF(P221="","",INDEX($B$2:$B$5001,P221))</f>
        <v/>
      </c>
      <c r="S221">
        <f>IF(P221="","",INDEX($C$2:$C$5001,P221))</f>
        <v/>
      </c>
      <c r="T221">
        <f>IF(P221="","",INDEX($D$2:$D$5001,P221))</f>
        <v/>
      </c>
      <c r="U221">
        <f>IF(P221="","",INDEX($E$2:$E$5001,P221))</f>
        <v/>
      </c>
    </row>
    <row r="222">
      <c r="A222">
        <f>IF(screen_FT_reviewer_A!$A222="","",screen_FT_reviewer_A!$A222)</f>
        <v/>
      </c>
      <c r="B222">
        <f>IF(OR($A222="",screen_FT_reviewer_A!$C222=""),"",screen_FT_reviewer_A!$C222)</f>
        <v/>
      </c>
      <c r="C222">
        <f>IF(OR($A222="",screen_FT_reviewer_B!$C222=""),"",screen_FT_reviewer_B!$C222)</f>
        <v/>
      </c>
      <c r="D222">
        <f>IF(OR($A222="",screen_FT_reviewer_A!$D222=""),"",screen_FT_reviewer_A!$D222)</f>
        <v/>
      </c>
      <c r="E222">
        <f>IF(OR($A222="",screen_FT_reviewer_B!$D222=""),"",screen_FT_reviewer_B!$D222)</f>
        <v/>
      </c>
      <c r="F222">
        <f>IF(AND(B222&lt;&gt;"",C222&lt;&gt;""),1,"")</f>
        <v/>
      </c>
      <c r="G222">
        <f>IF(F222=1,IF(B222=C222,1,0),"")</f>
        <v/>
      </c>
      <c r="H222">
        <f>IF(B222="","",IFERROR(VLOOKUP(B222,lst_FT_group_map_table,2,FALSE),"INVALID"))</f>
        <v/>
      </c>
      <c r="I222">
        <f>IF(C222="","",IFERROR(VLOOKUP(C222,lst_FT_group_map_table,2,FALSE),"INVALID"))</f>
        <v/>
      </c>
      <c r="J222">
        <f>IF(F222=1,IF(H222=I222,1,0),"")</f>
        <v/>
      </c>
      <c r="K222">
        <f>IF(AND(ISNUMBER(MATCH(B222,lst_FT_sci_excl,0)),ISNUMBER(MATCH(C222,lst_FT_sci_excl,0))),IF(D222=E222,1,0),"")</f>
        <v/>
      </c>
      <c r="L222">
        <f>IF(OR(G222=0,K222=0),1,"")</f>
        <v/>
      </c>
      <c r="M222">
        <f>IF(L222=1,COUNTIF($L$2:L222,1),"")</f>
        <v/>
      </c>
      <c r="O222" t="n">
        <v>221</v>
      </c>
      <c r="P222">
        <f>IFERROR(MATCH(O222,$M$2:$M$5001,0),"")</f>
        <v/>
      </c>
      <c r="Q222">
        <f>IF(P222="","",INDEX($A$2:$A$5001,P222))</f>
        <v/>
      </c>
      <c r="R222">
        <f>IF(P222="","",INDEX($B$2:$B$5001,P222))</f>
        <v/>
      </c>
      <c r="S222">
        <f>IF(P222="","",INDEX($C$2:$C$5001,P222))</f>
        <v/>
      </c>
      <c r="T222">
        <f>IF(P222="","",INDEX($D$2:$D$5001,P222))</f>
        <v/>
      </c>
      <c r="U222">
        <f>IF(P222="","",INDEX($E$2:$E$5001,P222))</f>
        <v/>
      </c>
    </row>
    <row r="223">
      <c r="A223">
        <f>IF(screen_FT_reviewer_A!$A223="","",screen_FT_reviewer_A!$A223)</f>
        <v/>
      </c>
      <c r="B223">
        <f>IF(OR($A223="",screen_FT_reviewer_A!$C223=""),"",screen_FT_reviewer_A!$C223)</f>
        <v/>
      </c>
      <c r="C223">
        <f>IF(OR($A223="",screen_FT_reviewer_B!$C223=""),"",screen_FT_reviewer_B!$C223)</f>
        <v/>
      </c>
      <c r="D223">
        <f>IF(OR($A223="",screen_FT_reviewer_A!$D223=""),"",screen_FT_reviewer_A!$D223)</f>
        <v/>
      </c>
      <c r="E223">
        <f>IF(OR($A223="",screen_FT_reviewer_B!$D223=""),"",screen_FT_reviewer_B!$D223)</f>
        <v/>
      </c>
      <c r="F223">
        <f>IF(AND(B223&lt;&gt;"",C223&lt;&gt;""),1,"")</f>
        <v/>
      </c>
      <c r="G223">
        <f>IF(F223=1,IF(B223=C223,1,0),"")</f>
        <v/>
      </c>
      <c r="H223">
        <f>IF(B223="","",IFERROR(VLOOKUP(B223,lst_FT_group_map_table,2,FALSE),"INVALID"))</f>
        <v/>
      </c>
      <c r="I223">
        <f>IF(C223="","",IFERROR(VLOOKUP(C223,lst_FT_group_map_table,2,FALSE),"INVALID"))</f>
        <v/>
      </c>
      <c r="J223">
        <f>IF(F223=1,IF(H223=I223,1,0),"")</f>
        <v/>
      </c>
      <c r="K223">
        <f>IF(AND(ISNUMBER(MATCH(B223,lst_FT_sci_excl,0)),ISNUMBER(MATCH(C223,lst_FT_sci_excl,0))),IF(D223=E223,1,0),"")</f>
        <v/>
      </c>
      <c r="L223">
        <f>IF(OR(G223=0,K223=0),1,"")</f>
        <v/>
      </c>
      <c r="M223">
        <f>IF(L223=1,COUNTIF($L$2:L223,1),"")</f>
        <v/>
      </c>
      <c r="O223" t="n">
        <v>222</v>
      </c>
      <c r="P223">
        <f>IFERROR(MATCH(O223,$M$2:$M$5001,0),"")</f>
        <v/>
      </c>
      <c r="Q223">
        <f>IF(P223="","",INDEX($A$2:$A$5001,P223))</f>
        <v/>
      </c>
      <c r="R223">
        <f>IF(P223="","",INDEX($B$2:$B$5001,P223))</f>
        <v/>
      </c>
      <c r="S223">
        <f>IF(P223="","",INDEX($C$2:$C$5001,P223))</f>
        <v/>
      </c>
      <c r="T223">
        <f>IF(P223="","",INDEX($D$2:$D$5001,P223))</f>
        <v/>
      </c>
      <c r="U223">
        <f>IF(P223="","",INDEX($E$2:$E$5001,P223))</f>
        <v/>
      </c>
    </row>
    <row r="224">
      <c r="A224">
        <f>IF(screen_FT_reviewer_A!$A224="","",screen_FT_reviewer_A!$A224)</f>
        <v/>
      </c>
      <c r="B224">
        <f>IF(OR($A224="",screen_FT_reviewer_A!$C224=""),"",screen_FT_reviewer_A!$C224)</f>
        <v/>
      </c>
      <c r="C224">
        <f>IF(OR($A224="",screen_FT_reviewer_B!$C224=""),"",screen_FT_reviewer_B!$C224)</f>
        <v/>
      </c>
      <c r="D224">
        <f>IF(OR($A224="",screen_FT_reviewer_A!$D224=""),"",screen_FT_reviewer_A!$D224)</f>
        <v/>
      </c>
      <c r="E224">
        <f>IF(OR($A224="",screen_FT_reviewer_B!$D224=""),"",screen_FT_reviewer_B!$D224)</f>
        <v/>
      </c>
      <c r="F224">
        <f>IF(AND(B224&lt;&gt;"",C224&lt;&gt;""),1,"")</f>
        <v/>
      </c>
      <c r="G224">
        <f>IF(F224=1,IF(B224=C224,1,0),"")</f>
        <v/>
      </c>
      <c r="H224">
        <f>IF(B224="","",IFERROR(VLOOKUP(B224,lst_FT_group_map_table,2,FALSE),"INVALID"))</f>
        <v/>
      </c>
      <c r="I224">
        <f>IF(C224="","",IFERROR(VLOOKUP(C224,lst_FT_group_map_table,2,FALSE),"INVALID"))</f>
        <v/>
      </c>
      <c r="J224">
        <f>IF(F224=1,IF(H224=I224,1,0),"")</f>
        <v/>
      </c>
      <c r="K224">
        <f>IF(AND(ISNUMBER(MATCH(B224,lst_FT_sci_excl,0)),ISNUMBER(MATCH(C224,lst_FT_sci_excl,0))),IF(D224=E224,1,0),"")</f>
        <v/>
      </c>
      <c r="L224">
        <f>IF(OR(G224=0,K224=0),1,"")</f>
        <v/>
      </c>
      <c r="M224">
        <f>IF(L224=1,COUNTIF($L$2:L224,1),"")</f>
        <v/>
      </c>
      <c r="O224" t="n">
        <v>223</v>
      </c>
      <c r="P224">
        <f>IFERROR(MATCH(O224,$M$2:$M$5001,0),"")</f>
        <v/>
      </c>
      <c r="Q224">
        <f>IF(P224="","",INDEX($A$2:$A$5001,P224))</f>
        <v/>
      </c>
      <c r="R224">
        <f>IF(P224="","",INDEX($B$2:$B$5001,P224))</f>
        <v/>
      </c>
      <c r="S224">
        <f>IF(P224="","",INDEX($C$2:$C$5001,P224))</f>
        <v/>
      </c>
      <c r="T224">
        <f>IF(P224="","",INDEX($D$2:$D$5001,P224))</f>
        <v/>
      </c>
      <c r="U224">
        <f>IF(P224="","",INDEX($E$2:$E$5001,P224))</f>
        <v/>
      </c>
    </row>
    <row r="225">
      <c r="A225">
        <f>IF(screen_FT_reviewer_A!$A225="","",screen_FT_reviewer_A!$A225)</f>
        <v/>
      </c>
      <c r="B225">
        <f>IF(OR($A225="",screen_FT_reviewer_A!$C225=""),"",screen_FT_reviewer_A!$C225)</f>
        <v/>
      </c>
      <c r="C225">
        <f>IF(OR($A225="",screen_FT_reviewer_B!$C225=""),"",screen_FT_reviewer_B!$C225)</f>
        <v/>
      </c>
      <c r="D225">
        <f>IF(OR($A225="",screen_FT_reviewer_A!$D225=""),"",screen_FT_reviewer_A!$D225)</f>
        <v/>
      </c>
      <c r="E225">
        <f>IF(OR($A225="",screen_FT_reviewer_B!$D225=""),"",screen_FT_reviewer_B!$D225)</f>
        <v/>
      </c>
      <c r="F225">
        <f>IF(AND(B225&lt;&gt;"",C225&lt;&gt;""),1,"")</f>
        <v/>
      </c>
      <c r="G225">
        <f>IF(F225=1,IF(B225=C225,1,0),"")</f>
        <v/>
      </c>
      <c r="H225">
        <f>IF(B225="","",IFERROR(VLOOKUP(B225,lst_FT_group_map_table,2,FALSE),"INVALID"))</f>
        <v/>
      </c>
      <c r="I225">
        <f>IF(C225="","",IFERROR(VLOOKUP(C225,lst_FT_group_map_table,2,FALSE),"INVALID"))</f>
        <v/>
      </c>
      <c r="J225">
        <f>IF(F225=1,IF(H225=I225,1,0),"")</f>
        <v/>
      </c>
      <c r="K225">
        <f>IF(AND(ISNUMBER(MATCH(B225,lst_FT_sci_excl,0)),ISNUMBER(MATCH(C225,lst_FT_sci_excl,0))),IF(D225=E225,1,0),"")</f>
        <v/>
      </c>
      <c r="L225">
        <f>IF(OR(G225=0,K225=0),1,"")</f>
        <v/>
      </c>
      <c r="M225">
        <f>IF(L225=1,COUNTIF($L$2:L225,1),"")</f>
        <v/>
      </c>
      <c r="O225" t="n">
        <v>224</v>
      </c>
      <c r="P225">
        <f>IFERROR(MATCH(O225,$M$2:$M$5001,0),"")</f>
        <v/>
      </c>
      <c r="Q225">
        <f>IF(P225="","",INDEX($A$2:$A$5001,P225))</f>
        <v/>
      </c>
      <c r="R225">
        <f>IF(P225="","",INDEX($B$2:$B$5001,P225))</f>
        <v/>
      </c>
      <c r="S225">
        <f>IF(P225="","",INDEX($C$2:$C$5001,P225))</f>
        <v/>
      </c>
      <c r="T225">
        <f>IF(P225="","",INDEX($D$2:$D$5001,P225))</f>
        <v/>
      </c>
      <c r="U225">
        <f>IF(P225="","",INDEX($E$2:$E$5001,P225))</f>
        <v/>
      </c>
    </row>
    <row r="226">
      <c r="A226">
        <f>IF(screen_FT_reviewer_A!$A226="","",screen_FT_reviewer_A!$A226)</f>
        <v/>
      </c>
      <c r="B226">
        <f>IF(OR($A226="",screen_FT_reviewer_A!$C226=""),"",screen_FT_reviewer_A!$C226)</f>
        <v/>
      </c>
      <c r="C226">
        <f>IF(OR($A226="",screen_FT_reviewer_B!$C226=""),"",screen_FT_reviewer_B!$C226)</f>
        <v/>
      </c>
      <c r="D226">
        <f>IF(OR($A226="",screen_FT_reviewer_A!$D226=""),"",screen_FT_reviewer_A!$D226)</f>
        <v/>
      </c>
      <c r="E226">
        <f>IF(OR($A226="",screen_FT_reviewer_B!$D226=""),"",screen_FT_reviewer_B!$D226)</f>
        <v/>
      </c>
      <c r="F226">
        <f>IF(AND(B226&lt;&gt;"",C226&lt;&gt;""),1,"")</f>
        <v/>
      </c>
      <c r="G226">
        <f>IF(F226=1,IF(B226=C226,1,0),"")</f>
        <v/>
      </c>
      <c r="H226">
        <f>IF(B226="","",IFERROR(VLOOKUP(B226,lst_FT_group_map_table,2,FALSE),"INVALID"))</f>
        <v/>
      </c>
      <c r="I226">
        <f>IF(C226="","",IFERROR(VLOOKUP(C226,lst_FT_group_map_table,2,FALSE),"INVALID"))</f>
        <v/>
      </c>
      <c r="J226">
        <f>IF(F226=1,IF(H226=I226,1,0),"")</f>
        <v/>
      </c>
      <c r="K226">
        <f>IF(AND(ISNUMBER(MATCH(B226,lst_FT_sci_excl,0)),ISNUMBER(MATCH(C226,lst_FT_sci_excl,0))),IF(D226=E226,1,0),"")</f>
        <v/>
      </c>
      <c r="L226">
        <f>IF(OR(G226=0,K226=0),1,"")</f>
        <v/>
      </c>
      <c r="M226">
        <f>IF(L226=1,COUNTIF($L$2:L226,1),"")</f>
        <v/>
      </c>
      <c r="O226" t="n">
        <v>225</v>
      </c>
      <c r="P226">
        <f>IFERROR(MATCH(O226,$M$2:$M$5001,0),"")</f>
        <v/>
      </c>
      <c r="Q226">
        <f>IF(P226="","",INDEX($A$2:$A$5001,P226))</f>
        <v/>
      </c>
      <c r="R226">
        <f>IF(P226="","",INDEX($B$2:$B$5001,P226))</f>
        <v/>
      </c>
      <c r="S226">
        <f>IF(P226="","",INDEX($C$2:$C$5001,P226))</f>
        <v/>
      </c>
      <c r="T226">
        <f>IF(P226="","",INDEX($D$2:$D$5001,P226))</f>
        <v/>
      </c>
      <c r="U226">
        <f>IF(P226="","",INDEX($E$2:$E$5001,P226))</f>
        <v/>
      </c>
    </row>
    <row r="227">
      <c r="A227">
        <f>IF(screen_FT_reviewer_A!$A227="","",screen_FT_reviewer_A!$A227)</f>
        <v/>
      </c>
      <c r="B227">
        <f>IF(OR($A227="",screen_FT_reviewer_A!$C227=""),"",screen_FT_reviewer_A!$C227)</f>
        <v/>
      </c>
      <c r="C227">
        <f>IF(OR($A227="",screen_FT_reviewer_B!$C227=""),"",screen_FT_reviewer_B!$C227)</f>
        <v/>
      </c>
      <c r="D227">
        <f>IF(OR($A227="",screen_FT_reviewer_A!$D227=""),"",screen_FT_reviewer_A!$D227)</f>
        <v/>
      </c>
      <c r="E227">
        <f>IF(OR($A227="",screen_FT_reviewer_B!$D227=""),"",screen_FT_reviewer_B!$D227)</f>
        <v/>
      </c>
      <c r="F227">
        <f>IF(AND(B227&lt;&gt;"",C227&lt;&gt;""),1,"")</f>
        <v/>
      </c>
      <c r="G227">
        <f>IF(F227=1,IF(B227=C227,1,0),"")</f>
        <v/>
      </c>
      <c r="H227">
        <f>IF(B227="","",IFERROR(VLOOKUP(B227,lst_FT_group_map_table,2,FALSE),"INVALID"))</f>
        <v/>
      </c>
      <c r="I227">
        <f>IF(C227="","",IFERROR(VLOOKUP(C227,lst_FT_group_map_table,2,FALSE),"INVALID"))</f>
        <v/>
      </c>
      <c r="J227">
        <f>IF(F227=1,IF(H227=I227,1,0),"")</f>
        <v/>
      </c>
      <c r="K227">
        <f>IF(AND(ISNUMBER(MATCH(B227,lst_FT_sci_excl,0)),ISNUMBER(MATCH(C227,lst_FT_sci_excl,0))),IF(D227=E227,1,0),"")</f>
        <v/>
      </c>
      <c r="L227">
        <f>IF(OR(G227=0,K227=0),1,"")</f>
        <v/>
      </c>
      <c r="M227">
        <f>IF(L227=1,COUNTIF($L$2:L227,1),"")</f>
        <v/>
      </c>
      <c r="O227" t="n">
        <v>226</v>
      </c>
      <c r="P227">
        <f>IFERROR(MATCH(O227,$M$2:$M$5001,0),"")</f>
        <v/>
      </c>
      <c r="Q227">
        <f>IF(P227="","",INDEX($A$2:$A$5001,P227))</f>
        <v/>
      </c>
      <c r="R227">
        <f>IF(P227="","",INDEX($B$2:$B$5001,P227))</f>
        <v/>
      </c>
      <c r="S227">
        <f>IF(P227="","",INDEX($C$2:$C$5001,P227))</f>
        <v/>
      </c>
      <c r="T227">
        <f>IF(P227="","",INDEX($D$2:$D$5001,P227))</f>
        <v/>
      </c>
      <c r="U227">
        <f>IF(P227="","",INDEX($E$2:$E$5001,P227))</f>
        <v/>
      </c>
    </row>
    <row r="228">
      <c r="A228">
        <f>IF(screen_FT_reviewer_A!$A228="","",screen_FT_reviewer_A!$A228)</f>
        <v/>
      </c>
      <c r="B228">
        <f>IF(OR($A228="",screen_FT_reviewer_A!$C228=""),"",screen_FT_reviewer_A!$C228)</f>
        <v/>
      </c>
      <c r="C228">
        <f>IF(OR($A228="",screen_FT_reviewer_B!$C228=""),"",screen_FT_reviewer_B!$C228)</f>
        <v/>
      </c>
      <c r="D228">
        <f>IF(OR($A228="",screen_FT_reviewer_A!$D228=""),"",screen_FT_reviewer_A!$D228)</f>
        <v/>
      </c>
      <c r="E228">
        <f>IF(OR($A228="",screen_FT_reviewer_B!$D228=""),"",screen_FT_reviewer_B!$D228)</f>
        <v/>
      </c>
      <c r="F228">
        <f>IF(AND(B228&lt;&gt;"",C228&lt;&gt;""),1,"")</f>
        <v/>
      </c>
      <c r="G228">
        <f>IF(F228=1,IF(B228=C228,1,0),"")</f>
        <v/>
      </c>
      <c r="H228">
        <f>IF(B228="","",IFERROR(VLOOKUP(B228,lst_FT_group_map_table,2,FALSE),"INVALID"))</f>
        <v/>
      </c>
      <c r="I228">
        <f>IF(C228="","",IFERROR(VLOOKUP(C228,lst_FT_group_map_table,2,FALSE),"INVALID"))</f>
        <v/>
      </c>
      <c r="J228">
        <f>IF(F228=1,IF(H228=I228,1,0),"")</f>
        <v/>
      </c>
      <c r="K228">
        <f>IF(AND(ISNUMBER(MATCH(B228,lst_FT_sci_excl,0)),ISNUMBER(MATCH(C228,lst_FT_sci_excl,0))),IF(D228=E228,1,0),"")</f>
        <v/>
      </c>
      <c r="L228">
        <f>IF(OR(G228=0,K228=0),1,"")</f>
        <v/>
      </c>
      <c r="M228">
        <f>IF(L228=1,COUNTIF($L$2:L228,1),"")</f>
        <v/>
      </c>
      <c r="O228" t="n">
        <v>227</v>
      </c>
      <c r="P228">
        <f>IFERROR(MATCH(O228,$M$2:$M$5001,0),"")</f>
        <v/>
      </c>
      <c r="Q228">
        <f>IF(P228="","",INDEX($A$2:$A$5001,P228))</f>
        <v/>
      </c>
      <c r="R228">
        <f>IF(P228="","",INDEX($B$2:$B$5001,P228))</f>
        <v/>
      </c>
      <c r="S228">
        <f>IF(P228="","",INDEX($C$2:$C$5001,P228))</f>
        <v/>
      </c>
      <c r="T228">
        <f>IF(P228="","",INDEX($D$2:$D$5001,P228))</f>
        <v/>
      </c>
      <c r="U228">
        <f>IF(P228="","",INDEX($E$2:$E$5001,P228))</f>
        <v/>
      </c>
    </row>
    <row r="229">
      <c r="A229">
        <f>IF(screen_FT_reviewer_A!$A229="","",screen_FT_reviewer_A!$A229)</f>
        <v/>
      </c>
      <c r="B229">
        <f>IF(OR($A229="",screen_FT_reviewer_A!$C229=""),"",screen_FT_reviewer_A!$C229)</f>
        <v/>
      </c>
      <c r="C229">
        <f>IF(OR($A229="",screen_FT_reviewer_B!$C229=""),"",screen_FT_reviewer_B!$C229)</f>
        <v/>
      </c>
      <c r="D229">
        <f>IF(OR($A229="",screen_FT_reviewer_A!$D229=""),"",screen_FT_reviewer_A!$D229)</f>
        <v/>
      </c>
      <c r="E229">
        <f>IF(OR($A229="",screen_FT_reviewer_B!$D229=""),"",screen_FT_reviewer_B!$D229)</f>
        <v/>
      </c>
      <c r="F229">
        <f>IF(AND(B229&lt;&gt;"",C229&lt;&gt;""),1,"")</f>
        <v/>
      </c>
      <c r="G229">
        <f>IF(F229=1,IF(B229=C229,1,0),"")</f>
        <v/>
      </c>
      <c r="H229">
        <f>IF(B229="","",IFERROR(VLOOKUP(B229,lst_FT_group_map_table,2,FALSE),"INVALID"))</f>
        <v/>
      </c>
      <c r="I229">
        <f>IF(C229="","",IFERROR(VLOOKUP(C229,lst_FT_group_map_table,2,FALSE),"INVALID"))</f>
        <v/>
      </c>
      <c r="J229">
        <f>IF(F229=1,IF(H229=I229,1,0),"")</f>
        <v/>
      </c>
      <c r="K229">
        <f>IF(AND(ISNUMBER(MATCH(B229,lst_FT_sci_excl,0)),ISNUMBER(MATCH(C229,lst_FT_sci_excl,0))),IF(D229=E229,1,0),"")</f>
        <v/>
      </c>
      <c r="L229">
        <f>IF(OR(G229=0,K229=0),1,"")</f>
        <v/>
      </c>
      <c r="M229">
        <f>IF(L229=1,COUNTIF($L$2:L229,1),"")</f>
        <v/>
      </c>
      <c r="O229" t="n">
        <v>228</v>
      </c>
      <c r="P229">
        <f>IFERROR(MATCH(O229,$M$2:$M$5001,0),"")</f>
        <v/>
      </c>
      <c r="Q229">
        <f>IF(P229="","",INDEX($A$2:$A$5001,P229))</f>
        <v/>
      </c>
      <c r="R229">
        <f>IF(P229="","",INDEX($B$2:$B$5001,P229))</f>
        <v/>
      </c>
      <c r="S229">
        <f>IF(P229="","",INDEX($C$2:$C$5001,P229))</f>
        <v/>
      </c>
      <c r="T229">
        <f>IF(P229="","",INDEX($D$2:$D$5001,P229))</f>
        <v/>
      </c>
      <c r="U229">
        <f>IF(P229="","",INDEX($E$2:$E$5001,P229))</f>
        <v/>
      </c>
    </row>
    <row r="230">
      <c r="A230">
        <f>IF(screen_FT_reviewer_A!$A230="","",screen_FT_reviewer_A!$A230)</f>
        <v/>
      </c>
      <c r="B230">
        <f>IF(OR($A230="",screen_FT_reviewer_A!$C230=""),"",screen_FT_reviewer_A!$C230)</f>
        <v/>
      </c>
      <c r="C230">
        <f>IF(OR($A230="",screen_FT_reviewer_B!$C230=""),"",screen_FT_reviewer_B!$C230)</f>
        <v/>
      </c>
      <c r="D230">
        <f>IF(OR($A230="",screen_FT_reviewer_A!$D230=""),"",screen_FT_reviewer_A!$D230)</f>
        <v/>
      </c>
      <c r="E230">
        <f>IF(OR($A230="",screen_FT_reviewer_B!$D230=""),"",screen_FT_reviewer_B!$D230)</f>
        <v/>
      </c>
      <c r="F230">
        <f>IF(AND(B230&lt;&gt;"",C230&lt;&gt;""),1,"")</f>
        <v/>
      </c>
      <c r="G230">
        <f>IF(F230=1,IF(B230=C230,1,0),"")</f>
        <v/>
      </c>
      <c r="H230">
        <f>IF(B230="","",IFERROR(VLOOKUP(B230,lst_FT_group_map_table,2,FALSE),"INVALID"))</f>
        <v/>
      </c>
      <c r="I230">
        <f>IF(C230="","",IFERROR(VLOOKUP(C230,lst_FT_group_map_table,2,FALSE),"INVALID"))</f>
        <v/>
      </c>
      <c r="J230">
        <f>IF(F230=1,IF(H230=I230,1,0),"")</f>
        <v/>
      </c>
      <c r="K230">
        <f>IF(AND(ISNUMBER(MATCH(B230,lst_FT_sci_excl,0)),ISNUMBER(MATCH(C230,lst_FT_sci_excl,0))),IF(D230=E230,1,0),"")</f>
        <v/>
      </c>
      <c r="L230">
        <f>IF(OR(G230=0,K230=0),1,"")</f>
        <v/>
      </c>
      <c r="M230">
        <f>IF(L230=1,COUNTIF($L$2:L230,1),"")</f>
        <v/>
      </c>
      <c r="O230" t="n">
        <v>229</v>
      </c>
      <c r="P230">
        <f>IFERROR(MATCH(O230,$M$2:$M$5001,0),"")</f>
        <v/>
      </c>
      <c r="Q230">
        <f>IF(P230="","",INDEX($A$2:$A$5001,P230))</f>
        <v/>
      </c>
      <c r="R230">
        <f>IF(P230="","",INDEX($B$2:$B$5001,P230))</f>
        <v/>
      </c>
      <c r="S230">
        <f>IF(P230="","",INDEX($C$2:$C$5001,P230))</f>
        <v/>
      </c>
      <c r="T230">
        <f>IF(P230="","",INDEX($D$2:$D$5001,P230))</f>
        <v/>
      </c>
      <c r="U230">
        <f>IF(P230="","",INDEX($E$2:$E$5001,P230))</f>
        <v/>
      </c>
    </row>
    <row r="231">
      <c r="A231">
        <f>IF(screen_FT_reviewer_A!$A231="","",screen_FT_reviewer_A!$A231)</f>
        <v/>
      </c>
      <c r="B231">
        <f>IF(OR($A231="",screen_FT_reviewer_A!$C231=""),"",screen_FT_reviewer_A!$C231)</f>
        <v/>
      </c>
      <c r="C231">
        <f>IF(OR($A231="",screen_FT_reviewer_B!$C231=""),"",screen_FT_reviewer_B!$C231)</f>
        <v/>
      </c>
      <c r="D231">
        <f>IF(OR($A231="",screen_FT_reviewer_A!$D231=""),"",screen_FT_reviewer_A!$D231)</f>
        <v/>
      </c>
      <c r="E231">
        <f>IF(OR($A231="",screen_FT_reviewer_B!$D231=""),"",screen_FT_reviewer_B!$D231)</f>
        <v/>
      </c>
      <c r="F231">
        <f>IF(AND(B231&lt;&gt;"",C231&lt;&gt;""),1,"")</f>
        <v/>
      </c>
      <c r="G231">
        <f>IF(F231=1,IF(B231=C231,1,0),"")</f>
        <v/>
      </c>
      <c r="H231">
        <f>IF(B231="","",IFERROR(VLOOKUP(B231,lst_FT_group_map_table,2,FALSE),"INVALID"))</f>
        <v/>
      </c>
      <c r="I231">
        <f>IF(C231="","",IFERROR(VLOOKUP(C231,lst_FT_group_map_table,2,FALSE),"INVALID"))</f>
        <v/>
      </c>
      <c r="J231">
        <f>IF(F231=1,IF(H231=I231,1,0),"")</f>
        <v/>
      </c>
      <c r="K231">
        <f>IF(AND(ISNUMBER(MATCH(B231,lst_FT_sci_excl,0)),ISNUMBER(MATCH(C231,lst_FT_sci_excl,0))),IF(D231=E231,1,0),"")</f>
        <v/>
      </c>
      <c r="L231">
        <f>IF(OR(G231=0,K231=0),1,"")</f>
        <v/>
      </c>
      <c r="M231">
        <f>IF(L231=1,COUNTIF($L$2:L231,1),"")</f>
        <v/>
      </c>
      <c r="O231" t="n">
        <v>230</v>
      </c>
      <c r="P231">
        <f>IFERROR(MATCH(O231,$M$2:$M$5001,0),"")</f>
        <v/>
      </c>
      <c r="Q231">
        <f>IF(P231="","",INDEX($A$2:$A$5001,P231))</f>
        <v/>
      </c>
      <c r="R231">
        <f>IF(P231="","",INDEX($B$2:$B$5001,P231))</f>
        <v/>
      </c>
      <c r="S231">
        <f>IF(P231="","",INDEX($C$2:$C$5001,P231))</f>
        <v/>
      </c>
      <c r="T231">
        <f>IF(P231="","",INDEX($D$2:$D$5001,P231))</f>
        <v/>
      </c>
      <c r="U231">
        <f>IF(P231="","",INDEX($E$2:$E$5001,P231))</f>
        <v/>
      </c>
    </row>
    <row r="232">
      <c r="A232">
        <f>IF(screen_FT_reviewer_A!$A232="","",screen_FT_reviewer_A!$A232)</f>
        <v/>
      </c>
      <c r="B232">
        <f>IF(OR($A232="",screen_FT_reviewer_A!$C232=""),"",screen_FT_reviewer_A!$C232)</f>
        <v/>
      </c>
      <c r="C232">
        <f>IF(OR($A232="",screen_FT_reviewer_B!$C232=""),"",screen_FT_reviewer_B!$C232)</f>
        <v/>
      </c>
      <c r="D232">
        <f>IF(OR($A232="",screen_FT_reviewer_A!$D232=""),"",screen_FT_reviewer_A!$D232)</f>
        <v/>
      </c>
      <c r="E232">
        <f>IF(OR($A232="",screen_FT_reviewer_B!$D232=""),"",screen_FT_reviewer_B!$D232)</f>
        <v/>
      </c>
      <c r="F232">
        <f>IF(AND(B232&lt;&gt;"",C232&lt;&gt;""),1,"")</f>
        <v/>
      </c>
      <c r="G232">
        <f>IF(F232=1,IF(B232=C232,1,0),"")</f>
        <v/>
      </c>
      <c r="H232">
        <f>IF(B232="","",IFERROR(VLOOKUP(B232,lst_FT_group_map_table,2,FALSE),"INVALID"))</f>
        <v/>
      </c>
      <c r="I232">
        <f>IF(C232="","",IFERROR(VLOOKUP(C232,lst_FT_group_map_table,2,FALSE),"INVALID"))</f>
        <v/>
      </c>
      <c r="J232">
        <f>IF(F232=1,IF(H232=I232,1,0),"")</f>
        <v/>
      </c>
      <c r="K232">
        <f>IF(AND(ISNUMBER(MATCH(B232,lst_FT_sci_excl,0)),ISNUMBER(MATCH(C232,lst_FT_sci_excl,0))),IF(D232=E232,1,0),"")</f>
        <v/>
      </c>
      <c r="L232">
        <f>IF(OR(G232=0,K232=0),1,"")</f>
        <v/>
      </c>
      <c r="M232">
        <f>IF(L232=1,COUNTIF($L$2:L232,1),"")</f>
        <v/>
      </c>
      <c r="O232" t="n">
        <v>231</v>
      </c>
      <c r="P232">
        <f>IFERROR(MATCH(O232,$M$2:$M$5001,0),"")</f>
        <v/>
      </c>
      <c r="Q232">
        <f>IF(P232="","",INDEX($A$2:$A$5001,P232))</f>
        <v/>
      </c>
      <c r="R232">
        <f>IF(P232="","",INDEX($B$2:$B$5001,P232))</f>
        <v/>
      </c>
      <c r="S232">
        <f>IF(P232="","",INDEX($C$2:$C$5001,P232))</f>
        <v/>
      </c>
      <c r="T232">
        <f>IF(P232="","",INDEX($D$2:$D$5001,P232))</f>
        <v/>
      </c>
      <c r="U232">
        <f>IF(P232="","",INDEX($E$2:$E$5001,P232))</f>
        <v/>
      </c>
    </row>
    <row r="233">
      <c r="A233">
        <f>IF(screen_FT_reviewer_A!$A233="","",screen_FT_reviewer_A!$A233)</f>
        <v/>
      </c>
      <c r="B233">
        <f>IF(OR($A233="",screen_FT_reviewer_A!$C233=""),"",screen_FT_reviewer_A!$C233)</f>
        <v/>
      </c>
      <c r="C233">
        <f>IF(OR($A233="",screen_FT_reviewer_B!$C233=""),"",screen_FT_reviewer_B!$C233)</f>
        <v/>
      </c>
      <c r="D233">
        <f>IF(OR($A233="",screen_FT_reviewer_A!$D233=""),"",screen_FT_reviewer_A!$D233)</f>
        <v/>
      </c>
      <c r="E233">
        <f>IF(OR($A233="",screen_FT_reviewer_B!$D233=""),"",screen_FT_reviewer_B!$D233)</f>
        <v/>
      </c>
      <c r="F233">
        <f>IF(AND(B233&lt;&gt;"",C233&lt;&gt;""),1,"")</f>
        <v/>
      </c>
      <c r="G233">
        <f>IF(F233=1,IF(B233=C233,1,0),"")</f>
        <v/>
      </c>
      <c r="H233">
        <f>IF(B233="","",IFERROR(VLOOKUP(B233,lst_FT_group_map_table,2,FALSE),"INVALID"))</f>
        <v/>
      </c>
      <c r="I233">
        <f>IF(C233="","",IFERROR(VLOOKUP(C233,lst_FT_group_map_table,2,FALSE),"INVALID"))</f>
        <v/>
      </c>
      <c r="J233">
        <f>IF(F233=1,IF(H233=I233,1,0),"")</f>
        <v/>
      </c>
      <c r="K233">
        <f>IF(AND(ISNUMBER(MATCH(B233,lst_FT_sci_excl,0)),ISNUMBER(MATCH(C233,lst_FT_sci_excl,0))),IF(D233=E233,1,0),"")</f>
        <v/>
      </c>
      <c r="L233">
        <f>IF(OR(G233=0,K233=0),1,"")</f>
        <v/>
      </c>
      <c r="M233">
        <f>IF(L233=1,COUNTIF($L$2:L233,1),"")</f>
        <v/>
      </c>
      <c r="O233" t="n">
        <v>232</v>
      </c>
      <c r="P233">
        <f>IFERROR(MATCH(O233,$M$2:$M$5001,0),"")</f>
        <v/>
      </c>
      <c r="Q233">
        <f>IF(P233="","",INDEX($A$2:$A$5001,P233))</f>
        <v/>
      </c>
      <c r="R233">
        <f>IF(P233="","",INDEX($B$2:$B$5001,P233))</f>
        <v/>
      </c>
      <c r="S233">
        <f>IF(P233="","",INDEX($C$2:$C$5001,P233))</f>
        <v/>
      </c>
      <c r="T233">
        <f>IF(P233="","",INDEX($D$2:$D$5001,P233))</f>
        <v/>
      </c>
      <c r="U233">
        <f>IF(P233="","",INDEX($E$2:$E$5001,P233))</f>
        <v/>
      </c>
    </row>
    <row r="234">
      <c r="A234">
        <f>IF(screen_FT_reviewer_A!$A234="","",screen_FT_reviewer_A!$A234)</f>
        <v/>
      </c>
      <c r="B234">
        <f>IF(OR($A234="",screen_FT_reviewer_A!$C234=""),"",screen_FT_reviewer_A!$C234)</f>
        <v/>
      </c>
      <c r="C234">
        <f>IF(OR($A234="",screen_FT_reviewer_B!$C234=""),"",screen_FT_reviewer_B!$C234)</f>
        <v/>
      </c>
      <c r="D234">
        <f>IF(OR($A234="",screen_FT_reviewer_A!$D234=""),"",screen_FT_reviewer_A!$D234)</f>
        <v/>
      </c>
      <c r="E234">
        <f>IF(OR($A234="",screen_FT_reviewer_B!$D234=""),"",screen_FT_reviewer_B!$D234)</f>
        <v/>
      </c>
      <c r="F234">
        <f>IF(AND(B234&lt;&gt;"",C234&lt;&gt;""),1,"")</f>
        <v/>
      </c>
      <c r="G234">
        <f>IF(F234=1,IF(B234=C234,1,0),"")</f>
        <v/>
      </c>
      <c r="H234">
        <f>IF(B234="","",IFERROR(VLOOKUP(B234,lst_FT_group_map_table,2,FALSE),"INVALID"))</f>
        <v/>
      </c>
      <c r="I234">
        <f>IF(C234="","",IFERROR(VLOOKUP(C234,lst_FT_group_map_table,2,FALSE),"INVALID"))</f>
        <v/>
      </c>
      <c r="J234">
        <f>IF(F234=1,IF(H234=I234,1,0),"")</f>
        <v/>
      </c>
      <c r="K234">
        <f>IF(AND(ISNUMBER(MATCH(B234,lst_FT_sci_excl,0)),ISNUMBER(MATCH(C234,lst_FT_sci_excl,0))),IF(D234=E234,1,0),"")</f>
        <v/>
      </c>
      <c r="L234">
        <f>IF(OR(G234=0,K234=0),1,"")</f>
        <v/>
      </c>
      <c r="M234">
        <f>IF(L234=1,COUNTIF($L$2:L234,1),"")</f>
        <v/>
      </c>
      <c r="O234" t="n">
        <v>233</v>
      </c>
      <c r="P234">
        <f>IFERROR(MATCH(O234,$M$2:$M$5001,0),"")</f>
        <v/>
      </c>
      <c r="Q234">
        <f>IF(P234="","",INDEX($A$2:$A$5001,P234))</f>
        <v/>
      </c>
      <c r="R234">
        <f>IF(P234="","",INDEX($B$2:$B$5001,P234))</f>
        <v/>
      </c>
      <c r="S234">
        <f>IF(P234="","",INDEX($C$2:$C$5001,P234))</f>
        <v/>
      </c>
      <c r="T234">
        <f>IF(P234="","",INDEX($D$2:$D$5001,P234))</f>
        <v/>
      </c>
      <c r="U234">
        <f>IF(P234="","",INDEX($E$2:$E$5001,P234))</f>
        <v/>
      </c>
    </row>
    <row r="235">
      <c r="A235">
        <f>IF(screen_FT_reviewer_A!$A235="","",screen_FT_reviewer_A!$A235)</f>
        <v/>
      </c>
      <c r="B235">
        <f>IF(OR($A235="",screen_FT_reviewer_A!$C235=""),"",screen_FT_reviewer_A!$C235)</f>
        <v/>
      </c>
      <c r="C235">
        <f>IF(OR($A235="",screen_FT_reviewer_B!$C235=""),"",screen_FT_reviewer_B!$C235)</f>
        <v/>
      </c>
      <c r="D235">
        <f>IF(OR($A235="",screen_FT_reviewer_A!$D235=""),"",screen_FT_reviewer_A!$D235)</f>
        <v/>
      </c>
      <c r="E235">
        <f>IF(OR($A235="",screen_FT_reviewer_B!$D235=""),"",screen_FT_reviewer_B!$D235)</f>
        <v/>
      </c>
      <c r="F235">
        <f>IF(AND(B235&lt;&gt;"",C235&lt;&gt;""),1,"")</f>
        <v/>
      </c>
      <c r="G235">
        <f>IF(F235=1,IF(B235=C235,1,0),"")</f>
        <v/>
      </c>
      <c r="H235">
        <f>IF(B235="","",IFERROR(VLOOKUP(B235,lst_FT_group_map_table,2,FALSE),"INVALID"))</f>
        <v/>
      </c>
      <c r="I235">
        <f>IF(C235="","",IFERROR(VLOOKUP(C235,lst_FT_group_map_table,2,FALSE),"INVALID"))</f>
        <v/>
      </c>
      <c r="J235">
        <f>IF(F235=1,IF(H235=I235,1,0),"")</f>
        <v/>
      </c>
      <c r="K235">
        <f>IF(AND(ISNUMBER(MATCH(B235,lst_FT_sci_excl,0)),ISNUMBER(MATCH(C235,lst_FT_sci_excl,0))),IF(D235=E235,1,0),"")</f>
        <v/>
      </c>
      <c r="L235">
        <f>IF(OR(G235=0,K235=0),1,"")</f>
        <v/>
      </c>
      <c r="M235">
        <f>IF(L235=1,COUNTIF($L$2:L235,1),"")</f>
        <v/>
      </c>
      <c r="O235" t="n">
        <v>234</v>
      </c>
      <c r="P235">
        <f>IFERROR(MATCH(O235,$M$2:$M$5001,0),"")</f>
        <v/>
      </c>
      <c r="Q235">
        <f>IF(P235="","",INDEX($A$2:$A$5001,P235))</f>
        <v/>
      </c>
      <c r="R235">
        <f>IF(P235="","",INDEX($B$2:$B$5001,P235))</f>
        <v/>
      </c>
      <c r="S235">
        <f>IF(P235="","",INDEX($C$2:$C$5001,P235))</f>
        <v/>
      </c>
      <c r="T235">
        <f>IF(P235="","",INDEX($D$2:$D$5001,P235))</f>
        <v/>
      </c>
      <c r="U235">
        <f>IF(P235="","",INDEX($E$2:$E$5001,P235))</f>
        <v/>
      </c>
    </row>
    <row r="236">
      <c r="A236">
        <f>IF(screen_FT_reviewer_A!$A236="","",screen_FT_reviewer_A!$A236)</f>
        <v/>
      </c>
      <c r="B236">
        <f>IF(OR($A236="",screen_FT_reviewer_A!$C236=""),"",screen_FT_reviewer_A!$C236)</f>
        <v/>
      </c>
      <c r="C236">
        <f>IF(OR($A236="",screen_FT_reviewer_B!$C236=""),"",screen_FT_reviewer_B!$C236)</f>
        <v/>
      </c>
      <c r="D236">
        <f>IF(OR($A236="",screen_FT_reviewer_A!$D236=""),"",screen_FT_reviewer_A!$D236)</f>
        <v/>
      </c>
      <c r="E236">
        <f>IF(OR($A236="",screen_FT_reviewer_B!$D236=""),"",screen_FT_reviewer_B!$D236)</f>
        <v/>
      </c>
      <c r="F236">
        <f>IF(AND(B236&lt;&gt;"",C236&lt;&gt;""),1,"")</f>
        <v/>
      </c>
      <c r="G236">
        <f>IF(F236=1,IF(B236=C236,1,0),"")</f>
        <v/>
      </c>
      <c r="H236">
        <f>IF(B236="","",IFERROR(VLOOKUP(B236,lst_FT_group_map_table,2,FALSE),"INVALID"))</f>
        <v/>
      </c>
      <c r="I236">
        <f>IF(C236="","",IFERROR(VLOOKUP(C236,lst_FT_group_map_table,2,FALSE),"INVALID"))</f>
        <v/>
      </c>
      <c r="J236">
        <f>IF(F236=1,IF(H236=I236,1,0),"")</f>
        <v/>
      </c>
      <c r="K236">
        <f>IF(AND(ISNUMBER(MATCH(B236,lst_FT_sci_excl,0)),ISNUMBER(MATCH(C236,lst_FT_sci_excl,0))),IF(D236=E236,1,0),"")</f>
        <v/>
      </c>
      <c r="L236">
        <f>IF(OR(G236=0,K236=0),1,"")</f>
        <v/>
      </c>
      <c r="M236">
        <f>IF(L236=1,COUNTIF($L$2:L236,1),"")</f>
        <v/>
      </c>
      <c r="O236" t="n">
        <v>235</v>
      </c>
      <c r="P236">
        <f>IFERROR(MATCH(O236,$M$2:$M$5001,0),"")</f>
        <v/>
      </c>
      <c r="Q236">
        <f>IF(P236="","",INDEX($A$2:$A$5001,P236))</f>
        <v/>
      </c>
      <c r="R236">
        <f>IF(P236="","",INDEX($B$2:$B$5001,P236))</f>
        <v/>
      </c>
      <c r="S236">
        <f>IF(P236="","",INDEX($C$2:$C$5001,P236))</f>
        <v/>
      </c>
      <c r="T236">
        <f>IF(P236="","",INDEX($D$2:$D$5001,P236))</f>
        <v/>
      </c>
      <c r="U236">
        <f>IF(P236="","",INDEX($E$2:$E$5001,P236))</f>
        <v/>
      </c>
    </row>
    <row r="237">
      <c r="A237">
        <f>IF(screen_FT_reviewer_A!$A237="","",screen_FT_reviewer_A!$A237)</f>
        <v/>
      </c>
      <c r="B237">
        <f>IF(OR($A237="",screen_FT_reviewer_A!$C237=""),"",screen_FT_reviewer_A!$C237)</f>
        <v/>
      </c>
      <c r="C237">
        <f>IF(OR($A237="",screen_FT_reviewer_B!$C237=""),"",screen_FT_reviewer_B!$C237)</f>
        <v/>
      </c>
      <c r="D237">
        <f>IF(OR($A237="",screen_FT_reviewer_A!$D237=""),"",screen_FT_reviewer_A!$D237)</f>
        <v/>
      </c>
      <c r="E237">
        <f>IF(OR($A237="",screen_FT_reviewer_B!$D237=""),"",screen_FT_reviewer_B!$D237)</f>
        <v/>
      </c>
      <c r="F237">
        <f>IF(AND(B237&lt;&gt;"",C237&lt;&gt;""),1,"")</f>
        <v/>
      </c>
      <c r="G237">
        <f>IF(F237=1,IF(B237=C237,1,0),"")</f>
        <v/>
      </c>
      <c r="H237">
        <f>IF(B237="","",IFERROR(VLOOKUP(B237,lst_FT_group_map_table,2,FALSE),"INVALID"))</f>
        <v/>
      </c>
      <c r="I237">
        <f>IF(C237="","",IFERROR(VLOOKUP(C237,lst_FT_group_map_table,2,FALSE),"INVALID"))</f>
        <v/>
      </c>
      <c r="J237">
        <f>IF(F237=1,IF(H237=I237,1,0),"")</f>
        <v/>
      </c>
      <c r="K237">
        <f>IF(AND(ISNUMBER(MATCH(B237,lst_FT_sci_excl,0)),ISNUMBER(MATCH(C237,lst_FT_sci_excl,0))),IF(D237=E237,1,0),"")</f>
        <v/>
      </c>
      <c r="L237">
        <f>IF(OR(G237=0,K237=0),1,"")</f>
        <v/>
      </c>
      <c r="M237">
        <f>IF(L237=1,COUNTIF($L$2:L237,1),"")</f>
        <v/>
      </c>
      <c r="O237" t="n">
        <v>236</v>
      </c>
      <c r="P237">
        <f>IFERROR(MATCH(O237,$M$2:$M$5001,0),"")</f>
        <v/>
      </c>
      <c r="Q237">
        <f>IF(P237="","",INDEX($A$2:$A$5001,P237))</f>
        <v/>
      </c>
      <c r="R237">
        <f>IF(P237="","",INDEX($B$2:$B$5001,P237))</f>
        <v/>
      </c>
      <c r="S237">
        <f>IF(P237="","",INDEX($C$2:$C$5001,P237))</f>
        <v/>
      </c>
      <c r="T237">
        <f>IF(P237="","",INDEX($D$2:$D$5001,P237))</f>
        <v/>
      </c>
      <c r="U237">
        <f>IF(P237="","",INDEX($E$2:$E$5001,P237))</f>
        <v/>
      </c>
    </row>
    <row r="238">
      <c r="A238">
        <f>IF(screen_FT_reviewer_A!$A238="","",screen_FT_reviewer_A!$A238)</f>
        <v/>
      </c>
      <c r="B238">
        <f>IF(OR($A238="",screen_FT_reviewer_A!$C238=""),"",screen_FT_reviewer_A!$C238)</f>
        <v/>
      </c>
      <c r="C238">
        <f>IF(OR($A238="",screen_FT_reviewer_B!$C238=""),"",screen_FT_reviewer_B!$C238)</f>
        <v/>
      </c>
      <c r="D238">
        <f>IF(OR($A238="",screen_FT_reviewer_A!$D238=""),"",screen_FT_reviewer_A!$D238)</f>
        <v/>
      </c>
      <c r="E238">
        <f>IF(OR($A238="",screen_FT_reviewer_B!$D238=""),"",screen_FT_reviewer_B!$D238)</f>
        <v/>
      </c>
      <c r="F238">
        <f>IF(AND(B238&lt;&gt;"",C238&lt;&gt;""),1,"")</f>
        <v/>
      </c>
      <c r="G238">
        <f>IF(F238=1,IF(B238=C238,1,0),"")</f>
        <v/>
      </c>
      <c r="H238">
        <f>IF(B238="","",IFERROR(VLOOKUP(B238,lst_FT_group_map_table,2,FALSE),"INVALID"))</f>
        <v/>
      </c>
      <c r="I238">
        <f>IF(C238="","",IFERROR(VLOOKUP(C238,lst_FT_group_map_table,2,FALSE),"INVALID"))</f>
        <v/>
      </c>
      <c r="J238">
        <f>IF(F238=1,IF(H238=I238,1,0),"")</f>
        <v/>
      </c>
      <c r="K238">
        <f>IF(AND(ISNUMBER(MATCH(B238,lst_FT_sci_excl,0)),ISNUMBER(MATCH(C238,lst_FT_sci_excl,0))),IF(D238=E238,1,0),"")</f>
        <v/>
      </c>
      <c r="L238">
        <f>IF(OR(G238=0,K238=0),1,"")</f>
        <v/>
      </c>
      <c r="M238">
        <f>IF(L238=1,COUNTIF($L$2:L238,1),"")</f>
        <v/>
      </c>
      <c r="O238" t="n">
        <v>237</v>
      </c>
      <c r="P238">
        <f>IFERROR(MATCH(O238,$M$2:$M$5001,0),"")</f>
        <v/>
      </c>
      <c r="Q238">
        <f>IF(P238="","",INDEX($A$2:$A$5001,P238))</f>
        <v/>
      </c>
      <c r="R238">
        <f>IF(P238="","",INDEX($B$2:$B$5001,P238))</f>
        <v/>
      </c>
      <c r="S238">
        <f>IF(P238="","",INDEX($C$2:$C$5001,P238))</f>
        <v/>
      </c>
      <c r="T238">
        <f>IF(P238="","",INDEX($D$2:$D$5001,P238))</f>
        <v/>
      </c>
      <c r="U238">
        <f>IF(P238="","",INDEX($E$2:$E$5001,P238))</f>
        <v/>
      </c>
    </row>
    <row r="239">
      <c r="A239">
        <f>IF(screen_FT_reviewer_A!$A239="","",screen_FT_reviewer_A!$A239)</f>
        <v/>
      </c>
      <c r="B239">
        <f>IF(OR($A239="",screen_FT_reviewer_A!$C239=""),"",screen_FT_reviewer_A!$C239)</f>
        <v/>
      </c>
      <c r="C239">
        <f>IF(OR($A239="",screen_FT_reviewer_B!$C239=""),"",screen_FT_reviewer_B!$C239)</f>
        <v/>
      </c>
      <c r="D239">
        <f>IF(OR($A239="",screen_FT_reviewer_A!$D239=""),"",screen_FT_reviewer_A!$D239)</f>
        <v/>
      </c>
      <c r="E239">
        <f>IF(OR($A239="",screen_FT_reviewer_B!$D239=""),"",screen_FT_reviewer_B!$D239)</f>
        <v/>
      </c>
      <c r="F239">
        <f>IF(AND(B239&lt;&gt;"",C239&lt;&gt;""),1,"")</f>
        <v/>
      </c>
      <c r="G239">
        <f>IF(F239=1,IF(B239=C239,1,0),"")</f>
        <v/>
      </c>
      <c r="H239">
        <f>IF(B239="","",IFERROR(VLOOKUP(B239,lst_FT_group_map_table,2,FALSE),"INVALID"))</f>
        <v/>
      </c>
      <c r="I239">
        <f>IF(C239="","",IFERROR(VLOOKUP(C239,lst_FT_group_map_table,2,FALSE),"INVALID"))</f>
        <v/>
      </c>
      <c r="J239">
        <f>IF(F239=1,IF(H239=I239,1,0),"")</f>
        <v/>
      </c>
      <c r="K239">
        <f>IF(AND(ISNUMBER(MATCH(B239,lst_FT_sci_excl,0)),ISNUMBER(MATCH(C239,lst_FT_sci_excl,0))),IF(D239=E239,1,0),"")</f>
        <v/>
      </c>
      <c r="L239">
        <f>IF(OR(G239=0,K239=0),1,"")</f>
        <v/>
      </c>
      <c r="M239">
        <f>IF(L239=1,COUNTIF($L$2:L239,1),"")</f>
        <v/>
      </c>
      <c r="O239" t="n">
        <v>238</v>
      </c>
      <c r="P239">
        <f>IFERROR(MATCH(O239,$M$2:$M$5001,0),"")</f>
        <v/>
      </c>
      <c r="Q239">
        <f>IF(P239="","",INDEX($A$2:$A$5001,P239))</f>
        <v/>
      </c>
      <c r="R239">
        <f>IF(P239="","",INDEX($B$2:$B$5001,P239))</f>
        <v/>
      </c>
      <c r="S239">
        <f>IF(P239="","",INDEX($C$2:$C$5001,P239))</f>
        <v/>
      </c>
      <c r="T239">
        <f>IF(P239="","",INDEX($D$2:$D$5001,P239))</f>
        <v/>
      </c>
      <c r="U239">
        <f>IF(P239="","",INDEX($E$2:$E$5001,P239))</f>
        <v/>
      </c>
    </row>
    <row r="240">
      <c r="A240">
        <f>IF(screen_FT_reviewer_A!$A240="","",screen_FT_reviewer_A!$A240)</f>
        <v/>
      </c>
      <c r="B240">
        <f>IF(OR($A240="",screen_FT_reviewer_A!$C240=""),"",screen_FT_reviewer_A!$C240)</f>
        <v/>
      </c>
      <c r="C240">
        <f>IF(OR($A240="",screen_FT_reviewer_B!$C240=""),"",screen_FT_reviewer_B!$C240)</f>
        <v/>
      </c>
      <c r="D240">
        <f>IF(OR($A240="",screen_FT_reviewer_A!$D240=""),"",screen_FT_reviewer_A!$D240)</f>
        <v/>
      </c>
      <c r="E240">
        <f>IF(OR($A240="",screen_FT_reviewer_B!$D240=""),"",screen_FT_reviewer_B!$D240)</f>
        <v/>
      </c>
      <c r="F240">
        <f>IF(AND(B240&lt;&gt;"",C240&lt;&gt;""),1,"")</f>
        <v/>
      </c>
      <c r="G240">
        <f>IF(F240=1,IF(B240=C240,1,0),"")</f>
        <v/>
      </c>
      <c r="H240">
        <f>IF(B240="","",IFERROR(VLOOKUP(B240,lst_FT_group_map_table,2,FALSE),"INVALID"))</f>
        <v/>
      </c>
      <c r="I240">
        <f>IF(C240="","",IFERROR(VLOOKUP(C240,lst_FT_group_map_table,2,FALSE),"INVALID"))</f>
        <v/>
      </c>
      <c r="J240">
        <f>IF(F240=1,IF(H240=I240,1,0),"")</f>
        <v/>
      </c>
      <c r="K240">
        <f>IF(AND(ISNUMBER(MATCH(B240,lst_FT_sci_excl,0)),ISNUMBER(MATCH(C240,lst_FT_sci_excl,0))),IF(D240=E240,1,0),"")</f>
        <v/>
      </c>
      <c r="L240">
        <f>IF(OR(G240=0,K240=0),1,"")</f>
        <v/>
      </c>
      <c r="M240">
        <f>IF(L240=1,COUNTIF($L$2:L240,1),"")</f>
        <v/>
      </c>
      <c r="O240" t="n">
        <v>239</v>
      </c>
      <c r="P240">
        <f>IFERROR(MATCH(O240,$M$2:$M$5001,0),"")</f>
        <v/>
      </c>
      <c r="Q240">
        <f>IF(P240="","",INDEX($A$2:$A$5001,P240))</f>
        <v/>
      </c>
      <c r="R240">
        <f>IF(P240="","",INDEX($B$2:$B$5001,P240))</f>
        <v/>
      </c>
      <c r="S240">
        <f>IF(P240="","",INDEX($C$2:$C$5001,P240))</f>
        <v/>
      </c>
      <c r="T240">
        <f>IF(P240="","",INDEX($D$2:$D$5001,P240))</f>
        <v/>
      </c>
      <c r="U240">
        <f>IF(P240="","",INDEX($E$2:$E$5001,P240))</f>
        <v/>
      </c>
    </row>
    <row r="241">
      <c r="A241">
        <f>IF(screen_FT_reviewer_A!$A241="","",screen_FT_reviewer_A!$A241)</f>
        <v/>
      </c>
      <c r="B241">
        <f>IF(OR($A241="",screen_FT_reviewer_A!$C241=""),"",screen_FT_reviewer_A!$C241)</f>
        <v/>
      </c>
      <c r="C241">
        <f>IF(OR($A241="",screen_FT_reviewer_B!$C241=""),"",screen_FT_reviewer_B!$C241)</f>
        <v/>
      </c>
      <c r="D241">
        <f>IF(OR($A241="",screen_FT_reviewer_A!$D241=""),"",screen_FT_reviewer_A!$D241)</f>
        <v/>
      </c>
      <c r="E241">
        <f>IF(OR($A241="",screen_FT_reviewer_B!$D241=""),"",screen_FT_reviewer_B!$D241)</f>
        <v/>
      </c>
      <c r="F241">
        <f>IF(AND(B241&lt;&gt;"",C241&lt;&gt;""),1,"")</f>
        <v/>
      </c>
      <c r="G241">
        <f>IF(F241=1,IF(B241=C241,1,0),"")</f>
        <v/>
      </c>
      <c r="H241">
        <f>IF(B241="","",IFERROR(VLOOKUP(B241,lst_FT_group_map_table,2,FALSE),"INVALID"))</f>
        <v/>
      </c>
      <c r="I241">
        <f>IF(C241="","",IFERROR(VLOOKUP(C241,lst_FT_group_map_table,2,FALSE),"INVALID"))</f>
        <v/>
      </c>
      <c r="J241">
        <f>IF(F241=1,IF(H241=I241,1,0),"")</f>
        <v/>
      </c>
      <c r="K241">
        <f>IF(AND(ISNUMBER(MATCH(B241,lst_FT_sci_excl,0)),ISNUMBER(MATCH(C241,lst_FT_sci_excl,0))),IF(D241=E241,1,0),"")</f>
        <v/>
      </c>
      <c r="L241">
        <f>IF(OR(G241=0,K241=0),1,"")</f>
        <v/>
      </c>
      <c r="M241">
        <f>IF(L241=1,COUNTIF($L$2:L241,1),"")</f>
        <v/>
      </c>
      <c r="O241" t="n">
        <v>240</v>
      </c>
      <c r="P241">
        <f>IFERROR(MATCH(O241,$M$2:$M$5001,0),"")</f>
        <v/>
      </c>
      <c r="Q241">
        <f>IF(P241="","",INDEX($A$2:$A$5001,P241))</f>
        <v/>
      </c>
      <c r="R241">
        <f>IF(P241="","",INDEX($B$2:$B$5001,P241))</f>
        <v/>
      </c>
      <c r="S241">
        <f>IF(P241="","",INDEX($C$2:$C$5001,P241))</f>
        <v/>
      </c>
      <c r="T241">
        <f>IF(P241="","",INDEX($D$2:$D$5001,P241))</f>
        <v/>
      </c>
      <c r="U241">
        <f>IF(P241="","",INDEX($E$2:$E$5001,P241))</f>
        <v/>
      </c>
    </row>
    <row r="242">
      <c r="A242">
        <f>IF(screen_FT_reviewer_A!$A242="","",screen_FT_reviewer_A!$A242)</f>
        <v/>
      </c>
      <c r="B242">
        <f>IF(OR($A242="",screen_FT_reviewer_A!$C242=""),"",screen_FT_reviewer_A!$C242)</f>
        <v/>
      </c>
      <c r="C242">
        <f>IF(OR($A242="",screen_FT_reviewer_B!$C242=""),"",screen_FT_reviewer_B!$C242)</f>
        <v/>
      </c>
      <c r="D242">
        <f>IF(OR($A242="",screen_FT_reviewer_A!$D242=""),"",screen_FT_reviewer_A!$D242)</f>
        <v/>
      </c>
      <c r="E242">
        <f>IF(OR($A242="",screen_FT_reviewer_B!$D242=""),"",screen_FT_reviewer_B!$D242)</f>
        <v/>
      </c>
      <c r="F242">
        <f>IF(AND(B242&lt;&gt;"",C242&lt;&gt;""),1,"")</f>
        <v/>
      </c>
      <c r="G242">
        <f>IF(F242=1,IF(B242=C242,1,0),"")</f>
        <v/>
      </c>
      <c r="H242">
        <f>IF(B242="","",IFERROR(VLOOKUP(B242,lst_FT_group_map_table,2,FALSE),"INVALID"))</f>
        <v/>
      </c>
      <c r="I242">
        <f>IF(C242="","",IFERROR(VLOOKUP(C242,lst_FT_group_map_table,2,FALSE),"INVALID"))</f>
        <v/>
      </c>
      <c r="J242">
        <f>IF(F242=1,IF(H242=I242,1,0),"")</f>
        <v/>
      </c>
      <c r="K242">
        <f>IF(AND(ISNUMBER(MATCH(B242,lst_FT_sci_excl,0)),ISNUMBER(MATCH(C242,lst_FT_sci_excl,0))),IF(D242=E242,1,0),"")</f>
        <v/>
      </c>
      <c r="L242">
        <f>IF(OR(G242=0,K242=0),1,"")</f>
        <v/>
      </c>
      <c r="M242">
        <f>IF(L242=1,COUNTIF($L$2:L242,1),"")</f>
        <v/>
      </c>
      <c r="O242" t="n">
        <v>241</v>
      </c>
      <c r="P242">
        <f>IFERROR(MATCH(O242,$M$2:$M$5001,0),"")</f>
        <v/>
      </c>
      <c r="Q242">
        <f>IF(P242="","",INDEX($A$2:$A$5001,P242))</f>
        <v/>
      </c>
      <c r="R242">
        <f>IF(P242="","",INDEX($B$2:$B$5001,P242))</f>
        <v/>
      </c>
      <c r="S242">
        <f>IF(P242="","",INDEX($C$2:$C$5001,P242))</f>
        <v/>
      </c>
      <c r="T242">
        <f>IF(P242="","",INDEX($D$2:$D$5001,P242))</f>
        <v/>
      </c>
      <c r="U242">
        <f>IF(P242="","",INDEX($E$2:$E$5001,P242))</f>
        <v/>
      </c>
    </row>
    <row r="243">
      <c r="A243">
        <f>IF(screen_FT_reviewer_A!$A243="","",screen_FT_reviewer_A!$A243)</f>
        <v/>
      </c>
      <c r="B243">
        <f>IF(OR($A243="",screen_FT_reviewer_A!$C243=""),"",screen_FT_reviewer_A!$C243)</f>
        <v/>
      </c>
      <c r="C243">
        <f>IF(OR($A243="",screen_FT_reviewer_B!$C243=""),"",screen_FT_reviewer_B!$C243)</f>
        <v/>
      </c>
      <c r="D243">
        <f>IF(OR($A243="",screen_FT_reviewer_A!$D243=""),"",screen_FT_reviewer_A!$D243)</f>
        <v/>
      </c>
      <c r="E243">
        <f>IF(OR($A243="",screen_FT_reviewer_B!$D243=""),"",screen_FT_reviewer_B!$D243)</f>
        <v/>
      </c>
      <c r="F243">
        <f>IF(AND(B243&lt;&gt;"",C243&lt;&gt;""),1,"")</f>
        <v/>
      </c>
      <c r="G243">
        <f>IF(F243=1,IF(B243=C243,1,0),"")</f>
        <v/>
      </c>
      <c r="H243">
        <f>IF(B243="","",IFERROR(VLOOKUP(B243,lst_FT_group_map_table,2,FALSE),"INVALID"))</f>
        <v/>
      </c>
      <c r="I243">
        <f>IF(C243="","",IFERROR(VLOOKUP(C243,lst_FT_group_map_table,2,FALSE),"INVALID"))</f>
        <v/>
      </c>
      <c r="J243">
        <f>IF(F243=1,IF(H243=I243,1,0),"")</f>
        <v/>
      </c>
      <c r="K243">
        <f>IF(AND(ISNUMBER(MATCH(B243,lst_FT_sci_excl,0)),ISNUMBER(MATCH(C243,lst_FT_sci_excl,0))),IF(D243=E243,1,0),"")</f>
        <v/>
      </c>
      <c r="L243">
        <f>IF(OR(G243=0,K243=0),1,"")</f>
        <v/>
      </c>
      <c r="M243">
        <f>IF(L243=1,COUNTIF($L$2:L243,1),"")</f>
        <v/>
      </c>
      <c r="O243" t="n">
        <v>242</v>
      </c>
      <c r="P243">
        <f>IFERROR(MATCH(O243,$M$2:$M$5001,0),"")</f>
        <v/>
      </c>
      <c r="Q243">
        <f>IF(P243="","",INDEX($A$2:$A$5001,P243))</f>
        <v/>
      </c>
      <c r="R243">
        <f>IF(P243="","",INDEX($B$2:$B$5001,P243))</f>
        <v/>
      </c>
      <c r="S243">
        <f>IF(P243="","",INDEX($C$2:$C$5001,P243))</f>
        <v/>
      </c>
      <c r="T243">
        <f>IF(P243="","",INDEX($D$2:$D$5001,P243))</f>
        <v/>
      </c>
      <c r="U243">
        <f>IF(P243="","",INDEX($E$2:$E$5001,P243))</f>
        <v/>
      </c>
    </row>
    <row r="244">
      <c r="A244">
        <f>IF(screen_FT_reviewer_A!$A244="","",screen_FT_reviewer_A!$A244)</f>
        <v/>
      </c>
      <c r="B244">
        <f>IF(OR($A244="",screen_FT_reviewer_A!$C244=""),"",screen_FT_reviewer_A!$C244)</f>
        <v/>
      </c>
      <c r="C244">
        <f>IF(OR($A244="",screen_FT_reviewer_B!$C244=""),"",screen_FT_reviewer_B!$C244)</f>
        <v/>
      </c>
      <c r="D244">
        <f>IF(OR($A244="",screen_FT_reviewer_A!$D244=""),"",screen_FT_reviewer_A!$D244)</f>
        <v/>
      </c>
      <c r="E244">
        <f>IF(OR($A244="",screen_FT_reviewer_B!$D244=""),"",screen_FT_reviewer_B!$D244)</f>
        <v/>
      </c>
      <c r="F244">
        <f>IF(AND(B244&lt;&gt;"",C244&lt;&gt;""),1,"")</f>
        <v/>
      </c>
      <c r="G244">
        <f>IF(F244=1,IF(B244=C244,1,0),"")</f>
        <v/>
      </c>
      <c r="H244">
        <f>IF(B244="","",IFERROR(VLOOKUP(B244,lst_FT_group_map_table,2,FALSE),"INVALID"))</f>
        <v/>
      </c>
      <c r="I244">
        <f>IF(C244="","",IFERROR(VLOOKUP(C244,lst_FT_group_map_table,2,FALSE),"INVALID"))</f>
        <v/>
      </c>
      <c r="J244">
        <f>IF(F244=1,IF(H244=I244,1,0),"")</f>
        <v/>
      </c>
      <c r="K244">
        <f>IF(AND(ISNUMBER(MATCH(B244,lst_FT_sci_excl,0)),ISNUMBER(MATCH(C244,lst_FT_sci_excl,0))),IF(D244=E244,1,0),"")</f>
        <v/>
      </c>
      <c r="L244">
        <f>IF(OR(G244=0,K244=0),1,"")</f>
        <v/>
      </c>
      <c r="M244">
        <f>IF(L244=1,COUNTIF($L$2:L244,1),"")</f>
        <v/>
      </c>
      <c r="O244" t="n">
        <v>243</v>
      </c>
      <c r="P244">
        <f>IFERROR(MATCH(O244,$M$2:$M$5001,0),"")</f>
        <v/>
      </c>
      <c r="Q244">
        <f>IF(P244="","",INDEX($A$2:$A$5001,P244))</f>
        <v/>
      </c>
      <c r="R244">
        <f>IF(P244="","",INDEX($B$2:$B$5001,P244))</f>
        <v/>
      </c>
      <c r="S244">
        <f>IF(P244="","",INDEX($C$2:$C$5001,P244))</f>
        <v/>
      </c>
      <c r="T244">
        <f>IF(P244="","",INDEX($D$2:$D$5001,P244))</f>
        <v/>
      </c>
      <c r="U244">
        <f>IF(P244="","",INDEX($E$2:$E$5001,P244))</f>
        <v/>
      </c>
    </row>
    <row r="245">
      <c r="A245">
        <f>IF(screen_FT_reviewer_A!$A245="","",screen_FT_reviewer_A!$A245)</f>
        <v/>
      </c>
      <c r="B245">
        <f>IF(OR($A245="",screen_FT_reviewer_A!$C245=""),"",screen_FT_reviewer_A!$C245)</f>
        <v/>
      </c>
      <c r="C245">
        <f>IF(OR($A245="",screen_FT_reviewer_B!$C245=""),"",screen_FT_reviewer_B!$C245)</f>
        <v/>
      </c>
      <c r="D245">
        <f>IF(OR($A245="",screen_FT_reviewer_A!$D245=""),"",screen_FT_reviewer_A!$D245)</f>
        <v/>
      </c>
      <c r="E245">
        <f>IF(OR($A245="",screen_FT_reviewer_B!$D245=""),"",screen_FT_reviewer_B!$D245)</f>
        <v/>
      </c>
      <c r="F245">
        <f>IF(AND(B245&lt;&gt;"",C245&lt;&gt;""),1,"")</f>
        <v/>
      </c>
      <c r="G245">
        <f>IF(F245=1,IF(B245=C245,1,0),"")</f>
        <v/>
      </c>
      <c r="H245">
        <f>IF(B245="","",IFERROR(VLOOKUP(B245,lst_FT_group_map_table,2,FALSE),"INVALID"))</f>
        <v/>
      </c>
      <c r="I245">
        <f>IF(C245="","",IFERROR(VLOOKUP(C245,lst_FT_group_map_table,2,FALSE),"INVALID"))</f>
        <v/>
      </c>
      <c r="J245">
        <f>IF(F245=1,IF(H245=I245,1,0),"")</f>
        <v/>
      </c>
      <c r="K245">
        <f>IF(AND(ISNUMBER(MATCH(B245,lst_FT_sci_excl,0)),ISNUMBER(MATCH(C245,lst_FT_sci_excl,0))),IF(D245=E245,1,0),"")</f>
        <v/>
      </c>
      <c r="L245">
        <f>IF(OR(G245=0,K245=0),1,"")</f>
        <v/>
      </c>
      <c r="M245">
        <f>IF(L245=1,COUNTIF($L$2:L245,1),"")</f>
        <v/>
      </c>
      <c r="O245" t="n">
        <v>244</v>
      </c>
      <c r="P245">
        <f>IFERROR(MATCH(O245,$M$2:$M$5001,0),"")</f>
        <v/>
      </c>
      <c r="Q245">
        <f>IF(P245="","",INDEX($A$2:$A$5001,P245))</f>
        <v/>
      </c>
      <c r="R245">
        <f>IF(P245="","",INDEX($B$2:$B$5001,P245))</f>
        <v/>
      </c>
      <c r="S245">
        <f>IF(P245="","",INDEX($C$2:$C$5001,P245))</f>
        <v/>
      </c>
      <c r="T245">
        <f>IF(P245="","",INDEX($D$2:$D$5001,P245))</f>
        <v/>
      </c>
      <c r="U245">
        <f>IF(P245="","",INDEX($E$2:$E$5001,P245))</f>
        <v/>
      </c>
    </row>
    <row r="246">
      <c r="A246">
        <f>IF(screen_FT_reviewer_A!$A246="","",screen_FT_reviewer_A!$A246)</f>
        <v/>
      </c>
      <c r="B246">
        <f>IF(OR($A246="",screen_FT_reviewer_A!$C246=""),"",screen_FT_reviewer_A!$C246)</f>
        <v/>
      </c>
      <c r="C246">
        <f>IF(OR($A246="",screen_FT_reviewer_B!$C246=""),"",screen_FT_reviewer_B!$C246)</f>
        <v/>
      </c>
      <c r="D246">
        <f>IF(OR($A246="",screen_FT_reviewer_A!$D246=""),"",screen_FT_reviewer_A!$D246)</f>
        <v/>
      </c>
      <c r="E246">
        <f>IF(OR($A246="",screen_FT_reviewer_B!$D246=""),"",screen_FT_reviewer_B!$D246)</f>
        <v/>
      </c>
      <c r="F246">
        <f>IF(AND(B246&lt;&gt;"",C246&lt;&gt;""),1,"")</f>
        <v/>
      </c>
      <c r="G246">
        <f>IF(F246=1,IF(B246=C246,1,0),"")</f>
        <v/>
      </c>
      <c r="H246">
        <f>IF(B246="","",IFERROR(VLOOKUP(B246,lst_FT_group_map_table,2,FALSE),"INVALID"))</f>
        <v/>
      </c>
      <c r="I246">
        <f>IF(C246="","",IFERROR(VLOOKUP(C246,lst_FT_group_map_table,2,FALSE),"INVALID"))</f>
        <v/>
      </c>
      <c r="J246">
        <f>IF(F246=1,IF(H246=I246,1,0),"")</f>
        <v/>
      </c>
      <c r="K246">
        <f>IF(AND(ISNUMBER(MATCH(B246,lst_FT_sci_excl,0)),ISNUMBER(MATCH(C246,lst_FT_sci_excl,0))),IF(D246=E246,1,0),"")</f>
        <v/>
      </c>
      <c r="L246">
        <f>IF(OR(G246=0,K246=0),1,"")</f>
        <v/>
      </c>
      <c r="M246">
        <f>IF(L246=1,COUNTIF($L$2:L246,1),"")</f>
        <v/>
      </c>
      <c r="O246" t="n">
        <v>245</v>
      </c>
      <c r="P246">
        <f>IFERROR(MATCH(O246,$M$2:$M$5001,0),"")</f>
        <v/>
      </c>
      <c r="Q246">
        <f>IF(P246="","",INDEX($A$2:$A$5001,P246))</f>
        <v/>
      </c>
      <c r="R246">
        <f>IF(P246="","",INDEX($B$2:$B$5001,P246))</f>
        <v/>
      </c>
      <c r="S246">
        <f>IF(P246="","",INDEX($C$2:$C$5001,P246))</f>
        <v/>
      </c>
      <c r="T246">
        <f>IF(P246="","",INDEX($D$2:$D$5001,P246))</f>
        <v/>
      </c>
      <c r="U246">
        <f>IF(P246="","",INDEX($E$2:$E$5001,P246))</f>
        <v/>
      </c>
    </row>
    <row r="247">
      <c r="A247">
        <f>IF(screen_FT_reviewer_A!$A247="","",screen_FT_reviewer_A!$A247)</f>
        <v/>
      </c>
      <c r="B247">
        <f>IF(OR($A247="",screen_FT_reviewer_A!$C247=""),"",screen_FT_reviewer_A!$C247)</f>
        <v/>
      </c>
      <c r="C247">
        <f>IF(OR($A247="",screen_FT_reviewer_B!$C247=""),"",screen_FT_reviewer_B!$C247)</f>
        <v/>
      </c>
      <c r="D247">
        <f>IF(OR($A247="",screen_FT_reviewer_A!$D247=""),"",screen_FT_reviewer_A!$D247)</f>
        <v/>
      </c>
      <c r="E247">
        <f>IF(OR($A247="",screen_FT_reviewer_B!$D247=""),"",screen_FT_reviewer_B!$D247)</f>
        <v/>
      </c>
      <c r="F247">
        <f>IF(AND(B247&lt;&gt;"",C247&lt;&gt;""),1,"")</f>
        <v/>
      </c>
      <c r="G247">
        <f>IF(F247=1,IF(B247=C247,1,0),"")</f>
        <v/>
      </c>
      <c r="H247">
        <f>IF(B247="","",IFERROR(VLOOKUP(B247,lst_FT_group_map_table,2,FALSE),"INVALID"))</f>
        <v/>
      </c>
      <c r="I247">
        <f>IF(C247="","",IFERROR(VLOOKUP(C247,lst_FT_group_map_table,2,FALSE),"INVALID"))</f>
        <v/>
      </c>
      <c r="J247">
        <f>IF(F247=1,IF(H247=I247,1,0),"")</f>
        <v/>
      </c>
      <c r="K247">
        <f>IF(AND(ISNUMBER(MATCH(B247,lst_FT_sci_excl,0)),ISNUMBER(MATCH(C247,lst_FT_sci_excl,0))),IF(D247=E247,1,0),"")</f>
        <v/>
      </c>
      <c r="L247">
        <f>IF(OR(G247=0,K247=0),1,"")</f>
        <v/>
      </c>
      <c r="M247">
        <f>IF(L247=1,COUNTIF($L$2:L247,1),"")</f>
        <v/>
      </c>
      <c r="O247" t="n">
        <v>246</v>
      </c>
      <c r="P247">
        <f>IFERROR(MATCH(O247,$M$2:$M$5001,0),"")</f>
        <v/>
      </c>
      <c r="Q247">
        <f>IF(P247="","",INDEX($A$2:$A$5001,P247))</f>
        <v/>
      </c>
      <c r="R247">
        <f>IF(P247="","",INDEX($B$2:$B$5001,P247))</f>
        <v/>
      </c>
      <c r="S247">
        <f>IF(P247="","",INDEX($C$2:$C$5001,P247))</f>
        <v/>
      </c>
      <c r="T247">
        <f>IF(P247="","",INDEX($D$2:$D$5001,P247))</f>
        <v/>
      </c>
      <c r="U247">
        <f>IF(P247="","",INDEX($E$2:$E$5001,P247))</f>
        <v/>
      </c>
    </row>
    <row r="248">
      <c r="A248">
        <f>IF(screen_FT_reviewer_A!$A248="","",screen_FT_reviewer_A!$A248)</f>
        <v/>
      </c>
      <c r="B248">
        <f>IF(OR($A248="",screen_FT_reviewer_A!$C248=""),"",screen_FT_reviewer_A!$C248)</f>
        <v/>
      </c>
      <c r="C248">
        <f>IF(OR($A248="",screen_FT_reviewer_B!$C248=""),"",screen_FT_reviewer_B!$C248)</f>
        <v/>
      </c>
      <c r="D248">
        <f>IF(OR($A248="",screen_FT_reviewer_A!$D248=""),"",screen_FT_reviewer_A!$D248)</f>
        <v/>
      </c>
      <c r="E248">
        <f>IF(OR($A248="",screen_FT_reviewer_B!$D248=""),"",screen_FT_reviewer_B!$D248)</f>
        <v/>
      </c>
      <c r="F248">
        <f>IF(AND(B248&lt;&gt;"",C248&lt;&gt;""),1,"")</f>
        <v/>
      </c>
      <c r="G248">
        <f>IF(F248=1,IF(B248=C248,1,0),"")</f>
        <v/>
      </c>
      <c r="H248">
        <f>IF(B248="","",IFERROR(VLOOKUP(B248,lst_FT_group_map_table,2,FALSE),"INVALID"))</f>
        <v/>
      </c>
      <c r="I248">
        <f>IF(C248="","",IFERROR(VLOOKUP(C248,lst_FT_group_map_table,2,FALSE),"INVALID"))</f>
        <v/>
      </c>
      <c r="J248">
        <f>IF(F248=1,IF(H248=I248,1,0),"")</f>
        <v/>
      </c>
      <c r="K248">
        <f>IF(AND(ISNUMBER(MATCH(B248,lst_FT_sci_excl,0)),ISNUMBER(MATCH(C248,lst_FT_sci_excl,0))),IF(D248=E248,1,0),"")</f>
        <v/>
      </c>
      <c r="L248">
        <f>IF(OR(G248=0,K248=0),1,"")</f>
        <v/>
      </c>
      <c r="M248">
        <f>IF(L248=1,COUNTIF($L$2:L248,1),"")</f>
        <v/>
      </c>
      <c r="O248" t="n">
        <v>247</v>
      </c>
      <c r="P248">
        <f>IFERROR(MATCH(O248,$M$2:$M$5001,0),"")</f>
        <v/>
      </c>
      <c r="Q248">
        <f>IF(P248="","",INDEX($A$2:$A$5001,P248))</f>
        <v/>
      </c>
      <c r="R248">
        <f>IF(P248="","",INDEX($B$2:$B$5001,P248))</f>
        <v/>
      </c>
      <c r="S248">
        <f>IF(P248="","",INDEX($C$2:$C$5001,P248))</f>
        <v/>
      </c>
      <c r="T248">
        <f>IF(P248="","",INDEX($D$2:$D$5001,P248))</f>
        <v/>
      </c>
      <c r="U248">
        <f>IF(P248="","",INDEX($E$2:$E$5001,P248))</f>
        <v/>
      </c>
    </row>
    <row r="249">
      <c r="A249">
        <f>IF(screen_FT_reviewer_A!$A249="","",screen_FT_reviewer_A!$A249)</f>
        <v/>
      </c>
      <c r="B249">
        <f>IF(OR($A249="",screen_FT_reviewer_A!$C249=""),"",screen_FT_reviewer_A!$C249)</f>
        <v/>
      </c>
      <c r="C249">
        <f>IF(OR($A249="",screen_FT_reviewer_B!$C249=""),"",screen_FT_reviewer_B!$C249)</f>
        <v/>
      </c>
      <c r="D249">
        <f>IF(OR($A249="",screen_FT_reviewer_A!$D249=""),"",screen_FT_reviewer_A!$D249)</f>
        <v/>
      </c>
      <c r="E249">
        <f>IF(OR($A249="",screen_FT_reviewer_B!$D249=""),"",screen_FT_reviewer_B!$D249)</f>
        <v/>
      </c>
      <c r="F249">
        <f>IF(AND(B249&lt;&gt;"",C249&lt;&gt;""),1,"")</f>
        <v/>
      </c>
      <c r="G249">
        <f>IF(F249=1,IF(B249=C249,1,0),"")</f>
        <v/>
      </c>
      <c r="H249">
        <f>IF(B249="","",IFERROR(VLOOKUP(B249,lst_FT_group_map_table,2,FALSE),"INVALID"))</f>
        <v/>
      </c>
      <c r="I249">
        <f>IF(C249="","",IFERROR(VLOOKUP(C249,lst_FT_group_map_table,2,FALSE),"INVALID"))</f>
        <v/>
      </c>
      <c r="J249">
        <f>IF(F249=1,IF(H249=I249,1,0),"")</f>
        <v/>
      </c>
      <c r="K249">
        <f>IF(AND(ISNUMBER(MATCH(B249,lst_FT_sci_excl,0)),ISNUMBER(MATCH(C249,lst_FT_sci_excl,0))),IF(D249=E249,1,0),"")</f>
        <v/>
      </c>
      <c r="L249">
        <f>IF(OR(G249=0,K249=0),1,"")</f>
        <v/>
      </c>
      <c r="M249">
        <f>IF(L249=1,COUNTIF($L$2:L249,1),"")</f>
        <v/>
      </c>
      <c r="O249" t="n">
        <v>248</v>
      </c>
      <c r="P249">
        <f>IFERROR(MATCH(O249,$M$2:$M$5001,0),"")</f>
        <v/>
      </c>
      <c r="Q249">
        <f>IF(P249="","",INDEX($A$2:$A$5001,P249))</f>
        <v/>
      </c>
      <c r="R249">
        <f>IF(P249="","",INDEX($B$2:$B$5001,P249))</f>
        <v/>
      </c>
      <c r="S249">
        <f>IF(P249="","",INDEX($C$2:$C$5001,P249))</f>
        <v/>
      </c>
      <c r="T249">
        <f>IF(P249="","",INDEX($D$2:$D$5001,P249))</f>
        <v/>
      </c>
      <c r="U249">
        <f>IF(P249="","",INDEX($E$2:$E$5001,P249))</f>
        <v/>
      </c>
    </row>
    <row r="250">
      <c r="A250">
        <f>IF(screen_FT_reviewer_A!$A250="","",screen_FT_reviewer_A!$A250)</f>
        <v/>
      </c>
      <c r="B250">
        <f>IF(OR($A250="",screen_FT_reviewer_A!$C250=""),"",screen_FT_reviewer_A!$C250)</f>
        <v/>
      </c>
      <c r="C250">
        <f>IF(OR($A250="",screen_FT_reviewer_B!$C250=""),"",screen_FT_reviewer_B!$C250)</f>
        <v/>
      </c>
      <c r="D250">
        <f>IF(OR($A250="",screen_FT_reviewer_A!$D250=""),"",screen_FT_reviewer_A!$D250)</f>
        <v/>
      </c>
      <c r="E250">
        <f>IF(OR($A250="",screen_FT_reviewer_B!$D250=""),"",screen_FT_reviewer_B!$D250)</f>
        <v/>
      </c>
      <c r="F250">
        <f>IF(AND(B250&lt;&gt;"",C250&lt;&gt;""),1,"")</f>
        <v/>
      </c>
      <c r="G250">
        <f>IF(F250=1,IF(B250=C250,1,0),"")</f>
        <v/>
      </c>
      <c r="H250">
        <f>IF(B250="","",IFERROR(VLOOKUP(B250,lst_FT_group_map_table,2,FALSE),"INVALID"))</f>
        <v/>
      </c>
      <c r="I250">
        <f>IF(C250="","",IFERROR(VLOOKUP(C250,lst_FT_group_map_table,2,FALSE),"INVALID"))</f>
        <v/>
      </c>
      <c r="J250">
        <f>IF(F250=1,IF(H250=I250,1,0),"")</f>
        <v/>
      </c>
      <c r="K250">
        <f>IF(AND(ISNUMBER(MATCH(B250,lst_FT_sci_excl,0)),ISNUMBER(MATCH(C250,lst_FT_sci_excl,0))),IF(D250=E250,1,0),"")</f>
        <v/>
      </c>
      <c r="L250">
        <f>IF(OR(G250=0,K250=0),1,"")</f>
        <v/>
      </c>
      <c r="M250">
        <f>IF(L250=1,COUNTIF($L$2:L250,1),"")</f>
        <v/>
      </c>
      <c r="O250" t="n">
        <v>249</v>
      </c>
      <c r="P250">
        <f>IFERROR(MATCH(O250,$M$2:$M$5001,0),"")</f>
        <v/>
      </c>
      <c r="Q250">
        <f>IF(P250="","",INDEX($A$2:$A$5001,P250))</f>
        <v/>
      </c>
      <c r="R250">
        <f>IF(P250="","",INDEX($B$2:$B$5001,P250))</f>
        <v/>
      </c>
      <c r="S250">
        <f>IF(P250="","",INDEX($C$2:$C$5001,P250))</f>
        <v/>
      </c>
      <c r="T250">
        <f>IF(P250="","",INDEX($D$2:$D$5001,P250))</f>
        <v/>
      </c>
      <c r="U250">
        <f>IF(P250="","",INDEX($E$2:$E$5001,P250))</f>
        <v/>
      </c>
    </row>
    <row r="251">
      <c r="A251">
        <f>IF(screen_FT_reviewer_A!$A251="","",screen_FT_reviewer_A!$A251)</f>
        <v/>
      </c>
      <c r="B251">
        <f>IF(OR($A251="",screen_FT_reviewer_A!$C251=""),"",screen_FT_reviewer_A!$C251)</f>
        <v/>
      </c>
      <c r="C251">
        <f>IF(OR($A251="",screen_FT_reviewer_B!$C251=""),"",screen_FT_reviewer_B!$C251)</f>
        <v/>
      </c>
      <c r="D251">
        <f>IF(OR($A251="",screen_FT_reviewer_A!$D251=""),"",screen_FT_reviewer_A!$D251)</f>
        <v/>
      </c>
      <c r="E251">
        <f>IF(OR($A251="",screen_FT_reviewer_B!$D251=""),"",screen_FT_reviewer_B!$D251)</f>
        <v/>
      </c>
      <c r="F251">
        <f>IF(AND(B251&lt;&gt;"",C251&lt;&gt;""),1,"")</f>
        <v/>
      </c>
      <c r="G251">
        <f>IF(F251=1,IF(B251=C251,1,0),"")</f>
        <v/>
      </c>
      <c r="H251">
        <f>IF(B251="","",IFERROR(VLOOKUP(B251,lst_FT_group_map_table,2,FALSE),"INVALID"))</f>
        <v/>
      </c>
      <c r="I251">
        <f>IF(C251="","",IFERROR(VLOOKUP(C251,lst_FT_group_map_table,2,FALSE),"INVALID"))</f>
        <v/>
      </c>
      <c r="J251">
        <f>IF(F251=1,IF(H251=I251,1,0),"")</f>
        <v/>
      </c>
      <c r="K251">
        <f>IF(AND(ISNUMBER(MATCH(B251,lst_FT_sci_excl,0)),ISNUMBER(MATCH(C251,lst_FT_sci_excl,0))),IF(D251=E251,1,0),"")</f>
        <v/>
      </c>
      <c r="L251">
        <f>IF(OR(G251=0,K251=0),1,"")</f>
        <v/>
      </c>
      <c r="M251">
        <f>IF(L251=1,COUNTIF($L$2:L251,1),"")</f>
        <v/>
      </c>
      <c r="O251" t="n">
        <v>250</v>
      </c>
      <c r="P251">
        <f>IFERROR(MATCH(O251,$M$2:$M$5001,0),"")</f>
        <v/>
      </c>
      <c r="Q251">
        <f>IF(P251="","",INDEX($A$2:$A$5001,P251))</f>
        <v/>
      </c>
      <c r="R251">
        <f>IF(P251="","",INDEX($B$2:$B$5001,P251))</f>
        <v/>
      </c>
      <c r="S251">
        <f>IF(P251="","",INDEX($C$2:$C$5001,P251))</f>
        <v/>
      </c>
      <c r="T251">
        <f>IF(P251="","",INDEX($D$2:$D$5001,P251))</f>
        <v/>
      </c>
      <c r="U251">
        <f>IF(P251="","",INDEX($E$2:$E$5001,P251))</f>
        <v/>
      </c>
    </row>
    <row r="252">
      <c r="A252">
        <f>IF(screen_FT_reviewer_A!$A252="","",screen_FT_reviewer_A!$A252)</f>
        <v/>
      </c>
      <c r="B252">
        <f>IF(OR($A252="",screen_FT_reviewer_A!$C252=""),"",screen_FT_reviewer_A!$C252)</f>
        <v/>
      </c>
      <c r="C252">
        <f>IF(OR($A252="",screen_FT_reviewer_B!$C252=""),"",screen_FT_reviewer_B!$C252)</f>
        <v/>
      </c>
      <c r="D252">
        <f>IF(OR($A252="",screen_FT_reviewer_A!$D252=""),"",screen_FT_reviewer_A!$D252)</f>
        <v/>
      </c>
      <c r="E252">
        <f>IF(OR($A252="",screen_FT_reviewer_B!$D252=""),"",screen_FT_reviewer_B!$D252)</f>
        <v/>
      </c>
      <c r="F252">
        <f>IF(AND(B252&lt;&gt;"",C252&lt;&gt;""),1,"")</f>
        <v/>
      </c>
      <c r="G252">
        <f>IF(F252=1,IF(B252=C252,1,0),"")</f>
        <v/>
      </c>
      <c r="H252">
        <f>IF(B252="","",IFERROR(VLOOKUP(B252,lst_FT_group_map_table,2,FALSE),"INVALID"))</f>
        <v/>
      </c>
      <c r="I252">
        <f>IF(C252="","",IFERROR(VLOOKUP(C252,lst_FT_group_map_table,2,FALSE),"INVALID"))</f>
        <v/>
      </c>
      <c r="J252">
        <f>IF(F252=1,IF(H252=I252,1,0),"")</f>
        <v/>
      </c>
      <c r="K252">
        <f>IF(AND(ISNUMBER(MATCH(B252,lst_FT_sci_excl,0)),ISNUMBER(MATCH(C252,lst_FT_sci_excl,0))),IF(D252=E252,1,0),"")</f>
        <v/>
      </c>
      <c r="L252">
        <f>IF(OR(G252=0,K252=0),1,"")</f>
        <v/>
      </c>
      <c r="M252">
        <f>IF(L252=1,COUNTIF($L$2:L252,1),"")</f>
        <v/>
      </c>
      <c r="O252" t="n">
        <v>251</v>
      </c>
      <c r="P252">
        <f>IFERROR(MATCH(O252,$M$2:$M$5001,0),"")</f>
        <v/>
      </c>
      <c r="Q252">
        <f>IF(P252="","",INDEX($A$2:$A$5001,P252))</f>
        <v/>
      </c>
      <c r="R252">
        <f>IF(P252="","",INDEX($B$2:$B$5001,P252))</f>
        <v/>
      </c>
      <c r="S252">
        <f>IF(P252="","",INDEX($C$2:$C$5001,P252))</f>
        <v/>
      </c>
      <c r="T252">
        <f>IF(P252="","",INDEX($D$2:$D$5001,P252))</f>
        <v/>
      </c>
      <c r="U252">
        <f>IF(P252="","",INDEX($E$2:$E$5001,P252))</f>
        <v/>
      </c>
    </row>
    <row r="253">
      <c r="A253">
        <f>IF(screen_FT_reviewer_A!$A253="","",screen_FT_reviewer_A!$A253)</f>
        <v/>
      </c>
      <c r="B253">
        <f>IF(OR($A253="",screen_FT_reviewer_A!$C253=""),"",screen_FT_reviewer_A!$C253)</f>
        <v/>
      </c>
      <c r="C253">
        <f>IF(OR($A253="",screen_FT_reviewer_B!$C253=""),"",screen_FT_reviewer_B!$C253)</f>
        <v/>
      </c>
      <c r="D253">
        <f>IF(OR($A253="",screen_FT_reviewer_A!$D253=""),"",screen_FT_reviewer_A!$D253)</f>
        <v/>
      </c>
      <c r="E253">
        <f>IF(OR($A253="",screen_FT_reviewer_B!$D253=""),"",screen_FT_reviewer_B!$D253)</f>
        <v/>
      </c>
      <c r="F253">
        <f>IF(AND(B253&lt;&gt;"",C253&lt;&gt;""),1,"")</f>
        <v/>
      </c>
      <c r="G253">
        <f>IF(F253=1,IF(B253=C253,1,0),"")</f>
        <v/>
      </c>
      <c r="H253">
        <f>IF(B253="","",IFERROR(VLOOKUP(B253,lst_FT_group_map_table,2,FALSE),"INVALID"))</f>
        <v/>
      </c>
      <c r="I253">
        <f>IF(C253="","",IFERROR(VLOOKUP(C253,lst_FT_group_map_table,2,FALSE),"INVALID"))</f>
        <v/>
      </c>
      <c r="J253">
        <f>IF(F253=1,IF(H253=I253,1,0),"")</f>
        <v/>
      </c>
      <c r="K253">
        <f>IF(AND(ISNUMBER(MATCH(B253,lst_FT_sci_excl,0)),ISNUMBER(MATCH(C253,lst_FT_sci_excl,0))),IF(D253=E253,1,0),"")</f>
        <v/>
      </c>
      <c r="L253">
        <f>IF(OR(G253=0,K253=0),1,"")</f>
        <v/>
      </c>
      <c r="M253">
        <f>IF(L253=1,COUNTIF($L$2:L253,1),"")</f>
        <v/>
      </c>
      <c r="O253" t="n">
        <v>252</v>
      </c>
      <c r="P253">
        <f>IFERROR(MATCH(O253,$M$2:$M$5001,0),"")</f>
        <v/>
      </c>
      <c r="Q253">
        <f>IF(P253="","",INDEX($A$2:$A$5001,P253))</f>
        <v/>
      </c>
      <c r="R253">
        <f>IF(P253="","",INDEX($B$2:$B$5001,P253))</f>
        <v/>
      </c>
      <c r="S253">
        <f>IF(P253="","",INDEX($C$2:$C$5001,P253))</f>
        <v/>
      </c>
      <c r="T253">
        <f>IF(P253="","",INDEX($D$2:$D$5001,P253))</f>
        <v/>
      </c>
      <c r="U253">
        <f>IF(P253="","",INDEX($E$2:$E$5001,P253))</f>
        <v/>
      </c>
    </row>
    <row r="254">
      <c r="A254">
        <f>IF(screen_FT_reviewer_A!$A254="","",screen_FT_reviewer_A!$A254)</f>
        <v/>
      </c>
      <c r="B254">
        <f>IF(OR($A254="",screen_FT_reviewer_A!$C254=""),"",screen_FT_reviewer_A!$C254)</f>
        <v/>
      </c>
      <c r="C254">
        <f>IF(OR($A254="",screen_FT_reviewer_B!$C254=""),"",screen_FT_reviewer_B!$C254)</f>
        <v/>
      </c>
      <c r="D254">
        <f>IF(OR($A254="",screen_FT_reviewer_A!$D254=""),"",screen_FT_reviewer_A!$D254)</f>
        <v/>
      </c>
      <c r="E254">
        <f>IF(OR($A254="",screen_FT_reviewer_B!$D254=""),"",screen_FT_reviewer_B!$D254)</f>
        <v/>
      </c>
      <c r="F254">
        <f>IF(AND(B254&lt;&gt;"",C254&lt;&gt;""),1,"")</f>
        <v/>
      </c>
      <c r="G254">
        <f>IF(F254=1,IF(B254=C254,1,0),"")</f>
        <v/>
      </c>
      <c r="H254">
        <f>IF(B254="","",IFERROR(VLOOKUP(B254,lst_FT_group_map_table,2,FALSE),"INVALID"))</f>
        <v/>
      </c>
      <c r="I254">
        <f>IF(C254="","",IFERROR(VLOOKUP(C254,lst_FT_group_map_table,2,FALSE),"INVALID"))</f>
        <v/>
      </c>
      <c r="J254">
        <f>IF(F254=1,IF(H254=I254,1,0),"")</f>
        <v/>
      </c>
      <c r="K254">
        <f>IF(AND(ISNUMBER(MATCH(B254,lst_FT_sci_excl,0)),ISNUMBER(MATCH(C254,lst_FT_sci_excl,0))),IF(D254=E254,1,0),"")</f>
        <v/>
      </c>
      <c r="L254">
        <f>IF(OR(G254=0,K254=0),1,"")</f>
        <v/>
      </c>
      <c r="M254">
        <f>IF(L254=1,COUNTIF($L$2:L254,1),"")</f>
        <v/>
      </c>
      <c r="O254" t="n">
        <v>253</v>
      </c>
      <c r="P254">
        <f>IFERROR(MATCH(O254,$M$2:$M$5001,0),"")</f>
        <v/>
      </c>
      <c r="Q254">
        <f>IF(P254="","",INDEX($A$2:$A$5001,P254))</f>
        <v/>
      </c>
      <c r="R254">
        <f>IF(P254="","",INDEX($B$2:$B$5001,P254))</f>
        <v/>
      </c>
      <c r="S254">
        <f>IF(P254="","",INDEX($C$2:$C$5001,P254))</f>
        <v/>
      </c>
      <c r="T254">
        <f>IF(P254="","",INDEX($D$2:$D$5001,P254))</f>
        <v/>
      </c>
      <c r="U254">
        <f>IF(P254="","",INDEX($E$2:$E$5001,P254))</f>
        <v/>
      </c>
    </row>
    <row r="255">
      <c r="A255">
        <f>IF(screen_FT_reviewer_A!$A255="","",screen_FT_reviewer_A!$A255)</f>
        <v/>
      </c>
      <c r="B255">
        <f>IF(OR($A255="",screen_FT_reviewer_A!$C255=""),"",screen_FT_reviewer_A!$C255)</f>
        <v/>
      </c>
      <c r="C255">
        <f>IF(OR($A255="",screen_FT_reviewer_B!$C255=""),"",screen_FT_reviewer_B!$C255)</f>
        <v/>
      </c>
      <c r="D255">
        <f>IF(OR($A255="",screen_FT_reviewer_A!$D255=""),"",screen_FT_reviewer_A!$D255)</f>
        <v/>
      </c>
      <c r="E255">
        <f>IF(OR($A255="",screen_FT_reviewer_B!$D255=""),"",screen_FT_reviewer_B!$D255)</f>
        <v/>
      </c>
      <c r="F255">
        <f>IF(AND(B255&lt;&gt;"",C255&lt;&gt;""),1,"")</f>
        <v/>
      </c>
      <c r="G255">
        <f>IF(F255=1,IF(B255=C255,1,0),"")</f>
        <v/>
      </c>
      <c r="H255">
        <f>IF(B255="","",IFERROR(VLOOKUP(B255,lst_FT_group_map_table,2,FALSE),"INVALID"))</f>
        <v/>
      </c>
      <c r="I255">
        <f>IF(C255="","",IFERROR(VLOOKUP(C255,lst_FT_group_map_table,2,FALSE),"INVALID"))</f>
        <v/>
      </c>
      <c r="J255">
        <f>IF(F255=1,IF(H255=I255,1,0),"")</f>
        <v/>
      </c>
      <c r="K255">
        <f>IF(AND(ISNUMBER(MATCH(B255,lst_FT_sci_excl,0)),ISNUMBER(MATCH(C255,lst_FT_sci_excl,0))),IF(D255=E255,1,0),"")</f>
        <v/>
      </c>
      <c r="L255">
        <f>IF(OR(G255=0,K255=0),1,"")</f>
        <v/>
      </c>
      <c r="M255">
        <f>IF(L255=1,COUNTIF($L$2:L255,1),"")</f>
        <v/>
      </c>
      <c r="O255" t="n">
        <v>254</v>
      </c>
      <c r="P255">
        <f>IFERROR(MATCH(O255,$M$2:$M$5001,0),"")</f>
        <v/>
      </c>
      <c r="Q255">
        <f>IF(P255="","",INDEX($A$2:$A$5001,P255))</f>
        <v/>
      </c>
      <c r="R255">
        <f>IF(P255="","",INDEX($B$2:$B$5001,P255))</f>
        <v/>
      </c>
      <c r="S255">
        <f>IF(P255="","",INDEX($C$2:$C$5001,P255))</f>
        <v/>
      </c>
      <c r="T255">
        <f>IF(P255="","",INDEX($D$2:$D$5001,P255))</f>
        <v/>
      </c>
      <c r="U255">
        <f>IF(P255="","",INDEX($E$2:$E$5001,P255))</f>
        <v/>
      </c>
    </row>
    <row r="256">
      <c r="A256">
        <f>IF(screen_FT_reviewer_A!$A256="","",screen_FT_reviewer_A!$A256)</f>
        <v/>
      </c>
      <c r="B256">
        <f>IF(OR($A256="",screen_FT_reviewer_A!$C256=""),"",screen_FT_reviewer_A!$C256)</f>
        <v/>
      </c>
      <c r="C256">
        <f>IF(OR($A256="",screen_FT_reviewer_B!$C256=""),"",screen_FT_reviewer_B!$C256)</f>
        <v/>
      </c>
      <c r="D256">
        <f>IF(OR($A256="",screen_FT_reviewer_A!$D256=""),"",screen_FT_reviewer_A!$D256)</f>
        <v/>
      </c>
      <c r="E256">
        <f>IF(OR($A256="",screen_FT_reviewer_B!$D256=""),"",screen_FT_reviewer_B!$D256)</f>
        <v/>
      </c>
      <c r="F256">
        <f>IF(AND(B256&lt;&gt;"",C256&lt;&gt;""),1,"")</f>
        <v/>
      </c>
      <c r="G256">
        <f>IF(F256=1,IF(B256=C256,1,0),"")</f>
        <v/>
      </c>
      <c r="H256">
        <f>IF(B256="","",IFERROR(VLOOKUP(B256,lst_FT_group_map_table,2,FALSE),"INVALID"))</f>
        <v/>
      </c>
      <c r="I256">
        <f>IF(C256="","",IFERROR(VLOOKUP(C256,lst_FT_group_map_table,2,FALSE),"INVALID"))</f>
        <v/>
      </c>
      <c r="J256">
        <f>IF(F256=1,IF(H256=I256,1,0),"")</f>
        <v/>
      </c>
      <c r="K256">
        <f>IF(AND(ISNUMBER(MATCH(B256,lst_FT_sci_excl,0)),ISNUMBER(MATCH(C256,lst_FT_sci_excl,0))),IF(D256=E256,1,0),"")</f>
        <v/>
      </c>
      <c r="L256">
        <f>IF(OR(G256=0,K256=0),1,"")</f>
        <v/>
      </c>
      <c r="M256">
        <f>IF(L256=1,COUNTIF($L$2:L256,1),"")</f>
        <v/>
      </c>
      <c r="O256" t="n">
        <v>255</v>
      </c>
      <c r="P256">
        <f>IFERROR(MATCH(O256,$M$2:$M$5001,0),"")</f>
        <v/>
      </c>
      <c r="Q256">
        <f>IF(P256="","",INDEX($A$2:$A$5001,P256))</f>
        <v/>
      </c>
      <c r="R256">
        <f>IF(P256="","",INDEX($B$2:$B$5001,P256))</f>
        <v/>
      </c>
      <c r="S256">
        <f>IF(P256="","",INDEX($C$2:$C$5001,P256))</f>
        <v/>
      </c>
      <c r="T256">
        <f>IF(P256="","",INDEX($D$2:$D$5001,P256))</f>
        <v/>
      </c>
      <c r="U256">
        <f>IF(P256="","",INDEX($E$2:$E$5001,P256))</f>
        <v/>
      </c>
    </row>
    <row r="257">
      <c r="A257">
        <f>IF(screen_FT_reviewer_A!$A257="","",screen_FT_reviewer_A!$A257)</f>
        <v/>
      </c>
      <c r="B257">
        <f>IF(OR($A257="",screen_FT_reviewer_A!$C257=""),"",screen_FT_reviewer_A!$C257)</f>
        <v/>
      </c>
      <c r="C257">
        <f>IF(OR($A257="",screen_FT_reviewer_B!$C257=""),"",screen_FT_reviewer_B!$C257)</f>
        <v/>
      </c>
      <c r="D257">
        <f>IF(OR($A257="",screen_FT_reviewer_A!$D257=""),"",screen_FT_reviewer_A!$D257)</f>
        <v/>
      </c>
      <c r="E257">
        <f>IF(OR($A257="",screen_FT_reviewer_B!$D257=""),"",screen_FT_reviewer_B!$D257)</f>
        <v/>
      </c>
      <c r="F257">
        <f>IF(AND(B257&lt;&gt;"",C257&lt;&gt;""),1,"")</f>
        <v/>
      </c>
      <c r="G257">
        <f>IF(F257=1,IF(B257=C257,1,0),"")</f>
        <v/>
      </c>
      <c r="H257">
        <f>IF(B257="","",IFERROR(VLOOKUP(B257,lst_FT_group_map_table,2,FALSE),"INVALID"))</f>
        <v/>
      </c>
      <c r="I257">
        <f>IF(C257="","",IFERROR(VLOOKUP(C257,lst_FT_group_map_table,2,FALSE),"INVALID"))</f>
        <v/>
      </c>
      <c r="J257">
        <f>IF(F257=1,IF(H257=I257,1,0),"")</f>
        <v/>
      </c>
      <c r="K257">
        <f>IF(AND(ISNUMBER(MATCH(B257,lst_FT_sci_excl,0)),ISNUMBER(MATCH(C257,lst_FT_sci_excl,0))),IF(D257=E257,1,0),"")</f>
        <v/>
      </c>
      <c r="L257">
        <f>IF(OR(G257=0,K257=0),1,"")</f>
        <v/>
      </c>
      <c r="M257">
        <f>IF(L257=1,COUNTIF($L$2:L257,1),"")</f>
        <v/>
      </c>
      <c r="O257" t="n">
        <v>256</v>
      </c>
      <c r="P257">
        <f>IFERROR(MATCH(O257,$M$2:$M$5001,0),"")</f>
        <v/>
      </c>
      <c r="Q257">
        <f>IF(P257="","",INDEX($A$2:$A$5001,P257))</f>
        <v/>
      </c>
      <c r="R257">
        <f>IF(P257="","",INDEX($B$2:$B$5001,P257))</f>
        <v/>
      </c>
      <c r="S257">
        <f>IF(P257="","",INDEX($C$2:$C$5001,P257))</f>
        <v/>
      </c>
      <c r="T257">
        <f>IF(P257="","",INDEX($D$2:$D$5001,P257))</f>
        <v/>
      </c>
      <c r="U257">
        <f>IF(P257="","",INDEX($E$2:$E$5001,P257))</f>
        <v/>
      </c>
    </row>
    <row r="258">
      <c r="A258">
        <f>IF(screen_FT_reviewer_A!$A258="","",screen_FT_reviewer_A!$A258)</f>
        <v/>
      </c>
      <c r="B258">
        <f>IF(OR($A258="",screen_FT_reviewer_A!$C258=""),"",screen_FT_reviewer_A!$C258)</f>
        <v/>
      </c>
      <c r="C258">
        <f>IF(OR($A258="",screen_FT_reviewer_B!$C258=""),"",screen_FT_reviewer_B!$C258)</f>
        <v/>
      </c>
      <c r="D258">
        <f>IF(OR($A258="",screen_FT_reviewer_A!$D258=""),"",screen_FT_reviewer_A!$D258)</f>
        <v/>
      </c>
      <c r="E258">
        <f>IF(OR($A258="",screen_FT_reviewer_B!$D258=""),"",screen_FT_reviewer_B!$D258)</f>
        <v/>
      </c>
      <c r="F258">
        <f>IF(AND(B258&lt;&gt;"",C258&lt;&gt;""),1,"")</f>
        <v/>
      </c>
      <c r="G258">
        <f>IF(F258=1,IF(B258=C258,1,0),"")</f>
        <v/>
      </c>
      <c r="H258">
        <f>IF(B258="","",IFERROR(VLOOKUP(B258,lst_FT_group_map_table,2,FALSE),"INVALID"))</f>
        <v/>
      </c>
      <c r="I258">
        <f>IF(C258="","",IFERROR(VLOOKUP(C258,lst_FT_group_map_table,2,FALSE),"INVALID"))</f>
        <v/>
      </c>
      <c r="J258">
        <f>IF(F258=1,IF(H258=I258,1,0),"")</f>
        <v/>
      </c>
      <c r="K258">
        <f>IF(AND(ISNUMBER(MATCH(B258,lst_FT_sci_excl,0)),ISNUMBER(MATCH(C258,lst_FT_sci_excl,0))),IF(D258=E258,1,0),"")</f>
        <v/>
      </c>
      <c r="L258">
        <f>IF(OR(G258=0,K258=0),1,"")</f>
        <v/>
      </c>
      <c r="M258">
        <f>IF(L258=1,COUNTIF($L$2:L258,1),"")</f>
        <v/>
      </c>
      <c r="O258" t="n">
        <v>257</v>
      </c>
      <c r="P258">
        <f>IFERROR(MATCH(O258,$M$2:$M$5001,0),"")</f>
        <v/>
      </c>
      <c r="Q258">
        <f>IF(P258="","",INDEX($A$2:$A$5001,P258))</f>
        <v/>
      </c>
      <c r="R258">
        <f>IF(P258="","",INDEX($B$2:$B$5001,P258))</f>
        <v/>
      </c>
      <c r="S258">
        <f>IF(P258="","",INDEX($C$2:$C$5001,P258))</f>
        <v/>
      </c>
      <c r="T258">
        <f>IF(P258="","",INDEX($D$2:$D$5001,P258))</f>
        <v/>
      </c>
      <c r="U258">
        <f>IF(P258="","",INDEX($E$2:$E$5001,P258))</f>
        <v/>
      </c>
    </row>
    <row r="259">
      <c r="A259">
        <f>IF(screen_FT_reviewer_A!$A259="","",screen_FT_reviewer_A!$A259)</f>
        <v/>
      </c>
      <c r="B259">
        <f>IF(OR($A259="",screen_FT_reviewer_A!$C259=""),"",screen_FT_reviewer_A!$C259)</f>
        <v/>
      </c>
      <c r="C259">
        <f>IF(OR($A259="",screen_FT_reviewer_B!$C259=""),"",screen_FT_reviewer_B!$C259)</f>
        <v/>
      </c>
      <c r="D259">
        <f>IF(OR($A259="",screen_FT_reviewer_A!$D259=""),"",screen_FT_reviewer_A!$D259)</f>
        <v/>
      </c>
      <c r="E259">
        <f>IF(OR($A259="",screen_FT_reviewer_B!$D259=""),"",screen_FT_reviewer_B!$D259)</f>
        <v/>
      </c>
      <c r="F259">
        <f>IF(AND(B259&lt;&gt;"",C259&lt;&gt;""),1,"")</f>
        <v/>
      </c>
      <c r="G259">
        <f>IF(F259=1,IF(B259=C259,1,0),"")</f>
        <v/>
      </c>
      <c r="H259">
        <f>IF(B259="","",IFERROR(VLOOKUP(B259,lst_FT_group_map_table,2,FALSE),"INVALID"))</f>
        <v/>
      </c>
      <c r="I259">
        <f>IF(C259="","",IFERROR(VLOOKUP(C259,lst_FT_group_map_table,2,FALSE),"INVALID"))</f>
        <v/>
      </c>
      <c r="J259">
        <f>IF(F259=1,IF(H259=I259,1,0),"")</f>
        <v/>
      </c>
      <c r="K259">
        <f>IF(AND(ISNUMBER(MATCH(B259,lst_FT_sci_excl,0)),ISNUMBER(MATCH(C259,lst_FT_sci_excl,0))),IF(D259=E259,1,0),"")</f>
        <v/>
      </c>
      <c r="L259">
        <f>IF(OR(G259=0,K259=0),1,"")</f>
        <v/>
      </c>
      <c r="M259">
        <f>IF(L259=1,COUNTIF($L$2:L259,1),"")</f>
        <v/>
      </c>
      <c r="O259" t="n">
        <v>258</v>
      </c>
      <c r="P259">
        <f>IFERROR(MATCH(O259,$M$2:$M$5001,0),"")</f>
        <v/>
      </c>
      <c r="Q259">
        <f>IF(P259="","",INDEX($A$2:$A$5001,P259))</f>
        <v/>
      </c>
      <c r="R259">
        <f>IF(P259="","",INDEX($B$2:$B$5001,P259))</f>
        <v/>
      </c>
      <c r="S259">
        <f>IF(P259="","",INDEX($C$2:$C$5001,P259))</f>
        <v/>
      </c>
      <c r="T259">
        <f>IF(P259="","",INDEX($D$2:$D$5001,P259))</f>
        <v/>
      </c>
      <c r="U259">
        <f>IF(P259="","",INDEX($E$2:$E$5001,P259))</f>
        <v/>
      </c>
    </row>
    <row r="260">
      <c r="A260">
        <f>IF(screen_FT_reviewer_A!$A260="","",screen_FT_reviewer_A!$A260)</f>
        <v/>
      </c>
      <c r="B260">
        <f>IF(OR($A260="",screen_FT_reviewer_A!$C260=""),"",screen_FT_reviewer_A!$C260)</f>
        <v/>
      </c>
      <c r="C260">
        <f>IF(OR($A260="",screen_FT_reviewer_B!$C260=""),"",screen_FT_reviewer_B!$C260)</f>
        <v/>
      </c>
      <c r="D260">
        <f>IF(OR($A260="",screen_FT_reviewer_A!$D260=""),"",screen_FT_reviewer_A!$D260)</f>
        <v/>
      </c>
      <c r="E260">
        <f>IF(OR($A260="",screen_FT_reviewer_B!$D260=""),"",screen_FT_reviewer_B!$D260)</f>
        <v/>
      </c>
      <c r="F260">
        <f>IF(AND(B260&lt;&gt;"",C260&lt;&gt;""),1,"")</f>
        <v/>
      </c>
      <c r="G260">
        <f>IF(F260=1,IF(B260=C260,1,0),"")</f>
        <v/>
      </c>
      <c r="H260">
        <f>IF(B260="","",IFERROR(VLOOKUP(B260,lst_FT_group_map_table,2,FALSE),"INVALID"))</f>
        <v/>
      </c>
      <c r="I260">
        <f>IF(C260="","",IFERROR(VLOOKUP(C260,lst_FT_group_map_table,2,FALSE),"INVALID"))</f>
        <v/>
      </c>
      <c r="J260">
        <f>IF(F260=1,IF(H260=I260,1,0),"")</f>
        <v/>
      </c>
      <c r="K260">
        <f>IF(AND(ISNUMBER(MATCH(B260,lst_FT_sci_excl,0)),ISNUMBER(MATCH(C260,lst_FT_sci_excl,0))),IF(D260=E260,1,0),"")</f>
        <v/>
      </c>
      <c r="L260">
        <f>IF(OR(G260=0,K260=0),1,"")</f>
        <v/>
      </c>
      <c r="M260">
        <f>IF(L260=1,COUNTIF($L$2:L260,1),"")</f>
        <v/>
      </c>
      <c r="O260" t="n">
        <v>259</v>
      </c>
      <c r="P260">
        <f>IFERROR(MATCH(O260,$M$2:$M$5001,0),"")</f>
        <v/>
      </c>
      <c r="Q260">
        <f>IF(P260="","",INDEX($A$2:$A$5001,P260))</f>
        <v/>
      </c>
      <c r="R260">
        <f>IF(P260="","",INDEX($B$2:$B$5001,P260))</f>
        <v/>
      </c>
      <c r="S260">
        <f>IF(P260="","",INDEX($C$2:$C$5001,P260))</f>
        <v/>
      </c>
      <c r="T260">
        <f>IF(P260="","",INDEX($D$2:$D$5001,P260))</f>
        <v/>
      </c>
      <c r="U260">
        <f>IF(P260="","",INDEX($E$2:$E$5001,P260))</f>
        <v/>
      </c>
    </row>
    <row r="261">
      <c r="A261">
        <f>IF(screen_FT_reviewer_A!$A261="","",screen_FT_reviewer_A!$A261)</f>
        <v/>
      </c>
      <c r="B261">
        <f>IF(OR($A261="",screen_FT_reviewer_A!$C261=""),"",screen_FT_reviewer_A!$C261)</f>
        <v/>
      </c>
      <c r="C261">
        <f>IF(OR($A261="",screen_FT_reviewer_B!$C261=""),"",screen_FT_reviewer_B!$C261)</f>
        <v/>
      </c>
      <c r="D261">
        <f>IF(OR($A261="",screen_FT_reviewer_A!$D261=""),"",screen_FT_reviewer_A!$D261)</f>
        <v/>
      </c>
      <c r="E261">
        <f>IF(OR($A261="",screen_FT_reviewer_B!$D261=""),"",screen_FT_reviewer_B!$D261)</f>
        <v/>
      </c>
      <c r="F261">
        <f>IF(AND(B261&lt;&gt;"",C261&lt;&gt;""),1,"")</f>
        <v/>
      </c>
      <c r="G261">
        <f>IF(F261=1,IF(B261=C261,1,0),"")</f>
        <v/>
      </c>
      <c r="H261">
        <f>IF(B261="","",IFERROR(VLOOKUP(B261,lst_FT_group_map_table,2,FALSE),"INVALID"))</f>
        <v/>
      </c>
      <c r="I261">
        <f>IF(C261="","",IFERROR(VLOOKUP(C261,lst_FT_group_map_table,2,FALSE),"INVALID"))</f>
        <v/>
      </c>
      <c r="J261">
        <f>IF(F261=1,IF(H261=I261,1,0),"")</f>
        <v/>
      </c>
      <c r="K261">
        <f>IF(AND(ISNUMBER(MATCH(B261,lst_FT_sci_excl,0)),ISNUMBER(MATCH(C261,lst_FT_sci_excl,0))),IF(D261=E261,1,0),"")</f>
        <v/>
      </c>
      <c r="L261">
        <f>IF(OR(G261=0,K261=0),1,"")</f>
        <v/>
      </c>
      <c r="M261">
        <f>IF(L261=1,COUNTIF($L$2:L261,1),"")</f>
        <v/>
      </c>
      <c r="O261" t="n">
        <v>260</v>
      </c>
      <c r="P261">
        <f>IFERROR(MATCH(O261,$M$2:$M$5001,0),"")</f>
        <v/>
      </c>
      <c r="Q261">
        <f>IF(P261="","",INDEX($A$2:$A$5001,P261))</f>
        <v/>
      </c>
      <c r="R261">
        <f>IF(P261="","",INDEX($B$2:$B$5001,P261))</f>
        <v/>
      </c>
      <c r="S261">
        <f>IF(P261="","",INDEX($C$2:$C$5001,P261))</f>
        <v/>
      </c>
      <c r="T261">
        <f>IF(P261="","",INDEX($D$2:$D$5001,P261))</f>
        <v/>
      </c>
      <c r="U261">
        <f>IF(P261="","",INDEX($E$2:$E$5001,P261))</f>
        <v/>
      </c>
    </row>
    <row r="262">
      <c r="A262">
        <f>IF(screen_FT_reviewer_A!$A262="","",screen_FT_reviewer_A!$A262)</f>
        <v/>
      </c>
      <c r="B262">
        <f>IF(OR($A262="",screen_FT_reviewer_A!$C262=""),"",screen_FT_reviewer_A!$C262)</f>
        <v/>
      </c>
      <c r="C262">
        <f>IF(OR($A262="",screen_FT_reviewer_B!$C262=""),"",screen_FT_reviewer_B!$C262)</f>
        <v/>
      </c>
      <c r="D262">
        <f>IF(OR($A262="",screen_FT_reviewer_A!$D262=""),"",screen_FT_reviewer_A!$D262)</f>
        <v/>
      </c>
      <c r="E262">
        <f>IF(OR($A262="",screen_FT_reviewer_B!$D262=""),"",screen_FT_reviewer_B!$D262)</f>
        <v/>
      </c>
      <c r="F262">
        <f>IF(AND(B262&lt;&gt;"",C262&lt;&gt;""),1,"")</f>
        <v/>
      </c>
      <c r="G262">
        <f>IF(F262=1,IF(B262=C262,1,0),"")</f>
        <v/>
      </c>
      <c r="H262">
        <f>IF(B262="","",IFERROR(VLOOKUP(B262,lst_FT_group_map_table,2,FALSE),"INVALID"))</f>
        <v/>
      </c>
      <c r="I262">
        <f>IF(C262="","",IFERROR(VLOOKUP(C262,lst_FT_group_map_table,2,FALSE),"INVALID"))</f>
        <v/>
      </c>
      <c r="J262">
        <f>IF(F262=1,IF(H262=I262,1,0),"")</f>
        <v/>
      </c>
      <c r="K262">
        <f>IF(AND(ISNUMBER(MATCH(B262,lst_FT_sci_excl,0)),ISNUMBER(MATCH(C262,lst_FT_sci_excl,0))),IF(D262=E262,1,0),"")</f>
        <v/>
      </c>
      <c r="L262">
        <f>IF(OR(G262=0,K262=0),1,"")</f>
        <v/>
      </c>
      <c r="M262">
        <f>IF(L262=1,COUNTIF($L$2:L262,1),"")</f>
        <v/>
      </c>
      <c r="O262" t="n">
        <v>261</v>
      </c>
      <c r="P262">
        <f>IFERROR(MATCH(O262,$M$2:$M$5001,0),"")</f>
        <v/>
      </c>
      <c r="Q262">
        <f>IF(P262="","",INDEX($A$2:$A$5001,P262))</f>
        <v/>
      </c>
      <c r="R262">
        <f>IF(P262="","",INDEX($B$2:$B$5001,P262))</f>
        <v/>
      </c>
      <c r="S262">
        <f>IF(P262="","",INDEX($C$2:$C$5001,P262))</f>
        <v/>
      </c>
      <c r="T262">
        <f>IF(P262="","",INDEX($D$2:$D$5001,P262))</f>
        <v/>
      </c>
      <c r="U262">
        <f>IF(P262="","",INDEX($E$2:$E$5001,P262))</f>
        <v/>
      </c>
    </row>
    <row r="263">
      <c r="A263">
        <f>IF(screen_FT_reviewer_A!$A263="","",screen_FT_reviewer_A!$A263)</f>
        <v/>
      </c>
      <c r="B263">
        <f>IF(OR($A263="",screen_FT_reviewer_A!$C263=""),"",screen_FT_reviewer_A!$C263)</f>
        <v/>
      </c>
      <c r="C263">
        <f>IF(OR($A263="",screen_FT_reviewer_B!$C263=""),"",screen_FT_reviewer_B!$C263)</f>
        <v/>
      </c>
      <c r="D263">
        <f>IF(OR($A263="",screen_FT_reviewer_A!$D263=""),"",screen_FT_reviewer_A!$D263)</f>
        <v/>
      </c>
      <c r="E263">
        <f>IF(OR($A263="",screen_FT_reviewer_B!$D263=""),"",screen_FT_reviewer_B!$D263)</f>
        <v/>
      </c>
      <c r="F263">
        <f>IF(AND(B263&lt;&gt;"",C263&lt;&gt;""),1,"")</f>
        <v/>
      </c>
      <c r="G263">
        <f>IF(F263=1,IF(B263=C263,1,0),"")</f>
        <v/>
      </c>
      <c r="H263">
        <f>IF(B263="","",IFERROR(VLOOKUP(B263,lst_FT_group_map_table,2,FALSE),"INVALID"))</f>
        <v/>
      </c>
      <c r="I263">
        <f>IF(C263="","",IFERROR(VLOOKUP(C263,lst_FT_group_map_table,2,FALSE),"INVALID"))</f>
        <v/>
      </c>
      <c r="J263">
        <f>IF(F263=1,IF(H263=I263,1,0),"")</f>
        <v/>
      </c>
      <c r="K263">
        <f>IF(AND(ISNUMBER(MATCH(B263,lst_FT_sci_excl,0)),ISNUMBER(MATCH(C263,lst_FT_sci_excl,0))),IF(D263=E263,1,0),"")</f>
        <v/>
      </c>
      <c r="L263">
        <f>IF(OR(G263=0,K263=0),1,"")</f>
        <v/>
      </c>
      <c r="M263">
        <f>IF(L263=1,COUNTIF($L$2:L263,1),"")</f>
        <v/>
      </c>
      <c r="O263" t="n">
        <v>262</v>
      </c>
      <c r="P263">
        <f>IFERROR(MATCH(O263,$M$2:$M$5001,0),"")</f>
        <v/>
      </c>
      <c r="Q263">
        <f>IF(P263="","",INDEX($A$2:$A$5001,P263))</f>
        <v/>
      </c>
      <c r="R263">
        <f>IF(P263="","",INDEX($B$2:$B$5001,P263))</f>
        <v/>
      </c>
      <c r="S263">
        <f>IF(P263="","",INDEX($C$2:$C$5001,P263))</f>
        <v/>
      </c>
      <c r="T263">
        <f>IF(P263="","",INDEX($D$2:$D$5001,P263))</f>
        <v/>
      </c>
      <c r="U263">
        <f>IF(P263="","",INDEX($E$2:$E$5001,P263))</f>
        <v/>
      </c>
    </row>
    <row r="264">
      <c r="A264">
        <f>IF(screen_FT_reviewer_A!$A264="","",screen_FT_reviewer_A!$A264)</f>
        <v/>
      </c>
      <c r="B264">
        <f>IF(OR($A264="",screen_FT_reviewer_A!$C264=""),"",screen_FT_reviewer_A!$C264)</f>
        <v/>
      </c>
      <c r="C264">
        <f>IF(OR($A264="",screen_FT_reviewer_B!$C264=""),"",screen_FT_reviewer_B!$C264)</f>
        <v/>
      </c>
      <c r="D264">
        <f>IF(OR($A264="",screen_FT_reviewer_A!$D264=""),"",screen_FT_reviewer_A!$D264)</f>
        <v/>
      </c>
      <c r="E264">
        <f>IF(OR($A264="",screen_FT_reviewer_B!$D264=""),"",screen_FT_reviewer_B!$D264)</f>
        <v/>
      </c>
      <c r="F264">
        <f>IF(AND(B264&lt;&gt;"",C264&lt;&gt;""),1,"")</f>
        <v/>
      </c>
      <c r="G264">
        <f>IF(F264=1,IF(B264=C264,1,0),"")</f>
        <v/>
      </c>
      <c r="H264">
        <f>IF(B264="","",IFERROR(VLOOKUP(B264,lst_FT_group_map_table,2,FALSE),"INVALID"))</f>
        <v/>
      </c>
      <c r="I264">
        <f>IF(C264="","",IFERROR(VLOOKUP(C264,lst_FT_group_map_table,2,FALSE),"INVALID"))</f>
        <v/>
      </c>
      <c r="J264">
        <f>IF(F264=1,IF(H264=I264,1,0),"")</f>
        <v/>
      </c>
      <c r="K264">
        <f>IF(AND(ISNUMBER(MATCH(B264,lst_FT_sci_excl,0)),ISNUMBER(MATCH(C264,lst_FT_sci_excl,0))),IF(D264=E264,1,0),"")</f>
        <v/>
      </c>
      <c r="L264">
        <f>IF(OR(G264=0,K264=0),1,"")</f>
        <v/>
      </c>
      <c r="M264">
        <f>IF(L264=1,COUNTIF($L$2:L264,1),"")</f>
        <v/>
      </c>
      <c r="O264" t="n">
        <v>263</v>
      </c>
      <c r="P264">
        <f>IFERROR(MATCH(O264,$M$2:$M$5001,0),"")</f>
        <v/>
      </c>
      <c r="Q264">
        <f>IF(P264="","",INDEX($A$2:$A$5001,P264))</f>
        <v/>
      </c>
      <c r="R264">
        <f>IF(P264="","",INDEX($B$2:$B$5001,P264))</f>
        <v/>
      </c>
      <c r="S264">
        <f>IF(P264="","",INDEX($C$2:$C$5001,P264))</f>
        <v/>
      </c>
      <c r="T264">
        <f>IF(P264="","",INDEX($D$2:$D$5001,P264))</f>
        <v/>
      </c>
      <c r="U264">
        <f>IF(P264="","",INDEX($E$2:$E$5001,P264))</f>
        <v/>
      </c>
    </row>
    <row r="265">
      <c r="A265">
        <f>IF(screen_FT_reviewer_A!$A265="","",screen_FT_reviewer_A!$A265)</f>
        <v/>
      </c>
      <c r="B265">
        <f>IF(OR($A265="",screen_FT_reviewer_A!$C265=""),"",screen_FT_reviewer_A!$C265)</f>
        <v/>
      </c>
      <c r="C265">
        <f>IF(OR($A265="",screen_FT_reviewer_B!$C265=""),"",screen_FT_reviewer_B!$C265)</f>
        <v/>
      </c>
      <c r="D265">
        <f>IF(OR($A265="",screen_FT_reviewer_A!$D265=""),"",screen_FT_reviewer_A!$D265)</f>
        <v/>
      </c>
      <c r="E265">
        <f>IF(OR($A265="",screen_FT_reviewer_B!$D265=""),"",screen_FT_reviewer_B!$D265)</f>
        <v/>
      </c>
      <c r="F265">
        <f>IF(AND(B265&lt;&gt;"",C265&lt;&gt;""),1,"")</f>
        <v/>
      </c>
      <c r="G265">
        <f>IF(F265=1,IF(B265=C265,1,0),"")</f>
        <v/>
      </c>
      <c r="H265">
        <f>IF(B265="","",IFERROR(VLOOKUP(B265,lst_FT_group_map_table,2,FALSE),"INVALID"))</f>
        <v/>
      </c>
      <c r="I265">
        <f>IF(C265="","",IFERROR(VLOOKUP(C265,lst_FT_group_map_table,2,FALSE),"INVALID"))</f>
        <v/>
      </c>
      <c r="J265">
        <f>IF(F265=1,IF(H265=I265,1,0),"")</f>
        <v/>
      </c>
      <c r="K265">
        <f>IF(AND(ISNUMBER(MATCH(B265,lst_FT_sci_excl,0)),ISNUMBER(MATCH(C265,lst_FT_sci_excl,0))),IF(D265=E265,1,0),"")</f>
        <v/>
      </c>
      <c r="L265">
        <f>IF(OR(G265=0,K265=0),1,"")</f>
        <v/>
      </c>
      <c r="M265">
        <f>IF(L265=1,COUNTIF($L$2:L265,1),"")</f>
        <v/>
      </c>
      <c r="O265" t="n">
        <v>264</v>
      </c>
      <c r="P265">
        <f>IFERROR(MATCH(O265,$M$2:$M$5001,0),"")</f>
        <v/>
      </c>
      <c r="Q265">
        <f>IF(P265="","",INDEX($A$2:$A$5001,P265))</f>
        <v/>
      </c>
      <c r="R265">
        <f>IF(P265="","",INDEX($B$2:$B$5001,P265))</f>
        <v/>
      </c>
      <c r="S265">
        <f>IF(P265="","",INDEX($C$2:$C$5001,P265))</f>
        <v/>
      </c>
      <c r="T265">
        <f>IF(P265="","",INDEX($D$2:$D$5001,P265))</f>
        <v/>
      </c>
      <c r="U265">
        <f>IF(P265="","",INDEX($E$2:$E$5001,P265))</f>
        <v/>
      </c>
    </row>
    <row r="266">
      <c r="A266">
        <f>IF(screen_FT_reviewer_A!$A266="","",screen_FT_reviewer_A!$A266)</f>
        <v/>
      </c>
      <c r="B266">
        <f>IF(OR($A266="",screen_FT_reviewer_A!$C266=""),"",screen_FT_reviewer_A!$C266)</f>
        <v/>
      </c>
      <c r="C266">
        <f>IF(OR($A266="",screen_FT_reviewer_B!$C266=""),"",screen_FT_reviewer_B!$C266)</f>
        <v/>
      </c>
      <c r="D266">
        <f>IF(OR($A266="",screen_FT_reviewer_A!$D266=""),"",screen_FT_reviewer_A!$D266)</f>
        <v/>
      </c>
      <c r="E266">
        <f>IF(OR($A266="",screen_FT_reviewer_B!$D266=""),"",screen_FT_reviewer_B!$D266)</f>
        <v/>
      </c>
      <c r="F266">
        <f>IF(AND(B266&lt;&gt;"",C266&lt;&gt;""),1,"")</f>
        <v/>
      </c>
      <c r="G266">
        <f>IF(F266=1,IF(B266=C266,1,0),"")</f>
        <v/>
      </c>
      <c r="H266">
        <f>IF(B266="","",IFERROR(VLOOKUP(B266,lst_FT_group_map_table,2,FALSE),"INVALID"))</f>
        <v/>
      </c>
      <c r="I266">
        <f>IF(C266="","",IFERROR(VLOOKUP(C266,lst_FT_group_map_table,2,FALSE),"INVALID"))</f>
        <v/>
      </c>
      <c r="J266">
        <f>IF(F266=1,IF(H266=I266,1,0),"")</f>
        <v/>
      </c>
      <c r="K266">
        <f>IF(AND(ISNUMBER(MATCH(B266,lst_FT_sci_excl,0)),ISNUMBER(MATCH(C266,lst_FT_sci_excl,0))),IF(D266=E266,1,0),"")</f>
        <v/>
      </c>
      <c r="L266">
        <f>IF(OR(G266=0,K266=0),1,"")</f>
        <v/>
      </c>
      <c r="M266">
        <f>IF(L266=1,COUNTIF($L$2:L266,1),"")</f>
        <v/>
      </c>
      <c r="O266" t="n">
        <v>265</v>
      </c>
      <c r="P266">
        <f>IFERROR(MATCH(O266,$M$2:$M$5001,0),"")</f>
        <v/>
      </c>
      <c r="Q266">
        <f>IF(P266="","",INDEX($A$2:$A$5001,P266))</f>
        <v/>
      </c>
      <c r="R266">
        <f>IF(P266="","",INDEX($B$2:$B$5001,P266))</f>
        <v/>
      </c>
      <c r="S266">
        <f>IF(P266="","",INDEX($C$2:$C$5001,P266))</f>
        <v/>
      </c>
      <c r="T266">
        <f>IF(P266="","",INDEX($D$2:$D$5001,P266))</f>
        <v/>
      </c>
      <c r="U266">
        <f>IF(P266="","",INDEX($E$2:$E$5001,P266))</f>
        <v/>
      </c>
    </row>
    <row r="267">
      <c r="A267">
        <f>IF(screen_FT_reviewer_A!$A267="","",screen_FT_reviewer_A!$A267)</f>
        <v/>
      </c>
      <c r="B267">
        <f>IF(OR($A267="",screen_FT_reviewer_A!$C267=""),"",screen_FT_reviewer_A!$C267)</f>
        <v/>
      </c>
      <c r="C267">
        <f>IF(OR($A267="",screen_FT_reviewer_B!$C267=""),"",screen_FT_reviewer_B!$C267)</f>
        <v/>
      </c>
      <c r="D267">
        <f>IF(OR($A267="",screen_FT_reviewer_A!$D267=""),"",screen_FT_reviewer_A!$D267)</f>
        <v/>
      </c>
      <c r="E267">
        <f>IF(OR($A267="",screen_FT_reviewer_B!$D267=""),"",screen_FT_reviewer_B!$D267)</f>
        <v/>
      </c>
      <c r="F267">
        <f>IF(AND(B267&lt;&gt;"",C267&lt;&gt;""),1,"")</f>
        <v/>
      </c>
      <c r="G267">
        <f>IF(F267=1,IF(B267=C267,1,0),"")</f>
        <v/>
      </c>
      <c r="H267">
        <f>IF(B267="","",IFERROR(VLOOKUP(B267,lst_FT_group_map_table,2,FALSE),"INVALID"))</f>
        <v/>
      </c>
      <c r="I267">
        <f>IF(C267="","",IFERROR(VLOOKUP(C267,lst_FT_group_map_table,2,FALSE),"INVALID"))</f>
        <v/>
      </c>
      <c r="J267">
        <f>IF(F267=1,IF(H267=I267,1,0),"")</f>
        <v/>
      </c>
      <c r="K267">
        <f>IF(AND(ISNUMBER(MATCH(B267,lst_FT_sci_excl,0)),ISNUMBER(MATCH(C267,lst_FT_sci_excl,0))),IF(D267=E267,1,0),"")</f>
        <v/>
      </c>
      <c r="L267">
        <f>IF(OR(G267=0,K267=0),1,"")</f>
        <v/>
      </c>
      <c r="M267">
        <f>IF(L267=1,COUNTIF($L$2:L267,1),"")</f>
        <v/>
      </c>
      <c r="O267" t="n">
        <v>266</v>
      </c>
      <c r="P267">
        <f>IFERROR(MATCH(O267,$M$2:$M$5001,0),"")</f>
        <v/>
      </c>
      <c r="Q267">
        <f>IF(P267="","",INDEX($A$2:$A$5001,P267))</f>
        <v/>
      </c>
      <c r="R267">
        <f>IF(P267="","",INDEX($B$2:$B$5001,P267))</f>
        <v/>
      </c>
      <c r="S267">
        <f>IF(P267="","",INDEX($C$2:$C$5001,P267))</f>
        <v/>
      </c>
      <c r="T267">
        <f>IF(P267="","",INDEX($D$2:$D$5001,P267))</f>
        <v/>
      </c>
      <c r="U267">
        <f>IF(P267="","",INDEX($E$2:$E$5001,P267))</f>
        <v/>
      </c>
    </row>
    <row r="268">
      <c r="A268">
        <f>IF(screen_FT_reviewer_A!$A268="","",screen_FT_reviewer_A!$A268)</f>
        <v/>
      </c>
      <c r="B268">
        <f>IF(OR($A268="",screen_FT_reviewer_A!$C268=""),"",screen_FT_reviewer_A!$C268)</f>
        <v/>
      </c>
      <c r="C268">
        <f>IF(OR($A268="",screen_FT_reviewer_B!$C268=""),"",screen_FT_reviewer_B!$C268)</f>
        <v/>
      </c>
      <c r="D268">
        <f>IF(OR($A268="",screen_FT_reviewer_A!$D268=""),"",screen_FT_reviewer_A!$D268)</f>
        <v/>
      </c>
      <c r="E268">
        <f>IF(OR($A268="",screen_FT_reviewer_B!$D268=""),"",screen_FT_reviewer_B!$D268)</f>
        <v/>
      </c>
      <c r="F268">
        <f>IF(AND(B268&lt;&gt;"",C268&lt;&gt;""),1,"")</f>
        <v/>
      </c>
      <c r="G268">
        <f>IF(F268=1,IF(B268=C268,1,0),"")</f>
        <v/>
      </c>
      <c r="H268">
        <f>IF(B268="","",IFERROR(VLOOKUP(B268,lst_FT_group_map_table,2,FALSE),"INVALID"))</f>
        <v/>
      </c>
      <c r="I268">
        <f>IF(C268="","",IFERROR(VLOOKUP(C268,lst_FT_group_map_table,2,FALSE),"INVALID"))</f>
        <v/>
      </c>
      <c r="J268">
        <f>IF(F268=1,IF(H268=I268,1,0),"")</f>
        <v/>
      </c>
      <c r="K268">
        <f>IF(AND(ISNUMBER(MATCH(B268,lst_FT_sci_excl,0)),ISNUMBER(MATCH(C268,lst_FT_sci_excl,0))),IF(D268=E268,1,0),"")</f>
        <v/>
      </c>
      <c r="L268">
        <f>IF(OR(G268=0,K268=0),1,"")</f>
        <v/>
      </c>
      <c r="M268">
        <f>IF(L268=1,COUNTIF($L$2:L268,1),"")</f>
        <v/>
      </c>
      <c r="O268" t="n">
        <v>267</v>
      </c>
      <c r="P268">
        <f>IFERROR(MATCH(O268,$M$2:$M$5001,0),"")</f>
        <v/>
      </c>
      <c r="Q268">
        <f>IF(P268="","",INDEX($A$2:$A$5001,P268))</f>
        <v/>
      </c>
      <c r="R268">
        <f>IF(P268="","",INDEX($B$2:$B$5001,P268))</f>
        <v/>
      </c>
      <c r="S268">
        <f>IF(P268="","",INDEX($C$2:$C$5001,P268))</f>
        <v/>
      </c>
      <c r="T268">
        <f>IF(P268="","",INDEX($D$2:$D$5001,P268))</f>
        <v/>
      </c>
      <c r="U268">
        <f>IF(P268="","",INDEX($E$2:$E$5001,P268))</f>
        <v/>
      </c>
    </row>
    <row r="269">
      <c r="A269">
        <f>IF(screen_FT_reviewer_A!$A269="","",screen_FT_reviewer_A!$A269)</f>
        <v/>
      </c>
      <c r="B269">
        <f>IF(OR($A269="",screen_FT_reviewer_A!$C269=""),"",screen_FT_reviewer_A!$C269)</f>
        <v/>
      </c>
      <c r="C269">
        <f>IF(OR($A269="",screen_FT_reviewer_B!$C269=""),"",screen_FT_reviewer_B!$C269)</f>
        <v/>
      </c>
      <c r="D269">
        <f>IF(OR($A269="",screen_FT_reviewer_A!$D269=""),"",screen_FT_reviewer_A!$D269)</f>
        <v/>
      </c>
      <c r="E269">
        <f>IF(OR($A269="",screen_FT_reviewer_B!$D269=""),"",screen_FT_reviewer_B!$D269)</f>
        <v/>
      </c>
      <c r="F269">
        <f>IF(AND(B269&lt;&gt;"",C269&lt;&gt;""),1,"")</f>
        <v/>
      </c>
      <c r="G269">
        <f>IF(F269=1,IF(B269=C269,1,0),"")</f>
        <v/>
      </c>
      <c r="H269">
        <f>IF(B269="","",IFERROR(VLOOKUP(B269,lst_FT_group_map_table,2,FALSE),"INVALID"))</f>
        <v/>
      </c>
      <c r="I269">
        <f>IF(C269="","",IFERROR(VLOOKUP(C269,lst_FT_group_map_table,2,FALSE),"INVALID"))</f>
        <v/>
      </c>
      <c r="J269">
        <f>IF(F269=1,IF(H269=I269,1,0),"")</f>
        <v/>
      </c>
      <c r="K269">
        <f>IF(AND(ISNUMBER(MATCH(B269,lst_FT_sci_excl,0)),ISNUMBER(MATCH(C269,lst_FT_sci_excl,0))),IF(D269=E269,1,0),"")</f>
        <v/>
      </c>
      <c r="L269">
        <f>IF(OR(G269=0,K269=0),1,"")</f>
        <v/>
      </c>
      <c r="M269">
        <f>IF(L269=1,COUNTIF($L$2:L269,1),"")</f>
        <v/>
      </c>
      <c r="O269" t="n">
        <v>268</v>
      </c>
      <c r="P269">
        <f>IFERROR(MATCH(O269,$M$2:$M$5001,0),"")</f>
        <v/>
      </c>
      <c r="Q269">
        <f>IF(P269="","",INDEX($A$2:$A$5001,P269))</f>
        <v/>
      </c>
      <c r="R269">
        <f>IF(P269="","",INDEX($B$2:$B$5001,P269))</f>
        <v/>
      </c>
      <c r="S269">
        <f>IF(P269="","",INDEX($C$2:$C$5001,P269))</f>
        <v/>
      </c>
      <c r="T269">
        <f>IF(P269="","",INDEX($D$2:$D$5001,P269))</f>
        <v/>
      </c>
      <c r="U269">
        <f>IF(P269="","",INDEX($E$2:$E$5001,P269))</f>
        <v/>
      </c>
    </row>
    <row r="270">
      <c r="A270">
        <f>IF(screen_FT_reviewer_A!$A270="","",screen_FT_reviewer_A!$A270)</f>
        <v/>
      </c>
      <c r="B270">
        <f>IF(OR($A270="",screen_FT_reviewer_A!$C270=""),"",screen_FT_reviewer_A!$C270)</f>
        <v/>
      </c>
      <c r="C270">
        <f>IF(OR($A270="",screen_FT_reviewer_B!$C270=""),"",screen_FT_reviewer_B!$C270)</f>
        <v/>
      </c>
      <c r="D270">
        <f>IF(OR($A270="",screen_FT_reviewer_A!$D270=""),"",screen_FT_reviewer_A!$D270)</f>
        <v/>
      </c>
      <c r="E270">
        <f>IF(OR($A270="",screen_FT_reviewer_B!$D270=""),"",screen_FT_reviewer_B!$D270)</f>
        <v/>
      </c>
      <c r="F270">
        <f>IF(AND(B270&lt;&gt;"",C270&lt;&gt;""),1,"")</f>
        <v/>
      </c>
      <c r="G270">
        <f>IF(F270=1,IF(B270=C270,1,0),"")</f>
        <v/>
      </c>
      <c r="H270">
        <f>IF(B270="","",IFERROR(VLOOKUP(B270,lst_FT_group_map_table,2,FALSE),"INVALID"))</f>
        <v/>
      </c>
      <c r="I270">
        <f>IF(C270="","",IFERROR(VLOOKUP(C270,lst_FT_group_map_table,2,FALSE),"INVALID"))</f>
        <v/>
      </c>
      <c r="J270">
        <f>IF(F270=1,IF(H270=I270,1,0),"")</f>
        <v/>
      </c>
      <c r="K270">
        <f>IF(AND(ISNUMBER(MATCH(B270,lst_FT_sci_excl,0)),ISNUMBER(MATCH(C270,lst_FT_sci_excl,0))),IF(D270=E270,1,0),"")</f>
        <v/>
      </c>
      <c r="L270">
        <f>IF(OR(G270=0,K270=0),1,"")</f>
        <v/>
      </c>
      <c r="M270">
        <f>IF(L270=1,COUNTIF($L$2:L270,1),"")</f>
        <v/>
      </c>
      <c r="O270" t="n">
        <v>269</v>
      </c>
      <c r="P270">
        <f>IFERROR(MATCH(O270,$M$2:$M$5001,0),"")</f>
        <v/>
      </c>
      <c r="Q270">
        <f>IF(P270="","",INDEX($A$2:$A$5001,P270))</f>
        <v/>
      </c>
      <c r="R270">
        <f>IF(P270="","",INDEX($B$2:$B$5001,P270))</f>
        <v/>
      </c>
      <c r="S270">
        <f>IF(P270="","",INDEX($C$2:$C$5001,P270))</f>
        <v/>
      </c>
      <c r="T270">
        <f>IF(P270="","",INDEX($D$2:$D$5001,P270))</f>
        <v/>
      </c>
      <c r="U270">
        <f>IF(P270="","",INDEX($E$2:$E$5001,P270))</f>
        <v/>
      </c>
    </row>
    <row r="271">
      <c r="A271">
        <f>IF(screen_FT_reviewer_A!$A271="","",screen_FT_reviewer_A!$A271)</f>
        <v/>
      </c>
      <c r="B271">
        <f>IF(OR($A271="",screen_FT_reviewer_A!$C271=""),"",screen_FT_reviewer_A!$C271)</f>
        <v/>
      </c>
      <c r="C271">
        <f>IF(OR($A271="",screen_FT_reviewer_B!$C271=""),"",screen_FT_reviewer_B!$C271)</f>
        <v/>
      </c>
      <c r="D271">
        <f>IF(OR($A271="",screen_FT_reviewer_A!$D271=""),"",screen_FT_reviewer_A!$D271)</f>
        <v/>
      </c>
      <c r="E271">
        <f>IF(OR($A271="",screen_FT_reviewer_B!$D271=""),"",screen_FT_reviewer_B!$D271)</f>
        <v/>
      </c>
      <c r="F271">
        <f>IF(AND(B271&lt;&gt;"",C271&lt;&gt;""),1,"")</f>
        <v/>
      </c>
      <c r="G271">
        <f>IF(F271=1,IF(B271=C271,1,0),"")</f>
        <v/>
      </c>
      <c r="H271">
        <f>IF(B271="","",IFERROR(VLOOKUP(B271,lst_FT_group_map_table,2,FALSE),"INVALID"))</f>
        <v/>
      </c>
      <c r="I271">
        <f>IF(C271="","",IFERROR(VLOOKUP(C271,lst_FT_group_map_table,2,FALSE),"INVALID"))</f>
        <v/>
      </c>
      <c r="J271">
        <f>IF(F271=1,IF(H271=I271,1,0),"")</f>
        <v/>
      </c>
      <c r="K271">
        <f>IF(AND(ISNUMBER(MATCH(B271,lst_FT_sci_excl,0)),ISNUMBER(MATCH(C271,lst_FT_sci_excl,0))),IF(D271=E271,1,0),"")</f>
        <v/>
      </c>
      <c r="L271">
        <f>IF(OR(G271=0,K271=0),1,"")</f>
        <v/>
      </c>
      <c r="M271">
        <f>IF(L271=1,COUNTIF($L$2:L271,1),"")</f>
        <v/>
      </c>
      <c r="O271" t="n">
        <v>270</v>
      </c>
      <c r="P271">
        <f>IFERROR(MATCH(O271,$M$2:$M$5001,0),"")</f>
        <v/>
      </c>
      <c r="Q271">
        <f>IF(P271="","",INDEX($A$2:$A$5001,P271))</f>
        <v/>
      </c>
      <c r="R271">
        <f>IF(P271="","",INDEX($B$2:$B$5001,P271))</f>
        <v/>
      </c>
      <c r="S271">
        <f>IF(P271="","",INDEX($C$2:$C$5001,P271))</f>
        <v/>
      </c>
      <c r="T271">
        <f>IF(P271="","",INDEX($D$2:$D$5001,P271))</f>
        <v/>
      </c>
      <c r="U271">
        <f>IF(P271="","",INDEX($E$2:$E$5001,P271))</f>
        <v/>
      </c>
    </row>
    <row r="272">
      <c r="A272">
        <f>IF(screen_FT_reviewer_A!$A272="","",screen_FT_reviewer_A!$A272)</f>
        <v/>
      </c>
      <c r="B272">
        <f>IF(OR($A272="",screen_FT_reviewer_A!$C272=""),"",screen_FT_reviewer_A!$C272)</f>
        <v/>
      </c>
      <c r="C272">
        <f>IF(OR($A272="",screen_FT_reviewer_B!$C272=""),"",screen_FT_reviewer_B!$C272)</f>
        <v/>
      </c>
      <c r="D272">
        <f>IF(OR($A272="",screen_FT_reviewer_A!$D272=""),"",screen_FT_reviewer_A!$D272)</f>
        <v/>
      </c>
      <c r="E272">
        <f>IF(OR($A272="",screen_FT_reviewer_B!$D272=""),"",screen_FT_reviewer_B!$D272)</f>
        <v/>
      </c>
      <c r="F272">
        <f>IF(AND(B272&lt;&gt;"",C272&lt;&gt;""),1,"")</f>
        <v/>
      </c>
      <c r="G272">
        <f>IF(F272=1,IF(B272=C272,1,0),"")</f>
        <v/>
      </c>
      <c r="H272">
        <f>IF(B272="","",IFERROR(VLOOKUP(B272,lst_FT_group_map_table,2,FALSE),"INVALID"))</f>
        <v/>
      </c>
      <c r="I272">
        <f>IF(C272="","",IFERROR(VLOOKUP(C272,lst_FT_group_map_table,2,FALSE),"INVALID"))</f>
        <v/>
      </c>
      <c r="J272">
        <f>IF(F272=1,IF(H272=I272,1,0),"")</f>
        <v/>
      </c>
      <c r="K272">
        <f>IF(AND(ISNUMBER(MATCH(B272,lst_FT_sci_excl,0)),ISNUMBER(MATCH(C272,lst_FT_sci_excl,0))),IF(D272=E272,1,0),"")</f>
        <v/>
      </c>
      <c r="L272">
        <f>IF(OR(G272=0,K272=0),1,"")</f>
        <v/>
      </c>
      <c r="M272">
        <f>IF(L272=1,COUNTIF($L$2:L272,1),"")</f>
        <v/>
      </c>
      <c r="O272" t="n">
        <v>271</v>
      </c>
      <c r="P272">
        <f>IFERROR(MATCH(O272,$M$2:$M$5001,0),"")</f>
        <v/>
      </c>
      <c r="Q272">
        <f>IF(P272="","",INDEX($A$2:$A$5001,P272))</f>
        <v/>
      </c>
      <c r="R272">
        <f>IF(P272="","",INDEX($B$2:$B$5001,P272))</f>
        <v/>
      </c>
      <c r="S272">
        <f>IF(P272="","",INDEX($C$2:$C$5001,P272))</f>
        <v/>
      </c>
      <c r="T272">
        <f>IF(P272="","",INDEX($D$2:$D$5001,P272))</f>
        <v/>
      </c>
      <c r="U272">
        <f>IF(P272="","",INDEX($E$2:$E$5001,P272))</f>
        <v/>
      </c>
    </row>
    <row r="273">
      <c r="A273">
        <f>IF(screen_FT_reviewer_A!$A273="","",screen_FT_reviewer_A!$A273)</f>
        <v/>
      </c>
      <c r="B273">
        <f>IF(OR($A273="",screen_FT_reviewer_A!$C273=""),"",screen_FT_reviewer_A!$C273)</f>
        <v/>
      </c>
      <c r="C273">
        <f>IF(OR($A273="",screen_FT_reviewer_B!$C273=""),"",screen_FT_reviewer_B!$C273)</f>
        <v/>
      </c>
      <c r="D273">
        <f>IF(OR($A273="",screen_FT_reviewer_A!$D273=""),"",screen_FT_reviewer_A!$D273)</f>
        <v/>
      </c>
      <c r="E273">
        <f>IF(OR($A273="",screen_FT_reviewer_B!$D273=""),"",screen_FT_reviewer_B!$D273)</f>
        <v/>
      </c>
      <c r="F273">
        <f>IF(AND(B273&lt;&gt;"",C273&lt;&gt;""),1,"")</f>
        <v/>
      </c>
      <c r="G273">
        <f>IF(F273=1,IF(B273=C273,1,0),"")</f>
        <v/>
      </c>
      <c r="H273">
        <f>IF(B273="","",IFERROR(VLOOKUP(B273,lst_FT_group_map_table,2,FALSE),"INVALID"))</f>
        <v/>
      </c>
      <c r="I273">
        <f>IF(C273="","",IFERROR(VLOOKUP(C273,lst_FT_group_map_table,2,FALSE),"INVALID"))</f>
        <v/>
      </c>
      <c r="J273">
        <f>IF(F273=1,IF(H273=I273,1,0),"")</f>
        <v/>
      </c>
      <c r="K273">
        <f>IF(AND(ISNUMBER(MATCH(B273,lst_FT_sci_excl,0)),ISNUMBER(MATCH(C273,lst_FT_sci_excl,0))),IF(D273=E273,1,0),"")</f>
        <v/>
      </c>
      <c r="L273">
        <f>IF(OR(G273=0,K273=0),1,"")</f>
        <v/>
      </c>
      <c r="M273">
        <f>IF(L273=1,COUNTIF($L$2:L273,1),"")</f>
        <v/>
      </c>
      <c r="O273" t="n">
        <v>272</v>
      </c>
      <c r="P273">
        <f>IFERROR(MATCH(O273,$M$2:$M$5001,0),"")</f>
        <v/>
      </c>
      <c r="Q273">
        <f>IF(P273="","",INDEX($A$2:$A$5001,P273))</f>
        <v/>
      </c>
      <c r="R273">
        <f>IF(P273="","",INDEX($B$2:$B$5001,P273))</f>
        <v/>
      </c>
      <c r="S273">
        <f>IF(P273="","",INDEX($C$2:$C$5001,P273))</f>
        <v/>
      </c>
      <c r="T273">
        <f>IF(P273="","",INDEX($D$2:$D$5001,P273))</f>
        <v/>
      </c>
      <c r="U273">
        <f>IF(P273="","",INDEX($E$2:$E$5001,P273))</f>
        <v/>
      </c>
    </row>
    <row r="274">
      <c r="A274">
        <f>IF(screen_FT_reviewer_A!$A274="","",screen_FT_reviewer_A!$A274)</f>
        <v/>
      </c>
      <c r="B274">
        <f>IF(OR($A274="",screen_FT_reviewer_A!$C274=""),"",screen_FT_reviewer_A!$C274)</f>
        <v/>
      </c>
      <c r="C274">
        <f>IF(OR($A274="",screen_FT_reviewer_B!$C274=""),"",screen_FT_reviewer_B!$C274)</f>
        <v/>
      </c>
      <c r="D274">
        <f>IF(OR($A274="",screen_FT_reviewer_A!$D274=""),"",screen_FT_reviewer_A!$D274)</f>
        <v/>
      </c>
      <c r="E274">
        <f>IF(OR($A274="",screen_FT_reviewer_B!$D274=""),"",screen_FT_reviewer_B!$D274)</f>
        <v/>
      </c>
      <c r="F274">
        <f>IF(AND(B274&lt;&gt;"",C274&lt;&gt;""),1,"")</f>
        <v/>
      </c>
      <c r="G274">
        <f>IF(F274=1,IF(B274=C274,1,0),"")</f>
        <v/>
      </c>
      <c r="H274">
        <f>IF(B274="","",IFERROR(VLOOKUP(B274,lst_FT_group_map_table,2,FALSE),"INVALID"))</f>
        <v/>
      </c>
      <c r="I274">
        <f>IF(C274="","",IFERROR(VLOOKUP(C274,lst_FT_group_map_table,2,FALSE),"INVALID"))</f>
        <v/>
      </c>
      <c r="J274">
        <f>IF(F274=1,IF(H274=I274,1,0),"")</f>
        <v/>
      </c>
      <c r="K274">
        <f>IF(AND(ISNUMBER(MATCH(B274,lst_FT_sci_excl,0)),ISNUMBER(MATCH(C274,lst_FT_sci_excl,0))),IF(D274=E274,1,0),"")</f>
        <v/>
      </c>
      <c r="L274">
        <f>IF(OR(G274=0,K274=0),1,"")</f>
        <v/>
      </c>
      <c r="M274">
        <f>IF(L274=1,COUNTIF($L$2:L274,1),"")</f>
        <v/>
      </c>
      <c r="O274" t="n">
        <v>273</v>
      </c>
      <c r="P274">
        <f>IFERROR(MATCH(O274,$M$2:$M$5001,0),"")</f>
        <v/>
      </c>
      <c r="Q274">
        <f>IF(P274="","",INDEX($A$2:$A$5001,P274))</f>
        <v/>
      </c>
      <c r="R274">
        <f>IF(P274="","",INDEX($B$2:$B$5001,P274))</f>
        <v/>
      </c>
      <c r="S274">
        <f>IF(P274="","",INDEX($C$2:$C$5001,P274))</f>
        <v/>
      </c>
      <c r="T274">
        <f>IF(P274="","",INDEX($D$2:$D$5001,P274))</f>
        <v/>
      </c>
      <c r="U274">
        <f>IF(P274="","",INDEX($E$2:$E$5001,P274))</f>
        <v/>
      </c>
    </row>
    <row r="275">
      <c r="A275">
        <f>IF(screen_FT_reviewer_A!$A275="","",screen_FT_reviewer_A!$A275)</f>
        <v/>
      </c>
      <c r="B275">
        <f>IF(OR($A275="",screen_FT_reviewer_A!$C275=""),"",screen_FT_reviewer_A!$C275)</f>
        <v/>
      </c>
      <c r="C275">
        <f>IF(OR($A275="",screen_FT_reviewer_B!$C275=""),"",screen_FT_reviewer_B!$C275)</f>
        <v/>
      </c>
      <c r="D275">
        <f>IF(OR($A275="",screen_FT_reviewer_A!$D275=""),"",screen_FT_reviewer_A!$D275)</f>
        <v/>
      </c>
      <c r="E275">
        <f>IF(OR($A275="",screen_FT_reviewer_B!$D275=""),"",screen_FT_reviewer_B!$D275)</f>
        <v/>
      </c>
      <c r="F275">
        <f>IF(AND(B275&lt;&gt;"",C275&lt;&gt;""),1,"")</f>
        <v/>
      </c>
      <c r="G275">
        <f>IF(F275=1,IF(B275=C275,1,0),"")</f>
        <v/>
      </c>
      <c r="H275">
        <f>IF(B275="","",IFERROR(VLOOKUP(B275,lst_FT_group_map_table,2,FALSE),"INVALID"))</f>
        <v/>
      </c>
      <c r="I275">
        <f>IF(C275="","",IFERROR(VLOOKUP(C275,lst_FT_group_map_table,2,FALSE),"INVALID"))</f>
        <v/>
      </c>
      <c r="J275">
        <f>IF(F275=1,IF(H275=I275,1,0),"")</f>
        <v/>
      </c>
      <c r="K275">
        <f>IF(AND(ISNUMBER(MATCH(B275,lst_FT_sci_excl,0)),ISNUMBER(MATCH(C275,lst_FT_sci_excl,0))),IF(D275=E275,1,0),"")</f>
        <v/>
      </c>
      <c r="L275">
        <f>IF(OR(G275=0,K275=0),1,"")</f>
        <v/>
      </c>
      <c r="M275">
        <f>IF(L275=1,COUNTIF($L$2:L275,1),"")</f>
        <v/>
      </c>
      <c r="O275" t="n">
        <v>274</v>
      </c>
      <c r="P275">
        <f>IFERROR(MATCH(O275,$M$2:$M$5001,0),"")</f>
        <v/>
      </c>
      <c r="Q275">
        <f>IF(P275="","",INDEX($A$2:$A$5001,P275))</f>
        <v/>
      </c>
      <c r="R275">
        <f>IF(P275="","",INDEX($B$2:$B$5001,P275))</f>
        <v/>
      </c>
      <c r="S275">
        <f>IF(P275="","",INDEX($C$2:$C$5001,P275))</f>
        <v/>
      </c>
      <c r="T275">
        <f>IF(P275="","",INDEX($D$2:$D$5001,P275))</f>
        <v/>
      </c>
      <c r="U275">
        <f>IF(P275="","",INDEX($E$2:$E$5001,P275))</f>
        <v/>
      </c>
    </row>
    <row r="276">
      <c r="A276">
        <f>IF(screen_FT_reviewer_A!$A276="","",screen_FT_reviewer_A!$A276)</f>
        <v/>
      </c>
      <c r="B276">
        <f>IF(OR($A276="",screen_FT_reviewer_A!$C276=""),"",screen_FT_reviewer_A!$C276)</f>
        <v/>
      </c>
      <c r="C276">
        <f>IF(OR($A276="",screen_FT_reviewer_B!$C276=""),"",screen_FT_reviewer_B!$C276)</f>
        <v/>
      </c>
      <c r="D276">
        <f>IF(OR($A276="",screen_FT_reviewer_A!$D276=""),"",screen_FT_reviewer_A!$D276)</f>
        <v/>
      </c>
      <c r="E276">
        <f>IF(OR($A276="",screen_FT_reviewer_B!$D276=""),"",screen_FT_reviewer_B!$D276)</f>
        <v/>
      </c>
      <c r="F276">
        <f>IF(AND(B276&lt;&gt;"",C276&lt;&gt;""),1,"")</f>
        <v/>
      </c>
      <c r="G276">
        <f>IF(F276=1,IF(B276=C276,1,0),"")</f>
        <v/>
      </c>
      <c r="H276">
        <f>IF(B276="","",IFERROR(VLOOKUP(B276,lst_FT_group_map_table,2,FALSE),"INVALID"))</f>
        <v/>
      </c>
      <c r="I276">
        <f>IF(C276="","",IFERROR(VLOOKUP(C276,lst_FT_group_map_table,2,FALSE),"INVALID"))</f>
        <v/>
      </c>
      <c r="J276">
        <f>IF(F276=1,IF(H276=I276,1,0),"")</f>
        <v/>
      </c>
      <c r="K276">
        <f>IF(AND(ISNUMBER(MATCH(B276,lst_FT_sci_excl,0)),ISNUMBER(MATCH(C276,lst_FT_sci_excl,0))),IF(D276=E276,1,0),"")</f>
        <v/>
      </c>
      <c r="L276">
        <f>IF(OR(G276=0,K276=0),1,"")</f>
        <v/>
      </c>
      <c r="M276">
        <f>IF(L276=1,COUNTIF($L$2:L276,1),"")</f>
        <v/>
      </c>
      <c r="O276" t="n">
        <v>275</v>
      </c>
      <c r="P276">
        <f>IFERROR(MATCH(O276,$M$2:$M$5001,0),"")</f>
        <v/>
      </c>
      <c r="Q276">
        <f>IF(P276="","",INDEX($A$2:$A$5001,P276))</f>
        <v/>
      </c>
      <c r="R276">
        <f>IF(P276="","",INDEX($B$2:$B$5001,P276))</f>
        <v/>
      </c>
      <c r="S276">
        <f>IF(P276="","",INDEX($C$2:$C$5001,P276))</f>
        <v/>
      </c>
      <c r="T276">
        <f>IF(P276="","",INDEX($D$2:$D$5001,P276))</f>
        <v/>
      </c>
      <c r="U276">
        <f>IF(P276="","",INDEX($E$2:$E$5001,P276))</f>
        <v/>
      </c>
    </row>
    <row r="277">
      <c r="A277">
        <f>IF(screen_FT_reviewer_A!$A277="","",screen_FT_reviewer_A!$A277)</f>
        <v/>
      </c>
      <c r="B277">
        <f>IF(OR($A277="",screen_FT_reviewer_A!$C277=""),"",screen_FT_reviewer_A!$C277)</f>
        <v/>
      </c>
      <c r="C277">
        <f>IF(OR($A277="",screen_FT_reviewer_B!$C277=""),"",screen_FT_reviewer_B!$C277)</f>
        <v/>
      </c>
      <c r="D277">
        <f>IF(OR($A277="",screen_FT_reviewer_A!$D277=""),"",screen_FT_reviewer_A!$D277)</f>
        <v/>
      </c>
      <c r="E277">
        <f>IF(OR($A277="",screen_FT_reviewer_B!$D277=""),"",screen_FT_reviewer_B!$D277)</f>
        <v/>
      </c>
      <c r="F277">
        <f>IF(AND(B277&lt;&gt;"",C277&lt;&gt;""),1,"")</f>
        <v/>
      </c>
      <c r="G277">
        <f>IF(F277=1,IF(B277=C277,1,0),"")</f>
        <v/>
      </c>
      <c r="H277">
        <f>IF(B277="","",IFERROR(VLOOKUP(B277,lst_FT_group_map_table,2,FALSE),"INVALID"))</f>
        <v/>
      </c>
      <c r="I277">
        <f>IF(C277="","",IFERROR(VLOOKUP(C277,lst_FT_group_map_table,2,FALSE),"INVALID"))</f>
        <v/>
      </c>
      <c r="J277">
        <f>IF(F277=1,IF(H277=I277,1,0),"")</f>
        <v/>
      </c>
      <c r="K277">
        <f>IF(AND(ISNUMBER(MATCH(B277,lst_FT_sci_excl,0)),ISNUMBER(MATCH(C277,lst_FT_sci_excl,0))),IF(D277=E277,1,0),"")</f>
        <v/>
      </c>
      <c r="L277">
        <f>IF(OR(G277=0,K277=0),1,"")</f>
        <v/>
      </c>
      <c r="M277">
        <f>IF(L277=1,COUNTIF($L$2:L277,1),"")</f>
        <v/>
      </c>
      <c r="O277" t="n">
        <v>276</v>
      </c>
      <c r="P277">
        <f>IFERROR(MATCH(O277,$M$2:$M$5001,0),"")</f>
        <v/>
      </c>
      <c r="Q277">
        <f>IF(P277="","",INDEX($A$2:$A$5001,P277))</f>
        <v/>
      </c>
      <c r="R277">
        <f>IF(P277="","",INDEX($B$2:$B$5001,P277))</f>
        <v/>
      </c>
      <c r="S277">
        <f>IF(P277="","",INDEX($C$2:$C$5001,P277))</f>
        <v/>
      </c>
      <c r="T277">
        <f>IF(P277="","",INDEX($D$2:$D$5001,P277))</f>
        <v/>
      </c>
      <c r="U277">
        <f>IF(P277="","",INDEX($E$2:$E$5001,P277))</f>
        <v/>
      </c>
    </row>
    <row r="278">
      <c r="A278">
        <f>IF(screen_FT_reviewer_A!$A278="","",screen_FT_reviewer_A!$A278)</f>
        <v/>
      </c>
      <c r="B278">
        <f>IF(OR($A278="",screen_FT_reviewer_A!$C278=""),"",screen_FT_reviewer_A!$C278)</f>
        <v/>
      </c>
      <c r="C278">
        <f>IF(OR($A278="",screen_FT_reviewer_B!$C278=""),"",screen_FT_reviewer_B!$C278)</f>
        <v/>
      </c>
      <c r="D278">
        <f>IF(OR($A278="",screen_FT_reviewer_A!$D278=""),"",screen_FT_reviewer_A!$D278)</f>
        <v/>
      </c>
      <c r="E278">
        <f>IF(OR($A278="",screen_FT_reviewer_B!$D278=""),"",screen_FT_reviewer_B!$D278)</f>
        <v/>
      </c>
      <c r="F278">
        <f>IF(AND(B278&lt;&gt;"",C278&lt;&gt;""),1,"")</f>
        <v/>
      </c>
      <c r="G278">
        <f>IF(F278=1,IF(B278=C278,1,0),"")</f>
        <v/>
      </c>
      <c r="H278">
        <f>IF(B278="","",IFERROR(VLOOKUP(B278,lst_FT_group_map_table,2,FALSE),"INVALID"))</f>
        <v/>
      </c>
      <c r="I278">
        <f>IF(C278="","",IFERROR(VLOOKUP(C278,lst_FT_group_map_table,2,FALSE),"INVALID"))</f>
        <v/>
      </c>
      <c r="J278">
        <f>IF(F278=1,IF(H278=I278,1,0),"")</f>
        <v/>
      </c>
      <c r="K278">
        <f>IF(AND(ISNUMBER(MATCH(B278,lst_FT_sci_excl,0)),ISNUMBER(MATCH(C278,lst_FT_sci_excl,0))),IF(D278=E278,1,0),"")</f>
        <v/>
      </c>
      <c r="L278">
        <f>IF(OR(G278=0,K278=0),1,"")</f>
        <v/>
      </c>
      <c r="M278">
        <f>IF(L278=1,COUNTIF($L$2:L278,1),"")</f>
        <v/>
      </c>
      <c r="O278" t="n">
        <v>277</v>
      </c>
      <c r="P278">
        <f>IFERROR(MATCH(O278,$M$2:$M$5001,0),"")</f>
        <v/>
      </c>
      <c r="Q278">
        <f>IF(P278="","",INDEX($A$2:$A$5001,P278))</f>
        <v/>
      </c>
      <c r="R278">
        <f>IF(P278="","",INDEX($B$2:$B$5001,P278))</f>
        <v/>
      </c>
      <c r="S278">
        <f>IF(P278="","",INDEX($C$2:$C$5001,P278))</f>
        <v/>
      </c>
      <c r="T278">
        <f>IF(P278="","",INDEX($D$2:$D$5001,P278))</f>
        <v/>
      </c>
      <c r="U278">
        <f>IF(P278="","",INDEX($E$2:$E$5001,P278))</f>
        <v/>
      </c>
    </row>
    <row r="279">
      <c r="A279">
        <f>IF(screen_FT_reviewer_A!$A279="","",screen_FT_reviewer_A!$A279)</f>
        <v/>
      </c>
      <c r="B279">
        <f>IF(OR($A279="",screen_FT_reviewer_A!$C279=""),"",screen_FT_reviewer_A!$C279)</f>
        <v/>
      </c>
      <c r="C279">
        <f>IF(OR($A279="",screen_FT_reviewer_B!$C279=""),"",screen_FT_reviewer_B!$C279)</f>
        <v/>
      </c>
      <c r="D279">
        <f>IF(OR($A279="",screen_FT_reviewer_A!$D279=""),"",screen_FT_reviewer_A!$D279)</f>
        <v/>
      </c>
      <c r="E279">
        <f>IF(OR($A279="",screen_FT_reviewer_B!$D279=""),"",screen_FT_reviewer_B!$D279)</f>
        <v/>
      </c>
      <c r="F279">
        <f>IF(AND(B279&lt;&gt;"",C279&lt;&gt;""),1,"")</f>
        <v/>
      </c>
      <c r="G279">
        <f>IF(F279=1,IF(B279=C279,1,0),"")</f>
        <v/>
      </c>
      <c r="H279">
        <f>IF(B279="","",IFERROR(VLOOKUP(B279,lst_FT_group_map_table,2,FALSE),"INVALID"))</f>
        <v/>
      </c>
      <c r="I279">
        <f>IF(C279="","",IFERROR(VLOOKUP(C279,lst_FT_group_map_table,2,FALSE),"INVALID"))</f>
        <v/>
      </c>
      <c r="J279">
        <f>IF(F279=1,IF(H279=I279,1,0),"")</f>
        <v/>
      </c>
      <c r="K279">
        <f>IF(AND(ISNUMBER(MATCH(B279,lst_FT_sci_excl,0)),ISNUMBER(MATCH(C279,lst_FT_sci_excl,0))),IF(D279=E279,1,0),"")</f>
        <v/>
      </c>
      <c r="L279">
        <f>IF(OR(G279=0,K279=0),1,"")</f>
        <v/>
      </c>
      <c r="M279">
        <f>IF(L279=1,COUNTIF($L$2:L279,1),"")</f>
        <v/>
      </c>
      <c r="O279" t="n">
        <v>278</v>
      </c>
      <c r="P279">
        <f>IFERROR(MATCH(O279,$M$2:$M$5001,0),"")</f>
        <v/>
      </c>
      <c r="Q279">
        <f>IF(P279="","",INDEX($A$2:$A$5001,P279))</f>
        <v/>
      </c>
      <c r="R279">
        <f>IF(P279="","",INDEX($B$2:$B$5001,P279))</f>
        <v/>
      </c>
      <c r="S279">
        <f>IF(P279="","",INDEX($C$2:$C$5001,P279))</f>
        <v/>
      </c>
      <c r="T279">
        <f>IF(P279="","",INDEX($D$2:$D$5001,P279))</f>
        <v/>
      </c>
      <c r="U279">
        <f>IF(P279="","",INDEX($E$2:$E$5001,P279))</f>
        <v/>
      </c>
    </row>
    <row r="280">
      <c r="A280">
        <f>IF(screen_FT_reviewer_A!$A280="","",screen_FT_reviewer_A!$A280)</f>
        <v/>
      </c>
      <c r="B280">
        <f>IF(OR($A280="",screen_FT_reviewer_A!$C280=""),"",screen_FT_reviewer_A!$C280)</f>
        <v/>
      </c>
      <c r="C280">
        <f>IF(OR($A280="",screen_FT_reviewer_B!$C280=""),"",screen_FT_reviewer_B!$C280)</f>
        <v/>
      </c>
      <c r="D280">
        <f>IF(OR($A280="",screen_FT_reviewer_A!$D280=""),"",screen_FT_reviewer_A!$D280)</f>
        <v/>
      </c>
      <c r="E280">
        <f>IF(OR($A280="",screen_FT_reviewer_B!$D280=""),"",screen_FT_reviewer_B!$D280)</f>
        <v/>
      </c>
      <c r="F280">
        <f>IF(AND(B280&lt;&gt;"",C280&lt;&gt;""),1,"")</f>
        <v/>
      </c>
      <c r="G280">
        <f>IF(F280=1,IF(B280=C280,1,0),"")</f>
        <v/>
      </c>
      <c r="H280">
        <f>IF(B280="","",IFERROR(VLOOKUP(B280,lst_FT_group_map_table,2,FALSE),"INVALID"))</f>
        <v/>
      </c>
      <c r="I280">
        <f>IF(C280="","",IFERROR(VLOOKUP(C280,lst_FT_group_map_table,2,FALSE),"INVALID"))</f>
        <v/>
      </c>
      <c r="J280">
        <f>IF(F280=1,IF(H280=I280,1,0),"")</f>
        <v/>
      </c>
      <c r="K280">
        <f>IF(AND(ISNUMBER(MATCH(B280,lst_FT_sci_excl,0)),ISNUMBER(MATCH(C280,lst_FT_sci_excl,0))),IF(D280=E280,1,0),"")</f>
        <v/>
      </c>
      <c r="L280">
        <f>IF(OR(G280=0,K280=0),1,"")</f>
        <v/>
      </c>
      <c r="M280">
        <f>IF(L280=1,COUNTIF($L$2:L280,1),"")</f>
        <v/>
      </c>
      <c r="O280" t="n">
        <v>279</v>
      </c>
      <c r="P280">
        <f>IFERROR(MATCH(O280,$M$2:$M$5001,0),"")</f>
        <v/>
      </c>
      <c r="Q280">
        <f>IF(P280="","",INDEX($A$2:$A$5001,P280))</f>
        <v/>
      </c>
      <c r="R280">
        <f>IF(P280="","",INDEX($B$2:$B$5001,P280))</f>
        <v/>
      </c>
      <c r="S280">
        <f>IF(P280="","",INDEX($C$2:$C$5001,P280))</f>
        <v/>
      </c>
      <c r="T280">
        <f>IF(P280="","",INDEX($D$2:$D$5001,P280))</f>
        <v/>
      </c>
      <c r="U280">
        <f>IF(P280="","",INDEX($E$2:$E$5001,P280))</f>
        <v/>
      </c>
    </row>
    <row r="281">
      <c r="A281">
        <f>IF(screen_FT_reviewer_A!$A281="","",screen_FT_reviewer_A!$A281)</f>
        <v/>
      </c>
      <c r="B281">
        <f>IF(OR($A281="",screen_FT_reviewer_A!$C281=""),"",screen_FT_reviewer_A!$C281)</f>
        <v/>
      </c>
      <c r="C281">
        <f>IF(OR($A281="",screen_FT_reviewer_B!$C281=""),"",screen_FT_reviewer_B!$C281)</f>
        <v/>
      </c>
      <c r="D281">
        <f>IF(OR($A281="",screen_FT_reviewer_A!$D281=""),"",screen_FT_reviewer_A!$D281)</f>
        <v/>
      </c>
      <c r="E281">
        <f>IF(OR($A281="",screen_FT_reviewer_B!$D281=""),"",screen_FT_reviewer_B!$D281)</f>
        <v/>
      </c>
      <c r="F281">
        <f>IF(AND(B281&lt;&gt;"",C281&lt;&gt;""),1,"")</f>
        <v/>
      </c>
      <c r="G281">
        <f>IF(F281=1,IF(B281=C281,1,0),"")</f>
        <v/>
      </c>
      <c r="H281">
        <f>IF(B281="","",IFERROR(VLOOKUP(B281,lst_FT_group_map_table,2,FALSE),"INVALID"))</f>
        <v/>
      </c>
      <c r="I281">
        <f>IF(C281="","",IFERROR(VLOOKUP(C281,lst_FT_group_map_table,2,FALSE),"INVALID"))</f>
        <v/>
      </c>
      <c r="J281">
        <f>IF(F281=1,IF(H281=I281,1,0),"")</f>
        <v/>
      </c>
      <c r="K281">
        <f>IF(AND(ISNUMBER(MATCH(B281,lst_FT_sci_excl,0)),ISNUMBER(MATCH(C281,lst_FT_sci_excl,0))),IF(D281=E281,1,0),"")</f>
        <v/>
      </c>
      <c r="L281">
        <f>IF(OR(G281=0,K281=0),1,"")</f>
        <v/>
      </c>
      <c r="M281">
        <f>IF(L281=1,COUNTIF($L$2:L281,1),"")</f>
        <v/>
      </c>
      <c r="O281" t="n">
        <v>280</v>
      </c>
      <c r="P281">
        <f>IFERROR(MATCH(O281,$M$2:$M$5001,0),"")</f>
        <v/>
      </c>
      <c r="Q281">
        <f>IF(P281="","",INDEX($A$2:$A$5001,P281))</f>
        <v/>
      </c>
      <c r="R281">
        <f>IF(P281="","",INDEX($B$2:$B$5001,P281))</f>
        <v/>
      </c>
      <c r="S281">
        <f>IF(P281="","",INDEX($C$2:$C$5001,P281))</f>
        <v/>
      </c>
      <c r="T281">
        <f>IF(P281="","",INDEX($D$2:$D$5001,P281))</f>
        <v/>
      </c>
      <c r="U281">
        <f>IF(P281="","",INDEX($E$2:$E$5001,P281))</f>
        <v/>
      </c>
    </row>
    <row r="282">
      <c r="A282">
        <f>IF(screen_FT_reviewer_A!$A282="","",screen_FT_reviewer_A!$A282)</f>
        <v/>
      </c>
      <c r="B282">
        <f>IF(OR($A282="",screen_FT_reviewer_A!$C282=""),"",screen_FT_reviewer_A!$C282)</f>
        <v/>
      </c>
      <c r="C282">
        <f>IF(OR($A282="",screen_FT_reviewer_B!$C282=""),"",screen_FT_reviewer_B!$C282)</f>
        <v/>
      </c>
      <c r="D282">
        <f>IF(OR($A282="",screen_FT_reviewer_A!$D282=""),"",screen_FT_reviewer_A!$D282)</f>
        <v/>
      </c>
      <c r="E282">
        <f>IF(OR($A282="",screen_FT_reviewer_B!$D282=""),"",screen_FT_reviewer_B!$D282)</f>
        <v/>
      </c>
      <c r="F282">
        <f>IF(AND(B282&lt;&gt;"",C282&lt;&gt;""),1,"")</f>
        <v/>
      </c>
      <c r="G282">
        <f>IF(F282=1,IF(B282=C282,1,0),"")</f>
        <v/>
      </c>
      <c r="H282">
        <f>IF(B282="","",IFERROR(VLOOKUP(B282,lst_FT_group_map_table,2,FALSE),"INVALID"))</f>
        <v/>
      </c>
      <c r="I282">
        <f>IF(C282="","",IFERROR(VLOOKUP(C282,lst_FT_group_map_table,2,FALSE),"INVALID"))</f>
        <v/>
      </c>
      <c r="J282">
        <f>IF(F282=1,IF(H282=I282,1,0),"")</f>
        <v/>
      </c>
      <c r="K282">
        <f>IF(AND(ISNUMBER(MATCH(B282,lst_FT_sci_excl,0)),ISNUMBER(MATCH(C282,lst_FT_sci_excl,0))),IF(D282=E282,1,0),"")</f>
        <v/>
      </c>
      <c r="L282">
        <f>IF(OR(G282=0,K282=0),1,"")</f>
        <v/>
      </c>
      <c r="M282">
        <f>IF(L282=1,COUNTIF($L$2:L282,1),"")</f>
        <v/>
      </c>
      <c r="O282" t="n">
        <v>281</v>
      </c>
      <c r="P282">
        <f>IFERROR(MATCH(O282,$M$2:$M$5001,0),"")</f>
        <v/>
      </c>
      <c r="Q282">
        <f>IF(P282="","",INDEX($A$2:$A$5001,P282))</f>
        <v/>
      </c>
      <c r="R282">
        <f>IF(P282="","",INDEX($B$2:$B$5001,P282))</f>
        <v/>
      </c>
      <c r="S282">
        <f>IF(P282="","",INDEX($C$2:$C$5001,P282))</f>
        <v/>
      </c>
      <c r="T282">
        <f>IF(P282="","",INDEX($D$2:$D$5001,P282))</f>
        <v/>
      </c>
      <c r="U282">
        <f>IF(P282="","",INDEX($E$2:$E$5001,P282))</f>
        <v/>
      </c>
    </row>
    <row r="283">
      <c r="A283">
        <f>IF(screen_FT_reviewer_A!$A283="","",screen_FT_reviewer_A!$A283)</f>
        <v/>
      </c>
      <c r="B283">
        <f>IF(OR($A283="",screen_FT_reviewer_A!$C283=""),"",screen_FT_reviewer_A!$C283)</f>
        <v/>
      </c>
      <c r="C283">
        <f>IF(OR($A283="",screen_FT_reviewer_B!$C283=""),"",screen_FT_reviewer_B!$C283)</f>
        <v/>
      </c>
      <c r="D283">
        <f>IF(OR($A283="",screen_FT_reviewer_A!$D283=""),"",screen_FT_reviewer_A!$D283)</f>
        <v/>
      </c>
      <c r="E283">
        <f>IF(OR($A283="",screen_FT_reviewer_B!$D283=""),"",screen_FT_reviewer_B!$D283)</f>
        <v/>
      </c>
      <c r="F283">
        <f>IF(AND(B283&lt;&gt;"",C283&lt;&gt;""),1,"")</f>
        <v/>
      </c>
      <c r="G283">
        <f>IF(F283=1,IF(B283=C283,1,0),"")</f>
        <v/>
      </c>
      <c r="H283">
        <f>IF(B283="","",IFERROR(VLOOKUP(B283,lst_FT_group_map_table,2,FALSE),"INVALID"))</f>
        <v/>
      </c>
      <c r="I283">
        <f>IF(C283="","",IFERROR(VLOOKUP(C283,lst_FT_group_map_table,2,FALSE),"INVALID"))</f>
        <v/>
      </c>
      <c r="J283">
        <f>IF(F283=1,IF(H283=I283,1,0),"")</f>
        <v/>
      </c>
      <c r="K283">
        <f>IF(AND(ISNUMBER(MATCH(B283,lst_FT_sci_excl,0)),ISNUMBER(MATCH(C283,lst_FT_sci_excl,0))),IF(D283=E283,1,0),"")</f>
        <v/>
      </c>
      <c r="L283">
        <f>IF(OR(G283=0,K283=0),1,"")</f>
        <v/>
      </c>
      <c r="M283">
        <f>IF(L283=1,COUNTIF($L$2:L283,1),"")</f>
        <v/>
      </c>
      <c r="O283" t="n">
        <v>282</v>
      </c>
      <c r="P283">
        <f>IFERROR(MATCH(O283,$M$2:$M$5001,0),"")</f>
        <v/>
      </c>
      <c r="Q283">
        <f>IF(P283="","",INDEX($A$2:$A$5001,P283))</f>
        <v/>
      </c>
      <c r="R283">
        <f>IF(P283="","",INDEX($B$2:$B$5001,P283))</f>
        <v/>
      </c>
      <c r="S283">
        <f>IF(P283="","",INDEX($C$2:$C$5001,P283))</f>
        <v/>
      </c>
      <c r="T283">
        <f>IF(P283="","",INDEX($D$2:$D$5001,P283))</f>
        <v/>
      </c>
      <c r="U283">
        <f>IF(P283="","",INDEX($E$2:$E$5001,P283))</f>
        <v/>
      </c>
    </row>
    <row r="284">
      <c r="A284">
        <f>IF(screen_FT_reviewer_A!$A284="","",screen_FT_reviewer_A!$A284)</f>
        <v/>
      </c>
      <c r="B284">
        <f>IF(OR($A284="",screen_FT_reviewer_A!$C284=""),"",screen_FT_reviewer_A!$C284)</f>
        <v/>
      </c>
      <c r="C284">
        <f>IF(OR($A284="",screen_FT_reviewer_B!$C284=""),"",screen_FT_reviewer_B!$C284)</f>
        <v/>
      </c>
      <c r="D284">
        <f>IF(OR($A284="",screen_FT_reviewer_A!$D284=""),"",screen_FT_reviewer_A!$D284)</f>
        <v/>
      </c>
      <c r="E284">
        <f>IF(OR($A284="",screen_FT_reviewer_B!$D284=""),"",screen_FT_reviewer_B!$D284)</f>
        <v/>
      </c>
      <c r="F284">
        <f>IF(AND(B284&lt;&gt;"",C284&lt;&gt;""),1,"")</f>
        <v/>
      </c>
      <c r="G284">
        <f>IF(F284=1,IF(B284=C284,1,0),"")</f>
        <v/>
      </c>
      <c r="H284">
        <f>IF(B284="","",IFERROR(VLOOKUP(B284,lst_FT_group_map_table,2,FALSE),"INVALID"))</f>
        <v/>
      </c>
      <c r="I284">
        <f>IF(C284="","",IFERROR(VLOOKUP(C284,lst_FT_group_map_table,2,FALSE),"INVALID"))</f>
        <v/>
      </c>
      <c r="J284">
        <f>IF(F284=1,IF(H284=I284,1,0),"")</f>
        <v/>
      </c>
      <c r="K284">
        <f>IF(AND(ISNUMBER(MATCH(B284,lst_FT_sci_excl,0)),ISNUMBER(MATCH(C284,lst_FT_sci_excl,0))),IF(D284=E284,1,0),"")</f>
        <v/>
      </c>
      <c r="L284">
        <f>IF(OR(G284=0,K284=0),1,"")</f>
        <v/>
      </c>
      <c r="M284">
        <f>IF(L284=1,COUNTIF($L$2:L284,1),"")</f>
        <v/>
      </c>
      <c r="O284" t="n">
        <v>283</v>
      </c>
      <c r="P284">
        <f>IFERROR(MATCH(O284,$M$2:$M$5001,0),"")</f>
        <v/>
      </c>
      <c r="Q284">
        <f>IF(P284="","",INDEX($A$2:$A$5001,P284))</f>
        <v/>
      </c>
      <c r="R284">
        <f>IF(P284="","",INDEX($B$2:$B$5001,P284))</f>
        <v/>
      </c>
      <c r="S284">
        <f>IF(P284="","",INDEX($C$2:$C$5001,P284))</f>
        <v/>
      </c>
      <c r="T284">
        <f>IF(P284="","",INDEX($D$2:$D$5001,P284))</f>
        <v/>
      </c>
      <c r="U284">
        <f>IF(P284="","",INDEX($E$2:$E$5001,P284))</f>
        <v/>
      </c>
    </row>
    <row r="285">
      <c r="A285">
        <f>IF(screen_FT_reviewer_A!$A285="","",screen_FT_reviewer_A!$A285)</f>
        <v/>
      </c>
      <c r="B285">
        <f>IF(OR($A285="",screen_FT_reviewer_A!$C285=""),"",screen_FT_reviewer_A!$C285)</f>
        <v/>
      </c>
      <c r="C285">
        <f>IF(OR($A285="",screen_FT_reviewer_B!$C285=""),"",screen_FT_reviewer_B!$C285)</f>
        <v/>
      </c>
      <c r="D285">
        <f>IF(OR($A285="",screen_FT_reviewer_A!$D285=""),"",screen_FT_reviewer_A!$D285)</f>
        <v/>
      </c>
      <c r="E285">
        <f>IF(OR($A285="",screen_FT_reviewer_B!$D285=""),"",screen_FT_reviewer_B!$D285)</f>
        <v/>
      </c>
      <c r="F285">
        <f>IF(AND(B285&lt;&gt;"",C285&lt;&gt;""),1,"")</f>
        <v/>
      </c>
      <c r="G285">
        <f>IF(F285=1,IF(B285=C285,1,0),"")</f>
        <v/>
      </c>
      <c r="H285">
        <f>IF(B285="","",IFERROR(VLOOKUP(B285,lst_FT_group_map_table,2,FALSE),"INVALID"))</f>
        <v/>
      </c>
      <c r="I285">
        <f>IF(C285="","",IFERROR(VLOOKUP(C285,lst_FT_group_map_table,2,FALSE),"INVALID"))</f>
        <v/>
      </c>
      <c r="J285">
        <f>IF(F285=1,IF(H285=I285,1,0),"")</f>
        <v/>
      </c>
      <c r="K285">
        <f>IF(AND(ISNUMBER(MATCH(B285,lst_FT_sci_excl,0)),ISNUMBER(MATCH(C285,lst_FT_sci_excl,0))),IF(D285=E285,1,0),"")</f>
        <v/>
      </c>
      <c r="L285">
        <f>IF(OR(G285=0,K285=0),1,"")</f>
        <v/>
      </c>
      <c r="M285">
        <f>IF(L285=1,COUNTIF($L$2:L285,1),"")</f>
        <v/>
      </c>
      <c r="O285" t="n">
        <v>284</v>
      </c>
      <c r="P285">
        <f>IFERROR(MATCH(O285,$M$2:$M$5001,0),"")</f>
        <v/>
      </c>
      <c r="Q285">
        <f>IF(P285="","",INDEX($A$2:$A$5001,P285))</f>
        <v/>
      </c>
      <c r="R285">
        <f>IF(P285="","",INDEX($B$2:$B$5001,P285))</f>
        <v/>
      </c>
      <c r="S285">
        <f>IF(P285="","",INDEX($C$2:$C$5001,P285))</f>
        <v/>
      </c>
      <c r="T285">
        <f>IF(P285="","",INDEX($D$2:$D$5001,P285))</f>
        <v/>
      </c>
      <c r="U285">
        <f>IF(P285="","",INDEX($E$2:$E$5001,P285))</f>
        <v/>
      </c>
    </row>
    <row r="286">
      <c r="A286">
        <f>IF(screen_FT_reviewer_A!$A286="","",screen_FT_reviewer_A!$A286)</f>
        <v/>
      </c>
      <c r="B286">
        <f>IF(OR($A286="",screen_FT_reviewer_A!$C286=""),"",screen_FT_reviewer_A!$C286)</f>
        <v/>
      </c>
      <c r="C286">
        <f>IF(OR($A286="",screen_FT_reviewer_B!$C286=""),"",screen_FT_reviewer_B!$C286)</f>
        <v/>
      </c>
      <c r="D286">
        <f>IF(OR($A286="",screen_FT_reviewer_A!$D286=""),"",screen_FT_reviewer_A!$D286)</f>
        <v/>
      </c>
      <c r="E286">
        <f>IF(OR($A286="",screen_FT_reviewer_B!$D286=""),"",screen_FT_reviewer_B!$D286)</f>
        <v/>
      </c>
      <c r="F286">
        <f>IF(AND(B286&lt;&gt;"",C286&lt;&gt;""),1,"")</f>
        <v/>
      </c>
      <c r="G286">
        <f>IF(F286=1,IF(B286=C286,1,0),"")</f>
        <v/>
      </c>
      <c r="H286">
        <f>IF(B286="","",IFERROR(VLOOKUP(B286,lst_FT_group_map_table,2,FALSE),"INVALID"))</f>
        <v/>
      </c>
      <c r="I286">
        <f>IF(C286="","",IFERROR(VLOOKUP(C286,lst_FT_group_map_table,2,FALSE),"INVALID"))</f>
        <v/>
      </c>
      <c r="J286">
        <f>IF(F286=1,IF(H286=I286,1,0),"")</f>
        <v/>
      </c>
      <c r="K286">
        <f>IF(AND(ISNUMBER(MATCH(B286,lst_FT_sci_excl,0)),ISNUMBER(MATCH(C286,lst_FT_sci_excl,0))),IF(D286=E286,1,0),"")</f>
        <v/>
      </c>
      <c r="L286">
        <f>IF(OR(G286=0,K286=0),1,"")</f>
        <v/>
      </c>
      <c r="M286">
        <f>IF(L286=1,COUNTIF($L$2:L286,1),"")</f>
        <v/>
      </c>
      <c r="O286" t="n">
        <v>285</v>
      </c>
      <c r="P286">
        <f>IFERROR(MATCH(O286,$M$2:$M$5001,0),"")</f>
        <v/>
      </c>
      <c r="Q286">
        <f>IF(P286="","",INDEX($A$2:$A$5001,P286))</f>
        <v/>
      </c>
      <c r="R286">
        <f>IF(P286="","",INDEX($B$2:$B$5001,P286))</f>
        <v/>
      </c>
      <c r="S286">
        <f>IF(P286="","",INDEX($C$2:$C$5001,P286))</f>
        <v/>
      </c>
      <c r="T286">
        <f>IF(P286="","",INDEX($D$2:$D$5001,P286))</f>
        <v/>
      </c>
      <c r="U286">
        <f>IF(P286="","",INDEX($E$2:$E$5001,P286))</f>
        <v/>
      </c>
    </row>
    <row r="287">
      <c r="A287">
        <f>IF(screen_FT_reviewer_A!$A287="","",screen_FT_reviewer_A!$A287)</f>
        <v/>
      </c>
      <c r="B287">
        <f>IF(OR($A287="",screen_FT_reviewer_A!$C287=""),"",screen_FT_reviewer_A!$C287)</f>
        <v/>
      </c>
      <c r="C287">
        <f>IF(OR($A287="",screen_FT_reviewer_B!$C287=""),"",screen_FT_reviewer_B!$C287)</f>
        <v/>
      </c>
      <c r="D287">
        <f>IF(OR($A287="",screen_FT_reviewer_A!$D287=""),"",screen_FT_reviewer_A!$D287)</f>
        <v/>
      </c>
      <c r="E287">
        <f>IF(OR($A287="",screen_FT_reviewer_B!$D287=""),"",screen_FT_reviewer_B!$D287)</f>
        <v/>
      </c>
      <c r="F287">
        <f>IF(AND(B287&lt;&gt;"",C287&lt;&gt;""),1,"")</f>
        <v/>
      </c>
      <c r="G287">
        <f>IF(F287=1,IF(B287=C287,1,0),"")</f>
        <v/>
      </c>
      <c r="H287">
        <f>IF(B287="","",IFERROR(VLOOKUP(B287,lst_FT_group_map_table,2,FALSE),"INVALID"))</f>
        <v/>
      </c>
      <c r="I287">
        <f>IF(C287="","",IFERROR(VLOOKUP(C287,lst_FT_group_map_table,2,FALSE),"INVALID"))</f>
        <v/>
      </c>
      <c r="J287">
        <f>IF(F287=1,IF(H287=I287,1,0),"")</f>
        <v/>
      </c>
      <c r="K287">
        <f>IF(AND(ISNUMBER(MATCH(B287,lst_FT_sci_excl,0)),ISNUMBER(MATCH(C287,lst_FT_sci_excl,0))),IF(D287=E287,1,0),"")</f>
        <v/>
      </c>
      <c r="L287">
        <f>IF(OR(G287=0,K287=0),1,"")</f>
        <v/>
      </c>
      <c r="M287">
        <f>IF(L287=1,COUNTIF($L$2:L287,1),"")</f>
        <v/>
      </c>
      <c r="O287" t="n">
        <v>286</v>
      </c>
      <c r="P287">
        <f>IFERROR(MATCH(O287,$M$2:$M$5001,0),"")</f>
        <v/>
      </c>
      <c r="Q287">
        <f>IF(P287="","",INDEX($A$2:$A$5001,P287))</f>
        <v/>
      </c>
      <c r="R287">
        <f>IF(P287="","",INDEX($B$2:$B$5001,P287))</f>
        <v/>
      </c>
      <c r="S287">
        <f>IF(P287="","",INDEX($C$2:$C$5001,P287))</f>
        <v/>
      </c>
      <c r="T287">
        <f>IF(P287="","",INDEX($D$2:$D$5001,P287))</f>
        <v/>
      </c>
      <c r="U287">
        <f>IF(P287="","",INDEX($E$2:$E$5001,P287))</f>
        <v/>
      </c>
    </row>
    <row r="288">
      <c r="A288">
        <f>IF(screen_FT_reviewer_A!$A288="","",screen_FT_reviewer_A!$A288)</f>
        <v/>
      </c>
      <c r="B288">
        <f>IF(OR($A288="",screen_FT_reviewer_A!$C288=""),"",screen_FT_reviewer_A!$C288)</f>
        <v/>
      </c>
      <c r="C288">
        <f>IF(OR($A288="",screen_FT_reviewer_B!$C288=""),"",screen_FT_reviewer_B!$C288)</f>
        <v/>
      </c>
      <c r="D288">
        <f>IF(OR($A288="",screen_FT_reviewer_A!$D288=""),"",screen_FT_reviewer_A!$D288)</f>
        <v/>
      </c>
      <c r="E288">
        <f>IF(OR($A288="",screen_FT_reviewer_B!$D288=""),"",screen_FT_reviewer_B!$D288)</f>
        <v/>
      </c>
      <c r="F288">
        <f>IF(AND(B288&lt;&gt;"",C288&lt;&gt;""),1,"")</f>
        <v/>
      </c>
      <c r="G288">
        <f>IF(F288=1,IF(B288=C288,1,0),"")</f>
        <v/>
      </c>
      <c r="H288">
        <f>IF(B288="","",IFERROR(VLOOKUP(B288,lst_FT_group_map_table,2,FALSE),"INVALID"))</f>
        <v/>
      </c>
      <c r="I288">
        <f>IF(C288="","",IFERROR(VLOOKUP(C288,lst_FT_group_map_table,2,FALSE),"INVALID"))</f>
        <v/>
      </c>
      <c r="J288">
        <f>IF(F288=1,IF(H288=I288,1,0),"")</f>
        <v/>
      </c>
      <c r="K288">
        <f>IF(AND(ISNUMBER(MATCH(B288,lst_FT_sci_excl,0)),ISNUMBER(MATCH(C288,lst_FT_sci_excl,0))),IF(D288=E288,1,0),"")</f>
        <v/>
      </c>
      <c r="L288">
        <f>IF(OR(G288=0,K288=0),1,"")</f>
        <v/>
      </c>
      <c r="M288">
        <f>IF(L288=1,COUNTIF($L$2:L288,1),"")</f>
        <v/>
      </c>
      <c r="O288" t="n">
        <v>287</v>
      </c>
      <c r="P288">
        <f>IFERROR(MATCH(O288,$M$2:$M$5001,0),"")</f>
        <v/>
      </c>
      <c r="Q288">
        <f>IF(P288="","",INDEX($A$2:$A$5001,P288))</f>
        <v/>
      </c>
      <c r="R288">
        <f>IF(P288="","",INDEX($B$2:$B$5001,P288))</f>
        <v/>
      </c>
      <c r="S288">
        <f>IF(P288="","",INDEX($C$2:$C$5001,P288))</f>
        <v/>
      </c>
      <c r="T288">
        <f>IF(P288="","",INDEX($D$2:$D$5001,P288))</f>
        <v/>
      </c>
      <c r="U288">
        <f>IF(P288="","",INDEX($E$2:$E$5001,P288))</f>
        <v/>
      </c>
    </row>
    <row r="289">
      <c r="A289">
        <f>IF(screen_FT_reviewer_A!$A289="","",screen_FT_reviewer_A!$A289)</f>
        <v/>
      </c>
      <c r="B289">
        <f>IF(OR($A289="",screen_FT_reviewer_A!$C289=""),"",screen_FT_reviewer_A!$C289)</f>
        <v/>
      </c>
      <c r="C289">
        <f>IF(OR($A289="",screen_FT_reviewer_B!$C289=""),"",screen_FT_reviewer_B!$C289)</f>
        <v/>
      </c>
      <c r="D289">
        <f>IF(OR($A289="",screen_FT_reviewer_A!$D289=""),"",screen_FT_reviewer_A!$D289)</f>
        <v/>
      </c>
      <c r="E289">
        <f>IF(OR($A289="",screen_FT_reviewer_B!$D289=""),"",screen_FT_reviewer_B!$D289)</f>
        <v/>
      </c>
      <c r="F289">
        <f>IF(AND(B289&lt;&gt;"",C289&lt;&gt;""),1,"")</f>
        <v/>
      </c>
      <c r="G289">
        <f>IF(F289=1,IF(B289=C289,1,0),"")</f>
        <v/>
      </c>
      <c r="H289">
        <f>IF(B289="","",IFERROR(VLOOKUP(B289,lst_FT_group_map_table,2,FALSE),"INVALID"))</f>
        <v/>
      </c>
      <c r="I289">
        <f>IF(C289="","",IFERROR(VLOOKUP(C289,lst_FT_group_map_table,2,FALSE),"INVALID"))</f>
        <v/>
      </c>
      <c r="J289">
        <f>IF(F289=1,IF(H289=I289,1,0),"")</f>
        <v/>
      </c>
      <c r="K289">
        <f>IF(AND(ISNUMBER(MATCH(B289,lst_FT_sci_excl,0)),ISNUMBER(MATCH(C289,lst_FT_sci_excl,0))),IF(D289=E289,1,0),"")</f>
        <v/>
      </c>
      <c r="L289">
        <f>IF(OR(G289=0,K289=0),1,"")</f>
        <v/>
      </c>
      <c r="M289">
        <f>IF(L289=1,COUNTIF($L$2:L289,1),"")</f>
        <v/>
      </c>
      <c r="O289" t="n">
        <v>288</v>
      </c>
      <c r="P289">
        <f>IFERROR(MATCH(O289,$M$2:$M$5001,0),"")</f>
        <v/>
      </c>
      <c r="Q289">
        <f>IF(P289="","",INDEX($A$2:$A$5001,P289))</f>
        <v/>
      </c>
      <c r="R289">
        <f>IF(P289="","",INDEX($B$2:$B$5001,P289))</f>
        <v/>
      </c>
      <c r="S289">
        <f>IF(P289="","",INDEX($C$2:$C$5001,P289))</f>
        <v/>
      </c>
      <c r="T289">
        <f>IF(P289="","",INDEX($D$2:$D$5001,P289))</f>
        <v/>
      </c>
      <c r="U289">
        <f>IF(P289="","",INDEX($E$2:$E$5001,P289))</f>
        <v/>
      </c>
    </row>
    <row r="290">
      <c r="A290">
        <f>IF(screen_FT_reviewer_A!$A290="","",screen_FT_reviewer_A!$A290)</f>
        <v/>
      </c>
      <c r="B290">
        <f>IF(OR($A290="",screen_FT_reviewer_A!$C290=""),"",screen_FT_reviewer_A!$C290)</f>
        <v/>
      </c>
      <c r="C290">
        <f>IF(OR($A290="",screen_FT_reviewer_B!$C290=""),"",screen_FT_reviewer_B!$C290)</f>
        <v/>
      </c>
      <c r="D290">
        <f>IF(OR($A290="",screen_FT_reviewer_A!$D290=""),"",screen_FT_reviewer_A!$D290)</f>
        <v/>
      </c>
      <c r="E290">
        <f>IF(OR($A290="",screen_FT_reviewer_B!$D290=""),"",screen_FT_reviewer_B!$D290)</f>
        <v/>
      </c>
      <c r="F290">
        <f>IF(AND(B290&lt;&gt;"",C290&lt;&gt;""),1,"")</f>
        <v/>
      </c>
      <c r="G290">
        <f>IF(F290=1,IF(B290=C290,1,0),"")</f>
        <v/>
      </c>
      <c r="H290">
        <f>IF(B290="","",IFERROR(VLOOKUP(B290,lst_FT_group_map_table,2,FALSE),"INVALID"))</f>
        <v/>
      </c>
      <c r="I290">
        <f>IF(C290="","",IFERROR(VLOOKUP(C290,lst_FT_group_map_table,2,FALSE),"INVALID"))</f>
        <v/>
      </c>
      <c r="J290">
        <f>IF(F290=1,IF(H290=I290,1,0),"")</f>
        <v/>
      </c>
      <c r="K290">
        <f>IF(AND(ISNUMBER(MATCH(B290,lst_FT_sci_excl,0)),ISNUMBER(MATCH(C290,lst_FT_sci_excl,0))),IF(D290=E290,1,0),"")</f>
        <v/>
      </c>
      <c r="L290">
        <f>IF(OR(G290=0,K290=0),1,"")</f>
        <v/>
      </c>
      <c r="M290">
        <f>IF(L290=1,COUNTIF($L$2:L290,1),"")</f>
        <v/>
      </c>
      <c r="O290" t="n">
        <v>289</v>
      </c>
      <c r="P290">
        <f>IFERROR(MATCH(O290,$M$2:$M$5001,0),"")</f>
        <v/>
      </c>
      <c r="Q290">
        <f>IF(P290="","",INDEX($A$2:$A$5001,P290))</f>
        <v/>
      </c>
      <c r="R290">
        <f>IF(P290="","",INDEX($B$2:$B$5001,P290))</f>
        <v/>
      </c>
      <c r="S290">
        <f>IF(P290="","",INDEX($C$2:$C$5001,P290))</f>
        <v/>
      </c>
      <c r="T290">
        <f>IF(P290="","",INDEX($D$2:$D$5001,P290))</f>
        <v/>
      </c>
      <c r="U290">
        <f>IF(P290="","",INDEX($E$2:$E$5001,P290))</f>
        <v/>
      </c>
    </row>
    <row r="291">
      <c r="A291">
        <f>IF(screen_FT_reviewer_A!$A291="","",screen_FT_reviewer_A!$A291)</f>
        <v/>
      </c>
      <c r="B291">
        <f>IF(OR($A291="",screen_FT_reviewer_A!$C291=""),"",screen_FT_reviewer_A!$C291)</f>
        <v/>
      </c>
      <c r="C291">
        <f>IF(OR($A291="",screen_FT_reviewer_B!$C291=""),"",screen_FT_reviewer_B!$C291)</f>
        <v/>
      </c>
      <c r="D291">
        <f>IF(OR($A291="",screen_FT_reviewer_A!$D291=""),"",screen_FT_reviewer_A!$D291)</f>
        <v/>
      </c>
      <c r="E291">
        <f>IF(OR($A291="",screen_FT_reviewer_B!$D291=""),"",screen_FT_reviewer_B!$D291)</f>
        <v/>
      </c>
      <c r="F291">
        <f>IF(AND(B291&lt;&gt;"",C291&lt;&gt;""),1,"")</f>
        <v/>
      </c>
      <c r="G291">
        <f>IF(F291=1,IF(B291=C291,1,0),"")</f>
        <v/>
      </c>
      <c r="H291">
        <f>IF(B291="","",IFERROR(VLOOKUP(B291,lst_FT_group_map_table,2,FALSE),"INVALID"))</f>
        <v/>
      </c>
      <c r="I291">
        <f>IF(C291="","",IFERROR(VLOOKUP(C291,lst_FT_group_map_table,2,FALSE),"INVALID"))</f>
        <v/>
      </c>
      <c r="J291">
        <f>IF(F291=1,IF(H291=I291,1,0),"")</f>
        <v/>
      </c>
      <c r="K291">
        <f>IF(AND(ISNUMBER(MATCH(B291,lst_FT_sci_excl,0)),ISNUMBER(MATCH(C291,lst_FT_sci_excl,0))),IF(D291=E291,1,0),"")</f>
        <v/>
      </c>
      <c r="L291">
        <f>IF(OR(G291=0,K291=0),1,"")</f>
        <v/>
      </c>
      <c r="M291">
        <f>IF(L291=1,COUNTIF($L$2:L291,1),"")</f>
        <v/>
      </c>
      <c r="O291" t="n">
        <v>290</v>
      </c>
      <c r="P291">
        <f>IFERROR(MATCH(O291,$M$2:$M$5001,0),"")</f>
        <v/>
      </c>
      <c r="Q291">
        <f>IF(P291="","",INDEX($A$2:$A$5001,P291))</f>
        <v/>
      </c>
      <c r="R291">
        <f>IF(P291="","",INDEX($B$2:$B$5001,P291))</f>
        <v/>
      </c>
      <c r="S291">
        <f>IF(P291="","",INDEX($C$2:$C$5001,P291))</f>
        <v/>
      </c>
      <c r="T291">
        <f>IF(P291="","",INDEX($D$2:$D$5001,P291))</f>
        <v/>
      </c>
      <c r="U291">
        <f>IF(P291="","",INDEX($E$2:$E$5001,P291))</f>
        <v/>
      </c>
    </row>
    <row r="292">
      <c r="A292">
        <f>IF(screen_FT_reviewer_A!$A292="","",screen_FT_reviewer_A!$A292)</f>
        <v/>
      </c>
      <c r="B292">
        <f>IF(OR($A292="",screen_FT_reviewer_A!$C292=""),"",screen_FT_reviewer_A!$C292)</f>
        <v/>
      </c>
      <c r="C292">
        <f>IF(OR($A292="",screen_FT_reviewer_B!$C292=""),"",screen_FT_reviewer_B!$C292)</f>
        <v/>
      </c>
      <c r="D292">
        <f>IF(OR($A292="",screen_FT_reviewer_A!$D292=""),"",screen_FT_reviewer_A!$D292)</f>
        <v/>
      </c>
      <c r="E292">
        <f>IF(OR($A292="",screen_FT_reviewer_B!$D292=""),"",screen_FT_reviewer_B!$D292)</f>
        <v/>
      </c>
      <c r="F292">
        <f>IF(AND(B292&lt;&gt;"",C292&lt;&gt;""),1,"")</f>
        <v/>
      </c>
      <c r="G292">
        <f>IF(F292=1,IF(B292=C292,1,0),"")</f>
        <v/>
      </c>
      <c r="H292">
        <f>IF(B292="","",IFERROR(VLOOKUP(B292,lst_FT_group_map_table,2,FALSE),"INVALID"))</f>
        <v/>
      </c>
      <c r="I292">
        <f>IF(C292="","",IFERROR(VLOOKUP(C292,lst_FT_group_map_table,2,FALSE),"INVALID"))</f>
        <v/>
      </c>
      <c r="J292">
        <f>IF(F292=1,IF(H292=I292,1,0),"")</f>
        <v/>
      </c>
      <c r="K292">
        <f>IF(AND(ISNUMBER(MATCH(B292,lst_FT_sci_excl,0)),ISNUMBER(MATCH(C292,lst_FT_sci_excl,0))),IF(D292=E292,1,0),"")</f>
        <v/>
      </c>
      <c r="L292">
        <f>IF(OR(G292=0,K292=0),1,"")</f>
        <v/>
      </c>
      <c r="M292">
        <f>IF(L292=1,COUNTIF($L$2:L292,1),"")</f>
        <v/>
      </c>
      <c r="O292" t="n">
        <v>291</v>
      </c>
      <c r="P292">
        <f>IFERROR(MATCH(O292,$M$2:$M$5001,0),"")</f>
        <v/>
      </c>
      <c r="Q292">
        <f>IF(P292="","",INDEX($A$2:$A$5001,P292))</f>
        <v/>
      </c>
      <c r="R292">
        <f>IF(P292="","",INDEX($B$2:$B$5001,P292))</f>
        <v/>
      </c>
      <c r="S292">
        <f>IF(P292="","",INDEX($C$2:$C$5001,P292))</f>
        <v/>
      </c>
      <c r="T292">
        <f>IF(P292="","",INDEX($D$2:$D$5001,P292))</f>
        <v/>
      </c>
      <c r="U292">
        <f>IF(P292="","",INDEX($E$2:$E$5001,P292))</f>
        <v/>
      </c>
    </row>
    <row r="293">
      <c r="A293">
        <f>IF(screen_FT_reviewer_A!$A293="","",screen_FT_reviewer_A!$A293)</f>
        <v/>
      </c>
      <c r="B293">
        <f>IF(OR($A293="",screen_FT_reviewer_A!$C293=""),"",screen_FT_reviewer_A!$C293)</f>
        <v/>
      </c>
      <c r="C293">
        <f>IF(OR($A293="",screen_FT_reviewer_B!$C293=""),"",screen_FT_reviewer_B!$C293)</f>
        <v/>
      </c>
      <c r="D293">
        <f>IF(OR($A293="",screen_FT_reviewer_A!$D293=""),"",screen_FT_reviewer_A!$D293)</f>
        <v/>
      </c>
      <c r="E293">
        <f>IF(OR($A293="",screen_FT_reviewer_B!$D293=""),"",screen_FT_reviewer_B!$D293)</f>
        <v/>
      </c>
      <c r="F293">
        <f>IF(AND(B293&lt;&gt;"",C293&lt;&gt;""),1,"")</f>
        <v/>
      </c>
      <c r="G293">
        <f>IF(F293=1,IF(B293=C293,1,0),"")</f>
        <v/>
      </c>
      <c r="H293">
        <f>IF(B293="","",IFERROR(VLOOKUP(B293,lst_FT_group_map_table,2,FALSE),"INVALID"))</f>
        <v/>
      </c>
      <c r="I293">
        <f>IF(C293="","",IFERROR(VLOOKUP(C293,lst_FT_group_map_table,2,FALSE),"INVALID"))</f>
        <v/>
      </c>
      <c r="J293">
        <f>IF(F293=1,IF(H293=I293,1,0),"")</f>
        <v/>
      </c>
      <c r="K293">
        <f>IF(AND(ISNUMBER(MATCH(B293,lst_FT_sci_excl,0)),ISNUMBER(MATCH(C293,lst_FT_sci_excl,0))),IF(D293=E293,1,0),"")</f>
        <v/>
      </c>
      <c r="L293">
        <f>IF(OR(G293=0,K293=0),1,"")</f>
        <v/>
      </c>
      <c r="M293">
        <f>IF(L293=1,COUNTIF($L$2:L293,1),"")</f>
        <v/>
      </c>
      <c r="O293" t="n">
        <v>292</v>
      </c>
      <c r="P293">
        <f>IFERROR(MATCH(O293,$M$2:$M$5001,0),"")</f>
        <v/>
      </c>
      <c r="Q293">
        <f>IF(P293="","",INDEX($A$2:$A$5001,P293))</f>
        <v/>
      </c>
      <c r="R293">
        <f>IF(P293="","",INDEX($B$2:$B$5001,P293))</f>
        <v/>
      </c>
      <c r="S293">
        <f>IF(P293="","",INDEX($C$2:$C$5001,P293))</f>
        <v/>
      </c>
      <c r="T293">
        <f>IF(P293="","",INDEX($D$2:$D$5001,P293))</f>
        <v/>
      </c>
      <c r="U293">
        <f>IF(P293="","",INDEX($E$2:$E$5001,P293))</f>
        <v/>
      </c>
    </row>
    <row r="294">
      <c r="A294">
        <f>IF(screen_FT_reviewer_A!$A294="","",screen_FT_reviewer_A!$A294)</f>
        <v/>
      </c>
      <c r="B294">
        <f>IF(OR($A294="",screen_FT_reviewer_A!$C294=""),"",screen_FT_reviewer_A!$C294)</f>
        <v/>
      </c>
      <c r="C294">
        <f>IF(OR($A294="",screen_FT_reviewer_B!$C294=""),"",screen_FT_reviewer_B!$C294)</f>
        <v/>
      </c>
      <c r="D294">
        <f>IF(OR($A294="",screen_FT_reviewer_A!$D294=""),"",screen_FT_reviewer_A!$D294)</f>
        <v/>
      </c>
      <c r="E294">
        <f>IF(OR($A294="",screen_FT_reviewer_B!$D294=""),"",screen_FT_reviewer_B!$D294)</f>
        <v/>
      </c>
      <c r="F294">
        <f>IF(AND(B294&lt;&gt;"",C294&lt;&gt;""),1,"")</f>
        <v/>
      </c>
      <c r="G294">
        <f>IF(F294=1,IF(B294=C294,1,0),"")</f>
        <v/>
      </c>
      <c r="H294">
        <f>IF(B294="","",IFERROR(VLOOKUP(B294,lst_FT_group_map_table,2,FALSE),"INVALID"))</f>
        <v/>
      </c>
      <c r="I294">
        <f>IF(C294="","",IFERROR(VLOOKUP(C294,lst_FT_group_map_table,2,FALSE),"INVALID"))</f>
        <v/>
      </c>
      <c r="J294">
        <f>IF(F294=1,IF(H294=I294,1,0),"")</f>
        <v/>
      </c>
      <c r="K294">
        <f>IF(AND(ISNUMBER(MATCH(B294,lst_FT_sci_excl,0)),ISNUMBER(MATCH(C294,lst_FT_sci_excl,0))),IF(D294=E294,1,0),"")</f>
        <v/>
      </c>
      <c r="L294">
        <f>IF(OR(G294=0,K294=0),1,"")</f>
        <v/>
      </c>
      <c r="M294">
        <f>IF(L294=1,COUNTIF($L$2:L294,1),"")</f>
        <v/>
      </c>
      <c r="O294" t="n">
        <v>293</v>
      </c>
      <c r="P294">
        <f>IFERROR(MATCH(O294,$M$2:$M$5001,0),"")</f>
        <v/>
      </c>
      <c r="Q294">
        <f>IF(P294="","",INDEX($A$2:$A$5001,P294))</f>
        <v/>
      </c>
      <c r="R294">
        <f>IF(P294="","",INDEX($B$2:$B$5001,P294))</f>
        <v/>
      </c>
      <c r="S294">
        <f>IF(P294="","",INDEX($C$2:$C$5001,P294))</f>
        <v/>
      </c>
      <c r="T294">
        <f>IF(P294="","",INDEX($D$2:$D$5001,P294))</f>
        <v/>
      </c>
      <c r="U294">
        <f>IF(P294="","",INDEX($E$2:$E$5001,P294))</f>
        <v/>
      </c>
    </row>
    <row r="295">
      <c r="A295">
        <f>IF(screen_FT_reviewer_A!$A295="","",screen_FT_reviewer_A!$A295)</f>
        <v/>
      </c>
      <c r="B295">
        <f>IF(OR($A295="",screen_FT_reviewer_A!$C295=""),"",screen_FT_reviewer_A!$C295)</f>
        <v/>
      </c>
      <c r="C295">
        <f>IF(OR($A295="",screen_FT_reviewer_B!$C295=""),"",screen_FT_reviewer_B!$C295)</f>
        <v/>
      </c>
      <c r="D295">
        <f>IF(OR($A295="",screen_FT_reviewer_A!$D295=""),"",screen_FT_reviewer_A!$D295)</f>
        <v/>
      </c>
      <c r="E295">
        <f>IF(OR($A295="",screen_FT_reviewer_B!$D295=""),"",screen_FT_reviewer_B!$D295)</f>
        <v/>
      </c>
      <c r="F295">
        <f>IF(AND(B295&lt;&gt;"",C295&lt;&gt;""),1,"")</f>
        <v/>
      </c>
      <c r="G295">
        <f>IF(F295=1,IF(B295=C295,1,0),"")</f>
        <v/>
      </c>
      <c r="H295">
        <f>IF(B295="","",IFERROR(VLOOKUP(B295,lst_FT_group_map_table,2,FALSE),"INVALID"))</f>
        <v/>
      </c>
      <c r="I295">
        <f>IF(C295="","",IFERROR(VLOOKUP(C295,lst_FT_group_map_table,2,FALSE),"INVALID"))</f>
        <v/>
      </c>
      <c r="J295">
        <f>IF(F295=1,IF(H295=I295,1,0),"")</f>
        <v/>
      </c>
      <c r="K295">
        <f>IF(AND(ISNUMBER(MATCH(B295,lst_FT_sci_excl,0)),ISNUMBER(MATCH(C295,lst_FT_sci_excl,0))),IF(D295=E295,1,0),"")</f>
        <v/>
      </c>
      <c r="L295">
        <f>IF(OR(G295=0,K295=0),1,"")</f>
        <v/>
      </c>
      <c r="M295">
        <f>IF(L295=1,COUNTIF($L$2:L295,1),"")</f>
        <v/>
      </c>
      <c r="O295" t="n">
        <v>294</v>
      </c>
      <c r="P295">
        <f>IFERROR(MATCH(O295,$M$2:$M$5001,0),"")</f>
        <v/>
      </c>
      <c r="Q295">
        <f>IF(P295="","",INDEX($A$2:$A$5001,P295))</f>
        <v/>
      </c>
      <c r="R295">
        <f>IF(P295="","",INDEX($B$2:$B$5001,P295))</f>
        <v/>
      </c>
      <c r="S295">
        <f>IF(P295="","",INDEX($C$2:$C$5001,P295))</f>
        <v/>
      </c>
      <c r="T295">
        <f>IF(P295="","",INDEX($D$2:$D$5001,P295))</f>
        <v/>
      </c>
      <c r="U295">
        <f>IF(P295="","",INDEX($E$2:$E$5001,P295))</f>
        <v/>
      </c>
    </row>
    <row r="296">
      <c r="A296">
        <f>IF(screen_FT_reviewer_A!$A296="","",screen_FT_reviewer_A!$A296)</f>
        <v/>
      </c>
      <c r="B296">
        <f>IF(OR($A296="",screen_FT_reviewer_A!$C296=""),"",screen_FT_reviewer_A!$C296)</f>
        <v/>
      </c>
      <c r="C296">
        <f>IF(OR($A296="",screen_FT_reviewer_B!$C296=""),"",screen_FT_reviewer_B!$C296)</f>
        <v/>
      </c>
      <c r="D296">
        <f>IF(OR($A296="",screen_FT_reviewer_A!$D296=""),"",screen_FT_reviewer_A!$D296)</f>
        <v/>
      </c>
      <c r="E296">
        <f>IF(OR($A296="",screen_FT_reviewer_B!$D296=""),"",screen_FT_reviewer_B!$D296)</f>
        <v/>
      </c>
      <c r="F296">
        <f>IF(AND(B296&lt;&gt;"",C296&lt;&gt;""),1,"")</f>
        <v/>
      </c>
      <c r="G296">
        <f>IF(F296=1,IF(B296=C296,1,0),"")</f>
        <v/>
      </c>
      <c r="H296">
        <f>IF(B296="","",IFERROR(VLOOKUP(B296,lst_FT_group_map_table,2,FALSE),"INVALID"))</f>
        <v/>
      </c>
      <c r="I296">
        <f>IF(C296="","",IFERROR(VLOOKUP(C296,lst_FT_group_map_table,2,FALSE),"INVALID"))</f>
        <v/>
      </c>
      <c r="J296">
        <f>IF(F296=1,IF(H296=I296,1,0),"")</f>
        <v/>
      </c>
      <c r="K296">
        <f>IF(AND(ISNUMBER(MATCH(B296,lst_FT_sci_excl,0)),ISNUMBER(MATCH(C296,lst_FT_sci_excl,0))),IF(D296=E296,1,0),"")</f>
        <v/>
      </c>
      <c r="L296">
        <f>IF(OR(G296=0,K296=0),1,"")</f>
        <v/>
      </c>
      <c r="M296">
        <f>IF(L296=1,COUNTIF($L$2:L296,1),"")</f>
        <v/>
      </c>
      <c r="O296" t="n">
        <v>295</v>
      </c>
      <c r="P296">
        <f>IFERROR(MATCH(O296,$M$2:$M$5001,0),"")</f>
        <v/>
      </c>
      <c r="Q296">
        <f>IF(P296="","",INDEX($A$2:$A$5001,P296))</f>
        <v/>
      </c>
      <c r="R296">
        <f>IF(P296="","",INDEX($B$2:$B$5001,P296))</f>
        <v/>
      </c>
      <c r="S296">
        <f>IF(P296="","",INDEX($C$2:$C$5001,P296))</f>
        <v/>
      </c>
      <c r="T296">
        <f>IF(P296="","",INDEX($D$2:$D$5001,P296))</f>
        <v/>
      </c>
      <c r="U296">
        <f>IF(P296="","",INDEX($E$2:$E$5001,P296))</f>
        <v/>
      </c>
    </row>
    <row r="297">
      <c r="A297">
        <f>IF(screen_FT_reviewer_A!$A297="","",screen_FT_reviewer_A!$A297)</f>
        <v/>
      </c>
      <c r="B297">
        <f>IF(OR($A297="",screen_FT_reviewer_A!$C297=""),"",screen_FT_reviewer_A!$C297)</f>
        <v/>
      </c>
      <c r="C297">
        <f>IF(OR($A297="",screen_FT_reviewer_B!$C297=""),"",screen_FT_reviewer_B!$C297)</f>
        <v/>
      </c>
      <c r="D297">
        <f>IF(OR($A297="",screen_FT_reviewer_A!$D297=""),"",screen_FT_reviewer_A!$D297)</f>
        <v/>
      </c>
      <c r="E297">
        <f>IF(OR($A297="",screen_FT_reviewer_B!$D297=""),"",screen_FT_reviewer_B!$D297)</f>
        <v/>
      </c>
      <c r="F297">
        <f>IF(AND(B297&lt;&gt;"",C297&lt;&gt;""),1,"")</f>
        <v/>
      </c>
      <c r="G297">
        <f>IF(F297=1,IF(B297=C297,1,0),"")</f>
        <v/>
      </c>
      <c r="H297">
        <f>IF(B297="","",IFERROR(VLOOKUP(B297,lst_FT_group_map_table,2,FALSE),"INVALID"))</f>
        <v/>
      </c>
      <c r="I297">
        <f>IF(C297="","",IFERROR(VLOOKUP(C297,lst_FT_group_map_table,2,FALSE),"INVALID"))</f>
        <v/>
      </c>
      <c r="J297">
        <f>IF(F297=1,IF(H297=I297,1,0),"")</f>
        <v/>
      </c>
      <c r="K297">
        <f>IF(AND(ISNUMBER(MATCH(B297,lst_FT_sci_excl,0)),ISNUMBER(MATCH(C297,lst_FT_sci_excl,0))),IF(D297=E297,1,0),"")</f>
        <v/>
      </c>
      <c r="L297">
        <f>IF(OR(G297=0,K297=0),1,"")</f>
        <v/>
      </c>
      <c r="M297">
        <f>IF(L297=1,COUNTIF($L$2:L297,1),"")</f>
        <v/>
      </c>
      <c r="O297" t="n">
        <v>296</v>
      </c>
      <c r="P297">
        <f>IFERROR(MATCH(O297,$M$2:$M$5001,0),"")</f>
        <v/>
      </c>
      <c r="Q297">
        <f>IF(P297="","",INDEX($A$2:$A$5001,P297))</f>
        <v/>
      </c>
      <c r="R297">
        <f>IF(P297="","",INDEX($B$2:$B$5001,P297))</f>
        <v/>
      </c>
      <c r="S297">
        <f>IF(P297="","",INDEX($C$2:$C$5001,P297))</f>
        <v/>
      </c>
      <c r="T297">
        <f>IF(P297="","",INDEX($D$2:$D$5001,P297))</f>
        <v/>
      </c>
      <c r="U297">
        <f>IF(P297="","",INDEX($E$2:$E$5001,P297))</f>
        <v/>
      </c>
    </row>
    <row r="298">
      <c r="A298">
        <f>IF(screen_FT_reviewer_A!$A298="","",screen_FT_reviewer_A!$A298)</f>
        <v/>
      </c>
      <c r="B298">
        <f>IF(OR($A298="",screen_FT_reviewer_A!$C298=""),"",screen_FT_reviewer_A!$C298)</f>
        <v/>
      </c>
      <c r="C298">
        <f>IF(OR($A298="",screen_FT_reviewer_B!$C298=""),"",screen_FT_reviewer_B!$C298)</f>
        <v/>
      </c>
      <c r="D298">
        <f>IF(OR($A298="",screen_FT_reviewer_A!$D298=""),"",screen_FT_reviewer_A!$D298)</f>
        <v/>
      </c>
      <c r="E298">
        <f>IF(OR($A298="",screen_FT_reviewer_B!$D298=""),"",screen_FT_reviewer_B!$D298)</f>
        <v/>
      </c>
      <c r="F298">
        <f>IF(AND(B298&lt;&gt;"",C298&lt;&gt;""),1,"")</f>
        <v/>
      </c>
      <c r="G298">
        <f>IF(F298=1,IF(B298=C298,1,0),"")</f>
        <v/>
      </c>
      <c r="H298">
        <f>IF(B298="","",IFERROR(VLOOKUP(B298,lst_FT_group_map_table,2,FALSE),"INVALID"))</f>
        <v/>
      </c>
      <c r="I298">
        <f>IF(C298="","",IFERROR(VLOOKUP(C298,lst_FT_group_map_table,2,FALSE),"INVALID"))</f>
        <v/>
      </c>
      <c r="J298">
        <f>IF(F298=1,IF(H298=I298,1,0),"")</f>
        <v/>
      </c>
      <c r="K298">
        <f>IF(AND(ISNUMBER(MATCH(B298,lst_FT_sci_excl,0)),ISNUMBER(MATCH(C298,lst_FT_sci_excl,0))),IF(D298=E298,1,0),"")</f>
        <v/>
      </c>
      <c r="L298">
        <f>IF(OR(G298=0,K298=0),1,"")</f>
        <v/>
      </c>
      <c r="M298">
        <f>IF(L298=1,COUNTIF($L$2:L298,1),"")</f>
        <v/>
      </c>
      <c r="O298" t="n">
        <v>297</v>
      </c>
      <c r="P298">
        <f>IFERROR(MATCH(O298,$M$2:$M$5001,0),"")</f>
        <v/>
      </c>
      <c r="Q298">
        <f>IF(P298="","",INDEX($A$2:$A$5001,P298))</f>
        <v/>
      </c>
      <c r="R298">
        <f>IF(P298="","",INDEX($B$2:$B$5001,P298))</f>
        <v/>
      </c>
      <c r="S298">
        <f>IF(P298="","",INDEX($C$2:$C$5001,P298))</f>
        <v/>
      </c>
      <c r="T298">
        <f>IF(P298="","",INDEX($D$2:$D$5001,P298))</f>
        <v/>
      </c>
      <c r="U298">
        <f>IF(P298="","",INDEX($E$2:$E$5001,P298))</f>
        <v/>
      </c>
    </row>
    <row r="299">
      <c r="A299">
        <f>IF(screen_FT_reviewer_A!$A299="","",screen_FT_reviewer_A!$A299)</f>
        <v/>
      </c>
      <c r="B299">
        <f>IF(OR($A299="",screen_FT_reviewer_A!$C299=""),"",screen_FT_reviewer_A!$C299)</f>
        <v/>
      </c>
      <c r="C299">
        <f>IF(OR($A299="",screen_FT_reviewer_B!$C299=""),"",screen_FT_reviewer_B!$C299)</f>
        <v/>
      </c>
      <c r="D299">
        <f>IF(OR($A299="",screen_FT_reviewer_A!$D299=""),"",screen_FT_reviewer_A!$D299)</f>
        <v/>
      </c>
      <c r="E299">
        <f>IF(OR($A299="",screen_FT_reviewer_B!$D299=""),"",screen_FT_reviewer_B!$D299)</f>
        <v/>
      </c>
      <c r="F299">
        <f>IF(AND(B299&lt;&gt;"",C299&lt;&gt;""),1,"")</f>
        <v/>
      </c>
      <c r="G299">
        <f>IF(F299=1,IF(B299=C299,1,0),"")</f>
        <v/>
      </c>
      <c r="H299">
        <f>IF(B299="","",IFERROR(VLOOKUP(B299,lst_FT_group_map_table,2,FALSE),"INVALID"))</f>
        <v/>
      </c>
      <c r="I299">
        <f>IF(C299="","",IFERROR(VLOOKUP(C299,lst_FT_group_map_table,2,FALSE),"INVALID"))</f>
        <v/>
      </c>
      <c r="J299">
        <f>IF(F299=1,IF(H299=I299,1,0),"")</f>
        <v/>
      </c>
      <c r="K299">
        <f>IF(AND(ISNUMBER(MATCH(B299,lst_FT_sci_excl,0)),ISNUMBER(MATCH(C299,lst_FT_sci_excl,0))),IF(D299=E299,1,0),"")</f>
        <v/>
      </c>
      <c r="L299">
        <f>IF(OR(G299=0,K299=0),1,"")</f>
        <v/>
      </c>
      <c r="M299">
        <f>IF(L299=1,COUNTIF($L$2:L299,1),"")</f>
        <v/>
      </c>
      <c r="O299" t="n">
        <v>298</v>
      </c>
      <c r="P299">
        <f>IFERROR(MATCH(O299,$M$2:$M$5001,0),"")</f>
        <v/>
      </c>
      <c r="Q299">
        <f>IF(P299="","",INDEX($A$2:$A$5001,P299))</f>
        <v/>
      </c>
      <c r="R299">
        <f>IF(P299="","",INDEX($B$2:$B$5001,P299))</f>
        <v/>
      </c>
      <c r="S299">
        <f>IF(P299="","",INDEX($C$2:$C$5001,P299))</f>
        <v/>
      </c>
      <c r="T299">
        <f>IF(P299="","",INDEX($D$2:$D$5001,P299))</f>
        <v/>
      </c>
      <c r="U299">
        <f>IF(P299="","",INDEX($E$2:$E$5001,P299))</f>
        <v/>
      </c>
    </row>
    <row r="300">
      <c r="A300">
        <f>IF(screen_FT_reviewer_A!$A300="","",screen_FT_reviewer_A!$A300)</f>
        <v/>
      </c>
      <c r="B300">
        <f>IF(OR($A300="",screen_FT_reviewer_A!$C300=""),"",screen_FT_reviewer_A!$C300)</f>
        <v/>
      </c>
      <c r="C300">
        <f>IF(OR($A300="",screen_FT_reviewer_B!$C300=""),"",screen_FT_reviewer_B!$C300)</f>
        <v/>
      </c>
      <c r="D300">
        <f>IF(OR($A300="",screen_FT_reviewer_A!$D300=""),"",screen_FT_reviewer_A!$D300)</f>
        <v/>
      </c>
      <c r="E300">
        <f>IF(OR($A300="",screen_FT_reviewer_B!$D300=""),"",screen_FT_reviewer_B!$D300)</f>
        <v/>
      </c>
      <c r="F300">
        <f>IF(AND(B300&lt;&gt;"",C300&lt;&gt;""),1,"")</f>
        <v/>
      </c>
      <c r="G300">
        <f>IF(F300=1,IF(B300=C300,1,0),"")</f>
        <v/>
      </c>
      <c r="H300">
        <f>IF(B300="","",IFERROR(VLOOKUP(B300,lst_FT_group_map_table,2,FALSE),"INVALID"))</f>
        <v/>
      </c>
      <c r="I300">
        <f>IF(C300="","",IFERROR(VLOOKUP(C300,lst_FT_group_map_table,2,FALSE),"INVALID"))</f>
        <v/>
      </c>
      <c r="J300">
        <f>IF(F300=1,IF(H300=I300,1,0),"")</f>
        <v/>
      </c>
      <c r="K300">
        <f>IF(AND(ISNUMBER(MATCH(B300,lst_FT_sci_excl,0)),ISNUMBER(MATCH(C300,lst_FT_sci_excl,0))),IF(D300=E300,1,0),"")</f>
        <v/>
      </c>
      <c r="L300">
        <f>IF(OR(G300=0,K300=0),1,"")</f>
        <v/>
      </c>
      <c r="M300">
        <f>IF(L300=1,COUNTIF($L$2:L300,1),"")</f>
        <v/>
      </c>
      <c r="O300" t="n">
        <v>299</v>
      </c>
      <c r="P300">
        <f>IFERROR(MATCH(O300,$M$2:$M$5001,0),"")</f>
        <v/>
      </c>
      <c r="Q300">
        <f>IF(P300="","",INDEX($A$2:$A$5001,P300))</f>
        <v/>
      </c>
      <c r="R300">
        <f>IF(P300="","",INDEX($B$2:$B$5001,P300))</f>
        <v/>
      </c>
      <c r="S300">
        <f>IF(P300="","",INDEX($C$2:$C$5001,P300))</f>
        <v/>
      </c>
      <c r="T300">
        <f>IF(P300="","",INDEX($D$2:$D$5001,P300))</f>
        <v/>
      </c>
      <c r="U300">
        <f>IF(P300="","",INDEX($E$2:$E$5001,P300))</f>
        <v/>
      </c>
    </row>
    <row r="301">
      <c r="A301">
        <f>IF(screen_FT_reviewer_A!$A301="","",screen_FT_reviewer_A!$A301)</f>
        <v/>
      </c>
      <c r="B301">
        <f>IF(OR($A301="",screen_FT_reviewer_A!$C301=""),"",screen_FT_reviewer_A!$C301)</f>
        <v/>
      </c>
      <c r="C301">
        <f>IF(OR($A301="",screen_FT_reviewer_B!$C301=""),"",screen_FT_reviewer_B!$C301)</f>
        <v/>
      </c>
      <c r="D301">
        <f>IF(OR($A301="",screen_FT_reviewer_A!$D301=""),"",screen_FT_reviewer_A!$D301)</f>
        <v/>
      </c>
      <c r="E301">
        <f>IF(OR($A301="",screen_FT_reviewer_B!$D301=""),"",screen_FT_reviewer_B!$D301)</f>
        <v/>
      </c>
      <c r="F301">
        <f>IF(AND(B301&lt;&gt;"",C301&lt;&gt;""),1,"")</f>
        <v/>
      </c>
      <c r="G301">
        <f>IF(F301=1,IF(B301=C301,1,0),"")</f>
        <v/>
      </c>
      <c r="H301">
        <f>IF(B301="","",IFERROR(VLOOKUP(B301,lst_FT_group_map_table,2,FALSE),"INVALID"))</f>
        <v/>
      </c>
      <c r="I301">
        <f>IF(C301="","",IFERROR(VLOOKUP(C301,lst_FT_group_map_table,2,FALSE),"INVALID"))</f>
        <v/>
      </c>
      <c r="J301">
        <f>IF(F301=1,IF(H301=I301,1,0),"")</f>
        <v/>
      </c>
      <c r="K301">
        <f>IF(AND(ISNUMBER(MATCH(B301,lst_FT_sci_excl,0)),ISNUMBER(MATCH(C301,lst_FT_sci_excl,0))),IF(D301=E301,1,0),"")</f>
        <v/>
      </c>
      <c r="L301">
        <f>IF(OR(G301=0,K301=0),1,"")</f>
        <v/>
      </c>
      <c r="M301">
        <f>IF(L301=1,COUNTIF($L$2:L301,1),"")</f>
        <v/>
      </c>
      <c r="O301" t="n">
        <v>300</v>
      </c>
      <c r="P301">
        <f>IFERROR(MATCH(O301,$M$2:$M$5001,0),"")</f>
        <v/>
      </c>
      <c r="Q301">
        <f>IF(P301="","",INDEX($A$2:$A$5001,P301))</f>
        <v/>
      </c>
      <c r="R301">
        <f>IF(P301="","",INDEX($B$2:$B$5001,P301))</f>
        <v/>
      </c>
      <c r="S301">
        <f>IF(P301="","",INDEX($C$2:$C$5001,P301))</f>
        <v/>
      </c>
      <c r="T301">
        <f>IF(P301="","",INDEX($D$2:$D$5001,P301))</f>
        <v/>
      </c>
      <c r="U301">
        <f>IF(P301="","",INDEX($E$2:$E$5001,P301))</f>
        <v/>
      </c>
    </row>
    <row r="302">
      <c r="A302">
        <f>IF(screen_FT_reviewer_A!$A302="","",screen_FT_reviewer_A!$A302)</f>
        <v/>
      </c>
      <c r="B302">
        <f>IF(OR($A302="",screen_FT_reviewer_A!$C302=""),"",screen_FT_reviewer_A!$C302)</f>
        <v/>
      </c>
      <c r="C302">
        <f>IF(OR($A302="",screen_FT_reviewer_B!$C302=""),"",screen_FT_reviewer_B!$C302)</f>
        <v/>
      </c>
      <c r="D302">
        <f>IF(OR($A302="",screen_FT_reviewer_A!$D302=""),"",screen_FT_reviewer_A!$D302)</f>
        <v/>
      </c>
      <c r="E302">
        <f>IF(OR($A302="",screen_FT_reviewer_B!$D302=""),"",screen_FT_reviewer_B!$D302)</f>
        <v/>
      </c>
      <c r="F302">
        <f>IF(AND(B302&lt;&gt;"",C302&lt;&gt;""),1,"")</f>
        <v/>
      </c>
      <c r="G302">
        <f>IF(F302=1,IF(B302=C302,1,0),"")</f>
        <v/>
      </c>
      <c r="H302">
        <f>IF(B302="","",IFERROR(VLOOKUP(B302,lst_FT_group_map_table,2,FALSE),"INVALID"))</f>
        <v/>
      </c>
      <c r="I302">
        <f>IF(C302="","",IFERROR(VLOOKUP(C302,lst_FT_group_map_table,2,FALSE),"INVALID"))</f>
        <v/>
      </c>
      <c r="J302">
        <f>IF(F302=1,IF(H302=I302,1,0),"")</f>
        <v/>
      </c>
      <c r="K302">
        <f>IF(AND(ISNUMBER(MATCH(B302,lst_FT_sci_excl,0)),ISNUMBER(MATCH(C302,lst_FT_sci_excl,0))),IF(D302=E302,1,0),"")</f>
        <v/>
      </c>
      <c r="L302">
        <f>IF(OR(G302=0,K302=0),1,"")</f>
        <v/>
      </c>
      <c r="M302">
        <f>IF(L302=1,COUNTIF($L$2:L302,1),"")</f>
        <v/>
      </c>
      <c r="O302" t="n">
        <v>301</v>
      </c>
      <c r="P302">
        <f>IFERROR(MATCH(O302,$M$2:$M$5001,0),"")</f>
        <v/>
      </c>
      <c r="Q302">
        <f>IF(P302="","",INDEX($A$2:$A$5001,P302))</f>
        <v/>
      </c>
      <c r="R302">
        <f>IF(P302="","",INDEX($B$2:$B$5001,P302))</f>
        <v/>
      </c>
      <c r="S302">
        <f>IF(P302="","",INDEX($C$2:$C$5001,P302))</f>
        <v/>
      </c>
      <c r="T302">
        <f>IF(P302="","",INDEX($D$2:$D$5001,P302))</f>
        <v/>
      </c>
      <c r="U302">
        <f>IF(P302="","",INDEX($E$2:$E$5001,P302))</f>
        <v/>
      </c>
    </row>
    <row r="303">
      <c r="A303">
        <f>IF(screen_FT_reviewer_A!$A303="","",screen_FT_reviewer_A!$A303)</f>
        <v/>
      </c>
      <c r="B303">
        <f>IF(OR($A303="",screen_FT_reviewer_A!$C303=""),"",screen_FT_reviewer_A!$C303)</f>
        <v/>
      </c>
      <c r="C303">
        <f>IF(OR($A303="",screen_FT_reviewer_B!$C303=""),"",screen_FT_reviewer_B!$C303)</f>
        <v/>
      </c>
      <c r="D303">
        <f>IF(OR($A303="",screen_FT_reviewer_A!$D303=""),"",screen_FT_reviewer_A!$D303)</f>
        <v/>
      </c>
      <c r="E303">
        <f>IF(OR($A303="",screen_FT_reviewer_B!$D303=""),"",screen_FT_reviewer_B!$D303)</f>
        <v/>
      </c>
      <c r="F303">
        <f>IF(AND(B303&lt;&gt;"",C303&lt;&gt;""),1,"")</f>
        <v/>
      </c>
      <c r="G303">
        <f>IF(F303=1,IF(B303=C303,1,0),"")</f>
        <v/>
      </c>
      <c r="H303">
        <f>IF(B303="","",IFERROR(VLOOKUP(B303,lst_FT_group_map_table,2,FALSE),"INVALID"))</f>
        <v/>
      </c>
      <c r="I303">
        <f>IF(C303="","",IFERROR(VLOOKUP(C303,lst_FT_group_map_table,2,FALSE),"INVALID"))</f>
        <v/>
      </c>
      <c r="J303">
        <f>IF(F303=1,IF(H303=I303,1,0),"")</f>
        <v/>
      </c>
      <c r="K303">
        <f>IF(AND(ISNUMBER(MATCH(B303,lst_FT_sci_excl,0)),ISNUMBER(MATCH(C303,lst_FT_sci_excl,0))),IF(D303=E303,1,0),"")</f>
        <v/>
      </c>
      <c r="L303">
        <f>IF(OR(G303=0,K303=0),1,"")</f>
        <v/>
      </c>
      <c r="M303">
        <f>IF(L303=1,COUNTIF($L$2:L303,1),"")</f>
        <v/>
      </c>
      <c r="O303" t="n">
        <v>302</v>
      </c>
      <c r="P303">
        <f>IFERROR(MATCH(O303,$M$2:$M$5001,0),"")</f>
        <v/>
      </c>
      <c r="Q303">
        <f>IF(P303="","",INDEX($A$2:$A$5001,P303))</f>
        <v/>
      </c>
      <c r="R303">
        <f>IF(P303="","",INDEX($B$2:$B$5001,P303))</f>
        <v/>
      </c>
      <c r="S303">
        <f>IF(P303="","",INDEX($C$2:$C$5001,P303))</f>
        <v/>
      </c>
      <c r="T303">
        <f>IF(P303="","",INDEX($D$2:$D$5001,P303))</f>
        <v/>
      </c>
      <c r="U303">
        <f>IF(P303="","",INDEX($E$2:$E$5001,P303))</f>
        <v/>
      </c>
    </row>
    <row r="304">
      <c r="A304">
        <f>IF(screen_FT_reviewer_A!$A304="","",screen_FT_reviewer_A!$A304)</f>
        <v/>
      </c>
      <c r="B304">
        <f>IF(OR($A304="",screen_FT_reviewer_A!$C304=""),"",screen_FT_reviewer_A!$C304)</f>
        <v/>
      </c>
      <c r="C304">
        <f>IF(OR($A304="",screen_FT_reviewer_B!$C304=""),"",screen_FT_reviewer_B!$C304)</f>
        <v/>
      </c>
      <c r="D304">
        <f>IF(OR($A304="",screen_FT_reviewer_A!$D304=""),"",screen_FT_reviewer_A!$D304)</f>
        <v/>
      </c>
      <c r="E304">
        <f>IF(OR($A304="",screen_FT_reviewer_B!$D304=""),"",screen_FT_reviewer_B!$D304)</f>
        <v/>
      </c>
      <c r="F304">
        <f>IF(AND(B304&lt;&gt;"",C304&lt;&gt;""),1,"")</f>
        <v/>
      </c>
      <c r="G304">
        <f>IF(F304=1,IF(B304=C304,1,0),"")</f>
        <v/>
      </c>
      <c r="H304">
        <f>IF(B304="","",IFERROR(VLOOKUP(B304,lst_FT_group_map_table,2,FALSE),"INVALID"))</f>
        <v/>
      </c>
      <c r="I304">
        <f>IF(C304="","",IFERROR(VLOOKUP(C304,lst_FT_group_map_table,2,FALSE),"INVALID"))</f>
        <v/>
      </c>
      <c r="J304">
        <f>IF(F304=1,IF(H304=I304,1,0),"")</f>
        <v/>
      </c>
      <c r="K304">
        <f>IF(AND(ISNUMBER(MATCH(B304,lst_FT_sci_excl,0)),ISNUMBER(MATCH(C304,lst_FT_sci_excl,0))),IF(D304=E304,1,0),"")</f>
        <v/>
      </c>
      <c r="L304">
        <f>IF(OR(G304=0,K304=0),1,"")</f>
        <v/>
      </c>
      <c r="M304">
        <f>IF(L304=1,COUNTIF($L$2:L304,1),"")</f>
        <v/>
      </c>
      <c r="O304" t="n">
        <v>303</v>
      </c>
      <c r="P304">
        <f>IFERROR(MATCH(O304,$M$2:$M$5001,0),"")</f>
        <v/>
      </c>
      <c r="Q304">
        <f>IF(P304="","",INDEX($A$2:$A$5001,P304))</f>
        <v/>
      </c>
      <c r="R304">
        <f>IF(P304="","",INDEX($B$2:$B$5001,P304))</f>
        <v/>
      </c>
      <c r="S304">
        <f>IF(P304="","",INDEX($C$2:$C$5001,P304))</f>
        <v/>
      </c>
      <c r="T304">
        <f>IF(P304="","",INDEX($D$2:$D$5001,P304))</f>
        <v/>
      </c>
      <c r="U304">
        <f>IF(P304="","",INDEX($E$2:$E$5001,P304))</f>
        <v/>
      </c>
    </row>
    <row r="305">
      <c r="A305">
        <f>IF(screen_FT_reviewer_A!$A305="","",screen_FT_reviewer_A!$A305)</f>
        <v/>
      </c>
      <c r="B305">
        <f>IF(OR($A305="",screen_FT_reviewer_A!$C305=""),"",screen_FT_reviewer_A!$C305)</f>
        <v/>
      </c>
      <c r="C305">
        <f>IF(OR($A305="",screen_FT_reviewer_B!$C305=""),"",screen_FT_reviewer_B!$C305)</f>
        <v/>
      </c>
      <c r="D305">
        <f>IF(OR($A305="",screen_FT_reviewer_A!$D305=""),"",screen_FT_reviewer_A!$D305)</f>
        <v/>
      </c>
      <c r="E305">
        <f>IF(OR($A305="",screen_FT_reviewer_B!$D305=""),"",screen_FT_reviewer_B!$D305)</f>
        <v/>
      </c>
      <c r="F305">
        <f>IF(AND(B305&lt;&gt;"",C305&lt;&gt;""),1,"")</f>
        <v/>
      </c>
      <c r="G305">
        <f>IF(F305=1,IF(B305=C305,1,0),"")</f>
        <v/>
      </c>
      <c r="H305">
        <f>IF(B305="","",IFERROR(VLOOKUP(B305,lst_FT_group_map_table,2,FALSE),"INVALID"))</f>
        <v/>
      </c>
      <c r="I305">
        <f>IF(C305="","",IFERROR(VLOOKUP(C305,lst_FT_group_map_table,2,FALSE),"INVALID"))</f>
        <v/>
      </c>
      <c r="J305">
        <f>IF(F305=1,IF(H305=I305,1,0),"")</f>
        <v/>
      </c>
      <c r="K305">
        <f>IF(AND(ISNUMBER(MATCH(B305,lst_FT_sci_excl,0)),ISNUMBER(MATCH(C305,lst_FT_sci_excl,0))),IF(D305=E305,1,0),"")</f>
        <v/>
      </c>
      <c r="L305">
        <f>IF(OR(G305=0,K305=0),1,"")</f>
        <v/>
      </c>
      <c r="M305">
        <f>IF(L305=1,COUNTIF($L$2:L305,1),"")</f>
        <v/>
      </c>
      <c r="O305" t="n">
        <v>304</v>
      </c>
      <c r="P305">
        <f>IFERROR(MATCH(O305,$M$2:$M$5001,0),"")</f>
        <v/>
      </c>
      <c r="Q305">
        <f>IF(P305="","",INDEX($A$2:$A$5001,P305))</f>
        <v/>
      </c>
      <c r="R305">
        <f>IF(P305="","",INDEX($B$2:$B$5001,P305))</f>
        <v/>
      </c>
      <c r="S305">
        <f>IF(P305="","",INDEX($C$2:$C$5001,P305))</f>
        <v/>
      </c>
      <c r="T305">
        <f>IF(P305="","",INDEX($D$2:$D$5001,P305))</f>
        <v/>
      </c>
      <c r="U305">
        <f>IF(P305="","",INDEX($E$2:$E$5001,P305))</f>
        <v/>
      </c>
    </row>
    <row r="306">
      <c r="A306">
        <f>IF(screen_FT_reviewer_A!$A306="","",screen_FT_reviewer_A!$A306)</f>
        <v/>
      </c>
      <c r="B306">
        <f>IF(OR($A306="",screen_FT_reviewer_A!$C306=""),"",screen_FT_reviewer_A!$C306)</f>
        <v/>
      </c>
      <c r="C306">
        <f>IF(OR($A306="",screen_FT_reviewer_B!$C306=""),"",screen_FT_reviewer_B!$C306)</f>
        <v/>
      </c>
      <c r="D306">
        <f>IF(OR($A306="",screen_FT_reviewer_A!$D306=""),"",screen_FT_reviewer_A!$D306)</f>
        <v/>
      </c>
      <c r="E306">
        <f>IF(OR($A306="",screen_FT_reviewer_B!$D306=""),"",screen_FT_reviewer_B!$D306)</f>
        <v/>
      </c>
      <c r="F306">
        <f>IF(AND(B306&lt;&gt;"",C306&lt;&gt;""),1,"")</f>
        <v/>
      </c>
      <c r="G306">
        <f>IF(F306=1,IF(B306=C306,1,0),"")</f>
        <v/>
      </c>
      <c r="H306">
        <f>IF(B306="","",IFERROR(VLOOKUP(B306,lst_FT_group_map_table,2,FALSE),"INVALID"))</f>
        <v/>
      </c>
      <c r="I306">
        <f>IF(C306="","",IFERROR(VLOOKUP(C306,lst_FT_group_map_table,2,FALSE),"INVALID"))</f>
        <v/>
      </c>
      <c r="J306">
        <f>IF(F306=1,IF(H306=I306,1,0),"")</f>
        <v/>
      </c>
      <c r="K306">
        <f>IF(AND(ISNUMBER(MATCH(B306,lst_FT_sci_excl,0)),ISNUMBER(MATCH(C306,lst_FT_sci_excl,0))),IF(D306=E306,1,0),"")</f>
        <v/>
      </c>
      <c r="L306">
        <f>IF(OR(G306=0,K306=0),1,"")</f>
        <v/>
      </c>
      <c r="M306">
        <f>IF(L306=1,COUNTIF($L$2:L306,1),"")</f>
        <v/>
      </c>
      <c r="O306" t="n">
        <v>305</v>
      </c>
      <c r="P306">
        <f>IFERROR(MATCH(O306,$M$2:$M$5001,0),"")</f>
        <v/>
      </c>
      <c r="Q306">
        <f>IF(P306="","",INDEX($A$2:$A$5001,P306))</f>
        <v/>
      </c>
      <c r="R306">
        <f>IF(P306="","",INDEX($B$2:$B$5001,P306))</f>
        <v/>
      </c>
      <c r="S306">
        <f>IF(P306="","",INDEX($C$2:$C$5001,P306))</f>
        <v/>
      </c>
      <c r="T306">
        <f>IF(P306="","",INDEX($D$2:$D$5001,P306))</f>
        <v/>
      </c>
      <c r="U306">
        <f>IF(P306="","",INDEX($E$2:$E$5001,P306))</f>
        <v/>
      </c>
    </row>
    <row r="307">
      <c r="A307">
        <f>IF(screen_FT_reviewer_A!$A307="","",screen_FT_reviewer_A!$A307)</f>
        <v/>
      </c>
      <c r="B307">
        <f>IF(OR($A307="",screen_FT_reviewer_A!$C307=""),"",screen_FT_reviewer_A!$C307)</f>
        <v/>
      </c>
      <c r="C307">
        <f>IF(OR($A307="",screen_FT_reviewer_B!$C307=""),"",screen_FT_reviewer_B!$C307)</f>
        <v/>
      </c>
      <c r="D307">
        <f>IF(OR($A307="",screen_FT_reviewer_A!$D307=""),"",screen_FT_reviewer_A!$D307)</f>
        <v/>
      </c>
      <c r="E307">
        <f>IF(OR($A307="",screen_FT_reviewer_B!$D307=""),"",screen_FT_reviewer_B!$D307)</f>
        <v/>
      </c>
      <c r="F307">
        <f>IF(AND(B307&lt;&gt;"",C307&lt;&gt;""),1,"")</f>
        <v/>
      </c>
      <c r="G307">
        <f>IF(F307=1,IF(B307=C307,1,0),"")</f>
        <v/>
      </c>
      <c r="H307">
        <f>IF(B307="","",IFERROR(VLOOKUP(B307,lst_FT_group_map_table,2,FALSE),"INVALID"))</f>
        <v/>
      </c>
      <c r="I307">
        <f>IF(C307="","",IFERROR(VLOOKUP(C307,lst_FT_group_map_table,2,FALSE),"INVALID"))</f>
        <v/>
      </c>
      <c r="J307">
        <f>IF(F307=1,IF(H307=I307,1,0),"")</f>
        <v/>
      </c>
      <c r="K307">
        <f>IF(AND(ISNUMBER(MATCH(B307,lst_FT_sci_excl,0)),ISNUMBER(MATCH(C307,lst_FT_sci_excl,0))),IF(D307=E307,1,0),"")</f>
        <v/>
      </c>
      <c r="L307">
        <f>IF(OR(G307=0,K307=0),1,"")</f>
        <v/>
      </c>
      <c r="M307">
        <f>IF(L307=1,COUNTIF($L$2:L307,1),"")</f>
        <v/>
      </c>
      <c r="O307" t="n">
        <v>306</v>
      </c>
      <c r="P307">
        <f>IFERROR(MATCH(O307,$M$2:$M$5001,0),"")</f>
        <v/>
      </c>
      <c r="Q307">
        <f>IF(P307="","",INDEX($A$2:$A$5001,P307))</f>
        <v/>
      </c>
      <c r="R307">
        <f>IF(P307="","",INDEX($B$2:$B$5001,P307))</f>
        <v/>
      </c>
      <c r="S307">
        <f>IF(P307="","",INDEX($C$2:$C$5001,P307))</f>
        <v/>
      </c>
      <c r="T307">
        <f>IF(P307="","",INDEX($D$2:$D$5001,P307))</f>
        <v/>
      </c>
      <c r="U307">
        <f>IF(P307="","",INDEX($E$2:$E$5001,P307))</f>
        <v/>
      </c>
    </row>
    <row r="308">
      <c r="A308">
        <f>IF(screen_FT_reviewer_A!$A308="","",screen_FT_reviewer_A!$A308)</f>
        <v/>
      </c>
      <c r="B308">
        <f>IF(OR($A308="",screen_FT_reviewer_A!$C308=""),"",screen_FT_reviewer_A!$C308)</f>
        <v/>
      </c>
      <c r="C308">
        <f>IF(OR($A308="",screen_FT_reviewer_B!$C308=""),"",screen_FT_reviewer_B!$C308)</f>
        <v/>
      </c>
      <c r="D308">
        <f>IF(OR($A308="",screen_FT_reviewer_A!$D308=""),"",screen_FT_reviewer_A!$D308)</f>
        <v/>
      </c>
      <c r="E308">
        <f>IF(OR($A308="",screen_FT_reviewer_B!$D308=""),"",screen_FT_reviewer_B!$D308)</f>
        <v/>
      </c>
      <c r="F308">
        <f>IF(AND(B308&lt;&gt;"",C308&lt;&gt;""),1,"")</f>
        <v/>
      </c>
      <c r="G308">
        <f>IF(F308=1,IF(B308=C308,1,0),"")</f>
        <v/>
      </c>
      <c r="H308">
        <f>IF(B308="","",IFERROR(VLOOKUP(B308,lst_FT_group_map_table,2,FALSE),"INVALID"))</f>
        <v/>
      </c>
      <c r="I308">
        <f>IF(C308="","",IFERROR(VLOOKUP(C308,lst_FT_group_map_table,2,FALSE),"INVALID"))</f>
        <v/>
      </c>
      <c r="J308">
        <f>IF(F308=1,IF(H308=I308,1,0),"")</f>
        <v/>
      </c>
      <c r="K308">
        <f>IF(AND(ISNUMBER(MATCH(B308,lst_FT_sci_excl,0)),ISNUMBER(MATCH(C308,lst_FT_sci_excl,0))),IF(D308=E308,1,0),"")</f>
        <v/>
      </c>
      <c r="L308">
        <f>IF(OR(G308=0,K308=0),1,"")</f>
        <v/>
      </c>
      <c r="M308">
        <f>IF(L308=1,COUNTIF($L$2:L308,1),"")</f>
        <v/>
      </c>
      <c r="O308" t="n">
        <v>307</v>
      </c>
      <c r="P308">
        <f>IFERROR(MATCH(O308,$M$2:$M$5001,0),"")</f>
        <v/>
      </c>
      <c r="Q308">
        <f>IF(P308="","",INDEX($A$2:$A$5001,P308))</f>
        <v/>
      </c>
      <c r="R308">
        <f>IF(P308="","",INDEX($B$2:$B$5001,P308))</f>
        <v/>
      </c>
      <c r="S308">
        <f>IF(P308="","",INDEX($C$2:$C$5001,P308))</f>
        <v/>
      </c>
      <c r="T308">
        <f>IF(P308="","",INDEX($D$2:$D$5001,P308))</f>
        <v/>
      </c>
      <c r="U308">
        <f>IF(P308="","",INDEX($E$2:$E$5001,P308))</f>
        <v/>
      </c>
    </row>
    <row r="309">
      <c r="A309">
        <f>IF(screen_FT_reviewer_A!$A309="","",screen_FT_reviewer_A!$A309)</f>
        <v/>
      </c>
      <c r="B309">
        <f>IF(OR($A309="",screen_FT_reviewer_A!$C309=""),"",screen_FT_reviewer_A!$C309)</f>
        <v/>
      </c>
      <c r="C309">
        <f>IF(OR($A309="",screen_FT_reviewer_B!$C309=""),"",screen_FT_reviewer_B!$C309)</f>
        <v/>
      </c>
      <c r="D309">
        <f>IF(OR($A309="",screen_FT_reviewer_A!$D309=""),"",screen_FT_reviewer_A!$D309)</f>
        <v/>
      </c>
      <c r="E309">
        <f>IF(OR($A309="",screen_FT_reviewer_B!$D309=""),"",screen_FT_reviewer_B!$D309)</f>
        <v/>
      </c>
      <c r="F309">
        <f>IF(AND(B309&lt;&gt;"",C309&lt;&gt;""),1,"")</f>
        <v/>
      </c>
      <c r="G309">
        <f>IF(F309=1,IF(B309=C309,1,0),"")</f>
        <v/>
      </c>
      <c r="H309">
        <f>IF(B309="","",IFERROR(VLOOKUP(B309,lst_FT_group_map_table,2,FALSE),"INVALID"))</f>
        <v/>
      </c>
      <c r="I309">
        <f>IF(C309="","",IFERROR(VLOOKUP(C309,lst_FT_group_map_table,2,FALSE),"INVALID"))</f>
        <v/>
      </c>
      <c r="J309">
        <f>IF(F309=1,IF(H309=I309,1,0),"")</f>
        <v/>
      </c>
      <c r="K309">
        <f>IF(AND(ISNUMBER(MATCH(B309,lst_FT_sci_excl,0)),ISNUMBER(MATCH(C309,lst_FT_sci_excl,0))),IF(D309=E309,1,0),"")</f>
        <v/>
      </c>
      <c r="L309">
        <f>IF(OR(G309=0,K309=0),1,"")</f>
        <v/>
      </c>
      <c r="M309">
        <f>IF(L309=1,COUNTIF($L$2:L309,1),"")</f>
        <v/>
      </c>
      <c r="O309" t="n">
        <v>308</v>
      </c>
      <c r="P309">
        <f>IFERROR(MATCH(O309,$M$2:$M$5001,0),"")</f>
        <v/>
      </c>
      <c r="Q309">
        <f>IF(P309="","",INDEX($A$2:$A$5001,P309))</f>
        <v/>
      </c>
      <c r="R309">
        <f>IF(P309="","",INDEX($B$2:$B$5001,P309))</f>
        <v/>
      </c>
      <c r="S309">
        <f>IF(P309="","",INDEX($C$2:$C$5001,P309))</f>
        <v/>
      </c>
      <c r="T309">
        <f>IF(P309="","",INDEX($D$2:$D$5001,P309))</f>
        <v/>
      </c>
      <c r="U309">
        <f>IF(P309="","",INDEX($E$2:$E$5001,P309))</f>
        <v/>
      </c>
    </row>
    <row r="310">
      <c r="A310">
        <f>IF(screen_FT_reviewer_A!$A310="","",screen_FT_reviewer_A!$A310)</f>
        <v/>
      </c>
      <c r="B310">
        <f>IF(OR($A310="",screen_FT_reviewer_A!$C310=""),"",screen_FT_reviewer_A!$C310)</f>
        <v/>
      </c>
      <c r="C310">
        <f>IF(OR($A310="",screen_FT_reviewer_B!$C310=""),"",screen_FT_reviewer_B!$C310)</f>
        <v/>
      </c>
      <c r="D310">
        <f>IF(OR($A310="",screen_FT_reviewer_A!$D310=""),"",screen_FT_reviewer_A!$D310)</f>
        <v/>
      </c>
      <c r="E310">
        <f>IF(OR($A310="",screen_FT_reviewer_B!$D310=""),"",screen_FT_reviewer_B!$D310)</f>
        <v/>
      </c>
      <c r="F310">
        <f>IF(AND(B310&lt;&gt;"",C310&lt;&gt;""),1,"")</f>
        <v/>
      </c>
      <c r="G310">
        <f>IF(F310=1,IF(B310=C310,1,0),"")</f>
        <v/>
      </c>
      <c r="H310">
        <f>IF(B310="","",IFERROR(VLOOKUP(B310,lst_FT_group_map_table,2,FALSE),"INVALID"))</f>
        <v/>
      </c>
      <c r="I310">
        <f>IF(C310="","",IFERROR(VLOOKUP(C310,lst_FT_group_map_table,2,FALSE),"INVALID"))</f>
        <v/>
      </c>
      <c r="J310">
        <f>IF(F310=1,IF(H310=I310,1,0),"")</f>
        <v/>
      </c>
      <c r="K310">
        <f>IF(AND(ISNUMBER(MATCH(B310,lst_FT_sci_excl,0)),ISNUMBER(MATCH(C310,lst_FT_sci_excl,0))),IF(D310=E310,1,0),"")</f>
        <v/>
      </c>
      <c r="L310">
        <f>IF(OR(G310=0,K310=0),1,"")</f>
        <v/>
      </c>
      <c r="M310">
        <f>IF(L310=1,COUNTIF($L$2:L310,1),"")</f>
        <v/>
      </c>
      <c r="O310" t="n">
        <v>309</v>
      </c>
      <c r="P310">
        <f>IFERROR(MATCH(O310,$M$2:$M$5001,0),"")</f>
        <v/>
      </c>
      <c r="Q310">
        <f>IF(P310="","",INDEX($A$2:$A$5001,P310))</f>
        <v/>
      </c>
      <c r="R310">
        <f>IF(P310="","",INDEX($B$2:$B$5001,P310))</f>
        <v/>
      </c>
      <c r="S310">
        <f>IF(P310="","",INDEX($C$2:$C$5001,P310))</f>
        <v/>
      </c>
      <c r="T310">
        <f>IF(P310="","",INDEX($D$2:$D$5001,P310))</f>
        <v/>
      </c>
      <c r="U310">
        <f>IF(P310="","",INDEX($E$2:$E$5001,P310))</f>
        <v/>
      </c>
    </row>
    <row r="311">
      <c r="A311">
        <f>IF(screen_FT_reviewer_A!$A311="","",screen_FT_reviewer_A!$A311)</f>
        <v/>
      </c>
      <c r="B311">
        <f>IF(OR($A311="",screen_FT_reviewer_A!$C311=""),"",screen_FT_reviewer_A!$C311)</f>
        <v/>
      </c>
      <c r="C311">
        <f>IF(OR($A311="",screen_FT_reviewer_B!$C311=""),"",screen_FT_reviewer_B!$C311)</f>
        <v/>
      </c>
      <c r="D311">
        <f>IF(OR($A311="",screen_FT_reviewer_A!$D311=""),"",screen_FT_reviewer_A!$D311)</f>
        <v/>
      </c>
      <c r="E311">
        <f>IF(OR($A311="",screen_FT_reviewer_B!$D311=""),"",screen_FT_reviewer_B!$D311)</f>
        <v/>
      </c>
      <c r="F311">
        <f>IF(AND(B311&lt;&gt;"",C311&lt;&gt;""),1,"")</f>
        <v/>
      </c>
      <c r="G311">
        <f>IF(F311=1,IF(B311=C311,1,0),"")</f>
        <v/>
      </c>
      <c r="H311">
        <f>IF(B311="","",IFERROR(VLOOKUP(B311,lst_FT_group_map_table,2,FALSE),"INVALID"))</f>
        <v/>
      </c>
      <c r="I311">
        <f>IF(C311="","",IFERROR(VLOOKUP(C311,lst_FT_group_map_table,2,FALSE),"INVALID"))</f>
        <v/>
      </c>
      <c r="J311">
        <f>IF(F311=1,IF(H311=I311,1,0),"")</f>
        <v/>
      </c>
      <c r="K311">
        <f>IF(AND(ISNUMBER(MATCH(B311,lst_FT_sci_excl,0)),ISNUMBER(MATCH(C311,lst_FT_sci_excl,0))),IF(D311=E311,1,0),"")</f>
        <v/>
      </c>
      <c r="L311">
        <f>IF(OR(G311=0,K311=0),1,"")</f>
        <v/>
      </c>
      <c r="M311">
        <f>IF(L311=1,COUNTIF($L$2:L311,1),"")</f>
        <v/>
      </c>
      <c r="O311" t="n">
        <v>310</v>
      </c>
      <c r="P311">
        <f>IFERROR(MATCH(O311,$M$2:$M$5001,0),"")</f>
        <v/>
      </c>
      <c r="Q311">
        <f>IF(P311="","",INDEX($A$2:$A$5001,P311))</f>
        <v/>
      </c>
      <c r="R311">
        <f>IF(P311="","",INDEX($B$2:$B$5001,P311))</f>
        <v/>
      </c>
      <c r="S311">
        <f>IF(P311="","",INDEX($C$2:$C$5001,P311))</f>
        <v/>
      </c>
      <c r="T311">
        <f>IF(P311="","",INDEX($D$2:$D$5001,P311))</f>
        <v/>
      </c>
      <c r="U311">
        <f>IF(P311="","",INDEX($E$2:$E$5001,P311))</f>
        <v/>
      </c>
    </row>
    <row r="312">
      <c r="A312">
        <f>IF(screen_FT_reviewer_A!$A312="","",screen_FT_reviewer_A!$A312)</f>
        <v/>
      </c>
      <c r="B312">
        <f>IF(OR($A312="",screen_FT_reviewer_A!$C312=""),"",screen_FT_reviewer_A!$C312)</f>
        <v/>
      </c>
      <c r="C312">
        <f>IF(OR($A312="",screen_FT_reviewer_B!$C312=""),"",screen_FT_reviewer_B!$C312)</f>
        <v/>
      </c>
      <c r="D312">
        <f>IF(OR($A312="",screen_FT_reviewer_A!$D312=""),"",screen_FT_reviewer_A!$D312)</f>
        <v/>
      </c>
      <c r="E312">
        <f>IF(OR($A312="",screen_FT_reviewer_B!$D312=""),"",screen_FT_reviewer_B!$D312)</f>
        <v/>
      </c>
      <c r="F312">
        <f>IF(AND(B312&lt;&gt;"",C312&lt;&gt;""),1,"")</f>
        <v/>
      </c>
      <c r="G312">
        <f>IF(F312=1,IF(B312=C312,1,0),"")</f>
        <v/>
      </c>
      <c r="H312">
        <f>IF(B312="","",IFERROR(VLOOKUP(B312,lst_FT_group_map_table,2,FALSE),"INVALID"))</f>
        <v/>
      </c>
      <c r="I312">
        <f>IF(C312="","",IFERROR(VLOOKUP(C312,lst_FT_group_map_table,2,FALSE),"INVALID"))</f>
        <v/>
      </c>
      <c r="J312">
        <f>IF(F312=1,IF(H312=I312,1,0),"")</f>
        <v/>
      </c>
      <c r="K312">
        <f>IF(AND(ISNUMBER(MATCH(B312,lst_FT_sci_excl,0)),ISNUMBER(MATCH(C312,lst_FT_sci_excl,0))),IF(D312=E312,1,0),"")</f>
        <v/>
      </c>
      <c r="L312">
        <f>IF(OR(G312=0,K312=0),1,"")</f>
        <v/>
      </c>
      <c r="M312">
        <f>IF(L312=1,COUNTIF($L$2:L312,1),"")</f>
        <v/>
      </c>
      <c r="O312" t="n">
        <v>311</v>
      </c>
      <c r="P312">
        <f>IFERROR(MATCH(O312,$M$2:$M$5001,0),"")</f>
        <v/>
      </c>
      <c r="Q312">
        <f>IF(P312="","",INDEX($A$2:$A$5001,P312))</f>
        <v/>
      </c>
      <c r="R312">
        <f>IF(P312="","",INDEX($B$2:$B$5001,P312))</f>
        <v/>
      </c>
      <c r="S312">
        <f>IF(P312="","",INDEX($C$2:$C$5001,P312))</f>
        <v/>
      </c>
      <c r="T312">
        <f>IF(P312="","",INDEX($D$2:$D$5001,P312))</f>
        <v/>
      </c>
      <c r="U312">
        <f>IF(P312="","",INDEX($E$2:$E$5001,P312))</f>
        <v/>
      </c>
    </row>
    <row r="313">
      <c r="A313">
        <f>IF(screen_FT_reviewer_A!$A313="","",screen_FT_reviewer_A!$A313)</f>
        <v/>
      </c>
      <c r="B313">
        <f>IF(OR($A313="",screen_FT_reviewer_A!$C313=""),"",screen_FT_reviewer_A!$C313)</f>
        <v/>
      </c>
      <c r="C313">
        <f>IF(OR($A313="",screen_FT_reviewer_B!$C313=""),"",screen_FT_reviewer_B!$C313)</f>
        <v/>
      </c>
      <c r="D313">
        <f>IF(OR($A313="",screen_FT_reviewer_A!$D313=""),"",screen_FT_reviewer_A!$D313)</f>
        <v/>
      </c>
      <c r="E313">
        <f>IF(OR($A313="",screen_FT_reviewer_B!$D313=""),"",screen_FT_reviewer_B!$D313)</f>
        <v/>
      </c>
      <c r="F313">
        <f>IF(AND(B313&lt;&gt;"",C313&lt;&gt;""),1,"")</f>
        <v/>
      </c>
      <c r="G313">
        <f>IF(F313=1,IF(B313=C313,1,0),"")</f>
        <v/>
      </c>
      <c r="H313">
        <f>IF(B313="","",IFERROR(VLOOKUP(B313,lst_FT_group_map_table,2,FALSE),"INVALID"))</f>
        <v/>
      </c>
      <c r="I313">
        <f>IF(C313="","",IFERROR(VLOOKUP(C313,lst_FT_group_map_table,2,FALSE),"INVALID"))</f>
        <v/>
      </c>
      <c r="J313">
        <f>IF(F313=1,IF(H313=I313,1,0),"")</f>
        <v/>
      </c>
      <c r="K313">
        <f>IF(AND(ISNUMBER(MATCH(B313,lst_FT_sci_excl,0)),ISNUMBER(MATCH(C313,lst_FT_sci_excl,0))),IF(D313=E313,1,0),"")</f>
        <v/>
      </c>
      <c r="L313">
        <f>IF(OR(G313=0,K313=0),1,"")</f>
        <v/>
      </c>
      <c r="M313">
        <f>IF(L313=1,COUNTIF($L$2:L313,1),"")</f>
        <v/>
      </c>
      <c r="O313" t="n">
        <v>312</v>
      </c>
      <c r="P313">
        <f>IFERROR(MATCH(O313,$M$2:$M$5001,0),"")</f>
        <v/>
      </c>
      <c r="Q313">
        <f>IF(P313="","",INDEX($A$2:$A$5001,P313))</f>
        <v/>
      </c>
      <c r="R313">
        <f>IF(P313="","",INDEX($B$2:$B$5001,P313))</f>
        <v/>
      </c>
      <c r="S313">
        <f>IF(P313="","",INDEX($C$2:$C$5001,P313))</f>
        <v/>
      </c>
      <c r="T313">
        <f>IF(P313="","",INDEX($D$2:$D$5001,P313))</f>
        <v/>
      </c>
      <c r="U313">
        <f>IF(P313="","",INDEX($E$2:$E$5001,P313))</f>
        <v/>
      </c>
    </row>
    <row r="314">
      <c r="A314">
        <f>IF(screen_FT_reviewer_A!$A314="","",screen_FT_reviewer_A!$A314)</f>
        <v/>
      </c>
      <c r="B314">
        <f>IF(OR($A314="",screen_FT_reviewer_A!$C314=""),"",screen_FT_reviewer_A!$C314)</f>
        <v/>
      </c>
      <c r="C314">
        <f>IF(OR($A314="",screen_FT_reviewer_B!$C314=""),"",screen_FT_reviewer_B!$C314)</f>
        <v/>
      </c>
      <c r="D314">
        <f>IF(OR($A314="",screen_FT_reviewer_A!$D314=""),"",screen_FT_reviewer_A!$D314)</f>
        <v/>
      </c>
      <c r="E314">
        <f>IF(OR($A314="",screen_FT_reviewer_B!$D314=""),"",screen_FT_reviewer_B!$D314)</f>
        <v/>
      </c>
      <c r="F314">
        <f>IF(AND(B314&lt;&gt;"",C314&lt;&gt;""),1,"")</f>
        <v/>
      </c>
      <c r="G314">
        <f>IF(F314=1,IF(B314=C314,1,0),"")</f>
        <v/>
      </c>
      <c r="H314">
        <f>IF(B314="","",IFERROR(VLOOKUP(B314,lst_FT_group_map_table,2,FALSE),"INVALID"))</f>
        <v/>
      </c>
      <c r="I314">
        <f>IF(C314="","",IFERROR(VLOOKUP(C314,lst_FT_group_map_table,2,FALSE),"INVALID"))</f>
        <v/>
      </c>
      <c r="J314">
        <f>IF(F314=1,IF(H314=I314,1,0),"")</f>
        <v/>
      </c>
      <c r="K314">
        <f>IF(AND(ISNUMBER(MATCH(B314,lst_FT_sci_excl,0)),ISNUMBER(MATCH(C314,lst_FT_sci_excl,0))),IF(D314=E314,1,0),"")</f>
        <v/>
      </c>
      <c r="L314">
        <f>IF(OR(G314=0,K314=0),1,"")</f>
        <v/>
      </c>
      <c r="M314">
        <f>IF(L314=1,COUNTIF($L$2:L314,1),"")</f>
        <v/>
      </c>
      <c r="O314" t="n">
        <v>313</v>
      </c>
      <c r="P314">
        <f>IFERROR(MATCH(O314,$M$2:$M$5001,0),"")</f>
        <v/>
      </c>
      <c r="Q314">
        <f>IF(P314="","",INDEX($A$2:$A$5001,P314))</f>
        <v/>
      </c>
      <c r="R314">
        <f>IF(P314="","",INDEX($B$2:$B$5001,P314))</f>
        <v/>
      </c>
      <c r="S314">
        <f>IF(P314="","",INDEX($C$2:$C$5001,P314))</f>
        <v/>
      </c>
      <c r="T314">
        <f>IF(P314="","",INDEX($D$2:$D$5001,P314))</f>
        <v/>
      </c>
      <c r="U314">
        <f>IF(P314="","",INDEX($E$2:$E$5001,P314))</f>
        <v/>
      </c>
    </row>
    <row r="315">
      <c r="A315">
        <f>IF(screen_FT_reviewer_A!$A315="","",screen_FT_reviewer_A!$A315)</f>
        <v/>
      </c>
      <c r="B315">
        <f>IF(OR($A315="",screen_FT_reviewer_A!$C315=""),"",screen_FT_reviewer_A!$C315)</f>
        <v/>
      </c>
      <c r="C315">
        <f>IF(OR($A315="",screen_FT_reviewer_B!$C315=""),"",screen_FT_reviewer_B!$C315)</f>
        <v/>
      </c>
      <c r="D315">
        <f>IF(OR($A315="",screen_FT_reviewer_A!$D315=""),"",screen_FT_reviewer_A!$D315)</f>
        <v/>
      </c>
      <c r="E315">
        <f>IF(OR($A315="",screen_FT_reviewer_B!$D315=""),"",screen_FT_reviewer_B!$D315)</f>
        <v/>
      </c>
      <c r="F315">
        <f>IF(AND(B315&lt;&gt;"",C315&lt;&gt;""),1,"")</f>
        <v/>
      </c>
      <c r="G315">
        <f>IF(F315=1,IF(B315=C315,1,0),"")</f>
        <v/>
      </c>
      <c r="H315">
        <f>IF(B315="","",IFERROR(VLOOKUP(B315,lst_FT_group_map_table,2,FALSE),"INVALID"))</f>
        <v/>
      </c>
      <c r="I315">
        <f>IF(C315="","",IFERROR(VLOOKUP(C315,lst_FT_group_map_table,2,FALSE),"INVALID"))</f>
        <v/>
      </c>
      <c r="J315">
        <f>IF(F315=1,IF(H315=I315,1,0),"")</f>
        <v/>
      </c>
      <c r="K315">
        <f>IF(AND(ISNUMBER(MATCH(B315,lst_FT_sci_excl,0)),ISNUMBER(MATCH(C315,lst_FT_sci_excl,0))),IF(D315=E315,1,0),"")</f>
        <v/>
      </c>
      <c r="L315">
        <f>IF(OR(G315=0,K315=0),1,"")</f>
        <v/>
      </c>
      <c r="M315">
        <f>IF(L315=1,COUNTIF($L$2:L315,1),"")</f>
        <v/>
      </c>
      <c r="O315" t="n">
        <v>314</v>
      </c>
      <c r="P315">
        <f>IFERROR(MATCH(O315,$M$2:$M$5001,0),"")</f>
        <v/>
      </c>
      <c r="Q315">
        <f>IF(P315="","",INDEX($A$2:$A$5001,P315))</f>
        <v/>
      </c>
      <c r="R315">
        <f>IF(P315="","",INDEX($B$2:$B$5001,P315))</f>
        <v/>
      </c>
      <c r="S315">
        <f>IF(P315="","",INDEX($C$2:$C$5001,P315))</f>
        <v/>
      </c>
      <c r="T315">
        <f>IF(P315="","",INDEX($D$2:$D$5001,P315))</f>
        <v/>
      </c>
      <c r="U315">
        <f>IF(P315="","",INDEX($E$2:$E$5001,P315))</f>
        <v/>
      </c>
    </row>
    <row r="316">
      <c r="A316">
        <f>IF(screen_FT_reviewer_A!$A316="","",screen_FT_reviewer_A!$A316)</f>
        <v/>
      </c>
      <c r="B316">
        <f>IF(OR($A316="",screen_FT_reviewer_A!$C316=""),"",screen_FT_reviewer_A!$C316)</f>
        <v/>
      </c>
      <c r="C316">
        <f>IF(OR($A316="",screen_FT_reviewer_B!$C316=""),"",screen_FT_reviewer_B!$C316)</f>
        <v/>
      </c>
      <c r="D316">
        <f>IF(OR($A316="",screen_FT_reviewer_A!$D316=""),"",screen_FT_reviewer_A!$D316)</f>
        <v/>
      </c>
      <c r="E316">
        <f>IF(OR($A316="",screen_FT_reviewer_B!$D316=""),"",screen_FT_reviewer_B!$D316)</f>
        <v/>
      </c>
      <c r="F316">
        <f>IF(AND(B316&lt;&gt;"",C316&lt;&gt;""),1,"")</f>
        <v/>
      </c>
      <c r="G316">
        <f>IF(F316=1,IF(B316=C316,1,0),"")</f>
        <v/>
      </c>
      <c r="H316">
        <f>IF(B316="","",IFERROR(VLOOKUP(B316,lst_FT_group_map_table,2,FALSE),"INVALID"))</f>
        <v/>
      </c>
      <c r="I316">
        <f>IF(C316="","",IFERROR(VLOOKUP(C316,lst_FT_group_map_table,2,FALSE),"INVALID"))</f>
        <v/>
      </c>
      <c r="J316">
        <f>IF(F316=1,IF(H316=I316,1,0),"")</f>
        <v/>
      </c>
      <c r="K316">
        <f>IF(AND(ISNUMBER(MATCH(B316,lst_FT_sci_excl,0)),ISNUMBER(MATCH(C316,lst_FT_sci_excl,0))),IF(D316=E316,1,0),"")</f>
        <v/>
      </c>
      <c r="L316">
        <f>IF(OR(G316=0,K316=0),1,"")</f>
        <v/>
      </c>
      <c r="M316">
        <f>IF(L316=1,COUNTIF($L$2:L316,1),"")</f>
        <v/>
      </c>
      <c r="O316" t="n">
        <v>315</v>
      </c>
      <c r="P316">
        <f>IFERROR(MATCH(O316,$M$2:$M$5001,0),"")</f>
        <v/>
      </c>
      <c r="Q316">
        <f>IF(P316="","",INDEX($A$2:$A$5001,P316))</f>
        <v/>
      </c>
      <c r="R316">
        <f>IF(P316="","",INDEX($B$2:$B$5001,P316))</f>
        <v/>
      </c>
      <c r="S316">
        <f>IF(P316="","",INDEX($C$2:$C$5001,P316))</f>
        <v/>
      </c>
      <c r="T316">
        <f>IF(P316="","",INDEX($D$2:$D$5001,P316))</f>
        <v/>
      </c>
      <c r="U316">
        <f>IF(P316="","",INDEX($E$2:$E$5001,P316))</f>
        <v/>
      </c>
    </row>
    <row r="317">
      <c r="A317">
        <f>IF(screen_FT_reviewer_A!$A317="","",screen_FT_reviewer_A!$A317)</f>
        <v/>
      </c>
      <c r="B317">
        <f>IF(OR($A317="",screen_FT_reviewer_A!$C317=""),"",screen_FT_reviewer_A!$C317)</f>
        <v/>
      </c>
      <c r="C317">
        <f>IF(OR($A317="",screen_FT_reviewer_B!$C317=""),"",screen_FT_reviewer_B!$C317)</f>
        <v/>
      </c>
      <c r="D317">
        <f>IF(OR($A317="",screen_FT_reviewer_A!$D317=""),"",screen_FT_reviewer_A!$D317)</f>
        <v/>
      </c>
      <c r="E317">
        <f>IF(OR($A317="",screen_FT_reviewer_B!$D317=""),"",screen_FT_reviewer_B!$D317)</f>
        <v/>
      </c>
      <c r="F317">
        <f>IF(AND(B317&lt;&gt;"",C317&lt;&gt;""),1,"")</f>
        <v/>
      </c>
      <c r="G317">
        <f>IF(F317=1,IF(B317=C317,1,0),"")</f>
        <v/>
      </c>
      <c r="H317">
        <f>IF(B317="","",IFERROR(VLOOKUP(B317,lst_FT_group_map_table,2,FALSE),"INVALID"))</f>
        <v/>
      </c>
      <c r="I317">
        <f>IF(C317="","",IFERROR(VLOOKUP(C317,lst_FT_group_map_table,2,FALSE),"INVALID"))</f>
        <v/>
      </c>
      <c r="J317">
        <f>IF(F317=1,IF(H317=I317,1,0),"")</f>
        <v/>
      </c>
      <c r="K317">
        <f>IF(AND(ISNUMBER(MATCH(B317,lst_FT_sci_excl,0)),ISNUMBER(MATCH(C317,lst_FT_sci_excl,0))),IF(D317=E317,1,0),"")</f>
        <v/>
      </c>
      <c r="L317">
        <f>IF(OR(G317=0,K317=0),1,"")</f>
        <v/>
      </c>
      <c r="M317">
        <f>IF(L317=1,COUNTIF($L$2:L317,1),"")</f>
        <v/>
      </c>
      <c r="O317" t="n">
        <v>316</v>
      </c>
      <c r="P317">
        <f>IFERROR(MATCH(O317,$M$2:$M$5001,0),"")</f>
        <v/>
      </c>
      <c r="Q317">
        <f>IF(P317="","",INDEX($A$2:$A$5001,P317))</f>
        <v/>
      </c>
      <c r="R317">
        <f>IF(P317="","",INDEX($B$2:$B$5001,P317))</f>
        <v/>
      </c>
      <c r="S317">
        <f>IF(P317="","",INDEX($C$2:$C$5001,P317))</f>
        <v/>
      </c>
      <c r="T317">
        <f>IF(P317="","",INDEX($D$2:$D$5001,P317))</f>
        <v/>
      </c>
      <c r="U317">
        <f>IF(P317="","",INDEX($E$2:$E$5001,P317))</f>
        <v/>
      </c>
    </row>
    <row r="318">
      <c r="A318">
        <f>IF(screen_FT_reviewer_A!$A318="","",screen_FT_reviewer_A!$A318)</f>
        <v/>
      </c>
      <c r="B318">
        <f>IF(OR($A318="",screen_FT_reviewer_A!$C318=""),"",screen_FT_reviewer_A!$C318)</f>
        <v/>
      </c>
      <c r="C318">
        <f>IF(OR($A318="",screen_FT_reviewer_B!$C318=""),"",screen_FT_reviewer_B!$C318)</f>
        <v/>
      </c>
      <c r="D318">
        <f>IF(OR($A318="",screen_FT_reviewer_A!$D318=""),"",screen_FT_reviewer_A!$D318)</f>
        <v/>
      </c>
      <c r="E318">
        <f>IF(OR($A318="",screen_FT_reviewer_B!$D318=""),"",screen_FT_reviewer_B!$D318)</f>
        <v/>
      </c>
      <c r="F318">
        <f>IF(AND(B318&lt;&gt;"",C318&lt;&gt;""),1,"")</f>
        <v/>
      </c>
      <c r="G318">
        <f>IF(F318=1,IF(B318=C318,1,0),"")</f>
        <v/>
      </c>
      <c r="H318">
        <f>IF(B318="","",IFERROR(VLOOKUP(B318,lst_FT_group_map_table,2,FALSE),"INVALID"))</f>
        <v/>
      </c>
      <c r="I318">
        <f>IF(C318="","",IFERROR(VLOOKUP(C318,lst_FT_group_map_table,2,FALSE),"INVALID"))</f>
        <v/>
      </c>
      <c r="J318">
        <f>IF(F318=1,IF(H318=I318,1,0),"")</f>
        <v/>
      </c>
      <c r="K318">
        <f>IF(AND(ISNUMBER(MATCH(B318,lst_FT_sci_excl,0)),ISNUMBER(MATCH(C318,lst_FT_sci_excl,0))),IF(D318=E318,1,0),"")</f>
        <v/>
      </c>
      <c r="L318">
        <f>IF(OR(G318=0,K318=0),1,"")</f>
        <v/>
      </c>
      <c r="M318">
        <f>IF(L318=1,COUNTIF($L$2:L318,1),"")</f>
        <v/>
      </c>
      <c r="O318" t="n">
        <v>317</v>
      </c>
      <c r="P318">
        <f>IFERROR(MATCH(O318,$M$2:$M$5001,0),"")</f>
        <v/>
      </c>
      <c r="Q318">
        <f>IF(P318="","",INDEX($A$2:$A$5001,P318))</f>
        <v/>
      </c>
      <c r="R318">
        <f>IF(P318="","",INDEX($B$2:$B$5001,P318))</f>
        <v/>
      </c>
      <c r="S318">
        <f>IF(P318="","",INDEX($C$2:$C$5001,P318))</f>
        <v/>
      </c>
      <c r="T318">
        <f>IF(P318="","",INDEX($D$2:$D$5001,P318))</f>
        <v/>
      </c>
      <c r="U318">
        <f>IF(P318="","",INDEX($E$2:$E$5001,P318))</f>
        <v/>
      </c>
    </row>
    <row r="319">
      <c r="A319">
        <f>IF(screen_FT_reviewer_A!$A319="","",screen_FT_reviewer_A!$A319)</f>
        <v/>
      </c>
      <c r="B319">
        <f>IF(OR($A319="",screen_FT_reviewer_A!$C319=""),"",screen_FT_reviewer_A!$C319)</f>
        <v/>
      </c>
      <c r="C319">
        <f>IF(OR($A319="",screen_FT_reviewer_B!$C319=""),"",screen_FT_reviewer_B!$C319)</f>
        <v/>
      </c>
      <c r="D319">
        <f>IF(OR($A319="",screen_FT_reviewer_A!$D319=""),"",screen_FT_reviewer_A!$D319)</f>
        <v/>
      </c>
      <c r="E319">
        <f>IF(OR($A319="",screen_FT_reviewer_B!$D319=""),"",screen_FT_reviewer_B!$D319)</f>
        <v/>
      </c>
      <c r="F319">
        <f>IF(AND(B319&lt;&gt;"",C319&lt;&gt;""),1,"")</f>
        <v/>
      </c>
      <c r="G319">
        <f>IF(F319=1,IF(B319=C319,1,0),"")</f>
        <v/>
      </c>
      <c r="H319">
        <f>IF(B319="","",IFERROR(VLOOKUP(B319,lst_FT_group_map_table,2,FALSE),"INVALID"))</f>
        <v/>
      </c>
      <c r="I319">
        <f>IF(C319="","",IFERROR(VLOOKUP(C319,lst_FT_group_map_table,2,FALSE),"INVALID"))</f>
        <v/>
      </c>
      <c r="J319">
        <f>IF(F319=1,IF(H319=I319,1,0),"")</f>
        <v/>
      </c>
      <c r="K319">
        <f>IF(AND(ISNUMBER(MATCH(B319,lst_FT_sci_excl,0)),ISNUMBER(MATCH(C319,lst_FT_sci_excl,0))),IF(D319=E319,1,0),"")</f>
        <v/>
      </c>
      <c r="L319">
        <f>IF(OR(G319=0,K319=0),1,"")</f>
        <v/>
      </c>
      <c r="M319">
        <f>IF(L319=1,COUNTIF($L$2:L319,1),"")</f>
        <v/>
      </c>
      <c r="O319" t="n">
        <v>318</v>
      </c>
      <c r="P319">
        <f>IFERROR(MATCH(O319,$M$2:$M$5001,0),"")</f>
        <v/>
      </c>
      <c r="Q319">
        <f>IF(P319="","",INDEX($A$2:$A$5001,P319))</f>
        <v/>
      </c>
      <c r="R319">
        <f>IF(P319="","",INDEX($B$2:$B$5001,P319))</f>
        <v/>
      </c>
      <c r="S319">
        <f>IF(P319="","",INDEX($C$2:$C$5001,P319))</f>
        <v/>
      </c>
      <c r="T319">
        <f>IF(P319="","",INDEX($D$2:$D$5001,P319))</f>
        <v/>
      </c>
      <c r="U319">
        <f>IF(P319="","",INDEX($E$2:$E$5001,P319))</f>
        <v/>
      </c>
    </row>
    <row r="320">
      <c r="A320">
        <f>IF(screen_FT_reviewer_A!$A320="","",screen_FT_reviewer_A!$A320)</f>
        <v/>
      </c>
      <c r="B320">
        <f>IF(OR($A320="",screen_FT_reviewer_A!$C320=""),"",screen_FT_reviewer_A!$C320)</f>
        <v/>
      </c>
      <c r="C320">
        <f>IF(OR($A320="",screen_FT_reviewer_B!$C320=""),"",screen_FT_reviewer_B!$C320)</f>
        <v/>
      </c>
      <c r="D320">
        <f>IF(OR($A320="",screen_FT_reviewer_A!$D320=""),"",screen_FT_reviewer_A!$D320)</f>
        <v/>
      </c>
      <c r="E320">
        <f>IF(OR($A320="",screen_FT_reviewer_B!$D320=""),"",screen_FT_reviewer_B!$D320)</f>
        <v/>
      </c>
      <c r="F320">
        <f>IF(AND(B320&lt;&gt;"",C320&lt;&gt;""),1,"")</f>
        <v/>
      </c>
      <c r="G320">
        <f>IF(F320=1,IF(B320=C320,1,0),"")</f>
        <v/>
      </c>
      <c r="H320">
        <f>IF(B320="","",IFERROR(VLOOKUP(B320,lst_FT_group_map_table,2,FALSE),"INVALID"))</f>
        <v/>
      </c>
      <c r="I320">
        <f>IF(C320="","",IFERROR(VLOOKUP(C320,lst_FT_group_map_table,2,FALSE),"INVALID"))</f>
        <v/>
      </c>
      <c r="J320">
        <f>IF(F320=1,IF(H320=I320,1,0),"")</f>
        <v/>
      </c>
      <c r="K320">
        <f>IF(AND(ISNUMBER(MATCH(B320,lst_FT_sci_excl,0)),ISNUMBER(MATCH(C320,lst_FT_sci_excl,0))),IF(D320=E320,1,0),"")</f>
        <v/>
      </c>
      <c r="L320">
        <f>IF(OR(G320=0,K320=0),1,"")</f>
        <v/>
      </c>
      <c r="M320">
        <f>IF(L320=1,COUNTIF($L$2:L320,1),"")</f>
        <v/>
      </c>
      <c r="O320" t="n">
        <v>319</v>
      </c>
      <c r="P320">
        <f>IFERROR(MATCH(O320,$M$2:$M$5001,0),"")</f>
        <v/>
      </c>
      <c r="Q320">
        <f>IF(P320="","",INDEX($A$2:$A$5001,P320))</f>
        <v/>
      </c>
      <c r="R320">
        <f>IF(P320="","",INDEX($B$2:$B$5001,P320))</f>
        <v/>
      </c>
      <c r="S320">
        <f>IF(P320="","",INDEX($C$2:$C$5001,P320))</f>
        <v/>
      </c>
      <c r="T320">
        <f>IF(P320="","",INDEX($D$2:$D$5001,P320))</f>
        <v/>
      </c>
      <c r="U320">
        <f>IF(P320="","",INDEX($E$2:$E$5001,P320))</f>
        <v/>
      </c>
    </row>
    <row r="321">
      <c r="A321">
        <f>IF(screen_FT_reviewer_A!$A321="","",screen_FT_reviewer_A!$A321)</f>
        <v/>
      </c>
      <c r="B321">
        <f>IF(OR($A321="",screen_FT_reviewer_A!$C321=""),"",screen_FT_reviewer_A!$C321)</f>
        <v/>
      </c>
      <c r="C321">
        <f>IF(OR($A321="",screen_FT_reviewer_B!$C321=""),"",screen_FT_reviewer_B!$C321)</f>
        <v/>
      </c>
      <c r="D321">
        <f>IF(OR($A321="",screen_FT_reviewer_A!$D321=""),"",screen_FT_reviewer_A!$D321)</f>
        <v/>
      </c>
      <c r="E321">
        <f>IF(OR($A321="",screen_FT_reviewer_B!$D321=""),"",screen_FT_reviewer_B!$D321)</f>
        <v/>
      </c>
      <c r="F321">
        <f>IF(AND(B321&lt;&gt;"",C321&lt;&gt;""),1,"")</f>
        <v/>
      </c>
      <c r="G321">
        <f>IF(F321=1,IF(B321=C321,1,0),"")</f>
        <v/>
      </c>
      <c r="H321">
        <f>IF(B321="","",IFERROR(VLOOKUP(B321,lst_FT_group_map_table,2,FALSE),"INVALID"))</f>
        <v/>
      </c>
      <c r="I321">
        <f>IF(C321="","",IFERROR(VLOOKUP(C321,lst_FT_group_map_table,2,FALSE),"INVALID"))</f>
        <v/>
      </c>
      <c r="J321">
        <f>IF(F321=1,IF(H321=I321,1,0),"")</f>
        <v/>
      </c>
      <c r="K321">
        <f>IF(AND(ISNUMBER(MATCH(B321,lst_FT_sci_excl,0)),ISNUMBER(MATCH(C321,lst_FT_sci_excl,0))),IF(D321=E321,1,0),"")</f>
        <v/>
      </c>
      <c r="L321">
        <f>IF(OR(G321=0,K321=0),1,"")</f>
        <v/>
      </c>
      <c r="M321">
        <f>IF(L321=1,COUNTIF($L$2:L321,1),"")</f>
        <v/>
      </c>
      <c r="O321" t="n">
        <v>320</v>
      </c>
      <c r="P321">
        <f>IFERROR(MATCH(O321,$M$2:$M$5001,0),"")</f>
        <v/>
      </c>
      <c r="Q321">
        <f>IF(P321="","",INDEX($A$2:$A$5001,P321))</f>
        <v/>
      </c>
      <c r="R321">
        <f>IF(P321="","",INDEX($B$2:$B$5001,P321))</f>
        <v/>
      </c>
      <c r="S321">
        <f>IF(P321="","",INDEX($C$2:$C$5001,P321))</f>
        <v/>
      </c>
      <c r="T321">
        <f>IF(P321="","",INDEX($D$2:$D$5001,P321))</f>
        <v/>
      </c>
      <c r="U321">
        <f>IF(P321="","",INDEX($E$2:$E$5001,P321))</f>
        <v/>
      </c>
    </row>
    <row r="322">
      <c r="A322">
        <f>IF(screen_FT_reviewer_A!$A322="","",screen_FT_reviewer_A!$A322)</f>
        <v/>
      </c>
      <c r="B322">
        <f>IF(OR($A322="",screen_FT_reviewer_A!$C322=""),"",screen_FT_reviewer_A!$C322)</f>
        <v/>
      </c>
      <c r="C322">
        <f>IF(OR($A322="",screen_FT_reviewer_B!$C322=""),"",screen_FT_reviewer_B!$C322)</f>
        <v/>
      </c>
      <c r="D322">
        <f>IF(OR($A322="",screen_FT_reviewer_A!$D322=""),"",screen_FT_reviewer_A!$D322)</f>
        <v/>
      </c>
      <c r="E322">
        <f>IF(OR($A322="",screen_FT_reviewer_B!$D322=""),"",screen_FT_reviewer_B!$D322)</f>
        <v/>
      </c>
      <c r="F322">
        <f>IF(AND(B322&lt;&gt;"",C322&lt;&gt;""),1,"")</f>
        <v/>
      </c>
      <c r="G322">
        <f>IF(F322=1,IF(B322=C322,1,0),"")</f>
        <v/>
      </c>
      <c r="H322">
        <f>IF(B322="","",IFERROR(VLOOKUP(B322,lst_FT_group_map_table,2,FALSE),"INVALID"))</f>
        <v/>
      </c>
      <c r="I322">
        <f>IF(C322="","",IFERROR(VLOOKUP(C322,lst_FT_group_map_table,2,FALSE),"INVALID"))</f>
        <v/>
      </c>
      <c r="J322">
        <f>IF(F322=1,IF(H322=I322,1,0),"")</f>
        <v/>
      </c>
      <c r="K322">
        <f>IF(AND(ISNUMBER(MATCH(B322,lst_FT_sci_excl,0)),ISNUMBER(MATCH(C322,lst_FT_sci_excl,0))),IF(D322=E322,1,0),"")</f>
        <v/>
      </c>
      <c r="L322">
        <f>IF(OR(G322=0,K322=0),1,"")</f>
        <v/>
      </c>
      <c r="M322">
        <f>IF(L322=1,COUNTIF($L$2:L322,1),"")</f>
        <v/>
      </c>
      <c r="O322" t="n">
        <v>321</v>
      </c>
      <c r="P322">
        <f>IFERROR(MATCH(O322,$M$2:$M$5001,0),"")</f>
        <v/>
      </c>
      <c r="Q322">
        <f>IF(P322="","",INDEX($A$2:$A$5001,P322))</f>
        <v/>
      </c>
      <c r="R322">
        <f>IF(P322="","",INDEX($B$2:$B$5001,P322))</f>
        <v/>
      </c>
      <c r="S322">
        <f>IF(P322="","",INDEX($C$2:$C$5001,P322))</f>
        <v/>
      </c>
      <c r="T322">
        <f>IF(P322="","",INDEX($D$2:$D$5001,P322))</f>
        <v/>
      </c>
      <c r="U322">
        <f>IF(P322="","",INDEX($E$2:$E$5001,P322))</f>
        <v/>
      </c>
    </row>
    <row r="323">
      <c r="A323">
        <f>IF(screen_FT_reviewer_A!$A323="","",screen_FT_reviewer_A!$A323)</f>
        <v/>
      </c>
      <c r="B323">
        <f>IF(OR($A323="",screen_FT_reviewer_A!$C323=""),"",screen_FT_reviewer_A!$C323)</f>
        <v/>
      </c>
      <c r="C323">
        <f>IF(OR($A323="",screen_FT_reviewer_B!$C323=""),"",screen_FT_reviewer_B!$C323)</f>
        <v/>
      </c>
      <c r="D323">
        <f>IF(OR($A323="",screen_FT_reviewer_A!$D323=""),"",screen_FT_reviewer_A!$D323)</f>
        <v/>
      </c>
      <c r="E323">
        <f>IF(OR($A323="",screen_FT_reviewer_B!$D323=""),"",screen_FT_reviewer_B!$D323)</f>
        <v/>
      </c>
      <c r="F323">
        <f>IF(AND(B323&lt;&gt;"",C323&lt;&gt;""),1,"")</f>
        <v/>
      </c>
      <c r="G323">
        <f>IF(F323=1,IF(B323=C323,1,0),"")</f>
        <v/>
      </c>
      <c r="H323">
        <f>IF(B323="","",IFERROR(VLOOKUP(B323,lst_FT_group_map_table,2,FALSE),"INVALID"))</f>
        <v/>
      </c>
      <c r="I323">
        <f>IF(C323="","",IFERROR(VLOOKUP(C323,lst_FT_group_map_table,2,FALSE),"INVALID"))</f>
        <v/>
      </c>
      <c r="J323">
        <f>IF(F323=1,IF(H323=I323,1,0),"")</f>
        <v/>
      </c>
      <c r="K323">
        <f>IF(AND(ISNUMBER(MATCH(B323,lst_FT_sci_excl,0)),ISNUMBER(MATCH(C323,lst_FT_sci_excl,0))),IF(D323=E323,1,0),"")</f>
        <v/>
      </c>
      <c r="L323">
        <f>IF(OR(G323=0,K323=0),1,"")</f>
        <v/>
      </c>
      <c r="M323">
        <f>IF(L323=1,COUNTIF($L$2:L323,1),"")</f>
        <v/>
      </c>
      <c r="O323" t="n">
        <v>322</v>
      </c>
      <c r="P323">
        <f>IFERROR(MATCH(O323,$M$2:$M$5001,0),"")</f>
        <v/>
      </c>
      <c r="Q323">
        <f>IF(P323="","",INDEX($A$2:$A$5001,P323))</f>
        <v/>
      </c>
      <c r="R323">
        <f>IF(P323="","",INDEX($B$2:$B$5001,P323))</f>
        <v/>
      </c>
      <c r="S323">
        <f>IF(P323="","",INDEX($C$2:$C$5001,P323))</f>
        <v/>
      </c>
      <c r="T323">
        <f>IF(P323="","",INDEX($D$2:$D$5001,P323))</f>
        <v/>
      </c>
      <c r="U323">
        <f>IF(P323="","",INDEX($E$2:$E$5001,P323))</f>
        <v/>
      </c>
    </row>
    <row r="324">
      <c r="A324">
        <f>IF(screen_FT_reviewer_A!$A324="","",screen_FT_reviewer_A!$A324)</f>
        <v/>
      </c>
      <c r="B324">
        <f>IF(OR($A324="",screen_FT_reviewer_A!$C324=""),"",screen_FT_reviewer_A!$C324)</f>
        <v/>
      </c>
      <c r="C324">
        <f>IF(OR($A324="",screen_FT_reviewer_B!$C324=""),"",screen_FT_reviewer_B!$C324)</f>
        <v/>
      </c>
      <c r="D324">
        <f>IF(OR($A324="",screen_FT_reviewer_A!$D324=""),"",screen_FT_reviewer_A!$D324)</f>
        <v/>
      </c>
      <c r="E324">
        <f>IF(OR($A324="",screen_FT_reviewer_B!$D324=""),"",screen_FT_reviewer_B!$D324)</f>
        <v/>
      </c>
      <c r="F324">
        <f>IF(AND(B324&lt;&gt;"",C324&lt;&gt;""),1,"")</f>
        <v/>
      </c>
      <c r="G324">
        <f>IF(F324=1,IF(B324=C324,1,0),"")</f>
        <v/>
      </c>
      <c r="H324">
        <f>IF(B324="","",IFERROR(VLOOKUP(B324,lst_FT_group_map_table,2,FALSE),"INVALID"))</f>
        <v/>
      </c>
      <c r="I324">
        <f>IF(C324="","",IFERROR(VLOOKUP(C324,lst_FT_group_map_table,2,FALSE),"INVALID"))</f>
        <v/>
      </c>
      <c r="J324">
        <f>IF(F324=1,IF(H324=I324,1,0),"")</f>
        <v/>
      </c>
      <c r="K324">
        <f>IF(AND(ISNUMBER(MATCH(B324,lst_FT_sci_excl,0)),ISNUMBER(MATCH(C324,lst_FT_sci_excl,0))),IF(D324=E324,1,0),"")</f>
        <v/>
      </c>
      <c r="L324">
        <f>IF(OR(G324=0,K324=0),1,"")</f>
        <v/>
      </c>
      <c r="M324">
        <f>IF(L324=1,COUNTIF($L$2:L324,1),"")</f>
        <v/>
      </c>
      <c r="O324" t="n">
        <v>323</v>
      </c>
      <c r="P324">
        <f>IFERROR(MATCH(O324,$M$2:$M$5001,0),"")</f>
        <v/>
      </c>
      <c r="Q324">
        <f>IF(P324="","",INDEX($A$2:$A$5001,P324))</f>
        <v/>
      </c>
      <c r="R324">
        <f>IF(P324="","",INDEX($B$2:$B$5001,P324))</f>
        <v/>
      </c>
      <c r="S324">
        <f>IF(P324="","",INDEX($C$2:$C$5001,P324))</f>
        <v/>
      </c>
      <c r="T324">
        <f>IF(P324="","",INDEX($D$2:$D$5001,P324))</f>
        <v/>
      </c>
      <c r="U324">
        <f>IF(P324="","",INDEX($E$2:$E$5001,P324))</f>
        <v/>
      </c>
    </row>
    <row r="325">
      <c r="A325">
        <f>IF(screen_FT_reviewer_A!$A325="","",screen_FT_reviewer_A!$A325)</f>
        <v/>
      </c>
      <c r="B325">
        <f>IF(OR($A325="",screen_FT_reviewer_A!$C325=""),"",screen_FT_reviewer_A!$C325)</f>
        <v/>
      </c>
      <c r="C325">
        <f>IF(OR($A325="",screen_FT_reviewer_B!$C325=""),"",screen_FT_reviewer_B!$C325)</f>
        <v/>
      </c>
      <c r="D325">
        <f>IF(OR($A325="",screen_FT_reviewer_A!$D325=""),"",screen_FT_reviewer_A!$D325)</f>
        <v/>
      </c>
      <c r="E325">
        <f>IF(OR($A325="",screen_FT_reviewer_B!$D325=""),"",screen_FT_reviewer_B!$D325)</f>
        <v/>
      </c>
      <c r="F325">
        <f>IF(AND(B325&lt;&gt;"",C325&lt;&gt;""),1,"")</f>
        <v/>
      </c>
      <c r="G325">
        <f>IF(F325=1,IF(B325=C325,1,0),"")</f>
        <v/>
      </c>
      <c r="H325">
        <f>IF(B325="","",IFERROR(VLOOKUP(B325,lst_FT_group_map_table,2,FALSE),"INVALID"))</f>
        <v/>
      </c>
      <c r="I325">
        <f>IF(C325="","",IFERROR(VLOOKUP(C325,lst_FT_group_map_table,2,FALSE),"INVALID"))</f>
        <v/>
      </c>
      <c r="J325">
        <f>IF(F325=1,IF(H325=I325,1,0),"")</f>
        <v/>
      </c>
      <c r="K325">
        <f>IF(AND(ISNUMBER(MATCH(B325,lst_FT_sci_excl,0)),ISNUMBER(MATCH(C325,lst_FT_sci_excl,0))),IF(D325=E325,1,0),"")</f>
        <v/>
      </c>
      <c r="L325">
        <f>IF(OR(G325=0,K325=0),1,"")</f>
        <v/>
      </c>
      <c r="M325">
        <f>IF(L325=1,COUNTIF($L$2:L325,1),"")</f>
        <v/>
      </c>
      <c r="O325" t="n">
        <v>324</v>
      </c>
      <c r="P325">
        <f>IFERROR(MATCH(O325,$M$2:$M$5001,0),"")</f>
        <v/>
      </c>
      <c r="Q325">
        <f>IF(P325="","",INDEX($A$2:$A$5001,P325))</f>
        <v/>
      </c>
      <c r="R325">
        <f>IF(P325="","",INDEX($B$2:$B$5001,P325))</f>
        <v/>
      </c>
      <c r="S325">
        <f>IF(P325="","",INDEX($C$2:$C$5001,P325))</f>
        <v/>
      </c>
      <c r="T325">
        <f>IF(P325="","",INDEX($D$2:$D$5001,P325))</f>
        <v/>
      </c>
      <c r="U325">
        <f>IF(P325="","",INDEX($E$2:$E$5001,P325))</f>
        <v/>
      </c>
    </row>
    <row r="326">
      <c r="A326">
        <f>IF(screen_FT_reviewer_A!$A326="","",screen_FT_reviewer_A!$A326)</f>
        <v/>
      </c>
      <c r="B326">
        <f>IF(OR($A326="",screen_FT_reviewer_A!$C326=""),"",screen_FT_reviewer_A!$C326)</f>
        <v/>
      </c>
      <c r="C326">
        <f>IF(OR($A326="",screen_FT_reviewer_B!$C326=""),"",screen_FT_reviewer_B!$C326)</f>
        <v/>
      </c>
      <c r="D326">
        <f>IF(OR($A326="",screen_FT_reviewer_A!$D326=""),"",screen_FT_reviewer_A!$D326)</f>
        <v/>
      </c>
      <c r="E326">
        <f>IF(OR($A326="",screen_FT_reviewer_B!$D326=""),"",screen_FT_reviewer_B!$D326)</f>
        <v/>
      </c>
      <c r="F326">
        <f>IF(AND(B326&lt;&gt;"",C326&lt;&gt;""),1,"")</f>
        <v/>
      </c>
      <c r="G326">
        <f>IF(F326=1,IF(B326=C326,1,0),"")</f>
        <v/>
      </c>
      <c r="H326">
        <f>IF(B326="","",IFERROR(VLOOKUP(B326,lst_FT_group_map_table,2,FALSE),"INVALID"))</f>
        <v/>
      </c>
      <c r="I326">
        <f>IF(C326="","",IFERROR(VLOOKUP(C326,lst_FT_group_map_table,2,FALSE),"INVALID"))</f>
        <v/>
      </c>
      <c r="J326">
        <f>IF(F326=1,IF(H326=I326,1,0),"")</f>
        <v/>
      </c>
      <c r="K326">
        <f>IF(AND(ISNUMBER(MATCH(B326,lst_FT_sci_excl,0)),ISNUMBER(MATCH(C326,lst_FT_sci_excl,0))),IF(D326=E326,1,0),"")</f>
        <v/>
      </c>
      <c r="L326">
        <f>IF(OR(G326=0,K326=0),1,"")</f>
        <v/>
      </c>
      <c r="M326">
        <f>IF(L326=1,COUNTIF($L$2:L326,1),"")</f>
        <v/>
      </c>
      <c r="O326" t="n">
        <v>325</v>
      </c>
      <c r="P326">
        <f>IFERROR(MATCH(O326,$M$2:$M$5001,0),"")</f>
        <v/>
      </c>
      <c r="Q326">
        <f>IF(P326="","",INDEX($A$2:$A$5001,P326))</f>
        <v/>
      </c>
      <c r="R326">
        <f>IF(P326="","",INDEX($B$2:$B$5001,P326))</f>
        <v/>
      </c>
      <c r="S326">
        <f>IF(P326="","",INDEX($C$2:$C$5001,P326))</f>
        <v/>
      </c>
      <c r="T326">
        <f>IF(P326="","",INDEX($D$2:$D$5001,P326))</f>
        <v/>
      </c>
      <c r="U326">
        <f>IF(P326="","",INDEX($E$2:$E$5001,P326))</f>
        <v/>
      </c>
    </row>
    <row r="327">
      <c r="A327">
        <f>IF(screen_FT_reviewer_A!$A327="","",screen_FT_reviewer_A!$A327)</f>
        <v/>
      </c>
      <c r="B327">
        <f>IF(OR($A327="",screen_FT_reviewer_A!$C327=""),"",screen_FT_reviewer_A!$C327)</f>
        <v/>
      </c>
      <c r="C327">
        <f>IF(OR($A327="",screen_FT_reviewer_B!$C327=""),"",screen_FT_reviewer_B!$C327)</f>
        <v/>
      </c>
      <c r="D327">
        <f>IF(OR($A327="",screen_FT_reviewer_A!$D327=""),"",screen_FT_reviewer_A!$D327)</f>
        <v/>
      </c>
      <c r="E327">
        <f>IF(OR($A327="",screen_FT_reviewer_B!$D327=""),"",screen_FT_reviewer_B!$D327)</f>
        <v/>
      </c>
      <c r="F327">
        <f>IF(AND(B327&lt;&gt;"",C327&lt;&gt;""),1,"")</f>
        <v/>
      </c>
      <c r="G327">
        <f>IF(F327=1,IF(B327=C327,1,0),"")</f>
        <v/>
      </c>
      <c r="H327">
        <f>IF(B327="","",IFERROR(VLOOKUP(B327,lst_FT_group_map_table,2,FALSE),"INVALID"))</f>
        <v/>
      </c>
      <c r="I327">
        <f>IF(C327="","",IFERROR(VLOOKUP(C327,lst_FT_group_map_table,2,FALSE),"INVALID"))</f>
        <v/>
      </c>
      <c r="J327">
        <f>IF(F327=1,IF(H327=I327,1,0),"")</f>
        <v/>
      </c>
      <c r="K327">
        <f>IF(AND(ISNUMBER(MATCH(B327,lst_FT_sci_excl,0)),ISNUMBER(MATCH(C327,lst_FT_sci_excl,0))),IF(D327=E327,1,0),"")</f>
        <v/>
      </c>
      <c r="L327">
        <f>IF(OR(G327=0,K327=0),1,"")</f>
        <v/>
      </c>
      <c r="M327">
        <f>IF(L327=1,COUNTIF($L$2:L327,1),"")</f>
        <v/>
      </c>
      <c r="O327" t="n">
        <v>326</v>
      </c>
      <c r="P327">
        <f>IFERROR(MATCH(O327,$M$2:$M$5001,0),"")</f>
        <v/>
      </c>
      <c r="Q327">
        <f>IF(P327="","",INDEX($A$2:$A$5001,P327))</f>
        <v/>
      </c>
      <c r="R327">
        <f>IF(P327="","",INDEX($B$2:$B$5001,P327))</f>
        <v/>
      </c>
      <c r="S327">
        <f>IF(P327="","",INDEX($C$2:$C$5001,P327))</f>
        <v/>
      </c>
      <c r="T327">
        <f>IF(P327="","",INDEX($D$2:$D$5001,P327))</f>
        <v/>
      </c>
      <c r="U327">
        <f>IF(P327="","",INDEX($E$2:$E$5001,P327))</f>
        <v/>
      </c>
    </row>
    <row r="328">
      <c r="A328">
        <f>IF(screen_FT_reviewer_A!$A328="","",screen_FT_reviewer_A!$A328)</f>
        <v/>
      </c>
      <c r="B328">
        <f>IF(OR($A328="",screen_FT_reviewer_A!$C328=""),"",screen_FT_reviewer_A!$C328)</f>
        <v/>
      </c>
      <c r="C328">
        <f>IF(OR($A328="",screen_FT_reviewer_B!$C328=""),"",screen_FT_reviewer_B!$C328)</f>
        <v/>
      </c>
      <c r="D328">
        <f>IF(OR($A328="",screen_FT_reviewer_A!$D328=""),"",screen_FT_reviewer_A!$D328)</f>
        <v/>
      </c>
      <c r="E328">
        <f>IF(OR($A328="",screen_FT_reviewer_B!$D328=""),"",screen_FT_reviewer_B!$D328)</f>
        <v/>
      </c>
      <c r="F328">
        <f>IF(AND(B328&lt;&gt;"",C328&lt;&gt;""),1,"")</f>
        <v/>
      </c>
      <c r="G328">
        <f>IF(F328=1,IF(B328=C328,1,0),"")</f>
        <v/>
      </c>
      <c r="H328">
        <f>IF(B328="","",IFERROR(VLOOKUP(B328,lst_FT_group_map_table,2,FALSE),"INVALID"))</f>
        <v/>
      </c>
      <c r="I328">
        <f>IF(C328="","",IFERROR(VLOOKUP(C328,lst_FT_group_map_table,2,FALSE),"INVALID"))</f>
        <v/>
      </c>
      <c r="J328">
        <f>IF(F328=1,IF(H328=I328,1,0),"")</f>
        <v/>
      </c>
      <c r="K328">
        <f>IF(AND(ISNUMBER(MATCH(B328,lst_FT_sci_excl,0)),ISNUMBER(MATCH(C328,lst_FT_sci_excl,0))),IF(D328=E328,1,0),"")</f>
        <v/>
      </c>
      <c r="L328">
        <f>IF(OR(G328=0,K328=0),1,"")</f>
        <v/>
      </c>
      <c r="M328">
        <f>IF(L328=1,COUNTIF($L$2:L328,1),"")</f>
        <v/>
      </c>
      <c r="O328" t="n">
        <v>327</v>
      </c>
      <c r="P328">
        <f>IFERROR(MATCH(O328,$M$2:$M$5001,0),"")</f>
        <v/>
      </c>
      <c r="Q328">
        <f>IF(P328="","",INDEX($A$2:$A$5001,P328))</f>
        <v/>
      </c>
      <c r="R328">
        <f>IF(P328="","",INDEX($B$2:$B$5001,P328))</f>
        <v/>
      </c>
      <c r="S328">
        <f>IF(P328="","",INDEX($C$2:$C$5001,P328))</f>
        <v/>
      </c>
      <c r="T328">
        <f>IF(P328="","",INDEX($D$2:$D$5001,P328))</f>
        <v/>
      </c>
      <c r="U328">
        <f>IF(P328="","",INDEX($E$2:$E$5001,P328))</f>
        <v/>
      </c>
    </row>
    <row r="329">
      <c r="A329">
        <f>IF(screen_FT_reviewer_A!$A329="","",screen_FT_reviewer_A!$A329)</f>
        <v/>
      </c>
      <c r="B329">
        <f>IF(OR($A329="",screen_FT_reviewer_A!$C329=""),"",screen_FT_reviewer_A!$C329)</f>
        <v/>
      </c>
      <c r="C329">
        <f>IF(OR($A329="",screen_FT_reviewer_B!$C329=""),"",screen_FT_reviewer_B!$C329)</f>
        <v/>
      </c>
      <c r="D329">
        <f>IF(OR($A329="",screen_FT_reviewer_A!$D329=""),"",screen_FT_reviewer_A!$D329)</f>
        <v/>
      </c>
      <c r="E329">
        <f>IF(OR($A329="",screen_FT_reviewer_B!$D329=""),"",screen_FT_reviewer_B!$D329)</f>
        <v/>
      </c>
      <c r="F329">
        <f>IF(AND(B329&lt;&gt;"",C329&lt;&gt;""),1,"")</f>
        <v/>
      </c>
      <c r="G329">
        <f>IF(F329=1,IF(B329=C329,1,0),"")</f>
        <v/>
      </c>
      <c r="H329">
        <f>IF(B329="","",IFERROR(VLOOKUP(B329,lst_FT_group_map_table,2,FALSE),"INVALID"))</f>
        <v/>
      </c>
      <c r="I329">
        <f>IF(C329="","",IFERROR(VLOOKUP(C329,lst_FT_group_map_table,2,FALSE),"INVALID"))</f>
        <v/>
      </c>
      <c r="J329">
        <f>IF(F329=1,IF(H329=I329,1,0),"")</f>
        <v/>
      </c>
      <c r="K329">
        <f>IF(AND(ISNUMBER(MATCH(B329,lst_FT_sci_excl,0)),ISNUMBER(MATCH(C329,lst_FT_sci_excl,0))),IF(D329=E329,1,0),"")</f>
        <v/>
      </c>
      <c r="L329">
        <f>IF(OR(G329=0,K329=0),1,"")</f>
        <v/>
      </c>
      <c r="M329">
        <f>IF(L329=1,COUNTIF($L$2:L329,1),"")</f>
        <v/>
      </c>
      <c r="O329" t="n">
        <v>328</v>
      </c>
      <c r="P329">
        <f>IFERROR(MATCH(O329,$M$2:$M$5001,0),"")</f>
        <v/>
      </c>
      <c r="Q329">
        <f>IF(P329="","",INDEX($A$2:$A$5001,P329))</f>
        <v/>
      </c>
      <c r="R329">
        <f>IF(P329="","",INDEX($B$2:$B$5001,P329))</f>
        <v/>
      </c>
      <c r="S329">
        <f>IF(P329="","",INDEX($C$2:$C$5001,P329))</f>
        <v/>
      </c>
      <c r="T329">
        <f>IF(P329="","",INDEX($D$2:$D$5001,P329))</f>
        <v/>
      </c>
      <c r="U329">
        <f>IF(P329="","",INDEX($E$2:$E$5001,P329))</f>
        <v/>
      </c>
    </row>
    <row r="330">
      <c r="A330">
        <f>IF(screen_FT_reviewer_A!$A330="","",screen_FT_reviewer_A!$A330)</f>
        <v/>
      </c>
      <c r="B330">
        <f>IF(OR($A330="",screen_FT_reviewer_A!$C330=""),"",screen_FT_reviewer_A!$C330)</f>
        <v/>
      </c>
      <c r="C330">
        <f>IF(OR($A330="",screen_FT_reviewer_B!$C330=""),"",screen_FT_reviewer_B!$C330)</f>
        <v/>
      </c>
      <c r="D330">
        <f>IF(OR($A330="",screen_FT_reviewer_A!$D330=""),"",screen_FT_reviewer_A!$D330)</f>
        <v/>
      </c>
      <c r="E330">
        <f>IF(OR($A330="",screen_FT_reviewer_B!$D330=""),"",screen_FT_reviewer_B!$D330)</f>
        <v/>
      </c>
      <c r="F330">
        <f>IF(AND(B330&lt;&gt;"",C330&lt;&gt;""),1,"")</f>
        <v/>
      </c>
      <c r="G330">
        <f>IF(F330=1,IF(B330=C330,1,0),"")</f>
        <v/>
      </c>
      <c r="H330">
        <f>IF(B330="","",IFERROR(VLOOKUP(B330,lst_FT_group_map_table,2,FALSE),"INVALID"))</f>
        <v/>
      </c>
      <c r="I330">
        <f>IF(C330="","",IFERROR(VLOOKUP(C330,lst_FT_group_map_table,2,FALSE),"INVALID"))</f>
        <v/>
      </c>
      <c r="J330">
        <f>IF(F330=1,IF(H330=I330,1,0),"")</f>
        <v/>
      </c>
      <c r="K330">
        <f>IF(AND(ISNUMBER(MATCH(B330,lst_FT_sci_excl,0)),ISNUMBER(MATCH(C330,lst_FT_sci_excl,0))),IF(D330=E330,1,0),"")</f>
        <v/>
      </c>
      <c r="L330">
        <f>IF(OR(G330=0,K330=0),1,"")</f>
        <v/>
      </c>
      <c r="M330">
        <f>IF(L330=1,COUNTIF($L$2:L330,1),"")</f>
        <v/>
      </c>
      <c r="O330" t="n">
        <v>329</v>
      </c>
      <c r="P330">
        <f>IFERROR(MATCH(O330,$M$2:$M$5001,0),"")</f>
        <v/>
      </c>
      <c r="Q330">
        <f>IF(P330="","",INDEX($A$2:$A$5001,P330))</f>
        <v/>
      </c>
      <c r="R330">
        <f>IF(P330="","",INDEX($B$2:$B$5001,P330))</f>
        <v/>
      </c>
      <c r="S330">
        <f>IF(P330="","",INDEX($C$2:$C$5001,P330))</f>
        <v/>
      </c>
      <c r="T330">
        <f>IF(P330="","",INDEX($D$2:$D$5001,P330))</f>
        <v/>
      </c>
      <c r="U330">
        <f>IF(P330="","",INDEX($E$2:$E$5001,P330))</f>
        <v/>
      </c>
    </row>
    <row r="331">
      <c r="A331">
        <f>IF(screen_FT_reviewer_A!$A331="","",screen_FT_reviewer_A!$A331)</f>
        <v/>
      </c>
      <c r="B331">
        <f>IF(OR($A331="",screen_FT_reviewer_A!$C331=""),"",screen_FT_reviewer_A!$C331)</f>
        <v/>
      </c>
      <c r="C331">
        <f>IF(OR($A331="",screen_FT_reviewer_B!$C331=""),"",screen_FT_reviewer_B!$C331)</f>
        <v/>
      </c>
      <c r="D331">
        <f>IF(OR($A331="",screen_FT_reviewer_A!$D331=""),"",screen_FT_reviewer_A!$D331)</f>
        <v/>
      </c>
      <c r="E331">
        <f>IF(OR($A331="",screen_FT_reviewer_B!$D331=""),"",screen_FT_reviewer_B!$D331)</f>
        <v/>
      </c>
      <c r="F331">
        <f>IF(AND(B331&lt;&gt;"",C331&lt;&gt;""),1,"")</f>
        <v/>
      </c>
      <c r="G331">
        <f>IF(F331=1,IF(B331=C331,1,0),"")</f>
        <v/>
      </c>
      <c r="H331">
        <f>IF(B331="","",IFERROR(VLOOKUP(B331,lst_FT_group_map_table,2,FALSE),"INVALID"))</f>
        <v/>
      </c>
      <c r="I331">
        <f>IF(C331="","",IFERROR(VLOOKUP(C331,lst_FT_group_map_table,2,FALSE),"INVALID"))</f>
        <v/>
      </c>
      <c r="J331">
        <f>IF(F331=1,IF(H331=I331,1,0),"")</f>
        <v/>
      </c>
      <c r="K331">
        <f>IF(AND(ISNUMBER(MATCH(B331,lst_FT_sci_excl,0)),ISNUMBER(MATCH(C331,lst_FT_sci_excl,0))),IF(D331=E331,1,0),"")</f>
        <v/>
      </c>
      <c r="L331">
        <f>IF(OR(G331=0,K331=0),1,"")</f>
        <v/>
      </c>
      <c r="M331">
        <f>IF(L331=1,COUNTIF($L$2:L331,1),"")</f>
        <v/>
      </c>
      <c r="O331" t="n">
        <v>330</v>
      </c>
      <c r="P331">
        <f>IFERROR(MATCH(O331,$M$2:$M$5001,0),"")</f>
        <v/>
      </c>
      <c r="Q331">
        <f>IF(P331="","",INDEX($A$2:$A$5001,P331))</f>
        <v/>
      </c>
      <c r="R331">
        <f>IF(P331="","",INDEX($B$2:$B$5001,P331))</f>
        <v/>
      </c>
      <c r="S331">
        <f>IF(P331="","",INDEX($C$2:$C$5001,P331))</f>
        <v/>
      </c>
      <c r="T331">
        <f>IF(P331="","",INDEX($D$2:$D$5001,P331))</f>
        <v/>
      </c>
      <c r="U331">
        <f>IF(P331="","",INDEX($E$2:$E$5001,P331))</f>
        <v/>
      </c>
    </row>
    <row r="332">
      <c r="A332">
        <f>IF(screen_FT_reviewer_A!$A332="","",screen_FT_reviewer_A!$A332)</f>
        <v/>
      </c>
      <c r="B332">
        <f>IF(OR($A332="",screen_FT_reviewer_A!$C332=""),"",screen_FT_reviewer_A!$C332)</f>
        <v/>
      </c>
      <c r="C332">
        <f>IF(OR($A332="",screen_FT_reviewer_B!$C332=""),"",screen_FT_reviewer_B!$C332)</f>
        <v/>
      </c>
      <c r="D332">
        <f>IF(OR($A332="",screen_FT_reviewer_A!$D332=""),"",screen_FT_reviewer_A!$D332)</f>
        <v/>
      </c>
      <c r="E332">
        <f>IF(OR($A332="",screen_FT_reviewer_B!$D332=""),"",screen_FT_reviewer_B!$D332)</f>
        <v/>
      </c>
      <c r="F332">
        <f>IF(AND(B332&lt;&gt;"",C332&lt;&gt;""),1,"")</f>
        <v/>
      </c>
      <c r="G332">
        <f>IF(F332=1,IF(B332=C332,1,0),"")</f>
        <v/>
      </c>
      <c r="H332">
        <f>IF(B332="","",IFERROR(VLOOKUP(B332,lst_FT_group_map_table,2,FALSE),"INVALID"))</f>
        <v/>
      </c>
      <c r="I332">
        <f>IF(C332="","",IFERROR(VLOOKUP(C332,lst_FT_group_map_table,2,FALSE),"INVALID"))</f>
        <v/>
      </c>
      <c r="J332">
        <f>IF(F332=1,IF(H332=I332,1,0),"")</f>
        <v/>
      </c>
      <c r="K332">
        <f>IF(AND(ISNUMBER(MATCH(B332,lst_FT_sci_excl,0)),ISNUMBER(MATCH(C332,lst_FT_sci_excl,0))),IF(D332=E332,1,0),"")</f>
        <v/>
      </c>
      <c r="L332">
        <f>IF(OR(G332=0,K332=0),1,"")</f>
        <v/>
      </c>
      <c r="M332">
        <f>IF(L332=1,COUNTIF($L$2:L332,1),"")</f>
        <v/>
      </c>
      <c r="O332" t="n">
        <v>331</v>
      </c>
      <c r="P332">
        <f>IFERROR(MATCH(O332,$M$2:$M$5001,0),"")</f>
        <v/>
      </c>
      <c r="Q332">
        <f>IF(P332="","",INDEX($A$2:$A$5001,P332))</f>
        <v/>
      </c>
      <c r="R332">
        <f>IF(P332="","",INDEX($B$2:$B$5001,P332))</f>
        <v/>
      </c>
      <c r="S332">
        <f>IF(P332="","",INDEX($C$2:$C$5001,P332))</f>
        <v/>
      </c>
      <c r="T332">
        <f>IF(P332="","",INDEX($D$2:$D$5001,P332))</f>
        <v/>
      </c>
      <c r="U332">
        <f>IF(P332="","",INDEX($E$2:$E$5001,P332))</f>
        <v/>
      </c>
    </row>
    <row r="333">
      <c r="A333">
        <f>IF(screen_FT_reviewer_A!$A333="","",screen_FT_reviewer_A!$A333)</f>
        <v/>
      </c>
      <c r="B333">
        <f>IF(OR($A333="",screen_FT_reviewer_A!$C333=""),"",screen_FT_reviewer_A!$C333)</f>
        <v/>
      </c>
      <c r="C333">
        <f>IF(OR($A333="",screen_FT_reviewer_B!$C333=""),"",screen_FT_reviewer_B!$C333)</f>
        <v/>
      </c>
      <c r="D333">
        <f>IF(OR($A333="",screen_FT_reviewer_A!$D333=""),"",screen_FT_reviewer_A!$D333)</f>
        <v/>
      </c>
      <c r="E333">
        <f>IF(OR($A333="",screen_FT_reviewer_B!$D333=""),"",screen_FT_reviewer_B!$D333)</f>
        <v/>
      </c>
      <c r="F333">
        <f>IF(AND(B333&lt;&gt;"",C333&lt;&gt;""),1,"")</f>
        <v/>
      </c>
      <c r="G333">
        <f>IF(F333=1,IF(B333=C333,1,0),"")</f>
        <v/>
      </c>
      <c r="H333">
        <f>IF(B333="","",IFERROR(VLOOKUP(B333,lst_FT_group_map_table,2,FALSE),"INVALID"))</f>
        <v/>
      </c>
      <c r="I333">
        <f>IF(C333="","",IFERROR(VLOOKUP(C333,lst_FT_group_map_table,2,FALSE),"INVALID"))</f>
        <v/>
      </c>
      <c r="J333">
        <f>IF(F333=1,IF(H333=I333,1,0),"")</f>
        <v/>
      </c>
      <c r="K333">
        <f>IF(AND(ISNUMBER(MATCH(B333,lst_FT_sci_excl,0)),ISNUMBER(MATCH(C333,lst_FT_sci_excl,0))),IF(D333=E333,1,0),"")</f>
        <v/>
      </c>
      <c r="L333">
        <f>IF(OR(G333=0,K333=0),1,"")</f>
        <v/>
      </c>
      <c r="M333">
        <f>IF(L333=1,COUNTIF($L$2:L333,1),"")</f>
        <v/>
      </c>
      <c r="O333" t="n">
        <v>332</v>
      </c>
      <c r="P333">
        <f>IFERROR(MATCH(O333,$M$2:$M$5001,0),"")</f>
        <v/>
      </c>
      <c r="Q333">
        <f>IF(P333="","",INDEX($A$2:$A$5001,P333))</f>
        <v/>
      </c>
      <c r="R333">
        <f>IF(P333="","",INDEX($B$2:$B$5001,P333))</f>
        <v/>
      </c>
      <c r="S333">
        <f>IF(P333="","",INDEX($C$2:$C$5001,P333))</f>
        <v/>
      </c>
      <c r="T333">
        <f>IF(P333="","",INDEX($D$2:$D$5001,P333))</f>
        <v/>
      </c>
      <c r="U333">
        <f>IF(P333="","",INDEX($E$2:$E$5001,P333))</f>
        <v/>
      </c>
    </row>
    <row r="334">
      <c r="A334">
        <f>IF(screen_FT_reviewer_A!$A334="","",screen_FT_reviewer_A!$A334)</f>
        <v/>
      </c>
      <c r="B334">
        <f>IF(OR($A334="",screen_FT_reviewer_A!$C334=""),"",screen_FT_reviewer_A!$C334)</f>
        <v/>
      </c>
      <c r="C334">
        <f>IF(OR($A334="",screen_FT_reviewer_B!$C334=""),"",screen_FT_reviewer_B!$C334)</f>
        <v/>
      </c>
      <c r="D334">
        <f>IF(OR($A334="",screen_FT_reviewer_A!$D334=""),"",screen_FT_reviewer_A!$D334)</f>
        <v/>
      </c>
      <c r="E334">
        <f>IF(OR($A334="",screen_FT_reviewer_B!$D334=""),"",screen_FT_reviewer_B!$D334)</f>
        <v/>
      </c>
      <c r="F334">
        <f>IF(AND(B334&lt;&gt;"",C334&lt;&gt;""),1,"")</f>
        <v/>
      </c>
      <c r="G334">
        <f>IF(F334=1,IF(B334=C334,1,0),"")</f>
        <v/>
      </c>
      <c r="H334">
        <f>IF(B334="","",IFERROR(VLOOKUP(B334,lst_FT_group_map_table,2,FALSE),"INVALID"))</f>
        <v/>
      </c>
      <c r="I334">
        <f>IF(C334="","",IFERROR(VLOOKUP(C334,lst_FT_group_map_table,2,FALSE),"INVALID"))</f>
        <v/>
      </c>
      <c r="J334">
        <f>IF(F334=1,IF(H334=I334,1,0),"")</f>
        <v/>
      </c>
      <c r="K334">
        <f>IF(AND(ISNUMBER(MATCH(B334,lst_FT_sci_excl,0)),ISNUMBER(MATCH(C334,lst_FT_sci_excl,0))),IF(D334=E334,1,0),"")</f>
        <v/>
      </c>
      <c r="L334">
        <f>IF(OR(G334=0,K334=0),1,"")</f>
        <v/>
      </c>
      <c r="M334">
        <f>IF(L334=1,COUNTIF($L$2:L334,1),"")</f>
        <v/>
      </c>
      <c r="O334" t="n">
        <v>333</v>
      </c>
      <c r="P334">
        <f>IFERROR(MATCH(O334,$M$2:$M$5001,0),"")</f>
        <v/>
      </c>
      <c r="Q334">
        <f>IF(P334="","",INDEX($A$2:$A$5001,P334))</f>
        <v/>
      </c>
      <c r="R334">
        <f>IF(P334="","",INDEX($B$2:$B$5001,P334))</f>
        <v/>
      </c>
      <c r="S334">
        <f>IF(P334="","",INDEX($C$2:$C$5001,P334))</f>
        <v/>
      </c>
      <c r="T334">
        <f>IF(P334="","",INDEX($D$2:$D$5001,P334))</f>
        <v/>
      </c>
      <c r="U334">
        <f>IF(P334="","",INDEX($E$2:$E$5001,P334))</f>
        <v/>
      </c>
    </row>
    <row r="335">
      <c r="A335">
        <f>IF(screen_FT_reviewer_A!$A335="","",screen_FT_reviewer_A!$A335)</f>
        <v/>
      </c>
      <c r="B335">
        <f>IF(OR($A335="",screen_FT_reviewer_A!$C335=""),"",screen_FT_reviewer_A!$C335)</f>
        <v/>
      </c>
      <c r="C335">
        <f>IF(OR($A335="",screen_FT_reviewer_B!$C335=""),"",screen_FT_reviewer_B!$C335)</f>
        <v/>
      </c>
      <c r="D335">
        <f>IF(OR($A335="",screen_FT_reviewer_A!$D335=""),"",screen_FT_reviewer_A!$D335)</f>
        <v/>
      </c>
      <c r="E335">
        <f>IF(OR($A335="",screen_FT_reviewer_B!$D335=""),"",screen_FT_reviewer_B!$D335)</f>
        <v/>
      </c>
      <c r="F335">
        <f>IF(AND(B335&lt;&gt;"",C335&lt;&gt;""),1,"")</f>
        <v/>
      </c>
      <c r="G335">
        <f>IF(F335=1,IF(B335=C335,1,0),"")</f>
        <v/>
      </c>
      <c r="H335">
        <f>IF(B335="","",IFERROR(VLOOKUP(B335,lst_FT_group_map_table,2,FALSE),"INVALID"))</f>
        <v/>
      </c>
      <c r="I335">
        <f>IF(C335="","",IFERROR(VLOOKUP(C335,lst_FT_group_map_table,2,FALSE),"INVALID"))</f>
        <v/>
      </c>
      <c r="J335">
        <f>IF(F335=1,IF(H335=I335,1,0),"")</f>
        <v/>
      </c>
      <c r="K335">
        <f>IF(AND(ISNUMBER(MATCH(B335,lst_FT_sci_excl,0)),ISNUMBER(MATCH(C335,lst_FT_sci_excl,0))),IF(D335=E335,1,0),"")</f>
        <v/>
      </c>
      <c r="L335">
        <f>IF(OR(G335=0,K335=0),1,"")</f>
        <v/>
      </c>
      <c r="M335">
        <f>IF(L335=1,COUNTIF($L$2:L335,1),"")</f>
        <v/>
      </c>
      <c r="O335" t="n">
        <v>334</v>
      </c>
      <c r="P335">
        <f>IFERROR(MATCH(O335,$M$2:$M$5001,0),"")</f>
        <v/>
      </c>
      <c r="Q335">
        <f>IF(P335="","",INDEX($A$2:$A$5001,P335))</f>
        <v/>
      </c>
      <c r="R335">
        <f>IF(P335="","",INDEX($B$2:$B$5001,P335))</f>
        <v/>
      </c>
      <c r="S335">
        <f>IF(P335="","",INDEX($C$2:$C$5001,P335))</f>
        <v/>
      </c>
      <c r="T335">
        <f>IF(P335="","",INDEX($D$2:$D$5001,P335))</f>
        <v/>
      </c>
      <c r="U335">
        <f>IF(P335="","",INDEX($E$2:$E$5001,P335))</f>
        <v/>
      </c>
    </row>
    <row r="336">
      <c r="A336">
        <f>IF(screen_FT_reviewer_A!$A336="","",screen_FT_reviewer_A!$A336)</f>
        <v/>
      </c>
      <c r="B336">
        <f>IF(OR($A336="",screen_FT_reviewer_A!$C336=""),"",screen_FT_reviewer_A!$C336)</f>
        <v/>
      </c>
      <c r="C336">
        <f>IF(OR($A336="",screen_FT_reviewer_B!$C336=""),"",screen_FT_reviewer_B!$C336)</f>
        <v/>
      </c>
      <c r="D336">
        <f>IF(OR($A336="",screen_FT_reviewer_A!$D336=""),"",screen_FT_reviewer_A!$D336)</f>
        <v/>
      </c>
      <c r="E336">
        <f>IF(OR($A336="",screen_FT_reviewer_B!$D336=""),"",screen_FT_reviewer_B!$D336)</f>
        <v/>
      </c>
      <c r="F336">
        <f>IF(AND(B336&lt;&gt;"",C336&lt;&gt;""),1,"")</f>
        <v/>
      </c>
      <c r="G336">
        <f>IF(F336=1,IF(B336=C336,1,0),"")</f>
        <v/>
      </c>
      <c r="H336">
        <f>IF(B336="","",IFERROR(VLOOKUP(B336,lst_FT_group_map_table,2,FALSE),"INVALID"))</f>
        <v/>
      </c>
      <c r="I336">
        <f>IF(C336="","",IFERROR(VLOOKUP(C336,lst_FT_group_map_table,2,FALSE),"INVALID"))</f>
        <v/>
      </c>
      <c r="J336">
        <f>IF(F336=1,IF(H336=I336,1,0),"")</f>
        <v/>
      </c>
      <c r="K336">
        <f>IF(AND(ISNUMBER(MATCH(B336,lst_FT_sci_excl,0)),ISNUMBER(MATCH(C336,lst_FT_sci_excl,0))),IF(D336=E336,1,0),"")</f>
        <v/>
      </c>
      <c r="L336">
        <f>IF(OR(G336=0,K336=0),1,"")</f>
        <v/>
      </c>
      <c r="M336">
        <f>IF(L336=1,COUNTIF($L$2:L336,1),"")</f>
        <v/>
      </c>
      <c r="O336" t="n">
        <v>335</v>
      </c>
      <c r="P336">
        <f>IFERROR(MATCH(O336,$M$2:$M$5001,0),"")</f>
        <v/>
      </c>
      <c r="Q336">
        <f>IF(P336="","",INDEX($A$2:$A$5001,P336))</f>
        <v/>
      </c>
      <c r="R336">
        <f>IF(P336="","",INDEX($B$2:$B$5001,P336))</f>
        <v/>
      </c>
      <c r="S336">
        <f>IF(P336="","",INDEX($C$2:$C$5001,P336))</f>
        <v/>
      </c>
      <c r="T336">
        <f>IF(P336="","",INDEX($D$2:$D$5001,P336))</f>
        <v/>
      </c>
      <c r="U336">
        <f>IF(P336="","",INDEX($E$2:$E$5001,P336))</f>
        <v/>
      </c>
    </row>
    <row r="337">
      <c r="A337">
        <f>IF(screen_FT_reviewer_A!$A337="","",screen_FT_reviewer_A!$A337)</f>
        <v/>
      </c>
      <c r="B337">
        <f>IF(OR($A337="",screen_FT_reviewer_A!$C337=""),"",screen_FT_reviewer_A!$C337)</f>
        <v/>
      </c>
      <c r="C337">
        <f>IF(OR($A337="",screen_FT_reviewer_B!$C337=""),"",screen_FT_reviewer_B!$C337)</f>
        <v/>
      </c>
      <c r="D337">
        <f>IF(OR($A337="",screen_FT_reviewer_A!$D337=""),"",screen_FT_reviewer_A!$D337)</f>
        <v/>
      </c>
      <c r="E337">
        <f>IF(OR($A337="",screen_FT_reviewer_B!$D337=""),"",screen_FT_reviewer_B!$D337)</f>
        <v/>
      </c>
      <c r="F337">
        <f>IF(AND(B337&lt;&gt;"",C337&lt;&gt;""),1,"")</f>
        <v/>
      </c>
      <c r="G337">
        <f>IF(F337=1,IF(B337=C337,1,0),"")</f>
        <v/>
      </c>
      <c r="H337">
        <f>IF(B337="","",IFERROR(VLOOKUP(B337,lst_FT_group_map_table,2,FALSE),"INVALID"))</f>
        <v/>
      </c>
      <c r="I337">
        <f>IF(C337="","",IFERROR(VLOOKUP(C337,lst_FT_group_map_table,2,FALSE),"INVALID"))</f>
        <v/>
      </c>
      <c r="J337">
        <f>IF(F337=1,IF(H337=I337,1,0),"")</f>
        <v/>
      </c>
      <c r="K337">
        <f>IF(AND(ISNUMBER(MATCH(B337,lst_FT_sci_excl,0)),ISNUMBER(MATCH(C337,lst_FT_sci_excl,0))),IF(D337=E337,1,0),"")</f>
        <v/>
      </c>
      <c r="L337">
        <f>IF(OR(G337=0,K337=0),1,"")</f>
        <v/>
      </c>
      <c r="M337">
        <f>IF(L337=1,COUNTIF($L$2:L337,1),"")</f>
        <v/>
      </c>
      <c r="O337" t="n">
        <v>336</v>
      </c>
      <c r="P337">
        <f>IFERROR(MATCH(O337,$M$2:$M$5001,0),"")</f>
        <v/>
      </c>
      <c r="Q337">
        <f>IF(P337="","",INDEX($A$2:$A$5001,P337))</f>
        <v/>
      </c>
      <c r="R337">
        <f>IF(P337="","",INDEX($B$2:$B$5001,P337))</f>
        <v/>
      </c>
      <c r="S337">
        <f>IF(P337="","",INDEX($C$2:$C$5001,P337))</f>
        <v/>
      </c>
      <c r="T337">
        <f>IF(P337="","",INDEX($D$2:$D$5001,P337))</f>
        <v/>
      </c>
      <c r="U337">
        <f>IF(P337="","",INDEX($E$2:$E$5001,P337))</f>
        <v/>
      </c>
    </row>
    <row r="338">
      <c r="A338">
        <f>IF(screen_FT_reviewer_A!$A338="","",screen_FT_reviewer_A!$A338)</f>
        <v/>
      </c>
      <c r="B338">
        <f>IF(OR($A338="",screen_FT_reviewer_A!$C338=""),"",screen_FT_reviewer_A!$C338)</f>
        <v/>
      </c>
      <c r="C338">
        <f>IF(OR($A338="",screen_FT_reviewer_B!$C338=""),"",screen_FT_reviewer_B!$C338)</f>
        <v/>
      </c>
      <c r="D338">
        <f>IF(OR($A338="",screen_FT_reviewer_A!$D338=""),"",screen_FT_reviewer_A!$D338)</f>
        <v/>
      </c>
      <c r="E338">
        <f>IF(OR($A338="",screen_FT_reviewer_B!$D338=""),"",screen_FT_reviewer_B!$D338)</f>
        <v/>
      </c>
      <c r="F338">
        <f>IF(AND(B338&lt;&gt;"",C338&lt;&gt;""),1,"")</f>
        <v/>
      </c>
      <c r="G338">
        <f>IF(F338=1,IF(B338=C338,1,0),"")</f>
        <v/>
      </c>
      <c r="H338">
        <f>IF(B338="","",IFERROR(VLOOKUP(B338,lst_FT_group_map_table,2,FALSE),"INVALID"))</f>
        <v/>
      </c>
      <c r="I338">
        <f>IF(C338="","",IFERROR(VLOOKUP(C338,lst_FT_group_map_table,2,FALSE),"INVALID"))</f>
        <v/>
      </c>
      <c r="J338">
        <f>IF(F338=1,IF(H338=I338,1,0),"")</f>
        <v/>
      </c>
      <c r="K338">
        <f>IF(AND(ISNUMBER(MATCH(B338,lst_FT_sci_excl,0)),ISNUMBER(MATCH(C338,lst_FT_sci_excl,0))),IF(D338=E338,1,0),"")</f>
        <v/>
      </c>
      <c r="L338">
        <f>IF(OR(G338=0,K338=0),1,"")</f>
        <v/>
      </c>
      <c r="M338">
        <f>IF(L338=1,COUNTIF($L$2:L338,1),"")</f>
        <v/>
      </c>
      <c r="O338" t="n">
        <v>337</v>
      </c>
      <c r="P338">
        <f>IFERROR(MATCH(O338,$M$2:$M$5001,0),"")</f>
        <v/>
      </c>
      <c r="Q338">
        <f>IF(P338="","",INDEX($A$2:$A$5001,P338))</f>
        <v/>
      </c>
      <c r="R338">
        <f>IF(P338="","",INDEX($B$2:$B$5001,P338))</f>
        <v/>
      </c>
      <c r="S338">
        <f>IF(P338="","",INDEX($C$2:$C$5001,P338))</f>
        <v/>
      </c>
      <c r="T338">
        <f>IF(P338="","",INDEX($D$2:$D$5001,P338))</f>
        <v/>
      </c>
      <c r="U338">
        <f>IF(P338="","",INDEX($E$2:$E$5001,P338))</f>
        <v/>
      </c>
    </row>
    <row r="339">
      <c r="A339">
        <f>IF(screen_FT_reviewer_A!$A339="","",screen_FT_reviewer_A!$A339)</f>
        <v/>
      </c>
      <c r="B339">
        <f>IF(OR($A339="",screen_FT_reviewer_A!$C339=""),"",screen_FT_reviewer_A!$C339)</f>
        <v/>
      </c>
      <c r="C339">
        <f>IF(OR($A339="",screen_FT_reviewer_B!$C339=""),"",screen_FT_reviewer_B!$C339)</f>
        <v/>
      </c>
      <c r="D339">
        <f>IF(OR($A339="",screen_FT_reviewer_A!$D339=""),"",screen_FT_reviewer_A!$D339)</f>
        <v/>
      </c>
      <c r="E339">
        <f>IF(OR($A339="",screen_FT_reviewer_B!$D339=""),"",screen_FT_reviewer_B!$D339)</f>
        <v/>
      </c>
      <c r="F339">
        <f>IF(AND(B339&lt;&gt;"",C339&lt;&gt;""),1,"")</f>
        <v/>
      </c>
      <c r="G339">
        <f>IF(F339=1,IF(B339=C339,1,0),"")</f>
        <v/>
      </c>
      <c r="H339">
        <f>IF(B339="","",IFERROR(VLOOKUP(B339,lst_FT_group_map_table,2,FALSE),"INVALID"))</f>
        <v/>
      </c>
      <c r="I339">
        <f>IF(C339="","",IFERROR(VLOOKUP(C339,lst_FT_group_map_table,2,FALSE),"INVALID"))</f>
        <v/>
      </c>
      <c r="J339">
        <f>IF(F339=1,IF(H339=I339,1,0),"")</f>
        <v/>
      </c>
      <c r="K339">
        <f>IF(AND(ISNUMBER(MATCH(B339,lst_FT_sci_excl,0)),ISNUMBER(MATCH(C339,lst_FT_sci_excl,0))),IF(D339=E339,1,0),"")</f>
        <v/>
      </c>
      <c r="L339">
        <f>IF(OR(G339=0,K339=0),1,"")</f>
        <v/>
      </c>
      <c r="M339">
        <f>IF(L339=1,COUNTIF($L$2:L339,1),"")</f>
        <v/>
      </c>
      <c r="O339" t="n">
        <v>338</v>
      </c>
      <c r="P339">
        <f>IFERROR(MATCH(O339,$M$2:$M$5001,0),"")</f>
        <v/>
      </c>
      <c r="Q339">
        <f>IF(P339="","",INDEX($A$2:$A$5001,P339))</f>
        <v/>
      </c>
      <c r="R339">
        <f>IF(P339="","",INDEX($B$2:$B$5001,P339))</f>
        <v/>
      </c>
      <c r="S339">
        <f>IF(P339="","",INDEX($C$2:$C$5001,P339))</f>
        <v/>
      </c>
      <c r="T339">
        <f>IF(P339="","",INDEX($D$2:$D$5001,P339))</f>
        <v/>
      </c>
      <c r="U339">
        <f>IF(P339="","",INDEX($E$2:$E$5001,P339))</f>
        <v/>
      </c>
    </row>
    <row r="340">
      <c r="A340">
        <f>IF(screen_FT_reviewer_A!$A340="","",screen_FT_reviewer_A!$A340)</f>
        <v/>
      </c>
      <c r="B340">
        <f>IF(OR($A340="",screen_FT_reviewer_A!$C340=""),"",screen_FT_reviewer_A!$C340)</f>
        <v/>
      </c>
      <c r="C340">
        <f>IF(OR($A340="",screen_FT_reviewer_B!$C340=""),"",screen_FT_reviewer_B!$C340)</f>
        <v/>
      </c>
      <c r="D340">
        <f>IF(OR($A340="",screen_FT_reviewer_A!$D340=""),"",screen_FT_reviewer_A!$D340)</f>
        <v/>
      </c>
      <c r="E340">
        <f>IF(OR($A340="",screen_FT_reviewer_B!$D340=""),"",screen_FT_reviewer_B!$D340)</f>
        <v/>
      </c>
      <c r="F340">
        <f>IF(AND(B340&lt;&gt;"",C340&lt;&gt;""),1,"")</f>
        <v/>
      </c>
      <c r="G340">
        <f>IF(F340=1,IF(B340=C340,1,0),"")</f>
        <v/>
      </c>
      <c r="H340">
        <f>IF(B340="","",IFERROR(VLOOKUP(B340,lst_FT_group_map_table,2,FALSE),"INVALID"))</f>
        <v/>
      </c>
      <c r="I340">
        <f>IF(C340="","",IFERROR(VLOOKUP(C340,lst_FT_group_map_table,2,FALSE),"INVALID"))</f>
        <v/>
      </c>
      <c r="J340">
        <f>IF(F340=1,IF(H340=I340,1,0),"")</f>
        <v/>
      </c>
      <c r="K340">
        <f>IF(AND(ISNUMBER(MATCH(B340,lst_FT_sci_excl,0)),ISNUMBER(MATCH(C340,lst_FT_sci_excl,0))),IF(D340=E340,1,0),"")</f>
        <v/>
      </c>
      <c r="L340">
        <f>IF(OR(G340=0,K340=0),1,"")</f>
        <v/>
      </c>
      <c r="M340">
        <f>IF(L340=1,COUNTIF($L$2:L340,1),"")</f>
        <v/>
      </c>
      <c r="O340" t="n">
        <v>339</v>
      </c>
      <c r="P340">
        <f>IFERROR(MATCH(O340,$M$2:$M$5001,0),"")</f>
        <v/>
      </c>
      <c r="Q340">
        <f>IF(P340="","",INDEX($A$2:$A$5001,P340))</f>
        <v/>
      </c>
      <c r="R340">
        <f>IF(P340="","",INDEX($B$2:$B$5001,P340))</f>
        <v/>
      </c>
      <c r="S340">
        <f>IF(P340="","",INDEX($C$2:$C$5001,P340))</f>
        <v/>
      </c>
      <c r="T340">
        <f>IF(P340="","",INDEX($D$2:$D$5001,P340))</f>
        <v/>
      </c>
      <c r="U340">
        <f>IF(P340="","",INDEX($E$2:$E$5001,P340))</f>
        <v/>
      </c>
    </row>
    <row r="341">
      <c r="A341">
        <f>IF(screen_FT_reviewer_A!$A341="","",screen_FT_reviewer_A!$A341)</f>
        <v/>
      </c>
      <c r="B341">
        <f>IF(OR($A341="",screen_FT_reviewer_A!$C341=""),"",screen_FT_reviewer_A!$C341)</f>
        <v/>
      </c>
      <c r="C341">
        <f>IF(OR($A341="",screen_FT_reviewer_B!$C341=""),"",screen_FT_reviewer_B!$C341)</f>
        <v/>
      </c>
      <c r="D341">
        <f>IF(OR($A341="",screen_FT_reviewer_A!$D341=""),"",screen_FT_reviewer_A!$D341)</f>
        <v/>
      </c>
      <c r="E341">
        <f>IF(OR($A341="",screen_FT_reviewer_B!$D341=""),"",screen_FT_reviewer_B!$D341)</f>
        <v/>
      </c>
      <c r="F341">
        <f>IF(AND(B341&lt;&gt;"",C341&lt;&gt;""),1,"")</f>
        <v/>
      </c>
      <c r="G341">
        <f>IF(F341=1,IF(B341=C341,1,0),"")</f>
        <v/>
      </c>
      <c r="H341">
        <f>IF(B341="","",IFERROR(VLOOKUP(B341,lst_FT_group_map_table,2,FALSE),"INVALID"))</f>
        <v/>
      </c>
      <c r="I341">
        <f>IF(C341="","",IFERROR(VLOOKUP(C341,lst_FT_group_map_table,2,FALSE),"INVALID"))</f>
        <v/>
      </c>
      <c r="J341">
        <f>IF(F341=1,IF(H341=I341,1,0),"")</f>
        <v/>
      </c>
      <c r="K341">
        <f>IF(AND(ISNUMBER(MATCH(B341,lst_FT_sci_excl,0)),ISNUMBER(MATCH(C341,lst_FT_sci_excl,0))),IF(D341=E341,1,0),"")</f>
        <v/>
      </c>
      <c r="L341">
        <f>IF(OR(G341=0,K341=0),1,"")</f>
        <v/>
      </c>
      <c r="M341">
        <f>IF(L341=1,COUNTIF($L$2:L341,1),"")</f>
        <v/>
      </c>
      <c r="O341" t="n">
        <v>340</v>
      </c>
      <c r="P341">
        <f>IFERROR(MATCH(O341,$M$2:$M$5001,0),"")</f>
        <v/>
      </c>
      <c r="Q341">
        <f>IF(P341="","",INDEX($A$2:$A$5001,P341))</f>
        <v/>
      </c>
      <c r="R341">
        <f>IF(P341="","",INDEX($B$2:$B$5001,P341))</f>
        <v/>
      </c>
      <c r="S341">
        <f>IF(P341="","",INDEX($C$2:$C$5001,P341))</f>
        <v/>
      </c>
      <c r="T341">
        <f>IF(P341="","",INDEX($D$2:$D$5001,P341))</f>
        <v/>
      </c>
      <c r="U341">
        <f>IF(P341="","",INDEX($E$2:$E$5001,P341))</f>
        <v/>
      </c>
    </row>
    <row r="342">
      <c r="A342">
        <f>IF(screen_FT_reviewer_A!$A342="","",screen_FT_reviewer_A!$A342)</f>
        <v/>
      </c>
      <c r="B342">
        <f>IF(OR($A342="",screen_FT_reviewer_A!$C342=""),"",screen_FT_reviewer_A!$C342)</f>
        <v/>
      </c>
      <c r="C342">
        <f>IF(OR($A342="",screen_FT_reviewer_B!$C342=""),"",screen_FT_reviewer_B!$C342)</f>
        <v/>
      </c>
      <c r="D342">
        <f>IF(OR($A342="",screen_FT_reviewer_A!$D342=""),"",screen_FT_reviewer_A!$D342)</f>
        <v/>
      </c>
      <c r="E342">
        <f>IF(OR($A342="",screen_FT_reviewer_B!$D342=""),"",screen_FT_reviewer_B!$D342)</f>
        <v/>
      </c>
      <c r="F342">
        <f>IF(AND(B342&lt;&gt;"",C342&lt;&gt;""),1,"")</f>
        <v/>
      </c>
      <c r="G342">
        <f>IF(F342=1,IF(B342=C342,1,0),"")</f>
        <v/>
      </c>
      <c r="H342">
        <f>IF(B342="","",IFERROR(VLOOKUP(B342,lst_FT_group_map_table,2,FALSE),"INVALID"))</f>
        <v/>
      </c>
      <c r="I342">
        <f>IF(C342="","",IFERROR(VLOOKUP(C342,lst_FT_group_map_table,2,FALSE),"INVALID"))</f>
        <v/>
      </c>
      <c r="J342">
        <f>IF(F342=1,IF(H342=I342,1,0),"")</f>
        <v/>
      </c>
      <c r="K342">
        <f>IF(AND(ISNUMBER(MATCH(B342,lst_FT_sci_excl,0)),ISNUMBER(MATCH(C342,lst_FT_sci_excl,0))),IF(D342=E342,1,0),"")</f>
        <v/>
      </c>
      <c r="L342">
        <f>IF(OR(G342=0,K342=0),1,"")</f>
        <v/>
      </c>
      <c r="M342">
        <f>IF(L342=1,COUNTIF($L$2:L342,1),"")</f>
        <v/>
      </c>
      <c r="O342" t="n">
        <v>341</v>
      </c>
      <c r="P342">
        <f>IFERROR(MATCH(O342,$M$2:$M$5001,0),"")</f>
        <v/>
      </c>
      <c r="Q342">
        <f>IF(P342="","",INDEX($A$2:$A$5001,P342))</f>
        <v/>
      </c>
      <c r="R342">
        <f>IF(P342="","",INDEX($B$2:$B$5001,P342))</f>
        <v/>
      </c>
      <c r="S342">
        <f>IF(P342="","",INDEX($C$2:$C$5001,P342))</f>
        <v/>
      </c>
      <c r="T342">
        <f>IF(P342="","",INDEX($D$2:$D$5001,P342))</f>
        <v/>
      </c>
      <c r="U342">
        <f>IF(P342="","",INDEX($E$2:$E$5001,P342))</f>
        <v/>
      </c>
    </row>
    <row r="343">
      <c r="A343">
        <f>IF(screen_FT_reviewer_A!$A343="","",screen_FT_reviewer_A!$A343)</f>
        <v/>
      </c>
      <c r="B343">
        <f>IF(OR($A343="",screen_FT_reviewer_A!$C343=""),"",screen_FT_reviewer_A!$C343)</f>
        <v/>
      </c>
      <c r="C343">
        <f>IF(OR($A343="",screen_FT_reviewer_B!$C343=""),"",screen_FT_reviewer_B!$C343)</f>
        <v/>
      </c>
      <c r="D343">
        <f>IF(OR($A343="",screen_FT_reviewer_A!$D343=""),"",screen_FT_reviewer_A!$D343)</f>
        <v/>
      </c>
      <c r="E343">
        <f>IF(OR($A343="",screen_FT_reviewer_B!$D343=""),"",screen_FT_reviewer_B!$D343)</f>
        <v/>
      </c>
      <c r="F343">
        <f>IF(AND(B343&lt;&gt;"",C343&lt;&gt;""),1,"")</f>
        <v/>
      </c>
      <c r="G343">
        <f>IF(F343=1,IF(B343=C343,1,0),"")</f>
        <v/>
      </c>
      <c r="H343">
        <f>IF(B343="","",IFERROR(VLOOKUP(B343,lst_FT_group_map_table,2,FALSE),"INVALID"))</f>
        <v/>
      </c>
      <c r="I343">
        <f>IF(C343="","",IFERROR(VLOOKUP(C343,lst_FT_group_map_table,2,FALSE),"INVALID"))</f>
        <v/>
      </c>
      <c r="J343">
        <f>IF(F343=1,IF(H343=I343,1,0),"")</f>
        <v/>
      </c>
      <c r="K343">
        <f>IF(AND(ISNUMBER(MATCH(B343,lst_FT_sci_excl,0)),ISNUMBER(MATCH(C343,lst_FT_sci_excl,0))),IF(D343=E343,1,0),"")</f>
        <v/>
      </c>
      <c r="L343">
        <f>IF(OR(G343=0,K343=0),1,"")</f>
        <v/>
      </c>
      <c r="M343">
        <f>IF(L343=1,COUNTIF($L$2:L343,1),"")</f>
        <v/>
      </c>
      <c r="O343" t="n">
        <v>342</v>
      </c>
      <c r="P343">
        <f>IFERROR(MATCH(O343,$M$2:$M$5001,0),"")</f>
        <v/>
      </c>
      <c r="Q343">
        <f>IF(P343="","",INDEX($A$2:$A$5001,P343))</f>
        <v/>
      </c>
      <c r="R343">
        <f>IF(P343="","",INDEX($B$2:$B$5001,P343))</f>
        <v/>
      </c>
      <c r="S343">
        <f>IF(P343="","",INDEX($C$2:$C$5001,P343))</f>
        <v/>
      </c>
      <c r="T343">
        <f>IF(P343="","",INDEX($D$2:$D$5001,P343))</f>
        <v/>
      </c>
      <c r="U343">
        <f>IF(P343="","",INDEX($E$2:$E$5001,P343))</f>
        <v/>
      </c>
    </row>
    <row r="344">
      <c r="A344">
        <f>IF(screen_FT_reviewer_A!$A344="","",screen_FT_reviewer_A!$A344)</f>
        <v/>
      </c>
      <c r="B344">
        <f>IF(OR($A344="",screen_FT_reviewer_A!$C344=""),"",screen_FT_reviewer_A!$C344)</f>
        <v/>
      </c>
      <c r="C344">
        <f>IF(OR($A344="",screen_FT_reviewer_B!$C344=""),"",screen_FT_reviewer_B!$C344)</f>
        <v/>
      </c>
      <c r="D344">
        <f>IF(OR($A344="",screen_FT_reviewer_A!$D344=""),"",screen_FT_reviewer_A!$D344)</f>
        <v/>
      </c>
      <c r="E344">
        <f>IF(OR($A344="",screen_FT_reviewer_B!$D344=""),"",screen_FT_reviewer_B!$D344)</f>
        <v/>
      </c>
      <c r="F344">
        <f>IF(AND(B344&lt;&gt;"",C344&lt;&gt;""),1,"")</f>
        <v/>
      </c>
      <c r="G344">
        <f>IF(F344=1,IF(B344=C344,1,0),"")</f>
        <v/>
      </c>
      <c r="H344">
        <f>IF(B344="","",IFERROR(VLOOKUP(B344,lst_FT_group_map_table,2,FALSE),"INVALID"))</f>
        <v/>
      </c>
      <c r="I344">
        <f>IF(C344="","",IFERROR(VLOOKUP(C344,lst_FT_group_map_table,2,FALSE),"INVALID"))</f>
        <v/>
      </c>
      <c r="J344">
        <f>IF(F344=1,IF(H344=I344,1,0),"")</f>
        <v/>
      </c>
      <c r="K344">
        <f>IF(AND(ISNUMBER(MATCH(B344,lst_FT_sci_excl,0)),ISNUMBER(MATCH(C344,lst_FT_sci_excl,0))),IF(D344=E344,1,0),"")</f>
        <v/>
      </c>
      <c r="L344">
        <f>IF(OR(G344=0,K344=0),1,"")</f>
        <v/>
      </c>
      <c r="M344">
        <f>IF(L344=1,COUNTIF($L$2:L344,1),"")</f>
        <v/>
      </c>
      <c r="O344" t="n">
        <v>343</v>
      </c>
      <c r="P344">
        <f>IFERROR(MATCH(O344,$M$2:$M$5001,0),"")</f>
        <v/>
      </c>
      <c r="Q344">
        <f>IF(P344="","",INDEX($A$2:$A$5001,P344))</f>
        <v/>
      </c>
      <c r="R344">
        <f>IF(P344="","",INDEX($B$2:$B$5001,P344))</f>
        <v/>
      </c>
      <c r="S344">
        <f>IF(P344="","",INDEX($C$2:$C$5001,P344))</f>
        <v/>
      </c>
      <c r="T344">
        <f>IF(P344="","",INDEX($D$2:$D$5001,P344))</f>
        <v/>
      </c>
      <c r="U344">
        <f>IF(P344="","",INDEX($E$2:$E$5001,P344))</f>
        <v/>
      </c>
    </row>
    <row r="345">
      <c r="A345">
        <f>IF(screen_FT_reviewer_A!$A345="","",screen_FT_reviewer_A!$A345)</f>
        <v/>
      </c>
      <c r="B345">
        <f>IF(OR($A345="",screen_FT_reviewer_A!$C345=""),"",screen_FT_reviewer_A!$C345)</f>
        <v/>
      </c>
      <c r="C345">
        <f>IF(OR($A345="",screen_FT_reviewer_B!$C345=""),"",screen_FT_reviewer_B!$C345)</f>
        <v/>
      </c>
      <c r="D345">
        <f>IF(OR($A345="",screen_FT_reviewer_A!$D345=""),"",screen_FT_reviewer_A!$D345)</f>
        <v/>
      </c>
      <c r="E345">
        <f>IF(OR($A345="",screen_FT_reviewer_B!$D345=""),"",screen_FT_reviewer_B!$D345)</f>
        <v/>
      </c>
      <c r="F345">
        <f>IF(AND(B345&lt;&gt;"",C345&lt;&gt;""),1,"")</f>
        <v/>
      </c>
      <c r="G345">
        <f>IF(F345=1,IF(B345=C345,1,0),"")</f>
        <v/>
      </c>
      <c r="H345">
        <f>IF(B345="","",IFERROR(VLOOKUP(B345,lst_FT_group_map_table,2,FALSE),"INVALID"))</f>
        <v/>
      </c>
      <c r="I345">
        <f>IF(C345="","",IFERROR(VLOOKUP(C345,lst_FT_group_map_table,2,FALSE),"INVALID"))</f>
        <v/>
      </c>
      <c r="J345">
        <f>IF(F345=1,IF(H345=I345,1,0),"")</f>
        <v/>
      </c>
      <c r="K345">
        <f>IF(AND(ISNUMBER(MATCH(B345,lst_FT_sci_excl,0)),ISNUMBER(MATCH(C345,lst_FT_sci_excl,0))),IF(D345=E345,1,0),"")</f>
        <v/>
      </c>
      <c r="L345">
        <f>IF(OR(G345=0,K345=0),1,"")</f>
        <v/>
      </c>
      <c r="M345">
        <f>IF(L345=1,COUNTIF($L$2:L345,1),"")</f>
        <v/>
      </c>
      <c r="O345" t="n">
        <v>344</v>
      </c>
      <c r="P345">
        <f>IFERROR(MATCH(O345,$M$2:$M$5001,0),"")</f>
        <v/>
      </c>
      <c r="Q345">
        <f>IF(P345="","",INDEX($A$2:$A$5001,P345))</f>
        <v/>
      </c>
      <c r="R345">
        <f>IF(P345="","",INDEX($B$2:$B$5001,P345))</f>
        <v/>
      </c>
      <c r="S345">
        <f>IF(P345="","",INDEX($C$2:$C$5001,P345))</f>
        <v/>
      </c>
      <c r="T345">
        <f>IF(P345="","",INDEX($D$2:$D$5001,P345))</f>
        <v/>
      </c>
      <c r="U345">
        <f>IF(P345="","",INDEX($E$2:$E$5001,P345))</f>
        <v/>
      </c>
    </row>
    <row r="346">
      <c r="A346">
        <f>IF(screen_FT_reviewer_A!$A346="","",screen_FT_reviewer_A!$A346)</f>
        <v/>
      </c>
      <c r="B346">
        <f>IF(OR($A346="",screen_FT_reviewer_A!$C346=""),"",screen_FT_reviewer_A!$C346)</f>
        <v/>
      </c>
      <c r="C346">
        <f>IF(OR($A346="",screen_FT_reviewer_B!$C346=""),"",screen_FT_reviewer_B!$C346)</f>
        <v/>
      </c>
      <c r="D346">
        <f>IF(OR($A346="",screen_FT_reviewer_A!$D346=""),"",screen_FT_reviewer_A!$D346)</f>
        <v/>
      </c>
      <c r="E346">
        <f>IF(OR($A346="",screen_FT_reviewer_B!$D346=""),"",screen_FT_reviewer_B!$D346)</f>
        <v/>
      </c>
      <c r="F346">
        <f>IF(AND(B346&lt;&gt;"",C346&lt;&gt;""),1,"")</f>
        <v/>
      </c>
      <c r="G346">
        <f>IF(F346=1,IF(B346=C346,1,0),"")</f>
        <v/>
      </c>
      <c r="H346">
        <f>IF(B346="","",IFERROR(VLOOKUP(B346,lst_FT_group_map_table,2,FALSE),"INVALID"))</f>
        <v/>
      </c>
      <c r="I346">
        <f>IF(C346="","",IFERROR(VLOOKUP(C346,lst_FT_group_map_table,2,FALSE),"INVALID"))</f>
        <v/>
      </c>
      <c r="J346">
        <f>IF(F346=1,IF(H346=I346,1,0),"")</f>
        <v/>
      </c>
      <c r="K346">
        <f>IF(AND(ISNUMBER(MATCH(B346,lst_FT_sci_excl,0)),ISNUMBER(MATCH(C346,lst_FT_sci_excl,0))),IF(D346=E346,1,0),"")</f>
        <v/>
      </c>
      <c r="L346">
        <f>IF(OR(G346=0,K346=0),1,"")</f>
        <v/>
      </c>
      <c r="M346">
        <f>IF(L346=1,COUNTIF($L$2:L346,1),"")</f>
        <v/>
      </c>
      <c r="O346" t="n">
        <v>345</v>
      </c>
      <c r="P346">
        <f>IFERROR(MATCH(O346,$M$2:$M$5001,0),"")</f>
        <v/>
      </c>
      <c r="Q346">
        <f>IF(P346="","",INDEX($A$2:$A$5001,P346))</f>
        <v/>
      </c>
      <c r="R346">
        <f>IF(P346="","",INDEX($B$2:$B$5001,P346))</f>
        <v/>
      </c>
      <c r="S346">
        <f>IF(P346="","",INDEX($C$2:$C$5001,P346))</f>
        <v/>
      </c>
      <c r="T346">
        <f>IF(P346="","",INDEX($D$2:$D$5001,P346))</f>
        <v/>
      </c>
      <c r="U346">
        <f>IF(P346="","",INDEX($E$2:$E$5001,P346))</f>
        <v/>
      </c>
    </row>
    <row r="347">
      <c r="A347">
        <f>IF(screen_FT_reviewer_A!$A347="","",screen_FT_reviewer_A!$A347)</f>
        <v/>
      </c>
      <c r="B347">
        <f>IF(OR($A347="",screen_FT_reviewer_A!$C347=""),"",screen_FT_reviewer_A!$C347)</f>
        <v/>
      </c>
      <c r="C347">
        <f>IF(OR($A347="",screen_FT_reviewer_B!$C347=""),"",screen_FT_reviewer_B!$C347)</f>
        <v/>
      </c>
      <c r="D347">
        <f>IF(OR($A347="",screen_FT_reviewer_A!$D347=""),"",screen_FT_reviewer_A!$D347)</f>
        <v/>
      </c>
      <c r="E347">
        <f>IF(OR($A347="",screen_FT_reviewer_B!$D347=""),"",screen_FT_reviewer_B!$D347)</f>
        <v/>
      </c>
      <c r="F347">
        <f>IF(AND(B347&lt;&gt;"",C347&lt;&gt;""),1,"")</f>
        <v/>
      </c>
      <c r="G347">
        <f>IF(F347=1,IF(B347=C347,1,0),"")</f>
        <v/>
      </c>
      <c r="H347">
        <f>IF(B347="","",IFERROR(VLOOKUP(B347,lst_FT_group_map_table,2,FALSE),"INVALID"))</f>
        <v/>
      </c>
      <c r="I347">
        <f>IF(C347="","",IFERROR(VLOOKUP(C347,lst_FT_group_map_table,2,FALSE),"INVALID"))</f>
        <v/>
      </c>
      <c r="J347">
        <f>IF(F347=1,IF(H347=I347,1,0),"")</f>
        <v/>
      </c>
      <c r="K347">
        <f>IF(AND(ISNUMBER(MATCH(B347,lst_FT_sci_excl,0)),ISNUMBER(MATCH(C347,lst_FT_sci_excl,0))),IF(D347=E347,1,0),"")</f>
        <v/>
      </c>
      <c r="L347">
        <f>IF(OR(G347=0,K347=0),1,"")</f>
        <v/>
      </c>
      <c r="M347">
        <f>IF(L347=1,COUNTIF($L$2:L347,1),"")</f>
        <v/>
      </c>
      <c r="O347" t="n">
        <v>346</v>
      </c>
      <c r="P347">
        <f>IFERROR(MATCH(O347,$M$2:$M$5001,0),"")</f>
        <v/>
      </c>
      <c r="Q347">
        <f>IF(P347="","",INDEX($A$2:$A$5001,P347))</f>
        <v/>
      </c>
      <c r="R347">
        <f>IF(P347="","",INDEX($B$2:$B$5001,P347))</f>
        <v/>
      </c>
      <c r="S347">
        <f>IF(P347="","",INDEX($C$2:$C$5001,P347))</f>
        <v/>
      </c>
      <c r="T347">
        <f>IF(P347="","",INDEX($D$2:$D$5001,P347))</f>
        <v/>
      </c>
      <c r="U347">
        <f>IF(P347="","",INDEX($E$2:$E$5001,P347))</f>
        <v/>
      </c>
    </row>
    <row r="348">
      <c r="A348">
        <f>IF(screen_FT_reviewer_A!$A348="","",screen_FT_reviewer_A!$A348)</f>
        <v/>
      </c>
      <c r="B348">
        <f>IF(OR($A348="",screen_FT_reviewer_A!$C348=""),"",screen_FT_reviewer_A!$C348)</f>
        <v/>
      </c>
      <c r="C348">
        <f>IF(OR($A348="",screen_FT_reviewer_B!$C348=""),"",screen_FT_reviewer_B!$C348)</f>
        <v/>
      </c>
      <c r="D348">
        <f>IF(OR($A348="",screen_FT_reviewer_A!$D348=""),"",screen_FT_reviewer_A!$D348)</f>
        <v/>
      </c>
      <c r="E348">
        <f>IF(OR($A348="",screen_FT_reviewer_B!$D348=""),"",screen_FT_reviewer_B!$D348)</f>
        <v/>
      </c>
      <c r="F348">
        <f>IF(AND(B348&lt;&gt;"",C348&lt;&gt;""),1,"")</f>
        <v/>
      </c>
      <c r="G348">
        <f>IF(F348=1,IF(B348=C348,1,0),"")</f>
        <v/>
      </c>
      <c r="H348">
        <f>IF(B348="","",IFERROR(VLOOKUP(B348,lst_FT_group_map_table,2,FALSE),"INVALID"))</f>
        <v/>
      </c>
      <c r="I348">
        <f>IF(C348="","",IFERROR(VLOOKUP(C348,lst_FT_group_map_table,2,FALSE),"INVALID"))</f>
        <v/>
      </c>
      <c r="J348">
        <f>IF(F348=1,IF(H348=I348,1,0),"")</f>
        <v/>
      </c>
      <c r="K348">
        <f>IF(AND(ISNUMBER(MATCH(B348,lst_FT_sci_excl,0)),ISNUMBER(MATCH(C348,lst_FT_sci_excl,0))),IF(D348=E348,1,0),"")</f>
        <v/>
      </c>
      <c r="L348">
        <f>IF(OR(G348=0,K348=0),1,"")</f>
        <v/>
      </c>
      <c r="M348">
        <f>IF(L348=1,COUNTIF($L$2:L348,1),"")</f>
        <v/>
      </c>
      <c r="O348" t="n">
        <v>347</v>
      </c>
      <c r="P348">
        <f>IFERROR(MATCH(O348,$M$2:$M$5001,0),"")</f>
        <v/>
      </c>
      <c r="Q348">
        <f>IF(P348="","",INDEX($A$2:$A$5001,P348))</f>
        <v/>
      </c>
      <c r="R348">
        <f>IF(P348="","",INDEX($B$2:$B$5001,P348))</f>
        <v/>
      </c>
      <c r="S348">
        <f>IF(P348="","",INDEX($C$2:$C$5001,P348))</f>
        <v/>
      </c>
      <c r="T348">
        <f>IF(P348="","",INDEX($D$2:$D$5001,P348))</f>
        <v/>
      </c>
      <c r="U348">
        <f>IF(P348="","",INDEX($E$2:$E$5001,P348))</f>
        <v/>
      </c>
    </row>
    <row r="349">
      <c r="A349">
        <f>IF(screen_FT_reviewer_A!$A349="","",screen_FT_reviewer_A!$A349)</f>
        <v/>
      </c>
      <c r="B349">
        <f>IF(OR($A349="",screen_FT_reviewer_A!$C349=""),"",screen_FT_reviewer_A!$C349)</f>
        <v/>
      </c>
      <c r="C349">
        <f>IF(OR($A349="",screen_FT_reviewer_B!$C349=""),"",screen_FT_reviewer_B!$C349)</f>
        <v/>
      </c>
      <c r="D349">
        <f>IF(OR($A349="",screen_FT_reviewer_A!$D349=""),"",screen_FT_reviewer_A!$D349)</f>
        <v/>
      </c>
      <c r="E349">
        <f>IF(OR($A349="",screen_FT_reviewer_B!$D349=""),"",screen_FT_reviewer_B!$D349)</f>
        <v/>
      </c>
      <c r="F349">
        <f>IF(AND(B349&lt;&gt;"",C349&lt;&gt;""),1,"")</f>
        <v/>
      </c>
      <c r="G349">
        <f>IF(F349=1,IF(B349=C349,1,0),"")</f>
        <v/>
      </c>
      <c r="H349">
        <f>IF(B349="","",IFERROR(VLOOKUP(B349,lst_FT_group_map_table,2,FALSE),"INVALID"))</f>
        <v/>
      </c>
      <c r="I349">
        <f>IF(C349="","",IFERROR(VLOOKUP(C349,lst_FT_group_map_table,2,FALSE),"INVALID"))</f>
        <v/>
      </c>
      <c r="J349">
        <f>IF(F349=1,IF(H349=I349,1,0),"")</f>
        <v/>
      </c>
      <c r="K349">
        <f>IF(AND(ISNUMBER(MATCH(B349,lst_FT_sci_excl,0)),ISNUMBER(MATCH(C349,lst_FT_sci_excl,0))),IF(D349=E349,1,0),"")</f>
        <v/>
      </c>
      <c r="L349">
        <f>IF(OR(G349=0,K349=0),1,"")</f>
        <v/>
      </c>
      <c r="M349">
        <f>IF(L349=1,COUNTIF($L$2:L349,1),"")</f>
        <v/>
      </c>
      <c r="O349" t="n">
        <v>348</v>
      </c>
      <c r="P349">
        <f>IFERROR(MATCH(O349,$M$2:$M$5001,0),"")</f>
        <v/>
      </c>
      <c r="Q349">
        <f>IF(P349="","",INDEX($A$2:$A$5001,P349))</f>
        <v/>
      </c>
      <c r="R349">
        <f>IF(P349="","",INDEX($B$2:$B$5001,P349))</f>
        <v/>
      </c>
      <c r="S349">
        <f>IF(P349="","",INDEX($C$2:$C$5001,P349))</f>
        <v/>
      </c>
      <c r="T349">
        <f>IF(P349="","",INDEX($D$2:$D$5001,P349))</f>
        <v/>
      </c>
      <c r="U349">
        <f>IF(P349="","",INDEX($E$2:$E$5001,P349))</f>
        <v/>
      </c>
    </row>
    <row r="350">
      <c r="A350">
        <f>IF(screen_FT_reviewer_A!$A350="","",screen_FT_reviewer_A!$A350)</f>
        <v/>
      </c>
      <c r="B350">
        <f>IF(OR($A350="",screen_FT_reviewer_A!$C350=""),"",screen_FT_reviewer_A!$C350)</f>
        <v/>
      </c>
      <c r="C350">
        <f>IF(OR($A350="",screen_FT_reviewer_B!$C350=""),"",screen_FT_reviewer_B!$C350)</f>
        <v/>
      </c>
      <c r="D350">
        <f>IF(OR($A350="",screen_FT_reviewer_A!$D350=""),"",screen_FT_reviewer_A!$D350)</f>
        <v/>
      </c>
      <c r="E350">
        <f>IF(OR($A350="",screen_FT_reviewer_B!$D350=""),"",screen_FT_reviewer_B!$D350)</f>
        <v/>
      </c>
      <c r="F350">
        <f>IF(AND(B350&lt;&gt;"",C350&lt;&gt;""),1,"")</f>
        <v/>
      </c>
      <c r="G350">
        <f>IF(F350=1,IF(B350=C350,1,0),"")</f>
        <v/>
      </c>
      <c r="H350">
        <f>IF(B350="","",IFERROR(VLOOKUP(B350,lst_FT_group_map_table,2,FALSE),"INVALID"))</f>
        <v/>
      </c>
      <c r="I350">
        <f>IF(C350="","",IFERROR(VLOOKUP(C350,lst_FT_group_map_table,2,FALSE),"INVALID"))</f>
        <v/>
      </c>
      <c r="J350">
        <f>IF(F350=1,IF(H350=I350,1,0),"")</f>
        <v/>
      </c>
      <c r="K350">
        <f>IF(AND(ISNUMBER(MATCH(B350,lst_FT_sci_excl,0)),ISNUMBER(MATCH(C350,lst_FT_sci_excl,0))),IF(D350=E350,1,0),"")</f>
        <v/>
      </c>
      <c r="L350">
        <f>IF(OR(G350=0,K350=0),1,"")</f>
        <v/>
      </c>
      <c r="M350">
        <f>IF(L350=1,COUNTIF($L$2:L350,1),"")</f>
        <v/>
      </c>
      <c r="O350" t="n">
        <v>349</v>
      </c>
      <c r="P350">
        <f>IFERROR(MATCH(O350,$M$2:$M$5001,0),"")</f>
        <v/>
      </c>
      <c r="Q350">
        <f>IF(P350="","",INDEX($A$2:$A$5001,P350))</f>
        <v/>
      </c>
      <c r="R350">
        <f>IF(P350="","",INDEX($B$2:$B$5001,P350))</f>
        <v/>
      </c>
      <c r="S350">
        <f>IF(P350="","",INDEX($C$2:$C$5001,P350))</f>
        <v/>
      </c>
      <c r="T350">
        <f>IF(P350="","",INDEX($D$2:$D$5001,P350))</f>
        <v/>
      </c>
      <c r="U350">
        <f>IF(P350="","",INDEX($E$2:$E$5001,P350))</f>
        <v/>
      </c>
    </row>
    <row r="351">
      <c r="A351">
        <f>IF(screen_FT_reviewer_A!$A351="","",screen_FT_reviewer_A!$A351)</f>
        <v/>
      </c>
      <c r="B351">
        <f>IF(OR($A351="",screen_FT_reviewer_A!$C351=""),"",screen_FT_reviewer_A!$C351)</f>
        <v/>
      </c>
      <c r="C351">
        <f>IF(OR($A351="",screen_FT_reviewer_B!$C351=""),"",screen_FT_reviewer_B!$C351)</f>
        <v/>
      </c>
      <c r="D351">
        <f>IF(OR($A351="",screen_FT_reviewer_A!$D351=""),"",screen_FT_reviewer_A!$D351)</f>
        <v/>
      </c>
      <c r="E351">
        <f>IF(OR($A351="",screen_FT_reviewer_B!$D351=""),"",screen_FT_reviewer_B!$D351)</f>
        <v/>
      </c>
      <c r="F351">
        <f>IF(AND(B351&lt;&gt;"",C351&lt;&gt;""),1,"")</f>
        <v/>
      </c>
      <c r="G351">
        <f>IF(F351=1,IF(B351=C351,1,0),"")</f>
        <v/>
      </c>
      <c r="H351">
        <f>IF(B351="","",IFERROR(VLOOKUP(B351,lst_FT_group_map_table,2,FALSE),"INVALID"))</f>
        <v/>
      </c>
      <c r="I351">
        <f>IF(C351="","",IFERROR(VLOOKUP(C351,lst_FT_group_map_table,2,FALSE),"INVALID"))</f>
        <v/>
      </c>
      <c r="J351">
        <f>IF(F351=1,IF(H351=I351,1,0),"")</f>
        <v/>
      </c>
      <c r="K351">
        <f>IF(AND(ISNUMBER(MATCH(B351,lst_FT_sci_excl,0)),ISNUMBER(MATCH(C351,lst_FT_sci_excl,0))),IF(D351=E351,1,0),"")</f>
        <v/>
      </c>
      <c r="L351">
        <f>IF(OR(G351=0,K351=0),1,"")</f>
        <v/>
      </c>
      <c r="M351">
        <f>IF(L351=1,COUNTIF($L$2:L351,1),"")</f>
        <v/>
      </c>
      <c r="O351" t="n">
        <v>350</v>
      </c>
      <c r="P351">
        <f>IFERROR(MATCH(O351,$M$2:$M$5001,0),"")</f>
        <v/>
      </c>
      <c r="Q351">
        <f>IF(P351="","",INDEX($A$2:$A$5001,P351))</f>
        <v/>
      </c>
      <c r="R351">
        <f>IF(P351="","",INDEX($B$2:$B$5001,P351))</f>
        <v/>
      </c>
      <c r="S351">
        <f>IF(P351="","",INDEX($C$2:$C$5001,P351))</f>
        <v/>
      </c>
      <c r="T351">
        <f>IF(P351="","",INDEX($D$2:$D$5001,P351))</f>
        <v/>
      </c>
      <c r="U351">
        <f>IF(P351="","",INDEX($E$2:$E$5001,P351))</f>
        <v/>
      </c>
    </row>
    <row r="352">
      <c r="A352">
        <f>IF(screen_FT_reviewer_A!$A352="","",screen_FT_reviewer_A!$A352)</f>
        <v/>
      </c>
      <c r="B352">
        <f>IF(OR($A352="",screen_FT_reviewer_A!$C352=""),"",screen_FT_reviewer_A!$C352)</f>
        <v/>
      </c>
      <c r="C352">
        <f>IF(OR($A352="",screen_FT_reviewer_B!$C352=""),"",screen_FT_reviewer_B!$C352)</f>
        <v/>
      </c>
      <c r="D352">
        <f>IF(OR($A352="",screen_FT_reviewer_A!$D352=""),"",screen_FT_reviewer_A!$D352)</f>
        <v/>
      </c>
      <c r="E352">
        <f>IF(OR($A352="",screen_FT_reviewer_B!$D352=""),"",screen_FT_reviewer_B!$D352)</f>
        <v/>
      </c>
      <c r="F352">
        <f>IF(AND(B352&lt;&gt;"",C352&lt;&gt;""),1,"")</f>
        <v/>
      </c>
      <c r="G352">
        <f>IF(F352=1,IF(B352=C352,1,0),"")</f>
        <v/>
      </c>
      <c r="H352">
        <f>IF(B352="","",IFERROR(VLOOKUP(B352,lst_FT_group_map_table,2,FALSE),"INVALID"))</f>
        <v/>
      </c>
      <c r="I352">
        <f>IF(C352="","",IFERROR(VLOOKUP(C352,lst_FT_group_map_table,2,FALSE),"INVALID"))</f>
        <v/>
      </c>
      <c r="J352">
        <f>IF(F352=1,IF(H352=I352,1,0),"")</f>
        <v/>
      </c>
      <c r="K352">
        <f>IF(AND(ISNUMBER(MATCH(B352,lst_FT_sci_excl,0)),ISNUMBER(MATCH(C352,lst_FT_sci_excl,0))),IF(D352=E352,1,0),"")</f>
        <v/>
      </c>
      <c r="L352">
        <f>IF(OR(G352=0,K352=0),1,"")</f>
        <v/>
      </c>
      <c r="M352">
        <f>IF(L352=1,COUNTIF($L$2:L352,1),"")</f>
        <v/>
      </c>
      <c r="O352" t="n">
        <v>351</v>
      </c>
      <c r="P352">
        <f>IFERROR(MATCH(O352,$M$2:$M$5001,0),"")</f>
        <v/>
      </c>
      <c r="Q352">
        <f>IF(P352="","",INDEX($A$2:$A$5001,P352))</f>
        <v/>
      </c>
      <c r="R352">
        <f>IF(P352="","",INDEX($B$2:$B$5001,P352))</f>
        <v/>
      </c>
      <c r="S352">
        <f>IF(P352="","",INDEX($C$2:$C$5001,P352))</f>
        <v/>
      </c>
      <c r="T352">
        <f>IF(P352="","",INDEX($D$2:$D$5001,P352))</f>
        <v/>
      </c>
      <c r="U352">
        <f>IF(P352="","",INDEX($E$2:$E$5001,P352))</f>
        <v/>
      </c>
    </row>
    <row r="353">
      <c r="A353">
        <f>IF(screen_FT_reviewer_A!$A353="","",screen_FT_reviewer_A!$A353)</f>
        <v/>
      </c>
      <c r="B353">
        <f>IF(OR($A353="",screen_FT_reviewer_A!$C353=""),"",screen_FT_reviewer_A!$C353)</f>
        <v/>
      </c>
      <c r="C353">
        <f>IF(OR($A353="",screen_FT_reviewer_B!$C353=""),"",screen_FT_reviewer_B!$C353)</f>
        <v/>
      </c>
      <c r="D353">
        <f>IF(OR($A353="",screen_FT_reviewer_A!$D353=""),"",screen_FT_reviewer_A!$D353)</f>
        <v/>
      </c>
      <c r="E353">
        <f>IF(OR($A353="",screen_FT_reviewer_B!$D353=""),"",screen_FT_reviewer_B!$D353)</f>
        <v/>
      </c>
      <c r="F353">
        <f>IF(AND(B353&lt;&gt;"",C353&lt;&gt;""),1,"")</f>
        <v/>
      </c>
      <c r="G353">
        <f>IF(F353=1,IF(B353=C353,1,0),"")</f>
        <v/>
      </c>
      <c r="H353">
        <f>IF(B353="","",IFERROR(VLOOKUP(B353,lst_FT_group_map_table,2,FALSE),"INVALID"))</f>
        <v/>
      </c>
      <c r="I353">
        <f>IF(C353="","",IFERROR(VLOOKUP(C353,lst_FT_group_map_table,2,FALSE),"INVALID"))</f>
        <v/>
      </c>
      <c r="J353">
        <f>IF(F353=1,IF(H353=I353,1,0),"")</f>
        <v/>
      </c>
      <c r="K353">
        <f>IF(AND(ISNUMBER(MATCH(B353,lst_FT_sci_excl,0)),ISNUMBER(MATCH(C353,lst_FT_sci_excl,0))),IF(D353=E353,1,0),"")</f>
        <v/>
      </c>
      <c r="L353">
        <f>IF(OR(G353=0,K353=0),1,"")</f>
        <v/>
      </c>
      <c r="M353">
        <f>IF(L353=1,COUNTIF($L$2:L353,1),"")</f>
        <v/>
      </c>
      <c r="O353" t="n">
        <v>352</v>
      </c>
      <c r="P353">
        <f>IFERROR(MATCH(O353,$M$2:$M$5001,0),"")</f>
        <v/>
      </c>
      <c r="Q353">
        <f>IF(P353="","",INDEX($A$2:$A$5001,P353))</f>
        <v/>
      </c>
      <c r="R353">
        <f>IF(P353="","",INDEX($B$2:$B$5001,P353))</f>
        <v/>
      </c>
      <c r="S353">
        <f>IF(P353="","",INDEX($C$2:$C$5001,P353))</f>
        <v/>
      </c>
      <c r="T353">
        <f>IF(P353="","",INDEX($D$2:$D$5001,P353))</f>
        <v/>
      </c>
      <c r="U353">
        <f>IF(P353="","",INDEX($E$2:$E$5001,P353))</f>
        <v/>
      </c>
    </row>
    <row r="354">
      <c r="A354">
        <f>IF(screen_FT_reviewer_A!$A354="","",screen_FT_reviewer_A!$A354)</f>
        <v/>
      </c>
      <c r="B354">
        <f>IF(OR($A354="",screen_FT_reviewer_A!$C354=""),"",screen_FT_reviewer_A!$C354)</f>
        <v/>
      </c>
      <c r="C354">
        <f>IF(OR($A354="",screen_FT_reviewer_B!$C354=""),"",screen_FT_reviewer_B!$C354)</f>
        <v/>
      </c>
      <c r="D354">
        <f>IF(OR($A354="",screen_FT_reviewer_A!$D354=""),"",screen_FT_reviewer_A!$D354)</f>
        <v/>
      </c>
      <c r="E354">
        <f>IF(OR($A354="",screen_FT_reviewer_B!$D354=""),"",screen_FT_reviewer_B!$D354)</f>
        <v/>
      </c>
      <c r="F354">
        <f>IF(AND(B354&lt;&gt;"",C354&lt;&gt;""),1,"")</f>
        <v/>
      </c>
      <c r="G354">
        <f>IF(F354=1,IF(B354=C354,1,0),"")</f>
        <v/>
      </c>
      <c r="H354">
        <f>IF(B354="","",IFERROR(VLOOKUP(B354,lst_FT_group_map_table,2,FALSE),"INVALID"))</f>
        <v/>
      </c>
      <c r="I354">
        <f>IF(C354="","",IFERROR(VLOOKUP(C354,lst_FT_group_map_table,2,FALSE),"INVALID"))</f>
        <v/>
      </c>
      <c r="J354">
        <f>IF(F354=1,IF(H354=I354,1,0),"")</f>
        <v/>
      </c>
      <c r="K354">
        <f>IF(AND(ISNUMBER(MATCH(B354,lst_FT_sci_excl,0)),ISNUMBER(MATCH(C354,lst_FT_sci_excl,0))),IF(D354=E354,1,0),"")</f>
        <v/>
      </c>
      <c r="L354">
        <f>IF(OR(G354=0,K354=0),1,"")</f>
        <v/>
      </c>
      <c r="M354">
        <f>IF(L354=1,COUNTIF($L$2:L354,1),"")</f>
        <v/>
      </c>
      <c r="O354" t="n">
        <v>353</v>
      </c>
      <c r="P354">
        <f>IFERROR(MATCH(O354,$M$2:$M$5001,0),"")</f>
        <v/>
      </c>
      <c r="Q354">
        <f>IF(P354="","",INDEX($A$2:$A$5001,P354))</f>
        <v/>
      </c>
      <c r="R354">
        <f>IF(P354="","",INDEX($B$2:$B$5001,P354))</f>
        <v/>
      </c>
      <c r="S354">
        <f>IF(P354="","",INDEX($C$2:$C$5001,P354))</f>
        <v/>
      </c>
      <c r="T354">
        <f>IF(P354="","",INDEX($D$2:$D$5001,P354))</f>
        <v/>
      </c>
      <c r="U354">
        <f>IF(P354="","",INDEX($E$2:$E$5001,P354))</f>
        <v/>
      </c>
    </row>
    <row r="355">
      <c r="A355">
        <f>IF(screen_FT_reviewer_A!$A355="","",screen_FT_reviewer_A!$A355)</f>
        <v/>
      </c>
      <c r="B355">
        <f>IF(OR($A355="",screen_FT_reviewer_A!$C355=""),"",screen_FT_reviewer_A!$C355)</f>
        <v/>
      </c>
      <c r="C355">
        <f>IF(OR($A355="",screen_FT_reviewer_B!$C355=""),"",screen_FT_reviewer_B!$C355)</f>
        <v/>
      </c>
      <c r="D355">
        <f>IF(OR($A355="",screen_FT_reviewer_A!$D355=""),"",screen_FT_reviewer_A!$D355)</f>
        <v/>
      </c>
      <c r="E355">
        <f>IF(OR($A355="",screen_FT_reviewer_B!$D355=""),"",screen_FT_reviewer_B!$D355)</f>
        <v/>
      </c>
      <c r="F355">
        <f>IF(AND(B355&lt;&gt;"",C355&lt;&gt;""),1,"")</f>
        <v/>
      </c>
      <c r="G355">
        <f>IF(F355=1,IF(B355=C355,1,0),"")</f>
        <v/>
      </c>
      <c r="H355">
        <f>IF(B355="","",IFERROR(VLOOKUP(B355,lst_FT_group_map_table,2,FALSE),"INVALID"))</f>
        <v/>
      </c>
      <c r="I355">
        <f>IF(C355="","",IFERROR(VLOOKUP(C355,lst_FT_group_map_table,2,FALSE),"INVALID"))</f>
        <v/>
      </c>
      <c r="J355">
        <f>IF(F355=1,IF(H355=I355,1,0),"")</f>
        <v/>
      </c>
      <c r="K355">
        <f>IF(AND(ISNUMBER(MATCH(B355,lst_FT_sci_excl,0)),ISNUMBER(MATCH(C355,lst_FT_sci_excl,0))),IF(D355=E355,1,0),"")</f>
        <v/>
      </c>
      <c r="L355">
        <f>IF(OR(G355=0,K355=0),1,"")</f>
        <v/>
      </c>
      <c r="M355">
        <f>IF(L355=1,COUNTIF($L$2:L355,1),"")</f>
        <v/>
      </c>
      <c r="O355" t="n">
        <v>354</v>
      </c>
      <c r="P355">
        <f>IFERROR(MATCH(O355,$M$2:$M$5001,0),"")</f>
        <v/>
      </c>
      <c r="Q355">
        <f>IF(P355="","",INDEX($A$2:$A$5001,P355))</f>
        <v/>
      </c>
      <c r="R355">
        <f>IF(P355="","",INDEX($B$2:$B$5001,P355))</f>
        <v/>
      </c>
      <c r="S355">
        <f>IF(P355="","",INDEX($C$2:$C$5001,P355))</f>
        <v/>
      </c>
      <c r="T355">
        <f>IF(P355="","",INDEX($D$2:$D$5001,P355))</f>
        <v/>
      </c>
      <c r="U355">
        <f>IF(P355="","",INDEX($E$2:$E$5001,P355))</f>
        <v/>
      </c>
    </row>
    <row r="356">
      <c r="A356">
        <f>IF(screen_FT_reviewer_A!$A356="","",screen_FT_reviewer_A!$A356)</f>
        <v/>
      </c>
      <c r="B356">
        <f>IF(OR($A356="",screen_FT_reviewer_A!$C356=""),"",screen_FT_reviewer_A!$C356)</f>
        <v/>
      </c>
      <c r="C356">
        <f>IF(OR($A356="",screen_FT_reviewer_B!$C356=""),"",screen_FT_reviewer_B!$C356)</f>
        <v/>
      </c>
      <c r="D356">
        <f>IF(OR($A356="",screen_FT_reviewer_A!$D356=""),"",screen_FT_reviewer_A!$D356)</f>
        <v/>
      </c>
      <c r="E356">
        <f>IF(OR($A356="",screen_FT_reviewer_B!$D356=""),"",screen_FT_reviewer_B!$D356)</f>
        <v/>
      </c>
      <c r="F356">
        <f>IF(AND(B356&lt;&gt;"",C356&lt;&gt;""),1,"")</f>
        <v/>
      </c>
      <c r="G356">
        <f>IF(F356=1,IF(B356=C356,1,0),"")</f>
        <v/>
      </c>
      <c r="H356">
        <f>IF(B356="","",IFERROR(VLOOKUP(B356,lst_FT_group_map_table,2,FALSE),"INVALID"))</f>
        <v/>
      </c>
      <c r="I356">
        <f>IF(C356="","",IFERROR(VLOOKUP(C356,lst_FT_group_map_table,2,FALSE),"INVALID"))</f>
        <v/>
      </c>
      <c r="J356">
        <f>IF(F356=1,IF(H356=I356,1,0),"")</f>
        <v/>
      </c>
      <c r="K356">
        <f>IF(AND(ISNUMBER(MATCH(B356,lst_FT_sci_excl,0)),ISNUMBER(MATCH(C356,lst_FT_sci_excl,0))),IF(D356=E356,1,0),"")</f>
        <v/>
      </c>
      <c r="L356">
        <f>IF(OR(G356=0,K356=0),1,"")</f>
        <v/>
      </c>
      <c r="M356">
        <f>IF(L356=1,COUNTIF($L$2:L356,1),"")</f>
        <v/>
      </c>
      <c r="O356" t="n">
        <v>355</v>
      </c>
      <c r="P356">
        <f>IFERROR(MATCH(O356,$M$2:$M$5001,0),"")</f>
        <v/>
      </c>
      <c r="Q356">
        <f>IF(P356="","",INDEX($A$2:$A$5001,P356))</f>
        <v/>
      </c>
      <c r="R356">
        <f>IF(P356="","",INDEX($B$2:$B$5001,P356))</f>
        <v/>
      </c>
      <c r="S356">
        <f>IF(P356="","",INDEX($C$2:$C$5001,P356))</f>
        <v/>
      </c>
      <c r="T356">
        <f>IF(P356="","",INDEX($D$2:$D$5001,P356))</f>
        <v/>
      </c>
      <c r="U356">
        <f>IF(P356="","",INDEX($E$2:$E$5001,P356))</f>
        <v/>
      </c>
    </row>
    <row r="357">
      <c r="A357">
        <f>IF(screen_FT_reviewer_A!$A357="","",screen_FT_reviewer_A!$A357)</f>
        <v/>
      </c>
      <c r="B357">
        <f>IF(OR($A357="",screen_FT_reviewer_A!$C357=""),"",screen_FT_reviewer_A!$C357)</f>
        <v/>
      </c>
      <c r="C357">
        <f>IF(OR($A357="",screen_FT_reviewer_B!$C357=""),"",screen_FT_reviewer_B!$C357)</f>
        <v/>
      </c>
      <c r="D357">
        <f>IF(OR($A357="",screen_FT_reviewer_A!$D357=""),"",screen_FT_reviewer_A!$D357)</f>
        <v/>
      </c>
      <c r="E357">
        <f>IF(OR($A357="",screen_FT_reviewer_B!$D357=""),"",screen_FT_reviewer_B!$D357)</f>
        <v/>
      </c>
      <c r="F357">
        <f>IF(AND(B357&lt;&gt;"",C357&lt;&gt;""),1,"")</f>
        <v/>
      </c>
      <c r="G357">
        <f>IF(F357=1,IF(B357=C357,1,0),"")</f>
        <v/>
      </c>
      <c r="H357">
        <f>IF(B357="","",IFERROR(VLOOKUP(B357,lst_FT_group_map_table,2,FALSE),"INVALID"))</f>
        <v/>
      </c>
      <c r="I357">
        <f>IF(C357="","",IFERROR(VLOOKUP(C357,lst_FT_group_map_table,2,FALSE),"INVALID"))</f>
        <v/>
      </c>
      <c r="J357">
        <f>IF(F357=1,IF(H357=I357,1,0),"")</f>
        <v/>
      </c>
      <c r="K357">
        <f>IF(AND(ISNUMBER(MATCH(B357,lst_FT_sci_excl,0)),ISNUMBER(MATCH(C357,lst_FT_sci_excl,0))),IF(D357=E357,1,0),"")</f>
        <v/>
      </c>
      <c r="L357">
        <f>IF(OR(G357=0,K357=0),1,"")</f>
        <v/>
      </c>
      <c r="M357">
        <f>IF(L357=1,COUNTIF($L$2:L357,1),"")</f>
        <v/>
      </c>
      <c r="O357" t="n">
        <v>356</v>
      </c>
      <c r="P357">
        <f>IFERROR(MATCH(O357,$M$2:$M$5001,0),"")</f>
        <v/>
      </c>
      <c r="Q357">
        <f>IF(P357="","",INDEX($A$2:$A$5001,P357))</f>
        <v/>
      </c>
      <c r="R357">
        <f>IF(P357="","",INDEX($B$2:$B$5001,P357))</f>
        <v/>
      </c>
      <c r="S357">
        <f>IF(P357="","",INDEX($C$2:$C$5001,P357))</f>
        <v/>
      </c>
      <c r="T357">
        <f>IF(P357="","",INDEX($D$2:$D$5001,P357))</f>
        <v/>
      </c>
      <c r="U357">
        <f>IF(P357="","",INDEX($E$2:$E$5001,P357))</f>
        <v/>
      </c>
    </row>
    <row r="358">
      <c r="A358">
        <f>IF(screen_FT_reviewer_A!$A358="","",screen_FT_reviewer_A!$A358)</f>
        <v/>
      </c>
      <c r="B358">
        <f>IF(OR($A358="",screen_FT_reviewer_A!$C358=""),"",screen_FT_reviewer_A!$C358)</f>
        <v/>
      </c>
      <c r="C358">
        <f>IF(OR($A358="",screen_FT_reviewer_B!$C358=""),"",screen_FT_reviewer_B!$C358)</f>
        <v/>
      </c>
      <c r="D358">
        <f>IF(OR($A358="",screen_FT_reviewer_A!$D358=""),"",screen_FT_reviewer_A!$D358)</f>
        <v/>
      </c>
      <c r="E358">
        <f>IF(OR($A358="",screen_FT_reviewer_B!$D358=""),"",screen_FT_reviewer_B!$D358)</f>
        <v/>
      </c>
      <c r="F358">
        <f>IF(AND(B358&lt;&gt;"",C358&lt;&gt;""),1,"")</f>
        <v/>
      </c>
      <c r="G358">
        <f>IF(F358=1,IF(B358=C358,1,0),"")</f>
        <v/>
      </c>
      <c r="H358">
        <f>IF(B358="","",IFERROR(VLOOKUP(B358,lst_FT_group_map_table,2,FALSE),"INVALID"))</f>
        <v/>
      </c>
      <c r="I358">
        <f>IF(C358="","",IFERROR(VLOOKUP(C358,lst_FT_group_map_table,2,FALSE),"INVALID"))</f>
        <v/>
      </c>
      <c r="J358">
        <f>IF(F358=1,IF(H358=I358,1,0),"")</f>
        <v/>
      </c>
      <c r="K358">
        <f>IF(AND(ISNUMBER(MATCH(B358,lst_FT_sci_excl,0)),ISNUMBER(MATCH(C358,lst_FT_sci_excl,0))),IF(D358=E358,1,0),"")</f>
        <v/>
      </c>
      <c r="L358">
        <f>IF(OR(G358=0,K358=0),1,"")</f>
        <v/>
      </c>
      <c r="M358">
        <f>IF(L358=1,COUNTIF($L$2:L358,1),"")</f>
        <v/>
      </c>
      <c r="O358" t="n">
        <v>357</v>
      </c>
      <c r="P358">
        <f>IFERROR(MATCH(O358,$M$2:$M$5001,0),"")</f>
        <v/>
      </c>
      <c r="Q358">
        <f>IF(P358="","",INDEX($A$2:$A$5001,P358))</f>
        <v/>
      </c>
      <c r="R358">
        <f>IF(P358="","",INDEX($B$2:$B$5001,P358))</f>
        <v/>
      </c>
      <c r="S358">
        <f>IF(P358="","",INDEX($C$2:$C$5001,P358))</f>
        <v/>
      </c>
      <c r="T358">
        <f>IF(P358="","",INDEX($D$2:$D$5001,P358))</f>
        <v/>
      </c>
      <c r="U358">
        <f>IF(P358="","",INDEX($E$2:$E$5001,P358))</f>
        <v/>
      </c>
    </row>
    <row r="359">
      <c r="A359">
        <f>IF(screen_FT_reviewer_A!$A359="","",screen_FT_reviewer_A!$A359)</f>
        <v/>
      </c>
      <c r="B359">
        <f>IF(OR($A359="",screen_FT_reviewer_A!$C359=""),"",screen_FT_reviewer_A!$C359)</f>
        <v/>
      </c>
      <c r="C359">
        <f>IF(OR($A359="",screen_FT_reviewer_B!$C359=""),"",screen_FT_reviewer_B!$C359)</f>
        <v/>
      </c>
      <c r="D359">
        <f>IF(OR($A359="",screen_FT_reviewer_A!$D359=""),"",screen_FT_reviewer_A!$D359)</f>
        <v/>
      </c>
      <c r="E359">
        <f>IF(OR($A359="",screen_FT_reviewer_B!$D359=""),"",screen_FT_reviewer_B!$D359)</f>
        <v/>
      </c>
      <c r="F359">
        <f>IF(AND(B359&lt;&gt;"",C359&lt;&gt;""),1,"")</f>
        <v/>
      </c>
      <c r="G359">
        <f>IF(F359=1,IF(B359=C359,1,0),"")</f>
        <v/>
      </c>
      <c r="H359">
        <f>IF(B359="","",IFERROR(VLOOKUP(B359,lst_FT_group_map_table,2,FALSE),"INVALID"))</f>
        <v/>
      </c>
      <c r="I359">
        <f>IF(C359="","",IFERROR(VLOOKUP(C359,lst_FT_group_map_table,2,FALSE),"INVALID"))</f>
        <v/>
      </c>
      <c r="J359">
        <f>IF(F359=1,IF(H359=I359,1,0),"")</f>
        <v/>
      </c>
      <c r="K359">
        <f>IF(AND(ISNUMBER(MATCH(B359,lst_FT_sci_excl,0)),ISNUMBER(MATCH(C359,lst_FT_sci_excl,0))),IF(D359=E359,1,0),"")</f>
        <v/>
      </c>
      <c r="L359">
        <f>IF(OR(G359=0,K359=0),1,"")</f>
        <v/>
      </c>
      <c r="M359">
        <f>IF(L359=1,COUNTIF($L$2:L359,1),"")</f>
        <v/>
      </c>
      <c r="O359" t="n">
        <v>358</v>
      </c>
      <c r="P359">
        <f>IFERROR(MATCH(O359,$M$2:$M$5001,0),"")</f>
        <v/>
      </c>
      <c r="Q359">
        <f>IF(P359="","",INDEX($A$2:$A$5001,P359))</f>
        <v/>
      </c>
      <c r="R359">
        <f>IF(P359="","",INDEX($B$2:$B$5001,P359))</f>
        <v/>
      </c>
      <c r="S359">
        <f>IF(P359="","",INDEX($C$2:$C$5001,P359))</f>
        <v/>
      </c>
      <c r="T359">
        <f>IF(P359="","",INDEX($D$2:$D$5001,P359))</f>
        <v/>
      </c>
      <c r="U359">
        <f>IF(P359="","",INDEX($E$2:$E$5001,P359))</f>
        <v/>
      </c>
    </row>
    <row r="360">
      <c r="A360">
        <f>IF(screen_FT_reviewer_A!$A360="","",screen_FT_reviewer_A!$A360)</f>
        <v/>
      </c>
      <c r="B360">
        <f>IF(OR($A360="",screen_FT_reviewer_A!$C360=""),"",screen_FT_reviewer_A!$C360)</f>
        <v/>
      </c>
      <c r="C360">
        <f>IF(OR($A360="",screen_FT_reviewer_B!$C360=""),"",screen_FT_reviewer_B!$C360)</f>
        <v/>
      </c>
      <c r="D360">
        <f>IF(OR($A360="",screen_FT_reviewer_A!$D360=""),"",screen_FT_reviewer_A!$D360)</f>
        <v/>
      </c>
      <c r="E360">
        <f>IF(OR($A360="",screen_FT_reviewer_B!$D360=""),"",screen_FT_reviewer_B!$D360)</f>
        <v/>
      </c>
      <c r="F360">
        <f>IF(AND(B360&lt;&gt;"",C360&lt;&gt;""),1,"")</f>
        <v/>
      </c>
      <c r="G360">
        <f>IF(F360=1,IF(B360=C360,1,0),"")</f>
        <v/>
      </c>
      <c r="H360">
        <f>IF(B360="","",IFERROR(VLOOKUP(B360,lst_FT_group_map_table,2,FALSE),"INVALID"))</f>
        <v/>
      </c>
      <c r="I360">
        <f>IF(C360="","",IFERROR(VLOOKUP(C360,lst_FT_group_map_table,2,FALSE),"INVALID"))</f>
        <v/>
      </c>
      <c r="J360">
        <f>IF(F360=1,IF(H360=I360,1,0),"")</f>
        <v/>
      </c>
      <c r="K360">
        <f>IF(AND(ISNUMBER(MATCH(B360,lst_FT_sci_excl,0)),ISNUMBER(MATCH(C360,lst_FT_sci_excl,0))),IF(D360=E360,1,0),"")</f>
        <v/>
      </c>
      <c r="L360">
        <f>IF(OR(G360=0,K360=0),1,"")</f>
        <v/>
      </c>
      <c r="M360">
        <f>IF(L360=1,COUNTIF($L$2:L360,1),"")</f>
        <v/>
      </c>
      <c r="O360" t="n">
        <v>359</v>
      </c>
      <c r="P360">
        <f>IFERROR(MATCH(O360,$M$2:$M$5001,0),"")</f>
        <v/>
      </c>
      <c r="Q360">
        <f>IF(P360="","",INDEX($A$2:$A$5001,P360))</f>
        <v/>
      </c>
      <c r="R360">
        <f>IF(P360="","",INDEX($B$2:$B$5001,P360))</f>
        <v/>
      </c>
      <c r="S360">
        <f>IF(P360="","",INDEX($C$2:$C$5001,P360))</f>
        <v/>
      </c>
      <c r="T360">
        <f>IF(P360="","",INDEX($D$2:$D$5001,P360))</f>
        <v/>
      </c>
      <c r="U360">
        <f>IF(P360="","",INDEX($E$2:$E$5001,P360))</f>
        <v/>
      </c>
    </row>
    <row r="361">
      <c r="A361">
        <f>IF(screen_FT_reviewer_A!$A361="","",screen_FT_reviewer_A!$A361)</f>
        <v/>
      </c>
      <c r="B361">
        <f>IF(OR($A361="",screen_FT_reviewer_A!$C361=""),"",screen_FT_reviewer_A!$C361)</f>
        <v/>
      </c>
      <c r="C361">
        <f>IF(OR($A361="",screen_FT_reviewer_B!$C361=""),"",screen_FT_reviewer_B!$C361)</f>
        <v/>
      </c>
      <c r="D361">
        <f>IF(OR($A361="",screen_FT_reviewer_A!$D361=""),"",screen_FT_reviewer_A!$D361)</f>
        <v/>
      </c>
      <c r="E361">
        <f>IF(OR($A361="",screen_FT_reviewer_B!$D361=""),"",screen_FT_reviewer_B!$D361)</f>
        <v/>
      </c>
      <c r="F361">
        <f>IF(AND(B361&lt;&gt;"",C361&lt;&gt;""),1,"")</f>
        <v/>
      </c>
      <c r="G361">
        <f>IF(F361=1,IF(B361=C361,1,0),"")</f>
        <v/>
      </c>
      <c r="H361">
        <f>IF(B361="","",IFERROR(VLOOKUP(B361,lst_FT_group_map_table,2,FALSE),"INVALID"))</f>
        <v/>
      </c>
      <c r="I361">
        <f>IF(C361="","",IFERROR(VLOOKUP(C361,lst_FT_group_map_table,2,FALSE),"INVALID"))</f>
        <v/>
      </c>
      <c r="J361">
        <f>IF(F361=1,IF(H361=I361,1,0),"")</f>
        <v/>
      </c>
      <c r="K361">
        <f>IF(AND(ISNUMBER(MATCH(B361,lst_FT_sci_excl,0)),ISNUMBER(MATCH(C361,lst_FT_sci_excl,0))),IF(D361=E361,1,0),"")</f>
        <v/>
      </c>
      <c r="L361">
        <f>IF(OR(G361=0,K361=0),1,"")</f>
        <v/>
      </c>
      <c r="M361">
        <f>IF(L361=1,COUNTIF($L$2:L361,1),"")</f>
        <v/>
      </c>
      <c r="O361" t="n">
        <v>360</v>
      </c>
      <c r="P361">
        <f>IFERROR(MATCH(O361,$M$2:$M$5001,0),"")</f>
        <v/>
      </c>
      <c r="Q361">
        <f>IF(P361="","",INDEX($A$2:$A$5001,P361))</f>
        <v/>
      </c>
      <c r="R361">
        <f>IF(P361="","",INDEX($B$2:$B$5001,P361))</f>
        <v/>
      </c>
      <c r="S361">
        <f>IF(P361="","",INDEX($C$2:$C$5001,P361))</f>
        <v/>
      </c>
      <c r="T361">
        <f>IF(P361="","",INDEX($D$2:$D$5001,P361))</f>
        <v/>
      </c>
      <c r="U361">
        <f>IF(P361="","",INDEX($E$2:$E$5001,P361))</f>
        <v/>
      </c>
    </row>
    <row r="362">
      <c r="A362">
        <f>IF(screen_FT_reviewer_A!$A362="","",screen_FT_reviewer_A!$A362)</f>
        <v/>
      </c>
      <c r="B362">
        <f>IF(OR($A362="",screen_FT_reviewer_A!$C362=""),"",screen_FT_reviewer_A!$C362)</f>
        <v/>
      </c>
      <c r="C362">
        <f>IF(OR($A362="",screen_FT_reviewer_B!$C362=""),"",screen_FT_reviewer_B!$C362)</f>
        <v/>
      </c>
      <c r="D362">
        <f>IF(OR($A362="",screen_FT_reviewer_A!$D362=""),"",screen_FT_reviewer_A!$D362)</f>
        <v/>
      </c>
      <c r="E362">
        <f>IF(OR($A362="",screen_FT_reviewer_B!$D362=""),"",screen_FT_reviewer_B!$D362)</f>
        <v/>
      </c>
      <c r="F362">
        <f>IF(AND(B362&lt;&gt;"",C362&lt;&gt;""),1,"")</f>
        <v/>
      </c>
      <c r="G362">
        <f>IF(F362=1,IF(B362=C362,1,0),"")</f>
        <v/>
      </c>
      <c r="H362">
        <f>IF(B362="","",IFERROR(VLOOKUP(B362,lst_FT_group_map_table,2,FALSE),"INVALID"))</f>
        <v/>
      </c>
      <c r="I362">
        <f>IF(C362="","",IFERROR(VLOOKUP(C362,lst_FT_group_map_table,2,FALSE),"INVALID"))</f>
        <v/>
      </c>
      <c r="J362">
        <f>IF(F362=1,IF(H362=I362,1,0),"")</f>
        <v/>
      </c>
      <c r="K362">
        <f>IF(AND(ISNUMBER(MATCH(B362,lst_FT_sci_excl,0)),ISNUMBER(MATCH(C362,lst_FT_sci_excl,0))),IF(D362=E362,1,0),"")</f>
        <v/>
      </c>
      <c r="L362">
        <f>IF(OR(G362=0,K362=0),1,"")</f>
        <v/>
      </c>
      <c r="M362">
        <f>IF(L362=1,COUNTIF($L$2:L362,1),"")</f>
        <v/>
      </c>
      <c r="O362" t="n">
        <v>361</v>
      </c>
      <c r="P362">
        <f>IFERROR(MATCH(O362,$M$2:$M$5001,0),"")</f>
        <v/>
      </c>
      <c r="Q362">
        <f>IF(P362="","",INDEX($A$2:$A$5001,P362))</f>
        <v/>
      </c>
      <c r="R362">
        <f>IF(P362="","",INDEX($B$2:$B$5001,P362))</f>
        <v/>
      </c>
      <c r="S362">
        <f>IF(P362="","",INDEX($C$2:$C$5001,P362))</f>
        <v/>
      </c>
      <c r="T362">
        <f>IF(P362="","",INDEX($D$2:$D$5001,P362))</f>
        <v/>
      </c>
      <c r="U362">
        <f>IF(P362="","",INDEX($E$2:$E$5001,P362))</f>
        <v/>
      </c>
    </row>
    <row r="363">
      <c r="A363">
        <f>IF(screen_FT_reviewer_A!$A363="","",screen_FT_reviewer_A!$A363)</f>
        <v/>
      </c>
      <c r="B363">
        <f>IF(OR($A363="",screen_FT_reviewer_A!$C363=""),"",screen_FT_reviewer_A!$C363)</f>
        <v/>
      </c>
      <c r="C363">
        <f>IF(OR($A363="",screen_FT_reviewer_B!$C363=""),"",screen_FT_reviewer_B!$C363)</f>
        <v/>
      </c>
      <c r="D363">
        <f>IF(OR($A363="",screen_FT_reviewer_A!$D363=""),"",screen_FT_reviewer_A!$D363)</f>
        <v/>
      </c>
      <c r="E363">
        <f>IF(OR($A363="",screen_FT_reviewer_B!$D363=""),"",screen_FT_reviewer_B!$D363)</f>
        <v/>
      </c>
      <c r="F363">
        <f>IF(AND(B363&lt;&gt;"",C363&lt;&gt;""),1,"")</f>
        <v/>
      </c>
      <c r="G363">
        <f>IF(F363=1,IF(B363=C363,1,0),"")</f>
        <v/>
      </c>
      <c r="H363">
        <f>IF(B363="","",IFERROR(VLOOKUP(B363,lst_FT_group_map_table,2,FALSE),"INVALID"))</f>
        <v/>
      </c>
      <c r="I363">
        <f>IF(C363="","",IFERROR(VLOOKUP(C363,lst_FT_group_map_table,2,FALSE),"INVALID"))</f>
        <v/>
      </c>
      <c r="J363">
        <f>IF(F363=1,IF(H363=I363,1,0),"")</f>
        <v/>
      </c>
      <c r="K363">
        <f>IF(AND(ISNUMBER(MATCH(B363,lst_FT_sci_excl,0)),ISNUMBER(MATCH(C363,lst_FT_sci_excl,0))),IF(D363=E363,1,0),"")</f>
        <v/>
      </c>
      <c r="L363">
        <f>IF(OR(G363=0,K363=0),1,"")</f>
        <v/>
      </c>
      <c r="M363">
        <f>IF(L363=1,COUNTIF($L$2:L363,1),"")</f>
        <v/>
      </c>
      <c r="O363" t="n">
        <v>362</v>
      </c>
      <c r="P363">
        <f>IFERROR(MATCH(O363,$M$2:$M$5001,0),"")</f>
        <v/>
      </c>
      <c r="Q363">
        <f>IF(P363="","",INDEX($A$2:$A$5001,P363))</f>
        <v/>
      </c>
      <c r="R363">
        <f>IF(P363="","",INDEX($B$2:$B$5001,P363))</f>
        <v/>
      </c>
      <c r="S363">
        <f>IF(P363="","",INDEX($C$2:$C$5001,P363))</f>
        <v/>
      </c>
      <c r="T363">
        <f>IF(P363="","",INDEX($D$2:$D$5001,P363))</f>
        <v/>
      </c>
      <c r="U363">
        <f>IF(P363="","",INDEX($E$2:$E$5001,P363))</f>
        <v/>
      </c>
    </row>
    <row r="364">
      <c r="A364">
        <f>IF(screen_FT_reviewer_A!$A364="","",screen_FT_reviewer_A!$A364)</f>
        <v/>
      </c>
      <c r="B364">
        <f>IF(OR($A364="",screen_FT_reviewer_A!$C364=""),"",screen_FT_reviewer_A!$C364)</f>
        <v/>
      </c>
      <c r="C364">
        <f>IF(OR($A364="",screen_FT_reviewer_B!$C364=""),"",screen_FT_reviewer_B!$C364)</f>
        <v/>
      </c>
      <c r="D364">
        <f>IF(OR($A364="",screen_FT_reviewer_A!$D364=""),"",screen_FT_reviewer_A!$D364)</f>
        <v/>
      </c>
      <c r="E364">
        <f>IF(OR($A364="",screen_FT_reviewer_B!$D364=""),"",screen_FT_reviewer_B!$D364)</f>
        <v/>
      </c>
      <c r="F364">
        <f>IF(AND(B364&lt;&gt;"",C364&lt;&gt;""),1,"")</f>
        <v/>
      </c>
      <c r="G364">
        <f>IF(F364=1,IF(B364=C364,1,0),"")</f>
        <v/>
      </c>
      <c r="H364">
        <f>IF(B364="","",IFERROR(VLOOKUP(B364,lst_FT_group_map_table,2,FALSE),"INVALID"))</f>
        <v/>
      </c>
      <c r="I364">
        <f>IF(C364="","",IFERROR(VLOOKUP(C364,lst_FT_group_map_table,2,FALSE),"INVALID"))</f>
        <v/>
      </c>
      <c r="J364">
        <f>IF(F364=1,IF(H364=I364,1,0),"")</f>
        <v/>
      </c>
      <c r="K364">
        <f>IF(AND(ISNUMBER(MATCH(B364,lst_FT_sci_excl,0)),ISNUMBER(MATCH(C364,lst_FT_sci_excl,0))),IF(D364=E364,1,0),"")</f>
        <v/>
      </c>
      <c r="L364">
        <f>IF(OR(G364=0,K364=0),1,"")</f>
        <v/>
      </c>
      <c r="M364">
        <f>IF(L364=1,COUNTIF($L$2:L364,1),"")</f>
        <v/>
      </c>
      <c r="O364" t="n">
        <v>363</v>
      </c>
      <c r="P364">
        <f>IFERROR(MATCH(O364,$M$2:$M$5001,0),"")</f>
        <v/>
      </c>
      <c r="Q364">
        <f>IF(P364="","",INDEX($A$2:$A$5001,P364))</f>
        <v/>
      </c>
      <c r="R364">
        <f>IF(P364="","",INDEX($B$2:$B$5001,P364))</f>
        <v/>
      </c>
      <c r="S364">
        <f>IF(P364="","",INDEX($C$2:$C$5001,P364))</f>
        <v/>
      </c>
      <c r="T364">
        <f>IF(P364="","",INDEX($D$2:$D$5001,P364))</f>
        <v/>
      </c>
      <c r="U364">
        <f>IF(P364="","",INDEX($E$2:$E$5001,P364))</f>
        <v/>
      </c>
    </row>
    <row r="365">
      <c r="A365">
        <f>IF(screen_FT_reviewer_A!$A365="","",screen_FT_reviewer_A!$A365)</f>
        <v/>
      </c>
      <c r="B365">
        <f>IF(OR($A365="",screen_FT_reviewer_A!$C365=""),"",screen_FT_reviewer_A!$C365)</f>
        <v/>
      </c>
      <c r="C365">
        <f>IF(OR($A365="",screen_FT_reviewer_B!$C365=""),"",screen_FT_reviewer_B!$C365)</f>
        <v/>
      </c>
      <c r="D365">
        <f>IF(OR($A365="",screen_FT_reviewer_A!$D365=""),"",screen_FT_reviewer_A!$D365)</f>
        <v/>
      </c>
      <c r="E365">
        <f>IF(OR($A365="",screen_FT_reviewer_B!$D365=""),"",screen_FT_reviewer_B!$D365)</f>
        <v/>
      </c>
      <c r="F365">
        <f>IF(AND(B365&lt;&gt;"",C365&lt;&gt;""),1,"")</f>
        <v/>
      </c>
      <c r="G365">
        <f>IF(F365=1,IF(B365=C365,1,0),"")</f>
        <v/>
      </c>
      <c r="H365">
        <f>IF(B365="","",IFERROR(VLOOKUP(B365,lst_FT_group_map_table,2,FALSE),"INVALID"))</f>
        <v/>
      </c>
      <c r="I365">
        <f>IF(C365="","",IFERROR(VLOOKUP(C365,lst_FT_group_map_table,2,FALSE),"INVALID"))</f>
        <v/>
      </c>
      <c r="J365">
        <f>IF(F365=1,IF(H365=I365,1,0),"")</f>
        <v/>
      </c>
      <c r="K365">
        <f>IF(AND(ISNUMBER(MATCH(B365,lst_FT_sci_excl,0)),ISNUMBER(MATCH(C365,lst_FT_sci_excl,0))),IF(D365=E365,1,0),"")</f>
        <v/>
      </c>
      <c r="L365">
        <f>IF(OR(G365=0,K365=0),1,"")</f>
        <v/>
      </c>
      <c r="M365">
        <f>IF(L365=1,COUNTIF($L$2:L365,1),"")</f>
        <v/>
      </c>
      <c r="O365" t="n">
        <v>364</v>
      </c>
      <c r="P365">
        <f>IFERROR(MATCH(O365,$M$2:$M$5001,0),"")</f>
        <v/>
      </c>
      <c r="Q365">
        <f>IF(P365="","",INDEX($A$2:$A$5001,P365))</f>
        <v/>
      </c>
      <c r="R365">
        <f>IF(P365="","",INDEX($B$2:$B$5001,P365))</f>
        <v/>
      </c>
      <c r="S365">
        <f>IF(P365="","",INDEX($C$2:$C$5001,P365))</f>
        <v/>
      </c>
      <c r="T365">
        <f>IF(P365="","",INDEX($D$2:$D$5001,P365))</f>
        <v/>
      </c>
      <c r="U365">
        <f>IF(P365="","",INDEX($E$2:$E$5001,P365))</f>
        <v/>
      </c>
    </row>
    <row r="366">
      <c r="A366">
        <f>IF(screen_FT_reviewer_A!$A366="","",screen_FT_reviewer_A!$A366)</f>
        <v/>
      </c>
      <c r="B366">
        <f>IF(OR($A366="",screen_FT_reviewer_A!$C366=""),"",screen_FT_reviewer_A!$C366)</f>
        <v/>
      </c>
      <c r="C366">
        <f>IF(OR($A366="",screen_FT_reviewer_B!$C366=""),"",screen_FT_reviewer_B!$C366)</f>
        <v/>
      </c>
      <c r="D366">
        <f>IF(OR($A366="",screen_FT_reviewer_A!$D366=""),"",screen_FT_reviewer_A!$D366)</f>
        <v/>
      </c>
      <c r="E366">
        <f>IF(OR($A366="",screen_FT_reviewer_B!$D366=""),"",screen_FT_reviewer_B!$D366)</f>
        <v/>
      </c>
      <c r="F366">
        <f>IF(AND(B366&lt;&gt;"",C366&lt;&gt;""),1,"")</f>
        <v/>
      </c>
      <c r="G366">
        <f>IF(F366=1,IF(B366=C366,1,0),"")</f>
        <v/>
      </c>
      <c r="H366">
        <f>IF(B366="","",IFERROR(VLOOKUP(B366,lst_FT_group_map_table,2,FALSE),"INVALID"))</f>
        <v/>
      </c>
      <c r="I366">
        <f>IF(C366="","",IFERROR(VLOOKUP(C366,lst_FT_group_map_table,2,FALSE),"INVALID"))</f>
        <v/>
      </c>
      <c r="J366">
        <f>IF(F366=1,IF(H366=I366,1,0),"")</f>
        <v/>
      </c>
      <c r="K366">
        <f>IF(AND(ISNUMBER(MATCH(B366,lst_FT_sci_excl,0)),ISNUMBER(MATCH(C366,lst_FT_sci_excl,0))),IF(D366=E366,1,0),"")</f>
        <v/>
      </c>
      <c r="L366">
        <f>IF(OR(G366=0,K366=0),1,"")</f>
        <v/>
      </c>
      <c r="M366">
        <f>IF(L366=1,COUNTIF($L$2:L366,1),"")</f>
        <v/>
      </c>
      <c r="O366" t="n">
        <v>365</v>
      </c>
      <c r="P366">
        <f>IFERROR(MATCH(O366,$M$2:$M$5001,0),"")</f>
        <v/>
      </c>
      <c r="Q366">
        <f>IF(P366="","",INDEX($A$2:$A$5001,P366))</f>
        <v/>
      </c>
      <c r="R366">
        <f>IF(P366="","",INDEX($B$2:$B$5001,P366))</f>
        <v/>
      </c>
      <c r="S366">
        <f>IF(P366="","",INDEX($C$2:$C$5001,P366))</f>
        <v/>
      </c>
      <c r="T366">
        <f>IF(P366="","",INDEX($D$2:$D$5001,P366))</f>
        <v/>
      </c>
      <c r="U366">
        <f>IF(P366="","",INDEX($E$2:$E$5001,P366))</f>
        <v/>
      </c>
    </row>
    <row r="367">
      <c r="A367">
        <f>IF(screen_FT_reviewer_A!$A367="","",screen_FT_reviewer_A!$A367)</f>
        <v/>
      </c>
      <c r="B367">
        <f>IF(OR($A367="",screen_FT_reviewer_A!$C367=""),"",screen_FT_reviewer_A!$C367)</f>
        <v/>
      </c>
      <c r="C367">
        <f>IF(OR($A367="",screen_FT_reviewer_B!$C367=""),"",screen_FT_reviewer_B!$C367)</f>
        <v/>
      </c>
      <c r="D367">
        <f>IF(OR($A367="",screen_FT_reviewer_A!$D367=""),"",screen_FT_reviewer_A!$D367)</f>
        <v/>
      </c>
      <c r="E367">
        <f>IF(OR($A367="",screen_FT_reviewer_B!$D367=""),"",screen_FT_reviewer_B!$D367)</f>
        <v/>
      </c>
      <c r="F367">
        <f>IF(AND(B367&lt;&gt;"",C367&lt;&gt;""),1,"")</f>
        <v/>
      </c>
      <c r="G367">
        <f>IF(F367=1,IF(B367=C367,1,0),"")</f>
        <v/>
      </c>
      <c r="H367">
        <f>IF(B367="","",IFERROR(VLOOKUP(B367,lst_FT_group_map_table,2,FALSE),"INVALID"))</f>
        <v/>
      </c>
      <c r="I367">
        <f>IF(C367="","",IFERROR(VLOOKUP(C367,lst_FT_group_map_table,2,FALSE),"INVALID"))</f>
        <v/>
      </c>
      <c r="J367">
        <f>IF(F367=1,IF(H367=I367,1,0),"")</f>
        <v/>
      </c>
      <c r="K367">
        <f>IF(AND(ISNUMBER(MATCH(B367,lst_FT_sci_excl,0)),ISNUMBER(MATCH(C367,lst_FT_sci_excl,0))),IF(D367=E367,1,0),"")</f>
        <v/>
      </c>
      <c r="L367">
        <f>IF(OR(G367=0,K367=0),1,"")</f>
        <v/>
      </c>
      <c r="M367">
        <f>IF(L367=1,COUNTIF($L$2:L367,1),"")</f>
        <v/>
      </c>
      <c r="O367" t="n">
        <v>366</v>
      </c>
      <c r="P367">
        <f>IFERROR(MATCH(O367,$M$2:$M$5001,0),"")</f>
        <v/>
      </c>
      <c r="Q367">
        <f>IF(P367="","",INDEX($A$2:$A$5001,P367))</f>
        <v/>
      </c>
      <c r="R367">
        <f>IF(P367="","",INDEX($B$2:$B$5001,P367))</f>
        <v/>
      </c>
      <c r="S367">
        <f>IF(P367="","",INDEX($C$2:$C$5001,P367))</f>
        <v/>
      </c>
      <c r="T367">
        <f>IF(P367="","",INDEX($D$2:$D$5001,P367))</f>
        <v/>
      </c>
      <c r="U367">
        <f>IF(P367="","",INDEX($E$2:$E$5001,P367))</f>
        <v/>
      </c>
    </row>
    <row r="368">
      <c r="A368">
        <f>IF(screen_FT_reviewer_A!$A368="","",screen_FT_reviewer_A!$A368)</f>
        <v/>
      </c>
      <c r="B368">
        <f>IF(OR($A368="",screen_FT_reviewer_A!$C368=""),"",screen_FT_reviewer_A!$C368)</f>
        <v/>
      </c>
      <c r="C368">
        <f>IF(OR($A368="",screen_FT_reviewer_B!$C368=""),"",screen_FT_reviewer_B!$C368)</f>
        <v/>
      </c>
      <c r="D368">
        <f>IF(OR($A368="",screen_FT_reviewer_A!$D368=""),"",screen_FT_reviewer_A!$D368)</f>
        <v/>
      </c>
      <c r="E368">
        <f>IF(OR($A368="",screen_FT_reviewer_B!$D368=""),"",screen_FT_reviewer_B!$D368)</f>
        <v/>
      </c>
      <c r="F368">
        <f>IF(AND(B368&lt;&gt;"",C368&lt;&gt;""),1,"")</f>
        <v/>
      </c>
      <c r="G368">
        <f>IF(F368=1,IF(B368=C368,1,0),"")</f>
        <v/>
      </c>
      <c r="H368">
        <f>IF(B368="","",IFERROR(VLOOKUP(B368,lst_FT_group_map_table,2,FALSE),"INVALID"))</f>
        <v/>
      </c>
      <c r="I368">
        <f>IF(C368="","",IFERROR(VLOOKUP(C368,lst_FT_group_map_table,2,FALSE),"INVALID"))</f>
        <v/>
      </c>
      <c r="J368">
        <f>IF(F368=1,IF(H368=I368,1,0),"")</f>
        <v/>
      </c>
      <c r="K368">
        <f>IF(AND(ISNUMBER(MATCH(B368,lst_FT_sci_excl,0)),ISNUMBER(MATCH(C368,lst_FT_sci_excl,0))),IF(D368=E368,1,0),"")</f>
        <v/>
      </c>
      <c r="L368">
        <f>IF(OR(G368=0,K368=0),1,"")</f>
        <v/>
      </c>
      <c r="M368">
        <f>IF(L368=1,COUNTIF($L$2:L368,1),"")</f>
        <v/>
      </c>
      <c r="O368" t="n">
        <v>367</v>
      </c>
      <c r="P368">
        <f>IFERROR(MATCH(O368,$M$2:$M$5001,0),"")</f>
        <v/>
      </c>
      <c r="Q368">
        <f>IF(P368="","",INDEX($A$2:$A$5001,P368))</f>
        <v/>
      </c>
      <c r="R368">
        <f>IF(P368="","",INDEX($B$2:$B$5001,P368))</f>
        <v/>
      </c>
      <c r="S368">
        <f>IF(P368="","",INDEX($C$2:$C$5001,P368))</f>
        <v/>
      </c>
      <c r="T368">
        <f>IF(P368="","",INDEX($D$2:$D$5001,P368))</f>
        <v/>
      </c>
      <c r="U368">
        <f>IF(P368="","",INDEX($E$2:$E$5001,P368))</f>
        <v/>
      </c>
    </row>
    <row r="369">
      <c r="A369">
        <f>IF(screen_FT_reviewer_A!$A369="","",screen_FT_reviewer_A!$A369)</f>
        <v/>
      </c>
      <c r="B369">
        <f>IF(OR($A369="",screen_FT_reviewer_A!$C369=""),"",screen_FT_reviewer_A!$C369)</f>
        <v/>
      </c>
      <c r="C369">
        <f>IF(OR($A369="",screen_FT_reviewer_B!$C369=""),"",screen_FT_reviewer_B!$C369)</f>
        <v/>
      </c>
      <c r="D369">
        <f>IF(OR($A369="",screen_FT_reviewer_A!$D369=""),"",screen_FT_reviewer_A!$D369)</f>
        <v/>
      </c>
      <c r="E369">
        <f>IF(OR($A369="",screen_FT_reviewer_B!$D369=""),"",screen_FT_reviewer_B!$D369)</f>
        <v/>
      </c>
      <c r="F369">
        <f>IF(AND(B369&lt;&gt;"",C369&lt;&gt;""),1,"")</f>
        <v/>
      </c>
      <c r="G369">
        <f>IF(F369=1,IF(B369=C369,1,0),"")</f>
        <v/>
      </c>
      <c r="H369">
        <f>IF(B369="","",IFERROR(VLOOKUP(B369,lst_FT_group_map_table,2,FALSE),"INVALID"))</f>
        <v/>
      </c>
      <c r="I369">
        <f>IF(C369="","",IFERROR(VLOOKUP(C369,lst_FT_group_map_table,2,FALSE),"INVALID"))</f>
        <v/>
      </c>
      <c r="J369">
        <f>IF(F369=1,IF(H369=I369,1,0),"")</f>
        <v/>
      </c>
      <c r="K369">
        <f>IF(AND(ISNUMBER(MATCH(B369,lst_FT_sci_excl,0)),ISNUMBER(MATCH(C369,lst_FT_sci_excl,0))),IF(D369=E369,1,0),"")</f>
        <v/>
      </c>
      <c r="L369">
        <f>IF(OR(G369=0,K369=0),1,"")</f>
        <v/>
      </c>
      <c r="M369">
        <f>IF(L369=1,COUNTIF($L$2:L369,1),"")</f>
        <v/>
      </c>
      <c r="O369" t="n">
        <v>368</v>
      </c>
      <c r="P369">
        <f>IFERROR(MATCH(O369,$M$2:$M$5001,0),"")</f>
        <v/>
      </c>
      <c r="Q369">
        <f>IF(P369="","",INDEX($A$2:$A$5001,P369))</f>
        <v/>
      </c>
      <c r="R369">
        <f>IF(P369="","",INDEX($B$2:$B$5001,P369))</f>
        <v/>
      </c>
      <c r="S369">
        <f>IF(P369="","",INDEX($C$2:$C$5001,P369))</f>
        <v/>
      </c>
      <c r="T369">
        <f>IF(P369="","",INDEX($D$2:$D$5001,P369))</f>
        <v/>
      </c>
      <c r="U369">
        <f>IF(P369="","",INDEX($E$2:$E$5001,P369))</f>
        <v/>
      </c>
    </row>
    <row r="370">
      <c r="A370">
        <f>IF(screen_FT_reviewer_A!$A370="","",screen_FT_reviewer_A!$A370)</f>
        <v/>
      </c>
      <c r="B370">
        <f>IF(OR($A370="",screen_FT_reviewer_A!$C370=""),"",screen_FT_reviewer_A!$C370)</f>
        <v/>
      </c>
      <c r="C370">
        <f>IF(OR($A370="",screen_FT_reviewer_B!$C370=""),"",screen_FT_reviewer_B!$C370)</f>
        <v/>
      </c>
      <c r="D370">
        <f>IF(OR($A370="",screen_FT_reviewer_A!$D370=""),"",screen_FT_reviewer_A!$D370)</f>
        <v/>
      </c>
      <c r="E370">
        <f>IF(OR($A370="",screen_FT_reviewer_B!$D370=""),"",screen_FT_reviewer_B!$D370)</f>
        <v/>
      </c>
      <c r="F370">
        <f>IF(AND(B370&lt;&gt;"",C370&lt;&gt;""),1,"")</f>
        <v/>
      </c>
      <c r="G370">
        <f>IF(F370=1,IF(B370=C370,1,0),"")</f>
        <v/>
      </c>
      <c r="H370">
        <f>IF(B370="","",IFERROR(VLOOKUP(B370,lst_FT_group_map_table,2,FALSE),"INVALID"))</f>
        <v/>
      </c>
      <c r="I370">
        <f>IF(C370="","",IFERROR(VLOOKUP(C370,lst_FT_group_map_table,2,FALSE),"INVALID"))</f>
        <v/>
      </c>
      <c r="J370">
        <f>IF(F370=1,IF(H370=I370,1,0),"")</f>
        <v/>
      </c>
      <c r="K370">
        <f>IF(AND(ISNUMBER(MATCH(B370,lst_FT_sci_excl,0)),ISNUMBER(MATCH(C370,lst_FT_sci_excl,0))),IF(D370=E370,1,0),"")</f>
        <v/>
      </c>
      <c r="L370">
        <f>IF(OR(G370=0,K370=0),1,"")</f>
        <v/>
      </c>
      <c r="M370">
        <f>IF(L370=1,COUNTIF($L$2:L370,1),"")</f>
        <v/>
      </c>
      <c r="O370" t="n">
        <v>369</v>
      </c>
      <c r="P370">
        <f>IFERROR(MATCH(O370,$M$2:$M$5001,0),"")</f>
        <v/>
      </c>
      <c r="Q370">
        <f>IF(P370="","",INDEX($A$2:$A$5001,P370))</f>
        <v/>
      </c>
      <c r="R370">
        <f>IF(P370="","",INDEX($B$2:$B$5001,P370))</f>
        <v/>
      </c>
      <c r="S370">
        <f>IF(P370="","",INDEX($C$2:$C$5001,P370))</f>
        <v/>
      </c>
      <c r="T370">
        <f>IF(P370="","",INDEX($D$2:$D$5001,P370))</f>
        <v/>
      </c>
      <c r="U370">
        <f>IF(P370="","",INDEX($E$2:$E$5001,P370))</f>
        <v/>
      </c>
    </row>
    <row r="371">
      <c r="A371">
        <f>IF(screen_FT_reviewer_A!$A371="","",screen_FT_reviewer_A!$A371)</f>
        <v/>
      </c>
      <c r="B371">
        <f>IF(OR($A371="",screen_FT_reviewer_A!$C371=""),"",screen_FT_reviewer_A!$C371)</f>
        <v/>
      </c>
      <c r="C371">
        <f>IF(OR($A371="",screen_FT_reviewer_B!$C371=""),"",screen_FT_reviewer_B!$C371)</f>
        <v/>
      </c>
      <c r="D371">
        <f>IF(OR($A371="",screen_FT_reviewer_A!$D371=""),"",screen_FT_reviewer_A!$D371)</f>
        <v/>
      </c>
      <c r="E371">
        <f>IF(OR($A371="",screen_FT_reviewer_B!$D371=""),"",screen_FT_reviewer_B!$D371)</f>
        <v/>
      </c>
      <c r="F371">
        <f>IF(AND(B371&lt;&gt;"",C371&lt;&gt;""),1,"")</f>
        <v/>
      </c>
      <c r="G371">
        <f>IF(F371=1,IF(B371=C371,1,0),"")</f>
        <v/>
      </c>
      <c r="H371">
        <f>IF(B371="","",IFERROR(VLOOKUP(B371,lst_FT_group_map_table,2,FALSE),"INVALID"))</f>
        <v/>
      </c>
      <c r="I371">
        <f>IF(C371="","",IFERROR(VLOOKUP(C371,lst_FT_group_map_table,2,FALSE),"INVALID"))</f>
        <v/>
      </c>
      <c r="J371">
        <f>IF(F371=1,IF(H371=I371,1,0),"")</f>
        <v/>
      </c>
      <c r="K371">
        <f>IF(AND(ISNUMBER(MATCH(B371,lst_FT_sci_excl,0)),ISNUMBER(MATCH(C371,lst_FT_sci_excl,0))),IF(D371=E371,1,0),"")</f>
        <v/>
      </c>
      <c r="L371">
        <f>IF(OR(G371=0,K371=0),1,"")</f>
        <v/>
      </c>
      <c r="M371">
        <f>IF(L371=1,COUNTIF($L$2:L371,1),"")</f>
        <v/>
      </c>
      <c r="O371" t="n">
        <v>370</v>
      </c>
      <c r="P371">
        <f>IFERROR(MATCH(O371,$M$2:$M$5001,0),"")</f>
        <v/>
      </c>
      <c r="Q371">
        <f>IF(P371="","",INDEX($A$2:$A$5001,P371))</f>
        <v/>
      </c>
      <c r="R371">
        <f>IF(P371="","",INDEX($B$2:$B$5001,P371))</f>
        <v/>
      </c>
      <c r="S371">
        <f>IF(P371="","",INDEX($C$2:$C$5001,P371))</f>
        <v/>
      </c>
      <c r="T371">
        <f>IF(P371="","",INDEX($D$2:$D$5001,P371))</f>
        <v/>
      </c>
      <c r="U371">
        <f>IF(P371="","",INDEX($E$2:$E$5001,P371))</f>
        <v/>
      </c>
    </row>
    <row r="372">
      <c r="A372">
        <f>IF(screen_FT_reviewer_A!$A372="","",screen_FT_reviewer_A!$A372)</f>
        <v/>
      </c>
      <c r="B372">
        <f>IF(OR($A372="",screen_FT_reviewer_A!$C372=""),"",screen_FT_reviewer_A!$C372)</f>
        <v/>
      </c>
      <c r="C372">
        <f>IF(OR($A372="",screen_FT_reviewer_B!$C372=""),"",screen_FT_reviewer_B!$C372)</f>
        <v/>
      </c>
      <c r="D372">
        <f>IF(OR($A372="",screen_FT_reviewer_A!$D372=""),"",screen_FT_reviewer_A!$D372)</f>
        <v/>
      </c>
      <c r="E372">
        <f>IF(OR($A372="",screen_FT_reviewer_B!$D372=""),"",screen_FT_reviewer_B!$D372)</f>
        <v/>
      </c>
      <c r="F372">
        <f>IF(AND(B372&lt;&gt;"",C372&lt;&gt;""),1,"")</f>
        <v/>
      </c>
      <c r="G372">
        <f>IF(F372=1,IF(B372=C372,1,0),"")</f>
        <v/>
      </c>
      <c r="H372">
        <f>IF(B372="","",IFERROR(VLOOKUP(B372,lst_FT_group_map_table,2,FALSE),"INVALID"))</f>
        <v/>
      </c>
      <c r="I372">
        <f>IF(C372="","",IFERROR(VLOOKUP(C372,lst_FT_group_map_table,2,FALSE),"INVALID"))</f>
        <v/>
      </c>
      <c r="J372">
        <f>IF(F372=1,IF(H372=I372,1,0),"")</f>
        <v/>
      </c>
      <c r="K372">
        <f>IF(AND(ISNUMBER(MATCH(B372,lst_FT_sci_excl,0)),ISNUMBER(MATCH(C372,lst_FT_sci_excl,0))),IF(D372=E372,1,0),"")</f>
        <v/>
      </c>
      <c r="L372">
        <f>IF(OR(G372=0,K372=0),1,"")</f>
        <v/>
      </c>
      <c r="M372">
        <f>IF(L372=1,COUNTIF($L$2:L372,1),"")</f>
        <v/>
      </c>
      <c r="O372" t="n">
        <v>371</v>
      </c>
      <c r="P372">
        <f>IFERROR(MATCH(O372,$M$2:$M$5001,0),"")</f>
        <v/>
      </c>
      <c r="Q372">
        <f>IF(P372="","",INDEX($A$2:$A$5001,P372))</f>
        <v/>
      </c>
      <c r="R372">
        <f>IF(P372="","",INDEX($B$2:$B$5001,P372))</f>
        <v/>
      </c>
      <c r="S372">
        <f>IF(P372="","",INDEX($C$2:$C$5001,P372))</f>
        <v/>
      </c>
      <c r="T372">
        <f>IF(P372="","",INDEX($D$2:$D$5001,P372))</f>
        <v/>
      </c>
      <c r="U372">
        <f>IF(P372="","",INDEX($E$2:$E$5001,P372))</f>
        <v/>
      </c>
    </row>
    <row r="373">
      <c r="A373">
        <f>IF(screen_FT_reviewer_A!$A373="","",screen_FT_reviewer_A!$A373)</f>
        <v/>
      </c>
      <c r="B373">
        <f>IF(OR($A373="",screen_FT_reviewer_A!$C373=""),"",screen_FT_reviewer_A!$C373)</f>
        <v/>
      </c>
      <c r="C373">
        <f>IF(OR($A373="",screen_FT_reviewer_B!$C373=""),"",screen_FT_reviewer_B!$C373)</f>
        <v/>
      </c>
      <c r="D373">
        <f>IF(OR($A373="",screen_FT_reviewer_A!$D373=""),"",screen_FT_reviewer_A!$D373)</f>
        <v/>
      </c>
      <c r="E373">
        <f>IF(OR($A373="",screen_FT_reviewer_B!$D373=""),"",screen_FT_reviewer_B!$D373)</f>
        <v/>
      </c>
      <c r="F373">
        <f>IF(AND(B373&lt;&gt;"",C373&lt;&gt;""),1,"")</f>
        <v/>
      </c>
      <c r="G373">
        <f>IF(F373=1,IF(B373=C373,1,0),"")</f>
        <v/>
      </c>
      <c r="H373">
        <f>IF(B373="","",IFERROR(VLOOKUP(B373,lst_FT_group_map_table,2,FALSE),"INVALID"))</f>
        <v/>
      </c>
      <c r="I373">
        <f>IF(C373="","",IFERROR(VLOOKUP(C373,lst_FT_group_map_table,2,FALSE),"INVALID"))</f>
        <v/>
      </c>
      <c r="J373">
        <f>IF(F373=1,IF(H373=I373,1,0),"")</f>
        <v/>
      </c>
      <c r="K373">
        <f>IF(AND(ISNUMBER(MATCH(B373,lst_FT_sci_excl,0)),ISNUMBER(MATCH(C373,lst_FT_sci_excl,0))),IF(D373=E373,1,0),"")</f>
        <v/>
      </c>
      <c r="L373">
        <f>IF(OR(G373=0,K373=0),1,"")</f>
        <v/>
      </c>
      <c r="M373">
        <f>IF(L373=1,COUNTIF($L$2:L373,1),"")</f>
        <v/>
      </c>
      <c r="O373" t="n">
        <v>372</v>
      </c>
      <c r="P373">
        <f>IFERROR(MATCH(O373,$M$2:$M$5001,0),"")</f>
        <v/>
      </c>
      <c r="Q373">
        <f>IF(P373="","",INDEX($A$2:$A$5001,P373))</f>
        <v/>
      </c>
      <c r="R373">
        <f>IF(P373="","",INDEX($B$2:$B$5001,P373))</f>
        <v/>
      </c>
      <c r="S373">
        <f>IF(P373="","",INDEX($C$2:$C$5001,P373))</f>
        <v/>
      </c>
      <c r="T373">
        <f>IF(P373="","",INDEX($D$2:$D$5001,P373))</f>
        <v/>
      </c>
      <c r="U373">
        <f>IF(P373="","",INDEX($E$2:$E$5001,P373))</f>
        <v/>
      </c>
    </row>
    <row r="374">
      <c r="A374">
        <f>IF(screen_FT_reviewer_A!$A374="","",screen_FT_reviewer_A!$A374)</f>
        <v/>
      </c>
      <c r="B374">
        <f>IF(OR($A374="",screen_FT_reviewer_A!$C374=""),"",screen_FT_reviewer_A!$C374)</f>
        <v/>
      </c>
      <c r="C374">
        <f>IF(OR($A374="",screen_FT_reviewer_B!$C374=""),"",screen_FT_reviewer_B!$C374)</f>
        <v/>
      </c>
      <c r="D374">
        <f>IF(OR($A374="",screen_FT_reviewer_A!$D374=""),"",screen_FT_reviewer_A!$D374)</f>
        <v/>
      </c>
      <c r="E374">
        <f>IF(OR($A374="",screen_FT_reviewer_B!$D374=""),"",screen_FT_reviewer_B!$D374)</f>
        <v/>
      </c>
      <c r="F374">
        <f>IF(AND(B374&lt;&gt;"",C374&lt;&gt;""),1,"")</f>
        <v/>
      </c>
      <c r="G374">
        <f>IF(F374=1,IF(B374=C374,1,0),"")</f>
        <v/>
      </c>
      <c r="H374">
        <f>IF(B374="","",IFERROR(VLOOKUP(B374,lst_FT_group_map_table,2,FALSE),"INVALID"))</f>
        <v/>
      </c>
      <c r="I374">
        <f>IF(C374="","",IFERROR(VLOOKUP(C374,lst_FT_group_map_table,2,FALSE),"INVALID"))</f>
        <v/>
      </c>
      <c r="J374">
        <f>IF(F374=1,IF(H374=I374,1,0),"")</f>
        <v/>
      </c>
      <c r="K374">
        <f>IF(AND(ISNUMBER(MATCH(B374,lst_FT_sci_excl,0)),ISNUMBER(MATCH(C374,lst_FT_sci_excl,0))),IF(D374=E374,1,0),"")</f>
        <v/>
      </c>
      <c r="L374">
        <f>IF(OR(G374=0,K374=0),1,"")</f>
        <v/>
      </c>
      <c r="M374">
        <f>IF(L374=1,COUNTIF($L$2:L374,1),"")</f>
        <v/>
      </c>
      <c r="O374" t="n">
        <v>373</v>
      </c>
      <c r="P374">
        <f>IFERROR(MATCH(O374,$M$2:$M$5001,0),"")</f>
        <v/>
      </c>
      <c r="Q374">
        <f>IF(P374="","",INDEX($A$2:$A$5001,P374))</f>
        <v/>
      </c>
      <c r="R374">
        <f>IF(P374="","",INDEX($B$2:$B$5001,P374))</f>
        <v/>
      </c>
      <c r="S374">
        <f>IF(P374="","",INDEX($C$2:$C$5001,P374))</f>
        <v/>
      </c>
      <c r="T374">
        <f>IF(P374="","",INDEX($D$2:$D$5001,P374))</f>
        <v/>
      </c>
      <c r="U374">
        <f>IF(P374="","",INDEX($E$2:$E$5001,P374))</f>
        <v/>
      </c>
    </row>
    <row r="375">
      <c r="A375">
        <f>IF(screen_FT_reviewer_A!$A375="","",screen_FT_reviewer_A!$A375)</f>
        <v/>
      </c>
      <c r="B375">
        <f>IF(OR($A375="",screen_FT_reviewer_A!$C375=""),"",screen_FT_reviewer_A!$C375)</f>
        <v/>
      </c>
      <c r="C375">
        <f>IF(OR($A375="",screen_FT_reviewer_B!$C375=""),"",screen_FT_reviewer_B!$C375)</f>
        <v/>
      </c>
      <c r="D375">
        <f>IF(OR($A375="",screen_FT_reviewer_A!$D375=""),"",screen_FT_reviewer_A!$D375)</f>
        <v/>
      </c>
      <c r="E375">
        <f>IF(OR($A375="",screen_FT_reviewer_B!$D375=""),"",screen_FT_reviewer_B!$D375)</f>
        <v/>
      </c>
      <c r="F375">
        <f>IF(AND(B375&lt;&gt;"",C375&lt;&gt;""),1,"")</f>
        <v/>
      </c>
      <c r="G375">
        <f>IF(F375=1,IF(B375=C375,1,0),"")</f>
        <v/>
      </c>
      <c r="H375">
        <f>IF(B375="","",IFERROR(VLOOKUP(B375,lst_FT_group_map_table,2,FALSE),"INVALID"))</f>
        <v/>
      </c>
      <c r="I375">
        <f>IF(C375="","",IFERROR(VLOOKUP(C375,lst_FT_group_map_table,2,FALSE),"INVALID"))</f>
        <v/>
      </c>
      <c r="J375">
        <f>IF(F375=1,IF(H375=I375,1,0),"")</f>
        <v/>
      </c>
      <c r="K375">
        <f>IF(AND(ISNUMBER(MATCH(B375,lst_FT_sci_excl,0)),ISNUMBER(MATCH(C375,lst_FT_sci_excl,0))),IF(D375=E375,1,0),"")</f>
        <v/>
      </c>
      <c r="L375">
        <f>IF(OR(G375=0,K375=0),1,"")</f>
        <v/>
      </c>
      <c r="M375">
        <f>IF(L375=1,COUNTIF($L$2:L375,1),"")</f>
        <v/>
      </c>
      <c r="O375" t="n">
        <v>374</v>
      </c>
      <c r="P375">
        <f>IFERROR(MATCH(O375,$M$2:$M$5001,0),"")</f>
        <v/>
      </c>
      <c r="Q375">
        <f>IF(P375="","",INDEX($A$2:$A$5001,P375))</f>
        <v/>
      </c>
      <c r="R375">
        <f>IF(P375="","",INDEX($B$2:$B$5001,P375))</f>
        <v/>
      </c>
      <c r="S375">
        <f>IF(P375="","",INDEX($C$2:$C$5001,P375))</f>
        <v/>
      </c>
      <c r="T375">
        <f>IF(P375="","",INDEX($D$2:$D$5001,P375))</f>
        <v/>
      </c>
      <c r="U375">
        <f>IF(P375="","",INDEX($E$2:$E$5001,P375))</f>
        <v/>
      </c>
    </row>
    <row r="376">
      <c r="A376">
        <f>IF(screen_FT_reviewer_A!$A376="","",screen_FT_reviewer_A!$A376)</f>
        <v/>
      </c>
      <c r="B376">
        <f>IF(OR($A376="",screen_FT_reviewer_A!$C376=""),"",screen_FT_reviewer_A!$C376)</f>
        <v/>
      </c>
      <c r="C376">
        <f>IF(OR($A376="",screen_FT_reviewer_B!$C376=""),"",screen_FT_reviewer_B!$C376)</f>
        <v/>
      </c>
      <c r="D376">
        <f>IF(OR($A376="",screen_FT_reviewer_A!$D376=""),"",screen_FT_reviewer_A!$D376)</f>
        <v/>
      </c>
      <c r="E376">
        <f>IF(OR($A376="",screen_FT_reviewer_B!$D376=""),"",screen_FT_reviewer_B!$D376)</f>
        <v/>
      </c>
      <c r="F376">
        <f>IF(AND(B376&lt;&gt;"",C376&lt;&gt;""),1,"")</f>
        <v/>
      </c>
      <c r="G376">
        <f>IF(F376=1,IF(B376=C376,1,0),"")</f>
        <v/>
      </c>
      <c r="H376">
        <f>IF(B376="","",IFERROR(VLOOKUP(B376,lst_FT_group_map_table,2,FALSE),"INVALID"))</f>
        <v/>
      </c>
      <c r="I376">
        <f>IF(C376="","",IFERROR(VLOOKUP(C376,lst_FT_group_map_table,2,FALSE),"INVALID"))</f>
        <v/>
      </c>
      <c r="J376">
        <f>IF(F376=1,IF(H376=I376,1,0),"")</f>
        <v/>
      </c>
      <c r="K376">
        <f>IF(AND(ISNUMBER(MATCH(B376,lst_FT_sci_excl,0)),ISNUMBER(MATCH(C376,lst_FT_sci_excl,0))),IF(D376=E376,1,0),"")</f>
        <v/>
      </c>
      <c r="L376">
        <f>IF(OR(G376=0,K376=0),1,"")</f>
        <v/>
      </c>
      <c r="M376">
        <f>IF(L376=1,COUNTIF($L$2:L376,1),"")</f>
        <v/>
      </c>
      <c r="O376" t="n">
        <v>375</v>
      </c>
      <c r="P376">
        <f>IFERROR(MATCH(O376,$M$2:$M$5001,0),"")</f>
        <v/>
      </c>
      <c r="Q376">
        <f>IF(P376="","",INDEX($A$2:$A$5001,P376))</f>
        <v/>
      </c>
      <c r="R376">
        <f>IF(P376="","",INDEX($B$2:$B$5001,P376))</f>
        <v/>
      </c>
      <c r="S376">
        <f>IF(P376="","",INDEX($C$2:$C$5001,P376))</f>
        <v/>
      </c>
      <c r="T376">
        <f>IF(P376="","",INDEX($D$2:$D$5001,P376))</f>
        <v/>
      </c>
      <c r="U376">
        <f>IF(P376="","",INDEX($E$2:$E$5001,P376))</f>
        <v/>
      </c>
    </row>
    <row r="377">
      <c r="A377">
        <f>IF(screen_FT_reviewer_A!$A377="","",screen_FT_reviewer_A!$A377)</f>
        <v/>
      </c>
      <c r="B377">
        <f>IF(OR($A377="",screen_FT_reviewer_A!$C377=""),"",screen_FT_reviewer_A!$C377)</f>
        <v/>
      </c>
      <c r="C377">
        <f>IF(OR($A377="",screen_FT_reviewer_B!$C377=""),"",screen_FT_reviewer_B!$C377)</f>
        <v/>
      </c>
      <c r="D377">
        <f>IF(OR($A377="",screen_FT_reviewer_A!$D377=""),"",screen_FT_reviewer_A!$D377)</f>
        <v/>
      </c>
      <c r="E377">
        <f>IF(OR($A377="",screen_FT_reviewer_B!$D377=""),"",screen_FT_reviewer_B!$D377)</f>
        <v/>
      </c>
      <c r="F377">
        <f>IF(AND(B377&lt;&gt;"",C377&lt;&gt;""),1,"")</f>
        <v/>
      </c>
      <c r="G377">
        <f>IF(F377=1,IF(B377=C377,1,0),"")</f>
        <v/>
      </c>
      <c r="H377">
        <f>IF(B377="","",IFERROR(VLOOKUP(B377,lst_FT_group_map_table,2,FALSE),"INVALID"))</f>
        <v/>
      </c>
      <c r="I377">
        <f>IF(C377="","",IFERROR(VLOOKUP(C377,lst_FT_group_map_table,2,FALSE),"INVALID"))</f>
        <v/>
      </c>
      <c r="J377">
        <f>IF(F377=1,IF(H377=I377,1,0),"")</f>
        <v/>
      </c>
      <c r="K377">
        <f>IF(AND(ISNUMBER(MATCH(B377,lst_FT_sci_excl,0)),ISNUMBER(MATCH(C377,lst_FT_sci_excl,0))),IF(D377=E377,1,0),"")</f>
        <v/>
      </c>
      <c r="L377">
        <f>IF(OR(G377=0,K377=0),1,"")</f>
        <v/>
      </c>
      <c r="M377">
        <f>IF(L377=1,COUNTIF($L$2:L377,1),"")</f>
        <v/>
      </c>
      <c r="O377" t="n">
        <v>376</v>
      </c>
      <c r="P377">
        <f>IFERROR(MATCH(O377,$M$2:$M$5001,0),"")</f>
        <v/>
      </c>
      <c r="Q377">
        <f>IF(P377="","",INDEX($A$2:$A$5001,P377))</f>
        <v/>
      </c>
      <c r="R377">
        <f>IF(P377="","",INDEX($B$2:$B$5001,P377))</f>
        <v/>
      </c>
      <c r="S377">
        <f>IF(P377="","",INDEX($C$2:$C$5001,P377))</f>
        <v/>
      </c>
      <c r="T377">
        <f>IF(P377="","",INDEX($D$2:$D$5001,P377))</f>
        <v/>
      </c>
      <c r="U377">
        <f>IF(P377="","",INDEX($E$2:$E$5001,P377))</f>
        <v/>
      </c>
    </row>
    <row r="378">
      <c r="A378">
        <f>IF(screen_FT_reviewer_A!$A378="","",screen_FT_reviewer_A!$A378)</f>
        <v/>
      </c>
      <c r="B378">
        <f>IF(OR($A378="",screen_FT_reviewer_A!$C378=""),"",screen_FT_reviewer_A!$C378)</f>
        <v/>
      </c>
      <c r="C378">
        <f>IF(OR($A378="",screen_FT_reviewer_B!$C378=""),"",screen_FT_reviewer_B!$C378)</f>
        <v/>
      </c>
      <c r="D378">
        <f>IF(OR($A378="",screen_FT_reviewer_A!$D378=""),"",screen_FT_reviewer_A!$D378)</f>
        <v/>
      </c>
      <c r="E378">
        <f>IF(OR($A378="",screen_FT_reviewer_B!$D378=""),"",screen_FT_reviewer_B!$D378)</f>
        <v/>
      </c>
      <c r="F378">
        <f>IF(AND(B378&lt;&gt;"",C378&lt;&gt;""),1,"")</f>
        <v/>
      </c>
      <c r="G378">
        <f>IF(F378=1,IF(B378=C378,1,0),"")</f>
        <v/>
      </c>
      <c r="H378">
        <f>IF(B378="","",IFERROR(VLOOKUP(B378,lst_FT_group_map_table,2,FALSE),"INVALID"))</f>
        <v/>
      </c>
      <c r="I378">
        <f>IF(C378="","",IFERROR(VLOOKUP(C378,lst_FT_group_map_table,2,FALSE),"INVALID"))</f>
        <v/>
      </c>
      <c r="J378">
        <f>IF(F378=1,IF(H378=I378,1,0),"")</f>
        <v/>
      </c>
      <c r="K378">
        <f>IF(AND(ISNUMBER(MATCH(B378,lst_FT_sci_excl,0)),ISNUMBER(MATCH(C378,lst_FT_sci_excl,0))),IF(D378=E378,1,0),"")</f>
        <v/>
      </c>
      <c r="L378">
        <f>IF(OR(G378=0,K378=0),1,"")</f>
        <v/>
      </c>
      <c r="M378">
        <f>IF(L378=1,COUNTIF($L$2:L378,1),"")</f>
        <v/>
      </c>
      <c r="O378" t="n">
        <v>377</v>
      </c>
      <c r="P378">
        <f>IFERROR(MATCH(O378,$M$2:$M$5001,0),"")</f>
        <v/>
      </c>
      <c r="Q378">
        <f>IF(P378="","",INDEX($A$2:$A$5001,P378))</f>
        <v/>
      </c>
      <c r="R378">
        <f>IF(P378="","",INDEX($B$2:$B$5001,P378))</f>
        <v/>
      </c>
      <c r="S378">
        <f>IF(P378="","",INDEX($C$2:$C$5001,P378))</f>
        <v/>
      </c>
      <c r="T378">
        <f>IF(P378="","",INDEX($D$2:$D$5001,P378))</f>
        <v/>
      </c>
      <c r="U378">
        <f>IF(P378="","",INDEX($E$2:$E$5001,P378))</f>
        <v/>
      </c>
    </row>
    <row r="379">
      <c r="A379">
        <f>IF(screen_FT_reviewer_A!$A379="","",screen_FT_reviewer_A!$A379)</f>
        <v/>
      </c>
      <c r="B379">
        <f>IF(OR($A379="",screen_FT_reviewer_A!$C379=""),"",screen_FT_reviewer_A!$C379)</f>
        <v/>
      </c>
      <c r="C379">
        <f>IF(OR($A379="",screen_FT_reviewer_B!$C379=""),"",screen_FT_reviewer_B!$C379)</f>
        <v/>
      </c>
      <c r="D379">
        <f>IF(OR($A379="",screen_FT_reviewer_A!$D379=""),"",screen_FT_reviewer_A!$D379)</f>
        <v/>
      </c>
      <c r="E379">
        <f>IF(OR($A379="",screen_FT_reviewer_B!$D379=""),"",screen_FT_reviewer_B!$D379)</f>
        <v/>
      </c>
      <c r="F379">
        <f>IF(AND(B379&lt;&gt;"",C379&lt;&gt;""),1,"")</f>
        <v/>
      </c>
      <c r="G379">
        <f>IF(F379=1,IF(B379=C379,1,0),"")</f>
        <v/>
      </c>
      <c r="H379">
        <f>IF(B379="","",IFERROR(VLOOKUP(B379,lst_FT_group_map_table,2,FALSE),"INVALID"))</f>
        <v/>
      </c>
      <c r="I379">
        <f>IF(C379="","",IFERROR(VLOOKUP(C379,lst_FT_group_map_table,2,FALSE),"INVALID"))</f>
        <v/>
      </c>
      <c r="J379">
        <f>IF(F379=1,IF(H379=I379,1,0),"")</f>
        <v/>
      </c>
      <c r="K379">
        <f>IF(AND(ISNUMBER(MATCH(B379,lst_FT_sci_excl,0)),ISNUMBER(MATCH(C379,lst_FT_sci_excl,0))),IF(D379=E379,1,0),"")</f>
        <v/>
      </c>
      <c r="L379">
        <f>IF(OR(G379=0,K379=0),1,"")</f>
        <v/>
      </c>
      <c r="M379">
        <f>IF(L379=1,COUNTIF($L$2:L379,1),"")</f>
        <v/>
      </c>
      <c r="O379" t="n">
        <v>378</v>
      </c>
      <c r="P379">
        <f>IFERROR(MATCH(O379,$M$2:$M$5001,0),"")</f>
        <v/>
      </c>
      <c r="Q379">
        <f>IF(P379="","",INDEX($A$2:$A$5001,P379))</f>
        <v/>
      </c>
      <c r="R379">
        <f>IF(P379="","",INDEX($B$2:$B$5001,P379))</f>
        <v/>
      </c>
      <c r="S379">
        <f>IF(P379="","",INDEX($C$2:$C$5001,P379))</f>
        <v/>
      </c>
      <c r="T379">
        <f>IF(P379="","",INDEX($D$2:$D$5001,P379))</f>
        <v/>
      </c>
      <c r="U379">
        <f>IF(P379="","",INDEX($E$2:$E$5001,P379))</f>
        <v/>
      </c>
    </row>
    <row r="380">
      <c r="A380">
        <f>IF(screen_FT_reviewer_A!$A380="","",screen_FT_reviewer_A!$A380)</f>
        <v/>
      </c>
      <c r="B380">
        <f>IF(OR($A380="",screen_FT_reviewer_A!$C380=""),"",screen_FT_reviewer_A!$C380)</f>
        <v/>
      </c>
      <c r="C380">
        <f>IF(OR($A380="",screen_FT_reviewer_B!$C380=""),"",screen_FT_reviewer_B!$C380)</f>
        <v/>
      </c>
      <c r="D380">
        <f>IF(OR($A380="",screen_FT_reviewer_A!$D380=""),"",screen_FT_reviewer_A!$D380)</f>
        <v/>
      </c>
      <c r="E380">
        <f>IF(OR($A380="",screen_FT_reviewer_B!$D380=""),"",screen_FT_reviewer_B!$D380)</f>
        <v/>
      </c>
      <c r="F380">
        <f>IF(AND(B380&lt;&gt;"",C380&lt;&gt;""),1,"")</f>
        <v/>
      </c>
      <c r="G380">
        <f>IF(F380=1,IF(B380=C380,1,0),"")</f>
        <v/>
      </c>
      <c r="H380">
        <f>IF(B380="","",IFERROR(VLOOKUP(B380,lst_FT_group_map_table,2,FALSE),"INVALID"))</f>
        <v/>
      </c>
      <c r="I380">
        <f>IF(C380="","",IFERROR(VLOOKUP(C380,lst_FT_group_map_table,2,FALSE),"INVALID"))</f>
        <v/>
      </c>
      <c r="J380">
        <f>IF(F380=1,IF(H380=I380,1,0),"")</f>
        <v/>
      </c>
      <c r="K380">
        <f>IF(AND(ISNUMBER(MATCH(B380,lst_FT_sci_excl,0)),ISNUMBER(MATCH(C380,lst_FT_sci_excl,0))),IF(D380=E380,1,0),"")</f>
        <v/>
      </c>
      <c r="L380">
        <f>IF(OR(G380=0,K380=0),1,"")</f>
        <v/>
      </c>
      <c r="M380">
        <f>IF(L380=1,COUNTIF($L$2:L380,1),"")</f>
        <v/>
      </c>
      <c r="O380" t="n">
        <v>379</v>
      </c>
      <c r="P380">
        <f>IFERROR(MATCH(O380,$M$2:$M$5001,0),"")</f>
        <v/>
      </c>
      <c r="Q380">
        <f>IF(P380="","",INDEX($A$2:$A$5001,P380))</f>
        <v/>
      </c>
      <c r="R380">
        <f>IF(P380="","",INDEX($B$2:$B$5001,P380))</f>
        <v/>
      </c>
      <c r="S380">
        <f>IF(P380="","",INDEX($C$2:$C$5001,P380))</f>
        <v/>
      </c>
      <c r="T380">
        <f>IF(P380="","",INDEX($D$2:$D$5001,P380))</f>
        <v/>
      </c>
      <c r="U380">
        <f>IF(P380="","",INDEX($E$2:$E$5001,P380))</f>
        <v/>
      </c>
    </row>
    <row r="381">
      <c r="A381">
        <f>IF(screen_FT_reviewer_A!$A381="","",screen_FT_reviewer_A!$A381)</f>
        <v/>
      </c>
      <c r="B381">
        <f>IF(OR($A381="",screen_FT_reviewer_A!$C381=""),"",screen_FT_reviewer_A!$C381)</f>
        <v/>
      </c>
      <c r="C381">
        <f>IF(OR($A381="",screen_FT_reviewer_B!$C381=""),"",screen_FT_reviewer_B!$C381)</f>
        <v/>
      </c>
      <c r="D381">
        <f>IF(OR($A381="",screen_FT_reviewer_A!$D381=""),"",screen_FT_reviewer_A!$D381)</f>
        <v/>
      </c>
      <c r="E381">
        <f>IF(OR($A381="",screen_FT_reviewer_B!$D381=""),"",screen_FT_reviewer_B!$D381)</f>
        <v/>
      </c>
      <c r="F381">
        <f>IF(AND(B381&lt;&gt;"",C381&lt;&gt;""),1,"")</f>
        <v/>
      </c>
      <c r="G381">
        <f>IF(F381=1,IF(B381=C381,1,0),"")</f>
        <v/>
      </c>
      <c r="H381">
        <f>IF(B381="","",IFERROR(VLOOKUP(B381,lst_FT_group_map_table,2,FALSE),"INVALID"))</f>
        <v/>
      </c>
      <c r="I381">
        <f>IF(C381="","",IFERROR(VLOOKUP(C381,lst_FT_group_map_table,2,FALSE),"INVALID"))</f>
        <v/>
      </c>
      <c r="J381">
        <f>IF(F381=1,IF(H381=I381,1,0),"")</f>
        <v/>
      </c>
      <c r="K381">
        <f>IF(AND(ISNUMBER(MATCH(B381,lst_FT_sci_excl,0)),ISNUMBER(MATCH(C381,lst_FT_sci_excl,0))),IF(D381=E381,1,0),"")</f>
        <v/>
      </c>
      <c r="L381">
        <f>IF(OR(G381=0,K381=0),1,"")</f>
        <v/>
      </c>
      <c r="M381">
        <f>IF(L381=1,COUNTIF($L$2:L381,1),"")</f>
        <v/>
      </c>
      <c r="O381" t="n">
        <v>380</v>
      </c>
      <c r="P381">
        <f>IFERROR(MATCH(O381,$M$2:$M$5001,0),"")</f>
        <v/>
      </c>
      <c r="Q381">
        <f>IF(P381="","",INDEX($A$2:$A$5001,P381))</f>
        <v/>
      </c>
      <c r="R381">
        <f>IF(P381="","",INDEX($B$2:$B$5001,P381))</f>
        <v/>
      </c>
      <c r="S381">
        <f>IF(P381="","",INDEX($C$2:$C$5001,P381))</f>
        <v/>
      </c>
      <c r="T381">
        <f>IF(P381="","",INDEX($D$2:$D$5001,P381))</f>
        <v/>
      </c>
      <c r="U381">
        <f>IF(P381="","",INDEX($E$2:$E$5001,P381))</f>
        <v/>
      </c>
    </row>
    <row r="382">
      <c r="A382">
        <f>IF(screen_FT_reviewer_A!$A382="","",screen_FT_reviewer_A!$A382)</f>
        <v/>
      </c>
      <c r="B382">
        <f>IF(OR($A382="",screen_FT_reviewer_A!$C382=""),"",screen_FT_reviewer_A!$C382)</f>
        <v/>
      </c>
      <c r="C382">
        <f>IF(OR($A382="",screen_FT_reviewer_B!$C382=""),"",screen_FT_reviewer_B!$C382)</f>
        <v/>
      </c>
      <c r="D382">
        <f>IF(OR($A382="",screen_FT_reviewer_A!$D382=""),"",screen_FT_reviewer_A!$D382)</f>
        <v/>
      </c>
      <c r="E382">
        <f>IF(OR($A382="",screen_FT_reviewer_B!$D382=""),"",screen_FT_reviewer_B!$D382)</f>
        <v/>
      </c>
      <c r="F382">
        <f>IF(AND(B382&lt;&gt;"",C382&lt;&gt;""),1,"")</f>
        <v/>
      </c>
      <c r="G382">
        <f>IF(F382=1,IF(B382=C382,1,0),"")</f>
        <v/>
      </c>
      <c r="H382">
        <f>IF(B382="","",IFERROR(VLOOKUP(B382,lst_FT_group_map_table,2,FALSE),"INVALID"))</f>
        <v/>
      </c>
      <c r="I382">
        <f>IF(C382="","",IFERROR(VLOOKUP(C382,lst_FT_group_map_table,2,FALSE),"INVALID"))</f>
        <v/>
      </c>
      <c r="J382">
        <f>IF(F382=1,IF(H382=I382,1,0),"")</f>
        <v/>
      </c>
      <c r="K382">
        <f>IF(AND(ISNUMBER(MATCH(B382,lst_FT_sci_excl,0)),ISNUMBER(MATCH(C382,lst_FT_sci_excl,0))),IF(D382=E382,1,0),"")</f>
        <v/>
      </c>
      <c r="L382">
        <f>IF(OR(G382=0,K382=0),1,"")</f>
        <v/>
      </c>
      <c r="M382">
        <f>IF(L382=1,COUNTIF($L$2:L382,1),"")</f>
        <v/>
      </c>
      <c r="O382" t="n">
        <v>381</v>
      </c>
      <c r="P382">
        <f>IFERROR(MATCH(O382,$M$2:$M$5001,0),"")</f>
        <v/>
      </c>
      <c r="Q382">
        <f>IF(P382="","",INDEX($A$2:$A$5001,P382))</f>
        <v/>
      </c>
      <c r="R382">
        <f>IF(P382="","",INDEX($B$2:$B$5001,P382))</f>
        <v/>
      </c>
      <c r="S382">
        <f>IF(P382="","",INDEX($C$2:$C$5001,P382))</f>
        <v/>
      </c>
      <c r="T382">
        <f>IF(P382="","",INDEX($D$2:$D$5001,P382))</f>
        <v/>
      </c>
      <c r="U382">
        <f>IF(P382="","",INDEX($E$2:$E$5001,P382))</f>
        <v/>
      </c>
    </row>
    <row r="383">
      <c r="A383">
        <f>IF(screen_FT_reviewer_A!$A383="","",screen_FT_reviewer_A!$A383)</f>
        <v/>
      </c>
      <c r="B383">
        <f>IF(OR($A383="",screen_FT_reviewer_A!$C383=""),"",screen_FT_reviewer_A!$C383)</f>
        <v/>
      </c>
      <c r="C383">
        <f>IF(OR($A383="",screen_FT_reviewer_B!$C383=""),"",screen_FT_reviewer_B!$C383)</f>
        <v/>
      </c>
      <c r="D383">
        <f>IF(OR($A383="",screen_FT_reviewer_A!$D383=""),"",screen_FT_reviewer_A!$D383)</f>
        <v/>
      </c>
      <c r="E383">
        <f>IF(OR($A383="",screen_FT_reviewer_B!$D383=""),"",screen_FT_reviewer_B!$D383)</f>
        <v/>
      </c>
      <c r="F383">
        <f>IF(AND(B383&lt;&gt;"",C383&lt;&gt;""),1,"")</f>
        <v/>
      </c>
      <c r="G383">
        <f>IF(F383=1,IF(B383=C383,1,0),"")</f>
        <v/>
      </c>
      <c r="H383">
        <f>IF(B383="","",IFERROR(VLOOKUP(B383,lst_FT_group_map_table,2,FALSE),"INVALID"))</f>
        <v/>
      </c>
      <c r="I383">
        <f>IF(C383="","",IFERROR(VLOOKUP(C383,lst_FT_group_map_table,2,FALSE),"INVALID"))</f>
        <v/>
      </c>
      <c r="J383">
        <f>IF(F383=1,IF(H383=I383,1,0),"")</f>
        <v/>
      </c>
      <c r="K383">
        <f>IF(AND(ISNUMBER(MATCH(B383,lst_FT_sci_excl,0)),ISNUMBER(MATCH(C383,lst_FT_sci_excl,0))),IF(D383=E383,1,0),"")</f>
        <v/>
      </c>
      <c r="L383">
        <f>IF(OR(G383=0,K383=0),1,"")</f>
        <v/>
      </c>
      <c r="M383">
        <f>IF(L383=1,COUNTIF($L$2:L383,1),"")</f>
        <v/>
      </c>
      <c r="O383" t="n">
        <v>382</v>
      </c>
      <c r="P383">
        <f>IFERROR(MATCH(O383,$M$2:$M$5001,0),"")</f>
        <v/>
      </c>
      <c r="Q383">
        <f>IF(P383="","",INDEX($A$2:$A$5001,P383))</f>
        <v/>
      </c>
      <c r="R383">
        <f>IF(P383="","",INDEX($B$2:$B$5001,P383))</f>
        <v/>
      </c>
      <c r="S383">
        <f>IF(P383="","",INDEX($C$2:$C$5001,P383))</f>
        <v/>
      </c>
      <c r="T383">
        <f>IF(P383="","",INDEX($D$2:$D$5001,P383))</f>
        <v/>
      </c>
      <c r="U383">
        <f>IF(P383="","",INDEX($E$2:$E$5001,P383))</f>
        <v/>
      </c>
    </row>
    <row r="384">
      <c r="A384">
        <f>IF(screen_FT_reviewer_A!$A384="","",screen_FT_reviewer_A!$A384)</f>
        <v/>
      </c>
      <c r="B384">
        <f>IF(OR($A384="",screen_FT_reviewer_A!$C384=""),"",screen_FT_reviewer_A!$C384)</f>
        <v/>
      </c>
      <c r="C384">
        <f>IF(OR($A384="",screen_FT_reviewer_B!$C384=""),"",screen_FT_reviewer_B!$C384)</f>
        <v/>
      </c>
      <c r="D384">
        <f>IF(OR($A384="",screen_FT_reviewer_A!$D384=""),"",screen_FT_reviewer_A!$D384)</f>
        <v/>
      </c>
      <c r="E384">
        <f>IF(OR($A384="",screen_FT_reviewer_B!$D384=""),"",screen_FT_reviewer_B!$D384)</f>
        <v/>
      </c>
      <c r="F384">
        <f>IF(AND(B384&lt;&gt;"",C384&lt;&gt;""),1,"")</f>
        <v/>
      </c>
      <c r="G384">
        <f>IF(F384=1,IF(B384=C384,1,0),"")</f>
        <v/>
      </c>
      <c r="H384">
        <f>IF(B384="","",IFERROR(VLOOKUP(B384,lst_FT_group_map_table,2,FALSE),"INVALID"))</f>
        <v/>
      </c>
      <c r="I384">
        <f>IF(C384="","",IFERROR(VLOOKUP(C384,lst_FT_group_map_table,2,FALSE),"INVALID"))</f>
        <v/>
      </c>
      <c r="J384">
        <f>IF(F384=1,IF(H384=I384,1,0),"")</f>
        <v/>
      </c>
      <c r="K384">
        <f>IF(AND(ISNUMBER(MATCH(B384,lst_FT_sci_excl,0)),ISNUMBER(MATCH(C384,lst_FT_sci_excl,0))),IF(D384=E384,1,0),"")</f>
        <v/>
      </c>
      <c r="L384">
        <f>IF(OR(G384=0,K384=0),1,"")</f>
        <v/>
      </c>
      <c r="M384">
        <f>IF(L384=1,COUNTIF($L$2:L384,1),"")</f>
        <v/>
      </c>
      <c r="O384" t="n">
        <v>383</v>
      </c>
      <c r="P384">
        <f>IFERROR(MATCH(O384,$M$2:$M$5001,0),"")</f>
        <v/>
      </c>
      <c r="Q384">
        <f>IF(P384="","",INDEX($A$2:$A$5001,P384))</f>
        <v/>
      </c>
      <c r="R384">
        <f>IF(P384="","",INDEX($B$2:$B$5001,P384))</f>
        <v/>
      </c>
      <c r="S384">
        <f>IF(P384="","",INDEX($C$2:$C$5001,P384))</f>
        <v/>
      </c>
      <c r="T384">
        <f>IF(P384="","",INDEX($D$2:$D$5001,P384))</f>
        <v/>
      </c>
      <c r="U384">
        <f>IF(P384="","",INDEX($E$2:$E$5001,P384))</f>
        <v/>
      </c>
    </row>
    <row r="385">
      <c r="A385">
        <f>IF(screen_FT_reviewer_A!$A385="","",screen_FT_reviewer_A!$A385)</f>
        <v/>
      </c>
      <c r="B385">
        <f>IF(OR($A385="",screen_FT_reviewer_A!$C385=""),"",screen_FT_reviewer_A!$C385)</f>
        <v/>
      </c>
      <c r="C385">
        <f>IF(OR($A385="",screen_FT_reviewer_B!$C385=""),"",screen_FT_reviewer_B!$C385)</f>
        <v/>
      </c>
      <c r="D385">
        <f>IF(OR($A385="",screen_FT_reviewer_A!$D385=""),"",screen_FT_reviewer_A!$D385)</f>
        <v/>
      </c>
      <c r="E385">
        <f>IF(OR($A385="",screen_FT_reviewer_B!$D385=""),"",screen_FT_reviewer_B!$D385)</f>
        <v/>
      </c>
      <c r="F385">
        <f>IF(AND(B385&lt;&gt;"",C385&lt;&gt;""),1,"")</f>
        <v/>
      </c>
      <c r="G385">
        <f>IF(F385=1,IF(B385=C385,1,0),"")</f>
        <v/>
      </c>
      <c r="H385">
        <f>IF(B385="","",IFERROR(VLOOKUP(B385,lst_FT_group_map_table,2,FALSE),"INVALID"))</f>
        <v/>
      </c>
      <c r="I385">
        <f>IF(C385="","",IFERROR(VLOOKUP(C385,lst_FT_group_map_table,2,FALSE),"INVALID"))</f>
        <v/>
      </c>
      <c r="J385">
        <f>IF(F385=1,IF(H385=I385,1,0),"")</f>
        <v/>
      </c>
      <c r="K385">
        <f>IF(AND(ISNUMBER(MATCH(B385,lst_FT_sci_excl,0)),ISNUMBER(MATCH(C385,lst_FT_sci_excl,0))),IF(D385=E385,1,0),"")</f>
        <v/>
      </c>
      <c r="L385">
        <f>IF(OR(G385=0,K385=0),1,"")</f>
        <v/>
      </c>
      <c r="M385">
        <f>IF(L385=1,COUNTIF($L$2:L385,1),"")</f>
        <v/>
      </c>
      <c r="O385" t="n">
        <v>384</v>
      </c>
      <c r="P385">
        <f>IFERROR(MATCH(O385,$M$2:$M$5001,0),"")</f>
        <v/>
      </c>
      <c r="Q385">
        <f>IF(P385="","",INDEX($A$2:$A$5001,P385))</f>
        <v/>
      </c>
      <c r="R385">
        <f>IF(P385="","",INDEX($B$2:$B$5001,P385))</f>
        <v/>
      </c>
      <c r="S385">
        <f>IF(P385="","",INDEX($C$2:$C$5001,P385))</f>
        <v/>
      </c>
      <c r="T385">
        <f>IF(P385="","",INDEX($D$2:$D$5001,P385))</f>
        <v/>
      </c>
      <c r="U385">
        <f>IF(P385="","",INDEX($E$2:$E$5001,P385))</f>
        <v/>
      </c>
    </row>
    <row r="386">
      <c r="A386">
        <f>IF(screen_FT_reviewer_A!$A386="","",screen_FT_reviewer_A!$A386)</f>
        <v/>
      </c>
      <c r="B386">
        <f>IF(OR($A386="",screen_FT_reviewer_A!$C386=""),"",screen_FT_reviewer_A!$C386)</f>
        <v/>
      </c>
      <c r="C386">
        <f>IF(OR($A386="",screen_FT_reviewer_B!$C386=""),"",screen_FT_reviewer_B!$C386)</f>
        <v/>
      </c>
      <c r="D386">
        <f>IF(OR($A386="",screen_FT_reviewer_A!$D386=""),"",screen_FT_reviewer_A!$D386)</f>
        <v/>
      </c>
      <c r="E386">
        <f>IF(OR($A386="",screen_FT_reviewer_B!$D386=""),"",screen_FT_reviewer_B!$D386)</f>
        <v/>
      </c>
      <c r="F386">
        <f>IF(AND(B386&lt;&gt;"",C386&lt;&gt;""),1,"")</f>
        <v/>
      </c>
      <c r="G386">
        <f>IF(F386=1,IF(B386=C386,1,0),"")</f>
        <v/>
      </c>
      <c r="H386">
        <f>IF(B386="","",IFERROR(VLOOKUP(B386,lst_FT_group_map_table,2,FALSE),"INVALID"))</f>
        <v/>
      </c>
      <c r="I386">
        <f>IF(C386="","",IFERROR(VLOOKUP(C386,lst_FT_group_map_table,2,FALSE),"INVALID"))</f>
        <v/>
      </c>
      <c r="J386">
        <f>IF(F386=1,IF(H386=I386,1,0),"")</f>
        <v/>
      </c>
      <c r="K386">
        <f>IF(AND(ISNUMBER(MATCH(B386,lst_FT_sci_excl,0)),ISNUMBER(MATCH(C386,lst_FT_sci_excl,0))),IF(D386=E386,1,0),"")</f>
        <v/>
      </c>
      <c r="L386">
        <f>IF(OR(G386=0,K386=0),1,"")</f>
        <v/>
      </c>
      <c r="M386">
        <f>IF(L386=1,COUNTIF($L$2:L386,1),"")</f>
        <v/>
      </c>
      <c r="O386" t="n">
        <v>385</v>
      </c>
      <c r="P386">
        <f>IFERROR(MATCH(O386,$M$2:$M$5001,0),"")</f>
        <v/>
      </c>
      <c r="Q386">
        <f>IF(P386="","",INDEX($A$2:$A$5001,P386))</f>
        <v/>
      </c>
      <c r="R386">
        <f>IF(P386="","",INDEX($B$2:$B$5001,P386))</f>
        <v/>
      </c>
      <c r="S386">
        <f>IF(P386="","",INDEX($C$2:$C$5001,P386))</f>
        <v/>
      </c>
      <c r="T386">
        <f>IF(P386="","",INDEX($D$2:$D$5001,P386))</f>
        <v/>
      </c>
      <c r="U386">
        <f>IF(P386="","",INDEX($E$2:$E$5001,P386))</f>
        <v/>
      </c>
    </row>
    <row r="387">
      <c r="A387">
        <f>IF(screen_FT_reviewer_A!$A387="","",screen_FT_reviewer_A!$A387)</f>
        <v/>
      </c>
      <c r="B387">
        <f>IF(OR($A387="",screen_FT_reviewer_A!$C387=""),"",screen_FT_reviewer_A!$C387)</f>
        <v/>
      </c>
      <c r="C387">
        <f>IF(OR($A387="",screen_FT_reviewer_B!$C387=""),"",screen_FT_reviewer_B!$C387)</f>
        <v/>
      </c>
      <c r="D387">
        <f>IF(OR($A387="",screen_FT_reviewer_A!$D387=""),"",screen_FT_reviewer_A!$D387)</f>
        <v/>
      </c>
      <c r="E387">
        <f>IF(OR($A387="",screen_FT_reviewer_B!$D387=""),"",screen_FT_reviewer_B!$D387)</f>
        <v/>
      </c>
      <c r="F387">
        <f>IF(AND(B387&lt;&gt;"",C387&lt;&gt;""),1,"")</f>
        <v/>
      </c>
      <c r="G387">
        <f>IF(F387=1,IF(B387=C387,1,0),"")</f>
        <v/>
      </c>
      <c r="H387">
        <f>IF(B387="","",IFERROR(VLOOKUP(B387,lst_FT_group_map_table,2,FALSE),"INVALID"))</f>
        <v/>
      </c>
      <c r="I387">
        <f>IF(C387="","",IFERROR(VLOOKUP(C387,lst_FT_group_map_table,2,FALSE),"INVALID"))</f>
        <v/>
      </c>
      <c r="J387">
        <f>IF(F387=1,IF(H387=I387,1,0),"")</f>
        <v/>
      </c>
      <c r="K387">
        <f>IF(AND(ISNUMBER(MATCH(B387,lst_FT_sci_excl,0)),ISNUMBER(MATCH(C387,lst_FT_sci_excl,0))),IF(D387=E387,1,0),"")</f>
        <v/>
      </c>
      <c r="L387">
        <f>IF(OR(G387=0,K387=0),1,"")</f>
        <v/>
      </c>
      <c r="M387">
        <f>IF(L387=1,COUNTIF($L$2:L387,1),"")</f>
        <v/>
      </c>
      <c r="O387" t="n">
        <v>386</v>
      </c>
      <c r="P387">
        <f>IFERROR(MATCH(O387,$M$2:$M$5001,0),"")</f>
        <v/>
      </c>
      <c r="Q387">
        <f>IF(P387="","",INDEX($A$2:$A$5001,P387))</f>
        <v/>
      </c>
      <c r="R387">
        <f>IF(P387="","",INDEX($B$2:$B$5001,P387))</f>
        <v/>
      </c>
      <c r="S387">
        <f>IF(P387="","",INDEX($C$2:$C$5001,P387))</f>
        <v/>
      </c>
      <c r="T387">
        <f>IF(P387="","",INDEX($D$2:$D$5001,P387))</f>
        <v/>
      </c>
      <c r="U387">
        <f>IF(P387="","",INDEX($E$2:$E$5001,P387))</f>
        <v/>
      </c>
    </row>
    <row r="388">
      <c r="A388">
        <f>IF(screen_FT_reviewer_A!$A388="","",screen_FT_reviewer_A!$A388)</f>
        <v/>
      </c>
      <c r="B388">
        <f>IF(OR($A388="",screen_FT_reviewer_A!$C388=""),"",screen_FT_reviewer_A!$C388)</f>
        <v/>
      </c>
      <c r="C388">
        <f>IF(OR($A388="",screen_FT_reviewer_B!$C388=""),"",screen_FT_reviewer_B!$C388)</f>
        <v/>
      </c>
      <c r="D388">
        <f>IF(OR($A388="",screen_FT_reviewer_A!$D388=""),"",screen_FT_reviewer_A!$D388)</f>
        <v/>
      </c>
      <c r="E388">
        <f>IF(OR($A388="",screen_FT_reviewer_B!$D388=""),"",screen_FT_reviewer_B!$D388)</f>
        <v/>
      </c>
      <c r="F388">
        <f>IF(AND(B388&lt;&gt;"",C388&lt;&gt;""),1,"")</f>
        <v/>
      </c>
      <c r="G388">
        <f>IF(F388=1,IF(B388=C388,1,0),"")</f>
        <v/>
      </c>
      <c r="H388">
        <f>IF(B388="","",IFERROR(VLOOKUP(B388,lst_FT_group_map_table,2,FALSE),"INVALID"))</f>
        <v/>
      </c>
      <c r="I388">
        <f>IF(C388="","",IFERROR(VLOOKUP(C388,lst_FT_group_map_table,2,FALSE),"INVALID"))</f>
        <v/>
      </c>
      <c r="J388">
        <f>IF(F388=1,IF(H388=I388,1,0),"")</f>
        <v/>
      </c>
      <c r="K388">
        <f>IF(AND(ISNUMBER(MATCH(B388,lst_FT_sci_excl,0)),ISNUMBER(MATCH(C388,lst_FT_sci_excl,0))),IF(D388=E388,1,0),"")</f>
        <v/>
      </c>
      <c r="L388">
        <f>IF(OR(G388=0,K388=0),1,"")</f>
        <v/>
      </c>
      <c r="M388">
        <f>IF(L388=1,COUNTIF($L$2:L388,1),"")</f>
        <v/>
      </c>
      <c r="O388" t="n">
        <v>387</v>
      </c>
      <c r="P388">
        <f>IFERROR(MATCH(O388,$M$2:$M$5001,0),"")</f>
        <v/>
      </c>
      <c r="Q388">
        <f>IF(P388="","",INDEX($A$2:$A$5001,P388))</f>
        <v/>
      </c>
      <c r="R388">
        <f>IF(P388="","",INDEX($B$2:$B$5001,P388))</f>
        <v/>
      </c>
      <c r="S388">
        <f>IF(P388="","",INDEX($C$2:$C$5001,P388))</f>
        <v/>
      </c>
      <c r="T388">
        <f>IF(P388="","",INDEX($D$2:$D$5001,P388))</f>
        <v/>
      </c>
      <c r="U388">
        <f>IF(P388="","",INDEX($E$2:$E$5001,P388))</f>
        <v/>
      </c>
    </row>
    <row r="389">
      <c r="A389">
        <f>IF(screen_FT_reviewer_A!$A389="","",screen_FT_reviewer_A!$A389)</f>
        <v/>
      </c>
      <c r="B389">
        <f>IF(OR($A389="",screen_FT_reviewer_A!$C389=""),"",screen_FT_reviewer_A!$C389)</f>
        <v/>
      </c>
      <c r="C389">
        <f>IF(OR($A389="",screen_FT_reviewer_B!$C389=""),"",screen_FT_reviewer_B!$C389)</f>
        <v/>
      </c>
      <c r="D389">
        <f>IF(OR($A389="",screen_FT_reviewer_A!$D389=""),"",screen_FT_reviewer_A!$D389)</f>
        <v/>
      </c>
      <c r="E389">
        <f>IF(OR($A389="",screen_FT_reviewer_B!$D389=""),"",screen_FT_reviewer_B!$D389)</f>
        <v/>
      </c>
      <c r="F389">
        <f>IF(AND(B389&lt;&gt;"",C389&lt;&gt;""),1,"")</f>
        <v/>
      </c>
      <c r="G389">
        <f>IF(F389=1,IF(B389=C389,1,0),"")</f>
        <v/>
      </c>
      <c r="H389">
        <f>IF(B389="","",IFERROR(VLOOKUP(B389,lst_FT_group_map_table,2,FALSE),"INVALID"))</f>
        <v/>
      </c>
      <c r="I389">
        <f>IF(C389="","",IFERROR(VLOOKUP(C389,lst_FT_group_map_table,2,FALSE),"INVALID"))</f>
        <v/>
      </c>
      <c r="J389">
        <f>IF(F389=1,IF(H389=I389,1,0),"")</f>
        <v/>
      </c>
      <c r="K389">
        <f>IF(AND(ISNUMBER(MATCH(B389,lst_FT_sci_excl,0)),ISNUMBER(MATCH(C389,lst_FT_sci_excl,0))),IF(D389=E389,1,0),"")</f>
        <v/>
      </c>
      <c r="L389">
        <f>IF(OR(G389=0,K389=0),1,"")</f>
        <v/>
      </c>
      <c r="M389">
        <f>IF(L389=1,COUNTIF($L$2:L389,1),"")</f>
        <v/>
      </c>
      <c r="O389" t="n">
        <v>388</v>
      </c>
      <c r="P389">
        <f>IFERROR(MATCH(O389,$M$2:$M$5001,0),"")</f>
        <v/>
      </c>
      <c r="Q389">
        <f>IF(P389="","",INDEX($A$2:$A$5001,P389))</f>
        <v/>
      </c>
      <c r="R389">
        <f>IF(P389="","",INDEX($B$2:$B$5001,P389))</f>
        <v/>
      </c>
      <c r="S389">
        <f>IF(P389="","",INDEX($C$2:$C$5001,P389))</f>
        <v/>
      </c>
      <c r="T389">
        <f>IF(P389="","",INDEX($D$2:$D$5001,P389))</f>
        <v/>
      </c>
      <c r="U389">
        <f>IF(P389="","",INDEX($E$2:$E$5001,P389))</f>
        <v/>
      </c>
    </row>
    <row r="390">
      <c r="A390">
        <f>IF(screen_FT_reviewer_A!$A390="","",screen_FT_reviewer_A!$A390)</f>
        <v/>
      </c>
      <c r="B390">
        <f>IF(OR($A390="",screen_FT_reviewer_A!$C390=""),"",screen_FT_reviewer_A!$C390)</f>
        <v/>
      </c>
      <c r="C390">
        <f>IF(OR($A390="",screen_FT_reviewer_B!$C390=""),"",screen_FT_reviewer_B!$C390)</f>
        <v/>
      </c>
      <c r="D390">
        <f>IF(OR($A390="",screen_FT_reviewer_A!$D390=""),"",screen_FT_reviewer_A!$D390)</f>
        <v/>
      </c>
      <c r="E390">
        <f>IF(OR($A390="",screen_FT_reviewer_B!$D390=""),"",screen_FT_reviewer_B!$D390)</f>
        <v/>
      </c>
      <c r="F390">
        <f>IF(AND(B390&lt;&gt;"",C390&lt;&gt;""),1,"")</f>
        <v/>
      </c>
      <c r="G390">
        <f>IF(F390=1,IF(B390=C390,1,0),"")</f>
        <v/>
      </c>
      <c r="H390">
        <f>IF(B390="","",IFERROR(VLOOKUP(B390,lst_FT_group_map_table,2,FALSE),"INVALID"))</f>
        <v/>
      </c>
      <c r="I390">
        <f>IF(C390="","",IFERROR(VLOOKUP(C390,lst_FT_group_map_table,2,FALSE),"INVALID"))</f>
        <v/>
      </c>
      <c r="J390">
        <f>IF(F390=1,IF(H390=I390,1,0),"")</f>
        <v/>
      </c>
      <c r="K390">
        <f>IF(AND(ISNUMBER(MATCH(B390,lst_FT_sci_excl,0)),ISNUMBER(MATCH(C390,lst_FT_sci_excl,0))),IF(D390=E390,1,0),"")</f>
        <v/>
      </c>
      <c r="L390">
        <f>IF(OR(G390=0,K390=0),1,"")</f>
        <v/>
      </c>
      <c r="M390">
        <f>IF(L390=1,COUNTIF($L$2:L390,1),"")</f>
        <v/>
      </c>
      <c r="O390" t="n">
        <v>389</v>
      </c>
      <c r="P390">
        <f>IFERROR(MATCH(O390,$M$2:$M$5001,0),"")</f>
        <v/>
      </c>
      <c r="Q390">
        <f>IF(P390="","",INDEX($A$2:$A$5001,P390))</f>
        <v/>
      </c>
      <c r="R390">
        <f>IF(P390="","",INDEX($B$2:$B$5001,P390))</f>
        <v/>
      </c>
      <c r="S390">
        <f>IF(P390="","",INDEX($C$2:$C$5001,P390))</f>
        <v/>
      </c>
      <c r="T390">
        <f>IF(P390="","",INDEX($D$2:$D$5001,P390))</f>
        <v/>
      </c>
      <c r="U390">
        <f>IF(P390="","",INDEX($E$2:$E$5001,P390))</f>
        <v/>
      </c>
    </row>
    <row r="391">
      <c r="A391">
        <f>IF(screen_FT_reviewer_A!$A391="","",screen_FT_reviewer_A!$A391)</f>
        <v/>
      </c>
      <c r="B391">
        <f>IF(OR($A391="",screen_FT_reviewer_A!$C391=""),"",screen_FT_reviewer_A!$C391)</f>
        <v/>
      </c>
      <c r="C391">
        <f>IF(OR($A391="",screen_FT_reviewer_B!$C391=""),"",screen_FT_reviewer_B!$C391)</f>
        <v/>
      </c>
      <c r="D391">
        <f>IF(OR($A391="",screen_FT_reviewer_A!$D391=""),"",screen_FT_reviewer_A!$D391)</f>
        <v/>
      </c>
      <c r="E391">
        <f>IF(OR($A391="",screen_FT_reviewer_B!$D391=""),"",screen_FT_reviewer_B!$D391)</f>
        <v/>
      </c>
      <c r="F391">
        <f>IF(AND(B391&lt;&gt;"",C391&lt;&gt;""),1,"")</f>
        <v/>
      </c>
      <c r="G391">
        <f>IF(F391=1,IF(B391=C391,1,0),"")</f>
        <v/>
      </c>
      <c r="H391">
        <f>IF(B391="","",IFERROR(VLOOKUP(B391,lst_FT_group_map_table,2,FALSE),"INVALID"))</f>
        <v/>
      </c>
      <c r="I391">
        <f>IF(C391="","",IFERROR(VLOOKUP(C391,lst_FT_group_map_table,2,FALSE),"INVALID"))</f>
        <v/>
      </c>
      <c r="J391">
        <f>IF(F391=1,IF(H391=I391,1,0),"")</f>
        <v/>
      </c>
      <c r="K391">
        <f>IF(AND(ISNUMBER(MATCH(B391,lst_FT_sci_excl,0)),ISNUMBER(MATCH(C391,lst_FT_sci_excl,0))),IF(D391=E391,1,0),"")</f>
        <v/>
      </c>
      <c r="L391">
        <f>IF(OR(G391=0,K391=0),1,"")</f>
        <v/>
      </c>
      <c r="M391">
        <f>IF(L391=1,COUNTIF($L$2:L391,1),"")</f>
        <v/>
      </c>
      <c r="O391" t="n">
        <v>390</v>
      </c>
      <c r="P391">
        <f>IFERROR(MATCH(O391,$M$2:$M$5001,0),"")</f>
        <v/>
      </c>
      <c r="Q391">
        <f>IF(P391="","",INDEX($A$2:$A$5001,P391))</f>
        <v/>
      </c>
      <c r="R391">
        <f>IF(P391="","",INDEX($B$2:$B$5001,P391))</f>
        <v/>
      </c>
      <c r="S391">
        <f>IF(P391="","",INDEX($C$2:$C$5001,P391))</f>
        <v/>
      </c>
      <c r="T391">
        <f>IF(P391="","",INDEX($D$2:$D$5001,P391))</f>
        <v/>
      </c>
      <c r="U391">
        <f>IF(P391="","",INDEX($E$2:$E$5001,P391))</f>
        <v/>
      </c>
    </row>
    <row r="392">
      <c r="A392">
        <f>IF(screen_FT_reviewer_A!$A392="","",screen_FT_reviewer_A!$A392)</f>
        <v/>
      </c>
      <c r="B392">
        <f>IF(OR($A392="",screen_FT_reviewer_A!$C392=""),"",screen_FT_reviewer_A!$C392)</f>
        <v/>
      </c>
      <c r="C392">
        <f>IF(OR($A392="",screen_FT_reviewer_B!$C392=""),"",screen_FT_reviewer_B!$C392)</f>
        <v/>
      </c>
      <c r="D392">
        <f>IF(OR($A392="",screen_FT_reviewer_A!$D392=""),"",screen_FT_reviewer_A!$D392)</f>
        <v/>
      </c>
      <c r="E392">
        <f>IF(OR($A392="",screen_FT_reviewer_B!$D392=""),"",screen_FT_reviewer_B!$D392)</f>
        <v/>
      </c>
      <c r="F392">
        <f>IF(AND(B392&lt;&gt;"",C392&lt;&gt;""),1,"")</f>
        <v/>
      </c>
      <c r="G392">
        <f>IF(F392=1,IF(B392=C392,1,0),"")</f>
        <v/>
      </c>
      <c r="H392">
        <f>IF(B392="","",IFERROR(VLOOKUP(B392,lst_FT_group_map_table,2,FALSE),"INVALID"))</f>
        <v/>
      </c>
      <c r="I392">
        <f>IF(C392="","",IFERROR(VLOOKUP(C392,lst_FT_group_map_table,2,FALSE),"INVALID"))</f>
        <v/>
      </c>
      <c r="J392">
        <f>IF(F392=1,IF(H392=I392,1,0),"")</f>
        <v/>
      </c>
      <c r="K392">
        <f>IF(AND(ISNUMBER(MATCH(B392,lst_FT_sci_excl,0)),ISNUMBER(MATCH(C392,lst_FT_sci_excl,0))),IF(D392=E392,1,0),"")</f>
        <v/>
      </c>
      <c r="L392">
        <f>IF(OR(G392=0,K392=0),1,"")</f>
        <v/>
      </c>
      <c r="M392">
        <f>IF(L392=1,COUNTIF($L$2:L392,1),"")</f>
        <v/>
      </c>
      <c r="O392" t="n">
        <v>391</v>
      </c>
      <c r="P392">
        <f>IFERROR(MATCH(O392,$M$2:$M$5001,0),"")</f>
        <v/>
      </c>
      <c r="Q392">
        <f>IF(P392="","",INDEX($A$2:$A$5001,P392))</f>
        <v/>
      </c>
      <c r="R392">
        <f>IF(P392="","",INDEX($B$2:$B$5001,P392))</f>
        <v/>
      </c>
      <c r="S392">
        <f>IF(P392="","",INDEX($C$2:$C$5001,P392))</f>
        <v/>
      </c>
      <c r="T392">
        <f>IF(P392="","",INDEX($D$2:$D$5001,P392))</f>
        <v/>
      </c>
      <c r="U392">
        <f>IF(P392="","",INDEX($E$2:$E$5001,P392))</f>
        <v/>
      </c>
    </row>
    <row r="393">
      <c r="A393">
        <f>IF(screen_FT_reviewer_A!$A393="","",screen_FT_reviewer_A!$A393)</f>
        <v/>
      </c>
      <c r="B393">
        <f>IF(OR($A393="",screen_FT_reviewer_A!$C393=""),"",screen_FT_reviewer_A!$C393)</f>
        <v/>
      </c>
      <c r="C393">
        <f>IF(OR($A393="",screen_FT_reviewer_B!$C393=""),"",screen_FT_reviewer_B!$C393)</f>
        <v/>
      </c>
      <c r="D393">
        <f>IF(OR($A393="",screen_FT_reviewer_A!$D393=""),"",screen_FT_reviewer_A!$D393)</f>
        <v/>
      </c>
      <c r="E393">
        <f>IF(OR($A393="",screen_FT_reviewer_B!$D393=""),"",screen_FT_reviewer_B!$D393)</f>
        <v/>
      </c>
      <c r="F393">
        <f>IF(AND(B393&lt;&gt;"",C393&lt;&gt;""),1,"")</f>
        <v/>
      </c>
      <c r="G393">
        <f>IF(F393=1,IF(B393=C393,1,0),"")</f>
        <v/>
      </c>
      <c r="H393">
        <f>IF(B393="","",IFERROR(VLOOKUP(B393,lst_FT_group_map_table,2,FALSE),"INVALID"))</f>
        <v/>
      </c>
      <c r="I393">
        <f>IF(C393="","",IFERROR(VLOOKUP(C393,lst_FT_group_map_table,2,FALSE),"INVALID"))</f>
        <v/>
      </c>
      <c r="J393">
        <f>IF(F393=1,IF(H393=I393,1,0),"")</f>
        <v/>
      </c>
      <c r="K393">
        <f>IF(AND(ISNUMBER(MATCH(B393,lst_FT_sci_excl,0)),ISNUMBER(MATCH(C393,lst_FT_sci_excl,0))),IF(D393=E393,1,0),"")</f>
        <v/>
      </c>
      <c r="L393">
        <f>IF(OR(G393=0,K393=0),1,"")</f>
        <v/>
      </c>
      <c r="M393">
        <f>IF(L393=1,COUNTIF($L$2:L393,1),"")</f>
        <v/>
      </c>
      <c r="O393" t="n">
        <v>392</v>
      </c>
      <c r="P393">
        <f>IFERROR(MATCH(O393,$M$2:$M$5001,0),"")</f>
        <v/>
      </c>
      <c r="Q393">
        <f>IF(P393="","",INDEX($A$2:$A$5001,P393))</f>
        <v/>
      </c>
      <c r="R393">
        <f>IF(P393="","",INDEX($B$2:$B$5001,P393))</f>
        <v/>
      </c>
      <c r="S393">
        <f>IF(P393="","",INDEX($C$2:$C$5001,P393))</f>
        <v/>
      </c>
      <c r="T393">
        <f>IF(P393="","",INDEX($D$2:$D$5001,P393))</f>
        <v/>
      </c>
      <c r="U393">
        <f>IF(P393="","",INDEX($E$2:$E$5001,P393))</f>
        <v/>
      </c>
    </row>
    <row r="394">
      <c r="A394">
        <f>IF(screen_FT_reviewer_A!$A394="","",screen_FT_reviewer_A!$A394)</f>
        <v/>
      </c>
      <c r="B394">
        <f>IF(OR($A394="",screen_FT_reviewer_A!$C394=""),"",screen_FT_reviewer_A!$C394)</f>
        <v/>
      </c>
      <c r="C394">
        <f>IF(OR($A394="",screen_FT_reviewer_B!$C394=""),"",screen_FT_reviewer_B!$C394)</f>
        <v/>
      </c>
      <c r="D394">
        <f>IF(OR($A394="",screen_FT_reviewer_A!$D394=""),"",screen_FT_reviewer_A!$D394)</f>
        <v/>
      </c>
      <c r="E394">
        <f>IF(OR($A394="",screen_FT_reviewer_B!$D394=""),"",screen_FT_reviewer_B!$D394)</f>
        <v/>
      </c>
      <c r="F394">
        <f>IF(AND(B394&lt;&gt;"",C394&lt;&gt;""),1,"")</f>
        <v/>
      </c>
      <c r="G394">
        <f>IF(F394=1,IF(B394=C394,1,0),"")</f>
        <v/>
      </c>
      <c r="H394">
        <f>IF(B394="","",IFERROR(VLOOKUP(B394,lst_FT_group_map_table,2,FALSE),"INVALID"))</f>
        <v/>
      </c>
      <c r="I394">
        <f>IF(C394="","",IFERROR(VLOOKUP(C394,lst_FT_group_map_table,2,FALSE),"INVALID"))</f>
        <v/>
      </c>
      <c r="J394">
        <f>IF(F394=1,IF(H394=I394,1,0),"")</f>
        <v/>
      </c>
      <c r="K394">
        <f>IF(AND(ISNUMBER(MATCH(B394,lst_FT_sci_excl,0)),ISNUMBER(MATCH(C394,lst_FT_sci_excl,0))),IF(D394=E394,1,0),"")</f>
        <v/>
      </c>
      <c r="L394">
        <f>IF(OR(G394=0,K394=0),1,"")</f>
        <v/>
      </c>
      <c r="M394">
        <f>IF(L394=1,COUNTIF($L$2:L394,1),"")</f>
        <v/>
      </c>
      <c r="O394" t="n">
        <v>393</v>
      </c>
      <c r="P394">
        <f>IFERROR(MATCH(O394,$M$2:$M$5001,0),"")</f>
        <v/>
      </c>
      <c r="Q394">
        <f>IF(P394="","",INDEX($A$2:$A$5001,P394))</f>
        <v/>
      </c>
      <c r="R394">
        <f>IF(P394="","",INDEX($B$2:$B$5001,P394))</f>
        <v/>
      </c>
      <c r="S394">
        <f>IF(P394="","",INDEX($C$2:$C$5001,P394))</f>
        <v/>
      </c>
      <c r="T394">
        <f>IF(P394="","",INDEX($D$2:$D$5001,P394))</f>
        <v/>
      </c>
      <c r="U394">
        <f>IF(P394="","",INDEX($E$2:$E$5001,P394))</f>
        <v/>
      </c>
    </row>
    <row r="395">
      <c r="A395">
        <f>IF(screen_FT_reviewer_A!$A395="","",screen_FT_reviewer_A!$A395)</f>
        <v/>
      </c>
      <c r="B395">
        <f>IF(OR($A395="",screen_FT_reviewer_A!$C395=""),"",screen_FT_reviewer_A!$C395)</f>
        <v/>
      </c>
      <c r="C395">
        <f>IF(OR($A395="",screen_FT_reviewer_B!$C395=""),"",screen_FT_reviewer_B!$C395)</f>
        <v/>
      </c>
      <c r="D395">
        <f>IF(OR($A395="",screen_FT_reviewer_A!$D395=""),"",screen_FT_reviewer_A!$D395)</f>
        <v/>
      </c>
      <c r="E395">
        <f>IF(OR($A395="",screen_FT_reviewer_B!$D395=""),"",screen_FT_reviewer_B!$D395)</f>
        <v/>
      </c>
      <c r="F395">
        <f>IF(AND(B395&lt;&gt;"",C395&lt;&gt;""),1,"")</f>
        <v/>
      </c>
      <c r="G395">
        <f>IF(F395=1,IF(B395=C395,1,0),"")</f>
        <v/>
      </c>
      <c r="H395">
        <f>IF(B395="","",IFERROR(VLOOKUP(B395,lst_FT_group_map_table,2,FALSE),"INVALID"))</f>
        <v/>
      </c>
      <c r="I395">
        <f>IF(C395="","",IFERROR(VLOOKUP(C395,lst_FT_group_map_table,2,FALSE),"INVALID"))</f>
        <v/>
      </c>
      <c r="J395">
        <f>IF(F395=1,IF(H395=I395,1,0),"")</f>
        <v/>
      </c>
      <c r="K395">
        <f>IF(AND(ISNUMBER(MATCH(B395,lst_FT_sci_excl,0)),ISNUMBER(MATCH(C395,lst_FT_sci_excl,0))),IF(D395=E395,1,0),"")</f>
        <v/>
      </c>
      <c r="L395">
        <f>IF(OR(G395=0,K395=0),1,"")</f>
        <v/>
      </c>
      <c r="M395">
        <f>IF(L395=1,COUNTIF($L$2:L395,1),"")</f>
        <v/>
      </c>
      <c r="O395" t="n">
        <v>394</v>
      </c>
      <c r="P395">
        <f>IFERROR(MATCH(O395,$M$2:$M$5001,0),"")</f>
        <v/>
      </c>
      <c r="Q395">
        <f>IF(P395="","",INDEX($A$2:$A$5001,P395))</f>
        <v/>
      </c>
      <c r="R395">
        <f>IF(P395="","",INDEX($B$2:$B$5001,P395))</f>
        <v/>
      </c>
      <c r="S395">
        <f>IF(P395="","",INDEX($C$2:$C$5001,P395))</f>
        <v/>
      </c>
      <c r="T395">
        <f>IF(P395="","",INDEX($D$2:$D$5001,P395))</f>
        <v/>
      </c>
      <c r="U395">
        <f>IF(P395="","",INDEX($E$2:$E$5001,P395))</f>
        <v/>
      </c>
    </row>
    <row r="396">
      <c r="A396">
        <f>IF(screen_FT_reviewer_A!$A396="","",screen_FT_reviewer_A!$A396)</f>
        <v/>
      </c>
      <c r="B396">
        <f>IF(OR($A396="",screen_FT_reviewer_A!$C396=""),"",screen_FT_reviewer_A!$C396)</f>
        <v/>
      </c>
      <c r="C396">
        <f>IF(OR($A396="",screen_FT_reviewer_B!$C396=""),"",screen_FT_reviewer_B!$C396)</f>
        <v/>
      </c>
      <c r="D396">
        <f>IF(OR($A396="",screen_FT_reviewer_A!$D396=""),"",screen_FT_reviewer_A!$D396)</f>
        <v/>
      </c>
      <c r="E396">
        <f>IF(OR($A396="",screen_FT_reviewer_B!$D396=""),"",screen_FT_reviewer_B!$D396)</f>
        <v/>
      </c>
      <c r="F396">
        <f>IF(AND(B396&lt;&gt;"",C396&lt;&gt;""),1,"")</f>
        <v/>
      </c>
      <c r="G396">
        <f>IF(F396=1,IF(B396=C396,1,0),"")</f>
        <v/>
      </c>
      <c r="H396">
        <f>IF(B396="","",IFERROR(VLOOKUP(B396,lst_FT_group_map_table,2,FALSE),"INVALID"))</f>
        <v/>
      </c>
      <c r="I396">
        <f>IF(C396="","",IFERROR(VLOOKUP(C396,lst_FT_group_map_table,2,FALSE),"INVALID"))</f>
        <v/>
      </c>
      <c r="J396">
        <f>IF(F396=1,IF(H396=I396,1,0),"")</f>
        <v/>
      </c>
      <c r="K396">
        <f>IF(AND(ISNUMBER(MATCH(B396,lst_FT_sci_excl,0)),ISNUMBER(MATCH(C396,lst_FT_sci_excl,0))),IF(D396=E396,1,0),"")</f>
        <v/>
      </c>
      <c r="L396">
        <f>IF(OR(G396=0,K396=0),1,"")</f>
        <v/>
      </c>
      <c r="M396">
        <f>IF(L396=1,COUNTIF($L$2:L396,1),"")</f>
        <v/>
      </c>
      <c r="O396" t="n">
        <v>395</v>
      </c>
      <c r="P396">
        <f>IFERROR(MATCH(O396,$M$2:$M$5001,0),"")</f>
        <v/>
      </c>
      <c r="Q396">
        <f>IF(P396="","",INDEX($A$2:$A$5001,P396))</f>
        <v/>
      </c>
      <c r="R396">
        <f>IF(P396="","",INDEX($B$2:$B$5001,P396))</f>
        <v/>
      </c>
      <c r="S396">
        <f>IF(P396="","",INDEX($C$2:$C$5001,P396))</f>
        <v/>
      </c>
      <c r="T396">
        <f>IF(P396="","",INDEX($D$2:$D$5001,P396))</f>
        <v/>
      </c>
      <c r="U396">
        <f>IF(P396="","",INDEX($E$2:$E$5001,P396))</f>
        <v/>
      </c>
    </row>
    <row r="397">
      <c r="A397">
        <f>IF(screen_FT_reviewer_A!$A397="","",screen_FT_reviewer_A!$A397)</f>
        <v/>
      </c>
      <c r="B397">
        <f>IF(OR($A397="",screen_FT_reviewer_A!$C397=""),"",screen_FT_reviewer_A!$C397)</f>
        <v/>
      </c>
      <c r="C397">
        <f>IF(OR($A397="",screen_FT_reviewer_B!$C397=""),"",screen_FT_reviewer_B!$C397)</f>
        <v/>
      </c>
      <c r="D397">
        <f>IF(OR($A397="",screen_FT_reviewer_A!$D397=""),"",screen_FT_reviewer_A!$D397)</f>
        <v/>
      </c>
      <c r="E397">
        <f>IF(OR($A397="",screen_FT_reviewer_B!$D397=""),"",screen_FT_reviewer_B!$D397)</f>
        <v/>
      </c>
      <c r="F397">
        <f>IF(AND(B397&lt;&gt;"",C397&lt;&gt;""),1,"")</f>
        <v/>
      </c>
      <c r="G397">
        <f>IF(F397=1,IF(B397=C397,1,0),"")</f>
        <v/>
      </c>
      <c r="H397">
        <f>IF(B397="","",IFERROR(VLOOKUP(B397,lst_FT_group_map_table,2,FALSE),"INVALID"))</f>
        <v/>
      </c>
      <c r="I397">
        <f>IF(C397="","",IFERROR(VLOOKUP(C397,lst_FT_group_map_table,2,FALSE),"INVALID"))</f>
        <v/>
      </c>
      <c r="J397">
        <f>IF(F397=1,IF(H397=I397,1,0),"")</f>
        <v/>
      </c>
      <c r="K397">
        <f>IF(AND(ISNUMBER(MATCH(B397,lst_FT_sci_excl,0)),ISNUMBER(MATCH(C397,lst_FT_sci_excl,0))),IF(D397=E397,1,0),"")</f>
        <v/>
      </c>
      <c r="L397">
        <f>IF(OR(G397=0,K397=0),1,"")</f>
        <v/>
      </c>
      <c r="M397">
        <f>IF(L397=1,COUNTIF($L$2:L397,1),"")</f>
        <v/>
      </c>
      <c r="O397" t="n">
        <v>396</v>
      </c>
      <c r="P397">
        <f>IFERROR(MATCH(O397,$M$2:$M$5001,0),"")</f>
        <v/>
      </c>
      <c r="Q397">
        <f>IF(P397="","",INDEX($A$2:$A$5001,P397))</f>
        <v/>
      </c>
      <c r="R397">
        <f>IF(P397="","",INDEX($B$2:$B$5001,P397))</f>
        <v/>
      </c>
      <c r="S397">
        <f>IF(P397="","",INDEX($C$2:$C$5001,P397))</f>
        <v/>
      </c>
      <c r="T397">
        <f>IF(P397="","",INDEX($D$2:$D$5001,P397))</f>
        <v/>
      </c>
      <c r="U397">
        <f>IF(P397="","",INDEX($E$2:$E$5001,P397))</f>
        <v/>
      </c>
    </row>
    <row r="398">
      <c r="A398">
        <f>IF(screen_FT_reviewer_A!$A398="","",screen_FT_reviewer_A!$A398)</f>
        <v/>
      </c>
      <c r="B398">
        <f>IF(OR($A398="",screen_FT_reviewer_A!$C398=""),"",screen_FT_reviewer_A!$C398)</f>
        <v/>
      </c>
      <c r="C398">
        <f>IF(OR($A398="",screen_FT_reviewer_B!$C398=""),"",screen_FT_reviewer_B!$C398)</f>
        <v/>
      </c>
      <c r="D398">
        <f>IF(OR($A398="",screen_FT_reviewer_A!$D398=""),"",screen_FT_reviewer_A!$D398)</f>
        <v/>
      </c>
      <c r="E398">
        <f>IF(OR($A398="",screen_FT_reviewer_B!$D398=""),"",screen_FT_reviewer_B!$D398)</f>
        <v/>
      </c>
      <c r="F398">
        <f>IF(AND(B398&lt;&gt;"",C398&lt;&gt;""),1,"")</f>
        <v/>
      </c>
      <c r="G398">
        <f>IF(F398=1,IF(B398=C398,1,0),"")</f>
        <v/>
      </c>
      <c r="H398">
        <f>IF(B398="","",IFERROR(VLOOKUP(B398,lst_FT_group_map_table,2,FALSE),"INVALID"))</f>
        <v/>
      </c>
      <c r="I398">
        <f>IF(C398="","",IFERROR(VLOOKUP(C398,lst_FT_group_map_table,2,FALSE),"INVALID"))</f>
        <v/>
      </c>
      <c r="J398">
        <f>IF(F398=1,IF(H398=I398,1,0),"")</f>
        <v/>
      </c>
      <c r="K398">
        <f>IF(AND(ISNUMBER(MATCH(B398,lst_FT_sci_excl,0)),ISNUMBER(MATCH(C398,lst_FT_sci_excl,0))),IF(D398=E398,1,0),"")</f>
        <v/>
      </c>
      <c r="L398">
        <f>IF(OR(G398=0,K398=0),1,"")</f>
        <v/>
      </c>
      <c r="M398">
        <f>IF(L398=1,COUNTIF($L$2:L398,1),"")</f>
        <v/>
      </c>
      <c r="O398" t="n">
        <v>397</v>
      </c>
      <c r="P398">
        <f>IFERROR(MATCH(O398,$M$2:$M$5001,0),"")</f>
        <v/>
      </c>
      <c r="Q398">
        <f>IF(P398="","",INDEX($A$2:$A$5001,P398))</f>
        <v/>
      </c>
      <c r="R398">
        <f>IF(P398="","",INDEX($B$2:$B$5001,P398))</f>
        <v/>
      </c>
      <c r="S398">
        <f>IF(P398="","",INDEX($C$2:$C$5001,P398))</f>
        <v/>
      </c>
      <c r="T398">
        <f>IF(P398="","",INDEX($D$2:$D$5001,P398))</f>
        <v/>
      </c>
      <c r="U398">
        <f>IF(P398="","",INDEX($E$2:$E$5001,P398))</f>
        <v/>
      </c>
    </row>
    <row r="399">
      <c r="A399">
        <f>IF(screen_FT_reviewer_A!$A399="","",screen_FT_reviewer_A!$A399)</f>
        <v/>
      </c>
      <c r="B399">
        <f>IF(OR($A399="",screen_FT_reviewer_A!$C399=""),"",screen_FT_reviewer_A!$C399)</f>
        <v/>
      </c>
      <c r="C399">
        <f>IF(OR($A399="",screen_FT_reviewer_B!$C399=""),"",screen_FT_reviewer_B!$C399)</f>
        <v/>
      </c>
      <c r="D399">
        <f>IF(OR($A399="",screen_FT_reviewer_A!$D399=""),"",screen_FT_reviewer_A!$D399)</f>
        <v/>
      </c>
      <c r="E399">
        <f>IF(OR($A399="",screen_FT_reviewer_B!$D399=""),"",screen_FT_reviewer_B!$D399)</f>
        <v/>
      </c>
      <c r="F399">
        <f>IF(AND(B399&lt;&gt;"",C399&lt;&gt;""),1,"")</f>
        <v/>
      </c>
      <c r="G399">
        <f>IF(F399=1,IF(B399=C399,1,0),"")</f>
        <v/>
      </c>
      <c r="H399">
        <f>IF(B399="","",IFERROR(VLOOKUP(B399,lst_FT_group_map_table,2,FALSE),"INVALID"))</f>
        <v/>
      </c>
      <c r="I399">
        <f>IF(C399="","",IFERROR(VLOOKUP(C399,lst_FT_group_map_table,2,FALSE),"INVALID"))</f>
        <v/>
      </c>
      <c r="J399">
        <f>IF(F399=1,IF(H399=I399,1,0),"")</f>
        <v/>
      </c>
      <c r="K399">
        <f>IF(AND(ISNUMBER(MATCH(B399,lst_FT_sci_excl,0)),ISNUMBER(MATCH(C399,lst_FT_sci_excl,0))),IF(D399=E399,1,0),"")</f>
        <v/>
      </c>
      <c r="L399">
        <f>IF(OR(G399=0,K399=0),1,"")</f>
        <v/>
      </c>
      <c r="M399">
        <f>IF(L399=1,COUNTIF($L$2:L399,1),"")</f>
        <v/>
      </c>
      <c r="O399" t="n">
        <v>398</v>
      </c>
      <c r="P399">
        <f>IFERROR(MATCH(O399,$M$2:$M$5001,0),"")</f>
        <v/>
      </c>
      <c r="Q399">
        <f>IF(P399="","",INDEX($A$2:$A$5001,P399))</f>
        <v/>
      </c>
      <c r="R399">
        <f>IF(P399="","",INDEX($B$2:$B$5001,P399))</f>
        <v/>
      </c>
      <c r="S399">
        <f>IF(P399="","",INDEX($C$2:$C$5001,P399))</f>
        <v/>
      </c>
      <c r="T399">
        <f>IF(P399="","",INDEX($D$2:$D$5001,P399))</f>
        <v/>
      </c>
      <c r="U399">
        <f>IF(P399="","",INDEX($E$2:$E$5001,P399))</f>
        <v/>
      </c>
    </row>
    <row r="400">
      <c r="A400">
        <f>IF(screen_FT_reviewer_A!$A400="","",screen_FT_reviewer_A!$A400)</f>
        <v/>
      </c>
      <c r="B400">
        <f>IF(OR($A400="",screen_FT_reviewer_A!$C400=""),"",screen_FT_reviewer_A!$C400)</f>
        <v/>
      </c>
      <c r="C400">
        <f>IF(OR($A400="",screen_FT_reviewer_B!$C400=""),"",screen_FT_reviewer_B!$C400)</f>
        <v/>
      </c>
      <c r="D400">
        <f>IF(OR($A400="",screen_FT_reviewer_A!$D400=""),"",screen_FT_reviewer_A!$D400)</f>
        <v/>
      </c>
      <c r="E400">
        <f>IF(OR($A400="",screen_FT_reviewer_B!$D400=""),"",screen_FT_reviewer_B!$D400)</f>
        <v/>
      </c>
      <c r="F400">
        <f>IF(AND(B400&lt;&gt;"",C400&lt;&gt;""),1,"")</f>
        <v/>
      </c>
      <c r="G400">
        <f>IF(F400=1,IF(B400=C400,1,0),"")</f>
        <v/>
      </c>
      <c r="H400">
        <f>IF(B400="","",IFERROR(VLOOKUP(B400,lst_FT_group_map_table,2,FALSE),"INVALID"))</f>
        <v/>
      </c>
      <c r="I400">
        <f>IF(C400="","",IFERROR(VLOOKUP(C400,lst_FT_group_map_table,2,FALSE),"INVALID"))</f>
        <v/>
      </c>
      <c r="J400">
        <f>IF(F400=1,IF(H400=I400,1,0),"")</f>
        <v/>
      </c>
      <c r="K400">
        <f>IF(AND(ISNUMBER(MATCH(B400,lst_FT_sci_excl,0)),ISNUMBER(MATCH(C400,lst_FT_sci_excl,0))),IF(D400=E400,1,0),"")</f>
        <v/>
      </c>
      <c r="L400">
        <f>IF(OR(G400=0,K400=0),1,"")</f>
        <v/>
      </c>
      <c r="M400">
        <f>IF(L400=1,COUNTIF($L$2:L400,1),"")</f>
        <v/>
      </c>
      <c r="O400" t="n">
        <v>399</v>
      </c>
      <c r="P400">
        <f>IFERROR(MATCH(O400,$M$2:$M$5001,0),"")</f>
        <v/>
      </c>
      <c r="Q400">
        <f>IF(P400="","",INDEX($A$2:$A$5001,P400))</f>
        <v/>
      </c>
      <c r="R400">
        <f>IF(P400="","",INDEX($B$2:$B$5001,P400))</f>
        <v/>
      </c>
      <c r="S400">
        <f>IF(P400="","",INDEX($C$2:$C$5001,P400))</f>
        <v/>
      </c>
      <c r="T400">
        <f>IF(P400="","",INDEX($D$2:$D$5001,P400))</f>
        <v/>
      </c>
      <c r="U400">
        <f>IF(P400="","",INDEX($E$2:$E$5001,P400))</f>
        <v/>
      </c>
    </row>
    <row r="401">
      <c r="A401">
        <f>IF(screen_FT_reviewer_A!$A401="","",screen_FT_reviewer_A!$A401)</f>
        <v/>
      </c>
      <c r="B401">
        <f>IF(OR($A401="",screen_FT_reviewer_A!$C401=""),"",screen_FT_reviewer_A!$C401)</f>
        <v/>
      </c>
      <c r="C401">
        <f>IF(OR($A401="",screen_FT_reviewer_B!$C401=""),"",screen_FT_reviewer_B!$C401)</f>
        <v/>
      </c>
      <c r="D401">
        <f>IF(OR($A401="",screen_FT_reviewer_A!$D401=""),"",screen_FT_reviewer_A!$D401)</f>
        <v/>
      </c>
      <c r="E401">
        <f>IF(OR($A401="",screen_FT_reviewer_B!$D401=""),"",screen_FT_reviewer_B!$D401)</f>
        <v/>
      </c>
      <c r="F401">
        <f>IF(AND(B401&lt;&gt;"",C401&lt;&gt;""),1,"")</f>
        <v/>
      </c>
      <c r="G401">
        <f>IF(F401=1,IF(B401=C401,1,0),"")</f>
        <v/>
      </c>
      <c r="H401">
        <f>IF(B401="","",IFERROR(VLOOKUP(B401,lst_FT_group_map_table,2,FALSE),"INVALID"))</f>
        <v/>
      </c>
      <c r="I401">
        <f>IF(C401="","",IFERROR(VLOOKUP(C401,lst_FT_group_map_table,2,FALSE),"INVALID"))</f>
        <v/>
      </c>
      <c r="J401">
        <f>IF(F401=1,IF(H401=I401,1,0),"")</f>
        <v/>
      </c>
      <c r="K401">
        <f>IF(AND(ISNUMBER(MATCH(B401,lst_FT_sci_excl,0)),ISNUMBER(MATCH(C401,lst_FT_sci_excl,0))),IF(D401=E401,1,0),"")</f>
        <v/>
      </c>
      <c r="L401">
        <f>IF(OR(G401=0,K401=0),1,"")</f>
        <v/>
      </c>
      <c r="M401">
        <f>IF(L401=1,COUNTIF($L$2:L401,1),"")</f>
        <v/>
      </c>
      <c r="O401" t="n">
        <v>400</v>
      </c>
      <c r="P401">
        <f>IFERROR(MATCH(O401,$M$2:$M$5001,0),"")</f>
        <v/>
      </c>
      <c r="Q401">
        <f>IF(P401="","",INDEX($A$2:$A$5001,P401))</f>
        <v/>
      </c>
      <c r="R401">
        <f>IF(P401="","",INDEX($B$2:$B$5001,P401))</f>
        <v/>
      </c>
      <c r="S401">
        <f>IF(P401="","",INDEX($C$2:$C$5001,P401))</f>
        <v/>
      </c>
      <c r="T401">
        <f>IF(P401="","",INDEX($D$2:$D$5001,P401))</f>
        <v/>
      </c>
      <c r="U401">
        <f>IF(P401="","",INDEX($E$2:$E$5001,P401))</f>
        <v/>
      </c>
    </row>
    <row r="402">
      <c r="A402">
        <f>IF(screen_FT_reviewer_A!$A402="","",screen_FT_reviewer_A!$A402)</f>
        <v/>
      </c>
      <c r="B402">
        <f>IF(OR($A402="",screen_FT_reviewer_A!$C402=""),"",screen_FT_reviewer_A!$C402)</f>
        <v/>
      </c>
      <c r="C402">
        <f>IF(OR($A402="",screen_FT_reviewer_B!$C402=""),"",screen_FT_reviewer_B!$C402)</f>
        <v/>
      </c>
      <c r="D402">
        <f>IF(OR($A402="",screen_FT_reviewer_A!$D402=""),"",screen_FT_reviewer_A!$D402)</f>
        <v/>
      </c>
      <c r="E402">
        <f>IF(OR($A402="",screen_FT_reviewer_B!$D402=""),"",screen_FT_reviewer_B!$D402)</f>
        <v/>
      </c>
      <c r="F402">
        <f>IF(AND(B402&lt;&gt;"",C402&lt;&gt;""),1,"")</f>
        <v/>
      </c>
      <c r="G402">
        <f>IF(F402=1,IF(B402=C402,1,0),"")</f>
        <v/>
      </c>
      <c r="H402">
        <f>IF(B402="","",IFERROR(VLOOKUP(B402,lst_FT_group_map_table,2,FALSE),"INVALID"))</f>
        <v/>
      </c>
      <c r="I402">
        <f>IF(C402="","",IFERROR(VLOOKUP(C402,lst_FT_group_map_table,2,FALSE),"INVALID"))</f>
        <v/>
      </c>
      <c r="J402">
        <f>IF(F402=1,IF(H402=I402,1,0),"")</f>
        <v/>
      </c>
      <c r="K402">
        <f>IF(AND(ISNUMBER(MATCH(B402,lst_FT_sci_excl,0)),ISNUMBER(MATCH(C402,lst_FT_sci_excl,0))),IF(D402=E402,1,0),"")</f>
        <v/>
      </c>
      <c r="L402">
        <f>IF(OR(G402=0,K402=0),1,"")</f>
        <v/>
      </c>
      <c r="M402">
        <f>IF(L402=1,COUNTIF($L$2:L402,1),"")</f>
        <v/>
      </c>
      <c r="O402" t="n">
        <v>401</v>
      </c>
      <c r="P402">
        <f>IFERROR(MATCH(O402,$M$2:$M$5001,0),"")</f>
        <v/>
      </c>
      <c r="Q402">
        <f>IF(P402="","",INDEX($A$2:$A$5001,P402))</f>
        <v/>
      </c>
      <c r="R402">
        <f>IF(P402="","",INDEX($B$2:$B$5001,P402))</f>
        <v/>
      </c>
      <c r="S402">
        <f>IF(P402="","",INDEX($C$2:$C$5001,P402))</f>
        <v/>
      </c>
      <c r="T402">
        <f>IF(P402="","",INDEX($D$2:$D$5001,P402))</f>
        <v/>
      </c>
      <c r="U402">
        <f>IF(P402="","",INDEX($E$2:$E$5001,P402))</f>
        <v/>
      </c>
    </row>
    <row r="403">
      <c r="A403">
        <f>IF(screen_FT_reviewer_A!$A403="","",screen_FT_reviewer_A!$A403)</f>
        <v/>
      </c>
      <c r="B403">
        <f>IF(OR($A403="",screen_FT_reviewer_A!$C403=""),"",screen_FT_reviewer_A!$C403)</f>
        <v/>
      </c>
      <c r="C403">
        <f>IF(OR($A403="",screen_FT_reviewer_B!$C403=""),"",screen_FT_reviewer_B!$C403)</f>
        <v/>
      </c>
      <c r="D403">
        <f>IF(OR($A403="",screen_FT_reviewer_A!$D403=""),"",screen_FT_reviewer_A!$D403)</f>
        <v/>
      </c>
      <c r="E403">
        <f>IF(OR($A403="",screen_FT_reviewer_B!$D403=""),"",screen_FT_reviewer_B!$D403)</f>
        <v/>
      </c>
      <c r="F403">
        <f>IF(AND(B403&lt;&gt;"",C403&lt;&gt;""),1,"")</f>
        <v/>
      </c>
      <c r="G403">
        <f>IF(F403=1,IF(B403=C403,1,0),"")</f>
        <v/>
      </c>
      <c r="H403">
        <f>IF(B403="","",IFERROR(VLOOKUP(B403,lst_FT_group_map_table,2,FALSE),"INVALID"))</f>
        <v/>
      </c>
      <c r="I403">
        <f>IF(C403="","",IFERROR(VLOOKUP(C403,lst_FT_group_map_table,2,FALSE),"INVALID"))</f>
        <v/>
      </c>
      <c r="J403">
        <f>IF(F403=1,IF(H403=I403,1,0),"")</f>
        <v/>
      </c>
      <c r="K403">
        <f>IF(AND(ISNUMBER(MATCH(B403,lst_FT_sci_excl,0)),ISNUMBER(MATCH(C403,lst_FT_sci_excl,0))),IF(D403=E403,1,0),"")</f>
        <v/>
      </c>
      <c r="L403">
        <f>IF(OR(G403=0,K403=0),1,"")</f>
        <v/>
      </c>
      <c r="M403">
        <f>IF(L403=1,COUNTIF($L$2:L403,1),"")</f>
        <v/>
      </c>
      <c r="O403" t="n">
        <v>402</v>
      </c>
      <c r="P403">
        <f>IFERROR(MATCH(O403,$M$2:$M$5001,0),"")</f>
        <v/>
      </c>
      <c r="Q403">
        <f>IF(P403="","",INDEX($A$2:$A$5001,P403))</f>
        <v/>
      </c>
      <c r="R403">
        <f>IF(P403="","",INDEX($B$2:$B$5001,P403))</f>
        <v/>
      </c>
      <c r="S403">
        <f>IF(P403="","",INDEX($C$2:$C$5001,P403))</f>
        <v/>
      </c>
      <c r="T403">
        <f>IF(P403="","",INDEX($D$2:$D$5001,P403))</f>
        <v/>
      </c>
      <c r="U403">
        <f>IF(P403="","",INDEX($E$2:$E$5001,P403))</f>
        <v/>
      </c>
    </row>
    <row r="404">
      <c r="A404">
        <f>IF(screen_FT_reviewer_A!$A404="","",screen_FT_reviewer_A!$A404)</f>
        <v/>
      </c>
      <c r="B404">
        <f>IF(OR($A404="",screen_FT_reviewer_A!$C404=""),"",screen_FT_reviewer_A!$C404)</f>
        <v/>
      </c>
      <c r="C404">
        <f>IF(OR($A404="",screen_FT_reviewer_B!$C404=""),"",screen_FT_reviewer_B!$C404)</f>
        <v/>
      </c>
      <c r="D404">
        <f>IF(OR($A404="",screen_FT_reviewer_A!$D404=""),"",screen_FT_reviewer_A!$D404)</f>
        <v/>
      </c>
      <c r="E404">
        <f>IF(OR($A404="",screen_FT_reviewer_B!$D404=""),"",screen_FT_reviewer_B!$D404)</f>
        <v/>
      </c>
      <c r="F404">
        <f>IF(AND(B404&lt;&gt;"",C404&lt;&gt;""),1,"")</f>
        <v/>
      </c>
      <c r="G404">
        <f>IF(F404=1,IF(B404=C404,1,0),"")</f>
        <v/>
      </c>
      <c r="H404">
        <f>IF(B404="","",IFERROR(VLOOKUP(B404,lst_FT_group_map_table,2,FALSE),"INVALID"))</f>
        <v/>
      </c>
      <c r="I404">
        <f>IF(C404="","",IFERROR(VLOOKUP(C404,lst_FT_group_map_table,2,FALSE),"INVALID"))</f>
        <v/>
      </c>
      <c r="J404">
        <f>IF(F404=1,IF(H404=I404,1,0),"")</f>
        <v/>
      </c>
      <c r="K404">
        <f>IF(AND(ISNUMBER(MATCH(B404,lst_FT_sci_excl,0)),ISNUMBER(MATCH(C404,lst_FT_sci_excl,0))),IF(D404=E404,1,0),"")</f>
        <v/>
      </c>
      <c r="L404">
        <f>IF(OR(G404=0,K404=0),1,"")</f>
        <v/>
      </c>
      <c r="M404">
        <f>IF(L404=1,COUNTIF($L$2:L404,1),"")</f>
        <v/>
      </c>
      <c r="O404" t="n">
        <v>403</v>
      </c>
      <c r="P404">
        <f>IFERROR(MATCH(O404,$M$2:$M$5001,0),"")</f>
        <v/>
      </c>
      <c r="Q404">
        <f>IF(P404="","",INDEX($A$2:$A$5001,P404))</f>
        <v/>
      </c>
      <c r="R404">
        <f>IF(P404="","",INDEX($B$2:$B$5001,P404))</f>
        <v/>
      </c>
      <c r="S404">
        <f>IF(P404="","",INDEX($C$2:$C$5001,P404))</f>
        <v/>
      </c>
      <c r="T404">
        <f>IF(P404="","",INDEX($D$2:$D$5001,P404))</f>
        <v/>
      </c>
      <c r="U404">
        <f>IF(P404="","",INDEX($E$2:$E$5001,P404))</f>
        <v/>
      </c>
    </row>
    <row r="405">
      <c r="A405">
        <f>IF(screen_FT_reviewer_A!$A405="","",screen_FT_reviewer_A!$A405)</f>
        <v/>
      </c>
      <c r="B405">
        <f>IF(OR($A405="",screen_FT_reviewer_A!$C405=""),"",screen_FT_reviewer_A!$C405)</f>
        <v/>
      </c>
      <c r="C405">
        <f>IF(OR($A405="",screen_FT_reviewer_B!$C405=""),"",screen_FT_reviewer_B!$C405)</f>
        <v/>
      </c>
      <c r="D405">
        <f>IF(OR($A405="",screen_FT_reviewer_A!$D405=""),"",screen_FT_reviewer_A!$D405)</f>
        <v/>
      </c>
      <c r="E405">
        <f>IF(OR($A405="",screen_FT_reviewer_B!$D405=""),"",screen_FT_reviewer_B!$D405)</f>
        <v/>
      </c>
      <c r="F405">
        <f>IF(AND(B405&lt;&gt;"",C405&lt;&gt;""),1,"")</f>
        <v/>
      </c>
      <c r="G405">
        <f>IF(F405=1,IF(B405=C405,1,0),"")</f>
        <v/>
      </c>
      <c r="H405">
        <f>IF(B405="","",IFERROR(VLOOKUP(B405,lst_FT_group_map_table,2,FALSE),"INVALID"))</f>
        <v/>
      </c>
      <c r="I405">
        <f>IF(C405="","",IFERROR(VLOOKUP(C405,lst_FT_group_map_table,2,FALSE),"INVALID"))</f>
        <v/>
      </c>
      <c r="J405">
        <f>IF(F405=1,IF(H405=I405,1,0),"")</f>
        <v/>
      </c>
      <c r="K405">
        <f>IF(AND(ISNUMBER(MATCH(B405,lst_FT_sci_excl,0)),ISNUMBER(MATCH(C405,lst_FT_sci_excl,0))),IF(D405=E405,1,0),"")</f>
        <v/>
      </c>
      <c r="L405">
        <f>IF(OR(G405=0,K405=0),1,"")</f>
        <v/>
      </c>
      <c r="M405">
        <f>IF(L405=1,COUNTIF($L$2:L405,1),"")</f>
        <v/>
      </c>
      <c r="O405" t="n">
        <v>404</v>
      </c>
      <c r="P405">
        <f>IFERROR(MATCH(O405,$M$2:$M$5001,0),"")</f>
        <v/>
      </c>
      <c r="Q405">
        <f>IF(P405="","",INDEX($A$2:$A$5001,P405))</f>
        <v/>
      </c>
      <c r="R405">
        <f>IF(P405="","",INDEX($B$2:$B$5001,P405))</f>
        <v/>
      </c>
      <c r="S405">
        <f>IF(P405="","",INDEX($C$2:$C$5001,P405))</f>
        <v/>
      </c>
      <c r="T405">
        <f>IF(P405="","",INDEX($D$2:$D$5001,P405))</f>
        <v/>
      </c>
      <c r="U405">
        <f>IF(P405="","",INDEX($E$2:$E$5001,P405))</f>
        <v/>
      </c>
    </row>
    <row r="406">
      <c r="A406">
        <f>IF(screen_FT_reviewer_A!$A406="","",screen_FT_reviewer_A!$A406)</f>
        <v/>
      </c>
      <c r="B406">
        <f>IF(OR($A406="",screen_FT_reviewer_A!$C406=""),"",screen_FT_reviewer_A!$C406)</f>
        <v/>
      </c>
      <c r="C406">
        <f>IF(OR($A406="",screen_FT_reviewer_B!$C406=""),"",screen_FT_reviewer_B!$C406)</f>
        <v/>
      </c>
      <c r="D406">
        <f>IF(OR($A406="",screen_FT_reviewer_A!$D406=""),"",screen_FT_reviewer_A!$D406)</f>
        <v/>
      </c>
      <c r="E406">
        <f>IF(OR($A406="",screen_FT_reviewer_B!$D406=""),"",screen_FT_reviewer_B!$D406)</f>
        <v/>
      </c>
      <c r="F406">
        <f>IF(AND(B406&lt;&gt;"",C406&lt;&gt;""),1,"")</f>
        <v/>
      </c>
      <c r="G406">
        <f>IF(F406=1,IF(B406=C406,1,0),"")</f>
        <v/>
      </c>
      <c r="H406">
        <f>IF(B406="","",IFERROR(VLOOKUP(B406,lst_FT_group_map_table,2,FALSE),"INVALID"))</f>
        <v/>
      </c>
      <c r="I406">
        <f>IF(C406="","",IFERROR(VLOOKUP(C406,lst_FT_group_map_table,2,FALSE),"INVALID"))</f>
        <v/>
      </c>
      <c r="J406">
        <f>IF(F406=1,IF(H406=I406,1,0),"")</f>
        <v/>
      </c>
      <c r="K406">
        <f>IF(AND(ISNUMBER(MATCH(B406,lst_FT_sci_excl,0)),ISNUMBER(MATCH(C406,lst_FT_sci_excl,0))),IF(D406=E406,1,0),"")</f>
        <v/>
      </c>
      <c r="L406">
        <f>IF(OR(G406=0,K406=0),1,"")</f>
        <v/>
      </c>
      <c r="M406">
        <f>IF(L406=1,COUNTIF($L$2:L406,1),"")</f>
        <v/>
      </c>
      <c r="O406" t="n">
        <v>405</v>
      </c>
      <c r="P406">
        <f>IFERROR(MATCH(O406,$M$2:$M$5001,0),"")</f>
        <v/>
      </c>
      <c r="Q406">
        <f>IF(P406="","",INDEX($A$2:$A$5001,P406))</f>
        <v/>
      </c>
      <c r="R406">
        <f>IF(P406="","",INDEX($B$2:$B$5001,P406))</f>
        <v/>
      </c>
      <c r="S406">
        <f>IF(P406="","",INDEX($C$2:$C$5001,P406))</f>
        <v/>
      </c>
      <c r="T406">
        <f>IF(P406="","",INDEX($D$2:$D$5001,P406))</f>
        <v/>
      </c>
      <c r="U406">
        <f>IF(P406="","",INDEX($E$2:$E$5001,P406))</f>
        <v/>
      </c>
    </row>
    <row r="407">
      <c r="A407">
        <f>IF(screen_FT_reviewer_A!$A407="","",screen_FT_reviewer_A!$A407)</f>
        <v/>
      </c>
      <c r="B407">
        <f>IF(OR($A407="",screen_FT_reviewer_A!$C407=""),"",screen_FT_reviewer_A!$C407)</f>
        <v/>
      </c>
      <c r="C407">
        <f>IF(OR($A407="",screen_FT_reviewer_B!$C407=""),"",screen_FT_reviewer_B!$C407)</f>
        <v/>
      </c>
      <c r="D407">
        <f>IF(OR($A407="",screen_FT_reviewer_A!$D407=""),"",screen_FT_reviewer_A!$D407)</f>
        <v/>
      </c>
      <c r="E407">
        <f>IF(OR($A407="",screen_FT_reviewer_B!$D407=""),"",screen_FT_reviewer_B!$D407)</f>
        <v/>
      </c>
      <c r="F407">
        <f>IF(AND(B407&lt;&gt;"",C407&lt;&gt;""),1,"")</f>
        <v/>
      </c>
      <c r="G407">
        <f>IF(F407=1,IF(B407=C407,1,0),"")</f>
        <v/>
      </c>
      <c r="H407">
        <f>IF(B407="","",IFERROR(VLOOKUP(B407,lst_FT_group_map_table,2,FALSE),"INVALID"))</f>
        <v/>
      </c>
      <c r="I407">
        <f>IF(C407="","",IFERROR(VLOOKUP(C407,lst_FT_group_map_table,2,FALSE),"INVALID"))</f>
        <v/>
      </c>
      <c r="J407">
        <f>IF(F407=1,IF(H407=I407,1,0),"")</f>
        <v/>
      </c>
      <c r="K407">
        <f>IF(AND(ISNUMBER(MATCH(B407,lst_FT_sci_excl,0)),ISNUMBER(MATCH(C407,lst_FT_sci_excl,0))),IF(D407=E407,1,0),"")</f>
        <v/>
      </c>
      <c r="L407">
        <f>IF(OR(G407=0,K407=0),1,"")</f>
        <v/>
      </c>
      <c r="M407">
        <f>IF(L407=1,COUNTIF($L$2:L407,1),"")</f>
        <v/>
      </c>
      <c r="O407" t="n">
        <v>406</v>
      </c>
      <c r="P407">
        <f>IFERROR(MATCH(O407,$M$2:$M$5001,0),"")</f>
        <v/>
      </c>
      <c r="Q407">
        <f>IF(P407="","",INDEX($A$2:$A$5001,P407))</f>
        <v/>
      </c>
      <c r="R407">
        <f>IF(P407="","",INDEX($B$2:$B$5001,P407))</f>
        <v/>
      </c>
      <c r="S407">
        <f>IF(P407="","",INDEX($C$2:$C$5001,P407))</f>
        <v/>
      </c>
      <c r="T407">
        <f>IF(P407="","",INDEX($D$2:$D$5001,P407))</f>
        <v/>
      </c>
      <c r="U407">
        <f>IF(P407="","",INDEX($E$2:$E$5001,P407))</f>
        <v/>
      </c>
    </row>
    <row r="408">
      <c r="A408">
        <f>IF(screen_FT_reviewer_A!$A408="","",screen_FT_reviewer_A!$A408)</f>
        <v/>
      </c>
      <c r="B408">
        <f>IF(OR($A408="",screen_FT_reviewer_A!$C408=""),"",screen_FT_reviewer_A!$C408)</f>
        <v/>
      </c>
      <c r="C408">
        <f>IF(OR($A408="",screen_FT_reviewer_B!$C408=""),"",screen_FT_reviewer_B!$C408)</f>
        <v/>
      </c>
      <c r="D408">
        <f>IF(OR($A408="",screen_FT_reviewer_A!$D408=""),"",screen_FT_reviewer_A!$D408)</f>
        <v/>
      </c>
      <c r="E408">
        <f>IF(OR($A408="",screen_FT_reviewer_B!$D408=""),"",screen_FT_reviewer_B!$D408)</f>
        <v/>
      </c>
      <c r="F408">
        <f>IF(AND(B408&lt;&gt;"",C408&lt;&gt;""),1,"")</f>
        <v/>
      </c>
      <c r="G408">
        <f>IF(F408=1,IF(B408=C408,1,0),"")</f>
        <v/>
      </c>
      <c r="H408">
        <f>IF(B408="","",IFERROR(VLOOKUP(B408,lst_FT_group_map_table,2,FALSE),"INVALID"))</f>
        <v/>
      </c>
      <c r="I408">
        <f>IF(C408="","",IFERROR(VLOOKUP(C408,lst_FT_group_map_table,2,FALSE),"INVALID"))</f>
        <v/>
      </c>
      <c r="J408">
        <f>IF(F408=1,IF(H408=I408,1,0),"")</f>
        <v/>
      </c>
      <c r="K408">
        <f>IF(AND(ISNUMBER(MATCH(B408,lst_FT_sci_excl,0)),ISNUMBER(MATCH(C408,lst_FT_sci_excl,0))),IF(D408=E408,1,0),"")</f>
        <v/>
      </c>
      <c r="L408">
        <f>IF(OR(G408=0,K408=0),1,"")</f>
        <v/>
      </c>
      <c r="M408">
        <f>IF(L408=1,COUNTIF($L$2:L408,1),"")</f>
        <v/>
      </c>
      <c r="O408" t="n">
        <v>407</v>
      </c>
      <c r="P408">
        <f>IFERROR(MATCH(O408,$M$2:$M$5001,0),"")</f>
        <v/>
      </c>
      <c r="Q408">
        <f>IF(P408="","",INDEX($A$2:$A$5001,P408))</f>
        <v/>
      </c>
      <c r="R408">
        <f>IF(P408="","",INDEX($B$2:$B$5001,P408))</f>
        <v/>
      </c>
      <c r="S408">
        <f>IF(P408="","",INDEX($C$2:$C$5001,P408))</f>
        <v/>
      </c>
      <c r="T408">
        <f>IF(P408="","",INDEX($D$2:$D$5001,P408))</f>
        <v/>
      </c>
      <c r="U408">
        <f>IF(P408="","",INDEX($E$2:$E$5001,P408))</f>
        <v/>
      </c>
    </row>
    <row r="409">
      <c r="A409">
        <f>IF(screen_FT_reviewer_A!$A409="","",screen_FT_reviewer_A!$A409)</f>
        <v/>
      </c>
      <c r="B409">
        <f>IF(OR($A409="",screen_FT_reviewer_A!$C409=""),"",screen_FT_reviewer_A!$C409)</f>
        <v/>
      </c>
      <c r="C409">
        <f>IF(OR($A409="",screen_FT_reviewer_B!$C409=""),"",screen_FT_reviewer_B!$C409)</f>
        <v/>
      </c>
      <c r="D409">
        <f>IF(OR($A409="",screen_FT_reviewer_A!$D409=""),"",screen_FT_reviewer_A!$D409)</f>
        <v/>
      </c>
      <c r="E409">
        <f>IF(OR($A409="",screen_FT_reviewer_B!$D409=""),"",screen_FT_reviewer_B!$D409)</f>
        <v/>
      </c>
      <c r="F409">
        <f>IF(AND(B409&lt;&gt;"",C409&lt;&gt;""),1,"")</f>
        <v/>
      </c>
      <c r="G409">
        <f>IF(F409=1,IF(B409=C409,1,0),"")</f>
        <v/>
      </c>
      <c r="H409">
        <f>IF(B409="","",IFERROR(VLOOKUP(B409,lst_FT_group_map_table,2,FALSE),"INVALID"))</f>
        <v/>
      </c>
      <c r="I409">
        <f>IF(C409="","",IFERROR(VLOOKUP(C409,lst_FT_group_map_table,2,FALSE),"INVALID"))</f>
        <v/>
      </c>
      <c r="J409">
        <f>IF(F409=1,IF(H409=I409,1,0),"")</f>
        <v/>
      </c>
      <c r="K409">
        <f>IF(AND(ISNUMBER(MATCH(B409,lst_FT_sci_excl,0)),ISNUMBER(MATCH(C409,lst_FT_sci_excl,0))),IF(D409=E409,1,0),"")</f>
        <v/>
      </c>
      <c r="L409">
        <f>IF(OR(G409=0,K409=0),1,"")</f>
        <v/>
      </c>
      <c r="M409">
        <f>IF(L409=1,COUNTIF($L$2:L409,1),"")</f>
        <v/>
      </c>
      <c r="O409" t="n">
        <v>408</v>
      </c>
      <c r="P409">
        <f>IFERROR(MATCH(O409,$M$2:$M$5001,0),"")</f>
        <v/>
      </c>
      <c r="Q409">
        <f>IF(P409="","",INDEX($A$2:$A$5001,P409))</f>
        <v/>
      </c>
      <c r="R409">
        <f>IF(P409="","",INDEX($B$2:$B$5001,P409))</f>
        <v/>
      </c>
      <c r="S409">
        <f>IF(P409="","",INDEX($C$2:$C$5001,P409))</f>
        <v/>
      </c>
      <c r="T409">
        <f>IF(P409="","",INDEX($D$2:$D$5001,P409))</f>
        <v/>
      </c>
      <c r="U409">
        <f>IF(P409="","",INDEX($E$2:$E$5001,P409))</f>
        <v/>
      </c>
    </row>
    <row r="410">
      <c r="A410">
        <f>IF(screen_FT_reviewer_A!$A410="","",screen_FT_reviewer_A!$A410)</f>
        <v/>
      </c>
      <c r="B410">
        <f>IF(OR($A410="",screen_FT_reviewer_A!$C410=""),"",screen_FT_reviewer_A!$C410)</f>
        <v/>
      </c>
      <c r="C410">
        <f>IF(OR($A410="",screen_FT_reviewer_B!$C410=""),"",screen_FT_reviewer_B!$C410)</f>
        <v/>
      </c>
      <c r="D410">
        <f>IF(OR($A410="",screen_FT_reviewer_A!$D410=""),"",screen_FT_reviewer_A!$D410)</f>
        <v/>
      </c>
      <c r="E410">
        <f>IF(OR($A410="",screen_FT_reviewer_B!$D410=""),"",screen_FT_reviewer_B!$D410)</f>
        <v/>
      </c>
      <c r="F410">
        <f>IF(AND(B410&lt;&gt;"",C410&lt;&gt;""),1,"")</f>
        <v/>
      </c>
      <c r="G410">
        <f>IF(F410=1,IF(B410=C410,1,0),"")</f>
        <v/>
      </c>
      <c r="H410">
        <f>IF(B410="","",IFERROR(VLOOKUP(B410,lst_FT_group_map_table,2,FALSE),"INVALID"))</f>
        <v/>
      </c>
      <c r="I410">
        <f>IF(C410="","",IFERROR(VLOOKUP(C410,lst_FT_group_map_table,2,FALSE),"INVALID"))</f>
        <v/>
      </c>
      <c r="J410">
        <f>IF(F410=1,IF(H410=I410,1,0),"")</f>
        <v/>
      </c>
      <c r="K410">
        <f>IF(AND(ISNUMBER(MATCH(B410,lst_FT_sci_excl,0)),ISNUMBER(MATCH(C410,lst_FT_sci_excl,0))),IF(D410=E410,1,0),"")</f>
        <v/>
      </c>
      <c r="L410">
        <f>IF(OR(G410=0,K410=0),1,"")</f>
        <v/>
      </c>
      <c r="M410">
        <f>IF(L410=1,COUNTIF($L$2:L410,1),"")</f>
        <v/>
      </c>
      <c r="O410" t="n">
        <v>409</v>
      </c>
      <c r="P410">
        <f>IFERROR(MATCH(O410,$M$2:$M$5001,0),"")</f>
        <v/>
      </c>
      <c r="Q410">
        <f>IF(P410="","",INDEX($A$2:$A$5001,P410))</f>
        <v/>
      </c>
      <c r="R410">
        <f>IF(P410="","",INDEX($B$2:$B$5001,P410))</f>
        <v/>
      </c>
      <c r="S410">
        <f>IF(P410="","",INDEX($C$2:$C$5001,P410))</f>
        <v/>
      </c>
      <c r="T410">
        <f>IF(P410="","",INDEX($D$2:$D$5001,P410))</f>
        <v/>
      </c>
      <c r="U410">
        <f>IF(P410="","",INDEX($E$2:$E$5001,P410))</f>
        <v/>
      </c>
    </row>
    <row r="411">
      <c r="A411">
        <f>IF(screen_FT_reviewer_A!$A411="","",screen_FT_reviewer_A!$A411)</f>
        <v/>
      </c>
      <c r="B411">
        <f>IF(OR($A411="",screen_FT_reviewer_A!$C411=""),"",screen_FT_reviewer_A!$C411)</f>
        <v/>
      </c>
      <c r="C411">
        <f>IF(OR($A411="",screen_FT_reviewer_B!$C411=""),"",screen_FT_reviewer_B!$C411)</f>
        <v/>
      </c>
      <c r="D411">
        <f>IF(OR($A411="",screen_FT_reviewer_A!$D411=""),"",screen_FT_reviewer_A!$D411)</f>
        <v/>
      </c>
      <c r="E411">
        <f>IF(OR($A411="",screen_FT_reviewer_B!$D411=""),"",screen_FT_reviewer_B!$D411)</f>
        <v/>
      </c>
      <c r="F411">
        <f>IF(AND(B411&lt;&gt;"",C411&lt;&gt;""),1,"")</f>
        <v/>
      </c>
      <c r="G411">
        <f>IF(F411=1,IF(B411=C411,1,0),"")</f>
        <v/>
      </c>
      <c r="H411">
        <f>IF(B411="","",IFERROR(VLOOKUP(B411,lst_FT_group_map_table,2,FALSE),"INVALID"))</f>
        <v/>
      </c>
      <c r="I411">
        <f>IF(C411="","",IFERROR(VLOOKUP(C411,lst_FT_group_map_table,2,FALSE),"INVALID"))</f>
        <v/>
      </c>
      <c r="J411">
        <f>IF(F411=1,IF(H411=I411,1,0),"")</f>
        <v/>
      </c>
      <c r="K411">
        <f>IF(AND(ISNUMBER(MATCH(B411,lst_FT_sci_excl,0)),ISNUMBER(MATCH(C411,lst_FT_sci_excl,0))),IF(D411=E411,1,0),"")</f>
        <v/>
      </c>
      <c r="L411">
        <f>IF(OR(G411=0,K411=0),1,"")</f>
        <v/>
      </c>
      <c r="M411">
        <f>IF(L411=1,COUNTIF($L$2:L411,1),"")</f>
        <v/>
      </c>
      <c r="O411" t="n">
        <v>410</v>
      </c>
      <c r="P411">
        <f>IFERROR(MATCH(O411,$M$2:$M$5001,0),"")</f>
        <v/>
      </c>
      <c r="Q411">
        <f>IF(P411="","",INDEX($A$2:$A$5001,P411))</f>
        <v/>
      </c>
      <c r="R411">
        <f>IF(P411="","",INDEX($B$2:$B$5001,P411))</f>
        <v/>
      </c>
      <c r="S411">
        <f>IF(P411="","",INDEX($C$2:$C$5001,P411))</f>
        <v/>
      </c>
      <c r="T411">
        <f>IF(P411="","",INDEX($D$2:$D$5001,P411))</f>
        <v/>
      </c>
      <c r="U411">
        <f>IF(P411="","",INDEX($E$2:$E$5001,P411))</f>
        <v/>
      </c>
    </row>
    <row r="412">
      <c r="A412">
        <f>IF(screen_FT_reviewer_A!$A412="","",screen_FT_reviewer_A!$A412)</f>
        <v/>
      </c>
      <c r="B412">
        <f>IF(OR($A412="",screen_FT_reviewer_A!$C412=""),"",screen_FT_reviewer_A!$C412)</f>
        <v/>
      </c>
      <c r="C412">
        <f>IF(OR($A412="",screen_FT_reviewer_B!$C412=""),"",screen_FT_reviewer_B!$C412)</f>
        <v/>
      </c>
      <c r="D412">
        <f>IF(OR($A412="",screen_FT_reviewer_A!$D412=""),"",screen_FT_reviewer_A!$D412)</f>
        <v/>
      </c>
      <c r="E412">
        <f>IF(OR($A412="",screen_FT_reviewer_B!$D412=""),"",screen_FT_reviewer_B!$D412)</f>
        <v/>
      </c>
      <c r="F412">
        <f>IF(AND(B412&lt;&gt;"",C412&lt;&gt;""),1,"")</f>
        <v/>
      </c>
      <c r="G412">
        <f>IF(F412=1,IF(B412=C412,1,0),"")</f>
        <v/>
      </c>
      <c r="H412">
        <f>IF(B412="","",IFERROR(VLOOKUP(B412,lst_FT_group_map_table,2,FALSE),"INVALID"))</f>
        <v/>
      </c>
      <c r="I412">
        <f>IF(C412="","",IFERROR(VLOOKUP(C412,lst_FT_group_map_table,2,FALSE),"INVALID"))</f>
        <v/>
      </c>
      <c r="J412">
        <f>IF(F412=1,IF(H412=I412,1,0),"")</f>
        <v/>
      </c>
      <c r="K412">
        <f>IF(AND(ISNUMBER(MATCH(B412,lst_FT_sci_excl,0)),ISNUMBER(MATCH(C412,lst_FT_sci_excl,0))),IF(D412=E412,1,0),"")</f>
        <v/>
      </c>
      <c r="L412">
        <f>IF(OR(G412=0,K412=0),1,"")</f>
        <v/>
      </c>
      <c r="M412">
        <f>IF(L412=1,COUNTIF($L$2:L412,1),"")</f>
        <v/>
      </c>
      <c r="O412" t="n">
        <v>411</v>
      </c>
      <c r="P412">
        <f>IFERROR(MATCH(O412,$M$2:$M$5001,0),"")</f>
        <v/>
      </c>
      <c r="Q412">
        <f>IF(P412="","",INDEX($A$2:$A$5001,P412))</f>
        <v/>
      </c>
      <c r="R412">
        <f>IF(P412="","",INDEX($B$2:$B$5001,P412))</f>
        <v/>
      </c>
      <c r="S412">
        <f>IF(P412="","",INDEX($C$2:$C$5001,P412))</f>
        <v/>
      </c>
      <c r="T412">
        <f>IF(P412="","",INDEX($D$2:$D$5001,P412))</f>
        <v/>
      </c>
      <c r="U412">
        <f>IF(P412="","",INDEX($E$2:$E$5001,P412))</f>
        <v/>
      </c>
    </row>
    <row r="413">
      <c r="A413">
        <f>IF(screen_FT_reviewer_A!$A413="","",screen_FT_reviewer_A!$A413)</f>
        <v/>
      </c>
      <c r="B413">
        <f>IF(OR($A413="",screen_FT_reviewer_A!$C413=""),"",screen_FT_reviewer_A!$C413)</f>
        <v/>
      </c>
      <c r="C413">
        <f>IF(OR($A413="",screen_FT_reviewer_B!$C413=""),"",screen_FT_reviewer_B!$C413)</f>
        <v/>
      </c>
      <c r="D413">
        <f>IF(OR($A413="",screen_FT_reviewer_A!$D413=""),"",screen_FT_reviewer_A!$D413)</f>
        <v/>
      </c>
      <c r="E413">
        <f>IF(OR($A413="",screen_FT_reviewer_B!$D413=""),"",screen_FT_reviewer_B!$D413)</f>
        <v/>
      </c>
      <c r="F413">
        <f>IF(AND(B413&lt;&gt;"",C413&lt;&gt;""),1,"")</f>
        <v/>
      </c>
      <c r="G413">
        <f>IF(F413=1,IF(B413=C413,1,0),"")</f>
        <v/>
      </c>
      <c r="H413">
        <f>IF(B413="","",IFERROR(VLOOKUP(B413,lst_FT_group_map_table,2,FALSE),"INVALID"))</f>
        <v/>
      </c>
      <c r="I413">
        <f>IF(C413="","",IFERROR(VLOOKUP(C413,lst_FT_group_map_table,2,FALSE),"INVALID"))</f>
        <v/>
      </c>
      <c r="J413">
        <f>IF(F413=1,IF(H413=I413,1,0),"")</f>
        <v/>
      </c>
      <c r="K413">
        <f>IF(AND(ISNUMBER(MATCH(B413,lst_FT_sci_excl,0)),ISNUMBER(MATCH(C413,lst_FT_sci_excl,0))),IF(D413=E413,1,0),"")</f>
        <v/>
      </c>
      <c r="L413">
        <f>IF(OR(G413=0,K413=0),1,"")</f>
        <v/>
      </c>
      <c r="M413">
        <f>IF(L413=1,COUNTIF($L$2:L413,1),"")</f>
        <v/>
      </c>
      <c r="O413" t="n">
        <v>412</v>
      </c>
      <c r="P413">
        <f>IFERROR(MATCH(O413,$M$2:$M$5001,0),"")</f>
        <v/>
      </c>
      <c r="Q413">
        <f>IF(P413="","",INDEX($A$2:$A$5001,P413))</f>
        <v/>
      </c>
      <c r="R413">
        <f>IF(P413="","",INDEX($B$2:$B$5001,P413))</f>
        <v/>
      </c>
      <c r="S413">
        <f>IF(P413="","",INDEX($C$2:$C$5001,P413))</f>
        <v/>
      </c>
      <c r="T413">
        <f>IF(P413="","",INDEX($D$2:$D$5001,P413))</f>
        <v/>
      </c>
      <c r="U413">
        <f>IF(P413="","",INDEX($E$2:$E$5001,P413))</f>
        <v/>
      </c>
    </row>
    <row r="414">
      <c r="A414">
        <f>IF(screen_FT_reviewer_A!$A414="","",screen_FT_reviewer_A!$A414)</f>
        <v/>
      </c>
      <c r="B414">
        <f>IF(OR($A414="",screen_FT_reviewer_A!$C414=""),"",screen_FT_reviewer_A!$C414)</f>
        <v/>
      </c>
      <c r="C414">
        <f>IF(OR($A414="",screen_FT_reviewer_B!$C414=""),"",screen_FT_reviewer_B!$C414)</f>
        <v/>
      </c>
      <c r="D414">
        <f>IF(OR($A414="",screen_FT_reviewer_A!$D414=""),"",screen_FT_reviewer_A!$D414)</f>
        <v/>
      </c>
      <c r="E414">
        <f>IF(OR($A414="",screen_FT_reviewer_B!$D414=""),"",screen_FT_reviewer_B!$D414)</f>
        <v/>
      </c>
      <c r="F414">
        <f>IF(AND(B414&lt;&gt;"",C414&lt;&gt;""),1,"")</f>
        <v/>
      </c>
      <c r="G414">
        <f>IF(F414=1,IF(B414=C414,1,0),"")</f>
        <v/>
      </c>
      <c r="H414">
        <f>IF(B414="","",IFERROR(VLOOKUP(B414,lst_FT_group_map_table,2,FALSE),"INVALID"))</f>
        <v/>
      </c>
      <c r="I414">
        <f>IF(C414="","",IFERROR(VLOOKUP(C414,lst_FT_group_map_table,2,FALSE),"INVALID"))</f>
        <v/>
      </c>
      <c r="J414">
        <f>IF(F414=1,IF(H414=I414,1,0),"")</f>
        <v/>
      </c>
      <c r="K414">
        <f>IF(AND(ISNUMBER(MATCH(B414,lst_FT_sci_excl,0)),ISNUMBER(MATCH(C414,lst_FT_sci_excl,0))),IF(D414=E414,1,0),"")</f>
        <v/>
      </c>
      <c r="L414">
        <f>IF(OR(G414=0,K414=0),1,"")</f>
        <v/>
      </c>
      <c r="M414">
        <f>IF(L414=1,COUNTIF($L$2:L414,1),"")</f>
        <v/>
      </c>
      <c r="O414" t="n">
        <v>413</v>
      </c>
      <c r="P414">
        <f>IFERROR(MATCH(O414,$M$2:$M$5001,0),"")</f>
        <v/>
      </c>
      <c r="Q414">
        <f>IF(P414="","",INDEX($A$2:$A$5001,P414))</f>
        <v/>
      </c>
      <c r="R414">
        <f>IF(P414="","",INDEX($B$2:$B$5001,P414))</f>
        <v/>
      </c>
      <c r="S414">
        <f>IF(P414="","",INDEX($C$2:$C$5001,P414))</f>
        <v/>
      </c>
      <c r="T414">
        <f>IF(P414="","",INDEX($D$2:$D$5001,P414))</f>
        <v/>
      </c>
      <c r="U414">
        <f>IF(P414="","",INDEX($E$2:$E$5001,P414))</f>
        <v/>
      </c>
    </row>
    <row r="415">
      <c r="A415">
        <f>IF(screen_FT_reviewer_A!$A415="","",screen_FT_reviewer_A!$A415)</f>
        <v/>
      </c>
      <c r="B415">
        <f>IF(OR($A415="",screen_FT_reviewer_A!$C415=""),"",screen_FT_reviewer_A!$C415)</f>
        <v/>
      </c>
      <c r="C415">
        <f>IF(OR($A415="",screen_FT_reviewer_B!$C415=""),"",screen_FT_reviewer_B!$C415)</f>
        <v/>
      </c>
      <c r="D415">
        <f>IF(OR($A415="",screen_FT_reviewer_A!$D415=""),"",screen_FT_reviewer_A!$D415)</f>
        <v/>
      </c>
      <c r="E415">
        <f>IF(OR($A415="",screen_FT_reviewer_B!$D415=""),"",screen_FT_reviewer_B!$D415)</f>
        <v/>
      </c>
      <c r="F415">
        <f>IF(AND(B415&lt;&gt;"",C415&lt;&gt;""),1,"")</f>
        <v/>
      </c>
      <c r="G415">
        <f>IF(F415=1,IF(B415=C415,1,0),"")</f>
        <v/>
      </c>
      <c r="H415">
        <f>IF(B415="","",IFERROR(VLOOKUP(B415,lst_FT_group_map_table,2,FALSE),"INVALID"))</f>
        <v/>
      </c>
      <c r="I415">
        <f>IF(C415="","",IFERROR(VLOOKUP(C415,lst_FT_group_map_table,2,FALSE),"INVALID"))</f>
        <v/>
      </c>
      <c r="J415">
        <f>IF(F415=1,IF(H415=I415,1,0),"")</f>
        <v/>
      </c>
      <c r="K415">
        <f>IF(AND(ISNUMBER(MATCH(B415,lst_FT_sci_excl,0)),ISNUMBER(MATCH(C415,lst_FT_sci_excl,0))),IF(D415=E415,1,0),"")</f>
        <v/>
      </c>
      <c r="L415">
        <f>IF(OR(G415=0,K415=0),1,"")</f>
        <v/>
      </c>
      <c r="M415">
        <f>IF(L415=1,COUNTIF($L$2:L415,1),"")</f>
        <v/>
      </c>
      <c r="O415" t="n">
        <v>414</v>
      </c>
      <c r="P415">
        <f>IFERROR(MATCH(O415,$M$2:$M$5001,0),"")</f>
        <v/>
      </c>
      <c r="Q415">
        <f>IF(P415="","",INDEX($A$2:$A$5001,P415))</f>
        <v/>
      </c>
      <c r="R415">
        <f>IF(P415="","",INDEX($B$2:$B$5001,P415))</f>
        <v/>
      </c>
      <c r="S415">
        <f>IF(P415="","",INDEX($C$2:$C$5001,P415))</f>
        <v/>
      </c>
      <c r="T415">
        <f>IF(P415="","",INDEX($D$2:$D$5001,P415))</f>
        <v/>
      </c>
      <c r="U415">
        <f>IF(P415="","",INDEX($E$2:$E$5001,P415))</f>
        <v/>
      </c>
    </row>
    <row r="416">
      <c r="A416">
        <f>IF(screen_FT_reviewer_A!$A416="","",screen_FT_reviewer_A!$A416)</f>
        <v/>
      </c>
      <c r="B416">
        <f>IF(OR($A416="",screen_FT_reviewer_A!$C416=""),"",screen_FT_reviewer_A!$C416)</f>
        <v/>
      </c>
      <c r="C416">
        <f>IF(OR($A416="",screen_FT_reviewer_B!$C416=""),"",screen_FT_reviewer_B!$C416)</f>
        <v/>
      </c>
      <c r="D416">
        <f>IF(OR($A416="",screen_FT_reviewer_A!$D416=""),"",screen_FT_reviewer_A!$D416)</f>
        <v/>
      </c>
      <c r="E416">
        <f>IF(OR($A416="",screen_FT_reviewer_B!$D416=""),"",screen_FT_reviewer_B!$D416)</f>
        <v/>
      </c>
      <c r="F416">
        <f>IF(AND(B416&lt;&gt;"",C416&lt;&gt;""),1,"")</f>
        <v/>
      </c>
      <c r="G416">
        <f>IF(F416=1,IF(B416=C416,1,0),"")</f>
        <v/>
      </c>
      <c r="H416">
        <f>IF(B416="","",IFERROR(VLOOKUP(B416,lst_FT_group_map_table,2,FALSE),"INVALID"))</f>
        <v/>
      </c>
      <c r="I416">
        <f>IF(C416="","",IFERROR(VLOOKUP(C416,lst_FT_group_map_table,2,FALSE),"INVALID"))</f>
        <v/>
      </c>
      <c r="J416">
        <f>IF(F416=1,IF(H416=I416,1,0),"")</f>
        <v/>
      </c>
      <c r="K416">
        <f>IF(AND(ISNUMBER(MATCH(B416,lst_FT_sci_excl,0)),ISNUMBER(MATCH(C416,lst_FT_sci_excl,0))),IF(D416=E416,1,0),"")</f>
        <v/>
      </c>
      <c r="L416">
        <f>IF(OR(G416=0,K416=0),1,"")</f>
        <v/>
      </c>
      <c r="M416">
        <f>IF(L416=1,COUNTIF($L$2:L416,1),"")</f>
        <v/>
      </c>
      <c r="O416" t="n">
        <v>415</v>
      </c>
      <c r="P416">
        <f>IFERROR(MATCH(O416,$M$2:$M$5001,0),"")</f>
        <v/>
      </c>
      <c r="Q416">
        <f>IF(P416="","",INDEX($A$2:$A$5001,P416))</f>
        <v/>
      </c>
      <c r="R416">
        <f>IF(P416="","",INDEX($B$2:$B$5001,P416))</f>
        <v/>
      </c>
      <c r="S416">
        <f>IF(P416="","",INDEX($C$2:$C$5001,P416))</f>
        <v/>
      </c>
      <c r="T416">
        <f>IF(P416="","",INDEX($D$2:$D$5001,P416))</f>
        <v/>
      </c>
      <c r="U416">
        <f>IF(P416="","",INDEX($E$2:$E$5001,P416))</f>
        <v/>
      </c>
    </row>
    <row r="417">
      <c r="A417">
        <f>IF(screen_FT_reviewer_A!$A417="","",screen_FT_reviewer_A!$A417)</f>
        <v/>
      </c>
      <c r="B417">
        <f>IF(OR($A417="",screen_FT_reviewer_A!$C417=""),"",screen_FT_reviewer_A!$C417)</f>
        <v/>
      </c>
      <c r="C417">
        <f>IF(OR($A417="",screen_FT_reviewer_B!$C417=""),"",screen_FT_reviewer_B!$C417)</f>
        <v/>
      </c>
      <c r="D417">
        <f>IF(OR($A417="",screen_FT_reviewer_A!$D417=""),"",screen_FT_reviewer_A!$D417)</f>
        <v/>
      </c>
      <c r="E417">
        <f>IF(OR($A417="",screen_FT_reviewer_B!$D417=""),"",screen_FT_reviewer_B!$D417)</f>
        <v/>
      </c>
      <c r="F417">
        <f>IF(AND(B417&lt;&gt;"",C417&lt;&gt;""),1,"")</f>
        <v/>
      </c>
      <c r="G417">
        <f>IF(F417=1,IF(B417=C417,1,0),"")</f>
        <v/>
      </c>
      <c r="H417">
        <f>IF(B417="","",IFERROR(VLOOKUP(B417,lst_FT_group_map_table,2,FALSE),"INVALID"))</f>
        <v/>
      </c>
      <c r="I417">
        <f>IF(C417="","",IFERROR(VLOOKUP(C417,lst_FT_group_map_table,2,FALSE),"INVALID"))</f>
        <v/>
      </c>
      <c r="J417">
        <f>IF(F417=1,IF(H417=I417,1,0),"")</f>
        <v/>
      </c>
      <c r="K417">
        <f>IF(AND(ISNUMBER(MATCH(B417,lst_FT_sci_excl,0)),ISNUMBER(MATCH(C417,lst_FT_sci_excl,0))),IF(D417=E417,1,0),"")</f>
        <v/>
      </c>
      <c r="L417">
        <f>IF(OR(G417=0,K417=0),1,"")</f>
        <v/>
      </c>
      <c r="M417">
        <f>IF(L417=1,COUNTIF($L$2:L417,1),"")</f>
        <v/>
      </c>
      <c r="O417" t="n">
        <v>416</v>
      </c>
      <c r="P417">
        <f>IFERROR(MATCH(O417,$M$2:$M$5001,0),"")</f>
        <v/>
      </c>
      <c r="Q417">
        <f>IF(P417="","",INDEX($A$2:$A$5001,P417))</f>
        <v/>
      </c>
      <c r="R417">
        <f>IF(P417="","",INDEX($B$2:$B$5001,P417))</f>
        <v/>
      </c>
      <c r="S417">
        <f>IF(P417="","",INDEX($C$2:$C$5001,P417))</f>
        <v/>
      </c>
      <c r="T417">
        <f>IF(P417="","",INDEX($D$2:$D$5001,P417))</f>
        <v/>
      </c>
      <c r="U417">
        <f>IF(P417="","",INDEX($E$2:$E$5001,P417))</f>
        <v/>
      </c>
    </row>
    <row r="418">
      <c r="A418">
        <f>IF(screen_FT_reviewer_A!$A418="","",screen_FT_reviewer_A!$A418)</f>
        <v/>
      </c>
      <c r="B418">
        <f>IF(OR($A418="",screen_FT_reviewer_A!$C418=""),"",screen_FT_reviewer_A!$C418)</f>
        <v/>
      </c>
      <c r="C418">
        <f>IF(OR($A418="",screen_FT_reviewer_B!$C418=""),"",screen_FT_reviewer_B!$C418)</f>
        <v/>
      </c>
      <c r="D418">
        <f>IF(OR($A418="",screen_FT_reviewer_A!$D418=""),"",screen_FT_reviewer_A!$D418)</f>
        <v/>
      </c>
      <c r="E418">
        <f>IF(OR($A418="",screen_FT_reviewer_B!$D418=""),"",screen_FT_reviewer_B!$D418)</f>
        <v/>
      </c>
      <c r="F418">
        <f>IF(AND(B418&lt;&gt;"",C418&lt;&gt;""),1,"")</f>
        <v/>
      </c>
      <c r="G418">
        <f>IF(F418=1,IF(B418=C418,1,0),"")</f>
        <v/>
      </c>
      <c r="H418">
        <f>IF(B418="","",IFERROR(VLOOKUP(B418,lst_FT_group_map_table,2,FALSE),"INVALID"))</f>
        <v/>
      </c>
      <c r="I418">
        <f>IF(C418="","",IFERROR(VLOOKUP(C418,lst_FT_group_map_table,2,FALSE),"INVALID"))</f>
        <v/>
      </c>
      <c r="J418">
        <f>IF(F418=1,IF(H418=I418,1,0),"")</f>
        <v/>
      </c>
      <c r="K418">
        <f>IF(AND(ISNUMBER(MATCH(B418,lst_FT_sci_excl,0)),ISNUMBER(MATCH(C418,lst_FT_sci_excl,0))),IF(D418=E418,1,0),"")</f>
        <v/>
      </c>
      <c r="L418">
        <f>IF(OR(G418=0,K418=0),1,"")</f>
        <v/>
      </c>
      <c r="M418">
        <f>IF(L418=1,COUNTIF($L$2:L418,1),"")</f>
        <v/>
      </c>
      <c r="O418" t="n">
        <v>417</v>
      </c>
      <c r="P418">
        <f>IFERROR(MATCH(O418,$M$2:$M$5001,0),"")</f>
        <v/>
      </c>
      <c r="Q418">
        <f>IF(P418="","",INDEX($A$2:$A$5001,P418))</f>
        <v/>
      </c>
      <c r="R418">
        <f>IF(P418="","",INDEX($B$2:$B$5001,P418))</f>
        <v/>
      </c>
      <c r="S418">
        <f>IF(P418="","",INDEX($C$2:$C$5001,P418))</f>
        <v/>
      </c>
      <c r="T418">
        <f>IF(P418="","",INDEX($D$2:$D$5001,P418))</f>
        <v/>
      </c>
      <c r="U418">
        <f>IF(P418="","",INDEX($E$2:$E$5001,P418))</f>
        <v/>
      </c>
    </row>
    <row r="419">
      <c r="A419">
        <f>IF(screen_FT_reviewer_A!$A419="","",screen_FT_reviewer_A!$A419)</f>
        <v/>
      </c>
      <c r="B419">
        <f>IF(OR($A419="",screen_FT_reviewer_A!$C419=""),"",screen_FT_reviewer_A!$C419)</f>
        <v/>
      </c>
      <c r="C419">
        <f>IF(OR($A419="",screen_FT_reviewer_B!$C419=""),"",screen_FT_reviewer_B!$C419)</f>
        <v/>
      </c>
      <c r="D419">
        <f>IF(OR($A419="",screen_FT_reviewer_A!$D419=""),"",screen_FT_reviewer_A!$D419)</f>
        <v/>
      </c>
      <c r="E419">
        <f>IF(OR($A419="",screen_FT_reviewer_B!$D419=""),"",screen_FT_reviewer_B!$D419)</f>
        <v/>
      </c>
      <c r="F419">
        <f>IF(AND(B419&lt;&gt;"",C419&lt;&gt;""),1,"")</f>
        <v/>
      </c>
      <c r="G419">
        <f>IF(F419=1,IF(B419=C419,1,0),"")</f>
        <v/>
      </c>
      <c r="H419">
        <f>IF(B419="","",IFERROR(VLOOKUP(B419,lst_FT_group_map_table,2,FALSE),"INVALID"))</f>
        <v/>
      </c>
      <c r="I419">
        <f>IF(C419="","",IFERROR(VLOOKUP(C419,lst_FT_group_map_table,2,FALSE),"INVALID"))</f>
        <v/>
      </c>
      <c r="J419">
        <f>IF(F419=1,IF(H419=I419,1,0),"")</f>
        <v/>
      </c>
      <c r="K419">
        <f>IF(AND(ISNUMBER(MATCH(B419,lst_FT_sci_excl,0)),ISNUMBER(MATCH(C419,lst_FT_sci_excl,0))),IF(D419=E419,1,0),"")</f>
        <v/>
      </c>
      <c r="L419">
        <f>IF(OR(G419=0,K419=0),1,"")</f>
        <v/>
      </c>
      <c r="M419">
        <f>IF(L419=1,COUNTIF($L$2:L419,1),"")</f>
        <v/>
      </c>
      <c r="O419" t="n">
        <v>418</v>
      </c>
      <c r="P419">
        <f>IFERROR(MATCH(O419,$M$2:$M$5001,0),"")</f>
        <v/>
      </c>
      <c r="Q419">
        <f>IF(P419="","",INDEX($A$2:$A$5001,P419))</f>
        <v/>
      </c>
      <c r="R419">
        <f>IF(P419="","",INDEX($B$2:$B$5001,P419))</f>
        <v/>
      </c>
      <c r="S419">
        <f>IF(P419="","",INDEX($C$2:$C$5001,P419))</f>
        <v/>
      </c>
      <c r="T419">
        <f>IF(P419="","",INDEX($D$2:$D$5001,P419))</f>
        <v/>
      </c>
      <c r="U419">
        <f>IF(P419="","",INDEX($E$2:$E$5001,P419))</f>
        <v/>
      </c>
    </row>
    <row r="420">
      <c r="A420">
        <f>IF(screen_FT_reviewer_A!$A420="","",screen_FT_reviewer_A!$A420)</f>
        <v/>
      </c>
      <c r="B420">
        <f>IF(OR($A420="",screen_FT_reviewer_A!$C420=""),"",screen_FT_reviewer_A!$C420)</f>
        <v/>
      </c>
      <c r="C420">
        <f>IF(OR($A420="",screen_FT_reviewer_B!$C420=""),"",screen_FT_reviewer_B!$C420)</f>
        <v/>
      </c>
      <c r="D420">
        <f>IF(OR($A420="",screen_FT_reviewer_A!$D420=""),"",screen_FT_reviewer_A!$D420)</f>
        <v/>
      </c>
      <c r="E420">
        <f>IF(OR($A420="",screen_FT_reviewer_B!$D420=""),"",screen_FT_reviewer_B!$D420)</f>
        <v/>
      </c>
      <c r="F420">
        <f>IF(AND(B420&lt;&gt;"",C420&lt;&gt;""),1,"")</f>
        <v/>
      </c>
      <c r="G420">
        <f>IF(F420=1,IF(B420=C420,1,0),"")</f>
        <v/>
      </c>
      <c r="H420">
        <f>IF(B420="","",IFERROR(VLOOKUP(B420,lst_FT_group_map_table,2,FALSE),"INVALID"))</f>
        <v/>
      </c>
      <c r="I420">
        <f>IF(C420="","",IFERROR(VLOOKUP(C420,lst_FT_group_map_table,2,FALSE),"INVALID"))</f>
        <v/>
      </c>
      <c r="J420">
        <f>IF(F420=1,IF(H420=I420,1,0),"")</f>
        <v/>
      </c>
      <c r="K420">
        <f>IF(AND(ISNUMBER(MATCH(B420,lst_FT_sci_excl,0)),ISNUMBER(MATCH(C420,lst_FT_sci_excl,0))),IF(D420=E420,1,0),"")</f>
        <v/>
      </c>
      <c r="L420">
        <f>IF(OR(G420=0,K420=0),1,"")</f>
        <v/>
      </c>
      <c r="M420">
        <f>IF(L420=1,COUNTIF($L$2:L420,1),"")</f>
        <v/>
      </c>
      <c r="O420" t="n">
        <v>419</v>
      </c>
      <c r="P420">
        <f>IFERROR(MATCH(O420,$M$2:$M$5001,0),"")</f>
        <v/>
      </c>
      <c r="Q420">
        <f>IF(P420="","",INDEX($A$2:$A$5001,P420))</f>
        <v/>
      </c>
      <c r="R420">
        <f>IF(P420="","",INDEX($B$2:$B$5001,P420))</f>
        <v/>
      </c>
      <c r="S420">
        <f>IF(P420="","",INDEX($C$2:$C$5001,P420))</f>
        <v/>
      </c>
      <c r="T420">
        <f>IF(P420="","",INDEX($D$2:$D$5001,P420))</f>
        <v/>
      </c>
      <c r="U420">
        <f>IF(P420="","",INDEX($E$2:$E$5001,P420))</f>
        <v/>
      </c>
    </row>
    <row r="421">
      <c r="A421">
        <f>IF(screen_FT_reviewer_A!$A421="","",screen_FT_reviewer_A!$A421)</f>
        <v/>
      </c>
      <c r="B421">
        <f>IF(OR($A421="",screen_FT_reviewer_A!$C421=""),"",screen_FT_reviewer_A!$C421)</f>
        <v/>
      </c>
      <c r="C421">
        <f>IF(OR($A421="",screen_FT_reviewer_B!$C421=""),"",screen_FT_reviewer_B!$C421)</f>
        <v/>
      </c>
      <c r="D421">
        <f>IF(OR($A421="",screen_FT_reviewer_A!$D421=""),"",screen_FT_reviewer_A!$D421)</f>
        <v/>
      </c>
      <c r="E421">
        <f>IF(OR($A421="",screen_FT_reviewer_B!$D421=""),"",screen_FT_reviewer_B!$D421)</f>
        <v/>
      </c>
      <c r="F421">
        <f>IF(AND(B421&lt;&gt;"",C421&lt;&gt;""),1,"")</f>
        <v/>
      </c>
      <c r="G421">
        <f>IF(F421=1,IF(B421=C421,1,0),"")</f>
        <v/>
      </c>
      <c r="H421">
        <f>IF(B421="","",IFERROR(VLOOKUP(B421,lst_FT_group_map_table,2,FALSE),"INVALID"))</f>
        <v/>
      </c>
      <c r="I421">
        <f>IF(C421="","",IFERROR(VLOOKUP(C421,lst_FT_group_map_table,2,FALSE),"INVALID"))</f>
        <v/>
      </c>
      <c r="J421">
        <f>IF(F421=1,IF(H421=I421,1,0),"")</f>
        <v/>
      </c>
      <c r="K421">
        <f>IF(AND(ISNUMBER(MATCH(B421,lst_FT_sci_excl,0)),ISNUMBER(MATCH(C421,lst_FT_sci_excl,0))),IF(D421=E421,1,0),"")</f>
        <v/>
      </c>
      <c r="L421">
        <f>IF(OR(G421=0,K421=0),1,"")</f>
        <v/>
      </c>
      <c r="M421">
        <f>IF(L421=1,COUNTIF($L$2:L421,1),"")</f>
        <v/>
      </c>
      <c r="O421" t="n">
        <v>420</v>
      </c>
      <c r="P421">
        <f>IFERROR(MATCH(O421,$M$2:$M$5001,0),"")</f>
        <v/>
      </c>
      <c r="Q421">
        <f>IF(P421="","",INDEX($A$2:$A$5001,P421))</f>
        <v/>
      </c>
      <c r="R421">
        <f>IF(P421="","",INDEX($B$2:$B$5001,P421))</f>
        <v/>
      </c>
      <c r="S421">
        <f>IF(P421="","",INDEX($C$2:$C$5001,P421))</f>
        <v/>
      </c>
      <c r="T421">
        <f>IF(P421="","",INDEX($D$2:$D$5001,P421))</f>
        <v/>
      </c>
      <c r="U421">
        <f>IF(P421="","",INDEX($E$2:$E$5001,P421))</f>
        <v/>
      </c>
    </row>
    <row r="422">
      <c r="A422">
        <f>IF(screen_FT_reviewer_A!$A422="","",screen_FT_reviewer_A!$A422)</f>
        <v/>
      </c>
      <c r="B422">
        <f>IF(OR($A422="",screen_FT_reviewer_A!$C422=""),"",screen_FT_reviewer_A!$C422)</f>
        <v/>
      </c>
      <c r="C422">
        <f>IF(OR($A422="",screen_FT_reviewer_B!$C422=""),"",screen_FT_reviewer_B!$C422)</f>
        <v/>
      </c>
      <c r="D422">
        <f>IF(OR($A422="",screen_FT_reviewer_A!$D422=""),"",screen_FT_reviewer_A!$D422)</f>
        <v/>
      </c>
      <c r="E422">
        <f>IF(OR($A422="",screen_FT_reviewer_B!$D422=""),"",screen_FT_reviewer_B!$D422)</f>
        <v/>
      </c>
      <c r="F422">
        <f>IF(AND(B422&lt;&gt;"",C422&lt;&gt;""),1,"")</f>
        <v/>
      </c>
      <c r="G422">
        <f>IF(F422=1,IF(B422=C422,1,0),"")</f>
        <v/>
      </c>
      <c r="H422">
        <f>IF(B422="","",IFERROR(VLOOKUP(B422,lst_FT_group_map_table,2,FALSE),"INVALID"))</f>
        <v/>
      </c>
      <c r="I422">
        <f>IF(C422="","",IFERROR(VLOOKUP(C422,lst_FT_group_map_table,2,FALSE),"INVALID"))</f>
        <v/>
      </c>
      <c r="J422">
        <f>IF(F422=1,IF(H422=I422,1,0),"")</f>
        <v/>
      </c>
      <c r="K422">
        <f>IF(AND(ISNUMBER(MATCH(B422,lst_FT_sci_excl,0)),ISNUMBER(MATCH(C422,lst_FT_sci_excl,0))),IF(D422=E422,1,0),"")</f>
        <v/>
      </c>
      <c r="L422">
        <f>IF(OR(G422=0,K422=0),1,"")</f>
        <v/>
      </c>
      <c r="M422">
        <f>IF(L422=1,COUNTIF($L$2:L422,1),"")</f>
        <v/>
      </c>
      <c r="O422" t="n">
        <v>421</v>
      </c>
      <c r="P422">
        <f>IFERROR(MATCH(O422,$M$2:$M$5001,0),"")</f>
        <v/>
      </c>
      <c r="Q422">
        <f>IF(P422="","",INDEX($A$2:$A$5001,P422))</f>
        <v/>
      </c>
      <c r="R422">
        <f>IF(P422="","",INDEX($B$2:$B$5001,P422))</f>
        <v/>
      </c>
      <c r="S422">
        <f>IF(P422="","",INDEX($C$2:$C$5001,P422))</f>
        <v/>
      </c>
      <c r="T422">
        <f>IF(P422="","",INDEX($D$2:$D$5001,P422))</f>
        <v/>
      </c>
      <c r="U422">
        <f>IF(P422="","",INDEX($E$2:$E$5001,P422))</f>
        <v/>
      </c>
    </row>
    <row r="423">
      <c r="A423">
        <f>IF(screen_FT_reviewer_A!$A423="","",screen_FT_reviewer_A!$A423)</f>
        <v/>
      </c>
      <c r="B423">
        <f>IF(OR($A423="",screen_FT_reviewer_A!$C423=""),"",screen_FT_reviewer_A!$C423)</f>
        <v/>
      </c>
      <c r="C423">
        <f>IF(OR($A423="",screen_FT_reviewer_B!$C423=""),"",screen_FT_reviewer_B!$C423)</f>
        <v/>
      </c>
      <c r="D423">
        <f>IF(OR($A423="",screen_FT_reviewer_A!$D423=""),"",screen_FT_reviewer_A!$D423)</f>
        <v/>
      </c>
      <c r="E423">
        <f>IF(OR($A423="",screen_FT_reviewer_B!$D423=""),"",screen_FT_reviewer_B!$D423)</f>
        <v/>
      </c>
      <c r="F423">
        <f>IF(AND(B423&lt;&gt;"",C423&lt;&gt;""),1,"")</f>
        <v/>
      </c>
      <c r="G423">
        <f>IF(F423=1,IF(B423=C423,1,0),"")</f>
        <v/>
      </c>
      <c r="H423">
        <f>IF(B423="","",IFERROR(VLOOKUP(B423,lst_FT_group_map_table,2,FALSE),"INVALID"))</f>
        <v/>
      </c>
      <c r="I423">
        <f>IF(C423="","",IFERROR(VLOOKUP(C423,lst_FT_group_map_table,2,FALSE),"INVALID"))</f>
        <v/>
      </c>
      <c r="J423">
        <f>IF(F423=1,IF(H423=I423,1,0),"")</f>
        <v/>
      </c>
      <c r="K423">
        <f>IF(AND(ISNUMBER(MATCH(B423,lst_FT_sci_excl,0)),ISNUMBER(MATCH(C423,lst_FT_sci_excl,0))),IF(D423=E423,1,0),"")</f>
        <v/>
      </c>
      <c r="L423">
        <f>IF(OR(G423=0,K423=0),1,"")</f>
        <v/>
      </c>
      <c r="M423">
        <f>IF(L423=1,COUNTIF($L$2:L423,1),"")</f>
        <v/>
      </c>
      <c r="O423" t="n">
        <v>422</v>
      </c>
      <c r="P423">
        <f>IFERROR(MATCH(O423,$M$2:$M$5001,0),"")</f>
        <v/>
      </c>
      <c r="Q423">
        <f>IF(P423="","",INDEX($A$2:$A$5001,P423))</f>
        <v/>
      </c>
      <c r="R423">
        <f>IF(P423="","",INDEX($B$2:$B$5001,P423))</f>
        <v/>
      </c>
      <c r="S423">
        <f>IF(P423="","",INDEX($C$2:$C$5001,P423))</f>
        <v/>
      </c>
      <c r="T423">
        <f>IF(P423="","",INDEX($D$2:$D$5001,P423))</f>
        <v/>
      </c>
      <c r="U423">
        <f>IF(P423="","",INDEX($E$2:$E$5001,P423))</f>
        <v/>
      </c>
    </row>
    <row r="424">
      <c r="A424">
        <f>IF(screen_FT_reviewer_A!$A424="","",screen_FT_reviewer_A!$A424)</f>
        <v/>
      </c>
      <c r="B424">
        <f>IF(OR($A424="",screen_FT_reviewer_A!$C424=""),"",screen_FT_reviewer_A!$C424)</f>
        <v/>
      </c>
      <c r="C424">
        <f>IF(OR($A424="",screen_FT_reviewer_B!$C424=""),"",screen_FT_reviewer_B!$C424)</f>
        <v/>
      </c>
      <c r="D424">
        <f>IF(OR($A424="",screen_FT_reviewer_A!$D424=""),"",screen_FT_reviewer_A!$D424)</f>
        <v/>
      </c>
      <c r="E424">
        <f>IF(OR($A424="",screen_FT_reviewer_B!$D424=""),"",screen_FT_reviewer_B!$D424)</f>
        <v/>
      </c>
      <c r="F424">
        <f>IF(AND(B424&lt;&gt;"",C424&lt;&gt;""),1,"")</f>
        <v/>
      </c>
      <c r="G424">
        <f>IF(F424=1,IF(B424=C424,1,0),"")</f>
        <v/>
      </c>
      <c r="H424">
        <f>IF(B424="","",IFERROR(VLOOKUP(B424,lst_FT_group_map_table,2,FALSE),"INVALID"))</f>
        <v/>
      </c>
      <c r="I424">
        <f>IF(C424="","",IFERROR(VLOOKUP(C424,lst_FT_group_map_table,2,FALSE),"INVALID"))</f>
        <v/>
      </c>
      <c r="J424">
        <f>IF(F424=1,IF(H424=I424,1,0),"")</f>
        <v/>
      </c>
      <c r="K424">
        <f>IF(AND(ISNUMBER(MATCH(B424,lst_FT_sci_excl,0)),ISNUMBER(MATCH(C424,lst_FT_sci_excl,0))),IF(D424=E424,1,0),"")</f>
        <v/>
      </c>
      <c r="L424">
        <f>IF(OR(G424=0,K424=0),1,"")</f>
        <v/>
      </c>
      <c r="M424">
        <f>IF(L424=1,COUNTIF($L$2:L424,1),"")</f>
        <v/>
      </c>
      <c r="O424" t="n">
        <v>423</v>
      </c>
      <c r="P424">
        <f>IFERROR(MATCH(O424,$M$2:$M$5001,0),"")</f>
        <v/>
      </c>
      <c r="Q424">
        <f>IF(P424="","",INDEX($A$2:$A$5001,P424))</f>
        <v/>
      </c>
      <c r="R424">
        <f>IF(P424="","",INDEX($B$2:$B$5001,P424))</f>
        <v/>
      </c>
      <c r="S424">
        <f>IF(P424="","",INDEX($C$2:$C$5001,P424))</f>
        <v/>
      </c>
      <c r="T424">
        <f>IF(P424="","",INDEX($D$2:$D$5001,P424))</f>
        <v/>
      </c>
      <c r="U424">
        <f>IF(P424="","",INDEX($E$2:$E$5001,P424))</f>
        <v/>
      </c>
    </row>
    <row r="425">
      <c r="A425">
        <f>IF(screen_FT_reviewer_A!$A425="","",screen_FT_reviewer_A!$A425)</f>
        <v/>
      </c>
      <c r="B425">
        <f>IF(OR($A425="",screen_FT_reviewer_A!$C425=""),"",screen_FT_reviewer_A!$C425)</f>
        <v/>
      </c>
      <c r="C425">
        <f>IF(OR($A425="",screen_FT_reviewer_B!$C425=""),"",screen_FT_reviewer_B!$C425)</f>
        <v/>
      </c>
      <c r="D425">
        <f>IF(OR($A425="",screen_FT_reviewer_A!$D425=""),"",screen_FT_reviewer_A!$D425)</f>
        <v/>
      </c>
      <c r="E425">
        <f>IF(OR($A425="",screen_FT_reviewer_B!$D425=""),"",screen_FT_reviewer_B!$D425)</f>
        <v/>
      </c>
      <c r="F425">
        <f>IF(AND(B425&lt;&gt;"",C425&lt;&gt;""),1,"")</f>
        <v/>
      </c>
      <c r="G425">
        <f>IF(F425=1,IF(B425=C425,1,0),"")</f>
        <v/>
      </c>
      <c r="H425">
        <f>IF(B425="","",IFERROR(VLOOKUP(B425,lst_FT_group_map_table,2,FALSE),"INVALID"))</f>
        <v/>
      </c>
      <c r="I425">
        <f>IF(C425="","",IFERROR(VLOOKUP(C425,lst_FT_group_map_table,2,FALSE),"INVALID"))</f>
        <v/>
      </c>
      <c r="J425">
        <f>IF(F425=1,IF(H425=I425,1,0),"")</f>
        <v/>
      </c>
      <c r="K425">
        <f>IF(AND(ISNUMBER(MATCH(B425,lst_FT_sci_excl,0)),ISNUMBER(MATCH(C425,lst_FT_sci_excl,0))),IF(D425=E425,1,0),"")</f>
        <v/>
      </c>
      <c r="L425">
        <f>IF(OR(G425=0,K425=0),1,"")</f>
        <v/>
      </c>
      <c r="M425">
        <f>IF(L425=1,COUNTIF($L$2:L425,1),"")</f>
        <v/>
      </c>
      <c r="O425" t="n">
        <v>424</v>
      </c>
      <c r="P425">
        <f>IFERROR(MATCH(O425,$M$2:$M$5001,0),"")</f>
        <v/>
      </c>
      <c r="Q425">
        <f>IF(P425="","",INDEX($A$2:$A$5001,P425))</f>
        <v/>
      </c>
      <c r="R425">
        <f>IF(P425="","",INDEX($B$2:$B$5001,P425))</f>
        <v/>
      </c>
      <c r="S425">
        <f>IF(P425="","",INDEX($C$2:$C$5001,P425))</f>
        <v/>
      </c>
      <c r="T425">
        <f>IF(P425="","",INDEX($D$2:$D$5001,P425))</f>
        <v/>
      </c>
      <c r="U425">
        <f>IF(P425="","",INDEX($E$2:$E$5001,P425))</f>
        <v/>
      </c>
    </row>
    <row r="426">
      <c r="A426">
        <f>IF(screen_FT_reviewer_A!$A426="","",screen_FT_reviewer_A!$A426)</f>
        <v/>
      </c>
      <c r="B426">
        <f>IF(OR($A426="",screen_FT_reviewer_A!$C426=""),"",screen_FT_reviewer_A!$C426)</f>
        <v/>
      </c>
      <c r="C426">
        <f>IF(OR($A426="",screen_FT_reviewer_B!$C426=""),"",screen_FT_reviewer_B!$C426)</f>
        <v/>
      </c>
      <c r="D426">
        <f>IF(OR($A426="",screen_FT_reviewer_A!$D426=""),"",screen_FT_reviewer_A!$D426)</f>
        <v/>
      </c>
      <c r="E426">
        <f>IF(OR($A426="",screen_FT_reviewer_B!$D426=""),"",screen_FT_reviewer_B!$D426)</f>
        <v/>
      </c>
      <c r="F426">
        <f>IF(AND(B426&lt;&gt;"",C426&lt;&gt;""),1,"")</f>
        <v/>
      </c>
      <c r="G426">
        <f>IF(F426=1,IF(B426=C426,1,0),"")</f>
        <v/>
      </c>
      <c r="H426">
        <f>IF(B426="","",IFERROR(VLOOKUP(B426,lst_FT_group_map_table,2,FALSE),"INVALID"))</f>
        <v/>
      </c>
      <c r="I426">
        <f>IF(C426="","",IFERROR(VLOOKUP(C426,lst_FT_group_map_table,2,FALSE),"INVALID"))</f>
        <v/>
      </c>
      <c r="J426">
        <f>IF(F426=1,IF(H426=I426,1,0),"")</f>
        <v/>
      </c>
      <c r="K426">
        <f>IF(AND(ISNUMBER(MATCH(B426,lst_FT_sci_excl,0)),ISNUMBER(MATCH(C426,lst_FT_sci_excl,0))),IF(D426=E426,1,0),"")</f>
        <v/>
      </c>
      <c r="L426">
        <f>IF(OR(G426=0,K426=0),1,"")</f>
        <v/>
      </c>
      <c r="M426">
        <f>IF(L426=1,COUNTIF($L$2:L426,1),"")</f>
        <v/>
      </c>
      <c r="O426" t="n">
        <v>425</v>
      </c>
      <c r="P426">
        <f>IFERROR(MATCH(O426,$M$2:$M$5001,0),"")</f>
        <v/>
      </c>
      <c r="Q426">
        <f>IF(P426="","",INDEX($A$2:$A$5001,P426))</f>
        <v/>
      </c>
      <c r="R426">
        <f>IF(P426="","",INDEX($B$2:$B$5001,P426))</f>
        <v/>
      </c>
      <c r="S426">
        <f>IF(P426="","",INDEX($C$2:$C$5001,P426))</f>
        <v/>
      </c>
      <c r="T426">
        <f>IF(P426="","",INDEX($D$2:$D$5001,P426))</f>
        <v/>
      </c>
      <c r="U426">
        <f>IF(P426="","",INDEX($E$2:$E$5001,P426))</f>
        <v/>
      </c>
    </row>
    <row r="427">
      <c r="A427">
        <f>IF(screen_FT_reviewer_A!$A427="","",screen_FT_reviewer_A!$A427)</f>
        <v/>
      </c>
      <c r="B427">
        <f>IF(OR($A427="",screen_FT_reviewer_A!$C427=""),"",screen_FT_reviewer_A!$C427)</f>
        <v/>
      </c>
      <c r="C427">
        <f>IF(OR($A427="",screen_FT_reviewer_B!$C427=""),"",screen_FT_reviewer_B!$C427)</f>
        <v/>
      </c>
      <c r="D427">
        <f>IF(OR($A427="",screen_FT_reviewer_A!$D427=""),"",screen_FT_reviewer_A!$D427)</f>
        <v/>
      </c>
      <c r="E427">
        <f>IF(OR($A427="",screen_FT_reviewer_B!$D427=""),"",screen_FT_reviewer_B!$D427)</f>
        <v/>
      </c>
      <c r="F427">
        <f>IF(AND(B427&lt;&gt;"",C427&lt;&gt;""),1,"")</f>
        <v/>
      </c>
      <c r="G427">
        <f>IF(F427=1,IF(B427=C427,1,0),"")</f>
        <v/>
      </c>
      <c r="H427">
        <f>IF(B427="","",IFERROR(VLOOKUP(B427,lst_FT_group_map_table,2,FALSE),"INVALID"))</f>
        <v/>
      </c>
      <c r="I427">
        <f>IF(C427="","",IFERROR(VLOOKUP(C427,lst_FT_group_map_table,2,FALSE),"INVALID"))</f>
        <v/>
      </c>
      <c r="J427">
        <f>IF(F427=1,IF(H427=I427,1,0),"")</f>
        <v/>
      </c>
      <c r="K427">
        <f>IF(AND(ISNUMBER(MATCH(B427,lst_FT_sci_excl,0)),ISNUMBER(MATCH(C427,lst_FT_sci_excl,0))),IF(D427=E427,1,0),"")</f>
        <v/>
      </c>
      <c r="L427">
        <f>IF(OR(G427=0,K427=0),1,"")</f>
        <v/>
      </c>
      <c r="M427">
        <f>IF(L427=1,COUNTIF($L$2:L427,1),"")</f>
        <v/>
      </c>
      <c r="O427" t="n">
        <v>426</v>
      </c>
      <c r="P427">
        <f>IFERROR(MATCH(O427,$M$2:$M$5001,0),"")</f>
        <v/>
      </c>
      <c r="Q427">
        <f>IF(P427="","",INDEX($A$2:$A$5001,P427))</f>
        <v/>
      </c>
      <c r="R427">
        <f>IF(P427="","",INDEX($B$2:$B$5001,P427))</f>
        <v/>
      </c>
      <c r="S427">
        <f>IF(P427="","",INDEX($C$2:$C$5001,P427))</f>
        <v/>
      </c>
      <c r="T427">
        <f>IF(P427="","",INDEX($D$2:$D$5001,P427))</f>
        <v/>
      </c>
      <c r="U427">
        <f>IF(P427="","",INDEX($E$2:$E$5001,P427))</f>
        <v/>
      </c>
    </row>
    <row r="428">
      <c r="A428">
        <f>IF(screen_FT_reviewer_A!$A428="","",screen_FT_reviewer_A!$A428)</f>
        <v/>
      </c>
      <c r="B428">
        <f>IF(OR($A428="",screen_FT_reviewer_A!$C428=""),"",screen_FT_reviewer_A!$C428)</f>
        <v/>
      </c>
      <c r="C428">
        <f>IF(OR($A428="",screen_FT_reviewer_B!$C428=""),"",screen_FT_reviewer_B!$C428)</f>
        <v/>
      </c>
      <c r="D428">
        <f>IF(OR($A428="",screen_FT_reviewer_A!$D428=""),"",screen_FT_reviewer_A!$D428)</f>
        <v/>
      </c>
      <c r="E428">
        <f>IF(OR($A428="",screen_FT_reviewer_B!$D428=""),"",screen_FT_reviewer_B!$D428)</f>
        <v/>
      </c>
      <c r="F428">
        <f>IF(AND(B428&lt;&gt;"",C428&lt;&gt;""),1,"")</f>
        <v/>
      </c>
      <c r="G428">
        <f>IF(F428=1,IF(B428=C428,1,0),"")</f>
        <v/>
      </c>
      <c r="H428">
        <f>IF(B428="","",IFERROR(VLOOKUP(B428,lst_FT_group_map_table,2,FALSE),"INVALID"))</f>
        <v/>
      </c>
      <c r="I428">
        <f>IF(C428="","",IFERROR(VLOOKUP(C428,lst_FT_group_map_table,2,FALSE),"INVALID"))</f>
        <v/>
      </c>
      <c r="J428">
        <f>IF(F428=1,IF(H428=I428,1,0),"")</f>
        <v/>
      </c>
      <c r="K428">
        <f>IF(AND(ISNUMBER(MATCH(B428,lst_FT_sci_excl,0)),ISNUMBER(MATCH(C428,lst_FT_sci_excl,0))),IF(D428=E428,1,0),"")</f>
        <v/>
      </c>
      <c r="L428">
        <f>IF(OR(G428=0,K428=0),1,"")</f>
        <v/>
      </c>
      <c r="M428">
        <f>IF(L428=1,COUNTIF($L$2:L428,1),"")</f>
        <v/>
      </c>
      <c r="O428" t="n">
        <v>427</v>
      </c>
      <c r="P428">
        <f>IFERROR(MATCH(O428,$M$2:$M$5001,0),"")</f>
        <v/>
      </c>
      <c r="Q428">
        <f>IF(P428="","",INDEX($A$2:$A$5001,P428))</f>
        <v/>
      </c>
      <c r="R428">
        <f>IF(P428="","",INDEX($B$2:$B$5001,P428))</f>
        <v/>
      </c>
      <c r="S428">
        <f>IF(P428="","",INDEX($C$2:$C$5001,P428))</f>
        <v/>
      </c>
      <c r="T428">
        <f>IF(P428="","",INDEX($D$2:$D$5001,P428))</f>
        <v/>
      </c>
      <c r="U428">
        <f>IF(P428="","",INDEX($E$2:$E$5001,P428))</f>
        <v/>
      </c>
    </row>
    <row r="429">
      <c r="A429">
        <f>IF(screen_FT_reviewer_A!$A429="","",screen_FT_reviewer_A!$A429)</f>
        <v/>
      </c>
      <c r="B429">
        <f>IF(OR($A429="",screen_FT_reviewer_A!$C429=""),"",screen_FT_reviewer_A!$C429)</f>
        <v/>
      </c>
      <c r="C429">
        <f>IF(OR($A429="",screen_FT_reviewer_B!$C429=""),"",screen_FT_reviewer_B!$C429)</f>
        <v/>
      </c>
      <c r="D429">
        <f>IF(OR($A429="",screen_FT_reviewer_A!$D429=""),"",screen_FT_reviewer_A!$D429)</f>
        <v/>
      </c>
      <c r="E429">
        <f>IF(OR($A429="",screen_FT_reviewer_B!$D429=""),"",screen_FT_reviewer_B!$D429)</f>
        <v/>
      </c>
      <c r="F429">
        <f>IF(AND(B429&lt;&gt;"",C429&lt;&gt;""),1,"")</f>
        <v/>
      </c>
      <c r="G429">
        <f>IF(F429=1,IF(B429=C429,1,0),"")</f>
        <v/>
      </c>
      <c r="H429">
        <f>IF(B429="","",IFERROR(VLOOKUP(B429,lst_FT_group_map_table,2,FALSE),"INVALID"))</f>
        <v/>
      </c>
      <c r="I429">
        <f>IF(C429="","",IFERROR(VLOOKUP(C429,lst_FT_group_map_table,2,FALSE),"INVALID"))</f>
        <v/>
      </c>
      <c r="J429">
        <f>IF(F429=1,IF(H429=I429,1,0),"")</f>
        <v/>
      </c>
      <c r="K429">
        <f>IF(AND(ISNUMBER(MATCH(B429,lst_FT_sci_excl,0)),ISNUMBER(MATCH(C429,lst_FT_sci_excl,0))),IF(D429=E429,1,0),"")</f>
        <v/>
      </c>
      <c r="L429">
        <f>IF(OR(G429=0,K429=0),1,"")</f>
        <v/>
      </c>
      <c r="M429">
        <f>IF(L429=1,COUNTIF($L$2:L429,1),"")</f>
        <v/>
      </c>
      <c r="O429" t="n">
        <v>428</v>
      </c>
      <c r="P429">
        <f>IFERROR(MATCH(O429,$M$2:$M$5001,0),"")</f>
        <v/>
      </c>
      <c r="Q429">
        <f>IF(P429="","",INDEX($A$2:$A$5001,P429))</f>
        <v/>
      </c>
      <c r="R429">
        <f>IF(P429="","",INDEX($B$2:$B$5001,P429))</f>
        <v/>
      </c>
      <c r="S429">
        <f>IF(P429="","",INDEX($C$2:$C$5001,P429))</f>
        <v/>
      </c>
      <c r="T429">
        <f>IF(P429="","",INDEX($D$2:$D$5001,P429))</f>
        <v/>
      </c>
      <c r="U429">
        <f>IF(P429="","",INDEX($E$2:$E$5001,P429))</f>
        <v/>
      </c>
    </row>
    <row r="430">
      <c r="A430">
        <f>IF(screen_FT_reviewer_A!$A430="","",screen_FT_reviewer_A!$A430)</f>
        <v/>
      </c>
      <c r="B430">
        <f>IF(OR($A430="",screen_FT_reviewer_A!$C430=""),"",screen_FT_reviewer_A!$C430)</f>
        <v/>
      </c>
      <c r="C430">
        <f>IF(OR($A430="",screen_FT_reviewer_B!$C430=""),"",screen_FT_reviewer_B!$C430)</f>
        <v/>
      </c>
      <c r="D430">
        <f>IF(OR($A430="",screen_FT_reviewer_A!$D430=""),"",screen_FT_reviewer_A!$D430)</f>
        <v/>
      </c>
      <c r="E430">
        <f>IF(OR($A430="",screen_FT_reviewer_B!$D430=""),"",screen_FT_reviewer_B!$D430)</f>
        <v/>
      </c>
      <c r="F430">
        <f>IF(AND(B430&lt;&gt;"",C430&lt;&gt;""),1,"")</f>
        <v/>
      </c>
      <c r="G430">
        <f>IF(F430=1,IF(B430=C430,1,0),"")</f>
        <v/>
      </c>
      <c r="H430">
        <f>IF(B430="","",IFERROR(VLOOKUP(B430,lst_FT_group_map_table,2,FALSE),"INVALID"))</f>
        <v/>
      </c>
      <c r="I430">
        <f>IF(C430="","",IFERROR(VLOOKUP(C430,lst_FT_group_map_table,2,FALSE),"INVALID"))</f>
        <v/>
      </c>
      <c r="J430">
        <f>IF(F430=1,IF(H430=I430,1,0),"")</f>
        <v/>
      </c>
      <c r="K430">
        <f>IF(AND(ISNUMBER(MATCH(B430,lst_FT_sci_excl,0)),ISNUMBER(MATCH(C430,lst_FT_sci_excl,0))),IF(D430=E430,1,0),"")</f>
        <v/>
      </c>
      <c r="L430">
        <f>IF(OR(G430=0,K430=0),1,"")</f>
        <v/>
      </c>
      <c r="M430">
        <f>IF(L430=1,COUNTIF($L$2:L430,1),"")</f>
        <v/>
      </c>
      <c r="O430" t="n">
        <v>429</v>
      </c>
      <c r="P430">
        <f>IFERROR(MATCH(O430,$M$2:$M$5001,0),"")</f>
        <v/>
      </c>
      <c r="Q430">
        <f>IF(P430="","",INDEX($A$2:$A$5001,P430))</f>
        <v/>
      </c>
      <c r="R430">
        <f>IF(P430="","",INDEX($B$2:$B$5001,P430))</f>
        <v/>
      </c>
      <c r="S430">
        <f>IF(P430="","",INDEX($C$2:$C$5001,P430))</f>
        <v/>
      </c>
      <c r="T430">
        <f>IF(P430="","",INDEX($D$2:$D$5001,P430))</f>
        <v/>
      </c>
      <c r="U430">
        <f>IF(P430="","",INDEX($E$2:$E$5001,P430))</f>
        <v/>
      </c>
    </row>
    <row r="431">
      <c r="A431">
        <f>IF(screen_FT_reviewer_A!$A431="","",screen_FT_reviewer_A!$A431)</f>
        <v/>
      </c>
      <c r="B431">
        <f>IF(OR($A431="",screen_FT_reviewer_A!$C431=""),"",screen_FT_reviewer_A!$C431)</f>
        <v/>
      </c>
      <c r="C431">
        <f>IF(OR($A431="",screen_FT_reviewer_B!$C431=""),"",screen_FT_reviewer_B!$C431)</f>
        <v/>
      </c>
      <c r="D431">
        <f>IF(OR($A431="",screen_FT_reviewer_A!$D431=""),"",screen_FT_reviewer_A!$D431)</f>
        <v/>
      </c>
      <c r="E431">
        <f>IF(OR($A431="",screen_FT_reviewer_B!$D431=""),"",screen_FT_reviewer_B!$D431)</f>
        <v/>
      </c>
      <c r="F431">
        <f>IF(AND(B431&lt;&gt;"",C431&lt;&gt;""),1,"")</f>
        <v/>
      </c>
      <c r="G431">
        <f>IF(F431=1,IF(B431=C431,1,0),"")</f>
        <v/>
      </c>
      <c r="H431">
        <f>IF(B431="","",IFERROR(VLOOKUP(B431,lst_FT_group_map_table,2,FALSE),"INVALID"))</f>
        <v/>
      </c>
      <c r="I431">
        <f>IF(C431="","",IFERROR(VLOOKUP(C431,lst_FT_group_map_table,2,FALSE),"INVALID"))</f>
        <v/>
      </c>
      <c r="J431">
        <f>IF(F431=1,IF(H431=I431,1,0),"")</f>
        <v/>
      </c>
      <c r="K431">
        <f>IF(AND(ISNUMBER(MATCH(B431,lst_FT_sci_excl,0)),ISNUMBER(MATCH(C431,lst_FT_sci_excl,0))),IF(D431=E431,1,0),"")</f>
        <v/>
      </c>
      <c r="L431">
        <f>IF(OR(G431=0,K431=0),1,"")</f>
        <v/>
      </c>
      <c r="M431">
        <f>IF(L431=1,COUNTIF($L$2:L431,1),"")</f>
        <v/>
      </c>
      <c r="O431" t="n">
        <v>430</v>
      </c>
      <c r="P431">
        <f>IFERROR(MATCH(O431,$M$2:$M$5001,0),"")</f>
        <v/>
      </c>
      <c r="Q431">
        <f>IF(P431="","",INDEX($A$2:$A$5001,P431))</f>
        <v/>
      </c>
      <c r="R431">
        <f>IF(P431="","",INDEX($B$2:$B$5001,P431))</f>
        <v/>
      </c>
      <c r="S431">
        <f>IF(P431="","",INDEX($C$2:$C$5001,P431))</f>
        <v/>
      </c>
      <c r="T431">
        <f>IF(P431="","",INDEX($D$2:$D$5001,P431))</f>
        <v/>
      </c>
      <c r="U431">
        <f>IF(P431="","",INDEX($E$2:$E$5001,P431))</f>
        <v/>
      </c>
    </row>
    <row r="432">
      <c r="A432">
        <f>IF(screen_FT_reviewer_A!$A432="","",screen_FT_reviewer_A!$A432)</f>
        <v/>
      </c>
      <c r="B432">
        <f>IF(OR($A432="",screen_FT_reviewer_A!$C432=""),"",screen_FT_reviewer_A!$C432)</f>
        <v/>
      </c>
      <c r="C432">
        <f>IF(OR($A432="",screen_FT_reviewer_B!$C432=""),"",screen_FT_reviewer_B!$C432)</f>
        <v/>
      </c>
      <c r="D432">
        <f>IF(OR($A432="",screen_FT_reviewer_A!$D432=""),"",screen_FT_reviewer_A!$D432)</f>
        <v/>
      </c>
      <c r="E432">
        <f>IF(OR($A432="",screen_FT_reviewer_B!$D432=""),"",screen_FT_reviewer_B!$D432)</f>
        <v/>
      </c>
      <c r="F432">
        <f>IF(AND(B432&lt;&gt;"",C432&lt;&gt;""),1,"")</f>
        <v/>
      </c>
      <c r="G432">
        <f>IF(F432=1,IF(B432=C432,1,0),"")</f>
        <v/>
      </c>
      <c r="H432">
        <f>IF(B432="","",IFERROR(VLOOKUP(B432,lst_FT_group_map_table,2,FALSE),"INVALID"))</f>
        <v/>
      </c>
      <c r="I432">
        <f>IF(C432="","",IFERROR(VLOOKUP(C432,lst_FT_group_map_table,2,FALSE),"INVALID"))</f>
        <v/>
      </c>
      <c r="J432">
        <f>IF(F432=1,IF(H432=I432,1,0),"")</f>
        <v/>
      </c>
      <c r="K432">
        <f>IF(AND(ISNUMBER(MATCH(B432,lst_FT_sci_excl,0)),ISNUMBER(MATCH(C432,lst_FT_sci_excl,0))),IF(D432=E432,1,0),"")</f>
        <v/>
      </c>
      <c r="L432">
        <f>IF(OR(G432=0,K432=0),1,"")</f>
        <v/>
      </c>
      <c r="M432">
        <f>IF(L432=1,COUNTIF($L$2:L432,1),"")</f>
        <v/>
      </c>
      <c r="O432" t="n">
        <v>431</v>
      </c>
      <c r="P432">
        <f>IFERROR(MATCH(O432,$M$2:$M$5001,0),"")</f>
        <v/>
      </c>
      <c r="Q432">
        <f>IF(P432="","",INDEX($A$2:$A$5001,P432))</f>
        <v/>
      </c>
      <c r="R432">
        <f>IF(P432="","",INDEX($B$2:$B$5001,P432))</f>
        <v/>
      </c>
      <c r="S432">
        <f>IF(P432="","",INDEX($C$2:$C$5001,P432))</f>
        <v/>
      </c>
      <c r="T432">
        <f>IF(P432="","",INDEX($D$2:$D$5001,P432))</f>
        <v/>
      </c>
      <c r="U432">
        <f>IF(P432="","",INDEX($E$2:$E$5001,P432))</f>
        <v/>
      </c>
    </row>
    <row r="433">
      <c r="A433">
        <f>IF(screen_FT_reviewer_A!$A433="","",screen_FT_reviewer_A!$A433)</f>
        <v/>
      </c>
      <c r="B433">
        <f>IF(OR($A433="",screen_FT_reviewer_A!$C433=""),"",screen_FT_reviewer_A!$C433)</f>
        <v/>
      </c>
      <c r="C433">
        <f>IF(OR($A433="",screen_FT_reviewer_B!$C433=""),"",screen_FT_reviewer_B!$C433)</f>
        <v/>
      </c>
      <c r="D433">
        <f>IF(OR($A433="",screen_FT_reviewer_A!$D433=""),"",screen_FT_reviewer_A!$D433)</f>
        <v/>
      </c>
      <c r="E433">
        <f>IF(OR($A433="",screen_FT_reviewer_B!$D433=""),"",screen_FT_reviewer_B!$D433)</f>
        <v/>
      </c>
      <c r="F433">
        <f>IF(AND(B433&lt;&gt;"",C433&lt;&gt;""),1,"")</f>
        <v/>
      </c>
      <c r="G433">
        <f>IF(F433=1,IF(B433=C433,1,0),"")</f>
        <v/>
      </c>
      <c r="H433">
        <f>IF(B433="","",IFERROR(VLOOKUP(B433,lst_FT_group_map_table,2,FALSE),"INVALID"))</f>
        <v/>
      </c>
      <c r="I433">
        <f>IF(C433="","",IFERROR(VLOOKUP(C433,lst_FT_group_map_table,2,FALSE),"INVALID"))</f>
        <v/>
      </c>
      <c r="J433">
        <f>IF(F433=1,IF(H433=I433,1,0),"")</f>
        <v/>
      </c>
      <c r="K433">
        <f>IF(AND(ISNUMBER(MATCH(B433,lst_FT_sci_excl,0)),ISNUMBER(MATCH(C433,lst_FT_sci_excl,0))),IF(D433=E433,1,0),"")</f>
        <v/>
      </c>
      <c r="L433">
        <f>IF(OR(G433=0,K433=0),1,"")</f>
        <v/>
      </c>
      <c r="M433">
        <f>IF(L433=1,COUNTIF($L$2:L433,1),"")</f>
        <v/>
      </c>
      <c r="O433" t="n">
        <v>432</v>
      </c>
      <c r="P433">
        <f>IFERROR(MATCH(O433,$M$2:$M$5001,0),"")</f>
        <v/>
      </c>
      <c r="Q433">
        <f>IF(P433="","",INDEX($A$2:$A$5001,P433))</f>
        <v/>
      </c>
      <c r="R433">
        <f>IF(P433="","",INDEX($B$2:$B$5001,P433))</f>
        <v/>
      </c>
      <c r="S433">
        <f>IF(P433="","",INDEX($C$2:$C$5001,P433))</f>
        <v/>
      </c>
      <c r="T433">
        <f>IF(P433="","",INDEX($D$2:$D$5001,P433))</f>
        <v/>
      </c>
      <c r="U433">
        <f>IF(P433="","",INDEX($E$2:$E$5001,P433))</f>
        <v/>
      </c>
    </row>
    <row r="434">
      <c r="A434">
        <f>IF(screen_FT_reviewer_A!$A434="","",screen_FT_reviewer_A!$A434)</f>
        <v/>
      </c>
      <c r="B434">
        <f>IF(OR($A434="",screen_FT_reviewer_A!$C434=""),"",screen_FT_reviewer_A!$C434)</f>
        <v/>
      </c>
      <c r="C434">
        <f>IF(OR($A434="",screen_FT_reviewer_B!$C434=""),"",screen_FT_reviewer_B!$C434)</f>
        <v/>
      </c>
      <c r="D434">
        <f>IF(OR($A434="",screen_FT_reviewer_A!$D434=""),"",screen_FT_reviewer_A!$D434)</f>
        <v/>
      </c>
      <c r="E434">
        <f>IF(OR($A434="",screen_FT_reviewer_B!$D434=""),"",screen_FT_reviewer_B!$D434)</f>
        <v/>
      </c>
      <c r="F434">
        <f>IF(AND(B434&lt;&gt;"",C434&lt;&gt;""),1,"")</f>
        <v/>
      </c>
      <c r="G434">
        <f>IF(F434=1,IF(B434=C434,1,0),"")</f>
        <v/>
      </c>
      <c r="H434">
        <f>IF(B434="","",IFERROR(VLOOKUP(B434,lst_FT_group_map_table,2,FALSE),"INVALID"))</f>
        <v/>
      </c>
      <c r="I434">
        <f>IF(C434="","",IFERROR(VLOOKUP(C434,lst_FT_group_map_table,2,FALSE),"INVALID"))</f>
        <v/>
      </c>
      <c r="J434">
        <f>IF(F434=1,IF(H434=I434,1,0),"")</f>
        <v/>
      </c>
      <c r="K434">
        <f>IF(AND(ISNUMBER(MATCH(B434,lst_FT_sci_excl,0)),ISNUMBER(MATCH(C434,lst_FT_sci_excl,0))),IF(D434=E434,1,0),"")</f>
        <v/>
      </c>
      <c r="L434">
        <f>IF(OR(G434=0,K434=0),1,"")</f>
        <v/>
      </c>
      <c r="M434">
        <f>IF(L434=1,COUNTIF($L$2:L434,1),"")</f>
        <v/>
      </c>
      <c r="O434" t="n">
        <v>433</v>
      </c>
      <c r="P434">
        <f>IFERROR(MATCH(O434,$M$2:$M$5001,0),"")</f>
        <v/>
      </c>
      <c r="Q434">
        <f>IF(P434="","",INDEX($A$2:$A$5001,P434))</f>
        <v/>
      </c>
      <c r="R434">
        <f>IF(P434="","",INDEX($B$2:$B$5001,P434))</f>
        <v/>
      </c>
      <c r="S434">
        <f>IF(P434="","",INDEX($C$2:$C$5001,P434))</f>
        <v/>
      </c>
      <c r="T434">
        <f>IF(P434="","",INDEX($D$2:$D$5001,P434))</f>
        <v/>
      </c>
      <c r="U434">
        <f>IF(P434="","",INDEX($E$2:$E$5001,P434))</f>
        <v/>
      </c>
    </row>
    <row r="435">
      <c r="A435">
        <f>IF(screen_FT_reviewer_A!$A435="","",screen_FT_reviewer_A!$A435)</f>
        <v/>
      </c>
      <c r="B435">
        <f>IF(OR($A435="",screen_FT_reviewer_A!$C435=""),"",screen_FT_reviewer_A!$C435)</f>
        <v/>
      </c>
      <c r="C435">
        <f>IF(OR($A435="",screen_FT_reviewer_B!$C435=""),"",screen_FT_reviewer_B!$C435)</f>
        <v/>
      </c>
      <c r="D435">
        <f>IF(OR($A435="",screen_FT_reviewer_A!$D435=""),"",screen_FT_reviewer_A!$D435)</f>
        <v/>
      </c>
      <c r="E435">
        <f>IF(OR($A435="",screen_FT_reviewer_B!$D435=""),"",screen_FT_reviewer_B!$D435)</f>
        <v/>
      </c>
      <c r="F435">
        <f>IF(AND(B435&lt;&gt;"",C435&lt;&gt;""),1,"")</f>
        <v/>
      </c>
      <c r="G435">
        <f>IF(F435=1,IF(B435=C435,1,0),"")</f>
        <v/>
      </c>
      <c r="H435">
        <f>IF(B435="","",IFERROR(VLOOKUP(B435,lst_FT_group_map_table,2,FALSE),"INVALID"))</f>
        <v/>
      </c>
      <c r="I435">
        <f>IF(C435="","",IFERROR(VLOOKUP(C435,lst_FT_group_map_table,2,FALSE),"INVALID"))</f>
        <v/>
      </c>
      <c r="J435">
        <f>IF(F435=1,IF(H435=I435,1,0),"")</f>
        <v/>
      </c>
      <c r="K435">
        <f>IF(AND(ISNUMBER(MATCH(B435,lst_FT_sci_excl,0)),ISNUMBER(MATCH(C435,lst_FT_sci_excl,0))),IF(D435=E435,1,0),"")</f>
        <v/>
      </c>
      <c r="L435">
        <f>IF(OR(G435=0,K435=0),1,"")</f>
        <v/>
      </c>
      <c r="M435">
        <f>IF(L435=1,COUNTIF($L$2:L435,1),"")</f>
        <v/>
      </c>
      <c r="O435" t="n">
        <v>434</v>
      </c>
      <c r="P435">
        <f>IFERROR(MATCH(O435,$M$2:$M$5001,0),"")</f>
        <v/>
      </c>
      <c r="Q435">
        <f>IF(P435="","",INDEX($A$2:$A$5001,P435))</f>
        <v/>
      </c>
      <c r="R435">
        <f>IF(P435="","",INDEX($B$2:$B$5001,P435))</f>
        <v/>
      </c>
      <c r="S435">
        <f>IF(P435="","",INDEX($C$2:$C$5001,P435))</f>
        <v/>
      </c>
      <c r="T435">
        <f>IF(P435="","",INDEX($D$2:$D$5001,P435))</f>
        <v/>
      </c>
      <c r="U435">
        <f>IF(P435="","",INDEX($E$2:$E$5001,P435))</f>
        <v/>
      </c>
    </row>
    <row r="436">
      <c r="A436">
        <f>IF(screen_FT_reviewer_A!$A436="","",screen_FT_reviewer_A!$A436)</f>
        <v/>
      </c>
      <c r="B436">
        <f>IF(OR($A436="",screen_FT_reviewer_A!$C436=""),"",screen_FT_reviewer_A!$C436)</f>
        <v/>
      </c>
      <c r="C436">
        <f>IF(OR($A436="",screen_FT_reviewer_B!$C436=""),"",screen_FT_reviewer_B!$C436)</f>
        <v/>
      </c>
      <c r="D436">
        <f>IF(OR($A436="",screen_FT_reviewer_A!$D436=""),"",screen_FT_reviewer_A!$D436)</f>
        <v/>
      </c>
      <c r="E436">
        <f>IF(OR($A436="",screen_FT_reviewer_B!$D436=""),"",screen_FT_reviewer_B!$D436)</f>
        <v/>
      </c>
      <c r="F436">
        <f>IF(AND(B436&lt;&gt;"",C436&lt;&gt;""),1,"")</f>
        <v/>
      </c>
      <c r="G436">
        <f>IF(F436=1,IF(B436=C436,1,0),"")</f>
        <v/>
      </c>
      <c r="H436">
        <f>IF(B436="","",IFERROR(VLOOKUP(B436,lst_FT_group_map_table,2,FALSE),"INVALID"))</f>
        <v/>
      </c>
      <c r="I436">
        <f>IF(C436="","",IFERROR(VLOOKUP(C436,lst_FT_group_map_table,2,FALSE),"INVALID"))</f>
        <v/>
      </c>
      <c r="J436">
        <f>IF(F436=1,IF(H436=I436,1,0),"")</f>
        <v/>
      </c>
      <c r="K436">
        <f>IF(AND(ISNUMBER(MATCH(B436,lst_FT_sci_excl,0)),ISNUMBER(MATCH(C436,lst_FT_sci_excl,0))),IF(D436=E436,1,0),"")</f>
        <v/>
      </c>
      <c r="L436">
        <f>IF(OR(G436=0,K436=0),1,"")</f>
        <v/>
      </c>
      <c r="M436">
        <f>IF(L436=1,COUNTIF($L$2:L436,1),"")</f>
        <v/>
      </c>
      <c r="O436" t="n">
        <v>435</v>
      </c>
      <c r="P436">
        <f>IFERROR(MATCH(O436,$M$2:$M$5001,0),"")</f>
        <v/>
      </c>
      <c r="Q436">
        <f>IF(P436="","",INDEX($A$2:$A$5001,P436))</f>
        <v/>
      </c>
      <c r="R436">
        <f>IF(P436="","",INDEX($B$2:$B$5001,P436))</f>
        <v/>
      </c>
      <c r="S436">
        <f>IF(P436="","",INDEX($C$2:$C$5001,P436))</f>
        <v/>
      </c>
      <c r="T436">
        <f>IF(P436="","",INDEX($D$2:$D$5001,P436))</f>
        <v/>
      </c>
      <c r="U436">
        <f>IF(P436="","",INDEX($E$2:$E$5001,P436))</f>
        <v/>
      </c>
    </row>
    <row r="437">
      <c r="A437">
        <f>IF(screen_FT_reviewer_A!$A437="","",screen_FT_reviewer_A!$A437)</f>
        <v/>
      </c>
      <c r="B437">
        <f>IF(OR($A437="",screen_FT_reviewer_A!$C437=""),"",screen_FT_reviewer_A!$C437)</f>
        <v/>
      </c>
      <c r="C437">
        <f>IF(OR($A437="",screen_FT_reviewer_B!$C437=""),"",screen_FT_reviewer_B!$C437)</f>
        <v/>
      </c>
      <c r="D437">
        <f>IF(OR($A437="",screen_FT_reviewer_A!$D437=""),"",screen_FT_reviewer_A!$D437)</f>
        <v/>
      </c>
      <c r="E437">
        <f>IF(OR($A437="",screen_FT_reviewer_B!$D437=""),"",screen_FT_reviewer_B!$D437)</f>
        <v/>
      </c>
      <c r="F437">
        <f>IF(AND(B437&lt;&gt;"",C437&lt;&gt;""),1,"")</f>
        <v/>
      </c>
      <c r="G437">
        <f>IF(F437=1,IF(B437=C437,1,0),"")</f>
        <v/>
      </c>
      <c r="H437">
        <f>IF(B437="","",IFERROR(VLOOKUP(B437,lst_FT_group_map_table,2,FALSE),"INVALID"))</f>
        <v/>
      </c>
      <c r="I437">
        <f>IF(C437="","",IFERROR(VLOOKUP(C437,lst_FT_group_map_table,2,FALSE),"INVALID"))</f>
        <v/>
      </c>
      <c r="J437">
        <f>IF(F437=1,IF(H437=I437,1,0),"")</f>
        <v/>
      </c>
      <c r="K437">
        <f>IF(AND(ISNUMBER(MATCH(B437,lst_FT_sci_excl,0)),ISNUMBER(MATCH(C437,lst_FT_sci_excl,0))),IF(D437=E437,1,0),"")</f>
        <v/>
      </c>
      <c r="L437">
        <f>IF(OR(G437=0,K437=0),1,"")</f>
        <v/>
      </c>
      <c r="M437">
        <f>IF(L437=1,COUNTIF($L$2:L437,1),"")</f>
        <v/>
      </c>
      <c r="O437" t="n">
        <v>436</v>
      </c>
      <c r="P437">
        <f>IFERROR(MATCH(O437,$M$2:$M$5001,0),"")</f>
        <v/>
      </c>
      <c r="Q437">
        <f>IF(P437="","",INDEX($A$2:$A$5001,P437))</f>
        <v/>
      </c>
      <c r="R437">
        <f>IF(P437="","",INDEX($B$2:$B$5001,P437))</f>
        <v/>
      </c>
      <c r="S437">
        <f>IF(P437="","",INDEX($C$2:$C$5001,P437))</f>
        <v/>
      </c>
      <c r="T437">
        <f>IF(P437="","",INDEX($D$2:$D$5001,P437))</f>
        <v/>
      </c>
      <c r="U437">
        <f>IF(P437="","",INDEX($E$2:$E$5001,P437))</f>
        <v/>
      </c>
    </row>
    <row r="438">
      <c r="A438">
        <f>IF(screen_FT_reviewer_A!$A438="","",screen_FT_reviewer_A!$A438)</f>
        <v/>
      </c>
      <c r="B438">
        <f>IF(OR($A438="",screen_FT_reviewer_A!$C438=""),"",screen_FT_reviewer_A!$C438)</f>
        <v/>
      </c>
      <c r="C438">
        <f>IF(OR($A438="",screen_FT_reviewer_B!$C438=""),"",screen_FT_reviewer_B!$C438)</f>
        <v/>
      </c>
      <c r="D438">
        <f>IF(OR($A438="",screen_FT_reviewer_A!$D438=""),"",screen_FT_reviewer_A!$D438)</f>
        <v/>
      </c>
      <c r="E438">
        <f>IF(OR($A438="",screen_FT_reviewer_B!$D438=""),"",screen_FT_reviewer_B!$D438)</f>
        <v/>
      </c>
      <c r="F438">
        <f>IF(AND(B438&lt;&gt;"",C438&lt;&gt;""),1,"")</f>
        <v/>
      </c>
      <c r="G438">
        <f>IF(F438=1,IF(B438=C438,1,0),"")</f>
        <v/>
      </c>
      <c r="H438">
        <f>IF(B438="","",IFERROR(VLOOKUP(B438,lst_FT_group_map_table,2,FALSE),"INVALID"))</f>
        <v/>
      </c>
      <c r="I438">
        <f>IF(C438="","",IFERROR(VLOOKUP(C438,lst_FT_group_map_table,2,FALSE),"INVALID"))</f>
        <v/>
      </c>
      <c r="J438">
        <f>IF(F438=1,IF(H438=I438,1,0),"")</f>
        <v/>
      </c>
      <c r="K438">
        <f>IF(AND(ISNUMBER(MATCH(B438,lst_FT_sci_excl,0)),ISNUMBER(MATCH(C438,lst_FT_sci_excl,0))),IF(D438=E438,1,0),"")</f>
        <v/>
      </c>
      <c r="L438">
        <f>IF(OR(G438=0,K438=0),1,"")</f>
        <v/>
      </c>
      <c r="M438">
        <f>IF(L438=1,COUNTIF($L$2:L438,1),"")</f>
        <v/>
      </c>
      <c r="O438" t="n">
        <v>437</v>
      </c>
      <c r="P438">
        <f>IFERROR(MATCH(O438,$M$2:$M$5001,0),"")</f>
        <v/>
      </c>
      <c r="Q438">
        <f>IF(P438="","",INDEX($A$2:$A$5001,P438))</f>
        <v/>
      </c>
      <c r="R438">
        <f>IF(P438="","",INDEX($B$2:$B$5001,P438))</f>
        <v/>
      </c>
      <c r="S438">
        <f>IF(P438="","",INDEX($C$2:$C$5001,P438))</f>
        <v/>
      </c>
      <c r="T438">
        <f>IF(P438="","",INDEX($D$2:$D$5001,P438))</f>
        <v/>
      </c>
      <c r="U438">
        <f>IF(P438="","",INDEX($E$2:$E$5001,P438))</f>
        <v/>
      </c>
    </row>
    <row r="439">
      <c r="A439">
        <f>IF(screen_FT_reviewer_A!$A439="","",screen_FT_reviewer_A!$A439)</f>
        <v/>
      </c>
      <c r="B439">
        <f>IF(OR($A439="",screen_FT_reviewer_A!$C439=""),"",screen_FT_reviewer_A!$C439)</f>
        <v/>
      </c>
      <c r="C439">
        <f>IF(OR($A439="",screen_FT_reviewer_B!$C439=""),"",screen_FT_reviewer_B!$C439)</f>
        <v/>
      </c>
      <c r="D439">
        <f>IF(OR($A439="",screen_FT_reviewer_A!$D439=""),"",screen_FT_reviewer_A!$D439)</f>
        <v/>
      </c>
      <c r="E439">
        <f>IF(OR($A439="",screen_FT_reviewer_B!$D439=""),"",screen_FT_reviewer_B!$D439)</f>
        <v/>
      </c>
      <c r="F439">
        <f>IF(AND(B439&lt;&gt;"",C439&lt;&gt;""),1,"")</f>
        <v/>
      </c>
      <c r="G439">
        <f>IF(F439=1,IF(B439=C439,1,0),"")</f>
        <v/>
      </c>
      <c r="H439">
        <f>IF(B439="","",IFERROR(VLOOKUP(B439,lst_FT_group_map_table,2,FALSE),"INVALID"))</f>
        <v/>
      </c>
      <c r="I439">
        <f>IF(C439="","",IFERROR(VLOOKUP(C439,lst_FT_group_map_table,2,FALSE),"INVALID"))</f>
        <v/>
      </c>
      <c r="J439">
        <f>IF(F439=1,IF(H439=I439,1,0),"")</f>
        <v/>
      </c>
      <c r="K439">
        <f>IF(AND(ISNUMBER(MATCH(B439,lst_FT_sci_excl,0)),ISNUMBER(MATCH(C439,lst_FT_sci_excl,0))),IF(D439=E439,1,0),"")</f>
        <v/>
      </c>
      <c r="L439">
        <f>IF(OR(G439=0,K439=0),1,"")</f>
        <v/>
      </c>
      <c r="M439">
        <f>IF(L439=1,COUNTIF($L$2:L439,1),"")</f>
        <v/>
      </c>
      <c r="O439" t="n">
        <v>438</v>
      </c>
      <c r="P439">
        <f>IFERROR(MATCH(O439,$M$2:$M$5001,0),"")</f>
        <v/>
      </c>
      <c r="Q439">
        <f>IF(P439="","",INDEX($A$2:$A$5001,P439))</f>
        <v/>
      </c>
      <c r="R439">
        <f>IF(P439="","",INDEX($B$2:$B$5001,P439))</f>
        <v/>
      </c>
      <c r="S439">
        <f>IF(P439="","",INDEX($C$2:$C$5001,P439))</f>
        <v/>
      </c>
      <c r="T439">
        <f>IF(P439="","",INDEX($D$2:$D$5001,P439))</f>
        <v/>
      </c>
      <c r="U439">
        <f>IF(P439="","",INDEX($E$2:$E$5001,P439))</f>
        <v/>
      </c>
    </row>
    <row r="440">
      <c r="A440">
        <f>IF(screen_FT_reviewer_A!$A440="","",screen_FT_reviewer_A!$A440)</f>
        <v/>
      </c>
      <c r="B440">
        <f>IF(OR($A440="",screen_FT_reviewer_A!$C440=""),"",screen_FT_reviewer_A!$C440)</f>
        <v/>
      </c>
      <c r="C440">
        <f>IF(OR($A440="",screen_FT_reviewer_B!$C440=""),"",screen_FT_reviewer_B!$C440)</f>
        <v/>
      </c>
      <c r="D440">
        <f>IF(OR($A440="",screen_FT_reviewer_A!$D440=""),"",screen_FT_reviewer_A!$D440)</f>
        <v/>
      </c>
      <c r="E440">
        <f>IF(OR($A440="",screen_FT_reviewer_B!$D440=""),"",screen_FT_reviewer_B!$D440)</f>
        <v/>
      </c>
      <c r="F440">
        <f>IF(AND(B440&lt;&gt;"",C440&lt;&gt;""),1,"")</f>
        <v/>
      </c>
      <c r="G440">
        <f>IF(F440=1,IF(B440=C440,1,0),"")</f>
        <v/>
      </c>
      <c r="H440">
        <f>IF(B440="","",IFERROR(VLOOKUP(B440,lst_FT_group_map_table,2,FALSE),"INVALID"))</f>
        <v/>
      </c>
      <c r="I440">
        <f>IF(C440="","",IFERROR(VLOOKUP(C440,lst_FT_group_map_table,2,FALSE),"INVALID"))</f>
        <v/>
      </c>
      <c r="J440">
        <f>IF(F440=1,IF(H440=I440,1,0),"")</f>
        <v/>
      </c>
      <c r="K440">
        <f>IF(AND(ISNUMBER(MATCH(B440,lst_FT_sci_excl,0)),ISNUMBER(MATCH(C440,lst_FT_sci_excl,0))),IF(D440=E440,1,0),"")</f>
        <v/>
      </c>
      <c r="L440">
        <f>IF(OR(G440=0,K440=0),1,"")</f>
        <v/>
      </c>
      <c r="M440">
        <f>IF(L440=1,COUNTIF($L$2:L440,1),"")</f>
        <v/>
      </c>
      <c r="O440" t="n">
        <v>439</v>
      </c>
      <c r="P440">
        <f>IFERROR(MATCH(O440,$M$2:$M$5001,0),"")</f>
        <v/>
      </c>
      <c r="Q440">
        <f>IF(P440="","",INDEX($A$2:$A$5001,P440))</f>
        <v/>
      </c>
      <c r="R440">
        <f>IF(P440="","",INDEX($B$2:$B$5001,P440))</f>
        <v/>
      </c>
      <c r="S440">
        <f>IF(P440="","",INDEX($C$2:$C$5001,P440))</f>
        <v/>
      </c>
      <c r="T440">
        <f>IF(P440="","",INDEX($D$2:$D$5001,P440))</f>
        <v/>
      </c>
      <c r="U440">
        <f>IF(P440="","",INDEX($E$2:$E$5001,P440))</f>
        <v/>
      </c>
    </row>
    <row r="441">
      <c r="A441">
        <f>IF(screen_FT_reviewer_A!$A441="","",screen_FT_reviewer_A!$A441)</f>
        <v/>
      </c>
      <c r="B441">
        <f>IF(OR($A441="",screen_FT_reviewer_A!$C441=""),"",screen_FT_reviewer_A!$C441)</f>
        <v/>
      </c>
      <c r="C441">
        <f>IF(OR($A441="",screen_FT_reviewer_B!$C441=""),"",screen_FT_reviewer_B!$C441)</f>
        <v/>
      </c>
      <c r="D441">
        <f>IF(OR($A441="",screen_FT_reviewer_A!$D441=""),"",screen_FT_reviewer_A!$D441)</f>
        <v/>
      </c>
      <c r="E441">
        <f>IF(OR($A441="",screen_FT_reviewer_B!$D441=""),"",screen_FT_reviewer_B!$D441)</f>
        <v/>
      </c>
      <c r="F441">
        <f>IF(AND(B441&lt;&gt;"",C441&lt;&gt;""),1,"")</f>
        <v/>
      </c>
      <c r="G441">
        <f>IF(F441=1,IF(B441=C441,1,0),"")</f>
        <v/>
      </c>
      <c r="H441">
        <f>IF(B441="","",IFERROR(VLOOKUP(B441,lst_FT_group_map_table,2,FALSE),"INVALID"))</f>
        <v/>
      </c>
      <c r="I441">
        <f>IF(C441="","",IFERROR(VLOOKUP(C441,lst_FT_group_map_table,2,FALSE),"INVALID"))</f>
        <v/>
      </c>
      <c r="J441">
        <f>IF(F441=1,IF(H441=I441,1,0),"")</f>
        <v/>
      </c>
      <c r="K441">
        <f>IF(AND(ISNUMBER(MATCH(B441,lst_FT_sci_excl,0)),ISNUMBER(MATCH(C441,lst_FT_sci_excl,0))),IF(D441=E441,1,0),"")</f>
        <v/>
      </c>
      <c r="L441">
        <f>IF(OR(G441=0,K441=0),1,"")</f>
        <v/>
      </c>
      <c r="M441">
        <f>IF(L441=1,COUNTIF($L$2:L441,1),"")</f>
        <v/>
      </c>
      <c r="O441" t="n">
        <v>440</v>
      </c>
      <c r="P441">
        <f>IFERROR(MATCH(O441,$M$2:$M$5001,0),"")</f>
        <v/>
      </c>
      <c r="Q441">
        <f>IF(P441="","",INDEX($A$2:$A$5001,P441))</f>
        <v/>
      </c>
      <c r="R441">
        <f>IF(P441="","",INDEX($B$2:$B$5001,P441))</f>
        <v/>
      </c>
      <c r="S441">
        <f>IF(P441="","",INDEX($C$2:$C$5001,P441))</f>
        <v/>
      </c>
      <c r="T441">
        <f>IF(P441="","",INDEX($D$2:$D$5001,P441))</f>
        <v/>
      </c>
      <c r="U441">
        <f>IF(P441="","",INDEX($E$2:$E$5001,P441))</f>
        <v/>
      </c>
    </row>
    <row r="442">
      <c r="A442">
        <f>IF(screen_FT_reviewer_A!$A442="","",screen_FT_reviewer_A!$A442)</f>
        <v/>
      </c>
      <c r="B442">
        <f>IF(OR($A442="",screen_FT_reviewer_A!$C442=""),"",screen_FT_reviewer_A!$C442)</f>
        <v/>
      </c>
      <c r="C442">
        <f>IF(OR($A442="",screen_FT_reviewer_B!$C442=""),"",screen_FT_reviewer_B!$C442)</f>
        <v/>
      </c>
      <c r="D442">
        <f>IF(OR($A442="",screen_FT_reviewer_A!$D442=""),"",screen_FT_reviewer_A!$D442)</f>
        <v/>
      </c>
      <c r="E442">
        <f>IF(OR($A442="",screen_FT_reviewer_B!$D442=""),"",screen_FT_reviewer_B!$D442)</f>
        <v/>
      </c>
      <c r="F442">
        <f>IF(AND(B442&lt;&gt;"",C442&lt;&gt;""),1,"")</f>
        <v/>
      </c>
      <c r="G442">
        <f>IF(F442=1,IF(B442=C442,1,0),"")</f>
        <v/>
      </c>
      <c r="H442">
        <f>IF(B442="","",IFERROR(VLOOKUP(B442,lst_FT_group_map_table,2,FALSE),"INVALID"))</f>
        <v/>
      </c>
      <c r="I442">
        <f>IF(C442="","",IFERROR(VLOOKUP(C442,lst_FT_group_map_table,2,FALSE),"INVALID"))</f>
        <v/>
      </c>
      <c r="J442">
        <f>IF(F442=1,IF(H442=I442,1,0),"")</f>
        <v/>
      </c>
      <c r="K442">
        <f>IF(AND(ISNUMBER(MATCH(B442,lst_FT_sci_excl,0)),ISNUMBER(MATCH(C442,lst_FT_sci_excl,0))),IF(D442=E442,1,0),"")</f>
        <v/>
      </c>
      <c r="L442">
        <f>IF(OR(G442=0,K442=0),1,"")</f>
        <v/>
      </c>
      <c r="M442">
        <f>IF(L442=1,COUNTIF($L$2:L442,1),"")</f>
        <v/>
      </c>
      <c r="O442" t="n">
        <v>441</v>
      </c>
      <c r="P442">
        <f>IFERROR(MATCH(O442,$M$2:$M$5001,0),"")</f>
        <v/>
      </c>
      <c r="Q442">
        <f>IF(P442="","",INDEX($A$2:$A$5001,P442))</f>
        <v/>
      </c>
      <c r="R442">
        <f>IF(P442="","",INDEX($B$2:$B$5001,P442))</f>
        <v/>
      </c>
      <c r="S442">
        <f>IF(P442="","",INDEX($C$2:$C$5001,P442))</f>
        <v/>
      </c>
      <c r="T442">
        <f>IF(P442="","",INDEX($D$2:$D$5001,P442))</f>
        <v/>
      </c>
      <c r="U442">
        <f>IF(P442="","",INDEX($E$2:$E$5001,P442))</f>
        <v/>
      </c>
    </row>
    <row r="443">
      <c r="A443">
        <f>IF(screen_FT_reviewer_A!$A443="","",screen_FT_reviewer_A!$A443)</f>
        <v/>
      </c>
      <c r="B443">
        <f>IF(OR($A443="",screen_FT_reviewer_A!$C443=""),"",screen_FT_reviewer_A!$C443)</f>
        <v/>
      </c>
      <c r="C443">
        <f>IF(OR($A443="",screen_FT_reviewer_B!$C443=""),"",screen_FT_reviewer_B!$C443)</f>
        <v/>
      </c>
      <c r="D443">
        <f>IF(OR($A443="",screen_FT_reviewer_A!$D443=""),"",screen_FT_reviewer_A!$D443)</f>
        <v/>
      </c>
      <c r="E443">
        <f>IF(OR($A443="",screen_FT_reviewer_B!$D443=""),"",screen_FT_reviewer_B!$D443)</f>
        <v/>
      </c>
      <c r="F443">
        <f>IF(AND(B443&lt;&gt;"",C443&lt;&gt;""),1,"")</f>
        <v/>
      </c>
      <c r="G443">
        <f>IF(F443=1,IF(B443=C443,1,0),"")</f>
        <v/>
      </c>
      <c r="H443">
        <f>IF(B443="","",IFERROR(VLOOKUP(B443,lst_FT_group_map_table,2,FALSE),"INVALID"))</f>
        <v/>
      </c>
      <c r="I443">
        <f>IF(C443="","",IFERROR(VLOOKUP(C443,lst_FT_group_map_table,2,FALSE),"INVALID"))</f>
        <v/>
      </c>
      <c r="J443">
        <f>IF(F443=1,IF(H443=I443,1,0),"")</f>
        <v/>
      </c>
      <c r="K443">
        <f>IF(AND(ISNUMBER(MATCH(B443,lst_FT_sci_excl,0)),ISNUMBER(MATCH(C443,lst_FT_sci_excl,0))),IF(D443=E443,1,0),"")</f>
        <v/>
      </c>
      <c r="L443">
        <f>IF(OR(G443=0,K443=0),1,"")</f>
        <v/>
      </c>
      <c r="M443">
        <f>IF(L443=1,COUNTIF($L$2:L443,1),"")</f>
        <v/>
      </c>
      <c r="O443" t="n">
        <v>442</v>
      </c>
      <c r="P443">
        <f>IFERROR(MATCH(O443,$M$2:$M$5001,0),"")</f>
        <v/>
      </c>
      <c r="Q443">
        <f>IF(P443="","",INDEX($A$2:$A$5001,P443))</f>
        <v/>
      </c>
      <c r="R443">
        <f>IF(P443="","",INDEX($B$2:$B$5001,P443))</f>
        <v/>
      </c>
      <c r="S443">
        <f>IF(P443="","",INDEX($C$2:$C$5001,P443))</f>
        <v/>
      </c>
      <c r="T443">
        <f>IF(P443="","",INDEX($D$2:$D$5001,P443))</f>
        <v/>
      </c>
      <c r="U443">
        <f>IF(P443="","",INDEX($E$2:$E$5001,P443))</f>
        <v/>
      </c>
    </row>
    <row r="444">
      <c r="A444">
        <f>IF(screen_FT_reviewer_A!$A444="","",screen_FT_reviewer_A!$A444)</f>
        <v/>
      </c>
      <c r="B444">
        <f>IF(OR($A444="",screen_FT_reviewer_A!$C444=""),"",screen_FT_reviewer_A!$C444)</f>
        <v/>
      </c>
      <c r="C444">
        <f>IF(OR($A444="",screen_FT_reviewer_B!$C444=""),"",screen_FT_reviewer_B!$C444)</f>
        <v/>
      </c>
      <c r="D444">
        <f>IF(OR($A444="",screen_FT_reviewer_A!$D444=""),"",screen_FT_reviewer_A!$D444)</f>
        <v/>
      </c>
      <c r="E444">
        <f>IF(OR($A444="",screen_FT_reviewer_B!$D444=""),"",screen_FT_reviewer_B!$D444)</f>
        <v/>
      </c>
      <c r="F444">
        <f>IF(AND(B444&lt;&gt;"",C444&lt;&gt;""),1,"")</f>
        <v/>
      </c>
      <c r="G444">
        <f>IF(F444=1,IF(B444=C444,1,0),"")</f>
        <v/>
      </c>
      <c r="H444">
        <f>IF(B444="","",IFERROR(VLOOKUP(B444,lst_FT_group_map_table,2,FALSE),"INVALID"))</f>
        <v/>
      </c>
      <c r="I444">
        <f>IF(C444="","",IFERROR(VLOOKUP(C444,lst_FT_group_map_table,2,FALSE),"INVALID"))</f>
        <v/>
      </c>
      <c r="J444">
        <f>IF(F444=1,IF(H444=I444,1,0),"")</f>
        <v/>
      </c>
      <c r="K444">
        <f>IF(AND(ISNUMBER(MATCH(B444,lst_FT_sci_excl,0)),ISNUMBER(MATCH(C444,lst_FT_sci_excl,0))),IF(D444=E444,1,0),"")</f>
        <v/>
      </c>
      <c r="L444">
        <f>IF(OR(G444=0,K444=0),1,"")</f>
        <v/>
      </c>
      <c r="M444">
        <f>IF(L444=1,COUNTIF($L$2:L444,1),"")</f>
        <v/>
      </c>
      <c r="O444" t="n">
        <v>443</v>
      </c>
      <c r="P444">
        <f>IFERROR(MATCH(O444,$M$2:$M$5001,0),"")</f>
        <v/>
      </c>
      <c r="Q444">
        <f>IF(P444="","",INDEX($A$2:$A$5001,P444))</f>
        <v/>
      </c>
      <c r="R444">
        <f>IF(P444="","",INDEX($B$2:$B$5001,P444))</f>
        <v/>
      </c>
      <c r="S444">
        <f>IF(P444="","",INDEX($C$2:$C$5001,P444))</f>
        <v/>
      </c>
      <c r="T444">
        <f>IF(P444="","",INDEX($D$2:$D$5001,P444))</f>
        <v/>
      </c>
      <c r="U444">
        <f>IF(P444="","",INDEX($E$2:$E$5001,P444))</f>
        <v/>
      </c>
    </row>
    <row r="445">
      <c r="A445">
        <f>IF(screen_FT_reviewer_A!$A445="","",screen_FT_reviewer_A!$A445)</f>
        <v/>
      </c>
      <c r="B445">
        <f>IF(OR($A445="",screen_FT_reviewer_A!$C445=""),"",screen_FT_reviewer_A!$C445)</f>
        <v/>
      </c>
      <c r="C445">
        <f>IF(OR($A445="",screen_FT_reviewer_B!$C445=""),"",screen_FT_reviewer_B!$C445)</f>
        <v/>
      </c>
      <c r="D445">
        <f>IF(OR($A445="",screen_FT_reviewer_A!$D445=""),"",screen_FT_reviewer_A!$D445)</f>
        <v/>
      </c>
      <c r="E445">
        <f>IF(OR($A445="",screen_FT_reviewer_B!$D445=""),"",screen_FT_reviewer_B!$D445)</f>
        <v/>
      </c>
      <c r="F445">
        <f>IF(AND(B445&lt;&gt;"",C445&lt;&gt;""),1,"")</f>
        <v/>
      </c>
      <c r="G445">
        <f>IF(F445=1,IF(B445=C445,1,0),"")</f>
        <v/>
      </c>
      <c r="H445">
        <f>IF(B445="","",IFERROR(VLOOKUP(B445,lst_FT_group_map_table,2,FALSE),"INVALID"))</f>
        <v/>
      </c>
      <c r="I445">
        <f>IF(C445="","",IFERROR(VLOOKUP(C445,lst_FT_group_map_table,2,FALSE),"INVALID"))</f>
        <v/>
      </c>
      <c r="J445">
        <f>IF(F445=1,IF(H445=I445,1,0),"")</f>
        <v/>
      </c>
      <c r="K445">
        <f>IF(AND(ISNUMBER(MATCH(B445,lst_FT_sci_excl,0)),ISNUMBER(MATCH(C445,lst_FT_sci_excl,0))),IF(D445=E445,1,0),"")</f>
        <v/>
      </c>
      <c r="L445">
        <f>IF(OR(G445=0,K445=0),1,"")</f>
        <v/>
      </c>
      <c r="M445">
        <f>IF(L445=1,COUNTIF($L$2:L445,1),"")</f>
        <v/>
      </c>
      <c r="O445" t="n">
        <v>444</v>
      </c>
      <c r="P445">
        <f>IFERROR(MATCH(O445,$M$2:$M$5001,0),"")</f>
        <v/>
      </c>
      <c r="Q445">
        <f>IF(P445="","",INDEX($A$2:$A$5001,P445))</f>
        <v/>
      </c>
      <c r="R445">
        <f>IF(P445="","",INDEX($B$2:$B$5001,P445))</f>
        <v/>
      </c>
      <c r="S445">
        <f>IF(P445="","",INDEX($C$2:$C$5001,P445))</f>
        <v/>
      </c>
      <c r="T445">
        <f>IF(P445="","",INDEX($D$2:$D$5001,P445))</f>
        <v/>
      </c>
      <c r="U445">
        <f>IF(P445="","",INDEX($E$2:$E$5001,P445))</f>
        <v/>
      </c>
    </row>
    <row r="446">
      <c r="A446">
        <f>IF(screen_FT_reviewer_A!$A446="","",screen_FT_reviewer_A!$A446)</f>
        <v/>
      </c>
      <c r="B446">
        <f>IF(OR($A446="",screen_FT_reviewer_A!$C446=""),"",screen_FT_reviewer_A!$C446)</f>
        <v/>
      </c>
      <c r="C446">
        <f>IF(OR($A446="",screen_FT_reviewer_B!$C446=""),"",screen_FT_reviewer_B!$C446)</f>
        <v/>
      </c>
      <c r="D446">
        <f>IF(OR($A446="",screen_FT_reviewer_A!$D446=""),"",screen_FT_reviewer_A!$D446)</f>
        <v/>
      </c>
      <c r="E446">
        <f>IF(OR($A446="",screen_FT_reviewer_B!$D446=""),"",screen_FT_reviewer_B!$D446)</f>
        <v/>
      </c>
      <c r="F446">
        <f>IF(AND(B446&lt;&gt;"",C446&lt;&gt;""),1,"")</f>
        <v/>
      </c>
      <c r="G446">
        <f>IF(F446=1,IF(B446=C446,1,0),"")</f>
        <v/>
      </c>
      <c r="H446">
        <f>IF(B446="","",IFERROR(VLOOKUP(B446,lst_FT_group_map_table,2,FALSE),"INVALID"))</f>
        <v/>
      </c>
      <c r="I446">
        <f>IF(C446="","",IFERROR(VLOOKUP(C446,lst_FT_group_map_table,2,FALSE),"INVALID"))</f>
        <v/>
      </c>
      <c r="J446">
        <f>IF(F446=1,IF(H446=I446,1,0),"")</f>
        <v/>
      </c>
      <c r="K446">
        <f>IF(AND(ISNUMBER(MATCH(B446,lst_FT_sci_excl,0)),ISNUMBER(MATCH(C446,lst_FT_sci_excl,0))),IF(D446=E446,1,0),"")</f>
        <v/>
      </c>
      <c r="L446">
        <f>IF(OR(G446=0,K446=0),1,"")</f>
        <v/>
      </c>
      <c r="M446">
        <f>IF(L446=1,COUNTIF($L$2:L446,1),"")</f>
        <v/>
      </c>
      <c r="O446" t="n">
        <v>445</v>
      </c>
      <c r="P446">
        <f>IFERROR(MATCH(O446,$M$2:$M$5001,0),"")</f>
        <v/>
      </c>
      <c r="Q446">
        <f>IF(P446="","",INDEX($A$2:$A$5001,P446))</f>
        <v/>
      </c>
      <c r="R446">
        <f>IF(P446="","",INDEX($B$2:$B$5001,P446))</f>
        <v/>
      </c>
      <c r="S446">
        <f>IF(P446="","",INDEX($C$2:$C$5001,P446))</f>
        <v/>
      </c>
      <c r="T446">
        <f>IF(P446="","",INDEX($D$2:$D$5001,P446))</f>
        <v/>
      </c>
      <c r="U446">
        <f>IF(P446="","",INDEX($E$2:$E$5001,P446))</f>
        <v/>
      </c>
    </row>
    <row r="447">
      <c r="A447">
        <f>IF(screen_FT_reviewer_A!$A447="","",screen_FT_reviewer_A!$A447)</f>
        <v/>
      </c>
      <c r="B447">
        <f>IF(OR($A447="",screen_FT_reviewer_A!$C447=""),"",screen_FT_reviewer_A!$C447)</f>
        <v/>
      </c>
      <c r="C447">
        <f>IF(OR($A447="",screen_FT_reviewer_B!$C447=""),"",screen_FT_reviewer_B!$C447)</f>
        <v/>
      </c>
      <c r="D447">
        <f>IF(OR($A447="",screen_FT_reviewer_A!$D447=""),"",screen_FT_reviewer_A!$D447)</f>
        <v/>
      </c>
      <c r="E447">
        <f>IF(OR($A447="",screen_FT_reviewer_B!$D447=""),"",screen_FT_reviewer_B!$D447)</f>
        <v/>
      </c>
      <c r="F447">
        <f>IF(AND(B447&lt;&gt;"",C447&lt;&gt;""),1,"")</f>
        <v/>
      </c>
      <c r="G447">
        <f>IF(F447=1,IF(B447=C447,1,0),"")</f>
        <v/>
      </c>
      <c r="H447">
        <f>IF(B447="","",IFERROR(VLOOKUP(B447,lst_FT_group_map_table,2,FALSE),"INVALID"))</f>
        <v/>
      </c>
      <c r="I447">
        <f>IF(C447="","",IFERROR(VLOOKUP(C447,lst_FT_group_map_table,2,FALSE),"INVALID"))</f>
        <v/>
      </c>
      <c r="J447">
        <f>IF(F447=1,IF(H447=I447,1,0),"")</f>
        <v/>
      </c>
      <c r="K447">
        <f>IF(AND(ISNUMBER(MATCH(B447,lst_FT_sci_excl,0)),ISNUMBER(MATCH(C447,lst_FT_sci_excl,0))),IF(D447=E447,1,0),"")</f>
        <v/>
      </c>
      <c r="L447">
        <f>IF(OR(G447=0,K447=0),1,"")</f>
        <v/>
      </c>
      <c r="M447">
        <f>IF(L447=1,COUNTIF($L$2:L447,1),"")</f>
        <v/>
      </c>
      <c r="O447" t="n">
        <v>446</v>
      </c>
      <c r="P447">
        <f>IFERROR(MATCH(O447,$M$2:$M$5001,0),"")</f>
        <v/>
      </c>
      <c r="Q447">
        <f>IF(P447="","",INDEX($A$2:$A$5001,P447))</f>
        <v/>
      </c>
      <c r="R447">
        <f>IF(P447="","",INDEX($B$2:$B$5001,P447))</f>
        <v/>
      </c>
      <c r="S447">
        <f>IF(P447="","",INDEX($C$2:$C$5001,P447))</f>
        <v/>
      </c>
      <c r="T447">
        <f>IF(P447="","",INDEX($D$2:$D$5001,P447))</f>
        <v/>
      </c>
      <c r="U447">
        <f>IF(P447="","",INDEX($E$2:$E$5001,P447))</f>
        <v/>
      </c>
    </row>
    <row r="448">
      <c r="A448">
        <f>IF(screen_FT_reviewer_A!$A448="","",screen_FT_reviewer_A!$A448)</f>
        <v/>
      </c>
      <c r="B448">
        <f>IF(OR($A448="",screen_FT_reviewer_A!$C448=""),"",screen_FT_reviewer_A!$C448)</f>
        <v/>
      </c>
      <c r="C448">
        <f>IF(OR($A448="",screen_FT_reviewer_B!$C448=""),"",screen_FT_reviewer_B!$C448)</f>
        <v/>
      </c>
      <c r="D448">
        <f>IF(OR($A448="",screen_FT_reviewer_A!$D448=""),"",screen_FT_reviewer_A!$D448)</f>
        <v/>
      </c>
      <c r="E448">
        <f>IF(OR($A448="",screen_FT_reviewer_B!$D448=""),"",screen_FT_reviewer_B!$D448)</f>
        <v/>
      </c>
      <c r="F448">
        <f>IF(AND(B448&lt;&gt;"",C448&lt;&gt;""),1,"")</f>
        <v/>
      </c>
      <c r="G448">
        <f>IF(F448=1,IF(B448=C448,1,0),"")</f>
        <v/>
      </c>
      <c r="H448">
        <f>IF(B448="","",IFERROR(VLOOKUP(B448,lst_FT_group_map_table,2,FALSE),"INVALID"))</f>
        <v/>
      </c>
      <c r="I448">
        <f>IF(C448="","",IFERROR(VLOOKUP(C448,lst_FT_group_map_table,2,FALSE),"INVALID"))</f>
        <v/>
      </c>
      <c r="J448">
        <f>IF(F448=1,IF(H448=I448,1,0),"")</f>
        <v/>
      </c>
      <c r="K448">
        <f>IF(AND(ISNUMBER(MATCH(B448,lst_FT_sci_excl,0)),ISNUMBER(MATCH(C448,lst_FT_sci_excl,0))),IF(D448=E448,1,0),"")</f>
        <v/>
      </c>
      <c r="L448">
        <f>IF(OR(G448=0,K448=0),1,"")</f>
        <v/>
      </c>
      <c r="M448">
        <f>IF(L448=1,COUNTIF($L$2:L448,1),"")</f>
        <v/>
      </c>
      <c r="O448" t="n">
        <v>447</v>
      </c>
      <c r="P448">
        <f>IFERROR(MATCH(O448,$M$2:$M$5001,0),"")</f>
        <v/>
      </c>
      <c r="Q448">
        <f>IF(P448="","",INDEX($A$2:$A$5001,P448))</f>
        <v/>
      </c>
      <c r="R448">
        <f>IF(P448="","",INDEX($B$2:$B$5001,P448))</f>
        <v/>
      </c>
      <c r="S448">
        <f>IF(P448="","",INDEX($C$2:$C$5001,P448))</f>
        <v/>
      </c>
      <c r="T448">
        <f>IF(P448="","",INDEX($D$2:$D$5001,P448))</f>
        <v/>
      </c>
      <c r="U448">
        <f>IF(P448="","",INDEX($E$2:$E$5001,P448))</f>
        <v/>
      </c>
    </row>
    <row r="449">
      <c r="A449">
        <f>IF(screen_FT_reviewer_A!$A449="","",screen_FT_reviewer_A!$A449)</f>
        <v/>
      </c>
      <c r="B449">
        <f>IF(OR($A449="",screen_FT_reviewer_A!$C449=""),"",screen_FT_reviewer_A!$C449)</f>
        <v/>
      </c>
      <c r="C449">
        <f>IF(OR($A449="",screen_FT_reviewer_B!$C449=""),"",screen_FT_reviewer_B!$C449)</f>
        <v/>
      </c>
      <c r="D449">
        <f>IF(OR($A449="",screen_FT_reviewer_A!$D449=""),"",screen_FT_reviewer_A!$D449)</f>
        <v/>
      </c>
      <c r="E449">
        <f>IF(OR($A449="",screen_FT_reviewer_B!$D449=""),"",screen_FT_reviewer_B!$D449)</f>
        <v/>
      </c>
      <c r="F449">
        <f>IF(AND(B449&lt;&gt;"",C449&lt;&gt;""),1,"")</f>
        <v/>
      </c>
      <c r="G449">
        <f>IF(F449=1,IF(B449=C449,1,0),"")</f>
        <v/>
      </c>
      <c r="H449">
        <f>IF(B449="","",IFERROR(VLOOKUP(B449,lst_FT_group_map_table,2,FALSE),"INVALID"))</f>
        <v/>
      </c>
      <c r="I449">
        <f>IF(C449="","",IFERROR(VLOOKUP(C449,lst_FT_group_map_table,2,FALSE),"INVALID"))</f>
        <v/>
      </c>
      <c r="J449">
        <f>IF(F449=1,IF(H449=I449,1,0),"")</f>
        <v/>
      </c>
      <c r="K449">
        <f>IF(AND(ISNUMBER(MATCH(B449,lst_FT_sci_excl,0)),ISNUMBER(MATCH(C449,lst_FT_sci_excl,0))),IF(D449=E449,1,0),"")</f>
        <v/>
      </c>
      <c r="L449">
        <f>IF(OR(G449=0,K449=0),1,"")</f>
        <v/>
      </c>
      <c r="M449">
        <f>IF(L449=1,COUNTIF($L$2:L449,1),"")</f>
        <v/>
      </c>
      <c r="O449" t="n">
        <v>448</v>
      </c>
      <c r="P449">
        <f>IFERROR(MATCH(O449,$M$2:$M$5001,0),"")</f>
        <v/>
      </c>
      <c r="Q449">
        <f>IF(P449="","",INDEX($A$2:$A$5001,P449))</f>
        <v/>
      </c>
      <c r="R449">
        <f>IF(P449="","",INDEX($B$2:$B$5001,P449))</f>
        <v/>
      </c>
      <c r="S449">
        <f>IF(P449="","",INDEX($C$2:$C$5001,P449))</f>
        <v/>
      </c>
      <c r="T449">
        <f>IF(P449="","",INDEX($D$2:$D$5001,P449))</f>
        <v/>
      </c>
      <c r="U449">
        <f>IF(P449="","",INDEX($E$2:$E$5001,P449))</f>
        <v/>
      </c>
    </row>
    <row r="450">
      <c r="A450">
        <f>IF(screen_FT_reviewer_A!$A450="","",screen_FT_reviewer_A!$A450)</f>
        <v/>
      </c>
      <c r="B450">
        <f>IF(OR($A450="",screen_FT_reviewer_A!$C450=""),"",screen_FT_reviewer_A!$C450)</f>
        <v/>
      </c>
      <c r="C450">
        <f>IF(OR($A450="",screen_FT_reviewer_B!$C450=""),"",screen_FT_reviewer_B!$C450)</f>
        <v/>
      </c>
      <c r="D450">
        <f>IF(OR($A450="",screen_FT_reviewer_A!$D450=""),"",screen_FT_reviewer_A!$D450)</f>
        <v/>
      </c>
      <c r="E450">
        <f>IF(OR($A450="",screen_FT_reviewer_B!$D450=""),"",screen_FT_reviewer_B!$D450)</f>
        <v/>
      </c>
      <c r="F450">
        <f>IF(AND(B450&lt;&gt;"",C450&lt;&gt;""),1,"")</f>
        <v/>
      </c>
      <c r="G450">
        <f>IF(F450=1,IF(B450=C450,1,0),"")</f>
        <v/>
      </c>
      <c r="H450">
        <f>IF(B450="","",IFERROR(VLOOKUP(B450,lst_FT_group_map_table,2,FALSE),"INVALID"))</f>
        <v/>
      </c>
      <c r="I450">
        <f>IF(C450="","",IFERROR(VLOOKUP(C450,lst_FT_group_map_table,2,FALSE),"INVALID"))</f>
        <v/>
      </c>
      <c r="J450">
        <f>IF(F450=1,IF(H450=I450,1,0),"")</f>
        <v/>
      </c>
      <c r="K450">
        <f>IF(AND(ISNUMBER(MATCH(B450,lst_FT_sci_excl,0)),ISNUMBER(MATCH(C450,lst_FT_sci_excl,0))),IF(D450=E450,1,0),"")</f>
        <v/>
      </c>
      <c r="L450">
        <f>IF(OR(G450=0,K450=0),1,"")</f>
        <v/>
      </c>
      <c r="M450">
        <f>IF(L450=1,COUNTIF($L$2:L450,1),"")</f>
        <v/>
      </c>
      <c r="O450" t="n">
        <v>449</v>
      </c>
      <c r="P450">
        <f>IFERROR(MATCH(O450,$M$2:$M$5001,0),"")</f>
        <v/>
      </c>
      <c r="Q450">
        <f>IF(P450="","",INDEX($A$2:$A$5001,P450))</f>
        <v/>
      </c>
      <c r="R450">
        <f>IF(P450="","",INDEX($B$2:$B$5001,P450))</f>
        <v/>
      </c>
      <c r="S450">
        <f>IF(P450="","",INDEX($C$2:$C$5001,P450))</f>
        <v/>
      </c>
      <c r="T450">
        <f>IF(P450="","",INDEX($D$2:$D$5001,P450))</f>
        <v/>
      </c>
      <c r="U450">
        <f>IF(P450="","",INDEX($E$2:$E$5001,P450))</f>
        <v/>
      </c>
    </row>
    <row r="451">
      <c r="A451">
        <f>IF(screen_FT_reviewer_A!$A451="","",screen_FT_reviewer_A!$A451)</f>
        <v/>
      </c>
      <c r="B451">
        <f>IF(OR($A451="",screen_FT_reviewer_A!$C451=""),"",screen_FT_reviewer_A!$C451)</f>
        <v/>
      </c>
      <c r="C451">
        <f>IF(OR($A451="",screen_FT_reviewer_B!$C451=""),"",screen_FT_reviewer_B!$C451)</f>
        <v/>
      </c>
      <c r="D451">
        <f>IF(OR($A451="",screen_FT_reviewer_A!$D451=""),"",screen_FT_reviewer_A!$D451)</f>
        <v/>
      </c>
      <c r="E451">
        <f>IF(OR($A451="",screen_FT_reviewer_B!$D451=""),"",screen_FT_reviewer_B!$D451)</f>
        <v/>
      </c>
      <c r="F451">
        <f>IF(AND(B451&lt;&gt;"",C451&lt;&gt;""),1,"")</f>
        <v/>
      </c>
      <c r="G451">
        <f>IF(F451=1,IF(B451=C451,1,0),"")</f>
        <v/>
      </c>
      <c r="H451">
        <f>IF(B451="","",IFERROR(VLOOKUP(B451,lst_FT_group_map_table,2,FALSE),"INVALID"))</f>
        <v/>
      </c>
      <c r="I451">
        <f>IF(C451="","",IFERROR(VLOOKUP(C451,lst_FT_group_map_table,2,FALSE),"INVALID"))</f>
        <v/>
      </c>
      <c r="J451">
        <f>IF(F451=1,IF(H451=I451,1,0),"")</f>
        <v/>
      </c>
      <c r="K451">
        <f>IF(AND(ISNUMBER(MATCH(B451,lst_FT_sci_excl,0)),ISNUMBER(MATCH(C451,lst_FT_sci_excl,0))),IF(D451=E451,1,0),"")</f>
        <v/>
      </c>
      <c r="L451">
        <f>IF(OR(G451=0,K451=0),1,"")</f>
        <v/>
      </c>
      <c r="M451">
        <f>IF(L451=1,COUNTIF($L$2:L451,1),"")</f>
        <v/>
      </c>
      <c r="O451" t="n">
        <v>450</v>
      </c>
      <c r="P451">
        <f>IFERROR(MATCH(O451,$M$2:$M$5001,0),"")</f>
        <v/>
      </c>
      <c r="Q451">
        <f>IF(P451="","",INDEX($A$2:$A$5001,P451))</f>
        <v/>
      </c>
      <c r="R451">
        <f>IF(P451="","",INDEX($B$2:$B$5001,P451))</f>
        <v/>
      </c>
      <c r="S451">
        <f>IF(P451="","",INDEX($C$2:$C$5001,P451))</f>
        <v/>
      </c>
      <c r="T451">
        <f>IF(P451="","",INDEX($D$2:$D$5001,P451))</f>
        <v/>
      </c>
      <c r="U451">
        <f>IF(P451="","",INDEX($E$2:$E$5001,P451))</f>
        <v/>
      </c>
    </row>
    <row r="452">
      <c r="A452">
        <f>IF(screen_FT_reviewer_A!$A452="","",screen_FT_reviewer_A!$A452)</f>
        <v/>
      </c>
      <c r="B452">
        <f>IF(OR($A452="",screen_FT_reviewer_A!$C452=""),"",screen_FT_reviewer_A!$C452)</f>
        <v/>
      </c>
      <c r="C452">
        <f>IF(OR($A452="",screen_FT_reviewer_B!$C452=""),"",screen_FT_reviewer_B!$C452)</f>
        <v/>
      </c>
      <c r="D452">
        <f>IF(OR($A452="",screen_FT_reviewer_A!$D452=""),"",screen_FT_reviewer_A!$D452)</f>
        <v/>
      </c>
      <c r="E452">
        <f>IF(OR($A452="",screen_FT_reviewer_B!$D452=""),"",screen_FT_reviewer_B!$D452)</f>
        <v/>
      </c>
      <c r="F452">
        <f>IF(AND(B452&lt;&gt;"",C452&lt;&gt;""),1,"")</f>
        <v/>
      </c>
      <c r="G452">
        <f>IF(F452=1,IF(B452=C452,1,0),"")</f>
        <v/>
      </c>
      <c r="H452">
        <f>IF(B452="","",IFERROR(VLOOKUP(B452,lst_FT_group_map_table,2,FALSE),"INVALID"))</f>
        <v/>
      </c>
      <c r="I452">
        <f>IF(C452="","",IFERROR(VLOOKUP(C452,lst_FT_group_map_table,2,FALSE),"INVALID"))</f>
        <v/>
      </c>
      <c r="J452">
        <f>IF(F452=1,IF(H452=I452,1,0),"")</f>
        <v/>
      </c>
      <c r="K452">
        <f>IF(AND(ISNUMBER(MATCH(B452,lst_FT_sci_excl,0)),ISNUMBER(MATCH(C452,lst_FT_sci_excl,0))),IF(D452=E452,1,0),"")</f>
        <v/>
      </c>
      <c r="L452">
        <f>IF(OR(G452=0,K452=0),1,"")</f>
        <v/>
      </c>
      <c r="M452">
        <f>IF(L452=1,COUNTIF($L$2:L452,1),"")</f>
        <v/>
      </c>
      <c r="O452" t="n">
        <v>451</v>
      </c>
      <c r="P452">
        <f>IFERROR(MATCH(O452,$M$2:$M$5001,0),"")</f>
        <v/>
      </c>
      <c r="Q452">
        <f>IF(P452="","",INDEX($A$2:$A$5001,P452))</f>
        <v/>
      </c>
      <c r="R452">
        <f>IF(P452="","",INDEX($B$2:$B$5001,P452))</f>
        <v/>
      </c>
      <c r="S452">
        <f>IF(P452="","",INDEX($C$2:$C$5001,P452))</f>
        <v/>
      </c>
      <c r="T452">
        <f>IF(P452="","",INDEX($D$2:$D$5001,P452))</f>
        <v/>
      </c>
      <c r="U452">
        <f>IF(P452="","",INDEX($E$2:$E$5001,P452))</f>
        <v/>
      </c>
    </row>
    <row r="453">
      <c r="A453">
        <f>IF(screen_FT_reviewer_A!$A453="","",screen_FT_reviewer_A!$A453)</f>
        <v/>
      </c>
      <c r="B453">
        <f>IF(OR($A453="",screen_FT_reviewer_A!$C453=""),"",screen_FT_reviewer_A!$C453)</f>
        <v/>
      </c>
      <c r="C453">
        <f>IF(OR($A453="",screen_FT_reviewer_B!$C453=""),"",screen_FT_reviewer_B!$C453)</f>
        <v/>
      </c>
      <c r="D453">
        <f>IF(OR($A453="",screen_FT_reviewer_A!$D453=""),"",screen_FT_reviewer_A!$D453)</f>
        <v/>
      </c>
      <c r="E453">
        <f>IF(OR($A453="",screen_FT_reviewer_B!$D453=""),"",screen_FT_reviewer_B!$D453)</f>
        <v/>
      </c>
      <c r="F453">
        <f>IF(AND(B453&lt;&gt;"",C453&lt;&gt;""),1,"")</f>
        <v/>
      </c>
      <c r="G453">
        <f>IF(F453=1,IF(B453=C453,1,0),"")</f>
        <v/>
      </c>
      <c r="H453">
        <f>IF(B453="","",IFERROR(VLOOKUP(B453,lst_FT_group_map_table,2,FALSE),"INVALID"))</f>
        <v/>
      </c>
      <c r="I453">
        <f>IF(C453="","",IFERROR(VLOOKUP(C453,lst_FT_group_map_table,2,FALSE),"INVALID"))</f>
        <v/>
      </c>
      <c r="J453">
        <f>IF(F453=1,IF(H453=I453,1,0),"")</f>
        <v/>
      </c>
      <c r="K453">
        <f>IF(AND(ISNUMBER(MATCH(B453,lst_FT_sci_excl,0)),ISNUMBER(MATCH(C453,lst_FT_sci_excl,0))),IF(D453=E453,1,0),"")</f>
        <v/>
      </c>
      <c r="L453">
        <f>IF(OR(G453=0,K453=0),1,"")</f>
        <v/>
      </c>
      <c r="M453">
        <f>IF(L453=1,COUNTIF($L$2:L453,1),"")</f>
        <v/>
      </c>
      <c r="O453" t="n">
        <v>452</v>
      </c>
      <c r="P453">
        <f>IFERROR(MATCH(O453,$M$2:$M$5001,0),"")</f>
        <v/>
      </c>
      <c r="Q453">
        <f>IF(P453="","",INDEX($A$2:$A$5001,P453))</f>
        <v/>
      </c>
      <c r="R453">
        <f>IF(P453="","",INDEX($B$2:$B$5001,P453))</f>
        <v/>
      </c>
      <c r="S453">
        <f>IF(P453="","",INDEX($C$2:$C$5001,P453))</f>
        <v/>
      </c>
      <c r="T453">
        <f>IF(P453="","",INDEX($D$2:$D$5001,P453))</f>
        <v/>
      </c>
      <c r="U453">
        <f>IF(P453="","",INDEX($E$2:$E$5001,P453))</f>
        <v/>
      </c>
    </row>
    <row r="454">
      <c r="A454">
        <f>IF(screen_FT_reviewer_A!$A454="","",screen_FT_reviewer_A!$A454)</f>
        <v/>
      </c>
      <c r="B454">
        <f>IF(OR($A454="",screen_FT_reviewer_A!$C454=""),"",screen_FT_reviewer_A!$C454)</f>
        <v/>
      </c>
      <c r="C454">
        <f>IF(OR($A454="",screen_FT_reviewer_B!$C454=""),"",screen_FT_reviewer_B!$C454)</f>
        <v/>
      </c>
      <c r="D454">
        <f>IF(OR($A454="",screen_FT_reviewer_A!$D454=""),"",screen_FT_reviewer_A!$D454)</f>
        <v/>
      </c>
      <c r="E454">
        <f>IF(OR($A454="",screen_FT_reviewer_B!$D454=""),"",screen_FT_reviewer_B!$D454)</f>
        <v/>
      </c>
      <c r="F454">
        <f>IF(AND(B454&lt;&gt;"",C454&lt;&gt;""),1,"")</f>
        <v/>
      </c>
      <c r="G454">
        <f>IF(F454=1,IF(B454=C454,1,0),"")</f>
        <v/>
      </c>
      <c r="H454">
        <f>IF(B454="","",IFERROR(VLOOKUP(B454,lst_FT_group_map_table,2,FALSE),"INVALID"))</f>
        <v/>
      </c>
      <c r="I454">
        <f>IF(C454="","",IFERROR(VLOOKUP(C454,lst_FT_group_map_table,2,FALSE),"INVALID"))</f>
        <v/>
      </c>
      <c r="J454">
        <f>IF(F454=1,IF(H454=I454,1,0),"")</f>
        <v/>
      </c>
      <c r="K454">
        <f>IF(AND(ISNUMBER(MATCH(B454,lst_FT_sci_excl,0)),ISNUMBER(MATCH(C454,lst_FT_sci_excl,0))),IF(D454=E454,1,0),"")</f>
        <v/>
      </c>
      <c r="L454">
        <f>IF(OR(G454=0,K454=0),1,"")</f>
        <v/>
      </c>
      <c r="M454">
        <f>IF(L454=1,COUNTIF($L$2:L454,1),"")</f>
        <v/>
      </c>
      <c r="O454" t="n">
        <v>453</v>
      </c>
      <c r="P454">
        <f>IFERROR(MATCH(O454,$M$2:$M$5001,0),"")</f>
        <v/>
      </c>
      <c r="Q454">
        <f>IF(P454="","",INDEX($A$2:$A$5001,P454))</f>
        <v/>
      </c>
      <c r="R454">
        <f>IF(P454="","",INDEX($B$2:$B$5001,P454))</f>
        <v/>
      </c>
      <c r="S454">
        <f>IF(P454="","",INDEX($C$2:$C$5001,P454))</f>
        <v/>
      </c>
      <c r="T454">
        <f>IF(P454="","",INDEX($D$2:$D$5001,P454))</f>
        <v/>
      </c>
      <c r="U454">
        <f>IF(P454="","",INDEX($E$2:$E$5001,P454))</f>
        <v/>
      </c>
    </row>
    <row r="455">
      <c r="A455">
        <f>IF(screen_FT_reviewer_A!$A455="","",screen_FT_reviewer_A!$A455)</f>
        <v/>
      </c>
      <c r="B455">
        <f>IF(OR($A455="",screen_FT_reviewer_A!$C455=""),"",screen_FT_reviewer_A!$C455)</f>
        <v/>
      </c>
      <c r="C455">
        <f>IF(OR($A455="",screen_FT_reviewer_B!$C455=""),"",screen_FT_reviewer_B!$C455)</f>
        <v/>
      </c>
      <c r="D455">
        <f>IF(OR($A455="",screen_FT_reviewer_A!$D455=""),"",screen_FT_reviewer_A!$D455)</f>
        <v/>
      </c>
      <c r="E455">
        <f>IF(OR($A455="",screen_FT_reviewer_B!$D455=""),"",screen_FT_reviewer_B!$D455)</f>
        <v/>
      </c>
      <c r="F455">
        <f>IF(AND(B455&lt;&gt;"",C455&lt;&gt;""),1,"")</f>
        <v/>
      </c>
      <c r="G455">
        <f>IF(F455=1,IF(B455=C455,1,0),"")</f>
        <v/>
      </c>
      <c r="H455">
        <f>IF(B455="","",IFERROR(VLOOKUP(B455,lst_FT_group_map_table,2,FALSE),"INVALID"))</f>
        <v/>
      </c>
      <c r="I455">
        <f>IF(C455="","",IFERROR(VLOOKUP(C455,lst_FT_group_map_table,2,FALSE),"INVALID"))</f>
        <v/>
      </c>
      <c r="J455">
        <f>IF(F455=1,IF(H455=I455,1,0),"")</f>
        <v/>
      </c>
      <c r="K455">
        <f>IF(AND(ISNUMBER(MATCH(B455,lst_FT_sci_excl,0)),ISNUMBER(MATCH(C455,lst_FT_sci_excl,0))),IF(D455=E455,1,0),"")</f>
        <v/>
      </c>
      <c r="L455">
        <f>IF(OR(G455=0,K455=0),1,"")</f>
        <v/>
      </c>
      <c r="M455">
        <f>IF(L455=1,COUNTIF($L$2:L455,1),"")</f>
        <v/>
      </c>
      <c r="O455" t="n">
        <v>454</v>
      </c>
      <c r="P455">
        <f>IFERROR(MATCH(O455,$M$2:$M$5001,0),"")</f>
        <v/>
      </c>
      <c r="Q455">
        <f>IF(P455="","",INDEX($A$2:$A$5001,P455))</f>
        <v/>
      </c>
      <c r="R455">
        <f>IF(P455="","",INDEX($B$2:$B$5001,P455))</f>
        <v/>
      </c>
      <c r="S455">
        <f>IF(P455="","",INDEX($C$2:$C$5001,P455))</f>
        <v/>
      </c>
      <c r="T455">
        <f>IF(P455="","",INDEX($D$2:$D$5001,P455))</f>
        <v/>
      </c>
      <c r="U455">
        <f>IF(P455="","",INDEX($E$2:$E$5001,P455))</f>
        <v/>
      </c>
    </row>
    <row r="456">
      <c r="A456">
        <f>IF(screen_FT_reviewer_A!$A456="","",screen_FT_reviewer_A!$A456)</f>
        <v/>
      </c>
      <c r="B456">
        <f>IF(OR($A456="",screen_FT_reviewer_A!$C456=""),"",screen_FT_reviewer_A!$C456)</f>
        <v/>
      </c>
      <c r="C456">
        <f>IF(OR($A456="",screen_FT_reviewer_B!$C456=""),"",screen_FT_reviewer_B!$C456)</f>
        <v/>
      </c>
      <c r="D456">
        <f>IF(OR($A456="",screen_FT_reviewer_A!$D456=""),"",screen_FT_reviewer_A!$D456)</f>
        <v/>
      </c>
      <c r="E456">
        <f>IF(OR($A456="",screen_FT_reviewer_B!$D456=""),"",screen_FT_reviewer_B!$D456)</f>
        <v/>
      </c>
      <c r="F456">
        <f>IF(AND(B456&lt;&gt;"",C456&lt;&gt;""),1,"")</f>
        <v/>
      </c>
      <c r="G456">
        <f>IF(F456=1,IF(B456=C456,1,0),"")</f>
        <v/>
      </c>
      <c r="H456">
        <f>IF(B456="","",IFERROR(VLOOKUP(B456,lst_FT_group_map_table,2,FALSE),"INVALID"))</f>
        <v/>
      </c>
      <c r="I456">
        <f>IF(C456="","",IFERROR(VLOOKUP(C456,lst_FT_group_map_table,2,FALSE),"INVALID"))</f>
        <v/>
      </c>
      <c r="J456">
        <f>IF(F456=1,IF(H456=I456,1,0),"")</f>
        <v/>
      </c>
      <c r="K456">
        <f>IF(AND(ISNUMBER(MATCH(B456,lst_FT_sci_excl,0)),ISNUMBER(MATCH(C456,lst_FT_sci_excl,0))),IF(D456=E456,1,0),"")</f>
        <v/>
      </c>
      <c r="L456">
        <f>IF(OR(G456=0,K456=0),1,"")</f>
        <v/>
      </c>
      <c r="M456">
        <f>IF(L456=1,COUNTIF($L$2:L456,1),"")</f>
        <v/>
      </c>
      <c r="O456" t="n">
        <v>455</v>
      </c>
      <c r="P456">
        <f>IFERROR(MATCH(O456,$M$2:$M$5001,0),"")</f>
        <v/>
      </c>
      <c r="Q456">
        <f>IF(P456="","",INDEX($A$2:$A$5001,P456))</f>
        <v/>
      </c>
      <c r="R456">
        <f>IF(P456="","",INDEX($B$2:$B$5001,P456))</f>
        <v/>
      </c>
      <c r="S456">
        <f>IF(P456="","",INDEX($C$2:$C$5001,P456))</f>
        <v/>
      </c>
      <c r="T456">
        <f>IF(P456="","",INDEX($D$2:$D$5001,P456))</f>
        <v/>
      </c>
      <c r="U456">
        <f>IF(P456="","",INDEX($E$2:$E$5001,P456))</f>
        <v/>
      </c>
    </row>
    <row r="457">
      <c r="A457">
        <f>IF(screen_FT_reviewer_A!$A457="","",screen_FT_reviewer_A!$A457)</f>
        <v/>
      </c>
      <c r="B457">
        <f>IF(OR($A457="",screen_FT_reviewer_A!$C457=""),"",screen_FT_reviewer_A!$C457)</f>
        <v/>
      </c>
      <c r="C457">
        <f>IF(OR($A457="",screen_FT_reviewer_B!$C457=""),"",screen_FT_reviewer_B!$C457)</f>
        <v/>
      </c>
      <c r="D457">
        <f>IF(OR($A457="",screen_FT_reviewer_A!$D457=""),"",screen_FT_reviewer_A!$D457)</f>
        <v/>
      </c>
      <c r="E457">
        <f>IF(OR($A457="",screen_FT_reviewer_B!$D457=""),"",screen_FT_reviewer_B!$D457)</f>
        <v/>
      </c>
      <c r="F457">
        <f>IF(AND(B457&lt;&gt;"",C457&lt;&gt;""),1,"")</f>
        <v/>
      </c>
      <c r="G457">
        <f>IF(F457=1,IF(B457=C457,1,0),"")</f>
        <v/>
      </c>
      <c r="H457">
        <f>IF(B457="","",IFERROR(VLOOKUP(B457,lst_FT_group_map_table,2,FALSE),"INVALID"))</f>
        <v/>
      </c>
      <c r="I457">
        <f>IF(C457="","",IFERROR(VLOOKUP(C457,lst_FT_group_map_table,2,FALSE),"INVALID"))</f>
        <v/>
      </c>
      <c r="J457">
        <f>IF(F457=1,IF(H457=I457,1,0),"")</f>
        <v/>
      </c>
      <c r="K457">
        <f>IF(AND(ISNUMBER(MATCH(B457,lst_FT_sci_excl,0)),ISNUMBER(MATCH(C457,lst_FT_sci_excl,0))),IF(D457=E457,1,0),"")</f>
        <v/>
      </c>
      <c r="L457">
        <f>IF(OR(G457=0,K457=0),1,"")</f>
        <v/>
      </c>
      <c r="M457">
        <f>IF(L457=1,COUNTIF($L$2:L457,1),"")</f>
        <v/>
      </c>
      <c r="O457" t="n">
        <v>456</v>
      </c>
      <c r="P457">
        <f>IFERROR(MATCH(O457,$M$2:$M$5001,0),"")</f>
        <v/>
      </c>
      <c r="Q457">
        <f>IF(P457="","",INDEX($A$2:$A$5001,P457))</f>
        <v/>
      </c>
      <c r="R457">
        <f>IF(P457="","",INDEX($B$2:$B$5001,P457))</f>
        <v/>
      </c>
      <c r="S457">
        <f>IF(P457="","",INDEX($C$2:$C$5001,P457))</f>
        <v/>
      </c>
      <c r="T457">
        <f>IF(P457="","",INDEX($D$2:$D$5001,P457))</f>
        <v/>
      </c>
      <c r="U457">
        <f>IF(P457="","",INDEX($E$2:$E$5001,P457))</f>
        <v/>
      </c>
    </row>
    <row r="458">
      <c r="A458">
        <f>IF(screen_FT_reviewer_A!$A458="","",screen_FT_reviewer_A!$A458)</f>
        <v/>
      </c>
      <c r="B458">
        <f>IF(OR($A458="",screen_FT_reviewer_A!$C458=""),"",screen_FT_reviewer_A!$C458)</f>
        <v/>
      </c>
      <c r="C458">
        <f>IF(OR($A458="",screen_FT_reviewer_B!$C458=""),"",screen_FT_reviewer_B!$C458)</f>
        <v/>
      </c>
      <c r="D458">
        <f>IF(OR($A458="",screen_FT_reviewer_A!$D458=""),"",screen_FT_reviewer_A!$D458)</f>
        <v/>
      </c>
      <c r="E458">
        <f>IF(OR($A458="",screen_FT_reviewer_B!$D458=""),"",screen_FT_reviewer_B!$D458)</f>
        <v/>
      </c>
      <c r="F458">
        <f>IF(AND(B458&lt;&gt;"",C458&lt;&gt;""),1,"")</f>
        <v/>
      </c>
      <c r="G458">
        <f>IF(F458=1,IF(B458=C458,1,0),"")</f>
        <v/>
      </c>
      <c r="H458">
        <f>IF(B458="","",IFERROR(VLOOKUP(B458,lst_FT_group_map_table,2,FALSE),"INVALID"))</f>
        <v/>
      </c>
      <c r="I458">
        <f>IF(C458="","",IFERROR(VLOOKUP(C458,lst_FT_group_map_table,2,FALSE),"INVALID"))</f>
        <v/>
      </c>
      <c r="J458">
        <f>IF(F458=1,IF(H458=I458,1,0),"")</f>
        <v/>
      </c>
      <c r="K458">
        <f>IF(AND(ISNUMBER(MATCH(B458,lst_FT_sci_excl,0)),ISNUMBER(MATCH(C458,lst_FT_sci_excl,0))),IF(D458=E458,1,0),"")</f>
        <v/>
      </c>
      <c r="L458">
        <f>IF(OR(G458=0,K458=0),1,"")</f>
        <v/>
      </c>
      <c r="M458">
        <f>IF(L458=1,COUNTIF($L$2:L458,1),"")</f>
        <v/>
      </c>
      <c r="O458" t="n">
        <v>457</v>
      </c>
      <c r="P458">
        <f>IFERROR(MATCH(O458,$M$2:$M$5001,0),"")</f>
        <v/>
      </c>
      <c r="Q458">
        <f>IF(P458="","",INDEX($A$2:$A$5001,P458))</f>
        <v/>
      </c>
      <c r="R458">
        <f>IF(P458="","",INDEX($B$2:$B$5001,P458))</f>
        <v/>
      </c>
      <c r="S458">
        <f>IF(P458="","",INDEX($C$2:$C$5001,P458))</f>
        <v/>
      </c>
      <c r="T458">
        <f>IF(P458="","",INDEX($D$2:$D$5001,P458))</f>
        <v/>
      </c>
      <c r="U458">
        <f>IF(P458="","",INDEX($E$2:$E$5001,P458))</f>
        <v/>
      </c>
    </row>
    <row r="459">
      <c r="A459">
        <f>IF(screen_FT_reviewer_A!$A459="","",screen_FT_reviewer_A!$A459)</f>
        <v/>
      </c>
      <c r="B459">
        <f>IF(OR($A459="",screen_FT_reviewer_A!$C459=""),"",screen_FT_reviewer_A!$C459)</f>
        <v/>
      </c>
      <c r="C459">
        <f>IF(OR($A459="",screen_FT_reviewer_B!$C459=""),"",screen_FT_reviewer_B!$C459)</f>
        <v/>
      </c>
      <c r="D459">
        <f>IF(OR($A459="",screen_FT_reviewer_A!$D459=""),"",screen_FT_reviewer_A!$D459)</f>
        <v/>
      </c>
      <c r="E459">
        <f>IF(OR($A459="",screen_FT_reviewer_B!$D459=""),"",screen_FT_reviewer_B!$D459)</f>
        <v/>
      </c>
      <c r="F459">
        <f>IF(AND(B459&lt;&gt;"",C459&lt;&gt;""),1,"")</f>
        <v/>
      </c>
      <c r="G459">
        <f>IF(F459=1,IF(B459=C459,1,0),"")</f>
        <v/>
      </c>
      <c r="H459">
        <f>IF(B459="","",IFERROR(VLOOKUP(B459,lst_FT_group_map_table,2,FALSE),"INVALID"))</f>
        <v/>
      </c>
      <c r="I459">
        <f>IF(C459="","",IFERROR(VLOOKUP(C459,lst_FT_group_map_table,2,FALSE),"INVALID"))</f>
        <v/>
      </c>
      <c r="J459">
        <f>IF(F459=1,IF(H459=I459,1,0),"")</f>
        <v/>
      </c>
      <c r="K459">
        <f>IF(AND(ISNUMBER(MATCH(B459,lst_FT_sci_excl,0)),ISNUMBER(MATCH(C459,lst_FT_sci_excl,0))),IF(D459=E459,1,0),"")</f>
        <v/>
      </c>
      <c r="L459">
        <f>IF(OR(G459=0,K459=0),1,"")</f>
        <v/>
      </c>
      <c r="M459">
        <f>IF(L459=1,COUNTIF($L$2:L459,1),"")</f>
        <v/>
      </c>
      <c r="O459" t="n">
        <v>458</v>
      </c>
      <c r="P459">
        <f>IFERROR(MATCH(O459,$M$2:$M$5001,0),"")</f>
        <v/>
      </c>
      <c r="Q459">
        <f>IF(P459="","",INDEX($A$2:$A$5001,P459))</f>
        <v/>
      </c>
      <c r="R459">
        <f>IF(P459="","",INDEX($B$2:$B$5001,P459))</f>
        <v/>
      </c>
      <c r="S459">
        <f>IF(P459="","",INDEX($C$2:$C$5001,P459))</f>
        <v/>
      </c>
      <c r="T459">
        <f>IF(P459="","",INDEX($D$2:$D$5001,P459))</f>
        <v/>
      </c>
      <c r="U459">
        <f>IF(P459="","",INDEX($E$2:$E$5001,P459))</f>
        <v/>
      </c>
    </row>
    <row r="460">
      <c r="A460">
        <f>IF(screen_FT_reviewer_A!$A460="","",screen_FT_reviewer_A!$A460)</f>
        <v/>
      </c>
      <c r="B460">
        <f>IF(OR($A460="",screen_FT_reviewer_A!$C460=""),"",screen_FT_reviewer_A!$C460)</f>
        <v/>
      </c>
      <c r="C460">
        <f>IF(OR($A460="",screen_FT_reviewer_B!$C460=""),"",screen_FT_reviewer_B!$C460)</f>
        <v/>
      </c>
      <c r="D460">
        <f>IF(OR($A460="",screen_FT_reviewer_A!$D460=""),"",screen_FT_reviewer_A!$D460)</f>
        <v/>
      </c>
      <c r="E460">
        <f>IF(OR($A460="",screen_FT_reviewer_B!$D460=""),"",screen_FT_reviewer_B!$D460)</f>
        <v/>
      </c>
      <c r="F460">
        <f>IF(AND(B460&lt;&gt;"",C460&lt;&gt;""),1,"")</f>
        <v/>
      </c>
      <c r="G460">
        <f>IF(F460=1,IF(B460=C460,1,0),"")</f>
        <v/>
      </c>
      <c r="H460">
        <f>IF(B460="","",IFERROR(VLOOKUP(B460,lst_FT_group_map_table,2,FALSE),"INVALID"))</f>
        <v/>
      </c>
      <c r="I460">
        <f>IF(C460="","",IFERROR(VLOOKUP(C460,lst_FT_group_map_table,2,FALSE),"INVALID"))</f>
        <v/>
      </c>
      <c r="J460">
        <f>IF(F460=1,IF(H460=I460,1,0),"")</f>
        <v/>
      </c>
      <c r="K460">
        <f>IF(AND(ISNUMBER(MATCH(B460,lst_FT_sci_excl,0)),ISNUMBER(MATCH(C460,lst_FT_sci_excl,0))),IF(D460=E460,1,0),"")</f>
        <v/>
      </c>
      <c r="L460">
        <f>IF(OR(G460=0,K460=0),1,"")</f>
        <v/>
      </c>
      <c r="M460">
        <f>IF(L460=1,COUNTIF($L$2:L460,1),"")</f>
        <v/>
      </c>
      <c r="O460" t="n">
        <v>459</v>
      </c>
      <c r="P460">
        <f>IFERROR(MATCH(O460,$M$2:$M$5001,0),"")</f>
        <v/>
      </c>
      <c r="Q460">
        <f>IF(P460="","",INDEX($A$2:$A$5001,P460))</f>
        <v/>
      </c>
      <c r="R460">
        <f>IF(P460="","",INDEX($B$2:$B$5001,P460))</f>
        <v/>
      </c>
      <c r="S460">
        <f>IF(P460="","",INDEX($C$2:$C$5001,P460))</f>
        <v/>
      </c>
      <c r="T460">
        <f>IF(P460="","",INDEX($D$2:$D$5001,P460))</f>
        <v/>
      </c>
      <c r="U460">
        <f>IF(P460="","",INDEX($E$2:$E$5001,P460))</f>
        <v/>
      </c>
    </row>
    <row r="461">
      <c r="A461">
        <f>IF(screen_FT_reviewer_A!$A461="","",screen_FT_reviewer_A!$A461)</f>
        <v/>
      </c>
      <c r="B461">
        <f>IF(OR($A461="",screen_FT_reviewer_A!$C461=""),"",screen_FT_reviewer_A!$C461)</f>
        <v/>
      </c>
      <c r="C461">
        <f>IF(OR($A461="",screen_FT_reviewer_B!$C461=""),"",screen_FT_reviewer_B!$C461)</f>
        <v/>
      </c>
      <c r="D461">
        <f>IF(OR($A461="",screen_FT_reviewer_A!$D461=""),"",screen_FT_reviewer_A!$D461)</f>
        <v/>
      </c>
      <c r="E461">
        <f>IF(OR($A461="",screen_FT_reviewer_B!$D461=""),"",screen_FT_reviewer_B!$D461)</f>
        <v/>
      </c>
      <c r="F461">
        <f>IF(AND(B461&lt;&gt;"",C461&lt;&gt;""),1,"")</f>
        <v/>
      </c>
      <c r="G461">
        <f>IF(F461=1,IF(B461=C461,1,0),"")</f>
        <v/>
      </c>
      <c r="H461">
        <f>IF(B461="","",IFERROR(VLOOKUP(B461,lst_FT_group_map_table,2,FALSE),"INVALID"))</f>
        <v/>
      </c>
      <c r="I461">
        <f>IF(C461="","",IFERROR(VLOOKUP(C461,lst_FT_group_map_table,2,FALSE),"INVALID"))</f>
        <v/>
      </c>
      <c r="J461">
        <f>IF(F461=1,IF(H461=I461,1,0),"")</f>
        <v/>
      </c>
      <c r="K461">
        <f>IF(AND(ISNUMBER(MATCH(B461,lst_FT_sci_excl,0)),ISNUMBER(MATCH(C461,lst_FT_sci_excl,0))),IF(D461=E461,1,0),"")</f>
        <v/>
      </c>
      <c r="L461">
        <f>IF(OR(G461=0,K461=0),1,"")</f>
        <v/>
      </c>
      <c r="M461">
        <f>IF(L461=1,COUNTIF($L$2:L461,1),"")</f>
        <v/>
      </c>
      <c r="O461" t="n">
        <v>460</v>
      </c>
      <c r="P461">
        <f>IFERROR(MATCH(O461,$M$2:$M$5001,0),"")</f>
        <v/>
      </c>
      <c r="Q461">
        <f>IF(P461="","",INDEX($A$2:$A$5001,P461))</f>
        <v/>
      </c>
      <c r="R461">
        <f>IF(P461="","",INDEX($B$2:$B$5001,P461))</f>
        <v/>
      </c>
      <c r="S461">
        <f>IF(P461="","",INDEX($C$2:$C$5001,P461))</f>
        <v/>
      </c>
      <c r="T461">
        <f>IF(P461="","",INDEX($D$2:$D$5001,P461))</f>
        <v/>
      </c>
      <c r="U461">
        <f>IF(P461="","",INDEX($E$2:$E$5001,P461))</f>
        <v/>
      </c>
    </row>
    <row r="462">
      <c r="A462">
        <f>IF(screen_FT_reviewer_A!$A462="","",screen_FT_reviewer_A!$A462)</f>
        <v/>
      </c>
      <c r="B462">
        <f>IF(OR($A462="",screen_FT_reviewer_A!$C462=""),"",screen_FT_reviewer_A!$C462)</f>
        <v/>
      </c>
      <c r="C462">
        <f>IF(OR($A462="",screen_FT_reviewer_B!$C462=""),"",screen_FT_reviewer_B!$C462)</f>
        <v/>
      </c>
      <c r="D462">
        <f>IF(OR($A462="",screen_FT_reviewer_A!$D462=""),"",screen_FT_reviewer_A!$D462)</f>
        <v/>
      </c>
      <c r="E462">
        <f>IF(OR($A462="",screen_FT_reviewer_B!$D462=""),"",screen_FT_reviewer_B!$D462)</f>
        <v/>
      </c>
      <c r="F462">
        <f>IF(AND(B462&lt;&gt;"",C462&lt;&gt;""),1,"")</f>
        <v/>
      </c>
      <c r="G462">
        <f>IF(F462=1,IF(B462=C462,1,0),"")</f>
        <v/>
      </c>
      <c r="H462">
        <f>IF(B462="","",IFERROR(VLOOKUP(B462,lst_FT_group_map_table,2,FALSE),"INVALID"))</f>
        <v/>
      </c>
      <c r="I462">
        <f>IF(C462="","",IFERROR(VLOOKUP(C462,lst_FT_group_map_table,2,FALSE),"INVALID"))</f>
        <v/>
      </c>
      <c r="J462">
        <f>IF(F462=1,IF(H462=I462,1,0),"")</f>
        <v/>
      </c>
      <c r="K462">
        <f>IF(AND(ISNUMBER(MATCH(B462,lst_FT_sci_excl,0)),ISNUMBER(MATCH(C462,lst_FT_sci_excl,0))),IF(D462=E462,1,0),"")</f>
        <v/>
      </c>
      <c r="L462">
        <f>IF(OR(G462=0,K462=0),1,"")</f>
        <v/>
      </c>
      <c r="M462">
        <f>IF(L462=1,COUNTIF($L$2:L462,1),"")</f>
        <v/>
      </c>
      <c r="O462" t="n">
        <v>461</v>
      </c>
      <c r="P462">
        <f>IFERROR(MATCH(O462,$M$2:$M$5001,0),"")</f>
        <v/>
      </c>
      <c r="Q462">
        <f>IF(P462="","",INDEX($A$2:$A$5001,P462))</f>
        <v/>
      </c>
      <c r="R462">
        <f>IF(P462="","",INDEX($B$2:$B$5001,P462))</f>
        <v/>
      </c>
      <c r="S462">
        <f>IF(P462="","",INDEX($C$2:$C$5001,P462))</f>
        <v/>
      </c>
      <c r="T462">
        <f>IF(P462="","",INDEX($D$2:$D$5001,P462))</f>
        <v/>
      </c>
      <c r="U462">
        <f>IF(P462="","",INDEX($E$2:$E$5001,P462))</f>
        <v/>
      </c>
    </row>
    <row r="463">
      <c r="A463">
        <f>IF(screen_FT_reviewer_A!$A463="","",screen_FT_reviewer_A!$A463)</f>
        <v/>
      </c>
      <c r="B463">
        <f>IF(OR($A463="",screen_FT_reviewer_A!$C463=""),"",screen_FT_reviewer_A!$C463)</f>
        <v/>
      </c>
      <c r="C463">
        <f>IF(OR($A463="",screen_FT_reviewer_B!$C463=""),"",screen_FT_reviewer_B!$C463)</f>
        <v/>
      </c>
      <c r="D463">
        <f>IF(OR($A463="",screen_FT_reviewer_A!$D463=""),"",screen_FT_reviewer_A!$D463)</f>
        <v/>
      </c>
      <c r="E463">
        <f>IF(OR($A463="",screen_FT_reviewer_B!$D463=""),"",screen_FT_reviewer_B!$D463)</f>
        <v/>
      </c>
      <c r="F463">
        <f>IF(AND(B463&lt;&gt;"",C463&lt;&gt;""),1,"")</f>
        <v/>
      </c>
      <c r="G463">
        <f>IF(F463=1,IF(B463=C463,1,0),"")</f>
        <v/>
      </c>
      <c r="H463">
        <f>IF(B463="","",IFERROR(VLOOKUP(B463,lst_FT_group_map_table,2,FALSE),"INVALID"))</f>
        <v/>
      </c>
      <c r="I463">
        <f>IF(C463="","",IFERROR(VLOOKUP(C463,lst_FT_group_map_table,2,FALSE),"INVALID"))</f>
        <v/>
      </c>
      <c r="J463">
        <f>IF(F463=1,IF(H463=I463,1,0),"")</f>
        <v/>
      </c>
      <c r="K463">
        <f>IF(AND(ISNUMBER(MATCH(B463,lst_FT_sci_excl,0)),ISNUMBER(MATCH(C463,lst_FT_sci_excl,0))),IF(D463=E463,1,0),"")</f>
        <v/>
      </c>
      <c r="L463">
        <f>IF(OR(G463=0,K463=0),1,"")</f>
        <v/>
      </c>
      <c r="M463">
        <f>IF(L463=1,COUNTIF($L$2:L463,1),"")</f>
        <v/>
      </c>
      <c r="O463" t="n">
        <v>462</v>
      </c>
      <c r="P463">
        <f>IFERROR(MATCH(O463,$M$2:$M$5001,0),"")</f>
        <v/>
      </c>
      <c r="Q463">
        <f>IF(P463="","",INDEX($A$2:$A$5001,P463))</f>
        <v/>
      </c>
      <c r="R463">
        <f>IF(P463="","",INDEX($B$2:$B$5001,P463))</f>
        <v/>
      </c>
      <c r="S463">
        <f>IF(P463="","",INDEX($C$2:$C$5001,P463))</f>
        <v/>
      </c>
      <c r="T463">
        <f>IF(P463="","",INDEX($D$2:$D$5001,P463))</f>
        <v/>
      </c>
      <c r="U463">
        <f>IF(P463="","",INDEX($E$2:$E$5001,P463))</f>
        <v/>
      </c>
    </row>
    <row r="464">
      <c r="A464">
        <f>IF(screen_FT_reviewer_A!$A464="","",screen_FT_reviewer_A!$A464)</f>
        <v/>
      </c>
      <c r="B464">
        <f>IF(OR($A464="",screen_FT_reviewer_A!$C464=""),"",screen_FT_reviewer_A!$C464)</f>
        <v/>
      </c>
      <c r="C464">
        <f>IF(OR($A464="",screen_FT_reviewer_B!$C464=""),"",screen_FT_reviewer_B!$C464)</f>
        <v/>
      </c>
      <c r="D464">
        <f>IF(OR($A464="",screen_FT_reviewer_A!$D464=""),"",screen_FT_reviewer_A!$D464)</f>
        <v/>
      </c>
      <c r="E464">
        <f>IF(OR($A464="",screen_FT_reviewer_B!$D464=""),"",screen_FT_reviewer_B!$D464)</f>
        <v/>
      </c>
      <c r="F464">
        <f>IF(AND(B464&lt;&gt;"",C464&lt;&gt;""),1,"")</f>
        <v/>
      </c>
      <c r="G464">
        <f>IF(F464=1,IF(B464=C464,1,0),"")</f>
        <v/>
      </c>
      <c r="H464">
        <f>IF(B464="","",IFERROR(VLOOKUP(B464,lst_FT_group_map_table,2,FALSE),"INVALID"))</f>
        <v/>
      </c>
      <c r="I464">
        <f>IF(C464="","",IFERROR(VLOOKUP(C464,lst_FT_group_map_table,2,FALSE),"INVALID"))</f>
        <v/>
      </c>
      <c r="J464">
        <f>IF(F464=1,IF(H464=I464,1,0),"")</f>
        <v/>
      </c>
      <c r="K464">
        <f>IF(AND(ISNUMBER(MATCH(B464,lst_FT_sci_excl,0)),ISNUMBER(MATCH(C464,lst_FT_sci_excl,0))),IF(D464=E464,1,0),"")</f>
        <v/>
      </c>
      <c r="L464">
        <f>IF(OR(G464=0,K464=0),1,"")</f>
        <v/>
      </c>
      <c r="M464">
        <f>IF(L464=1,COUNTIF($L$2:L464,1),"")</f>
        <v/>
      </c>
      <c r="O464" t="n">
        <v>463</v>
      </c>
      <c r="P464">
        <f>IFERROR(MATCH(O464,$M$2:$M$5001,0),"")</f>
        <v/>
      </c>
      <c r="Q464">
        <f>IF(P464="","",INDEX($A$2:$A$5001,P464))</f>
        <v/>
      </c>
      <c r="R464">
        <f>IF(P464="","",INDEX($B$2:$B$5001,P464))</f>
        <v/>
      </c>
      <c r="S464">
        <f>IF(P464="","",INDEX($C$2:$C$5001,P464))</f>
        <v/>
      </c>
      <c r="T464">
        <f>IF(P464="","",INDEX($D$2:$D$5001,P464))</f>
        <v/>
      </c>
      <c r="U464">
        <f>IF(P464="","",INDEX($E$2:$E$5001,P464))</f>
        <v/>
      </c>
    </row>
    <row r="465">
      <c r="A465">
        <f>IF(screen_FT_reviewer_A!$A465="","",screen_FT_reviewer_A!$A465)</f>
        <v/>
      </c>
      <c r="B465">
        <f>IF(OR($A465="",screen_FT_reviewer_A!$C465=""),"",screen_FT_reviewer_A!$C465)</f>
        <v/>
      </c>
      <c r="C465">
        <f>IF(OR($A465="",screen_FT_reviewer_B!$C465=""),"",screen_FT_reviewer_B!$C465)</f>
        <v/>
      </c>
      <c r="D465">
        <f>IF(OR($A465="",screen_FT_reviewer_A!$D465=""),"",screen_FT_reviewer_A!$D465)</f>
        <v/>
      </c>
      <c r="E465">
        <f>IF(OR($A465="",screen_FT_reviewer_B!$D465=""),"",screen_FT_reviewer_B!$D465)</f>
        <v/>
      </c>
      <c r="F465">
        <f>IF(AND(B465&lt;&gt;"",C465&lt;&gt;""),1,"")</f>
        <v/>
      </c>
      <c r="G465">
        <f>IF(F465=1,IF(B465=C465,1,0),"")</f>
        <v/>
      </c>
      <c r="H465">
        <f>IF(B465="","",IFERROR(VLOOKUP(B465,lst_FT_group_map_table,2,FALSE),"INVALID"))</f>
        <v/>
      </c>
      <c r="I465">
        <f>IF(C465="","",IFERROR(VLOOKUP(C465,lst_FT_group_map_table,2,FALSE),"INVALID"))</f>
        <v/>
      </c>
      <c r="J465">
        <f>IF(F465=1,IF(H465=I465,1,0),"")</f>
        <v/>
      </c>
      <c r="K465">
        <f>IF(AND(ISNUMBER(MATCH(B465,lst_FT_sci_excl,0)),ISNUMBER(MATCH(C465,lst_FT_sci_excl,0))),IF(D465=E465,1,0),"")</f>
        <v/>
      </c>
      <c r="L465">
        <f>IF(OR(G465=0,K465=0),1,"")</f>
        <v/>
      </c>
      <c r="M465">
        <f>IF(L465=1,COUNTIF($L$2:L465,1),"")</f>
        <v/>
      </c>
      <c r="O465" t="n">
        <v>464</v>
      </c>
      <c r="P465">
        <f>IFERROR(MATCH(O465,$M$2:$M$5001,0),"")</f>
        <v/>
      </c>
      <c r="Q465">
        <f>IF(P465="","",INDEX($A$2:$A$5001,P465))</f>
        <v/>
      </c>
      <c r="R465">
        <f>IF(P465="","",INDEX($B$2:$B$5001,P465))</f>
        <v/>
      </c>
      <c r="S465">
        <f>IF(P465="","",INDEX($C$2:$C$5001,P465))</f>
        <v/>
      </c>
      <c r="T465">
        <f>IF(P465="","",INDEX($D$2:$D$5001,P465))</f>
        <v/>
      </c>
      <c r="U465">
        <f>IF(P465="","",INDEX($E$2:$E$5001,P465))</f>
        <v/>
      </c>
    </row>
    <row r="466">
      <c r="A466">
        <f>IF(screen_FT_reviewer_A!$A466="","",screen_FT_reviewer_A!$A466)</f>
        <v/>
      </c>
      <c r="B466">
        <f>IF(OR($A466="",screen_FT_reviewer_A!$C466=""),"",screen_FT_reviewer_A!$C466)</f>
        <v/>
      </c>
      <c r="C466">
        <f>IF(OR($A466="",screen_FT_reviewer_B!$C466=""),"",screen_FT_reviewer_B!$C466)</f>
        <v/>
      </c>
      <c r="D466">
        <f>IF(OR($A466="",screen_FT_reviewer_A!$D466=""),"",screen_FT_reviewer_A!$D466)</f>
        <v/>
      </c>
      <c r="E466">
        <f>IF(OR($A466="",screen_FT_reviewer_B!$D466=""),"",screen_FT_reviewer_B!$D466)</f>
        <v/>
      </c>
      <c r="F466">
        <f>IF(AND(B466&lt;&gt;"",C466&lt;&gt;""),1,"")</f>
        <v/>
      </c>
      <c r="G466">
        <f>IF(F466=1,IF(B466=C466,1,0),"")</f>
        <v/>
      </c>
      <c r="H466">
        <f>IF(B466="","",IFERROR(VLOOKUP(B466,lst_FT_group_map_table,2,FALSE),"INVALID"))</f>
        <v/>
      </c>
      <c r="I466">
        <f>IF(C466="","",IFERROR(VLOOKUP(C466,lst_FT_group_map_table,2,FALSE),"INVALID"))</f>
        <v/>
      </c>
      <c r="J466">
        <f>IF(F466=1,IF(H466=I466,1,0),"")</f>
        <v/>
      </c>
      <c r="K466">
        <f>IF(AND(ISNUMBER(MATCH(B466,lst_FT_sci_excl,0)),ISNUMBER(MATCH(C466,lst_FT_sci_excl,0))),IF(D466=E466,1,0),"")</f>
        <v/>
      </c>
      <c r="L466">
        <f>IF(OR(G466=0,K466=0),1,"")</f>
        <v/>
      </c>
      <c r="M466">
        <f>IF(L466=1,COUNTIF($L$2:L466,1),"")</f>
        <v/>
      </c>
      <c r="O466" t="n">
        <v>465</v>
      </c>
      <c r="P466">
        <f>IFERROR(MATCH(O466,$M$2:$M$5001,0),"")</f>
        <v/>
      </c>
      <c r="Q466">
        <f>IF(P466="","",INDEX($A$2:$A$5001,P466))</f>
        <v/>
      </c>
      <c r="R466">
        <f>IF(P466="","",INDEX($B$2:$B$5001,P466))</f>
        <v/>
      </c>
      <c r="S466">
        <f>IF(P466="","",INDEX($C$2:$C$5001,P466))</f>
        <v/>
      </c>
      <c r="T466">
        <f>IF(P466="","",INDEX($D$2:$D$5001,P466))</f>
        <v/>
      </c>
      <c r="U466">
        <f>IF(P466="","",INDEX($E$2:$E$5001,P466))</f>
        <v/>
      </c>
    </row>
    <row r="467">
      <c r="A467">
        <f>IF(screen_FT_reviewer_A!$A467="","",screen_FT_reviewer_A!$A467)</f>
        <v/>
      </c>
      <c r="B467">
        <f>IF(OR($A467="",screen_FT_reviewer_A!$C467=""),"",screen_FT_reviewer_A!$C467)</f>
        <v/>
      </c>
      <c r="C467">
        <f>IF(OR($A467="",screen_FT_reviewer_B!$C467=""),"",screen_FT_reviewer_B!$C467)</f>
        <v/>
      </c>
      <c r="D467">
        <f>IF(OR($A467="",screen_FT_reviewer_A!$D467=""),"",screen_FT_reviewer_A!$D467)</f>
        <v/>
      </c>
      <c r="E467">
        <f>IF(OR($A467="",screen_FT_reviewer_B!$D467=""),"",screen_FT_reviewer_B!$D467)</f>
        <v/>
      </c>
      <c r="F467">
        <f>IF(AND(B467&lt;&gt;"",C467&lt;&gt;""),1,"")</f>
        <v/>
      </c>
      <c r="G467">
        <f>IF(F467=1,IF(B467=C467,1,0),"")</f>
        <v/>
      </c>
      <c r="H467">
        <f>IF(B467="","",IFERROR(VLOOKUP(B467,lst_FT_group_map_table,2,FALSE),"INVALID"))</f>
        <v/>
      </c>
      <c r="I467">
        <f>IF(C467="","",IFERROR(VLOOKUP(C467,lst_FT_group_map_table,2,FALSE),"INVALID"))</f>
        <v/>
      </c>
      <c r="J467">
        <f>IF(F467=1,IF(H467=I467,1,0),"")</f>
        <v/>
      </c>
      <c r="K467">
        <f>IF(AND(ISNUMBER(MATCH(B467,lst_FT_sci_excl,0)),ISNUMBER(MATCH(C467,lst_FT_sci_excl,0))),IF(D467=E467,1,0),"")</f>
        <v/>
      </c>
      <c r="L467">
        <f>IF(OR(G467=0,K467=0),1,"")</f>
        <v/>
      </c>
      <c r="M467">
        <f>IF(L467=1,COUNTIF($L$2:L467,1),"")</f>
        <v/>
      </c>
      <c r="O467" t="n">
        <v>466</v>
      </c>
      <c r="P467">
        <f>IFERROR(MATCH(O467,$M$2:$M$5001,0),"")</f>
        <v/>
      </c>
      <c r="Q467">
        <f>IF(P467="","",INDEX($A$2:$A$5001,P467))</f>
        <v/>
      </c>
      <c r="R467">
        <f>IF(P467="","",INDEX($B$2:$B$5001,P467))</f>
        <v/>
      </c>
      <c r="S467">
        <f>IF(P467="","",INDEX($C$2:$C$5001,P467))</f>
        <v/>
      </c>
      <c r="T467">
        <f>IF(P467="","",INDEX($D$2:$D$5001,P467))</f>
        <v/>
      </c>
      <c r="U467">
        <f>IF(P467="","",INDEX($E$2:$E$5001,P467))</f>
        <v/>
      </c>
    </row>
    <row r="468">
      <c r="A468">
        <f>IF(screen_FT_reviewer_A!$A468="","",screen_FT_reviewer_A!$A468)</f>
        <v/>
      </c>
      <c r="B468">
        <f>IF(OR($A468="",screen_FT_reviewer_A!$C468=""),"",screen_FT_reviewer_A!$C468)</f>
        <v/>
      </c>
      <c r="C468">
        <f>IF(OR($A468="",screen_FT_reviewer_B!$C468=""),"",screen_FT_reviewer_B!$C468)</f>
        <v/>
      </c>
      <c r="D468">
        <f>IF(OR($A468="",screen_FT_reviewer_A!$D468=""),"",screen_FT_reviewer_A!$D468)</f>
        <v/>
      </c>
      <c r="E468">
        <f>IF(OR($A468="",screen_FT_reviewer_B!$D468=""),"",screen_FT_reviewer_B!$D468)</f>
        <v/>
      </c>
      <c r="F468">
        <f>IF(AND(B468&lt;&gt;"",C468&lt;&gt;""),1,"")</f>
        <v/>
      </c>
      <c r="G468">
        <f>IF(F468=1,IF(B468=C468,1,0),"")</f>
        <v/>
      </c>
      <c r="H468">
        <f>IF(B468="","",IFERROR(VLOOKUP(B468,lst_FT_group_map_table,2,FALSE),"INVALID"))</f>
        <v/>
      </c>
      <c r="I468">
        <f>IF(C468="","",IFERROR(VLOOKUP(C468,lst_FT_group_map_table,2,FALSE),"INVALID"))</f>
        <v/>
      </c>
      <c r="J468">
        <f>IF(F468=1,IF(H468=I468,1,0),"")</f>
        <v/>
      </c>
      <c r="K468">
        <f>IF(AND(ISNUMBER(MATCH(B468,lst_FT_sci_excl,0)),ISNUMBER(MATCH(C468,lst_FT_sci_excl,0))),IF(D468=E468,1,0),"")</f>
        <v/>
      </c>
      <c r="L468">
        <f>IF(OR(G468=0,K468=0),1,"")</f>
        <v/>
      </c>
      <c r="M468">
        <f>IF(L468=1,COUNTIF($L$2:L468,1),"")</f>
        <v/>
      </c>
      <c r="O468" t="n">
        <v>467</v>
      </c>
      <c r="P468">
        <f>IFERROR(MATCH(O468,$M$2:$M$5001,0),"")</f>
        <v/>
      </c>
      <c r="Q468">
        <f>IF(P468="","",INDEX($A$2:$A$5001,P468))</f>
        <v/>
      </c>
      <c r="R468">
        <f>IF(P468="","",INDEX($B$2:$B$5001,P468))</f>
        <v/>
      </c>
      <c r="S468">
        <f>IF(P468="","",INDEX($C$2:$C$5001,P468))</f>
        <v/>
      </c>
      <c r="T468">
        <f>IF(P468="","",INDEX($D$2:$D$5001,P468))</f>
        <v/>
      </c>
      <c r="U468">
        <f>IF(P468="","",INDEX($E$2:$E$5001,P468))</f>
        <v/>
      </c>
    </row>
    <row r="469">
      <c r="A469">
        <f>IF(screen_FT_reviewer_A!$A469="","",screen_FT_reviewer_A!$A469)</f>
        <v/>
      </c>
      <c r="B469">
        <f>IF(OR($A469="",screen_FT_reviewer_A!$C469=""),"",screen_FT_reviewer_A!$C469)</f>
        <v/>
      </c>
      <c r="C469">
        <f>IF(OR($A469="",screen_FT_reviewer_B!$C469=""),"",screen_FT_reviewer_B!$C469)</f>
        <v/>
      </c>
      <c r="D469">
        <f>IF(OR($A469="",screen_FT_reviewer_A!$D469=""),"",screen_FT_reviewer_A!$D469)</f>
        <v/>
      </c>
      <c r="E469">
        <f>IF(OR($A469="",screen_FT_reviewer_B!$D469=""),"",screen_FT_reviewer_B!$D469)</f>
        <v/>
      </c>
      <c r="F469">
        <f>IF(AND(B469&lt;&gt;"",C469&lt;&gt;""),1,"")</f>
        <v/>
      </c>
      <c r="G469">
        <f>IF(F469=1,IF(B469=C469,1,0),"")</f>
        <v/>
      </c>
      <c r="H469">
        <f>IF(B469="","",IFERROR(VLOOKUP(B469,lst_FT_group_map_table,2,FALSE),"INVALID"))</f>
        <v/>
      </c>
      <c r="I469">
        <f>IF(C469="","",IFERROR(VLOOKUP(C469,lst_FT_group_map_table,2,FALSE),"INVALID"))</f>
        <v/>
      </c>
      <c r="J469">
        <f>IF(F469=1,IF(H469=I469,1,0),"")</f>
        <v/>
      </c>
      <c r="K469">
        <f>IF(AND(ISNUMBER(MATCH(B469,lst_FT_sci_excl,0)),ISNUMBER(MATCH(C469,lst_FT_sci_excl,0))),IF(D469=E469,1,0),"")</f>
        <v/>
      </c>
      <c r="L469">
        <f>IF(OR(G469=0,K469=0),1,"")</f>
        <v/>
      </c>
      <c r="M469">
        <f>IF(L469=1,COUNTIF($L$2:L469,1),"")</f>
        <v/>
      </c>
      <c r="O469" t="n">
        <v>468</v>
      </c>
      <c r="P469">
        <f>IFERROR(MATCH(O469,$M$2:$M$5001,0),"")</f>
        <v/>
      </c>
      <c r="Q469">
        <f>IF(P469="","",INDEX($A$2:$A$5001,P469))</f>
        <v/>
      </c>
      <c r="R469">
        <f>IF(P469="","",INDEX($B$2:$B$5001,P469))</f>
        <v/>
      </c>
      <c r="S469">
        <f>IF(P469="","",INDEX($C$2:$C$5001,P469))</f>
        <v/>
      </c>
      <c r="T469">
        <f>IF(P469="","",INDEX($D$2:$D$5001,P469))</f>
        <v/>
      </c>
      <c r="U469">
        <f>IF(P469="","",INDEX($E$2:$E$5001,P469))</f>
        <v/>
      </c>
    </row>
    <row r="470">
      <c r="A470">
        <f>IF(screen_FT_reviewer_A!$A470="","",screen_FT_reviewer_A!$A470)</f>
        <v/>
      </c>
      <c r="B470">
        <f>IF(OR($A470="",screen_FT_reviewer_A!$C470=""),"",screen_FT_reviewer_A!$C470)</f>
        <v/>
      </c>
      <c r="C470">
        <f>IF(OR($A470="",screen_FT_reviewer_B!$C470=""),"",screen_FT_reviewer_B!$C470)</f>
        <v/>
      </c>
      <c r="D470">
        <f>IF(OR($A470="",screen_FT_reviewer_A!$D470=""),"",screen_FT_reviewer_A!$D470)</f>
        <v/>
      </c>
      <c r="E470">
        <f>IF(OR($A470="",screen_FT_reviewer_B!$D470=""),"",screen_FT_reviewer_B!$D470)</f>
        <v/>
      </c>
      <c r="F470">
        <f>IF(AND(B470&lt;&gt;"",C470&lt;&gt;""),1,"")</f>
        <v/>
      </c>
      <c r="G470">
        <f>IF(F470=1,IF(B470=C470,1,0),"")</f>
        <v/>
      </c>
      <c r="H470">
        <f>IF(B470="","",IFERROR(VLOOKUP(B470,lst_FT_group_map_table,2,FALSE),"INVALID"))</f>
        <v/>
      </c>
      <c r="I470">
        <f>IF(C470="","",IFERROR(VLOOKUP(C470,lst_FT_group_map_table,2,FALSE),"INVALID"))</f>
        <v/>
      </c>
      <c r="J470">
        <f>IF(F470=1,IF(H470=I470,1,0),"")</f>
        <v/>
      </c>
      <c r="K470">
        <f>IF(AND(ISNUMBER(MATCH(B470,lst_FT_sci_excl,0)),ISNUMBER(MATCH(C470,lst_FT_sci_excl,0))),IF(D470=E470,1,0),"")</f>
        <v/>
      </c>
      <c r="L470">
        <f>IF(OR(G470=0,K470=0),1,"")</f>
        <v/>
      </c>
      <c r="M470">
        <f>IF(L470=1,COUNTIF($L$2:L470,1),"")</f>
        <v/>
      </c>
      <c r="O470" t="n">
        <v>469</v>
      </c>
      <c r="P470">
        <f>IFERROR(MATCH(O470,$M$2:$M$5001,0),"")</f>
        <v/>
      </c>
      <c r="Q470">
        <f>IF(P470="","",INDEX($A$2:$A$5001,P470))</f>
        <v/>
      </c>
      <c r="R470">
        <f>IF(P470="","",INDEX($B$2:$B$5001,P470))</f>
        <v/>
      </c>
      <c r="S470">
        <f>IF(P470="","",INDEX($C$2:$C$5001,P470))</f>
        <v/>
      </c>
      <c r="T470">
        <f>IF(P470="","",INDEX($D$2:$D$5001,P470))</f>
        <v/>
      </c>
      <c r="U470">
        <f>IF(P470="","",INDEX($E$2:$E$5001,P470))</f>
        <v/>
      </c>
    </row>
    <row r="471">
      <c r="A471">
        <f>IF(screen_FT_reviewer_A!$A471="","",screen_FT_reviewer_A!$A471)</f>
        <v/>
      </c>
      <c r="B471">
        <f>IF(OR($A471="",screen_FT_reviewer_A!$C471=""),"",screen_FT_reviewer_A!$C471)</f>
        <v/>
      </c>
      <c r="C471">
        <f>IF(OR($A471="",screen_FT_reviewer_B!$C471=""),"",screen_FT_reviewer_B!$C471)</f>
        <v/>
      </c>
      <c r="D471">
        <f>IF(OR($A471="",screen_FT_reviewer_A!$D471=""),"",screen_FT_reviewer_A!$D471)</f>
        <v/>
      </c>
      <c r="E471">
        <f>IF(OR($A471="",screen_FT_reviewer_B!$D471=""),"",screen_FT_reviewer_B!$D471)</f>
        <v/>
      </c>
      <c r="F471">
        <f>IF(AND(B471&lt;&gt;"",C471&lt;&gt;""),1,"")</f>
        <v/>
      </c>
      <c r="G471">
        <f>IF(F471=1,IF(B471=C471,1,0),"")</f>
        <v/>
      </c>
      <c r="H471">
        <f>IF(B471="","",IFERROR(VLOOKUP(B471,lst_FT_group_map_table,2,FALSE),"INVALID"))</f>
        <v/>
      </c>
      <c r="I471">
        <f>IF(C471="","",IFERROR(VLOOKUP(C471,lst_FT_group_map_table,2,FALSE),"INVALID"))</f>
        <v/>
      </c>
      <c r="J471">
        <f>IF(F471=1,IF(H471=I471,1,0),"")</f>
        <v/>
      </c>
      <c r="K471">
        <f>IF(AND(ISNUMBER(MATCH(B471,lst_FT_sci_excl,0)),ISNUMBER(MATCH(C471,lst_FT_sci_excl,0))),IF(D471=E471,1,0),"")</f>
        <v/>
      </c>
      <c r="L471">
        <f>IF(OR(G471=0,K471=0),1,"")</f>
        <v/>
      </c>
      <c r="M471">
        <f>IF(L471=1,COUNTIF($L$2:L471,1),"")</f>
        <v/>
      </c>
      <c r="O471" t="n">
        <v>470</v>
      </c>
      <c r="P471">
        <f>IFERROR(MATCH(O471,$M$2:$M$5001,0),"")</f>
        <v/>
      </c>
      <c r="Q471">
        <f>IF(P471="","",INDEX($A$2:$A$5001,P471))</f>
        <v/>
      </c>
      <c r="R471">
        <f>IF(P471="","",INDEX($B$2:$B$5001,P471))</f>
        <v/>
      </c>
      <c r="S471">
        <f>IF(P471="","",INDEX($C$2:$C$5001,P471))</f>
        <v/>
      </c>
      <c r="T471">
        <f>IF(P471="","",INDEX($D$2:$D$5001,P471))</f>
        <v/>
      </c>
      <c r="U471">
        <f>IF(P471="","",INDEX($E$2:$E$5001,P471))</f>
        <v/>
      </c>
    </row>
    <row r="472">
      <c r="A472">
        <f>IF(screen_FT_reviewer_A!$A472="","",screen_FT_reviewer_A!$A472)</f>
        <v/>
      </c>
      <c r="B472">
        <f>IF(OR($A472="",screen_FT_reviewer_A!$C472=""),"",screen_FT_reviewer_A!$C472)</f>
        <v/>
      </c>
      <c r="C472">
        <f>IF(OR($A472="",screen_FT_reviewer_B!$C472=""),"",screen_FT_reviewer_B!$C472)</f>
        <v/>
      </c>
      <c r="D472">
        <f>IF(OR($A472="",screen_FT_reviewer_A!$D472=""),"",screen_FT_reviewer_A!$D472)</f>
        <v/>
      </c>
      <c r="E472">
        <f>IF(OR($A472="",screen_FT_reviewer_B!$D472=""),"",screen_FT_reviewer_B!$D472)</f>
        <v/>
      </c>
      <c r="F472">
        <f>IF(AND(B472&lt;&gt;"",C472&lt;&gt;""),1,"")</f>
        <v/>
      </c>
      <c r="G472">
        <f>IF(F472=1,IF(B472=C472,1,0),"")</f>
        <v/>
      </c>
      <c r="H472">
        <f>IF(B472="","",IFERROR(VLOOKUP(B472,lst_FT_group_map_table,2,FALSE),"INVALID"))</f>
        <v/>
      </c>
      <c r="I472">
        <f>IF(C472="","",IFERROR(VLOOKUP(C472,lst_FT_group_map_table,2,FALSE),"INVALID"))</f>
        <v/>
      </c>
      <c r="J472">
        <f>IF(F472=1,IF(H472=I472,1,0),"")</f>
        <v/>
      </c>
      <c r="K472">
        <f>IF(AND(ISNUMBER(MATCH(B472,lst_FT_sci_excl,0)),ISNUMBER(MATCH(C472,lst_FT_sci_excl,0))),IF(D472=E472,1,0),"")</f>
        <v/>
      </c>
      <c r="L472">
        <f>IF(OR(G472=0,K472=0),1,"")</f>
        <v/>
      </c>
      <c r="M472">
        <f>IF(L472=1,COUNTIF($L$2:L472,1),"")</f>
        <v/>
      </c>
      <c r="O472" t="n">
        <v>471</v>
      </c>
      <c r="P472">
        <f>IFERROR(MATCH(O472,$M$2:$M$5001,0),"")</f>
        <v/>
      </c>
      <c r="Q472">
        <f>IF(P472="","",INDEX($A$2:$A$5001,P472))</f>
        <v/>
      </c>
      <c r="R472">
        <f>IF(P472="","",INDEX($B$2:$B$5001,P472))</f>
        <v/>
      </c>
      <c r="S472">
        <f>IF(P472="","",INDEX($C$2:$C$5001,P472))</f>
        <v/>
      </c>
      <c r="T472">
        <f>IF(P472="","",INDEX($D$2:$D$5001,P472))</f>
        <v/>
      </c>
      <c r="U472">
        <f>IF(P472="","",INDEX($E$2:$E$5001,P472))</f>
        <v/>
      </c>
    </row>
    <row r="473">
      <c r="A473">
        <f>IF(screen_FT_reviewer_A!$A473="","",screen_FT_reviewer_A!$A473)</f>
        <v/>
      </c>
      <c r="B473">
        <f>IF(OR($A473="",screen_FT_reviewer_A!$C473=""),"",screen_FT_reviewer_A!$C473)</f>
        <v/>
      </c>
      <c r="C473">
        <f>IF(OR($A473="",screen_FT_reviewer_B!$C473=""),"",screen_FT_reviewer_B!$C473)</f>
        <v/>
      </c>
      <c r="D473">
        <f>IF(OR($A473="",screen_FT_reviewer_A!$D473=""),"",screen_FT_reviewer_A!$D473)</f>
        <v/>
      </c>
      <c r="E473">
        <f>IF(OR($A473="",screen_FT_reviewer_B!$D473=""),"",screen_FT_reviewer_B!$D473)</f>
        <v/>
      </c>
      <c r="F473">
        <f>IF(AND(B473&lt;&gt;"",C473&lt;&gt;""),1,"")</f>
        <v/>
      </c>
      <c r="G473">
        <f>IF(F473=1,IF(B473=C473,1,0),"")</f>
        <v/>
      </c>
      <c r="H473">
        <f>IF(B473="","",IFERROR(VLOOKUP(B473,lst_FT_group_map_table,2,FALSE),"INVALID"))</f>
        <v/>
      </c>
      <c r="I473">
        <f>IF(C473="","",IFERROR(VLOOKUP(C473,lst_FT_group_map_table,2,FALSE),"INVALID"))</f>
        <v/>
      </c>
      <c r="J473">
        <f>IF(F473=1,IF(H473=I473,1,0),"")</f>
        <v/>
      </c>
      <c r="K473">
        <f>IF(AND(ISNUMBER(MATCH(B473,lst_FT_sci_excl,0)),ISNUMBER(MATCH(C473,lst_FT_sci_excl,0))),IF(D473=E473,1,0),"")</f>
        <v/>
      </c>
      <c r="L473">
        <f>IF(OR(G473=0,K473=0),1,"")</f>
        <v/>
      </c>
      <c r="M473">
        <f>IF(L473=1,COUNTIF($L$2:L473,1),"")</f>
        <v/>
      </c>
      <c r="O473" t="n">
        <v>472</v>
      </c>
      <c r="P473">
        <f>IFERROR(MATCH(O473,$M$2:$M$5001,0),"")</f>
        <v/>
      </c>
      <c r="Q473">
        <f>IF(P473="","",INDEX($A$2:$A$5001,P473))</f>
        <v/>
      </c>
      <c r="R473">
        <f>IF(P473="","",INDEX($B$2:$B$5001,P473))</f>
        <v/>
      </c>
      <c r="S473">
        <f>IF(P473="","",INDEX($C$2:$C$5001,P473))</f>
        <v/>
      </c>
      <c r="T473">
        <f>IF(P473="","",INDEX($D$2:$D$5001,P473))</f>
        <v/>
      </c>
      <c r="U473">
        <f>IF(P473="","",INDEX($E$2:$E$5001,P473))</f>
        <v/>
      </c>
    </row>
    <row r="474">
      <c r="A474">
        <f>IF(screen_FT_reviewer_A!$A474="","",screen_FT_reviewer_A!$A474)</f>
        <v/>
      </c>
      <c r="B474">
        <f>IF(OR($A474="",screen_FT_reviewer_A!$C474=""),"",screen_FT_reviewer_A!$C474)</f>
        <v/>
      </c>
      <c r="C474">
        <f>IF(OR($A474="",screen_FT_reviewer_B!$C474=""),"",screen_FT_reviewer_B!$C474)</f>
        <v/>
      </c>
      <c r="D474">
        <f>IF(OR($A474="",screen_FT_reviewer_A!$D474=""),"",screen_FT_reviewer_A!$D474)</f>
        <v/>
      </c>
      <c r="E474">
        <f>IF(OR($A474="",screen_FT_reviewer_B!$D474=""),"",screen_FT_reviewer_B!$D474)</f>
        <v/>
      </c>
      <c r="F474">
        <f>IF(AND(B474&lt;&gt;"",C474&lt;&gt;""),1,"")</f>
        <v/>
      </c>
      <c r="G474">
        <f>IF(F474=1,IF(B474=C474,1,0),"")</f>
        <v/>
      </c>
      <c r="H474">
        <f>IF(B474="","",IFERROR(VLOOKUP(B474,lst_FT_group_map_table,2,FALSE),"INVALID"))</f>
        <v/>
      </c>
      <c r="I474">
        <f>IF(C474="","",IFERROR(VLOOKUP(C474,lst_FT_group_map_table,2,FALSE),"INVALID"))</f>
        <v/>
      </c>
      <c r="J474">
        <f>IF(F474=1,IF(H474=I474,1,0),"")</f>
        <v/>
      </c>
      <c r="K474">
        <f>IF(AND(ISNUMBER(MATCH(B474,lst_FT_sci_excl,0)),ISNUMBER(MATCH(C474,lst_FT_sci_excl,0))),IF(D474=E474,1,0),"")</f>
        <v/>
      </c>
      <c r="L474">
        <f>IF(OR(G474=0,K474=0),1,"")</f>
        <v/>
      </c>
      <c r="M474">
        <f>IF(L474=1,COUNTIF($L$2:L474,1),"")</f>
        <v/>
      </c>
      <c r="O474" t="n">
        <v>473</v>
      </c>
      <c r="P474">
        <f>IFERROR(MATCH(O474,$M$2:$M$5001,0),"")</f>
        <v/>
      </c>
      <c r="Q474">
        <f>IF(P474="","",INDEX($A$2:$A$5001,P474))</f>
        <v/>
      </c>
      <c r="R474">
        <f>IF(P474="","",INDEX($B$2:$B$5001,P474))</f>
        <v/>
      </c>
      <c r="S474">
        <f>IF(P474="","",INDEX($C$2:$C$5001,P474))</f>
        <v/>
      </c>
      <c r="T474">
        <f>IF(P474="","",INDEX($D$2:$D$5001,P474))</f>
        <v/>
      </c>
      <c r="U474">
        <f>IF(P474="","",INDEX($E$2:$E$5001,P474))</f>
        <v/>
      </c>
    </row>
    <row r="475">
      <c r="A475">
        <f>IF(screen_FT_reviewer_A!$A475="","",screen_FT_reviewer_A!$A475)</f>
        <v/>
      </c>
      <c r="B475">
        <f>IF(OR($A475="",screen_FT_reviewer_A!$C475=""),"",screen_FT_reviewer_A!$C475)</f>
        <v/>
      </c>
      <c r="C475">
        <f>IF(OR($A475="",screen_FT_reviewer_B!$C475=""),"",screen_FT_reviewer_B!$C475)</f>
        <v/>
      </c>
      <c r="D475">
        <f>IF(OR($A475="",screen_FT_reviewer_A!$D475=""),"",screen_FT_reviewer_A!$D475)</f>
        <v/>
      </c>
      <c r="E475">
        <f>IF(OR($A475="",screen_FT_reviewer_B!$D475=""),"",screen_FT_reviewer_B!$D475)</f>
        <v/>
      </c>
      <c r="F475">
        <f>IF(AND(B475&lt;&gt;"",C475&lt;&gt;""),1,"")</f>
        <v/>
      </c>
      <c r="G475">
        <f>IF(F475=1,IF(B475=C475,1,0),"")</f>
        <v/>
      </c>
      <c r="H475">
        <f>IF(B475="","",IFERROR(VLOOKUP(B475,lst_FT_group_map_table,2,FALSE),"INVALID"))</f>
        <v/>
      </c>
      <c r="I475">
        <f>IF(C475="","",IFERROR(VLOOKUP(C475,lst_FT_group_map_table,2,FALSE),"INVALID"))</f>
        <v/>
      </c>
      <c r="J475">
        <f>IF(F475=1,IF(H475=I475,1,0),"")</f>
        <v/>
      </c>
      <c r="K475">
        <f>IF(AND(ISNUMBER(MATCH(B475,lst_FT_sci_excl,0)),ISNUMBER(MATCH(C475,lst_FT_sci_excl,0))),IF(D475=E475,1,0),"")</f>
        <v/>
      </c>
      <c r="L475">
        <f>IF(OR(G475=0,K475=0),1,"")</f>
        <v/>
      </c>
      <c r="M475">
        <f>IF(L475=1,COUNTIF($L$2:L475,1),"")</f>
        <v/>
      </c>
      <c r="O475" t="n">
        <v>474</v>
      </c>
      <c r="P475">
        <f>IFERROR(MATCH(O475,$M$2:$M$5001,0),"")</f>
        <v/>
      </c>
      <c r="Q475">
        <f>IF(P475="","",INDEX($A$2:$A$5001,P475))</f>
        <v/>
      </c>
      <c r="R475">
        <f>IF(P475="","",INDEX($B$2:$B$5001,P475))</f>
        <v/>
      </c>
      <c r="S475">
        <f>IF(P475="","",INDEX($C$2:$C$5001,P475))</f>
        <v/>
      </c>
      <c r="T475">
        <f>IF(P475="","",INDEX($D$2:$D$5001,P475))</f>
        <v/>
      </c>
      <c r="U475">
        <f>IF(P475="","",INDEX($E$2:$E$5001,P475))</f>
        <v/>
      </c>
    </row>
    <row r="476">
      <c r="A476">
        <f>IF(screen_FT_reviewer_A!$A476="","",screen_FT_reviewer_A!$A476)</f>
        <v/>
      </c>
      <c r="B476">
        <f>IF(OR($A476="",screen_FT_reviewer_A!$C476=""),"",screen_FT_reviewer_A!$C476)</f>
        <v/>
      </c>
      <c r="C476">
        <f>IF(OR($A476="",screen_FT_reviewer_B!$C476=""),"",screen_FT_reviewer_B!$C476)</f>
        <v/>
      </c>
      <c r="D476">
        <f>IF(OR($A476="",screen_FT_reviewer_A!$D476=""),"",screen_FT_reviewer_A!$D476)</f>
        <v/>
      </c>
      <c r="E476">
        <f>IF(OR($A476="",screen_FT_reviewer_B!$D476=""),"",screen_FT_reviewer_B!$D476)</f>
        <v/>
      </c>
      <c r="F476">
        <f>IF(AND(B476&lt;&gt;"",C476&lt;&gt;""),1,"")</f>
        <v/>
      </c>
      <c r="G476">
        <f>IF(F476=1,IF(B476=C476,1,0),"")</f>
        <v/>
      </c>
      <c r="H476">
        <f>IF(B476="","",IFERROR(VLOOKUP(B476,lst_FT_group_map_table,2,FALSE),"INVALID"))</f>
        <v/>
      </c>
      <c r="I476">
        <f>IF(C476="","",IFERROR(VLOOKUP(C476,lst_FT_group_map_table,2,FALSE),"INVALID"))</f>
        <v/>
      </c>
      <c r="J476">
        <f>IF(F476=1,IF(H476=I476,1,0),"")</f>
        <v/>
      </c>
      <c r="K476">
        <f>IF(AND(ISNUMBER(MATCH(B476,lst_FT_sci_excl,0)),ISNUMBER(MATCH(C476,lst_FT_sci_excl,0))),IF(D476=E476,1,0),"")</f>
        <v/>
      </c>
      <c r="L476">
        <f>IF(OR(G476=0,K476=0),1,"")</f>
        <v/>
      </c>
      <c r="M476">
        <f>IF(L476=1,COUNTIF($L$2:L476,1),"")</f>
        <v/>
      </c>
      <c r="O476" t="n">
        <v>475</v>
      </c>
      <c r="P476">
        <f>IFERROR(MATCH(O476,$M$2:$M$5001,0),"")</f>
        <v/>
      </c>
      <c r="Q476">
        <f>IF(P476="","",INDEX($A$2:$A$5001,P476))</f>
        <v/>
      </c>
      <c r="R476">
        <f>IF(P476="","",INDEX($B$2:$B$5001,P476))</f>
        <v/>
      </c>
      <c r="S476">
        <f>IF(P476="","",INDEX($C$2:$C$5001,P476))</f>
        <v/>
      </c>
      <c r="T476">
        <f>IF(P476="","",INDEX($D$2:$D$5001,P476))</f>
        <v/>
      </c>
      <c r="U476">
        <f>IF(P476="","",INDEX($E$2:$E$5001,P476))</f>
        <v/>
      </c>
    </row>
    <row r="477">
      <c r="A477">
        <f>IF(screen_FT_reviewer_A!$A477="","",screen_FT_reviewer_A!$A477)</f>
        <v/>
      </c>
      <c r="B477">
        <f>IF(OR($A477="",screen_FT_reviewer_A!$C477=""),"",screen_FT_reviewer_A!$C477)</f>
        <v/>
      </c>
      <c r="C477">
        <f>IF(OR($A477="",screen_FT_reviewer_B!$C477=""),"",screen_FT_reviewer_B!$C477)</f>
        <v/>
      </c>
      <c r="D477">
        <f>IF(OR($A477="",screen_FT_reviewer_A!$D477=""),"",screen_FT_reviewer_A!$D477)</f>
        <v/>
      </c>
      <c r="E477">
        <f>IF(OR($A477="",screen_FT_reviewer_B!$D477=""),"",screen_FT_reviewer_B!$D477)</f>
        <v/>
      </c>
      <c r="F477">
        <f>IF(AND(B477&lt;&gt;"",C477&lt;&gt;""),1,"")</f>
        <v/>
      </c>
      <c r="G477">
        <f>IF(F477=1,IF(B477=C477,1,0),"")</f>
        <v/>
      </c>
      <c r="H477">
        <f>IF(B477="","",IFERROR(VLOOKUP(B477,lst_FT_group_map_table,2,FALSE),"INVALID"))</f>
        <v/>
      </c>
      <c r="I477">
        <f>IF(C477="","",IFERROR(VLOOKUP(C477,lst_FT_group_map_table,2,FALSE),"INVALID"))</f>
        <v/>
      </c>
      <c r="J477">
        <f>IF(F477=1,IF(H477=I477,1,0),"")</f>
        <v/>
      </c>
      <c r="K477">
        <f>IF(AND(ISNUMBER(MATCH(B477,lst_FT_sci_excl,0)),ISNUMBER(MATCH(C477,lst_FT_sci_excl,0))),IF(D477=E477,1,0),"")</f>
        <v/>
      </c>
      <c r="L477">
        <f>IF(OR(G477=0,K477=0),1,"")</f>
        <v/>
      </c>
      <c r="M477">
        <f>IF(L477=1,COUNTIF($L$2:L477,1),"")</f>
        <v/>
      </c>
      <c r="O477" t="n">
        <v>476</v>
      </c>
      <c r="P477">
        <f>IFERROR(MATCH(O477,$M$2:$M$5001,0),"")</f>
        <v/>
      </c>
      <c r="Q477">
        <f>IF(P477="","",INDEX($A$2:$A$5001,P477))</f>
        <v/>
      </c>
      <c r="R477">
        <f>IF(P477="","",INDEX($B$2:$B$5001,P477))</f>
        <v/>
      </c>
      <c r="S477">
        <f>IF(P477="","",INDEX($C$2:$C$5001,P477))</f>
        <v/>
      </c>
      <c r="T477">
        <f>IF(P477="","",INDEX($D$2:$D$5001,P477))</f>
        <v/>
      </c>
      <c r="U477">
        <f>IF(P477="","",INDEX($E$2:$E$5001,P477))</f>
        <v/>
      </c>
    </row>
    <row r="478">
      <c r="A478">
        <f>IF(screen_FT_reviewer_A!$A478="","",screen_FT_reviewer_A!$A478)</f>
        <v/>
      </c>
      <c r="B478">
        <f>IF(OR($A478="",screen_FT_reviewer_A!$C478=""),"",screen_FT_reviewer_A!$C478)</f>
        <v/>
      </c>
      <c r="C478">
        <f>IF(OR($A478="",screen_FT_reviewer_B!$C478=""),"",screen_FT_reviewer_B!$C478)</f>
        <v/>
      </c>
      <c r="D478">
        <f>IF(OR($A478="",screen_FT_reviewer_A!$D478=""),"",screen_FT_reviewer_A!$D478)</f>
        <v/>
      </c>
      <c r="E478">
        <f>IF(OR($A478="",screen_FT_reviewer_B!$D478=""),"",screen_FT_reviewer_B!$D478)</f>
        <v/>
      </c>
      <c r="F478">
        <f>IF(AND(B478&lt;&gt;"",C478&lt;&gt;""),1,"")</f>
        <v/>
      </c>
      <c r="G478">
        <f>IF(F478=1,IF(B478=C478,1,0),"")</f>
        <v/>
      </c>
      <c r="H478">
        <f>IF(B478="","",IFERROR(VLOOKUP(B478,lst_FT_group_map_table,2,FALSE),"INVALID"))</f>
        <v/>
      </c>
      <c r="I478">
        <f>IF(C478="","",IFERROR(VLOOKUP(C478,lst_FT_group_map_table,2,FALSE),"INVALID"))</f>
        <v/>
      </c>
      <c r="J478">
        <f>IF(F478=1,IF(H478=I478,1,0),"")</f>
        <v/>
      </c>
      <c r="K478">
        <f>IF(AND(ISNUMBER(MATCH(B478,lst_FT_sci_excl,0)),ISNUMBER(MATCH(C478,lst_FT_sci_excl,0))),IF(D478=E478,1,0),"")</f>
        <v/>
      </c>
      <c r="L478">
        <f>IF(OR(G478=0,K478=0),1,"")</f>
        <v/>
      </c>
      <c r="M478">
        <f>IF(L478=1,COUNTIF($L$2:L478,1),"")</f>
        <v/>
      </c>
      <c r="O478" t="n">
        <v>477</v>
      </c>
      <c r="P478">
        <f>IFERROR(MATCH(O478,$M$2:$M$5001,0),"")</f>
        <v/>
      </c>
      <c r="Q478">
        <f>IF(P478="","",INDEX($A$2:$A$5001,P478))</f>
        <v/>
      </c>
      <c r="R478">
        <f>IF(P478="","",INDEX($B$2:$B$5001,P478))</f>
        <v/>
      </c>
      <c r="S478">
        <f>IF(P478="","",INDEX($C$2:$C$5001,P478))</f>
        <v/>
      </c>
      <c r="T478">
        <f>IF(P478="","",INDEX($D$2:$D$5001,P478))</f>
        <v/>
      </c>
      <c r="U478">
        <f>IF(P478="","",INDEX($E$2:$E$5001,P478))</f>
        <v/>
      </c>
    </row>
    <row r="479">
      <c r="A479">
        <f>IF(screen_FT_reviewer_A!$A479="","",screen_FT_reviewer_A!$A479)</f>
        <v/>
      </c>
      <c r="B479">
        <f>IF(OR($A479="",screen_FT_reviewer_A!$C479=""),"",screen_FT_reviewer_A!$C479)</f>
        <v/>
      </c>
      <c r="C479">
        <f>IF(OR($A479="",screen_FT_reviewer_B!$C479=""),"",screen_FT_reviewer_B!$C479)</f>
        <v/>
      </c>
      <c r="D479">
        <f>IF(OR($A479="",screen_FT_reviewer_A!$D479=""),"",screen_FT_reviewer_A!$D479)</f>
        <v/>
      </c>
      <c r="E479">
        <f>IF(OR($A479="",screen_FT_reviewer_B!$D479=""),"",screen_FT_reviewer_B!$D479)</f>
        <v/>
      </c>
      <c r="F479">
        <f>IF(AND(B479&lt;&gt;"",C479&lt;&gt;""),1,"")</f>
        <v/>
      </c>
      <c r="G479">
        <f>IF(F479=1,IF(B479=C479,1,0),"")</f>
        <v/>
      </c>
      <c r="H479">
        <f>IF(B479="","",IFERROR(VLOOKUP(B479,lst_FT_group_map_table,2,FALSE),"INVALID"))</f>
        <v/>
      </c>
      <c r="I479">
        <f>IF(C479="","",IFERROR(VLOOKUP(C479,lst_FT_group_map_table,2,FALSE),"INVALID"))</f>
        <v/>
      </c>
      <c r="J479">
        <f>IF(F479=1,IF(H479=I479,1,0),"")</f>
        <v/>
      </c>
      <c r="K479">
        <f>IF(AND(ISNUMBER(MATCH(B479,lst_FT_sci_excl,0)),ISNUMBER(MATCH(C479,lst_FT_sci_excl,0))),IF(D479=E479,1,0),"")</f>
        <v/>
      </c>
      <c r="L479">
        <f>IF(OR(G479=0,K479=0),1,"")</f>
        <v/>
      </c>
      <c r="M479">
        <f>IF(L479=1,COUNTIF($L$2:L479,1),"")</f>
        <v/>
      </c>
      <c r="O479" t="n">
        <v>478</v>
      </c>
      <c r="P479">
        <f>IFERROR(MATCH(O479,$M$2:$M$5001,0),"")</f>
        <v/>
      </c>
      <c r="Q479">
        <f>IF(P479="","",INDEX($A$2:$A$5001,P479))</f>
        <v/>
      </c>
      <c r="R479">
        <f>IF(P479="","",INDEX($B$2:$B$5001,P479))</f>
        <v/>
      </c>
      <c r="S479">
        <f>IF(P479="","",INDEX($C$2:$C$5001,P479))</f>
        <v/>
      </c>
      <c r="T479">
        <f>IF(P479="","",INDEX($D$2:$D$5001,P479))</f>
        <v/>
      </c>
      <c r="U479">
        <f>IF(P479="","",INDEX($E$2:$E$5001,P479))</f>
        <v/>
      </c>
    </row>
    <row r="480">
      <c r="A480">
        <f>IF(screen_FT_reviewer_A!$A480="","",screen_FT_reviewer_A!$A480)</f>
        <v/>
      </c>
      <c r="B480">
        <f>IF(OR($A480="",screen_FT_reviewer_A!$C480=""),"",screen_FT_reviewer_A!$C480)</f>
        <v/>
      </c>
      <c r="C480">
        <f>IF(OR($A480="",screen_FT_reviewer_B!$C480=""),"",screen_FT_reviewer_B!$C480)</f>
        <v/>
      </c>
      <c r="D480">
        <f>IF(OR($A480="",screen_FT_reviewer_A!$D480=""),"",screen_FT_reviewer_A!$D480)</f>
        <v/>
      </c>
      <c r="E480">
        <f>IF(OR($A480="",screen_FT_reviewer_B!$D480=""),"",screen_FT_reviewer_B!$D480)</f>
        <v/>
      </c>
      <c r="F480">
        <f>IF(AND(B480&lt;&gt;"",C480&lt;&gt;""),1,"")</f>
        <v/>
      </c>
      <c r="G480">
        <f>IF(F480=1,IF(B480=C480,1,0),"")</f>
        <v/>
      </c>
      <c r="H480">
        <f>IF(B480="","",IFERROR(VLOOKUP(B480,lst_FT_group_map_table,2,FALSE),"INVALID"))</f>
        <v/>
      </c>
      <c r="I480">
        <f>IF(C480="","",IFERROR(VLOOKUP(C480,lst_FT_group_map_table,2,FALSE),"INVALID"))</f>
        <v/>
      </c>
      <c r="J480">
        <f>IF(F480=1,IF(H480=I480,1,0),"")</f>
        <v/>
      </c>
      <c r="K480">
        <f>IF(AND(ISNUMBER(MATCH(B480,lst_FT_sci_excl,0)),ISNUMBER(MATCH(C480,lst_FT_sci_excl,0))),IF(D480=E480,1,0),"")</f>
        <v/>
      </c>
      <c r="L480">
        <f>IF(OR(G480=0,K480=0),1,"")</f>
        <v/>
      </c>
      <c r="M480">
        <f>IF(L480=1,COUNTIF($L$2:L480,1),"")</f>
        <v/>
      </c>
      <c r="O480" t="n">
        <v>479</v>
      </c>
      <c r="P480">
        <f>IFERROR(MATCH(O480,$M$2:$M$5001,0),"")</f>
        <v/>
      </c>
      <c r="Q480">
        <f>IF(P480="","",INDEX($A$2:$A$5001,P480))</f>
        <v/>
      </c>
      <c r="R480">
        <f>IF(P480="","",INDEX($B$2:$B$5001,P480))</f>
        <v/>
      </c>
      <c r="S480">
        <f>IF(P480="","",INDEX($C$2:$C$5001,P480))</f>
        <v/>
      </c>
      <c r="T480">
        <f>IF(P480="","",INDEX($D$2:$D$5001,P480))</f>
        <v/>
      </c>
      <c r="U480">
        <f>IF(P480="","",INDEX($E$2:$E$5001,P480))</f>
        <v/>
      </c>
    </row>
    <row r="481">
      <c r="A481">
        <f>IF(screen_FT_reviewer_A!$A481="","",screen_FT_reviewer_A!$A481)</f>
        <v/>
      </c>
      <c r="B481">
        <f>IF(OR($A481="",screen_FT_reviewer_A!$C481=""),"",screen_FT_reviewer_A!$C481)</f>
        <v/>
      </c>
      <c r="C481">
        <f>IF(OR($A481="",screen_FT_reviewer_B!$C481=""),"",screen_FT_reviewer_B!$C481)</f>
        <v/>
      </c>
      <c r="D481">
        <f>IF(OR($A481="",screen_FT_reviewer_A!$D481=""),"",screen_FT_reviewer_A!$D481)</f>
        <v/>
      </c>
      <c r="E481">
        <f>IF(OR($A481="",screen_FT_reviewer_B!$D481=""),"",screen_FT_reviewer_B!$D481)</f>
        <v/>
      </c>
      <c r="F481">
        <f>IF(AND(B481&lt;&gt;"",C481&lt;&gt;""),1,"")</f>
        <v/>
      </c>
      <c r="G481">
        <f>IF(F481=1,IF(B481=C481,1,0),"")</f>
        <v/>
      </c>
      <c r="H481">
        <f>IF(B481="","",IFERROR(VLOOKUP(B481,lst_FT_group_map_table,2,FALSE),"INVALID"))</f>
        <v/>
      </c>
      <c r="I481">
        <f>IF(C481="","",IFERROR(VLOOKUP(C481,lst_FT_group_map_table,2,FALSE),"INVALID"))</f>
        <v/>
      </c>
      <c r="J481">
        <f>IF(F481=1,IF(H481=I481,1,0),"")</f>
        <v/>
      </c>
      <c r="K481">
        <f>IF(AND(ISNUMBER(MATCH(B481,lst_FT_sci_excl,0)),ISNUMBER(MATCH(C481,lst_FT_sci_excl,0))),IF(D481=E481,1,0),"")</f>
        <v/>
      </c>
      <c r="L481">
        <f>IF(OR(G481=0,K481=0),1,"")</f>
        <v/>
      </c>
      <c r="M481">
        <f>IF(L481=1,COUNTIF($L$2:L481,1),"")</f>
        <v/>
      </c>
      <c r="O481" t="n">
        <v>480</v>
      </c>
      <c r="P481">
        <f>IFERROR(MATCH(O481,$M$2:$M$5001,0),"")</f>
        <v/>
      </c>
      <c r="Q481">
        <f>IF(P481="","",INDEX($A$2:$A$5001,P481))</f>
        <v/>
      </c>
      <c r="R481">
        <f>IF(P481="","",INDEX($B$2:$B$5001,P481))</f>
        <v/>
      </c>
      <c r="S481">
        <f>IF(P481="","",INDEX($C$2:$C$5001,P481))</f>
        <v/>
      </c>
      <c r="T481">
        <f>IF(P481="","",INDEX($D$2:$D$5001,P481))</f>
        <v/>
      </c>
      <c r="U481">
        <f>IF(P481="","",INDEX($E$2:$E$5001,P481))</f>
        <v/>
      </c>
    </row>
    <row r="482">
      <c r="A482">
        <f>IF(screen_FT_reviewer_A!$A482="","",screen_FT_reviewer_A!$A482)</f>
        <v/>
      </c>
      <c r="B482">
        <f>IF(OR($A482="",screen_FT_reviewer_A!$C482=""),"",screen_FT_reviewer_A!$C482)</f>
        <v/>
      </c>
      <c r="C482">
        <f>IF(OR($A482="",screen_FT_reviewer_B!$C482=""),"",screen_FT_reviewer_B!$C482)</f>
        <v/>
      </c>
      <c r="D482">
        <f>IF(OR($A482="",screen_FT_reviewer_A!$D482=""),"",screen_FT_reviewer_A!$D482)</f>
        <v/>
      </c>
      <c r="E482">
        <f>IF(OR($A482="",screen_FT_reviewer_B!$D482=""),"",screen_FT_reviewer_B!$D482)</f>
        <v/>
      </c>
      <c r="F482">
        <f>IF(AND(B482&lt;&gt;"",C482&lt;&gt;""),1,"")</f>
        <v/>
      </c>
      <c r="G482">
        <f>IF(F482=1,IF(B482=C482,1,0),"")</f>
        <v/>
      </c>
      <c r="H482">
        <f>IF(B482="","",IFERROR(VLOOKUP(B482,lst_FT_group_map_table,2,FALSE),"INVALID"))</f>
        <v/>
      </c>
      <c r="I482">
        <f>IF(C482="","",IFERROR(VLOOKUP(C482,lst_FT_group_map_table,2,FALSE),"INVALID"))</f>
        <v/>
      </c>
      <c r="J482">
        <f>IF(F482=1,IF(H482=I482,1,0),"")</f>
        <v/>
      </c>
      <c r="K482">
        <f>IF(AND(ISNUMBER(MATCH(B482,lst_FT_sci_excl,0)),ISNUMBER(MATCH(C482,lst_FT_sci_excl,0))),IF(D482=E482,1,0),"")</f>
        <v/>
      </c>
      <c r="L482">
        <f>IF(OR(G482=0,K482=0),1,"")</f>
        <v/>
      </c>
      <c r="M482">
        <f>IF(L482=1,COUNTIF($L$2:L482,1),"")</f>
        <v/>
      </c>
      <c r="O482" t="n">
        <v>481</v>
      </c>
      <c r="P482">
        <f>IFERROR(MATCH(O482,$M$2:$M$5001,0),"")</f>
        <v/>
      </c>
      <c r="Q482">
        <f>IF(P482="","",INDEX($A$2:$A$5001,P482))</f>
        <v/>
      </c>
      <c r="R482">
        <f>IF(P482="","",INDEX($B$2:$B$5001,P482))</f>
        <v/>
      </c>
      <c r="S482">
        <f>IF(P482="","",INDEX($C$2:$C$5001,P482))</f>
        <v/>
      </c>
      <c r="T482">
        <f>IF(P482="","",INDEX($D$2:$D$5001,P482))</f>
        <v/>
      </c>
      <c r="U482">
        <f>IF(P482="","",INDEX($E$2:$E$5001,P482))</f>
        <v/>
      </c>
    </row>
    <row r="483">
      <c r="A483">
        <f>IF(screen_FT_reviewer_A!$A483="","",screen_FT_reviewer_A!$A483)</f>
        <v/>
      </c>
      <c r="B483">
        <f>IF(OR($A483="",screen_FT_reviewer_A!$C483=""),"",screen_FT_reviewer_A!$C483)</f>
        <v/>
      </c>
      <c r="C483">
        <f>IF(OR($A483="",screen_FT_reviewer_B!$C483=""),"",screen_FT_reviewer_B!$C483)</f>
        <v/>
      </c>
      <c r="D483">
        <f>IF(OR($A483="",screen_FT_reviewer_A!$D483=""),"",screen_FT_reviewer_A!$D483)</f>
        <v/>
      </c>
      <c r="E483">
        <f>IF(OR($A483="",screen_FT_reviewer_B!$D483=""),"",screen_FT_reviewer_B!$D483)</f>
        <v/>
      </c>
      <c r="F483">
        <f>IF(AND(B483&lt;&gt;"",C483&lt;&gt;""),1,"")</f>
        <v/>
      </c>
      <c r="G483">
        <f>IF(F483=1,IF(B483=C483,1,0),"")</f>
        <v/>
      </c>
      <c r="H483">
        <f>IF(B483="","",IFERROR(VLOOKUP(B483,lst_FT_group_map_table,2,FALSE),"INVALID"))</f>
        <v/>
      </c>
      <c r="I483">
        <f>IF(C483="","",IFERROR(VLOOKUP(C483,lst_FT_group_map_table,2,FALSE),"INVALID"))</f>
        <v/>
      </c>
      <c r="J483">
        <f>IF(F483=1,IF(H483=I483,1,0),"")</f>
        <v/>
      </c>
      <c r="K483">
        <f>IF(AND(ISNUMBER(MATCH(B483,lst_FT_sci_excl,0)),ISNUMBER(MATCH(C483,lst_FT_sci_excl,0))),IF(D483=E483,1,0),"")</f>
        <v/>
      </c>
      <c r="L483">
        <f>IF(OR(G483=0,K483=0),1,"")</f>
        <v/>
      </c>
      <c r="M483">
        <f>IF(L483=1,COUNTIF($L$2:L483,1),"")</f>
        <v/>
      </c>
      <c r="O483" t="n">
        <v>482</v>
      </c>
      <c r="P483">
        <f>IFERROR(MATCH(O483,$M$2:$M$5001,0),"")</f>
        <v/>
      </c>
      <c r="Q483">
        <f>IF(P483="","",INDEX($A$2:$A$5001,P483))</f>
        <v/>
      </c>
      <c r="R483">
        <f>IF(P483="","",INDEX($B$2:$B$5001,P483))</f>
        <v/>
      </c>
      <c r="S483">
        <f>IF(P483="","",INDEX($C$2:$C$5001,P483))</f>
        <v/>
      </c>
      <c r="T483">
        <f>IF(P483="","",INDEX($D$2:$D$5001,P483))</f>
        <v/>
      </c>
      <c r="U483">
        <f>IF(P483="","",INDEX($E$2:$E$5001,P483))</f>
        <v/>
      </c>
    </row>
    <row r="484">
      <c r="A484">
        <f>IF(screen_FT_reviewer_A!$A484="","",screen_FT_reviewer_A!$A484)</f>
        <v/>
      </c>
      <c r="B484">
        <f>IF(OR($A484="",screen_FT_reviewer_A!$C484=""),"",screen_FT_reviewer_A!$C484)</f>
        <v/>
      </c>
      <c r="C484">
        <f>IF(OR($A484="",screen_FT_reviewer_B!$C484=""),"",screen_FT_reviewer_B!$C484)</f>
        <v/>
      </c>
      <c r="D484">
        <f>IF(OR($A484="",screen_FT_reviewer_A!$D484=""),"",screen_FT_reviewer_A!$D484)</f>
        <v/>
      </c>
      <c r="E484">
        <f>IF(OR($A484="",screen_FT_reviewer_B!$D484=""),"",screen_FT_reviewer_B!$D484)</f>
        <v/>
      </c>
      <c r="F484">
        <f>IF(AND(B484&lt;&gt;"",C484&lt;&gt;""),1,"")</f>
        <v/>
      </c>
      <c r="G484">
        <f>IF(F484=1,IF(B484=C484,1,0),"")</f>
        <v/>
      </c>
      <c r="H484">
        <f>IF(B484="","",IFERROR(VLOOKUP(B484,lst_FT_group_map_table,2,FALSE),"INVALID"))</f>
        <v/>
      </c>
      <c r="I484">
        <f>IF(C484="","",IFERROR(VLOOKUP(C484,lst_FT_group_map_table,2,FALSE),"INVALID"))</f>
        <v/>
      </c>
      <c r="J484">
        <f>IF(F484=1,IF(H484=I484,1,0),"")</f>
        <v/>
      </c>
      <c r="K484">
        <f>IF(AND(ISNUMBER(MATCH(B484,lst_FT_sci_excl,0)),ISNUMBER(MATCH(C484,lst_FT_sci_excl,0))),IF(D484=E484,1,0),"")</f>
        <v/>
      </c>
      <c r="L484">
        <f>IF(OR(G484=0,K484=0),1,"")</f>
        <v/>
      </c>
      <c r="M484">
        <f>IF(L484=1,COUNTIF($L$2:L484,1),"")</f>
        <v/>
      </c>
      <c r="O484" t="n">
        <v>483</v>
      </c>
      <c r="P484">
        <f>IFERROR(MATCH(O484,$M$2:$M$5001,0),"")</f>
        <v/>
      </c>
      <c r="Q484">
        <f>IF(P484="","",INDEX($A$2:$A$5001,P484))</f>
        <v/>
      </c>
      <c r="R484">
        <f>IF(P484="","",INDEX($B$2:$B$5001,P484))</f>
        <v/>
      </c>
      <c r="S484">
        <f>IF(P484="","",INDEX($C$2:$C$5001,P484))</f>
        <v/>
      </c>
      <c r="T484">
        <f>IF(P484="","",INDEX($D$2:$D$5001,P484))</f>
        <v/>
      </c>
      <c r="U484">
        <f>IF(P484="","",INDEX($E$2:$E$5001,P484))</f>
        <v/>
      </c>
    </row>
    <row r="485">
      <c r="A485">
        <f>IF(screen_FT_reviewer_A!$A485="","",screen_FT_reviewer_A!$A485)</f>
        <v/>
      </c>
      <c r="B485">
        <f>IF(OR($A485="",screen_FT_reviewer_A!$C485=""),"",screen_FT_reviewer_A!$C485)</f>
        <v/>
      </c>
      <c r="C485">
        <f>IF(OR($A485="",screen_FT_reviewer_B!$C485=""),"",screen_FT_reviewer_B!$C485)</f>
        <v/>
      </c>
      <c r="D485">
        <f>IF(OR($A485="",screen_FT_reviewer_A!$D485=""),"",screen_FT_reviewer_A!$D485)</f>
        <v/>
      </c>
      <c r="E485">
        <f>IF(OR($A485="",screen_FT_reviewer_B!$D485=""),"",screen_FT_reviewer_B!$D485)</f>
        <v/>
      </c>
      <c r="F485">
        <f>IF(AND(B485&lt;&gt;"",C485&lt;&gt;""),1,"")</f>
        <v/>
      </c>
      <c r="G485">
        <f>IF(F485=1,IF(B485=C485,1,0),"")</f>
        <v/>
      </c>
      <c r="H485">
        <f>IF(B485="","",IFERROR(VLOOKUP(B485,lst_FT_group_map_table,2,FALSE),"INVALID"))</f>
        <v/>
      </c>
      <c r="I485">
        <f>IF(C485="","",IFERROR(VLOOKUP(C485,lst_FT_group_map_table,2,FALSE),"INVALID"))</f>
        <v/>
      </c>
      <c r="J485">
        <f>IF(F485=1,IF(H485=I485,1,0),"")</f>
        <v/>
      </c>
      <c r="K485">
        <f>IF(AND(ISNUMBER(MATCH(B485,lst_FT_sci_excl,0)),ISNUMBER(MATCH(C485,lst_FT_sci_excl,0))),IF(D485=E485,1,0),"")</f>
        <v/>
      </c>
      <c r="L485">
        <f>IF(OR(G485=0,K485=0),1,"")</f>
        <v/>
      </c>
      <c r="M485">
        <f>IF(L485=1,COUNTIF($L$2:L485,1),"")</f>
        <v/>
      </c>
      <c r="O485" t="n">
        <v>484</v>
      </c>
      <c r="P485">
        <f>IFERROR(MATCH(O485,$M$2:$M$5001,0),"")</f>
        <v/>
      </c>
      <c r="Q485">
        <f>IF(P485="","",INDEX($A$2:$A$5001,P485))</f>
        <v/>
      </c>
      <c r="R485">
        <f>IF(P485="","",INDEX($B$2:$B$5001,P485))</f>
        <v/>
      </c>
      <c r="S485">
        <f>IF(P485="","",INDEX($C$2:$C$5001,P485))</f>
        <v/>
      </c>
      <c r="T485">
        <f>IF(P485="","",INDEX($D$2:$D$5001,P485))</f>
        <v/>
      </c>
      <c r="U485">
        <f>IF(P485="","",INDEX($E$2:$E$5001,P485))</f>
        <v/>
      </c>
    </row>
    <row r="486">
      <c r="A486">
        <f>IF(screen_FT_reviewer_A!$A486="","",screen_FT_reviewer_A!$A486)</f>
        <v/>
      </c>
      <c r="B486">
        <f>IF(OR($A486="",screen_FT_reviewer_A!$C486=""),"",screen_FT_reviewer_A!$C486)</f>
        <v/>
      </c>
      <c r="C486">
        <f>IF(OR($A486="",screen_FT_reviewer_B!$C486=""),"",screen_FT_reviewer_B!$C486)</f>
        <v/>
      </c>
      <c r="D486">
        <f>IF(OR($A486="",screen_FT_reviewer_A!$D486=""),"",screen_FT_reviewer_A!$D486)</f>
        <v/>
      </c>
      <c r="E486">
        <f>IF(OR($A486="",screen_FT_reviewer_B!$D486=""),"",screen_FT_reviewer_B!$D486)</f>
        <v/>
      </c>
      <c r="F486">
        <f>IF(AND(B486&lt;&gt;"",C486&lt;&gt;""),1,"")</f>
        <v/>
      </c>
      <c r="G486">
        <f>IF(F486=1,IF(B486=C486,1,0),"")</f>
        <v/>
      </c>
      <c r="H486">
        <f>IF(B486="","",IFERROR(VLOOKUP(B486,lst_FT_group_map_table,2,FALSE),"INVALID"))</f>
        <v/>
      </c>
      <c r="I486">
        <f>IF(C486="","",IFERROR(VLOOKUP(C486,lst_FT_group_map_table,2,FALSE),"INVALID"))</f>
        <v/>
      </c>
      <c r="J486">
        <f>IF(F486=1,IF(H486=I486,1,0),"")</f>
        <v/>
      </c>
      <c r="K486">
        <f>IF(AND(ISNUMBER(MATCH(B486,lst_FT_sci_excl,0)),ISNUMBER(MATCH(C486,lst_FT_sci_excl,0))),IF(D486=E486,1,0),"")</f>
        <v/>
      </c>
      <c r="L486">
        <f>IF(OR(G486=0,K486=0),1,"")</f>
        <v/>
      </c>
      <c r="M486">
        <f>IF(L486=1,COUNTIF($L$2:L486,1),"")</f>
        <v/>
      </c>
      <c r="O486" t="n">
        <v>485</v>
      </c>
      <c r="P486">
        <f>IFERROR(MATCH(O486,$M$2:$M$5001,0),"")</f>
        <v/>
      </c>
      <c r="Q486">
        <f>IF(P486="","",INDEX($A$2:$A$5001,P486))</f>
        <v/>
      </c>
      <c r="R486">
        <f>IF(P486="","",INDEX($B$2:$B$5001,P486))</f>
        <v/>
      </c>
      <c r="S486">
        <f>IF(P486="","",INDEX($C$2:$C$5001,P486))</f>
        <v/>
      </c>
      <c r="T486">
        <f>IF(P486="","",INDEX($D$2:$D$5001,P486))</f>
        <v/>
      </c>
      <c r="U486">
        <f>IF(P486="","",INDEX($E$2:$E$5001,P486))</f>
        <v/>
      </c>
    </row>
    <row r="487">
      <c r="A487">
        <f>IF(screen_FT_reviewer_A!$A487="","",screen_FT_reviewer_A!$A487)</f>
        <v/>
      </c>
      <c r="B487">
        <f>IF(OR($A487="",screen_FT_reviewer_A!$C487=""),"",screen_FT_reviewer_A!$C487)</f>
        <v/>
      </c>
      <c r="C487">
        <f>IF(OR($A487="",screen_FT_reviewer_B!$C487=""),"",screen_FT_reviewer_B!$C487)</f>
        <v/>
      </c>
      <c r="D487">
        <f>IF(OR($A487="",screen_FT_reviewer_A!$D487=""),"",screen_FT_reviewer_A!$D487)</f>
        <v/>
      </c>
      <c r="E487">
        <f>IF(OR($A487="",screen_FT_reviewer_B!$D487=""),"",screen_FT_reviewer_B!$D487)</f>
        <v/>
      </c>
      <c r="F487">
        <f>IF(AND(B487&lt;&gt;"",C487&lt;&gt;""),1,"")</f>
        <v/>
      </c>
      <c r="G487">
        <f>IF(F487=1,IF(B487=C487,1,0),"")</f>
        <v/>
      </c>
      <c r="H487">
        <f>IF(B487="","",IFERROR(VLOOKUP(B487,lst_FT_group_map_table,2,FALSE),"INVALID"))</f>
        <v/>
      </c>
      <c r="I487">
        <f>IF(C487="","",IFERROR(VLOOKUP(C487,lst_FT_group_map_table,2,FALSE),"INVALID"))</f>
        <v/>
      </c>
      <c r="J487">
        <f>IF(F487=1,IF(H487=I487,1,0),"")</f>
        <v/>
      </c>
      <c r="K487">
        <f>IF(AND(ISNUMBER(MATCH(B487,lst_FT_sci_excl,0)),ISNUMBER(MATCH(C487,lst_FT_sci_excl,0))),IF(D487=E487,1,0),"")</f>
        <v/>
      </c>
      <c r="L487">
        <f>IF(OR(G487=0,K487=0),1,"")</f>
        <v/>
      </c>
      <c r="M487">
        <f>IF(L487=1,COUNTIF($L$2:L487,1),"")</f>
        <v/>
      </c>
      <c r="O487" t="n">
        <v>486</v>
      </c>
      <c r="P487">
        <f>IFERROR(MATCH(O487,$M$2:$M$5001,0),"")</f>
        <v/>
      </c>
      <c r="Q487">
        <f>IF(P487="","",INDEX($A$2:$A$5001,P487))</f>
        <v/>
      </c>
      <c r="R487">
        <f>IF(P487="","",INDEX($B$2:$B$5001,P487))</f>
        <v/>
      </c>
      <c r="S487">
        <f>IF(P487="","",INDEX($C$2:$C$5001,P487))</f>
        <v/>
      </c>
      <c r="T487">
        <f>IF(P487="","",INDEX($D$2:$D$5001,P487))</f>
        <v/>
      </c>
      <c r="U487">
        <f>IF(P487="","",INDEX($E$2:$E$5001,P487))</f>
        <v/>
      </c>
    </row>
    <row r="488">
      <c r="A488">
        <f>IF(screen_FT_reviewer_A!$A488="","",screen_FT_reviewer_A!$A488)</f>
        <v/>
      </c>
      <c r="B488">
        <f>IF(OR($A488="",screen_FT_reviewer_A!$C488=""),"",screen_FT_reviewer_A!$C488)</f>
        <v/>
      </c>
      <c r="C488">
        <f>IF(OR($A488="",screen_FT_reviewer_B!$C488=""),"",screen_FT_reviewer_B!$C488)</f>
        <v/>
      </c>
      <c r="D488">
        <f>IF(OR($A488="",screen_FT_reviewer_A!$D488=""),"",screen_FT_reviewer_A!$D488)</f>
        <v/>
      </c>
      <c r="E488">
        <f>IF(OR($A488="",screen_FT_reviewer_B!$D488=""),"",screen_FT_reviewer_B!$D488)</f>
        <v/>
      </c>
      <c r="F488">
        <f>IF(AND(B488&lt;&gt;"",C488&lt;&gt;""),1,"")</f>
        <v/>
      </c>
      <c r="G488">
        <f>IF(F488=1,IF(B488=C488,1,0),"")</f>
        <v/>
      </c>
      <c r="H488">
        <f>IF(B488="","",IFERROR(VLOOKUP(B488,lst_FT_group_map_table,2,FALSE),"INVALID"))</f>
        <v/>
      </c>
      <c r="I488">
        <f>IF(C488="","",IFERROR(VLOOKUP(C488,lst_FT_group_map_table,2,FALSE),"INVALID"))</f>
        <v/>
      </c>
      <c r="J488">
        <f>IF(F488=1,IF(H488=I488,1,0),"")</f>
        <v/>
      </c>
      <c r="K488">
        <f>IF(AND(ISNUMBER(MATCH(B488,lst_FT_sci_excl,0)),ISNUMBER(MATCH(C488,lst_FT_sci_excl,0))),IF(D488=E488,1,0),"")</f>
        <v/>
      </c>
      <c r="L488">
        <f>IF(OR(G488=0,K488=0),1,"")</f>
        <v/>
      </c>
      <c r="M488">
        <f>IF(L488=1,COUNTIF($L$2:L488,1),"")</f>
        <v/>
      </c>
      <c r="O488" t="n">
        <v>487</v>
      </c>
      <c r="P488">
        <f>IFERROR(MATCH(O488,$M$2:$M$5001,0),"")</f>
        <v/>
      </c>
      <c r="Q488">
        <f>IF(P488="","",INDEX($A$2:$A$5001,P488))</f>
        <v/>
      </c>
      <c r="R488">
        <f>IF(P488="","",INDEX($B$2:$B$5001,P488))</f>
        <v/>
      </c>
      <c r="S488">
        <f>IF(P488="","",INDEX($C$2:$C$5001,P488))</f>
        <v/>
      </c>
      <c r="T488">
        <f>IF(P488="","",INDEX($D$2:$D$5001,P488))</f>
        <v/>
      </c>
      <c r="U488">
        <f>IF(P488="","",INDEX($E$2:$E$5001,P488))</f>
        <v/>
      </c>
    </row>
    <row r="489">
      <c r="A489">
        <f>IF(screen_FT_reviewer_A!$A489="","",screen_FT_reviewer_A!$A489)</f>
        <v/>
      </c>
      <c r="B489">
        <f>IF(OR($A489="",screen_FT_reviewer_A!$C489=""),"",screen_FT_reviewer_A!$C489)</f>
        <v/>
      </c>
      <c r="C489">
        <f>IF(OR($A489="",screen_FT_reviewer_B!$C489=""),"",screen_FT_reviewer_B!$C489)</f>
        <v/>
      </c>
      <c r="D489">
        <f>IF(OR($A489="",screen_FT_reviewer_A!$D489=""),"",screen_FT_reviewer_A!$D489)</f>
        <v/>
      </c>
      <c r="E489">
        <f>IF(OR($A489="",screen_FT_reviewer_B!$D489=""),"",screen_FT_reviewer_B!$D489)</f>
        <v/>
      </c>
      <c r="F489">
        <f>IF(AND(B489&lt;&gt;"",C489&lt;&gt;""),1,"")</f>
        <v/>
      </c>
      <c r="G489">
        <f>IF(F489=1,IF(B489=C489,1,0),"")</f>
        <v/>
      </c>
      <c r="H489">
        <f>IF(B489="","",IFERROR(VLOOKUP(B489,lst_FT_group_map_table,2,FALSE),"INVALID"))</f>
        <v/>
      </c>
      <c r="I489">
        <f>IF(C489="","",IFERROR(VLOOKUP(C489,lst_FT_group_map_table,2,FALSE),"INVALID"))</f>
        <v/>
      </c>
      <c r="J489">
        <f>IF(F489=1,IF(H489=I489,1,0),"")</f>
        <v/>
      </c>
      <c r="K489">
        <f>IF(AND(ISNUMBER(MATCH(B489,lst_FT_sci_excl,0)),ISNUMBER(MATCH(C489,lst_FT_sci_excl,0))),IF(D489=E489,1,0),"")</f>
        <v/>
      </c>
      <c r="L489">
        <f>IF(OR(G489=0,K489=0),1,"")</f>
        <v/>
      </c>
      <c r="M489">
        <f>IF(L489=1,COUNTIF($L$2:L489,1),"")</f>
        <v/>
      </c>
      <c r="O489" t="n">
        <v>488</v>
      </c>
      <c r="P489">
        <f>IFERROR(MATCH(O489,$M$2:$M$5001,0),"")</f>
        <v/>
      </c>
      <c r="Q489">
        <f>IF(P489="","",INDEX($A$2:$A$5001,P489))</f>
        <v/>
      </c>
      <c r="R489">
        <f>IF(P489="","",INDEX($B$2:$B$5001,P489))</f>
        <v/>
      </c>
      <c r="S489">
        <f>IF(P489="","",INDEX($C$2:$C$5001,P489))</f>
        <v/>
      </c>
      <c r="T489">
        <f>IF(P489="","",INDEX($D$2:$D$5001,P489))</f>
        <v/>
      </c>
      <c r="U489">
        <f>IF(P489="","",INDEX($E$2:$E$5001,P489))</f>
        <v/>
      </c>
    </row>
    <row r="490">
      <c r="A490">
        <f>IF(screen_FT_reviewer_A!$A490="","",screen_FT_reviewer_A!$A490)</f>
        <v/>
      </c>
      <c r="B490">
        <f>IF(OR($A490="",screen_FT_reviewer_A!$C490=""),"",screen_FT_reviewer_A!$C490)</f>
        <v/>
      </c>
      <c r="C490">
        <f>IF(OR($A490="",screen_FT_reviewer_B!$C490=""),"",screen_FT_reviewer_B!$C490)</f>
        <v/>
      </c>
      <c r="D490">
        <f>IF(OR($A490="",screen_FT_reviewer_A!$D490=""),"",screen_FT_reviewer_A!$D490)</f>
        <v/>
      </c>
      <c r="E490">
        <f>IF(OR($A490="",screen_FT_reviewer_B!$D490=""),"",screen_FT_reviewer_B!$D490)</f>
        <v/>
      </c>
      <c r="F490">
        <f>IF(AND(B490&lt;&gt;"",C490&lt;&gt;""),1,"")</f>
        <v/>
      </c>
      <c r="G490">
        <f>IF(F490=1,IF(B490=C490,1,0),"")</f>
        <v/>
      </c>
      <c r="H490">
        <f>IF(B490="","",IFERROR(VLOOKUP(B490,lst_FT_group_map_table,2,FALSE),"INVALID"))</f>
        <v/>
      </c>
      <c r="I490">
        <f>IF(C490="","",IFERROR(VLOOKUP(C490,lst_FT_group_map_table,2,FALSE),"INVALID"))</f>
        <v/>
      </c>
      <c r="J490">
        <f>IF(F490=1,IF(H490=I490,1,0),"")</f>
        <v/>
      </c>
      <c r="K490">
        <f>IF(AND(ISNUMBER(MATCH(B490,lst_FT_sci_excl,0)),ISNUMBER(MATCH(C490,lst_FT_sci_excl,0))),IF(D490=E490,1,0),"")</f>
        <v/>
      </c>
      <c r="L490">
        <f>IF(OR(G490=0,K490=0),1,"")</f>
        <v/>
      </c>
      <c r="M490">
        <f>IF(L490=1,COUNTIF($L$2:L490,1),"")</f>
        <v/>
      </c>
      <c r="O490" t="n">
        <v>489</v>
      </c>
      <c r="P490">
        <f>IFERROR(MATCH(O490,$M$2:$M$5001,0),"")</f>
        <v/>
      </c>
      <c r="Q490">
        <f>IF(P490="","",INDEX($A$2:$A$5001,P490))</f>
        <v/>
      </c>
      <c r="R490">
        <f>IF(P490="","",INDEX($B$2:$B$5001,P490))</f>
        <v/>
      </c>
      <c r="S490">
        <f>IF(P490="","",INDEX($C$2:$C$5001,P490))</f>
        <v/>
      </c>
      <c r="T490">
        <f>IF(P490="","",INDEX($D$2:$D$5001,P490))</f>
        <v/>
      </c>
      <c r="U490">
        <f>IF(P490="","",INDEX($E$2:$E$5001,P490))</f>
        <v/>
      </c>
    </row>
    <row r="491">
      <c r="A491">
        <f>IF(screen_FT_reviewer_A!$A491="","",screen_FT_reviewer_A!$A491)</f>
        <v/>
      </c>
      <c r="B491">
        <f>IF(OR($A491="",screen_FT_reviewer_A!$C491=""),"",screen_FT_reviewer_A!$C491)</f>
        <v/>
      </c>
      <c r="C491">
        <f>IF(OR($A491="",screen_FT_reviewer_B!$C491=""),"",screen_FT_reviewer_B!$C491)</f>
        <v/>
      </c>
      <c r="D491">
        <f>IF(OR($A491="",screen_FT_reviewer_A!$D491=""),"",screen_FT_reviewer_A!$D491)</f>
        <v/>
      </c>
      <c r="E491">
        <f>IF(OR($A491="",screen_FT_reviewer_B!$D491=""),"",screen_FT_reviewer_B!$D491)</f>
        <v/>
      </c>
      <c r="F491">
        <f>IF(AND(B491&lt;&gt;"",C491&lt;&gt;""),1,"")</f>
        <v/>
      </c>
      <c r="G491">
        <f>IF(F491=1,IF(B491=C491,1,0),"")</f>
        <v/>
      </c>
      <c r="H491">
        <f>IF(B491="","",IFERROR(VLOOKUP(B491,lst_FT_group_map_table,2,FALSE),"INVALID"))</f>
        <v/>
      </c>
      <c r="I491">
        <f>IF(C491="","",IFERROR(VLOOKUP(C491,lst_FT_group_map_table,2,FALSE),"INVALID"))</f>
        <v/>
      </c>
      <c r="J491">
        <f>IF(F491=1,IF(H491=I491,1,0),"")</f>
        <v/>
      </c>
      <c r="K491">
        <f>IF(AND(ISNUMBER(MATCH(B491,lst_FT_sci_excl,0)),ISNUMBER(MATCH(C491,lst_FT_sci_excl,0))),IF(D491=E491,1,0),"")</f>
        <v/>
      </c>
      <c r="L491">
        <f>IF(OR(G491=0,K491=0),1,"")</f>
        <v/>
      </c>
      <c r="M491">
        <f>IF(L491=1,COUNTIF($L$2:L491,1),"")</f>
        <v/>
      </c>
      <c r="O491" t="n">
        <v>490</v>
      </c>
      <c r="P491">
        <f>IFERROR(MATCH(O491,$M$2:$M$5001,0),"")</f>
        <v/>
      </c>
      <c r="Q491">
        <f>IF(P491="","",INDEX($A$2:$A$5001,P491))</f>
        <v/>
      </c>
      <c r="R491">
        <f>IF(P491="","",INDEX($B$2:$B$5001,P491))</f>
        <v/>
      </c>
      <c r="S491">
        <f>IF(P491="","",INDEX($C$2:$C$5001,P491))</f>
        <v/>
      </c>
      <c r="T491">
        <f>IF(P491="","",INDEX($D$2:$D$5001,P491))</f>
        <v/>
      </c>
      <c r="U491">
        <f>IF(P491="","",INDEX($E$2:$E$5001,P491))</f>
        <v/>
      </c>
    </row>
    <row r="492">
      <c r="A492">
        <f>IF(screen_FT_reviewer_A!$A492="","",screen_FT_reviewer_A!$A492)</f>
        <v/>
      </c>
      <c r="B492">
        <f>IF(OR($A492="",screen_FT_reviewer_A!$C492=""),"",screen_FT_reviewer_A!$C492)</f>
        <v/>
      </c>
      <c r="C492">
        <f>IF(OR($A492="",screen_FT_reviewer_B!$C492=""),"",screen_FT_reviewer_B!$C492)</f>
        <v/>
      </c>
      <c r="D492">
        <f>IF(OR($A492="",screen_FT_reviewer_A!$D492=""),"",screen_FT_reviewer_A!$D492)</f>
        <v/>
      </c>
      <c r="E492">
        <f>IF(OR($A492="",screen_FT_reviewer_B!$D492=""),"",screen_FT_reviewer_B!$D492)</f>
        <v/>
      </c>
      <c r="F492">
        <f>IF(AND(B492&lt;&gt;"",C492&lt;&gt;""),1,"")</f>
        <v/>
      </c>
      <c r="G492">
        <f>IF(F492=1,IF(B492=C492,1,0),"")</f>
        <v/>
      </c>
      <c r="H492">
        <f>IF(B492="","",IFERROR(VLOOKUP(B492,lst_FT_group_map_table,2,FALSE),"INVALID"))</f>
        <v/>
      </c>
      <c r="I492">
        <f>IF(C492="","",IFERROR(VLOOKUP(C492,lst_FT_group_map_table,2,FALSE),"INVALID"))</f>
        <v/>
      </c>
      <c r="J492">
        <f>IF(F492=1,IF(H492=I492,1,0),"")</f>
        <v/>
      </c>
      <c r="K492">
        <f>IF(AND(ISNUMBER(MATCH(B492,lst_FT_sci_excl,0)),ISNUMBER(MATCH(C492,lst_FT_sci_excl,0))),IF(D492=E492,1,0),"")</f>
        <v/>
      </c>
      <c r="L492">
        <f>IF(OR(G492=0,K492=0),1,"")</f>
        <v/>
      </c>
      <c r="M492">
        <f>IF(L492=1,COUNTIF($L$2:L492,1),"")</f>
        <v/>
      </c>
      <c r="O492" t="n">
        <v>491</v>
      </c>
      <c r="P492">
        <f>IFERROR(MATCH(O492,$M$2:$M$5001,0),"")</f>
        <v/>
      </c>
      <c r="Q492">
        <f>IF(P492="","",INDEX($A$2:$A$5001,P492))</f>
        <v/>
      </c>
      <c r="R492">
        <f>IF(P492="","",INDEX($B$2:$B$5001,P492))</f>
        <v/>
      </c>
      <c r="S492">
        <f>IF(P492="","",INDEX($C$2:$C$5001,P492))</f>
        <v/>
      </c>
      <c r="T492">
        <f>IF(P492="","",INDEX($D$2:$D$5001,P492))</f>
        <v/>
      </c>
      <c r="U492">
        <f>IF(P492="","",INDEX($E$2:$E$5001,P492))</f>
        <v/>
      </c>
    </row>
    <row r="493">
      <c r="A493">
        <f>IF(screen_FT_reviewer_A!$A493="","",screen_FT_reviewer_A!$A493)</f>
        <v/>
      </c>
      <c r="B493">
        <f>IF(OR($A493="",screen_FT_reviewer_A!$C493=""),"",screen_FT_reviewer_A!$C493)</f>
        <v/>
      </c>
      <c r="C493">
        <f>IF(OR($A493="",screen_FT_reviewer_B!$C493=""),"",screen_FT_reviewer_B!$C493)</f>
        <v/>
      </c>
      <c r="D493">
        <f>IF(OR($A493="",screen_FT_reviewer_A!$D493=""),"",screen_FT_reviewer_A!$D493)</f>
        <v/>
      </c>
      <c r="E493">
        <f>IF(OR($A493="",screen_FT_reviewer_B!$D493=""),"",screen_FT_reviewer_B!$D493)</f>
        <v/>
      </c>
      <c r="F493">
        <f>IF(AND(B493&lt;&gt;"",C493&lt;&gt;""),1,"")</f>
        <v/>
      </c>
      <c r="G493">
        <f>IF(F493=1,IF(B493=C493,1,0),"")</f>
        <v/>
      </c>
      <c r="H493">
        <f>IF(B493="","",IFERROR(VLOOKUP(B493,lst_FT_group_map_table,2,FALSE),"INVALID"))</f>
        <v/>
      </c>
      <c r="I493">
        <f>IF(C493="","",IFERROR(VLOOKUP(C493,lst_FT_group_map_table,2,FALSE),"INVALID"))</f>
        <v/>
      </c>
      <c r="J493">
        <f>IF(F493=1,IF(H493=I493,1,0),"")</f>
        <v/>
      </c>
      <c r="K493">
        <f>IF(AND(ISNUMBER(MATCH(B493,lst_FT_sci_excl,0)),ISNUMBER(MATCH(C493,lst_FT_sci_excl,0))),IF(D493=E493,1,0),"")</f>
        <v/>
      </c>
      <c r="L493">
        <f>IF(OR(G493=0,K493=0),1,"")</f>
        <v/>
      </c>
      <c r="M493">
        <f>IF(L493=1,COUNTIF($L$2:L493,1),"")</f>
        <v/>
      </c>
      <c r="O493" t="n">
        <v>492</v>
      </c>
      <c r="P493">
        <f>IFERROR(MATCH(O493,$M$2:$M$5001,0),"")</f>
        <v/>
      </c>
      <c r="Q493">
        <f>IF(P493="","",INDEX($A$2:$A$5001,P493))</f>
        <v/>
      </c>
      <c r="R493">
        <f>IF(P493="","",INDEX($B$2:$B$5001,P493))</f>
        <v/>
      </c>
      <c r="S493">
        <f>IF(P493="","",INDEX($C$2:$C$5001,P493))</f>
        <v/>
      </c>
      <c r="T493">
        <f>IF(P493="","",INDEX($D$2:$D$5001,P493))</f>
        <v/>
      </c>
      <c r="U493">
        <f>IF(P493="","",INDEX($E$2:$E$5001,P493))</f>
        <v/>
      </c>
    </row>
    <row r="494">
      <c r="A494">
        <f>IF(screen_FT_reviewer_A!$A494="","",screen_FT_reviewer_A!$A494)</f>
        <v/>
      </c>
      <c r="B494">
        <f>IF(OR($A494="",screen_FT_reviewer_A!$C494=""),"",screen_FT_reviewer_A!$C494)</f>
        <v/>
      </c>
      <c r="C494">
        <f>IF(OR($A494="",screen_FT_reviewer_B!$C494=""),"",screen_FT_reviewer_B!$C494)</f>
        <v/>
      </c>
      <c r="D494">
        <f>IF(OR($A494="",screen_FT_reviewer_A!$D494=""),"",screen_FT_reviewer_A!$D494)</f>
        <v/>
      </c>
      <c r="E494">
        <f>IF(OR($A494="",screen_FT_reviewer_B!$D494=""),"",screen_FT_reviewer_B!$D494)</f>
        <v/>
      </c>
      <c r="F494">
        <f>IF(AND(B494&lt;&gt;"",C494&lt;&gt;""),1,"")</f>
        <v/>
      </c>
      <c r="G494">
        <f>IF(F494=1,IF(B494=C494,1,0),"")</f>
        <v/>
      </c>
      <c r="H494">
        <f>IF(B494="","",IFERROR(VLOOKUP(B494,lst_FT_group_map_table,2,FALSE),"INVALID"))</f>
        <v/>
      </c>
      <c r="I494">
        <f>IF(C494="","",IFERROR(VLOOKUP(C494,lst_FT_group_map_table,2,FALSE),"INVALID"))</f>
        <v/>
      </c>
      <c r="J494">
        <f>IF(F494=1,IF(H494=I494,1,0),"")</f>
        <v/>
      </c>
      <c r="K494">
        <f>IF(AND(ISNUMBER(MATCH(B494,lst_FT_sci_excl,0)),ISNUMBER(MATCH(C494,lst_FT_sci_excl,0))),IF(D494=E494,1,0),"")</f>
        <v/>
      </c>
      <c r="L494">
        <f>IF(OR(G494=0,K494=0),1,"")</f>
        <v/>
      </c>
      <c r="M494">
        <f>IF(L494=1,COUNTIF($L$2:L494,1),"")</f>
        <v/>
      </c>
      <c r="O494" t="n">
        <v>493</v>
      </c>
      <c r="P494">
        <f>IFERROR(MATCH(O494,$M$2:$M$5001,0),"")</f>
        <v/>
      </c>
      <c r="Q494">
        <f>IF(P494="","",INDEX($A$2:$A$5001,P494))</f>
        <v/>
      </c>
      <c r="R494">
        <f>IF(P494="","",INDEX($B$2:$B$5001,P494))</f>
        <v/>
      </c>
      <c r="S494">
        <f>IF(P494="","",INDEX($C$2:$C$5001,P494))</f>
        <v/>
      </c>
      <c r="T494">
        <f>IF(P494="","",INDEX($D$2:$D$5001,P494))</f>
        <v/>
      </c>
      <c r="U494">
        <f>IF(P494="","",INDEX($E$2:$E$5001,P494))</f>
        <v/>
      </c>
    </row>
    <row r="495">
      <c r="A495">
        <f>IF(screen_FT_reviewer_A!$A495="","",screen_FT_reviewer_A!$A495)</f>
        <v/>
      </c>
      <c r="B495">
        <f>IF(OR($A495="",screen_FT_reviewer_A!$C495=""),"",screen_FT_reviewer_A!$C495)</f>
        <v/>
      </c>
      <c r="C495">
        <f>IF(OR($A495="",screen_FT_reviewer_B!$C495=""),"",screen_FT_reviewer_B!$C495)</f>
        <v/>
      </c>
      <c r="D495">
        <f>IF(OR($A495="",screen_FT_reviewer_A!$D495=""),"",screen_FT_reviewer_A!$D495)</f>
        <v/>
      </c>
      <c r="E495">
        <f>IF(OR($A495="",screen_FT_reviewer_B!$D495=""),"",screen_FT_reviewer_B!$D495)</f>
        <v/>
      </c>
      <c r="F495">
        <f>IF(AND(B495&lt;&gt;"",C495&lt;&gt;""),1,"")</f>
        <v/>
      </c>
      <c r="G495">
        <f>IF(F495=1,IF(B495=C495,1,0),"")</f>
        <v/>
      </c>
      <c r="H495">
        <f>IF(B495="","",IFERROR(VLOOKUP(B495,lst_FT_group_map_table,2,FALSE),"INVALID"))</f>
        <v/>
      </c>
      <c r="I495">
        <f>IF(C495="","",IFERROR(VLOOKUP(C495,lst_FT_group_map_table,2,FALSE),"INVALID"))</f>
        <v/>
      </c>
      <c r="J495">
        <f>IF(F495=1,IF(H495=I495,1,0),"")</f>
        <v/>
      </c>
      <c r="K495">
        <f>IF(AND(ISNUMBER(MATCH(B495,lst_FT_sci_excl,0)),ISNUMBER(MATCH(C495,lst_FT_sci_excl,0))),IF(D495=E495,1,0),"")</f>
        <v/>
      </c>
      <c r="L495">
        <f>IF(OR(G495=0,K495=0),1,"")</f>
        <v/>
      </c>
      <c r="M495">
        <f>IF(L495=1,COUNTIF($L$2:L495,1),"")</f>
        <v/>
      </c>
      <c r="O495" t="n">
        <v>494</v>
      </c>
      <c r="P495">
        <f>IFERROR(MATCH(O495,$M$2:$M$5001,0),"")</f>
        <v/>
      </c>
      <c r="Q495">
        <f>IF(P495="","",INDEX($A$2:$A$5001,P495))</f>
        <v/>
      </c>
      <c r="R495">
        <f>IF(P495="","",INDEX($B$2:$B$5001,P495))</f>
        <v/>
      </c>
      <c r="S495">
        <f>IF(P495="","",INDEX($C$2:$C$5001,P495))</f>
        <v/>
      </c>
      <c r="T495">
        <f>IF(P495="","",INDEX($D$2:$D$5001,P495))</f>
        <v/>
      </c>
      <c r="U495">
        <f>IF(P495="","",INDEX($E$2:$E$5001,P495))</f>
        <v/>
      </c>
    </row>
    <row r="496">
      <c r="A496">
        <f>IF(screen_FT_reviewer_A!$A496="","",screen_FT_reviewer_A!$A496)</f>
        <v/>
      </c>
      <c r="B496">
        <f>IF(OR($A496="",screen_FT_reviewer_A!$C496=""),"",screen_FT_reviewer_A!$C496)</f>
        <v/>
      </c>
      <c r="C496">
        <f>IF(OR($A496="",screen_FT_reviewer_B!$C496=""),"",screen_FT_reviewer_B!$C496)</f>
        <v/>
      </c>
      <c r="D496">
        <f>IF(OR($A496="",screen_FT_reviewer_A!$D496=""),"",screen_FT_reviewer_A!$D496)</f>
        <v/>
      </c>
      <c r="E496">
        <f>IF(OR($A496="",screen_FT_reviewer_B!$D496=""),"",screen_FT_reviewer_B!$D496)</f>
        <v/>
      </c>
      <c r="F496">
        <f>IF(AND(B496&lt;&gt;"",C496&lt;&gt;""),1,"")</f>
        <v/>
      </c>
      <c r="G496">
        <f>IF(F496=1,IF(B496=C496,1,0),"")</f>
        <v/>
      </c>
      <c r="H496">
        <f>IF(B496="","",IFERROR(VLOOKUP(B496,lst_FT_group_map_table,2,FALSE),"INVALID"))</f>
        <v/>
      </c>
      <c r="I496">
        <f>IF(C496="","",IFERROR(VLOOKUP(C496,lst_FT_group_map_table,2,FALSE),"INVALID"))</f>
        <v/>
      </c>
      <c r="J496">
        <f>IF(F496=1,IF(H496=I496,1,0),"")</f>
        <v/>
      </c>
      <c r="K496">
        <f>IF(AND(ISNUMBER(MATCH(B496,lst_FT_sci_excl,0)),ISNUMBER(MATCH(C496,lst_FT_sci_excl,0))),IF(D496=E496,1,0),"")</f>
        <v/>
      </c>
      <c r="L496">
        <f>IF(OR(G496=0,K496=0),1,"")</f>
        <v/>
      </c>
      <c r="M496">
        <f>IF(L496=1,COUNTIF($L$2:L496,1),"")</f>
        <v/>
      </c>
      <c r="O496" t="n">
        <v>495</v>
      </c>
      <c r="P496">
        <f>IFERROR(MATCH(O496,$M$2:$M$5001,0),"")</f>
        <v/>
      </c>
      <c r="Q496">
        <f>IF(P496="","",INDEX($A$2:$A$5001,P496))</f>
        <v/>
      </c>
      <c r="R496">
        <f>IF(P496="","",INDEX($B$2:$B$5001,P496))</f>
        <v/>
      </c>
      <c r="S496">
        <f>IF(P496="","",INDEX($C$2:$C$5001,P496))</f>
        <v/>
      </c>
      <c r="T496">
        <f>IF(P496="","",INDEX($D$2:$D$5001,P496))</f>
        <v/>
      </c>
      <c r="U496">
        <f>IF(P496="","",INDEX($E$2:$E$5001,P496))</f>
        <v/>
      </c>
    </row>
    <row r="497">
      <c r="A497">
        <f>IF(screen_FT_reviewer_A!$A497="","",screen_FT_reviewer_A!$A497)</f>
        <v/>
      </c>
      <c r="B497">
        <f>IF(OR($A497="",screen_FT_reviewer_A!$C497=""),"",screen_FT_reviewer_A!$C497)</f>
        <v/>
      </c>
      <c r="C497">
        <f>IF(OR($A497="",screen_FT_reviewer_B!$C497=""),"",screen_FT_reviewer_B!$C497)</f>
        <v/>
      </c>
      <c r="D497">
        <f>IF(OR($A497="",screen_FT_reviewer_A!$D497=""),"",screen_FT_reviewer_A!$D497)</f>
        <v/>
      </c>
      <c r="E497">
        <f>IF(OR($A497="",screen_FT_reviewer_B!$D497=""),"",screen_FT_reviewer_B!$D497)</f>
        <v/>
      </c>
      <c r="F497">
        <f>IF(AND(B497&lt;&gt;"",C497&lt;&gt;""),1,"")</f>
        <v/>
      </c>
      <c r="G497">
        <f>IF(F497=1,IF(B497=C497,1,0),"")</f>
        <v/>
      </c>
      <c r="H497">
        <f>IF(B497="","",IFERROR(VLOOKUP(B497,lst_FT_group_map_table,2,FALSE),"INVALID"))</f>
        <v/>
      </c>
      <c r="I497">
        <f>IF(C497="","",IFERROR(VLOOKUP(C497,lst_FT_group_map_table,2,FALSE),"INVALID"))</f>
        <v/>
      </c>
      <c r="J497">
        <f>IF(F497=1,IF(H497=I497,1,0),"")</f>
        <v/>
      </c>
      <c r="K497">
        <f>IF(AND(ISNUMBER(MATCH(B497,lst_FT_sci_excl,0)),ISNUMBER(MATCH(C497,lst_FT_sci_excl,0))),IF(D497=E497,1,0),"")</f>
        <v/>
      </c>
      <c r="L497">
        <f>IF(OR(G497=0,K497=0),1,"")</f>
        <v/>
      </c>
      <c r="M497">
        <f>IF(L497=1,COUNTIF($L$2:L497,1),"")</f>
        <v/>
      </c>
      <c r="O497" t="n">
        <v>496</v>
      </c>
      <c r="P497">
        <f>IFERROR(MATCH(O497,$M$2:$M$5001,0),"")</f>
        <v/>
      </c>
      <c r="Q497">
        <f>IF(P497="","",INDEX($A$2:$A$5001,P497))</f>
        <v/>
      </c>
      <c r="R497">
        <f>IF(P497="","",INDEX($B$2:$B$5001,P497))</f>
        <v/>
      </c>
      <c r="S497">
        <f>IF(P497="","",INDEX($C$2:$C$5001,P497))</f>
        <v/>
      </c>
      <c r="T497">
        <f>IF(P497="","",INDEX($D$2:$D$5001,P497))</f>
        <v/>
      </c>
      <c r="U497">
        <f>IF(P497="","",INDEX($E$2:$E$5001,P497))</f>
        <v/>
      </c>
    </row>
    <row r="498">
      <c r="A498">
        <f>IF(screen_FT_reviewer_A!$A498="","",screen_FT_reviewer_A!$A498)</f>
        <v/>
      </c>
      <c r="B498">
        <f>IF(OR($A498="",screen_FT_reviewer_A!$C498=""),"",screen_FT_reviewer_A!$C498)</f>
        <v/>
      </c>
      <c r="C498">
        <f>IF(OR($A498="",screen_FT_reviewer_B!$C498=""),"",screen_FT_reviewer_B!$C498)</f>
        <v/>
      </c>
      <c r="D498">
        <f>IF(OR($A498="",screen_FT_reviewer_A!$D498=""),"",screen_FT_reviewer_A!$D498)</f>
        <v/>
      </c>
      <c r="E498">
        <f>IF(OR($A498="",screen_FT_reviewer_B!$D498=""),"",screen_FT_reviewer_B!$D498)</f>
        <v/>
      </c>
      <c r="F498">
        <f>IF(AND(B498&lt;&gt;"",C498&lt;&gt;""),1,"")</f>
        <v/>
      </c>
      <c r="G498">
        <f>IF(F498=1,IF(B498=C498,1,0),"")</f>
        <v/>
      </c>
      <c r="H498">
        <f>IF(B498="","",IFERROR(VLOOKUP(B498,lst_FT_group_map_table,2,FALSE),"INVALID"))</f>
        <v/>
      </c>
      <c r="I498">
        <f>IF(C498="","",IFERROR(VLOOKUP(C498,lst_FT_group_map_table,2,FALSE),"INVALID"))</f>
        <v/>
      </c>
      <c r="J498">
        <f>IF(F498=1,IF(H498=I498,1,0),"")</f>
        <v/>
      </c>
      <c r="K498">
        <f>IF(AND(ISNUMBER(MATCH(B498,lst_FT_sci_excl,0)),ISNUMBER(MATCH(C498,lst_FT_sci_excl,0))),IF(D498=E498,1,0),"")</f>
        <v/>
      </c>
      <c r="L498">
        <f>IF(OR(G498=0,K498=0),1,"")</f>
        <v/>
      </c>
      <c r="M498">
        <f>IF(L498=1,COUNTIF($L$2:L498,1),"")</f>
        <v/>
      </c>
      <c r="O498" t="n">
        <v>497</v>
      </c>
      <c r="P498">
        <f>IFERROR(MATCH(O498,$M$2:$M$5001,0),"")</f>
        <v/>
      </c>
      <c r="Q498">
        <f>IF(P498="","",INDEX($A$2:$A$5001,P498))</f>
        <v/>
      </c>
      <c r="R498">
        <f>IF(P498="","",INDEX($B$2:$B$5001,P498))</f>
        <v/>
      </c>
      <c r="S498">
        <f>IF(P498="","",INDEX($C$2:$C$5001,P498))</f>
        <v/>
      </c>
      <c r="T498">
        <f>IF(P498="","",INDEX($D$2:$D$5001,P498))</f>
        <v/>
      </c>
      <c r="U498">
        <f>IF(P498="","",INDEX($E$2:$E$5001,P498))</f>
        <v/>
      </c>
    </row>
    <row r="499">
      <c r="A499">
        <f>IF(screen_FT_reviewer_A!$A499="","",screen_FT_reviewer_A!$A499)</f>
        <v/>
      </c>
      <c r="B499">
        <f>IF(OR($A499="",screen_FT_reviewer_A!$C499=""),"",screen_FT_reviewer_A!$C499)</f>
        <v/>
      </c>
      <c r="C499">
        <f>IF(OR($A499="",screen_FT_reviewer_B!$C499=""),"",screen_FT_reviewer_B!$C499)</f>
        <v/>
      </c>
      <c r="D499">
        <f>IF(OR($A499="",screen_FT_reviewer_A!$D499=""),"",screen_FT_reviewer_A!$D499)</f>
        <v/>
      </c>
      <c r="E499">
        <f>IF(OR($A499="",screen_FT_reviewer_B!$D499=""),"",screen_FT_reviewer_B!$D499)</f>
        <v/>
      </c>
      <c r="F499">
        <f>IF(AND(B499&lt;&gt;"",C499&lt;&gt;""),1,"")</f>
        <v/>
      </c>
      <c r="G499">
        <f>IF(F499=1,IF(B499=C499,1,0),"")</f>
        <v/>
      </c>
      <c r="H499">
        <f>IF(B499="","",IFERROR(VLOOKUP(B499,lst_FT_group_map_table,2,FALSE),"INVALID"))</f>
        <v/>
      </c>
      <c r="I499">
        <f>IF(C499="","",IFERROR(VLOOKUP(C499,lst_FT_group_map_table,2,FALSE),"INVALID"))</f>
        <v/>
      </c>
      <c r="J499">
        <f>IF(F499=1,IF(H499=I499,1,0),"")</f>
        <v/>
      </c>
      <c r="K499">
        <f>IF(AND(ISNUMBER(MATCH(B499,lst_FT_sci_excl,0)),ISNUMBER(MATCH(C499,lst_FT_sci_excl,0))),IF(D499=E499,1,0),"")</f>
        <v/>
      </c>
      <c r="L499">
        <f>IF(OR(G499=0,K499=0),1,"")</f>
        <v/>
      </c>
      <c r="M499">
        <f>IF(L499=1,COUNTIF($L$2:L499,1),"")</f>
        <v/>
      </c>
      <c r="O499" t="n">
        <v>498</v>
      </c>
      <c r="P499">
        <f>IFERROR(MATCH(O499,$M$2:$M$5001,0),"")</f>
        <v/>
      </c>
      <c r="Q499">
        <f>IF(P499="","",INDEX($A$2:$A$5001,P499))</f>
        <v/>
      </c>
      <c r="R499">
        <f>IF(P499="","",INDEX($B$2:$B$5001,P499))</f>
        <v/>
      </c>
      <c r="S499">
        <f>IF(P499="","",INDEX($C$2:$C$5001,P499))</f>
        <v/>
      </c>
      <c r="T499">
        <f>IF(P499="","",INDEX($D$2:$D$5001,P499))</f>
        <v/>
      </c>
      <c r="U499">
        <f>IF(P499="","",INDEX($E$2:$E$5001,P499))</f>
        <v/>
      </c>
    </row>
    <row r="500">
      <c r="A500">
        <f>IF(screen_FT_reviewer_A!$A500="","",screen_FT_reviewer_A!$A500)</f>
        <v/>
      </c>
      <c r="B500">
        <f>IF(OR($A500="",screen_FT_reviewer_A!$C500=""),"",screen_FT_reviewer_A!$C500)</f>
        <v/>
      </c>
      <c r="C500">
        <f>IF(OR($A500="",screen_FT_reviewer_B!$C500=""),"",screen_FT_reviewer_B!$C500)</f>
        <v/>
      </c>
      <c r="D500">
        <f>IF(OR($A500="",screen_FT_reviewer_A!$D500=""),"",screen_FT_reviewer_A!$D500)</f>
        <v/>
      </c>
      <c r="E500">
        <f>IF(OR($A500="",screen_FT_reviewer_B!$D500=""),"",screen_FT_reviewer_B!$D500)</f>
        <v/>
      </c>
      <c r="F500">
        <f>IF(AND(B500&lt;&gt;"",C500&lt;&gt;""),1,"")</f>
        <v/>
      </c>
      <c r="G500">
        <f>IF(F500=1,IF(B500=C500,1,0),"")</f>
        <v/>
      </c>
      <c r="H500">
        <f>IF(B500="","",IFERROR(VLOOKUP(B500,lst_FT_group_map_table,2,FALSE),"INVALID"))</f>
        <v/>
      </c>
      <c r="I500">
        <f>IF(C500="","",IFERROR(VLOOKUP(C500,lst_FT_group_map_table,2,FALSE),"INVALID"))</f>
        <v/>
      </c>
      <c r="J500">
        <f>IF(F500=1,IF(H500=I500,1,0),"")</f>
        <v/>
      </c>
      <c r="K500">
        <f>IF(AND(ISNUMBER(MATCH(B500,lst_FT_sci_excl,0)),ISNUMBER(MATCH(C500,lst_FT_sci_excl,0))),IF(D500=E500,1,0),"")</f>
        <v/>
      </c>
      <c r="L500">
        <f>IF(OR(G500=0,K500=0),1,"")</f>
        <v/>
      </c>
      <c r="M500">
        <f>IF(L500=1,COUNTIF($L$2:L500,1),"")</f>
        <v/>
      </c>
      <c r="O500" t="n">
        <v>499</v>
      </c>
      <c r="P500">
        <f>IFERROR(MATCH(O500,$M$2:$M$5001,0),"")</f>
        <v/>
      </c>
      <c r="Q500">
        <f>IF(P500="","",INDEX($A$2:$A$5001,P500))</f>
        <v/>
      </c>
      <c r="R500">
        <f>IF(P500="","",INDEX($B$2:$B$5001,P500))</f>
        <v/>
      </c>
      <c r="S500">
        <f>IF(P500="","",INDEX($C$2:$C$5001,P500))</f>
        <v/>
      </c>
      <c r="T500">
        <f>IF(P500="","",INDEX($D$2:$D$5001,P500))</f>
        <v/>
      </c>
      <c r="U500">
        <f>IF(P500="","",INDEX($E$2:$E$5001,P500))</f>
        <v/>
      </c>
    </row>
    <row r="501">
      <c r="A501">
        <f>IF(screen_FT_reviewer_A!$A501="","",screen_FT_reviewer_A!$A501)</f>
        <v/>
      </c>
      <c r="B501">
        <f>IF(OR($A501="",screen_FT_reviewer_A!$C501=""),"",screen_FT_reviewer_A!$C501)</f>
        <v/>
      </c>
      <c r="C501">
        <f>IF(OR($A501="",screen_FT_reviewer_B!$C501=""),"",screen_FT_reviewer_B!$C501)</f>
        <v/>
      </c>
      <c r="D501">
        <f>IF(OR($A501="",screen_FT_reviewer_A!$D501=""),"",screen_FT_reviewer_A!$D501)</f>
        <v/>
      </c>
      <c r="E501">
        <f>IF(OR($A501="",screen_FT_reviewer_B!$D501=""),"",screen_FT_reviewer_B!$D501)</f>
        <v/>
      </c>
      <c r="F501">
        <f>IF(AND(B501&lt;&gt;"",C501&lt;&gt;""),1,"")</f>
        <v/>
      </c>
      <c r="G501">
        <f>IF(F501=1,IF(B501=C501,1,0),"")</f>
        <v/>
      </c>
      <c r="H501">
        <f>IF(B501="","",IFERROR(VLOOKUP(B501,lst_FT_group_map_table,2,FALSE),"INVALID"))</f>
        <v/>
      </c>
      <c r="I501">
        <f>IF(C501="","",IFERROR(VLOOKUP(C501,lst_FT_group_map_table,2,FALSE),"INVALID"))</f>
        <v/>
      </c>
      <c r="J501">
        <f>IF(F501=1,IF(H501=I501,1,0),"")</f>
        <v/>
      </c>
      <c r="K501">
        <f>IF(AND(ISNUMBER(MATCH(B501,lst_FT_sci_excl,0)),ISNUMBER(MATCH(C501,lst_FT_sci_excl,0))),IF(D501=E501,1,0),"")</f>
        <v/>
      </c>
      <c r="L501">
        <f>IF(OR(G501=0,K501=0),1,"")</f>
        <v/>
      </c>
      <c r="M501">
        <f>IF(L501=1,COUNTIF($L$2:L501,1),"")</f>
        <v/>
      </c>
      <c r="O501" t="n">
        <v>500</v>
      </c>
      <c r="P501">
        <f>IFERROR(MATCH(O501,$M$2:$M$5001,0),"")</f>
        <v/>
      </c>
      <c r="Q501">
        <f>IF(P501="","",INDEX($A$2:$A$5001,P501))</f>
        <v/>
      </c>
      <c r="R501">
        <f>IF(P501="","",INDEX($B$2:$B$5001,P501))</f>
        <v/>
      </c>
      <c r="S501">
        <f>IF(P501="","",INDEX($C$2:$C$5001,P501))</f>
        <v/>
      </c>
      <c r="T501">
        <f>IF(P501="","",INDEX($D$2:$D$5001,P501))</f>
        <v/>
      </c>
      <c r="U501">
        <f>IF(P501="","",INDEX($E$2:$E$5001,P501))</f>
        <v/>
      </c>
    </row>
    <row r="502">
      <c r="A502">
        <f>IF(screen_FT_reviewer_A!$A502="","",screen_FT_reviewer_A!$A502)</f>
        <v/>
      </c>
      <c r="B502">
        <f>IF(OR($A502="",screen_FT_reviewer_A!$C502=""),"",screen_FT_reviewer_A!$C502)</f>
        <v/>
      </c>
      <c r="C502">
        <f>IF(OR($A502="",screen_FT_reviewer_B!$C502=""),"",screen_FT_reviewer_B!$C502)</f>
        <v/>
      </c>
      <c r="D502">
        <f>IF(OR($A502="",screen_FT_reviewer_A!$D502=""),"",screen_FT_reviewer_A!$D502)</f>
        <v/>
      </c>
      <c r="E502">
        <f>IF(OR($A502="",screen_FT_reviewer_B!$D502=""),"",screen_FT_reviewer_B!$D502)</f>
        <v/>
      </c>
      <c r="F502">
        <f>IF(AND(B502&lt;&gt;"",C502&lt;&gt;""),1,"")</f>
        <v/>
      </c>
      <c r="G502">
        <f>IF(F502=1,IF(B502=C502,1,0),"")</f>
        <v/>
      </c>
      <c r="H502">
        <f>IF(B502="","",IFERROR(VLOOKUP(B502,lst_FT_group_map_table,2,FALSE),"INVALID"))</f>
        <v/>
      </c>
      <c r="I502">
        <f>IF(C502="","",IFERROR(VLOOKUP(C502,lst_FT_group_map_table,2,FALSE),"INVALID"))</f>
        <v/>
      </c>
      <c r="J502">
        <f>IF(F502=1,IF(H502=I502,1,0),"")</f>
        <v/>
      </c>
      <c r="K502">
        <f>IF(AND(ISNUMBER(MATCH(B502,lst_FT_sci_excl,0)),ISNUMBER(MATCH(C502,lst_FT_sci_excl,0))),IF(D502=E502,1,0),"")</f>
        <v/>
      </c>
      <c r="L502">
        <f>IF(OR(G502=0,K502=0),1,"")</f>
        <v/>
      </c>
      <c r="M502">
        <f>IF(L502=1,COUNTIF($L$2:L502,1),"")</f>
        <v/>
      </c>
      <c r="O502" t="n">
        <v>501</v>
      </c>
      <c r="P502">
        <f>IFERROR(MATCH(O502,$M$2:$M$5001,0),"")</f>
        <v/>
      </c>
      <c r="Q502">
        <f>IF(P502="","",INDEX($A$2:$A$5001,P502))</f>
        <v/>
      </c>
      <c r="R502">
        <f>IF(P502="","",INDEX($B$2:$B$5001,P502))</f>
        <v/>
      </c>
      <c r="S502">
        <f>IF(P502="","",INDEX($C$2:$C$5001,P502))</f>
        <v/>
      </c>
      <c r="T502">
        <f>IF(P502="","",INDEX($D$2:$D$5001,P502))</f>
        <v/>
      </c>
      <c r="U502">
        <f>IF(P502="","",INDEX($E$2:$E$5001,P502))</f>
        <v/>
      </c>
    </row>
    <row r="503">
      <c r="A503">
        <f>IF(screen_FT_reviewer_A!$A503="","",screen_FT_reviewer_A!$A503)</f>
        <v/>
      </c>
      <c r="B503">
        <f>IF(OR($A503="",screen_FT_reviewer_A!$C503=""),"",screen_FT_reviewer_A!$C503)</f>
        <v/>
      </c>
      <c r="C503">
        <f>IF(OR($A503="",screen_FT_reviewer_B!$C503=""),"",screen_FT_reviewer_B!$C503)</f>
        <v/>
      </c>
      <c r="D503">
        <f>IF(OR($A503="",screen_FT_reviewer_A!$D503=""),"",screen_FT_reviewer_A!$D503)</f>
        <v/>
      </c>
      <c r="E503">
        <f>IF(OR($A503="",screen_FT_reviewer_B!$D503=""),"",screen_FT_reviewer_B!$D503)</f>
        <v/>
      </c>
      <c r="F503">
        <f>IF(AND(B503&lt;&gt;"",C503&lt;&gt;""),1,"")</f>
        <v/>
      </c>
      <c r="G503">
        <f>IF(F503=1,IF(B503=C503,1,0),"")</f>
        <v/>
      </c>
      <c r="H503">
        <f>IF(B503="","",IFERROR(VLOOKUP(B503,lst_FT_group_map_table,2,FALSE),"INVALID"))</f>
        <v/>
      </c>
      <c r="I503">
        <f>IF(C503="","",IFERROR(VLOOKUP(C503,lst_FT_group_map_table,2,FALSE),"INVALID"))</f>
        <v/>
      </c>
      <c r="J503">
        <f>IF(F503=1,IF(H503=I503,1,0),"")</f>
        <v/>
      </c>
      <c r="K503">
        <f>IF(AND(ISNUMBER(MATCH(B503,lst_FT_sci_excl,0)),ISNUMBER(MATCH(C503,lst_FT_sci_excl,0))),IF(D503=E503,1,0),"")</f>
        <v/>
      </c>
      <c r="L503">
        <f>IF(OR(G503=0,K503=0),1,"")</f>
        <v/>
      </c>
      <c r="M503">
        <f>IF(L503=1,COUNTIF($L$2:L503,1),"")</f>
        <v/>
      </c>
      <c r="O503" t="n">
        <v>502</v>
      </c>
      <c r="P503">
        <f>IFERROR(MATCH(O503,$M$2:$M$5001,0),"")</f>
        <v/>
      </c>
      <c r="Q503">
        <f>IF(P503="","",INDEX($A$2:$A$5001,P503))</f>
        <v/>
      </c>
      <c r="R503">
        <f>IF(P503="","",INDEX($B$2:$B$5001,P503))</f>
        <v/>
      </c>
      <c r="S503">
        <f>IF(P503="","",INDEX($C$2:$C$5001,P503))</f>
        <v/>
      </c>
      <c r="T503">
        <f>IF(P503="","",INDEX($D$2:$D$5001,P503))</f>
        <v/>
      </c>
      <c r="U503">
        <f>IF(P503="","",INDEX($E$2:$E$5001,P503))</f>
        <v/>
      </c>
    </row>
    <row r="504">
      <c r="A504">
        <f>IF(screen_FT_reviewer_A!$A504="","",screen_FT_reviewer_A!$A504)</f>
        <v/>
      </c>
      <c r="B504">
        <f>IF(OR($A504="",screen_FT_reviewer_A!$C504=""),"",screen_FT_reviewer_A!$C504)</f>
        <v/>
      </c>
      <c r="C504">
        <f>IF(OR($A504="",screen_FT_reviewer_B!$C504=""),"",screen_FT_reviewer_B!$C504)</f>
        <v/>
      </c>
      <c r="D504">
        <f>IF(OR($A504="",screen_FT_reviewer_A!$D504=""),"",screen_FT_reviewer_A!$D504)</f>
        <v/>
      </c>
      <c r="E504">
        <f>IF(OR($A504="",screen_FT_reviewer_B!$D504=""),"",screen_FT_reviewer_B!$D504)</f>
        <v/>
      </c>
      <c r="F504">
        <f>IF(AND(B504&lt;&gt;"",C504&lt;&gt;""),1,"")</f>
        <v/>
      </c>
      <c r="G504">
        <f>IF(F504=1,IF(B504=C504,1,0),"")</f>
        <v/>
      </c>
      <c r="H504">
        <f>IF(B504="","",IFERROR(VLOOKUP(B504,lst_FT_group_map_table,2,FALSE),"INVALID"))</f>
        <v/>
      </c>
      <c r="I504">
        <f>IF(C504="","",IFERROR(VLOOKUP(C504,lst_FT_group_map_table,2,FALSE),"INVALID"))</f>
        <v/>
      </c>
      <c r="J504">
        <f>IF(F504=1,IF(H504=I504,1,0),"")</f>
        <v/>
      </c>
      <c r="K504">
        <f>IF(AND(ISNUMBER(MATCH(B504,lst_FT_sci_excl,0)),ISNUMBER(MATCH(C504,lst_FT_sci_excl,0))),IF(D504=E504,1,0),"")</f>
        <v/>
      </c>
      <c r="L504">
        <f>IF(OR(G504=0,K504=0),1,"")</f>
        <v/>
      </c>
      <c r="M504">
        <f>IF(L504=1,COUNTIF($L$2:L504,1),"")</f>
        <v/>
      </c>
      <c r="O504" t="n">
        <v>503</v>
      </c>
      <c r="P504">
        <f>IFERROR(MATCH(O504,$M$2:$M$5001,0),"")</f>
        <v/>
      </c>
      <c r="Q504">
        <f>IF(P504="","",INDEX($A$2:$A$5001,P504))</f>
        <v/>
      </c>
      <c r="R504">
        <f>IF(P504="","",INDEX($B$2:$B$5001,P504))</f>
        <v/>
      </c>
      <c r="S504">
        <f>IF(P504="","",INDEX($C$2:$C$5001,P504))</f>
        <v/>
      </c>
      <c r="T504">
        <f>IF(P504="","",INDEX($D$2:$D$5001,P504))</f>
        <v/>
      </c>
      <c r="U504">
        <f>IF(P504="","",INDEX($E$2:$E$5001,P504))</f>
        <v/>
      </c>
    </row>
    <row r="505">
      <c r="A505">
        <f>IF(screen_FT_reviewer_A!$A505="","",screen_FT_reviewer_A!$A505)</f>
        <v/>
      </c>
      <c r="B505">
        <f>IF(OR($A505="",screen_FT_reviewer_A!$C505=""),"",screen_FT_reviewer_A!$C505)</f>
        <v/>
      </c>
      <c r="C505">
        <f>IF(OR($A505="",screen_FT_reviewer_B!$C505=""),"",screen_FT_reviewer_B!$C505)</f>
        <v/>
      </c>
      <c r="D505">
        <f>IF(OR($A505="",screen_FT_reviewer_A!$D505=""),"",screen_FT_reviewer_A!$D505)</f>
        <v/>
      </c>
      <c r="E505">
        <f>IF(OR($A505="",screen_FT_reviewer_B!$D505=""),"",screen_FT_reviewer_B!$D505)</f>
        <v/>
      </c>
      <c r="F505">
        <f>IF(AND(B505&lt;&gt;"",C505&lt;&gt;""),1,"")</f>
        <v/>
      </c>
      <c r="G505">
        <f>IF(F505=1,IF(B505=C505,1,0),"")</f>
        <v/>
      </c>
      <c r="H505">
        <f>IF(B505="","",IFERROR(VLOOKUP(B505,lst_FT_group_map_table,2,FALSE),"INVALID"))</f>
        <v/>
      </c>
      <c r="I505">
        <f>IF(C505="","",IFERROR(VLOOKUP(C505,lst_FT_group_map_table,2,FALSE),"INVALID"))</f>
        <v/>
      </c>
      <c r="J505">
        <f>IF(F505=1,IF(H505=I505,1,0),"")</f>
        <v/>
      </c>
      <c r="K505">
        <f>IF(AND(ISNUMBER(MATCH(B505,lst_FT_sci_excl,0)),ISNUMBER(MATCH(C505,lst_FT_sci_excl,0))),IF(D505=E505,1,0),"")</f>
        <v/>
      </c>
      <c r="L505">
        <f>IF(OR(G505=0,K505=0),1,"")</f>
        <v/>
      </c>
      <c r="M505">
        <f>IF(L505=1,COUNTIF($L$2:L505,1),"")</f>
        <v/>
      </c>
      <c r="O505" t="n">
        <v>504</v>
      </c>
      <c r="P505">
        <f>IFERROR(MATCH(O505,$M$2:$M$5001,0),"")</f>
        <v/>
      </c>
      <c r="Q505">
        <f>IF(P505="","",INDEX($A$2:$A$5001,P505))</f>
        <v/>
      </c>
      <c r="R505">
        <f>IF(P505="","",INDEX($B$2:$B$5001,P505))</f>
        <v/>
      </c>
      <c r="S505">
        <f>IF(P505="","",INDEX($C$2:$C$5001,P505))</f>
        <v/>
      </c>
      <c r="T505">
        <f>IF(P505="","",INDEX($D$2:$D$5001,P505))</f>
        <v/>
      </c>
      <c r="U505">
        <f>IF(P505="","",INDEX($E$2:$E$5001,P505))</f>
        <v/>
      </c>
    </row>
    <row r="506">
      <c r="A506">
        <f>IF(screen_FT_reviewer_A!$A506="","",screen_FT_reviewer_A!$A506)</f>
        <v/>
      </c>
      <c r="B506">
        <f>IF(OR($A506="",screen_FT_reviewer_A!$C506=""),"",screen_FT_reviewer_A!$C506)</f>
        <v/>
      </c>
      <c r="C506">
        <f>IF(OR($A506="",screen_FT_reviewer_B!$C506=""),"",screen_FT_reviewer_B!$C506)</f>
        <v/>
      </c>
      <c r="D506">
        <f>IF(OR($A506="",screen_FT_reviewer_A!$D506=""),"",screen_FT_reviewer_A!$D506)</f>
        <v/>
      </c>
      <c r="E506">
        <f>IF(OR($A506="",screen_FT_reviewer_B!$D506=""),"",screen_FT_reviewer_B!$D506)</f>
        <v/>
      </c>
      <c r="F506">
        <f>IF(AND(B506&lt;&gt;"",C506&lt;&gt;""),1,"")</f>
        <v/>
      </c>
      <c r="G506">
        <f>IF(F506=1,IF(B506=C506,1,0),"")</f>
        <v/>
      </c>
      <c r="H506">
        <f>IF(B506="","",IFERROR(VLOOKUP(B506,lst_FT_group_map_table,2,FALSE),"INVALID"))</f>
        <v/>
      </c>
      <c r="I506">
        <f>IF(C506="","",IFERROR(VLOOKUP(C506,lst_FT_group_map_table,2,FALSE),"INVALID"))</f>
        <v/>
      </c>
      <c r="J506">
        <f>IF(F506=1,IF(H506=I506,1,0),"")</f>
        <v/>
      </c>
      <c r="K506">
        <f>IF(AND(ISNUMBER(MATCH(B506,lst_FT_sci_excl,0)),ISNUMBER(MATCH(C506,lst_FT_sci_excl,0))),IF(D506=E506,1,0),"")</f>
        <v/>
      </c>
      <c r="L506">
        <f>IF(OR(G506=0,K506=0),1,"")</f>
        <v/>
      </c>
      <c r="M506">
        <f>IF(L506=1,COUNTIF($L$2:L506,1),"")</f>
        <v/>
      </c>
      <c r="O506" t="n">
        <v>505</v>
      </c>
      <c r="P506">
        <f>IFERROR(MATCH(O506,$M$2:$M$5001,0),"")</f>
        <v/>
      </c>
      <c r="Q506">
        <f>IF(P506="","",INDEX($A$2:$A$5001,P506))</f>
        <v/>
      </c>
      <c r="R506">
        <f>IF(P506="","",INDEX($B$2:$B$5001,P506))</f>
        <v/>
      </c>
      <c r="S506">
        <f>IF(P506="","",INDEX($C$2:$C$5001,P506))</f>
        <v/>
      </c>
      <c r="T506">
        <f>IF(P506="","",INDEX($D$2:$D$5001,P506))</f>
        <v/>
      </c>
      <c r="U506">
        <f>IF(P506="","",INDEX($E$2:$E$5001,P506))</f>
        <v/>
      </c>
    </row>
    <row r="507">
      <c r="A507">
        <f>IF(screen_FT_reviewer_A!$A507="","",screen_FT_reviewer_A!$A507)</f>
        <v/>
      </c>
      <c r="B507">
        <f>IF(OR($A507="",screen_FT_reviewer_A!$C507=""),"",screen_FT_reviewer_A!$C507)</f>
        <v/>
      </c>
      <c r="C507">
        <f>IF(OR($A507="",screen_FT_reviewer_B!$C507=""),"",screen_FT_reviewer_B!$C507)</f>
        <v/>
      </c>
      <c r="D507">
        <f>IF(OR($A507="",screen_FT_reviewer_A!$D507=""),"",screen_FT_reviewer_A!$D507)</f>
        <v/>
      </c>
      <c r="E507">
        <f>IF(OR($A507="",screen_FT_reviewer_B!$D507=""),"",screen_FT_reviewer_B!$D507)</f>
        <v/>
      </c>
      <c r="F507">
        <f>IF(AND(B507&lt;&gt;"",C507&lt;&gt;""),1,"")</f>
        <v/>
      </c>
      <c r="G507">
        <f>IF(F507=1,IF(B507=C507,1,0),"")</f>
        <v/>
      </c>
      <c r="H507">
        <f>IF(B507="","",IFERROR(VLOOKUP(B507,lst_FT_group_map_table,2,FALSE),"INVALID"))</f>
        <v/>
      </c>
      <c r="I507">
        <f>IF(C507="","",IFERROR(VLOOKUP(C507,lst_FT_group_map_table,2,FALSE),"INVALID"))</f>
        <v/>
      </c>
      <c r="J507">
        <f>IF(F507=1,IF(H507=I507,1,0),"")</f>
        <v/>
      </c>
      <c r="K507">
        <f>IF(AND(ISNUMBER(MATCH(B507,lst_FT_sci_excl,0)),ISNUMBER(MATCH(C507,lst_FT_sci_excl,0))),IF(D507=E507,1,0),"")</f>
        <v/>
      </c>
      <c r="L507">
        <f>IF(OR(G507=0,K507=0),1,"")</f>
        <v/>
      </c>
      <c r="M507">
        <f>IF(L507=1,COUNTIF($L$2:L507,1),"")</f>
        <v/>
      </c>
      <c r="O507" t="n">
        <v>506</v>
      </c>
      <c r="P507">
        <f>IFERROR(MATCH(O507,$M$2:$M$5001,0),"")</f>
        <v/>
      </c>
      <c r="Q507">
        <f>IF(P507="","",INDEX($A$2:$A$5001,P507))</f>
        <v/>
      </c>
      <c r="R507">
        <f>IF(P507="","",INDEX($B$2:$B$5001,P507))</f>
        <v/>
      </c>
      <c r="S507">
        <f>IF(P507="","",INDEX($C$2:$C$5001,P507))</f>
        <v/>
      </c>
      <c r="T507">
        <f>IF(P507="","",INDEX($D$2:$D$5001,P507))</f>
        <v/>
      </c>
      <c r="U507">
        <f>IF(P507="","",INDEX($E$2:$E$5001,P507))</f>
        <v/>
      </c>
    </row>
    <row r="508">
      <c r="A508">
        <f>IF(screen_FT_reviewer_A!$A508="","",screen_FT_reviewer_A!$A508)</f>
        <v/>
      </c>
      <c r="B508">
        <f>IF(OR($A508="",screen_FT_reviewer_A!$C508=""),"",screen_FT_reviewer_A!$C508)</f>
        <v/>
      </c>
      <c r="C508">
        <f>IF(OR($A508="",screen_FT_reviewer_B!$C508=""),"",screen_FT_reviewer_B!$C508)</f>
        <v/>
      </c>
      <c r="D508">
        <f>IF(OR($A508="",screen_FT_reviewer_A!$D508=""),"",screen_FT_reviewer_A!$D508)</f>
        <v/>
      </c>
      <c r="E508">
        <f>IF(OR($A508="",screen_FT_reviewer_B!$D508=""),"",screen_FT_reviewer_B!$D508)</f>
        <v/>
      </c>
      <c r="F508">
        <f>IF(AND(B508&lt;&gt;"",C508&lt;&gt;""),1,"")</f>
        <v/>
      </c>
      <c r="G508">
        <f>IF(F508=1,IF(B508=C508,1,0),"")</f>
        <v/>
      </c>
      <c r="H508">
        <f>IF(B508="","",IFERROR(VLOOKUP(B508,lst_FT_group_map_table,2,FALSE),"INVALID"))</f>
        <v/>
      </c>
      <c r="I508">
        <f>IF(C508="","",IFERROR(VLOOKUP(C508,lst_FT_group_map_table,2,FALSE),"INVALID"))</f>
        <v/>
      </c>
      <c r="J508">
        <f>IF(F508=1,IF(H508=I508,1,0),"")</f>
        <v/>
      </c>
      <c r="K508">
        <f>IF(AND(ISNUMBER(MATCH(B508,lst_FT_sci_excl,0)),ISNUMBER(MATCH(C508,lst_FT_sci_excl,0))),IF(D508=E508,1,0),"")</f>
        <v/>
      </c>
      <c r="L508">
        <f>IF(OR(G508=0,K508=0),1,"")</f>
        <v/>
      </c>
      <c r="M508">
        <f>IF(L508=1,COUNTIF($L$2:L508,1),"")</f>
        <v/>
      </c>
      <c r="O508" t="n">
        <v>507</v>
      </c>
      <c r="P508">
        <f>IFERROR(MATCH(O508,$M$2:$M$5001,0),"")</f>
        <v/>
      </c>
      <c r="Q508">
        <f>IF(P508="","",INDEX($A$2:$A$5001,P508))</f>
        <v/>
      </c>
      <c r="R508">
        <f>IF(P508="","",INDEX($B$2:$B$5001,P508))</f>
        <v/>
      </c>
      <c r="S508">
        <f>IF(P508="","",INDEX($C$2:$C$5001,P508))</f>
        <v/>
      </c>
      <c r="T508">
        <f>IF(P508="","",INDEX($D$2:$D$5001,P508))</f>
        <v/>
      </c>
      <c r="U508">
        <f>IF(P508="","",INDEX($E$2:$E$5001,P508))</f>
        <v/>
      </c>
    </row>
    <row r="509">
      <c r="A509">
        <f>IF(screen_FT_reviewer_A!$A509="","",screen_FT_reviewer_A!$A509)</f>
        <v/>
      </c>
      <c r="B509">
        <f>IF(OR($A509="",screen_FT_reviewer_A!$C509=""),"",screen_FT_reviewer_A!$C509)</f>
        <v/>
      </c>
      <c r="C509">
        <f>IF(OR($A509="",screen_FT_reviewer_B!$C509=""),"",screen_FT_reviewer_B!$C509)</f>
        <v/>
      </c>
      <c r="D509">
        <f>IF(OR($A509="",screen_FT_reviewer_A!$D509=""),"",screen_FT_reviewer_A!$D509)</f>
        <v/>
      </c>
      <c r="E509">
        <f>IF(OR($A509="",screen_FT_reviewer_B!$D509=""),"",screen_FT_reviewer_B!$D509)</f>
        <v/>
      </c>
      <c r="F509">
        <f>IF(AND(B509&lt;&gt;"",C509&lt;&gt;""),1,"")</f>
        <v/>
      </c>
      <c r="G509">
        <f>IF(F509=1,IF(B509=C509,1,0),"")</f>
        <v/>
      </c>
      <c r="H509">
        <f>IF(B509="","",IFERROR(VLOOKUP(B509,lst_FT_group_map_table,2,FALSE),"INVALID"))</f>
        <v/>
      </c>
      <c r="I509">
        <f>IF(C509="","",IFERROR(VLOOKUP(C509,lst_FT_group_map_table,2,FALSE),"INVALID"))</f>
        <v/>
      </c>
      <c r="J509">
        <f>IF(F509=1,IF(H509=I509,1,0),"")</f>
        <v/>
      </c>
      <c r="K509">
        <f>IF(AND(ISNUMBER(MATCH(B509,lst_FT_sci_excl,0)),ISNUMBER(MATCH(C509,lst_FT_sci_excl,0))),IF(D509=E509,1,0),"")</f>
        <v/>
      </c>
      <c r="L509">
        <f>IF(OR(G509=0,K509=0),1,"")</f>
        <v/>
      </c>
      <c r="M509">
        <f>IF(L509=1,COUNTIF($L$2:L509,1),"")</f>
        <v/>
      </c>
      <c r="O509" t="n">
        <v>508</v>
      </c>
      <c r="P509">
        <f>IFERROR(MATCH(O509,$M$2:$M$5001,0),"")</f>
        <v/>
      </c>
      <c r="Q509">
        <f>IF(P509="","",INDEX($A$2:$A$5001,P509))</f>
        <v/>
      </c>
      <c r="R509">
        <f>IF(P509="","",INDEX($B$2:$B$5001,P509))</f>
        <v/>
      </c>
      <c r="S509">
        <f>IF(P509="","",INDEX($C$2:$C$5001,P509))</f>
        <v/>
      </c>
      <c r="T509">
        <f>IF(P509="","",INDEX($D$2:$D$5001,P509))</f>
        <v/>
      </c>
      <c r="U509">
        <f>IF(P509="","",INDEX($E$2:$E$5001,P509))</f>
        <v/>
      </c>
    </row>
    <row r="510">
      <c r="A510">
        <f>IF(screen_FT_reviewer_A!$A510="","",screen_FT_reviewer_A!$A510)</f>
        <v/>
      </c>
      <c r="B510">
        <f>IF(OR($A510="",screen_FT_reviewer_A!$C510=""),"",screen_FT_reviewer_A!$C510)</f>
        <v/>
      </c>
      <c r="C510">
        <f>IF(OR($A510="",screen_FT_reviewer_B!$C510=""),"",screen_FT_reviewer_B!$C510)</f>
        <v/>
      </c>
      <c r="D510">
        <f>IF(OR($A510="",screen_FT_reviewer_A!$D510=""),"",screen_FT_reviewer_A!$D510)</f>
        <v/>
      </c>
      <c r="E510">
        <f>IF(OR($A510="",screen_FT_reviewer_B!$D510=""),"",screen_FT_reviewer_B!$D510)</f>
        <v/>
      </c>
      <c r="F510">
        <f>IF(AND(B510&lt;&gt;"",C510&lt;&gt;""),1,"")</f>
        <v/>
      </c>
      <c r="G510">
        <f>IF(F510=1,IF(B510=C510,1,0),"")</f>
        <v/>
      </c>
      <c r="H510">
        <f>IF(B510="","",IFERROR(VLOOKUP(B510,lst_FT_group_map_table,2,FALSE),"INVALID"))</f>
        <v/>
      </c>
      <c r="I510">
        <f>IF(C510="","",IFERROR(VLOOKUP(C510,lst_FT_group_map_table,2,FALSE),"INVALID"))</f>
        <v/>
      </c>
      <c r="J510">
        <f>IF(F510=1,IF(H510=I510,1,0),"")</f>
        <v/>
      </c>
      <c r="K510">
        <f>IF(AND(ISNUMBER(MATCH(B510,lst_FT_sci_excl,0)),ISNUMBER(MATCH(C510,lst_FT_sci_excl,0))),IF(D510=E510,1,0),"")</f>
        <v/>
      </c>
      <c r="L510">
        <f>IF(OR(G510=0,K510=0),1,"")</f>
        <v/>
      </c>
      <c r="M510">
        <f>IF(L510=1,COUNTIF($L$2:L510,1),"")</f>
        <v/>
      </c>
      <c r="O510" t="n">
        <v>509</v>
      </c>
      <c r="P510">
        <f>IFERROR(MATCH(O510,$M$2:$M$5001,0),"")</f>
        <v/>
      </c>
      <c r="Q510">
        <f>IF(P510="","",INDEX($A$2:$A$5001,P510))</f>
        <v/>
      </c>
      <c r="R510">
        <f>IF(P510="","",INDEX($B$2:$B$5001,P510))</f>
        <v/>
      </c>
      <c r="S510">
        <f>IF(P510="","",INDEX($C$2:$C$5001,P510))</f>
        <v/>
      </c>
      <c r="T510">
        <f>IF(P510="","",INDEX($D$2:$D$5001,P510))</f>
        <v/>
      </c>
      <c r="U510">
        <f>IF(P510="","",INDEX($E$2:$E$5001,P510))</f>
        <v/>
      </c>
    </row>
    <row r="511">
      <c r="A511">
        <f>IF(screen_FT_reviewer_A!$A511="","",screen_FT_reviewer_A!$A511)</f>
        <v/>
      </c>
      <c r="B511">
        <f>IF(OR($A511="",screen_FT_reviewer_A!$C511=""),"",screen_FT_reviewer_A!$C511)</f>
        <v/>
      </c>
      <c r="C511">
        <f>IF(OR($A511="",screen_FT_reviewer_B!$C511=""),"",screen_FT_reviewer_B!$C511)</f>
        <v/>
      </c>
      <c r="D511">
        <f>IF(OR($A511="",screen_FT_reviewer_A!$D511=""),"",screen_FT_reviewer_A!$D511)</f>
        <v/>
      </c>
      <c r="E511">
        <f>IF(OR($A511="",screen_FT_reviewer_B!$D511=""),"",screen_FT_reviewer_B!$D511)</f>
        <v/>
      </c>
      <c r="F511">
        <f>IF(AND(B511&lt;&gt;"",C511&lt;&gt;""),1,"")</f>
        <v/>
      </c>
      <c r="G511">
        <f>IF(F511=1,IF(B511=C511,1,0),"")</f>
        <v/>
      </c>
      <c r="H511">
        <f>IF(B511="","",IFERROR(VLOOKUP(B511,lst_FT_group_map_table,2,FALSE),"INVALID"))</f>
        <v/>
      </c>
      <c r="I511">
        <f>IF(C511="","",IFERROR(VLOOKUP(C511,lst_FT_group_map_table,2,FALSE),"INVALID"))</f>
        <v/>
      </c>
      <c r="J511">
        <f>IF(F511=1,IF(H511=I511,1,0),"")</f>
        <v/>
      </c>
      <c r="K511">
        <f>IF(AND(ISNUMBER(MATCH(B511,lst_FT_sci_excl,0)),ISNUMBER(MATCH(C511,lst_FT_sci_excl,0))),IF(D511=E511,1,0),"")</f>
        <v/>
      </c>
      <c r="L511">
        <f>IF(OR(G511=0,K511=0),1,"")</f>
        <v/>
      </c>
      <c r="M511">
        <f>IF(L511=1,COUNTIF($L$2:L511,1),"")</f>
        <v/>
      </c>
      <c r="O511" t="n">
        <v>510</v>
      </c>
      <c r="P511">
        <f>IFERROR(MATCH(O511,$M$2:$M$5001,0),"")</f>
        <v/>
      </c>
      <c r="Q511">
        <f>IF(P511="","",INDEX($A$2:$A$5001,P511))</f>
        <v/>
      </c>
      <c r="R511">
        <f>IF(P511="","",INDEX($B$2:$B$5001,P511))</f>
        <v/>
      </c>
      <c r="S511">
        <f>IF(P511="","",INDEX($C$2:$C$5001,P511))</f>
        <v/>
      </c>
      <c r="T511">
        <f>IF(P511="","",INDEX($D$2:$D$5001,P511))</f>
        <v/>
      </c>
      <c r="U511">
        <f>IF(P511="","",INDEX($E$2:$E$5001,P511))</f>
        <v/>
      </c>
    </row>
    <row r="512">
      <c r="A512">
        <f>IF(screen_FT_reviewer_A!$A512="","",screen_FT_reviewer_A!$A512)</f>
        <v/>
      </c>
      <c r="B512">
        <f>IF(OR($A512="",screen_FT_reviewer_A!$C512=""),"",screen_FT_reviewer_A!$C512)</f>
        <v/>
      </c>
      <c r="C512">
        <f>IF(OR($A512="",screen_FT_reviewer_B!$C512=""),"",screen_FT_reviewer_B!$C512)</f>
        <v/>
      </c>
      <c r="D512">
        <f>IF(OR($A512="",screen_FT_reviewer_A!$D512=""),"",screen_FT_reviewer_A!$D512)</f>
        <v/>
      </c>
      <c r="E512">
        <f>IF(OR($A512="",screen_FT_reviewer_B!$D512=""),"",screen_FT_reviewer_B!$D512)</f>
        <v/>
      </c>
      <c r="F512">
        <f>IF(AND(B512&lt;&gt;"",C512&lt;&gt;""),1,"")</f>
        <v/>
      </c>
      <c r="G512">
        <f>IF(F512=1,IF(B512=C512,1,0),"")</f>
        <v/>
      </c>
      <c r="H512">
        <f>IF(B512="","",IFERROR(VLOOKUP(B512,lst_FT_group_map_table,2,FALSE),"INVALID"))</f>
        <v/>
      </c>
      <c r="I512">
        <f>IF(C512="","",IFERROR(VLOOKUP(C512,lst_FT_group_map_table,2,FALSE),"INVALID"))</f>
        <v/>
      </c>
      <c r="J512">
        <f>IF(F512=1,IF(H512=I512,1,0),"")</f>
        <v/>
      </c>
      <c r="K512">
        <f>IF(AND(ISNUMBER(MATCH(B512,lst_FT_sci_excl,0)),ISNUMBER(MATCH(C512,lst_FT_sci_excl,0))),IF(D512=E512,1,0),"")</f>
        <v/>
      </c>
      <c r="L512">
        <f>IF(OR(G512=0,K512=0),1,"")</f>
        <v/>
      </c>
      <c r="M512">
        <f>IF(L512=1,COUNTIF($L$2:L512,1),"")</f>
        <v/>
      </c>
      <c r="O512" t="n">
        <v>511</v>
      </c>
      <c r="P512">
        <f>IFERROR(MATCH(O512,$M$2:$M$5001,0),"")</f>
        <v/>
      </c>
      <c r="Q512">
        <f>IF(P512="","",INDEX($A$2:$A$5001,P512))</f>
        <v/>
      </c>
      <c r="R512">
        <f>IF(P512="","",INDEX($B$2:$B$5001,P512))</f>
        <v/>
      </c>
      <c r="S512">
        <f>IF(P512="","",INDEX($C$2:$C$5001,P512))</f>
        <v/>
      </c>
      <c r="T512">
        <f>IF(P512="","",INDEX($D$2:$D$5001,P512))</f>
        <v/>
      </c>
      <c r="U512">
        <f>IF(P512="","",INDEX($E$2:$E$5001,P512))</f>
        <v/>
      </c>
    </row>
    <row r="513">
      <c r="A513">
        <f>IF(screen_FT_reviewer_A!$A513="","",screen_FT_reviewer_A!$A513)</f>
        <v/>
      </c>
      <c r="B513">
        <f>IF(OR($A513="",screen_FT_reviewer_A!$C513=""),"",screen_FT_reviewer_A!$C513)</f>
        <v/>
      </c>
      <c r="C513">
        <f>IF(OR($A513="",screen_FT_reviewer_B!$C513=""),"",screen_FT_reviewer_B!$C513)</f>
        <v/>
      </c>
      <c r="D513">
        <f>IF(OR($A513="",screen_FT_reviewer_A!$D513=""),"",screen_FT_reviewer_A!$D513)</f>
        <v/>
      </c>
      <c r="E513">
        <f>IF(OR($A513="",screen_FT_reviewer_B!$D513=""),"",screen_FT_reviewer_B!$D513)</f>
        <v/>
      </c>
      <c r="F513">
        <f>IF(AND(B513&lt;&gt;"",C513&lt;&gt;""),1,"")</f>
        <v/>
      </c>
      <c r="G513">
        <f>IF(F513=1,IF(B513=C513,1,0),"")</f>
        <v/>
      </c>
      <c r="H513">
        <f>IF(B513="","",IFERROR(VLOOKUP(B513,lst_FT_group_map_table,2,FALSE),"INVALID"))</f>
        <v/>
      </c>
      <c r="I513">
        <f>IF(C513="","",IFERROR(VLOOKUP(C513,lst_FT_group_map_table,2,FALSE),"INVALID"))</f>
        <v/>
      </c>
      <c r="J513">
        <f>IF(F513=1,IF(H513=I513,1,0),"")</f>
        <v/>
      </c>
      <c r="K513">
        <f>IF(AND(ISNUMBER(MATCH(B513,lst_FT_sci_excl,0)),ISNUMBER(MATCH(C513,lst_FT_sci_excl,0))),IF(D513=E513,1,0),"")</f>
        <v/>
      </c>
      <c r="L513">
        <f>IF(OR(G513=0,K513=0),1,"")</f>
        <v/>
      </c>
      <c r="M513">
        <f>IF(L513=1,COUNTIF($L$2:L513,1),"")</f>
        <v/>
      </c>
      <c r="O513" t="n">
        <v>512</v>
      </c>
      <c r="P513">
        <f>IFERROR(MATCH(O513,$M$2:$M$5001,0),"")</f>
        <v/>
      </c>
      <c r="Q513">
        <f>IF(P513="","",INDEX($A$2:$A$5001,P513))</f>
        <v/>
      </c>
      <c r="R513">
        <f>IF(P513="","",INDEX($B$2:$B$5001,P513))</f>
        <v/>
      </c>
      <c r="S513">
        <f>IF(P513="","",INDEX($C$2:$C$5001,P513))</f>
        <v/>
      </c>
      <c r="T513">
        <f>IF(P513="","",INDEX($D$2:$D$5001,P513))</f>
        <v/>
      </c>
      <c r="U513">
        <f>IF(P513="","",INDEX($E$2:$E$5001,P513))</f>
        <v/>
      </c>
    </row>
    <row r="514">
      <c r="A514">
        <f>IF(screen_FT_reviewer_A!$A514="","",screen_FT_reviewer_A!$A514)</f>
        <v/>
      </c>
      <c r="B514">
        <f>IF(OR($A514="",screen_FT_reviewer_A!$C514=""),"",screen_FT_reviewer_A!$C514)</f>
        <v/>
      </c>
      <c r="C514">
        <f>IF(OR($A514="",screen_FT_reviewer_B!$C514=""),"",screen_FT_reviewer_B!$C514)</f>
        <v/>
      </c>
      <c r="D514">
        <f>IF(OR($A514="",screen_FT_reviewer_A!$D514=""),"",screen_FT_reviewer_A!$D514)</f>
        <v/>
      </c>
      <c r="E514">
        <f>IF(OR($A514="",screen_FT_reviewer_B!$D514=""),"",screen_FT_reviewer_B!$D514)</f>
        <v/>
      </c>
      <c r="F514">
        <f>IF(AND(B514&lt;&gt;"",C514&lt;&gt;""),1,"")</f>
        <v/>
      </c>
      <c r="G514">
        <f>IF(F514=1,IF(B514=C514,1,0),"")</f>
        <v/>
      </c>
      <c r="H514">
        <f>IF(B514="","",IFERROR(VLOOKUP(B514,lst_FT_group_map_table,2,FALSE),"INVALID"))</f>
        <v/>
      </c>
      <c r="I514">
        <f>IF(C514="","",IFERROR(VLOOKUP(C514,lst_FT_group_map_table,2,FALSE),"INVALID"))</f>
        <v/>
      </c>
      <c r="J514">
        <f>IF(F514=1,IF(H514=I514,1,0),"")</f>
        <v/>
      </c>
      <c r="K514">
        <f>IF(AND(ISNUMBER(MATCH(B514,lst_FT_sci_excl,0)),ISNUMBER(MATCH(C514,lst_FT_sci_excl,0))),IF(D514=E514,1,0),"")</f>
        <v/>
      </c>
      <c r="L514">
        <f>IF(OR(G514=0,K514=0),1,"")</f>
        <v/>
      </c>
      <c r="M514">
        <f>IF(L514=1,COUNTIF($L$2:L514,1),"")</f>
        <v/>
      </c>
      <c r="O514" t="n">
        <v>513</v>
      </c>
      <c r="P514">
        <f>IFERROR(MATCH(O514,$M$2:$M$5001,0),"")</f>
        <v/>
      </c>
      <c r="Q514">
        <f>IF(P514="","",INDEX($A$2:$A$5001,P514))</f>
        <v/>
      </c>
      <c r="R514">
        <f>IF(P514="","",INDEX($B$2:$B$5001,P514))</f>
        <v/>
      </c>
      <c r="S514">
        <f>IF(P514="","",INDEX($C$2:$C$5001,P514))</f>
        <v/>
      </c>
      <c r="T514">
        <f>IF(P514="","",INDEX($D$2:$D$5001,P514))</f>
        <v/>
      </c>
      <c r="U514">
        <f>IF(P514="","",INDEX($E$2:$E$5001,P514))</f>
        <v/>
      </c>
    </row>
    <row r="515">
      <c r="A515">
        <f>IF(screen_FT_reviewer_A!$A515="","",screen_FT_reviewer_A!$A515)</f>
        <v/>
      </c>
      <c r="B515">
        <f>IF(OR($A515="",screen_FT_reviewer_A!$C515=""),"",screen_FT_reviewer_A!$C515)</f>
        <v/>
      </c>
      <c r="C515">
        <f>IF(OR($A515="",screen_FT_reviewer_B!$C515=""),"",screen_FT_reviewer_B!$C515)</f>
        <v/>
      </c>
      <c r="D515">
        <f>IF(OR($A515="",screen_FT_reviewer_A!$D515=""),"",screen_FT_reviewer_A!$D515)</f>
        <v/>
      </c>
      <c r="E515">
        <f>IF(OR($A515="",screen_FT_reviewer_B!$D515=""),"",screen_FT_reviewer_B!$D515)</f>
        <v/>
      </c>
      <c r="F515">
        <f>IF(AND(B515&lt;&gt;"",C515&lt;&gt;""),1,"")</f>
        <v/>
      </c>
      <c r="G515">
        <f>IF(F515=1,IF(B515=C515,1,0),"")</f>
        <v/>
      </c>
      <c r="H515">
        <f>IF(B515="","",IFERROR(VLOOKUP(B515,lst_FT_group_map_table,2,FALSE),"INVALID"))</f>
        <v/>
      </c>
      <c r="I515">
        <f>IF(C515="","",IFERROR(VLOOKUP(C515,lst_FT_group_map_table,2,FALSE),"INVALID"))</f>
        <v/>
      </c>
      <c r="J515">
        <f>IF(F515=1,IF(H515=I515,1,0),"")</f>
        <v/>
      </c>
      <c r="K515">
        <f>IF(AND(ISNUMBER(MATCH(B515,lst_FT_sci_excl,0)),ISNUMBER(MATCH(C515,lst_FT_sci_excl,0))),IF(D515=E515,1,0),"")</f>
        <v/>
      </c>
      <c r="L515">
        <f>IF(OR(G515=0,K515=0),1,"")</f>
        <v/>
      </c>
      <c r="M515">
        <f>IF(L515=1,COUNTIF($L$2:L515,1),"")</f>
        <v/>
      </c>
      <c r="O515" t="n">
        <v>514</v>
      </c>
      <c r="P515">
        <f>IFERROR(MATCH(O515,$M$2:$M$5001,0),"")</f>
        <v/>
      </c>
      <c r="Q515">
        <f>IF(P515="","",INDEX($A$2:$A$5001,P515))</f>
        <v/>
      </c>
      <c r="R515">
        <f>IF(P515="","",INDEX($B$2:$B$5001,P515))</f>
        <v/>
      </c>
      <c r="S515">
        <f>IF(P515="","",INDEX($C$2:$C$5001,P515))</f>
        <v/>
      </c>
      <c r="T515">
        <f>IF(P515="","",INDEX($D$2:$D$5001,P515))</f>
        <v/>
      </c>
      <c r="U515">
        <f>IF(P515="","",INDEX($E$2:$E$5001,P515))</f>
        <v/>
      </c>
    </row>
    <row r="516">
      <c r="A516">
        <f>IF(screen_FT_reviewer_A!$A516="","",screen_FT_reviewer_A!$A516)</f>
        <v/>
      </c>
      <c r="B516">
        <f>IF(OR($A516="",screen_FT_reviewer_A!$C516=""),"",screen_FT_reviewer_A!$C516)</f>
        <v/>
      </c>
      <c r="C516">
        <f>IF(OR($A516="",screen_FT_reviewer_B!$C516=""),"",screen_FT_reviewer_B!$C516)</f>
        <v/>
      </c>
      <c r="D516">
        <f>IF(OR($A516="",screen_FT_reviewer_A!$D516=""),"",screen_FT_reviewer_A!$D516)</f>
        <v/>
      </c>
      <c r="E516">
        <f>IF(OR($A516="",screen_FT_reviewer_B!$D516=""),"",screen_FT_reviewer_B!$D516)</f>
        <v/>
      </c>
      <c r="F516">
        <f>IF(AND(B516&lt;&gt;"",C516&lt;&gt;""),1,"")</f>
        <v/>
      </c>
      <c r="G516">
        <f>IF(F516=1,IF(B516=C516,1,0),"")</f>
        <v/>
      </c>
      <c r="H516">
        <f>IF(B516="","",IFERROR(VLOOKUP(B516,lst_FT_group_map_table,2,FALSE),"INVALID"))</f>
        <v/>
      </c>
      <c r="I516">
        <f>IF(C516="","",IFERROR(VLOOKUP(C516,lst_FT_group_map_table,2,FALSE),"INVALID"))</f>
        <v/>
      </c>
      <c r="J516">
        <f>IF(F516=1,IF(H516=I516,1,0),"")</f>
        <v/>
      </c>
      <c r="K516">
        <f>IF(AND(ISNUMBER(MATCH(B516,lst_FT_sci_excl,0)),ISNUMBER(MATCH(C516,lst_FT_sci_excl,0))),IF(D516=E516,1,0),"")</f>
        <v/>
      </c>
      <c r="L516">
        <f>IF(OR(G516=0,K516=0),1,"")</f>
        <v/>
      </c>
      <c r="M516">
        <f>IF(L516=1,COUNTIF($L$2:L516,1),"")</f>
        <v/>
      </c>
      <c r="O516" t="n">
        <v>515</v>
      </c>
      <c r="P516">
        <f>IFERROR(MATCH(O516,$M$2:$M$5001,0),"")</f>
        <v/>
      </c>
      <c r="Q516">
        <f>IF(P516="","",INDEX($A$2:$A$5001,P516))</f>
        <v/>
      </c>
      <c r="R516">
        <f>IF(P516="","",INDEX($B$2:$B$5001,P516))</f>
        <v/>
      </c>
      <c r="S516">
        <f>IF(P516="","",INDEX($C$2:$C$5001,P516))</f>
        <v/>
      </c>
      <c r="T516">
        <f>IF(P516="","",INDEX($D$2:$D$5001,P516))</f>
        <v/>
      </c>
      <c r="U516">
        <f>IF(P516="","",INDEX($E$2:$E$5001,P516))</f>
        <v/>
      </c>
    </row>
    <row r="517">
      <c r="A517">
        <f>IF(screen_FT_reviewer_A!$A517="","",screen_FT_reviewer_A!$A517)</f>
        <v/>
      </c>
      <c r="B517">
        <f>IF(OR($A517="",screen_FT_reviewer_A!$C517=""),"",screen_FT_reviewer_A!$C517)</f>
        <v/>
      </c>
      <c r="C517">
        <f>IF(OR($A517="",screen_FT_reviewer_B!$C517=""),"",screen_FT_reviewer_B!$C517)</f>
        <v/>
      </c>
      <c r="D517">
        <f>IF(OR($A517="",screen_FT_reviewer_A!$D517=""),"",screen_FT_reviewer_A!$D517)</f>
        <v/>
      </c>
      <c r="E517">
        <f>IF(OR($A517="",screen_FT_reviewer_B!$D517=""),"",screen_FT_reviewer_B!$D517)</f>
        <v/>
      </c>
      <c r="F517">
        <f>IF(AND(B517&lt;&gt;"",C517&lt;&gt;""),1,"")</f>
        <v/>
      </c>
      <c r="G517">
        <f>IF(F517=1,IF(B517=C517,1,0),"")</f>
        <v/>
      </c>
      <c r="H517">
        <f>IF(B517="","",IFERROR(VLOOKUP(B517,lst_FT_group_map_table,2,FALSE),"INVALID"))</f>
        <v/>
      </c>
      <c r="I517">
        <f>IF(C517="","",IFERROR(VLOOKUP(C517,lst_FT_group_map_table,2,FALSE),"INVALID"))</f>
        <v/>
      </c>
      <c r="J517">
        <f>IF(F517=1,IF(H517=I517,1,0),"")</f>
        <v/>
      </c>
      <c r="K517">
        <f>IF(AND(ISNUMBER(MATCH(B517,lst_FT_sci_excl,0)),ISNUMBER(MATCH(C517,lst_FT_sci_excl,0))),IF(D517=E517,1,0),"")</f>
        <v/>
      </c>
      <c r="L517">
        <f>IF(OR(G517=0,K517=0),1,"")</f>
        <v/>
      </c>
      <c r="M517">
        <f>IF(L517=1,COUNTIF($L$2:L517,1),"")</f>
        <v/>
      </c>
      <c r="O517" t="n">
        <v>516</v>
      </c>
      <c r="P517">
        <f>IFERROR(MATCH(O517,$M$2:$M$5001,0),"")</f>
        <v/>
      </c>
      <c r="Q517">
        <f>IF(P517="","",INDEX($A$2:$A$5001,P517))</f>
        <v/>
      </c>
      <c r="R517">
        <f>IF(P517="","",INDEX($B$2:$B$5001,P517))</f>
        <v/>
      </c>
      <c r="S517">
        <f>IF(P517="","",INDEX($C$2:$C$5001,P517))</f>
        <v/>
      </c>
      <c r="T517">
        <f>IF(P517="","",INDEX($D$2:$D$5001,P517))</f>
        <v/>
      </c>
      <c r="U517">
        <f>IF(P517="","",INDEX($E$2:$E$5001,P517))</f>
        <v/>
      </c>
    </row>
    <row r="518">
      <c r="A518">
        <f>IF(screen_FT_reviewer_A!$A518="","",screen_FT_reviewer_A!$A518)</f>
        <v/>
      </c>
      <c r="B518">
        <f>IF(OR($A518="",screen_FT_reviewer_A!$C518=""),"",screen_FT_reviewer_A!$C518)</f>
        <v/>
      </c>
      <c r="C518">
        <f>IF(OR($A518="",screen_FT_reviewer_B!$C518=""),"",screen_FT_reviewer_B!$C518)</f>
        <v/>
      </c>
      <c r="D518">
        <f>IF(OR($A518="",screen_FT_reviewer_A!$D518=""),"",screen_FT_reviewer_A!$D518)</f>
        <v/>
      </c>
      <c r="E518">
        <f>IF(OR($A518="",screen_FT_reviewer_B!$D518=""),"",screen_FT_reviewer_B!$D518)</f>
        <v/>
      </c>
      <c r="F518">
        <f>IF(AND(B518&lt;&gt;"",C518&lt;&gt;""),1,"")</f>
        <v/>
      </c>
      <c r="G518">
        <f>IF(F518=1,IF(B518=C518,1,0),"")</f>
        <v/>
      </c>
      <c r="H518">
        <f>IF(B518="","",IFERROR(VLOOKUP(B518,lst_FT_group_map_table,2,FALSE),"INVALID"))</f>
        <v/>
      </c>
      <c r="I518">
        <f>IF(C518="","",IFERROR(VLOOKUP(C518,lst_FT_group_map_table,2,FALSE),"INVALID"))</f>
        <v/>
      </c>
      <c r="J518">
        <f>IF(F518=1,IF(H518=I518,1,0),"")</f>
        <v/>
      </c>
      <c r="K518">
        <f>IF(AND(ISNUMBER(MATCH(B518,lst_FT_sci_excl,0)),ISNUMBER(MATCH(C518,lst_FT_sci_excl,0))),IF(D518=E518,1,0),"")</f>
        <v/>
      </c>
      <c r="L518">
        <f>IF(OR(G518=0,K518=0),1,"")</f>
        <v/>
      </c>
      <c r="M518">
        <f>IF(L518=1,COUNTIF($L$2:L518,1),"")</f>
        <v/>
      </c>
      <c r="O518" t="n">
        <v>517</v>
      </c>
      <c r="P518">
        <f>IFERROR(MATCH(O518,$M$2:$M$5001,0),"")</f>
        <v/>
      </c>
      <c r="Q518">
        <f>IF(P518="","",INDEX($A$2:$A$5001,P518))</f>
        <v/>
      </c>
      <c r="R518">
        <f>IF(P518="","",INDEX($B$2:$B$5001,P518))</f>
        <v/>
      </c>
      <c r="S518">
        <f>IF(P518="","",INDEX($C$2:$C$5001,P518))</f>
        <v/>
      </c>
      <c r="T518">
        <f>IF(P518="","",INDEX($D$2:$D$5001,P518))</f>
        <v/>
      </c>
      <c r="U518">
        <f>IF(P518="","",INDEX($E$2:$E$5001,P518))</f>
        <v/>
      </c>
    </row>
    <row r="519">
      <c r="A519">
        <f>IF(screen_FT_reviewer_A!$A519="","",screen_FT_reviewer_A!$A519)</f>
        <v/>
      </c>
      <c r="B519">
        <f>IF(OR($A519="",screen_FT_reviewer_A!$C519=""),"",screen_FT_reviewer_A!$C519)</f>
        <v/>
      </c>
      <c r="C519">
        <f>IF(OR($A519="",screen_FT_reviewer_B!$C519=""),"",screen_FT_reviewer_B!$C519)</f>
        <v/>
      </c>
      <c r="D519">
        <f>IF(OR($A519="",screen_FT_reviewer_A!$D519=""),"",screen_FT_reviewer_A!$D519)</f>
        <v/>
      </c>
      <c r="E519">
        <f>IF(OR($A519="",screen_FT_reviewer_B!$D519=""),"",screen_FT_reviewer_B!$D519)</f>
        <v/>
      </c>
      <c r="F519">
        <f>IF(AND(B519&lt;&gt;"",C519&lt;&gt;""),1,"")</f>
        <v/>
      </c>
      <c r="G519">
        <f>IF(F519=1,IF(B519=C519,1,0),"")</f>
        <v/>
      </c>
      <c r="H519">
        <f>IF(B519="","",IFERROR(VLOOKUP(B519,lst_FT_group_map_table,2,FALSE),"INVALID"))</f>
        <v/>
      </c>
      <c r="I519">
        <f>IF(C519="","",IFERROR(VLOOKUP(C519,lst_FT_group_map_table,2,FALSE),"INVALID"))</f>
        <v/>
      </c>
      <c r="J519">
        <f>IF(F519=1,IF(H519=I519,1,0),"")</f>
        <v/>
      </c>
      <c r="K519">
        <f>IF(AND(ISNUMBER(MATCH(B519,lst_FT_sci_excl,0)),ISNUMBER(MATCH(C519,lst_FT_sci_excl,0))),IF(D519=E519,1,0),"")</f>
        <v/>
      </c>
      <c r="L519">
        <f>IF(OR(G519=0,K519=0),1,"")</f>
        <v/>
      </c>
      <c r="M519">
        <f>IF(L519=1,COUNTIF($L$2:L519,1),"")</f>
        <v/>
      </c>
      <c r="O519" t="n">
        <v>518</v>
      </c>
      <c r="P519">
        <f>IFERROR(MATCH(O519,$M$2:$M$5001,0),"")</f>
        <v/>
      </c>
      <c r="Q519">
        <f>IF(P519="","",INDEX($A$2:$A$5001,P519))</f>
        <v/>
      </c>
      <c r="R519">
        <f>IF(P519="","",INDEX($B$2:$B$5001,P519))</f>
        <v/>
      </c>
      <c r="S519">
        <f>IF(P519="","",INDEX($C$2:$C$5001,P519))</f>
        <v/>
      </c>
      <c r="T519">
        <f>IF(P519="","",INDEX($D$2:$D$5001,P519))</f>
        <v/>
      </c>
      <c r="U519">
        <f>IF(P519="","",INDEX($E$2:$E$5001,P519))</f>
        <v/>
      </c>
    </row>
    <row r="520">
      <c r="A520">
        <f>IF(screen_FT_reviewer_A!$A520="","",screen_FT_reviewer_A!$A520)</f>
        <v/>
      </c>
      <c r="B520">
        <f>IF(OR($A520="",screen_FT_reviewer_A!$C520=""),"",screen_FT_reviewer_A!$C520)</f>
        <v/>
      </c>
      <c r="C520">
        <f>IF(OR($A520="",screen_FT_reviewer_B!$C520=""),"",screen_FT_reviewer_B!$C520)</f>
        <v/>
      </c>
      <c r="D520">
        <f>IF(OR($A520="",screen_FT_reviewer_A!$D520=""),"",screen_FT_reviewer_A!$D520)</f>
        <v/>
      </c>
      <c r="E520">
        <f>IF(OR($A520="",screen_FT_reviewer_B!$D520=""),"",screen_FT_reviewer_B!$D520)</f>
        <v/>
      </c>
      <c r="F520">
        <f>IF(AND(B520&lt;&gt;"",C520&lt;&gt;""),1,"")</f>
        <v/>
      </c>
      <c r="G520">
        <f>IF(F520=1,IF(B520=C520,1,0),"")</f>
        <v/>
      </c>
      <c r="H520">
        <f>IF(B520="","",IFERROR(VLOOKUP(B520,lst_FT_group_map_table,2,FALSE),"INVALID"))</f>
        <v/>
      </c>
      <c r="I520">
        <f>IF(C520="","",IFERROR(VLOOKUP(C520,lst_FT_group_map_table,2,FALSE),"INVALID"))</f>
        <v/>
      </c>
      <c r="J520">
        <f>IF(F520=1,IF(H520=I520,1,0),"")</f>
        <v/>
      </c>
      <c r="K520">
        <f>IF(AND(ISNUMBER(MATCH(B520,lst_FT_sci_excl,0)),ISNUMBER(MATCH(C520,lst_FT_sci_excl,0))),IF(D520=E520,1,0),"")</f>
        <v/>
      </c>
      <c r="L520">
        <f>IF(OR(G520=0,K520=0),1,"")</f>
        <v/>
      </c>
      <c r="M520">
        <f>IF(L520=1,COUNTIF($L$2:L520,1),"")</f>
        <v/>
      </c>
      <c r="O520" t="n">
        <v>519</v>
      </c>
      <c r="P520">
        <f>IFERROR(MATCH(O520,$M$2:$M$5001,0),"")</f>
        <v/>
      </c>
      <c r="Q520">
        <f>IF(P520="","",INDEX($A$2:$A$5001,P520))</f>
        <v/>
      </c>
      <c r="R520">
        <f>IF(P520="","",INDEX($B$2:$B$5001,P520))</f>
        <v/>
      </c>
      <c r="S520">
        <f>IF(P520="","",INDEX($C$2:$C$5001,P520))</f>
        <v/>
      </c>
      <c r="T520">
        <f>IF(P520="","",INDEX($D$2:$D$5001,P520))</f>
        <v/>
      </c>
      <c r="U520">
        <f>IF(P520="","",INDEX($E$2:$E$5001,P520))</f>
        <v/>
      </c>
    </row>
    <row r="521">
      <c r="A521">
        <f>IF(screen_FT_reviewer_A!$A521="","",screen_FT_reviewer_A!$A521)</f>
        <v/>
      </c>
      <c r="B521">
        <f>IF(OR($A521="",screen_FT_reviewer_A!$C521=""),"",screen_FT_reviewer_A!$C521)</f>
        <v/>
      </c>
      <c r="C521">
        <f>IF(OR($A521="",screen_FT_reviewer_B!$C521=""),"",screen_FT_reviewer_B!$C521)</f>
        <v/>
      </c>
      <c r="D521">
        <f>IF(OR($A521="",screen_FT_reviewer_A!$D521=""),"",screen_FT_reviewer_A!$D521)</f>
        <v/>
      </c>
      <c r="E521">
        <f>IF(OR($A521="",screen_FT_reviewer_B!$D521=""),"",screen_FT_reviewer_B!$D521)</f>
        <v/>
      </c>
      <c r="F521">
        <f>IF(AND(B521&lt;&gt;"",C521&lt;&gt;""),1,"")</f>
        <v/>
      </c>
      <c r="G521">
        <f>IF(F521=1,IF(B521=C521,1,0),"")</f>
        <v/>
      </c>
      <c r="H521">
        <f>IF(B521="","",IFERROR(VLOOKUP(B521,lst_FT_group_map_table,2,FALSE),"INVALID"))</f>
        <v/>
      </c>
      <c r="I521">
        <f>IF(C521="","",IFERROR(VLOOKUP(C521,lst_FT_group_map_table,2,FALSE),"INVALID"))</f>
        <v/>
      </c>
      <c r="J521">
        <f>IF(F521=1,IF(H521=I521,1,0),"")</f>
        <v/>
      </c>
      <c r="K521">
        <f>IF(AND(ISNUMBER(MATCH(B521,lst_FT_sci_excl,0)),ISNUMBER(MATCH(C521,lst_FT_sci_excl,0))),IF(D521=E521,1,0),"")</f>
        <v/>
      </c>
      <c r="L521">
        <f>IF(OR(G521=0,K521=0),1,"")</f>
        <v/>
      </c>
      <c r="M521">
        <f>IF(L521=1,COUNTIF($L$2:L521,1),"")</f>
        <v/>
      </c>
      <c r="O521" t="n">
        <v>520</v>
      </c>
      <c r="P521">
        <f>IFERROR(MATCH(O521,$M$2:$M$5001,0),"")</f>
        <v/>
      </c>
      <c r="Q521">
        <f>IF(P521="","",INDEX($A$2:$A$5001,P521))</f>
        <v/>
      </c>
      <c r="R521">
        <f>IF(P521="","",INDEX($B$2:$B$5001,P521))</f>
        <v/>
      </c>
      <c r="S521">
        <f>IF(P521="","",INDEX($C$2:$C$5001,P521))</f>
        <v/>
      </c>
      <c r="T521">
        <f>IF(P521="","",INDEX($D$2:$D$5001,P521))</f>
        <v/>
      </c>
      <c r="U521">
        <f>IF(P521="","",INDEX($E$2:$E$5001,P521))</f>
        <v/>
      </c>
    </row>
    <row r="522">
      <c r="A522">
        <f>IF(screen_FT_reviewer_A!$A522="","",screen_FT_reviewer_A!$A522)</f>
        <v/>
      </c>
      <c r="B522">
        <f>IF(OR($A522="",screen_FT_reviewer_A!$C522=""),"",screen_FT_reviewer_A!$C522)</f>
        <v/>
      </c>
      <c r="C522">
        <f>IF(OR($A522="",screen_FT_reviewer_B!$C522=""),"",screen_FT_reviewer_B!$C522)</f>
        <v/>
      </c>
      <c r="D522">
        <f>IF(OR($A522="",screen_FT_reviewer_A!$D522=""),"",screen_FT_reviewer_A!$D522)</f>
        <v/>
      </c>
      <c r="E522">
        <f>IF(OR($A522="",screen_FT_reviewer_B!$D522=""),"",screen_FT_reviewer_B!$D522)</f>
        <v/>
      </c>
      <c r="F522">
        <f>IF(AND(B522&lt;&gt;"",C522&lt;&gt;""),1,"")</f>
        <v/>
      </c>
      <c r="G522">
        <f>IF(F522=1,IF(B522=C522,1,0),"")</f>
        <v/>
      </c>
      <c r="H522">
        <f>IF(B522="","",IFERROR(VLOOKUP(B522,lst_FT_group_map_table,2,FALSE),"INVALID"))</f>
        <v/>
      </c>
      <c r="I522">
        <f>IF(C522="","",IFERROR(VLOOKUP(C522,lst_FT_group_map_table,2,FALSE),"INVALID"))</f>
        <v/>
      </c>
      <c r="J522">
        <f>IF(F522=1,IF(H522=I522,1,0),"")</f>
        <v/>
      </c>
      <c r="K522">
        <f>IF(AND(ISNUMBER(MATCH(B522,lst_FT_sci_excl,0)),ISNUMBER(MATCH(C522,lst_FT_sci_excl,0))),IF(D522=E522,1,0),"")</f>
        <v/>
      </c>
      <c r="L522">
        <f>IF(OR(G522=0,K522=0),1,"")</f>
        <v/>
      </c>
      <c r="M522">
        <f>IF(L522=1,COUNTIF($L$2:L522,1),"")</f>
        <v/>
      </c>
      <c r="O522" t="n">
        <v>521</v>
      </c>
      <c r="P522">
        <f>IFERROR(MATCH(O522,$M$2:$M$5001,0),"")</f>
        <v/>
      </c>
      <c r="Q522">
        <f>IF(P522="","",INDEX($A$2:$A$5001,P522))</f>
        <v/>
      </c>
      <c r="R522">
        <f>IF(P522="","",INDEX($B$2:$B$5001,P522))</f>
        <v/>
      </c>
      <c r="S522">
        <f>IF(P522="","",INDEX($C$2:$C$5001,P522))</f>
        <v/>
      </c>
      <c r="T522">
        <f>IF(P522="","",INDEX($D$2:$D$5001,P522))</f>
        <v/>
      </c>
      <c r="U522">
        <f>IF(P522="","",INDEX($E$2:$E$5001,P522))</f>
        <v/>
      </c>
    </row>
    <row r="523">
      <c r="A523">
        <f>IF(screen_FT_reviewer_A!$A523="","",screen_FT_reviewer_A!$A523)</f>
        <v/>
      </c>
      <c r="B523">
        <f>IF(OR($A523="",screen_FT_reviewer_A!$C523=""),"",screen_FT_reviewer_A!$C523)</f>
        <v/>
      </c>
      <c r="C523">
        <f>IF(OR($A523="",screen_FT_reviewer_B!$C523=""),"",screen_FT_reviewer_B!$C523)</f>
        <v/>
      </c>
      <c r="D523">
        <f>IF(OR($A523="",screen_FT_reviewer_A!$D523=""),"",screen_FT_reviewer_A!$D523)</f>
        <v/>
      </c>
      <c r="E523">
        <f>IF(OR($A523="",screen_FT_reviewer_B!$D523=""),"",screen_FT_reviewer_B!$D523)</f>
        <v/>
      </c>
      <c r="F523">
        <f>IF(AND(B523&lt;&gt;"",C523&lt;&gt;""),1,"")</f>
        <v/>
      </c>
      <c r="G523">
        <f>IF(F523=1,IF(B523=C523,1,0),"")</f>
        <v/>
      </c>
      <c r="H523">
        <f>IF(B523="","",IFERROR(VLOOKUP(B523,lst_FT_group_map_table,2,FALSE),"INVALID"))</f>
        <v/>
      </c>
      <c r="I523">
        <f>IF(C523="","",IFERROR(VLOOKUP(C523,lst_FT_group_map_table,2,FALSE),"INVALID"))</f>
        <v/>
      </c>
      <c r="J523">
        <f>IF(F523=1,IF(H523=I523,1,0),"")</f>
        <v/>
      </c>
      <c r="K523">
        <f>IF(AND(ISNUMBER(MATCH(B523,lst_FT_sci_excl,0)),ISNUMBER(MATCH(C523,lst_FT_sci_excl,0))),IF(D523=E523,1,0),"")</f>
        <v/>
      </c>
      <c r="L523">
        <f>IF(OR(G523=0,K523=0),1,"")</f>
        <v/>
      </c>
      <c r="M523">
        <f>IF(L523=1,COUNTIF($L$2:L523,1),"")</f>
        <v/>
      </c>
      <c r="O523" t="n">
        <v>522</v>
      </c>
      <c r="P523">
        <f>IFERROR(MATCH(O523,$M$2:$M$5001,0),"")</f>
        <v/>
      </c>
      <c r="Q523">
        <f>IF(P523="","",INDEX($A$2:$A$5001,P523))</f>
        <v/>
      </c>
      <c r="R523">
        <f>IF(P523="","",INDEX($B$2:$B$5001,P523))</f>
        <v/>
      </c>
      <c r="S523">
        <f>IF(P523="","",INDEX($C$2:$C$5001,P523))</f>
        <v/>
      </c>
      <c r="T523">
        <f>IF(P523="","",INDEX($D$2:$D$5001,P523))</f>
        <v/>
      </c>
      <c r="U523">
        <f>IF(P523="","",INDEX($E$2:$E$5001,P523))</f>
        <v/>
      </c>
    </row>
    <row r="524">
      <c r="A524">
        <f>IF(screen_FT_reviewer_A!$A524="","",screen_FT_reviewer_A!$A524)</f>
        <v/>
      </c>
      <c r="B524">
        <f>IF(OR($A524="",screen_FT_reviewer_A!$C524=""),"",screen_FT_reviewer_A!$C524)</f>
        <v/>
      </c>
      <c r="C524">
        <f>IF(OR($A524="",screen_FT_reviewer_B!$C524=""),"",screen_FT_reviewer_B!$C524)</f>
        <v/>
      </c>
      <c r="D524">
        <f>IF(OR($A524="",screen_FT_reviewer_A!$D524=""),"",screen_FT_reviewer_A!$D524)</f>
        <v/>
      </c>
      <c r="E524">
        <f>IF(OR($A524="",screen_FT_reviewer_B!$D524=""),"",screen_FT_reviewer_B!$D524)</f>
        <v/>
      </c>
      <c r="F524">
        <f>IF(AND(B524&lt;&gt;"",C524&lt;&gt;""),1,"")</f>
        <v/>
      </c>
      <c r="G524">
        <f>IF(F524=1,IF(B524=C524,1,0),"")</f>
        <v/>
      </c>
      <c r="H524">
        <f>IF(B524="","",IFERROR(VLOOKUP(B524,lst_FT_group_map_table,2,FALSE),"INVALID"))</f>
        <v/>
      </c>
      <c r="I524">
        <f>IF(C524="","",IFERROR(VLOOKUP(C524,lst_FT_group_map_table,2,FALSE),"INVALID"))</f>
        <v/>
      </c>
      <c r="J524">
        <f>IF(F524=1,IF(H524=I524,1,0),"")</f>
        <v/>
      </c>
      <c r="K524">
        <f>IF(AND(ISNUMBER(MATCH(B524,lst_FT_sci_excl,0)),ISNUMBER(MATCH(C524,lst_FT_sci_excl,0))),IF(D524=E524,1,0),"")</f>
        <v/>
      </c>
      <c r="L524">
        <f>IF(OR(G524=0,K524=0),1,"")</f>
        <v/>
      </c>
      <c r="M524">
        <f>IF(L524=1,COUNTIF($L$2:L524,1),"")</f>
        <v/>
      </c>
      <c r="O524" t="n">
        <v>523</v>
      </c>
      <c r="P524">
        <f>IFERROR(MATCH(O524,$M$2:$M$5001,0),"")</f>
        <v/>
      </c>
      <c r="Q524">
        <f>IF(P524="","",INDEX($A$2:$A$5001,P524))</f>
        <v/>
      </c>
      <c r="R524">
        <f>IF(P524="","",INDEX($B$2:$B$5001,P524))</f>
        <v/>
      </c>
      <c r="S524">
        <f>IF(P524="","",INDEX($C$2:$C$5001,P524))</f>
        <v/>
      </c>
      <c r="T524">
        <f>IF(P524="","",INDEX($D$2:$D$5001,P524))</f>
        <v/>
      </c>
      <c r="U524">
        <f>IF(P524="","",INDEX($E$2:$E$5001,P524))</f>
        <v/>
      </c>
    </row>
    <row r="525">
      <c r="A525">
        <f>IF(screen_FT_reviewer_A!$A525="","",screen_FT_reviewer_A!$A525)</f>
        <v/>
      </c>
      <c r="B525">
        <f>IF(OR($A525="",screen_FT_reviewer_A!$C525=""),"",screen_FT_reviewer_A!$C525)</f>
        <v/>
      </c>
      <c r="C525">
        <f>IF(OR($A525="",screen_FT_reviewer_B!$C525=""),"",screen_FT_reviewer_B!$C525)</f>
        <v/>
      </c>
      <c r="D525">
        <f>IF(OR($A525="",screen_FT_reviewer_A!$D525=""),"",screen_FT_reviewer_A!$D525)</f>
        <v/>
      </c>
      <c r="E525">
        <f>IF(OR($A525="",screen_FT_reviewer_B!$D525=""),"",screen_FT_reviewer_B!$D525)</f>
        <v/>
      </c>
      <c r="F525">
        <f>IF(AND(B525&lt;&gt;"",C525&lt;&gt;""),1,"")</f>
        <v/>
      </c>
      <c r="G525">
        <f>IF(F525=1,IF(B525=C525,1,0),"")</f>
        <v/>
      </c>
      <c r="H525">
        <f>IF(B525="","",IFERROR(VLOOKUP(B525,lst_FT_group_map_table,2,FALSE),"INVALID"))</f>
        <v/>
      </c>
      <c r="I525">
        <f>IF(C525="","",IFERROR(VLOOKUP(C525,lst_FT_group_map_table,2,FALSE),"INVALID"))</f>
        <v/>
      </c>
      <c r="J525">
        <f>IF(F525=1,IF(H525=I525,1,0),"")</f>
        <v/>
      </c>
      <c r="K525">
        <f>IF(AND(ISNUMBER(MATCH(B525,lst_FT_sci_excl,0)),ISNUMBER(MATCH(C525,lst_FT_sci_excl,0))),IF(D525=E525,1,0),"")</f>
        <v/>
      </c>
      <c r="L525">
        <f>IF(OR(G525=0,K525=0),1,"")</f>
        <v/>
      </c>
      <c r="M525">
        <f>IF(L525=1,COUNTIF($L$2:L525,1),"")</f>
        <v/>
      </c>
      <c r="O525" t="n">
        <v>524</v>
      </c>
      <c r="P525">
        <f>IFERROR(MATCH(O525,$M$2:$M$5001,0),"")</f>
        <v/>
      </c>
      <c r="Q525">
        <f>IF(P525="","",INDEX($A$2:$A$5001,P525))</f>
        <v/>
      </c>
      <c r="R525">
        <f>IF(P525="","",INDEX($B$2:$B$5001,P525))</f>
        <v/>
      </c>
      <c r="S525">
        <f>IF(P525="","",INDEX($C$2:$C$5001,P525))</f>
        <v/>
      </c>
      <c r="T525">
        <f>IF(P525="","",INDEX($D$2:$D$5001,P525))</f>
        <v/>
      </c>
      <c r="U525">
        <f>IF(P525="","",INDEX($E$2:$E$5001,P525))</f>
        <v/>
      </c>
    </row>
    <row r="526">
      <c r="A526">
        <f>IF(screen_FT_reviewer_A!$A526="","",screen_FT_reviewer_A!$A526)</f>
        <v/>
      </c>
      <c r="B526">
        <f>IF(OR($A526="",screen_FT_reviewer_A!$C526=""),"",screen_FT_reviewer_A!$C526)</f>
        <v/>
      </c>
      <c r="C526">
        <f>IF(OR($A526="",screen_FT_reviewer_B!$C526=""),"",screen_FT_reviewer_B!$C526)</f>
        <v/>
      </c>
      <c r="D526">
        <f>IF(OR($A526="",screen_FT_reviewer_A!$D526=""),"",screen_FT_reviewer_A!$D526)</f>
        <v/>
      </c>
      <c r="E526">
        <f>IF(OR($A526="",screen_FT_reviewer_B!$D526=""),"",screen_FT_reviewer_B!$D526)</f>
        <v/>
      </c>
      <c r="F526">
        <f>IF(AND(B526&lt;&gt;"",C526&lt;&gt;""),1,"")</f>
        <v/>
      </c>
      <c r="G526">
        <f>IF(F526=1,IF(B526=C526,1,0),"")</f>
        <v/>
      </c>
      <c r="H526">
        <f>IF(B526="","",IFERROR(VLOOKUP(B526,lst_FT_group_map_table,2,FALSE),"INVALID"))</f>
        <v/>
      </c>
      <c r="I526">
        <f>IF(C526="","",IFERROR(VLOOKUP(C526,lst_FT_group_map_table,2,FALSE),"INVALID"))</f>
        <v/>
      </c>
      <c r="J526">
        <f>IF(F526=1,IF(H526=I526,1,0),"")</f>
        <v/>
      </c>
      <c r="K526">
        <f>IF(AND(ISNUMBER(MATCH(B526,lst_FT_sci_excl,0)),ISNUMBER(MATCH(C526,lst_FT_sci_excl,0))),IF(D526=E526,1,0),"")</f>
        <v/>
      </c>
      <c r="L526">
        <f>IF(OR(G526=0,K526=0),1,"")</f>
        <v/>
      </c>
      <c r="M526">
        <f>IF(L526=1,COUNTIF($L$2:L526,1),"")</f>
        <v/>
      </c>
      <c r="O526" t="n">
        <v>525</v>
      </c>
      <c r="P526">
        <f>IFERROR(MATCH(O526,$M$2:$M$5001,0),"")</f>
        <v/>
      </c>
      <c r="Q526">
        <f>IF(P526="","",INDEX($A$2:$A$5001,P526))</f>
        <v/>
      </c>
      <c r="R526">
        <f>IF(P526="","",INDEX($B$2:$B$5001,P526))</f>
        <v/>
      </c>
      <c r="S526">
        <f>IF(P526="","",INDEX($C$2:$C$5001,P526))</f>
        <v/>
      </c>
      <c r="T526">
        <f>IF(P526="","",INDEX($D$2:$D$5001,P526))</f>
        <v/>
      </c>
      <c r="U526">
        <f>IF(P526="","",INDEX($E$2:$E$5001,P526))</f>
        <v/>
      </c>
    </row>
    <row r="527">
      <c r="A527">
        <f>IF(screen_FT_reviewer_A!$A527="","",screen_FT_reviewer_A!$A527)</f>
        <v/>
      </c>
      <c r="B527">
        <f>IF(OR($A527="",screen_FT_reviewer_A!$C527=""),"",screen_FT_reviewer_A!$C527)</f>
        <v/>
      </c>
      <c r="C527">
        <f>IF(OR($A527="",screen_FT_reviewer_B!$C527=""),"",screen_FT_reviewer_B!$C527)</f>
        <v/>
      </c>
      <c r="D527">
        <f>IF(OR($A527="",screen_FT_reviewer_A!$D527=""),"",screen_FT_reviewer_A!$D527)</f>
        <v/>
      </c>
      <c r="E527">
        <f>IF(OR($A527="",screen_FT_reviewer_B!$D527=""),"",screen_FT_reviewer_B!$D527)</f>
        <v/>
      </c>
      <c r="F527">
        <f>IF(AND(B527&lt;&gt;"",C527&lt;&gt;""),1,"")</f>
        <v/>
      </c>
      <c r="G527">
        <f>IF(F527=1,IF(B527=C527,1,0),"")</f>
        <v/>
      </c>
      <c r="H527">
        <f>IF(B527="","",IFERROR(VLOOKUP(B527,lst_FT_group_map_table,2,FALSE),"INVALID"))</f>
        <v/>
      </c>
      <c r="I527">
        <f>IF(C527="","",IFERROR(VLOOKUP(C527,lst_FT_group_map_table,2,FALSE),"INVALID"))</f>
        <v/>
      </c>
      <c r="J527">
        <f>IF(F527=1,IF(H527=I527,1,0),"")</f>
        <v/>
      </c>
      <c r="K527">
        <f>IF(AND(ISNUMBER(MATCH(B527,lst_FT_sci_excl,0)),ISNUMBER(MATCH(C527,lst_FT_sci_excl,0))),IF(D527=E527,1,0),"")</f>
        <v/>
      </c>
      <c r="L527">
        <f>IF(OR(G527=0,K527=0),1,"")</f>
        <v/>
      </c>
      <c r="M527">
        <f>IF(L527=1,COUNTIF($L$2:L527,1),"")</f>
        <v/>
      </c>
      <c r="O527" t="n">
        <v>526</v>
      </c>
      <c r="P527">
        <f>IFERROR(MATCH(O527,$M$2:$M$5001,0),"")</f>
        <v/>
      </c>
      <c r="Q527">
        <f>IF(P527="","",INDEX($A$2:$A$5001,P527))</f>
        <v/>
      </c>
      <c r="R527">
        <f>IF(P527="","",INDEX($B$2:$B$5001,P527))</f>
        <v/>
      </c>
      <c r="S527">
        <f>IF(P527="","",INDEX($C$2:$C$5001,P527))</f>
        <v/>
      </c>
      <c r="T527">
        <f>IF(P527="","",INDEX($D$2:$D$5001,P527))</f>
        <v/>
      </c>
      <c r="U527">
        <f>IF(P527="","",INDEX($E$2:$E$5001,P527))</f>
        <v/>
      </c>
    </row>
    <row r="528">
      <c r="A528">
        <f>IF(screen_FT_reviewer_A!$A528="","",screen_FT_reviewer_A!$A528)</f>
        <v/>
      </c>
      <c r="B528">
        <f>IF(OR($A528="",screen_FT_reviewer_A!$C528=""),"",screen_FT_reviewer_A!$C528)</f>
        <v/>
      </c>
      <c r="C528">
        <f>IF(OR($A528="",screen_FT_reviewer_B!$C528=""),"",screen_FT_reviewer_B!$C528)</f>
        <v/>
      </c>
      <c r="D528">
        <f>IF(OR($A528="",screen_FT_reviewer_A!$D528=""),"",screen_FT_reviewer_A!$D528)</f>
        <v/>
      </c>
      <c r="E528">
        <f>IF(OR($A528="",screen_FT_reviewer_B!$D528=""),"",screen_FT_reviewer_B!$D528)</f>
        <v/>
      </c>
      <c r="F528">
        <f>IF(AND(B528&lt;&gt;"",C528&lt;&gt;""),1,"")</f>
        <v/>
      </c>
      <c r="G528">
        <f>IF(F528=1,IF(B528=C528,1,0),"")</f>
        <v/>
      </c>
      <c r="H528">
        <f>IF(B528="","",IFERROR(VLOOKUP(B528,lst_FT_group_map_table,2,FALSE),"INVALID"))</f>
        <v/>
      </c>
      <c r="I528">
        <f>IF(C528="","",IFERROR(VLOOKUP(C528,lst_FT_group_map_table,2,FALSE),"INVALID"))</f>
        <v/>
      </c>
      <c r="J528">
        <f>IF(F528=1,IF(H528=I528,1,0),"")</f>
        <v/>
      </c>
      <c r="K528">
        <f>IF(AND(ISNUMBER(MATCH(B528,lst_FT_sci_excl,0)),ISNUMBER(MATCH(C528,lst_FT_sci_excl,0))),IF(D528=E528,1,0),"")</f>
        <v/>
      </c>
      <c r="L528">
        <f>IF(OR(G528=0,K528=0),1,"")</f>
        <v/>
      </c>
      <c r="M528">
        <f>IF(L528=1,COUNTIF($L$2:L528,1),"")</f>
        <v/>
      </c>
      <c r="O528" t="n">
        <v>527</v>
      </c>
      <c r="P528">
        <f>IFERROR(MATCH(O528,$M$2:$M$5001,0),"")</f>
        <v/>
      </c>
      <c r="Q528">
        <f>IF(P528="","",INDEX($A$2:$A$5001,P528))</f>
        <v/>
      </c>
      <c r="R528">
        <f>IF(P528="","",INDEX($B$2:$B$5001,P528))</f>
        <v/>
      </c>
      <c r="S528">
        <f>IF(P528="","",INDEX($C$2:$C$5001,P528))</f>
        <v/>
      </c>
      <c r="T528">
        <f>IF(P528="","",INDEX($D$2:$D$5001,P528))</f>
        <v/>
      </c>
      <c r="U528">
        <f>IF(P528="","",INDEX($E$2:$E$5001,P528))</f>
        <v/>
      </c>
    </row>
    <row r="529">
      <c r="A529">
        <f>IF(screen_FT_reviewer_A!$A529="","",screen_FT_reviewer_A!$A529)</f>
        <v/>
      </c>
      <c r="B529">
        <f>IF(OR($A529="",screen_FT_reviewer_A!$C529=""),"",screen_FT_reviewer_A!$C529)</f>
        <v/>
      </c>
      <c r="C529">
        <f>IF(OR($A529="",screen_FT_reviewer_B!$C529=""),"",screen_FT_reviewer_B!$C529)</f>
        <v/>
      </c>
      <c r="D529">
        <f>IF(OR($A529="",screen_FT_reviewer_A!$D529=""),"",screen_FT_reviewer_A!$D529)</f>
        <v/>
      </c>
      <c r="E529">
        <f>IF(OR($A529="",screen_FT_reviewer_B!$D529=""),"",screen_FT_reviewer_B!$D529)</f>
        <v/>
      </c>
      <c r="F529">
        <f>IF(AND(B529&lt;&gt;"",C529&lt;&gt;""),1,"")</f>
        <v/>
      </c>
      <c r="G529">
        <f>IF(F529=1,IF(B529=C529,1,0),"")</f>
        <v/>
      </c>
      <c r="H529">
        <f>IF(B529="","",IFERROR(VLOOKUP(B529,lst_FT_group_map_table,2,FALSE),"INVALID"))</f>
        <v/>
      </c>
      <c r="I529">
        <f>IF(C529="","",IFERROR(VLOOKUP(C529,lst_FT_group_map_table,2,FALSE),"INVALID"))</f>
        <v/>
      </c>
      <c r="J529">
        <f>IF(F529=1,IF(H529=I529,1,0),"")</f>
        <v/>
      </c>
      <c r="K529">
        <f>IF(AND(ISNUMBER(MATCH(B529,lst_FT_sci_excl,0)),ISNUMBER(MATCH(C529,lst_FT_sci_excl,0))),IF(D529=E529,1,0),"")</f>
        <v/>
      </c>
      <c r="L529">
        <f>IF(OR(G529=0,K529=0),1,"")</f>
        <v/>
      </c>
      <c r="M529">
        <f>IF(L529=1,COUNTIF($L$2:L529,1),"")</f>
        <v/>
      </c>
      <c r="O529" t="n">
        <v>528</v>
      </c>
      <c r="P529">
        <f>IFERROR(MATCH(O529,$M$2:$M$5001,0),"")</f>
        <v/>
      </c>
      <c r="Q529">
        <f>IF(P529="","",INDEX($A$2:$A$5001,P529))</f>
        <v/>
      </c>
      <c r="R529">
        <f>IF(P529="","",INDEX($B$2:$B$5001,P529))</f>
        <v/>
      </c>
      <c r="S529">
        <f>IF(P529="","",INDEX($C$2:$C$5001,P529))</f>
        <v/>
      </c>
      <c r="T529">
        <f>IF(P529="","",INDEX($D$2:$D$5001,P529))</f>
        <v/>
      </c>
      <c r="U529">
        <f>IF(P529="","",INDEX($E$2:$E$5001,P529))</f>
        <v/>
      </c>
    </row>
    <row r="530">
      <c r="A530">
        <f>IF(screen_FT_reviewer_A!$A530="","",screen_FT_reviewer_A!$A530)</f>
        <v/>
      </c>
      <c r="B530">
        <f>IF(OR($A530="",screen_FT_reviewer_A!$C530=""),"",screen_FT_reviewer_A!$C530)</f>
        <v/>
      </c>
      <c r="C530">
        <f>IF(OR($A530="",screen_FT_reviewer_B!$C530=""),"",screen_FT_reviewer_B!$C530)</f>
        <v/>
      </c>
      <c r="D530">
        <f>IF(OR($A530="",screen_FT_reviewer_A!$D530=""),"",screen_FT_reviewer_A!$D530)</f>
        <v/>
      </c>
      <c r="E530">
        <f>IF(OR($A530="",screen_FT_reviewer_B!$D530=""),"",screen_FT_reviewer_B!$D530)</f>
        <v/>
      </c>
      <c r="F530">
        <f>IF(AND(B530&lt;&gt;"",C530&lt;&gt;""),1,"")</f>
        <v/>
      </c>
      <c r="G530">
        <f>IF(F530=1,IF(B530=C530,1,0),"")</f>
        <v/>
      </c>
      <c r="H530">
        <f>IF(B530="","",IFERROR(VLOOKUP(B530,lst_FT_group_map_table,2,FALSE),"INVALID"))</f>
        <v/>
      </c>
      <c r="I530">
        <f>IF(C530="","",IFERROR(VLOOKUP(C530,lst_FT_group_map_table,2,FALSE),"INVALID"))</f>
        <v/>
      </c>
      <c r="J530">
        <f>IF(F530=1,IF(H530=I530,1,0),"")</f>
        <v/>
      </c>
      <c r="K530">
        <f>IF(AND(ISNUMBER(MATCH(B530,lst_FT_sci_excl,0)),ISNUMBER(MATCH(C530,lst_FT_sci_excl,0))),IF(D530=E530,1,0),"")</f>
        <v/>
      </c>
      <c r="L530">
        <f>IF(OR(G530=0,K530=0),1,"")</f>
        <v/>
      </c>
      <c r="M530">
        <f>IF(L530=1,COUNTIF($L$2:L530,1),"")</f>
        <v/>
      </c>
      <c r="O530" t="n">
        <v>529</v>
      </c>
      <c r="P530">
        <f>IFERROR(MATCH(O530,$M$2:$M$5001,0),"")</f>
        <v/>
      </c>
      <c r="Q530">
        <f>IF(P530="","",INDEX($A$2:$A$5001,P530))</f>
        <v/>
      </c>
      <c r="R530">
        <f>IF(P530="","",INDEX($B$2:$B$5001,P530))</f>
        <v/>
      </c>
      <c r="S530">
        <f>IF(P530="","",INDEX($C$2:$C$5001,P530))</f>
        <v/>
      </c>
      <c r="T530">
        <f>IF(P530="","",INDEX($D$2:$D$5001,P530))</f>
        <v/>
      </c>
      <c r="U530">
        <f>IF(P530="","",INDEX($E$2:$E$5001,P530))</f>
        <v/>
      </c>
    </row>
    <row r="531">
      <c r="A531">
        <f>IF(screen_FT_reviewer_A!$A531="","",screen_FT_reviewer_A!$A531)</f>
        <v/>
      </c>
      <c r="B531">
        <f>IF(OR($A531="",screen_FT_reviewer_A!$C531=""),"",screen_FT_reviewer_A!$C531)</f>
        <v/>
      </c>
      <c r="C531">
        <f>IF(OR($A531="",screen_FT_reviewer_B!$C531=""),"",screen_FT_reviewer_B!$C531)</f>
        <v/>
      </c>
      <c r="D531">
        <f>IF(OR($A531="",screen_FT_reviewer_A!$D531=""),"",screen_FT_reviewer_A!$D531)</f>
        <v/>
      </c>
      <c r="E531">
        <f>IF(OR($A531="",screen_FT_reviewer_B!$D531=""),"",screen_FT_reviewer_B!$D531)</f>
        <v/>
      </c>
      <c r="F531">
        <f>IF(AND(B531&lt;&gt;"",C531&lt;&gt;""),1,"")</f>
        <v/>
      </c>
      <c r="G531">
        <f>IF(F531=1,IF(B531=C531,1,0),"")</f>
        <v/>
      </c>
      <c r="H531">
        <f>IF(B531="","",IFERROR(VLOOKUP(B531,lst_FT_group_map_table,2,FALSE),"INVALID"))</f>
        <v/>
      </c>
      <c r="I531">
        <f>IF(C531="","",IFERROR(VLOOKUP(C531,lst_FT_group_map_table,2,FALSE),"INVALID"))</f>
        <v/>
      </c>
      <c r="J531">
        <f>IF(F531=1,IF(H531=I531,1,0),"")</f>
        <v/>
      </c>
      <c r="K531">
        <f>IF(AND(ISNUMBER(MATCH(B531,lst_FT_sci_excl,0)),ISNUMBER(MATCH(C531,lst_FT_sci_excl,0))),IF(D531=E531,1,0),"")</f>
        <v/>
      </c>
      <c r="L531">
        <f>IF(OR(G531=0,K531=0),1,"")</f>
        <v/>
      </c>
      <c r="M531">
        <f>IF(L531=1,COUNTIF($L$2:L531,1),"")</f>
        <v/>
      </c>
      <c r="O531" t="n">
        <v>530</v>
      </c>
      <c r="P531">
        <f>IFERROR(MATCH(O531,$M$2:$M$5001,0),"")</f>
        <v/>
      </c>
      <c r="Q531">
        <f>IF(P531="","",INDEX($A$2:$A$5001,P531))</f>
        <v/>
      </c>
      <c r="R531">
        <f>IF(P531="","",INDEX($B$2:$B$5001,P531))</f>
        <v/>
      </c>
      <c r="S531">
        <f>IF(P531="","",INDEX($C$2:$C$5001,P531))</f>
        <v/>
      </c>
      <c r="T531">
        <f>IF(P531="","",INDEX($D$2:$D$5001,P531))</f>
        <v/>
      </c>
      <c r="U531">
        <f>IF(P531="","",INDEX($E$2:$E$5001,P531))</f>
        <v/>
      </c>
    </row>
    <row r="532">
      <c r="A532">
        <f>IF(screen_FT_reviewer_A!$A532="","",screen_FT_reviewer_A!$A532)</f>
        <v/>
      </c>
      <c r="B532">
        <f>IF(OR($A532="",screen_FT_reviewer_A!$C532=""),"",screen_FT_reviewer_A!$C532)</f>
        <v/>
      </c>
      <c r="C532">
        <f>IF(OR($A532="",screen_FT_reviewer_B!$C532=""),"",screen_FT_reviewer_B!$C532)</f>
        <v/>
      </c>
      <c r="D532">
        <f>IF(OR($A532="",screen_FT_reviewer_A!$D532=""),"",screen_FT_reviewer_A!$D532)</f>
        <v/>
      </c>
      <c r="E532">
        <f>IF(OR($A532="",screen_FT_reviewer_B!$D532=""),"",screen_FT_reviewer_B!$D532)</f>
        <v/>
      </c>
      <c r="F532">
        <f>IF(AND(B532&lt;&gt;"",C532&lt;&gt;""),1,"")</f>
        <v/>
      </c>
      <c r="G532">
        <f>IF(F532=1,IF(B532=C532,1,0),"")</f>
        <v/>
      </c>
      <c r="H532">
        <f>IF(B532="","",IFERROR(VLOOKUP(B532,lst_FT_group_map_table,2,FALSE),"INVALID"))</f>
        <v/>
      </c>
      <c r="I532">
        <f>IF(C532="","",IFERROR(VLOOKUP(C532,lst_FT_group_map_table,2,FALSE),"INVALID"))</f>
        <v/>
      </c>
      <c r="J532">
        <f>IF(F532=1,IF(H532=I532,1,0),"")</f>
        <v/>
      </c>
      <c r="K532">
        <f>IF(AND(ISNUMBER(MATCH(B532,lst_FT_sci_excl,0)),ISNUMBER(MATCH(C532,lst_FT_sci_excl,0))),IF(D532=E532,1,0),"")</f>
        <v/>
      </c>
      <c r="L532">
        <f>IF(OR(G532=0,K532=0),1,"")</f>
        <v/>
      </c>
      <c r="M532">
        <f>IF(L532=1,COUNTIF($L$2:L532,1),"")</f>
        <v/>
      </c>
      <c r="O532" t="n">
        <v>531</v>
      </c>
      <c r="P532">
        <f>IFERROR(MATCH(O532,$M$2:$M$5001,0),"")</f>
        <v/>
      </c>
      <c r="Q532">
        <f>IF(P532="","",INDEX($A$2:$A$5001,P532))</f>
        <v/>
      </c>
      <c r="R532">
        <f>IF(P532="","",INDEX($B$2:$B$5001,P532))</f>
        <v/>
      </c>
      <c r="S532">
        <f>IF(P532="","",INDEX($C$2:$C$5001,P532))</f>
        <v/>
      </c>
      <c r="T532">
        <f>IF(P532="","",INDEX($D$2:$D$5001,P532))</f>
        <v/>
      </c>
      <c r="U532">
        <f>IF(P532="","",INDEX($E$2:$E$5001,P532))</f>
        <v/>
      </c>
    </row>
    <row r="533">
      <c r="A533">
        <f>IF(screen_FT_reviewer_A!$A533="","",screen_FT_reviewer_A!$A533)</f>
        <v/>
      </c>
      <c r="B533">
        <f>IF(OR($A533="",screen_FT_reviewer_A!$C533=""),"",screen_FT_reviewer_A!$C533)</f>
        <v/>
      </c>
      <c r="C533">
        <f>IF(OR($A533="",screen_FT_reviewer_B!$C533=""),"",screen_FT_reviewer_B!$C533)</f>
        <v/>
      </c>
      <c r="D533">
        <f>IF(OR($A533="",screen_FT_reviewer_A!$D533=""),"",screen_FT_reviewer_A!$D533)</f>
        <v/>
      </c>
      <c r="E533">
        <f>IF(OR($A533="",screen_FT_reviewer_B!$D533=""),"",screen_FT_reviewer_B!$D533)</f>
        <v/>
      </c>
      <c r="F533">
        <f>IF(AND(B533&lt;&gt;"",C533&lt;&gt;""),1,"")</f>
        <v/>
      </c>
      <c r="G533">
        <f>IF(F533=1,IF(B533=C533,1,0),"")</f>
        <v/>
      </c>
      <c r="H533">
        <f>IF(B533="","",IFERROR(VLOOKUP(B533,lst_FT_group_map_table,2,FALSE),"INVALID"))</f>
        <v/>
      </c>
      <c r="I533">
        <f>IF(C533="","",IFERROR(VLOOKUP(C533,lst_FT_group_map_table,2,FALSE),"INVALID"))</f>
        <v/>
      </c>
      <c r="J533">
        <f>IF(F533=1,IF(H533=I533,1,0),"")</f>
        <v/>
      </c>
      <c r="K533">
        <f>IF(AND(ISNUMBER(MATCH(B533,lst_FT_sci_excl,0)),ISNUMBER(MATCH(C533,lst_FT_sci_excl,0))),IF(D533=E533,1,0),"")</f>
        <v/>
      </c>
      <c r="L533">
        <f>IF(OR(G533=0,K533=0),1,"")</f>
        <v/>
      </c>
      <c r="M533">
        <f>IF(L533=1,COUNTIF($L$2:L533,1),"")</f>
        <v/>
      </c>
      <c r="O533" t="n">
        <v>532</v>
      </c>
      <c r="P533">
        <f>IFERROR(MATCH(O533,$M$2:$M$5001,0),"")</f>
        <v/>
      </c>
      <c r="Q533">
        <f>IF(P533="","",INDEX($A$2:$A$5001,P533))</f>
        <v/>
      </c>
      <c r="R533">
        <f>IF(P533="","",INDEX($B$2:$B$5001,P533))</f>
        <v/>
      </c>
      <c r="S533">
        <f>IF(P533="","",INDEX($C$2:$C$5001,P533))</f>
        <v/>
      </c>
      <c r="T533">
        <f>IF(P533="","",INDEX($D$2:$D$5001,P533))</f>
        <v/>
      </c>
      <c r="U533">
        <f>IF(P533="","",INDEX($E$2:$E$5001,P533))</f>
        <v/>
      </c>
    </row>
    <row r="534">
      <c r="A534">
        <f>IF(screen_FT_reviewer_A!$A534="","",screen_FT_reviewer_A!$A534)</f>
        <v/>
      </c>
      <c r="B534">
        <f>IF(OR($A534="",screen_FT_reviewer_A!$C534=""),"",screen_FT_reviewer_A!$C534)</f>
        <v/>
      </c>
      <c r="C534">
        <f>IF(OR($A534="",screen_FT_reviewer_B!$C534=""),"",screen_FT_reviewer_B!$C534)</f>
        <v/>
      </c>
      <c r="D534">
        <f>IF(OR($A534="",screen_FT_reviewer_A!$D534=""),"",screen_FT_reviewer_A!$D534)</f>
        <v/>
      </c>
      <c r="E534">
        <f>IF(OR($A534="",screen_FT_reviewer_B!$D534=""),"",screen_FT_reviewer_B!$D534)</f>
        <v/>
      </c>
      <c r="F534">
        <f>IF(AND(B534&lt;&gt;"",C534&lt;&gt;""),1,"")</f>
        <v/>
      </c>
      <c r="G534">
        <f>IF(F534=1,IF(B534=C534,1,0),"")</f>
        <v/>
      </c>
      <c r="H534">
        <f>IF(B534="","",IFERROR(VLOOKUP(B534,lst_FT_group_map_table,2,FALSE),"INVALID"))</f>
        <v/>
      </c>
      <c r="I534">
        <f>IF(C534="","",IFERROR(VLOOKUP(C534,lst_FT_group_map_table,2,FALSE),"INVALID"))</f>
        <v/>
      </c>
      <c r="J534">
        <f>IF(F534=1,IF(H534=I534,1,0),"")</f>
        <v/>
      </c>
      <c r="K534">
        <f>IF(AND(ISNUMBER(MATCH(B534,lst_FT_sci_excl,0)),ISNUMBER(MATCH(C534,lst_FT_sci_excl,0))),IF(D534=E534,1,0),"")</f>
        <v/>
      </c>
      <c r="L534">
        <f>IF(OR(G534=0,K534=0),1,"")</f>
        <v/>
      </c>
      <c r="M534">
        <f>IF(L534=1,COUNTIF($L$2:L534,1),"")</f>
        <v/>
      </c>
      <c r="O534" t="n">
        <v>533</v>
      </c>
      <c r="P534">
        <f>IFERROR(MATCH(O534,$M$2:$M$5001,0),"")</f>
        <v/>
      </c>
      <c r="Q534">
        <f>IF(P534="","",INDEX($A$2:$A$5001,P534))</f>
        <v/>
      </c>
      <c r="R534">
        <f>IF(P534="","",INDEX($B$2:$B$5001,P534))</f>
        <v/>
      </c>
      <c r="S534">
        <f>IF(P534="","",INDEX($C$2:$C$5001,P534))</f>
        <v/>
      </c>
      <c r="T534">
        <f>IF(P534="","",INDEX($D$2:$D$5001,P534))</f>
        <v/>
      </c>
      <c r="U534">
        <f>IF(P534="","",INDEX($E$2:$E$5001,P534))</f>
        <v/>
      </c>
    </row>
    <row r="535">
      <c r="A535">
        <f>IF(screen_FT_reviewer_A!$A535="","",screen_FT_reviewer_A!$A535)</f>
        <v/>
      </c>
      <c r="B535">
        <f>IF(OR($A535="",screen_FT_reviewer_A!$C535=""),"",screen_FT_reviewer_A!$C535)</f>
        <v/>
      </c>
      <c r="C535">
        <f>IF(OR($A535="",screen_FT_reviewer_B!$C535=""),"",screen_FT_reviewer_B!$C535)</f>
        <v/>
      </c>
      <c r="D535">
        <f>IF(OR($A535="",screen_FT_reviewer_A!$D535=""),"",screen_FT_reviewer_A!$D535)</f>
        <v/>
      </c>
      <c r="E535">
        <f>IF(OR($A535="",screen_FT_reviewer_B!$D535=""),"",screen_FT_reviewer_B!$D535)</f>
        <v/>
      </c>
      <c r="F535">
        <f>IF(AND(B535&lt;&gt;"",C535&lt;&gt;""),1,"")</f>
        <v/>
      </c>
      <c r="G535">
        <f>IF(F535=1,IF(B535=C535,1,0),"")</f>
        <v/>
      </c>
      <c r="H535">
        <f>IF(B535="","",IFERROR(VLOOKUP(B535,lst_FT_group_map_table,2,FALSE),"INVALID"))</f>
        <v/>
      </c>
      <c r="I535">
        <f>IF(C535="","",IFERROR(VLOOKUP(C535,lst_FT_group_map_table,2,FALSE),"INVALID"))</f>
        <v/>
      </c>
      <c r="J535">
        <f>IF(F535=1,IF(H535=I535,1,0),"")</f>
        <v/>
      </c>
      <c r="K535">
        <f>IF(AND(ISNUMBER(MATCH(B535,lst_FT_sci_excl,0)),ISNUMBER(MATCH(C535,lst_FT_sci_excl,0))),IF(D535=E535,1,0),"")</f>
        <v/>
      </c>
      <c r="L535">
        <f>IF(OR(G535=0,K535=0),1,"")</f>
        <v/>
      </c>
      <c r="M535">
        <f>IF(L535=1,COUNTIF($L$2:L535,1),"")</f>
        <v/>
      </c>
      <c r="O535" t="n">
        <v>534</v>
      </c>
      <c r="P535">
        <f>IFERROR(MATCH(O535,$M$2:$M$5001,0),"")</f>
        <v/>
      </c>
      <c r="Q535">
        <f>IF(P535="","",INDEX($A$2:$A$5001,P535))</f>
        <v/>
      </c>
      <c r="R535">
        <f>IF(P535="","",INDEX($B$2:$B$5001,P535))</f>
        <v/>
      </c>
      <c r="S535">
        <f>IF(P535="","",INDEX($C$2:$C$5001,P535))</f>
        <v/>
      </c>
      <c r="T535">
        <f>IF(P535="","",INDEX($D$2:$D$5001,P535))</f>
        <v/>
      </c>
      <c r="U535">
        <f>IF(P535="","",INDEX($E$2:$E$5001,P535))</f>
        <v/>
      </c>
    </row>
    <row r="536">
      <c r="A536">
        <f>IF(screen_FT_reviewer_A!$A536="","",screen_FT_reviewer_A!$A536)</f>
        <v/>
      </c>
      <c r="B536">
        <f>IF(OR($A536="",screen_FT_reviewer_A!$C536=""),"",screen_FT_reviewer_A!$C536)</f>
        <v/>
      </c>
      <c r="C536">
        <f>IF(OR($A536="",screen_FT_reviewer_B!$C536=""),"",screen_FT_reviewer_B!$C536)</f>
        <v/>
      </c>
      <c r="D536">
        <f>IF(OR($A536="",screen_FT_reviewer_A!$D536=""),"",screen_FT_reviewer_A!$D536)</f>
        <v/>
      </c>
      <c r="E536">
        <f>IF(OR($A536="",screen_FT_reviewer_B!$D536=""),"",screen_FT_reviewer_B!$D536)</f>
        <v/>
      </c>
      <c r="F536">
        <f>IF(AND(B536&lt;&gt;"",C536&lt;&gt;""),1,"")</f>
        <v/>
      </c>
      <c r="G536">
        <f>IF(F536=1,IF(B536=C536,1,0),"")</f>
        <v/>
      </c>
      <c r="H536">
        <f>IF(B536="","",IFERROR(VLOOKUP(B536,lst_FT_group_map_table,2,FALSE),"INVALID"))</f>
        <v/>
      </c>
      <c r="I536">
        <f>IF(C536="","",IFERROR(VLOOKUP(C536,lst_FT_group_map_table,2,FALSE),"INVALID"))</f>
        <v/>
      </c>
      <c r="J536">
        <f>IF(F536=1,IF(H536=I536,1,0),"")</f>
        <v/>
      </c>
      <c r="K536">
        <f>IF(AND(ISNUMBER(MATCH(B536,lst_FT_sci_excl,0)),ISNUMBER(MATCH(C536,lst_FT_sci_excl,0))),IF(D536=E536,1,0),"")</f>
        <v/>
      </c>
      <c r="L536">
        <f>IF(OR(G536=0,K536=0),1,"")</f>
        <v/>
      </c>
      <c r="M536">
        <f>IF(L536=1,COUNTIF($L$2:L536,1),"")</f>
        <v/>
      </c>
      <c r="O536" t="n">
        <v>535</v>
      </c>
      <c r="P536">
        <f>IFERROR(MATCH(O536,$M$2:$M$5001,0),"")</f>
        <v/>
      </c>
      <c r="Q536">
        <f>IF(P536="","",INDEX($A$2:$A$5001,P536))</f>
        <v/>
      </c>
      <c r="R536">
        <f>IF(P536="","",INDEX($B$2:$B$5001,P536))</f>
        <v/>
      </c>
      <c r="S536">
        <f>IF(P536="","",INDEX($C$2:$C$5001,P536))</f>
        <v/>
      </c>
      <c r="T536">
        <f>IF(P536="","",INDEX($D$2:$D$5001,P536))</f>
        <v/>
      </c>
      <c r="U536">
        <f>IF(P536="","",INDEX($E$2:$E$5001,P536))</f>
        <v/>
      </c>
    </row>
    <row r="537">
      <c r="A537">
        <f>IF(screen_FT_reviewer_A!$A537="","",screen_FT_reviewer_A!$A537)</f>
        <v/>
      </c>
      <c r="B537">
        <f>IF(OR($A537="",screen_FT_reviewer_A!$C537=""),"",screen_FT_reviewer_A!$C537)</f>
        <v/>
      </c>
      <c r="C537">
        <f>IF(OR($A537="",screen_FT_reviewer_B!$C537=""),"",screen_FT_reviewer_B!$C537)</f>
        <v/>
      </c>
      <c r="D537">
        <f>IF(OR($A537="",screen_FT_reviewer_A!$D537=""),"",screen_FT_reviewer_A!$D537)</f>
        <v/>
      </c>
      <c r="E537">
        <f>IF(OR($A537="",screen_FT_reviewer_B!$D537=""),"",screen_FT_reviewer_B!$D537)</f>
        <v/>
      </c>
      <c r="F537">
        <f>IF(AND(B537&lt;&gt;"",C537&lt;&gt;""),1,"")</f>
        <v/>
      </c>
      <c r="G537">
        <f>IF(F537=1,IF(B537=C537,1,0),"")</f>
        <v/>
      </c>
      <c r="H537">
        <f>IF(B537="","",IFERROR(VLOOKUP(B537,lst_FT_group_map_table,2,FALSE),"INVALID"))</f>
        <v/>
      </c>
      <c r="I537">
        <f>IF(C537="","",IFERROR(VLOOKUP(C537,lst_FT_group_map_table,2,FALSE),"INVALID"))</f>
        <v/>
      </c>
      <c r="J537">
        <f>IF(F537=1,IF(H537=I537,1,0),"")</f>
        <v/>
      </c>
      <c r="K537">
        <f>IF(AND(ISNUMBER(MATCH(B537,lst_FT_sci_excl,0)),ISNUMBER(MATCH(C537,lst_FT_sci_excl,0))),IF(D537=E537,1,0),"")</f>
        <v/>
      </c>
      <c r="L537">
        <f>IF(OR(G537=0,K537=0),1,"")</f>
        <v/>
      </c>
      <c r="M537">
        <f>IF(L537=1,COUNTIF($L$2:L537,1),"")</f>
        <v/>
      </c>
      <c r="O537" t="n">
        <v>536</v>
      </c>
      <c r="P537">
        <f>IFERROR(MATCH(O537,$M$2:$M$5001,0),"")</f>
        <v/>
      </c>
      <c r="Q537">
        <f>IF(P537="","",INDEX($A$2:$A$5001,P537))</f>
        <v/>
      </c>
      <c r="R537">
        <f>IF(P537="","",INDEX($B$2:$B$5001,P537))</f>
        <v/>
      </c>
      <c r="S537">
        <f>IF(P537="","",INDEX($C$2:$C$5001,P537))</f>
        <v/>
      </c>
      <c r="T537">
        <f>IF(P537="","",INDEX($D$2:$D$5001,P537))</f>
        <v/>
      </c>
      <c r="U537">
        <f>IF(P537="","",INDEX($E$2:$E$5001,P537))</f>
        <v/>
      </c>
    </row>
    <row r="538">
      <c r="A538">
        <f>IF(screen_FT_reviewer_A!$A538="","",screen_FT_reviewer_A!$A538)</f>
        <v/>
      </c>
      <c r="B538">
        <f>IF(OR($A538="",screen_FT_reviewer_A!$C538=""),"",screen_FT_reviewer_A!$C538)</f>
        <v/>
      </c>
      <c r="C538">
        <f>IF(OR($A538="",screen_FT_reviewer_B!$C538=""),"",screen_FT_reviewer_B!$C538)</f>
        <v/>
      </c>
      <c r="D538">
        <f>IF(OR($A538="",screen_FT_reviewer_A!$D538=""),"",screen_FT_reviewer_A!$D538)</f>
        <v/>
      </c>
      <c r="E538">
        <f>IF(OR($A538="",screen_FT_reviewer_B!$D538=""),"",screen_FT_reviewer_B!$D538)</f>
        <v/>
      </c>
      <c r="F538">
        <f>IF(AND(B538&lt;&gt;"",C538&lt;&gt;""),1,"")</f>
        <v/>
      </c>
      <c r="G538">
        <f>IF(F538=1,IF(B538=C538,1,0),"")</f>
        <v/>
      </c>
      <c r="H538">
        <f>IF(B538="","",IFERROR(VLOOKUP(B538,lst_FT_group_map_table,2,FALSE),"INVALID"))</f>
        <v/>
      </c>
      <c r="I538">
        <f>IF(C538="","",IFERROR(VLOOKUP(C538,lst_FT_group_map_table,2,FALSE),"INVALID"))</f>
        <v/>
      </c>
      <c r="J538">
        <f>IF(F538=1,IF(H538=I538,1,0),"")</f>
        <v/>
      </c>
      <c r="K538">
        <f>IF(AND(ISNUMBER(MATCH(B538,lst_FT_sci_excl,0)),ISNUMBER(MATCH(C538,lst_FT_sci_excl,0))),IF(D538=E538,1,0),"")</f>
        <v/>
      </c>
      <c r="L538">
        <f>IF(OR(G538=0,K538=0),1,"")</f>
        <v/>
      </c>
      <c r="M538">
        <f>IF(L538=1,COUNTIF($L$2:L538,1),"")</f>
        <v/>
      </c>
      <c r="O538" t="n">
        <v>537</v>
      </c>
      <c r="P538">
        <f>IFERROR(MATCH(O538,$M$2:$M$5001,0),"")</f>
        <v/>
      </c>
      <c r="Q538">
        <f>IF(P538="","",INDEX($A$2:$A$5001,P538))</f>
        <v/>
      </c>
      <c r="R538">
        <f>IF(P538="","",INDEX($B$2:$B$5001,P538))</f>
        <v/>
      </c>
      <c r="S538">
        <f>IF(P538="","",INDEX($C$2:$C$5001,P538))</f>
        <v/>
      </c>
      <c r="T538">
        <f>IF(P538="","",INDEX($D$2:$D$5001,P538))</f>
        <v/>
      </c>
      <c r="U538">
        <f>IF(P538="","",INDEX($E$2:$E$5001,P538))</f>
        <v/>
      </c>
    </row>
    <row r="539">
      <c r="A539">
        <f>IF(screen_FT_reviewer_A!$A539="","",screen_FT_reviewer_A!$A539)</f>
        <v/>
      </c>
      <c r="B539">
        <f>IF(OR($A539="",screen_FT_reviewer_A!$C539=""),"",screen_FT_reviewer_A!$C539)</f>
        <v/>
      </c>
      <c r="C539">
        <f>IF(OR($A539="",screen_FT_reviewer_B!$C539=""),"",screen_FT_reviewer_B!$C539)</f>
        <v/>
      </c>
      <c r="D539">
        <f>IF(OR($A539="",screen_FT_reviewer_A!$D539=""),"",screen_FT_reviewer_A!$D539)</f>
        <v/>
      </c>
      <c r="E539">
        <f>IF(OR($A539="",screen_FT_reviewer_B!$D539=""),"",screen_FT_reviewer_B!$D539)</f>
        <v/>
      </c>
      <c r="F539">
        <f>IF(AND(B539&lt;&gt;"",C539&lt;&gt;""),1,"")</f>
        <v/>
      </c>
      <c r="G539">
        <f>IF(F539=1,IF(B539=C539,1,0),"")</f>
        <v/>
      </c>
      <c r="H539">
        <f>IF(B539="","",IFERROR(VLOOKUP(B539,lst_FT_group_map_table,2,FALSE),"INVALID"))</f>
        <v/>
      </c>
      <c r="I539">
        <f>IF(C539="","",IFERROR(VLOOKUP(C539,lst_FT_group_map_table,2,FALSE),"INVALID"))</f>
        <v/>
      </c>
      <c r="J539">
        <f>IF(F539=1,IF(H539=I539,1,0),"")</f>
        <v/>
      </c>
      <c r="K539">
        <f>IF(AND(ISNUMBER(MATCH(B539,lst_FT_sci_excl,0)),ISNUMBER(MATCH(C539,lst_FT_sci_excl,0))),IF(D539=E539,1,0),"")</f>
        <v/>
      </c>
      <c r="L539">
        <f>IF(OR(G539=0,K539=0),1,"")</f>
        <v/>
      </c>
      <c r="M539">
        <f>IF(L539=1,COUNTIF($L$2:L539,1),"")</f>
        <v/>
      </c>
      <c r="O539" t="n">
        <v>538</v>
      </c>
      <c r="P539">
        <f>IFERROR(MATCH(O539,$M$2:$M$5001,0),"")</f>
        <v/>
      </c>
      <c r="Q539">
        <f>IF(P539="","",INDEX($A$2:$A$5001,P539))</f>
        <v/>
      </c>
      <c r="R539">
        <f>IF(P539="","",INDEX($B$2:$B$5001,P539))</f>
        <v/>
      </c>
      <c r="S539">
        <f>IF(P539="","",INDEX($C$2:$C$5001,P539))</f>
        <v/>
      </c>
      <c r="T539">
        <f>IF(P539="","",INDEX($D$2:$D$5001,P539))</f>
        <v/>
      </c>
      <c r="U539">
        <f>IF(P539="","",INDEX($E$2:$E$5001,P539))</f>
        <v/>
      </c>
    </row>
    <row r="540">
      <c r="A540">
        <f>IF(screen_FT_reviewer_A!$A540="","",screen_FT_reviewer_A!$A540)</f>
        <v/>
      </c>
      <c r="B540">
        <f>IF(OR($A540="",screen_FT_reviewer_A!$C540=""),"",screen_FT_reviewer_A!$C540)</f>
        <v/>
      </c>
      <c r="C540">
        <f>IF(OR($A540="",screen_FT_reviewer_B!$C540=""),"",screen_FT_reviewer_B!$C540)</f>
        <v/>
      </c>
      <c r="D540">
        <f>IF(OR($A540="",screen_FT_reviewer_A!$D540=""),"",screen_FT_reviewer_A!$D540)</f>
        <v/>
      </c>
      <c r="E540">
        <f>IF(OR($A540="",screen_FT_reviewer_B!$D540=""),"",screen_FT_reviewer_B!$D540)</f>
        <v/>
      </c>
      <c r="F540">
        <f>IF(AND(B540&lt;&gt;"",C540&lt;&gt;""),1,"")</f>
        <v/>
      </c>
      <c r="G540">
        <f>IF(F540=1,IF(B540=C540,1,0),"")</f>
        <v/>
      </c>
      <c r="H540">
        <f>IF(B540="","",IFERROR(VLOOKUP(B540,lst_FT_group_map_table,2,FALSE),"INVALID"))</f>
        <v/>
      </c>
      <c r="I540">
        <f>IF(C540="","",IFERROR(VLOOKUP(C540,lst_FT_group_map_table,2,FALSE),"INVALID"))</f>
        <v/>
      </c>
      <c r="J540">
        <f>IF(F540=1,IF(H540=I540,1,0),"")</f>
        <v/>
      </c>
      <c r="K540">
        <f>IF(AND(ISNUMBER(MATCH(B540,lst_FT_sci_excl,0)),ISNUMBER(MATCH(C540,lst_FT_sci_excl,0))),IF(D540=E540,1,0),"")</f>
        <v/>
      </c>
      <c r="L540">
        <f>IF(OR(G540=0,K540=0),1,"")</f>
        <v/>
      </c>
      <c r="M540">
        <f>IF(L540=1,COUNTIF($L$2:L540,1),"")</f>
        <v/>
      </c>
      <c r="O540" t="n">
        <v>539</v>
      </c>
      <c r="P540">
        <f>IFERROR(MATCH(O540,$M$2:$M$5001,0),"")</f>
        <v/>
      </c>
      <c r="Q540">
        <f>IF(P540="","",INDEX($A$2:$A$5001,P540))</f>
        <v/>
      </c>
      <c r="R540">
        <f>IF(P540="","",INDEX($B$2:$B$5001,P540))</f>
        <v/>
      </c>
      <c r="S540">
        <f>IF(P540="","",INDEX($C$2:$C$5001,P540))</f>
        <v/>
      </c>
      <c r="T540">
        <f>IF(P540="","",INDEX($D$2:$D$5001,P540))</f>
        <v/>
      </c>
      <c r="U540">
        <f>IF(P540="","",INDEX($E$2:$E$5001,P540))</f>
        <v/>
      </c>
    </row>
    <row r="541">
      <c r="A541">
        <f>IF(screen_FT_reviewer_A!$A541="","",screen_FT_reviewer_A!$A541)</f>
        <v/>
      </c>
      <c r="B541">
        <f>IF(OR($A541="",screen_FT_reviewer_A!$C541=""),"",screen_FT_reviewer_A!$C541)</f>
        <v/>
      </c>
      <c r="C541">
        <f>IF(OR($A541="",screen_FT_reviewer_B!$C541=""),"",screen_FT_reviewer_B!$C541)</f>
        <v/>
      </c>
      <c r="D541">
        <f>IF(OR($A541="",screen_FT_reviewer_A!$D541=""),"",screen_FT_reviewer_A!$D541)</f>
        <v/>
      </c>
      <c r="E541">
        <f>IF(OR($A541="",screen_FT_reviewer_B!$D541=""),"",screen_FT_reviewer_B!$D541)</f>
        <v/>
      </c>
      <c r="F541">
        <f>IF(AND(B541&lt;&gt;"",C541&lt;&gt;""),1,"")</f>
        <v/>
      </c>
      <c r="G541">
        <f>IF(F541=1,IF(B541=C541,1,0),"")</f>
        <v/>
      </c>
      <c r="H541">
        <f>IF(B541="","",IFERROR(VLOOKUP(B541,lst_FT_group_map_table,2,FALSE),"INVALID"))</f>
        <v/>
      </c>
      <c r="I541">
        <f>IF(C541="","",IFERROR(VLOOKUP(C541,lst_FT_group_map_table,2,FALSE),"INVALID"))</f>
        <v/>
      </c>
      <c r="J541">
        <f>IF(F541=1,IF(H541=I541,1,0),"")</f>
        <v/>
      </c>
      <c r="K541">
        <f>IF(AND(ISNUMBER(MATCH(B541,lst_FT_sci_excl,0)),ISNUMBER(MATCH(C541,lst_FT_sci_excl,0))),IF(D541=E541,1,0),"")</f>
        <v/>
      </c>
      <c r="L541">
        <f>IF(OR(G541=0,K541=0),1,"")</f>
        <v/>
      </c>
      <c r="M541">
        <f>IF(L541=1,COUNTIF($L$2:L541,1),"")</f>
        <v/>
      </c>
      <c r="O541" t="n">
        <v>540</v>
      </c>
      <c r="P541">
        <f>IFERROR(MATCH(O541,$M$2:$M$5001,0),"")</f>
        <v/>
      </c>
      <c r="Q541">
        <f>IF(P541="","",INDEX($A$2:$A$5001,P541))</f>
        <v/>
      </c>
      <c r="R541">
        <f>IF(P541="","",INDEX($B$2:$B$5001,P541))</f>
        <v/>
      </c>
      <c r="S541">
        <f>IF(P541="","",INDEX($C$2:$C$5001,P541))</f>
        <v/>
      </c>
      <c r="T541">
        <f>IF(P541="","",INDEX($D$2:$D$5001,P541))</f>
        <v/>
      </c>
      <c r="U541">
        <f>IF(P541="","",INDEX($E$2:$E$5001,P541))</f>
        <v/>
      </c>
    </row>
    <row r="542">
      <c r="A542">
        <f>IF(screen_FT_reviewer_A!$A542="","",screen_FT_reviewer_A!$A542)</f>
        <v/>
      </c>
      <c r="B542">
        <f>IF(OR($A542="",screen_FT_reviewer_A!$C542=""),"",screen_FT_reviewer_A!$C542)</f>
        <v/>
      </c>
      <c r="C542">
        <f>IF(OR($A542="",screen_FT_reviewer_B!$C542=""),"",screen_FT_reviewer_B!$C542)</f>
        <v/>
      </c>
      <c r="D542">
        <f>IF(OR($A542="",screen_FT_reviewer_A!$D542=""),"",screen_FT_reviewer_A!$D542)</f>
        <v/>
      </c>
      <c r="E542">
        <f>IF(OR($A542="",screen_FT_reviewer_B!$D542=""),"",screen_FT_reviewer_B!$D542)</f>
        <v/>
      </c>
      <c r="F542">
        <f>IF(AND(B542&lt;&gt;"",C542&lt;&gt;""),1,"")</f>
        <v/>
      </c>
      <c r="G542">
        <f>IF(F542=1,IF(B542=C542,1,0),"")</f>
        <v/>
      </c>
      <c r="H542">
        <f>IF(B542="","",IFERROR(VLOOKUP(B542,lst_FT_group_map_table,2,FALSE),"INVALID"))</f>
        <v/>
      </c>
      <c r="I542">
        <f>IF(C542="","",IFERROR(VLOOKUP(C542,lst_FT_group_map_table,2,FALSE),"INVALID"))</f>
        <v/>
      </c>
      <c r="J542">
        <f>IF(F542=1,IF(H542=I542,1,0),"")</f>
        <v/>
      </c>
      <c r="K542">
        <f>IF(AND(ISNUMBER(MATCH(B542,lst_FT_sci_excl,0)),ISNUMBER(MATCH(C542,lst_FT_sci_excl,0))),IF(D542=E542,1,0),"")</f>
        <v/>
      </c>
      <c r="L542">
        <f>IF(OR(G542=0,K542=0),1,"")</f>
        <v/>
      </c>
      <c r="M542">
        <f>IF(L542=1,COUNTIF($L$2:L542,1),"")</f>
        <v/>
      </c>
      <c r="O542" t="n">
        <v>541</v>
      </c>
      <c r="P542">
        <f>IFERROR(MATCH(O542,$M$2:$M$5001,0),"")</f>
        <v/>
      </c>
      <c r="Q542">
        <f>IF(P542="","",INDEX($A$2:$A$5001,P542))</f>
        <v/>
      </c>
      <c r="R542">
        <f>IF(P542="","",INDEX($B$2:$B$5001,P542))</f>
        <v/>
      </c>
      <c r="S542">
        <f>IF(P542="","",INDEX($C$2:$C$5001,P542))</f>
        <v/>
      </c>
      <c r="T542">
        <f>IF(P542="","",INDEX($D$2:$D$5001,P542))</f>
        <v/>
      </c>
      <c r="U542">
        <f>IF(P542="","",INDEX($E$2:$E$5001,P542))</f>
        <v/>
      </c>
    </row>
    <row r="543">
      <c r="A543">
        <f>IF(screen_FT_reviewer_A!$A543="","",screen_FT_reviewer_A!$A543)</f>
        <v/>
      </c>
      <c r="B543">
        <f>IF(OR($A543="",screen_FT_reviewer_A!$C543=""),"",screen_FT_reviewer_A!$C543)</f>
        <v/>
      </c>
      <c r="C543">
        <f>IF(OR($A543="",screen_FT_reviewer_B!$C543=""),"",screen_FT_reviewer_B!$C543)</f>
        <v/>
      </c>
      <c r="D543">
        <f>IF(OR($A543="",screen_FT_reviewer_A!$D543=""),"",screen_FT_reviewer_A!$D543)</f>
        <v/>
      </c>
      <c r="E543">
        <f>IF(OR($A543="",screen_FT_reviewer_B!$D543=""),"",screen_FT_reviewer_B!$D543)</f>
        <v/>
      </c>
      <c r="F543">
        <f>IF(AND(B543&lt;&gt;"",C543&lt;&gt;""),1,"")</f>
        <v/>
      </c>
      <c r="G543">
        <f>IF(F543=1,IF(B543=C543,1,0),"")</f>
        <v/>
      </c>
      <c r="H543">
        <f>IF(B543="","",IFERROR(VLOOKUP(B543,lst_FT_group_map_table,2,FALSE),"INVALID"))</f>
        <v/>
      </c>
      <c r="I543">
        <f>IF(C543="","",IFERROR(VLOOKUP(C543,lst_FT_group_map_table,2,FALSE),"INVALID"))</f>
        <v/>
      </c>
      <c r="J543">
        <f>IF(F543=1,IF(H543=I543,1,0),"")</f>
        <v/>
      </c>
      <c r="K543">
        <f>IF(AND(ISNUMBER(MATCH(B543,lst_FT_sci_excl,0)),ISNUMBER(MATCH(C543,lst_FT_sci_excl,0))),IF(D543=E543,1,0),"")</f>
        <v/>
      </c>
      <c r="L543">
        <f>IF(OR(G543=0,K543=0),1,"")</f>
        <v/>
      </c>
      <c r="M543">
        <f>IF(L543=1,COUNTIF($L$2:L543,1),"")</f>
        <v/>
      </c>
      <c r="O543" t="n">
        <v>542</v>
      </c>
      <c r="P543">
        <f>IFERROR(MATCH(O543,$M$2:$M$5001,0),"")</f>
        <v/>
      </c>
      <c r="Q543">
        <f>IF(P543="","",INDEX($A$2:$A$5001,P543))</f>
        <v/>
      </c>
      <c r="R543">
        <f>IF(P543="","",INDEX($B$2:$B$5001,P543))</f>
        <v/>
      </c>
      <c r="S543">
        <f>IF(P543="","",INDEX($C$2:$C$5001,P543))</f>
        <v/>
      </c>
      <c r="T543">
        <f>IF(P543="","",INDEX($D$2:$D$5001,P543))</f>
        <v/>
      </c>
      <c r="U543">
        <f>IF(P543="","",INDEX($E$2:$E$5001,P543))</f>
        <v/>
      </c>
    </row>
    <row r="544">
      <c r="A544">
        <f>IF(screen_FT_reviewer_A!$A544="","",screen_FT_reviewer_A!$A544)</f>
        <v/>
      </c>
      <c r="B544">
        <f>IF(OR($A544="",screen_FT_reviewer_A!$C544=""),"",screen_FT_reviewer_A!$C544)</f>
        <v/>
      </c>
      <c r="C544">
        <f>IF(OR($A544="",screen_FT_reviewer_B!$C544=""),"",screen_FT_reviewer_B!$C544)</f>
        <v/>
      </c>
      <c r="D544">
        <f>IF(OR($A544="",screen_FT_reviewer_A!$D544=""),"",screen_FT_reviewer_A!$D544)</f>
        <v/>
      </c>
      <c r="E544">
        <f>IF(OR($A544="",screen_FT_reviewer_B!$D544=""),"",screen_FT_reviewer_B!$D544)</f>
        <v/>
      </c>
      <c r="F544">
        <f>IF(AND(B544&lt;&gt;"",C544&lt;&gt;""),1,"")</f>
        <v/>
      </c>
      <c r="G544">
        <f>IF(F544=1,IF(B544=C544,1,0),"")</f>
        <v/>
      </c>
      <c r="H544">
        <f>IF(B544="","",IFERROR(VLOOKUP(B544,lst_FT_group_map_table,2,FALSE),"INVALID"))</f>
        <v/>
      </c>
      <c r="I544">
        <f>IF(C544="","",IFERROR(VLOOKUP(C544,lst_FT_group_map_table,2,FALSE),"INVALID"))</f>
        <v/>
      </c>
      <c r="J544">
        <f>IF(F544=1,IF(H544=I544,1,0),"")</f>
        <v/>
      </c>
      <c r="K544">
        <f>IF(AND(ISNUMBER(MATCH(B544,lst_FT_sci_excl,0)),ISNUMBER(MATCH(C544,lst_FT_sci_excl,0))),IF(D544=E544,1,0),"")</f>
        <v/>
      </c>
      <c r="L544">
        <f>IF(OR(G544=0,K544=0),1,"")</f>
        <v/>
      </c>
      <c r="M544">
        <f>IF(L544=1,COUNTIF($L$2:L544,1),"")</f>
        <v/>
      </c>
      <c r="O544" t="n">
        <v>543</v>
      </c>
      <c r="P544">
        <f>IFERROR(MATCH(O544,$M$2:$M$5001,0),"")</f>
        <v/>
      </c>
      <c r="Q544">
        <f>IF(P544="","",INDEX($A$2:$A$5001,P544))</f>
        <v/>
      </c>
      <c r="R544">
        <f>IF(P544="","",INDEX($B$2:$B$5001,P544))</f>
        <v/>
      </c>
      <c r="S544">
        <f>IF(P544="","",INDEX($C$2:$C$5001,P544))</f>
        <v/>
      </c>
      <c r="T544">
        <f>IF(P544="","",INDEX($D$2:$D$5001,P544))</f>
        <v/>
      </c>
      <c r="U544">
        <f>IF(P544="","",INDEX($E$2:$E$5001,P544))</f>
        <v/>
      </c>
    </row>
    <row r="545">
      <c r="A545">
        <f>IF(screen_FT_reviewer_A!$A545="","",screen_FT_reviewer_A!$A545)</f>
        <v/>
      </c>
      <c r="B545">
        <f>IF(OR($A545="",screen_FT_reviewer_A!$C545=""),"",screen_FT_reviewer_A!$C545)</f>
        <v/>
      </c>
      <c r="C545">
        <f>IF(OR($A545="",screen_FT_reviewer_B!$C545=""),"",screen_FT_reviewer_B!$C545)</f>
        <v/>
      </c>
      <c r="D545">
        <f>IF(OR($A545="",screen_FT_reviewer_A!$D545=""),"",screen_FT_reviewer_A!$D545)</f>
        <v/>
      </c>
      <c r="E545">
        <f>IF(OR($A545="",screen_FT_reviewer_B!$D545=""),"",screen_FT_reviewer_B!$D545)</f>
        <v/>
      </c>
      <c r="F545">
        <f>IF(AND(B545&lt;&gt;"",C545&lt;&gt;""),1,"")</f>
        <v/>
      </c>
      <c r="G545">
        <f>IF(F545=1,IF(B545=C545,1,0),"")</f>
        <v/>
      </c>
      <c r="H545">
        <f>IF(B545="","",IFERROR(VLOOKUP(B545,lst_FT_group_map_table,2,FALSE),"INVALID"))</f>
        <v/>
      </c>
      <c r="I545">
        <f>IF(C545="","",IFERROR(VLOOKUP(C545,lst_FT_group_map_table,2,FALSE),"INVALID"))</f>
        <v/>
      </c>
      <c r="J545">
        <f>IF(F545=1,IF(H545=I545,1,0),"")</f>
        <v/>
      </c>
      <c r="K545">
        <f>IF(AND(ISNUMBER(MATCH(B545,lst_FT_sci_excl,0)),ISNUMBER(MATCH(C545,lst_FT_sci_excl,0))),IF(D545=E545,1,0),"")</f>
        <v/>
      </c>
      <c r="L545">
        <f>IF(OR(G545=0,K545=0),1,"")</f>
        <v/>
      </c>
      <c r="M545">
        <f>IF(L545=1,COUNTIF($L$2:L545,1),"")</f>
        <v/>
      </c>
      <c r="O545" t="n">
        <v>544</v>
      </c>
      <c r="P545">
        <f>IFERROR(MATCH(O545,$M$2:$M$5001,0),"")</f>
        <v/>
      </c>
      <c r="Q545">
        <f>IF(P545="","",INDEX($A$2:$A$5001,P545))</f>
        <v/>
      </c>
      <c r="R545">
        <f>IF(P545="","",INDEX($B$2:$B$5001,P545))</f>
        <v/>
      </c>
      <c r="S545">
        <f>IF(P545="","",INDEX($C$2:$C$5001,P545))</f>
        <v/>
      </c>
      <c r="T545">
        <f>IF(P545="","",INDEX($D$2:$D$5001,P545))</f>
        <v/>
      </c>
      <c r="U545">
        <f>IF(P545="","",INDEX($E$2:$E$5001,P545))</f>
        <v/>
      </c>
    </row>
    <row r="546">
      <c r="A546">
        <f>IF(screen_FT_reviewer_A!$A546="","",screen_FT_reviewer_A!$A546)</f>
        <v/>
      </c>
      <c r="B546">
        <f>IF(OR($A546="",screen_FT_reviewer_A!$C546=""),"",screen_FT_reviewer_A!$C546)</f>
        <v/>
      </c>
      <c r="C546">
        <f>IF(OR($A546="",screen_FT_reviewer_B!$C546=""),"",screen_FT_reviewer_B!$C546)</f>
        <v/>
      </c>
      <c r="D546">
        <f>IF(OR($A546="",screen_FT_reviewer_A!$D546=""),"",screen_FT_reviewer_A!$D546)</f>
        <v/>
      </c>
      <c r="E546">
        <f>IF(OR($A546="",screen_FT_reviewer_B!$D546=""),"",screen_FT_reviewer_B!$D546)</f>
        <v/>
      </c>
      <c r="F546">
        <f>IF(AND(B546&lt;&gt;"",C546&lt;&gt;""),1,"")</f>
        <v/>
      </c>
      <c r="G546">
        <f>IF(F546=1,IF(B546=C546,1,0),"")</f>
        <v/>
      </c>
      <c r="H546">
        <f>IF(B546="","",IFERROR(VLOOKUP(B546,lst_FT_group_map_table,2,FALSE),"INVALID"))</f>
        <v/>
      </c>
      <c r="I546">
        <f>IF(C546="","",IFERROR(VLOOKUP(C546,lst_FT_group_map_table,2,FALSE),"INVALID"))</f>
        <v/>
      </c>
      <c r="J546">
        <f>IF(F546=1,IF(H546=I546,1,0),"")</f>
        <v/>
      </c>
      <c r="K546">
        <f>IF(AND(ISNUMBER(MATCH(B546,lst_FT_sci_excl,0)),ISNUMBER(MATCH(C546,lst_FT_sci_excl,0))),IF(D546=E546,1,0),"")</f>
        <v/>
      </c>
      <c r="L546">
        <f>IF(OR(G546=0,K546=0),1,"")</f>
        <v/>
      </c>
      <c r="M546">
        <f>IF(L546=1,COUNTIF($L$2:L546,1),"")</f>
        <v/>
      </c>
      <c r="O546" t="n">
        <v>545</v>
      </c>
      <c r="P546">
        <f>IFERROR(MATCH(O546,$M$2:$M$5001,0),"")</f>
        <v/>
      </c>
      <c r="Q546">
        <f>IF(P546="","",INDEX($A$2:$A$5001,P546))</f>
        <v/>
      </c>
      <c r="R546">
        <f>IF(P546="","",INDEX($B$2:$B$5001,P546))</f>
        <v/>
      </c>
      <c r="S546">
        <f>IF(P546="","",INDEX($C$2:$C$5001,P546))</f>
        <v/>
      </c>
      <c r="T546">
        <f>IF(P546="","",INDEX($D$2:$D$5001,P546))</f>
        <v/>
      </c>
      <c r="U546">
        <f>IF(P546="","",INDEX($E$2:$E$5001,P546))</f>
        <v/>
      </c>
    </row>
    <row r="547">
      <c r="A547">
        <f>IF(screen_FT_reviewer_A!$A547="","",screen_FT_reviewer_A!$A547)</f>
        <v/>
      </c>
      <c r="B547">
        <f>IF(OR($A547="",screen_FT_reviewer_A!$C547=""),"",screen_FT_reviewer_A!$C547)</f>
        <v/>
      </c>
      <c r="C547">
        <f>IF(OR($A547="",screen_FT_reviewer_B!$C547=""),"",screen_FT_reviewer_B!$C547)</f>
        <v/>
      </c>
      <c r="D547">
        <f>IF(OR($A547="",screen_FT_reviewer_A!$D547=""),"",screen_FT_reviewer_A!$D547)</f>
        <v/>
      </c>
      <c r="E547">
        <f>IF(OR($A547="",screen_FT_reviewer_B!$D547=""),"",screen_FT_reviewer_B!$D547)</f>
        <v/>
      </c>
      <c r="F547">
        <f>IF(AND(B547&lt;&gt;"",C547&lt;&gt;""),1,"")</f>
        <v/>
      </c>
      <c r="G547">
        <f>IF(F547=1,IF(B547=C547,1,0),"")</f>
        <v/>
      </c>
      <c r="H547">
        <f>IF(B547="","",IFERROR(VLOOKUP(B547,lst_FT_group_map_table,2,FALSE),"INVALID"))</f>
        <v/>
      </c>
      <c r="I547">
        <f>IF(C547="","",IFERROR(VLOOKUP(C547,lst_FT_group_map_table,2,FALSE),"INVALID"))</f>
        <v/>
      </c>
      <c r="J547">
        <f>IF(F547=1,IF(H547=I547,1,0),"")</f>
        <v/>
      </c>
      <c r="K547">
        <f>IF(AND(ISNUMBER(MATCH(B547,lst_FT_sci_excl,0)),ISNUMBER(MATCH(C547,lst_FT_sci_excl,0))),IF(D547=E547,1,0),"")</f>
        <v/>
      </c>
      <c r="L547">
        <f>IF(OR(G547=0,K547=0),1,"")</f>
        <v/>
      </c>
      <c r="M547">
        <f>IF(L547=1,COUNTIF($L$2:L547,1),"")</f>
        <v/>
      </c>
      <c r="O547" t="n">
        <v>546</v>
      </c>
      <c r="P547">
        <f>IFERROR(MATCH(O547,$M$2:$M$5001,0),"")</f>
        <v/>
      </c>
      <c r="Q547">
        <f>IF(P547="","",INDEX($A$2:$A$5001,P547))</f>
        <v/>
      </c>
      <c r="R547">
        <f>IF(P547="","",INDEX($B$2:$B$5001,P547))</f>
        <v/>
      </c>
      <c r="S547">
        <f>IF(P547="","",INDEX($C$2:$C$5001,P547))</f>
        <v/>
      </c>
      <c r="T547">
        <f>IF(P547="","",INDEX($D$2:$D$5001,P547))</f>
        <v/>
      </c>
      <c r="U547">
        <f>IF(P547="","",INDEX($E$2:$E$5001,P547))</f>
        <v/>
      </c>
    </row>
    <row r="548">
      <c r="A548">
        <f>IF(screen_FT_reviewer_A!$A548="","",screen_FT_reviewer_A!$A548)</f>
        <v/>
      </c>
      <c r="B548">
        <f>IF(OR($A548="",screen_FT_reviewer_A!$C548=""),"",screen_FT_reviewer_A!$C548)</f>
        <v/>
      </c>
      <c r="C548">
        <f>IF(OR($A548="",screen_FT_reviewer_B!$C548=""),"",screen_FT_reviewer_B!$C548)</f>
        <v/>
      </c>
      <c r="D548">
        <f>IF(OR($A548="",screen_FT_reviewer_A!$D548=""),"",screen_FT_reviewer_A!$D548)</f>
        <v/>
      </c>
      <c r="E548">
        <f>IF(OR($A548="",screen_FT_reviewer_B!$D548=""),"",screen_FT_reviewer_B!$D548)</f>
        <v/>
      </c>
      <c r="F548">
        <f>IF(AND(B548&lt;&gt;"",C548&lt;&gt;""),1,"")</f>
        <v/>
      </c>
      <c r="G548">
        <f>IF(F548=1,IF(B548=C548,1,0),"")</f>
        <v/>
      </c>
      <c r="H548">
        <f>IF(B548="","",IFERROR(VLOOKUP(B548,lst_FT_group_map_table,2,FALSE),"INVALID"))</f>
        <v/>
      </c>
      <c r="I548">
        <f>IF(C548="","",IFERROR(VLOOKUP(C548,lst_FT_group_map_table,2,FALSE),"INVALID"))</f>
        <v/>
      </c>
      <c r="J548">
        <f>IF(F548=1,IF(H548=I548,1,0),"")</f>
        <v/>
      </c>
      <c r="K548">
        <f>IF(AND(ISNUMBER(MATCH(B548,lst_FT_sci_excl,0)),ISNUMBER(MATCH(C548,lst_FT_sci_excl,0))),IF(D548=E548,1,0),"")</f>
        <v/>
      </c>
      <c r="L548">
        <f>IF(OR(G548=0,K548=0),1,"")</f>
        <v/>
      </c>
      <c r="M548">
        <f>IF(L548=1,COUNTIF($L$2:L548,1),"")</f>
        <v/>
      </c>
      <c r="O548" t="n">
        <v>547</v>
      </c>
      <c r="P548">
        <f>IFERROR(MATCH(O548,$M$2:$M$5001,0),"")</f>
        <v/>
      </c>
      <c r="Q548">
        <f>IF(P548="","",INDEX($A$2:$A$5001,P548))</f>
        <v/>
      </c>
      <c r="R548">
        <f>IF(P548="","",INDEX($B$2:$B$5001,P548))</f>
        <v/>
      </c>
      <c r="S548">
        <f>IF(P548="","",INDEX($C$2:$C$5001,P548))</f>
        <v/>
      </c>
      <c r="T548">
        <f>IF(P548="","",INDEX($D$2:$D$5001,P548))</f>
        <v/>
      </c>
      <c r="U548">
        <f>IF(P548="","",INDEX($E$2:$E$5001,P548))</f>
        <v/>
      </c>
    </row>
    <row r="549">
      <c r="A549">
        <f>IF(screen_FT_reviewer_A!$A549="","",screen_FT_reviewer_A!$A549)</f>
        <v/>
      </c>
      <c r="B549">
        <f>IF(OR($A549="",screen_FT_reviewer_A!$C549=""),"",screen_FT_reviewer_A!$C549)</f>
        <v/>
      </c>
      <c r="C549">
        <f>IF(OR($A549="",screen_FT_reviewer_B!$C549=""),"",screen_FT_reviewer_B!$C549)</f>
        <v/>
      </c>
      <c r="D549">
        <f>IF(OR($A549="",screen_FT_reviewer_A!$D549=""),"",screen_FT_reviewer_A!$D549)</f>
        <v/>
      </c>
      <c r="E549">
        <f>IF(OR($A549="",screen_FT_reviewer_B!$D549=""),"",screen_FT_reviewer_B!$D549)</f>
        <v/>
      </c>
      <c r="F549">
        <f>IF(AND(B549&lt;&gt;"",C549&lt;&gt;""),1,"")</f>
        <v/>
      </c>
      <c r="G549">
        <f>IF(F549=1,IF(B549=C549,1,0),"")</f>
        <v/>
      </c>
      <c r="H549">
        <f>IF(B549="","",IFERROR(VLOOKUP(B549,lst_FT_group_map_table,2,FALSE),"INVALID"))</f>
        <v/>
      </c>
      <c r="I549">
        <f>IF(C549="","",IFERROR(VLOOKUP(C549,lst_FT_group_map_table,2,FALSE),"INVALID"))</f>
        <v/>
      </c>
      <c r="J549">
        <f>IF(F549=1,IF(H549=I549,1,0),"")</f>
        <v/>
      </c>
      <c r="K549">
        <f>IF(AND(ISNUMBER(MATCH(B549,lst_FT_sci_excl,0)),ISNUMBER(MATCH(C549,lst_FT_sci_excl,0))),IF(D549=E549,1,0),"")</f>
        <v/>
      </c>
      <c r="L549">
        <f>IF(OR(G549=0,K549=0),1,"")</f>
        <v/>
      </c>
      <c r="M549">
        <f>IF(L549=1,COUNTIF($L$2:L549,1),"")</f>
        <v/>
      </c>
      <c r="O549" t="n">
        <v>548</v>
      </c>
      <c r="P549">
        <f>IFERROR(MATCH(O549,$M$2:$M$5001,0),"")</f>
        <v/>
      </c>
      <c r="Q549">
        <f>IF(P549="","",INDEX($A$2:$A$5001,P549))</f>
        <v/>
      </c>
      <c r="R549">
        <f>IF(P549="","",INDEX($B$2:$B$5001,P549))</f>
        <v/>
      </c>
      <c r="S549">
        <f>IF(P549="","",INDEX($C$2:$C$5001,P549))</f>
        <v/>
      </c>
      <c r="T549">
        <f>IF(P549="","",INDEX($D$2:$D$5001,P549))</f>
        <v/>
      </c>
      <c r="U549">
        <f>IF(P549="","",INDEX($E$2:$E$5001,P549))</f>
        <v/>
      </c>
    </row>
    <row r="550">
      <c r="A550">
        <f>IF(screen_FT_reviewer_A!$A550="","",screen_FT_reviewer_A!$A550)</f>
        <v/>
      </c>
      <c r="B550">
        <f>IF(OR($A550="",screen_FT_reviewer_A!$C550=""),"",screen_FT_reviewer_A!$C550)</f>
        <v/>
      </c>
      <c r="C550">
        <f>IF(OR($A550="",screen_FT_reviewer_B!$C550=""),"",screen_FT_reviewer_B!$C550)</f>
        <v/>
      </c>
      <c r="D550">
        <f>IF(OR($A550="",screen_FT_reviewer_A!$D550=""),"",screen_FT_reviewer_A!$D550)</f>
        <v/>
      </c>
      <c r="E550">
        <f>IF(OR($A550="",screen_FT_reviewer_B!$D550=""),"",screen_FT_reviewer_B!$D550)</f>
        <v/>
      </c>
      <c r="F550">
        <f>IF(AND(B550&lt;&gt;"",C550&lt;&gt;""),1,"")</f>
        <v/>
      </c>
      <c r="G550">
        <f>IF(F550=1,IF(B550=C550,1,0),"")</f>
        <v/>
      </c>
      <c r="H550">
        <f>IF(B550="","",IFERROR(VLOOKUP(B550,lst_FT_group_map_table,2,FALSE),"INVALID"))</f>
        <v/>
      </c>
      <c r="I550">
        <f>IF(C550="","",IFERROR(VLOOKUP(C550,lst_FT_group_map_table,2,FALSE),"INVALID"))</f>
        <v/>
      </c>
      <c r="J550">
        <f>IF(F550=1,IF(H550=I550,1,0),"")</f>
        <v/>
      </c>
      <c r="K550">
        <f>IF(AND(ISNUMBER(MATCH(B550,lst_FT_sci_excl,0)),ISNUMBER(MATCH(C550,lst_FT_sci_excl,0))),IF(D550=E550,1,0),"")</f>
        <v/>
      </c>
      <c r="L550">
        <f>IF(OR(G550=0,K550=0),1,"")</f>
        <v/>
      </c>
      <c r="M550">
        <f>IF(L550=1,COUNTIF($L$2:L550,1),"")</f>
        <v/>
      </c>
      <c r="O550" t="n">
        <v>549</v>
      </c>
      <c r="P550">
        <f>IFERROR(MATCH(O550,$M$2:$M$5001,0),"")</f>
        <v/>
      </c>
      <c r="Q550">
        <f>IF(P550="","",INDEX($A$2:$A$5001,P550))</f>
        <v/>
      </c>
      <c r="R550">
        <f>IF(P550="","",INDEX($B$2:$B$5001,P550))</f>
        <v/>
      </c>
      <c r="S550">
        <f>IF(P550="","",INDEX($C$2:$C$5001,P550))</f>
        <v/>
      </c>
      <c r="T550">
        <f>IF(P550="","",INDEX($D$2:$D$5001,P550))</f>
        <v/>
      </c>
      <c r="U550">
        <f>IF(P550="","",INDEX($E$2:$E$5001,P550))</f>
        <v/>
      </c>
    </row>
    <row r="551">
      <c r="A551">
        <f>IF(screen_FT_reviewer_A!$A551="","",screen_FT_reviewer_A!$A551)</f>
        <v/>
      </c>
      <c r="B551">
        <f>IF(OR($A551="",screen_FT_reviewer_A!$C551=""),"",screen_FT_reviewer_A!$C551)</f>
        <v/>
      </c>
      <c r="C551">
        <f>IF(OR($A551="",screen_FT_reviewer_B!$C551=""),"",screen_FT_reviewer_B!$C551)</f>
        <v/>
      </c>
      <c r="D551">
        <f>IF(OR($A551="",screen_FT_reviewer_A!$D551=""),"",screen_FT_reviewer_A!$D551)</f>
        <v/>
      </c>
      <c r="E551">
        <f>IF(OR($A551="",screen_FT_reviewer_B!$D551=""),"",screen_FT_reviewer_B!$D551)</f>
        <v/>
      </c>
      <c r="F551">
        <f>IF(AND(B551&lt;&gt;"",C551&lt;&gt;""),1,"")</f>
        <v/>
      </c>
      <c r="G551">
        <f>IF(F551=1,IF(B551=C551,1,0),"")</f>
        <v/>
      </c>
      <c r="H551">
        <f>IF(B551="","",IFERROR(VLOOKUP(B551,lst_FT_group_map_table,2,FALSE),"INVALID"))</f>
        <v/>
      </c>
      <c r="I551">
        <f>IF(C551="","",IFERROR(VLOOKUP(C551,lst_FT_group_map_table,2,FALSE),"INVALID"))</f>
        <v/>
      </c>
      <c r="J551">
        <f>IF(F551=1,IF(H551=I551,1,0),"")</f>
        <v/>
      </c>
      <c r="K551">
        <f>IF(AND(ISNUMBER(MATCH(B551,lst_FT_sci_excl,0)),ISNUMBER(MATCH(C551,lst_FT_sci_excl,0))),IF(D551=E551,1,0),"")</f>
        <v/>
      </c>
      <c r="L551">
        <f>IF(OR(G551=0,K551=0),1,"")</f>
        <v/>
      </c>
      <c r="M551">
        <f>IF(L551=1,COUNTIF($L$2:L551,1),"")</f>
        <v/>
      </c>
      <c r="O551" t="n">
        <v>550</v>
      </c>
      <c r="P551">
        <f>IFERROR(MATCH(O551,$M$2:$M$5001,0),"")</f>
        <v/>
      </c>
      <c r="Q551">
        <f>IF(P551="","",INDEX($A$2:$A$5001,P551))</f>
        <v/>
      </c>
      <c r="R551">
        <f>IF(P551="","",INDEX($B$2:$B$5001,P551))</f>
        <v/>
      </c>
      <c r="S551">
        <f>IF(P551="","",INDEX($C$2:$C$5001,P551))</f>
        <v/>
      </c>
      <c r="T551">
        <f>IF(P551="","",INDEX($D$2:$D$5001,P551))</f>
        <v/>
      </c>
      <c r="U551">
        <f>IF(P551="","",INDEX($E$2:$E$5001,P551))</f>
        <v/>
      </c>
    </row>
    <row r="552">
      <c r="A552">
        <f>IF(screen_FT_reviewer_A!$A552="","",screen_FT_reviewer_A!$A552)</f>
        <v/>
      </c>
      <c r="B552">
        <f>IF(OR($A552="",screen_FT_reviewer_A!$C552=""),"",screen_FT_reviewer_A!$C552)</f>
        <v/>
      </c>
      <c r="C552">
        <f>IF(OR($A552="",screen_FT_reviewer_B!$C552=""),"",screen_FT_reviewer_B!$C552)</f>
        <v/>
      </c>
      <c r="D552">
        <f>IF(OR($A552="",screen_FT_reviewer_A!$D552=""),"",screen_FT_reviewer_A!$D552)</f>
        <v/>
      </c>
      <c r="E552">
        <f>IF(OR($A552="",screen_FT_reviewer_B!$D552=""),"",screen_FT_reviewer_B!$D552)</f>
        <v/>
      </c>
      <c r="F552">
        <f>IF(AND(B552&lt;&gt;"",C552&lt;&gt;""),1,"")</f>
        <v/>
      </c>
      <c r="G552">
        <f>IF(F552=1,IF(B552=C552,1,0),"")</f>
        <v/>
      </c>
      <c r="H552">
        <f>IF(B552="","",IFERROR(VLOOKUP(B552,lst_FT_group_map_table,2,FALSE),"INVALID"))</f>
        <v/>
      </c>
      <c r="I552">
        <f>IF(C552="","",IFERROR(VLOOKUP(C552,lst_FT_group_map_table,2,FALSE),"INVALID"))</f>
        <v/>
      </c>
      <c r="J552">
        <f>IF(F552=1,IF(H552=I552,1,0),"")</f>
        <v/>
      </c>
      <c r="K552">
        <f>IF(AND(ISNUMBER(MATCH(B552,lst_FT_sci_excl,0)),ISNUMBER(MATCH(C552,lst_FT_sci_excl,0))),IF(D552=E552,1,0),"")</f>
        <v/>
      </c>
      <c r="L552">
        <f>IF(OR(G552=0,K552=0),1,"")</f>
        <v/>
      </c>
      <c r="M552">
        <f>IF(L552=1,COUNTIF($L$2:L552,1),"")</f>
        <v/>
      </c>
      <c r="O552" t="n">
        <v>551</v>
      </c>
      <c r="P552">
        <f>IFERROR(MATCH(O552,$M$2:$M$5001,0),"")</f>
        <v/>
      </c>
      <c r="Q552">
        <f>IF(P552="","",INDEX($A$2:$A$5001,P552))</f>
        <v/>
      </c>
      <c r="R552">
        <f>IF(P552="","",INDEX($B$2:$B$5001,P552))</f>
        <v/>
      </c>
      <c r="S552">
        <f>IF(P552="","",INDEX($C$2:$C$5001,P552))</f>
        <v/>
      </c>
      <c r="T552">
        <f>IF(P552="","",INDEX($D$2:$D$5001,P552))</f>
        <v/>
      </c>
      <c r="U552">
        <f>IF(P552="","",INDEX($E$2:$E$5001,P552))</f>
        <v/>
      </c>
    </row>
    <row r="553">
      <c r="A553">
        <f>IF(screen_FT_reviewer_A!$A553="","",screen_FT_reviewer_A!$A553)</f>
        <v/>
      </c>
      <c r="B553">
        <f>IF(OR($A553="",screen_FT_reviewer_A!$C553=""),"",screen_FT_reviewer_A!$C553)</f>
        <v/>
      </c>
      <c r="C553">
        <f>IF(OR($A553="",screen_FT_reviewer_B!$C553=""),"",screen_FT_reviewer_B!$C553)</f>
        <v/>
      </c>
      <c r="D553">
        <f>IF(OR($A553="",screen_FT_reviewer_A!$D553=""),"",screen_FT_reviewer_A!$D553)</f>
        <v/>
      </c>
      <c r="E553">
        <f>IF(OR($A553="",screen_FT_reviewer_B!$D553=""),"",screen_FT_reviewer_B!$D553)</f>
        <v/>
      </c>
      <c r="F553">
        <f>IF(AND(B553&lt;&gt;"",C553&lt;&gt;""),1,"")</f>
        <v/>
      </c>
      <c r="G553">
        <f>IF(F553=1,IF(B553=C553,1,0),"")</f>
        <v/>
      </c>
      <c r="H553">
        <f>IF(B553="","",IFERROR(VLOOKUP(B553,lst_FT_group_map_table,2,FALSE),"INVALID"))</f>
        <v/>
      </c>
      <c r="I553">
        <f>IF(C553="","",IFERROR(VLOOKUP(C553,lst_FT_group_map_table,2,FALSE),"INVALID"))</f>
        <v/>
      </c>
      <c r="J553">
        <f>IF(F553=1,IF(H553=I553,1,0),"")</f>
        <v/>
      </c>
      <c r="K553">
        <f>IF(AND(ISNUMBER(MATCH(B553,lst_FT_sci_excl,0)),ISNUMBER(MATCH(C553,lst_FT_sci_excl,0))),IF(D553=E553,1,0),"")</f>
        <v/>
      </c>
      <c r="L553">
        <f>IF(OR(G553=0,K553=0),1,"")</f>
        <v/>
      </c>
      <c r="M553">
        <f>IF(L553=1,COUNTIF($L$2:L553,1),"")</f>
        <v/>
      </c>
      <c r="O553" t="n">
        <v>552</v>
      </c>
      <c r="P553">
        <f>IFERROR(MATCH(O553,$M$2:$M$5001,0),"")</f>
        <v/>
      </c>
      <c r="Q553">
        <f>IF(P553="","",INDEX($A$2:$A$5001,P553))</f>
        <v/>
      </c>
      <c r="R553">
        <f>IF(P553="","",INDEX($B$2:$B$5001,P553))</f>
        <v/>
      </c>
      <c r="S553">
        <f>IF(P553="","",INDEX($C$2:$C$5001,P553))</f>
        <v/>
      </c>
      <c r="T553">
        <f>IF(P553="","",INDEX($D$2:$D$5001,P553))</f>
        <v/>
      </c>
      <c r="U553">
        <f>IF(P553="","",INDEX($E$2:$E$5001,P553))</f>
        <v/>
      </c>
    </row>
    <row r="554">
      <c r="A554">
        <f>IF(screen_FT_reviewer_A!$A554="","",screen_FT_reviewer_A!$A554)</f>
        <v/>
      </c>
      <c r="B554">
        <f>IF(OR($A554="",screen_FT_reviewer_A!$C554=""),"",screen_FT_reviewer_A!$C554)</f>
        <v/>
      </c>
      <c r="C554">
        <f>IF(OR($A554="",screen_FT_reviewer_B!$C554=""),"",screen_FT_reviewer_B!$C554)</f>
        <v/>
      </c>
      <c r="D554">
        <f>IF(OR($A554="",screen_FT_reviewer_A!$D554=""),"",screen_FT_reviewer_A!$D554)</f>
        <v/>
      </c>
      <c r="E554">
        <f>IF(OR($A554="",screen_FT_reviewer_B!$D554=""),"",screen_FT_reviewer_B!$D554)</f>
        <v/>
      </c>
      <c r="F554">
        <f>IF(AND(B554&lt;&gt;"",C554&lt;&gt;""),1,"")</f>
        <v/>
      </c>
      <c r="G554">
        <f>IF(F554=1,IF(B554=C554,1,0),"")</f>
        <v/>
      </c>
      <c r="H554">
        <f>IF(B554="","",IFERROR(VLOOKUP(B554,lst_FT_group_map_table,2,FALSE),"INVALID"))</f>
        <v/>
      </c>
      <c r="I554">
        <f>IF(C554="","",IFERROR(VLOOKUP(C554,lst_FT_group_map_table,2,FALSE),"INVALID"))</f>
        <v/>
      </c>
      <c r="J554">
        <f>IF(F554=1,IF(H554=I554,1,0),"")</f>
        <v/>
      </c>
      <c r="K554">
        <f>IF(AND(ISNUMBER(MATCH(B554,lst_FT_sci_excl,0)),ISNUMBER(MATCH(C554,lst_FT_sci_excl,0))),IF(D554=E554,1,0),"")</f>
        <v/>
      </c>
      <c r="L554">
        <f>IF(OR(G554=0,K554=0),1,"")</f>
        <v/>
      </c>
      <c r="M554">
        <f>IF(L554=1,COUNTIF($L$2:L554,1),"")</f>
        <v/>
      </c>
      <c r="O554" t="n">
        <v>553</v>
      </c>
      <c r="P554">
        <f>IFERROR(MATCH(O554,$M$2:$M$5001,0),"")</f>
        <v/>
      </c>
      <c r="Q554">
        <f>IF(P554="","",INDEX($A$2:$A$5001,P554))</f>
        <v/>
      </c>
      <c r="R554">
        <f>IF(P554="","",INDEX($B$2:$B$5001,P554))</f>
        <v/>
      </c>
      <c r="S554">
        <f>IF(P554="","",INDEX($C$2:$C$5001,P554))</f>
        <v/>
      </c>
      <c r="T554">
        <f>IF(P554="","",INDEX($D$2:$D$5001,P554))</f>
        <v/>
      </c>
      <c r="U554">
        <f>IF(P554="","",INDEX($E$2:$E$5001,P554))</f>
        <v/>
      </c>
    </row>
    <row r="555">
      <c r="A555">
        <f>IF(screen_FT_reviewer_A!$A555="","",screen_FT_reviewer_A!$A555)</f>
        <v/>
      </c>
      <c r="B555">
        <f>IF(OR($A555="",screen_FT_reviewer_A!$C555=""),"",screen_FT_reviewer_A!$C555)</f>
        <v/>
      </c>
      <c r="C555">
        <f>IF(OR($A555="",screen_FT_reviewer_B!$C555=""),"",screen_FT_reviewer_B!$C555)</f>
        <v/>
      </c>
      <c r="D555">
        <f>IF(OR($A555="",screen_FT_reviewer_A!$D555=""),"",screen_FT_reviewer_A!$D555)</f>
        <v/>
      </c>
      <c r="E555">
        <f>IF(OR($A555="",screen_FT_reviewer_B!$D555=""),"",screen_FT_reviewer_B!$D555)</f>
        <v/>
      </c>
      <c r="F555">
        <f>IF(AND(B555&lt;&gt;"",C555&lt;&gt;""),1,"")</f>
        <v/>
      </c>
      <c r="G555">
        <f>IF(F555=1,IF(B555=C555,1,0),"")</f>
        <v/>
      </c>
      <c r="H555">
        <f>IF(B555="","",IFERROR(VLOOKUP(B555,lst_FT_group_map_table,2,FALSE),"INVALID"))</f>
        <v/>
      </c>
      <c r="I555">
        <f>IF(C555="","",IFERROR(VLOOKUP(C555,lst_FT_group_map_table,2,FALSE),"INVALID"))</f>
        <v/>
      </c>
      <c r="J555">
        <f>IF(F555=1,IF(H555=I555,1,0),"")</f>
        <v/>
      </c>
      <c r="K555">
        <f>IF(AND(ISNUMBER(MATCH(B555,lst_FT_sci_excl,0)),ISNUMBER(MATCH(C555,lst_FT_sci_excl,0))),IF(D555=E555,1,0),"")</f>
        <v/>
      </c>
      <c r="L555">
        <f>IF(OR(G555=0,K555=0),1,"")</f>
        <v/>
      </c>
      <c r="M555">
        <f>IF(L555=1,COUNTIF($L$2:L555,1),"")</f>
        <v/>
      </c>
      <c r="O555" t="n">
        <v>554</v>
      </c>
      <c r="P555">
        <f>IFERROR(MATCH(O555,$M$2:$M$5001,0),"")</f>
        <v/>
      </c>
      <c r="Q555">
        <f>IF(P555="","",INDEX($A$2:$A$5001,P555))</f>
        <v/>
      </c>
      <c r="R555">
        <f>IF(P555="","",INDEX($B$2:$B$5001,P555))</f>
        <v/>
      </c>
      <c r="S555">
        <f>IF(P555="","",INDEX($C$2:$C$5001,P555))</f>
        <v/>
      </c>
      <c r="T555">
        <f>IF(P555="","",INDEX($D$2:$D$5001,P555))</f>
        <v/>
      </c>
      <c r="U555">
        <f>IF(P555="","",INDEX($E$2:$E$5001,P555))</f>
        <v/>
      </c>
    </row>
    <row r="556">
      <c r="A556">
        <f>IF(screen_FT_reviewer_A!$A556="","",screen_FT_reviewer_A!$A556)</f>
        <v/>
      </c>
      <c r="B556">
        <f>IF(OR($A556="",screen_FT_reviewer_A!$C556=""),"",screen_FT_reviewer_A!$C556)</f>
        <v/>
      </c>
      <c r="C556">
        <f>IF(OR($A556="",screen_FT_reviewer_B!$C556=""),"",screen_FT_reviewer_B!$C556)</f>
        <v/>
      </c>
      <c r="D556">
        <f>IF(OR($A556="",screen_FT_reviewer_A!$D556=""),"",screen_FT_reviewer_A!$D556)</f>
        <v/>
      </c>
      <c r="E556">
        <f>IF(OR($A556="",screen_FT_reviewer_B!$D556=""),"",screen_FT_reviewer_B!$D556)</f>
        <v/>
      </c>
      <c r="F556">
        <f>IF(AND(B556&lt;&gt;"",C556&lt;&gt;""),1,"")</f>
        <v/>
      </c>
      <c r="G556">
        <f>IF(F556=1,IF(B556=C556,1,0),"")</f>
        <v/>
      </c>
      <c r="H556">
        <f>IF(B556="","",IFERROR(VLOOKUP(B556,lst_FT_group_map_table,2,FALSE),"INVALID"))</f>
        <v/>
      </c>
      <c r="I556">
        <f>IF(C556="","",IFERROR(VLOOKUP(C556,lst_FT_group_map_table,2,FALSE),"INVALID"))</f>
        <v/>
      </c>
      <c r="J556">
        <f>IF(F556=1,IF(H556=I556,1,0),"")</f>
        <v/>
      </c>
      <c r="K556">
        <f>IF(AND(ISNUMBER(MATCH(B556,lst_FT_sci_excl,0)),ISNUMBER(MATCH(C556,lst_FT_sci_excl,0))),IF(D556=E556,1,0),"")</f>
        <v/>
      </c>
      <c r="L556">
        <f>IF(OR(G556=0,K556=0),1,"")</f>
        <v/>
      </c>
      <c r="M556">
        <f>IF(L556=1,COUNTIF($L$2:L556,1),"")</f>
        <v/>
      </c>
      <c r="O556" t="n">
        <v>555</v>
      </c>
      <c r="P556">
        <f>IFERROR(MATCH(O556,$M$2:$M$5001,0),"")</f>
        <v/>
      </c>
      <c r="Q556">
        <f>IF(P556="","",INDEX($A$2:$A$5001,P556))</f>
        <v/>
      </c>
      <c r="R556">
        <f>IF(P556="","",INDEX($B$2:$B$5001,P556))</f>
        <v/>
      </c>
      <c r="S556">
        <f>IF(P556="","",INDEX($C$2:$C$5001,P556))</f>
        <v/>
      </c>
      <c r="T556">
        <f>IF(P556="","",INDEX($D$2:$D$5001,P556))</f>
        <v/>
      </c>
      <c r="U556">
        <f>IF(P556="","",INDEX($E$2:$E$5001,P556))</f>
        <v/>
      </c>
    </row>
    <row r="557">
      <c r="A557">
        <f>IF(screen_FT_reviewer_A!$A557="","",screen_FT_reviewer_A!$A557)</f>
        <v/>
      </c>
      <c r="B557">
        <f>IF(OR($A557="",screen_FT_reviewer_A!$C557=""),"",screen_FT_reviewer_A!$C557)</f>
        <v/>
      </c>
      <c r="C557">
        <f>IF(OR($A557="",screen_FT_reviewer_B!$C557=""),"",screen_FT_reviewer_B!$C557)</f>
        <v/>
      </c>
      <c r="D557">
        <f>IF(OR($A557="",screen_FT_reviewer_A!$D557=""),"",screen_FT_reviewer_A!$D557)</f>
        <v/>
      </c>
      <c r="E557">
        <f>IF(OR($A557="",screen_FT_reviewer_B!$D557=""),"",screen_FT_reviewer_B!$D557)</f>
        <v/>
      </c>
      <c r="F557">
        <f>IF(AND(B557&lt;&gt;"",C557&lt;&gt;""),1,"")</f>
        <v/>
      </c>
      <c r="G557">
        <f>IF(F557=1,IF(B557=C557,1,0),"")</f>
        <v/>
      </c>
      <c r="H557">
        <f>IF(B557="","",IFERROR(VLOOKUP(B557,lst_FT_group_map_table,2,FALSE),"INVALID"))</f>
        <v/>
      </c>
      <c r="I557">
        <f>IF(C557="","",IFERROR(VLOOKUP(C557,lst_FT_group_map_table,2,FALSE),"INVALID"))</f>
        <v/>
      </c>
      <c r="J557">
        <f>IF(F557=1,IF(H557=I557,1,0),"")</f>
        <v/>
      </c>
      <c r="K557">
        <f>IF(AND(ISNUMBER(MATCH(B557,lst_FT_sci_excl,0)),ISNUMBER(MATCH(C557,lst_FT_sci_excl,0))),IF(D557=E557,1,0),"")</f>
        <v/>
      </c>
      <c r="L557">
        <f>IF(OR(G557=0,K557=0),1,"")</f>
        <v/>
      </c>
      <c r="M557">
        <f>IF(L557=1,COUNTIF($L$2:L557,1),"")</f>
        <v/>
      </c>
      <c r="O557" t="n">
        <v>556</v>
      </c>
      <c r="P557">
        <f>IFERROR(MATCH(O557,$M$2:$M$5001,0),"")</f>
        <v/>
      </c>
      <c r="Q557">
        <f>IF(P557="","",INDEX($A$2:$A$5001,P557))</f>
        <v/>
      </c>
      <c r="R557">
        <f>IF(P557="","",INDEX($B$2:$B$5001,P557))</f>
        <v/>
      </c>
      <c r="S557">
        <f>IF(P557="","",INDEX($C$2:$C$5001,P557))</f>
        <v/>
      </c>
      <c r="T557">
        <f>IF(P557="","",INDEX($D$2:$D$5001,P557))</f>
        <v/>
      </c>
      <c r="U557">
        <f>IF(P557="","",INDEX($E$2:$E$5001,P557))</f>
        <v/>
      </c>
    </row>
    <row r="558">
      <c r="A558">
        <f>IF(screen_FT_reviewer_A!$A558="","",screen_FT_reviewer_A!$A558)</f>
        <v/>
      </c>
      <c r="B558">
        <f>IF(OR($A558="",screen_FT_reviewer_A!$C558=""),"",screen_FT_reviewer_A!$C558)</f>
        <v/>
      </c>
      <c r="C558">
        <f>IF(OR($A558="",screen_FT_reviewer_B!$C558=""),"",screen_FT_reviewer_B!$C558)</f>
        <v/>
      </c>
      <c r="D558">
        <f>IF(OR($A558="",screen_FT_reviewer_A!$D558=""),"",screen_FT_reviewer_A!$D558)</f>
        <v/>
      </c>
      <c r="E558">
        <f>IF(OR($A558="",screen_FT_reviewer_B!$D558=""),"",screen_FT_reviewer_B!$D558)</f>
        <v/>
      </c>
      <c r="F558">
        <f>IF(AND(B558&lt;&gt;"",C558&lt;&gt;""),1,"")</f>
        <v/>
      </c>
      <c r="G558">
        <f>IF(F558=1,IF(B558=C558,1,0),"")</f>
        <v/>
      </c>
      <c r="H558">
        <f>IF(B558="","",IFERROR(VLOOKUP(B558,lst_FT_group_map_table,2,FALSE),"INVALID"))</f>
        <v/>
      </c>
      <c r="I558">
        <f>IF(C558="","",IFERROR(VLOOKUP(C558,lst_FT_group_map_table,2,FALSE),"INVALID"))</f>
        <v/>
      </c>
      <c r="J558">
        <f>IF(F558=1,IF(H558=I558,1,0),"")</f>
        <v/>
      </c>
      <c r="K558">
        <f>IF(AND(ISNUMBER(MATCH(B558,lst_FT_sci_excl,0)),ISNUMBER(MATCH(C558,lst_FT_sci_excl,0))),IF(D558=E558,1,0),"")</f>
        <v/>
      </c>
      <c r="L558">
        <f>IF(OR(G558=0,K558=0),1,"")</f>
        <v/>
      </c>
      <c r="M558">
        <f>IF(L558=1,COUNTIF($L$2:L558,1),"")</f>
        <v/>
      </c>
      <c r="O558" t="n">
        <v>557</v>
      </c>
      <c r="P558">
        <f>IFERROR(MATCH(O558,$M$2:$M$5001,0),"")</f>
        <v/>
      </c>
      <c r="Q558">
        <f>IF(P558="","",INDEX($A$2:$A$5001,P558))</f>
        <v/>
      </c>
      <c r="R558">
        <f>IF(P558="","",INDEX($B$2:$B$5001,P558))</f>
        <v/>
      </c>
      <c r="S558">
        <f>IF(P558="","",INDEX($C$2:$C$5001,P558))</f>
        <v/>
      </c>
      <c r="T558">
        <f>IF(P558="","",INDEX($D$2:$D$5001,P558))</f>
        <v/>
      </c>
      <c r="U558">
        <f>IF(P558="","",INDEX($E$2:$E$5001,P558))</f>
        <v/>
      </c>
    </row>
    <row r="559">
      <c r="A559">
        <f>IF(screen_FT_reviewer_A!$A559="","",screen_FT_reviewer_A!$A559)</f>
        <v/>
      </c>
      <c r="B559">
        <f>IF(OR($A559="",screen_FT_reviewer_A!$C559=""),"",screen_FT_reviewer_A!$C559)</f>
        <v/>
      </c>
      <c r="C559">
        <f>IF(OR($A559="",screen_FT_reviewer_B!$C559=""),"",screen_FT_reviewer_B!$C559)</f>
        <v/>
      </c>
      <c r="D559">
        <f>IF(OR($A559="",screen_FT_reviewer_A!$D559=""),"",screen_FT_reviewer_A!$D559)</f>
        <v/>
      </c>
      <c r="E559">
        <f>IF(OR($A559="",screen_FT_reviewer_B!$D559=""),"",screen_FT_reviewer_B!$D559)</f>
        <v/>
      </c>
      <c r="F559">
        <f>IF(AND(B559&lt;&gt;"",C559&lt;&gt;""),1,"")</f>
        <v/>
      </c>
      <c r="G559">
        <f>IF(F559=1,IF(B559=C559,1,0),"")</f>
        <v/>
      </c>
      <c r="H559">
        <f>IF(B559="","",IFERROR(VLOOKUP(B559,lst_FT_group_map_table,2,FALSE),"INVALID"))</f>
        <v/>
      </c>
      <c r="I559">
        <f>IF(C559="","",IFERROR(VLOOKUP(C559,lst_FT_group_map_table,2,FALSE),"INVALID"))</f>
        <v/>
      </c>
      <c r="J559">
        <f>IF(F559=1,IF(H559=I559,1,0),"")</f>
        <v/>
      </c>
      <c r="K559">
        <f>IF(AND(ISNUMBER(MATCH(B559,lst_FT_sci_excl,0)),ISNUMBER(MATCH(C559,lst_FT_sci_excl,0))),IF(D559=E559,1,0),"")</f>
        <v/>
      </c>
      <c r="L559">
        <f>IF(OR(G559=0,K559=0),1,"")</f>
        <v/>
      </c>
      <c r="M559">
        <f>IF(L559=1,COUNTIF($L$2:L559,1),"")</f>
        <v/>
      </c>
      <c r="O559" t="n">
        <v>558</v>
      </c>
      <c r="P559">
        <f>IFERROR(MATCH(O559,$M$2:$M$5001,0),"")</f>
        <v/>
      </c>
      <c r="Q559">
        <f>IF(P559="","",INDEX($A$2:$A$5001,P559))</f>
        <v/>
      </c>
      <c r="R559">
        <f>IF(P559="","",INDEX($B$2:$B$5001,P559))</f>
        <v/>
      </c>
      <c r="S559">
        <f>IF(P559="","",INDEX($C$2:$C$5001,P559))</f>
        <v/>
      </c>
      <c r="T559">
        <f>IF(P559="","",INDEX($D$2:$D$5001,P559))</f>
        <v/>
      </c>
      <c r="U559">
        <f>IF(P559="","",INDEX($E$2:$E$5001,P559))</f>
        <v/>
      </c>
    </row>
    <row r="560">
      <c r="A560">
        <f>IF(screen_FT_reviewer_A!$A560="","",screen_FT_reviewer_A!$A560)</f>
        <v/>
      </c>
      <c r="B560">
        <f>IF(OR($A560="",screen_FT_reviewer_A!$C560=""),"",screen_FT_reviewer_A!$C560)</f>
        <v/>
      </c>
      <c r="C560">
        <f>IF(OR($A560="",screen_FT_reviewer_B!$C560=""),"",screen_FT_reviewer_B!$C560)</f>
        <v/>
      </c>
      <c r="D560">
        <f>IF(OR($A560="",screen_FT_reviewer_A!$D560=""),"",screen_FT_reviewer_A!$D560)</f>
        <v/>
      </c>
      <c r="E560">
        <f>IF(OR($A560="",screen_FT_reviewer_B!$D560=""),"",screen_FT_reviewer_B!$D560)</f>
        <v/>
      </c>
      <c r="F560">
        <f>IF(AND(B560&lt;&gt;"",C560&lt;&gt;""),1,"")</f>
        <v/>
      </c>
      <c r="G560">
        <f>IF(F560=1,IF(B560=C560,1,0),"")</f>
        <v/>
      </c>
      <c r="H560">
        <f>IF(B560="","",IFERROR(VLOOKUP(B560,lst_FT_group_map_table,2,FALSE),"INVALID"))</f>
        <v/>
      </c>
      <c r="I560">
        <f>IF(C560="","",IFERROR(VLOOKUP(C560,lst_FT_group_map_table,2,FALSE),"INVALID"))</f>
        <v/>
      </c>
      <c r="J560">
        <f>IF(F560=1,IF(H560=I560,1,0),"")</f>
        <v/>
      </c>
      <c r="K560">
        <f>IF(AND(ISNUMBER(MATCH(B560,lst_FT_sci_excl,0)),ISNUMBER(MATCH(C560,lst_FT_sci_excl,0))),IF(D560=E560,1,0),"")</f>
        <v/>
      </c>
      <c r="L560">
        <f>IF(OR(G560=0,K560=0),1,"")</f>
        <v/>
      </c>
      <c r="M560">
        <f>IF(L560=1,COUNTIF($L$2:L560,1),"")</f>
        <v/>
      </c>
      <c r="O560" t="n">
        <v>559</v>
      </c>
      <c r="P560">
        <f>IFERROR(MATCH(O560,$M$2:$M$5001,0),"")</f>
        <v/>
      </c>
      <c r="Q560">
        <f>IF(P560="","",INDEX($A$2:$A$5001,P560))</f>
        <v/>
      </c>
      <c r="R560">
        <f>IF(P560="","",INDEX($B$2:$B$5001,P560))</f>
        <v/>
      </c>
      <c r="S560">
        <f>IF(P560="","",INDEX($C$2:$C$5001,P560))</f>
        <v/>
      </c>
      <c r="T560">
        <f>IF(P560="","",INDEX($D$2:$D$5001,P560))</f>
        <v/>
      </c>
      <c r="U560">
        <f>IF(P560="","",INDEX($E$2:$E$5001,P560))</f>
        <v/>
      </c>
    </row>
    <row r="561">
      <c r="A561">
        <f>IF(screen_FT_reviewer_A!$A561="","",screen_FT_reviewer_A!$A561)</f>
        <v/>
      </c>
      <c r="B561">
        <f>IF(OR($A561="",screen_FT_reviewer_A!$C561=""),"",screen_FT_reviewer_A!$C561)</f>
        <v/>
      </c>
      <c r="C561">
        <f>IF(OR($A561="",screen_FT_reviewer_B!$C561=""),"",screen_FT_reviewer_B!$C561)</f>
        <v/>
      </c>
      <c r="D561">
        <f>IF(OR($A561="",screen_FT_reviewer_A!$D561=""),"",screen_FT_reviewer_A!$D561)</f>
        <v/>
      </c>
      <c r="E561">
        <f>IF(OR($A561="",screen_FT_reviewer_B!$D561=""),"",screen_FT_reviewer_B!$D561)</f>
        <v/>
      </c>
      <c r="F561">
        <f>IF(AND(B561&lt;&gt;"",C561&lt;&gt;""),1,"")</f>
        <v/>
      </c>
      <c r="G561">
        <f>IF(F561=1,IF(B561=C561,1,0),"")</f>
        <v/>
      </c>
      <c r="H561">
        <f>IF(B561="","",IFERROR(VLOOKUP(B561,lst_FT_group_map_table,2,FALSE),"INVALID"))</f>
        <v/>
      </c>
      <c r="I561">
        <f>IF(C561="","",IFERROR(VLOOKUP(C561,lst_FT_group_map_table,2,FALSE),"INVALID"))</f>
        <v/>
      </c>
      <c r="J561">
        <f>IF(F561=1,IF(H561=I561,1,0),"")</f>
        <v/>
      </c>
      <c r="K561">
        <f>IF(AND(ISNUMBER(MATCH(B561,lst_FT_sci_excl,0)),ISNUMBER(MATCH(C561,lst_FT_sci_excl,0))),IF(D561=E561,1,0),"")</f>
        <v/>
      </c>
      <c r="L561">
        <f>IF(OR(G561=0,K561=0),1,"")</f>
        <v/>
      </c>
      <c r="M561">
        <f>IF(L561=1,COUNTIF($L$2:L561,1),"")</f>
        <v/>
      </c>
      <c r="O561" t="n">
        <v>560</v>
      </c>
      <c r="P561">
        <f>IFERROR(MATCH(O561,$M$2:$M$5001,0),"")</f>
        <v/>
      </c>
      <c r="Q561">
        <f>IF(P561="","",INDEX($A$2:$A$5001,P561))</f>
        <v/>
      </c>
      <c r="R561">
        <f>IF(P561="","",INDEX($B$2:$B$5001,P561))</f>
        <v/>
      </c>
      <c r="S561">
        <f>IF(P561="","",INDEX($C$2:$C$5001,P561))</f>
        <v/>
      </c>
      <c r="T561">
        <f>IF(P561="","",INDEX($D$2:$D$5001,P561))</f>
        <v/>
      </c>
      <c r="U561">
        <f>IF(P561="","",INDEX($E$2:$E$5001,P561))</f>
        <v/>
      </c>
    </row>
    <row r="562">
      <c r="A562">
        <f>IF(screen_FT_reviewer_A!$A562="","",screen_FT_reviewer_A!$A562)</f>
        <v/>
      </c>
      <c r="B562">
        <f>IF(OR($A562="",screen_FT_reviewer_A!$C562=""),"",screen_FT_reviewer_A!$C562)</f>
        <v/>
      </c>
      <c r="C562">
        <f>IF(OR($A562="",screen_FT_reviewer_B!$C562=""),"",screen_FT_reviewer_B!$C562)</f>
        <v/>
      </c>
      <c r="D562">
        <f>IF(OR($A562="",screen_FT_reviewer_A!$D562=""),"",screen_FT_reviewer_A!$D562)</f>
        <v/>
      </c>
      <c r="E562">
        <f>IF(OR($A562="",screen_FT_reviewer_B!$D562=""),"",screen_FT_reviewer_B!$D562)</f>
        <v/>
      </c>
      <c r="F562">
        <f>IF(AND(B562&lt;&gt;"",C562&lt;&gt;""),1,"")</f>
        <v/>
      </c>
      <c r="G562">
        <f>IF(F562=1,IF(B562=C562,1,0),"")</f>
        <v/>
      </c>
      <c r="H562">
        <f>IF(B562="","",IFERROR(VLOOKUP(B562,lst_FT_group_map_table,2,FALSE),"INVALID"))</f>
        <v/>
      </c>
      <c r="I562">
        <f>IF(C562="","",IFERROR(VLOOKUP(C562,lst_FT_group_map_table,2,FALSE),"INVALID"))</f>
        <v/>
      </c>
      <c r="J562">
        <f>IF(F562=1,IF(H562=I562,1,0),"")</f>
        <v/>
      </c>
      <c r="K562">
        <f>IF(AND(ISNUMBER(MATCH(B562,lst_FT_sci_excl,0)),ISNUMBER(MATCH(C562,lst_FT_sci_excl,0))),IF(D562=E562,1,0),"")</f>
        <v/>
      </c>
      <c r="L562">
        <f>IF(OR(G562=0,K562=0),1,"")</f>
        <v/>
      </c>
      <c r="M562">
        <f>IF(L562=1,COUNTIF($L$2:L562,1),"")</f>
        <v/>
      </c>
      <c r="O562" t="n">
        <v>561</v>
      </c>
      <c r="P562">
        <f>IFERROR(MATCH(O562,$M$2:$M$5001,0),"")</f>
        <v/>
      </c>
      <c r="Q562">
        <f>IF(P562="","",INDEX($A$2:$A$5001,P562))</f>
        <v/>
      </c>
      <c r="R562">
        <f>IF(P562="","",INDEX($B$2:$B$5001,P562))</f>
        <v/>
      </c>
      <c r="S562">
        <f>IF(P562="","",INDEX($C$2:$C$5001,P562))</f>
        <v/>
      </c>
      <c r="T562">
        <f>IF(P562="","",INDEX($D$2:$D$5001,P562))</f>
        <v/>
      </c>
      <c r="U562">
        <f>IF(P562="","",INDEX($E$2:$E$5001,P562))</f>
        <v/>
      </c>
    </row>
    <row r="563">
      <c r="A563">
        <f>IF(screen_FT_reviewer_A!$A563="","",screen_FT_reviewer_A!$A563)</f>
        <v/>
      </c>
      <c r="B563">
        <f>IF(OR($A563="",screen_FT_reviewer_A!$C563=""),"",screen_FT_reviewer_A!$C563)</f>
        <v/>
      </c>
      <c r="C563">
        <f>IF(OR($A563="",screen_FT_reviewer_B!$C563=""),"",screen_FT_reviewer_B!$C563)</f>
        <v/>
      </c>
      <c r="D563">
        <f>IF(OR($A563="",screen_FT_reviewer_A!$D563=""),"",screen_FT_reviewer_A!$D563)</f>
        <v/>
      </c>
      <c r="E563">
        <f>IF(OR($A563="",screen_FT_reviewer_B!$D563=""),"",screen_FT_reviewer_B!$D563)</f>
        <v/>
      </c>
      <c r="F563">
        <f>IF(AND(B563&lt;&gt;"",C563&lt;&gt;""),1,"")</f>
        <v/>
      </c>
      <c r="G563">
        <f>IF(F563=1,IF(B563=C563,1,0),"")</f>
        <v/>
      </c>
      <c r="H563">
        <f>IF(B563="","",IFERROR(VLOOKUP(B563,lst_FT_group_map_table,2,FALSE),"INVALID"))</f>
        <v/>
      </c>
      <c r="I563">
        <f>IF(C563="","",IFERROR(VLOOKUP(C563,lst_FT_group_map_table,2,FALSE),"INVALID"))</f>
        <v/>
      </c>
      <c r="J563">
        <f>IF(F563=1,IF(H563=I563,1,0),"")</f>
        <v/>
      </c>
      <c r="K563">
        <f>IF(AND(ISNUMBER(MATCH(B563,lst_FT_sci_excl,0)),ISNUMBER(MATCH(C563,lst_FT_sci_excl,0))),IF(D563=E563,1,0),"")</f>
        <v/>
      </c>
      <c r="L563">
        <f>IF(OR(G563=0,K563=0),1,"")</f>
        <v/>
      </c>
      <c r="M563">
        <f>IF(L563=1,COUNTIF($L$2:L563,1),"")</f>
        <v/>
      </c>
      <c r="O563" t="n">
        <v>562</v>
      </c>
      <c r="P563">
        <f>IFERROR(MATCH(O563,$M$2:$M$5001,0),"")</f>
        <v/>
      </c>
      <c r="Q563">
        <f>IF(P563="","",INDEX($A$2:$A$5001,P563))</f>
        <v/>
      </c>
      <c r="R563">
        <f>IF(P563="","",INDEX($B$2:$B$5001,P563))</f>
        <v/>
      </c>
      <c r="S563">
        <f>IF(P563="","",INDEX($C$2:$C$5001,P563))</f>
        <v/>
      </c>
      <c r="T563">
        <f>IF(P563="","",INDEX($D$2:$D$5001,P563))</f>
        <v/>
      </c>
      <c r="U563">
        <f>IF(P563="","",INDEX($E$2:$E$5001,P563))</f>
        <v/>
      </c>
    </row>
    <row r="564">
      <c r="A564">
        <f>IF(screen_FT_reviewer_A!$A564="","",screen_FT_reviewer_A!$A564)</f>
        <v/>
      </c>
      <c r="B564">
        <f>IF(OR($A564="",screen_FT_reviewer_A!$C564=""),"",screen_FT_reviewer_A!$C564)</f>
        <v/>
      </c>
      <c r="C564">
        <f>IF(OR($A564="",screen_FT_reviewer_B!$C564=""),"",screen_FT_reviewer_B!$C564)</f>
        <v/>
      </c>
      <c r="D564">
        <f>IF(OR($A564="",screen_FT_reviewer_A!$D564=""),"",screen_FT_reviewer_A!$D564)</f>
        <v/>
      </c>
      <c r="E564">
        <f>IF(OR($A564="",screen_FT_reviewer_B!$D564=""),"",screen_FT_reviewer_B!$D564)</f>
        <v/>
      </c>
      <c r="F564">
        <f>IF(AND(B564&lt;&gt;"",C564&lt;&gt;""),1,"")</f>
        <v/>
      </c>
      <c r="G564">
        <f>IF(F564=1,IF(B564=C564,1,0),"")</f>
        <v/>
      </c>
      <c r="H564">
        <f>IF(B564="","",IFERROR(VLOOKUP(B564,lst_FT_group_map_table,2,FALSE),"INVALID"))</f>
        <v/>
      </c>
      <c r="I564">
        <f>IF(C564="","",IFERROR(VLOOKUP(C564,lst_FT_group_map_table,2,FALSE),"INVALID"))</f>
        <v/>
      </c>
      <c r="J564">
        <f>IF(F564=1,IF(H564=I564,1,0),"")</f>
        <v/>
      </c>
      <c r="K564">
        <f>IF(AND(ISNUMBER(MATCH(B564,lst_FT_sci_excl,0)),ISNUMBER(MATCH(C564,lst_FT_sci_excl,0))),IF(D564=E564,1,0),"")</f>
        <v/>
      </c>
      <c r="L564">
        <f>IF(OR(G564=0,K564=0),1,"")</f>
        <v/>
      </c>
      <c r="M564">
        <f>IF(L564=1,COUNTIF($L$2:L564,1),"")</f>
        <v/>
      </c>
      <c r="O564" t="n">
        <v>563</v>
      </c>
      <c r="P564">
        <f>IFERROR(MATCH(O564,$M$2:$M$5001,0),"")</f>
        <v/>
      </c>
      <c r="Q564">
        <f>IF(P564="","",INDEX($A$2:$A$5001,P564))</f>
        <v/>
      </c>
      <c r="R564">
        <f>IF(P564="","",INDEX($B$2:$B$5001,P564))</f>
        <v/>
      </c>
      <c r="S564">
        <f>IF(P564="","",INDEX($C$2:$C$5001,P564))</f>
        <v/>
      </c>
      <c r="T564">
        <f>IF(P564="","",INDEX($D$2:$D$5001,P564))</f>
        <v/>
      </c>
      <c r="U564">
        <f>IF(P564="","",INDEX($E$2:$E$5001,P564))</f>
        <v/>
      </c>
    </row>
    <row r="565">
      <c r="A565">
        <f>IF(screen_FT_reviewer_A!$A565="","",screen_FT_reviewer_A!$A565)</f>
        <v/>
      </c>
      <c r="B565">
        <f>IF(OR($A565="",screen_FT_reviewer_A!$C565=""),"",screen_FT_reviewer_A!$C565)</f>
        <v/>
      </c>
      <c r="C565">
        <f>IF(OR($A565="",screen_FT_reviewer_B!$C565=""),"",screen_FT_reviewer_B!$C565)</f>
        <v/>
      </c>
      <c r="D565">
        <f>IF(OR($A565="",screen_FT_reviewer_A!$D565=""),"",screen_FT_reviewer_A!$D565)</f>
        <v/>
      </c>
      <c r="E565">
        <f>IF(OR($A565="",screen_FT_reviewer_B!$D565=""),"",screen_FT_reviewer_B!$D565)</f>
        <v/>
      </c>
      <c r="F565">
        <f>IF(AND(B565&lt;&gt;"",C565&lt;&gt;""),1,"")</f>
        <v/>
      </c>
      <c r="G565">
        <f>IF(F565=1,IF(B565=C565,1,0),"")</f>
        <v/>
      </c>
      <c r="H565">
        <f>IF(B565="","",IFERROR(VLOOKUP(B565,lst_FT_group_map_table,2,FALSE),"INVALID"))</f>
        <v/>
      </c>
      <c r="I565">
        <f>IF(C565="","",IFERROR(VLOOKUP(C565,lst_FT_group_map_table,2,FALSE),"INVALID"))</f>
        <v/>
      </c>
      <c r="J565">
        <f>IF(F565=1,IF(H565=I565,1,0),"")</f>
        <v/>
      </c>
      <c r="K565">
        <f>IF(AND(ISNUMBER(MATCH(B565,lst_FT_sci_excl,0)),ISNUMBER(MATCH(C565,lst_FT_sci_excl,0))),IF(D565=E565,1,0),"")</f>
        <v/>
      </c>
      <c r="L565">
        <f>IF(OR(G565=0,K565=0),1,"")</f>
        <v/>
      </c>
      <c r="M565">
        <f>IF(L565=1,COUNTIF($L$2:L565,1),"")</f>
        <v/>
      </c>
      <c r="O565" t="n">
        <v>564</v>
      </c>
      <c r="P565">
        <f>IFERROR(MATCH(O565,$M$2:$M$5001,0),"")</f>
        <v/>
      </c>
      <c r="Q565">
        <f>IF(P565="","",INDEX($A$2:$A$5001,P565))</f>
        <v/>
      </c>
      <c r="R565">
        <f>IF(P565="","",INDEX($B$2:$B$5001,P565))</f>
        <v/>
      </c>
      <c r="S565">
        <f>IF(P565="","",INDEX($C$2:$C$5001,P565))</f>
        <v/>
      </c>
      <c r="T565">
        <f>IF(P565="","",INDEX($D$2:$D$5001,P565))</f>
        <v/>
      </c>
      <c r="U565">
        <f>IF(P565="","",INDEX($E$2:$E$5001,P565))</f>
        <v/>
      </c>
    </row>
    <row r="566">
      <c r="A566">
        <f>IF(screen_FT_reviewer_A!$A566="","",screen_FT_reviewer_A!$A566)</f>
        <v/>
      </c>
      <c r="B566">
        <f>IF(OR($A566="",screen_FT_reviewer_A!$C566=""),"",screen_FT_reviewer_A!$C566)</f>
        <v/>
      </c>
      <c r="C566">
        <f>IF(OR($A566="",screen_FT_reviewer_B!$C566=""),"",screen_FT_reviewer_B!$C566)</f>
        <v/>
      </c>
      <c r="D566">
        <f>IF(OR($A566="",screen_FT_reviewer_A!$D566=""),"",screen_FT_reviewer_A!$D566)</f>
        <v/>
      </c>
      <c r="E566">
        <f>IF(OR($A566="",screen_FT_reviewer_B!$D566=""),"",screen_FT_reviewer_B!$D566)</f>
        <v/>
      </c>
      <c r="F566">
        <f>IF(AND(B566&lt;&gt;"",C566&lt;&gt;""),1,"")</f>
        <v/>
      </c>
      <c r="G566">
        <f>IF(F566=1,IF(B566=C566,1,0),"")</f>
        <v/>
      </c>
      <c r="H566">
        <f>IF(B566="","",IFERROR(VLOOKUP(B566,lst_FT_group_map_table,2,FALSE),"INVALID"))</f>
        <v/>
      </c>
      <c r="I566">
        <f>IF(C566="","",IFERROR(VLOOKUP(C566,lst_FT_group_map_table,2,FALSE),"INVALID"))</f>
        <v/>
      </c>
      <c r="J566">
        <f>IF(F566=1,IF(H566=I566,1,0),"")</f>
        <v/>
      </c>
      <c r="K566">
        <f>IF(AND(ISNUMBER(MATCH(B566,lst_FT_sci_excl,0)),ISNUMBER(MATCH(C566,lst_FT_sci_excl,0))),IF(D566=E566,1,0),"")</f>
        <v/>
      </c>
      <c r="L566">
        <f>IF(OR(G566=0,K566=0),1,"")</f>
        <v/>
      </c>
      <c r="M566">
        <f>IF(L566=1,COUNTIF($L$2:L566,1),"")</f>
        <v/>
      </c>
      <c r="O566" t="n">
        <v>565</v>
      </c>
      <c r="P566">
        <f>IFERROR(MATCH(O566,$M$2:$M$5001,0),"")</f>
        <v/>
      </c>
      <c r="Q566">
        <f>IF(P566="","",INDEX($A$2:$A$5001,P566))</f>
        <v/>
      </c>
      <c r="R566">
        <f>IF(P566="","",INDEX($B$2:$B$5001,P566))</f>
        <v/>
      </c>
      <c r="S566">
        <f>IF(P566="","",INDEX($C$2:$C$5001,P566))</f>
        <v/>
      </c>
      <c r="T566">
        <f>IF(P566="","",INDEX($D$2:$D$5001,P566))</f>
        <v/>
      </c>
      <c r="U566">
        <f>IF(P566="","",INDEX($E$2:$E$5001,P566))</f>
        <v/>
      </c>
    </row>
    <row r="567">
      <c r="A567">
        <f>IF(screen_FT_reviewer_A!$A567="","",screen_FT_reviewer_A!$A567)</f>
        <v/>
      </c>
      <c r="B567">
        <f>IF(OR($A567="",screen_FT_reviewer_A!$C567=""),"",screen_FT_reviewer_A!$C567)</f>
        <v/>
      </c>
      <c r="C567">
        <f>IF(OR($A567="",screen_FT_reviewer_B!$C567=""),"",screen_FT_reviewer_B!$C567)</f>
        <v/>
      </c>
      <c r="D567">
        <f>IF(OR($A567="",screen_FT_reviewer_A!$D567=""),"",screen_FT_reviewer_A!$D567)</f>
        <v/>
      </c>
      <c r="E567">
        <f>IF(OR($A567="",screen_FT_reviewer_B!$D567=""),"",screen_FT_reviewer_B!$D567)</f>
        <v/>
      </c>
      <c r="F567">
        <f>IF(AND(B567&lt;&gt;"",C567&lt;&gt;""),1,"")</f>
        <v/>
      </c>
      <c r="G567">
        <f>IF(F567=1,IF(B567=C567,1,0),"")</f>
        <v/>
      </c>
      <c r="H567">
        <f>IF(B567="","",IFERROR(VLOOKUP(B567,lst_FT_group_map_table,2,FALSE),"INVALID"))</f>
        <v/>
      </c>
      <c r="I567">
        <f>IF(C567="","",IFERROR(VLOOKUP(C567,lst_FT_group_map_table,2,FALSE),"INVALID"))</f>
        <v/>
      </c>
      <c r="J567">
        <f>IF(F567=1,IF(H567=I567,1,0),"")</f>
        <v/>
      </c>
      <c r="K567">
        <f>IF(AND(ISNUMBER(MATCH(B567,lst_FT_sci_excl,0)),ISNUMBER(MATCH(C567,lst_FT_sci_excl,0))),IF(D567=E567,1,0),"")</f>
        <v/>
      </c>
      <c r="L567">
        <f>IF(OR(G567=0,K567=0),1,"")</f>
        <v/>
      </c>
      <c r="M567">
        <f>IF(L567=1,COUNTIF($L$2:L567,1),"")</f>
        <v/>
      </c>
      <c r="O567" t="n">
        <v>566</v>
      </c>
      <c r="P567">
        <f>IFERROR(MATCH(O567,$M$2:$M$5001,0),"")</f>
        <v/>
      </c>
      <c r="Q567">
        <f>IF(P567="","",INDEX($A$2:$A$5001,P567))</f>
        <v/>
      </c>
      <c r="R567">
        <f>IF(P567="","",INDEX($B$2:$B$5001,P567))</f>
        <v/>
      </c>
      <c r="S567">
        <f>IF(P567="","",INDEX($C$2:$C$5001,P567))</f>
        <v/>
      </c>
      <c r="T567">
        <f>IF(P567="","",INDEX($D$2:$D$5001,P567))</f>
        <v/>
      </c>
      <c r="U567">
        <f>IF(P567="","",INDEX($E$2:$E$5001,P567))</f>
        <v/>
      </c>
    </row>
    <row r="568">
      <c r="A568">
        <f>IF(screen_FT_reviewer_A!$A568="","",screen_FT_reviewer_A!$A568)</f>
        <v/>
      </c>
      <c r="B568">
        <f>IF(OR($A568="",screen_FT_reviewer_A!$C568=""),"",screen_FT_reviewer_A!$C568)</f>
        <v/>
      </c>
      <c r="C568">
        <f>IF(OR($A568="",screen_FT_reviewer_B!$C568=""),"",screen_FT_reviewer_B!$C568)</f>
        <v/>
      </c>
      <c r="D568">
        <f>IF(OR($A568="",screen_FT_reviewer_A!$D568=""),"",screen_FT_reviewer_A!$D568)</f>
        <v/>
      </c>
      <c r="E568">
        <f>IF(OR($A568="",screen_FT_reviewer_B!$D568=""),"",screen_FT_reviewer_B!$D568)</f>
        <v/>
      </c>
      <c r="F568">
        <f>IF(AND(B568&lt;&gt;"",C568&lt;&gt;""),1,"")</f>
        <v/>
      </c>
      <c r="G568">
        <f>IF(F568=1,IF(B568=C568,1,0),"")</f>
        <v/>
      </c>
      <c r="H568">
        <f>IF(B568="","",IFERROR(VLOOKUP(B568,lst_FT_group_map_table,2,FALSE),"INVALID"))</f>
        <v/>
      </c>
      <c r="I568">
        <f>IF(C568="","",IFERROR(VLOOKUP(C568,lst_FT_group_map_table,2,FALSE),"INVALID"))</f>
        <v/>
      </c>
      <c r="J568">
        <f>IF(F568=1,IF(H568=I568,1,0),"")</f>
        <v/>
      </c>
      <c r="K568">
        <f>IF(AND(ISNUMBER(MATCH(B568,lst_FT_sci_excl,0)),ISNUMBER(MATCH(C568,lst_FT_sci_excl,0))),IF(D568=E568,1,0),"")</f>
        <v/>
      </c>
      <c r="L568">
        <f>IF(OR(G568=0,K568=0),1,"")</f>
        <v/>
      </c>
      <c r="M568">
        <f>IF(L568=1,COUNTIF($L$2:L568,1),"")</f>
        <v/>
      </c>
      <c r="O568" t="n">
        <v>567</v>
      </c>
      <c r="P568">
        <f>IFERROR(MATCH(O568,$M$2:$M$5001,0),"")</f>
        <v/>
      </c>
      <c r="Q568">
        <f>IF(P568="","",INDEX($A$2:$A$5001,P568))</f>
        <v/>
      </c>
      <c r="R568">
        <f>IF(P568="","",INDEX($B$2:$B$5001,P568))</f>
        <v/>
      </c>
      <c r="S568">
        <f>IF(P568="","",INDEX($C$2:$C$5001,P568))</f>
        <v/>
      </c>
      <c r="T568">
        <f>IF(P568="","",INDEX($D$2:$D$5001,P568))</f>
        <v/>
      </c>
      <c r="U568">
        <f>IF(P568="","",INDEX($E$2:$E$5001,P568))</f>
        <v/>
      </c>
    </row>
    <row r="569">
      <c r="A569">
        <f>IF(screen_FT_reviewer_A!$A569="","",screen_FT_reviewer_A!$A569)</f>
        <v/>
      </c>
      <c r="B569">
        <f>IF(OR($A569="",screen_FT_reviewer_A!$C569=""),"",screen_FT_reviewer_A!$C569)</f>
        <v/>
      </c>
      <c r="C569">
        <f>IF(OR($A569="",screen_FT_reviewer_B!$C569=""),"",screen_FT_reviewer_B!$C569)</f>
        <v/>
      </c>
      <c r="D569">
        <f>IF(OR($A569="",screen_FT_reviewer_A!$D569=""),"",screen_FT_reviewer_A!$D569)</f>
        <v/>
      </c>
      <c r="E569">
        <f>IF(OR($A569="",screen_FT_reviewer_B!$D569=""),"",screen_FT_reviewer_B!$D569)</f>
        <v/>
      </c>
      <c r="F569">
        <f>IF(AND(B569&lt;&gt;"",C569&lt;&gt;""),1,"")</f>
        <v/>
      </c>
      <c r="G569">
        <f>IF(F569=1,IF(B569=C569,1,0),"")</f>
        <v/>
      </c>
      <c r="H569">
        <f>IF(B569="","",IFERROR(VLOOKUP(B569,lst_FT_group_map_table,2,FALSE),"INVALID"))</f>
        <v/>
      </c>
      <c r="I569">
        <f>IF(C569="","",IFERROR(VLOOKUP(C569,lst_FT_group_map_table,2,FALSE),"INVALID"))</f>
        <v/>
      </c>
      <c r="J569">
        <f>IF(F569=1,IF(H569=I569,1,0),"")</f>
        <v/>
      </c>
      <c r="K569">
        <f>IF(AND(ISNUMBER(MATCH(B569,lst_FT_sci_excl,0)),ISNUMBER(MATCH(C569,lst_FT_sci_excl,0))),IF(D569=E569,1,0),"")</f>
        <v/>
      </c>
      <c r="L569">
        <f>IF(OR(G569=0,K569=0),1,"")</f>
        <v/>
      </c>
      <c r="M569">
        <f>IF(L569=1,COUNTIF($L$2:L569,1),"")</f>
        <v/>
      </c>
      <c r="O569" t="n">
        <v>568</v>
      </c>
      <c r="P569">
        <f>IFERROR(MATCH(O569,$M$2:$M$5001,0),"")</f>
        <v/>
      </c>
      <c r="Q569">
        <f>IF(P569="","",INDEX($A$2:$A$5001,P569))</f>
        <v/>
      </c>
      <c r="R569">
        <f>IF(P569="","",INDEX($B$2:$B$5001,P569))</f>
        <v/>
      </c>
      <c r="S569">
        <f>IF(P569="","",INDEX($C$2:$C$5001,P569))</f>
        <v/>
      </c>
      <c r="T569">
        <f>IF(P569="","",INDEX($D$2:$D$5001,P569))</f>
        <v/>
      </c>
      <c r="U569">
        <f>IF(P569="","",INDEX($E$2:$E$5001,P569))</f>
        <v/>
      </c>
    </row>
    <row r="570">
      <c r="A570">
        <f>IF(screen_FT_reviewer_A!$A570="","",screen_FT_reviewer_A!$A570)</f>
        <v/>
      </c>
      <c r="B570">
        <f>IF(OR($A570="",screen_FT_reviewer_A!$C570=""),"",screen_FT_reviewer_A!$C570)</f>
        <v/>
      </c>
      <c r="C570">
        <f>IF(OR($A570="",screen_FT_reviewer_B!$C570=""),"",screen_FT_reviewer_B!$C570)</f>
        <v/>
      </c>
      <c r="D570">
        <f>IF(OR($A570="",screen_FT_reviewer_A!$D570=""),"",screen_FT_reviewer_A!$D570)</f>
        <v/>
      </c>
      <c r="E570">
        <f>IF(OR($A570="",screen_FT_reviewer_B!$D570=""),"",screen_FT_reviewer_B!$D570)</f>
        <v/>
      </c>
      <c r="F570">
        <f>IF(AND(B570&lt;&gt;"",C570&lt;&gt;""),1,"")</f>
        <v/>
      </c>
      <c r="G570">
        <f>IF(F570=1,IF(B570=C570,1,0),"")</f>
        <v/>
      </c>
      <c r="H570">
        <f>IF(B570="","",IFERROR(VLOOKUP(B570,lst_FT_group_map_table,2,FALSE),"INVALID"))</f>
        <v/>
      </c>
      <c r="I570">
        <f>IF(C570="","",IFERROR(VLOOKUP(C570,lst_FT_group_map_table,2,FALSE),"INVALID"))</f>
        <v/>
      </c>
      <c r="J570">
        <f>IF(F570=1,IF(H570=I570,1,0),"")</f>
        <v/>
      </c>
      <c r="K570">
        <f>IF(AND(ISNUMBER(MATCH(B570,lst_FT_sci_excl,0)),ISNUMBER(MATCH(C570,lst_FT_sci_excl,0))),IF(D570=E570,1,0),"")</f>
        <v/>
      </c>
      <c r="L570">
        <f>IF(OR(G570=0,K570=0),1,"")</f>
        <v/>
      </c>
      <c r="M570">
        <f>IF(L570=1,COUNTIF($L$2:L570,1),"")</f>
        <v/>
      </c>
      <c r="O570" t="n">
        <v>569</v>
      </c>
      <c r="P570">
        <f>IFERROR(MATCH(O570,$M$2:$M$5001,0),"")</f>
        <v/>
      </c>
      <c r="Q570">
        <f>IF(P570="","",INDEX($A$2:$A$5001,P570))</f>
        <v/>
      </c>
      <c r="R570">
        <f>IF(P570="","",INDEX($B$2:$B$5001,P570))</f>
        <v/>
      </c>
      <c r="S570">
        <f>IF(P570="","",INDEX($C$2:$C$5001,P570))</f>
        <v/>
      </c>
      <c r="T570">
        <f>IF(P570="","",INDEX($D$2:$D$5001,P570))</f>
        <v/>
      </c>
      <c r="U570">
        <f>IF(P570="","",INDEX($E$2:$E$5001,P570))</f>
        <v/>
      </c>
    </row>
    <row r="571">
      <c r="A571">
        <f>IF(screen_FT_reviewer_A!$A571="","",screen_FT_reviewer_A!$A571)</f>
        <v/>
      </c>
      <c r="B571">
        <f>IF(OR($A571="",screen_FT_reviewer_A!$C571=""),"",screen_FT_reviewer_A!$C571)</f>
        <v/>
      </c>
      <c r="C571">
        <f>IF(OR($A571="",screen_FT_reviewer_B!$C571=""),"",screen_FT_reviewer_B!$C571)</f>
        <v/>
      </c>
      <c r="D571">
        <f>IF(OR($A571="",screen_FT_reviewer_A!$D571=""),"",screen_FT_reviewer_A!$D571)</f>
        <v/>
      </c>
      <c r="E571">
        <f>IF(OR($A571="",screen_FT_reviewer_B!$D571=""),"",screen_FT_reviewer_B!$D571)</f>
        <v/>
      </c>
      <c r="F571">
        <f>IF(AND(B571&lt;&gt;"",C571&lt;&gt;""),1,"")</f>
        <v/>
      </c>
      <c r="G571">
        <f>IF(F571=1,IF(B571=C571,1,0),"")</f>
        <v/>
      </c>
      <c r="H571">
        <f>IF(B571="","",IFERROR(VLOOKUP(B571,lst_FT_group_map_table,2,FALSE),"INVALID"))</f>
        <v/>
      </c>
      <c r="I571">
        <f>IF(C571="","",IFERROR(VLOOKUP(C571,lst_FT_group_map_table,2,FALSE),"INVALID"))</f>
        <v/>
      </c>
      <c r="J571">
        <f>IF(F571=1,IF(H571=I571,1,0),"")</f>
        <v/>
      </c>
      <c r="K571">
        <f>IF(AND(ISNUMBER(MATCH(B571,lst_FT_sci_excl,0)),ISNUMBER(MATCH(C571,lst_FT_sci_excl,0))),IF(D571=E571,1,0),"")</f>
        <v/>
      </c>
      <c r="L571">
        <f>IF(OR(G571=0,K571=0),1,"")</f>
        <v/>
      </c>
      <c r="M571">
        <f>IF(L571=1,COUNTIF($L$2:L571,1),"")</f>
        <v/>
      </c>
      <c r="O571" t="n">
        <v>570</v>
      </c>
      <c r="P571">
        <f>IFERROR(MATCH(O571,$M$2:$M$5001,0),"")</f>
        <v/>
      </c>
      <c r="Q571">
        <f>IF(P571="","",INDEX($A$2:$A$5001,P571))</f>
        <v/>
      </c>
      <c r="R571">
        <f>IF(P571="","",INDEX($B$2:$B$5001,P571))</f>
        <v/>
      </c>
      <c r="S571">
        <f>IF(P571="","",INDEX($C$2:$C$5001,P571))</f>
        <v/>
      </c>
      <c r="T571">
        <f>IF(P571="","",INDEX($D$2:$D$5001,P571))</f>
        <v/>
      </c>
      <c r="U571">
        <f>IF(P571="","",INDEX($E$2:$E$5001,P571))</f>
        <v/>
      </c>
    </row>
    <row r="572">
      <c r="A572">
        <f>IF(screen_FT_reviewer_A!$A572="","",screen_FT_reviewer_A!$A572)</f>
        <v/>
      </c>
      <c r="B572">
        <f>IF(OR($A572="",screen_FT_reviewer_A!$C572=""),"",screen_FT_reviewer_A!$C572)</f>
        <v/>
      </c>
      <c r="C572">
        <f>IF(OR($A572="",screen_FT_reviewer_B!$C572=""),"",screen_FT_reviewer_B!$C572)</f>
        <v/>
      </c>
      <c r="D572">
        <f>IF(OR($A572="",screen_FT_reviewer_A!$D572=""),"",screen_FT_reviewer_A!$D572)</f>
        <v/>
      </c>
      <c r="E572">
        <f>IF(OR($A572="",screen_FT_reviewer_B!$D572=""),"",screen_FT_reviewer_B!$D572)</f>
        <v/>
      </c>
      <c r="F572">
        <f>IF(AND(B572&lt;&gt;"",C572&lt;&gt;""),1,"")</f>
        <v/>
      </c>
      <c r="G572">
        <f>IF(F572=1,IF(B572=C572,1,0),"")</f>
        <v/>
      </c>
      <c r="H572">
        <f>IF(B572="","",IFERROR(VLOOKUP(B572,lst_FT_group_map_table,2,FALSE),"INVALID"))</f>
        <v/>
      </c>
      <c r="I572">
        <f>IF(C572="","",IFERROR(VLOOKUP(C572,lst_FT_group_map_table,2,FALSE),"INVALID"))</f>
        <v/>
      </c>
      <c r="J572">
        <f>IF(F572=1,IF(H572=I572,1,0),"")</f>
        <v/>
      </c>
      <c r="K572">
        <f>IF(AND(ISNUMBER(MATCH(B572,lst_FT_sci_excl,0)),ISNUMBER(MATCH(C572,lst_FT_sci_excl,0))),IF(D572=E572,1,0),"")</f>
        <v/>
      </c>
      <c r="L572">
        <f>IF(OR(G572=0,K572=0),1,"")</f>
        <v/>
      </c>
      <c r="M572">
        <f>IF(L572=1,COUNTIF($L$2:L572,1),"")</f>
        <v/>
      </c>
      <c r="O572" t="n">
        <v>571</v>
      </c>
      <c r="P572">
        <f>IFERROR(MATCH(O572,$M$2:$M$5001,0),"")</f>
        <v/>
      </c>
      <c r="Q572">
        <f>IF(P572="","",INDEX($A$2:$A$5001,P572))</f>
        <v/>
      </c>
      <c r="R572">
        <f>IF(P572="","",INDEX($B$2:$B$5001,P572))</f>
        <v/>
      </c>
      <c r="S572">
        <f>IF(P572="","",INDEX($C$2:$C$5001,P572))</f>
        <v/>
      </c>
      <c r="T572">
        <f>IF(P572="","",INDEX($D$2:$D$5001,P572))</f>
        <v/>
      </c>
      <c r="U572">
        <f>IF(P572="","",INDEX($E$2:$E$5001,P572))</f>
        <v/>
      </c>
    </row>
    <row r="573">
      <c r="A573">
        <f>IF(screen_FT_reviewer_A!$A573="","",screen_FT_reviewer_A!$A573)</f>
        <v/>
      </c>
      <c r="B573">
        <f>IF(OR($A573="",screen_FT_reviewer_A!$C573=""),"",screen_FT_reviewer_A!$C573)</f>
        <v/>
      </c>
      <c r="C573">
        <f>IF(OR($A573="",screen_FT_reviewer_B!$C573=""),"",screen_FT_reviewer_B!$C573)</f>
        <v/>
      </c>
      <c r="D573">
        <f>IF(OR($A573="",screen_FT_reviewer_A!$D573=""),"",screen_FT_reviewer_A!$D573)</f>
        <v/>
      </c>
      <c r="E573">
        <f>IF(OR($A573="",screen_FT_reviewer_B!$D573=""),"",screen_FT_reviewer_B!$D573)</f>
        <v/>
      </c>
      <c r="F573">
        <f>IF(AND(B573&lt;&gt;"",C573&lt;&gt;""),1,"")</f>
        <v/>
      </c>
      <c r="G573">
        <f>IF(F573=1,IF(B573=C573,1,0),"")</f>
        <v/>
      </c>
      <c r="H573">
        <f>IF(B573="","",IFERROR(VLOOKUP(B573,lst_FT_group_map_table,2,FALSE),"INVALID"))</f>
        <v/>
      </c>
      <c r="I573">
        <f>IF(C573="","",IFERROR(VLOOKUP(C573,lst_FT_group_map_table,2,FALSE),"INVALID"))</f>
        <v/>
      </c>
      <c r="J573">
        <f>IF(F573=1,IF(H573=I573,1,0),"")</f>
        <v/>
      </c>
      <c r="K573">
        <f>IF(AND(ISNUMBER(MATCH(B573,lst_FT_sci_excl,0)),ISNUMBER(MATCH(C573,lst_FT_sci_excl,0))),IF(D573=E573,1,0),"")</f>
        <v/>
      </c>
      <c r="L573">
        <f>IF(OR(G573=0,K573=0),1,"")</f>
        <v/>
      </c>
      <c r="M573">
        <f>IF(L573=1,COUNTIF($L$2:L573,1),"")</f>
        <v/>
      </c>
      <c r="O573" t="n">
        <v>572</v>
      </c>
      <c r="P573">
        <f>IFERROR(MATCH(O573,$M$2:$M$5001,0),"")</f>
        <v/>
      </c>
      <c r="Q573">
        <f>IF(P573="","",INDEX($A$2:$A$5001,P573))</f>
        <v/>
      </c>
      <c r="R573">
        <f>IF(P573="","",INDEX($B$2:$B$5001,P573))</f>
        <v/>
      </c>
      <c r="S573">
        <f>IF(P573="","",INDEX($C$2:$C$5001,P573))</f>
        <v/>
      </c>
      <c r="T573">
        <f>IF(P573="","",INDEX($D$2:$D$5001,P573))</f>
        <v/>
      </c>
      <c r="U573">
        <f>IF(P573="","",INDEX($E$2:$E$5001,P573))</f>
        <v/>
      </c>
    </row>
    <row r="574">
      <c r="A574">
        <f>IF(screen_FT_reviewer_A!$A574="","",screen_FT_reviewer_A!$A574)</f>
        <v/>
      </c>
      <c r="B574">
        <f>IF(OR($A574="",screen_FT_reviewer_A!$C574=""),"",screen_FT_reviewer_A!$C574)</f>
        <v/>
      </c>
      <c r="C574">
        <f>IF(OR($A574="",screen_FT_reviewer_B!$C574=""),"",screen_FT_reviewer_B!$C574)</f>
        <v/>
      </c>
      <c r="D574">
        <f>IF(OR($A574="",screen_FT_reviewer_A!$D574=""),"",screen_FT_reviewer_A!$D574)</f>
        <v/>
      </c>
      <c r="E574">
        <f>IF(OR($A574="",screen_FT_reviewer_B!$D574=""),"",screen_FT_reviewer_B!$D574)</f>
        <v/>
      </c>
      <c r="F574">
        <f>IF(AND(B574&lt;&gt;"",C574&lt;&gt;""),1,"")</f>
        <v/>
      </c>
      <c r="G574">
        <f>IF(F574=1,IF(B574=C574,1,0),"")</f>
        <v/>
      </c>
      <c r="H574">
        <f>IF(B574="","",IFERROR(VLOOKUP(B574,lst_FT_group_map_table,2,FALSE),"INVALID"))</f>
        <v/>
      </c>
      <c r="I574">
        <f>IF(C574="","",IFERROR(VLOOKUP(C574,lst_FT_group_map_table,2,FALSE),"INVALID"))</f>
        <v/>
      </c>
      <c r="J574">
        <f>IF(F574=1,IF(H574=I574,1,0),"")</f>
        <v/>
      </c>
      <c r="K574">
        <f>IF(AND(ISNUMBER(MATCH(B574,lst_FT_sci_excl,0)),ISNUMBER(MATCH(C574,lst_FT_sci_excl,0))),IF(D574=E574,1,0),"")</f>
        <v/>
      </c>
      <c r="L574">
        <f>IF(OR(G574=0,K574=0),1,"")</f>
        <v/>
      </c>
      <c r="M574">
        <f>IF(L574=1,COUNTIF($L$2:L574,1),"")</f>
        <v/>
      </c>
      <c r="O574" t="n">
        <v>573</v>
      </c>
      <c r="P574">
        <f>IFERROR(MATCH(O574,$M$2:$M$5001,0),"")</f>
        <v/>
      </c>
      <c r="Q574">
        <f>IF(P574="","",INDEX($A$2:$A$5001,P574))</f>
        <v/>
      </c>
      <c r="R574">
        <f>IF(P574="","",INDEX($B$2:$B$5001,P574))</f>
        <v/>
      </c>
      <c r="S574">
        <f>IF(P574="","",INDEX($C$2:$C$5001,P574))</f>
        <v/>
      </c>
      <c r="T574">
        <f>IF(P574="","",INDEX($D$2:$D$5001,P574))</f>
        <v/>
      </c>
      <c r="U574">
        <f>IF(P574="","",INDEX($E$2:$E$5001,P574))</f>
        <v/>
      </c>
    </row>
    <row r="575">
      <c r="A575">
        <f>IF(screen_FT_reviewer_A!$A575="","",screen_FT_reviewer_A!$A575)</f>
        <v/>
      </c>
      <c r="B575">
        <f>IF(OR($A575="",screen_FT_reviewer_A!$C575=""),"",screen_FT_reviewer_A!$C575)</f>
        <v/>
      </c>
      <c r="C575">
        <f>IF(OR($A575="",screen_FT_reviewer_B!$C575=""),"",screen_FT_reviewer_B!$C575)</f>
        <v/>
      </c>
      <c r="D575">
        <f>IF(OR($A575="",screen_FT_reviewer_A!$D575=""),"",screen_FT_reviewer_A!$D575)</f>
        <v/>
      </c>
      <c r="E575">
        <f>IF(OR($A575="",screen_FT_reviewer_B!$D575=""),"",screen_FT_reviewer_B!$D575)</f>
        <v/>
      </c>
      <c r="F575">
        <f>IF(AND(B575&lt;&gt;"",C575&lt;&gt;""),1,"")</f>
        <v/>
      </c>
      <c r="G575">
        <f>IF(F575=1,IF(B575=C575,1,0),"")</f>
        <v/>
      </c>
      <c r="H575">
        <f>IF(B575="","",IFERROR(VLOOKUP(B575,lst_FT_group_map_table,2,FALSE),"INVALID"))</f>
        <v/>
      </c>
      <c r="I575">
        <f>IF(C575="","",IFERROR(VLOOKUP(C575,lst_FT_group_map_table,2,FALSE),"INVALID"))</f>
        <v/>
      </c>
      <c r="J575">
        <f>IF(F575=1,IF(H575=I575,1,0),"")</f>
        <v/>
      </c>
      <c r="K575">
        <f>IF(AND(ISNUMBER(MATCH(B575,lst_FT_sci_excl,0)),ISNUMBER(MATCH(C575,lst_FT_sci_excl,0))),IF(D575=E575,1,0),"")</f>
        <v/>
      </c>
      <c r="L575">
        <f>IF(OR(G575=0,K575=0),1,"")</f>
        <v/>
      </c>
      <c r="M575">
        <f>IF(L575=1,COUNTIF($L$2:L575,1),"")</f>
        <v/>
      </c>
      <c r="O575" t="n">
        <v>574</v>
      </c>
      <c r="P575">
        <f>IFERROR(MATCH(O575,$M$2:$M$5001,0),"")</f>
        <v/>
      </c>
      <c r="Q575">
        <f>IF(P575="","",INDEX($A$2:$A$5001,P575))</f>
        <v/>
      </c>
      <c r="R575">
        <f>IF(P575="","",INDEX($B$2:$B$5001,P575))</f>
        <v/>
      </c>
      <c r="S575">
        <f>IF(P575="","",INDEX($C$2:$C$5001,P575))</f>
        <v/>
      </c>
      <c r="T575">
        <f>IF(P575="","",INDEX($D$2:$D$5001,P575))</f>
        <v/>
      </c>
      <c r="U575">
        <f>IF(P575="","",INDEX($E$2:$E$5001,P575))</f>
        <v/>
      </c>
    </row>
    <row r="576">
      <c r="A576">
        <f>IF(screen_FT_reviewer_A!$A576="","",screen_FT_reviewer_A!$A576)</f>
        <v/>
      </c>
      <c r="B576">
        <f>IF(OR($A576="",screen_FT_reviewer_A!$C576=""),"",screen_FT_reviewer_A!$C576)</f>
        <v/>
      </c>
      <c r="C576">
        <f>IF(OR($A576="",screen_FT_reviewer_B!$C576=""),"",screen_FT_reviewer_B!$C576)</f>
        <v/>
      </c>
      <c r="D576">
        <f>IF(OR($A576="",screen_FT_reviewer_A!$D576=""),"",screen_FT_reviewer_A!$D576)</f>
        <v/>
      </c>
      <c r="E576">
        <f>IF(OR($A576="",screen_FT_reviewer_B!$D576=""),"",screen_FT_reviewer_B!$D576)</f>
        <v/>
      </c>
      <c r="F576">
        <f>IF(AND(B576&lt;&gt;"",C576&lt;&gt;""),1,"")</f>
        <v/>
      </c>
      <c r="G576">
        <f>IF(F576=1,IF(B576=C576,1,0),"")</f>
        <v/>
      </c>
      <c r="H576">
        <f>IF(B576="","",IFERROR(VLOOKUP(B576,lst_FT_group_map_table,2,FALSE),"INVALID"))</f>
        <v/>
      </c>
      <c r="I576">
        <f>IF(C576="","",IFERROR(VLOOKUP(C576,lst_FT_group_map_table,2,FALSE),"INVALID"))</f>
        <v/>
      </c>
      <c r="J576">
        <f>IF(F576=1,IF(H576=I576,1,0),"")</f>
        <v/>
      </c>
      <c r="K576">
        <f>IF(AND(ISNUMBER(MATCH(B576,lst_FT_sci_excl,0)),ISNUMBER(MATCH(C576,lst_FT_sci_excl,0))),IF(D576=E576,1,0),"")</f>
        <v/>
      </c>
      <c r="L576">
        <f>IF(OR(G576=0,K576=0),1,"")</f>
        <v/>
      </c>
      <c r="M576">
        <f>IF(L576=1,COUNTIF($L$2:L576,1),"")</f>
        <v/>
      </c>
      <c r="O576" t="n">
        <v>575</v>
      </c>
      <c r="P576">
        <f>IFERROR(MATCH(O576,$M$2:$M$5001,0),"")</f>
        <v/>
      </c>
      <c r="Q576">
        <f>IF(P576="","",INDEX($A$2:$A$5001,P576))</f>
        <v/>
      </c>
      <c r="R576">
        <f>IF(P576="","",INDEX($B$2:$B$5001,P576))</f>
        <v/>
      </c>
      <c r="S576">
        <f>IF(P576="","",INDEX($C$2:$C$5001,P576))</f>
        <v/>
      </c>
      <c r="T576">
        <f>IF(P576="","",INDEX($D$2:$D$5001,P576))</f>
        <v/>
      </c>
      <c r="U576">
        <f>IF(P576="","",INDEX($E$2:$E$5001,P576))</f>
        <v/>
      </c>
    </row>
    <row r="577">
      <c r="A577">
        <f>IF(screen_FT_reviewer_A!$A577="","",screen_FT_reviewer_A!$A577)</f>
        <v/>
      </c>
      <c r="B577">
        <f>IF(OR($A577="",screen_FT_reviewer_A!$C577=""),"",screen_FT_reviewer_A!$C577)</f>
        <v/>
      </c>
      <c r="C577">
        <f>IF(OR($A577="",screen_FT_reviewer_B!$C577=""),"",screen_FT_reviewer_B!$C577)</f>
        <v/>
      </c>
      <c r="D577">
        <f>IF(OR($A577="",screen_FT_reviewer_A!$D577=""),"",screen_FT_reviewer_A!$D577)</f>
        <v/>
      </c>
      <c r="E577">
        <f>IF(OR($A577="",screen_FT_reviewer_B!$D577=""),"",screen_FT_reviewer_B!$D577)</f>
        <v/>
      </c>
      <c r="F577">
        <f>IF(AND(B577&lt;&gt;"",C577&lt;&gt;""),1,"")</f>
        <v/>
      </c>
      <c r="G577">
        <f>IF(F577=1,IF(B577=C577,1,0),"")</f>
        <v/>
      </c>
      <c r="H577">
        <f>IF(B577="","",IFERROR(VLOOKUP(B577,lst_FT_group_map_table,2,FALSE),"INVALID"))</f>
        <v/>
      </c>
      <c r="I577">
        <f>IF(C577="","",IFERROR(VLOOKUP(C577,lst_FT_group_map_table,2,FALSE),"INVALID"))</f>
        <v/>
      </c>
      <c r="J577">
        <f>IF(F577=1,IF(H577=I577,1,0),"")</f>
        <v/>
      </c>
      <c r="K577">
        <f>IF(AND(ISNUMBER(MATCH(B577,lst_FT_sci_excl,0)),ISNUMBER(MATCH(C577,lst_FT_sci_excl,0))),IF(D577=E577,1,0),"")</f>
        <v/>
      </c>
      <c r="L577">
        <f>IF(OR(G577=0,K577=0),1,"")</f>
        <v/>
      </c>
      <c r="M577">
        <f>IF(L577=1,COUNTIF($L$2:L577,1),"")</f>
        <v/>
      </c>
      <c r="O577" t="n">
        <v>576</v>
      </c>
      <c r="P577">
        <f>IFERROR(MATCH(O577,$M$2:$M$5001,0),"")</f>
        <v/>
      </c>
      <c r="Q577">
        <f>IF(P577="","",INDEX($A$2:$A$5001,P577))</f>
        <v/>
      </c>
      <c r="R577">
        <f>IF(P577="","",INDEX($B$2:$B$5001,P577))</f>
        <v/>
      </c>
      <c r="S577">
        <f>IF(P577="","",INDEX($C$2:$C$5001,P577))</f>
        <v/>
      </c>
      <c r="T577">
        <f>IF(P577="","",INDEX($D$2:$D$5001,P577))</f>
        <v/>
      </c>
      <c r="U577">
        <f>IF(P577="","",INDEX($E$2:$E$5001,P577))</f>
        <v/>
      </c>
    </row>
    <row r="578">
      <c r="A578">
        <f>IF(screen_FT_reviewer_A!$A578="","",screen_FT_reviewer_A!$A578)</f>
        <v/>
      </c>
      <c r="B578">
        <f>IF(OR($A578="",screen_FT_reviewer_A!$C578=""),"",screen_FT_reviewer_A!$C578)</f>
        <v/>
      </c>
      <c r="C578">
        <f>IF(OR($A578="",screen_FT_reviewer_B!$C578=""),"",screen_FT_reviewer_B!$C578)</f>
        <v/>
      </c>
      <c r="D578">
        <f>IF(OR($A578="",screen_FT_reviewer_A!$D578=""),"",screen_FT_reviewer_A!$D578)</f>
        <v/>
      </c>
      <c r="E578">
        <f>IF(OR($A578="",screen_FT_reviewer_B!$D578=""),"",screen_FT_reviewer_B!$D578)</f>
        <v/>
      </c>
      <c r="F578">
        <f>IF(AND(B578&lt;&gt;"",C578&lt;&gt;""),1,"")</f>
        <v/>
      </c>
      <c r="G578">
        <f>IF(F578=1,IF(B578=C578,1,0),"")</f>
        <v/>
      </c>
      <c r="H578">
        <f>IF(B578="","",IFERROR(VLOOKUP(B578,lst_FT_group_map_table,2,FALSE),"INVALID"))</f>
        <v/>
      </c>
      <c r="I578">
        <f>IF(C578="","",IFERROR(VLOOKUP(C578,lst_FT_group_map_table,2,FALSE),"INVALID"))</f>
        <v/>
      </c>
      <c r="J578">
        <f>IF(F578=1,IF(H578=I578,1,0),"")</f>
        <v/>
      </c>
      <c r="K578">
        <f>IF(AND(ISNUMBER(MATCH(B578,lst_FT_sci_excl,0)),ISNUMBER(MATCH(C578,lst_FT_sci_excl,0))),IF(D578=E578,1,0),"")</f>
        <v/>
      </c>
      <c r="L578">
        <f>IF(OR(G578=0,K578=0),1,"")</f>
        <v/>
      </c>
      <c r="M578">
        <f>IF(L578=1,COUNTIF($L$2:L578,1),"")</f>
        <v/>
      </c>
      <c r="O578" t="n">
        <v>577</v>
      </c>
      <c r="P578">
        <f>IFERROR(MATCH(O578,$M$2:$M$5001,0),"")</f>
        <v/>
      </c>
      <c r="Q578">
        <f>IF(P578="","",INDEX($A$2:$A$5001,P578))</f>
        <v/>
      </c>
      <c r="R578">
        <f>IF(P578="","",INDEX($B$2:$B$5001,P578))</f>
        <v/>
      </c>
      <c r="S578">
        <f>IF(P578="","",INDEX($C$2:$C$5001,P578))</f>
        <v/>
      </c>
      <c r="T578">
        <f>IF(P578="","",INDEX($D$2:$D$5001,P578))</f>
        <v/>
      </c>
      <c r="U578">
        <f>IF(P578="","",INDEX($E$2:$E$5001,P578))</f>
        <v/>
      </c>
    </row>
    <row r="579">
      <c r="A579">
        <f>IF(screen_FT_reviewer_A!$A579="","",screen_FT_reviewer_A!$A579)</f>
        <v/>
      </c>
      <c r="B579">
        <f>IF(OR($A579="",screen_FT_reviewer_A!$C579=""),"",screen_FT_reviewer_A!$C579)</f>
        <v/>
      </c>
      <c r="C579">
        <f>IF(OR($A579="",screen_FT_reviewer_B!$C579=""),"",screen_FT_reviewer_B!$C579)</f>
        <v/>
      </c>
      <c r="D579">
        <f>IF(OR($A579="",screen_FT_reviewer_A!$D579=""),"",screen_FT_reviewer_A!$D579)</f>
        <v/>
      </c>
      <c r="E579">
        <f>IF(OR($A579="",screen_FT_reviewer_B!$D579=""),"",screen_FT_reviewer_B!$D579)</f>
        <v/>
      </c>
      <c r="F579">
        <f>IF(AND(B579&lt;&gt;"",C579&lt;&gt;""),1,"")</f>
        <v/>
      </c>
      <c r="G579">
        <f>IF(F579=1,IF(B579=C579,1,0),"")</f>
        <v/>
      </c>
      <c r="H579">
        <f>IF(B579="","",IFERROR(VLOOKUP(B579,lst_FT_group_map_table,2,FALSE),"INVALID"))</f>
        <v/>
      </c>
      <c r="I579">
        <f>IF(C579="","",IFERROR(VLOOKUP(C579,lst_FT_group_map_table,2,FALSE),"INVALID"))</f>
        <v/>
      </c>
      <c r="J579">
        <f>IF(F579=1,IF(H579=I579,1,0),"")</f>
        <v/>
      </c>
      <c r="K579">
        <f>IF(AND(ISNUMBER(MATCH(B579,lst_FT_sci_excl,0)),ISNUMBER(MATCH(C579,lst_FT_sci_excl,0))),IF(D579=E579,1,0),"")</f>
        <v/>
      </c>
      <c r="L579">
        <f>IF(OR(G579=0,K579=0),1,"")</f>
        <v/>
      </c>
      <c r="M579">
        <f>IF(L579=1,COUNTIF($L$2:L579,1),"")</f>
        <v/>
      </c>
      <c r="O579" t="n">
        <v>578</v>
      </c>
      <c r="P579">
        <f>IFERROR(MATCH(O579,$M$2:$M$5001,0),"")</f>
        <v/>
      </c>
      <c r="Q579">
        <f>IF(P579="","",INDEX($A$2:$A$5001,P579))</f>
        <v/>
      </c>
      <c r="R579">
        <f>IF(P579="","",INDEX($B$2:$B$5001,P579))</f>
        <v/>
      </c>
      <c r="S579">
        <f>IF(P579="","",INDEX($C$2:$C$5001,P579))</f>
        <v/>
      </c>
      <c r="T579">
        <f>IF(P579="","",INDEX($D$2:$D$5001,P579))</f>
        <v/>
      </c>
      <c r="U579">
        <f>IF(P579="","",INDEX($E$2:$E$5001,P579))</f>
        <v/>
      </c>
    </row>
    <row r="580">
      <c r="A580">
        <f>IF(screen_FT_reviewer_A!$A580="","",screen_FT_reviewer_A!$A580)</f>
        <v/>
      </c>
      <c r="B580">
        <f>IF(OR($A580="",screen_FT_reviewer_A!$C580=""),"",screen_FT_reviewer_A!$C580)</f>
        <v/>
      </c>
      <c r="C580">
        <f>IF(OR($A580="",screen_FT_reviewer_B!$C580=""),"",screen_FT_reviewer_B!$C580)</f>
        <v/>
      </c>
      <c r="D580">
        <f>IF(OR($A580="",screen_FT_reviewer_A!$D580=""),"",screen_FT_reviewer_A!$D580)</f>
        <v/>
      </c>
      <c r="E580">
        <f>IF(OR($A580="",screen_FT_reviewer_B!$D580=""),"",screen_FT_reviewer_B!$D580)</f>
        <v/>
      </c>
      <c r="F580">
        <f>IF(AND(B580&lt;&gt;"",C580&lt;&gt;""),1,"")</f>
        <v/>
      </c>
      <c r="G580">
        <f>IF(F580=1,IF(B580=C580,1,0),"")</f>
        <v/>
      </c>
      <c r="H580">
        <f>IF(B580="","",IFERROR(VLOOKUP(B580,lst_FT_group_map_table,2,FALSE),"INVALID"))</f>
        <v/>
      </c>
      <c r="I580">
        <f>IF(C580="","",IFERROR(VLOOKUP(C580,lst_FT_group_map_table,2,FALSE),"INVALID"))</f>
        <v/>
      </c>
      <c r="J580">
        <f>IF(F580=1,IF(H580=I580,1,0),"")</f>
        <v/>
      </c>
      <c r="K580">
        <f>IF(AND(ISNUMBER(MATCH(B580,lst_FT_sci_excl,0)),ISNUMBER(MATCH(C580,lst_FT_sci_excl,0))),IF(D580=E580,1,0),"")</f>
        <v/>
      </c>
      <c r="L580">
        <f>IF(OR(G580=0,K580=0),1,"")</f>
        <v/>
      </c>
      <c r="M580">
        <f>IF(L580=1,COUNTIF($L$2:L580,1),"")</f>
        <v/>
      </c>
      <c r="O580" t="n">
        <v>579</v>
      </c>
      <c r="P580">
        <f>IFERROR(MATCH(O580,$M$2:$M$5001,0),"")</f>
        <v/>
      </c>
      <c r="Q580">
        <f>IF(P580="","",INDEX($A$2:$A$5001,P580))</f>
        <v/>
      </c>
      <c r="R580">
        <f>IF(P580="","",INDEX($B$2:$B$5001,P580))</f>
        <v/>
      </c>
      <c r="S580">
        <f>IF(P580="","",INDEX($C$2:$C$5001,P580))</f>
        <v/>
      </c>
      <c r="T580">
        <f>IF(P580="","",INDEX($D$2:$D$5001,P580))</f>
        <v/>
      </c>
      <c r="U580">
        <f>IF(P580="","",INDEX($E$2:$E$5001,P580))</f>
        <v/>
      </c>
    </row>
    <row r="581">
      <c r="A581">
        <f>IF(screen_FT_reviewer_A!$A581="","",screen_FT_reviewer_A!$A581)</f>
        <v/>
      </c>
      <c r="B581">
        <f>IF(OR($A581="",screen_FT_reviewer_A!$C581=""),"",screen_FT_reviewer_A!$C581)</f>
        <v/>
      </c>
      <c r="C581">
        <f>IF(OR($A581="",screen_FT_reviewer_B!$C581=""),"",screen_FT_reviewer_B!$C581)</f>
        <v/>
      </c>
      <c r="D581">
        <f>IF(OR($A581="",screen_FT_reviewer_A!$D581=""),"",screen_FT_reviewer_A!$D581)</f>
        <v/>
      </c>
      <c r="E581">
        <f>IF(OR($A581="",screen_FT_reviewer_B!$D581=""),"",screen_FT_reviewer_B!$D581)</f>
        <v/>
      </c>
      <c r="F581">
        <f>IF(AND(B581&lt;&gt;"",C581&lt;&gt;""),1,"")</f>
        <v/>
      </c>
      <c r="G581">
        <f>IF(F581=1,IF(B581=C581,1,0),"")</f>
        <v/>
      </c>
      <c r="H581">
        <f>IF(B581="","",IFERROR(VLOOKUP(B581,lst_FT_group_map_table,2,FALSE),"INVALID"))</f>
        <v/>
      </c>
      <c r="I581">
        <f>IF(C581="","",IFERROR(VLOOKUP(C581,lst_FT_group_map_table,2,FALSE),"INVALID"))</f>
        <v/>
      </c>
      <c r="J581">
        <f>IF(F581=1,IF(H581=I581,1,0),"")</f>
        <v/>
      </c>
      <c r="K581">
        <f>IF(AND(ISNUMBER(MATCH(B581,lst_FT_sci_excl,0)),ISNUMBER(MATCH(C581,lst_FT_sci_excl,0))),IF(D581=E581,1,0),"")</f>
        <v/>
      </c>
      <c r="L581">
        <f>IF(OR(G581=0,K581=0),1,"")</f>
        <v/>
      </c>
      <c r="M581">
        <f>IF(L581=1,COUNTIF($L$2:L581,1),"")</f>
        <v/>
      </c>
      <c r="O581" t="n">
        <v>580</v>
      </c>
      <c r="P581">
        <f>IFERROR(MATCH(O581,$M$2:$M$5001,0),"")</f>
        <v/>
      </c>
      <c r="Q581">
        <f>IF(P581="","",INDEX($A$2:$A$5001,P581))</f>
        <v/>
      </c>
      <c r="R581">
        <f>IF(P581="","",INDEX($B$2:$B$5001,P581))</f>
        <v/>
      </c>
      <c r="S581">
        <f>IF(P581="","",INDEX($C$2:$C$5001,P581))</f>
        <v/>
      </c>
      <c r="T581">
        <f>IF(P581="","",INDEX($D$2:$D$5001,P581))</f>
        <v/>
      </c>
      <c r="U581">
        <f>IF(P581="","",INDEX($E$2:$E$5001,P581))</f>
        <v/>
      </c>
    </row>
    <row r="582">
      <c r="A582">
        <f>IF(screen_FT_reviewer_A!$A582="","",screen_FT_reviewer_A!$A582)</f>
        <v/>
      </c>
      <c r="B582">
        <f>IF(OR($A582="",screen_FT_reviewer_A!$C582=""),"",screen_FT_reviewer_A!$C582)</f>
        <v/>
      </c>
      <c r="C582">
        <f>IF(OR($A582="",screen_FT_reviewer_B!$C582=""),"",screen_FT_reviewer_B!$C582)</f>
        <v/>
      </c>
      <c r="D582">
        <f>IF(OR($A582="",screen_FT_reviewer_A!$D582=""),"",screen_FT_reviewer_A!$D582)</f>
        <v/>
      </c>
      <c r="E582">
        <f>IF(OR($A582="",screen_FT_reviewer_B!$D582=""),"",screen_FT_reviewer_B!$D582)</f>
        <v/>
      </c>
      <c r="F582">
        <f>IF(AND(B582&lt;&gt;"",C582&lt;&gt;""),1,"")</f>
        <v/>
      </c>
      <c r="G582">
        <f>IF(F582=1,IF(B582=C582,1,0),"")</f>
        <v/>
      </c>
      <c r="H582">
        <f>IF(B582="","",IFERROR(VLOOKUP(B582,lst_FT_group_map_table,2,FALSE),"INVALID"))</f>
        <v/>
      </c>
      <c r="I582">
        <f>IF(C582="","",IFERROR(VLOOKUP(C582,lst_FT_group_map_table,2,FALSE),"INVALID"))</f>
        <v/>
      </c>
      <c r="J582">
        <f>IF(F582=1,IF(H582=I582,1,0),"")</f>
        <v/>
      </c>
      <c r="K582">
        <f>IF(AND(ISNUMBER(MATCH(B582,lst_FT_sci_excl,0)),ISNUMBER(MATCH(C582,lst_FT_sci_excl,0))),IF(D582=E582,1,0),"")</f>
        <v/>
      </c>
      <c r="L582">
        <f>IF(OR(G582=0,K582=0),1,"")</f>
        <v/>
      </c>
      <c r="M582">
        <f>IF(L582=1,COUNTIF($L$2:L582,1),"")</f>
        <v/>
      </c>
      <c r="O582" t="n">
        <v>581</v>
      </c>
      <c r="P582">
        <f>IFERROR(MATCH(O582,$M$2:$M$5001,0),"")</f>
        <v/>
      </c>
      <c r="Q582">
        <f>IF(P582="","",INDEX($A$2:$A$5001,P582))</f>
        <v/>
      </c>
      <c r="R582">
        <f>IF(P582="","",INDEX($B$2:$B$5001,P582))</f>
        <v/>
      </c>
      <c r="S582">
        <f>IF(P582="","",INDEX($C$2:$C$5001,P582))</f>
        <v/>
      </c>
      <c r="T582">
        <f>IF(P582="","",INDEX($D$2:$D$5001,P582))</f>
        <v/>
      </c>
      <c r="U582">
        <f>IF(P582="","",INDEX($E$2:$E$5001,P582))</f>
        <v/>
      </c>
    </row>
    <row r="583">
      <c r="A583">
        <f>IF(screen_FT_reviewer_A!$A583="","",screen_FT_reviewer_A!$A583)</f>
        <v/>
      </c>
      <c r="B583">
        <f>IF(OR($A583="",screen_FT_reviewer_A!$C583=""),"",screen_FT_reviewer_A!$C583)</f>
        <v/>
      </c>
      <c r="C583">
        <f>IF(OR($A583="",screen_FT_reviewer_B!$C583=""),"",screen_FT_reviewer_B!$C583)</f>
        <v/>
      </c>
      <c r="D583">
        <f>IF(OR($A583="",screen_FT_reviewer_A!$D583=""),"",screen_FT_reviewer_A!$D583)</f>
        <v/>
      </c>
      <c r="E583">
        <f>IF(OR($A583="",screen_FT_reviewer_B!$D583=""),"",screen_FT_reviewer_B!$D583)</f>
        <v/>
      </c>
      <c r="F583">
        <f>IF(AND(B583&lt;&gt;"",C583&lt;&gt;""),1,"")</f>
        <v/>
      </c>
      <c r="G583">
        <f>IF(F583=1,IF(B583=C583,1,0),"")</f>
        <v/>
      </c>
      <c r="H583">
        <f>IF(B583="","",IFERROR(VLOOKUP(B583,lst_FT_group_map_table,2,FALSE),"INVALID"))</f>
        <v/>
      </c>
      <c r="I583">
        <f>IF(C583="","",IFERROR(VLOOKUP(C583,lst_FT_group_map_table,2,FALSE),"INVALID"))</f>
        <v/>
      </c>
      <c r="J583">
        <f>IF(F583=1,IF(H583=I583,1,0),"")</f>
        <v/>
      </c>
      <c r="K583">
        <f>IF(AND(ISNUMBER(MATCH(B583,lst_FT_sci_excl,0)),ISNUMBER(MATCH(C583,lst_FT_sci_excl,0))),IF(D583=E583,1,0),"")</f>
        <v/>
      </c>
      <c r="L583">
        <f>IF(OR(G583=0,K583=0),1,"")</f>
        <v/>
      </c>
      <c r="M583">
        <f>IF(L583=1,COUNTIF($L$2:L583,1),"")</f>
        <v/>
      </c>
      <c r="O583" t="n">
        <v>582</v>
      </c>
      <c r="P583">
        <f>IFERROR(MATCH(O583,$M$2:$M$5001,0),"")</f>
        <v/>
      </c>
      <c r="Q583">
        <f>IF(P583="","",INDEX($A$2:$A$5001,P583))</f>
        <v/>
      </c>
      <c r="R583">
        <f>IF(P583="","",INDEX($B$2:$B$5001,P583))</f>
        <v/>
      </c>
      <c r="S583">
        <f>IF(P583="","",INDEX($C$2:$C$5001,P583))</f>
        <v/>
      </c>
      <c r="T583">
        <f>IF(P583="","",INDEX($D$2:$D$5001,P583))</f>
        <v/>
      </c>
      <c r="U583">
        <f>IF(P583="","",INDEX($E$2:$E$5001,P583))</f>
        <v/>
      </c>
    </row>
    <row r="584">
      <c r="A584">
        <f>IF(screen_FT_reviewer_A!$A584="","",screen_FT_reviewer_A!$A584)</f>
        <v/>
      </c>
      <c r="B584">
        <f>IF(OR($A584="",screen_FT_reviewer_A!$C584=""),"",screen_FT_reviewer_A!$C584)</f>
        <v/>
      </c>
      <c r="C584">
        <f>IF(OR($A584="",screen_FT_reviewer_B!$C584=""),"",screen_FT_reviewer_B!$C584)</f>
        <v/>
      </c>
      <c r="D584">
        <f>IF(OR($A584="",screen_FT_reviewer_A!$D584=""),"",screen_FT_reviewer_A!$D584)</f>
        <v/>
      </c>
      <c r="E584">
        <f>IF(OR($A584="",screen_FT_reviewer_B!$D584=""),"",screen_FT_reviewer_B!$D584)</f>
        <v/>
      </c>
      <c r="F584">
        <f>IF(AND(B584&lt;&gt;"",C584&lt;&gt;""),1,"")</f>
        <v/>
      </c>
      <c r="G584">
        <f>IF(F584=1,IF(B584=C584,1,0),"")</f>
        <v/>
      </c>
      <c r="H584">
        <f>IF(B584="","",IFERROR(VLOOKUP(B584,lst_FT_group_map_table,2,FALSE),"INVALID"))</f>
        <v/>
      </c>
      <c r="I584">
        <f>IF(C584="","",IFERROR(VLOOKUP(C584,lst_FT_group_map_table,2,FALSE),"INVALID"))</f>
        <v/>
      </c>
      <c r="J584">
        <f>IF(F584=1,IF(H584=I584,1,0),"")</f>
        <v/>
      </c>
      <c r="K584">
        <f>IF(AND(ISNUMBER(MATCH(B584,lst_FT_sci_excl,0)),ISNUMBER(MATCH(C584,lst_FT_sci_excl,0))),IF(D584=E584,1,0),"")</f>
        <v/>
      </c>
      <c r="L584">
        <f>IF(OR(G584=0,K584=0),1,"")</f>
        <v/>
      </c>
      <c r="M584">
        <f>IF(L584=1,COUNTIF($L$2:L584,1),"")</f>
        <v/>
      </c>
      <c r="O584" t="n">
        <v>583</v>
      </c>
      <c r="P584">
        <f>IFERROR(MATCH(O584,$M$2:$M$5001,0),"")</f>
        <v/>
      </c>
      <c r="Q584">
        <f>IF(P584="","",INDEX($A$2:$A$5001,P584))</f>
        <v/>
      </c>
      <c r="R584">
        <f>IF(P584="","",INDEX($B$2:$B$5001,P584))</f>
        <v/>
      </c>
      <c r="S584">
        <f>IF(P584="","",INDEX($C$2:$C$5001,P584))</f>
        <v/>
      </c>
      <c r="T584">
        <f>IF(P584="","",INDEX($D$2:$D$5001,P584))</f>
        <v/>
      </c>
      <c r="U584">
        <f>IF(P584="","",INDEX($E$2:$E$5001,P584))</f>
        <v/>
      </c>
    </row>
    <row r="585">
      <c r="A585">
        <f>IF(screen_FT_reviewer_A!$A585="","",screen_FT_reviewer_A!$A585)</f>
        <v/>
      </c>
      <c r="B585">
        <f>IF(OR($A585="",screen_FT_reviewer_A!$C585=""),"",screen_FT_reviewer_A!$C585)</f>
        <v/>
      </c>
      <c r="C585">
        <f>IF(OR($A585="",screen_FT_reviewer_B!$C585=""),"",screen_FT_reviewer_B!$C585)</f>
        <v/>
      </c>
      <c r="D585">
        <f>IF(OR($A585="",screen_FT_reviewer_A!$D585=""),"",screen_FT_reviewer_A!$D585)</f>
        <v/>
      </c>
      <c r="E585">
        <f>IF(OR($A585="",screen_FT_reviewer_B!$D585=""),"",screen_FT_reviewer_B!$D585)</f>
        <v/>
      </c>
      <c r="F585">
        <f>IF(AND(B585&lt;&gt;"",C585&lt;&gt;""),1,"")</f>
        <v/>
      </c>
      <c r="G585">
        <f>IF(F585=1,IF(B585=C585,1,0),"")</f>
        <v/>
      </c>
      <c r="H585">
        <f>IF(B585="","",IFERROR(VLOOKUP(B585,lst_FT_group_map_table,2,FALSE),"INVALID"))</f>
        <v/>
      </c>
      <c r="I585">
        <f>IF(C585="","",IFERROR(VLOOKUP(C585,lst_FT_group_map_table,2,FALSE),"INVALID"))</f>
        <v/>
      </c>
      <c r="J585">
        <f>IF(F585=1,IF(H585=I585,1,0),"")</f>
        <v/>
      </c>
      <c r="K585">
        <f>IF(AND(ISNUMBER(MATCH(B585,lst_FT_sci_excl,0)),ISNUMBER(MATCH(C585,lst_FT_sci_excl,0))),IF(D585=E585,1,0),"")</f>
        <v/>
      </c>
      <c r="L585">
        <f>IF(OR(G585=0,K585=0),1,"")</f>
        <v/>
      </c>
      <c r="M585">
        <f>IF(L585=1,COUNTIF($L$2:L585,1),"")</f>
        <v/>
      </c>
      <c r="O585" t="n">
        <v>584</v>
      </c>
      <c r="P585">
        <f>IFERROR(MATCH(O585,$M$2:$M$5001,0),"")</f>
        <v/>
      </c>
      <c r="Q585">
        <f>IF(P585="","",INDEX($A$2:$A$5001,P585))</f>
        <v/>
      </c>
      <c r="R585">
        <f>IF(P585="","",INDEX($B$2:$B$5001,P585))</f>
        <v/>
      </c>
      <c r="S585">
        <f>IF(P585="","",INDEX($C$2:$C$5001,P585))</f>
        <v/>
      </c>
      <c r="T585">
        <f>IF(P585="","",INDEX($D$2:$D$5001,P585))</f>
        <v/>
      </c>
      <c r="U585">
        <f>IF(P585="","",INDEX($E$2:$E$5001,P585))</f>
        <v/>
      </c>
    </row>
    <row r="586">
      <c r="A586">
        <f>IF(screen_FT_reviewer_A!$A586="","",screen_FT_reviewer_A!$A586)</f>
        <v/>
      </c>
      <c r="B586">
        <f>IF(OR($A586="",screen_FT_reviewer_A!$C586=""),"",screen_FT_reviewer_A!$C586)</f>
        <v/>
      </c>
      <c r="C586">
        <f>IF(OR($A586="",screen_FT_reviewer_B!$C586=""),"",screen_FT_reviewer_B!$C586)</f>
        <v/>
      </c>
      <c r="D586">
        <f>IF(OR($A586="",screen_FT_reviewer_A!$D586=""),"",screen_FT_reviewer_A!$D586)</f>
        <v/>
      </c>
      <c r="E586">
        <f>IF(OR($A586="",screen_FT_reviewer_B!$D586=""),"",screen_FT_reviewer_B!$D586)</f>
        <v/>
      </c>
      <c r="F586">
        <f>IF(AND(B586&lt;&gt;"",C586&lt;&gt;""),1,"")</f>
        <v/>
      </c>
      <c r="G586">
        <f>IF(F586=1,IF(B586=C586,1,0),"")</f>
        <v/>
      </c>
      <c r="H586">
        <f>IF(B586="","",IFERROR(VLOOKUP(B586,lst_FT_group_map_table,2,FALSE),"INVALID"))</f>
        <v/>
      </c>
      <c r="I586">
        <f>IF(C586="","",IFERROR(VLOOKUP(C586,lst_FT_group_map_table,2,FALSE),"INVALID"))</f>
        <v/>
      </c>
      <c r="J586">
        <f>IF(F586=1,IF(H586=I586,1,0),"")</f>
        <v/>
      </c>
      <c r="K586">
        <f>IF(AND(ISNUMBER(MATCH(B586,lst_FT_sci_excl,0)),ISNUMBER(MATCH(C586,lst_FT_sci_excl,0))),IF(D586=E586,1,0),"")</f>
        <v/>
      </c>
      <c r="L586">
        <f>IF(OR(G586=0,K586=0),1,"")</f>
        <v/>
      </c>
      <c r="M586">
        <f>IF(L586=1,COUNTIF($L$2:L586,1),"")</f>
        <v/>
      </c>
      <c r="O586" t="n">
        <v>585</v>
      </c>
      <c r="P586">
        <f>IFERROR(MATCH(O586,$M$2:$M$5001,0),"")</f>
        <v/>
      </c>
      <c r="Q586">
        <f>IF(P586="","",INDEX($A$2:$A$5001,P586))</f>
        <v/>
      </c>
      <c r="R586">
        <f>IF(P586="","",INDEX($B$2:$B$5001,P586))</f>
        <v/>
      </c>
      <c r="S586">
        <f>IF(P586="","",INDEX($C$2:$C$5001,P586))</f>
        <v/>
      </c>
      <c r="T586">
        <f>IF(P586="","",INDEX($D$2:$D$5001,P586))</f>
        <v/>
      </c>
      <c r="U586">
        <f>IF(P586="","",INDEX($E$2:$E$5001,P586))</f>
        <v/>
      </c>
    </row>
    <row r="587">
      <c r="A587">
        <f>IF(screen_FT_reviewer_A!$A587="","",screen_FT_reviewer_A!$A587)</f>
        <v/>
      </c>
      <c r="B587">
        <f>IF(OR($A587="",screen_FT_reviewer_A!$C587=""),"",screen_FT_reviewer_A!$C587)</f>
        <v/>
      </c>
      <c r="C587">
        <f>IF(OR($A587="",screen_FT_reviewer_B!$C587=""),"",screen_FT_reviewer_B!$C587)</f>
        <v/>
      </c>
      <c r="D587">
        <f>IF(OR($A587="",screen_FT_reviewer_A!$D587=""),"",screen_FT_reviewer_A!$D587)</f>
        <v/>
      </c>
      <c r="E587">
        <f>IF(OR($A587="",screen_FT_reviewer_B!$D587=""),"",screen_FT_reviewer_B!$D587)</f>
        <v/>
      </c>
      <c r="F587">
        <f>IF(AND(B587&lt;&gt;"",C587&lt;&gt;""),1,"")</f>
        <v/>
      </c>
      <c r="G587">
        <f>IF(F587=1,IF(B587=C587,1,0),"")</f>
        <v/>
      </c>
      <c r="H587">
        <f>IF(B587="","",IFERROR(VLOOKUP(B587,lst_FT_group_map_table,2,FALSE),"INVALID"))</f>
        <v/>
      </c>
      <c r="I587">
        <f>IF(C587="","",IFERROR(VLOOKUP(C587,lst_FT_group_map_table,2,FALSE),"INVALID"))</f>
        <v/>
      </c>
      <c r="J587">
        <f>IF(F587=1,IF(H587=I587,1,0),"")</f>
        <v/>
      </c>
      <c r="K587">
        <f>IF(AND(ISNUMBER(MATCH(B587,lst_FT_sci_excl,0)),ISNUMBER(MATCH(C587,lst_FT_sci_excl,0))),IF(D587=E587,1,0),"")</f>
        <v/>
      </c>
      <c r="L587">
        <f>IF(OR(G587=0,K587=0),1,"")</f>
        <v/>
      </c>
      <c r="M587">
        <f>IF(L587=1,COUNTIF($L$2:L587,1),"")</f>
        <v/>
      </c>
      <c r="O587" t="n">
        <v>586</v>
      </c>
      <c r="P587">
        <f>IFERROR(MATCH(O587,$M$2:$M$5001,0),"")</f>
        <v/>
      </c>
      <c r="Q587">
        <f>IF(P587="","",INDEX($A$2:$A$5001,P587))</f>
        <v/>
      </c>
      <c r="R587">
        <f>IF(P587="","",INDEX($B$2:$B$5001,P587))</f>
        <v/>
      </c>
      <c r="S587">
        <f>IF(P587="","",INDEX($C$2:$C$5001,P587))</f>
        <v/>
      </c>
      <c r="T587">
        <f>IF(P587="","",INDEX($D$2:$D$5001,P587))</f>
        <v/>
      </c>
      <c r="U587">
        <f>IF(P587="","",INDEX($E$2:$E$5001,P587))</f>
        <v/>
      </c>
    </row>
    <row r="588">
      <c r="A588">
        <f>IF(screen_FT_reviewer_A!$A588="","",screen_FT_reviewer_A!$A588)</f>
        <v/>
      </c>
      <c r="B588">
        <f>IF(OR($A588="",screen_FT_reviewer_A!$C588=""),"",screen_FT_reviewer_A!$C588)</f>
        <v/>
      </c>
      <c r="C588">
        <f>IF(OR($A588="",screen_FT_reviewer_B!$C588=""),"",screen_FT_reviewer_B!$C588)</f>
        <v/>
      </c>
      <c r="D588">
        <f>IF(OR($A588="",screen_FT_reviewer_A!$D588=""),"",screen_FT_reviewer_A!$D588)</f>
        <v/>
      </c>
      <c r="E588">
        <f>IF(OR($A588="",screen_FT_reviewer_B!$D588=""),"",screen_FT_reviewer_B!$D588)</f>
        <v/>
      </c>
      <c r="F588">
        <f>IF(AND(B588&lt;&gt;"",C588&lt;&gt;""),1,"")</f>
        <v/>
      </c>
      <c r="G588">
        <f>IF(F588=1,IF(B588=C588,1,0),"")</f>
        <v/>
      </c>
      <c r="H588">
        <f>IF(B588="","",IFERROR(VLOOKUP(B588,lst_FT_group_map_table,2,FALSE),"INVALID"))</f>
        <v/>
      </c>
      <c r="I588">
        <f>IF(C588="","",IFERROR(VLOOKUP(C588,lst_FT_group_map_table,2,FALSE),"INVALID"))</f>
        <v/>
      </c>
      <c r="J588">
        <f>IF(F588=1,IF(H588=I588,1,0),"")</f>
        <v/>
      </c>
      <c r="K588">
        <f>IF(AND(ISNUMBER(MATCH(B588,lst_FT_sci_excl,0)),ISNUMBER(MATCH(C588,lst_FT_sci_excl,0))),IF(D588=E588,1,0),"")</f>
        <v/>
      </c>
      <c r="L588">
        <f>IF(OR(G588=0,K588=0),1,"")</f>
        <v/>
      </c>
      <c r="M588">
        <f>IF(L588=1,COUNTIF($L$2:L588,1),"")</f>
        <v/>
      </c>
      <c r="O588" t="n">
        <v>587</v>
      </c>
      <c r="P588">
        <f>IFERROR(MATCH(O588,$M$2:$M$5001,0),"")</f>
        <v/>
      </c>
      <c r="Q588">
        <f>IF(P588="","",INDEX($A$2:$A$5001,P588))</f>
        <v/>
      </c>
      <c r="R588">
        <f>IF(P588="","",INDEX($B$2:$B$5001,P588))</f>
        <v/>
      </c>
      <c r="S588">
        <f>IF(P588="","",INDEX($C$2:$C$5001,P588))</f>
        <v/>
      </c>
      <c r="T588">
        <f>IF(P588="","",INDEX($D$2:$D$5001,P588))</f>
        <v/>
      </c>
      <c r="U588">
        <f>IF(P588="","",INDEX($E$2:$E$5001,P588))</f>
        <v/>
      </c>
    </row>
    <row r="589">
      <c r="A589">
        <f>IF(screen_FT_reviewer_A!$A589="","",screen_FT_reviewer_A!$A589)</f>
        <v/>
      </c>
      <c r="B589">
        <f>IF(OR($A589="",screen_FT_reviewer_A!$C589=""),"",screen_FT_reviewer_A!$C589)</f>
        <v/>
      </c>
      <c r="C589">
        <f>IF(OR($A589="",screen_FT_reviewer_B!$C589=""),"",screen_FT_reviewer_B!$C589)</f>
        <v/>
      </c>
      <c r="D589">
        <f>IF(OR($A589="",screen_FT_reviewer_A!$D589=""),"",screen_FT_reviewer_A!$D589)</f>
        <v/>
      </c>
      <c r="E589">
        <f>IF(OR($A589="",screen_FT_reviewer_B!$D589=""),"",screen_FT_reviewer_B!$D589)</f>
        <v/>
      </c>
      <c r="F589">
        <f>IF(AND(B589&lt;&gt;"",C589&lt;&gt;""),1,"")</f>
        <v/>
      </c>
      <c r="G589">
        <f>IF(F589=1,IF(B589=C589,1,0),"")</f>
        <v/>
      </c>
      <c r="H589">
        <f>IF(B589="","",IFERROR(VLOOKUP(B589,lst_FT_group_map_table,2,FALSE),"INVALID"))</f>
        <v/>
      </c>
      <c r="I589">
        <f>IF(C589="","",IFERROR(VLOOKUP(C589,lst_FT_group_map_table,2,FALSE),"INVALID"))</f>
        <v/>
      </c>
      <c r="J589">
        <f>IF(F589=1,IF(H589=I589,1,0),"")</f>
        <v/>
      </c>
      <c r="K589">
        <f>IF(AND(ISNUMBER(MATCH(B589,lst_FT_sci_excl,0)),ISNUMBER(MATCH(C589,lst_FT_sci_excl,0))),IF(D589=E589,1,0),"")</f>
        <v/>
      </c>
      <c r="L589">
        <f>IF(OR(G589=0,K589=0),1,"")</f>
        <v/>
      </c>
      <c r="M589">
        <f>IF(L589=1,COUNTIF($L$2:L589,1),"")</f>
        <v/>
      </c>
      <c r="O589" t="n">
        <v>588</v>
      </c>
      <c r="P589">
        <f>IFERROR(MATCH(O589,$M$2:$M$5001,0),"")</f>
        <v/>
      </c>
      <c r="Q589">
        <f>IF(P589="","",INDEX($A$2:$A$5001,P589))</f>
        <v/>
      </c>
      <c r="R589">
        <f>IF(P589="","",INDEX($B$2:$B$5001,P589))</f>
        <v/>
      </c>
      <c r="S589">
        <f>IF(P589="","",INDEX($C$2:$C$5001,P589))</f>
        <v/>
      </c>
      <c r="T589">
        <f>IF(P589="","",INDEX($D$2:$D$5001,P589))</f>
        <v/>
      </c>
      <c r="U589">
        <f>IF(P589="","",INDEX($E$2:$E$5001,P589))</f>
        <v/>
      </c>
    </row>
    <row r="590">
      <c r="A590">
        <f>IF(screen_FT_reviewer_A!$A590="","",screen_FT_reviewer_A!$A590)</f>
        <v/>
      </c>
      <c r="B590">
        <f>IF(OR($A590="",screen_FT_reviewer_A!$C590=""),"",screen_FT_reviewer_A!$C590)</f>
        <v/>
      </c>
      <c r="C590">
        <f>IF(OR($A590="",screen_FT_reviewer_B!$C590=""),"",screen_FT_reviewer_B!$C590)</f>
        <v/>
      </c>
      <c r="D590">
        <f>IF(OR($A590="",screen_FT_reviewer_A!$D590=""),"",screen_FT_reviewer_A!$D590)</f>
        <v/>
      </c>
      <c r="E590">
        <f>IF(OR($A590="",screen_FT_reviewer_B!$D590=""),"",screen_FT_reviewer_B!$D590)</f>
        <v/>
      </c>
      <c r="F590">
        <f>IF(AND(B590&lt;&gt;"",C590&lt;&gt;""),1,"")</f>
        <v/>
      </c>
      <c r="G590">
        <f>IF(F590=1,IF(B590=C590,1,0),"")</f>
        <v/>
      </c>
      <c r="H590">
        <f>IF(B590="","",IFERROR(VLOOKUP(B590,lst_FT_group_map_table,2,FALSE),"INVALID"))</f>
        <v/>
      </c>
      <c r="I590">
        <f>IF(C590="","",IFERROR(VLOOKUP(C590,lst_FT_group_map_table,2,FALSE),"INVALID"))</f>
        <v/>
      </c>
      <c r="J590">
        <f>IF(F590=1,IF(H590=I590,1,0),"")</f>
        <v/>
      </c>
      <c r="K590">
        <f>IF(AND(ISNUMBER(MATCH(B590,lst_FT_sci_excl,0)),ISNUMBER(MATCH(C590,lst_FT_sci_excl,0))),IF(D590=E590,1,0),"")</f>
        <v/>
      </c>
      <c r="L590">
        <f>IF(OR(G590=0,K590=0),1,"")</f>
        <v/>
      </c>
      <c r="M590">
        <f>IF(L590=1,COUNTIF($L$2:L590,1),"")</f>
        <v/>
      </c>
      <c r="O590" t="n">
        <v>589</v>
      </c>
      <c r="P590">
        <f>IFERROR(MATCH(O590,$M$2:$M$5001,0),"")</f>
        <v/>
      </c>
      <c r="Q590">
        <f>IF(P590="","",INDEX($A$2:$A$5001,P590))</f>
        <v/>
      </c>
      <c r="R590">
        <f>IF(P590="","",INDEX($B$2:$B$5001,P590))</f>
        <v/>
      </c>
      <c r="S590">
        <f>IF(P590="","",INDEX($C$2:$C$5001,P590))</f>
        <v/>
      </c>
      <c r="T590">
        <f>IF(P590="","",INDEX($D$2:$D$5001,P590))</f>
        <v/>
      </c>
      <c r="U590">
        <f>IF(P590="","",INDEX($E$2:$E$5001,P590))</f>
        <v/>
      </c>
    </row>
    <row r="591">
      <c r="A591">
        <f>IF(screen_FT_reviewer_A!$A591="","",screen_FT_reviewer_A!$A591)</f>
        <v/>
      </c>
      <c r="B591">
        <f>IF(OR($A591="",screen_FT_reviewer_A!$C591=""),"",screen_FT_reviewer_A!$C591)</f>
        <v/>
      </c>
      <c r="C591">
        <f>IF(OR($A591="",screen_FT_reviewer_B!$C591=""),"",screen_FT_reviewer_B!$C591)</f>
        <v/>
      </c>
      <c r="D591">
        <f>IF(OR($A591="",screen_FT_reviewer_A!$D591=""),"",screen_FT_reviewer_A!$D591)</f>
        <v/>
      </c>
      <c r="E591">
        <f>IF(OR($A591="",screen_FT_reviewer_B!$D591=""),"",screen_FT_reviewer_B!$D591)</f>
        <v/>
      </c>
      <c r="F591">
        <f>IF(AND(B591&lt;&gt;"",C591&lt;&gt;""),1,"")</f>
        <v/>
      </c>
      <c r="G591">
        <f>IF(F591=1,IF(B591=C591,1,0),"")</f>
        <v/>
      </c>
      <c r="H591">
        <f>IF(B591="","",IFERROR(VLOOKUP(B591,lst_FT_group_map_table,2,FALSE),"INVALID"))</f>
        <v/>
      </c>
      <c r="I591">
        <f>IF(C591="","",IFERROR(VLOOKUP(C591,lst_FT_group_map_table,2,FALSE),"INVALID"))</f>
        <v/>
      </c>
      <c r="J591">
        <f>IF(F591=1,IF(H591=I591,1,0),"")</f>
        <v/>
      </c>
      <c r="K591">
        <f>IF(AND(ISNUMBER(MATCH(B591,lst_FT_sci_excl,0)),ISNUMBER(MATCH(C591,lst_FT_sci_excl,0))),IF(D591=E591,1,0),"")</f>
        <v/>
      </c>
      <c r="L591">
        <f>IF(OR(G591=0,K591=0),1,"")</f>
        <v/>
      </c>
      <c r="M591">
        <f>IF(L591=1,COUNTIF($L$2:L591,1),"")</f>
        <v/>
      </c>
      <c r="O591" t="n">
        <v>590</v>
      </c>
      <c r="P591">
        <f>IFERROR(MATCH(O591,$M$2:$M$5001,0),"")</f>
        <v/>
      </c>
      <c r="Q591">
        <f>IF(P591="","",INDEX($A$2:$A$5001,P591))</f>
        <v/>
      </c>
      <c r="R591">
        <f>IF(P591="","",INDEX($B$2:$B$5001,P591))</f>
        <v/>
      </c>
      <c r="S591">
        <f>IF(P591="","",INDEX($C$2:$C$5001,P591))</f>
        <v/>
      </c>
      <c r="T591">
        <f>IF(P591="","",INDEX($D$2:$D$5001,P591))</f>
        <v/>
      </c>
      <c r="U591">
        <f>IF(P591="","",INDEX($E$2:$E$5001,P591))</f>
        <v/>
      </c>
    </row>
    <row r="592">
      <c r="A592">
        <f>IF(screen_FT_reviewer_A!$A592="","",screen_FT_reviewer_A!$A592)</f>
        <v/>
      </c>
      <c r="B592">
        <f>IF(OR($A592="",screen_FT_reviewer_A!$C592=""),"",screen_FT_reviewer_A!$C592)</f>
        <v/>
      </c>
      <c r="C592">
        <f>IF(OR($A592="",screen_FT_reviewer_B!$C592=""),"",screen_FT_reviewer_B!$C592)</f>
        <v/>
      </c>
      <c r="D592">
        <f>IF(OR($A592="",screen_FT_reviewer_A!$D592=""),"",screen_FT_reviewer_A!$D592)</f>
        <v/>
      </c>
      <c r="E592">
        <f>IF(OR($A592="",screen_FT_reviewer_B!$D592=""),"",screen_FT_reviewer_B!$D592)</f>
        <v/>
      </c>
      <c r="F592">
        <f>IF(AND(B592&lt;&gt;"",C592&lt;&gt;""),1,"")</f>
        <v/>
      </c>
      <c r="G592">
        <f>IF(F592=1,IF(B592=C592,1,0),"")</f>
        <v/>
      </c>
      <c r="H592">
        <f>IF(B592="","",IFERROR(VLOOKUP(B592,lst_FT_group_map_table,2,FALSE),"INVALID"))</f>
        <v/>
      </c>
      <c r="I592">
        <f>IF(C592="","",IFERROR(VLOOKUP(C592,lst_FT_group_map_table,2,FALSE),"INVALID"))</f>
        <v/>
      </c>
      <c r="J592">
        <f>IF(F592=1,IF(H592=I592,1,0),"")</f>
        <v/>
      </c>
      <c r="K592">
        <f>IF(AND(ISNUMBER(MATCH(B592,lst_FT_sci_excl,0)),ISNUMBER(MATCH(C592,lst_FT_sci_excl,0))),IF(D592=E592,1,0),"")</f>
        <v/>
      </c>
      <c r="L592">
        <f>IF(OR(G592=0,K592=0),1,"")</f>
        <v/>
      </c>
      <c r="M592">
        <f>IF(L592=1,COUNTIF($L$2:L592,1),"")</f>
        <v/>
      </c>
      <c r="O592" t="n">
        <v>591</v>
      </c>
      <c r="P592">
        <f>IFERROR(MATCH(O592,$M$2:$M$5001,0),"")</f>
        <v/>
      </c>
      <c r="Q592">
        <f>IF(P592="","",INDEX($A$2:$A$5001,P592))</f>
        <v/>
      </c>
      <c r="R592">
        <f>IF(P592="","",INDEX($B$2:$B$5001,P592))</f>
        <v/>
      </c>
      <c r="S592">
        <f>IF(P592="","",INDEX($C$2:$C$5001,P592))</f>
        <v/>
      </c>
      <c r="T592">
        <f>IF(P592="","",INDEX($D$2:$D$5001,P592))</f>
        <v/>
      </c>
      <c r="U592">
        <f>IF(P592="","",INDEX($E$2:$E$5001,P592))</f>
        <v/>
      </c>
    </row>
    <row r="593">
      <c r="A593">
        <f>IF(screen_FT_reviewer_A!$A593="","",screen_FT_reviewer_A!$A593)</f>
        <v/>
      </c>
      <c r="B593">
        <f>IF(OR($A593="",screen_FT_reviewer_A!$C593=""),"",screen_FT_reviewer_A!$C593)</f>
        <v/>
      </c>
      <c r="C593">
        <f>IF(OR($A593="",screen_FT_reviewer_B!$C593=""),"",screen_FT_reviewer_B!$C593)</f>
        <v/>
      </c>
      <c r="D593">
        <f>IF(OR($A593="",screen_FT_reviewer_A!$D593=""),"",screen_FT_reviewer_A!$D593)</f>
        <v/>
      </c>
      <c r="E593">
        <f>IF(OR($A593="",screen_FT_reviewer_B!$D593=""),"",screen_FT_reviewer_B!$D593)</f>
        <v/>
      </c>
      <c r="F593">
        <f>IF(AND(B593&lt;&gt;"",C593&lt;&gt;""),1,"")</f>
        <v/>
      </c>
      <c r="G593">
        <f>IF(F593=1,IF(B593=C593,1,0),"")</f>
        <v/>
      </c>
      <c r="H593">
        <f>IF(B593="","",IFERROR(VLOOKUP(B593,lst_FT_group_map_table,2,FALSE),"INVALID"))</f>
        <v/>
      </c>
      <c r="I593">
        <f>IF(C593="","",IFERROR(VLOOKUP(C593,lst_FT_group_map_table,2,FALSE),"INVALID"))</f>
        <v/>
      </c>
      <c r="J593">
        <f>IF(F593=1,IF(H593=I593,1,0),"")</f>
        <v/>
      </c>
      <c r="K593">
        <f>IF(AND(ISNUMBER(MATCH(B593,lst_FT_sci_excl,0)),ISNUMBER(MATCH(C593,lst_FT_sci_excl,0))),IF(D593=E593,1,0),"")</f>
        <v/>
      </c>
      <c r="L593">
        <f>IF(OR(G593=0,K593=0),1,"")</f>
        <v/>
      </c>
      <c r="M593">
        <f>IF(L593=1,COUNTIF($L$2:L593,1),"")</f>
        <v/>
      </c>
      <c r="O593" t="n">
        <v>592</v>
      </c>
      <c r="P593">
        <f>IFERROR(MATCH(O593,$M$2:$M$5001,0),"")</f>
        <v/>
      </c>
      <c r="Q593">
        <f>IF(P593="","",INDEX($A$2:$A$5001,P593))</f>
        <v/>
      </c>
      <c r="R593">
        <f>IF(P593="","",INDEX($B$2:$B$5001,P593))</f>
        <v/>
      </c>
      <c r="S593">
        <f>IF(P593="","",INDEX($C$2:$C$5001,P593))</f>
        <v/>
      </c>
      <c r="T593">
        <f>IF(P593="","",INDEX($D$2:$D$5001,P593))</f>
        <v/>
      </c>
      <c r="U593">
        <f>IF(P593="","",INDEX($E$2:$E$5001,P593))</f>
        <v/>
      </c>
    </row>
    <row r="594">
      <c r="A594">
        <f>IF(screen_FT_reviewer_A!$A594="","",screen_FT_reviewer_A!$A594)</f>
        <v/>
      </c>
      <c r="B594">
        <f>IF(OR($A594="",screen_FT_reviewer_A!$C594=""),"",screen_FT_reviewer_A!$C594)</f>
        <v/>
      </c>
      <c r="C594">
        <f>IF(OR($A594="",screen_FT_reviewer_B!$C594=""),"",screen_FT_reviewer_B!$C594)</f>
        <v/>
      </c>
      <c r="D594">
        <f>IF(OR($A594="",screen_FT_reviewer_A!$D594=""),"",screen_FT_reviewer_A!$D594)</f>
        <v/>
      </c>
      <c r="E594">
        <f>IF(OR($A594="",screen_FT_reviewer_B!$D594=""),"",screen_FT_reviewer_B!$D594)</f>
        <v/>
      </c>
      <c r="F594">
        <f>IF(AND(B594&lt;&gt;"",C594&lt;&gt;""),1,"")</f>
        <v/>
      </c>
      <c r="G594">
        <f>IF(F594=1,IF(B594=C594,1,0),"")</f>
        <v/>
      </c>
      <c r="H594">
        <f>IF(B594="","",IFERROR(VLOOKUP(B594,lst_FT_group_map_table,2,FALSE),"INVALID"))</f>
        <v/>
      </c>
      <c r="I594">
        <f>IF(C594="","",IFERROR(VLOOKUP(C594,lst_FT_group_map_table,2,FALSE),"INVALID"))</f>
        <v/>
      </c>
      <c r="J594">
        <f>IF(F594=1,IF(H594=I594,1,0),"")</f>
        <v/>
      </c>
      <c r="K594">
        <f>IF(AND(ISNUMBER(MATCH(B594,lst_FT_sci_excl,0)),ISNUMBER(MATCH(C594,lst_FT_sci_excl,0))),IF(D594=E594,1,0),"")</f>
        <v/>
      </c>
      <c r="L594">
        <f>IF(OR(G594=0,K594=0),1,"")</f>
        <v/>
      </c>
      <c r="M594">
        <f>IF(L594=1,COUNTIF($L$2:L594,1),"")</f>
        <v/>
      </c>
      <c r="O594" t="n">
        <v>593</v>
      </c>
      <c r="P594">
        <f>IFERROR(MATCH(O594,$M$2:$M$5001,0),"")</f>
        <v/>
      </c>
      <c r="Q594">
        <f>IF(P594="","",INDEX($A$2:$A$5001,P594))</f>
        <v/>
      </c>
      <c r="R594">
        <f>IF(P594="","",INDEX($B$2:$B$5001,P594))</f>
        <v/>
      </c>
      <c r="S594">
        <f>IF(P594="","",INDEX($C$2:$C$5001,P594))</f>
        <v/>
      </c>
      <c r="T594">
        <f>IF(P594="","",INDEX($D$2:$D$5001,P594))</f>
        <v/>
      </c>
      <c r="U594">
        <f>IF(P594="","",INDEX($E$2:$E$5001,P594))</f>
        <v/>
      </c>
    </row>
    <row r="595">
      <c r="A595">
        <f>IF(screen_FT_reviewer_A!$A595="","",screen_FT_reviewer_A!$A595)</f>
        <v/>
      </c>
      <c r="B595">
        <f>IF(OR($A595="",screen_FT_reviewer_A!$C595=""),"",screen_FT_reviewer_A!$C595)</f>
        <v/>
      </c>
      <c r="C595">
        <f>IF(OR($A595="",screen_FT_reviewer_B!$C595=""),"",screen_FT_reviewer_B!$C595)</f>
        <v/>
      </c>
      <c r="D595">
        <f>IF(OR($A595="",screen_FT_reviewer_A!$D595=""),"",screen_FT_reviewer_A!$D595)</f>
        <v/>
      </c>
      <c r="E595">
        <f>IF(OR($A595="",screen_FT_reviewer_B!$D595=""),"",screen_FT_reviewer_B!$D595)</f>
        <v/>
      </c>
      <c r="F595">
        <f>IF(AND(B595&lt;&gt;"",C595&lt;&gt;""),1,"")</f>
        <v/>
      </c>
      <c r="G595">
        <f>IF(F595=1,IF(B595=C595,1,0),"")</f>
        <v/>
      </c>
      <c r="H595">
        <f>IF(B595="","",IFERROR(VLOOKUP(B595,lst_FT_group_map_table,2,FALSE),"INVALID"))</f>
        <v/>
      </c>
      <c r="I595">
        <f>IF(C595="","",IFERROR(VLOOKUP(C595,lst_FT_group_map_table,2,FALSE),"INVALID"))</f>
        <v/>
      </c>
      <c r="J595">
        <f>IF(F595=1,IF(H595=I595,1,0),"")</f>
        <v/>
      </c>
      <c r="K595">
        <f>IF(AND(ISNUMBER(MATCH(B595,lst_FT_sci_excl,0)),ISNUMBER(MATCH(C595,lst_FT_sci_excl,0))),IF(D595=E595,1,0),"")</f>
        <v/>
      </c>
      <c r="L595">
        <f>IF(OR(G595=0,K595=0),1,"")</f>
        <v/>
      </c>
      <c r="M595">
        <f>IF(L595=1,COUNTIF($L$2:L595,1),"")</f>
        <v/>
      </c>
      <c r="O595" t="n">
        <v>594</v>
      </c>
      <c r="P595">
        <f>IFERROR(MATCH(O595,$M$2:$M$5001,0),"")</f>
        <v/>
      </c>
      <c r="Q595">
        <f>IF(P595="","",INDEX($A$2:$A$5001,P595))</f>
        <v/>
      </c>
      <c r="R595">
        <f>IF(P595="","",INDEX($B$2:$B$5001,P595))</f>
        <v/>
      </c>
      <c r="S595">
        <f>IF(P595="","",INDEX($C$2:$C$5001,P595))</f>
        <v/>
      </c>
      <c r="T595">
        <f>IF(P595="","",INDEX($D$2:$D$5001,P595))</f>
        <v/>
      </c>
      <c r="U595">
        <f>IF(P595="","",INDEX($E$2:$E$5001,P595))</f>
        <v/>
      </c>
    </row>
    <row r="596">
      <c r="A596">
        <f>IF(screen_FT_reviewer_A!$A596="","",screen_FT_reviewer_A!$A596)</f>
        <v/>
      </c>
      <c r="B596">
        <f>IF(OR($A596="",screen_FT_reviewer_A!$C596=""),"",screen_FT_reviewer_A!$C596)</f>
        <v/>
      </c>
      <c r="C596">
        <f>IF(OR($A596="",screen_FT_reviewer_B!$C596=""),"",screen_FT_reviewer_B!$C596)</f>
        <v/>
      </c>
      <c r="D596">
        <f>IF(OR($A596="",screen_FT_reviewer_A!$D596=""),"",screen_FT_reviewer_A!$D596)</f>
        <v/>
      </c>
      <c r="E596">
        <f>IF(OR($A596="",screen_FT_reviewer_B!$D596=""),"",screen_FT_reviewer_B!$D596)</f>
        <v/>
      </c>
      <c r="F596">
        <f>IF(AND(B596&lt;&gt;"",C596&lt;&gt;""),1,"")</f>
        <v/>
      </c>
      <c r="G596">
        <f>IF(F596=1,IF(B596=C596,1,0),"")</f>
        <v/>
      </c>
      <c r="H596">
        <f>IF(B596="","",IFERROR(VLOOKUP(B596,lst_FT_group_map_table,2,FALSE),"INVALID"))</f>
        <v/>
      </c>
      <c r="I596">
        <f>IF(C596="","",IFERROR(VLOOKUP(C596,lst_FT_group_map_table,2,FALSE),"INVALID"))</f>
        <v/>
      </c>
      <c r="J596">
        <f>IF(F596=1,IF(H596=I596,1,0),"")</f>
        <v/>
      </c>
      <c r="K596">
        <f>IF(AND(ISNUMBER(MATCH(B596,lst_FT_sci_excl,0)),ISNUMBER(MATCH(C596,lst_FT_sci_excl,0))),IF(D596=E596,1,0),"")</f>
        <v/>
      </c>
      <c r="L596">
        <f>IF(OR(G596=0,K596=0),1,"")</f>
        <v/>
      </c>
      <c r="M596">
        <f>IF(L596=1,COUNTIF($L$2:L596,1),"")</f>
        <v/>
      </c>
      <c r="O596" t="n">
        <v>595</v>
      </c>
      <c r="P596">
        <f>IFERROR(MATCH(O596,$M$2:$M$5001,0),"")</f>
        <v/>
      </c>
      <c r="Q596">
        <f>IF(P596="","",INDEX($A$2:$A$5001,P596))</f>
        <v/>
      </c>
      <c r="R596">
        <f>IF(P596="","",INDEX($B$2:$B$5001,P596))</f>
        <v/>
      </c>
      <c r="S596">
        <f>IF(P596="","",INDEX($C$2:$C$5001,P596))</f>
        <v/>
      </c>
      <c r="T596">
        <f>IF(P596="","",INDEX($D$2:$D$5001,P596))</f>
        <v/>
      </c>
      <c r="U596">
        <f>IF(P596="","",INDEX($E$2:$E$5001,P596))</f>
        <v/>
      </c>
    </row>
    <row r="597">
      <c r="A597">
        <f>IF(screen_FT_reviewer_A!$A597="","",screen_FT_reviewer_A!$A597)</f>
        <v/>
      </c>
      <c r="B597">
        <f>IF(OR($A597="",screen_FT_reviewer_A!$C597=""),"",screen_FT_reviewer_A!$C597)</f>
        <v/>
      </c>
      <c r="C597">
        <f>IF(OR($A597="",screen_FT_reviewer_B!$C597=""),"",screen_FT_reviewer_B!$C597)</f>
        <v/>
      </c>
      <c r="D597">
        <f>IF(OR($A597="",screen_FT_reviewer_A!$D597=""),"",screen_FT_reviewer_A!$D597)</f>
        <v/>
      </c>
      <c r="E597">
        <f>IF(OR($A597="",screen_FT_reviewer_B!$D597=""),"",screen_FT_reviewer_B!$D597)</f>
        <v/>
      </c>
      <c r="F597">
        <f>IF(AND(B597&lt;&gt;"",C597&lt;&gt;""),1,"")</f>
        <v/>
      </c>
      <c r="G597">
        <f>IF(F597=1,IF(B597=C597,1,0),"")</f>
        <v/>
      </c>
      <c r="H597">
        <f>IF(B597="","",IFERROR(VLOOKUP(B597,lst_FT_group_map_table,2,FALSE),"INVALID"))</f>
        <v/>
      </c>
      <c r="I597">
        <f>IF(C597="","",IFERROR(VLOOKUP(C597,lst_FT_group_map_table,2,FALSE),"INVALID"))</f>
        <v/>
      </c>
      <c r="J597">
        <f>IF(F597=1,IF(H597=I597,1,0),"")</f>
        <v/>
      </c>
      <c r="K597">
        <f>IF(AND(ISNUMBER(MATCH(B597,lst_FT_sci_excl,0)),ISNUMBER(MATCH(C597,lst_FT_sci_excl,0))),IF(D597=E597,1,0),"")</f>
        <v/>
      </c>
      <c r="L597">
        <f>IF(OR(G597=0,K597=0),1,"")</f>
        <v/>
      </c>
      <c r="M597">
        <f>IF(L597=1,COUNTIF($L$2:L597,1),"")</f>
        <v/>
      </c>
      <c r="O597" t="n">
        <v>596</v>
      </c>
      <c r="P597">
        <f>IFERROR(MATCH(O597,$M$2:$M$5001,0),"")</f>
        <v/>
      </c>
      <c r="Q597">
        <f>IF(P597="","",INDEX($A$2:$A$5001,P597))</f>
        <v/>
      </c>
      <c r="R597">
        <f>IF(P597="","",INDEX($B$2:$B$5001,P597))</f>
        <v/>
      </c>
      <c r="S597">
        <f>IF(P597="","",INDEX($C$2:$C$5001,P597))</f>
        <v/>
      </c>
      <c r="T597">
        <f>IF(P597="","",INDEX($D$2:$D$5001,P597))</f>
        <v/>
      </c>
      <c r="U597">
        <f>IF(P597="","",INDEX($E$2:$E$5001,P597))</f>
        <v/>
      </c>
    </row>
    <row r="598">
      <c r="A598">
        <f>IF(screen_FT_reviewer_A!$A598="","",screen_FT_reviewer_A!$A598)</f>
        <v/>
      </c>
      <c r="B598">
        <f>IF(OR($A598="",screen_FT_reviewer_A!$C598=""),"",screen_FT_reviewer_A!$C598)</f>
        <v/>
      </c>
      <c r="C598">
        <f>IF(OR($A598="",screen_FT_reviewer_B!$C598=""),"",screen_FT_reviewer_B!$C598)</f>
        <v/>
      </c>
      <c r="D598">
        <f>IF(OR($A598="",screen_FT_reviewer_A!$D598=""),"",screen_FT_reviewer_A!$D598)</f>
        <v/>
      </c>
      <c r="E598">
        <f>IF(OR($A598="",screen_FT_reviewer_B!$D598=""),"",screen_FT_reviewer_B!$D598)</f>
        <v/>
      </c>
      <c r="F598">
        <f>IF(AND(B598&lt;&gt;"",C598&lt;&gt;""),1,"")</f>
        <v/>
      </c>
      <c r="G598">
        <f>IF(F598=1,IF(B598=C598,1,0),"")</f>
        <v/>
      </c>
      <c r="H598">
        <f>IF(B598="","",IFERROR(VLOOKUP(B598,lst_FT_group_map_table,2,FALSE),"INVALID"))</f>
        <v/>
      </c>
      <c r="I598">
        <f>IF(C598="","",IFERROR(VLOOKUP(C598,lst_FT_group_map_table,2,FALSE),"INVALID"))</f>
        <v/>
      </c>
      <c r="J598">
        <f>IF(F598=1,IF(H598=I598,1,0),"")</f>
        <v/>
      </c>
      <c r="K598">
        <f>IF(AND(ISNUMBER(MATCH(B598,lst_FT_sci_excl,0)),ISNUMBER(MATCH(C598,lst_FT_sci_excl,0))),IF(D598=E598,1,0),"")</f>
        <v/>
      </c>
      <c r="L598">
        <f>IF(OR(G598=0,K598=0),1,"")</f>
        <v/>
      </c>
      <c r="M598">
        <f>IF(L598=1,COUNTIF($L$2:L598,1),"")</f>
        <v/>
      </c>
      <c r="O598" t="n">
        <v>597</v>
      </c>
      <c r="P598">
        <f>IFERROR(MATCH(O598,$M$2:$M$5001,0),"")</f>
        <v/>
      </c>
      <c r="Q598">
        <f>IF(P598="","",INDEX($A$2:$A$5001,P598))</f>
        <v/>
      </c>
      <c r="R598">
        <f>IF(P598="","",INDEX($B$2:$B$5001,P598))</f>
        <v/>
      </c>
      <c r="S598">
        <f>IF(P598="","",INDEX($C$2:$C$5001,P598))</f>
        <v/>
      </c>
      <c r="T598">
        <f>IF(P598="","",INDEX($D$2:$D$5001,P598))</f>
        <v/>
      </c>
      <c r="U598">
        <f>IF(P598="","",INDEX($E$2:$E$5001,P598))</f>
        <v/>
      </c>
    </row>
    <row r="599">
      <c r="A599">
        <f>IF(screen_FT_reviewer_A!$A599="","",screen_FT_reviewer_A!$A599)</f>
        <v/>
      </c>
      <c r="B599">
        <f>IF(OR($A599="",screen_FT_reviewer_A!$C599=""),"",screen_FT_reviewer_A!$C599)</f>
        <v/>
      </c>
      <c r="C599">
        <f>IF(OR($A599="",screen_FT_reviewer_B!$C599=""),"",screen_FT_reviewer_B!$C599)</f>
        <v/>
      </c>
      <c r="D599">
        <f>IF(OR($A599="",screen_FT_reviewer_A!$D599=""),"",screen_FT_reviewer_A!$D599)</f>
        <v/>
      </c>
      <c r="E599">
        <f>IF(OR($A599="",screen_FT_reviewer_B!$D599=""),"",screen_FT_reviewer_B!$D599)</f>
        <v/>
      </c>
      <c r="F599">
        <f>IF(AND(B599&lt;&gt;"",C599&lt;&gt;""),1,"")</f>
        <v/>
      </c>
      <c r="G599">
        <f>IF(F599=1,IF(B599=C599,1,0),"")</f>
        <v/>
      </c>
      <c r="H599">
        <f>IF(B599="","",IFERROR(VLOOKUP(B599,lst_FT_group_map_table,2,FALSE),"INVALID"))</f>
        <v/>
      </c>
      <c r="I599">
        <f>IF(C599="","",IFERROR(VLOOKUP(C599,lst_FT_group_map_table,2,FALSE),"INVALID"))</f>
        <v/>
      </c>
      <c r="J599">
        <f>IF(F599=1,IF(H599=I599,1,0),"")</f>
        <v/>
      </c>
      <c r="K599">
        <f>IF(AND(ISNUMBER(MATCH(B599,lst_FT_sci_excl,0)),ISNUMBER(MATCH(C599,lst_FT_sci_excl,0))),IF(D599=E599,1,0),"")</f>
        <v/>
      </c>
      <c r="L599">
        <f>IF(OR(G599=0,K599=0),1,"")</f>
        <v/>
      </c>
      <c r="M599">
        <f>IF(L599=1,COUNTIF($L$2:L599,1),"")</f>
        <v/>
      </c>
      <c r="O599" t="n">
        <v>598</v>
      </c>
      <c r="P599">
        <f>IFERROR(MATCH(O599,$M$2:$M$5001,0),"")</f>
        <v/>
      </c>
      <c r="Q599">
        <f>IF(P599="","",INDEX($A$2:$A$5001,P599))</f>
        <v/>
      </c>
      <c r="R599">
        <f>IF(P599="","",INDEX($B$2:$B$5001,P599))</f>
        <v/>
      </c>
      <c r="S599">
        <f>IF(P599="","",INDEX($C$2:$C$5001,P599))</f>
        <v/>
      </c>
      <c r="T599">
        <f>IF(P599="","",INDEX($D$2:$D$5001,P599))</f>
        <v/>
      </c>
      <c r="U599">
        <f>IF(P599="","",INDEX($E$2:$E$5001,P599))</f>
        <v/>
      </c>
    </row>
    <row r="600">
      <c r="A600">
        <f>IF(screen_FT_reviewer_A!$A600="","",screen_FT_reviewer_A!$A600)</f>
        <v/>
      </c>
      <c r="B600">
        <f>IF(OR($A600="",screen_FT_reviewer_A!$C600=""),"",screen_FT_reviewer_A!$C600)</f>
        <v/>
      </c>
      <c r="C600">
        <f>IF(OR($A600="",screen_FT_reviewer_B!$C600=""),"",screen_FT_reviewer_B!$C600)</f>
        <v/>
      </c>
      <c r="D600">
        <f>IF(OR($A600="",screen_FT_reviewer_A!$D600=""),"",screen_FT_reviewer_A!$D600)</f>
        <v/>
      </c>
      <c r="E600">
        <f>IF(OR($A600="",screen_FT_reviewer_B!$D600=""),"",screen_FT_reviewer_B!$D600)</f>
        <v/>
      </c>
      <c r="F600">
        <f>IF(AND(B600&lt;&gt;"",C600&lt;&gt;""),1,"")</f>
        <v/>
      </c>
      <c r="G600">
        <f>IF(F600=1,IF(B600=C600,1,0),"")</f>
        <v/>
      </c>
      <c r="H600">
        <f>IF(B600="","",IFERROR(VLOOKUP(B600,lst_FT_group_map_table,2,FALSE),"INVALID"))</f>
        <v/>
      </c>
      <c r="I600">
        <f>IF(C600="","",IFERROR(VLOOKUP(C600,lst_FT_group_map_table,2,FALSE),"INVALID"))</f>
        <v/>
      </c>
      <c r="J600">
        <f>IF(F600=1,IF(H600=I600,1,0),"")</f>
        <v/>
      </c>
      <c r="K600">
        <f>IF(AND(ISNUMBER(MATCH(B600,lst_FT_sci_excl,0)),ISNUMBER(MATCH(C600,lst_FT_sci_excl,0))),IF(D600=E600,1,0),"")</f>
        <v/>
      </c>
      <c r="L600">
        <f>IF(OR(G600=0,K600=0),1,"")</f>
        <v/>
      </c>
      <c r="M600">
        <f>IF(L600=1,COUNTIF($L$2:L600,1),"")</f>
        <v/>
      </c>
      <c r="O600" t="n">
        <v>599</v>
      </c>
      <c r="P600">
        <f>IFERROR(MATCH(O600,$M$2:$M$5001,0),"")</f>
        <v/>
      </c>
      <c r="Q600">
        <f>IF(P600="","",INDEX($A$2:$A$5001,P600))</f>
        <v/>
      </c>
      <c r="R600">
        <f>IF(P600="","",INDEX($B$2:$B$5001,P600))</f>
        <v/>
      </c>
      <c r="S600">
        <f>IF(P600="","",INDEX($C$2:$C$5001,P600))</f>
        <v/>
      </c>
      <c r="T600">
        <f>IF(P600="","",INDEX($D$2:$D$5001,P600))</f>
        <v/>
      </c>
      <c r="U600">
        <f>IF(P600="","",INDEX($E$2:$E$5001,P600))</f>
        <v/>
      </c>
    </row>
    <row r="601">
      <c r="A601">
        <f>IF(screen_FT_reviewer_A!$A601="","",screen_FT_reviewer_A!$A601)</f>
        <v/>
      </c>
      <c r="B601">
        <f>IF(OR($A601="",screen_FT_reviewer_A!$C601=""),"",screen_FT_reviewer_A!$C601)</f>
        <v/>
      </c>
      <c r="C601">
        <f>IF(OR($A601="",screen_FT_reviewer_B!$C601=""),"",screen_FT_reviewer_B!$C601)</f>
        <v/>
      </c>
      <c r="D601">
        <f>IF(OR($A601="",screen_FT_reviewer_A!$D601=""),"",screen_FT_reviewer_A!$D601)</f>
        <v/>
      </c>
      <c r="E601">
        <f>IF(OR($A601="",screen_FT_reviewer_B!$D601=""),"",screen_FT_reviewer_B!$D601)</f>
        <v/>
      </c>
      <c r="F601">
        <f>IF(AND(B601&lt;&gt;"",C601&lt;&gt;""),1,"")</f>
        <v/>
      </c>
      <c r="G601">
        <f>IF(F601=1,IF(B601=C601,1,0),"")</f>
        <v/>
      </c>
      <c r="H601">
        <f>IF(B601="","",IFERROR(VLOOKUP(B601,lst_FT_group_map_table,2,FALSE),"INVALID"))</f>
        <v/>
      </c>
      <c r="I601">
        <f>IF(C601="","",IFERROR(VLOOKUP(C601,lst_FT_group_map_table,2,FALSE),"INVALID"))</f>
        <v/>
      </c>
      <c r="J601">
        <f>IF(F601=1,IF(H601=I601,1,0),"")</f>
        <v/>
      </c>
      <c r="K601">
        <f>IF(AND(ISNUMBER(MATCH(B601,lst_FT_sci_excl,0)),ISNUMBER(MATCH(C601,lst_FT_sci_excl,0))),IF(D601=E601,1,0),"")</f>
        <v/>
      </c>
      <c r="L601">
        <f>IF(OR(G601=0,K601=0),1,"")</f>
        <v/>
      </c>
      <c r="M601">
        <f>IF(L601=1,COUNTIF($L$2:L601,1),"")</f>
        <v/>
      </c>
      <c r="O601" t="n">
        <v>600</v>
      </c>
      <c r="P601">
        <f>IFERROR(MATCH(O601,$M$2:$M$5001,0),"")</f>
        <v/>
      </c>
      <c r="Q601">
        <f>IF(P601="","",INDEX($A$2:$A$5001,P601))</f>
        <v/>
      </c>
      <c r="R601">
        <f>IF(P601="","",INDEX($B$2:$B$5001,P601))</f>
        <v/>
      </c>
      <c r="S601">
        <f>IF(P601="","",INDEX($C$2:$C$5001,P601))</f>
        <v/>
      </c>
      <c r="T601">
        <f>IF(P601="","",INDEX($D$2:$D$5001,P601))</f>
        <v/>
      </c>
      <c r="U601">
        <f>IF(P601="","",INDEX($E$2:$E$5001,P601))</f>
        <v/>
      </c>
    </row>
    <row r="602">
      <c r="A602">
        <f>IF(screen_FT_reviewer_A!$A602="","",screen_FT_reviewer_A!$A602)</f>
        <v/>
      </c>
      <c r="B602">
        <f>IF(OR($A602="",screen_FT_reviewer_A!$C602=""),"",screen_FT_reviewer_A!$C602)</f>
        <v/>
      </c>
      <c r="C602">
        <f>IF(OR($A602="",screen_FT_reviewer_B!$C602=""),"",screen_FT_reviewer_B!$C602)</f>
        <v/>
      </c>
      <c r="D602">
        <f>IF(OR($A602="",screen_FT_reviewer_A!$D602=""),"",screen_FT_reviewer_A!$D602)</f>
        <v/>
      </c>
      <c r="E602">
        <f>IF(OR($A602="",screen_FT_reviewer_B!$D602=""),"",screen_FT_reviewer_B!$D602)</f>
        <v/>
      </c>
      <c r="F602">
        <f>IF(AND(B602&lt;&gt;"",C602&lt;&gt;""),1,"")</f>
        <v/>
      </c>
      <c r="G602">
        <f>IF(F602=1,IF(B602=C602,1,0),"")</f>
        <v/>
      </c>
      <c r="H602">
        <f>IF(B602="","",IFERROR(VLOOKUP(B602,lst_FT_group_map_table,2,FALSE),"INVALID"))</f>
        <v/>
      </c>
      <c r="I602">
        <f>IF(C602="","",IFERROR(VLOOKUP(C602,lst_FT_group_map_table,2,FALSE),"INVALID"))</f>
        <v/>
      </c>
      <c r="J602">
        <f>IF(F602=1,IF(H602=I602,1,0),"")</f>
        <v/>
      </c>
      <c r="K602">
        <f>IF(AND(ISNUMBER(MATCH(B602,lst_FT_sci_excl,0)),ISNUMBER(MATCH(C602,lst_FT_sci_excl,0))),IF(D602=E602,1,0),"")</f>
        <v/>
      </c>
      <c r="L602">
        <f>IF(OR(G602=0,K602=0),1,"")</f>
        <v/>
      </c>
      <c r="M602">
        <f>IF(L602=1,COUNTIF($L$2:L602,1),"")</f>
        <v/>
      </c>
      <c r="O602" t="n">
        <v>601</v>
      </c>
      <c r="P602">
        <f>IFERROR(MATCH(O602,$M$2:$M$5001,0),"")</f>
        <v/>
      </c>
      <c r="Q602">
        <f>IF(P602="","",INDEX($A$2:$A$5001,P602))</f>
        <v/>
      </c>
      <c r="R602">
        <f>IF(P602="","",INDEX($B$2:$B$5001,P602))</f>
        <v/>
      </c>
      <c r="S602">
        <f>IF(P602="","",INDEX($C$2:$C$5001,P602))</f>
        <v/>
      </c>
      <c r="T602">
        <f>IF(P602="","",INDEX($D$2:$D$5001,P602))</f>
        <v/>
      </c>
      <c r="U602">
        <f>IF(P602="","",INDEX($E$2:$E$5001,P602))</f>
        <v/>
      </c>
    </row>
    <row r="603">
      <c r="A603">
        <f>IF(screen_FT_reviewer_A!$A603="","",screen_FT_reviewer_A!$A603)</f>
        <v/>
      </c>
      <c r="B603">
        <f>IF(OR($A603="",screen_FT_reviewer_A!$C603=""),"",screen_FT_reviewer_A!$C603)</f>
        <v/>
      </c>
      <c r="C603">
        <f>IF(OR($A603="",screen_FT_reviewer_B!$C603=""),"",screen_FT_reviewer_B!$C603)</f>
        <v/>
      </c>
      <c r="D603">
        <f>IF(OR($A603="",screen_FT_reviewer_A!$D603=""),"",screen_FT_reviewer_A!$D603)</f>
        <v/>
      </c>
      <c r="E603">
        <f>IF(OR($A603="",screen_FT_reviewer_B!$D603=""),"",screen_FT_reviewer_B!$D603)</f>
        <v/>
      </c>
      <c r="F603">
        <f>IF(AND(B603&lt;&gt;"",C603&lt;&gt;""),1,"")</f>
        <v/>
      </c>
      <c r="G603">
        <f>IF(F603=1,IF(B603=C603,1,0),"")</f>
        <v/>
      </c>
      <c r="H603">
        <f>IF(B603="","",IFERROR(VLOOKUP(B603,lst_FT_group_map_table,2,FALSE),"INVALID"))</f>
        <v/>
      </c>
      <c r="I603">
        <f>IF(C603="","",IFERROR(VLOOKUP(C603,lst_FT_group_map_table,2,FALSE),"INVALID"))</f>
        <v/>
      </c>
      <c r="J603">
        <f>IF(F603=1,IF(H603=I603,1,0),"")</f>
        <v/>
      </c>
      <c r="K603">
        <f>IF(AND(ISNUMBER(MATCH(B603,lst_FT_sci_excl,0)),ISNUMBER(MATCH(C603,lst_FT_sci_excl,0))),IF(D603=E603,1,0),"")</f>
        <v/>
      </c>
      <c r="L603">
        <f>IF(OR(G603=0,K603=0),1,"")</f>
        <v/>
      </c>
      <c r="M603">
        <f>IF(L603=1,COUNTIF($L$2:L603,1),"")</f>
        <v/>
      </c>
      <c r="O603" t="n">
        <v>602</v>
      </c>
      <c r="P603">
        <f>IFERROR(MATCH(O603,$M$2:$M$5001,0),"")</f>
        <v/>
      </c>
      <c r="Q603">
        <f>IF(P603="","",INDEX($A$2:$A$5001,P603))</f>
        <v/>
      </c>
      <c r="R603">
        <f>IF(P603="","",INDEX($B$2:$B$5001,P603))</f>
        <v/>
      </c>
      <c r="S603">
        <f>IF(P603="","",INDEX($C$2:$C$5001,P603))</f>
        <v/>
      </c>
      <c r="T603">
        <f>IF(P603="","",INDEX($D$2:$D$5001,P603))</f>
        <v/>
      </c>
      <c r="U603">
        <f>IF(P603="","",INDEX($E$2:$E$5001,P603))</f>
        <v/>
      </c>
    </row>
    <row r="604">
      <c r="A604">
        <f>IF(screen_FT_reviewer_A!$A604="","",screen_FT_reviewer_A!$A604)</f>
        <v/>
      </c>
      <c r="B604">
        <f>IF(OR($A604="",screen_FT_reviewer_A!$C604=""),"",screen_FT_reviewer_A!$C604)</f>
        <v/>
      </c>
      <c r="C604">
        <f>IF(OR($A604="",screen_FT_reviewer_B!$C604=""),"",screen_FT_reviewer_B!$C604)</f>
        <v/>
      </c>
      <c r="D604">
        <f>IF(OR($A604="",screen_FT_reviewer_A!$D604=""),"",screen_FT_reviewer_A!$D604)</f>
        <v/>
      </c>
      <c r="E604">
        <f>IF(OR($A604="",screen_FT_reviewer_B!$D604=""),"",screen_FT_reviewer_B!$D604)</f>
        <v/>
      </c>
      <c r="F604">
        <f>IF(AND(B604&lt;&gt;"",C604&lt;&gt;""),1,"")</f>
        <v/>
      </c>
      <c r="G604">
        <f>IF(F604=1,IF(B604=C604,1,0),"")</f>
        <v/>
      </c>
      <c r="H604">
        <f>IF(B604="","",IFERROR(VLOOKUP(B604,lst_FT_group_map_table,2,FALSE),"INVALID"))</f>
        <v/>
      </c>
      <c r="I604">
        <f>IF(C604="","",IFERROR(VLOOKUP(C604,lst_FT_group_map_table,2,FALSE),"INVALID"))</f>
        <v/>
      </c>
      <c r="J604">
        <f>IF(F604=1,IF(H604=I604,1,0),"")</f>
        <v/>
      </c>
      <c r="K604">
        <f>IF(AND(ISNUMBER(MATCH(B604,lst_FT_sci_excl,0)),ISNUMBER(MATCH(C604,lst_FT_sci_excl,0))),IF(D604=E604,1,0),"")</f>
        <v/>
      </c>
      <c r="L604">
        <f>IF(OR(G604=0,K604=0),1,"")</f>
        <v/>
      </c>
      <c r="M604">
        <f>IF(L604=1,COUNTIF($L$2:L604,1),"")</f>
        <v/>
      </c>
      <c r="O604" t="n">
        <v>603</v>
      </c>
      <c r="P604">
        <f>IFERROR(MATCH(O604,$M$2:$M$5001,0),"")</f>
        <v/>
      </c>
      <c r="Q604">
        <f>IF(P604="","",INDEX($A$2:$A$5001,P604))</f>
        <v/>
      </c>
      <c r="R604">
        <f>IF(P604="","",INDEX($B$2:$B$5001,P604))</f>
        <v/>
      </c>
      <c r="S604">
        <f>IF(P604="","",INDEX($C$2:$C$5001,P604))</f>
        <v/>
      </c>
      <c r="T604">
        <f>IF(P604="","",INDEX($D$2:$D$5001,P604))</f>
        <v/>
      </c>
      <c r="U604">
        <f>IF(P604="","",INDEX($E$2:$E$5001,P604))</f>
        <v/>
      </c>
    </row>
    <row r="605">
      <c r="A605">
        <f>IF(screen_FT_reviewer_A!$A605="","",screen_FT_reviewer_A!$A605)</f>
        <v/>
      </c>
      <c r="B605">
        <f>IF(OR($A605="",screen_FT_reviewer_A!$C605=""),"",screen_FT_reviewer_A!$C605)</f>
        <v/>
      </c>
      <c r="C605">
        <f>IF(OR($A605="",screen_FT_reviewer_B!$C605=""),"",screen_FT_reviewer_B!$C605)</f>
        <v/>
      </c>
      <c r="D605">
        <f>IF(OR($A605="",screen_FT_reviewer_A!$D605=""),"",screen_FT_reviewer_A!$D605)</f>
        <v/>
      </c>
      <c r="E605">
        <f>IF(OR($A605="",screen_FT_reviewer_B!$D605=""),"",screen_FT_reviewer_B!$D605)</f>
        <v/>
      </c>
      <c r="F605">
        <f>IF(AND(B605&lt;&gt;"",C605&lt;&gt;""),1,"")</f>
        <v/>
      </c>
      <c r="G605">
        <f>IF(F605=1,IF(B605=C605,1,0),"")</f>
        <v/>
      </c>
      <c r="H605">
        <f>IF(B605="","",IFERROR(VLOOKUP(B605,lst_FT_group_map_table,2,FALSE),"INVALID"))</f>
        <v/>
      </c>
      <c r="I605">
        <f>IF(C605="","",IFERROR(VLOOKUP(C605,lst_FT_group_map_table,2,FALSE),"INVALID"))</f>
        <v/>
      </c>
      <c r="J605">
        <f>IF(F605=1,IF(H605=I605,1,0),"")</f>
        <v/>
      </c>
      <c r="K605">
        <f>IF(AND(ISNUMBER(MATCH(B605,lst_FT_sci_excl,0)),ISNUMBER(MATCH(C605,lst_FT_sci_excl,0))),IF(D605=E605,1,0),"")</f>
        <v/>
      </c>
      <c r="L605">
        <f>IF(OR(G605=0,K605=0),1,"")</f>
        <v/>
      </c>
      <c r="M605">
        <f>IF(L605=1,COUNTIF($L$2:L605,1),"")</f>
        <v/>
      </c>
      <c r="O605" t="n">
        <v>604</v>
      </c>
      <c r="P605">
        <f>IFERROR(MATCH(O605,$M$2:$M$5001,0),"")</f>
        <v/>
      </c>
      <c r="Q605">
        <f>IF(P605="","",INDEX($A$2:$A$5001,P605))</f>
        <v/>
      </c>
      <c r="R605">
        <f>IF(P605="","",INDEX($B$2:$B$5001,P605))</f>
        <v/>
      </c>
      <c r="S605">
        <f>IF(P605="","",INDEX($C$2:$C$5001,P605))</f>
        <v/>
      </c>
      <c r="T605">
        <f>IF(P605="","",INDEX($D$2:$D$5001,P605))</f>
        <v/>
      </c>
      <c r="U605">
        <f>IF(P605="","",INDEX($E$2:$E$5001,P605))</f>
        <v/>
      </c>
    </row>
    <row r="606">
      <c r="A606">
        <f>IF(screen_FT_reviewer_A!$A606="","",screen_FT_reviewer_A!$A606)</f>
        <v/>
      </c>
      <c r="B606">
        <f>IF(OR($A606="",screen_FT_reviewer_A!$C606=""),"",screen_FT_reviewer_A!$C606)</f>
        <v/>
      </c>
      <c r="C606">
        <f>IF(OR($A606="",screen_FT_reviewer_B!$C606=""),"",screen_FT_reviewer_B!$C606)</f>
        <v/>
      </c>
      <c r="D606">
        <f>IF(OR($A606="",screen_FT_reviewer_A!$D606=""),"",screen_FT_reviewer_A!$D606)</f>
        <v/>
      </c>
      <c r="E606">
        <f>IF(OR($A606="",screen_FT_reviewer_B!$D606=""),"",screen_FT_reviewer_B!$D606)</f>
        <v/>
      </c>
      <c r="F606">
        <f>IF(AND(B606&lt;&gt;"",C606&lt;&gt;""),1,"")</f>
        <v/>
      </c>
      <c r="G606">
        <f>IF(F606=1,IF(B606=C606,1,0),"")</f>
        <v/>
      </c>
      <c r="H606">
        <f>IF(B606="","",IFERROR(VLOOKUP(B606,lst_FT_group_map_table,2,FALSE),"INVALID"))</f>
        <v/>
      </c>
      <c r="I606">
        <f>IF(C606="","",IFERROR(VLOOKUP(C606,lst_FT_group_map_table,2,FALSE),"INVALID"))</f>
        <v/>
      </c>
      <c r="J606">
        <f>IF(F606=1,IF(H606=I606,1,0),"")</f>
        <v/>
      </c>
      <c r="K606">
        <f>IF(AND(ISNUMBER(MATCH(B606,lst_FT_sci_excl,0)),ISNUMBER(MATCH(C606,lst_FT_sci_excl,0))),IF(D606=E606,1,0),"")</f>
        <v/>
      </c>
      <c r="L606">
        <f>IF(OR(G606=0,K606=0),1,"")</f>
        <v/>
      </c>
      <c r="M606">
        <f>IF(L606=1,COUNTIF($L$2:L606,1),"")</f>
        <v/>
      </c>
      <c r="O606" t="n">
        <v>605</v>
      </c>
      <c r="P606">
        <f>IFERROR(MATCH(O606,$M$2:$M$5001,0),"")</f>
        <v/>
      </c>
      <c r="Q606">
        <f>IF(P606="","",INDEX($A$2:$A$5001,P606))</f>
        <v/>
      </c>
      <c r="R606">
        <f>IF(P606="","",INDEX($B$2:$B$5001,P606))</f>
        <v/>
      </c>
      <c r="S606">
        <f>IF(P606="","",INDEX($C$2:$C$5001,P606))</f>
        <v/>
      </c>
      <c r="T606">
        <f>IF(P606="","",INDEX($D$2:$D$5001,P606))</f>
        <v/>
      </c>
      <c r="U606">
        <f>IF(P606="","",INDEX($E$2:$E$5001,P606))</f>
        <v/>
      </c>
    </row>
    <row r="607">
      <c r="A607">
        <f>IF(screen_FT_reviewer_A!$A607="","",screen_FT_reviewer_A!$A607)</f>
        <v/>
      </c>
      <c r="B607">
        <f>IF(OR($A607="",screen_FT_reviewer_A!$C607=""),"",screen_FT_reviewer_A!$C607)</f>
        <v/>
      </c>
      <c r="C607">
        <f>IF(OR($A607="",screen_FT_reviewer_B!$C607=""),"",screen_FT_reviewer_B!$C607)</f>
        <v/>
      </c>
      <c r="D607">
        <f>IF(OR($A607="",screen_FT_reviewer_A!$D607=""),"",screen_FT_reviewer_A!$D607)</f>
        <v/>
      </c>
      <c r="E607">
        <f>IF(OR($A607="",screen_FT_reviewer_B!$D607=""),"",screen_FT_reviewer_B!$D607)</f>
        <v/>
      </c>
      <c r="F607">
        <f>IF(AND(B607&lt;&gt;"",C607&lt;&gt;""),1,"")</f>
        <v/>
      </c>
      <c r="G607">
        <f>IF(F607=1,IF(B607=C607,1,0),"")</f>
        <v/>
      </c>
      <c r="H607">
        <f>IF(B607="","",IFERROR(VLOOKUP(B607,lst_FT_group_map_table,2,FALSE),"INVALID"))</f>
        <v/>
      </c>
      <c r="I607">
        <f>IF(C607="","",IFERROR(VLOOKUP(C607,lst_FT_group_map_table,2,FALSE),"INVALID"))</f>
        <v/>
      </c>
      <c r="J607">
        <f>IF(F607=1,IF(H607=I607,1,0),"")</f>
        <v/>
      </c>
      <c r="K607">
        <f>IF(AND(ISNUMBER(MATCH(B607,lst_FT_sci_excl,0)),ISNUMBER(MATCH(C607,lst_FT_sci_excl,0))),IF(D607=E607,1,0),"")</f>
        <v/>
      </c>
      <c r="L607">
        <f>IF(OR(G607=0,K607=0),1,"")</f>
        <v/>
      </c>
      <c r="M607">
        <f>IF(L607=1,COUNTIF($L$2:L607,1),"")</f>
        <v/>
      </c>
      <c r="O607" t="n">
        <v>606</v>
      </c>
      <c r="P607">
        <f>IFERROR(MATCH(O607,$M$2:$M$5001,0),"")</f>
        <v/>
      </c>
      <c r="Q607">
        <f>IF(P607="","",INDEX($A$2:$A$5001,P607))</f>
        <v/>
      </c>
      <c r="R607">
        <f>IF(P607="","",INDEX($B$2:$B$5001,P607))</f>
        <v/>
      </c>
      <c r="S607">
        <f>IF(P607="","",INDEX($C$2:$C$5001,P607))</f>
        <v/>
      </c>
      <c r="T607">
        <f>IF(P607="","",INDEX($D$2:$D$5001,P607))</f>
        <v/>
      </c>
      <c r="U607">
        <f>IF(P607="","",INDEX($E$2:$E$5001,P607))</f>
        <v/>
      </c>
    </row>
    <row r="608">
      <c r="A608">
        <f>IF(screen_FT_reviewer_A!$A608="","",screen_FT_reviewer_A!$A608)</f>
        <v/>
      </c>
      <c r="B608">
        <f>IF(OR($A608="",screen_FT_reviewer_A!$C608=""),"",screen_FT_reviewer_A!$C608)</f>
        <v/>
      </c>
      <c r="C608">
        <f>IF(OR($A608="",screen_FT_reviewer_B!$C608=""),"",screen_FT_reviewer_B!$C608)</f>
        <v/>
      </c>
      <c r="D608">
        <f>IF(OR($A608="",screen_FT_reviewer_A!$D608=""),"",screen_FT_reviewer_A!$D608)</f>
        <v/>
      </c>
      <c r="E608">
        <f>IF(OR($A608="",screen_FT_reviewer_B!$D608=""),"",screen_FT_reviewer_B!$D608)</f>
        <v/>
      </c>
      <c r="F608">
        <f>IF(AND(B608&lt;&gt;"",C608&lt;&gt;""),1,"")</f>
        <v/>
      </c>
      <c r="G608">
        <f>IF(F608=1,IF(B608=C608,1,0),"")</f>
        <v/>
      </c>
      <c r="H608">
        <f>IF(B608="","",IFERROR(VLOOKUP(B608,lst_FT_group_map_table,2,FALSE),"INVALID"))</f>
        <v/>
      </c>
      <c r="I608">
        <f>IF(C608="","",IFERROR(VLOOKUP(C608,lst_FT_group_map_table,2,FALSE),"INVALID"))</f>
        <v/>
      </c>
      <c r="J608">
        <f>IF(F608=1,IF(H608=I608,1,0),"")</f>
        <v/>
      </c>
      <c r="K608">
        <f>IF(AND(ISNUMBER(MATCH(B608,lst_FT_sci_excl,0)),ISNUMBER(MATCH(C608,lst_FT_sci_excl,0))),IF(D608=E608,1,0),"")</f>
        <v/>
      </c>
      <c r="L608">
        <f>IF(OR(G608=0,K608=0),1,"")</f>
        <v/>
      </c>
      <c r="M608">
        <f>IF(L608=1,COUNTIF($L$2:L608,1),"")</f>
        <v/>
      </c>
      <c r="O608" t="n">
        <v>607</v>
      </c>
      <c r="P608">
        <f>IFERROR(MATCH(O608,$M$2:$M$5001,0),"")</f>
        <v/>
      </c>
      <c r="Q608">
        <f>IF(P608="","",INDEX($A$2:$A$5001,P608))</f>
        <v/>
      </c>
      <c r="R608">
        <f>IF(P608="","",INDEX($B$2:$B$5001,P608))</f>
        <v/>
      </c>
      <c r="S608">
        <f>IF(P608="","",INDEX($C$2:$C$5001,P608))</f>
        <v/>
      </c>
      <c r="T608">
        <f>IF(P608="","",INDEX($D$2:$D$5001,P608))</f>
        <v/>
      </c>
      <c r="U608">
        <f>IF(P608="","",INDEX($E$2:$E$5001,P608))</f>
        <v/>
      </c>
    </row>
    <row r="609">
      <c r="A609">
        <f>IF(screen_FT_reviewer_A!$A609="","",screen_FT_reviewer_A!$A609)</f>
        <v/>
      </c>
      <c r="B609">
        <f>IF(OR($A609="",screen_FT_reviewer_A!$C609=""),"",screen_FT_reviewer_A!$C609)</f>
        <v/>
      </c>
      <c r="C609">
        <f>IF(OR($A609="",screen_FT_reviewer_B!$C609=""),"",screen_FT_reviewer_B!$C609)</f>
        <v/>
      </c>
      <c r="D609">
        <f>IF(OR($A609="",screen_FT_reviewer_A!$D609=""),"",screen_FT_reviewer_A!$D609)</f>
        <v/>
      </c>
      <c r="E609">
        <f>IF(OR($A609="",screen_FT_reviewer_B!$D609=""),"",screen_FT_reviewer_B!$D609)</f>
        <v/>
      </c>
      <c r="F609">
        <f>IF(AND(B609&lt;&gt;"",C609&lt;&gt;""),1,"")</f>
        <v/>
      </c>
      <c r="G609">
        <f>IF(F609=1,IF(B609=C609,1,0),"")</f>
        <v/>
      </c>
      <c r="H609">
        <f>IF(B609="","",IFERROR(VLOOKUP(B609,lst_FT_group_map_table,2,FALSE),"INVALID"))</f>
        <v/>
      </c>
      <c r="I609">
        <f>IF(C609="","",IFERROR(VLOOKUP(C609,lst_FT_group_map_table,2,FALSE),"INVALID"))</f>
        <v/>
      </c>
      <c r="J609">
        <f>IF(F609=1,IF(H609=I609,1,0),"")</f>
        <v/>
      </c>
      <c r="K609">
        <f>IF(AND(ISNUMBER(MATCH(B609,lst_FT_sci_excl,0)),ISNUMBER(MATCH(C609,lst_FT_sci_excl,0))),IF(D609=E609,1,0),"")</f>
        <v/>
      </c>
      <c r="L609">
        <f>IF(OR(G609=0,K609=0),1,"")</f>
        <v/>
      </c>
      <c r="M609">
        <f>IF(L609=1,COUNTIF($L$2:L609,1),"")</f>
        <v/>
      </c>
      <c r="O609" t="n">
        <v>608</v>
      </c>
      <c r="P609">
        <f>IFERROR(MATCH(O609,$M$2:$M$5001,0),"")</f>
        <v/>
      </c>
      <c r="Q609">
        <f>IF(P609="","",INDEX($A$2:$A$5001,P609))</f>
        <v/>
      </c>
      <c r="R609">
        <f>IF(P609="","",INDEX($B$2:$B$5001,P609))</f>
        <v/>
      </c>
      <c r="S609">
        <f>IF(P609="","",INDEX($C$2:$C$5001,P609))</f>
        <v/>
      </c>
      <c r="T609">
        <f>IF(P609="","",INDEX($D$2:$D$5001,P609))</f>
        <v/>
      </c>
      <c r="U609">
        <f>IF(P609="","",INDEX($E$2:$E$5001,P609))</f>
        <v/>
      </c>
    </row>
    <row r="610">
      <c r="A610">
        <f>IF(screen_FT_reviewer_A!$A610="","",screen_FT_reviewer_A!$A610)</f>
        <v/>
      </c>
      <c r="B610">
        <f>IF(OR($A610="",screen_FT_reviewer_A!$C610=""),"",screen_FT_reviewer_A!$C610)</f>
        <v/>
      </c>
      <c r="C610">
        <f>IF(OR($A610="",screen_FT_reviewer_B!$C610=""),"",screen_FT_reviewer_B!$C610)</f>
        <v/>
      </c>
      <c r="D610">
        <f>IF(OR($A610="",screen_FT_reviewer_A!$D610=""),"",screen_FT_reviewer_A!$D610)</f>
        <v/>
      </c>
      <c r="E610">
        <f>IF(OR($A610="",screen_FT_reviewer_B!$D610=""),"",screen_FT_reviewer_B!$D610)</f>
        <v/>
      </c>
      <c r="F610">
        <f>IF(AND(B610&lt;&gt;"",C610&lt;&gt;""),1,"")</f>
        <v/>
      </c>
      <c r="G610">
        <f>IF(F610=1,IF(B610=C610,1,0),"")</f>
        <v/>
      </c>
      <c r="H610">
        <f>IF(B610="","",IFERROR(VLOOKUP(B610,lst_FT_group_map_table,2,FALSE),"INVALID"))</f>
        <v/>
      </c>
      <c r="I610">
        <f>IF(C610="","",IFERROR(VLOOKUP(C610,lst_FT_group_map_table,2,FALSE),"INVALID"))</f>
        <v/>
      </c>
      <c r="J610">
        <f>IF(F610=1,IF(H610=I610,1,0),"")</f>
        <v/>
      </c>
      <c r="K610">
        <f>IF(AND(ISNUMBER(MATCH(B610,lst_FT_sci_excl,0)),ISNUMBER(MATCH(C610,lst_FT_sci_excl,0))),IF(D610=E610,1,0),"")</f>
        <v/>
      </c>
      <c r="L610">
        <f>IF(OR(G610=0,K610=0),1,"")</f>
        <v/>
      </c>
      <c r="M610">
        <f>IF(L610=1,COUNTIF($L$2:L610,1),"")</f>
        <v/>
      </c>
      <c r="O610" t="n">
        <v>609</v>
      </c>
      <c r="P610">
        <f>IFERROR(MATCH(O610,$M$2:$M$5001,0),"")</f>
        <v/>
      </c>
      <c r="Q610">
        <f>IF(P610="","",INDEX($A$2:$A$5001,P610))</f>
        <v/>
      </c>
      <c r="R610">
        <f>IF(P610="","",INDEX($B$2:$B$5001,P610))</f>
        <v/>
      </c>
      <c r="S610">
        <f>IF(P610="","",INDEX($C$2:$C$5001,P610))</f>
        <v/>
      </c>
      <c r="T610">
        <f>IF(P610="","",INDEX($D$2:$D$5001,P610))</f>
        <v/>
      </c>
      <c r="U610">
        <f>IF(P610="","",INDEX($E$2:$E$5001,P610))</f>
        <v/>
      </c>
    </row>
    <row r="611">
      <c r="A611">
        <f>IF(screen_FT_reviewer_A!$A611="","",screen_FT_reviewer_A!$A611)</f>
        <v/>
      </c>
      <c r="B611">
        <f>IF(OR($A611="",screen_FT_reviewer_A!$C611=""),"",screen_FT_reviewer_A!$C611)</f>
        <v/>
      </c>
      <c r="C611">
        <f>IF(OR($A611="",screen_FT_reviewer_B!$C611=""),"",screen_FT_reviewer_B!$C611)</f>
        <v/>
      </c>
      <c r="D611">
        <f>IF(OR($A611="",screen_FT_reviewer_A!$D611=""),"",screen_FT_reviewer_A!$D611)</f>
        <v/>
      </c>
      <c r="E611">
        <f>IF(OR($A611="",screen_FT_reviewer_B!$D611=""),"",screen_FT_reviewer_B!$D611)</f>
        <v/>
      </c>
      <c r="F611">
        <f>IF(AND(B611&lt;&gt;"",C611&lt;&gt;""),1,"")</f>
        <v/>
      </c>
      <c r="G611">
        <f>IF(F611=1,IF(B611=C611,1,0),"")</f>
        <v/>
      </c>
      <c r="H611">
        <f>IF(B611="","",IFERROR(VLOOKUP(B611,lst_FT_group_map_table,2,FALSE),"INVALID"))</f>
        <v/>
      </c>
      <c r="I611">
        <f>IF(C611="","",IFERROR(VLOOKUP(C611,lst_FT_group_map_table,2,FALSE),"INVALID"))</f>
        <v/>
      </c>
      <c r="J611">
        <f>IF(F611=1,IF(H611=I611,1,0),"")</f>
        <v/>
      </c>
      <c r="K611">
        <f>IF(AND(ISNUMBER(MATCH(B611,lst_FT_sci_excl,0)),ISNUMBER(MATCH(C611,lst_FT_sci_excl,0))),IF(D611=E611,1,0),"")</f>
        <v/>
      </c>
      <c r="L611">
        <f>IF(OR(G611=0,K611=0),1,"")</f>
        <v/>
      </c>
      <c r="M611">
        <f>IF(L611=1,COUNTIF($L$2:L611,1),"")</f>
        <v/>
      </c>
      <c r="O611" t="n">
        <v>610</v>
      </c>
      <c r="P611">
        <f>IFERROR(MATCH(O611,$M$2:$M$5001,0),"")</f>
        <v/>
      </c>
      <c r="Q611">
        <f>IF(P611="","",INDEX($A$2:$A$5001,P611))</f>
        <v/>
      </c>
      <c r="R611">
        <f>IF(P611="","",INDEX($B$2:$B$5001,P611))</f>
        <v/>
      </c>
      <c r="S611">
        <f>IF(P611="","",INDEX($C$2:$C$5001,P611))</f>
        <v/>
      </c>
      <c r="T611">
        <f>IF(P611="","",INDEX($D$2:$D$5001,P611))</f>
        <v/>
      </c>
      <c r="U611">
        <f>IF(P611="","",INDEX($E$2:$E$5001,P611))</f>
        <v/>
      </c>
    </row>
    <row r="612">
      <c r="A612">
        <f>IF(screen_FT_reviewer_A!$A612="","",screen_FT_reviewer_A!$A612)</f>
        <v/>
      </c>
      <c r="B612">
        <f>IF(OR($A612="",screen_FT_reviewer_A!$C612=""),"",screen_FT_reviewer_A!$C612)</f>
        <v/>
      </c>
      <c r="C612">
        <f>IF(OR($A612="",screen_FT_reviewer_B!$C612=""),"",screen_FT_reviewer_B!$C612)</f>
        <v/>
      </c>
      <c r="D612">
        <f>IF(OR($A612="",screen_FT_reviewer_A!$D612=""),"",screen_FT_reviewer_A!$D612)</f>
        <v/>
      </c>
      <c r="E612">
        <f>IF(OR($A612="",screen_FT_reviewer_B!$D612=""),"",screen_FT_reviewer_B!$D612)</f>
        <v/>
      </c>
      <c r="F612">
        <f>IF(AND(B612&lt;&gt;"",C612&lt;&gt;""),1,"")</f>
        <v/>
      </c>
      <c r="G612">
        <f>IF(F612=1,IF(B612=C612,1,0),"")</f>
        <v/>
      </c>
      <c r="H612">
        <f>IF(B612="","",IFERROR(VLOOKUP(B612,lst_FT_group_map_table,2,FALSE),"INVALID"))</f>
        <v/>
      </c>
      <c r="I612">
        <f>IF(C612="","",IFERROR(VLOOKUP(C612,lst_FT_group_map_table,2,FALSE),"INVALID"))</f>
        <v/>
      </c>
      <c r="J612">
        <f>IF(F612=1,IF(H612=I612,1,0),"")</f>
        <v/>
      </c>
      <c r="K612">
        <f>IF(AND(ISNUMBER(MATCH(B612,lst_FT_sci_excl,0)),ISNUMBER(MATCH(C612,lst_FT_sci_excl,0))),IF(D612=E612,1,0),"")</f>
        <v/>
      </c>
      <c r="L612">
        <f>IF(OR(G612=0,K612=0),1,"")</f>
        <v/>
      </c>
      <c r="M612">
        <f>IF(L612=1,COUNTIF($L$2:L612,1),"")</f>
        <v/>
      </c>
      <c r="O612" t="n">
        <v>611</v>
      </c>
      <c r="P612">
        <f>IFERROR(MATCH(O612,$M$2:$M$5001,0),"")</f>
        <v/>
      </c>
      <c r="Q612">
        <f>IF(P612="","",INDEX($A$2:$A$5001,P612))</f>
        <v/>
      </c>
      <c r="R612">
        <f>IF(P612="","",INDEX($B$2:$B$5001,P612))</f>
        <v/>
      </c>
      <c r="S612">
        <f>IF(P612="","",INDEX($C$2:$C$5001,P612))</f>
        <v/>
      </c>
      <c r="T612">
        <f>IF(P612="","",INDEX($D$2:$D$5001,P612))</f>
        <v/>
      </c>
      <c r="U612">
        <f>IF(P612="","",INDEX($E$2:$E$5001,P612))</f>
        <v/>
      </c>
    </row>
    <row r="613">
      <c r="A613">
        <f>IF(screen_FT_reviewer_A!$A613="","",screen_FT_reviewer_A!$A613)</f>
        <v/>
      </c>
      <c r="B613">
        <f>IF(OR($A613="",screen_FT_reviewer_A!$C613=""),"",screen_FT_reviewer_A!$C613)</f>
        <v/>
      </c>
      <c r="C613">
        <f>IF(OR($A613="",screen_FT_reviewer_B!$C613=""),"",screen_FT_reviewer_B!$C613)</f>
        <v/>
      </c>
      <c r="D613">
        <f>IF(OR($A613="",screen_FT_reviewer_A!$D613=""),"",screen_FT_reviewer_A!$D613)</f>
        <v/>
      </c>
      <c r="E613">
        <f>IF(OR($A613="",screen_FT_reviewer_B!$D613=""),"",screen_FT_reviewer_B!$D613)</f>
        <v/>
      </c>
      <c r="F613">
        <f>IF(AND(B613&lt;&gt;"",C613&lt;&gt;""),1,"")</f>
        <v/>
      </c>
      <c r="G613">
        <f>IF(F613=1,IF(B613=C613,1,0),"")</f>
        <v/>
      </c>
      <c r="H613">
        <f>IF(B613="","",IFERROR(VLOOKUP(B613,lst_FT_group_map_table,2,FALSE),"INVALID"))</f>
        <v/>
      </c>
      <c r="I613">
        <f>IF(C613="","",IFERROR(VLOOKUP(C613,lst_FT_group_map_table,2,FALSE),"INVALID"))</f>
        <v/>
      </c>
      <c r="J613">
        <f>IF(F613=1,IF(H613=I613,1,0),"")</f>
        <v/>
      </c>
      <c r="K613">
        <f>IF(AND(ISNUMBER(MATCH(B613,lst_FT_sci_excl,0)),ISNUMBER(MATCH(C613,lst_FT_sci_excl,0))),IF(D613=E613,1,0),"")</f>
        <v/>
      </c>
      <c r="L613">
        <f>IF(OR(G613=0,K613=0),1,"")</f>
        <v/>
      </c>
      <c r="M613">
        <f>IF(L613=1,COUNTIF($L$2:L613,1),"")</f>
        <v/>
      </c>
      <c r="O613" t="n">
        <v>612</v>
      </c>
      <c r="P613">
        <f>IFERROR(MATCH(O613,$M$2:$M$5001,0),"")</f>
        <v/>
      </c>
      <c r="Q613">
        <f>IF(P613="","",INDEX($A$2:$A$5001,P613))</f>
        <v/>
      </c>
      <c r="R613">
        <f>IF(P613="","",INDEX($B$2:$B$5001,P613))</f>
        <v/>
      </c>
      <c r="S613">
        <f>IF(P613="","",INDEX($C$2:$C$5001,P613))</f>
        <v/>
      </c>
      <c r="T613">
        <f>IF(P613="","",INDEX($D$2:$D$5001,P613))</f>
        <v/>
      </c>
      <c r="U613">
        <f>IF(P613="","",INDEX($E$2:$E$5001,P613))</f>
        <v/>
      </c>
    </row>
    <row r="614">
      <c r="A614">
        <f>IF(screen_FT_reviewer_A!$A614="","",screen_FT_reviewer_A!$A614)</f>
        <v/>
      </c>
      <c r="B614">
        <f>IF(OR($A614="",screen_FT_reviewer_A!$C614=""),"",screen_FT_reviewer_A!$C614)</f>
        <v/>
      </c>
      <c r="C614">
        <f>IF(OR($A614="",screen_FT_reviewer_B!$C614=""),"",screen_FT_reviewer_B!$C614)</f>
        <v/>
      </c>
      <c r="D614">
        <f>IF(OR($A614="",screen_FT_reviewer_A!$D614=""),"",screen_FT_reviewer_A!$D614)</f>
        <v/>
      </c>
      <c r="E614">
        <f>IF(OR($A614="",screen_FT_reviewer_B!$D614=""),"",screen_FT_reviewer_B!$D614)</f>
        <v/>
      </c>
      <c r="F614">
        <f>IF(AND(B614&lt;&gt;"",C614&lt;&gt;""),1,"")</f>
        <v/>
      </c>
      <c r="G614">
        <f>IF(F614=1,IF(B614=C614,1,0),"")</f>
        <v/>
      </c>
      <c r="H614">
        <f>IF(B614="","",IFERROR(VLOOKUP(B614,lst_FT_group_map_table,2,FALSE),"INVALID"))</f>
        <v/>
      </c>
      <c r="I614">
        <f>IF(C614="","",IFERROR(VLOOKUP(C614,lst_FT_group_map_table,2,FALSE),"INVALID"))</f>
        <v/>
      </c>
      <c r="J614">
        <f>IF(F614=1,IF(H614=I614,1,0),"")</f>
        <v/>
      </c>
      <c r="K614">
        <f>IF(AND(ISNUMBER(MATCH(B614,lst_FT_sci_excl,0)),ISNUMBER(MATCH(C614,lst_FT_sci_excl,0))),IF(D614=E614,1,0),"")</f>
        <v/>
      </c>
      <c r="L614">
        <f>IF(OR(G614=0,K614=0),1,"")</f>
        <v/>
      </c>
      <c r="M614">
        <f>IF(L614=1,COUNTIF($L$2:L614,1),"")</f>
        <v/>
      </c>
      <c r="O614" t="n">
        <v>613</v>
      </c>
      <c r="P614">
        <f>IFERROR(MATCH(O614,$M$2:$M$5001,0),"")</f>
        <v/>
      </c>
      <c r="Q614">
        <f>IF(P614="","",INDEX($A$2:$A$5001,P614))</f>
        <v/>
      </c>
      <c r="R614">
        <f>IF(P614="","",INDEX($B$2:$B$5001,P614))</f>
        <v/>
      </c>
      <c r="S614">
        <f>IF(P614="","",INDEX($C$2:$C$5001,P614))</f>
        <v/>
      </c>
      <c r="T614">
        <f>IF(P614="","",INDEX($D$2:$D$5001,P614))</f>
        <v/>
      </c>
      <c r="U614">
        <f>IF(P614="","",INDEX($E$2:$E$5001,P614))</f>
        <v/>
      </c>
    </row>
    <row r="615">
      <c r="A615">
        <f>IF(screen_FT_reviewer_A!$A615="","",screen_FT_reviewer_A!$A615)</f>
        <v/>
      </c>
      <c r="B615">
        <f>IF(OR($A615="",screen_FT_reviewer_A!$C615=""),"",screen_FT_reviewer_A!$C615)</f>
        <v/>
      </c>
      <c r="C615">
        <f>IF(OR($A615="",screen_FT_reviewer_B!$C615=""),"",screen_FT_reviewer_B!$C615)</f>
        <v/>
      </c>
      <c r="D615">
        <f>IF(OR($A615="",screen_FT_reviewer_A!$D615=""),"",screen_FT_reviewer_A!$D615)</f>
        <v/>
      </c>
      <c r="E615">
        <f>IF(OR($A615="",screen_FT_reviewer_B!$D615=""),"",screen_FT_reviewer_B!$D615)</f>
        <v/>
      </c>
      <c r="F615">
        <f>IF(AND(B615&lt;&gt;"",C615&lt;&gt;""),1,"")</f>
        <v/>
      </c>
      <c r="G615">
        <f>IF(F615=1,IF(B615=C615,1,0),"")</f>
        <v/>
      </c>
      <c r="H615">
        <f>IF(B615="","",IFERROR(VLOOKUP(B615,lst_FT_group_map_table,2,FALSE),"INVALID"))</f>
        <v/>
      </c>
      <c r="I615">
        <f>IF(C615="","",IFERROR(VLOOKUP(C615,lst_FT_group_map_table,2,FALSE),"INVALID"))</f>
        <v/>
      </c>
      <c r="J615">
        <f>IF(F615=1,IF(H615=I615,1,0),"")</f>
        <v/>
      </c>
      <c r="K615">
        <f>IF(AND(ISNUMBER(MATCH(B615,lst_FT_sci_excl,0)),ISNUMBER(MATCH(C615,lst_FT_sci_excl,0))),IF(D615=E615,1,0),"")</f>
        <v/>
      </c>
      <c r="L615">
        <f>IF(OR(G615=0,K615=0),1,"")</f>
        <v/>
      </c>
      <c r="M615">
        <f>IF(L615=1,COUNTIF($L$2:L615,1),"")</f>
        <v/>
      </c>
      <c r="O615" t="n">
        <v>614</v>
      </c>
      <c r="P615">
        <f>IFERROR(MATCH(O615,$M$2:$M$5001,0),"")</f>
        <v/>
      </c>
      <c r="Q615">
        <f>IF(P615="","",INDEX($A$2:$A$5001,P615))</f>
        <v/>
      </c>
      <c r="R615">
        <f>IF(P615="","",INDEX($B$2:$B$5001,P615))</f>
        <v/>
      </c>
      <c r="S615">
        <f>IF(P615="","",INDEX($C$2:$C$5001,P615))</f>
        <v/>
      </c>
      <c r="T615">
        <f>IF(P615="","",INDEX($D$2:$D$5001,P615))</f>
        <v/>
      </c>
      <c r="U615">
        <f>IF(P615="","",INDEX($E$2:$E$5001,P615))</f>
        <v/>
      </c>
    </row>
    <row r="616">
      <c r="A616">
        <f>IF(screen_FT_reviewer_A!$A616="","",screen_FT_reviewer_A!$A616)</f>
        <v/>
      </c>
      <c r="B616">
        <f>IF(OR($A616="",screen_FT_reviewer_A!$C616=""),"",screen_FT_reviewer_A!$C616)</f>
        <v/>
      </c>
      <c r="C616">
        <f>IF(OR($A616="",screen_FT_reviewer_B!$C616=""),"",screen_FT_reviewer_B!$C616)</f>
        <v/>
      </c>
      <c r="D616">
        <f>IF(OR($A616="",screen_FT_reviewer_A!$D616=""),"",screen_FT_reviewer_A!$D616)</f>
        <v/>
      </c>
      <c r="E616">
        <f>IF(OR($A616="",screen_FT_reviewer_B!$D616=""),"",screen_FT_reviewer_B!$D616)</f>
        <v/>
      </c>
      <c r="F616">
        <f>IF(AND(B616&lt;&gt;"",C616&lt;&gt;""),1,"")</f>
        <v/>
      </c>
      <c r="G616">
        <f>IF(F616=1,IF(B616=C616,1,0),"")</f>
        <v/>
      </c>
      <c r="H616">
        <f>IF(B616="","",IFERROR(VLOOKUP(B616,lst_FT_group_map_table,2,FALSE),"INVALID"))</f>
        <v/>
      </c>
      <c r="I616">
        <f>IF(C616="","",IFERROR(VLOOKUP(C616,lst_FT_group_map_table,2,FALSE),"INVALID"))</f>
        <v/>
      </c>
      <c r="J616">
        <f>IF(F616=1,IF(H616=I616,1,0),"")</f>
        <v/>
      </c>
      <c r="K616">
        <f>IF(AND(ISNUMBER(MATCH(B616,lst_FT_sci_excl,0)),ISNUMBER(MATCH(C616,lst_FT_sci_excl,0))),IF(D616=E616,1,0),"")</f>
        <v/>
      </c>
      <c r="L616">
        <f>IF(OR(G616=0,K616=0),1,"")</f>
        <v/>
      </c>
      <c r="M616">
        <f>IF(L616=1,COUNTIF($L$2:L616,1),"")</f>
        <v/>
      </c>
      <c r="O616" t="n">
        <v>615</v>
      </c>
      <c r="P616">
        <f>IFERROR(MATCH(O616,$M$2:$M$5001,0),"")</f>
        <v/>
      </c>
      <c r="Q616">
        <f>IF(P616="","",INDEX($A$2:$A$5001,P616))</f>
        <v/>
      </c>
      <c r="R616">
        <f>IF(P616="","",INDEX($B$2:$B$5001,P616))</f>
        <v/>
      </c>
      <c r="S616">
        <f>IF(P616="","",INDEX($C$2:$C$5001,P616))</f>
        <v/>
      </c>
      <c r="T616">
        <f>IF(P616="","",INDEX($D$2:$D$5001,P616))</f>
        <v/>
      </c>
      <c r="U616">
        <f>IF(P616="","",INDEX($E$2:$E$5001,P616))</f>
        <v/>
      </c>
    </row>
    <row r="617">
      <c r="A617">
        <f>IF(screen_FT_reviewer_A!$A617="","",screen_FT_reviewer_A!$A617)</f>
        <v/>
      </c>
      <c r="B617">
        <f>IF(OR($A617="",screen_FT_reviewer_A!$C617=""),"",screen_FT_reviewer_A!$C617)</f>
        <v/>
      </c>
      <c r="C617">
        <f>IF(OR($A617="",screen_FT_reviewer_B!$C617=""),"",screen_FT_reviewer_B!$C617)</f>
        <v/>
      </c>
      <c r="D617">
        <f>IF(OR($A617="",screen_FT_reviewer_A!$D617=""),"",screen_FT_reviewer_A!$D617)</f>
        <v/>
      </c>
      <c r="E617">
        <f>IF(OR($A617="",screen_FT_reviewer_B!$D617=""),"",screen_FT_reviewer_B!$D617)</f>
        <v/>
      </c>
      <c r="F617">
        <f>IF(AND(B617&lt;&gt;"",C617&lt;&gt;""),1,"")</f>
        <v/>
      </c>
      <c r="G617">
        <f>IF(F617=1,IF(B617=C617,1,0),"")</f>
        <v/>
      </c>
      <c r="H617">
        <f>IF(B617="","",IFERROR(VLOOKUP(B617,lst_FT_group_map_table,2,FALSE),"INVALID"))</f>
        <v/>
      </c>
      <c r="I617">
        <f>IF(C617="","",IFERROR(VLOOKUP(C617,lst_FT_group_map_table,2,FALSE),"INVALID"))</f>
        <v/>
      </c>
      <c r="J617">
        <f>IF(F617=1,IF(H617=I617,1,0),"")</f>
        <v/>
      </c>
      <c r="K617">
        <f>IF(AND(ISNUMBER(MATCH(B617,lst_FT_sci_excl,0)),ISNUMBER(MATCH(C617,lst_FT_sci_excl,0))),IF(D617=E617,1,0),"")</f>
        <v/>
      </c>
      <c r="L617">
        <f>IF(OR(G617=0,K617=0),1,"")</f>
        <v/>
      </c>
      <c r="M617">
        <f>IF(L617=1,COUNTIF($L$2:L617,1),"")</f>
        <v/>
      </c>
      <c r="O617" t="n">
        <v>616</v>
      </c>
      <c r="P617">
        <f>IFERROR(MATCH(O617,$M$2:$M$5001,0),"")</f>
        <v/>
      </c>
      <c r="Q617">
        <f>IF(P617="","",INDEX($A$2:$A$5001,P617))</f>
        <v/>
      </c>
      <c r="R617">
        <f>IF(P617="","",INDEX($B$2:$B$5001,P617))</f>
        <v/>
      </c>
      <c r="S617">
        <f>IF(P617="","",INDEX($C$2:$C$5001,P617))</f>
        <v/>
      </c>
      <c r="T617">
        <f>IF(P617="","",INDEX($D$2:$D$5001,P617))</f>
        <v/>
      </c>
      <c r="U617">
        <f>IF(P617="","",INDEX($E$2:$E$5001,P617))</f>
        <v/>
      </c>
    </row>
    <row r="618">
      <c r="A618">
        <f>IF(screen_FT_reviewer_A!$A618="","",screen_FT_reviewer_A!$A618)</f>
        <v/>
      </c>
      <c r="B618">
        <f>IF(OR($A618="",screen_FT_reviewer_A!$C618=""),"",screen_FT_reviewer_A!$C618)</f>
        <v/>
      </c>
      <c r="C618">
        <f>IF(OR($A618="",screen_FT_reviewer_B!$C618=""),"",screen_FT_reviewer_B!$C618)</f>
        <v/>
      </c>
      <c r="D618">
        <f>IF(OR($A618="",screen_FT_reviewer_A!$D618=""),"",screen_FT_reviewer_A!$D618)</f>
        <v/>
      </c>
      <c r="E618">
        <f>IF(OR($A618="",screen_FT_reviewer_B!$D618=""),"",screen_FT_reviewer_B!$D618)</f>
        <v/>
      </c>
      <c r="F618">
        <f>IF(AND(B618&lt;&gt;"",C618&lt;&gt;""),1,"")</f>
        <v/>
      </c>
      <c r="G618">
        <f>IF(F618=1,IF(B618=C618,1,0),"")</f>
        <v/>
      </c>
      <c r="H618">
        <f>IF(B618="","",IFERROR(VLOOKUP(B618,lst_FT_group_map_table,2,FALSE),"INVALID"))</f>
        <v/>
      </c>
      <c r="I618">
        <f>IF(C618="","",IFERROR(VLOOKUP(C618,lst_FT_group_map_table,2,FALSE),"INVALID"))</f>
        <v/>
      </c>
      <c r="J618">
        <f>IF(F618=1,IF(H618=I618,1,0),"")</f>
        <v/>
      </c>
      <c r="K618">
        <f>IF(AND(ISNUMBER(MATCH(B618,lst_FT_sci_excl,0)),ISNUMBER(MATCH(C618,lst_FT_sci_excl,0))),IF(D618=E618,1,0),"")</f>
        <v/>
      </c>
      <c r="L618">
        <f>IF(OR(G618=0,K618=0),1,"")</f>
        <v/>
      </c>
      <c r="M618">
        <f>IF(L618=1,COUNTIF($L$2:L618,1),"")</f>
        <v/>
      </c>
      <c r="O618" t="n">
        <v>617</v>
      </c>
      <c r="P618">
        <f>IFERROR(MATCH(O618,$M$2:$M$5001,0),"")</f>
        <v/>
      </c>
      <c r="Q618">
        <f>IF(P618="","",INDEX($A$2:$A$5001,P618))</f>
        <v/>
      </c>
      <c r="R618">
        <f>IF(P618="","",INDEX($B$2:$B$5001,P618))</f>
        <v/>
      </c>
      <c r="S618">
        <f>IF(P618="","",INDEX($C$2:$C$5001,P618))</f>
        <v/>
      </c>
      <c r="T618">
        <f>IF(P618="","",INDEX($D$2:$D$5001,P618))</f>
        <v/>
      </c>
      <c r="U618">
        <f>IF(P618="","",INDEX($E$2:$E$5001,P618))</f>
        <v/>
      </c>
    </row>
    <row r="619">
      <c r="A619">
        <f>IF(screen_FT_reviewer_A!$A619="","",screen_FT_reviewer_A!$A619)</f>
        <v/>
      </c>
      <c r="B619">
        <f>IF(OR($A619="",screen_FT_reviewer_A!$C619=""),"",screen_FT_reviewer_A!$C619)</f>
        <v/>
      </c>
      <c r="C619">
        <f>IF(OR($A619="",screen_FT_reviewer_B!$C619=""),"",screen_FT_reviewer_B!$C619)</f>
        <v/>
      </c>
      <c r="D619">
        <f>IF(OR($A619="",screen_FT_reviewer_A!$D619=""),"",screen_FT_reviewer_A!$D619)</f>
        <v/>
      </c>
      <c r="E619">
        <f>IF(OR($A619="",screen_FT_reviewer_B!$D619=""),"",screen_FT_reviewer_B!$D619)</f>
        <v/>
      </c>
      <c r="F619">
        <f>IF(AND(B619&lt;&gt;"",C619&lt;&gt;""),1,"")</f>
        <v/>
      </c>
      <c r="G619">
        <f>IF(F619=1,IF(B619=C619,1,0),"")</f>
        <v/>
      </c>
      <c r="H619">
        <f>IF(B619="","",IFERROR(VLOOKUP(B619,lst_FT_group_map_table,2,FALSE),"INVALID"))</f>
        <v/>
      </c>
      <c r="I619">
        <f>IF(C619="","",IFERROR(VLOOKUP(C619,lst_FT_group_map_table,2,FALSE),"INVALID"))</f>
        <v/>
      </c>
      <c r="J619">
        <f>IF(F619=1,IF(H619=I619,1,0),"")</f>
        <v/>
      </c>
      <c r="K619">
        <f>IF(AND(ISNUMBER(MATCH(B619,lst_FT_sci_excl,0)),ISNUMBER(MATCH(C619,lst_FT_sci_excl,0))),IF(D619=E619,1,0),"")</f>
        <v/>
      </c>
      <c r="L619">
        <f>IF(OR(G619=0,K619=0),1,"")</f>
        <v/>
      </c>
      <c r="M619">
        <f>IF(L619=1,COUNTIF($L$2:L619,1),"")</f>
        <v/>
      </c>
      <c r="O619" t="n">
        <v>618</v>
      </c>
      <c r="P619">
        <f>IFERROR(MATCH(O619,$M$2:$M$5001,0),"")</f>
        <v/>
      </c>
      <c r="Q619">
        <f>IF(P619="","",INDEX($A$2:$A$5001,P619))</f>
        <v/>
      </c>
      <c r="R619">
        <f>IF(P619="","",INDEX($B$2:$B$5001,P619))</f>
        <v/>
      </c>
      <c r="S619">
        <f>IF(P619="","",INDEX($C$2:$C$5001,P619))</f>
        <v/>
      </c>
      <c r="T619">
        <f>IF(P619="","",INDEX($D$2:$D$5001,P619))</f>
        <v/>
      </c>
      <c r="U619">
        <f>IF(P619="","",INDEX($E$2:$E$5001,P619))</f>
        <v/>
      </c>
    </row>
    <row r="620">
      <c r="A620">
        <f>IF(screen_FT_reviewer_A!$A620="","",screen_FT_reviewer_A!$A620)</f>
        <v/>
      </c>
      <c r="B620">
        <f>IF(OR($A620="",screen_FT_reviewer_A!$C620=""),"",screen_FT_reviewer_A!$C620)</f>
        <v/>
      </c>
      <c r="C620">
        <f>IF(OR($A620="",screen_FT_reviewer_B!$C620=""),"",screen_FT_reviewer_B!$C620)</f>
        <v/>
      </c>
      <c r="D620">
        <f>IF(OR($A620="",screen_FT_reviewer_A!$D620=""),"",screen_FT_reviewer_A!$D620)</f>
        <v/>
      </c>
      <c r="E620">
        <f>IF(OR($A620="",screen_FT_reviewer_B!$D620=""),"",screen_FT_reviewer_B!$D620)</f>
        <v/>
      </c>
      <c r="F620">
        <f>IF(AND(B620&lt;&gt;"",C620&lt;&gt;""),1,"")</f>
        <v/>
      </c>
      <c r="G620">
        <f>IF(F620=1,IF(B620=C620,1,0),"")</f>
        <v/>
      </c>
      <c r="H620">
        <f>IF(B620="","",IFERROR(VLOOKUP(B620,lst_FT_group_map_table,2,FALSE),"INVALID"))</f>
        <v/>
      </c>
      <c r="I620">
        <f>IF(C620="","",IFERROR(VLOOKUP(C620,lst_FT_group_map_table,2,FALSE),"INVALID"))</f>
        <v/>
      </c>
      <c r="J620">
        <f>IF(F620=1,IF(H620=I620,1,0),"")</f>
        <v/>
      </c>
      <c r="K620">
        <f>IF(AND(ISNUMBER(MATCH(B620,lst_FT_sci_excl,0)),ISNUMBER(MATCH(C620,lst_FT_sci_excl,0))),IF(D620=E620,1,0),"")</f>
        <v/>
      </c>
      <c r="L620">
        <f>IF(OR(G620=0,K620=0),1,"")</f>
        <v/>
      </c>
      <c r="M620">
        <f>IF(L620=1,COUNTIF($L$2:L620,1),"")</f>
        <v/>
      </c>
      <c r="O620" t="n">
        <v>619</v>
      </c>
      <c r="P620">
        <f>IFERROR(MATCH(O620,$M$2:$M$5001,0),"")</f>
        <v/>
      </c>
      <c r="Q620">
        <f>IF(P620="","",INDEX($A$2:$A$5001,P620))</f>
        <v/>
      </c>
      <c r="R620">
        <f>IF(P620="","",INDEX($B$2:$B$5001,P620))</f>
        <v/>
      </c>
      <c r="S620">
        <f>IF(P620="","",INDEX($C$2:$C$5001,P620))</f>
        <v/>
      </c>
      <c r="T620">
        <f>IF(P620="","",INDEX($D$2:$D$5001,P620))</f>
        <v/>
      </c>
      <c r="U620">
        <f>IF(P620="","",INDEX($E$2:$E$5001,P620))</f>
        <v/>
      </c>
    </row>
    <row r="621">
      <c r="A621">
        <f>IF(screen_FT_reviewer_A!$A621="","",screen_FT_reviewer_A!$A621)</f>
        <v/>
      </c>
      <c r="B621">
        <f>IF(OR($A621="",screen_FT_reviewer_A!$C621=""),"",screen_FT_reviewer_A!$C621)</f>
        <v/>
      </c>
      <c r="C621">
        <f>IF(OR($A621="",screen_FT_reviewer_B!$C621=""),"",screen_FT_reviewer_B!$C621)</f>
        <v/>
      </c>
      <c r="D621">
        <f>IF(OR($A621="",screen_FT_reviewer_A!$D621=""),"",screen_FT_reviewer_A!$D621)</f>
        <v/>
      </c>
      <c r="E621">
        <f>IF(OR($A621="",screen_FT_reviewer_B!$D621=""),"",screen_FT_reviewer_B!$D621)</f>
        <v/>
      </c>
      <c r="F621">
        <f>IF(AND(B621&lt;&gt;"",C621&lt;&gt;""),1,"")</f>
        <v/>
      </c>
      <c r="G621">
        <f>IF(F621=1,IF(B621=C621,1,0),"")</f>
        <v/>
      </c>
      <c r="H621">
        <f>IF(B621="","",IFERROR(VLOOKUP(B621,lst_FT_group_map_table,2,FALSE),"INVALID"))</f>
        <v/>
      </c>
      <c r="I621">
        <f>IF(C621="","",IFERROR(VLOOKUP(C621,lst_FT_group_map_table,2,FALSE),"INVALID"))</f>
        <v/>
      </c>
      <c r="J621">
        <f>IF(F621=1,IF(H621=I621,1,0),"")</f>
        <v/>
      </c>
      <c r="K621">
        <f>IF(AND(ISNUMBER(MATCH(B621,lst_FT_sci_excl,0)),ISNUMBER(MATCH(C621,lst_FT_sci_excl,0))),IF(D621=E621,1,0),"")</f>
        <v/>
      </c>
      <c r="L621">
        <f>IF(OR(G621=0,K621=0),1,"")</f>
        <v/>
      </c>
      <c r="M621">
        <f>IF(L621=1,COUNTIF($L$2:L621,1),"")</f>
        <v/>
      </c>
      <c r="O621" t="n">
        <v>620</v>
      </c>
      <c r="P621">
        <f>IFERROR(MATCH(O621,$M$2:$M$5001,0),"")</f>
        <v/>
      </c>
      <c r="Q621">
        <f>IF(P621="","",INDEX($A$2:$A$5001,P621))</f>
        <v/>
      </c>
      <c r="R621">
        <f>IF(P621="","",INDEX($B$2:$B$5001,P621))</f>
        <v/>
      </c>
      <c r="S621">
        <f>IF(P621="","",INDEX($C$2:$C$5001,P621))</f>
        <v/>
      </c>
      <c r="T621">
        <f>IF(P621="","",INDEX($D$2:$D$5001,P621))</f>
        <v/>
      </c>
      <c r="U621">
        <f>IF(P621="","",INDEX($E$2:$E$5001,P621))</f>
        <v/>
      </c>
    </row>
    <row r="622">
      <c r="A622">
        <f>IF(screen_FT_reviewer_A!$A622="","",screen_FT_reviewer_A!$A622)</f>
        <v/>
      </c>
      <c r="B622">
        <f>IF(OR($A622="",screen_FT_reviewer_A!$C622=""),"",screen_FT_reviewer_A!$C622)</f>
        <v/>
      </c>
      <c r="C622">
        <f>IF(OR($A622="",screen_FT_reviewer_B!$C622=""),"",screen_FT_reviewer_B!$C622)</f>
        <v/>
      </c>
      <c r="D622">
        <f>IF(OR($A622="",screen_FT_reviewer_A!$D622=""),"",screen_FT_reviewer_A!$D622)</f>
        <v/>
      </c>
      <c r="E622">
        <f>IF(OR($A622="",screen_FT_reviewer_B!$D622=""),"",screen_FT_reviewer_B!$D622)</f>
        <v/>
      </c>
      <c r="F622">
        <f>IF(AND(B622&lt;&gt;"",C622&lt;&gt;""),1,"")</f>
        <v/>
      </c>
      <c r="G622">
        <f>IF(F622=1,IF(B622=C622,1,0),"")</f>
        <v/>
      </c>
      <c r="H622">
        <f>IF(B622="","",IFERROR(VLOOKUP(B622,lst_FT_group_map_table,2,FALSE),"INVALID"))</f>
        <v/>
      </c>
      <c r="I622">
        <f>IF(C622="","",IFERROR(VLOOKUP(C622,lst_FT_group_map_table,2,FALSE),"INVALID"))</f>
        <v/>
      </c>
      <c r="J622">
        <f>IF(F622=1,IF(H622=I622,1,0),"")</f>
        <v/>
      </c>
      <c r="K622">
        <f>IF(AND(ISNUMBER(MATCH(B622,lst_FT_sci_excl,0)),ISNUMBER(MATCH(C622,lst_FT_sci_excl,0))),IF(D622=E622,1,0),"")</f>
        <v/>
      </c>
      <c r="L622">
        <f>IF(OR(G622=0,K622=0),1,"")</f>
        <v/>
      </c>
      <c r="M622">
        <f>IF(L622=1,COUNTIF($L$2:L622,1),"")</f>
        <v/>
      </c>
      <c r="O622" t="n">
        <v>621</v>
      </c>
      <c r="P622">
        <f>IFERROR(MATCH(O622,$M$2:$M$5001,0),"")</f>
        <v/>
      </c>
      <c r="Q622">
        <f>IF(P622="","",INDEX($A$2:$A$5001,P622))</f>
        <v/>
      </c>
      <c r="R622">
        <f>IF(P622="","",INDEX($B$2:$B$5001,P622))</f>
        <v/>
      </c>
      <c r="S622">
        <f>IF(P622="","",INDEX($C$2:$C$5001,P622))</f>
        <v/>
      </c>
      <c r="T622">
        <f>IF(P622="","",INDEX($D$2:$D$5001,P622))</f>
        <v/>
      </c>
      <c r="U622">
        <f>IF(P622="","",INDEX($E$2:$E$5001,P622))</f>
        <v/>
      </c>
    </row>
    <row r="623">
      <c r="A623">
        <f>IF(screen_FT_reviewer_A!$A623="","",screen_FT_reviewer_A!$A623)</f>
        <v/>
      </c>
      <c r="B623">
        <f>IF(OR($A623="",screen_FT_reviewer_A!$C623=""),"",screen_FT_reviewer_A!$C623)</f>
        <v/>
      </c>
      <c r="C623">
        <f>IF(OR($A623="",screen_FT_reviewer_B!$C623=""),"",screen_FT_reviewer_B!$C623)</f>
        <v/>
      </c>
      <c r="D623">
        <f>IF(OR($A623="",screen_FT_reviewer_A!$D623=""),"",screen_FT_reviewer_A!$D623)</f>
        <v/>
      </c>
      <c r="E623">
        <f>IF(OR($A623="",screen_FT_reviewer_B!$D623=""),"",screen_FT_reviewer_B!$D623)</f>
        <v/>
      </c>
      <c r="F623">
        <f>IF(AND(B623&lt;&gt;"",C623&lt;&gt;""),1,"")</f>
        <v/>
      </c>
      <c r="G623">
        <f>IF(F623=1,IF(B623=C623,1,0),"")</f>
        <v/>
      </c>
      <c r="H623">
        <f>IF(B623="","",IFERROR(VLOOKUP(B623,lst_FT_group_map_table,2,FALSE),"INVALID"))</f>
        <v/>
      </c>
      <c r="I623">
        <f>IF(C623="","",IFERROR(VLOOKUP(C623,lst_FT_group_map_table,2,FALSE),"INVALID"))</f>
        <v/>
      </c>
      <c r="J623">
        <f>IF(F623=1,IF(H623=I623,1,0),"")</f>
        <v/>
      </c>
      <c r="K623">
        <f>IF(AND(ISNUMBER(MATCH(B623,lst_FT_sci_excl,0)),ISNUMBER(MATCH(C623,lst_FT_sci_excl,0))),IF(D623=E623,1,0),"")</f>
        <v/>
      </c>
      <c r="L623">
        <f>IF(OR(G623=0,K623=0),1,"")</f>
        <v/>
      </c>
      <c r="M623">
        <f>IF(L623=1,COUNTIF($L$2:L623,1),"")</f>
        <v/>
      </c>
      <c r="O623" t="n">
        <v>622</v>
      </c>
      <c r="P623">
        <f>IFERROR(MATCH(O623,$M$2:$M$5001,0),"")</f>
        <v/>
      </c>
      <c r="Q623">
        <f>IF(P623="","",INDEX($A$2:$A$5001,P623))</f>
        <v/>
      </c>
      <c r="R623">
        <f>IF(P623="","",INDEX($B$2:$B$5001,P623))</f>
        <v/>
      </c>
      <c r="S623">
        <f>IF(P623="","",INDEX($C$2:$C$5001,P623))</f>
        <v/>
      </c>
      <c r="T623">
        <f>IF(P623="","",INDEX($D$2:$D$5001,P623))</f>
        <v/>
      </c>
      <c r="U623">
        <f>IF(P623="","",INDEX($E$2:$E$5001,P623))</f>
        <v/>
      </c>
    </row>
    <row r="624">
      <c r="A624">
        <f>IF(screen_FT_reviewer_A!$A624="","",screen_FT_reviewer_A!$A624)</f>
        <v/>
      </c>
      <c r="B624">
        <f>IF(OR($A624="",screen_FT_reviewer_A!$C624=""),"",screen_FT_reviewer_A!$C624)</f>
        <v/>
      </c>
      <c r="C624">
        <f>IF(OR($A624="",screen_FT_reviewer_B!$C624=""),"",screen_FT_reviewer_B!$C624)</f>
        <v/>
      </c>
      <c r="D624">
        <f>IF(OR($A624="",screen_FT_reviewer_A!$D624=""),"",screen_FT_reviewer_A!$D624)</f>
        <v/>
      </c>
      <c r="E624">
        <f>IF(OR($A624="",screen_FT_reviewer_B!$D624=""),"",screen_FT_reviewer_B!$D624)</f>
        <v/>
      </c>
      <c r="F624">
        <f>IF(AND(B624&lt;&gt;"",C624&lt;&gt;""),1,"")</f>
        <v/>
      </c>
      <c r="G624">
        <f>IF(F624=1,IF(B624=C624,1,0),"")</f>
        <v/>
      </c>
      <c r="H624">
        <f>IF(B624="","",IFERROR(VLOOKUP(B624,lst_FT_group_map_table,2,FALSE),"INVALID"))</f>
        <v/>
      </c>
      <c r="I624">
        <f>IF(C624="","",IFERROR(VLOOKUP(C624,lst_FT_group_map_table,2,FALSE),"INVALID"))</f>
        <v/>
      </c>
      <c r="J624">
        <f>IF(F624=1,IF(H624=I624,1,0),"")</f>
        <v/>
      </c>
      <c r="K624">
        <f>IF(AND(ISNUMBER(MATCH(B624,lst_FT_sci_excl,0)),ISNUMBER(MATCH(C624,lst_FT_sci_excl,0))),IF(D624=E624,1,0),"")</f>
        <v/>
      </c>
      <c r="L624">
        <f>IF(OR(G624=0,K624=0),1,"")</f>
        <v/>
      </c>
      <c r="M624">
        <f>IF(L624=1,COUNTIF($L$2:L624,1),"")</f>
        <v/>
      </c>
      <c r="O624" t="n">
        <v>623</v>
      </c>
      <c r="P624">
        <f>IFERROR(MATCH(O624,$M$2:$M$5001,0),"")</f>
        <v/>
      </c>
      <c r="Q624">
        <f>IF(P624="","",INDEX($A$2:$A$5001,P624))</f>
        <v/>
      </c>
      <c r="R624">
        <f>IF(P624="","",INDEX($B$2:$B$5001,P624))</f>
        <v/>
      </c>
      <c r="S624">
        <f>IF(P624="","",INDEX($C$2:$C$5001,P624))</f>
        <v/>
      </c>
      <c r="T624">
        <f>IF(P624="","",INDEX($D$2:$D$5001,P624))</f>
        <v/>
      </c>
      <c r="U624">
        <f>IF(P624="","",INDEX($E$2:$E$5001,P624))</f>
        <v/>
      </c>
    </row>
    <row r="625">
      <c r="A625">
        <f>IF(screen_FT_reviewer_A!$A625="","",screen_FT_reviewer_A!$A625)</f>
        <v/>
      </c>
      <c r="B625">
        <f>IF(OR($A625="",screen_FT_reviewer_A!$C625=""),"",screen_FT_reviewer_A!$C625)</f>
        <v/>
      </c>
      <c r="C625">
        <f>IF(OR($A625="",screen_FT_reviewer_B!$C625=""),"",screen_FT_reviewer_B!$C625)</f>
        <v/>
      </c>
      <c r="D625">
        <f>IF(OR($A625="",screen_FT_reviewer_A!$D625=""),"",screen_FT_reviewer_A!$D625)</f>
        <v/>
      </c>
      <c r="E625">
        <f>IF(OR($A625="",screen_FT_reviewer_B!$D625=""),"",screen_FT_reviewer_B!$D625)</f>
        <v/>
      </c>
      <c r="F625">
        <f>IF(AND(B625&lt;&gt;"",C625&lt;&gt;""),1,"")</f>
        <v/>
      </c>
      <c r="G625">
        <f>IF(F625=1,IF(B625=C625,1,0),"")</f>
        <v/>
      </c>
      <c r="H625">
        <f>IF(B625="","",IFERROR(VLOOKUP(B625,lst_FT_group_map_table,2,FALSE),"INVALID"))</f>
        <v/>
      </c>
      <c r="I625">
        <f>IF(C625="","",IFERROR(VLOOKUP(C625,lst_FT_group_map_table,2,FALSE),"INVALID"))</f>
        <v/>
      </c>
      <c r="J625">
        <f>IF(F625=1,IF(H625=I625,1,0),"")</f>
        <v/>
      </c>
      <c r="K625">
        <f>IF(AND(ISNUMBER(MATCH(B625,lst_FT_sci_excl,0)),ISNUMBER(MATCH(C625,lst_FT_sci_excl,0))),IF(D625=E625,1,0),"")</f>
        <v/>
      </c>
      <c r="L625">
        <f>IF(OR(G625=0,K625=0),1,"")</f>
        <v/>
      </c>
      <c r="M625">
        <f>IF(L625=1,COUNTIF($L$2:L625,1),"")</f>
        <v/>
      </c>
      <c r="O625" t="n">
        <v>624</v>
      </c>
      <c r="P625">
        <f>IFERROR(MATCH(O625,$M$2:$M$5001,0),"")</f>
        <v/>
      </c>
      <c r="Q625">
        <f>IF(P625="","",INDEX($A$2:$A$5001,P625))</f>
        <v/>
      </c>
      <c r="R625">
        <f>IF(P625="","",INDEX($B$2:$B$5001,P625))</f>
        <v/>
      </c>
      <c r="S625">
        <f>IF(P625="","",INDEX($C$2:$C$5001,P625))</f>
        <v/>
      </c>
      <c r="T625">
        <f>IF(P625="","",INDEX($D$2:$D$5001,P625))</f>
        <v/>
      </c>
      <c r="U625">
        <f>IF(P625="","",INDEX($E$2:$E$5001,P625))</f>
        <v/>
      </c>
    </row>
    <row r="626">
      <c r="A626">
        <f>IF(screen_FT_reviewer_A!$A626="","",screen_FT_reviewer_A!$A626)</f>
        <v/>
      </c>
      <c r="B626">
        <f>IF(OR($A626="",screen_FT_reviewer_A!$C626=""),"",screen_FT_reviewer_A!$C626)</f>
        <v/>
      </c>
      <c r="C626">
        <f>IF(OR($A626="",screen_FT_reviewer_B!$C626=""),"",screen_FT_reviewer_B!$C626)</f>
        <v/>
      </c>
      <c r="D626">
        <f>IF(OR($A626="",screen_FT_reviewer_A!$D626=""),"",screen_FT_reviewer_A!$D626)</f>
        <v/>
      </c>
      <c r="E626">
        <f>IF(OR($A626="",screen_FT_reviewer_B!$D626=""),"",screen_FT_reviewer_B!$D626)</f>
        <v/>
      </c>
      <c r="F626">
        <f>IF(AND(B626&lt;&gt;"",C626&lt;&gt;""),1,"")</f>
        <v/>
      </c>
      <c r="G626">
        <f>IF(F626=1,IF(B626=C626,1,0),"")</f>
        <v/>
      </c>
      <c r="H626">
        <f>IF(B626="","",IFERROR(VLOOKUP(B626,lst_FT_group_map_table,2,FALSE),"INVALID"))</f>
        <v/>
      </c>
      <c r="I626">
        <f>IF(C626="","",IFERROR(VLOOKUP(C626,lst_FT_group_map_table,2,FALSE),"INVALID"))</f>
        <v/>
      </c>
      <c r="J626">
        <f>IF(F626=1,IF(H626=I626,1,0),"")</f>
        <v/>
      </c>
      <c r="K626">
        <f>IF(AND(ISNUMBER(MATCH(B626,lst_FT_sci_excl,0)),ISNUMBER(MATCH(C626,lst_FT_sci_excl,0))),IF(D626=E626,1,0),"")</f>
        <v/>
      </c>
      <c r="L626">
        <f>IF(OR(G626=0,K626=0),1,"")</f>
        <v/>
      </c>
      <c r="M626">
        <f>IF(L626=1,COUNTIF($L$2:L626,1),"")</f>
        <v/>
      </c>
      <c r="O626" t="n">
        <v>625</v>
      </c>
      <c r="P626">
        <f>IFERROR(MATCH(O626,$M$2:$M$5001,0),"")</f>
        <v/>
      </c>
      <c r="Q626">
        <f>IF(P626="","",INDEX($A$2:$A$5001,P626))</f>
        <v/>
      </c>
      <c r="R626">
        <f>IF(P626="","",INDEX($B$2:$B$5001,P626))</f>
        <v/>
      </c>
      <c r="S626">
        <f>IF(P626="","",INDEX($C$2:$C$5001,P626))</f>
        <v/>
      </c>
      <c r="T626">
        <f>IF(P626="","",INDEX($D$2:$D$5001,P626))</f>
        <v/>
      </c>
      <c r="U626">
        <f>IF(P626="","",INDEX($E$2:$E$5001,P626))</f>
        <v/>
      </c>
    </row>
    <row r="627">
      <c r="A627">
        <f>IF(screen_FT_reviewer_A!$A627="","",screen_FT_reviewer_A!$A627)</f>
        <v/>
      </c>
      <c r="B627">
        <f>IF(OR($A627="",screen_FT_reviewer_A!$C627=""),"",screen_FT_reviewer_A!$C627)</f>
        <v/>
      </c>
      <c r="C627">
        <f>IF(OR($A627="",screen_FT_reviewer_B!$C627=""),"",screen_FT_reviewer_B!$C627)</f>
        <v/>
      </c>
      <c r="D627">
        <f>IF(OR($A627="",screen_FT_reviewer_A!$D627=""),"",screen_FT_reviewer_A!$D627)</f>
        <v/>
      </c>
      <c r="E627">
        <f>IF(OR($A627="",screen_FT_reviewer_B!$D627=""),"",screen_FT_reviewer_B!$D627)</f>
        <v/>
      </c>
      <c r="F627">
        <f>IF(AND(B627&lt;&gt;"",C627&lt;&gt;""),1,"")</f>
        <v/>
      </c>
      <c r="G627">
        <f>IF(F627=1,IF(B627=C627,1,0),"")</f>
        <v/>
      </c>
      <c r="H627">
        <f>IF(B627="","",IFERROR(VLOOKUP(B627,lst_FT_group_map_table,2,FALSE),"INVALID"))</f>
        <v/>
      </c>
      <c r="I627">
        <f>IF(C627="","",IFERROR(VLOOKUP(C627,lst_FT_group_map_table,2,FALSE),"INVALID"))</f>
        <v/>
      </c>
      <c r="J627">
        <f>IF(F627=1,IF(H627=I627,1,0),"")</f>
        <v/>
      </c>
      <c r="K627">
        <f>IF(AND(ISNUMBER(MATCH(B627,lst_FT_sci_excl,0)),ISNUMBER(MATCH(C627,lst_FT_sci_excl,0))),IF(D627=E627,1,0),"")</f>
        <v/>
      </c>
      <c r="L627">
        <f>IF(OR(G627=0,K627=0),1,"")</f>
        <v/>
      </c>
      <c r="M627">
        <f>IF(L627=1,COUNTIF($L$2:L627,1),"")</f>
        <v/>
      </c>
      <c r="O627" t="n">
        <v>626</v>
      </c>
      <c r="P627">
        <f>IFERROR(MATCH(O627,$M$2:$M$5001,0),"")</f>
        <v/>
      </c>
      <c r="Q627">
        <f>IF(P627="","",INDEX($A$2:$A$5001,P627))</f>
        <v/>
      </c>
      <c r="R627">
        <f>IF(P627="","",INDEX($B$2:$B$5001,P627))</f>
        <v/>
      </c>
      <c r="S627">
        <f>IF(P627="","",INDEX($C$2:$C$5001,P627))</f>
        <v/>
      </c>
      <c r="T627">
        <f>IF(P627="","",INDEX($D$2:$D$5001,P627))</f>
        <v/>
      </c>
      <c r="U627">
        <f>IF(P627="","",INDEX($E$2:$E$5001,P627))</f>
        <v/>
      </c>
    </row>
    <row r="628">
      <c r="A628">
        <f>IF(screen_FT_reviewer_A!$A628="","",screen_FT_reviewer_A!$A628)</f>
        <v/>
      </c>
      <c r="B628">
        <f>IF(OR($A628="",screen_FT_reviewer_A!$C628=""),"",screen_FT_reviewer_A!$C628)</f>
        <v/>
      </c>
      <c r="C628">
        <f>IF(OR($A628="",screen_FT_reviewer_B!$C628=""),"",screen_FT_reviewer_B!$C628)</f>
        <v/>
      </c>
      <c r="D628">
        <f>IF(OR($A628="",screen_FT_reviewer_A!$D628=""),"",screen_FT_reviewer_A!$D628)</f>
        <v/>
      </c>
      <c r="E628">
        <f>IF(OR($A628="",screen_FT_reviewer_B!$D628=""),"",screen_FT_reviewer_B!$D628)</f>
        <v/>
      </c>
      <c r="F628">
        <f>IF(AND(B628&lt;&gt;"",C628&lt;&gt;""),1,"")</f>
        <v/>
      </c>
      <c r="G628">
        <f>IF(F628=1,IF(B628=C628,1,0),"")</f>
        <v/>
      </c>
      <c r="H628">
        <f>IF(B628="","",IFERROR(VLOOKUP(B628,lst_FT_group_map_table,2,FALSE),"INVALID"))</f>
        <v/>
      </c>
      <c r="I628">
        <f>IF(C628="","",IFERROR(VLOOKUP(C628,lst_FT_group_map_table,2,FALSE),"INVALID"))</f>
        <v/>
      </c>
      <c r="J628">
        <f>IF(F628=1,IF(H628=I628,1,0),"")</f>
        <v/>
      </c>
      <c r="K628">
        <f>IF(AND(ISNUMBER(MATCH(B628,lst_FT_sci_excl,0)),ISNUMBER(MATCH(C628,lst_FT_sci_excl,0))),IF(D628=E628,1,0),"")</f>
        <v/>
      </c>
      <c r="L628">
        <f>IF(OR(G628=0,K628=0),1,"")</f>
        <v/>
      </c>
      <c r="M628">
        <f>IF(L628=1,COUNTIF($L$2:L628,1),"")</f>
        <v/>
      </c>
      <c r="O628" t="n">
        <v>627</v>
      </c>
      <c r="P628">
        <f>IFERROR(MATCH(O628,$M$2:$M$5001,0),"")</f>
        <v/>
      </c>
      <c r="Q628">
        <f>IF(P628="","",INDEX($A$2:$A$5001,P628))</f>
        <v/>
      </c>
      <c r="R628">
        <f>IF(P628="","",INDEX($B$2:$B$5001,P628))</f>
        <v/>
      </c>
      <c r="S628">
        <f>IF(P628="","",INDEX($C$2:$C$5001,P628))</f>
        <v/>
      </c>
      <c r="T628">
        <f>IF(P628="","",INDEX($D$2:$D$5001,P628))</f>
        <v/>
      </c>
      <c r="U628">
        <f>IF(P628="","",INDEX($E$2:$E$5001,P628))</f>
        <v/>
      </c>
    </row>
    <row r="629">
      <c r="A629">
        <f>IF(screen_FT_reviewer_A!$A629="","",screen_FT_reviewer_A!$A629)</f>
        <v/>
      </c>
      <c r="B629">
        <f>IF(OR($A629="",screen_FT_reviewer_A!$C629=""),"",screen_FT_reviewer_A!$C629)</f>
        <v/>
      </c>
      <c r="C629">
        <f>IF(OR($A629="",screen_FT_reviewer_B!$C629=""),"",screen_FT_reviewer_B!$C629)</f>
        <v/>
      </c>
      <c r="D629">
        <f>IF(OR($A629="",screen_FT_reviewer_A!$D629=""),"",screen_FT_reviewer_A!$D629)</f>
        <v/>
      </c>
      <c r="E629">
        <f>IF(OR($A629="",screen_FT_reviewer_B!$D629=""),"",screen_FT_reviewer_B!$D629)</f>
        <v/>
      </c>
      <c r="F629">
        <f>IF(AND(B629&lt;&gt;"",C629&lt;&gt;""),1,"")</f>
        <v/>
      </c>
      <c r="G629">
        <f>IF(F629=1,IF(B629=C629,1,0),"")</f>
        <v/>
      </c>
      <c r="H629">
        <f>IF(B629="","",IFERROR(VLOOKUP(B629,lst_FT_group_map_table,2,FALSE),"INVALID"))</f>
        <v/>
      </c>
      <c r="I629">
        <f>IF(C629="","",IFERROR(VLOOKUP(C629,lst_FT_group_map_table,2,FALSE),"INVALID"))</f>
        <v/>
      </c>
      <c r="J629">
        <f>IF(F629=1,IF(H629=I629,1,0),"")</f>
        <v/>
      </c>
      <c r="K629">
        <f>IF(AND(ISNUMBER(MATCH(B629,lst_FT_sci_excl,0)),ISNUMBER(MATCH(C629,lst_FT_sci_excl,0))),IF(D629=E629,1,0),"")</f>
        <v/>
      </c>
      <c r="L629">
        <f>IF(OR(G629=0,K629=0),1,"")</f>
        <v/>
      </c>
      <c r="M629">
        <f>IF(L629=1,COUNTIF($L$2:L629,1),"")</f>
        <v/>
      </c>
      <c r="O629" t="n">
        <v>628</v>
      </c>
      <c r="P629">
        <f>IFERROR(MATCH(O629,$M$2:$M$5001,0),"")</f>
        <v/>
      </c>
      <c r="Q629">
        <f>IF(P629="","",INDEX($A$2:$A$5001,P629))</f>
        <v/>
      </c>
      <c r="R629">
        <f>IF(P629="","",INDEX($B$2:$B$5001,P629))</f>
        <v/>
      </c>
      <c r="S629">
        <f>IF(P629="","",INDEX($C$2:$C$5001,P629))</f>
        <v/>
      </c>
      <c r="T629">
        <f>IF(P629="","",INDEX($D$2:$D$5001,P629))</f>
        <v/>
      </c>
      <c r="U629">
        <f>IF(P629="","",INDEX($E$2:$E$5001,P629))</f>
        <v/>
      </c>
    </row>
    <row r="630">
      <c r="A630">
        <f>IF(screen_FT_reviewer_A!$A630="","",screen_FT_reviewer_A!$A630)</f>
        <v/>
      </c>
      <c r="B630">
        <f>IF(OR($A630="",screen_FT_reviewer_A!$C630=""),"",screen_FT_reviewer_A!$C630)</f>
        <v/>
      </c>
      <c r="C630">
        <f>IF(OR($A630="",screen_FT_reviewer_B!$C630=""),"",screen_FT_reviewer_B!$C630)</f>
        <v/>
      </c>
      <c r="D630">
        <f>IF(OR($A630="",screen_FT_reviewer_A!$D630=""),"",screen_FT_reviewer_A!$D630)</f>
        <v/>
      </c>
      <c r="E630">
        <f>IF(OR($A630="",screen_FT_reviewer_B!$D630=""),"",screen_FT_reviewer_B!$D630)</f>
        <v/>
      </c>
      <c r="F630">
        <f>IF(AND(B630&lt;&gt;"",C630&lt;&gt;""),1,"")</f>
        <v/>
      </c>
      <c r="G630">
        <f>IF(F630=1,IF(B630=C630,1,0),"")</f>
        <v/>
      </c>
      <c r="H630">
        <f>IF(B630="","",IFERROR(VLOOKUP(B630,lst_FT_group_map_table,2,FALSE),"INVALID"))</f>
        <v/>
      </c>
      <c r="I630">
        <f>IF(C630="","",IFERROR(VLOOKUP(C630,lst_FT_group_map_table,2,FALSE),"INVALID"))</f>
        <v/>
      </c>
      <c r="J630">
        <f>IF(F630=1,IF(H630=I630,1,0),"")</f>
        <v/>
      </c>
      <c r="K630">
        <f>IF(AND(ISNUMBER(MATCH(B630,lst_FT_sci_excl,0)),ISNUMBER(MATCH(C630,lst_FT_sci_excl,0))),IF(D630=E630,1,0),"")</f>
        <v/>
      </c>
      <c r="L630">
        <f>IF(OR(G630=0,K630=0),1,"")</f>
        <v/>
      </c>
      <c r="M630">
        <f>IF(L630=1,COUNTIF($L$2:L630,1),"")</f>
        <v/>
      </c>
      <c r="O630" t="n">
        <v>629</v>
      </c>
      <c r="P630">
        <f>IFERROR(MATCH(O630,$M$2:$M$5001,0),"")</f>
        <v/>
      </c>
      <c r="Q630">
        <f>IF(P630="","",INDEX($A$2:$A$5001,P630))</f>
        <v/>
      </c>
      <c r="R630">
        <f>IF(P630="","",INDEX($B$2:$B$5001,P630))</f>
        <v/>
      </c>
      <c r="S630">
        <f>IF(P630="","",INDEX($C$2:$C$5001,P630))</f>
        <v/>
      </c>
      <c r="T630">
        <f>IF(P630="","",INDEX($D$2:$D$5001,P630))</f>
        <v/>
      </c>
      <c r="U630">
        <f>IF(P630="","",INDEX($E$2:$E$5001,P630))</f>
        <v/>
      </c>
    </row>
    <row r="631">
      <c r="A631">
        <f>IF(screen_FT_reviewer_A!$A631="","",screen_FT_reviewer_A!$A631)</f>
        <v/>
      </c>
      <c r="B631">
        <f>IF(OR($A631="",screen_FT_reviewer_A!$C631=""),"",screen_FT_reviewer_A!$C631)</f>
        <v/>
      </c>
      <c r="C631">
        <f>IF(OR($A631="",screen_FT_reviewer_B!$C631=""),"",screen_FT_reviewer_B!$C631)</f>
        <v/>
      </c>
      <c r="D631">
        <f>IF(OR($A631="",screen_FT_reviewer_A!$D631=""),"",screen_FT_reviewer_A!$D631)</f>
        <v/>
      </c>
      <c r="E631">
        <f>IF(OR($A631="",screen_FT_reviewer_B!$D631=""),"",screen_FT_reviewer_B!$D631)</f>
        <v/>
      </c>
      <c r="F631">
        <f>IF(AND(B631&lt;&gt;"",C631&lt;&gt;""),1,"")</f>
        <v/>
      </c>
      <c r="G631">
        <f>IF(F631=1,IF(B631=C631,1,0),"")</f>
        <v/>
      </c>
      <c r="H631">
        <f>IF(B631="","",IFERROR(VLOOKUP(B631,lst_FT_group_map_table,2,FALSE),"INVALID"))</f>
        <v/>
      </c>
      <c r="I631">
        <f>IF(C631="","",IFERROR(VLOOKUP(C631,lst_FT_group_map_table,2,FALSE),"INVALID"))</f>
        <v/>
      </c>
      <c r="J631">
        <f>IF(F631=1,IF(H631=I631,1,0),"")</f>
        <v/>
      </c>
      <c r="K631">
        <f>IF(AND(ISNUMBER(MATCH(B631,lst_FT_sci_excl,0)),ISNUMBER(MATCH(C631,lst_FT_sci_excl,0))),IF(D631=E631,1,0),"")</f>
        <v/>
      </c>
      <c r="L631">
        <f>IF(OR(G631=0,K631=0),1,"")</f>
        <v/>
      </c>
      <c r="M631">
        <f>IF(L631=1,COUNTIF($L$2:L631,1),"")</f>
        <v/>
      </c>
      <c r="O631" t="n">
        <v>630</v>
      </c>
      <c r="P631">
        <f>IFERROR(MATCH(O631,$M$2:$M$5001,0),"")</f>
        <v/>
      </c>
      <c r="Q631">
        <f>IF(P631="","",INDEX($A$2:$A$5001,P631))</f>
        <v/>
      </c>
      <c r="R631">
        <f>IF(P631="","",INDEX($B$2:$B$5001,P631))</f>
        <v/>
      </c>
      <c r="S631">
        <f>IF(P631="","",INDEX($C$2:$C$5001,P631))</f>
        <v/>
      </c>
      <c r="T631">
        <f>IF(P631="","",INDEX($D$2:$D$5001,P631))</f>
        <v/>
      </c>
      <c r="U631">
        <f>IF(P631="","",INDEX($E$2:$E$5001,P631))</f>
        <v/>
      </c>
    </row>
    <row r="632">
      <c r="A632">
        <f>IF(screen_FT_reviewer_A!$A632="","",screen_FT_reviewer_A!$A632)</f>
        <v/>
      </c>
      <c r="B632">
        <f>IF(OR($A632="",screen_FT_reviewer_A!$C632=""),"",screen_FT_reviewer_A!$C632)</f>
        <v/>
      </c>
      <c r="C632">
        <f>IF(OR($A632="",screen_FT_reviewer_B!$C632=""),"",screen_FT_reviewer_B!$C632)</f>
        <v/>
      </c>
      <c r="D632">
        <f>IF(OR($A632="",screen_FT_reviewer_A!$D632=""),"",screen_FT_reviewer_A!$D632)</f>
        <v/>
      </c>
      <c r="E632">
        <f>IF(OR($A632="",screen_FT_reviewer_B!$D632=""),"",screen_FT_reviewer_B!$D632)</f>
        <v/>
      </c>
      <c r="F632">
        <f>IF(AND(B632&lt;&gt;"",C632&lt;&gt;""),1,"")</f>
        <v/>
      </c>
      <c r="G632">
        <f>IF(F632=1,IF(B632=C632,1,0),"")</f>
        <v/>
      </c>
      <c r="H632">
        <f>IF(B632="","",IFERROR(VLOOKUP(B632,lst_FT_group_map_table,2,FALSE),"INVALID"))</f>
        <v/>
      </c>
      <c r="I632">
        <f>IF(C632="","",IFERROR(VLOOKUP(C632,lst_FT_group_map_table,2,FALSE),"INVALID"))</f>
        <v/>
      </c>
      <c r="J632">
        <f>IF(F632=1,IF(H632=I632,1,0),"")</f>
        <v/>
      </c>
      <c r="K632">
        <f>IF(AND(ISNUMBER(MATCH(B632,lst_FT_sci_excl,0)),ISNUMBER(MATCH(C632,lst_FT_sci_excl,0))),IF(D632=E632,1,0),"")</f>
        <v/>
      </c>
      <c r="L632">
        <f>IF(OR(G632=0,K632=0),1,"")</f>
        <v/>
      </c>
      <c r="M632">
        <f>IF(L632=1,COUNTIF($L$2:L632,1),"")</f>
        <v/>
      </c>
      <c r="O632" t="n">
        <v>631</v>
      </c>
      <c r="P632">
        <f>IFERROR(MATCH(O632,$M$2:$M$5001,0),"")</f>
        <v/>
      </c>
      <c r="Q632">
        <f>IF(P632="","",INDEX($A$2:$A$5001,P632))</f>
        <v/>
      </c>
      <c r="R632">
        <f>IF(P632="","",INDEX($B$2:$B$5001,P632))</f>
        <v/>
      </c>
      <c r="S632">
        <f>IF(P632="","",INDEX($C$2:$C$5001,P632))</f>
        <v/>
      </c>
      <c r="T632">
        <f>IF(P632="","",INDEX($D$2:$D$5001,P632))</f>
        <v/>
      </c>
      <c r="U632">
        <f>IF(P632="","",INDEX($E$2:$E$5001,P632))</f>
        <v/>
      </c>
    </row>
    <row r="633">
      <c r="A633">
        <f>IF(screen_FT_reviewer_A!$A633="","",screen_FT_reviewer_A!$A633)</f>
        <v/>
      </c>
      <c r="B633">
        <f>IF(OR($A633="",screen_FT_reviewer_A!$C633=""),"",screen_FT_reviewer_A!$C633)</f>
        <v/>
      </c>
      <c r="C633">
        <f>IF(OR($A633="",screen_FT_reviewer_B!$C633=""),"",screen_FT_reviewer_B!$C633)</f>
        <v/>
      </c>
      <c r="D633">
        <f>IF(OR($A633="",screen_FT_reviewer_A!$D633=""),"",screen_FT_reviewer_A!$D633)</f>
        <v/>
      </c>
      <c r="E633">
        <f>IF(OR($A633="",screen_FT_reviewer_B!$D633=""),"",screen_FT_reviewer_B!$D633)</f>
        <v/>
      </c>
      <c r="F633">
        <f>IF(AND(B633&lt;&gt;"",C633&lt;&gt;""),1,"")</f>
        <v/>
      </c>
      <c r="G633">
        <f>IF(F633=1,IF(B633=C633,1,0),"")</f>
        <v/>
      </c>
      <c r="H633">
        <f>IF(B633="","",IFERROR(VLOOKUP(B633,lst_FT_group_map_table,2,FALSE),"INVALID"))</f>
        <v/>
      </c>
      <c r="I633">
        <f>IF(C633="","",IFERROR(VLOOKUP(C633,lst_FT_group_map_table,2,FALSE),"INVALID"))</f>
        <v/>
      </c>
      <c r="J633">
        <f>IF(F633=1,IF(H633=I633,1,0),"")</f>
        <v/>
      </c>
      <c r="K633">
        <f>IF(AND(ISNUMBER(MATCH(B633,lst_FT_sci_excl,0)),ISNUMBER(MATCH(C633,lst_FT_sci_excl,0))),IF(D633=E633,1,0),"")</f>
        <v/>
      </c>
      <c r="L633">
        <f>IF(OR(G633=0,K633=0),1,"")</f>
        <v/>
      </c>
      <c r="M633">
        <f>IF(L633=1,COUNTIF($L$2:L633,1),"")</f>
        <v/>
      </c>
      <c r="O633" t="n">
        <v>632</v>
      </c>
      <c r="P633">
        <f>IFERROR(MATCH(O633,$M$2:$M$5001,0),"")</f>
        <v/>
      </c>
      <c r="Q633">
        <f>IF(P633="","",INDEX($A$2:$A$5001,P633))</f>
        <v/>
      </c>
      <c r="R633">
        <f>IF(P633="","",INDEX($B$2:$B$5001,P633))</f>
        <v/>
      </c>
      <c r="S633">
        <f>IF(P633="","",INDEX($C$2:$C$5001,P633))</f>
        <v/>
      </c>
      <c r="T633">
        <f>IF(P633="","",INDEX($D$2:$D$5001,P633))</f>
        <v/>
      </c>
      <c r="U633">
        <f>IF(P633="","",INDEX($E$2:$E$5001,P633))</f>
        <v/>
      </c>
    </row>
    <row r="634">
      <c r="A634">
        <f>IF(screen_FT_reviewer_A!$A634="","",screen_FT_reviewer_A!$A634)</f>
        <v/>
      </c>
      <c r="B634">
        <f>IF(OR($A634="",screen_FT_reviewer_A!$C634=""),"",screen_FT_reviewer_A!$C634)</f>
        <v/>
      </c>
      <c r="C634">
        <f>IF(OR($A634="",screen_FT_reviewer_B!$C634=""),"",screen_FT_reviewer_B!$C634)</f>
        <v/>
      </c>
      <c r="D634">
        <f>IF(OR($A634="",screen_FT_reviewer_A!$D634=""),"",screen_FT_reviewer_A!$D634)</f>
        <v/>
      </c>
      <c r="E634">
        <f>IF(OR($A634="",screen_FT_reviewer_B!$D634=""),"",screen_FT_reviewer_B!$D634)</f>
        <v/>
      </c>
      <c r="F634">
        <f>IF(AND(B634&lt;&gt;"",C634&lt;&gt;""),1,"")</f>
        <v/>
      </c>
      <c r="G634">
        <f>IF(F634=1,IF(B634=C634,1,0),"")</f>
        <v/>
      </c>
      <c r="H634">
        <f>IF(B634="","",IFERROR(VLOOKUP(B634,lst_FT_group_map_table,2,FALSE),"INVALID"))</f>
        <v/>
      </c>
      <c r="I634">
        <f>IF(C634="","",IFERROR(VLOOKUP(C634,lst_FT_group_map_table,2,FALSE),"INVALID"))</f>
        <v/>
      </c>
      <c r="J634">
        <f>IF(F634=1,IF(H634=I634,1,0),"")</f>
        <v/>
      </c>
      <c r="K634">
        <f>IF(AND(ISNUMBER(MATCH(B634,lst_FT_sci_excl,0)),ISNUMBER(MATCH(C634,lst_FT_sci_excl,0))),IF(D634=E634,1,0),"")</f>
        <v/>
      </c>
      <c r="L634">
        <f>IF(OR(G634=0,K634=0),1,"")</f>
        <v/>
      </c>
      <c r="M634">
        <f>IF(L634=1,COUNTIF($L$2:L634,1),"")</f>
        <v/>
      </c>
      <c r="O634" t="n">
        <v>633</v>
      </c>
      <c r="P634">
        <f>IFERROR(MATCH(O634,$M$2:$M$5001,0),"")</f>
        <v/>
      </c>
      <c r="Q634">
        <f>IF(P634="","",INDEX($A$2:$A$5001,P634))</f>
        <v/>
      </c>
      <c r="R634">
        <f>IF(P634="","",INDEX($B$2:$B$5001,P634))</f>
        <v/>
      </c>
      <c r="S634">
        <f>IF(P634="","",INDEX($C$2:$C$5001,P634))</f>
        <v/>
      </c>
      <c r="T634">
        <f>IF(P634="","",INDEX($D$2:$D$5001,P634))</f>
        <v/>
      </c>
      <c r="U634">
        <f>IF(P634="","",INDEX($E$2:$E$5001,P634))</f>
        <v/>
      </c>
    </row>
    <row r="635">
      <c r="A635">
        <f>IF(screen_FT_reviewer_A!$A635="","",screen_FT_reviewer_A!$A635)</f>
        <v/>
      </c>
      <c r="B635">
        <f>IF(OR($A635="",screen_FT_reviewer_A!$C635=""),"",screen_FT_reviewer_A!$C635)</f>
        <v/>
      </c>
      <c r="C635">
        <f>IF(OR($A635="",screen_FT_reviewer_B!$C635=""),"",screen_FT_reviewer_B!$C635)</f>
        <v/>
      </c>
      <c r="D635">
        <f>IF(OR($A635="",screen_FT_reviewer_A!$D635=""),"",screen_FT_reviewer_A!$D635)</f>
        <v/>
      </c>
      <c r="E635">
        <f>IF(OR($A635="",screen_FT_reviewer_B!$D635=""),"",screen_FT_reviewer_B!$D635)</f>
        <v/>
      </c>
      <c r="F635">
        <f>IF(AND(B635&lt;&gt;"",C635&lt;&gt;""),1,"")</f>
        <v/>
      </c>
      <c r="G635">
        <f>IF(F635=1,IF(B635=C635,1,0),"")</f>
        <v/>
      </c>
      <c r="H635">
        <f>IF(B635="","",IFERROR(VLOOKUP(B635,lst_FT_group_map_table,2,FALSE),"INVALID"))</f>
        <v/>
      </c>
      <c r="I635">
        <f>IF(C635="","",IFERROR(VLOOKUP(C635,lst_FT_group_map_table,2,FALSE),"INVALID"))</f>
        <v/>
      </c>
      <c r="J635">
        <f>IF(F635=1,IF(H635=I635,1,0),"")</f>
        <v/>
      </c>
      <c r="K635">
        <f>IF(AND(ISNUMBER(MATCH(B635,lst_FT_sci_excl,0)),ISNUMBER(MATCH(C635,lst_FT_sci_excl,0))),IF(D635=E635,1,0),"")</f>
        <v/>
      </c>
      <c r="L635">
        <f>IF(OR(G635=0,K635=0),1,"")</f>
        <v/>
      </c>
      <c r="M635">
        <f>IF(L635=1,COUNTIF($L$2:L635,1),"")</f>
        <v/>
      </c>
      <c r="O635" t="n">
        <v>634</v>
      </c>
      <c r="P635">
        <f>IFERROR(MATCH(O635,$M$2:$M$5001,0),"")</f>
        <v/>
      </c>
      <c r="Q635">
        <f>IF(P635="","",INDEX($A$2:$A$5001,P635))</f>
        <v/>
      </c>
      <c r="R635">
        <f>IF(P635="","",INDEX($B$2:$B$5001,P635))</f>
        <v/>
      </c>
      <c r="S635">
        <f>IF(P635="","",INDEX($C$2:$C$5001,P635))</f>
        <v/>
      </c>
      <c r="T635">
        <f>IF(P635="","",INDEX($D$2:$D$5001,P635))</f>
        <v/>
      </c>
      <c r="U635">
        <f>IF(P635="","",INDEX($E$2:$E$5001,P635))</f>
        <v/>
      </c>
    </row>
    <row r="636">
      <c r="A636">
        <f>IF(screen_FT_reviewer_A!$A636="","",screen_FT_reviewer_A!$A636)</f>
        <v/>
      </c>
      <c r="B636">
        <f>IF(OR($A636="",screen_FT_reviewer_A!$C636=""),"",screen_FT_reviewer_A!$C636)</f>
        <v/>
      </c>
      <c r="C636">
        <f>IF(OR($A636="",screen_FT_reviewer_B!$C636=""),"",screen_FT_reviewer_B!$C636)</f>
        <v/>
      </c>
      <c r="D636">
        <f>IF(OR($A636="",screen_FT_reviewer_A!$D636=""),"",screen_FT_reviewer_A!$D636)</f>
        <v/>
      </c>
      <c r="E636">
        <f>IF(OR($A636="",screen_FT_reviewer_B!$D636=""),"",screen_FT_reviewer_B!$D636)</f>
        <v/>
      </c>
      <c r="F636">
        <f>IF(AND(B636&lt;&gt;"",C636&lt;&gt;""),1,"")</f>
        <v/>
      </c>
      <c r="G636">
        <f>IF(F636=1,IF(B636=C636,1,0),"")</f>
        <v/>
      </c>
      <c r="H636">
        <f>IF(B636="","",IFERROR(VLOOKUP(B636,lst_FT_group_map_table,2,FALSE),"INVALID"))</f>
        <v/>
      </c>
      <c r="I636">
        <f>IF(C636="","",IFERROR(VLOOKUP(C636,lst_FT_group_map_table,2,FALSE),"INVALID"))</f>
        <v/>
      </c>
      <c r="J636">
        <f>IF(F636=1,IF(H636=I636,1,0),"")</f>
        <v/>
      </c>
      <c r="K636">
        <f>IF(AND(ISNUMBER(MATCH(B636,lst_FT_sci_excl,0)),ISNUMBER(MATCH(C636,lst_FT_sci_excl,0))),IF(D636=E636,1,0),"")</f>
        <v/>
      </c>
      <c r="L636">
        <f>IF(OR(G636=0,K636=0),1,"")</f>
        <v/>
      </c>
      <c r="M636">
        <f>IF(L636=1,COUNTIF($L$2:L636,1),"")</f>
        <v/>
      </c>
      <c r="O636" t="n">
        <v>635</v>
      </c>
      <c r="P636">
        <f>IFERROR(MATCH(O636,$M$2:$M$5001,0),"")</f>
        <v/>
      </c>
      <c r="Q636">
        <f>IF(P636="","",INDEX($A$2:$A$5001,P636))</f>
        <v/>
      </c>
      <c r="R636">
        <f>IF(P636="","",INDEX($B$2:$B$5001,P636))</f>
        <v/>
      </c>
      <c r="S636">
        <f>IF(P636="","",INDEX($C$2:$C$5001,P636))</f>
        <v/>
      </c>
      <c r="T636">
        <f>IF(P636="","",INDEX($D$2:$D$5001,P636))</f>
        <v/>
      </c>
      <c r="U636">
        <f>IF(P636="","",INDEX($E$2:$E$5001,P636))</f>
        <v/>
      </c>
    </row>
    <row r="637">
      <c r="A637">
        <f>IF(screen_FT_reviewer_A!$A637="","",screen_FT_reviewer_A!$A637)</f>
        <v/>
      </c>
      <c r="B637">
        <f>IF(OR($A637="",screen_FT_reviewer_A!$C637=""),"",screen_FT_reviewer_A!$C637)</f>
        <v/>
      </c>
      <c r="C637">
        <f>IF(OR($A637="",screen_FT_reviewer_B!$C637=""),"",screen_FT_reviewer_B!$C637)</f>
        <v/>
      </c>
      <c r="D637">
        <f>IF(OR($A637="",screen_FT_reviewer_A!$D637=""),"",screen_FT_reviewer_A!$D637)</f>
        <v/>
      </c>
      <c r="E637">
        <f>IF(OR($A637="",screen_FT_reviewer_B!$D637=""),"",screen_FT_reviewer_B!$D637)</f>
        <v/>
      </c>
      <c r="F637">
        <f>IF(AND(B637&lt;&gt;"",C637&lt;&gt;""),1,"")</f>
        <v/>
      </c>
      <c r="G637">
        <f>IF(F637=1,IF(B637=C637,1,0),"")</f>
        <v/>
      </c>
      <c r="H637">
        <f>IF(B637="","",IFERROR(VLOOKUP(B637,lst_FT_group_map_table,2,FALSE),"INVALID"))</f>
        <v/>
      </c>
      <c r="I637">
        <f>IF(C637="","",IFERROR(VLOOKUP(C637,lst_FT_group_map_table,2,FALSE),"INVALID"))</f>
        <v/>
      </c>
      <c r="J637">
        <f>IF(F637=1,IF(H637=I637,1,0),"")</f>
        <v/>
      </c>
      <c r="K637">
        <f>IF(AND(ISNUMBER(MATCH(B637,lst_FT_sci_excl,0)),ISNUMBER(MATCH(C637,lst_FT_sci_excl,0))),IF(D637=E637,1,0),"")</f>
        <v/>
      </c>
      <c r="L637">
        <f>IF(OR(G637=0,K637=0),1,"")</f>
        <v/>
      </c>
      <c r="M637">
        <f>IF(L637=1,COUNTIF($L$2:L637,1),"")</f>
        <v/>
      </c>
      <c r="O637" t="n">
        <v>636</v>
      </c>
      <c r="P637">
        <f>IFERROR(MATCH(O637,$M$2:$M$5001,0),"")</f>
        <v/>
      </c>
      <c r="Q637">
        <f>IF(P637="","",INDEX($A$2:$A$5001,P637))</f>
        <v/>
      </c>
      <c r="R637">
        <f>IF(P637="","",INDEX($B$2:$B$5001,P637))</f>
        <v/>
      </c>
      <c r="S637">
        <f>IF(P637="","",INDEX($C$2:$C$5001,P637))</f>
        <v/>
      </c>
      <c r="T637">
        <f>IF(P637="","",INDEX($D$2:$D$5001,P637))</f>
        <v/>
      </c>
      <c r="U637">
        <f>IF(P637="","",INDEX($E$2:$E$5001,P637))</f>
        <v/>
      </c>
    </row>
    <row r="638">
      <c r="A638">
        <f>IF(screen_FT_reviewer_A!$A638="","",screen_FT_reviewer_A!$A638)</f>
        <v/>
      </c>
      <c r="B638">
        <f>IF(OR($A638="",screen_FT_reviewer_A!$C638=""),"",screen_FT_reviewer_A!$C638)</f>
        <v/>
      </c>
      <c r="C638">
        <f>IF(OR($A638="",screen_FT_reviewer_B!$C638=""),"",screen_FT_reviewer_B!$C638)</f>
        <v/>
      </c>
      <c r="D638">
        <f>IF(OR($A638="",screen_FT_reviewer_A!$D638=""),"",screen_FT_reviewer_A!$D638)</f>
        <v/>
      </c>
      <c r="E638">
        <f>IF(OR($A638="",screen_FT_reviewer_B!$D638=""),"",screen_FT_reviewer_B!$D638)</f>
        <v/>
      </c>
      <c r="F638">
        <f>IF(AND(B638&lt;&gt;"",C638&lt;&gt;""),1,"")</f>
        <v/>
      </c>
      <c r="G638">
        <f>IF(F638=1,IF(B638=C638,1,0),"")</f>
        <v/>
      </c>
      <c r="H638">
        <f>IF(B638="","",IFERROR(VLOOKUP(B638,lst_FT_group_map_table,2,FALSE),"INVALID"))</f>
        <v/>
      </c>
      <c r="I638">
        <f>IF(C638="","",IFERROR(VLOOKUP(C638,lst_FT_group_map_table,2,FALSE),"INVALID"))</f>
        <v/>
      </c>
      <c r="J638">
        <f>IF(F638=1,IF(H638=I638,1,0),"")</f>
        <v/>
      </c>
      <c r="K638">
        <f>IF(AND(ISNUMBER(MATCH(B638,lst_FT_sci_excl,0)),ISNUMBER(MATCH(C638,lst_FT_sci_excl,0))),IF(D638=E638,1,0),"")</f>
        <v/>
      </c>
      <c r="L638">
        <f>IF(OR(G638=0,K638=0),1,"")</f>
        <v/>
      </c>
      <c r="M638">
        <f>IF(L638=1,COUNTIF($L$2:L638,1),"")</f>
        <v/>
      </c>
      <c r="O638" t="n">
        <v>637</v>
      </c>
      <c r="P638">
        <f>IFERROR(MATCH(O638,$M$2:$M$5001,0),"")</f>
        <v/>
      </c>
      <c r="Q638">
        <f>IF(P638="","",INDEX($A$2:$A$5001,P638))</f>
        <v/>
      </c>
      <c r="R638">
        <f>IF(P638="","",INDEX($B$2:$B$5001,P638))</f>
        <v/>
      </c>
      <c r="S638">
        <f>IF(P638="","",INDEX($C$2:$C$5001,P638))</f>
        <v/>
      </c>
      <c r="T638">
        <f>IF(P638="","",INDEX($D$2:$D$5001,P638))</f>
        <v/>
      </c>
      <c r="U638">
        <f>IF(P638="","",INDEX($E$2:$E$5001,P638))</f>
        <v/>
      </c>
    </row>
    <row r="639">
      <c r="A639">
        <f>IF(screen_FT_reviewer_A!$A639="","",screen_FT_reviewer_A!$A639)</f>
        <v/>
      </c>
      <c r="B639">
        <f>IF(OR($A639="",screen_FT_reviewer_A!$C639=""),"",screen_FT_reviewer_A!$C639)</f>
        <v/>
      </c>
      <c r="C639">
        <f>IF(OR($A639="",screen_FT_reviewer_B!$C639=""),"",screen_FT_reviewer_B!$C639)</f>
        <v/>
      </c>
      <c r="D639">
        <f>IF(OR($A639="",screen_FT_reviewer_A!$D639=""),"",screen_FT_reviewer_A!$D639)</f>
        <v/>
      </c>
      <c r="E639">
        <f>IF(OR($A639="",screen_FT_reviewer_B!$D639=""),"",screen_FT_reviewer_B!$D639)</f>
        <v/>
      </c>
      <c r="F639">
        <f>IF(AND(B639&lt;&gt;"",C639&lt;&gt;""),1,"")</f>
        <v/>
      </c>
      <c r="G639">
        <f>IF(F639=1,IF(B639=C639,1,0),"")</f>
        <v/>
      </c>
      <c r="H639">
        <f>IF(B639="","",IFERROR(VLOOKUP(B639,lst_FT_group_map_table,2,FALSE),"INVALID"))</f>
        <v/>
      </c>
      <c r="I639">
        <f>IF(C639="","",IFERROR(VLOOKUP(C639,lst_FT_group_map_table,2,FALSE),"INVALID"))</f>
        <v/>
      </c>
      <c r="J639">
        <f>IF(F639=1,IF(H639=I639,1,0),"")</f>
        <v/>
      </c>
      <c r="K639">
        <f>IF(AND(ISNUMBER(MATCH(B639,lst_FT_sci_excl,0)),ISNUMBER(MATCH(C639,lst_FT_sci_excl,0))),IF(D639=E639,1,0),"")</f>
        <v/>
      </c>
      <c r="L639">
        <f>IF(OR(G639=0,K639=0),1,"")</f>
        <v/>
      </c>
      <c r="M639">
        <f>IF(L639=1,COUNTIF($L$2:L639,1),"")</f>
        <v/>
      </c>
      <c r="O639" t="n">
        <v>638</v>
      </c>
      <c r="P639">
        <f>IFERROR(MATCH(O639,$M$2:$M$5001,0),"")</f>
        <v/>
      </c>
      <c r="Q639">
        <f>IF(P639="","",INDEX($A$2:$A$5001,P639))</f>
        <v/>
      </c>
      <c r="R639">
        <f>IF(P639="","",INDEX($B$2:$B$5001,P639))</f>
        <v/>
      </c>
      <c r="S639">
        <f>IF(P639="","",INDEX($C$2:$C$5001,P639))</f>
        <v/>
      </c>
      <c r="T639">
        <f>IF(P639="","",INDEX($D$2:$D$5001,P639))</f>
        <v/>
      </c>
      <c r="U639">
        <f>IF(P639="","",INDEX($E$2:$E$5001,P639))</f>
        <v/>
      </c>
    </row>
    <row r="640">
      <c r="A640">
        <f>IF(screen_FT_reviewer_A!$A640="","",screen_FT_reviewer_A!$A640)</f>
        <v/>
      </c>
      <c r="B640">
        <f>IF(OR($A640="",screen_FT_reviewer_A!$C640=""),"",screen_FT_reviewer_A!$C640)</f>
        <v/>
      </c>
      <c r="C640">
        <f>IF(OR($A640="",screen_FT_reviewer_B!$C640=""),"",screen_FT_reviewer_B!$C640)</f>
        <v/>
      </c>
      <c r="D640">
        <f>IF(OR($A640="",screen_FT_reviewer_A!$D640=""),"",screen_FT_reviewer_A!$D640)</f>
        <v/>
      </c>
      <c r="E640">
        <f>IF(OR($A640="",screen_FT_reviewer_B!$D640=""),"",screen_FT_reviewer_B!$D640)</f>
        <v/>
      </c>
      <c r="F640">
        <f>IF(AND(B640&lt;&gt;"",C640&lt;&gt;""),1,"")</f>
        <v/>
      </c>
      <c r="G640">
        <f>IF(F640=1,IF(B640=C640,1,0),"")</f>
        <v/>
      </c>
      <c r="H640">
        <f>IF(B640="","",IFERROR(VLOOKUP(B640,lst_FT_group_map_table,2,FALSE),"INVALID"))</f>
        <v/>
      </c>
      <c r="I640">
        <f>IF(C640="","",IFERROR(VLOOKUP(C640,lst_FT_group_map_table,2,FALSE),"INVALID"))</f>
        <v/>
      </c>
      <c r="J640">
        <f>IF(F640=1,IF(H640=I640,1,0),"")</f>
        <v/>
      </c>
      <c r="K640">
        <f>IF(AND(ISNUMBER(MATCH(B640,lst_FT_sci_excl,0)),ISNUMBER(MATCH(C640,lst_FT_sci_excl,0))),IF(D640=E640,1,0),"")</f>
        <v/>
      </c>
      <c r="L640">
        <f>IF(OR(G640=0,K640=0),1,"")</f>
        <v/>
      </c>
      <c r="M640">
        <f>IF(L640=1,COUNTIF($L$2:L640,1),"")</f>
        <v/>
      </c>
      <c r="O640" t="n">
        <v>639</v>
      </c>
      <c r="P640">
        <f>IFERROR(MATCH(O640,$M$2:$M$5001,0),"")</f>
        <v/>
      </c>
      <c r="Q640">
        <f>IF(P640="","",INDEX($A$2:$A$5001,P640))</f>
        <v/>
      </c>
      <c r="R640">
        <f>IF(P640="","",INDEX($B$2:$B$5001,P640))</f>
        <v/>
      </c>
      <c r="S640">
        <f>IF(P640="","",INDEX($C$2:$C$5001,P640))</f>
        <v/>
      </c>
      <c r="T640">
        <f>IF(P640="","",INDEX($D$2:$D$5001,P640))</f>
        <v/>
      </c>
      <c r="U640">
        <f>IF(P640="","",INDEX($E$2:$E$5001,P640))</f>
        <v/>
      </c>
    </row>
    <row r="641">
      <c r="A641">
        <f>IF(screen_FT_reviewer_A!$A641="","",screen_FT_reviewer_A!$A641)</f>
        <v/>
      </c>
      <c r="B641">
        <f>IF(OR($A641="",screen_FT_reviewer_A!$C641=""),"",screen_FT_reviewer_A!$C641)</f>
        <v/>
      </c>
      <c r="C641">
        <f>IF(OR($A641="",screen_FT_reviewer_B!$C641=""),"",screen_FT_reviewer_B!$C641)</f>
        <v/>
      </c>
      <c r="D641">
        <f>IF(OR($A641="",screen_FT_reviewer_A!$D641=""),"",screen_FT_reviewer_A!$D641)</f>
        <v/>
      </c>
      <c r="E641">
        <f>IF(OR($A641="",screen_FT_reviewer_B!$D641=""),"",screen_FT_reviewer_B!$D641)</f>
        <v/>
      </c>
      <c r="F641">
        <f>IF(AND(B641&lt;&gt;"",C641&lt;&gt;""),1,"")</f>
        <v/>
      </c>
      <c r="G641">
        <f>IF(F641=1,IF(B641=C641,1,0),"")</f>
        <v/>
      </c>
      <c r="H641">
        <f>IF(B641="","",IFERROR(VLOOKUP(B641,lst_FT_group_map_table,2,FALSE),"INVALID"))</f>
        <v/>
      </c>
      <c r="I641">
        <f>IF(C641="","",IFERROR(VLOOKUP(C641,lst_FT_group_map_table,2,FALSE),"INVALID"))</f>
        <v/>
      </c>
      <c r="J641">
        <f>IF(F641=1,IF(H641=I641,1,0),"")</f>
        <v/>
      </c>
      <c r="K641">
        <f>IF(AND(ISNUMBER(MATCH(B641,lst_FT_sci_excl,0)),ISNUMBER(MATCH(C641,lst_FT_sci_excl,0))),IF(D641=E641,1,0),"")</f>
        <v/>
      </c>
      <c r="L641">
        <f>IF(OR(G641=0,K641=0),1,"")</f>
        <v/>
      </c>
      <c r="M641">
        <f>IF(L641=1,COUNTIF($L$2:L641,1),"")</f>
        <v/>
      </c>
      <c r="O641" t="n">
        <v>640</v>
      </c>
      <c r="P641">
        <f>IFERROR(MATCH(O641,$M$2:$M$5001,0),"")</f>
        <v/>
      </c>
      <c r="Q641">
        <f>IF(P641="","",INDEX($A$2:$A$5001,P641))</f>
        <v/>
      </c>
      <c r="R641">
        <f>IF(P641="","",INDEX($B$2:$B$5001,P641))</f>
        <v/>
      </c>
      <c r="S641">
        <f>IF(P641="","",INDEX($C$2:$C$5001,P641))</f>
        <v/>
      </c>
      <c r="T641">
        <f>IF(P641="","",INDEX($D$2:$D$5001,P641))</f>
        <v/>
      </c>
      <c r="U641">
        <f>IF(P641="","",INDEX($E$2:$E$5001,P641))</f>
        <v/>
      </c>
    </row>
    <row r="642">
      <c r="A642">
        <f>IF(screen_FT_reviewer_A!$A642="","",screen_FT_reviewer_A!$A642)</f>
        <v/>
      </c>
      <c r="B642">
        <f>IF(OR($A642="",screen_FT_reviewer_A!$C642=""),"",screen_FT_reviewer_A!$C642)</f>
        <v/>
      </c>
      <c r="C642">
        <f>IF(OR($A642="",screen_FT_reviewer_B!$C642=""),"",screen_FT_reviewer_B!$C642)</f>
        <v/>
      </c>
      <c r="D642">
        <f>IF(OR($A642="",screen_FT_reviewer_A!$D642=""),"",screen_FT_reviewer_A!$D642)</f>
        <v/>
      </c>
      <c r="E642">
        <f>IF(OR($A642="",screen_FT_reviewer_B!$D642=""),"",screen_FT_reviewer_B!$D642)</f>
        <v/>
      </c>
      <c r="F642">
        <f>IF(AND(B642&lt;&gt;"",C642&lt;&gt;""),1,"")</f>
        <v/>
      </c>
      <c r="G642">
        <f>IF(F642=1,IF(B642=C642,1,0),"")</f>
        <v/>
      </c>
      <c r="H642">
        <f>IF(B642="","",IFERROR(VLOOKUP(B642,lst_FT_group_map_table,2,FALSE),"INVALID"))</f>
        <v/>
      </c>
      <c r="I642">
        <f>IF(C642="","",IFERROR(VLOOKUP(C642,lst_FT_group_map_table,2,FALSE),"INVALID"))</f>
        <v/>
      </c>
      <c r="J642">
        <f>IF(F642=1,IF(H642=I642,1,0),"")</f>
        <v/>
      </c>
      <c r="K642">
        <f>IF(AND(ISNUMBER(MATCH(B642,lst_FT_sci_excl,0)),ISNUMBER(MATCH(C642,lst_FT_sci_excl,0))),IF(D642=E642,1,0),"")</f>
        <v/>
      </c>
      <c r="L642">
        <f>IF(OR(G642=0,K642=0),1,"")</f>
        <v/>
      </c>
      <c r="M642">
        <f>IF(L642=1,COUNTIF($L$2:L642,1),"")</f>
        <v/>
      </c>
      <c r="O642" t="n">
        <v>641</v>
      </c>
      <c r="P642">
        <f>IFERROR(MATCH(O642,$M$2:$M$5001,0),"")</f>
        <v/>
      </c>
      <c r="Q642">
        <f>IF(P642="","",INDEX($A$2:$A$5001,P642))</f>
        <v/>
      </c>
      <c r="R642">
        <f>IF(P642="","",INDEX($B$2:$B$5001,P642))</f>
        <v/>
      </c>
      <c r="S642">
        <f>IF(P642="","",INDEX($C$2:$C$5001,P642))</f>
        <v/>
      </c>
      <c r="T642">
        <f>IF(P642="","",INDEX($D$2:$D$5001,P642))</f>
        <v/>
      </c>
      <c r="U642">
        <f>IF(P642="","",INDEX($E$2:$E$5001,P642))</f>
        <v/>
      </c>
    </row>
    <row r="643">
      <c r="A643">
        <f>IF(screen_FT_reviewer_A!$A643="","",screen_FT_reviewer_A!$A643)</f>
        <v/>
      </c>
      <c r="B643">
        <f>IF(OR($A643="",screen_FT_reviewer_A!$C643=""),"",screen_FT_reviewer_A!$C643)</f>
        <v/>
      </c>
      <c r="C643">
        <f>IF(OR($A643="",screen_FT_reviewer_B!$C643=""),"",screen_FT_reviewer_B!$C643)</f>
        <v/>
      </c>
      <c r="D643">
        <f>IF(OR($A643="",screen_FT_reviewer_A!$D643=""),"",screen_FT_reviewer_A!$D643)</f>
        <v/>
      </c>
      <c r="E643">
        <f>IF(OR($A643="",screen_FT_reviewer_B!$D643=""),"",screen_FT_reviewer_B!$D643)</f>
        <v/>
      </c>
      <c r="F643">
        <f>IF(AND(B643&lt;&gt;"",C643&lt;&gt;""),1,"")</f>
        <v/>
      </c>
      <c r="G643">
        <f>IF(F643=1,IF(B643=C643,1,0),"")</f>
        <v/>
      </c>
      <c r="H643">
        <f>IF(B643="","",IFERROR(VLOOKUP(B643,lst_FT_group_map_table,2,FALSE),"INVALID"))</f>
        <v/>
      </c>
      <c r="I643">
        <f>IF(C643="","",IFERROR(VLOOKUP(C643,lst_FT_group_map_table,2,FALSE),"INVALID"))</f>
        <v/>
      </c>
      <c r="J643">
        <f>IF(F643=1,IF(H643=I643,1,0),"")</f>
        <v/>
      </c>
      <c r="K643">
        <f>IF(AND(ISNUMBER(MATCH(B643,lst_FT_sci_excl,0)),ISNUMBER(MATCH(C643,lst_FT_sci_excl,0))),IF(D643=E643,1,0),"")</f>
        <v/>
      </c>
      <c r="L643">
        <f>IF(OR(G643=0,K643=0),1,"")</f>
        <v/>
      </c>
      <c r="M643">
        <f>IF(L643=1,COUNTIF($L$2:L643,1),"")</f>
        <v/>
      </c>
      <c r="O643" t="n">
        <v>642</v>
      </c>
      <c r="P643">
        <f>IFERROR(MATCH(O643,$M$2:$M$5001,0),"")</f>
        <v/>
      </c>
      <c r="Q643">
        <f>IF(P643="","",INDEX($A$2:$A$5001,P643))</f>
        <v/>
      </c>
      <c r="R643">
        <f>IF(P643="","",INDEX($B$2:$B$5001,P643))</f>
        <v/>
      </c>
      <c r="S643">
        <f>IF(P643="","",INDEX($C$2:$C$5001,P643))</f>
        <v/>
      </c>
      <c r="T643">
        <f>IF(P643="","",INDEX($D$2:$D$5001,P643))</f>
        <v/>
      </c>
      <c r="U643">
        <f>IF(P643="","",INDEX($E$2:$E$5001,P643))</f>
        <v/>
      </c>
    </row>
    <row r="644">
      <c r="A644">
        <f>IF(screen_FT_reviewer_A!$A644="","",screen_FT_reviewer_A!$A644)</f>
        <v/>
      </c>
      <c r="B644">
        <f>IF(OR($A644="",screen_FT_reviewer_A!$C644=""),"",screen_FT_reviewer_A!$C644)</f>
        <v/>
      </c>
      <c r="C644">
        <f>IF(OR($A644="",screen_FT_reviewer_B!$C644=""),"",screen_FT_reviewer_B!$C644)</f>
        <v/>
      </c>
      <c r="D644">
        <f>IF(OR($A644="",screen_FT_reviewer_A!$D644=""),"",screen_FT_reviewer_A!$D644)</f>
        <v/>
      </c>
      <c r="E644">
        <f>IF(OR($A644="",screen_FT_reviewer_B!$D644=""),"",screen_FT_reviewer_B!$D644)</f>
        <v/>
      </c>
      <c r="F644">
        <f>IF(AND(B644&lt;&gt;"",C644&lt;&gt;""),1,"")</f>
        <v/>
      </c>
      <c r="G644">
        <f>IF(F644=1,IF(B644=C644,1,0),"")</f>
        <v/>
      </c>
      <c r="H644">
        <f>IF(B644="","",IFERROR(VLOOKUP(B644,lst_FT_group_map_table,2,FALSE),"INVALID"))</f>
        <v/>
      </c>
      <c r="I644">
        <f>IF(C644="","",IFERROR(VLOOKUP(C644,lst_FT_group_map_table,2,FALSE),"INVALID"))</f>
        <v/>
      </c>
      <c r="J644">
        <f>IF(F644=1,IF(H644=I644,1,0),"")</f>
        <v/>
      </c>
      <c r="K644">
        <f>IF(AND(ISNUMBER(MATCH(B644,lst_FT_sci_excl,0)),ISNUMBER(MATCH(C644,lst_FT_sci_excl,0))),IF(D644=E644,1,0),"")</f>
        <v/>
      </c>
      <c r="L644">
        <f>IF(OR(G644=0,K644=0),1,"")</f>
        <v/>
      </c>
      <c r="M644">
        <f>IF(L644=1,COUNTIF($L$2:L644,1),"")</f>
        <v/>
      </c>
      <c r="O644" t="n">
        <v>643</v>
      </c>
      <c r="P644">
        <f>IFERROR(MATCH(O644,$M$2:$M$5001,0),"")</f>
        <v/>
      </c>
      <c r="Q644">
        <f>IF(P644="","",INDEX($A$2:$A$5001,P644))</f>
        <v/>
      </c>
      <c r="R644">
        <f>IF(P644="","",INDEX($B$2:$B$5001,P644))</f>
        <v/>
      </c>
      <c r="S644">
        <f>IF(P644="","",INDEX($C$2:$C$5001,P644))</f>
        <v/>
      </c>
      <c r="T644">
        <f>IF(P644="","",INDEX($D$2:$D$5001,P644))</f>
        <v/>
      </c>
      <c r="U644">
        <f>IF(P644="","",INDEX($E$2:$E$5001,P644))</f>
        <v/>
      </c>
    </row>
    <row r="645">
      <c r="A645">
        <f>IF(screen_FT_reviewer_A!$A645="","",screen_FT_reviewer_A!$A645)</f>
        <v/>
      </c>
      <c r="B645">
        <f>IF(OR($A645="",screen_FT_reviewer_A!$C645=""),"",screen_FT_reviewer_A!$C645)</f>
        <v/>
      </c>
      <c r="C645">
        <f>IF(OR($A645="",screen_FT_reviewer_B!$C645=""),"",screen_FT_reviewer_B!$C645)</f>
        <v/>
      </c>
      <c r="D645">
        <f>IF(OR($A645="",screen_FT_reviewer_A!$D645=""),"",screen_FT_reviewer_A!$D645)</f>
        <v/>
      </c>
      <c r="E645">
        <f>IF(OR($A645="",screen_FT_reviewer_B!$D645=""),"",screen_FT_reviewer_B!$D645)</f>
        <v/>
      </c>
      <c r="F645">
        <f>IF(AND(B645&lt;&gt;"",C645&lt;&gt;""),1,"")</f>
        <v/>
      </c>
      <c r="G645">
        <f>IF(F645=1,IF(B645=C645,1,0),"")</f>
        <v/>
      </c>
      <c r="H645">
        <f>IF(B645="","",IFERROR(VLOOKUP(B645,lst_FT_group_map_table,2,FALSE),"INVALID"))</f>
        <v/>
      </c>
      <c r="I645">
        <f>IF(C645="","",IFERROR(VLOOKUP(C645,lst_FT_group_map_table,2,FALSE),"INVALID"))</f>
        <v/>
      </c>
      <c r="J645">
        <f>IF(F645=1,IF(H645=I645,1,0),"")</f>
        <v/>
      </c>
      <c r="K645">
        <f>IF(AND(ISNUMBER(MATCH(B645,lst_FT_sci_excl,0)),ISNUMBER(MATCH(C645,lst_FT_sci_excl,0))),IF(D645=E645,1,0),"")</f>
        <v/>
      </c>
      <c r="L645">
        <f>IF(OR(G645=0,K645=0),1,"")</f>
        <v/>
      </c>
      <c r="M645">
        <f>IF(L645=1,COUNTIF($L$2:L645,1),"")</f>
        <v/>
      </c>
      <c r="O645" t="n">
        <v>644</v>
      </c>
      <c r="P645">
        <f>IFERROR(MATCH(O645,$M$2:$M$5001,0),"")</f>
        <v/>
      </c>
      <c r="Q645">
        <f>IF(P645="","",INDEX($A$2:$A$5001,P645))</f>
        <v/>
      </c>
      <c r="R645">
        <f>IF(P645="","",INDEX($B$2:$B$5001,P645))</f>
        <v/>
      </c>
      <c r="S645">
        <f>IF(P645="","",INDEX($C$2:$C$5001,P645))</f>
        <v/>
      </c>
      <c r="T645">
        <f>IF(P645="","",INDEX($D$2:$D$5001,P645))</f>
        <v/>
      </c>
      <c r="U645">
        <f>IF(P645="","",INDEX($E$2:$E$5001,P645))</f>
        <v/>
      </c>
    </row>
    <row r="646">
      <c r="A646">
        <f>IF(screen_FT_reviewer_A!$A646="","",screen_FT_reviewer_A!$A646)</f>
        <v/>
      </c>
      <c r="B646">
        <f>IF(OR($A646="",screen_FT_reviewer_A!$C646=""),"",screen_FT_reviewer_A!$C646)</f>
        <v/>
      </c>
      <c r="C646">
        <f>IF(OR($A646="",screen_FT_reviewer_B!$C646=""),"",screen_FT_reviewer_B!$C646)</f>
        <v/>
      </c>
      <c r="D646">
        <f>IF(OR($A646="",screen_FT_reviewer_A!$D646=""),"",screen_FT_reviewer_A!$D646)</f>
        <v/>
      </c>
      <c r="E646">
        <f>IF(OR($A646="",screen_FT_reviewer_B!$D646=""),"",screen_FT_reviewer_B!$D646)</f>
        <v/>
      </c>
      <c r="F646">
        <f>IF(AND(B646&lt;&gt;"",C646&lt;&gt;""),1,"")</f>
        <v/>
      </c>
      <c r="G646">
        <f>IF(F646=1,IF(B646=C646,1,0),"")</f>
        <v/>
      </c>
      <c r="H646">
        <f>IF(B646="","",IFERROR(VLOOKUP(B646,lst_FT_group_map_table,2,FALSE),"INVALID"))</f>
        <v/>
      </c>
      <c r="I646">
        <f>IF(C646="","",IFERROR(VLOOKUP(C646,lst_FT_group_map_table,2,FALSE),"INVALID"))</f>
        <v/>
      </c>
      <c r="J646">
        <f>IF(F646=1,IF(H646=I646,1,0),"")</f>
        <v/>
      </c>
      <c r="K646">
        <f>IF(AND(ISNUMBER(MATCH(B646,lst_FT_sci_excl,0)),ISNUMBER(MATCH(C646,lst_FT_sci_excl,0))),IF(D646=E646,1,0),"")</f>
        <v/>
      </c>
      <c r="L646">
        <f>IF(OR(G646=0,K646=0),1,"")</f>
        <v/>
      </c>
      <c r="M646">
        <f>IF(L646=1,COUNTIF($L$2:L646,1),"")</f>
        <v/>
      </c>
      <c r="O646" t="n">
        <v>645</v>
      </c>
      <c r="P646">
        <f>IFERROR(MATCH(O646,$M$2:$M$5001,0),"")</f>
        <v/>
      </c>
      <c r="Q646">
        <f>IF(P646="","",INDEX($A$2:$A$5001,P646))</f>
        <v/>
      </c>
      <c r="R646">
        <f>IF(P646="","",INDEX($B$2:$B$5001,P646))</f>
        <v/>
      </c>
      <c r="S646">
        <f>IF(P646="","",INDEX($C$2:$C$5001,P646))</f>
        <v/>
      </c>
      <c r="T646">
        <f>IF(P646="","",INDEX($D$2:$D$5001,P646))</f>
        <v/>
      </c>
      <c r="U646">
        <f>IF(P646="","",INDEX($E$2:$E$5001,P646))</f>
        <v/>
      </c>
    </row>
    <row r="647">
      <c r="A647">
        <f>IF(screen_FT_reviewer_A!$A647="","",screen_FT_reviewer_A!$A647)</f>
        <v/>
      </c>
      <c r="B647">
        <f>IF(OR($A647="",screen_FT_reviewer_A!$C647=""),"",screen_FT_reviewer_A!$C647)</f>
        <v/>
      </c>
      <c r="C647">
        <f>IF(OR($A647="",screen_FT_reviewer_B!$C647=""),"",screen_FT_reviewer_B!$C647)</f>
        <v/>
      </c>
      <c r="D647">
        <f>IF(OR($A647="",screen_FT_reviewer_A!$D647=""),"",screen_FT_reviewer_A!$D647)</f>
        <v/>
      </c>
      <c r="E647">
        <f>IF(OR($A647="",screen_FT_reviewer_B!$D647=""),"",screen_FT_reviewer_B!$D647)</f>
        <v/>
      </c>
      <c r="F647">
        <f>IF(AND(B647&lt;&gt;"",C647&lt;&gt;""),1,"")</f>
        <v/>
      </c>
      <c r="G647">
        <f>IF(F647=1,IF(B647=C647,1,0),"")</f>
        <v/>
      </c>
      <c r="H647">
        <f>IF(B647="","",IFERROR(VLOOKUP(B647,lst_FT_group_map_table,2,FALSE),"INVALID"))</f>
        <v/>
      </c>
      <c r="I647">
        <f>IF(C647="","",IFERROR(VLOOKUP(C647,lst_FT_group_map_table,2,FALSE),"INVALID"))</f>
        <v/>
      </c>
      <c r="J647">
        <f>IF(F647=1,IF(H647=I647,1,0),"")</f>
        <v/>
      </c>
      <c r="K647">
        <f>IF(AND(ISNUMBER(MATCH(B647,lst_FT_sci_excl,0)),ISNUMBER(MATCH(C647,lst_FT_sci_excl,0))),IF(D647=E647,1,0),"")</f>
        <v/>
      </c>
      <c r="L647">
        <f>IF(OR(G647=0,K647=0),1,"")</f>
        <v/>
      </c>
      <c r="M647">
        <f>IF(L647=1,COUNTIF($L$2:L647,1),"")</f>
        <v/>
      </c>
      <c r="O647" t="n">
        <v>646</v>
      </c>
      <c r="P647">
        <f>IFERROR(MATCH(O647,$M$2:$M$5001,0),"")</f>
        <v/>
      </c>
      <c r="Q647">
        <f>IF(P647="","",INDEX($A$2:$A$5001,P647))</f>
        <v/>
      </c>
      <c r="R647">
        <f>IF(P647="","",INDEX($B$2:$B$5001,P647))</f>
        <v/>
      </c>
      <c r="S647">
        <f>IF(P647="","",INDEX($C$2:$C$5001,P647))</f>
        <v/>
      </c>
      <c r="T647">
        <f>IF(P647="","",INDEX($D$2:$D$5001,P647))</f>
        <v/>
      </c>
      <c r="U647">
        <f>IF(P647="","",INDEX($E$2:$E$5001,P647))</f>
        <v/>
      </c>
    </row>
    <row r="648">
      <c r="A648">
        <f>IF(screen_FT_reviewer_A!$A648="","",screen_FT_reviewer_A!$A648)</f>
        <v/>
      </c>
      <c r="B648">
        <f>IF(OR($A648="",screen_FT_reviewer_A!$C648=""),"",screen_FT_reviewer_A!$C648)</f>
        <v/>
      </c>
      <c r="C648">
        <f>IF(OR($A648="",screen_FT_reviewer_B!$C648=""),"",screen_FT_reviewer_B!$C648)</f>
        <v/>
      </c>
      <c r="D648">
        <f>IF(OR($A648="",screen_FT_reviewer_A!$D648=""),"",screen_FT_reviewer_A!$D648)</f>
        <v/>
      </c>
      <c r="E648">
        <f>IF(OR($A648="",screen_FT_reviewer_B!$D648=""),"",screen_FT_reviewer_B!$D648)</f>
        <v/>
      </c>
      <c r="F648">
        <f>IF(AND(B648&lt;&gt;"",C648&lt;&gt;""),1,"")</f>
        <v/>
      </c>
      <c r="G648">
        <f>IF(F648=1,IF(B648=C648,1,0),"")</f>
        <v/>
      </c>
      <c r="H648">
        <f>IF(B648="","",IFERROR(VLOOKUP(B648,lst_FT_group_map_table,2,FALSE),"INVALID"))</f>
        <v/>
      </c>
      <c r="I648">
        <f>IF(C648="","",IFERROR(VLOOKUP(C648,lst_FT_group_map_table,2,FALSE),"INVALID"))</f>
        <v/>
      </c>
      <c r="J648">
        <f>IF(F648=1,IF(H648=I648,1,0),"")</f>
        <v/>
      </c>
      <c r="K648">
        <f>IF(AND(ISNUMBER(MATCH(B648,lst_FT_sci_excl,0)),ISNUMBER(MATCH(C648,lst_FT_sci_excl,0))),IF(D648=E648,1,0),"")</f>
        <v/>
      </c>
      <c r="L648">
        <f>IF(OR(G648=0,K648=0),1,"")</f>
        <v/>
      </c>
      <c r="M648">
        <f>IF(L648=1,COUNTIF($L$2:L648,1),"")</f>
        <v/>
      </c>
      <c r="O648" t="n">
        <v>647</v>
      </c>
      <c r="P648">
        <f>IFERROR(MATCH(O648,$M$2:$M$5001,0),"")</f>
        <v/>
      </c>
      <c r="Q648">
        <f>IF(P648="","",INDEX($A$2:$A$5001,P648))</f>
        <v/>
      </c>
      <c r="R648">
        <f>IF(P648="","",INDEX($B$2:$B$5001,P648))</f>
        <v/>
      </c>
      <c r="S648">
        <f>IF(P648="","",INDEX($C$2:$C$5001,P648))</f>
        <v/>
      </c>
      <c r="T648">
        <f>IF(P648="","",INDEX($D$2:$D$5001,P648))</f>
        <v/>
      </c>
      <c r="U648">
        <f>IF(P648="","",INDEX($E$2:$E$5001,P648))</f>
        <v/>
      </c>
    </row>
    <row r="649">
      <c r="A649">
        <f>IF(screen_FT_reviewer_A!$A649="","",screen_FT_reviewer_A!$A649)</f>
        <v/>
      </c>
      <c r="B649">
        <f>IF(OR($A649="",screen_FT_reviewer_A!$C649=""),"",screen_FT_reviewer_A!$C649)</f>
        <v/>
      </c>
      <c r="C649">
        <f>IF(OR($A649="",screen_FT_reviewer_B!$C649=""),"",screen_FT_reviewer_B!$C649)</f>
        <v/>
      </c>
      <c r="D649">
        <f>IF(OR($A649="",screen_FT_reviewer_A!$D649=""),"",screen_FT_reviewer_A!$D649)</f>
        <v/>
      </c>
      <c r="E649">
        <f>IF(OR($A649="",screen_FT_reviewer_B!$D649=""),"",screen_FT_reviewer_B!$D649)</f>
        <v/>
      </c>
      <c r="F649">
        <f>IF(AND(B649&lt;&gt;"",C649&lt;&gt;""),1,"")</f>
        <v/>
      </c>
      <c r="G649">
        <f>IF(F649=1,IF(B649=C649,1,0),"")</f>
        <v/>
      </c>
      <c r="H649">
        <f>IF(B649="","",IFERROR(VLOOKUP(B649,lst_FT_group_map_table,2,FALSE),"INVALID"))</f>
        <v/>
      </c>
      <c r="I649">
        <f>IF(C649="","",IFERROR(VLOOKUP(C649,lst_FT_group_map_table,2,FALSE),"INVALID"))</f>
        <v/>
      </c>
      <c r="J649">
        <f>IF(F649=1,IF(H649=I649,1,0),"")</f>
        <v/>
      </c>
      <c r="K649">
        <f>IF(AND(ISNUMBER(MATCH(B649,lst_FT_sci_excl,0)),ISNUMBER(MATCH(C649,lst_FT_sci_excl,0))),IF(D649=E649,1,0),"")</f>
        <v/>
      </c>
      <c r="L649">
        <f>IF(OR(G649=0,K649=0),1,"")</f>
        <v/>
      </c>
      <c r="M649">
        <f>IF(L649=1,COUNTIF($L$2:L649,1),"")</f>
        <v/>
      </c>
      <c r="O649" t="n">
        <v>648</v>
      </c>
      <c r="P649">
        <f>IFERROR(MATCH(O649,$M$2:$M$5001,0),"")</f>
        <v/>
      </c>
      <c r="Q649">
        <f>IF(P649="","",INDEX($A$2:$A$5001,P649))</f>
        <v/>
      </c>
      <c r="R649">
        <f>IF(P649="","",INDEX($B$2:$B$5001,P649))</f>
        <v/>
      </c>
      <c r="S649">
        <f>IF(P649="","",INDEX($C$2:$C$5001,P649))</f>
        <v/>
      </c>
      <c r="T649">
        <f>IF(P649="","",INDEX($D$2:$D$5001,P649))</f>
        <v/>
      </c>
      <c r="U649">
        <f>IF(P649="","",INDEX($E$2:$E$5001,P649))</f>
        <v/>
      </c>
    </row>
    <row r="650">
      <c r="A650">
        <f>IF(screen_FT_reviewer_A!$A650="","",screen_FT_reviewer_A!$A650)</f>
        <v/>
      </c>
      <c r="B650">
        <f>IF(OR($A650="",screen_FT_reviewer_A!$C650=""),"",screen_FT_reviewer_A!$C650)</f>
        <v/>
      </c>
      <c r="C650">
        <f>IF(OR($A650="",screen_FT_reviewer_B!$C650=""),"",screen_FT_reviewer_B!$C650)</f>
        <v/>
      </c>
      <c r="D650">
        <f>IF(OR($A650="",screen_FT_reviewer_A!$D650=""),"",screen_FT_reviewer_A!$D650)</f>
        <v/>
      </c>
      <c r="E650">
        <f>IF(OR($A650="",screen_FT_reviewer_B!$D650=""),"",screen_FT_reviewer_B!$D650)</f>
        <v/>
      </c>
      <c r="F650">
        <f>IF(AND(B650&lt;&gt;"",C650&lt;&gt;""),1,"")</f>
        <v/>
      </c>
      <c r="G650">
        <f>IF(F650=1,IF(B650=C650,1,0),"")</f>
        <v/>
      </c>
      <c r="H650">
        <f>IF(B650="","",IFERROR(VLOOKUP(B650,lst_FT_group_map_table,2,FALSE),"INVALID"))</f>
        <v/>
      </c>
      <c r="I650">
        <f>IF(C650="","",IFERROR(VLOOKUP(C650,lst_FT_group_map_table,2,FALSE),"INVALID"))</f>
        <v/>
      </c>
      <c r="J650">
        <f>IF(F650=1,IF(H650=I650,1,0),"")</f>
        <v/>
      </c>
      <c r="K650">
        <f>IF(AND(ISNUMBER(MATCH(B650,lst_FT_sci_excl,0)),ISNUMBER(MATCH(C650,lst_FT_sci_excl,0))),IF(D650=E650,1,0),"")</f>
        <v/>
      </c>
      <c r="L650">
        <f>IF(OR(G650=0,K650=0),1,"")</f>
        <v/>
      </c>
      <c r="M650">
        <f>IF(L650=1,COUNTIF($L$2:L650,1),"")</f>
        <v/>
      </c>
      <c r="O650" t="n">
        <v>649</v>
      </c>
      <c r="P650">
        <f>IFERROR(MATCH(O650,$M$2:$M$5001,0),"")</f>
        <v/>
      </c>
      <c r="Q650">
        <f>IF(P650="","",INDEX($A$2:$A$5001,P650))</f>
        <v/>
      </c>
      <c r="R650">
        <f>IF(P650="","",INDEX($B$2:$B$5001,P650))</f>
        <v/>
      </c>
      <c r="S650">
        <f>IF(P650="","",INDEX($C$2:$C$5001,P650))</f>
        <v/>
      </c>
      <c r="T650">
        <f>IF(P650="","",INDEX($D$2:$D$5001,P650))</f>
        <v/>
      </c>
      <c r="U650">
        <f>IF(P650="","",INDEX($E$2:$E$5001,P650))</f>
        <v/>
      </c>
    </row>
    <row r="651">
      <c r="A651">
        <f>IF(screen_FT_reviewer_A!$A651="","",screen_FT_reviewer_A!$A651)</f>
        <v/>
      </c>
      <c r="B651">
        <f>IF(OR($A651="",screen_FT_reviewer_A!$C651=""),"",screen_FT_reviewer_A!$C651)</f>
        <v/>
      </c>
      <c r="C651">
        <f>IF(OR($A651="",screen_FT_reviewer_B!$C651=""),"",screen_FT_reviewer_B!$C651)</f>
        <v/>
      </c>
      <c r="D651">
        <f>IF(OR($A651="",screen_FT_reviewer_A!$D651=""),"",screen_FT_reviewer_A!$D651)</f>
        <v/>
      </c>
      <c r="E651">
        <f>IF(OR($A651="",screen_FT_reviewer_B!$D651=""),"",screen_FT_reviewer_B!$D651)</f>
        <v/>
      </c>
      <c r="F651">
        <f>IF(AND(B651&lt;&gt;"",C651&lt;&gt;""),1,"")</f>
        <v/>
      </c>
      <c r="G651">
        <f>IF(F651=1,IF(B651=C651,1,0),"")</f>
        <v/>
      </c>
      <c r="H651">
        <f>IF(B651="","",IFERROR(VLOOKUP(B651,lst_FT_group_map_table,2,FALSE),"INVALID"))</f>
        <v/>
      </c>
      <c r="I651">
        <f>IF(C651="","",IFERROR(VLOOKUP(C651,lst_FT_group_map_table,2,FALSE),"INVALID"))</f>
        <v/>
      </c>
      <c r="J651">
        <f>IF(F651=1,IF(H651=I651,1,0),"")</f>
        <v/>
      </c>
      <c r="K651">
        <f>IF(AND(ISNUMBER(MATCH(B651,lst_FT_sci_excl,0)),ISNUMBER(MATCH(C651,lst_FT_sci_excl,0))),IF(D651=E651,1,0),"")</f>
        <v/>
      </c>
      <c r="L651">
        <f>IF(OR(G651=0,K651=0),1,"")</f>
        <v/>
      </c>
      <c r="M651">
        <f>IF(L651=1,COUNTIF($L$2:L651,1),"")</f>
        <v/>
      </c>
      <c r="O651" t="n">
        <v>650</v>
      </c>
      <c r="P651">
        <f>IFERROR(MATCH(O651,$M$2:$M$5001,0),"")</f>
        <v/>
      </c>
      <c r="Q651">
        <f>IF(P651="","",INDEX($A$2:$A$5001,P651))</f>
        <v/>
      </c>
      <c r="R651">
        <f>IF(P651="","",INDEX($B$2:$B$5001,P651))</f>
        <v/>
      </c>
      <c r="S651">
        <f>IF(P651="","",INDEX($C$2:$C$5001,P651))</f>
        <v/>
      </c>
      <c r="T651">
        <f>IF(P651="","",INDEX($D$2:$D$5001,P651))</f>
        <v/>
      </c>
      <c r="U651">
        <f>IF(P651="","",INDEX($E$2:$E$5001,P651))</f>
        <v/>
      </c>
    </row>
    <row r="652">
      <c r="A652">
        <f>IF(screen_FT_reviewer_A!$A652="","",screen_FT_reviewer_A!$A652)</f>
        <v/>
      </c>
      <c r="B652">
        <f>IF(OR($A652="",screen_FT_reviewer_A!$C652=""),"",screen_FT_reviewer_A!$C652)</f>
        <v/>
      </c>
      <c r="C652">
        <f>IF(OR($A652="",screen_FT_reviewer_B!$C652=""),"",screen_FT_reviewer_B!$C652)</f>
        <v/>
      </c>
      <c r="D652">
        <f>IF(OR($A652="",screen_FT_reviewer_A!$D652=""),"",screen_FT_reviewer_A!$D652)</f>
        <v/>
      </c>
      <c r="E652">
        <f>IF(OR($A652="",screen_FT_reviewer_B!$D652=""),"",screen_FT_reviewer_B!$D652)</f>
        <v/>
      </c>
      <c r="F652">
        <f>IF(AND(B652&lt;&gt;"",C652&lt;&gt;""),1,"")</f>
        <v/>
      </c>
      <c r="G652">
        <f>IF(F652=1,IF(B652=C652,1,0),"")</f>
        <v/>
      </c>
      <c r="H652">
        <f>IF(B652="","",IFERROR(VLOOKUP(B652,lst_FT_group_map_table,2,FALSE),"INVALID"))</f>
        <v/>
      </c>
      <c r="I652">
        <f>IF(C652="","",IFERROR(VLOOKUP(C652,lst_FT_group_map_table,2,FALSE),"INVALID"))</f>
        <v/>
      </c>
      <c r="J652">
        <f>IF(F652=1,IF(H652=I652,1,0),"")</f>
        <v/>
      </c>
      <c r="K652">
        <f>IF(AND(ISNUMBER(MATCH(B652,lst_FT_sci_excl,0)),ISNUMBER(MATCH(C652,lst_FT_sci_excl,0))),IF(D652=E652,1,0),"")</f>
        <v/>
      </c>
      <c r="L652">
        <f>IF(OR(G652=0,K652=0),1,"")</f>
        <v/>
      </c>
      <c r="M652">
        <f>IF(L652=1,COUNTIF($L$2:L652,1),"")</f>
        <v/>
      </c>
      <c r="O652" t="n">
        <v>651</v>
      </c>
      <c r="P652">
        <f>IFERROR(MATCH(O652,$M$2:$M$5001,0),"")</f>
        <v/>
      </c>
      <c r="Q652">
        <f>IF(P652="","",INDEX($A$2:$A$5001,P652))</f>
        <v/>
      </c>
      <c r="R652">
        <f>IF(P652="","",INDEX($B$2:$B$5001,P652))</f>
        <v/>
      </c>
      <c r="S652">
        <f>IF(P652="","",INDEX($C$2:$C$5001,P652))</f>
        <v/>
      </c>
      <c r="T652">
        <f>IF(P652="","",INDEX($D$2:$D$5001,P652))</f>
        <v/>
      </c>
      <c r="U652">
        <f>IF(P652="","",INDEX($E$2:$E$5001,P652))</f>
        <v/>
      </c>
    </row>
    <row r="653">
      <c r="A653">
        <f>IF(screen_FT_reviewer_A!$A653="","",screen_FT_reviewer_A!$A653)</f>
        <v/>
      </c>
      <c r="B653">
        <f>IF(OR($A653="",screen_FT_reviewer_A!$C653=""),"",screen_FT_reviewer_A!$C653)</f>
        <v/>
      </c>
      <c r="C653">
        <f>IF(OR($A653="",screen_FT_reviewer_B!$C653=""),"",screen_FT_reviewer_B!$C653)</f>
        <v/>
      </c>
      <c r="D653">
        <f>IF(OR($A653="",screen_FT_reviewer_A!$D653=""),"",screen_FT_reviewer_A!$D653)</f>
        <v/>
      </c>
      <c r="E653">
        <f>IF(OR($A653="",screen_FT_reviewer_B!$D653=""),"",screen_FT_reviewer_B!$D653)</f>
        <v/>
      </c>
      <c r="F653">
        <f>IF(AND(B653&lt;&gt;"",C653&lt;&gt;""),1,"")</f>
        <v/>
      </c>
      <c r="G653">
        <f>IF(F653=1,IF(B653=C653,1,0),"")</f>
        <v/>
      </c>
      <c r="H653">
        <f>IF(B653="","",IFERROR(VLOOKUP(B653,lst_FT_group_map_table,2,FALSE),"INVALID"))</f>
        <v/>
      </c>
      <c r="I653">
        <f>IF(C653="","",IFERROR(VLOOKUP(C653,lst_FT_group_map_table,2,FALSE),"INVALID"))</f>
        <v/>
      </c>
      <c r="J653">
        <f>IF(F653=1,IF(H653=I653,1,0),"")</f>
        <v/>
      </c>
      <c r="K653">
        <f>IF(AND(ISNUMBER(MATCH(B653,lst_FT_sci_excl,0)),ISNUMBER(MATCH(C653,lst_FT_sci_excl,0))),IF(D653=E653,1,0),"")</f>
        <v/>
      </c>
      <c r="L653">
        <f>IF(OR(G653=0,K653=0),1,"")</f>
        <v/>
      </c>
      <c r="M653">
        <f>IF(L653=1,COUNTIF($L$2:L653,1),"")</f>
        <v/>
      </c>
      <c r="O653" t="n">
        <v>652</v>
      </c>
      <c r="P653">
        <f>IFERROR(MATCH(O653,$M$2:$M$5001,0),"")</f>
        <v/>
      </c>
      <c r="Q653">
        <f>IF(P653="","",INDEX($A$2:$A$5001,P653))</f>
        <v/>
      </c>
      <c r="R653">
        <f>IF(P653="","",INDEX($B$2:$B$5001,P653))</f>
        <v/>
      </c>
      <c r="S653">
        <f>IF(P653="","",INDEX($C$2:$C$5001,P653))</f>
        <v/>
      </c>
      <c r="T653">
        <f>IF(P653="","",INDEX($D$2:$D$5001,P653))</f>
        <v/>
      </c>
      <c r="U653">
        <f>IF(P653="","",INDEX($E$2:$E$5001,P653))</f>
        <v/>
      </c>
    </row>
    <row r="654">
      <c r="A654">
        <f>IF(screen_FT_reviewer_A!$A654="","",screen_FT_reviewer_A!$A654)</f>
        <v/>
      </c>
      <c r="B654">
        <f>IF(OR($A654="",screen_FT_reviewer_A!$C654=""),"",screen_FT_reviewer_A!$C654)</f>
        <v/>
      </c>
      <c r="C654">
        <f>IF(OR($A654="",screen_FT_reviewer_B!$C654=""),"",screen_FT_reviewer_B!$C654)</f>
        <v/>
      </c>
      <c r="D654">
        <f>IF(OR($A654="",screen_FT_reviewer_A!$D654=""),"",screen_FT_reviewer_A!$D654)</f>
        <v/>
      </c>
      <c r="E654">
        <f>IF(OR($A654="",screen_FT_reviewer_B!$D654=""),"",screen_FT_reviewer_B!$D654)</f>
        <v/>
      </c>
      <c r="F654">
        <f>IF(AND(B654&lt;&gt;"",C654&lt;&gt;""),1,"")</f>
        <v/>
      </c>
      <c r="G654">
        <f>IF(F654=1,IF(B654=C654,1,0),"")</f>
        <v/>
      </c>
      <c r="H654">
        <f>IF(B654="","",IFERROR(VLOOKUP(B654,lst_FT_group_map_table,2,FALSE),"INVALID"))</f>
        <v/>
      </c>
      <c r="I654">
        <f>IF(C654="","",IFERROR(VLOOKUP(C654,lst_FT_group_map_table,2,FALSE),"INVALID"))</f>
        <v/>
      </c>
      <c r="J654">
        <f>IF(F654=1,IF(H654=I654,1,0),"")</f>
        <v/>
      </c>
      <c r="K654">
        <f>IF(AND(ISNUMBER(MATCH(B654,lst_FT_sci_excl,0)),ISNUMBER(MATCH(C654,lst_FT_sci_excl,0))),IF(D654=E654,1,0),"")</f>
        <v/>
      </c>
      <c r="L654">
        <f>IF(OR(G654=0,K654=0),1,"")</f>
        <v/>
      </c>
      <c r="M654">
        <f>IF(L654=1,COUNTIF($L$2:L654,1),"")</f>
        <v/>
      </c>
      <c r="O654" t="n">
        <v>653</v>
      </c>
      <c r="P654">
        <f>IFERROR(MATCH(O654,$M$2:$M$5001,0),"")</f>
        <v/>
      </c>
      <c r="Q654">
        <f>IF(P654="","",INDEX($A$2:$A$5001,P654))</f>
        <v/>
      </c>
      <c r="R654">
        <f>IF(P654="","",INDEX($B$2:$B$5001,P654))</f>
        <v/>
      </c>
      <c r="S654">
        <f>IF(P654="","",INDEX($C$2:$C$5001,P654))</f>
        <v/>
      </c>
      <c r="T654">
        <f>IF(P654="","",INDEX($D$2:$D$5001,P654))</f>
        <v/>
      </c>
      <c r="U654">
        <f>IF(P654="","",INDEX($E$2:$E$5001,P654))</f>
        <v/>
      </c>
    </row>
    <row r="655">
      <c r="A655">
        <f>IF(screen_FT_reviewer_A!$A655="","",screen_FT_reviewer_A!$A655)</f>
        <v/>
      </c>
      <c r="B655">
        <f>IF(OR($A655="",screen_FT_reviewer_A!$C655=""),"",screen_FT_reviewer_A!$C655)</f>
        <v/>
      </c>
      <c r="C655">
        <f>IF(OR($A655="",screen_FT_reviewer_B!$C655=""),"",screen_FT_reviewer_B!$C655)</f>
        <v/>
      </c>
      <c r="D655">
        <f>IF(OR($A655="",screen_FT_reviewer_A!$D655=""),"",screen_FT_reviewer_A!$D655)</f>
        <v/>
      </c>
      <c r="E655">
        <f>IF(OR($A655="",screen_FT_reviewer_B!$D655=""),"",screen_FT_reviewer_B!$D655)</f>
        <v/>
      </c>
      <c r="F655">
        <f>IF(AND(B655&lt;&gt;"",C655&lt;&gt;""),1,"")</f>
        <v/>
      </c>
      <c r="G655">
        <f>IF(F655=1,IF(B655=C655,1,0),"")</f>
        <v/>
      </c>
      <c r="H655">
        <f>IF(B655="","",IFERROR(VLOOKUP(B655,lst_FT_group_map_table,2,FALSE),"INVALID"))</f>
        <v/>
      </c>
      <c r="I655">
        <f>IF(C655="","",IFERROR(VLOOKUP(C655,lst_FT_group_map_table,2,FALSE),"INVALID"))</f>
        <v/>
      </c>
      <c r="J655">
        <f>IF(F655=1,IF(H655=I655,1,0),"")</f>
        <v/>
      </c>
      <c r="K655">
        <f>IF(AND(ISNUMBER(MATCH(B655,lst_FT_sci_excl,0)),ISNUMBER(MATCH(C655,lst_FT_sci_excl,0))),IF(D655=E655,1,0),"")</f>
        <v/>
      </c>
      <c r="L655">
        <f>IF(OR(G655=0,K655=0),1,"")</f>
        <v/>
      </c>
      <c r="M655">
        <f>IF(L655=1,COUNTIF($L$2:L655,1),"")</f>
        <v/>
      </c>
      <c r="O655" t="n">
        <v>654</v>
      </c>
      <c r="P655">
        <f>IFERROR(MATCH(O655,$M$2:$M$5001,0),"")</f>
        <v/>
      </c>
      <c r="Q655">
        <f>IF(P655="","",INDEX($A$2:$A$5001,P655))</f>
        <v/>
      </c>
      <c r="R655">
        <f>IF(P655="","",INDEX($B$2:$B$5001,P655))</f>
        <v/>
      </c>
      <c r="S655">
        <f>IF(P655="","",INDEX($C$2:$C$5001,P655))</f>
        <v/>
      </c>
      <c r="T655">
        <f>IF(P655="","",INDEX($D$2:$D$5001,P655))</f>
        <v/>
      </c>
      <c r="U655">
        <f>IF(P655="","",INDEX($E$2:$E$5001,P655))</f>
        <v/>
      </c>
    </row>
    <row r="656">
      <c r="A656">
        <f>IF(screen_FT_reviewer_A!$A656="","",screen_FT_reviewer_A!$A656)</f>
        <v/>
      </c>
      <c r="B656">
        <f>IF(OR($A656="",screen_FT_reviewer_A!$C656=""),"",screen_FT_reviewer_A!$C656)</f>
        <v/>
      </c>
      <c r="C656">
        <f>IF(OR($A656="",screen_FT_reviewer_B!$C656=""),"",screen_FT_reviewer_B!$C656)</f>
        <v/>
      </c>
      <c r="D656">
        <f>IF(OR($A656="",screen_FT_reviewer_A!$D656=""),"",screen_FT_reviewer_A!$D656)</f>
        <v/>
      </c>
      <c r="E656">
        <f>IF(OR($A656="",screen_FT_reviewer_B!$D656=""),"",screen_FT_reviewer_B!$D656)</f>
        <v/>
      </c>
      <c r="F656">
        <f>IF(AND(B656&lt;&gt;"",C656&lt;&gt;""),1,"")</f>
        <v/>
      </c>
      <c r="G656">
        <f>IF(F656=1,IF(B656=C656,1,0),"")</f>
        <v/>
      </c>
      <c r="H656">
        <f>IF(B656="","",IFERROR(VLOOKUP(B656,lst_FT_group_map_table,2,FALSE),"INVALID"))</f>
        <v/>
      </c>
      <c r="I656">
        <f>IF(C656="","",IFERROR(VLOOKUP(C656,lst_FT_group_map_table,2,FALSE),"INVALID"))</f>
        <v/>
      </c>
      <c r="J656">
        <f>IF(F656=1,IF(H656=I656,1,0),"")</f>
        <v/>
      </c>
      <c r="K656">
        <f>IF(AND(ISNUMBER(MATCH(B656,lst_FT_sci_excl,0)),ISNUMBER(MATCH(C656,lst_FT_sci_excl,0))),IF(D656=E656,1,0),"")</f>
        <v/>
      </c>
      <c r="L656">
        <f>IF(OR(G656=0,K656=0),1,"")</f>
        <v/>
      </c>
      <c r="M656">
        <f>IF(L656=1,COUNTIF($L$2:L656,1),"")</f>
        <v/>
      </c>
      <c r="O656" t="n">
        <v>655</v>
      </c>
      <c r="P656">
        <f>IFERROR(MATCH(O656,$M$2:$M$5001,0),"")</f>
        <v/>
      </c>
      <c r="Q656">
        <f>IF(P656="","",INDEX($A$2:$A$5001,P656))</f>
        <v/>
      </c>
      <c r="R656">
        <f>IF(P656="","",INDEX($B$2:$B$5001,P656))</f>
        <v/>
      </c>
      <c r="S656">
        <f>IF(P656="","",INDEX($C$2:$C$5001,P656))</f>
        <v/>
      </c>
      <c r="T656">
        <f>IF(P656="","",INDEX($D$2:$D$5001,P656))</f>
        <v/>
      </c>
      <c r="U656">
        <f>IF(P656="","",INDEX($E$2:$E$5001,P656))</f>
        <v/>
      </c>
    </row>
    <row r="657">
      <c r="A657">
        <f>IF(screen_FT_reviewer_A!$A657="","",screen_FT_reviewer_A!$A657)</f>
        <v/>
      </c>
      <c r="B657">
        <f>IF(OR($A657="",screen_FT_reviewer_A!$C657=""),"",screen_FT_reviewer_A!$C657)</f>
        <v/>
      </c>
      <c r="C657">
        <f>IF(OR($A657="",screen_FT_reviewer_B!$C657=""),"",screen_FT_reviewer_B!$C657)</f>
        <v/>
      </c>
      <c r="D657">
        <f>IF(OR($A657="",screen_FT_reviewer_A!$D657=""),"",screen_FT_reviewer_A!$D657)</f>
        <v/>
      </c>
      <c r="E657">
        <f>IF(OR($A657="",screen_FT_reviewer_B!$D657=""),"",screen_FT_reviewer_B!$D657)</f>
        <v/>
      </c>
      <c r="F657">
        <f>IF(AND(B657&lt;&gt;"",C657&lt;&gt;""),1,"")</f>
        <v/>
      </c>
      <c r="G657">
        <f>IF(F657=1,IF(B657=C657,1,0),"")</f>
        <v/>
      </c>
      <c r="H657">
        <f>IF(B657="","",IFERROR(VLOOKUP(B657,lst_FT_group_map_table,2,FALSE),"INVALID"))</f>
        <v/>
      </c>
      <c r="I657">
        <f>IF(C657="","",IFERROR(VLOOKUP(C657,lst_FT_group_map_table,2,FALSE),"INVALID"))</f>
        <v/>
      </c>
      <c r="J657">
        <f>IF(F657=1,IF(H657=I657,1,0),"")</f>
        <v/>
      </c>
      <c r="K657">
        <f>IF(AND(ISNUMBER(MATCH(B657,lst_FT_sci_excl,0)),ISNUMBER(MATCH(C657,lst_FT_sci_excl,0))),IF(D657=E657,1,0),"")</f>
        <v/>
      </c>
      <c r="L657">
        <f>IF(OR(G657=0,K657=0),1,"")</f>
        <v/>
      </c>
      <c r="M657">
        <f>IF(L657=1,COUNTIF($L$2:L657,1),"")</f>
        <v/>
      </c>
      <c r="O657" t="n">
        <v>656</v>
      </c>
      <c r="P657">
        <f>IFERROR(MATCH(O657,$M$2:$M$5001,0),"")</f>
        <v/>
      </c>
      <c r="Q657">
        <f>IF(P657="","",INDEX($A$2:$A$5001,P657))</f>
        <v/>
      </c>
      <c r="R657">
        <f>IF(P657="","",INDEX($B$2:$B$5001,P657))</f>
        <v/>
      </c>
      <c r="S657">
        <f>IF(P657="","",INDEX($C$2:$C$5001,P657))</f>
        <v/>
      </c>
      <c r="T657">
        <f>IF(P657="","",INDEX($D$2:$D$5001,P657))</f>
        <v/>
      </c>
      <c r="U657">
        <f>IF(P657="","",INDEX($E$2:$E$5001,P657))</f>
        <v/>
      </c>
    </row>
    <row r="658">
      <c r="A658">
        <f>IF(screen_FT_reviewer_A!$A658="","",screen_FT_reviewer_A!$A658)</f>
        <v/>
      </c>
      <c r="B658">
        <f>IF(OR($A658="",screen_FT_reviewer_A!$C658=""),"",screen_FT_reviewer_A!$C658)</f>
        <v/>
      </c>
      <c r="C658">
        <f>IF(OR($A658="",screen_FT_reviewer_B!$C658=""),"",screen_FT_reviewer_B!$C658)</f>
        <v/>
      </c>
      <c r="D658">
        <f>IF(OR($A658="",screen_FT_reviewer_A!$D658=""),"",screen_FT_reviewer_A!$D658)</f>
        <v/>
      </c>
      <c r="E658">
        <f>IF(OR($A658="",screen_FT_reviewer_B!$D658=""),"",screen_FT_reviewer_B!$D658)</f>
        <v/>
      </c>
      <c r="F658">
        <f>IF(AND(B658&lt;&gt;"",C658&lt;&gt;""),1,"")</f>
        <v/>
      </c>
      <c r="G658">
        <f>IF(F658=1,IF(B658=C658,1,0),"")</f>
        <v/>
      </c>
      <c r="H658">
        <f>IF(B658="","",IFERROR(VLOOKUP(B658,lst_FT_group_map_table,2,FALSE),"INVALID"))</f>
        <v/>
      </c>
      <c r="I658">
        <f>IF(C658="","",IFERROR(VLOOKUP(C658,lst_FT_group_map_table,2,FALSE),"INVALID"))</f>
        <v/>
      </c>
      <c r="J658">
        <f>IF(F658=1,IF(H658=I658,1,0),"")</f>
        <v/>
      </c>
      <c r="K658">
        <f>IF(AND(ISNUMBER(MATCH(B658,lst_FT_sci_excl,0)),ISNUMBER(MATCH(C658,lst_FT_sci_excl,0))),IF(D658=E658,1,0),"")</f>
        <v/>
      </c>
      <c r="L658">
        <f>IF(OR(G658=0,K658=0),1,"")</f>
        <v/>
      </c>
      <c r="M658">
        <f>IF(L658=1,COUNTIF($L$2:L658,1),"")</f>
        <v/>
      </c>
      <c r="O658" t="n">
        <v>657</v>
      </c>
      <c r="P658">
        <f>IFERROR(MATCH(O658,$M$2:$M$5001,0),"")</f>
        <v/>
      </c>
      <c r="Q658">
        <f>IF(P658="","",INDEX($A$2:$A$5001,P658))</f>
        <v/>
      </c>
      <c r="R658">
        <f>IF(P658="","",INDEX($B$2:$B$5001,P658))</f>
        <v/>
      </c>
      <c r="S658">
        <f>IF(P658="","",INDEX($C$2:$C$5001,P658))</f>
        <v/>
      </c>
      <c r="T658">
        <f>IF(P658="","",INDEX($D$2:$D$5001,P658))</f>
        <v/>
      </c>
      <c r="U658">
        <f>IF(P658="","",INDEX($E$2:$E$5001,P658))</f>
        <v/>
      </c>
    </row>
    <row r="659">
      <c r="A659">
        <f>IF(screen_FT_reviewer_A!$A659="","",screen_FT_reviewer_A!$A659)</f>
        <v/>
      </c>
      <c r="B659">
        <f>IF(OR($A659="",screen_FT_reviewer_A!$C659=""),"",screen_FT_reviewer_A!$C659)</f>
        <v/>
      </c>
      <c r="C659">
        <f>IF(OR($A659="",screen_FT_reviewer_B!$C659=""),"",screen_FT_reviewer_B!$C659)</f>
        <v/>
      </c>
      <c r="D659">
        <f>IF(OR($A659="",screen_FT_reviewer_A!$D659=""),"",screen_FT_reviewer_A!$D659)</f>
        <v/>
      </c>
      <c r="E659">
        <f>IF(OR($A659="",screen_FT_reviewer_B!$D659=""),"",screen_FT_reviewer_B!$D659)</f>
        <v/>
      </c>
      <c r="F659">
        <f>IF(AND(B659&lt;&gt;"",C659&lt;&gt;""),1,"")</f>
        <v/>
      </c>
      <c r="G659">
        <f>IF(F659=1,IF(B659=C659,1,0),"")</f>
        <v/>
      </c>
      <c r="H659">
        <f>IF(B659="","",IFERROR(VLOOKUP(B659,lst_FT_group_map_table,2,FALSE),"INVALID"))</f>
        <v/>
      </c>
      <c r="I659">
        <f>IF(C659="","",IFERROR(VLOOKUP(C659,lst_FT_group_map_table,2,FALSE),"INVALID"))</f>
        <v/>
      </c>
      <c r="J659">
        <f>IF(F659=1,IF(H659=I659,1,0),"")</f>
        <v/>
      </c>
      <c r="K659">
        <f>IF(AND(ISNUMBER(MATCH(B659,lst_FT_sci_excl,0)),ISNUMBER(MATCH(C659,lst_FT_sci_excl,0))),IF(D659=E659,1,0),"")</f>
        <v/>
      </c>
      <c r="L659">
        <f>IF(OR(G659=0,K659=0),1,"")</f>
        <v/>
      </c>
      <c r="M659">
        <f>IF(L659=1,COUNTIF($L$2:L659,1),"")</f>
        <v/>
      </c>
      <c r="O659" t="n">
        <v>658</v>
      </c>
      <c r="P659">
        <f>IFERROR(MATCH(O659,$M$2:$M$5001,0),"")</f>
        <v/>
      </c>
      <c r="Q659">
        <f>IF(P659="","",INDEX($A$2:$A$5001,P659))</f>
        <v/>
      </c>
      <c r="R659">
        <f>IF(P659="","",INDEX($B$2:$B$5001,P659))</f>
        <v/>
      </c>
      <c r="S659">
        <f>IF(P659="","",INDEX($C$2:$C$5001,P659))</f>
        <v/>
      </c>
      <c r="T659">
        <f>IF(P659="","",INDEX($D$2:$D$5001,P659))</f>
        <v/>
      </c>
      <c r="U659">
        <f>IF(P659="","",INDEX($E$2:$E$5001,P659))</f>
        <v/>
      </c>
    </row>
    <row r="660">
      <c r="A660">
        <f>IF(screen_FT_reviewer_A!$A660="","",screen_FT_reviewer_A!$A660)</f>
        <v/>
      </c>
      <c r="B660">
        <f>IF(OR($A660="",screen_FT_reviewer_A!$C660=""),"",screen_FT_reviewer_A!$C660)</f>
        <v/>
      </c>
      <c r="C660">
        <f>IF(OR($A660="",screen_FT_reviewer_B!$C660=""),"",screen_FT_reviewer_B!$C660)</f>
        <v/>
      </c>
      <c r="D660">
        <f>IF(OR($A660="",screen_FT_reviewer_A!$D660=""),"",screen_FT_reviewer_A!$D660)</f>
        <v/>
      </c>
      <c r="E660">
        <f>IF(OR($A660="",screen_FT_reviewer_B!$D660=""),"",screen_FT_reviewer_B!$D660)</f>
        <v/>
      </c>
      <c r="F660">
        <f>IF(AND(B660&lt;&gt;"",C660&lt;&gt;""),1,"")</f>
        <v/>
      </c>
      <c r="G660">
        <f>IF(F660=1,IF(B660=C660,1,0),"")</f>
        <v/>
      </c>
      <c r="H660">
        <f>IF(B660="","",IFERROR(VLOOKUP(B660,lst_FT_group_map_table,2,FALSE),"INVALID"))</f>
        <v/>
      </c>
      <c r="I660">
        <f>IF(C660="","",IFERROR(VLOOKUP(C660,lst_FT_group_map_table,2,FALSE),"INVALID"))</f>
        <v/>
      </c>
      <c r="J660">
        <f>IF(F660=1,IF(H660=I660,1,0),"")</f>
        <v/>
      </c>
      <c r="K660">
        <f>IF(AND(ISNUMBER(MATCH(B660,lst_FT_sci_excl,0)),ISNUMBER(MATCH(C660,lst_FT_sci_excl,0))),IF(D660=E660,1,0),"")</f>
        <v/>
      </c>
      <c r="L660">
        <f>IF(OR(G660=0,K660=0),1,"")</f>
        <v/>
      </c>
      <c r="M660">
        <f>IF(L660=1,COUNTIF($L$2:L660,1),"")</f>
        <v/>
      </c>
      <c r="O660" t="n">
        <v>659</v>
      </c>
      <c r="P660">
        <f>IFERROR(MATCH(O660,$M$2:$M$5001,0),"")</f>
        <v/>
      </c>
      <c r="Q660">
        <f>IF(P660="","",INDEX($A$2:$A$5001,P660))</f>
        <v/>
      </c>
      <c r="R660">
        <f>IF(P660="","",INDEX($B$2:$B$5001,P660))</f>
        <v/>
      </c>
      <c r="S660">
        <f>IF(P660="","",INDEX($C$2:$C$5001,P660))</f>
        <v/>
      </c>
      <c r="T660">
        <f>IF(P660="","",INDEX($D$2:$D$5001,P660))</f>
        <v/>
      </c>
      <c r="U660">
        <f>IF(P660="","",INDEX($E$2:$E$5001,P660))</f>
        <v/>
      </c>
    </row>
    <row r="661">
      <c r="A661">
        <f>IF(screen_FT_reviewer_A!$A661="","",screen_FT_reviewer_A!$A661)</f>
        <v/>
      </c>
      <c r="B661">
        <f>IF(OR($A661="",screen_FT_reviewer_A!$C661=""),"",screen_FT_reviewer_A!$C661)</f>
        <v/>
      </c>
      <c r="C661">
        <f>IF(OR($A661="",screen_FT_reviewer_B!$C661=""),"",screen_FT_reviewer_B!$C661)</f>
        <v/>
      </c>
      <c r="D661">
        <f>IF(OR($A661="",screen_FT_reviewer_A!$D661=""),"",screen_FT_reviewer_A!$D661)</f>
        <v/>
      </c>
      <c r="E661">
        <f>IF(OR($A661="",screen_FT_reviewer_B!$D661=""),"",screen_FT_reviewer_B!$D661)</f>
        <v/>
      </c>
      <c r="F661">
        <f>IF(AND(B661&lt;&gt;"",C661&lt;&gt;""),1,"")</f>
        <v/>
      </c>
      <c r="G661">
        <f>IF(F661=1,IF(B661=C661,1,0),"")</f>
        <v/>
      </c>
      <c r="H661">
        <f>IF(B661="","",IFERROR(VLOOKUP(B661,lst_FT_group_map_table,2,FALSE),"INVALID"))</f>
        <v/>
      </c>
      <c r="I661">
        <f>IF(C661="","",IFERROR(VLOOKUP(C661,lst_FT_group_map_table,2,FALSE),"INVALID"))</f>
        <v/>
      </c>
      <c r="J661">
        <f>IF(F661=1,IF(H661=I661,1,0),"")</f>
        <v/>
      </c>
      <c r="K661">
        <f>IF(AND(ISNUMBER(MATCH(B661,lst_FT_sci_excl,0)),ISNUMBER(MATCH(C661,lst_FT_sci_excl,0))),IF(D661=E661,1,0),"")</f>
        <v/>
      </c>
      <c r="L661">
        <f>IF(OR(G661=0,K661=0),1,"")</f>
        <v/>
      </c>
      <c r="M661">
        <f>IF(L661=1,COUNTIF($L$2:L661,1),"")</f>
        <v/>
      </c>
      <c r="O661" t="n">
        <v>660</v>
      </c>
      <c r="P661">
        <f>IFERROR(MATCH(O661,$M$2:$M$5001,0),"")</f>
        <v/>
      </c>
      <c r="Q661">
        <f>IF(P661="","",INDEX($A$2:$A$5001,P661))</f>
        <v/>
      </c>
      <c r="R661">
        <f>IF(P661="","",INDEX($B$2:$B$5001,P661))</f>
        <v/>
      </c>
      <c r="S661">
        <f>IF(P661="","",INDEX($C$2:$C$5001,P661))</f>
        <v/>
      </c>
      <c r="T661">
        <f>IF(P661="","",INDEX($D$2:$D$5001,P661))</f>
        <v/>
      </c>
      <c r="U661">
        <f>IF(P661="","",INDEX($E$2:$E$5001,P661))</f>
        <v/>
      </c>
    </row>
    <row r="662">
      <c r="A662">
        <f>IF(screen_FT_reviewer_A!$A662="","",screen_FT_reviewer_A!$A662)</f>
        <v/>
      </c>
      <c r="B662">
        <f>IF(OR($A662="",screen_FT_reviewer_A!$C662=""),"",screen_FT_reviewer_A!$C662)</f>
        <v/>
      </c>
      <c r="C662">
        <f>IF(OR($A662="",screen_FT_reviewer_B!$C662=""),"",screen_FT_reviewer_B!$C662)</f>
        <v/>
      </c>
      <c r="D662">
        <f>IF(OR($A662="",screen_FT_reviewer_A!$D662=""),"",screen_FT_reviewer_A!$D662)</f>
        <v/>
      </c>
      <c r="E662">
        <f>IF(OR($A662="",screen_FT_reviewer_B!$D662=""),"",screen_FT_reviewer_B!$D662)</f>
        <v/>
      </c>
      <c r="F662">
        <f>IF(AND(B662&lt;&gt;"",C662&lt;&gt;""),1,"")</f>
        <v/>
      </c>
      <c r="G662">
        <f>IF(F662=1,IF(B662=C662,1,0),"")</f>
        <v/>
      </c>
      <c r="H662">
        <f>IF(B662="","",IFERROR(VLOOKUP(B662,lst_FT_group_map_table,2,FALSE),"INVALID"))</f>
        <v/>
      </c>
      <c r="I662">
        <f>IF(C662="","",IFERROR(VLOOKUP(C662,lst_FT_group_map_table,2,FALSE),"INVALID"))</f>
        <v/>
      </c>
      <c r="J662">
        <f>IF(F662=1,IF(H662=I662,1,0),"")</f>
        <v/>
      </c>
      <c r="K662">
        <f>IF(AND(ISNUMBER(MATCH(B662,lst_FT_sci_excl,0)),ISNUMBER(MATCH(C662,lst_FT_sci_excl,0))),IF(D662=E662,1,0),"")</f>
        <v/>
      </c>
      <c r="L662">
        <f>IF(OR(G662=0,K662=0),1,"")</f>
        <v/>
      </c>
      <c r="M662">
        <f>IF(L662=1,COUNTIF($L$2:L662,1),"")</f>
        <v/>
      </c>
      <c r="O662" t="n">
        <v>661</v>
      </c>
      <c r="P662">
        <f>IFERROR(MATCH(O662,$M$2:$M$5001,0),"")</f>
        <v/>
      </c>
      <c r="Q662">
        <f>IF(P662="","",INDEX($A$2:$A$5001,P662))</f>
        <v/>
      </c>
      <c r="R662">
        <f>IF(P662="","",INDEX($B$2:$B$5001,P662))</f>
        <v/>
      </c>
      <c r="S662">
        <f>IF(P662="","",INDEX($C$2:$C$5001,P662))</f>
        <v/>
      </c>
      <c r="T662">
        <f>IF(P662="","",INDEX($D$2:$D$5001,P662))</f>
        <v/>
      </c>
      <c r="U662">
        <f>IF(P662="","",INDEX($E$2:$E$5001,P662))</f>
        <v/>
      </c>
    </row>
    <row r="663">
      <c r="A663">
        <f>IF(screen_FT_reviewer_A!$A663="","",screen_FT_reviewer_A!$A663)</f>
        <v/>
      </c>
      <c r="B663">
        <f>IF(OR($A663="",screen_FT_reviewer_A!$C663=""),"",screen_FT_reviewer_A!$C663)</f>
        <v/>
      </c>
      <c r="C663">
        <f>IF(OR($A663="",screen_FT_reviewer_B!$C663=""),"",screen_FT_reviewer_B!$C663)</f>
        <v/>
      </c>
      <c r="D663">
        <f>IF(OR($A663="",screen_FT_reviewer_A!$D663=""),"",screen_FT_reviewer_A!$D663)</f>
        <v/>
      </c>
      <c r="E663">
        <f>IF(OR($A663="",screen_FT_reviewer_B!$D663=""),"",screen_FT_reviewer_B!$D663)</f>
        <v/>
      </c>
      <c r="F663">
        <f>IF(AND(B663&lt;&gt;"",C663&lt;&gt;""),1,"")</f>
        <v/>
      </c>
      <c r="G663">
        <f>IF(F663=1,IF(B663=C663,1,0),"")</f>
        <v/>
      </c>
      <c r="H663">
        <f>IF(B663="","",IFERROR(VLOOKUP(B663,lst_FT_group_map_table,2,FALSE),"INVALID"))</f>
        <v/>
      </c>
      <c r="I663">
        <f>IF(C663="","",IFERROR(VLOOKUP(C663,lst_FT_group_map_table,2,FALSE),"INVALID"))</f>
        <v/>
      </c>
      <c r="J663">
        <f>IF(F663=1,IF(H663=I663,1,0),"")</f>
        <v/>
      </c>
      <c r="K663">
        <f>IF(AND(ISNUMBER(MATCH(B663,lst_FT_sci_excl,0)),ISNUMBER(MATCH(C663,lst_FT_sci_excl,0))),IF(D663=E663,1,0),"")</f>
        <v/>
      </c>
      <c r="L663">
        <f>IF(OR(G663=0,K663=0),1,"")</f>
        <v/>
      </c>
      <c r="M663">
        <f>IF(L663=1,COUNTIF($L$2:L663,1),"")</f>
        <v/>
      </c>
      <c r="O663" t="n">
        <v>662</v>
      </c>
      <c r="P663">
        <f>IFERROR(MATCH(O663,$M$2:$M$5001,0),"")</f>
        <v/>
      </c>
      <c r="Q663">
        <f>IF(P663="","",INDEX($A$2:$A$5001,P663))</f>
        <v/>
      </c>
      <c r="R663">
        <f>IF(P663="","",INDEX($B$2:$B$5001,P663))</f>
        <v/>
      </c>
      <c r="S663">
        <f>IF(P663="","",INDEX($C$2:$C$5001,P663))</f>
        <v/>
      </c>
      <c r="T663">
        <f>IF(P663="","",INDEX($D$2:$D$5001,P663))</f>
        <v/>
      </c>
      <c r="U663">
        <f>IF(P663="","",INDEX($E$2:$E$5001,P663))</f>
        <v/>
      </c>
    </row>
    <row r="664">
      <c r="A664">
        <f>IF(screen_FT_reviewer_A!$A664="","",screen_FT_reviewer_A!$A664)</f>
        <v/>
      </c>
      <c r="B664">
        <f>IF(OR($A664="",screen_FT_reviewer_A!$C664=""),"",screen_FT_reviewer_A!$C664)</f>
        <v/>
      </c>
      <c r="C664">
        <f>IF(OR($A664="",screen_FT_reviewer_B!$C664=""),"",screen_FT_reviewer_B!$C664)</f>
        <v/>
      </c>
      <c r="D664">
        <f>IF(OR($A664="",screen_FT_reviewer_A!$D664=""),"",screen_FT_reviewer_A!$D664)</f>
        <v/>
      </c>
      <c r="E664">
        <f>IF(OR($A664="",screen_FT_reviewer_B!$D664=""),"",screen_FT_reviewer_B!$D664)</f>
        <v/>
      </c>
      <c r="F664">
        <f>IF(AND(B664&lt;&gt;"",C664&lt;&gt;""),1,"")</f>
        <v/>
      </c>
      <c r="G664">
        <f>IF(F664=1,IF(B664=C664,1,0),"")</f>
        <v/>
      </c>
      <c r="H664">
        <f>IF(B664="","",IFERROR(VLOOKUP(B664,lst_FT_group_map_table,2,FALSE),"INVALID"))</f>
        <v/>
      </c>
      <c r="I664">
        <f>IF(C664="","",IFERROR(VLOOKUP(C664,lst_FT_group_map_table,2,FALSE),"INVALID"))</f>
        <v/>
      </c>
      <c r="J664">
        <f>IF(F664=1,IF(H664=I664,1,0),"")</f>
        <v/>
      </c>
      <c r="K664">
        <f>IF(AND(ISNUMBER(MATCH(B664,lst_FT_sci_excl,0)),ISNUMBER(MATCH(C664,lst_FT_sci_excl,0))),IF(D664=E664,1,0),"")</f>
        <v/>
      </c>
      <c r="L664">
        <f>IF(OR(G664=0,K664=0),1,"")</f>
        <v/>
      </c>
      <c r="M664">
        <f>IF(L664=1,COUNTIF($L$2:L664,1),"")</f>
        <v/>
      </c>
      <c r="O664" t="n">
        <v>663</v>
      </c>
      <c r="P664">
        <f>IFERROR(MATCH(O664,$M$2:$M$5001,0),"")</f>
        <v/>
      </c>
      <c r="Q664">
        <f>IF(P664="","",INDEX($A$2:$A$5001,P664))</f>
        <v/>
      </c>
      <c r="R664">
        <f>IF(P664="","",INDEX($B$2:$B$5001,P664))</f>
        <v/>
      </c>
      <c r="S664">
        <f>IF(P664="","",INDEX($C$2:$C$5001,P664))</f>
        <v/>
      </c>
      <c r="T664">
        <f>IF(P664="","",INDEX($D$2:$D$5001,P664))</f>
        <v/>
      </c>
      <c r="U664">
        <f>IF(P664="","",INDEX($E$2:$E$5001,P664))</f>
        <v/>
      </c>
    </row>
    <row r="665">
      <c r="A665">
        <f>IF(screen_FT_reviewer_A!$A665="","",screen_FT_reviewer_A!$A665)</f>
        <v/>
      </c>
      <c r="B665">
        <f>IF(OR($A665="",screen_FT_reviewer_A!$C665=""),"",screen_FT_reviewer_A!$C665)</f>
        <v/>
      </c>
      <c r="C665">
        <f>IF(OR($A665="",screen_FT_reviewer_B!$C665=""),"",screen_FT_reviewer_B!$C665)</f>
        <v/>
      </c>
      <c r="D665">
        <f>IF(OR($A665="",screen_FT_reviewer_A!$D665=""),"",screen_FT_reviewer_A!$D665)</f>
        <v/>
      </c>
      <c r="E665">
        <f>IF(OR($A665="",screen_FT_reviewer_B!$D665=""),"",screen_FT_reviewer_B!$D665)</f>
        <v/>
      </c>
      <c r="F665">
        <f>IF(AND(B665&lt;&gt;"",C665&lt;&gt;""),1,"")</f>
        <v/>
      </c>
      <c r="G665">
        <f>IF(F665=1,IF(B665=C665,1,0),"")</f>
        <v/>
      </c>
      <c r="H665">
        <f>IF(B665="","",IFERROR(VLOOKUP(B665,lst_FT_group_map_table,2,FALSE),"INVALID"))</f>
        <v/>
      </c>
      <c r="I665">
        <f>IF(C665="","",IFERROR(VLOOKUP(C665,lst_FT_group_map_table,2,FALSE),"INVALID"))</f>
        <v/>
      </c>
      <c r="J665">
        <f>IF(F665=1,IF(H665=I665,1,0),"")</f>
        <v/>
      </c>
      <c r="K665">
        <f>IF(AND(ISNUMBER(MATCH(B665,lst_FT_sci_excl,0)),ISNUMBER(MATCH(C665,lst_FT_sci_excl,0))),IF(D665=E665,1,0),"")</f>
        <v/>
      </c>
      <c r="L665">
        <f>IF(OR(G665=0,K665=0),1,"")</f>
        <v/>
      </c>
      <c r="M665">
        <f>IF(L665=1,COUNTIF($L$2:L665,1),"")</f>
        <v/>
      </c>
      <c r="O665" t="n">
        <v>664</v>
      </c>
      <c r="P665">
        <f>IFERROR(MATCH(O665,$M$2:$M$5001,0),"")</f>
        <v/>
      </c>
      <c r="Q665">
        <f>IF(P665="","",INDEX($A$2:$A$5001,P665))</f>
        <v/>
      </c>
      <c r="R665">
        <f>IF(P665="","",INDEX($B$2:$B$5001,P665))</f>
        <v/>
      </c>
      <c r="S665">
        <f>IF(P665="","",INDEX($C$2:$C$5001,P665))</f>
        <v/>
      </c>
      <c r="T665">
        <f>IF(P665="","",INDEX($D$2:$D$5001,P665))</f>
        <v/>
      </c>
      <c r="U665">
        <f>IF(P665="","",INDEX($E$2:$E$5001,P665))</f>
        <v/>
      </c>
    </row>
    <row r="666">
      <c r="A666">
        <f>IF(screen_FT_reviewer_A!$A666="","",screen_FT_reviewer_A!$A666)</f>
        <v/>
      </c>
      <c r="B666">
        <f>IF(OR($A666="",screen_FT_reviewer_A!$C666=""),"",screen_FT_reviewer_A!$C666)</f>
        <v/>
      </c>
      <c r="C666">
        <f>IF(OR($A666="",screen_FT_reviewer_B!$C666=""),"",screen_FT_reviewer_B!$C666)</f>
        <v/>
      </c>
      <c r="D666">
        <f>IF(OR($A666="",screen_FT_reviewer_A!$D666=""),"",screen_FT_reviewer_A!$D666)</f>
        <v/>
      </c>
      <c r="E666">
        <f>IF(OR($A666="",screen_FT_reviewer_B!$D666=""),"",screen_FT_reviewer_B!$D666)</f>
        <v/>
      </c>
      <c r="F666">
        <f>IF(AND(B666&lt;&gt;"",C666&lt;&gt;""),1,"")</f>
        <v/>
      </c>
      <c r="G666">
        <f>IF(F666=1,IF(B666=C666,1,0),"")</f>
        <v/>
      </c>
      <c r="H666">
        <f>IF(B666="","",IFERROR(VLOOKUP(B666,lst_FT_group_map_table,2,FALSE),"INVALID"))</f>
        <v/>
      </c>
      <c r="I666">
        <f>IF(C666="","",IFERROR(VLOOKUP(C666,lst_FT_group_map_table,2,FALSE),"INVALID"))</f>
        <v/>
      </c>
      <c r="J666">
        <f>IF(F666=1,IF(H666=I666,1,0),"")</f>
        <v/>
      </c>
      <c r="K666">
        <f>IF(AND(ISNUMBER(MATCH(B666,lst_FT_sci_excl,0)),ISNUMBER(MATCH(C666,lst_FT_sci_excl,0))),IF(D666=E666,1,0),"")</f>
        <v/>
      </c>
      <c r="L666">
        <f>IF(OR(G666=0,K666=0),1,"")</f>
        <v/>
      </c>
      <c r="M666">
        <f>IF(L666=1,COUNTIF($L$2:L666,1),"")</f>
        <v/>
      </c>
      <c r="O666" t="n">
        <v>665</v>
      </c>
      <c r="P666">
        <f>IFERROR(MATCH(O666,$M$2:$M$5001,0),"")</f>
        <v/>
      </c>
      <c r="Q666">
        <f>IF(P666="","",INDEX($A$2:$A$5001,P666))</f>
        <v/>
      </c>
      <c r="R666">
        <f>IF(P666="","",INDEX($B$2:$B$5001,P666))</f>
        <v/>
      </c>
      <c r="S666">
        <f>IF(P666="","",INDEX($C$2:$C$5001,P666))</f>
        <v/>
      </c>
      <c r="T666">
        <f>IF(P666="","",INDEX($D$2:$D$5001,P666))</f>
        <v/>
      </c>
      <c r="U666">
        <f>IF(P666="","",INDEX($E$2:$E$5001,P666))</f>
        <v/>
      </c>
    </row>
    <row r="667">
      <c r="A667">
        <f>IF(screen_FT_reviewer_A!$A667="","",screen_FT_reviewer_A!$A667)</f>
        <v/>
      </c>
      <c r="B667">
        <f>IF(OR($A667="",screen_FT_reviewer_A!$C667=""),"",screen_FT_reviewer_A!$C667)</f>
        <v/>
      </c>
      <c r="C667">
        <f>IF(OR($A667="",screen_FT_reviewer_B!$C667=""),"",screen_FT_reviewer_B!$C667)</f>
        <v/>
      </c>
      <c r="D667">
        <f>IF(OR($A667="",screen_FT_reviewer_A!$D667=""),"",screen_FT_reviewer_A!$D667)</f>
        <v/>
      </c>
      <c r="E667">
        <f>IF(OR($A667="",screen_FT_reviewer_B!$D667=""),"",screen_FT_reviewer_B!$D667)</f>
        <v/>
      </c>
      <c r="F667">
        <f>IF(AND(B667&lt;&gt;"",C667&lt;&gt;""),1,"")</f>
        <v/>
      </c>
      <c r="G667">
        <f>IF(F667=1,IF(B667=C667,1,0),"")</f>
        <v/>
      </c>
      <c r="H667">
        <f>IF(B667="","",IFERROR(VLOOKUP(B667,lst_FT_group_map_table,2,FALSE),"INVALID"))</f>
        <v/>
      </c>
      <c r="I667">
        <f>IF(C667="","",IFERROR(VLOOKUP(C667,lst_FT_group_map_table,2,FALSE),"INVALID"))</f>
        <v/>
      </c>
      <c r="J667">
        <f>IF(F667=1,IF(H667=I667,1,0),"")</f>
        <v/>
      </c>
      <c r="K667">
        <f>IF(AND(ISNUMBER(MATCH(B667,lst_FT_sci_excl,0)),ISNUMBER(MATCH(C667,lst_FT_sci_excl,0))),IF(D667=E667,1,0),"")</f>
        <v/>
      </c>
      <c r="L667">
        <f>IF(OR(G667=0,K667=0),1,"")</f>
        <v/>
      </c>
      <c r="M667">
        <f>IF(L667=1,COUNTIF($L$2:L667,1),"")</f>
        <v/>
      </c>
      <c r="O667" t="n">
        <v>666</v>
      </c>
      <c r="P667">
        <f>IFERROR(MATCH(O667,$M$2:$M$5001,0),"")</f>
        <v/>
      </c>
      <c r="Q667">
        <f>IF(P667="","",INDEX($A$2:$A$5001,P667))</f>
        <v/>
      </c>
      <c r="R667">
        <f>IF(P667="","",INDEX($B$2:$B$5001,P667))</f>
        <v/>
      </c>
      <c r="S667">
        <f>IF(P667="","",INDEX($C$2:$C$5001,P667))</f>
        <v/>
      </c>
      <c r="T667">
        <f>IF(P667="","",INDEX($D$2:$D$5001,P667))</f>
        <v/>
      </c>
      <c r="U667">
        <f>IF(P667="","",INDEX($E$2:$E$5001,P667))</f>
        <v/>
      </c>
    </row>
    <row r="668">
      <c r="A668">
        <f>IF(screen_FT_reviewer_A!$A668="","",screen_FT_reviewer_A!$A668)</f>
        <v/>
      </c>
      <c r="B668">
        <f>IF(OR($A668="",screen_FT_reviewer_A!$C668=""),"",screen_FT_reviewer_A!$C668)</f>
        <v/>
      </c>
      <c r="C668">
        <f>IF(OR($A668="",screen_FT_reviewer_B!$C668=""),"",screen_FT_reviewer_B!$C668)</f>
        <v/>
      </c>
      <c r="D668">
        <f>IF(OR($A668="",screen_FT_reviewer_A!$D668=""),"",screen_FT_reviewer_A!$D668)</f>
        <v/>
      </c>
      <c r="E668">
        <f>IF(OR($A668="",screen_FT_reviewer_B!$D668=""),"",screen_FT_reviewer_B!$D668)</f>
        <v/>
      </c>
      <c r="F668">
        <f>IF(AND(B668&lt;&gt;"",C668&lt;&gt;""),1,"")</f>
        <v/>
      </c>
      <c r="G668">
        <f>IF(F668=1,IF(B668=C668,1,0),"")</f>
        <v/>
      </c>
      <c r="H668">
        <f>IF(B668="","",IFERROR(VLOOKUP(B668,lst_FT_group_map_table,2,FALSE),"INVALID"))</f>
        <v/>
      </c>
      <c r="I668">
        <f>IF(C668="","",IFERROR(VLOOKUP(C668,lst_FT_group_map_table,2,FALSE),"INVALID"))</f>
        <v/>
      </c>
      <c r="J668">
        <f>IF(F668=1,IF(H668=I668,1,0),"")</f>
        <v/>
      </c>
      <c r="K668">
        <f>IF(AND(ISNUMBER(MATCH(B668,lst_FT_sci_excl,0)),ISNUMBER(MATCH(C668,lst_FT_sci_excl,0))),IF(D668=E668,1,0),"")</f>
        <v/>
      </c>
      <c r="L668">
        <f>IF(OR(G668=0,K668=0),1,"")</f>
        <v/>
      </c>
      <c r="M668">
        <f>IF(L668=1,COUNTIF($L$2:L668,1),"")</f>
        <v/>
      </c>
      <c r="O668" t="n">
        <v>667</v>
      </c>
      <c r="P668">
        <f>IFERROR(MATCH(O668,$M$2:$M$5001,0),"")</f>
        <v/>
      </c>
      <c r="Q668">
        <f>IF(P668="","",INDEX($A$2:$A$5001,P668))</f>
        <v/>
      </c>
      <c r="R668">
        <f>IF(P668="","",INDEX($B$2:$B$5001,P668))</f>
        <v/>
      </c>
      <c r="S668">
        <f>IF(P668="","",INDEX($C$2:$C$5001,P668))</f>
        <v/>
      </c>
      <c r="T668">
        <f>IF(P668="","",INDEX($D$2:$D$5001,P668))</f>
        <v/>
      </c>
      <c r="U668">
        <f>IF(P668="","",INDEX($E$2:$E$5001,P668))</f>
        <v/>
      </c>
    </row>
    <row r="669">
      <c r="A669">
        <f>IF(screen_FT_reviewer_A!$A669="","",screen_FT_reviewer_A!$A669)</f>
        <v/>
      </c>
      <c r="B669">
        <f>IF(OR($A669="",screen_FT_reviewer_A!$C669=""),"",screen_FT_reviewer_A!$C669)</f>
        <v/>
      </c>
      <c r="C669">
        <f>IF(OR($A669="",screen_FT_reviewer_B!$C669=""),"",screen_FT_reviewer_B!$C669)</f>
        <v/>
      </c>
      <c r="D669">
        <f>IF(OR($A669="",screen_FT_reviewer_A!$D669=""),"",screen_FT_reviewer_A!$D669)</f>
        <v/>
      </c>
      <c r="E669">
        <f>IF(OR($A669="",screen_FT_reviewer_B!$D669=""),"",screen_FT_reviewer_B!$D669)</f>
        <v/>
      </c>
      <c r="F669">
        <f>IF(AND(B669&lt;&gt;"",C669&lt;&gt;""),1,"")</f>
        <v/>
      </c>
      <c r="G669">
        <f>IF(F669=1,IF(B669=C669,1,0),"")</f>
        <v/>
      </c>
      <c r="H669">
        <f>IF(B669="","",IFERROR(VLOOKUP(B669,lst_FT_group_map_table,2,FALSE),"INVALID"))</f>
        <v/>
      </c>
      <c r="I669">
        <f>IF(C669="","",IFERROR(VLOOKUP(C669,lst_FT_group_map_table,2,FALSE),"INVALID"))</f>
        <v/>
      </c>
      <c r="J669">
        <f>IF(F669=1,IF(H669=I669,1,0),"")</f>
        <v/>
      </c>
      <c r="K669">
        <f>IF(AND(ISNUMBER(MATCH(B669,lst_FT_sci_excl,0)),ISNUMBER(MATCH(C669,lst_FT_sci_excl,0))),IF(D669=E669,1,0),"")</f>
        <v/>
      </c>
      <c r="L669">
        <f>IF(OR(G669=0,K669=0),1,"")</f>
        <v/>
      </c>
      <c r="M669">
        <f>IF(L669=1,COUNTIF($L$2:L669,1),"")</f>
        <v/>
      </c>
      <c r="O669" t="n">
        <v>668</v>
      </c>
      <c r="P669">
        <f>IFERROR(MATCH(O669,$M$2:$M$5001,0),"")</f>
        <v/>
      </c>
      <c r="Q669">
        <f>IF(P669="","",INDEX($A$2:$A$5001,P669))</f>
        <v/>
      </c>
      <c r="R669">
        <f>IF(P669="","",INDEX($B$2:$B$5001,P669))</f>
        <v/>
      </c>
      <c r="S669">
        <f>IF(P669="","",INDEX($C$2:$C$5001,P669))</f>
        <v/>
      </c>
      <c r="T669">
        <f>IF(P669="","",INDEX($D$2:$D$5001,P669))</f>
        <v/>
      </c>
      <c r="U669">
        <f>IF(P669="","",INDEX($E$2:$E$5001,P669))</f>
        <v/>
      </c>
    </row>
    <row r="670">
      <c r="A670">
        <f>IF(screen_FT_reviewer_A!$A670="","",screen_FT_reviewer_A!$A670)</f>
        <v/>
      </c>
      <c r="B670">
        <f>IF(OR($A670="",screen_FT_reviewer_A!$C670=""),"",screen_FT_reviewer_A!$C670)</f>
        <v/>
      </c>
      <c r="C670">
        <f>IF(OR($A670="",screen_FT_reviewer_B!$C670=""),"",screen_FT_reviewer_B!$C670)</f>
        <v/>
      </c>
      <c r="D670">
        <f>IF(OR($A670="",screen_FT_reviewer_A!$D670=""),"",screen_FT_reviewer_A!$D670)</f>
        <v/>
      </c>
      <c r="E670">
        <f>IF(OR($A670="",screen_FT_reviewer_B!$D670=""),"",screen_FT_reviewer_B!$D670)</f>
        <v/>
      </c>
      <c r="F670">
        <f>IF(AND(B670&lt;&gt;"",C670&lt;&gt;""),1,"")</f>
        <v/>
      </c>
      <c r="G670">
        <f>IF(F670=1,IF(B670=C670,1,0),"")</f>
        <v/>
      </c>
      <c r="H670">
        <f>IF(B670="","",IFERROR(VLOOKUP(B670,lst_FT_group_map_table,2,FALSE),"INVALID"))</f>
        <v/>
      </c>
      <c r="I670">
        <f>IF(C670="","",IFERROR(VLOOKUP(C670,lst_FT_group_map_table,2,FALSE),"INVALID"))</f>
        <v/>
      </c>
      <c r="J670">
        <f>IF(F670=1,IF(H670=I670,1,0),"")</f>
        <v/>
      </c>
      <c r="K670">
        <f>IF(AND(ISNUMBER(MATCH(B670,lst_FT_sci_excl,0)),ISNUMBER(MATCH(C670,lst_FT_sci_excl,0))),IF(D670=E670,1,0),"")</f>
        <v/>
      </c>
      <c r="L670">
        <f>IF(OR(G670=0,K670=0),1,"")</f>
        <v/>
      </c>
      <c r="M670">
        <f>IF(L670=1,COUNTIF($L$2:L670,1),"")</f>
        <v/>
      </c>
      <c r="O670" t="n">
        <v>669</v>
      </c>
      <c r="P670">
        <f>IFERROR(MATCH(O670,$M$2:$M$5001,0),"")</f>
        <v/>
      </c>
      <c r="Q670">
        <f>IF(P670="","",INDEX($A$2:$A$5001,P670))</f>
        <v/>
      </c>
      <c r="R670">
        <f>IF(P670="","",INDEX($B$2:$B$5001,P670))</f>
        <v/>
      </c>
      <c r="S670">
        <f>IF(P670="","",INDEX($C$2:$C$5001,P670))</f>
        <v/>
      </c>
      <c r="T670">
        <f>IF(P670="","",INDEX($D$2:$D$5001,P670))</f>
        <v/>
      </c>
      <c r="U670">
        <f>IF(P670="","",INDEX($E$2:$E$5001,P670))</f>
        <v/>
      </c>
    </row>
    <row r="671">
      <c r="A671">
        <f>IF(screen_FT_reviewer_A!$A671="","",screen_FT_reviewer_A!$A671)</f>
        <v/>
      </c>
      <c r="B671">
        <f>IF(OR($A671="",screen_FT_reviewer_A!$C671=""),"",screen_FT_reviewer_A!$C671)</f>
        <v/>
      </c>
      <c r="C671">
        <f>IF(OR($A671="",screen_FT_reviewer_B!$C671=""),"",screen_FT_reviewer_B!$C671)</f>
        <v/>
      </c>
      <c r="D671">
        <f>IF(OR($A671="",screen_FT_reviewer_A!$D671=""),"",screen_FT_reviewer_A!$D671)</f>
        <v/>
      </c>
      <c r="E671">
        <f>IF(OR($A671="",screen_FT_reviewer_B!$D671=""),"",screen_FT_reviewer_B!$D671)</f>
        <v/>
      </c>
      <c r="F671">
        <f>IF(AND(B671&lt;&gt;"",C671&lt;&gt;""),1,"")</f>
        <v/>
      </c>
      <c r="G671">
        <f>IF(F671=1,IF(B671=C671,1,0),"")</f>
        <v/>
      </c>
      <c r="H671">
        <f>IF(B671="","",IFERROR(VLOOKUP(B671,lst_FT_group_map_table,2,FALSE),"INVALID"))</f>
        <v/>
      </c>
      <c r="I671">
        <f>IF(C671="","",IFERROR(VLOOKUP(C671,lst_FT_group_map_table,2,FALSE),"INVALID"))</f>
        <v/>
      </c>
      <c r="J671">
        <f>IF(F671=1,IF(H671=I671,1,0),"")</f>
        <v/>
      </c>
      <c r="K671">
        <f>IF(AND(ISNUMBER(MATCH(B671,lst_FT_sci_excl,0)),ISNUMBER(MATCH(C671,lst_FT_sci_excl,0))),IF(D671=E671,1,0),"")</f>
        <v/>
      </c>
      <c r="L671">
        <f>IF(OR(G671=0,K671=0),1,"")</f>
        <v/>
      </c>
      <c r="M671">
        <f>IF(L671=1,COUNTIF($L$2:L671,1),"")</f>
        <v/>
      </c>
      <c r="O671" t="n">
        <v>670</v>
      </c>
      <c r="P671">
        <f>IFERROR(MATCH(O671,$M$2:$M$5001,0),"")</f>
        <v/>
      </c>
      <c r="Q671">
        <f>IF(P671="","",INDEX($A$2:$A$5001,P671))</f>
        <v/>
      </c>
      <c r="R671">
        <f>IF(P671="","",INDEX($B$2:$B$5001,P671))</f>
        <v/>
      </c>
      <c r="S671">
        <f>IF(P671="","",INDEX($C$2:$C$5001,P671))</f>
        <v/>
      </c>
      <c r="T671">
        <f>IF(P671="","",INDEX($D$2:$D$5001,P671))</f>
        <v/>
      </c>
      <c r="U671">
        <f>IF(P671="","",INDEX($E$2:$E$5001,P671))</f>
        <v/>
      </c>
    </row>
    <row r="672">
      <c r="A672">
        <f>IF(screen_FT_reviewer_A!$A672="","",screen_FT_reviewer_A!$A672)</f>
        <v/>
      </c>
      <c r="B672">
        <f>IF(OR($A672="",screen_FT_reviewer_A!$C672=""),"",screen_FT_reviewer_A!$C672)</f>
        <v/>
      </c>
      <c r="C672">
        <f>IF(OR($A672="",screen_FT_reviewer_B!$C672=""),"",screen_FT_reviewer_B!$C672)</f>
        <v/>
      </c>
      <c r="D672">
        <f>IF(OR($A672="",screen_FT_reviewer_A!$D672=""),"",screen_FT_reviewer_A!$D672)</f>
        <v/>
      </c>
      <c r="E672">
        <f>IF(OR($A672="",screen_FT_reviewer_B!$D672=""),"",screen_FT_reviewer_B!$D672)</f>
        <v/>
      </c>
      <c r="F672">
        <f>IF(AND(B672&lt;&gt;"",C672&lt;&gt;""),1,"")</f>
        <v/>
      </c>
      <c r="G672">
        <f>IF(F672=1,IF(B672=C672,1,0),"")</f>
        <v/>
      </c>
      <c r="H672">
        <f>IF(B672="","",IFERROR(VLOOKUP(B672,lst_FT_group_map_table,2,FALSE),"INVALID"))</f>
        <v/>
      </c>
      <c r="I672">
        <f>IF(C672="","",IFERROR(VLOOKUP(C672,lst_FT_group_map_table,2,FALSE),"INVALID"))</f>
        <v/>
      </c>
      <c r="J672">
        <f>IF(F672=1,IF(H672=I672,1,0),"")</f>
        <v/>
      </c>
      <c r="K672">
        <f>IF(AND(ISNUMBER(MATCH(B672,lst_FT_sci_excl,0)),ISNUMBER(MATCH(C672,lst_FT_sci_excl,0))),IF(D672=E672,1,0),"")</f>
        <v/>
      </c>
      <c r="L672">
        <f>IF(OR(G672=0,K672=0),1,"")</f>
        <v/>
      </c>
      <c r="M672">
        <f>IF(L672=1,COUNTIF($L$2:L672,1),"")</f>
        <v/>
      </c>
      <c r="O672" t="n">
        <v>671</v>
      </c>
      <c r="P672">
        <f>IFERROR(MATCH(O672,$M$2:$M$5001,0),"")</f>
        <v/>
      </c>
      <c r="Q672">
        <f>IF(P672="","",INDEX($A$2:$A$5001,P672))</f>
        <v/>
      </c>
      <c r="R672">
        <f>IF(P672="","",INDEX($B$2:$B$5001,P672))</f>
        <v/>
      </c>
      <c r="S672">
        <f>IF(P672="","",INDEX($C$2:$C$5001,P672))</f>
        <v/>
      </c>
      <c r="T672">
        <f>IF(P672="","",INDEX($D$2:$D$5001,P672))</f>
        <v/>
      </c>
      <c r="U672">
        <f>IF(P672="","",INDEX($E$2:$E$5001,P672))</f>
        <v/>
      </c>
    </row>
    <row r="673">
      <c r="A673">
        <f>IF(screen_FT_reviewer_A!$A673="","",screen_FT_reviewer_A!$A673)</f>
        <v/>
      </c>
      <c r="B673">
        <f>IF(OR($A673="",screen_FT_reviewer_A!$C673=""),"",screen_FT_reviewer_A!$C673)</f>
        <v/>
      </c>
      <c r="C673">
        <f>IF(OR($A673="",screen_FT_reviewer_B!$C673=""),"",screen_FT_reviewer_B!$C673)</f>
        <v/>
      </c>
      <c r="D673">
        <f>IF(OR($A673="",screen_FT_reviewer_A!$D673=""),"",screen_FT_reviewer_A!$D673)</f>
        <v/>
      </c>
      <c r="E673">
        <f>IF(OR($A673="",screen_FT_reviewer_B!$D673=""),"",screen_FT_reviewer_B!$D673)</f>
        <v/>
      </c>
      <c r="F673">
        <f>IF(AND(B673&lt;&gt;"",C673&lt;&gt;""),1,"")</f>
        <v/>
      </c>
      <c r="G673">
        <f>IF(F673=1,IF(B673=C673,1,0),"")</f>
        <v/>
      </c>
      <c r="H673">
        <f>IF(B673="","",IFERROR(VLOOKUP(B673,lst_FT_group_map_table,2,FALSE),"INVALID"))</f>
        <v/>
      </c>
      <c r="I673">
        <f>IF(C673="","",IFERROR(VLOOKUP(C673,lst_FT_group_map_table,2,FALSE),"INVALID"))</f>
        <v/>
      </c>
      <c r="J673">
        <f>IF(F673=1,IF(H673=I673,1,0),"")</f>
        <v/>
      </c>
      <c r="K673">
        <f>IF(AND(ISNUMBER(MATCH(B673,lst_FT_sci_excl,0)),ISNUMBER(MATCH(C673,lst_FT_sci_excl,0))),IF(D673=E673,1,0),"")</f>
        <v/>
      </c>
      <c r="L673">
        <f>IF(OR(G673=0,K673=0),1,"")</f>
        <v/>
      </c>
      <c r="M673">
        <f>IF(L673=1,COUNTIF($L$2:L673,1),"")</f>
        <v/>
      </c>
      <c r="O673" t="n">
        <v>672</v>
      </c>
      <c r="P673">
        <f>IFERROR(MATCH(O673,$M$2:$M$5001,0),"")</f>
        <v/>
      </c>
      <c r="Q673">
        <f>IF(P673="","",INDEX($A$2:$A$5001,P673))</f>
        <v/>
      </c>
      <c r="R673">
        <f>IF(P673="","",INDEX($B$2:$B$5001,P673))</f>
        <v/>
      </c>
      <c r="S673">
        <f>IF(P673="","",INDEX($C$2:$C$5001,P673))</f>
        <v/>
      </c>
      <c r="T673">
        <f>IF(P673="","",INDEX($D$2:$D$5001,P673))</f>
        <v/>
      </c>
      <c r="U673">
        <f>IF(P673="","",INDEX($E$2:$E$5001,P673))</f>
        <v/>
      </c>
    </row>
    <row r="674">
      <c r="A674">
        <f>IF(screen_FT_reviewer_A!$A674="","",screen_FT_reviewer_A!$A674)</f>
        <v/>
      </c>
      <c r="B674">
        <f>IF(OR($A674="",screen_FT_reviewer_A!$C674=""),"",screen_FT_reviewer_A!$C674)</f>
        <v/>
      </c>
      <c r="C674">
        <f>IF(OR($A674="",screen_FT_reviewer_B!$C674=""),"",screen_FT_reviewer_B!$C674)</f>
        <v/>
      </c>
      <c r="D674">
        <f>IF(OR($A674="",screen_FT_reviewer_A!$D674=""),"",screen_FT_reviewer_A!$D674)</f>
        <v/>
      </c>
      <c r="E674">
        <f>IF(OR($A674="",screen_FT_reviewer_B!$D674=""),"",screen_FT_reviewer_B!$D674)</f>
        <v/>
      </c>
      <c r="F674">
        <f>IF(AND(B674&lt;&gt;"",C674&lt;&gt;""),1,"")</f>
        <v/>
      </c>
      <c r="G674">
        <f>IF(F674=1,IF(B674=C674,1,0),"")</f>
        <v/>
      </c>
      <c r="H674">
        <f>IF(B674="","",IFERROR(VLOOKUP(B674,lst_FT_group_map_table,2,FALSE),"INVALID"))</f>
        <v/>
      </c>
      <c r="I674">
        <f>IF(C674="","",IFERROR(VLOOKUP(C674,lst_FT_group_map_table,2,FALSE),"INVALID"))</f>
        <v/>
      </c>
      <c r="J674">
        <f>IF(F674=1,IF(H674=I674,1,0),"")</f>
        <v/>
      </c>
      <c r="K674">
        <f>IF(AND(ISNUMBER(MATCH(B674,lst_FT_sci_excl,0)),ISNUMBER(MATCH(C674,lst_FT_sci_excl,0))),IF(D674=E674,1,0),"")</f>
        <v/>
      </c>
      <c r="L674">
        <f>IF(OR(G674=0,K674=0),1,"")</f>
        <v/>
      </c>
      <c r="M674">
        <f>IF(L674=1,COUNTIF($L$2:L674,1),"")</f>
        <v/>
      </c>
      <c r="O674" t="n">
        <v>673</v>
      </c>
      <c r="P674">
        <f>IFERROR(MATCH(O674,$M$2:$M$5001,0),"")</f>
        <v/>
      </c>
      <c r="Q674">
        <f>IF(P674="","",INDEX($A$2:$A$5001,P674))</f>
        <v/>
      </c>
      <c r="R674">
        <f>IF(P674="","",INDEX($B$2:$B$5001,P674))</f>
        <v/>
      </c>
      <c r="S674">
        <f>IF(P674="","",INDEX($C$2:$C$5001,P674))</f>
        <v/>
      </c>
      <c r="T674">
        <f>IF(P674="","",INDEX($D$2:$D$5001,P674))</f>
        <v/>
      </c>
      <c r="U674">
        <f>IF(P674="","",INDEX($E$2:$E$5001,P674))</f>
        <v/>
      </c>
    </row>
    <row r="675">
      <c r="A675">
        <f>IF(screen_FT_reviewer_A!$A675="","",screen_FT_reviewer_A!$A675)</f>
        <v/>
      </c>
      <c r="B675">
        <f>IF(OR($A675="",screen_FT_reviewer_A!$C675=""),"",screen_FT_reviewer_A!$C675)</f>
        <v/>
      </c>
      <c r="C675">
        <f>IF(OR($A675="",screen_FT_reviewer_B!$C675=""),"",screen_FT_reviewer_B!$C675)</f>
        <v/>
      </c>
      <c r="D675">
        <f>IF(OR($A675="",screen_FT_reviewer_A!$D675=""),"",screen_FT_reviewer_A!$D675)</f>
        <v/>
      </c>
      <c r="E675">
        <f>IF(OR($A675="",screen_FT_reviewer_B!$D675=""),"",screen_FT_reviewer_B!$D675)</f>
        <v/>
      </c>
      <c r="F675">
        <f>IF(AND(B675&lt;&gt;"",C675&lt;&gt;""),1,"")</f>
        <v/>
      </c>
      <c r="G675">
        <f>IF(F675=1,IF(B675=C675,1,0),"")</f>
        <v/>
      </c>
      <c r="H675">
        <f>IF(B675="","",IFERROR(VLOOKUP(B675,lst_FT_group_map_table,2,FALSE),"INVALID"))</f>
        <v/>
      </c>
      <c r="I675">
        <f>IF(C675="","",IFERROR(VLOOKUP(C675,lst_FT_group_map_table,2,FALSE),"INVALID"))</f>
        <v/>
      </c>
      <c r="J675">
        <f>IF(F675=1,IF(H675=I675,1,0),"")</f>
        <v/>
      </c>
      <c r="K675">
        <f>IF(AND(ISNUMBER(MATCH(B675,lst_FT_sci_excl,0)),ISNUMBER(MATCH(C675,lst_FT_sci_excl,0))),IF(D675=E675,1,0),"")</f>
        <v/>
      </c>
      <c r="L675">
        <f>IF(OR(G675=0,K675=0),1,"")</f>
        <v/>
      </c>
      <c r="M675">
        <f>IF(L675=1,COUNTIF($L$2:L675,1),"")</f>
        <v/>
      </c>
      <c r="O675" t="n">
        <v>674</v>
      </c>
      <c r="P675">
        <f>IFERROR(MATCH(O675,$M$2:$M$5001,0),"")</f>
        <v/>
      </c>
      <c r="Q675">
        <f>IF(P675="","",INDEX($A$2:$A$5001,P675))</f>
        <v/>
      </c>
      <c r="R675">
        <f>IF(P675="","",INDEX($B$2:$B$5001,P675))</f>
        <v/>
      </c>
      <c r="S675">
        <f>IF(P675="","",INDEX($C$2:$C$5001,P675))</f>
        <v/>
      </c>
      <c r="T675">
        <f>IF(P675="","",INDEX($D$2:$D$5001,P675))</f>
        <v/>
      </c>
      <c r="U675">
        <f>IF(P675="","",INDEX($E$2:$E$5001,P675))</f>
        <v/>
      </c>
    </row>
    <row r="676">
      <c r="A676">
        <f>IF(screen_FT_reviewer_A!$A676="","",screen_FT_reviewer_A!$A676)</f>
        <v/>
      </c>
      <c r="B676">
        <f>IF(OR($A676="",screen_FT_reviewer_A!$C676=""),"",screen_FT_reviewer_A!$C676)</f>
        <v/>
      </c>
      <c r="C676">
        <f>IF(OR($A676="",screen_FT_reviewer_B!$C676=""),"",screen_FT_reviewer_B!$C676)</f>
        <v/>
      </c>
      <c r="D676">
        <f>IF(OR($A676="",screen_FT_reviewer_A!$D676=""),"",screen_FT_reviewer_A!$D676)</f>
        <v/>
      </c>
      <c r="E676">
        <f>IF(OR($A676="",screen_FT_reviewer_B!$D676=""),"",screen_FT_reviewer_B!$D676)</f>
        <v/>
      </c>
      <c r="F676">
        <f>IF(AND(B676&lt;&gt;"",C676&lt;&gt;""),1,"")</f>
        <v/>
      </c>
      <c r="G676">
        <f>IF(F676=1,IF(B676=C676,1,0),"")</f>
        <v/>
      </c>
      <c r="H676">
        <f>IF(B676="","",IFERROR(VLOOKUP(B676,lst_FT_group_map_table,2,FALSE),"INVALID"))</f>
        <v/>
      </c>
      <c r="I676">
        <f>IF(C676="","",IFERROR(VLOOKUP(C676,lst_FT_group_map_table,2,FALSE),"INVALID"))</f>
        <v/>
      </c>
      <c r="J676">
        <f>IF(F676=1,IF(H676=I676,1,0),"")</f>
        <v/>
      </c>
      <c r="K676">
        <f>IF(AND(ISNUMBER(MATCH(B676,lst_FT_sci_excl,0)),ISNUMBER(MATCH(C676,lst_FT_sci_excl,0))),IF(D676=E676,1,0),"")</f>
        <v/>
      </c>
      <c r="L676">
        <f>IF(OR(G676=0,K676=0),1,"")</f>
        <v/>
      </c>
      <c r="M676">
        <f>IF(L676=1,COUNTIF($L$2:L676,1),"")</f>
        <v/>
      </c>
      <c r="O676" t="n">
        <v>675</v>
      </c>
      <c r="P676">
        <f>IFERROR(MATCH(O676,$M$2:$M$5001,0),"")</f>
        <v/>
      </c>
      <c r="Q676">
        <f>IF(P676="","",INDEX($A$2:$A$5001,P676))</f>
        <v/>
      </c>
      <c r="R676">
        <f>IF(P676="","",INDEX($B$2:$B$5001,P676))</f>
        <v/>
      </c>
      <c r="S676">
        <f>IF(P676="","",INDEX($C$2:$C$5001,P676))</f>
        <v/>
      </c>
      <c r="T676">
        <f>IF(P676="","",INDEX($D$2:$D$5001,P676))</f>
        <v/>
      </c>
      <c r="U676">
        <f>IF(P676="","",INDEX($E$2:$E$5001,P676))</f>
        <v/>
      </c>
    </row>
    <row r="677">
      <c r="A677">
        <f>IF(screen_FT_reviewer_A!$A677="","",screen_FT_reviewer_A!$A677)</f>
        <v/>
      </c>
      <c r="B677">
        <f>IF(OR($A677="",screen_FT_reviewer_A!$C677=""),"",screen_FT_reviewer_A!$C677)</f>
        <v/>
      </c>
      <c r="C677">
        <f>IF(OR($A677="",screen_FT_reviewer_B!$C677=""),"",screen_FT_reviewer_B!$C677)</f>
        <v/>
      </c>
      <c r="D677">
        <f>IF(OR($A677="",screen_FT_reviewer_A!$D677=""),"",screen_FT_reviewer_A!$D677)</f>
        <v/>
      </c>
      <c r="E677">
        <f>IF(OR($A677="",screen_FT_reviewer_B!$D677=""),"",screen_FT_reviewer_B!$D677)</f>
        <v/>
      </c>
      <c r="F677">
        <f>IF(AND(B677&lt;&gt;"",C677&lt;&gt;""),1,"")</f>
        <v/>
      </c>
      <c r="G677">
        <f>IF(F677=1,IF(B677=C677,1,0),"")</f>
        <v/>
      </c>
      <c r="H677">
        <f>IF(B677="","",IFERROR(VLOOKUP(B677,lst_FT_group_map_table,2,FALSE),"INVALID"))</f>
        <v/>
      </c>
      <c r="I677">
        <f>IF(C677="","",IFERROR(VLOOKUP(C677,lst_FT_group_map_table,2,FALSE),"INVALID"))</f>
        <v/>
      </c>
      <c r="J677">
        <f>IF(F677=1,IF(H677=I677,1,0),"")</f>
        <v/>
      </c>
      <c r="K677">
        <f>IF(AND(ISNUMBER(MATCH(B677,lst_FT_sci_excl,0)),ISNUMBER(MATCH(C677,lst_FT_sci_excl,0))),IF(D677=E677,1,0),"")</f>
        <v/>
      </c>
      <c r="L677">
        <f>IF(OR(G677=0,K677=0),1,"")</f>
        <v/>
      </c>
      <c r="M677">
        <f>IF(L677=1,COUNTIF($L$2:L677,1),"")</f>
        <v/>
      </c>
      <c r="O677" t="n">
        <v>676</v>
      </c>
      <c r="P677">
        <f>IFERROR(MATCH(O677,$M$2:$M$5001,0),"")</f>
        <v/>
      </c>
      <c r="Q677">
        <f>IF(P677="","",INDEX($A$2:$A$5001,P677))</f>
        <v/>
      </c>
      <c r="R677">
        <f>IF(P677="","",INDEX($B$2:$B$5001,P677))</f>
        <v/>
      </c>
      <c r="S677">
        <f>IF(P677="","",INDEX($C$2:$C$5001,P677))</f>
        <v/>
      </c>
      <c r="T677">
        <f>IF(P677="","",INDEX($D$2:$D$5001,P677))</f>
        <v/>
      </c>
      <c r="U677">
        <f>IF(P677="","",INDEX($E$2:$E$5001,P677))</f>
        <v/>
      </c>
    </row>
    <row r="678">
      <c r="A678">
        <f>IF(screen_FT_reviewer_A!$A678="","",screen_FT_reviewer_A!$A678)</f>
        <v/>
      </c>
      <c r="B678">
        <f>IF(OR($A678="",screen_FT_reviewer_A!$C678=""),"",screen_FT_reviewer_A!$C678)</f>
        <v/>
      </c>
      <c r="C678">
        <f>IF(OR($A678="",screen_FT_reviewer_B!$C678=""),"",screen_FT_reviewer_B!$C678)</f>
        <v/>
      </c>
      <c r="D678">
        <f>IF(OR($A678="",screen_FT_reviewer_A!$D678=""),"",screen_FT_reviewer_A!$D678)</f>
        <v/>
      </c>
      <c r="E678">
        <f>IF(OR($A678="",screen_FT_reviewer_B!$D678=""),"",screen_FT_reviewer_B!$D678)</f>
        <v/>
      </c>
      <c r="F678">
        <f>IF(AND(B678&lt;&gt;"",C678&lt;&gt;""),1,"")</f>
        <v/>
      </c>
      <c r="G678">
        <f>IF(F678=1,IF(B678=C678,1,0),"")</f>
        <v/>
      </c>
      <c r="H678">
        <f>IF(B678="","",IFERROR(VLOOKUP(B678,lst_FT_group_map_table,2,FALSE),"INVALID"))</f>
        <v/>
      </c>
      <c r="I678">
        <f>IF(C678="","",IFERROR(VLOOKUP(C678,lst_FT_group_map_table,2,FALSE),"INVALID"))</f>
        <v/>
      </c>
      <c r="J678">
        <f>IF(F678=1,IF(H678=I678,1,0),"")</f>
        <v/>
      </c>
      <c r="K678">
        <f>IF(AND(ISNUMBER(MATCH(B678,lst_FT_sci_excl,0)),ISNUMBER(MATCH(C678,lst_FT_sci_excl,0))),IF(D678=E678,1,0),"")</f>
        <v/>
      </c>
      <c r="L678">
        <f>IF(OR(G678=0,K678=0),1,"")</f>
        <v/>
      </c>
      <c r="M678">
        <f>IF(L678=1,COUNTIF($L$2:L678,1),"")</f>
        <v/>
      </c>
      <c r="O678" t="n">
        <v>677</v>
      </c>
      <c r="P678">
        <f>IFERROR(MATCH(O678,$M$2:$M$5001,0),"")</f>
        <v/>
      </c>
      <c r="Q678">
        <f>IF(P678="","",INDEX($A$2:$A$5001,P678))</f>
        <v/>
      </c>
      <c r="R678">
        <f>IF(P678="","",INDEX($B$2:$B$5001,P678))</f>
        <v/>
      </c>
      <c r="S678">
        <f>IF(P678="","",INDEX($C$2:$C$5001,P678))</f>
        <v/>
      </c>
      <c r="T678">
        <f>IF(P678="","",INDEX($D$2:$D$5001,P678))</f>
        <v/>
      </c>
      <c r="U678">
        <f>IF(P678="","",INDEX($E$2:$E$5001,P678))</f>
        <v/>
      </c>
    </row>
    <row r="679">
      <c r="A679">
        <f>IF(screen_FT_reviewer_A!$A679="","",screen_FT_reviewer_A!$A679)</f>
        <v/>
      </c>
      <c r="B679">
        <f>IF(OR($A679="",screen_FT_reviewer_A!$C679=""),"",screen_FT_reviewer_A!$C679)</f>
        <v/>
      </c>
      <c r="C679">
        <f>IF(OR($A679="",screen_FT_reviewer_B!$C679=""),"",screen_FT_reviewer_B!$C679)</f>
        <v/>
      </c>
      <c r="D679">
        <f>IF(OR($A679="",screen_FT_reviewer_A!$D679=""),"",screen_FT_reviewer_A!$D679)</f>
        <v/>
      </c>
      <c r="E679">
        <f>IF(OR($A679="",screen_FT_reviewer_B!$D679=""),"",screen_FT_reviewer_B!$D679)</f>
        <v/>
      </c>
      <c r="F679">
        <f>IF(AND(B679&lt;&gt;"",C679&lt;&gt;""),1,"")</f>
        <v/>
      </c>
      <c r="G679">
        <f>IF(F679=1,IF(B679=C679,1,0),"")</f>
        <v/>
      </c>
      <c r="H679">
        <f>IF(B679="","",IFERROR(VLOOKUP(B679,lst_FT_group_map_table,2,FALSE),"INVALID"))</f>
        <v/>
      </c>
      <c r="I679">
        <f>IF(C679="","",IFERROR(VLOOKUP(C679,lst_FT_group_map_table,2,FALSE),"INVALID"))</f>
        <v/>
      </c>
      <c r="J679">
        <f>IF(F679=1,IF(H679=I679,1,0),"")</f>
        <v/>
      </c>
      <c r="K679">
        <f>IF(AND(ISNUMBER(MATCH(B679,lst_FT_sci_excl,0)),ISNUMBER(MATCH(C679,lst_FT_sci_excl,0))),IF(D679=E679,1,0),"")</f>
        <v/>
      </c>
      <c r="L679">
        <f>IF(OR(G679=0,K679=0),1,"")</f>
        <v/>
      </c>
      <c r="M679">
        <f>IF(L679=1,COUNTIF($L$2:L679,1),"")</f>
        <v/>
      </c>
      <c r="O679" t="n">
        <v>678</v>
      </c>
      <c r="P679">
        <f>IFERROR(MATCH(O679,$M$2:$M$5001,0),"")</f>
        <v/>
      </c>
      <c r="Q679">
        <f>IF(P679="","",INDEX($A$2:$A$5001,P679))</f>
        <v/>
      </c>
      <c r="R679">
        <f>IF(P679="","",INDEX($B$2:$B$5001,P679))</f>
        <v/>
      </c>
      <c r="S679">
        <f>IF(P679="","",INDEX($C$2:$C$5001,P679))</f>
        <v/>
      </c>
      <c r="T679">
        <f>IF(P679="","",INDEX($D$2:$D$5001,P679))</f>
        <v/>
      </c>
      <c r="U679">
        <f>IF(P679="","",INDEX($E$2:$E$5001,P679))</f>
        <v/>
      </c>
    </row>
    <row r="680">
      <c r="A680">
        <f>IF(screen_FT_reviewer_A!$A680="","",screen_FT_reviewer_A!$A680)</f>
        <v/>
      </c>
      <c r="B680">
        <f>IF(OR($A680="",screen_FT_reviewer_A!$C680=""),"",screen_FT_reviewer_A!$C680)</f>
        <v/>
      </c>
      <c r="C680">
        <f>IF(OR($A680="",screen_FT_reviewer_B!$C680=""),"",screen_FT_reviewer_B!$C680)</f>
        <v/>
      </c>
      <c r="D680">
        <f>IF(OR($A680="",screen_FT_reviewer_A!$D680=""),"",screen_FT_reviewer_A!$D680)</f>
        <v/>
      </c>
      <c r="E680">
        <f>IF(OR($A680="",screen_FT_reviewer_B!$D680=""),"",screen_FT_reviewer_B!$D680)</f>
        <v/>
      </c>
      <c r="F680">
        <f>IF(AND(B680&lt;&gt;"",C680&lt;&gt;""),1,"")</f>
        <v/>
      </c>
      <c r="G680">
        <f>IF(F680=1,IF(B680=C680,1,0),"")</f>
        <v/>
      </c>
      <c r="H680">
        <f>IF(B680="","",IFERROR(VLOOKUP(B680,lst_FT_group_map_table,2,FALSE),"INVALID"))</f>
        <v/>
      </c>
      <c r="I680">
        <f>IF(C680="","",IFERROR(VLOOKUP(C680,lst_FT_group_map_table,2,FALSE),"INVALID"))</f>
        <v/>
      </c>
      <c r="J680">
        <f>IF(F680=1,IF(H680=I680,1,0),"")</f>
        <v/>
      </c>
      <c r="K680">
        <f>IF(AND(ISNUMBER(MATCH(B680,lst_FT_sci_excl,0)),ISNUMBER(MATCH(C680,lst_FT_sci_excl,0))),IF(D680=E680,1,0),"")</f>
        <v/>
      </c>
      <c r="L680">
        <f>IF(OR(G680=0,K680=0),1,"")</f>
        <v/>
      </c>
      <c r="M680">
        <f>IF(L680=1,COUNTIF($L$2:L680,1),"")</f>
        <v/>
      </c>
      <c r="O680" t="n">
        <v>679</v>
      </c>
      <c r="P680">
        <f>IFERROR(MATCH(O680,$M$2:$M$5001,0),"")</f>
        <v/>
      </c>
      <c r="Q680">
        <f>IF(P680="","",INDEX($A$2:$A$5001,P680))</f>
        <v/>
      </c>
      <c r="R680">
        <f>IF(P680="","",INDEX($B$2:$B$5001,P680))</f>
        <v/>
      </c>
      <c r="S680">
        <f>IF(P680="","",INDEX($C$2:$C$5001,P680))</f>
        <v/>
      </c>
      <c r="T680">
        <f>IF(P680="","",INDEX($D$2:$D$5001,P680))</f>
        <v/>
      </c>
      <c r="U680">
        <f>IF(P680="","",INDEX($E$2:$E$5001,P680))</f>
        <v/>
      </c>
    </row>
    <row r="681">
      <c r="A681">
        <f>IF(screen_FT_reviewer_A!$A681="","",screen_FT_reviewer_A!$A681)</f>
        <v/>
      </c>
      <c r="B681">
        <f>IF(OR($A681="",screen_FT_reviewer_A!$C681=""),"",screen_FT_reviewer_A!$C681)</f>
        <v/>
      </c>
      <c r="C681">
        <f>IF(OR($A681="",screen_FT_reviewer_B!$C681=""),"",screen_FT_reviewer_B!$C681)</f>
        <v/>
      </c>
      <c r="D681">
        <f>IF(OR($A681="",screen_FT_reviewer_A!$D681=""),"",screen_FT_reviewer_A!$D681)</f>
        <v/>
      </c>
      <c r="E681">
        <f>IF(OR($A681="",screen_FT_reviewer_B!$D681=""),"",screen_FT_reviewer_B!$D681)</f>
        <v/>
      </c>
      <c r="F681">
        <f>IF(AND(B681&lt;&gt;"",C681&lt;&gt;""),1,"")</f>
        <v/>
      </c>
      <c r="G681">
        <f>IF(F681=1,IF(B681=C681,1,0),"")</f>
        <v/>
      </c>
      <c r="H681">
        <f>IF(B681="","",IFERROR(VLOOKUP(B681,lst_FT_group_map_table,2,FALSE),"INVALID"))</f>
        <v/>
      </c>
      <c r="I681">
        <f>IF(C681="","",IFERROR(VLOOKUP(C681,lst_FT_group_map_table,2,FALSE),"INVALID"))</f>
        <v/>
      </c>
      <c r="J681">
        <f>IF(F681=1,IF(H681=I681,1,0),"")</f>
        <v/>
      </c>
      <c r="K681">
        <f>IF(AND(ISNUMBER(MATCH(B681,lst_FT_sci_excl,0)),ISNUMBER(MATCH(C681,lst_FT_sci_excl,0))),IF(D681=E681,1,0),"")</f>
        <v/>
      </c>
      <c r="L681">
        <f>IF(OR(G681=0,K681=0),1,"")</f>
        <v/>
      </c>
      <c r="M681">
        <f>IF(L681=1,COUNTIF($L$2:L681,1),"")</f>
        <v/>
      </c>
      <c r="O681" t="n">
        <v>680</v>
      </c>
      <c r="P681">
        <f>IFERROR(MATCH(O681,$M$2:$M$5001,0),"")</f>
        <v/>
      </c>
      <c r="Q681">
        <f>IF(P681="","",INDEX($A$2:$A$5001,P681))</f>
        <v/>
      </c>
      <c r="R681">
        <f>IF(P681="","",INDEX($B$2:$B$5001,P681))</f>
        <v/>
      </c>
      <c r="S681">
        <f>IF(P681="","",INDEX($C$2:$C$5001,P681))</f>
        <v/>
      </c>
      <c r="T681">
        <f>IF(P681="","",INDEX($D$2:$D$5001,P681))</f>
        <v/>
      </c>
      <c r="U681">
        <f>IF(P681="","",INDEX($E$2:$E$5001,P681))</f>
        <v/>
      </c>
    </row>
    <row r="682">
      <c r="A682">
        <f>IF(screen_FT_reviewer_A!$A682="","",screen_FT_reviewer_A!$A682)</f>
        <v/>
      </c>
      <c r="B682">
        <f>IF(OR($A682="",screen_FT_reviewer_A!$C682=""),"",screen_FT_reviewer_A!$C682)</f>
        <v/>
      </c>
      <c r="C682">
        <f>IF(OR($A682="",screen_FT_reviewer_B!$C682=""),"",screen_FT_reviewer_B!$C682)</f>
        <v/>
      </c>
      <c r="D682">
        <f>IF(OR($A682="",screen_FT_reviewer_A!$D682=""),"",screen_FT_reviewer_A!$D682)</f>
        <v/>
      </c>
      <c r="E682">
        <f>IF(OR($A682="",screen_FT_reviewer_B!$D682=""),"",screen_FT_reviewer_B!$D682)</f>
        <v/>
      </c>
      <c r="F682">
        <f>IF(AND(B682&lt;&gt;"",C682&lt;&gt;""),1,"")</f>
        <v/>
      </c>
      <c r="G682">
        <f>IF(F682=1,IF(B682=C682,1,0),"")</f>
        <v/>
      </c>
      <c r="H682">
        <f>IF(B682="","",IFERROR(VLOOKUP(B682,lst_FT_group_map_table,2,FALSE),"INVALID"))</f>
        <v/>
      </c>
      <c r="I682">
        <f>IF(C682="","",IFERROR(VLOOKUP(C682,lst_FT_group_map_table,2,FALSE),"INVALID"))</f>
        <v/>
      </c>
      <c r="J682">
        <f>IF(F682=1,IF(H682=I682,1,0),"")</f>
        <v/>
      </c>
      <c r="K682">
        <f>IF(AND(ISNUMBER(MATCH(B682,lst_FT_sci_excl,0)),ISNUMBER(MATCH(C682,lst_FT_sci_excl,0))),IF(D682=E682,1,0),"")</f>
        <v/>
      </c>
      <c r="L682">
        <f>IF(OR(G682=0,K682=0),1,"")</f>
        <v/>
      </c>
      <c r="M682">
        <f>IF(L682=1,COUNTIF($L$2:L682,1),"")</f>
        <v/>
      </c>
      <c r="O682" t="n">
        <v>681</v>
      </c>
      <c r="P682">
        <f>IFERROR(MATCH(O682,$M$2:$M$5001,0),"")</f>
        <v/>
      </c>
      <c r="Q682">
        <f>IF(P682="","",INDEX($A$2:$A$5001,P682))</f>
        <v/>
      </c>
      <c r="R682">
        <f>IF(P682="","",INDEX($B$2:$B$5001,P682))</f>
        <v/>
      </c>
      <c r="S682">
        <f>IF(P682="","",INDEX($C$2:$C$5001,P682))</f>
        <v/>
      </c>
      <c r="T682">
        <f>IF(P682="","",INDEX($D$2:$D$5001,P682))</f>
        <v/>
      </c>
      <c r="U682">
        <f>IF(P682="","",INDEX($E$2:$E$5001,P682))</f>
        <v/>
      </c>
    </row>
    <row r="683">
      <c r="A683">
        <f>IF(screen_FT_reviewer_A!$A683="","",screen_FT_reviewer_A!$A683)</f>
        <v/>
      </c>
      <c r="B683">
        <f>IF(OR($A683="",screen_FT_reviewer_A!$C683=""),"",screen_FT_reviewer_A!$C683)</f>
        <v/>
      </c>
      <c r="C683">
        <f>IF(OR($A683="",screen_FT_reviewer_B!$C683=""),"",screen_FT_reviewer_B!$C683)</f>
        <v/>
      </c>
      <c r="D683">
        <f>IF(OR($A683="",screen_FT_reviewer_A!$D683=""),"",screen_FT_reviewer_A!$D683)</f>
        <v/>
      </c>
      <c r="E683">
        <f>IF(OR($A683="",screen_FT_reviewer_B!$D683=""),"",screen_FT_reviewer_B!$D683)</f>
        <v/>
      </c>
      <c r="F683">
        <f>IF(AND(B683&lt;&gt;"",C683&lt;&gt;""),1,"")</f>
        <v/>
      </c>
      <c r="G683">
        <f>IF(F683=1,IF(B683=C683,1,0),"")</f>
        <v/>
      </c>
      <c r="H683">
        <f>IF(B683="","",IFERROR(VLOOKUP(B683,lst_FT_group_map_table,2,FALSE),"INVALID"))</f>
        <v/>
      </c>
      <c r="I683">
        <f>IF(C683="","",IFERROR(VLOOKUP(C683,lst_FT_group_map_table,2,FALSE),"INVALID"))</f>
        <v/>
      </c>
      <c r="J683">
        <f>IF(F683=1,IF(H683=I683,1,0),"")</f>
        <v/>
      </c>
      <c r="K683">
        <f>IF(AND(ISNUMBER(MATCH(B683,lst_FT_sci_excl,0)),ISNUMBER(MATCH(C683,lst_FT_sci_excl,0))),IF(D683=E683,1,0),"")</f>
        <v/>
      </c>
      <c r="L683">
        <f>IF(OR(G683=0,K683=0),1,"")</f>
        <v/>
      </c>
      <c r="M683">
        <f>IF(L683=1,COUNTIF($L$2:L683,1),"")</f>
        <v/>
      </c>
      <c r="O683" t="n">
        <v>682</v>
      </c>
      <c r="P683">
        <f>IFERROR(MATCH(O683,$M$2:$M$5001,0),"")</f>
        <v/>
      </c>
      <c r="Q683">
        <f>IF(P683="","",INDEX($A$2:$A$5001,P683))</f>
        <v/>
      </c>
      <c r="R683">
        <f>IF(P683="","",INDEX($B$2:$B$5001,P683))</f>
        <v/>
      </c>
      <c r="S683">
        <f>IF(P683="","",INDEX($C$2:$C$5001,P683))</f>
        <v/>
      </c>
      <c r="T683">
        <f>IF(P683="","",INDEX($D$2:$D$5001,P683))</f>
        <v/>
      </c>
      <c r="U683">
        <f>IF(P683="","",INDEX($E$2:$E$5001,P683))</f>
        <v/>
      </c>
    </row>
    <row r="684">
      <c r="A684">
        <f>IF(screen_FT_reviewer_A!$A684="","",screen_FT_reviewer_A!$A684)</f>
        <v/>
      </c>
      <c r="B684">
        <f>IF(OR($A684="",screen_FT_reviewer_A!$C684=""),"",screen_FT_reviewer_A!$C684)</f>
        <v/>
      </c>
      <c r="C684">
        <f>IF(OR($A684="",screen_FT_reviewer_B!$C684=""),"",screen_FT_reviewer_B!$C684)</f>
        <v/>
      </c>
      <c r="D684">
        <f>IF(OR($A684="",screen_FT_reviewer_A!$D684=""),"",screen_FT_reviewer_A!$D684)</f>
        <v/>
      </c>
      <c r="E684">
        <f>IF(OR($A684="",screen_FT_reviewer_B!$D684=""),"",screen_FT_reviewer_B!$D684)</f>
        <v/>
      </c>
      <c r="F684">
        <f>IF(AND(B684&lt;&gt;"",C684&lt;&gt;""),1,"")</f>
        <v/>
      </c>
      <c r="G684">
        <f>IF(F684=1,IF(B684=C684,1,0),"")</f>
        <v/>
      </c>
      <c r="H684">
        <f>IF(B684="","",IFERROR(VLOOKUP(B684,lst_FT_group_map_table,2,FALSE),"INVALID"))</f>
        <v/>
      </c>
      <c r="I684">
        <f>IF(C684="","",IFERROR(VLOOKUP(C684,lst_FT_group_map_table,2,FALSE),"INVALID"))</f>
        <v/>
      </c>
      <c r="J684">
        <f>IF(F684=1,IF(H684=I684,1,0),"")</f>
        <v/>
      </c>
      <c r="K684">
        <f>IF(AND(ISNUMBER(MATCH(B684,lst_FT_sci_excl,0)),ISNUMBER(MATCH(C684,lst_FT_sci_excl,0))),IF(D684=E684,1,0),"")</f>
        <v/>
      </c>
      <c r="L684">
        <f>IF(OR(G684=0,K684=0),1,"")</f>
        <v/>
      </c>
      <c r="M684">
        <f>IF(L684=1,COUNTIF($L$2:L684,1),"")</f>
        <v/>
      </c>
      <c r="O684" t="n">
        <v>683</v>
      </c>
      <c r="P684">
        <f>IFERROR(MATCH(O684,$M$2:$M$5001,0),"")</f>
        <v/>
      </c>
      <c r="Q684">
        <f>IF(P684="","",INDEX($A$2:$A$5001,P684))</f>
        <v/>
      </c>
      <c r="R684">
        <f>IF(P684="","",INDEX($B$2:$B$5001,P684))</f>
        <v/>
      </c>
      <c r="S684">
        <f>IF(P684="","",INDEX($C$2:$C$5001,P684))</f>
        <v/>
      </c>
      <c r="T684">
        <f>IF(P684="","",INDEX($D$2:$D$5001,P684))</f>
        <v/>
      </c>
      <c r="U684">
        <f>IF(P684="","",INDEX($E$2:$E$5001,P684))</f>
        <v/>
      </c>
    </row>
    <row r="685">
      <c r="A685">
        <f>IF(screen_FT_reviewer_A!$A685="","",screen_FT_reviewer_A!$A685)</f>
        <v/>
      </c>
      <c r="B685">
        <f>IF(OR($A685="",screen_FT_reviewer_A!$C685=""),"",screen_FT_reviewer_A!$C685)</f>
        <v/>
      </c>
      <c r="C685">
        <f>IF(OR($A685="",screen_FT_reviewer_B!$C685=""),"",screen_FT_reviewer_B!$C685)</f>
        <v/>
      </c>
      <c r="D685">
        <f>IF(OR($A685="",screen_FT_reviewer_A!$D685=""),"",screen_FT_reviewer_A!$D685)</f>
        <v/>
      </c>
      <c r="E685">
        <f>IF(OR($A685="",screen_FT_reviewer_B!$D685=""),"",screen_FT_reviewer_B!$D685)</f>
        <v/>
      </c>
      <c r="F685">
        <f>IF(AND(B685&lt;&gt;"",C685&lt;&gt;""),1,"")</f>
        <v/>
      </c>
      <c r="G685">
        <f>IF(F685=1,IF(B685=C685,1,0),"")</f>
        <v/>
      </c>
      <c r="H685">
        <f>IF(B685="","",IFERROR(VLOOKUP(B685,lst_FT_group_map_table,2,FALSE),"INVALID"))</f>
        <v/>
      </c>
      <c r="I685">
        <f>IF(C685="","",IFERROR(VLOOKUP(C685,lst_FT_group_map_table,2,FALSE),"INVALID"))</f>
        <v/>
      </c>
      <c r="J685">
        <f>IF(F685=1,IF(H685=I685,1,0),"")</f>
        <v/>
      </c>
      <c r="K685">
        <f>IF(AND(ISNUMBER(MATCH(B685,lst_FT_sci_excl,0)),ISNUMBER(MATCH(C685,lst_FT_sci_excl,0))),IF(D685=E685,1,0),"")</f>
        <v/>
      </c>
      <c r="L685">
        <f>IF(OR(G685=0,K685=0),1,"")</f>
        <v/>
      </c>
      <c r="M685">
        <f>IF(L685=1,COUNTIF($L$2:L685,1),"")</f>
        <v/>
      </c>
      <c r="O685" t="n">
        <v>684</v>
      </c>
      <c r="P685">
        <f>IFERROR(MATCH(O685,$M$2:$M$5001,0),"")</f>
        <v/>
      </c>
      <c r="Q685">
        <f>IF(P685="","",INDEX($A$2:$A$5001,P685))</f>
        <v/>
      </c>
      <c r="R685">
        <f>IF(P685="","",INDEX($B$2:$B$5001,P685))</f>
        <v/>
      </c>
      <c r="S685">
        <f>IF(P685="","",INDEX($C$2:$C$5001,P685))</f>
        <v/>
      </c>
      <c r="T685">
        <f>IF(P685="","",INDEX($D$2:$D$5001,P685))</f>
        <v/>
      </c>
      <c r="U685">
        <f>IF(P685="","",INDEX($E$2:$E$5001,P685))</f>
        <v/>
      </c>
    </row>
    <row r="686">
      <c r="A686">
        <f>IF(screen_FT_reviewer_A!$A686="","",screen_FT_reviewer_A!$A686)</f>
        <v/>
      </c>
      <c r="B686">
        <f>IF(OR($A686="",screen_FT_reviewer_A!$C686=""),"",screen_FT_reviewer_A!$C686)</f>
        <v/>
      </c>
      <c r="C686">
        <f>IF(OR($A686="",screen_FT_reviewer_B!$C686=""),"",screen_FT_reviewer_B!$C686)</f>
        <v/>
      </c>
      <c r="D686">
        <f>IF(OR($A686="",screen_FT_reviewer_A!$D686=""),"",screen_FT_reviewer_A!$D686)</f>
        <v/>
      </c>
      <c r="E686">
        <f>IF(OR($A686="",screen_FT_reviewer_B!$D686=""),"",screen_FT_reviewer_B!$D686)</f>
        <v/>
      </c>
      <c r="F686">
        <f>IF(AND(B686&lt;&gt;"",C686&lt;&gt;""),1,"")</f>
        <v/>
      </c>
      <c r="G686">
        <f>IF(F686=1,IF(B686=C686,1,0),"")</f>
        <v/>
      </c>
      <c r="H686">
        <f>IF(B686="","",IFERROR(VLOOKUP(B686,lst_FT_group_map_table,2,FALSE),"INVALID"))</f>
        <v/>
      </c>
      <c r="I686">
        <f>IF(C686="","",IFERROR(VLOOKUP(C686,lst_FT_group_map_table,2,FALSE),"INVALID"))</f>
        <v/>
      </c>
      <c r="J686">
        <f>IF(F686=1,IF(H686=I686,1,0),"")</f>
        <v/>
      </c>
      <c r="K686">
        <f>IF(AND(ISNUMBER(MATCH(B686,lst_FT_sci_excl,0)),ISNUMBER(MATCH(C686,lst_FT_sci_excl,0))),IF(D686=E686,1,0),"")</f>
        <v/>
      </c>
      <c r="L686">
        <f>IF(OR(G686=0,K686=0),1,"")</f>
        <v/>
      </c>
      <c r="M686">
        <f>IF(L686=1,COUNTIF($L$2:L686,1),"")</f>
        <v/>
      </c>
      <c r="O686" t="n">
        <v>685</v>
      </c>
      <c r="P686">
        <f>IFERROR(MATCH(O686,$M$2:$M$5001,0),"")</f>
        <v/>
      </c>
      <c r="Q686">
        <f>IF(P686="","",INDEX($A$2:$A$5001,P686))</f>
        <v/>
      </c>
      <c r="R686">
        <f>IF(P686="","",INDEX($B$2:$B$5001,P686))</f>
        <v/>
      </c>
      <c r="S686">
        <f>IF(P686="","",INDEX($C$2:$C$5001,P686))</f>
        <v/>
      </c>
      <c r="T686">
        <f>IF(P686="","",INDEX($D$2:$D$5001,P686))</f>
        <v/>
      </c>
      <c r="U686">
        <f>IF(P686="","",INDEX($E$2:$E$5001,P686))</f>
        <v/>
      </c>
    </row>
    <row r="687">
      <c r="A687">
        <f>IF(screen_FT_reviewer_A!$A687="","",screen_FT_reviewer_A!$A687)</f>
        <v/>
      </c>
      <c r="B687">
        <f>IF(OR($A687="",screen_FT_reviewer_A!$C687=""),"",screen_FT_reviewer_A!$C687)</f>
        <v/>
      </c>
      <c r="C687">
        <f>IF(OR($A687="",screen_FT_reviewer_B!$C687=""),"",screen_FT_reviewer_B!$C687)</f>
        <v/>
      </c>
      <c r="D687">
        <f>IF(OR($A687="",screen_FT_reviewer_A!$D687=""),"",screen_FT_reviewer_A!$D687)</f>
        <v/>
      </c>
      <c r="E687">
        <f>IF(OR($A687="",screen_FT_reviewer_B!$D687=""),"",screen_FT_reviewer_B!$D687)</f>
        <v/>
      </c>
      <c r="F687">
        <f>IF(AND(B687&lt;&gt;"",C687&lt;&gt;""),1,"")</f>
        <v/>
      </c>
      <c r="G687">
        <f>IF(F687=1,IF(B687=C687,1,0),"")</f>
        <v/>
      </c>
      <c r="H687">
        <f>IF(B687="","",IFERROR(VLOOKUP(B687,lst_FT_group_map_table,2,FALSE),"INVALID"))</f>
        <v/>
      </c>
      <c r="I687">
        <f>IF(C687="","",IFERROR(VLOOKUP(C687,lst_FT_group_map_table,2,FALSE),"INVALID"))</f>
        <v/>
      </c>
      <c r="J687">
        <f>IF(F687=1,IF(H687=I687,1,0),"")</f>
        <v/>
      </c>
      <c r="K687">
        <f>IF(AND(ISNUMBER(MATCH(B687,lst_FT_sci_excl,0)),ISNUMBER(MATCH(C687,lst_FT_sci_excl,0))),IF(D687=E687,1,0),"")</f>
        <v/>
      </c>
      <c r="L687">
        <f>IF(OR(G687=0,K687=0),1,"")</f>
        <v/>
      </c>
      <c r="M687">
        <f>IF(L687=1,COUNTIF($L$2:L687,1),"")</f>
        <v/>
      </c>
      <c r="O687" t="n">
        <v>686</v>
      </c>
      <c r="P687">
        <f>IFERROR(MATCH(O687,$M$2:$M$5001,0),"")</f>
        <v/>
      </c>
      <c r="Q687">
        <f>IF(P687="","",INDEX($A$2:$A$5001,P687))</f>
        <v/>
      </c>
      <c r="R687">
        <f>IF(P687="","",INDEX($B$2:$B$5001,P687))</f>
        <v/>
      </c>
      <c r="S687">
        <f>IF(P687="","",INDEX($C$2:$C$5001,P687))</f>
        <v/>
      </c>
      <c r="T687">
        <f>IF(P687="","",INDEX($D$2:$D$5001,P687))</f>
        <v/>
      </c>
      <c r="U687">
        <f>IF(P687="","",INDEX($E$2:$E$5001,P687))</f>
        <v/>
      </c>
    </row>
    <row r="688">
      <c r="A688">
        <f>IF(screen_FT_reviewer_A!$A688="","",screen_FT_reviewer_A!$A688)</f>
        <v/>
      </c>
      <c r="B688">
        <f>IF(OR($A688="",screen_FT_reviewer_A!$C688=""),"",screen_FT_reviewer_A!$C688)</f>
        <v/>
      </c>
      <c r="C688">
        <f>IF(OR($A688="",screen_FT_reviewer_B!$C688=""),"",screen_FT_reviewer_B!$C688)</f>
        <v/>
      </c>
      <c r="D688">
        <f>IF(OR($A688="",screen_FT_reviewer_A!$D688=""),"",screen_FT_reviewer_A!$D688)</f>
        <v/>
      </c>
      <c r="E688">
        <f>IF(OR($A688="",screen_FT_reviewer_B!$D688=""),"",screen_FT_reviewer_B!$D688)</f>
        <v/>
      </c>
      <c r="F688">
        <f>IF(AND(B688&lt;&gt;"",C688&lt;&gt;""),1,"")</f>
        <v/>
      </c>
      <c r="G688">
        <f>IF(F688=1,IF(B688=C688,1,0),"")</f>
        <v/>
      </c>
      <c r="H688">
        <f>IF(B688="","",IFERROR(VLOOKUP(B688,lst_FT_group_map_table,2,FALSE),"INVALID"))</f>
        <v/>
      </c>
      <c r="I688">
        <f>IF(C688="","",IFERROR(VLOOKUP(C688,lst_FT_group_map_table,2,FALSE),"INVALID"))</f>
        <v/>
      </c>
      <c r="J688">
        <f>IF(F688=1,IF(H688=I688,1,0),"")</f>
        <v/>
      </c>
      <c r="K688">
        <f>IF(AND(ISNUMBER(MATCH(B688,lst_FT_sci_excl,0)),ISNUMBER(MATCH(C688,lst_FT_sci_excl,0))),IF(D688=E688,1,0),"")</f>
        <v/>
      </c>
      <c r="L688">
        <f>IF(OR(G688=0,K688=0),1,"")</f>
        <v/>
      </c>
      <c r="M688">
        <f>IF(L688=1,COUNTIF($L$2:L688,1),"")</f>
        <v/>
      </c>
      <c r="O688" t="n">
        <v>687</v>
      </c>
      <c r="P688">
        <f>IFERROR(MATCH(O688,$M$2:$M$5001,0),"")</f>
        <v/>
      </c>
      <c r="Q688">
        <f>IF(P688="","",INDEX($A$2:$A$5001,P688))</f>
        <v/>
      </c>
      <c r="R688">
        <f>IF(P688="","",INDEX($B$2:$B$5001,P688))</f>
        <v/>
      </c>
      <c r="S688">
        <f>IF(P688="","",INDEX($C$2:$C$5001,P688))</f>
        <v/>
      </c>
      <c r="T688">
        <f>IF(P688="","",INDEX($D$2:$D$5001,P688))</f>
        <v/>
      </c>
      <c r="U688">
        <f>IF(P688="","",INDEX($E$2:$E$5001,P688))</f>
        <v/>
      </c>
    </row>
    <row r="689">
      <c r="A689">
        <f>IF(screen_FT_reviewer_A!$A689="","",screen_FT_reviewer_A!$A689)</f>
        <v/>
      </c>
      <c r="B689">
        <f>IF(OR($A689="",screen_FT_reviewer_A!$C689=""),"",screen_FT_reviewer_A!$C689)</f>
        <v/>
      </c>
      <c r="C689">
        <f>IF(OR($A689="",screen_FT_reviewer_B!$C689=""),"",screen_FT_reviewer_B!$C689)</f>
        <v/>
      </c>
      <c r="D689">
        <f>IF(OR($A689="",screen_FT_reviewer_A!$D689=""),"",screen_FT_reviewer_A!$D689)</f>
        <v/>
      </c>
      <c r="E689">
        <f>IF(OR($A689="",screen_FT_reviewer_B!$D689=""),"",screen_FT_reviewer_B!$D689)</f>
        <v/>
      </c>
      <c r="F689">
        <f>IF(AND(B689&lt;&gt;"",C689&lt;&gt;""),1,"")</f>
        <v/>
      </c>
      <c r="G689">
        <f>IF(F689=1,IF(B689=C689,1,0),"")</f>
        <v/>
      </c>
      <c r="H689">
        <f>IF(B689="","",IFERROR(VLOOKUP(B689,lst_FT_group_map_table,2,FALSE),"INVALID"))</f>
        <v/>
      </c>
      <c r="I689">
        <f>IF(C689="","",IFERROR(VLOOKUP(C689,lst_FT_group_map_table,2,FALSE),"INVALID"))</f>
        <v/>
      </c>
      <c r="J689">
        <f>IF(F689=1,IF(H689=I689,1,0),"")</f>
        <v/>
      </c>
      <c r="K689">
        <f>IF(AND(ISNUMBER(MATCH(B689,lst_FT_sci_excl,0)),ISNUMBER(MATCH(C689,lst_FT_sci_excl,0))),IF(D689=E689,1,0),"")</f>
        <v/>
      </c>
      <c r="L689">
        <f>IF(OR(G689=0,K689=0),1,"")</f>
        <v/>
      </c>
      <c r="M689">
        <f>IF(L689=1,COUNTIF($L$2:L689,1),"")</f>
        <v/>
      </c>
      <c r="O689" t="n">
        <v>688</v>
      </c>
      <c r="P689">
        <f>IFERROR(MATCH(O689,$M$2:$M$5001,0),"")</f>
        <v/>
      </c>
      <c r="Q689">
        <f>IF(P689="","",INDEX($A$2:$A$5001,P689))</f>
        <v/>
      </c>
      <c r="R689">
        <f>IF(P689="","",INDEX($B$2:$B$5001,P689))</f>
        <v/>
      </c>
      <c r="S689">
        <f>IF(P689="","",INDEX($C$2:$C$5001,P689))</f>
        <v/>
      </c>
      <c r="T689">
        <f>IF(P689="","",INDEX($D$2:$D$5001,P689))</f>
        <v/>
      </c>
      <c r="U689">
        <f>IF(P689="","",INDEX($E$2:$E$5001,P689))</f>
        <v/>
      </c>
    </row>
    <row r="690">
      <c r="A690">
        <f>IF(screen_FT_reviewer_A!$A690="","",screen_FT_reviewer_A!$A690)</f>
        <v/>
      </c>
      <c r="B690">
        <f>IF(OR($A690="",screen_FT_reviewer_A!$C690=""),"",screen_FT_reviewer_A!$C690)</f>
        <v/>
      </c>
      <c r="C690">
        <f>IF(OR($A690="",screen_FT_reviewer_B!$C690=""),"",screen_FT_reviewer_B!$C690)</f>
        <v/>
      </c>
      <c r="D690">
        <f>IF(OR($A690="",screen_FT_reviewer_A!$D690=""),"",screen_FT_reviewer_A!$D690)</f>
        <v/>
      </c>
      <c r="E690">
        <f>IF(OR($A690="",screen_FT_reviewer_B!$D690=""),"",screen_FT_reviewer_B!$D690)</f>
        <v/>
      </c>
      <c r="F690">
        <f>IF(AND(B690&lt;&gt;"",C690&lt;&gt;""),1,"")</f>
        <v/>
      </c>
      <c r="G690">
        <f>IF(F690=1,IF(B690=C690,1,0),"")</f>
        <v/>
      </c>
      <c r="H690">
        <f>IF(B690="","",IFERROR(VLOOKUP(B690,lst_FT_group_map_table,2,FALSE),"INVALID"))</f>
        <v/>
      </c>
      <c r="I690">
        <f>IF(C690="","",IFERROR(VLOOKUP(C690,lst_FT_group_map_table,2,FALSE),"INVALID"))</f>
        <v/>
      </c>
      <c r="J690">
        <f>IF(F690=1,IF(H690=I690,1,0),"")</f>
        <v/>
      </c>
      <c r="K690">
        <f>IF(AND(ISNUMBER(MATCH(B690,lst_FT_sci_excl,0)),ISNUMBER(MATCH(C690,lst_FT_sci_excl,0))),IF(D690=E690,1,0),"")</f>
        <v/>
      </c>
      <c r="L690">
        <f>IF(OR(G690=0,K690=0),1,"")</f>
        <v/>
      </c>
      <c r="M690">
        <f>IF(L690=1,COUNTIF($L$2:L690,1),"")</f>
        <v/>
      </c>
      <c r="O690" t="n">
        <v>689</v>
      </c>
      <c r="P690">
        <f>IFERROR(MATCH(O690,$M$2:$M$5001,0),"")</f>
        <v/>
      </c>
      <c r="Q690">
        <f>IF(P690="","",INDEX($A$2:$A$5001,P690))</f>
        <v/>
      </c>
      <c r="R690">
        <f>IF(P690="","",INDEX($B$2:$B$5001,P690))</f>
        <v/>
      </c>
      <c r="S690">
        <f>IF(P690="","",INDEX($C$2:$C$5001,P690))</f>
        <v/>
      </c>
      <c r="T690">
        <f>IF(P690="","",INDEX($D$2:$D$5001,P690))</f>
        <v/>
      </c>
      <c r="U690">
        <f>IF(P690="","",INDEX($E$2:$E$5001,P690))</f>
        <v/>
      </c>
    </row>
    <row r="691">
      <c r="A691">
        <f>IF(screen_FT_reviewer_A!$A691="","",screen_FT_reviewer_A!$A691)</f>
        <v/>
      </c>
      <c r="B691">
        <f>IF(OR($A691="",screen_FT_reviewer_A!$C691=""),"",screen_FT_reviewer_A!$C691)</f>
        <v/>
      </c>
      <c r="C691">
        <f>IF(OR($A691="",screen_FT_reviewer_B!$C691=""),"",screen_FT_reviewer_B!$C691)</f>
        <v/>
      </c>
      <c r="D691">
        <f>IF(OR($A691="",screen_FT_reviewer_A!$D691=""),"",screen_FT_reviewer_A!$D691)</f>
        <v/>
      </c>
      <c r="E691">
        <f>IF(OR($A691="",screen_FT_reviewer_B!$D691=""),"",screen_FT_reviewer_B!$D691)</f>
        <v/>
      </c>
      <c r="F691">
        <f>IF(AND(B691&lt;&gt;"",C691&lt;&gt;""),1,"")</f>
        <v/>
      </c>
      <c r="G691">
        <f>IF(F691=1,IF(B691=C691,1,0),"")</f>
        <v/>
      </c>
      <c r="H691">
        <f>IF(B691="","",IFERROR(VLOOKUP(B691,lst_FT_group_map_table,2,FALSE),"INVALID"))</f>
        <v/>
      </c>
      <c r="I691">
        <f>IF(C691="","",IFERROR(VLOOKUP(C691,lst_FT_group_map_table,2,FALSE),"INVALID"))</f>
        <v/>
      </c>
      <c r="J691">
        <f>IF(F691=1,IF(H691=I691,1,0),"")</f>
        <v/>
      </c>
      <c r="K691">
        <f>IF(AND(ISNUMBER(MATCH(B691,lst_FT_sci_excl,0)),ISNUMBER(MATCH(C691,lst_FT_sci_excl,0))),IF(D691=E691,1,0),"")</f>
        <v/>
      </c>
      <c r="L691">
        <f>IF(OR(G691=0,K691=0),1,"")</f>
        <v/>
      </c>
      <c r="M691">
        <f>IF(L691=1,COUNTIF($L$2:L691,1),"")</f>
        <v/>
      </c>
      <c r="O691" t="n">
        <v>690</v>
      </c>
      <c r="P691">
        <f>IFERROR(MATCH(O691,$M$2:$M$5001,0),"")</f>
        <v/>
      </c>
      <c r="Q691">
        <f>IF(P691="","",INDEX($A$2:$A$5001,P691))</f>
        <v/>
      </c>
      <c r="R691">
        <f>IF(P691="","",INDEX($B$2:$B$5001,P691))</f>
        <v/>
      </c>
      <c r="S691">
        <f>IF(P691="","",INDEX($C$2:$C$5001,P691))</f>
        <v/>
      </c>
      <c r="T691">
        <f>IF(P691="","",INDEX($D$2:$D$5001,P691))</f>
        <v/>
      </c>
      <c r="U691">
        <f>IF(P691="","",INDEX($E$2:$E$5001,P691))</f>
        <v/>
      </c>
    </row>
    <row r="692">
      <c r="A692">
        <f>IF(screen_FT_reviewer_A!$A692="","",screen_FT_reviewer_A!$A692)</f>
        <v/>
      </c>
      <c r="B692">
        <f>IF(OR($A692="",screen_FT_reviewer_A!$C692=""),"",screen_FT_reviewer_A!$C692)</f>
        <v/>
      </c>
      <c r="C692">
        <f>IF(OR($A692="",screen_FT_reviewer_B!$C692=""),"",screen_FT_reviewer_B!$C692)</f>
        <v/>
      </c>
      <c r="D692">
        <f>IF(OR($A692="",screen_FT_reviewer_A!$D692=""),"",screen_FT_reviewer_A!$D692)</f>
        <v/>
      </c>
      <c r="E692">
        <f>IF(OR($A692="",screen_FT_reviewer_B!$D692=""),"",screen_FT_reviewer_B!$D692)</f>
        <v/>
      </c>
      <c r="F692">
        <f>IF(AND(B692&lt;&gt;"",C692&lt;&gt;""),1,"")</f>
        <v/>
      </c>
      <c r="G692">
        <f>IF(F692=1,IF(B692=C692,1,0),"")</f>
        <v/>
      </c>
      <c r="H692">
        <f>IF(B692="","",IFERROR(VLOOKUP(B692,lst_FT_group_map_table,2,FALSE),"INVALID"))</f>
        <v/>
      </c>
      <c r="I692">
        <f>IF(C692="","",IFERROR(VLOOKUP(C692,lst_FT_group_map_table,2,FALSE),"INVALID"))</f>
        <v/>
      </c>
      <c r="J692">
        <f>IF(F692=1,IF(H692=I692,1,0),"")</f>
        <v/>
      </c>
      <c r="K692">
        <f>IF(AND(ISNUMBER(MATCH(B692,lst_FT_sci_excl,0)),ISNUMBER(MATCH(C692,lst_FT_sci_excl,0))),IF(D692=E692,1,0),"")</f>
        <v/>
      </c>
      <c r="L692">
        <f>IF(OR(G692=0,K692=0),1,"")</f>
        <v/>
      </c>
      <c r="M692">
        <f>IF(L692=1,COUNTIF($L$2:L692,1),"")</f>
        <v/>
      </c>
      <c r="O692" t="n">
        <v>691</v>
      </c>
      <c r="P692">
        <f>IFERROR(MATCH(O692,$M$2:$M$5001,0),"")</f>
        <v/>
      </c>
      <c r="Q692">
        <f>IF(P692="","",INDEX($A$2:$A$5001,P692))</f>
        <v/>
      </c>
      <c r="R692">
        <f>IF(P692="","",INDEX($B$2:$B$5001,P692))</f>
        <v/>
      </c>
      <c r="S692">
        <f>IF(P692="","",INDEX($C$2:$C$5001,P692))</f>
        <v/>
      </c>
      <c r="T692">
        <f>IF(P692="","",INDEX($D$2:$D$5001,P692))</f>
        <v/>
      </c>
      <c r="U692">
        <f>IF(P692="","",INDEX($E$2:$E$5001,P692))</f>
        <v/>
      </c>
    </row>
    <row r="693">
      <c r="A693">
        <f>IF(screen_FT_reviewer_A!$A693="","",screen_FT_reviewer_A!$A693)</f>
        <v/>
      </c>
      <c r="B693">
        <f>IF(OR($A693="",screen_FT_reviewer_A!$C693=""),"",screen_FT_reviewer_A!$C693)</f>
        <v/>
      </c>
      <c r="C693">
        <f>IF(OR($A693="",screen_FT_reviewer_B!$C693=""),"",screen_FT_reviewer_B!$C693)</f>
        <v/>
      </c>
      <c r="D693">
        <f>IF(OR($A693="",screen_FT_reviewer_A!$D693=""),"",screen_FT_reviewer_A!$D693)</f>
        <v/>
      </c>
      <c r="E693">
        <f>IF(OR($A693="",screen_FT_reviewer_B!$D693=""),"",screen_FT_reviewer_B!$D693)</f>
        <v/>
      </c>
      <c r="F693">
        <f>IF(AND(B693&lt;&gt;"",C693&lt;&gt;""),1,"")</f>
        <v/>
      </c>
      <c r="G693">
        <f>IF(F693=1,IF(B693=C693,1,0),"")</f>
        <v/>
      </c>
      <c r="H693">
        <f>IF(B693="","",IFERROR(VLOOKUP(B693,lst_FT_group_map_table,2,FALSE),"INVALID"))</f>
        <v/>
      </c>
      <c r="I693">
        <f>IF(C693="","",IFERROR(VLOOKUP(C693,lst_FT_group_map_table,2,FALSE),"INVALID"))</f>
        <v/>
      </c>
      <c r="J693">
        <f>IF(F693=1,IF(H693=I693,1,0),"")</f>
        <v/>
      </c>
      <c r="K693">
        <f>IF(AND(ISNUMBER(MATCH(B693,lst_FT_sci_excl,0)),ISNUMBER(MATCH(C693,lst_FT_sci_excl,0))),IF(D693=E693,1,0),"")</f>
        <v/>
      </c>
      <c r="L693">
        <f>IF(OR(G693=0,K693=0),1,"")</f>
        <v/>
      </c>
      <c r="M693">
        <f>IF(L693=1,COUNTIF($L$2:L693,1),"")</f>
        <v/>
      </c>
      <c r="O693" t="n">
        <v>692</v>
      </c>
      <c r="P693">
        <f>IFERROR(MATCH(O693,$M$2:$M$5001,0),"")</f>
        <v/>
      </c>
      <c r="Q693">
        <f>IF(P693="","",INDEX($A$2:$A$5001,P693))</f>
        <v/>
      </c>
      <c r="R693">
        <f>IF(P693="","",INDEX($B$2:$B$5001,P693))</f>
        <v/>
      </c>
      <c r="S693">
        <f>IF(P693="","",INDEX($C$2:$C$5001,P693))</f>
        <v/>
      </c>
      <c r="T693">
        <f>IF(P693="","",INDEX($D$2:$D$5001,P693))</f>
        <v/>
      </c>
      <c r="U693">
        <f>IF(P693="","",INDEX($E$2:$E$5001,P693))</f>
        <v/>
      </c>
    </row>
    <row r="694">
      <c r="A694">
        <f>IF(screen_FT_reviewer_A!$A694="","",screen_FT_reviewer_A!$A694)</f>
        <v/>
      </c>
      <c r="B694">
        <f>IF(OR($A694="",screen_FT_reviewer_A!$C694=""),"",screen_FT_reviewer_A!$C694)</f>
        <v/>
      </c>
      <c r="C694">
        <f>IF(OR($A694="",screen_FT_reviewer_B!$C694=""),"",screen_FT_reviewer_B!$C694)</f>
        <v/>
      </c>
      <c r="D694">
        <f>IF(OR($A694="",screen_FT_reviewer_A!$D694=""),"",screen_FT_reviewer_A!$D694)</f>
        <v/>
      </c>
      <c r="E694">
        <f>IF(OR($A694="",screen_FT_reviewer_B!$D694=""),"",screen_FT_reviewer_B!$D694)</f>
        <v/>
      </c>
      <c r="F694">
        <f>IF(AND(B694&lt;&gt;"",C694&lt;&gt;""),1,"")</f>
        <v/>
      </c>
      <c r="G694">
        <f>IF(F694=1,IF(B694=C694,1,0),"")</f>
        <v/>
      </c>
      <c r="H694">
        <f>IF(B694="","",IFERROR(VLOOKUP(B694,lst_FT_group_map_table,2,FALSE),"INVALID"))</f>
        <v/>
      </c>
      <c r="I694">
        <f>IF(C694="","",IFERROR(VLOOKUP(C694,lst_FT_group_map_table,2,FALSE),"INVALID"))</f>
        <v/>
      </c>
      <c r="J694">
        <f>IF(F694=1,IF(H694=I694,1,0),"")</f>
        <v/>
      </c>
      <c r="K694">
        <f>IF(AND(ISNUMBER(MATCH(B694,lst_FT_sci_excl,0)),ISNUMBER(MATCH(C694,lst_FT_sci_excl,0))),IF(D694=E694,1,0),"")</f>
        <v/>
      </c>
      <c r="L694">
        <f>IF(OR(G694=0,K694=0),1,"")</f>
        <v/>
      </c>
      <c r="M694">
        <f>IF(L694=1,COUNTIF($L$2:L694,1),"")</f>
        <v/>
      </c>
      <c r="O694" t="n">
        <v>693</v>
      </c>
      <c r="P694">
        <f>IFERROR(MATCH(O694,$M$2:$M$5001,0),"")</f>
        <v/>
      </c>
      <c r="Q694">
        <f>IF(P694="","",INDEX($A$2:$A$5001,P694))</f>
        <v/>
      </c>
      <c r="R694">
        <f>IF(P694="","",INDEX($B$2:$B$5001,P694))</f>
        <v/>
      </c>
      <c r="S694">
        <f>IF(P694="","",INDEX($C$2:$C$5001,P694))</f>
        <v/>
      </c>
      <c r="T694">
        <f>IF(P694="","",INDEX($D$2:$D$5001,P694))</f>
        <v/>
      </c>
      <c r="U694">
        <f>IF(P694="","",INDEX($E$2:$E$5001,P694))</f>
        <v/>
      </c>
    </row>
    <row r="695">
      <c r="A695">
        <f>IF(screen_FT_reviewer_A!$A695="","",screen_FT_reviewer_A!$A695)</f>
        <v/>
      </c>
      <c r="B695">
        <f>IF(OR($A695="",screen_FT_reviewer_A!$C695=""),"",screen_FT_reviewer_A!$C695)</f>
        <v/>
      </c>
      <c r="C695">
        <f>IF(OR($A695="",screen_FT_reviewer_B!$C695=""),"",screen_FT_reviewer_B!$C695)</f>
        <v/>
      </c>
      <c r="D695">
        <f>IF(OR($A695="",screen_FT_reviewer_A!$D695=""),"",screen_FT_reviewer_A!$D695)</f>
        <v/>
      </c>
      <c r="E695">
        <f>IF(OR($A695="",screen_FT_reviewer_B!$D695=""),"",screen_FT_reviewer_B!$D695)</f>
        <v/>
      </c>
      <c r="F695">
        <f>IF(AND(B695&lt;&gt;"",C695&lt;&gt;""),1,"")</f>
        <v/>
      </c>
      <c r="G695">
        <f>IF(F695=1,IF(B695=C695,1,0),"")</f>
        <v/>
      </c>
      <c r="H695">
        <f>IF(B695="","",IFERROR(VLOOKUP(B695,lst_FT_group_map_table,2,FALSE),"INVALID"))</f>
        <v/>
      </c>
      <c r="I695">
        <f>IF(C695="","",IFERROR(VLOOKUP(C695,lst_FT_group_map_table,2,FALSE),"INVALID"))</f>
        <v/>
      </c>
      <c r="J695">
        <f>IF(F695=1,IF(H695=I695,1,0),"")</f>
        <v/>
      </c>
      <c r="K695">
        <f>IF(AND(ISNUMBER(MATCH(B695,lst_FT_sci_excl,0)),ISNUMBER(MATCH(C695,lst_FT_sci_excl,0))),IF(D695=E695,1,0),"")</f>
        <v/>
      </c>
      <c r="L695">
        <f>IF(OR(G695=0,K695=0),1,"")</f>
        <v/>
      </c>
      <c r="M695">
        <f>IF(L695=1,COUNTIF($L$2:L695,1),"")</f>
        <v/>
      </c>
      <c r="O695" t="n">
        <v>694</v>
      </c>
      <c r="P695">
        <f>IFERROR(MATCH(O695,$M$2:$M$5001,0),"")</f>
        <v/>
      </c>
      <c r="Q695">
        <f>IF(P695="","",INDEX($A$2:$A$5001,P695))</f>
        <v/>
      </c>
      <c r="R695">
        <f>IF(P695="","",INDEX($B$2:$B$5001,P695))</f>
        <v/>
      </c>
      <c r="S695">
        <f>IF(P695="","",INDEX($C$2:$C$5001,P695))</f>
        <v/>
      </c>
      <c r="T695">
        <f>IF(P695="","",INDEX($D$2:$D$5001,P695))</f>
        <v/>
      </c>
      <c r="U695">
        <f>IF(P695="","",INDEX($E$2:$E$5001,P695))</f>
        <v/>
      </c>
    </row>
    <row r="696">
      <c r="A696">
        <f>IF(screen_FT_reviewer_A!$A696="","",screen_FT_reviewer_A!$A696)</f>
        <v/>
      </c>
      <c r="B696">
        <f>IF(OR($A696="",screen_FT_reviewer_A!$C696=""),"",screen_FT_reviewer_A!$C696)</f>
        <v/>
      </c>
      <c r="C696">
        <f>IF(OR($A696="",screen_FT_reviewer_B!$C696=""),"",screen_FT_reviewer_B!$C696)</f>
        <v/>
      </c>
      <c r="D696">
        <f>IF(OR($A696="",screen_FT_reviewer_A!$D696=""),"",screen_FT_reviewer_A!$D696)</f>
        <v/>
      </c>
      <c r="E696">
        <f>IF(OR($A696="",screen_FT_reviewer_B!$D696=""),"",screen_FT_reviewer_B!$D696)</f>
        <v/>
      </c>
      <c r="F696">
        <f>IF(AND(B696&lt;&gt;"",C696&lt;&gt;""),1,"")</f>
        <v/>
      </c>
      <c r="G696">
        <f>IF(F696=1,IF(B696=C696,1,0),"")</f>
        <v/>
      </c>
      <c r="H696">
        <f>IF(B696="","",IFERROR(VLOOKUP(B696,lst_FT_group_map_table,2,FALSE),"INVALID"))</f>
        <v/>
      </c>
      <c r="I696">
        <f>IF(C696="","",IFERROR(VLOOKUP(C696,lst_FT_group_map_table,2,FALSE),"INVALID"))</f>
        <v/>
      </c>
      <c r="J696">
        <f>IF(F696=1,IF(H696=I696,1,0),"")</f>
        <v/>
      </c>
      <c r="K696">
        <f>IF(AND(ISNUMBER(MATCH(B696,lst_FT_sci_excl,0)),ISNUMBER(MATCH(C696,lst_FT_sci_excl,0))),IF(D696=E696,1,0),"")</f>
        <v/>
      </c>
      <c r="L696">
        <f>IF(OR(G696=0,K696=0),1,"")</f>
        <v/>
      </c>
      <c r="M696">
        <f>IF(L696=1,COUNTIF($L$2:L696,1),"")</f>
        <v/>
      </c>
      <c r="O696" t="n">
        <v>695</v>
      </c>
      <c r="P696">
        <f>IFERROR(MATCH(O696,$M$2:$M$5001,0),"")</f>
        <v/>
      </c>
      <c r="Q696">
        <f>IF(P696="","",INDEX($A$2:$A$5001,P696))</f>
        <v/>
      </c>
      <c r="R696">
        <f>IF(P696="","",INDEX($B$2:$B$5001,P696))</f>
        <v/>
      </c>
      <c r="S696">
        <f>IF(P696="","",INDEX($C$2:$C$5001,P696))</f>
        <v/>
      </c>
      <c r="T696">
        <f>IF(P696="","",INDEX($D$2:$D$5001,P696))</f>
        <v/>
      </c>
      <c r="U696">
        <f>IF(P696="","",INDEX($E$2:$E$5001,P696))</f>
        <v/>
      </c>
    </row>
    <row r="697">
      <c r="A697">
        <f>IF(screen_FT_reviewer_A!$A697="","",screen_FT_reviewer_A!$A697)</f>
        <v/>
      </c>
      <c r="B697">
        <f>IF(OR($A697="",screen_FT_reviewer_A!$C697=""),"",screen_FT_reviewer_A!$C697)</f>
        <v/>
      </c>
      <c r="C697">
        <f>IF(OR($A697="",screen_FT_reviewer_B!$C697=""),"",screen_FT_reviewer_B!$C697)</f>
        <v/>
      </c>
      <c r="D697">
        <f>IF(OR($A697="",screen_FT_reviewer_A!$D697=""),"",screen_FT_reviewer_A!$D697)</f>
        <v/>
      </c>
      <c r="E697">
        <f>IF(OR($A697="",screen_FT_reviewer_B!$D697=""),"",screen_FT_reviewer_B!$D697)</f>
        <v/>
      </c>
      <c r="F697">
        <f>IF(AND(B697&lt;&gt;"",C697&lt;&gt;""),1,"")</f>
        <v/>
      </c>
      <c r="G697">
        <f>IF(F697=1,IF(B697=C697,1,0),"")</f>
        <v/>
      </c>
      <c r="H697">
        <f>IF(B697="","",IFERROR(VLOOKUP(B697,lst_FT_group_map_table,2,FALSE),"INVALID"))</f>
        <v/>
      </c>
      <c r="I697">
        <f>IF(C697="","",IFERROR(VLOOKUP(C697,lst_FT_group_map_table,2,FALSE),"INVALID"))</f>
        <v/>
      </c>
      <c r="J697">
        <f>IF(F697=1,IF(H697=I697,1,0),"")</f>
        <v/>
      </c>
      <c r="K697">
        <f>IF(AND(ISNUMBER(MATCH(B697,lst_FT_sci_excl,0)),ISNUMBER(MATCH(C697,lst_FT_sci_excl,0))),IF(D697=E697,1,0),"")</f>
        <v/>
      </c>
      <c r="L697">
        <f>IF(OR(G697=0,K697=0),1,"")</f>
        <v/>
      </c>
      <c r="M697">
        <f>IF(L697=1,COUNTIF($L$2:L697,1),"")</f>
        <v/>
      </c>
      <c r="O697" t="n">
        <v>696</v>
      </c>
      <c r="P697">
        <f>IFERROR(MATCH(O697,$M$2:$M$5001,0),"")</f>
        <v/>
      </c>
      <c r="Q697">
        <f>IF(P697="","",INDEX($A$2:$A$5001,P697))</f>
        <v/>
      </c>
      <c r="R697">
        <f>IF(P697="","",INDEX($B$2:$B$5001,P697))</f>
        <v/>
      </c>
      <c r="S697">
        <f>IF(P697="","",INDEX($C$2:$C$5001,P697))</f>
        <v/>
      </c>
      <c r="T697">
        <f>IF(P697="","",INDEX($D$2:$D$5001,P697))</f>
        <v/>
      </c>
      <c r="U697">
        <f>IF(P697="","",INDEX($E$2:$E$5001,P697))</f>
        <v/>
      </c>
    </row>
    <row r="698">
      <c r="A698">
        <f>IF(screen_FT_reviewer_A!$A698="","",screen_FT_reviewer_A!$A698)</f>
        <v/>
      </c>
      <c r="B698">
        <f>IF(OR($A698="",screen_FT_reviewer_A!$C698=""),"",screen_FT_reviewer_A!$C698)</f>
        <v/>
      </c>
      <c r="C698">
        <f>IF(OR($A698="",screen_FT_reviewer_B!$C698=""),"",screen_FT_reviewer_B!$C698)</f>
        <v/>
      </c>
      <c r="D698">
        <f>IF(OR($A698="",screen_FT_reviewer_A!$D698=""),"",screen_FT_reviewer_A!$D698)</f>
        <v/>
      </c>
      <c r="E698">
        <f>IF(OR($A698="",screen_FT_reviewer_B!$D698=""),"",screen_FT_reviewer_B!$D698)</f>
        <v/>
      </c>
      <c r="F698">
        <f>IF(AND(B698&lt;&gt;"",C698&lt;&gt;""),1,"")</f>
        <v/>
      </c>
      <c r="G698">
        <f>IF(F698=1,IF(B698=C698,1,0),"")</f>
        <v/>
      </c>
      <c r="H698">
        <f>IF(B698="","",IFERROR(VLOOKUP(B698,lst_FT_group_map_table,2,FALSE),"INVALID"))</f>
        <v/>
      </c>
      <c r="I698">
        <f>IF(C698="","",IFERROR(VLOOKUP(C698,lst_FT_group_map_table,2,FALSE),"INVALID"))</f>
        <v/>
      </c>
      <c r="J698">
        <f>IF(F698=1,IF(H698=I698,1,0),"")</f>
        <v/>
      </c>
      <c r="K698">
        <f>IF(AND(ISNUMBER(MATCH(B698,lst_FT_sci_excl,0)),ISNUMBER(MATCH(C698,lst_FT_sci_excl,0))),IF(D698=E698,1,0),"")</f>
        <v/>
      </c>
      <c r="L698">
        <f>IF(OR(G698=0,K698=0),1,"")</f>
        <v/>
      </c>
      <c r="M698">
        <f>IF(L698=1,COUNTIF($L$2:L698,1),"")</f>
        <v/>
      </c>
      <c r="O698" t="n">
        <v>697</v>
      </c>
      <c r="P698">
        <f>IFERROR(MATCH(O698,$M$2:$M$5001,0),"")</f>
        <v/>
      </c>
      <c r="Q698">
        <f>IF(P698="","",INDEX($A$2:$A$5001,P698))</f>
        <v/>
      </c>
      <c r="R698">
        <f>IF(P698="","",INDEX($B$2:$B$5001,P698))</f>
        <v/>
      </c>
      <c r="S698">
        <f>IF(P698="","",INDEX($C$2:$C$5001,P698))</f>
        <v/>
      </c>
      <c r="T698">
        <f>IF(P698="","",INDEX($D$2:$D$5001,P698))</f>
        <v/>
      </c>
      <c r="U698">
        <f>IF(P698="","",INDEX($E$2:$E$5001,P698))</f>
        <v/>
      </c>
    </row>
    <row r="699">
      <c r="A699">
        <f>IF(screen_FT_reviewer_A!$A699="","",screen_FT_reviewer_A!$A699)</f>
        <v/>
      </c>
      <c r="B699">
        <f>IF(OR($A699="",screen_FT_reviewer_A!$C699=""),"",screen_FT_reviewer_A!$C699)</f>
        <v/>
      </c>
      <c r="C699">
        <f>IF(OR($A699="",screen_FT_reviewer_B!$C699=""),"",screen_FT_reviewer_B!$C699)</f>
        <v/>
      </c>
      <c r="D699">
        <f>IF(OR($A699="",screen_FT_reviewer_A!$D699=""),"",screen_FT_reviewer_A!$D699)</f>
        <v/>
      </c>
      <c r="E699">
        <f>IF(OR($A699="",screen_FT_reviewer_B!$D699=""),"",screen_FT_reviewer_B!$D699)</f>
        <v/>
      </c>
      <c r="F699">
        <f>IF(AND(B699&lt;&gt;"",C699&lt;&gt;""),1,"")</f>
        <v/>
      </c>
      <c r="G699">
        <f>IF(F699=1,IF(B699=C699,1,0),"")</f>
        <v/>
      </c>
      <c r="H699">
        <f>IF(B699="","",IFERROR(VLOOKUP(B699,lst_FT_group_map_table,2,FALSE),"INVALID"))</f>
        <v/>
      </c>
      <c r="I699">
        <f>IF(C699="","",IFERROR(VLOOKUP(C699,lst_FT_group_map_table,2,FALSE),"INVALID"))</f>
        <v/>
      </c>
      <c r="J699">
        <f>IF(F699=1,IF(H699=I699,1,0),"")</f>
        <v/>
      </c>
      <c r="K699">
        <f>IF(AND(ISNUMBER(MATCH(B699,lst_FT_sci_excl,0)),ISNUMBER(MATCH(C699,lst_FT_sci_excl,0))),IF(D699=E699,1,0),"")</f>
        <v/>
      </c>
      <c r="L699">
        <f>IF(OR(G699=0,K699=0),1,"")</f>
        <v/>
      </c>
      <c r="M699">
        <f>IF(L699=1,COUNTIF($L$2:L699,1),"")</f>
        <v/>
      </c>
      <c r="O699" t="n">
        <v>698</v>
      </c>
      <c r="P699">
        <f>IFERROR(MATCH(O699,$M$2:$M$5001,0),"")</f>
        <v/>
      </c>
      <c r="Q699">
        <f>IF(P699="","",INDEX($A$2:$A$5001,P699))</f>
        <v/>
      </c>
      <c r="R699">
        <f>IF(P699="","",INDEX($B$2:$B$5001,P699))</f>
        <v/>
      </c>
      <c r="S699">
        <f>IF(P699="","",INDEX($C$2:$C$5001,P699))</f>
        <v/>
      </c>
      <c r="T699">
        <f>IF(P699="","",INDEX($D$2:$D$5001,P699))</f>
        <v/>
      </c>
      <c r="U699">
        <f>IF(P699="","",INDEX($E$2:$E$5001,P699))</f>
        <v/>
      </c>
    </row>
    <row r="700">
      <c r="A700">
        <f>IF(screen_FT_reviewer_A!$A700="","",screen_FT_reviewer_A!$A700)</f>
        <v/>
      </c>
      <c r="B700">
        <f>IF(OR($A700="",screen_FT_reviewer_A!$C700=""),"",screen_FT_reviewer_A!$C700)</f>
        <v/>
      </c>
      <c r="C700">
        <f>IF(OR($A700="",screen_FT_reviewer_B!$C700=""),"",screen_FT_reviewer_B!$C700)</f>
        <v/>
      </c>
      <c r="D700">
        <f>IF(OR($A700="",screen_FT_reviewer_A!$D700=""),"",screen_FT_reviewer_A!$D700)</f>
        <v/>
      </c>
      <c r="E700">
        <f>IF(OR($A700="",screen_FT_reviewer_B!$D700=""),"",screen_FT_reviewer_B!$D700)</f>
        <v/>
      </c>
      <c r="F700">
        <f>IF(AND(B700&lt;&gt;"",C700&lt;&gt;""),1,"")</f>
        <v/>
      </c>
      <c r="G700">
        <f>IF(F700=1,IF(B700=C700,1,0),"")</f>
        <v/>
      </c>
      <c r="H700">
        <f>IF(B700="","",IFERROR(VLOOKUP(B700,lst_FT_group_map_table,2,FALSE),"INVALID"))</f>
        <v/>
      </c>
      <c r="I700">
        <f>IF(C700="","",IFERROR(VLOOKUP(C700,lst_FT_group_map_table,2,FALSE),"INVALID"))</f>
        <v/>
      </c>
      <c r="J700">
        <f>IF(F700=1,IF(H700=I700,1,0),"")</f>
        <v/>
      </c>
      <c r="K700">
        <f>IF(AND(ISNUMBER(MATCH(B700,lst_FT_sci_excl,0)),ISNUMBER(MATCH(C700,lst_FT_sci_excl,0))),IF(D700=E700,1,0),"")</f>
        <v/>
      </c>
      <c r="L700">
        <f>IF(OR(G700=0,K700=0),1,"")</f>
        <v/>
      </c>
      <c r="M700">
        <f>IF(L700=1,COUNTIF($L$2:L700,1),"")</f>
        <v/>
      </c>
      <c r="O700" t="n">
        <v>699</v>
      </c>
      <c r="P700">
        <f>IFERROR(MATCH(O700,$M$2:$M$5001,0),"")</f>
        <v/>
      </c>
      <c r="Q700">
        <f>IF(P700="","",INDEX($A$2:$A$5001,P700))</f>
        <v/>
      </c>
      <c r="R700">
        <f>IF(P700="","",INDEX($B$2:$B$5001,P700))</f>
        <v/>
      </c>
      <c r="S700">
        <f>IF(P700="","",INDEX($C$2:$C$5001,P700))</f>
        <v/>
      </c>
      <c r="T700">
        <f>IF(P700="","",INDEX($D$2:$D$5001,P700))</f>
        <v/>
      </c>
      <c r="U700">
        <f>IF(P700="","",INDEX($E$2:$E$5001,P700))</f>
        <v/>
      </c>
    </row>
    <row r="701">
      <c r="A701">
        <f>IF(screen_FT_reviewer_A!$A701="","",screen_FT_reviewer_A!$A701)</f>
        <v/>
      </c>
      <c r="B701">
        <f>IF(OR($A701="",screen_FT_reviewer_A!$C701=""),"",screen_FT_reviewer_A!$C701)</f>
        <v/>
      </c>
      <c r="C701">
        <f>IF(OR($A701="",screen_FT_reviewer_B!$C701=""),"",screen_FT_reviewer_B!$C701)</f>
        <v/>
      </c>
      <c r="D701">
        <f>IF(OR($A701="",screen_FT_reviewer_A!$D701=""),"",screen_FT_reviewer_A!$D701)</f>
        <v/>
      </c>
      <c r="E701">
        <f>IF(OR($A701="",screen_FT_reviewer_B!$D701=""),"",screen_FT_reviewer_B!$D701)</f>
        <v/>
      </c>
      <c r="F701">
        <f>IF(AND(B701&lt;&gt;"",C701&lt;&gt;""),1,"")</f>
        <v/>
      </c>
      <c r="G701">
        <f>IF(F701=1,IF(B701=C701,1,0),"")</f>
        <v/>
      </c>
      <c r="H701">
        <f>IF(B701="","",IFERROR(VLOOKUP(B701,lst_FT_group_map_table,2,FALSE),"INVALID"))</f>
        <v/>
      </c>
      <c r="I701">
        <f>IF(C701="","",IFERROR(VLOOKUP(C701,lst_FT_group_map_table,2,FALSE),"INVALID"))</f>
        <v/>
      </c>
      <c r="J701">
        <f>IF(F701=1,IF(H701=I701,1,0),"")</f>
        <v/>
      </c>
      <c r="K701">
        <f>IF(AND(ISNUMBER(MATCH(B701,lst_FT_sci_excl,0)),ISNUMBER(MATCH(C701,lst_FT_sci_excl,0))),IF(D701=E701,1,0),"")</f>
        <v/>
      </c>
      <c r="L701">
        <f>IF(OR(G701=0,K701=0),1,"")</f>
        <v/>
      </c>
      <c r="M701">
        <f>IF(L701=1,COUNTIF($L$2:L701,1),"")</f>
        <v/>
      </c>
      <c r="O701" t="n">
        <v>700</v>
      </c>
      <c r="P701">
        <f>IFERROR(MATCH(O701,$M$2:$M$5001,0),"")</f>
        <v/>
      </c>
      <c r="Q701">
        <f>IF(P701="","",INDEX($A$2:$A$5001,P701))</f>
        <v/>
      </c>
      <c r="R701">
        <f>IF(P701="","",INDEX($B$2:$B$5001,P701))</f>
        <v/>
      </c>
      <c r="S701">
        <f>IF(P701="","",INDEX($C$2:$C$5001,P701))</f>
        <v/>
      </c>
      <c r="T701">
        <f>IF(P701="","",INDEX($D$2:$D$5001,P701))</f>
        <v/>
      </c>
      <c r="U701">
        <f>IF(P701="","",INDEX($E$2:$E$5001,P701))</f>
        <v/>
      </c>
    </row>
    <row r="702">
      <c r="A702">
        <f>IF(screen_FT_reviewer_A!$A702="","",screen_FT_reviewer_A!$A702)</f>
        <v/>
      </c>
      <c r="B702">
        <f>IF(OR($A702="",screen_FT_reviewer_A!$C702=""),"",screen_FT_reviewer_A!$C702)</f>
        <v/>
      </c>
      <c r="C702">
        <f>IF(OR($A702="",screen_FT_reviewer_B!$C702=""),"",screen_FT_reviewer_B!$C702)</f>
        <v/>
      </c>
      <c r="D702">
        <f>IF(OR($A702="",screen_FT_reviewer_A!$D702=""),"",screen_FT_reviewer_A!$D702)</f>
        <v/>
      </c>
      <c r="E702">
        <f>IF(OR($A702="",screen_FT_reviewer_B!$D702=""),"",screen_FT_reviewer_B!$D702)</f>
        <v/>
      </c>
      <c r="F702">
        <f>IF(AND(B702&lt;&gt;"",C702&lt;&gt;""),1,"")</f>
        <v/>
      </c>
      <c r="G702">
        <f>IF(F702=1,IF(B702=C702,1,0),"")</f>
        <v/>
      </c>
      <c r="H702">
        <f>IF(B702="","",IFERROR(VLOOKUP(B702,lst_FT_group_map_table,2,FALSE),"INVALID"))</f>
        <v/>
      </c>
      <c r="I702">
        <f>IF(C702="","",IFERROR(VLOOKUP(C702,lst_FT_group_map_table,2,FALSE),"INVALID"))</f>
        <v/>
      </c>
      <c r="J702">
        <f>IF(F702=1,IF(H702=I702,1,0),"")</f>
        <v/>
      </c>
      <c r="K702">
        <f>IF(AND(ISNUMBER(MATCH(B702,lst_FT_sci_excl,0)),ISNUMBER(MATCH(C702,lst_FT_sci_excl,0))),IF(D702=E702,1,0),"")</f>
        <v/>
      </c>
      <c r="L702">
        <f>IF(OR(G702=0,K702=0),1,"")</f>
        <v/>
      </c>
      <c r="M702">
        <f>IF(L702=1,COUNTIF($L$2:L702,1),"")</f>
        <v/>
      </c>
      <c r="O702" t="n">
        <v>701</v>
      </c>
      <c r="P702">
        <f>IFERROR(MATCH(O702,$M$2:$M$5001,0),"")</f>
        <v/>
      </c>
      <c r="Q702">
        <f>IF(P702="","",INDEX($A$2:$A$5001,P702))</f>
        <v/>
      </c>
      <c r="R702">
        <f>IF(P702="","",INDEX($B$2:$B$5001,P702))</f>
        <v/>
      </c>
      <c r="S702">
        <f>IF(P702="","",INDEX($C$2:$C$5001,P702))</f>
        <v/>
      </c>
      <c r="T702">
        <f>IF(P702="","",INDEX($D$2:$D$5001,P702))</f>
        <v/>
      </c>
      <c r="U702">
        <f>IF(P702="","",INDEX($E$2:$E$5001,P702))</f>
        <v/>
      </c>
    </row>
    <row r="703">
      <c r="A703">
        <f>IF(screen_FT_reviewer_A!$A703="","",screen_FT_reviewer_A!$A703)</f>
        <v/>
      </c>
      <c r="B703">
        <f>IF(OR($A703="",screen_FT_reviewer_A!$C703=""),"",screen_FT_reviewer_A!$C703)</f>
        <v/>
      </c>
      <c r="C703">
        <f>IF(OR($A703="",screen_FT_reviewer_B!$C703=""),"",screen_FT_reviewer_B!$C703)</f>
        <v/>
      </c>
      <c r="D703">
        <f>IF(OR($A703="",screen_FT_reviewer_A!$D703=""),"",screen_FT_reviewer_A!$D703)</f>
        <v/>
      </c>
      <c r="E703">
        <f>IF(OR($A703="",screen_FT_reviewer_B!$D703=""),"",screen_FT_reviewer_B!$D703)</f>
        <v/>
      </c>
      <c r="F703">
        <f>IF(AND(B703&lt;&gt;"",C703&lt;&gt;""),1,"")</f>
        <v/>
      </c>
      <c r="G703">
        <f>IF(F703=1,IF(B703=C703,1,0),"")</f>
        <v/>
      </c>
      <c r="H703">
        <f>IF(B703="","",IFERROR(VLOOKUP(B703,lst_FT_group_map_table,2,FALSE),"INVALID"))</f>
        <v/>
      </c>
      <c r="I703">
        <f>IF(C703="","",IFERROR(VLOOKUP(C703,lst_FT_group_map_table,2,FALSE),"INVALID"))</f>
        <v/>
      </c>
      <c r="J703">
        <f>IF(F703=1,IF(H703=I703,1,0),"")</f>
        <v/>
      </c>
      <c r="K703">
        <f>IF(AND(ISNUMBER(MATCH(B703,lst_FT_sci_excl,0)),ISNUMBER(MATCH(C703,lst_FT_sci_excl,0))),IF(D703=E703,1,0),"")</f>
        <v/>
      </c>
      <c r="L703">
        <f>IF(OR(G703=0,K703=0),1,"")</f>
        <v/>
      </c>
      <c r="M703">
        <f>IF(L703=1,COUNTIF($L$2:L703,1),"")</f>
        <v/>
      </c>
      <c r="O703" t="n">
        <v>702</v>
      </c>
      <c r="P703">
        <f>IFERROR(MATCH(O703,$M$2:$M$5001,0),"")</f>
        <v/>
      </c>
      <c r="Q703">
        <f>IF(P703="","",INDEX($A$2:$A$5001,P703))</f>
        <v/>
      </c>
      <c r="R703">
        <f>IF(P703="","",INDEX($B$2:$B$5001,P703))</f>
        <v/>
      </c>
      <c r="S703">
        <f>IF(P703="","",INDEX($C$2:$C$5001,P703))</f>
        <v/>
      </c>
      <c r="T703">
        <f>IF(P703="","",INDEX($D$2:$D$5001,P703))</f>
        <v/>
      </c>
      <c r="U703">
        <f>IF(P703="","",INDEX($E$2:$E$5001,P703))</f>
        <v/>
      </c>
    </row>
    <row r="704">
      <c r="A704">
        <f>IF(screen_FT_reviewer_A!$A704="","",screen_FT_reviewer_A!$A704)</f>
        <v/>
      </c>
      <c r="B704">
        <f>IF(OR($A704="",screen_FT_reviewer_A!$C704=""),"",screen_FT_reviewer_A!$C704)</f>
        <v/>
      </c>
      <c r="C704">
        <f>IF(OR($A704="",screen_FT_reviewer_B!$C704=""),"",screen_FT_reviewer_B!$C704)</f>
        <v/>
      </c>
      <c r="D704">
        <f>IF(OR($A704="",screen_FT_reviewer_A!$D704=""),"",screen_FT_reviewer_A!$D704)</f>
        <v/>
      </c>
      <c r="E704">
        <f>IF(OR($A704="",screen_FT_reviewer_B!$D704=""),"",screen_FT_reviewer_B!$D704)</f>
        <v/>
      </c>
      <c r="F704">
        <f>IF(AND(B704&lt;&gt;"",C704&lt;&gt;""),1,"")</f>
        <v/>
      </c>
      <c r="G704">
        <f>IF(F704=1,IF(B704=C704,1,0),"")</f>
        <v/>
      </c>
      <c r="H704">
        <f>IF(B704="","",IFERROR(VLOOKUP(B704,lst_FT_group_map_table,2,FALSE),"INVALID"))</f>
        <v/>
      </c>
      <c r="I704">
        <f>IF(C704="","",IFERROR(VLOOKUP(C704,lst_FT_group_map_table,2,FALSE),"INVALID"))</f>
        <v/>
      </c>
      <c r="J704">
        <f>IF(F704=1,IF(H704=I704,1,0),"")</f>
        <v/>
      </c>
      <c r="K704">
        <f>IF(AND(ISNUMBER(MATCH(B704,lst_FT_sci_excl,0)),ISNUMBER(MATCH(C704,lst_FT_sci_excl,0))),IF(D704=E704,1,0),"")</f>
        <v/>
      </c>
      <c r="L704">
        <f>IF(OR(G704=0,K704=0),1,"")</f>
        <v/>
      </c>
      <c r="M704">
        <f>IF(L704=1,COUNTIF($L$2:L704,1),"")</f>
        <v/>
      </c>
      <c r="O704" t="n">
        <v>703</v>
      </c>
      <c r="P704">
        <f>IFERROR(MATCH(O704,$M$2:$M$5001,0),"")</f>
        <v/>
      </c>
      <c r="Q704">
        <f>IF(P704="","",INDEX($A$2:$A$5001,P704))</f>
        <v/>
      </c>
      <c r="R704">
        <f>IF(P704="","",INDEX($B$2:$B$5001,P704))</f>
        <v/>
      </c>
      <c r="S704">
        <f>IF(P704="","",INDEX($C$2:$C$5001,P704))</f>
        <v/>
      </c>
      <c r="T704">
        <f>IF(P704="","",INDEX($D$2:$D$5001,P704))</f>
        <v/>
      </c>
      <c r="U704">
        <f>IF(P704="","",INDEX($E$2:$E$5001,P704))</f>
        <v/>
      </c>
    </row>
    <row r="705">
      <c r="A705">
        <f>IF(screen_FT_reviewer_A!$A705="","",screen_FT_reviewer_A!$A705)</f>
        <v/>
      </c>
      <c r="B705">
        <f>IF(OR($A705="",screen_FT_reviewer_A!$C705=""),"",screen_FT_reviewer_A!$C705)</f>
        <v/>
      </c>
      <c r="C705">
        <f>IF(OR($A705="",screen_FT_reviewer_B!$C705=""),"",screen_FT_reviewer_B!$C705)</f>
        <v/>
      </c>
      <c r="D705">
        <f>IF(OR($A705="",screen_FT_reviewer_A!$D705=""),"",screen_FT_reviewer_A!$D705)</f>
        <v/>
      </c>
      <c r="E705">
        <f>IF(OR($A705="",screen_FT_reviewer_B!$D705=""),"",screen_FT_reviewer_B!$D705)</f>
        <v/>
      </c>
      <c r="F705">
        <f>IF(AND(B705&lt;&gt;"",C705&lt;&gt;""),1,"")</f>
        <v/>
      </c>
      <c r="G705">
        <f>IF(F705=1,IF(B705=C705,1,0),"")</f>
        <v/>
      </c>
      <c r="H705">
        <f>IF(B705="","",IFERROR(VLOOKUP(B705,lst_FT_group_map_table,2,FALSE),"INVALID"))</f>
        <v/>
      </c>
      <c r="I705">
        <f>IF(C705="","",IFERROR(VLOOKUP(C705,lst_FT_group_map_table,2,FALSE),"INVALID"))</f>
        <v/>
      </c>
      <c r="J705">
        <f>IF(F705=1,IF(H705=I705,1,0),"")</f>
        <v/>
      </c>
      <c r="K705">
        <f>IF(AND(ISNUMBER(MATCH(B705,lst_FT_sci_excl,0)),ISNUMBER(MATCH(C705,lst_FT_sci_excl,0))),IF(D705=E705,1,0),"")</f>
        <v/>
      </c>
      <c r="L705">
        <f>IF(OR(G705=0,K705=0),1,"")</f>
        <v/>
      </c>
      <c r="M705">
        <f>IF(L705=1,COUNTIF($L$2:L705,1),"")</f>
        <v/>
      </c>
      <c r="O705" t="n">
        <v>704</v>
      </c>
      <c r="P705">
        <f>IFERROR(MATCH(O705,$M$2:$M$5001,0),"")</f>
        <v/>
      </c>
      <c r="Q705">
        <f>IF(P705="","",INDEX($A$2:$A$5001,P705))</f>
        <v/>
      </c>
      <c r="R705">
        <f>IF(P705="","",INDEX($B$2:$B$5001,P705))</f>
        <v/>
      </c>
      <c r="S705">
        <f>IF(P705="","",INDEX($C$2:$C$5001,P705))</f>
        <v/>
      </c>
      <c r="T705">
        <f>IF(P705="","",INDEX($D$2:$D$5001,P705))</f>
        <v/>
      </c>
      <c r="U705">
        <f>IF(P705="","",INDEX($E$2:$E$5001,P705))</f>
        <v/>
      </c>
    </row>
    <row r="706">
      <c r="A706">
        <f>IF(screen_FT_reviewer_A!$A706="","",screen_FT_reviewer_A!$A706)</f>
        <v/>
      </c>
      <c r="B706">
        <f>IF(OR($A706="",screen_FT_reviewer_A!$C706=""),"",screen_FT_reviewer_A!$C706)</f>
        <v/>
      </c>
      <c r="C706">
        <f>IF(OR($A706="",screen_FT_reviewer_B!$C706=""),"",screen_FT_reviewer_B!$C706)</f>
        <v/>
      </c>
      <c r="D706">
        <f>IF(OR($A706="",screen_FT_reviewer_A!$D706=""),"",screen_FT_reviewer_A!$D706)</f>
        <v/>
      </c>
      <c r="E706">
        <f>IF(OR($A706="",screen_FT_reviewer_B!$D706=""),"",screen_FT_reviewer_B!$D706)</f>
        <v/>
      </c>
      <c r="F706">
        <f>IF(AND(B706&lt;&gt;"",C706&lt;&gt;""),1,"")</f>
        <v/>
      </c>
      <c r="G706">
        <f>IF(F706=1,IF(B706=C706,1,0),"")</f>
        <v/>
      </c>
      <c r="H706">
        <f>IF(B706="","",IFERROR(VLOOKUP(B706,lst_FT_group_map_table,2,FALSE),"INVALID"))</f>
        <v/>
      </c>
      <c r="I706">
        <f>IF(C706="","",IFERROR(VLOOKUP(C706,lst_FT_group_map_table,2,FALSE),"INVALID"))</f>
        <v/>
      </c>
      <c r="J706">
        <f>IF(F706=1,IF(H706=I706,1,0),"")</f>
        <v/>
      </c>
      <c r="K706">
        <f>IF(AND(ISNUMBER(MATCH(B706,lst_FT_sci_excl,0)),ISNUMBER(MATCH(C706,lst_FT_sci_excl,0))),IF(D706=E706,1,0),"")</f>
        <v/>
      </c>
      <c r="L706">
        <f>IF(OR(G706=0,K706=0),1,"")</f>
        <v/>
      </c>
      <c r="M706">
        <f>IF(L706=1,COUNTIF($L$2:L706,1),"")</f>
        <v/>
      </c>
      <c r="O706" t="n">
        <v>705</v>
      </c>
      <c r="P706">
        <f>IFERROR(MATCH(O706,$M$2:$M$5001,0),"")</f>
        <v/>
      </c>
      <c r="Q706">
        <f>IF(P706="","",INDEX($A$2:$A$5001,P706))</f>
        <v/>
      </c>
      <c r="R706">
        <f>IF(P706="","",INDEX($B$2:$B$5001,P706))</f>
        <v/>
      </c>
      <c r="S706">
        <f>IF(P706="","",INDEX($C$2:$C$5001,P706))</f>
        <v/>
      </c>
      <c r="T706">
        <f>IF(P706="","",INDEX($D$2:$D$5001,P706))</f>
        <v/>
      </c>
      <c r="U706">
        <f>IF(P706="","",INDEX($E$2:$E$5001,P706))</f>
        <v/>
      </c>
    </row>
    <row r="707">
      <c r="A707">
        <f>IF(screen_FT_reviewer_A!$A707="","",screen_FT_reviewer_A!$A707)</f>
        <v/>
      </c>
      <c r="B707">
        <f>IF(OR($A707="",screen_FT_reviewer_A!$C707=""),"",screen_FT_reviewer_A!$C707)</f>
        <v/>
      </c>
      <c r="C707">
        <f>IF(OR($A707="",screen_FT_reviewer_B!$C707=""),"",screen_FT_reviewer_B!$C707)</f>
        <v/>
      </c>
      <c r="D707">
        <f>IF(OR($A707="",screen_FT_reviewer_A!$D707=""),"",screen_FT_reviewer_A!$D707)</f>
        <v/>
      </c>
      <c r="E707">
        <f>IF(OR($A707="",screen_FT_reviewer_B!$D707=""),"",screen_FT_reviewer_B!$D707)</f>
        <v/>
      </c>
      <c r="F707">
        <f>IF(AND(B707&lt;&gt;"",C707&lt;&gt;""),1,"")</f>
        <v/>
      </c>
      <c r="G707">
        <f>IF(F707=1,IF(B707=C707,1,0),"")</f>
        <v/>
      </c>
      <c r="H707">
        <f>IF(B707="","",IFERROR(VLOOKUP(B707,lst_FT_group_map_table,2,FALSE),"INVALID"))</f>
        <v/>
      </c>
      <c r="I707">
        <f>IF(C707="","",IFERROR(VLOOKUP(C707,lst_FT_group_map_table,2,FALSE),"INVALID"))</f>
        <v/>
      </c>
      <c r="J707">
        <f>IF(F707=1,IF(H707=I707,1,0),"")</f>
        <v/>
      </c>
      <c r="K707">
        <f>IF(AND(ISNUMBER(MATCH(B707,lst_FT_sci_excl,0)),ISNUMBER(MATCH(C707,lst_FT_sci_excl,0))),IF(D707=E707,1,0),"")</f>
        <v/>
      </c>
      <c r="L707">
        <f>IF(OR(G707=0,K707=0),1,"")</f>
        <v/>
      </c>
      <c r="M707">
        <f>IF(L707=1,COUNTIF($L$2:L707,1),"")</f>
        <v/>
      </c>
      <c r="O707" t="n">
        <v>706</v>
      </c>
      <c r="P707">
        <f>IFERROR(MATCH(O707,$M$2:$M$5001,0),"")</f>
        <v/>
      </c>
      <c r="Q707">
        <f>IF(P707="","",INDEX($A$2:$A$5001,P707))</f>
        <v/>
      </c>
      <c r="R707">
        <f>IF(P707="","",INDEX($B$2:$B$5001,P707))</f>
        <v/>
      </c>
      <c r="S707">
        <f>IF(P707="","",INDEX($C$2:$C$5001,P707))</f>
        <v/>
      </c>
      <c r="T707">
        <f>IF(P707="","",INDEX($D$2:$D$5001,P707))</f>
        <v/>
      </c>
      <c r="U707">
        <f>IF(P707="","",INDEX($E$2:$E$5001,P707))</f>
        <v/>
      </c>
    </row>
    <row r="708">
      <c r="A708">
        <f>IF(screen_FT_reviewer_A!$A708="","",screen_FT_reviewer_A!$A708)</f>
        <v/>
      </c>
      <c r="B708">
        <f>IF(OR($A708="",screen_FT_reviewer_A!$C708=""),"",screen_FT_reviewer_A!$C708)</f>
        <v/>
      </c>
      <c r="C708">
        <f>IF(OR($A708="",screen_FT_reviewer_B!$C708=""),"",screen_FT_reviewer_B!$C708)</f>
        <v/>
      </c>
      <c r="D708">
        <f>IF(OR($A708="",screen_FT_reviewer_A!$D708=""),"",screen_FT_reviewer_A!$D708)</f>
        <v/>
      </c>
      <c r="E708">
        <f>IF(OR($A708="",screen_FT_reviewer_B!$D708=""),"",screen_FT_reviewer_B!$D708)</f>
        <v/>
      </c>
      <c r="F708">
        <f>IF(AND(B708&lt;&gt;"",C708&lt;&gt;""),1,"")</f>
        <v/>
      </c>
      <c r="G708">
        <f>IF(F708=1,IF(B708=C708,1,0),"")</f>
        <v/>
      </c>
      <c r="H708">
        <f>IF(B708="","",IFERROR(VLOOKUP(B708,lst_FT_group_map_table,2,FALSE),"INVALID"))</f>
        <v/>
      </c>
      <c r="I708">
        <f>IF(C708="","",IFERROR(VLOOKUP(C708,lst_FT_group_map_table,2,FALSE),"INVALID"))</f>
        <v/>
      </c>
      <c r="J708">
        <f>IF(F708=1,IF(H708=I708,1,0),"")</f>
        <v/>
      </c>
      <c r="K708">
        <f>IF(AND(ISNUMBER(MATCH(B708,lst_FT_sci_excl,0)),ISNUMBER(MATCH(C708,lst_FT_sci_excl,0))),IF(D708=E708,1,0),"")</f>
        <v/>
      </c>
      <c r="L708">
        <f>IF(OR(G708=0,K708=0),1,"")</f>
        <v/>
      </c>
      <c r="M708">
        <f>IF(L708=1,COUNTIF($L$2:L708,1),"")</f>
        <v/>
      </c>
      <c r="O708" t="n">
        <v>707</v>
      </c>
      <c r="P708">
        <f>IFERROR(MATCH(O708,$M$2:$M$5001,0),"")</f>
        <v/>
      </c>
      <c r="Q708">
        <f>IF(P708="","",INDEX($A$2:$A$5001,P708))</f>
        <v/>
      </c>
      <c r="R708">
        <f>IF(P708="","",INDEX($B$2:$B$5001,P708))</f>
        <v/>
      </c>
      <c r="S708">
        <f>IF(P708="","",INDEX($C$2:$C$5001,P708))</f>
        <v/>
      </c>
      <c r="T708">
        <f>IF(P708="","",INDEX($D$2:$D$5001,P708))</f>
        <v/>
      </c>
      <c r="U708">
        <f>IF(P708="","",INDEX($E$2:$E$5001,P708))</f>
        <v/>
      </c>
    </row>
    <row r="709">
      <c r="A709">
        <f>IF(screen_FT_reviewer_A!$A709="","",screen_FT_reviewer_A!$A709)</f>
        <v/>
      </c>
      <c r="B709">
        <f>IF(OR($A709="",screen_FT_reviewer_A!$C709=""),"",screen_FT_reviewer_A!$C709)</f>
        <v/>
      </c>
      <c r="C709">
        <f>IF(OR($A709="",screen_FT_reviewer_B!$C709=""),"",screen_FT_reviewer_B!$C709)</f>
        <v/>
      </c>
      <c r="D709">
        <f>IF(OR($A709="",screen_FT_reviewer_A!$D709=""),"",screen_FT_reviewer_A!$D709)</f>
        <v/>
      </c>
      <c r="E709">
        <f>IF(OR($A709="",screen_FT_reviewer_B!$D709=""),"",screen_FT_reviewer_B!$D709)</f>
        <v/>
      </c>
      <c r="F709">
        <f>IF(AND(B709&lt;&gt;"",C709&lt;&gt;""),1,"")</f>
        <v/>
      </c>
      <c r="G709">
        <f>IF(F709=1,IF(B709=C709,1,0),"")</f>
        <v/>
      </c>
      <c r="H709">
        <f>IF(B709="","",IFERROR(VLOOKUP(B709,lst_FT_group_map_table,2,FALSE),"INVALID"))</f>
        <v/>
      </c>
      <c r="I709">
        <f>IF(C709="","",IFERROR(VLOOKUP(C709,lst_FT_group_map_table,2,FALSE),"INVALID"))</f>
        <v/>
      </c>
      <c r="J709">
        <f>IF(F709=1,IF(H709=I709,1,0),"")</f>
        <v/>
      </c>
      <c r="K709">
        <f>IF(AND(ISNUMBER(MATCH(B709,lst_FT_sci_excl,0)),ISNUMBER(MATCH(C709,lst_FT_sci_excl,0))),IF(D709=E709,1,0),"")</f>
        <v/>
      </c>
      <c r="L709">
        <f>IF(OR(G709=0,K709=0),1,"")</f>
        <v/>
      </c>
      <c r="M709">
        <f>IF(L709=1,COUNTIF($L$2:L709,1),"")</f>
        <v/>
      </c>
      <c r="O709" t="n">
        <v>708</v>
      </c>
      <c r="P709">
        <f>IFERROR(MATCH(O709,$M$2:$M$5001,0),"")</f>
        <v/>
      </c>
      <c r="Q709">
        <f>IF(P709="","",INDEX($A$2:$A$5001,P709))</f>
        <v/>
      </c>
      <c r="R709">
        <f>IF(P709="","",INDEX($B$2:$B$5001,P709))</f>
        <v/>
      </c>
      <c r="S709">
        <f>IF(P709="","",INDEX($C$2:$C$5001,P709))</f>
        <v/>
      </c>
      <c r="T709">
        <f>IF(P709="","",INDEX($D$2:$D$5001,P709))</f>
        <v/>
      </c>
      <c r="U709">
        <f>IF(P709="","",INDEX($E$2:$E$5001,P709))</f>
        <v/>
      </c>
    </row>
    <row r="710">
      <c r="A710">
        <f>IF(screen_FT_reviewer_A!$A710="","",screen_FT_reviewer_A!$A710)</f>
        <v/>
      </c>
      <c r="B710">
        <f>IF(OR($A710="",screen_FT_reviewer_A!$C710=""),"",screen_FT_reviewer_A!$C710)</f>
        <v/>
      </c>
      <c r="C710">
        <f>IF(OR($A710="",screen_FT_reviewer_B!$C710=""),"",screen_FT_reviewer_B!$C710)</f>
        <v/>
      </c>
      <c r="D710">
        <f>IF(OR($A710="",screen_FT_reviewer_A!$D710=""),"",screen_FT_reviewer_A!$D710)</f>
        <v/>
      </c>
      <c r="E710">
        <f>IF(OR($A710="",screen_FT_reviewer_B!$D710=""),"",screen_FT_reviewer_B!$D710)</f>
        <v/>
      </c>
      <c r="F710">
        <f>IF(AND(B710&lt;&gt;"",C710&lt;&gt;""),1,"")</f>
        <v/>
      </c>
      <c r="G710">
        <f>IF(F710=1,IF(B710=C710,1,0),"")</f>
        <v/>
      </c>
      <c r="H710">
        <f>IF(B710="","",IFERROR(VLOOKUP(B710,lst_FT_group_map_table,2,FALSE),"INVALID"))</f>
        <v/>
      </c>
      <c r="I710">
        <f>IF(C710="","",IFERROR(VLOOKUP(C710,lst_FT_group_map_table,2,FALSE),"INVALID"))</f>
        <v/>
      </c>
      <c r="J710">
        <f>IF(F710=1,IF(H710=I710,1,0),"")</f>
        <v/>
      </c>
      <c r="K710">
        <f>IF(AND(ISNUMBER(MATCH(B710,lst_FT_sci_excl,0)),ISNUMBER(MATCH(C710,lst_FT_sci_excl,0))),IF(D710=E710,1,0),"")</f>
        <v/>
      </c>
      <c r="L710">
        <f>IF(OR(G710=0,K710=0),1,"")</f>
        <v/>
      </c>
      <c r="M710">
        <f>IF(L710=1,COUNTIF($L$2:L710,1),"")</f>
        <v/>
      </c>
      <c r="O710" t="n">
        <v>709</v>
      </c>
      <c r="P710">
        <f>IFERROR(MATCH(O710,$M$2:$M$5001,0),"")</f>
        <v/>
      </c>
      <c r="Q710">
        <f>IF(P710="","",INDEX($A$2:$A$5001,P710))</f>
        <v/>
      </c>
      <c r="R710">
        <f>IF(P710="","",INDEX($B$2:$B$5001,P710))</f>
        <v/>
      </c>
      <c r="S710">
        <f>IF(P710="","",INDEX($C$2:$C$5001,P710))</f>
        <v/>
      </c>
      <c r="T710">
        <f>IF(P710="","",INDEX($D$2:$D$5001,P710))</f>
        <v/>
      </c>
      <c r="U710">
        <f>IF(P710="","",INDEX($E$2:$E$5001,P710))</f>
        <v/>
      </c>
    </row>
    <row r="711">
      <c r="A711">
        <f>IF(screen_FT_reviewer_A!$A711="","",screen_FT_reviewer_A!$A711)</f>
        <v/>
      </c>
      <c r="B711">
        <f>IF(OR($A711="",screen_FT_reviewer_A!$C711=""),"",screen_FT_reviewer_A!$C711)</f>
        <v/>
      </c>
      <c r="C711">
        <f>IF(OR($A711="",screen_FT_reviewer_B!$C711=""),"",screen_FT_reviewer_B!$C711)</f>
        <v/>
      </c>
      <c r="D711">
        <f>IF(OR($A711="",screen_FT_reviewer_A!$D711=""),"",screen_FT_reviewer_A!$D711)</f>
        <v/>
      </c>
      <c r="E711">
        <f>IF(OR($A711="",screen_FT_reviewer_B!$D711=""),"",screen_FT_reviewer_B!$D711)</f>
        <v/>
      </c>
      <c r="F711">
        <f>IF(AND(B711&lt;&gt;"",C711&lt;&gt;""),1,"")</f>
        <v/>
      </c>
      <c r="G711">
        <f>IF(F711=1,IF(B711=C711,1,0),"")</f>
        <v/>
      </c>
      <c r="H711">
        <f>IF(B711="","",IFERROR(VLOOKUP(B711,lst_FT_group_map_table,2,FALSE),"INVALID"))</f>
        <v/>
      </c>
      <c r="I711">
        <f>IF(C711="","",IFERROR(VLOOKUP(C711,lst_FT_group_map_table,2,FALSE),"INVALID"))</f>
        <v/>
      </c>
      <c r="J711">
        <f>IF(F711=1,IF(H711=I711,1,0),"")</f>
        <v/>
      </c>
      <c r="K711">
        <f>IF(AND(ISNUMBER(MATCH(B711,lst_FT_sci_excl,0)),ISNUMBER(MATCH(C711,lst_FT_sci_excl,0))),IF(D711=E711,1,0),"")</f>
        <v/>
      </c>
      <c r="L711">
        <f>IF(OR(G711=0,K711=0),1,"")</f>
        <v/>
      </c>
      <c r="M711">
        <f>IF(L711=1,COUNTIF($L$2:L711,1),"")</f>
        <v/>
      </c>
      <c r="O711" t="n">
        <v>710</v>
      </c>
      <c r="P711">
        <f>IFERROR(MATCH(O711,$M$2:$M$5001,0),"")</f>
        <v/>
      </c>
      <c r="Q711">
        <f>IF(P711="","",INDEX($A$2:$A$5001,P711))</f>
        <v/>
      </c>
      <c r="R711">
        <f>IF(P711="","",INDEX($B$2:$B$5001,P711))</f>
        <v/>
      </c>
      <c r="S711">
        <f>IF(P711="","",INDEX($C$2:$C$5001,P711))</f>
        <v/>
      </c>
      <c r="T711">
        <f>IF(P711="","",INDEX($D$2:$D$5001,P711))</f>
        <v/>
      </c>
      <c r="U711">
        <f>IF(P711="","",INDEX($E$2:$E$5001,P711))</f>
        <v/>
      </c>
    </row>
    <row r="712">
      <c r="A712">
        <f>IF(screen_FT_reviewer_A!$A712="","",screen_FT_reviewer_A!$A712)</f>
        <v/>
      </c>
      <c r="B712">
        <f>IF(OR($A712="",screen_FT_reviewer_A!$C712=""),"",screen_FT_reviewer_A!$C712)</f>
        <v/>
      </c>
      <c r="C712">
        <f>IF(OR($A712="",screen_FT_reviewer_B!$C712=""),"",screen_FT_reviewer_B!$C712)</f>
        <v/>
      </c>
      <c r="D712">
        <f>IF(OR($A712="",screen_FT_reviewer_A!$D712=""),"",screen_FT_reviewer_A!$D712)</f>
        <v/>
      </c>
      <c r="E712">
        <f>IF(OR($A712="",screen_FT_reviewer_B!$D712=""),"",screen_FT_reviewer_B!$D712)</f>
        <v/>
      </c>
      <c r="F712">
        <f>IF(AND(B712&lt;&gt;"",C712&lt;&gt;""),1,"")</f>
        <v/>
      </c>
      <c r="G712">
        <f>IF(F712=1,IF(B712=C712,1,0),"")</f>
        <v/>
      </c>
      <c r="H712">
        <f>IF(B712="","",IFERROR(VLOOKUP(B712,lst_FT_group_map_table,2,FALSE),"INVALID"))</f>
        <v/>
      </c>
      <c r="I712">
        <f>IF(C712="","",IFERROR(VLOOKUP(C712,lst_FT_group_map_table,2,FALSE),"INVALID"))</f>
        <v/>
      </c>
      <c r="J712">
        <f>IF(F712=1,IF(H712=I712,1,0),"")</f>
        <v/>
      </c>
      <c r="K712">
        <f>IF(AND(ISNUMBER(MATCH(B712,lst_FT_sci_excl,0)),ISNUMBER(MATCH(C712,lst_FT_sci_excl,0))),IF(D712=E712,1,0),"")</f>
        <v/>
      </c>
      <c r="L712">
        <f>IF(OR(G712=0,K712=0),1,"")</f>
        <v/>
      </c>
      <c r="M712">
        <f>IF(L712=1,COUNTIF($L$2:L712,1),"")</f>
        <v/>
      </c>
      <c r="O712" t="n">
        <v>711</v>
      </c>
      <c r="P712">
        <f>IFERROR(MATCH(O712,$M$2:$M$5001,0),"")</f>
        <v/>
      </c>
      <c r="Q712">
        <f>IF(P712="","",INDEX($A$2:$A$5001,P712))</f>
        <v/>
      </c>
      <c r="R712">
        <f>IF(P712="","",INDEX($B$2:$B$5001,P712))</f>
        <v/>
      </c>
      <c r="S712">
        <f>IF(P712="","",INDEX($C$2:$C$5001,P712))</f>
        <v/>
      </c>
      <c r="T712">
        <f>IF(P712="","",INDEX($D$2:$D$5001,P712))</f>
        <v/>
      </c>
      <c r="U712">
        <f>IF(P712="","",INDEX($E$2:$E$5001,P712))</f>
        <v/>
      </c>
    </row>
    <row r="713">
      <c r="A713">
        <f>IF(screen_FT_reviewer_A!$A713="","",screen_FT_reviewer_A!$A713)</f>
        <v/>
      </c>
      <c r="B713">
        <f>IF(OR($A713="",screen_FT_reviewer_A!$C713=""),"",screen_FT_reviewer_A!$C713)</f>
        <v/>
      </c>
      <c r="C713">
        <f>IF(OR($A713="",screen_FT_reviewer_B!$C713=""),"",screen_FT_reviewer_B!$C713)</f>
        <v/>
      </c>
      <c r="D713">
        <f>IF(OR($A713="",screen_FT_reviewer_A!$D713=""),"",screen_FT_reviewer_A!$D713)</f>
        <v/>
      </c>
      <c r="E713">
        <f>IF(OR($A713="",screen_FT_reviewer_B!$D713=""),"",screen_FT_reviewer_B!$D713)</f>
        <v/>
      </c>
      <c r="F713">
        <f>IF(AND(B713&lt;&gt;"",C713&lt;&gt;""),1,"")</f>
        <v/>
      </c>
      <c r="G713">
        <f>IF(F713=1,IF(B713=C713,1,0),"")</f>
        <v/>
      </c>
      <c r="H713">
        <f>IF(B713="","",IFERROR(VLOOKUP(B713,lst_FT_group_map_table,2,FALSE),"INVALID"))</f>
        <v/>
      </c>
      <c r="I713">
        <f>IF(C713="","",IFERROR(VLOOKUP(C713,lst_FT_group_map_table,2,FALSE),"INVALID"))</f>
        <v/>
      </c>
      <c r="J713">
        <f>IF(F713=1,IF(H713=I713,1,0),"")</f>
        <v/>
      </c>
      <c r="K713">
        <f>IF(AND(ISNUMBER(MATCH(B713,lst_FT_sci_excl,0)),ISNUMBER(MATCH(C713,lst_FT_sci_excl,0))),IF(D713=E713,1,0),"")</f>
        <v/>
      </c>
      <c r="L713">
        <f>IF(OR(G713=0,K713=0),1,"")</f>
        <v/>
      </c>
      <c r="M713">
        <f>IF(L713=1,COUNTIF($L$2:L713,1),"")</f>
        <v/>
      </c>
      <c r="O713" t="n">
        <v>712</v>
      </c>
      <c r="P713">
        <f>IFERROR(MATCH(O713,$M$2:$M$5001,0),"")</f>
        <v/>
      </c>
      <c r="Q713">
        <f>IF(P713="","",INDEX($A$2:$A$5001,P713))</f>
        <v/>
      </c>
      <c r="R713">
        <f>IF(P713="","",INDEX($B$2:$B$5001,P713))</f>
        <v/>
      </c>
      <c r="S713">
        <f>IF(P713="","",INDEX($C$2:$C$5001,P713))</f>
        <v/>
      </c>
      <c r="T713">
        <f>IF(P713="","",INDEX($D$2:$D$5001,P713))</f>
        <v/>
      </c>
      <c r="U713">
        <f>IF(P713="","",INDEX($E$2:$E$5001,P713))</f>
        <v/>
      </c>
    </row>
    <row r="714">
      <c r="A714">
        <f>IF(screen_FT_reviewer_A!$A714="","",screen_FT_reviewer_A!$A714)</f>
        <v/>
      </c>
      <c r="B714">
        <f>IF(OR($A714="",screen_FT_reviewer_A!$C714=""),"",screen_FT_reviewer_A!$C714)</f>
        <v/>
      </c>
      <c r="C714">
        <f>IF(OR($A714="",screen_FT_reviewer_B!$C714=""),"",screen_FT_reviewer_B!$C714)</f>
        <v/>
      </c>
      <c r="D714">
        <f>IF(OR($A714="",screen_FT_reviewer_A!$D714=""),"",screen_FT_reviewer_A!$D714)</f>
        <v/>
      </c>
      <c r="E714">
        <f>IF(OR($A714="",screen_FT_reviewer_B!$D714=""),"",screen_FT_reviewer_B!$D714)</f>
        <v/>
      </c>
      <c r="F714">
        <f>IF(AND(B714&lt;&gt;"",C714&lt;&gt;""),1,"")</f>
        <v/>
      </c>
      <c r="G714">
        <f>IF(F714=1,IF(B714=C714,1,0),"")</f>
        <v/>
      </c>
      <c r="H714">
        <f>IF(B714="","",IFERROR(VLOOKUP(B714,lst_FT_group_map_table,2,FALSE),"INVALID"))</f>
        <v/>
      </c>
      <c r="I714">
        <f>IF(C714="","",IFERROR(VLOOKUP(C714,lst_FT_group_map_table,2,FALSE),"INVALID"))</f>
        <v/>
      </c>
      <c r="J714">
        <f>IF(F714=1,IF(H714=I714,1,0),"")</f>
        <v/>
      </c>
      <c r="K714">
        <f>IF(AND(ISNUMBER(MATCH(B714,lst_FT_sci_excl,0)),ISNUMBER(MATCH(C714,lst_FT_sci_excl,0))),IF(D714=E714,1,0),"")</f>
        <v/>
      </c>
      <c r="L714">
        <f>IF(OR(G714=0,K714=0),1,"")</f>
        <v/>
      </c>
      <c r="M714">
        <f>IF(L714=1,COUNTIF($L$2:L714,1),"")</f>
        <v/>
      </c>
      <c r="O714" t="n">
        <v>713</v>
      </c>
      <c r="P714">
        <f>IFERROR(MATCH(O714,$M$2:$M$5001,0),"")</f>
        <v/>
      </c>
      <c r="Q714">
        <f>IF(P714="","",INDEX($A$2:$A$5001,P714))</f>
        <v/>
      </c>
      <c r="R714">
        <f>IF(P714="","",INDEX($B$2:$B$5001,P714))</f>
        <v/>
      </c>
      <c r="S714">
        <f>IF(P714="","",INDEX($C$2:$C$5001,P714))</f>
        <v/>
      </c>
      <c r="T714">
        <f>IF(P714="","",INDEX($D$2:$D$5001,P714))</f>
        <v/>
      </c>
      <c r="U714">
        <f>IF(P714="","",INDEX($E$2:$E$5001,P714))</f>
        <v/>
      </c>
    </row>
    <row r="715">
      <c r="A715">
        <f>IF(screen_FT_reviewer_A!$A715="","",screen_FT_reviewer_A!$A715)</f>
        <v/>
      </c>
      <c r="B715">
        <f>IF(OR($A715="",screen_FT_reviewer_A!$C715=""),"",screen_FT_reviewer_A!$C715)</f>
        <v/>
      </c>
      <c r="C715">
        <f>IF(OR($A715="",screen_FT_reviewer_B!$C715=""),"",screen_FT_reviewer_B!$C715)</f>
        <v/>
      </c>
      <c r="D715">
        <f>IF(OR($A715="",screen_FT_reviewer_A!$D715=""),"",screen_FT_reviewer_A!$D715)</f>
        <v/>
      </c>
      <c r="E715">
        <f>IF(OR($A715="",screen_FT_reviewer_B!$D715=""),"",screen_FT_reviewer_B!$D715)</f>
        <v/>
      </c>
      <c r="F715">
        <f>IF(AND(B715&lt;&gt;"",C715&lt;&gt;""),1,"")</f>
        <v/>
      </c>
      <c r="G715">
        <f>IF(F715=1,IF(B715=C715,1,0),"")</f>
        <v/>
      </c>
      <c r="H715">
        <f>IF(B715="","",IFERROR(VLOOKUP(B715,lst_FT_group_map_table,2,FALSE),"INVALID"))</f>
        <v/>
      </c>
      <c r="I715">
        <f>IF(C715="","",IFERROR(VLOOKUP(C715,lst_FT_group_map_table,2,FALSE),"INVALID"))</f>
        <v/>
      </c>
      <c r="J715">
        <f>IF(F715=1,IF(H715=I715,1,0),"")</f>
        <v/>
      </c>
      <c r="K715">
        <f>IF(AND(ISNUMBER(MATCH(B715,lst_FT_sci_excl,0)),ISNUMBER(MATCH(C715,lst_FT_sci_excl,0))),IF(D715=E715,1,0),"")</f>
        <v/>
      </c>
      <c r="L715">
        <f>IF(OR(G715=0,K715=0),1,"")</f>
        <v/>
      </c>
      <c r="M715">
        <f>IF(L715=1,COUNTIF($L$2:L715,1),"")</f>
        <v/>
      </c>
      <c r="O715" t="n">
        <v>714</v>
      </c>
      <c r="P715">
        <f>IFERROR(MATCH(O715,$M$2:$M$5001,0),"")</f>
        <v/>
      </c>
      <c r="Q715">
        <f>IF(P715="","",INDEX($A$2:$A$5001,P715))</f>
        <v/>
      </c>
      <c r="R715">
        <f>IF(P715="","",INDEX($B$2:$B$5001,P715))</f>
        <v/>
      </c>
      <c r="S715">
        <f>IF(P715="","",INDEX($C$2:$C$5001,P715))</f>
        <v/>
      </c>
      <c r="T715">
        <f>IF(P715="","",INDEX($D$2:$D$5001,P715))</f>
        <v/>
      </c>
      <c r="U715">
        <f>IF(P715="","",INDEX($E$2:$E$5001,P715))</f>
        <v/>
      </c>
    </row>
    <row r="716">
      <c r="A716">
        <f>IF(screen_FT_reviewer_A!$A716="","",screen_FT_reviewer_A!$A716)</f>
        <v/>
      </c>
      <c r="B716">
        <f>IF(OR($A716="",screen_FT_reviewer_A!$C716=""),"",screen_FT_reviewer_A!$C716)</f>
        <v/>
      </c>
      <c r="C716">
        <f>IF(OR($A716="",screen_FT_reviewer_B!$C716=""),"",screen_FT_reviewer_B!$C716)</f>
        <v/>
      </c>
      <c r="D716">
        <f>IF(OR($A716="",screen_FT_reviewer_A!$D716=""),"",screen_FT_reviewer_A!$D716)</f>
        <v/>
      </c>
      <c r="E716">
        <f>IF(OR($A716="",screen_FT_reviewer_B!$D716=""),"",screen_FT_reviewer_B!$D716)</f>
        <v/>
      </c>
      <c r="F716">
        <f>IF(AND(B716&lt;&gt;"",C716&lt;&gt;""),1,"")</f>
        <v/>
      </c>
      <c r="G716">
        <f>IF(F716=1,IF(B716=C716,1,0),"")</f>
        <v/>
      </c>
      <c r="H716">
        <f>IF(B716="","",IFERROR(VLOOKUP(B716,lst_FT_group_map_table,2,FALSE),"INVALID"))</f>
        <v/>
      </c>
      <c r="I716">
        <f>IF(C716="","",IFERROR(VLOOKUP(C716,lst_FT_group_map_table,2,FALSE),"INVALID"))</f>
        <v/>
      </c>
      <c r="J716">
        <f>IF(F716=1,IF(H716=I716,1,0),"")</f>
        <v/>
      </c>
      <c r="K716">
        <f>IF(AND(ISNUMBER(MATCH(B716,lst_FT_sci_excl,0)),ISNUMBER(MATCH(C716,lst_FT_sci_excl,0))),IF(D716=E716,1,0),"")</f>
        <v/>
      </c>
      <c r="L716">
        <f>IF(OR(G716=0,K716=0),1,"")</f>
        <v/>
      </c>
      <c r="M716">
        <f>IF(L716=1,COUNTIF($L$2:L716,1),"")</f>
        <v/>
      </c>
      <c r="O716" t="n">
        <v>715</v>
      </c>
      <c r="P716">
        <f>IFERROR(MATCH(O716,$M$2:$M$5001,0),"")</f>
        <v/>
      </c>
      <c r="Q716">
        <f>IF(P716="","",INDEX($A$2:$A$5001,P716))</f>
        <v/>
      </c>
      <c r="R716">
        <f>IF(P716="","",INDEX($B$2:$B$5001,P716))</f>
        <v/>
      </c>
      <c r="S716">
        <f>IF(P716="","",INDEX($C$2:$C$5001,P716))</f>
        <v/>
      </c>
      <c r="T716">
        <f>IF(P716="","",INDEX($D$2:$D$5001,P716))</f>
        <v/>
      </c>
      <c r="U716">
        <f>IF(P716="","",INDEX($E$2:$E$5001,P716))</f>
        <v/>
      </c>
    </row>
    <row r="717">
      <c r="A717">
        <f>IF(screen_FT_reviewer_A!$A717="","",screen_FT_reviewer_A!$A717)</f>
        <v/>
      </c>
      <c r="B717">
        <f>IF(OR($A717="",screen_FT_reviewer_A!$C717=""),"",screen_FT_reviewer_A!$C717)</f>
        <v/>
      </c>
      <c r="C717">
        <f>IF(OR($A717="",screen_FT_reviewer_B!$C717=""),"",screen_FT_reviewer_B!$C717)</f>
        <v/>
      </c>
      <c r="D717">
        <f>IF(OR($A717="",screen_FT_reviewer_A!$D717=""),"",screen_FT_reviewer_A!$D717)</f>
        <v/>
      </c>
      <c r="E717">
        <f>IF(OR($A717="",screen_FT_reviewer_B!$D717=""),"",screen_FT_reviewer_B!$D717)</f>
        <v/>
      </c>
      <c r="F717">
        <f>IF(AND(B717&lt;&gt;"",C717&lt;&gt;""),1,"")</f>
        <v/>
      </c>
      <c r="G717">
        <f>IF(F717=1,IF(B717=C717,1,0),"")</f>
        <v/>
      </c>
      <c r="H717">
        <f>IF(B717="","",IFERROR(VLOOKUP(B717,lst_FT_group_map_table,2,FALSE),"INVALID"))</f>
        <v/>
      </c>
      <c r="I717">
        <f>IF(C717="","",IFERROR(VLOOKUP(C717,lst_FT_group_map_table,2,FALSE),"INVALID"))</f>
        <v/>
      </c>
      <c r="J717">
        <f>IF(F717=1,IF(H717=I717,1,0),"")</f>
        <v/>
      </c>
      <c r="K717">
        <f>IF(AND(ISNUMBER(MATCH(B717,lst_FT_sci_excl,0)),ISNUMBER(MATCH(C717,lst_FT_sci_excl,0))),IF(D717=E717,1,0),"")</f>
        <v/>
      </c>
      <c r="L717">
        <f>IF(OR(G717=0,K717=0),1,"")</f>
        <v/>
      </c>
      <c r="M717">
        <f>IF(L717=1,COUNTIF($L$2:L717,1),"")</f>
        <v/>
      </c>
      <c r="O717" t="n">
        <v>716</v>
      </c>
      <c r="P717">
        <f>IFERROR(MATCH(O717,$M$2:$M$5001,0),"")</f>
        <v/>
      </c>
      <c r="Q717">
        <f>IF(P717="","",INDEX($A$2:$A$5001,P717))</f>
        <v/>
      </c>
      <c r="R717">
        <f>IF(P717="","",INDEX($B$2:$B$5001,P717))</f>
        <v/>
      </c>
      <c r="S717">
        <f>IF(P717="","",INDEX($C$2:$C$5001,P717))</f>
        <v/>
      </c>
      <c r="T717">
        <f>IF(P717="","",INDEX($D$2:$D$5001,P717))</f>
        <v/>
      </c>
      <c r="U717">
        <f>IF(P717="","",INDEX($E$2:$E$5001,P717))</f>
        <v/>
      </c>
    </row>
    <row r="718">
      <c r="A718">
        <f>IF(screen_FT_reviewer_A!$A718="","",screen_FT_reviewer_A!$A718)</f>
        <v/>
      </c>
      <c r="B718">
        <f>IF(OR($A718="",screen_FT_reviewer_A!$C718=""),"",screen_FT_reviewer_A!$C718)</f>
        <v/>
      </c>
      <c r="C718">
        <f>IF(OR($A718="",screen_FT_reviewer_B!$C718=""),"",screen_FT_reviewer_B!$C718)</f>
        <v/>
      </c>
      <c r="D718">
        <f>IF(OR($A718="",screen_FT_reviewer_A!$D718=""),"",screen_FT_reviewer_A!$D718)</f>
        <v/>
      </c>
      <c r="E718">
        <f>IF(OR($A718="",screen_FT_reviewer_B!$D718=""),"",screen_FT_reviewer_B!$D718)</f>
        <v/>
      </c>
      <c r="F718">
        <f>IF(AND(B718&lt;&gt;"",C718&lt;&gt;""),1,"")</f>
        <v/>
      </c>
      <c r="G718">
        <f>IF(F718=1,IF(B718=C718,1,0),"")</f>
        <v/>
      </c>
      <c r="H718">
        <f>IF(B718="","",IFERROR(VLOOKUP(B718,lst_FT_group_map_table,2,FALSE),"INVALID"))</f>
        <v/>
      </c>
      <c r="I718">
        <f>IF(C718="","",IFERROR(VLOOKUP(C718,lst_FT_group_map_table,2,FALSE),"INVALID"))</f>
        <v/>
      </c>
      <c r="J718">
        <f>IF(F718=1,IF(H718=I718,1,0),"")</f>
        <v/>
      </c>
      <c r="K718">
        <f>IF(AND(ISNUMBER(MATCH(B718,lst_FT_sci_excl,0)),ISNUMBER(MATCH(C718,lst_FT_sci_excl,0))),IF(D718=E718,1,0),"")</f>
        <v/>
      </c>
      <c r="L718">
        <f>IF(OR(G718=0,K718=0),1,"")</f>
        <v/>
      </c>
      <c r="M718">
        <f>IF(L718=1,COUNTIF($L$2:L718,1),"")</f>
        <v/>
      </c>
      <c r="O718" t="n">
        <v>717</v>
      </c>
      <c r="P718">
        <f>IFERROR(MATCH(O718,$M$2:$M$5001,0),"")</f>
        <v/>
      </c>
      <c r="Q718">
        <f>IF(P718="","",INDEX($A$2:$A$5001,P718))</f>
        <v/>
      </c>
      <c r="R718">
        <f>IF(P718="","",INDEX($B$2:$B$5001,P718))</f>
        <v/>
      </c>
      <c r="S718">
        <f>IF(P718="","",INDEX($C$2:$C$5001,P718))</f>
        <v/>
      </c>
      <c r="T718">
        <f>IF(P718="","",INDEX($D$2:$D$5001,P718))</f>
        <v/>
      </c>
      <c r="U718">
        <f>IF(P718="","",INDEX($E$2:$E$5001,P718))</f>
        <v/>
      </c>
    </row>
    <row r="719">
      <c r="A719">
        <f>IF(screen_FT_reviewer_A!$A719="","",screen_FT_reviewer_A!$A719)</f>
        <v/>
      </c>
      <c r="B719">
        <f>IF(OR($A719="",screen_FT_reviewer_A!$C719=""),"",screen_FT_reviewer_A!$C719)</f>
        <v/>
      </c>
      <c r="C719">
        <f>IF(OR($A719="",screen_FT_reviewer_B!$C719=""),"",screen_FT_reviewer_B!$C719)</f>
        <v/>
      </c>
      <c r="D719">
        <f>IF(OR($A719="",screen_FT_reviewer_A!$D719=""),"",screen_FT_reviewer_A!$D719)</f>
        <v/>
      </c>
      <c r="E719">
        <f>IF(OR($A719="",screen_FT_reviewer_B!$D719=""),"",screen_FT_reviewer_B!$D719)</f>
        <v/>
      </c>
      <c r="F719">
        <f>IF(AND(B719&lt;&gt;"",C719&lt;&gt;""),1,"")</f>
        <v/>
      </c>
      <c r="G719">
        <f>IF(F719=1,IF(B719=C719,1,0),"")</f>
        <v/>
      </c>
      <c r="H719">
        <f>IF(B719="","",IFERROR(VLOOKUP(B719,lst_FT_group_map_table,2,FALSE),"INVALID"))</f>
        <v/>
      </c>
      <c r="I719">
        <f>IF(C719="","",IFERROR(VLOOKUP(C719,lst_FT_group_map_table,2,FALSE),"INVALID"))</f>
        <v/>
      </c>
      <c r="J719">
        <f>IF(F719=1,IF(H719=I719,1,0),"")</f>
        <v/>
      </c>
      <c r="K719">
        <f>IF(AND(ISNUMBER(MATCH(B719,lst_FT_sci_excl,0)),ISNUMBER(MATCH(C719,lst_FT_sci_excl,0))),IF(D719=E719,1,0),"")</f>
        <v/>
      </c>
      <c r="L719">
        <f>IF(OR(G719=0,K719=0),1,"")</f>
        <v/>
      </c>
      <c r="M719">
        <f>IF(L719=1,COUNTIF($L$2:L719,1),"")</f>
        <v/>
      </c>
      <c r="O719" t="n">
        <v>718</v>
      </c>
      <c r="P719">
        <f>IFERROR(MATCH(O719,$M$2:$M$5001,0),"")</f>
        <v/>
      </c>
      <c r="Q719">
        <f>IF(P719="","",INDEX($A$2:$A$5001,P719))</f>
        <v/>
      </c>
      <c r="R719">
        <f>IF(P719="","",INDEX($B$2:$B$5001,P719))</f>
        <v/>
      </c>
      <c r="S719">
        <f>IF(P719="","",INDEX($C$2:$C$5001,P719))</f>
        <v/>
      </c>
      <c r="T719">
        <f>IF(P719="","",INDEX($D$2:$D$5001,P719))</f>
        <v/>
      </c>
      <c r="U719">
        <f>IF(P719="","",INDEX($E$2:$E$5001,P719))</f>
        <v/>
      </c>
    </row>
    <row r="720">
      <c r="A720">
        <f>IF(screen_FT_reviewer_A!$A720="","",screen_FT_reviewer_A!$A720)</f>
        <v/>
      </c>
      <c r="B720">
        <f>IF(OR($A720="",screen_FT_reviewer_A!$C720=""),"",screen_FT_reviewer_A!$C720)</f>
        <v/>
      </c>
      <c r="C720">
        <f>IF(OR($A720="",screen_FT_reviewer_B!$C720=""),"",screen_FT_reviewer_B!$C720)</f>
        <v/>
      </c>
      <c r="D720">
        <f>IF(OR($A720="",screen_FT_reviewer_A!$D720=""),"",screen_FT_reviewer_A!$D720)</f>
        <v/>
      </c>
      <c r="E720">
        <f>IF(OR($A720="",screen_FT_reviewer_B!$D720=""),"",screen_FT_reviewer_B!$D720)</f>
        <v/>
      </c>
      <c r="F720">
        <f>IF(AND(B720&lt;&gt;"",C720&lt;&gt;""),1,"")</f>
        <v/>
      </c>
      <c r="G720">
        <f>IF(F720=1,IF(B720=C720,1,0),"")</f>
        <v/>
      </c>
      <c r="H720">
        <f>IF(B720="","",IFERROR(VLOOKUP(B720,lst_FT_group_map_table,2,FALSE),"INVALID"))</f>
        <v/>
      </c>
      <c r="I720">
        <f>IF(C720="","",IFERROR(VLOOKUP(C720,lst_FT_group_map_table,2,FALSE),"INVALID"))</f>
        <v/>
      </c>
      <c r="J720">
        <f>IF(F720=1,IF(H720=I720,1,0),"")</f>
        <v/>
      </c>
      <c r="K720">
        <f>IF(AND(ISNUMBER(MATCH(B720,lst_FT_sci_excl,0)),ISNUMBER(MATCH(C720,lst_FT_sci_excl,0))),IF(D720=E720,1,0),"")</f>
        <v/>
      </c>
      <c r="L720">
        <f>IF(OR(G720=0,K720=0),1,"")</f>
        <v/>
      </c>
      <c r="M720">
        <f>IF(L720=1,COUNTIF($L$2:L720,1),"")</f>
        <v/>
      </c>
      <c r="O720" t="n">
        <v>719</v>
      </c>
      <c r="P720">
        <f>IFERROR(MATCH(O720,$M$2:$M$5001,0),"")</f>
        <v/>
      </c>
      <c r="Q720">
        <f>IF(P720="","",INDEX($A$2:$A$5001,P720))</f>
        <v/>
      </c>
      <c r="R720">
        <f>IF(P720="","",INDEX($B$2:$B$5001,P720))</f>
        <v/>
      </c>
      <c r="S720">
        <f>IF(P720="","",INDEX($C$2:$C$5001,P720))</f>
        <v/>
      </c>
      <c r="T720">
        <f>IF(P720="","",INDEX($D$2:$D$5001,P720))</f>
        <v/>
      </c>
      <c r="U720">
        <f>IF(P720="","",INDEX($E$2:$E$5001,P720))</f>
        <v/>
      </c>
    </row>
    <row r="721">
      <c r="A721">
        <f>IF(screen_FT_reviewer_A!$A721="","",screen_FT_reviewer_A!$A721)</f>
        <v/>
      </c>
      <c r="B721">
        <f>IF(OR($A721="",screen_FT_reviewer_A!$C721=""),"",screen_FT_reviewer_A!$C721)</f>
        <v/>
      </c>
      <c r="C721">
        <f>IF(OR($A721="",screen_FT_reviewer_B!$C721=""),"",screen_FT_reviewer_B!$C721)</f>
        <v/>
      </c>
      <c r="D721">
        <f>IF(OR($A721="",screen_FT_reviewer_A!$D721=""),"",screen_FT_reviewer_A!$D721)</f>
        <v/>
      </c>
      <c r="E721">
        <f>IF(OR($A721="",screen_FT_reviewer_B!$D721=""),"",screen_FT_reviewer_B!$D721)</f>
        <v/>
      </c>
      <c r="F721">
        <f>IF(AND(B721&lt;&gt;"",C721&lt;&gt;""),1,"")</f>
        <v/>
      </c>
      <c r="G721">
        <f>IF(F721=1,IF(B721=C721,1,0),"")</f>
        <v/>
      </c>
      <c r="H721">
        <f>IF(B721="","",IFERROR(VLOOKUP(B721,lst_FT_group_map_table,2,FALSE),"INVALID"))</f>
        <v/>
      </c>
      <c r="I721">
        <f>IF(C721="","",IFERROR(VLOOKUP(C721,lst_FT_group_map_table,2,FALSE),"INVALID"))</f>
        <v/>
      </c>
      <c r="J721">
        <f>IF(F721=1,IF(H721=I721,1,0),"")</f>
        <v/>
      </c>
      <c r="K721">
        <f>IF(AND(ISNUMBER(MATCH(B721,lst_FT_sci_excl,0)),ISNUMBER(MATCH(C721,lst_FT_sci_excl,0))),IF(D721=E721,1,0),"")</f>
        <v/>
      </c>
      <c r="L721">
        <f>IF(OR(G721=0,K721=0),1,"")</f>
        <v/>
      </c>
      <c r="M721">
        <f>IF(L721=1,COUNTIF($L$2:L721,1),"")</f>
        <v/>
      </c>
      <c r="O721" t="n">
        <v>720</v>
      </c>
      <c r="P721">
        <f>IFERROR(MATCH(O721,$M$2:$M$5001,0),"")</f>
        <v/>
      </c>
      <c r="Q721">
        <f>IF(P721="","",INDEX($A$2:$A$5001,P721))</f>
        <v/>
      </c>
      <c r="R721">
        <f>IF(P721="","",INDEX($B$2:$B$5001,P721))</f>
        <v/>
      </c>
      <c r="S721">
        <f>IF(P721="","",INDEX($C$2:$C$5001,P721))</f>
        <v/>
      </c>
      <c r="T721">
        <f>IF(P721="","",INDEX($D$2:$D$5001,P721))</f>
        <v/>
      </c>
      <c r="U721">
        <f>IF(P721="","",INDEX($E$2:$E$5001,P721))</f>
        <v/>
      </c>
    </row>
    <row r="722">
      <c r="A722">
        <f>IF(screen_FT_reviewer_A!$A722="","",screen_FT_reviewer_A!$A722)</f>
        <v/>
      </c>
      <c r="B722">
        <f>IF(OR($A722="",screen_FT_reviewer_A!$C722=""),"",screen_FT_reviewer_A!$C722)</f>
        <v/>
      </c>
      <c r="C722">
        <f>IF(OR($A722="",screen_FT_reviewer_B!$C722=""),"",screen_FT_reviewer_B!$C722)</f>
        <v/>
      </c>
      <c r="D722">
        <f>IF(OR($A722="",screen_FT_reviewer_A!$D722=""),"",screen_FT_reviewer_A!$D722)</f>
        <v/>
      </c>
      <c r="E722">
        <f>IF(OR($A722="",screen_FT_reviewer_B!$D722=""),"",screen_FT_reviewer_B!$D722)</f>
        <v/>
      </c>
      <c r="F722">
        <f>IF(AND(B722&lt;&gt;"",C722&lt;&gt;""),1,"")</f>
        <v/>
      </c>
      <c r="G722">
        <f>IF(F722=1,IF(B722=C722,1,0),"")</f>
        <v/>
      </c>
      <c r="H722">
        <f>IF(B722="","",IFERROR(VLOOKUP(B722,lst_FT_group_map_table,2,FALSE),"INVALID"))</f>
        <v/>
      </c>
      <c r="I722">
        <f>IF(C722="","",IFERROR(VLOOKUP(C722,lst_FT_group_map_table,2,FALSE),"INVALID"))</f>
        <v/>
      </c>
      <c r="J722">
        <f>IF(F722=1,IF(H722=I722,1,0),"")</f>
        <v/>
      </c>
      <c r="K722">
        <f>IF(AND(ISNUMBER(MATCH(B722,lst_FT_sci_excl,0)),ISNUMBER(MATCH(C722,lst_FT_sci_excl,0))),IF(D722=E722,1,0),"")</f>
        <v/>
      </c>
      <c r="L722">
        <f>IF(OR(G722=0,K722=0),1,"")</f>
        <v/>
      </c>
      <c r="M722">
        <f>IF(L722=1,COUNTIF($L$2:L722,1),"")</f>
        <v/>
      </c>
      <c r="O722" t="n">
        <v>721</v>
      </c>
      <c r="P722">
        <f>IFERROR(MATCH(O722,$M$2:$M$5001,0),"")</f>
        <v/>
      </c>
      <c r="Q722">
        <f>IF(P722="","",INDEX($A$2:$A$5001,P722))</f>
        <v/>
      </c>
      <c r="R722">
        <f>IF(P722="","",INDEX($B$2:$B$5001,P722))</f>
        <v/>
      </c>
      <c r="S722">
        <f>IF(P722="","",INDEX($C$2:$C$5001,P722))</f>
        <v/>
      </c>
      <c r="T722">
        <f>IF(P722="","",INDEX($D$2:$D$5001,P722))</f>
        <v/>
      </c>
      <c r="U722">
        <f>IF(P722="","",INDEX($E$2:$E$5001,P722))</f>
        <v/>
      </c>
    </row>
    <row r="723">
      <c r="A723">
        <f>IF(screen_FT_reviewer_A!$A723="","",screen_FT_reviewer_A!$A723)</f>
        <v/>
      </c>
      <c r="B723">
        <f>IF(OR($A723="",screen_FT_reviewer_A!$C723=""),"",screen_FT_reviewer_A!$C723)</f>
        <v/>
      </c>
      <c r="C723">
        <f>IF(OR($A723="",screen_FT_reviewer_B!$C723=""),"",screen_FT_reviewer_B!$C723)</f>
        <v/>
      </c>
      <c r="D723">
        <f>IF(OR($A723="",screen_FT_reviewer_A!$D723=""),"",screen_FT_reviewer_A!$D723)</f>
        <v/>
      </c>
      <c r="E723">
        <f>IF(OR($A723="",screen_FT_reviewer_B!$D723=""),"",screen_FT_reviewer_B!$D723)</f>
        <v/>
      </c>
      <c r="F723">
        <f>IF(AND(B723&lt;&gt;"",C723&lt;&gt;""),1,"")</f>
        <v/>
      </c>
      <c r="G723">
        <f>IF(F723=1,IF(B723=C723,1,0),"")</f>
        <v/>
      </c>
      <c r="H723">
        <f>IF(B723="","",IFERROR(VLOOKUP(B723,lst_FT_group_map_table,2,FALSE),"INVALID"))</f>
        <v/>
      </c>
      <c r="I723">
        <f>IF(C723="","",IFERROR(VLOOKUP(C723,lst_FT_group_map_table,2,FALSE),"INVALID"))</f>
        <v/>
      </c>
      <c r="J723">
        <f>IF(F723=1,IF(H723=I723,1,0),"")</f>
        <v/>
      </c>
      <c r="K723">
        <f>IF(AND(ISNUMBER(MATCH(B723,lst_FT_sci_excl,0)),ISNUMBER(MATCH(C723,lst_FT_sci_excl,0))),IF(D723=E723,1,0),"")</f>
        <v/>
      </c>
      <c r="L723">
        <f>IF(OR(G723=0,K723=0),1,"")</f>
        <v/>
      </c>
      <c r="M723">
        <f>IF(L723=1,COUNTIF($L$2:L723,1),"")</f>
        <v/>
      </c>
      <c r="O723" t="n">
        <v>722</v>
      </c>
      <c r="P723">
        <f>IFERROR(MATCH(O723,$M$2:$M$5001,0),"")</f>
        <v/>
      </c>
      <c r="Q723">
        <f>IF(P723="","",INDEX($A$2:$A$5001,P723))</f>
        <v/>
      </c>
      <c r="R723">
        <f>IF(P723="","",INDEX($B$2:$B$5001,P723))</f>
        <v/>
      </c>
      <c r="S723">
        <f>IF(P723="","",INDEX($C$2:$C$5001,P723))</f>
        <v/>
      </c>
      <c r="T723">
        <f>IF(P723="","",INDEX($D$2:$D$5001,P723))</f>
        <v/>
      </c>
      <c r="U723">
        <f>IF(P723="","",INDEX($E$2:$E$5001,P723))</f>
        <v/>
      </c>
    </row>
    <row r="724">
      <c r="A724">
        <f>IF(screen_FT_reviewer_A!$A724="","",screen_FT_reviewer_A!$A724)</f>
        <v/>
      </c>
      <c r="B724">
        <f>IF(OR($A724="",screen_FT_reviewer_A!$C724=""),"",screen_FT_reviewer_A!$C724)</f>
        <v/>
      </c>
      <c r="C724">
        <f>IF(OR($A724="",screen_FT_reviewer_B!$C724=""),"",screen_FT_reviewer_B!$C724)</f>
        <v/>
      </c>
      <c r="D724">
        <f>IF(OR($A724="",screen_FT_reviewer_A!$D724=""),"",screen_FT_reviewer_A!$D724)</f>
        <v/>
      </c>
      <c r="E724">
        <f>IF(OR($A724="",screen_FT_reviewer_B!$D724=""),"",screen_FT_reviewer_B!$D724)</f>
        <v/>
      </c>
      <c r="F724">
        <f>IF(AND(B724&lt;&gt;"",C724&lt;&gt;""),1,"")</f>
        <v/>
      </c>
      <c r="G724">
        <f>IF(F724=1,IF(B724=C724,1,0),"")</f>
        <v/>
      </c>
      <c r="H724">
        <f>IF(B724="","",IFERROR(VLOOKUP(B724,lst_FT_group_map_table,2,FALSE),"INVALID"))</f>
        <v/>
      </c>
      <c r="I724">
        <f>IF(C724="","",IFERROR(VLOOKUP(C724,lst_FT_group_map_table,2,FALSE),"INVALID"))</f>
        <v/>
      </c>
      <c r="J724">
        <f>IF(F724=1,IF(H724=I724,1,0),"")</f>
        <v/>
      </c>
      <c r="K724">
        <f>IF(AND(ISNUMBER(MATCH(B724,lst_FT_sci_excl,0)),ISNUMBER(MATCH(C724,lst_FT_sci_excl,0))),IF(D724=E724,1,0),"")</f>
        <v/>
      </c>
      <c r="L724">
        <f>IF(OR(G724=0,K724=0),1,"")</f>
        <v/>
      </c>
      <c r="M724">
        <f>IF(L724=1,COUNTIF($L$2:L724,1),"")</f>
        <v/>
      </c>
      <c r="O724" t="n">
        <v>723</v>
      </c>
      <c r="P724">
        <f>IFERROR(MATCH(O724,$M$2:$M$5001,0),"")</f>
        <v/>
      </c>
      <c r="Q724">
        <f>IF(P724="","",INDEX($A$2:$A$5001,P724))</f>
        <v/>
      </c>
      <c r="R724">
        <f>IF(P724="","",INDEX($B$2:$B$5001,P724))</f>
        <v/>
      </c>
      <c r="S724">
        <f>IF(P724="","",INDEX($C$2:$C$5001,P724))</f>
        <v/>
      </c>
      <c r="T724">
        <f>IF(P724="","",INDEX($D$2:$D$5001,P724))</f>
        <v/>
      </c>
      <c r="U724">
        <f>IF(P724="","",INDEX($E$2:$E$5001,P724))</f>
        <v/>
      </c>
    </row>
    <row r="725">
      <c r="A725">
        <f>IF(screen_FT_reviewer_A!$A725="","",screen_FT_reviewer_A!$A725)</f>
        <v/>
      </c>
      <c r="B725">
        <f>IF(OR($A725="",screen_FT_reviewer_A!$C725=""),"",screen_FT_reviewer_A!$C725)</f>
        <v/>
      </c>
      <c r="C725">
        <f>IF(OR($A725="",screen_FT_reviewer_B!$C725=""),"",screen_FT_reviewer_B!$C725)</f>
        <v/>
      </c>
      <c r="D725">
        <f>IF(OR($A725="",screen_FT_reviewer_A!$D725=""),"",screen_FT_reviewer_A!$D725)</f>
        <v/>
      </c>
      <c r="E725">
        <f>IF(OR($A725="",screen_FT_reviewer_B!$D725=""),"",screen_FT_reviewer_B!$D725)</f>
        <v/>
      </c>
      <c r="F725">
        <f>IF(AND(B725&lt;&gt;"",C725&lt;&gt;""),1,"")</f>
        <v/>
      </c>
      <c r="G725">
        <f>IF(F725=1,IF(B725=C725,1,0),"")</f>
        <v/>
      </c>
      <c r="H725">
        <f>IF(B725="","",IFERROR(VLOOKUP(B725,lst_FT_group_map_table,2,FALSE),"INVALID"))</f>
        <v/>
      </c>
      <c r="I725">
        <f>IF(C725="","",IFERROR(VLOOKUP(C725,lst_FT_group_map_table,2,FALSE),"INVALID"))</f>
        <v/>
      </c>
      <c r="J725">
        <f>IF(F725=1,IF(H725=I725,1,0),"")</f>
        <v/>
      </c>
      <c r="K725">
        <f>IF(AND(ISNUMBER(MATCH(B725,lst_FT_sci_excl,0)),ISNUMBER(MATCH(C725,lst_FT_sci_excl,0))),IF(D725=E725,1,0),"")</f>
        <v/>
      </c>
      <c r="L725">
        <f>IF(OR(G725=0,K725=0),1,"")</f>
        <v/>
      </c>
      <c r="M725">
        <f>IF(L725=1,COUNTIF($L$2:L725,1),"")</f>
        <v/>
      </c>
      <c r="O725" t="n">
        <v>724</v>
      </c>
      <c r="P725">
        <f>IFERROR(MATCH(O725,$M$2:$M$5001,0),"")</f>
        <v/>
      </c>
      <c r="Q725">
        <f>IF(P725="","",INDEX($A$2:$A$5001,P725))</f>
        <v/>
      </c>
      <c r="R725">
        <f>IF(P725="","",INDEX($B$2:$B$5001,P725))</f>
        <v/>
      </c>
      <c r="S725">
        <f>IF(P725="","",INDEX($C$2:$C$5001,P725))</f>
        <v/>
      </c>
      <c r="T725">
        <f>IF(P725="","",INDEX($D$2:$D$5001,P725))</f>
        <v/>
      </c>
      <c r="U725">
        <f>IF(P725="","",INDEX($E$2:$E$5001,P725))</f>
        <v/>
      </c>
    </row>
    <row r="726">
      <c r="A726">
        <f>IF(screen_FT_reviewer_A!$A726="","",screen_FT_reviewer_A!$A726)</f>
        <v/>
      </c>
      <c r="B726">
        <f>IF(OR($A726="",screen_FT_reviewer_A!$C726=""),"",screen_FT_reviewer_A!$C726)</f>
        <v/>
      </c>
      <c r="C726">
        <f>IF(OR($A726="",screen_FT_reviewer_B!$C726=""),"",screen_FT_reviewer_B!$C726)</f>
        <v/>
      </c>
      <c r="D726">
        <f>IF(OR($A726="",screen_FT_reviewer_A!$D726=""),"",screen_FT_reviewer_A!$D726)</f>
        <v/>
      </c>
      <c r="E726">
        <f>IF(OR($A726="",screen_FT_reviewer_B!$D726=""),"",screen_FT_reviewer_B!$D726)</f>
        <v/>
      </c>
      <c r="F726">
        <f>IF(AND(B726&lt;&gt;"",C726&lt;&gt;""),1,"")</f>
        <v/>
      </c>
      <c r="G726">
        <f>IF(F726=1,IF(B726=C726,1,0),"")</f>
        <v/>
      </c>
      <c r="H726">
        <f>IF(B726="","",IFERROR(VLOOKUP(B726,lst_FT_group_map_table,2,FALSE),"INVALID"))</f>
        <v/>
      </c>
      <c r="I726">
        <f>IF(C726="","",IFERROR(VLOOKUP(C726,lst_FT_group_map_table,2,FALSE),"INVALID"))</f>
        <v/>
      </c>
      <c r="J726">
        <f>IF(F726=1,IF(H726=I726,1,0),"")</f>
        <v/>
      </c>
      <c r="K726">
        <f>IF(AND(ISNUMBER(MATCH(B726,lst_FT_sci_excl,0)),ISNUMBER(MATCH(C726,lst_FT_sci_excl,0))),IF(D726=E726,1,0),"")</f>
        <v/>
      </c>
      <c r="L726">
        <f>IF(OR(G726=0,K726=0),1,"")</f>
        <v/>
      </c>
      <c r="M726">
        <f>IF(L726=1,COUNTIF($L$2:L726,1),"")</f>
        <v/>
      </c>
      <c r="O726" t="n">
        <v>725</v>
      </c>
      <c r="P726">
        <f>IFERROR(MATCH(O726,$M$2:$M$5001,0),"")</f>
        <v/>
      </c>
      <c r="Q726">
        <f>IF(P726="","",INDEX($A$2:$A$5001,P726))</f>
        <v/>
      </c>
      <c r="R726">
        <f>IF(P726="","",INDEX($B$2:$B$5001,P726))</f>
        <v/>
      </c>
      <c r="S726">
        <f>IF(P726="","",INDEX($C$2:$C$5001,P726))</f>
        <v/>
      </c>
      <c r="T726">
        <f>IF(P726="","",INDEX($D$2:$D$5001,P726))</f>
        <v/>
      </c>
      <c r="U726">
        <f>IF(P726="","",INDEX($E$2:$E$5001,P726))</f>
        <v/>
      </c>
    </row>
    <row r="727">
      <c r="A727">
        <f>IF(screen_FT_reviewer_A!$A727="","",screen_FT_reviewer_A!$A727)</f>
        <v/>
      </c>
      <c r="B727">
        <f>IF(OR($A727="",screen_FT_reviewer_A!$C727=""),"",screen_FT_reviewer_A!$C727)</f>
        <v/>
      </c>
      <c r="C727">
        <f>IF(OR($A727="",screen_FT_reviewer_B!$C727=""),"",screen_FT_reviewer_B!$C727)</f>
        <v/>
      </c>
      <c r="D727">
        <f>IF(OR($A727="",screen_FT_reviewer_A!$D727=""),"",screen_FT_reviewer_A!$D727)</f>
        <v/>
      </c>
      <c r="E727">
        <f>IF(OR($A727="",screen_FT_reviewer_B!$D727=""),"",screen_FT_reviewer_B!$D727)</f>
        <v/>
      </c>
      <c r="F727">
        <f>IF(AND(B727&lt;&gt;"",C727&lt;&gt;""),1,"")</f>
        <v/>
      </c>
      <c r="G727">
        <f>IF(F727=1,IF(B727=C727,1,0),"")</f>
        <v/>
      </c>
      <c r="H727">
        <f>IF(B727="","",IFERROR(VLOOKUP(B727,lst_FT_group_map_table,2,FALSE),"INVALID"))</f>
        <v/>
      </c>
      <c r="I727">
        <f>IF(C727="","",IFERROR(VLOOKUP(C727,lst_FT_group_map_table,2,FALSE),"INVALID"))</f>
        <v/>
      </c>
      <c r="J727">
        <f>IF(F727=1,IF(H727=I727,1,0),"")</f>
        <v/>
      </c>
      <c r="K727">
        <f>IF(AND(ISNUMBER(MATCH(B727,lst_FT_sci_excl,0)),ISNUMBER(MATCH(C727,lst_FT_sci_excl,0))),IF(D727=E727,1,0),"")</f>
        <v/>
      </c>
      <c r="L727">
        <f>IF(OR(G727=0,K727=0),1,"")</f>
        <v/>
      </c>
      <c r="M727">
        <f>IF(L727=1,COUNTIF($L$2:L727,1),"")</f>
        <v/>
      </c>
      <c r="O727" t="n">
        <v>726</v>
      </c>
      <c r="P727">
        <f>IFERROR(MATCH(O727,$M$2:$M$5001,0),"")</f>
        <v/>
      </c>
      <c r="Q727">
        <f>IF(P727="","",INDEX($A$2:$A$5001,P727))</f>
        <v/>
      </c>
      <c r="R727">
        <f>IF(P727="","",INDEX($B$2:$B$5001,P727))</f>
        <v/>
      </c>
      <c r="S727">
        <f>IF(P727="","",INDEX($C$2:$C$5001,P727))</f>
        <v/>
      </c>
      <c r="T727">
        <f>IF(P727="","",INDEX($D$2:$D$5001,P727))</f>
        <v/>
      </c>
      <c r="U727">
        <f>IF(P727="","",INDEX($E$2:$E$5001,P727))</f>
        <v/>
      </c>
    </row>
    <row r="728">
      <c r="A728">
        <f>IF(screen_FT_reviewer_A!$A728="","",screen_FT_reviewer_A!$A728)</f>
        <v/>
      </c>
      <c r="B728">
        <f>IF(OR($A728="",screen_FT_reviewer_A!$C728=""),"",screen_FT_reviewer_A!$C728)</f>
        <v/>
      </c>
      <c r="C728">
        <f>IF(OR($A728="",screen_FT_reviewer_B!$C728=""),"",screen_FT_reviewer_B!$C728)</f>
        <v/>
      </c>
      <c r="D728">
        <f>IF(OR($A728="",screen_FT_reviewer_A!$D728=""),"",screen_FT_reviewer_A!$D728)</f>
        <v/>
      </c>
      <c r="E728">
        <f>IF(OR($A728="",screen_FT_reviewer_B!$D728=""),"",screen_FT_reviewer_B!$D728)</f>
        <v/>
      </c>
      <c r="F728">
        <f>IF(AND(B728&lt;&gt;"",C728&lt;&gt;""),1,"")</f>
        <v/>
      </c>
      <c r="G728">
        <f>IF(F728=1,IF(B728=C728,1,0),"")</f>
        <v/>
      </c>
      <c r="H728">
        <f>IF(B728="","",IFERROR(VLOOKUP(B728,lst_FT_group_map_table,2,FALSE),"INVALID"))</f>
        <v/>
      </c>
      <c r="I728">
        <f>IF(C728="","",IFERROR(VLOOKUP(C728,lst_FT_group_map_table,2,FALSE),"INVALID"))</f>
        <v/>
      </c>
      <c r="J728">
        <f>IF(F728=1,IF(H728=I728,1,0),"")</f>
        <v/>
      </c>
      <c r="K728">
        <f>IF(AND(ISNUMBER(MATCH(B728,lst_FT_sci_excl,0)),ISNUMBER(MATCH(C728,lst_FT_sci_excl,0))),IF(D728=E728,1,0),"")</f>
        <v/>
      </c>
      <c r="L728">
        <f>IF(OR(G728=0,K728=0),1,"")</f>
        <v/>
      </c>
      <c r="M728">
        <f>IF(L728=1,COUNTIF($L$2:L728,1),"")</f>
        <v/>
      </c>
      <c r="O728" t="n">
        <v>727</v>
      </c>
      <c r="P728">
        <f>IFERROR(MATCH(O728,$M$2:$M$5001,0),"")</f>
        <v/>
      </c>
      <c r="Q728">
        <f>IF(P728="","",INDEX($A$2:$A$5001,P728))</f>
        <v/>
      </c>
      <c r="R728">
        <f>IF(P728="","",INDEX($B$2:$B$5001,P728))</f>
        <v/>
      </c>
      <c r="S728">
        <f>IF(P728="","",INDEX($C$2:$C$5001,P728))</f>
        <v/>
      </c>
      <c r="T728">
        <f>IF(P728="","",INDEX($D$2:$D$5001,P728))</f>
        <v/>
      </c>
      <c r="U728">
        <f>IF(P728="","",INDEX($E$2:$E$5001,P728))</f>
        <v/>
      </c>
    </row>
    <row r="729">
      <c r="A729">
        <f>IF(screen_FT_reviewer_A!$A729="","",screen_FT_reviewer_A!$A729)</f>
        <v/>
      </c>
      <c r="B729">
        <f>IF(OR($A729="",screen_FT_reviewer_A!$C729=""),"",screen_FT_reviewer_A!$C729)</f>
        <v/>
      </c>
      <c r="C729">
        <f>IF(OR($A729="",screen_FT_reviewer_B!$C729=""),"",screen_FT_reviewer_B!$C729)</f>
        <v/>
      </c>
      <c r="D729">
        <f>IF(OR($A729="",screen_FT_reviewer_A!$D729=""),"",screen_FT_reviewer_A!$D729)</f>
        <v/>
      </c>
      <c r="E729">
        <f>IF(OR($A729="",screen_FT_reviewer_B!$D729=""),"",screen_FT_reviewer_B!$D729)</f>
        <v/>
      </c>
      <c r="F729">
        <f>IF(AND(B729&lt;&gt;"",C729&lt;&gt;""),1,"")</f>
        <v/>
      </c>
      <c r="G729">
        <f>IF(F729=1,IF(B729=C729,1,0),"")</f>
        <v/>
      </c>
      <c r="H729">
        <f>IF(B729="","",IFERROR(VLOOKUP(B729,lst_FT_group_map_table,2,FALSE),"INVALID"))</f>
        <v/>
      </c>
      <c r="I729">
        <f>IF(C729="","",IFERROR(VLOOKUP(C729,lst_FT_group_map_table,2,FALSE),"INVALID"))</f>
        <v/>
      </c>
      <c r="J729">
        <f>IF(F729=1,IF(H729=I729,1,0),"")</f>
        <v/>
      </c>
      <c r="K729">
        <f>IF(AND(ISNUMBER(MATCH(B729,lst_FT_sci_excl,0)),ISNUMBER(MATCH(C729,lst_FT_sci_excl,0))),IF(D729=E729,1,0),"")</f>
        <v/>
      </c>
      <c r="L729">
        <f>IF(OR(G729=0,K729=0),1,"")</f>
        <v/>
      </c>
      <c r="M729">
        <f>IF(L729=1,COUNTIF($L$2:L729,1),"")</f>
        <v/>
      </c>
      <c r="O729" t="n">
        <v>728</v>
      </c>
      <c r="P729">
        <f>IFERROR(MATCH(O729,$M$2:$M$5001,0),"")</f>
        <v/>
      </c>
      <c r="Q729">
        <f>IF(P729="","",INDEX($A$2:$A$5001,P729))</f>
        <v/>
      </c>
      <c r="R729">
        <f>IF(P729="","",INDEX($B$2:$B$5001,P729))</f>
        <v/>
      </c>
      <c r="S729">
        <f>IF(P729="","",INDEX($C$2:$C$5001,P729))</f>
        <v/>
      </c>
      <c r="T729">
        <f>IF(P729="","",INDEX($D$2:$D$5001,P729))</f>
        <v/>
      </c>
      <c r="U729">
        <f>IF(P729="","",INDEX($E$2:$E$5001,P729))</f>
        <v/>
      </c>
    </row>
    <row r="730">
      <c r="A730">
        <f>IF(screen_FT_reviewer_A!$A730="","",screen_FT_reviewer_A!$A730)</f>
        <v/>
      </c>
      <c r="B730">
        <f>IF(OR($A730="",screen_FT_reviewer_A!$C730=""),"",screen_FT_reviewer_A!$C730)</f>
        <v/>
      </c>
      <c r="C730">
        <f>IF(OR($A730="",screen_FT_reviewer_B!$C730=""),"",screen_FT_reviewer_B!$C730)</f>
        <v/>
      </c>
      <c r="D730">
        <f>IF(OR($A730="",screen_FT_reviewer_A!$D730=""),"",screen_FT_reviewer_A!$D730)</f>
        <v/>
      </c>
      <c r="E730">
        <f>IF(OR($A730="",screen_FT_reviewer_B!$D730=""),"",screen_FT_reviewer_B!$D730)</f>
        <v/>
      </c>
      <c r="F730">
        <f>IF(AND(B730&lt;&gt;"",C730&lt;&gt;""),1,"")</f>
        <v/>
      </c>
      <c r="G730">
        <f>IF(F730=1,IF(B730=C730,1,0),"")</f>
        <v/>
      </c>
      <c r="H730">
        <f>IF(B730="","",IFERROR(VLOOKUP(B730,lst_FT_group_map_table,2,FALSE),"INVALID"))</f>
        <v/>
      </c>
      <c r="I730">
        <f>IF(C730="","",IFERROR(VLOOKUP(C730,lst_FT_group_map_table,2,FALSE),"INVALID"))</f>
        <v/>
      </c>
      <c r="J730">
        <f>IF(F730=1,IF(H730=I730,1,0),"")</f>
        <v/>
      </c>
      <c r="K730">
        <f>IF(AND(ISNUMBER(MATCH(B730,lst_FT_sci_excl,0)),ISNUMBER(MATCH(C730,lst_FT_sci_excl,0))),IF(D730=E730,1,0),"")</f>
        <v/>
      </c>
      <c r="L730">
        <f>IF(OR(G730=0,K730=0),1,"")</f>
        <v/>
      </c>
      <c r="M730">
        <f>IF(L730=1,COUNTIF($L$2:L730,1),"")</f>
        <v/>
      </c>
      <c r="O730" t="n">
        <v>729</v>
      </c>
      <c r="P730">
        <f>IFERROR(MATCH(O730,$M$2:$M$5001,0),"")</f>
        <v/>
      </c>
      <c r="Q730">
        <f>IF(P730="","",INDEX($A$2:$A$5001,P730))</f>
        <v/>
      </c>
      <c r="R730">
        <f>IF(P730="","",INDEX($B$2:$B$5001,P730))</f>
        <v/>
      </c>
      <c r="S730">
        <f>IF(P730="","",INDEX($C$2:$C$5001,P730))</f>
        <v/>
      </c>
      <c r="T730">
        <f>IF(P730="","",INDEX($D$2:$D$5001,P730))</f>
        <v/>
      </c>
      <c r="U730">
        <f>IF(P730="","",INDEX($E$2:$E$5001,P730))</f>
        <v/>
      </c>
    </row>
    <row r="731">
      <c r="A731">
        <f>IF(screen_FT_reviewer_A!$A731="","",screen_FT_reviewer_A!$A731)</f>
        <v/>
      </c>
      <c r="B731">
        <f>IF(OR($A731="",screen_FT_reviewer_A!$C731=""),"",screen_FT_reviewer_A!$C731)</f>
        <v/>
      </c>
      <c r="C731">
        <f>IF(OR($A731="",screen_FT_reviewer_B!$C731=""),"",screen_FT_reviewer_B!$C731)</f>
        <v/>
      </c>
      <c r="D731">
        <f>IF(OR($A731="",screen_FT_reviewer_A!$D731=""),"",screen_FT_reviewer_A!$D731)</f>
        <v/>
      </c>
      <c r="E731">
        <f>IF(OR($A731="",screen_FT_reviewer_B!$D731=""),"",screen_FT_reviewer_B!$D731)</f>
        <v/>
      </c>
      <c r="F731">
        <f>IF(AND(B731&lt;&gt;"",C731&lt;&gt;""),1,"")</f>
        <v/>
      </c>
      <c r="G731">
        <f>IF(F731=1,IF(B731=C731,1,0),"")</f>
        <v/>
      </c>
      <c r="H731">
        <f>IF(B731="","",IFERROR(VLOOKUP(B731,lst_FT_group_map_table,2,FALSE),"INVALID"))</f>
        <v/>
      </c>
      <c r="I731">
        <f>IF(C731="","",IFERROR(VLOOKUP(C731,lst_FT_group_map_table,2,FALSE),"INVALID"))</f>
        <v/>
      </c>
      <c r="J731">
        <f>IF(F731=1,IF(H731=I731,1,0),"")</f>
        <v/>
      </c>
      <c r="K731">
        <f>IF(AND(ISNUMBER(MATCH(B731,lst_FT_sci_excl,0)),ISNUMBER(MATCH(C731,lst_FT_sci_excl,0))),IF(D731=E731,1,0),"")</f>
        <v/>
      </c>
      <c r="L731">
        <f>IF(OR(G731=0,K731=0),1,"")</f>
        <v/>
      </c>
      <c r="M731">
        <f>IF(L731=1,COUNTIF($L$2:L731,1),"")</f>
        <v/>
      </c>
      <c r="O731" t="n">
        <v>730</v>
      </c>
      <c r="P731">
        <f>IFERROR(MATCH(O731,$M$2:$M$5001,0),"")</f>
        <v/>
      </c>
      <c r="Q731">
        <f>IF(P731="","",INDEX($A$2:$A$5001,P731))</f>
        <v/>
      </c>
      <c r="R731">
        <f>IF(P731="","",INDEX($B$2:$B$5001,P731))</f>
        <v/>
      </c>
      <c r="S731">
        <f>IF(P731="","",INDEX($C$2:$C$5001,P731))</f>
        <v/>
      </c>
      <c r="T731">
        <f>IF(P731="","",INDEX($D$2:$D$5001,P731))</f>
        <v/>
      </c>
      <c r="U731">
        <f>IF(P731="","",INDEX($E$2:$E$5001,P731))</f>
        <v/>
      </c>
    </row>
    <row r="732">
      <c r="A732">
        <f>IF(screen_FT_reviewer_A!$A732="","",screen_FT_reviewer_A!$A732)</f>
        <v/>
      </c>
      <c r="B732">
        <f>IF(OR($A732="",screen_FT_reviewer_A!$C732=""),"",screen_FT_reviewer_A!$C732)</f>
        <v/>
      </c>
      <c r="C732">
        <f>IF(OR($A732="",screen_FT_reviewer_B!$C732=""),"",screen_FT_reviewer_B!$C732)</f>
        <v/>
      </c>
      <c r="D732">
        <f>IF(OR($A732="",screen_FT_reviewer_A!$D732=""),"",screen_FT_reviewer_A!$D732)</f>
        <v/>
      </c>
      <c r="E732">
        <f>IF(OR($A732="",screen_FT_reviewer_B!$D732=""),"",screen_FT_reviewer_B!$D732)</f>
        <v/>
      </c>
      <c r="F732">
        <f>IF(AND(B732&lt;&gt;"",C732&lt;&gt;""),1,"")</f>
        <v/>
      </c>
      <c r="G732">
        <f>IF(F732=1,IF(B732=C732,1,0),"")</f>
        <v/>
      </c>
      <c r="H732">
        <f>IF(B732="","",IFERROR(VLOOKUP(B732,lst_FT_group_map_table,2,FALSE),"INVALID"))</f>
        <v/>
      </c>
      <c r="I732">
        <f>IF(C732="","",IFERROR(VLOOKUP(C732,lst_FT_group_map_table,2,FALSE),"INVALID"))</f>
        <v/>
      </c>
      <c r="J732">
        <f>IF(F732=1,IF(H732=I732,1,0),"")</f>
        <v/>
      </c>
      <c r="K732">
        <f>IF(AND(ISNUMBER(MATCH(B732,lst_FT_sci_excl,0)),ISNUMBER(MATCH(C732,lst_FT_sci_excl,0))),IF(D732=E732,1,0),"")</f>
        <v/>
      </c>
      <c r="L732">
        <f>IF(OR(G732=0,K732=0),1,"")</f>
        <v/>
      </c>
      <c r="M732">
        <f>IF(L732=1,COUNTIF($L$2:L732,1),"")</f>
        <v/>
      </c>
      <c r="O732" t="n">
        <v>731</v>
      </c>
      <c r="P732">
        <f>IFERROR(MATCH(O732,$M$2:$M$5001,0),"")</f>
        <v/>
      </c>
      <c r="Q732">
        <f>IF(P732="","",INDEX($A$2:$A$5001,P732))</f>
        <v/>
      </c>
      <c r="R732">
        <f>IF(P732="","",INDEX($B$2:$B$5001,P732))</f>
        <v/>
      </c>
      <c r="S732">
        <f>IF(P732="","",INDEX($C$2:$C$5001,P732))</f>
        <v/>
      </c>
      <c r="T732">
        <f>IF(P732="","",INDEX($D$2:$D$5001,P732))</f>
        <v/>
      </c>
      <c r="U732">
        <f>IF(P732="","",INDEX($E$2:$E$5001,P732))</f>
        <v/>
      </c>
    </row>
    <row r="733">
      <c r="A733">
        <f>IF(screen_FT_reviewer_A!$A733="","",screen_FT_reviewer_A!$A733)</f>
        <v/>
      </c>
      <c r="B733">
        <f>IF(OR($A733="",screen_FT_reviewer_A!$C733=""),"",screen_FT_reviewer_A!$C733)</f>
        <v/>
      </c>
      <c r="C733">
        <f>IF(OR($A733="",screen_FT_reviewer_B!$C733=""),"",screen_FT_reviewer_B!$C733)</f>
        <v/>
      </c>
      <c r="D733">
        <f>IF(OR($A733="",screen_FT_reviewer_A!$D733=""),"",screen_FT_reviewer_A!$D733)</f>
        <v/>
      </c>
      <c r="E733">
        <f>IF(OR($A733="",screen_FT_reviewer_B!$D733=""),"",screen_FT_reviewer_B!$D733)</f>
        <v/>
      </c>
      <c r="F733">
        <f>IF(AND(B733&lt;&gt;"",C733&lt;&gt;""),1,"")</f>
        <v/>
      </c>
      <c r="G733">
        <f>IF(F733=1,IF(B733=C733,1,0),"")</f>
        <v/>
      </c>
      <c r="H733">
        <f>IF(B733="","",IFERROR(VLOOKUP(B733,lst_FT_group_map_table,2,FALSE),"INVALID"))</f>
        <v/>
      </c>
      <c r="I733">
        <f>IF(C733="","",IFERROR(VLOOKUP(C733,lst_FT_group_map_table,2,FALSE),"INVALID"))</f>
        <v/>
      </c>
      <c r="J733">
        <f>IF(F733=1,IF(H733=I733,1,0),"")</f>
        <v/>
      </c>
      <c r="K733">
        <f>IF(AND(ISNUMBER(MATCH(B733,lst_FT_sci_excl,0)),ISNUMBER(MATCH(C733,lst_FT_sci_excl,0))),IF(D733=E733,1,0),"")</f>
        <v/>
      </c>
      <c r="L733">
        <f>IF(OR(G733=0,K733=0),1,"")</f>
        <v/>
      </c>
      <c r="M733">
        <f>IF(L733=1,COUNTIF($L$2:L733,1),"")</f>
        <v/>
      </c>
      <c r="O733" t="n">
        <v>732</v>
      </c>
      <c r="P733">
        <f>IFERROR(MATCH(O733,$M$2:$M$5001,0),"")</f>
        <v/>
      </c>
      <c r="Q733">
        <f>IF(P733="","",INDEX($A$2:$A$5001,P733))</f>
        <v/>
      </c>
      <c r="R733">
        <f>IF(P733="","",INDEX($B$2:$B$5001,P733))</f>
        <v/>
      </c>
      <c r="S733">
        <f>IF(P733="","",INDEX($C$2:$C$5001,P733))</f>
        <v/>
      </c>
      <c r="T733">
        <f>IF(P733="","",INDEX($D$2:$D$5001,P733))</f>
        <v/>
      </c>
      <c r="U733">
        <f>IF(P733="","",INDEX($E$2:$E$5001,P733))</f>
        <v/>
      </c>
    </row>
    <row r="734">
      <c r="A734">
        <f>IF(screen_FT_reviewer_A!$A734="","",screen_FT_reviewer_A!$A734)</f>
        <v/>
      </c>
      <c r="B734">
        <f>IF(OR($A734="",screen_FT_reviewer_A!$C734=""),"",screen_FT_reviewer_A!$C734)</f>
        <v/>
      </c>
      <c r="C734">
        <f>IF(OR($A734="",screen_FT_reviewer_B!$C734=""),"",screen_FT_reviewer_B!$C734)</f>
        <v/>
      </c>
      <c r="D734">
        <f>IF(OR($A734="",screen_FT_reviewer_A!$D734=""),"",screen_FT_reviewer_A!$D734)</f>
        <v/>
      </c>
      <c r="E734">
        <f>IF(OR($A734="",screen_FT_reviewer_B!$D734=""),"",screen_FT_reviewer_B!$D734)</f>
        <v/>
      </c>
      <c r="F734">
        <f>IF(AND(B734&lt;&gt;"",C734&lt;&gt;""),1,"")</f>
        <v/>
      </c>
      <c r="G734">
        <f>IF(F734=1,IF(B734=C734,1,0),"")</f>
        <v/>
      </c>
      <c r="H734">
        <f>IF(B734="","",IFERROR(VLOOKUP(B734,lst_FT_group_map_table,2,FALSE),"INVALID"))</f>
        <v/>
      </c>
      <c r="I734">
        <f>IF(C734="","",IFERROR(VLOOKUP(C734,lst_FT_group_map_table,2,FALSE),"INVALID"))</f>
        <v/>
      </c>
      <c r="J734">
        <f>IF(F734=1,IF(H734=I734,1,0),"")</f>
        <v/>
      </c>
      <c r="K734">
        <f>IF(AND(ISNUMBER(MATCH(B734,lst_FT_sci_excl,0)),ISNUMBER(MATCH(C734,lst_FT_sci_excl,0))),IF(D734=E734,1,0),"")</f>
        <v/>
      </c>
      <c r="L734">
        <f>IF(OR(G734=0,K734=0),1,"")</f>
        <v/>
      </c>
      <c r="M734">
        <f>IF(L734=1,COUNTIF($L$2:L734,1),"")</f>
        <v/>
      </c>
      <c r="O734" t="n">
        <v>733</v>
      </c>
      <c r="P734">
        <f>IFERROR(MATCH(O734,$M$2:$M$5001,0),"")</f>
        <v/>
      </c>
      <c r="Q734">
        <f>IF(P734="","",INDEX($A$2:$A$5001,P734))</f>
        <v/>
      </c>
      <c r="R734">
        <f>IF(P734="","",INDEX($B$2:$B$5001,P734))</f>
        <v/>
      </c>
      <c r="S734">
        <f>IF(P734="","",INDEX($C$2:$C$5001,P734))</f>
        <v/>
      </c>
      <c r="T734">
        <f>IF(P734="","",INDEX($D$2:$D$5001,P734))</f>
        <v/>
      </c>
      <c r="U734">
        <f>IF(P734="","",INDEX($E$2:$E$5001,P734))</f>
        <v/>
      </c>
    </row>
    <row r="735">
      <c r="A735">
        <f>IF(screen_FT_reviewer_A!$A735="","",screen_FT_reviewer_A!$A735)</f>
        <v/>
      </c>
      <c r="B735">
        <f>IF(OR($A735="",screen_FT_reviewer_A!$C735=""),"",screen_FT_reviewer_A!$C735)</f>
        <v/>
      </c>
      <c r="C735">
        <f>IF(OR($A735="",screen_FT_reviewer_B!$C735=""),"",screen_FT_reviewer_B!$C735)</f>
        <v/>
      </c>
      <c r="D735">
        <f>IF(OR($A735="",screen_FT_reviewer_A!$D735=""),"",screen_FT_reviewer_A!$D735)</f>
        <v/>
      </c>
      <c r="E735">
        <f>IF(OR($A735="",screen_FT_reviewer_B!$D735=""),"",screen_FT_reviewer_B!$D735)</f>
        <v/>
      </c>
      <c r="F735">
        <f>IF(AND(B735&lt;&gt;"",C735&lt;&gt;""),1,"")</f>
        <v/>
      </c>
      <c r="G735">
        <f>IF(F735=1,IF(B735=C735,1,0),"")</f>
        <v/>
      </c>
      <c r="H735">
        <f>IF(B735="","",IFERROR(VLOOKUP(B735,lst_FT_group_map_table,2,FALSE),"INVALID"))</f>
        <v/>
      </c>
      <c r="I735">
        <f>IF(C735="","",IFERROR(VLOOKUP(C735,lst_FT_group_map_table,2,FALSE),"INVALID"))</f>
        <v/>
      </c>
      <c r="J735">
        <f>IF(F735=1,IF(H735=I735,1,0),"")</f>
        <v/>
      </c>
      <c r="K735">
        <f>IF(AND(ISNUMBER(MATCH(B735,lst_FT_sci_excl,0)),ISNUMBER(MATCH(C735,lst_FT_sci_excl,0))),IF(D735=E735,1,0),"")</f>
        <v/>
      </c>
      <c r="L735">
        <f>IF(OR(G735=0,K735=0),1,"")</f>
        <v/>
      </c>
      <c r="M735">
        <f>IF(L735=1,COUNTIF($L$2:L735,1),"")</f>
        <v/>
      </c>
      <c r="O735" t="n">
        <v>734</v>
      </c>
      <c r="P735">
        <f>IFERROR(MATCH(O735,$M$2:$M$5001,0),"")</f>
        <v/>
      </c>
      <c r="Q735">
        <f>IF(P735="","",INDEX($A$2:$A$5001,P735))</f>
        <v/>
      </c>
      <c r="R735">
        <f>IF(P735="","",INDEX($B$2:$B$5001,P735))</f>
        <v/>
      </c>
      <c r="S735">
        <f>IF(P735="","",INDEX($C$2:$C$5001,P735))</f>
        <v/>
      </c>
      <c r="T735">
        <f>IF(P735="","",INDEX($D$2:$D$5001,P735))</f>
        <v/>
      </c>
      <c r="U735">
        <f>IF(P735="","",INDEX($E$2:$E$5001,P735))</f>
        <v/>
      </c>
    </row>
    <row r="736">
      <c r="A736">
        <f>IF(screen_FT_reviewer_A!$A736="","",screen_FT_reviewer_A!$A736)</f>
        <v/>
      </c>
      <c r="B736">
        <f>IF(OR($A736="",screen_FT_reviewer_A!$C736=""),"",screen_FT_reviewer_A!$C736)</f>
        <v/>
      </c>
      <c r="C736">
        <f>IF(OR($A736="",screen_FT_reviewer_B!$C736=""),"",screen_FT_reviewer_B!$C736)</f>
        <v/>
      </c>
      <c r="D736">
        <f>IF(OR($A736="",screen_FT_reviewer_A!$D736=""),"",screen_FT_reviewer_A!$D736)</f>
        <v/>
      </c>
      <c r="E736">
        <f>IF(OR($A736="",screen_FT_reviewer_B!$D736=""),"",screen_FT_reviewer_B!$D736)</f>
        <v/>
      </c>
      <c r="F736">
        <f>IF(AND(B736&lt;&gt;"",C736&lt;&gt;""),1,"")</f>
        <v/>
      </c>
      <c r="G736">
        <f>IF(F736=1,IF(B736=C736,1,0),"")</f>
        <v/>
      </c>
      <c r="H736">
        <f>IF(B736="","",IFERROR(VLOOKUP(B736,lst_FT_group_map_table,2,FALSE),"INVALID"))</f>
        <v/>
      </c>
      <c r="I736">
        <f>IF(C736="","",IFERROR(VLOOKUP(C736,lst_FT_group_map_table,2,FALSE),"INVALID"))</f>
        <v/>
      </c>
      <c r="J736">
        <f>IF(F736=1,IF(H736=I736,1,0),"")</f>
        <v/>
      </c>
      <c r="K736">
        <f>IF(AND(ISNUMBER(MATCH(B736,lst_FT_sci_excl,0)),ISNUMBER(MATCH(C736,lst_FT_sci_excl,0))),IF(D736=E736,1,0),"")</f>
        <v/>
      </c>
      <c r="L736">
        <f>IF(OR(G736=0,K736=0),1,"")</f>
        <v/>
      </c>
      <c r="M736">
        <f>IF(L736=1,COUNTIF($L$2:L736,1),"")</f>
        <v/>
      </c>
      <c r="O736" t="n">
        <v>735</v>
      </c>
      <c r="P736">
        <f>IFERROR(MATCH(O736,$M$2:$M$5001,0),"")</f>
        <v/>
      </c>
      <c r="Q736">
        <f>IF(P736="","",INDEX($A$2:$A$5001,P736))</f>
        <v/>
      </c>
      <c r="R736">
        <f>IF(P736="","",INDEX($B$2:$B$5001,P736))</f>
        <v/>
      </c>
      <c r="S736">
        <f>IF(P736="","",INDEX($C$2:$C$5001,P736))</f>
        <v/>
      </c>
      <c r="T736">
        <f>IF(P736="","",INDEX($D$2:$D$5001,P736))</f>
        <v/>
      </c>
      <c r="U736">
        <f>IF(P736="","",INDEX($E$2:$E$5001,P736))</f>
        <v/>
      </c>
    </row>
    <row r="737">
      <c r="A737">
        <f>IF(screen_FT_reviewer_A!$A737="","",screen_FT_reviewer_A!$A737)</f>
        <v/>
      </c>
      <c r="B737">
        <f>IF(OR($A737="",screen_FT_reviewer_A!$C737=""),"",screen_FT_reviewer_A!$C737)</f>
        <v/>
      </c>
      <c r="C737">
        <f>IF(OR($A737="",screen_FT_reviewer_B!$C737=""),"",screen_FT_reviewer_B!$C737)</f>
        <v/>
      </c>
      <c r="D737">
        <f>IF(OR($A737="",screen_FT_reviewer_A!$D737=""),"",screen_FT_reviewer_A!$D737)</f>
        <v/>
      </c>
      <c r="E737">
        <f>IF(OR($A737="",screen_FT_reviewer_B!$D737=""),"",screen_FT_reviewer_B!$D737)</f>
        <v/>
      </c>
      <c r="F737">
        <f>IF(AND(B737&lt;&gt;"",C737&lt;&gt;""),1,"")</f>
        <v/>
      </c>
      <c r="G737">
        <f>IF(F737=1,IF(B737=C737,1,0),"")</f>
        <v/>
      </c>
      <c r="H737">
        <f>IF(B737="","",IFERROR(VLOOKUP(B737,lst_FT_group_map_table,2,FALSE),"INVALID"))</f>
        <v/>
      </c>
      <c r="I737">
        <f>IF(C737="","",IFERROR(VLOOKUP(C737,lst_FT_group_map_table,2,FALSE),"INVALID"))</f>
        <v/>
      </c>
      <c r="J737">
        <f>IF(F737=1,IF(H737=I737,1,0),"")</f>
        <v/>
      </c>
      <c r="K737">
        <f>IF(AND(ISNUMBER(MATCH(B737,lst_FT_sci_excl,0)),ISNUMBER(MATCH(C737,lst_FT_sci_excl,0))),IF(D737=E737,1,0),"")</f>
        <v/>
      </c>
      <c r="L737">
        <f>IF(OR(G737=0,K737=0),1,"")</f>
        <v/>
      </c>
      <c r="M737">
        <f>IF(L737=1,COUNTIF($L$2:L737,1),"")</f>
        <v/>
      </c>
      <c r="O737" t="n">
        <v>736</v>
      </c>
      <c r="P737">
        <f>IFERROR(MATCH(O737,$M$2:$M$5001,0),"")</f>
        <v/>
      </c>
      <c r="Q737">
        <f>IF(P737="","",INDEX($A$2:$A$5001,P737))</f>
        <v/>
      </c>
      <c r="R737">
        <f>IF(P737="","",INDEX($B$2:$B$5001,P737))</f>
        <v/>
      </c>
      <c r="S737">
        <f>IF(P737="","",INDEX($C$2:$C$5001,P737))</f>
        <v/>
      </c>
      <c r="T737">
        <f>IF(P737="","",INDEX($D$2:$D$5001,P737))</f>
        <v/>
      </c>
      <c r="U737">
        <f>IF(P737="","",INDEX($E$2:$E$5001,P737))</f>
        <v/>
      </c>
    </row>
    <row r="738">
      <c r="A738">
        <f>IF(screen_FT_reviewer_A!$A738="","",screen_FT_reviewer_A!$A738)</f>
        <v/>
      </c>
      <c r="B738">
        <f>IF(OR($A738="",screen_FT_reviewer_A!$C738=""),"",screen_FT_reviewer_A!$C738)</f>
        <v/>
      </c>
      <c r="C738">
        <f>IF(OR($A738="",screen_FT_reviewer_B!$C738=""),"",screen_FT_reviewer_B!$C738)</f>
        <v/>
      </c>
      <c r="D738">
        <f>IF(OR($A738="",screen_FT_reviewer_A!$D738=""),"",screen_FT_reviewer_A!$D738)</f>
        <v/>
      </c>
      <c r="E738">
        <f>IF(OR($A738="",screen_FT_reviewer_B!$D738=""),"",screen_FT_reviewer_B!$D738)</f>
        <v/>
      </c>
      <c r="F738">
        <f>IF(AND(B738&lt;&gt;"",C738&lt;&gt;""),1,"")</f>
        <v/>
      </c>
      <c r="G738">
        <f>IF(F738=1,IF(B738=C738,1,0),"")</f>
        <v/>
      </c>
      <c r="H738">
        <f>IF(B738="","",IFERROR(VLOOKUP(B738,lst_FT_group_map_table,2,FALSE),"INVALID"))</f>
        <v/>
      </c>
      <c r="I738">
        <f>IF(C738="","",IFERROR(VLOOKUP(C738,lst_FT_group_map_table,2,FALSE),"INVALID"))</f>
        <v/>
      </c>
      <c r="J738">
        <f>IF(F738=1,IF(H738=I738,1,0),"")</f>
        <v/>
      </c>
      <c r="K738">
        <f>IF(AND(ISNUMBER(MATCH(B738,lst_FT_sci_excl,0)),ISNUMBER(MATCH(C738,lst_FT_sci_excl,0))),IF(D738=E738,1,0),"")</f>
        <v/>
      </c>
      <c r="L738">
        <f>IF(OR(G738=0,K738=0),1,"")</f>
        <v/>
      </c>
      <c r="M738">
        <f>IF(L738=1,COUNTIF($L$2:L738,1),"")</f>
        <v/>
      </c>
      <c r="O738" t="n">
        <v>737</v>
      </c>
      <c r="P738">
        <f>IFERROR(MATCH(O738,$M$2:$M$5001,0),"")</f>
        <v/>
      </c>
      <c r="Q738">
        <f>IF(P738="","",INDEX($A$2:$A$5001,P738))</f>
        <v/>
      </c>
      <c r="R738">
        <f>IF(P738="","",INDEX($B$2:$B$5001,P738))</f>
        <v/>
      </c>
      <c r="S738">
        <f>IF(P738="","",INDEX($C$2:$C$5001,P738))</f>
        <v/>
      </c>
      <c r="T738">
        <f>IF(P738="","",INDEX($D$2:$D$5001,P738))</f>
        <v/>
      </c>
      <c r="U738">
        <f>IF(P738="","",INDEX($E$2:$E$5001,P738))</f>
        <v/>
      </c>
    </row>
    <row r="739">
      <c r="A739">
        <f>IF(screen_FT_reviewer_A!$A739="","",screen_FT_reviewer_A!$A739)</f>
        <v/>
      </c>
      <c r="B739">
        <f>IF(OR($A739="",screen_FT_reviewer_A!$C739=""),"",screen_FT_reviewer_A!$C739)</f>
        <v/>
      </c>
      <c r="C739">
        <f>IF(OR($A739="",screen_FT_reviewer_B!$C739=""),"",screen_FT_reviewer_B!$C739)</f>
        <v/>
      </c>
      <c r="D739">
        <f>IF(OR($A739="",screen_FT_reviewer_A!$D739=""),"",screen_FT_reviewer_A!$D739)</f>
        <v/>
      </c>
      <c r="E739">
        <f>IF(OR($A739="",screen_FT_reviewer_B!$D739=""),"",screen_FT_reviewer_B!$D739)</f>
        <v/>
      </c>
      <c r="F739">
        <f>IF(AND(B739&lt;&gt;"",C739&lt;&gt;""),1,"")</f>
        <v/>
      </c>
      <c r="G739">
        <f>IF(F739=1,IF(B739=C739,1,0),"")</f>
        <v/>
      </c>
      <c r="H739">
        <f>IF(B739="","",IFERROR(VLOOKUP(B739,lst_FT_group_map_table,2,FALSE),"INVALID"))</f>
        <v/>
      </c>
      <c r="I739">
        <f>IF(C739="","",IFERROR(VLOOKUP(C739,lst_FT_group_map_table,2,FALSE),"INVALID"))</f>
        <v/>
      </c>
      <c r="J739">
        <f>IF(F739=1,IF(H739=I739,1,0),"")</f>
        <v/>
      </c>
      <c r="K739">
        <f>IF(AND(ISNUMBER(MATCH(B739,lst_FT_sci_excl,0)),ISNUMBER(MATCH(C739,lst_FT_sci_excl,0))),IF(D739=E739,1,0),"")</f>
        <v/>
      </c>
      <c r="L739">
        <f>IF(OR(G739=0,K739=0),1,"")</f>
        <v/>
      </c>
      <c r="M739">
        <f>IF(L739=1,COUNTIF($L$2:L739,1),"")</f>
        <v/>
      </c>
      <c r="O739" t="n">
        <v>738</v>
      </c>
      <c r="P739">
        <f>IFERROR(MATCH(O739,$M$2:$M$5001,0),"")</f>
        <v/>
      </c>
      <c r="Q739">
        <f>IF(P739="","",INDEX($A$2:$A$5001,P739))</f>
        <v/>
      </c>
      <c r="R739">
        <f>IF(P739="","",INDEX($B$2:$B$5001,P739))</f>
        <v/>
      </c>
      <c r="S739">
        <f>IF(P739="","",INDEX($C$2:$C$5001,P739))</f>
        <v/>
      </c>
      <c r="T739">
        <f>IF(P739="","",INDEX($D$2:$D$5001,P739))</f>
        <v/>
      </c>
      <c r="U739">
        <f>IF(P739="","",INDEX($E$2:$E$5001,P739))</f>
        <v/>
      </c>
    </row>
    <row r="740">
      <c r="A740">
        <f>IF(screen_FT_reviewer_A!$A740="","",screen_FT_reviewer_A!$A740)</f>
        <v/>
      </c>
      <c r="B740">
        <f>IF(OR($A740="",screen_FT_reviewer_A!$C740=""),"",screen_FT_reviewer_A!$C740)</f>
        <v/>
      </c>
      <c r="C740">
        <f>IF(OR($A740="",screen_FT_reviewer_B!$C740=""),"",screen_FT_reviewer_B!$C740)</f>
        <v/>
      </c>
      <c r="D740">
        <f>IF(OR($A740="",screen_FT_reviewer_A!$D740=""),"",screen_FT_reviewer_A!$D740)</f>
        <v/>
      </c>
      <c r="E740">
        <f>IF(OR($A740="",screen_FT_reviewer_B!$D740=""),"",screen_FT_reviewer_B!$D740)</f>
        <v/>
      </c>
      <c r="F740">
        <f>IF(AND(B740&lt;&gt;"",C740&lt;&gt;""),1,"")</f>
        <v/>
      </c>
      <c r="G740">
        <f>IF(F740=1,IF(B740=C740,1,0),"")</f>
        <v/>
      </c>
      <c r="H740">
        <f>IF(B740="","",IFERROR(VLOOKUP(B740,lst_FT_group_map_table,2,FALSE),"INVALID"))</f>
        <v/>
      </c>
      <c r="I740">
        <f>IF(C740="","",IFERROR(VLOOKUP(C740,lst_FT_group_map_table,2,FALSE),"INVALID"))</f>
        <v/>
      </c>
      <c r="J740">
        <f>IF(F740=1,IF(H740=I740,1,0),"")</f>
        <v/>
      </c>
      <c r="K740">
        <f>IF(AND(ISNUMBER(MATCH(B740,lst_FT_sci_excl,0)),ISNUMBER(MATCH(C740,lst_FT_sci_excl,0))),IF(D740=E740,1,0),"")</f>
        <v/>
      </c>
      <c r="L740">
        <f>IF(OR(G740=0,K740=0),1,"")</f>
        <v/>
      </c>
      <c r="M740">
        <f>IF(L740=1,COUNTIF($L$2:L740,1),"")</f>
        <v/>
      </c>
      <c r="O740" t="n">
        <v>739</v>
      </c>
      <c r="P740">
        <f>IFERROR(MATCH(O740,$M$2:$M$5001,0),"")</f>
        <v/>
      </c>
      <c r="Q740">
        <f>IF(P740="","",INDEX($A$2:$A$5001,P740))</f>
        <v/>
      </c>
      <c r="R740">
        <f>IF(P740="","",INDEX($B$2:$B$5001,P740))</f>
        <v/>
      </c>
      <c r="S740">
        <f>IF(P740="","",INDEX($C$2:$C$5001,P740))</f>
        <v/>
      </c>
      <c r="T740">
        <f>IF(P740="","",INDEX($D$2:$D$5001,P740))</f>
        <v/>
      </c>
      <c r="U740">
        <f>IF(P740="","",INDEX($E$2:$E$5001,P740))</f>
        <v/>
      </c>
    </row>
    <row r="741">
      <c r="A741">
        <f>IF(screen_FT_reviewer_A!$A741="","",screen_FT_reviewer_A!$A741)</f>
        <v/>
      </c>
      <c r="B741">
        <f>IF(OR($A741="",screen_FT_reviewer_A!$C741=""),"",screen_FT_reviewer_A!$C741)</f>
        <v/>
      </c>
      <c r="C741">
        <f>IF(OR($A741="",screen_FT_reviewer_B!$C741=""),"",screen_FT_reviewer_B!$C741)</f>
        <v/>
      </c>
      <c r="D741">
        <f>IF(OR($A741="",screen_FT_reviewer_A!$D741=""),"",screen_FT_reviewer_A!$D741)</f>
        <v/>
      </c>
      <c r="E741">
        <f>IF(OR($A741="",screen_FT_reviewer_B!$D741=""),"",screen_FT_reviewer_B!$D741)</f>
        <v/>
      </c>
      <c r="F741">
        <f>IF(AND(B741&lt;&gt;"",C741&lt;&gt;""),1,"")</f>
        <v/>
      </c>
      <c r="G741">
        <f>IF(F741=1,IF(B741=C741,1,0),"")</f>
        <v/>
      </c>
      <c r="H741">
        <f>IF(B741="","",IFERROR(VLOOKUP(B741,lst_FT_group_map_table,2,FALSE),"INVALID"))</f>
        <v/>
      </c>
      <c r="I741">
        <f>IF(C741="","",IFERROR(VLOOKUP(C741,lst_FT_group_map_table,2,FALSE),"INVALID"))</f>
        <v/>
      </c>
      <c r="J741">
        <f>IF(F741=1,IF(H741=I741,1,0),"")</f>
        <v/>
      </c>
      <c r="K741">
        <f>IF(AND(ISNUMBER(MATCH(B741,lst_FT_sci_excl,0)),ISNUMBER(MATCH(C741,lst_FT_sci_excl,0))),IF(D741=E741,1,0),"")</f>
        <v/>
      </c>
      <c r="L741">
        <f>IF(OR(G741=0,K741=0),1,"")</f>
        <v/>
      </c>
      <c r="M741">
        <f>IF(L741=1,COUNTIF($L$2:L741,1),"")</f>
        <v/>
      </c>
      <c r="O741" t="n">
        <v>740</v>
      </c>
      <c r="P741">
        <f>IFERROR(MATCH(O741,$M$2:$M$5001,0),"")</f>
        <v/>
      </c>
      <c r="Q741">
        <f>IF(P741="","",INDEX($A$2:$A$5001,P741))</f>
        <v/>
      </c>
      <c r="R741">
        <f>IF(P741="","",INDEX($B$2:$B$5001,P741))</f>
        <v/>
      </c>
      <c r="S741">
        <f>IF(P741="","",INDEX($C$2:$C$5001,P741))</f>
        <v/>
      </c>
      <c r="T741">
        <f>IF(P741="","",INDEX($D$2:$D$5001,P741))</f>
        <v/>
      </c>
      <c r="U741">
        <f>IF(P741="","",INDEX($E$2:$E$5001,P741))</f>
        <v/>
      </c>
    </row>
    <row r="742">
      <c r="A742">
        <f>IF(screen_FT_reviewer_A!$A742="","",screen_FT_reviewer_A!$A742)</f>
        <v/>
      </c>
      <c r="B742">
        <f>IF(OR($A742="",screen_FT_reviewer_A!$C742=""),"",screen_FT_reviewer_A!$C742)</f>
        <v/>
      </c>
      <c r="C742">
        <f>IF(OR($A742="",screen_FT_reviewer_B!$C742=""),"",screen_FT_reviewer_B!$C742)</f>
        <v/>
      </c>
      <c r="D742">
        <f>IF(OR($A742="",screen_FT_reviewer_A!$D742=""),"",screen_FT_reviewer_A!$D742)</f>
        <v/>
      </c>
      <c r="E742">
        <f>IF(OR($A742="",screen_FT_reviewer_B!$D742=""),"",screen_FT_reviewer_B!$D742)</f>
        <v/>
      </c>
      <c r="F742">
        <f>IF(AND(B742&lt;&gt;"",C742&lt;&gt;""),1,"")</f>
        <v/>
      </c>
      <c r="G742">
        <f>IF(F742=1,IF(B742=C742,1,0),"")</f>
        <v/>
      </c>
      <c r="H742">
        <f>IF(B742="","",IFERROR(VLOOKUP(B742,lst_FT_group_map_table,2,FALSE),"INVALID"))</f>
        <v/>
      </c>
      <c r="I742">
        <f>IF(C742="","",IFERROR(VLOOKUP(C742,lst_FT_group_map_table,2,FALSE),"INVALID"))</f>
        <v/>
      </c>
      <c r="J742">
        <f>IF(F742=1,IF(H742=I742,1,0),"")</f>
        <v/>
      </c>
      <c r="K742">
        <f>IF(AND(ISNUMBER(MATCH(B742,lst_FT_sci_excl,0)),ISNUMBER(MATCH(C742,lst_FT_sci_excl,0))),IF(D742=E742,1,0),"")</f>
        <v/>
      </c>
      <c r="L742">
        <f>IF(OR(G742=0,K742=0),1,"")</f>
        <v/>
      </c>
      <c r="M742">
        <f>IF(L742=1,COUNTIF($L$2:L742,1),"")</f>
        <v/>
      </c>
      <c r="O742" t="n">
        <v>741</v>
      </c>
      <c r="P742">
        <f>IFERROR(MATCH(O742,$M$2:$M$5001,0),"")</f>
        <v/>
      </c>
      <c r="Q742">
        <f>IF(P742="","",INDEX($A$2:$A$5001,P742))</f>
        <v/>
      </c>
      <c r="R742">
        <f>IF(P742="","",INDEX($B$2:$B$5001,P742))</f>
        <v/>
      </c>
      <c r="S742">
        <f>IF(P742="","",INDEX($C$2:$C$5001,P742))</f>
        <v/>
      </c>
      <c r="T742">
        <f>IF(P742="","",INDEX($D$2:$D$5001,P742))</f>
        <v/>
      </c>
      <c r="U742">
        <f>IF(P742="","",INDEX($E$2:$E$5001,P742))</f>
        <v/>
      </c>
    </row>
    <row r="743">
      <c r="A743">
        <f>IF(screen_FT_reviewer_A!$A743="","",screen_FT_reviewer_A!$A743)</f>
        <v/>
      </c>
      <c r="B743">
        <f>IF(OR($A743="",screen_FT_reviewer_A!$C743=""),"",screen_FT_reviewer_A!$C743)</f>
        <v/>
      </c>
      <c r="C743">
        <f>IF(OR($A743="",screen_FT_reviewer_B!$C743=""),"",screen_FT_reviewer_B!$C743)</f>
        <v/>
      </c>
      <c r="D743">
        <f>IF(OR($A743="",screen_FT_reviewer_A!$D743=""),"",screen_FT_reviewer_A!$D743)</f>
        <v/>
      </c>
      <c r="E743">
        <f>IF(OR($A743="",screen_FT_reviewer_B!$D743=""),"",screen_FT_reviewer_B!$D743)</f>
        <v/>
      </c>
      <c r="F743">
        <f>IF(AND(B743&lt;&gt;"",C743&lt;&gt;""),1,"")</f>
        <v/>
      </c>
      <c r="G743">
        <f>IF(F743=1,IF(B743=C743,1,0),"")</f>
        <v/>
      </c>
      <c r="H743">
        <f>IF(B743="","",IFERROR(VLOOKUP(B743,lst_FT_group_map_table,2,FALSE),"INVALID"))</f>
        <v/>
      </c>
      <c r="I743">
        <f>IF(C743="","",IFERROR(VLOOKUP(C743,lst_FT_group_map_table,2,FALSE),"INVALID"))</f>
        <v/>
      </c>
      <c r="J743">
        <f>IF(F743=1,IF(H743=I743,1,0),"")</f>
        <v/>
      </c>
      <c r="K743">
        <f>IF(AND(ISNUMBER(MATCH(B743,lst_FT_sci_excl,0)),ISNUMBER(MATCH(C743,lst_FT_sci_excl,0))),IF(D743=E743,1,0),"")</f>
        <v/>
      </c>
      <c r="L743">
        <f>IF(OR(G743=0,K743=0),1,"")</f>
        <v/>
      </c>
      <c r="M743">
        <f>IF(L743=1,COUNTIF($L$2:L743,1),"")</f>
        <v/>
      </c>
      <c r="O743" t="n">
        <v>742</v>
      </c>
      <c r="P743">
        <f>IFERROR(MATCH(O743,$M$2:$M$5001,0),"")</f>
        <v/>
      </c>
      <c r="Q743">
        <f>IF(P743="","",INDEX($A$2:$A$5001,P743))</f>
        <v/>
      </c>
      <c r="R743">
        <f>IF(P743="","",INDEX($B$2:$B$5001,P743))</f>
        <v/>
      </c>
      <c r="S743">
        <f>IF(P743="","",INDEX($C$2:$C$5001,P743))</f>
        <v/>
      </c>
      <c r="T743">
        <f>IF(P743="","",INDEX($D$2:$D$5001,P743))</f>
        <v/>
      </c>
      <c r="U743">
        <f>IF(P743="","",INDEX($E$2:$E$5001,P743))</f>
        <v/>
      </c>
    </row>
    <row r="744">
      <c r="A744">
        <f>IF(screen_FT_reviewer_A!$A744="","",screen_FT_reviewer_A!$A744)</f>
        <v/>
      </c>
      <c r="B744">
        <f>IF(OR($A744="",screen_FT_reviewer_A!$C744=""),"",screen_FT_reviewer_A!$C744)</f>
        <v/>
      </c>
      <c r="C744">
        <f>IF(OR($A744="",screen_FT_reviewer_B!$C744=""),"",screen_FT_reviewer_B!$C744)</f>
        <v/>
      </c>
      <c r="D744">
        <f>IF(OR($A744="",screen_FT_reviewer_A!$D744=""),"",screen_FT_reviewer_A!$D744)</f>
        <v/>
      </c>
      <c r="E744">
        <f>IF(OR($A744="",screen_FT_reviewer_B!$D744=""),"",screen_FT_reviewer_B!$D744)</f>
        <v/>
      </c>
      <c r="F744">
        <f>IF(AND(B744&lt;&gt;"",C744&lt;&gt;""),1,"")</f>
        <v/>
      </c>
      <c r="G744">
        <f>IF(F744=1,IF(B744=C744,1,0),"")</f>
        <v/>
      </c>
      <c r="H744">
        <f>IF(B744="","",IFERROR(VLOOKUP(B744,lst_FT_group_map_table,2,FALSE),"INVALID"))</f>
        <v/>
      </c>
      <c r="I744">
        <f>IF(C744="","",IFERROR(VLOOKUP(C744,lst_FT_group_map_table,2,FALSE),"INVALID"))</f>
        <v/>
      </c>
      <c r="J744">
        <f>IF(F744=1,IF(H744=I744,1,0),"")</f>
        <v/>
      </c>
      <c r="K744">
        <f>IF(AND(ISNUMBER(MATCH(B744,lst_FT_sci_excl,0)),ISNUMBER(MATCH(C744,lst_FT_sci_excl,0))),IF(D744=E744,1,0),"")</f>
        <v/>
      </c>
      <c r="L744">
        <f>IF(OR(G744=0,K744=0),1,"")</f>
        <v/>
      </c>
      <c r="M744">
        <f>IF(L744=1,COUNTIF($L$2:L744,1),"")</f>
        <v/>
      </c>
      <c r="O744" t="n">
        <v>743</v>
      </c>
      <c r="P744">
        <f>IFERROR(MATCH(O744,$M$2:$M$5001,0),"")</f>
        <v/>
      </c>
      <c r="Q744">
        <f>IF(P744="","",INDEX($A$2:$A$5001,P744))</f>
        <v/>
      </c>
      <c r="R744">
        <f>IF(P744="","",INDEX($B$2:$B$5001,P744))</f>
        <v/>
      </c>
      <c r="S744">
        <f>IF(P744="","",INDEX($C$2:$C$5001,P744))</f>
        <v/>
      </c>
      <c r="T744">
        <f>IF(P744="","",INDEX($D$2:$D$5001,P744))</f>
        <v/>
      </c>
      <c r="U744">
        <f>IF(P744="","",INDEX($E$2:$E$5001,P744))</f>
        <v/>
      </c>
    </row>
    <row r="745">
      <c r="A745">
        <f>IF(screen_FT_reviewer_A!$A745="","",screen_FT_reviewer_A!$A745)</f>
        <v/>
      </c>
      <c r="B745">
        <f>IF(OR($A745="",screen_FT_reviewer_A!$C745=""),"",screen_FT_reviewer_A!$C745)</f>
        <v/>
      </c>
      <c r="C745">
        <f>IF(OR($A745="",screen_FT_reviewer_B!$C745=""),"",screen_FT_reviewer_B!$C745)</f>
        <v/>
      </c>
      <c r="D745">
        <f>IF(OR($A745="",screen_FT_reviewer_A!$D745=""),"",screen_FT_reviewer_A!$D745)</f>
        <v/>
      </c>
      <c r="E745">
        <f>IF(OR($A745="",screen_FT_reviewer_B!$D745=""),"",screen_FT_reviewer_B!$D745)</f>
        <v/>
      </c>
      <c r="F745">
        <f>IF(AND(B745&lt;&gt;"",C745&lt;&gt;""),1,"")</f>
        <v/>
      </c>
      <c r="G745">
        <f>IF(F745=1,IF(B745=C745,1,0),"")</f>
        <v/>
      </c>
      <c r="H745">
        <f>IF(B745="","",IFERROR(VLOOKUP(B745,lst_FT_group_map_table,2,FALSE),"INVALID"))</f>
        <v/>
      </c>
      <c r="I745">
        <f>IF(C745="","",IFERROR(VLOOKUP(C745,lst_FT_group_map_table,2,FALSE),"INVALID"))</f>
        <v/>
      </c>
      <c r="J745">
        <f>IF(F745=1,IF(H745=I745,1,0),"")</f>
        <v/>
      </c>
      <c r="K745">
        <f>IF(AND(ISNUMBER(MATCH(B745,lst_FT_sci_excl,0)),ISNUMBER(MATCH(C745,lst_FT_sci_excl,0))),IF(D745=E745,1,0),"")</f>
        <v/>
      </c>
      <c r="L745">
        <f>IF(OR(G745=0,K745=0),1,"")</f>
        <v/>
      </c>
      <c r="M745">
        <f>IF(L745=1,COUNTIF($L$2:L745,1),"")</f>
        <v/>
      </c>
      <c r="O745" t="n">
        <v>744</v>
      </c>
      <c r="P745">
        <f>IFERROR(MATCH(O745,$M$2:$M$5001,0),"")</f>
        <v/>
      </c>
      <c r="Q745">
        <f>IF(P745="","",INDEX($A$2:$A$5001,P745))</f>
        <v/>
      </c>
      <c r="R745">
        <f>IF(P745="","",INDEX($B$2:$B$5001,P745))</f>
        <v/>
      </c>
      <c r="S745">
        <f>IF(P745="","",INDEX($C$2:$C$5001,P745))</f>
        <v/>
      </c>
      <c r="T745">
        <f>IF(P745="","",INDEX($D$2:$D$5001,P745))</f>
        <v/>
      </c>
      <c r="U745">
        <f>IF(P745="","",INDEX($E$2:$E$5001,P745))</f>
        <v/>
      </c>
    </row>
    <row r="746">
      <c r="A746">
        <f>IF(screen_FT_reviewer_A!$A746="","",screen_FT_reviewer_A!$A746)</f>
        <v/>
      </c>
      <c r="B746">
        <f>IF(OR($A746="",screen_FT_reviewer_A!$C746=""),"",screen_FT_reviewer_A!$C746)</f>
        <v/>
      </c>
      <c r="C746">
        <f>IF(OR($A746="",screen_FT_reviewer_B!$C746=""),"",screen_FT_reviewer_B!$C746)</f>
        <v/>
      </c>
      <c r="D746">
        <f>IF(OR($A746="",screen_FT_reviewer_A!$D746=""),"",screen_FT_reviewer_A!$D746)</f>
        <v/>
      </c>
      <c r="E746">
        <f>IF(OR($A746="",screen_FT_reviewer_B!$D746=""),"",screen_FT_reviewer_B!$D746)</f>
        <v/>
      </c>
      <c r="F746">
        <f>IF(AND(B746&lt;&gt;"",C746&lt;&gt;""),1,"")</f>
        <v/>
      </c>
      <c r="G746">
        <f>IF(F746=1,IF(B746=C746,1,0),"")</f>
        <v/>
      </c>
      <c r="H746">
        <f>IF(B746="","",IFERROR(VLOOKUP(B746,lst_FT_group_map_table,2,FALSE),"INVALID"))</f>
        <v/>
      </c>
      <c r="I746">
        <f>IF(C746="","",IFERROR(VLOOKUP(C746,lst_FT_group_map_table,2,FALSE),"INVALID"))</f>
        <v/>
      </c>
      <c r="J746">
        <f>IF(F746=1,IF(H746=I746,1,0),"")</f>
        <v/>
      </c>
      <c r="K746">
        <f>IF(AND(ISNUMBER(MATCH(B746,lst_FT_sci_excl,0)),ISNUMBER(MATCH(C746,lst_FT_sci_excl,0))),IF(D746=E746,1,0),"")</f>
        <v/>
      </c>
      <c r="L746">
        <f>IF(OR(G746=0,K746=0),1,"")</f>
        <v/>
      </c>
      <c r="M746">
        <f>IF(L746=1,COUNTIF($L$2:L746,1),"")</f>
        <v/>
      </c>
      <c r="O746" t="n">
        <v>745</v>
      </c>
      <c r="P746">
        <f>IFERROR(MATCH(O746,$M$2:$M$5001,0),"")</f>
        <v/>
      </c>
      <c r="Q746">
        <f>IF(P746="","",INDEX($A$2:$A$5001,P746))</f>
        <v/>
      </c>
      <c r="R746">
        <f>IF(P746="","",INDEX($B$2:$B$5001,P746))</f>
        <v/>
      </c>
      <c r="S746">
        <f>IF(P746="","",INDEX($C$2:$C$5001,P746))</f>
        <v/>
      </c>
      <c r="T746">
        <f>IF(P746="","",INDEX($D$2:$D$5001,P746))</f>
        <v/>
      </c>
      <c r="U746">
        <f>IF(P746="","",INDEX($E$2:$E$5001,P746))</f>
        <v/>
      </c>
    </row>
    <row r="747">
      <c r="A747">
        <f>IF(screen_FT_reviewer_A!$A747="","",screen_FT_reviewer_A!$A747)</f>
        <v/>
      </c>
      <c r="B747">
        <f>IF(OR($A747="",screen_FT_reviewer_A!$C747=""),"",screen_FT_reviewer_A!$C747)</f>
        <v/>
      </c>
      <c r="C747">
        <f>IF(OR($A747="",screen_FT_reviewer_B!$C747=""),"",screen_FT_reviewer_B!$C747)</f>
        <v/>
      </c>
      <c r="D747">
        <f>IF(OR($A747="",screen_FT_reviewer_A!$D747=""),"",screen_FT_reviewer_A!$D747)</f>
        <v/>
      </c>
      <c r="E747">
        <f>IF(OR($A747="",screen_FT_reviewer_B!$D747=""),"",screen_FT_reviewer_B!$D747)</f>
        <v/>
      </c>
      <c r="F747">
        <f>IF(AND(B747&lt;&gt;"",C747&lt;&gt;""),1,"")</f>
        <v/>
      </c>
      <c r="G747">
        <f>IF(F747=1,IF(B747=C747,1,0),"")</f>
        <v/>
      </c>
      <c r="H747">
        <f>IF(B747="","",IFERROR(VLOOKUP(B747,lst_FT_group_map_table,2,FALSE),"INVALID"))</f>
        <v/>
      </c>
      <c r="I747">
        <f>IF(C747="","",IFERROR(VLOOKUP(C747,lst_FT_group_map_table,2,FALSE),"INVALID"))</f>
        <v/>
      </c>
      <c r="J747">
        <f>IF(F747=1,IF(H747=I747,1,0),"")</f>
        <v/>
      </c>
      <c r="K747">
        <f>IF(AND(ISNUMBER(MATCH(B747,lst_FT_sci_excl,0)),ISNUMBER(MATCH(C747,lst_FT_sci_excl,0))),IF(D747=E747,1,0),"")</f>
        <v/>
      </c>
      <c r="L747">
        <f>IF(OR(G747=0,K747=0),1,"")</f>
        <v/>
      </c>
      <c r="M747">
        <f>IF(L747=1,COUNTIF($L$2:L747,1),"")</f>
        <v/>
      </c>
      <c r="O747" t="n">
        <v>746</v>
      </c>
      <c r="P747">
        <f>IFERROR(MATCH(O747,$M$2:$M$5001,0),"")</f>
        <v/>
      </c>
      <c r="Q747">
        <f>IF(P747="","",INDEX($A$2:$A$5001,P747))</f>
        <v/>
      </c>
      <c r="R747">
        <f>IF(P747="","",INDEX($B$2:$B$5001,P747))</f>
        <v/>
      </c>
      <c r="S747">
        <f>IF(P747="","",INDEX($C$2:$C$5001,P747))</f>
        <v/>
      </c>
      <c r="T747">
        <f>IF(P747="","",INDEX($D$2:$D$5001,P747))</f>
        <v/>
      </c>
      <c r="U747">
        <f>IF(P747="","",INDEX($E$2:$E$5001,P747))</f>
        <v/>
      </c>
    </row>
    <row r="748">
      <c r="A748">
        <f>IF(screen_FT_reviewer_A!$A748="","",screen_FT_reviewer_A!$A748)</f>
        <v/>
      </c>
      <c r="B748">
        <f>IF(OR($A748="",screen_FT_reviewer_A!$C748=""),"",screen_FT_reviewer_A!$C748)</f>
        <v/>
      </c>
      <c r="C748">
        <f>IF(OR($A748="",screen_FT_reviewer_B!$C748=""),"",screen_FT_reviewer_B!$C748)</f>
        <v/>
      </c>
      <c r="D748">
        <f>IF(OR($A748="",screen_FT_reviewer_A!$D748=""),"",screen_FT_reviewer_A!$D748)</f>
        <v/>
      </c>
      <c r="E748">
        <f>IF(OR($A748="",screen_FT_reviewer_B!$D748=""),"",screen_FT_reviewer_B!$D748)</f>
        <v/>
      </c>
      <c r="F748">
        <f>IF(AND(B748&lt;&gt;"",C748&lt;&gt;""),1,"")</f>
        <v/>
      </c>
      <c r="G748">
        <f>IF(F748=1,IF(B748=C748,1,0),"")</f>
        <v/>
      </c>
      <c r="H748">
        <f>IF(B748="","",IFERROR(VLOOKUP(B748,lst_FT_group_map_table,2,FALSE),"INVALID"))</f>
        <v/>
      </c>
      <c r="I748">
        <f>IF(C748="","",IFERROR(VLOOKUP(C748,lst_FT_group_map_table,2,FALSE),"INVALID"))</f>
        <v/>
      </c>
      <c r="J748">
        <f>IF(F748=1,IF(H748=I748,1,0),"")</f>
        <v/>
      </c>
      <c r="K748">
        <f>IF(AND(ISNUMBER(MATCH(B748,lst_FT_sci_excl,0)),ISNUMBER(MATCH(C748,lst_FT_sci_excl,0))),IF(D748=E748,1,0),"")</f>
        <v/>
      </c>
      <c r="L748">
        <f>IF(OR(G748=0,K748=0),1,"")</f>
        <v/>
      </c>
      <c r="M748">
        <f>IF(L748=1,COUNTIF($L$2:L748,1),"")</f>
        <v/>
      </c>
      <c r="O748" t="n">
        <v>747</v>
      </c>
      <c r="P748">
        <f>IFERROR(MATCH(O748,$M$2:$M$5001,0),"")</f>
        <v/>
      </c>
      <c r="Q748">
        <f>IF(P748="","",INDEX($A$2:$A$5001,P748))</f>
        <v/>
      </c>
      <c r="R748">
        <f>IF(P748="","",INDEX($B$2:$B$5001,P748))</f>
        <v/>
      </c>
      <c r="S748">
        <f>IF(P748="","",INDEX($C$2:$C$5001,P748))</f>
        <v/>
      </c>
      <c r="T748">
        <f>IF(P748="","",INDEX($D$2:$D$5001,P748))</f>
        <v/>
      </c>
      <c r="U748">
        <f>IF(P748="","",INDEX($E$2:$E$5001,P748))</f>
        <v/>
      </c>
    </row>
    <row r="749">
      <c r="A749">
        <f>IF(screen_FT_reviewer_A!$A749="","",screen_FT_reviewer_A!$A749)</f>
        <v/>
      </c>
      <c r="B749">
        <f>IF(OR($A749="",screen_FT_reviewer_A!$C749=""),"",screen_FT_reviewer_A!$C749)</f>
        <v/>
      </c>
      <c r="C749">
        <f>IF(OR($A749="",screen_FT_reviewer_B!$C749=""),"",screen_FT_reviewer_B!$C749)</f>
        <v/>
      </c>
      <c r="D749">
        <f>IF(OR($A749="",screen_FT_reviewer_A!$D749=""),"",screen_FT_reviewer_A!$D749)</f>
        <v/>
      </c>
      <c r="E749">
        <f>IF(OR($A749="",screen_FT_reviewer_B!$D749=""),"",screen_FT_reviewer_B!$D749)</f>
        <v/>
      </c>
      <c r="F749">
        <f>IF(AND(B749&lt;&gt;"",C749&lt;&gt;""),1,"")</f>
        <v/>
      </c>
      <c r="G749">
        <f>IF(F749=1,IF(B749=C749,1,0),"")</f>
        <v/>
      </c>
      <c r="H749">
        <f>IF(B749="","",IFERROR(VLOOKUP(B749,lst_FT_group_map_table,2,FALSE),"INVALID"))</f>
        <v/>
      </c>
      <c r="I749">
        <f>IF(C749="","",IFERROR(VLOOKUP(C749,lst_FT_group_map_table,2,FALSE),"INVALID"))</f>
        <v/>
      </c>
      <c r="J749">
        <f>IF(F749=1,IF(H749=I749,1,0),"")</f>
        <v/>
      </c>
      <c r="K749">
        <f>IF(AND(ISNUMBER(MATCH(B749,lst_FT_sci_excl,0)),ISNUMBER(MATCH(C749,lst_FT_sci_excl,0))),IF(D749=E749,1,0),"")</f>
        <v/>
      </c>
      <c r="L749">
        <f>IF(OR(G749=0,K749=0),1,"")</f>
        <v/>
      </c>
      <c r="M749">
        <f>IF(L749=1,COUNTIF($L$2:L749,1),"")</f>
        <v/>
      </c>
      <c r="O749" t="n">
        <v>748</v>
      </c>
      <c r="P749">
        <f>IFERROR(MATCH(O749,$M$2:$M$5001,0),"")</f>
        <v/>
      </c>
      <c r="Q749">
        <f>IF(P749="","",INDEX($A$2:$A$5001,P749))</f>
        <v/>
      </c>
      <c r="R749">
        <f>IF(P749="","",INDEX($B$2:$B$5001,P749))</f>
        <v/>
      </c>
      <c r="S749">
        <f>IF(P749="","",INDEX($C$2:$C$5001,P749))</f>
        <v/>
      </c>
      <c r="T749">
        <f>IF(P749="","",INDEX($D$2:$D$5001,P749))</f>
        <v/>
      </c>
      <c r="U749">
        <f>IF(P749="","",INDEX($E$2:$E$5001,P749))</f>
        <v/>
      </c>
    </row>
    <row r="750">
      <c r="A750">
        <f>IF(screen_FT_reviewer_A!$A750="","",screen_FT_reviewer_A!$A750)</f>
        <v/>
      </c>
      <c r="B750">
        <f>IF(OR($A750="",screen_FT_reviewer_A!$C750=""),"",screen_FT_reviewer_A!$C750)</f>
        <v/>
      </c>
      <c r="C750">
        <f>IF(OR($A750="",screen_FT_reviewer_B!$C750=""),"",screen_FT_reviewer_B!$C750)</f>
        <v/>
      </c>
      <c r="D750">
        <f>IF(OR($A750="",screen_FT_reviewer_A!$D750=""),"",screen_FT_reviewer_A!$D750)</f>
        <v/>
      </c>
      <c r="E750">
        <f>IF(OR($A750="",screen_FT_reviewer_B!$D750=""),"",screen_FT_reviewer_B!$D750)</f>
        <v/>
      </c>
      <c r="F750">
        <f>IF(AND(B750&lt;&gt;"",C750&lt;&gt;""),1,"")</f>
        <v/>
      </c>
      <c r="G750">
        <f>IF(F750=1,IF(B750=C750,1,0),"")</f>
        <v/>
      </c>
      <c r="H750">
        <f>IF(B750="","",IFERROR(VLOOKUP(B750,lst_FT_group_map_table,2,FALSE),"INVALID"))</f>
        <v/>
      </c>
      <c r="I750">
        <f>IF(C750="","",IFERROR(VLOOKUP(C750,lst_FT_group_map_table,2,FALSE),"INVALID"))</f>
        <v/>
      </c>
      <c r="J750">
        <f>IF(F750=1,IF(H750=I750,1,0),"")</f>
        <v/>
      </c>
      <c r="K750">
        <f>IF(AND(ISNUMBER(MATCH(B750,lst_FT_sci_excl,0)),ISNUMBER(MATCH(C750,lst_FT_sci_excl,0))),IF(D750=E750,1,0),"")</f>
        <v/>
      </c>
      <c r="L750">
        <f>IF(OR(G750=0,K750=0),1,"")</f>
        <v/>
      </c>
      <c r="M750">
        <f>IF(L750=1,COUNTIF($L$2:L750,1),"")</f>
        <v/>
      </c>
      <c r="O750" t="n">
        <v>749</v>
      </c>
      <c r="P750">
        <f>IFERROR(MATCH(O750,$M$2:$M$5001,0),"")</f>
        <v/>
      </c>
      <c r="Q750">
        <f>IF(P750="","",INDEX($A$2:$A$5001,P750))</f>
        <v/>
      </c>
      <c r="R750">
        <f>IF(P750="","",INDEX($B$2:$B$5001,P750))</f>
        <v/>
      </c>
      <c r="S750">
        <f>IF(P750="","",INDEX($C$2:$C$5001,P750))</f>
        <v/>
      </c>
      <c r="T750">
        <f>IF(P750="","",INDEX($D$2:$D$5001,P750))</f>
        <v/>
      </c>
      <c r="U750">
        <f>IF(P750="","",INDEX($E$2:$E$5001,P750))</f>
        <v/>
      </c>
    </row>
    <row r="751">
      <c r="A751">
        <f>IF(screen_FT_reviewer_A!$A751="","",screen_FT_reviewer_A!$A751)</f>
        <v/>
      </c>
      <c r="B751">
        <f>IF(OR($A751="",screen_FT_reviewer_A!$C751=""),"",screen_FT_reviewer_A!$C751)</f>
        <v/>
      </c>
      <c r="C751">
        <f>IF(OR($A751="",screen_FT_reviewer_B!$C751=""),"",screen_FT_reviewer_B!$C751)</f>
        <v/>
      </c>
      <c r="D751">
        <f>IF(OR($A751="",screen_FT_reviewer_A!$D751=""),"",screen_FT_reviewer_A!$D751)</f>
        <v/>
      </c>
      <c r="E751">
        <f>IF(OR($A751="",screen_FT_reviewer_B!$D751=""),"",screen_FT_reviewer_B!$D751)</f>
        <v/>
      </c>
      <c r="F751">
        <f>IF(AND(B751&lt;&gt;"",C751&lt;&gt;""),1,"")</f>
        <v/>
      </c>
      <c r="G751">
        <f>IF(F751=1,IF(B751=C751,1,0),"")</f>
        <v/>
      </c>
      <c r="H751">
        <f>IF(B751="","",IFERROR(VLOOKUP(B751,lst_FT_group_map_table,2,FALSE),"INVALID"))</f>
        <v/>
      </c>
      <c r="I751">
        <f>IF(C751="","",IFERROR(VLOOKUP(C751,lst_FT_group_map_table,2,FALSE),"INVALID"))</f>
        <v/>
      </c>
      <c r="J751">
        <f>IF(F751=1,IF(H751=I751,1,0),"")</f>
        <v/>
      </c>
      <c r="K751">
        <f>IF(AND(ISNUMBER(MATCH(B751,lst_FT_sci_excl,0)),ISNUMBER(MATCH(C751,lst_FT_sci_excl,0))),IF(D751=E751,1,0),"")</f>
        <v/>
      </c>
      <c r="L751">
        <f>IF(OR(G751=0,K751=0),1,"")</f>
        <v/>
      </c>
      <c r="M751">
        <f>IF(L751=1,COUNTIF($L$2:L751,1),"")</f>
        <v/>
      </c>
      <c r="O751" t="n">
        <v>750</v>
      </c>
      <c r="P751">
        <f>IFERROR(MATCH(O751,$M$2:$M$5001,0),"")</f>
        <v/>
      </c>
      <c r="Q751">
        <f>IF(P751="","",INDEX($A$2:$A$5001,P751))</f>
        <v/>
      </c>
      <c r="R751">
        <f>IF(P751="","",INDEX($B$2:$B$5001,P751))</f>
        <v/>
      </c>
      <c r="S751">
        <f>IF(P751="","",INDEX($C$2:$C$5001,P751))</f>
        <v/>
      </c>
      <c r="T751">
        <f>IF(P751="","",INDEX($D$2:$D$5001,P751))</f>
        <v/>
      </c>
      <c r="U751">
        <f>IF(P751="","",INDEX($E$2:$E$5001,P751))</f>
        <v/>
      </c>
    </row>
    <row r="752">
      <c r="A752">
        <f>IF(screen_FT_reviewer_A!$A752="","",screen_FT_reviewer_A!$A752)</f>
        <v/>
      </c>
      <c r="B752">
        <f>IF(OR($A752="",screen_FT_reviewer_A!$C752=""),"",screen_FT_reviewer_A!$C752)</f>
        <v/>
      </c>
      <c r="C752">
        <f>IF(OR($A752="",screen_FT_reviewer_B!$C752=""),"",screen_FT_reviewer_B!$C752)</f>
        <v/>
      </c>
      <c r="D752">
        <f>IF(OR($A752="",screen_FT_reviewer_A!$D752=""),"",screen_FT_reviewer_A!$D752)</f>
        <v/>
      </c>
      <c r="E752">
        <f>IF(OR($A752="",screen_FT_reviewer_B!$D752=""),"",screen_FT_reviewer_B!$D752)</f>
        <v/>
      </c>
      <c r="F752">
        <f>IF(AND(B752&lt;&gt;"",C752&lt;&gt;""),1,"")</f>
        <v/>
      </c>
      <c r="G752">
        <f>IF(F752=1,IF(B752=C752,1,0),"")</f>
        <v/>
      </c>
      <c r="H752">
        <f>IF(B752="","",IFERROR(VLOOKUP(B752,lst_FT_group_map_table,2,FALSE),"INVALID"))</f>
        <v/>
      </c>
      <c r="I752">
        <f>IF(C752="","",IFERROR(VLOOKUP(C752,lst_FT_group_map_table,2,FALSE),"INVALID"))</f>
        <v/>
      </c>
      <c r="J752">
        <f>IF(F752=1,IF(H752=I752,1,0),"")</f>
        <v/>
      </c>
      <c r="K752">
        <f>IF(AND(ISNUMBER(MATCH(B752,lst_FT_sci_excl,0)),ISNUMBER(MATCH(C752,lst_FT_sci_excl,0))),IF(D752=E752,1,0),"")</f>
        <v/>
      </c>
      <c r="L752">
        <f>IF(OR(G752=0,K752=0),1,"")</f>
        <v/>
      </c>
      <c r="M752">
        <f>IF(L752=1,COUNTIF($L$2:L752,1),"")</f>
        <v/>
      </c>
      <c r="O752" t="n">
        <v>751</v>
      </c>
      <c r="P752">
        <f>IFERROR(MATCH(O752,$M$2:$M$5001,0),"")</f>
        <v/>
      </c>
      <c r="Q752">
        <f>IF(P752="","",INDEX($A$2:$A$5001,P752))</f>
        <v/>
      </c>
      <c r="R752">
        <f>IF(P752="","",INDEX($B$2:$B$5001,P752))</f>
        <v/>
      </c>
      <c r="S752">
        <f>IF(P752="","",INDEX($C$2:$C$5001,P752))</f>
        <v/>
      </c>
      <c r="T752">
        <f>IF(P752="","",INDEX($D$2:$D$5001,P752))</f>
        <v/>
      </c>
      <c r="U752">
        <f>IF(P752="","",INDEX($E$2:$E$5001,P752))</f>
        <v/>
      </c>
    </row>
    <row r="753">
      <c r="A753">
        <f>IF(screen_FT_reviewer_A!$A753="","",screen_FT_reviewer_A!$A753)</f>
        <v/>
      </c>
      <c r="B753">
        <f>IF(OR($A753="",screen_FT_reviewer_A!$C753=""),"",screen_FT_reviewer_A!$C753)</f>
        <v/>
      </c>
      <c r="C753">
        <f>IF(OR($A753="",screen_FT_reviewer_B!$C753=""),"",screen_FT_reviewer_B!$C753)</f>
        <v/>
      </c>
      <c r="D753">
        <f>IF(OR($A753="",screen_FT_reviewer_A!$D753=""),"",screen_FT_reviewer_A!$D753)</f>
        <v/>
      </c>
      <c r="E753">
        <f>IF(OR($A753="",screen_FT_reviewer_B!$D753=""),"",screen_FT_reviewer_B!$D753)</f>
        <v/>
      </c>
      <c r="F753">
        <f>IF(AND(B753&lt;&gt;"",C753&lt;&gt;""),1,"")</f>
        <v/>
      </c>
      <c r="G753">
        <f>IF(F753=1,IF(B753=C753,1,0),"")</f>
        <v/>
      </c>
      <c r="H753">
        <f>IF(B753="","",IFERROR(VLOOKUP(B753,lst_FT_group_map_table,2,FALSE),"INVALID"))</f>
        <v/>
      </c>
      <c r="I753">
        <f>IF(C753="","",IFERROR(VLOOKUP(C753,lst_FT_group_map_table,2,FALSE),"INVALID"))</f>
        <v/>
      </c>
      <c r="J753">
        <f>IF(F753=1,IF(H753=I753,1,0),"")</f>
        <v/>
      </c>
      <c r="K753">
        <f>IF(AND(ISNUMBER(MATCH(B753,lst_FT_sci_excl,0)),ISNUMBER(MATCH(C753,lst_FT_sci_excl,0))),IF(D753=E753,1,0),"")</f>
        <v/>
      </c>
      <c r="L753">
        <f>IF(OR(G753=0,K753=0),1,"")</f>
        <v/>
      </c>
      <c r="M753">
        <f>IF(L753=1,COUNTIF($L$2:L753,1),"")</f>
        <v/>
      </c>
      <c r="O753" t="n">
        <v>752</v>
      </c>
      <c r="P753">
        <f>IFERROR(MATCH(O753,$M$2:$M$5001,0),"")</f>
        <v/>
      </c>
      <c r="Q753">
        <f>IF(P753="","",INDEX($A$2:$A$5001,P753))</f>
        <v/>
      </c>
      <c r="R753">
        <f>IF(P753="","",INDEX($B$2:$B$5001,P753))</f>
        <v/>
      </c>
      <c r="S753">
        <f>IF(P753="","",INDEX($C$2:$C$5001,P753))</f>
        <v/>
      </c>
      <c r="T753">
        <f>IF(P753="","",INDEX($D$2:$D$5001,P753))</f>
        <v/>
      </c>
      <c r="U753">
        <f>IF(P753="","",INDEX($E$2:$E$5001,P753))</f>
        <v/>
      </c>
    </row>
    <row r="754">
      <c r="A754">
        <f>IF(screen_FT_reviewer_A!$A754="","",screen_FT_reviewer_A!$A754)</f>
        <v/>
      </c>
      <c r="B754">
        <f>IF(OR($A754="",screen_FT_reviewer_A!$C754=""),"",screen_FT_reviewer_A!$C754)</f>
        <v/>
      </c>
      <c r="C754">
        <f>IF(OR($A754="",screen_FT_reviewer_B!$C754=""),"",screen_FT_reviewer_B!$C754)</f>
        <v/>
      </c>
      <c r="D754">
        <f>IF(OR($A754="",screen_FT_reviewer_A!$D754=""),"",screen_FT_reviewer_A!$D754)</f>
        <v/>
      </c>
      <c r="E754">
        <f>IF(OR($A754="",screen_FT_reviewer_B!$D754=""),"",screen_FT_reviewer_B!$D754)</f>
        <v/>
      </c>
      <c r="F754">
        <f>IF(AND(B754&lt;&gt;"",C754&lt;&gt;""),1,"")</f>
        <v/>
      </c>
      <c r="G754">
        <f>IF(F754=1,IF(B754=C754,1,0),"")</f>
        <v/>
      </c>
      <c r="H754">
        <f>IF(B754="","",IFERROR(VLOOKUP(B754,lst_FT_group_map_table,2,FALSE),"INVALID"))</f>
        <v/>
      </c>
      <c r="I754">
        <f>IF(C754="","",IFERROR(VLOOKUP(C754,lst_FT_group_map_table,2,FALSE),"INVALID"))</f>
        <v/>
      </c>
      <c r="J754">
        <f>IF(F754=1,IF(H754=I754,1,0),"")</f>
        <v/>
      </c>
      <c r="K754">
        <f>IF(AND(ISNUMBER(MATCH(B754,lst_FT_sci_excl,0)),ISNUMBER(MATCH(C754,lst_FT_sci_excl,0))),IF(D754=E754,1,0),"")</f>
        <v/>
      </c>
      <c r="L754">
        <f>IF(OR(G754=0,K754=0),1,"")</f>
        <v/>
      </c>
      <c r="M754">
        <f>IF(L754=1,COUNTIF($L$2:L754,1),"")</f>
        <v/>
      </c>
      <c r="O754" t="n">
        <v>753</v>
      </c>
      <c r="P754">
        <f>IFERROR(MATCH(O754,$M$2:$M$5001,0),"")</f>
        <v/>
      </c>
      <c r="Q754">
        <f>IF(P754="","",INDEX($A$2:$A$5001,P754))</f>
        <v/>
      </c>
      <c r="R754">
        <f>IF(P754="","",INDEX($B$2:$B$5001,P754))</f>
        <v/>
      </c>
      <c r="S754">
        <f>IF(P754="","",INDEX($C$2:$C$5001,P754))</f>
        <v/>
      </c>
      <c r="T754">
        <f>IF(P754="","",INDEX($D$2:$D$5001,P754))</f>
        <v/>
      </c>
      <c r="U754">
        <f>IF(P754="","",INDEX($E$2:$E$5001,P754))</f>
        <v/>
      </c>
    </row>
    <row r="755">
      <c r="A755">
        <f>IF(screen_FT_reviewer_A!$A755="","",screen_FT_reviewer_A!$A755)</f>
        <v/>
      </c>
      <c r="B755">
        <f>IF(OR($A755="",screen_FT_reviewer_A!$C755=""),"",screen_FT_reviewer_A!$C755)</f>
        <v/>
      </c>
      <c r="C755">
        <f>IF(OR($A755="",screen_FT_reviewer_B!$C755=""),"",screen_FT_reviewer_B!$C755)</f>
        <v/>
      </c>
      <c r="D755">
        <f>IF(OR($A755="",screen_FT_reviewer_A!$D755=""),"",screen_FT_reviewer_A!$D755)</f>
        <v/>
      </c>
      <c r="E755">
        <f>IF(OR($A755="",screen_FT_reviewer_B!$D755=""),"",screen_FT_reviewer_B!$D755)</f>
        <v/>
      </c>
      <c r="F755">
        <f>IF(AND(B755&lt;&gt;"",C755&lt;&gt;""),1,"")</f>
        <v/>
      </c>
      <c r="G755">
        <f>IF(F755=1,IF(B755=C755,1,0),"")</f>
        <v/>
      </c>
      <c r="H755">
        <f>IF(B755="","",IFERROR(VLOOKUP(B755,lst_FT_group_map_table,2,FALSE),"INVALID"))</f>
        <v/>
      </c>
      <c r="I755">
        <f>IF(C755="","",IFERROR(VLOOKUP(C755,lst_FT_group_map_table,2,FALSE),"INVALID"))</f>
        <v/>
      </c>
      <c r="J755">
        <f>IF(F755=1,IF(H755=I755,1,0),"")</f>
        <v/>
      </c>
      <c r="K755">
        <f>IF(AND(ISNUMBER(MATCH(B755,lst_FT_sci_excl,0)),ISNUMBER(MATCH(C755,lst_FT_sci_excl,0))),IF(D755=E755,1,0),"")</f>
        <v/>
      </c>
      <c r="L755">
        <f>IF(OR(G755=0,K755=0),1,"")</f>
        <v/>
      </c>
      <c r="M755">
        <f>IF(L755=1,COUNTIF($L$2:L755,1),"")</f>
        <v/>
      </c>
      <c r="O755" t="n">
        <v>754</v>
      </c>
      <c r="P755">
        <f>IFERROR(MATCH(O755,$M$2:$M$5001,0),"")</f>
        <v/>
      </c>
      <c r="Q755">
        <f>IF(P755="","",INDEX($A$2:$A$5001,P755))</f>
        <v/>
      </c>
      <c r="R755">
        <f>IF(P755="","",INDEX($B$2:$B$5001,P755))</f>
        <v/>
      </c>
      <c r="S755">
        <f>IF(P755="","",INDEX($C$2:$C$5001,P755))</f>
        <v/>
      </c>
      <c r="T755">
        <f>IF(P755="","",INDEX($D$2:$D$5001,P755))</f>
        <v/>
      </c>
      <c r="U755">
        <f>IF(P755="","",INDEX($E$2:$E$5001,P755))</f>
        <v/>
      </c>
    </row>
    <row r="756">
      <c r="A756">
        <f>IF(screen_FT_reviewer_A!$A756="","",screen_FT_reviewer_A!$A756)</f>
        <v/>
      </c>
      <c r="B756">
        <f>IF(OR($A756="",screen_FT_reviewer_A!$C756=""),"",screen_FT_reviewer_A!$C756)</f>
        <v/>
      </c>
      <c r="C756">
        <f>IF(OR($A756="",screen_FT_reviewer_B!$C756=""),"",screen_FT_reviewer_B!$C756)</f>
        <v/>
      </c>
      <c r="D756">
        <f>IF(OR($A756="",screen_FT_reviewer_A!$D756=""),"",screen_FT_reviewer_A!$D756)</f>
        <v/>
      </c>
      <c r="E756">
        <f>IF(OR($A756="",screen_FT_reviewer_B!$D756=""),"",screen_FT_reviewer_B!$D756)</f>
        <v/>
      </c>
      <c r="F756">
        <f>IF(AND(B756&lt;&gt;"",C756&lt;&gt;""),1,"")</f>
        <v/>
      </c>
      <c r="G756">
        <f>IF(F756=1,IF(B756=C756,1,0),"")</f>
        <v/>
      </c>
      <c r="H756">
        <f>IF(B756="","",IFERROR(VLOOKUP(B756,lst_FT_group_map_table,2,FALSE),"INVALID"))</f>
        <v/>
      </c>
      <c r="I756">
        <f>IF(C756="","",IFERROR(VLOOKUP(C756,lst_FT_group_map_table,2,FALSE),"INVALID"))</f>
        <v/>
      </c>
      <c r="J756">
        <f>IF(F756=1,IF(H756=I756,1,0),"")</f>
        <v/>
      </c>
      <c r="K756">
        <f>IF(AND(ISNUMBER(MATCH(B756,lst_FT_sci_excl,0)),ISNUMBER(MATCH(C756,lst_FT_sci_excl,0))),IF(D756=E756,1,0),"")</f>
        <v/>
      </c>
      <c r="L756">
        <f>IF(OR(G756=0,K756=0),1,"")</f>
        <v/>
      </c>
      <c r="M756">
        <f>IF(L756=1,COUNTIF($L$2:L756,1),"")</f>
        <v/>
      </c>
      <c r="O756" t="n">
        <v>755</v>
      </c>
      <c r="P756">
        <f>IFERROR(MATCH(O756,$M$2:$M$5001,0),"")</f>
        <v/>
      </c>
      <c r="Q756">
        <f>IF(P756="","",INDEX($A$2:$A$5001,P756))</f>
        <v/>
      </c>
      <c r="R756">
        <f>IF(P756="","",INDEX($B$2:$B$5001,P756))</f>
        <v/>
      </c>
      <c r="S756">
        <f>IF(P756="","",INDEX($C$2:$C$5001,P756))</f>
        <v/>
      </c>
      <c r="T756">
        <f>IF(P756="","",INDEX($D$2:$D$5001,P756))</f>
        <v/>
      </c>
      <c r="U756">
        <f>IF(P756="","",INDEX($E$2:$E$5001,P756))</f>
        <v/>
      </c>
    </row>
    <row r="757">
      <c r="A757">
        <f>IF(screen_FT_reviewer_A!$A757="","",screen_FT_reviewer_A!$A757)</f>
        <v/>
      </c>
      <c r="B757">
        <f>IF(OR($A757="",screen_FT_reviewer_A!$C757=""),"",screen_FT_reviewer_A!$C757)</f>
        <v/>
      </c>
      <c r="C757">
        <f>IF(OR($A757="",screen_FT_reviewer_B!$C757=""),"",screen_FT_reviewer_B!$C757)</f>
        <v/>
      </c>
      <c r="D757">
        <f>IF(OR($A757="",screen_FT_reviewer_A!$D757=""),"",screen_FT_reviewer_A!$D757)</f>
        <v/>
      </c>
      <c r="E757">
        <f>IF(OR($A757="",screen_FT_reviewer_B!$D757=""),"",screen_FT_reviewer_B!$D757)</f>
        <v/>
      </c>
      <c r="F757">
        <f>IF(AND(B757&lt;&gt;"",C757&lt;&gt;""),1,"")</f>
        <v/>
      </c>
      <c r="G757">
        <f>IF(F757=1,IF(B757=C757,1,0),"")</f>
        <v/>
      </c>
      <c r="H757">
        <f>IF(B757="","",IFERROR(VLOOKUP(B757,lst_FT_group_map_table,2,FALSE),"INVALID"))</f>
        <v/>
      </c>
      <c r="I757">
        <f>IF(C757="","",IFERROR(VLOOKUP(C757,lst_FT_group_map_table,2,FALSE),"INVALID"))</f>
        <v/>
      </c>
      <c r="J757">
        <f>IF(F757=1,IF(H757=I757,1,0),"")</f>
        <v/>
      </c>
      <c r="K757">
        <f>IF(AND(ISNUMBER(MATCH(B757,lst_FT_sci_excl,0)),ISNUMBER(MATCH(C757,lst_FT_sci_excl,0))),IF(D757=E757,1,0),"")</f>
        <v/>
      </c>
      <c r="L757">
        <f>IF(OR(G757=0,K757=0),1,"")</f>
        <v/>
      </c>
      <c r="M757">
        <f>IF(L757=1,COUNTIF($L$2:L757,1),"")</f>
        <v/>
      </c>
      <c r="O757" t="n">
        <v>756</v>
      </c>
      <c r="P757">
        <f>IFERROR(MATCH(O757,$M$2:$M$5001,0),"")</f>
        <v/>
      </c>
      <c r="Q757">
        <f>IF(P757="","",INDEX($A$2:$A$5001,P757))</f>
        <v/>
      </c>
      <c r="R757">
        <f>IF(P757="","",INDEX($B$2:$B$5001,P757))</f>
        <v/>
      </c>
      <c r="S757">
        <f>IF(P757="","",INDEX($C$2:$C$5001,P757))</f>
        <v/>
      </c>
      <c r="T757">
        <f>IF(P757="","",INDEX($D$2:$D$5001,P757))</f>
        <v/>
      </c>
      <c r="U757">
        <f>IF(P757="","",INDEX($E$2:$E$5001,P757))</f>
        <v/>
      </c>
    </row>
    <row r="758">
      <c r="A758">
        <f>IF(screen_FT_reviewer_A!$A758="","",screen_FT_reviewer_A!$A758)</f>
        <v/>
      </c>
      <c r="B758">
        <f>IF(OR($A758="",screen_FT_reviewer_A!$C758=""),"",screen_FT_reviewer_A!$C758)</f>
        <v/>
      </c>
      <c r="C758">
        <f>IF(OR($A758="",screen_FT_reviewer_B!$C758=""),"",screen_FT_reviewer_B!$C758)</f>
        <v/>
      </c>
      <c r="D758">
        <f>IF(OR($A758="",screen_FT_reviewer_A!$D758=""),"",screen_FT_reviewer_A!$D758)</f>
        <v/>
      </c>
      <c r="E758">
        <f>IF(OR($A758="",screen_FT_reviewer_B!$D758=""),"",screen_FT_reviewer_B!$D758)</f>
        <v/>
      </c>
      <c r="F758">
        <f>IF(AND(B758&lt;&gt;"",C758&lt;&gt;""),1,"")</f>
        <v/>
      </c>
      <c r="G758">
        <f>IF(F758=1,IF(B758=C758,1,0),"")</f>
        <v/>
      </c>
      <c r="H758">
        <f>IF(B758="","",IFERROR(VLOOKUP(B758,lst_FT_group_map_table,2,FALSE),"INVALID"))</f>
        <v/>
      </c>
      <c r="I758">
        <f>IF(C758="","",IFERROR(VLOOKUP(C758,lst_FT_group_map_table,2,FALSE),"INVALID"))</f>
        <v/>
      </c>
      <c r="J758">
        <f>IF(F758=1,IF(H758=I758,1,0),"")</f>
        <v/>
      </c>
      <c r="K758">
        <f>IF(AND(ISNUMBER(MATCH(B758,lst_FT_sci_excl,0)),ISNUMBER(MATCH(C758,lst_FT_sci_excl,0))),IF(D758=E758,1,0),"")</f>
        <v/>
      </c>
      <c r="L758">
        <f>IF(OR(G758=0,K758=0),1,"")</f>
        <v/>
      </c>
      <c r="M758">
        <f>IF(L758=1,COUNTIF($L$2:L758,1),"")</f>
        <v/>
      </c>
      <c r="O758" t="n">
        <v>757</v>
      </c>
      <c r="P758">
        <f>IFERROR(MATCH(O758,$M$2:$M$5001,0),"")</f>
        <v/>
      </c>
      <c r="Q758">
        <f>IF(P758="","",INDEX($A$2:$A$5001,P758))</f>
        <v/>
      </c>
      <c r="R758">
        <f>IF(P758="","",INDEX($B$2:$B$5001,P758))</f>
        <v/>
      </c>
      <c r="S758">
        <f>IF(P758="","",INDEX($C$2:$C$5001,P758))</f>
        <v/>
      </c>
      <c r="T758">
        <f>IF(P758="","",INDEX($D$2:$D$5001,P758))</f>
        <v/>
      </c>
      <c r="U758">
        <f>IF(P758="","",INDEX($E$2:$E$5001,P758))</f>
        <v/>
      </c>
    </row>
    <row r="759">
      <c r="A759">
        <f>IF(screen_FT_reviewer_A!$A759="","",screen_FT_reviewer_A!$A759)</f>
        <v/>
      </c>
      <c r="B759">
        <f>IF(OR($A759="",screen_FT_reviewer_A!$C759=""),"",screen_FT_reviewer_A!$C759)</f>
        <v/>
      </c>
      <c r="C759">
        <f>IF(OR($A759="",screen_FT_reviewer_B!$C759=""),"",screen_FT_reviewer_B!$C759)</f>
        <v/>
      </c>
      <c r="D759">
        <f>IF(OR($A759="",screen_FT_reviewer_A!$D759=""),"",screen_FT_reviewer_A!$D759)</f>
        <v/>
      </c>
      <c r="E759">
        <f>IF(OR($A759="",screen_FT_reviewer_B!$D759=""),"",screen_FT_reviewer_B!$D759)</f>
        <v/>
      </c>
      <c r="F759">
        <f>IF(AND(B759&lt;&gt;"",C759&lt;&gt;""),1,"")</f>
        <v/>
      </c>
      <c r="G759">
        <f>IF(F759=1,IF(B759=C759,1,0),"")</f>
        <v/>
      </c>
      <c r="H759">
        <f>IF(B759="","",IFERROR(VLOOKUP(B759,lst_FT_group_map_table,2,FALSE),"INVALID"))</f>
        <v/>
      </c>
      <c r="I759">
        <f>IF(C759="","",IFERROR(VLOOKUP(C759,lst_FT_group_map_table,2,FALSE),"INVALID"))</f>
        <v/>
      </c>
      <c r="J759">
        <f>IF(F759=1,IF(H759=I759,1,0),"")</f>
        <v/>
      </c>
      <c r="K759">
        <f>IF(AND(ISNUMBER(MATCH(B759,lst_FT_sci_excl,0)),ISNUMBER(MATCH(C759,lst_FT_sci_excl,0))),IF(D759=E759,1,0),"")</f>
        <v/>
      </c>
      <c r="L759">
        <f>IF(OR(G759=0,K759=0),1,"")</f>
        <v/>
      </c>
      <c r="M759">
        <f>IF(L759=1,COUNTIF($L$2:L759,1),"")</f>
        <v/>
      </c>
      <c r="O759" t="n">
        <v>758</v>
      </c>
      <c r="P759">
        <f>IFERROR(MATCH(O759,$M$2:$M$5001,0),"")</f>
        <v/>
      </c>
      <c r="Q759">
        <f>IF(P759="","",INDEX($A$2:$A$5001,P759))</f>
        <v/>
      </c>
      <c r="R759">
        <f>IF(P759="","",INDEX($B$2:$B$5001,P759))</f>
        <v/>
      </c>
      <c r="S759">
        <f>IF(P759="","",INDEX($C$2:$C$5001,P759))</f>
        <v/>
      </c>
      <c r="T759">
        <f>IF(P759="","",INDEX($D$2:$D$5001,P759))</f>
        <v/>
      </c>
      <c r="U759">
        <f>IF(P759="","",INDEX($E$2:$E$5001,P759))</f>
        <v/>
      </c>
    </row>
    <row r="760">
      <c r="A760">
        <f>IF(screen_FT_reviewer_A!$A760="","",screen_FT_reviewer_A!$A760)</f>
        <v/>
      </c>
      <c r="B760">
        <f>IF(OR($A760="",screen_FT_reviewer_A!$C760=""),"",screen_FT_reviewer_A!$C760)</f>
        <v/>
      </c>
      <c r="C760">
        <f>IF(OR($A760="",screen_FT_reviewer_B!$C760=""),"",screen_FT_reviewer_B!$C760)</f>
        <v/>
      </c>
      <c r="D760">
        <f>IF(OR($A760="",screen_FT_reviewer_A!$D760=""),"",screen_FT_reviewer_A!$D760)</f>
        <v/>
      </c>
      <c r="E760">
        <f>IF(OR($A760="",screen_FT_reviewer_B!$D760=""),"",screen_FT_reviewer_B!$D760)</f>
        <v/>
      </c>
      <c r="F760">
        <f>IF(AND(B760&lt;&gt;"",C760&lt;&gt;""),1,"")</f>
        <v/>
      </c>
      <c r="G760">
        <f>IF(F760=1,IF(B760=C760,1,0),"")</f>
        <v/>
      </c>
      <c r="H760">
        <f>IF(B760="","",IFERROR(VLOOKUP(B760,lst_FT_group_map_table,2,FALSE),"INVALID"))</f>
        <v/>
      </c>
      <c r="I760">
        <f>IF(C760="","",IFERROR(VLOOKUP(C760,lst_FT_group_map_table,2,FALSE),"INVALID"))</f>
        <v/>
      </c>
      <c r="J760">
        <f>IF(F760=1,IF(H760=I760,1,0),"")</f>
        <v/>
      </c>
      <c r="K760">
        <f>IF(AND(ISNUMBER(MATCH(B760,lst_FT_sci_excl,0)),ISNUMBER(MATCH(C760,lst_FT_sci_excl,0))),IF(D760=E760,1,0),"")</f>
        <v/>
      </c>
      <c r="L760">
        <f>IF(OR(G760=0,K760=0),1,"")</f>
        <v/>
      </c>
      <c r="M760">
        <f>IF(L760=1,COUNTIF($L$2:L760,1),"")</f>
        <v/>
      </c>
      <c r="O760" t="n">
        <v>759</v>
      </c>
      <c r="P760">
        <f>IFERROR(MATCH(O760,$M$2:$M$5001,0),"")</f>
        <v/>
      </c>
      <c r="Q760">
        <f>IF(P760="","",INDEX($A$2:$A$5001,P760))</f>
        <v/>
      </c>
      <c r="R760">
        <f>IF(P760="","",INDEX($B$2:$B$5001,P760))</f>
        <v/>
      </c>
      <c r="S760">
        <f>IF(P760="","",INDEX($C$2:$C$5001,P760))</f>
        <v/>
      </c>
      <c r="T760">
        <f>IF(P760="","",INDEX($D$2:$D$5001,P760))</f>
        <v/>
      </c>
      <c r="U760">
        <f>IF(P760="","",INDEX($E$2:$E$5001,P760))</f>
        <v/>
      </c>
    </row>
    <row r="761">
      <c r="A761">
        <f>IF(screen_FT_reviewer_A!$A761="","",screen_FT_reviewer_A!$A761)</f>
        <v/>
      </c>
      <c r="B761">
        <f>IF(OR($A761="",screen_FT_reviewer_A!$C761=""),"",screen_FT_reviewer_A!$C761)</f>
        <v/>
      </c>
      <c r="C761">
        <f>IF(OR($A761="",screen_FT_reviewer_B!$C761=""),"",screen_FT_reviewer_B!$C761)</f>
        <v/>
      </c>
      <c r="D761">
        <f>IF(OR($A761="",screen_FT_reviewer_A!$D761=""),"",screen_FT_reviewer_A!$D761)</f>
        <v/>
      </c>
      <c r="E761">
        <f>IF(OR($A761="",screen_FT_reviewer_B!$D761=""),"",screen_FT_reviewer_B!$D761)</f>
        <v/>
      </c>
      <c r="F761">
        <f>IF(AND(B761&lt;&gt;"",C761&lt;&gt;""),1,"")</f>
        <v/>
      </c>
      <c r="G761">
        <f>IF(F761=1,IF(B761=C761,1,0),"")</f>
        <v/>
      </c>
      <c r="H761">
        <f>IF(B761="","",IFERROR(VLOOKUP(B761,lst_FT_group_map_table,2,FALSE),"INVALID"))</f>
        <v/>
      </c>
      <c r="I761">
        <f>IF(C761="","",IFERROR(VLOOKUP(C761,lst_FT_group_map_table,2,FALSE),"INVALID"))</f>
        <v/>
      </c>
      <c r="J761">
        <f>IF(F761=1,IF(H761=I761,1,0),"")</f>
        <v/>
      </c>
      <c r="K761">
        <f>IF(AND(ISNUMBER(MATCH(B761,lst_FT_sci_excl,0)),ISNUMBER(MATCH(C761,lst_FT_sci_excl,0))),IF(D761=E761,1,0),"")</f>
        <v/>
      </c>
      <c r="L761">
        <f>IF(OR(G761=0,K761=0),1,"")</f>
        <v/>
      </c>
      <c r="M761">
        <f>IF(L761=1,COUNTIF($L$2:L761,1),"")</f>
        <v/>
      </c>
      <c r="O761" t="n">
        <v>760</v>
      </c>
      <c r="P761">
        <f>IFERROR(MATCH(O761,$M$2:$M$5001,0),"")</f>
        <v/>
      </c>
      <c r="Q761">
        <f>IF(P761="","",INDEX($A$2:$A$5001,P761))</f>
        <v/>
      </c>
      <c r="R761">
        <f>IF(P761="","",INDEX($B$2:$B$5001,P761))</f>
        <v/>
      </c>
      <c r="S761">
        <f>IF(P761="","",INDEX($C$2:$C$5001,P761))</f>
        <v/>
      </c>
      <c r="T761">
        <f>IF(P761="","",INDEX($D$2:$D$5001,P761))</f>
        <v/>
      </c>
      <c r="U761">
        <f>IF(P761="","",INDEX($E$2:$E$5001,P761))</f>
        <v/>
      </c>
    </row>
    <row r="762">
      <c r="A762">
        <f>IF(screen_FT_reviewer_A!$A762="","",screen_FT_reviewer_A!$A762)</f>
        <v/>
      </c>
      <c r="B762">
        <f>IF(OR($A762="",screen_FT_reviewer_A!$C762=""),"",screen_FT_reviewer_A!$C762)</f>
        <v/>
      </c>
      <c r="C762">
        <f>IF(OR($A762="",screen_FT_reviewer_B!$C762=""),"",screen_FT_reviewer_B!$C762)</f>
        <v/>
      </c>
      <c r="D762">
        <f>IF(OR($A762="",screen_FT_reviewer_A!$D762=""),"",screen_FT_reviewer_A!$D762)</f>
        <v/>
      </c>
      <c r="E762">
        <f>IF(OR($A762="",screen_FT_reviewer_B!$D762=""),"",screen_FT_reviewer_B!$D762)</f>
        <v/>
      </c>
      <c r="F762">
        <f>IF(AND(B762&lt;&gt;"",C762&lt;&gt;""),1,"")</f>
        <v/>
      </c>
      <c r="G762">
        <f>IF(F762=1,IF(B762=C762,1,0),"")</f>
        <v/>
      </c>
      <c r="H762">
        <f>IF(B762="","",IFERROR(VLOOKUP(B762,lst_FT_group_map_table,2,FALSE),"INVALID"))</f>
        <v/>
      </c>
      <c r="I762">
        <f>IF(C762="","",IFERROR(VLOOKUP(C762,lst_FT_group_map_table,2,FALSE),"INVALID"))</f>
        <v/>
      </c>
      <c r="J762">
        <f>IF(F762=1,IF(H762=I762,1,0),"")</f>
        <v/>
      </c>
      <c r="K762">
        <f>IF(AND(ISNUMBER(MATCH(B762,lst_FT_sci_excl,0)),ISNUMBER(MATCH(C762,lst_FT_sci_excl,0))),IF(D762=E762,1,0),"")</f>
        <v/>
      </c>
      <c r="L762">
        <f>IF(OR(G762=0,K762=0),1,"")</f>
        <v/>
      </c>
      <c r="M762">
        <f>IF(L762=1,COUNTIF($L$2:L762,1),"")</f>
        <v/>
      </c>
      <c r="O762" t="n">
        <v>761</v>
      </c>
      <c r="P762">
        <f>IFERROR(MATCH(O762,$M$2:$M$5001,0),"")</f>
        <v/>
      </c>
      <c r="Q762">
        <f>IF(P762="","",INDEX($A$2:$A$5001,P762))</f>
        <v/>
      </c>
      <c r="R762">
        <f>IF(P762="","",INDEX($B$2:$B$5001,P762))</f>
        <v/>
      </c>
      <c r="S762">
        <f>IF(P762="","",INDEX($C$2:$C$5001,P762))</f>
        <v/>
      </c>
      <c r="T762">
        <f>IF(P762="","",INDEX($D$2:$D$5001,P762))</f>
        <v/>
      </c>
      <c r="U762">
        <f>IF(P762="","",INDEX($E$2:$E$5001,P762))</f>
        <v/>
      </c>
    </row>
    <row r="763">
      <c r="A763">
        <f>IF(screen_FT_reviewer_A!$A763="","",screen_FT_reviewer_A!$A763)</f>
        <v/>
      </c>
      <c r="B763">
        <f>IF(OR($A763="",screen_FT_reviewer_A!$C763=""),"",screen_FT_reviewer_A!$C763)</f>
        <v/>
      </c>
      <c r="C763">
        <f>IF(OR($A763="",screen_FT_reviewer_B!$C763=""),"",screen_FT_reviewer_B!$C763)</f>
        <v/>
      </c>
      <c r="D763">
        <f>IF(OR($A763="",screen_FT_reviewer_A!$D763=""),"",screen_FT_reviewer_A!$D763)</f>
        <v/>
      </c>
      <c r="E763">
        <f>IF(OR($A763="",screen_FT_reviewer_B!$D763=""),"",screen_FT_reviewer_B!$D763)</f>
        <v/>
      </c>
      <c r="F763">
        <f>IF(AND(B763&lt;&gt;"",C763&lt;&gt;""),1,"")</f>
        <v/>
      </c>
      <c r="G763">
        <f>IF(F763=1,IF(B763=C763,1,0),"")</f>
        <v/>
      </c>
      <c r="H763">
        <f>IF(B763="","",IFERROR(VLOOKUP(B763,lst_FT_group_map_table,2,FALSE),"INVALID"))</f>
        <v/>
      </c>
      <c r="I763">
        <f>IF(C763="","",IFERROR(VLOOKUP(C763,lst_FT_group_map_table,2,FALSE),"INVALID"))</f>
        <v/>
      </c>
      <c r="J763">
        <f>IF(F763=1,IF(H763=I763,1,0),"")</f>
        <v/>
      </c>
      <c r="K763">
        <f>IF(AND(ISNUMBER(MATCH(B763,lst_FT_sci_excl,0)),ISNUMBER(MATCH(C763,lst_FT_sci_excl,0))),IF(D763=E763,1,0),"")</f>
        <v/>
      </c>
      <c r="L763">
        <f>IF(OR(G763=0,K763=0),1,"")</f>
        <v/>
      </c>
      <c r="M763">
        <f>IF(L763=1,COUNTIF($L$2:L763,1),"")</f>
        <v/>
      </c>
      <c r="O763" t="n">
        <v>762</v>
      </c>
      <c r="P763">
        <f>IFERROR(MATCH(O763,$M$2:$M$5001,0),"")</f>
        <v/>
      </c>
      <c r="Q763">
        <f>IF(P763="","",INDEX($A$2:$A$5001,P763))</f>
        <v/>
      </c>
      <c r="R763">
        <f>IF(P763="","",INDEX($B$2:$B$5001,P763))</f>
        <v/>
      </c>
      <c r="S763">
        <f>IF(P763="","",INDEX($C$2:$C$5001,P763))</f>
        <v/>
      </c>
      <c r="T763">
        <f>IF(P763="","",INDEX($D$2:$D$5001,P763))</f>
        <v/>
      </c>
      <c r="U763">
        <f>IF(P763="","",INDEX($E$2:$E$5001,P763))</f>
        <v/>
      </c>
    </row>
    <row r="764">
      <c r="A764">
        <f>IF(screen_FT_reviewer_A!$A764="","",screen_FT_reviewer_A!$A764)</f>
        <v/>
      </c>
      <c r="B764">
        <f>IF(OR($A764="",screen_FT_reviewer_A!$C764=""),"",screen_FT_reviewer_A!$C764)</f>
        <v/>
      </c>
      <c r="C764">
        <f>IF(OR($A764="",screen_FT_reviewer_B!$C764=""),"",screen_FT_reviewer_B!$C764)</f>
        <v/>
      </c>
      <c r="D764">
        <f>IF(OR($A764="",screen_FT_reviewer_A!$D764=""),"",screen_FT_reviewer_A!$D764)</f>
        <v/>
      </c>
      <c r="E764">
        <f>IF(OR($A764="",screen_FT_reviewer_B!$D764=""),"",screen_FT_reviewer_B!$D764)</f>
        <v/>
      </c>
      <c r="F764">
        <f>IF(AND(B764&lt;&gt;"",C764&lt;&gt;""),1,"")</f>
        <v/>
      </c>
      <c r="G764">
        <f>IF(F764=1,IF(B764=C764,1,0),"")</f>
        <v/>
      </c>
      <c r="H764">
        <f>IF(B764="","",IFERROR(VLOOKUP(B764,lst_FT_group_map_table,2,FALSE),"INVALID"))</f>
        <v/>
      </c>
      <c r="I764">
        <f>IF(C764="","",IFERROR(VLOOKUP(C764,lst_FT_group_map_table,2,FALSE),"INVALID"))</f>
        <v/>
      </c>
      <c r="J764">
        <f>IF(F764=1,IF(H764=I764,1,0),"")</f>
        <v/>
      </c>
      <c r="K764">
        <f>IF(AND(ISNUMBER(MATCH(B764,lst_FT_sci_excl,0)),ISNUMBER(MATCH(C764,lst_FT_sci_excl,0))),IF(D764=E764,1,0),"")</f>
        <v/>
      </c>
      <c r="L764">
        <f>IF(OR(G764=0,K764=0),1,"")</f>
        <v/>
      </c>
      <c r="M764">
        <f>IF(L764=1,COUNTIF($L$2:L764,1),"")</f>
        <v/>
      </c>
      <c r="O764" t="n">
        <v>763</v>
      </c>
      <c r="P764">
        <f>IFERROR(MATCH(O764,$M$2:$M$5001,0),"")</f>
        <v/>
      </c>
      <c r="Q764">
        <f>IF(P764="","",INDEX($A$2:$A$5001,P764))</f>
        <v/>
      </c>
      <c r="R764">
        <f>IF(P764="","",INDEX($B$2:$B$5001,P764))</f>
        <v/>
      </c>
      <c r="S764">
        <f>IF(P764="","",INDEX($C$2:$C$5001,P764))</f>
        <v/>
      </c>
      <c r="T764">
        <f>IF(P764="","",INDEX($D$2:$D$5001,P764))</f>
        <v/>
      </c>
      <c r="U764">
        <f>IF(P764="","",INDEX($E$2:$E$5001,P764))</f>
        <v/>
      </c>
    </row>
    <row r="765">
      <c r="A765">
        <f>IF(screen_FT_reviewer_A!$A765="","",screen_FT_reviewer_A!$A765)</f>
        <v/>
      </c>
      <c r="B765">
        <f>IF(OR($A765="",screen_FT_reviewer_A!$C765=""),"",screen_FT_reviewer_A!$C765)</f>
        <v/>
      </c>
      <c r="C765">
        <f>IF(OR($A765="",screen_FT_reviewer_B!$C765=""),"",screen_FT_reviewer_B!$C765)</f>
        <v/>
      </c>
      <c r="D765">
        <f>IF(OR($A765="",screen_FT_reviewer_A!$D765=""),"",screen_FT_reviewer_A!$D765)</f>
        <v/>
      </c>
      <c r="E765">
        <f>IF(OR($A765="",screen_FT_reviewer_B!$D765=""),"",screen_FT_reviewer_B!$D765)</f>
        <v/>
      </c>
      <c r="F765">
        <f>IF(AND(B765&lt;&gt;"",C765&lt;&gt;""),1,"")</f>
        <v/>
      </c>
      <c r="G765">
        <f>IF(F765=1,IF(B765=C765,1,0),"")</f>
        <v/>
      </c>
      <c r="H765">
        <f>IF(B765="","",IFERROR(VLOOKUP(B765,lst_FT_group_map_table,2,FALSE),"INVALID"))</f>
        <v/>
      </c>
      <c r="I765">
        <f>IF(C765="","",IFERROR(VLOOKUP(C765,lst_FT_group_map_table,2,FALSE),"INVALID"))</f>
        <v/>
      </c>
      <c r="J765">
        <f>IF(F765=1,IF(H765=I765,1,0),"")</f>
        <v/>
      </c>
      <c r="K765">
        <f>IF(AND(ISNUMBER(MATCH(B765,lst_FT_sci_excl,0)),ISNUMBER(MATCH(C765,lst_FT_sci_excl,0))),IF(D765=E765,1,0),"")</f>
        <v/>
      </c>
      <c r="L765">
        <f>IF(OR(G765=0,K765=0),1,"")</f>
        <v/>
      </c>
      <c r="M765">
        <f>IF(L765=1,COUNTIF($L$2:L765,1),"")</f>
        <v/>
      </c>
      <c r="O765" t="n">
        <v>764</v>
      </c>
      <c r="P765">
        <f>IFERROR(MATCH(O765,$M$2:$M$5001,0),"")</f>
        <v/>
      </c>
      <c r="Q765">
        <f>IF(P765="","",INDEX($A$2:$A$5001,P765))</f>
        <v/>
      </c>
      <c r="R765">
        <f>IF(P765="","",INDEX($B$2:$B$5001,P765))</f>
        <v/>
      </c>
      <c r="S765">
        <f>IF(P765="","",INDEX($C$2:$C$5001,P765))</f>
        <v/>
      </c>
      <c r="T765">
        <f>IF(P765="","",INDEX($D$2:$D$5001,P765))</f>
        <v/>
      </c>
      <c r="U765">
        <f>IF(P765="","",INDEX($E$2:$E$5001,P765))</f>
        <v/>
      </c>
    </row>
    <row r="766">
      <c r="A766">
        <f>IF(screen_FT_reviewer_A!$A766="","",screen_FT_reviewer_A!$A766)</f>
        <v/>
      </c>
      <c r="B766">
        <f>IF(OR($A766="",screen_FT_reviewer_A!$C766=""),"",screen_FT_reviewer_A!$C766)</f>
        <v/>
      </c>
      <c r="C766">
        <f>IF(OR($A766="",screen_FT_reviewer_B!$C766=""),"",screen_FT_reviewer_B!$C766)</f>
        <v/>
      </c>
      <c r="D766">
        <f>IF(OR($A766="",screen_FT_reviewer_A!$D766=""),"",screen_FT_reviewer_A!$D766)</f>
        <v/>
      </c>
      <c r="E766">
        <f>IF(OR($A766="",screen_FT_reviewer_B!$D766=""),"",screen_FT_reviewer_B!$D766)</f>
        <v/>
      </c>
      <c r="F766">
        <f>IF(AND(B766&lt;&gt;"",C766&lt;&gt;""),1,"")</f>
        <v/>
      </c>
      <c r="G766">
        <f>IF(F766=1,IF(B766=C766,1,0),"")</f>
        <v/>
      </c>
      <c r="H766">
        <f>IF(B766="","",IFERROR(VLOOKUP(B766,lst_FT_group_map_table,2,FALSE),"INVALID"))</f>
        <v/>
      </c>
      <c r="I766">
        <f>IF(C766="","",IFERROR(VLOOKUP(C766,lst_FT_group_map_table,2,FALSE),"INVALID"))</f>
        <v/>
      </c>
      <c r="J766">
        <f>IF(F766=1,IF(H766=I766,1,0),"")</f>
        <v/>
      </c>
      <c r="K766">
        <f>IF(AND(ISNUMBER(MATCH(B766,lst_FT_sci_excl,0)),ISNUMBER(MATCH(C766,lst_FT_sci_excl,0))),IF(D766=E766,1,0),"")</f>
        <v/>
      </c>
      <c r="L766">
        <f>IF(OR(G766=0,K766=0),1,"")</f>
        <v/>
      </c>
      <c r="M766">
        <f>IF(L766=1,COUNTIF($L$2:L766,1),"")</f>
        <v/>
      </c>
      <c r="O766" t="n">
        <v>765</v>
      </c>
      <c r="P766">
        <f>IFERROR(MATCH(O766,$M$2:$M$5001,0),"")</f>
        <v/>
      </c>
      <c r="Q766">
        <f>IF(P766="","",INDEX($A$2:$A$5001,P766))</f>
        <v/>
      </c>
      <c r="R766">
        <f>IF(P766="","",INDEX($B$2:$B$5001,P766))</f>
        <v/>
      </c>
      <c r="S766">
        <f>IF(P766="","",INDEX($C$2:$C$5001,P766))</f>
        <v/>
      </c>
      <c r="T766">
        <f>IF(P766="","",INDEX($D$2:$D$5001,P766))</f>
        <v/>
      </c>
      <c r="U766">
        <f>IF(P766="","",INDEX($E$2:$E$5001,P766))</f>
        <v/>
      </c>
    </row>
    <row r="767">
      <c r="A767">
        <f>IF(screen_FT_reviewer_A!$A767="","",screen_FT_reviewer_A!$A767)</f>
        <v/>
      </c>
      <c r="B767">
        <f>IF(OR($A767="",screen_FT_reviewer_A!$C767=""),"",screen_FT_reviewer_A!$C767)</f>
        <v/>
      </c>
      <c r="C767">
        <f>IF(OR($A767="",screen_FT_reviewer_B!$C767=""),"",screen_FT_reviewer_B!$C767)</f>
        <v/>
      </c>
      <c r="D767">
        <f>IF(OR($A767="",screen_FT_reviewer_A!$D767=""),"",screen_FT_reviewer_A!$D767)</f>
        <v/>
      </c>
      <c r="E767">
        <f>IF(OR($A767="",screen_FT_reviewer_B!$D767=""),"",screen_FT_reviewer_B!$D767)</f>
        <v/>
      </c>
      <c r="F767">
        <f>IF(AND(B767&lt;&gt;"",C767&lt;&gt;""),1,"")</f>
        <v/>
      </c>
      <c r="G767">
        <f>IF(F767=1,IF(B767=C767,1,0),"")</f>
        <v/>
      </c>
      <c r="H767">
        <f>IF(B767="","",IFERROR(VLOOKUP(B767,lst_FT_group_map_table,2,FALSE),"INVALID"))</f>
        <v/>
      </c>
      <c r="I767">
        <f>IF(C767="","",IFERROR(VLOOKUP(C767,lst_FT_group_map_table,2,FALSE),"INVALID"))</f>
        <v/>
      </c>
      <c r="J767">
        <f>IF(F767=1,IF(H767=I767,1,0),"")</f>
        <v/>
      </c>
      <c r="K767">
        <f>IF(AND(ISNUMBER(MATCH(B767,lst_FT_sci_excl,0)),ISNUMBER(MATCH(C767,lst_FT_sci_excl,0))),IF(D767=E767,1,0),"")</f>
        <v/>
      </c>
      <c r="L767">
        <f>IF(OR(G767=0,K767=0),1,"")</f>
        <v/>
      </c>
      <c r="M767">
        <f>IF(L767=1,COUNTIF($L$2:L767,1),"")</f>
        <v/>
      </c>
      <c r="O767" t="n">
        <v>766</v>
      </c>
      <c r="P767">
        <f>IFERROR(MATCH(O767,$M$2:$M$5001,0),"")</f>
        <v/>
      </c>
      <c r="Q767">
        <f>IF(P767="","",INDEX($A$2:$A$5001,P767))</f>
        <v/>
      </c>
      <c r="R767">
        <f>IF(P767="","",INDEX($B$2:$B$5001,P767))</f>
        <v/>
      </c>
      <c r="S767">
        <f>IF(P767="","",INDEX($C$2:$C$5001,P767))</f>
        <v/>
      </c>
      <c r="T767">
        <f>IF(P767="","",INDEX($D$2:$D$5001,P767))</f>
        <v/>
      </c>
      <c r="U767">
        <f>IF(P767="","",INDEX($E$2:$E$5001,P767))</f>
        <v/>
      </c>
    </row>
    <row r="768">
      <c r="A768">
        <f>IF(screen_FT_reviewer_A!$A768="","",screen_FT_reviewer_A!$A768)</f>
        <v/>
      </c>
      <c r="B768">
        <f>IF(OR($A768="",screen_FT_reviewer_A!$C768=""),"",screen_FT_reviewer_A!$C768)</f>
        <v/>
      </c>
      <c r="C768">
        <f>IF(OR($A768="",screen_FT_reviewer_B!$C768=""),"",screen_FT_reviewer_B!$C768)</f>
        <v/>
      </c>
      <c r="D768">
        <f>IF(OR($A768="",screen_FT_reviewer_A!$D768=""),"",screen_FT_reviewer_A!$D768)</f>
        <v/>
      </c>
      <c r="E768">
        <f>IF(OR($A768="",screen_FT_reviewer_B!$D768=""),"",screen_FT_reviewer_B!$D768)</f>
        <v/>
      </c>
      <c r="F768">
        <f>IF(AND(B768&lt;&gt;"",C768&lt;&gt;""),1,"")</f>
        <v/>
      </c>
      <c r="G768">
        <f>IF(F768=1,IF(B768=C768,1,0),"")</f>
        <v/>
      </c>
      <c r="H768">
        <f>IF(B768="","",IFERROR(VLOOKUP(B768,lst_FT_group_map_table,2,FALSE),"INVALID"))</f>
        <v/>
      </c>
      <c r="I768">
        <f>IF(C768="","",IFERROR(VLOOKUP(C768,lst_FT_group_map_table,2,FALSE),"INVALID"))</f>
        <v/>
      </c>
      <c r="J768">
        <f>IF(F768=1,IF(H768=I768,1,0),"")</f>
        <v/>
      </c>
      <c r="K768">
        <f>IF(AND(ISNUMBER(MATCH(B768,lst_FT_sci_excl,0)),ISNUMBER(MATCH(C768,lst_FT_sci_excl,0))),IF(D768=E768,1,0),"")</f>
        <v/>
      </c>
      <c r="L768">
        <f>IF(OR(G768=0,K768=0),1,"")</f>
        <v/>
      </c>
      <c r="M768">
        <f>IF(L768=1,COUNTIF($L$2:L768,1),"")</f>
        <v/>
      </c>
      <c r="O768" t="n">
        <v>767</v>
      </c>
      <c r="P768">
        <f>IFERROR(MATCH(O768,$M$2:$M$5001,0),"")</f>
        <v/>
      </c>
      <c r="Q768">
        <f>IF(P768="","",INDEX($A$2:$A$5001,P768))</f>
        <v/>
      </c>
      <c r="R768">
        <f>IF(P768="","",INDEX($B$2:$B$5001,P768))</f>
        <v/>
      </c>
      <c r="S768">
        <f>IF(P768="","",INDEX($C$2:$C$5001,P768))</f>
        <v/>
      </c>
      <c r="T768">
        <f>IF(P768="","",INDEX($D$2:$D$5001,P768))</f>
        <v/>
      </c>
      <c r="U768">
        <f>IF(P768="","",INDEX($E$2:$E$5001,P768))</f>
        <v/>
      </c>
    </row>
    <row r="769">
      <c r="A769">
        <f>IF(screen_FT_reviewer_A!$A769="","",screen_FT_reviewer_A!$A769)</f>
        <v/>
      </c>
      <c r="B769">
        <f>IF(OR($A769="",screen_FT_reviewer_A!$C769=""),"",screen_FT_reviewer_A!$C769)</f>
        <v/>
      </c>
      <c r="C769">
        <f>IF(OR($A769="",screen_FT_reviewer_B!$C769=""),"",screen_FT_reviewer_B!$C769)</f>
        <v/>
      </c>
      <c r="D769">
        <f>IF(OR($A769="",screen_FT_reviewer_A!$D769=""),"",screen_FT_reviewer_A!$D769)</f>
        <v/>
      </c>
      <c r="E769">
        <f>IF(OR($A769="",screen_FT_reviewer_B!$D769=""),"",screen_FT_reviewer_B!$D769)</f>
        <v/>
      </c>
      <c r="F769">
        <f>IF(AND(B769&lt;&gt;"",C769&lt;&gt;""),1,"")</f>
        <v/>
      </c>
      <c r="G769">
        <f>IF(F769=1,IF(B769=C769,1,0),"")</f>
        <v/>
      </c>
      <c r="H769">
        <f>IF(B769="","",IFERROR(VLOOKUP(B769,lst_FT_group_map_table,2,FALSE),"INVALID"))</f>
        <v/>
      </c>
      <c r="I769">
        <f>IF(C769="","",IFERROR(VLOOKUP(C769,lst_FT_group_map_table,2,FALSE),"INVALID"))</f>
        <v/>
      </c>
      <c r="J769">
        <f>IF(F769=1,IF(H769=I769,1,0),"")</f>
        <v/>
      </c>
      <c r="K769">
        <f>IF(AND(ISNUMBER(MATCH(B769,lst_FT_sci_excl,0)),ISNUMBER(MATCH(C769,lst_FT_sci_excl,0))),IF(D769=E769,1,0),"")</f>
        <v/>
      </c>
      <c r="L769">
        <f>IF(OR(G769=0,K769=0),1,"")</f>
        <v/>
      </c>
      <c r="M769">
        <f>IF(L769=1,COUNTIF($L$2:L769,1),"")</f>
        <v/>
      </c>
      <c r="O769" t="n">
        <v>768</v>
      </c>
      <c r="P769">
        <f>IFERROR(MATCH(O769,$M$2:$M$5001,0),"")</f>
        <v/>
      </c>
      <c r="Q769">
        <f>IF(P769="","",INDEX($A$2:$A$5001,P769))</f>
        <v/>
      </c>
      <c r="R769">
        <f>IF(P769="","",INDEX($B$2:$B$5001,P769))</f>
        <v/>
      </c>
      <c r="S769">
        <f>IF(P769="","",INDEX($C$2:$C$5001,P769))</f>
        <v/>
      </c>
      <c r="T769">
        <f>IF(P769="","",INDEX($D$2:$D$5001,P769))</f>
        <v/>
      </c>
      <c r="U769">
        <f>IF(P769="","",INDEX($E$2:$E$5001,P769))</f>
        <v/>
      </c>
    </row>
    <row r="770">
      <c r="A770">
        <f>IF(screen_FT_reviewer_A!$A770="","",screen_FT_reviewer_A!$A770)</f>
        <v/>
      </c>
      <c r="B770">
        <f>IF(OR($A770="",screen_FT_reviewer_A!$C770=""),"",screen_FT_reviewer_A!$C770)</f>
        <v/>
      </c>
      <c r="C770">
        <f>IF(OR($A770="",screen_FT_reviewer_B!$C770=""),"",screen_FT_reviewer_B!$C770)</f>
        <v/>
      </c>
      <c r="D770">
        <f>IF(OR($A770="",screen_FT_reviewer_A!$D770=""),"",screen_FT_reviewer_A!$D770)</f>
        <v/>
      </c>
      <c r="E770">
        <f>IF(OR($A770="",screen_FT_reviewer_B!$D770=""),"",screen_FT_reviewer_B!$D770)</f>
        <v/>
      </c>
      <c r="F770">
        <f>IF(AND(B770&lt;&gt;"",C770&lt;&gt;""),1,"")</f>
        <v/>
      </c>
      <c r="G770">
        <f>IF(F770=1,IF(B770=C770,1,0),"")</f>
        <v/>
      </c>
      <c r="H770">
        <f>IF(B770="","",IFERROR(VLOOKUP(B770,lst_FT_group_map_table,2,FALSE),"INVALID"))</f>
        <v/>
      </c>
      <c r="I770">
        <f>IF(C770="","",IFERROR(VLOOKUP(C770,lst_FT_group_map_table,2,FALSE),"INVALID"))</f>
        <v/>
      </c>
      <c r="J770">
        <f>IF(F770=1,IF(H770=I770,1,0),"")</f>
        <v/>
      </c>
      <c r="K770">
        <f>IF(AND(ISNUMBER(MATCH(B770,lst_FT_sci_excl,0)),ISNUMBER(MATCH(C770,lst_FT_sci_excl,0))),IF(D770=E770,1,0),"")</f>
        <v/>
      </c>
      <c r="L770">
        <f>IF(OR(G770=0,K770=0),1,"")</f>
        <v/>
      </c>
      <c r="M770">
        <f>IF(L770=1,COUNTIF($L$2:L770,1),"")</f>
        <v/>
      </c>
      <c r="O770" t="n">
        <v>769</v>
      </c>
      <c r="P770">
        <f>IFERROR(MATCH(O770,$M$2:$M$5001,0),"")</f>
        <v/>
      </c>
      <c r="Q770">
        <f>IF(P770="","",INDEX($A$2:$A$5001,P770))</f>
        <v/>
      </c>
      <c r="R770">
        <f>IF(P770="","",INDEX($B$2:$B$5001,P770))</f>
        <v/>
      </c>
      <c r="S770">
        <f>IF(P770="","",INDEX($C$2:$C$5001,P770))</f>
        <v/>
      </c>
      <c r="T770">
        <f>IF(P770="","",INDEX($D$2:$D$5001,P770))</f>
        <v/>
      </c>
      <c r="U770">
        <f>IF(P770="","",INDEX($E$2:$E$5001,P770))</f>
        <v/>
      </c>
    </row>
    <row r="771">
      <c r="A771">
        <f>IF(screen_FT_reviewer_A!$A771="","",screen_FT_reviewer_A!$A771)</f>
        <v/>
      </c>
      <c r="B771">
        <f>IF(OR($A771="",screen_FT_reviewer_A!$C771=""),"",screen_FT_reviewer_A!$C771)</f>
        <v/>
      </c>
      <c r="C771">
        <f>IF(OR($A771="",screen_FT_reviewer_B!$C771=""),"",screen_FT_reviewer_B!$C771)</f>
        <v/>
      </c>
      <c r="D771">
        <f>IF(OR($A771="",screen_FT_reviewer_A!$D771=""),"",screen_FT_reviewer_A!$D771)</f>
        <v/>
      </c>
      <c r="E771">
        <f>IF(OR($A771="",screen_FT_reviewer_B!$D771=""),"",screen_FT_reviewer_B!$D771)</f>
        <v/>
      </c>
      <c r="F771">
        <f>IF(AND(B771&lt;&gt;"",C771&lt;&gt;""),1,"")</f>
        <v/>
      </c>
      <c r="G771">
        <f>IF(F771=1,IF(B771=C771,1,0),"")</f>
        <v/>
      </c>
      <c r="H771">
        <f>IF(B771="","",IFERROR(VLOOKUP(B771,lst_FT_group_map_table,2,FALSE),"INVALID"))</f>
        <v/>
      </c>
      <c r="I771">
        <f>IF(C771="","",IFERROR(VLOOKUP(C771,lst_FT_group_map_table,2,FALSE),"INVALID"))</f>
        <v/>
      </c>
      <c r="J771">
        <f>IF(F771=1,IF(H771=I771,1,0),"")</f>
        <v/>
      </c>
      <c r="K771">
        <f>IF(AND(ISNUMBER(MATCH(B771,lst_FT_sci_excl,0)),ISNUMBER(MATCH(C771,lst_FT_sci_excl,0))),IF(D771=E771,1,0),"")</f>
        <v/>
      </c>
      <c r="L771">
        <f>IF(OR(G771=0,K771=0),1,"")</f>
        <v/>
      </c>
      <c r="M771">
        <f>IF(L771=1,COUNTIF($L$2:L771,1),"")</f>
        <v/>
      </c>
      <c r="O771" t="n">
        <v>770</v>
      </c>
      <c r="P771">
        <f>IFERROR(MATCH(O771,$M$2:$M$5001,0),"")</f>
        <v/>
      </c>
      <c r="Q771">
        <f>IF(P771="","",INDEX($A$2:$A$5001,P771))</f>
        <v/>
      </c>
      <c r="R771">
        <f>IF(P771="","",INDEX($B$2:$B$5001,P771))</f>
        <v/>
      </c>
      <c r="S771">
        <f>IF(P771="","",INDEX($C$2:$C$5001,P771))</f>
        <v/>
      </c>
      <c r="T771">
        <f>IF(P771="","",INDEX($D$2:$D$5001,P771))</f>
        <v/>
      </c>
      <c r="U771">
        <f>IF(P771="","",INDEX($E$2:$E$5001,P771))</f>
        <v/>
      </c>
    </row>
    <row r="772">
      <c r="A772">
        <f>IF(screen_FT_reviewer_A!$A772="","",screen_FT_reviewer_A!$A772)</f>
        <v/>
      </c>
      <c r="B772">
        <f>IF(OR($A772="",screen_FT_reviewer_A!$C772=""),"",screen_FT_reviewer_A!$C772)</f>
        <v/>
      </c>
      <c r="C772">
        <f>IF(OR($A772="",screen_FT_reviewer_B!$C772=""),"",screen_FT_reviewer_B!$C772)</f>
        <v/>
      </c>
      <c r="D772">
        <f>IF(OR($A772="",screen_FT_reviewer_A!$D772=""),"",screen_FT_reviewer_A!$D772)</f>
        <v/>
      </c>
      <c r="E772">
        <f>IF(OR($A772="",screen_FT_reviewer_B!$D772=""),"",screen_FT_reviewer_B!$D772)</f>
        <v/>
      </c>
      <c r="F772">
        <f>IF(AND(B772&lt;&gt;"",C772&lt;&gt;""),1,"")</f>
        <v/>
      </c>
      <c r="G772">
        <f>IF(F772=1,IF(B772=C772,1,0),"")</f>
        <v/>
      </c>
      <c r="H772">
        <f>IF(B772="","",IFERROR(VLOOKUP(B772,lst_FT_group_map_table,2,FALSE),"INVALID"))</f>
        <v/>
      </c>
      <c r="I772">
        <f>IF(C772="","",IFERROR(VLOOKUP(C772,lst_FT_group_map_table,2,FALSE),"INVALID"))</f>
        <v/>
      </c>
      <c r="J772">
        <f>IF(F772=1,IF(H772=I772,1,0),"")</f>
        <v/>
      </c>
      <c r="K772">
        <f>IF(AND(ISNUMBER(MATCH(B772,lst_FT_sci_excl,0)),ISNUMBER(MATCH(C772,lst_FT_sci_excl,0))),IF(D772=E772,1,0),"")</f>
        <v/>
      </c>
      <c r="L772">
        <f>IF(OR(G772=0,K772=0),1,"")</f>
        <v/>
      </c>
      <c r="M772">
        <f>IF(L772=1,COUNTIF($L$2:L772,1),"")</f>
        <v/>
      </c>
      <c r="O772" t="n">
        <v>771</v>
      </c>
      <c r="P772">
        <f>IFERROR(MATCH(O772,$M$2:$M$5001,0),"")</f>
        <v/>
      </c>
      <c r="Q772">
        <f>IF(P772="","",INDEX($A$2:$A$5001,P772))</f>
        <v/>
      </c>
      <c r="R772">
        <f>IF(P772="","",INDEX($B$2:$B$5001,P772))</f>
        <v/>
      </c>
      <c r="S772">
        <f>IF(P772="","",INDEX($C$2:$C$5001,P772))</f>
        <v/>
      </c>
      <c r="T772">
        <f>IF(P772="","",INDEX($D$2:$D$5001,P772))</f>
        <v/>
      </c>
      <c r="U772">
        <f>IF(P772="","",INDEX($E$2:$E$5001,P772))</f>
        <v/>
      </c>
    </row>
    <row r="773">
      <c r="A773">
        <f>IF(screen_FT_reviewer_A!$A773="","",screen_FT_reviewer_A!$A773)</f>
        <v/>
      </c>
      <c r="B773">
        <f>IF(OR($A773="",screen_FT_reviewer_A!$C773=""),"",screen_FT_reviewer_A!$C773)</f>
        <v/>
      </c>
      <c r="C773">
        <f>IF(OR($A773="",screen_FT_reviewer_B!$C773=""),"",screen_FT_reviewer_B!$C773)</f>
        <v/>
      </c>
      <c r="D773">
        <f>IF(OR($A773="",screen_FT_reviewer_A!$D773=""),"",screen_FT_reviewer_A!$D773)</f>
        <v/>
      </c>
      <c r="E773">
        <f>IF(OR($A773="",screen_FT_reviewer_B!$D773=""),"",screen_FT_reviewer_B!$D773)</f>
        <v/>
      </c>
      <c r="F773">
        <f>IF(AND(B773&lt;&gt;"",C773&lt;&gt;""),1,"")</f>
        <v/>
      </c>
      <c r="G773">
        <f>IF(F773=1,IF(B773=C773,1,0),"")</f>
        <v/>
      </c>
      <c r="H773">
        <f>IF(B773="","",IFERROR(VLOOKUP(B773,lst_FT_group_map_table,2,FALSE),"INVALID"))</f>
        <v/>
      </c>
      <c r="I773">
        <f>IF(C773="","",IFERROR(VLOOKUP(C773,lst_FT_group_map_table,2,FALSE),"INVALID"))</f>
        <v/>
      </c>
      <c r="J773">
        <f>IF(F773=1,IF(H773=I773,1,0),"")</f>
        <v/>
      </c>
      <c r="K773">
        <f>IF(AND(ISNUMBER(MATCH(B773,lst_FT_sci_excl,0)),ISNUMBER(MATCH(C773,lst_FT_sci_excl,0))),IF(D773=E773,1,0),"")</f>
        <v/>
      </c>
      <c r="L773">
        <f>IF(OR(G773=0,K773=0),1,"")</f>
        <v/>
      </c>
      <c r="M773">
        <f>IF(L773=1,COUNTIF($L$2:L773,1),"")</f>
        <v/>
      </c>
      <c r="O773" t="n">
        <v>772</v>
      </c>
      <c r="P773">
        <f>IFERROR(MATCH(O773,$M$2:$M$5001,0),"")</f>
        <v/>
      </c>
      <c r="Q773">
        <f>IF(P773="","",INDEX($A$2:$A$5001,P773))</f>
        <v/>
      </c>
      <c r="R773">
        <f>IF(P773="","",INDEX($B$2:$B$5001,P773))</f>
        <v/>
      </c>
      <c r="S773">
        <f>IF(P773="","",INDEX($C$2:$C$5001,P773))</f>
        <v/>
      </c>
      <c r="T773">
        <f>IF(P773="","",INDEX($D$2:$D$5001,P773))</f>
        <v/>
      </c>
      <c r="U773">
        <f>IF(P773="","",INDEX($E$2:$E$5001,P773))</f>
        <v/>
      </c>
    </row>
    <row r="774">
      <c r="A774">
        <f>IF(screen_FT_reviewer_A!$A774="","",screen_FT_reviewer_A!$A774)</f>
        <v/>
      </c>
      <c r="B774">
        <f>IF(OR($A774="",screen_FT_reviewer_A!$C774=""),"",screen_FT_reviewer_A!$C774)</f>
        <v/>
      </c>
      <c r="C774">
        <f>IF(OR($A774="",screen_FT_reviewer_B!$C774=""),"",screen_FT_reviewer_B!$C774)</f>
        <v/>
      </c>
      <c r="D774">
        <f>IF(OR($A774="",screen_FT_reviewer_A!$D774=""),"",screen_FT_reviewer_A!$D774)</f>
        <v/>
      </c>
      <c r="E774">
        <f>IF(OR($A774="",screen_FT_reviewer_B!$D774=""),"",screen_FT_reviewer_B!$D774)</f>
        <v/>
      </c>
      <c r="F774">
        <f>IF(AND(B774&lt;&gt;"",C774&lt;&gt;""),1,"")</f>
        <v/>
      </c>
      <c r="G774">
        <f>IF(F774=1,IF(B774=C774,1,0),"")</f>
        <v/>
      </c>
      <c r="H774">
        <f>IF(B774="","",IFERROR(VLOOKUP(B774,lst_FT_group_map_table,2,FALSE),"INVALID"))</f>
        <v/>
      </c>
      <c r="I774">
        <f>IF(C774="","",IFERROR(VLOOKUP(C774,lst_FT_group_map_table,2,FALSE),"INVALID"))</f>
        <v/>
      </c>
      <c r="J774">
        <f>IF(F774=1,IF(H774=I774,1,0),"")</f>
        <v/>
      </c>
      <c r="K774">
        <f>IF(AND(ISNUMBER(MATCH(B774,lst_FT_sci_excl,0)),ISNUMBER(MATCH(C774,lst_FT_sci_excl,0))),IF(D774=E774,1,0),"")</f>
        <v/>
      </c>
      <c r="L774">
        <f>IF(OR(G774=0,K774=0),1,"")</f>
        <v/>
      </c>
      <c r="M774">
        <f>IF(L774=1,COUNTIF($L$2:L774,1),"")</f>
        <v/>
      </c>
      <c r="O774" t="n">
        <v>773</v>
      </c>
      <c r="P774">
        <f>IFERROR(MATCH(O774,$M$2:$M$5001,0),"")</f>
        <v/>
      </c>
      <c r="Q774">
        <f>IF(P774="","",INDEX($A$2:$A$5001,P774))</f>
        <v/>
      </c>
      <c r="R774">
        <f>IF(P774="","",INDEX($B$2:$B$5001,P774))</f>
        <v/>
      </c>
      <c r="S774">
        <f>IF(P774="","",INDEX($C$2:$C$5001,P774))</f>
        <v/>
      </c>
      <c r="T774">
        <f>IF(P774="","",INDEX($D$2:$D$5001,P774))</f>
        <v/>
      </c>
      <c r="U774">
        <f>IF(P774="","",INDEX($E$2:$E$5001,P774))</f>
        <v/>
      </c>
    </row>
    <row r="775">
      <c r="A775">
        <f>IF(screen_FT_reviewer_A!$A775="","",screen_FT_reviewer_A!$A775)</f>
        <v/>
      </c>
      <c r="B775">
        <f>IF(OR($A775="",screen_FT_reviewer_A!$C775=""),"",screen_FT_reviewer_A!$C775)</f>
        <v/>
      </c>
      <c r="C775">
        <f>IF(OR($A775="",screen_FT_reviewer_B!$C775=""),"",screen_FT_reviewer_B!$C775)</f>
        <v/>
      </c>
      <c r="D775">
        <f>IF(OR($A775="",screen_FT_reviewer_A!$D775=""),"",screen_FT_reviewer_A!$D775)</f>
        <v/>
      </c>
      <c r="E775">
        <f>IF(OR($A775="",screen_FT_reviewer_B!$D775=""),"",screen_FT_reviewer_B!$D775)</f>
        <v/>
      </c>
      <c r="F775">
        <f>IF(AND(B775&lt;&gt;"",C775&lt;&gt;""),1,"")</f>
        <v/>
      </c>
      <c r="G775">
        <f>IF(F775=1,IF(B775=C775,1,0),"")</f>
        <v/>
      </c>
      <c r="H775">
        <f>IF(B775="","",IFERROR(VLOOKUP(B775,lst_FT_group_map_table,2,FALSE),"INVALID"))</f>
        <v/>
      </c>
      <c r="I775">
        <f>IF(C775="","",IFERROR(VLOOKUP(C775,lst_FT_group_map_table,2,FALSE),"INVALID"))</f>
        <v/>
      </c>
      <c r="J775">
        <f>IF(F775=1,IF(H775=I775,1,0),"")</f>
        <v/>
      </c>
      <c r="K775">
        <f>IF(AND(ISNUMBER(MATCH(B775,lst_FT_sci_excl,0)),ISNUMBER(MATCH(C775,lst_FT_sci_excl,0))),IF(D775=E775,1,0),"")</f>
        <v/>
      </c>
      <c r="L775">
        <f>IF(OR(G775=0,K775=0),1,"")</f>
        <v/>
      </c>
      <c r="M775">
        <f>IF(L775=1,COUNTIF($L$2:L775,1),"")</f>
        <v/>
      </c>
      <c r="O775" t="n">
        <v>774</v>
      </c>
      <c r="P775">
        <f>IFERROR(MATCH(O775,$M$2:$M$5001,0),"")</f>
        <v/>
      </c>
      <c r="Q775">
        <f>IF(P775="","",INDEX($A$2:$A$5001,P775))</f>
        <v/>
      </c>
      <c r="R775">
        <f>IF(P775="","",INDEX($B$2:$B$5001,P775))</f>
        <v/>
      </c>
      <c r="S775">
        <f>IF(P775="","",INDEX($C$2:$C$5001,P775))</f>
        <v/>
      </c>
      <c r="T775">
        <f>IF(P775="","",INDEX($D$2:$D$5001,P775))</f>
        <v/>
      </c>
      <c r="U775">
        <f>IF(P775="","",INDEX($E$2:$E$5001,P775))</f>
        <v/>
      </c>
    </row>
    <row r="776">
      <c r="A776">
        <f>IF(screen_FT_reviewer_A!$A776="","",screen_FT_reviewer_A!$A776)</f>
        <v/>
      </c>
      <c r="B776">
        <f>IF(OR($A776="",screen_FT_reviewer_A!$C776=""),"",screen_FT_reviewer_A!$C776)</f>
        <v/>
      </c>
      <c r="C776">
        <f>IF(OR($A776="",screen_FT_reviewer_B!$C776=""),"",screen_FT_reviewer_B!$C776)</f>
        <v/>
      </c>
      <c r="D776">
        <f>IF(OR($A776="",screen_FT_reviewer_A!$D776=""),"",screen_FT_reviewer_A!$D776)</f>
        <v/>
      </c>
      <c r="E776">
        <f>IF(OR($A776="",screen_FT_reviewer_B!$D776=""),"",screen_FT_reviewer_B!$D776)</f>
        <v/>
      </c>
      <c r="F776">
        <f>IF(AND(B776&lt;&gt;"",C776&lt;&gt;""),1,"")</f>
        <v/>
      </c>
      <c r="G776">
        <f>IF(F776=1,IF(B776=C776,1,0),"")</f>
        <v/>
      </c>
      <c r="H776">
        <f>IF(B776="","",IFERROR(VLOOKUP(B776,lst_FT_group_map_table,2,FALSE),"INVALID"))</f>
        <v/>
      </c>
      <c r="I776">
        <f>IF(C776="","",IFERROR(VLOOKUP(C776,lst_FT_group_map_table,2,FALSE),"INVALID"))</f>
        <v/>
      </c>
      <c r="J776">
        <f>IF(F776=1,IF(H776=I776,1,0),"")</f>
        <v/>
      </c>
      <c r="K776">
        <f>IF(AND(ISNUMBER(MATCH(B776,lst_FT_sci_excl,0)),ISNUMBER(MATCH(C776,lst_FT_sci_excl,0))),IF(D776=E776,1,0),"")</f>
        <v/>
      </c>
      <c r="L776">
        <f>IF(OR(G776=0,K776=0),1,"")</f>
        <v/>
      </c>
      <c r="M776">
        <f>IF(L776=1,COUNTIF($L$2:L776,1),"")</f>
        <v/>
      </c>
      <c r="O776" t="n">
        <v>775</v>
      </c>
      <c r="P776">
        <f>IFERROR(MATCH(O776,$M$2:$M$5001,0),"")</f>
        <v/>
      </c>
      <c r="Q776">
        <f>IF(P776="","",INDEX($A$2:$A$5001,P776))</f>
        <v/>
      </c>
      <c r="R776">
        <f>IF(P776="","",INDEX($B$2:$B$5001,P776))</f>
        <v/>
      </c>
      <c r="S776">
        <f>IF(P776="","",INDEX($C$2:$C$5001,P776))</f>
        <v/>
      </c>
      <c r="T776">
        <f>IF(P776="","",INDEX($D$2:$D$5001,P776))</f>
        <v/>
      </c>
      <c r="U776">
        <f>IF(P776="","",INDEX($E$2:$E$5001,P776))</f>
        <v/>
      </c>
    </row>
    <row r="777">
      <c r="A777">
        <f>IF(screen_FT_reviewer_A!$A777="","",screen_FT_reviewer_A!$A777)</f>
        <v/>
      </c>
      <c r="B777">
        <f>IF(OR($A777="",screen_FT_reviewer_A!$C777=""),"",screen_FT_reviewer_A!$C777)</f>
        <v/>
      </c>
      <c r="C777">
        <f>IF(OR($A777="",screen_FT_reviewer_B!$C777=""),"",screen_FT_reviewer_B!$C777)</f>
        <v/>
      </c>
      <c r="D777">
        <f>IF(OR($A777="",screen_FT_reviewer_A!$D777=""),"",screen_FT_reviewer_A!$D777)</f>
        <v/>
      </c>
      <c r="E777">
        <f>IF(OR($A777="",screen_FT_reviewer_B!$D777=""),"",screen_FT_reviewer_B!$D777)</f>
        <v/>
      </c>
      <c r="F777">
        <f>IF(AND(B777&lt;&gt;"",C777&lt;&gt;""),1,"")</f>
        <v/>
      </c>
      <c r="G777">
        <f>IF(F777=1,IF(B777=C777,1,0),"")</f>
        <v/>
      </c>
      <c r="H777">
        <f>IF(B777="","",IFERROR(VLOOKUP(B777,lst_FT_group_map_table,2,FALSE),"INVALID"))</f>
        <v/>
      </c>
      <c r="I777">
        <f>IF(C777="","",IFERROR(VLOOKUP(C777,lst_FT_group_map_table,2,FALSE),"INVALID"))</f>
        <v/>
      </c>
      <c r="J777">
        <f>IF(F777=1,IF(H777=I777,1,0),"")</f>
        <v/>
      </c>
      <c r="K777">
        <f>IF(AND(ISNUMBER(MATCH(B777,lst_FT_sci_excl,0)),ISNUMBER(MATCH(C777,lst_FT_sci_excl,0))),IF(D777=E777,1,0),"")</f>
        <v/>
      </c>
      <c r="L777">
        <f>IF(OR(G777=0,K777=0),1,"")</f>
        <v/>
      </c>
      <c r="M777">
        <f>IF(L777=1,COUNTIF($L$2:L777,1),"")</f>
        <v/>
      </c>
      <c r="O777" t="n">
        <v>776</v>
      </c>
      <c r="P777">
        <f>IFERROR(MATCH(O777,$M$2:$M$5001,0),"")</f>
        <v/>
      </c>
      <c r="Q777">
        <f>IF(P777="","",INDEX($A$2:$A$5001,P777))</f>
        <v/>
      </c>
      <c r="R777">
        <f>IF(P777="","",INDEX($B$2:$B$5001,P777))</f>
        <v/>
      </c>
      <c r="S777">
        <f>IF(P777="","",INDEX($C$2:$C$5001,P777))</f>
        <v/>
      </c>
      <c r="T777">
        <f>IF(P777="","",INDEX($D$2:$D$5001,P777))</f>
        <v/>
      </c>
      <c r="U777">
        <f>IF(P777="","",INDEX($E$2:$E$5001,P777))</f>
        <v/>
      </c>
    </row>
    <row r="778">
      <c r="A778">
        <f>IF(screen_FT_reviewer_A!$A778="","",screen_FT_reviewer_A!$A778)</f>
        <v/>
      </c>
      <c r="B778">
        <f>IF(OR($A778="",screen_FT_reviewer_A!$C778=""),"",screen_FT_reviewer_A!$C778)</f>
        <v/>
      </c>
      <c r="C778">
        <f>IF(OR($A778="",screen_FT_reviewer_B!$C778=""),"",screen_FT_reviewer_B!$C778)</f>
        <v/>
      </c>
      <c r="D778">
        <f>IF(OR($A778="",screen_FT_reviewer_A!$D778=""),"",screen_FT_reviewer_A!$D778)</f>
        <v/>
      </c>
      <c r="E778">
        <f>IF(OR($A778="",screen_FT_reviewer_B!$D778=""),"",screen_FT_reviewer_B!$D778)</f>
        <v/>
      </c>
      <c r="F778">
        <f>IF(AND(B778&lt;&gt;"",C778&lt;&gt;""),1,"")</f>
        <v/>
      </c>
      <c r="G778">
        <f>IF(F778=1,IF(B778=C778,1,0),"")</f>
        <v/>
      </c>
      <c r="H778">
        <f>IF(B778="","",IFERROR(VLOOKUP(B778,lst_FT_group_map_table,2,FALSE),"INVALID"))</f>
        <v/>
      </c>
      <c r="I778">
        <f>IF(C778="","",IFERROR(VLOOKUP(C778,lst_FT_group_map_table,2,FALSE),"INVALID"))</f>
        <v/>
      </c>
      <c r="J778">
        <f>IF(F778=1,IF(H778=I778,1,0),"")</f>
        <v/>
      </c>
      <c r="K778">
        <f>IF(AND(ISNUMBER(MATCH(B778,lst_FT_sci_excl,0)),ISNUMBER(MATCH(C778,lst_FT_sci_excl,0))),IF(D778=E778,1,0),"")</f>
        <v/>
      </c>
      <c r="L778">
        <f>IF(OR(G778=0,K778=0),1,"")</f>
        <v/>
      </c>
      <c r="M778">
        <f>IF(L778=1,COUNTIF($L$2:L778,1),"")</f>
        <v/>
      </c>
      <c r="O778" t="n">
        <v>777</v>
      </c>
      <c r="P778">
        <f>IFERROR(MATCH(O778,$M$2:$M$5001,0),"")</f>
        <v/>
      </c>
      <c r="Q778">
        <f>IF(P778="","",INDEX($A$2:$A$5001,P778))</f>
        <v/>
      </c>
      <c r="R778">
        <f>IF(P778="","",INDEX($B$2:$B$5001,P778))</f>
        <v/>
      </c>
      <c r="S778">
        <f>IF(P778="","",INDEX($C$2:$C$5001,P778))</f>
        <v/>
      </c>
      <c r="T778">
        <f>IF(P778="","",INDEX($D$2:$D$5001,P778))</f>
        <v/>
      </c>
      <c r="U778">
        <f>IF(P778="","",INDEX($E$2:$E$5001,P778))</f>
        <v/>
      </c>
    </row>
    <row r="779">
      <c r="A779">
        <f>IF(screen_FT_reviewer_A!$A779="","",screen_FT_reviewer_A!$A779)</f>
        <v/>
      </c>
      <c r="B779">
        <f>IF(OR($A779="",screen_FT_reviewer_A!$C779=""),"",screen_FT_reviewer_A!$C779)</f>
        <v/>
      </c>
      <c r="C779">
        <f>IF(OR($A779="",screen_FT_reviewer_B!$C779=""),"",screen_FT_reviewer_B!$C779)</f>
        <v/>
      </c>
      <c r="D779">
        <f>IF(OR($A779="",screen_FT_reviewer_A!$D779=""),"",screen_FT_reviewer_A!$D779)</f>
        <v/>
      </c>
      <c r="E779">
        <f>IF(OR($A779="",screen_FT_reviewer_B!$D779=""),"",screen_FT_reviewer_B!$D779)</f>
        <v/>
      </c>
      <c r="F779">
        <f>IF(AND(B779&lt;&gt;"",C779&lt;&gt;""),1,"")</f>
        <v/>
      </c>
      <c r="G779">
        <f>IF(F779=1,IF(B779=C779,1,0),"")</f>
        <v/>
      </c>
      <c r="H779">
        <f>IF(B779="","",IFERROR(VLOOKUP(B779,lst_FT_group_map_table,2,FALSE),"INVALID"))</f>
        <v/>
      </c>
      <c r="I779">
        <f>IF(C779="","",IFERROR(VLOOKUP(C779,lst_FT_group_map_table,2,FALSE),"INVALID"))</f>
        <v/>
      </c>
      <c r="J779">
        <f>IF(F779=1,IF(H779=I779,1,0),"")</f>
        <v/>
      </c>
      <c r="K779">
        <f>IF(AND(ISNUMBER(MATCH(B779,lst_FT_sci_excl,0)),ISNUMBER(MATCH(C779,lst_FT_sci_excl,0))),IF(D779=E779,1,0),"")</f>
        <v/>
      </c>
      <c r="L779">
        <f>IF(OR(G779=0,K779=0),1,"")</f>
        <v/>
      </c>
      <c r="M779">
        <f>IF(L779=1,COUNTIF($L$2:L779,1),"")</f>
        <v/>
      </c>
      <c r="O779" t="n">
        <v>778</v>
      </c>
      <c r="P779">
        <f>IFERROR(MATCH(O779,$M$2:$M$5001,0),"")</f>
        <v/>
      </c>
      <c r="Q779">
        <f>IF(P779="","",INDEX($A$2:$A$5001,P779))</f>
        <v/>
      </c>
      <c r="R779">
        <f>IF(P779="","",INDEX($B$2:$B$5001,P779))</f>
        <v/>
      </c>
      <c r="S779">
        <f>IF(P779="","",INDEX($C$2:$C$5001,P779))</f>
        <v/>
      </c>
      <c r="T779">
        <f>IF(P779="","",INDEX($D$2:$D$5001,P779))</f>
        <v/>
      </c>
      <c r="U779">
        <f>IF(P779="","",INDEX($E$2:$E$5001,P779))</f>
        <v/>
      </c>
    </row>
    <row r="780">
      <c r="A780">
        <f>IF(screen_FT_reviewer_A!$A780="","",screen_FT_reviewer_A!$A780)</f>
        <v/>
      </c>
      <c r="B780">
        <f>IF(OR($A780="",screen_FT_reviewer_A!$C780=""),"",screen_FT_reviewer_A!$C780)</f>
        <v/>
      </c>
      <c r="C780">
        <f>IF(OR($A780="",screen_FT_reviewer_B!$C780=""),"",screen_FT_reviewer_B!$C780)</f>
        <v/>
      </c>
      <c r="D780">
        <f>IF(OR($A780="",screen_FT_reviewer_A!$D780=""),"",screen_FT_reviewer_A!$D780)</f>
        <v/>
      </c>
      <c r="E780">
        <f>IF(OR($A780="",screen_FT_reviewer_B!$D780=""),"",screen_FT_reviewer_B!$D780)</f>
        <v/>
      </c>
      <c r="F780">
        <f>IF(AND(B780&lt;&gt;"",C780&lt;&gt;""),1,"")</f>
        <v/>
      </c>
      <c r="G780">
        <f>IF(F780=1,IF(B780=C780,1,0),"")</f>
        <v/>
      </c>
      <c r="H780">
        <f>IF(B780="","",IFERROR(VLOOKUP(B780,lst_FT_group_map_table,2,FALSE),"INVALID"))</f>
        <v/>
      </c>
      <c r="I780">
        <f>IF(C780="","",IFERROR(VLOOKUP(C780,lst_FT_group_map_table,2,FALSE),"INVALID"))</f>
        <v/>
      </c>
      <c r="J780">
        <f>IF(F780=1,IF(H780=I780,1,0),"")</f>
        <v/>
      </c>
      <c r="K780">
        <f>IF(AND(ISNUMBER(MATCH(B780,lst_FT_sci_excl,0)),ISNUMBER(MATCH(C780,lst_FT_sci_excl,0))),IF(D780=E780,1,0),"")</f>
        <v/>
      </c>
      <c r="L780">
        <f>IF(OR(G780=0,K780=0),1,"")</f>
        <v/>
      </c>
      <c r="M780">
        <f>IF(L780=1,COUNTIF($L$2:L780,1),"")</f>
        <v/>
      </c>
      <c r="O780" t="n">
        <v>779</v>
      </c>
      <c r="P780">
        <f>IFERROR(MATCH(O780,$M$2:$M$5001,0),"")</f>
        <v/>
      </c>
      <c r="Q780">
        <f>IF(P780="","",INDEX($A$2:$A$5001,P780))</f>
        <v/>
      </c>
      <c r="R780">
        <f>IF(P780="","",INDEX($B$2:$B$5001,P780))</f>
        <v/>
      </c>
      <c r="S780">
        <f>IF(P780="","",INDEX($C$2:$C$5001,P780))</f>
        <v/>
      </c>
      <c r="T780">
        <f>IF(P780="","",INDEX($D$2:$D$5001,P780))</f>
        <v/>
      </c>
      <c r="U780">
        <f>IF(P780="","",INDEX($E$2:$E$5001,P780))</f>
        <v/>
      </c>
    </row>
    <row r="781">
      <c r="A781">
        <f>IF(screen_FT_reviewer_A!$A781="","",screen_FT_reviewer_A!$A781)</f>
        <v/>
      </c>
      <c r="B781">
        <f>IF(OR($A781="",screen_FT_reviewer_A!$C781=""),"",screen_FT_reviewer_A!$C781)</f>
        <v/>
      </c>
      <c r="C781">
        <f>IF(OR($A781="",screen_FT_reviewer_B!$C781=""),"",screen_FT_reviewer_B!$C781)</f>
        <v/>
      </c>
      <c r="D781">
        <f>IF(OR($A781="",screen_FT_reviewer_A!$D781=""),"",screen_FT_reviewer_A!$D781)</f>
        <v/>
      </c>
      <c r="E781">
        <f>IF(OR($A781="",screen_FT_reviewer_B!$D781=""),"",screen_FT_reviewer_B!$D781)</f>
        <v/>
      </c>
      <c r="F781">
        <f>IF(AND(B781&lt;&gt;"",C781&lt;&gt;""),1,"")</f>
        <v/>
      </c>
      <c r="G781">
        <f>IF(F781=1,IF(B781=C781,1,0),"")</f>
        <v/>
      </c>
      <c r="H781">
        <f>IF(B781="","",IFERROR(VLOOKUP(B781,lst_FT_group_map_table,2,FALSE),"INVALID"))</f>
        <v/>
      </c>
      <c r="I781">
        <f>IF(C781="","",IFERROR(VLOOKUP(C781,lst_FT_group_map_table,2,FALSE),"INVALID"))</f>
        <v/>
      </c>
      <c r="J781">
        <f>IF(F781=1,IF(H781=I781,1,0),"")</f>
        <v/>
      </c>
      <c r="K781">
        <f>IF(AND(ISNUMBER(MATCH(B781,lst_FT_sci_excl,0)),ISNUMBER(MATCH(C781,lst_FT_sci_excl,0))),IF(D781=E781,1,0),"")</f>
        <v/>
      </c>
      <c r="L781">
        <f>IF(OR(G781=0,K781=0),1,"")</f>
        <v/>
      </c>
      <c r="M781">
        <f>IF(L781=1,COUNTIF($L$2:L781,1),"")</f>
        <v/>
      </c>
      <c r="O781" t="n">
        <v>780</v>
      </c>
      <c r="P781">
        <f>IFERROR(MATCH(O781,$M$2:$M$5001,0),"")</f>
        <v/>
      </c>
      <c r="Q781">
        <f>IF(P781="","",INDEX($A$2:$A$5001,P781))</f>
        <v/>
      </c>
      <c r="R781">
        <f>IF(P781="","",INDEX($B$2:$B$5001,P781))</f>
        <v/>
      </c>
      <c r="S781">
        <f>IF(P781="","",INDEX($C$2:$C$5001,P781))</f>
        <v/>
      </c>
      <c r="T781">
        <f>IF(P781="","",INDEX($D$2:$D$5001,P781))</f>
        <v/>
      </c>
      <c r="U781">
        <f>IF(P781="","",INDEX($E$2:$E$5001,P781))</f>
        <v/>
      </c>
    </row>
    <row r="782">
      <c r="A782">
        <f>IF(screen_FT_reviewer_A!$A782="","",screen_FT_reviewer_A!$A782)</f>
        <v/>
      </c>
      <c r="B782">
        <f>IF(OR($A782="",screen_FT_reviewer_A!$C782=""),"",screen_FT_reviewer_A!$C782)</f>
        <v/>
      </c>
      <c r="C782">
        <f>IF(OR($A782="",screen_FT_reviewer_B!$C782=""),"",screen_FT_reviewer_B!$C782)</f>
        <v/>
      </c>
      <c r="D782">
        <f>IF(OR($A782="",screen_FT_reviewer_A!$D782=""),"",screen_FT_reviewer_A!$D782)</f>
        <v/>
      </c>
      <c r="E782">
        <f>IF(OR($A782="",screen_FT_reviewer_B!$D782=""),"",screen_FT_reviewer_B!$D782)</f>
        <v/>
      </c>
      <c r="F782">
        <f>IF(AND(B782&lt;&gt;"",C782&lt;&gt;""),1,"")</f>
        <v/>
      </c>
      <c r="G782">
        <f>IF(F782=1,IF(B782=C782,1,0),"")</f>
        <v/>
      </c>
      <c r="H782">
        <f>IF(B782="","",IFERROR(VLOOKUP(B782,lst_FT_group_map_table,2,FALSE),"INVALID"))</f>
        <v/>
      </c>
      <c r="I782">
        <f>IF(C782="","",IFERROR(VLOOKUP(C782,lst_FT_group_map_table,2,FALSE),"INVALID"))</f>
        <v/>
      </c>
      <c r="J782">
        <f>IF(F782=1,IF(H782=I782,1,0),"")</f>
        <v/>
      </c>
      <c r="K782">
        <f>IF(AND(ISNUMBER(MATCH(B782,lst_FT_sci_excl,0)),ISNUMBER(MATCH(C782,lst_FT_sci_excl,0))),IF(D782=E782,1,0),"")</f>
        <v/>
      </c>
      <c r="L782">
        <f>IF(OR(G782=0,K782=0),1,"")</f>
        <v/>
      </c>
      <c r="M782">
        <f>IF(L782=1,COUNTIF($L$2:L782,1),"")</f>
        <v/>
      </c>
      <c r="O782" t="n">
        <v>781</v>
      </c>
      <c r="P782">
        <f>IFERROR(MATCH(O782,$M$2:$M$5001,0),"")</f>
        <v/>
      </c>
      <c r="Q782">
        <f>IF(P782="","",INDEX($A$2:$A$5001,P782))</f>
        <v/>
      </c>
      <c r="R782">
        <f>IF(P782="","",INDEX($B$2:$B$5001,P782))</f>
        <v/>
      </c>
      <c r="S782">
        <f>IF(P782="","",INDEX($C$2:$C$5001,P782))</f>
        <v/>
      </c>
      <c r="T782">
        <f>IF(P782="","",INDEX($D$2:$D$5001,P782))</f>
        <v/>
      </c>
      <c r="U782">
        <f>IF(P782="","",INDEX($E$2:$E$5001,P782))</f>
        <v/>
      </c>
    </row>
    <row r="783">
      <c r="A783">
        <f>IF(screen_FT_reviewer_A!$A783="","",screen_FT_reviewer_A!$A783)</f>
        <v/>
      </c>
      <c r="B783">
        <f>IF(OR($A783="",screen_FT_reviewer_A!$C783=""),"",screen_FT_reviewer_A!$C783)</f>
        <v/>
      </c>
      <c r="C783">
        <f>IF(OR($A783="",screen_FT_reviewer_B!$C783=""),"",screen_FT_reviewer_B!$C783)</f>
        <v/>
      </c>
      <c r="D783">
        <f>IF(OR($A783="",screen_FT_reviewer_A!$D783=""),"",screen_FT_reviewer_A!$D783)</f>
        <v/>
      </c>
      <c r="E783">
        <f>IF(OR($A783="",screen_FT_reviewer_B!$D783=""),"",screen_FT_reviewer_B!$D783)</f>
        <v/>
      </c>
      <c r="F783">
        <f>IF(AND(B783&lt;&gt;"",C783&lt;&gt;""),1,"")</f>
        <v/>
      </c>
      <c r="G783">
        <f>IF(F783=1,IF(B783=C783,1,0),"")</f>
        <v/>
      </c>
      <c r="H783">
        <f>IF(B783="","",IFERROR(VLOOKUP(B783,lst_FT_group_map_table,2,FALSE),"INVALID"))</f>
        <v/>
      </c>
      <c r="I783">
        <f>IF(C783="","",IFERROR(VLOOKUP(C783,lst_FT_group_map_table,2,FALSE),"INVALID"))</f>
        <v/>
      </c>
      <c r="J783">
        <f>IF(F783=1,IF(H783=I783,1,0),"")</f>
        <v/>
      </c>
      <c r="K783">
        <f>IF(AND(ISNUMBER(MATCH(B783,lst_FT_sci_excl,0)),ISNUMBER(MATCH(C783,lst_FT_sci_excl,0))),IF(D783=E783,1,0),"")</f>
        <v/>
      </c>
      <c r="L783">
        <f>IF(OR(G783=0,K783=0),1,"")</f>
        <v/>
      </c>
      <c r="M783">
        <f>IF(L783=1,COUNTIF($L$2:L783,1),"")</f>
        <v/>
      </c>
      <c r="O783" t="n">
        <v>782</v>
      </c>
      <c r="P783">
        <f>IFERROR(MATCH(O783,$M$2:$M$5001,0),"")</f>
        <v/>
      </c>
      <c r="Q783">
        <f>IF(P783="","",INDEX($A$2:$A$5001,P783))</f>
        <v/>
      </c>
      <c r="R783">
        <f>IF(P783="","",INDEX($B$2:$B$5001,P783))</f>
        <v/>
      </c>
      <c r="S783">
        <f>IF(P783="","",INDEX($C$2:$C$5001,P783))</f>
        <v/>
      </c>
      <c r="T783">
        <f>IF(P783="","",INDEX($D$2:$D$5001,P783))</f>
        <v/>
      </c>
      <c r="U783">
        <f>IF(P783="","",INDEX($E$2:$E$5001,P783))</f>
        <v/>
      </c>
    </row>
    <row r="784">
      <c r="A784">
        <f>IF(screen_FT_reviewer_A!$A784="","",screen_FT_reviewer_A!$A784)</f>
        <v/>
      </c>
      <c r="B784">
        <f>IF(OR($A784="",screen_FT_reviewer_A!$C784=""),"",screen_FT_reviewer_A!$C784)</f>
        <v/>
      </c>
      <c r="C784">
        <f>IF(OR($A784="",screen_FT_reviewer_B!$C784=""),"",screen_FT_reviewer_B!$C784)</f>
        <v/>
      </c>
      <c r="D784">
        <f>IF(OR($A784="",screen_FT_reviewer_A!$D784=""),"",screen_FT_reviewer_A!$D784)</f>
        <v/>
      </c>
      <c r="E784">
        <f>IF(OR($A784="",screen_FT_reviewer_B!$D784=""),"",screen_FT_reviewer_B!$D784)</f>
        <v/>
      </c>
      <c r="F784">
        <f>IF(AND(B784&lt;&gt;"",C784&lt;&gt;""),1,"")</f>
        <v/>
      </c>
      <c r="G784">
        <f>IF(F784=1,IF(B784=C784,1,0),"")</f>
        <v/>
      </c>
      <c r="H784">
        <f>IF(B784="","",IFERROR(VLOOKUP(B784,lst_FT_group_map_table,2,FALSE),"INVALID"))</f>
        <v/>
      </c>
      <c r="I784">
        <f>IF(C784="","",IFERROR(VLOOKUP(C784,lst_FT_group_map_table,2,FALSE),"INVALID"))</f>
        <v/>
      </c>
      <c r="J784">
        <f>IF(F784=1,IF(H784=I784,1,0),"")</f>
        <v/>
      </c>
      <c r="K784">
        <f>IF(AND(ISNUMBER(MATCH(B784,lst_FT_sci_excl,0)),ISNUMBER(MATCH(C784,lst_FT_sci_excl,0))),IF(D784=E784,1,0),"")</f>
        <v/>
      </c>
      <c r="L784">
        <f>IF(OR(G784=0,K784=0),1,"")</f>
        <v/>
      </c>
      <c r="M784">
        <f>IF(L784=1,COUNTIF($L$2:L784,1),"")</f>
        <v/>
      </c>
      <c r="O784" t="n">
        <v>783</v>
      </c>
      <c r="P784">
        <f>IFERROR(MATCH(O784,$M$2:$M$5001,0),"")</f>
        <v/>
      </c>
      <c r="Q784">
        <f>IF(P784="","",INDEX($A$2:$A$5001,P784))</f>
        <v/>
      </c>
      <c r="R784">
        <f>IF(P784="","",INDEX($B$2:$B$5001,P784))</f>
        <v/>
      </c>
      <c r="S784">
        <f>IF(P784="","",INDEX($C$2:$C$5001,P784))</f>
        <v/>
      </c>
      <c r="T784">
        <f>IF(P784="","",INDEX($D$2:$D$5001,P784))</f>
        <v/>
      </c>
      <c r="U784">
        <f>IF(P784="","",INDEX($E$2:$E$5001,P784))</f>
        <v/>
      </c>
    </row>
    <row r="785">
      <c r="A785">
        <f>IF(screen_FT_reviewer_A!$A785="","",screen_FT_reviewer_A!$A785)</f>
        <v/>
      </c>
      <c r="B785">
        <f>IF(OR($A785="",screen_FT_reviewer_A!$C785=""),"",screen_FT_reviewer_A!$C785)</f>
        <v/>
      </c>
      <c r="C785">
        <f>IF(OR($A785="",screen_FT_reviewer_B!$C785=""),"",screen_FT_reviewer_B!$C785)</f>
        <v/>
      </c>
      <c r="D785">
        <f>IF(OR($A785="",screen_FT_reviewer_A!$D785=""),"",screen_FT_reviewer_A!$D785)</f>
        <v/>
      </c>
      <c r="E785">
        <f>IF(OR($A785="",screen_FT_reviewer_B!$D785=""),"",screen_FT_reviewer_B!$D785)</f>
        <v/>
      </c>
      <c r="F785">
        <f>IF(AND(B785&lt;&gt;"",C785&lt;&gt;""),1,"")</f>
        <v/>
      </c>
      <c r="G785">
        <f>IF(F785=1,IF(B785=C785,1,0),"")</f>
        <v/>
      </c>
      <c r="H785">
        <f>IF(B785="","",IFERROR(VLOOKUP(B785,lst_FT_group_map_table,2,FALSE),"INVALID"))</f>
        <v/>
      </c>
      <c r="I785">
        <f>IF(C785="","",IFERROR(VLOOKUP(C785,lst_FT_group_map_table,2,FALSE),"INVALID"))</f>
        <v/>
      </c>
      <c r="J785">
        <f>IF(F785=1,IF(H785=I785,1,0),"")</f>
        <v/>
      </c>
      <c r="K785">
        <f>IF(AND(ISNUMBER(MATCH(B785,lst_FT_sci_excl,0)),ISNUMBER(MATCH(C785,lst_FT_sci_excl,0))),IF(D785=E785,1,0),"")</f>
        <v/>
      </c>
      <c r="L785">
        <f>IF(OR(G785=0,K785=0),1,"")</f>
        <v/>
      </c>
      <c r="M785">
        <f>IF(L785=1,COUNTIF($L$2:L785,1),"")</f>
        <v/>
      </c>
      <c r="O785" t="n">
        <v>784</v>
      </c>
      <c r="P785">
        <f>IFERROR(MATCH(O785,$M$2:$M$5001,0),"")</f>
        <v/>
      </c>
      <c r="Q785">
        <f>IF(P785="","",INDEX($A$2:$A$5001,P785))</f>
        <v/>
      </c>
      <c r="R785">
        <f>IF(P785="","",INDEX($B$2:$B$5001,P785))</f>
        <v/>
      </c>
      <c r="S785">
        <f>IF(P785="","",INDEX($C$2:$C$5001,P785))</f>
        <v/>
      </c>
      <c r="T785">
        <f>IF(P785="","",INDEX($D$2:$D$5001,P785))</f>
        <v/>
      </c>
      <c r="U785">
        <f>IF(P785="","",INDEX($E$2:$E$5001,P785))</f>
        <v/>
      </c>
    </row>
    <row r="786">
      <c r="A786">
        <f>IF(screen_FT_reviewer_A!$A786="","",screen_FT_reviewer_A!$A786)</f>
        <v/>
      </c>
      <c r="B786">
        <f>IF(OR($A786="",screen_FT_reviewer_A!$C786=""),"",screen_FT_reviewer_A!$C786)</f>
        <v/>
      </c>
      <c r="C786">
        <f>IF(OR($A786="",screen_FT_reviewer_B!$C786=""),"",screen_FT_reviewer_B!$C786)</f>
        <v/>
      </c>
      <c r="D786">
        <f>IF(OR($A786="",screen_FT_reviewer_A!$D786=""),"",screen_FT_reviewer_A!$D786)</f>
        <v/>
      </c>
      <c r="E786">
        <f>IF(OR($A786="",screen_FT_reviewer_B!$D786=""),"",screen_FT_reviewer_B!$D786)</f>
        <v/>
      </c>
      <c r="F786">
        <f>IF(AND(B786&lt;&gt;"",C786&lt;&gt;""),1,"")</f>
        <v/>
      </c>
      <c r="G786">
        <f>IF(F786=1,IF(B786=C786,1,0),"")</f>
        <v/>
      </c>
      <c r="H786">
        <f>IF(B786="","",IFERROR(VLOOKUP(B786,lst_FT_group_map_table,2,FALSE),"INVALID"))</f>
        <v/>
      </c>
      <c r="I786">
        <f>IF(C786="","",IFERROR(VLOOKUP(C786,lst_FT_group_map_table,2,FALSE),"INVALID"))</f>
        <v/>
      </c>
      <c r="J786">
        <f>IF(F786=1,IF(H786=I786,1,0),"")</f>
        <v/>
      </c>
      <c r="K786">
        <f>IF(AND(ISNUMBER(MATCH(B786,lst_FT_sci_excl,0)),ISNUMBER(MATCH(C786,lst_FT_sci_excl,0))),IF(D786=E786,1,0),"")</f>
        <v/>
      </c>
      <c r="L786">
        <f>IF(OR(G786=0,K786=0),1,"")</f>
        <v/>
      </c>
      <c r="M786">
        <f>IF(L786=1,COUNTIF($L$2:L786,1),"")</f>
        <v/>
      </c>
      <c r="O786" t="n">
        <v>785</v>
      </c>
      <c r="P786">
        <f>IFERROR(MATCH(O786,$M$2:$M$5001,0),"")</f>
        <v/>
      </c>
      <c r="Q786">
        <f>IF(P786="","",INDEX($A$2:$A$5001,P786))</f>
        <v/>
      </c>
      <c r="R786">
        <f>IF(P786="","",INDEX($B$2:$B$5001,P786))</f>
        <v/>
      </c>
      <c r="S786">
        <f>IF(P786="","",INDEX($C$2:$C$5001,P786))</f>
        <v/>
      </c>
      <c r="T786">
        <f>IF(P786="","",INDEX($D$2:$D$5001,P786))</f>
        <v/>
      </c>
      <c r="U786">
        <f>IF(P786="","",INDEX($E$2:$E$5001,P786))</f>
        <v/>
      </c>
    </row>
    <row r="787">
      <c r="A787">
        <f>IF(screen_FT_reviewer_A!$A787="","",screen_FT_reviewer_A!$A787)</f>
        <v/>
      </c>
      <c r="B787">
        <f>IF(OR($A787="",screen_FT_reviewer_A!$C787=""),"",screen_FT_reviewer_A!$C787)</f>
        <v/>
      </c>
      <c r="C787">
        <f>IF(OR($A787="",screen_FT_reviewer_B!$C787=""),"",screen_FT_reviewer_B!$C787)</f>
        <v/>
      </c>
      <c r="D787">
        <f>IF(OR($A787="",screen_FT_reviewer_A!$D787=""),"",screen_FT_reviewer_A!$D787)</f>
        <v/>
      </c>
      <c r="E787">
        <f>IF(OR($A787="",screen_FT_reviewer_B!$D787=""),"",screen_FT_reviewer_B!$D787)</f>
        <v/>
      </c>
      <c r="F787">
        <f>IF(AND(B787&lt;&gt;"",C787&lt;&gt;""),1,"")</f>
        <v/>
      </c>
      <c r="G787">
        <f>IF(F787=1,IF(B787=C787,1,0),"")</f>
        <v/>
      </c>
      <c r="H787">
        <f>IF(B787="","",IFERROR(VLOOKUP(B787,lst_FT_group_map_table,2,FALSE),"INVALID"))</f>
        <v/>
      </c>
      <c r="I787">
        <f>IF(C787="","",IFERROR(VLOOKUP(C787,lst_FT_group_map_table,2,FALSE),"INVALID"))</f>
        <v/>
      </c>
      <c r="J787">
        <f>IF(F787=1,IF(H787=I787,1,0),"")</f>
        <v/>
      </c>
      <c r="K787">
        <f>IF(AND(ISNUMBER(MATCH(B787,lst_FT_sci_excl,0)),ISNUMBER(MATCH(C787,lst_FT_sci_excl,0))),IF(D787=E787,1,0),"")</f>
        <v/>
      </c>
      <c r="L787">
        <f>IF(OR(G787=0,K787=0),1,"")</f>
        <v/>
      </c>
      <c r="M787">
        <f>IF(L787=1,COUNTIF($L$2:L787,1),"")</f>
        <v/>
      </c>
      <c r="O787" t="n">
        <v>786</v>
      </c>
      <c r="P787">
        <f>IFERROR(MATCH(O787,$M$2:$M$5001,0),"")</f>
        <v/>
      </c>
      <c r="Q787">
        <f>IF(P787="","",INDEX($A$2:$A$5001,P787))</f>
        <v/>
      </c>
      <c r="R787">
        <f>IF(P787="","",INDEX($B$2:$B$5001,P787))</f>
        <v/>
      </c>
      <c r="S787">
        <f>IF(P787="","",INDEX($C$2:$C$5001,P787))</f>
        <v/>
      </c>
      <c r="T787">
        <f>IF(P787="","",INDEX($D$2:$D$5001,P787))</f>
        <v/>
      </c>
      <c r="U787">
        <f>IF(P787="","",INDEX($E$2:$E$5001,P787))</f>
        <v/>
      </c>
    </row>
    <row r="788">
      <c r="A788">
        <f>IF(screen_FT_reviewer_A!$A788="","",screen_FT_reviewer_A!$A788)</f>
        <v/>
      </c>
      <c r="B788">
        <f>IF(OR($A788="",screen_FT_reviewer_A!$C788=""),"",screen_FT_reviewer_A!$C788)</f>
        <v/>
      </c>
      <c r="C788">
        <f>IF(OR($A788="",screen_FT_reviewer_B!$C788=""),"",screen_FT_reviewer_B!$C788)</f>
        <v/>
      </c>
      <c r="D788">
        <f>IF(OR($A788="",screen_FT_reviewer_A!$D788=""),"",screen_FT_reviewer_A!$D788)</f>
        <v/>
      </c>
      <c r="E788">
        <f>IF(OR($A788="",screen_FT_reviewer_B!$D788=""),"",screen_FT_reviewer_B!$D788)</f>
        <v/>
      </c>
      <c r="F788">
        <f>IF(AND(B788&lt;&gt;"",C788&lt;&gt;""),1,"")</f>
        <v/>
      </c>
      <c r="G788">
        <f>IF(F788=1,IF(B788=C788,1,0),"")</f>
        <v/>
      </c>
      <c r="H788">
        <f>IF(B788="","",IFERROR(VLOOKUP(B788,lst_FT_group_map_table,2,FALSE),"INVALID"))</f>
        <v/>
      </c>
      <c r="I788">
        <f>IF(C788="","",IFERROR(VLOOKUP(C788,lst_FT_group_map_table,2,FALSE),"INVALID"))</f>
        <v/>
      </c>
      <c r="J788">
        <f>IF(F788=1,IF(H788=I788,1,0),"")</f>
        <v/>
      </c>
      <c r="K788">
        <f>IF(AND(ISNUMBER(MATCH(B788,lst_FT_sci_excl,0)),ISNUMBER(MATCH(C788,lst_FT_sci_excl,0))),IF(D788=E788,1,0),"")</f>
        <v/>
      </c>
      <c r="L788">
        <f>IF(OR(G788=0,K788=0),1,"")</f>
        <v/>
      </c>
      <c r="M788">
        <f>IF(L788=1,COUNTIF($L$2:L788,1),"")</f>
        <v/>
      </c>
      <c r="O788" t="n">
        <v>787</v>
      </c>
      <c r="P788">
        <f>IFERROR(MATCH(O788,$M$2:$M$5001,0),"")</f>
        <v/>
      </c>
      <c r="Q788">
        <f>IF(P788="","",INDEX($A$2:$A$5001,P788))</f>
        <v/>
      </c>
      <c r="R788">
        <f>IF(P788="","",INDEX($B$2:$B$5001,P788))</f>
        <v/>
      </c>
      <c r="S788">
        <f>IF(P788="","",INDEX($C$2:$C$5001,P788))</f>
        <v/>
      </c>
      <c r="T788">
        <f>IF(P788="","",INDEX($D$2:$D$5001,P788))</f>
        <v/>
      </c>
      <c r="U788">
        <f>IF(P788="","",INDEX($E$2:$E$5001,P788))</f>
        <v/>
      </c>
    </row>
    <row r="789">
      <c r="A789">
        <f>IF(screen_FT_reviewer_A!$A789="","",screen_FT_reviewer_A!$A789)</f>
        <v/>
      </c>
      <c r="B789">
        <f>IF(OR($A789="",screen_FT_reviewer_A!$C789=""),"",screen_FT_reviewer_A!$C789)</f>
        <v/>
      </c>
      <c r="C789">
        <f>IF(OR($A789="",screen_FT_reviewer_B!$C789=""),"",screen_FT_reviewer_B!$C789)</f>
        <v/>
      </c>
      <c r="D789">
        <f>IF(OR($A789="",screen_FT_reviewer_A!$D789=""),"",screen_FT_reviewer_A!$D789)</f>
        <v/>
      </c>
      <c r="E789">
        <f>IF(OR($A789="",screen_FT_reviewer_B!$D789=""),"",screen_FT_reviewer_B!$D789)</f>
        <v/>
      </c>
      <c r="F789">
        <f>IF(AND(B789&lt;&gt;"",C789&lt;&gt;""),1,"")</f>
        <v/>
      </c>
      <c r="G789">
        <f>IF(F789=1,IF(B789=C789,1,0),"")</f>
        <v/>
      </c>
      <c r="H789">
        <f>IF(B789="","",IFERROR(VLOOKUP(B789,lst_FT_group_map_table,2,FALSE),"INVALID"))</f>
        <v/>
      </c>
      <c r="I789">
        <f>IF(C789="","",IFERROR(VLOOKUP(C789,lst_FT_group_map_table,2,FALSE),"INVALID"))</f>
        <v/>
      </c>
      <c r="J789">
        <f>IF(F789=1,IF(H789=I789,1,0),"")</f>
        <v/>
      </c>
      <c r="K789">
        <f>IF(AND(ISNUMBER(MATCH(B789,lst_FT_sci_excl,0)),ISNUMBER(MATCH(C789,lst_FT_sci_excl,0))),IF(D789=E789,1,0),"")</f>
        <v/>
      </c>
      <c r="L789">
        <f>IF(OR(G789=0,K789=0),1,"")</f>
        <v/>
      </c>
      <c r="M789">
        <f>IF(L789=1,COUNTIF($L$2:L789,1),"")</f>
        <v/>
      </c>
      <c r="O789" t="n">
        <v>788</v>
      </c>
      <c r="P789">
        <f>IFERROR(MATCH(O789,$M$2:$M$5001,0),"")</f>
        <v/>
      </c>
      <c r="Q789">
        <f>IF(P789="","",INDEX($A$2:$A$5001,P789))</f>
        <v/>
      </c>
      <c r="R789">
        <f>IF(P789="","",INDEX($B$2:$B$5001,P789))</f>
        <v/>
      </c>
      <c r="S789">
        <f>IF(P789="","",INDEX($C$2:$C$5001,P789))</f>
        <v/>
      </c>
      <c r="T789">
        <f>IF(P789="","",INDEX($D$2:$D$5001,P789))</f>
        <v/>
      </c>
      <c r="U789">
        <f>IF(P789="","",INDEX($E$2:$E$5001,P789))</f>
        <v/>
      </c>
    </row>
    <row r="790">
      <c r="A790">
        <f>IF(screen_FT_reviewer_A!$A790="","",screen_FT_reviewer_A!$A790)</f>
        <v/>
      </c>
      <c r="B790">
        <f>IF(OR($A790="",screen_FT_reviewer_A!$C790=""),"",screen_FT_reviewer_A!$C790)</f>
        <v/>
      </c>
      <c r="C790">
        <f>IF(OR($A790="",screen_FT_reviewer_B!$C790=""),"",screen_FT_reviewer_B!$C790)</f>
        <v/>
      </c>
      <c r="D790">
        <f>IF(OR($A790="",screen_FT_reviewer_A!$D790=""),"",screen_FT_reviewer_A!$D790)</f>
        <v/>
      </c>
      <c r="E790">
        <f>IF(OR($A790="",screen_FT_reviewer_B!$D790=""),"",screen_FT_reviewer_B!$D790)</f>
        <v/>
      </c>
      <c r="F790">
        <f>IF(AND(B790&lt;&gt;"",C790&lt;&gt;""),1,"")</f>
        <v/>
      </c>
      <c r="G790">
        <f>IF(F790=1,IF(B790=C790,1,0),"")</f>
        <v/>
      </c>
      <c r="H790">
        <f>IF(B790="","",IFERROR(VLOOKUP(B790,lst_FT_group_map_table,2,FALSE),"INVALID"))</f>
        <v/>
      </c>
      <c r="I790">
        <f>IF(C790="","",IFERROR(VLOOKUP(C790,lst_FT_group_map_table,2,FALSE),"INVALID"))</f>
        <v/>
      </c>
      <c r="J790">
        <f>IF(F790=1,IF(H790=I790,1,0),"")</f>
        <v/>
      </c>
      <c r="K790">
        <f>IF(AND(ISNUMBER(MATCH(B790,lst_FT_sci_excl,0)),ISNUMBER(MATCH(C790,lst_FT_sci_excl,0))),IF(D790=E790,1,0),"")</f>
        <v/>
      </c>
      <c r="L790">
        <f>IF(OR(G790=0,K790=0),1,"")</f>
        <v/>
      </c>
      <c r="M790">
        <f>IF(L790=1,COUNTIF($L$2:L790,1),"")</f>
        <v/>
      </c>
      <c r="O790" t="n">
        <v>789</v>
      </c>
      <c r="P790">
        <f>IFERROR(MATCH(O790,$M$2:$M$5001,0),"")</f>
        <v/>
      </c>
      <c r="Q790">
        <f>IF(P790="","",INDEX($A$2:$A$5001,P790))</f>
        <v/>
      </c>
      <c r="R790">
        <f>IF(P790="","",INDEX($B$2:$B$5001,P790))</f>
        <v/>
      </c>
      <c r="S790">
        <f>IF(P790="","",INDEX($C$2:$C$5001,P790))</f>
        <v/>
      </c>
      <c r="T790">
        <f>IF(P790="","",INDEX($D$2:$D$5001,P790))</f>
        <v/>
      </c>
      <c r="U790">
        <f>IF(P790="","",INDEX($E$2:$E$5001,P790))</f>
        <v/>
      </c>
    </row>
    <row r="791">
      <c r="A791">
        <f>IF(screen_FT_reviewer_A!$A791="","",screen_FT_reviewer_A!$A791)</f>
        <v/>
      </c>
      <c r="B791">
        <f>IF(OR($A791="",screen_FT_reviewer_A!$C791=""),"",screen_FT_reviewer_A!$C791)</f>
        <v/>
      </c>
      <c r="C791">
        <f>IF(OR($A791="",screen_FT_reviewer_B!$C791=""),"",screen_FT_reviewer_B!$C791)</f>
        <v/>
      </c>
      <c r="D791">
        <f>IF(OR($A791="",screen_FT_reviewer_A!$D791=""),"",screen_FT_reviewer_A!$D791)</f>
        <v/>
      </c>
      <c r="E791">
        <f>IF(OR($A791="",screen_FT_reviewer_B!$D791=""),"",screen_FT_reviewer_B!$D791)</f>
        <v/>
      </c>
      <c r="F791">
        <f>IF(AND(B791&lt;&gt;"",C791&lt;&gt;""),1,"")</f>
        <v/>
      </c>
      <c r="G791">
        <f>IF(F791=1,IF(B791=C791,1,0),"")</f>
        <v/>
      </c>
      <c r="H791">
        <f>IF(B791="","",IFERROR(VLOOKUP(B791,lst_FT_group_map_table,2,FALSE),"INVALID"))</f>
        <v/>
      </c>
      <c r="I791">
        <f>IF(C791="","",IFERROR(VLOOKUP(C791,lst_FT_group_map_table,2,FALSE),"INVALID"))</f>
        <v/>
      </c>
      <c r="J791">
        <f>IF(F791=1,IF(H791=I791,1,0),"")</f>
        <v/>
      </c>
      <c r="K791">
        <f>IF(AND(ISNUMBER(MATCH(B791,lst_FT_sci_excl,0)),ISNUMBER(MATCH(C791,lst_FT_sci_excl,0))),IF(D791=E791,1,0),"")</f>
        <v/>
      </c>
      <c r="L791">
        <f>IF(OR(G791=0,K791=0),1,"")</f>
        <v/>
      </c>
      <c r="M791">
        <f>IF(L791=1,COUNTIF($L$2:L791,1),"")</f>
        <v/>
      </c>
      <c r="O791" t="n">
        <v>790</v>
      </c>
      <c r="P791">
        <f>IFERROR(MATCH(O791,$M$2:$M$5001,0),"")</f>
        <v/>
      </c>
      <c r="Q791">
        <f>IF(P791="","",INDEX($A$2:$A$5001,P791))</f>
        <v/>
      </c>
      <c r="R791">
        <f>IF(P791="","",INDEX($B$2:$B$5001,P791))</f>
        <v/>
      </c>
      <c r="S791">
        <f>IF(P791="","",INDEX($C$2:$C$5001,P791))</f>
        <v/>
      </c>
      <c r="T791">
        <f>IF(P791="","",INDEX($D$2:$D$5001,P791))</f>
        <v/>
      </c>
      <c r="U791">
        <f>IF(P791="","",INDEX($E$2:$E$5001,P791))</f>
        <v/>
      </c>
    </row>
    <row r="792">
      <c r="A792">
        <f>IF(screen_FT_reviewer_A!$A792="","",screen_FT_reviewer_A!$A792)</f>
        <v/>
      </c>
      <c r="B792">
        <f>IF(OR($A792="",screen_FT_reviewer_A!$C792=""),"",screen_FT_reviewer_A!$C792)</f>
        <v/>
      </c>
      <c r="C792">
        <f>IF(OR($A792="",screen_FT_reviewer_B!$C792=""),"",screen_FT_reviewer_B!$C792)</f>
        <v/>
      </c>
      <c r="D792">
        <f>IF(OR($A792="",screen_FT_reviewer_A!$D792=""),"",screen_FT_reviewer_A!$D792)</f>
        <v/>
      </c>
      <c r="E792">
        <f>IF(OR($A792="",screen_FT_reviewer_B!$D792=""),"",screen_FT_reviewer_B!$D792)</f>
        <v/>
      </c>
      <c r="F792">
        <f>IF(AND(B792&lt;&gt;"",C792&lt;&gt;""),1,"")</f>
        <v/>
      </c>
      <c r="G792">
        <f>IF(F792=1,IF(B792=C792,1,0),"")</f>
        <v/>
      </c>
      <c r="H792">
        <f>IF(B792="","",IFERROR(VLOOKUP(B792,lst_FT_group_map_table,2,FALSE),"INVALID"))</f>
        <v/>
      </c>
      <c r="I792">
        <f>IF(C792="","",IFERROR(VLOOKUP(C792,lst_FT_group_map_table,2,FALSE),"INVALID"))</f>
        <v/>
      </c>
      <c r="J792">
        <f>IF(F792=1,IF(H792=I792,1,0),"")</f>
        <v/>
      </c>
      <c r="K792">
        <f>IF(AND(ISNUMBER(MATCH(B792,lst_FT_sci_excl,0)),ISNUMBER(MATCH(C792,lst_FT_sci_excl,0))),IF(D792=E792,1,0),"")</f>
        <v/>
      </c>
      <c r="L792">
        <f>IF(OR(G792=0,K792=0),1,"")</f>
        <v/>
      </c>
      <c r="M792">
        <f>IF(L792=1,COUNTIF($L$2:L792,1),"")</f>
        <v/>
      </c>
      <c r="O792" t="n">
        <v>791</v>
      </c>
      <c r="P792">
        <f>IFERROR(MATCH(O792,$M$2:$M$5001,0),"")</f>
        <v/>
      </c>
      <c r="Q792">
        <f>IF(P792="","",INDEX($A$2:$A$5001,P792))</f>
        <v/>
      </c>
      <c r="R792">
        <f>IF(P792="","",INDEX($B$2:$B$5001,P792))</f>
        <v/>
      </c>
      <c r="S792">
        <f>IF(P792="","",INDEX($C$2:$C$5001,P792))</f>
        <v/>
      </c>
      <c r="T792">
        <f>IF(P792="","",INDEX($D$2:$D$5001,P792))</f>
        <v/>
      </c>
      <c r="U792">
        <f>IF(P792="","",INDEX($E$2:$E$5001,P792))</f>
        <v/>
      </c>
    </row>
    <row r="793">
      <c r="A793">
        <f>IF(screen_FT_reviewer_A!$A793="","",screen_FT_reviewer_A!$A793)</f>
        <v/>
      </c>
      <c r="B793">
        <f>IF(OR($A793="",screen_FT_reviewer_A!$C793=""),"",screen_FT_reviewer_A!$C793)</f>
        <v/>
      </c>
      <c r="C793">
        <f>IF(OR($A793="",screen_FT_reviewer_B!$C793=""),"",screen_FT_reviewer_B!$C793)</f>
        <v/>
      </c>
      <c r="D793">
        <f>IF(OR($A793="",screen_FT_reviewer_A!$D793=""),"",screen_FT_reviewer_A!$D793)</f>
        <v/>
      </c>
      <c r="E793">
        <f>IF(OR($A793="",screen_FT_reviewer_B!$D793=""),"",screen_FT_reviewer_B!$D793)</f>
        <v/>
      </c>
      <c r="F793">
        <f>IF(AND(B793&lt;&gt;"",C793&lt;&gt;""),1,"")</f>
        <v/>
      </c>
      <c r="G793">
        <f>IF(F793=1,IF(B793=C793,1,0),"")</f>
        <v/>
      </c>
      <c r="H793">
        <f>IF(B793="","",IFERROR(VLOOKUP(B793,lst_FT_group_map_table,2,FALSE),"INVALID"))</f>
        <v/>
      </c>
      <c r="I793">
        <f>IF(C793="","",IFERROR(VLOOKUP(C793,lst_FT_group_map_table,2,FALSE),"INVALID"))</f>
        <v/>
      </c>
      <c r="J793">
        <f>IF(F793=1,IF(H793=I793,1,0),"")</f>
        <v/>
      </c>
      <c r="K793">
        <f>IF(AND(ISNUMBER(MATCH(B793,lst_FT_sci_excl,0)),ISNUMBER(MATCH(C793,lst_FT_sci_excl,0))),IF(D793=E793,1,0),"")</f>
        <v/>
      </c>
      <c r="L793">
        <f>IF(OR(G793=0,K793=0),1,"")</f>
        <v/>
      </c>
      <c r="M793">
        <f>IF(L793=1,COUNTIF($L$2:L793,1),"")</f>
        <v/>
      </c>
      <c r="O793" t="n">
        <v>792</v>
      </c>
      <c r="P793">
        <f>IFERROR(MATCH(O793,$M$2:$M$5001,0),"")</f>
        <v/>
      </c>
      <c r="Q793">
        <f>IF(P793="","",INDEX($A$2:$A$5001,P793))</f>
        <v/>
      </c>
      <c r="R793">
        <f>IF(P793="","",INDEX($B$2:$B$5001,P793))</f>
        <v/>
      </c>
      <c r="S793">
        <f>IF(P793="","",INDEX($C$2:$C$5001,P793))</f>
        <v/>
      </c>
      <c r="T793">
        <f>IF(P793="","",INDEX($D$2:$D$5001,P793))</f>
        <v/>
      </c>
      <c r="U793">
        <f>IF(P793="","",INDEX($E$2:$E$5001,P793))</f>
        <v/>
      </c>
    </row>
    <row r="794">
      <c r="A794">
        <f>IF(screen_FT_reviewer_A!$A794="","",screen_FT_reviewer_A!$A794)</f>
        <v/>
      </c>
      <c r="B794">
        <f>IF(OR($A794="",screen_FT_reviewer_A!$C794=""),"",screen_FT_reviewer_A!$C794)</f>
        <v/>
      </c>
      <c r="C794">
        <f>IF(OR($A794="",screen_FT_reviewer_B!$C794=""),"",screen_FT_reviewer_B!$C794)</f>
        <v/>
      </c>
      <c r="D794">
        <f>IF(OR($A794="",screen_FT_reviewer_A!$D794=""),"",screen_FT_reviewer_A!$D794)</f>
        <v/>
      </c>
      <c r="E794">
        <f>IF(OR($A794="",screen_FT_reviewer_B!$D794=""),"",screen_FT_reviewer_B!$D794)</f>
        <v/>
      </c>
      <c r="F794">
        <f>IF(AND(B794&lt;&gt;"",C794&lt;&gt;""),1,"")</f>
        <v/>
      </c>
      <c r="G794">
        <f>IF(F794=1,IF(B794=C794,1,0),"")</f>
        <v/>
      </c>
      <c r="H794">
        <f>IF(B794="","",IFERROR(VLOOKUP(B794,lst_FT_group_map_table,2,FALSE),"INVALID"))</f>
        <v/>
      </c>
      <c r="I794">
        <f>IF(C794="","",IFERROR(VLOOKUP(C794,lst_FT_group_map_table,2,FALSE),"INVALID"))</f>
        <v/>
      </c>
      <c r="J794">
        <f>IF(F794=1,IF(H794=I794,1,0),"")</f>
        <v/>
      </c>
      <c r="K794">
        <f>IF(AND(ISNUMBER(MATCH(B794,lst_FT_sci_excl,0)),ISNUMBER(MATCH(C794,lst_FT_sci_excl,0))),IF(D794=E794,1,0),"")</f>
        <v/>
      </c>
      <c r="L794">
        <f>IF(OR(G794=0,K794=0),1,"")</f>
        <v/>
      </c>
      <c r="M794">
        <f>IF(L794=1,COUNTIF($L$2:L794,1),"")</f>
        <v/>
      </c>
      <c r="O794" t="n">
        <v>793</v>
      </c>
      <c r="P794">
        <f>IFERROR(MATCH(O794,$M$2:$M$5001,0),"")</f>
        <v/>
      </c>
      <c r="Q794">
        <f>IF(P794="","",INDEX($A$2:$A$5001,P794))</f>
        <v/>
      </c>
      <c r="R794">
        <f>IF(P794="","",INDEX($B$2:$B$5001,P794))</f>
        <v/>
      </c>
      <c r="S794">
        <f>IF(P794="","",INDEX($C$2:$C$5001,P794))</f>
        <v/>
      </c>
      <c r="T794">
        <f>IF(P794="","",INDEX($D$2:$D$5001,P794))</f>
        <v/>
      </c>
      <c r="U794">
        <f>IF(P794="","",INDEX($E$2:$E$5001,P794))</f>
        <v/>
      </c>
    </row>
    <row r="795">
      <c r="A795">
        <f>IF(screen_FT_reviewer_A!$A795="","",screen_FT_reviewer_A!$A795)</f>
        <v/>
      </c>
      <c r="B795">
        <f>IF(OR($A795="",screen_FT_reviewer_A!$C795=""),"",screen_FT_reviewer_A!$C795)</f>
        <v/>
      </c>
      <c r="C795">
        <f>IF(OR($A795="",screen_FT_reviewer_B!$C795=""),"",screen_FT_reviewer_B!$C795)</f>
        <v/>
      </c>
      <c r="D795">
        <f>IF(OR($A795="",screen_FT_reviewer_A!$D795=""),"",screen_FT_reviewer_A!$D795)</f>
        <v/>
      </c>
      <c r="E795">
        <f>IF(OR($A795="",screen_FT_reviewer_B!$D795=""),"",screen_FT_reviewer_B!$D795)</f>
        <v/>
      </c>
      <c r="F795">
        <f>IF(AND(B795&lt;&gt;"",C795&lt;&gt;""),1,"")</f>
        <v/>
      </c>
      <c r="G795">
        <f>IF(F795=1,IF(B795=C795,1,0),"")</f>
        <v/>
      </c>
      <c r="H795">
        <f>IF(B795="","",IFERROR(VLOOKUP(B795,lst_FT_group_map_table,2,FALSE),"INVALID"))</f>
        <v/>
      </c>
      <c r="I795">
        <f>IF(C795="","",IFERROR(VLOOKUP(C795,lst_FT_group_map_table,2,FALSE),"INVALID"))</f>
        <v/>
      </c>
      <c r="J795">
        <f>IF(F795=1,IF(H795=I795,1,0),"")</f>
        <v/>
      </c>
      <c r="K795">
        <f>IF(AND(ISNUMBER(MATCH(B795,lst_FT_sci_excl,0)),ISNUMBER(MATCH(C795,lst_FT_sci_excl,0))),IF(D795=E795,1,0),"")</f>
        <v/>
      </c>
      <c r="L795">
        <f>IF(OR(G795=0,K795=0),1,"")</f>
        <v/>
      </c>
      <c r="M795">
        <f>IF(L795=1,COUNTIF($L$2:L795,1),"")</f>
        <v/>
      </c>
      <c r="O795" t="n">
        <v>794</v>
      </c>
      <c r="P795">
        <f>IFERROR(MATCH(O795,$M$2:$M$5001,0),"")</f>
        <v/>
      </c>
      <c r="Q795">
        <f>IF(P795="","",INDEX($A$2:$A$5001,P795))</f>
        <v/>
      </c>
      <c r="R795">
        <f>IF(P795="","",INDEX($B$2:$B$5001,P795))</f>
        <v/>
      </c>
      <c r="S795">
        <f>IF(P795="","",INDEX($C$2:$C$5001,P795))</f>
        <v/>
      </c>
      <c r="T795">
        <f>IF(P795="","",INDEX($D$2:$D$5001,P795))</f>
        <v/>
      </c>
      <c r="U795">
        <f>IF(P795="","",INDEX($E$2:$E$5001,P795))</f>
        <v/>
      </c>
    </row>
    <row r="796">
      <c r="A796">
        <f>IF(screen_FT_reviewer_A!$A796="","",screen_FT_reviewer_A!$A796)</f>
        <v/>
      </c>
      <c r="B796">
        <f>IF(OR($A796="",screen_FT_reviewer_A!$C796=""),"",screen_FT_reviewer_A!$C796)</f>
        <v/>
      </c>
      <c r="C796">
        <f>IF(OR($A796="",screen_FT_reviewer_B!$C796=""),"",screen_FT_reviewer_B!$C796)</f>
        <v/>
      </c>
      <c r="D796">
        <f>IF(OR($A796="",screen_FT_reviewer_A!$D796=""),"",screen_FT_reviewer_A!$D796)</f>
        <v/>
      </c>
      <c r="E796">
        <f>IF(OR($A796="",screen_FT_reviewer_B!$D796=""),"",screen_FT_reviewer_B!$D796)</f>
        <v/>
      </c>
      <c r="F796">
        <f>IF(AND(B796&lt;&gt;"",C796&lt;&gt;""),1,"")</f>
        <v/>
      </c>
      <c r="G796">
        <f>IF(F796=1,IF(B796=C796,1,0),"")</f>
        <v/>
      </c>
      <c r="H796">
        <f>IF(B796="","",IFERROR(VLOOKUP(B796,lst_FT_group_map_table,2,FALSE),"INVALID"))</f>
        <v/>
      </c>
      <c r="I796">
        <f>IF(C796="","",IFERROR(VLOOKUP(C796,lst_FT_group_map_table,2,FALSE),"INVALID"))</f>
        <v/>
      </c>
      <c r="J796">
        <f>IF(F796=1,IF(H796=I796,1,0),"")</f>
        <v/>
      </c>
      <c r="K796">
        <f>IF(AND(ISNUMBER(MATCH(B796,lst_FT_sci_excl,0)),ISNUMBER(MATCH(C796,lst_FT_sci_excl,0))),IF(D796=E796,1,0),"")</f>
        <v/>
      </c>
      <c r="L796">
        <f>IF(OR(G796=0,K796=0),1,"")</f>
        <v/>
      </c>
      <c r="M796">
        <f>IF(L796=1,COUNTIF($L$2:L796,1),"")</f>
        <v/>
      </c>
      <c r="O796" t="n">
        <v>795</v>
      </c>
      <c r="P796">
        <f>IFERROR(MATCH(O796,$M$2:$M$5001,0),"")</f>
        <v/>
      </c>
      <c r="Q796">
        <f>IF(P796="","",INDEX($A$2:$A$5001,P796))</f>
        <v/>
      </c>
      <c r="R796">
        <f>IF(P796="","",INDEX($B$2:$B$5001,P796))</f>
        <v/>
      </c>
      <c r="S796">
        <f>IF(P796="","",INDEX($C$2:$C$5001,P796))</f>
        <v/>
      </c>
      <c r="T796">
        <f>IF(P796="","",INDEX($D$2:$D$5001,P796))</f>
        <v/>
      </c>
      <c r="U796">
        <f>IF(P796="","",INDEX($E$2:$E$5001,P796))</f>
        <v/>
      </c>
    </row>
    <row r="797">
      <c r="A797">
        <f>IF(screen_FT_reviewer_A!$A797="","",screen_FT_reviewer_A!$A797)</f>
        <v/>
      </c>
      <c r="B797">
        <f>IF(OR($A797="",screen_FT_reviewer_A!$C797=""),"",screen_FT_reviewer_A!$C797)</f>
        <v/>
      </c>
      <c r="C797">
        <f>IF(OR($A797="",screen_FT_reviewer_B!$C797=""),"",screen_FT_reviewer_B!$C797)</f>
        <v/>
      </c>
      <c r="D797">
        <f>IF(OR($A797="",screen_FT_reviewer_A!$D797=""),"",screen_FT_reviewer_A!$D797)</f>
        <v/>
      </c>
      <c r="E797">
        <f>IF(OR($A797="",screen_FT_reviewer_B!$D797=""),"",screen_FT_reviewer_B!$D797)</f>
        <v/>
      </c>
      <c r="F797">
        <f>IF(AND(B797&lt;&gt;"",C797&lt;&gt;""),1,"")</f>
        <v/>
      </c>
      <c r="G797">
        <f>IF(F797=1,IF(B797=C797,1,0),"")</f>
        <v/>
      </c>
      <c r="H797">
        <f>IF(B797="","",IFERROR(VLOOKUP(B797,lst_FT_group_map_table,2,FALSE),"INVALID"))</f>
        <v/>
      </c>
      <c r="I797">
        <f>IF(C797="","",IFERROR(VLOOKUP(C797,lst_FT_group_map_table,2,FALSE),"INVALID"))</f>
        <v/>
      </c>
      <c r="J797">
        <f>IF(F797=1,IF(H797=I797,1,0),"")</f>
        <v/>
      </c>
      <c r="K797">
        <f>IF(AND(ISNUMBER(MATCH(B797,lst_FT_sci_excl,0)),ISNUMBER(MATCH(C797,lst_FT_sci_excl,0))),IF(D797=E797,1,0),"")</f>
        <v/>
      </c>
      <c r="L797">
        <f>IF(OR(G797=0,K797=0),1,"")</f>
        <v/>
      </c>
      <c r="M797">
        <f>IF(L797=1,COUNTIF($L$2:L797,1),"")</f>
        <v/>
      </c>
      <c r="O797" t="n">
        <v>796</v>
      </c>
      <c r="P797">
        <f>IFERROR(MATCH(O797,$M$2:$M$5001,0),"")</f>
        <v/>
      </c>
      <c r="Q797">
        <f>IF(P797="","",INDEX($A$2:$A$5001,P797))</f>
        <v/>
      </c>
      <c r="R797">
        <f>IF(P797="","",INDEX($B$2:$B$5001,P797))</f>
        <v/>
      </c>
      <c r="S797">
        <f>IF(P797="","",INDEX($C$2:$C$5001,P797))</f>
        <v/>
      </c>
      <c r="T797">
        <f>IF(P797="","",INDEX($D$2:$D$5001,P797))</f>
        <v/>
      </c>
      <c r="U797">
        <f>IF(P797="","",INDEX($E$2:$E$5001,P797))</f>
        <v/>
      </c>
    </row>
    <row r="798">
      <c r="A798">
        <f>IF(screen_FT_reviewer_A!$A798="","",screen_FT_reviewer_A!$A798)</f>
        <v/>
      </c>
      <c r="B798">
        <f>IF(OR($A798="",screen_FT_reviewer_A!$C798=""),"",screen_FT_reviewer_A!$C798)</f>
        <v/>
      </c>
      <c r="C798">
        <f>IF(OR($A798="",screen_FT_reviewer_B!$C798=""),"",screen_FT_reviewer_B!$C798)</f>
        <v/>
      </c>
      <c r="D798">
        <f>IF(OR($A798="",screen_FT_reviewer_A!$D798=""),"",screen_FT_reviewer_A!$D798)</f>
        <v/>
      </c>
      <c r="E798">
        <f>IF(OR($A798="",screen_FT_reviewer_B!$D798=""),"",screen_FT_reviewer_B!$D798)</f>
        <v/>
      </c>
      <c r="F798">
        <f>IF(AND(B798&lt;&gt;"",C798&lt;&gt;""),1,"")</f>
        <v/>
      </c>
      <c r="G798">
        <f>IF(F798=1,IF(B798=C798,1,0),"")</f>
        <v/>
      </c>
      <c r="H798">
        <f>IF(B798="","",IFERROR(VLOOKUP(B798,lst_FT_group_map_table,2,FALSE),"INVALID"))</f>
        <v/>
      </c>
      <c r="I798">
        <f>IF(C798="","",IFERROR(VLOOKUP(C798,lst_FT_group_map_table,2,FALSE),"INVALID"))</f>
        <v/>
      </c>
      <c r="J798">
        <f>IF(F798=1,IF(H798=I798,1,0),"")</f>
        <v/>
      </c>
      <c r="K798">
        <f>IF(AND(ISNUMBER(MATCH(B798,lst_FT_sci_excl,0)),ISNUMBER(MATCH(C798,lst_FT_sci_excl,0))),IF(D798=E798,1,0),"")</f>
        <v/>
      </c>
      <c r="L798">
        <f>IF(OR(G798=0,K798=0),1,"")</f>
        <v/>
      </c>
      <c r="M798">
        <f>IF(L798=1,COUNTIF($L$2:L798,1),"")</f>
        <v/>
      </c>
      <c r="O798" t="n">
        <v>797</v>
      </c>
      <c r="P798">
        <f>IFERROR(MATCH(O798,$M$2:$M$5001,0),"")</f>
        <v/>
      </c>
      <c r="Q798">
        <f>IF(P798="","",INDEX($A$2:$A$5001,P798))</f>
        <v/>
      </c>
      <c r="R798">
        <f>IF(P798="","",INDEX($B$2:$B$5001,P798))</f>
        <v/>
      </c>
      <c r="S798">
        <f>IF(P798="","",INDEX($C$2:$C$5001,P798))</f>
        <v/>
      </c>
      <c r="T798">
        <f>IF(P798="","",INDEX($D$2:$D$5001,P798))</f>
        <v/>
      </c>
      <c r="U798">
        <f>IF(P798="","",INDEX($E$2:$E$5001,P798))</f>
        <v/>
      </c>
    </row>
    <row r="799">
      <c r="A799">
        <f>IF(screen_FT_reviewer_A!$A799="","",screen_FT_reviewer_A!$A799)</f>
        <v/>
      </c>
      <c r="B799">
        <f>IF(OR($A799="",screen_FT_reviewer_A!$C799=""),"",screen_FT_reviewer_A!$C799)</f>
        <v/>
      </c>
      <c r="C799">
        <f>IF(OR($A799="",screen_FT_reviewer_B!$C799=""),"",screen_FT_reviewer_B!$C799)</f>
        <v/>
      </c>
      <c r="D799">
        <f>IF(OR($A799="",screen_FT_reviewer_A!$D799=""),"",screen_FT_reviewer_A!$D799)</f>
        <v/>
      </c>
      <c r="E799">
        <f>IF(OR($A799="",screen_FT_reviewer_B!$D799=""),"",screen_FT_reviewer_B!$D799)</f>
        <v/>
      </c>
      <c r="F799">
        <f>IF(AND(B799&lt;&gt;"",C799&lt;&gt;""),1,"")</f>
        <v/>
      </c>
      <c r="G799">
        <f>IF(F799=1,IF(B799=C799,1,0),"")</f>
        <v/>
      </c>
      <c r="H799">
        <f>IF(B799="","",IFERROR(VLOOKUP(B799,lst_FT_group_map_table,2,FALSE),"INVALID"))</f>
        <v/>
      </c>
      <c r="I799">
        <f>IF(C799="","",IFERROR(VLOOKUP(C799,lst_FT_group_map_table,2,FALSE),"INVALID"))</f>
        <v/>
      </c>
      <c r="J799">
        <f>IF(F799=1,IF(H799=I799,1,0),"")</f>
        <v/>
      </c>
      <c r="K799">
        <f>IF(AND(ISNUMBER(MATCH(B799,lst_FT_sci_excl,0)),ISNUMBER(MATCH(C799,lst_FT_sci_excl,0))),IF(D799=E799,1,0),"")</f>
        <v/>
      </c>
      <c r="L799">
        <f>IF(OR(G799=0,K799=0),1,"")</f>
        <v/>
      </c>
      <c r="M799">
        <f>IF(L799=1,COUNTIF($L$2:L799,1),"")</f>
        <v/>
      </c>
      <c r="O799" t="n">
        <v>798</v>
      </c>
      <c r="P799">
        <f>IFERROR(MATCH(O799,$M$2:$M$5001,0),"")</f>
        <v/>
      </c>
      <c r="Q799">
        <f>IF(P799="","",INDEX($A$2:$A$5001,P799))</f>
        <v/>
      </c>
      <c r="R799">
        <f>IF(P799="","",INDEX($B$2:$B$5001,P799))</f>
        <v/>
      </c>
      <c r="S799">
        <f>IF(P799="","",INDEX($C$2:$C$5001,P799))</f>
        <v/>
      </c>
      <c r="T799">
        <f>IF(P799="","",INDEX($D$2:$D$5001,P799))</f>
        <v/>
      </c>
      <c r="U799">
        <f>IF(P799="","",INDEX($E$2:$E$5001,P799))</f>
        <v/>
      </c>
    </row>
    <row r="800">
      <c r="A800">
        <f>IF(screen_FT_reviewer_A!$A800="","",screen_FT_reviewer_A!$A800)</f>
        <v/>
      </c>
      <c r="B800">
        <f>IF(OR($A800="",screen_FT_reviewer_A!$C800=""),"",screen_FT_reviewer_A!$C800)</f>
        <v/>
      </c>
      <c r="C800">
        <f>IF(OR($A800="",screen_FT_reviewer_B!$C800=""),"",screen_FT_reviewer_B!$C800)</f>
        <v/>
      </c>
      <c r="D800">
        <f>IF(OR($A800="",screen_FT_reviewer_A!$D800=""),"",screen_FT_reviewer_A!$D800)</f>
        <v/>
      </c>
      <c r="E800">
        <f>IF(OR($A800="",screen_FT_reviewer_B!$D800=""),"",screen_FT_reviewer_B!$D800)</f>
        <v/>
      </c>
      <c r="F800">
        <f>IF(AND(B800&lt;&gt;"",C800&lt;&gt;""),1,"")</f>
        <v/>
      </c>
      <c r="G800">
        <f>IF(F800=1,IF(B800=C800,1,0),"")</f>
        <v/>
      </c>
      <c r="H800">
        <f>IF(B800="","",IFERROR(VLOOKUP(B800,lst_FT_group_map_table,2,FALSE),"INVALID"))</f>
        <v/>
      </c>
      <c r="I800">
        <f>IF(C800="","",IFERROR(VLOOKUP(C800,lst_FT_group_map_table,2,FALSE),"INVALID"))</f>
        <v/>
      </c>
      <c r="J800">
        <f>IF(F800=1,IF(H800=I800,1,0),"")</f>
        <v/>
      </c>
      <c r="K800">
        <f>IF(AND(ISNUMBER(MATCH(B800,lst_FT_sci_excl,0)),ISNUMBER(MATCH(C800,lst_FT_sci_excl,0))),IF(D800=E800,1,0),"")</f>
        <v/>
      </c>
      <c r="L800">
        <f>IF(OR(G800=0,K800=0),1,"")</f>
        <v/>
      </c>
      <c r="M800">
        <f>IF(L800=1,COUNTIF($L$2:L800,1),"")</f>
        <v/>
      </c>
      <c r="O800" t="n">
        <v>799</v>
      </c>
      <c r="P800">
        <f>IFERROR(MATCH(O800,$M$2:$M$5001,0),"")</f>
        <v/>
      </c>
      <c r="Q800">
        <f>IF(P800="","",INDEX($A$2:$A$5001,P800))</f>
        <v/>
      </c>
      <c r="R800">
        <f>IF(P800="","",INDEX($B$2:$B$5001,P800))</f>
        <v/>
      </c>
      <c r="S800">
        <f>IF(P800="","",INDEX($C$2:$C$5001,P800))</f>
        <v/>
      </c>
      <c r="T800">
        <f>IF(P800="","",INDEX($D$2:$D$5001,P800))</f>
        <v/>
      </c>
      <c r="U800">
        <f>IF(P800="","",INDEX($E$2:$E$5001,P800))</f>
        <v/>
      </c>
    </row>
    <row r="801">
      <c r="A801">
        <f>IF(screen_FT_reviewer_A!$A801="","",screen_FT_reviewer_A!$A801)</f>
        <v/>
      </c>
      <c r="B801">
        <f>IF(OR($A801="",screen_FT_reviewer_A!$C801=""),"",screen_FT_reviewer_A!$C801)</f>
        <v/>
      </c>
      <c r="C801">
        <f>IF(OR($A801="",screen_FT_reviewer_B!$C801=""),"",screen_FT_reviewer_B!$C801)</f>
        <v/>
      </c>
      <c r="D801">
        <f>IF(OR($A801="",screen_FT_reviewer_A!$D801=""),"",screen_FT_reviewer_A!$D801)</f>
        <v/>
      </c>
      <c r="E801">
        <f>IF(OR($A801="",screen_FT_reviewer_B!$D801=""),"",screen_FT_reviewer_B!$D801)</f>
        <v/>
      </c>
      <c r="F801">
        <f>IF(AND(B801&lt;&gt;"",C801&lt;&gt;""),1,"")</f>
        <v/>
      </c>
      <c r="G801">
        <f>IF(F801=1,IF(B801=C801,1,0),"")</f>
        <v/>
      </c>
      <c r="H801">
        <f>IF(B801="","",IFERROR(VLOOKUP(B801,lst_FT_group_map_table,2,FALSE),"INVALID"))</f>
        <v/>
      </c>
      <c r="I801">
        <f>IF(C801="","",IFERROR(VLOOKUP(C801,lst_FT_group_map_table,2,FALSE),"INVALID"))</f>
        <v/>
      </c>
      <c r="J801">
        <f>IF(F801=1,IF(H801=I801,1,0),"")</f>
        <v/>
      </c>
      <c r="K801">
        <f>IF(AND(ISNUMBER(MATCH(B801,lst_FT_sci_excl,0)),ISNUMBER(MATCH(C801,lst_FT_sci_excl,0))),IF(D801=E801,1,0),"")</f>
        <v/>
      </c>
      <c r="L801">
        <f>IF(OR(G801=0,K801=0),1,"")</f>
        <v/>
      </c>
      <c r="M801">
        <f>IF(L801=1,COUNTIF($L$2:L801,1),"")</f>
        <v/>
      </c>
      <c r="O801" t="n">
        <v>800</v>
      </c>
      <c r="P801">
        <f>IFERROR(MATCH(O801,$M$2:$M$5001,0),"")</f>
        <v/>
      </c>
      <c r="Q801">
        <f>IF(P801="","",INDEX($A$2:$A$5001,P801))</f>
        <v/>
      </c>
      <c r="R801">
        <f>IF(P801="","",INDEX($B$2:$B$5001,P801))</f>
        <v/>
      </c>
      <c r="S801">
        <f>IF(P801="","",INDEX($C$2:$C$5001,P801))</f>
        <v/>
      </c>
      <c r="T801">
        <f>IF(P801="","",INDEX($D$2:$D$5001,P801))</f>
        <v/>
      </c>
      <c r="U801">
        <f>IF(P801="","",INDEX($E$2:$E$5001,P801))</f>
        <v/>
      </c>
    </row>
    <row r="802">
      <c r="A802">
        <f>IF(screen_FT_reviewer_A!$A802="","",screen_FT_reviewer_A!$A802)</f>
        <v/>
      </c>
      <c r="B802">
        <f>IF(OR($A802="",screen_FT_reviewer_A!$C802=""),"",screen_FT_reviewer_A!$C802)</f>
        <v/>
      </c>
      <c r="C802">
        <f>IF(OR($A802="",screen_FT_reviewer_B!$C802=""),"",screen_FT_reviewer_B!$C802)</f>
        <v/>
      </c>
      <c r="D802">
        <f>IF(OR($A802="",screen_FT_reviewer_A!$D802=""),"",screen_FT_reviewer_A!$D802)</f>
        <v/>
      </c>
      <c r="E802">
        <f>IF(OR($A802="",screen_FT_reviewer_B!$D802=""),"",screen_FT_reviewer_B!$D802)</f>
        <v/>
      </c>
      <c r="F802">
        <f>IF(AND(B802&lt;&gt;"",C802&lt;&gt;""),1,"")</f>
        <v/>
      </c>
      <c r="G802">
        <f>IF(F802=1,IF(B802=C802,1,0),"")</f>
        <v/>
      </c>
      <c r="H802">
        <f>IF(B802="","",IFERROR(VLOOKUP(B802,lst_FT_group_map_table,2,FALSE),"INVALID"))</f>
        <v/>
      </c>
      <c r="I802">
        <f>IF(C802="","",IFERROR(VLOOKUP(C802,lst_FT_group_map_table,2,FALSE),"INVALID"))</f>
        <v/>
      </c>
      <c r="J802">
        <f>IF(F802=1,IF(H802=I802,1,0),"")</f>
        <v/>
      </c>
      <c r="K802">
        <f>IF(AND(ISNUMBER(MATCH(B802,lst_FT_sci_excl,0)),ISNUMBER(MATCH(C802,lst_FT_sci_excl,0))),IF(D802=E802,1,0),"")</f>
        <v/>
      </c>
      <c r="L802">
        <f>IF(OR(G802=0,K802=0),1,"")</f>
        <v/>
      </c>
      <c r="M802">
        <f>IF(L802=1,COUNTIF($L$2:L802,1),"")</f>
        <v/>
      </c>
      <c r="O802" t="n">
        <v>801</v>
      </c>
      <c r="P802">
        <f>IFERROR(MATCH(O802,$M$2:$M$5001,0),"")</f>
        <v/>
      </c>
      <c r="Q802">
        <f>IF(P802="","",INDEX($A$2:$A$5001,P802))</f>
        <v/>
      </c>
      <c r="R802">
        <f>IF(P802="","",INDEX($B$2:$B$5001,P802))</f>
        <v/>
      </c>
      <c r="S802">
        <f>IF(P802="","",INDEX($C$2:$C$5001,P802))</f>
        <v/>
      </c>
      <c r="T802">
        <f>IF(P802="","",INDEX($D$2:$D$5001,P802))</f>
        <v/>
      </c>
      <c r="U802">
        <f>IF(P802="","",INDEX($E$2:$E$5001,P802))</f>
        <v/>
      </c>
    </row>
    <row r="803">
      <c r="A803">
        <f>IF(screen_FT_reviewer_A!$A803="","",screen_FT_reviewer_A!$A803)</f>
        <v/>
      </c>
      <c r="B803">
        <f>IF(OR($A803="",screen_FT_reviewer_A!$C803=""),"",screen_FT_reviewer_A!$C803)</f>
        <v/>
      </c>
      <c r="C803">
        <f>IF(OR($A803="",screen_FT_reviewer_B!$C803=""),"",screen_FT_reviewer_B!$C803)</f>
        <v/>
      </c>
      <c r="D803">
        <f>IF(OR($A803="",screen_FT_reviewer_A!$D803=""),"",screen_FT_reviewer_A!$D803)</f>
        <v/>
      </c>
      <c r="E803">
        <f>IF(OR($A803="",screen_FT_reviewer_B!$D803=""),"",screen_FT_reviewer_B!$D803)</f>
        <v/>
      </c>
      <c r="F803">
        <f>IF(AND(B803&lt;&gt;"",C803&lt;&gt;""),1,"")</f>
        <v/>
      </c>
      <c r="G803">
        <f>IF(F803=1,IF(B803=C803,1,0),"")</f>
        <v/>
      </c>
      <c r="H803">
        <f>IF(B803="","",IFERROR(VLOOKUP(B803,lst_FT_group_map_table,2,FALSE),"INVALID"))</f>
        <v/>
      </c>
      <c r="I803">
        <f>IF(C803="","",IFERROR(VLOOKUP(C803,lst_FT_group_map_table,2,FALSE),"INVALID"))</f>
        <v/>
      </c>
      <c r="J803">
        <f>IF(F803=1,IF(H803=I803,1,0),"")</f>
        <v/>
      </c>
      <c r="K803">
        <f>IF(AND(ISNUMBER(MATCH(B803,lst_FT_sci_excl,0)),ISNUMBER(MATCH(C803,lst_FT_sci_excl,0))),IF(D803=E803,1,0),"")</f>
        <v/>
      </c>
      <c r="L803">
        <f>IF(OR(G803=0,K803=0),1,"")</f>
        <v/>
      </c>
      <c r="M803">
        <f>IF(L803=1,COUNTIF($L$2:L803,1),"")</f>
        <v/>
      </c>
      <c r="O803" t="n">
        <v>802</v>
      </c>
      <c r="P803">
        <f>IFERROR(MATCH(O803,$M$2:$M$5001,0),"")</f>
        <v/>
      </c>
      <c r="Q803">
        <f>IF(P803="","",INDEX($A$2:$A$5001,P803))</f>
        <v/>
      </c>
      <c r="R803">
        <f>IF(P803="","",INDEX($B$2:$B$5001,P803))</f>
        <v/>
      </c>
      <c r="S803">
        <f>IF(P803="","",INDEX($C$2:$C$5001,P803))</f>
        <v/>
      </c>
      <c r="T803">
        <f>IF(P803="","",INDEX($D$2:$D$5001,P803))</f>
        <v/>
      </c>
      <c r="U803">
        <f>IF(P803="","",INDEX($E$2:$E$5001,P803))</f>
        <v/>
      </c>
    </row>
    <row r="804">
      <c r="A804">
        <f>IF(screen_FT_reviewer_A!$A804="","",screen_FT_reviewer_A!$A804)</f>
        <v/>
      </c>
      <c r="B804">
        <f>IF(OR($A804="",screen_FT_reviewer_A!$C804=""),"",screen_FT_reviewer_A!$C804)</f>
        <v/>
      </c>
      <c r="C804">
        <f>IF(OR($A804="",screen_FT_reviewer_B!$C804=""),"",screen_FT_reviewer_B!$C804)</f>
        <v/>
      </c>
      <c r="D804">
        <f>IF(OR($A804="",screen_FT_reviewer_A!$D804=""),"",screen_FT_reviewer_A!$D804)</f>
        <v/>
      </c>
      <c r="E804">
        <f>IF(OR($A804="",screen_FT_reviewer_B!$D804=""),"",screen_FT_reviewer_B!$D804)</f>
        <v/>
      </c>
      <c r="F804">
        <f>IF(AND(B804&lt;&gt;"",C804&lt;&gt;""),1,"")</f>
        <v/>
      </c>
      <c r="G804">
        <f>IF(F804=1,IF(B804=C804,1,0),"")</f>
        <v/>
      </c>
      <c r="H804">
        <f>IF(B804="","",IFERROR(VLOOKUP(B804,lst_FT_group_map_table,2,FALSE),"INVALID"))</f>
        <v/>
      </c>
      <c r="I804">
        <f>IF(C804="","",IFERROR(VLOOKUP(C804,lst_FT_group_map_table,2,FALSE),"INVALID"))</f>
        <v/>
      </c>
      <c r="J804">
        <f>IF(F804=1,IF(H804=I804,1,0),"")</f>
        <v/>
      </c>
      <c r="K804">
        <f>IF(AND(ISNUMBER(MATCH(B804,lst_FT_sci_excl,0)),ISNUMBER(MATCH(C804,lst_FT_sci_excl,0))),IF(D804=E804,1,0),"")</f>
        <v/>
      </c>
      <c r="L804">
        <f>IF(OR(G804=0,K804=0),1,"")</f>
        <v/>
      </c>
      <c r="M804">
        <f>IF(L804=1,COUNTIF($L$2:L804,1),"")</f>
        <v/>
      </c>
      <c r="O804" t="n">
        <v>803</v>
      </c>
      <c r="P804">
        <f>IFERROR(MATCH(O804,$M$2:$M$5001,0),"")</f>
        <v/>
      </c>
      <c r="Q804">
        <f>IF(P804="","",INDEX($A$2:$A$5001,P804))</f>
        <v/>
      </c>
      <c r="R804">
        <f>IF(P804="","",INDEX($B$2:$B$5001,P804))</f>
        <v/>
      </c>
      <c r="S804">
        <f>IF(P804="","",INDEX($C$2:$C$5001,P804))</f>
        <v/>
      </c>
      <c r="T804">
        <f>IF(P804="","",INDEX($D$2:$D$5001,P804))</f>
        <v/>
      </c>
      <c r="U804">
        <f>IF(P804="","",INDEX($E$2:$E$5001,P804))</f>
        <v/>
      </c>
    </row>
    <row r="805">
      <c r="A805">
        <f>IF(screen_FT_reviewer_A!$A805="","",screen_FT_reviewer_A!$A805)</f>
        <v/>
      </c>
      <c r="B805">
        <f>IF(OR($A805="",screen_FT_reviewer_A!$C805=""),"",screen_FT_reviewer_A!$C805)</f>
        <v/>
      </c>
      <c r="C805">
        <f>IF(OR($A805="",screen_FT_reviewer_B!$C805=""),"",screen_FT_reviewer_B!$C805)</f>
        <v/>
      </c>
      <c r="D805">
        <f>IF(OR($A805="",screen_FT_reviewer_A!$D805=""),"",screen_FT_reviewer_A!$D805)</f>
        <v/>
      </c>
      <c r="E805">
        <f>IF(OR($A805="",screen_FT_reviewer_B!$D805=""),"",screen_FT_reviewer_B!$D805)</f>
        <v/>
      </c>
      <c r="F805">
        <f>IF(AND(B805&lt;&gt;"",C805&lt;&gt;""),1,"")</f>
        <v/>
      </c>
      <c r="G805">
        <f>IF(F805=1,IF(B805=C805,1,0),"")</f>
        <v/>
      </c>
      <c r="H805">
        <f>IF(B805="","",IFERROR(VLOOKUP(B805,lst_FT_group_map_table,2,FALSE),"INVALID"))</f>
        <v/>
      </c>
      <c r="I805">
        <f>IF(C805="","",IFERROR(VLOOKUP(C805,lst_FT_group_map_table,2,FALSE),"INVALID"))</f>
        <v/>
      </c>
      <c r="J805">
        <f>IF(F805=1,IF(H805=I805,1,0),"")</f>
        <v/>
      </c>
      <c r="K805">
        <f>IF(AND(ISNUMBER(MATCH(B805,lst_FT_sci_excl,0)),ISNUMBER(MATCH(C805,lst_FT_sci_excl,0))),IF(D805=E805,1,0),"")</f>
        <v/>
      </c>
      <c r="L805">
        <f>IF(OR(G805=0,K805=0),1,"")</f>
        <v/>
      </c>
      <c r="M805">
        <f>IF(L805=1,COUNTIF($L$2:L805,1),"")</f>
        <v/>
      </c>
      <c r="O805" t="n">
        <v>804</v>
      </c>
      <c r="P805">
        <f>IFERROR(MATCH(O805,$M$2:$M$5001,0),"")</f>
        <v/>
      </c>
      <c r="Q805">
        <f>IF(P805="","",INDEX($A$2:$A$5001,P805))</f>
        <v/>
      </c>
      <c r="R805">
        <f>IF(P805="","",INDEX($B$2:$B$5001,P805))</f>
        <v/>
      </c>
      <c r="S805">
        <f>IF(P805="","",INDEX($C$2:$C$5001,P805))</f>
        <v/>
      </c>
      <c r="T805">
        <f>IF(P805="","",INDEX($D$2:$D$5001,P805))</f>
        <v/>
      </c>
      <c r="U805">
        <f>IF(P805="","",INDEX($E$2:$E$5001,P805))</f>
        <v/>
      </c>
    </row>
    <row r="806">
      <c r="A806">
        <f>IF(screen_FT_reviewer_A!$A806="","",screen_FT_reviewer_A!$A806)</f>
        <v/>
      </c>
      <c r="B806">
        <f>IF(OR($A806="",screen_FT_reviewer_A!$C806=""),"",screen_FT_reviewer_A!$C806)</f>
        <v/>
      </c>
      <c r="C806">
        <f>IF(OR($A806="",screen_FT_reviewer_B!$C806=""),"",screen_FT_reviewer_B!$C806)</f>
        <v/>
      </c>
      <c r="D806">
        <f>IF(OR($A806="",screen_FT_reviewer_A!$D806=""),"",screen_FT_reviewer_A!$D806)</f>
        <v/>
      </c>
      <c r="E806">
        <f>IF(OR($A806="",screen_FT_reviewer_B!$D806=""),"",screen_FT_reviewer_B!$D806)</f>
        <v/>
      </c>
      <c r="F806">
        <f>IF(AND(B806&lt;&gt;"",C806&lt;&gt;""),1,"")</f>
        <v/>
      </c>
      <c r="G806">
        <f>IF(F806=1,IF(B806=C806,1,0),"")</f>
        <v/>
      </c>
      <c r="H806">
        <f>IF(B806="","",IFERROR(VLOOKUP(B806,lst_FT_group_map_table,2,FALSE),"INVALID"))</f>
        <v/>
      </c>
      <c r="I806">
        <f>IF(C806="","",IFERROR(VLOOKUP(C806,lst_FT_group_map_table,2,FALSE),"INVALID"))</f>
        <v/>
      </c>
      <c r="J806">
        <f>IF(F806=1,IF(H806=I806,1,0),"")</f>
        <v/>
      </c>
      <c r="K806">
        <f>IF(AND(ISNUMBER(MATCH(B806,lst_FT_sci_excl,0)),ISNUMBER(MATCH(C806,lst_FT_sci_excl,0))),IF(D806=E806,1,0),"")</f>
        <v/>
      </c>
      <c r="L806">
        <f>IF(OR(G806=0,K806=0),1,"")</f>
        <v/>
      </c>
      <c r="M806">
        <f>IF(L806=1,COUNTIF($L$2:L806,1),"")</f>
        <v/>
      </c>
      <c r="O806" t="n">
        <v>805</v>
      </c>
      <c r="P806">
        <f>IFERROR(MATCH(O806,$M$2:$M$5001,0),"")</f>
        <v/>
      </c>
      <c r="Q806">
        <f>IF(P806="","",INDEX($A$2:$A$5001,P806))</f>
        <v/>
      </c>
      <c r="R806">
        <f>IF(P806="","",INDEX($B$2:$B$5001,P806))</f>
        <v/>
      </c>
      <c r="S806">
        <f>IF(P806="","",INDEX($C$2:$C$5001,P806))</f>
        <v/>
      </c>
      <c r="T806">
        <f>IF(P806="","",INDEX($D$2:$D$5001,P806))</f>
        <v/>
      </c>
      <c r="U806">
        <f>IF(P806="","",INDEX($E$2:$E$5001,P806))</f>
        <v/>
      </c>
    </row>
    <row r="807">
      <c r="A807">
        <f>IF(screen_FT_reviewer_A!$A807="","",screen_FT_reviewer_A!$A807)</f>
        <v/>
      </c>
      <c r="B807">
        <f>IF(OR($A807="",screen_FT_reviewer_A!$C807=""),"",screen_FT_reviewer_A!$C807)</f>
        <v/>
      </c>
      <c r="C807">
        <f>IF(OR($A807="",screen_FT_reviewer_B!$C807=""),"",screen_FT_reviewer_B!$C807)</f>
        <v/>
      </c>
      <c r="D807">
        <f>IF(OR($A807="",screen_FT_reviewer_A!$D807=""),"",screen_FT_reviewer_A!$D807)</f>
        <v/>
      </c>
      <c r="E807">
        <f>IF(OR($A807="",screen_FT_reviewer_B!$D807=""),"",screen_FT_reviewer_B!$D807)</f>
        <v/>
      </c>
      <c r="F807">
        <f>IF(AND(B807&lt;&gt;"",C807&lt;&gt;""),1,"")</f>
        <v/>
      </c>
      <c r="G807">
        <f>IF(F807=1,IF(B807=C807,1,0),"")</f>
        <v/>
      </c>
      <c r="H807">
        <f>IF(B807="","",IFERROR(VLOOKUP(B807,lst_FT_group_map_table,2,FALSE),"INVALID"))</f>
        <v/>
      </c>
      <c r="I807">
        <f>IF(C807="","",IFERROR(VLOOKUP(C807,lst_FT_group_map_table,2,FALSE),"INVALID"))</f>
        <v/>
      </c>
      <c r="J807">
        <f>IF(F807=1,IF(H807=I807,1,0),"")</f>
        <v/>
      </c>
      <c r="K807">
        <f>IF(AND(ISNUMBER(MATCH(B807,lst_FT_sci_excl,0)),ISNUMBER(MATCH(C807,lst_FT_sci_excl,0))),IF(D807=E807,1,0),"")</f>
        <v/>
      </c>
      <c r="L807">
        <f>IF(OR(G807=0,K807=0),1,"")</f>
        <v/>
      </c>
      <c r="M807">
        <f>IF(L807=1,COUNTIF($L$2:L807,1),"")</f>
        <v/>
      </c>
      <c r="O807" t="n">
        <v>806</v>
      </c>
      <c r="P807">
        <f>IFERROR(MATCH(O807,$M$2:$M$5001,0),"")</f>
        <v/>
      </c>
      <c r="Q807">
        <f>IF(P807="","",INDEX($A$2:$A$5001,P807))</f>
        <v/>
      </c>
      <c r="R807">
        <f>IF(P807="","",INDEX($B$2:$B$5001,P807))</f>
        <v/>
      </c>
      <c r="S807">
        <f>IF(P807="","",INDEX($C$2:$C$5001,P807))</f>
        <v/>
      </c>
      <c r="T807">
        <f>IF(P807="","",INDEX($D$2:$D$5001,P807))</f>
        <v/>
      </c>
      <c r="U807">
        <f>IF(P807="","",INDEX($E$2:$E$5001,P807))</f>
        <v/>
      </c>
    </row>
    <row r="808">
      <c r="A808">
        <f>IF(screen_FT_reviewer_A!$A808="","",screen_FT_reviewer_A!$A808)</f>
        <v/>
      </c>
      <c r="B808">
        <f>IF(OR($A808="",screen_FT_reviewer_A!$C808=""),"",screen_FT_reviewer_A!$C808)</f>
        <v/>
      </c>
      <c r="C808">
        <f>IF(OR($A808="",screen_FT_reviewer_B!$C808=""),"",screen_FT_reviewer_B!$C808)</f>
        <v/>
      </c>
      <c r="D808">
        <f>IF(OR($A808="",screen_FT_reviewer_A!$D808=""),"",screen_FT_reviewer_A!$D808)</f>
        <v/>
      </c>
      <c r="E808">
        <f>IF(OR($A808="",screen_FT_reviewer_B!$D808=""),"",screen_FT_reviewer_B!$D808)</f>
        <v/>
      </c>
      <c r="F808">
        <f>IF(AND(B808&lt;&gt;"",C808&lt;&gt;""),1,"")</f>
        <v/>
      </c>
      <c r="G808">
        <f>IF(F808=1,IF(B808=C808,1,0),"")</f>
        <v/>
      </c>
      <c r="H808">
        <f>IF(B808="","",IFERROR(VLOOKUP(B808,lst_FT_group_map_table,2,FALSE),"INVALID"))</f>
        <v/>
      </c>
      <c r="I808">
        <f>IF(C808="","",IFERROR(VLOOKUP(C808,lst_FT_group_map_table,2,FALSE),"INVALID"))</f>
        <v/>
      </c>
      <c r="J808">
        <f>IF(F808=1,IF(H808=I808,1,0),"")</f>
        <v/>
      </c>
      <c r="K808">
        <f>IF(AND(ISNUMBER(MATCH(B808,lst_FT_sci_excl,0)),ISNUMBER(MATCH(C808,lst_FT_sci_excl,0))),IF(D808=E808,1,0),"")</f>
        <v/>
      </c>
      <c r="L808">
        <f>IF(OR(G808=0,K808=0),1,"")</f>
        <v/>
      </c>
      <c r="M808">
        <f>IF(L808=1,COUNTIF($L$2:L808,1),"")</f>
        <v/>
      </c>
      <c r="O808" t="n">
        <v>807</v>
      </c>
      <c r="P808">
        <f>IFERROR(MATCH(O808,$M$2:$M$5001,0),"")</f>
        <v/>
      </c>
      <c r="Q808">
        <f>IF(P808="","",INDEX($A$2:$A$5001,P808))</f>
        <v/>
      </c>
      <c r="R808">
        <f>IF(P808="","",INDEX($B$2:$B$5001,P808))</f>
        <v/>
      </c>
      <c r="S808">
        <f>IF(P808="","",INDEX($C$2:$C$5001,P808))</f>
        <v/>
      </c>
      <c r="T808">
        <f>IF(P808="","",INDEX($D$2:$D$5001,P808))</f>
        <v/>
      </c>
      <c r="U808">
        <f>IF(P808="","",INDEX($E$2:$E$5001,P808))</f>
        <v/>
      </c>
    </row>
    <row r="809">
      <c r="A809">
        <f>IF(screen_FT_reviewer_A!$A809="","",screen_FT_reviewer_A!$A809)</f>
        <v/>
      </c>
      <c r="B809">
        <f>IF(OR($A809="",screen_FT_reviewer_A!$C809=""),"",screen_FT_reviewer_A!$C809)</f>
        <v/>
      </c>
      <c r="C809">
        <f>IF(OR($A809="",screen_FT_reviewer_B!$C809=""),"",screen_FT_reviewer_B!$C809)</f>
        <v/>
      </c>
      <c r="D809">
        <f>IF(OR($A809="",screen_FT_reviewer_A!$D809=""),"",screen_FT_reviewer_A!$D809)</f>
        <v/>
      </c>
      <c r="E809">
        <f>IF(OR($A809="",screen_FT_reviewer_B!$D809=""),"",screen_FT_reviewer_B!$D809)</f>
        <v/>
      </c>
      <c r="F809">
        <f>IF(AND(B809&lt;&gt;"",C809&lt;&gt;""),1,"")</f>
        <v/>
      </c>
      <c r="G809">
        <f>IF(F809=1,IF(B809=C809,1,0),"")</f>
        <v/>
      </c>
      <c r="H809">
        <f>IF(B809="","",IFERROR(VLOOKUP(B809,lst_FT_group_map_table,2,FALSE),"INVALID"))</f>
        <v/>
      </c>
      <c r="I809">
        <f>IF(C809="","",IFERROR(VLOOKUP(C809,lst_FT_group_map_table,2,FALSE),"INVALID"))</f>
        <v/>
      </c>
      <c r="J809">
        <f>IF(F809=1,IF(H809=I809,1,0),"")</f>
        <v/>
      </c>
      <c r="K809">
        <f>IF(AND(ISNUMBER(MATCH(B809,lst_FT_sci_excl,0)),ISNUMBER(MATCH(C809,lst_FT_sci_excl,0))),IF(D809=E809,1,0),"")</f>
        <v/>
      </c>
      <c r="L809">
        <f>IF(OR(G809=0,K809=0),1,"")</f>
        <v/>
      </c>
      <c r="M809">
        <f>IF(L809=1,COUNTIF($L$2:L809,1),"")</f>
        <v/>
      </c>
      <c r="O809" t="n">
        <v>808</v>
      </c>
      <c r="P809">
        <f>IFERROR(MATCH(O809,$M$2:$M$5001,0),"")</f>
        <v/>
      </c>
      <c r="Q809">
        <f>IF(P809="","",INDEX($A$2:$A$5001,P809))</f>
        <v/>
      </c>
      <c r="R809">
        <f>IF(P809="","",INDEX($B$2:$B$5001,P809))</f>
        <v/>
      </c>
      <c r="S809">
        <f>IF(P809="","",INDEX($C$2:$C$5001,P809))</f>
        <v/>
      </c>
      <c r="T809">
        <f>IF(P809="","",INDEX($D$2:$D$5001,P809))</f>
        <v/>
      </c>
      <c r="U809">
        <f>IF(P809="","",INDEX($E$2:$E$5001,P809))</f>
        <v/>
      </c>
    </row>
    <row r="810">
      <c r="A810">
        <f>IF(screen_FT_reviewer_A!$A810="","",screen_FT_reviewer_A!$A810)</f>
        <v/>
      </c>
      <c r="B810">
        <f>IF(OR($A810="",screen_FT_reviewer_A!$C810=""),"",screen_FT_reviewer_A!$C810)</f>
        <v/>
      </c>
      <c r="C810">
        <f>IF(OR($A810="",screen_FT_reviewer_B!$C810=""),"",screen_FT_reviewer_B!$C810)</f>
        <v/>
      </c>
      <c r="D810">
        <f>IF(OR($A810="",screen_FT_reviewer_A!$D810=""),"",screen_FT_reviewer_A!$D810)</f>
        <v/>
      </c>
      <c r="E810">
        <f>IF(OR($A810="",screen_FT_reviewer_B!$D810=""),"",screen_FT_reviewer_B!$D810)</f>
        <v/>
      </c>
      <c r="F810">
        <f>IF(AND(B810&lt;&gt;"",C810&lt;&gt;""),1,"")</f>
        <v/>
      </c>
      <c r="G810">
        <f>IF(F810=1,IF(B810=C810,1,0),"")</f>
        <v/>
      </c>
      <c r="H810">
        <f>IF(B810="","",IFERROR(VLOOKUP(B810,lst_FT_group_map_table,2,FALSE),"INVALID"))</f>
        <v/>
      </c>
      <c r="I810">
        <f>IF(C810="","",IFERROR(VLOOKUP(C810,lst_FT_group_map_table,2,FALSE),"INVALID"))</f>
        <v/>
      </c>
      <c r="J810">
        <f>IF(F810=1,IF(H810=I810,1,0),"")</f>
        <v/>
      </c>
      <c r="K810">
        <f>IF(AND(ISNUMBER(MATCH(B810,lst_FT_sci_excl,0)),ISNUMBER(MATCH(C810,lst_FT_sci_excl,0))),IF(D810=E810,1,0),"")</f>
        <v/>
      </c>
      <c r="L810">
        <f>IF(OR(G810=0,K810=0),1,"")</f>
        <v/>
      </c>
      <c r="M810">
        <f>IF(L810=1,COUNTIF($L$2:L810,1),"")</f>
        <v/>
      </c>
      <c r="O810" t="n">
        <v>809</v>
      </c>
      <c r="P810">
        <f>IFERROR(MATCH(O810,$M$2:$M$5001,0),"")</f>
        <v/>
      </c>
      <c r="Q810">
        <f>IF(P810="","",INDEX($A$2:$A$5001,P810))</f>
        <v/>
      </c>
      <c r="R810">
        <f>IF(P810="","",INDEX($B$2:$B$5001,P810))</f>
        <v/>
      </c>
      <c r="S810">
        <f>IF(P810="","",INDEX($C$2:$C$5001,P810))</f>
        <v/>
      </c>
      <c r="T810">
        <f>IF(P810="","",INDEX($D$2:$D$5001,P810))</f>
        <v/>
      </c>
      <c r="U810">
        <f>IF(P810="","",INDEX($E$2:$E$5001,P810))</f>
        <v/>
      </c>
    </row>
    <row r="811">
      <c r="A811">
        <f>IF(screen_FT_reviewer_A!$A811="","",screen_FT_reviewer_A!$A811)</f>
        <v/>
      </c>
      <c r="B811">
        <f>IF(OR($A811="",screen_FT_reviewer_A!$C811=""),"",screen_FT_reviewer_A!$C811)</f>
        <v/>
      </c>
      <c r="C811">
        <f>IF(OR($A811="",screen_FT_reviewer_B!$C811=""),"",screen_FT_reviewer_B!$C811)</f>
        <v/>
      </c>
      <c r="D811">
        <f>IF(OR($A811="",screen_FT_reviewer_A!$D811=""),"",screen_FT_reviewer_A!$D811)</f>
        <v/>
      </c>
      <c r="E811">
        <f>IF(OR($A811="",screen_FT_reviewer_B!$D811=""),"",screen_FT_reviewer_B!$D811)</f>
        <v/>
      </c>
      <c r="F811">
        <f>IF(AND(B811&lt;&gt;"",C811&lt;&gt;""),1,"")</f>
        <v/>
      </c>
      <c r="G811">
        <f>IF(F811=1,IF(B811=C811,1,0),"")</f>
        <v/>
      </c>
      <c r="H811">
        <f>IF(B811="","",IFERROR(VLOOKUP(B811,lst_FT_group_map_table,2,FALSE),"INVALID"))</f>
        <v/>
      </c>
      <c r="I811">
        <f>IF(C811="","",IFERROR(VLOOKUP(C811,lst_FT_group_map_table,2,FALSE),"INVALID"))</f>
        <v/>
      </c>
      <c r="J811">
        <f>IF(F811=1,IF(H811=I811,1,0),"")</f>
        <v/>
      </c>
      <c r="K811">
        <f>IF(AND(ISNUMBER(MATCH(B811,lst_FT_sci_excl,0)),ISNUMBER(MATCH(C811,lst_FT_sci_excl,0))),IF(D811=E811,1,0),"")</f>
        <v/>
      </c>
      <c r="L811">
        <f>IF(OR(G811=0,K811=0),1,"")</f>
        <v/>
      </c>
      <c r="M811">
        <f>IF(L811=1,COUNTIF($L$2:L811,1),"")</f>
        <v/>
      </c>
      <c r="O811" t="n">
        <v>810</v>
      </c>
      <c r="P811">
        <f>IFERROR(MATCH(O811,$M$2:$M$5001,0),"")</f>
        <v/>
      </c>
      <c r="Q811">
        <f>IF(P811="","",INDEX($A$2:$A$5001,P811))</f>
        <v/>
      </c>
      <c r="R811">
        <f>IF(P811="","",INDEX($B$2:$B$5001,P811))</f>
        <v/>
      </c>
      <c r="S811">
        <f>IF(P811="","",INDEX($C$2:$C$5001,P811))</f>
        <v/>
      </c>
      <c r="T811">
        <f>IF(P811="","",INDEX($D$2:$D$5001,P811))</f>
        <v/>
      </c>
      <c r="U811">
        <f>IF(P811="","",INDEX($E$2:$E$5001,P811))</f>
        <v/>
      </c>
    </row>
    <row r="812">
      <c r="A812">
        <f>IF(screen_FT_reviewer_A!$A812="","",screen_FT_reviewer_A!$A812)</f>
        <v/>
      </c>
      <c r="B812">
        <f>IF(OR($A812="",screen_FT_reviewer_A!$C812=""),"",screen_FT_reviewer_A!$C812)</f>
        <v/>
      </c>
      <c r="C812">
        <f>IF(OR($A812="",screen_FT_reviewer_B!$C812=""),"",screen_FT_reviewer_B!$C812)</f>
        <v/>
      </c>
      <c r="D812">
        <f>IF(OR($A812="",screen_FT_reviewer_A!$D812=""),"",screen_FT_reviewer_A!$D812)</f>
        <v/>
      </c>
      <c r="E812">
        <f>IF(OR($A812="",screen_FT_reviewer_B!$D812=""),"",screen_FT_reviewer_B!$D812)</f>
        <v/>
      </c>
      <c r="F812">
        <f>IF(AND(B812&lt;&gt;"",C812&lt;&gt;""),1,"")</f>
        <v/>
      </c>
      <c r="G812">
        <f>IF(F812=1,IF(B812=C812,1,0),"")</f>
        <v/>
      </c>
      <c r="H812">
        <f>IF(B812="","",IFERROR(VLOOKUP(B812,lst_FT_group_map_table,2,FALSE),"INVALID"))</f>
        <v/>
      </c>
      <c r="I812">
        <f>IF(C812="","",IFERROR(VLOOKUP(C812,lst_FT_group_map_table,2,FALSE),"INVALID"))</f>
        <v/>
      </c>
      <c r="J812">
        <f>IF(F812=1,IF(H812=I812,1,0),"")</f>
        <v/>
      </c>
      <c r="K812">
        <f>IF(AND(ISNUMBER(MATCH(B812,lst_FT_sci_excl,0)),ISNUMBER(MATCH(C812,lst_FT_sci_excl,0))),IF(D812=E812,1,0),"")</f>
        <v/>
      </c>
      <c r="L812">
        <f>IF(OR(G812=0,K812=0),1,"")</f>
        <v/>
      </c>
      <c r="M812">
        <f>IF(L812=1,COUNTIF($L$2:L812,1),"")</f>
        <v/>
      </c>
      <c r="O812" t="n">
        <v>811</v>
      </c>
      <c r="P812">
        <f>IFERROR(MATCH(O812,$M$2:$M$5001,0),"")</f>
        <v/>
      </c>
      <c r="Q812">
        <f>IF(P812="","",INDEX($A$2:$A$5001,P812))</f>
        <v/>
      </c>
      <c r="R812">
        <f>IF(P812="","",INDEX($B$2:$B$5001,P812))</f>
        <v/>
      </c>
      <c r="S812">
        <f>IF(P812="","",INDEX($C$2:$C$5001,P812))</f>
        <v/>
      </c>
      <c r="T812">
        <f>IF(P812="","",INDEX($D$2:$D$5001,P812))</f>
        <v/>
      </c>
      <c r="U812">
        <f>IF(P812="","",INDEX($E$2:$E$5001,P812))</f>
        <v/>
      </c>
    </row>
    <row r="813">
      <c r="A813">
        <f>IF(screen_FT_reviewer_A!$A813="","",screen_FT_reviewer_A!$A813)</f>
        <v/>
      </c>
      <c r="B813">
        <f>IF(OR($A813="",screen_FT_reviewer_A!$C813=""),"",screen_FT_reviewer_A!$C813)</f>
        <v/>
      </c>
      <c r="C813">
        <f>IF(OR($A813="",screen_FT_reviewer_B!$C813=""),"",screen_FT_reviewer_B!$C813)</f>
        <v/>
      </c>
      <c r="D813">
        <f>IF(OR($A813="",screen_FT_reviewer_A!$D813=""),"",screen_FT_reviewer_A!$D813)</f>
        <v/>
      </c>
      <c r="E813">
        <f>IF(OR($A813="",screen_FT_reviewer_B!$D813=""),"",screen_FT_reviewer_B!$D813)</f>
        <v/>
      </c>
      <c r="F813">
        <f>IF(AND(B813&lt;&gt;"",C813&lt;&gt;""),1,"")</f>
        <v/>
      </c>
      <c r="G813">
        <f>IF(F813=1,IF(B813=C813,1,0),"")</f>
        <v/>
      </c>
      <c r="H813">
        <f>IF(B813="","",IFERROR(VLOOKUP(B813,lst_FT_group_map_table,2,FALSE),"INVALID"))</f>
        <v/>
      </c>
      <c r="I813">
        <f>IF(C813="","",IFERROR(VLOOKUP(C813,lst_FT_group_map_table,2,FALSE),"INVALID"))</f>
        <v/>
      </c>
      <c r="J813">
        <f>IF(F813=1,IF(H813=I813,1,0),"")</f>
        <v/>
      </c>
      <c r="K813">
        <f>IF(AND(ISNUMBER(MATCH(B813,lst_FT_sci_excl,0)),ISNUMBER(MATCH(C813,lst_FT_sci_excl,0))),IF(D813=E813,1,0),"")</f>
        <v/>
      </c>
      <c r="L813">
        <f>IF(OR(G813=0,K813=0),1,"")</f>
        <v/>
      </c>
      <c r="M813">
        <f>IF(L813=1,COUNTIF($L$2:L813,1),"")</f>
        <v/>
      </c>
      <c r="O813" t="n">
        <v>812</v>
      </c>
      <c r="P813">
        <f>IFERROR(MATCH(O813,$M$2:$M$5001,0),"")</f>
        <v/>
      </c>
      <c r="Q813">
        <f>IF(P813="","",INDEX($A$2:$A$5001,P813))</f>
        <v/>
      </c>
      <c r="R813">
        <f>IF(P813="","",INDEX($B$2:$B$5001,P813))</f>
        <v/>
      </c>
      <c r="S813">
        <f>IF(P813="","",INDEX($C$2:$C$5001,P813))</f>
        <v/>
      </c>
      <c r="T813">
        <f>IF(P813="","",INDEX($D$2:$D$5001,P813))</f>
        <v/>
      </c>
      <c r="U813">
        <f>IF(P813="","",INDEX($E$2:$E$5001,P813))</f>
        <v/>
      </c>
    </row>
    <row r="814">
      <c r="A814">
        <f>IF(screen_FT_reviewer_A!$A814="","",screen_FT_reviewer_A!$A814)</f>
        <v/>
      </c>
      <c r="B814">
        <f>IF(OR($A814="",screen_FT_reviewer_A!$C814=""),"",screen_FT_reviewer_A!$C814)</f>
        <v/>
      </c>
      <c r="C814">
        <f>IF(OR($A814="",screen_FT_reviewer_B!$C814=""),"",screen_FT_reviewer_B!$C814)</f>
        <v/>
      </c>
      <c r="D814">
        <f>IF(OR($A814="",screen_FT_reviewer_A!$D814=""),"",screen_FT_reviewer_A!$D814)</f>
        <v/>
      </c>
      <c r="E814">
        <f>IF(OR($A814="",screen_FT_reviewer_B!$D814=""),"",screen_FT_reviewer_B!$D814)</f>
        <v/>
      </c>
      <c r="F814">
        <f>IF(AND(B814&lt;&gt;"",C814&lt;&gt;""),1,"")</f>
        <v/>
      </c>
      <c r="G814">
        <f>IF(F814=1,IF(B814=C814,1,0),"")</f>
        <v/>
      </c>
      <c r="H814">
        <f>IF(B814="","",IFERROR(VLOOKUP(B814,lst_FT_group_map_table,2,FALSE),"INVALID"))</f>
        <v/>
      </c>
      <c r="I814">
        <f>IF(C814="","",IFERROR(VLOOKUP(C814,lst_FT_group_map_table,2,FALSE),"INVALID"))</f>
        <v/>
      </c>
      <c r="J814">
        <f>IF(F814=1,IF(H814=I814,1,0),"")</f>
        <v/>
      </c>
      <c r="K814">
        <f>IF(AND(ISNUMBER(MATCH(B814,lst_FT_sci_excl,0)),ISNUMBER(MATCH(C814,lst_FT_sci_excl,0))),IF(D814=E814,1,0),"")</f>
        <v/>
      </c>
      <c r="L814">
        <f>IF(OR(G814=0,K814=0),1,"")</f>
        <v/>
      </c>
      <c r="M814">
        <f>IF(L814=1,COUNTIF($L$2:L814,1),"")</f>
        <v/>
      </c>
      <c r="O814" t="n">
        <v>813</v>
      </c>
      <c r="P814">
        <f>IFERROR(MATCH(O814,$M$2:$M$5001,0),"")</f>
        <v/>
      </c>
      <c r="Q814">
        <f>IF(P814="","",INDEX($A$2:$A$5001,P814))</f>
        <v/>
      </c>
      <c r="R814">
        <f>IF(P814="","",INDEX($B$2:$B$5001,P814))</f>
        <v/>
      </c>
      <c r="S814">
        <f>IF(P814="","",INDEX($C$2:$C$5001,P814))</f>
        <v/>
      </c>
      <c r="T814">
        <f>IF(P814="","",INDEX($D$2:$D$5001,P814))</f>
        <v/>
      </c>
      <c r="U814">
        <f>IF(P814="","",INDEX($E$2:$E$5001,P814))</f>
        <v/>
      </c>
    </row>
    <row r="815">
      <c r="A815">
        <f>IF(screen_FT_reviewer_A!$A815="","",screen_FT_reviewer_A!$A815)</f>
        <v/>
      </c>
      <c r="B815">
        <f>IF(OR($A815="",screen_FT_reviewer_A!$C815=""),"",screen_FT_reviewer_A!$C815)</f>
        <v/>
      </c>
      <c r="C815">
        <f>IF(OR($A815="",screen_FT_reviewer_B!$C815=""),"",screen_FT_reviewer_B!$C815)</f>
        <v/>
      </c>
      <c r="D815">
        <f>IF(OR($A815="",screen_FT_reviewer_A!$D815=""),"",screen_FT_reviewer_A!$D815)</f>
        <v/>
      </c>
      <c r="E815">
        <f>IF(OR($A815="",screen_FT_reviewer_B!$D815=""),"",screen_FT_reviewer_B!$D815)</f>
        <v/>
      </c>
      <c r="F815">
        <f>IF(AND(B815&lt;&gt;"",C815&lt;&gt;""),1,"")</f>
        <v/>
      </c>
      <c r="G815">
        <f>IF(F815=1,IF(B815=C815,1,0),"")</f>
        <v/>
      </c>
      <c r="H815">
        <f>IF(B815="","",IFERROR(VLOOKUP(B815,lst_FT_group_map_table,2,FALSE),"INVALID"))</f>
        <v/>
      </c>
      <c r="I815">
        <f>IF(C815="","",IFERROR(VLOOKUP(C815,lst_FT_group_map_table,2,FALSE),"INVALID"))</f>
        <v/>
      </c>
      <c r="J815">
        <f>IF(F815=1,IF(H815=I815,1,0),"")</f>
        <v/>
      </c>
      <c r="K815">
        <f>IF(AND(ISNUMBER(MATCH(B815,lst_FT_sci_excl,0)),ISNUMBER(MATCH(C815,lst_FT_sci_excl,0))),IF(D815=E815,1,0),"")</f>
        <v/>
      </c>
      <c r="L815">
        <f>IF(OR(G815=0,K815=0),1,"")</f>
        <v/>
      </c>
      <c r="M815">
        <f>IF(L815=1,COUNTIF($L$2:L815,1),"")</f>
        <v/>
      </c>
      <c r="O815" t="n">
        <v>814</v>
      </c>
      <c r="P815">
        <f>IFERROR(MATCH(O815,$M$2:$M$5001,0),"")</f>
        <v/>
      </c>
      <c r="Q815">
        <f>IF(P815="","",INDEX($A$2:$A$5001,P815))</f>
        <v/>
      </c>
      <c r="R815">
        <f>IF(P815="","",INDEX($B$2:$B$5001,P815))</f>
        <v/>
      </c>
      <c r="S815">
        <f>IF(P815="","",INDEX($C$2:$C$5001,P815))</f>
        <v/>
      </c>
      <c r="T815">
        <f>IF(P815="","",INDEX($D$2:$D$5001,P815))</f>
        <v/>
      </c>
      <c r="U815">
        <f>IF(P815="","",INDEX($E$2:$E$5001,P815))</f>
        <v/>
      </c>
    </row>
    <row r="816">
      <c r="A816">
        <f>IF(screen_FT_reviewer_A!$A816="","",screen_FT_reviewer_A!$A816)</f>
        <v/>
      </c>
      <c r="B816">
        <f>IF(OR($A816="",screen_FT_reviewer_A!$C816=""),"",screen_FT_reviewer_A!$C816)</f>
        <v/>
      </c>
      <c r="C816">
        <f>IF(OR($A816="",screen_FT_reviewer_B!$C816=""),"",screen_FT_reviewer_B!$C816)</f>
        <v/>
      </c>
      <c r="D816">
        <f>IF(OR($A816="",screen_FT_reviewer_A!$D816=""),"",screen_FT_reviewer_A!$D816)</f>
        <v/>
      </c>
      <c r="E816">
        <f>IF(OR($A816="",screen_FT_reviewer_B!$D816=""),"",screen_FT_reviewer_B!$D816)</f>
        <v/>
      </c>
      <c r="F816">
        <f>IF(AND(B816&lt;&gt;"",C816&lt;&gt;""),1,"")</f>
        <v/>
      </c>
      <c r="G816">
        <f>IF(F816=1,IF(B816=C816,1,0),"")</f>
        <v/>
      </c>
      <c r="H816">
        <f>IF(B816="","",IFERROR(VLOOKUP(B816,lst_FT_group_map_table,2,FALSE),"INVALID"))</f>
        <v/>
      </c>
      <c r="I816">
        <f>IF(C816="","",IFERROR(VLOOKUP(C816,lst_FT_group_map_table,2,FALSE),"INVALID"))</f>
        <v/>
      </c>
      <c r="J816">
        <f>IF(F816=1,IF(H816=I816,1,0),"")</f>
        <v/>
      </c>
      <c r="K816">
        <f>IF(AND(ISNUMBER(MATCH(B816,lst_FT_sci_excl,0)),ISNUMBER(MATCH(C816,lst_FT_sci_excl,0))),IF(D816=E816,1,0),"")</f>
        <v/>
      </c>
      <c r="L816">
        <f>IF(OR(G816=0,K816=0),1,"")</f>
        <v/>
      </c>
      <c r="M816">
        <f>IF(L816=1,COUNTIF($L$2:L816,1),"")</f>
        <v/>
      </c>
      <c r="O816" t="n">
        <v>815</v>
      </c>
      <c r="P816">
        <f>IFERROR(MATCH(O816,$M$2:$M$5001,0),"")</f>
        <v/>
      </c>
      <c r="Q816">
        <f>IF(P816="","",INDEX($A$2:$A$5001,P816))</f>
        <v/>
      </c>
      <c r="R816">
        <f>IF(P816="","",INDEX($B$2:$B$5001,P816))</f>
        <v/>
      </c>
      <c r="S816">
        <f>IF(P816="","",INDEX($C$2:$C$5001,P816))</f>
        <v/>
      </c>
      <c r="T816">
        <f>IF(P816="","",INDEX($D$2:$D$5001,P816))</f>
        <v/>
      </c>
      <c r="U816">
        <f>IF(P816="","",INDEX($E$2:$E$5001,P816))</f>
        <v/>
      </c>
    </row>
    <row r="817">
      <c r="A817">
        <f>IF(screen_FT_reviewer_A!$A817="","",screen_FT_reviewer_A!$A817)</f>
        <v/>
      </c>
      <c r="B817">
        <f>IF(OR($A817="",screen_FT_reviewer_A!$C817=""),"",screen_FT_reviewer_A!$C817)</f>
        <v/>
      </c>
      <c r="C817">
        <f>IF(OR($A817="",screen_FT_reviewer_B!$C817=""),"",screen_FT_reviewer_B!$C817)</f>
        <v/>
      </c>
      <c r="D817">
        <f>IF(OR($A817="",screen_FT_reviewer_A!$D817=""),"",screen_FT_reviewer_A!$D817)</f>
        <v/>
      </c>
      <c r="E817">
        <f>IF(OR($A817="",screen_FT_reviewer_B!$D817=""),"",screen_FT_reviewer_B!$D817)</f>
        <v/>
      </c>
      <c r="F817">
        <f>IF(AND(B817&lt;&gt;"",C817&lt;&gt;""),1,"")</f>
        <v/>
      </c>
      <c r="G817">
        <f>IF(F817=1,IF(B817=C817,1,0),"")</f>
        <v/>
      </c>
      <c r="H817">
        <f>IF(B817="","",IFERROR(VLOOKUP(B817,lst_FT_group_map_table,2,FALSE),"INVALID"))</f>
        <v/>
      </c>
      <c r="I817">
        <f>IF(C817="","",IFERROR(VLOOKUP(C817,lst_FT_group_map_table,2,FALSE),"INVALID"))</f>
        <v/>
      </c>
      <c r="J817">
        <f>IF(F817=1,IF(H817=I817,1,0),"")</f>
        <v/>
      </c>
      <c r="K817">
        <f>IF(AND(ISNUMBER(MATCH(B817,lst_FT_sci_excl,0)),ISNUMBER(MATCH(C817,lst_FT_sci_excl,0))),IF(D817=E817,1,0),"")</f>
        <v/>
      </c>
      <c r="L817">
        <f>IF(OR(G817=0,K817=0),1,"")</f>
        <v/>
      </c>
      <c r="M817">
        <f>IF(L817=1,COUNTIF($L$2:L817,1),"")</f>
        <v/>
      </c>
      <c r="O817" t="n">
        <v>816</v>
      </c>
      <c r="P817">
        <f>IFERROR(MATCH(O817,$M$2:$M$5001,0),"")</f>
        <v/>
      </c>
      <c r="Q817">
        <f>IF(P817="","",INDEX($A$2:$A$5001,P817))</f>
        <v/>
      </c>
      <c r="R817">
        <f>IF(P817="","",INDEX($B$2:$B$5001,P817))</f>
        <v/>
      </c>
      <c r="S817">
        <f>IF(P817="","",INDEX($C$2:$C$5001,P817))</f>
        <v/>
      </c>
      <c r="T817">
        <f>IF(P817="","",INDEX($D$2:$D$5001,P817))</f>
        <v/>
      </c>
      <c r="U817">
        <f>IF(P817="","",INDEX($E$2:$E$5001,P817))</f>
        <v/>
      </c>
    </row>
    <row r="818">
      <c r="A818">
        <f>IF(screen_FT_reviewer_A!$A818="","",screen_FT_reviewer_A!$A818)</f>
        <v/>
      </c>
      <c r="B818">
        <f>IF(OR($A818="",screen_FT_reviewer_A!$C818=""),"",screen_FT_reviewer_A!$C818)</f>
        <v/>
      </c>
      <c r="C818">
        <f>IF(OR($A818="",screen_FT_reviewer_B!$C818=""),"",screen_FT_reviewer_B!$C818)</f>
        <v/>
      </c>
      <c r="D818">
        <f>IF(OR($A818="",screen_FT_reviewer_A!$D818=""),"",screen_FT_reviewer_A!$D818)</f>
        <v/>
      </c>
      <c r="E818">
        <f>IF(OR($A818="",screen_FT_reviewer_B!$D818=""),"",screen_FT_reviewer_B!$D818)</f>
        <v/>
      </c>
      <c r="F818">
        <f>IF(AND(B818&lt;&gt;"",C818&lt;&gt;""),1,"")</f>
        <v/>
      </c>
      <c r="G818">
        <f>IF(F818=1,IF(B818=C818,1,0),"")</f>
        <v/>
      </c>
      <c r="H818">
        <f>IF(B818="","",IFERROR(VLOOKUP(B818,lst_FT_group_map_table,2,FALSE),"INVALID"))</f>
        <v/>
      </c>
      <c r="I818">
        <f>IF(C818="","",IFERROR(VLOOKUP(C818,lst_FT_group_map_table,2,FALSE),"INVALID"))</f>
        <v/>
      </c>
      <c r="J818">
        <f>IF(F818=1,IF(H818=I818,1,0),"")</f>
        <v/>
      </c>
      <c r="K818">
        <f>IF(AND(ISNUMBER(MATCH(B818,lst_FT_sci_excl,0)),ISNUMBER(MATCH(C818,lst_FT_sci_excl,0))),IF(D818=E818,1,0),"")</f>
        <v/>
      </c>
      <c r="L818">
        <f>IF(OR(G818=0,K818=0),1,"")</f>
        <v/>
      </c>
      <c r="M818">
        <f>IF(L818=1,COUNTIF($L$2:L818,1),"")</f>
        <v/>
      </c>
      <c r="O818" t="n">
        <v>817</v>
      </c>
      <c r="P818">
        <f>IFERROR(MATCH(O818,$M$2:$M$5001,0),"")</f>
        <v/>
      </c>
      <c r="Q818">
        <f>IF(P818="","",INDEX($A$2:$A$5001,P818))</f>
        <v/>
      </c>
      <c r="R818">
        <f>IF(P818="","",INDEX($B$2:$B$5001,P818))</f>
        <v/>
      </c>
      <c r="S818">
        <f>IF(P818="","",INDEX($C$2:$C$5001,P818))</f>
        <v/>
      </c>
      <c r="T818">
        <f>IF(P818="","",INDEX($D$2:$D$5001,P818))</f>
        <v/>
      </c>
      <c r="U818">
        <f>IF(P818="","",INDEX($E$2:$E$5001,P818))</f>
        <v/>
      </c>
    </row>
    <row r="819">
      <c r="A819">
        <f>IF(screen_FT_reviewer_A!$A819="","",screen_FT_reviewer_A!$A819)</f>
        <v/>
      </c>
      <c r="B819">
        <f>IF(OR($A819="",screen_FT_reviewer_A!$C819=""),"",screen_FT_reviewer_A!$C819)</f>
        <v/>
      </c>
      <c r="C819">
        <f>IF(OR($A819="",screen_FT_reviewer_B!$C819=""),"",screen_FT_reviewer_B!$C819)</f>
        <v/>
      </c>
      <c r="D819">
        <f>IF(OR($A819="",screen_FT_reviewer_A!$D819=""),"",screen_FT_reviewer_A!$D819)</f>
        <v/>
      </c>
      <c r="E819">
        <f>IF(OR($A819="",screen_FT_reviewer_B!$D819=""),"",screen_FT_reviewer_B!$D819)</f>
        <v/>
      </c>
      <c r="F819">
        <f>IF(AND(B819&lt;&gt;"",C819&lt;&gt;""),1,"")</f>
        <v/>
      </c>
      <c r="G819">
        <f>IF(F819=1,IF(B819=C819,1,0),"")</f>
        <v/>
      </c>
      <c r="H819">
        <f>IF(B819="","",IFERROR(VLOOKUP(B819,lst_FT_group_map_table,2,FALSE),"INVALID"))</f>
        <v/>
      </c>
      <c r="I819">
        <f>IF(C819="","",IFERROR(VLOOKUP(C819,lst_FT_group_map_table,2,FALSE),"INVALID"))</f>
        <v/>
      </c>
      <c r="J819">
        <f>IF(F819=1,IF(H819=I819,1,0),"")</f>
        <v/>
      </c>
      <c r="K819">
        <f>IF(AND(ISNUMBER(MATCH(B819,lst_FT_sci_excl,0)),ISNUMBER(MATCH(C819,lst_FT_sci_excl,0))),IF(D819=E819,1,0),"")</f>
        <v/>
      </c>
      <c r="L819">
        <f>IF(OR(G819=0,K819=0),1,"")</f>
        <v/>
      </c>
      <c r="M819">
        <f>IF(L819=1,COUNTIF($L$2:L819,1),"")</f>
        <v/>
      </c>
      <c r="O819" t="n">
        <v>818</v>
      </c>
      <c r="P819">
        <f>IFERROR(MATCH(O819,$M$2:$M$5001,0),"")</f>
        <v/>
      </c>
      <c r="Q819">
        <f>IF(P819="","",INDEX($A$2:$A$5001,P819))</f>
        <v/>
      </c>
      <c r="R819">
        <f>IF(P819="","",INDEX($B$2:$B$5001,P819))</f>
        <v/>
      </c>
      <c r="S819">
        <f>IF(P819="","",INDEX($C$2:$C$5001,P819))</f>
        <v/>
      </c>
      <c r="T819">
        <f>IF(P819="","",INDEX($D$2:$D$5001,P819))</f>
        <v/>
      </c>
      <c r="U819">
        <f>IF(P819="","",INDEX($E$2:$E$5001,P819))</f>
        <v/>
      </c>
    </row>
    <row r="820">
      <c r="A820">
        <f>IF(screen_FT_reviewer_A!$A820="","",screen_FT_reviewer_A!$A820)</f>
        <v/>
      </c>
      <c r="B820">
        <f>IF(OR($A820="",screen_FT_reviewer_A!$C820=""),"",screen_FT_reviewer_A!$C820)</f>
        <v/>
      </c>
      <c r="C820">
        <f>IF(OR($A820="",screen_FT_reviewer_B!$C820=""),"",screen_FT_reviewer_B!$C820)</f>
        <v/>
      </c>
      <c r="D820">
        <f>IF(OR($A820="",screen_FT_reviewer_A!$D820=""),"",screen_FT_reviewer_A!$D820)</f>
        <v/>
      </c>
      <c r="E820">
        <f>IF(OR($A820="",screen_FT_reviewer_B!$D820=""),"",screen_FT_reviewer_B!$D820)</f>
        <v/>
      </c>
      <c r="F820">
        <f>IF(AND(B820&lt;&gt;"",C820&lt;&gt;""),1,"")</f>
        <v/>
      </c>
      <c r="G820">
        <f>IF(F820=1,IF(B820=C820,1,0),"")</f>
        <v/>
      </c>
      <c r="H820">
        <f>IF(B820="","",IFERROR(VLOOKUP(B820,lst_FT_group_map_table,2,FALSE),"INVALID"))</f>
        <v/>
      </c>
      <c r="I820">
        <f>IF(C820="","",IFERROR(VLOOKUP(C820,lst_FT_group_map_table,2,FALSE),"INVALID"))</f>
        <v/>
      </c>
      <c r="J820">
        <f>IF(F820=1,IF(H820=I820,1,0),"")</f>
        <v/>
      </c>
      <c r="K820">
        <f>IF(AND(ISNUMBER(MATCH(B820,lst_FT_sci_excl,0)),ISNUMBER(MATCH(C820,lst_FT_sci_excl,0))),IF(D820=E820,1,0),"")</f>
        <v/>
      </c>
      <c r="L820">
        <f>IF(OR(G820=0,K820=0),1,"")</f>
        <v/>
      </c>
      <c r="M820">
        <f>IF(L820=1,COUNTIF($L$2:L820,1),"")</f>
        <v/>
      </c>
      <c r="O820" t="n">
        <v>819</v>
      </c>
      <c r="P820">
        <f>IFERROR(MATCH(O820,$M$2:$M$5001,0),"")</f>
        <v/>
      </c>
      <c r="Q820">
        <f>IF(P820="","",INDEX($A$2:$A$5001,P820))</f>
        <v/>
      </c>
      <c r="R820">
        <f>IF(P820="","",INDEX($B$2:$B$5001,P820))</f>
        <v/>
      </c>
      <c r="S820">
        <f>IF(P820="","",INDEX($C$2:$C$5001,P820))</f>
        <v/>
      </c>
      <c r="T820">
        <f>IF(P820="","",INDEX($D$2:$D$5001,P820))</f>
        <v/>
      </c>
      <c r="U820">
        <f>IF(P820="","",INDEX($E$2:$E$5001,P820))</f>
        <v/>
      </c>
    </row>
    <row r="821">
      <c r="A821">
        <f>IF(screen_FT_reviewer_A!$A821="","",screen_FT_reviewer_A!$A821)</f>
        <v/>
      </c>
      <c r="B821">
        <f>IF(OR($A821="",screen_FT_reviewer_A!$C821=""),"",screen_FT_reviewer_A!$C821)</f>
        <v/>
      </c>
      <c r="C821">
        <f>IF(OR($A821="",screen_FT_reviewer_B!$C821=""),"",screen_FT_reviewer_B!$C821)</f>
        <v/>
      </c>
      <c r="D821">
        <f>IF(OR($A821="",screen_FT_reviewer_A!$D821=""),"",screen_FT_reviewer_A!$D821)</f>
        <v/>
      </c>
      <c r="E821">
        <f>IF(OR($A821="",screen_FT_reviewer_B!$D821=""),"",screen_FT_reviewer_B!$D821)</f>
        <v/>
      </c>
      <c r="F821">
        <f>IF(AND(B821&lt;&gt;"",C821&lt;&gt;""),1,"")</f>
        <v/>
      </c>
      <c r="G821">
        <f>IF(F821=1,IF(B821=C821,1,0),"")</f>
        <v/>
      </c>
      <c r="H821">
        <f>IF(B821="","",IFERROR(VLOOKUP(B821,lst_FT_group_map_table,2,FALSE),"INVALID"))</f>
        <v/>
      </c>
      <c r="I821">
        <f>IF(C821="","",IFERROR(VLOOKUP(C821,lst_FT_group_map_table,2,FALSE),"INVALID"))</f>
        <v/>
      </c>
      <c r="J821">
        <f>IF(F821=1,IF(H821=I821,1,0),"")</f>
        <v/>
      </c>
      <c r="K821">
        <f>IF(AND(ISNUMBER(MATCH(B821,lst_FT_sci_excl,0)),ISNUMBER(MATCH(C821,lst_FT_sci_excl,0))),IF(D821=E821,1,0),"")</f>
        <v/>
      </c>
      <c r="L821">
        <f>IF(OR(G821=0,K821=0),1,"")</f>
        <v/>
      </c>
      <c r="M821">
        <f>IF(L821=1,COUNTIF($L$2:L821,1),"")</f>
        <v/>
      </c>
      <c r="O821" t="n">
        <v>820</v>
      </c>
      <c r="P821">
        <f>IFERROR(MATCH(O821,$M$2:$M$5001,0),"")</f>
        <v/>
      </c>
      <c r="Q821">
        <f>IF(P821="","",INDEX($A$2:$A$5001,P821))</f>
        <v/>
      </c>
      <c r="R821">
        <f>IF(P821="","",INDEX($B$2:$B$5001,P821))</f>
        <v/>
      </c>
      <c r="S821">
        <f>IF(P821="","",INDEX($C$2:$C$5001,P821))</f>
        <v/>
      </c>
      <c r="T821">
        <f>IF(P821="","",INDEX($D$2:$D$5001,P821))</f>
        <v/>
      </c>
      <c r="U821">
        <f>IF(P821="","",INDEX($E$2:$E$5001,P821))</f>
        <v/>
      </c>
    </row>
    <row r="822">
      <c r="A822">
        <f>IF(screen_FT_reviewer_A!$A822="","",screen_FT_reviewer_A!$A822)</f>
        <v/>
      </c>
      <c r="B822">
        <f>IF(OR($A822="",screen_FT_reviewer_A!$C822=""),"",screen_FT_reviewer_A!$C822)</f>
        <v/>
      </c>
      <c r="C822">
        <f>IF(OR($A822="",screen_FT_reviewer_B!$C822=""),"",screen_FT_reviewer_B!$C822)</f>
        <v/>
      </c>
      <c r="D822">
        <f>IF(OR($A822="",screen_FT_reviewer_A!$D822=""),"",screen_FT_reviewer_A!$D822)</f>
        <v/>
      </c>
      <c r="E822">
        <f>IF(OR($A822="",screen_FT_reviewer_B!$D822=""),"",screen_FT_reviewer_B!$D822)</f>
        <v/>
      </c>
      <c r="F822">
        <f>IF(AND(B822&lt;&gt;"",C822&lt;&gt;""),1,"")</f>
        <v/>
      </c>
      <c r="G822">
        <f>IF(F822=1,IF(B822=C822,1,0),"")</f>
        <v/>
      </c>
      <c r="H822">
        <f>IF(B822="","",IFERROR(VLOOKUP(B822,lst_FT_group_map_table,2,FALSE),"INVALID"))</f>
        <v/>
      </c>
      <c r="I822">
        <f>IF(C822="","",IFERROR(VLOOKUP(C822,lst_FT_group_map_table,2,FALSE),"INVALID"))</f>
        <v/>
      </c>
      <c r="J822">
        <f>IF(F822=1,IF(H822=I822,1,0),"")</f>
        <v/>
      </c>
      <c r="K822">
        <f>IF(AND(ISNUMBER(MATCH(B822,lst_FT_sci_excl,0)),ISNUMBER(MATCH(C822,lst_FT_sci_excl,0))),IF(D822=E822,1,0),"")</f>
        <v/>
      </c>
      <c r="L822">
        <f>IF(OR(G822=0,K822=0),1,"")</f>
        <v/>
      </c>
      <c r="M822">
        <f>IF(L822=1,COUNTIF($L$2:L822,1),"")</f>
        <v/>
      </c>
      <c r="O822" t="n">
        <v>821</v>
      </c>
      <c r="P822">
        <f>IFERROR(MATCH(O822,$M$2:$M$5001,0),"")</f>
        <v/>
      </c>
      <c r="Q822">
        <f>IF(P822="","",INDEX($A$2:$A$5001,P822))</f>
        <v/>
      </c>
      <c r="R822">
        <f>IF(P822="","",INDEX($B$2:$B$5001,P822))</f>
        <v/>
      </c>
      <c r="S822">
        <f>IF(P822="","",INDEX($C$2:$C$5001,P822))</f>
        <v/>
      </c>
      <c r="T822">
        <f>IF(P822="","",INDEX($D$2:$D$5001,P822))</f>
        <v/>
      </c>
      <c r="U822">
        <f>IF(P822="","",INDEX($E$2:$E$5001,P822))</f>
        <v/>
      </c>
    </row>
    <row r="823">
      <c r="A823">
        <f>IF(screen_FT_reviewer_A!$A823="","",screen_FT_reviewer_A!$A823)</f>
        <v/>
      </c>
      <c r="B823">
        <f>IF(OR($A823="",screen_FT_reviewer_A!$C823=""),"",screen_FT_reviewer_A!$C823)</f>
        <v/>
      </c>
      <c r="C823">
        <f>IF(OR($A823="",screen_FT_reviewer_B!$C823=""),"",screen_FT_reviewer_B!$C823)</f>
        <v/>
      </c>
      <c r="D823">
        <f>IF(OR($A823="",screen_FT_reviewer_A!$D823=""),"",screen_FT_reviewer_A!$D823)</f>
        <v/>
      </c>
      <c r="E823">
        <f>IF(OR($A823="",screen_FT_reviewer_B!$D823=""),"",screen_FT_reviewer_B!$D823)</f>
        <v/>
      </c>
      <c r="F823">
        <f>IF(AND(B823&lt;&gt;"",C823&lt;&gt;""),1,"")</f>
        <v/>
      </c>
      <c r="G823">
        <f>IF(F823=1,IF(B823=C823,1,0),"")</f>
        <v/>
      </c>
      <c r="H823">
        <f>IF(B823="","",IFERROR(VLOOKUP(B823,lst_FT_group_map_table,2,FALSE),"INVALID"))</f>
        <v/>
      </c>
      <c r="I823">
        <f>IF(C823="","",IFERROR(VLOOKUP(C823,lst_FT_group_map_table,2,FALSE),"INVALID"))</f>
        <v/>
      </c>
      <c r="J823">
        <f>IF(F823=1,IF(H823=I823,1,0),"")</f>
        <v/>
      </c>
      <c r="K823">
        <f>IF(AND(ISNUMBER(MATCH(B823,lst_FT_sci_excl,0)),ISNUMBER(MATCH(C823,lst_FT_sci_excl,0))),IF(D823=E823,1,0),"")</f>
        <v/>
      </c>
      <c r="L823">
        <f>IF(OR(G823=0,K823=0),1,"")</f>
        <v/>
      </c>
      <c r="M823">
        <f>IF(L823=1,COUNTIF($L$2:L823,1),"")</f>
        <v/>
      </c>
      <c r="O823" t="n">
        <v>822</v>
      </c>
      <c r="P823">
        <f>IFERROR(MATCH(O823,$M$2:$M$5001,0),"")</f>
        <v/>
      </c>
      <c r="Q823">
        <f>IF(P823="","",INDEX($A$2:$A$5001,P823))</f>
        <v/>
      </c>
      <c r="R823">
        <f>IF(P823="","",INDEX($B$2:$B$5001,P823))</f>
        <v/>
      </c>
      <c r="S823">
        <f>IF(P823="","",INDEX($C$2:$C$5001,P823))</f>
        <v/>
      </c>
      <c r="T823">
        <f>IF(P823="","",INDEX($D$2:$D$5001,P823))</f>
        <v/>
      </c>
      <c r="U823">
        <f>IF(P823="","",INDEX($E$2:$E$5001,P823))</f>
        <v/>
      </c>
    </row>
    <row r="824">
      <c r="A824">
        <f>IF(screen_FT_reviewer_A!$A824="","",screen_FT_reviewer_A!$A824)</f>
        <v/>
      </c>
      <c r="B824">
        <f>IF(OR($A824="",screen_FT_reviewer_A!$C824=""),"",screen_FT_reviewer_A!$C824)</f>
        <v/>
      </c>
      <c r="C824">
        <f>IF(OR($A824="",screen_FT_reviewer_B!$C824=""),"",screen_FT_reviewer_B!$C824)</f>
        <v/>
      </c>
      <c r="D824">
        <f>IF(OR($A824="",screen_FT_reviewer_A!$D824=""),"",screen_FT_reviewer_A!$D824)</f>
        <v/>
      </c>
      <c r="E824">
        <f>IF(OR($A824="",screen_FT_reviewer_B!$D824=""),"",screen_FT_reviewer_B!$D824)</f>
        <v/>
      </c>
      <c r="F824">
        <f>IF(AND(B824&lt;&gt;"",C824&lt;&gt;""),1,"")</f>
        <v/>
      </c>
      <c r="G824">
        <f>IF(F824=1,IF(B824=C824,1,0),"")</f>
        <v/>
      </c>
      <c r="H824">
        <f>IF(B824="","",IFERROR(VLOOKUP(B824,lst_FT_group_map_table,2,FALSE),"INVALID"))</f>
        <v/>
      </c>
      <c r="I824">
        <f>IF(C824="","",IFERROR(VLOOKUP(C824,lst_FT_group_map_table,2,FALSE),"INVALID"))</f>
        <v/>
      </c>
      <c r="J824">
        <f>IF(F824=1,IF(H824=I824,1,0),"")</f>
        <v/>
      </c>
      <c r="K824">
        <f>IF(AND(ISNUMBER(MATCH(B824,lst_FT_sci_excl,0)),ISNUMBER(MATCH(C824,lst_FT_sci_excl,0))),IF(D824=E824,1,0),"")</f>
        <v/>
      </c>
      <c r="L824">
        <f>IF(OR(G824=0,K824=0),1,"")</f>
        <v/>
      </c>
      <c r="M824">
        <f>IF(L824=1,COUNTIF($L$2:L824,1),"")</f>
        <v/>
      </c>
      <c r="O824" t="n">
        <v>823</v>
      </c>
      <c r="P824">
        <f>IFERROR(MATCH(O824,$M$2:$M$5001,0),"")</f>
        <v/>
      </c>
      <c r="Q824">
        <f>IF(P824="","",INDEX($A$2:$A$5001,P824))</f>
        <v/>
      </c>
      <c r="R824">
        <f>IF(P824="","",INDEX($B$2:$B$5001,P824))</f>
        <v/>
      </c>
      <c r="S824">
        <f>IF(P824="","",INDEX($C$2:$C$5001,P824))</f>
        <v/>
      </c>
      <c r="T824">
        <f>IF(P824="","",INDEX($D$2:$D$5001,P824))</f>
        <v/>
      </c>
      <c r="U824">
        <f>IF(P824="","",INDEX($E$2:$E$5001,P824))</f>
        <v/>
      </c>
    </row>
    <row r="825">
      <c r="A825">
        <f>IF(screen_FT_reviewer_A!$A825="","",screen_FT_reviewer_A!$A825)</f>
        <v/>
      </c>
      <c r="B825">
        <f>IF(OR($A825="",screen_FT_reviewer_A!$C825=""),"",screen_FT_reviewer_A!$C825)</f>
        <v/>
      </c>
      <c r="C825">
        <f>IF(OR($A825="",screen_FT_reviewer_B!$C825=""),"",screen_FT_reviewer_B!$C825)</f>
        <v/>
      </c>
      <c r="D825">
        <f>IF(OR($A825="",screen_FT_reviewer_A!$D825=""),"",screen_FT_reviewer_A!$D825)</f>
        <v/>
      </c>
      <c r="E825">
        <f>IF(OR($A825="",screen_FT_reviewer_B!$D825=""),"",screen_FT_reviewer_B!$D825)</f>
        <v/>
      </c>
      <c r="F825">
        <f>IF(AND(B825&lt;&gt;"",C825&lt;&gt;""),1,"")</f>
        <v/>
      </c>
      <c r="G825">
        <f>IF(F825=1,IF(B825=C825,1,0),"")</f>
        <v/>
      </c>
      <c r="H825">
        <f>IF(B825="","",IFERROR(VLOOKUP(B825,lst_FT_group_map_table,2,FALSE),"INVALID"))</f>
        <v/>
      </c>
      <c r="I825">
        <f>IF(C825="","",IFERROR(VLOOKUP(C825,lst_FT_group_map_table,2,FALSE),"INVALID"))</f>
        <v/>
      </c>
      <c r="J825">
        <f>IF(F825=1,IF(H825=I825,1,0),"")</f>
        <v/>
      </c>
      <c r="K825">
        <f>IF(AND(ISNUMBER(MATCH(B825,lst_FT_sci_excl,0)),ISNUMBER(MATCH(C825,lst_FT_sci_excl,0))),IF(D825=E825,1,0),"")</f>
        <v/>
      </c>
      <c r="L825">
        <f>IF(OR(G825=0,K825=0),1,"")</f>
        <v/>
      </c>
      <c r="M825">
        <f>IF(L825=1,COUNTIF($L$2:L825,1),"")</f>
        <v/>
      </c>
      <c r="O825" t="n">
        <v>824</v>
      </c>
      <c r="P825">
        <f>IFERROR(MATCH(O825,$M$2:$M$5001,0),"")</f>
        <v/>
      </c>
      <c r="Q825">
        <f>IF(P825="","",INDEX($A$2:$A$5001,P825))</f>
        <v/>
      </c>
      <c r="R825">
        <f>IF(P825="","",INDEX($B$2:$B$5001,P825))</f>
        <v/>
      </c>
      <c r="S825">
        <f>IF(P825="","",INDEX($C$2:$C$5001,P825))</f>
        <v/>
      </c>
      <c r="T825">
        <f>IF(P825="","",INDEX($D$2:$D$5001,P825))</f>
        <v/>
      </c>
      <c r="U825">
        <f>IF(P825="","",INDEX($E$2:$E$5001,P825))</f>
        <v/>
      </c>
    </row>
    <row r="826">
      <c r="A826">
        <f>IF(screen_FT_reviewer_A!$A826="","",screen_FT_reviewer_A!$A826)</f>
        <v/>
      </c>
      <c r="B826">
        <f>IF(OR($A826="",screen_FT_reviewer_A!$C826=""),"",screen_FT_reviewer_A!$C826)</f>
        <v/>
      </c>
      <c r="C826">
        <f>IF(OR($A826="",screen_FT_reviewer_B!$C826=""),"",screen_FT_reviewer_B!$C826)</f>
        <v/>
      </c>
      <c r="D826">
        <f>IF(OR($A826="",screen_FT_reviewer_A!$D826=""),"",screen_FT_reviewer_A!$D826)</f>
        <v/>
      </c>
      <c r="E826">
        <f>IF(OR($A826="",screen_FT_reviewer_B!$D826=""),"",screen_FT_reviewer_B!$D826)</f>
        <v/>
      </c>
      <c r="F826">
        <f>IF(AND(B826&lt;&gt;"",C826&lt;&gt;""),1,"")</f>
        <v/>
      </c>
      <c r="G826">
        <f>IF(F826=1,IF(B826=C826,1,0),"")</f>
        <v/>
      </c>
      <c r="H826">
        <f>IF(B826="","",IFERROR(VLOOKUP(B826,lst_FT_group_map_table,2,FALSE),"INVALID"))</f>
        <v/>
      </c>
      <c r="I826">
        <f>IF(C826="","",IFERROR(VLOOKUP(C826,lst_FT_group_map_table,2,FALSE),"INVALID"))</f>
        <v/>
      </c>
      <c r="J826">
        <f>IF(F826=1,IF(H826=I826,1,0),"")</f>
        <v/>
      </c>
      <c r="K826">
        <f>IF(AND(ISNUMBER(MATCH(B826,lst_FT_sci_excl,0)),ISNUMBER(MATCH(C826,lst_FT_sci_excl,0))),IF(D826=E826,1,0),"")</f>
        <v/>
      </c>
      <c r="L826">
        <f>IF(OR(G826=0,K826=0),1,"")</f>
        <v/>
      </c>
      <c r="M826">
        <f>IF(L826=1,COUNTIF($L$2:L826,1),"")</f>
        <v/>
      </c>
      <c r="O826" t="n">
        <v>825</v>
      </c>
      <c r="P826">
        <f>IFERROR(MATCH(O826,$M$2:$M$5001,0),"")</f>
        <v/>
      </c>
      <c r="Q826">
        <f>IF(P826="","",INDEX($A$2:$A$5001,P826))</f>
        <v/>
      </c>
      <c r="R826">
        <f>IF(P826="","",INDEX($B$2:$B$5001,P826))</f>
        <v/>
      </c>
      <c r="S826">
        <f>IF(P826="","",INDEX($C$2:$C$5001,P826))</f>
        <v/>
      </c>
      <c r="T826">
        <f>IF(P826="","",INDEX($D$2:$D$5001,P826))</f>
        <v/>
      </c>
      <c r="U826">
        <f>IF(P826="","",INDEX($E$2:$E$5001,P826))</f>
        <v/>
      </c>
    </row>
    <row r="827">
      <c r="A827">
        <f>IF(screen_FT_reviewer_A!$A827="","",screen_FT_reviewer_A!$A827)</f>
        <v/>
      </c>
      <c r="B827">
        <f>IF(OR($A827="",screen_FT_reviewer_A!$C827=""),"",screen_FT_reviewer_A!$C827)</f>
        <v/>
      </c>
      <c r="C827">
        <f>IF(OR($A827="",screen_FT_reviewer_B!$C827=""),"",screen_FT_reviewer_B!$C827)</f>
        <v/>
      </c>
      <c r="D827">
        <f>IF(OR($A827="",screen_FT_reviewer_A!$D827=""),"",screen_FT_reviewer_A!$D827)</f>
        <v/>
      </c>
      <c r="E827">
        <f>IF(OR($A827="",screen_FT_reviewer_B!$D827=""),"",screen_FT_reviewer_B!$D827)</f>
        <v/>
      </c>
      <c r="F827">
        <f>IF(AND(B827&lt;&gt;"",C827&lt;&gt;""),1,"")</f>
        <v/>
      </c>
      <c r="G827">
        <f>IF(F827=1,IF(B827=C827,1,0),"")</f>
        <v/>
      </c>
      <c r="H827">
        <f>IF(B827="","",IFERROR(VLOOKUP(B827,lst_FT_group_map_table,2,FALSE),"INVALID"))</f>
        <v/>
      </c>
      <c r="I827">
        <f>IF(C827="","",IFERROR(VLOOKUP(C827,lst_FT_group_map_table,2,FALSE),"INVALID"))</f>
        <v/>
      </c>
      <c r="J827">
        <f>IF(F827=1,IF(H827=I827,1,0),"")</f>
        <v/>
      </c>
      <c r="K827">
        <f>IF(AND(ISNUMBER(MATCH(B827,lst_FT_sci_excl,0)),ISNUMBER(MATCH(C827,lst_FT_sci_excl,0))),IF(D827=E827,1,0),"")</f>
        <v/>
      </c>
      <c r="L827">
        <f>IF(OR(G827=0,K827=0),1,"")</f>
        <v/>
      </c>
      <c r="M827">
        <f>IF(L827=1,COUNTIF($L$2:L827,1),"")</f>
        <v/>
      </c>
      <c r="O827" t="n">
        <v>826</v>
      </c>
      <c r="P827">
        <f>IFERROR(MATCH(O827,$M$2:$M$5001,0),"")</f>
        <v/>
      </c>
      <c r="Q827">
        <f>IF(P827="","",INDEX($A$2:$A$5001,P827))</f>
        <v/>
      </c>
      <c r="R827">
        <f>IF(P827="","",INDEX($B$2:$B$5001,P827))</f>
        <v/>
      </c>
      <c r="S827">
        <f>IF(P827="","",INDEX($C$2:$C$5001,P827))</f>
        <v/>
      </c>
      <c r="T827">
        <f>IF(P827="","",INDEX($D$2:$D$5001,P827))</f>
        <v/>
      </c>
      <c r="U827">
        <f>IF(P827="","",INDEX($E$2:$E$5001,P827))</f>
        <v/>
      </c>
    </row>
    <row r="828">
      <c r="A828">
        <f>IF(screen_FT_reviewer_A!$A828="","",screen_FT_reviewer_A!$A828)</f>
        <v/>
      </c>
      <c r="B828">
        <f>IF(OR($A828="",screen_FT_reviewer_A!$C828=""),"",screen_FT_reviewer_A!$C828)</f>
        <v/>
      </c>
      <c r="C828">
        <f>IF(OR($A828="",screen_FT_reviewer_B!$C828=""),"",screen_FT_reviewer_B!$C828)</f>
        <v/>
      </c>
      <c r="D828">
        <f>IF(OR($A828="",screen_FT_reviewer_A!$D828=""),"",screen_FT_reviewer_A!$D828)</f>
        <v/>
      </c>
      <c r="E828">
        <f>IF(OR($A828="",screen_FT_reviewer_B!$D828=""),"",screen_FT_reviewer_B!$D828)</f>
        <v/>
      </c>
      <c r="F828">
        <f>IF(AND(B828&lt;&gt;"",C828&lt;&gt;""),1,"")</f>
        <v/>
      </c>
      <c r="G828">
        <f>IF(F828=1,IF(B828=C828,1,0),"")</f>
        <v/>
      </c>
      <c r="H828">
        <f>IF(B828="","",IFERROR(VLOOKUP(B828,lst_FT_group_map_table,2,FALSE),"INVALID"))</f>
        <v/>
      </c>
      <c r="I828">
        <f>IF(C828="","",IFERROR(VLOOKUP(C828,lst_FT_group_map_table,2,FALSE),"INVALID"))</f>
        <v/>
      </c>
      <c r="J828">
        <f>IF(F828=1,IF(H828=I828,1,0),"")</f>
        <v/>
      </c>
      <c r="K828">
        <f>IF(AND(ISNUMBER(MATCH(B828,lst_FT_sci_excl,0)),ISNUMBER(MATCH(C828,lst_FT_sci_excl,0))),IF(D828=E828,1,0),"")</f>
        <v/>
      </c>
      <c r="L828">
        <f>IF(OR(G828=0,K828=0),1,"")</f>
        <v/>
      </c>
      <c r="M828">
        <f>IF(L828=1,COUNTIF($L$2:L828,1),"")</f>
        <v/>
      </c>
      <c r="O828" t="n">
        <v>827</v>
      </c>
      <c r="P828">
        <f>IFERROR(MATCH(O828,$M$2:$M$5001,0),"")</f>
        <v/>
      </c>
      <c r="Q828">
        <f>IF(P828="","",INDEX($A$2:$A$5001,P828))</f>
        <v/>
      </c>
      <c r="R828">
        <f>IF(P828="","",INDEX($B$2:$B$5001,P828))</f>
        <v/>
      </c>
      <c r="S828">
        <f>IF(P828="","",INDEX($C$2:$C$5001,P828))</f>
        <v/>
      </c>
      <c r="T828">
        <f>IF(P828="","",INDEX($D$2:$D$5001,P828))</f>
        <v/>
      </c>
      <c r="U828">
        <f>IF(P828="","",INDEX($E$2:$E$5001,P828))</f>
        <v/>
      </c>
    </row>
    <row r="829">
      <c r="A829">
        <f>IF(screen_FT_reviewer_A!$A829="","",screen_FT_reviewer_A!$A829)</f>
        <v/>
      </c>
      <c r="B829">
        <f>IF(OR($A829="",screen_FT_reviewer_A!$C829=""),"",screen_FT_reviewer_A!$C829)</f>
        <v/>
      </c>
      <c r="C829">
        <f>IF(OR($A829="",screen_FT_reviewer_B!$C829=""),"",screen_FT_reviewer_B!$C829)</f>
        <v/>
      </c>
      <c r="D829">
        <f>IF(OR($A829="",screen_FT_reviewer_A!$D829=""),"",screen_FT_reviewer_A!$D829)</f>
        <v/>
      </c>
      <c r="E829">
        <f>IF(OR($A829="",screen_FT_reviewer_B!$D829=""),"",screen_FT_reviewer_B!$D829)</f>
        <v/>
      </c>
      <c r="F829">
        <f>IF(AND(B829&lt;&gt;"",C829&lt;&gt;""),1,"")</f>
        <v/>
      </c>
      <c r="G829">
        <f>IF(F829=1,IF(B829=C829,1,0),"")</f>
        <v/>
      </c>
      <c r="H829">
        <f>IF(B829="","",IFERROR(VLOOKUP(B829,lst_FT_group_map_table,2,FALSE),"INVALID"))</f>
        <v/>
      </c>
      <c r="I829">
        <f>IF(C829="","",IFERROR(VLOOKUP(C829,lst_FT_group_map_table,2,FALSE),"INVALID"))</f>
        <v/>
      </c>
      <c r="J829">
        <f>IF(F829=1,IF(H829=I829,1,0),"")</f>
        <v/>
      </c>
      <c r="K829">
        <f>IF(AND(ISNUMBER(MATCH(B829,lst_FT_sci_excl,0)),ISNUMBER(MATCH(C829,lst_FT_sci_excl,0))),IF(D829=E829,1,0),"")</f>
        <v/>
      </c>
      <c r="L829">
        <f>IF(OR(G829=0,K829=0),1,"")</f>
        <v/>
      </c>
      <c r="M829">
        <f>IF(L829=1,COUNTIF($L$2:L829,1),"")</f>
        <v/>
      </c>
      <c r="O829" t="n">
        <v>828</v>
      </c>
      <c r="P829">
        <f>IFERROR(MATCH(O829,$M$2:$M$5001,0),"")</f>
        <v/>
      </c>
      <c r="Q829">
        <f>IF(P829="","",INDEX($A$2:$A$5001,P829))</f>
        <v/>
      </c>
      <c r="R829">
        <f>IF(P829="","",INDEX($B$2:$B$5001,P829))</f>
        <v/>
      </c>
      <c r="S829">
        <f>IF(P829="","",INDEX($C$2:$C$5001,P829))</f>
        <v/>
      </c>
      <c r="T829">
        <f>IF(P829="","",INDEX($D$2:$D$5001,P829))</f>
        <v/>
      </c>
      <c r="U829">
        <f>IF(P829="","",INDEX($E$2:$E$5001,P829))</f>
        <v/>
      </c>
    </row>
    <row r="830">
      <c r="A830">
        <f>IF(screen_FT_reviewer_A!$A830="","",screen_FT_reviewer_A!$A830)</f>
        <v/>
      </c>
      <c r="B830">
        <f>IF(OR($A830="",screen_FT_reviewer_A!$C830=""),"",screen_FT_reviewer_A!$C830)</f>
        <v/>
      </c>
      <c r="C830">
        <f>IF(OR($A830="",screen_FT_reviewer_B!$C830=""),"",screen_FT_reviewer_B!$C830)</f>
        <v/>
      </c>
      <c r="D830">
        <f>IF(OR($A830="",screen_FT_reviewer_A!$D830=""),"",screen_FT_reviewer_A!$D830)</f>
        <v/>
      </c>
      <c r="E830">
        <f>IF(OR($A830="",screen_FT_reviewer_B!$D830=""),"",screen_FT_reviewer_B!$D830)</f>
        <v/>
      </c>
      <c r="F830">
        <f>IF(AND(B830&lt;&gt;"",C830&lt;&gt;""),1,"")</f>
        <v/>
      </c>
      <c r="G830">
        <f>IF(F830=1,IF(B830=C830,1,0),"")</f>
        <v/>
      </c>
      <c r="H830">
        <f>IF(B830="","",IFERROR(VLOOKUP(B830,lst_FT_group_map_table,2,FALSE),"INVALID"))</f>
        <v/>
      </c>
      <c r="I830">
        <f>IF(C830="","",IFERROR(VLOOKUP(C830,lst_FT_group_map_table,2,FALSE),"INVALID"))</f>
        <v/>
      </c>
      <c r="J830">
        <f>IF(F830=1,IF(H830=I830,1,0),"")</f>
        <v/>
      </c>
      <c r="K830">
        <f>IF(AND(ISNUMBER(MATCH(B830,lst_FT_sci_excl,0)),ISNUMBER(MATCH(C830,lst_FT_sci_excl,0))),IF(D830=E830,1,0),"")</f>
        <v/>
      </c>
      <c r="L830">
        <f>IF(OR(G830=0,K830=0),1,"")</f>
        <v/>
      </c>
      <c r="M830">
        <f>IF(L830=1,COUNTIF($L$2:L830,1),"")</f>
        <v/>
      </c>
      <c r="O830" t="n">
        <v>829</v>
      </c>
      <c r="P830">
        <f>IFERROR(MATCH(O830,$M$2:$M$5001,0),"")</f>
        <v/>
      </c>
      <c r="Q830">
        <f>IF(P830="","",INDEX($A$2:$A$5001,P830))</f>
        <v/>
      </c>
      <c r="R830">
        <f>IF(P830="","",INDEX($B$2:$B$5001,P830))</f>
        <v/>
      </c>
      <c r="S830">
        <f>IF(P830="","",INDEX($C$2:$C$5001,P830))</f>
        <v/>
      </c>
      <c r="T830">
        <f>IF(P830="","",INDEX($D$2:$D$5001,P830))</f>
        <v/>
      </c>
      <c r="U830">
        <f>IF(P830="","",INDEX($E$2:$E$5001,P830))</f>
        <v/>
      </c>
    </row>
    <row r="831">
      <c r="A831">
        <f>IF(screen_FT_reviewer_A!$A831="","",screen_FT_reviewer_A!$A831)</f>
        <v/>
      </c>
      <c r="B831">
        <f>IF(OR($A831="",screen_FT_reviewer_A!$C831=""),"",screen_FT_reviewer_A!$C831)</f>
        <v/>
      </c>
      <c r="C831">
        <f>IF(OR($A831="",screen_FT_reviewer_B!$C831=""),"",screen_FT_reviewer_B!$C831)</f>
        <v/>
      </c>
      <c r="D831">
        <f>IF(OR($A831="",screen_FT_reviewer_A!$D831=""),"",screen_FT_reviewer_A!$D831)</f>
        <v/>
      </c>
      <c r="E831">
        <f>IF(OR($A831="",screen_FT_reviewer_B!$D831=""),"",screen_FT_reviewer_B!$D831)</f>
        <v/>
      </c>
      <c r="F831">
        <f>IF(AND(B831&lt;&gt;"",C831&lt;&gt;""),1,"")</f>
        <v/>
      </c>
      <c r="G831">
        <f>IF(F831=1,IF(B831=C831,1,0),"")</f>
        <v/>
      </c>
      <c r="H831">
        <f>IF(B831="","",IFERROR(VLOOKUP(B831,lst_FT_group_map_table,2,FALSE),"INVALID"))</f>
        <v/>
      </c>
      <c r="I831">
        <f>IF(C831="","",IFERROR(VLOOKUP(C831,lst_FT_group_map_table,2,FALSE),"INVALID"))</f>
        <v/>
      </c>
      <c r="J831">
        <f>IF(F831=1,IF(H831=I831,1,0),"")</f>
        <v/>
      </c>
      <c r="K831">
        <f>IF(AND(ISNUMBER(MATCH(B831,lst_FT_sci_excl,0)),ISNUMBER(MATCH(C831,lst_FT_sci_excl,0))),IF(D831=E831,1,0),"")</f>
        <v/>
      </c>
      <c r="L831">
        <f>IF(OR(G831=0,K831=0),1,"")</f>
        <v/>
      </c>
      <c r="M831">
        <f>IF(L831=1,COUNTIF($L$2:L831,1),"")</f>
        <v/>
      </c>
      <c r="O831" t="n">
        <v>830</v>
      </c>
      <c r="P831">
        <f>IFERROR(MATCH(O831,$M$2:$M$5001,0),"")</f>
        <v/>
      </c>
      <c r="Q831">
        <f>IF(P831="","",INDEX($A$2:$A$5001,P831))</f>
        <v/>
      </c>
      <c r="R831">
        <f>IF(P831="","",INDEX($B$2:$B$5001,P831))</f>
        <v/>
      </c>
      <c r="S831">
        <f>IF(P831="","",INDEX($C$2:$C$5001,P831))</f>
        <v/>
      </c>
      <c r="T831">
        <f>IF(P831="","",INDEX($D$2:$D$5001,P831))</f>
        <v/>
      </c>
      <c r="U831">
        <f>IF(P831="","",INDEX($E$2:$E$5001,P831))</f>
        <v/>
      </c>
    </row>
    <row r="832">
      <c r="A832">
        <f>IF(screen_FT_reviewer_A!$A832="","",screen_FT_reviewer_A!$A832)</f>
        <v/>
      </c>
      <c r="B832">
        <f>IF(OR($A832="",screen_FT_reviewer_A!$C832=""),"",screen_FT_reviewer_A!$C832)</f>
        <v/>
      </c>
      <c r="C832">
        <f>IF(OR($A832="",screen_FT_reviewer_B!$C832=""),"",screen_FT_reviewer_B!$C832)</f>
        <v/>
      </c>
      <c r="D832">
        <f>IF(OR($A832="",screen_FT_reviewer_A!$D832=""),"",screen_FT_reviewer_A!$D832)</f>
        <v/>
      </c>
      <c r="E832">
        <f>IF(OR($A832="",screen_FT_reviewer_B!$D832=""),"",screen_FT_reviewer_B!$D832)</f>
        <v/>
      </c>
      <c r="F832">
        <f>IF(AND(B832&lt;&gt;"",C832&lt;&gt;""),1,"")</f>
        <v/>
      </c>
      <c r="G832">
        <f>IF(F832=1,IF(B832=C832,1,0),"")</f>
        <v/>
      </c>
      <c r="H832">
        <f>IF(B832="","",IFERROR(VLOOKUP(B832,lst_FT_group_map_table,2,FALSE),"INVALID"))</f>
        <v/>
      </c>
      <c r="I832">
        <f>IF(C832="","",IFERROR(VLOOKUP(C832,lst_FT_group_map_table,2,FALSE),"INVALID"))</f>
        <v/>
      </c>
      <c r="J832">
        <f>IF(F832=1,IF(H832=I832,1,0),"")</f>
        <v/>
      </c>
      <c r="K832">
        <f>IF(AND(ISNUMBER(MATCH(B832,lst_FT_sci_excl,0)),ISNUMBER(MATCH(C832,lst_FT_sci_excl,0))),IF(D832=E832,1,0),"")</f>
        <v/>
      </c>
      <c r="L832">
        <f>IF(OR(G832=0,K832=0),1,"")</f>
        <v/>
      </c>
      <c r="M832">
        <f>IF(L832=1,COUNTIF($L$2:L832,1),"")</f>
        <v/>
      </c>
      <c r="O832" t="n">
        <v>831</v>
      </c>
      <c r="P832">
        <f>IFERROR(MATCH(O832,$M$2:$M$5001,0),"")</f>
        <v/>
      </c>
      <c r="Q832">
        <f>IF(P832="","",INDEX($A$2:$A$5001,P832))</f>
        <v/>
      </c>
      <c r="R832">
        <f>IF(P832="","",INDEX($B$2:$B$5001,P832))</f>
        <v/>
      </c>
      <c r="S832">
        <f>IF(P832="","",INDEX($C$2:$C$5001,P832))</f>
        <v/>
      </c>
      <c r="T832">
        <f>IF(P832="","",INDEX($D$2:$D$5001,P832))</f>
        <v/>
      </c>
      <c r="U832">
        <f>IF(P832="","",INDEX($E$2:$E$5001,P832))</f>
        <v/>
      </c>
    </row>
    <row r="833">
      <c r="A833">
        <f>IF(screen_FT_reviewer_A!$A833="","",screen_FT_reviewer_A!$A833)</f>
        <v/>
      </c>
      <c r="B833">
        <f>IF(OR($A833="",screen_FT_reviewer_A!$C833=""),"",screen_FT_reviewer_A!$C833)</f>
        <v/>
      </c>
      <c r="C833">
        <f>IF(OR($A833="",screen_FT_reviewer_B!$C833=""),"",screen_FT_reviewer_B!$C833)</f>
        <v/>
      </c>
      <c r="D833">
        <f>IF(OR($A833="",screen_FT_reviewer_A!$D833=""),"",screen_FT_reviewer_A!$D833)</f>
        <v/>
      </c>
      <c r="E833">
        <f>IF(OR($A833="",screen_FT_reviewer_B!$D833=""),"",screen_FT_reviewer_B!$D833)</f>
        <v/>
      </c>
      <c r="F833">
        <f>IF(AND(B833&lt;&gt;"",C833&lt;&gt;""),1,"")</f>
        <v/>
      </c>
      <c r="G833">
        <f>IF(F833=1,IF(B833=C833,1,0),"")</f>
        <v/>
      </c>
      <c r="H833">
        <f>IF(B833="","",IFERROR(VLOOKUP(B833,lst_FT_group_map_table,2,FALSE),"INVALID"))</f>
        <v/>
      </c>
      <c r="I833">
        <f>IF(C833="","",IFERROR(VLOOKUP(C833,lst_FT_group_map_table,2,FALSE),"INVALID"))</f>
        <v/>
      </c>
      <c r="J833">
        <f>IF(F833=1,IF(H833=I833,1,0),"")</f>
        <v/>
      </c>
      <c r="K833">
        <f>IF(AND(ISNUMBER(MATCH(B833,lst_FT_sci_excl,0)),ISNUMBER(MATCH(C833,lst_FT_sci_excl,0))),IF(D833=E833,1,0),"")</f>
        <v/>
      </c>
      <c r="L833">
        <f>IF(OR(G833=0,K833=0),1,"")</f>
        <v/>
      </c>
      <c r="M833">
        <f>IF(L833=1,COUNTIF($L$2:L833,1),"")</f>
        <v/>
      </c>
      <c r="O833" t="n">
        <v>832</v>
      </c>
      <c r="P833">
        <f>IFERROR(MATCH(O833,$M$2:$M$5001,0),"")</f>
        <v/>
      </c>
      <c r="Q833">
        <f>IF(P833="","",INDEX($A$2:$A$5001,P833))</f>
        <v/>
      </c>
      <c r="R833">
        <f>IF(P833="","",INDEX($B$2:$B$5001,P833))</f>
        <v/>
      </c>
      <c r="S833">
        <f>IF(P833="","",INDEX($C$2:$C$5001,P833))</f>
        <v/>
      </c>
      <c r="T833">
        <f>IF(P833="","",INDEX($D$2:$D$5001,P833))</f>
        <v/>
      </c>
      <c r="U833">
        <f>IF(P833="","",INDEX($E$2:$E$5001,P833))</f>
        <v/>
      </c>
    </row>
    <row r="834">
      <c r="A834">
        <f>IF(screen_FT_reviewer_A!$A834="","",screen_FT_reviewer_A!$A834)</f>
        <v/>
      </c>
      <c r="B834">
        <f>IF(OR($A834="",screen_FT_reviewer_A!$C834=""),"",screen_FT_reviewer_A!$C834)</f>
        <v/>
      </c>
      <c r="C834">
        <f>IF(OR($A834="",screen_FT_reviewer_B!$C834=""),"",screen_FT_reviewer_B!$C834)</f>
        <v/>
      </c>
      <c r="D834">
        <f>IF(OR($A834="",screen_FT_reviewer_A!$D834=""),"",screen_FT_reviewer_A!$D834)</f>
        <v/>
      </c>
      <c r="E834">
        <f>IF(OR($A834="",screen_FT_reviewer_B!$D834=""),"",screen_FT_reviewer_B!$D834)</f>
        <v/>
      </c>
      <c r="F834">
        <f>IF(AND(B834&lt;&gt;"",C834&lt;&gt;""),1,"")</f>
        <v/>
      </c>
      <c r="G834">
        <f>IF(F834=1,IF(B834=C834,1,0),"")</f>
        <v/>
      </c>
      <c r="H834">
        <f>IF(B834="","",IFERROR(VLOOKUP(B834,lst_FT_group_map_table,2,FALSE),"INVALID"))</f>
        <v/>
      </c>
      <c r="I834">
        <f>IF(C834="","",IFERROR(VLOOKUP(C834,lst_FT_group_map_table,2,FALSE),"INVALID"))</f>
        <v/>
      </c>
      <c r="J834">
        <f>IF(F834=1,IF(H834=I834,1,0),"")</f>
        <v/>
      </c>
      <c r="K834">
        <f>IF(AND(ISNUMBER(MATCH(B834,lst_FT_sci_excl,0)),ISNUMBER(MATCH(C834,lst_FT_sci_excl,0))),IF(D834=E834,1,0),"")</f>
        <v/>
      </c>
      <c r="L834">
        <f>IF(OR(G834=0,K834=0),1,"")</f>
        <v/>
      </c>
      <c r="M834">
        <f>IF(L834=1,COUNTIF($L$2:L834,1),"")</f>
        <v/>
      </c>
      <c r="O834" t="n">
        <v>833</v>
      </c>
      <c r="P834">
        <f>IFERROR(MATCH(O834,$M$2:$M$5001,0),"")</f>
        <v/>
      </c>
      <c r="Q834">
        <f>IF(P834="","",INDEX($A$2:$A$5001,P834))</f>
        <v/>
      </c>
      <c r="R834">
        <f>IF(P834="","",INDEX($B$2:$B$5001,P834))</f>
        <v/>
      </c>
      <c r="S834">
        <f>IF(P834="","",INDEX($C$2:$C$5001,P834))</f>
        <v/>
      </c>
      <c r="T834">
        <f>IF(P834="","",INDEX($D$2:$D$5001,P834))</f>
        <v/>
      </c>
      <c r="U834">
        <f>IF(P834="","",INDEX($E$2:$E$5001,P834))</f>
        <v/>
      </c>
    </row>
    <row r="835">
      <c r="A835">
        <f>IF(screen_FT_reviewer_A!$A835="","",screen_FT_reviewer_A!$A835)</f>
        <v/>
      </c>
      <c r="B835">
        <f>IF(OR($A835="",screen_FT_reviewer_A!$C835=""),"",screen_FT_reviewer_A!$C835)</f>
        <v/>
      </c>
      <c r="C835">
        <f>IF(OR($A835="",screen_FT_reviewer_B!$C835=""),"",screen_FT_reviewer_B!$C835)</f>
        <v/>
      </c>
      <c r="D835">
        <f>IF(OR($A835="",screen_FT_reviewer_A!$D835=""),"",screen_FT_reviewer_A!$D835)</f>
        <v/>
      </c>
      <c r="E835">
        <f>IF(OR($A835="",screen_FT_reviewer_B!$D835=""),"",screen_FT_reviewer_B!$D835)</f>
        <v/>
      </c>
      <c r="F835">
        <f>IF(AND(B835&lt;&gt;"",C835&lt;&gt;""),1,"")</f>
        <v/>
      </c>
      <c r="G835">
        <f>IF(F835=1,IF(B835=C835,1,0),"")</f>
        <v/>
      </c>
      <c r="H835">
        <f>IF(B835="","",IFERROR(VLOOKUP(B835,lst_FT_group_map_table,2,FALSE),"INVALID"))</f>
        <v/>
      </c>
      <c r="I835">
        <f>IF(C835="","",IFERROR(VLOOKUP(C835,lst_FT_group_map_table,2,FALSE),"INVALID"))</f>
        <v/>
      </c>
      <c r="J835">
        <f>IF(F835=1,IF(H835=I835,1,0),"")</f>
        <v/>
      </c>
      <c r="K835">
        <f>IF(AND(ISNUMBER(MATCH(B835,lst_FT_sci_excl,0)),ISNUMBER(MATCH(C835,lst_FT_sci_excl,0))),IF(D835=E835,1,0),"")</f>
        <v/>
      </c>
      <c r="L835">
        <f>IF(OR(G835=0,K835=0),1,"")</f>
        <v/>
      </c>
      <c r="M835">
        <f>IF(L835=1,COUNTIF($L$2:L835,1),"")</f>
        <v/>
      </c>
      <c r="O835" t="n">
        <v>834</v>
      </c>
      <c r="P835">
        <f>IFERROR(MATCH(O835,$M$2:$M$5001,0),"")</f>
        <v/>
      </c>
      <c r="Q835">
        <f>IF(P835="","",INDEX($A$2:$A$5001,P835))</f>
        <v/>
      </c>
      <c r="R835">
        <f>IF(P835="","",INDEX($B$2:$B$5001,P835))</f>
        <v/>
      </c>
      <c r="S835">
        <f>IF(P835="","",INDEX($C$2:$C$5001,P835))</f>
        <v/>
      </c>
      <c r="T835">
        <f>IF(P835="","",INDEX($D$2:$D$5001,P835))</f>
        <v/>
      </c>
      <c r="U835">
        <f>IF(P835="","",INDEX($E$2:$E$5001,P835))</f>
        <v/>
      </c>
    </row>
    <row r="836">
      <c r="A836">
        <f>IF(screen_FT_reviewer_A!$A836="","",screen_FT_reviewer_A!$A836)</f>
        <v/>
      </c>
      <c r="B836">
        <f>IF(OR($A836="",screen_FT_reviewer_A!$C836=""),"",screen_FT_reviewer_A!$C836)</f>
        <v/>
      </c>
      <c r="C836">
        <f>IF(OR($A836="",screen_FT_reviewer_B!$C836=""),"",screen_FT_reviewer_B!$C836)</f>
        <v/>
      </c>
      <c r="D836">
        <f>IF(OR($A836="",screen_FT_reviewer_A!$D836=""),"",screen_FT_reviewer_A!$D836)</f>
        <v/>
      </c>
      <c r="E836">
        <f>IF(OR($A836="",screen_FT_reviewer_B!$D836=""),"",screen_FT_reviewer_B!$D836)</f>
        <v/>
      </c>
      <c r="F836">
        <f>IF(AND(B836&lt;&gt;"",C836&lt;&gt;""),1,"")</f>
        <v/>
      </c>
      <c r="G836">
        <f>IF(F836=1,IF(B836=C836,1,0),"")</f>
        <v/>
      </c>
      <c r="H836">
        <f>IF(B836="","",IFERROR(VLOOKUP(B836,lst_FT_group_map_table,2,FALSE),"INVALID"))</f>
        <v/>
      </c>
      <c r="I836">
        <f>IF(C836="","",IFERROR(VLOOKUP(C836,lst_FT_group_map_table,2,FALSE),"INVALID"))</f>
        <v/>
      </c>
      <c r="J836">
        <f>IF(F836=1,IF(H836=I836,1,0),"")</f>
        <v/>
      </c>
      <c r="K836">
        <f>IF(AND(ISNUMBER(MATCH(B836,lst_FT_sci_excl,0)),ISNUMBER(MATCH(C836,lst_FT_sci_excl,0))),IF(D836=E836,1,0),"")</f>
        <v/>
      </c>
      <c r="L836">
        <f>IF(OR(G836=0,K836=0),1,"")</f>
        <v/>
      </c>
      <c r="M836">
        <f>IF(L836=1,COUNTIF($L$2:L836,1),"")</f>
        <v/>
      </c>
      <c r="O836" t="n">
        <v>835</v>
      </c>
      <c r="P836">
        <f>IFERROR(MATCH(O836,$M$2:$M$5001,0),"")</f>
        <v/>
      </c>
      <c r="Q836">
        <f>IF(P836="","",INDEX($A$2:$A$5001,P836))</f>
        <v/>
      </c>
      <c r="R836">
        <f>IF(P836="","",INDEX($B$2:$B$5001,P836))</f>
        <v/>
      </c>
      <c r="S836">
        <f>IF(P836="","",INDEX($C$2:$C$5001,P836))</f>
        <v/>
      </c>
      <c r="T836">
        <f>IF(P836="","",INDEX($D$2:$D$5001,P836))</f>
        <v/>
      </c>
      <c r="U836">
        <f>IF(P836="","",INDEX($E$2:$E$5001,P836))</f>
        <v/>
      </c>
    </row>
    <row r="837">
      <c r="A837">
        <f>IF(screen_FT_reviewer_A!$A837="","",screen_FT_reviewer_A!$A837)</f>
        <v/>
      </c>
      <c r="B837">
        <f>IF(OR($A837="",screen_FT_reviewer_A!$C837=""),"",screen_FT_reviewer_A!$C837)</f>
        <v/>
      </c>
      <c r="C837">
        <f>IF(OR($A837="",screen_FT_reviewer_B!$C837=""),"",screen_FT_reviewer_B!$C837)</f>
        <v/>
      </c>
      <c r="D837">
        <f>IF(OR($A837="",screen_FT_reviewer_A!$D837=""),"",screen_FT_reviewer_A!$D837)</f>
        <v/>
      </c>
      <c r="E837">
        <f>IF(OR($A837="",screen_FT_reviewer_B!$D837=""),"",screen_FT_reviewer_B!$D837)</f>
        <v/>
      </c>
      <c r="F837">
        <f>IF(AND(B837&lt;&gt;"",C837&lt;&gt;""),1,"")</f>
        <v/>
      </c>
      <c r="G837">
        <f>IF(F837=1,IF(B837=C837,1,0),"")</f>
        <v/>
      </c>
      <c r="H837">
        <f>IF(B837="","",IFERROR(VLOOKUP(B837,lst_FT_group_map_table,2,FALSE),"INVALID"))</f>
        <v/>
      </c>
      <c r="I837">
        <f>IF(C837="","",IFERROR(VLOOKUP(C837,lst_FT_group_map_table,2,FALSE),"INVALID"))</f>
        <v/>
      </c>
      <c r="J837">
        <f>IF(F837=1,IF(H837=I837,1,0),"")</f>
        <v/>
      </c>
      <c r="K837">
        <f>IF(AND(ISNUMBER(MATCH(B837,lst_FT_sci_excl,0)),ISNUMBER(MATCH(C837,lst_FT_sci_excl,0))),IF(D837=E837,1,0),"")</f>
        <v/>
      </c>
      <c r="L837">
        <f>IF(OR(G837=0,K837=0),1,"")</f>
        <v/>
      </c>
      <c r="M837">
        <f>IF(L837=1,COUNTIF($L$2:L837,1),"")</f>
        <v/>
      </c>
      <c r="O837" t="n">
        <v>836</v>
      </c>
      <c r="P837">
        <f>IFERROR(MATCH(O837,$M$2:$M$5001,0),"")</f>
        <v/>
      </c>
      <c r="Q837">
        <f>IF(P837="","",INDEX($A$2:$A$5001,P837))</f>
        <v/>
      </c>
      <c r="R837">
        <f>IF(P837="","",INDEX($B$2:$B$5001,P837))</f>
        <v/>
      </c>
      <c r="S837">
        <f>IF(P837="","",INDEX($C$2:$C$5001,P837))</f>
        <v/>
      </c>
      <c r="T837">
        <f>IF(P837="","",INDEX($D$2:$D$5001,P837))</f>
        <v/>
      </c>
      <c r="U837">
        <f>IF(P837="","",INDEX($E$2:$E$5001,P837))</f>
        <v/>
      </c>
    </row>
    <row r="838">
      <c r="A838">
        <f>IF(screen_FT_reviewer_A!$A838="","",screen_FT_reviewer_A!$A838)</f>
        <v/>
      </c>
      <c r="B838">
        <f>IF(OR($A838="",screen_FT_reviewer_A!$C838=""),"",screen_FT_reviewer_A!$C838)</f>
        <v/>
      </c>
      <c r="C838">
        <f>IF(OR($A838="",screen_FT_reviewer_B!$C838=""),"",screen_FT_reviewer_B!$C838)</f>
        <v/>
      </c>
      <c r="D838">
        <f>IF(OR($A838="",screen_FT_reviewer_A!$D838=""),"",screen_FT_reviewer_A!$D838)</f>
        <v/>
      </c>
      <c r="E838">
        <f>IF(OR($A838="",screen_FT_reviewer_B!$D838=""),"",screen_FT_reviewer_B!$D838)</f>
        <v/>
      </c>
      <c r="F838">
        <f>IF(AND(B838&lt;&gt;"",C838&lt;&gt;""),1,"")</f>
        <v/>
      </c>
      <c r="G838">
        <f>IF(F838=1,IF(B838=C838,1,0),"")</f>
        <v/>
      </c>
      <c r="H838">
        <f>IF(B838="","",IFERROR(VLOOKUP(B838,lst_FT_group_map_table,2,FALSE),"INVALID"))</f>
        <v/>
      </c>
      <c r="I838">
        <f>IF(C838="","",IFERROR(VLOOKUP(C838,lst_FT_group_map_table,2,FALSE),"INVALID"))</f>
        <v/>
      </c>
      <c r="J838">
        <f>IF(F838=1,IF(H838=I838,1,0),"")</f>
        <v/>
      </c>
      <c r="K838">
        <f>IF(AND(ISNUMBER(MATCH(B838,lst_FT_sci_excl,0)),ISNUMBER(MATCH(C838,lst_FT_sci_excl,0))),IF(D838=E838,1,0),"")</f>
        <v/>
      </c>
      <c r="L838">
        <f>IF(OR(G838=0,K838=0),1,"")</f>
        <v/>
      </c>
      <c r="M838">
        <f>IF(L838=1,COUNTIF($L$2:L838,1),"")</f>
        <v/>
      </c>
      <c r="O838" t="n">
        <v>837</v>
      </c>
      <c r="P838">
        <f>IFERROR(MATCH(O838,$M$2:$M$5001,0),"")</f>
        <v/>
      </c>
      <c r="Q838">
        <f>IF(P838="","",INDEX($A$2:$A$5001,P838))</f>
        <v/>
      </c>
      <c r="R838">
        <f>IF(P838="","",INDEX($B$2:$B$5001,P838))</f>
        <v/>
      </c>
      <c r="S838">
        <f>IF(P838="","",INDEX($C$2:$C$5001,P838))</f>
        <v/>
      </c>
      <c r="T838">
        <f>IF(P838="","",INDEX($D$2:$D$5001,P838))</f>
        <v/>
      </c>
      <c r="U838">
        <f>IF(P838="","",INDEX($E$2:$E$5001,P838))</f>
        <v/>
      </c>
    </row>
    <row r="839">
      <c r="A839">
        <f>IF(screen_FT_reviewer_A!$A839="","",screen_FT_reviewer_A!$A839)</f>
        <v/>
      </c>
      <c r="B839">
        <f>IF(OR($A839="",screen_FT_reviewer_A!$C839=""),"",screen_FT_reviewer_A!$C839)</f>
        <v/>
      </c>
      <c r="C839">
        <f>IF(OR($A839="",screen_FT_reviewer_B!$C839=""),"",screen_FT_reviewer_B!$C839)</f>
        <v/>
      </c>
      <c r="D839">
        <f>IF(OR($A839="",screen_FT_reviewer_A!$D839=""),"",screen_FT_reviewer_A!$D839)</f>
        <v/>
      </c>
      <c r="E839">
        <f>IF(OR($A839="",screen_FT_reviewer_B!$D839=""),"",screen_FT_reviewer_B!$D839)</f>
        <v/>
      </c>
      <c r="F839">
        <f>IF(AND(B839&lt;&gt;"",C839&lt;&gt;""),1,"")</f>
        <v/>
      </c>
      <c r="G839">
        <f>IF(F839=1,IF(B839=C839,1,0),"")</f>
        <v/>
      </c>
      <c r="H839">
        <f>IF(B839="","",IFERROR(VLOOKUP(B839,lst_FT_group_map_table,2,FALSE),"INVALID"))</f>
        <v/>
      </c>
      <c r="I839">
        <f>IF(C839="","",IFERROR(VLOOKUP(C839,lst_FT_group_map_table,2,FALSE),"INVALID"))</f>
        <v/>
      </c>
      <c r="J839">
        <f>IF(F839=1,IF(H839=I839,1,0),"")</f>
        <v/>
      </c>
      <c r="K839">
        <f>IF(AND(ISNUMBER(MATCH(B839,lst_FT_sci_excl,0)),ISNUMBER(MATCH(C839,lst_FT_sci_excl,0))),IF(D839=E839,1,0),"")</f>
        <v/>
      </c>
      <c r="L839">
        <f>IF(OR(G839=0,K839=0),1,"")</f>
        <v/>
      </c>
      <c r="M839">
        <f>IF(L839=1,COUNTIF($L$2:L839,1),"")</f>
        <v/>
      </c>
      <c r="O839" t="n">
        <v>838</v>
      </c>
      <c r="P839">
        <f>IFERROR(MATCH(O839,$M$2:$M$5001,0),"")</f>
        <v/>
      </c>
      <c r="Q839">
        <f>IF(P839="","",INDEX($A$2:$A$5001,P839))</f>
        <v/>
      </c>
      <c r="R839">
        <f>IF(P839="","",INDEX($B$2:$B$5001,P839))</f>
        <v/>
      </c>
      <c r="S839">
        <f>IF(P839="","",INDEX($C$2:$C$5001,P839))</f>
        <v/>
      </c>
      <c r="T839">
        <f>IF(P839="","",INDEX($D$2:$D$5001,P839))</f>
        <v/>
      </c>
      <c r="U839">
        <f>IF(P839="","",INDEX($E$2:$E$5001,P839))</f>
        <v/>
      </c>
    </row>
    <row r="840">
      <c r="A840">
        <f>IF(screen_FT_reviewer_A!$A840="","",screen_FT_reviewer_A!$A840)</f>
        <v/>
      </c>
      <c r="B840">
        <f>IF(OR($A840="",screen_FT_reviewer_A!$C840=""),"",screen_FT_reviewer_A!$C840)</f>
        <v/>
      </c>
      <c r="C840">
        <f>IF(OR($A840="",screen_FT_reviewer_B!$C840=""),"",screen_FT_reviewer_B!$C840)</f>
        <v/>
      </c>
      <c r="D840">
        <f>IF(OR($A840="",screen_FT_reviewer_A!$D840=""),"",screen_FT_reviewer_A!$D840)</f>
        <v/>
      </c>
      <c r="E840">
        <f>IF(OR($A840="",screen_FT_reviewer_B!$D840=""),"",screen_FT_reviewer_B!$D840)</f>
        <v/>
      </c>
      <c r="F840">
        <f>IF(AND(B840&lt;&gt;"",C840&lt;&gt;""),1,"")</f>
        <v/>
      </c>
      <c r="G840">
        <f>IF(F840=1,IF(B840=C840,1,0),"")</f>
        <v/>
      </c>
      <c r="H840">
        <f>IF(B840="","",IFERROR(VLOOKUP(B840,lst_FT_group_map_table,2,FALSE),"INVALID"))</f>
        <v/>
      </c>
      <c r="I840">
        <f>IF(C840="","",IFERROR(VLOOKUP(C840,lst_FT_group_map_table,2,FALSE),"INVALID"))</f>
        <v/>
      </c>
      <c r="J840">
        <f>IF(F840=1,IF(H840=I840,1,0),"")</f>
        <v/>
      </c>
      <c r="K840">
        <f>IF(AND(ISNUMBER(MATCH(B840,lst_FT_sci_excl,0)),ISNUMBER(MATCH(C840,lst_FT_sci_excl,0))),IF(D840=E840,1,0),"")</f>
        <v/>
      </c>
      <c r="L840">
        <f>IF(OR(G840=0,K840=0),1,"")</f>
        <v/>
      </c>
      <c r="M840">
        <f>IF(L840=1,COUNTIF($L$2:L840,1),"")</f>
        <v/>
      </c>
      <c r="O840" t="n">
        <v>839</v>
      </c>
      <c r="P840">
        <f>IFERROR(MATCH(O840,$M$2:$M$5001,0),"")</f>
        <v/>
      </c>
      <c r="Q840">
        <f>IF(P840="","",INDEX($A$2:$A$5001,P840))</f>
        <v/>
      </c>
      <c r="R840">
        <f>IF(P840="","",INDEX($B$2:$B$5001,P840))</f>
        <v/>
      </c>
      <c r="S840">
        <f>IF(P840="","",INDEX($C$2:$C$5001,P840))</f>
        <v/>
      </c>
      <c r="T840">
        <f>IF(P840="","",INDEX($D$2:$D$5001,P840))</f>
        <v/>
      </c>
      <c r="U840">
        <f>IF(P840="","",INDEX($E$2:$E$5001,P840))</f>
        <v/>
      </c>
    </row>
    <row r="841">
      <c r="A841">
        <f>IF(screen_FT_reviewer_A!$A841="","",screen_FT_reviewer_A!$A841)</f>
        <v/>
      </c>
      <c r="B841">
        <f>IF(OR($A841="",screen_FT_reviewer_A!$C841=""),"",screen_FT_reviewer_A!$C841)</f>
        <v/>
      </c>
      <c r="C841">
        <f>IF(OR($A841="",screen_FT_reviewer_B!$C841=""),"",screen_FT_reviewer_B!$C841)</f>
        <v/>
      </c>
      <c r="D841">
        <f>IF(OR($A841="",screen_FT_reviewer_A!$D841=""),"",screen_FT_reviewer_A!$D841)</f>
        <v/>
      </c>
      <c r="E841">
        <f>IF(OR($A841="",screen_FT_reviewer_B!$D841=""),"",screen_FT_reviewer_B!$D841)</f>
        <v/>
      </c>
      <c r="F841">
        <f>IF(AND(B841&lt;&gt;"",C841&lt;&gt;""),1,"")</f>
        <v/>
      </c>
      <c r="G841">
        <f>IF(F841=1,IF(B841=C841,1,0),"")</f>
        <v/>
      </c>
      <c r="H841">
        <f>IF(B841="","",IFERROR(VLOOKUP(B841,lst_FT_group_map_table,2,FALSE),"INVALID"))</f>
        <v/>
      </c>
      <c r="I841">
        <f>IF(C841="","",IFERROR(VLOOKUP(C841,lst_FT_group_map_table,2,FALSE),"INVALID"))</f>
        <v/>
      </c>
      <c r="J841">
        <f>IF(F841=1,IF(H841=I841,1,0),"")</f>
        <v/>
      </c>
      <c r="K841">
        <f>IF(AND(ISNUMBER(MATCH(B841,lst_FT_sci_excl,0)),ISNUMBER(MATCH(C841,lst_FT_sci_excl,0))),IF(D841=E841,1,0),"")</f>
        <v/>
      </c>
      <c r="L841">
        <f>IF(OR(G841=0,K841=0),1,"")</f>
        <v/>
      </c>
      <c r="M841">
        <f>IF(L841=1,COUNTIF($L$2:L841,1),"")</f>
        <v/>
      </c>
      <c r="O841" t="n">
        <v>840</v>
      </c>
      <c r="P841">
        <f>IFERROR(MATCH(O841,$M$2:$M$5001,0),"")</f>
        <v/>
      </c>
      <c r="Q841">
        <f>IF(P841="","",INDEX($A$2:$A$5001,P841))</f>
        <v/>
      </c>
      <c r="R841">
        <f>IF(P841="","",INDEX($B$2:$B$5001,P841))</f>
        <v/>
      </c>
      <c r="S841">
        <f>IF(P841="","",INDEX($C$2:$C$5001,P841))</f>
        <v/>
      </c>
      <c r="T841">
        <f>IF(P841="","",INDEX($D$2:$D$5001,P841))</f>
        <v/>
      </c>
      <c r="U841">
        <f>IF(P841="","",INDEX($E$2:$E$5001,P841))</f>
        <v/>
      </c>
    </row>
    <row r="842">
      <c r="A842">
        <f>IF(screen_FT_reviewer_A!$A842="","",screen_FT_reviewer_A!$A842)</f>
        <v/>
      </c>
      <c r="B842">
        <f>IF(OR($A842="",screen_FT_reviewer_A!$C842=""),"",screen_FT_reviewer_A!$C842)</f>
        <v/>
      </c>
      <c r="C842">
        <f>IF(OR($A842="",screen_FT_reviewer_B!$C842=""),"",screen_FT_reviewer_B!$C842)</f>
        <v/>
      </c>
      <c r="D842">
        <f>IF(OR($A842="",screen_FT_reviewer_A!$D842=""),"",screen_FT_reviewer_A!$D842)</f>
        <v/>
      </c>
      <c r="E842">
        <f>IF(OR($A842="",screen_FT_reviewer_B!$D842=""),"",screen_FT_reviewer_B!$D842)</f>
        <v/>
      </c>
      <c r="F842">
        <f>IF(AND(B842&lt;&gt;"",C842&lt;&gt;""),1,"")</f>
        <v/>
      </c>
      <c r="G842">
        <f>IF(F842=1,IF(B842=C842,1,0),"")</f>
        <v/>
      </c>
      <c r="H842">
        <f>IF(B842="","",IFERROR(VLOOKUP(B842,lst_FT_group_map_table,2,FALSE),"INVALID"))</f>
        <v/>
      </c>
      <c r="I842">
        <f>IF(C842="","",IFERROR(VLOOKUP(C842,lst_FT_group_map_table,2,FALSE),"INVALID"))</f>
        <v/>
      </c>
      <c r="J842">
        <f>IF(F842=1,IF(H842=I842,1,0),"")</f>
        <v/>
      </c>
      <c r="K842">
        <f>IF(AND(ISNUMBER(MATCH(B842,lst_FT_sci_excl,0)),ISNUMBER(MATCH(C842,lst_FT_sci_excl,0))),IF(D842=E842,1,0),"")</f>
        <v/>
      </c>
      <c r="L842">
        <f>IF(OR(G842=0,K842=0),1,"")</f>
        <v/>
      </c>
      <c r="M842">
        <f>IF(L842=1,COUNTIF($L$2:L842,1),"")</f>
        <v/>
      </c>
      <c r="O842" t="n">
        <v>841</v>
      </c>
      <c r="P842">
        <f>IFERROR(MATCH(O842,$M$2:$M$5001,0),"")</f>
        <v/>
      </c>
      <c r="Q842">
        <f>IF(P842="","",INDEX($A$2:$A$5001,P842))</f>
        <v/>
      </c>
      <c r="R842">
        <f>IF(P842="","",INDEX($B$2:$B$5001,P842))</f>
        <v/>
      </c>
      <c r="S842">
        <f>IF(P842="","",INDEX($C$2:$C$5001,P842))</f>
        <v/>
      </c>
      <c r="T842">
        <f>IF(P842="","",INDEX($D$2:$D$5001,P842))</f>
        <v/>
      </c>
      <c r="U842">
        <f>IF(P842="","",INDEX($E$2:$E$5001,P842))</f>
        <v/>
      </c>
    </row>
    <row r="843">
      <c r="A843">
        <f>IF(screen_FT_reviewer_A!$A843="","",screen_FT_reviewer_A!$A843)</f>
        <v/>
      </c>
      <c r="B843">
        <f>IF(OR($A843="",screen_FT_reviewer_A!$C843=""),"",screen_FT_reviewer_A!$C843)</f>
        <v/>
      </c>
      <c r="C843">
        <f>IF(OR($A843="",screen_FT_reviewer_B!$C843=""),"",screen_FT_reviewer_B!$C843)</f>
        <v/>
      </c>
      <c r="D843">
        <f>IF(OR($A843="",screen_FT_reviewer_A!$D843=""),"",screen_FT_reviewer_A!$D843)</f>
        <v/>
      </c>
      <c r="E843">
        <f>IF(OR($A843="",screen_FT_reviewer_B!$D843=""),"",screen_FT_reviewer_B!$D843)</f>
        <v/>
      </c>
      <c r="F843">
        <f>IF(AND(B843&lt;&gt;"",C843&lt;&gt;""),1,"")</f>
        <v/>
      </c>
      <c r="G843">
        <f>IF(F843=1,IF(B843=C843,1,0),"")</f>
        <v/>
      </c>
      <c r="H843">
        <f>IF(B843="","",IFERROR(VLOOKUP(B843,lst_FT_group_map_table,2,FALSE),"INVALID"))</f>
        <v/>
      </c>
      <c r="I843">
        <f>IF(C843="","",IFERROR(VLOOKUP(C843,lst_FT_group_map_table,2,FALSE),"INVALID"))</f>
        <v/>
      </c>
      <c r="J843">
        <f>IF(F843=1,IF(H843=I843,1,0),"")</f>
        <v/>
      </c>
      <c r="K843">
        <f>IF(AND(ISNUMBER(MATCH(B843,lst_FT_sci_excl,0)),ISNUMBER(MATCH(C843,lst_FT_sci_excl,0))),IF(D843=E843,1,0),"")</f>
        <v/>
      </c>
      <c r="L843">
        <f>IF(OR(G843=0,K843=0),1,"")</f>
        <v/>
      </c>
      <c r="M843">
        <f>IF(L843=1,COUNTIF($L$2:L843,1),"")</f>
        <v/>
      </c>
      <c r="O843" t="n">
        <v>842</v>
      </c>
      <c r="P843">
        <f>IFERROR(MATCH(O843,$M$2:$M$5001,0),"")</f>
        <v/>
      </c>
      <c r="Q843">
        <f>IF(P843="","",INDEX($A$2:$A$5001,P843))</f>
        <v/>
      </c>
      <c r="R843">
        <f>IF(P843="","",INDEX($B$2:$B$5001,P843))</f>
        <v/>
      </c>
      <c r="S843">
        <f>IF(P843="","",INDEX($C$2:$C$5001,P843))</f>
        <v/>
      </c>
      <c r="T843">
        <f>IF(P843="","",INDEX($D$2:$D$5001,P843))</f>
        <v/>
      </c>
      <c r="U843">
        <f>IF(P843="","",INDEX($E$2:$E$5001,P843))</f>
        <v/>
      </c>
    </row>
    <row r="844">
      <c r="A844">
        <f>IF(screen_FT_reviewer_A!$A844="","",screen_FT_reviewer_A!$A844)</f>
        <v/>
      </c>
      <c r="B844">
        <f>IF(OR($A844="",screen_FT_reviewer_A!$C844=""),"",screen_FT_reviewer_A!$C844)</f>
        <v/>
      </c>
      <c r="C844">
        <f>IF(OR($A844="",screen_FT_reviewer_B!$C844=""),"",screen_FT_reviewer_B!$C844)</f>
        <v/>
      </c>
      <c r="D844">
        <f>IF(OR($A844="",screen_FT_reviewer_A!$D844=""),"",screen_FT_reviewer_A!$D844)</f>
        <v/>
      </c>
      <c r="E844">
        <f>IF(OR($A844="",screen_FT_reviewer_B!$D844=""),"",screen_FT_reviewer_B!$D844)</f>
        <v/>
      </c>
      <c r="F844">
        <f>IF(AND(B844&lt;&gt;"",C844&lt;&gt;""),1,"")</f>
        <v/>
      </c>
      <c r="G844">
        <f>IF(F844=1,IF(B844=C844,1,0),"")</f>
        <v/>
      </c>
      <c r="H844">
        <f>IF(B844="","",IFERROR(VLOOKUP(B844,lst_FT_group_map_table,2,FALSE),"INVALID"))</f>
        <v/>
      </c>
      <c r="I844">
        <f>IF(C844="","",IFERROR(VLOOKUP(C844,lst_FT_group_map_table,2,FALSE),"INVALID"))</f>
        <v/>
      </c>
      <c r="J844">
        <f>IF(F844=1,IF(H844=I844,1,0),"")</f>
        <v/>
      </c>
      <c r="K844">
        <f>IF(AND(ISNUMBER(MATCH(B844,lst_FT_sci_excl,0)),ISNUMBER(MATCH(C844,lst_FT_sci_excl,0))),IF(D844=E844,1,0),"")</f>
        <v/>
      </c>
      <c r="L844">
        <f>IF(OR(G844=0,K844=0),1,"")</f>
        <v/>
      </c>
      <c r="M844">
        <f>IF(L844=1,COUNTIF($L$2:L844,1),"")</f>
        <v/>
      </c>
      <c r="O844" t="n">
        <v>843</v>
      </c>
      <c r="P844">
        <f>IFERROR(MATCH(O844,$M$2:$M$5001,0),"")</f>
        <v/>
      </c>
      <c r="Q844">
        <f>IF(P844="","",INDEX($A$2:$A$5001,P844))</f>
        <v/>
      </c>
      <c r="R844">
        <f>IF(P844="","",INDEX($B$2:$B$5001,P844))</f>
        <v/>
      </c>
      <c r="S844">
        <f>IF(P844="","",INDEX($C$2:$C$5001,P844))</f>
        <v/>
      </c>
      <c r="T844">
        <f>IF(P844="","",INDEX($D$2:$D$5001,P844))</f>
        <v/>
      </c>
      <c r="U844">
        <f>IF(P844="","",INDEX($E$2:$E$5001,P844))</f>
        <v/>
      </c>
    </row>
    <row r="845">
      <c r="A845">
        <f>IF(screen_FT_reviewer_A!$A845="","",screen_FT_reviewer_A!$A845)</f>
        <v/>
      </c>
      <c r="B845">
        <f>IF(OR($A845="",screen_FT_reviewer_A!$C845=""),"",screen_FT_reviewer_A!$C845)</f>
        <v/>
      </c>
      <c r="C845">
        <f>IF(OR($A845="",screen_FT_reviewer_B!$C845=""),"",screen_FT_reviewer_B!$C845)</f>
        <v/>
      </c>
      <c r="D845">
        <f>IF(OR($A845="",screen_FT_reviewer_A!$D845=""),"",screen_FT_reviewer_A!$D845)</f>
        <v/>
      </c>
      <c r="E845">
        <f>IF(OR($A845="",screen_FT_reviewer_B!$D845=""),"",screen_FT_reviewer_B!$D845)</f>
        <v/>
      </c>
      <c r="F845">
        <f>IF(AND(B845&lt;&gt;"",C845&lt;&gt;""),1,"")</f>
        <v/>
      </c>
      <c r="G845">
        <f>IF(F845=1,IF(B845=C845,1,0),"")</f>
        <v/>
      </c>
      <c r="H845">
        <f>IF(B845="","",IFERROR(VLOOKUP(B845,lst_FT_group_map_table,2,FALSE),"INVALID"))</f>
        <v/>
      </c>
      <c r="I845">
        <f>IF(C845="","",IFERROR(VLOOKUP(C845,lst_FT_group_map_table,2,FALSE),"INVALID"))</f>
        <v/>
      </c>
      <c r="J845">
        <f>IF(F845=1,IF(H845=I845,1,0),"")</f>
        <v/>
      </c>
      <c r="K845">
        <f>IF(AND(ISNUMBER(MATCH(B845,lst_FT_sci_excl,0)),ISNUMBER(MATCH(C845,lst_FT_sci_excl,0))),IF(D845=E845,1,0),"")</f>
        <v/>
      </c>
      <c r="L845">
        <f>IF(OR(G845=0,K845=0),1,"")</f>
        <v/>
      </c>
      <c r="M845">
        <f>IF(L845=1,COUNTIF($L$2:L845,1),"")</f>
        <v/>
      </c>
      <c r="O845" t="n">
        <v>844</v>
      </c>
      <c r="P845">
        <f>IFERROR(MATCH(O845,$M$2:$M$5001,0),"")</f>
        <v/>
      </c>
      <c r="Q845">
        <f>IF(P845="","",INDEX($A$2:$A$5001,P845))</f>
        <v/>
      </c>
      <c r="R845">
        <f>IF(P845="","",INDEX($B$2:$B$5001,P845))</f>
        <v/>
      </c>
      <c r="S845">
        <f>IF(P845="","",INDEX($C$2:$C$5001,P845))</f>
        <v/>
      </c>
      <c r="T845">
        <f>IF(P845="","",INDEX($D$2:$D$5001,P845))</f>
        <v/>
      </c>
      <c r="U845">
        <f>IF(P845="","",INDEX($E$2:$E$5001,P845))</f>
        <v/>
      </c>
    </row>
    <row r="846">
      <c r="A846">
        <f>IF(screen_FT_reviewer_A!$A846="","",screen_FT_reviewer_A!$A846)</f>
        <v/>
      </c>
      <c r="B846">
        <f>IF(OR($A846="",screen_FT_reviewer_A!$C846=""),"",screen_FT_reviewer_A!$C846)</f>
        <v/>
      </c>
      <c r="C846">
        <f>IF(OR($A846="",screen_FT_reviewer_B!$C846=""),"",screen_FT_reviewer_B!$C846)</f>
        <v/>
      </c>
      <c r="D846">
        <f>IF(OR($A846="",screen_FT_reviewer_A!$D846=""),"",screen_FT_reviewer_A!$D846)</f>
        <v/>
      </c>
      <c r="E846">
        <f>IF(OR($A846="",screen_FT_reviewer_B!$D846=""),"",screen_FT_reviewer_B!$D846)</f>
        <v/>
      </c>
      <c r="F846">
        <f>IF(AND(B846&lt;&gt;"",C846&lt;&gt;""),1,"")</f>
        <v/>
      </c>
      <c r="G846">
        <f>IF(F846=1,IF(B846=C846,1,0),"")</f>
        <v/>
      </c>
      <c r="H846">
        <f>IF(B846="","",IFERROR(VLOOKUP(B846,lst_FT_group_map_table,2,FALSE),"INVALID"))</f>
        <v/>
      </c>
      <c r="I846">
        <f>IF(C846="","",IFERROR(VLOOKUP(C846,lst_FT_group_map_table,2,FALSE),"INVALID"))</f>
        <v/>
      </c>
      <c r="J846">
        <f>IF(F846=1,IF(H846=I846,1,0),"")</f>
        <v/>
      </c>
      <c r="K846">
        <f>IF(AND(ISNUMBER(MATCH(B846,lst_FT_sci_excl,0)),ISNUMBER(MATCH(C846,lst_FT_sci_excl,0))),IF(D846=E846,1,0),"")</f>
        <v/>
      </c>
      <c r="L846">
        <f>IF(OR(G846=0,K846=0),1,"")</f>
        <v/>
      </c>
      <c r="M846">
        <f>IF(L846=1,COUNTIF($L$2:L846,1),"")</f>
        <v/>
      </c>
      <c r="O846" t="n">
        <v>845</v>
      </c>
      <c r="P846">
        <f>IFERROR(MATCH(O846,$M$2:$M$5001,0),"")</f>
        <v/>
      </c>
      <c r="Q846">
        <f>IF(P846="","",INDEX($A$2:$A$5001,P846))</f>
        <v/>
      </c>
      <c r="R846">
        <f>IF(P846="","",INDEX($B$2:$B$5001,P846))</f>
        <v/>
      </c>
      <c r="S846">
        <f>IF(P846="","",INDEX($C$2:$C$5001,P846))</f>
        <v/>
      </c>
      <c r="T846">
        <f>IF(P846="","",INDEX($D$2:$D$5001,P846))</f>
        <v/>
      </c>
      <c r="U846">
        <f>IF(P846="","",INDEX($E$2:$E$5001,P846))</f>
        <v/>
      </c>
    </row>
    <row r="847">
      <c r="A847">
        <f>IF(screen_FT_reviewer_A!$A847="","",screen_FT_reviewer_A!$A847)</f>
        <v/>
      </c>
      <c r="B847">
        <f>IF(OR($A847="",screen_FT_reviewer_A!$C847=""),"",screen_FT_reviewer_A!$C847)</f>
        <v/>
      </c>
      <c r="C847">
        <f>IF(OR($A847="",screen_FT_reviewer_B!$C847=""),"",screen_FT_reviewer_B!$C847)</f>
        <v/>
      </c>
      <c r="D847">
        <f>IF(OR($A847="",screen_FT_reviewer_A!$D847=""),"",screen_FT_reviewer_A!$D847)</f>
        <v/>
      </c>
      <c r="E847">
        <f>IF(OR($A847="",screen_FT_reviewer_B!$D847=""),"",screen_FT_reviewer_B!$D847)</f>
        <v/>
      </c>
      <c r="F847">
        <f>IF(AND(B847&lt;&gt;"",C847&lt;&gt;""),1,"")</f>
        <v/>
      </c>
      <c r="G847">
        <f>IF(F847=1,IF(B847=C847,1,0),"")</f>
        <v/>
      </c>
      <c r="H847">
        <f>IF(B847="","",IFERROR(VLOOKUP(B847,lst_FT_group_map_table,2,FALSE),"INVALID"))</f>
        <v/>
      </c>
      <c r="I847">
        <f>IF(C847="","",IFERROR(VLOOKUP(C847,lst_FT_group_map_table,2,FALSE),"INVALID"))</f>
        <v/>
      </c>
      <c r="J847">
        <f>IF(F847=1,IF(H847=I847,1,0),"")</f>
        <v/>
      </c>
      <c r="K847">
        <f>IF(AND(ISNUMBER(MATCH(B847,lst_FT_sci_excl,0)),ISNUMBER(MATCH(C847,lst_FT_sci_excl,0))),IF(D847=E847,1,0),"")</f>
        <v/>
      </c>
      <c r="L847">
        <f>IF(OR(G847=0,K847=0),1,"")</f>
        <v/>
      </c>
      <c r="M847">
        <f>IF(L847=1,COUNTIF($L$2:L847,1),"")</f>
        <v/>
      </c>
      <c r="O847" t="n">
        <v>846</v>
      </c>
      <c r="P847">
        <f>IFERROR(MATCH(O847,$M$2:$M$5001,0),"")</f>
        <v/>
      </c>
      <c r="Q847">
        <f>IF(P847="","",INDEX($A$2:$A$5001,P847))</f>
        <v/>
      </c>
      <c r="R847">
        <f>IF(P847="","",INDEX($B$2:$B$5001,P847))</f>
        <v/>
      </c>
      <c r="S847">
        <f>IF(P847="","",INDEX($C$2:$C$5001,P847))</f>
        <v/>
      </c>
      <c r="T847">
        <f>IF(P847="","",INDEX($D$2:$D$5001,P847))</f>
        <v/>
      </c>
      <c r="U847">
        <f>IF(P847="","",INDEX($E$2:$E$5001,P847))</f>
        <v/>
      </c>
    </row>
    <row r="848">
      <c r="A848">
        <f>IF(screen_FT_reviewer_A!$A848="","",screen_FT_reviewer_A!$A848)</f>
        <v/>
      </c>
      <c r="B848">
        <f>IF(OR($A848="",screen_FT_reviewer_A!$C848=""),"",screen_FT_reviewer_A!$C848)</f>
        <v/>
      </c>
      <c r="C848">
        <f>IF(OR($A848="",screen_FT_reviewer_B!$C848=""),"",screen_FT_reviewer_B!$C848)</f>
        <v/>
      </c>
      <c r="D848">
        <f>IF(OR($A848="",screen_FT_reviewer_A!$D848=""),"",screen_FT_reviewer_A!$D848)</f>
        <v/>
      </c>
      <c r="E848">
        <f>IF(OR($A848="",screen_FT_reviewer_B!$D848=""),"",screen_FT_reviewer_B!$D848)</f>
        <v/>
      </c>
      <c r="F848">
        <f>IF(AND(B848&lt;&gt;"",C848&lt;&gt;""),1,"")</f>
        <v/>
      </c>
      <c r="G848">
        <f>IF(F848=1,IF(B848=C848,1,0),"")</f>
        <v/>
      </c>
      <c r="H848">
        <f>IF(B848="","",IFERROR(VLOOKUP(B848,lst_FT_group_map_table,2,FALSE),"INVALID"))</f>
        <v/>
      </c>
      <c r="I848">
        <f>IF(C848="","",IFERROR(VLOOKUP(C848,lst_FT_group_map_table,2,FALSE),"INVALID"))</f>
        <v/>
      </c>
      <c r="J848">
        <f>IF(F848=1,IF(H848=I848,1,0),"")</f>
        <v/>
      </c>
      <c r="K848">
        <f>IF(AND(ISNUMBER(MATCH(B848,lst_FT_sci_excl,0)),ISNUMBER(MATCH(C848,lst_FT_sci_excl,0))),IF(D848=E848,1,0),"")</f>
        <v/>
      </c>
      <c r="L848">
        <f>IF(OR(G848=0,K848=0),1,"")</f>
        <v/>
      </c>
      <c r="M848">
        <f>IF(L848=1,COUNTIF($L$2:L848,1),"")</f>
        <v/>
      </c>
      <c r="O848" t="n">
        <v>847</v>
      </c>
      <c r="P848">
        <f>IFERROR(MATCH(O848,$M$2:$M$5001,0),"")</f>
        <v/>
      </c>
      <c r="Q848">
        <f>IF(P848="","",INDEX($A$2:$A$5001,P848))</f>
        <v/>
      </c>
      <c r="R848">
        <f>IF(P848="","",INDEX($B$2:$B$5001,P848))</f>
        <v/>
      </c>
      <c r="S848">
        <f>IF(P848="","",INDEX($C$2:$C$5001,P848))</f>
        <v/>
      </c>
      <c r="T848">
        <f>IF(P848="","",INDEX($D$2:$D$5001,P848))</f>
        <v/>
      </c>
      <c r="U848">
        <f>IF(P848="","",INDEX($E$2:$E$5001,P848))</f>
        <v/>
      </c>
    </row>
    <row r="849">
      <c r="A849">
        <f>IF(screen_FT_reviewer_A!$A849="","",screen_FT_reviewer_A!$A849)</f>
        <v/>
      </c>
      <c r="B849">
        <f>IF(OR($A849="",screen_FT_reviewer_A!$C849=""),"",screen_FT_reviewer_A!$C849)</f>
        <v/>
      </c>
      <c r="C849">
        <f>IF(OR($A849="",screen_FT_reviewer_B!$C849=""),"",screen_FT_reviewer_B!$C849)</f>
        <v/>
      </c>
      <c r="D849">
        <f>IF(OR($A849="",screen_FT_reviewer_A!$D849=""),"",screen_FT_reviewer_A!$D849)</f>
        <v/>
      </c>
      <c r="E849">
        <f>IF(OR($A849="",screen_FT_reviewer_B!$D849=""),"",screen_FT_reviewer_B!$D849)</f>
        <v/>
      </c>
      <c r="F849">
        <f>IF(AND(B849&lt;&gt;"",C849&lt;&gt;""),1,"")</f>
        <v/>
      </c>
      <c r="G849">
        <f>IF(F849=1,IF(B849=C849,1,0),"")</f>
        <v/>
      </c>
      <c r="H849">
        <f>IF(B849="","",IFERROR(VLOOKUP(B849,lst_FT_group_map_table,2,FALSE),"INVALID"))</f>
        <v/>
      </c>
      <c r="I849">
        <f>IF(C849="","",IFERROR(VLOOKUP(C849,lst_FT_group_map_table,2,FALSE),"INVALID"))</f>
        <v/>
      </c>
      <c r="J849">
        <f>IF(F849=1,IF(H849=I849,1,0),"")</f>
        <v/>
      </c>
      <c r="K849">
        <f>IF(AND(ISNUMBER(MATCH(B849,lst_FT_sci_excl,0)),ISNUMBER(MATCH(C849,lst_FT_sci_excl,0))),IF(D849=E849,1,0),"")</f>
        <v/>
      </c>
      <c r="L849">
        <f>IF(OR(G849=0,K849=0),1,"")</f>
        <v/>
      </c>
      <c r="M849">
        <f>IF(L849=1,COUNTIF($L$2:L849,1),"")</f>
        <v/>
      </c>
      <c r="O849" t="n">
        <v>848</v>
      </c>
      <c r="P849">
        <f>IFERROR(MATCH(O849,$M$2:$M$5001,0),"")</f>
        <v/>
      </c>
      <c r="Q849">
        <f>IF(P849="","",INDEX($A$2:$A$5001,P849))</f>
        <v/>
      </c>
      <c r="R849">
        <f>IF(P849="","",INDEX($B$2:$B$5001,P849))</f>
        <v/>
      </c>
      <c r="S849">
        <f>IF(P849="","",INDEX($C$2:$C$5001,P849))</f>
        <v/>
      </c>
      <c r="T849">
        <f>IF(P849="","",INDEX($D$2:$D$5001,P849))</f>
        <v/>
      </c>
      <c r="U849">
        <f>IF(P849="","",INDEX($E$2:$E$5001,P849))</f>
        <v/>
      </c>
    </row>
    <row r="850">
      <c r="A850">
        <f>IF(screen_FT_reviewer_A!$A850="","",screen_FT_reviewer_A!$A850)</f>
        <v/>
      </c>
      <c r="B850">
        <f>IF(OR($A850="",screen_FT_reviewer_A!$C850=""),"",screen_FT_reviewer_A!$C850)</f>
        <v/>
      </c>
      <c r="C850">
        <f>IF(OR($A850="",screen_FT_reviewer_B!$C850=""),"",screen_FT_reviewer_B!$C850)</f>
        <v/>
      </c>
      <c r="D850">
        <f>IF(OR($A850="",screen_FT_reviewer_A!$D850=""),"",screen_FT_reviewer_A!$D850)</f>
        <v/>
      </c>
      <c r="E850">
        <f>IF(OR($A850="",screen_FT_reviewer_B!$D850=""),"",screen_FT_reviewer_B!$D850)</f>
        <v/>
      </c>
      <c r="F850">
        <f>IF(AND(B850&lt;&gt;"",C850&lt;&gt;""),1,"")</f>
        <v/>
      </c>
      <c r="G850">
        <f>IF(F850=1,IF(B850=C850,1,0),"")</f>
        <v/>
      </c>
      <c r="H850">
        <f>IF(B850="","",IFERROR(VLOOKUP(B850,lst_FT_group_map_table,2,FALSE),"INVALID"))</f>
        <v/>
      </c>
      <c r="I850">
        <f>IF(C850="","",IFERROR(VLOOKUP(C850,lst_FT_group_map_table,2,FALSE),"INVALID"))</f>
        <v/>
      </c>
      <c r="J850">
        <f>IF(F850=1,IF(H850=I850,1,0),"")</f>
        <v/>
      </c>
      <c r="K850">
        <f>IF(AND(ISNUMBER(MATCH(B850,lst_FT_sci_excl,0)),ISNUMBER(MATCH(C850,lst_FT_sci_excl,0))),IF(D850=E850,1,0),"")</f>
        <v/>
      </c>
      <c r="L850">
        <f>IF(OR(G850=0,K850=0),1,"")</f>
        <v/>
      </c>
      <c r="M850">
        <f>IF(L850=1,COUNTIF($L$2:L850,1),"")</f>
        <v/>
      </c>
      <c r="O850" t="n">
        <v>849</v>
      </c>
      <c r="P850">
        <f>IFERROR(MATCH(O850,$M$2:$M$5001,0),"")</f>
        <v/>
      </c>
      <c r="Q850">
        <f>IF(P850="","",INDEX($A$2:$A$5001,P850))</f>
        <v/>
      </c>
      <c r="R850">
        <f>IF(P850="","",INDEX($B$2:$B$5001,P850))</f>
        <v/>
      </c>
      <c r="S850">
        <f>IF(P850="","",INDEX($C$2:$C$5001,P850))</f>
        <v/>
      </c>
      <c r="T850">
        <f>IF(P850="","",INDEX($D$2:$D$5001,P850))</f>
        <v/>
      </c>
      <c r="U850">
        <f>IF(P850="","",INDEX($E$2:$E$5001,P850))</f>
        <v/>
      </c>
    </row>
    <row r="851">
      <c r="A851">
        <f>IF(screen_FT_reviewer_A!$A851="","",screen_FT_reviewer_A!$A851)</f>
        <v/>
      </c>
      <c r="B851">
        <f>IF(OR($A851="",screen_FT_reviewer_A!$C851=""),"",screen_FT_reviewer_A!$C851)</f>
        <v/>
      </c>
      <c r="C851">
        <f>IF(OR($A851="",screen_FT_reviewer_B!$C851=""),"",screen_FT_reviewer_B!$C851)</f>
        <v/>
      </c>
      <c r="D851">
        <f>IF(OR($A851="",screen_FT_reviewer_A!$D851=""),"",screen_FT_reviewer_A!$D851)</f>
        <v/>
      </c>
      <c r="E851">
        <f>IF(OR($A851="",screen_FT_reviewer_B!$D851=""),"",screen_FT_reviewer_B!$D851)</f>
        <v/>
      </c>
      <c r="F851">
        <f>IF(AND(B851&lt;&gt;"",C851&lt;&gt;""),1,"")</f>
        <v/>
      </c>
      <c r="G851">
        <f>IF(F851=1,IF(B851=C851,1,0),"")</f>
        <v/>
      </c>
      <c r="H851">
        <f>IF(B851="","",IFERROR(VLOOKUP(B851,lst_FT_group_map_table,2,FALSE),"INVALID"))</f>
        <v/>
      </c>
      <c r="I851">
        <f>IF(C851="","",IFERROR(VLOOKUP(C851,lst_FT_group_map_table,2,FALSE),"INVALID"))</f>
        <v/>
      </c>
      <c r="J851">
        <f>IF(F851=1,IF(H851=I851,1,0),"")</f>
        <v/>
      </c>
      <c r="K851">
        <f>IF(AND(ISNUMBER(MATCH(B851,lst_FT_sci_excl,0)),ISNUMBER(MATCH(C851,lst_FT_sci_excl,0))),IF(D851=E851,1,0),"")</f>
        <v/>
      </c>
      <c r="L851">
        <f>IF(OR(G851=0,K851=0),1,"")</f>
        <v/>
      </c>
      <c r="M851">
        <f>IF(L851=1,COUNTIF($L$2:L851,1),"")</f>
        <v/>
      </c>
      <c r="O851" t="n">
        <v>850</v>
      </c>
      <c r="P851">
        <f>IFERROR(MATCH(O851,$M$2:$M$5001,0),"")</f>
        <v/>
      </c>
      <c r="Q851">
        <f>IF(P851="","",INDEX($A$2:$A$5001,P851))</f>
        <v/>
      </c>
      <c r="R851">
        <f>IF(P851="","",INDEX($B$2:$B$5001,P851))</f>
        <v/>
      </c>
      <c r="S851">
        <f>IF(P851="","",INDEX($C$2:$C$5001,P851))</f>
        <v/>
      </c>
      <c r="T851">
        <f>IF(P851="","",INDEX($D$2:$D$5001,P851))</f>
        <v/>
      </c>
      <c r="U851">
        <f>IF(P851="","",INDEX($E$2:$E$5001,P851))</f>
        <v/>
      </c>
    </row>
    <row r="852">
      <c r="A852">
        <f>IF(screen_FT_reviewer_A!$A852="","",screen_FT_reviewer_A!$A852)</f>
        <v/>
      </c>
      <c r="B852">
        <f>IF(OR($A852="",screen_FT_reviewer_A!$C852=""),"",screen_FT_reviewer_A!$C852)</f>
        <v/>
      </c>
      <c r="C852">
        <f>IF(OR($A852="",screen_FT_reviewer_B!$C852=""),"",screen_FT_reviewer_B!$C852)</f>
        <v/>
      </c>
      <c r="D852">
        <f>IF(OR($A852="",screen_FT_reviewer_A!$D852=""),"",screen_FT_reviewer_A!$D852)</f>
        <v/>
      </c>
      <c r="E852">
        <f>IF(OR($A852="",screen_FT_reviewer_B!$D852=""),"",screen_FT_reviewer_B!$D852)</f>
        <v/>
      </c>
      <c r="F852">
        <f>IF(AND(B852&lt;&gt;"",C852&lt;&gt;""),1,"")</f>
        <v/>
      </c>
      <c r="G852">
        <f>IF(F852=1,IF(B852=C852,1,0),"")</f>
        <v/>
      </c>
      <c r="H852">
        <f>IF(B852="","",IFERROR(VLOOKUP(B852,lst_FT_group_map_table,2,FALSE),"INVALID"))</f>
        <v/>
      </c>
      <c r="I852">
        <f>IF(C852="","",IFERROR(VLOOKUP(C852,lst_FT_group_map_table,2,FALSE),"INVALID"))</f>
        <v/>
      </c>
      <c r="J852">
        <f>IF(F852=1,IF(H852=I852,1,0),"")</f>
        <v/>
      </c>
      <c r="K852">
        <f>IF(AND(ISNUMBER(MATCH(B852,lst_FT_sci_excl,0)),ISNUMBER(MATCH(C852,lst_FT_sci_excl,0))),IF(D852=E852,1,0),"")</f>
        <v/>
      </c>
      <c r="L852">
        <f>IF(OR(G852=0,K852=0),1,"")</f>
        <v/>
      </c>
      <c r="M852">
        <f>IF(L852=1,COUNTIF($L$2:L852,1),"")</f>
        <v/>
      </c>
      <c r="O852" t="n">
        <v>851</v>
      </c>
      <c r="P852">
        <f>IFERROR(MATCH(O852,$M$2:$M$5001,0),"")</f>
        <v/>
      </c>
      <c r="Q852">
        <f>IF(P852="","",INDEX($A$2:$A$5001,P852))</f>
        <v/>
      </c>
      <c r="R852">
        <f>IF(P852="","",INDEX($B$2:$B$5001,P852))</f>
        <v/>
      </c>
      <c r="S852">
        <f>IF(P852="","",INDEX($C$2:$C$5001,P852))</f>
        <v/>
      </c>
      <c r="T852">
        <f>IF(P852="","",INDEX($D$2:$D$5001,P852))</f>
        <v/>
      </c>
      <c r="U852">
        <f>IF(P852="","",INDEX($E$2:$E$5001,P852))</f>
        <v/>
      </c>
    </row>
    <row r="853">
      <c r="A853">
        <f>IF(screen_FT_reviewer_A!$A853="","",screen_FT_reviewer_A!$A853)</f>
        <v/>
      </c>
      <c r="B853">
        <f>IF(OR($A853="",screen_FT_reviewer_A!$C853=""),"",screen_FT_reviewer_A!$C853)</f>
        <v/>
      </c>
      <c r="C853">
        <f>IF(OR($A853="",screen_FT_reviewer_B!$C853=""),"",screen_FT_reviewer_B!$C853)</f>
        <v/>
      </c>
      <c r="D853">
        <f>IF(OR($A853="",screen_FT_reviewer_A!$D853=""),"",screen_FT_reviewer_A!$D853)</f>
        <v/>
      </c>
      <c r="E853">
        <f>IF(OR($A853="",screen_FT_reviewer_B!$D853=""),"",screen_FT_reviewer_B!$D853)</f>
        <v/>
      </c>
      <c r="F853">
        <f>IF(AND(B853&lt;&gt;"",C853&lt;&gt;""),1,"")</f>
        <v/>
      </c>
      <c r="G853">
        <f>IF(F853=1,IF(B853=C853,1,0),"")</f>
        <v/>
      </c>
      <c r="H853">
        <f>IF(B853="","",IFERROR(VLOOKUP(B853,lst_FT_group_map_table,2,FALSE),"INVALID"))</f>
        <v/>
      </c>
      <c r="I853">
        <f>IF(C853="","",IFERROR(VLOOKUP(C853,lst_FT_group_map_table,2,FALSE),"INVALID"))</f>
        <v/>
      </c>
      <c r="J853">
        <f>IF(F853=1,IF(H853=I853,1,0),"")</f>
        <v/>
      </c>
      <c r="K853">
        <f>IF(AND(ISNUMBER(MATCH(B853,lst_FT_sci_excl,0)),ISNUMBER(MATCH(C853,lst_FT_sci_excl,0))),IF(D853=E853,1,0),"")</f>
        <v/>
      </c>
      <c r="L853">
        <f>IF(OR(G853=0,K853=0),1,"")</f>
        <v/>
      </c>
      <c r="M853">
        <f>IF(L853=1,COUNTIF($L$2:L853,1),"")</f>
        <v/>
      </c>
      <c r="O853" t="n">
        <v>852</v>
      </c>
      <c r="P853">
        <f>IFERROR(MATCH(O853,$M$2:$M$5001,0),"")</f>
        <v/>
      </c>
      <c r="Q853">
        <f>IF(P853="","",INDEX($A$2:$A$5001,P853))</f>
        <v/>
      </c>
      <c r="R853">
        <f>IF(P853="","",INDEX($B$2:$B$5001,P853))</f>
        <v/>
      </c>
      <c r="S853">
        <f>IF(P853="","",INDEX($C$2:$C$5001,P853))</f>
        <v/>
      </c>
      <c r="T853">
        <f>IF(P853="","",INDEX($D$2:$D$5001,P853))</f>
        <v/>
      </c>
      <c r="U853">
        <f>IF(P853="","",INDEX($E$2:$E$5001,P853))</f>
        <v/>
      </c>
    </row>
    <row r="854">
      <c r="A854">
        <f>IF(screen_FT_reviewer_A!$A854="","",screen_FT_reviewer_A!$A854)</f>
        <v/>
      </c>
      <c r="B854">
        <f>IF(OR($A854="",screen_FT_reviewer_A!$C854=""),"",screen_FT_reviewer_A!$C854)</f>
        <v/>
      </c>
      <c r="C854">
        <f>IF(OR($A854="",screen_FT_reviewer_B!$C854=""),"",screen_FT_reviewer_B!$C854)</f>
        <v/>
      </c>
      <c r="D854">
        <f>IF(OR($A854="",screen_FT_reviewer_A!$D854=""),"",screen_FT_reviewer_A!$D854)</f>
        <v/>
      </c>
      <c r="E854">
        <f>IF(OR($A854="",screen_FT_reviewer_B!$D854=""),"",screen_FT_reviewer_B!$D854)</f>
        <v/>
      </c>
      <c r="F854">
        <f>IF(AND(B854&lt;&gt;"",C854&lt;&gt;""),1,"")</f>
        <v/>
      </c>
      <c r="G854">
        <f>IF(F854=1,IF(B854=C854,1,0),"")</f>
        <v/>
      </c>
      <c r="H854">
        <f>IF(B854="","",IFERROR(VLOOKUP(B854,lst_FT_group_map_table,2,FALSE),"INVALID"))</f>
        <v/>
      </c>
      <c r="I854">
        <f>IF(C854="","",IFERROR(VLOOKUP(C854,lst_FT_group_map_table,2,FALSE),"INVALID"))</f>
        <v/>
      </c>
      <c r="J854">
        <f>IF(F854=1,IF(H854=I854,1,0),"")</f>
        <v/>
      </c>
      <c r="K854">
        <f>IF(AND(ISNUMBER(MATCH(B854,lst_FT_sci_excl,0)),ISNUMBER(MATCH(C854,lst_FT_sci_excl,0))),IF(D854=E854,1,0),"")</f>
        <v/>
      </c>
      <c r="L854">
        <f>IF(OR(G854=0,K854=0),1,"")</f>
        <v/>
      </c>
      <c r="M854">
        <f>IF(L854=1,COUNTIF($L$2:L854,1),"")</f>
        <v/>
      </c>
      <c r="O854" t="n">
        <v>853</v>
      </c>
      <c r="P854">
        <f>IFERROR(MATCH(O854,$M$2:$M$5001,0),"")</f>
        <v/>
      </c>
      <c r="Q854">
        <f>IF(P854="","",INDEX($A$2:$A$5001,P854))</f>
        <v/>
      </c>
      <c r="R854">
        <f>IF(P854="","",INDEX($B$2:$B$5001,P854))</f>
        <v/>
      </c>
      <c r="S854">
        <f>IF(P854="","",INDEX($C$2:$C$5001,P854))</f>
        <v/>
      </c>
      <c r="T854">
        <f>IF(P854="","",INDEX($D$2:$D$5001,P854))</f>
        <v/>
      </c>
      <c r="U854">
        <f>IF(P854="","",INDEX($E$2:$E$5001,P854))</f>
        <v/>
      </c>
    </row>
    <row r="855">
      <c r="A855">
        <f>IF(screen_FT_reviewer_A!$A855="","",screen_FT_reviewer_A!$A855)</f>
        <v/>
      </c>
      <c r="B855">
        <f>IF(OR($A855="",screen_FT_reviewer_A!$C855=""),"",screen_FT_reviewer_A!$C855)</f>
        <v/>
      </c>
      <c r="C855">
        <f>IF(OR($A855="",screen_FT_reviewer_B!$C855=""),"",screen_FT_reviewer_B!$C855)</f>
        <v/>
      </c>
      <c r="D855">
        <f>IF(OR($A855="",screen_FT_reviewer_A!$D855=""),"",screen_FT_reviewer_A!$D855)</f>
        <v/>
      </c>
      <c r="E855">
        <f>IF(OR($A855="",screen_FT_reviewer_B!$D855=""),"",screen_FT_reviewer_B!$D855)</f>
        <v/>
      </c>
      <c r="F855">
        <f>IF(AND(B855&lt;&gt;"",C855&lt;&gt;""),1,"")</f>
        <v/>
      </c>
      <c r="G855">
        <f>IF(F855=1,IF(B855=C855,1,0),"")</f>
        <v/>
      </c>
      <c r="H855">
        <f>IF(B855="","",IFERROR(VLOOKUP(B855,lst_FT_group_map_table,2,FALSE),"INVALID"))</f>
        <v/>
      </c>
      <c r="I855">
        <f>IF(C855="","",IFERROR(VLOOKUP(C855,lst_FT_group_map_table,2,FALSE),"INVALID"))</f>
        <v/>
      </c>
      <c r="J855">
        <f>IF(F855=1,IF(H855=I855,1,0),"")</f>
        <v/>
      </c>
      <c r="K855">
        <f>IF(AND(ISNUMBER(MATCH(B855,lst_FT_sci_excl,0)),ISNUMBER(MATCH(C855,lst_FT_sci_excl,0))),IF(D855=E855,1,0),"")</f>
        <v/>
      </c>
      <c r="L855">
        <f>IF(OR(G855=0,K855=0),1,"")</f>
        <v/>
      </c>
      <c r="M855">
        <f>IF(L855=1,COUNTIF($L$2:L855,1),"")</f>
        <v/>
      </c>
      <c r="O855" t="n">
        <v>854</v>
      </c>
      <c r="P855">
        <f>IFERROR(MATCH(O855,$M$2:$M$5001,0),"")</f>
        <v/>
      </c>
      <c r="Q855">
        <f>IF(P855="","",INDEX($A$2:$A$5001,P855))</f>
        <v/>
      </c>
      <c r="R855">
        <f>IF(P855="","",INDEX($B$2:$B$5001,P855))</f>
        <v/>
      </c>
      <c r="S855">
        <f>IF(P855="","",INDEX($C$2:$C$5001,P855))</f>
        <v/>
      </c>
      <c r="T855">
        <f>IF(P855="","",INDEX($D$2:$D$5001,P855))</f>
        <v/>
      </c>
      <c r="U855">
        <f>IF(P855="","",INDEX($E$2:$E$5001,P855))</f>
        <v/>
      </c>
    </row>
    <row r="856">
      <c r="A856">
        <f>IF(screen_FT_reviewer_A!$A856="","",screen_FT_reviewer_A!$A856)</f>
        <v/>
      </c>
      <c r="B856">
        <f>IF(OR($A856="",screen_FT_reviewer_A!$C856=""),"",screen_FT_reviewer_A!$C856)</f>
        <v/>
      </c>
      <c r="C856">
        <f>IF(OR($A856="",screen_FT_reviewer_B!$C856=""),"",screen_FT_reviewer_B!$C856)</f>
        <v/>
      </c>
      <c r="D856">
        <f>IF(OR($A856="",screen_FT_reviewer_A!$D856=""),"",screen_FT_reviewer_A!$D856)</f>
        <v/>
      </c>
      <c r="E856">
        <f>IF(OR($A856="",screen_FT_reviewer_B!$D856=""),"",screen_FT_reviewer_B!$D856)</f>
        <v/>
      </c>
      <c r="F856">
        <f>IF(AND(B856&lt;&gt;"",C856&lt;&gt;""),1,"")</f>
        <v/>
      </c>
      <c r="G856">
        <f>IF(F856=1,IF(B856=C856,1,0),"")</f>
        <v/>
      </c>
      <c r="H856">
        <f>IF(B856="","",IFERROR(VLOOKUP(B856,lst_FT_group_map_table,2,FALSE),"INVALID"))</f>
        <v/>
      </c>
      <c r="I856">
        <f>IF(C856="","",IFERROR(VLOOKUP(C856,lst_FT_group_map_table,2,FALSE),"INVALID"))</f>
        <v/>
      </c>
      <c r="J856">
        <f>IF(F856=1,IF(H856=I856,1,0),"")</f>
        <v/>
      </c>
      <c r="K856">
        <f>IF(AND(ISNUMBER(MATCH(B856,lst_FT_sci_excl,0)),ISNUMBER(MATCH(C856,lst_FT_sci_excl,0))),IF(D856=E856,1,0),"")</f>
        <v/>
      </c>
      <c r="L856">
        <f>IF(OR(G856=0,K856=0),1,"")</f>
        <v/>
      </c>
      <c r="M856">
        <f>IF(L856=1,COUNTIF($L$2:L856,1),"")</f>
        <v/>
      </c>
      <c r="O856" t="n">
        <v>855</v>
      </c>
      <c r="P856">
        <f>IFERROR(MATCH(O856,$M$2:$M$5001,0),"")</f>
        <v/>
      </c>
      <c r="Q856">
        <f>IF(P856="","",INDEX($A$2:$A$5001,P856))</f>
        <v/>
      </c>
      <c r="R856">
        <f>IF(P856="","",INDEX($B$2:$B$5001,P856))</f>
        <v/>
      </c>
      <c r="S856">
        <f>IF(P856="","",INDEX($C$2:$C$5001,P856))</f>
        <v/>
      </c>
      <c r="T856">
        <f>IF(P856="","",INDEX($D$2:$D$5001,P856))</f>
        <v/>
      </c>
      <c r="U856">
        <f>IF(P856="","",INDEX($E$2:$E$5001,P856))</f>
        <v/>
      </c>
    </row>
    <row r="857">
      <c r="A857">
        <f>IF(screen_FT_reviewer_A!$A857="","",screen_FT_reviewer_A!$A857)</f>
        <v/>
      </c>
      <c r="B857">
        <f>IF(OR($A857="",screen_FT_reviewer_A!$C857=""),"",screen_FT_reviewer_A!$C857)</f>
        <v/>
      </c>
      <c r="C857">
        <f>IF(OR($A857="",screen_FT_reviewer_B!$C857=""),"",screen_FT_reviewer_B!$C857)</f>
        <v/>
      </c>
      <c r="D857">
        <f>IF(OR($A857="",screen_FT_reviewer_A!$D857=""),"",screen_FT_reviewer_A!$D857)</f>
        <v/>
      </c>
      <c r="E857">
        <f>IF(OR($A857="",screen_FT_reviewer_B!$D857=""),"",screen_FT_reviewer_B!$D857)</f>
        <v/>
      </c>
      <c r="F857">
        <f>IF(AND(B857&lt;&gt;"",C857&lt;&gt;""),1,"")</f>
        <v/>
      </c>
      <c r="G857">
        <f>IF(F857=1,IF(B857=C857,1,0),"")</f>
        <v/>
      </c>
      <c r="H857">
        <f>IF(B857="","",IFERROR(VLOOKUP(B857,lst_FT_group_map_table,2,FALSE),"INVALID"))</f>
        <v/>
      </c>
      <c r="I857">
        <f>IF(C857="","",IFERROR(VLOOKUP(C857,lst_FT_group_map_table,2,FALSE),"INVALID"))</f>
        <v/>
      </c>
      <c r="J857">
        <f>IF(F857=1,IF(H857=I857,1,0),"")</f>
        <v/>
      </c>
      <c r="K857">
        <f>IF(AND(ISNUMBER(MATCH(B857,lst_FT_sci_excl,0)),ISNUMBER(MATCH(C857,lst_FT_sci_excl,0))),IF(D857=E857,1,0),"")</f>
        <v/>
      </c>
      <c r="L857">
        <f>IF(OR(G857=0,K857=0),1,"")</f>
        <v/>
      </c>
      <c r="M857">
        <f>IF(L857=1,COUNTIF($L$2:L857,1),"")</f>
        <v/>
      </c>
      <c r="O857" t="n">
        <v>856</v>
      </c>
      <c r="P857">
        <f>IFERROR(MATCH(O857,$M$2:$M$5001,0),"")</f>
        <v/>
      </c>
      <c r="Q857">
        <f>IF(P857="","",INDEX($A$2:$A$5001,P857))</f>
        <v/>
      </c>
      <c r="R857">
        <f>IF(P857="","",INDEX($B$2:$B$5001,P857))</f>
        <v/>
      </c>
      <c r="S857">
        <f>IF(P857="","",INDEX($C$2:$C$5001,P857))</f>
        <v/>
      </c>
      <c r="T857">
        <f>IF(P857="","",INDEX($D$2:$D$5001,P857))</f>
        <v/>
      </c>
      <c r="U857">
        <f>IF(P857="","",INDEX($E$2:$E$5001,P857))</f>
        <v/>
      </c>
    </row>
    <row r="858">
      <c r="A858">
        <f>IF(screen_FT_reviewer_A!$A858="","",screen_FT_reviewer_A!$A858)</f>
        <v/>
      </c>
      <c r="B858">
        <f>IF(OR($A858="",screen_FT_reviewer_A!$C858=""),"",screen_FT_reviewer_A!$C858)</f>
        <v/>
      </c>
      <c r="C858">
        <f>IF(OR($A858="",screen_FT_reviewer_B!$C858=""),"",screen_FT_reviewer_B!$C858)</f>
        <v/>
      </c>
      <c r="D858">
        <f>IF(OR($A858="",screen_FT_reviewer_A!$D858=""),"",screen_FT_reviewer_A!$D858)</f>
        <v/>
      </c>
      <c r="E858">
        <f>IF(OR($A858="",screen_FT_reviewer_B!$D858=""),"",screen_FT_reviewer_B!$D858)</f>
        <v/>
      </c>
      <c r="F858">
        <f>IF(AND(B858&lt;&gt;"",C858&lt;&gt;""),1,"")</f>
        <v/>
      </c>
      <c r="G858">
        <f>IF(F858=1,IF(B858=C858,1,0),"")</f>
        <v/>
      </c>
      <c r="H858">
        <f>IF(B858="","",IFERROR(VLOOKUP(B858,lst_FT_group_map_table,2,FALSE),"INVALID"))</f>
        <v/>
      </c>
      <c r="I858">
        <f>IF(C858="","",IFERROR(VLOOKUP(C858,lst_FT_group_map_table,2,FALSE),"INVALID"))</f>
        <v/>
      </c>
      <c r="J858">
        <f>IF(F858=1,IF(H858=I858,1,0),"")</f>
        <v/>
      </c>
      <c r="K858">
        <f>IF(AND(ISNUMBER(MATCH(B858,lst_FT_sci_excl,0)),ISNUMBER(MATCH(C858,lst_FT_sci_excl,0))),IF(D858=E858,1,0),"")</f>
        <v/>
      </c>
      <c r="L858">
        <f>IF(OR(G858=0,K858=0),1,"")</f>
        <v/>
      </c>
      <c r="M858">
        <f>IF(L858=1,COUNTIF($L$2:L858,1),"")</f>
        <v/>
      </c>
      <c r="O858" t="n">
        <v>857</v>
      </c>
      <c r="P858">
        <f>IFERROR(MATCH(O858,$M$2:$M$5001,0),"")</f>
        <v/>
      </c>
      <c r="Q858">
        <f>IF(P858="","",INDEX($A$2:$A$5001,P858))</f>
        <v/>
      </c>
      <c r="R858">
        <f>IF(P858="","",INDEX($B$2:$B$5001,P858))</f>
        <v/>
      </c>
      <c r="S858">
        <f>IF(P858="","",INDEX($C$2:$C$5001,P858))</f>
        <v/>
      </c>
      <c r="T858">
        <f>IF(P858="","",INDEX($D$2:$D$5001,P858))</f>
        <v/>
      </c>
      <c r="U858">
        <f>IF(P858="","",INDEX($E$2:$E$5001,P858))</f>
        <v/>
      </c>
    </row>
    <row r="859">
      <c r="A859">
        <f>IF(screen_FT_reviewer_A!$A859="","",screen_FT_reviewer_A!$A859)</f>
        <v/>
      </c>
      <c r="B859">
        <f>IF(OR($A859="",screen_FT_reviewer_A!$C859=""),"",screen_FT_reviewer_A!$C859)</f>
        <v/>
      </c>
      <c r="C859">
        <f>IF(OR($A859="",screen_FT_reviewer_B!$C859=""),"",screen_FT_reviewer_B!$C859)</f>
        <v/>
      </c>
      <c r="D859">
        <f>IF(OR($A859="",screen_FT_reviewer_A!$D859=""),"",screen_FT_reviewer_A!$D859)</f>
        <v/>
      </c>
      <c r="E859">
        <f>IF(OR($A859="",screen_FT_reviewer_B!$D859=""),"",screen_FT_reviewer_B!$D859)</f>
        <v/>
      </c>
      <c r="F859">
        <f>IF(AND(B859&lt;&gt;"",C859&lt;&gt;""),1,"")</f>
        <v/>
      </c>
      <c r="G859">
        <f>IF(F859=1,IF(B859=C859,1,0),"")</f>
        <v/>
      </c>
      <c r="H859">
        <f>IF(B859="","",IFERROR(VLOOKUP(B859,lst_FT_group_map_table,2,FALSE),"INVALID"))</f>
        <v/>
      </c>
      <c r="I859">
        <f>IF(C859="","",IFERROR(VLOOKUP(C859,lst_FT_group_map_table,2,FALSE),"INVALID"))</f>
        <v/>
      </c>
      <c r="J859">
        <f>IF(F859=1,IF(H859=I859,1,0),"")</f>
        <v/>
      </c>
      <c r="K859">
        <f>IF(AND(ISNUMBER(MATCH(B859,lst_FT_sci_excl,0)),ISNUMBER(MATCH(C859,lst_FT_sci_excl,0))),IF(D859=E859,1,0),"")</f>
        <v/>
      </c>
      <c r="L859">
        <f>IF(OR(G859=0,K859=0),1,"")</f>
        <v/>
      </c>
      <c r="M859">
        <f>IF(L859=1,COUNTIF($L$2:L859,1),"")</f>
        <v/>
      </c>
      <c r="O859" t="n">
        <v>858</v>
      </c>
      <c r="P859">
        <f>IFERROR(MATCH(O859,$M$2:$M$5001,0),"")</f>
        <v/>
      </c>
      <c r="Q859">
        <f>IF(P859="","",INDEX($A$2:$A$5001,P859))</f>
        <v/>
      </c>
      <c r="R859">
        <f>IF(P859="","",INDEX($B$2:$B$5001,P859))</f>
        <v/>
      </c>
      <c r="S859">
        <f>IF(P859="","",INDEX($C$2:$C$5001,P859))</f>
        <v/>
      </c>
      <c r="T859">
        <f>IF(P859="","",INDEX($D$2:$D$5001,P859))</f>
        <v/>
      </c>
      <c r="U859">
        <f>IF(P859="","",INDEX($E$2:$E$5001,P859))</f>
        <v/>
      </c>
    </row>
    <row r="860">
      <c r="A860">
        <f>IF(screen_FT_reviewer_A!$A860="","",screen_FT_reviewer_A!$A860)</f>
        <v/>
      </c>
      <c r="B860">
        <f>IF(OR($A860="",screen_FT_reviewer_A!$C860=""),"",screen_FT_reviewer_A!$C860)</f>
        <v/>
      </c>
      <c r="C860">
        <f>IF(OR($A860="",screen_FT_reviewer_B!$C860=""),"",screen_FT_reviewer_B!$C860)</f>
        <v/>
      </c>
      <c r="D860">
        <f>IF(OR($A860="",screen_FT_reviewer_A!$D860=""),"",screen_FT_reviewer_A!$D860)</f>
        <v/>
      </c>
      <c r="E860">
        <f>IF(OR($A860="",screen_FT_reviewer_B!$D860=""),"",screen_FT_reviewer_B!$D860)</f>
        <v/>
      </c>
      <c r="F860">
        <f>IF(AND(B860&lt;&gt;"",C860&lt;&gt;""),1,"")</f>
        <v/>
      </c>
      <c r="G860">
        <f>IF(F860=1,IF(B860=C860,1,0),"")</f>
        <v/>
      </c>
      <c r="H860">
        <f>IF(B860="","",IFERROR(VLOOKUP(B860,lst_FT_group_map_table,2,FALSE),"INVALID"))</f>
        <v/>
      </c>
      <c r="I860">
        <f>IF(C860="","",IFERROR(VLOOKUP(C860,lst_FT_group_map_table,2,FALSE),"INVALID"))</f>
        <v/>
      </c>
      <c r="J860">
        <f>IF(F860=1,IF(H860=I860,1,0),"")</f>
        <v/>
      </c>
      <c r="K860">
        <f>IF(AND(ISNUMBER(MATCH(B860,lst_FT_sci_excl,0)),ISNUMBER(MATCH(C860,lst_FT_sci_excl,0))),IF(D860=E860,1,0),"")</f>
        <v/>
      </c>
      <c r="L860">
        <f>IF(OR(G860=0,K860=0),1,"")</f>
        <v/>
      </c>
      <c r="M860">
        <f>IF(L860=1,COUNTIF($L$2:L860,1),"")</f>
        <v/>
      </c>
      <c r="O860" t="n">
        <v>859</v>
      </c>
      <c r="P860">
        <f>IFERROR(MATCH(O860,$M$2:$M$5001,0),"")</f>
        <v/>
      </c>
      <c r="Q860">
        <f>IF(P860="","",INDEX($A$2:$A$5001,P860))</f>
        <v/>
      </c>
      <c r="R860">
        <f>IF(P860="","",INDEX($B$2:$B$5001,P860))</f>
        <v/>
      </c>
      <c r="S860">
        <f>IF(P860="","",INDEX($C$2:$C$5001,P860))</f>
        <v/>
      </c>
      <c r="T860">
        <f>IF(P860="","",INDEX($D$2:$D$5001,P860))</f>
        <v/>
      </c>
      <c r="U860">
        <f>IF(P860="","",INDEX($E$2:$E$5001,P860))</f>
        <v/>
      </c>
    </row>
    <row r="861">
      <c r="A861">
        <f>IF(screen_FT_reviewer_A!$A861="","",screen_FT_reviewer_A!$A861)</f>
        <v/>
      </c>
      <c r="B861">
        <f>IF(OR($A861="",screen_FT_reviewer_A!$C861=""),"",screen_FT_reviewer_A!$C861)</f>
        <v/>
      </c>
      <c r="C861">
        <f>IF(OR($A861="",screen_FT_reviewer_B!$C861=""),"",screen_FT_reviewer_B!$C861)</f>
        <v/>
      </c>
      <c r="D861">
        <f>IF(OR($A861="",screen_FT_reviewer_A!$D861=""),"",screen_FT_reviewer_A!$D861)</f>
        <v/>
      </c>
      <c r="E861">
        <f>IF(OR($A861="",screen_FT_reviewer_B!$D861=""),"",screen_FT_reviewer_B!$D861)</f>
        <v/>
      </c>
      <c r="F861">
        <f>IF(AND(B861&lt;&gt;"",C861&lt;&gt;""),1,"")</f>
        <v/>
      </c>
      <c r="G861">
        <f>IF(F861=1,IF(B861=C861,1,0),"")</f>
        <v/>
      </c>
      <c r="H861">
        <f>IF(B861="","",IFERROR(VLOOKUP(B861,lst_FT_group_map_table,2,FALSE),"INVALID"))</f>
        <v/>
      </c>
      <c r="I861">
        <f>IF(C861="","",IFERROR(VLOOKUP(C861,lst_FT_group_map_table,2,FALSE),"INVALID"))</f>
        <v/>
      </c>
      <c r="J861">
        <f>IF(F861=1,IF(H861=I861,1,0),"")</f>
        <v/>
      </c>
      <c r="K861">
        <f>IF(AND(ISNUMBER(MATCH(B861,lst_FT_sci_excl,0)),ISNUMBER(MATCH(C861,lst_FT_sci_excl,0))),IF(D861=E861,1,0),"")</f>
        <v/>
      </c>
      <c r="L861">
        <f>IF(OR(G861=0,K861=0),1,"")</f>
        <v/>
      </c>
      <c r="M861">
        <f>IF(L861=1,COUNTIF($L$2:L861,1),"")</f>
        <v/>
      </c>
      <c r="O861" t="n">
        <v>860</v>
      </c>
      <c r="P861">
        <f>IFERROR(MATCH(O861,$M$2:$M$5001,0),"")</f>
        <v/>
      </c>
      <c r="Q861">
        <f>IF(P861="","",INDEX($A$2:$A$5001,P861))</f>
        <v/>
      </c>
      <c r="R861">
        <f>IF(P861="","",INDEX($B$2:$B$5001,P861))</f>
        <v/>
      </c>
      <c r="S861">
        <f>IF(P861="","",INDEX($C$2:$C$5001,P861))</f>
        <v/>
      </c>
      <c r="T861">
        <f>IF(P861="","",INDEX($D$2:$D$5001,P861))</f>
        <v/>
      </c>
      <c r="U861">
        <f>IF(P861="","",INDEX($E$2:$E$5001,P861))</f>
        <v/>
      </c>
    </row>
    <row r="862">
      <c r="A862">
        <f>IF(screen_FT_reviewer_A!$A862="","",screen_FT_reviewer_A!$A862)</f>
        <v/>
      </c>
      <c r="B862">
        <f>IF(OR($A862="",screen_FT_reviewer_A!$C862=""),"",screen_FT_reviewer_A!$C862)</f>
        <v/>
      </c>
      <c r="C862">
        <f>IF(OR($A862="",screen_FT_reviewer_B!$C862=""),"",screen_FT_reviewer_B!$C862)</f>
        <v/>
      </c>
      <c r="D862">
        <f>IF(OR($A862="",screen_FT_reviewer_A!$D862=""),"",screen_FT_reviewer_A!$D862)</f>
        <v/>
      </c>
      <c r="E862">
        <f>IF(OR($A862="",screen_FT_reviewer_B!$D862=""),"",screen_FT_reviewer_B!$D862)</f>
        <v/>
      </c>
      <c r="F862">
        <f>IF(AND(B862&lt;&gt;"",C862&lt;&gt;""),1,"")</f>
        <v/>
      </c>
      <c r="G862">
        <f>IF(F862=1,IF(B862=C862,1,0),"")</f>
        <v/>
      </c>
      <c r="H862">
        <f>IF(B862="","",IFERROR(VLOOKUP(B862,lst_FT_group_map_table,2,FALSE),"INVALID"))</f>
        <v/>
      </c>
      <c r="I862">
        <f>IF(C862="","",IFERROR(VLOOKUP(C862,lst_FT_group_map_table,2,FALSE),"INVALID"))</f>
        <v/>
      </c>
      <c r="J862">
        <f>IF(F862=1,IF(H862=I862,1,0),"")</f>
        <v/>
      </c>
      <c r="K862">
        <f>IF(AND(ISNUMBER(MATCH(B862,lst_FT_sci_excl,0)),ISNUMBER(MATCH(C862,lst_FT_sci_excl,0))),IF(D862=E862,1,0),"")</f>
        <v/>
      </c>
      <c r="L862">
        <f>IF(OR(G862=0,K862=0),1,"")</f>
        <v/>
      </c>
      <c r="M862">
        <f>IF(L862=1,COUNTIF($L$2:L862,1),"")</f>
        <v/>
      </c>
      <c r="O862" t="n">
        <v>861</v>
      </c>
      <c r="P862">
        <f>IFERROR(MATCH(O862,$M$2:$M$5001,0),"")</f>
        <v/>
      </c>
      <c r="Q862">
        <f>IF(P862="","",INDEX($A$2:$A$5001,P862))</f>
        <v/>
      </c>
      <c r="R862">
        <f>IF(P862="","",INDEX($B$2:$B$5001,P862))</f>
        <v/>
      </c>
      <c r="S862">
        <f>IF(P862="","",INDEX($C$2:$C$5001,P862))</f>
        <v/>
      </c>
      <c r="T862">
        <f>IF(P862="","",INDEX($D$2:$D$5001,P862))</f>
        <v/>
      </c>
      <c r="U862">
        <f>IF(P862="","",INDEX($E$2:$E$5001,P862))</f>
        <v/>
      </c>
    </row>
    <row r="863">
      <c r="A863">
        <f>IF(screen_FT_reviewer_A!$A863="","",screen_FT_reviewer_A!$A863)</f>
        <v/>
      </c>
      <c r="B863">
        <f>IF(OR($A863="",screen_FT_reviewer_A!$C863=""),"",screen_FT_reviewer_A!$C863)</f>
        <v/>
      </c>
      <c r="C863">
        <f>IF(OR($A863="",screen_FT_reviewer_B!$C863=""),"",screen_FT_reviewer_B!$C863)</f>
        <v/>
      </c>
      <c r="D863">
        <f>IF(OR($A863="",screen_FT_reviewer_A!$D863=""),"",screen_FT_reviewer_A!$D863)</f>
        <v/>
      </c>
      <c r="E863">
        <f>IF(OR($A863="",screen_FT_reviewer_B!$D863=""),"",screen_FT_reviewer_B!$D863)</f>
        <v/>
      </c>
      <c r="F863">
        <f>IF(AND(B863&lt;&gt;"",C863&lt;&gt;""),1,"")</f>
        <v/>
      </c>
      <c r="G863">
        <f>IF(F863=1,IF(B863=C863,1,0),"")</f>
        <v/>
      </c>
      <c r="H863">
        <f>IF(B863="","",IFERROR(VLOOKUP(B863,lst_FT_group_map_table,2,FALSE),"INVALID"))</f>
        <v/>
      </c>
      <c r="I863">
        <f>IF(C863="","",IFERROR(VLOOKUP(C863,lst_FT_group_map_table,2,FALSE),"INVALID"))</f>
        <v/>
      </c>
      <c r="J863">
        <f>IF(F863=1,IF(H863=I863,1,0),"")</f>
        <v/>
      </c>
      <c r="K863">
        <f>IF(AND(ISNUMBER(MATCH(B863,lst_FT_sci_excl,0)),ISNUMBER(MATCH(C863,lst_FT_sci_excl,0))),IF(D863=E863,1,0),"")</f>
        <v/>
      </c>
      <c r="L863">
        <f>IF(OR(G863=0,K863=0),1,"")</f>
        <v/>
      </c>
      <c r="M863">
        <f>IF(L863=1,COUNTIF($L$2:L863,1),"")</f>
        <v/>
      </c>
      <c r="O863" t="n">
        <v>862</v>
      </c>
      <c r="P863">
        <f>IFERROR(MATCH(O863,$M$2:$M$5001,0),"")</f>
        <v/>
      </c>
      <c r="Q863">
        <f>IF(P863="","",INDEX($A$2:$A$5001,P863))</f>
        <v/>
      </c>
      <c r="R863">
        <f>IF(P863="","",INDEX($B$2:$B$5001,P863))</f>
        <v/>
      </c>
      <c r="S863">
        <f>IF(P863="","",INDEX($C$2:$C$5001,P863))</f>
        <v/>
      </c>
      <c r="T863">
        <f>IF(P863="","",INDEX($D$2:$D$5001,P863))</f>
        <v/>
      </c>
      <c r="U863">
        <f>IF(P863="","",INDEX($E$2:$E$5001,P863))</f>
        <v/>
      </c>
    </row>
    <row r="864">
      <c r="A864">
        <f>IF(screen_FT_reviewer_A!$A864="","",screen_FT_reviewer_A!$A864)</f>
        <v/>
      </c>
      <c r="B864">
        <f>IF(OR($A864="",screen_FT_reviewer_A!$C864=""),"",screen_FT_reviewer_A!$C864)</f>
        <v/>
      </c>
      <c r="C864">
        <f>IF(OR($A864="",screen_FT_reviewer_B!$C864=""),"",screen_FT_reviewer_B!$C864)</f>
        <v/>
      </c>
      <c r="D864">
        <f>IF(OR($A864="",screen_FT_reviewer_A!$D864=""),"",screen_FT_reviewer_A!$D864)</f>
        <v/>
      </c>
      <c r="E864">
        <f>IF(OR($A864="",screen_FT_reviewer_B!$D864=""),"",screen_FT_reviewer_B!$D864)</f>
        <v/>
      </c>
      <c r="F864">
        <f>IF(AND(B864&lt;&gt;"",C864&lt;&gt;""),1,"")</f>
        <v/>
      </c>
      <c r="G864">
        <f>IF(F864=1,IF(B864=C864,1,0),"")</f>
        <v/>
      </c>
      <c r="H864">
        <f>IF(B864="","",IFERROR(VLOOKUP(B864,lst_FT_group_map_table,2,FALSE),"INVALID"))</f>
        <v/>
      </c>
      <c r="I864">
        <f>IF(C864="","",IFERROR(VLOOKUP(C864,lst_FT_group_map_table,2,FALSE),"INVALID"))</f>
        <v/>
      </c>
      <c r="J864">
        <f>IF(F864=1,IF(H864=I864,1,0),"")</f>
        <v/>
      </c>
      <c r="K864">
        <f>IF(AND(ISNUMBER(MATCH(B864,lst_FT_sci_excl,0)),ISNUMBER(MATCH(C864,lst_FT_sci_excl,0))),IF(D864=E864,1,0),"")</f>
        <v/>
      </c>
      <c r="L864">
        <f>IF(OR(G864=0,K864=0),1,"")</f>
        <v/>
      </c>
      <c r="M864">
        <f>IF(L864=1,COUNTIF($L$2:L864,1),"")</f>
        <v/>
      </c>
      <c r="O864" t="n">
        <v>863</v>
      </c>
      <c r="P864">
        <f>IFERROR(MATCH(O864,$M$2:$M$5001,0),"")</f>
        <v/>
      </c>
      <c r="Q864">
        <f>IF(P864="","",INDEX($A$2:$A$5001,P864))</f>
        <v/>
      </c>
      <c r="R864">
        <f>IF(P864="","",INDEX($B$2:$B$5001,P864))</f>
        <v/>
      </c>
      <c r="S864">
        <f>IF(P864="","",INDEX($C$2:$C$5001,P864))</f>
        <v/>
      </c>
      <c r="T864">
        <f>IF(P864="","",INDEX($D$2:$D$5001,P864))</f>
        <v/>
      </c>
      <c r="U864">
        <f>IF(P864="","",INDEX($E$2:$E$5001,P864))</f>
        <v/>
      </c>
    </row>
    <row r="865">
      <c r="A865">
        <f>IF(screen_FT_reviewer_A!$A865="","",screen_FT_reviewer_A!$A865)</f>
        <v/>
      </c>
      <c r="B865">
        <f>IF(OR($A865="",screen_FT_reviewer_A!$C865=""),"",screen_FT_reviewer_A!$C865)</f>
        <v/>
      </c>
      <c r="C865">
        <f>IF(OR($A865="",screen_FT_reviewer_B!$C865=""),"",screen_FT_reviewer_B!$C865)</f>
        <v/>
      </c>
      <c r="D865">
        <f>IF(OR($A865="",screen_FT_reviewer_A!$D865=""),"",screen_FT_reviewer_A!$D865)</f>
        <v/>
      </c>
      <c r="E865">
        <f>IF(OR($A865="",screen_FT_reviewer_B!$D865=""),"",screen_FT_reviewer_B!$D865)</f>
        <v/>
      </c>
      <c r="F865">
        <f>IF(AND(B865&lt;&gt;"",C865&lt;&gt;""),1,"")</f>
        <v/>
      </c>
      <c r="G865">
        <f>IF(F865=1,IF(B865=C865,1,0),"")</f>
        <v/>
      </c>
      <c r="H865">
        <f>IF(B865="","",IFERROR(VLOOKUP(B865,lst_FT_group_map_table,2,FALSE),"INVALID"))</f>
        <v/>
      </c>
      <c r="I865">
        <f>IF(C865="","",IFERROR(VLOOKUP(C865,lst_FT_group_map_table,2,FALSE),"INVALID"))</f>
        <v/>
      </c>
      <c r="J865">
        <f>IF(F865=1,IF(H865=I865,1,0),"")</f>
        <v/>
      </c>
      <c r="K865">
        <f>IF(AND(ISNUMBER(MATCH(B865,lst_FT_sci_excl,0)),ISNUMBER(MATCH(C865,lst_FT_sci_excl,0))),IF(D865=E865,1,0),"")</f>
        <v/>
      </c>
      <c r="L865">
        <f>IF(OR(G865=0,K865=0),1,"")</f>
        <v/>
      </c>
      <c r="M865">
        <f>IF(L865=1,COUNTIF($L$2:L865,1),"")</f>
        <v/>
      </c>
      <c r="O865" t="n">
        <v>864</v>
      </c>
      <c r="P865">
        <f>IFERROR(MATCH(O865,$M$2:$M$5001,0),"")</f>
        <v/>
      </c>
      <c r="Q865">
        <f>IF(P865="","",INDEX($A$2:$A$5001,P865))</f>
        <v/>
      </c>
      <c r="R865">
        <f>IF(P865="","",INDEX($B$2:$B$5001,P865))</f>
        <v/>
      </c>
      <c r="S865">
        <f>IF(P865="","",INDEX($C$2:$C$5001,P865))</f>
        <v/>
      </c>
      <c r="T865">
        <f>IF(P865="","",INDEX($D$2:$D$5001,P865))</f>
        <v/>
      </c>
      <c r="U865">
        <f>IF(P865="","",INDEX($E$2:$E$5001,P865))</f>
        <v/>
      </c>
    </row>
    <row r="866">
      <c r="A866">
        <f>IF(screen_FT_reviewer_A!$A866="","",screen_FT_reviewer_A!$A866)</f>
        <v/>
      </c>
      <c r="B866">
        <f>IF(OR($A866="",screen_FT_reviewer_A!$C866=""),"",screen_FT_reviewer_A!$C866)</f>
        <v/>
      </c>
      <c r="C866">
        <f>IF(OR($A866="",screen_FT_reviewer_B!$C866=""),"",screen_FT_reviewer_B!$C866)</f>
        <v/>
      </c>
      <c r="D866">
        <f>IF(OR($A866="",screen_FT_reviewer_A!$D866=""),"",screen_FT_reviewer_A!$D866)</f>
        <v/>
      </c>
      <c r="E866">
        <f>IF(OR($A866="",screen_FT_reviewer_B!$D866=""),"",screen_FT_reviewer_B!$D866)</f>
        <v/>
      </c>
      <c r="F866">
        <f>IF(AND(B866&lt;&gt;"",C866&lt;&gt;""),1,"")</f>
        <v/>
      </c>
      <c r="G866">
        <f>IF(F866=1,IF(B866=C866,1,0),"")</f>
        <v/>
      </c>
      <c r="H866">
        <f>IF(B866="","",IFERROR(VLOOKUP(B866,lst_FT_group_map_table,2,FALSE),"INVALID"))</f>
        <v/>
      </c>
      <c r="I866">
        <f>IF(C866="","",IFERROR(VLOOKUP(C866,lst_FT_group_map_table,2,FALSE),"INVALID"))</f>
        <v/>
      </c>
      <c r="J866">
        <f>IF(F866=1,IF(H866=I866,1,0),"")</f>
        <v/>
      </c>
      <c r="K866">
        <f>IF(AND(ISNUMBER(MATCH(B866,lst_FT_sci_excl,0)),ISNUMBER(MATCH(C866,lst_FT_sci_excl,0))),IF(D866=E866,1,0),"")</f>
        <v/>
      </c>
      <c r="L866">
        <f>IF(OR(G866=0,K866=0),1,"")</f>
        <v/>
      </c>
      <c r="M866">
        <f>IF(L866=1,COUNTIF($L$2:L866,1),"")</f>
        <v/>
      </c>
      <c r="O866" t="n">
        <v>865</v>
      </c>
      <c r="P866">
        <f>IFERROR(MATCH(O866,$M$2:$M$5001,0),"")</f>
        <v/>
      </c>
      <c r="Q866">
        <f>IF(P866="","",INDEX($A$2:$A$5001,P866))</f>
        <v/>
      </c>
      <c r="R866">
        <f>IF(P866="","",INDEX($B$2:$B$5001,P866))</f>
        <v/>
      </c>
      <c r="S866">
        <f>IF(P866="","",INDEX($C$2:$C$5001,P866))</f>
        <v/>
      </c>
      <c r="T866">
        <f>IF(P866="","",INDEX($D$2:$D$5001,P866))</f>
        <v/>
      </c>
      <c r="U866">
        <f>IF(P866="","",INDEX($E$2:$E$5001,P866))</f>
        <v/>
      </c>
    </row>
    <row r="867">
      <c r="A867">
        <f>IF(screen_FT_reviewer_A!$A867="","",screen_FT_reviewer_A!$A867)</f>
        <v/>
      </c>
      <c r="B867">
        <f>IF(OR($A867="",screen_FT_reviewer_A!$C867=""),"",screen_FT_reviewer_A!$C867)</f>
        <v/>
      </c>
      <c r="C867">
        <f>IF(OR($A867="",screen_FT_reviewer_B!$C867=""),"",screen_FT_reviewer_B!$C867)</f>
        <v/>
      </c>
      <c r="D867">
        <f>IF(OR($A867="",screen_FT_reviewer_A!$D867=""),"",screen_FT_reviewer_A!$D867)</f>
        <v/>
      </c>
      <c r="E867">
        <f>IF(OR($A867="",screen_FT_reviewer_B!$D867=""),"",screen_FT_reviewer_B!$D867)</f>
        <v/>
      </c>
      <c r="F867">
        <f>IF(AND(B867&lt;&gt;"",C867&lt;&gt;""),1,"")</f>
        <v/>
      </c>
      <c r="G867">
        <f>IF(F867=1,IF(B867=C867,1,0),"")</f>
        <v/>
      </c>
      <c r="H867">
        <f>IF(B867="","",IFERROR(VLOOKUP(B867,lst_FT_group_map_table,2,FALSE),"INVALID"))</f>
        <v/>
      </c>
      <c r="I867">
        <f>IF(C867="","",IFERROR(VLOOKUP(C867,lst_FT_group_map_table,2,FALSE),"INVALID"))</f>
        <v/>
      </c>
      <c r="J867">
        <f>IF(F867=1,IF(H867=I867,1,0),"")</f>
        <v/>
      </c>
      <c r="K867">
        <f>IF(AND(ISNUMBER(MATCH(B867,lst_FT_sci_excl,0)),ISNUMBER(MATCH(C867,lst_FT_sci_excl,0))),IF(D867=E867,1,0),"")</f>
        <v/>
      </c>
      <c r="L867">
        <f>IF(OR(G867=0,K867=0),1,"")</f>
        <v/>
      </c>
      <c r="M867">
        <f>IF(L867=1,COUNTIF($L$2:L867,1),"")</f>
        <v/>
      </c>
      <c r="O867" t="n">
        <v>866</v>
      </c>
      <c r="P867">
        <f>IFERROR(MATCH(O867,$M$2:$M$5001,0),"")</f>
        <v/>
      </c>
      <c r="Q867">
        <f>IF(P867="","",INDEX($A$2:$A$5001,P867))</f>
        <v/>
      </c>
      <c r="R867">
        <f>IF(P867="","",INDEX($B$2:$B$5001,P867))</f>
        <v/>
      </c>
      <c r="S867">
        <f>IF(P867="","",INDEX($C$2:$C$5001,P867))</f>
        <v/>
      </c>
      <c r="T867">
        <f>IF(P867="","",INDEX($D$2:$D$5001,P867))</f>
        <v/>
      </c>
      <c r="U867">
        <f>IF(P867="","",INDEX($E$2:$E$5001,P867))</f>
        <v/>
      </c>
    </row>
    <row r="868">
      <c r="A868">
        <f>IF(screen_FT_reviewer_A!$A868="","",screen_FT_reviewer_A!$A868)</f>
        <v/>
      </c>
      <c r="B868">
        <f>IF(OR($A868="",screen_FT_reviewer_A!$C868=""),"",screen_FT_reviewer_A!$C868)</f>
        <v/>
      </c>
      <c r="C868">
        <f>IF(OR($A868="",screen_FT_reviewer_B!$C868=""),"",screen_FT_reviewer_B!$C868)</f>
        <v/>
      </c>
      <c r="D868">
        <f>IF(OR($A868="",screen_FT_reviewer_A!$D868=""),"",screen_FT_reviewer_A!$D868)</f>
        <v/>
      </c>
      <c r="E868">
        <f>IF(OR($A868="",screen_FT_reviewer_B!$D868=""),"",screen_FT_reviewer_B!$D868)</f>
        <v/>
      </c>
      <c r="F868">
        <f>IF(AND(B868&lt;&gt;"",C868&lt;&gt;""),1,"")</f>
        <v/>
      </c>
      <c r="G868">
        <f>IF(F868=1,IF(B868=C868,1,0),"")</f>
        <v/>
      </c>
      <c r="H868">
        <f>IF(B868="","",IFERROR(VLOOKUP(B868,lst_FT_group_map_table,2,FALSE),"INVALID"))</f>
        <v/>
      </c>
      <c r="I868">
        <f>IF(C868="","",IFERROR(VLOOKUP(C868,lst_FT_group_map_table,2,FALSE),"INVALID"))</f>
        <v/>
      </c>
      <c r="J868">
        <f>IF(F868=1,IF(H868=I868,1,0),"")</f>
        <v/>
      </c>
      <c r="K868">
        <f>IF(AND(ISNUMBER(MATCH(B868,lst_FT_sci_excl,0)),ISNUMBER(MATCH(C868,lst_FT_sci_excl,0))),IF(D868=E868,1,0),"")</f>
        <v/>
      </c>
      <c r="L868">
        <f>IF(OR(G868=0,K868=0),1,"")</f>
        <v/>
      </c>
      <c r="M868">
        <f>IF(L868=1,COUNTIF($L$2:L868,1),"")</f>
        <v/>
      </c>
      <c r="O868" t="n">
        <v>867</v>
      </c>
      <c r="P868">
        <f>IFERROR(MATCH(O868,$M$2:$M$5001,0),"")</f>
        <v/>
      </c>
      <c r="Q868">
        <f>IF(P868="","",INDEX($A$2:$A$5001,P868))</f>
        <v/>
      </c>
      <c r="R868">
        <f>IF(P868="","",INDEX($B$2:$B$5001,P868))</f>
        <v/>
      </c>
      <c r="S868">
        <f>IF(P868="","",INDEX($C$2:$C$5001,P868))</f>
        <v/>
      </c>
      <c r="T868">
        <f>IF(P868="","",INDEX($D$2:$D$5001,P868))</f>
        <v/>
      </c>
      <c r="U868">
        <f>IF(P868="","",INDEX($E$2:$E$5001,P868))</f>
        <v/>
      </c>
    </row>
    <row r="869">
      <c r="A869">
        <f>IF(screen_FT_reviewer_A!$A869="","",screen_FT_reviewer_A!$A869)</f>
        <v/>
      </c>
      <c r="B869">
        <f>IF(OR($A869="",screen_FT_reviewer_A!$C869=""),"",screen_FT_reviewer_A!$C869)</f>
        <v/>
      </c>
      <c r="C869">
        <f>IF(OR($A869="",screen_FT_reviewer_B!$C869=""),"",screen_FT_reviewer_B!$C869)</f>
        <v/>
      </c>
      <c r="D869">
        <f>IF(OR($A869="",screen_FT_reviewer_A!$D869=""),"",screen_FT_reviewer_A!$D869)</f>
        <v/>
      </c>
      <c r="E869">
        <f>IF(OR($A869="",screen_FT_reviewer_B!$D869=""),"",screen_FT_reviewer_B!$D869)</f>
        <v/>
      </c>
      <c r="F869">
        <f>IF(AND(B869&lt;&gt;"",C869&lt;&gt;""),1,"")</f>
        <v/>
      </c>
      <c r="G869">
        <f>IF(F869=1,IF(B869=C869,1,0),"")</f>
        <v/>
      </c>
      <c r="H869">
        <f>IF(B869="","",IFERROR(VLOOKUP(B869,lst_FT_group_map_table,2,FALSE),"INVALID"))</f>
        <v/>
      </c>
      <c r="I869">
        <f>IF(C869="","",IFERROR(VLOOKUP(C869,lst_FT_group_map_table,2,FALSE),"INVALID"))</f>
        <v/>
      </c>
      <c r="J869">
        <f>IF(F869=1,IF(H869=I869,1,0),"")</f>
        <v/>
      </c>
      <c r="K869">
        <f>IF(AND(ISNUMBER(MATCH(B869,lst_FT_sci_excl,0)),ISNUMBER(MATCH(C869,lst_FT_sci_excl,0))),IF(D869=E869,1,0),"")</f>
        <v/>
      </c>
      <c r="L869">
        <f>IF(OR(G869=0,K869=0),1,"")</f>
        <v/>
      </c>
      <c r="M869">
        <f>IF(L869=1,COUNTIF($L$2:L869,1),"")</f>
        <v/>
      </c>
      <c r="O869" t="n">
        <v>868</v>
      </c>
      <c r="P869">
        <f>IFERROR(MATCH(O869,$M$2:$M$5001,0),"")</f>
        <v/>
      </c>
      <c r="Q869">
        <f>IF(P869="","",INDEX($A$2:$A$5001,P869))</f>
        <v/>
      </c>
      <c r="R869">
        <f>IF(P869="","",INDEX($B$2:$B$5001,P869))</f>
        <v/>
      </c>
      <c r="S869">
        <f>IF(P869="","",INDEX($C$2:$C$5001,P869))</f>
        <v/>
      </c>
      <c r="T869">
        <f>IF(P869="","",INDEX($D$2:$D$5001,P869))</f>
        <v/>
      </c>
      <c r="U869">
        <f>IF(P869="","",INDEX($E$2:$E$5001,P869))</f>
        <v/>
      </c>
    </row>
    <row r="870">
      <c r="A870">
        <f>IF(screen_FT_reviewer_A!$A870="","",screen_FT_reviewer_A!$A870)</f>
        <v/>
      </c>
      <c r="B870">
        <f>IF(OR($A870="",screen_FT_reviewer_A!$C870=""),"",screen_FT_reviewer_A!$C870)</f>
        <v/>
      </c>
      <c r="C870">
        <f>IF(OR($A870="",screen_FT_reviewer_B!$C870=""),"",screen_FT_reviewer_B!$C870)</f>
        <v/>
      </c>
      <c r="D870">
        <f>IF(OR($A870="",screen_FT_reviewer_A!$D870=""),"",screen_FT_reviewer_A!$D870)</f>
        <v/>
      </c>
      <c r="E870">
        <f>IF(OR($A870="",screen_FT_reviewer_B!$D870=""),"",screen_FT_reviewer_B!$D870)</f>
        <v/>
      </c>
      <c r="F870">
        <f>IF(AND(B870&lt;&gt;"",C870&lt;&gt;""),1,"")</f>
        <v/>
      </c>
      <c r="G870">
        <f>IF(F870=1,IF(B870=C870,1,0),"")</f>
        <v/>
      </c>
      <c r="H870">
        <f>IF(B870="","",IFERROR(VLOOKUP(B870,lst_FT_group_map_table,2,FALSE),"INVALID"))</f>
        <v/>
      </c>
      <c r="I870">
        <f>IF(C870="","",IFERROR(VLOOKUP(C870,lst_FT_group_map_table,2,FALSE),"INVALID"))</f>
        <v/>
      </c>
      <c r="J870">
        <f>IF(F870=1,IF(H870=I870,1,0),"")</f>
        <v/>
      </c>
      <c r="K870">
        <f>IF(AND(ISNUMBER(MATCH(B870,lst_FT_sci_excl,0)),ISNUMBER(MATCH(C870,lst_FT_sci_excl,0))),IF(D870=E870,1,0),"")</f>
        <v/>
      </c>
      <c r="L870">
        <f>IF(OR(G870=0,K870=0),1,"")</f>
        <v/>
      </c>
      <c r="M870">
        <f>IF(L870=1,COUNTIF($L$2:L870,1),"")</f>
        <v/>
      </c>
      <c r="O870" t="n">
        <v>869</v>
      </c>
      <c r="P870">
        <f>IFERROR(MATCH(O870,$M$2:$M$5001,0),"")</f>
        <v/>
      </c>
      <c r="Q870">
        <f>IF(P870="","",INDEX($A$2:$A$5001,P870))</f>
        <v/>
      </c>
      <c r="R870">
        <f>IF(P870="","",INDEX($B$2:$B$5001,P870))</f>
        <v/>
      </c>
      <c r="S870">
        <f>IF(P870="","",INDEX($C$2:$C$5001,P870))</f>
        <v/>
      </c>
      <c r="T870">
        <f>IF(P870="","",INDEX($D$2:$D$5001,P870))</f>
        <v/>
      </c>
      <c r="U870">
        <f>IF(P870="","",INDEX($E$2:$E$5001,P870))</f>
        <v/>
      </c>
    </row>
    <row r="871">
      <c r="A871">
        <f>IF(screen_FT_reviewer_A!$A871="","",screen_FT_reviewer_A!$A871)</f>
        <v/>
      </c>
      <c r="B871">
        <f>IF(OR($A871="",screen_FT_reviewer_A!$C871=""),"",screen_FT_reviewer_A!$C871)</f>
        <v/>
      </c>
      <c r="C871">
        <f>IF(OR($A871="",screen_FT_reviewer_B!$C871=""),"",screen_FT_reviewer_B!$C871)</f>
        <v/>
      </c>
      <c r="D871">
        <f>IF(OR($A871="",screen_FT_reviewer_A!$D871=""),"",screen_FT_reviewer_A!$D871)</f>
        <v/>
      </c>
      <c r="E871">
        <f>IF(OR($A871="",screen_FT_reviewer_B!$D871=""),"",screen_FT_reviewer_B!$D871)</f>
        <v/>
      </c>
      <c r="F871">
        <f>IF(AND(B871&lt;&gt;"",C871&lt;&gt;""),1,"")</f>
        <v/>
      </c>
      <c r="G871">
        <f>IF(F871=1,IF(B871=C871,1,0),"")</f>
        <v/>
      </c>
      <c r="H871">
        <f>IF(B871="","",IFERROR(VLOOKUP(B871,lst_FT_group_map_table,2,FALSE),"INVALID"))</f>
        <v/>
      </c>
      <c r="I871">
        <f>IF(C871="","",IFERROR(VLOOKUP(C871,lst_FT_group_map_table,2,FALSE),"INVALID"))</f>
        <v/>
      </c>
      <c r="J871">
        <f>IF(F871=1,IF(H871=I871,1,0),"")</f>
        <v/>
      </c>
      <c r="K871">
        <f>IF(AND(ISNUMBER(MATCH(B871,lst_FT_sci_excl,0)),ISNUMBER(MATCH(C871,lst_FT_sci_excl,0))),IF(D871=E871,1,0),"")</f>
        <v/>
      </c>
      <c r="L871">
        <f>IF(OR(G871=0,K871=0),1,"")</f>
        <v/>
      </c>
      <c r="M871">
        <f>IF(L871=1,COUNTIF($L$2:L871,1),"")</f>
        <v/>
      </c>
      <c r="O871" t="n">
        <v>870</v>
      </c>
      <c r="P871">
        <f>IFERROR(MATCH(O871,$M$2:$M$5001,0),"")</f>
        <v/>
      </c>
      <c r="Q871">
        <f>IF(P871="","",INDEX($A$2:$A$5001,P871))</f>
        <v/>
      </c>
      <c r="R871">
        <f>IF(P871="","",INDEX($B$2:$B$5001,P871))</f>
        <v/>
      </c>
      <c r="S871">
        <f>IF(P871="","",INDEX($C$2:$C$5001,P871))</f>
        <v/>
      </c>
      <c r="T871">
        <f>IF(P871="","",INDEX($D$2:$D$5001,P871))</f>
        <v/>
      </c>
      <c r="U871">
        <f>IF(P871="","",INDEX($E$2:$E$5001,P871))</f>
        <v/>
      </c>
    </row>
    <row r="872">
      <c r="A872">
        <f>IF(screen_FT_reviewer_A!$A872="","",screen_FT_reviewer_A!$A872)</f>
        <v/>
      </c>
      <c r="B872">
        <f>IF(OR($A872="",screen_FT_reviewer_A!$C872=""),"",screen_FT_reviewer_A!$C872)</f>
        <v/>
      </c>
      <c r="C872">
        <f>IF(OR($A872="",screen_FT_reviewer_B!$C872=""),"",screen_FT_reviewer_B!$C872)</f>
        <v/>
      </c>
      <c r="D872">
        <f>IF(OR($A872="",screen_FT_reviewer_A!$D872=""),"",screen_FT_reviewer_A!$D872)</f>
        <v/>
      </c>
      <c r="E872">
        <f>IF(OR($A872="",screen_FT_reviewer_B!$D872=""),"",screen_FT_reviewer_B!$D872)</f>
        <v/>
      </c>
      <c r="F872">
        <f>IF(AND(B872&lt;&gt;"",C872&lt;&gt;""),1,"")</f>
        <v/>
      </c>
      <c r="G872">
        <f>IF(F872=1,IF(B872=C872,1,0),"")</f>
        <v/>
      </c>
      <c r="H872">
        <f>IF(B872="","",IFERROR(VLOOKUP(B872,lst_FT_group_map_table,2,FALSE),"INVALID"))</f>
        <v/>
      </c>
      <c r="I872">
        <f>IF(C872="","",IFERROR(VLOOKUP(C872,lst_FT_group_map_table,2,FALSE),"INVALID"))</f>
        <v/>
      </c>
      <c r="J872">
        <f>IF(F872=1,IF(H872=I872,1,0),"")</f>
        <v/>
      </c>
      <c r="K872">
        <f>IF(AND(ISNUMBER(MATCH(B872,lst_FT_sci_excl,0)),ISNUMBER(MATCH(C872,lst_FT_sci_excl,0))),IF(D872=E872,1,0),"")</f>
        <v/>
      </c>
      <c r="L872">
        <f>IF(OR(G872=0,K872=0),1,"")</f>
        <v/>
      </c>
      <c r="M872">
        <f>IF(L872=1,COUNTIF($L$2:L872,1),"")</f>
        <v/>
      </c>
      <c r="O872" t="n">
        <v>871</v>
      </c>
      <c r="P872">
        <f>IFERROR(MATCH(O872,$M$2:$M$5001,0),"")</f>
        <v/>
      </c>
      <c r="Q872">
        <f>IF(P872="","",INDEX($A$2:$A$5001,P872))</f>
        <v/>
      </c>
      <c r="R872">
        <f>IF(P872="","",INDEX($B$2:$B$5001,P872))</f>
        <v/>
      </c>
      <c r="S872">
        <f>IF(P872="","",INDEX($C$2:$C$5001,P872))</f>
        <v/>
      </c>
      <c r="T872">
        <f>IF(P872="","",INDEX($D$2:$D$5001,P872))</f>
        <v/>
      </c>
      <c r="U872">
        <f>IF(P872="","",INDEX($E$2:$E$5001,P872))</f>
        <v/>
      </c>
    </row>
    <row r="873">
      <c r="A873">
        <f>IF(screen_FT_reviewer_A!$A873="","",screen_FT_reviewer_A!$A873)</f>
        <v/>
      </c>
      <c r="B873">
        <f>IF(OR($A873="",screen_FT_reviewer_A!$C873=""),"",screen_FT_reviewer_A!$C873)</f>
        <v/>
      </c>
      <c r="C873">
        <f>IF(OR($A873="",screen_FT_reviewer_B!$C873=""),"",screen_FT_reviewer_B!$C873)</f>
        <v/>
      </c>
      <c r="D873">
        <f>IF(OR($A873="",screen_FT_reviewer_A!$D873=""),"",screen_FT_reviewer_A!$D873)</f>
        <v/>
      </c>
      <c r="E873">
        <f>IF(OR($A873="",screen_FT_reviewer_B!$D873=""),"",screen_FT_reviewer_B!$D873)</f>
        <v/>
      </c>
      <c r="F873">
        <f>IF(AND(B873&lt;&gt;"",C873&lt;&gt;""),1,"")</f>
        <v/>
      </c>
      <c r="G873">
        <f>IF(F873=1,IF(B873=C873,1,0),"")</f>
        <v/>
      </c>
      <c r="H873">
        <f>IF(B873="","",IFERROR(VLOOKUP(B873,lst_FT_group_map_table,2,FALSE),"INVALID"))</f>
        <v/>
      </c>
      <c r="I873">
        <f>IF(C873="","",IFERROR(VLOOKUP(C873,lst_FT_group_map_table,2,FALSE),"INVALID"))</f>
        <v/>
      </c>
      <c r="J873">
        <f>IF(F873=1,IF(H873=I873,1,0),"")</f>
        <v/>
      </c>
      <c r="K873">
        <f>IF(AND(ISNUMBER(MATCH(B873,lst_FT_sci_excl,0)),ISNUMBER(MATCH(C873,lst_FT_sci_excl,0))),IF(D873=E873,1,0),"")</f>
        <v/>
      </c>
      <c r="L873">
        <f>IF(OR(G873=0,K873=0),1,"")</f>
        <v/>
      </c>
      <c r="M873">
        <f>IF(L873=1,COUNTIF($L$2:L873,1),"")</f>
        <v/>
      </c>
      <c r="O873" t="n">
        <v>872</v>
      </c>
      <c r="P873">
        <f>IFERROR(MATCH(O873,$M$2:$M$5001,0),"")</f>
        <v/>
      </c>
      <c r="Q873">
        <f>IF(P873="","",INDEX($A$2:$A$5001,P873))</f>
        <v/>
      </c>
      <c r="R873">
        <f>IF(P873="","",INDEX($B$2:$B$5001,P873))</f>
        <v/>
      </c>
      <c r="S873">
        <f>IF(P873="","",INDEX($C$2:$C$5001,P873))</f>
        <v/>
      </c>
      <c r="T873">
        <f>IF(P873="","",INDEX($D$2:$D$5001,P873))</f>
        <v/>
      </c>
      <c r="U873">
        <f>IF(P873="","",INDEX($E$2:$E$5001,P873))</f>
        <v/>
      </c>
    </row>
    <row r="874">
      <c r="A874">
        <f>IF(screen_FT_reviewer_A!$A874="","",screen_FT_reviewer_A!$A874)</f>
        <v/>
      </c>
      <c r="B874">
        <f>IF(OR($A874="",screen_FT_reviewer_A!$C874=""),"",screen_FT_reviewer_A!$C874)</f>
        <v/>
      </c>
      <c r="C874">
        <f>IF(OR($A874="",screen_FT_reviewer_B!$C874=""),"",screen_FT_reviewer_B!$C874)</f>
        <v/>
      </c>
      <c r="D874">
        <f>IF(OR($A874="",screen_FT_reviewer_A!$D874=""),"",screen_FT_reviewer_A!$D874)</f>
        <v/>
      </c>
      <c r="E874">
        <f>IF(OR($A874="",screen_FT_reviewer_B!$D874=""),"",screen_FT_reviewer_B!$D874)</f>
        <v/>
      </c>
      <c r="F874">
        <f>IF(AND(B874&lt;&gt;"",C874&lt;&gt;""),1,"")</f>
        <v/>
      </c>
      <c r="G874">
        <f>IF(F874=1,IF(B874=C874,1,0),"")</f>
        <v/>
      </c>
      <c r="H874">
        <f>IF(B874="","",IFERROR(VLOOKUP(B874,lst_FT_group_map_table,2,FALSE),"INVALID"))</f>
        <v/>
      </c>
      <c r="I874">
        <f>IF(C874="","",IFERROR(VLOOKUP(C874,lst_FT_group_map_table,2,FALSE),"INVALID"))</f>
        <v/>
      </c>
      <c r="J874">
        <f>IF(F874=1,IF(H874=I874,1,0),"")</f>
        <v/>
      </c>
      <c r="K874">
        <f>IF(AND(ISNUMBER(MATCH(B874,lst_FT_sci_excl,0)),ISNUMBER(MATCH(C874,lst_FT_sci_excl,0))),IF(D874=E874,1,0),"")</f>
        <v/>
      </c>
      <c r="L874">
        <f>IF(OR(G874=0,K874=0),1,"")</f>
        <v/>
      </c>
      <c r="M874">
        <f>IF(L874=1,COUNTIF($L$2:L874,1),"")</f>
        <v/>
      </c>
      <c r="O874" t="n">
        <v>873</v>
      </c>
      <c r="P874">
        <f>IFERROR(MATCH(O874,$M$2:$M$5001,0),"")</f>
        <v/>
      </c>
      <c r="Q874">
        <f>IF(P874="","",INDEX($A$2:$A$5001,P874))</f>
        <v/>
      </c>
      <c r="R874">
        <f>IF(P874="","",INDEX($B$2:$B$5001,P874))</f>
        <v/>
      </c>
      <c r="S874">
        <f>IF(P874="","",INDEX($C$2:$C$5001,P874))</f>
        <v/>
      </c>
      <c r="T874">
        <f>IF(P874="","",INDEX($D$2:$D$5001,P874))</f>
        <v/>
      </c>
      <c r="U874">
        <f>IF(P874="","",INDEX($E$2:$E$5001,P874))</f>
        <v/>
      </c>
    </row>
    <row r="875">
      <c r="A875">
        <f>IF(screen_FT_reviewer_A!$A875="","",screen_FT_reviewer_A!$A875)</f>
        <v/>
      </c>
      <c r="B875">
        <f>IF(OR($A875="",screen_FT_reviewer_A!$C875=""),"",screen_FT_reviewer_A!$C875)</f>
        <v/>
      </c>
      <c r="C875">
        <f>IF(OR($A875="",screen_FT_reviewer_B!$C875=""),"",screen_FT_reviewer_B!$C875)</f>
        <v/>
      </c>
      <c r="D875">
        <f>IF(OR($A875="",screen_FT_reviewer_A!$D875=""),"",screen_FT_reviewer_A!$D875)</f>
        <v/>
      </c>
      <c r="E875">
        <f>IF(OR($A875="",screen_FT_reviewer_B!$D875=""),"",screen_FT_reviewer_B!$D875)</f>
        <v/>
      </c>
      <c r="F875">
        <f>IF(AND(B875&lt;&gt;"",C875&lt;&gt;""),1,"")</f>
        <v/>
      </c>
      <c r="G875">
        <f>IF(F875=1,IF(B875=C875,1,0),"")</f>
        <v/>
      </c>
      <c r="H875">
        <f>IF(B875="","",IFERROR(VLOOKUP(B875,lst_FT_group_map_table,2,FALSE),"INVALID"))</f>
        <v/>
      </c>
      <c r="I875">
        <f>IF(C875="","",IFERROR(VLOOKUP(C875,lst_FT_group_map_table,2,FALSE),"INVALID"))</f>
        <v/>
      </c>
      <c r="J875">
        <f>IF(F875=1,IF(H875=I875,1,0),"")</f>
        <v/>
      </c>
      <c r="K875">
        <f>IF(AND(ISNUMBER(MATCH(B875,lst_FT_sci_excl,0)),ISNUMBER(MATCH(C875,lst_FT_sci_excl,0))),IF(D875=E875,1,0),"")</f>
        <v/>
      </c>
      <c r="L875">
        <f>IF(OR(G875=0,K875=0),1,"")</f>
        <v/>
      </c>
      <c r="M875">
        <f>IF(L875=1,COUNTIF($L$2:L875,1),"")</f>
        <v/>
      </c>
      <c r="O875" t="n">
        <v>874</v>
      </c>
      <c r="P875">
        <f>IFERROR(MATCH(O875,$M$2:$M$5001,0),"")</f>
        <v/>
      </c>
      <c r="Q875">
        <f>IF(P875="","",INDEX($A$2:$A$5001,P875))</f>
        <v/>
      </c>
      <c r="R875">
        <f>IF(P875="","",INDEX($B$2:$B$5001,P875))</f>
        <v/>
      </c>
      <c r="S875">
        <f>IF(P875="","",INDEX($C$2:$C$5001,P875))</f>
        <v/>
      </c>
      <c r="T875">
        <f>IF(P875="","",INDEX($D$2:$D$5001,P875))</f>
        <v/>
      </c>
      <c r="U875">
        <f>IF(P875="","",INDEX($E$2:$E$5001,P875))</f>
        <v/>
      </c>
    </row>
    <row r="876">
      <c r="A876">
        <f>IF(screen_FT_reviewer_A!$A876="","",screen_FT_reviewer_A!$A876)</f>
        <v/>
      </c>
      <c r="B876">
        <f>IF(OR($A876="",screen_FT_reviewer_A!$C876=""),"",screen_FT_reviewer_A!$C876)</f>
        <v/>
      </c>
      <c r="C876">
        <f>IF(OR($A876="",screen_FT_reviewer_B!$C876=""),"",screen_FT_reviewer_B!$C876)</f>
        <v/>
      </c>
      <c r="D876">
        <f>IF(OR($A876="",screen_FT_reviewer_A!$D876=""),"",screen_FT_reviewer_A!$D876)</f>
        <v/>
      </c>
      <c r="E876">
        <f>IF(OR($A876="",screen_FT_reviewer_B!$D876=""),"",screen_FT_reviewer_B!$D876)</f>
        <v/>
      </c>
      <c r="F876">
        <f>IF(AND(B876&lt;&gt;"",C876&lt;&gt;""),1,"")</f>
        <v/>
      </c>
      <c r="G876">
        <f>IF(F876=1,IF(B876=C876,1,0),"")</f>
        <v/>
      </c>
      <c r="H876">
        <f>IF(B876="","",IFERROR(VLOOKUP(B876,lst_FT_group_map_table,2,FALSE),"INVALID"))</f>
        <v/>
      </c>
      <c r="I876">
        <f>IF(C876="","",IFERROR(VLOOKUP(C876,lst_FT_group_map_table,2,FALSE),"INVALID"))</f>
        <v/>
      </c>
      <c r="J876">
        <f>IF(F876=1,IF(H876=I876,1,0),"")</f>
        <v/>
      </c>
      <c r="K876">
        <f>IF(AND(ISNUMBER(MATCH(B876,lst_FT_sci_excl,0)),ISNUMBER(MATCH(C876,lst_FT_sci_excl,0))),IF(D876=E876,1,0),"")</f>
        <v/>
      </c>
      <c r="L876">
        <f>IF(OR(G876=0,K876=0),1,"")</f>
        <v/>
      </c>
      <c r="M876">
        <f>IF(L876=1,COUNTIF($L$2:L876,1),"")</f>
        <v/>
      </c>
      <c r="O876" t="n">
        <v>875</v>
      </c>
      <c r="P876">
        <f>IFERROR(MATCH(O876,$M$2:$M$5001,0),"")</f>
        <v/>
      </c>
      <c r="Q876">
        <f>IF(P876="","",INDEX($A$2:$A$5001,P876))</f>
        <v/>
      </c>
      <c r="R876">
        <f>IF(P876="","",INDEX($B$2:$B$5001,P876))</f>
        <v/>
      </c>
      <c r="S876">
        <f>IF(P876="","",INDEX($C$2:$C$5001,P876))</f>
        <v/>
      </c>
      <c r="T876">
        <f>IF(P876="","",INDEX($D$2:$D$5001,P876))</f>
        <v/>
      </c>
      <c r="U876">
        <f>IF(P876="","",INDEX($E$2:$E$5001,P876))</f>
        <v/>
      </c>
    </row>
    <row r="877">
      <c r="A877">
        <f>IF(screen_FT_reviewer_A!$A877="","",screen_FT_reviewer_A!$A877)</f>
        <v/>
      </c>
      <c r="B877">
        <f>IF(OR($A877="",screen_FT_reviewer_A!$C877=""),"",screen_FT_reviewer_A!$C877)</f>
        <v/>
      </c>
      <c r="C877">
        <f>IF(OR($A877="",screen_FT_reviewer_B!$C877=""),"",screen_FT_reviewer_B!$C877)</f>
        <v/>
      </c>
      <c r="D877">
        <f>IF(OR($A877="",screen_FT_reviewer_A!$D877=""),"",screen_FT_reviewer_A!$D877)</f>
        <v/>
      </c>
      <c r="E877">
        <f>IF(OR($A877="",screen_FT_reviewer_B!$D877=""),"",screen_FT_reviewer_B!$D877)</f>
        <v/>
      </c>
      <c r="F877">
        <f>IF(AND(B877&lt;&gt;"",C877&lt;&gt;""),1,"")</f>
        <v/>
      </c>
      <c r="G877">
        <f>IF(F877=1,IF(B877=C877,1,0),"")</f>
        <v/>
      </c>
      <c r="H877">
        <f>IF(B877="","",IFERROR(VLOOKUP(B877,lst_FT_group_map_table,2,FALSE),"INVALID"))</f>
        <v/>
      </c>
      <c r="I877">
        <f>IF(C877="","",IFERROR(VLOOKUP(C877,lst_FT_group_map_table,2,FALSE),"INVALID"))</f>
        <v/>
      </c>
      <c r="J877">
        <f>IF(F877=1,IF(H877=I877,1,0),"")</f>
        <v/>
      </c>
      <c r="K877">
        <f>IF(AND(ISNUMBER(MATCH(B877,lst_FT_sci_excl,0)),ISNUMBER(MATCH(C877,lst_FT_sci_excl,0))),IF(D877=E877,1,0),"")</f>
        <v/>
      </c>
      <c r="L877">
        <f>IF(OR(G877=0,K877=0),1,"")</f>
        <v/>
      </c>
      <c r="M877">
        <f>IF(L877=1,COUNTIF($L$2:L877,1),"")</f>
        <v/>
      </c>
      <c r="O877" t="n">
        <v>876</v>
      </c>
      <c r="P877">
        <f>IFERROR(MATCH(O877,$M$2:$M$5001,0),"")</f>
        <v/>
      </c>
      <c r="Q877">
        <f>IF(P877="","",INDEX($A$2:$A$5001,P877))</f>
        <v/>
      </c>
      <c r="R877">
        <f>IF(P877="","",INDEX($B$2:$B$5001,P877))</f>
        <v/>
      </c>
      <c r="S877">
        <f>IF(P877="","",INDEX($C$2:$C$5001,P877))</f>
        <v/>
      </c>
      <c r="T877">
        <f>IF(P877="","",INDEX($D$2:$D$5001,P877))</f>
        <v/>
      </c>
      <c r="U877">
        <f>IF(P877="","",INDEX($E$2:$E$5001,P877))</f>
        <v/>
      </c>
    </row>
    <row r="878">
      <c r="A878">
        <f>IF(screen_FT_reviewer_A!$A878="","",screen_FT_reviewer_A!$A878)</f>
        <v/>
      </c>
      <c r="B878">
        <f>IF(OR($A878="",screen_FT_reviewer_A!$C878=""),"",screen_FT_reviewer_A!$C878)</f>
        <v/>
      </c>
      <c r="C878">
        <f>IF(OR($A878="",screen_FT_reviewer_B!$C878=""),"",screen_FT_reviewer_B!$C878)</f>
        <v/>
      </c>
      <c r="D878">
        <f>IF(OR($A878="",screen_FT_reviewer_A!$D878=""),"",screen_FT_reviewer_A!$D878)</f>
        <v/>
      </c>
      <c r="E878">
        <f>IF(OR($A878="",screen_FT_reviewer_B!$D878=""),"",screen_FT_reviewer_B!$D878)</f>
        <v/>
      </c>
      <c r="F878">
        <f>IF(AND(B878&lt;&gt;"",C878&lt;&gt;""),1,"")</f>
        <v/>
      </c>
      <c r="G878">
        <f>IF(F878=1,IF(B878=C878,1,0),"")</f>
        <v/>
      </c>
      <c r="H878">
        <f>IF(B878="","",IFERROR(VLOOKUP(B878,lst_FT_group_map_table,2,FALSE),"INVALID"))</f>
        <v/>
      </c>
      <c r="I878">
        <f>IF(C878="","",IFERROR(VLOOKUP(C878,lst_FT_group_map_table,2,FALSE),"INVALID"))</f>
        <v/>
      </c>
      <c r="J878">
        <f>IF(F878=1,IF(H878=I878,1,0),"")</f>
        <v/>
      </c>
      <c r="K878">
        <f>IF(AND(ISNUMBER(MATCH(B878,lst_FT_sci_excl,0)),ISNUMBER(MATCH(C878,lst_FT_sci_excl,0))),IF(D878=E878,1,0),"")</f>
        <v/>
      </c>
      <c r="L878">
        <f>IF(OR(G878=0,K878=0),1,"")</f>
        <v/>
      </c>
      <c r="M878">
        <f>IF(L878=1,COUNTIF($L$2:L878,1),"")</f>
        <v/>
      </c>
      <c r="O878" t="n">
        <v>877</v>
      </c>
      <c r="P878">
        <f>IFERROR(MATCH(O878,$M$2:$M$5001,0),"")</f>
        <v/>
      </c>
      <c r="Q878">
        <f>IF(P878="","",INDEX($A$2:$A$5001,P878))</f>
        <v/>
      </c>
      <c r="R878">
        <f>IF(P878="","",INDEX($B$2:$B$5001,P878))</f>
        <v/>
      </c>
      <c r="S878">
        <f>IF(P878="","",INDEX($C$2:$C$5001,P878))</f>
        <v/>
      </c>
      <c r="T878">
        <f>IF(P878="","",INDEX($D$2:$D$5001,P878))</f>
        <v/>
      </c>
      <c r="U878">
        <f>IF(P878="","",INDEX($E$2:$E$5001,P878))</f>
        <v/>
      </c>
    </row>
    <row r="879">
      <c r="A879">
        <f>IF(screen_FT_reviewer_A!$A879="","",screen_FT_reviewer_A!$A879)</f>
        <v/>
      </c>
      <c r="B879">
        <f>IF(OR($A879="",screen_FT_reviewer_A!$C879=""),"",screen_FT_reviewer_A!$C879)</f>
        <v/>
      </c>
      <c r="C879">
        <f>IF(OR($A879="",screen_FT_reviewer_B!$C879=""),"",screen_FT_reviewer_B!$C879)</f>
        <v/>
      </c>
      <c r="D879">
        <f>IF(OR($A879="",screen_FT_reviewer_A!$D879=""),"",screen_FT_reviewer_A!$D879)</f>
        <v/>
      </c>
      <c r="E879">
        <f>IF(OR($A879="",screen_FT_reviewer_B!$D879=""),"",screen_FT_reviewer_B!$D879)</f>
        <v/>
      </c>
      <c r="F879">
        <f>IF(AND(B879&lt;&gt;"",C879&lt;&gt;""),1,"")</f>
        <v/>
      </c>
      <c r="G879">
        <f>IF(F879=1,IF(B879=C879,1,0),"")</f>
        <v/>
      </c>
      <c r="H879">
        <f>IF(B879="","",IFERROR(VLOOKUP(B879,lst_FT_group_map_table,2,FALSE),"INVALID"))</f>
        <v/>
      </c>
      <c r="I879">
        <f>IF(C879="","",IFERROR(VLOOKUP(C879,lst_FT_group_map_table,2,FALSE),"INVALID"))</f>
        <v/>
      </c>
      <c r="J879">
        <f>IF(F879=1,IF(H879=I879,1,0),"")</f>
        <v/>
      </c>
      <c r="K879">
        <f>IF(AND(ISNUMBER(MATCH(B879,lst_FT_sci_excl,0)),ISNUMBER(MATCH(C879,lst_FT_sci_excl,0))),IF(D879=E879,1,0),"")</f>
        <v/>
      </c>
      <c r="L879">
        <f>IF(OR(G879=0,K879=0),1,"")</f>
        <v/>
      </c>
      <c r="M879">
        <f>IF(L879=1,COUNTIF($L$2:L879,1),"")</f>
        <v/>
      </c>
      <c r="O879" t="n">
        <v>878</v>
      </c>
      <c r="P879">
        <f>IFERROR(MATCH(O879,$M$2:$M$5001,0),"")</f>
        <v/>
      </c>
      <c r="Q879">
        <f>IF(P879="","",INDEX($A$2:$A$5001,P879))</f>
        <v/>
      </c>
      <c r="R879">
        <f>IF(P879="","",INDEX($B$2:$B$5001,P879))</f>
        <v/>
      </c>
      <c r="S879">
        <f>IF(P879="","",INDEX($C$2:$C$5001,P879))</f>
        <v/>
      </c>
      <c r="T879">
        <f>IF(P879="","",INDEX($D$2:$D$5001,P879))</f>
        <v/>
      </c>
      <c r="U879">
        <f>IF(P879="","",INDEX($E$2:$E$5001,P879))</f>
        <v/>
      </c>
    </row>
    <row r="880">
      <c r="A880">
        <f>IF(screen_FT_reviewer_A!$A880="","",screen_FT_reviewer_A!$A880)</f>
        <v/>
      </c>
      <c r="B880">
        <f>IF(OR($A880="",screen_FT_reviewer_A!$C880=""),"",screen_FT_reviewer_A!$C880)</f>
        <v/>
      </c>
      <c r="C880">
        <f>IF(OR($A880="",screen_FT_reviewer_B!$C880=""),"",screen_FT_reviewer_B!$C880)</f>
        <v/>
      </c>
      <c r="D880">
        <f>IF(OR($A880="",screen_FT_reviewer_A!$D880=""),"",screen_FT_reviewer_A!$D880)</f>
        <v/>
      </c>
      <c r="E880">
        <f>IF(OR($A880="",screen_FT_reviewer_B!$D880=""),"",screen_FT_reviewer_B!$D880)</f>
        <v/>
      </c>
      <c r="F880">
        <f>IF(AND(B880&lt;&gt;"",C880&lt;&gt;""),1,"")</f>
        <v/>
      </c>
      <c r="G880">
        <f>IF(F880=1,IF(B880=C880,1,0),"")</f>
        <v/>
      </c>
      <c r="H880">
        <f>IF(B880="","",IFERROR(VLOOKUP(B880,lst_FT_group_map_table,2,FALSE),"INVALID"))</f>
        <v/>
      </c>
      <c r="I880">
        <f>IF(C880="","",IFERROR(VLOOKUP(C880,lst_FT_group_map_table,2,FALSE),"INVALID"))</f>
        <v/>
      </c>
      <c r="J880">
        <f>IF(F880=1,IF(H880=I880,1,0),"")</f>
        <v/>
      </c>
      <c r="K880">
        <f>IF(AND(ISNUMBER(MATCH(B880,lst_FT_sci_excl,0)),ISNUMBER(MATCH(C880,lst_FT_sci_excl,0))),IF(D880=E880,1,0),"")</f>
        <v/>
      </c>
      <c r="L880">
        <f>IF(OR(G880=0,K880=0),1,"")</f>
        <v/>
      </c>
      <c r="M880">
        <f>IF(L880=1,COUNTIF($L$2:L880,1),"")</f>
        <v/>
      </c>
      <c r="O880" t="n">
        <v>879</v>
      </c>
      <c r="P880">
        <f>IFERROR(MATCH(O880,$M$2:$M$5001,0),"")</f>
        <v/>
      </c>
      <c r="Q880">
        <f>IF(P880="","",INDEX($A$2:$A$5001,P880))</f>
        <v/>
      </c>
      <c r="R880">
        <f>IF(P880="","",INDEX($B$2:$B$5001,P880))</f>
        <v/>
      </c>
      <c r="S880">
        <f>IF(P880="","",INDEX($C$2:$C$5001,P880))</f>
        <v/>
      </c>
      <c r="T880">
        <f>IF(P880="","",INDEX($D$2:$D$5001,P880))</f>
        <v/>
      </c>
      <c r="U880">
        <f>IF(P880="","",INDEX($E$2:$E$5001,P880))</f>
        <v/>
      </c>
    </row>
    <row r="881">
      <c r="A881">
        <f>IF(screen_FT_reviewer_A!$A881="","",screen_FT_reviewer_A!$A881)</f>
        <v/>
      </c>
      <c r="B881">
        <f>IF(OR($A881="",screen_FT_reviewer_A!$C881=""),"",screen_FT_reviewer_A!$C881)</f>
        <v/>
      </c>
      <c r="C881">
        <f>IF(OR($A881="",screen_FT_reviewer_B!$C881=""),"",screen_FT_reviewer_B!$C881)</f>
        <v/>
      </c>
      <c r="D881">
        <f>IF(OR($A881="",screen_FT_reviewer_A!$D881=""),"",screen_FT_reviewer_A!$D881)</f>
        <v/>
      </c>
      <c r="E881">
        <f>IF(OR($A881="",screen_FT_reviewer_B!$D881=""),"",screen_FT_reviewer_B!$D881)</f>
        <v/>
      </c>
      <c r="F881">
        <f>IF(AND(B881&lt;&gt;"",C881&lt;&gt;""),1,"")</f>
        <v/>
      </c>
      <c r="G881">
        <f>IF(F881=1,IF(B881=C881,1,0),"")</f>
        <v/>
      </c>
      <c r="H881">
        <f>IF(B881="","",IFERROR(VLOOKUP(B881,lst_FT_group_map_table,2,FALSE),"INVALID"))</f>
        <v/>
      </c>
      <c r="I881">
        <f>IF(C881="","",IFERROR(VLOOKUP(C881,lst_FT_group_map_table,2,FALSE),"INVALID"))</f>
        <v/>
      </c>
      <c r="J881">
        <f>IF(F881=1,IF(H881=I881,1,0),"")</f>
        <v/>
      </c>
      <c r="K881">
        <f>IF(AND(ISNUMBER(MATCH(B881,lst_FT_sci_excl,0)),ISNUMBER(MATCH(C881,lst_FT_sci_excl,0))),IF(D881=E881,1,0),"")</f>
        <v/>
      </c>
      <c r="L881">
        <f>IF(OR(G881=0,K881=0),1,"")</f>
        <v/>
      </c>
      <c r="M881">
        <f>IF(L881=1,COUNTIF($L$2:L881,1),"")</f>
        <v/>
      </c>
      <c r="O881" t="n">
        <v>880</v>
      </c>
      <c r="P881">
        <f>IFERROR(MATCH(O881,$M$2:$M$5001,0),"")</f>
        <v/>
      </c>
      <c r="Q881">
        <f>IF(P881="","",INDEX($A$2:$A$5001,P881))</f>
        <v/>
      </c>
      <c r="R881">
        <f>IF(P881="","",INDEX($B$2:$B$5001,P881))</f>
        <v/>
      </c>
      <c r="S881">
        <f>IF(P881="","",INDEX($C$2:$C$5001,P881))</f>
        <v/>
      </c>
      <c r="T881">
        <f>IF(P881="","",INDEX($D$2:$D$5001,P881))</f>
        <v/>
      </c>
      <c r="U881">
        <f>IF(P881="","",INDEX($E$2:$E$5001,P881))</f>
        <v/>
      </c>
    </row>
    <row r="882">
      <c r="A882">
        <f>IF(screen_FT_reviewer_A!$A882="","",screen_FT_reviewer_A!$A882)</f>
        <v/>
      </c>
      <c r="B882">
        <f>IF(OR($A882="",screen_FT_reviewer_A!$C882=""),"",screen_FT_reviewer_A!$C882)</f>
        <v/>
      </c>
      <c r="C882">
        <f>IF(OR($A882="",screen_FT_reviewer_B!$C882=""),"",screen_FT_reviewer_B!$C882)</f>
        <v/>
      </c>
      <c r="D882">
        <f>IF(OR($A882="",screen_FT_reviewer_A!$D882=""),"",screen_FT_reviewer_A!$D882)</f>
        <v/>
      </c>
      <c r="E882">
        <f>IF(OR($A882="",screen_FT_reviewer_B!$D882=""),"",screen_FT_reviewer_B!$D882)</f>
        <v/>
      </c>
      <c r="F882">
        <f>IF(AND(B882&lt;&gt;"",C882&lt;&gt;""),1,"")</f>
        <v/>
      </c>
      <c r="G882">
        <f>IF(F882=1,IF(B882=C882,1,0),"")</f>
        <v/>
      </c>
      <c r="H882">
        <f>IF(B882="","",IFERROR(VLOOKUP(B882,lst_FT_group_map_table,2,FALSE),"INVALID"))</f>
        <v/>
      </c>
      <c r="I882">
        <f>IF(C882="","",IFERROR(VLOOKUP(C882,lst_FT_group_map_table,2,FALSE),"INVALID"))</f>
        <v/>
      </c>
      <c r="J882">
        <f>IF(F882=1,IF(H882=I882,1,0),"")</f>
        <v/>
      </c>
      <c r="K882">
        <f>IF(AND(ISNUMBER(MATCH(B882,lst_FT_sci_excl,0)),ISNUMBER(MATCH(C882,lst_FT_sci_excl,0))),IF(D882=E882,1,0),"")</f>
        <v/>
      </c>
      <c r="L882">
        <f>IF(OR(G882=0,K882=0),1,"")</f>
        <v/>
      </c>
      <c r="M882">
        <f>IF(L882=1,COUNTIF($L$2:L882,1),"")</f>
        <v/>
      </c>
      <c r="O882" t="n">
        <v>881</v>
      </c>
      <c r="P882">
        <f>IFERROR(MATCH(O882,$M$2:$M$5001,0),"")</f>
        <v/>
      </c>
      <c r="Q882">
        <f>IF(P882="","",INDEX($A$2:$A$5001,P882))</f>
        <v/>
      </c>
      <c r="R882">
        <f>IF(P882="","",INDEX($B$2:$B$5001,P882))</f>
        <v/>
      </c>
      <c r="S882">
        <f>IF(P882="","",INDEX($C$2:$C$5001,P882))</f>
        <v/>
      </c>
      <c r="T882">
        <f>IF(P882="","",INDEX($D$2:$D$5001,P882))</f>
        <v/>
      </c>
      <c r="U882">
        <f>IF(P882="","",INDEX($E$2:$E$5001,P882))</f>
        <v/>
      </c>
    </row>
    <row r="883">
      <c r="A883">
        <f>IF(screen_FT_reviewer_A!$A883="","",screen_FT_reviewer_A!$A883)</f>
        <v/>
      </c>
      <c r="B883">
        <f>IF(OR($A883="",screen_FT_reviewer_A!$C883=""),"",screen_FT_reviewer_A!$C883)</f>
        <v/>
      </c>
      <c r="C883">
        <f>IF(OR($A883="",screen_FT_reviewer_B!$C883=""),"",screen_FT_reviewer_B!$C883)</f>
        <v/>
      </c>
      <c r="D883">
        <f>IF(OR($A883="",screen_FT_reviewer_A!$D883=""),"",screen_FT_reviewer_A!$D883)</f>
        <v/>
      </c>
      <c r="E883">
        <f>IF(OR($A883="",screen_FT_reviewer_B!$D883=""),"",screen_FT_reviewer_B!$D883)</f>
        <v/>
      </c>
      <c r="F883">
        <f>IF(AND(B883&lt;&gt;"",C883&lt;&gt;""),1,"")</f>
        <v/>
      </c>
      <c r="G883">
        <f>IF(F883=1,IF(B883=C883,1,0),"")</f>
        <v/>
      </c>
      <c r="H883">
        <f>IF(B883="","",IFERROR(VLOOKUP(B883,lst_FT_group_map_table,2,FALSE),"INVALID"))</f>
        <v/>
      </c>
      <c r="I883">
        <f>IF(C883="","",IFERROR(VLOOKUP(C883,lst_FT_group_map_table,2,FALSE),"INVALID"))</f>
        <v/>
      </c>
      <c r="J883">
        <f>IF(F883=1,IF(H883=I883,1,0),"")</f>
        <v/>
      </c>
      <c r="K883">
        <f>IF(AND(ISNUMBER(MATCH(B883,lst_FT_sci_excl,0)),ISNUMBER(MATCH(C883,lst_FT_sci_excl,0))),IF(D883=E883,1,0),"")</f>
        <v/>
      </c>
      <c r="L883">
        <f>IF(OR(G883=0,K883=0),1,"")</f>
        <v/>
      </c>
      <c r="M883">
        <f>IF(L883=1,COUNTIF($L$2:L883,1),"")</f>
        <v/>
      </c>
      <c r="O883" t="n">
        <v>882</v>
      </c>
      <c r="P883">
        <f>IFERROR(MATCH(O883,$M$2:$M$5001,0),"")</f>
        <v/>
      </c>
      <c r="Q883">
        <f>IF(P883="","",INDEX($A$2:$A$5001,P883))</f>
        <v/>
      </c>
      <c r="R883">
        <f>IF(P883="","",INDEX($B$2:$B$5001,P883))</f>
        <v/>
      </c>
      <c r="S883">
        <f>IF(P883="","",INDEX($C$2:$C$5001,P883))</f>
        <v/>
      </c>
      <c r="T883">
        <f>IF(P883="","",INDEX($D$2:$D$5001,P883))</f>
        <v/>
      </c>
      <c r="U883">
        <f>IF(P883="","",INDEX($E$2:$E$5001,P883))</f>
        <v/>
      </c>
    </row>
    <row r="884">
      <c r="A884">
        <f>IF(screen_FT_reviewer_A!$A884="","",screen_FT_reviewer_A!$A884)</f>
        <v/>
      </c>
      <c r="B884">
        <f>IF(OR($A884="",screen_FT_reviewer_A!$C884=""),"",screen_FT_reviewer_A!$C884)</f>
        <v/>
      </c>
      <c r="C884">
        <f>IF(OR($A884="",screen_FT_reviewer_B!$C884=""),"",screen_FT_reviewer_B!$C884)</f>
        <v/>
      </c>
      <c r="D884">
        <f>IF(OR($A884="",screen_FT_reviewer_A!$D884=""),"",screen_FT_reviewer_A!$D884)</f>
        <v/>
      </c>
      <c r="E884">
        <f>IF(OR($A884="",screen_FT_reviewer_B!$D884=""),"",screen_FT_reviewer_B!$D884)</f>
        <v/>
      </c>
      <c r="F884">
        <f>IF(AND(B884&lt;&gt;"",C884&lt;&gt;""),1,"")</f>
        <v/>
      </c>
      <c r="G884">
        <f>IF(F884=1,IF(B884=C884,1,0),"")</f>
        <v/>
      </c>
      <c r="H884">
        <f>IF(B884="","",IFERROR(VLOOKUP(B884,lst_FT_group_map_table,2,FALSE),"INVALID"))</f>
        <v/>
      </c>
      <c r="I884">
        <f>IF(C884="","",IFERROR(VLOOKUP(C884,lst_FT_group_map_table,2,FALSE),"INVALID"))</f>
        <v/>
      </c>
      <c r="J884">
        <f>IF(F884=1,IF(H884=I884,1,0),"")</f>
        <v/>
      </c>
      <c r="K884">
        <f>IF(AND(ISNUMBER(MATCH(B884,lst_FT_sci_excl,0)),ISNUMBER(MATCH(C884,lst_FT_sci_excl,0))),IF(D884=E884,1,0),"")</f>
        <v/>
      </c>
      <c r="L884">
        <f>IF(OR(G884=0,K884=0),1,"")</f>
        <v/>
      </c>
      <c r="M884">
        <f>IF(L884=1,COUNTIF($L$2:L884,1),"")</f>
        <v/>
      </c>
      <c r="O884" t="n">
        <v>883</v>
      </c>
      <c r="P884">
        <f>IFERROR(MATCH(O884,$M$2:$M$5001,0),"")</f>
        <v/>
      </c>
      <c r="Q884">
        <f>IF(P884="","",INDEX($A$2:$A$5001,P884))</f>
        <v/>
      </c>
      <c r="R884">
        <f>IF(P884="","",INDEX($B$2:$B$5001,P884))</f>
        <v/>
      </c>
      <c r="S884">
        <f>IF(P884="","",INDEX($C$2:$C$5001,P884))</f>
        <v/>
      </c>
      <c r="T884">
        <f>IF(P884="","",INDEX($D$2:$D$5001,P884))</f>
        <v/>
      </c>
      <c r="U884">
        <f>IF(P884="","",INDEX($E$2:$E$5001,P884))</f>
        <v/>
      </c>
    </row>
    <row r="885">
      <c r="A885">
        <f>IF(screen_FT_reviewer_A!$A885="","",screen_FT_reviewer_A!$A885)</f>
        <v/>
      </c>
      <c r="B885">
        <f>IF(OR($A885="",screen_FT_reviewer_A!$C885=""),"",screen_FT_reviewer_A!$C885)</f>
        <v/>
      </c>
      <c r="C885">
        <f>IF(OR($A885="",screen_FT_reviewer_B!$C885=""),"",screen_FT_reviewer_B!$C885)</f>
        <v/>
      </c>
      <c r="D885">
        <f>IF(OR($A885="",screen_FT_reviewer_A!$D885=""),"",screen_FT_reviewer_A!$D885)</f>
        <v/>
      </c>
      <c r="E885">
        <f>IF(OR($A885="",screen_FT_reviewer_B!$D885=""),"",screen_FT_reviewer_B!$D885)</f>
        <v/>
      </c>
      <c r="F885">
        <f>IF(AND(B885&lt;&gt;"",C885&lt;&gt;""),1,"")</f>
        <v/>
      </c>
      <c r="G885">
        <f>IF(F885=1,IF(B885=C885,1,0),"")</f>
        <v/>
      </c>
      <c r="H885">
        <f>IF(B885="","",IFERROR(VLOOKUP(B885,lst_FT_group_map_table,2,FALSE),"INVALID"))</f>
        <v/>
      </c>
      <c r="I885">
        <f>IF(C885="","",IFERROR(VLOOKUP(C885,lst_FT_group_map_table,2,FALSE),"INVALID"))</f>
        <v/>
      </c>
      <c r="J885">
        <f>IF(F885=1,IF(H885=I885,1,0),"")</f>
        <v/>
      </c>
      <c r="K885">
        <f>IF(AND(ISNUMBER(MATCH(B885,lst_FT_sci_excl,0)),ISNUMBER(MATCH(C885,lst_FT_sci_excl,0))),IF(D885=E885,1,0),"")</f>
        <v/>
      </c>
      <c r="L885">
        <f>IF(OR(G885=0,K885=0),1,"")</f>
        <v/>
      </c>
      <c r="M885">
        <f>IF(L885=1,COUNTIF($L$2:L885,1),"")</f>
        <v/>
      </c>
      <c r="O885" t="n">
        <v>884</v>
      </c>
      <c r="P885">
        <f>IFERROR(MATCH(O885,$M$2:$M$5001,0),"")</f>
        <v/>
      </c>
      <c r="Q885">
        <f>IF(P885="","",INDEX($A$2:$A$5001,P885))</f>
        <v/>
      </c>
      <c r="R885">
        <f>IF(P885="","",INDEX($B$2:$B$5001,P885))</f>
        <v/>
      </c>
      <c r="S885">
        <f>IF(P885="","",INDEX($C$2:$C$5001,P885))</f>
        <v/>
      </c>
      <c r="T885">
        <f>IF(P885="","",INDEX($D$2:$D$5001,P885))</f>
        <v/>
      </c>
      <c r="U885">
        <f>IF(P885="","",INDEX($E$2:$E$5001,P885))</f>
        <v/>
      </c>
    </row>
    <row r="886">
      <c r="A886">
        <f>IF(screen_FT_reviewer_A!$A886="","",screen_FT_reviewer_A!$A886)</f>
        <v/>
      </c>
      <c r="B886">
        <f>IF(OR($A886="",screen_FT_reviewer_A!$C886=""),"",screen_FT_reviewer_A!$C886)</f>
        <v/>
      </c>
      <c r="C886">
        <f>IF(OR($A886="",screen_FT_reviewer_B!$C886=""),"",screen_FT_reviewer_B!$C886)</f>
        <v/>
      </c>
      <c r="D886">
        <f>IF(OR($A886="",screen_FT_reviewer_A!$D886=""),"",screen_FT_reviewer_A!$D886)</f>
        <v/>
      </c>
      <c r="E886">
        <f>IF(OR($A886="",screen_FT_reviewer_B!$D886=""),"",screen_FT_reviewer_B!$D886)</f>
        <v/>
      </c>
      <c r="F886">
        <f>IF(AND(B886&lt;&gt;"",C886&lt;&gt;""),1,"")</f>
        <v/>
      </c>
      <c r="G886">
        <f>IF(F886=1,IF(B886=C886,1,0),"")</f>
        <v/>
      </c>
      <c r="H886">
        <f>IF(B886="","",IFERROR(VLOOKUP(B886,lst_FT_group_map_table,2,FALSE),"INVALID"))</f>
        <v/>
      </c>
      <c r="I886">
        <f>IF(C886="","",IFERROR(VLOOKUP(C886,lst_FT_group_map_table,2,FALSE),"INVALID"))</f>
        <v/>
      </c>
      <c r="J886">
        <f>IF(F886=1,IF(H886=I886,1,0),"")</f>
        <v/>
      </c>
      <c r="K886">
        <f>IF(AND(ISNUMBER(MATCH(B886,lst_FT_sci_excl,0)),ISNUMBER(MATCH(C886,lst_FT_sci_excl,0))),IF(D886=E886,1,0),"")</f>
        <v/>
      </c>
      <c r="L886">
        <f>IF(OR(G886=0,K886=0),1,"")</f>
        <v/>
      </c>
      <c r="M886">
        <f>IF(L886=1,COUNTIF($L$2:L886,1),"")</f>
        <v/>
      </c>
      <c r="O886" t="n">
        <v>885</v>
      </c>
      <c r="P886">
        <f>IFERROR(MATCH(O886,$M$2:$M$5001,0),"")</f>
        <v/>
      </c>
      <c r="Q886">
        <f>IF(P886="","",INDEX($A$2:$A$5001,P886))</f>
        <v/>
      </c>
      <c r="R886">
        <f>IF(P886="","",INDEX($B$2:$B$5001,P886))</f>
        <v/>
      </c>
      <c r="S886">
        <f>IF(P886="","",INDEX($C$2:$C$5001,P886))</f>
        <v/>
      </c>
      <c r="T886">
        <f>IF(P886="","",INDEX($D$2:$D$5001,P886))</f>
        <v/>
      </c>
      <c r="U886">
        <f>IF(P886="","",INDEX($E$2:$E$5001,P886))</f>
        <v/>
      </c>
    </row>
    <row r="887">
      <c r="A887">
        <f>IF(screen_FT_reviewer_A!$A887="","",screen_FT_reviewer_A!$A887)</f>
        <v/>
      </c>
      <c r="B887">
        <f>IF(OR($A887="",screen_FT_reviewer_A!$C887=""),"",screen_FT_reviewer_A!$C887)</f>
        <v/>
      </c>
      <c r="C887">
        <f>IF(OR($A887="",screen_FT_reviewer_B!$C887=""),"",screen_FT_reviewer_B!$C887)</f>
        <v/>
      </c>
      <c r="D887">
        <f>IF(OR($A887="",screen_FT_reviewer_A!$D887=""),"",screen_FT_reviewer_A!$D887)</f>
        <v/>
      </c>
      <c r="E887">
        <f>IF(OR($A887="",screen_FT_reviewer_B!$D887=""),"",screen_FT_reviewer_B!$D887)</f>
        <v/>
      </c>
      <c r="F887">
        <f>IF(AND(B887&lt;&gt;"",C887&lt;&gt;""),1,"")</f>
        <v/>
      </c>
      <c r="G887">
        <f>IF(F887=1,IF(B887=C887,1,0),"")</f>
        <v/>
      </c>
      <c r="H887">
        <f>IF(B887="","",IFERROR(VLOOKUP(B887,lst_FT_group_map_table,2,FALSE),"INVALID"))</f>
        <v/>
      </c>
      <c r="I887">
        <f>IF(C887="","",IFERROR(VLOOKUP(C887,lst_FT_group_map_table,2,FALSE),"INVALID"))</f>
        <v/>
      </c>
      <c r="J887">
        <f>IF(F887=1,IF(H887=I887,1,0),"")</f>
        <v/>
      </c>
      <c r="K887">
        <f>IF(AND(ISNUMBER(MATCH(B887,lst_FT_sci_excl,0)),ISNUMBER(MATCH(C887,lst_FT_sci_excl,0))),IF(D887=E887,1,0),"")</f>
        <v/>
      </c>
      <c r="L887">
        <f>IF(OR(G887=0,K887=0),1,"")</f>
        <v/>
      </c>
      <c r="M887">
        <f>IF(L887=1,COUNTIF($L$2:L887,1),"")</f>
        <v/>
      </c>
      <c r="O887" t="n">
        <v>886</v>
      </c>
      <c r="P887">
        <f>IFERROR(MATCH(O887,$M$2:$M$5001,0),"")</f>
        <v/>
      </c>
      <c r="Q887">
        <f>IF(P887="","",INDEX($A$2:$A$5001,P887))</f>
        <v/>
      </c>
      <c r="R887">
        <f>IF(P887="","",INDEX($B$2:$B$5001,P887))</f>
        <v/>
      </c>
      <c r="S887">
        <f>IF(P887="","",INDEX($C$2:$C$5001,P887))</f>
        <v/>
      </c>
      <c r="T887">
        <f>IF(P887="","",INDEX($D$2:$D$5001,P887))</f>
        <v/>
      </c>
      <c r="U887">
        <f>IF(P887="","",INDEX($E$2:$E$5001,P887))</f>
        <v/>
      </c>
    </row>
    <row r="888">
      <c r="A888">
        <f>IF(screen_FT_reviewer_A!$A888="","",screen_FT_reviewer_A!$A888)</f>
        <v/>
      </c>
      <c r="B888">
        <f>IF(OR($A888="",screen_FT_reviewer_A!$C888=""),"",screen_FT_reviewer_A!$C888)</f>
        <v/>
      </c>
      <c r="C888">
        <f>IF(OR($A888="",screen_FT_reviewer_B!$C888=""),"",screen_FT_reviewer_B!$C888)</f>
        <v/>
      </c>
      <c r="D888">
        <f>IF(OR($A888="",screen_FT_reviewer_A!$D888=""),"",screen_FT_reviewer_A!$D888)</f>
        <v/>
      </c>
      <c r="E888">
        <f>IF(OR($A888="",screen_FT_reviewer_B!$D888=""),"",screen_FT_reviewer_B!$D888)</f>
        <v/>
      </c>
      <c r="F888">
        <f>IF(AND(B888&lt;&gt;"",C888&lt;&gt;""),1,"")</f>
        <v/>
      </c>
      <c r="G888">
        <f>IF(F888=1,IF(B888=C888,1,0),"")</f>
        <v/>
      </c>
      <c r="H888">
        <f>IF(B888="","",IFERROR(VLOOKUP(B888,lst_FT_group_map_table,2,FALSE),"INVALID"))</f>
        <v/>
      </c>
      <c r="I888">
        <f>IF(C888="","",IFERROR(VLOOKUP(C888,lst_FT_group_map_table,2,FALSE),"INVALID"))</f>
        <v/>
      </c>
      <c r="J888">
        <f>IF(F888=1,IF(H888=I888,1,0),"")</f>
        <v/>
      </c>
      <c r="K888">
        <f>IF(AND(ISNUMBER(MATCH(B888,lst_FT_sci_excl,0)),ISNUMBER(MATCH(C888,lst_FT_sci_excl,0))),IF(D888=E888,1,0),"")</f>
        <v/>
      </c>
      <c r="L888">
        <f>IF(OR(G888=0,K888=0),1,"")</f>
        <v/>
      </c>
      <c r="M888">
        <f>IF(L888=1,COUNTIF($L$2:L888,1),"")</f>
        <v/>
      </c>
      <c r="O888" t="n">
        <v>887</v>
      </c>
      <c r="P888">
        <f>IFERROR(MATCH(O888,$M$2:$M$5001,0),"")</f>
        <v/>
      </c>
      <c r="Q888">
        <f>IF(P888="","",INDEX($A$2:$A$5001,P888))</f>
        <v/>
      </c>
      <c r="R888">
        <f>IF(P888="","",INDEX($B$2:$B$5001,P888))</f>
        <v/>
      </c>
      <c r="S888">
        <f>IF(P888="","",INDEX($C$2:$C$5001,P888))</f>
        <v/>
      </c>
      <c r="T888">
        <f>IF(P888="","",INDEX($D$2:$D$5001,P888))</f>
        <v/>
      </c>
      <c r="U888">
        <f>IF(P888="","",INDEX($E$2:$E$5001,P888))</f>
        <v/>
      </c>
    </row>
    <row r="889">
      <c r="A889">
        <f>IF(screen_FT_reviewer_A!$A889="","",screen_FT_reviewer_A!$A889)</f>
        <v/>
      </c>
      <c r="B889">
        <f>IF(OR($A889="",screen_FT_reviewer_A!$C889=""),"",screen_FT_reviewer_A!$C889)</f>
        <v/>
      </c>
      <c r="C889">
        <f>IF(OR($A889="",screen_FT_reviewer_B!$C889=""),"",screen_FT_reviewer_B!$C889)</f>
        <v/>
      </c>
      <c r="D889">
        <f>IF(OR($A889="",screen_FT_reviewer_A!$D889=""),"",screen_FT_reviewer_A!$D889)</f>
        <v/>
      </c>
      <c r="E889">
        <f>IF(OR($A889="",screen_FT_reviewer_B!$D889=""),"",screen_FT_reviewer_B!$D889)</f>
        <v/>
      </c>
      <c r="F889">
        <f>IF(AND(B889&lt;&gt;"",C889&lt;&gt;""),1,"")</f>
        <v/>
      </c>
      <c r="G889">
        <f>IF(F889=1,IF(B889=C889,1,0),"")</f>
        <v/>
      </c>
      <c r="H889">
        <f>IF(B889="","",IFERROR(VLOOKUP(B889,lst_FT_group_map_table,2,FALSE),"INVALID"))</f>
        <v/>
      </c>
      <c r="I889">
        <f>IF(C889="","",IFERROR(VLOOKUP(C889,lst_FT_group_map_table,2,FALSE),"INVALID"))</f>
        <v/>
      </c>
      <c r="J889">
        <f>IF(F889=1,IF(H889=I889,1,0),"")</f>
        <v/>
      </c>
      <c r="K889">
        <f>IF(AND(ISNUMBER(MATCH(B889,lst_FT_sci_excl,0)),ISNUMBER(MATCH(C889,lst_FT_sci_excl,0))),IF(D889=E889,1,0),"")</f>
        <v/>
      </c>
      <c r="L889">
        <f>IF(OR(G889=0,K889=0),1,"")</f>
        <v/>
      </c>
      <c r="M889">
        <f>IF(L889=1,COUNTIF($L$2:L889,1),"")</f>
        <v/>
      </c>
      <c r="O889" t="n">
        <v>888</v>
      </c>
      <c r="P889">
        <f>IFERROR(MATCH(O889,$M$2:$M$5001,0),"")</f>
        <v/>
      </c>
      <c r="Q889">
        <f>IF(P889="","",INDEX($A$2:$A$5001,P889))</f>
        <v/>
      </c>
      <c r="R889">
        <f>IF(P889="","",INDEX($B$2:$B$5001,P889))</f>
        <v/>
      </c>
      <c r="S889">
        <f>IF(P889="","",INDEX($C$2:$C$5001,P889))</f>
        <v/>
      </c>
      <c r="T889">
        <f>IF(P889="","",INDEX($D$2:$D$5001,P889))</f>
        <v/>
      </c>
      <c r="U889">
        <f>IF(P889="","",INDEX($E$2:$E$5001,P889))</f>
        <v/>
      </c>
    </row>
    <row r="890">
      <c r="A890">
        <f>IF(screen_FT_reviewer_A!$A890="","",screen_FT_reviewer_A!$A890)</f>
        <v/>
      </c>
      <c r="B890">
        <f>IF(OR($A890="",screen_FT_reviewer_A!$C890=""),"",screen_FT_reviewer_A!$C890)</f>
        <v/>
      </c>
      <c r="C890">
        <f>IF(OR($A890="",screen_FT_reviewer_B!$C890=""),"",screen_FT_reviewer_B!$C890)</f>
        <v/>
      </c>
      <c r="D890">
        <f>IF(OR($A890="",screen_FT_reviewer_A!$D890=""),"",screen_FT_reviewer_A!$D890)</f>
        <v/>
      </c>
      <c r="E890">
        <f>IF(OR($A890="",screen_FT_reviewer_B!$D890=""),"",screen_FT_reviewer_B!$D890)</f>
        <v/>
      </c>
      <c r="F890">
        <f>IF(AND(B890&lt;&gt;"",C890&lt;&gt;""),1,"")</f>
        <v/>
      </c>
      <c r="G890">
        <f>IF(F890=1,IF(B890=C890,1,0),"")</f>
        <v/>
      </c>
      <c r="H890">
        <f>IF(B890="","",IFERROR(VLOOKUP(B890,lst_FT_group_map_table,2,FALSE),"INVALID"))</f>
        <v/>
      </c>
      <c r="I890">
        <f>IF(C890="","",IFERROR(VLOOKUP(C890,lst_FT_group_map_table,2,FALSE),"INVALID"))</f>
        <v/>
      </c>
      <c r="J890">
        <f>IF(F890=1,IF(H890=I890,1,0),"")</f>
        <v/>
      </c>
      <c r="K890">
        <f>IF(AND(ISNUMBER(MATCH(B890,lst_FT_sci_excl,0)),ISNUMBER(MATCH(C890,lst_FT_sci_excl,0))),IF(D890=E890,1,0),"")</f>
        <v/>
      </c>
      <c r="L890">
        <f>IF(OR(G890=0,K890=0),1,"")</f>
        <v/>
      </c>
      <c r="M890">
        <f>IF(L890=1,COUNTIF($L$2:L890,1),"")</f>
        <v/>
      </c>
      <c r="O890" t="n">
        <v>889</v>
      </c>
      <c r="P890">
        <f>IFERROR(MATCH(O890,$M$2:$M$5001,0),"")</f>
        <v/>
      </c>
      <c r="Q890">
        <f>IF(P890="","",INDEX($A$2:$A$5001,P890))</f>
        <v/>
      </c>
      <c r="R890">
        <f>IF(P890="","",INDEX($B$2:$B$5001,P890))</f>
        <v/>
      </c>
      <c r="S890">
        <f>IF(P890="","",INDEX($C$2:$C$5001,P890))</f>
        <v/>
      </c>
      <c r="T890">
        <f>IF(P890="","",INDEX($D$2:$D$5001,P890))</f>
        <v/>
      </c>
      <c r="U890">
        <f>IF(P890="","",INDEX($E$2:$E$5001,P890))</f>
        <v/>
      </c>
    </row>
    <row r="891">
      <c r="A891">
        <f>IF(screen_FT_reviewer_A!$A891="","",screen_FT_reviewer_A!$A891)</f>
        <v/>
      </c>
      <c r="B891">
        <f>IF(OR($A891="",screen_FT_reviewer_A!$C891=""),"",screen_FT_reviewer_A!$C891)</f>
        <v/>
      </c>
      <c r="C891">
        <f>IF(OR($A891="",screen_FT_reviewer_B!$C891=""),"",screen_FT_reviewer_B!$C891)</f>
        <v/>
      </c>
      <c r="D891">
        <f>IF(OR($A891="",screen_FT_reviewer_A!$D891=""),"",screen_FT_reviewer_A!$D891)</f>
        <v/>
      </c>
      <c r="E891">
        <f>IF(OR($A891="",screen_FT_reviewer_B!$D891=""),"",screen_FT_reviewer_B!$D891)</f>
        <v/>
      </c>
      <c r="F891">
        <f>IF(AND(B891&lt;&gt;"",C891&lt;&gt;""),1,"")</f>
        <v/>
      </c>
      <c r="G891">
        <f>IF(F891=1,IF(B891=C891,1,0),"")</f>
        <v/>
      </c>
      <c r="H891">
        <f>IF(B891="","",IFERROR(VLOOKUP(B891,lst_FT_group_map_table,2,FALSE),"INVALID"))</f>
        <v/>
      </c>
      <c r="I891">
        <f>IF(C891="","",IFERROR(VLOOKUP(C891,lst_FT_group_map_table,2,FALSE),"INVALID"))</f>
        <v/>
      </c>
      <c r="J891">
        <f>IF(F891=1,IF(H891=I891,1,0),"")</f>
        <v/>
      </c>
      <c r="K891">
        <f>IF(AND(ISNUMBER(MATCH(B891,lst_FT_sci_excl,0)),ISNUMBER(MATCH(C891,lst_FT_sci_excl,0))),IF(D891=E891,1,0),"")</f>
        <v/>
      </c>
      <c r="L891">
        <f>IF(OR(G891=0,K891=0),1,"")</f>
        <v/>
      </c>
      <c r="M891">
        <f>IF(L891=1,COUNTIF($L$2:L891,1),"")</f>
        <v/>
      </c>
      <c r="O891" t="n">
        <v>890</v>
      </c>
      <c r="P891">
        <f>IFERROR(MATCH(O891,$M$2:$M$5001,0),"")</f>
        <v/>
      </c>
      <c r="Q891">
        <f>IF(P891="","",INDEX($A$2:$A$5001,P891))</f>
        <v/>
      </c>
      <c r="R891">
        <f>IF(P891="","",INDEX($B$2:$B$5001,P891))</f>
        <v/>
      </c>
      <c r="S891">
        <f>IF(P891="","",INDEX($C$2:$C$5001,P891))</f>
        <v/>
      </c>
      <c r="T891">
        <f>IF(P891="","",INDEX($D$2:$D$5001,P891))</f>
        <v/>
      </c>
      <c r="U891">
        <f>IF(P891="","",INDEX($E$2:$E$5001,P891))</f>
        <v/>
      </c>
    </row>
    <row r="892">
      <c r="A892">
        <f>IF(screen_FT_reviewer_A!$A892="","",screen_FT_reviewer_A!$A892)</f>
        <v/>
      </c>
      <c r="B892">
        <f>IF(OR($A892="",screen_FT_reviewer_A!$C892=""),"",screen_FT_reviewer_A!$C892)</f>
        <v/>
      </c>
      <c r="C892">
        <f>IF(OR($A892="",screen_FT_reviewer_B!$C892=""),"",screen_FT_reviewer_B!$C892)</f>
        <v/>
      </c>
      <c r="D892">
        <f>IF(OR($A892="",screen_FT_reviewer_A!$D892=""),"",screen_FT_reviewer_A!$D892)</f>
        <v/>
      </c>
      <c r="E892">
        <f>IF(OR($A892="",screen_FT_reviewer_B!$D892=""),"",screen_FT_reviewer_B!$D892)</f>
        <v/>
      </c>
      <c r="F892">
        <f>IF(AND(B892&lt;&gt;"",C892&lt;&gt;""),1,"")</f>
        <v/>
      </c>
      <c r="G892">
        <f>IF(F892=1,IF(B892=C892,1,0),"")</f>
        <v/>
      </c>
      <c r="H892">
        <f>IF(B892="","",IFERROR(VLOOKUP(B892,lst_FT_group_map_table,2,FALSE),"INVALID"))</f>
        <v/>
      </c>
      <c r="I892">
        <f>IF(C892="","",IFERROR(VLOOKUP(C892,lst_FT_group_map_table,2,FALSE),"INVALID"))</f>
        <v/>
      </c>
      <c r="J892">
        <f>IF(F892=1,IF(H892=I892,1,0),"")</f>
        <v/>
      </c>
      <c r="K892">
        <f>IF(AND(ISNUMBER(MATCH(B892,lst_FT_sci_excl,0)),ISNUMBER(MATCH(C892,lst_FT_sci_excl,0))),IF(D892=E892,1,0),"")</f>
        <v/>
      </c>
      <c r="L892">
        <f>IF(OR(G892=0,K892=0),1,"")</f>
        <v/>
      </c>
      <c r="M892">
        <f>IF(L892=1,COUNTIF($L$2:L892,1),"")</f>
        <v/>
      </c>
      <c r="O892" t="n">
        <v>891</v>
      </c>
      <c r="P892">
        <f>IFERROR(MATCH(O892,$M$2:$M$5001,0),"")</f>
        <v/>
      </c>
      <c r="Q892">
        <f>IF(P892="","",INDEX($A$2:$A$5001,P892))</f>
        <v/>
      </c>
      <c r="R892">
        <f>IF(P892="","",INDEX($B$2:$B$5001,P892))</f>
        <v/>
      </c>
      <c r="S892">
        <f>IF(P892="","",INDEX($C$2:$C$5001,P892))</f>
        <v/>
      </c>
      <c r="T892">
        <f>IF(P892="","",INDEX($D$2:$D$5001,P892))</f>
        <v/>
      </c>
      <c r="U892">
        <f>IF(P892="","",INDEX($E$2:$E$5001,P892))</f>
        <v/>
      </c>
    </row>
    <row r="893">
      <c r="A893">
        <f>IF(screen_FT_reviewer_A!$A893="","",screen_FT_reviewer_A!$A893)</f>
        <v/>
      </c>
      <c r="B893">
        <f>IF(OR($A893="",screen_FT_reviewer_A!$C893=""),"",screen_FT_reviewer_A!$C893)</f>
        <v/>
      </c>
      <c r="C893">
        <f>IF(OR($A893="",screen_FT_reviewer_B!$C893=""),"",screen_FT_reviewer_B!$C893)</f>
        <v/>
      </c>
      <c r="D893">
        <f>IF(OR($A893="",screen_FT_reviewer_A!$D893=""),"",screen_FT_reviewer_A!$D893)</f>
        <v/>
      </c>
      <c r="E893">
        <f>IF(OR($A893="",screen_FT_reviewer_B!$D893=""),"",screen_FT_reviewer_B!$D893)</f>
        <v/>
      </c>
      <c r="F893">
        <f>IF(AND(B893&lt;&gt;"",C893&lt;&gt;""),1,"")</f>
        <v/>
      </c>
      <c r="G893">
        <f>IF(F893=1,IF(B893=C893,1,0),"")</f>
        <v/>
      </c>
      <c r="H893">
        <f>IF(B893="","",IFERROR(VLOOKUP(B893,lst_FT_group_map_table,2,FALSE),"INVALID"))</f>
        <v/>
      </c>
      <c r="I893">
        <f>IF(C893="","",IFERROR(VLOOKUP(C893,lst_FT_group_map_table,2,FALSE),"INVALID"))</f>
        <v/>
      </c>
      <c r="J893">
        <f>IF(F893=1,IF(H893=I893,1,0),"")</f>
        <v/>
      </c>
      <c r="K893">
        <f>IF(AND(ISNUMBER(MATCH(B893,lst_FT_sci_excl,0)),ISNUMBER(MATCH(C893,lst_FT_sci_excl,0))),IF(D893=E893,1,0),"")</f>
        <v/>
      </c>
      <c r="L893">
        <f>IF(OR(G893=0,K893=0),1,"")</f>
        <v/>
      </c>
      <c r="M893">
        <f>IF(L893=1,COUNTIF($L$2:L893,1),"")</f>
        <v/>
      </c>
      <c r="O893" t="n">
        <v>892</v>
      </c>
      <c r="P893">
        <f>IFERROR(MATCH(O893,$M$2:$M$5001,0),"")</f>
        <v/>
      </c>
      <c r="Q893">
        <f>IF(P893="","",INDEX($A$2:$A$5001,P893))</f>
        <v/>
      </c>
      <c r="R893">
        <f>IF(P893="","",INDEX($B$2:$B$5001,P893))</f>
        <v/>
      </c>
      <c r="S893">
        <f>IF(P893="","",INDEX($C$2:$C$5001,P893))</f>
        <v/>
      </c>
      <c r="T893">
        <f>IF(P893="","",INDEX($D$2:$D$5001,P893))</f>
        <v/>
      </c>
      <c r="U893">
        <f>IF(P893="","",INDEX($E$2:$E$5001,P893))</f>
        <v/>
      </c>
    </row>
    <row r="894">
      <c r="A894">
        <f>IF(screen_FT_reviewer_A!$A894="","",screen_FT_reviewer_A!$A894)</f>
        <v/>
      </c>
      <c r="B894">
        <f>IF(OR($A894="",screen_FT_reviewer_A!$C894=""),"",screen_FT_reviewer_A!$C894)</f>
        <v/>
      </c>
      <c r="C894">
        <f>IF(OR($A894="",screen_FT_reviewer_B!$C894=""),"",screen_FT_reviewer_B!$C894)</f>
        <v/>
      </c>
      <c r="D894">
        <f>IF(OR($A894="",screen_FT_reviewer_A!$D894=""),"",screen_FT_reviewer_A!$D894)</f>
        <v/>
      </c>
      <c r="E894">
        <f>IF(OR($A894="",screen_FT_reviewer_B!$D894=""),"",screen_FT_reviewer_B!$D894)</f>
        <v/>
      </c>
      <c r="F894">
        <f>IF(AND(B894&lt;&gt;"",C894&lt;&gt;""),1,"")</f>
        <v/>
      </c>
      <c r="G894">
        <f>IF(F894=1,IF(B894=C894,1,0),"")</f>
        <v/>
      </c>
      <c r="H894">
        <f>IF(B894="","",IFERROR(VLOOKUP(B894,lst_FT_group_map_table,2,FALSE),"INVALID"))</f>
        <v/>
      </c>
      <c r="I894">
        <f>IF(C894="","",IFERROR(VLOOKUP(C894,lst_FT_group_map_table,2,FALSE),"INVALID"))</f>
        <v/>
      </c>
      <c r="J894">
        <f>IF(F894=1,IF(H894=I894,1,0),"")</f>
        <v/>
      </c>
      <c r="K894">
        <f>IF(AND(ISNUMBER(MATCH(B894,lst_FT_sci_excl,0)),ISNUMBER(MATCH(C894,lst_FT_sci_excl,0))),IF(D894=E894,1,0),"")</f>
        <v/>
      </c>
      <c r="L894">
        <f>IF(OR(G894=0,K894=0),1,"")</f>
        <v/>
      </c>
      <c r="M894">
        <f>IF(L894=1,COUNTIF($L$2:L894,1),"")</f>
        <v/>
      </c>
      <c r="O894" t="n">
        <v>893</v>
      </c>
      <c r="P894">
        <f>IFERROR(MATCH(O894,$M$2:$M$5001,0),"")</f>
        <v/>
      </c>
      <c r="Q894">
        <f>IF(P894="","",INDEX($A$2:$A$5001,P894))</f>
        <v/>
      </c>
      <c r="R894">
        <f>IF(P894="","",INDEX($B$2:$B$5001,P894))</f>
        <v/>
      </c>
      <c r="S894">
        <f>IF(P894="","",INDEX($C$2:$C$5001,P894))</f>
        <v/>
      </c>
      <c r="T894">
        <f>IF(P894="","",INDEX($D$2:$D$5001,P894))</f>
        <v/>
      </c>
      <c r="U894">
        <f>IF(P894="","",INDEX($E$2:$E$5001,P894))</f>
        <v/>
      </c>
    </row>
    <row r="895">
      <c r="A895">
        <f>IF(screen_FT_reviewer_A!$A895="","",screen_FT_reviewer_A!$A895)</f>
        <v/>
      </c>
      <c r="B895">
        <f>IF(OR($A895="",screen_FT_reviewer_A!$C895=""),"",screen_FT_reviewer_A!$C895)</f>
        <v/>
      </c>
      <c r="C895">
        <f>IF(OR($A895="",screen_FT_reviewer_B!$C895=""),"",screen_FT_reviewer_B!$C895)</f>
        <v/>
      </c>
      <c r="D895">
        <f>IF(OR($A895="",screen_FT_reviewer_A!$D895=""),"",screen_FT_reviewer_A!$D895)</f>
        <v/>
      </c>
      <c r="E895">
        <f>IF(OR($A895="",screen_FT_reviewer_B!$D895=""),"",screen_FT_reviewer_B!$D895)</f>
        <v/>
      </c>
      <c r="F895">
        <f>IF(AND(B895&lt;&gt;"",C895&lt;&gt;""),1,"")</f>
        <v/>
      </c>
      <c r="G895">
        <f>IF(F895=1,IF(B895=C895,1,0),"")</f>
        <v/>
      </c>
      <c r="H895">
        <f>IF(B895="","",IFERROR(VLOOKUP(B895,lst_FT_group_map_table,2,FALSE),"INVALID"))</f>
        <v/>
      </c>
      <c r="I895">
        <f>IF(C895="","",IFERROR(VLOOKUP(C895,lst_FT_group_map_table,2,FALSE),"INVALID"))</f>
        <v/>
      </c>
      <c r="J895">
        <f>IF(F895=1,IF(H895=I895,1,0),"")</f>
        <v/>
      </c>
      <c r="K895">
        <f>IF(AND(ISNUMBER(MATCH(B895,lst_FT_sci_excl,0)),ISNUMBER(MATCH(C895,lst_FT_sci_excl,0))),IF(D895=E895,1,0),"")</f>
        <v/>
      </c>
      <c r="L895">
        <f>IF(OR(G895=0,K895=0),1,"")</f>
        <v/>
      </c>
      <c r="M895">
        <f>IF(L895=1,COUNTIF($L$2:L895,1),"")</f>
        <v/>
      </c>
      <c r="O895" t="n">
        <v>894</v>
      </c>
      <c r="P895">
        <f>IFERROR(MATCH(O895,$M$2:$M$5001,0),"")</f>
        <v/>
      </c>
      <c r="Q895">
        <f>IF(P895="","",INDEX($A$2:$A$5001,P895))</f>
        <v/>
      </c>
      <c r="R895">
        <f>IF(P895="","",INDEX($B$2:$B$5001,P895))</f>
        <v/>
      </c>
      <c r="S895">
        <f>IF(P895="","",INDEX($C$2:$C$5001,P895))</f>
        <v/>
      </c>
      <c r="T895">
        <f>IF(P895="","",INDEX($D$2:$D$5001,P895))</f>
        <v/>
      </c>
      <c r="U895">
        <f>IF(P895="","",INDEX($E$2:$E$5001,P895))</f>
        <v/>
      </c>
    </row>
    <row r="896">
      <c r="A896">
        <f>IF(screen_FT_reviewer_A!$A896="","",screen_FT_reviewer_A!$A896)</f>
        <v/>
      </c>
      <c r="B896">
        <f>IF(OR($A896="",screen_FT_reviewer_A!$C896=""),"",screen_FT_reviewer_A!$C896)</f>
        <v/>
      </c>
      <c r="C896">
        <f>IF(OR($A896="",screen_FT_reviewer_B!$C896=""),"",screen_FT_reviewer_B!$C896)</f>
        <v/>
      </c>
      <c r="D896">
        <f>IF(OR($A896="",screen_FT_reviewer_A!$D896=""),"",screen_FT_reviewer_A!$D896)</f>
        <v/>
      </c>
      <c r="E896">
        <f>IF(OR($A896="",screen_FT_reviewer_B!$D896=""),"",screen_FT_reviewer_B!$D896)</f>
        <v/>
      </c>
      <c r="F896">
        <f>IF(AND(B896&lt;&gt;"",C896&lt;&gt;""),1,"")</f>
        <v/>
      </c>
      <c r="G896">
        <f>IF(F896=1,IF(B896=C896,1,0),"")</f>
        <v/>
      </c>
      <c r="H896">
        <f>IF(B896="","",IFERROR(VLOOKUP(B896,lst_FT_group_map_table,2,FALSE),"INVALID"))</f>
        <v/>
      </c>
      <c r="I896">
        <f>IF(C896="","",IFERROR(VLOOKUP(C896,lst_FT_group_map_table,2,FALSE),"INVALID"))</f>
        <v/>
      </c>
      <c r="J896">
        <f>IF(F896=1,IF(H896=I896,1,0),"")</f>
        <v/>
      </c>
      <c r="K896">
        <f>IF(AND(ISNUMBER(MATCH(B896,lst_FT_sci_excl,0)),ISNUMBER(MATCH(C896,lst_FT_sci_excl,0))),IF(D896=E896,1,0),"")</f>
        <v/>
      </c>
      <c r="L896">
        <f>IF(OR(G896=0,K896=0),1,"")</f>
        <v/>
      </c>
      <c r="M896">
        <f>IF(L896=1,COUNTIF($L$2:L896,1),"")</f>
        <v/>
      </c>
      <c r="O896" t="n">
        <v>895</v>
      </c>
      <c r="P896">
        <f>IFERROR(MATCH(O896,$M$2:$M$5001,0),"")</f>
        <v/>
      </c>
      <c r="Q896">
        <f>IF(P896="","",INDEX($A$2:$A$5001,P896))</f>
        <v/>
      </c>
      <c r="R896">
        <f>IF(P896="","",INDEX($B$2:$B$5001,P896))</f>
        <v/>
      </c>
      <c r="S896">
        <f>IF(P896="","",INDEX($C$2:$C$5001,P896))</f>
        <v/>
      </c>
      <c r="T896">
        <f>IF(P896="","",INDEX($D$2:$D$5001,P896))</f>
        <v/>
      </c>
      <c r="U896">
        <f>IF(P896="","",INDEX($E$2:$E$5001,P896))</f>
        <v/>
      </c>
    </row>
    <row r="897">
      <c r="A897">
        <f>IF(screen_FT_reviewer_A!$A897="","",screen_FT_reviewer_A!$A897)</f>
        <v/>
      </c>
      <c r="B897">
        <f>IF(OR($A897="",screen_FT_reviewer_A!$C897=""),"",screen_FT_reviewer_A!$C897)</f>
        <v/>
      </c>
      <c r="C897">
        <f>IF(OR($A897="",screen_FT_reviewer_B!$C897=""),"",screen_FT_reviewer_B!$C897)</f>
        <v/>
      </c>
      <c r="D897">
        <f>IF(OR($A897="",screen_FT_reviewer_A!$D897=""),"",screen_FT_reviewer_A!$D897)</f>
        <v/>
      </c>
      <c r="E897">
        <f>IF(OR($A897="",screen_FT_reviewer_B!$D897=""),"",screen_FT_reviewer_B!$D897)</f>
        <v/>
      </c>
      <c r="F897">
        <f>IF(AND(B897&lt;&gt;"",C897&lt;&gt;""),1,"")</f>
        <v/>
      </c>
      <c r="G897">
        <f>IF(F897=1,IF(B897=C897,1,0),"")</f>
        <v/>
      </c>
      <c r="H897">
        <f>IF(B897="","",IFERROR(VLOOKUP(B897,lst_FT_group_map_table,2,FALSE),"INVALID"))</f>
        <v/>
      </c>
      <c r="I897">
        <f>IF(C897="","",IFERROR(VLOOKUP(C897,lst_FT_group_map_table,2,FALSE),"INVALID"))</f>
        <v/>
      </c>
      <c r="J897">
        <f>IF(F897=1,IF(H897=I897,1,0),"")</f>
        <v/>
      </c>
      <c r="K897">
        <f>IF(AND(ISNUMBER(MATCH(B897,lst_FT_sci_excl,0)),ISNUMBER(MATCH(C897,lst_FT_sci_excl,0))),IF(D897=E897,1,0),"")</f>
        <v/>
      </c>
      <c r="L897">
        <f>IF(OR(G897=0,K897=0),1,"")</f>
        <v/>
      </c>
      <c r="M897">
        <f>IF(L897=1,COUNTIF($L$2:L897,1),"")</f>
        <v/>
      </c>
      <c r="O897" t="n">
        <v>896</v>
      </c>
      <c r="P897">
        <f>IFERROR(MATCH(O897,$M$2:$M$5001,0),"")</f>
        <v/>
      </c>
      <c r="Q897">
        <f>IF(P897="","",INDEX($A$2:$A$5001,P897))</f>
        <v/>
      </c>
      <c r="R897">
        <f>IF(P897="","",INDEX($B$2:$B$5001,P897))</f>
        <v/>
      </c>
      <c r="S897">
        <f>IF(P897="","",INDEX($C$2:$C$5001,P897))</f>
        <v/>
      </c>
      <c r="T897">
        <f>IF(P897="","",INDEX($D$2:$D$5001,P897))</f>
        <v/>
      </c>
      <c r="U897">
        <f>IF(P897="","",INDEX($E$2:$E$5001,P897))</f>
        <v/>
      </c>
    </row>
    <row r="898">
      <c r="A898">
        <f>IF(screen_FT_reviewer_A!$A898="","",screen_FT_reviewer_A!$A898)</f>
        <v/>
      </c>
      <c r="B898">
        <f>IF(OR($A898="",screen_FT_reviewer_A!$C898=""),"",screen_FT_reviewer_A!$C898)</f>
        <v/>
      </c>
      <c r="C898">
        <f>IF(OR($A898="",screen_FT_reviewer_B!$C898=""),"",screen_FT_reviewer_B!$C898)</f>
        <v/>
      </c>
      <c r="D898">
        <f>IF(OR($A898="",screen_FT_reviewer_A!$D898=""),"",screen_FT_reviewer_A!$D898)</f>
        <v/>
      </c>
      <c r="E898">
        <f>IF(OR($A898="",screen_FT_reviewer_B!$D898=""),"",screen_FT_reviewer_B!$D898)</f>
        <v/>
      </c>
      <c r="F898">
        <f>IF(AND(B898&lt;&gt;"",C898&lt;&gt;""),1,"")</f>
        <v/>
      </c>
      <c r="G898">
        <f>IF(F898=1,IF(B898=C898,1,0),"")</f>
        <v/>
      </c>
      <c r="H898">
        <f>IF(B898="","",IFERROR(VLOOKUP(B898,lst_FT_group_map_table,2,FALSE),"INVALID"))</f>
        <v/>
      </c>
      <c r="I898">
        <f>IF(C898="","",IFERROR(VLOOKUP(C898,lst_FT_group_map_table,2,FALSE),"INVALID"))</f>
        <v/>
      </c>
      <c r="J898">
        <f>IF(F898=1,IF(H898=I898,1,0),"")</f>
        <v/>
      </c>
      <c r="K898">
        <f>IF(AND(ISNUMBER(MATCH(B898,lst_FT_sci_excl,0)),ISNUMBER(MATCH(C898,lst_FT_sci_excl,0))),IF(D898=E898,1,0),"")</f>
        <v/>
      </c>
      <c r="L898">
        <f>IF(OR(G898=0,K898=0),1,"")</f>
        <v/>
      </c>
      <c r="M898">
        <f>IF(L898=1,COUNTIF($L$2:L898,1),"")</f>
        <v/>
      </c>
      <c r="O898" t="n">
        <v>897</v>
      </c>
      <c r="P898">
        <f>IFERROR(MATCH(O898,$M$2:$M$5001,0),"")</f>
        <v/>
      </c>
      <c r="Q898">
        <f>IF(P898="","",INDEX($A$2:$A$5001,P898))</f>
        <v/>
      </c>
      <c r="R898">
        <f>IF(P898="","",INDEX($B$2:$B$5001,P898))</f>
        <v/>
      </c>
      <c r="S898">
        <f>IF(P898="","",INDEX($C$2:$C$5001,P898))</f>
        <v/>
      </c>
      <c r="T898">
        <f>IF(P898="","",INDEX($D$2:$D$5001,P898))</f>
        <v/>
      </c>
      <c r="U898">
        <f>IF(P898="","",INDEX($E$2:$E$5001,P898))</f>
        <v/>
      </c>
    </row>
    <row r="899">
      <c r="A899">
        <f>IF(screen_FT_reviewer_A!$A899="","",screen_FT_reviewer_A!$A899)</f>
        <v/>
      </c>
      <c r="B899">
        <f>IF(OR($A899="",screen_FT_reviewer_A!$C899=""),"",screen_FT_reviewer_A!$C899)</f>
        <v/>
      </c>
      <c r="C899">
        <f>IF(OR($A899="",screen_FT_reviewer_B!$C899=""),"",screen_FT_reviewer_B!$C899)</f>
        <v/>
      </c>
      <c r="D899">
        <f>IF(OR($A899="",screen_FT_reviewer_A!$D899=""),"",screen_FT_reviewer_A!$D899)</f>
        <v/>
      </c>
      <c r="E899">
        <f>IF(OR($A899="",screen_FT_reviewer_B!$D899=""),"",screen_FT_reviewer_B!$D899)</f>
        <v/>
      </c>
      <c r="F899">
        <f>IF(AND(B899&lt;&gt;"",C899&lt;&gt;""),1,"")</f>
        <v/>
      </c>
      <c r="G899">
        <f>IF(F899=1,IF(B899=C899,1,0),"")</f>
        <v/>
      </c>
      <c r="H899">
        <f>IF(B899="","",IFERROR(VLOOKUP(B899,lst_FT_group_map_table,2,FALSE),"INVALID"))</f>
        <v/>
      </c>
      <c r="I899">
        <f>IF(C899="","",IFERROR(VLOOKUP(C899,lst_FT_group_map_table,2,FALSE),"INVALID"))</f>
        <v/>
      </c>
      <c r="J899">
        <f>IF(F899=1,IF(H899=I899,1,0),"")</f>
        <v/>
      </c>
      <c r="K899">
        <f>IF(AND(ISNUMBER(MATCH(B899,lst_FT_sci_excl,0)),ISNUMBER(MATCH(C899,lst_FT_sci_excl,0))),IF(D899=E899,1,0),"")</f>
        <v/>
      </c>
      <c r="L899">
        <f>IF(OR(G899=0,K899=0),1,"")</f>
        <v/>
      </c>
      <c r="M899">
        <f>IF(L899=1,COUNTIF($L$2:L899,1),"")</f>
        <v/>
      </c>
      <c r="O899" t="n">
        <v>898</v>
      </c>
      <c r="P899">
        <f>IFERROR(MATCH(O899,$M$2:$M$5001,0),"")</f>
        <v/>
      </c>
      <c r="Q899">
        <f>IF(P899="","",INDEX($A$2:$A$5001,P899))</f>
        <v/>
      </c>
      <c r="R899">
        <f>IF(P899="","",INDEX($B$2:$B$5001,P899))</f>
        <v/>
      </c>
      <c r="S899">
        <f>IF(P899="","",INDEX($C$2:$C$5001,P899))</f>
        <v/>
      </c>
      <c r="T899">
        <f>IF(P899="","",INDEX($D$2:$D$5001,P899))</f>
        <v/>
      </c>
      <c r="U899">
        <f>IF(P899="","",INDEX($E$2:$E$5001,P899))</f>
        <v/>
      </c>
    </row>
    <row r="900">
      <c r="A900">
        <f>IF(screen_FT_reviewer_A!$A900="","",screen_FT_reviewer_A!$A900)</f>
        <v/>
      </c>
      <c r="B900">
        <f>IF(OR($A900="",screen_FT_reviewer_A!$C900=""),"",screen_FT_reviewer_A!$C900)</f>
        <v/>
      </c>
      <c r="C900">
        <f>IF(OR($A900="",screen_FT_reviewer_B!$C900=""),"",screen_FT_reviewer_B!$C900)</f>
        <v/>
      </c>
      <c r="D900">
        <f>IF(OR($A900="",screen_FT_reviewer_A!$D900=""),"",screen_FT_reviewer_A!$D900)</f>
        <v/>
      </c>
      <c r="E900">
        <f>IF(OR($A900="",screen_FT_reviewer_B!$D900=""),"",screen_FT_reviewer_B!$D900)</f>
        <v/>
      </c>
      <c r="F900">
        <f>IF(AND(B900&lt;&gt;"",C900&lt;&gt;""),1,"")</f>
        <v/>
      </c>
      <c r="G900">
        <f>IF(F900=1,IF(B900=C900,1,0),"")</f>
        <v/>
      </c>
      <c r="H900">
        <f>IF(B900="","",IFERROR(VLOOKUP(B900,lst_FT_group_map_table,2,FALSE),"INVALID"))</f>
        <v/>
      </c>
      <c r="I900">
        <f>IF(C900="","",IFERROR(VLOOKUP(C900,lst_FT_group_map_table,2,FALSE),"INVALID"))</f>
        <v/>
      </c>
      <c r="J900">
        <f>IF(F900=1,IF(H900=I900,1,0),"")</f>
        <v/>
      </c>
      <c r="K900">
        <f>IF(AND(ISNUMBER(MATCH(B900,lst_FT_sci_excl,0)),ISNUMBER(MATCH(C900,lst_FT_sci_excl,0))),IF(D900=E900,1,0),"")</f>
        <v/>
      </c>
      <c r="L900">
        <f>IF(OR(G900=0,K900=0),1,"")</f>
        <v/>
      </c>
      <c r="M900">
        <f>IF(L900=1,COUNTIF($L$2:L900,1),"")</f>
        <v/>
      </c>
      <c r="O900" t="n">
        <v>899</v>
      </c>
      <c r="P900">
        <f>IFERROR(MATCH(O900,$M$2:$M$5001,0),"")</f>
        <v/>
      </c>
      <c r="Q900">
        <f>IF(P900="","",INDEX($A$2:$A$5001,P900))</f>
        <v/>
      </c>
      <c r="R900">
        <f>IF(P900="","",INDEX($B$2:$B$5001,P900))</f>
        <v/>
      </c>
      <c r="S900">
        <f>IF(P900="","",INDEX($C$2:$C$5001,P900))</f>
        <v/>
      </c>
      <c r="T900">
        <f>IF(P900="","",INDEX($D$2:$D$5001,P900))</f>
        <v/>
      </c>
      <c r="U900">
        <f>IF(P900="","",INDEX($E$2:$E$5001,P900))</f>
        <v/>
      </c>
    </row>
    <row r="901">
      <c r="A901">
        <f>IF(screen_FT_reviewer_A!$A901="","",screen_FT_reviewer_A!$A901)</f>
        <v/>
      </c>
      <c r="B901">
        <f>IF(OR($A901="",screen_FT_reviewer_A!$C901=""),"",screen_FT_reviewer_A!$C901)</f>
        <v/>
      </c>
      <c r="C901">
        <f>IF(OR($A901="",screen_FT_reviewer_B!$C901=""),"",screen_FT_reviewer_B!$C901)</f>
        <v/>
      </c>
      <c r="D901">
        <f>IF(OR($A901="",screen_FT_reviewer_A!$D901=""),"",screen_FT_reviewer_A!$D901)</f>
        <v/>
      </c>
      <c r="E901">
        <f>IF(OR($A901="",screen_FT_reviewer_B!$D901=""),"",screen_FT_reviewer_B!$D901)</f>
        <v/>
      </c>
      <c r="F901">
        <f>IF(AND(B901&lt;&gt;"",C901&lt;&gt;""),1,"")</f>
        <v/>
      </c>
      <c r="G901">
        <f>IF(F901=1,IF(B901=C901,1,0),"")</f>
        <v/>
      </c>
      <c r="H901">
        <f>IF(B901="","",IFERROR(VLOOKUP(B901,lst_FT_group_map_table,2,FALSE),"INVALID"))</f>
        <v/>
      </c>
      <c r="I901">
        <f>IF(C901="","",IFERROR(VLOOKUP(C901,lst_FT_group_map_table,2,FALSE),"INVALID"))</f>
        <v/>
      </c>
      <c r="J901">
        <f>IF(F901=1,IF(H901=I901,1,0),"")</f>
        <v/>
      </c>
      <c r="K901">
        <f>IF(AND(ISNUMBER(MATCH(B901,lst_FT_sci_excl,0)),ISNUMBER(MATCH(C901,lst_FT_sci_excl,0))),IF(D901=E901,1,0),"")</f>
        <v/>
      </c>
      <c r="L901">
        <f>IF(OR(G901=0,K901=0),1,"")</f>
        <v/>
      </c>
      <c r="M901">
        <f>IF(L901=1,COUNTIF($L$2:L901,1),"")</f>
        <v/>
      </c>
      <c r="O901" t="n">
        <v>900</v>
      </c>
      <c r="P901">
        <f>IFERROR(MATCH(O901,$M$2:$M$5001,0),"")</f>
        <v/>
      </c>
      <c r="Q901">
        <f>IF(P901="","",INDEX($A$2:$A$5001,P901))</f>
        <v/>
      </c>
      <c r="R901">
        <f>IF(P901="","",INDEX($B$2:$B$5001,P901))</f>
        <v/>
      </c>
      <c r="S901">
        <f>IF(P901="","",INDEX($C$2:$C$5001,P901))</f>
        <v/>
      </c>
      <c r="T901">
        <f>IF(P901="","",INDEX($D$2:$D$5001,P901))</f>
        <v/>
      </c>
      <c r="U901">
        <f>IF(P901="","",INDEX($E$2:$E$5001,P901))</f>
        <v/>
      </c>
    </row>
    <row r="902">
      <c r="A902">
        <f>IF(screen_FT_reviewer_A!$A902="","",screen_FT_reviewer_A!$A902)</f>
        <v/>
      </c>
      <c r="B902">
        <f>IF(OR($A902="",screen_FT_reviewer_A!$C902=""),"",screen_FT_reviewer_A!$C902)</f>
        <v/>
      </c>
      <c r="C902">
        <f>IF(OR($A902="",screen_FT_reviewer_B!$C902=""),"",screen_FT_reviewer_B!$C902)</f>
        <v/>
      </c>
      <c r="D902">
        <f>IF(OR($A902="",screen_FT_reviewer_A!$D902=""),"",screen_FT_reviewer_A!$D902)</f>
        <v/>
      </c>
      <c r="E902">
        <f>IF(OR($A902="",screen_FT_reviewer_B!$D902=""),"",screen_FT_reviewer_B!$D902)</f>
        <v/>
      </c>
      <c r="F902">
        <f>IF(AND(B902&lt;&gt;"",C902&lt;&gt;""),1,"")</f>
        <v/>
      </c>
      <c r="G902">
        <f>IF(F902=1,IF(B902=C902,1,0),"")</f>
        <v/>
      </c>
      <c r="H902">
        <f>IF(B902="","",IFERROR(VLOOKUP(B902,lst_FT_group_map_table,2,FALSE),"INVALID"))</f>
        <v/>
      </c>
      <c r="I902">
        <f>IF(C902="","",IFERROR(VLOOKUP(C902,lst_FT_group_map_table,2,FALSE),"INVALID"))</f>
        <v/>
      </c>
      <c r="J902">
        <f>IF(F902=1,IF(H902=I902,1,0),"")</f>
        <v/>
      </c>
      <c r="K902">
        <f>IF(AND(ISNUMBER(MATCH(B902,lst_FT_sci_excl,0)),ISNUMBER(MATCH(C902,lst_FT_sci_excl,0))),IF(D902=E902,1,0),"")</f>
        <v/>
      </c>
      <c r="L902">
        <f>IF(OR(G902=0,K902=0),1,"")</f>
        <v/>
      </c>
      <c r="M902">
        <f>IF(L902=1,COUNTIF($L$2:L902,1),"")</f>
        <v/>
      </c>
      <c r="O902" t="n">
        <v>901</v>
      </c>
      <c r="P902">
        <f>IFERROR(MATCH(O902,$M$2:$M$5001,0),"")</f>
        <v/>
      </c>
      <c r="Q902">
        <f>IF(P902="","",INDEX($A$2:$A$5001,P902))</f>
        <v/>
      </c>
      <c r="R902">
        <f>IF(P902="","",INDEX($B$2:$B$5001,P902))</f>
        <v/>
      </c>
      <c r="S902">
        <f>IF(P902="","",INDEX($C$2:$C$5001,P902))</f>
        <v/>
      </c>
      <c r="T902">
        <f>IF(P902="","",INDEX($D$2:$D$5001,P902))</f>
        <v/>
      </c>
      <c r="U902">
        <f>IF(P902="","",INDEX($E$2:$E$5001,P902))</f>
        <v/>
      </c>
    </row>
    <row r="903">
      <c r="A903">
        <f>IF(screen_FT_reviewer_A!$A903="","",screen_FT_reviewer_A!$A903)</f>
        <v/>
      </c>
      <c r="B903">
        <f>IF(OR($A903="",screen_FT_reviewer_A!$C903=""),"",screen_FT_reviewer_A!$C903)</f>
        <v/>
      </c>
      <c r="C903">
        <f>IF(OR($A903="",screen_FT_reviewer_B!$C903=""),"",screen_FT_reviewer_B!$C903)</f>
        <v/>
      </c>
      <c r="D903">
        <f>IF(OR($A903="",screen_FT_reviewer_A!$D903=""),"",screen_FT_reviewer_A!$D903)</f>
        <v/>
      </c>
      <c r="E903">
        <f>IF(OR($A903="",screen_FT_reviewer_B!$D903=""),"",screen_FT_reviewer_B!$D903)</f>
        <v/>
      </c>
      <c r="F903">
        <f>IF(AND(B903&lt;&gt;"",C903&lt;&gt;""),1,"")</f>
        <v/>
      </c>
      <c r="G903">
        <f>IF(F903=1,IF(B903=C903,1,0),"")</f>
        <v/>
      </c>
      <c r="H903">
        <f>IF(B903="","",IFERROR(VLOOKUP(B903,lst_FT_group_map_table,2,FALSE),"INVALID"))</f>
        <v/>
      </c>
      <c r="I903">
        <f>IF(C903="","",IFERROR(VLOOKUP(C903,lst_FT_group_map_table,2,FALSE),"INVALID"))</f>
        <v/>
      </c>
      <c r="J903">
        <f>IF(F903=1,IF(H903=I903,1,0),"")</f>
        <v/>
      </c>
      <c r="K903">
        <f>IF(AND(ISNUMBER(MATCH(B903,lst_FT_sci_excl,0)),ISNUMBER(MATCH(C903,lst_FT_sci_excl,0))),IF(D903=E903,1,0),"")</f>
        <v/>
      </c>
      <c r="L903">
        <f>IF(OR(G903=0,K903=0),1,"")</f>
        <v/>
      </c>
      <c r="M903">
        <f>IF(L903=1,COUNTIF($L$2:L903,1),"")</f>
        <v/>
      </c>
      <c r="O903" t="n">
        <v>902</v>
      </c>
      <c r="P903">
        <f>IFERROR(MATCH(O903,$M$2:$M$5001,0),"")</f>
        <v/>
      </c>
      <c r="Q903">
        <f>IF(P903="","",INDEX($A$2:$A$5001,P903))</f>
        <v/>
      </c>
      <c r="R903">
        <f>IF(P903="","",INDEX($B$2:$B$5001,P903))</f>
        <v/>
      </c>
      <c r="S903">
        <f>IF(P903="","",INDEX($C$2:$C$5001,P903))</f>
        <v/>
      </c>
      <c r="T903">
        <f>IF(P903="","",INDEX($D$2:$D$5001,P903))</f>
        <v/>
      </c>
      <c r="U903">
        <f>IF(P903="","",INDEX($E$2:$E$5001,P903))</f>
        <v/>
      </c>
    </row>
    <row r="904">
      <c r="A904">
        <f>IF(screen_FT_reviewer_A!$A904="","",screen_FT_reviewer_A!$A904)</f>
        <v/>
      </c>
      <c r="B904">
        <f>IF(OR($A904="",screen_FT_reviewer_A!$C904=""),"",screen_FT_reviewer_A!$C904)</f>
        <v/>
      </c>
      <c r="C904">
        <f>IF(OR($A904="",screen_FT_reviewer_B!$C904=""),"",screen_FT_reviewer_B!$C904)</f>
        <v/>
      </c>
      <c r="D904">
        <f>IF(OR($A904="",screen_FT_reviewer_A!$D904=""),"",screen_FT_reviewer_A!$D904)</f>
        <v/>
      </c>
      <c r="E904">
        <f>IF(OR($A904="",screen_FT_reviewer_B!$D904=""),"",screen_FT_reviewer_B!$D904)</f>
        <v/>
      </c>
      <c r="F904">
        <f>IF(AND(B904&lt;&gt;"",C904&lt;&gt;""),1,"")</f>
        <v/>
      </c>
      <c r="G904">
        <f>IF(F904=1,IF(B904=C904,1,0),"")</f>
        <v/>
      </c>
      <c r="H904">
        <f>IF(B904="","",IFERROR(VLOOKUP(B904,lst_FT_group_map_table,2,FALSE),"INVALID"))</f>
        <v/>
      </c>
      <c r="I904">
        <f>IF(C904="","",IFERROR(VLOOKUP(C904,lst_FT_group_map_table,2,FALSE),"INVALID"))</f>
        <v/>
      </c>
      <c r="J904">
        <f>IF(F904=1,IF(H904=I904,1,0),"")</f>
        <v/>
      </c>
      <c r="K904">
        <f>IF(AND(ISNUMBER(MATCH(B904,lst_FT_sci_excl,0)),ISNUMBER(MATCH(C904,lst_FT_sci_excl,0))),IF(D904=E904,1,0),"")</f>
        <v/>
      </c>
      <c r="L904">
        <f>IF(OR(G904=0,K904=0),1,"")</f>
        <v/>
      </c>
      <c r="M904">
        <f>IF(L904=1,COUNTIF($L$2:L904,1),"")</f>
        <v/>
      </c>
      <c r="O904" t="n">
        <v>903</v>
      </c>
      <c r="P904">
        <f>IFERROR(MATCH(O904,$M$2:$M$5001,0),"")</f>
        <v/>
      </c>
      <c r="Q904">
        <f>IF(P904="","",INDEX($A$2:$A$5001,P904))</f>
        <v/>
      </c>
      <c r="R904">
        <f>IF(P904="","",INDEX($B$2:$B$5001,P904))</f>
        <v/>
      </c>
      <c r="S904">
        <f>IF(P904="","",INDEX($C$2:$C$5001,P904))</f>
        <v/>
      </c>
      <c r="T904">
        <f>IF(P904="","",INDEX($D$2:$D$5001,P904))</f>
        <v/>
      </c>
      <c r="U904">
        <f>IF(P904="","",INDEX($E$2:$E$5001,P904))</f>
        <v/>
      </c>
    </row>
    <row r="905">
      <c r="A905">
        <f>IF(screen_FT_reviewer_A!$A905="","",screen_FT_reviewer_A!$A905)</f>
        <v/>
      </c>
      <c r="B905">
        <f>IF(OR($A905="",screen_FT_reviewer_A!$C905=""),"",screen_FT_reviewer_A!$C905)</f>
        <v/>
      </c>
      <c r="C905">
        <f>IF(OR($A905="",screen_FT_reviewer_B!$C905=""),"",screen_FT_reviewer_B!$C905)</f>
        <v/>
      </c>
      <c r="D905">
        <f>IF(OR($A905="",screen_FT_reviewer_A!$D905=""),"",screen_FT_reviewer_A!$D905)</f>
        <v/>
      </c>
      <c r="E905">
        <f>IF(OR($A905="",screen_FT_reviewer_B!$D905=""),"",screen_FT_reviewer_B!$D905)</f>
        <v/>
      </c>
      <c r="F905">
        <f>IF(AND(B905&lt;&gt;"",C905&lt;&gt;""),1,"")</f>
        <v/>
      </c>
      <c r="G905">
        <f>IF(F905=1,IF(B905=C905,1,0),"")</f>
        <v/>
      </c>
      <c r="H905">
        <f>IF(B905="","",IFERROR(VLOOKUP(B905,lst_FT_group_map_table,2,FALSE),"INVALID"))</f>
        <v/>
      </c>
      <c r="I905">
        <f>IF(C905="","",IFERROR(VLOOKUP(C905,lst_FT_group_map_table,2,FALSE),"INVALID"))</f>
        <v/>
      </c>
      <c r="J905">
        <f>IF(F905=1,IF(H905=I905,1,0),"")</f>
        <v/>
      </c>
      <c r="K905">
        <f>IF(AND(ISNUMBER(MATCH(B905,lst_FT_sci_excl,0)),ISNUMBER(MATCH(C905,lst_FT_sci_excl,0))),IF(D905=E905,1,0),"")</f>
        <v/>
      </c>
      <c r="L905">
        <f>IF(OR(G905=0,K905=0),1,"")</f>
        <v/>
      </c>
      <c r="M905">
        <f>IF(L905=1,COUNTIF($L$2:L905,1),"")</f>
        <v/>
      </c>
      <c r="O905" t="n">
        <v>904</v>
      </c>
      <c r="P905">
        <f>IFERROR(MATCH(O905,$M$2:$M$5001,0),"")</f>
        <v/>
      </c>
      <c r="Q905">
        <f>IF(P905="","",INDEX($A$2:$A$5001,P905))</f>
        <v/>
      </c>
      <c r="R905">
        <f>IF(P905="","",INDEX($B$2:$B$5001,P905))</f>
        <v/>
      </c>
      <c r="S905">
        <f>IF(P905="","",INDEX($C$2:$C$5001,P905))</f>
        <v/>
      </c>
      <c r="T905">
        <f>IF(P905="","",INDEX($D$2:$D$5001,P905))</f>
        <v/>
      </c>
      <c r="U905">
        <f>IF(P905="","",INDEX($E$2:$E$5001,P905))</f>
        <v/>
      </c>
    </row>
    <row r="906">
      <c r="A906">
        <f>IF(screen_FT_reviewer_A!$A906="","",screen_FT_reviewer_A!$A906)</f>
        <v/>
      </c>
      <c r="B906">
        <f>IF(OR($A906="",screen_FT_reviewer_A!$C906=""),"",screen_FT_reviewer_A!$C906)</f>
        <v/>
      </c>
      <c r="C906">
        <f>IF(OR($A906="",screen_FT_reviewer_B!$C906=""),"",screen_FT_reviewer_B!$C906)</f>
        <v/>
      </c>
      <c r="D906">
        <f>IF(OR($A906="",screen_FT_reviewer_A!$D906=""),"",screen_FT_reviewer_A!$D906)</f>
        <v/>
      </c>
      <c r="E906">
        <f>IF(OR($A906="",screen_FT_reviewer_B!$D906=""),"",screen_FT_reviewer_B!$D906)</f>
        <v/>
      </c>
      <c r="F906">
        <f>IF(AND(B906&lt;&gt;"",C906&lt;&gt;""),1,"")</f>
        <v/>
      </c>
      <c r="G906">
        <f>IF(F906=1,IF(B906=C906,1,0),"")</f>
        <v/>
      </c>
      <c r="H906">
        <f>IF(B906="","",IFERROR(VLOOKUP(B906,lst_FT_group_map_table,2,FALSE),"INVALID"))</f>
        <v/>
      </c>
      <c r="I906">
        <f>IF(C906="","",IFERROR(VLOOKUP(C906,lst_FT_group_map_table,2,FALSE),"INVALID"))</f>
        <v/>
      </c>
      <c r="J906">
        <f>IF(F906=1,IF(H906=I906,1,0),"")</f>
        <v/>
      </c>
      <c r="K906">
        <f>IF(AND(ISNUMBER(MATCH(B906,lst_FT_sci_excl,0)),ISNUMBER(MATCH(C906,lst_FT_sci_excl,0))),IF(D906=E906,1,0),"")</f>
        <v/>
      </c>
      <c r="L906">
        <f>IF(OR(G906=0,K906=0),1,"")</f>
        <v/>
      </c>
      <c r="M906">
        <f>IF(L906=1,COUNTIF($L$2:L906,1),"")</f>
        <v/>
      </c>
      <c r="O906" t="n">
        <v>905</v>
      </c>
      <c r="P906">
        <f>IFERROR(MATCH(O906,$M$2:$M$5001,0),"")</f>
        <v/>
      </c>
      <c r="Q906">
        <f>IF(P906="","",INDEX($A$2:$A$5001,P906))</f>
        <v/>
      </c>
      <c r="R906">
        <f>IF(P906="","",INDEX($B$2:$B$5001,P906))</f>
        <v/>
      </c>
      <c r="S906">
        <f>IF(P906="","",INDEX($C$2:$C$5001,P906))</f>
        <v/>
      </c>
      <c r="T906">
        <f>IF(P906="","",INDEX($D$2:$D$5001,P906))</f>
        <v/>
      </c>
      <c r="U906">
        <f>IF(P906="","",INDEX($E$2:$E$5001,P906))</f>
        <v/>
      </c>
    </row>
    <row r="907">
      <c r="A907">
        <f>IF(screen_FT_reviewer_A!$A907="","",screen_FT_reviewer_A!$A907)</f>
        <v/>
      </c>
      <c r="B907">
        <f>IF(OR($A907="",screen_FT_reviewer_A!$C907=""),"",screen_FT_reviewer_A!$C907)</f>
        <v/>
      </c>
      <c r="C907">
        <f>IF(OR($A907="",screen_FT_reviewer_B!$C907=""),"",screen_FT_reviewer_B!$C907)</f>
        <v/>
      </c>
      <c r="D907">
        <f>IF(OR($A907="",screen_FT_reviewer_A!$D907=""),"",screen_FT_reviewer_A!$D907)</f>
        <v/>
      </c>
      <c r="E907">
        <f>IF(OR($A907="",screen_FT_reviewer_B!$D907=""),"",screen_FT_reviewer_B!$D907)</f>
        <v/>
      </c>
      <c r="F907">
        <f>IF(AND(B907&lt;&gt;"",C907&lt;&gt;""),1,"")</f>
        <v/>
      </c>
      <c r="G907">
        <f>IF(F907=1,IF(B907=C907,1,0),"")</f>
        <v/>
      </c>
      <c r="H907">
        <f>IF(B907="","",IFERROR(VLOOKUP(B907,lst_FT_group_map_table,2,FALSE),"INVALID"))</f>
        <v/>
      </c>
      <c r="I907">
        <f>IF(C907="","",IFERROR(VLOOKUP(C907,lst_FT_group_map_table,2,FALSE),"INVALID"))</f>
        <v/>
      </c>
      <c r="J907">
        <f>IF(F907=1,IF(H907=I907,1,0),"")</f>
        <v/>
      </c>
      <c r="K907">
        <f>IF(AND(ISNUMBER(MATCH(B907,lst_FT_sci_excl,0)),ISNUMBER(MATCH(C907,lst_FT_sci_excl,0))),IF(D907=E907,1,0),"")</f>
        <v/>
      </c>
      <c r="L907">
        <f>IF(OR(G907=0,K907=0),1,"")</f>
        <v/>
      </c>
      <c r="M907">
        <f>IF(L907=1,COUNTIF($L$2:L907,1),"")</f>
        <v/>
      </c>
      <c r="O907" t="n">
        <v>906</v>
      </c>
      <c r="P907">
        <f>IFERROR(MATCH(O907,$M$2:$M$5001,0),"")</f>
        <v/>
      </c>
      <c r="Q907">
        <f>IF(P907="","",INDEX($A$2:$A$5001,P907))</f>
        <v/>
      </c>
      <c r="R907">
        <f>IF(P907="","",INDEX($B$2:$B$5001,P907))</f>
        <v/>
      </c>
      <c r="S907">
        <f>IF(P907="","",INDEX($C$2:$C$5001,P907))</f>
        <v/>
      </c>
      <c r="T907">
        <f>IF(P907="","",INDEX($D$2:$D$5001,P907))</f>
        <v/>
      </c>
      <c r="U907">
        <f>IF(P907="","",INDEX($E$2:$E$5001,P907))</f>
        <v/>
      </c>
    </row>
    <row r="908">
      <c r="A908">
        <f>IF(screen_FT_reviewer_A!$A908="","",screen_FT_reviewer_A!$A908)</f>
        <v/>
      </c>
      <c r="B908">
        <f>IF(OR($A908="",screen_FT_reviewer_A!$C908=""),"",screen_FT_reviewer_A!$C908)</f>
        <v/>
      </c>
      <c r="C908">
        <f>IF(OR($A908="",screen_FT_reviewer_B!$C908=""),"",screen_FT_reviewer_B!$C908)</f>
        <v/>
      </c>
      <c r="D908">
        <f>IF(OR($A908="",screen_FT_reviewer_A!$D908=""),"",screen_FT_reviewer_A!$D908)</f>
        <v/>
      </c>
      <c r="E908">
        <f>IF(OR($A908="",screen_FT_reviewer_B!$D908=""),"",screen_FT_reviewer_B!$D908)</f>
        <v/>
      </c>
      <c r="F908">
        <f>IF(AND(B908&lt;&gt;"",C908&lt;&gt;""),1,"")</f>
        <v/>
      </c>
      <c r="G908">
        <f>IF(F908=1,IF(B908=C908,1,0),"")</f>
        <v/>
      </c>
      <c r="H908">
        <f>IF(B908="","",IFERROR(VLOOKUP(B908,lst_FT_group_map_table,2,FALSE),"INVALID"))</f>
        <v/>
      </c>
      <c r="I908">
        <f>IF(C908="","",IFERROR(VLOOKUP(C908,lst_FT_group_map_table,2,FALSE),"INVALID"))</f>
        <v/>
      </c>
      <c r="J908">
        <f>IF(F908=1,IF(H908=I908,1,0),"")</f>
        <v/>
      </c>
      <c r="K908">
        <f>IF(AND(ISNUMBER(MATCH(B908,lst_FT_sci_excl,0)),ISNUMBER(MATCH(C908,lst_FT_sci_excl,0))),IF(D908=E908,1,0),"")</f>
        <v/>
      </c>
      <c r="L908">
        <f>IF(OR(G908=0,K908=0),1,"")</f>
        <v/>
      </c>
      <c r="M908">
        <f>IF(L908=1,COUNTIF($L$2:L908,1),"")</f>
        <v/>
      </c>
      <c r="O908" t="n">
        <v>907</v>
      </c>
      <c r="P908">
        <f>IFERROR(MATCH(O908,$M$2:$M$5001,0),"")</f>
        <v/>
      </c>
      <c r="Q908">
        <f>IF(P908="","",INDEX($A$2:$A$5001,P908))</f>
        <v/>
      </c>
      <c r="R908">
        <f>IF(P908="","",INDEX($B$2:$B$5001,P908))</f>
        <v/>
      </c>
      <c r="S908">
        <f>IF(P908="","",INDEX($C$2:$C$5001,P908))</f>
        <v/>
      </c>
      <c r="T908">
        <f>IF(P908="","",INDEX($D$2:$D$5001,P908))</f>
        <v/>
      </c>
      <c r="U908">
        <f>IF(P908="","",INDEX($E$2:$E$5001,P908))</f>
        <v/>
      </c>
    </row>
    <row r="909">
      <c r="A909">
        <f>IF(screen_FT_reviewer_A!$A909="","",screen_FT_reviewer_A!$A909)</f>
        <v/>
      </c>
      <c r="B909">
        <f>IF(OR($A909="",screen_FT_reviewer_A!$C909=""),"",screen_FT_reviewer_A!$C909)</f>
        <v/>
      </c>
      <c r="C909">
        <f>IF(OR($A909="",screen_FT_reviewer_B!$C909=""),"",screen_FT_reviewer_B!$C909)</f>
        <v/>
      </c>
      <c r="D909">
        <f>IF(OR($A909="",screen_FT_reviewer_A!$D909=""),"",screen_FT_reviewer_A!$D909)</f>
        <v/>
      </c>
      <c r="E909">
        <f>IF(OR($A909="",screen_FT_reviewer_B!$D909=""),"",screen_FT_reviewer_B!$D909)</f>
        <v/>
      </c>
      <c r="F909">
        <f>IF(AND(B909&lt;&gt;"",C909&lt;&gt;""),1,"")</f>
        <v/>
      </c>
      <c r="G909">
        <f>IF(F909=1,IF(B909=C909,1,0),"")</f>
        <v/>
      </c>
      <c r="H909">
        <f>IF(B909="","",IFERROR(VLOOKUP(B909,lst_FT_group_map_table,2,FALSE),"INVALID"))</f>
        <v/>
      </c>
      <c r="I909">
        <f>IF(C909="","",IFERROR(VLOOKUP(C909,lst_FT_group_map_table,2,FALSE),"INVALID"))</f>
        <v/>
      </c>
      <c r="J909">
        <f>IF(F909=1,IF(H909=I909,1,0),"")</f>
        <v/>
      </c>
      <c r="K909">
        <f>IF(AND(ISNUMBER(MATCH(B909,lst_FT_sci_excl,0)),ISNUMBER(MATCH(C909,lst_FT_sci_excl,0))),IF(D909=E909,1,0),"")</f>
        <v/>
      </c>
      <c r="L909">
        <f>IF(OR(G909=0,K909=0),1,"")</f>
        <v/>
      </c>
      <c r="M909">
        <f>IF(L909=1,COUNTIF($L$2:L909,1),"")</f>
        <v/>
      </c>
      <c r="O909" t="n">
        <v>908</v>
      </c>
      <c r="P909">
        <f>IFERROR(MATCH(O909,$M$2:$M$5001,0),"")</f>
        <v/>
      </c>
      <c r="Q909">
        <f>IF(P909="","",INDEX($A$2:$A$5001,P909))</f>
        <v/>
      </c>
      <c r="R909">
        <f>IF(P909="","",INDEX($B$2:$B$5001,P909))</f>
        <v/>
      </c>
      <c r="S909">
        <f>IF(P909="","",INDEX($C$2:$C$5001,P909))</f>
        <v/>
      </c>
      <c r="T909">
        <f>IF(P909="","",INDEX($D$2:$D$5001,P909))</f>
        <v/>
      </c>
      <c r="U909">
        <f>IF(P909="","",INDEX($E$2:$E$5001,P909))</f>
        <v/>
      </c>
    </row>
    <row r="910">
      <c r="A910">
        <f>IF(screen_FT_reviewer_A!$A910="","",screen_FT_reviewer_A!$A910)</f>
        <v/>
      </c>
      <c r="B910">
        <f>IF(OR($A910="",screen_FT_reviewer_A!$C910=""),"",screen_FT_reviewer_A!$C910)</f>
        <v/>
      </c>
      <c r="C910">
        <f>IF(OR($A910="",screen_FT_reviewer_B!$C910=""),"",screen_FT_reviewer_B!$C910)</f>
        <v/>
      </c>
      <c r="D910">
        <f>IF(OR($A910="",screen_FT_reviewer_A!$D910=""),"",screen_FT_reviewer_A!$D910)</f>
        <v/>
      </c>
      <c r="E910">
        <f>IF(OR($A910="",screen_FT_reviewer_B!$D910=""),"",screen_FT_reviewer_B!$D910)</f>
        <v/>
      </c>
      <c r="F910">
        <f>IF(AND(B910&lt;&gt;"",C910&lt;&gt;""),1,"")</f>
        <v/>
      </c>
      <c r="G910">
        <f>IF(F910=1,IF(B910=C910,1,0),"")</f>
        <v/>
      </c>
      <c r="H910">
        <f>IF(B910="","",IFERROR(VLOOKUP(B910,lst_FT_group_map_table,2,FALSE),"INVALID"))</f>
        <v/>
      </c>
      <c r="I910">
        <f>IF(C910="","",IFERROR(VLOOKUP(C910,lst_FT_group_map_table,2,FALSE),"INVALID"))</f>
        <v/>
      </c>
      <c r="J910">
        <f>IF(F910=1,IF(H910=I910,1,0),"")</f>
        <v/>
      </c>
      <c r="K910">
        <f>IF(AND(ISNUMBER(MATCH(B910,lst_FT_sci_excl,0)),ISNUMBER(MATCH(C910,lst_FT_sci_excl,0))),IF(D910=E910,1,0),"")</f>
        <v/>
      </c>
      <c r="L910">
        <f>IF(OR(G910=0,K910=0),1,"")</f>
        <v/>
      </c>
      <c r="M910">
        <f>IF(L910=1,COUNTIF($L$2:L910,1),"")</f>
        <v/>
      </c>
      <c r="O910" t="n">
        <v>909</v>
      </c>
      <c r="P910">
        <f>IFERROR(MATCH(O910,$M$2:$M$5001,0),"")</f>
        <v/>
      </c>
      <c r="Q910">
        <f>IF(P910="","",INDEX($A$2:$A$5001,P910))</f>
        <v/>
      </c>
      <c r="R910">
        <f>IF(P910="","",INDEX($B$2:$B$5001,P910))</f>
        <v/>
      </c>
      <c r="S910">
        <f>IF(P910="","",INDEX($C$2:$C$5001,P910))</f>
        <v/>
      </c>
      <c r="T910">
        <f>IF(P910="","",INDEX($D$2:$D$5001,P910))</f>
        <v/>
      </c>
      <c r="U910">
        <f>IF(P910="","",INDEX($E$2:$E$5001,P910))</f>
        <v/>
      </c>
    </row>
    <row r="911">
      <c r="A911">
        <f>IF(screen_FT_reviewer_A!$A911="","",screen_FT_reviewer_A!$A911)</f>
        <v/>
      </c>
      <c r="B911">
        <f>IF(OR($A911="",screen_FT_reviewer_A!$C911=""),"",screen_FT_reviewer_A!$C911)</f>
        <v/>
      </c>
      <c r="C911">
        <f>IF(OR($A911="",screen_FT_reviewer_B!$C911=""),"",screen_FT_reviewer_B!$C911)</f>
        <v/>
      </c>
      <c r="D911">
        <f>IF(OR($A911="",screen_FT_reviewer_A!$D911=""),"",screen_FT_reviewer_A!$D911)</f>
        <v/>
      </c>
      <c r="E911">
        <f>IF(OR($A911="",screen_FT_reviewer_B!$D911=""),"",screen_FT_reviewer_B!$D911)</f>
        <v/>
      </c>
      <c r="F911">
        <f>IF(AND(B911&lt;&gt;"",C911&lt;&gt;""),1,"")</f>
        <v/>
      </c>
      <c r="G911">
        <f>IF(F911=1,IF(B911=C911,1,0),"")</f>
        <v/>
      </c>
      <c r="H911">
        <f>IF(B911="","",IFERROR(VLOOKUP(B911,lst_FT_group_map_table,2,FALSE),"INVALID"))</f>
        <v/>
      </c>
      <c r="I911">
        <f>IF(C911="","",IFERROR(VLOOKUP(C911,lst_FT_group_map_table,2,FALSE),"INVALID"))</f>
        <v/>
      </c>
      <c r="J911">
        <f>IF(F911=1,IF(H911=I911,1,0),"")</f>
        <v/>
      </c>
      <c r="K911">
        <f>IF(AND(ISNUMBER(MATCH(B911,lst_FT_sci_excl,0)),ISNUMBER(MATCH(C911,lst_FT_sci_excl,0))),IF(D911=E911,1,0),"")</f>
        <v/>
      </c>
      <c r="L911">
        <f>IF(OR(G911=0,K911=0),1,"")</f>
        <v/>
      </c>
      <c r="M911">
        <f>IF(L911=1,COUNTIF($L$2:L911,1),"")</f>
        <v/>
      </c>
      <c r="O911" t="n">
        <v>910</v>
      </c>
      <c r="P911">
        <f>IFERROR(MATCH(O911,$M$2:$M$5001,0),"")</f>
        <v/>
      </c>
      <c r="Q911">
        <f>IF(P911="","",INDEX($A$2:$A$5001,P911))</f>
        <v/>
      </c>
      <c r="R911">
        <f>IF(P911="","",INDEX($B$2:$B$5001,P911))</f>
        <v/>
      </c>
      <c r="S911">
        <f>IF(P911="","",INDEX($C$2:$C$5001,P911))</f>
        <v/>
      </c>
      <c r="T911">
        <f>IF(P911="","",INDEX($D$2:$D$5001,P911))</f>
        <v/>
      </c>
      <c r="U911">
        <f>IF(P911="","",INDEX($E$2:$E$5001,P911))</f>
        <v/>
      </c>
    </row>
    <row r="912">
      <c r="A912">
        <f>IF(screen_FT_reviewer_A!$A912="","",screen_FT_reviewer_A!$A912)</f>
        <v/>
      </c>
      <c r="B912">
        <f>IF(OR($A912="",screen_FT_reviewer_A!$C912=""),"",screen_FT_reviewer_A!$C912)</f>
        <v/>
      </c>
      <c r="C912">
        <f>IF(OR($A912="",screen_FT_reviewer_B!$C912=""),"",screen_FT_reviewer_B!$C912)</f>
        <v/>
      </c>
      <c r="D912">
        <f>IF(OR($A912="",screen_FT_reviewer_A!$D912=""),"",screen_FT_reviewer_A!$D912)</f>
        <v/>
      </c>
      <c r="E912">
        <f>IF(OR($A912="",screen_FT_reviewer_B!$D912=""),"",screen_FT_reviewer_B!$D912)</f>
        <v/>
      </c>
      <c r="F912">
        <f>IF(AND(B912&lt;&gt;"",C912&lt;&gt;""),1,"")</f>
        <v/>
      </c>
      <c r="G912">
        <f>IF(F912=1,IF(B912=C912,1,0),"")</f>
        <v/>
      </c>
      <c r="H912">
        <f>IF(B912="","",IFERROR(VLOOKUP(B912,lst_FT_group_map_table,2,FALSE),"INVALID"))</f>
        <v/>
      </c>
      <c r="I912">
        <f>IF(C912="","",IFERROR(VLOOKUP(C912,lst_FT_group_map_table,2,FALSE),"INVALID"))</f>
        <v/>
      </c>
      <c r="J912">
        <f>IF(F912=1,IF(H912=I912,1,0),"")</f>
        <v/>
      </c>
      <c r="K912">
        <f>IF(AND(ISNUMBER(MATCH(B912,lst_FT_sci_excl,0)),ISNUMBER(MATCH(C912,lst_FT_sci_excl,0))),IF(D912=E912,1,0),"")</f>
        <v/>
      </c>
      <c r="L912">
        <f>IF(OR(G912=0,K912=0),1,"")</f>
        <v/>
      </c>
      <c r="M912">
        <f>IF(L912=1,COUNTIF($L$2:L912,1),"")</f>
        <v/>
      </c>
      <c r="O912" t="n">
        <v>911</v>
      </c>
      <c r="P912">
        <f>IFERROR(MATCH(O912,$M$2:$M$5001,0),"")</f>
        <v/>
      </c>
      <c r="Q912">
        <f>IF(P912="","",INDEX($A$2:$A$5001,P912))</f>
        <v/>
      </c>
      <c r="R912">
        <f>IF(P912="","",INDEX($B$2:$B$5001,P912))</f>
        <v/>
      </c>
      <c r="S912">
        <f>IF(P912="","",INDEX($C$2:$C$5001,P912))</f>
        <v/>
      </c>
      <c r="T912">
        <f>IF(P912="","",INDEX($D$2:$D$5001,P912))</f>
        <v/>
      </c>
      <c r="U912">
        <f>IF(P912="","",INDEX($E$2:$E$5001,P912))</f>
        <v/>
      </c>
    </row>
    <row r="913">
      <c r="A913">
        <f>IF(screen_FT_reviewer_A!$A913="","",screen_FT_reviewer_A!$A913)</f>
        <v/>
      </c>
      <c r="B913">
        <f>IF(OR($A913="",screen_FT_reviewer_A!$C913=""),"",screen_FT_reviewer_A!$C913)</f>
        <v/>
      </c>
      <c r="C913">
        <f>IF(OR($A913="",screen_FT_reviewer_B!$C913=""),"",screen_FT_reviewer_B!$C913)</f>
        <v/>
      </c>
      <c r="D913">
        <f>IF(OR($A913="",screen_FT_reviewer_A!$D913=""),"",screen_FT_reviewer_A!$D913)</f>
        <v/>
      </c>
      <c r="E913">
        <f>IF(OR($A913="",screen_FT_reviewer_B!$D913=""),"",screen_FT_reviewer_B!$D913)</f>
        <v/>
      </c>
      <c r="F913">
        <f>IF(AND(B913&lt;&gt;"",C913&lt;&gt;""),1,"")</f>
        <v/>
      </c>
      <c r="G913">
        <f>IF(F913=1,IF(B913=C913,1,0),"")</f>
        <v/>
      </c>
      <c r="H913">
        <f>IF(B913="","",IFERROR(VLOOKUP(B913,lst_FT_group_map_table,2,FALSE),"INVALID"))</f>
        <v/>
      </c>
      <c r="I913">
        <f>IF(C913="","",IFERROR(VLOOKUP(C913,lst_FT_group_map_table,2,FALSE),"INVALID"))</f>
        <v/>
      </c>
      <c r="J913">
        <f>IF(F913=1,IF(H913=I913,1,0),"")</f>
        <v/>
      </c>
      <c r="K913">
        <f>IF(AND(ISNUMBER(MATCH(B913,lst_FT_sci_excl,0)),ISNUMBER(MATCH(C913,lst_FT_sci_excl,0))),IF(D913=E913,1,0),"")</f>
        <v/>
      </c>
      <c r="L913">
        <f>IF(OR(G913=0,K913=0),1,"")</f>
        <v/>
      </c>
      <c r="M913">
        <f>IF(L913=1,COUNTIF($L$2:L913,1),"")</f>
        <v/>
      </c>
      <c r="O913" t="n">
        <v>912</v>
      </c>
      <c r="P913">
        <f>IFERROR(MATCH(O913,$M$2:$M$5001,0),"")</f>
        <v/>
      </c>
      <c r="Q913">
        <f>IF(P913="","",INDEX($A$2:$A$5001,P913))</f>
        <v/>
      </c>
      <c r="R913">
        <f>IF(P913="","",INDEX($B$2:$B$5001,P913))</f>
        <v/>
      </c>
      <c r="S913">
        <f>IF(P913="","",INDEX($C$2:$C$5001,P913))</f>
        <v/>
      </c>
      <c r="T913">
        <f>IF(P913="","",INDEX($D$2:$D$5001,P913))</f>
        <v/>
      </c>
      <c r="U913">
        <f>IF(P913="","",INDEX($E$2:$E$5001,P913))</f>
        <v/>
      </c>
    </row>
    <row r="914">
      <c r="A914">
        <f>IF(screen_FT_reviewer_A!$A914="","",screen_FT_reviewer_A!$A914)</f>
        <v/>
      </c>
      <c r="B914">
        <f>IF(OR($A914="",screen_FT_reviewer_A!$C914=""),"",screen_FT_reviewer_A!$C914)</f>
        <v/>
      </c>
      <c r="C914">
        <f>IF(OR($A914="",screen_FT_reviewer_B!$C914=""),"",screen_FT_reviewer_B!$C914)</f>
        <v/>
      </c>
      <c r="D914">
        <f>IF(OR($A914="",screen_FT_reviewer_A!$D914=""),"",screen_FT_reviewer_A!$D914)</f>
        <v/>
      </c>
      <c r="E914">
        <f>IF(OR($A914="",screen_FT_reviewer_B!$D914=""),"",screen_FT_reviewer_B!$D914)</f>
        <v/>
      </c>
      <c r="F914">
        <f>IF(AND(B914&lt;&gt;"",C914&lt;&gt;""),1,"")</f>
        <v/>
      </c>
      <c r="G914">
        <f>IF(F914=1,IF(B914=C914,1,0),"")</f>
        <v/>
      </c>
      <c r="H914">
        <f>IF(B914="","",IFERROR(VLOOKUP(B914,lst_FT_group_map_table,2,FALSE),"INVALID"))</f>
        <v/>
      </c>
      <c r="I914">
        <f>IF(C914="","",IFERROR(VLOOKUP(C914,lst_FT_group_map_table,2,FALSE),"INVALID"))</f>
        <v/>
      </c>
      <c r="J914">
        <f>IF(F914=1,IF(H914=I914,1,0),"")</f>
        <v/>
      </c>
      <c r="K914">
        <f>IF(AND(ISNUMBER(MATCH(B914,lst_FT_sci_excl,0)),ISNUMBER(MATCH(C914,lst_FT_sci_excl,0))),IF(D914=E914,1,0),"")</f>
        <v/>
      </c>
      <c r="L914">
        <f>IF(OR(G914=0,K914=0),1,"")</f>
        <v/>
      </c>
      <c r="M914">
        <f>IF(L914=1,COUNTIF($L$2:L914,1),"")</f>
        <v/>
      </c>
      <c r="O914" t="n">
        <v>913</v>
      </c>
      <c r="P914">
        <f>IFERROR(MATCH(O914,$M$2:$M$5001,0),"")</f>
        <v/>
      </c>
      <c r="Q914">
        <f>IF(P914="","",INDEX($A$2:$A$5001,P914))</f>
        <v/>
      </c>
      <c r="R914">
        <f>IF(P914="","",INDEX($B$2:$B$5001,P914))</f>
        <v/>
      </c>
      <c r="S914">
        <f>IF(P914="","",INDEX($C$2:$C$5001,P914))</f>
        <v/>
      </c>
      <c r="T914">
        <f>IF(P914="","",INDEX($D$2:$D$5001,P914))</f>
        <v/>
      </c>
      <c r="U914">
        <f>IF(P914="","",INDEX($E$2:$E$5001,P914))</f>
        <v/>
      </c>
    </row>
    <row r="915">
      <c r="A915">
        <f>IF(screen_FT_reviewer_A!$A915="","",screen_FT_reviewer_A!$A915)</f>
        <v/>
      </c>
      <c r="B915">
        <f>IF(OR($A915="",screen_FT_reviewer_A!$C915=""),"",screen_FT_reviewer_A!$C915)</f>
        <v/>
      </c>
      <c r="C915">
        <f>IF(OR($A915="",screen_FT_reviewer_B!$C915=""),"",screen_FT_reviewer_B!$C915)</f>
        <v/>
      </c>
      <c r="D915">
        <f>IF(OR($A915="",screen_FT_reviewer_A!$D915=""),"",screen_FT_reviewer_A!$D915)</f>
        <v/>
      </c>
      <c r="E915">
        <f>IF(OR($A915="",screen_FT_reviewer_B!$D915=""),"",screen_FT_reviewer_B!$D915)</f>
        <v/>
      </c>
      <c r="F915">
        <f>IF(AND(B915&lt;&gt;"",C915&lt;&gt;""),1,"")</f>
        <v/>
      </c>
      <c r="G915">
        <f>IF(F915=1,IF(B915=C915,1,0),"")</f>
        <v/>
      </c>
      <c r="H915">
        <f>IF(B915="","",IFERROR(VLOOKUP(B915,lst_FT_group_map_table,2,FALSE),"INVALID"))</f>
        <v/>
      </c>
      <c r="I915">
        <f>IF(C915="","",IFERROR(VLOOKUP(C915,lst_FT_group_map_table,2,FALSE),"INVALID"))</f>
        <v/>
      </c>
      <c r="J915">
        <f>IF(F915=1,IF(H915=I915,1,0),"")</f>
        <v/>
      </c>
      <c r="K915">
        <f>IF(AND(ISNUMBER(MATCH(B915,lst_FT_sci_excl,0)),ISNUMBER(MATCH(C915,lst_FT_sci_excl,0))),IF(D915=E915,1,0),"")</f>
        <v/>
      </c>
      <c r="L915">
        <f>IF(OR(G915=0,K915=0),1,"")</f>
        <v/>
      </c>
      <c r="M915">
        <f>IF(L915=1,COUNTIF($L$2:L915,1),"")</f>
        <v/>
      </c>
      <c r="O915" t="n">
        <v>914</v>
      </c>
      <c r="P915">
        <f>IFERROR(MATCH(O915,$M$2:$M$5001,0),"")</f>
        <v/>
      </c>
      <c r="Q915">
        <f>IF(P915="","",INDEX($A$2:$A$5001,P915))</f>
        <v/>
      </c>
      <c r="R915">
        <f>IF(P915="","",INDEX($B$2:$B$5001,P915))</f>
        <v/>
      </c>
      <c r="S915">
        <f>IF(P915="","",INDEX($C$2:$C$5001,P915))</f>
        <v/>
      </c>
      <c r="T915">
        <f>IF(P915="","",INDEX($D$2:$D$5001,P915))</f>
        <v/>
      </c>
      <c r="U915">
        <f>IF(P915="","",INDEX($E$2:$E$5001,P915))</f>
        <v/>
      </c>
    </row>
    <row r="916">
      <c r="A916">
        <f>IF(screen_FT_reviewer_A!$A916="","",screen_FT_reviewer_A!$A916)</f>
        <v/>
      </c>
      <c r="B916">
        <f>IF(OR($A916="",screen_FT_reviewer_A!$C916=""),"",screen_FT_reviewer_A!$C916)</f>
        <v/>
      </c>
      <c r="C916">
        <f>IF(OR($A916="",screen_FT_reviewer_B!$C916=""),"",screen_FT_reviewer_B!$C916)</f>
        <v/>
      </c>
      <c r="D916">
        <f>IF(OR($A916="",screen_FT_reviewer_A!$D916=""),"",screen_FT_reviewer_A!$D916)</f>
        <v/>
      </c>
      <c r="E916">
        <f>IF(OR($A916="",screen_FT_reviewer_B!$D916=""),"",screen_FT_reviewer_B!$D916)</f>
        <v/>
      </c>
      <c r="F916">
        <f>IF(AND(B916&lt;&gt;"",C916&lt;&gt;""),1,"")</f>
        <v/>
      </c>
      <c r="G916">
        <f>IF(F916=1,IF(B916=C916,1,0),"")</f>
        <v/>
      </c>
      <c r="H916">
        <f>IF(B916="","",IFERROR(VLOOKUP(B916,lst_FT_group_map_table,2,FALSE),"INVALID"))</f>
        <v/>
      </c>
      <c r="I916">
        <f>IF(C916="","",IFERROR(VLOOKUP(C916,lst_FT_group_map_table,2,FALSE),"INVALID"))</f>
        <v/>
      </c>
      <c r="J916">
        <f>IF(F916=1,IF(H916=I916,1,0),"")</f>
        <v/>
      </c>
      <c r="K916">
        <f>IF(AND(ISNUMBER(MATCH(B916,lst_FT_sci_excl,0)),ISNUMBER(MATCH(C916,lst_FT_sci_excl,0))),IF(D916=E916,1,0),"")</f>
        <v/>
      </c>
      <c r="L916">
        <f>IF(OR(G916=0,K916=0),1,"")</f>
        <v/>
      </c>
      <c r="M916">
        <f>IF(L916=1,COUNTIF($L$2:L916,1),"")</f>
        <v/>
      </c>
      <c r="O916" t="n">
        <v>915</v>
      </c>
      <c r="P916">
        <f>IFERROR(MATCH(O916,$M$2:$M$5001,0),"")</f>
        <v/>
      </c>
      <c r="Q916">
        <f>IF(P916="","",INDEX($A$2:$A$5001,P916))</f>
        <v/>
      </c>
      <c r="R916">
        <f>IF(P916="","",INDEX($B$2:$B$5001,P916))</f>
        <v/>
      </c>
      <c r="S916">
        <f>IF(P916="","",INDEX($C$2:$C$5001,P916))</f>
        <v/>
      </c>
      <c r="T916">
        <f>IF(P916="","",INDEX($D$2:$D$5001,P916))</f>
        <v/>
      </c>
      <c r="U916">
        <f>IF(P916="","",INDEX($E$2:$E$5001,P916))</f>
        <v/>
      </c>
    </row>
    <row r="917">
      <c r="A917">
        <f>IF(screen_FT_reviewer_A!$A917="","",screen_FT_reviewer_A!$A917)</f>
        <v/>
      </c>
      <c r="B917">
        <f>IF(OR($A917="",screen_FT_reviewer_A!$C917=""),"",screen_FT_reviewer_A!$C917)</f>
        <v/>
      </c>
      <c r="C917">
        <f>IF(OR($A917="",screen_FT_reviewer_B!$C917=""),"",screen_FT_reviewer_B!$C917)</f>
        <v/>
      </c>
      <c r="D917">
        <f>IF(OR($A917="",screen_FT_reviewer_A!$D917=""),"",screen_FT_reviewer_A!$D917)</f>
        <v/>
      </c>
      <c r="E917">
        <f>IF(OR($A917="",screen_FT_reviewer_B!$D917=""),"",screen_FT_reviewer_B!$D917)</f>
        <v/>
      </c>
      <c r="F917">
        <f>IF(AND(B917&lt;&gt;"",C917&lt;&gt;""),1,"")</f>
        <v/>
      </c>
      <c r="G917">
        <f>IF(F917=1,IF(B917=C917,1,0),"")</f>
        <v/>
      </c>
      <c r="H917">
        <f>IF(B917="","",IFERROR(VLOOKUP(B917,lst_FT_group_map_table,2,FALSE),"INVALID"))</f>
        <v/>
      </c>
      <c r="I917">
        <f>IF(C917="","",IFERROR(VLOOKUP(C917,lst_FT_group_map_table,2,FALSE),"INVALID"))</f>
        <v/>
      </c>
      <c r="J917">
        <f>IF(F917=1,IF(H917=I917,1,0),"")</f>
        <v/>
      </c>
      <c r="K917">
        <f>IF(AND(ISNUMBER(MATCH(B917,lst_FT_sci_excl,0)),ISNUMBER(MATCH(C917,lst_FT_sci_excl,0))),IF(D917=E917,1,0),"")</f>
        <v/>
      </c>
      <c r="L917">
        <f>IF(OR(G917=0,K917=0),1,"")</f>
        <v/>
      </c>
      <c r="M917">
        <f>IF(L917=1,COUNTIF($L$2:L917,1),"")</f>
        <v/>
      </c>
      <c r="O917" t="n">
        <v>916</v>
      </c>
      <c r="P917">
        <f>IFERROR(MATCH(O917,$M$2:$M$5001,0),"")</f>
        <v/>
      </c>
      <c r="Q917">
        <f>IF(P917="","",INDEX($A$2:$A$5001,P917))</f>
        <v/>
      </c>
      <c r="R917">
        <f>IF(P917="","",INDEX($B$2:$B$5001,P917))</f>
        <v/>
      </c>
      <c r="S917">
        <f>IF(P917="","",INDEX($C$2:$C$5001,P917))</f>
        <v/>
      </c>
      <c r="T917">
        <f>IF(P917="","",INDEX($D$2:$D$5001,P917))</f>
        <v/>
      </c>
      <c r="U917">
        <f>IF(P917="","",INDEX($E$2:$E$5001,P917))</f>
        <v/>
      </c>
    </row>
    <row r="918">
      <c r="A918">
        <f>IF(screen_FT_reviewer_A!$A918="","",screen_FT_reviewer_A!$A918)</f>
        <v/>
      </c>
      <c r="B918">
        <f>IF(OR($A918="",screen_FT_reviewer_A!$C918=""),"",screen_FT_reviewer_A!$C918)</f>
        <v/>
      </c>
      <c r="C918">
        <f>IF(OR($A918="",screen_FT_reviewer_B!$C918=""),"",screen_FT_reviewer_B!$C918)</f>
        <v/>
      </c>
      <c r="D918">
        <f>IF(OR($A918="",screen_FT_reviewer_A!$D918=""),"",screen_FT_reviewer_A!$D918)</f>
        <v/>
      </c>
      <c r="E918">
        <f>IF(OR($A918="",screen_FT_reviewer_B!$D918=""),"",screen_FT_reviewer_B!$D918)</f>
        <v/>
      </c>
      <c r="F918">
        <f>IF(AND(B918&lt;&gt;"",C918&lt;&gt;""),1,"")</f>
        <v/>
      </c>
      <c r="G918">
        <f>IF(F918=1,IF(B918=C918,1,0),"")</f>
        <v/>
      </c>
      <c r="H918">
        <f>IF(B918="","",IFERROR(VLOOKUP(B918,lst_FT_group_map_table,2,FALSE),"INVALID"))</f>
        <v/>
      </c>
      <c r="I918">
        <f>IF(C918="","",IFERROR(VLOOKUP(C918,lst_FT_group_map_table,2,FALSE),"INVALID"))</f>
        <v/>
      </c>
      <c r="J918">
        <f>IF(F918=1,IF(H918=I918,1,0),"")</f>
        <v/>
      </c>
      <c r="K918">
        <f>IF(AND(ISNUMBER(MATCH(B918,lst_FT_sci_excl,0)),ISNUMBER(MATCH(C918,lst_FT_sci_excl,0))),IF(D918=E918,1,0),"")</f>
        <v/>
      </c>
      <c r="L918">
        <f>IF(OR(G918=0,K918=0),1,"")</f>
        <v/>
      </c>
      <c r="M918">
        <f>IF(L918=1,COUNTIF($L$2:L918,1),"")</f>
        <v/>
      </c>
      <c r="O918" t="n">
        <v>917</v>
      </c>
      <c r="P918">
        <f>IFERROR(MATCH(O918,$M$2:$M$5001,0),"")</f>
        <v/>
      </c>
      <c r="Q918">
        <f>IF(P918="","",INDEX($A$2:$A$5001,P918))</f>
        <v/>
      </c>
      <c r="R918">
        <f>IF(P918="","",INDEX($B$2:$B$5001,P918))</f>
        <v/>
      </c>
      <c r="S918">
        <f>IF(P918="","",INDEX($C$2:$C$5001,P918))</f>
        <v/>
      </c>
      <c r="T918">
        <f>IF(P918="","",INDEX($D$2:$D$5001,P918))</f>
        <v/>
      </c>
      <c r="U918">
        <f>IF(P918="","",INDEX($E$2:$E$5001,P918))</f>
        <v/>
      </c>
    </row>
    <row r="919">
      <c r="A919">
        <f>IF(screen_FT_reviewer_A!$A919="","",screen_FT_reviewer_A!$A919)</f>
        <v/>
      </c>
      <c r="B919">
        <f>IF(OR($A919="",screen_FT_reviewer_A!$C919=""),"",screen_FT_reviewer_A!$C919)</f>
        <v/>
      </c>
      <c r="C919">
        <f>IF(OR($A919="",screen_FT_reviewer_B!$C919=""),"",screen_FT_reviewer_B!$C919)</f>
        <v/>
      </c>
      <c r="D919">
        <f>IF(OR($A919="",screen_FT_reviewer_A!$D919=""),"",screen_FT_reviewer_A!$D919)</f>
        <v/>
      </c>
      <c r="E919">
        <f>IF(OR($A919="",screen_FT_reviewer_B!$D919=""),"",screen_FT_reviewer_B!$D919)</f>
        <v/>
      </c>
      <c r="F919">
        <f>IF(AND(B919&lt;&gt;"",C919&lt;&gt;""),1,"")</f>
        <v/>
      </c>
      <c r="G919">
        <f>IF(F919=1,IF(B919=C919,1,0),"")</f>
        <v/>
      </c>
      <c r="H919">
        <f>IF(B919="","",IFERROR(VLOOKUP(B919,lst_FT_group_map_table,2,FALSE),"INVALID"))</f>
        <v/>
      </c>
      <c r="I919">
        <f>IF(C919="","",IFERROR(VLOOKUP(C919,lst_FT_group_map_table,2,FALSE),"INVALID"))</f>
        <v/>
      </c>
      <c r="J919">
        <f>IF(F919=1,IF(H919=I919,1,0),"")</f>
        <v/>
      </c>
      <c r="K919">
        <f>IF(AND(ISNUMBER(MATCH(B919,lst_FT_sci_excl,0)),ISNUMBER(MATCH(C919,lst_FT_sci_excl,0))),IF(D919=E919,1,0),"")</f>
        <v/>
      </c>
      <c r="L919">
        <f>IF(OR(G919=0,K919=0),1,"")</f>
        <v/>
      </c>
      <c r="M919">
        <f>IF(L919=1,COUNTIF($L$2:L919,1),"")</f>
        <v/>
      </c>
      <c r="O919" t="n">
        <v>918</v>
      </c>
      <c r="P919">
        <f>IFERROR(MATCH(O919,$M$2:$M$5001,0),"")</f>
        <v/>
      </c>
      <c r="Q919">
        <f>IF(P919="","",INDEX($A$2:$A$5001,P919))</f>
        <v/>
      </c>
      <c r="R919">
        <f>IF(P919="","",INDEX($B$2:$B$5001,P919))</f>
        <v/>
      </c>
      <c r="S919">
        <f>IF(P919="","",INDEX($C$2:$C$5001,P919))</f>
        <v/>
      </c>
      <c r="T919">
        <f>IF(P919="","",INDEX($D$2:$D$5001,P919))</f>
        <v/>
      </c>
      <c r="U919">
        <f>IF(P919="","",INDEX($E$2:$E$5001,P919))</f>
        <v/>
      </c>
    </row>
    <row r="920">
      <c r="A920">
        <f>IF(screen_FT_reviewer_A!$A920="","",screen_FT_reviewer_A!$A920)</f>
        <v/>
      </c>
      <c r="B920">
        <f>IF(OR($A920="",screen_FT_reviewer_A!$C920=""),"",screen_FT_reviewer_A!$C920)</f>
        <v/>
      </c>
      <c r="C920">
        <f>IF(OR($A920="",screen_FT_reviewer_B!$C920=""),"",screen_FT_reviewer_B!$C920)</f>
        <v/>
      </c>
      <c r="D920">
        <f>IF(OR($A920="",screen_FT_reviewer_A!$D920=""),"",screen_FT_reviewer_A!$D920)</f>
        <v/>
      </c>
      <c r="E920">
        <f>IF(OR($A920="",screen_FT_reviewer_B!$D920=""),"",screen_FT_reviewer_B!$D920)</f>
        <v/>
      </c>
      <c r="F920">
        <f>IF(AND(B920&lt;&gt;"",C920&lt;&gt;""),1,"")</f>
        <v/>
      </c>
      <c r="G920">
        <f>IF(F920=1,IF(B920=C920,1,0),"")</f>
        <v/>
      </c>
      <c r="H920">
        <f>IF(B920="","",IFERROR(VLOOKUP(B920,lst_FT_group_map_table,2,FALSE),"INVALID"))</f>
        <v/>
      </c>
      <c r="I920">
        <f>IF(C920="","",IFERROR(VLOOKUP(C920,lst_FT_group_map_table,2,FALSE),"INVALID"))</f>
        <v/>
      </c>
      <c r="J920">
        <f>IF(F920=1,IF(H920=I920,1,0),"")</f>
        <v/>
      </c>
      <c r="K920">
        <f>IF(AND(ISNUMBER(MATCH(B920,lst_FT_sci_excl,0)),ISNUMBER(MATCH(C920,lst_FT_sci_excl,0))),IF(D920=E920,1,0),"")</f>
        <v/>
      </c>
      <c r="L920">
        <f>IF(OR(G920=0,K920=0),1,"")</f>
        <v/>
      </c>
      <c r="M920">
        <f>IF(L920=1,COUNTIF($L$2:L920,1),"")</f>
        <v/>
      </c>
      <c r="O920" t="n">
        <v>919</v>
      </c>
      <c r="P920">
        <f>IFERROR(MATCH(O920,$M$2:$M$5001,0),"")</f>
        <v/>
      </c>
      <c r="Q920">
        <f>IF(P920="","",INDEX($A$2:$A$5001,P920))</f>
        <v/>
      </c>
      <c r="R920">
        <f>IF(P920="","",INDEX($B$2:$B$5001,P920))</f>
        <v/>
      </c>
      <c r="S920">
        <f>IF(P920="","",INDEX($C$2:$C$5001,P920))</f>
        <v/>
      </c>
      <c r="T920">
        <f>IF(P920="","",INDEX($D$2:$D$5001,P920))</f>
        <v/>
      </c>
      <c r="U920">
        <f>IF(P920="","",INDEX($E$2:$E$5001,P920))</f>
        <v/>
      </c>
    </row>
    <row r="921">
      <c r="A921">
        <f>IF(screen_FT_reviewer_A!$A921="","",screen_FT_reviewer_A!$A921)</f>
        <v/>
      </c>
      <c r="B921">
        <f>IF(OR($A921="",screen_FT_reviewer_A!$C921=""),"",screen_FT_reviewer_A!$C921)</f>
        <v/>
      </c>
      <c r="C921">
        <f>IF(OR($A921="",screen_FT_reviewer_B!$C921=""),"",screen_FT_reviewer_B!$C921)</f>
        <v/>
      </c>
      <c r="D921">
        <f>IF(OR($A921="",screen_FT_reviewer_A!$D921=""),"",screen_FT_reviewer_A!$D921)</f>
        <v/>
      </c>
      <c r="E921">
        <f>IF(OR($A921="",screen_FT_reviewer_B!$D921=""),"",screen_FT_reviewer_B!$D921)</f>
        <v/>
      </c>
      <c r="F921">
        <f>IF(AND(B921&lt;&gt;"",C921&lt;&gt;""),1,"")</f>
        <v/>
      </c>
      <c r="G921">
        <f>IF(F921=1,IF(B921=C921,1,0),"")</f>
        <v/>
      </c>
      <c r="H921">
        <f>IF(B921="","",IFERROR(VLOOKUP(B921,lst_FT_group_map_table,2,FALSE),"INVALID"))</f>
        <v/>
      </c>
      <c r="I921">
        <f>IF(C921="","",IFERROR(VLOOKUP(C921,lst_FT_group_map_table,2,FALSE),"INVALID"))</f>
        <v/>
      </c>
      <c r="J921">
        <f>IF(F921=1,IF(H921=I921,1,0),"")</f>
        <v/>
      </c>
      <c r="K921">
        <f>IF(AND(ISNUMBER(MATCH(B921,lst_FT_sci_excl,0)),ISNUMBER(MATCH(C921,lst_FT_sci_excl,0))),IF(D921=E921,1,0),"")</f>
        <v/>
      </c>
      <c r="L921">
        <f>IF(OR(G921=0,K921=0),1,"")</f>
        <v/>
      </c>
      <c r="M921">
        <f>IF(L921=1,COUNTIF($L$2:L921,1),"")</f>
        <v/>
      </c>
      <c r="O921" t="n">
        <v>920</v>
      </c>
      <c r="P921">
        <f>IFERROR(MATCH(O921,$M$2:$M$5001,0),"")</f>
        <v/>
      </c>
      <c r="Q921">
        <f>IF(P921="","",INDEX($A$2:$A$5001,P921))</f>
        <v/>
      </c>
      <c r="R921">
        <f>IF(P921="","",INDEX($B$2:$B$5001,P921))</f>
        <v/>
      </c>
      <c r="S921">
        <f>IF(P921="","",INDEX($C$2:$C$5001,P921))</f>
        <v/>
      </c>
      <c r="T921">
        <f>IF(P921="","",INDEX($D$2:$D$5001,P921))</f>
        <v/>
      </c>
      <c r="U921">
        <f>IF(P921="","",INDEX($E$2:$E$5001,P921))</f>
        <v/>
      </c>
    </row>
    <row r="922">
      <c r="A922">
        <f>IF(screen_FT_reviewer_A!$A922="","",screen_FT_reviewer_A!$A922)</f>
        <v/>
      </c>
      <c r="B922">
        <f>IF(OR($A922="",screen_FT_reviewer_A!$C922=""),"",screen_FT_reviewer_A!$C922)</f>
        <v/>
      </c>
      <c r="C922">
        <f>IF(OR($A922="",screen_FT_reviewer_B!$C922=""),"",screen_FT_reviewer_B!$C922)</f>
        <v/>
      </c>
      <c r="D922">
        <f>IF(OR($A922="",screen_FT_reviewer_A!$D922=""),"",screen_FT_reviewer_A!$D922)</f>
        <v/>
      </c>
      <c r="E922">
        <f>IF(OR($A922="",screen_FT_reviewer_B!$D922=""),"",screen_FT_reviewer_B!$D922)</f>
        <v/>
      </c>
      <c r="F922">
        <f>IF(AND(B922&lt;&gt;"",C922&lt;&gt;""),1,"")</f>
        <v/>
      </c>
      <c r="G922">
        <f>IF(F922=1,IF(B922=C922,1,0),"")</f>
        <v/>
      </c>
      <c r="H922">
        <f>IF(B922="","",IFERROR(VLOOKUP(B922,lst_FT_group_map_table,2,FALSE),"INVALID"))</f>
        <v/>
      </c>
      <c r="I922">
        <f>IF(C922="","",IFERROR(VLOOKUP(C922,lst_FT_group_map_table,2,FALSE),"INVALID"))</f>
        <v/>
      </c>
      <c r="J922">
        <f>IF(F922=1,IF(H922=I922,1,0),"")</f>
        <v/>
      </c>
      <c r="K922">
        <f>IF(AND(ISNUMBER(MATCH(B922,lst_FT_sci_excl,0)),ISNUMBER(MATCH(C922,lst_FT_sci_excl,0))),IF(D922=E922,1,0),"")</f>
        <v/>
      </c>
      <c r="L922">
        <f>IF(OR(G922=0,K922=0),1,"")</f>
        <v/>
      </c>
      <c r="M922">
        <f>IF(L922=1,COUNTIF($L$2:L922,1),"")</f>
        <v/>
      </c>
      <c r="O922" t="n">
        <v>921</v>
      </c>
      <c r="P922">
        <f>IFERROR(MATCH(O922,$M$2:$M$5001,0),"")</f>
        <v/>
      </c>
      <c r="Q922">
        <f>IF(P922="","",INDEX($A$2:$A$5001,P922))</f>
        <v/>
      </c>
      <c r="R922">
        <f>IF(P922="","",INDEX($B$2:$B$5001,P922))</f>
        <v/>
      </c>
      <c r="S922">
        <f>IF(P922="","",INDEX($C$2:$C$5001,P922))</f>
        <v/>
      </c>
      <c r="T922">
        <f>IF(P922="","",INDEX($D$2:$D$5001,P922))</f>
        <v/>
      </c>
      <c r="U922">
        <f>IF(P922="","",INDEX($E$2:$E$5001,P922))</f>
        <v/>
      </c>
    </row>
    <row r="923">
      <c r="A923">
        <f>IF(screen_FT_reviewer_A!$A923="","",screen_FT_reviewer_A!$A923)</f>
        <v/>
      </c>
      <c r="B923">
        <f>IF(OR($A923="",screen_FT_reviewer_A!$C923=""),"",screen_FT_reviewer_A!$C923)</f>
        <v/>
      </c>
      <c r="C923">
        <f>IF(OR($A923="",screen_FT_reviewer_B!$C923=""),"",screen_FT_reviewer_B!$C923)</f>
        <v/>
      </c>
      <c r="D923">
        <f>IF(OR($A923="",screen_FT_reviewer_A!$D923=""),"",screen_FT_reviewer_A!$D923)</f>
        <v/>
      </c>
      <c r="E923">
        <f>IF(OR($A923="",screen_FT_reviewer_B!$D923=""),"",screen_FT_reviewer_B!$D923)</f>
        <v/>
      </c>
      <c r="F923">
        <f>IF(AND(B923&lt;&gt;"",C923&lt;&gt;""),1,"")</f>
        <v/>
      </c>
      <c r="G923">
        <f>IF(F923=1,IF(B923=C923,1,0),"")</f>
        <v/>
      </c>
      <c r="H923">
        <f>IF(B923="","",IFERROR(VLOOKUP(B923,lst_FT_group_map_table,2,FALSE),"INVALID"))</f>
        <v/>
      </c>
      <c r="I923">
        <f>IF(C923="","",IFERROR(VLOOKUP(C923,lst_FT_group_map_table,2,FALSE),"INVALID"))</f>
        <v/>
      </c>
      <c r="J923">
        <f>IF(F923=1,IF(H923=I923,1,0),"")</f>
        <v/>
      </c>
      <c r="K923">
        <f>IF(AND(ISNUMBER(MATCH(B923,lst_FT_sci_excl,0)),ISNUMBER(MATCH(C923,lst_FT_sci_excl,0))),IF(D923=E923,1,0),"")</f>
        <v/>
      </c>
      <c r="L923">
        <f>IF(OR(G923=0,K923=0),1,"")</f>
        <v/>
      </c>
      <c r="M923">
        <f>IF(L923=1,COUNTIF($L$2:L923,1),"")</f>
        <v/>
      </c>
      <c r="O923" t="n">
        <v>922</v>
      </c>
      <c r="P923">
        <f>IFERROR(MATCH(O923,$M$2:$M$5001,0),"")</f>
        <v/>
      </c>
      <c r="Q923">
        <f>IF(P923="","",INDEX($A$2:$A$5001,P923))</f>
        <v/>
      </c>
      <c r="R923">
        <f>IF(P923="","",INDEX($B$2:$B$5001,P923))</f>
        <v/>
      </c>
      <c r="S923">
        <f>IF(P923="","",INDEX($C$2:$C$5001,P923))</f>
        <v/>
      </c>
      <c r="T923">
        <f>IF(P923="","",INDEX($D$2:$D$5001,P923))</f>
        <v/>
      </c>
      <c r="U923">
        <f>IF(P923="","",INDEX($E$2:$E$5001,P923))</f>
        <v/>
      </c>
    </row>
    <row r="924">
      <c r="A924">
        <f>IF(screen_FT_reviewer_A!$A924="","",screen_FT_reviewer_A!$A924)</f>
        <v/>
      </c>
      <c r="B924">
        <f>IF(OR($A924="",screen_FT_reviewer_A!$C924=""),"",screen_FT_reviewer_A!$C924)</f>
        <v/>
      </c>
      <c r="C924">
        <f>IF(OR($A924="",screen_FT_reviewer_B!$C924=""),"",screen_FT_reviewer_B!$C924)</f>
        <v/>
      </c>
      <c r="D924">
        <f>IF(OR($A924="",screen_FT_reviewer_A!$D924=""),"",screen_FT_reviewer_A!$D924)</f>
        <v/>
      </c>
      <c r="E924">
        <f>IF(OR($A924="",screen_FT_reviewer_B!$D924=""),"",screen_FT_reviewer_B!$D924)</f>
        <v/>
      </c>
      <c r="F924">
        <f>IF(AND(B924&lt;&gt;"",C924&lt;&gt;""),1,"")</f>
        <v/>
      </c>
      <c r="G924">
        <f>IF(F924=1,IF(B924=C924,1,0),"")</f>
        <v/>
      </c>
      <c r="H924">
        <f>IF(B924="","",IFERROR(VLOOKUP(B924,lst_FT_group_map_table,2,FALSE),"INVALID"))</f>
        <v/>
      </c>
      <c r="I924">
        <f>IF(C924="","",IFERROR(VLOOKUP(C924,lst_FT_group_map_table,2,FALSE),"INVALID"))</f>
        <v/>
      </c>
      <c r="J924">
        <f>IF(F924=1,IF(H924=I924,1,0),"")</f>
        <v/>
      </c>
      <c r="K924">
        <f>IF(AND(ISNUMBER(MATCH(B924,lst_FT_sci_excl,0)),ISNUMBER(MATCH(C924,lst_FT_sci_excl,0))),IF(D924=E924,1,0),"")</f>
        <v/>
      </c>
      <c r="L924">
        <f>IF(OR(G924=0,K924=0),1,"")</f>
        <v/>
      </c>
      <c r="M924">
        <f>IF(L924=1,COUNTIF($L$2:L924,1),"")</f>
        <v/>
      </c>
      <c r="O924" t="n">
        <v>923</v>
      </c>
      <c r="P924">
        <f>IFERROR(MATCH(O924,$M$2:$M$5001,0),"")</f>
        <v/>
      </c>
      <c r="Q924">
        <f>IF(P924="","",INDEX($A$2:$A$5001,P924))</f>
        <v/>
      </c>
      <c r="R924">
        <f>IF(P924="","",INDEX($B$2:$B$5001,P924))</f>
        <v/>
      </c>
      <c r="S924">
        <f>IF(P924="","",INDEX($C$2:$C$5001,P924))</f>
        <v/>
      </c>
      <c r="T924">
        <f>IF(P924="","",INDEX($D$2:$D$5001,P924))</f>
        <v/>
      </c>
      <c r="U924">
        <f>IF(P924="","",INDEX($E$2:$E$5001,P924))</f>
        <v/>
      </c>
    </row>
    <row r="925">
      <c r="A925">
        <f>IF(screen_FT_reviewer_A!$A925="","",screen_FT_reviewer_A!$A925)</f>
        <v/>
      </c>
      <c r="B925">
        <f>IF(OR($A925="",screen_FT_reviewer_A!$C925=""),"",screen_FT_reviewer_A!$C925)</f>
        <v/>
      </c>
      <c r="C925">
        <f>IF(OR($A925="",screen_FT_reviewer_B!$C925=""),"",screen_FT_reviewer_B!$C925)</f>
        <v/>
      </c>
      <c r="D925">
        <f>IF(OR($A925="",screen_FT_reviewer_A!$D925=""),"",screen_FT_reviewer_A!$D925)</f>
        <v/>
      </c>
      <c r="E925">
        <f>IF(OR($A925="",screen_FT_reviewer_B!$D925=""),"",screen_FT_reviewer_B!$D925)</f>
        <v/>
      </c>
      <c r="F925">
        <f>IF(AND(B925&lt;&gt;"",C925&lt;&gt;""),1,"")</f>
        <v/>
      </c>
      <c r="G925">
        <f>IF(F925=1,IF(B925=C925,1,0),"")</f>
        <v/>
      </c>
      <c r="H925">
        <f>IF(B925="","",IFERROR(VLOOKUP(B925,lst_FT_group_map_table,2,FALSE),"INVALID"))</f>
        <v/>
      </c>
      <c r="I925">
        <f>IF(C925="","",IFERROR(VLOOKUP(C925,lst_FT_group_map_table,2,FALSE),"INVALID"))</f>
        <v/>
      </c>
      <c r="J925">
        <f>IF(F925=1,IF(H925=I925,1,0),"")</f>
        <v/>
      </c>
      <c r="K925">
        <f>IF(AND(ISNUMBER(MATCH(B925,lst_FT_sci_excl,0)),ISNUMBER(MATCH(C925,lst_FT_sci_excl,0))),IF(D925=E925,1,0),"")</f>
        <v/>
      </c>
      <c r="L925">
        <f>IF(OR(G925=0,K925=0),1,"")</f>
        <v/>
      </c>
      <c r="M925">
        <f>IF(L925=1,COUNTIF($L$2:L925,1),"")</f>
        <v/>
      </c>
      <c r="O925" t="n">
        <v>924</v>
      </c>
      <c r="P925">
        <f>IFERROR(MATCH(O925,$M$2:$M$5001,0),"")</f>
        <v/>
      </c>
      <c r="Q925">
        <f>IF(P925="","",INDEX($A$2:$A$5001,P925))</f>
        <v/>
      </c>
      <c r="R925">
        <f>IF(P925="","",INDEX($B$2:$B$5001,P925))</f>
        <v/>
      </c>
      <c r="S925">
        <f>IF(P925="","",INDEX($C$2:$C$5001,P925))</f>
        <v/>
      </c>
      <c r="T925">
        <f>IF(P925="","",INDEX($D$2:$D$5001,P925))</f>
        <v/>
      </c>
      <c r="U925">
        <f>IF(P925="","",INDEX($E$2:$E$5001,P925))</f>
        <v/>
      </c>
    </row>
    <row r="926">
      <c r="A926">
        <f>IF(screen_FT_reviewer_A!$A926="","",screen_FT_reviewer_A!$A926)</f>
        <v/>
      </c>
      <c r="B926">
        <f>IF(OR($A926="",screen_FT_reviewer_A!$C926=""),"",screen_FT_reviewer_A!$C926)</f>
        <v/>
      </c>
      <c r="C926">
        <f>IF(OR($A926="",screen_FT_reviewer_B!$C926=""),"",screen_FT_reviewer_B!$C926)</f>
        <v/>
      </c>
      <c r="D926">
        <f>IF(OR($A926="",screen_FT_reviewer_A!$D926=""),"",screen_FT_reviewer_A!$D926)</f>
        <v/>
      </c>
      <c r="E926">
        <f>IF(OR($A926="",screen_FT_reviewer_B!$D926=""),"",screen_FT_reviewer_B!$D926)</f>
        <v/>
      </c>
      <c r="F926">
        <f>IF(AND(B926&lt;&gt;"",C926&lt;&gt;""),1,"")</f>
        <v/>
      </c>
      <c r="G926">
        <f>IF(F926=1,IF(B926=C926,1,0),"")</f>
        <v/>
      </c>
      <c r="H926">
        <f>IF(B926="","",IFERROR(VLOOKUP(B926,lst_FT_group_map_table,2,FALSE),"INVALID"))</f>
        <v/>
      </c>
      <c r="I926">
        <f>IF(C926="","",IFERROR(VLOOKUP(C926,lst_FT_group_map_table,2,FALSE),"INVALID"))</f>
        <v/>
      </c>
      <c r="J926">
        <f>IF(F926=1,IF(H926=I926,1,0),"")</f>
        <v/>
      </c>
      <c r="K926">
        <f>IF(AND(ISNUMBER(MATCH(B926,lst_FT_sci_excl,0)),ISNUMBER(MATCH(C926,lst_FT_sci_excl,0))),IF(D926=E926,1,0),"")</f>
        <v/>
      </c>
      <c r="L926">
        <f>IF(OR(G926=0,K926=0),1,"")</f>
        <v/>
      </c>
      <c r="M926">
        <f>IF(L926=1,COUNTIF($L$2:L926,1),"")</f>
        <v/>
      </c>
      <c r="O926" t="n">
        <v>925</v>
      </c>
      <c r="P926">
        <f>IFERROR(MATCH(O926,$M$2:$M$5001,0),"")</f>
        <v/>
      </c>
      <c r="Q926">
        <f>IF(P926="","",INDEX($A$2:$A$5001,P926))</f>
        <v/>
      </c>
      <c r="R926">
        <f>IF(P926="","",INDEX($B$2:$B$5001,P926))</f>
        <v/>
      </c>
      <c r="S926">
        <f>IF(P926="","",INDEX($C$2:$C$5001,P926))</f>
        <v/>
      </c>
      <c r="T926">
        <f>IF(P926="","",INDEX($D$2:$D$5001,P926))</f>
        <v/>
      </c>
      <c r="U926">
        <f>IF(P926="","",INDEX($E$2:$E$5001,P926))</f>
        <v/>
      </c>
    </row>
    <row r="927">
      <c r="A927">
        <f>IF(screen_FT_reviewer_A!$A927="","",screen_FT_reviewer_A!$A927)</f>
        <v/>
      </c>
      <c r="B927">
        <f>IF(OR($A927="",screen_FT_reviewer_A!$C927=""),"",screen_FT_reviewer_A!$C927)</f>
        <v/>
      </c>
      <c r="C927">
        <f>IF(OR($A927="",screen_FT_reviewer_B!$C927=""),"",screen_FT_reviewer_B!$C927)</f>
        <v/>
      </c>
      <c r="D927">
        <f>IF(OR($A927="",screen_FT_reviewer_A!$D927=""),"",screen_FT_reviewer_A!$D927)</f>
        <v/>
      </c>
      <c r="E927">
        <f>IF(OR($A927="",screen_FT_reviewer_B!$D927=""),"",screen_FT_reviewer_B!$D927)</f>
        <v/>
      </c>
      <c r="F927">
        <f>IF(AND(B927&lt;&gt;"",C927&lt;&gt;""),1,"")</f>
        <v/>
      </c>
      <c r="G927">
        <f>IF(F927=1,IF(B927=C927,1,0),"")</f>
        <v/>
      </c>
      <c r="H927">
        <f>IF(B927="","",IFERROR(VLOOKUP(B927,lst_FT_group_map_table,2,FALSE),"INVALID"))</f>
        <v/>
      </c>
      <c r="I927">
        <f>IF(C927="","",IFERROR(VLOOKUP(C927,lst_FT_group_map_table,2,FALSE),"INVALID"))</f>
        <v/>
      </c>
      <c r="J927">
        <f>IF(F927=1,IF(H927=I927,1,0),"")</f>
        <v/>
      </c>
      <c r="K927">
        <f>IF(AND(ISNUMBER(MATCH(B927,lst_FT_sci_excl,0)),ISNUMBER(MATCH(C927,lst_FT_sci_excl,0))),IF(D927=E927,1,0),"")</f>
        <v/>
      </c>
      <c r="L927">
        <f>IF(OR(G927=0,K927=0),1,"")</f>
        <v/>
      </c>
      <c r="M927">
        <f>IF(L927=1,COUNTIF($L$2:L927,1),"")</f>
        <v/>
      </c>
      <c r="O927" t="n">
        <v>926</v>
      </c>
      <c r="P927">
        <f>IFERROR(MATCH(O927,$M$2:$M$5001,0),"")</f>
        <v/>
      </c>
      <c r="Q927">
        <f>IF(P927="","",INDEX($A$2:$A$5001,P927))</f>
        <v/>
      </c>
      <c r="R927">
        <f>IF(P927="","",INDEX($B$2:$B$5001,P927))</f>
        <v/>
      </c>
      <c r="S927">
        <f>IF(P927="","",INDEX($C$2:$C$5001,P927))</f>
        <v/>
      </c>
      <c r="T927">
        <f>IF(P927="","",INDEX($D$2:$D$5001,P927))</f>
        <v/>
      </c>
      <c r="U927">
        <f>IF(P927="","",INDEX($E$2:$E$5001,P927))</f>
        <v/>
      </c>
    </row>
    <row r="928">
      <c r="A928">
        <f>IF(screen_FT_reviewer_A!$A928="","",screen_FT_reviewer_A!$A928)</f>
        <v/>
      </c>
      <c r="B928">
        <f>IF(OR($A928="",screen_FT_reviewer_A!$C928=""),"",screen_FT_reviewer_A!$C928)</f>
        <v/>
      </c>
      <c r="C928">
        <f>IF(OR($A928="",screen_FT_reviewer_B!$C928=""),"",screen_FT_reviewer_B!$C928)</f>
        <v/>
      </c>
      <c r="D928">
        <f>IF(OR($A928="",screen_FT_reviewer_A!$D928=""),"",screen_FT_reviewer_A!$D928)</f>
        <v/>
      </c>
      <c r="E928">
        <f>IF(OR($A928="",screen_FT_reviewer_B!$D928=""),"",screen_FT_reviewer_B!$D928)</f>
        <v/>
      </c>
      <c r="F928">
        <f>IF(AND(B928&lt;&gt;"",C928&lt;&gt;""),1,"")</f>
        <v/>
      </c>
      <c r="G928">
        <f>IF(F928=1,IF(B928=C928,1,0),"")</f>
        <v/>
      </c>
      <c r="H928">
        <f>IF(B928="","",IFERROR(VLOOKUP(B928,lst_FT_group_map_table,2,FALSE),"INVALID"))</f>
        <v/>
      </c>
      <c r="I928">
        <f>IF(C928="","",IFERROR(VLOOKUP(C928,lst_FT_group_map_table,2,FALSE),"INVALID"))</f>
        <v/>
      </c>
      <c r="J928">
        <f>IF(F928=1,IF(H928=I928,1,0),"")</f>
        <v/>
      </c>
      <c r="K928">
        <f>IF(AND(ISNUMBER(MATCH(B928,lst_FT_sci_excl,0)),ISNUMBER(MATCH(C928,lst_FT_sci_excl,0))),IF(D928=E928,1,0),"")</f>
        <v/>
      </c>
      <c r="L928">
        <f>IF(OR(G928=0,K928=0),1,"")</f>
        <v/>
      </c>
      <c r="M928">
        <f>IF(L928=1,COUNTIF($L$2:L928,1),"")</f>
        <v/>
      </c>
      <c r="O928" t="n">
        <v>927</v>
      </c>
      <c r="P928">
        <f>IFERROR(MATCH(O928,$M$2:$M$5001,0),"")</f>
        <v/>
      </c>
      <c r="Q928">
        <f>IF(P928="","",INDEX($A$2:$A$5001,P928))</f>
        <v/>
      </c>
      <c r="R928">
        <f>IF(P928="","",INDEX($B$2:$B$5001,P928))</f>
        <v/>
      </c>
      <c r="S928">
        <f>IF(P928="","",INDEX($C$2:$C$5001,P928))</f>
        <v/>
      </c>
      <c r="T928">
        <f>IF(P928="","",INDEX($D$2:$D$5001,P928))</f>
        <v/>
      </c>
      <c r="U928">
        <f>IF(P928="","",INDEX($E$2:$E$5001,P928))</f>
        <v/>
      </c>
    </row>
    <row r="929">
      <c r="A929">
        <f>IF(screen_FT_reviewer_A!$A929="","",screen_FT_reviewer_A!$A929)</f>
        <v/>
      </c>
      <c r="B929">
        <f>IF(OR($A929="",screen_FT_reviewer_A!$C929=""),"",screen_FT_reviewer_A!$C929)</f>
        <v/>
      </c>
      <c r="C929">
        <f>IF(OR($A929="",screen_FT_reviewer_B!$C929=""),"",screen_FT_reviewer_B!$C929)</f>
        <v/>
      </c>
      <c r="D929">
        <f>IF(OR($A929="",screen_FT_reviewer_A!$D929=""),"",screen_FT_reviewer_A!$D929)</f>
        <v/>
      </c>
      <c r="E929">
        <f>IF(OR($A929="",screen_FT_reviewer_B!$D929=""),"",screen_FT_reviewer_B!$D929)</f>
        <v/>
      </c>
      <c r="F929">
        <f>IF(AND(B929&lt;&gt;"",C929&lt;&gt;""),1,"")</f>
        <v/>
      </c>
      <c r="G929">
        <f>IF(F929=1,IF(B929=C929,1,0),"")</f>
        <v/>
      </c>
      <c r="H929">
        <f>IF(B929="","",IFERROR(VLOOKUP(B929,lst_FT_group_map_table,2,FALSE),"INVALID"))</f>
        <v/>
      </c>
      <c r="I929">
        <f>IF(C929="","",IFERROR(VLOOKUP(C929,lst_FT_group_map_table,2,FALSE),"INVALID"))</f>
        <v/>
      </c>
      <c r="J929">
        <f>IF(F929=1,IF(H929=I929,1,0),"")</f>
        <v/>
      </c>
      <c r="K929">
        <f>IF(AND(ISNUMBER(MATCH(B929,lst_FT_sci_excl,0)),ISNUMBER(MATCH(C929,lst_FT_sci_excl,0))),IF(D929=E929,1,0),"")</f>
        <v/>
      </c>
      <c r="L929">
        <f>IF(OR(G929=0,K929=0),1,"")</f>
        <v/>
      </c>
      <c r="M929">
        <f>IF(L929=1,COUNTIF($L$2:L929,1),"")</f>
        <v/>
      </c>
      <c r="O929" t="n">
        <v>928</v>
      </c>
      <c r="P929">
        <f>IFERROR(MATCH(O929,$M$2:$M$5001,0),"")</f>
        <v/>
      </c>
      <c r="Q929">
        <f>IF(P929="","",INDEX($A$2:$A$5001,P929))</f>
        <v/>
      </c>
      <c r="R929">
        <f>IF(P929="","",INDEX($B$2:$B$5001,P929))</f>
        <v/>
      </c>
      <c r="S929">
        <f>IF(P929="","",INDEX($C$2:$C$5001,P929))</f>
        <v/>
      </c>
      <c r="T929">
        <f>IF(P929="","",INDEX($D$2:$D$5001,P929))</f>
        <v/>
      </c>
      <c r="U929">
        <f>IF(P929="","",INDEX($E$2:$E$5001,P929))</f>
        <v/>
      </c>
    </row>
    <row r="930">
      <c r="A930">
        <f>IF(screen_FT_reviewer_A!$A930="","",screen_FT_reviewer_A!$A930)</f>
        <v/>
      </c>
      <c r="B930">
        <f>IF(OR($A930="",screen_FT_reviewer_A!$C930=""),"",screen_FT_reviewer_A!$C930)</f>
        <v/>
      </c>
      <c r="C930">
        <f>IF(OR($A930="",screen_FT_reviewer_B!$C930=""),"",screen_FT_reviewer_B!$C930)</f>
        <v/>
      </c>
      <c r="D930">
        <f>IF(OR($A930="",screen_FT_reviewer_A!$D930=""),"",screen_FT_reviewer_A!$D930)</f>
        <v/>
      </c>
      <c r="E930">
        <f>IF(OR($A930="",screen_FT_reviewer_B!$D930=""),"",screen_FT_reviewer_B!$D930)</f>
        <v/>
      </c>
      <c r="F930">
        <f>IF(AND(B930&lt;&gt;"",C930&lt;&gt;""),1,"")</f>
        <v/>
      </c>
      <c r="G930">
        <f>IF(F930=1,IF(B930=C930,1,0),"")</f>
        <v/>
      </c>
      <c r="H930">
        <f>IF(B930="","",IFERROR(VLOOKUP(B930,lst_FT_group_map_table,2,FALSE),"INVALID"))</f>
        <v/>
      </c>
      <c r="I930">
        <f>IF(C930="","",IFERROR(VLOOKUP(C930,lst_FT_group_map_table,2,FALSE),"INVALID"))</f>
        <v/>
      </c>
      <c r="J930">
        <f>IF(F930=1,IF(H930=I930,1,0),"")</f>
        <v/>
      </c>
      <c r="K930">
        <f>IF(AND(ISNUMBER(MATCH(B930,lst_FT_sci_excl,0)),ISNUMBER(MATCH(C930,lst_FT_sci_excl,0))),IF(D930=E930,1,0),"")</f>
        <v/>
      </c>
      <c r="L930">
        <f>IF(OR(G930=0,K930=0),1,"")</f>
        <v/>
      </c>
      <c r="M930">
        <f>IF(L930=1,COUNTIF($L$2:L930,1),"")</f>
        <v/>
      </c>
      <c r="O930" t="n">
        <v>929</v>
      </c>
      <c r="P930">
        <f>IFERROR(MATCH(O930,$M$2:$M$5001,0),"")</f>
        <v/>
      </c>
      <c r="Q930">
        <f>IF(P930="","",INDEX($A$2:$A$5001,P930))</f>
        <v/>
      </c>
      <c r="R930">
        <f>IF(P930="","",INDEX($B$2:$B$5001,P930))</f>
        <v/>
      </c>
      <c r="S930">
        <f>IF(P930="","",INDEX($C$2:$C$5001,P930))</f>
        <v/>
      </c>
      <c r="T930">
        <f>IF(P930="","",INDEX($D$2:$D$5001,P930))</f>
        <v/>
      </c>
      <c r="U930">
        <f>IF(P930="","",INDEX($E$2:$E$5001,P930))</f>
        <v/>
      </c>
    </row>
    <row r="931">
      <c r="A931">
        <f>IF(screen_FT_reviewer_A!$A931="","",screen_FT_reviewer_A!$A931)</f>
        <v/>
      </c>
      <c r="B931">
        <f>IF(OR($A931="",screen_FT_reviewer_A!$C931=""),"",screen_FT_reviewer_A!$C931)</f>
        <v/>
      </c>
      <c r="C931">
        <f>IF(OR($A931="",screen_FT_reviewer_B!$C931=""),"",screen_FT_reviewer_B!$C931)</f>
        <v/>
      </c>
      <c r="D931">
        <f>IF(OR($A931="",screen_FT_reviewer_A!$D931=""),"",screen_FT_reviewer_A!$D931)</f>
        <v/>
      </c>
      <c r="E931">
        <f>IF(OR($A931="",screen_FT_reviewer_B!$D931=""),"",screen_FT_reviewer_B!$D931)</f>
        <v/>
      </c>
      <c r="F931">
        <f>IF(AND(B931&lt;&gt;"",C931&lt;&gt;""),1,"")</f>
        <v/>
      </c>
      <c r="G931">
        <f>IF(F931=1,IF(B931=C931,1,0),"")</f>
        <v/>
      </c>
      <c r="H931">
        <f>IF(B931="","",IFERROR(VLOOKUP(B931,lst_FT_group_map_table,2,FALSE),"INVALID"))</f>
        <v/>
      </c>
      <c r="I931">
        <f>IF(C931="","",IFERROR(VLOOKUP(C931,lst_FT_group_map_table,2,FALSE),"INVALID"))</f>
        <v/>
      </c>
      <c r="J931">
        <f>IF(F931=1,IF(H931=I931,1,0),"")</f>
        <v/>
      </c>
      <c r="K931">
        <f>IF(AND(ISNUMBER(MATCH(B931,lst_FT_sci_excl,0)),ISNUMBER(MATCH(C931,lst_FT_sci_excl,0))),IF(D931=E931,1,0),"")</f>
        <v/>
      </c>
      <c r="L931">
        <f>IF(OR(G931=0,K931=0),1,"")</f>
        <v/>
      </c>
      <c r="M931">
        <f>IF(L931=1,COUNTIF($L$2:L931,1),"")</f>
        <v/>
      </c>
      <c r="O931" t="n">
        <v>930</v>
      </c>
      <c r="P931">
        <f>IFERROR(MATCH(O931,$M$2:$M$5001,0),"")</f>
        <v/>
      </c>
      <c r="Q931">
        <f>IF(P931="","",INDEX($A$2:$A$5001,P931))</f>
        <v/>
      </c>
      <c r="R931">
        <f>IF(P931="","",INDEX($B$2:$B$5001,P931))</f>
        <v/>
      </c>
      <c r="S931">
        <f>IF(P931="","",INDEX($C$2:$C$5001,P931))</f>
        <v/>
      </c>
      <c r="T931">
        <f>IF(P931="","",INDEX($D$2:$D$5001,P931))</f>
        <v/>
      </c>
      <c r="U931">
        <f>IF(P931="","",INDEX($E$2:$E$5001,P931))</f>
        <v/>
      </c>
    </row>
    <row r="932">
      <c r="A932">
        <f>IF(screen_FT_reviewer_A!$A932="","",screen_FT_reviewer_A!$A932)</f>
        <v/>
      </c>
      <c r="B932">
        <f>IF(OR($A932="",screen_FT_reviewer_A!$C932=""),"",screen_FT_reviewer_A!$C932)</f>
        <v/>
      </c>
      <c r="C932">
        <f>IF(OR($A932="",screen_FT_reviewer_B!$C932=""),"",screen_FT_reviewer_B!$C932)</f>
        <v/>
      </c>
      <c r="D932">
        <f>IF(OR($A932="",screen_FT_reviewer_A!$D932=""),"",screen_FT_reviewer_A!$D932)</f>
        <v/>
      </c>
      <c r="E932">
        <f>IF(OR($A932="",screen_FT_reviewer_B!$D932=""),"",screen_FT_reviewer_B!$D932)</f>
        <v/>
      </c>
      <c r="F932">
        <f>IF(AND(B932&lt;&gt;"",C932&lt;&gt;""),1,"")</f>
        <v/>
      </c>
      <c r="G932">
        <f>IF(F932=1,IF(B932=C932,1,0),"")</f>
        <v/>
      </c>
      <c r="H932">
        <f>IF(B932="","",IFERROR(VLOOKUP(B932,lst_FT_group_map_table,2,FALSE),"INVALID"))</f>
        <v/>
      </c>
      <c r="I932">
        <f>IF(C932="","",IFERROR(VLOOKUP(C932,lst_FT_group_map_table,2,FALSE),"INVALID"))</f>
        <v/>
      </c>
      <c r="J932">
        <f>IF(F932=1,IF(H932=I932,1,0),"")</f>
        <v/>
      </c>
      <c r="K932">
        <f>IF(AND(ISNUMBER(MATCH(B932,lst_FT_sci_excl,0)),ISNUMBER(MATCH(C932,lst_FT_sci_excl,0))),IF(D932=E932,1,0),"")</f>
        <v/>
      </c>
      <c r="L932">
        <f>IF(OR(G932=0,K932=0),1,"")</f>
        <v/>
      </c>
      <c r="M932">
        <f>IF(L932=1,COUNTIF($L$2:L932,1),"")</f>
        <v/>
      </c>
      <c r="O932" t="n">
        <v>931</v>
      </c>
      <c r="P932">
        <f>IFERROR(MATCH(O932,$M$2:$M$5001,0),"")</f>
        <v/>
      </c>
      <c r="Q932">
        <f>IF(P932="","",INDEX($A$2:$A$5001,P932))</f>
        <v/>
      </c>
      <c r="R932">
        <f>IF(P932="","",INDEX($B$2:$B$5001,P932))</f>
        <v/>
      </c>
      <c r="S932">
        <f>IF(P932="","",INDEX($C$2:$C$5001,P932))</f>
        <v/>
      </c>
      <c r="T932">
        <f>IF(P932="","",INDEX($D$2:$D$5001,P932))</f>
        <v/>
      </c>
      <c r="U932">
        <f>IF(P932="","",INDEX($E$2:$E$5001,P932))</f>
        <v/>
      </c>
    </row>
    <row r="933">
      <c r="A933">
        <f>IF(screen_FT_reviewer_A!$A933="","",screen_FT_reviewer_A!$A933)</f>
        <v/>
      </c>
      <c r="B933">
        <f>IF(OR($A933="",screen_FT_reviewer_A!$C933=""),"",screen_FT_reviewer_A!$C933)</f>
        <v/>
      </c>
      <c r="C933">
        <f>IF(OR($A933="",screen_FT_reviewer_B!$C933=""),"",screen_FT_reviewer_B!$C933)</f>
        <v/>
      </c>
      <c r="D933">
        <f>IF(OR($A933="",screen_FT_reviewer_A!$D933=""),"",screen_FT_reviewer_A!$D933)</f>
        <v/>
      </c>
      <c r="E933">
        <f>IF(OR($A933="",screen_FT_reviewer_B!$D933=""),"",screen_FT_reviewer_B!$D933)</f>
        <v/>
      </c>
      <c r="F933">
        <f>IF(AND(B933&lt;&gt;"",C933&lt;&gt;""),1,"")</f>
        <v/>
      </c>
      <c r="G933">
        <f>IF(F933=1,IF(B933=C933,1,0),"")</f>
        <v/>
      </c>
      <c r="H933">
        <f>IF(B933="","",IFERROR(VLOOKUP(B933,lst_FT_group_map_table,2,FALSE),"INVALID"))</f>
        <v/>
      </c>
      <c r="I933">
        <f>IF(C933="","",IFERROR(VLOOKUP(C933,lst_FT_group_map_table,2,FALSE),"INVALID"))</f>
        <v/>
      </c>
      <c r="J933">
        <f>IF(F933=1,IF(H933=I933,1,0),"")</f>
        <v/>
      </c>
      <c r="K933">
        <f>IF(AND(ISNUMBER(MATCH(B933,lst_FT_sci_excl,0)),ISNUMBER(MATCH(C933,lst_FT_sci_excl,0))),IF(D933=E933,1,0),"")</f>
        <v/>
      </c>
      <c r="L933">
        <f>IF(OR(G933=0,K933=0),1,"")</f>
        <v/>
      </c>
      <c r="M933">
        <f>IF(L933=1,COUNTIF($L$2:L933,1),"")</f>
        <v/>
      </c>
      <c r="O933" t="n">
        <v>932</v>
      </c>
      <c r="P933">
        <f>IFERROR(MATCH(O933,$M$2:$M$5001,0),"")</f>
        <v/>
      </c>
      <c r="Q933">
        <f>IF(P933="","",INDEX($A$2:$A$5001,P933))</f>
        <v/>
      </c>
      <c r="R933">
        <f>IF(P933="","",INDEX($B$2:$B$5001,P933))</f>
        <v/>
      </c>
      <c r="S933">
        <f>IF(P933="","",INDEX($C$2:$C$5001,P933))</f>
        <v/>
      </c>
      <c r="T933">
        <f>IF(P933="","",INDEX($D$2:$D$5001,P933))</f>
        <v/>
      </c>
      <c r="U933">
        <f>IF(P933="","",INDEX($E$2:$E$5001,P933))</f>
        <v/>
      </c>
    </row>
    <row r="934">
      <c r="A934">
        <f>IF(screen_FT_reviewer_A!$A934="","",screen_FT_reviewer_A!$A934)</f>
        <v/>
      </c>
      <c r="B934">
        <f>IF(OR($A934="",screen_FT_reviewer_A!$C934=""),"",screen_FT_reviewer_A!$C934)</f>
        <v/>
      </c>
      <c r="C934">
        <f>IF(OR($A934="",screen_FT_reviewer_B!$C934=""),"",screen_FT_reviewer_B!$C934)</f>
        <v/>
      </c>
      <c r="D934">
        <f>IF(OR($A934="",screen_FT_reviewer_A!$D934=""),"",screen_FT_reviewer_A!$D934)</f>
        <v/>
      </c>
      <c r="E934">
        <f>IF(OR($A934="",screen_FT_reviewer_B!$D934=""),"",screen_FT_reviewer_B!$D934)</f>
        <v/>
      </c>
      <c r="F934">
        <f>IF(AND(B934&lt;&gt;"",C934&lt;&gt;""),1,"")</f>
        <v/>
      </c>
      <c r="G934">
        <f>IF(F934=1,IF(B934=C934,1,0),"")</f>
        <v/>
      </c>
      <c r="H934">
        <f>IF(B934="","",IFERROR(VLOOKUP(B934,lst_FT_group_map_table,2,FALSE),"INVALID"))</f>
        <v/>
      </c>
      <c r="I934">
        <f>IF(C934="","",IFERROR(VLOOKUP(C934,lst_FT_group_map_table,2,FALSE),"INVALID"))</f>
        <v/>
      </c>
      <c r="J934">
        <f>IF(F934=1,IF(H934=I934,1,0),"")</f>
        <v/>
      </c>
      <c r="K934">
        <f>IF(AND(ISNUMBER(MATCH(B934,lst_FT_sci_excl,0)),ISNUMBER(MATCH(C934,lst_FT_sci_excl,0))),IF(D934=E934,1,0),"")</f>
        <v/>
      </c>
      <c r="L934">
        <f>IF(OR(G934=0,K934=0),1,"")</f>
        <v/>
      </c>
      <c r="M934">
        <f>IF(L934=1,COUNTIF($L$2:L934,1),"")</f>
        <v/>
      </c>
      <c r="O934" t="n">
        <v>933</v>
      </c>
      <c r="P934">
        <f>IFERROR(MATCH(O934,$M$2:$M$5001,0),"")</f>
        <v/>
      </c>
      <c r="Q934">
        <f>IF(P934="","",INDEX($A$2:$A$5001,P934))</f>
        <v/>
      </c>
      <c r="R934">
        <f>IF(P934="","",INDEX($B$2:$B$5001,P934))</f>
        <v/>
      </c>
      <c r="S934">
        <f>IF(P934="","",INDEX($C$2:$C$5001,P934))</f>
        <v/>
      </c>
      <c r="T934">
        <f>IF(P934="","",INDEX($D$2:$D$5001,P934))</f>
        <v/>
      </c>
      <c r="U934">
        <f>IF(P934="","",INDEX($E$2:$E$5001,P934))</f>
        <v/>
      </c>
    </row>
    <row r="935">
      <c r="A935">
        <f>IF(screen_FT_reviewer_A!$A935="","",screen_FT_reviewer_A!$A935)</f>
        <v/>
      </c>
      <c r="B935">
        <f>IF(OR($A935="",screen_FT_reviewer_A!$C935=""),"",screen_FT_reviewer_A!$C935)</f>
        <v/>
      </c>
      <c r="C935">
        <f>IF(OR($A935="",screen_FT_reviewer_B!$C935=""),"",screen_FT_reviewer_B!$C935)</f>
        <v/>
      </c>
      <c r="D935">
        <f>IF(OR($A935="",screen_FT_reviewer_A!$D935=""),"",screen_FT_reviewer_A!$D935)</f>
        <v/>
      </c>
      <c r="E935">
        <f>IF(OR($A935="",screen_FT_reviewer_B!$D935=""),"",screen_FT_reviewer_B!$D935)</f>
        <v/>
      </c>
      <c r="F935">
        <f>IF(AND(B935&lt;&gt;"",C935&lt;&gt;""),1,"")</f>
        <v/>
      </c>
      <c r="G935">
        <f>IF(F935=1,IF(B935=C935,1,0),"")</f>
        <v/>
      </c>
      <c r="H935">
        <f>IF(B935="","",IFERROR(VLOOKUP(B935,lst_FT_group_map_table,2,FALSE),"INVALID"))</f>
        <v/>
      </c>
      <c r="I935">
        <f>IF(C935="","",IFERROR(VLOOKUP(C935,lst_FT_group_map_table,2,FALSE),"INVALID"))</f>
        <v/>
      </c>
      <c r="J935">
        <f>IF(F935=1,IF(H935=I935,1,0),"")</f>
        <v/>
      </c>
      <c r="K935">
        <f>IF(AND(ISNUMBER(MATCH(B935,lst_FT_sci_excl,0)),ISNUMBER(MATCH(C935,lst_FT_sci_excl,0))),IF(D935=E935,1,0),"")</f>
        <v/>
      </c>
      <c r="L935">
        <f>IF(OR(G935=0,K935=0),1,"")</f>
        <v/>
      </c>
      <c r="M935">
        <f>IF(L935=1,COUNTIF($L$2:L935,1),"")</f>
        <v/>
      </c>
      <c r="O935" t="n">
        <v>934</v>
      </c>
      <c r="P935">
        <f>IFERROR(MATCH(O935,$M$2:$M$5001,0),"")</f>
        <v/>
      </c>
      <c r="Q935">
        <f>IF(P935="","",INDEX($A$2:$A$5001,P935))</f>
        <v/>
      </c>
      <c r="R935">
        <f>IF(P935="","",INDEX($B$2:$B$5001,P935))</f>
        <v/>
      </c>
      <c r="S935">
        <f>IF(P935="","",INDEX($C$2:$C$5001,P935))</f>
        <v/>
      </c>
      <c r="T935">
        <f>IF(P935="","",INDEX($D$2:$D$5001,P935))</f>
        <v/>
      </c>
      <c r="U935">
        <f>IF(P935="","",INDEX($E$2:$E$5001,P935))</f>
        <v/>
      </c>
    </row>
    <row r="936">
      <c r="A936">
        <f>IF(screen_FT_reviewer_A!$A936="","",screen_FT_reviewer_A!$A936)</f>
        <v/>
      </c>
      <c r="B936">
        <f>IF(OR($A936="",screen_FT_reviewer_A!$C936=""),"",screen_FT_reviewer_A!$C936)</f>
        <v/>
      </c>
      <c r="C936">
        <f>IF(OR($A936="",screen_FT_reviewer_B!$C936=""),"",screen_FT_reviewer_B!$C936)</f>
        <v/>
      </c>
      <c r="D936">
        <f>IF(OR($A936="",screen_FT_reviewer_A!$D936=""),"",screen_FT_reviewer_A!$D936)</f>
        <v/>
      </c>
      <c r="E936">
        <f>IF(OR($A936="",screen_FT_reviewer_B!$D936=""),"",screen_FT_reviewer_B!$D936)</f>
        <v/>
      </c>
      <c r="F936">
        <f>IF(AND(B936&lt;&gt;"",C936&lt;&gt;""),1,"")</f>
        <v/>
      </c>
      <c r="G936">
        <f>IF(F936=1,IF(B936=C936,1,0),"")</f>
        <v/>
      </c>
      <c r="H936">
        <f>IF(B936="","",IFERROR(VLOOKUP(B936,lst_FT_group_map_table,2,FALSE),"INVALID"))</f>
        <v/>
      </c>
      <c r="I936">
        <f>IF(C936="","",IFERROR(VLOOKUP(C936,lst_FT_group_map_table,2,FALSE),"INVALID"))</f>
        <v/>
      </c>
      <c r="J936">
        <f>IF(F936=1,IF(H936=I936,1,0),"")</f>
        <v/>
      </c>
      <c r="K936">
        <f>IF(AND(ISNUMBER(MATCH(B936,lst_FT_sci_excl,0)),ISNUMBER(MATCH(C936,lst_FT_sci_excl,0))),IF(D936=E936,1,0),"")</f>
        <v/>
      </c>
      <c r="L936">
        <f>IF(OR(G936=0,K936=0),1,"")</f>
        <v/>
      </c>
      <c r="M936">
        <f>IF(L936=1,COUNTIF($L$2:L936,1),"")</f>
        <v/>
      </c>
      <c r="O936" t="n">
        <v>935</v>
      </c>
      <c r="P936">
        <f>IFERROR(MATCH(O936,$M$2:$M$5001,0),"")</f>
        <v/>
      </c>
      <c r="Q936">
        <f>IF(P936="","",INDEX($A$2:$A$5001,P936))</f>
        <v/>
      </c>
      <c r="R936">
        <f>IF(P936="","",INDEX($B$2:$B$5001,P936))</f>
        <v/>
      </c>
      <c r="S936">
        <f>IF(P936="","",INDEX($C$2:$C$5001,P936))</f>
        <v/>
      </c>
      <c r="T936">
        <f>IF(P936="","",INDEX($D$2:$D$5001,P936))</f>
        <v/>
      </c>
      <c r="U936">
        <f>IF(P936="","",INDEX($E$2:$E$5001,P936))</f>
        <v/>
      </c>
    </row>
    <row r="937">
      <c r="A937">
        <f>IF(screen_FT_reviewer_A!$A937="","",screen_FT_reviewer_A!$A937)</f>
        <v/>
      </c>
      <c r="B937">
        <f>IF(OR($A937="",screen_FT_reviewer_A!$C937=""),"",screen_FT_reviewer_A!$C937)</f>
        <v/>
      </c>
      <c r="C937">
        <f>IF(OR($A937="",screen_FT_reviewer_B!$C937=""),"",screen_FT_reviewer_B!$C937)</f>
        <v/>
      </c>
      <c r="D937">
        <f>IF(OR($A937="",screen_FT_reviewer_A!$D937=""),"",screen_FT_reviewer_A!$D937)</f>
        <v/>
      </c>
      <c r="E937">
        <f>IF(OR($A937="",screen_FT_reviewer_B!$D937=""),"",screen_FT_reviewer_B!$D937)</f>
        <v/>
      </c>
      <c r="F937">
        <f>IF(AND(B937&lt;&gt;"",C937&lt;&gt;""),1,"")</f>
        <v/>
      </c>
      <c r="G937">
        <f>IF(F937=1,IF(B937=C937,1,0),"")</f>
        <v/>
      </c>
      <c r="H937">
        <f>IF(B937="","",IFERROR(VLOOKUP(B937,lst_FT_group_map_table,2,FALSE),"INVALID"))</f>
        <v/>
      </c>
      <c r="I937">
        <f>IF(C937="","",IFERROR(VLOOKUP(C937,lst_FT_group_map_table,2,FALSE),"INVALID"))</f>
        <v/>
      </c>
      <c r="J937">
        <f>IF(F937=1,IF(H937=I937,1,0),"")</f>
        <v/>
      </c>
      <c r="K937">
        <f>IF(AND(ISNUMBER(MATCH(B937,lst_FT_sci_excl,0)),ISNUMBER(MATCH(C937,lst_FT_sci_excl,0))),IF(D937=E937,1,0),"")</f>
        <v/>
      </c>
      <c r="L937">
        <f>IF(OR(G937=0,K937=0),1,"")</f>
        <v/>
      </c>
      <c r="M937">
        <f>IF(L937=1,COUNTIF($L$2:L937,1),"")</f>
        <v/>
      </c>
      <c r="O937" t="n">
        <v>936</v>
      </c>
      <c r="P937">
        <f>IFERROR(MATCH(O937,$M$2:$M$5001,0),"")</f>
        <v/>
      </c>
      <c r="Q937">
        <f>IF(P937="","",INDEX($A$2:$A$5001,P937))</f>
        <v/>
      </c>
      <c r="R937">
        <f>IF(P937="","",INDEX($B$2:$B$5001,P937))</f>
        <v/>
      </c>
      <c r="S937">
        <f>IF(P937="","",INDEX($C$2:$C$5001,P937))</f>
        <v/>
      </c>
      <c r="T937">
        <f>IF(P937="","",INDEX($D$2:$D$5001,P937))</f>
        <v/>
      </c>
      <c r="U937">
        <f>IF(P937="","",INDEX($E$2:$E$5001,P937))</f>
        <v/>
      </c>
    </row>
    <row r="938">
      <c r="A938">
        <f>IF(screen_FT_reviewer_A!$A938="","",screen_FT_reviewer_A!$A938)</f>
        <v/>
      </c>
      <c r="B938">
        <f>IF(OR($A938="",screen_FT_reviewer_A!$C938=""),"",screen_FT_reviewer_A!$C938)</f>
        <v/>
      </c>
      <c r="C938">
        <f>IF(OR($A938="",screen_FT_reviewer_B!$C938=""),"",screen_FT_reviewer_B!$C938)</f>
        <v/>
      </c>
      <c r="D938">
        <f>IF(OR($A938="",screen_FT_reviewer_A!$D938=""),"",screen_FT_reviewer_A!$D938)</f>
        <v/>
      </c>
      <c r="E938">
        <f>IF(OR($A938="",screen_FT_reviewer_B!$D938=""),"",screen_FT_reviewer_B!$D938)</f>
        <v/>
      </c>
      <c r="F938">
        <f>IF(AND(B938&lt;&gt;"",C938&lt;&gt;""),1,"")</f>
        <v/>
      </c>
      <c r="G938">
        <f>IF(F938=1,IF(B938=C938,1,0),"")</f>
        <v/>
      </c>
      <c r="H938">
        <f>IF(B938="","",IFERROR(VLOOKUP(B938,lst_FT_group_map_table,2,FALSE),"INVALID"))</f>
        <v/>
      </c>
      <c r="I938">
        <f>IF(C938="","",IFERROR(VLOOKUP(C938,lst_FT_group_map_table,2,FALSE),"INVALID"))</f>
        <v/>
      </c>
      <c r="J938">
        <f>IF(F938=1,IF(H938=I938,1,0),"")</f>
        <v/>
      </c>
      <c r="K938">
        <f>IF(AND(ISNUMBER(MATCH(B938,lst_FT_sci_excl,0)),ISNUMBER(MATCH(C938,lst_FT_sci_excl,0))),IF(D938=E938,1,0),"")</f>
        <v/>
      </c>
      <c r="L938">
        <f>IF(OR(G938=0,K938=0),1,"")</f>
        <v/>
      </c>
      <c r="M938">
        <f>IF(L938=1,COUNTIF($L$2:L938,1),"")</f>
        <v/>
      </c>
      <c r="O938" t="n">
        <v>937</v>
      </c>
      <c r="P938">
        <f>IFERROR(MATCH(O938,$M$2:$M$5001,0),"")</f>
        <v/>
      </c>
      <c r="Q938">
        <f>IF(P938="","",INDEX($A$2:$A$5001,P938))</f>
        <v/>
      </c>
      <c r="R938">
        <f>IF(P938="","",INDEX($B$2:$B$5001,P938))</f>
        <v/>
      </c>
      <c r="S938">
        <f>IF(P938="","",INDEX($C$2:$C$5001,P938))</f>
        <v/>
      </c>
      <c r="T938">
        <f>IF(P938="","",INDEX($D$2:$D$5001,P938))</f>
        <v/>
      </c>
      <c r="U938">
        <f>IF(P938="","",INDEX($E$2:$E$5001,P938))</f>
        <v/>
      </c>
    </row>
    <row r="939">
      <c r="A939">
        <f>IF(screen_FT_reviewer_A!$A939="","",screen_FT_reviewer_A!$A939)</f>
        <v/>
      </c>
      <c r="B939">
        <f>IF(OR($A939="",screen_FT_reviewer_A!$C939=""),"",screen_FT_reviewer_A!$C939)</f>
        <v/>
      </c>
      <c r="C939">
        <f>IF(OR($A939="",screen_FT_reviewer_B!$C939=""),"",screen_FT_reviewer_B!$C939)</f>
        <v/>
      </c>
      <c r="D939">
        <f>IF(OR($A939="",screen_FT_reviewer_A!$D939=""),"",screen_FT_reviewer_A!$D939)</f>
        <v/>
      </c>
      <c r="E939">
        <f>IF(OR($A939="",screen_FT_reviewer_B!$D939=""),"",screen_FT_reviewer_B!$D939)</f>
        <v/>
      </c>
      <c r="F939">
        <f>IF(AND(B939&lt;&gt;"",C939&lt;&gt;""),1,"")</f>
        <v/>
      </c>
      <c r="G939">
        <f>IF(F939=1,IF(B939=C939,1,0),"")</f>
        <v/>
      </c>
      <c r="H939">
        <f>IF(B939="","",IFERROR(VLOOKUP(B939,lst_FT_group_map_table,2,FALSE),"INVALID"))</f>
        <v/>
      </c>
      <c r="I939">
        <f>IF(C939="","",IFERROR(VLOOKUP(C939,lst_FT_group_map_table,2,FALSE),"INVALID"))</f>
        <v/>
      </c>
      <c r="J939">
        <f>IF(F939=1,IF(H939=I939,1,0),"")</f>
        <v/>
      </c>
      <c r="K939">
        <f>IF(AND(ISNUMBER(MATCH(B939,lst_FT_sci_excl,0)),ISNUMBER(MATCH(C939,lst_FT_sci_excl,0))),IF(D939=E939,1,0),"")</f>
        <v/>
      </c>
      <c r="L939">
        <f>IF(OR(G939=0,K939=0),1,"")</f>
        <v/>
      </c>
      <c r="M939">
        <f>IF(L939=1,COUNTIF($L$2:L939,1),"")</f>
        <v/>
      </c>
      <c r="O939" t="n">
        <v>938</v>
      </c>
      <c r="P939">
        <f>IFERROR(MATCH(O939,$M$2:$M$5001,0),"")</f>
        <v/>
      </c>
      <c r="Q939">
        <f>IF(P939="","",INDEX($A$2:$A$5001,P939))</f>
        <v/>
      </c>
      <c r="R939">
        <f>IF(P939="","",INDEX($B$2:$B$5001,P939))</f>
        <v/>
      </c>
      <c r="S939">
        <f>IF(P939="","",INDEX($C$2:$C$5001,P939))</f>
        <v/>
      </c>
      <c r="T939">
        <f>IF(P939="","",INDEX($D$2:$D$5001,P939))</f>
        <v/>
      </c>
      <c r="U939">
        <f>IF(P939="","",INDEX($E$2:$E$5001,P939))</f>
        <v/>
      </c>
    </row>
    <row r="940">
      <c r="A940">
        <f>IF(screen_FT_reviewer_A!$A940="","",screen_FT_reviewer_A!$A940)</f>
        <v/>
      </c>
      <c r="B940">
        <f>IF(OR($A940="",screen_FT_reviewer_A!$C940=""),"",screen_FT_reviewer_A!$C940)</f>
        <v/>
      </c>
      <c r="C940">
        <f>IF(OR($A940="",screen_FT_reviewer_B!$C940=""),"",screen_FT_reviewer_B!$C940)</f>
        <v/>
      </c>
      <c r="D940">
        <f>IF(OR($A940="",screen_FT_reviewer_A!$D940=""),"",screen_FT_reviewer_A!$D940)</f>
        <v/>
      </c>
      <c r="E940">
        <f>IF(OR($A940="",screen_FT_reviewer_B!$D940=""),"",screen_FT_reviewer_B!$D940)</f>
        <v/>
      </c>
      <c r="F940">
        <f>IF(AND(B940&lt;&gt;"",C940&lt;&gt;""),1,"")</f>
        <v/>
      </c>
      <c r="G940">
        <f>IF(F940=1,IF(B940=C940,1,0),"")</f>
        <v/>
      </c>
      <c r="H940">
        <f>IF(B940="","",IFERROR(VLOOKUP(B940,lst_FT_group_map_table,2,FALSE),"INVALID"))</f>
        <v/>
      </c>
      <c r="I940">
        <f>IF(C940="","",IFERROR(VLOOKUP(C940,lst_FT_group_map_table,2,FALSE),"INVALID"))</f>
        <v/>
      </c>
      <c r="J940">
        <f>IF(F940=1,IF(H940=I940,1,0),"")</f>
        <v/>
      </c>
      <c r="K940">
        <f>IF(AND(ISNUMBER(MATCH(B940,lst_FT_sci_excl,0)),ISNUMBER(MATCH(C940,lst_FT_sci_excl,0))),IF(D940=E940,1,0),"")</f>
        <v/>
      </c>
      <c r="L940">
        <f>IF(OR(G940=0,K940=0),1,"")</f>
        <v/>
      </c>
      <c r="M940">
        <f>IF(L940=1,COUNTIF($L$2:L940,1),"")</f>
        <v/>
      </c>
      <c r="O940" t="n">
        <v>939</v>
      </c>
      <c r="P940">
        <f>IFERROR(MATCH(O940,$M$2:$M$5001,0),"")</f>
        <v/>
      </c>
      <c r="Q940">
        <f>IF(P940="","",INDEX($A$2:$A$5001,P940))</f>
        <v/>
      </c>
      <c r="R940">
        <f>IF(P940="","",INDEX($B$2:$B$5001,P940))</f>
        <v/>
      </c>
      <c r="S940">
        <f>IF(P940="","",INDEX($C$2:$C$5001,P940))</f>
        <v/>
      </c>
      <c r="T940">
        <f>IF(P940="","",INDEX($D$2:$D$5001,P940))</f>
        <v/>
      </c>
      <c r="U940">
        <f>IF(P940="","",INDEX($E$2:$E$5001,P940))</f>
        <v/>
      </c>
    </row>
    <row r="941">
      <c r="A941">
        <f>IF(screen_FT_reviewer_A!$A941="","",screen_FT_reviewer_A!$A941)</f>
        <v/>
      </c>
      <c r="B941">
        <f>IF(OR($A941="",screen_FT_reviewer_A!$C941=""),"",screen_FT_reviewer_A!$C941)</f>
        <v/>
      </c>
      <c r="C941">
        <f>IF(OR($A941="",screen_FT_reviewer_B!$C941=""),"",screen_FT_reviewer_B!$C941)</f>
        <v/>
      </c>
      <c r="D941">
        <f>IF(OR($A941="",screen_FT_reviewer_A!$D941=""),"",screen_FT_reviewer_A!$D941)</f>
        <v/>
      </c>
      <c r="E941">
        <f>IF(OR($A941="",screen_FT_reviewer_B!$D941=""),"",screen_FT_reviewer_B!$D941)</f>
        <v/>
      </c>
      <c r="F941">
        <f>IF(AND(B941&lt;&gt;"",C941&lt;&gt;""),1,"")</f>
        <v/>
      </c>
      <c r="G941">
        <f>IF(F941=1,IF(B941=C941,1,0),"")</f>
        <v/>
      </c>
      <c r="H941">
        <f>IF(B941="","",IFERROR(VLOOKUP(B941,lst_FT_group_map_table,2,FALSE),"INVALID"))</f>
        <v/>
      </c>
      <c r="I941">
        <f>IF(C941="","",IFERROR(VLOOKUP(C941,lst_FT_group_map_table,2,FALSE),"INVALID"))</f>
        <v/>
      </c>
      <c r="J941">
        <f>IF(F941=1,IF(H941=I941,1,0),"")</f>
        <v/>
      </c>
      <c r="K941">
        <f>IF(AND(ISNUMBER(MATCH(B941,lst_FT_sci_excl,0)),ISNUMBER(MATCH(C941,lst_FT_sci_excl,0))),IF(D941=E941,1,0),"")</f>
        <v/>
      </c>
      <c r="L941">
        <f>IF(OR(G941=0,K941=0),1,"")</f>
        <v/>
      </c>
      <c r="M941">
        <f>IF(L941=1,COUNTIF($L$2:L941,1),"")</f>
        <v/>
      </c>
      <c r="O941" t="n">
        <v>940</v>
      </c>
      <c r="P941">
        <f>IFERROR(MATCH(O941,$M$2:$M$5001,0),"")</f>
        <v/>
      </c>
      <c r="Q941">
        <f>IF(P941="","",INDEX($A$2:$A$5001,P941))</f>
        <v/>
      </c>
      <c r="R941">
        <f>IF(P941="","",INDEX($B$2:$B$5001,P941))</f>
        <v/>
      </c>
      <c r="S941">
        <f>IF(P941="","",INDEX($C$2:$C$5001,P941))</f>
        <v/>
      </c>
      <c r="T941">
        <f>IF(P941="","",INDEX($D$2:$D$5001,P941))</f>
        <v/>
      </c>
      <c r="U941">
        <f>IF(P941="","",INDEX($E$2:$E$5001,P941))</f>
        <v/>
      </c>
    </row>
    <row r="942">
      <c r="A942">
        <f>IF(screen_FT_reviewer_A!$A942="","",screen_FT_reviewer_A!$A942)</f>
        <v/>
      </c>
      <c r="B942">
        <f>IF(OR($A942="",screen_FT_reviewer_A!$C942=""),"",screen_FT_reviewer_A!$C942)</f>
        <v/>
      </c>
      <c r="C942">
        <f>IF(OR($A942="",screen_FT_reviewer_B!$C942=""),"",screen_FT_reviewer_B!$C942)</f>
        <v/>
      </c>
      <c r="D942">
        <f>IF(OR($A942="",screen_FT_reviewer_A!$D942=""),"",screen_FT_reviewer_A!$D942)</f>
        <v/>
      </c>
      <c r="E942">
        <f>IF(OR($A942="",screen_FT_reviewer_B!$D942=""),"",screen_FT_reviewer_B!$D942)</f>
        <v/>
      </c>
      <c r="F942">
        <f>IF(AND(B942&lt;&gt;"",C942&lt;&gt;""),1,"")</f>
        <v/>
      </c>
      <c r="G942">
        <f>IF(F942=1,IF(B942=C942,1,0),"")</f>
        <v/>
      </c>
      <c r="H942">
        <f>IF(B942="","",IFERROR(VLOOKUP(B942,lst_FT_group_map_table,2,FALSE),"INVALID"))</f>
        <v/>
      </c>
      <c r="I942">
        <f>IF(C942="","",IFERROR(VLOOKUP(C942,lst_FT_group_map_table,2,FALSE),"INVALID"))</f>
        <v/>
      </c>
      <c r="J942">
        <f>IF(F942=1,IF(H942=I942,1,0),"")</f>
        <v/>
      </c>
      <c r="K942">
        <f>IF(AND(ISNUMBER(MATCH(B942,lst_FT_sci_excl,0)),ISNUMBER(MATCH(C942,lst_FT_sci_excl,0))),IF(D942=E942,1,0),"")</f>
        <v/>
      </c>
      <c r="L942">
        <f>IF(OR(G942=0,K942=0),1,"")</f>
        <v/>
      </c>
      <c r="M942">
        <f>IF(L942=1,COUNTIF($L$2:L942,1),"")</f>
        <v/>
      </c>
      <c r="O942" t="n">
        <v>941</v>
      </c>
      <c r="P942">
        <f>IFERROR(MATCH(O942,$M$2:$M$5001,0),"")</f>
        <v/>
      </c>
      <c r="Q942">
        <f>IF(P942="","",INDEX($A$2:$A$5001,P942))</f>
        <v/>
      </c>
      <c r="R942">
        <f>IF(P942="","",INDEX($B$2:$B$5001,P942))</f>
        <v/>
      </c>
      <c r="S942">
        <f>IF(P942="","",INDEX($C$2:$C$5001,P942))</f>
        <v/>
      </c>
      <c r="T942">
        <f>IF(P942="","",INDEX($D$2:$D$5001,P942))</f>
        <v/>
      </c>
      <c r="U942">
        <f>IF(P942="","",INDEX($E$2:$E$5001,P942))</f>
        <v/>
      </c>
    </row>
    <row r="943">
      <c r="A943">
        <f>IF(screen_FT_reviewer_A!$A943="","",screen_FT_reviewer_A!$A943)</f>
        <v/>
      </c>
      <c r="B943">
        <f>IF(OR($A943="",screen_FT_reviewer_A!$C943=""),"",screen_FT_reviewer_A!$C943)</f>
        <v/>
      </c>
      <c r="C943">
        <f>IF(OR($A943="",screen_FT_reviewer_B!$C943=""),"",screen_FT_reviewer_B!$C943)</f>
        <v/>
      </c>
      <c r="D943">
        <f>IF(OR($A943="",screen_FT_reviewer_A!$D943=""),"",screen_FT_reviewer_A!$D943)</f>
        <v/>
      </c>
      <c r="E943">
        <f>IF(OR($A943="",screen_FT_reviewer_B!$D943=""),"",screen_FT_reviewer_B!$D943)</f>
        <v/>
      </c>
      <c r="F943">
        <f>IF(AND(B943&lt;&gt;"",C943&lt;&gt;""),1,"")</f>
        <v/>
      </c>
      <c r="G943">
        <f>IF(F943=1,IF(B943=C943,1,0),"")</f>
        <v/>
      </c>
      <c r="H943">
        <f>IF(B943="","",IFERROR(VLOOKUP(B943,lst_FT_group_map_table,2,FALSE),"INVALID"))</f>
        <v/>
      </c>
      <c r="I943">
        <f>IF(C943="","",IFERROR(VLOOKUP(C943,lst_FT_group_map_table,2,FALSE),"INVALID"))</f>
        <v/>
      </c>
      <c r="J943">
        <f>IF(F943=1,IF(H943=I943,1,0),"")</f>
        <v/>
      </c>
      <c r="K943">
        <f>IF(AND(ISNUMBER(MATCH(B943,lst_FT_sci_excl,0)),ISNUMBER(MATCH(C943,lst_FT_sci_excl,0))),IF(D943=E943,1,0),"")</f>
        <v/>
      </c>
      <c r="L943">
        <f>IF(OR(G943=0,K943=0),1,"")</f>
        <v/>
      </c>
      <c r="M943">
        <f>IF(L943=1,COUNTIF($L$2:L943,1),"")</f>
        <v/>
      </c>
      <c r="O943" t="n">
        <v>942</v>
      </c>
      <c r="P943">
        <f>IFERROR(MATCH(O943,$M$2:$M$5001,0),"")</f>
        <v/>
      </c>
      <c r="Q943">
        <f>IF(P943="","",INDEX($A$2:$A$5001,P943))</f>
        <v/>
      </c>
      <c r="R943">
        <f>IF(P943="","",INDEX($B$2:$B$5001,P943))</f>
        <v/>
      </c>
      <c r="S943">
        <f>IF(P943="","",INDEX($C$2:$C$5001,P943))</f>
        <v/>
      </c>
      <c r="T943">
        <f>IF(P943="","",INDEX($D$2:$D$5001,P943))</f>
        <v/>
      </c>
      <c r="U943">
        <f>IF(P943="","",INDEX($E$2:$E$5001,P943))</f>
        <v/>
      </c>
    </row>
    <row r="944">
      <c r="A944">
        <f>IF(screen_FT_reviewer_A!$A944="","",screen_FT_reviewer_A!$A944)</f>
        <v/>
      </c>
      <c r="B944">
        <f>IF(OR($A944="",screen_FT_reviewer_A!$C944=""),"",screen_FT_reviewer_A!$C944)</f>
        <v/>
      </c>
      <c r="C944">
        <f>IF(OR($A944="",screen_FT_reviewer_B!$C944=""),"",screen_FT_reviewer_B!$C944)</f>
        <v/>
      </c>
      <c r="D944">
        <f>IF(OR($A944="",screen_FT_reviewer_A!$D944=""),"",screen_FT_reviewer_A!$D944)</f>
        <v/>
      </c>
      <c r="E944">
        <f>IF(OR($A944="",screen_FT_reviewer_B!$D944=""),"",screen_FT_reviewer_B!$D944)</f>
        <v/>
      </c>
      <c r="F944">
        <f>IF(AND(B944&lt;&gt;"",C944&lt;&gt;""),1,"")</f>
        <v/>
      </c>
      <c r="G944">
        <f>IF(F944=1,IF(B944=C944,1,0),"")</f>
        <v/>
      </c>
      <c r="H944">
        <f>IF(B944="","",IFERROR(VLOOKUP(B944,lst_FT_group_map_table,2,FALSE),"INVALID"))</f>
        <v/>
      </c>
      <c r="I944">
        <f>IF(C944="","",IFERROR(VLOOKUP(C944,lst_FT_group_map_table,2,FALSE),"INVALID"))</f>
        <v/>
      </c>
      <c r="J944">
        <f>IF(F944=1,IF(H944=I944,1,0),"")</f>
        <v/>
      </c>
      <c r="K944">
        <f>IF(AND(ISNUMBER(MATCH(B944,lst_FT_sci_excl,0)),ISNUMBER(MATCH(C944,lst_FT_sci_excl,0))),IF(D944=E944,1,0),"")</f>
        <v/>
      </c>
      <c r="L944">
        <f>IF(OR(G944=0,K944=0),1,"")</f>
        <v/>
      </c>
      <c r="M944">
        <f>IF(L944=1,COUNTIF($L$2:L944,1),"")</f>
        <v/>
      </c>
      <c r="O944" t="n">
        <v>943</v>
      </c>
      <c r="P944">
        <f>IFERROR(MATCH(O944,$M$2:$M$5001,0),"")</f>
        <v/>
      </c>
      <c r="Q944">
        <f>IF(P944="","",INDEX($A$2:$A$5001,P944))</f>
        <v/>
      </c>
      <c r="R944">
        <f>IF(P944="","",INDEX($B$2:$B$5001,P944))</f>
        <v/>
      </c>
      <c r="S944">
        <f>IF(P944="","",INDEX($C$2:$C$5001,P944))</f>
        <v/>
      </c>
      <c r="T944">
        <f>IF(P944="","",INDEX($D$2:$D$5001,P944))</f>
        <v/>
      </c>
      <c r="U944">
        <f>IF(P944="","",INDEX($E$2:$E$5001,P944))</f>
        <v/>
      </c>
    </row>
    <row r="945">
      <c r="A945">
        <f>IF(screen_FT_reviewer_A!$A945="","",screen_FT_reviewer_A!$A945)</f>
        <v/>
      </c>
      <c r="B945">
        <f>IF(OR($A945="",screen_FT_reviewer_A!$C945=""),"",screen_FT_reviewer_A!$C945)</f>
        <v/>
      </c>
      <c r="C945">
        <f>IF(OR($A945="",screen_FT_reviewer_B!$C945=""),"",screen_FT_reviewer_B!$C945)</f>
        <v/>
      </c>
      <c r="D945">
        <f>IF(OR($A945="",screen_FT_reviewer_A!$D945=""),"",screen_FT_reviewer_A!$D945)</f>
        <v/>
      </c>
      <c r="E945">
        <f>IF(OR($A945="",screen_FT_reviewer_B!$D945=""),"",screen_FT_reviewer_B!$D945)</f>
        <v/>
      </c>
      <c r="F945">
        <f>IF(AND(B945&lt;&gt;"",C945&lt;&gt;""),1,"")</f>
        <v/>
      </c>
      <c r="G945">
        <f>IF(F945=1,IF(B945=C945,1,0),"")</f>
        <v/>
      </c>
      <c r="H945">
        <f>IF(B945="","",IFERROR(VLOOKUP(B945,lst_FT_group_map_table,2,FALSE),"INVALID"))</f>
        <v/>
      </c>
      <c r="I945">
        <f>IF(C945="","",IFERROR(VLOOKUP(C945,lst_FT_group_map_table,2,FALSE),"INVALID"))</f>
        <v/>
      </c>
      <c r="J945">
        <f>IF(F945=1,IF(H945=I945,1,0),"")</f>
        <v/>
      </c>
      <c r="K945">
        <f>IF(AND(ISNUMBER(MATCH(B945,lst_FT_sci_excl,0)),ISNUMBER(MATCH(C945,lst_FT_sci_excl,0))),IF(D945=E945,1,0),"")</f>
        <v/>
      </c>
      <c r="L945">
        <f>IF(OR(G945=0,K945=0),1,"")</f>
        <v/>
      </c>
      <c r="M945">
        <f>IF(L945=1,COUNTIF($L$2:L945,1),"")</f>
        <v/>
      </c>
      <c r="O945" t="n">
        <v>944</v>
      </c>
      <c r="P945">
        <f>IFERROR(MATCH(O945,$M$2:$M$5001,0),"")</f>
        <v/>
      </c>
      <c r="Q945">
        <f>IF(P945="","",INDEX($A$2:$A$5001,P945))</f>
        <v/>
      </c>
      <c r="R945">
        <f>IF(P945="","",INDEX($B$2:$B$5001,P945))</f>
        <v/>
      </c>
      <c r="S945">
        <f>IF(P945="","",INDEX($C$2:$C$5001,P945))</f>
        <v/>
      </c>
      <c r="T945">
        <f>IF(P945="","",INDEX($D$2:$D$5001,P945))</f>
        <v/>
      </c>
      <c r="U945">
        <f>IF(P945="","",INDEX($E$2:$E$5001,P945))</f>
        <v/>
      </c>
    </row>
    <row r="946">
      <c r="A946">
        <f>IF(screen_FT_reviewer_A!$A946="","",screen_FT_reviewer_A!$A946)</f>
        <v/>
      </c>
      <c r="B946">
        <f>IF(OR($A946="",screen_FT_reviewer_A!$C946=""),"",screen_FT_reviewer_A!$C946)</f>
        <v/>
      </c>
      <c r="C946">
        <f>IF(OR($A946="",screen_FT_reviewer_B!$C946=""),"",screen_FT_reviewer_B!$C946)</f>
        <v/>
      </c>
      <c r="D946">
        <f>IF(OR($A946="",screen_FT_reviewer_A!$D946=""),"",screen_FT_reviewer_A!$D946)</f>
        <v/>
      </c>
      <c r="E946">
        <f>IF(OR($A946="",screen_FT_reviewer_B!$D946=""),"",screen_FT_reviewer_B!$D946)</f>
        <v/>
      </c>
      <c r="F946">
        <f>IF(AND(B946&lt;&gt;"",C946&lt;&gt;""),1,"")</f>
        <v/>
      </c>
      <c r="G946">
        <f>IF(F946=1,IF(B946=C946,1,0),"")</f>
        <v/>
      </c>
      <c r="H946">
        <f>IF(B946="","",IFERROR(VLOOKUP(B946,lst_FT_group_map_table,2,FALSE),"INVALID"))</f>
        <v/>
      </c>
      <c r="I946">
        <f>IF(C946="","",IFERROR(VLOOKUP(C946,lst_FT_group_map_table,2,FALSE),"INVALID"))</f>
        <v/>
      </c>
      <c r="J946">
        <f>IF(F946=1,IF(H946=I946,1,0),"")</f>
        <v/>
      </c>
      <c r="K946">
        <f>IF(AND(ISNUMBER(MATCH(B946,lst_FT_sci_excl,0)),ISNUMBER(MATCH(C946,lst_FT_sci_excl,0))),IF(D946=E946,1,0),"")</f>
        <v/>
      </c>
      <c r="L946">
        <f>IF(OR(G946=0,K946=0),1,"")</f>
        <v/>
      </c>
      <c r="M946">
        <f>IF(L946=1,COUNTIF($L$2:L946,1),"")</f>
        <v/>
      </c>
      <c r="O946" t="n">
        <v>945</v>
      </c>
      <c r="P946">
        <f>IFERROR(MATCH(O946,$M$2:$M$5001,0),"")</f>
        <v/>
      </c>
      <c r="Q946">
        <f>IF(P946="","",INDEX($A$2:$A$5001,P946))</f>
        <v/>
      </c>
      <c r="R946">
        <f>IF(P946="","",INDEX($B$2:$B$5001,P946))</f>
        <v/>
      </c>
      <c r="S946">
        <f>IF(P946="","",INDEX($C$2:$C$5001,P946))</f>
        <v/>
      </c>
      <c r="T946">
        <f>IF(P946="","",INDEX($D$2:$D$5001,P946))</f>
        <v/>
      </c>
      <c r="U946">
        <f>IF(P946="","",INDEX($E$2:$E$5001,P946))</f>
        <v/>
      </c>
    </row>
    <row r="947">
      <c r="A947">
        <f>IF(screen_FT_reviewer_A!$A947="","",screen_FT_reviewer_A!$A947)</f>
        <v/>
      </c>
      <c r="B947">
        <f>IF(OR($A947="",screen_FT_reviewer_A!$C947=""),"",screen_FT_reviewer_A!$C947)</f>
        <v/>
      </c>
      <c r="C947">
        <f>IF(OR($A947="",screen_FT_reviewer_B!$C947=""),"",screen_FT_reviewer_B!$C947)</f>
        <v/>
      </c>
      <c r="D947">
        <f>IF(OR($A947="",screen_FT_reviewer_A!$D947=""),"",screen_FT_reviewer_A!$D947)</f>
        <v/>
      </c>
      <c r="E947">
        <f>IF(OR($A947="",screen_FT_reviewer_B!$D947=""),"",screen_FT_reviewer_B!$D947)</f>
        <v/>
      </c>
      <c r="F947">
        <f>IF(AND(B947&lt;&gt;"",C947&lt;&gt;""),1,"")</f>
        <v/>
      </c>
      <c r="G947">
        <f>IF(F947=1,IF(B947=C947,1,0),"")</f>
        <v/>
      </c>
      <c r="H947">
        <f>IF(B947="","",IFERROR(VLOOKUP(B947,lst_FT_group_map_table,2,FALSE),"INVALID"))</f>
        <v/>
      </c>
      <c r="I947">
        <f>IF(C947="","",IFERROR(VLOOKUP(C947,lst_FT_group_map_table,2,FALSE),"INVALID"))</f>
        <v/>
      </c>
      <c r="J947">
        <f>IF(F947=1,IF(H947=I947,1,0),"")</f>
        <v/>
      </c>
      <c r="K947">
        <f>IF(AND(ISNUMBER(MATCH(B947,lst_FT_sci_excl,0)),ISNUMBER(MATCH(C947,lst_FT_sci_excl,0))),IF(D947=E947,1,0),"")</f>
        <v/>
      </c>
      <c r="L947">
        <f>IF(OR(G947=0,K947=0),1,"")</f>
        <v/>
      </c>
      <c r="M947">
        <f>IF(L947=1,COUNTIF($L$2:L947,1),"")</f>
        <v/>
      </c>
      <c r="O947" t="n">
        <v>946</v>
      </c>
      <c r="P947">
        <f>IFERROR(MATCH(O947,$M$2:$M$5001,0),"")</f>
        <v/>
      </c>
      <c r="Q947">
        <f>IF(P947="","",INDEX($A$2:$A$5001,P947))</f>
        <v/>
      </c>
      <c r="R947">
        <f>IF(P947="","",INDEX($B$2:$B$5001,P947))</f>
        <v/>
      </c>
      <c r="S947">
        <f>IF(P947="","",INDEX($C$2:$C$5001,P947))</f>
        <v/>
      </c>
      <c r="T947">
        <f>IF(P947="","",INDEX($D$2:$D$5001,P947))</f>
        <v/>
      </c>
      <c r="U947">
        <f>IF(P947="","",INDEX($E$2:$E$5001,P947))</f>
        <v/>
      </c>
    </row>
    <row r="948">
      <c r="A948">
        <f>IF(screen_FT_reviewer_A!$A948="","",screen_FT_reviewer_A!$A948)</f>
        <v/>
      </c>
      <c r="B948">
        <f>IF(OR($A948="",screen_FT_reviewer_A!$C948=""),"",screen_FT_reviewer_A!$C948)</f>
        <v/>
      </c>
      <c r="C948">
        <f>IF(OR($A948="",screen_FT_reviewer_B!$C948=""),"",screen_FT_reviewer_B!$C948)</f>
        <v/>
      </c>
      <c r="D948">
        <f>IF(OR($A948="",screen_FT_reviewer_A!$D948=""),"",screen_FT_reviewer_A!$D948)</f>
        <v/>
      </c>
      <c r="E948">
        <f>IF(OR($A948="",screen_FT_reviewer_B!$D948=""),"",screen_FT_reviewer_B!$D948)</f>
        <v/>
      </c>
      <c r="F948">
        <f>IF(AND(B948&lt;&gt;"",C948&lt;&gt;""),1,"")</f>
        <v/>
      </c>
      <c r="G948">
        <f>IF(F948=1,IF(B948=C948,1,0),"")</f>
        <v/>
      </c>
      <c r="H948">
        <f>IF(B948="","",IFERROR(VLOOKUP(B948,lst_FT_group_map_table,2,FALSE),"INVALID"))</f>
        <v/>
      </c>
      <c r="I948">
        <f>IF(C948="","",IFERROR(VLOOKUP(C948,lst_FT_group_map_table,2,FALSE),"INVALID"))</f>
        <v/>
      </c>
      <c r="J948">
        <f>IF(F948=1,IF(H948=I948,1,0),"")</f>
        <v/>
      </c>
      <c r="K948">
        <f>IF(AND(ISNUMBER(MATCH(B948,lst_FT_sci_excl,0)),ISNUMBER(MATCH(C948,lst_FT_sci_excl,0))),IF(D948=E948,1,0),"")</f>
        <v/>
      </c>
      <c r="L948">
        <f>IF(OR(G948=0,K948=0),1,"")</f>
        <v/>
      </c>
      <c r="M948">
        <f>IF(L948=1,COUNTIF($L$2:L948,1),"")</f>
        <v/>
      </c>
      <c r="O948" t="n">
        <v>947</v>
      </c>
      <c r="P948">
        <f>IFERROR(MATCH(O948,$M$2:$M$5001,0),"")</f>
        <v/>
      </c>
      <c r="Q948">
        <f>IF(P948="","",INDEX($A$2:$A$5001,P948))</f>
        <v/>
      </c>
      <c r="R948">
        <f>IF(P948="","",INDEX($B$2:$B$5001,P948))</f>
        <v/>
      </c>
      <c r="S948">
        <f>IF(P948="","",INDEX($C$2:$C$5001,P948))</f>
        <v/>
      </c>
      <c r="T948">
        <f>IF(P948="","",INDEX($D$2:$D$5001,P948))</f>
        <v/>
      </c>
      <c r="U948">
        <f>IF(P948="","",INDEX($E$2:$E$5001,P948))</f>
        <v/>
      </c>
    </row>
    <row r="949">
      <c r="A949">
        <f>IF(screen_FT_reviewer_A!$A949="","",screen_FT_reviewer_A!$A949)</f>
        <v/>
      </c>
      <c r="B949">
        <f>IF(OR($A949="",screen_FT_reviewer_A!$C949=""),"",screen_FT_reviewer_A!$C949)</f>
        <v/>
      </c>
      <c r="C949">
        <f>IF(OR($A949="",screen_FT_reviewer_B!$C949=""),"",screen_FT_reviewer_B!$C949)</f>
        <v/>
      </c>
      <c r="D949">
        <f>IF(OR($A949="",screen_FT_reviewer_A!$D949=""),"",screen_FT_reviewer_A!$D949)</f>
        <v/>
      </c>
      <c r="E949">
        <f>IF(OR($A949="",screen_FT_reviewer_B!$D949=""),"",screen_FT_reviewer_B!$D949)</f>
        <v/>
      </c>
      <c r="F949">
        <f>IF(AND(B949&lt;&gt;"",C949&lt;&gt;""),1,"")</f>
        <v/>
      </c>
      <c r="G949">
        <f>IF(F949=1,IF(B949=C949,1,0),"")</f>
        <v/>
      </c>
      <c r="H949">
        <f>IF(B949="","",IFERROR(VLOOKUP(B949,lst_FT_group_map_table,2,FALSE),"INVALID"))</f>
        <v/>
      </c>
      <c r="I949">
        <f>IF(C949="","",IFERROR(VLOOKUP(C949,lst_FT_group_map_table,2,FALSE),"INVALID"))</f>
        <v/>
      </c>
      <c r="J949">
        <f>IF(F949=1,IF(H949=I949,1,0),"")</f>
        <v/>
      </c>
      <c r="K949">
        <f>IF(AND(ISNUMBER(MATCH(B949,lst_FT_sci_excl,0)),ISNUMBER(MATCH(C949,lst_FT_sci_excl,0))),IF(D949=E949,1,0),"")</f>
        <v/>
      </c>
      <c r="L949">
        <f>IF(OR(G949=0,K949=0),1,"")</f>
        <v/>
      </c>
      <c r="M949">
        <f>IF(L949=1,COUNTIF($L$2:L949,1),"")</f>
        <v/>
      </c>
      <c r="O949" t="n">
        <v>948</v>
      </c>
      <c r="P949">
        <f>IFERROR(MATCH(O949,$M$2:$M$5001,0),"")</f>
        <v/>
      </c>
      <c r="Q949">
        <f>IF(P949="","",INDEX($A$2:$A$5001,P949))</f>
        <v/>
      </c>
      <c r="R949">
        <f>IF(P949="","",INDEX($B$2:$B$5001,P949))</f>
        <v/>
      </c>
      <c r="S949">
        <f>IF(P949="","",INDEX($C$2:$C$5001,P949))</f>
        <v/>
      </c>
      <c r="T949">
        <f>IF(P949="","",INDEX($D$2:$D$5001,P949))</f>
        <v/>
      </c>
      <c r="U949">
        <f>IF(P949="","",INDEX($E$2:$E$5001,P949))</f>
        <v/>
      </c>
    </row>
    <row r="950">
      <c r="A950">
        <f>IF(screen_FT_reviewer_A!$A950="","",screen_FT_reviewer_A!$A950)</f>
        <v/>
      </c>
      <c r="B950">
        <f>IF(OR($A950="",screen_FT_reviewer_A!$C950=""),"",screen_FT_reviewer_A!$C950)</f>
        <v/>
      </c>
      <c r="C950">
        <f>IF(OR($A950="",screen_FT_reviewer_B!$C950=""),"",screen_FT_reviewer_B!$C950)</f>
        <v/>
      </c>
      <c r="D950">
        <f>IF(OR($A950="",screen_FT_reviewer_A!$D950=""),"",screen_FT_reviewer_A!$D950)</f>
        <v/>
      </c>
      <c r="E950">
        <f>IF(OR($A950="",screen_FT_reviewer_B!$D950=""),"",screen_FT_reviewer_B!$D950)</f>
        <v/>
      </c>
      <c r="F950">
        <f>IF(AND(B950&lt;&gt;"",C950&lt;&gt;""),1,"")</f>
        <v/>
      </c>
      <c r="G950">
        <f>IF(F950=1,IF(B950=C950,1,0),"")</f>
        <v/>
      </c>
      <c r="H950">
        <f>IF(B950="","",IFERROR(VLOOKUP(B950,lst_FT_group_map_table,2,FALSE),"INVALID"))</f>
        <v/>
      </c>
      <c r="I950">
        <f>IF(C950="","",IFERROR(VLOOKUP(C950,lst_FT_group_map_table,2,FALSE),"INVALID"))</f>
        <v/>
      </c>
      <c r="J950">
        <f>IF(F950=1,IF(H950=I950,1,0),"")</f>
        <v/>
      </c>
      <c r="K950">
        <f>IF(AND(ISNUMBER(MATCH(B950,lst_FT_sci_excl,0)),ISNUMBER(MATCH(C950,lst_FT_sci_excl,0))),IF(D950=E950,1,0),"")</f>
        <v/>
      </c>
      <c r="L950">
        <f>IF(OR(G950=0,K950=0),1,"")</f>
        <v/>
      </c>
      <c r="M950">
        <f>IF(L950=1,COUNTIF($L$2:L950,1),"")</f>
        <v/>
      </c>
      <c r="O950" t="n">
        <v>949</v>
      </c>
      <c r="P950">
        <f>IFERROR(MATCH(O950,$M$2:$M$5001,0),"")</f>
        <v/>
      </c>
      <c r="Q950">
        <f>IF(P950="","",INDEX($A$2:$A$5001,P950))</f>
        <v/>
      </c>
      <c r="R950">
        <f>IF(P950="","",INDEX($B$2:$B$5001,P950))</f>
        <v/>
      </c>
      <c r="S950">
        <f>IF(P950="","",INDEX($C$2:$C$5001,P950))</f>
        <v/>
      </c>
      <c r="T950">
        <f>IF(P950="","",INDEX($D$2:$D$5001,P950))</f>
        <v/>
      </c>
      <c r="U950">
        <f>IF(P950="","",INDEX($E$2:$E$5001,P950))</f>
        <v/>
      </c>
    </row>
    <row r="951">
      <c r="A951">
        <f>IF(screen_FT_reviewer_A!$A951="","",screen_FT_reviewer_A!$A951)</f>
        <v/>
      </c>
      <c r="B951">
        <f>IF(OR($A951="",screen_FT_reviewer_A!$C951=""),"",screen_FT_reviewer_A!$C951)</f>
        <v/>
      </c>
      <c r="C951">
        <f>IF(OR($A951="",screen_FT_reviewer_B!$C951=""),"",screen_FT_reviewer_B!$C951)</f>
        <v/>
      </c>
      <c r="D951">
        <f>IF(OR($A951="",screen_FT_reviewer_A!$D951=""),"",screen_FT_reviewer_A!$D951)</f>
        <v/>
      </c>
      <c r="E951">
        <f>IF(OR($A951="",screen_FT_reviewer_B!$D951=""),"",screen_FT_reviewer_B!$D951)</f>
        <v/>
      </c>
      <c r="F951">
        <f>IF(AND(B951&lt;&gt;"",C951&lt;&gt;""),1,"")</f>
        <v/>
      </c>
      <c r="G951">
        <f>IF(F951=1,IF(B951=C951,1,0),"")</f>
        <v/>
      </c>
      <c r="H951">
        <f>IF(B951="","",IFERROR(VLOOKUP(B951,lst_FT_group_map_table,2,FALSE),"INVALID"))</f>
        <v/>
      </c>
      <c r="I951">
        <f>IF(C951="","",IFERROR(VLOOKUP(C951,lst_FT_group_map_table,2,FALSE),"INVALID"))</f>
        <v/>
      </c>
      <c r="J951">
        <f>IF(F951=1,IF(H951=I951,1,0),"")</f>
        <v/>
      </c>
      <c r="K951">
        <f>IF(AND(ISNUMBER(MATCH(B951,lst_FT_sci_excl,0)),ISNUMBER(MATCH(C951,lst_FT_sci_excl,0))),IF(D951=E951,1,0),"")</f>
        <v/>
      </c>
      <c r="L951">
        <f>IF(OR(G951=0,K951=0),1,"")</f>
        <v/>
      </c>
      <c r="M951">
        <f>IF(L951=1,COUNTIF($L$2:L951,1),"")</f>
        <v/>
      </c>
      <c r="O951" t="n">
        <v>950</v>
      </c>
      <c r="P951">
        <f>IFERROR(MATCH(O951,$M$2:$M$5001,0),"")</f>
        <v/>
      </c>
      <c r="Q951">
        <f>IF(P951="","",INDEX($A$2:$A$5001,P951))</f>
        <v/>
      </c>
      <c r="R951">
        <f>IF(P951="","",INDEX($B$2:$B$5001,P951))</f>
        <v/>
      </c>
      <c r="S951">
        <f>IF(P951="","",INDEX($C$2:$C$5001,P951))</f>
        <v/>
      </c>
      <c r="T951">
        <f>IF(P951="","",INDEX($D$2:$D$5001,P951))</f>
        <v/>
      </c>
      <c r="U951">
        <f>IF(P951="","",INDEX($E$2:$E$5001,P951))</f>
        <v/>
      </c>
    </row>
    <row r="952">
      <c r="A952">
        <f>IF(screen_FT_reviewer_A!$A952="","",screen_FT_reviewer_A!$A952)</f>
        <v/>
      </c>
      <c r="B952">
        <f>IF(OR($A952="",screen_FT_reviewer_A!$C952=""),"",screen_FT_reviewer_A!$C952)</f>
        <v/>
      </c>
      <c r="C952">
        <f>IF(OR($A952="",screen_FT_reviewer_B!$C952=""),"",screen_FT_reviewer_B!$C952)</f>
        <v/>
      </c>
      <c r="D952">
        <f>IF(OR($A952="",screen_FT_reviewer_A!$D952=""),"",screen_FT_reviewer_A!$D952)</f>
        <v/>
      </c>
      <c r="E952">
        <f>IF(OR($A952="",screen_FT_reviewer_B!$D952=""),"",screen_FT_reviewer_B!$D952)</f>
        <v/>
      </c>
      <c r="F952">
        <f>IF(AND(B952&lt;&gt;"",C952&lt;&gt;""),1,"")</f>
        <v/>
      </c>
      <c r="G952">
        <f>IF(F952=1,IF(B952=C952,1,0),"")</f>
        <v/>
      </c>
      <c r="H952">
        <f>IF(B952="","",IFERROR(VLOOKUP(B952,lst_FT_group_map_table,2,FALSE),"INVALID"))</f>
        <v/>
      </c>
      <c r="I952">
        <f>IF(C952="","",IFERROR(VLOOKUP(C952,lst_FT_group_map_table,2,FALSE),"INVALID"))</f>
        <v/>
      </c>
      <c r="J952">
        <f>IF(F952=1,IF(H952=I952,1,0),"")</f>
        <v/>
      </c>
      <c r="K952">
        <f>IF(AND(ISNUMBER(MATCH(B952,lst_FT_sci_excl,0)),ISNUMBER(MATCH(C952,lst_FT_sci_excl,0))),IF(D952=E952,1,0),"")</f>
        <v/>
      </c>
      <c r="L952">
        <f>IF(OR(G952=0,K952=0),1,"")</f>
        <v/>
      </c>
      <c r="M952">
        <f>IF(L952=1,COUNTIF($L$2:L952,1),"")</f>
        <v/>
      </c>
      <c r="O952" t="n">
        <v>951</v>
      </c>
      <c r="P952">
        <f>IFERROR(MATCH(O952,$M$2:$M$5001,0),"")</f>
        <v/>
      </c>
      <c r="Q952">
        <f>IF(P952="","",INDEX($A$2:$A$5001,P952))</f>
        <v/>
      </c>
      <c r="R952">
        <f>IF(P952="","",INDEX($B$2:$B$5001,P952))</f>
        <v/>
      </c>
      <c r="S952">
        <f>IF(P952="","",INDEX($C$2:$C$5001,P952))</f>
        <v/>
      </c>
      <c r="T952">
        <f>IF(P952="","",INDEX($D$2:$D$5001,P952))</f>
        <v/>
      </c>
      <c r="U952">
        <f>IF(P952="","",INDEX($E$2:$E$5001,P952))</f>
        <v/>
      </c>
    </row>
    <row r="953">
      <c r="A953">
        <f>IF(screen_FT_reviewer_A!$A953="","",screen_FT_reviewer_A!$A953)</f>
        <v/>
      </c>
      <c r="B953">
        <f>IF(OR($A953="",screen_FT_reviewer_A!$C953=""),"",screen_FT_reviewer_A!$C953)</f>
        <v/>
      </c>
      <c r="C953">
        <f>IF(OR($A953="",screen_FT_reviewer_B!$C953=""),"",screen_FT_reviewer_B!$C953)</f>
        <v/>
      </c>
      <c r="D953">
        <f>IF(OR($A953="",screen_FT_reviewer_A!$D953=""),"",screen_FT_reviewer_A!$D953)</f>
        <v/>
      </c>
      <c r="E953">
        <f>IF(OR($A953="",screen_FT_reviewer_B!$D953=""),"",screen_FT_reviewer_B!$D953)</f>
        <v/>
      </c>
      <c r="F953">
        <f>IF(AND(B953&lt;&gt;"",C953&lt;&gt;""),1,"")</f>
        <v/>
      </c>
      <c r="G953">
        <f>IF(F953=1,IF(B953=C953,1,0),"")</f>
        <v/>
      </c>
      <c r="H953">
        <f>IF(B953="","",IFERROR(VLOOKUP(B953,lst_FT_group_map_table,2,FALSE),"INVALID"))</f>
        <v/>
      </c>
      <c r="I953">
        <f>IF(C953="","",IFERROR(VLOOKUP(C953,lst_FT_group_map_table,2,FALSE),"INVALID"))</f>
        <v/>
      </c>
      <c r="J953">
        <f>IF(F953=1,IF(H953=I953,1,0),"")</f>
        <v/>
      </c>
      <c r="K953">
        <f>IF(AND(ISNUMBER(MATCH(B953,lst_FT_sci_excl,0)),ISNUMBER(MATCH(C953,lst_FT_sci_excl,0))),IF(D953=E953,1,0),"")</f>
        <v/>
      </c>
      <c r="L953">
        <f>IF(OR(G953=0,K953=0),1,"")</f>
        <v/>
      </c>
      <c r="M953">
        <f>IF(L953=1,COUNTIF($L$2:L953,1),"")</f>
        <v/>
      </c>
      <c r="O953" t="n">
        <v>952</v>
      </c>
      <c r="P953">
        <f>IFERROR(MATCH(O953,$M$2:$M$5001,0),"")</f>
        <v/>
      </c>
      <c r="Q953">
        <f>IF(P953="","",INDEX($A$2:$A$5001,P953))</f>
        <v/>
      </c>
      <c r="R953">
        <f>IF(P953="","",INDEX($B$2:$B$5001,P953))</f>
        <v/>
      </c>
      <c r="S953">
        <f>IF(P953="","",INDEX($C$2:$C$5001,P953))</f>
        <v/>
      </c>
      <c r="T953">
        <f>IF(P953="","",INDEX($D$2:$D$5001,P953))</f>
        <v/>
      </c>
      <c r="U953">
        <f>IF(P953="","",INDEX($E$2:$E$5001,P953))</f>
        <v/>
      </c>
    </row>
    <row r="954">
      <c r="A954">
        <f>IF(screen_FT_reviewer_A!$A954="","",screen_FT_reviewer_A!$A954)</f>
        <v/>
      </c>
      <c r="B954">
        <f>IF(OR($A954="",screen_FT_reviewer_A!$C954=""),"",screen_FT_reviewer_A!$C954)</f>
        <v/>
      </c>
      <c r="C954">
        <f>IF(OR($A954="",screen_FT_reviewer_B!$C954=""),"",screen_FT_reviewer_B!$C954)</f>
        <v/>
      </c>
      <c r="D954">
        <f>IF(OR($A954="",screen_FT_reviewer_A!$D954=""),"",screen_FT_reviewer_A!$D954)</f>
        <v/>
      </c>
      <c r="E954">
        <f>IF(OR($A954="",screen_FT_reviewer_B!$D954=""),"",screen_FT_reviewer_B!$D954)</f>
        <v/>
      </c>
      <c r="F954">
        <f>IF(AND(B954&lt;&gt;"",C954&lt;&gt;""),1,"")</f>
        <v/>
      </c>
      <c r="G954">
        <f>IF(F954=1,IF(B954=C954,1,0),"")</f>
        <v/>
      </c>
      <c r="H954">
        <f>IF(B954="","",IFERROR(VLOOKUP(B954,lst_FT_group_map_table,2,FALSE),"INVALID"))</f>
        <v/>
      </c>
      <c r="I954">
        <f>IF(C954="","",IFERROR(VLOOKUP(C954,lst_FT_group_map_table,2,FALSE),"INVALID"))</f>
        <v/>
      </c>
      <c r="J954">
        <f>IF(F954=1,IF(H954=I954,1,0),"")</f>
        <v/>
      </c>
      <c r="K954">
        <f>IF(AND(ISNUMBER(MATCH(B954,lst_FT_sci_excl,0)),ISNUMBER(MATCH(C954,lst_FT_sci_excl,0))),IF(D954=E954,1,0),"")</f>
        <v/>
      </c>
      <c r="L954">
        <f>IF(OR(G954=0,K954=0),1,"")</f>
        <v/>
      </c>
      <c r="M954">
        <f>IF(L954=1,COUNTIF($L$2:L954,1),"")</f>
        <v/>
      </c>
      <c r="O954" t="n">
        <v>953</v>
      </c>
      <c r="P954">
        <f>IFERROR(MATCH(O954,$M$2:$M$5001,0),"")</f>
        <v/>
      </c>
      <c r="Q954">
        <f>IF(P954="","",INDEX($A$2:$A$5001,P954))</f>
        <v/>
      </c>
      <c r="R954">
        <f>IF(P954="","",INDEX($B$2:$B$5001,P954))</f>
        <v/>
      </c>
      <c r="S954">
        <f>IF(P954="","",INDEX($C$2:$C$5001,P954))</f>
        <v/>
      </c>
      <c r="T954">
        <f>IF(P954="","",INDEX($D$2:$D$5001,P954))</f>
        <v/>
      </c>
      <c r="U954">
        <f>IF(P954="","",INDEX($E$2:$E$5001,P954))</f>
        <v/>
      </c>
    </row>
    <row r="955">
      <c r="A955">
        <f>IF(screen_FT_reviewer_A!$A955="","",screen_FT_reviewer_A!$A955)</f>
        <v/>
      </c>
      <c r="B955">
        <f>IF(OR($A955="",screen_FT_reviewer_A!$C955=""),"",screen_FT_reviewer_A!$C955)</f>
        <v/>
      </c>
      <c r="C955">
        <f>IF(OR($A955="",screen_FT_reviewer_B!$C955=""),"",screen_FT_reviewer_B!$C955)</f>
        <v/>
      </c>
      <c r="D955">
        <f>IF(OR($A955="",screen_FT_reviewer_A!$D955=""),"",screen_FT_reviewer_A!$D955)</f>
        <v/>
      </c>
      <c r="E955">
        <f>IF(OR($A955="",screen_FT_reviewer_B!$D955=""),"",screen_FT_reviewer_B!$D955)</f>
        <v/>
      </c>
      <c r="F955">
        <f>IF(AND(B955&lt;&gt;"",C955&lt;&gt;""),1,"")</f>
        <v/>
      </c>
      <c r="G955">
        <f>IF(F955=1,IF(B955=C955,1,0),"")</f>
        <v/>
      </c>
      <c r="H955">
        <f>IF(B955="","",IFERROR(VLOOKUP(B955,lst_FT_group_map_table,2,FALSE),"INVALID"))</f>
        <v/>
      </c>
      <c r="I955">
        <f>IF(C955="","",IFERROR(VLOOKUP(C955,lst_FT_group_map_table,2,FALSE),"INVALID"))</f>
        <v/>
      </c>
      <c r="J955">
        <f>IF(F955=1,IF(H955=I955,1,0),"")</f>
        <v/>
      </c>
      <c r="K955">
        <f>IF(AND(ISNUMBER(MATCH(B955,lst_FT_sci_excl,0)),ISNUMBER(MATCH(C955,lst_FT_sci_excl,0))),IF(D955=E955,1,0),"")</f>
        <v/>
      </c>
      <c r="L955">
        <f>IF(OR(G955=0,K955=0),1,"")</f>
        <v/>
      </c>
      <c r="M955">
        <f>IF(L955=1,COUNTIF($L$2:L955,1),"")</f>
        <v/>
      </c>
      <c r="O955" t="n">
        <v>954</v>
      </c>
      <c r="P955">
        <f>IFERROR(MATCH(O955,$M$2:$M$5001,0),"")</f>
        <v/>
      </c>
      <c r="Q955">
        <f>IF(P955="","",INDEX($A$2:$A$5001,P955))</f>
        <v/>
      </c>
      <c r="R955">
        <f>IF(P955="","",INDEX($B$2:$B$5001,P955))</f>
        <v/>
      </c>
      <c r="S955">
        <f>IF(P955="","",INDEX($C$2:$C$5001,P955))</f>
        <v/>
      </c>
      <c r="T955">
        <f>IF(P955="","",INDEX($D$2:$D$5001,P955))</f>
        <v/>
      </c>
      <c r="U955">
        <f>IF(P955="","",INDEX($E$2:$E$5001,P955))</f>
        <v/>
      </c>
    </row>
    <row r="956">
      <c r="A956">
        <f>IF(screen_FT_reviewer_A!$A956="","",screen_FT_reviewer_A!$A956)</f>
        <v/>
      </c>
      <c r="B956">
        <f>IF(OR($A956="",screen_FT_reviewer_A!$C956=""),"",screen_FT_reviewer_A!$C956)</f>
        <v/>
      </c>
      <c r="C956">
        <f>IF(OR($A956="",screen_FT_reviewer_B!$C956=""),"",screen_FT_reviewer_B!$C956)</f>
        <v/>
      </c>
      <c r="D956">
        <f>IF(OR($A956="",screen_FT_reviewer_A!$D956=""),"",screen_FT_reviewer_A!$D956)</f>
        <v/>
      </c>
      <c r="E956">
        <f>IF(OR($A956="",screen_FT_reviewer_B!$D956=""),"",screen_FT_reviewer_B!$D956)</f>
        <v/>
      </c>
      <c r="F956">
        <f>IF(AND(B956&lt;&gt;"",C956&lt;&gt;""),1,"")</f>
        <v/>
      </c>
      <c r="G956">
        <f>IF(F956=1,IF(B956=C956,1,0),"")</f>
        <v/>
      </c>
      <c r="H956">
        <f>IF(B956="","",IFERROR(VLOOKUP(B956,lst_FT_group_map_table,2,FALSE),"INVALID"))</f>
        <v/>
      </c>
      <c r="I956">
        <f>IF(C956="","",IFERROR(VLOOKUP(C956,lst_FT_group_map_table,2,FALSE),"INVALID"))</f>
        <v/>
      </c>
      <c r="J956">
        <f>IF(F956=1,IF(H956=I956,1,0),"")</f>
        <v/>
      </c>
      <c r="K956">
        <f>IF(AND(ISNUMBER(MATCH(B956,lst_FT_sci_excl,0)),ISNUMBER(MATCH(C956,lst_FT_sci_excl,0))),IF(D956=E956,1,0),"")</f>
        <v/>
      </c>
      <c r="L956">
        <f>IF(OR(G956=0,K956=0),1,"")</f>
        <v/>
      </c>
      <c r="M956">
        <f>IF(L956=1,COUNTIF($L$2:L956,1),"")</f>
        <v/>
      </c>
      <c r="O956" t="n">
        <v>955</v>
      </c>
      <c r="P956">
        <f>IFERROR(MATCH(O956,$M$2:$M$5001,0),"")</f>
        <v/>
      </c>
      <c r="Q956">
        <f>IF(P956="","",INDEX($A$2:$A$5001,P956))</f>
        <v/>
      </c>
      <c r="R956">
        <f>IF(P956="","",INDEX($B$2:$B$5001,P956))</f>
        <v/>
      </c>
      <c r="S956">
        <f>IF(P956="","",INDEX($C$2:$C$5001,P956))</f>
        <v/>
      </c>
      <c r="T956">
        <f>IF(P956="","",INDEX($D$2:$D$5001,P956))</f>
        <v/>
      </c>
      <c r="U956">
        <f>IF(P956="","",INDEX($E$2:$E$5001,P956))</f>
        <v/>
      </c>
    </row>
    <row r="957">
      <c r="A957">
        <f>IF(screen_FT_reviewer_A!$A957="","",screen_FT_reviewer_A!$A957)</f>
        <v/>
      </c>
      <c r="B957">
        <f>IF(OR($A957="",screen_FT_reviewer_A!$C957=""),"",screen_FT_reviewer_A!$C957)</f>
        <v/>
      </c>
      <c r="C957">
        <f>IF(OR($A957="",screen_FT_reviewer_B!$C957=""),"",screen_FT_reviewer_B!$C957)</f>
        <v/>
      </c>
      <c r="D957">
        <f>IF(OR($A957="",screen_FT_reviewer_A!$D957=""),"",screen_FT_reviewer_A!$D957)</f>
        <v/>
      </c>
      <c r="E957">
        <f>IF(OR($A957="",screen_FT_reviewer_B!$D957=""),"",screen_FT_reviewer_B!$D957)</f>
        <v/>
      </c>
      <c r="F957">
        <f>IF(AND(B957&lt;&gt;"",C957&lt;&gt;""),1,"")</f>
        <v/>
      </c>
      <c r="G957">
        <f>IF(F957=1,IF(B957=C957,1,0),"")</f>
        <v/>
      </c>
      <c r="H957">
        <f>IF(B957="","",IFERROR(VLOOKUP(B957,lst_FT_group_map_table,2,FALSE),"INVALID"))</f>
        <v/>
      </c>
      <c r="I957">
        <f>IF(C957="","",IFERROR(VLOOKUP(C957,lst_FT_group_map_table,2,FALSE),"INVALID"))</f>
        <v/>
      </c>
      <c r="J957">
        <f>IF(F957=1,IF(H957=I957,1,0),"")</f>
        <v/>
      </c>
      <c r="K957">
        <f>IF(AND(ISNUMBER(MATCH(B957,lst_FT_sci_excl,0)),ISNUMBER(MATCH(C957,lst_FT_sci_excl,0))),IF(D957=E957,1,0),"")</f>
        <v/>
      </c>
      <c r="L957">
        <f>IF(OR(G957=0,K957=0),1,"")</f>
        <v/>
      </c>
      <c r="M957">
        <f>IF(L957=1,COUNTIF($L$2:L957,1),"")</f>
        <v/>
      </c>
      <c r="O957" t="n">
        <v>956</v>
      </c>
      <c r="P957">
        <f>IFERROR(MATCH(O957,$M$2:$M$5001,0),"")</f>
        <v/>
      </c>
      <c r="Q957">
        <f>IF(P957="","",INDEX($A$2:$A$5001,P957))</f>
        <v/>
      </c>
      <c r="R957">
        <f>IF(P957="","",INDEX($B$2:$B$5001,P957))</f>
        <v/>
      </c>
      <c r="S957">
        <f>IF(P957="","",INDEX($C$2:$C$5001,P957))</f>
        <v/>
      </c>
      <c r="T957">
        <f>IF(P957="","",INDEX($D$2:$D$5001,P957))</f>
        <v/>
      </c>
      <c r="U957">
        <f>IF(P957="","",INDEX($E$2:$E$5001,P957))</f>
        <v/>
      </c>
    </row>
    <row r="958">
      <c r="A958">
        <f>IF(screen_FT_reviewer_A!$A958="","",screen_FT_reviewer_A!$A958)</f>
        <v/>
      </c>
      <c r="B958">
        <f>IF(OR($A958="",screen_FT_reviewer_A!$C958=""),"",screen_FT_reviewer_A!$C958)</f>
        <v/>
      </c>
      <c r="C958">
        <f>IF(OR($A958="",screen_FT_reviewer_B!$C958=""),"",screen_FT_reviewer_B!$C958)</f>
        <v/>
      </c>
      <c r="D958">
        <f>IF(OR($A958="",screen_FT_reviewer_A!$D958=""),"",screen_FT_reviewer_A!$D958)</f>
        <v/>
      </c>
      <c r="E958">
        <f>IF(OR($A958="",screen_FT_reviewer_B!$D958=""),"",screen_FT_reviewer_B!$D958)</f>
        <v/>
      </c>
      <c r="F958">
        <f>IF(AND(B958&lt;&gt;"",C958&lt;&gt;""),1,"")</f>
        <v/>
      </c>
      <c r="G958">
        <f>IF(F958=1,IF(B958=C958,1,0),"")</f>
        <v/>
      </c>
      <c r="H958">
        <f>IF(B958="","",IFERROR(VLOOKUP(B958,lst_FT_group_map_table,2,FALSE),"INVALID"))</f>
        <v/>
      </c>
      <c r="I958">
        <f>IF(C958="","",IFERROR(VLOOKUP(C958,lst_FT_group_map_table,2,FALSE),"INVALID"))</f>
        <v/>
      </c>
      <c r="J958">
        <f>IF(F958=1,IF(H958=I958,1,0),"")</f>
        <v/>
      </c>
      <c r="K958">
        <f>IF(AND(ISNUMBER(MATCH(B958,lst_FT_sci_excl,0)),ISNUMBER(MATCH(C958,lst_FT_sci_excl,0))),IF(D958=E958,1,0),"")</f>
        <v/>
      </c>
      <c r="L958">
        <f>IF(OR(G958=0,K958=0),1,"")</f>
        <v/>
      </c>
      <c r="M958">
        <f>IF(L958=1,COUNTIF($L$2:L958,1),"")</f>
        <v/>
      </c>
      <c r="O958" t="n">
        <v>957</v>
      </c>
      <c r="P958">
        <f>IFERROR(MATCH(O958,$M$2:$M$5001,0),"")</f>
        <v/>
      </c>
      <c r="Q958">
        <f>IF(P958="","",INDEX($A$2:$A$5001,P958))</f>
        <v/>
      </c>
      <c r="R958">
        <f>IF(P958="","",INDEX($B$2:$B$5001,P958))</f>
        <v/>
      </c>
      <c r="S958">
        <f>IF(P958="","",INDEX($C$2:$C$5001,P958))</f>
        <v/>
      </c>
      <c r="T958">
        <f>IF(P958="","",INDEX($D$2:$D$5001,P958))</f>
        <v/>
      </c>
      <c r="U958">
        <f>IF(P958="","",INDEX($E$2:$E$5001,P958))</f>
        <v/>
      </c>
    </row>
    <row r="959">
      <c r="A959">
        <f>IF(screen_FT_reviewer_A!$A959="","",screen_FT_reviewer_A!$A959)</f>
        <v/>
      </c>
      <c r="B959">
        <f>IF(OR($A959="",screen_FT_reviewer_A!$C959=""),"",screen_FT_reviewer_A!$C959)</f>
        <v/>
      </c>
      <c r="C959">
        <f>IF(OR($A959="",screen_FT_reviewer_B!$C959=""),"",screen_FT_reviewer_B!$C959)</f>
        <v/>
      </c>
      <c r="D959">
        <f>IF(OR($A959="",screen_FT_reviewer_A!$D959=""),"",screen_FT_reviewer_A!$D959)</f>
        <v/>
      </c>
      <c r="E959">
        <f>IF(OR($A959="",screen_FT_reviewer_B!$D959=""),"",screen_FT_reviewer_B!$D959)</f>
        <v/>
      </c>
      <c r="F959">
        <f>IF(AND(B959&lt;&gt;"",C959&lt;&gt;""),1,"")</f>
        <v/>
      </c>
      <c r="G959">
        <f>IF(F959=1,IF(B959=C959,1,0),"")</f>
        <v/>
      </c>
      <c r="H959">
        <f>IF(B959="","",IFERROR(VLOOKUP(B959,lst_FT_group_map_table,2,FALSE),"INVALID"))</f>
        <v/>
      </c>
      <c r="I959">
        <f>IF(C959="","",IFERROR(VLOOKUP(C959,lst_FT_group_map_table,2,FALSE),"INVALID"))</f>
        <v/>
      </c>
      <c r="J959">
        <f>IF(F959=1,IF(H959=I959,1,0),"")</f>
        <v/>
      </c>
      <c r="K959">
        <f>IF(AND(ISNUMBER(MATCH(B959,lst_FT_sci_excl,0)),ISNUMBER(MATCH(C959,lst_FT_sci_excl,0))),IF(D959=E959,1,0),"")</f>
        <v/>
      </c>
      <c r="L959">
        <f>IF(OR(G959=0,K959=0),1,"")</f>
        <v/>
      </c>
      <c r="M959">
        <f>IF(L959=1,COUNTIF($L$2:L959,1),"")</f>
        <v/>
      </c>
      <c r="O959" t="n">
        <v>958</v>
      </c>
      <c r="P959">
        <f>IFERROR(MATCH(O959,$M$2:$M$5001,0),"")</f>
        <v/>
      </c>
      <c r="Q959">
        <f>IF(P959="","",INDEX($A$2:$A$5001,P959))</f>
        <v/>
      </c>
      <c r="R959">
        <f>IF(P959="","",INDEX($B$2:$B$5001,P959))</f>
        <v/>
      </c>
      <c r="S959">
        <f>IF(P959="","",INDEX($C$2:$C$5001,P959))</f>
        <v/>
      </c>
      <c r="T959">
        <f>IF(P959="","",INDEX($D$2:$D$5001,P959))</f>
        <v/>
      </c>
      <c r="U959">
        <f>IF(P959="","",INDEX($E$2:$E$5001,P959))</f>
        <v/>
      </c>
    </row>
    <row r="960">
      <c r="A960">
        <f>IF(screen_FT_reviewer_A!$A960="","",screen_FT_reviewer_A!$A960)</f>
        <v/>
      </c>
      <c r="B960">
        <f>IF(OR($A960="",screen_FT_reviewer_A!$C960=""),"",screen_FT_reviewer_A!$C960)</f>
        <v/>
      </c>
      <c r="C960">
        <f>IF(OR($A960="",screen_FT_reviewer_B!$C960=""),"",screen_FT_reviewer_B!$C960)</f>
        <v/>
      </c>
      <c r="D960">
        <f>IF(OR($A960="",screen_FT_reviewer_A!$D960=""),"",screen_FT_reviewer_A!$D960)</f>
        <v/>
      </c>
      <c r="E960">
        <f>IF(OR($A960="",screen_FT_reviewer_B!$D960=""),"",screen_FT_reviewer_B!$D960)</f>
        <v/>
      </c>
      <c r="F960">
        <f>IF(AND(B960&lt;&gt;"",C960&lt;&gt;""),1,"")</f>
        <v/>
      </c>
      <c r="G960">
        <f>IF(F960=1,IF(B960=C960,1,0),"")</f>
        <v/>
      </c>
      <c r="H960">
        <f>IF(B960="","",IFERROR(VLOOKUP(B960,lst_FT_group_map_table,2,FALSE),"INVALID"))</f>
        <v/>
      </c>
      <c r="I960">
        <f>IF(C960="","",IFERROR(VLOOKUP(C960,lst_FT_group_map_table,2,FALSE),"INVALID"))</f>
        <v/>
      </c>
      <c r="J960">
        <f>IF(F960=1,IF(H960=I960,1,0),"")</f>
        <v/>
      </c>
      <c r="K960">
        <f>IF(AND(ISNUMBER(MATCH(B960,lst_FT_sci_excl,0)),ISNUMBER(MATCH(C960,lst_FT_sci_excl,0))),IF(D960=E960,1,0),"")</f>
        <v/>
      </c>
      <c r="L960">
        <f>IF(OR(G960=0,K960=0),1,"")</f>
        <v/>
      </c>
      <c r="M960">
        <f>IF(L960=1,COUNTIF($L$2:L960,1),"")</f>
        <v/>
      </c>
      <c r="O960" t="n">
        <v>959</v>
      </c>
      <c r="P960">
        <f>IFERROR(MATCH(O960,$M$2:$M$5001,0),"")</f>
        <v/>
      </c>
      <c r="Q960">
        <f>IF(P960="","",INDEX($A$2:$A$5001,P960))</f>
        <v/>
      </c>
      <c r="R960">
        <f>IF(P960="","",INDEX($B$2:$B$5001,P960))</f>
        <v/>
      </c>
      <c r="S960">
        <f>IF(P960="","",INDEX($C$2:$C$5001,P960))</f>
        <v/>
      </c>
      <c r="T960">
        <f>IF(P960="","",INDEX($D$2:$D$5001,P960))</f>
        <v/>
      </c>
      <c r="U960">
        <f>IF(P960="","",INDEX($E$2:$E$5001,P960))</f>
        <v/>
      </c>
    </row>
    <row r="961">
      <c r="A961">
        <f>IF(screen_FT_reviewer_A!$A961="","",screen_FT_reviewer_A!$A961)</f>
        <v/>
      </c>
      <c r="B961">
        <f>IF(OR($A961="",screen_FT_reviewer_A!$C961=""),"",screen_FT_reviewer_A!$C961)</f>
        <v/>
      </c>
      <c r="C961">
        <f>IF(OR($A961="",screen_FT_reviewer_B!$C961=""),"",screen_FT_reviewer_B!$C961)</f>
        <v/>
      </c>
      <c r="D961">
        <f>IF(OR($A961="",screen_FT_reviewer_A!$D961=""),"",screen_FT_reviewer_A!$D961)</f>
        <v/>
      </c>
      <c r="E961">
        <f>IF(OR($A961="",screen_FT_reviewer_B!$D961=""),"",screen_FT_reviewer_B!$D961)</f>
        <v/>
      </c>
      <c r="F961">
        <f>IF(AND(B961&lt;&gt;"",C961&lt;&gt;""),1,"")</f>
        <v/>
      </c>
      <c r="G961">
        <f>IF(F961=1,IF(B961=C961,1,0),"")</f>
        <v/>
      </c>
      <c r="H961">
        <f>IF(B961="","",IFERROR(VLOOKUP(B961,lst_FT_group_map_table,2,FALSE),"INVALID"))</f>
        <v/>
      </c>
      <c r="I961">
        <f>IF(C961="","",IFERROR(VLOOKUP(C961,lst_FT_group_map_table,2,FALSE),"INVALID"))</f>
        <v/>
      </c>
      <c r="J961">
        <f>IF(F961=1,IF(H961=I961,1,0),"")</f>
        <v/>
      </c>
      <c r="K961">
        <f>IF(AND(ISNUMBER(MATCH(B961,lst_FT_sci_excl,0)),ISNUMBER(MATCH(C961,lst_FT_sci_excl,0))),IF(D961=E961,1,0),"")</f>
        <v/>
      </c>
      <c r="L961">
        <f>IF(OR(G961=0,K961=0),1,"")</f>
        <v/>
      </c>
      <c r="M961">
        <f>IF(L961=1,COUNTIF($L$2:L961,1),"")</f>
        <v/>
      </c>
      <c r="O961" t="n">
        <v>960</v>
      </c>
      <c r="P961">
        <f>IFERROR(MATCH(O961,$M$2:$M$5001,0),"")</f>
        <v/>
      </c>
      <c r="Q961">
        <f>IF(P961="","",INDEX($A$2:$A$5001,P961))</f>
        <v/>
      </c>
      <c r="R961">
        <f>IF(P961="","",INDEX($B$2:$B$5001,P961))</f>
        <v/>
      </c>
      <c r="S961">
        <f>IF(P961="","",INDEX($C$2:$C$5001,P961))</f>
        <v/>
      </c>
      <c r="T961">
        <f>IF(P961="","",INDEX($D$2:$D$5001,P961))</f>
        <v/>
      </c>
      <c r="U961">
        <f>IF(P961="","",INDEX($E$2:$E$5001,P961))</f>
        <v/>
      </c>
    </row>
    <row r="962">
      <c r="A962">
        <f>IF(screen_FT_reviewer_A!$A962="","",screen_FT_reviewer_A!$A962)</f>
        <v/>
      </c>
      <c r="B962">
        <f>IF(OR($A962="",screen_FT_reviewer_A!$C962=""),"",screen_FT_reviewer_A!$C962)</f>
        <v/>
      </c>
      <c r="C962">
        <f>IF(OR($A962="",screen_FT_reviewer_B!$C962=""),"",screen_FT_reviewer_B!$C962)</f>
        <v/>
      </c>
      <c r="D962">
        <f>IF(OR($A962="",screen_FT_reviewer_A!$D962=""),"",screen_FT_reviewer_A!$D962)</f>
        <v/>
      </c>
      <c r="E962">
        <f>IF(OR($A962="",screen_FT_reviewer_B!$D962=""),"",screen_FT_reviewer_B!$D962)</f>
        <v/>
      </c>
      <c r="F962">
        <f>IF(AND(B962&lt;&gt;"",C962&lt;&gt;""),1,"")</f>
        <v/>
      </c>
      <c r="G962">
        <f>IF(F962=1,IF(B962=C962,1,0),"")</f>
        <v/>
      </c>
      <c r="H962">
        <f>IF(B962="","",IFERROR(VLOOKUP(B962,lst_FT_group_map_table,2,FALSE),"INVALID"))</f>
        <v/>
      </c>
      <c r="I962">
        <f>IF(C962="","",IFERROR(VLOOKUP(C962,lst_FT_group_map_table,2,FALSE),"INVALID"))</f>
        <v/>
      </c>
      <c r="J962">
        <f>IF(F962=1,IF(H962=I962,1,0),"")</f>
        <v/>
      </c>
      <c r="K962">
        <f>IF(AND(ISNUMBER(MATCH(B962,lst_FT_sci_excl,0)),ISNUMBER(MATCH(C962,lst_FT_sci_excl,0))),IF(D962=E962,1,0),"")</f>
        <v/>
      </c>
      <c r="L962">
        <f>IF(OR(G962=0,K962=0),1,"")</f>
        <v/>
      </c>
      <c r="M962">
        <f>IF(L962=1,COUNTIF($L$2:L962,1),"")</f>
        <v/>
      </c>
      <c r="O962" t="n">
        <v>961</v>
      </c>
      <c r="P962">
        <f>IFERROR(MATCH(O962,$M$2:$M$5001,0),"")</f>
        <v/>
      </c>
      <c r="Q962">
        <f>IF(P962="","",INDEX($A$2:$A$5001,P962))</f>
        <v/>
      </c>
      <c r="R962">
        <f>IF(P962="","",INDEX($B$2:$B$5001,P962))</f>
        <v/>
      </c>
      <c r="S962">
        <f>IF(P962="","",INDEX($C$2:$C$5001,P962))</f>
        <v/>
      </c>
      <c r="T962">
        <f>IF(P962="","",INDEX($D$2:$D$5001,P962))</f>
        <v/>
      </c>
      <c r="U962">
        <f>IF(P962="","",INDEX($E$2:$E$5001,P962))</f>
        <v/>
      </c>
    </row>
    <row r="963">
      <c r="A963">
        <f>IF(screen_FT_reviewer_A!$A963="","",screen_FT_reviewer_A!$A963)</f>
        <v/>
      </c>
      <c r="B963">
        <f>IF(OR($A963="",screen_FT_reviewer_A!$C963=""),"",screen_FT_reviewer_A!$C963)</f>
        <v/>
      </c>
      <c r="C963">
        <f>IF(OR($A963="",screen_FT_reviewer_B!$C963=""),"",screen_FT_reviewer_B!$C963)</f>
        <v/>
      </c>
      <c r="D963">
        <f>IF(OR($A963="",screen_FT_reviewer_A!$D963=""),"",screen_FT_reviewer_A!$D963)</f>
        <v/>
      </c>
      <c r="E963">
        <f>IF(OR($A963="",screen_FT_reviewer_B!$D963=""),"",screen_FT_reviewer_B!$D963)</f>
        <v/>
      </c>
      <c r="F963">
        <f>IF(AND(B963&lt;&gt;"",C963&lt;&gt;""),1,"")</f>
        <v/>
      </c>
      <c r="G963">
        <f>IF(F963=1,IF(B963=C963,1,0),"")</f>
        <v/>
      </c>
      <c r="H963">
        <f>IF(B963="","",IFERROR(VLOOKUP(B963,lst_FT_group_map_table,2,FALSE),"INVALID"))</f>
        <v/>
      </c>
      <c r="I963">
        <f>IF(C963="","",IFERROR(VLOOKUP(C963,lst_FT_group_map_table,2,FALSE),"INVALID"))</f>
        <v/>
      </c>
      <c r="J963">
        <f>IF(F963=1,IF(H963=I963,1,0),"")</f>
        <v/>
      </c>
      <c r="K963">
        <f>IF(AND(ISNUMBER(MATCH(B963,lst_FT_sci_excl,0)),ISNUMBER(MATCH(C963,lst_FT_sci_excl,0))),IF(D963=E963,1,0),"")</f>
        <v/>
      </c>
      <c r="L963">
        <f>IF(OR(G963=0,K963=0),1,"")</f>
        <v/>
      </c>
      <c r="M963">
        <f>IF(L963=1,COUNTIF($L$2:L963,1),"")</f>
        <v/>
      </c>
      <c r="O963" t="n">
        <v>962</v>
      </c>
      <c r="P963">
        <f>IFERROR(MATCH(O963,$M$2:$M$5001,0),"")</f>
        <v/>
      </c>
      <c r="Q963">
        <f>IF(P963="","",INDEX($A$2:$A$5001,P963))</f>
        <v/>
      </c>
      <c r="R963">
        <f>IF(P963="","",INDEX($B$2:$B$5001,P963))</f>
        <v/>
      </c>
      <c r="S963">
        <f>IF(P963="","",INDEX($C$2:$C$5001,P963))</f>
        <v/>
      </c>
      <c r="T963">
        <f>IF(P963="","",INDEX($D$2:$D$5001,P963))</f>
        <v/>
      </c>
      <c r="U963">
        <f>IF(P963="","",INDEX($E$2:$E$5001,P963))</f>
        <v/>
      </c>
    </row>
    <row r="964">
      <c r="A964">
        <f>IF(screen_FT_reviewer_A!$A964="","",screen_FT_reviewer_A!$A964)</f>
        <v/>
      </c>
      <c r="B964">
        <f>IF(OR($A964="",screen_FT_reviewer_A!$C964=""),"",screen_FT_reviewer_A!$C964)</f>
        <v/>
      </c>
      <c r="C964">
        <f>IF(OR($A964="",screen_FT_reviewer_B!$C964=""),"",screen_FT_reviewer_B!$C964)</f>
        <v/>
      </c>
      <c r="D964">
        <f>IF(OR($A964="",screen_FT_reviewer_A!$D964=""),"",screen_FT_reviewer_A!$D964)</f>
        <v/>
      </c>
      <c r="E964">
        <f>IF(OR($A964="",screen_FT_reviewer_B!$D964=""),"",screen_FT_reviewer_B!$D964)</f>
        <v/>
      </c>
      <c r="F964">
        <f>IF(AND(B964&lt;&gt;"",C964&lt;&gt;""),1,"")</f>
        <v/>
      </c>
      <c r="G964">
        <f>IF(F964=1,IF(B964=C964,1,0),"")</f>
        <v/>
      </c>
      <c r="H964">
        <f>IF(B964="","",IFERROR(VLOOKUP(B964,lst_FT_group_map_table,2,FALSE),"INVALID"))</f>
        <v/>
      </c>
      <c r="I964">
        <f>IF(C964="","",IFERROR(VLOOKUP(C964,lst_FT_group_map_table,2,FALSE),"INVALID"))</f>
        <v/>
      </c>
      <c r="J964">
        <f>IF(F964=1,IF(H964=I964,1,0),"")</f>
        <v/>
      </c>
      <c r="K964">
        <f>IF(AND(ISNUMBER(MATCH(B964,lst_FT_sci_excl,0)),ISNUMBER(MATCH(C964,lst_FT_sci_excl,0))),IF(D964=E964,1,0),"")</f>
        <v/>
      </c>
      <c r="L964">
        <f>IF(OR(G964=0,K964=0),1,"")</f>
        <v/>
      </c>
      <c r="M964">
        <f>IF(L964=1,COUNTIF($L$2:L964,1),"")</f>
        <v/>
      </c>
      <c r="O964" t="n">
        <v>963</v>
      </c>
      <c r="P964">
        <f>IFERROR(MATCH(O964,$M$2:$M$5001,0),"")</f>
        <v/>
      </c>
      <c r="Q964">
        <f>IF(P964="","",INDEX($A$2:$A$5001,P964))</f>
        <v/>
      </c>
      <c r="R964">
        <f>IF(P964="","",INDEX($B$2:$B$5001,P964))</f>
        <v/>
      </c>
      <c r="S964">
        <f>IF(P964="","",INDEX($C$2:$C$5001,P964))</f>
        <v/>
      </c>
      <c r="T964">
        <f>IF(P964="","",INDEX($D$2:$D$5001,P964))</f>
        <v/>
      </c>
      <c r="U964">
        <f>IF(P964="","",INDEX($E$2:$E$5001,P964))</f>
        <v/>
      </c>
    </row>
    <row r="965">
      <c r="A965">
        <f>IF(screen_FT_reviewer_A!$A965="","",screen_FT_reviewer_A!$A965)</f>
        <v/>
      </c>
      <c r="B965">
        <f>IF(OR($A965="",screen_FT_reviewer_A!$C965=""),"",screen_FT_reviewer_A!$C965)</f>
        <v/>
      </c>
      <c r="C965">
        <f>IF(OR($A965="",screen_FT_reviewer_B!$C965=""),"",screen_FT_reviewer_B!$C965)</f>
        <v/>
      </c>
      <c r="D965">
        <f>IF(OR($A965="",screen_FT_reviewer_A!$D965=""),"",screen_FT_reviewer_A!$D965)</f>
        <v/>
      </c>
      <c r="E965">
        <f>IF(OR($A965="",screen_FT_reviewer_B!$D965=""),"",screen_FT_reviewer_B!$D965)</f>
        <v/>
      </c>
      <c r="F965">
        <f>IF(AND(B965&lt;&gt;"",C965&lt;&gt;""),1,"")</f>
        <v/>
      </c>
      <c r="G965">
        <f>IF(F965=1,IF(B965=C965,1,0),"")</f>
        <v/>
      </c>
      <c r="H965">
        <f>IF(B965="","",IFERROR(VLOOKUP(B965,lst_FT_group_map_table,2,FALSE),"INVALID"))</f>
        <v/>
      </c>
      <c r="I965">
        <f>IF(C965="","",IFERROR(VLOOKUP(C965,lst_FT_group_map_table,2,FALSE),"INVALID"))</f>
        <v/>
      </c>
      <c r="J965">
        <f>IF(F965=1,IF(H965=I965,1,0),"")</f>
        <v/>
      </c>
      <c r="K965">
        <f>IF(AND(ISNUMBER(MATCH(B965,lst_FT_sci_excl,0)),ISNUMBER(MATCH(C965,lst_FT_sci_excl,0))),IF(D965=E965,1,0),"")</f>
        <v/>
      </c>
      <c r="L965">
        <f>IF(OR(G965=0,K965=0),1,"")</f>
        <v/>
      </c>
      <c r="M965">
        <f>IF(L965=1,COUNTIF($L$2:L965,1),"")</f>
        <v/>
      </c>
      <c r="O965" t="n">
        <v>964</v>
      </c>
      <c r="P965">
        <f>IFERROR(MATCH(O965,$M$2:$M$5001,0),"")</f>
        <v/>
      </c>
      <c r="Q965">
        <f>IF(P965="","",INDEX($A$2:$A$5001,P965))</f>
        <v/>
      </c>
      <c r="R965">
        <f>IF(P965="","",INDEX($B$2:$B$5001,P965))</f>
        <v/>
      </c>
      <c r="S965">
        <f>IF(P965="","",INDEX($C$2:$C$5001,P965))</f>
        <v/>
      </c>
      <c r="T965">
        <f>IF(P965="","",INDEX($D$2:$D$5001,P965))</f>
        <v/>
      </c>
      <c r="U965">
        <f>IF(P965="","",INDEX($E$2:$E$5001,P965))</f>
        <v/>
      </c>
    </row>
    <row r="966">
      <c r="A966">
        <f>IF(screen_FT_reviewer_A!$A966="","",screen_FT_reviewer_A!$A966)</f>
        <v/>
      </c>
      <c r="B966">
        <f>IF(OR($A966="",screen_FT_reviewer_A!$C966=""),"",screen_FT_reviewer_A!$C966)</f>
        <v/>
      </c>
      <c r="C966">
        <f>IF(OR($A966="",screen_FT_reviewer_B!$C966=""),"",screen_FT_reviewer_B!$C966)</f>
        <v/>
      </c>
      <c r="D966">
        <f>IF(OR($A966="",screen_FT_reviewer_A!$D966=""),"",screen_FT_reviewer_A!$D966)</f>
        <v/>
      </c>
      <c r="E966">
        <f>IF(OR($A966="",screen_FT_reviewer_B!$D966=""),"",screen_FT_reviewer_B!$D966)</f>
        <v/>
      </c>
      <c r="F966">
        <f>IF(AND(B966&lt;&gt;"",C966&lt;&gt;""),1,"")</f>
        <v/>
      </c>
      <c r="G966">
        <f>IF(F966=1,IF(B966=C966,1,0),"")</f>
        <v/>
      </c>
      <c r="H966">
        <f>IF(B966="","",IFERROR(VLOOKUP(B966,lst_FT_group_map_table,2,FALSE),"INVALID"))</f>
        <v/>
      </c>
      <c r="I966">
        <f>IF(C966="","",IFERROR(VLOOKUP(C966,lst_FT_group_map_table,2,FALSE),"INVALID"))</f>
        <v/>
      </c>
      <c r="J966">
        <f>IF(F966=1,IF(H966=I966,1,0),"")</f>
        <v/>
      </c>
      <c r="K966">
        <f>IF(AND(ISNUMBER(MATCH(B966,lst_FT_sci_excl,0)),ISNUMBER(MATCH(C966,lst_FT_sci_excl,0))),IF(D966=E966,1,0),"")</f>
        <v/>
      </c>
      <c r="L966">
        <f>IF(OR(G966=0,K966=0),1,"")</f>
        <v/>
      </c>
      <c r="M966">
        <f>IF(L966=1,COUNTIF($L$2:L966,1),"")</f>
        <v/>
      </c>
      <c r="O966" t="n">
        <v>965</v>
      </c>
      <c r="P966">
        <f>IFERROR(MATCH(O966,$M$2:$M$5001,0),"")</f>
        <v/>
      </c>
      <c r="Q966">
        <f>IF(P966="","",INDEX($A$2:$A$5001,P966))</f>
        <v/>
      </c>
      <c r="R966">
        <f>IF(P966="","",INDEX($B$2:$B$5001,P966))</f>
        <v/>
      </c>
      <c r="S966">
        <f>IF(P966="","",INDEX($C$2:$C$5001,P966))</f>
        <v/>
      </c>
      <c r="T966">
        <f>IF(P966="","",INDEX($D$2:$D$5001,P966))</f>
        <v/>
      </c>
      <c r="U966">
        <f>IF(P966="","",INDEX($E$2:$E$5001,P966))</f>
        <v/>
      </c>
    </row>
    <row r="967">
      <c r="A967">
        <f>IF(screen_FT_reviewer_A!$A967="","",screen_FT_reviewer_A!$A967)</f>
        <v/>
      </c>
      <c r="B967">
        <f>IF(OR($A967="",screen_FT_reviewer_A!$C967=""),"",screen_FT_reviewer_A!$C967)</f>
        <v/>
      </c>
      <c r="C967">
        <f>IF(OR($A967="",screen_FT_reviewer_B!$C967=""),"",screen_FT_reviewer_B!$C967)</f>
        <v/>
      </c>
      <c r="D967">
        <f>IF(OR($A967="",screen_FT_reviewer_A!$D967=""),"",screen_FT_reviewer_A!$D967)</f>
        <v/>
      </c>
      <c r="E967">
        <f>IF(OR($A967="",screen_FT_reviewer_B!$D967=""),"",screen_FT_reviewer_B!$D967)</f>
        <v/>
      </c>
      <c r="F967">
        <f>IF(AND(B967&lt;&gt;"",C967&lt;&gt;""),1,"")</f>
        <v/>
      </c>
      <c r="G967">
        <f>IF(F967=1,IF(B967=C967,1,0),"")</f>
        <v/>
      </c>
      <c r="H967">
        <f>IF(B967="","",IFERROR(VLOOKUP(B967,lst_FT_group_map_table,2,FALSE),"INVALID"))</f>
        <v/>
      </c>
      <c r="I967">
        <f>IF(C967="","",IFERROR(VLOOKUP(C967,lst_FT_group_map_table,2,FALSE),"INVALID"))</f>
        <v/>
      </c>
      <c r="J967">
        <f>IF(F967=1,IF(H967=I967,1,0),"")</f>
        <v/>
      </c>
      <c r="K967">
        <f>IF(AND(ISNUMBER(MATCH(B967,lst_FT_sci_excl,0)),ISNUMBER(MATCH(C967,lst_FT_sci_excl,0))),IF(D967=E967,1,0),"")</f>
        <v/>
      </c>
      <c r="L967">
        <f>IF(OR(G967=0,K967=0),1,"")</f>
        <v/>
      </c>
      <c r="M967">
        <f>IF(L967=1,COUNTIF($L$2:L967,1),"")</f>
        <v/>
      </c>
      <c r="O967" t="n">
        <v>966</v>
      </c>
      <c r="P967">
        <f>IFERROR(MATCH(O967,$M$2:$M$5001,0),"")</f>
        <v/>
      </c>
      <c r="Q967">
        <f>IF(P967="","",INDEX($A$2:$A$5001,P967))</f>
        <v/>
      </c>
      <c r="R967">
        <f>IF(P967="","",INDEX($B$2:$B$5001,P967))</f>
        <v/>
      </c>
      <c r="S967">
        <f>IF(P967="","",INDEX($C$2:$C$5001,P967))</f>
        <v/>
      </c>
      <c r="T967">
        <f>IF(P967="","",INDEX($D$2:$D$5001,P967))</f>
        <v/>
      </c>
      <c r="U967">
        <f>IF(P967="","",INDEX($E$2:$E$5001,P967))</f>
        <v/>
      </c>
    </row>
    <row r="968">
      <c r="A968">
        <f>IF(screen_FT_reviewer_A!$A968="","",screen_FT_reviewer_A!$A968)</f>
        <v/>
      </c>
      <c r="B968">
        <f>IF(OR($A968="",screen_FT_reviewer_A!$C968=""),"",screen_FT_reviewer_A!$C968)</f>
        <v/>
      </c>
      <c r="C968">
        <f>IF(OR($A968="",screen_FT_reviewer_B!$C968=""),"",screen_FT_reviewer_B!$C968)</f>
        <v/>
      </c>
      <c r="D968">
        <f>IF(OR($A968="",screen_FT_reviewer_A!$D968=""),"",screen_FT_reviewer_A!$D968)</f>
        <v/>
      </c>
      <c r="E968">
        <f>IF(OR($A968="",screen_FT_reviewer_B!$D968=""),"",screen_FT_reviewer_B!$D968)</f>
        <v/>
      </c>
      <c r="F968">
        <f>IF(AND(B968&lt;&gt;"",C968&lt;&gt;""),1,"")</f>
        <v/>
      </c>
      <c r="G968">
        <f>IF(F968=1,IF(B968=C968,1,0),"")</f>
        <v/>
      </c>
      <c r="H968">
        <f>IF(B968="","",IFERROR(VLOOKUP(B968,lst_FT_group_map_table,2,FALSE),"INVALID"))</f>
        <v/>
      </c>
      <c r="I968">
        <f>IF(C968="","",IFERROR(VLOOKUP(C968,lst_FT_group_map_table,2,FALSE),"INVALID"))</f>
        <v/>
      </c>
      <c r="J968">
        <f>IF(F968=1,IF(H968=I968,1,0),"")</f>
        <v/>
      </c>
      <c r="K968">
        <f>IF(AND(ISNUMBER(MATCH(B968,lst_FT_sci_excl,0)),ISNUMBER(MATCH(C968,lst_FT_sci_excl,0))),IF(D968=E968,1,0),"")</f>
        <v/>
      </c>
      <c r="L968">
        <f>IF(OR(G968=0,K968=0),1,"")</f>
        <v/>
      </c>
      <c r="M968">
        <f>IF(L968=1,COUNTIF($L$2:L968,1),"")</f>
        <v/>
      </c>
      <c r="O968" t="n">
        <v>967</v>
      </c>
      <c r="P968">
        <f>IFERROR(MATCH(O968,$M$2:$M$5001,0),"")</f>
        <v/>
      </c>
      <c r="Q968">
        <f>IF(P968="","",INDEX($A$2:$A$5001,P968))</f>
        <v/>
      </c>
      <c r="R968">
        <f>IF(P968="","",INDEX($B$2:$B$5001,P968))</f>
        <v/>
      </c>
      <c r="S968">
        <f>IF(P968="","",INDEX($C$2:$C$5001,P968))</f>
        <v/>
      </c>
      <c r="T968">
        <f>IF(P968="","",INDEX($D$2:$D$5001,P968))</f>
        <v/>
      </c>
      <c r="U968">
        <f>IF(P968="","",INDEX($E$2:$E$5001,P968))</f>
        <v/>
      </c>
    </row>
    <row r="969">
      <c r="A969">
        <f>IF(screen_FT_reviewer_A!$A969="","",screen_FT_reviewer_A!$A969)</f>
        <v/>
      </c>
      <c r="B969">
        <f>IF(OR($A969="",screen_FT_reviewer_A!$C969=""),"",screen_FT_reviewer_A!$C969)</f>
        <v/>
      </c>
      <c r="C969">
        <f>IF(OR($A969="",screen_FT_reviewer_B!$C969=""),"",screen_FT_reviewer_B!$C969)</f>
        <v/>
      </c>
      <c r="D969">
        <f>IF(OR($A969="",screen_FT_reviewer_A!$D969=""),"",screen_FT_reviewer_A!$D969)</f>
        <v/>
      </c>
      <c r="E969">
        <f>IF(OR($A969="",screen_FT_reviewer_B!$D969=""),"",screen_FT_reviewer_B!$D969)</f>
        <v/>
      </c>
      <c r="F969">
        <f>IF(AND(B969&lt;&gt;"",C969&lt;&gt;""),1,"")</f>
        <v/>
      </c>
      <c r="G969">
        <f>IF(F969=1,IF(B969=C969,1,0),"")</f>
        <v/>
      </c>
      <c r="H969">
        <f>IF(B969="","",IFERROR(VLOOKUP(B969,lst_FT_group_map_table,2,FALSE),"INVALID"))</f>
        <v/>
      </c>
      <c r="I969">
        <f>IF(C969="","",IFERROR(VLOOKUP(C969,lst_FT_group_map_table,2,FALSE),"INVALID"))</f>
        <v/>
      </c>
      <c r="J969">
        <f>IF(F969=1,IF(H969=I969,1,0),"")</f>
        <v/>
      </c>
      <c r="K969">
        <f>IF(AND(ISNUMBER(MATCH(B969,lst_FT_sci_excl,0)),ISNUMBER(MATCH(C969,lst_FT_sci_excl,0))),IF(D969=E969,1,0),"")</f>
        <v/>
      </c>
      <c r="L969">
        <f>IF(OR(G969=0,K969=0),1,"")</f>
        <v/>
      </c>
      <c r="M969">
        <f>IF(L969=1,COUNTIF($L$2:L969,1),"")</f>
        <v/>
      </c>
      <c r="O969" t="n">
        <v>968</v>
      </c>
      <c r="P969">
        <f>IFERROR(MATCH(O969,$M$2:$M$5001,0),"")</f>
        <v/>
      </c>
      <c r="Q969">
        <f>IF(P969="","",INDEX($A$2:$A$5001,P969))</f>
        <v/>
      </c>
      <c r="R969">
        <f>IF(P969="","",INDEX($B$2:$B$5001,P969))</f>
        <v/>
      </c>
      <c r="S969">
        <f>IF(P969="","",INDEX($C$2:$C$5001,P969))</f>
        <v/>
      </c>
      <c r="T969">
        <f>IF(P969="","",INDEX($D$2:$D$5001,P969))</f>
        <v/>
      </c>
      <c r="U969">
        <f>IF(P969="","",INDEX($E$2:$E$5001,P969))</f>
        <v/>
      </c>
    </row>
    <row r="970">
      <c r="A970">
        <f>IF(screen_FT_reviewer_A!$A970="","",screen_FT_reviewer_A!$A970)</f>
        <v/>
      </c>
      <c r="B970">
        <f>IF(OR($A970="",screen_FT_reviewer_A!$C970=""),"",screen_FT_reviewer_A!$C970)</f>
        <v/>
      </c>
      <c r="C970">
        <f>IF(OR($A970="",screen_FT_reviewer_B!$C970=""),"",screen_FT_reviewer_B!$C970)</f>
        <v/>
      </c>
      <c r="D970">
        <f>IF(OR($A970="",screen_FT_reviewer_A!$D970=""),"",screen_FT_reviewer_A!$D970)</f>
        <v/>
      </c>
      <c r="E970">
        <f>IF(OR($A970="",screen_FT_reviewer_B!$D970=""),"",screen_FT_reviewer_B!$D970)</f>
        <v/>
      </c>
      <c r="F970">
        <f>IF(AND(B970&lt;&gt;"",C970&lt;&gt;""),1,"")</f>
        <v/>
      </c>
      <c r="G970">
        <f>IF(F970=1,IF(B970=C970,1,0),"")</f>
        <v/>
      </c>
      <c r="H970">
        <f>IF(B970="","",IFERROR(VLOOKUP(B970,lst_FT_group_map_table,2,FALSE),"INVALID"))</f>
        <v/>
      </c>
      <c r="I970">
        <f>IF(C970="","",IFERROR(VLOOKUP(C970,lst_FT_group_map_table,2,FALSE),"INVALID"))</f>
        <v/>
      </c>
      <c r="J970">
        <f>IF(F970=1,IF(H970=I970,1,0),"")</f>
        <v/>
      </c>
      <c r="K970">
        <f>IF(AND(ISNUMBER(MATCH(B970,lst_FT_sci_excl,0)),ISNUMBER(MATCH(C970,lst_FT_sci_excl,0))),IF(D970=E970,1,0),"")</f>
        <v/>
      </c>
      <c r="L970">
        <f>IF(OR(G970=0,K970=0),1,"")</f>
        <v/>
      </c>
      <c r="M970">
        <f>IF(L970=1,COUNTIF($L$2:L970,1),"")</f>
        <v/>
      </c>
      <c r="O970" t="n">
        <v>969</v>
      </c>
      <c r="P970">
        <f>IFERROR(MATCH(O970,$M$2:$M$5001,0),"")</f>
        <v/>
      </c>
      <c r="Q970">
        <f>IF(P970="","",INDEX($A$2:$A$5001,P970))</f>
        <v/>
      </c>
      <c r="R970">
        <f>IF(P970="","",INDEX($B$2:$B$5001,P970))</f>
        <v/>
      </c>
      <c r="S970">
        <f>IF(P970="","",INDEX($C$2:$C$5001,P970))</f>
        <v/>
      </c>
      <c r="T970">
        <f>IF(P970="","",INDEX($D$2:$D$5001,P970))</f>
        <v/>
      </c>
      <c r="U970">
        <f>IF(P970="","",INDEX($E$2:$E$5001,P970))</f>
        <v/>
      </c>
    </row>
    <row r="971">
      <c r="A971">
        <f>IF(screen_FT_reviewer_A!$A971="","",screen_FT_reviewer_A!$A971)</f>
        <v/>
      </c>
      <c r="B971">
        <f>IF(OR($A971="",screen_FT_reviewer_A!$C971=""),"",screen_FT_reviewer_A!$C971)</f>
        <v/>
      </c>
      <c r="C971">
        <f>IF(OR($A971="",screen_FT_reviewer_B!$C971=""),"",screen_FT_reviewer_B!$C971)</f>
        <v/>
      </c>
      <c r="D971">
        <f>IF(OR($A971="",screen_FT_reviewer_A!$D971=""),"",screen_FT_reviewer_A!$D971)</f>
        <v/>
      </c>
      <c r="E971">
        <f>IF(OR($A971="",screen_FT_reviewer_B!$D971=""),"",screen_FT_reviewer_B!$D971)</f>
        <v/>
      </c>
      <c r="F971">
        <f>IF(AND(B971&lt;&gt;"",C971&lt;&gt;""),1,"")</f>
        <v/>
      </c>
      <c r="G971">
        <f>IF(F971=1,IF(B971=C971,1,0),"")</f>
        <v/>
      </c>
      <c r="H971">
        <f>IF(B971="","",IFERROR(VLOOKUP(B971,lst_FT_group_map_table,2,FALSE),"INVALID"))</f>
        <v/>
      </c>
      <c r="I971">
        <f>IF(C971="","",IFERROR(VLOOKUP(C971,lst_FT_group_map_table,2,FALSE),"INVALID"))</f>
        <v/>
      </c>
      <c r="J971">
        <f>IF(F971=1,IF(H971=I971,1,0),"")</f>
        <v/>
      </c>
      <c r="K971">
        <f>IF(AND(ISNUMBER(MATCH(B971,lst_FT_sci_excl,0)),ISNUMBER(MATCH(C971,lst_FT_sci_excl,0))),IF(D971=E971,1,0),"")</f>
        <v/>
      </c>
      <c r="L971">
        <f>IF(OR(G971=0,K971=0),1,"")</f>
        <v/>
      </c>
      <c r="M971">
        <f>IF(L971=1,COUNTIF($L$2:L971,1),"")</f>
        <v/>
      </c>
      <c r="O971" t="n">
        <v>970</v>
      </c>
      <c r="P971">
        <f>IFERROR(MATCH(O971,$M$2:$M$5001,0),"")</f>
        <v/>
      </c>
      <c r="Q971">
        <f>IF(P971="","",INDEX($A$2:$A$5001,P971))</f>
        <v/>
      </c>
      <c r="R971">
        <f>IF(P971="","",INDEX($B$2:$B$5001,P971))</f>
        <v/>
      </c>
      <c r="S971">
        <f>IF(P971="","",INDEX($C$2:$C$5001,P971))</f>
        <v/>
      </c>
      <c r="T971">
        <f>IF(P971="","",INDEX($D$2:$D$5001,P971))</f>
        <v/>
      </c>
      <c r="U971">
        <f>IF(P971="","",INDEX($E$2:$E$5001,P971))</f>
        <v/>
      </c>
    </row>
    <row r="972">
      <c r="A972">
        <f>IF(screen_FT_reviewer_A!$A972="","",screen_FT_reviewer_A!$A972)</f>
        <v/>
      </c>
      <c r="B972">
        <f>IF(OR($A972="",screen_FT_reviewer_A!$C972=""),"",screen_FT_reviewer_A!$C972)</f>
        <v/>
      </c>
      <c r="C972">
        <f>IF(OR($A972="",screen_FT_reviewer_B!$C972=""),"",screen_FT_reviewer_B!$C972)</f>
        <v/>
      </c>
      <c r="D972">
        <f>IF(OR($A972="",screen_FT_reviewer_A!$D972=""),"",screen_FT_reviewer_A!$D972)</f>
        <v/>
      </c>
      <c r="E972">
        <f>IF(OR($A972="",screen_FT_reviewer_B!$D972=""),"",screen_FT_reviewer_B!$D972)</f>
        <v/>
      </c>
      <c r="F972">
        <f>IF(AND(B972&lt;&gt;"",C972&lt;&gt;""),1,"")</f>
        <v/>
      </c>
      <c r="G972">
        <f>IF(F972=1,IF(B972=C972,1,0),"")</f>
        <v/>
      </c>
      <c r="H972">
        <f>IF(B972="","",IFERROR(VLOOKUP(B972,lst_FT_group_map_table,2,FALSE),"INVALID"))</f>
        <v/>
      </c>
      <c r="I972">
        <f>IF(C972="","",IFERROR(VLOOKUP(C972,lst_FT_group_map_table,2,FALSE),"INVALID"))</f>
        <v/>
      </c>
      <c r="J972">
        <f>IF(F972=1,IF(H972=I972,1,0),"")</f>
        <v/>
      </c>
      <c r="K972">
        <f>IF(AND(ISNUMBER(MATCH(B972,lst_FT_sci_excl,0)),ISNUMBER(MATCH(C972,lst_FT_sci_excl,0))),IF(D972=E972,1,0),"")</f>
        <v/>
      </c>
      <c r="L972">
        <f>IF(OR(G972=0,K972=0),1,"")</f>
        <v/>
      </c>
      <c r="M972">
        <f>IF(L972=1,COUNTIF($L$2:L972,1),"")</f>
        <v/>
      </c>
      <c r="O972" t="n">
        <v>971</v>
      </c>
      <c r="P972">
        <f>IFERROR(MATCH(O972,$M$2:$M$5001,0),"")</f>
        <v/>
      </c>
      <c r="Q972">
        <f>IF(P972="","",INDEX($A$2:$A$5001,P972))</f>
        <v/>
      </c>
      <c r="R972">
        <f>IF(P972="","",INDEX($B$2:$B$5001,P972))</f>
        <v/>
      </c>
      <c r="S972">
        <f>IF(P972="","",INDEX($C$2:$C$5001,P972))</f>
        <v/>
      </c>
      <c r="T972">
        <f>IF(P972="","",INDEX($D$2:$D$5001,P972))</f>
        <v/>
      </c>
      <c r="U972">
        <f>IF(P972="","",INDEX($E$2:$E$5001,P972))</f>
        <v/>
      </c>
    </row>
    <row r="973">
      <c r="A973">
        <f>IF(screen_FT_reviewer_A!$A973="","",screen_FT_reviewer_A!$A973)</f>
        <v/>
      </c>
      <c r="B973">
        <f>IF(OR($A973="",screen_FT_reviewer_A!$C973=""),"",screen_FT_reviewer_A!$C973)</f>
        <v/>
      </c>
      <c r="C973">
        <f>IF(OR($A973="",screen_FT_reviewer_B!$C973=""),"",screen_FT_reviewer_B!$C973)</f>
        <v/>
      </c>
      <c r="D973">
        <f>IF(OR($A973="",screen_FT_reviewer_A!$D973=""),"",screen_FT_reviewer_A!$D973)</f>
        <v/>
      </c>
      <c r="E973">
        <f>IF(OR($A973="",screen_FT_reviewer_B!$D973=""),"",screen_FT_reviewer_B!$D973)</f>
        <v/>
      </c>
      <c r="F973">
        <f>IF(AND(B973&lt;&gt;"",C973&lt;&gt;""),1,"")</f>
        <v/>
      </c>
      <c r="G973">
        <f>IF(F973=1,IF(B973=C973,1,0),"")</f>
        <v/>
      </c>
      <c r="H973">
        <f>IF(B973="","",IFERROR(VLOOKUP(B973,lst_FT_group_map_table,2,FALSE),"INVALID"))</f>
        <v/>
      </c>
      <c r="I973">
        <f>IF(C973="","",IFERROR(VLOOKUP(C973,lst_FT_group_map_table,2,FALSE),"INVALID"))</f>
        <v/>
      </c>
      <c r="J973">
        <f>IF(F973=1,IF(H973=I973,1,0),"")</f>
        <v/>
      </c>
      <c r="K973">
        <f>IF(AND(ISNUMBER(MATCH(B973,lst_FT_sci_excl,0)),ISNUMBER(MATCH(C973,lst_FT_sci_excl,0))),IF(D973=E973,1,0),"")</f>
        <v/>
      </c>
      <c r="L973">
        <f>IF(OR(G973=0,K973=0),1,"")</f>
        <v/>
      </c>
      <c r="M973">
        <f>IF(L973=1,COUNTIF($L$2:L973,1),"")</f>
        <v/>
      </c>
      <c r="O973" t="n">
        <v>972</v>
      </c>
      <c r="P973">
        <f>IFERROR(MATCH(O973,$M$2:$M$5001,0),"")</f>
        <v/>
      </c>
      <c r="Q973">
        <f>IF(P973="","",INDEX($A$2:$A$5001,P973))</f>
        <v/>
      </c>
      <c r="R973">
        <f>IF(P973="","",INDEX($B$2:$B$5001,P973))</f>
        <v/>
      </c>
      <c r="S973">
        <f>IF(P973="","",INDEX($C$2:$C$5001,P973))</f>
        <v/>
      </c>
      <c r="T973">
        <f>IF(P973="","",INDEX($D$2:$D$5001,P973))</f>
        <v/>
      </c>
      <c r="U973">
        <f>IF(P973="","",INDEX($E$2:$E$5001,P973))</f>
        <v/>
      </c>
    </row>
    <row r="974">
      <c r="A974">
        <f>IF(screen_FT_reviewer_A!$A974="","",screen_FT_reviewer_A!$A974)</f>
        <v/>
      </c>
      <c r="B974">
        <f>IF(OR($A974="",screen_FT_reviewer_A!$C974=""),"",screen_FT_reviewer_A!$C974)</f>
        <v/>
      </c>
      <c r="C974">
        <f>IF(OR($A974="",screen_FT_reviewer_B!$C974=""),"",screen_FT_reviewer_B!$C974)</f>
        <v/>
      </c>
      <c r="D974">
        <f>IF(OR($A974="",screen_FT_reviewer_A!$D974=""),"",screen_FT_reviewer_A!$D974)</f>
        <v/>
      </c>
      <c r="E974">
        <f>IF(OR($A974="",screen_FT_reviewer_B!$D974=""),"",screen_FT_reviewer_B!$D974)</f>
        <v/>
      </c>
      <c r="F974">
        <f>IF(AND(B974&lt;&gt;"",C974&lt;&gt;""),1,"")</f>
        <v/>
      </c>
      <c r="G974">
        <f>IF(F974=1,IF(B974=C974,1,0),"")</f>
        <v/>
      </c>
      <c r="H974">
        <f>IF(B974="","",IFERROR(VLOOKUP(B974,lst_FT_group_map_table,2,FALSE),"INVALID"))</f>
        <v/>
      </c>
      <c r="I974">
        <f>IF(C974="","",IFERROR(VLOOKUP(C974,lst_FT_group_map_table,2,FALSE),"INVALID"))</f>
        <v/>
      </c>
      <c r="J974">
        <f>IF(F974=1,IF(H974=I974,1,0),"")</f>
        <v/>
      </c>
      <c r="K974">
        <f>IF(AND(ISNUMBER(MATCH(B974,lst_FT_sci_excl,0)),ISNUMBER(MATCH(C974,lst_FT_sci_excl,0))),IF(D974=E974,1,0),"")</f>
        <v/>
      </c>
      <c r="L974">
        <f>IF(OR(G974=0,K974=0),1,"")</f>
        <v/>
      </c>
      <c r="M974">
        <f>IF(L974=1,COUNTIF($L$2:L974,1),"")</f>
        <v/>
      </c>
      <c r="O974" t="n">
        <v>973</v>
      </c>
      <c r="P974">
        <f>IFERROR(MATCH(O974,$M$2:$M$5001,0),"")</f>
        <v/>
      </c>
      <c r="Q974">
        <f>IF(P974="","",INDEX($A$2:$A$5001,P974))</f>
        <v/>
      </c>
      <c r="R974">
        <f>IF(P974="","",INDEX($B$2:$B$5001,P974))</f>
        <v/>
      </c>
      <c r="S974">
        <f>IF(P974="","",INDEX($C$2:$C$5001,P974))</f>
        <v/>
      </c>
      <c r="T974">
        <f>IF(P974="","",INDEX($D$2:$D$5001,P974))</f>
        <v/>
      </c>
      <c r="U974">
        <f>IF(P974="","",INDEX($E$2:$E$5001,P974))</f>
        <v/>
      </c>
    </row>
    <row r="975">
      <c r="A975">
        <f>IF(screen_FT_reviewer_A!$A975="","",screen_FT_reviewer_A!$A975)</f>
        <v/>
      </c>
      <c r="B975">
        <f>IF(OR($A975="",screen_FT_reviewer_A!$C975=""),"",screen_FT_reviewer_A!$C975)</f>
        <v/>
      </c>
      <c r="C975">
        <f>IF(OR($A975="",screen_FT_reviewer_B!$C975=""),"",screen_FT_reviewer_B!$C975)</f>
        <v/>
      </c>
      <c r="D975">
        <f>IF(OR($A975="",screen_FT_reviewer_A!$D975=""),"",screen_FT_reviewer_A!$D975)</f>
        <v/>
      </c>
      <c r="E975">
        <f>IF(OR($A975="",screen_FT_reviewer_B!$D975=""),"",screen_FT_reviewer_B!$D975)</f>
        <v/>
      </c>
      <c r="F975">
        <f>IF(AND(B975&lt;&gt;"",C975&lt;&gt;""),1,"")</f>
        <v/>
      </c>
      <c r="G975">
        <f>IF(F975=1,IF(B975=C975,1,0),"")</f>
        <v/>
      </c>
      <c r="H975">
        <f>IF(B975="","",IFERROR(VLOOKUP(B975,lst_FT_group_map_table,2,FALSE),"INVALID"))</f>
        <v/>
      </c>
      <c r="I975">
        <f>IF(C975="","",IFERROR(VLOOKUP(C975,lst_FT_group_map_table,2,FALSE),"INVALID"))</f>
        <v/>
      </c>
      <c r="J975">
        <f>IF(F975=1,IF(H975=I975,1,0),"")</f>
        <v/>
      </c>
      <c r="K975">
        <f>IF(AND(ISNUMBER(MATCH(B975,lst_FT_sci_excl,0)),ISNUMBER(MATCH(C975,lst_FT_sci_excl,0))),IF(D975=E975,1,0),"")</f>
        <v/>
      </c>
      <c r="L975">
        <f>IF(OR(G975=0,K975=0),1,"")</f>
        <v/>
      </c>
      <c r="M975">
        <f>IF(L975=1,COUNTIF($L$2:L975,1),"")</f>
        <v/>
      </c>
      <c r="O975" t="n">
        <v>974</v>
      </c>
      <c r="P975">
        <f>IFERROR(MATCH(O975,$M$2:$M$5001,0),"")</f>
        <v/>
      </c>
      <c r="Q975">
        <f>IF(P975="","",INDEX($A$2:$A$5001,P975))</f>
        <v/>
      </c>
      <c r="R975">
        <f>IF(P975="","",INDEX($B$2:$B$5001,P975))</f>
        <v/>
      </c>
      <c r="S975">
        <f>IF(P975="","",INDEX($C$2:$C$5001,P975))</f>
        <v/>
      </c>
      <c r="T975">
        <f>IF(P975="","",INDEX($D$2:$D$5001,P975))</f>
        <v/>
      </c>
      <c r="U975">
        <f>IF(P975="","",INDEX($E$2:$E$5001,P975))</f>
        <v/>
      </c>
    </row>
    <row r="976">
      <c r="A976">
        <f>IF(screen_FT_reviewer_A!$A976="","",screen_FT_reviewer_A!$A976)</f>
        <v/>
      </c>
      <c r="B976">
        <f>IF(OR($A976="",screen_FT_reviewer_A!$C976=""),"",screen_FT_reviewer_A!$C976)</f>
        <v/>
      </c>
      <c r="C976">
        <f>IF(OR($A976="",screen_FT_reviewer_B!$C976=""),"",screen_FT_reviewer_B!$C976)</f>
        <v/>
      </c>
      <c r="D976">
        <f>IF(OR($A976="",screen_FT_reviewer_A!$D976=""),"",screen_FT_reviewer_A!$D976)</f>
        <v/>
      </c>
      <c r="E976">
        <f>IF(OR($A976="",screen_FT_reviewer_B!$D976=""),"",screen_FT_reviewer_B!$D976)</f>
        <v/>
      </c>
      <c r="F976">
        <f>IF(AND(B976&lt;&gt;"",C976&lt;&gt;""),1,"")</f>
        <v/>
      </c>
      <c r="G976">
        <f>IF(F976=1,IF(B976=C976,1,0),"")</f>
        <v/>
      </c>
      <c r="H976">
        <f>IF(B976="","",IFERROR(VLOOKUP(B976,lst_FT_group_map_table,2,FALSE),"INVALID"))</f>
        <v/>
      </c>
      <c r="I976">
        <f>IF(C976="","",IFERROR(VLOOKUP(C976,lst_FT_group_map_table,2,FALSE),"INVALID"))</f>
        <v/>
      </c>
      <c r="J976">
        <f>IF(F976=1,IF(H976=I976,1,0),"")</f>
        <v/>
      </c>
      <c r="K976">
        <f>IF(AND(ISNUMBER(MATCH(B976,lst_FT_sci_excl,0)),ISNUMBER(MATCH(C976,lst_FT_sci_excl,0))),IF(D976=E976,1,0),"")</f>
        <v/>
      </c>
      <c r="L976">
        <f>IF(OR(G976=0,K976=0),1,"")</f>
        <v/>
      </c>
      <c r="M976">
        <f>IF(L976=1,COUNTIF($L$2:L976,1),"")</f>
        <v/>
      </c>
      <c r="O976" t="n">
        <v>975</v>
      </c>
      <c r="P976">
        <f>IFERROR(MATCH(O976,$M$2:$M$5001,0),"")</f>
        <v/>
      </c>
      <c r="Q976">
        <f>IF(P976="","",INDEX($A$2:$A$5001,P976))</f>
        <v/>
      </c>
      <c r="R976">
        <f>IF(P976="","",INDEX($B$2:$B$5001,P976))</f>
        <v/>
      </c>
      <c r="S976">
        <f>IF(P976="","",INDEX($C$2:$C$5001,P976))</f>
        <v/>
      </c>
      <c r="T976">
        <f>IF(P976="","",INDEX($D$2:$D$5001,P976))</f>
        <v/>
      </c>
      <c r="U976">
        <f>IF(P976="","",INDEX($E$2:$E$5001,P976))</f>
        <v/>
      </c>
    </row>
    <row r="977">
      <c r="A977">
        <f>IF(screen_FT_reviewer_A!$A977="","",screen_FT_reviewer_A!$A977)</f>
        <v/>
      </c>
      <c r="B977">
        <f>IF(OR($A977="",screen_FT_reviewer_A!$C977=""),"",screen_FT_reviewer_A!$C977)</f>
        <v/>
      </c>
      <c r="C977">
        <f>IF(OR($A977="",screen_FT_reviewer_B!$C977=""),"",screen_FT_reviewer_B!$C977)</f>
        <v/>
      </c>
      <c r="D977">
        <f>IF(OR($A977="",screen_FT_reviewer_A!$D977=""),"",screen_FT_reviewer_A!$D977)</f>
        <v/>
      </c>
      <c r="E977">
        <f>IF(OR($A977="",screen_FT_reviewer_B!$D977=""),"",screen_FT_reviewer_B!$D977)</f>
        <v/>
      </c>
      <c r="F977">
        <f>IF(AND(B977&lt;&gt;"",C977&lt;&gt;""),1,"")</f>
        <v/>
      </c>
      <c r="G977">
        <f>IF(F977=1,IF(B977=C977,1,0),"")</f>
        <v/>
      </c>
      <c r="H977">
        <f>IF(B977="","",IFERROR(VLOOKUP(B977,lst_FT_group_map_table,2,FALSE),"INVALID"))</f>
        <v/>
      </c>
      <c r="I977">
        <f>IF(C977="","",IFERROR(VLOOKUP(C977,lst_FT_group_map_table,2,FALSE),"INVALID"))</f>
        <v/>
      </c>
      <c r="J977">
        <f>IF(F977=1,IF(H977=I977,1,0),"")</f>
        <v/>
      </c>
      <c r="K977">
        <f>IF(AND(ISNUMBER(MATCH(B977,lst_FT_sci_excl,0)),ISNUMBER(MATCH(C977,lst_FT_sci_excl,0))),IF(D977=E977,1,0),"")</f>
        <v/>
      </c>
      <c r="L977">
        <f>IF(OR(G977=0,K977=0),1,"")</f>
        <v/>
      </c>
      <c r="M977">
        <f>IF(L977=1,COUNTIF($L$2:L977,1),"")</f>
        <v/>
      </c>
      <c r="O977" t="n">
        <v>976</v>
      </c>
      <c r="P977">
        <f>IFERROR(MATCH(O977,$M$2:$M$5001,0),"")</f>
        <v/>
      </c>
      <c r="Q977">
        <f>IF(P977="","",INDEX($A$2:$A$5001,P977))</f>
        <v/>
      </c>
      <c r="R977">
        <f>IF(P977="","",INDEX($B$2:$B$5001,P977))</f>
        <v/>
      </c>
      <c r="S977">
        <f>IF(P977="","",INDEX($C$2:$C$5001,P977))</f>
        <v/>
      </c>
      <c r="T977">
        <f>IF(P977="","",INDEX($D$2:$D$5001,P977))</f>
        <v/>
      </c>
      <c r="U977">
        <f>IF(P977="","",INDEX($E$2:$E$5001,P977))</f>
        <v/>
      </c>
    </row>
    <row r="978">
      <c r="A978">
        <f>IF(screen_FT_reviewer_A!$A978="","",screen_FT_reviewer_A!$A978)</f>
        <v/>
      </c>
      <c r="B978">
        <f>IF(OR($A978="",screen_FT_reviewer_A!$C978=""),"",screen_FT_reviewer_A!$C978)</f>
        <v/>
      </c>
      <c r="C978">
        <f>IF(OR($A978="",screen_FT_reviewer_B!$C978=""),"",screen_FT_reviewer_B!$C978)</f>
        <v/>
      </c>
      <c r="D978">
        <f>IF(OR($A978="",screen_FT_reviewer_A!$D978=""),"",screen_FT_reviewer_A!$D978)</f>
        <v/>
      </c>
      <c r="E978">
        <f>IF(OR($A978="",screen_FT_reviewer_B!$D978=""),"",screen_FT_reviewer_B!$D978)</f>
        <v/>
      </c>
      <c r="F978">
        <f>IF(AND(B978&lt;&gt;"",C978&lt;&gt;""),1,"")</f>
        <v/>
      </c>
      <c r="G978">
        <f>IF(F978=1,IF(B978=C978,1,0),"")</f>
        <v/>
      </c>
      <c r="H978">
        <f>IF(B978="","",IFERROR(VLOOKUP(B978,lst_FT_group_map_table,2,FALSE),"INVALID"))</f>
        <v/>
      </c>
      <c r="I978">
        <f>IF(C978="","",IFERROR(VLOOKUP(C978,lst_FT_group_map_table,2,FALSE),"INVALID"))</f>
        <v/>
      </c>
      <c r="J978">
        <f>IF(F978=1,IF(H978=I978,1,0),"")</f>
        <v/>
      </c>
      <c r="K978">
        <f>IF(AND(ISNUMBER(MATCH(B978,lst_FT_sci_excl,0)),ISNUMBER(MATCH(C978,lst_FT_sci_excl,0))),IF(D978=E978,1,0),"")</f>
        <v/>
      </c>
      <c r="L978">
        <f>IF(OR(G978=0,K978=0),1,"")</f>
        <v/>
      </c>
      <c r="M978">
        <f>IF(L978=1,COUNTIF($L$2:L978,1),"")</f>
        <v/>
      </c>
      <c r="O978" t="n">
        <v>977</v>
      </c>
      <c r="P978">
        <f>IFERROR(MATCH(O978,$M$2:$M$5001,0),"")</f>
        <v/>
      </c>
      <c r="Q978">
        <f>IF(P978="","",INDEX($A$2:$A$5001,P978))</f>
        <v/>
      </c>
      <c r="R978">
        <f>IF(P978="","",INDEX($B$2:$B$5001,P978))</f>
        <v/>
      </c>
      <c r="S978">
        <f>IF(P978="","",INDEX($C$2:$C$5001,P978))</f>
        <v/>
      </c>
      <c r="T978">
        <f>IF(P978="","",INDEX($D$2:$D$5001,P978))</f>
        <v/>
      </c>
      <c r="U978">
        <f>IF(P978="","",INDEX($E$2:$E$5001,P978))</f>
        <v/>
      </c>
    </row>
    <row r="979">
      <c r="A979">
        <f>IF(screen_FT_reviewer_A!$A979="","",screen_FT_reviewer_A!$A979)</f>
        <v/>
      </c>
      <c r="B979">
        <f>IF(OR($A979="",screen_FT_reviewer_A!$C979=""),"",screen_FT_reviewer_A!$C979)</f>
        <v/>
      </c>
      <c r="C979">
        <f>IF(OR($A979="",screen_FT_reviewer_B!$C979=""),"",screen_FT_reviewer_B!$C979)</f>
        <v/>
      </c>
      <c r="D979">
        <f>IF(OR($A979="",screen_FT_reviewer_A!$D979=""),"",screen_FT_reviewer_A!$D979)</f>
        <v/>
      </c>
      <c r="E979">
        <f>IF(OR($A979="",screen_FT_reviewer_B!$D979=""),"",screen_FT_reviewer_B!$D979)</f>
        <v/>
      </c>
      <c r="F979">
        <f>IF(AND(B979&lt;&gt;"",C979&lt;&gt;""),1,"")</f>
        <v/>
      </c>
      <c r="G979">
        <f>IF(F979=1,IF(B979=C979,1,0),"")</f>
        <v/>
      </c>
      <c r="H979">
        <f>IF(B979="","",IFERROR(VLOOKUP(B979,lst_FT_group_map_table,2,FALSE),"INVALID"))</f>
        <v/>
      </c>
      <c r="I979">
        <f>IF(C979="","",IFERROR(VLOOKUP(C979,lst_FT_group_map_table,2,FALSE),"INVALID"))</f>
        <v/>
      </c>
      <c r="J979">
        <f>IF(F979=1,IF(H979=I979,1,0),"")</f>
        <v/>
      </c>
      <c r="K979">
        <f>IF(AND(ISNUMBER(MATCH(B979,lst_FT_sci_excl,0)),ISNUMBER(MATCH(C979,lst_FT_sci_excl,0))),IF(D979=E979,1,0),"")</f>
        <v/>
      </c>
      <c r="L979">
        <f>IF(OR(G979=0,K979=0),1,"")</f>
        <v/>
      </c>
      <c r="M979">
        <f>IF(L979=1,COUNTIF($L$2:L979,1),"")</f>
        <v/>
      </c>
      <c r="O979" t="n">
        <v>978</v>
      </c>
      <c r="P979">
        <f>IFERROR(MATCH(O979,$M$2:$M$5001,0),"")</f>
        <v/>
      </c>
      <c r="Q979">
        <f>IF(P979="","",INDEX($A$2:$A$5001,P979))</f>
        <v/>
      </c>
      <c r="R979">
        <f>IF(P979="","",INDEX($B$2:$B$5001,P979))</f>
        <v/>
      </c>
      <c r="S979">
        <f>IF(P979="","",INDEX($C$2:$C$5001,P979))</f>
        <v/>
      </c>
      <c r="T979">
        <f>IF(P979="","",INDEX($D$2:$D$5001,P979))</f>
        <v/>
      </c>
      <c r="U979">
        <f>IF(P979="","",INDEX($E$2:$E$5001,P979))</f>
        <v/>
      </c>
    </row>
    <row r="980">
      <c r="A980">
        <f>IF(screen_FT_reviewer_A!$A980="","",screen_FT_reviewer_A!$A980)</f>
        <v/>
      </c>
      <c r="B980">
        <f>IF(OR($A980="",screen_FT_reviewer_A!$C980=""),"",screen_FT_reviewer_A!$C980)</f>
        <v/>
      </c>
      <c r="C980">
        <f>IF(OR($A980="",screen_FT_reviewer_B!$C980=""),"",screen_FT_reviewer_B!$C980)</f>
        <v/>
      </c>
      <c r="D980">
        <f>IF(OR($A980="",screen_FT_reviewer_A!$D980=""),"",screen_FT_reviewer_A!$D980)</f>
        <v/>
      </c>
      <c r="E980">
        <f>IF(OR($A980="",screen_FT_reviewer_B!$D980=""),"",screen_FT_reviewer_B!$D980)</f>
        <v/>
      </c>
      <c r="F980">
        <f>IF(AND(B980&lt;&gt;"",C980&lt;&gt;""),1,"")</f>
        <v/>
      </c>
      <c r="G980">
        <f>IF(F980=1,IF(B980=C980,1,0),"")</f>
        <v/>
      </c>
      <c r="H980">
        <f>IF(B980="","",IFERROR(VLOOKUP(B980,lst_FT_group_map_table,2,FALSE),"INVALID"))</f>
        <v/>
      </c>
      <c r="I980">
        <f>IF(C980="","",IFERROR(VLOOKUP(C980,lst_FT_group_map_table,2,FALSE),"INVALID"))</f>
        <v/>
      </c>
      <c r="J980">
        <f>IF(F980=1,IF(H980=I980,1,0),"")</f>
        <v/>
      </c>
      <c r="K980">
        <f>IF(AND(ISNUMBER(MATCH(B980,lst_FT_sci_excl,0)),ISNUMBER(MATCH(C980,lst_FT_sci_excl,0))),IF(D980=E980,1,0),"")</f>
        <v/>
      </c>
      <c r="L980">
        <f>IF(OR(G980=0,K980=0),1,"")</f>
        <v/>
      </c>
      <c r="M980">
        <f>IF(L980=1,COUNTIF($L$2:L980,1),"")</f>
        <v/>
      </c>
      <c r="O980" t="n">
        <v>979</v>
      </c>
      <c r="P980">
        <f>IFERROR(MATCH(O980,$M$2:$M$5001,0),"")</f>
        <v/>
      </c>
      <c r="Q980">
        <f>IF(P980="","",INDEX($A$2:$A$5001,P980))</f>
        <v/>
      </c>
      <c r="R980">
        <f>IF(P980="","",INDEX($B$2:$B$5001,P980))</f>
        <v/>
      </c>
      <c r="S980">
        <f>IF(P980="","",INDEX($C$2:$C$5001,P980))</f>
        <v/>
      </c>
      <c r="T980">
        <f>IF(P980="","",INDEX($D$2:$D$5001,P980))</f>
        <v/>
      </c>
      <c r="U980">
        <f>IF(P980="","",INDEX($E$2:$E$5001,P980))</f>
        <v/>
      </c>
    </row>
    <row r="981">
      <c r="A981">
        <f>IF(screen_FT_reviewer_A!$A981="","",screen_FT_reviewer_A!$A981)</f>
        <v/>
      </c>
      <c r="B981">
        <f>IF(OR($A981="",screen_FT_reviewer_A!$C981=""),"",screen_FT_reviewer_A!$C981)</f>
        <v/>
      </c>
      <c r="C981">
        <f>IF(OR($A981="",screen_FT_reviewer_B!$C981=""),"",screen_FT_reviewer_B!$C981)</f>
        <v/>
      </c>
      <c r="D981">
        <f>IF(OR($A981="",screen_FT_reviewer_A!$D981=""),"",screen_FT_reviewer_A!$D981)</f>
        <v/>
      </c>
      <c r="E981">
        <f>IF(OR($A981="",screen_FT_reviewer_B!$D981=""),"",screen_FT_reviewer_B!$D981)</f>
        <v/>
      </c>
      <c r="F981">
        <f>IF(AND(B981&lt;&gt;"",C981&lt;&gt;""),1,"")</f>
        <v/>
      </c>
      <c r="G981">
        <f>IF(F981=1,IF(B981=C981,1,0),"")</f>
        <v/>
      </c>
      <c r="H981">
        <f>IF(B981="","",IFERROR(VLOOKUP(B981,lst_FT_group_map_table,2,FALSE),"INVALID"))</f>
        <v/>
      </c>
      <c r="I981">
        <f>IF(C981="","",IFERROR(VLOOKUP(C981,lst_FT_group_map_table,2,FALSE),"INVALID"))</f>
        <v/>
      </c>
      <c r="J981">
        <f>IF(F981=1,IF(H981=I981,1,0),"")</f>
        <v/>
      </c>
      <c r="K981">
        <f>IF(AND(ISNUMBER(MATCH(B981,lst_FT_sci_excl,0)),ISNUMBER(MATCH(C981,lst_FT_sci_excl,0))),IF(D981=E981,1,0),"")</f>
        <v/>
      </c>
      <c r="L981">
        <f>IF(OR(G981=0,K981=0),1,"")</f>
        <v/>
      </c>
      <c r="M981">
        <f>IF(L981=1,COUNTIF($L$2:L981,1),"")</f>
        <v/>
      </c>
      <c r="O981" t="n">
        <v>980</v>
      </c>
      <c r="P981">
        <f>IFERROR(MATCH(O981,$M$2:$M$5001,0),"")</f>
        <v/>
      </c>
      <c r="Q981">
        <f>IF(P981="","",INDEX($A$2:$A$5001,P981))</f>
        <v/>
      </c>
      <c r="R981">
        <f>IF(P981="","",INDEX($B$2:$B$5001,P981))</f>
        <v/>
      </c>
      <c r="S981">
        <f>IF(P981="","",INDEX($C$2:$C$5001,P981))</f>
        <v/>
      </c>
      <c r="T981">
        <f>IF(P981="","",INDEX($D$2:$D$5001,P981))</f>
        <v/>
      </c>
      <c r="U981">
        <f>IF(P981="","",INDEX($E$2:$E$5001,P981))</f>
        <v/>
      </c>
    </row>
    <row r="982">
      <c r="A982">
        <f>IF(screen_FT_reviewer_A!$A982="","",screen_FT_reviewer_A!$A982)</f>
        <v/>
      </c>
      <c r="B982">
        <f>IF(OR($A982="",screen_FT_reviewer_A!$C982=""),"",screen_FT_reviewer_A!$C982)</f>
        <v/>
      </c>
      <c r="C982">
        <f>IF(OR($A982="",screen_FT_reviewer_B!$C982=""),"",screen_FT_reviewer_B!$C982)</f>
        <v/>
      </c>
      <c r="D982">
        <f>IF(OR($A982="",screen_FT_reviewer_A!$D982=""),"",screen_FT_reviewer_A!$D982)</f>
        <v/>
      </c>
      <c r="E982">
        <f>IF(OR($A982="",screen_FT_reviewer_B!$D982=""),"",screen_FT_reviewer_B!$D982)</f>
        <v/>
      </c>
      <c r="F982">
        <f>IF(AND(B982&lt;&gt;"",C982&lt;&gt;""),1,"")</f>
        <v/>
      </c>
      <c r="G982">
        <f>IF(F982=1,IF(B982=C982,1,0),"")</f>
        <v/>
      </c>
      <c r="H982">
        <f>IF(B982="","",IFERROR(VLOOKUP(B982,lst_FT_group_map_table,2,FALSE),"INVALID"))</f>
        <v/>
      </c>
      <c r="I982">
        <f>IF(C982="","",IFERROR(VLOOKUP(C982,lst_FT_group_map_table,2,FALSE),"INVALID"))</f>
        <v/>
      </c>
      <c r="J982">
        <f>IF(F982=1,IF(H982=I982,1,0),"")</f>
        <v/>
      </c>
      <c r="K982">
        <f>IF(AND(ISNUMBER(MATCH(B982,lst_FT_sci_excl,0)),ISNUMBER(MATCH(C982,lst_FT_sci_excl,0))),IF(D982=E982,1,0),"")</f>
        <v/>
      </c>
      <c r="L982">
        <f>IF(OR(G982=0,K982=0),1,"")</f>
        <v/>
      </c>
      <c r="M982">
        <f>IF(L982=1,COUNTIF($L$2:L982,1),"")</f>
        <v/>
      </c>
      <c r="O982" t="n">
        <v>981</v>
      </c>
      <c r="P982">
        <f>IFERROR(MATCH(O982,$M$2:$M$5001,0),"")</f>
        <v/>
      </c>
      <c r="Q982">
        <f>IF(P982="","",INDEX($A$2:$A$5001,P982))</f>
        <v/>
      </c>
      <c r="R982">
        <f>IF(P982="","",INDEX($B$2:$B$5001,P982))</f>
        <v/>
      </c>
      <c r="S982">
        <f>IF(P982="","",INDEX($C$2:$C$5001,P982))</f>
        <v/>
      </c>
      <c r="T982">
        <f>IF(P982="","",INDEX($D$2:$D$5001,P982))</f>
        <v/>
      </c>
      <c r="U982">
        <f>IF(P982="","",INDEX($E$2:$E$5001,P982))</f>
        <v/>
      </c>
    </row>
    <row r="983">
      <c r="A983">
        <f>IF(screen_FT_reviewer_A!$A983="","",screen_FT_reviewer_A!$A983)</f>
        <v/>
      </c>
      <c r="B983">
        <f>IF(OR($A983="",screen_FT_reviewer_A!$C983=""),"",screen_FT_reviewer_A!$C983)</f>
        <v/>
      </c>
      <c r="C983">
        <f>IF(OR($A983="",screen_FT_reviewer_B!$C983=""),"",screen_FT_reviewer_B!$C983)</f>
        <v/>
      </c>
      <c r="D983">
        <f>IF(OR($A983="",screen_FT_reviewer_A!$D983=""),"",screen_FT_reviewer_A!$D983)</f>
        <v/>
      </c>
      <c r="E983">
        <f>IF(OR($A983="",screen_FT_reviewer_B!$D983=""),"",screen_FT_reviewer_B!$D983)</f>
        <v/>
      </c>
      <c r="F983">
        <f>IF(AND(B983&lt;&gt;"",C983&lt;&gt;""),1,"")</f>
        <v/>
      </c>
      <c r="G983">
        <f>IF(F983=1,IF(B983=C983,1,0),"")</f>
        <v/>
      </c>
      <c r="H983">
        <f>IF(B983="","",IFERROR(VLOOKUP(B983,lst_FT_group_map_table,2,FALSE),"INVALID"))</f>
        <v/>
      </c>
      <c r="I983">
        <f>IF(C983="","",IFERROR(VLOOKUP(C983,lst_FT_group_map_table,2,FALSE),"INVALID"))</f>
        <v/>
      </c>
      <c r="J983">
        <f>IF(F983=1,IF(H983=I983,1,0),"")</f>
        <v/>
      </c>
      <c r="K983">
        <f>IF(AND(ISNUMBER(MATCH(B983,lst_FT_sci_excl,0)),ISNUMBER(MATCH(C983,lst_FT_sci_excl,0))),IF(D983=E983,1,0),"")</f>
        <v/>
      </c>
      <c r="L983">
        <f>IF(OR(G983=0,K983=0),1,"")</f>
        <v/>
      </c>
      <c r="M983">
        <f>IF(L983=1,COUNTIF($L$2:L983,1),"")</f>
        <v/>
      </c>
      <c r="O983" t="n">
        <v>982</v>
      </c>
      <c r="P983">
        <f>IFERROR(MATCH(O983,$M$2:$M$5001,0),"")</f>
        <v/>
      </c>
      <c r="Q983">
        <f>IF(P983="","",INDEX($A$2:$A$5001,P983))</f>
        <v/>
      </c>
      <c r="R983">
        <f>IF(P983="","",INDEX($B$2:$B$5001,P983))</f>
        <v/>
      </c>
      <c r="S983">
        <f>IF(P983="","",INDEX($C$2:$C$5001,P983))</f>
        <v/>
      </c>
      <c r="T983">
        <f>IF(P983="","",INDEX($D$2:$D$5001,P983))</f>
        <v/>
      </c>
      <c r="U983">
        <f>IF(P983="","",INDEX($E$2:$E$5001,P983))</f>
        <v/>
      </c>
    </row>
    <row r="984">
      <c r="A984">
        <f>IF(screen_FT_reviewer_A!$A984="","",screen_FT_reviewer_A!$A984)</f>
        <v/>
      </c>
      <c r="B984">
        <f>IF(OR($A984="",screen_FT_reviewer_A!$C984=""),"",screen_FT_reviewer_A!$C984)</f>
        <v/>
      </c>
      <c r="C984">
        <f>IF(OR($A984="",screen_FT_reviewer_B!$C984=""),"",screen_FT_reviewer_B!$C984)</f>
        <v/>
      </c>
      <c r="D984">
        <f>IF(OR($A984="",screen_FT_reviewer_A!$D984=""),"",screen_FT_reviewer_A!$D984)</f>
        <v/>
      </c>
      <c r="E984">
        <f>IF(OR($A984="",screen_FT_reviewer_B!$D984=""),"",screen_FT_reviewer_B!$D984)</f>
        <v/>
      </c>
      <c r="F984">
        <f>IF(AND(B984&lt;&gt;"",C984&lt;&gt;""),1,"")</f>
        <v/>
      </c>
      <c r="G984">
        <f>IF(F984=1,IF(B984=C984,1,0),"")</f>
        <v/>
      </c>
      <c r="H984">
        <f>IF(B984="","",IFERROR(VLOOKUP(B984,lst_FT_group_map_table,2,FALSE),"INVALID"))</f>
        <v/>
      </c>
      <c r="I984">
        <f>IF(C984="","",IFERROR(VLOOKUP(C984,lst_FT_group_map_table,2,FALSE),"INVALID"))</f>
        <v/>
      </c>
      <c r="J984">
        <f>IF(F984=1,IF(H984=I984,1,0),"")</f>
        <v/>
      </c>
      <c r="K984">
        <f>IF(AND(ISNUMBER(MATCH(B984,lst_FT_sci_excl,0)),ISNUMBER(MATCH(C984,lst_FT_sci_excl,0))),IF(D984=E984,1,0),"")</f>
        <v/>
      </c>
      <c r="L984">
        <f>IF(OR(G984=0,K984=0),1,"")</f>
        <v/>
      </c>
      <c r="M984">
        <f>IF(L984=1,COUNTIF($L$2:L984,1),"")</f>
        <v/>
      </c>
      <c r="O984" t="n">
        <v>983</v>
      </c>
      <c r="P984">
        <f>IFERROR(MATCH(O984,$M$2:$M$5001,0),"")</f>
        <v/>
      </c>
      <c r="Q984">
        <f>IF(P984="","",INDEX($A$2:$A$5001,P984))</f>
        <v/>
      </c>
      <c r="R984">
        <f>IF(P984="","",INDEX($B$2:$B$5001,P984))</f>
        <v/>
      </c>
      <c r="S984">
        <f>IF(P984="","",INDEX($C$2:$C$5001,P984))</f>
        <v/>
      </c>
      <c r="T984">
        <f>IF(P984="","",INDEX($D$2:$D$5001,P984))</f>
        <v/>
      </c>
      <c r="U984">
        <f>IF(P984="","",INDEX($E$2:$E$5001,P984))</f>
        <v/>
      </c>
    </row>
    <row r="985">
      <c r="A985">
        <f>IF(screen_FT_reviewer_A!$A985="","",screen_FT_reviewer_A!$A985)</f>
        <v/>
      </c>
      <c r="B985">
        <f>IF(OR($A985="",screen_FT_reviewer_A!$C985=""),"",screen_FT_reviewer_A!$C985)</f>
        <v/>
      </c>
      <c r="C985">
        <f>IF(OR($A985="",screen_FT_reviewer_B!$C985=""),"",screen_FT_reviewer_B!$C985)</f>
        <v/>
      </c>
      <c r="D985">
        <f>IF(OR($A985="",screen_FT_reviewer_A!$D985=""),"",screen_FT_reviewer_A!$D985)</f>
        <v/>
      </c>
      <c r="E985">
        <f>IF(OR($A985="",screen_FT_reviewer_B!$D985=""),"",screen_FT_reviewer_B!$D985)</f>
        <v/>
      </c>
      <c r="F985">
        <f>IF(AND(B985&lt;&gt;"",C985&lt;&gt;""),1,"")</f>
        <v/>
      </c>
      <c r="G985">
        <f>IF(F985=1,IF(B985=C985,1,0),"")</f>
        <v/>
      </c>
      <c r="H985">
        <f>IF(B985="","",IFERROR(VLOOKUP(B985,lst_FT_group_map_table,2,FALSE),"INVALID"))</f>
        <v/>
      </c>
      <c r="I985">
        <f>IF(C985="","",IFERROR(VLOOKUP(C985,lst_FT_group_map_table,2,FALSE),"INVALID"))</f>
        <v/>
      </c>
      <c r="J985">
        <f>IF(F985=1,IF(H985=I985,1,0),"")</f>
        <v/>
      </c>
      <c r="K985">
        <f>IF(AND(ISNUMBER(MATCH(B985,lst_FT_sci_excl,0)),ISNUMBER(MATCH(C985,lst_FT_sci_excl,0))),IF(D985=E985,1,0),"")</f>
        <v/>
      </c>
      <c r="L985">
        <f>IF(OR(G985=0,K985=0),1,"")</f>
        <v/>
      </c>
      <c r="M985">
        <f>IF(L985=1,COUNTIF($L$2:L985,1),"")</f>
        <v/>
      </c>
      <c r="O985" t="n">
        <v>984</v>
      </c>
      <c r="P985">
        <f>IFERROR(MATCH(O985,$M$2:$M$5001,0),"")</f>
        <v/>
      </c>
      <c r="Q985">
        <f>IF(P985="","",INDEX($A$2:$A$5001,P985))</f>
        <v/>
      </c>
      <c r="R985">
        <f>IF(P985="","",INDEX($B$2:$B$5001,P985))</f>
        <v/>
      </c>
      <c r="S985">
        <f>IF(P985="","",INDEX($C$2:$C$5001,P985))</f>
        <v/>
      </c>
      <c r="T985">
        <f>IF(P985="","",INDEX($D$2:$D$5001,P985))</f>
        <v/>
      </c>
      <c r="U985">
        <f>IF(P985="","",INDEX($E$2:$E$5001,P985))</f>
        <v/>
      </c>
    </row>
    <row r="986">
      <c r="A986">
        <f>IF(screen_FT_reviewer_A!$A986="","",screen_FT_reviewer_A!$A986)</f>
        <v/>
      </c>
      <c r="B986">
        <f>IF(OR($A986="",screen_FT_reviewer_A!$C986=""),"",screen_FT_reviewer_A!$C986)</f>
        <v/>
      </c>
      <c r="C986">
        <f>IF(OR($A986="",screen_FT_reviewer_B!$C986=""),"",screen_FT_reviewer_B!$C986)</f>
        <v/>
      </c>
      <c r="D986">
        <f>IF(OR($A986="",screen_FT_reviewer_A!$D986=""),"",screen_FT_reviewer_A!$D986)</f>
        <v/>
      </c>
      <c r="E986">
        <f>IF(OR($A986="",screen_FT_reviewer_B!$D986=""),"",screen_FT_reviewer_B!$D986)</f>
        <v/>
      </c>
      <c r="F986">
        <f>IF(AND(B986&lt;&gt;"",C986&lt;&gt;""),1,"")</f>
        <v/>
      </c>
      <c r="G986">
        <f>IF(F986=1,IF(B986=C986,1,0),"")</f>
        <v/>
      </c>
      <c r="H986">
        <f>IF(B986="","",IFERROR(VLOOKUP(B986,lst_FT_group_map_table,2,FALSE),"INVALID"))</f>
        <v/>
      </c>
      <c r="I986">
        <f>IF(C986="","",IFERROR(VLOOKUP(C986,lst_FT_group_map_table,2,FALSE),"INVALID"))</f>
        <v/>
      </c>
      <c r="J986">
        <f>IF(F986=1,IF(H986=I986,1,0),"")</f>
        <v/>
      </c>
      <c r="K986">
        <f>IF(AND(ISNUMBER(MATCH(B986,lst_FT_sci_excl,0)),ISNUMBER(MATCH(C986,lst_FT_sci_excl,0))),IF(D986=E986,1,0),"")</f>
        <v/>
      </c>
      <c r="L986">
        <f>IF(OR(G986=0,K986=0),1,"")</f>
        <v/>
      </c>
      <c r="M986">
        <f>IF(L986=1,COUNTIF($L$2:L986,1),"")</f>
        <v/>
      </c>
      <c r="O986" t="n">
        <v>985</v>
      </c>
      <c r="P986">
        <f>IFERROR(MATCH(O986,$M$2:$M$5001,0),"")</f>
        <v/>
      </c>
      <c r="Q986">
        <f>IF(P986="","",INDEX($A$2:$A$5001,P986))</f>
        <v/>
      </c>
      <c r="R986">
        <f>IF(P986="","",INDEX($B$2:$B$5001,P986))</f>
        <v/>
      </c>
      <c r="S986">
        <f>IF(P986="","",INDEX($C$2:$C$5001,P986))</f>
        <v/>
      </c>
      <c r="T986">
        <f>IF(P986="","",INDEX($D$2:$D$5001,P986))</f>
        <v/>
      </c>
      <c r="U986">
        <f>IF(P986="","",INDEX($E$2:$E$5001,P986))</f>
        <v/>
      </c>
    </row>
    <row r="987">
      <c r="A987">
        <f>IF(screen_FT_reviewer_A!$A987="","",screen_FT_reviewer_A!$A987)</f>
        <v/>
      </c>
      <c r="B987">
        <f>IF(OR($A987="",screen_FT_reviewer_A!$C987=""),"",screen_FT_reviewer_A!$C987)</f>
        <v/>
      </c>
      <c r="C987">
        <f>IF(OR($A987="",screen_FT_reviewer_B!$C987=""),"",screen_FT_reviewer_B!$C987)</f>
        <v/>
      </c>
      <c r="D987">
        <f>IF(OR($A987="",screen_FT_reviewer_A!$D987=""),"",screen_FT_reviewer_A!$D987)</f>
        <v/>
      </c>
      <c r="E987">
        <f>IF(OR($A987="",screen_FT_reviewer_B!$D987=""),"",screen_FT_reviewer_B!$D987)</f>
        <v/>
      </c>
      <c r="F987">
        <f>IF(AND(B987&lt;&gt;"",C987&lt;&gt;""),1,"")</f>
        <v/>
      </c>
      <c r="G987">
        <f>IF(F987=1,IF(B987=C987,1,0),"")</f>
        <v/>
      </c>
      <c r="H987">
        <f>IF(B987="","",IFERROR(VLOOKUP(B987,lst_FT_group_map_table,2,FALSE),"INVALID"))</f>
        <v/>
      </c>
      <c r="I987">
        <f>IF(C987="","",IFERROR(VLOOKUP(C987,lst_FT_group_map_table,2,FALSE),"INVALID"))</f>
        <v/>
      </c>
      <c r="J987">
        <f>IF(F987=1,IF(H987=I987,1,0),"")</f>
        <v/>
      </c>
      <c r="K987">
        <f>IF(AND(ISNUMBER(MATCH(B987,lst_FT_sci_excl,0)),ISNUMBER(MATCH(C987,lst_FT_sci_excl,0))),IF(D987=E987,1,0),"")</f>
        <v/>
      </c>
      <c r="L987">
        <f>IF(OR(G987=0,K987=0),1,"")</f>
        <v/>
      </c>
      <c r="M987">
        <f>IF(L987=1,COUNTIF($L$2:L987,1),"")</f>
        <v/>
      </c>
      <c r="O987" t="n">
        <v>986</v>
      </c>
      <c r="P987">
        <f>IFERROR(MATCH(O987,$M$2:$M$5001,0),"")</f>
        <v/>
      </c>
      <c r="Q987">
        <f>IF(P987="","",INDEX($A$2:$A$5001,P987))</f>
        <v/>
      </c>
      <c r="R987">
        <f>IF(P987="","",INDEX($B$2:$B$5001,P987))</f>
        <v/>
      </c>
      <c r="S987">
        <f>IF(P987="","",INDEX($C$2:$C$5001,P987))</f>
        <v/>
      </c>
      <c r="T987">
        <f>IF(P987="","",INDEX($D$2:$D$5001,P987))</f>
        <v/>
      </c>
      <c r="U987">
        <f>IF(P987="","",INDEX($E$2:$E$5001,P987))</f>
        <v/>
      </c>
    </row>
    <row r="988">
      <c r="A988">
        <f>IF(screen_FT_reviewer_A!$A988="","",screen_FT_reviewer_A!$A988)</f>
        <v/>
      </c>
      <c r="B988">
        <f>IF(OR($A988="",screen_FT_reviewer_A!$C988=""),"",screen_FT_reviewer_A!$C988)</f>
        <v/>
      </c>
      <c r="C988">
        <f>IF(OR($A988="",screen_FT_reviewer_B!$C988=""),"",screen_FT_reviewer_B!$C988)</f>
        <v/>
      </c>
      <c r="D988">
        <f>IF(OR($A988="",screen_FT_reviewer_A!$D988=""),"",screen_FT_reviewer_A!$D988)</f>
        <v/>
      </c>
      <c r="E988">
        <f>IF(OR($A988="",screen_FT_reviewer_B!$D988=""),"",screen_FT_reviewer_B!$D988)</f>
        <v/>
      </c>
      <c r="F988">
        <f>IF(AND(B988&lt;&gt;"",C988&lt;&gt;""),1,"")</f>
        <v/>
      </c>
      <c r="G988">
        <f>IF(F988=1,IF(B988=C988,1,0),"")</f>
        <v/>
      </c>
      <c r="H988">
        <f>IF(B988="","",IFERROR(VLOOKUP(B988,lst_FT_group_map_table,2,FALSE),"INVALID"))</f>
        <v/>
      </c>
      <c r="I988">
        <f>IF(C988="","",IFERROR(VLOOKUP(C988,lst_FT_group_map_table,2,FALSE),"INVALID"))</f>
        <v/>
      </c>
      <c r="J988">
        <f>IF(F988=1,IF(H988=I988,1,0),"")</f>
        <v/>
      </c>
      <c r="K988">
        <f>IF(AND(ISNUMBER(MATCH(B988,lst_FT_sci_excl,0)),ISNUMBER(MATCH(C988,lst_FT_sci_excl,0))),IF(D988=E988,1,0),"")</f>
        <v/>
      </c>
      <c r="L988">
        <f>IF(OR(G988=0,K988=0),1,"")</f>
        <v/>
      </c>
      <c r="M988">
        <f>IF(L988=1,COUNTIF($L$2:L988,1),"")</f>
        <v/>
      </c>
      <c r="O988" t="n">
        <v>987</v>
      </c>
      <c r="P988">
        <f>IFERROR(MATCH(O988,$M$2:$M$5001,0),"")</f>
        <v/>
      </c>
      <c r="Q988">
        <f>IF(P988="","",INDEX($A$2:$A$5001,P988))</f>
        <v/>
      </c>
      <c r="R988">
        <f>IF(P988="","",INDEX($B$2:$B$5001,P988))</f>
        <v/>
      </c>
      <c r="S988">
        <f>IF(P988="","",INDEX($C$2:$C$5001,P988))</f>
        <v/>
      </c>
      <c r="T988">
        <f>IF(P988="","",INDEX($D$2:$D$5001,P988))</f>
        <v/>
      </c>
      <c r="U988">
        <f>IF(P988="","",INDEX($E$2:$E$5001,P988))</f>
        <v/>
      </c>
    </row>
    <row r="989">
      <c r="A989">
        <f>IF(screen_FT_reviewer_A!$A989="","",screen_FT_reviewer_A!$A989)</f>
        <v/>
      </c>
      <c r="B989">
        <f>IF(OR($A989="",screen_FT_reviewer_A!$C989=""),"",screen_FT_reviewer_A!$C989)</f>
        <v/>
      </c>
      <c r="C989">
        <f>IF(OR($A989="",screen_FT_reviewer_B!$C989=""),"",screen_FT_reviewer_B!$C989)</f>
        <v/>
      </c>
      <c r="D989">
        <f>IF(OR($A989="",screen_FT_reviewer_A!$D989=""),"",screen_FT_reviewer_A!$D989)</f>
        <v/>
      </c>
      <c r="E989">
        <f>IF(OR($A989="",screen_FT_reviewer_B!$D989=""),"",screen_FT_reviewer_B!$D989)</f>
        <v/>
      </c>
      <c r="F989">
        <f>IF(AND(B989&lt;&gt;"",C989&lt;&gt;""),1,"")</f>
        <v/>
      </c>
      <c r="G989">
        <f>IF(F989=1,IF(B989=C989,1,0),"")</f>
        <v/>
      </c>
      <c r="H989">
        <f>IF(B989="","",IFERROR(VLOOKUP(B989,lst_FT_group_map_table,2,FALSE),"INVALID"))</f>
        <v/>
      </c>
      <c r="I989">
        <f>IF(C989="","",IFERROR(VLOOKUP(C989,lst_FT_group_map_table,2,FALSE),"INVALID"))</f>
        <v/>
      </c>
      <c r="J989">
        <f>IF(F989=1,IF(H989=I989,1,0),"")</f>
        <v/>
      </c>
      <c r="K989">
        <f>IF(AND(ISNUMBER(MATCH(B989,lst_FT_sci_excl,0)),ISNUMBER(MATCH(C989,lst_FT_sci_excl,0))),IF(D989=E989,1,0),"")</f>
        <v/>
      </c>
      <c r="L989">
        <f>IF(OR(G989=0,K989=0),1,"")</f>
        <v/>
      </c>
      <c r="M989">
        <f>IF(L989=1,COUNTIF($L$2:L989,1),"")</f>
        <v/>
      </c>
      <c r="O989" t="n">
        <v>988</v>
      </c>
      <c r="P989">
        <f>IFERROR(MATCH(O989,$M$2:$M$5001,0),"")</f>
        <v/>
      </c>
      <c r="Q989">
        <f>IF(P989="","",INDEX($A$2:$A$5001,P989))</f>
        <v/>
      </c>
      <c r="R989">
        <f>IF(P989="","",INDEX($B$2:$B$5001,P989))</f>
        <v/>
      </c>
      <c r="S989">
        <f>IF(P989="","",INDEX($C$2:$C$5001,P989))</f>
        <v/>
      </c>
      <c r="T989">
        <f>IF(P989="","",INDEX($D$2:$D$5001,P989))</f>
        <v/>
      </c>
      <c r="U989">
        <f>IF(P989="","",INDEX($E$2:$E$5001,P989))</f>
        <v/>
      </c>
    </row>
    <row r="990">
      <c r="A990">
        <f>IF(screen_FT_reviewer_A!$A990="","",screen_FT_reviewer_A!$A990)</f>
        <v/>
      </c>
      <c r="B990">
        <f>IF(OR($A990="",screen_FT_reviewer_A!$C990=""),"",screen_FT_reviewer_A!$C990)</f>
        <v/>
      </c>
      <c r="C990">
        <f>IF(OR($A990="",screen_FT_reviewer_B!$C990=""),"",screen_FT_reviewer_B!$C990)</f>
        <v/>
      </c>
      <c r="D990">
        <f>IF(OR($A990="",screen_FT_reviewer_A!$D990=""),"",screen_FT_reviewer_A!$D990)</f>
        <v/>
      </c>
      <c r="E990">
        <f>IF(OR($A990="",screen_FT_reviewer_B!$D990=""),"",screen_FT_reviewer_B!$D990)</f>
        <v/>
      </c>
      <c r="F990">
        <f>IF(AND(B990&lt;&gt;"",C990&lt;&gt;""),1,"")</f>
        <v/>
      </c>
      <c r="G990">
        <f>IF(F990=1,IF(B990=C990,1,0),"")</f>
        <v/>
      </c>
      <c r="H990">
        <f>IF(B990="","",IFERROR(VLOOKUP(B990,lst_FT_group_map_table,2,FALSE),"INVALID"))</f>
        <v/>
      </c>
      <c r="I990">
        <f>IF(C990="","",IFERROR(VLOOKUP(C990,lst_FT_group_map_table,2,FALSE),"INVALID"))</f>
        <v/>
      </c>
      <c r="J990">
        <f>IF(F990=1,IF(H990=I990,1,0),"")</f>
        <v/>
      </c>
      <c r="K990">
        <f>IF(AND(ISNUMBER(MATCH(B990,lst_FT_sci_excl,0)),ISNUMBER(MATCH(C990,lst_FT_sci_excl,0))),IF(D990=E990,1,0),"")</f>
        <v/>
      </c>
      <c r="L990">
        <f>IF(OR(G990=0,K990=0),1,"")</f>
        <v/>
      </c>
      <c r="M990">
        <f>IF(L990=1,COUNTIF($L$2:L990,1),"")</f>
        <v/>
      </c>
      <c r="O990" t="n">
        <v>989</v>
      </c>
      <c r="P990">
        <f>IFERROR(MATCH(O990,$M$2:$M$5001,0),"")</f>
        <v/>
      </c>
      <c r="Q990">
        <f>IF(P990="","",INDEX($A$2:$A$5001,P990))</f>
        <v/>
      </c>
      <c r="R990">
        <f>IF(P990="","",INDEX($B$2:$B$5001,P990))</f>
        <v/>
      </c>
      <c r="S990">
        <f>IF(P990="","",INDEX($C$2:$C$5001,P990))</f>
        <v/>
      </c>
      <c r="T990">
        <f>IF(P990="","",INDEX($D$2:$D$5001,P990))</f>
        <v/>
      </c>
      <c r="U990">
        <f>IF(P990="","",INDEX($E$2:$E$5001,P990))</f>
        <v/>
      </c>
    </row>
    <row r="991">
      <c r="A991">
        <f>IF(screen_FT_reviewer_A!$A991="","",screen_FT_reviewer_A!$A991)</f>
        <v/>
      </c>
      <c r="B991">
        <f>IF(OR($A991="",screen_FT_reviewer_A!$C991=""),"",screen_FT_reviewer_A!$C991)</f>
        <v/>
      </c>
      <c r="C991">
        <f>IF(OR($A991="",screen_FT_reviewer_B!$C991=""),"",screen_FT_reviewer_B!$C991)</f>
        <v/>
      </c>
      <c r="D991">
        <f>IF(OR($A991="",screen_FT_reviewer_A!$D991=""),"",screen_FT_reviewer_A!$D991)</f>
        <v/>
      </c>
      <c r="E991">
        <f>IF(OR($A991="",screen_FT_reviewer_B!$D991=""),"",screen_FT_reviewer_B!$D991)</f>
        <v/>
      </c>
      <c r="F991">
        <f>IF(AND(B991&lt;&gt;"",C991&lt;&gt;""),1,"")</f>
        <v/>
      </c>
      <c r="G991">
        <f>IF(F991=1,IF(B991=C991,1,0),"")</f>
        <v/>
      </c>
      <c r="H991">
        <f>IF(B991="","",IFERROR(VLOOKUP(B991,lst_FT_group_map_table,2,FALSE),"INVALID"))</f>
        <v/>
      </c>
      <c r="I991">
        <f>IF(C991="","",IFERROR(VLOOKUP(C991,lst_FT_group_map_table,2,FALSE),"INVALID"))</f>
        <v/>
      </c>
      <c r="J991">
        <f>IF(F991=1,IF(H991=I991,1,0),"")</f>
        <v/>
      </c>
      <c r="K991">
        <f>IF(AND(ISNUMBER(MATCH(B991,lst_FT_sci_excl,0)),ISNUMBER(MATCH(C991,lst_FT_sci_excl,0))),IF(D991=E991,1,0),"")</f>
        <v/>
      </c>
      <c r="L991">
        <f>IF(OR(G991=0,K991=0),1,"")</f>
        <v/>
      </c>
      <c r="M991">
        <f>IF(L991=1,COUNTIF($L$2:L991,1),"")</f>
        <v/>
      </c>
      <c r="O991" t="n">
        <v>990</v>
      </c>
      <c r="P991">
        <f>IFERROR(MATCH(O991,$M$2:$M$5001,0),"")</f>
        <v/>
      </c>
      <c r="Q991">
        <f>IF(P991="","",INDEX($A$2:$A$5001,P991))</f>
        <v/>
      </c>
      <c r="R991">
        <f>IF(P991="","",INDEX($B$2:$B$5001,P991))</f>
        <v/>
      </c>
      <c r="S991">
        <f>IF(P991="","",INDEX($C$2:$C$5001,P991))</f>
        <v/>
      </c>
      <c r="T991">
        <f>IF(P991="","",INDEX($D$2:$D$5001,P991))</f>
        <v/>
      </c>
      <c r="U991">
        <f>IF(P991="","",INDEX($E$2:$E$5001,P991))</f>
        <v/>
      </c>
    </row>
    <row r="992">
      <c r="A992">
        <f>IF(screen_FT_reviewer_A!$A992="","",screen_FT_reviewer_A!$A992)</f>
        <v/>
      </c>
      <c r="B992">
        <f>IF(OR($A992="",screen_FT_reviewer_A!$C992=""),"",screen_FT_reviewer_A!$C992)</f>
        <v/>
      </c>
      <c r="C992">
        <f>IF(OR($A992="",screen_FT_reviewer_B!$C992=""),"",screen_FT_reviewer_B!$C992)</f>
        <v/>
      </c>
      <c r="D992">
        <f>IF(OR($A992="",screen_FT_reviewer_A!$D992=""),"",screen_FT_reviewer_A!$D992)</f>
        <v/>
      </c>
      <c r="E992">
        <f>IF(OR($A992="",screen_FT_reviewer_B!$D992=""),"",screen_FT_reviewer_B!$D992)</f>
        <v/>
      </c>
      <c r="F992">
        <f>IF(AND(B992&lt;&gt;"",C992&lt;&gt;""),1,"")</f>
        <v/>
      </c>
      <c r="G992">
        <f>IF(F992=1,IF(B992=C992,1,0),"")</f>
        <v/>
      </c>
      <c r="H992">
        <f>IF(B992="","",IFERROR(VLOOKUP(B992,lst_FT_group_map_table,2,FALSE),"INVALID"))</f>
        <v/>
      </c>
      <c r="I992">
        <f>IF(C992="","",IFERROR(VLOOKUP(C992,lst_FT_group_map_table,2,FALSE),"INVALID"))</f>
        <v/>
      </c>
      <c r="J992">
        <f>IF(F992=1,IF(H992=I992,1,0),"")</f>
        <v/>
      </c>
      <c r="K992">
        <f>IF(AND(ISNUMBER(MATCH(B992,lst_FT_sci_excl,0)),ISNUMBER(MATCH(C992,lst_FT_sci_excl,0))),IF(D992=E992,1,0),"")</f>
        <v/>
      </c>
      <c r="L992">
        <f>IF(OR(G992=0,K992=0),1,"")</f>
        <v/>
      </c>
      <c r="M992">
        <f>IF(L992=1,COUNTIF($L$2:L992,1),"")</f>
        <v/>
      </c>
      <c r="O992" t="n">
        <v>991</v>
      </c>
      <c r="P992">
        <f>IFERROR(MATCH(O992,$M$2:$M$5001,0),"")</f>
        <v/>
      </c>
      <c r="Q992">
        <f>IF(P992="","",INDEX($A$2:$A$5001,P992))</f>
        <v/>
      </c>
      <c r="R992">
        <f>IF(P992="","",INDEX($B$2:$B$5001,P992))</f>
        <v/>
      </c>
      <c r="S992">
        <f>IF(P992="","",INDEX($C$2:$C$5001,P992))</f>
        <v/>
      </c>
      <c r="T992">
        <f>IF(P992="","",INDEX($D$2:$D$5001,P992))</f>
        <v/>
      </c>
      <c r="U992">
        <f>IF(P992="","",INDEX($E$2:$E$5001,P992))</f>
        <v/>
      </c>
    </row>
    <row r="993">
      <c r="A993">
        <f>IF(screen_FT_reviewer_A!$A993="","",screen_FT_reviewer_A!$A993)</f>
        <v/>
      </c>
      <c r="B993">
        <f>IF(OR($A993="",screen_FT_reviewer_A!$C993=""),"",screen_FT_reviewer_A!$C993)</f>
        <v/>
      </c>
      <c r="C993">
        <f>IF(OR($A993="",screen_FT_reviewer_B!$C993=""),"",screen_FT_reviewer_B!$C993)</f>
        <v/>
      </c>
      <c r="D993">
        <f>IF(OR($A993="",screen_FT_reviewer_A!$D993=""),"",screen_FT_reviewer_A!$D993)</f>
        <v/>
      </c>
      <c r="E993">
        <f>IF(OR($A993="",screen_FT_reviewer_B!$D993=""),"",screen_FT_reviewer_B!$D993)</f>
        <v/>
      </c>
      <c r="F993">
        <f>IF(AND(B993&lt;&gt;"",C993&lt;&gt;""),1,"")</f>
        <v/>
      </c>
      <c r="G993">
        <f>IF(F993=1,IF(B993=C993,1,0),"")</f>
        <v/>
      </c>
      <c r="H993">
        <f>IF(B993="","",IFERROR(VLOOKUP(B993,lst_FT_group_map_table,2,FALSE),"INVALID"))</f>
        <v/>
      </c>
      <c r="I993">
        <f>IF(C993="","",IFERROR(VLOOKUP(C993,lst_FT_group_map_table,2,FALSE),"INVALID"))</f>
        <v/>
      </c>
      <c r="J993">
        <f>IF(F993=1,IF(H993=I993,1,0),"")</f>
        <v/>
      </c>
      <c r="K993">
        <f>IF(AND(ISNUMBER(MATCH(B993,lst_FT_sci_excl,0)),ISNUMBER(MATCH(C993,lst_FT_sci_excl,0))),IF(D993=E993,1,0),"")</f>
        <v/>
      </c>
      <c r="L993">
        <f>IF(OR(G993=0,K993=0),1,"")</f>
        <v/>
      </c>
      <c r="M993">
        <f>IF(L993=1,COUNTIF($L$2:L993,1),"")</f>
        <v/>
      </c>
      <c r="O993" t="n">
        <v>992</v>
      </c>
      <c r="P993">
        <f>IFERROR(MATCH(O993,$M$2:$M$5001,0),"")</f>
        <v/>
      </c>
      <c r="Q993">
        <f>IF(P993="","",INDEX($A$2:$A$5001,P993))</f>
        <v/>
      </c>
      <c r="R993">
        <f>IF(P993="","",INDEX($B$2:$B$5001,P993))</f>
        <v/>
      </c>
      <c r="S993">
        <f>IF(P993="","",INDEX($C$2:$C$5001,P993))</f>
        <v/>
      </c>
      <c r="T993">
        <f>IF(P993="","",INDEX($D$2:$D$5001,P993))</f>
        <v/>
      </c>
      <c r="U993">
        <f>IF(P993="","",INDEX($E$2:$E$5001,P993))</f>
        <v/>
      </c>
    </row>
    <row r="994">
      <c r="A994">
        <f>IF(screen_FT_reviewer_A!$A994="","",screen_FT_reviewer_A!$A994)</f>
        <v/>
      </c>
      <c r="B994">
        <f>IF(OR($A994="",screen_FT_reviewer_A!$C994=""),"",screen_FT_reviewer_A!$C994)</f>
        <v/>
      </c>
      <c r="C994">
        <f>IF(OR($A994="",screen_FT_reviewer_B!$C994=""),"",screen_FT_reviewer_B!$C994)</f>
        <v/>
      </c>
      <c r="D994">
        <f>IF(OR($A994="",screen_FT_reviewer_A!$D994=""),"",screen_FT_reviewer_A!$D994)</f>
        <v/>
      </c>
      <c r="E994">
        <f>IF(OR($A994="",screen_FT_reviewer_B!$D994=""),"",screen_FT_reviewer_B!$D994)</f>
        <v/>
      </c>
      <c r="F994">
        <f>IF(AND(B994&lt;&gt;"",C994&lt;&gt;""),1,"")</f>
        <v/>
      </c>
      <c r="G994">
        <f>IF(F994=1,IF(B994=C994,1,0),"")</f>
        <v/>
      </c>
      <c r="H994">
        <f>IF(B994="","",IFERROR(VLOOKUP(B994,lst_FT_group_map_table,2,FALSE),"INVALID"))</f>
        <v/>
      </c>
      <c r="I994">
        <f>IF(C994="","",IFERROR(VLOOKUP(C994,lst_FT_group_map_table,2,FALSE),"INVALID"))</f>
        <v/>
      </c>
      <c r="J994">
        <f>IF(F994=1,IF(H994=I994,1,0),"")</f>
        <v/>
      </c>
      <c r="K994">
        <f>IF(AND(ISNUMBER(MATCH(B994,lst_FT_sci_excl,0)),ISNUMBER(MATCH(C994,lst_FT_sci_excl,0))),IF(D994=E994,1,0),"")</f>
        <v/>
      </c>
      <c r="L994">
        <f>IF(OR(G994=0,K994=0),1,"")</f>
        <v/>
      </c>
      <c r="M994">
        <f>IF(L994=1,COUNTIF($L$2:L994,1),"")</f>
        <v/>
      </c>
      <c r="O994" t="n">
        <v>993</v>
      </c>
      <c r="P994">
        <f>IFERROR(MATCH(O994,$M$2:$M$5001,0),"")</f>
        <v/>
      </c>
      <c r="Q994">
        <f>IF(P994="","",INDEX($A$2:$A$5001,P994))</f>
        <v/>
      </c>
      <c r="R994">
        <f>IF(P994="","",INDEX($B$2:$B$5001,P994))</f>
        <v/>
      </c>
      <c r="S994">
        <f>IF(P994="","",INDEX($C$2:$C$5001,P994))</f>
        <v/>
      </c>
      <c r="T994">
        <f>IF(P994="","",INDEX($D$2:$D$5001,P994))</f>
        <v/>
      </c>
      <c r="U994">
        <f>IF(P994="","",INDEX($E$2:$E$5001,P994))</f>
        <v/>
      </c>
    </row>
    <row r="995">
      <c r="A995">
        <f>IF(screen_FT_reviewer_A!$A995="","",screen_FT_reviewer_A!$A995)</f>
        <v/>
      </c>
      <c r="B995">
        <f>IF(OR($A995="",screen_FT_reviewer_A!$C995=""),"",screen_FT_reviewer_A!$C995)</f>
        <v/>
      </c>
      <c r="C995">
        <f>IF(OR($A995="",screen_FT_reviewer_B!$C995=""),"",screen_FT_reviewer_B!$C995)</f>
        <v/>
      </c>
      <c r="D995">
        <f>IF(OR($A995="",screen_FT_reviewer_A!$D995=""),"",screen_FT_reviewer_A!$D995)</f>
        <v/>
      </c>
      <c r="E995">
        <f>IF(OR($A995="",screen_FT_reviewer_B!$D995=""),"",screen_FT_reviewer_B!$D995)</f>
        <v/>
      </c>
      <c r="F995">
        <f>IF(AND(B995&lt;&gt;"",C995&lt;&gt;""),1,"")</f>
        <v/>
      </c>
      <c r="G995">
        <f>IF(F995=1,IF(B995=C995,1,0),"")</f>
        <v/>
      </c>
      <c r="H995">
        <f>IF(B995="","",IFERROR(VLOOKUP(B995,lst_FT_group_map_table,2,FALSE),"INVALID"))</f>
        <v/>
      </c>
      <c r="I995">
        <f>IF(C995="","",IFERROR(VLOOKUP(C995,lst_FT_group_map_table,2,FALSE),"INVALID"))</f>
        <v/>
      </c>
      <c r="J995">
        <f>IF(F995=1,IF(H995=I995,1,0),"")</f>
        <v/>
      </c>
      <c r="K995">
        <f>IF(AND(ISNUMBER(MATCH(B995,lst_FT_sci_excl,0)),ISNUMBER(MATCH(C995,lst_FT_sci_excl,0))),IF(D995=E995,1,0),"")</f>
        <v/>
      </c>
      <c r="L995">
        <f>IF(OR(G995=0,K995=0),1,"")</f>
        <v/>
      </c>
      <c r="M995">
        <f>IF(L995=1,COUNTIF($L$2:L995,1),"")</f>
        <v/>
      </c>
      <c r="O995" t="n">
        <v>994</v>
      </c>
      <c r="P995">
        <f>IFERROR(MATCH(O995,$M$2:$M$5001,0),"")</f>
        <v/>
      </c>
      <c r="Q995">
        <f>IF(P995="","",INDEX($A$2:$A$5001,P995))</f>
        <v/>
      </c>
      <c r="R995">
        <f>IF(P995="","",INDEX($B$2:$B$5001,P995))</f>
        <v/>
      </c>
      <c r="S995">
        <f>IF(P995="","",INDEX($C$2:$C$5001,P995))</f>
        <v/>
      </c>
      <c r="T995">
        <f>IF(P995="","",INDEX($D$2:$D$5001,P995))</f>
        <v/>
      </c>
      <c r="U995">
        <f>IF(P995="","",INDEX($E$2:$E$5001,P995))</f>
        <v/>
      </c>
    </row>
    <row r="996">
      <c r="A996">
        <f>IF(screen_FT_reviewer_A!$A996="","",screen_FT_reviewer_A!$A996)</f>
        <v/>
      </c>
      <c r="B996">
        <f>IF(OR($A996="",screen_FT_reviewer_A!$C996=""),"",screen_FT_reviewer_A!$C996)</f>
        <v/>
      </c>
      <c r="C996">
        <f>IF(OR($A996="",screen_FT_reviewer_B!$C996=""),"",screen_FT_reviewer_B!$C996)</f>
        <v/>
      </c>
      <c r="D996">
        <f>IF(OR($A996="",screen_FT_reviewer_A!$D996=""),"",screen_FT_reviewer_A!$D996)</f>
        <v/>
      </c>
      <c r="E996">
        <f>IF(OR($A996="",screen_FT_reviewer_B!$D996=""),"",screen_FT_reviewer_B!$D996)</f>
        <v/>
      </c>
      <c r="F996">
        <f>IF(AND(B996&lt;&gt;"",C996&lt;&gt;""),1,"")</f>
        <v/>
      </c>
      <c r="G996">
        <f>IF(F996=1,IF(B996=C996,1,0),"")</f>
        <v/>
      </c>
      <c r="H996">
        <f>IF(B996="","",IFERROR(VLOOKUP(B996,lst_FT_group_map_table,2,FALSE),"INVALID"))</f>
        <v/>
      </c>
      <c r="I996">
        <f>IF(C996="","",IFERROR(VLOOKUP(C996,lst_FT_group_map_table,2,FALSE),"INVALID"))</f>
        <v/>
      </c>
      <c r="J996">
        <f>IF(F996=1,IF(H996=I996,1,0),"")</f>
        <v/>
      </c>
      <c r="K996">
        <f>IF(AND(ISNUMBER(MATCH(B996,lst_FT_sci_excl,0)),ISNUMBER(MATCH(C996,lst_FT_sci_excl,0))),IF(D996=E996,1,0),"")</f>
        <v/>
      </c>
      <c r="L996">
        <f>IF(OR(G996=0,K996=0),1,"")</f>
        <v/>
      </c>
      <c r="M996">
        <f>IF(L996=1,COUNTIF($L$2:L996,1),"")</f>
        <v/>
      </c>
      <c r="O996" t="n">
        <v>995</v>
      </c>
      <c r="P996">
        <f>IFERROR(MATCH(O996,$M$2:$M$5001,0),"")</f>
        <v/>
      </c>
      <c r="Q996">
        <f>IF(P996="","",INDEX($A$2:$A$5001,P996))</f>
        <v/>
      </c>
      <c r="R996">
        <f>IF(P996="","",INDEX($B$2:$B$5001,P996))</f>
        <v/>
      </c>
      <c r="S996">
        <f>IF(P996="","",INDEX($C$2:$C$5001,P996))</f>
        <v/>
      </c>
      <c r="T996">
        <f>IF(P996="","",INDEX($D$2:$D$5001,P996))</f>
        <v/>
      </c>
      <c r="U996">
        <f>IF(P996="","",INDEX($E$2:$E$5001,P996))</f>
        <v/>
      </c>
    </row>
    <row r="997">
      <c r="A997">
        <f>IF(screen_FT_reviewer_A!$A997="","",screen_FT_reviewer_A!$A997)</f>
        <v/>
      </c>
      <c r="B997">
        <f>IF(OR($A997="",screen_FT_reviewer_A!$C997=""),"",screen_FT_reviewer_A!$C997)</f>
        <v/>
      </c>
      <c r="C997">
        <f>IF(OR($A997="",screen_FT_reviewer_B!$C997=""),"",screen_FT_reviewer_B!$C997)</f>
        <v/>
      </c>
      <c r="D997">
        <f>IF(OR($A997="",screen_FT_reviewer_A!$D997=""),"",screen_FT_reviewer_A!$D997)</f>
        <v/>
      </c>
      <c r="E997">
        <f>IF(OR($A997="",screen_FT_reviewer_B!$D997=""),"",screen_FT_reviewer_B!$D997)</f>
        <v/>
      </c>
      <c r="F997">
        <f>IF(AND(B997&lt;&gt;"",C997&lt;&gt;""),1,"")</f>
        <v/>
      </c>
      <c r="G997">
        <f>IF(F997=1,IF(B997=C997,1,0),"")</f>
        <v/>
      </c>
      <c r="H997">
        <f>IF(B997="","",IFERROR(VLOOKUP(B997,lst_FT_group_map_table,2,FALSE),"INVALID"))</f>
        <v/>
      </c>
      <c r="I997">
        <f>IF(C997="","",IFERROR(VLOOKUP(C997,lst_FT_group_map_table,2,FALSE),"INVALID"))</f>
        <v/>
      </c>
      <c r="J997">
        <f>IF(F997=1,IF(H997=I997,1,0),"")</f>
        <v/>
      </c>
      <c r="K997">
        <f>IF(AND(ISNUMBER(MATCH(B997,lst_FT_sci_excl,0)),ISNUMBER(MATCH(C997,lst_FT_sci_excl,0))),IF(D997=E997,1,0),"")</f>
        <v/>
      </c>
      <c r="L997">
        <f>IF(OR(G997=0,K997=0),1,"")</f>
        <v/>
      </c>
      <c r="M997">
        <f>IF(L997=1,COUNTIF($L$2:L997,1),"")</f>
        <v/>
      </c>
      <c r="O997" t="n">
        <v>996</v>
      </c>
      <c r="P997">
        <f>IFERROR(MATCH(O997,$M$2:$M$5001,0),"")</f>
        <v/>
      </c>
      <c r="Q997">
        <f>IF(P997="","",INDEX($A$2:$A$5001,P997))</f>
        <v/>
      </c>
      <c r="R997">
        <f>IF(P997="","",INDEX($B$2:$B$5001,P997))</f>
        <v/>
      </c>
      <c r="S997">
        <f>IF(P997="","",INDEX($C$2:$C$5001,P997))</f>
        <v/>
      </c>
      <c r="T997">
        <f>IF(P997="","",INDEX($D$2:$D$5001,P997))</f>
        <v/>
      </c>
      <c r="U997">
        <f>IF(P997="","",INDEX($E$2:$E$5001,P997))</f>
        <v/>
      </c>
    </row>
    <row r="998">
      <c r="A998">
        <f>IF(screen_FT_reviewer_A!$A998="","",screen_FT_reviewer_A!$A998)</f>
        <v/>
      </c>
      <c r="B998">
        <f>IF(OR($A998="",screen_FT_reviewer_A!$C998=""),"",screen_FT_reviewer_A!$C998)</f>
        <v/>
      </c>
      <c r="C998">
        <f>IF(OR($A998="",screen_FT_reviewer_B!$C998=""),"",screen_FT_reviewer_B!$C998)</f>
        <v/>
      </c>
      <c r="D998">
        <f>IF(OR($A998="",screen_FT_reviewer_A!$D998=""),"",screen_FT_reviewer_A!$D998)</f>
        <v/>
      </c>
      <c r="E998">
        <f>IF(OR($A998="",screen_FT_reviewer_B!$D998=""),"",screen_FT_reviewer_B!$D998)</f>
        <v/>
      </c>
      <c r="F998">
        <f>IF(AND(B998&lt;&gt;"",C998&lt;&gt;""),1,"")</f>
        <v/>
      </c>
      <c r="G998">
        <f>IF(F998=1,IF(B998=C998,1,0),"")</f>
        <v/>
      </c>
      <c r="H998">
        <f>IF(B998="","",IFERROR(VLOOKUP(B998,lst_FT_group_map_table,2,FALSE),"INVALID"))</f>
        <v/>
      </c>
      <c r="I998">
        <f>IF(C998="","",IFERROR(VLOOKUP(C998,lst_FT_group_map_table,2,FALSE),"INVALID"))</f>
        <v/>
      </c>
      <c r="J998">
        <f>IF(F998=1,IF(H998=I998,1,0),"")</f>
        <v/>
      </c>
      <c r="K998">
        <f>IF(AND(ISNUMBER(MATCH(B998,lst_FT_sci_excl,0)),ISNUMBER(MATCH(C998,lst_FT_sci_excl,0))),IF(D998=E998,1,0),"")</f>
        <v/>
      </c>
      <c r="L998">
        <f>IF(OR(G998=0,K998=0),1,"")</f>
        <v/>
      </c>
      <c r="M998">
        <f>IF(L998=1,COUNTIF($L$2:L998,1),"")</f>
        <v/>
      </c>
      <c r="O998" t="n">
        <v>997</v>
      </c>
      <c r="P998">
        <f>IFERROR(MATCH(O998,$M$2:$M$5001,0),"")</f>
        <v/>
      </c>
      <c r="Q998">
        <f>IF(P998="","",INDEX($A$2:$A$5001,P998))</f>
        <v/>
      </c>
      <c r="R998">
        <f>IF(P998="","",INDEX($B$2:$B$5001,P998))</f>
        <v/>
      </c>
      <c r="S998">
        <f>IF(P998="","",INDEX($C$2:$C$5001,P998))</f>
        <v/>
      </c>
      <c r="T998">
        <f>IF(P998="","",INDEX($D$2:$D$5001,P998))</f>
        <v/>
      </c>
      <c r="U998">
        <f>IF(P998="","",INDEX($E$2:$E$5001,P998))</f>
        <v/>
      </c>
    </row>
    <row r="999">
      <c r="A999">
        <f>IF(screen_FT_reviewer_A!$A999="","",screen_FT_reviewer_A!$A999)</f>
        <v/>
      </c>
      <c r="B999">
        <f>IF(OR($A999="",screen_FT_reviewer_A!$C999=""),"",screen_FT_reviewer_A!$C999)</f>
        <v/>
      </c>
      <c r="C999">
        <f>IF(OR($A999="",screen_FT_reviewer_B!$C999=""),"",screen_FT_reviewer_B!$C999)</f>
        <v/>
      </c>
      <c r="D999">
        <f>IF(OR($A999="",screen_FT_reviewer_A!$D999=""),"",screen_FT_reviewer_A!$D999)</f>
        <v/>
      </c>
      <c r="E999">
        <f>IF(OR($A999="",screen_FT_reviewer_B!$D999=""),"",screen_FT_reviewer_B!$D999)</f>
        <v/>
      </c>
      <c r="F999">
        <f>IF(AND(B999&lt;&gt;"",C999&lt;&gt;""),1,"")</f>
        <v/>
      </c>
      <c r="G999">
        <f>IF(F999=1,IF(B999=C999,1,0),"")</f>
        <v/>
      </c>
      <c r="H999">
        <f>IF(B999="","",IFERROR(VLOOKUP(B999,lst_FT_group_map_table,2,FALSE),"INVALID"))</f>
        <v/>
      </c>
      <c r="I999">
        <f>IF(C999="","",IFERROR(VLOOKUP(C999,lst_FT_group_map_table,2,FALSE),"INVALID"))</f>
        <v/>
      </c>
      <c r="J999">
        <f>IF(F999=1,IF(H999=I999,1,0),"")</f>
        <v/>
      </c>
      <c r="K999">
        <f>IF(AND(ISNUMBER(MATCH(B999,lst_FT_sci_excl,0)),ISNUMBER(MATCH(C999,lst_FT_sci_excl,0))),IF(D999=E999,1,0),"")</f>
        <v/>
      </c>
      <c r="L999">
        <f>IF(OR(G999=0,K999=0),1,"")</f>
        <v/>
      </c>
      <c r="M999">
        <f>IF(L999=1,COUNTIF($L$2:L999,1),"")</f>
        <v/>
      </c>
      <c r="O999" t="n">
        <v>998</v>
      </c>
      <c r="P999">
        <f>IFERROR(MATCH(O999,$M$2:$M$5001,0),"")</f>
        <v/>
      </c>
      <c r="Q999">
        <f>IF(P999="","",INDEX($A$2:$A$5001,P999))</f>
        <v/>
      </c>
      <c r="R999">
        <f>IF(P999="","",INDEX($B$2:$B$5001,P999))</f>
        <v/>
      </c>
      <c r="S999">
        <f>IF(P999="","",INDEX($C$2:$C$5001,P999))</f>
        <v/>
      </c>
      <c r="T999">
        <f>IF(P999="","",INDEX($D$2:$D$5001,P999))</f>
        <v/>
      </c>
      <c r="U999">
        <f>IF(P999="","",INDEX($E$2:$E$5001,P999))</f>
        <v/>
      </c>
    </row>
    <row r="1000">
      <c r="A1000">
        <f>IF(screen_FT_reviewer_A!$A1000="","",screen_FT_reviewer_A!$A1000)</f>
        <v/>
      </c>
      <c r="B1000">
        <f>IF(OR($A1000="",screen_FT_reviewer_A!$C1000=""),"",screen_FT_reviewer_A!$C1000)</f>
        <v/>
      </c>
      <c r="C1000">
        <f>IF(OR($A1000="",screen_FT_reviewer_B!$C1000=""),"",screen_FT_reviewer_B!$C1000)</f>
        <v/>
      </c>
      <c r="D1000">
        <f>IF(OR($A1000="",screen_FT_reviewer_A!$D1000=""),"",screen_FT_reviewer_A!$D1000)</f>
        <v/>
      </c>
      <c r="E1000">
        <f>IF(OR($A1000="",screen_FT_reviewer_B!$D1000=""),"",screen_FT_reviewer_B!$D1000)</f>
        <v/>
      </c>
      <c r="F1000">
        <f>IF(AND(B1000&lt;&gt;"",C1000&lt;&gt;""),1,"")</f>
        <v/>
      </c>
      <c r="G1000">
        <f>IF(F1000=1,IF(B1000=C1000,1,0),"")</f>
        <v/>
      </c>
      <c r="H1000">
        <f>IF(B1000="","",IFERROR(VLOOKUP(B1000,lst_FT_group_map_table,2,FALSE),"INVALID"))</f>
        <v/>
      </c>
      <c r="I1000">
        <f>IF(C1000="","",IFERROR(VLOOKUP(C1000,lst_FT_group_map_table,2,FALSE),"INVALID"))</f>
        <v/>
      </c>
      <c r="J1000">
        <f>IF(F1000=1,IF(H1000=I1000,1,0),"")</f>
        <v/>
      </c>
      <c r="K1000">
        <f>IF(AND(ISNUMBER(MATCH(B1000,lst_FT_sci_excl,0)),ISNUMBER(MATCH(C1000,lst_FT_sci_excl,0))),IF(D1000=E1000,1,0),"")</f>
        <v/>
      </c>
      <c r="L1000">
        <f>IF(OR(G1000=0,K1000=0),1,"")</f>
        <v/>
      </c>
      <c r="M1000">
        <f>IF(L1000=1,COUNTIF($L$2:L1000,1),"")</f>
        <v/>
      </c>
      <c r="O1000" t="n">
        <v>999</v>
      </c>
      <c r="P1000">
        <f>IFERROR(MATCH(O1000,$M$2:$M$5001,0),"")</f>
        <v/>
      </c>
      <c r="Q1000">
        <f>IF(P1000="","",INDEX($A$2:$A$5001,P1000))</f>
        <v/>
      </c>
      <c r="R1000">
        <f>IF(P1000="","",INDEX($B$2:$B$5001,P1000))</f>
        <v/>
      </c>
      <c r="S1000">
        <f>IF(P1000="","",INDEX($C$2:$C$5001,P1000))</f>
        <v/>
      </c>
      <c r="T1000">
        <f>IF(P1000="","",INDEX($D$2:$D$5001,P1000))</f>
        <v/>
      </c>
      <c r="U1000">
        <f>IF(P1000="","",INDEX($E$2:$E$5001,P1000))</f>
        <v/>
      </c>
    </row>
    <row r="1001">
      <c r="A1001">
        <f>IF(screen_FT_reviewer_A!$A1001="","",screen_FT_reviewer_A!$A1001)</f>
        <v/>
      </c>
      <c r="B1001">
        <f>IF(OR($A1001="",screen_FT_reviewer_A!$C1001=""),"",screen_FT_reviewer_A!$C1001)</f>
        <v/>
      </c>
      <c r="C1001">
        <f>IF(OR($A1001="",screen_FT_reviewer_B!$C1001=""),"",screen_FT_reviewer_B!$C1001)</f>
        <v/>
      </c>
      <c r="D1001">
        <f>IF(OR($A1001="",screen_FT_reviewer_A!$D1001=""),"",screen_FT_reviewer_A!$D1001)</f>
        <v/>
      </c>
      <c r="E1001">
        <f>IF(OR($A1001="",screen_FT_reviewer_B!$D1001=""),"",screen_FT_reviewer_B!$D1001)</f>
        <v/>
      </c>
      <c r="F1001">
        <f>IF(AND(B1001&lt;&gt;"",C1001&lt;&gt;""),1,"")</f>
        <v/>
      </c>
      <c r="G1001">
        <f>IF(F1001=1,IF(B1001=C1001,1,0),"")</f>
        <v/>
      </c>
      <c r="H1001">
        <f>IF(B1001="","",IFERROR(VLOOKUP(B1001,lst_FT_group_map_table,2,FALSE),"INVALID"))</f>
        <v/>
      </c>
      <c r="I1001">
        <f>IF(C1001="","",IFERROR(VLOOKUP(C1001,lst_FT_group_map_table,2,FALSE),"INVALID"))</f>
        <v/>
      </c>
      <c r="J1001">
        <f>IF(F1001=1,IF(H1001=I1001,1,0),"")</f>
        <v/>
      </c>
      <c r="K1001">
        <f>IF(AND(ISNUMBER(MATCH(B1001,lst_FT_sci_excl,0)),ISNUMBER(MATCH(C1001,lst_FT_sci_excl,0))),IF(D1001=E1001,1,0),"")</f>
        <v/>
      </c>
      <c r="L1001">
        <f>IF(OR(G1001=0,K1001=0),1,"")</f>
        <v/>
      </c>
      <c r="M1001">
        <f>IF(L1001=1,COUNTIF($L$2:L1001,1),"")</f>
        <v/>
      </c>
      <c r="O1001" t="n">
        <v>1000</v>
      </c>
      <c r="P1001">
        <f>IFERROR(MATCH(O1001,$M$2:$M$5001,0),"")</f>
        <v/>
      </c>
      <c r="Q1001">
        <f>IF(P1001="","",INDEX($A$2:$A$5001,P1001))</f>
        <v/>
      </c>
      <c r="R1001">
        <f>IF(P1001="","",INDEX($B$2:$B$5001,P1001))</f>
        <v/>
      </c>
      <c r="S1001">
        <f>IF(P1001="","",INDEX($C$2:$C$5001,P1001))</f>
        <v/>
      </c>
      <c r="T1001">
        <f>IF(P1001="","",INDEX($D$2:$D$5001,P1001))</f>
        <v/>
      </c>
      <c r="U1001">
        <f>IF(P1001="","",INDEX($E$2:$E$5001,P1001))</f>
        <v/>
      </c>
    </row>
    <row r="1002">
      <c r="A1002">
        <f>IF(screen_FT_reviewer_A!$A1002="","",screen_FT_reviewer_A!$A1002)</f>
        <v/>
      </c>
      <c r="B1002">
        <f>IF(OR($A1002="",screen_FT_reviewer_A!$C1002=""),"",screen_FT_reviewer_A!$C1002)</f>
        <v/>
      </c>
      <c r="C1002">
        <f>IF(OR($A1002="",screen_FT_reviewer_B!$C1002=""),"",screen_FT_reviewer_B!$C1002)</f>
        <v/>
      </c>
      <c r="D1002">
        <f>IF(OR($A1002="",screen_FT_reviewer_A!$D1002=""),"",screen_FT_reviewer_A!$D1002)</f>
        <v/>
      </c>
      <c r="E1002">
        <f>IF(OR($A1002="",screen_FT_reviewer_B!$D1002=""),"",screen_FT_reviewer_B!$D1002)</f>
        <v/>
      </c>
      <c r="F1002">
        <f>IF(AND(B1002&lt;&gt;"",C1002&lt;&gt;""),1,"")</f>
        <v/>
      </c>
      <c r="G1002">
        <f>IF(F1002=1,IF(B1002=C1002,1,0),"")</f>
        <v/>
      </c>
      <c r="H1002">
        <f>IF(B1002="","",IFERROR(VLOOKUP(B1002,lst_FT_group_map_table,2,FALSE),"INVALID"))</f>
        <v/>
      </c>
      <c r="I1002">
        <f>IF(C1002="","",IFERROR(VLOOKUP(C1002,lst_FT_group_map_table,2,FALSE),"INVALID"))</f>
        <v/>
      </c>
      <c r="J1002">
        <f>IF(F1002=1,IF(H1002=I1002,1,0),"")</f>
        <v/>
      </c>
      <c r="K1002">
        <f>IF(AND(ISNUMBER(MATCH(B1002,lst_FT_sci_excl,0)),ISNUMBER(MATCH(C1002,lst_FT_sci_excl,0))),IF(D1002=E1002,1,0),"")</f>
        <v/>
      </c>
      <c r="L1002">
        <f>IF(OR(G1002=0,K1002=0),1,"")</f>
        <v/>
      </c>
      <c r="M1002">
        <f>IF(L1002=1,COUNTIF($L$2:L1002,1),"")</f>
        <v/>
      </c>
    </row>
    <row r="1003">
      <c r="A1003">
        <f>IF(screen_FT_reviewer_A!$A1003="","",screen_FT_reviewer_A!$A1003)</f>
        <v/>
      </c>
      <c r="B1003">
        <f>IF(OR($A1003="",screen_FT_reviewer_A!$C1003=""),"",screen_FT_reviewer_A!$C1003)</f>
        <v/>
      </c>
      <c r="C1003">
        <f>IF(OR($A1003="",screen_FT_reviewer_B!$C1003=""),"",screen_FT_reviewer_B!$C1003)</f>
        <v/>
      </c>
      <c r="D1003">
        <f>IF(OR($A1003="",screen_FT_reviewer_A!$D1003=""),"",screen_FT_reviewer_A!$D1003)</f>
        <v/>
      </c>
      <c r="E1003">
        <f>IF(OR($A1003="",screen_FT_reviewer_B!$D1003=""),"",screen_FT_reviewer_B!$D1003)</f>
        <v/>
      </c>
      <c r="F1003">
        <f>IF(AND(B1003&lt;&gt;"",C1003&lt;&gt;""),1,"")</f>
        <v/>
      </c>
      <c r="G1003">
        <f>IF(F1003=1,IF(B1003=C1003,1,0),"")</f>
        <v/>
      </c>
      <c r="H1003">
        <f>IF(B1003="","",IFERROR(VLOOKUP(B1003,lst_FT_group_map_table,2,FALSE),"INVALID"))</f>
        <v/>
      </c>
      <c r="I1003">
        <f>IF(C1003="","",IFERROR(VLOOKUP(C1003,lst_FT_group_map_table,2,FALSE),"INVALID"))</f>
        <v/>
      </c>
      <c r="J1003">
        <f>IF(F1003=1,IF(H1003=I1003,1,0),"")</f>
        <v/>
      </c>
      <c r="K1003">
        <f>IF(AND(ISNUMBER(MATCH(B1003,lst_FT_sci_excl,0)),ISNUMBER(MATCH(C1003,lst_FT_sci_excl,0))),IF(D1003=E1003,1,0),"")</f>
        <v/>
      </c>
      <c r="L1003">
        <f>IF(OR(G1003=0,K1003=0),1,"")</f>
        <v/>
      </c>
      <c r="M1003">
        <f>IF(L1003=1,COUNTIF($L$2:L1003,1),"")</f>
        <v/>
      </c>
    </row>
    <row r="1004">
      <c r="A1004">
        <f>IF(screen_FT_reviewer_A!$A1004="","",screen_FT_reviewer_A!$A1004)</f>
        <v/>
      </c>
      <c r="B1004">
        <f>IF(OR($A1004="",screen_FT_reviewer_A!$C1004=""),"",screen_FT_reviewer_A!$C1004)</f>
        <v/>
      </c>
      <c r="C1004">
        <f>IF(OR($A1004="",screen_FT_reviewer_B!$C1004=""),"",screen_FT_reviewer_B!$C1004)</f>
        <v/>
      </c>
      <c r="D1004">
        <f>IF(OR($A1004="",screen_FT_reviewer_A!$D1004=""),"",screen_FT_reviewer_A!$D1004)</f>
        <v/>
      </c>
      <c r="E1004">
        <f>IF(OR($A1004="",screen_FT_reviewer_B!$D1004=""),"",screen_FT_reviewer_B!$D1004)</f>
        <v/>
      </c>
      <c r="F1004">
        <f>IF(AND(B1004&lt;&gt;"",C1004&lt;&gt;""),1,"")</f>
        <v/>
      </c>
      <c r="G1004">
        <f>IF(F1004=1,IF(B1004=C1004,1,0),"")</f>
        <v/>
      </c>
      <c r="H1004">
        <f>IF(B1004="","",IFERROR(VLOOKUP(B1004,lst_FT_group_map_table,2,FALSE),"INVALID"))</f>
        <v/>
      </c>
      <c r="I1004">
        <f>IF(C1004="","",IFERROR(VLOOKUP(C1004,lst_FT_group_map_table,2,FALSE),"INVALID"))</f>
        <v/>
      </c>
      <c r="J1004">
        <f>IF(F1004=1,IF(H1004=I1004,1,0),"")</f>
        <v/>
      </c>
      <c r="K1004">
        <f>IF(AND(ISNUMBER(MATCH(B1004,lst_FT_sci_excl,0)),ISNUMBER(MATCH(C1004,lst_FT_sci_excl,0))),IF(D1004=E1004,1,0),"")</f>
        <v/>
      </c>
      <c r="L1004">
        <f>IF(OR(G1004=0,K1004=0),1,"")</f>
        <v/>
      </c>
      <c r="M1004">
        <f>IF(L1004=1,COUNTIF($L$2:L1004,1),"")</f>
        <v/>
      </c>
    </row>
    <row r="1005">
      <c r="A1005">
        <f>IF(screen_FT_reviewer_A!$A1005="","",screen_FT_reviewer_A!$A1005)</f>
        <v/>
      </c>
      <c r="B1005">
        <f>IF(OR($A1005="",screen_FT_reviewer_A!$C1005=""),"",screen_FT_reviewer_A!$C1005)</f>
        <v/>
      </c>
      <c r="C1005">
        <f>IF(OR($A1005="",screen_FT_reviewer_B!$C1005=""),"",screen_FT_reviewer_B!$C1005)</f>
        <v/>
      </c>
      <c r="D1005">
        <f>IF(OR($A1005="",screen_FT_reviewer_A!$D1005=""),"",screen_FT_reviewer_A!$D1005)</f>
        <v/>
      </c>
      <c r="E1005">
        <f>IF(OR($A1005="",screen_FT_reviewer_B!$D1005=""),"",screen_FT_reviewer_B!$D1005)</f>
        <v/>
      </c>
      <c r="F1005">
        <f>IF(AND(B1005&lt;&gt;"",C1005&lt;&gt;""),1,"")</f>
        <v/>
      </c>
      <c r="G1005">
        <f>IF(F1005=1,IF(B1005=C1005,1,0),"")</f>
        <v/>
      </c>
      <c r="H1005">
        <f>IF(B1005="","",IFERROR(VLOOKUP(B1005,lst_FT_group_map_table,2,FALSE),"INVALID"))</f>
        <v/>
      </c>
      <c r="I1005">
        <f>IF(C1005="","",IFERROR(VLOOKUP(C1005,lst_FT_group_map_table,2,FALSE),"INVALID"))</f>
        <v/>
      </c>
      <c r="J1005">
        <f>IF(F1005=1,IF(H1005=I1005,1,0),"")</f>
        <v/>
      </c>
      <c r="K1005">
        <f>IF(AND(ISNUMBER(MATCH(B1005,lst_FT_sci_excl,0)),ISNUMBER(MATCH(C1005,lst_FT_sci_excl,0))),IF(D1005=E1005,1,0),"")</f>
        <v/>
      </c>
      <c r="L1005">
        <f>IF(OR(G1005=0,K1005=0),1,"")</f>
        <v/>
      </c>
      <c r="M1005">
        <f>IF(L1005=1,COUNTIF($L$2:L1005,1),"")</f>
        <v/>
      </c>
    </row>
    <row r="1006">
      <c r="A1006">
        <f>IF(screen_FT_reviewer_A!$A1006="","",screen_FT_reviewer_A!$A1006)</f>
        <v/>
      </c>
      <c r="B1006">
        <f>IF(OR($A1006="",screen_FT_reviewer_A!$C1006=""),"",screen_FT_reviewer_A!$C1006)</f>
        <v/>
      </c>
      <c r="C1006">
        <f>IF(OR($A1006="",screen_FT_reviewer_B!$C1006=""),"",screen_FT_reviewer_B!$C1006)</f>
        <v/>
      </c>
      <c r="D1006">
        <f>IF(OR($A1006="",screen_FT_reviewer_A!$D1006=""),"",screen_FT_reviewer_A!$D1006)</f>
        <v/>
      </c>
      <c r="E1006">
        <f>IF(OR($A1006="",screen_FT_reviewer_B!$D1006=""),"",screen_FT_reviewer_B!$D1006)</f>
        <v/>
      </c>
      <c r="F1006">
        <f>IF(AND(B1006&lt;&gt;"",C1006&lt;&gt;""),1,"")</f>
        <v/>
      </c>
      <c r="G1006">
        <f>IF(F1006=1,IF(B1006=C1006,1,0),"")</f>
        <v/>
      </c>
      <c r="H1006">
        <f>IF(B1006="","",IFERROR(VLOOKUP(B1006,lst_FT_group_map_table,2,FALSE),"INVALID"))</f>
        <v/>
      </c>
      <c r="I1006">
        <f>IF(C1006="","",IFERROR(VLOOKUP(C1006,lst_FT_group_map_table,2,FALSE),"INVALID"))</f>
        <v/>
      </c>
      <c r="J1006">
        <f>IF(F1006=1,IF(H1006=I1006,1,0),"")</f>
        <v/>
      </c>
      <c r="K1006">
        <f>IF(AND(ISNUMBER(MATCH(B1006,lst_FT_sci_excl,0)),ISNUMBER(MATCH(C1006,lst_FT_sci_excl,0))),IF(D1006=E1006,1,0),"")</f>
        <v/>
      </c>
      <c r="L1006">
        <f>IF(OR(G1006=0,K1006=0),1,"")</f>
        <v/>
      </c>
      <c r="M1006">
        <f>IF(L1006=1,COUNTIF($L$2:L1006,1),"")</f>
        <v/>
      </c>
    </row>
    <row r="1007">
      <c r="A1007">
        <f>IF(screen_FT_reviewer_A!$A1007="","",screen_FT_reviewer_A!$A1007)</f>
        <v/>
      </c>
      <c r="B1007">
        <f>IF(OR($A1007="",screen_FT_reviewer_A!$C1007=""),"",screen_FT_reviewer_A!$C1007)</f>
        <v/>
      </c>
      <c r="C1007">
        <f>IF(OR($A1007="",screen_FT_reviewer_B!$C1007=""),"",screen_FT_reviewer_B!$C1007)</f>
        <v/>
      </c>
      <c r="D1007">
        <f>IF(OR($A1007="",screen_FT_reviewer_A!$D1007=""),"",screen_FT_reviewer_A!$D1007)</f>
        <v/>
      </c>
      <c r="E1007">
        <f>IF(OR($A1007="",screen_FT_reviewer_B!$D1007=""),"",screen_FT_reviewer_B!$D1007)</f>
        <v/>
      </c>
      <c r="F1007">
        <f>IF(AND(B1007&lt;&gt;"",C1007&lt;&gt;""),1,"")</f>
        <v/>
      </c>
      <c r="G1007">
        <f>IF(F1007=1,IF(B1007=C1007,1,0),"")</f>
        <v/>
      </c>
      <c r="H1007">
        <f>IF(B1007="","",IFERROR(VLOOKUP(B1007,lst_FT_group_map_table,2,FALSE),"INVALID"))</f>
        <v/>
      </c>
      <c r="I1007">
        <f>IF(C1007="","",IFERROR(VLOOKUP(C1007,lst_FT_group_map_table,2,FALSE),"INVALID"))</f>
        <v/>
      </c>
      <c r="J1007">
        <f>IF(F1007=1,IF(H1007=I1007,1,0),"")</f>
        <v/>
      </c>
      <c r="K1007">
        <f>IF(AND(ISNUMBER(MATCH(B1007,lst_FT_sci_excl,0)),ISNUMBER(MATCH(C1007,lst_FT_sci_excl,0))),IF(D1007=E1007,1,0),"")</f>
        <v/>
      </c>
      <c r="L1007">
        <f>IF(OR(G1007=0,K1007=0),1,"")</f>
        <v/>
      </c>
      <c r="M1007">
        <f>IF(L1007=1,COUNTIF($L$2:L1007,1),"")</f>
        <v/>
      </c>
    </row>
    <row r="1008">
      <c r="A1008">
        <f>IF(screen_FT_reviewer_A!$A1008="","",screen_FT_reviewer_A!$A1008)</f>
        <v/>
      </c>
      <c r="B1008">
        <f>IF(OR($A1008="",screen_FT_reviewer_A!$C1008=""),"",screen_FT_reviewer_A!$C1008)</f>
        <v/>
      </c>
      <c r="C1008">
        <f>IF(OR($A1008="",screen_FT_reviewer_B!$C1008=""),"",screen_FT_reviewer_B!$C1008)</f>
        <v/>
      </c>
      <c r="D1008">
        <f>IF(OR($A1008="",screen_FT_reviewer_A!$D1008=""),"",screen_FT_reviewer_A!$D1008)</f>
        <v/>
      </c>
      <c r="E1008">
        <f>IF(OR($A1008="",screen_FT_reviewer_B!$D1008=""),"",screen_FT_reviewer_B!$D1008)</f>
        <v/>
      </c>
      <c r="F1008">
        <f>IF(AND(B1008&lt;&gt;"",C1008&lt;&gt;""),1,"")</f>
        <v/>
      </c>
      <c r="G1008">
        <f>IF(F1008=1,IF(B1008=C1008,1,0),"")</f>
        <v/>
      </c>
      <c r="H1008">
        <f>IF(B1008="","",IFERROR(VLOOKUP(B1008,lst_FT_group_map_table,2,FALSE),"INVALID"))</f>
        <v/>
      </c>
      <c r="I1008">
        <f>IF(C1008="","",IFERROR(VLOOKUP(C1008,lst_FT_group_map_table,2,FALSE),"INVALID"))</f>
        <v/>
      </c>
      <c r="J1008">
        <f>IF(F1008=1,IF(H1008=I1008,1,0),"")</f>
        <v/>
      </c>
      <c r="K1008">
        <f>IF(AND(ISNUMBER(MATCH(B1008,lst_FT_sci_excl,0)),ISNUMBER(MATCH(C1008,lst_FT_sci_excl,0))),IF(D1008=E1008,1,0),"")</f>
        <v/>
      </c>
      <c r="L1008">
        <f>IF(OR(G1008=0,K1008=0),1,"")</f>
        <v/>
      </c>
      <c r="M1008">
        <f>IF(L1008=1,COUNTIF($L$2:L1008,1),"")</f>
        <v/>
      </c>
    </row>
    <row r="1009">
      <c r="A1009">
        <f>IF(screen_FT_reviewer_A!$A1009="","",screen_FT_reviewer_A!$A1009)</f>
        <v/>
      </c>
      <c r="B1009">
        <f>IF(OR($A1009="",screen_FT_reviewer_A!$C1009=""),"",screen_FT_reviewer_A!$C1009)</f>
        <v/>
      </c>
      <c r="C1009">
        <f>IF(OR($A1009="",screen_FT_reviewer_B!$C1009=""),"",screen_FT_reviewer_B!$C1009)</f>
        <v/>
      </c>
      <c r="D1009">
        <f>IF(OR($A1009="",screen_FT_reviewer_A!$D1009=""),"",screen_FT_reviewer_A!$D1009)</f>
        <v/>
      </c>
      <c r="E1009">
        <f>IF(OR($A1009="",screen_FT_reviewer_B!$D1009=""),"",screen_FT_reviewer_B!$D1009)</f>
        <v/>
      </c>
      <c r="F1009">
        <f>IF(AND(B1009&lt;&gt;"",C1009&lt;&gt;""),1,"")</f>
        <v/>
      </c>
      <c r="G1009">
        <f>IF(F1009=1,IF(B1009=C1009,1,0),"")</f>
        <v/>
      </c>
      <c r="H1009">
        <f>IF(B1009="","",IFERROR(VLOOKUP(B1009,lst_FT_group_map_table,2,FALSE),"INVALID"))</f>
        <v/>
      </c>
      <c r="I1009">
        <f>IF(C1009="","",IFERROR(VLOOKUP(C1009,lst_FT_group_map_table,2,FALSE),"INVALID"))</f>
        <v/>
      </c>
      <c r="J1009">
        <f>IF(F1009=1,IF(H1009=I1009,1,0),"")</f>
        <v/>
      </c>
      <c r="K1009">
        <f>IF(AND(ISNUMBER(MATCH(B1009,lst_FT_sci_excl,0)),ISNUMBER(MATCH(C1009,lst_FT_sci_excl,0))),IF(D1009=E1009,1,0),"")</f>
        <v/>
      </c>
      <c r="L1009">
        <f>IF(OR(G1009=0,K1009=0),1,"")</f>
        <v/>
      </c>
      <c r="M1009">
        <f>IF(L1009=1,COUNTIF($L$2:L1009,1),"")</f>
        <v/>
      </c>
    </row>
    <row r="1010">
      <c r="A1010">
        <f>IF(screen_FT_reviewer_A!$A1010="","",screen_FT_reviewer_A!$A1010)</f>
        <v/>
      </c>
      <c r="B1010">
        <f>IF(OR($A1010="",screen_FT_reviewer_A!$C1010=""),"",screen_FT_reviewer_A!$C1010)</f>
        <v/>
      </c>
      <c r="C1010">
        <f>IF(OR($A1010="",screen_FT_reviewer_B!$C1010=""),"",screen_FT_reviewer_B!$C1010)</f>
        <v/>
      </c>
      <c r="D1010">
        <f>IF(OR($A1010="",screen_FT_reviewer_A!$D1010=""),"",screen_FT_reviewer_A!$D1010)</f>
        <v/>
      </c>
      <c r="E1010">
        <f>IF(OR($A1010="",screen_FT_reviewer_B!$D1010=""),"",screen_FT_reviewer_B!$D1010)</f>
        <v/>
      </c>
      <c r="F1010">
        <f>IF(AND(B1010&lt;&gt;"",C1010&lt;&gt;""),1,"")</f>
        <v/>
      </c>
      <c r="G1010">
        <f>IF(F1010=1,IF(B1010=C1010,1,0),"")</f>
        <v/>
      </c>
      <c r="H1010">
        <f>IF(B1010="","",IFERROR(VLOOKUP(B1010,lst_FT_group_map_table,2,FALSE),"INVALID"))</f>
        <v/>
      </c>
      <c r="I1010">
        <f>IF(C1010="","",IFERROR(VLOOKUP(C1010,lst_FT_group_map_table,2,FALSE),"INVALID"))</f>
        <v/>
      </c>
      <c r="J1010">
        <f>IF(F1010=1,IF(H1010=I1010,1,0),"")</f>
        <v/>
      </c>
      <c r="K1010">
        <f>IF(AND(ISNUMBER(MATCH(B1010,lst_FT_sci_excl,0)),ISNUMBER(MATCH(C1010,lst_FT_sci_excl,0))),IF(D1010=E1010,1,0),"")</f>
        <v/>
      </c>
      <c r="L1010">
        <f>IF(OR(G1010=0,K1010=0),1,"")</f>
        <v/>
      </c>
      <c r="M1010">
        <f>IF(L1010=1,COUNTIF($L$2:L1010,1),"")</f>
        <v/>
      </c>
    </row>
    <row r="1011">
      <c r="A1011">
        <f>IF(screen_FT_reviewer_A!$A1011="","",screen_FT_reviewer_A!$A1011)</f>
        <v/>
      </c>
      <c r="B1011">
        <f>IF(OR($A1011="",screen_FT_reviewer_A!$C1011=""),"",screen_FT_reviewer_A!$C1011)</f>
        <v/>
      </c>
      <c r="C1011">
        <f>IF(OR($A1011="",screen_FT_reviewer_B!$C1011=""),"",screen_FT_reviewer_B!$C1011)</f>
        <v/>
      </c>
      <c r="D1011">
        <f>IF(OR($A1011="",screen_FT_reviewer_A!$D1011=""),"",screen_FT_reviewer_A!$D1011)</f>
        <v/>
      </c>
      <c r="E1011">
        <f>IF(OR($A1011="",screen_FT_reviewer_B!$D1011=""),"",screen_FT_reviewer_B!$D1011)</f>
        <v/>
      </c>
      <c r="F1011">
        <f>IF(AND(B1011&lt;&gt;"",C1011&lt;&gt;""),1,"")</f>
        <v/>
      </c>
      <c r="G1011">
        <f>IF(F1011=1,IF(B1011=C1011,1,0),"")</f>
        <v/>
      </c>
      <c r="H1011">
        <f>IF(B1011="","",IFERROR(VLOOKUP(B1011,lst_FT_group_map_table,2,FALSE),"INVALID"))</f>
        <v/>
      </c>
      <c r="I1011">
        <f>IF(C1011="","",IFERROR(VLOOKUP(C1011,lst_FT_group_map_table,2,FALSE),"INVALID"))</f>
        <v/>
      </c>
      <c r="J1011">
        <f>IF(F1011=1,IF(H1011=I1011,1,0),"")</f>
        <v/>
      </c>
      <c r="K1011">
        <f>IF(AND(ISNUMBER(MATCH(B1011,lst_FT_sci_excl,0)),ISNUMBER(MATCH(C1011,lst_FT_sci_excl,0))),IF(D1011=E1011,1,0),"")</f>
        <v/>
      </c>
      <c r="L1011">
        <f>IF(OR(G1011=0,K1011=0),1,"")</f>
        <v/>
      </c>
      <c r="M1011">
        <f>IF(L1011=1,COUNTIF($L$2:L1011,1),"")</f>
        <v/>
      </c>
    </row>
    <row r="1012">
      <c r="A1012">
        <f>IF(screen_FT_reviewer_A!$A1012="","",screen_FT_reviewer_A!$A1012)</f>
        <v/>
      </c>
      <c r="B1012">
        <f>IF(OR($A1012="",screen_FT_reviewer_A!$C1012=""),"",screen_FT_reviewer_A!$C1012)</f>
        <v/>
      </c>
      <c r="C1012">
        <f>IF(OR($A1012="",screen_FT_reviewer_B!$C1012=""),"",screen_FT_reviewer_B!$C1012)</f>
        <v/>
      </c>
      <c r="D1012">
        <f>IF(OR($A1012="",screen_FT_reviewer_A!$D1012=""),"",screen_FT_reviewer_A!$D1012)</f>
        <v/>
      </c>
      <c r="E1012">
        <f>IF(OR($A1012="",screen_FT_reviewer_B!$D1012=""),"",screen_FT_reviewer_B!$D1012)</f>
        <v/>
      </c>
      <c r="F1012">
        <f>IF(AND(B1012&lt;&gt;"",C1012&lt;&gt;""),1,"")</f>
        <v/>
      </c>
      <c r="G1012">
        <f>IF(F1012=1,IF(B1012=C1012,1,0),"")</f>
        <v/>
      </c>
      <c r="H1012">
        <f>IF(B1012="","",IFERROR(VLOOKUP(B1012,lst_FT_group_map_table,2,FALSE),"INVALID"))</f>
        <v/>
      </c>
      <c r="I1012">
        <f>IF(C1012="","",IFERROR(VLOOKUP(C1012,lst_FT_group_map_table,2,FALSE),"INVALID"))</f>
        <v/>
      </c>
      <c r="J1012">
        <f>IF(F1012=1,IF(H1012=I1012,1,0),"")</f>
        <v/>
      </c>
      <c r="K1012">
        <f>IF(AND(ISNUMBER(MATCH(B1012,lst_FT_sci_excl,0)),ISNUMBER(MATCH(C1012,lst_FT_sci_excl,0))),IF(D1012=E1012,1,0),"")</f>
        <v/>
      </c>
      <c r="L1012">
        <f>IF(OR(G1012=0,K1012=0),1,"")</f>
        <v/>
      </c>
      <c r="M1012">
        <f>IF(L1012=1,COUNTIF($L$2:L1012,1),"")</f>
        <v/>
      </c>
    </row>
    <row r="1013">
      <c r="A1013">
        <f>IF(screen_FT_reviewer_A!$A1013="","",screen_FT_reviewer_A!$A1013)</f>
        <v/>
      </c>
      <c r="B1013">
        <f>IF(OR($A1013="",screen_FT_reviewer_A!$C1013=""),"",screen_FT_reviewer_A!$C1013)</f>
        <v/>
      </c>
      <c r="C1013">
        <f>IF(OR($A1013="",screen_FT_reviewer_B!$C1013=""),"",screen_FT_reviewer_B!$C1013)</f>
        <v/>
      </c>
      <c r="D1013">
        <f>IF(OR($A1013="",screen_FT_reviewer_A!$D1013=""),"",screen_FT_reviewer_A!$D1013)</f>
        <v/>
      </c>
      <c r="E1013">
        <f>IF(OR($A1013="",screen_FT_reviewer_B!$D1013=""),"",screen_FT_reviewer_B!$D1013)</f>
        <v/>
      </c>
      <c r="F1013">
        <f>IF(AND(B1013&lt;&gt;"",C1013&lt;&gt;""),1,"")</f>
        <v/>
      </c>
      <c r="G1013">
        <f>IF(F1013=1,IF(B1013=C1013,1,0),"")</f>
        <v/>
      </c>
      <c r="H1013">
        <f>IF(B1013="","",IFERROR(VLOOKUP(B1013,lst_FT_group_map_table,2,FALSE),"INVALID"))</f>
        <v/>
      </c>
      <c r="I1013">
        <f>IF(C1013="","",IFERROR(VLOOKUP(C1013,lst_FT_group_map_table,2,FALSE),"INVALID"))</f>
        <v/>
      </c>
      <c r="J1013">
        <f>IF(F1013=1,IF(H1013=I1013,1,0),"")</f>
        <v/>
      </c>
      <c r="K1013">
        <f>IF(AND(ISNUMBER(MATCH(B1013,lst_FT_sci_excl,0)),ISNUMBER(MATCH(C1013,lst_FT_sci_excl,0))),IF(D1013=E1013,1,0),"")</f>
        <v/>
      </c>
      <c r="L1013">
        <f>IF(OR(G1013=0,K1013=0),1,"")</f>
        <v/>
      </c>
      <c r="M1013">
        <f>IF(L1013=1,COUNTIF($L$2:L1013,1),"")</f>
        <v/>
      </c>
    </row>
    <row r="1014">
      <c r="A1014">
        <f>IF(screen_FT_reviewer_A!$A1014="","",screen_FT_reviewer_A!$A1014)</f>
        <v/>
      </c>
      <c r="B1014">
        <f>IF(OR($A1014="",screen_FT_reviewer_A!$C1014=""),"",screen_FT_reviewer_A!$C1014)</f>
        <v/>
      </c>
      <c r="C1014">
        <f>IF(OR($A1014="",screen_FT_reviewer_B!$C1014=""),"",screen_FT_reviewer_B!$C1014)</f>
        <v/>
      </c>
      <c r="D1014">
        <f>IF(OR($A1014="",screen_FT_reviewer_A!$D1014=""),"",screen_FT_reviewer_A!$D1014)</f>
        <v/>
      </c>
      <c r="E1014">
        <f>IF(OR($A1014="",screen_FT_reviewer_B!$D1014=""),"",screen_FT_reviewer_B!$D1014)</f>
        <v/>
      </c>
      <c r="F1014">
        <f>IF(AND(B1014&lt;&gt;"",C1014&lt;&gt;""),1,"")</f>
        <v/>
      </c>
      <c r="G1014">
        <f>IF(F1014=1,IF(B1014=C1014,1,0),"")</f>
        <v/>
      </c>
      <c r="H1014">
        <f>IF(B1014="","",IFERROR(VLOOKUP(B1014,lst_FT_group_map_table,2,FALSE),"INVALID"))</f>
        <v/>
      </c>
      <c r="I1014">
        <f>IF(C1014="","",IFERROR(VLOOKUP(C1014,lst_FT_group_map_table,2,FALSE),"INVALID"))</f>
        <v/>
      </c>
      <c r="J1014">
        <f>IF(F1014=1,IF(H1014=I1014,1,0),"")</f>
        <v/>
      </c>
      <c r="K1014">
        <f>IF(AND(ISNUMBER(MATCH(B1014,lst_FT_sci_excl,0)),ISNUMBER(MATCH(C1014,lst_FT_sci_excl,0))),IF(D1014=E1014,1,0),"")</f>
        <v/>
      </c>
      <c r="L1014">
        <f>IF(OR(G1014=0,K1014=0),1,"")</f>
        <v/>
      </c>
      <c r="M1014">
        <f>IF(L1014=1,COUNTIF($L$2:L1014,1),"")</f>
        <v/>
      </c>
    </row>
    <row r="1015">
      <c r="A1015">
        <f>IF(screen_FT_reviewer_A!$A1015="","",screen_FT_reviewer_A!$A1015)</f>
        <v/>
      </c>
      <c r="B1015">
        <f>IF(OR($A1015="",screen_FT_reviewer_A!$C1015=""),"",screen_FT_reviewer_A!$C1015)</f>
        <v/>
      </c>
      <c r="C1015">
        <f>IF(OR($A1015="",screen_FT_reviewer_B!$C1015=""),"",screen_FT_reviewer_B!$C1015)</f>
        <v/>
      </c>
      <c r="D1015">
        <f>IF(OR($A1015="",screen_FT_reviewer_A!$D1015=""),"",screen_FT_reviewer_A!$D1015)</f>
        <v/>
      </c>
      <c r="E1015">
        <f>IF(OR($A1015="",screen_FT_reviewer_B!$D1015=""),"",screen_FT_reviewer_B!$D1015)</f>
        <v/>
      </c>
      <c r="F1015">
        <f>IF(AND(B1015&lt;&gt;"",C1015&lt;&gt;""),1,"")</f>
        <v/>
      </c>
      <c r="G1015">
        <f>IF(F1015=1,IF(B1015=C1015,1,0),"")</f>
        <v/>
      </c>
      <c r="H1015">
        <f>IF(B1015="","",IFERROR(VLOOKUP(B1015,lst_FT_group_map_table,2,FALSE),"INVALID"))</f>
        <v/>
      </c>
      <c r="I1015">
        <f>IF(C1015="","",IFERROR(VLOOKUP(C1015,lst_FT_group_map_table,2,FALSE),"INVALID"))</f>
        <v/>
      </c>
      <c r="J1015">
        <f>IF(F1015=1,IF(H1015=I1015,1,0),"")</f>
        <v/>
      </c>
      <c r="K1015">
        <f>IF(AND(ISNUMBER(MATCH(B1015,lst_FT_sci_excl,0)),ISNUMBER(MATCH(C1015,lst_FT_sci_excl,0))),IF(D1015=E1015,1,0),"")</f>
        <v/>
      </c>
      <c r="L1015">
        <f>IF(OR(G1015=0,K1015=0),1,"")</f>
        <v/>
      </c>
      <c r="M1015">
        <f>IF(L1015=1,COUNTIF($L$2:L1015,1),"")</f>
        <v/>
      </c>
    </row>
    <row r="1016">
      <c r="A1016">
        <f>IF(screen_FT_reviewer_A!$A1016="","",screen_FT_reviewer_A!$A1016)</f>
        <v/>
      </c>
      <c r="B1016">
        <f>IF(OR($A1016="",screen_FT_reviewer_A!$C1016=""),"",screen_FT_reviewer_A!$C1016)</f>
        <v/>
      </c>
      <c r="C1016">
        <f>IF(OR($A1016="",screen_FT_reviewer_B!$C1016=""),"",screen_FT_reviewer_B!$C1016)</f>
        <v/>
      </c>
      <c r="D1016">
        <f>IF(OR($A1016="",screen_FT_reviewer_A!$D1016=""),"",screen_FT_reviewer_A!$D1016)</f>
        <v/>
      </c>
      <c r="E1016">
        <f>IF(OR($A1016="",screen_FT_reviewer_B!$D1016=""),"",screen_FT_reviewer_B!$D1016)</f>
        <v/>
      </c>
      <c r="F1016">
        <f>IF(AND(B1016&lt;&gt;"",C1016&lt;&gt;""),1,"")</f>
        <v/>
      </c>
      <c r="G1016">
        <f>IF(F1016=1,IF(B1016=C1016,1,0),"")</f>
        <v/>
      </c>
      <c r="H1016">
        <f>IF(B1016="","",IFERROR(VLOOKUP(B1016,lst_FT_group_map_table,2,FALSE),"INVALID"))</f>
        <v/>
      </c>
      <c r="I1016">
        <f>IF(C1016="","",IFERROR(VLOOKUP(C1016,lst_FT_group_map_table,2,FALSE),"INVALID"))</f>
        <v/>
      </c>
      <c r="J1016">
        <f>IF(F1016=1,IF(H1016=I1016,1,0),"")</f>
        <v/>
      </c>
      <c r="K1016">
        <f>IF(AND(ISNUMBER(MATCH(B1016,lst_FT_sci_excl,0)),ISNUMBER(MATCH(C1016,lst_FT_sci_excl,0))),IF(D1016=E1016,1,0),"")</f>
        <v/>
      </c>
      <c r="L1016">
        <f>IF(OR(G1016=0,K1016=0),1,"")</f>
        <v/>
      </c>
      <c r="M1016">
        <f>IF(L1016=1,COUNTIF($L$2:L1016,1),"")</f>
        <v/>
      </c>
    </row>
    <row r="1017">
      <c r="A1017">
        <f>IF(screen_FT_reviewer_A!$A1017="","",screen_FT_reviewer_A!$A1017)</f>
        <v/>
      </c>
      <c r="B1017">
        <f>IF(OR($A1017="",screen_FT_reviewer_A!$C1017=""),"",screen_FT_reviewer_A!$C1017)</f>
        <v/>
      </c>
      <c r="C1017">
        <f>IF(OR($A1017="",screen_FT_reviewer_B!$C1017=""),"",screen_FT_reviewer_B!$C1017)</f>
        <v/>
      </c>
      <c r="D1017">
        <f>IF(OR($A1017="",screen_FT_reviewer_A!$D1017=""),"",screen_FT_reviewer_A!$D1017)</f>
        <v/>
      </c>
      <c r="E1017">
        <f>IF(OR($A1017="",screen_FT_reviewer_B!$D1017=""),"",screen_FT_reviewer_B!$D1017)</f>
        <v/>
      </c>
      <c r="F1017">
        <f>IF(AND(B1017&lt;&gt;"",C1017&lt;&gt;""),1,"")</f>
        <v/>
      </c>
      <c r="G1017">
        <f>IF(F1017=1,IF(B1017=C1017,1,0),"")</f>
        <v/>
      </c>
      <c r="H1017">
        <f>IF(B1017="","",IFERROR(VLOOKUP(B1017,lst_FT_group_map_table,2,FALSE),"INVALID"))</f>
        <v/>
      </c>
      <c r="I1017">
        <f>IF(C1017="","",IFERROR(VLOOKUP(C1017,lst_FT_group_map_table,2,FALSE),"INVALID"))</f>
        <v/>
      </c>
      <c r="J1017">
        <f>IF(F1017=1,IF(H1017=I1017,1,0),"")</f>
        <v/>
      </c>
      <c r="K1017">
        <f>IF(AND(ISNUMBER(MATCH(B1017,lst_FT_sci_excl,0)),ISNUMBER(MATCH(C1017,lst_FT_sci_excl,0))),IF(D1017=E1017,1,0),"")</f>
        <v/>
      </c>
      <c r="L1017">
        <f>IF(OR(G1017=0,K1017=0),1,"")</f>
        <v/>
      </c>
      <c r="M1017">
        <f>IF(L1017=1,COUNTIF($L$2:L1017,1),"")</f>
        <v/>
      </c>
    </row>
    <row r="1018">
      <c r="A1018">
        <f>IF(screen_FT_reviewer_A!$A1018="","",screen_FT_reviewer_A!$A1018)</f>
        <v/>
      </c>
      <c r="B1018">
        <f>IF(OR($A1018="",screen_FT_reviewer_A!$C1018=""),"",screen_FT_reviewer_A!$C1018)</f>
        <v/>
      </c>
      <c r="C1018">
        <f>IF(OR($A1018="",screen_FT_reviewer_B!$C1018=""),"",screen_FT_reviewer_B!$C1018)</f>
        <v/>
      </c>
      <c r="D1018">
        <f>IF(OR($A1018="",screen_FT_reviewer_A!$D1018=""),"",screen_FT_reviewer_A!$D1018)</f>
        <v/>
      </c>
      <c r="E1018">
        <f>IF(OR($A1018="",screen_FT_reviewer_B!$D1018=""),"",screen_FT_reviewer_B!$D1018)</f>
        <v/>
      </c>
      <c r="F1018">
        <f>IF(AND(B1018&lt;&gt;"",C1018&lt;&gt;""),1,"")</f>
        <v/>
      </c>
      <c r="G1018">
        <f>IF(F1018=1,IF(B1018=C1018,1,0),"")</f>
        <v/>
      </c>
      <c r="H1018">
        <f>IF(B1018="","",IFERROR(VLOOKUP(B1018,lst_FT_group_map_table,2,FALSE),"INVALID"))</f>
        <v/>
      </c>
      <c r="I1018">
        <f>IF(C1018="","",IFERROR(VLOOKUP(C1018,lst_FT_group_map_table,2,FALSE),"INVALID"))</f>
        <v/>
      </c>
      <c r="J1018">
        <f>IF(F1018=1,IF(H1018=I1018,1,0),"")</f>
        <v/>
      </c>
      <c r="K1018">
        <f>IF(AND(ISNUMBER(MATCH(B1018,lst_FT_sci_excl,0)),ISNUMBER(MATCH(C1018,lst_FT_sci_excl,0))),IF(D1018=E1018,1,0),"")</f>
        <v/>
      </c>
      <c r="L1018">
        <f>IF(OR(G1018=0,K1018=0),1,"")</f>
        <v/>
      </c>
      <c r="M1018">
        <f>IF(L1018=1,COUNTIF($L$2:L1018,1),"")</f>
        <v/>
      </c>
    </row>
    <row r="1019">
      <c r="A1019">
        <f>IF(screen_FT_reviewer_A!$A1019="","",screen_FT_reviewer_A!$A1019)</f>
        <v/>
      </c>
      <c r="B1019">
        <f>IF(OR($A1019="",screen_FT_reviewer_A!$C1019=""),"",screen_FT_reviewer_A!$C1019)</f>
        <v/>
      </c>
      <c r="C1019">
        <f>IF(OR($A1019="",screen_FT_reviewer_B!$C1019=""),"",screen_FT_reviewer_B!$C1019)</f>
        <v/>
      </c>
      <c r="D1019">
        <f>IF(OR($A1019="",screen_FT_reviewer_A!$D1019=""),"",screen_FT_reviewer_A!$D1019)</f>
        <v/>
      </c>
      <c r="E1019">
        <f>IF(OR($A1019="",screen_FT_reviewer_B!$D1019=""),"",screen_FT_reviewer_B!$D1019)</f>
        <v/>
      </c>
      <c r="F1019">
        <f>IF(AND(B1019&lt;&gt;"",C1019&lt;&gt;""),1,"")</f>
        <v/>
      </c>
      <c r="G1019">
        <f>IF(F1019=1,IF(B1019=C1019,1,0),"")</f>
        <v/>
      </c>
      <c r="H1019">
        <f>IF(B1019="","",IFERROR(VLOOKUP(B1019,lst_FT_group_map_table,2,FALSE),"INVALID"))</f>
        <v/>
      </c>
      <c r="I1019">
        <f>IF(C1019="","",IFERROR(VLOOKUP(C1019,lst_FT_group_map_table,2,FALSE),"INVALID"))</f>
        <v/>
      </c>
      <c r="J1019">
        <f>IF(F1019=1,IF(H1019=I1019,1,0),"")</f>
        <v/>
      </c>
      <c r="K1019">
        <f>IF(AND(ISNUMBER(MATCH(B1019,lst_FT_sci_excl,0)),ISNUMBER(MATCH(C1019,lst_FT_sci_excl,0))),IF(D1019=E1019,1,0),"")</f>
        <v/>
      </c>
      <c r="L1019">
        <f>IF(OR(G1019=0,K1019=0),1,"")</f>
        <v/>
      </c>
      <c r="M1019">
        <f>IF(L1019=1,COUNTIF($L$2:L1019,1),"")</f>
        <v/>
      </c>
    </row>
    <row r="1020">
      <c r="A1020">
        <f>IF(screen_FT_reviewer_A!$A1020="","",screen_FT_reviewer_A!$A1020)</f>
        <v/>
      </c>
      <c r="B1020">
        <f>IF(OR($A1020="",screen_FT_reviewer_A!$C1020=""),"",screen_FT_reviewer_A!$C1020)</f>
        <v/>
      </c>
      <c r="C1020">
        <f>IF(OR($A1020="",screen_FT_reviewer_B!$C1020=""),"",screen_FT_reviewer_B!$C1020)</f>
        <v/>
      </c>
      <c r="D1020">
        <f>IF(OR($A1020="",screen_FT_reviewer_A!$D1020=""),"",screen_FT_reviewer_A!$D1020)</f>
        <v/>
      </c>
      <c r="E1020">
        <f>IF(OR($A1020="",screen_FT_reviewer_B!$D1020=""),"",screen_FT_reviewer_B!$D1020)</f>
        <v/>
      </c>
      <c r="F1020">
        <f>IF(AND(B1020&lt;&gt;"",C1020&lt;&gt;""),1,"")</f>
        <v/>
      </c>
      <c r="G1020">
        <f>IF(F1020=1,IF(B1020=C1020,1,0),"")</f>
        <v/>
      </c>
      <c r="H1020">
        <f>IF(B1020="","",IFERROR(VLOOKUP(B1020,lst_FT_group_map_table,2,FALSE),"INVALID"))</f>
        <v/>
      </c>
      <c r="I1020">
        <f>IF(C1020="","",IFERROR(VLOOKUP(C1020,lst_FT_group_map_table,2,FALSE),"INVALID"))</f>
        <v/>
      </c>
      <c r="J1020">
        <f>IF(F1020=1,IF(H1020=I1020,1,0),"")</f>
        <v/>
      </c>
      <c r="K1020">
        <f>IF(AND(ISNUMBER(MATCH(B1020,lst_FT_sci_excl,0)),ISNUMBER(MATCH(C1020,lst_FT_sci_excl,0))),IF(D1020=E1020,1,0),"")</f>
        <v/>
      </c>
      <c r="L1020">
        <f>IF(OR(G1020=0,K1020=0),1,"")</f>
        <v/>
      </c>
      <c r="M1020">
        <f>IF(L1020=1,COUNTIF($L$2:L1020,1),"")</f>
        <v/>
      </c>
    </row>
    <row r="1021">
      <c r="A1021">
        <f>IF(screen_FT_reviewer_A!$A1021="","",screen_FT_reviewer_A!$A1021)</f>
        <v/>
      </c>
      <c r="B1021">
        <f>IF(OR($A1021="",screen_FT_reviewer_A!$C1021=""),"",screen_FT_reviewer_A!$C1021)</f>
        <v/>
      </c>
      <c r="C1021">
        <f>IF(OR($A1021="",screen_FT_reviewer_B!$C1021=""),"",screen_FT_reviewer_B!$C1021)</f>
        <v/>
      </c>
      <c r="D1021">
        <f>IF(OR($A1021="",screen_FT_reviewer_A!$D1021=""),"",screen_FT_reviewer_A!$D1021)</f>
        <v/>
      </c>
      <c r="E1021">
        <f>IF(OR($A1021="",screen_FT_reviewer_B!$D1021=""),"",screen_FT_reviewer_B!$D1021)</f>
        <v/>
      </c>
      <c r="F1021">
        <f>IF(AND(B1021&lt;&gt;"",C1021&lt;&gt;""),1,"")</f>
        <v/>
      </c>
      <c r="G1021">
        <f>IF(F1021=1,IF(B1021=C1021,1,0),"")</f>
        <v/>
      </c>
      <c r="H1021">
        <f>IF(B1021="","",IFERROR(VLOOKUP(B1021,lst_FT_group_map_table,2,FALSE),"INVALID"))</f>
        <v/>
      </c>
      <c r="I1021">
        <f>IF(C1021="","",IFERROR(VLOOKUP(C1021,lst_FT_group_map_table,2,FALSE),"INVALID"))</f>
        <v/>
      </c>
      <c r="J1021">
        <f>IF(F1021=1,IF(H1021=I1021,1,0),"")</f>
        <v/>
      </c>
      <c r="K1021">
        <f>IF(AND(ISNUMBER(MATCH(B1021,lst_FT_sci_excl,0)),ISNUMBER(MATCH(C1021,lst_FT_sci_excl,0))),IF(D1021=E1021,1,0),"")</f>
        <v/>
      </c>
      <c r="L1021">
        <f>IF(OR(G1021=0,K1021=0),1,"")</f>
        <v/>
      </c>
      <c r="M1021">
        <f>IF(L1021=1,COUNTIF($L$2:L1021,1),"")</f>
        <v/>
      </c>
    </row>
    <row r="1022">
      <c r="A1022">
        <f>IF(screen_FT_reviewer_A!$A1022="","",screen_FT_reviewer_A!$A1022)</f>
        <v/>
      </c>
      <c r="B1022">
        <f>IF(OR($A1022="",screen_FT_reviewer_A!$C1022=""),"",screen_FT_reviewer_A!$C1022)</f>
        <v/>
      </c>
      <c r="C1022">
        <f>IF(OR($A1022="",screen_FT_reviewer_B!$C1022=""),"",screen_FT_reviewer_B!$C1022)</f>
        <v/>
      </c>
      <c r="D1022">
        <f>IF(OR($A1022="",screen_FT_reviewer_A!$D1022=""),"",screen_FT_reviewer_A!$D1022)</f>
        <v/>
      </c>
      <c r="E1022">
        <f>IF(OR($A1022="",screen_FT_reviewer_B!$D1022=""),"",screen_FT_reviewer_B!$D1022)</f>
        <v/>
      </c>
      <c r="F1022">
        <f>IF(AND(B1022&lt;&gt;"",C1022&lt;&gt;""),1,"")</f>
        <v/>
      </c>
      <c r="G1022">
        <f>IF(F1022=1,IF(B1022=C1022,1,0),"")</f>
        <v/>
      </c>
      <c r="H1022">
        <f>IF(B1022="","",IFERROR(VLOOKUP(B1022,lst_FT_group_map_table,2,FALSE),"INVALID"))</f>
        <v/>
      </c>
      <c r="I1022">
        <f>IF(C1022="","",IFERROR(VLOOKUP(C1022,lst_FT_group_map_table,2,FALSE),"INVALID"))</f>
        <v/>
      </c>
      <c r="J1022">
        <f>IF(F1022=1,IF(H1022=I1022,1,0),"")</f>
        <v/>
      </c>
      <c r="K1022">
        <f>IF(AND(ISNUMBER(MATCH(B1022,lst_FT_sci_excl,0)),ISNUMBER(MATCH(C1022,lst_FT_sci_excl,0))),IF(D1022=E1022,1,0),"")</f>
        <v/>
      </c>
      <c r="L1022">
        <f>IF(OR(G1022=0,K1022=0),1,"")</f>
        <v/>
      </c>
      <c r="M1022">
        <f>IF(L1022=1,COUNTIF($L$2:L1022,1),"")</f>
        <v/>
      </c>
    </row>
    <row r="1023">
      <c r="A1023">
        <f>IF(screen_FT_reviewer_A!$A1023="","",screen_FT_reviewer_A!$A1023)</f>
        <v/>
      </c>
      <c r="B1023">
        <f>IF(OR($A1023="",screen_FT_reviewer_A!$C1023=""),"",screen_FT_reviewer_A!$C1023)</f>
        <v/>
      </c>
      <c r="C1023">
        <f>IF(OR($A1023="",screen_FT_reviewer_B!$C1023=""),"",screen_FT_reviewer_B!$C1023)</f>
        <v/>
      </c>
      <c r="D1023">
        <f>IF(OR($A1023="",screen_FT_reviewer_A!$D1023=""),"",screen_FT_reviewer_A!$D1023)</f>
        <v/>
      </c>
      <c r="E1023">
        <f>IF(OR($A1023="",screen_FT_reviewer_B!$D1023=""),"",screen_FT_reviewer_B!$D1023)</f>
        <v/>
      </c>
      <c r="F1023">
        <f>IF(AND(B1023&lt;&gt;"",C1023&lt;&gt;""),1,"")</f>
        <v/>
      </c>
      <c r="G1023">
        <f>IF(F1023=1,IF(B1023=C1023,1,0),"")</f>
        <v/>
      </c>
      <c r="H1023">
        <f>IF(B1023="","",IFERROR(VLOOKUP(B1023,lst_FT_group_map_table,2,FALSE),"INVALID"))</f>
        <v/>
      </c>
      <c r="I1023">
        <f>IF(C1023="","",IFERROR(VLOOKUP(C1023,lst_FT_group_map_table,2,FALSE),"INVALID"))</f>
        <v/>
      </c>
      <c r="J1023">
        <f>IF(F1023=1,IF(H1023=I1023,1,0),"")</f>
        <v/>
      </c>
      <c r="K1023">
        <f>IF(AND(ISNUMBER(MATCH(B1023,lst_FT_sci_excl,0)),ISNUMBER(MATCH(C1023,lst_FT_sci_excl,0))),IF(D1023=E1023,1,0),"")</f>
        <v/>
      </c>
      <c r="L1023">
        <f>IF(OR(G1023=0,K1023=0),1,"")</f>
        <v/>
      </c>
      <c r="M1023">
        <f>IF(L1023=1,COUNTIF($L$2:L1023,1),"")</f>
        <v/>
      </c>
    </row>
    <row r="1024">
      <c r="A1024">
        <f>IF(screen_FT_reviewer_A!$A1024="","",screen_FT_reviewer_A!$A1024)</f>
        <v/>
      </c>
      <c r="B1024">
        <f>IF(OR($A1024="",screen_FT_reviewer_A!$C1024=""),"",screen_FT_reviewer_A!$C1024)</f>
        <v/>
      </c>
      <c r="C1024">
        <f>IF(OR($A1024="",screen_FT_reviewer_B!$C1024=""),"",screen_FT_reviewer_B!$C1024)</f>
        <v/>
      </c>
      <c r="D1024">
        <f>IF(OR($A1024="",screen_FT_reviewer_A!$D1024=""),"",screen_FT_reviewer_A!$D1024)</f>
        <v/>
      </c>
      <c r="E1024">
        <f>IF(OR($A1024="",screen_FT_reviewer_B!$D1024=""),"",screen_FT_reviewer_B!$D1024)</f>
        <v/>
      </c>
      <c r="F1024">
        <f>IF(AND(B1024&lt;&gt;"",C1024&lt;&gt;""),1,"")</f>
        <v/>
      </c>
      <c r="G1024">
        <f>IF(F1024=1,IF(B1024=C1024,1,0),"")</f>
        <v/>
      </c>
      <c r="H1024">
        <f>IF(B1024="","",IFERROR(VLOOKUP(B1024,lst_FT_group_map_table,2,FALSE),"INVALID"))</f>
        <v/>
      </c>
      <c r="I1024">
        <f>IF(C1024="","",IFERROR(VLOOKUP(C1024,lst_FT_group_map_table,2,FALSE),"INVALID"))</f>
        <v/>
      </c>
      <c r="J1024">
        <f>IF(F1024=1,IF(H1024=I1024,1,0),"")</f>
        <v/>
      </c>
      <c r="K1024">
        <f>IF(AND(ISNUMBER(MATCH(B1024,lst_FT_sci_excl,0)),ISNUMBER(MATCH(C1024,lst_FT_sci_excl,0))),IF(D1024=E1024,1,0),"")</f>
        <v/>
      </c>
      <c r="L1024">
        <f>IF(OR(G1024=0,K1024=0),1,"")</f>
        <v/>
      </c>
      <c r="M1024">
        <f>IF(L1024=1,COUNTIF($L$2:L1024,1),"")</f>
        <v/>
      </c>
    </row>
    <row r="1025">
      <c r="A1025">
        <f>IF(screen_FT_reviewer_A!$A1025="","",screen_FT_reviewer_A!$A1025)</f>
        <v/>
      </c>
      <c r="B1025">
        <f>IF(OR($A1025="",screen_FT_reviewer_A!$C1025=""),"",screen_FT_reviewer_A!$C1025)</f>
        <v/>
      </c>
      <c r="C1025">
        <f>IF(OR($A1025="",screen_FT_reviewer_B!$C1025=""),"",screen_FT_reviewer_B!$C1025)</f>
        <v/>
      </c>
      <c r="D1025">
        <f>IF(OR($A1025="",screen_FT_reviewer_A!$D1025=""),"",screen_FT_reviewer_A!$D1025)</f>
        <v/>
      </c>
      <c r="E1025">
        <f>IF(OR($A1025="",screen_FT_reviewer_B!$D1025=""),"",screen_FT_reviewer_B!$D1025)</f>
        <v/>
      </c>
      <c r="F1025">
        <f>IF(AND(B1025&lt;&gt;"",C1025&lt;&gt;""),1,"")</f>
        <v/>
      </c>
      <c r="G1025">
        <f>IF(F1025=1,IF(B1025=C1025,1,0),"")</f>
        <v/>
      </c>
      <c r="H1025">
        <f>IF(B1025="","",IFERROR(VLOOKUP(B1025,lst_FT_group_map_table,2,FALSE),"INVALID"))</f>
        <v/>
      </c>
      <c r="I1025">
        <f>IF(C1025="","",IFERROR(VLOOKUP(C1025,lst_FT_group_map_table,2,FALSE),"INVALID"))</f>
        <v/>
      </c>
      <c r="J1025">
        <f>IF(F1025=1,IF(H1025=I1025,1,0),"")</f>
        <v/>
      </c>
      <c r="K1025">
        <f>IF(AND(ISNUMBER(MATCH(B1025,lst_FT_sci_excl,0)),ISNUMBER(MATCH(C1025,lst_FT_sci_excl,0))),IF(D1025=E1025,1,0),"")</f>
        <v/>
      </c>
      <c r="L1025">
        <f>IF(OR(G1025=0,K1025=0),1,"")</f>
        <v/>
      </c>
      <c r="M1025">
        <f>IF(L1025=1,COUNTIF($L$2:L1025,1),"")</f>
        <v/>
      </c>
    </row>
    <row r="1026">
      <c r="A1026">
        <f>IF(screen_FT_reviewer_A!$A1026="","",screen_FT_reviewer_A!$A1026)</f>
        <v/>
      </c>
      <c r="B1026">
        <f>IF(OR($A1026="",screen_FT_reviewer_A!$C1026=""),"",screen_FT_reviewer_A!$C1026)</f>
        <v/>
      </c>
      <c r="C1026">
        <f>IF(OR($A1026="",screen_FT_reviewer_B!$C1026=""),"",screen_FT_reviewer_B!$C1026)</f>
        <v/>
      </c>
      <c r="D1026">
        <f>IF(OR($A1026="",screen_FT_reviewer_A!$D1026=""),"",screen_FT_reviewer_A!$D1026)</f>
        <v/>
      </c>
      <c r="E1026">
        <f>IF(OR($A1026="",screen_FT_reviewer_B!$D1026=""),"",screen_FT_reviewer_B!$D1026)</f>
        <v/>
      </c>
      <c r="F1026">
        <f>IF(AND(B1026&lt;&gt;"",C1026&lt;&gt;""),1,"")</f>
        <v/>
      </c>
      <c r="G1026">
        <f>IF(F1026=1,IF(B1026=C1026,1,0),"")</f>
        <v/>
      </c>
      <c r="H1026">
        <f>IF(B1026="","",IFERROR(VLOOKUP(B1026,lst_FT_group_map_table,2,FALSE),"INVALID"))</f>
        <v/>
      </c>
      <c r="I1026">
        <f>IF(C1026="","",IFERROR(VLOOKUP(C1026,lst_FT_group_map_table,2,FALSE),"INVALID"))</f>
        <v/>
      </c>
      <c r="J1026">
        <f>IF(F1026=1,IF(H1026=I1026,1,0),"")</f>
        <v/>
      </c>
      <c r="K1026">
        <f>IF(AND(ISNUMBER(MATCH(B1026,lst_FT_sci_excl,0)),ISNUMBER(MATCH(C1026,lst_FT_sci_excl,0))),IF(D1026=E1026,1,0),"")</f>
        <v/>
      </c>
      <c r="L1026">
        <f>IF(OR(G1026=0,K1026=0),1,"")</f>
        <v/>
      </c>
      <c r="M1026">
        <f>IF(L1026=1,COUNTIF($L$2:L1026,1),"")</f>
        <v/>
      </c>
    </row>
    <row r="1027">
      <c r="A1027">
        <f>IF(screen_FT_reviewer_A!$A1027="","",screen_FT_reviewer_A!$A1027)</f>
        <v/>
      </c>
      <c r="B1027">
        <f>IF(OR($A1027="",screen_FT_reviewer_A!$C1027=""),"",screen_FT_reviewer_A!$C1027)</f>
        <v/>
      </c>
      <c r="C1027">
        <f>IF(OR($A1027="",screen_FT_reviewer_B!$C1027=""),"",screen_FT_reviewer_B!$C1027)</f>
        <v/>
      </c>
      <c r="D1027">
        <f>IF(OR($A1027="",screen_FT_reviewer_A!$D1027=""),"",screen_FT_reviewer_A!$D1027)</f>
        <v/>
      </c>
      <c r="E1027">
        <f>IF(OR($A1027="",screen_FT_reviewer_B!$D1027=""),"",screen_FT_reviewer_B!$D1027)</f>
        <v/>
      </c>
      <c r="F1027">
        <f>IF(AND(B1027&lt;&gt;"",C1027&lt;&gt;""),1,"")</f>
        <v/>
      </c>
      <c r="G1027">
        <f>IF(F1027=1,IF(B1027=C1027,1,0),"")</f>
        <v/>
      </c>
      <c r="H1027">
        <f>IF(B1027="","",IFERROR(VLOOKUP(B1027,lst_FT_group_map_table,2,FALSE),"INVALID"))</f>
        <v/>
      </c>
      <c r="I1027">
        <f>IF(C1027="","",IFERROR(VLOOKUP(C1027,lst_FT_group_map_table,2,FALSE),"INVALID"))</f>
        <v/>
      </c>
      <c r="J1027">
        <f>IF(F1027=1,IF(H1027=I1027,1,0),"")</f>
        <v/>
      </c>
      <c r="K1027">
        <f>IF(AND(ISNUMBER(MATCH(B1027,lst_FT_sci_excl,0)),ISNUMBER(MATCH(C1027,lst_FT_sci_excl,0))),IF(D1027=E1027,1,0),"")</f>
        <v/>
      </c>
      <c r="L1027">
        <f>IF(OR(G1027=0,K1027=0),1,"")</f>
        <v/>
      </c>
      <c r="M1027">
        <f>IF(L1027=1,COUNTIF($L$2:L1027,1),"")</f>
        <v/>
      </c>
    </row>
    <row r="1028">
      <c r="A1028">
        <f>IF(screen_FT_reviewer_A!$A1028="","",screen_FT_reviewer_A!$A1028)</f>
        <v/>
      </c>
      <c r="B1028">
        <f>IF(OR($A1028="",screen_FT_reviewer_A!$C1028=""),"",screen_FT_reviewer_A!$C1028)</f>
        <v/>
      </c>
      <c r="C1028">
        <f>IF(OR($A1028="",screen_FT_reviewer_B!$C1028=""),"",screen_FT_reviewer_B!$C1028)</f>
        <v/>
      </c>
      <c r="D1028">
        <f>IF(OR($A1028="",screen_FT_reviewer_A!$D1028=""),"",screen_FT_reviewer_A!$D1028)</f>
        <v/>
      </c>
      <c r="E1028">
        <f>IF(OR($A1028="",screen_FT_reviewer_B!$D1028=""),"",screen_FT_reviewer_B!$D1028)</f>
        <v/>
      </c>
      <c r="F1028">
        <f>IF(AND(B1028&lt;&gt;"",C1028&lt;&gt;""),1,"")</f>
        <v/>
      </c>
      <c r="G1028">
        <f>IF(F1028=1,IF(B1028=C1028,1,0),"")</f>
        <v/>
      </c>
      <c r="H1028">
        <f>IF(B1028="","",IFERROR(VLOOKUP(B1028,lst_FT_group_map_table,2,FALSE),"INVALID"))</f>
        <v/>
      </c>
      <c r="I1028">
        <f>IF(C1028="","",IFERROR(VLOOKUP(C1028,lst_FT_group_map_table,2,FALSE),"INVALID"))</f>
        <v/>
      </c>
      <c r="J1028">
        <f>IF(F1028=1,IF(H1028=I1028,1,0),"")</f>
        <v/>
      </c>
      <c r="K1028">
        <f>IF(AND(ISNUMBER(MATCH(B1028,lst_FT_sci_excl,0)),ISNUMBER(MATCH(C1028,lst_FT_sci_excl,0))),IF(D1028=E1028,1,0),"")</f>
        <v/>
      </c>
      <c r="L1028">
        <f>IF(OR(G1028=0,K1028=0),1,"")</f>
        <v/>
      </c>
      <c r="M1028">
        <f>IF(L1028=1,COUNTIF($L$2:L1028,1),"")</f>
        <v/>
      </c>
    </row>
    <row r="1029">
      <c r="A1029">
        <f>IF(screen_FT_reviewer_A!$A1029="","",screen_FT_reviewer_A!$A1029)</f>
        <v/>
      </c>
      <c r="B1029">
        <f>IF(OR($A1029="",screen_FT_reviewer_A!$C1029=""),"",screen_FT_reviewer_A!$C1029)</f>
        <v/>
      </c>
      <c r="C1029">
        <f>IF(OR($A1029="",screen_FT_reviewer_B!$C1029=""),"",screen_FT_reviewer_B!$C1029)</f>
        <v/>
      </c>
      <c r="D1029">
        <f>IF(OR($A1029="",screen_FT_reviewer_A!$D1029=""),"",screen_FT_reviewer_A!$D1029)</f>
        <v/>
      </c>
      <c r="E1029">
        <f>IF(OR($A1029="",screen_FT_reviewer_B!$D1029=""),"",screen_FT_reviewer_B!$D1029)</f>
        <v/>
      </c>
      <c r="F1029">
        <f>IF(AND(B1029&lt;&gt;"",C1029&lt;&gt;""),1,"")</f>
        <v/>
      </c>
      <c r="G1029">
        <f>IF(F1029=1,IF(B1029=C1029,1,0),"")</f>
        <v/>
      </c>
      <c r="H1029">
        <f>IF(B1029="","",IFERROR(VLOOKUP(B1029,lst_FT_group_map_table,2,FALSE),"INVALID"))</f>
        <v/>
      </c>
      <c r="I1029">
        <f>IF(C1029="","",IFERROR(VLOOKUP(C1029,lst_FT_group_map_table,2,FALSE),"INVALID"))</f>
        <v/>
      </c>
      <c r="J1029">
        <f>IF(F1029=1,IF(H1029=I1029,1,0),"")</f>
        <v/>
      </c>
      <c r="K1029">
        <f>IF(AND(ISNUMBER(MATCH(B1029,lst_FT_sci_excl,0)),ISNUMBER(MATCH(C1029,lst_FT_sci_excl,0))),IF(D1029=E1029,1,0),"")</f>
        <v/>
      </c>
      <c r="L1029">
        <f>IF(OR(G1029=0,K1029=0),1,"")</f>
        <v/>
      </c>
      <c r="M1029">
        <f>IF(L1029=1,COUNTIF($L$2:L1029,1),"")</f>
        <v/>
      </c>
    </row>
    <row r="1030">
      <c r="A1030">
        <f>IF(screen_FT_reviewer_A!$A1030="","",screen_FT_reviewer_A!$A1030)</f>
        <v/>
      </c>
      <c r="B1030">
        <f>IF(OR($A1030="",screen_FT_reviewer_A!$C1030=""),"",screen_FT_reviewer_A!$C1030)</f>
        <v/>
      </c>
      <c r="C1030">
        <f>IF(OR($A1030="",screen_FT_reviewer_B!$C1030=""),"",screen_FT_reviewer_B!$C1030)</f>
        <v/>
      </c>
      <c r="D1030">
        <f>IF(OR($A1030="",screen_FT_reviewer_A!$D1030=""),"",screen_FT_reviewer_A!$D1030)</f>
        <v/>
      </c>
      <c r="E1030">
        <f>IF(OR($A1030="",screen_FT_reviewer_B!$D1030=""),"",screen_FT_reviewer_B!$D1030)</f>
        <v/>
      </c>
      <c r="F1030">
        <f>IF(AND(B1030&lt;&gt;"",C1030&lt;&gt;""),1,"")</f>
        <v/>
      </c>
      <c r="G1030">
        <f>IF(F1030=1,IF(B1030=C1030,1,0),"")</f>
        <v/>
      </c>
      <c r="H1030">
        <f>IF(B1030="","",IFERROR(VLOOKUP(B1030,lst_FT_group_map_table,2,FALSE),"INVALID"))</f>
        <v/>
      </c>
      <c r="I1030">
        <f>IF(C1030="","",IFERROR(VLOOKUP(C1030,lst_FT_group_map_table,2,FALSE),"INVALID"))</f>
        <v/>
      </c>
      <c r="J1030">
        <f>IF(F1030=1,IF(H1030=I1030,1,0),"")</f>
        <v/>
      </c>
      <c r="K1030">
        <f>IF(AND(ISNUMBER(MATCH(B1030,lst_FT_sci_excl,0)),ISNUMBER(MATCH(C1030,lst_FT_sci_excl,0))),IF(D1030=E1030,1,0),"")</f>
        <v/>
      </c>
      <c r="L1030">
        <f>IF(OR(G1030=0,K1030=0),1,"")</f>
        <v/>
      </c>
      <c r="M1030">
        <f>IF(L1030=1,COUNTIF($L$2:L1030,1),"")</f>
        <v/>
      </c>
    </row>
    <row r="1031">
      <c r="A1031">
        <f>IF(screen_FT_reviewer_A!$A1031="","",screen_FT_reviewer_A!$A1031)</f>
        <v/>
      </c>
      <c r="B1031">
        <f>IF(OR($A1031="",screen_FT_reviewer_A!$C1031=""),"",screen_FT_reviewer_A!$C1031)</f>
        <v/>
      </c>
      <c r="C1031">
        <f>IF(OR($A1031="",screen_FT_reviewer_B!$C1031=""),"",screen_FT_reviewer_B!$C1031)</f>
        <v/>
      </c>
      <c r="D1031">
        <f>IF(OR($A1031="",screen_FT_reviewer_A!$D1031=""),"",screen_FT_reviewer_A!$D1031)</f>
        <v/>
      </c>
      <c r="E1031">
        <f>IF(OR($A1031="",screen_FT_reviewer_B!$D1031=""),"",screen_FT_reviewer_B!$D1031)</f>
        <v/>
      </c>
      <c r="F1031">
        <f>IF(AND(B1031&lt;&gt;"",C1031&lt;&gt;""),1,"")</f>
        <v/>
      </c>
      <c r="G1031">
        <f>IF(F1031=1,IF(B1031=C1031,1,0),"")</f>
        <v/>
      </c>
      <c r="H1031">
        <f>IF(B1031="","",IFERROR(VLOOKUP(B1031,lst_FT_group_map_table,2,FALSE),"INVALID"))</f>
        <v/>
      </c>
      <c r="I1031">
        <f>IF(C1031="","",IFERROR(VLOOKUP(C1031,lst_FT_group_map_table,2,FALSE),"INVALID"))</f>
        <v/>
      </c>
      <c r="J1031">
        <f>IF(F1031=1,IF(H1031=I1031,1,0),"")</f>
        <v/>
      </c>
      <c r="K1031">
        <f>IF(AND(ISNUMBER(MATCH(B1031,lst_FT_sci_excl,0)),ISNUMBER(MATCH(C1031,lst_FT_sci_excl,0))),IF(D1031=E1031,1,0),"")</f>
        <v/>
      </c>
      <c r="L1031">
        <f>IF(OR(G1031=0,K1031=0),1,"")</f>
        <v/>
      </c>
      <c r="M1031">
        <f>IF(L1031=1,COUNTIF($L$2:L1031,1),"")</f>
        <v/>
      </c>
    </row>
    <row r="1032">
      <c r="A1032">
        <f>IF(screen_FT_reviewer_A!$A1032="","",screen_FT_reviewer_A!$A1032)</f>
        <v/>
      </c>
      <c r="B1032">
        <f>IF(OR($A1032="",screen_FT_reviewer_A!$C1032=""),"",screen_FT_reviewer_A!$C1032)</f>
        <v/>
      </c>
      <c r="C1032">
        <f>IF(OR($A1032="",screen_FT_reviewer_B!$C1032=""),"",screen_FT_reviewer_B!$C1032)</f>
        <v/>
      </c>
      <c r="D1032">
        <f>IF(OR($A1032="",screen_FT_reviewer_A!$D1032=""),"",screen_FT_reviewer_A!$D1032)</f>
        <v/>
      </c>
      <c r="E1032">
        <f>IF(OR($A1032="",screen_FT_reviewer_B!$D1032=""),"",screen_FT_reviewer_B!$D1032)</f>
        <v/>
      </c>
      <c r="F1032">
        <f>IF(AND(B1032&lt;&gt;"",C1032&lt;&gt;""),1,"")</f>
        <v/>
      </c>
      <c r="G1032">
        <f>IF(F1032=1,IF(B1032=C1032,1,0),"")</f>
        <v/>
      </c>
      <c r="H1032">
        <f>IF(B1032="","",IFERROR(VLOOKUP(B1032,lst_FT_group_map_table,2,FALSE),"INVALID"))</f>
        <v/>
      </c>
      <c r="I1032">
        <f>IF(C1032="","",IFERROR(VLOOKUP(C1032,lst_FT_group_map_table,2,FALSE),"INVALID"))</f>
        <v/>
      </c>
      <c r="J1032">
        <f>IF(F1032=1,IF(H1032=I1032,1,0),"")</f>
        <v/>
      </c>
      <c r="K1032">
        <f>IF(AND(ISNUMBER(MATCH(B1032,lst_FT_sci_excl,0)),ISNUMBER(MATCH(C1032,lst_FT_sci_excl,0))),IF(D1032=E1032,1,0),"")</f>
        <v/>
      </c>
      <c r="L1032">
        <f>IF(OR(G1032=0,K1032=0),1,"")</f>
        <v/>
      </c>
      <c r="M1032">
        <f>IF(L1032=1,COUNTIF($L$2:L1032,1),"")</f>
        <v/>
      </c>
    </row>
    <row r="1033">
      <c r="A1033">
        <f>IF(screen_FT_reviewer_A!$A1033="","",screen_FT_reviewer_A!$A1033)</f>
        <v/>
      </c>
      <c r="B1033">
        <f>IF(OR($A1033="",screen_FT_reviewer_A!$C1033=""),"",screen_FT_reviewer_A!$C1033)</f>
        <v/>
      </c>
      <c r="C1033">
        <f>IF(OR($A1033="",screen_FT_reviewer_B!$C1033=""),"",screen_FT_reviewer_B!$C1033)</f>
        <v/>
      </c>
      <c r="D1033">
        <f>IF(OR($A1033="",screen_FT_reviewer_A!$D1033=""),"",screen_FT_reviewer_A!$D1033)</f>
        <v/>
      </c>
      <c r="E1033">
        <f>IF(OR($A1033="",screen_FT_reviewer_B!$D1033=""),"",screen_FT_reviewer_B!$D1033)</f>
        <v/>
      </c>
      <c r="F1033">
        <f>IF(AND(B1033&lt;&gt;"",C1033&lt;&gt;""),1,"")</f>
        <v/>
      </c>
      <c r="G1033">
        <f>IF(F1033=1,IF(B1033=C1033,1,0),"")</f>
        <v/>
      </c>
      <c r="H1033">
        <f>IF(B1033="","",IFERROR(VLOOKUP(B1033,lst_FT_group_map_table,2,FALSE),"INVALID"))</f>
        <v/>
      </c>
      <c r="I1033">
        <f>IF(C1033="","",IFERROR(VLOOKUP(C1033,lst_FT_group_map_table,2,FALSE),"INVALID"))</f>
        <v/>
      </c>
      <c r="J1033">
        <f>IF(F1033=1,IF(H1033=I1033,1,0),"")</f>
        <v/>
      </c>
      <c r="K1033">
        <f>IF(AND(ISNUMBER(MATCH(B1033,lst_FT_sci_excl,0)),ISNUMBER(MATCH(C1033,lst_FT_sci_excl,0))),IF(D1033=E1033,1,0),"")</f>
        <v/>
      </c>
      <c r="L1033">
        <f>IF(OR(G1033=0,K1033=0),1,"")</f>
        <v/>
      </c>
      <c r="M1033">
        <f>IF(L1033=1,COUNTIF($L$2:L1033,1),"")</f>
        <v/>
      </c>
    </row>
    <row r="1034">
      <c r="A1034">
        <f>IF(screen_FT_reviewer_A!$A1034="","",screen_FT_reviewer_A!$A1034)</f>
        <v/>
      </c>
      <c r="B1034">
        <f>IF(OR($A1034="",screen_FT_reviewer_A!$C1034=""),"",screen_FT_reviewer_A!$C1034)</f>
        <v/>
      </c>
      <c r="C1034">
        <f>IF(OR($A1034="",screen_FT_reviewer_B!$C1034=""),"",screen_FT_reviewer_B!$C1034)</f>
        <v/>
      </c>
      <c r="D1034">
        <f>IF(OR($A1034="",screen_FT_reviewer_A!$D1034=""),"",screen_FT_reviewer_A!$D1034)</f>
        <v/>
      </c>
      <c r="E1034">
        <f>IF(OR($A1034="",screen_FT_reviewer_B!$D1034=""),"",screen_FT_reviewer_B!$D1034)</f>
        <v/>
      </c>
      <c r="F1034">
        <f>IF(AND(B1034&lt;&gt;"",C1034&lt;&gt;""),1,"")</f>
        <v/>
      </c>
      <c r="G1034">
        <f>IF(F1034=1,IF(B1034=C1034,1,0),"")</f>
        <v/>
      </c>
      <c r="H1034">
        <f>IF(B1034="","",IFERROR(VLOOKUP(B1034,lst_FT_group_map_table,2,FALSE),"INVALID"))</f>
        <v/>
      </c>
      <c r="I1034">
        <f>IF(C1034="","",IFERROR(VLOOKUP(C1034,lst_FT_group_map_table,2,FALSE),"INVALID"))</f>
        <v/>
      </c>
      <c r="J1034">
        <f>IF(F1034=1,IF(H1034=I1034,1,0),"")</f>
        <v/>
      </c>
      <c r="K1034">
        <f>IF(AND(ISNUMBER(MATCH(B1034,lst_FT_sci_excl,0)),ISNUMBER(MATCH(C1034,lst_FT_sci_excl,0))),IF(D1034=E1034,1,0),"")</f>
        <v/>
      </c>
      <c r="L1034">
        <f>IF(OR(G1034=0,K1034=0),1,"")</f>
        <v/>
      </c>
      <c r="M1034">
        <f>IF(L1034=1,COUNTIF($L$2:L1034,1),"")</f>
        <v/>
      </c>
    </row>
    <row r="1035">
      <c r="A1035">
        <f>IF(screen_FT_reviewer_A!$A1035="","",screen_FT_reviewer_A!$A1035)</f>
        <v/>
      </c>
      <c r="B1035">
        <f>IF(OR($A1035="",screen_FT_reviewer_A!$C1035=""),"",screen_FT_reviewer_A!$C1035)</f>
        <v/>
      </c>
      <c r="C1035">
        <f>IF(OR($A1035="",screen_FT_reviewer_B!$C1035=""),"",screen_FT_reviewer_B!$C1035)</f>
        <v/>
      </c>
      <c r="D1035">
        <f>IF(OR($A1035="",screen_FT_reviewer_A!$D1035=""),"",screen_FT_reviewer_A!$D1035)</f>
        <v/>
      </c>
      <c r="E1035">
        <f>IF(OR($A1035="",screen_FT_reviewer_B!$D1035=""),"",screen_FT_reviewer_B!$D1035)</f>
        <v/>
      </c>
      <c r="F1035">
        <f>IF(AND(B1035&lt;&gt;"",C1035&lt;&gt;""),1,"")</f>
        <v/>
      </c>
      <c r="G1035">
        <f>IF(F1035=1,IF(B1035=C1035,1,0),"")</f>
        <v/>
      </c>
      <c r="H1035">
        <f>IF(B1035="","",IFERROR(VLOOKUP(B1035,lst_FT_group_map_table,2,FALSE),"INVALID"))</f>
        <v/>
      </c>
      <c r="I1035">
        <f>IF(C1035="","",IFERROR(VLOOKUP(C1035,lst_FT_group_map_table,2,FALSE),"INVALID"))</f>
        <v/>
      </c>
      <c r="J1035">
        <f>IF(F1035=1,IF(H1035=I1035,1,0),"")</f>
        <v/>
      </c>
      <c r="K1035">
        <f>IF(AND(ISNUMBER(MATCH(B1035,lst_FT_sci_excl,0)),ISNUMBER(MATCH(C1035,lst_FT_sci_excl,0))),IF(D1035=E1035,1,0),"")</f>
        <v/>
      </c>
      <c r="L1035">
        <f>IF(OR(G1035=0,K1035=0),1,"")</f>
        <v/>
      </c>
      <c r="M1035">
        <f>IF(L1035=1,COUNTIF($L$2:L1035,1),"")</f>
        <v/>
      </c>
    </row>
    <row r="1036">
      <c r="A1036">
        <f>IF(screen_FT_reviewer_A!$A1036="","",screen_FT_reviewer_A!$A1036)</f>
        <v/>
      </c>
      <c r="B1036">
        <f>IF(OR($A1036="",screen_FT_reviewer_A!$C1036=""),"",screen_FT_reviewer_A!$C1036)</f>
        <v/>
      </c>
      <c r="C1036">
        <f>IF(OR($A1036="",screen_FT_reviewer_B!$C1036=""),"",screen_FT_reviewer_B!$C1036)</f>
        <v/>
      </c>
      <c r="D1036">
        <f>IF(OR($A1036="",screen_FT_reviewer_A!$D1036=""),"",screen_FT_reviewer_A!$D1036)</f>
        <v/>
      </c>
      <c r="E1036">
        <f>IF(OR($A1036="",screen_FT_reviewer_B!$D1036=""),"",screen_FT_reviewer_B!$D1036)</f>
        <v/>
      </c>
      <c r="F1036">
        <f>IF(AND(B1036&lt;&gt;"",C1036&lt;&gt;""),1,"")</f>
        <v/>
      </c>
      <c r="G1036">
        <f>IF(F1036=1,IF(B1036=C1036,1,0),"")</f>
        <v/>
      </c>
      <c r="H1036">
        <f>IF(B1036="","",IFERROR(VLOOKUP(B1036,lst_FT_group_map_table,2,FALSE),"INVALID"))</f>
        <v/>
      </c>
      <c r="I1036">
        <f>IF(C1036="","",IFERROR(VLOOKUP(C1036,lst_FT_group_map_table,2,FALSE),"INVALID"))</f>
        <v/>
      </c>
      <c r="J1036">
        <f>IF(F1036=1,IF(H1036=I1036,1,0),"")</f>
        <v/>
      </c>
      <c r="K1036">
        <f>IF(AND(ISNUMBER(MATCH(B1036,lst_FT_sci_excl,0)),ISNUMBER(MATCH(C1036,lst_FT_sci_excl,0))),IF(D1036=E1036,1,0),"")</f>
        <v/>
      </c>
      <c r="L1036">
        <f>IF(OR(G1036=0,K1036=0),1,"")</f>
        <v/>
      </c>
      <c r="M1036">
        <f>IF(L1036=1,COUNTIF($L$2:L1036,1),"")</f>
        <v/>
      </c>
    </row>
    <row r="1037">
      <c r="A1037">
        <f>IF(screen_FT_reviewer_A!$A1037="","",screen_FT_reviewer_A!$A1037)</f>
        <v/>
      </c>
      <c r="B1037">
        <f>IF(OR($A1037="",screen_FT_reviewer_A!$C1037=""),"",screen_FT_reviewer_A!$C1037)</f>
        <v/>
      </c>
      <c r="C1037">
        <f>IF(OR($A1037="",screen_FT_reviewer_B!$C1037=""),"",screen_FT_reviewer_B!$C1037)</f>
        <v/>
      </c>
      <c r="D1037">
        <f>IF(OR($A1037="",screen_FT_reviewer_A!$D1037=""),"",screen_FT_reviewer_A!$D1037)</f>
        <v/>
      </c>
      <c r="E1037">
        <f>IF(OR($A1037="",screen_FT_reviewer_B!$D1037=""),"",screen_FT_reviewer_B!$D1037)</f>
        <v/>
      </c>
      <c r="F1037">
        <f>IF(AND(B1037&lt;&gt;"",C1037&lt;&gt;""),1,"")</f>
        <v/>
      </c>
      <c r="G1037">
        <f>IF(F1037=1,IF(B1037=C1037,1,0),"")</f>
        <v/>
      </c>
      <c r="H1037">
        <f>IF(B1037="","",IFERROR(VLOOKUP(B1037,lst_FT_group_map_table,2,FALSE),"INVALID"))</f>
        <v/>
      </c>
      <c r="I1037">
        <f>IF(C1037="","",IFERROR(VLOOKUP(C1037,lst_FT_group_map_table,2,FALSE),"INVALID"))</f>
        <v/>
      </c>
      <c r="J1037">
        <f>IF(F1037=1,IF(H1037=I1037,1,0),"")</f>
        <v/>
      </c>
      <c r="K1037">
        <f>IF(AND(ISNUMBER(MATCH(B1037,lst_FT_sci_excl,0)),ISNUMBER(MATCH(C1037,lst_FT_sci_excl,0))),IF(D1037=E1037,1,0),"")</f>
        <v/>
      </c>
      <c r="L1037">
        <f>IF(OR(G1037=0,K1037=0),1,"")</f>
        <v/>
      </c>
      <c r="M1037">
        <f>IF(L1037=1,COUNTIF($L$2:L1037,1),"")</f>
        <v/>
      </c>
    </row>
    <row r="1038">
      <c r="A1038">
        <f>IF(screen_FT_reviewer_A!$A1038="","",screen_FT_reviewer_A!$A1038)</f>
        <v/>
      </c>
      <c r="B1038">
        <f>IF(OR($A1038="",screen_FT_reviewer_A!$C1038=""),"",screen_FT_reviewer_A!$C1038)</f>
        <v/>
      </c>
      <c r="C1038">
        <f>IF(OR($A1038="",screen_FT_reviewer_B!$C1038=""),"",screen_FT_reviewer_B!$C1038)</f>
        <v/>
      </c>
      <c r="D1038">
        <f>IF(OR($A1038="",screen_FT_reviewer_A!$D1038=""),"",screen_FT_reviewer_A!$D1038)</f>
        <v/>
      </c>
      <c r="E1038">
        <f>IF(OR($A1038="",screen_FT_reviewer_B!$D1038=""),"",screen_FT_reviewer_B!$D1038)</f>
        <v/>
      </c>
      <c r="F1038">
        <f>IF(AND(B1038&lt;&gt;"",C1038&lt;&gt;""),1,"")</f>
        <v/>
      </c>
      <c r="G1038">
        <f>IF(F1038=1,IF(B1038=C1038,1,0),"")</f>
        <v/>
      </c>
      <c r="H1038">
        <f>IF(B1038="","",IFERROR(VLOOKUP(B1038,lst_FT_group_map_table,2,FALSE),"INVALID"))</f>
        <v/>
      </c>
      <c r="I1038">
        <f>IF(C1038="","",IFERROR(VLOOKUP(C1038,lst_FT_group_map_table,2,FALSE),"INVALID"))</f>
        <v/>
      </c>
      <c r="J1038">
        <f>IF(F1038=1,IF(H1038=I1038,1,0),"")</f>
        <v/>
      </c>
      <c r="K1038">
        <f>IF(AND(ISNUMBER(MATCH(B1038,lst_FT_sci_excl,0)),ISNUMBER(MATCH(C1038,lst_FT_sci_excl,0))),IF(D1038=E1038,1,0),"")</f>
        <v/>
      </c>
      <c r="L1038">
        <f>IF(OR(G1038=0,K1038=0),1,"")</f>
        <v/>
      </c>
      <c r="M1038">
        <f>IF(L1038=1,COUNTIF($L$2:L1038,1),"")</f>
        <v/>
      </c>
    </row>
    <row r="1039">
      <c r="A1039">
        <f>IF(screen_FT_reviewer_A!$A1039="","",screen_FT_reviewer_A!$A1039)</f>
        <v/>
      </c>
      <c r="B1039">
        <f>IF(OR($A1039="",screen_FT_reviewer_A!$C1039=""),"",screen_FT_reviewer_A!$C1039)</f>
        <v/>
      </c>
      <c r="C1039">
        <f>IF(OR($A1039="",screen_FT_reviewer_B!$C1039=""),"",screen_FT_reviewer_B!$C1039)</f>
        <v/>
      </c>
      <c r="D1039">
        <f>IF(OR($A1039="",screen_FT_reviewer_A!$D1039=""),"",screen_FT_reviewer_A!$D1039)</f>
        <v/>
      </c>
      <c r="E1039">
        <f>IF(OR($A1039="",screen_FT_reviewer_B!$D1039=""),"",screen_FT_reviewer_B!$D1039)</f>
        <v/>
      </c>
      <c r="F1039">
        <f>IF(AND(B1039&lt;&gt;"",C1039&lt;&gt;""),1,"")</f>
        <v/>
      </c>
      <c r="G1039">
        <f>IF(F1039=1,IF(B1039=C1039,1,0),"")</f>
        <v/>
      </c>
      <c r="H1039">
        <f>IF(B1039="","",IFERROR(VLOOKUP(B1039,lst_FT_group_map_table,2,FALSE),"INVALID"))</f>
        <v/>
      </c>
      <c r="I1039">
        <f>IF(C1039="","",IFERROR(VLOOKUP(C1039,lst_FT_group_map_table,2,FALSE),"INVALID"))</f>
        <v/>
      </c>
      <c r="J1039">
        <f>IF(F1039=1,IF(H1039=I1039,1,0),"")</f>
        <v/>
      </c>
      <c r="K1039">
        <f>IF(AND(ISNUMBER(MATCH(B1039,lst_FT_sci_excl,0)),ISNUMBER(MATCH(C1039,lst_FT_sci_excl,0))),IF(D1039=E1039,1,0),"")</f>
        <v/>
      </c>
      <c r="L1039">
        <f>IF(OR(G1039=0,K1039=0),1,"")</f>
        <v/>
      </c>
      <c r="M1039">
        <f>IF(L1039=1,COUNTIF($L$2:L1039,1),"")</f>
        <v/>
      </c>
    </row>
    <row r="1040">
      <c r="A1040">
        <f>IF(screen_FT_reviewer_A!$A1040="","",screen_FT_reviewer_A!$A1040)</f>
        <v/>
      </c>
      <c r="B1040">
        <f>IF(OR($A1040="",screen_FT_reviewer_A!$C1040=""),"",screen_FT_reviewer_A!$C1040)</f>
        <v/>
      </c>
      <c r="C1040">
        <f>IF(OR($A1040="",screen_FT_reviewer_B!$C1040=""),"",screen_FT_reviewer_B!$C1040)</f>
        <v/>
      </c>
      <c r="D1040">
        <f>IF(OR($A1040="",screen_FT_reviewer_A!$D1040=""),"",screen_FT_reviewer_A!$D1040)</f>
        <v/>
      </c>
      <c r="E1040">
        <f>IF(OR($A1040="",screen_FT_reviewer_B!$D1040=""),"",screen_FT_reviewer_B!$D1040)</f>
        <v/>
      </c>
      <c r="F1040">
        <f>IF(AND(B1040&lt;&gt;"",C1040&lt;&gt;""),1,"")</f>
        <v/>
      </c>
      <c r="G1040">
        <f>IF(F1040=1,IF(B1040=C1040,1,0),"")</f>
        <v/>
      </c>
      <c r="H1040">
        <f>IF(B1040="","",IFERROR(VLOOKUP(B1040,lst_FT_group_map_table,2,FALSE),"INVALID"))</f>
        <v/>
      </c>
      <c r="I1040">
        <f>IF(C1040="","",IFERROR(VLOOKUP(C1040,lst_FT_group_map_table,2,FALSE),"INVALID"))</f>
        <v/>
      </c>
      <c r="J1040">
        <f>IF(F1040=1,IF(H1040=I1040,1,0),"")</f>
        <v/>
      </c>
      <c r="K1040">
        <f>IF(AND(ISNUMBER(MATCH(B1040,lst_FT_sci_excl,0)),ISNUMBER(MATCH(C1040,lst_FT_sci_excl,0))),IF(D1040=E1040,1,0),"")</f>
        <v/>
      </c>
      <c r="L1040">
        <f>IF(OR(G1040=0,K1040=0),1,"")</f>
        <v/>
      </c>
      <c r="M1040">
        <f>IF(L1040=1,COUNTIF($L$2:L1040,1),"")</f>
        <v/>
      </c>
    </row>
    <row r="1041">
      <c r="A1041">
        <f>IF(screen_FT_reviewer_A!$A1041="","",screen_FT_reviewer_A!$A1041)</f>
        <v/>
      </c>
      <c r="B1041">
        <f>IF(OR($A1041="",screen_FT_reviewer_A!$C1041=""),"",screen_FT_reviewer_A!$C1041)</f>
        <v/>
      </c>
      <c r="C1041">
        <f>IF(OR($A1041="",screen_FT_reviewer_B!$C1041=""),"",screen_FT_reviewer_B!$C1041)</f>
        <v/>
      </c>
      <c r="D1041">
        <f>IF(OR($A1041="",screen_FT_reviewer_A!$D1041=""),"",screen_FT_reviewer_A!$D1041)</f>
        <v/>
      </c>
      <c r="E1041">
        <f>IF(OR($A1041="",screen_FT_reviewer_B!$D1041=""),"",screen_FT_reviewer_B!$D1041)</f>
        <v/>
      </c>
      <c r="F1041">
        <f>IF(AND(B1041&lt;&gt;"",C1041&lt;&gt;""),1,"")</f>
        <v/>
      </c>
      <c r="G1041">
        <f>IF(F1041=1,IF(B1041=C1041,1,0),"")</f>
        <v/>
      </c>
      <c r="H1041">
        <f>IF(B1041="","",IFERROR(VLOOKUP(B1041,lst_FT_group_map_table,2,FALSE),"INVALID"))</f>
        <v/>
      </c>
      <c r="I1041">
        <f>IF(C1041="","",IFERROR(VLOOKUP(C1041,lst_FT_group_map_table,2,FALSE),"INVALID"))</f>
        <v/>
      </c>
      <c r="J1041">
        <f>IF(F1041=1,IF(H1041=I1041,1,0),"")</f>
        <v/>
      </c>
      <c r="K1041">
        <f>IF(AND(ISNUMBER(MATCH(B1041,lst_FT_sci_excl,0)),ISNUMBER(MATCH(C1041,lst_FT_sci_excl,0))),IF(D1041=E1041,1,0),"")</f>
        <v/>
      </c>
      <c r="L1041">
        <f>IF(OR(G1041=0,K1041=0),1,"")</f>
        <v/>
      </c>
      <c r="M1041">
        <f>IF(L1041=1,COUNTIF($L$2:L1041,1),"")</f>
        <v/>
      </c>
    </row>
    <row r="1042">
      <c r="A1042">
        <f>IF(screen_FT_reviewer_A!$A1042="","",screen_FT_reviewer_A!$A1042)</f>
        <v/>
      </c>
      <c r="B1042">
        <f>IF(OR($A1042="",screen_FT_reviewer_A!$C1042=""),"",screen_FT_reviewer_A!$C1042)</f>
        <v/>
      </c>
      <c r="C1042">
        <f>IF(OR($A1042="",screen_FT_reviewer_B!$C1042=""),"",screen_FT_reviewer_B!$C1042)</f>
        <v/>
      </c>
      <c r="D1042">
        <f>IF(OR($A1042="",screen_FT_reviewer_A!$D1042=""),"",screen_FT_reviewer_A!$D1042)</f>
        <v/>
      </c>
      <c r="E1042">
        <f>IF(OR($A1042="",screen_FT_reviewer_B!$D1042=""),"",screen_FT_reviewer_B!$D1042)</f>
        <v/>
      </c>
      <c r="F1042">
        <f>IF(AND(B1042&lt;&gt;"",C1042&lt;&gt;""),1,"")</f>
        <v/>
      </c>
      <c r="G1042">
        <f>IF(F1042=1,IF(B1042=C1042,1,0),"")</f>
        <v/>
      </c>
      <c r="H1042">
        <f>IF(B1042="","",IFERROR(VLOOKUP(B1042,lst_FT_group_map_table,2,FALSE),"INVALID"))</f>
        <v/>
      </c>
      <c r="I1042">
        <f>IF(C1042="","",IFERROR(VLOOKUP(C1042,lst_FT_group_map_table,2,FALSE),"INVALID"))</f>
        <v/>
      </c>
      <c r="J1042">
        <f>IF(F1042=1,IF(H1042=I1042,1,0),"")</f>
        <v/>
      </c>
      <c r="K1042">
        <f>IF(AND(ISNUMBER(MATCH(B1042,lst_FT_sci_excl,0)),ISNUMBER(MATCH(C1042,lst_FT_sci_excl,0))),IF(D1042=E1042,1,0),"")</f>
        <v/>
      </c>
      <c r="L1042">
        <f>IF(OR(G1042=0,K1042=0),1,"")</f>
        <v/>
      </c>
      <c r="M1042">
        <f>IF(L1042=1,COUNTIF($L$2:L1042,1),"")</f>
        <v/>
      </c>
    </row>
    <row r="1043">
      <c r="A1043">
        <f>IF(screen_FT_reviewer_A!$A1043="","",screen_FT_reviewer_A!$A1043)</f>
        <v/>
      </c>
      <c r="B1043">
        <f>IF(OR($A1043="",screen_FT_reviewer_A!$C1043=""),"",screen_FT_reviewer_A!$C1043)</f>
        <v/>
      </c>
      <c r="C1043">
        <f>IF(OR($A1043="",screen_FT_reviewer_B!$C1043=""),"",screen_FT_reviewer_B!$C1043)</f>
        <v/>
      </c>
      <c r="D1043">
        <f>IF(OR($A1043="",screen_FT_reviewer_A!$D1043=""),"",screen_FT_reviewer_A!$D1043)</f>
        <v/>
      </c>
      <c r="E1043">
        <f>IF(OR($A1043="",screen_FT_reviewer_B!$D1043=""),"",screen_FT_reviewer_B!$D1043)</f>
        <v/>
      </c>
      <c r="F1043">
        <f>IF(AND(B1043&lt;&gt;"",C1043&lt;&gt;""),1,"")</f>
        <v/>
      </c>
      <c r="G1043">
        <f>IF(F1043=1,IF(B1043=C1043,1,0),"")</f>
        <v/>
      </c>
      <c r="H1043">
        <f>IF(B1043="","",IFERROR(VLOOKUP(B1043,lst_FT_group_map_table,2,FALSE),"INVALID"))</f>
        <v/>
      </c>
      <c r="I1043">
        <f>IF(C1043="","",IFERROR(VLOOKUP(C1043,lst_FT_group_map_table,2,FALSE),"INVALID"))</f>
        <v/>
      </c>
      <c r="J1043">
        <f>IF(F1043=1,IF(H1043=I1043,1,0),"")</f>
        <v/>
      </c>
      <c r="K1043">
        <f>IF(AND(ISNUMBER(MATCH(B1043,lst_FT_sci_excl,0)),ISNUMBER(MATCH(C1043,lst_FT_sci_excl,0))),IF(D1043=E1043,1,0),"")</f>
        <v/>
      </c>
      <c r="L1043">
        <f>IF(OR(G1043=0,K1043=0),1,"")</f>
        <v/>
      </c>
      <c r="M1043">
        <f>IF(L1043=1,COUNTIF($L$2:L1043,1),"")</f>
        <v/>
      </c>
    </row>
    <row r="1044">
      <c r="A1044">
        <f>IF(screen_FT_reviewer_A!$A1044="","",screen_FT_reviewer_A!$A1044)</f>
        <v/>
      </c>
      <c r="B1044">
        <f>IF(OR($A1044="",screen_FT_reviewer_A!$C1044=""),"",screen_FT_reviewer_A!$C1044)</f>
        <v/>
      </c>
      <c r="C1044">
        <f>IF(OR($A1044="",screen_FT_reviewer_B!$C1044=""),"",screen_FT_reviewer_B!$C1044)</f>
        <v/>
      </c>
      <c r="D1044">
        <f>IF(OR($A1044="",screen_FT_reviewer_A!$D1044=""),"",screen_FT_reviewer_A!$D1044)</f>
        <v/>
      </c>
      <c r="E1044">
        <f>IF(OR($A1044="",screen_FT_reviewer_B!$D1044=""),"",screen_FT_reviewer_B!$D1044)</f>
        <v/>
      </c>
      <c r="F1044">
        <f>IF(AND(B1044&lt;&gt;"",C1044&lt;&gt;""),1,"")</f>
        <v/>
      </c>
      <c r="G1044">
        <f>IF(F1044=1,IF(B1044=C1044,1,0),"")</f>
        <v/>
      </c>
      <c r="H1044">
        <f>IF(B1044="","",IFERROR(VLOOKUP(B1044,lst_FT_group_map_table,2,FALSE),"INVALID"))</f>
        <v/>
      </c>
      <c r="I1044">
        <f>IF(C1044="","",IFERROR(VLOOKUP(C1044,lst_FT_group_map_table,2,FALSE),"INVALID"))</f>
        <v/>
      </c>
      <c r="J1044">
        <f>IF(F1044=1,IF(H1044=I1044,1,0),"")</f>
        <v/>
      </c>
      <c r="K1044">
        <f>IF(AND(ISNUMBER(MATCH(B1044,lst_FT_sci_excl,0)),ISNUMBER(MATCH(C1044,lst_FT_sci_excl,0))),IF(D1044=E1044,1,0),"")</f>
        <v/>
      </c>
      <c r="L1044">
        <f>IF(OR(G1044=0,K1044=0),1,"")</f>
        <v/>
      </c>
      <c r="M1044">
        <f>IF(L1044=1,COUNTIF($L$2:L1044,1),"")</f>
        <v/>
      </c>
    </row>
    <row r="1045">
      <c r="A1045">
        <f>IF(screen_FT_reviewer_A!$A1045="","",screen_FT_reviewer_A!$A1045)</f>
        <v/>
      </c>
      <c r="B1045">
        <f>IF(OR($A1045="",screen_FT_reviewer_A!$C1045=""),"",screen_FT_reviewer_A!$C1045)</f>
        <v/>
      </c>
      <c r="C1045">
        <f>IF(OR($A1045="",screen_FT_reviewer_B!$C1045=""),"",screen_FT_reviewer_B!$C1045)</f>
        <v/>
      </c>
      <c r="D1045">
        <f>IF(OR($A1045="",screen_FT_reviewer_A!$D1045=""),"",screen_FT_reviewer_A!$D1045)</f>
        <v/>
      </c>
      <c r="E1045">
        <f>IF(OR($A1045="",screen_FT_reviewer_B!$D1045=""),"",screen_FT_reviewer_B!$D1045)</f>
        <v/>
      </c>
      <c r="F1045">
        <f>IF(AND(B1045&lt;&gt;"",C1045&lt;&gt;""),1,"")</f>
        <v/>
      </c>
      <c r="G1045">
        <f>IF(F1045=1,IF(B1045=C1045,1,0),"")</f>
        <v/>
      </c>
      <c r="H1045">
        <f>IF(B1045="","",IFERROR(VLOOKUP(B1045,lst_FT_group_map_table,2,FALSE),"INVALID"))</f>
        <v/>
      </c>
      <c r="I1045">
        <f>IF(C1045="","",IFERROR(VLOOKUP(C1045,lst_FT_group_map_table,2,FALSE),"INVALID"))</f>
        <v/>
      </c>
      <c r="J1045">
        <f>IF(F1045=1,IF(H1045=I1045,1,0),"")</f>
        <v/>
      </c>
      <c r="K1045">
        <f>IF(AND(ISNUMBER(MATCH(B1045,lst_FT_sci_excl,0)),ISNUMBER(MATCH(C1045,lst_FT_sci_excl,0))),IF(D1045=E1045,1,0),"")</f>
        <v/>
      </c>
      <c r="L1045">
        <f>IF(OR(G1045=0,K1045=0),1,"")</f>
        <v/>
      </c>
      <c r="M1045">
        <f>IF(L1045=1,COUNTIF($L$2:L1045,1),"")</f>
        <v/>
      </c>
    </row>
    <row r="1046">
      <c r="A1046">
        <f>IF(screen_FT_reviewer_A!$A1046="","",screen_FT_reviewer_A!$A1046)</f>
        <v/>
      </c>
      <c r="B1046">
        <f>IF(OR($A1046="",screen_FT_reviewer_A!$C1046=""),"",screen_FT_reviewer_A!$C1046)</f>
        <v/>
      </c>
      <c r="C1046">
        <f>IF(OR($A1046="",screen_FT_reviewer_B!$C1046=""),"",screen_FT_reviewer_B!$C1046)</f>
        <v/>
      </c>
      <c r="D1046">
        <f>IF(OR($A1046="",screen_FT_reviewer_A!$D1046=""),"",screen_FT_reviewer_A!$D1046)</f>
        <v/>
      </c>
      <c r="E1046">
        <f>IF(OR($A1046="",screen_FT_reviewer_B!$D1046=""),"",screen_FT_reviewer_B!$D1046)</f>
        <v/>
      </c>
      <c r="F1046">
        <f>IF(AND(B1046&lt;&gt;"",C1046&lt;&gt;""),1,"")</f>
        <v/>
      </c>
      <c r="G1046">
        <f>IF(F1046=1,IF(B1046=C1046,1,0),"")</f>
        <v/>
      </c>
      <c r="H1046">
        <f>IF(B1046="","",IFERROR(VLOOKUP(B1046,lst_FT_group_map_table,2,FALSE),"INVALID"))</f>
        <v/>
      </c>
      <c r="I1046">
        <f>IF(C1046="","",IFERROR(VLOOKUP(C1046,lst_FT_group_map_table,2,FALSE),"INVALID"))</f>
        <v/>
      </c>
      <c r="J1046">
        <f>IF(F1046=1,IF(H1046=I1046,1,0),"")</f>
        <v/>
      </c>
      <c r="K1046">
        <f>IF(AND(ISNUMBER(MATCH(B1046,lst_FT_sci_excl,0)),ISNUMBER(MATCH(C1046,lst_FT_sci_excl,0))),IF(D1046=E1046,1,0),"")</f>
        <v/>
      </c>
      <c r="L1046">
        <f>IF(OR(G1046=0,K1046=0),1,"")</f>
        <v/>
      </c>
      <c r="M1046">
        <f>IF(L1046=1,COUNTIF($L$2:L1046,1),"")</f>
        <v/>
      </c>
    </row>
    <row r="1047">
      <c r="A1047">
        <f>IF(screen_FT_reviewer_A!$A1047="","",screen_FT_reviewer_A!$A1047)</f>
        <v/>
      </c>
      <c r="B1047">
        <f>IF(OR($A1047="",screen_FT_reviewer_A!$C1047=""),"",screen_FT_reviewer_A!$C1047)</f>
        <v/>
      </c>
      <c r="C1047">
        <f>IF(OR($A1047="",screen_FT_reviewer_B!$C1047=""),"",screen_FT_reviewer_B!$C1047)</f>
        <v/>
      </c>
      <c r="D1047">
        <f>IF(OR($A1047="",screen_FT_reviewer_A!$D1047=""),"",screen_FT_reviewer_A!$D1047)</f>
        <v/>
      </c>
      <c r="E1047">
        <f>IF(OR($A1047="",screen_FT_reviewer_B!$D1047=""),"",screen_FT_reviewer_B!$D1047)</f>
        <v/>
      </c>
      <c r="F1047">
        <f>IF(AND(B1047&lt;&gt;"",C1047&lt;&gt;""),1,"")</f>
        <v/>
      </c>
      <c r="G1047">
        <f>IF(F1047=1,IF(B1047=C1047,1,0),"")</f>
        <v/>
      </c>
      <c r="H1047">
        <f>IF(B1047="","",IFERROR(VLOOKUP(B1047,lst_FT_group_map_table,2,FALSE),"INVALID"))</f>
        <v/>
      </c>
      <c r="I1047">
        <f>IF(C1047="","",IFERROR(VLOOKUP(C1047,lst_FT_group_map_table,2,FALSE),"INVALID"))</f>
        <v/>
      </c>
      <c r="J1047">
        <f>IF(F1047=1,IF(H1047=I1047,1,0),"")</f>
        <v/>
      </c>
      <c r="K1047">
        <f>IF(AND(ISNUMBER(MATCH(B1047,lst_FT_sci_excl,0)),ISNUMBER(MATCH(C1047,lst_FT_sci_excl,0))),IF(D1047=E1047,1,0),"")</f>
        <v/>
      </c>
      <c r="L1047">
        <f>IF(OR(G1047=0,K1047=0),1,"")</f>
        <v/>
      </c>
      <c r="M1047">
        <f>IF(L1047=1,COUNTIF($L$2:L1047,1),"")</f>
        <v/>
      </c>
    </row>
    <row r="1048">
      <c r="A1048">
        <f>IF(screen_FT_reviewer_A!$A1048="","",screen_FT_reviewer_A!$A1048)</f>
        <v/>
      </c>
      <c r="B1048">
        <f>IF(OR($A1048="",screen_FT_reviewer_A!$C1048=""),"",screen_FT_reviewer_A!$C1048)</f>
        <v/>
      </c>
      <c r="C1048">
        <f>IF(OR($A1048="",screen_FT_reviewer_B!$C1048=""),"",screen_FT_reviewer_B!$C1048)</f>
        <v/>
      </c>
      <c r="D1048">
        <f>IF(OR($A1048="",screen_FT_reviewer_A!$D1048=""),"",screen_FT_reviewer_A!$D1048)</f>
        <v/>
      </c>
      <c r="E1048">
        <f>IF(OR($A1048="",screen_FT_reviewer_B!$D1048=""),"",screen_FT_reviewer_B!$D1048)</f>
        <v/>
      </c>
      <c r="F1048">
        <f>IF(AND(B1048&lt;&gt;"",C1048&lt;&gt;""),1,"")</f>
        <v/>
      </c>
      <c r="G1048">
        <f>IF(F1048=1,IF(B1048=C1048,1,0),"")</f>
        <v/>
      </c>
      <c r="H1048">
        <f>IF(B1048="","",IFERROR(VLOOKUP(B1048,lst_FT_group_map_table,2,FALSE),"INVALID"))</f>
        <v/>
      </c>
      <c r="I1048">
        <f>IF(C1048="","",IFERROR(VLOOKUP(C1048,lst_FT_group_map_table,2,FALSE),"INVALID"))</f>
        <v/>
      </c>
      <c r="J1048">
        <f>IF(F1048=1,IF(H1048=I1048,1,0),"")</f>
        <v/>
      </c>
      <c r="K1048">
        <f>IF(AND(ISNUMBER(MATCH(B1048,lst_FT_sci_excl,0)),ISNUMBER(MATCH(C1048,lst_FT_sci_excl,0))),IF(D1048=E1048,1,0),"")</f>
        <v/>
      </c>
      <c r="L1048">
        <f>IF(OR(G1048=0,K1048=0),1,"")</f>
        <v/>
      </c>
      <c r="M1048">
        <f>IF(L1048=1,COUNTIF($L$2:L1048,1),"")</f>
        <v/>
      </c>
    </row>
    <row r="1049">
      <c r="A1049">
        <f>IF(screen_FT_reviewer_A!$A1049="","",screen_FT_reviewer_A!$A1049)</f>
        <v/>
      </c>
      <c r="B1049">
        <f>IF(OR($A1049="",screen_FT_reviewer_A!$C1049=""),"",screen_FT_reviewer_A!$C1049)</f>
        <v/>
      </c>
      <c r="C1049">
        <f>IF(OR($A1049="",screen_FT_reviewer_B!$C1049=""),"",screen_FT_reviewer_B!$C1049)</f>
        <v/>
      </c>
      <c r="D1049">
        <f>IF(OR($A1049="",screen_FT_reviewer_A!$D1049=""),"",screen_FT_reviewer_A!$D1049)</f>
        <v/>
      </c>
      <c r="E1049">
        <f>IF(OR($A1049="",screen_FT_reviewer_B!$D1049=""),"",screen_FT_reviewer_B!$D1049)</f>
        <v/>
      </c>
      <c r="F1049">
        <f>IF(AND(B1049&lt;&gt;"",C1049&lt;&gt;""),1,"")</f>
        <v/>
      </c>
      <c r="G1049">
        <f>IF(F1049=1,IF(B1049=C1049,1,0),"")</f>
        <v/>
      </c>
      <c r="H1049">
        <f>IF(B1049="","",IFERROR(VLOOKUP(B1049,lst_FT_group_map_table,2,FALSE),"INVALID"))</f>
        <v/>
      </c>
      <c r="I1049">
        <f>IF(C1049="","",IFERROR(VLOOKUP(C1049,lst_FT_group_map_table,2,FALSE),"INVALID"))</f>
        <v/>
      </c>
      <c r="J1049">
        <f>IF(F1049=1,IF(H1049=I1049,1,0),"")</f>
        <v/>
      </c>
      <c r="K1049">
        <f>IF(AND(ISNUMBER(MATCH(B1049,lst_FT_sci_excl,0)),ISNUMBER(MATCH(C1049,lst_FT_sci_excl,0))),IF(D1049=E1049,1,0),"")</f>
        <v/>
      </c>
      <c r="L1049">
        <f>IF(OR(G1049=0,K1049=0),1,"")</f>
        <v/>
      </c>
      <c r="M1049">
        <f>IF(L1049=1,COUNTIF($L$2:L1049,1),"")</f>
        <v/>
      </c>
    </row>
    <row r="1050">
      <c r="A1050">
        <f>IF(screen_FT_reviewer_A!$A1050="","",screen_FT_reviewer_A!$A1050)</f>
        <v/>
      </c>
      <c r="B1050">
        <f>IF(OR($A1050="",screen_FT_reviewer_A!$C1050=""),"",screen_FT_reviewer_A!$C1050)</f>
        <v/>
      </c>
      <c r="C1050">
        <f>IF(OR($A1050="",screen_FT_reviewer_B!$C1050=""),"",screen_FT_reviewer_B!$C1050)</f>
        <v/>
      </c>
      <c r="D1050">
        <f>IF(OR($A1050="",screen_FT_reviewer_A!$D1050=""),"",screen_FT_reviewer_A!$D1050)</f>
        <v/>
      </c>
      <c r="E1050">
        <f>IF(OR($A1050="",screen_FT_reviewer_B!$D1050=""),"",screen_FT_reviewer_B!$D1050)</f>
        <v/>
      </c>
      <c r="F1050">
        <f>IF(AND(B1050&lt;&gt;"",C1050&lt;&gt;""),1,"")</f>
        <v/>
      </c>
      <c r="G1050">
        <f>IF(F1050=1,IF(B1050=C1050,1,0),"")</f>
        <v/>
      </c>
      <c r="H1050">
        <f>IF(B1050="","",IFERROR(VLOOKUP(B1050,lst_FT_group_map_table,2,FALSE),"INVALID"))</f>
        <v/>
      </c>
      <c r="I1050">
        <f>IF(C1050="","",IFERROR(VLOOKUP(C1050,lst_FT_group_map_table,2,FALSE),"INVALID"))</f>
        <v/>
      </c>
      <c r="J1050">
        <f>IF(F1050=1,IF(H1050=I1050,1,0),"")</f>
        <v/>
      </c>
      <c r="K1050">
        <f>IF(AND(ISNUMBER(MATCH(B1050,lst_FT_sci_excl,0)),ISNUMBER(MATCH(C1050,lst_FT_sci_excl,0))),IF(D1050=E1050,1,0),"")</f>
        <v/>
      </c>
      <c r="L1050">
        <f>IF(OR(G1050=0,K1050=0),1,"")</f>
        <v/>
      </c>
      <c r="M1050">
        <f>IF(L1050=1,COUNTIF($L$2:L1050,1),"")</f>
        <v/>
      </c>
    </row>
    <row r="1051">
      <c r="A1051">
        <f>IF(screen_FT_reviewer_A!$A1051="","",screen_FT_reviewer_A!$A1051)</f>
        <v/>
      </c>
      <c r="B1051">
        <f>IF(OR($A1051="",screen_FT_reviewer_A!$C1051=""),"",screen_FT_reviewer_A!$C1051)</f>
        <v/>
      </c>
      <c r="C1051">
        <f>IF(OR($A1051="",screen_FT_reviewer_B!$C1051=""),"",screen_FT_reviewer_B!$C1051)</f>
        <v/>
      </c>
      <c r="D1051">
        <f>IF(OR($A1051="",screen_FT_reviewer_A!$D1051=""),"",screen_FT_reviewer_A!$D1051)</f>
        <v/>
      </c>
      <c r="E1051">
        <f>IF(OR($A1051="",screen_FT_reviewer_B!$D1051=""),"",screen_FT_reviewer_B!$D1051)</f>
        <v/>
      </c>
      <c r="F1051">
        <f>IF(AND(B1051&lt;&gt;"",C1051&lt;&gt;""),1,"")</f>
        <v/>
      </c>
      <c r="G1051">
        <f>IF(F1051=1,IF(B1051=C1051,1,0),"")</f>
        <v/>
      </c>
      <c r="H1051">
        <f>IF(B1051="","",IFERROR(VLOOKUP(B1051,lst_FT_group_map_table,2,FALSE),"INVALID"))</f>
        <v/>
      </c>
      <c r="I1051">
        <f>IF(C1051="","",IFERROR(VLOOKUP(C1051,lst_FT_group_map_table,2,FALSE),"INVALID"))</f>
        <v/>
      </c>
      <c r="J1051">
        <f>IF(F1051=1,IF(H1051=I1051,1,0),"")</f>
        <v/>
      </c>
      <c r="K1051">
        <f>IF(AND(ISNUMBER(MATCH(B1051,lst_FT_sci_excl,0)),ISNUMBER(MATCH(C1051,lst_FT_sci_excl,0))),IF(D1051=E1051,1,0),"")</f>
        <v/>
      </c>
      <c r="L1051">
        <f>IF(OR(G1051=0,K1051=0),1,"")</f>
        <v/>
      </c>
      <c r="M1051">
        <f>IF(L1051=1,COUNTIF($L$2:L1051,1),"")</f>
        <v/>
      </c>
    </row>
    <row r="1052">
      <c r="A1052">
        <f>IF(screen_FT_reviewer_A!$A1052="","",screen_FT_reviewer_A!$A1052)</f>
        <v/>
      </c>
      <c r="B1052">
        <f>IF(OR($A1052="",screen_FT_reviewer_A!$C1052=""),"",screen_FT_reviewer_A!$C1052)</f>
        <v/>
      </c>
      <c r="C1052">
        <f>IF(OR($A1052="",screen_FT_reviewer_B!$C1052=""),"",screen_FT_reviewer_B!$C1052)</f>
        <v/>
      </c>
      <c r="D1052">
        <f>IF(OR($A1052="",screen_FT_reviewer_A!$D1052=""),"",screen_FT_reviewer_A!$D1052)</f>
        <v/>
      </c>
      <c r="E1052">
        <f>IF(OR($A1052="",screen_FT_reviewer_B!$D1052=""),"",screen_FT_reviewer_B!$D1052)</f>
        <v/>
      </c>
      <c r="F1052">
        <f>IF(AND(B1052&lt;&gt;"",C1052&lt;&gt;""),1,"")</f>
        <v/>
      </c>
      <c r="G1052">
        <f>IF(F1052=1,IF(B1052=C1052,1,0),"")</f>
        <v/>
      </c>
      <c r="H1052">
        <f>IF(B1052="","",IFERROR(VLOOKUP(B1052,lst_FT_group_map_table,2,FALSE),"INVALID"))</f>
        <v/>
      </c>
      <c r="I1052">
        <f>IF(C1052="","",IFERROR(VLOOKUP(C1052,lst_FT_group_map_table,2,FALSE),"INVALID"))</f>
        <v/>
      </c>
      <c r="J1052">
        <f>IF(F1052=1,IF(H1052=I1052,1,0),"")</f>
        <v/>
      </c>
      <c r="K1052">
        <f>IF(AND(ISNUMBER(MATCH(B1052,lst_FT_sci_excl,0)),ISNUMBER(MATCH(C1052,lst_FT_sci_excl,0))),IF(D1052=E1052,1,0),"")</f>
        <v/>
      </c>
      <c r="L1052">
        <f>IF(OR(G1052=0,K1052=0),1,"")</f>
        <v/>
      </c>
      <c r="M1052">
        <f>IF(L1052=1,COUNTIF($L$2:L1052,1),"")</f>
        <v/>
      </c>
    </row>
    <row r="1053">
      <c r="A1053">
        <f>IF(screen_FT_reviewer_A!$A1053="","",screen_FT_reviewer_A!$A1053)</f>
        <v/>
      </c>
      <c r="B1053">
        <f>IF(OR($A1053="",screen_FT_reviewer_A!$C1053=""),"",screen_FT_reviewer_A!$C1053)</f>
        <v/>
      </c>
      <c r="C1053">
        <f>IF(OR($A1053="",screen_FT_reviewer_B!$C1053=""),"",screen_FT_reviewer_B!$C1053)</f>
        <v/>
      </c>
      <c r="D1053">
        <f>IF(OR($A1053="",screen_FT_reviewer_A!$D1053=""),"",screen_FT_reviewer_A!$D1053)</f>
        <v/>
      </c>
      <c r="E1053">
        <f>IF(OR($A1053="",screen_FT_reviewer_B!$D1053=""),"",screen_FT_reviewer_B!$D1053)</f>
        <v/>
      </c>
      <c r="F1053">
        <f>IF(AND(B1053&lt;&gt;"",C1053&lt;&gt;""),1,"")</f>
        <v/>
      </c>
      <c r="G1053">
        <f>IF(F1053=1,IF(B1053=C1053,1,0),"")</f>
        <v/>
      </c>
      <c r="H1053">
        <f>IF(B1053="","",IFERROR(VLOOKUP(B1053,lst_FT_group_map_table,2,FALSE),"INVALID"))</f>
        <v/>
      </c>
      <c r="I1053">
        <f>IF(C1053="","",IFERROR(VLOOKUP(C1053,lst_FT_group_map_table,2,FALSE),"INVALID"))</f>
        <v/>
      </c>
      <c r="J1053">
        <f>IF(F1053=1,IF(H1053=I1053,1,0),"")</f>
        <v/>
      </c>
      <c r="K1053">
        <f>IF(AND(ISNUMBER(MATCH(B1053,lst_FT_sci_excl,0)),ISNUMBER(MATCH(C1053,lst_FT_sci_excl,0))),IF(D1053=E1053,1,0),"")</f>
        <v/>
      </c>
      <c r="L1053">
        <f>IF(OR(G1053=0,K1053=0),1,"")</f>
        <v/>
      </c>
      <c r="M1053">
        <f>IF(L1053=1,COUNTIF($L$2:L1053,1),"")</f>
        <v/>
      </c>
    </row>
    <row r="1054">
      <c r="A1054">
        <f>IF(screen_FT_reviewer_A!$A1054="","",screen_FT_reviewer_A!$A1054)</f>
        <v/>
      </c>
      <c r="B1054">
        <f>IF(OR($A1054="",screen_FT_reviewer_A!$C1054=""),"",screen_FT_reviewer_A!$C1054)</f>
        <v/>
      </c>
      <c r="C1054">
        <f>IF(OR($A1054="",screen_FT_reviewer_B!$C1054=""),"",screen_FT_reviewer_B!$C1054)</f>
        <v/>
      </c>
      <c r="D1054">
        <f>IF(OR($A1054="",screen_FT_reviewer_A!$D1054=""),"",screen_FT_reviewer_A!$D1054)</f>
        <v/>
      </c>
      <c r="E1054">
        <f>IF(OR($A1054="",screen_FT_reviewer_B!$D1054=""),"",screen_FT_reviewer_B!$D1054)</f>
        <v/>
      </c>
      <c r="F1054">
        <f>IF(AND(B1054&lt;&gt;"",C1054&lt;&gt;""),1,"")</f>
        <v/>
      </c>
      <c r="G1054">
        <f>IF(F1054=1,IF(B1054=C1054,1,0),"")</f>
        <v/>
      </c>
      <c r="H1054">
        <f>IF(B1054="","",IFERROR(VLOOKUP(B1054,lst_FT_group_map_table,2,FALSE),"INVALID"))</f>
        <v/>
      </c>
      <c r="I1054">
        <f>IF(C1054="","",IFERROR(VLOOKUP(C1054,lst_FT_group_map_table,2,FALSE),"INVALID"))</f>
        <v/>
      </c>
      <c r="J1054">
        <f>IF(F1054=1,IF(H1054=I1054,1,0),"")</f>
        <v/>
      </c>
      <c r="K1054">
        <f>IF(AND(ISNUMBER(MATCH(B1054,lst_FT_sci_excl,0)),ISNUMBER(MATCH(C1054,lst_FT_sci_excl,0))),IF(D1054=E1054,1,0),"")</f>
        <v/>
      </c>
      <c r="L1054">
        <f>IF(OR(G1054=0,K1054=0),1,"")</f>
        <v/>
      </c>
      <c r="M1054">
        <f>IF(L1054=1,COUNTIF($L$2:L1054,1),"")</f>
        <v/>
      </c>
    </row>
    <row r="1055">
      <c r="A1055">
        <f>IF(screen_FT_reviewer_A!$A1055="","",screen_FT_reviewer_A!$A1055)</f>
        <v/>
      </c>
      <c r="B1055">
        <f>IF(OR($A1055="",screen_FT_reviewer_A!$C1055=""),"",screen_FT_reviewer_A!$C1055)</f>
        <v/>
      </c>
      <c r="C1055">
        <f>IF(OR($A1055="",screen_FT_reviewer_B!$C1055=""),"",screen_FT_reviewer_B!$C1055)</f>
        <v/>
      </c>
      <c r="D1055">
        <f>IF(OR($A1055="",screen_FT_reviewer_A!$D1055=""),"",screen_FT_reviewer_A!$D1055)</f>
        <v/>
      </c>
      <c r="E1055">
        <f>IF(OR($A1055="",screen_FT_reviewer_B!$D1055=""),"",screen_FT_reviewer_B!$D1055)</f>
        <v/>
      </c>
      <c r="F1055">
        <f>IF(AND(B1055&lt;&gt;"",C1055&lt;&gt;""),1,"")</f>
        <v/>
      </c>
      <c r="G1055">
        <f>IF(F1055=1,IF(B1055=C1055,1,0),"")</f>
        <v/>
      </c>
      <c r="H1055">
        <f>IF(B1055="","",IFERROR(VLOOKUP(B1055,lst_FT_group_map_table,2,FALSE),"INVALID"))</f>
        <v/>
      </c>
      <c r="I1055">
        <f>IF(C1055="","",IFERROR(VLOOKUP(C1055,lst_FT_group_map_table,2,FALSE),"INVALID"))</f>
        <v/>
      </c>
      <c r="J1055">
        <f>IF(F1055=1,IF(H1055=I1055,1,0),"")</f>
        <v/>
      </c>
      <c r="K1055">
        <f>IF(AND(ISNUMBER(MATCH(B1055,lst_FT_sci_excl,0)),ISNUMBER(MATCH(C1055,lst_FT_sci_excl,0))),IF(D1055=E1055,1,0),"")</f>
        <v/>
      </c>
      <c r="L1055">
        <f>IF(OR(G1055=0,K1055=0),1,"")</f>
        <v/>
      </c>
      <c r="M1055">
        <f>IF(L1055=1,COUNTIF($L$2:L1055,1),"")</f>
        <v/>
      </c>
    </row>
    <row r="1056">
      <c r="A1056">
        <f>IF(screen_FT_reviewer_A!$A1056="","",screen_FT_reviewer_A!$A1056)</f>
        <v/>
      </c>
      <c r="B1056">
        <f>IF(OR($A1056="",screen_FT_reviewer_A!$C1056=""),"",screen_FT_reviewer_A!$C1056)</f>
        <v/>
      </c>
      <c r="C1056">
        <f>IF(OR($A1056="",screen_FT_reviewer_B!$C1056=""),"",screen_FT_reviewer_B!$C1056)</f>
        <v/>
      </c>
      <c r="D1056">
        <f>IF(OR($A1056="",screen_FT_reviewer_A!$D1056=""),"",screen_FT_reviewer_A!$D1056)</f>
        <v/>
      </c>
      <c r="E1056">
        <f>IF(OR($A1056="",screen_FT_reviewer_B!$D1056=""),"",screen_FT_reviewer_B!$D1056)</f>
        <v/>
      </c>
      <c r="F1056">
        <f>IF(AND(B1056&lt;&gt;"",C1056&lt;&gt;""),1,"")</f>
        <v/>
      </c>
      <c r="G1056">
        <f>IF(F1056=1,IF(B1056=C1056,1,0),"")</f>
        <v/>
      </c>
      <c r="H1056">
        <f>IF(B1056="","",IFERROR(VLOOKUP(B1056,lst_FT_group_map_table,2,FALSE),"INVALID"))</f>
        <v/>
      </c>
      <c r="I1056">
        <f>IF(C1056="","",IFERROR(VLOOKUP(C1056,lst_FT_group_map_table,2,FALSE),"INVALID"))</f>
        <v/>
      </c>
      <c r="J1056">
        <f>IF(F1056=1,IF(H1056=I1056,1,0),"")</f>
        <v/>
      </c>
      <c r="K1056">
        <f>IF(AND(ISNUMBER(MATCH(B1056,lst_FT_sci_excl,0)),ISNUMBER(MATCH(C1056,lst_FT_sci_excl,0))),IF(D1056=E1056,1,0),"")</f>
        <v/>
      </c>
      <c r="L1056">
        <f>IF(OR(G1056=0,K1056=0),1,"")</f>
        <v/>
      </c>
      <c r="M1056">
        <f>IF(L1056=1,COUNTIF($L$2:L1056,1),"")</f>
        <v/>
      </c>
    </row>
    <row r="1057">
      <c r="A1057">
        <f>IF(screen_FT_reviewer_A!$A1057="","",screen_FT_reviewer_A!$A1057)</f>
        <v/>
      </c>
      <c r="B1057">
        <f>IF(OR($A1057="",screen_FT_reviewer_A!$C1057=""),"",screen_FT_reviewer_A!$C1057)</f>
        <v/>
      </c>
      <c r="C1057">
        <f>IF(OR($A1057="",screen_FT_reviewer_B!$C1057=""),"",screen_FT_reviewer_B!$C1057)</f>
        <v/>
      </c>
      <c r="D1057">
        <f>IF(OR($A1057="",screen_FT_reviewer_A!$D1057=""),"",screen_FT_reviewer_A!$D1057)</f>
        <v/>
      </c>
      <c r="E1057">
        <f>IF(OR($A1057="",screen_FT_reviewer_B!$D1057=""),"",screen_FT_reviewer_B!$D1057)</f>
        <v/>
      </c>
      <c r="F1057">
        <f>IF(AND(B1057&lt;&gt;"",C1057&lt;&gt;""),1,"")</f>
        <v/>
      </c>
      <c r="G1057">
        <f>IF(F1057=1,IF(B1057=C1057,1,0),"")</f>
        <v/>
      </c>
      <c r="H1057">
        <f>IF(B1057="","",IFERROR(VLOOKUP(B1057,lst_FT_group_map_table,2,FALSE),"INVALID"))</f>
        <v/>
      </c>
      <c r="I1057">
        <f>IF(C1057="","",IFERROR(VLOOKUP(C1057,lst_FT_group_map_table,2,FALSE),"INVALID"))</f>
        <v/>
      </c>
      <c r="J1057">
        <f>IF(F1057=1,IF(H1057=I1057,1,0),"")</f>
        <v/>
      </c>
      <c r="K1057">
        <f>IF(AND(ISNUMBER(MATCH(B1057,lst_FT_sci_excl,0)),ISNUMBER(MATCH(C1057,lst_FT_sci_excl,0))),IF(D1057=E1057,1,0),"")</f>
        <v/>
      </c>
      <c r="L1057">
        <f>IF(OR(G1057=0,K1057=0),1,"")</f>
        <v/>
      </c>
      <c r="M1057">
        <f>IF(L1057=1,COUNTIF($L$2:L1057,1),"")</f>
        <v/>
      </c>
    </row>
    <row r="1058">
      <c r="A1058">
        <f>IF(screen_FT_reviewer_A!$A1058="","",screen_FT_reviewer_A!$A1058)</f>
        <v/>
      </c>
      <c r="B1058">
        <f>IF(OR($A1058="",screen_FT_reviewer_A!$C1058=""),"",screen_FT_reviewer_A!$C1058)</f>
        <v/>
      </c>
      <c r="C1058">
        <f>IF(OR($A1058="",screen_FT_reviewer_B!$C1058=""),"",screen_FT_reviewer_B!$C1058)</f>
        <v/>
      </c>
      <c r="D1058">
        <f>IF(OR($A1058="",screen_FT_reviewer_A!$D1058=""),"",screen_FT_reviewer_A!$D1058)</f>
        <v/>
      </c>
      <c r="E1058">
        <f>IF(OR($A1058="",screen_FT_reviewer_B!$D1058=""),"",screen_FT_reviewer_B!$D1058)</f>
        <v/>
      </c>
      <c r="F1058">
        <f>IF(AND(B1058&lt;&gt;"",C1058&lt;&gt;""),1,"")</f>
        <v/>
      </c>
      <c r="G1058">
        <f>IF(F1058=1,IF(B1058=C1058,1,0),"")</f>
        <v/>
      </c>
      <c r="H1058">
        <f>IF(B1058="","",IFERROR(VLOOKUP(B1058,lst_FT_group_map_table,2,FALSE),"INVALID"))</f>
        <v/>
      </c>
      <c r="I1058">
        <f>IF(C1058="","",IFERROR(VLOOKUP(C1058,lst_FT_group_map_table,2,FALSE),"INVALID"))</f>
        <v/>
      </c>
      <c r="J1058">
        <f>IF(F1058=1,IF(H1058=I1058,1,0),"")</f>
        <v/>
      </c>
      <c r="K1058">
        <f>IF(AND(ISNUMBER(MATCH(B1058,lst_FT_sci_excl,0)),ISNUMBER(MATCH(C1058,lst_FT_sci_excl,0))),IF(D1058=E1058,1,0),"")</f>
        <v/>
      </c>
      <c r="L1058">
        <f>IF(OR(G1058=0,K1058=0),1,"")</f>
        <v/>
      </c>
      <c r="M1058">
        <f>IF(L1058=1,COUNTIF($L$2:L1058,1),"")</f>
        <v/>
      </c>
    </row>
    <row r="1059">
      <c r="A1059">
        <f>IF(screen_FT_reviewer_A!$A1059="","",screen_FT_reviewer_A!$A1059)</f>
        <v/>
      </c>
      <c r="B1059">
        <f>IF(OR($A1059="",screen_FT_reviewer_A!$C1059=""),"",screen_FT_reviewer_A!$C1059)</f>
        <v/>
      </c>
      <c r="C1059">
        <f>IF(OR($A1059="",screen_FT_reviewer_B!$C1059=""),"",screen_FT_reviewer_B!$C1059)</f>
        <v/>
      </c>
      <c r="D1059">
        <f>IF(OR($A1059="",screen_FT_reviewer_A!$D1059=""),"",screen_FT_reviewer_A!$D1059)</f>
        <v/>
      </c>
      <c r="E1059">
        <f>IF(OR($A1059="",screen_FT_reviewer_B!$D1059=""),"",screen_FT_reviewer_B!$D1059)</f>
        <v/>
      </c>
      <c r="F1059">
        <f>IF(AND(B1059&lt;&gt;"",C1059&lt;&gt;""),1,"")</f>
        <v/>
      </c>
      <c r="G1059">
        <f>IF(F1059=1,IF(B1059=C1059,1,0),"")</f>
        <v/>
      </c>
      <c r="H1059">
        <f>IF(B1059="","",IFERROR(VLOOKUP(B1059,lst_FT_group_map_table,2,FALSE),"INVALID"))</f>
        <v/>
      </c>
      <c r="I1059">
        <f>IF(C1059="","",IFERROR(VLOOKUP(C1059,lst_FT_group_map_table,2,FALSE),"INVALID"))</f>
        <v/>
      </c>
      <c r="J1059">
        <f>IF(F1059=1,IF(H1059=I1059,1,0),"")</f>
        <v/>
      </c>
      <c r="K1059">
        <f>IF(AND(ISNUMBER(MATCH(B1059,lst_FT_sci_excl,0)),ISNUMBER(MATCH(C1059,lst_FT_sci_excl,0))),IF(D1059=E1059,1,0),"")</f>
        <v/>
      </c>
      <c r="L1059">
        <f>IF(OR(G1059=0,K1059=0),1,"")</f>
        <v/>
      </c>
      <c r="M1059">
        <f>IF(L1059=1,COUNTIF($L$2:L1059,1),"")</f>
        <v/>
      </c>
    </row>
    <row r="1060">
      <c r="A1060">
        <f>IF(screen_FT_reviewer_A!$A1060="","",screen_FT_reviewer_A!$A1060)</f>
        <v/>
      </c>
      <c r="B1060">
        <f>IF(OR($A1060="",screen_FT_reviewer_A!$C1060=""),"",screen_FT_reviewer_A!$C1060)</f>
        <v/>
      </c>
      <c r="C1060">
        <f>IF(OR($A1060="",screen_FT_reviewer_B!$C1060=""),"",screen_FT_reviewer_B!$C1060)</f>
        <v/>
      </c>
      <c r="D1060">
        <f>IF(OR($A1060="",screen_FT_reviewer_A!$D1060=""),"",screen_FT_reviewer_A!$D1060)</f>
        <v/>
      </c>
      <c r="E1060">
        <f>IF(OR($A1060="",screen_FT_reviewer_B!$D1060=""),"",screen_FT_reviewer_B!$D1060)</f>
        <v/>
      </c>
      <c r="F1060">
        <f>IF(AND(B1060&lt;&gt;"",C1060&lt;&gt;""),1,"")</f>
        <v/>
      </c>
      <c r="G1060">
        <f>IF(F1060=1,IF(B1060=C1060,1,0),"")</f>
        <v/>
      </c>
      <c r="H1060">
        <f>IF(B1060="","",IFERROR(VLOOKUP(B1060,lst_FT_group_map_table,2,FALSE),"INVALID"))</f>
        <v/>
      </c>
      <c r="I1060">
        <f>IF(C1060="","",IFERROR(VLOOKUP(C1060,lst_FT_group_map_table,2,FALSE),"INVALID"))</f>
        <v/>
      </c>
      <c r="J1060">
        <f>IF(F1060=1,IF(H1060=I1060,1,0),"")</f>
        <v/>
      </c>
      <c r="K1060">
        <f>IF(AND(ISNUMBER(MATCH(B1060,lst_FT_sci_excl,0)),ISNUMBER(MATCH(C1060,lst_FT_sci_excl,0))),IF(D1060=E1060,1,0),"")</f>
        <v/>
      </c>
      <c r="L1060">
        <f>IF(OR(G1060=0,K1060=0),1,"")</f>
        <v/>
      </c>
      <c r="M1060">
        <f>IF(L1060=1,COUNTIF($L$2:L1060,1),"")</f>
        <v/>
      </c>
    </row>
    <row r="1061">
      <c r="A1061">
        <f>IF(screen_FT_reviewer_A!$A1061="","",screen_FT_reviewer_A!$A1061)</f>
        <v/>
      </c>
      <c r="B1061">
        <f>IF(OR($A1061="",screen_FT_reviewer_A!$C1061=""),"",screen_FT_reviewer_A!$C1061)</f>
        <v/>
      </c>
      <c r="C1061">
        <f>IF(OR($A1061="",screen_FT_reviewer_B!$C1061=""),"",screen_FT_reviewer_B!$C1061)</f>
        <v/>
      </c>
      <c r="D1061">
        <f>IF(OR($A1061="",screen_FT_reviewer_A!$D1061=""),"",screen_FT_reviewer_A!$D1061)</f>
        <v/>
      </c>
      <c r="E1061">
        <f>IF(OR($A1061="",screen_FT_reviewer_B!$D1061=""),"",screen_FT_reviewer_B!$D1061)</f>
        <v/>
      </c>
      <c r="F1061">
        <f>IF(AND(B1061&lt;&gt;"",C1061&lt;&gt;""),1,"")</f>
        <v/>
      </c>
      <c r="G1061">
        <f>IF(F1061=1,IF(B1061=C1061,1,0),"")</f>
        <v/>
      </c>
      <c r="H1061">
        <f>IF(B1061="","",IFERROR(VLOOKUP(B1061,lst_FT_group_map_table,2,FALSE),"INVALID"))</f>
        <v/>
      </c>
      <c r="I1061">
        <f>IF(C1061="","",IFERROR(VLOOKUP(C1061,lst_FT_group_map_table,2,FALSE),"INVALID"))</f>
        <v/>
      </c>
      <c r="J1061">
        <f>IF(F1061=1,IF(H1061=I1061,1,0),"")</f>
        <v/>
      </c>
      <c r="K1061">
        <f>IF(AND(ISNUMBER(MATCH(B1061,lst_FT_sci_excl,0)),ISNUMBER(MATCH(C1061,lst_FT_sci_excl,0))),IF(D1061=E1061,1,0),"")</f>
        <v/>
      </c>
      <c r="L1061">
        <f>IF(OR(G1061=0,K1061=0),1,"")</f>
        <v/>
      </c>
      <c r="M1061">
        <f>IF(L1061=1,COUNTIF($L$2:L1061,1),"")</f>
        <v/>
      </c>
    </row>
    <row r="1062">
      <c r="A1062">
        <f>IF(screen_FT_reviewer_A!$A1062="","",screen_FT_reviewer_A!$A1062)</f>
        <v/>
      </c>
      <c r="B1062">
        <f>IF(OR($A1062="",screen_FT_reviewer_A!$C1062=""),"",screen_FT_reviewer_A!$C1062)</f>
        <v/>
      </c>
      <c r="C1062">
        <f>IF(OR($A1062="",screen_FT_reviewer_B!$C1062=""),"",screen_FT_reviewer_B!$C1062)</f>
        <v/>
      </c>
      <c r="D1062">
        <f>IF(OR($A1062="",screen_FT_reviewer_A!$D1062=""),"",screen_FT_reviewer_A!$D1062)</f>
        <v/>
      </c>
      <c r="E1062">
        <f>IF(OR($A1062="",screen_FT_reviewer_B!$D1062=""),"",screen_FT_reviewer_B!$D1062)</f>
        <v/>
      </c>
      <c r="F1062">
        <f>IF(AND(B1062&lt;&gt;"",C1062&lt;&gt;""),1,"")</f>
        <v/>
      </c>
      <c r="G1062">
        <f>IF(F1062=1,IF(B1062=C1062,1,0),"")</f>
        <v/>
      </c>
      <c r="H1062">
        <f>IF(B1062="","",IFERROR(VLOOKUP(B1062,lst_FT_group_map_table,2,FALSE),"INVALID"))</f>
        <v/>
      </c>
      <c r="I1062">
        <f>IF(C1062="","",IFERROR(VLOOKUP(C1062,lst_FT_group_map_table,2,FALSE),"INVALID"))</f>
        <v/>
      </c>
      <c r="J1062">
        <f>IF(F1062=1,IF(H1062=I1062,1,0),"")</f>
        <v/>
      </c>
      <c r="K1062">
        <f>IF(AND(ISNUMBER(MATCH(B1062,lst_FT_sci_excl,0)),ISNUMBER(MATCH(C1062,lst_FT_sci_excl,0))),IF(D1062=E1062,1,0),"")</f>
        <v/>
      </c>
      <c r="L1062">
        <f>IF(OR(G1062=0,K1062=0),1,"")</f>
        <v/>
      </c>
      <c r="M1062">
        <f>IF(L1062=1,COUNTIF($L$2:L1062,1),"")</f>
        <v/>
      </c>
    </row>
    <row r="1063">
      <c r="A1063">
        <f>IF(screen_FT_reviewer_A!$A1063="","",screen_FT_reviewer_A!$A1063)</f>
        <v/>
      </c>
      <c r="B1063">
        <f>IF(OR($A1063="",screen_FT_reviewer_A!$C1063=""),"",screen_FT_reviewer_A!$C1063)</f>
        <v/>
      </c>
      <c r="C1063">
        <f>IF(OR($A1063="",screen_FT_reviewer_B!$C1063=""),"",screen_FT_reviewer_B!$C1063)</f>
        <v/>
      </c>
      <c r="D1063">
        <f>IF(OR($A1063="",screen_FT_reviewer_A!$D1063=""),"",screen_FT_reviewer_A!$D1063)</f>
        <v/>
      </c>
      <c r="E1063">
        <f>IF(OR($A1063="",screen_FT_reviewer_B!$D1063=""),"",screen_FT_reviewer_B!$D1063)</f>
        <v/>
      </c>
      <c r="F1063">
        <f>IF(AND(B1063&lt;&gt;"",C1063&lt;&gt;""),1,"")</f>
        <v/>
      </c>
      <c r="G1063">
        <f>IF(F1063=1,IF(B1063=C1063,1,0),"")</f>
        <v/>
      </c>
      <c r="H1063">
        <f>IF(B1063="","",IFERROR(VLOOKUP(B1063,lst_FT_group_map_table,2,FALSE),"INVALID"))</f>
        <v/>
      </c>
      <c r="I1063">
        <f>IF(C1063="","",IFERROR(VLOOKUP(C1063,lst_FT_group_map_table,2,FALSE),"INVALID"))</f>
        <v/>
      </c>
      <c r="J1063">
        <f>IF(F1063=1,IF(H1063=I1063,1,0),"")</f>
        <v/>
      </c>
      <c r="K1063">
        <f>IF(AND(ISNUMBER(MATCH(B1063,lst_FT_sci_excl,0)),ISNUMBER(MATCH(C1063,lst_FT_sci_excl,0))),IF(D1063=E1063,1,0),"")</f>
        <v/>
      </c>
      <c r="L1063">
        <f>IF(OR(G1063=0,K1063=0),1,"")</f>
        <v/>
      </c>
      <c r="M1063">
        <f>IF(L1063=1,COUNTIF($L$2:L1063,1),"")</f>
        <v/>
      </c>
    </row>
    <row r="1064">
      <c r="A1064">
        <f>IF(screen_FT_reviewer_A!$A1064="","",screen_FT_reviewer_A!$A1064)</f>
        <v/>
      </c>
      <c r="B1064">
        <f>IF(OR($A1064="",screen_FT_reviewer_A!$C1064=""),"",screen_FT_reviewer_A!$C1064)</f>
        <v/>
      </c>
      <c r="C1064">
        <f>IF(OR($A1064="",screen_FT_reviewer_B!$C1064=""),"",screen_FT_reviewer_B!$C1064)</f>
        <v/>
      </c>
      <c r="D1064">
        <f>IF(OR($A1064="",screen_FT_reviewer_A!$D1064=""),"",screen_FT_reviewer_A!$D1064)</f>
        <v/>
      </c>
      <c r="E1064">
        <f>IF(OR($A1064="",screen_FT_reviewer_B!$D1064=""),"",screen_FT_reviewer_B!$D1064)</f>
        <v/>
      </c>
      <c r="F1064">
        <f>IF(AND(B1064&lt;&gt;"",C1064&lt;&gt;""),1,"")</f>
        <v/>
      </c>
      <c r="G1064">
        <f>IF(F1064=1,IF(B1064=C1064,1,0),"")</f>
        <v/>
      </c>
      <c r="H1064">
        <f>IF(B1064="","",IFERROR(VLOOKUP(B1064,lst_FT_group_map_table,2,FALSE),"INVALID"))</f>
        <v/>
      </c>
      <c r="I1064">
        <f>IF(C1064="","",IFERROR(VLOOKUP(C1064,lst_FT_group_map_table,2,FALSE),"INVALID"))</f>
        <v/>
      </c>
      <c r="J1064">
        <f>IF(F1064=1,IF(H1064=I1064,1,0),"")</f>
        <v/>
      </c>
      <c r="K1064">
        <f>IF(AND(ISNUMBER(MATCH(B1064,lst_FT_sci_excl,0)),ISNUMBER(MATCH(C1064,lst_FT_sci_excl,0))),IF(D1064=E1064,1,0),"")</f>
        <v/>
      </c>
      <c r="L1064">
        <f>IF(OR(G1064=0,K1064=0),1,"")</f>
        <v/>
      </c>
      <c r="M1064">
        <f>IF(L1064=1,COUNTIF($L$2:L1064,1),"")</f>
        <v/>
      </c>
    </row>
    <row r="1065">
      <c r="A1065">
        <f>IF(screen_FT_reviewer_A!$A1065="","",screen_FT_reviewer_A!$A1065)</f>
        <v/>
      </c>
      <c r="B1065">
        <f>IF(OR($A1065="",screen_FT_reviewer_A!$C1065=""),"",screen_FT_reviewer_A!$C1065)</f>
        <v/>
      </c>
      <c r="C1065">
        <f>IF(OR($A1065="",screen_FT_reviewer_B!$C1065=""),"",screen_FT_reviewer_B!$C1065)</f>
        <v/>
      </c>
      <c r="D1065">
        <f>IF(OR($A1065="",screen_FT_reviewer_A!$D1065=""),"",screen_FT_reviewer_A!$D1065)</f>
        <v/>
      </c>
      <c r="E1065">
        <f>IF(OR($A1065="",screen_FT_reviewer_B!$D1065=""),"",screen_FT_reviewer_B!$D1065)</f>
        <v/>
      </c>
      <c r="F1065">
        <f>IF(AND(B1065&lt;&gt;"",C1065&lt;&gt;""),1,"")</f>
        <v/>
      </c>
      <c r="G1065">
        <f>IF(F1065=1,IF(B1065=C1065,1,0),"")</f>
        <v/>
      </c>
      <c r="H1065">
        <f>IF(B1065="","",IFERROR(VLOOKUP(B1065,lst_FT_group_map_table,2,FALSE),"INVALID"))</f>
        <v/>
      </c>
      <c r="I1065">
        <f>IF(C1065="","",IFERROR(VLOOKUP(C1065,lst_FT_group_map_table,2,FALSE),"INVALID"))</f>
        <v/>
      </c>
      <c r="J1065">
        <f>IF(F1065=1,IF(H1065=I1065,1,0),"")</f>
        <v/>
      </c>
      <c r="K1065">
        <f>IF(AND(ISNUMBER(MATCH(B1065,lst_FT_sci_excl,0)),ISNUMBER(MATCH(C1065,lst_FT_sci_excl,0))),IF(D1065=E1065,1,0),"")</f>
        <v/>
      </c>
      <c r="L1065">
        <f>IF(OR(G1065=0,K1065=0),1,"")</f>
        <v/>
      </c>
      <c r="M1065">
        <f>IF(L1065=1,COUNTIF($L$2:L1065,1),"")</f>
        <v/>
      </c>
    </row>
    <row r="1066">
      <c r="A1066">
        <f>IF(screen_FT_reviewer_A!$A1066="","",screen_FT_reviewer_A!$A1066)</f>
        <v/>
      </c>
      <c r="B1066">
        <f>IF(OR($A1066="",screen_FT_reviewer_A!$C1066=""),"",screen_FT_reviewer_A!$C1066)</f>
        <v/>
      </c>
      <c r="C1066">
        <f>IF(OR($A1066="",screen_FT_reviewer_B!$C1066=""),"",screen_FT_reviewer_B!$C1066)</f>
        <v/>
      </c>
      <c r="D1066">
        <f>IF(OR($A1066="",screen_FT_reviewer_A!$D1066=""),"",screen_FT_reviewer_A!$D1066)</f>
        <v/>
      </c>
      <c r="E1066">
        <f>IF(OR($A1066="",screen_FT_reviewer_B!$D1066=""),"",screen_FT_reviewer_B!$D1066)</f>
        <v/>
      </c>
      <c r="F1066">
        <f>IF(AND(B1066&lt;&gt;"",C1066&lt;&gt;""),1,"")</f>
        <v/>
      </c>
      <c r="G1066">
        <f>IF(F1066=1,IF(B1066=C1066,1,0),"")</f>
        <v/>
      </c>
      <c r="H1066">
        <f>IF(B1066="","",IFERROR(VLOOKUP(B1066,lst_FT_group_map_table,2,FALSE),"INVALID"))</f>
        <v/>
      </c>
      <c r="I1066">
        <f>IF(C1066="","",IFERROR(VLOOKUP(C1066,lst_FT_group_map_table,2,FALSE),"INVALID"))</f>
        <v/>
      </c>
      <c r="J1066">
        <f>IF(F1066=1,IF(H1066=I1066,1,0),"")</f>
        <v/>
      </c>
      <c r="K1066">
        <f>IF(AND(ISNUMBER(MATCH(B1066,lst_FT_sci_excl,0)),ISNUMBER(MATCH(C1066,lst_FT_sci_excl,0))),IF(D1066=E1066,1,0),"")</f>
        <v/>
      </c>
      <c r="L1066">
        <f>IF(OR(G1066=0,K1066=0),1,"")</f>
        <v/>
      </c>
      <c r="M1066">
        <f>IF(L1066=1,COUNTIF($L$2:L1066,1),"")</f>
        <v/>
      </c>
    </row>
    <row r="1067">
      <c r="A1067">
        <f>IF(screen_FT_reviewer_A!$A1067="","",screen_FT_reviewer_A!$A1067)</f>
        <v/>
      </c>
      <c r="B1067">
        <f>IF(OR($A1067="",screen_FT_reviewer_A!$C1067=""),"",screen_FT_reviewer_A!$C1067)</f>
        <v/>
      </c>
      <c r="C1067">
        <f>IF(OR($A1067="",screen_FT_reviewer_B!$C1067=""),"",screen_FT_reviewer_B!$C1067)</f>
        <v/>
      </c>
      <c r="D1067">
        <f>IF(OR($A1067="",screen_FT_reviewer_A!$D1067=""),"",screen_FT_reviewer_A!$D1067)</f>
        <v/>
      </c>
      <c r="E1067">
        <f>IF(OR($A1067="",screen_FT_reviewer_B!$D1067=""),"",screen_FT_reviewer_B!$D1067)</f>
        <v/>
      </c>
      <c r="F1067">
        <f>IF(AND(B1067&lt;&gt;"",C1067&lt;&gt;""),1,"")</f>
        <v/>
      </c>
      <c r="G1067">
        <f>IF(F1067=1,IF(B1067=C1067,1,0),"")</f>
        <v/>
      </c>
      <c r="H1067">
        <f>IF(B1067="","",IFERROR(VLOOKUP(B1067,lst_FT_group_map_table,2,FALSE),"INVALID"))</f>
        <v/>
      </c>
      <c r="I1067">
        <f>IF(C1067="","",IFERROR(VLOOKUP(C1067,lst_FT_group_map_table,2,FALSE),"INVALID"))</f>
        <v/>
      </c>
      <c r="J1067">
        <f>IF(F1067=1,IF(H1067=I1067,1,0),"")</f>
        <v/>
      </c>
      <c r="K1067">
        <f>IF(AND(ISNUMBER(MATCH(B1067,lst_FT_sci_excl,0)),ISNUMBER(MATCH(C1067,lst_FT_sci_excl,0))),IF(D1067=E1067,1,0),"")</f>
        <v/>
      </c>
      <c r="L1067">
        <f>IF(OR(G1067=0,K1067=0),1,"")</f>
        <v/>
      </c>
      <c r="M1067">
        <f>IF(L1067=1,COUNTIF($L$2:L1067,1),"")</f>
        <v/>
      </c>
    </row>
    <row r="1068">
      <c r="A1068">
        <f>IF(screen_FT_reviewer_A!$A1068="","",screen_FT_reviewer_A!$A1068)</f>
        <v/>
      </c>
      <c r="B1068">
        <f>IF(OR($A1068="",screen_FT_reviewer_A!$C1068=""),"",screen_FT_reviewer_A!$C1068)</f>
        <v/>
      </c>
      <c r="C1068">
        <f>IF(OR($A1068="",screen_FT_reviewer_B!$C1068=""),"",screen_FT_reviewer_B!$C1068)</f>
        <v/>
      </c>
      <c r="D1068">
        <f>IF(OR($A1068="",screen_FT_reviewer_A!$D1068=""),"",screen_FT_reviewer_A!$D1068)</f>
        <v/>
      </c>
      <c r="E1068">
        <f>IF(OR($A1068="",screen_FT_reviewer_B!$D1068=""),"",screen_FT_reviewer_B!$D1068)</f>
        <v/>
      </c>
      <c r="F1068">
        <f>IF(AND(B1068&lt;&gt;"",C1068&lt;&gt;""),1,"")</f>
        <v/>
      </c>
      <c r="G1068">
        <f>IF(F1068=1,IF(B1068=C1068,1,0),"")</f>
        <v/>
      </c>
      <c r="H1068">
        <f>IF(B1068="","",IFERROR(VLOOKUP(B1068,lst_FT_group_map_table,2,FALSE),"INVALID"))</f>
        <v/>
      </c>
      <c r="I1068">
        <f>IF(C1068="","",IFERROR(VLOOKUP(C1068,lst_FT_group_map_table,2,FALSE),"INVALID"))</f>
        <v/>
      </c>
      <c r="J1068">
        <f>IF(F1068=1,IF(H1068=I1068,1,0),"")</f>
        <v/>
      </c>
      <c r="K1068">
        <f>IF(AND(ISNUMBER(MATCH(B1068,lst_FT_sci_excl,0)),ISNUMBER(MATCH(C1068,lst_FT_sci_excl,0))),IF(D1068=E1068,1,0),"")</f>
        <v/>
      </c>
      <c r="L1068">
        <f>IF(OR(G1068=0,K1068=0),1,"")</f>
        <v/>
      </c>
      <c r="M1068">
        <f>IF(L1068=1,COUNTIF($L$2:L1068,1),"")</f>
        <v/>
      </c>
    </row>
    <row r="1069">
      <c r="A1069">
        <f>IF(screen_FT_reviewer_A!$A1069="","",screen_FT_reviewer_A!$A1069)</f>
        <v/>
      </c>
      <c r="B1069">
        <f>IF(OR($A1069="",screen_FT_reviewer_A!$C1069=""),"",screen_FT_reviewer_A!$C1069)</f>
        <v/>
      </c>
      <c r="C1069">
        <f>IF(OR($A1069="",screen_FT_reviewer_B!$C1069=""),"",screen_FT_reviewer_B!$C1069)</f>
        <v/>
      </c>
      <c r="D1069">
        <f>IF(OR($A1069="",screen_FT_reviewer_A!$D1069=""),"",screen_FT_reviewer_A!$D1069)</f>
        <v/>
      </c>
      <c r="E1069">
        <f>IF(OR($A1069="",screen_FT_reviewer_B!$D1069=""),"",screen_FT_reviewer_B!$D1069)</f>
        <v/>
      </c>
      <c r="F1069">
        <f>IF(AND(B1069&lt;&gt;"",C1069&lt;&gt;""),1,"")</f>
        <v/>
      </c>
      <c r="G1069">
        <f>IF(F1069=1,IF(B1069=C1069,1,0),"")</f>
        <v/>
      </c>
      <c r="H1069">
        <f>IF(B1069="","",IFERROR(VLOOKUP(B1069,lst_FT_group_map_table,2,FALSE),"INVALID"))</f>
        <v/>
      </c>
      <c r="I1069">
        <f>IF(C1069="","",IFERROR(VLOOKUP(C1069,lst_FT_group_map_table,2,FALSE),"INVALID"))</f>
        <v/>
      </c>
      <c r="J1069">
        <f>IF(F1069=1,IF(H1069=I1069,1,0),"")</f>
        <v/>
      </c>
      <c r="K1069">
        <f>IF(AND(ISNUMBER(MATCH(B1069,lst_FT_sci_excl,0)),ISNUMBER(MATCH(C1069,lst_FT_sci_excl,0))),IF(D1069=E1069,1,0),"")</f>
        <v/>
      </c>
      <c r="L1069">
        <f>IF(OR(G1069=0,K1069=0),1,"")</f>
        <v/>
      </c>
      <c r="M1069">
        <f>IF(L1069=1,COUNTIF($L$2:L1069,1),"")</f>
        <v/>
      </c>
    </row>
    <row r="1070">
      <c r="A1070">
        <f>IF(screen_FT_reviewer_A!$A1070="","",screen_FT_reviewer_A!$A1070)</f>
        <v/>
      </c>
      <c r="B1070">
        <f>IF(OR($A1070="",screen_FT_reviewer_A!$C1070=""),"",screen_FT_reviewer_A!$C1070)</f>
        <v/>
      </c>
      <c r="C1070">
        <f>IF(OR($A1070="",screen_FT_reviewer_B!$C1070=""),"",screen_FT_reviewer_B!$C1070)</f>
        <v/>
      </c>
      <c r="D1070">
        <f>IF(OR($A1070="",screen_FT_reviewer_A!$D1070=""),"",screen_FT_reviewer_A!$D1070)</f>
        <v/>
      </c>
      <c r="E1070">
        <f>IF(OR($A1070="",screen_FT_reviewer_B!$D1070=""),"",screen_FT_reviewer_B!$D1070)</f>
        <v/>
      </c>
      <c r="F1070">
        <f>IF(AND(B1070&lt;&gt;"",C1070&lt;&gt;""),1,"")</f>
        <v/>
      </c>
      <c r="G1070">
        <f>IF(F1070=1,IF(B1070=C1070,1,0),"")</f>
        <v/>
      </c>
      <c r="H1070">
        <f>IF(B1070="","",IFERROR(VLOOKUP(B1070,lst_FT_group_map_table,2,FALSE),"INVALID"))</f>
        <v/>
      </c>
      <c r="I1070">
        <f>IF(C1070="","",IFERROR(VLOOKUP(C1070,lst_FT_group_map_table,2,FALSE),"INVALID"))</f>
        <v/>
      </c>
      <c r="J1070">
        <f>IF(F1070=1,IF(H1070=I1070,1,0),"")</f>
        <v/>
      </c>
      <c r="K1070">
        <f>IF(AND(ISNUMBER(MATCH(B1070,lst_FT_sci_excl,0)),ISNUMBER(MATCH(C1070,lst_FT_sci_excl,0))),IF(D1070=E1070,1,0),"")</f>
        <v/>
      </c>
      <c r="L1070">
        <f>IF(OR(G1070=0,K1070=0),1,"")</f>
        <v/>
      </c>
      <c r="M1070">
        <f>IF(L1070=1,COUNTIF($L$2:L1070,1),"")</f>
        <v/>
      </c>
    </row>
    <row r="1071">
      <c r="A1071">
        <f>IF(screen_FT_reviewer_A!$A1071="","",screen_FT_reviewer_A!$A1071)</f>
        <v/>
      </c>
      <c r="B1071">
        <f>IF(OR($A1071="",screen_FT_reviewer_A!$C1071=""),"",screen_FT_reviewer_A!$C1071)</f>
        <v/>
      </c>
      <c r="C1071">
        <f>IF(OR($A1071="",screen_FT_reviewer_B!$C1071=""),"",screen_FT_reviewer_B!$C1071)</f>
        <v/>
      </c>
      <c r="D1071">
        <f>IF(OR($A1071="",screen_FT_reviewer_A!$D1071=""),"",screen_FT_reviewer_A!$D1071)</f>
        <v/>
      </c>
      <c r="E1071">
        <f>IF(OR($A1071="",screen_FT_reviewer_B!$D1071=""),"",screen_FT_reviewer_B!$D1071)</f>
        <v/>
      </c>
      <c r="F1071">
        <f>IF(AND(B1071&lt;&gt;"",C1071&lt;&gt;""),1,"")</f>
        <v/>
      </c>
      <c r="G1071">
        <f>IF(F1071=1,IF(B1071=C1071,1,0),"")</f>
        <v/>
      </c>
      <c r="H1071">
        <f>IF(B1071="","",IFERROR(VLOOKUP(B1071,lst_FT_group_map_table,2,FALSE),"INVALID"))</f>
        <v/>
      </c>
      <c r="I1071">
        <f>IF(C1071="","",IFERROR(VLOOKUP(C1071,lst_FT_group_map_table,2,FALSE),"INVALID"))</f>
        <v/>
      </c>
      <c r="J1071">
        <f>IF(F1071=1,IF(H1071=I1071,1,0),"")</f>
        <v/>
      </c>
      <c r="K1071">
        <f>IF(AND(ISNUMBER(MATCH(B1071,lst_FT_sci_excl,0)),ISNUMBER(MATCH(C1071,lst_FT_sci_excl,0))),IF(D1071=E1071,1,0),"")</f>
        <v/>
      </c>
      <c r="L1071">
        <f>IF(OR(G1071=0,K1071=0),1,"")</f>
        <v/>
      </c>
      <c r="M1071">
        <f>IF(L1071=1,COUNTIF($L$2:L1071,1),"")</f>
        <v/>
      </c>
    </row>
    <row r="1072">
      <c r="A1072">
        <f>IF(screen_FT_reviewer_A!$A1072="","",screen_FT_reviewer_A!$A1072)</f>
        <v/>
      </c>
      <c r="B1072">
        <f>IF(OR($A1072="",screen_FT_reviewer_A!$C1072=""),"",screen_FT_reviewer_A!$C1072)</f>
        <v/>
      </c>
      <c r="C1072">
        <f>IF(OR($A1072="",screen_FT_reviewer_B!$C1072=""),"",screen_FT_reviewer_B!$C1072)</f>
        <v/>
      </c>
      <c r="D1072">
        <f>IF(OR($A1072="",screen_FT_reviewer_A!$D1072=""),"",screen_FT_reviewer_A!$D1072)</f>
        <v/>
      </c>
      <c r="E1072">
        <f>IF(OR($A1072="",screen_FT_reviewer_B!$D1072=""),"",screen_FT_reviewer_B!$D1072)</f>
        <v/>
      </c>
      <c r="F1072">
        <f>IF(AND(B1072&lt;&gt;"",C1072&lt;&gt;""),1,"")</f>
        <v/>
      </c>
      <c r="G1072">
        <f>IF(F1072=1,IF(B1072=C1072,1,0),"")</f>
        <v/>
      </c>
      <c r="H1072">
        <f>IF(B1072="","",IFERROR(VLOOKUP(B1072,lst_FT_group_map_table,2,FALSE),"INVALID"))</f>
        <v/>
      </c>
      <c r="I1072">
        <f>IF(C1072="","",IFERROR(VLOOKUP(C1072,lst_FT_group_map_table,2,FALSE),"INVALID"))</f>
        <v/>
      </c>
      <c r="J1072">
        <f>IF(F1072=1,IF(H1072=I1072,1,0),"")</f>
        <v/>
      </c>
      <c r="K1072">
        <f>IF(AND(ISNUMBER(MATCH(B1072,lst_FT_sci_excl,0)),ISNUMBER(MATCH(C1072,lst_FT_sci_excl,0))),IF(D1072=E1072,1,0),"")</f>
        <v/>
      </c>
      <c r="L1072">
        <f>IF(OR(G1072=0,K1072=0),1,"")</f>
        <v/>
      </c>
      <c r="M1072">
        <f>IF(L1072=1,COUNTIF($L$2:L1072,1),"")</f>
        <v/>
      </c>
    </row>
    <row r="1073">
      <c r="A1073">
        <f>IF(screen_FT_reviewer_A!$A1073="","",screen_FT_reviewer_A!$A1073)</f>
        <v/>
      </c>
      <c r="B1073">
        <f>IF(OR($A1073="",screen_FT_reviewer_A!$C1073=""),"",screen_FT_reviewer_A!$C1073)</f>
        <v/>
      </c>
      <c r="C1073">
        <f>IF(OR($A1073="",screen_FT_reviewer_B!$C1073=""),"",screen_FT_reviewer_B!$C1073)</f>
        <v/>
      </c>
      <c r="D1073">
        <f>IF(OR($A1073="",screen_FT_reviewer_A!$D1073=""),"",screen_FT_reviewer_A!$D1073)</f>
        <v/>
      </c>
      <c r="E1073">
        <f>IF(OR($A1073="",screen_FT_reviewer_B!$D1073=""),"",screen_FT_reviewer_B!$D1073)</f>
        <v/>
      </c>
      <c r="F1073">
        <f>IF(AND(B1073&lt;&gt;"",C1073&lt;&gt;""),1,"")</f>
        <v/>
      </c>
      <c r="G1073">
        <f>IF(F1073=1,IF(B1073=C1073,1,0),"")</f>
        <v/>
      </c>
      <c r="H1073">
        <f>IF(B1073="","",IFERROR(VLOOKUP(B1073,lst_FT_group_map_table,2,FALSE),"INVALID"))</f>
        <v/>
      </c>
      <c r="I1073">
        <f>IF(C1073="","",IFERROR(VLOOKUP(C1073,lst_FT_group_map_table,2,FALSE),"INVALID"))</f>
        <v/>
      </c>
      <c r="J1073">
        <f>IF(F1073=1,IF(H1073=I1073,1,0),"")</f>
        <v/>
      </c>
      <c r="K1073">
        <f>IF(AND(ISNUMBER(MATCH(B1073,lst_FT_sci_excl,0)),ISNUMBER(MATCH(C1073,lst_FT_sci_excl,0))),IF(D1073=E1073,1,0),"")</f>
        <v/>
      </c>
      <c r="L1073">
        <f>IF(OR(G1073=0,K1073=0),1,"")</f>
        <v/>
      </c>
      <c r="M1073">
        <f>IF(L1073=1,COUNTIF($L$2:L1073,1),"")</f>
        <v/>
      </c>
    </row>
    <row r="1074">
      <c r="A1074">
        <f>IF(screen_FT_reviewer_A!$A1074="","",screen_FT_reviewer_A!$A1074)</f>
        <v/>
      </c>
      <c r="B1074">
        <f>IF(OR($A1074="",screen_FT_reviewer_A!$C1074=""),"",screen_FT_reviewer_A!$C1074)</f>
        <v/>
      </c>
      <c r="C1074">
        <f>IF(OR($A1074="",screen_FT_reviewer_B!$C1074=""),"",screen_FT_reviewer_B!$C1074)</f>
        <v/>
      </c>
      <c r="D1074">
        <f>IF(OR($A1074="",screen_FT_reviewer_A!$D1074=""),"",screen_FT_reviewer_A!$D1074)</f>
        <v/>
      </c>
      <c r="E1074">
        <f>IF(OR($A1074="",screen_FT_reviewer_B!$D1074=""),"",screen_FT_reviewer_B!$D1074)</f>
        <v/>
      </c>
      <c r="F1074">
        <f>IF(AND(B1074&lt;&gt;"",C1074&lt;&gt;""),1,"")</f>
        <v/>
      </c>
      <c r="G1074">
        <f>IF(F1074=1,IF(B1074=C1074,1,0),"")</f>
        <v/>
      </c>
      <c r="H1074">
        <f>IF(B1074="","",IFERROR(VLOOKUP(B1074,lst_FT_group_map_table,2,FALSE),"INVALID"))</f>
        <v/>
      </c>
      <c r="I1074">
        <f>IF(C1074="","",IFERROR(VLOOKUP(C1074,lst_FT_group_map_table,2,FALSE),"INVALID"))</f>
        <v/>
      </c>
      <c r="J1074">
        <f>IF(F1074=1,IF(H1074=I1074,1,0),"")</f>
        <v/>
      </c>
      <c r="K1074">
        <f>IF(AND(ISNUMBER(MATCH(B1074,lst_FT_sci_excl,0)),ISNUMBER(MATCH(C1074,lst_FT_sci_excl,0))),IF(D1074=E1074,1,0),"")</f>
        <v/>
      </c>
      <c r="L1074">
        <f>IF(OR(G1074=0,K1074=0),1,"")</f>
        <v/>
      </c>
      <c r="M1074">
        <f>IF(L1074=1,COUNTIF($L$2:L1074,1),"")</f>
        <v/>
      </c>
    </row>
    <row r="1075">
      <c r="A1075">
        <f>IF(screen_FT_reviewer_A!$A1075="","",screen_FT_reviewer_A!$A1075)</f>
        <v/>
      </c>
      <c r="B1075">
        <f>IF(OR($A1075="",screen_FT_reviewer_A!$C1075=""),"",screen_FT_reviewer_A!$C1075)</f>
        <v/>
      </c>
      <c r="C1075">
        <f>IF(OR($A1075="",screen_FT_reviewer_B!$C1075=""),"",screen_FT_reviewer_B!$C1075)</f>
        <v/>
      </c>
      <c r="D1075">
        <f>IF(OR($A1075="",screen_FT_reviewer_A!$D1075=""),"",screen_FT_reviewer_A!$D1075)</f>
        <v/>
      </c>
      <c r="E1075">
        <f>IF(OR($A1075="",screen_FT_reviewer_B!$D1075=""),"",screen_FT_reviewer_B!$D1075)</f>
        <v/>
      </c>
      <c r="F1075">
        <f>IF(AND(B1075&lt;&gt;"",C1075&lt;&gt;""),1,"")</f>
        <v/>
      </c>
      <c r="G1075">
        <f>IF(F1075=1,IF(B1075=C1075,1,0),"")</f>
        <v/>
      </c>
      <c r="H1075">
        <f>IF(B1075="","",IFERROR(VLOOKUP(B1075,lst_FT_group_map_table,2,FALSE),"INVALID"))</f>
        <v/>
      </c>
      <c r="I1075">
        <f>IF(C1075="","",IFERROR(VLOOKUP(C1075,lst_FT_group_map_table,2,FALSE),"INVALID"))</f>
        <v/>
      </c>
      <c r="J1075">
        <f>IF(F1075=1,IF(H1075=I1075,1,0),"")</f>
        <v/>
      </c>
      <c r="K1075">
        <f>IF(AND(ISNUMBER(MATCH(B1075,lst_FT_sci_excl,0)),ISNUMBER(MATCH(C1075,lst_FT_sci_excl,0))),IF(D1075=E1075,1,0),"")</f>
        <v/>
      </c>
      <c r="L1075">
        <f>IF(OR(G1075=0,K1075=0),1,"")</f>
        <v/>
      </c>
      <c r="M1075">
        <f>IF(L1075=1,COUNTIF($L$2:L1075,1),"")</f>
        <v/>
      </c>
    </row>
    <row r="1076">
      <c r="A1076">
        <f>IF(screen_FT_reviewer_A!$A1076="","",screen_FT_reviewer_A!$A1076)</f>
        <v/>
      </c>
      <c r="B1076">
        <f>IF(OR($A1076="",screen_FT_reviewer_A!$C1076=""),"",screen_FT_reviewer_A!$C1076)</f>
        <v/>
      </c>
      <c r="C1076">
        <f>IF(OR($A1076="",screen_FT_reviewer_B!$C1076=""),"",screen_FT_reviewer_B!$C1076)</f>
        <v/>
      </c>
      <c r="D1076">
        <f>IF(OR($A1076="",screen_FT_reviewer_A!$D1076=""),"",screen_FT_reviewer_A!$D1076)</f>
        <v/>
      </c>
      <c r="E1076">
        <f>IF(OR($A1076="",screen_FT_reviewer_B!$D1076=""),"",screen_FT_reviewer_B!$D1076)</f>
        <v/>
      </c>
      <c r="F1076">
        <f>IF(AND(B1076&lt;&gt;"",C1076&lt;&gt;""),1,"")</f>
        <v/>
      </c>
      <c r="G1076">
        <f>IF(F1076=1,IF(B1076=C1076,1,0),"")</f>
        <v/>
      </c>
      <c r="H1076">
        <f>IF(B1076="","",IFERROR(VLOOKUP(B1076,lst_FT_group_map_table,2,FALSE),"INVALID"))</f>
        <v/>
      </c>
      <c r="I1076">
        <f>IF(C1076="","",IFERROR(VLOOKUP(C1076,lst_FT_group_map_table,2,FALSE),"INVALID"))</f>
        <v/>
      </c>
      <c r="J1076">
        <f>IF(F1076=1,IF(H1076=I1076,1,0),"")</f>
        <v/>
      </c>
      <c r="K1076">
        <f>IF(AND(ISNUMBER(MATCH(B1076,lst_FT_sci_excl,0)),ISNUMBER(MATCH(C1076,lst_FT_sci_excl,0))),IF(D1076=E1076,1,0),"")</f>
        <v/>
      </c>
      <c r="L1076">
        <f>IF(OR(G1076=0,K1076=0),1,"")</f>
        <v/>
      </c>
      <c r="M1076">
        <f>IF(L1076=1,COUNTIF($L$2:L1076,1),"")</f>
        <v/>
      </c>
    </row>
    <row r="1077">
      <c r="A1077">
        <f>IF(screen_FT_reviewer_A!$A1077="","",screen_FT_reviewer_A!$A1077)</f>
        <v/>
      </c>
      <c r="B1077">
        <f>IF(OR($A1077="",screen_FT_reviewer_A!$C1077=""),"",screen_FT_reviewer_A!$C1077)</f>
        <v/>
      </c>
      <c r="C1077">
        <f>IF(OR($A1077="",screen_FT_reviewer_B!$C1077=""),"",screen_FT_reviewer_B!$C1077)</f>
        <v/>
      </c>
      <c r="D1077">
        <f>IF(OR($A1077="",screen_FT_reviewer_A!$D1077=""),"",screen_FT_reviewer_A!$D1077)</f>
        <v/>
      </c>
      <c r="E1077">
        <f>IF(OR($A1077="",screen_FT_reviewer_B!$D1077=""),"",screen_FT_reviewer_B!$D1077)</f>
        <v/>
      </c>
      <c r="F1077">
        <f>IF(AND(B1077&lt;&gt;"",C1077&lt;&gt;""),1,"")</f>
        <v/>
      </c>
      <c r="G1077">
        <f>IF(F1077=1,IF(B1077=C1077,1,0),"")</f>
        <v/>
      </c>
      <c r="H1077">
        <f>IF(B1077="","",IFERROR(VLOOKUP(B1077,lst_FT_group_map_table,2,FALSE),"INVALID"))</f>
        <v/>
      </c>
      <c r="I1077">
        <f>IF(C1077="","",IFERROR(VLOOKUP(C1077,lst_FT_group_map_table,2,FALSE),"INVALID"))</f>
        <v/>
      </c>
      <c r="J1077">
        <f>IF(F1077=1,IF(H1077=I1077,1,0),"")</f>
        <v/>
      </c>
      <c r="K1077">
        <f>IF(AND(ISNUMBER(MATCH(B1077,lst_FT_sci_excl,0)),ISNUMBER(MATCH(C1077,lst_FT_sci_excl,0))),IF(D1077=E1077,1,0),"")</f>
        <v/>
      </c>
      <c r="L1077">
        <f>IF(OR(G1077=0,K1077=0),1,"")</f>
        <v/>
      </c>
      <c r="M1077">
        <f>IF(L1077=1,COUNTIF($L$2:L1077,1),"")</f>
        <v/>
      </c>
    </row>
    <row r="1078">
      <c r="A1078">
        <f>IF(screen_FT_reviewer_A!$A1078="","",screen_FT_reviewer_A!$A1078)</f>
        <v/>
      </c>
      <c r="B1078">
        <f>IF(OR($A1078="",screen_FT_reviewer_A!$C1078=""),"",screen_FT_reviewer_A!$C1078)</f>
        <v/>
      </c>
      <c r="C1078">
        <f>IF(OR($A1078="",screen_FT_reviewer_B!$C1078=""),"",screen_FT_reviewer_B!$C1078)</f>
        <v/>
      </c>
      <c r="D1078">
        <f>IF(OR($A1078="",screen_FT_reviewer_A!$D1078=""),"",screen_FT_reviewer_A!$D1078)</f>
        <v/>
      </c>
      <c r="E1078">
        <f>IF(OR($A1078="",screen_FT_reviewer_B!$D1078=""),"",screen_FT_reviewer_B!$D1078)</f>
        <v/>
      </c>
      <c r="F1078">
        <f>IF(AND(B1078&lt;&gt;"",C1078&lt;&gt;""),1,"")</f>
        <v/>
      </c>
      <c r="G1078">
        <f>IF(F1078=1,IF(B1078=C1078,1,0),"")</f>
        <v/>
      </c>
      <c r="H1078">
        <f>IF(B1078="","",IFERROR(VLOOKUP(B1078,lst_FT_group_map_table,2,FALSE),"INVALID"))</f>
        <v/>
      </c>
      <c r="I1078">
        <f>IF(C1078="","",IFERROR(VLOOKUP(C1078,lst_FT_group_map_table,2,FALSE),"INVALID"))</f>
        <v/>
      </c>
      <c r="J1078">
        <f>IF(F1078=1,IF(H1078=I1078,1,0),"")</f>
        <v/>
      </c>
      <c r="K1078">
        <f>IF(AND(ISNUMBER(MATCH(B1078,lst_FT_sci_excl,0)),ISNUMBER(MATCH(C1078,lst_FT_sci_excl,0))),IF(D1078=E1078,1,0),"")</f>
        <v/>
      </c>
      <c r="L1078">
        <f>IF(OR(G1078=0,K1078=0),1,"")</f>
        <v/>
      </c>
      <c r="M1078">
        <f>IF(L1078=1,COUNTIF($L$2:L1078,1),"")</f>
        <v/>
      </c>
    </row>
    <row r="1079">
      <c r="A1079">
        <f>IF(screen_FT_reviewer_A!$A1079="","",screen_FT_reviewer_A!$A1079)</f>
        <v/>
      </c>
      <c r="B1079">
        <f>IF(OR($A1079="",screen_FT_reviewer_A!$C1079=""),"",screen_FT_reviewer_A!$C1079)</f>
        <v/>
      </c>
      <c r="C1079">
        <f>IF(OR($A1079="",screen_FT_reviewer_B!$C1079=""),"",screen_FT_reviewer_B!$C1079)</f>
        <v/>
      </c>
      <c r="D1079">
        <f>IF(OR($A1079="",screen_FT_reviewer_A!$D1079=""),"",screen_FT_reviewer_A!$D1079)</f>
        <v/>
      </c>
      <c r="E1079">
        <f>IF(OR($A1079="",screen_FT_reviewer_B!$D1079=""),"",screen_FT_reviewer_B!$D1079)</f>
        <v/>
      </c>
      <c r="F1079">
        <f>IF(AND(B1079&lt;&gt;"",C1079&lt;&gt;""),1,"")</f>
        <v/>
      </c>
      <c r="G1079">
        <f>IF(F1079=1,IF(B1079=C1079,1,0),"")</f>
        <v/>
      </c>
      <c r="H1079">
        <f>IF(B1079="","",IFERROR(VLOOKUP(B1079,lst_FT_group_map_table,2,FALSE),"INVALID"))</f>
        <v/>
      </c>
      <c r="I1079">
        <f>IF(C1079="","",IFERROR(VLOOKUP(C1079,lst_FT_group_map_table,2,FALSE),"INVALID"))</f>
        <v/>
      </c>
      <c r="J1079">
        <f>IF(F1079=1,IF(H1079=I1079,1,0),"")</f>
        <v/>
      </c>
      <c r="K1079">
        <f>IF(AND(ISNUMBER(MATCH(B1079,lst_FT_sci_excl,0)),ISNUMBER(MATCH(C1079,lst_FT_sci_excl,0))),IF(D1079=E1079,1,0),"")</f>
        <v/>
      </c>
      <c r="L1079">
        <f>IF(OR(G1079=0,K1079=0),1,"")</f>
        <v/>
      </c>
      <c r="M1079">
        <f>IF(L1079=1,COUNTIF($L$2:L1079,1),"")</f>
        <v/>
      </c>
    </row>
    <row r="1080">
      <c r="A1080">
        <f>IF(screen_FT_reviewer_A!$A1080="","",screen_FT_reviewer_A!$A1080)</f>
        <v/>
      </c>
      <c r="B1080">
        <f>IF(OR($A1080="",screen_FT_reviewer_A!$C1080=""),"",screen_FT_reviewer_A!$C1080)</f>
        <v/>
      </c>
      <c r="C1080">
        <f>IF(OR($A1080="",screen_FT_reviewer_B!$C1080=""),"",screen_FT_reviewer_B!$C1080)</f>
        <v/>
      </c>
      <c r="D1080">
        <f>IF(OR($A1080="",screen_FT_reviewer_A!$D1080=""),"",screen_FT_reviewer_A!$D1080)</f>
        <v/>
      </c>
      <c r="E1080">
        <f>IF(OR($A1080="",screen_FT_reviewer_B!$D1080=""),"",screen_FT_reviewer_B!$D1080)</f>
        <v/>
      </c>
      <c r="F1080">
        <f>IF(AND(B1080&lt;&gt;"",C1080&lt;&gt;""),1,"")</f>
        <v/>
      </c>
      <c r="G1080">
        <f>IF(F1080=1,IF(B1080=C1080,1,0),"")</f>
        <v/>
      </c>
      <c r="H1080">
        <f>IF(B1080="","",IFERROR(VLOOKUP(B1080,lst_FT_group_map_table,2,FALSE),"INVALID"))</f>
        <v/>
      </c>
      <c r="I1080">
        <f>IF(C1080="","",IFERROR(VLOOKUP(C1080,lst_FT_group_map_table,2,FALSE),"INVALID"))</f>
        <v/>
      </c>
      <c r="J1080">
        <f>IF(F1080=1,IF(H1080=I1080,1,0),"")</f>
        <v/>
      </c>
      <c r="K1080">
        <f>IF(AND(ISNUMBER(MATCH(B1080,lst_FT_sci_excl,0)),ISNUMBER(MATCH(C1080,lst_FT_sci_excl,0))),IF(D1080=E1080,1,0),"")</f>
        <v/>
      </c>
      <c r="L1080">
        <f>IF(OR(G1080=0,K1080=0),1,"")</f>
        <v/>
      </c>
      <c r="M1080">
        <f>IF(L1080=1,COUNTIF($L$2:L1080,1),"")</f>
        <v/>
      </c>
    </row>
    <row r="1081">
      <c r="A1081">
        <f>IF(screen_FT_reviewer_A!$A1081="","",screen_FT_reviewer_A!$A1081)</f>
        <v/>
      </c>
      <c r="B1081">
        <f>IF(OR($A1081="",screen_FT_reviewer_A!$C1081=""),"",screen_FT_reviewer_A!$C1081)</f>
        <v/>
      </c>
      <c r="C1081">
        <f>IF(OR($A1081="",screen_FT_reviewer_B!$C1081=""),"",screen_FT_reviewer_B!$C1081)</f>
        <v/>
      </c>
      <c r="D1081">
        <f>IF(OR($A1081="",screen_FT_reviewer_A!$D1081=""),"",screen_FT_reviewer_A!$D1081)</f>
        <v/>
      </c>
      <c r="E1081">
        <f>IF(OR($A1081="",screen_FT_reviewer_B!$D1081=""),"",screen_FT_reviewer_B!$D1081)</f>
        <v/>
      </c>
      <c r="F1081">
        <f>IF(AND(B1081&lt;&gt;"",C1081&lt;&gt;""),1,"")</f>
        <v/>
      </c>
      <c r="G1081">
        <f>IF(F1081=1,IF(B1081=C1081,1,0),"")</f>
        <v/>
      </c>
      <c r="H1081">
        <f>IF(B1081="","",IFERROR(VLOOKUP(B1081,lst_FT_group_map_table,2,FALSE),"INVALID"))</f>
        <v/>
      </c>
      <c r="I1081">
        <f>IF(C1081="","",IFERROR(VLOOKUP(C1081,lst_FT_group_map_table,2,FALSE),"INVALID"))</f>
        <v/>
      </c>
      <c r="J1081">
        <f>IF(F1081=1,IF(H1081=I1081,1,0),"")</f>
        <v/>
      </c>
      <c r="K1081">
        <f>IF(AND(ISNUMBER(MATCH(B1081,lst_FT_sci_excl,0)),ISNUMBER(MATCH(C1081,lst_FT_sci_excl,0))),IF(D1081=E1081,1,0),"")</f>
        <v/>
      </c>
      <c r="L1081">
        <f>IF(OR(G1081=0,K1081=0),1,"")</f>
        <v/>
      </c>
      <c r="M1081">
        <f>IF(L1081=1,COUNTIF($L$2:L1081,1),"")</f>
        <v/>
      </c>
    </row>
    <row r="1082">
      <c r="A1082">
        <f>IF(screen_FT_reviewer_A!$A1082="","",screen_FT_reviewer_A!$A1082)</f>
        <v/>
      </c>
      <c r="B1082">
        <f>IF(OR($A1082="",screen_FT_reviewer_A!$C1082=""),"",screen_FT_reviewer_A!$C1082)</f>
        <v/>
      </c>
      <c r="C1082">
        <f>IF(OR($A1082="",screen_FT_reviewer_B!$C1082=""),"",screen_FT_reviewer_B!$C1082)</f>
        <v/>
      </c>
      <c r="D1082">
        <f>IF(OR($A1082="",screen_FT_reviewer_A!$D1082=""),"",screen_FT_reviewer_A!$D1082)</f>
        <v/>
      </c>
      <c r="E1082">
        <f>IF(OR($A1082="",screen_FT_reviewer_B!$D1082=""),"",screen_FT_reviewer_B!$D1082)</f>
        <v/>
      </c>
      <c r="F1082">
        <f>IF(AND(B1082&lt;&gt;"",C1082&lt;&gt;""),1,"")</f>
        <v/>
      </c>
      <c r="G1082">
        <f>IF(F1082=1,IF(B1082=C1082,1,0),"")</f>
        <v/>
      </c>
      <c r="H1082">
        <f>IF(B1082="","",IFERROR(VLOOKUP(B1082,lst_FT_group_map_table,2,FALSE),"INVALID"))</f>
        <v/>
      </c>
      <c r="I1082">
        <f>IF(C1082="","",IFERROR(VLOOKUP(C1082,lst_FT_group_map_table,2,FALSE),"INVALID"))</f>
        <v/>
      </c>
      <c r="J1082">
        <f>IF(F1082=1,IF(H1082=I1082,1,0),"")</f>
        <v/>
      </c>
      <c r="K1082">
        <f>IF(AND(ISNUMBER(MATCH(B1082,lst_FT_sci_excl,0)),ISNUMBER(MATCH(C1082,lst_FT_sci_excl,0))),IF(D1082=E1082,1,0),"")</f>
        <v/>
      </c>
      <c r="L1082">
        <f>IF(OR(G1082=0,K1082=0),1,"")</f>
        <v/>
      </c>
      <c r="M1082">
        <f>IF(L1082=1,COUNTIF($L$2:L1082,1),"")</f>
        <v/>
      </c>
    </row>
    <row r="1083">
      <c r="A1083">
        <f>IF(screen_FT_reviewer_A!$A1083="","",screen_FT_reviewer_A!$A1083)</f>
        <v/>
      </c>
      <c r="B1083">
        <f>IF(OR($A1083="",screen_FT_reviewer_A!$C1083=""),"",screen_FT_reviewer_A!$C1083)</f>
        <v/>
      </c>
      <c r="C1083">
        <f>IF(OR($A1083="",screen_FT_reviewer_B!$C1083=""),"",screen_FT_reviewer_B!$C1083)</f>
        <v/>
      </c>
      <c r="D1083">
        <f>IF(OR($A1083="",screen_FT_reviewer_A!$D1083=""),"",screen_FT_reviewer_A!$D1083)</f>
        <v/>
      </c>
      <c r="E1083">
        <f>IF(OR($A1083="",screen_FT_reviewer_B!$D1083=""),"",screen_FT_reviewer_B!$D1083)</f>
        <v/>
      </c>
      <c r="F1083">
        <f>IF(AND(B1083&lt;&gt;"",C1083&lt;&gt;""),1,"")</f>
        <v/>
      </c>
      <c r="G1083">
        <f>IF(F1083=1,IF(B1083=C1083,1,0),"")</f>
        <v/>
      </c>
      <c r="H1083">
        <f>IF(B1083="","",IFERROR(VLOOKUP(B1083,lst_FT_group_map_table,2,FALSE),"INVALID"))</f>
        <v/>
      </c>
      <c r="I1083">
        <f>IF(C1083="","",IFERROR(VLOOKUP(C1083,lst_FT_group_map_table,2,FALSE),"INVALID"))</f>
        <v/>
      </c>
      <c r="J1083">
        <f>IF(F1083=1,IF(H1083=I1083,1,0),"")</f>
        <v/>
      </c>
      <c r="K1083">
        <f>IF(AND(ISNUMBER(MATCH(B1083,lst_FT_sci_excl,0)),ISNUMBER(MATCH(C1083,lst_FT_sci_excl,0))),IF(D1083=E1083,1,0),"")</f>
        <v/>
      </c>
      <c r="L1083">
        <f>IF(OR(G1083=0,K1083=0),1,"")</f>
        <v/>
      </c>
      <c r="M1083">
        <f>IF(L1083=1,COUNTIF($L$2:L1083,1),"")</f>
        <v/>
      </c>
    </row>
    <row r="1084">
      <c r="A1084">
        <f>IF(screen_FT_reviewer_A!$A1084="","",screen_FT_reviewer_A!$A1084)</f>
        <v/>
      </c>
      <c r="B1084">
        <f>IF(OR($A1084="",screen_FT_reviewer_A!$C1084=""),"",screen_FT_reviewer_A!$C1084)</f>
        <v/>
      </c>
      <c r="C1084">
        <f>IF(OR($A1084="",screen_FT_reviewer_B!$C1084=""),"",screen_FT_reviewer_B!$C1084)</f>
        <v/>
      </c>
      <c r="D1084">
        <f>IF(OR($A1084="",screen_FT_reviewer_A!$D1084=""),"",screen_FT_reviewer_A!$D1084)</f>
        <v/>
      </c>
      <c r="E1084">
        <f>IF(OR($A1084="",screen_FT_reviewer_B!$D1084=""),"",screen_FT_reviewer_B!$D1084)</f>
        <v/>
      </c>
      <c r="F1084">
        <f>IF(AND(B1084&lt;&gt;"",C1084&lt;&gt;""),1,"")</f>
        <v/>
      </c>
      <c r="G1084">
        <f>IF(F1084=1,IF(B1084=C1084,1,0),"")</f>
        <v/>
      </c>
      <c r="H1084">
        <f>IF(B1084="","",IFERROR(VLOOKUP(B1084,lst_FT_group_map_table,2,FALSE),"INVALID"))</f>
        <v/>
      </c>
      <c r="I1084">
        <f>IF(C1084="","",IFERROR(VLOOKUP(C1084,lst_FT_group_map_table,2,FALSE),"INVALID"))</f>
        <v/>
      </c>
      <c r="J1084">
        <f>IF(F1084=1,IF(H1084=I1084,1,0),"")</f>
        <v/>
      </c>
      <c r="K1084">
        <f>IF(AND(ISNUMBER(MATCH(B1084,lst_FT_sci_excl,0)),ISNUMBER(MATCH(C1084,lst_FT_sci_excl,0))),IF(D1084=E1084,1,0),"")</f>
        <v/>
      </c>
      <c r="L1084">
        <f>IF(OR(G1084=0,K1084=0),1,"")</f>
        <v/>
      </c>
      <c r="M1084">
        <f>IF(L1084=1,COUNTIF($L$2:L1084,1),"")</f>
        <v/>
      </c>
    </row>
    <row r="1085">
      <c r="A1085">
        <f>IF(screen_FT_reviewer_A!$A1085="","",screen_FT_reviewer_A!$A1085)</f>
        <v/>
      </c>
      <c r="B1085">
        <f>IF(OR($A1085="",screen_FT_reviewer_A!$C1085=""),"",screen_FT_reviewer_A!$C1085)</f>
        <v/>
      </c>
      <c r="C1085">
        <f>IF(OR($A1085="",screen_FT_reviewer_B!$C1085=""),"",screen_FT_reviewer_B!$C1085)</f>
        <v/>
      </c>
      <c r="D1085">
        <f>IF(OR($A1085="",screen_FT_reviewer_A!$D1085=""),"",screen_FT_reviewer_A!$D1085)</f>
        <v/>
      </c>
      <c r="E1085">
        <f>IF(OR($A1085="",screen_FT_reviewer_B!$D1085=""),"",screen_FT_reviewer_B!$D1085)</f>
        <v/>
      </c>
      <c r="F1085">
        <f>IF(AND(B1085&lt;&gt;"",C1085&lt;&gt;""),1,"")</f>
        <v/>
      </c>
      <c r="G1085">
        <f>IF(F1085=1,IF(B1085=C1085,1,0),"")</f>
        <v/>
      </c>
      <c r="H1085">
        <f>IF(B1085="","",IFERROR(VLOOKUP(B1085,lst_FT_group_map_table,2,FALSE),"INVALID"))</f>
        <v/>
      </c>
      <c r="I1085">
        <f>IF(C1085="","",IFERROR(VLOOKUP(C1085,lst_FT_group_map_table,2,FALSE),"INVALID"))</f>
        <v/>
      </c>
      <c r="J1085">
        <f>IF(F1085=1,IF(H1085=I1085,1,0),"")</f>
        <v/>
      </c>
      <c r="K1085">
        <f>IF(AND(ISNUMBER(MATCH(B1085,lst_FT_sci_excl,0)),ISNUMBER(MATCH(C1085,lst_FT_sci_excl,0))),IF(D1085=E1085,1,0),"")</f>
        <v/>
      </c>
      <c r="L1085">
        <f>IF(OR(G1085=0,K1085=0),1,"")</f>
        <v/>
      </c>
      <c r="M1085">
        <f>IF(L1085=1,COUNTIF($L$2:L1085,1),"")</f>
        <v/>
      </c>
    </row>
    <row r="1086">
      <c r="A1086">
        <f>IF(screen_FT_reviewer_A!$A1086="","",screen_FT_reviewer_A!$A1086)</f>
        <v/>
      </c>
      <c r="B1086">
        <f>IF(OR($A1086="",screen_FT_reviewer_A!$C1086=""),"",screen_FT_reviewer_A!$C1086)</f>
        <v/>
      </c>
      <c r="C1086">
        <f>IF(OR($A1086="",screen_FT_reviewer_B!$C1086=""),"",screen_FT_reviewer_B!$C1086)</f>
        <v/>
      </c>
      <c r="D1086">
        <f>IF(OR($A1086="",screen_FT_reviewer_A!$D1086=""),"",screen_FT_reviewer_A!$D1086)</f>
        <v/>
      </c>
      <c r="E1086">
        <f>IF(OR($A1086="",screen_FT_reviewer_B!$D1086=""),"",screen_FT_reviewer_B!$D1086)</f>
        <v/>
      </c>
      <c r="F1086">
        <f>IF(AND(B1086&lt;&gt;"",C1086&lt;&gt;""),1,"")</f>
        <v/>
      </c>
      <c r="G1086">
        <f>IF(F1086=1,IF(B1086=C1086,1,0),"")</f>
        <v/>
      </c>
      <c r="H1086">
        <f>IF(B1086="","",IFERROR(VLOOKUP(B1086,lst_FT_group_map_table,2,FALSE),"INVALID"))</f>
        <v/>
      </c>
      <c r="I1086">
        <f>IF(C1086="","",IFERROR(VLOOKUP(C1086,lst_FT_group_map_table,2,FALSE),"INVALID"))</f>
        <v/>
      </c>
      <c r="J1086">
        <f>IF(F1086=1,IF(H1086=I1086,1,0),"")</f>
        <v/>
      </c>
      <c r="K1086">
        <f>IF(AND(ISNUMBER(MATCH(B1086,lst_FT_sci_excl,0)),ISNUMBER(MATCH(C1086,lst_FT_sci_excl,0))),IF(D1086=E1086,1,0),"")</f>
        <v/>
      </c>
      <c r="L1086">
        <f>IF(OR(G1086=0,K1086=0),1,"")</f>
        <v/>
      </c>
      <c r="M1086">
        <f>IF(L1086=1,COUNTIF($L$2:L1086,1),"")</f>
        <v/>
      </c>
    </row>
    <row r="1087">
      <c r="A1087">
        <f>IF(screen_FT_reviewer_A!$A1087="","",screen_FT_reviewer_A!$A1087)</f>
        <v/>
      </c>
      <c r="B1087">
        <f>IF(OR($A1087="",screen_FT_reviewer_A!$C1087=""),"",screen_FT_reviewer_A!$C1087)</f>
        <v/>
      </c>
      <c r="C1087">
        <f>IF(OR($A1087="",screen_FT_reviewer_B!$C1087=""),"",screen_FT_reviewer_B!$C1087)</f>
        <v/>
      </c>
      <c r="D1087">
        <f>IF(OR($A1087="",screen_FT_reviewer_A!$D1087=""),"",screen_FT_reviewer_A!$D1087)</f>
        <v/>
      </c>
      <c r="E1087">
        <f>IF(OR($A1087="",screen_FT_reviewer_B!$D1087=""),"",screen_FT_reviewer_B!$D1087)</f>
        <v/>
      </c>
      <c r="F1087">
        <f>IF(AND(B1087&lt;&gt;"",C1087&lt;&gt;""),1,"")</f>
        <v/>
      </c>
      <c r="G1087">
        <f>IF(F1087=1,IF(B1087=C1087,1,0),"")</f>
        <v/>
      </c>
      <c r="H1087">
        <f>IF(B1087="","",IFERROR(VLOOKUP(B1087,lst_FT_group_map_table,2,FALSE),"INVALID"))</f>
        <v/>
      </c>
      <c r="I1087">
        <f>IF(C1087="","",IFERROR(VLOOKUP(C1087,lst_FT_group_map_table,2,FALSE),"INVALID"))</f>
        <v/>
      </c>
      <c r="J1087">
        <f>IF(F1087=1,IF(H1087=I1087,1,0),"")</f>
        <v/>
      </c>
      <c r="K1087">
        <f>IF(AND(ISNUMBER(MATCH(B1087,lst_FT_sci_excl,0)),ISNUMBER(MATCH(C1087,lst_FT_sci_excl,0))),IF(D1087=E1087,1,0),"")</f>
        <v/>
      </c>
      <c r="L1087">
        <f>IF(OR(G1087=0,K1087=0),1,"")</f>
        <v/>
      </c>
      <c r="M1087">
        <f>IF(L1087=1,COUNTIF($L$2:L1087,1),"")</f>
        <v/>
      </c>
    </row>
    <row r="1088">
      <c r="A1088">
        <f>IF(screen_FT_reviewer_A!$A1088="","",screen_FT_reviewer_A!$A1088)</f>
        <v/>
      </c>
      <c r="B1088">
        <f>IF(OR($A1088="",screen_FT_reviewer_A!$C1088=""),"",screen_FT_reviewer_A!$C1088)</f>
        <v/>
      </c>
      <c r="C1088">
        <f>IF(OR($A1088="",screen_FT_reviewer_B!$C1088=""),"",screen_FT_reviewer_B!$C1088)</f>
        <v/>
      </c>
      <c r="D1088">
        <f>IF(OR($A1088="",screen_FT_reviewer_A!$D1088=""),"",screen_FT_reviewer_A!$D1088)</f>
        <v/>
      </c>
      <c r="E1088">
        <f>IF(OR($A1088="",screen_FT_reviewer_B!$D1088=""),"",screen_FT_reviewer_B!$D1088)</f>
        <v/>
      </c>
      <c r="F1088">
        <f>IF(AND(B1088&lt;&gt;"",C1088&lt;&gt;""),1,"")</f>
        <v/>
      </c>
      <c r="G1088">
        <f>IF(F1088=1,IF(B1088=C1088,1,0),"")</f>
        <v/>
      </c>
      <c r="H1088">
        <f>IF(B1088="","",IFERROR(VLOOKUP(B1088,lst_FT_group_map_table,2,FALSE),"INVALID"))</f>
        <v/>
      </c>
      <c r="I1088">
        <f>IF(C1088="","",IFERROR(VLOOKUP(C1088,lst_FT_group_map_table,2,FALSE),"INVALID"))</f>
        <v/>
      </c>
      <c r="J1088">
        <f>IF(F1088=1,IF(H1088=I1088,1,0),"")</f>
        <v/>
      </c>
      <c r="K1088">
        <f>IF(AND(ISNUMBER(MATCH(B1088,lst_FT_sci_excl,0)),ISNUMBER(MATCH(C1088,lst_FT_sci_excl,0))),IF(D1088=E1088,1,0),"")</f>
        <v/>
      </c>
      <c r="L1088">
        <f>IF(OR(G1088=0,K1088=0),1,"")</f>
        <v/>
      </c>
      <c r="M1088">
        <f>IF(L1088=1,COUNTIF($L$2:L1088,1),"")</f>
        <v/>
      </c>
    </row>
    <row r="1089">
      <c r="A1089">
        <f>IF(screen_FT_reviewer_A!$A1089="","",screen_FT_reviewer_A!$A1089)</f>
        <v/>
      </c>
      <c r="B1089">
        <f>IF(OR($A1089="",screen_FT_reviewer_A!$C1089=""),"",screen_FT_reviewer_A!$C1089)</f>
        <v/>
      </c>
      <c r="C1089">
        <f>IF(OR($A1089="",screen_FT_reviewer_B!$C1089=""),"",screen_FT_reviewer_B!$C1089)</f>
        <v/>
      </c>
      <c r="D1089">
        <f>IF(OR($A1089="",screen_FT_reviewer_A!$D1089=""),"",screen_FT_reviewer_A!$D1089)</f>
        <v/>
      </c>
      <c r="E1089">
        <f>IF(OR($A1089="",screen_FT_reviewer_B!$D1089=""),"",screen_FT_reviewer_B!$D1089)</f>
        <v/>
      </c>
      <c r="F1089">
        <f>IF(AND(B1089&lt;&gt;"",C1089&lt;&gt;""),1,"")</f>
        <v/>
      </c>
      <c r="G1089">
        <f>IF(F1089=1,IF(B1089=C1089,1,0),"")</f>
        <v/>
      </c>
      <c r="H1089">
        <f>IF(B1089="","",IFERROR(VLOOKUP(B1089,lst_FT_group_map_table,2,FALSE),"INVALID"))</f>
        <v/>
      </c>
      <c r="I1089">
        <f>IF(C1089="","",IFERROR(VLOOKUP(C1089,lst_FT_group_map_table,2,FALSE),"INVALID"))</f>
        <v/>
      </c>
      <c r="J1089">
        <f>IF(F1089=1,IF(H1089=I1089,1,0),"")</f>
        <v/>
      </c>
      <c r="K1089">
        <f>IF(AND(ISNUMBER(MATCH(B1089,lst_FT_sci_excl,0)),ISNUMBER(MATCH(C1089,lst_FT_sci_excl,0))),IF(D1089=E1089,1,0),"")</f>
        <v/>
      </c>
      <c r="L1089">
        <f>IF(OR(G1089=0,K1089=0),1,"")</f>
        <v/>
      </c>
      <c r="M1089">
        <f>IF(L1089=1,COUNTIF($L$2:L1089,1),"")</f>
        <v/>
      </c>
    </row>
    <row r="1090">
      <c r="A1090">
        <f>IF(screen_FT_reviewer_A!$A1090="","",screen_FT_reviewer_A!$A1090)</f>
        <v/>
      </c>
      <c r="B1090">
        <f>IF(OR($A1090="",screen_FT_reviewer_A!$C1090=""),"",screen_FT_reviewer_A!$C1090)</f>
        <v/>
      </c>
      <c r="C1090">
        <f>IF(OR($A1090="",screen_FT_reviewer_B!$C1090=""),"",screen_FT_reviewer_B!$C1090)</f>
        <v/>
      </c>
      <c r="D1090">
        <f>IF(OR($A1090="",screen_FT_reviewer_A!$D1090=""),"",screen_FT_reviewer_A!$D1090)</f>
        <v/>
      </c>
      <c r="E1090">
        <f>IF(OR($A1090="",screen_FT_reviewer_B!$D1090=""),"",screen_FT_reviewer_B!$D1090)</f>
        <v/>
      </c>
      <c r="F1090">
        <f>IF(AND(B1090&lt;&gt;"",C1090&lt;&gt;""),1,"")</f>
        <v/>
      </c>
      <c r="G1090">
        <f>IF(F1090=1,IF(B1090=C1090,1,0),"")</f>
        <v/>
      </c>
      <c r="H1090">
        <f>IF(B1090="","",IFERROR(VLOOKUP(B1090,lst_FT_group_map_table,2,FALSE),"INVALID"))</f>
        <v/>
      </c>
      <c r="I1090">
        <f>IF(C1090="","",IFERROR(VLOOKUP(C1090,lst_FT_group_map_table,2,FALSE),"INVALID"))</f>
        <v/>
      </c>
      <c r="J1090">
        <f>IF(F1090=1,IF(H1090=I1090,1,0),"")</f>
        <v/>
      </c>
      <c r="K1090">
        <f>IF(AND(ISNUMBER(MATCH(B1090,lst_FT_sci_excl,0)),ISNUMBER(MATCH(C1090,lst_FT_sci_excl,0))),IF(D1090=E1090,1,0),"")</f>
        <v/>
      </c>
      <c r="L1090">
        <f>IF(OR(G1090=0,K1090=0),1,"")</f>
        <v/>
      </c>
      <c r="M1090">
        <f>IF(L1090=1,COUNTIF($L$2:L1090,1),"")</f>
        <v/>
      </c>
    </row>
    <row r="1091">
      <c r="A1091">
        <f>IF(screen_FT_reviewer_A!$A1091="","",screen_FT_reviewer_A!$A1091)</f>
        <v/>
      </c>
      <c r="B1091">
        <f>IF(OR($A1091="",screen_FT_reviewer_A!$C1091=""),"",screen_FT_reviewer_A!$C1091)</f>
        <v/>
      </c>
      <c r="C1091">
        <f>IF(OR($A1091="",screen_FT_reviewer_B!$C1091=""),"",screen_FT_reviewer_B!$C1091)</f>
        <v/>
      </c>
      <c r="D1091">
        <f>IF(OR($A1091="",screen_FT_reviewer_A!$D1091=""),"",screen_FT_reviewer_A!$D1091)</f>
        <v/>
      </c>
      <c r="E1091">
        <f>IF(OR($A1091="",screen_FT_reviewer_B!$D1091=""),"",screen_FT_reviewer_B!$D1091)</f>
        <v/>
      </c>
      <c r="F1091">
        <f>IF(AND(B1091&lt;&gt;"",C1091&lt;&gt;""),1,"")</f>
        <v/>
      </c>
      <c r="G1091">
        <f>IF(F1091=1,IF(B1091=C1091,1,0),"")</f>
        <v/>
      </c>
      <c r="H1091">
        <f>IF(B1091="","",IFERROR(VLOOKUP(B1091,lst_FT_group_map_table,2,FALSE),"INVALID"))</f>
        <v/>
      </c>
      <c r="I1091">
        <f>IF(C1091="","",IFERROR(VLOOKUP(C1091,lst_FT_group_map_table,2,FALSE),"INVALID"))</f>
        <v/>
      </c>
      <c r="J1091">
        <f>IF(F1091=1,IF(H1091=I1091,1,0),"")</f>
        <v/>
      </c>
      <c r="K1091">
        <f>IF(AND(ISNUMBER(MATCH(B1091,lst_FT_sci_excl,0)),ISNUMBER(MATCH(C1091,lst_FT_sci_excl,0))),IF(D1091=E1091,1,0),"")</f>
        <v/>
      </c>
      <c r="L1091">
        <f>IF(OR(G1091=0,K1091=0),1,"")</f>
        <v/>
      </c>
      <c r="M1091">
        <f>IF(L1091=1,COUNTIF($L$2:L1091,1),"")</f>
        <v/>
      </c>
    </row>
    <row r="1092">
      <c r="A1092">
        <f>IF(screen_FT_reviewer_A!$A1092="","",screen_FT_reviewer_A!$A1092)</f>
        <v/>
      </c>
      <c r="B1092">
        <f>IF(OR($A1092="",screen_FT_reviewer_A!$C1092=""),"",screen_FT_reviewer_A!$C1092)</f>
        <v/>
      </c>
      <c r="C1092">
        <f>IF(OR($A1092="",screen_FT_reviewer_B!$C1092=""),"",screen_FT_reviewer_B!$C1092)</f>
        <v/>
      </c>
      <c r="D1092">
        <f>IF(OR($A1092="",screen_FT_reviewer_A!$D1092=""),"",screen_FT_reviewer_A!$D1092)</f>
        <v/>
      </c>
      <c r="E1092">
        <f>IF(OR($A1092="",screen_FT_reviewer_B!$D1092=""),"",screen_FT_reviewer_B!$D1092)</f>
        <v/>
      </c>
      <c r="F1092">
        <f>IF(AND(B1092&lt;&gt;"",C1092&lt;&gt;""),1,"")</f>
        <v/>
      </c>
      <c r="G1092">
        <f>IF(F1092=1,IF(B1092=C1092,1,0),"")</f>
        <v/>
      </c>
      <c r="H1092">
        <f>IF(B1092="","",IFERROR(VLOOKUP(B1092,lst_FT_group_map_table,2,FALSE),"INVALID"))</f>
        <v/>
      </c>
      <c r="I1092">
        <f>IF(C1092="","",IFERROR(VLOOKUP(C1092,lst_FT_group_map_table,2,FALSE),"INVALID"))</f>
        <v/>
      </c>
      <c r="J1092">
        <f>IF(F1092=1,IF(H1092=I1092,1,0),"")</f>
        <v/>
      </c>
      <c r="K1092">
        <f>IF(AND(ISNUMBER(MATCH(B1092,lst_FT_sci_excl,0)),ISNUMBER(MATCH(C1092,lst_FT_sci_excl,0))),IF(D1092=E1092,1,0),"")</f>
        <v/>
      </c>
      <c r="L1092">
        <f>IF(OR(G1092=0,K1092=0),1,"")</f>
        <v/>
      </c>
      <c r="M1092">
        <f>IF(L1092=1,COUNTIF($L$2:L1092,1),"")</f>
        <v/>
      </c>
    </row>
    <row r="1093">
      <c r="A1093">
        <f>IF(screen_FT_reviewer_A!$A1093="","",screen_FT_reviewer_A!$A1093)</f>
        <v/>
      </c>
      <c r="B1093">
        <f>IF(OR($A1093="",screen_FT_reviewer_A!$C1093=""),"",screen_FT_reviewer_A!$C1093)</f>
        <v/>
      </c>
      <c r="C1093">
        <f>IF(OR($A1093="",screen_FT_reviewer_B!$C1093=""),"",screen_FT_reviewer_B!$C1093)</f>
        <v/>
      </c>
      <c r="D1093">
        <f>IF(OR($A1093="",screen_FT_reviewer_A!$D1093=""),"",screen_FT_reviewer_A!$D1093)</f>
        <v/>
      </c>
      <c r="E1093">
        <f>IF(OR($A1093="",screen_FT_reviewer_B!$D1093=""),"",screen_FT_reviewer_B!$D1093)</f>
        <v/>
      </c>
      <c r="F1093">
        <f>IF(AND(B1093&lt;&gt;"",C1093&lt;&gt;""),1,"")</f>
        <v/>
      </c>
      <c r="G1093">
        <f>IF(F1093=1,IF(B1093=C1093,1,0),"")</f>
        <v/>
      </c>
      <c r="H1093">
        <f>IF(B1093="","",IFERROR(VLOOKUP(B1093,lst_FT_group_map_table,2,FALSE),"INVALID"))</f>
        <v/>
      </c>
      <c r="I1093">
        <f>IF(C1093="","",IFERROR(VLOOKUP(C1093,lst_FT_group_map_table,2,FALSE),"INVALID"))</f>
        <v/>
      </c>
      <c r="J1093">
        <f>IF(F1093=1,IF(H1093=I1093,1,0),"")</f>
        <v/>
      </c>
      <c r="K1093">
        <f>IF(AND(ISNUMBER(MATCH(B1093,lst_FT_sci_excl,0)),ISNUMBER(MATCH(C1093,lst_FT_sci_excl,0))),IF(D1093=E1093,1,0),"")</f>
        <v/>
      </c>
      <c r="L1093">
        <f>IF(OR(G1093=0,K1093=0),1,"")</f>
        <v/>
      </c>
      <c r="M1093">
        <f>IF(L1093=1,COUNTIF($L$2:L1093,1),"")</f>
        <v/>
      </c>
    </row>
    <row r="1094">
      <c r="A1094">
        <f>IF(screen_FT_reviewer_A!$A1094="","",screen_FT_reviewer_A!$A1094)</f>
        <v/>
      </c>
      <c r="B1094">
        <f>IF(OR($A1094="",screen_FT_reviewer_A!$C1094=""),"",screen_FT_reviewer_A!$C1094)</f>
        <v/>
      </c>
      <c r="C1094">
        <f>IF(OR($A1094="",screen_FT_reviewer_B!$C1094=""),"",screen_FT_reviewer_B!$C1094)</f>
        <v/>
      </c>
      <c r="D1094">
        <f>IF(OR($A1094="",screen_FT_reviewer_A!$D1094=""),"",screen_FT_reviewer_A!$D1094)</f>
        <v/>
      </c>
      <c r="E1094">
        <f>IF(OR($A1094="",screen_FT_reviewer_B!$D1094=""),"",screen_FT_reviewer_B!$D1094)</f>
        <v/>
      </c>
      <c r="F1094">
        <f>IF(AND(B1094&lt;&gt;"",C1094&lt;&gt;""),1,"")</f>
        <v/>
      </c>
      <c r="G1094">
        <f>IF(F1094=1,IF(B1094=C1094,1,0),"")</f>
        <v/>
      </c>
      <c r="H1094">
        <f>IF(B1094="","",IFERROR(VLOOKUP(B1094,lst_FT_group_map_table,2,FALSE),"INVALID"))</f>
        <v/>
      </c>
      <c r="I1094">
        <f>IF(C1094="","",IFERROR(VLOOKUP(C1094,lst_FT_group_map_table,2,FALSE),"INVALID"))</f>
        <v/>
      </c>
      <c r="J1094">
        <f>IF(F1094=1,IF(H1094=I1094,1,0),"")</f>
        <v/>
      </c>
      <c r="K1094">
        <f>IF(AND(ISNUMBER(MATCH(B1094,lst_FT_sci_excl,0)),ISNUMBER(MATCH(C1094,lst_FT_sci_excl,0))),IF(D1094=E1094,1,0),"")</f>
        <v/>
      </c>
      <c r="L1094">
        <f>IF(OR(G1094=0,K1094=0),1,"")</f>
        <v/>
      </c>
      <c r="M1094">
        <f>IF(L1094=1,COUNTIF($L$2:L1094,1),"")</f>
        <v/>
      </c>
    </row>
    <row r="1095">
      <c r="A1095">
        <f>IF(screen_FT_reviewer_A!$A1095="","",screen_FT_reviewer_A!$A1095)</f>
        <v/>
      </c>
      <c r="B1095">
        <f>IF(OR($A1095="",screen_FT_reviewer_A!$C1095=""),"",screen_FT_reviewer_A!$C1095)</f>
        <v/>
      </c>
      <c r="C1095">
        <f>IF(OR($A1095="",screen_FT_reviewer_B!$C1095=""),"",screen_FT_reviewer_B!$C1095)</f>
        <v/>
      </c>
      <c r="D1095">
        <f>IF(OR($A1095="",screen_FT_reviewer_A!$D1095=""),"",screen_FT_reviewer_A!$D1095)</f>
        <v/>
      </c>
      <c r="E1095">
        <f>IF(OR($A1095="",screen_FT_reviewer_B!$D1095=""),"",screen_FT_reviewer_B!$D1095)</f>
        <v/>
      </c>
      <c r="F1095">
        <f>IF(AND(B1095&lt;&gt;"",C1095&lt;&gt;""),1,"")</f>
        <v/>
      </c>
      <c r="G1095">
        <f>IF(F1095=1,IF(B1095=C1095,1,0),"")</f>
        <v/>
      </c>
      <c r="H1095">
        <f>IF(B1095="","",IFERROR(VLOOKUP(B1095,lst_FT_group_map_table,2,FALSE),"INVALID"))</f>
        <v/>
      </c>
      <c r="I1095">
        <f>IF(C1095="","",IFERROR(VLOOKUP(C1095,lst_FT_group_map_table,2,FALSE),"INVALID"))</f>
        <v/>
      </c>
      <c r="J1095">
        <f>IF(F1095=1,IF(H1095=I1095,1,0),"")</f>
        <v/>
      </c>
      <c r="K1095">
        <f>IF(AND(ISNUMBER(MATCH(B1095,lst_FT_sci_excl,0)),ISNUMBER(MATCH(C1095,lst_FT_sci_excl,0))),IF(D1095=E1095,1,0),"")</f>
        <v/>
      </c>
      <c r="L1095">
        <f>IF(OR(G1095=0,K1095=0),1,"")</f>
        <v/>
      </c>
      <c r="M1095">
        <f>IF(L1095=1,COUNTIF($L$2:L1095,1),"")</f>
        <v/>
      </c>
    </row>
    <row r="1096">
      <c r="A1096">
        <f>IF(screen_FT_reviewer_A!$A1096="","",screen_FT_reviewer_A!$A1096)</f>
        <v/>
      </c>
      <c r="B1096">
        <f>IF(OR($A1096="",screen_FT_reviewer_A!$C1096=""),"",screen_FT_reviewer_A!$C1096)</f>
        <v/>
      </c>
      <c r="C1096">
        <f>IF(OR($A1096="",screen_FT_reviewer_B!$C1096=""),"",screen_FT_reviewer_B!$C1096)</f>
        <v/>
      </c>
      <c r="D1096">
        <f>IF(OR($A1096="",screen_FT_reviewer_A!$D1096=""),"",screen_FT_reviewer_A!$D1096)</f>
        <v/>
      </c>
      <c r="E1096">
        <f>IF(OR($A1096="",screen_FT_reviewer_B!$D1096=""),"",screen_FT_reviewer_B!$D1096)</f>
        <v/>
      </c>
      <c r="F1096">
        <f>IF(AND(B1096&lt;&gt;"",C1096&lt;&gt;""),1,"")</f>
        <v/>
      </c>
      <c r="G1096">
        <f>IF(F1096=1,IF(B1096=C1096,1,0),"")</f>
        <v/>
      </c>
      <c r="H1096">
        <f>IF(B1096="","",IFERROR(VLOOKUP(B1096,lst_FT_group_map_table,2,FALSE),"INVALID"))</f>
        <v/>
      </c>
      <c r="I1096">
        <f>IF(C1096="","",IFERROR(VLOOKUP(C1096,lst_FT_group_map_table,2,FALSE),"INVALID"))</f>
        <v/>
      </c>
      <c r="J1096">
        <f>IF(F1096=1,IF(H1096=I1096,1,0),"")</f>
        <v/>
      </c>
      <c r="K1096">
        <f>IF(AND(ISNUMBER(MATCH(B1096,lst_FT_sci_excl,0)),ISNUMBER(MATCH(C1096,lst_FT_sci_excl,0))),IF(D1096=E1096,1,0),"")</f>
        <v/>
      </c>
      <c r="L1096">
        <f>IF(OR(G1096=0,K1096=0),1,"")</f>
        <v/>
      </c>
      <c r="M1096">
        <f>IF(L1096=1,COUNTIF($L$2:L1096,1),"")</f>
        <v/>
      </c>
    </row>
    <row r="1097">
      <c r="A1097">
        <f>IF(screen_FT_reviewer_A!$A1097="","",screen_FT_reviewer_A!$A1097)</f>
        <v/>
      </c>
      <c r="B1097">
        <f>IF(OR($A1097="",screen_FT_reviewer_A!$C1097=""),"",screen_FT_reviewer_A!$C1097)</f>
        <v/>
      </c>
      <c r="C1097">
        <f>IF(OR($A1097="",screen_FT_reviewer_B!$C1097=""),"",screen_FT_reviewer_B!$C1097)</f>
        <v/>
      </c>
      <c r="D1097">
        <f>IF(OR($A1097="",screen_FT_reviewer_A!$D1097=""),"",screen_FT_reviewer_A!$D1097)</f>
        <v/>
      </c>
      <c r="E1097">
        <f>IF(OR($A1097="",screen_FT_reviewer_B!$D1097=""),"",screen_FT_reviewer_B!$D1097)</f>
        <v/>
      </c>
      <c r="F1097">
        <f>IF(AND(B1097&lt;&gt;"",C1097&lt;&gt;""),1,"")</f>
        <v/>
      </c>
      <c r="G1097">
        <f>IF(F1097=1,IF(B1097=C1097,1,0),"")</f>
        <v/>
      </c>
      <c r="H1097">
        <f>IF(B1097="","",IFERROR(VLOOKUP(B1097,lst_FT_group_map_table,2,FALSE),"INVALID"))</f>
        <v/>
      </c>
      <c r="I1097">
        <f>IF(C1097="","",IFERROR(VLOOKUP(C1097,lst_FT_group_map_table,2,FALSE),"INVALID"))</f>
        <v/>
      </c>
      <c r="J1097">
        <f>IF(F1097=1,IF(H1097=I1097,1,0),"")</f>
        <v/>
      </c>
      <c r="K1097">
        <f>IF(AND(ISNUMBER(MATCH(B1097,lst_FT_sci_excl,0)),ISNUMBER(MATCH(C1097,lst_FT_sci_excl,0))),IF(D1097=E1097,1,0),"")</f>
        <v/>
      </c>
      <c r="L1097">
        <f>IF(OR(G1097=0,K1097=0),1,"")</f>
        <v/>
      </c>
      <c r="M1097">
        <f>IF(L1097=1,COUNTIF($L$2:L1097,1),"")</f>
        <v/>
      </c>
    </row>
    <row r="1098">
      <c r="A1098">
        <f>IF(screen_FT_reviewer_A!$A1098="","",screen_FT_reviewer_A!$A1098)</f>
        <v/>
      </c>
      <c r="B1098">
        <f>IF(OR($A1098="",screen_FT_reviewer_A!$C1098=""),"",screen_FT_reviewer_A!$C1098)</f>
        <v/>
      </c>
      <c r="C1098">
        <f>IF(OR($A1098="",screen_FT_reviewer_B!$C1098=""),"",screen_FT_reviewer_B!$C1098)</f>
        <v/>
      </c>
      <c r="D1098">
        <f>IF(OR($A1098="",screen_FT_reviewer_A!$D1098=""),"",screen_FT_reviewer_A!$D1098)</f>
        <v/>
      </c>
      <c r="E1098">
        <f>IF(OR($A1098="",screen_FT_reviewer_B!$D1098=""),"",screen_FT_reviewer_B!$D1098)</f>
        <v/>
      </c>
      <c r="F1098">
        <f>IF(AND(B1098&lt;&gt;"",C1098&lt;&gt;""),1,"")</f>
        <v/>
      </c>
      <c r="G1098">
        <f>IF(F1098=1,IF(B1098=C1098,1,0),"")</f>
        <v/>
      </c>
      <c r="H1098">
        <f>IF(B1098="","",IFERROR(VLOOKUP(B1098,lst_FT_group_map_table,2,FALSE),"INVALID"))</f>
        <v/>
      </c>
      <c r="I1098">
        <f>IF(C1098="","",IFERROR(VLOOKUP(C1098,lst_FT_group_map_table,2,FALSE),"INVALID"))</f>
        <v/>
      </c>
      <c r="J1098">
        <f>IF(F1098=1,IF(H1098=I1098,1,0),"")</f>
        <v/>
      </c>
      <c r="K1098">
        <f>IF(AND(ISNUMBER(MATCH(B1098,lst_FT_sci_excl,0)),ISNUMBER(MATCH(C1098,lst_FT_sci_excl,0))),IF(D1098=E1098,1,0),"")</f>
        <v/>
      </c>
      <c r="L1098">
        <f>IF(OR(G1098=0,K1098=0),1,"")</f>
        <v/>
      </c>
      <c r="M1098">
        <f>IF(L1098=1,COUNTIF($L$2:L1098,1),"")</f>
        <v/>
      </c>
    </row>
    <row r="1099">
      <c r="A1099">
        <f>IF(screen_FT_reviewer_A!$A1099="","",screen_FT_reviewer_A!$A1099)</f>
        <v/>
      </c>
      <c r="B1099">
        <f>IF(OR($A1099="",screen_FT_reviewer_A!$C1099=""),"",screen_FT_reviewer_A!$C1099)</f>
        <v/>
      </c>
      <c r="C1099">
        <f>IF(OR($A1099="",screen_FT_reviewer_B!$C1099=""),"",screen_FT_reviewer_B!$C1099)</f>
        <v/>
      </c>
      <c r="D1099">
        <f>IF(OR($A1099="",screen_FT_reviewer_A!$D1099=""),"",screen_FT_reviewer_A!$D1099)</f>
        <v/>
      </c>
      <c r="E1099">
        <f>IF(OR($A1099="",screen_FT_reviewer_B!$D1099=""),"",screen_FT_reviewer_B!$D1099)</f>
        <v/>
      </c>
      <c r="F1099">
        <f>IF(AND(B1099&lt;&gt;"",C1099&lt;&gt;""),1,"")</f>
        <v/>
      </c>
      <c r="G1099">
        <f>IF(F1099=1,IF(B1099=C1099,1,0),"")</f>
        <v/>
      </c>
      <c r="H1099">
        <f>IF(B1099="","",IFERROR(VLOOKUP(B1099,lst_FT_group_map_table,2,FALSE),"INVALID"))</f>
        <v/>
      </c>
      <c r="I1099">
        <f>IF(C1099="","",IFERROR(VLOOKUP(C1099,lst_FT_group_map_table,2,FALSE),"INVALID"))</f>
        <v/>
      </c>
      <c r="J1099">
        <f>IF(F1099=1,IF(H1099=I1099,1,0),"")</f>
        <v/>
      </c>
      <c r="K1099">
        <f>IF(AND(ISNUMBER(MATCH(B1099,lst_FT_sci_excl,0)),ISNUMBER(MATCH(C1099,lst_FT_sci_excl,0))),IF(D1099=E1099,1,0),"")</f>
        <v/>
      </c>
      <c r="L1099">
        <f>IF(OR(G1099=0,K1099=0),1,"")</f>
        <v/>
      </c>
      <c r="M1099">
        <f>IF(L1099=1,COUNTIF($L$2:L1099,1),"")</f>
        <v/>
      </c>
    </row>
    <row r="1100">
      <c r="A1100">
        <f>IF(screen_FT_reviewer_A!$A1100="","",screen_FT_reviewer_A!$A1100)</f>
        <v/>
      </c>
      <c r="B1100">
        <f>IF(OR($A1100="",screen_FT_reviewer_A!$C1100=""),"",screen_FT_reviewer_A!$C1100)</f>
        <v/>
      </c>
      <c r="C1100">
        <f>IF(OR($A1100="",screen_FT_reviewer_B!$C1100=""),"",screen_FT_reviewer_B!$C1100)</f>
        <v/>
      </c>
      <c r="D1100">
        <f>IF(OR($A1100="",screen_FT_reviewer_A!$D1100=""),"",screen_FT_reviewer_A!$D1100)</f>
        <v/>
      </c>
      <c r="E1100">
        <f>IF(OR($A1100="",screen_FT_reviewer_B!$D1100=""),"",screen_FT_reviewer_B!$D1100)</f>
        <v/>
      </c>
      <c r="F1100">
        <f>IF(AND(B1100&lt;&gt;"",C1100&lt;&gt;""),1,"")</f>
        <v/>
      </c>
      <c r="G1100">
        <f>IF(F1100=1,IF(B1100=C1100,1,0),"")</f>
        <v/>
      </c>
      <c r="H1100">
        <f>IF(B1100="","",IFERROR(VLOOKUP(B1100,lst_FT_group_map_table,2,FALSE),"INVALID"))</f>
        <v/>
      </c>
      <c r="I1100">
        <f>IF(C1100="","",IFERROR(VLOOKUP(C1100,lst_FT_group_map_table,2,FALSE),"INVALID"))</f>
        <v/>
      </c>
      <c r="J1100">
        <f>IF(F1100=1,IF(H1100=I1100,1,0),"")</f>
        <v/>
      </c>
      <c r="K1100">
        <f>IF(AND(ISNUMBER(MATCH(B1100,lst_FT_sci_excl,0)),ISNUMBER(MATCH(C1100,lst_FT_sci_excl,0))),IF(D1100=E1100,1,0),"")</f>
        <v/>
      </c>
      <c r="L1100">
        <f>IF(OR(G1100=0,K1100=0),1,"")</f>
        <v/>
      </c>
      <c r="M1100">
        <f>IF(L1100=1,COUNTIF($L$2:L1100,1),"")</f>
        <v/>
      </c>
    </row>
    <row r="1101">
      <c r="A1101">
        <f>IF(screen_FT_reviewer_A!$A1101="","",screen_FT_reviewer_A!$A1101)</f>
        <v/>
      </c>
      <c r="B1101">
        <f>IF(OR($A1101="",screen_FT_reviewer_A!$C1101=""),"",screen_FT_reviewer_A!$C1101)</f>
        <v/>
      </c>
      <c r="C1101">
        <f>IF(OR($A1101="",screen_FT_reviewer_B!$C1101=""),"",screen_FT_reviewer_B!$C1101)</f>
        <v/>
      </c>
      <c r="D1101">
        <f>IF(OR($A1101="",screen_FT_reviewer_A!$D1101=""),"",screen_FT_reviewer_A!$D1101)</f>
        <v/>
      </c>
      <c r="E1101">
        <f>IF(OR($A1101="",screen_FT_reviewer_B!$D1101=""),"",screen_FT_reviewer_B!$D1101)</f>
        <v/>
      </c>
      <c r="F1101">
        <f>IF(AND(B1101&lt;&gt;"",C1101&lt;&gt;""),1,"")</f>
        <v/>
      </c>
      <c r="G1101">
        <f>IF(F1101=1,IF(B1101=C1101,1,0),"")</f>
        <v/>
      </c>
      <c r="H1101">
        <f>IF(B1101="","",IFERROR(VLOOKUP(B1101,lst_FT_group_map_table,2,FALSE),"INVALID"))</f>
        <v/>
      </c>
      <c r="I1101">
        <f>IF(C1101="","",IFERROR(VLOOKUP(C1101,lst_FT_group_map_table,2,FALSE),"INVALID"))</f>
        <v/>
      </c>
      <c r="J1101">
        <f>IF(F1101=1,IF(H1101=I1101,1,0),"")</f>
        <v/>
      </c>
      <c r="K1101">
        <f>IF(AND(ISNUMBER(MATCH(B1101,lst_FT_sci_excl,0)),ISNUMBER(MATCH(C1101,lst_FT_sci_excl,0))),IF(D1101=E1101,1,0),"")</f>
        <v/>
      </c>
      <c r="L1101">
        <f>IF(OR(G1101=0,K1101=0),1,"")</f>
        <v/>
      </c>
      <c r="M1101">
        <f>IF(L1101=1,COUNTIF($L$2:L1101,1),"")</f>
        <v/>
      </c>
    </row>
    <row r="1102">
      <c r="A1102">
        <f>IF(screen_FT_reviewer_A!$A1102="","",screen_FT_reviewer_A!$A1102)</f>
        <v/>
      </c>
      <c r="B1102">
        <f>IF(OR($A1102="",screen_FT_reviewer_A!$C1102=""),"",screen_FT_reviewer_A!$C1102)</f>
        <v/>
      </c>
      <c r="C1102">
        <f>IF(OR($A1102="",screen_FT_reviewer_B!$C1102=""),"",screen_FT_reviewer_B!$C1102)</f>
        <v/>
      </c>
      <c r="D1102">
        <f>IF(OR($A1102="",screen_FT_reviewer_A!$D1102=""),"",screen_FT_reviewer_A!$D1102)</f>
        <v/>
      </c>
      <c r="E1102">
        <f>IF(OR($A1102="",screen_FT_reviewer_B!$D1102=""),"",screen_FT_reviewer_B!$D1102)</f>
        <v/>
      </c>
      <c r="F1102">
        <f>IF(AND(B1102&lt;&gt;"",C1102&lt;&gt;""),1,"")</f>
        <v/>
      </c>
      <c r="G1102">
        <f>IF(F1102=1,IF(B1102=C1102,1,0),"")</f>
        <v/>
      </c>
      <c r="H1102">
        <f>IF(B1102="","",IFERROR(VLOOKUP(B1102,lst_FT_group_map_table,2,FALSE),"INVALID"))</f>
        <v/>
      </c>
      <c r="I1102">
        <f>IF(C1102="","",IFERROR(VLOOKUP(C1102,lst_FT_group_map_table,2,FALSE),"INVALID"))</f>
        <v/>
      </c>
      <c r="J1102">
        <f>IF(F1102=1,IF(H1102=I1102,1,0),"")</f>
        <v/>
      </c>
      <c r="K1102">
        <f>IF(AND(ISNUMBER(MATCH(B1102,lst_FT_sci_excl,0)),ISNUMBER(MATCH(C1102,lst_FT_sci_excl,0))),IF(D1102=E1102,1,0),"")</f>
        <v/>
      </c>
      <c r="L1102">
        <f>IF(OR(G1102=0,K1102=0),1,"")</f>
        <v/>
      </c>
      <c r="M1102">
        <f>IF(L1102=1,COUNTIF($L$2:L1102,1),"")</f>
        <v/>
      </c>
    </row>
    <row r="1103">
      <c r="A1103">
        <f>IF(screen_FT_reviewer_A!$A1103="","",screen_FT_reviewer_A!$A1103)</f>
        <v/>
      </c>
      <c r="B1103">
        <f>IF(OR($A1103="",screen_FT_reviewer_A!$C1103=""),"",screen_FT_reviewer_A!$C1103)</f>
        <v/>
      </c>
      <c r="C1103">
        <f>IF(OR($A1103="",screen_FT_reviewer_B!$C1103=""),"",screen_FT_reviewer_B!$C1103)</f>
        <v/>
      </c>
      <c r="D1103">
        <f>IF(OR($A1103="",screen_FT_reviewer_A!$D1103=""),"",screen_FT_reviewer_A!$D1103)</f>
        <v/>
      </c>
      <c r="E1103">
        <f>IF(OR($A1103="",screen_FT_reviewer_B!$D1103=""),"",screen_FT_reviewer_B!$D1103)</f>
        <v/>
      </c>
      <c r="F1103">
        <f>IF(AND(B1103&lt;&gt;"",C1103&lt;&gt;""),1,"")</f>
        <v/>
      </c>
      <c r="G1103">
        <f>IF(F1103=1,IF(B1103=C1103,1,0),"")</f>
        <v/>
      </c>
      <c r="H1103">
        <f>IF(B1103="","",IFERROR(VLOOKUP(B1103,lst_FT_group_map_table,2,FALSE),"INVALID"))</f>
        <v/>
      </c>
      <c r="I1103">
        <f>IF(C1103="","",IFERROR(VLOOKUP(C1103,lst_FT_group_map_table,2,FALSE),"INVALID"))</f>
        <v/>
      </c>
      <c r="J1103">
        <f>IF(F1103=1,IF(H1103=I1103,1,0),"")</f>
        <v/>
      </c>
      <c r="K1103">
        <f>IF(AND(ISNUMBER(MATCH(B1103,lst_FT_sci_excl,0)),ISNUMBER(MATCH(C1103,lst_FT_sci_excl,0))),IF(D1103=E1103,1,0),"")</f>
        <v/>
      </c>
      <c r="L1103">
        <f>IF(OR(G1103=0,K1103=0),1,"")</f>
        <v/>
      </c>
      <c r="M1103">
        <f>IF(L1103=1,COUNTIF($L$2:L1103,1),"")</f>
        <v/>
      </c>
    </row>
    <row r="1104">
      <c r="A1104">
        <f>IF(screen_FT_reviewer_A!$A1104="","",screen_FT_reviewer_A!$A1104)</f>
        <v/>
      </c>
      <c r="B1104">
        <f>IF(OR($A1104="",screen_FT_reviewer_A!$C1104=""),"",screen_FT_reviewer_A!$C1104)</f>
        <v/>
      </c>
      <c r="C1104">
        <f>IF(OR($A1104="",screen_FT_reviewer_B!$C1104=""),"",screen_FT_reviewer_B!$C1104)</f>
        <v/>
      </c>
      <c r="D1104">
        <f>IF(OR($A1104="",screen_FT_reviewer_A!$D1104=""),"",screen_FT_reviewer_A!$D1104)</f>
        <v/>
      </c>
      <c r="E1104">
        <f>IF(OR($A1104="",screen_FT_reviewer_B!$D1104=""),"",screen_FT_reviewer_B!$D1104)</f>
        <v/>
      </c>
      <c r="F1104">
        <f>IF(AND(B1104&lt;&gt;"",C1104&lt;&gt;""),1,"")</f>
        <v/>
      </c>
      <c r="G1104">
        <f>IF(F1104=1,IF(B1104=C1104,1,0),"")</f>
        <v/>
      </c>
      <c r="H1104">
        <f>IF(B1104="","",IFERROR(VLOOKUP(B1104,lst_FT_group_map_table,2,FALSE),"INVALID"))</f>
        <v/>
      </c>
      <c r="I1104">
        <f>IF(C1104="","",IFERROR(VLOOKUP(C1104,lst_FT_group_map_table,2,FALSE),"INVALID"))</f>
        <v/>
      </c>
      <c r="J1104">
        <f>IF(F1104=1,IF(H1104=I1104,1,0),"")</f>
        <v/>
      </c>
      <c r="K1104">
        <f>IF(AND(ISNUMBER(MATCH(B1104,lst_FT_sci_excl,0)),ISNUMBER(MATCH(C1104,lst_FT_sci_excl,0))),IF(D1104=E1104,1,0),"")</f>
        <v/>
      </c>
      <c r="L1104">
        <f>IF(OR(G1104=0,K1104=0),1,"")</f>
        <v/>
      </c>
      <c r="M1104">
        <f>IF(L1104=1,COUNTIF($L$2:L1104,1),"")</f>
        <v/>
      </c>
    </row>
    <row r="1105">
      <c r="A1105">
        <f>IF(screen_FT_reviewer_A!$A1105="","",screen_FT_reviewer_A!$A1105)</f>
        <v/>
      </c>
      <c r="B1105">
        <f>IF(OR($A1105="",screen_FT_reviewer_A!$C1105=""),"",screen_FT_reviewer_A!$C1105)</f>
        <v/>
      </c>
      <c r="C1105">
        <f>IF(OR($A1105="",screen_FT_reviewer_B!$C1105=""),"",screen_FT_reviewer_B!$C1105)</f>
        <v/>
      </c>
      <c r="D1105">
        <f>IF(OR($A1105="",screen_FT_reviewer_A!$D1105=""),"",screen_FT_reviewer_A!$D1105)</f>
        <v/>
      </c>
      <c r="E1105">
        <f>IF(OR($A1105="",screen_FT_reviewer_B!$D1105=""),"",screen_FT_reviewer_B!$D1105)</f>
        <v/>
      </c>
      <c r="F1105">
        <f>IF(AND(B1105&lt;&gt;"",C1105&lt;&gt;""),1,"")</f>
        <v/>
      </c>
      <c r="G1105">
        <f>IF(F1105=1,IF(B1105=C1105,1,0),"")</f>
        <v/>
      </c>
      <c r="H1105">
        <f>IF(B1105="","",IFERROR(VLOOKUP(B1105,lst_FT_group_map_table,2,FALSE),"INVALID"))</f>
        <v/>
      </c>
      <c r="I1105">
        <f>IF(C1105="","",IFERROR(VLOOKUP(C1105,lst_FT_group_map_table,2,FALSE),"INVALID"))</f>
        <v/>
      </c>
      <c r="J1105">
        <f>IF(F1105=1,IF(H1105=I1105,1,0),"")</f>
        <v/>
      </c>
      <c r="K1105">
        <f>IF(AND(ISNUMBER(MATCH(B1105,lst_FT_sci_excl,0)),ISNUMBER(MATCH(C1105,lst_FT_sci_excl,0))),IF(D1105=E1105,1,0),"")</f>
        <v/>
      </c>
      <c r="L1105">
        <f>IF(OR(G1105=0,K1105=0),1,"")</f>
        <v/>
      </c>
      <c r="M1105">
        <f>IF(L1105=1,COUNTIF($L$2:L1105,1),"")</f>
        <v/>
      </c>
    </row>
    <row r="1106">
      <c r="A1106">
        <f>IF(screen_FT_reviewer_A!$A1106="","",screen_FT_reviewer_A!$A1106)</f>
        <v/>
      </c>
      <c r="B1106">
        <f>IF(OR($A1106="",screen_FT_reviewer_A!$C1106=""),"",screen_FT_reviewer_A!$C1106)</f>
        <v/>
      </c>
      <c r="C1106">
        <f>IF(OR($A1106="",screen_FT_reviewer_B!$C1106=""),"",screen_FT_reviewer_B!$C1106)</f>
        <v/>
      </c>
      <c r="D1106">
        <f>IF(OR($A1106="",screen_FT_reviewer_A!$D1106=""),"",screen_FT_reviewer_A!$D1106)</f>
        <v/>
      </c>
      <c r="E1106">
        <f>IF(OR($A1106="",screen_FT_reviewer_B!$D1106=""),"",screen_FT_reviewer_B!$D1106)</f>
        <v/>
      </c>
      <c r="F1106">
        <f>IF(AND(B1106&lt;&gt;"",C1106&lt;&gt;""),1,"")</f>
        <v/>
      </c>
      <c r="G1106">
        <f>IF(F1106=1,IF(B1106=C1106,1,0),"")</f>
        <v/>
      </c>
      <c r="H1106">
        <f>IF(B1106="","",IFERROR(VLOOKUP(B1106,lst_FT_group_map_table,2,FALSE),"INVALID"))</f>
        <v/>
      </c>
      <c r="I1106">
        <f>IF(C1106="","",IFERROR(VLOOKUP(C1106,lst_FT_group_map_table,2,FALSE),"INVALID"))</f>
        <v/>
      </c>
      <c r="J1106">
        <f>IF(F1106=1,IF(H1106=I1106,1,0),"")</f>
        <v/>
      </c>
      <c r="K1106">
        <f>IF(AND(ISNUMBER(MATCH(B1106,lst_FT_sci_excl,0)),ISNUMBER(MATCH(C1106,lst_FT_sci_excl,0))),IF(D1106=E1106,1,0),"")</f>
        <v/>
      </c>
      <c r="L1106">
        <f>IF(OR(G1106=0,K1106=0),1,"")</f>
        <v/>
      </c>
      <c r="M1106">
        <f>IF(L1106=1,COUNTIF($L$2:L1106,1),"")</f>
        <v/>
      </c>
    </row>
    <row r="1107">
      <c r="A1107">
        <f>IF(screen_FT_reviewer_A!$A1107="","",screen_FT_reviewer_A!$A1107)</f>
        <v/>
      </c>
      <c r="B1107">
        <f>IF(OR($A1107="",screen_FT_reviewer_A!$C1107=""),"",screen_FT_reviewer_A!$C1107)</f>
        <v/>
      </c>
      <c r="C1107">
        <f>IF(OR($A1107="",screen_FT_reviewer_B!$C1107=""),"",screen_FT_reviewer_B!$C1107)</f>
        <v/>
      </c>
      <c r="D1107">
        <f>IF(OR($A1107="",screen_FT_reviewer_A!$D1107=""),"",screen_FT_reviewer_A!$D1107)</f>
        <v/>
      </c>
      <c r="E1107">
        <f>IF(OR($A1107="",screen_FT_reviewer_B!$D1107=""),"",screen_FT_reviewer_B!$D1107)</f>
        <v/>
      </c>
      <c r="F1107">
        <f>IF(AND(B1107&lt;&gt;"",C1107&lt;&gt;""),1,"")</f>
        <v/>
      </c>
      <c r="G1107">
        <f>IF(F1107=1,IF(B1107=C1107,1,0),"")</f>
        <v/>
      </c>
      <c r="H1107">
        <f>IF(B1107="","",IFERROR(VLOOKUP(B1107,lst_FT_group_map_table,2,FALSE),"INVALID"))</f>
        <v/>
      </c>
      <c r="I1107">
        <f>IF(C1107="","",IFERROR(VLOOKUP(C1107,lst_FT_group_map_table,2,FALSE),"INVALID"))</f>
        <v/>
      </c>
      <c r="J1107">
        <f>IF(F1107=1,IF(H1107=I1107,1,0),"")</f>
        <v/>
      </c>
      <c r="K1107">
        <f>IF(AND(ISNUMBER(MATCH(B1107,lst_FT_sci_excl,0)),ISNUMBER(MATCH(C1107,lst_FT_sci_excl,0))),IF(D1107=E1107,1,0),"")</f>
        <v/>
      </c>
      <c r="L1107">
        <f>IF(OR(G1107=0,K1107=0),1,"")</f>
        <v/>
      </c>
      <c r="M1107">
        <f>IF(L1107=1,COUNTIF($L$2:L1107,1),"")</f>
        <v/>
      </c>
    </row>
    <row r="1108">
      <c r="A1108">
        <f>IF(screen_FT_reviewer_A!$A1108="","",screen_FT_reviewer_A!$A1108)</f>
        <v/>
      </c>
      <c r="B1108">
        <f>IF(OR($A1108="",screen_FT_reviewer_A!$C1108=""),"",screen_FT_reviewer_A!$C1108)</f>
        <v/>
      </c>
      <c r="C1108">
        <f>IF(OR($A1108="",screen_FT_reviewer_B!$C1108=""),"",screen_FT_reviewer_B!$C1108)</f>
        <v/>
      </c>
      <c r="D1108">
        <f>IF(OR($A1108="",screen_FT_reviewer_A!$D1108=""),"",screen_FT_reviewer_A!$D1108)</f>
        <v/>
      </c>
      <c r="E1108">
        <f>IF(OR($A1108="",screen_FT_reviewer_B!$D1108=""),"",screen_FT_reviewer_B!$D1108)</f>
        <v/>
      </c>
      <c r="F1108">
        <f>IF(AND(B1108&lt;&gt;"",C1108&lt;&gt;""),1,"")</f>
        <v/>
      </c>
      <c r="G1108">
        <f>IF(F1108=1,IF(B1108=C1108,1,0),"")</f>
        <v/>
      </c>
      <c r="H1108">
        <f>IF(B1108="","",IFERROR(VLOOKUP(B1108,lst_FT_group_map_table,2,FALSE),"INVALID"))</f>
        <v/>
      </c>
      <c r="I1108">
        <f>IF(C1108="","",IFERROR(VLOOKUP(C1108,lst_FT_group_map_table,2,FALSE),"INVALID"))</f>
        <v/>
      </c>
      <c r="J1108">
        <f>IF(F1108=1,IF(H1108=I1108,1,0),"")</f>
        <v/>
      </c>
      <c r="K1108">
        <f>IF(AND(ISNUMBER(MATCH(B1108,lst_FT_sci_excl,0)),ISNUMBER(MATCH(C1108,lst_FT_sci_excl,0))),IF(D1108=E1108,1,0),"")</f>
        <v/>
      </c>
      <c r="L1108">
        <f>IF(OR(G1108=0,K1108=0),1,"")</f>
        <v/>
      </c>
      <c r="M1108">
        <f>IF(L1108=1,COUNTIF($L$2:L1108,1),"")</f>
        <v/>
      </c>
    </row>
    <row r="1109">
      <c r="A1109">
        <f>IF(screen_FT_reviewer_A!$A1109="","",screen_FT_reviewer_A!$A1109)</f>
        <v/>
      </c>
      <c r="B1109">
        <f>IF(OR($A1109="",screen_FT_reviewer_A!$C1109=""),"",screen_FT_reviewer_A!$C1109)</f>
        <v/>
      </c>
      <c r="C1109">
        <f>IF(OR($A1109="",screen_FT_reviewer_B!$C1109=""),"",screen_FT_reviewer_B!$C1109)</f>
        <v/>
      </c>
      <c r="D1109">
        <f>IF(OR($A1109="",screen_FT_reviewer_A!$D1109=""),"",screen_FT_reviewer_A!$D1109)</f>
        <v/>
      </c>
      <c r="E1109">
        <f>IF(OR($A1109="",screen_FT_reviewer_B!$D1109=""),"",screen_FT_reviewer_B!$D1109)</f>
        <v/>
      </c>
      <c r="F1109">
        <f>IF(AND(B1109&lt;&gt;"",C1109&lt;&gt;""),1,"")</f>
        <v/>
      </c>
      <c r="G1109">
        <f>IF(F1109=1,IF(B1109=C1109,1,0),"")</f>
        <v/>
      </c>
      <c r="H1109">
        <f>IF(B1109="","",IFERROR(VLOOKUP(B1109,lst_FT_group_map_table,2,FALSE),"INVALID"))</f>
        <v/>
      </c>
      <c r="I1109">
        <f>IF(C1109="","",IFERROR(VLOOKUP(C1109,lst_FT_group_map_table,2,FALSE),"INVALID"))</f>
        <v/>
      </c>
      <c r="J1109">
        <f>IF(F1109=1,IF(H1109=I1109,1,0),"")</f>
        <v/>
      </c>
      <c r="K1109">
        <f>IF(AND(ISNUMBER(MATCH(B1109,lst_FT_sci_excl,0)),ISNUMBER(MATCH(C1109,lst_FT_sci_excl,0))),IF(D1109=E1109,1,0),"")</f>
        <v/>
      </c>
      <c r="L1109">
        <f>IF(OR(G1109=0,K1109=0),1,"")</f>
        <v/>
      </c>
      <c r="M1109">
        <f>IF(L1109=1,COUNTIF($L$2:L1109,1),"")</f>
        <v/>
      </c>
    </row>
    <row r="1110">
      <c r="A1110">
        <f>IF(screen_FT_reviewer_A!$A1110="","",screen_FT_reviewer_A!$A1110)</f>
        <v/>
      </c>
      <c r="B1110">
        <f>IF(OR($A1110="",screen_FT_reviewer_A!$C1110=""),"",screen_FT_reviewer_A!$C1110)</f>
        <v/>
      </c>
      <c r="C1110">
        <f>IF(OR($A1110="",screen_FT_reviewer_B!$C1110=""),"",screen_FT_reviewer_B!$C1110)</f>
        <v/>
      </c>
      <c r="D1110">
        <f>IF(OR($A1110="",screen_FT_reviewer_A!$D1110=""),"",screen_FT_reviewer_A!$D1110)</f>
        <v/>
      </c>
      <c r="E1110">
        <f>IF(OR($A1110="",screen_FT_reviewer_B!$D1110=""),"",screen_FT_reviewer_B!$D1110)</f>
        <v/>
      </c>
      <c r="F1110">
        <f>IF(AND(B1110&lt;&gt;"",C1110&lt;&gt;""),1,"")</f>
        <v/>
      </c>
      <c r="G1110">
        <f>IF(F1110=1,IF(B1110=C1110,1,0),"")</f>
        <v/>
      </c>
      <c r="H1110">
        <f>IF(B1110="","",IFERROR(VLOOKUP(B1110,lst_FT_group_map_table,2,FALSE),"INVALID"))</f>
        <v/>
      </c>
      <c r="I1110">
        <f>IF(C1110="","",IFERROR(VLOOKUP(C1110,lst_FT_group_map_table,2,FALSE),"INVALID"))</f>
        <v/>
      </c>
      <c r="J1110">
        <f>IF(F1110=1,IF(H1110=I1110,1,0),"")</f>
        <v/>
      </c>
      <c r="K1110">
        <f>IF(AND(ISNUMBER(MATCH(B1110,lst_FT_sci_excl,0)),ISNUMBER(MATCH(C1110,lst_FT_sci_excl,0))),IF(D1110=E1110,1,0),"")</f>
        <v/>
      </c>
      <c r="L1110">
        <f>IF(OR(G1110=0,K1110=0),1,"")</f>
        <v/>
      </c>
      <c r="M1110">
        <f>IF(L1110=1,COUNTIF($L$2:L1110,1),"")</f>
        <v/>
      </c>
    </row>
    <row r="1111">
      <c r="A1111">
        <f>IF(screen_FT_reviewer_A!$A1111="","",screen_FT_reviewer_A!$A1111)</f>
        <v/>
      </c>
      <c r="B1111">
        <f>IF(OR($A1111="",screen_FT_reviewer_A!$C1111=""),"",screen_FT_reviewer_A!$C1111)</f>
        <v/>
      </c>
      <c r="C1111">
        <f>IF(OR($A1111="",screen_FT_reviewer_B!$C1111=""),"",screen_FT_reviewer_B!$C1111)</f>
        <v/>
      </c>
      <c r="D1111">
        <f>IF(OR($A1111="",screen_FT_reviewer_A!$D1111=""),"",screen_FT_reviewer_A!$D1111)</f>
        <v/>
      </c>
      <c r="E1111">
        <f>IF(OR($A1111="",screen_FT_reviewer_B!$D1111=""),"",screen_FT_reviewer_B!$D1111)</f>
        <v/>
      </c>
      <c r="F1111">
        <f>IF(AND(B1111&lt;&gt;"",C1111&lt;&gt;""),1,"")</f>
        <v/>
      </c>
      <c r="G1111">
        <f>IF(F1111=1,IF(B1111=C1111,1,0),"")</f>
        <v/>
      </c>
      <c r="H1111">
        <f>IF(B1111="","",IFERROR(VLOOKUP(B1111,lst_FT_group_map_table,2,FALSE),"INVALID"))</f>
        <v/>
      </c>
      <c r="I1111">
        <f>IF(C1111="","",IFERROR(VLOOKUP(C1111,lst_FT_group_map_table,2,FALSE),"INVALID"))</f>
        <v/>
      </c>
      <c r="J1111">
        <f>IF(F1111=1,IF(H1111=I1111,1,0),"")</f>
        <v/>
      </c>
      <c r="K1111">
        <f>IF(AND(ISNUMBER(MATCH(B1111,lst_FT_sci_excl,0)),ISNUMBER(MATCH(C1111,lst_FT_sci_excl,0))),IF(D1111=E1111,1,0),"")</f>
        <v/>
      </c>
      <c r="L1111">
        <f>IF(OR(G1111=0,K1111=0),1,"")</f>
        <v/>
      </c>
      <c r="M1111">
        <f>IF(L1111=1,COUNTIF($L$2:L1111,1),"")</f>
        <v/>
      </c>
    </row>
    <row r="1112">
      <c r="A1112">
        <f>IF(screen_FT_reviewer_A!$A1112="","",screen_FT_reviewer_A!$A1112)</f>
        <v/>
      </c>
      <c r="B1112">
        <f>IF(OR($A1112="",screen_FT_reviewer_A!$C1112=""),"",screen_FT_reviewer_A!$C1112)</f>
        <v/>
      </c>
      <c r="C1112">
        <f>IF(OR($A1112="",screen_FT_reviewer_B!$C1112=""),"",screen_FT_reviewer_B!$C1112)</f>
        <v/>
      </c>
      <c r="D1112">
        <f>IF(OR($A1112="",screen_FT_reviewer_A!$D1112=""),"",screen_FT_reviewer_A!$D1112)</f>
        <v/>
      </c>
      <c r="E1112">
        <f>IF(OR($A1112="",screen_FT_reviewer_B!$D1112=""),"",screen_FT_reviewer_B!$D1112)</f>
        <v/>
      </c>
      <c r="F1112">
        <f>IF(AND(B1112&lt;&gt;"",C1112&lt;&gt;""),1,"")</f>
        <v/>
      </c>
      <c r="G1112">
        <f>IF(F1112=1,IF(B1112=C1112,1,0),"")</f>
        <v/>
      </c>
      <c r="H1112">
        <f>IF(B1112="","",IFERROR(VLOOKUP(B1112,lst_FT_group_map_table,2,FALSE),"INVALID"))</f>
        <v/>
      </c>
      <c r="I1112">
        <f>IF(C1112="","",IFERROR(VLOOKUP(C1112,lst_FT_group_map_table,2,FALSE),"INVALID"))</f>
        <v/>
      </c>
      <c r="J1112">
        <f>IF(F1112=1,IF(H1112=I1112,1,0),"")</f>
        <v/>
      </c>
      <c r="K1112">
        <f>IF(AND(ISNUMBER(MATCH(B1112,lst_FT_sci_excl,0)),ISNUMBER(MATCH(C1112,lst_FT_sci_excl,0))),IF(D1112=E1112,1,0),"")</f>
        <v/>
      </c>
      <c r="L1112">
        <f>IF(OR(G1112=0,K1112=0),1,"")</f>
        <v/>
      </c>
      <c r="M1112">
        <f>IF(L1112=1,COUNTIF($L$2:L1112,1),"")</f>
        <v/>
      </c>
    </row>
    <row r="1113">
      <c r="A1113">
        <f>IF(screen_FT_reviewer_A!$A1113="","",screen_FT_reviewer_A!$A1113)</f>
        <v/>
      </c>
      <c r="B1113">
        <f>IF(OR($A1113="",screen_FT_reviewer_A!$C1113=""),"",screen_FT_reviewer_A!$C1113)</f>
        <v/>
      </c>
      <c r="C1113">
        <f>IF(OR($A1113="",screen_FT_reviewer_B!$C1113=""),"",screen_FT_reviewer_B!$C1113)</f>
        <v/>
      </c>
      <c r="D1113">
        <f>IF(OR($A1113="",screen_FT_reviewer_A!$D1113=""),"",screen_FT_reviewer_A!$D1113)</f>
        <v/>
      </c>
      <c r="E1113">
        <f>IF(OR($A1113="",screen_FT_reviewer_B!$D1113=""),"",screen_FT_reviewer_B!$D1113)</f>
        <v/>
      </c>
      <c r="F1113">
        <f>IF(AND(B1113&lt;&gt;"",C1113&lt;&gt;""),1,"")</f>
        <v/>
      </c>
      <c r="G1113">
        <f>IF(F1113=1,IF(B1113=C1113,1,0),"")</f>
        <v/>
      </c>
      <c r="H1113">
        <f>IF(B1113="","",IFERROR(VLOOKUP(B1113,lst_FT_group_map_table,2,FALSE),"INVALID"))</f>
        <v/>
      </c>
      <c r="I1113">
        <f>IF(C1113="","",IFERROR(VLOOKUP(C1113,lst_FT_group_map_table,2,FALSE),"INVALID"))</f>
        <v/>
      </c>
      <c r="J1113">
        <f>IF(F1113=1,IF(H1113=I1113,1,0),"")</f>
        <v/>
      </c>
      <c r="K1113">
        <f>IF(AND(ISNUMBER(MATCH(B1113,lst_FT_sci_excl,0)),ISNUMBER(MATCH(C1113,lst_FT_sci_excl,0))),IF(D1113=E1113,1,0),"")</f>
        <v/>
      </c>
      <c r="L1113">
        <f>IF(OR(G1113=0,K1113=0),1,"")</f>
        <v/>
      </c>
      <c r="M1113">
        <f>IF(L1113=1,COUNTIF($L$2:L1113,1),"")</f>
        <v/>
      </c>
    </row>
    <row r="1114">
      <c r="A1114">
        <f>IF(screen_FT_reviewer_A!$A1114="","",screen_FT_reviewer_A!$A1114)</f>
        <v/>
      </c>
      <c r="B1114">
        <f>IF(OR($A1114="",screen_FT_reviewer_A!$C1114=""),"",screen_FT_reviewer_A!$C1114)</f>
        <v/>
      </c>
      <c r="C1114">
        <f>IF(OR($A1114="",screen_FT_reviewer_B!$C1114=""),"",screen_FT_reviewer_B!$C1114)</f>
        <v/>
      </c>
      <c r="D1114">
        <f>IF(OR($A1114="",screen_FT_reviewer_A!$D1114=""),"",screen_FT_reviewer_A!$D1114)</f>
        <v/>
      </c>
      <c r="E1114">
        <f>IF(OR($A1114="",screen_FT_reviewer_B!$D1114=""),"",screen_FT_reviewer_B!$D1114)</f>
        <v/>
      </c>
      <c r="F1114">
        <f>IF(AND(B1114&lt;&gt;"",C1114&lt;&gt;""),1,"")</f>
        <v/>
      </c>
      <c r="G1114">
        <f>IF(F1114=1,IF(B1114=C1114,1,0),"")</f>
        <v/>
      </c>
      <c r="H1114">
        <f>IF(B1114="","",IFERROR(VLOOKUP(B1114,lst_FT_group_map_table,2,FALSE),"INVALID"))</f>
        <v/>
      </c>
      <c r="I1114">
        <f>IF(C1114="","",IFERROR(VLOOKUP(C1114,lst_FT_group_map_table,2,FALSE),"INVALID"))</f>
        <v/>
      </c>
      <c r="J1114">
        <f>IF(F1114=1,IF(H1114=I1114,1,0),"")</f>
        <v/>
      </c>
      <c r="K1114">
        <f>IF(AND(ISNUMBER(MATCH(B1114,lst_FT_sci_excl,0)),ISNUMBER(MATCH(C1114,lst_FT_sci_excl,0))),IF(D1114=E1114,1,0),"")</f>
        <v/>
      </c>
      <c r="L1114">
        <f>IF(OR(G1114=0,K1114=0),1,"")</f>
        <v/>
      </c>
      <c r="M1114">
        <f>IF(L1114=1,COUNTIF($L$2:L1114,1),"")</f>
        <v/>
      </c>
    </row>
    <row r="1115">
      <c r="A1115">
        <f>IF(screen_FT_reviewer_A!$A1115="","",screen_FT_reviewer_A!$A1115)</f>
        <v/>
      </c>
      <c r="B1115">
        <f>IF(OR($A1115="",screen_FT_reviewer_A!$C1115=""),"",screen_FT_reviewer_A!$C1115)</f>
        <v/>
      </c>
      <c r="C1115">
        <f>IF(OR($A1115="",screen_FT_reviewer_B!$C1115=""),"",screen_FT_reviewer_B!$C1115)</f>
        <v/>
      </c>
      <c r="D1115">
        <f>IF(OR($A1115="",screen_FT_reviewer_A!$D1115=""),"",screen_FT_reviewer_A!$D1115)</f>
        <v/>
      </c>
      <c r="E1115">
        <f>IF(OR($A1115="",screen_FT_reviewer_B!$D1115=""),"",screen_FT_reviewer_B!$D1115)</f>
        <v/>
      </c>
      <c r="F1115">
        <f>IF(AND(B1115&lt;&gt;"",C1115&lt;&gt;""),1,"")</f>
        <v/>
      </c>
      <c r="G1115">
        <f>IF(F1115=1,IF(B1115=C1115,1,0),"")</f>
        <v/>
      </c>
      <c r="H1115">
        <f>IF(B1115="","",IFERROR(VLOOKUP(B1115,lst_FT_group_map_table,2,FALSE),"INVALID"))</f>
        <v/>
      </c>
      <c r="I1115">
        <f>IF(C1115="","",IFERROR(VLOOKUP(C1115,lst_FT_group_map_table,2,FALSE),"INVALID"))</f>
        <v/>
      </c>
      <c r="J1115">
        <f>IF(F1115=1,IF(H1115=I1115,1,0),"")</f>
        <v/>
      </c>
      <c r="K1115">
        <f>IF(AND(ISNUMBER(MATCH(B1115,lst_FT_sci_excl,0)),ISNUMBER(MATCH(C1115,lst_FT_sci_excl,0))),IF(D1115=E1115,1,0),"")</f>
        <v/>
      </c>
      <c r="L1115">
        <f>IF(OR(G1115=0,K1115=0),1,"")</f>
        <v/>
      </c>
      <c r="M1115">
        <f>IF(L1115=1,COUNTIF($L$2:L1115,1),"")</f>
        <v/>
      </c>
    </row>
    <row r="1116">
      <c r="A1116">
        <f>IF(screen_FT_reviewer_A!$A1116="","",screen_FT_reviewer_A!$A1116)</f>
        <v/>
      </c>
      <c r="B1116">
        <f>IF(OR($A1116="",screen_FT_reviewer_A!$C1116=""),"",screen_FT_reviewer_A!$C1116)</f>
        <v/>
      </c>
      <c r="C1116">
        <f>IF(OR($A1116="",screen_FT_reviewer_B!$C1116=""),"",screen_FT_reviewer_B!$C1116)</f>
        <v/>
      </c>
      <c r="D1116">
        <f>IF(OR($A1116="",screen_FT_reviewer_A!$D1116=""),"",screen_FT_reviewer_A!$D1116)</f>
        <v/>
      </c>
      <c r="E1116">
        <f>IF(OR($A1116="",screen_FT_reviewer_B!$D1116=""),"",screen_FT_reviewer_B!$D1116)</f>
        <v/>
      </c>
      <c r="F1116">
        <f>IF(AND(B1116&lt;&gt;"",C1116&lt;&gt;""),1,"")</f>
        <v/>
      </c>
      <c r="G1116">
        <f>IF(F1116=1,IF(B1116=C1116,1,0),"")</f>
        <v/>
      </c>
      <c r="H1116">
        <f>IF(B1116="","",IFERROR(VLOOKUP(B1116,lst_FT_group_map_table,2,FALSE),"INVALID"))</f>
        <v/>
      </c>
      <c r="I1116">
        <f>IF(C1116="","",IFERROR(VLOOKUP(C1116,lst_FT_group_map_table,2,FALSE),"INVALID"))</f>
        <v/>
      </c>
      <c r="J1116">
        <f>IF(F1116=1,IF(H1116=I1116,1,0),"")</f>
        <v/>
      </c>
      <c r="K1116">
        <f>IF(AND(ISNUMBER(MATCH(B1116,lst_FT_sci_excl,0)),ISNUMBER(MATCH(C1116,lst_FT_sci_excl,0))),IF(D1116=E1116,1,0),"")</f>
        <v/>
      </c>
      <c r="L1116">
        <f>IF(OR(G1116=0,K1116=0),1,"")</f>
        <v/>
      </c>
      <c r="M1116">
        <f>IF(L1116=1,COUNTIF($L$2:L1116,1),"")</f>
        <v/>
      </c>
    </row>
    <row r="1117">
      <c r="A1117">
        <f>IF(screen_FT_reviewer_A!$A1117="","",screen_FT_reviewer_A!$A1117)</f>
        <v/>
      </c>
      <c r="B1117">
        <f>IF(OR($A1117="",screen_FT_reviewer_A!$C1117=""),"",screen_FT_reviewer_A!$C1117)</f>
        <v/>
      </c>
      <c r="C1117">
        <f>IF(OR($A1117="",screen_FT_reviewer_B!$C1117=""),"",screen_FT_reviewer_B!$C1117)</f>
        <v/>
      </c>
      <c r="D1117">
        <f>IF(OR($A1117="",screen_FT_reviewer_A!$D1117=""),"",screen_FT_reviewer_A!$D1117)</f>
        <v/>
      </c>
      <c r="E1117">
        <f>IF(OR($A1117="",screen_FT_reviewer_B!$D1117=""),"",screen_FT_reviewer_B!$D1117)</f>
        <v/>
      </c>
      <c r="F1117">
        <f>IF(AND(B1117&lt;&gt;"",C1117&lt;&gt;""),1,"")</f>
        <v/>
      </c>
      <c r="G1117">
        <f>IF(F1117=1,IF(B1117=C1117,1,0),"")</f>
        <v/>
      </c>
      <c r="H1117">
        <f>IF(B1117="","",IFERROR(VLOOKUP(B1117,lst_FT_group_map_table,2,FALSE),"INVALID"))</f>
        <v/>
      </c>
      <c r="I1117">
        <f>IF(C1117="","",IFERROR(VLOOKUP(C1117,lst_FT_group_map_table,2,FALSE),"INVALID"))</f>
        <v/>
      </c>
      <c r="J1117">
        <f>IF(F1117=1,IF(H1117=I1117,1,0),"")</f>
        <v/>
      </c>
      <c r="K1117">
        <f>IF(AND(ISNUMBER(MATCH(B1117,lst_FT_sci_excl,0)),ISNUMBER(MATCH(C1117,lst_FT_sci_excl,0))),IF(D1117=E1117,1,0),"")</f>
        <v/>
      </c>
      <c r="L1117">
        <f>IF(OR(G1117=0,K1117=0),1,"")</f>
        <v/>
      </c>
      <c r="M1117">
        <f>IF(L1117=1,COUNTIF($L$2:L1117,1),"")</f>
        <v/>
      </c>
    </row>
    <row r="1118">
      <c r="A1118">
        <f>IF(screen_FT_reviewer_A!$A1118="","",screen_FT_reviewer_A!$A1118)</f>
        <v/>
      </c>
      <c r="B1118">
        <f>IF(OR($A1118="",screen_FT_reviewer_A!$C1118=""),"",screen_FT_reviewer_A!$C1118)</f>
        <v/>
      </c>
      <c r="C1118">
        <f>IF(OR($A1118="",screen_FT_reviewer_B!$C1118=""),"",screen_FT_reviewer_B!$C1118)</f>
        <v/>
      </c>
      <c r="D1118">
        <f>IF(OR($A1118="",screen_FT_reviewer_A!$D1118=""),"",screen_FT_reviewer_A!$D1118)</f>
        <v/>
      </c>
      <c r="E1118">
        <f>IF(OR($A1118="",screen_FT_reviewer_B!$D1118=""),"",screen_FT_reviewer_B!$D1118)</f>
        <v/>
      </c>
      <c r="F1118">
        <f>IF(AND(B1118&lt;&gt;"",C1118&lt;&gt;""),1,"")</f>
        <v/>
      </c>
      <c r="G1118">
        <f>IF(F1118=1,IF(B1118=C1118,1,0),"")</f>
        <v/>
      </c>
      <c r="H1118">
        <f>IF(B1118="","",IFERROR(VLOOKUP(B1118,lst_FT_group_map_table,2,FALSE),"INVALID"))</f>
        <v/>
      </c>
      <c r="I1118">
        <f>IF(C1118="","",IFERROR(VLOOKUP(C1118,lst_FT_group_map_table,2,FALSE),"INVALID"))</f>
        <v/>
      </c>
      <c r="J1118">
        <f>IF(F1118=1,IF(H1118=I1118,1,0),"")</f>
        <v/>
      </c>
      <c r="K1118">
        <f>IF(AND(ISNUMBER(MATCH(B1118,lst_FT_sci_excl,0)),ISNUMBER(MATCH(C1118,lst_FT_sci_excl,0))),IF(D1118=E1118,1,0),"")</f>
        <v/>
      </c>
      <c r="L1118">
        <f>IF(OR(G1118=0,K1118=0),1,"")</f>
        <v/>
      </c>
      <c r="M1118">
        <f>IF(L1118=1,COUNTIF($L$2:L1118,1),"")</f>
        <v/>
      </c>
    </row>
    <row r="1119">
      <c r="A1119">
        <f>IF(screen_FT_reviewer_A!$A1119="","",screen_FT_reviewer_A!$A1119)</f>
        <v/>
      </c>
      <c r="B1119">
        <f>IF(OR($A1119="",screen_FT_reviewer_A!$C1119=""),"",screen_FT_reviewer_A!$C1119)</f>
        <v/>
      </c>
      <c r="C1119">
        <f>IF(OR($A1119="",screen_FT_reviewer_B!$C1119=""),"",screen_FT_reviewer_B!$C1119)</f>
        <v/>
      </c>
      <c r="D1119">
        <f>IF(OR($A1119="",screen_FT_reviewer_A!$D1119=""),"",screen_FT_reviewer_A!$D1119)</f>
        <v/>
      </c>
      <c r="E1119">
        <f>IF(OR($A1119="",screen_FT_reviewer_B!$D1119=""),"",screen_FT_reviewer_B!$D1119)</f>
        <v/>
      </c>
      <c r="F1119">
        <f>IF(AND(B1119&lt;&gt;"",C1119&lt;&gt;""),1,"")</f>
        <v/>
      </c>
      <c r="G1119">
        <f>IF(F1119=1,IF(B1119=C1119,1,0),"")</f>
        <v/>
      </c>
      <c r="H1119">
        <f>IF(B1119="","",IFERROR(VLOOKUP(B1119,lst_FT_group_map_table,2,FALSE),"INVALID"))</f>
        <v/>
      </c>
      <c r="I1119">
        <f>IF(C1119="","",IFERROR(VLOOKUP(C1119,lst_FT_group_map_table,2,FALSE),"INVALID"))</f>
        <v/>
      </c>
      <c r="J1119">
        <f>IF(F1119=1,IF(H1119=I1119,1,0),"")</f>
        <v/>
      </c>
      <c r="K1119">
        <f>IF(AND(ISNUMBER(MATCH(B1119,lst_FT_sci_excl,0)),ISNUMBER(MATCH(C1119,lst_FT_sci_excl,0))),IF(D1119=E1119,1,0),"")</f>
        <v/>
      </c>
      <c r="L1119">
        <f>IF(OR(G1119=0,K1119=0),1,"")</f>
        <v/>
      </c>
      <c r="M1119">
        <f>IF(L1119=1,COUNTIF($L$2:L1119,1),"")</f>
        <v/>
      </c>
    </row>
    <row r="1120">
      <c r="A1120">
        <f>IF(screen_FT_reviewer_A!$A1120="","",screen_FT_reviewer_A!$A1120)</f>
        <v/>
      </c>
      <c r="B1120">
        <f>IF(OR($A1120="",screen_FT_reviewer_A!$C1120=""),"",screen_FT_reviewer_A!$C1120)</f>
        <v/>
      </c>
      <c r="C1120">
        <f>IF(OR($A1120="",screen_FT_reviewer_B!$C1120=""),"",screen_FT_reviewer_B!$C1120)</f>
        <v/>
      </c>
      <c r="D1120">
        <f>IF(OR($A1120="",screen_FT_reviewer_A!$D1120=""),"",screen_FT_reviewer_A!$D1120)</f>
        <v/>
      </c>
      <c r="E1120">
        <f>IF(OR($A1120="",screen_FT_reviewer_B!$D1120=""),"",screen_FT_reviewer_B!$D1120)</f>
        <v/>
      </c>
      <c r="F1120">
        <f>IF(AND(B1120&lt;&gt;"",C1120&lt;&gt;""),1,"")</f>
        <v/>
      </c>
      <c r="G1120">
        <f>IF(F1120=1,IF(B1120=C1120,1,0),"")</f>
        <v/>
      </c>
      <c r="H1120">
        <f>IF(B1120="","",IFERROR(VLOOKUP(B1120,lst_FT_group_map_table,2,FALSE),"INVALID"))</f>
        <v/>
      </c>
      <c r="I1120">
        <f>IF(C1120="","",IFERROR(VLOOKUP(C1120,lst_FT_group_map_table,2,FALSE),"INVALID"))</f>
        <v/>
      </c>
      <c r="J1120">
        <f>IF(F1120=1,IF(H1120=I1120,1,0),"")</f>
        <v/>
      </c>
      <c r="K1120">
        <f>IF(AND(ISNUMBER(MATCH(B1120,lst_FT_sci_excl,0)),ISNUMBER(MATCH(C1120,lst_FT_sci_excl,0))),IF(D1120=E1120,1,0),"")</f>
        <v/>
      </c>
      <c r="L1120">
        <f>IF(OR(G1120=0,K1120=0),1,"")</f>
        <v/>
      </c>
      <c r="M1120">
        <f>IF(L1120=1,COUNTIF($L$2:L1120,1),"")</f>
        <v/>
      </c>
    </row>
    <row r="1121">
      <c r="A1121">
        <f>IF(screen_FT_reviewer_A!$A1121="","",screen_FT_reviewer_A!$A1121)</f>
        <v/>
      </c>
      <c r="B1121">
        <f>IF(OR($A1121="",screen_FT_reviewer_A!$C1121=""),"",screen_FT_reviewer_A!$C1121)</f>
        <v/>
      </c>
      <c r="C1121">
        <f>IF(OR($A1121="",screen_FT_reviewer_B!$C1121=""),"",screen_FT_reviewer_B!$C1121)</f>
        <v/>
      </c>
      <c r="D1121">
        <f>IF(OR($A1121="",screen_FT_reviewer_A!$D1121=""),"",screen_FT_reviewer_A!$D1121)</f>
        <v/>
      </c>
      <c r="E1121">
        <f>IF(OR($A1121="",screen_FT_reviewer_B!$D1121=""),"",screen_FT_reviewer_B!$D1121)</f>
        <v/>
      </c>
      <c r="F1121">
        <f>IF(AND(B1121&lt;&gt;"",C1121&lt;&gt;""),1,"")</f>
        <v/>
      </c>
      <c r="G1121">
        <f>IF(F1121=1,IF(B1121=C1121,1,0),"")</f>
        <v/>
      </c>
      <c r="H1121">
        <f>IF(B1121="","",IFERROR(VLOOKUP(B1121,lst_FT_group_map_table,2,FALSE),"INVALID"))</f>
        <v/>
      </c>
      <c r="I1121">
        <f>IF(C1121="","",IFERROR(VLOOKUP(C1121,lst_FT_group_map_table,2,FALSE),"INVALID"))</f>
        <v/>
      </c>
      <c r="J1121">
        <f>IF(F1121=1,IF(H1121=I1121,1,0),"")</f>
        <v/>
      </c>
      <c r="K1121">
        <f>IF(AND(ISNUMBER(MATCH(B1121,lst_FT_sci_excl,0)),ISNUMBER(MATCH(C1121,lst_FT_sci_excl,0))),IF(D1121=E1121,1,0),"")</f>
        <v/>
      </c>
      <c r="L1121">
        <f>IF(OR(G1121=0,K1121=0),1,"")</f>
        <v/>
      </c>
      <c r="M1121">
        <f>IF(L1121=1,COUNTIF($L$2:L1121,1),"")</f>
        <v/>
      </c>
    </row>
    <row r="1122">
      <c r="A1122">
        <f>IF(screen_FT_reviewer_A!$A1122="","",screen_FT_reviewer_A!$A1122)</f>
        <v/>
      </c>
      <c r="B1122">
        <f>IF(OR($A1122="",screen_FT_reviewer_A!$C1122=""),"",screen_FT_reviewer_A!$C1122)</f>
        <v/>
      </c>
      <c r="C1122">
        <f>IF(OR($A1122="",screen_FT_reviewer_B!$C1122=""),"",screen_FT_reviewer_B!$C1122)</f>
        <v/>
      </c>
      <c r="D1122">
        <f>IF(OR($A1122="",screen_FT_reviewer_A!$D1122=""),"",screen_FT_reviewer_A!$D1122)</f>
        <v/>
      </c>
      <c r="E1122">
        <f>IF(OR($A1122="",screen_FT_reviewer_B!$D1122=""),"",screen_FT_reviewer_B!$D1122)</f>
        <v/>
      </c>
      <c r="F1122">
        <f>IF(AND(B1122&lt;&gt;"",C1122&lt;&gt;""),1,"")</f>
        <v/>
      </c>
      <c r="G1122">
        <f>IF(F1122=1,IF(B1122=C1122,1,0),"")</f>
        <v/>
      </c>
      <c r="H1122">
        <f>IF(B1122="","",IFERROR(VLOOKUP(B1122,lst_FT_group_map_table,2,FALSE),"INVALID"))</f>
        <v/>
      </c>
      <c r="I1122">
        <f>IF(C1122="","",IFERROR(VLOOKUP(C1122,lst_FT_group_map_table,2,FALSE),"INVALID"))</f>
        <v/>
      </c>
      <c r="J1122">
        <f>IF(F1122=1,IF(H1122=I1122,1,0),"")</f>
        <v/>
      </c>
      <c r="K1122">
        <f>IF(AND(ISNUMBER(MATCH(B1122,lst_FT_sci_excl,0)),ISNUMBER(MATCH(C1122,lst_FT_sci_excl,0))),IF(D1122=E1122,1,0),"")</f>
        <v/>
      </c>
      <c r="L1122">
        <f>IF(OR(G1122=0,K1122=0),1,"")</f>
        <v/>
      </c>
      <c r="M1122">
        <f>IF(L1122=1,COUNTIF($L$2:L1122,1),"")</f>
        <v/>
      </c>
    </row>
    <row r="1123">
      <c r="A1123">
        <f>IF(screen_FT_reviewer_A!$A1123="","",screen_FT_reviewer_A!$A1123)</f>
        <v/>
      </c>
      <c r="B1123">
        <f>IF(OR($A1123="",screen_FT_reviewer_A!$C1123=""),"",screen_FT_reviewer_A!$C1123)</f>
        <v/>
      </c>
      <c r="C1123">
        <f>IF(OR($A1123="",screen_FT_reviewer_B!$C1123=""),"",screen_FT_reviewer_B!$C1123)</f>
        <v/>
      </c>
      <c r="D1123">
        <f>IF(OR($A1123="",screen_FT_reviewer_A!$D1123=""),"",screen_FT_reviewer_A!$D1123)</f>
        <v/>
      </c>
      <c r="E1123">
        <f>IF(OR($A1123="",screen_FT_reviewer_B!$D1123=""),"",screen_FT_reviewer_B!$D1123)</f>
        <v/>
      </c>
      <c r="F1123">
        <f>IF(AND(B1123&lt;&gt;"",C1123&lt;&gt;""),1,"")</f>
        <v/>
      </c>
      <c r="G1123">
        <f>IF(F1123=1,IF(B1123=C1123,1,0),"")</f>
        <v/>
      </c>
      <c r="H1123">
        <f>IF(B1123="","",IFERROR(VLOOKUP(B1123,lst_FT_group_map_table,2,FALSE),"INVALID"))</f>
        <v/>
      </c>
      <c r="I1123">
        <f>IF(C1123="","",IFERROR(VLOOKUP(C1123,lst_FT_group_map_table,2,FALSE),"INVALID"))</f>
        <v/>
      </c>
      <c r="J1123">
        <f>IF(F1123=1,IF(H1123=I1123,1,0),"")</f>
        <v/>
      </c>
      <c r="K1123">
        <f>IF(AND(ISNUMBER(MATCH(B1123,lst_FT_sci_excl,0)),ISNUMBER(MATCH(C1123,lst_FT_sci_excl,0))),IF(D1123=E1123,1,0),"")</f>
        <v/>
      </c>
      <c r="L1123">
        <f>IF(OR(G1123=0,K1123=0),1,"")</f>
        <v/>
      </c>
      <c r="M1123">
        <f>IF(L1123=1,COUNTIF($L$2:L1123,1),"")</f>
        <v/>
      </c>
    </row>
    <row r="1124">
      <c r="A1124">
        <f>IF(screen_FT_reviewer_A!$A1124="","",screen_FT_reviewer_A!$A1124)</f>
        <v/>
      </c>
      <c r="B1124">
        <f>IF(OR($A1124="",screen_FT_reviewer_A!$C1124=""),"",screen_FT_reviewer_A!$C1124)</f>
        <v/>
      </c>
      <c r="C1124">
        <f>IF(OR($A1124="",screen_FT_reviewer_B!$C1124=""),"",screen_FT_reviewer_B!$C1124)</f>
        <v/>
      </c>
      <c r="D1124">
        <f>IF(OR($A1124="",screen_FT_reviewer_A!$D1124=""),"",screen_FT_reviewer_A!$D1124)</f>
        <v/>
      </c>
      <c r="E1124">
        <f>IF(OR($A1124="",screen_FT_reviewer_B!$D1124=""),"",screen_FT_reviewer_B!$D1124)</f>
        <v/>
      </c>
      <c r="F1124">
        <f>IF(AND(B1124&lt;&gt;"",C1124&lt;&gt;""),1,"")</f>
        <v/>
      </c>
      <c r="G1124">
        <f>IF(F1124=1,IF(B1124=C1124,1,0),"")</f>
        <v/>
      </c>
      <c r="H1124">
        <f>IF(B1124="","",IFERROR(VLOOKUP(B1124,lst_FT_group_map_table,2,FALSE),"INVALID"))</f>
        <v/>
      </c>
      <c r="I1124">
        <f>IF(C1124="","",IFERROR(VLOOKUP(C1124,lst_FT_group_map_table,2,FALSE),"INVALID"))</f>
        <v/>
      </c>
      <c r="J1124">
        <f>IF(F1124=1,IF(H1124=I1124,1,0),"")</f>
        <v/>
      </c>
      <c r="K1124">
        <f>IF(AND(ISNUMBER(MATCH(B1124,lst_FT_sci_excl,0)),ISNUMBER(MATCH(C1124,lst_FT_sci_excl,0))),IF(D1124=E1124,1,0),"")</f>
        <v/>
      </c>
      <c r="L1124">
        <f>IF(OR(G1124=0,K1124=0),1,"")</f>
        <v/>
      </c>
      <c r="M1124">
        <f>IF(L1124=1,COUNTIF($L$2:L1124,1),"")</f>
        <v/>
      </c>
    </row>
    <row r="1125">
      <c r="A1125">
        <f>IF(screen_FT_reviewer_A!$A1125="","",screen_FT_reviewer_A!$A1125)</f>
        <v/>
      </c>
      <c r="B1125">
        <f>IF(OR($A1125="",screen_FT_reviewer_A!$C1125=""),"",screen_FT_reviewer_A!$C1125)</f>
        <v/>
      </c>
      <c r="C1125">
        <f>IF(OR($A1125="",screen_FT_reviewer_B!$C1125=""),"",screen_FT_reviewer_B!$C1125)</f>
        <v/>
      </c>
      <c r="D1125">
        <f>IF(OR($A1125="",screen_FT_reviewer_A!$D1125=""),"",screen_FT_reviewer_A!$D1125)</f>
        <v/>
      </c>
      <c r="E1125">
        <f>IF(OR($A1125="",screen_FT_reviewer_B!$D1125=""),"",screen_FT_reviewer_B!$D1125)</f>
        <v/>
      </c>
      <c r="F1125">
        <f>IF(AND(B1125&lt;&gt;"",C1125&lt;&gt;""),1,"")</f>
        <v/>
      </c>
      <c r="G1125">
        <f>IF(F1125=1,IF(B1125=C1125,1,0),"")</f>
        <v/>
      </c>
      <c r="H1125">
        <f>IF(B1125="","",IFERROR(VLOOKUP(B1125,lst_FT_group_map_table,2,FALSE),"INVALID"))</f>
        <v/>
      </c>
      <c r="I1125">
        <f>IF(C1125="","",IFERROR(VLOOKUP(C1125,lst_FT_group_map_table,2,FALSE),"INVALID"))</f>
        <v/>
      </c>
      <c r="J1125">
        <f>IF(F1125=1,IF(H1125=I1125,1,0),"")</f>
        <v/>
      </c>
      <c r="K1125">
        <f>IF(AND(ISNUMBER(MATCH(B1125,lst_FT_sci_excl,0)),ISNUMBER(MATCH(C1125,lst_FT_sci_excl,0))),IF(D1125=E1125,1,0),"")</f>
        <v/>
      </c>
      <c r="L1125">
        <f>IF(OR(G1125=0,K1125=0),1,"")</f>
        <v/>
      </c>
      <c r="M1125">
        <f>IF(L1125=1,COUNTIF($L$2:L1125,1),"")</f>
        <v/>
      </c>
    </row>
    <row r="1126">
      <c r="A1126">
        <f>IF(screen_FT_reviewer_A!$A1126="","",screen_FT_reviewer_A!$A1126)</f>
        <v/>
      </c>
      <c r="B1126">
        <f>IF(OR($A1126="",screen_FT_reviewer_A!$C1126=""),"",screen_FT_reviewer_A!$C1126)</f>
        <v/>
      </c>
      <c r="C1126">
        <f>IF(OR($A1126="",screen_FT_reviewer_B!$C1126=""),"",screen_FT_reviewer_B!$C1126)</f>
        <v/>
      </c>
      <c r="D1126">
        <f>IF(OR($A1126="",screen_FT_reviewer_A!$D1126=""),"",screen_FT_reviewer_A!$D1126)</f>
        <v/>
      </c>
      <c r="E1126">
        <f>IF(OR($A1126="",screen_FT_reviewer_B!$D1126=""),"",screen_FT_reviewer_B!$D1126)</f>
        <v/>
      </c>
      <c r="F1126">
        <f>IF(AND(B1126&lt;&gt;"",C1126&lt;&gt;""),1,"")</f>
        <v/>
      </c>
      <c r="G1126">
        <f>IF(F1126=1,IF(B1126=C1126,1,0),"")</f>
        <v/>
      </c>
      <c r="H1126">
        <f>IF(B1126="","",IFERROR(VLOOKUP(B1126,lst_FT_group_map_table,2,FALSE),"INVALID"))</f>
        <v/>
      </c>
      <c r="I1126">
        <f>IF(C1126="","",IFERROR(VLOOKUP(C1126,lst_FT_group_map_table,2,FALSE),"INVALID"))</f>
        <v/>
      </c>
      <c r="J1126">
        <f>IF(F1126=1,IF(H1126=I1126,1,0),"")</f>
        <v/>
      </c>
      <c r="K1126">
        <f>IF(AND(ISNUMBER(MATCH(B1126,lst_FT_sci_excl,0)),ISNUMBER(MATCH(C1126,lst_FT_sci_excl,0))),IF(D1126=E1126,1,0),"")</f>
        <v/>
      </c>
      <c r="L1126">
        <f>IF(OR(G1126=0,K1126=0),1,"")</f>
        <v/>
      </c>
      <c r="M1126">
        <f>IF(L1126=1,COUNTIF($L$2:L1126,1),"")</f>
        <v/>
      </c>
    </row>
    <row r="1127">
      <c r="A1127">
        <f>IF(screen_FT_reviewer_A!$A1127="","",screen_FT_reviewer_A!$A1127)</f>
        <v/>
      </c>
      <c r="B1127">
        <f>IF(OR($A1127="",screen_FT_reviewer_A!$C1127=""),"",screen_FT_reviewer_A!$C1127)</f>
        <v/>
      </c>
      <c r="C1127">
        <f>IF(OR($A1127="",screen_FT_reviewer_B!$C1127=""),"",screen_FT_reviewer_B!$C1127)</f>
        <v/>
      </c>
      <c r="D1127">
        <f>IF(OR($A1127="",screen_FT_reviewer_A!$D1127=""),"",screen_FT_reviewer_A!$D1127)</f>
        <v/>
      </c>
      <c r="E1127">
        <f>IF(OR($A1127="",screen_FT_reviewer_B!$D1127=""),"",screen_FT_reviewer_B!$D1127)</f>
        <v/>
      </c>
      <c r="F1127">
        <f>IF(AND(B1127&lt;&gt;"",C1127&lt;&gt;""),1,"")</f>
        <v/>
      </c>
      <c r="G1127">
        <f>IF(F1127=1,IF(B1127=C1127,1,0),"")</f>
        <v/>
      </c>
      <c r="H1127">
        <f>IF(B1127="","",IFERROR(VLOOKUP(B1127,lst_FT_group_map_table,2,FALSE),"INVALID"))</f>
        <v/>
      </c>
      <c r="I1127">
        <f>IF(C1127="","",IFERROR(VLOOKUP(C1127,lst_FT_group_map_table,2,FALSE),"INVALID"))</f>
        <v/>
      </c>
      <c r="J1127">
        <f>IF(F1127=1,IF(H1127=I1127,1,0),"")</f>
        <v/>
      </c>
      <c r="K1127">
        <f>IF(AND(ISNUMBER(MATCH(B1127,lst_FT_sci_excl,0)),ISNUMBER(MATCH(C1127,lst_FT_sci_excl,0))),IF(D1127=E1127,1,0),"")</f>
        <v/>
      </c>
      <c r="L1127">
        <f>IF(OR(G1127=0,K1127=0),1,"")</f>
        <v/>
      </c>
      <c r="M1127">
        <f>IF(L1127=1,COUNTIF($L$2:L1127,1),"")</f>
        <v/>
      </c>
    </row>
    <row r="1128">
      <c r="A1128">
        <f>IF(screen_FT_reviewer_A!$A1128="","",screen_FT_reviewer_A!$A1128)</f>
        <v/>
      </c>
      <c r="B1128">
        <f>IF(OR($A1128="",screen_FT_reviewer_A!$C1128=""),"",screen_FT_reviewer_A!$C1128)</f>
        <v/>
      </c>
      <c r="C1128">
        <f>IF(OR($A1128="",screen_FT_reviewer_B!$C1128=""),"",screen_FT_reviewer_B!$C1128)</f>
        <v/>
      </c>
      <c r="D1128">
        <f>IF(OR($A1128="",screen_FT_reviewer_A!$D1128=""),"",screen_FT_reviewer_A!$D1128)</f>
        <v/>
      </c>
      <c r="E1128">
        <f>IF(OR($A1128="",screen_FT_reviewer_B!$D1128=""),"",screen_FT_reviewer_B!$D1128)</f>
        <v/>
      </c>
      <c r="F1128">
        <f>IF(AND(B1128&lt;&gt;"",C1128&lt;&gt;""),1,"")</f>
        <v/>
      </c>
      <c r="G1128">
        <f>IF(F1128=1,IF(B1128=C1128,1,0),"")</f>
        <v/>
      </c>
      <c r="H1128">
        <f>IF(B1128="","",IFERROR(VLOOKUP(B1128,lst_FT_group_map_table,2,FALSE),"INVALID"))</f>
        <v/>
      </c>
      <c r="I1128">
        <f>IF(C1128="","",IFERROR(VLOOKUP(C1128,lst_FT_group_map_table,2,FALSE),"INVALID"))</f>
        <v/>
      </c>
      <c r="J1128">
        <f>IF(F1128=1,IF(H1128=I1128,1,0),"")</f>
        <v/>
      </c>
      <c r="K1128">
        <f>IF(AND(ISNUMBER(MATCH(B1128,lst_FT_sci_excl,0)),ISNUMBER(MATCH(C1128,lst_FT_sci_excl,0))),IF(D1128=E1128,1,0),"")</f>
        <v/>
      </c>
      <c r="L1128">
        <f>IF(OR(G1128=0,K1128=0),1,"")</f>
        <v/>
      </c>
      <c r="M1128">
        <f>IF(L1128=1,COUNTIF($L$2:L1128,1),"")</f>
        <v/>
      </c>
    </row>
    <row r="1129">
      <c r="A1129">
        <f>IF(screen_FT_reviewer_A!$A1129="","",screen_FT_reviewer_A!$A1129)</f>
        <v/>
      </c>
      <c r="B1129">
        <f>IF(OR($A1129="",screen_FT_reviewer_A!$C1129=""),"",screen_FT_reviewer_A!$C1129)</f>
        <v/>
      </c>
      <c r="C1129">
        <f>IF(OR($A1129="",screen_FT_reviewer_B!$C1129=""),"",screen_FT_reviewer_B!$C1129)</f>
        <v/>
      </c>
      <c r="D1129">
        <f>IF(OR($A1129="",screen_FT_reviewer_A!$D1129=""),"",screen_FT_reviewer_A!$D1129)</f>
        <v/>
      </c>
      <c r="E1129">
        <f>IF(OR($A1129="",screen_FT_reviewer_B!$D1129=""),"",screen_FT_reviewer_B!$D1129)</f>
        <v/>
      </c>
      <c r="F1129">
        <f>IF(AND(B1129&lt;&gt;"",C1129&lt;&gt;""),1,"")</f>
        <v/>
      </c>
      <c r="G1129">
        <f>IF(F1129=1,IF(B1129=C1129,1,0),"")</f>
        <v/>
      </c>
      <c r="H1129">
        <f>IF(B1129="","",IFERROR(VLOOKUP(B1129,lst_FT_group_map_table,2,FALSE),"INVALID"))</f>
        <v/>
      </c>
      <c r="I1129">
        <f>IF(C1129="","",IFERROR(VLOOKUP(C1129,lst_FT_group_map_table,2,FALSE),"INVALID"))</f>
        <v/>
      </c>
      <c r="J1129">
        <f>IF(F1129=1,IF(H1129=I1129,1,0),"")</f>
        <v/>
      </c>
      <c r="K1129">
        <f>IF(AND(ISNUMBER(MATCH(B1129,lst_FT_sci_excl,0)),ISNUMBER(MATCH(C1129,lst_FT_sci_excl,0))),IF(D1129=E1129,1,0),"")</f>
        <v/>
      </c>
      <c r="L1129">
        <f>IF(OR(G1129=0,K1129=0),1,"")</f>
        <v/>
      </c>
      <c r="M1129">
        <f>IF(L1129=1,COUNTIF($L$2:L1129,1),"")</f>
        <v/>
      </c>
    </row>
    <row r="1130">
      <c r="A1130">
        <f>IF(screen_FT_reviewer_A!$A1130="","",screen_FT_reviewer_A!$A1130)</f>
        <v/>
      </c>
      <c r="B1130">
        <f>IF(OR($A1130="",screen_FT_reviewer_A!$C1130=""),"",screen_FT_reviewer_A!$C1130)</f>
        <v/>
      </c>
      <c r="C1130">
        <f>IF(OR($A1130="",screen_FT_reviewer_B!$C1130=""),"",screen_FT_reviewer_B!$C1130)</f>
        <v/>
      </c>
      <c r="D1130">
        <f>IF(OR($A1130="",screen_FT_reviewer_A!$D1130=""),"",screen_FT_reviewer_A!$D1130)</f>
        <v/>
      </c>
      <c r="E1130">
        <f>IF(OR($A1130="",screen_FT_reviewer_B!$D1130=""),"",screen_FT_reviewer_B!$D1130)</f>
        <v/>
      </c>
      <c r="F1130">
        <f>IF(AND(B1130&lt;&gt;"",C1130&lt;&gt;""),1,"")</f>
        <v/>
      </c>
      <c r="G1130">
        <f>IF(F1130=1,IF(B1130=C1130,1,0),"")</f>
        <v/>
      </c>
      <c r="H1130">
        <f>IF(B1130="","",IFERROR(VLOOKUP(B1130,lst_FT_group_map_table,2,FALSE),"INVALID"))</f>
        <v/>
      </c>
      <c r="I1130">
        <f>IF(C1130="","",IFERROR(VLOOKUP(C1130,lst_FT_group_map_table,2,FALSE),"INVALID"))</f>
        <v/>
      </c>
      <c r="J1130">
        <f>IF(F1130=1,IF(H1130=I1130,1,0),"")</f>
        <v/>
      </c>
      <c r="K1130">
        <f>IF(AND(ISNUMBER(MATCH(B1130,lst_FT_sci_excl,0)),ISNUMBER(MATCH(C1130,lst_FT_sci_excl,0))),IF(D1130=E1130,1,0),"")</f>
        <v/>
      </c>
      <c r="L1130">
        <f>IF(OR(G1130=0,K1130=0),1,"")</f>
        <v/>
      </c>
      <c r="M1130">
        <f>IF(L1130=1,COUNTIF($L$2:L1130,1),"")</f>
        <v/>
      </c>
    </row>
    <row r="1131">
      <c r="A1131">
        <f>IF(screen_FT_reviewer_A!$A1131="","",screen_FT_reviewer_A!$A1131)</f>
        <v/>
      </c>
      <c r="B1131">
        <f>IF(OR($A1131="",screen_FT_reviewer_A!$C1131=""),"",screen_FT_reviewer_A!$C1131)</f>
        <v/>
      </c>
      <c r="C1131">
        <f>IF(OR($A1131="",screen_FT_reviewer_B!$C1131=""),"",screen_FT_reviewer_B!$C1131)</f>
        <v/>
      </c>
      <c r="D1131">
        <f>IF(OR($A1131="",screen_FT_reviewer_A!$D1131=""),"",screen_FT_reviewer_A!$D1131)</f>
        <v/>
      </c>
      <c r="E1131">
        <f>IF(OR($A1131="",screen_FT_reviewer_B!$D1131=""),"",screen_FT_reviewer_B!$D1131)</f>
        <v/>
      </c>
      <c r="F1131">
        <f>IF(AND(B1131&lt;&gt;"",C1131&lt;&gt;""),1,"")</f>
        <v/>
      </c>
      <c r="G1131">
        <f>IF(F1131=1,IF(B1131=C1131,1,0),"")</f>
        <v/>
      </c>
      <c r="H1131">
        <f>IF(B1131="","",IFERROR(VLOOKUP(B1131,lst_FT_group_map_table,2,FALSE),"INVALID"))</f>
        <v/>
      </c>
      <c r="I1131">
        <f>IF(C1131="","",IFERROR(VLOOKUP(C1131,lst_FT_group_map_table,2,FALSE),"INVALID"))</f>
        <v/>
      </c>
      <c r="J1131">
        <f>IF(F1131=1,IF(H1131=I1131,1,0),"")</f>
        <v/>
      </c>
      <c r="K1131">
        <f>IF(AND(ISNUMBER(MATCH(B1131,lst_FT_sci_excl,0)),ISNUMBER(MATCH(C1131,lst_FT_sci_excl,0))),IF(D1131=E1131,1,0),"")</f>
        <v/>
      </c>
      <c r="L1131">
        <f>IF(OR(G1131=0,K1131=0),1,"")</f>
        <v/>
      </c>
      <c r="M1131">
        <f>IF(L1131=1,COUNTIF($L$2:L1131,1),"")</f>
        <v/>
      </c>
    </row>
    <row r="1132">
      <c r="A1132">
        <f>IF(screen_FT_reviewer_A!$A1132="","",screen_FT_reviewer_A!$A1132)</f>
        <v/>
      </c>
      <c r="B1132">
        <f>IF(OR($A1132="",screen_FT_reviewer_A!$C1132=""),"",screen_FT_reviewer_A!$C1132)</f>
        <v/>
      </c>
      <c r="C1132">
        <f>IF(OR($A1132="",screen_FT_reviewer_B!$C1132=""),"",screen_FT_reviewer_B!$C1132)</f>
        <v/>
      </c>
      <c r="D1132">
        <f>IF(OR($A1132="",screen_FT_reviewer_A!$D1132=""),"",screen_FT_reviewer_A!$D1132)</f>
        <v/>
      </c>
      <c r="E1132">
        <f>IF(OR($A1132="",screen_FT_reviewer_B!$D1132=""),"",screen_FT_reviewer_B!$D1132)</f>
        <v/>
      </c>
      <c r="F1132">
        <f>IF(AND(B1132&lt;&gt;"",C1132&lt;&gt;""),1,"")</f>
        <v/>
      </c>
      <c r="G1132">
        <f>IF(F1132=1,IF(B1132=C1132,1,0),"")</f>
        <v/>
      </c>
      <c r="H1132">
        <f>IF(B1132="","",IFERROR(VLOOKUP(B1132,lst_FT_group_map_table,2,FALSE),"INVALID"))</f>
        <v/>
      </c>
      <c r="I1132">
        <f>IF(C1132="","",IFERROR(VLOOKUP(C1132,lst_FT_group_map_table,2,FALSE),"INVALID"))</f>
        <v/>
      </c>
      <c r="J1132">
        <f>IF(F1132=1,IF(H1132=I1132,1,0),"")</f>
        <v/>
      </c>
      <c r="K1132">
        <f>IF(AND(ISNUMBER(MATCH(B1132,lst_FT_sci_excl,0)),ISNUMBER(MATCH(C1132,lst_FT_sci_excl,0))),IF(D1132=E1132,1,0),"")</f>
        <v/>
      </c>
      <c r="L1132">
        <f>IF(OR(G1132=0,K1132=0),1,"")</f>
        <v/>
      </c>
      <c r="M1132">
        <f>IF(L1132=1,COUNTIF($L$2:L1132,1),"")</f>
        <v/>
      </c>
    </row>
    <row r="1133">
      <c r="A1133">
        <f>IF(screen_FT_reviewer_A!$A1133="","",screen_FT_reviewer_A!$A1133)</f>
        <v/>
      </c>
      <c r="B1133">
        <f>IF(OR($A1133="",screen_FT_reviewer_A!$C1133=""),"",screen_FT_reviewer_A!$C1133)</f>
        <v/>
      </c>
      <c r="C1133">
        <f>IF(OR($A1133="",screen_FT_reviewer_B!$C1133=""),"",screen_FT_reviewer_B!$C1133)</f>
        <v/>
      </c>
      <c r="D1133">
        <f>IF(OR($A1133="",screen_FT_reviewer_A!$D1133=""),"",screen_FT_reviewer_A!$D1133)</f>
        <v/>
      </c>
      <c r="E1133">
        <f>IF(OR($A1133="",screen_FT_reviewer_B!$D1133=""),"",screen_FT_reviewer_B!$D1133)</f>
        <v/>
      </c>
      <c r="F1133">
        <f>IF(AND(B1133&lt;&gt;"",C1133&lt;&gt;""),1,"")</f>
        <v/>
      </c>
      <c r="G1133">
        <f>IF(F1133=1,IF(B1133=C1133,1,0),"")</f>
        <v/>
      </c>
      <c r="H1133">
        <f>IF(B1133="","",IFERROR(VLOOKUP(B1133,lst_FT_group_map_table,2,FALSE),"INVALID"))</f>
        <v/>
      </c>
      <c r="I1133">
        <f>IF(C1133="","",IFERROR(VLOOKUP(C1133,lst_FT_group_map_table,2,FALSE),"INVALID"))</f>
        <v/>
      </c>
      <c r="J1133">
        <f>IF(F1133=1,IF(H1133=I1133,1,0),"")</f>
        <v/>
      </c>
      <c r="K1133">
        <f>IF(AND(ISNUMBER(MATCH(B1133,lst_FT_sci_excl,0)),ISNUMBER(MATCH(C1133,lst_FT_sci_excl,0))),IF(D1133=E1133,1,0),"")</f>
        <v/>
      </c>
      <c r="L1133">
        <f>IF(OR(G1133=0,K1133=0),1,"")</f>
        <v/>
      </c>
      <c r="M1133">
        <f>IF(L1133=1,COUNTIF($L$2:L1133,1),"")</f>
        <v/>
      </c>
    </row>
    <row r="1134">
      <c r="A1134">
        <f>IF(screen_FT_reviewer_A!$A1134="","",screen_FT_reviewer_A!$A1134)</f>
        <v/>
      </c>
      <c r="B1134">
        <f>IF(OR($A1134="",screen_FT_reviewer_A!$C1134=""),"",screen_FT_reviewer_A!$C1134)</f>
        <v/>
      </c>
      <c r="C1134">
        <f>IF(OR($A1134="",screen_FT_reviewer_B!$C1134=""),"",screen_FT_reviewer_B!$C1134)</f>
        <v/>
      </c>
      <c r="D1134">
        <f>IF(OR($A1134="",screen_FT_reviewer_A!$D1134=""),"",screen_FT_reviewer_A!$D1134)</f>
        <v/>
      </c>
      <c r="E1134">
        <f>IF(OR($A1134="",screen_FT_reviewer_B!$D1134=""),"",screen_FT_reviewer_B!$D1134)</f>
        <v/>
      </c>
      <c r="F1134">
        <f>IF(AND(B1134&lt;&gt;"",C1134&lt;&gt;""),1,"")</f>
        <v/>
      </c>
      <c r="G1134">
        <f>IF(F1134=1,IF(B1134=C1134,1,0),"")</f>
        <v/>
      </c>
      <c r="H1134">
        <f>IF(B1134="","",IFERROR(VLOOKUP(B1134,lst_FT_group_map_table,2,FALSE),"INVALID"))</f>
        <v/>
      </c>
      <c r="I1134">
        <f>IF(C1134="","",IFERROR(VLOOKUP(C1134,lst_FT_group_map_table,2,FALSE),"INVALID"))</f>
        <v/>
      </c>
      <c r="J1134">
        <f>IF(F1134=1,IF(H1134=I1134,1,0),"")</f>
        <v/>
      </c>
      <c r="K1134">
        <f>IF(AND(ISNUMBER(MATCH(B1134,lst_FT_sci_excl,0)),ISNUMBER(MATCH(C1134,lst_FT_sci_excl,0))),IF(D1134=E1134,1,0),"")</f>
        <v/>
      </c>
      <c r="L1134">
        <f>IF(OR(G1134=0,K1134=0),1,"")</f>
        <v/>
      </c>
      <c r="M1134">
        <f>IF(L1134=1,COUNTIF($L$2:L1134,1),"")</f>
        <v/>
      </c>
    </row>
    <row r="1135">
      <c r="A1135">
        <f>IF(screen_FT_reviewer_A!$A1135="","",screen_FT_reviewer_A!$A1135)</f>
        <v/>
      </c>
      <c r="B1135">
        <f>IF(OR($A1135="",screen_FT_reviewer_A!$C1135=""),"",screen_FT_reviewer_A!$C1135)</f>
        <v/>
      </c>
      <c r="C1135">
        <f>IF(OR($A1135="",screen_FT_reviewer_B!$C1135=""),"",screen_FT_reviewer_B!$C1135)</f>
        <v/>
      </c>
      <c r="D1135">
        <f>IF(OR($A1135="",screen_FT_reviewer_A!$D1135=""),"",screen_FT_reviewer_A!$D1135)</f>
        <v/>
      </c>
      <c r="E1135">
        <f>IF(OR($A1135="",screen_FT_reviewer_B!$D1135=""),"",screen_FT_reviewer_B!$D1135)</f>
        <v/>
      </c>
      <c r="F1135">
        <f>IF(AND(B1135&lt;&gt;"",C1135&lt;&gt;""),1,"")</f>
        <v/>
      </c>
      <c r="G1135">
        <f>IF(F1135=1,IF(B1135=C1135,1,0),"")</f>
        <v/>
      </c>
      <c r="H1135">
        <f>IF(B1135="","",IFERROR(VLOOKUP(B1135,lst_FT_group_map_table,2,FALSE),"INVALID"))</f>
        <v/>
      </c>
      <c r="I1135">
        <f>IF(C1135="","",IFERROR(VLOOKUP(C1135,lst_FT_group_map_table,2,FALSE),"INVALID"))</f>
        <v/>
      </c>
      <c r="J1135">
        <f>IF(F1135=1,IF(H1135=I1135,1,0),"")</f>
        <v/>
      </c>
      <c r="K1135">
        <f>IF(AND(ISNUMBER(MATCH(B1135,lst_FT_sci_excl,0)),ISNUMBER(MATCH(C1135,lst_FT_sci_excl,0))),IF(D1135=E1135,1,0),"")</f>
        <v/>
      </c>
      <c r="L1135">
        <f>IF(OR(G1135=0,K1135=0),1,"")</f>
        <v/>
      </c>
      <c r="M1135">
        <f>IF(L1135=1,COUNTIF($L$2:L1135,1),"")</f>
        <v/>
      </c>
    </row>
    <row r="1136">
      <c r="A1136">
        <f>IF(screen_FT_reviewer_A!$A1136="","",screen_FT_reviewer_A!$A1136)</f>
        <v/>
      </c>
      <c r="B1136">
        <f>IF(OR($A1136="",screen_FT_reviewer_A!$C1136=""),"",screen_FT_reviewer_A!$C1136)</f>
        <v/>
      </c>
      <c r="C1136">
        <f>IF(OR($A1136="",screen_FT_reviewer_B!$C1136=""),"",screen_FT_reviewer_B!$C1136)</f>
        <v/>
      </c>
      <c r="D1136">
        <f>IF(OR($A1136="",screen_FT_reviewer_A!$D1136=""),"",screen_FT_reviewer_A!$D1136)</f>
        <v/>
      </c>
      <c r="E1136">
        <f>IF(OR($A1136="",screen_FT_reviewer_B!$D1136=""),"",screen_FT_reviewer_B!$D1136)</f>
        <v/>
      </c>
      <c r="F1136">
        <f>IF(AND(B1136&lt;&gt;"",C1136&lt;&gt;""),1,"")</f>
        <v/>
      </c>
      <c r="G1136">
        <f>IF(F1136=1,IF(B1136=C1136,1,0),"")</f>
        <v/>
      </c>
      <c r="H1136">
        <f>IF(B1136="","",IFERROR(VLOOKUP(B1136,lst_FT_group_map_table,2,FALSE),"INVALID"))</f>
        <v/>
      </c>
      <c r="I1136">
        <f>IF(C1136="","",IFERROR(VLOOKUP(C1136,lst_FT_group_map_table,2,FALSE),"INVALID"))</f>
        <v/>
      </c>
      <c r="J1136">
        <f>IF(F1136=1,IF(H1136=I1136,1,0),"")</f>
        <v/>
      </c>
      <c r="K1136">
        <f>IF(AND(ISNUMBER(MATCH(B1136,lst_FT_sci_excl,0)),ISNUMBER(MATCH(C1136,lst_FT_sci_excl,0))),IF(D1136=E1136,1,0),"")</f>
        <v/>
      </c>
      <c r="L1136">
        <f>IF(OR(G1136=0,K1136=0),1,"")</f>
        <v/>
      </c>
      <c r="M1136">
        <f>IF(L1136=1,COUNTIF($L$2:L1136,1),"")</f>
        <v/>
      </c>
    </row>
    <row r="1137">
      <c r="A1137">
        <f>IF(screen_FT_reviewer_A!$A1137="","",screen_FT_reviewer_A!$A1137)</f>
        <v/>
      </c>
      <c r="B1137">
        <f>IF(OR($A1137="",screen_FT_reviewer_A!$C1137=""),"",screen_FT_reviewer_A!$C1137)</f>
        <v/>
      </c>
      <c r="C1137">
        <f>IF(OR($A1137="",screen_FT_reviewer_B!$C1137=""),"",screen_FT_reviewer_B!$C1137)</f>
        <v/>
      </c>
      <c r="D1137">
        <f>IF(OR($A1137="",screen_FT_reviewer_A!$D1137=""),"",screen_FT_reviewer_A!$D1137)</f>
        <v/>
      </c>
      <c r="E1137">
        <f>IF(OR($A1137="",screen_FT_reviewer_B!$D1137=""),"",screen_FT_reviewer_B!$D1137)</f>
        <v/>
      </c>
      <c r="F1137">
        <f>IF(AND(B1137&lt;&gt;"",C1137&lt;&gt;""),1,"")</f>
        <v/>
      </c>
      <c r="G1137">
        <f>IF(F1137=1,IF(B1137=C1137,1,0),"")</f>
        <v/>
      </c>
      <c r="H1137">
        <f>IF(B1137="","",IFERROR(VLOOKUP(B1137,lst_FT_group_map_table,2,FALSE),"INVALID"))</f>
        <v/>
      </c>
      <c r="I1137">
        <f>IF(C1137="","",IFERROR(VLOOKUP(C1137,lst_FT_group_map_table,2,FALSE),"INVALID"))</f>
        <v/>
      </c>
      <c r="J1137">
        <f>IF(F1137=1,IF(H1137=I1137,1,0),"")</f>
        <v/>
      </c>
      <c r="K1137">
        <f>IF(AND(ISNUMBER(MATCH(B1137,lst_FT_sci_excl,0)),ISNUMBER(MATCH(C1137,lst_FT_sci_excl,0))),IF(D1137=E1137,1,0),"")</f>
        <v/>
      </c>
      <c r="L1137">
        <f>IF(OR(G1137=0,K1137=0),1,"")</f>
        <v/>
      </c>
      <c r="M1137">
        <f>IF(L1137=1,COUNTIF($L$2:L1137,1),"")</f>
        <v/>
      </c>
    </row>
    <row r="1138">
      <c r="A1138">
        <f>IF(screen_FT_reviewer_A!$A1138="","",screen_FT_reviewer_A!$A1138)</f>
        <v/>
      </c>
      <c r="B1138">
        <f>IF(OR($A1138="",screen_FT_reviewer_A!$C1138=""),"",screen_FT_reviewer_A!$C1138)</f>
        <v/>
      </c>
      <c r="C1138">
        <f>IF(OR($A1138="",screen_FT_reviewer_B!$C1138=""),"",screen_FT_reviewer_B!$C1138)</f>
        <v/>
      </c>
      <c r="D1138">
        <f>IF(OR($A1138="",screen_FT_reviewer_A!$D1138=""),"",screen_FT_reviewer_A!$D1138)</f>
        <v/>
      </c>
      <c r="E1138">
        <f>IF(OR($A1138="",screen_FT_reviewer_B!$D1138=""),"",screen_FT_reviewer_B!$D1138)</f>
        <v/>
      </c>
      <c r="F1138">
        <f>IF(AND(B1138&lt;&gt;"",C1138&lt;&gt;""),1,"")</f>
        <v/>
      </c>
      <c r="G1138">
        <f>IF(F1138=1,IF(B1138=C1138,1,0),"")</f>
        <v/>
      </c>
      <c r="H1138">
        <f>IF(B1138="","",IFERROR(VLOOKUP(B1138,lst_FT_group_map_table,2,FALSE),"INVALID"))</f>
        <v/>
      </c>
      <c r="I1138">
        <f>IF(C1138="","",IFERROR(VLOOKUP(C1138,lst_FT_group_map_table,2,FALSE),"INVALID"))</f>
        <v/>
      </c>
      <c r="J1138">
        <f>IF(F1138=1,IF(H1138=I1138,1,0),"")</f>
        <v/>
      </c>
      <c r="K1138">
        <f>IF(AND(ISNUMBER(MATCH(B1138,lst_FT_sci_excl,0)),ISNUMBER(MATCH(C1138,lst_FT_sci_excl,0))),IF(D1138=E1138,1,0),"")</f>
        <v/>
      </c>
      <c r="L1138">
        <f>IF(OR(G1138=0,K1138=0),1,"")</f>
        <v/>
      </c>
      <c r="M1138">
        <f>IF(L1138=1,COUNTIF($L$2:L1138,1),"")</f>
        <v/>
      </c>
    </row>
    <row r="1139">
      <c r="A1139">
        <f>IF(screen_FT_reviewer_A!$A1139="","",screen_FT_reviewer_A!$A1139)</f>
        <v/>
      </c>
      <c r="B1139">
        <f>IF(OR($A1139="",screen_FT_reviewer_A!$C1139=""),"",screen_FT_reviewer_A!$C1139)</f>
        <v/>
      </c>
      <c r="C1139">
        <f>IF(OR($A1139="",screen_FT_reviewer_B!$C1139=""),"",screen_FT_reviewer_B!$C1139)</f>
        <v/>
      </c>
      <c r="D1139">
        <f>IF(OR($A1139="",screen_FT_reviewer_A!$D1139=""),"",screen_FT_reviewer_A!$D1139)</f>
        <v/>
      </c>
      <c r="E1139">
        <f>IF(OR($A1139="",screen_FT_reviewer_B!$D1139=""),"",screen_FT_reviewer_B!$D1139)</f>
        <v/>
      </c>
      <c r="F1139">
        <f>IF(AND(B1139&lt;&gt;"",C1139&lt;&gt;""),1,"")</f>
        <v/>
      </c>
      <c r="G1139">
        <f>IF(F1139=1,IF(B1139=C1139,1,0),"")</f>
        <v/>
      </c>
      <c r="H1139">
        <f>IF(B1139="","",IFERROR(VLOOKUP(B1139,lst_FT_group_map_table,2,FALSE),"INVALID"))</f>
        <v/>
      </c>
      <c r="I1139">
        <f>IF(C1139="","",IFERROR(VLOOKUP(C1139,lst_FT_group_map_table,2,FALSE),"INVALID"))</f>
        <v/>
      </c>
      <c r="J1139">
        <f>IF(F1139=1,IF(H1139=I1139,1,0),"")</f>
        <v/>
      </c>
      <c r="K1139">
        <f>IF(AND(ISNUMBER(MATCH(B1139,lst_FT_sci_excl,0)),ISNUMBER(MATCH(C1139,lst_FT_sci_excl,0))),IF(D1139=E1139,1,0),"")</f>
        <v/>
      </c>
      <c r="L1139">
        <f>IF(OR(G1139=0,K1139=0),1,"")</f>
        <v/>
      </c>
      <c r="M1139">
        <f>IF(L1139=1,COUNTIF($L$2:L1139,1),"")</f>
        <v/>
      </c>
    </row>
    <row r="1140">
      <c r="A1140">
        <f>IF(screen_FT_reviewer_A!$A1140="","",screen_FT_reviewer_A!$A1140)</f>
        <v/>
      </c>
      <c r="B1140">
        <f>IF(OR($A1140="",screen_FT_reviewer_A!$C1140=""),"",screen_FT_reviewer_A!$C1140)</f>
        <v/>
      </c>
      <c r="C1140">
        <f>IF(OR($A1140="",screen_FT_reviewer_B!$C1140=""),"",screen_FT_reviewer_B!$C1140)</f>
        <v/>
      </c>
      <c r="D1140">
        <f>IF(OR($A1140="",screen_FT_reviewer_A!$D1140=""),"",screen_FT_reviewer_A!$D1140)</f>
        <v/>
      </c>
      <c r="E1140">
        <f>IF(OR($A1140="",screen_FT_reviewer_B!$D1140=""),"",screen_FT_reviewer_B!$D1140)</f>
        <v/>
      </c>
      <c r="F1140">
        <f>IF(AND(B1140&lt;&gt;"",C1140&lt;&gt;""),1,"")</f>
        <v/>
      </c>
      <c r="G1140">
        <f>IF(F1140=1,IF(B1140=C1140,1,0),"")</f>
        <v/>
      </c>
      <c r="H1140">
        <f>IF(B1140="","",IFERROR(VLOOKUP(B1140,lst_FT_group_map_table,2,FALSE),"INVALID"))</f>
        <v/>
      </c>
      <c r="I1140">
        <f>IF(C1140="","",IFERROR(VLOOKUP(C1140,lst_FT_group_map_table,2,FALSE),"INVALID"))</f>
        <v/>
      </c>
      <c r="J1140">
        <f>IF(F1140=1,IF(H1140=I1140,1,0),"")</f>
        <v/>
      </c>
      <c r="K1140">
        <f>IF(AND(ISNUMBER(MATCH(B1140,lst_FT_sci_excl,0)),ISNUMBER(MATCH(C1140,lst_FT_sci_excl,0))),IF(D1140=E1140,1,0),"")</f>
        <v/>
      </c>
      <c r="L1140">
        <f>IF(OR(G1140=0,K1140=0),1,"")</f>
        <v/>
      </c>
      <c r="M1140">
        <f>IF(L1140=1,COUNTIF($L$2:L1140,1),"")</f>
        <v/>
      </c>
    </row>
    <row r="1141">
      <c r="A1141">
        <f>IF(screen_FT_reviewer_A!$A1141="","",screen_FT_reviewer_A!$A1141)</f>
        <v/>
      </c>
      <c r="B1141">
        <f>IF(OR($A1141="",screen_FT_reviewer_A!$C1141=""),"",screen_FT_reviewer_A!$C1141)</f>
        <v/>
      </c>
      <c r="C1141">
        <f>IF(OR($A1141="",screen_FT_reviewer_B!$C1141=""),"",screen_FT_reviewer_B!$C1141)</f>
        <v/>
      </c>
      <c r="D1141">
        <f>IF(OR($A1141="",screen_FT_reviewer_A!$D1141=""),"",screen_FT_reviewer_A!$D1141)</f>
        <v/>
      </c>
      <c r="E1141">
        <f>IF(OR($A1141="",screen_FT_reviewer_B!$D1141=""),"",screen_FT_reviewer_B!$D1141)</f>
        <v/>
      </c>
      <c r="F1141">
        <f>IF(AND(B1141&lt;&gt;"",C1141&lt;&gt;""),1,"")</f>
        <v/>
      </c>
      <c r="G1141">
        <f>IF(F1141=1,IF(B1141=C1141,1,0),"")</f>
        <v/>
      </c>
      <c r="H1141">
        <f>IF(B1141="","",IFERROR(VLOOKUP(B1141,lst_FT_group_map_table,2,FALSE),"INVALID"))</f>
        <v/>
      </c>
      <c r="I1141">
        <f>IF(C1141="","",IFERROR(VLOOKUP(C1141,lst_FT_group_map_table,2,FALSE),"INVALID"))</f>
        <v/>
      </c>
      <c r="J1141">
        <f>IF(F1141=1,IF(H1141=I1141,1,0),"")</f>
        <v/>
      </c>
      <c r="K1141">
        <f>IF(AND(ISNUMBER(MATCH(B1141,lst_FT_sci_excl,0)),ISNUMBER(MATCH(C1141,lst_FT_sci_excl,0))),IF(D1141=E1141,1,0),"")</f>
        <v/>
      </c>
      <c r="L1141">
        <f>IF(OR(G1141=0,K1141=0),1,"")</f>
        <v/>
      </c>
      <c r="M1141">
        <f>IF(L1141=1,COUNTIF($L$2:L1141,1),"")</f>
        <v/>
      </c>
    </row>
    <row r="1142">
      <c r="A1142">
        <f>IF(screen_FT_reviewer_A!$A1142="","",screen_FT_reviewer_A!$A1142)</f>
        <v/>
      </c>
      <c r="B1142">
        <f>IF(OR($A1142="",screen_FT_reviewer_A!$C1142=""),"",screen_FT_reviewer_A!$C1142)</f>
        <v/>
      </c>
      <c r="C1142">
        <f>IF(OR($A1142="",screen_FT_reviewer_B!$C1142=""),"",screen_FT_reviewer_B!$C1142)</f>
        <v/>
      </c>
      <c r="D1142">
        <f>IF(OR($A1142="",screen_FT_reviewer_A!$D1142=""),"",screen_FT_reviewer_A!$D1142)</f>
        <v/>
      </c>
      <c r="E1142">
        <f>IF(OR($A1142="",screen_FT_reviewer_B!$D1142=""),"",screen_FT_reviewer_B!$D1142)</f>
        <v/>
      </c>
      <c r="F1142">
        <f>IF(AND(B1142&lt;&gt;"",C1142&lt;&gt;""),1,"")</f>
        <v/>
      </c>
      <c r="G1142">
        <f>IF(F1142=1,IF(B1142=C1142,1,0),"")</f>
        <v/>
      </c>
      <c r="H1142">
        <f>IF(B1142="","",IFERROR(VLOOKUP(B1142,lst_FT_group_map_table,2,FALSE),"INVALID"))</f>
        <v/>
      </c>
      <c r="I1142">
        <f>IF(C1142="","",IFERROR(VLOOKUP(C1142,lst_FT_group_map_table,2,FALSE),"INVALID"))</f>
        <v/>
      </c>
      <c r="J1142">
        <f>IF(F1142=1,IF(H1142=I1142,1,0),"")</f>
        <v/>
      </c>
      <c r="K1142">
        <f>IF(AND(ISNUMBER(MATCH(B1142,lst_FT_sci_excl,0)),ISNUMBER(MATCH(C1142,lst_FT_sci_excl,0))),IF(D1142=E1142,1,0),"")</f>
        <v/>
      </c>
      <c r="L1142">
        <f>IF(OR(G1142=0,K1142=0),1,"")</f>
        <v/>
      </c>
      <c r="M1142">
        <f>IF(L1142=1,COUNTIF($L$2:L1142,1),"")</f>
        <v/>
      </c>
    </row>
    <row r="1143">
      <c r="A1143">
        <f>IF(screen_FT_reviewer_A!$A1143="","",screen_FT_reviewer_A!$A1143)</f>
        <v/>
      </c>
      <c r="B1143">
        <f>IF(OR($A1143="",screen_FT_reviewer_A!$C1143=""),"",screen_FT_reviewer_A!$C1143)</f>
        <v/>
      </c>
      <c r="C1143">
        <f>IF(OR($A1143="",screen_FT_reviewer_B!$C1143=""),"",screen_FT_reviewer_B!$C1143)</f>
        <v/>
      </c>
      <c r="D1143">
        <f>IF(OR($A1143="",screen_FT_reviewer_A!$D1143=""),"",screen_FT_reviewer_A!$D1143)</f>
        <v/>
      </c>
      <c r="E1143">
        <f>IF(OR($A1143="",screen_FT_reviewer_B!$D1143=""),"",screen_FT_reviewer_B!$D1143)</f>
        <v/>
      </c>
      <c r="F1143">
        <f>IF(AND(B1143&lt;&gt;"",C1143&lt;&gt;""),1,"")</f>
        <v/>
      </c>
      <c r="G1143">
        <f>IF(F1143=1,IF(B1143=C1143,1,0),"")</f>
        <v/>
      </c>
      <c r="H1143">
        <f>IF(B1143="","",IFERROR(VLOOKUP(B1143,lst_FT_group_map_table,2,FALSE),"INVALID"))</f>
        <v/>
      </c>
      <c r="I1143">
        <f>IF(C1143="","",IFERROR(VLOOKUP(C1143,lst_FT_group_map_table,2,FALSE),"INVALID"))</f>
        <v/>
      </c>
      <c r="J1143">
        <f>IF(F1143=1,IF(H1143=I1143,1,0),"")</f>
        <v/>
      </c>
      <c r="K1143">
        <f>IF(AND(ISNUMBER(MATCH(B1143,lst_FT_sci_excl,0)),ISNUMBER(MATCH(C1143,lst_FT_sci_excl,0))),IF(D1143=E1143,1,0),"")</f>
        <v/>
      </c>
      <c r="L1143">
        <f>IF(OR(G1143=0,K1143=0),1,"")</f>
        <v/>
      </c>
      <c r="M1143">
        <f>IF(L1143=1,COUNTIF($L$2:L1143,1),"")</f>
        <v/>
      </c>
    </row>
    <row r="1144">
      <c r="A1144">
        <f>IF(screen_FT_reviewer_A!$A1144="","",screen_FT_reviewer_A!$A1144)</f>
        <v/>
      </c>
      <c r="B1144">
        <f>IF(OR($A1144="",screen_FT_reviewer_A!$C1144=""),"",screen_FT_reviewer_A!$C1144)</f>
        <v/>
      </c>
      <c r="C1144">
        <f>IF(OR($A1144="",screen_FT_reviewer_B!$C1144=""),"",screen_FT_reviewer_B!$C1144)</f>
        <v/>
      </c>
      <c r="D1144">
        <f>IF(OR($A1144="",screen_FT_reviewer_A!$D1144=""),"",screen_FT_reviewer_A!$D1144)</f>
        <v/>
      </c>
      <c r="E1144">
        <f>IF(OR($A1144="",screen_FT_reviewer_B!$D1144=""),"",screen_FT_reviewer_B!$D1144)</f>
        <v/>
      </c>
      <c r="F1144">
        <f>IF(AND(B1144&lt;&gt;"",C1144&lt;&gt;""),1,"")</f>
        <v/>
      </c>
      <c r="G1144">
        <f>IF(F1144=1,IF(B1144=C1144,1,0),"")</f>
        <v/>
      </c>
      <c r="H1144">
        <f>IF(B1144="","",IFERROR(VLOOKUP(B1144,lst_FT_group_map_table,2,FALSE),"INVALID"))</f>
        <v/>
      </c>
      <c r="I1144">
        <f>IF(C1144="","",IFERROR(VLOOKUP(C1144,lst_FT_group_map_table,2,FALSE),"INVALID"))</f>
        <v/>
      </c>
      <c r="J1144">
        <f>IF(F1144=1,IF(H1144=I1144,1,0),"")</f>
        <v/>
      </c>
      <c r="K1144">
        <f>IF(AND(ISNUMBER(MATCH(B1144,lst_FT_sci_excl,0)),ISNUMBER(MATCH(C1144,lst_FT_sci_excl,0))),IF(D1144=E1144,1,0),"")</f>
        <v/>
      </c>
      <c r="L1144">
        <f>IF(OR(G1144=0,K1144=0),1,"")</f>
        <v/>
      </c>
      <c r="M1144">
        <f>IF(L1144=1,COUNTIF($L$2:L1144,1),"")</f>
        <v/>
      </c>
    </row>
    <row r="1145">
      <c r="A1145">
        <f>IF(screen_FT_reviewer_A!$A1145="","",screen_FT_reviewer_A!$A1145)</f>
        <v/>
      </c>
      <c r="B1145">
        <f>IF(OR($A1145="",screen_FT_reviewer_A!$C1145=""),"",screen_FT_reviewer_A!$C1145)</f>
        <v/>
      </c>
      <c r="C1145">
        <f>IF(OR($A1145="",screen_FT_reviewer_B!$C1145=""),"",screen_FT_reviewer_B!$C1145)</f>
        <v/>
      </c>
      <c r="D1145">
        <f>IF(OR($A1145="",screen_FT_reviewer_A!$D1145=""),"",screen_FT_reviewer_A!$D1145)</f>
        <v/>
      </c>
      <c r="E1145">
        <f>IF(OR($A1145="",screen_FT_reviewer_B!$D1145=""),"",screen_FT_reviewer_B!$D1145)</f>
        <v/>
      </c>
      <c r="F1145">
        <f>IF(AND(B1145&lt;&gt;"",C1145&lt;&gt;""),1,"")</f>
        <v/>
      </c>
      <c r="G1145">
        <f>IF(F1145=1,IF(B1145=C1145,1,0),"")</f>
        <v/>
      </c>
      <c r="H1145">
        <f>IF(B1145="","",IFERROR(VLOOKUP(B1145,lst_FT_group_map_table,2,FALSE),"INVALID"))</f>
        <v/>
      </c>
      <c r="I1145">
        <f>IF(C1145="","",IFERROR(VLOOKUP(C1145,lst_FT_group_map_table,2,FALSE),"INVALID"))</f>
        <v/>
      </c>
      <c r="J1145">
        <f>IF(F1145=1,IF(H1145=I1145,1,0),"")</f>
        <v/>
      </c>
      <c r="K1145">
        <f>IF(AND(ISNUMBER(MATCH(B1145,lst_FT_sci_excl,0)),ISNUMBER(MATCH(C1145,lst_FT_sci_excl,0))),IF(D1145=E1145,1,0),"")</f>
        <v/>
      </c>
      <c r="L1145">
        <f>IF(OR(G1145=0,K1145=0),1,"")</f>
        <v/>
      </c>
      <c r="M1145">
        <f>IF(L1145=1,COUNTIF($L$2:L1145,1),"")</f>
        <v/>
      </c>
    </row>
    <row r="1146">
      <c r="A1146">
        <f>IF(screen_FT_reviewer_A!$A1146="","",screen_FT_reviewer_A!$A1146)</f>
        <v/>
      </c>
      <c r="B1146">
        <f>IF(OR($A1146="",screen_FT_reviewer_A!$C1146=""),"",screen_FT_reviewer_A!$C1146)</f>
        <v/>
      </c>
      <c r="C1146">
        <f>IF(OR($A1146="",screen_FT_reviewer_B!$C1146=""),"",screen_FT_reviewer_B!$C1146)</f>
        <v/>
      </c>
      <c r="D1146">
        <f>IF(OR($A1146="",screen_FT_reviewer_A!$D1146=""),"",screen_FT_reviewer_A!$D1146)</f>
        <v/>
      </c>
      <c r="E1146">
        <f>IF(OR($A1146="",screen_FT_reviewer_B!$D1146=""),"",screen_FT_reviewer_B!$D1146)</f>
        <v/>
      </c>
      <c r="F1146">
        <f>IF(AND(B1146&lt;&gt;"",C1146&lt;&gt;""),1,"")</f>
        <v/>
      </c>
      <c r="G1146">
        <f>IF(F1146=1,IF(B1146=C1146,1,0),"")</f>
        <v/>
      </c>
      <c r="H1146">
        <f>IF(B1146="","",IFERROR(VLOOKUP(B1146,lst_FT_group_map_table,2,FALSE),"INVALID"))</f>
        <v/>
      </c>
      <c r="I1146">
        <f>IF(C1146="","",IFERROR(VLOOKUP(C1146,lst_FT_group_map_table,2,FALSE),"INVALID"))</f>
        <v/>
      </c>
      <c r="J1146">
        <f>IF(F1146=1,IF(H1146=I1146,1,0),"")</f>
        <v/>
      </c>
      <c r="K1146">
        <f>IF(AND(ISNUMBER(MATCH(B1146,lst_FT_sci_excl,0)),ISNUMBER(MATCH(C1146,lst_FT_sci_excl,0))),IF(D1146=E1146,1,0),"")</f>
        <v/>
      </c>
      <c r="L1146">
        <f>IF(OR(G1146=0,K1146=0),1,"")</f>
        <v/>
      </c>
      <c r="M1146">
        <f>IF(L1146=1,COUNTIF($L$2:L1146,1),"")</f>
        <v/>
      </c>
    </row>
    <row r="1147">
      <c r="A1147">
        <f>IF(screen_FT_reviewer_A!$A1147="","",screen_FT_reviewer_A!$A1147)</f>
        <v/>
      </c>
      <c r="B1147">
        <f>IF(OR($A1147="",screen_FT_reviewer_A!$C1147=""),"",screen_FT_reviewer_A!$C1147)</f>
        <v/>
      </c>
      <c r="C1147">
        <f>IF(OR($A1147="",screen_FT_reviewer_B!$C1147=""),"",screen_FT_reviewer_B!$C1147)</f>
        <v/>
      </c>
      <c r="D1147">
        <f>IF(OR($A1147="",screen_FT_reviewer_A!$D1147=""),"",screen_FT_reviewer_A!$D1147)</f>
        <v/>
      </c>
      <c r="E1147">
        <f>IF(OR($A1147="",screen_FT_reviewer_B!$D1147=""),"",screen_FT_reviewer_B!$D1147)</f>
        <v/>
      </c>
      <c r="F1147">
        <f>IF(AND(B1147&lt;&gt;"",C1147&lt;&gt;""),1,"")</f>
        <v/>
      </c>
      <c r="G1147">
        <f>IF(F1147=1,IF(B1147=C1147,1,0),"")</f>
        <v/>
      </c>
      <c r="H1147">
        <f>IF(B1147="","",IFERROR(VLOOKUP(B1147,lst_FT_group_map_table,2,FALSE),"INVALID"))</f>
        <v/>
      </c>
      <c r="I1147">
        <f>IF(C1147="","",IFERROR(VLOOKUP(C1147,lst_FT_group_map_table,2,FALSE),"INVALID"))</f>
        <v/>
      </c>
      <c r="J1147">
        <f>IF(F1147=1,IF(H1147=I1147,1,0),"")</f>
        <v/>
      </c>
      <c r="K1147">
        <f>IF(AND(ISNUMBER(MATCH(B1147,lst_FT_sci_excl,0)),ISNUMBER(MATCH(C1147,lst_FT_sci_excl,0))),IF(D1147=E1147,1,0),"")</f>
        <v/>
      </c>
      <c r="L1147">
        <f>IF(OR(G1147=0,K1147=0),1,"")</f>
        <v/>
      </c>
      <c r="M1147">
        <f>IF(L1147=1,COUNTIF($L$2:L1147,1),"")</f>
        <v/>
      </c>
    </row>
    <row r="1148">
      <c r="A1148">
        <f>IF(screen_FT_reviewer_A!$A1148="","",screen_FT_reviewer_A!$A1148)</f>
        <v/>
      </c>
      <c r="B1148">
        <f>IF(OR($A1148="",screen_FT_reviewer_A!$C1148=""),"",screen_FT_reviewer_A!$C1148)</f>
        <v/>
      </c>
      <c r="C1148">
        <f>IF(OR($A1148="",screen_FT_reviewer_B!$C1148=""),"",screen_FT_reviewer_B!$C1148)</f>
        <v/>
      </c>
      <c r="D1148">
        <f>IF(OR($A1148="",screen_FT_reviewer_A!$D1148=""),"",screen_FT_reviewer_A!$D1148)</f>
        <v/>
      </c>
      <c r="E1148">
        <f>IF(OR($A1148="",screen_FT_reviewer_B!$D1148=""),"",screen_FT_reviewer_B!$D1148)</f>
        <v/>
      </c>
      <c r="F1148">
        <f>IF(AND(B1148&lt;&gt;"",C1148&lt;&gt;""),1,"")</f>
        <v/>
      </c>
      <c r="G1148">
        <f>IF(F1148=1,IF(B1148=C1148,1,0),"")</f>
        <v/>
      </c>
      <c r="H1148">
        <f>IF(B1148="","",IFERROR(VLOOKUP(B1148,lst_FT_group_map_table,2,FALSE),"INVALID"))</f>
        <v/>
      </c>
      <c r="I1148">
        <f>IF(C1148="","",IFERROR(VLOOKUP(C1148,lst_FT_group_map_table,2,FALSE),"INVALID"))</f>
        <v/>
      </c>
      <c r="J1148">
        <f>IF(F1148=1,IF(H1148=I1148,1,0),"")</f>
        <v/>
      </c>
      <c r="K1148">
        <f>IF(AND(ISNUMBER(MATCH(B1148,lst_FT_sci_excl,0)),ISNUMBER(MATCH(C1148,lst_FT_sci_excl,0))),IF(D1148=E1148,1,0),"")</f>
        <v/>
      </c>
      <c r="L1148">
        <f>IF(OR(G1148=0,K1148=0),1,"")</f>
        <v/>
      </c>
      <c r="M1148">
        <f>IF(L1148=1,COUNTIF($L$2:L1148,1),"")</f>
        <v/>
      </c>
    </row>
    <row r="1149">
      <c r="A1149">
        <f>IF(screen_FT_reviewer_A!$A1149="","",screen_FT_reviewer_A!$A1149)</f>
        <v/>
      </c>
      <c r="B1149">
        <f>IF(OR($A1149="",screen_FT_reviewer_A!$C1149=""),"",screen_FT_reviewer_A!$C1149)</f>
        <v/>
      </c>
      <c r="C1149">
        <f>IF(OR($A1149="",screen_FT_reviewer_B!$C1149=""),"",screen_FT_reviewer_B!$C1149)</f>
        <v/>
      </c>
      <c r="D1149">
        <f>IF(OR($A1149="",screen_FT_reviewer_A!$D1149=""),"",screen_FT_reviewer_A!$D1149)</f>
        <v/>
      </c>
      <c r="E1149">
        <f>IF(OR($A1149="",screen_FT_reviewer_B!$D1149=""),"",screen_FT_reviewer_B!$D1149)</f>
        <v/>
      </c>
      <c r="F1149">
        <f>IF(AND(B1149&lt;&gt;"",C1149&lt;&gt;""),1,"")</f>
        <v/>
      </c>
      <c r="G1149">
        <f>IF(F1149=1,IF(B1149=C1149,1,0),"")</f>
        <v/>
      </c>
      <c r="H1149">
        <f>IF(B1149="","",IFERROR(VLOOKUP(B1149,lst_FT_group_map_table,2,FALSE),"INVALID"))</f>
        <v/>
      </c>
      <c r="I1149">
        <f>IF(C1149="","",IFERROR(VLOOKUP(C1149,lst_FT_group_map_table,2,FALSE),"INVALID"))</f>
        <v/>
      </c>
      <c r="J1149">
        <f>IF(F1149=1,IF(H1149=I1149,1,0),"")</f>
        <v/>
      </c>
      <c r="K1149">
        <f>IF(AND(ISNUMBER(MATCH(B1149,lst_FT_sci_excl,0)),ISNUMBER(MATCH(C1149,lst_FT_sci_excl,0))),IF(D1149=E1149,1,0),"")</f>
        <v/>
      </c>
      <c r="L1149">
        <f>IF(OR(G1149=0,K1149=0),1,"")</f>
        <v/>
      </c>
      <c r="M1149">
        <f>IF(L1149=1,COUNTIF($L$2:L1149,1),"")</f>
        <v/>
      </c>
    </row>
    <row r="1150">
      <c r="A1150">
        <f>IF(screen_FT_reviewer_A!$A1150="","",screen_FT_reviewer_A!$A1150)</f>
        <v/>
      </c>
      <c r="B1150">
        <f>IF(OR($A1150="",screen_FT_reviewer_A!$C1150=""),"",screen_FT_reviewer_A!$C1150)</f>
        <v/>
      </c>
      <c r="C1150">
        <f>IF(OR($A1150="",screen_FT_reviewer_B!$C1150=""),"",screen_FT_reviewer_B!$C1150)</f>
        <v/>
      </c>
      <c r="D1150">
        <f>IF(OR($A1150="",screen_FT_reviewer_A!$D1150=""),"",screen_FT_reviewer_A!$D1150)</f>
        <v/>
      </c>
      <c r="E1150">
        <f>IF(OR($A1150="",screen_FT_reviewer_B!$D1150=""),"",screen_FT_reviewer_B!$D1150)</f>
        <v/>
      </c>
      <c r="F1150">
        <f>IF(AND(B1150&lt;&gt;"",C1150&lt;&gt;""),1,"")</f>
        <v/>
      </c>
      <c r="G1150">
        <f>IF(F1150=1,IF(B1150=C1150,1,0),"")</f>
        <v/>
      </c>
      <c r="H1150">
        <f>IF(B1150="","",IFERROR(VLOOKUP(B1150,lst_FT_group_map_table,2,FALSE),"INVALID"))</f>
        <v/>
      </c>
      <c r="I1150">
        <f>IF(C1150="","",IFERROR(VLOOKUP(C1150,lst_FT_group_map_table,2,FALSE),"INVALID"))</f>
        <v/>
      </c>
      <c r="J1150">
        <f>IF(F1150=1,IF(H1150=I1150,1,0),"")</f>
        <v/>
      </c>
      <c r="K1150">
        <f>IF(AND(ISNUMBER(MATCH(B1150,lst_FT_sci_excl,0)),ISNUMBER(MATCH(C1150,lst_FT_sci_excl,0))),IF(D1150=E1150,1,0),"")</f>
        <v/>
      </c>
      <c r="L1150">
        <f>IF(OR(G1150=0,K1150=0),1,"")</f>
        <v/>
      </c>
      <c r="M1150">
        <f>IF(L1150=1,COUNTIF($L$2:L1150,1),"")</f>
        <v/>
      </c>
    </row>
    <row r="1151">
      <c r="A1151">
        <f>IF(screen_FT_reviewer_A!$A1151="","",screen_FT_reviewer_A!$A1151)</f>
        <v/>
      </c>
      <c r="B1151">
        <f>IF(OR($A1151="",screen_FT_reviewer_A!$C1151=""),"",screen_FT_reviewer_A!$C1151)</f>
        <v/>
      </c>
      <c r="C1151">
        <f>IF(OR($A1151="",screen_FT_reviewer_B!$C1151=""),"",screen_FT_reviewer_B!$C1151)</f>
        <v/>
      </c>
      <c r="D1151">
        <f>IF(OR($A1151="",screen_FT_reviewer_A!$D1151=""),"",screen_FT_reviewer_A!$D1151)</f>
        <v/>
      </c>
      <c r="E1151">
        <f>IF(OR($A1151="",screen_FT_reviewer_B!$D1151=""),"",screen_FT_reviewer_B!$D1151)</f>
        <v/>
      </c>
      <c r="F1151">
        <f>IF(AND(B1151&lt;&gt;"",C1151&lt;&gt;""),1,"")</f>
        <v/>
      </c>
      <c r="G1151">
        <f>IF(F1151=1,IF(B1151=C1151,1,0),"")</f>
        <v/>
      </c>
      <c r="H1151">
        <f>IF(B1151="","",IFERROR(VLOOKUP(B1151,lst_FT_group_map_table,2,FALSE),"INVALID"))</f>
        <v/>
      </c>
      <c r="I1151">
        <f>IF(C1151="","",IFERROR(VLOOKUP(C1151,lst_FT_group_map_table,2,FALSE),"INVALID"))</f>
        <v/>
      </c>
      <c r="J1151">
        <f>IF(F1151=1,IF(H1151=I1151,1,0),"")</f>
        <v/>
      </c>
      <c r="K1151">
        <f>IF(AND(ISNUMBER(MATCH(B1151,lst_FT_sci_excl,0)),ISNUMBER(MATCH(C1151,lst_FT_sci_excl,0))),IF(D1151=E1151,1,0),"")</f>
        <v/>
      </c>
      <c r="L1151">
        <f>IF(OR(G1151=0,K1151=0),1,"")</f>
        <v/>
      </c>
      <c r="M1151">
        <f>IF(L1151=1,COUNTIF($L$2:L1151,1),"")</f>
        <v/>
      </c>
    </row>
    <row r="1152">
      <c r="A1152">
        <f>IF(screen_FT_reviewer_A!$A1152="","",screen_FT_reviewer_A!$A1152)</f>
        <v/>
      </c>
      <c r="B1152">
        <f>IF(OR($A1152="",screen_FT_reviewer_A!$C1152=""),"",screen_FT_reviewer_A!$C1152)</f>
        <v/>
      </c>
      <c r="C1152">
        <f>IF(OR($A1152="",screen_FT_reviewer_B!$C1152=""),"",screen_FT_reviewer_B!$C1152)</f>
        <v/>
      </c>
      <c r="D1152">
        <f>IF(OR($A1152="",screen_FT_reviewer_A!$D1152=""),"",screen_FT_reviewer_A!$D1152)</f>
        <v/>
      </c>
      <c r="E1152">
        <f>IF(OR($A1152="",screen_FT_reviewer_B!$D1152=""),"",screen_FT_reviewer_B!$D1152)</f>
        <v/>
      </c>
      <c r="F1152">
        <f>IF(AND(B1152&lt;&gt;"",C1152&lt;&gt;""),1,"")</f>
        <v/>
      </c>
      <c r="G1152">
        <f>IF(F1152=1,IF(B1152=C1152,1,0),"")</f>
        <v/>
      </c>
      <c r="H1152">
        <f>IF(B1152="","",IFERROR(VLOOKUP(B1152,lst_FT_group_map_table,2,FALSE),"INVALID"))</f>
        <v/>
      </c>
      <c r="I1152">
        <f>IF(C1152="","",IFERROR(VLOOKUP(C1152,lst_FT_group_map_table,2,FALSE),"INVALID"))</f>
        <v/>
      </c>
      <c r="J1152">
        <f>IF(F1152=1,IF(H1152=I1152,1,0),"")</f>
        <v/>
      </c>
      <c r="K1152">
        <f>IF(AND(ISNUMBER(MATCH(B1152,lst_FT_sci_excl,0)),ISNUMBER(MATCH(C1152,lst_FT_sci_excl,0))),IF(D1152=E1152,1,0),"")</f>
        <v/>
      </c>
      <c r="L1152">
        <f>IF(OR(G1152=0,K1152=0),1,"")</f>
        <v/>
      </c>
      <c r="M1152">
        <f>IF(L1152=1,COUNTIF($L$2:L1152,1),"")</f>
        <v/>
      </c>
    </row>
    <row r="1153">
      <c r="A1153">
        <f>IF(screen_FT_reviewer_A!$A1153="","",screen_FT_reviewer_A!$A1153)</f>
        <v/>
      </c>
      <c r="B1153">
        <f>IF(OR($A1153="",screen_FT_reviewer_A!$C1153=""),"",screen_FT_reviewer_A!$C1153)</f>
        <v/>
      </c>
      <c r="C1153">
        <f>IF(OR($A1153="",screen_FT_reviewer_B!$C1153=""),"",screen_FT_reviewer_B!$C1153)</f>
        <v/>
      </c>
      <c r="D1153">
        <f>IF(OR($A1153="",screen_FT_reviewer_A!$D1153=""),"",screen_FT_reviewer_A!$D1153)</f>
        <v/>
      </c>
      <c r="E1153">
        <f>IF(OR($A1153="",screen_FT_reviewer_B!$D1153=""),"",screen_FT_reviewer_B!$D1153)</f>
        <v/>
      </c>
      <c r="F1153">
        <f>IF(AND(B1153&lt;&gt;"",C1153&lt;&gt;""),1,"")</f>
        <v/>
      </c>
      <c r="G1153">
        <f>IF(F1153=1,IF(B1153=C1153,1,0),"")</f>
        <v/>
      </c>
      <c r="H1153">
        <f>IF(B1153="","",IFERROR(VLOOKUP(B1153,lst_FT_group_map_table,2,FALSE),"INVALID"))</f>
        <v/>
      </c>
      <c r="I1153">
        <f>IF(C1153="","",IFERROR(VLOOKUP(C1153,lst_FT_group_map_table,2,FALSE),"INVALID"))</f>
        <v/>
      </c>
      <c r="J1153">
        <f>IF(F1153=1,IF(H1153=I1153,1,0),"")</f>
        <v/>
      </c>
      <c r="K1153">
        <f>IF(AND(ISNUMBER(MATCH(B1153,lst_FT_sci_excl,0)),ISNUMBER(MATCH(C1153,lst_FT_sci_excl,0))),IF(D1153=E1153,1,0),"")</f>
        <v/>
      </c>
      <c r="L1153">
        <f>IF(OR(G1153=0,K1153=0),1,"")</f>
        <v/>
      </c>
      <c r="M1153">
        <f>IF(L1153=1,COUNTIF($L$2:L1153,1),"")</f>
        <v/>
      </c>
    </row>
    <row r="1154">
      <c r="A1154">
        <f>IF(screen_FT_reviewer_A!$A1154="","",screen_FT_reviewer_A!$A1154)</f>
        <v/>
      </c>
      <c r="B1154">
        <f>IF(OR($A1154="",screen_FT_reviewer_A!$C1154=""),"",screen_FT_reviewer_A!$C1154)</f>
        <v/>
      </c>
      <c r="C1154">
        <f>IF(OR($A1154="",screen_FT_reviewer_B!$C1154=""),"",screen_FT_reviewer_B!$C1154)</f>
        <v/>
      </c>
      <c r="D1154">
        <f>IF(OR($A1154="",screen_FT_reviewer_A!$D1154=""),"",screen_FT_reviewer_A!$D1154)</f>
        <v/>
      </c>
      <c r="E1154">
        <f>IF(OR($A1154="",screen_FT_reviewer_B!$D1154=""),"",screen_FT_reviewer_B!$D1154)</f>
        <v/>
      </c>
      <c r="F1154">
        <f>IF(AND(B1154&lt;&gt;"",C1154&lt;&gt;""),1,"")</f>
        <v/>
      </c>
      <c r="G1154">
        <f>IF(F1154=1,IF(B1154=C1154,1,0),"")</f>
        <v/>
      </c>
      <c r="H1154">
        <f>IF(B1154="","",IFERROR(VLOOKUP(B1154,lst_FT_group_map_table,2,FALSE),"INVALID"))</f>
        <v/>
      </c>
      <c r="I1154">
        <f>IF(C1154="","",IFERROR(VLOOKUP(C1154,lst_FT_group_map_table,2,FALSE),"INVALID"))</f>
        <v/>
      </c>
      <c r="J1154">
        <f>IF(F1154=1,IF(H1154=I1154,1,0),"")</f>
        <v/>
      </c>
      <c r="K1154">
        <f>IF(AND(ISNUMBER(MATCH(B1154,lst_FT_sci_excl,0)),ISNUMBER(MATCH(C1154,lst_FT_sci_excl,0))),IF(D1154=E1154,1,0),"")</f>
        <v/>
      </c>
      <c r="L1154">
        <f>IF(OR(G1154=0,K1154=0),1,"")</f>
        <v/>
      </c>
      <c r="M1154">
        <f>IF(L1154=1,COUNTIF($L$2:L1154,1),"")</f>
        <v/>
      </c>
    </row>
    <row r="1155">
      <c r="A1155">
        <f>IF(screen_FT_reviewer_A!$A1155="","",screen_FT_reviewer_A!$A1155)</f>
        <v/>
      </c>
      <c r="B1155">
        <f>IF(OR($A1155="",screen_FT_reviewer_A!$C1155=""),"",screen_FT_reviewer_A!$C1155)</f>
        <v/>
      </c>
      <c r="C1155">
        <f>IF(OR($A1155="",screen_FT_reviewer_B!$C1155=""),"",screen_FT_reviewer_B!$C1155)</f>
        <v/>
      </c>
      <c r="D1155">
        <f>IF(OR($A1155="",screen_FT_reviewer_A!$D1155=""),"",screen_FT_reviewer_A!$D1155)</f>
        <v/>
      </c>
      <c r="E1155">
        <f>IF(OR($A1155="",screen_FT_reviewer_B!$D1155=""),"",screen_FT_reviewer_B!$D1155)</f>
        <v/>
      </c>
      <c r="F1155">
        <f>IF(AND(B1155&lt;&gt;"",C1155&lt;&gt;""),1,"")</f>
        <v/>
      </c>
      <c r="G1155">
        <f>IF(F1155=1,IF(B1155=C1155,1,0),"")</f>
        <v/>
      </c>
      <c r="H1155">
        <f>IF(B1155="","",IFERROR(VLOOKUP(B1155,lst_FT_group_map_table,2,FALSE),"INVALID"))</f>
        <v/>
      </c>
      <c r="I1155">
        <f>IF(C1155="","",IFERROR(VLOOKUP(C1155,lst_FT_group_map_table,2,FALSE),"INVALID"))</f>
        <v/>
      </c>
      <c r="J1155">
        <f>IF(F1155=1,IF(H1155=I1155,1,0),"")</f>
        <v/>
      </c>
      <c r="K1155">
        <f>IF(AND(ISNUMBER(MATCH(B1155,lst_FT_sci_excl,0)),ISNUMBER(MATCH(C1155,lst_FT_sci_excl,0))),IF(D1155=E1155,1,0),"")</f>
        <v/>
      </c>
      <c r="L1155">
        <f>IF(OR(G1155=0,K1155=0),1,"")</f>
        <v/>
      </c>
      <c r="M1155">
        <f>IF(L1155=1,COUNTIF($L$2:L1155,1),"")</f>
        <v/>
      </c>
    </row>
    <row r="1156">
      <c r="A1156">
        <f>IF(screen_FT_reviewer_A!$A1156="","",screen_FT_reviewer_A!$A1156)</f>
        <v/>
      </c>
      <c r="B1156">
        <f>IF(OR($A1156="",screen_FT_reviewer_A!$C1156=""),"",screen_FT_reviewer_A!$C1156)</f>
        <v/>
      </c>
      <c r="C1156">
        <f>IF(OR($A1156="",screen_FT_reviewer_B!$C1156=""),"",screen_FT_reviewer_B!$C1156)</f>
        <v/>
      </c>
      <c r="D1156">
        <f>IF(OR($A1156="",screen_FT_reviewer_A!$D1156=""),"",screen_FT_reviewer_A!$D1156)</f>
        <v/>
      </c>
      <c r="E1156">
        <f>IF(OR($A1156="",screen_FT_reviewer_B!$D1156=""),"",screen_FT_reviewer_B!$D1156)</f>
        <v/>
      </c>
      <c r="F1156">
        <f>IF(AND(B1156&lt;&gt;"",C1156&lt;&gt;""),1,"")</f>
        <v/>
      </c>
      <c r="G1156">
        <f>IF(F1156=1,IF(B1156=C1156,1,0),"")</f>
        <v/>
      </c>
      <c r="H1156">
        <f>IF(B1156="","",IFERROR(VLOOKUP(B1156,lst_FT_group_map_table,2,FALSE),"INVALID"))</f>
        <v/>
      </c>
      <c r="I1156">
        <f>IF(C1156="","",IFERROR(VLOOKUP(C1156,lst_FT_group_map_table,2,FALSE),"INVALID"))</f>
        <v/>
      </c>
      <c r="J1156">
        <f>IF(F1156=1,IF(H1156=I1156,1,0),"")</f>
        <v/>
      </c>
      <c r="K1156">
        <f>IF(AND(ISNUMBER(MATCH(B1156,lst_FT_sci_excl,0)),ISNUMBER(MATCH(C1156,lst_FT_sci_excl,0))),IF(D1156=E1156,1,0),"")</f>
        <v/>
      </c>
      <c r="L1156">
        <f>IF(OR(G1156=0,K1156=0),1,"")</f>
        <v/>
      </c>
      <c r="M1156">
        <f>IF(L1156=1,COUNTIF($L$2:L1156,1),"")</f>
        <v/>
      </c>
    </row>
    <row r="1157">
      <c r="A1157">
        <f>IF(screen_FT_reviewer_A!$A1157="","",screen_FT_reviewer_A!$A1157)</f>
        <v/>
      </c>
      <c r="B1157">
        <f>IF(OR($A1157="",screen_FT_reviewer_A!$C1157=""),"",screen_FT_reviewer_A!$C1157)</f>
        <v/>
      </c>
      <c r="C1157">
        <f>IF(OR($A1157="",screen_FT_reviewer_B!$C1157=""),"",screen_FT_reviewer_B!$C1157)</f>
        <v/>
      </c>
      <c r="D1157">
        <f>IF(OR($A1157="",screen_FT_reviewer_A!$D1157=""),"",screen_FT_reviewer_A!$D1157)</f>
        <v/>
      </c>
      <c r="E1157">
        <f>IF(OR($A1157="",screen_FT_reviewer_B!$D1157=""),"",screen_FT_reviewer_B!$D1157)</f>
        <v/>
      </c>
      <c r="F1157">
        <f>IF(AND(B1157&lt;&gt;"",C1157&lt;&gt;""),1,"")</f>
        <v/>
      </c>
      <c r="G1157">
        <f>IF(F1157=1,IF(B1157=C1157,1,0),"")</f>
        <v/>
      </c>
      <c r="H1157">
        <f>IF(B1157="","",IFERROR(VLOOKUP(B1157,lst_FT_group_map_table,2,FALSE),"INVALID"))</f>
        <v/>
      </c>
      <c r="I1157">
        <f>IF(C1157="","",IFERROR(VLOOKUP(C1157,lst_FT_group_map_table,2,FALSE),"INVALID"))</f>
        <v/>
      </c>
      <c r="J1157">
        <f>IF(F1157=1,IF(H1157=I1157,1,0),"")</f>
        <v/>
      </c>
      <c r="K1157">
        <f>IF(AND(ISNUMBER(MATCH(B1157,lst_FT_sci_excl,0)),ISNUMBER(MATCH(C1157,lst_FT_sci_excl,0))),IF(D1157=E1157,1,0),"")</f>
        <v/>
      </c>
      <c r="L1157">
        <f>IF(OR(G1157=0,K1157=0),1,"")</f>
        <v/>
      </c>
      <c r="M1157">
        <f>IF(L1157=1,COUNTIF($L$2:L1157,1),"")</f>
        <v/>
      </c>
    </row>
    <row r="1158">
      <c r="A1158">
        <f>IF(screen_FT_reviewer_A!$A1158="","",screen_FT_reviewer_A!$A1158)</f>
        <v/>
      </c>
      <c r="B1158">
        <f>IF(OR($A1158="",screen_FT_reviewer_A!$C1158=""),"",screen_FT_reviewer_A!$C1158)</f>
        <v/>
      </c>
      <c r="C1158">
        <f>IF(OR($A1158="",screen_FT_reviewer_B!$C1158=""),"",screen_FT_reviewer_B!$C1158)</f>
        <v/>
      </c>
      <c r="D1158">
        <f>IF(OR($A1158="",screen_FT_reviewer_A!$D1158=""),"",screen_FT_reviewer_A!$D1158)</f>
        <v/>
      </c>
      <c r="E1158">
        <f>IF(OR($A1158="",screen_FT_reviewer_B!$D1158=""),"",screen_FT_reviewer_B!$D1158)</f>
        <v/>
      </c>
      <c r="F1158">
        <f>IF(AND(B1158&lt;&gt;"",C1158&lt;&gt;""),1,"")</f>
        <v/>
      </c>
      <c r="G1158">
        <f>IF(F1158=1,IF(B1158=C1158,1,0),"")</f>
        <v/>
      </c>
      <c r="H1158">
        <f>IF(B1158="","",IFERROR(VLOOKUP(B1158,lst_FT_group_map_table,2,FALSE),"INVALID"))</f>
        <v/>
      </c>
      <c r="I1158">
        <f>IF(C1158="","",IFERROR(VLOOKUP(C1158,lst_FT_group_map_table,2,FALSE),"INVALID"))</f>
        <v/>
      </c>
      <c r="J1158">
        <f>IF(F1158=1,IF(H1158=I1158,1,0),"")</f>
        <v/>
      </c>
      <c r="K1158">
        <f>IF(AND(ISNUMBER(MATCH(B1158,lst_FT_sci_excl,0)),ISNUMBER(MATCH(C1158,lst_FT_sci_excl,0))),IF(D1158=E1158,1,0),"")</f>
        <v/>
      </c>
      <c r="L1158">
        <f>IF(OR(G1158=0,K1158=0),1,"")</f>
        <v/>
      </c>
      <c r="M1158">
        <f>IF(L1158=1,COUNTIF($L$2:L1158,1),"")</f>
        <v/>
      </c>
    </row>
    <row r="1159">
      <c r="A1159">
        <f>IF(screen_FT_reviewer_A!$A1159="","",screen_FT_reviewer_A!$A1159)</f>
        <v/>
      </c>
      <c r="B1159">
        <f>IF(OR($A1159="",screen_FT_reviewer_A!$C1159=""),"",screen_FT_reviewer_A!$C1159)</f>
        <v/>
      </c>
      <c r="C1159">
        <f>IF(OR($A1159="",screen_FT_reviewer_B!$C1159=""),"",screen_FT_reviewer_B!$C1159)</f>
        <v/>
      </c>
      <c r="D1159">
        <f>IF(OR($A1159="",screen_FT_reviewer_A!$D1159=""),"",screen_FT_reviewer_A!$D1159)</f>
        <v/>
      </c>
      <c r="E1159">
        <f>IF(OR($A1159="",screen_FT_reviewer_B!$D1159=""),"",screen_FT_reviewer_B!$D1159)</f>
        <v/>
      </c>
      <c r="F1159">
        <f>IF(AND(B1159&lt;&gt;"",C1159&lt;&gt;""),1,"")</f>
        <v/>
      </c>
      <c r="G1159">
        <f>IF(F1159=1,IF(B1159=C1159,1,0),"")</f>
        <v/>
      </c>
      <c r="H1159">
        <f>IF(B1159="","",IFERROR(VLOOKUP(B1159,lst_FT_group_map_table,2,FALSE),"INVALID"))</f>
        <v/>
      </c>
      <c r="I1159">
        <f>IF(C1159="","",IFERROR(VLOOKUP(C1159,lst_FT_group_map_table,2,FALSE),"INVALID"))</f>
        <v/>
      </c>
      <c r="J1159">
        <f>IF(F1159=1,IF(H1159=I1159,1,0),"")</f>
        <v/>
      </c>
      <c r="K1159">
        <f>IF(AND(ISNUMBER(MATCH(B1159,lst_FT_sci_excl,0)),ISNUMBER(MATCH(C1159,lst_FT_sci_excl,0))),IF(D1159=E1159,1,0),"")</f>
        <v/>
      </c>
      <c r="L1159">
        <f>IF(OR(G1159=0,K1159=0),1,"")</f>
        <v/>
      </c>
      <c r="M1159">
        <f>IF(L1159=1,COUNTIF($L$2:L1159,1),"")</f>
        <v/>
      </c>
    </row>
    <row r="1160">
      <c r="A1160">
        <f>IF(screen_FT_reviewer_A!$A1160="","",screen_FT_reviewer_A!$A1160)</f>
        <v/>
      </c>
      <c r="B1160">
        <f>IF(OR($A1160="",screen_FT_reviewer_A!$C1160=""),"",screen_FT_reviewer_A!$C1160)</f>
        <v/>
      </c>
      <c r="C1160">
        <f>IF(OR($A1160="",screen_FT_reviewer_B!$C1160=""),"",screen_FT_reviewer_B!$C1160)</f>
        <v/>
      </c>
      <c r="D1160">
        <f>IF(OR($A1160="",screen_FT_reviewer_A!$D1160=""),"",screen_FT_reviewer_A!$D1160)</f>
        <v/>
      </c>
      <c r="E1160">
        <f>IF(OR($A1160="",screen_FT_reviewer_B!$D1160=""),"",screen_FT_reviewer_B!$D1160)</f>
        <v/>
      </c>
      <c r="F1160">
        <f>IF(AND(B1160&lt;&gt;"",C1160&lt;&gt;""),1,"")</f>
        <v/>
      </c>
      <c r="G1160">
        <f>IF(F1160=1,IF(B1160=C1160,1,0),"")</f>
        <v/>
      </c>
      <c r="H1160">
        <f>IF(B1160="","",IFERROR(VLOOKUP(B1160,lst_FT_group_map_table,2,FALSE),"INVALID"))</f>
        <v/>
      </c>
      <c r="I1160">
        <f>IF(C1160="","",IFERROR(VLOOKUP(C1160,lst_FT_group_map_table,2,FALSE),"INVALID"))</f>
        <v/>
      </c>
      <c r="J1160">
        <f>IF(F1160=1,IF(H1160=I1160,1,0),"")</f>
        <v/>
      </c>
      <c r="K1160">
        <f>IF(AND(ISNUMBER(MATCH(B1160,lst_FT_sci_excl,0)),ISNUMBER(MATCH(C1160,lst_FT_sci_excl,0))),IF(D1160=E1160,1,0),"")</f>
        <v/>
      </c>
      <c r="L1160">
        <f>IF(OR(G1160=0,K1160=0),1,"")</f>
        <v/>
      </c>
      <c r="M1160">
        <f>IF(L1160=1,COUNTIF($L$2:L1160,1),"")</f>
        <v/>
      </c>
    </row>
    <row r="1161">
      <c r="A1161">
        <f>IF(screen_FT_reviewer_A!$A1161="","",screen_FT_reviewer_A!$A1161)</f>
        <v/>
      </c>
      <c r="B1161">
        <f>IF(OR($A1161="",screen_FT_reviewer_A!$C1161=""),"",screen_FT_reviewer_A!$C1161)</f>
        <v/>
      </c>
      <c r="C1161">
        <f>IF(OR($A1161="",screen_FT_reviewer_B!$C1161=""),"",screen_FT_reviewer_B!$C1161)</f>
        <v/>
      </c>
      <c r="D1161">
        <f>IF(OR($A1161="",screen_FT_reviewer_A!$D1161=""),"",screen_FT_reviewer_A!$D1161)</f>
        <v/>
      </c>
      <c r="E1161">
        <f>IF(OR($A1161="",screen_FT_reviewer_B!$D1161=""),"",screen_FT_reviewer_B!$D1161)</f>
        <v/>
      </c>
      <c r="F1161">
        <f>IF(AND(B1161&lt;&gt;"",C1161&lt;&gt;""),1,"")</f>
        <v/>
      </c>
      <c r="G1161">
        <f>IF(F1161=1,IF(B1161=C1161,1,0),"")</f>
        <v/>
      </c>
      <c r="H1161">
        <f>IF(B1161="","",IFERROR(VLOOKUP(B1161,lst_FT_group_map_table,2,FALSE),"INVALID"))</f>
        <v/>
      </c>
      <c r="I1161">
        <f>IF(C1161="","",IFERROR(VLOOKUP(C1161,lst_FT_group_map_table,2,FALSE),"INVALID"))</f>
        <v/>
      </c>
      <c r="J1161">
        <f>IF(F1161=1,IF(H1161=I1161,1,0),"")</f>
        <v/>
      </c>
      <c r="K1161">
        <f>IF(AND(ISNUMBER(MATCH(B1161,lst_FT_sci_excl,0)),ISNUMBER(MATCH(C1161,lst_FT_sci_excl,0))),IF(D1161=E1161,1,0),"")</f>
        <v/>
      </c>
      <c r="L1161">
        <f>IF(OR(G1161=0,K1161=0),1,"")</f>
        <v/>
      </c>
      <c r="M1161">
        <f>IF(L1161=1,COUNTIF($L$2:L1161,1),"")</f>
        <v/>
      </c>
    </row>
    <row r="1162">
      <c r="A1162">
        <f>IF(screen_FT_reviewer_A!$A1162="","",screen_FT_reviewer_A!$A1162)</f>
        <v/>
      </c>
      <c r="B1162">
        <f>IF(OR($A1162="",screen_FT_reviewer_A!$C1162=""),"",screen_FT_reviewer_A!$C1162)</f>
        <v/>
      </c>
      <c r="C1162">
        <f>IF(OR($A1162="",screen_FT_reviewer_B!$C1162=""),"",screen_FT_reviewer_B!$C1162)</f>
        <v/>
      </c>
      <c r="D1162">
        <f>IF(OR($A1162="",screen_FT_reviewer_A!$D1162=""),"",screen_FT_reviewer_A!$D1162)</f>
        <v/>
      </c>
      <c r="E1162">
        <f>IF(OR($A1162="",screen_FT_reviewer_B!$D1162=""),"",screen_FT_reviewer_B!$D1162)</f>
        <v/>
      </c>
      <c r="F1162">
        <f>IF(AND(B1162&lt;&gt;"",C1162&lt;&gt;""),1,"")</f>
        <v/>
      </c>
      <c r="G1162">
        <f>IF(F1162=1,IF(B1162=C1162,1,0),"")</f>
        <v/>
      </c>
      <c r="H1162">
        <f>IF(B1162="","",IFERROR(VLOOKUP(B1162,lst_FT_group_map_table,2,FALSE),"INVALID"))</f>
        <v/>
      </c>
      <c r="I1162">
        <f>IF(C1162="","",IFERROR(VLOOKUP(C1162,lst_FT_group_map_table,2,FALSE),"INVALID"))</f>
        <v/>
      </c>
      <c r="J1162">
        <f>IF(F1162=1,IF(H1162=I1162,1,0),"")</f>
        <v/>
      </c>
      <c r="K1162">
        <f>IF(AND(ISNUMBER(MATCH(B1162,lst_FT_sci_excl,0)),ISNUMBER(MATCH(C1162,lst_FT_sci_excl,0))),IF(D1162=E1162,1,0),"")</f>
        <v/>
      </c>
      <c r="L1162">
        <f>IF(OR(G1162=0,K1162=0),1,"")</f>
        <v/>
      </c>
      <c r="M1162">
        <f>IF(L1162=1,COUNTIF($L$2:L1162,1),"")</f>
        <v/>
      </c>
    </row>
    <row r="1163">
      <c r="A1163">
        <f>IF(screen_FT_reviewer_A!$A1163="","",screen_FT_reviewer_A!$A1163)</f>
        <v/>
      </c>
      <c r="B1163">
        <f>IF(OR($A1163="",screen_FT_reviewer_A!$C1163=""),"",screen_FT_reviewer_A!$C1163)</f>
        <v/>
      </c>
      <c r="C1163">
        <f>IF(OR($A1163="",screen_FT_reviewer_B!$C1163=""),"",screen_FT_reviewer_B!$C1163)</f>
        <v/>
      </c>
      <c r="D1163">
        <f>IF(OR($A1163="",screen_FT_reviewer_A!$D1163=""),"",screen_FT_reviewer_A!$D1163)</f>
        <v/>
      </c>
      <c r="E1163">
        <f>IF(OR($A1163="",screen_FT_reviewer_B!$D1163=""),"",screen_FT_reviewer_B!$D1163)</f>
        <v/>
      </c>
      <c r="F1163">
        <f>IF(AND(B1163&lt;&gt;"",C1163&lt;&gt;""),1,"")</f>
        <v/>
      </c>
      <c r="G1163">
        <f>IF(F1163=1,IF(B1163=C1163,1,0),"")</f>
        <v/>
      </c>
      <c r="H1163">
        <f>IF(B1163="","",IFERROR(VLOOKUP(B1163,lst_FT_group_map_table,2,FALSE),"INVALID"))</f>
        <v/>
      </c>
      <c r="I1163">
        <f>IF(C1163="","",IFERROR(VLOOKUP(C1163,lst_FT_group_map_table,2,FALSE),"INVALID"))</f>
        <v/>
      </c>
      <c r="J1163">
        <f>IF(F1163=1,IF(H1163=I1163,1,0),"")</f>
        <v/>
      </c>
      <c r="K1163">
        <f>IF(AND(ISNUMBER(MATCH(B1163,lst_FT_sci_excl,0)),ISNUMBER(MATCH(C1163,lst_FT_sci_excl,0))),IF(D1163=E1163,1,0),"")</f>
        <v/>
      </c>
      <c r="L1163">
        <f>IF(OR(G1163=0,K1163=0),1,"")</f>
        <v/>
      </c>
      <c r="M1163">
        <f>IF(L1163=1,COUNTIF($L$2:L1163,1),"")</f>
        <v/>
      </c>
    </row>
    <row r="1164">
      <c r="A1164">
        <f>IF(screen_FT_reviewer_A!$A1164="","",screen_FT_reviewer_A!$A1164)</f>
        <v/>
      </c>
      <c r="B1164">
        <f>IF(OR($A1164="",screen_FT_reviewer_A!$C1164=""),"",screen_FT_reviewer_A!$C1164)</f>
        <v/>
      </c>
      <c r="C1164">
        <f>IF(OR($A1164="",screen_FT_reviewer_B!$C1164=""),"",screen_FT_reviewer_B!$C1164)</f>
        <v/>
      </c>
      <c r="D1164">
        <f>IF(OR($A1164="",screen_FT_reviewer_A!$D1164=""),"",screen_FT_reviewer_A!$D1164)</f>
        <v/>
      </c>
      <c r="E1164">
        <f>IF(OR($A1164="",screen_FT_reviewer_B!$D1164=""),"",screen_FT_reviewer_B!$D1164)</f>
        <v/>
      </c>
      <c r="F1164">
        <f>IF(AND(B1164&lt;&gt;"",C1164&lt;&gt;""),1,"")</f>
        <v/>
      </c>
      <c r="G1164">
        <f>IF(F1164=1,IF(B1164=C1164,1,0),"")</f>
        <v/>
      </c>
      <c r="H1164">
        <f>IF(B1164="","",IFERROR(VLOOKUP(B1164,lst_FT_group_map_table,2,FALSE),"INVALID"))</f>
        <v/>
      </c>
      <c r="I1164">
        <f>IF(C1164="","",IFERROR(VLOOKUP(C1164,lst_FT_group_map_table,2,FALSE),"INVALID"))</f>
        <v/>
      </c>
      <c r="J1164">
        <f>IF(F1164=1,IF(H1164=I1164,1,0),"")</f>
        <v/>
      </c>
      <c r="K1164">
        <f>IF(AND(ISNUMBER(MATCH(B1164,lst_FT_sci_excl,0)),ISNUMBER(MATCH(C1164,lst_FT_sci_excl,0))),IF(D1164=E1164,1,0),"")</f>
        <v/>
      </c>
      <c r="L1164">
        <f>IF(OR(G1164=0,K1164=0),1,"")</f>
        <v/>
      </c>
      <c r="M1164">
        <f>IF(L1164=1,COUNTIF($L$2:L1164,1),"")</f>
        <v/>
      </c>
    </row>
    <row r="1165">
      <c r="A1165">
        <f>IF(screen_FT_reviewer_A!$A1165="","",screen_FT_reviewer_A!$A1165)</f>
        <v/>
      </c>
      <c r="B1165">
        <f>IF(OR($A1165="",screen_FT_reviewer_A!$C1165=""),"",screen_FT_reviewer_A!$C1165)</f>
        <v/>
      </c>
      <c r="C1165">
        <f>IF(OR($A1165="",screen_FT_reviewer_B!$C1165=""),"",screen_FT_reviewer_B!$C1165)</f>
        <v/>
      </c>
      <c r="D1165">
        <f>IF(OR($A1165="",screen_FT_reviewer_A!$D1165=""),"",screen_FT_reviewer_A!$D1165)</f>
        <v/>
      </c>
      <c r="E1165">
        <f>IF(OR($A1165="",screen_FT_reviewer_B!$D1165=""),"",screen_FT_reviewer_B!$D1165)</f>
        <v/>
      </c>
      <c r="F1165">
        <f>IF(AND(B1165&lt;&gt;"",C1165&lt;&gt;""),1,"")</f>
        <v/>
      </c>
      <c r="G1165">
        <f>IF(F1165=1,IF(B1165=C1165,1,0),"")</f>
        <v/>
      </c>
      <c r="H1165">
        <f>IF(B1165="","",IFERROR(VLOOKUP(B1165,lst_FT_group_map_table,2,FALSE),"INVALID"))</f>
        <v/>
      </c>
      <c r="I1165">
        <f>IF(C1165="","",IFERROR(VLOOKUP(C1165,lst_FT_group_map_table,2,FALSE),"INVALID"))</f>
        <v/>
      </c>
      <c r="J1165">
        <f>IF(F1165=1,IF(H1165=I1165,1,0),"")</f>
        <v/>
      </c>
      <c r="K1165">
        <f>IF(AND(ISNUMBER(MATCH(B1165,lst_FT_sci_excl,0)),ISNUMBER(MATCH(C1165,lst_FT_sci_excl,0))),IF(D1165=E1165,1,0),"")</f>
        <v/>
      </c>
      <c r="L1165">
        <f>IF(OR(G1165=0,K1165=0),1,"")</f>
        <v/>
      </c>
      <c r="M1165">
        <f>IF(L1165=1,COUNTIF($L$2:L1165,1),"")</f>
        <v/>
      </c>
    </row>
    <row r="1166">
      <c r="A1166">
        <f>IF(screen_FT_reviewer_A!$A1166="","",screen_FT_reviewer_A!$A1166)</f>
        <v/>
      </c>
      <c r="B1166">
        <f>IF(OR($A1166="",screen_FT_reviewer_A!$C1166=""),"",screen_FT_reviewer_A!$C1166)</f>
        <v/>
      </c>
      <c r="C1166">
        <f>IF(OR($A1166="",screen_FT_reviewer_B!$C1166=""),"",screen_FT_reviewer_B!$C1166)</f>
        <v/>
      </c>
      <c r="D1166">
        <f>IF(OR($A1166="",screen_FT_reviewer_A!$D1166=""),"",screen_FT_reviewer_A!$D1166)</f>
        <v/>
      </c>
      <c r="E1166">
        <f>IF(OR($A1166="",screen_FT_reviewer_B!$D1166=""),"",screen_FT_reviewer_B!$D1166)</f>
        <v/>
      </c>
      <c r="F1166">
        <f>IF(AND(B1166&lt;&gt;"",C1166&lt;&gt;""),1,"")</f>
        <v/>
      </c>
      <c r="G1166">
        <f>IF(F1166=1,IF(B1166=C1166,1,0),"")</f>
        <v/>
      </c>
      <c r="H1166">
        <f>IF(B1166="","",IFERROR(VLOOKUP(B1166,lst_FT_group_map_table,2,FALSE),"INVALID"))</f>
        <v/>
      </c>
      <c r="I1166">
        <f>IF(C1166="","",IFERROR(VLOOKUP(C1166,lst_FT_group_map_table,2,FALSE),"INVALID"))</f>
        <v/>
      </c>
      <c r="J1166">
        <f>IF(F1166=1,IF(H1166=I1166,1,0),"")</f>
        <v/>
      </c>
      <c r="K1166">
        <f>IF(AND(ISNUMBER(MATCH(B1166,lst_FT_sci_excl,0)),ISNUMBER(MATCH(C1166,lst_FT_sci_excl,0))),IF(D1166=E1166,1,0),"")</f>
        <v/>
      </c>
      <c r="L1166">
        <f>IF(OR(G1166=0,K1166=0),1,"")</f>
        <v/>
      </c>
      <c r="M1166">
        <f>IF(L1166=1,COUNTIF($L$2:L1166,1),"")</f>
        <v/>
      </c>
    </row>
    <row r="1167">
      <c r="A1167">
        <f>IF(screen_FT_reviewer_A!$A1167="","",screen_FT_reviewer_A!$A1167)</f>
        <v/>
      </c>
      <c r="B1167">
        <f>IF(OR($A1167="",screen_FT_reviewer_A!$C1167=""),"",screen_FT_reviewer_A!$C1167)</f>
        <v/>
      </c>
      <c r="C1167">
        <f>IF(OR($A1167="",screen_FT_reviewer_B!$C1167=""),"",screen_FT_reviewer_B!$C1167)</f>
        <v/>
      </c>
      <c r="D1167">
        <f>IF(OR($A1167="",screen_FT_reviewer_A!$D1167=""),"",screen_FT_reviewer_A!$D1167)</f>
        <v/>
      </c>
      <c r="E1167">
        <f>IF(OR($A1167="",screen_FT_reviewer_B!$D1167=""),"",screen_FT_reviewer_B!$D1167)</f>
        <v/>
      </c>
      <c r="F1167">
        <f>IF(AND(B1167&lt;&gt;"",C1167&lt;&gt;""),1,"")</f>
        <v/>
      </c>
      <c r="G1167">
        <f>IF(F1167=1,IF(B1167=C1167,1,0),"")</f>
        <v/>
      </c>
      <c r="H1167">
        <f>IF(B1167="","",IFERROR(VLOOKUP(B1167,lst_FT_group_map_table,2,FALSE),"INVALID"))</f>
        <v/>
      </c>
      <c r="I1167">
        <f>IF(C1167="","",IFERROR(VLOOKUP(C1167,lst_FT_group_map_table,2,FALSE),"INVALID"))</f>
        <v/>
      </c>
      <c r="J1167">
        <f>IF(F1167=1,IF(H1167=I1167,1,0),"")</f>
        <v/>
      </c>
      <c r="K1167">
        <f>IF(AND(ISNUMBER(MATCH(B1167,lst_FT_sci_excl,0)),ISNUMBER(MATCH(C1167,lst_FT_sci_excl,0))),IF(D1167=E1167,1,0),"")</f>
        <v/>
      </c>
      <c r="L1167">
        <f>IF(OR(G1167=0,K1167=0),1,"")</f>
        <v/>
      </c>
      <c r="M1167">
        <f>IF(L1167=1,COUNTIF($L$2:L1167,1),"")</f>
        <v/>
      </c>
    </row>
    <row r="1168">
      <c r="A1168">
        <f>IF(screen_FT_reviewer_A!$A1168="","",screen_FT_reviewer_A!$A1168)</f>
        <v/>
      </c>
      <c r="B1168">
        <f>IF(OR($A1168="",screen_FT_reviewer_A!$C1168=""),"",screen_FT_reviewer_A!$C1168)</f>
        <v/>
      </c>
      <c r="C1168">
        <f>IF(OR($A1168="",screen_FT_reviewer_B!$C1168=""),"",screen_FT_reviewer_B!$C1168)</f>
        <v/>
      </c>
      <c r="D1168">
        <f>IF(OR($A1168="",screen_FT_reviewer_A!$D1168=""),"",screen_FT_reviewer_A!$D1168)</f>
        <v/>
      </c>
      <c r="E1168">
        <f>IF(OR($A1168="",screen_FT_reviewer_B!$D1168=""),"",screen_FT_reviewer_B!$D1168)</f>
        <v/>
      </c>
      <c r="F1168">
        <f>IF(AND(B1168&lt;&gt;"",C1168&lt;&gt;""),1,"")</f>
        <v/>
      </c>
      <c r="G1168">
        <f>IF(F1168=1,IF(B1168=C1168,1,0),"")</f>
        <v/>
      </c>
      <c r="H1168">
        <f>IF(B1168="","",IFERROR(VLOOKUP(B1168,lst_FT_group_map_table,2,FALSE),"INVALID"))</f>
        <v/>
      </c>
      <c r="I1168">
        <f>IF(C1168="","",IFERROR(VLOOKUP(C1168,lst_FT_group_map_table,2,FALSE),"INVALID"))</f>
        <v/>
      </c>
      <c r="J1168">
        <f>IF(F1168=1,IF(H1168=I1168,1,0),"")</f>
        <v/>
      </c>
      <c r="K1168">
        <f>IF(AND(ISNUMBER(MATCH(B1168,lst_FT_sci_excl,0)),ISNUMBER(MATCH(C1168,lst_FT_sci_excl,0))),IF(D1168=E1168,1,0),"")</f>
        <v/>
      </c>
      <c r="L1168">
        <f>IF(OR(G1168=0,K1168=0),1,"")</f>
        <v/>
      </c>
      <c r="M1168">
        <f>IF(L1168=1,COUNTIF($L$2:L1168,1),"")</f>
        <v/>
      </c>
    </row>
    <row r="1169">
      <c r="A1169">
        <f>IF(screen_FT_reviewer_A!$A1169="","",screen_FT_reviewer_A!$A1169)</f>
        <v/>
      </c>
      <c r="B1169">
        <f>IF(OR($A1169="",screen_FT_reviewer_A!$C1169=""),"",screen_FT_reviewer_A!$C1169)</f>
        <v/>
      </c>
      <c r="C1169">
        <f>IF(OR($A1169="",screen_FT_reviewer_B!$C1169=""),"",screen_FT_reviewer_B!$C1169)</f>
        <v/>
      </c>
      <c r="D1169">
        <f>IF(OR($A1169="",screen_FT_reviewer_A!$D1169=""),"",screen_FT_reviewer_A!$D1169)</f>
        <v/>
      </c>
      <c r="E1169">
        <f>IF(OR($A1169="",screen_FT_reviewer_B!$D1169=""),"",screen_FT_reviewer_B!$D1169)</f>
        <v/>
      </c>
      <c r="F1169">
        <f>IF(AND(B1169&lt;&gt;"",C1169&lt;&gt;""),1,"")</f>
        <v/>
      </c>
      <c r="G1169">
        <f>IF(F1169=1,IF(B1169=C1169,1,0),"")</f>
        <v/>
      </c>
      <c r="H1169">
        <f>IF(B1169="","",IFERROR(VLOOKUP(B1169,lst_FT_group_map_table,2,FALSE),"INVALID"))</f>
        <v/>
      </c>
      <c r="I1169">
        <f>IF(C1169="","",IFERROR(VLOOKUP(C1169,lst_FT_group_map_table,2,FALSE),"INVALID"))</f>
        <v/>
      </c>
      <c r="J1169">
        <f>IF(F1169=1,IF(H1169=I1169,1,0),"")</f>
        <v/>
      </c>
      <c r="K1169">
        <f>IF(AND(ISNUMBER(MATCH(B1169,lst_FT_sci_excl,0)),ISNUMBER(MATCH(C1169,lst_FT_sci_excl,0))),IF(D1169=E1169,1,0),"")</f>
        <v/>
      </c>
      <c r="L1169">
        <f>IF(OR(G1169=0,K1169=0),1,"")</f>
        <v/>
      </c>
      <c r="M1169">
        <f>IF(L1169=1,COUNTIF($L$2:L1169,1),"")</f>
        <v/>
      </c>
    </row>
    <row r="1170">
      <c r="A1170">
        <f>IF(screen_FT_reviewer_A!$A1170="","",screen_FT_reviewer_A!$A1170)</f>
        <v/>
      </c>
      <c r="B1170">
        <f>IF(OR($A1170="",screen_FT_reviewer_A!$C1170=""),"",screen_FT_reviewer_A!$C1170)</f>
        <v/>
      </c>
      <c r="C1170">
        <f>IF(OR($A1170="",screen_FT_reviewer_B!$C1170=""),"",screen_FT_reviewer_B!$C1170)</f>
        <v/>
      </c>
      <c r="D1170">
        <f>IF(OR($A1170="",screen_FT_reviewer_A!$D1170=""),"",screen_FT_reviewer_A!$D1170)</f>
        <v/>
      </c>
      <c r="E1170">
        <f>IF(OR($A1170="",screen_FT_reviewer_B!$D1170=""),"",screen_FT_reviewer_B!$D1170)</f>
        <v/>
      </c>
      <c r="F1170">
        <f>IF(AND(B1170&lt;&gt;"",C1170&lt;&gt;""),1,"")</f>
        <v/>
      </c>
      <c r="G1170">
        <f>IF(F1170=1,IF(B1170=C1170,1,0),"")</f>
        <v/>
      </c>
      <c r="H1170">
        <f>IF(B1170="","",IFERROR(VLOOKUP(B1170,lst_FT_group_map_table,2,FALSE),"INVALID"))</f>
        <v/>
      </c>
      <c r="I1170">
        <f>IF(C1170="","",IFERROR(VLOOKUP(C1170,lst_FT_group_map_table,2,FALSE),"INVALID"))</f>
        <v/>
      </c>
      <c r="J1170">
        <f>IF(F1170=1,IF(H1170=I1170,1,0),"")</f>
        <v/>
      </c>
      <c r="K1170">
        <f>IF(AND(ISNUMBER(MATCH(B1170,lst_FT_sci_excl,0)),ISNUMBER(MATCH(C1170,lst_FT_sci_excl,0))),IF(D1170=E1170,1,0),"")</f>
        <v/>
      </c>
      <c r="L1170">
        <f>IF(OR(G1170=0,K1170=0),1,"")</f>
        <v/>
      </c>
      <c r="M1170">
        <f>IF(L1170=1,COUNTIF($L$2:L1170,1),"")</f>
        <v/>
      </c>
    </row>
    <row r="1171">
      <c r="A1171">
        <f>IF(screen_FT_reviewer_A!$A1171="","",screen_FT_reviewer_A!$A1171)</f>
        <v/>
      </c>
      <c r="B1171">
        <f>IF(OR($A1171="",screen_FT_reviewer_A!$C1171=""),"",screen_FT_reviewer_A!$C1171)</f>
        <v/>
      </c>
      <c r="C1171">
        <f>IF(OR($A1171="",screen_FT_reviewer_B!$C1171=""),"",screen_FT_reviewer_B!$C1171)</f>
        <v/>
      </c>
      <c r="D1171">
        <f>IF(OR($A1171="",screen_FT_reviewer_A!$D1171=""),"",screen_FT_reviewer_A!$D1171)</f>
        <v/>
      </c>
      <c r="E1171">
        <f>IF(OR($A1171="",screen_FT_reviewer_B!$D1171=""),"",screen_FT_reviewer_B!$D1171)</f>
        <v/>
      </c>
      <c r="F1171">
        <f>IF(AND(B1171&lt;&gt;"",C1171&lt;&gt;""),1,"")</f>
        <v/>
      </c>
      <c r="G1171">
        <f>IF(F1171=1,IF(B1171=C1171,1,0),"")</f>
        <v/>
      </c>
      <c r="H1171">
        <f>IF(B1171="","",IFERROR(VLOOKUP(B1171,lst_FT_group_map_table,2,FALSE),"INVALID"))</f>
        <v/>
      </c>
      <c r="I1171">
        <f>IF(C1171="","",IFERROR(VLOOKUP(C1171,lst_FT_group_map_table,2,FALSE),"INVALID"))</f>
        <v/>
      </c>
      <c r="J1171">
        <f>IF(F1171=1,IF(H1171=I1171,1,0),"")</f>
        <v/>
      </c>
      <c r="K1171">
        <f>IF(AND(ISNUMBER(MATCH(B1171,lst_FT_sci_excl,0)),ISNUMBER(MATCH(C1171,lst_FT_sci_excl,0))),IF(D1171=E1171,1,0),"")</f>
        <v/>
      </c>
      <c r="L1171">
        <f>IF(OR(G1171=0,K1171=0),1,"")</f>
        <v/>
      </c>
      <c r="M1171">
        <f>IF(L1171=1,COUNTIF($L$2:L1171,1),"")</f>
        <v/>
      </c>
    </row>
    <row r="1172">
      <c r="A1172">
        <f>IF(screen_FT_reviewer_A!$A1172="","",screen_FT_reviewer_A!$A1172)</f>
        <v/>
      </c>
      <c r="B1172">
        <f>IF(OR($A1172="",screen_FT_reviewer_A!$C1172=""),"",screen_FT_reviewer_A!$C1172)</f>
        <v/>
      </c>
      <c r="C1172">
        <f>IF(OR($A1172="",screen_FT_reviewer_B!$C1172=""),"",screen_FT_reviewer_B!$C1172)</f>
        <v/>
      </c>
      <c r="D1172">
        <f>IF(OR($A1172="",screen_FT_reviewer_A!$D1172=""),"",screen_FT_reviewer_A!$D1172)</f>
        <v/>
      </c>
      <c r="E1172">
        <f>IF(OR($A1172="",screen_FT_reviewer_B!$D1172=""),"",screen_FT_reviewer_B!$D1172)</f>
        <v/>
      </c>
      <c r="F1172">
        <f>IF(AND(B1172&lt;&gt;"",C1172&lt;&gt;""),1,"")</f>
        <v/>
      </c>
      <c r="G1172">
        <f>IF(F1172=1,IF(B1172=C1172,1,0),"")</f>
        <v/>
      </c>
      <c r="H1172">
        <f>IF(B1172="","",IFERROR(VLOOKUP(B1172,lst_FT_group_map_table,2,FALSE),"INVALID"))</f>
        <v/>
      </c>
      <c r="I1172">
        <f>IF(C1172="","",IFERROR(VLOOKUP(C1172,lst_FT_group_map_table,2,FALSE),"INVALID"))</f>
        <v/>
      </c>
      <c r="J1172">
        <f>IF(F1172=1,IF(H1172=I1172,1,0),"")</f>
        <v/>
      </c>
      <c r="K1172">
        <f>IF(AND(ISNUMBER(MATCH(B1172,lst_FT_sci_excl,0)),ISNUMBER(MATCH(C1172,lst_FT_sci_excl,0))),IF(D1172=E1172,1,0),"")</f>
        <v/>
      </c>
      <c r="L1172">
        <f>IF(OR(G1172=0,K1172=0),1,"")</f>
        <v/>
      </c>
      <c r="M1172">
        <f>IF(L1172=1,COUNTIF($L$2:L1172,1),"")</f>
        <v/>
      </c>
    </row>
    <row r="1173">
      <c r="A1173">
        <f>IF(screen_FT_reviewer_A!$A1173="","",screen_FT_reviewer_A!$A1173)</f>
        <v/>
      </c>
      <c r="B1173">
        <f>IF(OR($A1173="",screen_FT_reviewer_A!$C1173=""),"",screen_FT_reviewer_A!$C1173)</f>
        <v/>
      </c>
      <c r="C1173">
        <f>IF(OR($A1173="",screen_FT_reviewer_B!$C1173=""),"",screen_FT_reviewer_B!$C1173)</f>
        <v/>
      </c>
      <c r="D1173">
        <f>IF(OR($A1173="",screen_FT_reviewer_A!$D1173=""),"",screen_FT_reviewer_A!$D1173)</f>
        <v/>
      </c>
      <c r="E1173">
        <f>IF(OR($A1173="",screen_FT_reviewer_B!$D1173=""),"",screen_FT_reviewer_B!$D1173)</f>
        <v/>
      </c>
      <c r="F1173">
        <f>IF(AND(B1173&lt;&gt;"",C1173&lt;&gt;""),1,"")</f>
        <v/>
      </c>
      <c r="G1173">
        <f>IF(F1173=1,IF(B1173=C1173,1,0),"")</f>
        <v/>
      </c>
      <c r="H1173">
        <f>IF(B1173="","",IFERROR(VLOOKUP(B1173,lst_FT_group_map_table,2,FALSE),"INVALID"))</f>
        <v/>
      </c>
      <c r="I1173">
        <f>IF(C1173="","",IFERROR(VLOOKUP(C1173,lst_FT_group_map_table,2,FALSE),"INVALID"))</f>
        <v/>
      </c>
      <c r="J1173">
        <f>IF(F1173=1,IF(H1173=I1173,1,0),"")</f>
        <v/>
      </c>
      <c r="K1173">
        <f>IF(AND(ISNUMBER(MATCH(B1173,lst_FT_sci_excl,0)),ISNUMBER(MATCH(C1173,lst_FT_sci_excl,0))),IF(D1173=E1173,1,0),"")</f>
        <v/>
      </c>
      <c r="L1173">
        <f>IF(OR(G1173=0,K1173=0),1,"")</f>
        <v/>
      </c>
      <c r="M1173">
        <f>IF(L1173=1,COUNTIF($L$2:L1173,1),"")</f>
        <v/>
      </c>
    </row>
    <row r="1174">
      <c r="A1174">
        <f>IF(screen_FT_reviewer_A!$A1174="","",screen_FT_reviewer_A!$A1174)</f>
        <v/>
      </c>
      <c r="B1174">
        <f>IF(OR($A1174="",screen_FT_reviewer_A!$C1174=""),"",screen_FT_reviewer_A!$C1174)</f>
        <v/>
      </c>
      <c r="C1174">
        <f>IF(OR($A1174="",screen_FT_reviewer_B!$C1174=""),"",screen_FT_reviewer_B!$C1174)</f>
        <v/>
      </c>
      <c r="D1174">
        <f>IF(OR($A1174="",screen_FT_reviewer_A!$D1174=""),"",screen_FT_reviewer_A!$D1174)</f>
        <v/>
      </c>
      <c r="E1174">
        <f>IF(OR($A1174="",screen_FT_reviewer_B!$D1174=""),"",screen_FT_reviewer_B!$D1174)</f>
        <v/>
      </c>
      <c r="F1174">
        <f>IF(AND(B1174&lt;&gt;"",C1174&lt;&gt;""),1,"")</f>
        <v/>
      </c>
      <c r="G1174">
        <f>IF(F1174=1,IF(B1174=C1174,1,0),"")</f>
        <v/>
      </c>
      <c r="H1174">
        <f>IF(B1174="","",IFERROR(VLOOKUP(B1174,lst_FT_group_map_table,2,FALSE),"INVALID"))</f>
        <v/>
      </c>
      <c r="I1174">
        <f>IF(C1174="","",IFERROR(VLOOKUP(C1174,lst_FT_group_map_table,2,FALSE),"INVALID"))</f>
        <v/>
      </c>
      <c r="J1174">
        <f>IF(F1174=1,IF(H1174=I1174,1,0),"")</f>
        <v/>
      </c>
      <c r="K1174">
        <f>IF(AND(ISNUMBER(MATCH(B1174,lst_FT_sci_excl,0)),ISNUMBER(MATCH(C1174,lst_FT_sci_excl,0))),IF(D1174=E1174,1,0),"")</f>
        <v/>
      </c>
      <c r="L1174">
        <f>IF(OR(G1174=0,K1174=0),1,"")</f>
        <v/>
      </c>
      <c r="M1174">
        <f>IF(L1174=1,COUNTIF($L$2:L1174,1),"")</f>
        <v/>
      </c>
    </row>
    <row r="1175">
      <c r="A1175">
        <f>IF(screen_FT_reviewer_A!$A1175="","",screen_FT_reviewer_A!$A1175)</f>
        <v/>
      </c>
      <c r="B1175">
        <f>IF(OR($A1175="",screen_FT_reviewer_A!$C1175=""),"",screen_FT_reviewer_A!$C1175)</f>
        <v/>
      </c>
      <c r="C1175">
        <f>IF(OR($A1175="",screen_FT_reviewer_B!$C1175=""),"",screen_FT_reviewer_B!$C1175)</f>
        <v/>
      </c>
      <c r="D1175">
        <f>IF(OR($A1175="",screen_FT_reviewer_A!$D1175=""),"",screen_FT_reviewer_A!$D1175)</f>
        <v/>
      </c>
      <c r="E1175">
        <f>IF(OR($A1175="",screen_FT_reviewer_B!$D1175=""),"",screen_FT_reviewer_B!$D1175)</f>
        <v/>
      </c>
      <c r="F1175">
        <f>IF(AND(B1175&lt;&gt;"",C1175&lt;&gt;""),1,"")</f>
        <v/>
      </c>
      <c r="G1175">
        <f>IF(F1175=1,IF(B1175=C1175,1,0),"")</f>
        <v/>
      </c>
      <c r="H1175">
        <f>IF(B1175="","",IFERROR(VLOOKUP(B1175,lst_FT_group_map_table,2,FALSE),"INVALID"))</f>
        <v/>
      </c>
      <c r="I1175">
        <f>IF(C1175="","",IFERROR(VLOOKUP(C1175,lst_FT_group_map_table,2,FALSE),"INVALID"))</f>
        <v/>
      </c>
      <c r="J1175">
        <f>IF(F1175=1,IF(H1175=I1175,1,0),"")</f>
        <v/>
      </c>
      <c r="K1175">
        <f>IF(AND(ISNUMBER(MATCH(B1175,lst_FT_sci_excl,0)),ISNUMBER(MATCH(C1175,lst_FT_sci_excl,0))),IF(D1175=E1175,1,0),"")</f>
        <v/>
      </c>
      <c r="L1175">
        <f>IF(OR(G1175=0,K1175=0),1,"")</f>
        <v/>
      </c>
      <c r="M1175">
        <f>IF(L1175=1,COUNTIF($L$2:L1175,1),"")</f>
        <v/>
      </c>
    </row>
    <row r="1176">
      <c r="A1176">
        <f>IF(screen_FT_reviewer_A!$A1176="","",screen_FT_reviewer_A!$A1176)</f>
        <v/>
      </c>
      <c r="B1176">
        <f>IF(OR($A1176="",screen_FT_reviewer_A!$C1176=""),"",screen_FT_reviewer_A!$C1176)</f>
        <v/>
      </c>
      <c r="C1176">
        <f>IF(OR($A1176="",screen_FT_reviewer_B!$C1176=""),"",screen_FT_reviewer_B!$C1176)</f>
        <v/>
      </c>
      <c r="D1176">
        <f>IF(OR($A1176="",screen_FT_reviewer_A!$D1176=""),"",screen_FT_reviewer_A!$D1176)</f>
        <v/>
      </c>
      <c r="E1176">
        <f>IF(OR($A1176="",screen_FT_reviewer_B!$D1176=""),"",screen_FT_reviewer_B!$D1176)</f>
        <v/>
      </c>
      <c r="F1176">
        <f>IF(AND(B1176&lt;&gt;"",C1176&lt;&gt;""),1,"")</f>
        <v/>
      </c>
      <c r="G1176">
        <f>IF(F1176=1,IF(B1176=C1176,1,0),"")</f>
        <v/>
      </c>
      <c r="H1176">
        <f>IF(B1176="","",IFERROR(VLOOKUP(B1176,lst_FT_group_map_table,2,FALSE),"INVALID"))</f>
        <v/>
      </c>
      <c r="I1176">
        <f>IF(C1176="","",IFERROR(VLOOKUP(C1176,lst_FT_group_map_table,2,FALSE),"INVALID"))</f>
        <v/>
      </c>
      <c r="J1176">
        <f>IF(F1176=1,IF(H1176=I1176,1,0),"")</f>
        <v/>
      </c>
      <c r="K1176">
        <f>IF(AND(ISNUMBER(MATCH(B1176,lst_FT_sci_excl,0)),ISNUMBER(MATCH(C1176,lst_FT_sci_excl,0))),IF(D1176=E1176,1,0),"")</f>
        <v/>
      </c>
      <c r="L1176">
        <f>IF(OR(G1176=0,K1176=0),1,"")</f>
        <v/>
      </c>
      <c r="M1176">
        <f>IF(L1176=1,COUNTIF($L$2:L1176,1),"")</f>
        <v/>
      </c>
    </row>
    <row r="1177">
      <c r="A1177">
        <f>IF(screen_FT_reviewer_A!$A1177="","",screen_FT_reviewer_A!$A1177)</f>
        <v/>
      </c>
      <c r="B1177">
        <f>IF(OR($A1177="",screen_FT_reviewer_A!$C1177=""),"",screen_FT_reviewer_A!$C1177)</f>
        <v/>
      </c>
      <c r="C1177">
        <f>IF(OR($A1177="",screen_FT_reviewer_B!$C1177=""),"",screen_FT_reviewer_B!$C1177)</f>
        <v/>
      </c>
      <c r="D1177">
        <f>IF(OR($A1177="",screen_FT_reviewer_A!$D1177=""),"",screen_FT_reviewer_A!$D1177)</f>
        <v/>
      </c>
      <c r="E1177">
        <f>IF(OR($A1177="",screen_FT_reviewer_B!$D1177=""),"",screen_FT_reviewer_B!$D1177)</f>
        <v/>
      </c>
      <c r="F1177">
        <f>IF(AND(B1177&lt;&gt;"",C1177&lt;&gt;""),1,"")</f>
        <v/>
      </c>
      <c r="G1177">
        <f>IF(F1177=1,IF(B1177=C1177,1,0),"")</f>
        <v/>
      </c>
      <c r="H1177">
        <f>IF(B1177="","",IFERROR(VLOOKUP(B1177,lst_FT_group_map_table,2,FALSE),"INVALID"))</f>
        <v/>
      </c>
      <c r="I1177">
        <f>IF(C1177="","",IFERROR(VLOOKUP(C1177,lst_FT_group_map_table,2,FALSE),"INVALID"))</f>
        <v/>
      </c>
      <c r="J1177">
        <f>IF(F1177=1,IF(H1177=I1177,1,0),"")</f>
        <v/>
      </c>
      <c r="K1177">
        <f>IF(AND(ISNUMBER(MATCH(B1177,lst_FT_sci_excl,0)),ISNUMBER(MATCH(C1177,lst_FT_sci_excl,0))),IF(D1177=E1177,1,0),"")</f>
        <v/>
      </c>
      <c r="L1177">
        <f>IF(OR(G1177=0,K1177=0),1,"")</f>
        <v/>
      </c>
      <c r="M1177">
        <f>IF(L1177=1,COUNTIF($L$2:L1177,1),"")</f>
        <v/>
      </c>
    </row>
    <row r="1178">
      <c r="A1178">
        <f>IF(screen_FT_reviewer_A!$A1178="","",screen_FT_reviewer_A!$A1178)</f>
        <v/>
      </c>
      <c r="B1178">
        <f>IF(OR($A1178="",screen_FT_reviewer_A!$C1178=""),"",screen_FT_reviewer_A!$C1178)</f>
        <v/>
      </c>
      <c r="C1178">
        <f>IF(OR($A1178="",screen_FT_reviewer_B!$C1178=""),"",screen_FT_reviewer_B!$C1178)</f>
        <v/>
      </c>
      <c r="D1178">
        <f>IF(OR($A1178="",screen_FT_reviewer_A!$D1178=""),"",screen_FT_reviewer_A!$D1178)</f>
        <v/>
      </c>
      <c r="E1178">
        <f>IF(OR($A1178="",screen_FT_reviewer_B!$D1178=""),"",screen_FT_reviewer_B!$D1178)</f>
        <v/>
      </c>
      <c r="F1178">
        <f>IF(AND(B1178&lt;&gt;"",C1178&lt;&gt;""),1,"")</f>
        <v/>
      </c>
      <c r="G1178">
        <f>IF(F1178=1,IF(B1178=C1178,1,0),"")</f>
        <v/>
      </c>
      <c r="H1178">
        <f>IF(B1178="","",IFERROR(VLOOKUP(B1178,lst_FT_group_map_table,2,FALSE),"INVALID"))</f>
        <v/>
      </c>
      <c r="I1178">
        <f>IF(C1178="","",IFERROR(VLOOKUP(C1178,lst_FT_group_map_table,2,FALSE),"INVALID"))</f>
        <v/>
      </c>
      <c r="J1178">
        <f>IF(F1178=1,IF(H1178=I1178,1,0),"")</f>
        <v/>
      </c>
      <c r="K1178">
        <f>IF(AND(ISNUMBER(MATCH(B1178,lst_FT_sci_excl,0)),ISNUMBER(MATCH(C1178,lst_FT_sci_excl,0))),IF(D1178=E1178,1,0),"")</f>
        <v/>
      </c>
      <c r="L1178">
        <f>IF(OR(G1178=0,K1178=0),1,"")</f>
        <v/>
      </c>
      <c r="M1178">
        <f>IF(L1178=1,COUNTIF($L$2:L1178,1),"")</f>
        <v/>
      </c>
    </row>
    <row r="1179">
      <c r="A1179">
        <f>IF(screen_FT_reviewer_A!$A1179="","",screen_FT_reviewer_A!$A1179)</f>
        <v/>
      </c>
      <c r="B1179">
        <f>IF(OR($A1179="",screen_FT_reviewer_A!$C1179=""),"",screen_FT_reviewer_A!$C1179)</f>
        <v/>
      </c>
      <c r="C1179">
        <f>IF(OR($A1179="",screen_FT_reviewer_B!$C1179=""),"",screen_FT_reviewer_B!$C1179)</f>
        <v/>
      </c>
      <c r="D1179">
        <f>IF(OR($A1179="",screen_FT_reviewer_A!$D1179=""),"",screen_FT_reviewer_A!$D1179)</f>
        <v/>
      </c>
      <c r="E1179">
        <f>IF(OR($A1179="",screen_FT_reviewer_B!$D1179=""),"",screen_FT_reviewer_B!$D1179)</f>
        <v/>
      </c>
      <c r="F1179">
        <f>IF(AND(B1179&lt;&gt;"",C1179&lt;&gt;""),1,"")</f>
        <v/>
      </c>
      <c r="G1179">
        <f>IF(F1179=1,IF(B1179=C1179,1,0),"")</f>
        <v/>
      </c>
      <c r="H1179">
        <f>IF(B1179="","",IFERROR(VLOOKUP(B1179,lst_FT_group_map_table,2,FALSE),"INVALID"))</f>
        <v/>
      </c>
      <c r="I1179">
        <f>IF(C1179="","",IFERROR(VLOOKUP(C1179,lst_FT_group_map_table,2,FALSE),"INVALID"))</f>
        <v/>
      </c>
      <c r="J1179">
        <f>IF(F1179=1,IF(H1179=I1179,1,0),"")</f>
        <v/>
      </c>
      <c r="K1179">
        <f>IF(AND(ISNUMBER(MATCH(B1179,lst_FT_sci_excl,0)),ISNUMBER(MATCH(C1179,lst_FT_sci_excl,0))),IF(D1179=E1179,1,0),"")</f>
        <v/>
      </c>
      <c r="L1179">
        <f>IF(OR(G1179=0,K1179=0),1,"")</f>
        <v/>
      </c>
      <c r="M1179">
        <f>IF(L1179=1,COUNTIF($L$2:L1179,1),"")</f>
        <v/>
      </c>
    </row>
    <row r="1180">
      <c r="A1180">
        <f>IF(screen_FT_reviewer_A!$A1180="","",screen_FT_reviewer_A!$A1180)</f>
        <v/>
      </c>
      <c r="B1180">
        <f>IF(OR($A1180="",screen_FT_reviewer_A!$C1180=""),"",screen_FT_reviewer_A!$C1180)</f>
        <v/>
      </c>
      <c r="C1180">
        <f>IF(OR($A1180="",screen_FT_reviewer_B!$C1180=""),"",screen_FT_reviewer_B!$C1180)</f>
        <v/>
      </c>
      <c r="D1180">
        <f>IF(OR($A1180="",screen_FT_reviewer_A!$D1180=""),"",screen_FT_reviewer_A!$D1180)</f>
        <v/>
      </c>
      <c r="E1180">
        <f>IF(OR($A1180="",screen_FT_reviewer_B!$D1180=""),"",screen_FT_reviewer_B!$D1180)</f>
        <v/>
      </c>
      <c r="F1180">
        <f>IF(AND(B1180&lt;&gt;"",C1180&lt;&gt;""),1,"")</f>
        <v/>
      </c>
      <c r="G1180">
        <f>IF(F1180=1,IF(B1180=C1180,1,0),"")</f>
        <v/>
      </c>
      <c r="H1180">
        <f>IF(B1180="","",IFERROR(VLOOKUP(B1180,lst_FT_group_map_table,2,FALSE),"INVALID"))</f>
        <v/>
      </c>
      <c r="I1180">
        <f>IF(C1180="","",IFERROR(VLOOKUP(C1180,lst_FT_group_map_table,2,FALSE),"INVALID"))</f>
        <v/>
      </c>
      <c r="J1180">
        <f>IF(F1180=1,IF(H1180=I1180,1,0),"")</f>
        <v/>
      </c>
      <c r="K1180">
        <f>IF(AND(ISNUMBER(MATCH(B1180,lst_FT_sci_excl,0)),ISNUMBER(MATCH(C1180,lst_FT_sci_excl,0))),IF(D1180=E1180,1,0),"")</f>
        <v/>
      </c>
      <c r="L1180">
        <f>IF(OR(G1180=0,K1180=0),1,"")</f>
        <v/>
      </c>
      <c r="M1180">
        <f>IF(L1180=1,COUNTIF($L$2:L1180,1),"")</f>
        <v/>
      </c>
    </row>
    <row r="1181">
      <c r="A1181">
        <f>IF(screen_FT_reviewer_A!$A1181="","",screen_FT_reviewer_A!$A1181)</f>
        <v/>
      </c>
      <c r="B1181">
        <f>IF(OR($A1181="",screen_FT_reviewer_A!$C1181=""),"",screen_FT_reviewer_A!$C1181)</f>
        <v/>
      </c>
      <c r="C1181">
        <f>IF(OR($A1181="",screen_FT_reviewer_B!$C1181=""),"",screen_FT_reviewer_B!$C1181)</f>
        <v/>
      </c>
      <c r="D1181">
        <f>IF(OR($A1181="",screen_FT_reviewer_A!$D1181=""),"",screen_FT_reviewer_A!$D1181)</f>
        <v/>
      </c>
      <c r="E1181">
        <f>IF(OR($A1181="",screen_FT_reviewer_B!$D1181=""),"",screen_FT_reviewer_B!$D1181)</f>
        <v/>
      </c>
      <c r="F1181">
        <f>IF(AND(B1181&lt;&gt;"",C1181&lt;&gt;""),1,"")</f>
        <v/>
      </c>
      <c r="G1181">
        <f>IF(F1181=1,IF(B1181=C1181,1,0),"")</f>
        <v/>
      </c>
      <c r="H1181">
        <f>IF(B1181="","",IFERROR(VLOOKUP(B1181,lst_FT_group_map_table,2,FALSE),"INVALID"))</f>
        <v/>
      </c>
      <c r="I1181">
        <f>IF(C1181="","",IFERROR(VLOOKUP(C1181,lst_FT_group_map_table,2,FALSE),"INVALID"))</f>
        <v/>
      </c>
      <c r="J1181">
        <f>IF(F1181=1,IF(H1181=I1181,1,0),"")</f>
        <v/>
      </c>
      <c r="K1181">
        <f>IF(AND(ISNUMBER(MATCH(B1181,lst_FT_sci_excl,0)),ISNUMBER(MATCH(C1181,lst_FT_sci_excl,0))),IF(D1181=E1181,1,0),"")</f>
        <v/>
      </c>
      <c r="L1181">
        <f>IF(OR(G1181=0,K1181=0),1,"")</f>
        <v/>
      </c>
      <c r="M1181">
        <f>IF(L1181=1,COUNTIF($L$2:L1181,1),"")</f>
        <v/>
      </c>
    </row>
    <row r="1182">
      <c r="A1182">
        <f>IF(screen_FT_reviewer_A!$A1182="","",screen_FT_reviewer_A!$A1182)</f>
        <v/>
      </c>
      <c r="B1182">
        <f>IF(OR($A1182="",screen_FT_reviewer_A!$C1182=""),"",screen_FT_reviewer_A!$C1182)</f>
        <v/>
      </c>
      <c r="C1182">
        <f>IF(OR($A1182="",screen_FT_reviewer_B!$C1182=""),"",screen_FT_reviewer_B!$C1182)</f>
        <v/>
      </c>
      <c r="D1182">
        <f>IF(OR($A1182="",screen_FT_reviewer_A!$D1182=""),"",screen_FT_reviewer_A!$D1182)</f>
        <v/>
      </c>
      <c r="E1182">
        <f>IF(OR($A1182="",screen_FT_reviewer_B!$D1182=""),"",screen_FT_reviewer_B!$D1182)</f>
        <v/>
      </c>
      <c r="F1182">
        <f>IF(AND(B1182&lt;&gt;"",C1182&lt;&gt;""),1,"")</f>
        <v/>
      </c>
      <c r="G1182">
        <f>IF(F1182=1,IF(B1182=C1182,1,0),"")</f>
        <v/>
      </c>
      <c r="H1182">
        <f>IF(B1182="","",IFERROR(VLOOKUP(B1182,lst_FT_group_map_table,2,FALSE),"INVALID"))</f>
        <v/>
      </c>
      <c r="I1182">
        <f>IF(C1182="","",IFERROR(VLOOKUP(C1182,lst_FT_group_map_table,2,FALSE),"INVALID"))</f>
        <v/>
      </c>
      <c r="J1182">
        <f>IF(F1182=1,IF(H1182=I1182,1,0),"")</f>
        <v/>
      </c>
      <c r="K1182">
        <f>IF(AND(ISNUMBER(MATCH(B1182,lst_FT_sci_excl,0)),ISNUMBER(MATCH(C1182,lst_FT_sci_excl,0))),IF(D1182=E1182,1,0),"")</f>
        <v/>
      </c>
      <c r="L1182">
        <f>IF(OR(G1182=0,K1182=0),1,"")</f>
        <v/>
      </c>
      <c r="M1182">
        <f>IF(L1182=1,COUNTIF($L$2:L1182,1),"")</f>
        <v/>
      </c>
    </row>
    <row r="1183">
      <c r="A1183">
        <f>IF(screen_FT_reviewer_A!$A1183="","",screen_FT_reviewer_A!$A1183)</f>
        <v/>
      </c>
      <c r="B1183">
        <f>IF(OR($A1183="",screen_FT_reviewer_A!$C1183=""),"",screen_FT_reviewer_A!$C1183)</f>
        <v/>
      </c>
      <c r="C1183">
        <f>IF(OR($A1183="",screen_FT_reviewer_B!$C1183=""),"",screen_FT_reviewer_B!$C1183)</f>
        <v/>
      </c>
      <c r="D1183">
        <f>IF(OR($A1183="",screen_FT_reviewer_A!$D1183=""),"",screen_FT_reviewer_A!$D1183)</f>
        <v/>
      </c>
      <c r="E1183">
        <f>IF(OR($A1183="",screen_FT_reviewer_B!$D1183=""),"",screen_FT_reviewer_B!$D1183)</f>
        <v/>
      </c>
      <c r="F1183">
        <f>IF(AND(B1183&lt;&gt;"",C1183&lt;&gt;""),1,"")</f>
        <v/>
      </c>
      <c r="G1183">
        <f>IF(F1183=1,IF(B1183=C1183,1,0),"")</f>
        <v/>
      </c>
      <c r="H1183">
        <f>IF(B1183="","",IFERROR(VLOOKUP(B1183,lst_FT_group_map_table,2,FALSE),"INVALID"))</f>
        <v/>
      </c>
      <c r="I1183">
        <f>IF(C1183="","",IFERROR(VLOOKUP(C1183,lst_FT_group_map_table,2,FALSE),"INVALID"))</f>
        <v/>
      </c>
      <c r="J1183">
        <f>IF(F1183=1,IF(H1183=I1183,1,0),"")</f>
        <v/>
      </c>
      <c r="K1183">
        <f>IF(AND(ISNUMBER(MATCH(B1183,lst_FT_sci_excl,0)),ISNUMBER(MATCH(C1183,lst_FT_sci_excl,0))),IF(D1183=E1183,1,0),"")</f>
        <v/>
      </c>
      <c r="L1183">
        <f>IF(OR(G1183=0,K1183=0),1,"")</f>
        <v/>
      </c>
      <c r="M1183">
        <f>IF(L1183=1,COUNTIF($L$2:L1183,1),"")</f>
        <v/>
      </c>
    </row>
    <row r="1184">
      <c r="A1184">
        <f>IF(screen_FT_reviewer_A!$A1184="","",screen_FT_reviewer_A!$A1184)</f>
        <v/>
      </c>
      <c r="B1184">
        <f>IF(OR($A1184="",screen_FT_reviewer_A!$C1184=""),"",screen_FT_reviewer_A!$C1184)</f>
        <v/>
      </c>
      <c r="C1184">
        <f>IF(OR($A1184="",screen_FT_reviewer_B!$C1184=""),"",screen_FT_reviewer_B!$C1184)</f>
        <v/>
      </c>
      <c r="D1184">
        <f>IF(OR($A1184="",screen_FT_reviewer_A!$D1184=""),"",screen_FT_reviewer_A!$D1184)</f>
        <v/>
      </c>
      <c r="E1184">
        <f>IF(OR($A1184="",screen_FT_reviewer_B!$D1184=""),"",screen_FT_reviewer_B!$D1184)</f>
        <v/>
      </c>
      <c r="F1184">
        <f>IF(AND(B1184&lt;&gt;"",C1184&lt;&gt;""),1,"")</f>
        <v/>
      </c>
      <c r="G1184">
        <f>IF(F1184=1,IF(B1184=C1184,1,0),"")</f>
        <v/>
      </c>
      <c r="H1184">
        <f>IF(B1184="","",IFERROR(VLOOKUP(B1184,lst_FT_group_map_table,2,FALSE),"INVALID"))</f>
        <v/>
      </c>
      <c r="I1184">
        <f>IF(C1184="","",IFERROR(VLOOKUP(C1184,lst_FT_group_map_table,2,FALSE),"INVALID"))</f>
        <v/>
      </c>
      <c r="J1184">
        <f>IF(F1184=1,IF(H1184=I1184,1,0),"")</f>
        <v/>
      </c>
      <c r="K1184">
        <f>IF(AND(ISNUMBER(MATCH(B1184,lst_FT_sci_excl,0)),ISNUMBER(MATCH(C1184,lst_FT_sci_excl,0))),IF(D1184=E1184,1,0),"")</f>
        <v/>
      </c>
      <c r="L1184">
        <f>IF(OR(G1184=0,K1184=0),1,"")</f>
        <v/>
      </c>
      <c r="M1184">
        <f>IF(L1184=1,COUNTIF($L$2:L1184,1),"")</f>
        <v/>
      </c>
    </row>
    <row r="1185">
      <c r="A1185">
        <f>IF(screen_FT_reviewer_A!$A1185="","",screen_FT_reviewer_A!$A1185)</f>
        <v/>
      </c>
      <c r="B1185">
        <f>IF(OR($A1185="",screen_FT_reviewer_A!$C1185=""),"",screen_FT_reviewer_A!$C1185)</f>
        <v/>
      </c>
      <c r="C1185">
        <f>IF(OR($A1185="",screen_FT_reviewer_B!$C1185=""),"",screen_FT_reviewer_B!$C1185)</f>
        <v/>
      </c>
      <c r="D1185">
        <f>IF(OR($A1185="",screen_FT_reviewer_A!$D1185=""),"",screen_FT_reviewer_A!$D1185)</f>
        <v/>
      </c>
      <c r="E1185">
        <f>IF(OR($A1185="",screen_FT_reviewer_B!$D1185=""),"",screen_FT_reviewer_B!$D1185)</f>
        <v/>
      </c>
      <c r="F1185">
        <f>IF(AND(B1185&lt;&gt;"",C1185&lt;&gt;""),1,"")</f>
        <v/>
      </c>
      <c r="G1185">
        <f>IF(F1185=1,IF(B1185=C1185,1,0),"")</f>
        <v/>
      </c>
      <c r="H1185">
        <f>IF(B1185="","",IFERROR(VLOOKUP(B1185,lst_FT_group_map_table,2,FALSE),"INVALID"))</f>
        <v/>
      </c>
      <c r="I1185">
        <f>IF(C1185="","",IFERROR(VLOOKUP(C1185,lst_FT_group_map_table,2,FALSE),"INVALID"))</f>
        <v/>
      </c>
      <c r="J1185">
        <f>IF(F1185=1,IF(H1185=I1185,1,0),"")</f>
        <v/>
      </c>
      <c r="K1185">
        <f>IF(AND(ISNUMBER(MATCH(B1185,lst_FT_sci_excl,0)),ISNUMBER(MATCH(C1185,lst_FT_sci_excl,0))),IF(D1185=E1185,1,0),"")</f>
        <v/>
      </c>
      <c r="L1185">
        <f>IF(OR(G1185=0,K1185=0),1,"")</f>
        <v/>
      </c>
      <c r="M1185">
        <f>IF(L1185=1,COUNTIF($L$2:L1185,1),"")</f>
        <v/>
      </c>
    </row>
    <row r="1186">
      <c r="A1186">
        <f>IF(screen_FT_reviewer_A!$A1186="","",screen_FT_reviewer_A!$A1186)</f>
        <v/>
      </c>
      <c r="B1186">
        <f>IF(OR($A1186="",screen_FT_reviewer_A!$C1186=""),"",screen_FT_reviewer_A!$C1186)</f>
        <v/>
      </c>
      <c r="C1186">
        <f>IF(OR($A1186="",screen_FT_reviewer_B!$C1186=""),"",screen_FT_reviewer_B!$C1186)</f>
        <v/>
      </c>
      <c r="D1186">
        <f>IF(OR($A1186="",screen_FT_reviewer_A!$D1186=""),"",screen_FT_reviewer_A!$D1186)</f>
        <v/>
      </c>
      <c r="E1186">
        <f>IF(OR($A1186="",screen_FT_reviewer_B!$D1186=""),"",screen_FT_reviewer_B!$D1186)</f>
        <v/>
      </c>
      <c r="F1186">
        <f>IF(AND(B1186&lt;&gt;"",C1186&lt;&gt;""),1,"")</f>
        <v/>
      </c>
      <c r="G1186">
        <f>IF(F1186=1,IF(B1186=C1186,1,0),"")</f>
        <v/>
      </c>
      <c r="H1186">
        <f>IF(B1186="","",IFERROR(VLOOKUP(B1186,lst_FT_group_map_table,2,FALSE),"INVALID"))</f>
        <v/>
      </c>
      <c r="I1186">
        <f>IF(C1186="","",IFERROR(VLOOKUP(C1186,lst_FT_group_map_table,2,FALSE),"INVALID"))</f>
        <v/>
      </c>
      <c r="J1186">
        <f>IF(F1186=1,IF(H1186=I1186,1,0),"")</f>
        <v/>
      </c>
      <c r="K1186">
        <f>IF(AND(ISNUMBER(MATCH(B1186,lst_FT_sci_excl,0)),ISNUMBER(MATCH(C1186,lst_FT_sci_excl,0))),IF(D1186=E1186,1,0),"")</f>
        <v/>
      </c>
      <c r="L1186">
        <f>IF(OR(G1186=0,K1186=0),1,"")</f>
        <v/>
      </c>
      <c r="M1186">
        <f>IF(L1186=1,COUNTIF($L$2:L1186,1),"")</f>
        <v/>
      </c>
    </row>
    <row r="1187">
      <c r="A1187">
        <f>IF(screen_FT_reviewer_A!$A1187="","",screen_FT_reviewer_A!$A1187)</f>
        <v/>
      </c>
      <c r="B1187">
        <f>IF(OR($A1187="",screen_FT_reviewer_A!$C1187=""),"",screen_FT_reviewer_A!$C1187)</f>
        <v/>
      </c>
      <c r="C1187">
        <f>IF(OR($A1187="",screen_FT_reviewer_B!$C1187=""),"",screen_FT_reviewer_B!$C1187)</f>
        <v/>
      </c>
      <c r="D1187">
        <f>IF(OR($A1187="",screen_FT_reviewer_A!$D1187=""),"",screen_FT_reviewer_A!$D1187)</f>
        <v/>
      </c>
      <c r="E1187">
        <f>IF(OR($A1187="",screen_FT_reviewer_B!$D1187=""),"",screen_FT_reviewer_B!$D1187)</f>
        <v/>
      </c>
      <c r="F1187">
        <f>IF(AND(B1187&lt;&gt;"",C1187&lt;&gt;""),1,"")</f>
        <v/>
      </c>
      <c r="G1187">
        <f>IF(F1187=1,IF(B1187=C1187,1,0),"")</f>
        <v/>
      </c>
      <c r="H1187">
        <f>IF(B1187="","",IFERROR(VLOOKUP(B1187,lst_FT_group_map_table,2,FALSE),"INVALID"))</f>
        <v/>
      </c>
      <c r="I1187">
        <f>IF(C1187="","",IFERROR(VLOOKUP(C1187,lst_FT_group_map_table,2,FALSE),"INVALID"))</f>
        <v/>
      </c>
      <c r="J1187">
        <f>IF(F1187=1,IF(H1187=I1187,1,0),"")</f>
        <v/>
      </c>
      <c r="K1187">
        <f>IF(AND(ISNUMBER(MATCH(B1187,lst_FT_sci_excl,0)),ISNUMBER(MATCH(C1187,lst_FT_sci_excl,0))),IF(D1187=E1187,1,0),"")</f>
        <v/>
      </c>
      <c r="L1187">
        <f>IF(OR(G1187=0,K1187=0),1,"")</f>
        <v/>
      </c>
      <c r="M1187">
        <f>IF(L1187=1,COUNTIF($L$2:L1187,1),"")</f>
        <v/>
      </c>
    </row>
    <row r="1188">
      <c r="A1188">
        <f>IF(screen_FT_reviewer_A!$A1188="","",screen_FT_reviewer_A!$A1188)</f>
        <v/>
      </c>
      <c r="B1188">
        <f>IF(OR($A1188="",screen_FT_reviewer_A!$C1188=""),"",screen_FT_reviewer_A!$C1188)</f>
        <v/>
      </c>
      <c r="C1188">
        <f>IF(OR($A1188="",screen_FT_reviewer_B!$C1188=""),"",screen_FT_reviewer_B!$C1188)</f>
        <v/>
      </c>
      <c r="D1188">
        <f>IF(OR($A1188="",screen_FT_reviewer_A!$D1188=""),"",screen_FT_reviewer_A!$D1188)</f>
        <v/>
      </c>
      <c r="E1188">
        <f>IF(OR($A1188="",screen_FT_reviewer_B!$D1188=""),"",screen_FT_reviewer_B!$D1188)</f>
        <v/>
      </c>
      <c r="F1188">
        <f>IF(AND(B1188&lt;&gt;"",C1188&lt;&gt;""),1,"")</f>
        <v/>
      </c>
      <c r="G1188">
        <f>IF(F1188=1,IF(B1188=C1188,1,0),"")</f>
        <v/>
      </c>
      <c r="H1188">
        <f>IF(B1188="","",IFERROR(VLOOKUP(B1188,lst_FT_group_map_table,2,FALSE),"INVALID"))</f>
        <v/>
      </c>
      <c r="I1188">
        <f>IF(C1188="","",IFERROR(VLOOKUP(C1188,lst_FT_group_map_table,2,FALSE),"INVALID"))</f>
        <v/>
      </c>
      <c r="J1188">
        <f>IF(F1188=1,IF(H1188=I1188,1,0),"")</f>
        <v/>
      </c>
      <c r="K1188">
        <f>IF(AND(ISNUMBER(MATCH(B1188,lst_FT_sci_excl,0)),ISNUMBER(MATCH(C1188,lst_FT_sci_excl,0))),IF(D1188=E1188,1,0),"")</f>
        <v/>
      </c>
      <c r="L1188">
        <f>IF(OR(G1188=0,K1188=0),1,"")</f>
        <v/>
      </c>
      <c r="M1188">
        <f>IF(L1188=1,COUNTIF($L$2:L1188,1),"")</f>
        <v/>
      </c>
    </row>
    <row r="1189">
      <c r="A1189">
        <f>IF(screen_FT_reviewer_A!$A1189="","",screen_FT_reviewer_A!$A1189)</f>
        <v/>
      </c>
      <c r="B1189">
        <f>IF(OR($A1189="",screen_FT_reviewer_A!$C1189=""),"",screen_FT_reviewer_A!$C1189)</f>
        <v/>
      </c>
      <c r="C1189">
        <f>IF(OR($A1189="",screen_FT_reviewer_B!$C1189=""),"",screen_FT_reviewer_B!$C1189)</f>
        <v/>
      </c>
      <c r="D1189">
        <f>IF(OR($A1189="",screen_FT_reviewer_A!$D1189=""),"",screen_FT_reviewer_A!$D1189)</f>
        <v/>
      </c>
      <c r="E1189">
        <f>IF(OR($A1189="",screen_FT_reviewer_B!$D1189=""),"",screen_FT_reviewer_B!$D1189)</f>
        <v/>
      </c>
      <c r="F1189">
        <f>IF(AND(B1189&lt;&gt;"",C1189&lt;&gt;""),1,"")</f>
        <v/>
      </c>
      <c r="G1189">
        <f>IF(F1189=1,IF(B1189=C1189,1,0),"")</f>
        <v/>
      </c>
      <c r="H1189">
        <f>IF(B1189="","",IFERROR(VLOOKUP(B1189,lst_FT_group_map_table,2,FALSE),"INVALID"))</f>
        <v/>
      </c>
      <c r="I1189">
        <f>IF(C1189="","",IFERROR(VLOOKUP(C1189,lst_FT_group_map_table,2,FALSE),"INVALID"))</f>
        <v/>
      </c>
      <c r="J1189">
        <f>IF(F1189=1,IF(H1189=I1189,1,0),"")</f>
        <v/>
      </c>
      <c r="K1189">
        <f>IF(AND(ISNUMBER(MATCH(B1189,lst_FT_sci_excl,0)),ISNUMBER(MATCH(C1189,lst_FT_sci_excl,0))),IF(D1189=E1189,1,0),"")</f>
        <v/>
      </c>
      <c r="L1189">
        <f>IF(OR(G1189=0,K1189=0),1,"")</f>
        <v/>
      </c>
      <c r="M1189">
        <f>IF(L1189=1,COUNTIF($L$2:L1189,1),"")</f>
        <v/>
      </c>
    </row>
    <row r="1190">
      <c r="A1190">
        <f>IF(screen_FT_reviewer_A!$A1190="","",screen_FT_reviewer_A!$A1190)</f>
        <v/>
      </c>
      <c r="B1190">
        <f>IF(OR($A1190="",screen_FT_reviewer_A!$C1190=""),"",screen_FT_reviewer_A!$C1190)</f>
        <v/>
      </c>
      <c r="C1190">
        <f>IF(OR($A1190="",screen_FT_reviewer_B!$C1190=""),"",screen_FT_reviewer_B!$C1190)</f>
        <v/>
      </c>
      <c r="D1190">
        <f>IF(OR($A1190="",screen_FT_reviewer_A!$D1190=""),"",screen_FT_reviewer_A!$D1190)</f>
        <v/>
      </c>
      <c r="E1190">
        <f>IF(OR($A1190="",screen_FT_reviewer_B!$D1190=""),"",screen_FT_reviewer_B!$D1190)</f>
        <v/>
      </c>
      <c r="F1190">
        <f>IF(AND(B1190&lt;&gt;"",C1190&lt;&gt;""),1,"")</f>
        <v/>
      </c>
      <c r="G1190">
        <f>IF(F1190=1,IF(B1190=C1190,1,0),"")</f>
        <v/>
      </c>
      <c r="H1190">
        <f>IF(B1190="","",IFERROR(VLOOKUP(B1190,lst_FT_group_map_table,2,FALSE),"INVALID"))</f>
        <v/>
      </c>
      <c r="I1190">
        <f>IF(C1190="","",IFERROR(VLOOKUP(C1190,lst_FT_group_map_table,2,FALSE),"INVALID"))</f>
        <v/>
      </c>
      <c r="J1190">
        <f>IF(F1190=1,IF(H1190=I1190,1,0),"")</f>
        <v/>
      </c>
      <c r="K1190">
        <f>IF(AND(ISNUMBER(MATCH(B1190,lst_FT_sci_excl,0)),ISNUMBER(MATCH(C1190,lst_FT_sci_excl,0))),IF(D1190=E1190,1,0),"")</f>
        <v/>
      </c>
      <c r="L1190">
        <f>IF(OR(G1190=0,K1190=0),1,"")</f>
        <v/>
      </c>
      <c r="M1190">
        <f>IF(L1190=1,COUNTIF($L$2:L1190,1),"")</f>
        <v/>
      </c>
    </row>
    <row r="1191">
      <c r="A1191">
        <f>IF(screen_FT_reviewer_A!$A1191="","",screen_FT_reviewer_A!$A1191)</f>
        <v/>
      </c>
      <c r="B1191">
        <f>IF(OR($A1191="",screen_FT_reviewer_A!$C1191=""),"",screen_FT_reviewer_A!$C1191)</f>
        <v/>
      </c>
      <c r="C1191">
        <f>IF(OR($A1191="",screen_FT_reviewer_B!$C1191=""),"",screen_FT_reviewer_B!$C1191)</f>
        <v/>
      </c>
      <c r="D1191">
        <f>IF(OR($A1191="",screen_FT_reviewer_A!$D1191=""),"",screen_FT_reviewer_A!$D1191)</f>
        <v/>
      </c>
      <c r="E1191">
        <f>IF(OR($A1191="",screen_FT_reviewer_B!$D1191=""),"",screen_FT_reviewer_B!$D1191)</f>
        <v/>
      </c>
      <c r="F1191">
        <f>IF(AND(B1191&lt;&gt;"",C1191&lt;&gt;""),1,"")</f>
        <v/>
      </c>
      <c r="G1191">
        <f>IF(F1191=1,IF(B1191=C1191,1,0),"")</f>
        <v/>
      </c>
      <c r="H1191">
        <f>IF(B1191="","",IFERROR(VLOOKUP(B1191,lst_FT_group_map_table,2,FALSE),"INVALID"))</f>
        <v/>
      </c>
      <c r="I1191">
        <f>IF(C1191="","",IFERROR(VLOOKUP(C1191,lst_FT_group_map_table,2,FALSE),"INVALID"))</f>
        <v/>
      </c>
      <c r="J1191">
        <f>IF(F1191=1,IF(H1191=I1191,1,0),"")</f>
        <v/>
      </c>
      <c r="K1191">
        <f>IF(AND(ISNUMBER(MATCH(B1191,lst_FT_sci_excl,0)),ISNUMBER(MATCH(C1191,lst_FT_sci_excl,0))),IF(D1191=E1191,1,0),"")</f>
        <v/>
      </c>
      <c r="L1191">
        <f>IF(OR(G1191=0,K1191=0),1,"")</f>
        <v/>
      </c>
      <c r="M1191">
        <f>IF(L1191=1,COUNTIF($L$2:L1191,1),"")</f>
        <v/>
      </c>
    </row>
    <row r="1192">
      <c r="A1192">
        <f>IF(screen_FT_reviewer_A!$A1192="","",screen_FT_reviewer_A!$A1192)</f>
        <v/>
      </c>
      <c r="B1192">
        <f>IF(OR($A1192="",screen_FT_reviewer_A!$C1192=""),"",screen_FT_reviewer_A!$C1192)</f>
        <v/>
      </c>
      <c r="C1192">
        <f>IF(OR($A1192="",screen_FT_reviewer_B!$C1192=""),"",screen_FT_reviewer_B!$C1192)</f>
        <v/>
      </c>
      <c r="D1192">
        <f>IF(OR($A1192="",screen_FT_reviewer_A!$D1192=""),"",screen_FT_reviewer_A!$D1192)</f>
        <v/>
      </c>
      <c r="E1192">
        <f>IF(OR($A1192="",screen_FT_reviewer_B!$D1192=""),"",screen_FT_reviewer_B!$D1192)</f>
        <v/>
      </c>
      <c r="F1192">
        <f>IF(AND(B1192&lt;&gt;"",C1192&lt;&gt;""),1,"")</f>
        <v/>
      </c>
      <c r="G1192">
        <f>IF(F1192=1,IF(B1192=C1192,1,0),"")</f>
        <v/>
      </c>
      <c r="H1192">
        <f>IF(B1192="","",IFERROR(VLOOKUP(B1192,lst_FT_group_map_table,2,FALSE),"INVALID"))</f>
        <v/>
      </c>
      <c r="I1192">
        <f>IF(C1192="","",IFERROR(VLOOKUP(C1192,lst_FT_group_map_table,2,FALSE),"INVALID"))</f>
        <v/>
      </c>
      <c r="J1192">
        <f>IF(F1192=1,IF(H1192=I1192,1,0),"")</f>
        <v/>
      </c>
      <c r="K1192">
        <f>IF(AND(ISNUMBER(MATCH(B1192,lst_FT_sci_excl,0)),ISNUMBER(MATCH(C1192,lst_FT_sci_excl,0))),IF(D1192=E1192,1,0),"")</f>
        <v/>
      </c>
      <c r="L1192">
        <f>IF(OR(G1192=0,K1192=0),1,"")</f>
        <v/>
      </c>
      <c r="M1192">
        <f>IF(L1192=1,COUNTIF($L$2:L1192,1),"")</f>
        <v/>
      </c>
    </row>
    <row r="1193">
      <c r="A1193">
        <f>IF(screen_FT_reviewer_A!$A1193="","",screen_FT_reviewer_A!$A1193)</f>
        <v/>
      </c>
      <c r="B1193">
        <f>IF(OR($A1193="",screen_FT_reviewer_A!$C1193=""),"",screen_FT_reviewer_A!$C1193)</f>
        <v/>
      </c>
      <c r="C1193">
        <f>IF(OR($A1193="",screen_FT_reviewer_B!$C1193=""),"",screen_FT_reviewer_B!$C1193)</f>
        <v/>
      </c>
      <c r="D1193">
        <f>IF(OR($A1193="",screen_FT_reviewer_A!$D1193=""),"",screen_FT_reviewer_A!$D1193)</f>
        <v/>
      </c>
      <c r="E1193">
        <f>IF(OR($A1193="",screen_FT_reviewer_B!$D1193=""),"",screen_FT_reviewer_B!$D1193)</f>
        <v/>
      </c>
      <c r="F1193">
        <f>IF(AND(B1193&lt;&gt;"",C1193&lt;&gt;""),1,"")</f>
        <v/>
      </c>
      <c r="G1193">
        <f>IF(F1193=1,IF(B1193=C1193,1,0),"")</f>
        <v/>
      </c>
      <c r="H1193">
        <f>IF(B1193="","",IFERROR(VLOOKUP(B1193,lst_FT_group_map_table,2,FALSE),"INVALID"))</f>
        <v/>
      </c>
      <c r="I1193">
        <f>IF(C1193="","",IFERROR(VLOOKUP(C1193,lst_FT_group_map_table,2,FALSE),"INVALID"))</f>
        <v/>
      </c>
      <c r="J1193">
        <f>IF(F1193=1,IF(H1193=I1193,1,0),"")</f>
        <v/>
      </c>
      <c r="K1193">
        <f>IF(AND(ISNUMBER(MATCH(B1193,lst_FT_sci_excl,0)),ISNUMBER(MATCH(C1193,lst_FT_sci_excl,0))),IF(D1193=E1193,1,0),"")</f>
        <v/>
      </c>
      <c r="L1193">
        <f>IF(OR(G1193=0,K1193=0),1,"")</f>
        <v/>
      </c>
      <c r="M1193">
        <f>IF(L1193=1,COUNTIF($L$2:L1193,1),"")</f>
        <v/>
      </c>
    </row>
    <row r="1194">
      <c r="A1194">
        <f>IF(screen_FT_reviewer_A!$A1194="","",screen_FT_reviewer_A!$A1194)</f>
        <v/>
      </c>
      <c r="B1194">
        <f>IF(OR($A1194="",screen_FT_reviewer_A!$C1194=""),"",screen_FT_reviewer_A!$C1194)</f>
        <v/>
      </c>
      <c r="C1194">
        <f>IF(OR($A1194="",screen_FT_reviewer_B!$C1194=""),"",screen_FT_reviewer_B!$C1194)</f>
        <v/>
      </c>
      <c r="D1194">
        <f>IF(OR($A1194="",screen_FT_reviewer_A!$D1194=""),"",screen_FT_reviewer_A!$D1194)</f>
        <v/>
      </c>
      <c r="E1194">
        <f>IF(OR($A1194="",screen_FT_reviewer_B!$D1194=""),"",screen_FT_reviewer_B!$D1194)</f>
        <v/>
      </c>
      <c r="F1194">
        <f>IF(AND(B1194&lt;&gt;"",C1194&lt;&gt;""),1,"")</f>
        <v/>
      </c>
      <c r="G1194">
        <f>IF(F1194=1,IF(B1194=C1194,1,0),"")</f>
        <v/>
      </c>
      <c r="H1194">
        <f>IF(B1194="","",IFERROR(VLOOKUP(B1194,lst_FT_group_map_table,2,FALSE),"INVALID"))</f>
        <v/>
      </c>
      <c r="I1194">
        <f>IF(C1194="","",IFERROR(VLOOKUP(C1194,lst_FT_group_map_table,2,FALSE),"INVALID"))</f>
        <v/>
      </c>
      <c r="J1194">
        <f>IF(F1194=1,IF(H1194=I1194,1,0),"")</f>
        <v/>
      </c>
      <c r="K1194">
        <f>IF(AND(ISNUMBER(MATCH(B1194,lst_FT_sci_excl,0)),ISNUMBER(MATCH(C1194,lst_FT_sci_excl,0))),IF(D1194=E1194,1,0),"")</f>
        <v/>
      </c>
      <c r="L1194">
        <f>IF(OR(G1194=0,K1194=0),1,"")</f>
        <v/>
      </c>
      <c r="M1194">
        <f>IF(L1194=1,COUNTIF($L$2:L1194,1),"")</f>
        <v/>
      </c>
    </row>
    <row r="1195">
      <c r="A1195">
        <f>IF(screen_FT_reviewer_A!$A1195="","",screen_FT_reviewer_A!$A1195)</f>
        <v/>
      </c>
      <c r="B1195">
        <f>IF(OR($A1195="",screen_FT_reviewer_A!$C1195=""),"",screen_FT_reviewer_A!$C1195)</f>
        <v/>
      </c>
      <c r="C1195">
        <f>IF(OR($A1195="",screen_FT_reviewer_B!$C1195=""),"",screen_FT_reviewer_B!$C1195)</f>
        <v/>
      </c>
      <c r="D1195">
        <f>IF(OR($A1195="",screen_FT_reviewer_A!$D1195=""),"",screen_FT_reviewer_A!$D1195)</f>
        <v/>
      </c>
      <c r="E1195">
        <f>IF(OR($A1195="",screen_FT_reviewer_B!$D1195=""),"",screen_FT_reviewer_B!$D1195)</f>
        <v/>
      </c>
      <c r="F1195">
        <f>IF(AND(B1195&lt;&gt;"",C1195&lt;&gt;""),1,"")</f>
        <v/>
      </c>
      <c r="G1195">
        <f>IF(F1195=1,IF(B1195=C1195,1,0),"")</f>
        <v/>
      </c>
      <c r="H1195">
        <f>IF(B1195="","",IFERROR(VLOOKUP(B1195,lst_FT_group_map_table,2,FALSE),"INVALID"))</f>
        <v/>
      </c>
      <c r="I1195">
        <f>IF(C1195="","",IFERROR(VLOOKUP(C1195,lst_FT_group_map_table,2,FALSE),"INVALID"))</f>
        <v/>
      </c>
      <c r="J1195">
        <f>IF(F1195=1,IF(H1195=I1195,1,0),"")</f>
        <v/>
      </c>
      <c r="K1195">
        <f>IF(AND(ISNUMBER(MATCH(B1195,lst_FT_sci_excl,0)),ISNUMBER(MATCH(C1195,lst_FT_sci_excl,0))),IF(D1195=E1195,1,0),"")</f>
        <v/>
      </c>
      <c r="L1195">
        <f>IF(OR(G1195=0,K1195=0),1,"")</f>
        <v/>
      </c>
      <c r="M1195">
        <f>IF(L1195=1,COUNTIF($L$2:L1195,1),"")</f>
        <v/>
      </c>
    </row>
    <row r="1196">
      <c r="A1196">
        <f>IF(screen_FT_reviewer_A!$A1196="","",screen_FT_reviewer_A!$A1196)</f>
        <v/>
      </c>
      <c r="B1196">
        <f>IF(OR($A1196="",screen_FT_reviewer_A!$C1196=""),"",screen_FT_reviewer_A!$C1196)</f>
        <v/>
      </c>
      <c r="C1196">
        <f>IF(OR($A1196="",screen_FT_reviewer_B!$C1196=""),"",screen_FT_reviewer_B!$C1196)</f>
        <v/>
      </c>
      <c r="D1196">
        <f>IF(OR($A1196="",screen_FT_reviewer_A!$D1196=""),"",screen_FT_reviewer_A!$D1196)</f>
        <v/>
      </c>
      <c r="E1196">
        <f>IF(OR($A1196="",screen_FT_reviewer_B!$D1196=""),"",screen_FT_reviewer_B!$D1196)</f>
        <v/>
      </c>
      <c r="F1196">
        <f>IF(AND(B1196&lt;&gt;"",C1196&lt;&gt;""),1,"")</f>
        <v/>
      </c>
      <c r="G1196">
        <f>IF(F1196=1,IF(B1196=C1196,1,0),"")</f>
        <v/>
      </c>
      <c r="H1196">
        <f>IF(B1196="","",IFERROR(VLOOKUP(B1196,lst_FT_group_map_table,2,FALSE),"INVALID"))</f>
        <v/>
      </c>
      <c r="I1196">
        <f>IF(C1196="","",IFERROR(VLOOKUP(C1196,lst_FT_group_map_table,2,FALSE),"INVALID"))</f>
        <v/>
      </c>
      <c r="J1196">
        <f>IF(F1196=1,IF(H1196=I1196,1,0),"")</f>
        <v/>
      </c>
      <c r="K1196">
        <f>IF(AND(ISNUMBER(MATCH(B1196,lst_FT_sci_excl,0)),ISNUMBER(MATCH(C1196,lst_FT_sci_excl,0))),IF(D1196=E1196,1,0),"")</f>
        <v/>
      </c>
      <c r="L1196">
        <f>IF(OR(G1196=0,K1196=0),1,"")</f>
        <v/>
      </c>
      <c r="M1196">
        <f>IF(L1196=1,COUNTIF($L$2:L1196,1),"")</f>
        <v/>
      </c>
    </row>
    <row r="1197">
      <c r="A1197">
        <f>IF(screen_FT_reviewer_A!$A1197="","",screen_FT_reviewer_A!$A1197)</f>
        <v/>
      </c>
      <c r="B1197">
        <f>IF(OR($A1197="",screen_FT_reviewer_A!$C1197=""),"",screen_FT_reviewer_A!$C1197)</f>
        <v/>
      </c>
      <c r="C1197">
        <f>IF(OR($A1197="",screen_FT_reviewer_B!$C1197=""),"",screen_FT_reviewer_B!$C1197)</f>
        <v/>
      </c>
      <c r="D1197">
        <f>IF(OR($A1197="",screen_FT_reviewer_A!$D1197=""),"",screen_FT_reviewer_A!$D1197)</f>
        <v/>
      </c>
      <c r="E1197">
        <f>IF(OR($A1197="",screen_FT_reviewer_B!$D1197=""),"",screen_FT_reviewer_B!$D1197)</f>
        <v/>
      </c>
      <c r="F1197">
        <f>IF(AND(B1197&lt;&gt;"",C1197&lt;&gt;""),1,"")</f>
        <v/>
      </c>
      <c r="G1197">
        <f>IF(F1197=1,IF(B1197=C1197,1,0),"")</f>
        <v/>
      </c>
      <c r="H1197">
        <f>IF(B1197="","",IFERROR(VLOOKUP(B1197,lst_FT_group_map_table,2,FALSE),"INVALID"))</f>
        <v/>
      </c>
      <c r="I1197">
        <f>IF(C1197="","",IFERROR(VLOOKUP(C1197,lst_FT_group_map_table,2,FALSE),"INVALID"))</f>
        <v/>
      </c>
      <c r="J1197">
        <f>IF(F1197=1,IF(H1197=I1197,1,0),"")</f>
        <v/>
      </c>
      <c r="K1197">
        <f>IF(AND(ISNUMBER(MATCH(B1197,lst_FT_sci_excl,0)),ISNUMBER(MATCH(C1197,lst_FT_sci_excl,0))),IF(D1197=E1197,1,0),"")</f>
        <v/>
      </c>
      <c r="L1197">
        <f>IF(OR(G1197=0,K1197=0),1,"")</f>
        <v/>
      </c>
      <c r="M1197">
        <f>IF(L1197=1,COUNTIF($L$2:L1197,1),"")</f>
        <v/>
      </c>
    </row>
    <row r="1198">
      <c r="A1198">
        <f>IF(screen_FT_reviewer_A!$A1198="","",screen_FT_reviewer_A!$A1198)</f>
        <v/>
      </c>
      <c r="B1198">
        <f>IF(OR($A1198="",screen_FT_reviewer_A!$C1198=""),"",screen_FT_reviewer_A!$C1198)</f>
        <v/>
      </c>
      <c r="C1198">
        <f>IF(OR($A1198="",screen_FT_reviewer_B!$C1198=""),"",screen_FT_reviewer_B!$C1198)</f>
        <v/>
      </c>
      <c r="D1198">
        <f>IF(OR($A1198="",screen_FT_reviewer_A!$D1198=""),"",screen_FT_reviewer_A!$D1198)</f>
        <v/>
      </c>
      <c r="E1198">
        <f>IF(OR($A1198="",screen_FT_reviewer_B!$D1198=""),"",screen_FT_reviewer_B!$D1198)</f>
        <v/>
      </c>
      <c r="F1198">
        <f>IF(AND(B1198&lt;&gt;"",C1198&lt;&gt;""),1,"")</f>
        <v/>
      </c>
      <c r="G1198">
        <f>IF(F1198=1,IF(B1198=C1198,1,0),"")</f>
        <v/>
      </c>
      <c r="H1198">
        <f>IF(B1198="","",IFERROR(VLOOKUP(B1198,lst_FT_group_map_table,2,FALSE),"INVALID"))</f>
        <v/>
      </c>
      <c r="I1198">
        <f>IF(C1198="","",IFERROR(VLOOKUP(C1198,lst_FT_group_map_table,2,FALSE),"INVALID"))</f>
        <v/>
      </c>
      <c r="J1198">
        <f>IF(F1198=1,IF(H1198=I1198,1,0),"")</f>
        <v/>
      </c>
      <c r="K1198">
        <f>IF(AND(ISNUMBER(MATCH(B1198,lst_FT_sci_excl,0)),ISNUMBER(MATCH(C1198,lst_FT_sci_excl,0))),IF(D1198=E1198,1,0),"")</f>
        <v/>
      </c>
      <c r="L1198">
        <f>IF(OR(G1198=0,K1198=0),1,"")</f>
        <v/>
      </c>
      <c r="M1198">
        <f>IF(L1198=1,COUNTIF($L$2:L1198,1),"")</f>
        <v/>
      </c>
    </row>
    <row r="1199">
      <c r="A1199">
        <f>IF(screen_FT_reviewer_A!$A1199="","",screen_FT_reviewer_A!$A1199)</f>
        <v/>
      </c>
      <c r="B1199">
        <f>IF(OR($A1199="",screen_FT_reviewer_A!$C1199=""),"",screen_FT_reviewer_A!$C1199)</f>
        <v/>
      </c>
      <c r="C1199">
        <f>IF(OR($A1199="",screen_FT_reviewer_B!$C1199=""),"",screen_FT_reviewer_B!$C1199)</f>
        <v/>
      </c>
      <c r="D1199">
        <f>IF(OR($A1199="",screen_FT_reviewer_A!$D1199=""),"",screen_FT_reviewer_A!$D1199)</f>
        <v/>
      </c>
      <c r="E1199">
        <f>IF(OR($A1199="",screen_FT_reviewer_B!$D1199=""),"",screen_FT_reviewer_B!$D1199)</f>
        <v/>
      </c>
      <c r="F1199">
        <f>IF(AND(B1199&lt;&gt;"",C1199&lt;&gt;""),1,"")</f>
        <v/>
      </c>
      <c r="G1199">
        <f>IF(F1199=1,IF(B1199=C1199,1,0),"")</f>
        <v/>
      </c>
      <c r="H1199">
        <f>IF(B1199="","",IFERROR(VLOOKUP(B1199,lst_FT_group_map_table,2,FALSE),"INVALID"))</f>
        <v/>
      </c>
      <c r="I1199">
        <f>IF(C1199="","",IFERROR(VLOOKUP(C1199,lst_FT_group_map_table,2,FALSE),"INVALID"))</f>
        <v/>
      </c>
      <c r="J1199">
        <f>IF(F1199=1,IF(H1199=I1199,1,0),"")</f>
        <v/>
      </c>
      <c r="K1199">
        <f>IF(AND(ISNUMBER(MATCH(B1199,lst_FT_sci_excl,0)),ISNUMBER(MATCH(C1199,lst_FT_sci_excl,0))),IF(D1199=E1199,1,0),"")</f>
        <v/>
      </c>
      <c r="L1199">
        <f>IF(OR(G1199=0,K1199=0),1,"")</f>
        <v/>
      </c>
      <c r="M1199">
        <f>IF(L1199=1,COUNTIF($L$2:L1199,1),"")</f>
        <v/>
      </c>
    </row>
    <row r="1200">
      <c r="A1200">
        <f>IF(screen_FT_reviewer_A!$A1200="","",screen_FT_reviewer_A!$A1200)</f>
        <v/>
      </c>
      <c r="B1200">
        <f>IF(OR($A1200="",screen_FT_reviewer_A!$C1200=""),"",screen_FT_reviewer_A!$C1200)</f>
        <v/>
      </c>
      <c r="C1200">
        <f>IF(OR($A1200="",screen_FT_reviewer_B!$C1200=""),"",screen_FT_reviewer_B!$C1200)</f>
        <v/>
      </c>
      <c r="D1200">
        <f>IF(OR($A1200="",screen_FT_reviewer_A!$D1200=""),"",screen_FT_reviewer_A!$D1200)</f>
        <v/>
      </c>
      <c r="E1200">
        <f>IF(OR($A1200="",screen_FT_reviewer_B!$D1200=""),"",screen_FT_reviewer_B!$D1200)</f>
        <v/>
      </c>
      <c r="F1200">
        <f>IF(AND(B1200&lt;&gt;"",C1200&lt;&gt;""),1,"")</f>
        <v/>
      </c>
      <c r="G1200">
        <f>IF(F1200=1,IF(B1200=C1200,1,0),"")</f>
        <v/>
      </c>
      <c r="H1200">
        <f>IF(B1200="","",IFERROR(VLOOKUP(B1200,lst_FT_group_map_table,2,FALSE),"INVALID"))</f>
        <v/>
      </c>
      <c r="I1200">
        <f>IF(C1200="","",IFERROR(VLOOKUP(C1200,lst_FT_group_map_table,2,FALSE),"INVALID"))</f>
        <v/>
      </c>
      <c r="J1200">
        <f>IF(F1200=1,IF(H1200=I1200,1,0),"")</f>
        <v/>
      </c>
      <c r="K1200">
        <f>IF(AND(ISNUMBER(MATCH(B1200,lst_FT_sci_excl,0)),ISNUMBER(MATCH(C1200,lst_FT_sci_excl,0))),IF(D1200=E1200,1,0),"")</f>
        <v/>
      </c>
      <c r="L1200">
        <f>IF(OR(G1200=0,K1200=0),1,"")</f>
        <v/>
      </c>
      <c r="M1200">
        <f>IF(L1200=1,COUNTIF($L$2:L1200,1),"")</f>
        <v/>
      </c>
    </row>
    <row r="1201">
      <c r="A1201">
        <f>IF(screen_FT_reviewer_A!$A1201="","",screen_FT_reviewer_A!$A1201)</f>
        <v/>
      </c>
      <c r="B1201">
        <f>IF(OR($A1201="",screen_FT_reviewer_A!$C1201=""),"",screen_FT_reviewer_A!$C1201)</f>
        <v/>
      </c>
      <c r="C1201">
        <f>IF(OR($A1201="",screen_FT_reviewer_B!$C1201=""),"",screen_FT_reviewer_B!$C1201)</f>
        <v/>
      </c>
      <c r="D1201">
        <f>IF(OR($A1201="",screen_FT_reviewer_A!$D1201=""),"",screen_FT_reviewer_A!$D1201)</f>
        <v/>
      </c>
      <c r="E1201">
        <f>IF(OR($A1201="",screen_FT_reviewer_B!$D1201=""),"",screen_FT_reviewer_B!$D1201)</f>
        <v/>
      </c>
      <c r="F1201">
        <f>IF(AND(B1201&lt;&gt;"",C1201&lt;&gt;""),1,"")</f>
        <v/>
      </c>
      <c r="G1201">
        <f>IF(F1201=1,IF(B1201=C1201,1,0),"")</f>
        <v/>
      </c>
      <c r="H1201">
        <f>IF(B1201="","",IFERROR(VLOOKUP(B1201,lst_FT_group_map_table,2,FALSE),"INVALID"))</f>
        <v/>
      </c>
      <c r="I1201">
        <f>IF(C1201="","",IFERROR(VLOOKUP(C1201,lst_FT_group_map_table,2,FALSE),"INVALID"))</f>
        <v/>
      </c>
      <c r="J1201">
        <f>IF(F1201=1,IF(H1201=I1201,1,0),"")</f>
        <v/>
      </c>
      <c r="K1201">
        <f>IF(AND(ISNUMBER(MATCH(B1201,lst_FT_sci_excl,0)),ISNUMBER(MATCH(C1201,lst_FT_sci_excl,0))),IF(D1201=E1201,1,0),"")</f>
        <v/>
      </c>
      <c r="L1201">
        <f>IF(OR(G1201=0,K1201=0),1,"")</f>
        <v/>
      </c>
      <c r="M1201">
        <f>IF(L1201=1,COUNTIF($L$2:L1201,1),"")</f>
        <v/>
      </c>
    </row>
    <row r="1202">
      <c r="A1202">
        <f>IF(screen_FT_reviewer_A!$A1202="","",screen_FT_reviewer_A!$A1202)</f>
        <v/>
      </c>
      <c r="B1202">
        <f>IF(OR($A1202="",screen_FT_reviewer_A!$C1202=""),"",screen_FT_reviewer_A!$C1202)</f>
        <v/>
      </c>
      <c r="C1202">
        <f>IF(OR($A1202="",screen_FT_reviewer_B!$C1202=""),"",screen_FT_reviewer_B!$C1202)</f>
        <v/>
      </c>
      <c r="D1202">
        <f>IF(OR($A1202="",screen_FT_reviewer_A!$D1202=""),"",screen_FT_reviewer_A!$D1202)</f>
        <v/>
      </c>
      <c r="E1202">
        <f>IF(OR($A1202="",screen_FT_reviewer_B!$D1202=""),"",screen_FT_reviewer_B!$D1202)</f>
        <v/>
      </c>
      <c r="F1202">
        <f>IF(AND(B1202&lt;&gt;"",C1202&lt;&gt;""),1,"")</f>
        <v/>
      </c>
      <c r="G1202">
        <f>IF(F1202=1,IF(B1202=C1202,1,0),"")</f>
        <v/>
      </c>
      <c r="H1202">
        <f>IF(B1202="","",IFERROR(VLOOKUP(B1202,lst_FT_group_map_table,2,FALSE),"INVALID"))</f>
        <v/>
      </c>
      <c r="I1202">
        <f>IF(C1202="","",IFERROR(VLOOKUP(C1202,lst_FT_group_map_table,2,FALSE),"INVALID"))</f>
        <v/>
      </c>
      <c r="J1202">
        <f>IF(F1202=1,IF(H1202=I1202,1,0),"")</f>
        <v/>
      </c>
      <c r="K1202">
        <f>IF(AND(ISNUMBER(MATCH(B1202,lst_FT_sci_excl,0)),ISNUMBER(MATCH(C1202,lst_FT_sci_excl,0))),IF(D1202=E1202,1,0),"")</f>
        <v/>
      </c>
      <c r="L1202">
        <f>IF(OR(G1202=0,K1202=0),1,"")</f>
        <v/>
      </c>
      <c r="M1202">
        <f>IF(L1202=1,COUNTIF($L$2:L1202,1),"")</f>
        <v/>
      </c>
    </row>
    <row r="1203">
      <c r="A1203">
        <f>IF(screen_FT_reviewer_A!$A1203="","",screen_FT_reviewer_A!$A1203)</f>
        <v/>
      </c>
      <c r="B1203">
        <f>IF(OR($A1203="",screen_FT_reviewer_A!$C1203=""),"",screen_FT_reviewer_A!$C1203)</f>
        <v/>
      </c>
      <c r="C1203">
        <f>IF(OR($A1203="",screen_FT_reviewer_B!$C1203=""),"",screen_FT_reviewer_B!$C1203)</f>
        <v/>
      </c>
      <c r="D1203">
        <f>IF(OR($A1203="",screen_FT_reviewer_A!$D1203=""),"",screen_FT_reviewer_A!$D1203)</f>
        <v/>
      </c>
      <c r="E1203">
        <f>IF(OR($A1203="",screen_FT_reviewer_B!$D1203=""),"",screen_FT_reviewer_B!$D1203)</f>
        <v/>
      </c>
      <c r="F1203">
        <f>IF(AND(B1203&lt;&gt;"",C1203&lt;&gt;""),1,"")</f>
        <v/>
      </c>
      <c r="G1203">
        <f>IF(F1203=1,IF(B1203=C1203,1,0),"")</f>
        <v/>
      </c>
      <c r="H1203">
        <f>IF(B1203="","",IFERROR(VLOOKUP(B1203,lst_FT_group_map_table,2,FALSE),"INVALID"))</f>
        <v/>
      </c>
      <c r="I1203">
        <f>IF(C1203="","",IFERROR(VLOOKUP(C1203,lst_FT_group_map_table,2,FALSE),"INVALID"))</f>
        <v/>
      </c>
      <c r="J1203">
        <f>IF(F1203=1,IF(H1203=I1203,1,0),"")</f>
        <v/>
      </c>
      <c r="K1203">
        <f>IF(AND(ISNUMBER(MATCH(B1203,lst_FT_sci_excl,0)),ISNUMBER(MATCH(C1203,lst_FT_sci_excl,0))),IF(D1203=E1203,1,0),"")</f>
        <v/>
      </c>
      <c r="L1203">
        <f>IF(OR(G1203=0,K1203=0),1,"")</f>
        <v/>
      </c>
      <c r="M1203">
        <f>IF(L1203=1,COUNTIF($L$2:L1203,1),"")</f>
        <v/>
      </c>
    </row>
    <row r="1204">
      <c r="A1204">
        <f>IF(screen_FT_reviewer_A!$A1204="","",screen_FT_reviewer_A!$A1204)</f>
        <v/>
      </c>
      <c r="B1204">
        <f>IF(OR($A1204="",screen_FT_reviewer_A!$C1204=""),"",screen_FT_reviewer_A!$C1204)</f>
        <v/>
      </c>
      <c r="C1204">
        <f>IF(OR($A1204="",screen_FT_reviewer_B!$C1204=""),"",screen_FT_reviewer_B!$C1204)</f>
        <v/>
      </c>
      <c r="D1204">
        <f>IF(OR($A1204="",screen_FT_reviewer_A!$D1204=""),"",screen_FT_reviewer_A!$D1204)</f>
        <v/>
      </c>
      <c r="E1204">
        <f>IF(OR($A1204="",screen_FT_reviewer_B!$D1204=""),"",screen_FT_reviewer_B!$D1204)</f>
        <v/>
      </c>
      <c r="F1204">
        <f>IF(AND(B1204&lt;&gt;"",C1204&lt;&gt;""),1,"")</f>
        <v/>
      </c>
      <c r="G1204">
        <f>IF(F1204=1,IF(B1204=C1204,1,0),"")</f>
        <v/>
      </c>
      <c r="H1204">
        <f>IF(B1204="","",IFERROR(VLOOKUP(B1204,lst_FT_group_map_table,2,FALSE),"INVALID"))</f>
        <v/>
      </c>
      <c r="I1204">
        <f>IF(C1204="","",IFERROR(VLOOKUP(C1204,lst_FT_group_map_table,2,FALSE),"INVALID"))</f>
        <v/>
      </c>
      <c r="J1204">
        <f>IF(F1204=1,IF(H1204=I1204,1,0),"")</f>
        <v/>
      </c>
      <c r="K1204">
        <f>IF(AND(ISNUMBER(MATCH(B1204,lst_FT_sci_excl,0)),ISNUMBER(MATCH(C1204,lst_FT_sci_excl,0))),IF(D1204=E1204,1,0),"")</f>
        <v/>
      </c>
      <c r="L1204">
        <f>IF(OR(G1204=0,K1204=0),1,"")</f>
        <v/>
      </c>
      <c r="M1204">
        <f>IF(L1204=1,COUNTIF($L$2:L1204,1),"")</f>
        <v/>
      </c>
    </row>
    <row r="1205">
      <c r="A1205">
        <f>IF(screen_FT_reviewer_A!$A1205="","",screen_FT_reviewer_A!$A1205)</f>
        <v/>
      </c>
      <c r="B1205">
        <f>IF(OR($A1205="",screen_FT_reviewer_A!$C1205=""),"",screen_FT_reviewer_A!$C1205)</f>
        <v/>
      </c>
      <c r="C1205">
        <f>IF(OR($A1205="",screen_FT_reviewer_B!$C1205=""),"",screen_FT_reviewer_B!$C1205)</f>
        <v/>
      </c>
      <c r="D1205">
        <f>IF(OR($A1205="",screen_FT_reviewer_A!$D1205=""),"",screen_FT_reviewer_A!$D1205)</f>
        <v/>
      </c>
      <c r="E1205">
        <f>IF(OR($A1205="",screen_FT_reviewer_B!$D1205=""),"",screen_FT_reviewer_B!$D1205)</f>
        <v/>
      </c>
      <c r="F1205">
        <f>IF(AND(B1205&lt;&gt;"",C1205&lt;&gt;""),1,"")</f>
        <v/>
      </c>
      <c r="G1205">
        <f>IF(F1205=1,IF(B1205=C1205,1,0),"")</f>
        <v/>
      </c>
      <c r="H1205">
        <f>IF(B1205="","",IFERROR(VLOOKUP(B1205,lst_FT_group_map_table,2,FALSE),"INVALID"))</f>
        <v/>
      </c>
      <c r="I1205">
        <f>IF(C1205="","",IFERROR(VLOOKUP(C1205,lst_FT_group_map_table,2,FALSE),"INVALID"))</f>
        <v/>
      </c>
      <c r="J1205">
        <f>IF(F1205=1,IF(H1205=I1205,1,0),"")</f>
        <v/>
      </c>
      <c r="K1205">
        <f>IF(AND(ISNUMBER(MATCH(B1205,lst_FT_sci_excl,0)),ISNUMBER(MATCH(C1205,lst_FT_sci_excl,0))),IF(D1205=E1205,1,0),"")</f>
        <v/>
      </c>
      <c r="L1205">
        <f>IF(OR(G1205=0,K1205=0),1,"")</f>
        <v/>
      </c>
      <c r="M1205">
        <f>IF(L1205=1,COUNTIF($L$2:L1205,1),"")</f>
        <v/>
      </c>
    </row>
    <row r="1206">
      <c r="A1206">
        <f>IF(screen_FT_reviewer_A!$A1206="","",screen_FT_reviewer_A!$A1206)</f>
        <v/>
      </c>
      <c r="B1206">
        <f>IF(OR($A1206="",screen_FT_reviewer_A!$C1206=""),"",screen_FT_reviewer_A!$C1206)</f>
        <v/>
      </c>
      <c r="C1206">
        <f>IF(OR($A1206="",screen_FT_reviewer_B!$C1206=""),"",screen_FT_reviewer_B!$C1206)</f>
        <v/>
      </c>
      <c r="D1206">
        <f>IF(OR($A1206="",screen_FT_reviewer_A!$D1206=""),"",screen_FT_reviewer_A!$D1206)</f>
        <v/>
      </c>
      <c r="E1206">
        <f>IF(OR($A1206="",screen_FT_reviewer_B!$D1206=""),"",screen_FT_reviewer_B!$D1206)</f>
        <v/>
      </c>
      <c r="F1206">
        <f>IF(AND(B1206&lt;&gt;"",C1206&lt;&gt;""),1,"")</f>
        <v/>
      </c>
      <c r="G1206">
        <f>IF(F1206=1,IF(B1206=C1206,1,0),"")</f>
        <v/>
      </c>
      <c r="H1206">
        <f>IF(B1206="","",IFERROR(VLOOKUP(B1206,lst_FT_group_map_table,2,FALSE),"INVALID"))</f>
        <v/>
      </c>
      <c r="I1206">
        <f>IF(C1206="","",IFERROR(VLOOKUP(C1206,lst_FT_group_map_table,2,FALSE),"INVALID"))</f>
        <v/>
      </c>
      <c r="J1206">
        <f>IF(F1206=1,IF(H1206=I1206,1,0),"")</f>
        <v/>
      </c>
      <c r="K1206">
        <f>IF(AND(ISNUMBER(MATCH(B1206,lst_FT_sci_excl,0)),ISNUMBER(MATCH(C1206,lst_FT_sci_excl,0))),IF(D1206=E1206,1,0),"")</f>
        <v/>
      </c>
      <c r="L1206">
        <f>IF(OR(G1206=0,K1206=0),1,"")</f>
        <v/>
      </c>
      <c r="M1206">
        <f>IF(L1206=1,COUNTIF($L$2:L1206,1),"")</f>
        <v/>
      </c>
    </row>
    <row r="1207">
      <c r="A1207">
        <f>IF(screen_FT_reviewer_A!$A1207="","",screen_FT_reviewer_A!$A1207)</f>
        <v/>
      </c>
      <c r="B1207">
        <f>IF(OR($A1207="",screen_FT_reviewer_A!$C1207=""),"",screen_FT_reviewer_A!$C1207)</f>
        <v/>
      </c>
      <c r="C1207">
        <f>IF(OR($A1207="",screen_FT_reviewer_B!$C1207=""),"",screen_FT_reviewer_B!$C1207)</f>
        <v/>
      </c>
      <c r="D1207">
        <f>IF(OR($A1207="",screen_FT_reviewer_A!$D1207=""),"",screen_FT_reviewer_A!$D1207)</f>
        <v/>
      </c>
      <c r="E1207">
        <f>IF(OR($A1207="",screen_FT_reviewer_B!$D1207=""),"",screen_FT_reviewer_B!$D1207)</f>
        <v/>
      </c>
      <c r="F1207">
        <f>IF(AND(B1207&lt;&gt;"",C1207&lt;&gt;""),1,"")</f>
        <v/>
      </c>
      <c r="G1207">
        <f>IF(F1207=1,IF(B1207=C1207,1,0),"")</f>
        <v/>
      </c>
      <c r="H1207">
        <f>IF(B1207="","",IFERROR(VLOOKUP(B1207,lst_FT_group_map_table,2,FALSE),"INVALID"))</f>
        <v/>
      </c>
      <c r="I1207">
        <f>IF(C1207="","",IFERROR(VLOOKUP(C1207,lst_FT_group_map_table,2,FALSE),"INVALID"))</f>
        <v/>
      </c>
      <c r="J1207">
        <f>IF(F1207=1,IF(H1207=I1207,1,0),"")</f>
        <v/>
      </c>
      <c r="K1207">
        <f>IF(AND(ISNUMBER(MATCH(B1207,lst_FT_sci_excl,0)),ISNUMBER(MATCH(C1207,lst_FT_sci_excl,0))),IF(D1207=E1207,1,0),"")</f>
        <v/>
      </c>
      <c r="L1207">
        <f>IF(OR(G1207=0,K1207=0),1,"")</f>
        <v/>
      </c>
      <c r="M1207">
        <f>IF(L1207=1,COUNTIF($L$2:L1207,1),"")</f>
        <v/>
      </c>
    </row>
    <row r="1208">
      <c r="A1208">
        <f>IF(screen_FT_reviewer_A!$A1208="","",screen_FT_reviewer_A!$A1208)</f>
        <v/>
      </c>
      <c r="B1208">
        <f>IF(OR($A1208="",screen_FT_reviewer_A!$C1208=""),"",screen_FT_reviewer_A!$C1208)</f>
        <v/>
      </c>
      <c r="C1208">
        <f>IF(OR($A1208="",screen_FT_reviewer_B!$C1208=""),"",screen_FT_reviewer_B!$C1208)</f>
        <v/>
      </c>
      <c r="D1208">
        <f>IF(OR($A1208="",screen_FT_reviewer_A!$D1208=""),"",screen_FT_reviewer_A!$D1208)</f>
        <v/>
      </c>
      <c r="E1208">
        <f>IF(OR($A1208="",screen_FT_reviewer_B!$D1208=""),"",screen_FT_reviewer_B!$D1208)</f>
        <v/>
      </c>
      <c r="F1208">
        <f>IF(AND(B1208&lt;&gt;"",C1208&lt;&gt;""),1,"")</f>
        <v/>
      </c>
      <c r="G1208">
        <f>IF(F1208=1,IF(B1208=C1208,1,0),"")</f>
        <v/>
      </c>
      <c r="H1208">
        <f>IF(B1208="","",IFERROR(VLOOKUP(B1208,lst_FT_group_map_table,2,FALSE),"INVALID"))</f>
        <v/>
      </c>
      <c r="I1208">
        <f>IF(C1208="","",IFERROR(VLOOKUP(C1208,lst_FT_group_map_table,2,FALSE),"INVALID"))</f>
        <v/>
      </c>
      <c r="J1208">
        <f>IF(F1208=1,IF(H1208=I1208,1,0),"")</f>
        <v/>
      </c>
      <c r="K1208">
        <f>IF(AND(ISNUMBER(MATCH(B1208,lst_FT_sci_excl,0)),ISNUMBER(MATCH(C1208,lst_FT_sci_excl,0))),IF(D1208=E1208,1,0),"")</f>
        <v/>
      </c>
      <c r="L1208">
        <f>IF(OR(G1208=0,K1208=0),1,"")</f>
        <v/>
      </c>
      <c r="M1208">
        <f>IF(L1208=1,COUNTIF($L$2:L1208,1),"")</f>
        <v/>
      </c>
    </row>
    <row r="1209">
      <c r="A1209">
        <f>IF(screen_FT_reviewer_A!$A1209="","",screen_FT_reviewer_A!$A1209)</f>
        <v/>
      </c>
      <c r="B1209">
        <f>IF(OR($A1209="",screen_FT_reviewer_A!$C1209=""),"",screen_FT_reviewer_A!$C1209)</f>
        <v/>
      </c>
      <c r="C1209">
        <f>IF(OR($A1209="",screen_FT_reviewer_B!$C1209=""),"",screen_FT_reviewer_B!$C1209)</f>
        <v/>
      </c>
      <c r="D1209">
        <f>IF(OR($A1209="",screen_FT_reviewer_A!$D1209=""),"",screen_FT_reviewer_A!$D1209)</f>
        <v/>
      </c>
      <c r="E1209">
        <f>IF(OR($A1209="",screen_FT_reviewer_B!$D1209=""),"",screen_FT_reviewer_B!$D1209)</f>
        <v/>
      </c>
      <c r="F1209">
        <f>IF(AND(B1209&lt;&gt;"",C1209&lt;&gt;""),1,"")</f>
        <v/>
      </c>
      <c r="G1209">
        <f>IF(F1209=1,IF(B1209=C1209,1,0),"")</f>
        <v/>
      </c>
      <c r="H1209">
        <f>IF(B1209="","",IFERROR(VLOOKUP(B1209,lst_FT_group_map_table,2,FALSE),"INVALID"))</f>
        <v/>
      </c>
      <c r="I1209">
        <f>IF(C1209="","",IFERROR(VLOOKUP(C1209,lst_FT_group_map_table,2,FALSE),"INVALID"))</f>
        <v/>
      </c>
      <c r="J1209">
        <f>IF(F1209=1,IF(H1209=I1209,1,0),"")</f>
        <v/>
      </c>
      <c r="K1209">
        <f>IF(AND(ISNUMBER(MATCH(B1209,lst_FT_sci_excl,0)),ISNUMBER(MATCH(C1209,lst_FT_sci_excl,0))),IF(D1209=E1209,1,0),"")</f>
        <v/>
      </c>
      <c r="L1209">
        <f>IF(OR(G1209=0,K1209=0),1,"")</f>
        <v/>
      </c>
      <c r="M1209">
        <f>IF(L1209=1,COUNTIF($L$2:L1209,1),"")</f>
        <v/>
      </c>
    </row>
    <row r="1210">
      <c r="A1210">
        <f>IF(screen_FT_reviewer_A!$A1210="","",screen_FT_reviewer_A!$A1210)</f>
        <v/>
      </c>
      <c r="B1210">
        <f>IF(OR($A1210="",screen_FT_reviewer_A!$C1210=""),"",screen_FT_reviewer_A!$C1210)</f>
        <v/>
      </c>
      <c r="C1210">
        <f>IF(OR($A1210="",screen_FT_reviewer_B!$C1210=""),"",screen_FT_reviewer_B!$C1210)</f>
        <v/>
      </c>
      <c r="D1210">
        <f>IF(OR($A1210="",screen_FT_reviewer_A!$D1210=""),"",screen_FT_reviewer_A!$D1210)</f>
        <v/>
      </c>
      <c r="E1210">
        <f>IF(OR($A1210="",screen_FT_reviewer_B!$D1210=""),"",screen_FT_reviewer_B!$D1210)</f>
        <v/>
      </c>
      <c r="F1210">
        <f>IF(AND(B1210&lt;&gt;"",C1210&lt;&gt;""),1,"")</f>
        <v/>
      </c>
      <c r="G1210">
        <f>IF(F1210=1,IF(B1210=C1210,1,0),"")</f>
        <v/>
      </c>
      <c r="H1210">
        <f>IF(B1210="","",IFERROR(VLOOKUP(B1210,lst_FT_group_map_table,2,FALSE),"INVALID"))</f>
        <v/>
      </c>
      <c r="I1210">
        <f>IF(C1210="","",IFERROR(VLOOKUP(C1210,lst_FT_group_map_table,2,FALSE),"INVALID"))</f>
        <v/>
      </c>
      <c r="J1210">
        <f>IF(F1210=1,IF(H1210=I1210,1,0),"")</f>
        <v/>
      </c>
      <c r="K1210">
        <f>IF(AND(ISNUMBER(MATCH(B1210,lst_FT_sci_excl,0)),ISNUMBER(MATCH(C1210,lst_FT_sci_excl,0))),IF(D1210=E1210,1,0),"")</f>
        <v/>
      </c>
      <c r="L1210">
        <f>IF(OR(G1210=0,K1210=0),1,"")</f>
        <v/>
      </c>
      <c r="M1210">
        <f>IF(L1210=1,COUNTIF($L$2:L1210,1),"")</f>
        <v/>
      </c>
    </row>
    <row r="1211">
      <c r="A1211">
        <f>IF(screen_FT_reviewer_A!$A1211="","",screen_FT_reviewer_A!$A1211)</f>
        <v/>
      </c>
      <c r="B1211">
        <f>IF(OR($A1211="",screen_FT_reviewer_A!$C1211=""),"",screen_FT_reviewer_A!$C1211)</f>
        <v/>
      </c>
      <c r="C1211">
        <f>IF(OR($A1211="",screen_FT_reviewer_B!$C1211=""),"",screen_FT_reviewer_B!$C1211)</f>
        <v/>
      </c>
      <c r="D1211">
        <f>IF(OR($A1211="",screen_FT_reviewer_A!$D1211=""),"",screen_FT_reviewer_A!$D1211)</f>
        <v/>
      </c>
      <c r="E1211">
        <f>IF(OR($A1211="",screen_FT_reviewer_B!$D1211=""),"",screen_FT_reviewer_B!$D1211)</f>
        <v/>
      </c>
      <c r="F1211">
        <f>IF(AND(B1211&lt;&gt;"",C1211&lt;&gt;""),1,"")</f>
        <v/>
      </c>
      <c r="G1211">
        <f>IF(F1211=1,IF(B1211=C1211,1,0),"")</f>
        <v/>
      </c>
      <c r="H1211">
        <f>IF(B1211="","",IFERROR(VLOOKUP(B1211,lst_FT_group_map_table,2,FALSE),"INVALID"))</f>
        <v/>
      </c>
      <c r="I1211">
        <f>IF(C1211="","",IFERROR(VLOOKUP(C1211,lst_FT_group_map_table,2,FALSE),"INVALID"))</f>
        <v/>
      </c>
      <c r="J1211">
        <f>IF(F1211=1,IF(H1211=I1211,1,0),"")</f>
        <v/>
      </c>
      <c r="K1211">
        <f>IF(AND(ISNUMBER(MATCH(B1211,lst_FT_sci_excl,0)),ISNUMBER(MATCH(C1211,lst_FT_sci_excl,0))),IF(D1211=E1211,1,0),"")</f>
        <v/>
      </c>
      <c r="L1211">
        <f>IF(OR(G1211=0,K1211=0),1,"")</f>
        <v/>
      </c>
      <c r="M1211">
        <f>IF(L1211=1,COUNTIF($L$2:L1211,1),"")</f>
        <v/>
      </c>
    </row>
    <row r="1212">
      <c r="A1212">
        <f>IF(screen_FT_reviewer_A!$A1212="","",screen_FT_reviewer_A!$A1212)</f>
        <v/>
      </c>
      <c r="B1212">
        <f>IF(OR($A1212="",screen_FT_reviewer_A!$C1212=""),"",screen_FT_reviewer_A!$C1212)</f>
        <v/>
      </c>
      <c r="C1212">
        <f>IF(OR($A1212="",screen_FT_reviewer_B!$C1212=""),"",screen_FT_reviewer_B!$C1212)</f>
        <v/>
      </c>
      <c r="D1212">
        <f>IF(OR($A1212="",screen_FT_reviewer_A!$D1212=""),"",screen_FT_reviewer_A!$D1212)</f>
        <v/>
      </c>
      <c r="E1212">
        <f>IF(OR($A1212="",screen_FT_reviewer_B!$D1212=""),"",screen_FT_reviewer_B!$D1212)</f>
        <v/>
      </c>
      <c r="F1212">
        <f>IF(AND(B1212&lt;&gt;"",C1212&lt;&gt;""),1,"")</f>
        <v/>
      </c>
      <c r="G1212">
        <f>IF(F1212=1,IF(B1212=C1212,1,0),"")</f>
        <v/>
      </c>
      <c r="H1212">
        <f>IF(B1212="","",IFERROR(VLOOKUP(B1212,lst_FT_group_map_table,2,FALSE),"INVALID"))</f>
        <v/>
      </c>
      <c r="I1212">
        <f>IF(C1212="","",IFERROR(VLOOKUP(C1212,lst_FT_group_map_table,2,FALSE),"INVALID"))</f>
        <v/>
      </c>
      <c r="J1212">
        <f>IF(F1212=1,IF(H1212=I1212,1,0),"")</f>
        <v/>
      </c>
      <c r="K1212">
        <f>IF(AND(ISNUMBER(MATCH(B1212,lst_FT_sci_excl,0)),ISNUMBER(MATCH(C1212,lst_FT_sci_excl,0))),IF(D1212=E1212,1,0),"")</f>
        <v/>
      </c>
      <c r="L1212">
        <f>IF(OR(G1212=0,K1212=0),1,"")</f>
        <v/>
      </c>
      <c r="M1212">
        <f>IF(L1212=1,COUNTIF($L$2:L1212,1),"")</f>
        <v/>
      </c>
    </row>
    <row r="1213">
      <c r="A1213">
        <f>IF(screen_FT_reviewer_A!$A1213="","",screen_FT_reviewer_A!$A1213)</f>
        <v/>
      </c>
      <c r="B1213">
        <f>IF(OR($A1213="",screen_FT_reviewer_A!$C1213=""),"",screen_FT_reviewer_A!$C1213)</f>
        <v/>
      </c>
      <c r="C1213">
        <f>IF(OR($A1213="",screen_FT_reviewer_B!$C1213=""),"",screen_FT_reviewer_B!$C1213)</f>
        <v/>
      </c>
      <c r="D1213">
        <f>IF(OR($A1213="",screen_FT_reviewer_A!$D1213=""),"",screen_FT_reviewer_A!$D1213)</f>
        <v/>
      </c>
      <c r="E1213">
        <f>IF(OR($A1213="",screen_FT_reviewer_B!$D1213=""),"",screen_FT_reviewer_B!$D1213)</f>
        <v/>
      </c>
      <c r="F1213">
        <f>IF(AND(B1213&lt;&gt;"",C1213&lt;&gt;""),1,"")</f>
        <v/>
      </c>
      <c r="G1213">
        <f>IF(F1213=1,IF(B1213=C1213,1,0),"")</f>
        <v/>
      </c>
      <c r="H1213">
        <f>IF(B1213="","",IFERROR(VLOOKUP(B1213,lst_FT_group_map_table,2,FALSE),"INVALID"))</f>
        <v/>
      </c>
      <c r="I1213">
        <f>IF(C1213="","",IFERROR(VLOOKUP(C1213,lst_FT_group_map_table,2,FALSE),"INVALID"))</f>
        <v/>
      </c>
      <c r="J1213">
        <f>IF(F1213=1,IF(H1213=I1213,1,0),"")</f>
        <v/>
      </c>
      <c r="K1213">
        <f>IF(AND(ISNUMBER(MATCH(B1213,lst_FT_sci_excl,0)),ISNUMBER(MATCH(C1213,lst_FT_sci_excl,0))),IF(D1213=E1213,1,0),"")</f>
        <v/>
      </c>
      <c r="L1213">
        <f>IF(OR(G1213=0,K1213=0),1,"")</f>
        <v/>
      </c>
      <c r="M1213">
        <f>IF(L1213=1,COUNTIF($L$2:L1213,1),"")</f>
        <v/>
      </c>
    </row>
    <row r="1214">
      <c r="A1214">
        <f>IF(screen_FT_reviewer_A!$A1214="","",screen_FT_reviewer_A!$A1214)</f>
        <v/>
      </c>
      <c r="B1214">
        <f>IF(OR($A1214="",screen_FT_reviewer_A!$C1214=""),"",screen_FT_reviewer_A!$C1214)</f>
        <v/>
      </c>
      <c r="C1214">
        <f>IF(OR($A1214="",screen_FT_reviewer_B!$C1214=""),"",screen_FT_reviewer_B!$C1214)</f>
        <v/>
      </c>
      <c r="D1214">
        <f>IF(OR($A1214="",screen_FT_reviewer_A!$D1214=""),"",screen_FT_reviewer_A!$D1214)</f>
        <v/>
      </c>
      <c r="E1214">
        <f>IF(OR($A1214="",screen_FT_reviewer_B!$D1214=""),"",screen_FT_reviewer_B!$D1214)</f>
        <v/>
      </c>
      <c r="F1214">
        <f>IF(AND(B1214&lt;&gt;"",C1214&lt;&gt;""),1,"")</f>
        <v/>
      </c>
      <c r="G1214">
        <f>IF(F1214=1,IF(B1214=C1214,1,0),"")</f>
        <v/>
      </c>
      <c r="H1214">
        <f>IF(B1214="","",IFERROR(VLOOKUP(B1214,lst_FT_group_map_table,2,FALSE),"INVALID"))</f>
        <v/>
      </c>
      <c r="I1214">
        <f>IF(C1214="","",IFERROR(VLOOKUP(C1214,lst_FT_group_map_table,2,FALSE),"INVALID"))</f>
        <v/>
      </c>
      <c r="J1214">
        <f>IF(F1214=1,IF(H1214=I1214,1,0),"")</f>
        <v/>
      </c>
      <c r="K1214">
        <f>IF(AND(ISNUMBER(MATCH(B1214,lst_FT_sci_excl,0)),ISNUMBER(MATCH(C1214,lst_FT_sci_excl,0))),IF(D1214=E1214,1,0),"")</f>
        <v/>
      </c>
      <c r="L1214">
        <f>IF(OR(G1214=0,K1214=0),1,"")</f>
        <v/>
      </c>
      <c r="M1214">
        <f>IF(L1214=1,COUNTIF($L$2:L1214,1),"")</f>
        <v/>
      </c>
    </row>
    <row r="1215">
      <c r="A1215">
        <f>IF(screen_FT_reviewer_A!$A1215="","",screen_FT_reviewer_A!$A1215)</f>
        <v/>
      </c>
      <c r="B1215">
        <f>IF(OR($A1215="",screen_FT_reviewer_A!$C1215=""),"",screen_FT_reviewer_A!$C1215)</f>
        <v/>
      </c>
      <c r="C1215">
        <f>IF(OR($A1215="",screen_FT_reviewer_B!$C1215=""),"",screen_FT_reviewer_B!$C1215)</f>
        <v/>
      </c>
      <c r="D1215">
        <f>IF(OR($A1215="",screen_FT_reviewer_A!$D1215=""),"",screen_FT_reviewer_A!$D1215)</f>
        <v/>
      </c>
      <c r="E1215">
        <f>IF(OR($A1215="",screen_FT_reviewer_B!$D1215=""),"",screen_FT_reviewer_B!$D1215)</f>
        <v/>
      </c>
      <c r="F1215">
        <f>IF(AND(B1215&lt;&gt;"",C1215&lt;&gt;""),1,"")</f>
        <v/>
      </c>
      <c r="G1215">
        <f>IF(F1215=1,IF(B1215=C1215,1,0),"")</f>
        <v/>
      </c>
      <c r="H1215">
        <f>IF(B1215="","",IFERROR(VLOOKUP(B1215,lst_FT_group_map_table,2,FALSE),"INVALID"))</f>
        <v/>
      </c>
      <c r="I1215">
        <f>IF(C1215="","",IFERROR(VLOOKUP(C1215,lst_FT_group_map_table,2,FALSE),"INVALID"))</f>
        <v/>
      </c>
      <c r="J1215">
        <f>IF(F1215=1,IF(H1215=I1215,1,0),"")</f>
        <v/>
      </c>
      <c r="K1215">
        <f>IF(AND(ISNUMBER(MATCH(B1215,lst_FT_sci_excl,0)),ISNUMBER(MATCH(C1215,lst_FT_sci_excl,0))),IF(D1215=E1215,1,0),"")</f>
        <v/>
      </c>
      <c r="L1215">
        <f>IF(OR(G1215=0,K1215=0),1,"")</f>
        <v/>
      </c>
      <c r="M1215">
        <f>IF(L1215=1,COUNTIF($L$2:L1215,1),"")</f>
        <v/>
      </c>
    </row>
    <row r="1216">
      <c r="A1216">
        <f>IF(screen_FT_reviewer_A!$A1216="","",screen_FT_reviewer_A!$A1216)</f>
        <v/>
      </c>
      <c r="B1216">
        <f>IF(OR($A1216="",screen_FT_reviewer_A!$C1216=""),"",screen_FT_reviewer_A!$C1216)</f>
        <v/>
      </c>
      <c r="C1216">
        <f>IF(OR($A1216="",screen_FT_reviewer_B!$C1216=""),"",screen_FT_reviewer_B!$C1216)</f>
        <v/>
      </c>
      <c r="D1216">
        <f>IF(OR($A1216="",screen_FT_reviewer_A!$D1216=""),"",screen_FT_reviewer_A!$D1216)</f>
        <v/>
      </c>
      <c r="E1216">
        <f>IF(OR($A1216="",screen_FT_reviewer_B!$D1216=""),"",screen_FT_reviewer_B!$D1216)</f>
        <v/>
      </c>
      <c r="F1216">
        <f>IF(AND(B1216&lt;&gt;"",C1216&lt;&gt;""),1,"")</f>
        <v/>
      </c>
      <c r="G1216">
        <f>IF(F1216=1,IF(B1216=C1216,1,0),"")</f>
        <v/>
      </c>
      <c r="H1216">
        <f>IF(B1216="","",IFERROR(VLOOKUP(B1216,lst_FT_group_map_table,2,FALSE),"INVALID"))</f>
        <v/>
      </c>
      <c r="I1216">
        <f>IF(C1216="","",IFERROR(VLOOKUP(C1216,lst_FT_group_map_table,2,FALSE),"INVALID"))</f>
        <v/>
      </c>
      <c r="J1216">
        <f>IF(F1216=1,IF(H1216=I1216,1,0),"")</f>
        <v/>
      </c>
      <c r="K1216">
        <f>IF(AND(ISNUMBER(MATCH(B1216,lst_FT_sci_excl,0)),ISNUMBER(MATCH(C1216,lst_FT_sci_excl,0))),IF(D1216=E1216,1,0),"")</f>
        <v/>
      </c>
      <c r="L1216">
        <f>IF(OR(G1216=0,K1216=0),1,"")</f>
        <v/>
      </c>
      <c r="M1216">
        <f>IF(L1216=1,COUNTIF($L$2:L1216,1),"")</f>
        <v/>
      </c>
    </row>
    <row r="1217">
      <c r="A1217">
        <f>IF(screen_FT_reviewer_A!$A1217="","",screen_FT_reviewer_A!$A1217)</f>
        <v/>
      </c>
      <c r="B1217">
        <f>IF(OR($A1217="",screen_FT_reviewer_A!$C1217=""),"",screen_FT_reviewer_A!$C1217)</f>
        <v/>
      </c>
      <c r="C1217">
        <f>IF(OR($A1217="",screen_FT_reviewer_B!$C1217=""),"",screen_FT_reviewer_B!$C1217)</f>
        <v/>
      </c>
      <c r="D1217">
        <f>IF(OR($A1217="",screen_FT_reviewer_A!$D1217=""),"",screen_FT_reviewer_A!$D1217)</f>
        <v/>
      </c>
      <c r="E1217">
        <f>IF(OR($A1217="",screen_FT_reviewer_B!$D1217=""),"",screen_FT_reviewer_B!$D1217)</f>
        <v/>
      </c>
      <c r="F1217">
        <f>IF(AND(B1217&lt;&gt;"",C1217&lt;&gt;""),1,"")</f>
        <v/>
      </c>
      <c r="G1217">
        <f>IF(F1217=1,IF(B1217=C1217,1,0),"")</f>
        <v/>
      </c>
      <c r="H1217">
        <f>IF(B1217="","",IFERROR(VLOOKUP(B1217,lst_FT_group_map_table,2,FALSE),"INVALID"))</f>
        <v/>
      </c>
      <c r="I1217">
        <f>IF(C1217="","",IFERROR(VLOOKUP(C1217,lst_FT_group_map_table,2,FALSE),"INVALID"))</f>
        <v/>
      </c>
      <c r="J1217">
        <f>IF(F1217=1,IF(H1217=I1217,1,0),"")</f>
        <v/>
      </c>
      <c r="K1217">
        <f>IF(AND(ISNUMBER(MATCH(B1217,lst_FT_sci_excl,0)),ISNUMBER(MATCH(C1217,lst_FT_sci_excl,0))),IF(D1217=E1217,1,0),"")</f>
        <v/>
      </c>
      <c r="L1217">
        <f>IF(OR(G1217=0,K1217=0),1,"")</f>
        <v/>
      </c>
      <c r="M1217">
        <f>IF(L1217=1,COUNTIF($L$2:L1217,1),"")</f>
        <v/>
      </c>
    </row>
    <row r="1218">
      <c r="A1218">
        <f>IF(screen_FT_reviewer_A!$A1218="","",screen_FT_reviewer_A!$A1218)</f>
        <v/>
      </c>
      <c r="B1218">
        <f>IF(OR($A1218="",screen_FT_reviewer_A!$C1218=""),"",screen_FT_reviewer_A!$C1218)</f>
        <v/>
      </c>
      <c r="C1218">
        <f>IF(OR($A1218="",screen_FT_reviewer_B!$C1218=""),"",screen_FT_reviewer_B!$C1218)</f>
        <v/>
      </c>
      <c r="D1218">
        <f>IF(OR($A1218="",screen_FT_reviewer_A!$D1218=""),"",screen_FT_reviewer_A!$D1218)</f>
        <v/>
      </c>
      <c r="E1218">
        <f>IF(OR($A1218="",screen_FT_reviewer_B!$D1218=""),"",screen_FT_reviewer_B!$D1218)</f>
        <v/>
      </c>
      <c r="F1218">
        <f>IF(AND(B1218&lt;&gt;"",C1218&lt;&gt;""),1,"")</f>
        <v/>
      </c>
      <c r="G1218">
        <f>IF(F1218=1,IF(B1218=C1218,1,0),"")</f>
        <v/>
      </c>
      <c r="H1218">
        <f>IF(B1218="","",IFERROR(VLOOKUP(B1218,lst_FT_group_map_table,2,FALSE),"INVALID"))</f>
        <v/>
      </c>
      <c r="I1218">
        <f>IF(C1218="","",IFERROR(VLOOKUP(C1218,lst_FT_group_map_table,2,FALSE),"INVALID"))</f>
        <v/>
      </c>
      <c r="J1218">
        <f>IF(F1218=1,IF(H1218=I1218,1,0),"")</f>
        <v/>
      </c>
      <c r="K1218">
        <f>IF(AND(ISNUMBER(MATCH(B1218,lst_FT_sci_excl,0)),ISNUMBER(MATCH(C1218,lst_FT_sci_excl,0))),IF(D1218=E1218,1,0),"")</f>
        <v/>
      </c>
      <c r="L1218">
        <f>IF(OR(G1218=0,K1218=0),1,"")</f>
        <v/>
      </c>
      <c r="M1218">
        <f>IF(L1218=1,COUNTIF($L$2:L1218,1),"")</f>
        <v/>
      </c>
    </row>
    <row r="1219">
      <c r="A1219">
        <f>IF(screen_FT_reviewer_A!$A1219="","",screen_FT_reviewer_A!$A1219)</f>
        <v/>
      </c>
      <c r="B1219">
        <f>IF(OR($A1219="",screen_FT_reviewer_A!$C1219=""),"",screen_FT_reviewer_A!$C1219)</f>
        <v/>
      </c>
      <c r="C1219">
        <f>IF(OR($A1219="",screen_FT_reviewer_B!$C1219=""),"",screen_FT_reviewer_B!$C1219)</f>
        <v/>
      </c>
      <c r="D1219">
        <f>IF(OR($A1219="",screen_FT_reviewer_A!$D1219=""),"",screen_FT_reviewer_A!$D1219)</f>
        <v/>
      </c>
      <c r="E1219">
        <f>IF(OR($A1219="",screen_FT_reviewer_B!$D1219=""),"",screen_FT_reviewer_B!$D1219)</f>
        <v/>
      </c>
      <c r="F1219">
        <f>IF(AND(B1219&lt;&gt;"",C1219&lt;&gt;""),1,"")</f>
        <v/>
      </c>
      <c r="G1219">
        <f>IF(F1219=1,IF(B1219=C1219,1,0),"")</f>
        <v/>
      </c>
      <c r="H1219">
        <f>IF(B1219="","",IFERROR(VLOOKUP(B1219,lst_FT_group_map_table,2,FALSE),"INVALID"))</f>
        <v/>
      </c>
      <c r="I1219">
        <f>IF(C1219="","",IFERROR(VLOOKUP(C1219,lst_FT_group_map_table,2,FALSE),"INVALID"))</f>
        <v/>
      </c>
      <c r="J1219">
        <f>IF(F1219=1,IF(H1219=I1219,1,0),"")</f>
        <v/>
      </c>
      <c r="K1219">
        <f>IF(AND(ISNUMBER(MATCH(B1219,lst_FT_sci_excl,0)),ISNUMBER(MATCH(C1219,lst_FT_sci_excl,0))),IF(D1219=E1219,1,0),"")</f>
        <v/>
      </c>
      <c r="L1219">
        <f>IF(OR(G1219=0,K1219=0),1,"")</f>
        <v/>
      </c>
      <c r="M1219">
        <f>IF(L1219=1,COUNTIF($L$2:L1219,1),"")</f>
        <v/>
      </c>
    </row>
    <row r="1220">
      <c r="A1220">
        <f>IF(screen_FT_reviewer_A!$A1220="","",screen_FT_reviewer_A!$A1220)</f>
        <v/>
      </c>
      <c r="B1220">
        <f>IF(OR($A1220="",screen_FT_reviewer_A!$C1220=""),"",screen_FT_reviewer_A!$C1220)</f>
        <v/>
      </c>
      <c r="C1220">
        <f>IF(OR($A1220="",screen_FT_reviewer_B!$C1220=""),"",screen_FT_reviewer_B!$C1220)</f>
        <v/>
      </c>
      <c r="D1220">
        <f>IF(OR($A1220="",screen_FT_reviewer_A!$D1220=""),"",screen_FT_reviewer_A!$D1220)</f>
        <v/>
      </c>
      <c r="E1220">
        <f>IF(OR($A1220="",screen_FT_reviewer_B!$D1220=""),"",screen_FT_reviewer_B!$D1220)</f>
        <v/>
      </c>
      <c r="F1220">
        <f>IF(AND(B1220&lt;&gt;"",C1220&lt;&gt;""),1,"")</f>
        <v/>
      </c>
      <c r="G1220">
        <f>IF(F1220=1,IF(B1220=C1220,1,0),"")</f>
        <v/>
      </c>
      <c r="H1220">
        <f>IF(B1220="","",IFERROR(VLOOKUP(B1220,lst_FT_group_map_table,2,FALSE),"INVALID"))</f>
        <v/>
      </c>
      <c r="I1220">
        <f>IF(C1220="","",IFERROR(VLOOKUP(C1220,lst_FT_group_map_table,2,FALSE),"INVALID"))</f>
        <v/>
      </c>
      <c r="J1220">
        <f>IF(F1220=1,IF(H1220=I1220,1,0),"")</f>
        <v/>
      </c>
      <c r="K1220">
        <f>IF(AND(ISNUMBER(MATCH(B1220,lst_FT_sci_excl,0)),ISNUMBER(MATCH(C1220,lst_FT_sci_excl,0))),IF(D1220=E1220,1,0),"")</f>
        <v/>
      </c>
      <c r="L1220">
        <f>IF(OR(G1220=0,K1220=0),1,"")</f>
        <v/>
      </c>
      <c r="M1220">
        <f>IF(L1220=1,COUNTIF($L$2:L1220,1),"")</f>
        <v/>
      </c>
    </row>
    <row r="1221">
      <c r="A1221">
        <f>IF(screen_FT_reviewer_A!$A1221="","",screen_FT_reviewer_A!$A1221)</f>
        <v/>
      </c>
      <c r="B1221">
        <f>IF(OR($A1221="",screen_FT_reviewer_A!$C1221=""),"",screen_FT_reviewer_A!$C1221)</f>
        <v/>
      </c>
      <c r="C1221">
        <f>IF(OR($A1221="",screen_FT_reviewer_B!$C1221=""),"",screen_FT_reviewer_B!$C1221)</f>
        <v/>
      </c>
      <c r="D1221">
        <f>IF(OR($A1221="",screen_FT_reviewer_A!$D1221=""),"",screen_FT_reviewer_A!$D1221)</f>
        <v/>
      </c>
      <c r="E1221">
        <f>IF(OR($A1221="",screen_FT_reviewer_B!$D1221=""),"",screen_FT_reviewer_B!$D1221)</f>
        <v/>
      </c>
      <c r="F1221">
        <f>IF(AND(B1221&lt;&gt;"",C1221&lt;&gt;""),1,"")</f>
        <v/>
      </c>
      <c r="G1221">
        <f>IF(F1221=1,IF(B1221=C1221,1,0),"")</f>
        <v/>
      </c>
      <c r="H1221">
        <f>IF(B1221="","",IFERROR(VLOOKUP(B1221,lst_FT_group_map_table,2,FALSE),"INVALID"))</f>
        <v/>
      </c>
      <c r="I1221">
        <f>IF(C1221="","",IFERROR(VLOOKUP(C1221,lst_FT_group_map_table,2,FALSE),"INVALID"))</f>
        <v/>
      </c>
      <c r="J1221">
        <f>IF(F1221=1,IF(H1221=I1221,1,0),"")</f>
        <v/>
      </c>
      <c r="K1221">
        <f>IF(AND(ISNUMBER(MATCH(B1221,lst_FT_sci_excl,0)),ISNUMBER(MATCH(C1221,lst_FT_sci_excl,0))),IF(D1221=E1221,1,0),"")</f>
        <v/>
      </c>
      <c r="L1221">
        <f>IF(OR(G1221=0,K1221=0),1,"")</f>
        <v/>
      </c>
      <c r="M1221">
        <f>IF(L1221=1,COUNTIF($L$2:L1221,1),"")</f>
        <v/>
      </c>
    </row>
    <row r="1222">
      <c r="A1222">
        <f>IF(screen_FT_reviewer_A!$A1222="","",screen_FT_reviewer_A!$A1222)</f>
        <v/>
      </c>
      <c r="B1222">
        <f>IF(OR($A1222="",screen_FT_reviewer_A!$C1222=""),"",screen_FT_reviewer_A!$C1222)</f>
        <v/>
      </c>
      <c r="C1222">
        <f>IF(OR($A1222="",screen_FT_reviewer_B!$C1222=""),"",screen_FT_reviewer_B!$C1222)</f>
        <v/>
      </c>
      <c r="D1222">
        <f>IF(OR($A1222="",screen_FT_reviewer_A!$D1222=""),"",screen_FT_reviewer_A!$D1222)</f>
        <v/>
      </c>
      <c r="E1222">
        <f>IF(OR($A1222="",screen_FT_reviewer_B!$D1222=""),"",screen_FT_reviewer_B!$D1222)</f>
        <v/>
      </c>
      <c r="F1222">
        <f>IF(AND(B1222&lt;&gt;"",C1222&lt;&gt;""),1,"")</f>
        <v/>
      </c>
      <c r="G1222">
        <f>IF(F1222=1,IF(B1222=C1222,1,0),"")</f>
        <v/>
      </c>
      <c r="H1222">
        <f>IF(B1222="","",IFERROR(VLOOKUP(B1222,lst_FT_group_map_table,2,FALSE),"INVALID"))</f>
        <v/>
      </c>
      <c r="I1222">
        <f>IF(C1222="","",IFERROR(VLOOKUP(C1222,lst_FT_group_map_table,2,FALSE),"INVALID"))</f>
        <v/>
      </c>
      <c r="J1222">
        <f>IF(F1222=1,IF(H1222=I1222,1,0),"")</f>
        <v/>
      </c>
      <c r="K1222">
        <f>IF(AND(ISNUMBER(MATCH(B1222,lst_FT_sci_excl,0)),ISNUMBER(MATCH(C1222,lst_FT_sci_excl,0))),IF(D1222=E1222,1,0),"")</f>
        <v/>
      </c>
      <c r="L1222">
        <f>IF(OR(G1222=0,K1222=0),1,"")</f>
        <v/>
      </c>
      <c r="M1222">
        <f>IF(L1222=1,COUNTIF($L$2:L1222,1),"")</f>
        <v/>
      </c>
    </row>
    <row r="1223">
      <c r="A1223">
        <f>IF(screen_FT_reviewer_A!$A1223="","",screen_FT_reviewer_A!$A1223)</f>
        <v/>
      </c>
      <c r="B1223">
        <f>IF(OR($A1223="",screen_FT_reviewer_A!$C1223=""),"",screen_FT_reviewer_A!$C1223)</f>
        <v/>
      </c>
      <c r="C1223">
        <f>IF(OR($A1223="",screen_FT_reviewer_B!$C1223=""),"",screen_FT_reviewer_B!$C1223)</f>
        <v/>
      </c>
      <c r="D1223">
        <f>IF(OR($A1223="",screen_FT_reviewer_A!$D1223=""),"",screen_FT_reviewer_A!$D1223)</f>
        <v/>
      </c>
      <c r="E1223">
        <f>IF(OR($A1223="",screen_FT_reviewer_B!$D1223=""),"",screen_FT_reviewer_B!$D1223)</f>
        <v/>
      </c>
      <c r="F1223">
        <f>IF(AND(B1223&lt;&gt;"",C1223&lt;&gt;""),1,"")</f>
        <v/>
      </c>
      <c r="G1223">
        <f>IF(F1223=1,IF(B1223=C1223,1,0),"")</f>
        <v/>
      </c>
      <c r="H1223">
        <f>IF(B1223="","",IFERROR(VLOOKUP(B1223,lst_FT_group_map_table,2,FALSE),"INVALID"))</f>
        <v/>
      </c>
      <c r="I1223">
        <f>IF(C1223="","",IFERROR(VLOOKUP(C1223,lst_FT_group_map_table,2,FALSE),"INVALID"))</f>
        <v/>
      </c>
      <c r="J1223">
        <f>IF(F1223=1,IF(H1223=I1223,1,0),"")</f>
        <v/>
      </c>
      <c r="K1223">
        <f>IF(AND(ISNUMBER(MATCH(B1223,lst_FT_sci_excl,0)),ISNUMBER(MATCH(C1223,lst_FT_sci_excl,0))),IF(D1223=E1223,1,0),"")</f>
        <v/>
      </c>
      <c r="L1223">
        <f>IF(OR(G1223=0,K1223=0),1,"")</f>
        <v/>
      </c>
      <c r="M1223">
        <f>IF(L1223=1,COUNTIF($L$2:L1223,1),"")</f>
        <v/>
      </c>
    </row>
    <row r="1224">
      <c r="A1224">
        <f>IF(screen_FT_reviewer_A!$A1224="","",screen_FT_reviewer_A!$A1224)</f>
        <v/>
      </c>
      <c r="B1224">
        <f>IF(OR($A1224="",screen_FT_reviewer_A!$C1224=""),"",screen_FT_reviewer_A!$C1224)</f>
        <v/>
      </c>
      <c r="C1224">
        <f>IF(OR($A1224="",screen_FT_reviewer_B!$C1224=""),"",screen_FT_reviewer_B!$C1224)</f>
        <v/>
      </c>
      <c r="D1224">
        <f>IF(OR($A1224="",screen_FT_reviewer_A!$D1224=""),"",screen_FT_reviewer_A!$D1224)</f>
        <v/>
      </c>
      <c r="E1224">
        <f>IF(OR($A1224="",screen_FT_reviewer_B!$D1224=""),"",screen_FT_reviewer_B!$D1224)</f>
        <v/>
      </c>
      <c r="F1224">
        <f>IF(AND(B1224&lt;&gt;"",C1224&lt;&gt;""),1,"")</f>
        <v/>
      </c>
      <c r="G1224">
        <f>IF(F1224=1,IF(B1224=C1224,1,0),"")</f>
        <v/>
      </c>
      <c r="H1224">
        <f>IF(B1224="","",IFERROR(VLOOKUP(B1224,lst_FT_group_map_table,2,FALSE),"INVALID"))</f>
        <v/>
      </c>
      <c r="I1224">
        <f>IF(C1224="","",IFERROR(VLOOKUP(C1224,lst_FT_group_map_table,2,FALSE),"INVALID"))</f>
        <v/>
      </c>
      <c r="J1224">
        <f>IF(F1224=1,IF(H1224=I1224,1,0),"")</f>
        <v/>
      </c>
      <c r="K1224">
        <f>IF(AND(ISNUMBER(MATCH(B1224,lst_FT_sci_excl,0)),ISNUMBER(MATCH(C1224,lst_FT_sci_excl,0))),IF(D1224=E1224,1,0),"")</f>
        <v/>
      </c>
      <c r="L1224">
        <f>IF(OR(G1224=0,K1224=0),1,"")</f>
        <v/>
      </c>
      <c r="M1224">
        <f>IF(L1224=1,COUNTIF($L$2:L1224,1),"")</f>
        <v/>
      </c>
    </row>
    <row r="1225">
      <c r="A1225">
        <f>IF(screen_FT_reviewer_A!$A1225="","",screen_FT_reviewer_A!$A1225)</f>
        <v/>
      </c>
      <c r="B1225">
        <f>IF(OR($A1225="",screen_FT_reviewer_A!$C1225=""),"",screen_FT_reviewer_A!$C1225)</f>
        <v/>
      </c>
      <c r="C1225">
        <f>IF(OR($A1225="",screen_FT_reviewer_B!$C1225=""),"",screen_FT_reviewer_B!$C1225)</f>
        <v/>
      </c>
      <c r="D1225">
        <f>IF(OR($A1225="",screen_FT_reviewer_A!$D1225=""),"",screen_FT_reviewer_A!$D1225)</f>
        <v/>
      </c>
      <c r="E1225">
        <f>IF(OR($A1225="",screen_FT_reviewer_B!$D1225=""),"",screen_FT_reviewer_B!$D1225)</f>
        <v/>
      </c>
      <c r="F1225">
        <f>IF(AND(B1225&lt;&gt;"",C1225&lt;&gt;""),1,"")</f>
        <v/>
      </c>
      <c r="G1225">
        <f>IF(F1225=1,IF(B1225=C1225,1,0),"")</f>
        <v/>
      </c>
      <c r="H1225">
        <f>IF(B1225="","",IFERROR(VLOOKUP(B1225,lst_FT_group_map_table,2,FALSE),"INVALID"))</f>
        <v/>
      </c>
      <c r="I1225">
        <f>IF(C1225="","",IFERROR(VLOOKUP(C1225,lst_FT_group_map_table,2,FALSE),"INVALID"))</f>
        <v/>
      </c>
      <c r="J1225">
        <f>IF(F1225=1,IF(H1225=I1225,1,0),"")</f>
        <v/>
      </c>
      <c r="K1225">
        <f>IF(AND(ISNUMBER(MATCH(B1225,lst_FT_sci_excl,0)),ISNUMBER(MATCH(C1225,lst_FT_sci_excl,0))),IF(D1225=E1225,1,0),"")</f>
        <v/>
      </c>
      <c r="L1225">
        <f>IF(OR(G1225=0,K1225=0),1,"")</f>
        <v/>
      </c>
      <c r="M1225">
        <f>IF(L1225=1,COUNTIF($L$2:L1225,1),"")</f>
        <v/>
      </c>
    </row>
    <row r="1226">
      <c r="A1226">
        <f>IF(screen_FT_reviewer_A!$A1226="","",screen_FT_reviewer_A!$A1226)</f>
        <v/>
      </c>
      <c r="B1226">
        <f>IF(OR($A1226="",screen_FT_reviewer_A!$C1226=""),"",screen_FT_reviewer_A!$C1226)</f>
        <v/>
      </c>
      <c r="C1226">
        <f>IF(OR($A1226="",screen_FT_reviewer_B!$C1226=""),"",screen_FT_reviewer_B!$C1226)</f>
        <v/>
      </c>
      <c r="D1226">
        <f>IF(OR($A1226="",screen_FT_reviewer_A!$D1226=""),"",screen_FT_reviewer_A!$D1226)</f>
        <v/>
      </c>
      <c r="E1226">
        <f>IF(OR($A1226="",screen_FT_reviewer_B!$D1226=""),"",screen_FT_reviewer_B!$D1226)</f>
        <v/>
      </c>
      <c r="F1226">
        <f>IF(AND(B1226&lt;&gt;"",C1226&lt;&gt;""),1,"")</f>
        <v/>
      </c>
      <c r="G1226">
        <f>IF(F1226=1,IF(B1226=C1226,1,0),"")</f>
        <v/>
      </c>
      <c r="H1226">
        <f>IF(B1226="","",IFERROR(VLOOKUP(B1226,lst_FT_group_map_table,2,FALSE),"INVALID"))</f>
        <v/>
      </c>
      <c r="I1226">
        <f>IF(C1226="","",IFERROR(VLOOKUP(C1226,lst_FT_group_map_table,2,FALSE),"INVALID"))</f>
        <v/>
      </c>
      <c r="J1226">
        <f>IF(F1226=1,IF(H1226=I1226,1,0),"")</f>
        <v/>
      </c>
      <c r="K1226">
        <f>IF(AND(ISNUMBER(MATCH(B1226,lst_FT_sci_excl,0)),ISNUMBER(MATCH(C1226,lst_FT_sci_excl,0))),IF(D1226=E1226,1,0),"")</f>
        <v/>
      </c>
      <c r="L1226">
        <f>IF(OR(G1226=0,K1226=0),1,"")</f>
        <v/>
      </c>
      <c r="M1226">
        <f>IF(L1226=1,COUNTIF($L$2:L1226,1),"")</f>
        <v/>
      </c>
    </row>
    <row r="1227">
      <c r="A1227">
        <f>IF(screen_FT_reviewer_A!$A1227="","",screen_FT_reviewer_A!$A1227)</f>
        <v/>
      </c>
      <c r="B1227">
        <f>IF(OR($A1227="",screen_FT_reviewer_A!$C1227=""),"",screen_FT_reviewer_A!$C1227)</f>
        <v/>
      </c>
      <c r="C1227">
        <f>IF(OR($A1227="",screen_FT_reviewer_B!$C1227=""),"",screen_FT_reviewer_B!$C1227)</f>
        <v/>
      </c>
      <c r="D1227">
        <f>IF(OR($A1227="",screen_FT_reviewer_A!$D1227=""),"",screen_FT_reviewer_A!$D1227)</f>
        <v/>
      </c>
      <c r="E1227">
        <f>IF(OR($A1227="",screen_FT_reviewer_B!$D1227=""),"",screen_FT_reviewer_B!$D1227)</f>
        <v/>
      </c>
      <c r="F1227">
        <f>IF(AND(B1227&lt;&gt;"",C1227&lt;&gt;""),1,"")</f>
        <v/>
      </c>
      <c r="G1227">
        <f>IF(F1227=1,IF(B1227=C1227,1,0),"")</f>
        <v/>
      </c>
      <c r="H1227">
        <f>IF(B1227="","",IFERROR(VLOOKUP(B1227,lst_FT_group_map_table,2,FALSE),"INVALID"))</f>
        <v/>
      </c>
      <c r="I1227">
        <f>IF(C1227="","",IFERROR(VLOOKUP(C1227,lst_FT_group_map_table,2,FALSE),"INVALID"))</f>
        <v/>
      </c>
      <c r="J1227">
        <f>IF(F1227=1,IF(H1227=I1227,1,0),"")</f>
        <v/>
      </c>
      <c r="K1227">
        <f>IF(AND(ISNUMBER(MATCH(B1227,lst_FT_sci_excl,0)),ISNUMBER(MATCH(C1227,lst_FT_sci_excl,0))),IF(D1227=E1227,1,0),"")</f>
        <v/>
      </c>
      <c r="L1227">
        <f>IF(OR(G1227=0,K1227=0),1,"")</f>
        <v/>
      </c>
      <c r="M1227">
        <f>IF(L1227=1,COUNTIF($L$2:L1227,1),"")</f>
        <v/>
      </c>
    </row>
    <row r="1228">
      <c r="A1228">
        <f>IF(screen_FT_reviewer_A!$A1228="","",screen_FT_reviewer_A!$A1228)</f>
        <v/>
      </c>
      <c r="B1228">
        <f>IF(OR($A1228="",screen_FT_reviewer_A!$C1228=""),"",screen_FT_reviewer_A!$C1228)</f>
        <v/>
      </c>
      <c r="C1228">
        <f>IF(OR($A1228="",screen_FT_reviewer_B!$C1228=""),"",screen_FT_reviewer_B!$C1228)</f>
        <v/>
      </c>
      <c r="D1228">
        <f>IF(OR($A1228="",screen_FT_reviewer_A!$D1228=""),"",screen_FT_reviewer_A!$D1228)</f>
        <v/>
      </c>
      <c r="E1228">
        <f>IF(OR($A1228="",screen_FT_reviewer_B!$D1228=""),"",screen_FT_reviewer_B!$D1228)</f>
        <v/>
      </c>
      <c r="F1228">
        <f>IF(AND(B1228&lt;&gt;"",C1228&lt;&gt;""),1,"")</f>
        <v/>
      </c>
      <c r="G1228">
        <f>IF(F1228=1,IF(B1228=C1228,1,0),"")</f>
        <v/>
      </c>
      <c r="H1228">
        <f>IF(B1228="","",IFERROR(VLOOKUP(B1228,lst_FT_group_map_table,2,FALSE),"INVALID"))</f>
        <v/>
      </c>
      <c r="I1228">
        <f>IF(C1228="","",IFERROR(VLOOKUP(C1228,lst_FT_group_map_table,2,FALSE),"INVALID"))</f>
        <v/>
      </c>
      <c r="J1228">
        <f>IF(F1228=1,IF(H1228=I1228,1,0),"")</f>
        <v/>
      </c>
      <c r="K1228">
        <f>IF(AND(ISNUMBER(MATCH(B1228,lst_FT_sci_excl,0)),ISNUMBER(MATCH(C1228,lst_FT_sci_excl,0))),IF(D1228=E1228,1,0),"")</f>
        <v/>
      </c>
      <c r="L1228">
        <f>IF(OR(G1228=0,K1228=0),1,"")</f>
        <v/>
      </c>
      <c r="M1228">
        <f>IF(L1228=1,COUNTIF($L$2:L1228,1),"")</f>
        <v/>
      </c>
    </row>
    <row r="1229">
      <c r="A1229">
        <f>IF(screen_FT_reviewer_A!$A1229="","",screen_FT_reviewer_A!$A1229)</f>
        <v/>
      </c>
      <c r="B1229">
        <f>IF(OR($A1229="",screen_FT_reviewer_A!$C1229=""),"",screen_FT_reviewer_A!$C1229)</f>
        <v/>
      </c>
      <c r="C1229">
        <f>IF(OR($A1229="",screen_FT_reviewer_B!$C1229=""),"",screen_FT_reviewer_B!$C1229)</f>
        <v/>
      </c>
      <c r="D1229">
        <f>IF(OR($A1229="",screen_FT_reviewer_A!$D1229=""),"",screen_FT_reviewer_A!$D1229)</f>
        <v/>
      </c>
      <c r="E1229">
        <f>IF(OR($A1229="",screen_FT_reviewer_B!$D1229=""),"",screen_FT_reviewer_B!$D1229)</f>
        <v/>
      </c>
      <c r="F1229">
        <f>IF(AND(B1229&lt;&gt;"",C1229&lt;&gt;""),1,"")</f>
        <v/>
      </c>
      <c r="G1229">
        <f>IF(F1229=1,IF(B1229=C1229,1,0),"")</f>
        <v/>
      </c>
      <c r="H1229">
        <f>IF(B1229="","",IFERROR(VLOOKUP(B1229,lst_FT_group_map_table,2,FALSE),"INVALID"))</f>
        <v/>
      </c>
      <c r="I1229">
        <f>IF(C1229="","",IFERROR(VLOOKUP(C1229,lst_FT_group_map_table,2,FALSE),"INVALID"))</f>
        <v/>
      </c>
      <c r="J1229">
        <f>IF(F1229=1,IF(H1229=I1229,1,0),"")</f>
        <v/>
      </c>
      <c r="K1229">
        <f>IF(AND(ISNUMBER(MATCH(B1229,lst_FT_sci_excl,0)),ISNUMBER(MATCH(C1229,lst_FT_sci_excl,0))),IF(D1229=E1229,1,0),"")</f>
        <v/>
      </c>
      <c r="L1229">
        <f>IF(OR(G1229=0,K1229=0),1,"")</f>
        <v/>
      </c>
      <c r="M1229">
        <f>IF(L1229=1,COUNTIF($L$2:L1229,1),"")</f>
        <v/>
      </c>
    </row>
    <row r="1230">
      <c r="A1230">
        <f>IF(screen_FT_reviewer_A!$A1230="","",screen_FT_reviewer_A!$A1230)</f>
        <v/>
      </c>
      <c r="B1230">
        <f>IF(OR($A1230="",screen_FT_reviewer_A!$C1230=""),"",screen_FT_reviewer_A!$C1230)</f>
        <v/>
      </c>
      <c r="C1230">
        <f>IF(OR($A1230="",screen_FT_reviewer_B!$C1230=""),"",screen_FT_reviewer_B!$C1230)</f>
        <v/>
      </c>
      <c r="D1230">
        <f>IF(OR($A1230="",screen_FT_reviewer_A!$D1230=""),"",screen_FT_reviewer_A!$D1230)</f>
        <v/>
      </c>
      <c r="E1230">
        <f>IF(OR($A1230="",screen_FT_reviewer_B!$D1230=""),"",screen_FT_reviewer_B!$D1230)</f>
        <v/>
      </c>
      <c r="F1230">
        <f>IF(AND(B1230&lt;&gt;"",C1230&lt;&gt;""),1,"")</f>
        <v/>
      </c>
      <c r="G1230">
        <f>IF(F1230=1,IF(B1230=C1230,1,0),"")</f>
        <v/>
      </c>
      <c r="H1230">
        <f>IF(B1230="","",IFERROR(VLOOKUP(B1230,lst_FT_group_map_table,2,FALSE),"INVALID"))</f>
        <v/>
      </c>
      <c r="I1230">
        <f>IF(C1230="","",IFERROR(VLOOKUP(C1230,lst_FT_group_map_table,2,FALSE),"INVALID"))</f>
        <v/>
      </c>
      <c r="J1230">
        <f>IF(F1230=1,IF(H1230=I1230,1,0),"")</f>
        <v/>
      </c>
      <c r="K1230">
        <f>IF(AND(ISNUMBER(MATCH(B1230,lst_FT_sci_excl,0)),ISNUMBER(MATCH(C1230,lst_FT_sci_excl,0))),IF(D1230=E1230,1,0),"")</f>
        <v/>
      </c>
      <c r="L1230">
        <f>IF(OR(G1230=0,K1230=0),1,"")</f>
        <v/>
      </c>
      <c r="M1230">
        <f>IF(L1230=1,COUNTIF($L$2:L1230,1),"")</f>
        <v/>
      </c>
    </row>
    <row r="1231">
      <c r="A1231">
        <f>IF(screen_FT_reviewer_A!$A1231="","",screen_FT_reviewer_A!$A1231)</f>
        <v/>
      </c>
      <c r="B1231">
        <f>IF(OR($A1231="",screen_FT_reviewer_A!$C1231=""),"",screen_FT_reviewer_A!$C1231)</f>
        <v/>
      </c>
      <c r="C1231">
        <f>IF(OR($A1231="",screen_FT_reviewer_B!$C1231=""),"",screen_FT_reviewer_B!$C1231)</f>
        <v/>
      </c>
      <c r="D1231">
        <f>IF(OR($A1231="",screen_FT_reviewer_A!$D1231=""),"",screen_FT_reviewer_A!$D1231)</f>
        <v/>
      </c>
      <c r="E1231">
        <f>IF(OR($A1231="",screen_FT_reviewer_B!$D1231=""),"",screen_FT_reviewer_B!$D1231)</f>
        <v/>
      </c>
      <c r="F1231">
        <f>IF(AND(B1231&lt;&gt;"",C1231&lt;&gt;""),1,"")</f>
        <v/>
      </c>
      <c r="G1231">
        <f>IF(F1231=1,IF(B1231=C1231,1,0),"")</f>
        <v/>
      </c>
      <c r="H1231">
        <f>IF(B1231="","",IFERROR(VLOOKUP(B1231,lst_FT_group_map_table,2,FALSE),"INVALID"))</f>
        <v/>
      </c>
      <c r="I1231">
        <f>IF(C1231="","",IFERROR(VLOOKUP(C1231,lst_FT_group_map_table,2,FALSE),"INVALID"))</f>
        <v/>
      </c>
      <c r="J1231">
        <f>IF(F1231=1,IF(H1231=I1231,1,0),"")</f>
        <v/>
      </c>
      <c r="K1231">
        <f>IF(AND(ISNUMBER(MATCH(B1231,lst_FT_sci_excl,0)),ISNUMBER(MATCH(C1231,lst_FT_sci_excl,0))),IF(D1231=E1231,1,0),"")</f>
        <v/>
      </c>
      <c r="L1231">
        <f>IF(OR(G1231=0,K1231=0),1,"")</f>
        <v/>
      </c>
      <c r="M1231">
        <f>IF(L1231=1,COUNTIF($L$2:L1231,1),"")</f>
        <v/>
      </c>
    </row>
    <row r="1232">
      <c r="A1232">
        <f>IF(screen_FT_reviewer_A!$A1232="","",screen_FT_reviewer_A!$A1232)</f>
        <v/>
      </c>
      <c r="B1232">
        <f>IF(OR($A1232="",screen_FT_reviewer_A!$C1232=""),"",screen_FT_reviewer_A!$C1232)</f>
        <v/>
      </c>
      <c r="C1232">
        <f>IF(OR($A1232="",screen_FT_reviewer_B!$C1232=""),"",screen_FT_reviewer_B!$C1232)</f>
        <v/>
      </c>
      <c r="D1232">
        <f>IF(OR($A1232="",screen_FT_reviewer_A!$D1232=""),"",screen_FT_reviewer_A!$D1232)</f>
        <v/>
      </c>
      <c r="E1232">
        <f>IF(OR($A1232="",screen_FT_reviewer_B!$D1232=""),"",screen_FT_reviewer_B!$D1232)</f>
        <v/>
      </c>
      <c r="F1232">
        <f>IF(AND(B1232&lt;&gt;"",C1232&lt;&gt;""),1,"")</f>
        <v/>
      </c>
      <c r="G1232">
        <f>IF(F1232=1,IF(B1232=C1232,1,0),"")</f>
        <v/>
      </c>
      <c r="H1232">
        <f>IF(B1232="","",IFERROR(VLOOKUP(B1232,lst_FT_group_map_table,2,FALSE),"INVALID"))</f>
        <v/>
      </c>
      <c r="I1232">
        <f>IF(C1232="","",IFERROR(VLOOKUP(C1232,lst_FT_group_map_table,2,FALSE),"INVALID"))</f>
        <v/>
      </c>
      <c r="J1232">
        <f>IF(F1232=1,IF(H1232=I1232,1,0),"")</f>
        <v/>
      </c>
      <c r="K1232">
        <f>IF(AND(ISNUMBER(MATCH(B1232,lst_FT_sci_excl,0)),ISNUMBER(MATCH(C1232,lst_FT_sci_excl,0))),IF(D1232=E1232,1,0),"")</f>
        <v/>
      </c>
      <c r="L1232">
        <f>IF(OR(G1232=0,K1232=0),1,"")</f>
        <v/>
      </c>
      <c r="M1232">
        <f>IF(L1232=1,COUNTIF($L$2:L1232,1),"")</f>
        <v/>
      </c>
    </row>
    <row r="1233">
      <c r="A1233">
        <f>IF(screen_FT_reviewer_A!$A1233="","",screen_FT_reviewer_A!$A1233)</f>
        <v/>
      </c>
      <c r="B1233">
        <f>IF(OR($A1233="",screen_FT_reviewer_A!$C1233=""),"",screen_FT_reviewer_A!$C1233)</f>
        <v/>
      </c>
      <c r="C1233">
        <f>IF(OR($A1233="",screen_FT_reviewer_B!$C1233=""),"",screen_FT_reviewer_B!$C1233)</f>
        <v/>
      </c>
      <c r="D1233">
        <f>IF(OR($A1233="",screen_FT_reviewer_A!$D1233=""),"",screen_FT_reviewer_A!$D1233)</f>
        <v/>
      </c>
      <c r="E1233">
        <f>IF(OR($A1233="",screen_FT_reviewer_B!$D1233=""),"",screen_FT_reviewer_B!$D1233)</f>
        <v/>
      </c>
      <c r="F1233">
        <f>IF(AND(B1233&lt;&gt;"",C1233&lt;&gt;""),1,"")</f>
        <v/>
      </c>
      <c r="G1233">
        <f>IF(F1233=1,IF(B1233=C1233,1,0),"")</f>
        <v/>
      </c>
      <c r="H1233">
        <f>IF(B1233="","",IFERROR(VLOOKUP(B1233,lst_FT_group_map_table,2,FALSE),"INVALID"))</f>
        <v/>
      </c>
      <c r="I1233">
        <f>IF(C1233="","",IFERROR(VLOOKUP(C1233,lst_FT_group_map_table,2,FALSE),"INVALID"))</f>
        <v/>
      </c>
      <c r="J1233">
        <f>IF(F1233=1,IF(H1233=I1233,1,0),"")</f>
        <v/>
      </c>
      <c r="K1233">
        <f>IF(AND(ISNUMBER(MATCH(B1233,lst_FT_sci_excl,0)),ISNUMBER(MATCH(C1233,lst_FT_sci_excl,0))),IF(D1233=E1233,1,0),"")</f>
        <v/>
      </c>
      <c r="L1233">
        <f>IF(OR(G1233=0,K1233=0),1,"")</f>
        <v/>
      </c>
      <c r="M1233">
        <f>IF(L1233=1,COUNTIF($L$2:L1233,1),"")</f>
        <v/>
      </c>
    </row>
    <row r="1234">
      <c r="A1234">
        <f>IF(screen_FT_reviewer_A!$A1234="","",screen_FT_reviewer_A!$A1234)</f>
        <v/>
      </c>
      <c r="B1234">
        <f>IF(OR($A1234="",screen_FT_reviewer_A!$C1234=""),"",screen_FT_reviewer_A!$C1234)</f>
        <v/>
      </c>
      <c r="C1234">
        <f>IF(OR($A1234="",screen_FT_reviewer_B!$C1234=""),"",screen_FT_reviewer_B!$C1234)</f>
        <v/>
      </c>
      <c r="D1234">
        <f>IF(OR($A1234="",screen_FT_reviewer_A!$D1234=""),"",screen_FT_reviewer_A!$D1234)</f>
        <v/>
      </c>
      <c r="E1234">
        <f>IF(OR($A1234="",screen_FT_reviewer_B!$D1234=""),"",screen_FT_reviewer_B!$D1234)</f>
        <v/>
      </c>
      <c r="F1234">
        <f>IF(AND(B1234&lt;&gt;"",C1234&lt;&gt;""),1,"")</f>
        <v/>
      </c>
      <c r="G1234">
        <f>IF(F1234=1,IF(B1234=C1234,1,0),"")</f>
        <v/>
      </c>
      <c r="H1234">
        <f>IF(B1234="","",IFERROR(VLOOKUP(B1234,lst_FT_group_map_table,2,FALSE),"INVALID"))</f>
        <v/>
      </c>
      <c r="I1234">
        <f>IF(C1234="","",IFERROR(VLOOKUP(C1234,lst_FT_group_map_table,2,FALSE),"INVALID"))</f>
        <v/>
      </c>
      <c r="J1234">
        <f>IF(F1234=1,IF(H1234=I1234,1,0),"")</f>
        <v/>
      </c>
      <c r="K1234">
        <f>IF(AND(ISNUMBER(MATCH(B1234,lst_FT_sci_excl,0)),ISNUMBER(MATCH(C1234,lst_FT_sci_excl,0))),IF(D1234=E1234,1,0),"")</f>
        <v/>
      </c>
      <c r="L1234">
        <f>IF(OR(G1234=0,K1234=0),1,"")</f>
        <v/>
      </c>
      <c r="M1234">
        <f>IF(L1234=1,COUNTIF($L$2:L1234,1),"")</f>
        <v/>
      </c>
    </row>
    <row r="1235">
      <c r="A1235">
        <f>IF(screen_FT_reviewer_A!$A1235="","",screen_FT_reviewer_A!$A1235)</f>
        <v/>
      </c>
      <c r="B1235">
        <f>IF(OR($A1235="",screen_FT_reviewer_A!$C1235=""),"",screen_FT_reviewer_A!$C1235)</f>
        <v/>
      </c>
      <c r="C1235">
        <f>IF(OR($A1235="",screen_FT_reviewer_B!$C1235=""),"",screen_FT_reviewer_B!$C1235)</f>
        <v/>
      </c>
      <c r="D1235">
        <f>IF(OR($A1235="",screen_FT_reviewer_A!$D1235=""),"",screen_FT_reviewer_A!$D1235)</f>
        <v/>
      </c>
      <c r="E1235">
        <f>IF(OR($A1235="",screen_FT_reviewer_B!$D1235=""),"",screen_FT_reviewer_B!$D1235)</f>
        <v/>
      </c>
      <c r="F1235">
        <f>IF(AND(B1235&lt;&gt;"",C1235&lt;&gt;""),1,"")</f>
        <v/>
      </c>
      <c r="G1235">
        <f>IF(F1235=1,IF(B1235=C1235,1,0),"")</f>
        <v/>
      </c>
      <c r="H1235">
        <f>IF(B1235="","",IFERROR(VLOOKUP(B1235,lst_FT_group_map_table,2,FALSE),"INVALID"))</f>
        <v/>
      </c>
      <c r="I1235">
        <f>IF(C1235="","",IFERROR(VLOOKUP(C1235,lst_FT_group_map_table,2,FALSE),"INVALID"))</f>
        <v/>
      </c>
      <c r="J1235">
        <f>IF(F1235=1,IF(H1235=I1235,1,0),"")</f>
        <v/>
      </c>
      <c r="K1235">
        <f>IF(AND(ISNUMBER(MATCH(B1235,lst_FT_sci_excl,0)),ISNUMBER(MATCH(C1235,lst_FT_sci_excl,0))),IF(D1235=E1235,1,0),"")</f>
        <v/>
      </c>
      <c r="L1235">
        <f>IF(OR(G1235=0,K1235=0),1,"")</f>
        <v/>
      </c>
      <c r="M1235">
        <f>IF(L1235=1,COUNTIF($L$2:L1235,1),"")</f>
        <v/>
      </c>
    </row>
    <row r="1236">
      <c r="A1236">
        <f>IF(screen_FT_reviewer_A!$A1236="","",screen_FT_reviewer_A!$A1236)</f>
        <v/>
      </c>
      <c r="B1236">
        <f>IF(OR($A1236="",screen_FT_reviewer_A!$C1236=""),"",screen_FT_reviewer_A!$C1236)</f>
        <v/>
      </c>
      <c r="C1236">
        <f>IF(OR($A1236="",screen_FT_reviewer_B!$C1236=""),"",screen_FT_reviewer_B!$C1236)</f>
        <v/>
      </c>
      <c r="D1236">
        <f>IF(OR($A1236="",screen_FT_reviewer_A!$D1236=""),"",screen_FT_reviewer_A!$D1236)</f>
        <v/>
      </c>
      <c r="E1236">
        <f>IF(OR($A1236="",screen_FT_reviewer_B!$D1236=""),"",screen_FT_reviewer_B!$D1236)</f>
        <v/>
      </c>
      <c r="F1236">
        <f>IF(AND(B1236&lt;&gt;"",C1236&lt;&gt;""),1,"")</f>
        <v/>
      </c>
      <c r="G1236">
        <f>IF(F1236=1,IF(B1236=C1236,1,0),"")</f>
        <v/>
      </c>
      <c r="H1236">
        <f>IF(B1236="","",IFERROR(VLOOKUP(B1236,lst_FT_group_map_table,2,FALSE),"INVALID"))</f>
        <v/>
      </c>
      <c r="I1236">
        <f>IF(C1236="","",IFERROR(VLOOKUP(C1236,lst_FT_group_map_table,2,FALSE),"INVALID"))</f>
        <v/>
      </c>
      <c r="J1236">
        <f>IF(F1236=1,IF(H1236=I1236,1,0),"")</f>
        <v/>
      </c>
      <c r="K1236">
        <f>IF(AND(ISNUMBER(MATCH(B1236,lst_FT_sci_excl,0)),ISNUMBER(MATCH(C1236,lst_FT_sci_excl,0))),IF(D1236=E1236,1,0),"")</f>
        <v/>
      </c>
      <c r="L1236">
        <f>IF(OR(G1236=0,K1236=0),1,"")</f>
        <v/>
      </c>
      <c r="M1236">
        <f>IF(L1236=1,COUNTIF($L$2:L1236,1),"")</f>
        <v/>
      </c>
    </row>
    <row r="1237">
      <c r="A1237">
        <f>IF(screen_FT_reviewer_A!$A1237="","",screen_FT_reviewer_A!$A1237)</f>
        <v/>
      </c>
      <c r="B1237">
        <f>IF(OR($A1237="",screen_FT_reviewer_A!$C1237=""),"",screen_FT_reviewer_A!$C1237)</f>
        <v/>
      </c>
      <c r="C1237">
        <f>IF(OR($A1237="",screen_FT_reviewer_B!$C1237=""),"",screen_FT_reviewer_B!$C1237)</f>
        <v/>
      </c>
      <c r="D1237">
        <f>IF(OR($A1237="",screen_FT_reviewer_A!$D1237=""),"",screen_FT_reviewer_A!$D1237)</f>
        <v/>
      </c>
      <c r="E1237">
        <f>IF(OR($A1237="",screen_FT_reviewer_B!$D1237=""),"",screen_FT_reviewer_B!$D1237)</f>
        <v/>
      </c>
      <c r="F1237">
        <f>IF(AND(B1237&lt;&gt;"",C1237&lt;&gt;""),1,"")</f>
        <v/>
      </c>
      <c r="G1237">
        <f>IF(F1237=1,IF(B1237=C1237,1,0),"")</f>
        <v/>
      </c>
      <c r="H1237">
        <f>IF(B1237="","",IFERROR(VLOOKUP(B1237,lst_FT_group_map_table,2,FALSE),"INVALID"))</f>
        <v/>
      </c>
      <c r="I1237">
        <f>IF(C1237="","",IFERROR(VLOOKUP(C1237,lst_FT_group_map_table,2,FALSE),"INVALID"))</f>
        <v/>
      </c>
      <c r="J1237">
        <f>IF(F1237=1,IF(H1237=I1237,1,0),"")</f>
        <v/>
      </c>
      <c r="K1237">
        <f>IF(AND(ISNUMBER(MATCH(B1237,lst_FT_sci_excl,0)),ISNUMBER(MATCH(C1237,lst_FT_sci_excl,0))),IF(D1237=E1237,1,0),"")</f>
        <v/>
      </c>
      <c r="L1237">
        <f>IF(OR(G1237=0,K1237=0),1,"")</f>
        <v/>
      </c>
      <c r="M1237">
        <f>IF(L1237=1,COUNTIF($L$2:L1237,1),"")</f>
        <v/>
      </c>
    </row>
    <row r="1238">
      <c r="A1238">
        <f>IF(screen_FT_reviewer_A!$A1238="","",screen_FT_reviewer_A!$A1238)</f>
        <v/>
      </c>
      <c r="B1238">
        <f>IF(OR($A1238="",screen_FT_reviewer_A!$C1238=""),"",screen_FT_reviewer_A!$C1238)</f>
        <v/>
      </c>
      <c r="C1238">
        <f>IF(OR($A1238="",screen_FT_reviewer_B!$C1238=""),"",screen_FT_reviewer_B!$C1238)</f>
        <v/>
      </c>
      <c r="D1238">
        <f>IF(OR($A1238="",screen_FT_reviewer_A!$D1238=""),"",screen_FT_reviewer_A!$D1238)</f>
        <v/>
      </c>
      <c r="E1238">
        <f>IF(OR($A1238="",screen_FT_reviewer_B!$D1238=""),"",screen_FT_reviewer_B!$D1238)</f>
        <v/>
      </c>
      <c r="F1238">
        <f>IF(AND(B1238&lt;&gt;"",C1238&lt;&gt;""),1,"")</f>
        <v/>
      </c>
      <c r="G1238">
        <f>IF(F1238=1,IF(B1238=C1238,1,0),"")</f>
        <v/>
      </c>
      <c r="H1238">
        <f>IF(B1238="","",IFERROR(VLOOKUP(B1238,lst_FT_group_map_table,2,FALSE),"INVALID"))</f>
        <v/>
      </c>
      <c r="I1238">
        <f>IF(C1238="","",IFERROR(VLOOKUP(C1238,lst_FT_group_map_table,2,FALSE),"INVALID"))</f>
        <v/>
      </c>
      <c r="J1238">
        <f>IF(F1238=1,IF(H1238=I1238,1,0),"")</f>
        <v/>
      </c>
      <c r="K1238">
        <f>IF(AND(ISNUMBER(MATCH(B1238,lst_FT_sci_excl,0)),ISNUMBER(MATCH(C1238,lst_FT_sci_excl,0))),IF(D1238=E1238,1,0),"")</f>
        <v/>
      </c>
      <c r="L1238">
        <f>IF(OR(G1238=0,K1238=0),1,"")</f>
        <v/>
      </c>
      <c r="M1238">
        <f>IF(L1238=1,COUNTIF($L$2:L1238,1),"")</f>
        <v/>
      </c>
    </row>
    <row r="1239">
      <c r="A1239">
        <f>IF(screen_FT_reviewer_A!$A1239="","",screen_FT_reviewer_A!$A1239)</f>
        <v/>
      </c>
      <c r="B1239">
        <f>IF(OR($A1239="",screen_FT_reviewer_A!$C1239=""),"",screen_FT_reviewer_A!$C1239)</f>
        <v/>
      </c>
      <c r="C1239">
        <f>IF(OR($A1239="",screen_FT_reviewer_B!$C1239=""),"",screen_FT_reviewer_B!$C1239)</f>
        <v/>
      </c>
      <c r="D1239">
        <f>IF(OR($A1239="",screen_FT_reviewer_A!$D1239=""),"",screen_FT_reviewer_A!$D1239)</f>
        <v/>
      </c>
      <c r="E1239">
        <f>IF(OR($A1239="",screen_FT_reviewer_B!$D1239=""),"",screen_FT_reviewer_B!$D1239)</f>
        <v/>
      </c>
      <c r="F1239">
        <f>IF(AND(B1239&lt;&gt;"",C1239&lt;&gt;""),1,"")</f>
        <v/>
      </c>
      <c r="G1239">
        <f>IF(F1239=1,IF(B1239=C1239,1,0),"")</f>
        <v/>
      </c>
      <c r="H1239">
        <f>IF(B1239="","",IFERROR(VLOOKUP(B1239,lst_FT_group_map_table,2,FALSE),"INVALID"))</f>
        <v/>
      </c>
      <c r="I1239">
        <f>IF(C1239="","",IFERROR(VLOOKUP(C1239,lst_FT_group_map_table,2,FALSE),"INVALID"))</f>
        <v/>
      </c>
      <c r="J1239">
        <f>IF(F1239=1,IF(H1239=I1239,1,0),"")</f>
        <v/>
      </c>
      <c r="K1239">
        <f>IF(AND(ISNUMBER(MATCH(B1239,lst_FT_sci_excl,0)),ISNUMBER(MATCH(C1239,lst_FT_sci_excl,0))),IF(D1239=E1239,1,0),"")</f>
        <v/>
      </c>
      <c r="L1239">
        <f>IF(OR(G1239=0,K1239=0),1,"")</f>
        <v/>
      </c>
      <c r="M1239">
        <f>IF(L1239=1,COUNTIF($L$2:L1239,1),"")</f>
        <v/>
      </c>
    </row>
    <row r="1240">
      <c r="A1240">
        <f>IF(screen_FT_reviewer_A!$A1240="","",screen_FT_reviewer_A!$A1240)</f>
        <v/>
      </c>
      <c r="B1240">
        <f>IF(OR($A1240="",screen_FT_reviewer_A!$C1240=""),"",screen_FT_reviewer_A!$C1240)</f>
        <v/>
      </c>
      <c r="C1240">
        <f>IF(OR($A1240="",screen_FT_reviewer_B!$C1240=""),"",screen_FT_reviewer_B!$C1240)</f>
        <v/>
      </c>
      <c r="D1240">
        <f>IF(OR($A1240="",screen_FT_reviewer_A!$D1240=""),"",screen_FT_reviewer_A!$D1240)</f>
        <v/>
      </c>
      <c r="E1240">
        <f>IF(OR($A1240="",screen_FT_reviewer_B!$D1240=""),"",screen_FT_reviewer_B!$D1240)</f>
        <v/>
      </c>
      <c r="F1240">
        <f>IF(AND(B1240&lt;&gt;"",C1240&lt;&gt;""),1,"")</f>
        <v/>
      </c>
      <c r="G1240">
        <f>IF(F1240=1,IF(B1240=C1240,1,0),"")</f>
        <v/>
      </c>
      <c r="H1240">
        <f>IF(B1240="","",IFERROR(VLOOKUP(B1240,lst_FT_group_map_table,2,FALSE),"INVALID"))</f>
        <v/>
      </c>
      <c r="I1240">
        <f>IF(C1240="","",IFERROR(VLOOKUP(C1240,lst_FT_group_map_table,2,FALSE),"INVALID"))</f>
        <v/>
      </c>
      <c r="J1240">
        <f>IF(F1240=1,IF(H1240=I1240,1,0),"")</f>
        <v/>
      </c>
      <c r="K1240">
        <f>IF(AND(ISNUMBER(MATCH(B1240,lst_FT_sci_excl,0)),ISNUMBER(MATCH(C1240,lst_FT_sci_excl,0))),IF(D1240=E1240,1,0),"")</f>
        <v/>
      </c>
      <c r="L1240">
        <f>IF(OR(G1240=0,K1240=0),1,"")</f>
        <v/>
      </c>
      <c r="M1240">
        <f>IF(L1240=1,COUNTIF($L$2:L1240,1),"")</f>
        <v/>
      </c>
    </row>
    <row r="1241">
      <c r="A1241">
        <f>IF(screen_FT_reviewer_A!$A1241="","",screen_FT_reviewer_A!$A1241)</f>
        <v/>
      </c>
      <c r="B1241">
        <f>IF(OR($A1241="",screen_FT_reviewer_A!$C1241=""),"",screen_FT_reviewer_A!$C1241)</f>
        <v/>
      </c>
      <c r="C1241">
        <f>IF(OR($A1241="",screen_FT_reviewer_B!$C1241=""),"",screen_FT_reviewer_B!$C1241)</f>
        <v/>
      </c>
      <c r="D1241">
        <f>IF(OR($A1241="",screen_FT_reviewer_A!$D1241=""),"",screen_FT_reviewer_A!$D1241)</f>
        <v/>
      </c>
      <c r="E1241">
        <f>IF(OR($A1241="",screen_FT_reviewer_B!$D1241=""),"",screen_FT_reviewer_B!$D1241)</f>
        <v/>
      </c>
      <c r="F1241">
        <f>IF(AND(B1241&lt;&gt;"",C1241&lt;&gt;""),1,"")</f>
        <v/>
      </c>
      <c r="G1241">
        <f>IF(F1241=1,IF(B1241=C1241,1,0),"")</f>
        <v/>
      </c>
      <c r="H1241">
        <f>IF(B1241="","",IFERROR(VLOOKUP(B1241,lst_FT_group_map_table,2,FALSE),"INVALID"))</f>
        <v/>
      </c>
      <c r="I1241">
        <f>IF(C1241="","",IFERROR(VLOOKUP(C1241,lst_FT_group_map_table,2,FALSE),"INVALID"))</f>
        <v/>
      </c>
      <c r="J1241">
        <f>IF(F1241=1,IF(H1241=I1241,1,0),"")</f>
        <v/>
      </c>
      <c r="K1241">
        <f>IF(AND(ISNUMBER(MATCH(B1241,lst_FT_sci_excl,0)),ISNUMBER(MATCH(C1241,lst_FT_sci_excl,0))),IF(D1241=E1241,1,0),"")</f>
        <v/>
      </c>
      <c r="L1241">
        <f>IF(OR(G1241=0,K1241=0),1,"")</f>
        <v/>
      </c>
      <c r="M1241">
        <f>IF(L1241=1,COUNTIF($L$2:L1241,1),"")</f>
        <v/>
      </c>
    </row>
    <row r="1242">
      <c r="A1242">
        <f>IF(screen_FT_reviewer_A!$A1242="","",screen_FT_reviewer_A!$A1242)</f>
        <v/>
      </c>
      <c r="B1242">
        <f>IF(OR($A1242="",screen_FT_reviewer_A!$C1242=""),"",screen_FT_reviewer_A!$C1242)</f>
        <v/>
      </c>
      <c r="C1242">
        <f>IF(OR($A1242="",screen_FT_reviewer_B!$C1242=""),"",screen_FT_reviewer_B!$C1242)</f>
        <v/>
      </c>
      <c r="D1242">
        <f>IF(OR($A1242="",screen_FT_reviewer_A!$D1242=""),"",screen_FT_reviewer_A!$D1242)</f>
        <v/>
      </c>
      <c r="E1242">
        <f>IF(OR($A1242="",screen_FT_reviewer_B!$D1242=""),"",screen_FT_reviewer_B!$D1242)</f>
        <v/>
      </c>
      <c r="F1242">
        <f>IF(AND(B1242&lt;&gt;"",C1242&lt;&gt;""),1,"")</f>
        <v/>
      </c>
      <c r="G1242">
        <f>IF(F1242=1,IF(B1242=C1242,1,0),"")</f>
        <v/>
      </c>
      <c r="H1242">
        <f>IF(B1242="","",IFERROR(VLOOKUP(B1242,lst_FT_group_map_table,2,FALSE),"INVALID"))</f>
        <v/>
      </c>
      <c r="I1242">
        <f>IF(C1242="","",IFERROR(VLOOKUP(C1242,lst_FT_group_map_table,2,FALSE),"INVALID"))</f>
        <v/>
      </c>
      <c r="J1242">
        <f>IF(F1242=1,IF(H1242=I1242,1,0),"")</f>
        <v/>
      </c>
      <c r="K1242">
        <f>IF(AND(ISNUMBER(MATCH(B1242,lst_FT_sci_excl,0)),ISNUMBER(MATCH(C1242,lst_FT_sci_excl,0))),IF(D1242=E1242,1,0),"")</f>
        <v/>
      </c>
      <c r="L1242">
        <f>IF(OR(G1242=0,K1242=0),1,"")</f>
        <v/>
      </c>
      <c r="M1242">
        <f>IF(L1242=1,COUNTIF($L$2:L1242,1),"")</f>
        <v/>
      </c>
    </row>
    <row r="1243">
      <c r="A1243">
        <f>IF(screen_FT_reviewer_A!$A1243="","",screen_FT_reviewer_A!$A1243)</f>
        <v/>
      </c>
      <c r="B1243">
        <f>IF(OR($A1243="",screen_FT_reviewer_A!$C1243=""),"",screen_FT_reviewer_A!$C1243)</f>
        <v/>
      </c>
      <c r="C1243">
        <f>IF(OR($A1243="",screen_FT_reviewer_B!$C1243=""),"",screen_FT_reviewer_B!$C1243)</f>
        <v/>
      </c>
      <c r="D1243">
        <f>IF(OR($A1243="",screen_FT_reviewer_A!$D1243=""),"",screen_FT_reviewer_A!$D1243)</f>
        <v/>
      </c>
      <c r="E1243">
        <f>IF(OR($A1243="",screen_FT_reviewer_B!$D1243=""),"",screen_FT_reviewer_B!$D1243)</f>
        <v/>
      </c>
      <c r="F1243">
        <f>IF(AND(B1243&lt;&gt;"",C1243&lt;&gt;""),1,"")</f>
        <v/>
      </c>
      <c r="G1243">
        <f>IF(F1243=1,IF(B1243=C1243,1,0),"")</f>
        <v/>
      </c>
      <c r="H1243">
        <f>IF(B1243="","",IFERROR(VLOOKUP(B1243,lst_FT_group_map_table,2,FALSE),"INVALID"))</f>
        <v/>
      </c>
      <c r="I1243">
        <f>IF(C1243="","",IFERROR(VLOOKUP(C1243,lst_FT_group_map_table,2,FALSE),"INVALID"))</f>
        <v/>
      </c>
      <c r="J1243">
        <f>IF(F1243=1,IF(H1243=I1243,1,0),"")</f>
        <v/>
      </c>
      <c r="K1243">
        <f>IF(AND(ISNUMBER(MATCH(B1243,lst_FT_sci_excl,0)),ISNUMBER(MATCH(C1243,lst_FT_sci_excl,0))),IF(D1243=E1243,1,0),"")</f>
        <v/>
      </c>
      <c r="L1243">
        <f>IF(OR(G1243=0,K1243=0),1,"")</f>
        <v/>
      </c>
      <c r="M1243">
        <f>IF(L1243=1,COUNTIF($L$2:L1243,1),"")</f>
        <v/>
      </c>
    </row>
    <row r="1244">
      <c r="A1244">
        <f>IF(screen_FT_reviewer_A!$A1244="","",screen_FT_reviewer_A!$A1244)</f>
        <v/>
      </c>
      <c r="B1244">
        <f>IF(OR($A1244="",screen_FT_reviewer_A!$C1244=""),"",screen_FT_reviewer_A!$C1244)</f>
        <v/>
      </c>
      <c r="C1244">
        <f>IF(OR($A1244="",screen_FT_reviewer_B!$C1244=""),"",screen_FT_reviewer_B!$C1244)</f>
        <v/>
      </c>
      <c r="D1244">
        <f>IF(OR($A1244="",screen_FT_reviewer_A!$D1244=""),"",screen_FT_reviewer_A!$D1244)</f>
        <v/>
      </c>
      <c r="E1244">
        <f>IF(OR($A1244="",screen_FT_reviewer_B!$D1244=""),"",screen_FT_reviewer_B!$D1244)</f>
        <v/>
      </c>
      <c r="F1244">
        <f>IF(AND(B1244&lt;&gt;"",C1244&lt;&gt;""),1,"")</f>
        <v/>
      </c>
      <c r="G1244">
        <f>IF(F1244=1,IF(B1244=C1244,1,0),"")</f>
        <v/>
      </c>
      <c r="H1244">
        <f>IF(B1244="","",IFERROR(VLOOKUP(B1244,lst_FT_group_map_table,2,FALSE),"INVALID"))</f>
        <v/>
      </c>
      <c r="I1244">
        <f>IF(C1244="","",IFERROR(VLOOKUP(C1244,lst_FT_group_map_table,2,FALSE),"INVALID"))</f>
        <v/>
      </c>
      <c r="J1244">
        <f>IF(F1244=1,IF(H1244=I1244,1,0),"")</f>
        <v/>
      </c>
      <c r="K1244">
        <f>IF(AND(ISNUMBER(MATCH(B1244,lst_FT_sci_excl,0)),ISNUMBER(MATCH(C1244,lst_FT_sci_excl,0))),IF(D1244=E1244,1,0),"")</f>
        <v/>
      </c>
      <c r="L1244">
        <f>IF(OR(G1244=0,K1244=0),1,"")</f>
        <v/>
      </c>
      <c r="M1244">
        <f>IF(L1244=1,COUNTIF($L$2:L1244,1),"")</f>
        <v/>
      </c>
    </row>
    <row r="1245">
      <c r="A1245">
        <f>IF(screen_FT_reviewer_A!$A1245="","",screen_FT_reviewer_A!$A1245)</f>
        <v/>
      </c>
      <c r="B1245">
        <f>IF(OR($A1245="",screen_FT_reviewer_A!$C1245=""),"",screen_FT_reviewer_A!$C1245)</f>
        <v/>
      </c>
      <c r="C1245">
        <f>IF(OR($A1245="",screen_FT_reviewer_B!$C1245=""),"",screen_FT_reviewer_B!$C1245)</f>
        <v/>
      </c>
      <c r="D1245">
        <f>IF(OR($A1245="",screen_FT_reviewer_A!$D1245=""),"",screen_FT_reviewer_A!$D1245)</f>
        <v/>
      </c>
      <c r="E1245">
        <f>IF(OR($A1245="",screen_FT_reviewer_B!$D1245=""),"",screen_FT_reviewer_B!$D1245)</f>
        <v/>
      </c>
      <c r="F1245">
        <f>IF(AND(B1245&lt;&gt;"",C1245&lt;&gt;""),1,"")</f>
        <v/>
      </c>
      <c r="G1245">
        <f>IF(F1245=1,IF(B1245=C1245,1,0),"")</f>
        <v/>
      </c>
      <c r="H1245">
        <f>IF(B1245="","",IFERROR(VLOOKUP(B1245,lst_FT_group_map_table,2,FALSE),"INVALID"))</f>
        <v/>
      </c>
      <c r="I1245">
        <f>IF(C1245="","",IFERROR(VLOOKUP(C1245,lst_FT_group_map_table,2,FALSE),"INVALID"))</f>
        <v/>
      </c>
      <c r="J1245">
        <f>IF(F1245=1,IF(H1245=I1245,1,0),"")</f>
        <v/>
      </c>
      <c r="K1245">
        <f>IF(AND(ISNUMBER(MATCH(B1245,lst_FT_sci_excl,0)),ISNUMBER(MATCH(C1245,lst_FT_sci_excl,0))),IF(D1245=E1245,1,0),"")</f>
        <v/>
      </c>
      <c r="L1245">
        <f>IF(OR(G1245=0,K1245=0),1,"")</f>
        <v/>
      </c>
      <c r="M1245">
        <f>IF(L1245=1,COUNTIF($L$2:L1245,1),"")</f>
        <v/>
      </c>
    </row>
    <row r="1246">
      <c r="A1246">
        <f>IF(screen_FT_reviewer_A!$A1246="","",screen_FT_reviewer_A!$A1246)</f>
        <v/>
      </c>
      <c r="B1246">
        <f>IF(OR($A1246="",screen_FT_reviewer_A!$C1246=""),"",screen_FT_reviewer_A!$C1246)</f>
        <v/>
      </c>
      <c r="C1246">
        <f>IF(OR($A1246="",screen_FT_reviewer_B!$C1246=""),"",screen_FT_reviewer_B!$C1246)</f>
        <v/>
      </c>
      <c r="D1246">
        <f>IF(OR($A1246="",screen_FT_reviewer_A!$D1246=""),"",screen_FT_reviewer_A!$D1246)</f>
        <v/>
      </c>
      <c r="E1246">
        <f>IF(OR($A1246="",screen_FT_reviewer_B!$D1246=""),"",screen_FT_reviewer_B!$D1246)</f>
        <v/>
      </c>
      <c r="F1246">
        <f>IF(AND(B1246&lt;&gt;"",C1246&lt;&gt;""),1,"")</f>
        <v/>
      </c>
      <c r="G1246">
        <f>IF(F1246=1,IF(B1246=C1246,1,0),"")</f>
        <v/>
      </c>
      <c r="H1246">
        <f>IF(B1246="","",IFERROR(VLOOKUP(B1246,lst_FT_group_map_table,2,FALSE),"INVALID"))</f>
        <v/>
      </c>
      <c r="I1246">
        <f>IF(C1246="","",IFERROR(VLOOKUP(C1246,lst_FT_group_map_table,2,FALSE),"INVALID"))</f>
        <v/>
      </c>
      <c r="J1246">
        <f>IF(F1246=1,IF(H1246=I1246,1,0),"")</f>
        <v/>
      </c>
      <c r="K1246">
        <f>IF(AND(ISNUMBER(MATCH(B1246,lst_FT_sci_excl,0)),ISNUMBER(MATCH(C1246,lst_FT_sci_excl,0))),IF(D1246=E1246,1,0),"")</f>
        <v/>
      </c>
      <c r="L1246">
        <f>IF(OR(G1246=0,K1246=0),1,"")</f>
        <v/>
      </c>
      <c r="M1246">
        <f>IF(L1246=1,COUNTIF($L$2:L1246,1),"")</f>
        <v/>
      </c>
    </row>
    <row r="1247">
      <c r="A1247">
        <f>IF(screen_FT_reviewer_A!$A1247="","",screen_FT_reviewer_A!$A1247)</f>
        <v/>
      </c>
      <c r="B1247">
        <f>IF(OR($A1247="",screen_FT_reviewer_A!$C1247=""),"",screen_FT_reviewer_A!$C1247)</f>
        <v/>
      </c>
      <c r="C1247">
        <f>IF(OR($A1247="",screen_FT_reviewer_B!$C1247=""),"",screen_FT_reviewer_B!$C1247)</f>
        <v/>
      </c>
      <c r="D1247">
        <f>IF(OR($A1247="",screen_FT_reviewer_A!$D1247=""),"",screen_FT_reviewer_A!$D1247)</f>
        <v/>
      </c>
      <c r="E1247">
        <f>IF(OR($A1247="",screen_FT_reviewer_B!$D1247=""),"",screen_FT_reviewer_B!$D1247)</f>
        <v/>
      </c>
      <c r="F1247">
        <f>IF(AND(B1247&lt;&gt;"",C1247&lt;&gt;""),1,"")</f>
        <v/>
      </c>
      <c r="G1247">
        <f>IF(F1247=1,IF(B1247=C1247,1,0),"")</f>
        <v/>
      </c>
      <c r="H1247">
        <f>IF(B1247="","",IFERROR(VLOOKUP(B1247,lst_FT_group_map_table,2,FALSE),"INVALID"))</f>
        <v/>
      </c>
      <c r="I1247">
        <f>IF(C1247="","",IFERROR(VLOOKUP(C1247,lst_FT_group_map_table,2,FALSE),"INVALID"))</f>
        <v/>
      </c>
      <c r="J1247">
        <f>IF(F1247=1,IF(H1247=I1247,1,0),"")</f>
        <v/>
      </c>
      <c r="K1247">
        <f>IF(AND(ISNUMBER(MATCH(B1247,lst_FT_sci_excl,0)),ISNUMBER(MATCH(C1247,lst_FT_sci_excl,0))),IF(D1247=E1247,1,0),"")</f>
        <v/>
      </c>
      <c r="L1247">
        <f>IF(OR(G1247=0,K1247=0),1,"")</f>
        <v/>
      </c>
      <c r="M1247">
        <f>IF(L1247=1,COUNTIF($L$2:L1247,1),"")</f>
        <v/>
      </c>
    </row>
    <row r="1248">
      <c r="A1248">
        <f>IF(screen_FT_reviewer_A!$A1248="","",screen_FT_reviewer_A!$A1248)</f>
        <v/>
      </c>
      <c r="B1248">
        <f>IF(OR($A1248="",screen_FT_reviewer_A!$C1248=""),"",screen_FT_reviewer_A!$C1248)</f>
        <v/>
      </c>
      <c r="C1248">
        <f>IF(OR($A1248="",screen_FT_reviewer_B!$C1248=""),"",screen_FT_reviewer_B!$C1248)</f>
        <v/>
      </c>
      <c r="D1248">
        <f>IF(OR($A1248="",screen_FT_reviewer_A!$D1248=""),"",screen_FT_reviewer_A!$D1248)</f>
        <v/>
      </c>
      <c r="E1248">
        <f>IF(OR($A1248="",screen_FT_reviewer_B!$D1248=""),"",screen_FT_reviewer_B!$D1248)</f>
        <v/>
      </c>
      <c r="F1248">
        <f>IF(AND(B1248&lt;&gt;"",C1248&lt;&gt;""),1,"")</f>
        <v/>
      </c>
      <c r="G1248">
        <f>IF(F1248=1,IF(B1248=C1248,1,0),"")</f>
        <v/>
      </c>
      <c r="H1248">
        <f>IF(B1248="","",IFERROR(VLOOKUP(B1248,lst_FT_group_map_table,2,FALSE),"INVALID"))</f>
        <v/>
      </c>
      <c r="I1248">
        <f>IF(C1248="","",IFERROR(VLOOKUP(C1248,lst_FT_group_map_table,2,FALSE),"INVALID"))</f>
        <v/>
      </c>
      <c r="J1248">
        <f>IF(F1248=1,IF(H1248=I1248,1,0),"")</f>
        <v/>
      </c>
      <c r="K1248">
        <f>IF(AND(ISNUMBER(MATCH(B1248,lst_FT_sci_excl,0)),ISNUMBER(MATCH(C1248,lst_FT_sci_excl,0))),IF(D1248=E1248,1,0),"")</f>
        <v/>
      </c>
      <c r="L1248">
        <f>IF(OR(G1248=0,K1248=0),1,"")</f>
        <v/>
      </c>
      <c r="M1248">
        <f>IF(L1248=1,COUNTIF($L$2:L1248,1),"")</f>
        <v/>
      </c>
    </row>
    <row r="1249">
      <c r="A1249">
        <f>IF(screen_FT_reviewer_A!$A1249="","",screen_FT_reviewer_A!$A1249)</f>
        <v/>
      </c>
      <c r="B1249">
        <f>IF(OR($A1249="",screen_FT_reviewer_A!$C1249=""),"",screen_FT_reviewer_A!$C1249)</f>
        <v/>
      </c>
      <c r="C1249">
        <f>IF(OR($A1249="",screen_FT_reviewer_B!$C1249=""),"",screen_FT_reviewer_B!$C1249)</f>
        <v/>
      </c>
      <c r="D1249">
        <f>IF(OR($A1249="",screen_FT_reviewer_A!$D1249=""),"",screen_FT_reviewer_A!$D1249)</f>
        <v/>
      </c>
      <c r="E1249">
        <f>IF(OR($A1249="",screen_FT_reviewer_B!$D1249=""),"",screen_FT_reviewer_B!$D1249)</f>
        <v/>
      </c>
      <c r="F1249">
        <f>IF(AND(B1249&lt;&gt;"",C1249&lt;&gt;""),1,"")</f>
        <v/>
      </c>
      <c r="G1249">
        <f>IF(F1249=1,IF(B1249=C1249,1,0),"")</f>
        <v/>
      </c>
      <c r="H1249">
        <f>IF(B1249="","",IFERROR(VLOOKUP(B1249,lst_FT_group_map_table,2,FALSE),"INVALID"))</f>
        <v/>
      </c>
      <c r="I1249">
        <f>IF(C1249="","",IFERROR(VLOOKUP(C1249,lst_FT_group_map_table,2,FALSE),"INVALID"))</f>
        <v/>
      </c>
      <c r="J1249">
        <f>IF(F1249=1,IF(H1249=I1249,1,0),"")</f>
        <v/>
      </c>
      <c r="K1249">
        <f>IF(AND(ISNUMBER(MATCH(B1249,lst_FT_sci_excl,0)),ISNUMBER(MATCH(C1249,lst_FT_sci_excl,0))),IF(D1249=E1249,1,0),"")</f>
        <v/>
      </c>
      <c r="L1249">
        <f>IF(OR(G1249=0,K1249=0),1,"")</f>
        <v/>
      </c>
      <c r="M1249">
        <f>IF(L1249=1,COUNTIF($L$2:L1249,1),"")</f>
        <v/>
      </c>
    </row>
    <row r="1250">
      <c r="A1250">
        <f>IF(screen_FT_reviewer_A!$A1250="","",screen_FT_reviewer_A!$A1250)</f>
        <v/>
      </c>
      <c r="B1250">
        <f>IF(OR($A1250="",screen_FT_reviewer_A!$C1250=""),"",screen_FT_reviewer_A!$C1250)</f>
        <v/>
      </c>
      <c r="C1250">
        <f>IF(OR($A1250="",screen_FT_reviewer_B!$C1250=""),"",screen_FT_reviewer_B!$C1250)</f>
        <v/>
      </c>
      <c r="D1250">
        <f>IF(OR($A1250="",screen_FT_reviewer_A!$D1250=""),"",screen_FT_reviewer_A!$D1250)</f>
        <v/>
      </c>
      <c r="E1250">
        <f>IF(OR($A1250="",screen_FT_reviewer_B!$D1250=""),"",screen_FT_reviewer_B!$D1250)</f>
        <v/>
      </c>
      <c r="F1250">
        <f>IF(AND(B1250&lt;&gt;"",C1250&lt;&gt;""),1,"")</f>
        <v/>
      </c>
      <c r="G1250">
        <f>IF(F1250=1,IF(B1250=C1250,1,0),"")</f>
        <v/>
      </c>
      <c r="H1250">
        <f>IF(B1250="","",IFERROR(VLOOKUP(B1250,lst_FT_group_map_table,2,FALSE),"INVALID"))</f>
        <v/>
      </c>
      <c r="I1250">
        <f>IF(C1250="","",IFERROR(VLOOKUP(C1250,lst_FT_group_map_table,2,FALSE),"INVALID"))</f>
        <v/>
      </c>
      <c r="J1250">
        <f>IF(F1250=1,IF(H1250=I1250,1,0),"")</f>
        <v/>
      </c>
      <c r="K1250">
        <f>IF(AND(ISNUMBER(MATCH(B1250,lst_FT_sci_excl,0)),ISNUMBER(MATCH(C1250,lst_FT_sci_excl,0))),IF(D1250=E1250,1,0),"")</f>
        <v/>
      </c>
      <c r="L1250">
        <f>IF(OR(G1250=0,K1250=0),1,"")</f>
        <v/>
      </c>
      <c r="M1250">
        <f>IF(L1250=1,COUNTIF($L$2:L1250,1),"")</f>
        <v/>
      </c>
    </row>
    <row r="1251">
      <c r="A1251">
        <f>IF(screen_FT_reviewer_A!$A1251="","",screen_FT_reviewer_A!$A1251)</f>
        <v/>
      </c>
      <c r="B1251">
        <f>IF(OR($A1251="",screen_FT_reviewer_A!$C1251=""),"",screen_FT_reviewer_A!$C1251)</f>
        <v/>
      </c>
      <c r="C1251">
        <f>IF(OR($A1251="",screen_FT_reviewer_B!$C1251=""),"",screen_FT_reviewer_B!$C1251)</f>
        <v/>
      </c>
      <c r="D1251">
        <f>IF(OR($A1251="",screen_FT_reviewer_A!$D1251=""),"",screen_FT_reviewer_A!$D1251)</f>
        <v/>
      </c>
      <c r="E1251">
        <f>IF(OR($A1251="",screen_FT_reviewer_B!$D1251=""),"",screen_FT_reviewer_B!$D1251)</f>
        <v/>
      </c>
      <c r="F1251">
        <f>IF(AND(B1251&lt;&gt;"",C1251&lt;&gt;""),1,"")</f>
        <v/>
      </c>
      <c r="G1251">
        <f>IF(F1251=1,IF(B1251=C1251,1,0),"")</f>
        <v/>
      </c>
      <c r="H1251">
        <f>IF(B1251="","",IFERROR(VLOOKUP(B1251,lst_FT_group_map_table,2,FALSE),"INVALID"))</f>
        <v/>
      </c>
      <c r="I1251">
        <f>IF(C1251="","",IFERROR(VLOOKUP(C1251,lst_FT_group_map_table,2,FALSE),"INVALID"))</f>
        <v/>
      </c>
      <c r="J1251">
        <f>IF(F1251=1,IF(H1251=I1251,1,0),"")</f>
        <v/>
      </c>
      <c r="K1251">
        <f>IF(AND(ISNUMBER(MATCH(B1251,lst_FT_sci_excl,0)),ISNUMBER(MATCH(C1251,lst_FT_sci_excl,0))),IF(D1251=E1251,1,0),"")</f>
        <v/>
      </c>
      <c r="L1251">
        <f>IF(OR(G1251=0,K1251=0),1,"")</f>
        <v/>
      </c>
      <c r="M1251">
        <f>IF(L1251=1,COUNTIF($L$2:L1251,1),"")</f>
        <v/>
      </c>
    </row>
    <row r="1252">
      <c r="A1252">
        <f>IF(screen_FT_reviewer_A!$A1252="","",screen_FT_reviewer_A!$A1252)</f>
        <v/>
      </c>
      <c r="B1252">
        <f>IF(OR($A1252="",screen_FT_reviewer_A!$C1252=""),"",screen_FT_reviewer_A!$C1252)</f>
        <v/>
      </c>
      <c r="C1252">
        <f>IF(OR($A1252="",screen_FT_reviewer_B!$C1252=""),"",screen_FT_reviewer_B!$C1252)</f>
        <v/>
      </c>
      <c r="D1252">
        <f>IF(OR($A1252="",screen_FT_reviewer_A!$D1252=""),"",screen_FT_reviewer_A!$D1252)</f>
        <v/>
      </c>
      <c r="E1252">
        <f>IF(OR($A1252="",screen_FT_reviewer_B!$D1252=""),"",screen_FT_reviewer_B!$D1252)</f>
        <v/>
      </c>
      <c r="F1252">
        <f>IF(AND(B1252&lt;&gt;"",C1252&lt;&gt;""),1,"")</f>
        <v/>
      </c>
      <c r="G1252">
        <f>IF(F1252=1,IF(B1252=C1252,1,0),"")</f>
        <v/>
      </c>
      <c r="H1252">
        <f>IF(B1252="","",IFERROR(VLOOKUP(B1252,lst_FT_group_map_table,2,FALSE),"INVALID"))</f>
        <v/>
      </c>
      <c r="I1252">
        <f>IF(C1252="","",IFERROR(VLOOKUP(C1252,lst_FT_group_map_table,2,FALSE),"INVALID"))</f>
        <v/>
      </c>
      <c r="J1252">
        <f>IF(F1252=1,IF(H1252=I1252,1,0),"")</f>
        <v/>
      </c>
      <c r="K1252">
        <f>IF(AND(ISNUMBER(MATCH(B1252,lst_FT_sci_excl,0)),ISNUMBER(MATCH(C1252,lst_FT_sci_excl,0))),IF(D1252=E1252,1,0),"")</f>
        <v/>
      </c>
      <c r="L1252">
        <f>IF(OR(G1252=0,K1252=0),1,"")</f>
        <v/>
      </c>
      <c r="M1252">
        <f>IF(L1252=1,COUNTIF($L$2:L1252,1),"")</f>
        <v/>
      </c>
    </row>
    <row r="1253">
      <c r="A1253">
        <f>IF(screen_FT_reviewer_A!$A1253="","",screen_FT_reviewer_A!$A1253)</f>
        <v/>
      </c>
      <c r="B1253">
        <f>IF(OR($A1253="",screen_FT_reviewer_A!$C1253=""),"",screen_FT_reviewer_A!$C1253)</f>
        <v/>
      </c>
      <c r="C1253">
        <f>IF(OR($A1253="",screen_FT_reviewer_B!$C1253=""),"",screen_FT_reviewer_B!$C1253)</f>
        <v/>
      </c>
      <c r="D1253">
        <f>IF(OR($A1253="",screen_FT_reviewer_A!$D1253=""),"",screen_FT_reviewer_A!$D1253)</f>
        <v/>
      </c>
      <c r="E1253">
        <f>IF(OR($A1253="",screen_FT_reviewer_B!$D1253=""),"",screen_FT_reviewer_B!$D1253)</f>
        <v/>
      </c>
      <c r="F1253">
        <f>IF(AND(B1253&lt;&gt;"",C1253&lt;&gt;""),1,"")</f>
        <v/>
      </c>
      <c r="G1253">
        <f>IF(F1253=1,IF(B1253=C1253,1,0),"")</f>
        <v/>
      </c>
      <c r="H1253">
        <f>IF(B1253="","",IFERROR(VLOOKUP(B1253,lst_FT_group_map_table,2,FALSE),"INVALID"))</f>
        <v/>
      </c>
      <c r="I1253">
        <f>IF(C1253="","",IFERROR(VLOOKUP(C1253,lst_FT_group_map_table,2,FALSE),"INVALID"))</f>
        <v/>
      </c>
      <c r="J1253">
        <f>IF(F1253=1,IF(H1253=I1253,1,0),"")</f>
        <v/>
      </c>
      <c r="K1253">
        <f>IF(AND(ISNUMBER(MATCH(B1253,lst_FT_sci_excl,0)),ISNUMBER(MATCH(C1253,lst_FT_sci_excl,0))),IF(D1253=E1253,1,0),"")</f>
        <v/>
      </c>
      <c r="L1253">
        <f>IF(OR(G1253=0,K1253=0),1,"")</f>
        <v/>
      </c>
      <c r="M1253">
        <f>IF(L1253=1,COUNTIF($L$2:L1253,1),"")</f>
        <v/>
      </c>
    </row>
    <row r="1254">
      <c r="A1254">
        <f>IF(screen_FT_reviewer_A!$A1254="","",screen_FT_reviewer_A!$A1254)</f>
        <v/>
      </c>
      <c r="B1254">
        <f>IF(OR($A1254="",screen_FT_reviewer_A!$C1254=""),"",screen_FT_reviewer_A!$C1254)</f>
        <v/>
      </c>
      <c r="C1254">
        <f>IF(OR($A1254="",screen_FT_reviewer_B!$C1254=""),"",screen_FT_reviewer_B!$C1254)</f>
        <v/>
      </c>
      <c r="D1254">
        <f>IF(OR($A1254="",screen_FT_reviewer_A!$D1254=""),"",screen_FT_reviewer_A!$D1254)</f>
        <v/>
      </c>
      <c r="E1254">
        <f>IF(OR($A1254="",screen_FT_reviewer_B!$D1254=""),"",screen_FT_reviewer_B!$D1254)</f>
        <v/>
      </c>
      <c r="F1254">
        <f>IF(AND(B1254&lt;&gt;"",C1254&lt;&gt;""),1,"")</f>
        <v/>
      </c>
      <c r="G1254">
        <f>IF(F1254=1,IF(B1254=C1254,1,0),"")</f>
        <v/>
      </c>
      <c r="H1254">
        <f>IF(B1254="","",IFERROR(VLOOKUP(B1254,lst_FT_group_map_table,2,FALSE),"INVALID"))</f>
        <v/>
      </c>
      <c r="I1254">
        <f>IF(C1254="","",IFERROR(VLOOKUP(C1254,lst_FT_group_map_table,2,FALSE),"INVALID"))</f>
        <v/>
      </c>
      <c r="J1254">
        <f>IF(F1254=1,IF(H1254=I1254,1,0),"")</f>
        <v/>
      </c>
      <c r="K1254">
        <f>IF(AND(ISNUMBER(MATCH(B1254,lst_FT_sci_excl,0)),ISNUMBER(MATCH(C1254,lst_FT_sci_excl,0))),IF(D1254=E1254,1,0),"")</f>
        <v/>
      </c>
      <c r="L1254">
        <f>IF(OR(G1254=0,K1254=0),1,"")</f>
        <v/>
      </c>
      <c r="M1254">
        <f>IF(L1254=1,COUNTIF($L$2:L1254,1),"")</f>
        <v/>
      </c>
    </row>
    <row r="1255">
      <c r="A1255">
        <f>IF(screen_FT_reviewer_A!$A1255="","",screen_FT_reviewer_A!$A1255)</f>
        <v/>
      </c>
      <c r="B1255">
        <f>IF(OR($A1255="",screen_FT_reviewer_A!$C1255=""),"",screen_FT_reviewer_A!$C1255)</f>
        <v/>
      </c>
      <c r="C1255">
        <f>IF(OR($A1255="",screen_FT_reviewer_B!$C1255=""),"",screen_FT_reviewer_B!$C1255)</f>
        <v/>
      </c>
      <c r="D1255">
        <f>IF(OR($A1255="",screen_FT_reviewer_A!$D1255=""),"",screen_FT_reviewer_A!$D1255)</f>
        <v/>
      </c>
      <c r="E1255">
        <f>IF(OR($A1255="",screen_FT_reviewer_B!$D1255=""),"",screen_FT_reviewer_B!$D1255)</f>
        <v/>
      </c>
      <c r="F1255">
        <f>IF(AND(B1255&lt;&gt;"",C1255&lt;&gt;""),1,"")</f>
        <v/>
      </c>
      <c r="G1255">
        <f>IF(F1255=1,IF(B1255=C1255,1,0),"")</f>
        <v/>
      </c>
      <c r="H1255">
        <f>IF(B1255="","",IFERROR(VLOOKUP(B1255,lst_FT_group_map_table,2,FALSE),"INVALID"))</f>
        <v/>
      </c>
      <c r="I1255">
        <f>IF(C1255="","",IFERROR(VLOOKUP(C1255,lst_FT_group_map_table,2,FALSE),"INVALID"))</f>
        <v/>
      </c>
      <c r="J1255">
        <f>IF(F1255=1,IF(H1255=I1255,1,0),"")</f>
        <v/>
      </c>
      <c r="K1255">
        <f>IF(AND(ISNUMBER(MATCH(B1255,lst_FT_sci_excl,0)),ISNUMBER(MATCH(C1255,lst_FT_sci_excl,0))),IF(D1255=E1255,1,0),"")</f>
        <v/>
      </c>
      <c r="L1255">
        <f>IF(OR(G1255=0,K1255=0),1,"")</f>
        <v/>
      </c>
      <c r="M1255">
        <f>IF(L1255=1,COUNTIF($L$2:L1255,1),"")</f>
        <v/>
      </c>
    </row>
    <row r="1256">
      <c r="A1256">
        <f>IF(screen_FT_reviewer_A!$A1256="","",screen_FT_reviewer_A!$A1256)</f>
        <v/>
      </c>
      <c r="B1256">
        <f>IF(OR($A1256="",screen_FT_reviewer_A!$C1256=""),"",screen_FT_reviewer_A!$C1256)</f>
        <v/>
      </c>
      <c r="C1256">
        <f>IF(OR($A1256="",screen_FT_reviewer_B!$C1256=""),"",screen_FT_reviewer_B!$C1256)</f>
        <v/>
      </c>
      <c r="D1256">
        <f>IF(OR($A1256="",screen_FT_reviewer_A!$D1256=""),"",screen_FT_reviewer_A!$D1256)</f>
        <v/>
      </c>
      <c r="E1256">
        <f>IF(OR($A1256="",screen_FT_reviewer_B!$D1256=""),"",screen_FT_reviewer_B!$D1256)</f>
        <v/>
      </c>
      <c r="F1256">
        <f>IF(AND(B1256&lt;&gt;"",C1256&lt;&gt;""),1,"")</f>
        <v/>
      </c>
      <c r="G1256">
        <f>IF(F1256=1,IF(B1256=C1256,1,0),"")</f>
        <v/>
      </c>
      <c r="H1256">
        <f>IF(B1256="","",IFERROR(VLOOKUP(B1256,lst_FT_group_map_table,2,FALSE),"INVALID"))</f>
        <v/>
      </c>
      <c r="I1256">
        <f>IF(C1256="","",IFERROR(VLOOKUP(C1256,lst_FT_group_map_table,2,FALSE),"INVALID"))</f>
        <v/>
      </c>
      <c r="J1256">
        <f>IF(F1256=1,IF(H1256=I1256,1,0),"")</f>
        <v/>
      </c>
      <c r="K1256">
        <f>IF(AND(ISNUMBER(MATCH(B1256,lst_FT_sci_excl,0)),ISNUMBER(MATCH(C1256,lst_FT_sci_excl,0))),IF(D1256=E1256,1,0),"")</f>
        <v/>
      </c>
      <c r="L1256">
        <f>IF(OR(G1256=0,K1256=0),1,"")</f>
        <v/>
      </c>
      <c r="M1256">
        <f>IF(L1256=1,COUNTIF($L$2:L1256,1),"")</f>
        <v/>
      </c>
    </row>
    <row r="1257">
      <c r="A1257">
        <f>IF(screen_FT_reviewer_A!$A1257="","",screen_FT_reviewer_A!$A1257)</f>
        <v/>
      </c>
      <c r="B1257">
        <f>IF(OR($A1257="",screen_FT_reviewer_A!$C1257=""),"",screen_FT_reviewer_A!$C1257)</f>
        <v/>
      </c>
      <c r="C1257">
        <f>IF(OR($A1257="",screen_FT_reviewer_B!$C1257=""),"",screen_FT_reviewer_B!$C1257)</f>
        <v/>
      </c>
      <c r="D1257">
        <f>IF(OR($A1257="",screen_FT_reviewer_A!$D1257=""),"",screen_FT_reviewer_A!$D1257)</f>
        <v/>
      </c>
      <c r="E1257">
        <f>IF(OR($A1257="",screen_FT_reviewer_B!$D1257=""),"",screen_FT_reviewer_B!$D1257)</f>
        <v/>
      </c>
      <c r="F1257">
        <f>IF(AND(B1257&lt;&gt;"",C1257&lt;&gt;""),1,"")</f>
        <v/>
      </c>
      <c r="G1257">
        <f>IF(F1257=1,IF(B1257=C1257,1,0),"")</f>
        <v/>
      </c>
      <c r="H1257">
        <f>IF(B1257="","",IFERROR(VLOOKUP(B1257,lst_FT_group_map_table,2,FALSE),"INVALID"))</f>
        <v/>
      </c>
      <c r="I1257">
        <f>IF(C1257="","",IFERROR(VLOOKUP(C1257,lst_FT_group_map_table,2,FALSE),"INVALID"))</f>
        <v/>
      </c>
      <c r="J1257">
        <f>IF(F1257=1,IF(H1257=I1257,1,0),"")</f>
        <v/>
      </c>
      <c r="K1257">
        <f>IF(AND(ISNUMBER(MATCH(B1257,lst_FT_sci_excl,0)),ISNUMBER(MATCH(C1257,lst_FT_sci_excl,0))),IF(D1257=E1257,1,0),"")</f>
        <v/>
      </c>
      <c r="L1257">
        <f>IF(OR(G1257=0,K1257=0),1,"")</f>
        <v/>
      </c>
      <c r="M1257">
        <f>IF(L1257=1,COUNTIF($L$2:L1257,1),"")</f>
        <v/>
      </c>
    </row>
    <row r="1258">
      <c r="A1258">
        <f>IF(screen_FT_reviewer_A!$A1258="","",screen_FT_reviewer_A!$A1258)</f>
        <v/>
      </c>
      <c r="B1258">
        <f>IF(OR($A1258="",screen_FT_reviewer_A!$C1258=""),"",screen_FT_reviewer_A!$C1258)</f>
        <v/>
      </c>
      <c r="C1258">
        <f>IF(OR($A1258="",screen_FT_reviewer_B!$C1258=""),"",screen_FT_reviewer_B!$C1258)</f>
        <v/>
      </c>
      <c r="D1258">
        <f>IF(OR($A1258="",screen_FT_reviewer_A!$D1258=""),"",screen_FT_reviewer_A!$D1258)</f>
        <v/>
      </c>
      <c r="E1258">
        <f>IF(OR($A1258="",screen_FT_reviewer_B!$D1258=""),"",screen_FT_reviewer_B!$D1258)</f>
        <v/>
      </c>
      <c r="F1258">
        <f>IF(AND(B1258&lt;&gt;"",C1258&lt;&gt;""),1,"")</f>
        <v/>
      </c>
      <c r="G1258">
        <f>IF(F1258=1,IF(B1258=C1258,1,0),"")</f>
        <v/>
      </c>
      <c r="H1258">
        <f>IF(B1258="","",IFERROR(VLOOKUP(B1258,lst_FT_group_map_table,2,FALSE),"INVALID"))</f>
        <v/>
      </c>
      <c r="I1258">
        <f>IF(C1258="","",IFERROR(VLOOKUP(C1258,lst_FT_group_map_table,2,FALSE),"INVALID"))</f>
        <v/>
      </c>
      <c r="J1258">
        <f>IF(F1258=1,IF(H1258=I1258,1,0),"")</f>
        <v/>
      </c>
      <c r="K1258">
        <f>IF(AND(ISNUMBER(MATCH(B1258,lst_FT_sci_excl,0)),ISNUMBER(MATCH(C1258,lst_FT_sci_excl,0))),IF(D1258=E1258,1,0),"")</f>
        <v/>
      </c>
      <c r="L1258">
        <f>IF(OR(G1258=0,K1258=0),1,"")</f>
        <v/>
      </c>
      <c r="M1258">
        <f>IF(L1258=1,COUNTIF($L$2:L1258,1),"")</f>
        <v/>
      </c>
    </row>
    <row r="1259">
      <c r="A1259">
        <f>IF(screen_FT_reviewer_A!$A1259="","",screen_FT_reviewer_A!$A1259)</f>
        <v/>
      </c>
      <c r="B1259">
        <f>IF(OR($A1259="",screen_FT_reviewer_A!$C1259=""),"",screen_FT_reviewer_A!$C1259)</f>
        <v/>
      </c>
      <c r="C1259">
        <f>IF(OR($A1259="",screen_FT_reviewer_B!$C1259=""),"",screen_FT_reviewer_B!$C1259)</f>
        <v/>
      </c>
      <c r="D1259">
        <f>IF(OR($A1259="",screen_FT_reviewer_A!$D1259=""),"",screen_FT_reviewer_A!$D1259)</f>
        <v/>
      </c>
      <c r="E1259">
        <f>IF(OR($A1259="",screen_FT_reviewer_B!$D1259=""),"",screen_FT_reviewer_B!$D1259)</f>
        <v/>
      </c>
      <c r="F1259">
        <f>IF(AND(B1259&lt;&gt;"",C1259&lt;&gt;""),1,"")</f>
        <v/>
      </c>
      <c r="G1259">
        <f>IF(F1259=1,IF(B1259=C1259,1,0),"")</f>
        <v/>
      </c>
      <c r="H1259">
        <f>IF(B1259="","",IFERROR(VLOOKUP(B1259,lst_FT_group_map_table,2,FALSE),"INVALID"))</f>
        <v/>
      </c>
      <c r="I1259">
        <f>IF(C1259="","",IFERROR(VLOOKUP(C1259,lst_FT_group_map_table,2,FALSE),"INVALID"))</f>
        <v/>
      </c>
      <c r="J1259">
        <f>IF(F1259=1,IF(H1259=I1259,1,0),"")</f>
        <v/>
      </c>
      <c r="K1259">
        <f>IF(AND(ISNUMBER(MATCH(B1259,lst_FT_sci_excl,0)),ISNUMBER(MATCH(C1259,lst_FT_sci_excl,0))),IF(D1259=E1259,1,0),"")</f>
        <v/>
      </c>
      <c r="L1259">
        <f>IF(OR(G1259=0,K1259=0),1,"")</f>
        <v/>
      </c>
      <c r="M1259">
        <f>IF(L1259=1,COUNTIF($L$2:L1259,1),"")</f>
        <v/>
      </c>
    </row>
    <row r="1260">
      <c r="A1260">
        <f>IF(screen_FT_reviewer_A!$A1260="","",screen_FT_reviewer_A!$A1260)</f>
        <v/>
      </c>
      <c r="B1260">
        <f>IF(OR($A1260="",screen_FT_reviewer_A!$C1260=""),"",screen_FT_reviewer_A!$C1260)</f>
        <v/>
      </c>
      <c r="C1260">
        <f>IF(OR($A1260="",screen_FT_reviewer_B!$C1260=""),"",screen_FT_reviewer_B!$C1260)</f>
        <v/>
      </c>
      <c r="D1260">
        <f>IF(OR($A1260="",screen_FT_reviewer_A!$D1260=""),"",screen_FT_reviewer_A!$D1260)</f>
        <v/>
      </c>
      <c r="E1260">
        <f>IF(OR($A1260="",screen_FT_reviewer_B!$D1260=""),"",screen_FT_reviewer_B!$D1260)</f>
        <v/>
      </c>
      <c r="F1260">
        <f>IF(AND(B1260&lt;&gt;"",C1260&lt;&gt;""),1,"")</f>
        <v/>
      </c>
      <c r="G1260">
        <f>IF(F1260=1,IF(B1260=C1260,1,0),"")</f>
        <v/>
      </c>
      <c r="H1260">
        <f>IF(B1260="","",IFERROR(VLOOKUP(B1260,lst_FT_group_map_table,2,FALSE),"INVALID"))</f>
        <v/>
      </c>
      <c r="I1260">
        <f>IF(C1260="","",IFERROR(VLOOKUP(C1260,lst_FT_group_map_table,2,FALSE),"INVALID"))</f>
        <v/>
      </c>
      <c r="J1260">
        <f>IF(F1260=1,IF(H1260=I1260,1,0),"")</f>
        <v/>
      </c>
      <c r="K1260">
        <f>IF(AND(ISNUMBER(MATCH(B1260,lst_FT_sci_excl,0)),ISNUMBER(MATCH(C1260,lst_FT_sci_excl,0))),IF(D1260=E1260,1,0),"")</f>
        <v/>
      </c>
      <c r="L1260">
        <f>IF(OR(G1260=0,K1260=0),1,"")</f>
        <v/>
      </c>
      <c r="M1260">
        <f>IF(L1260=1,COUNTIF($L$2:L1260,1),"")</f>
        <v/>
      </c>
    </row>
    <row r="1261">
      <c r="A1261">
        <f>IF(screen_FT_reviewer_A!$A1261="","",screen_FT_reviewer_A!$A1261)</f>
        <v/>
      </c>
      <c r="B1261">
        <f>IF(OR($A1261="",screen_FT_reviewer_A!$C1261=""),"",screen_FT_reviewer_A!$C1261)</f>
        <v/>
      </c>
      <c r="C1261">
        <f>IF(OR($A1261="",screen_FT_reviewer_B!$C1261=""),"",screen_FT_reviewer_B!$C1261)</f>
        <v/>
      </c>
      <c r="D1261">
        <f>IF(OR($A1261="",screen_FT_reviewer_A!$D1261=""),"",screen_FT_reviewer_A!$D1261)</f>
        <v/>
      </c>
      <c r="E1261">
        <f>IF(OR($A1261="",screen_FT_reviewer_B!$D1261=""),"",screen_FT_reviewer_B!$D1261)</f>
        <v/>
      </c>
      <c r="F1261">
        <f>IF(AND(B1261&lt;&gt;"",C1261&lt;&gt;""),1,"")</f>
        <v/>
      </c>
      <c r="G1261">
        <f>IF(F1261=1,IF(B1261=C1261,1,0),"")</f>
        <v/>
      </c>
      <c r="H1261">
        <f>IF(B1261="","",IFERROR(VLOOKUP(B1261,lst_FT_group_map_table,2,FALSE),"INVALID"))</f>
        <v/>
      </c>
      <c r="I1261">
        <f>IF(C1261="","",IFERROR(VLOOKUP(C1261,lst_FT_group_map_table,2,FALSE),"INVALID"))</f>
        <v/>
      </c>
      <c r="J1261">
        <f>IF(F1261=1,IF(H1261=I1261,1,0),"")</f>
        <v/>
      </c>
      <c r="K1261">
        <f>IF(AND(ISNUMBER(MATCH(B1261,lst_FT_sci_excl,0)),ISNUMBER(MATCH(C1261,lst_FT_sci_excl,0))),IF(D1261=E1261,1,0),"")</f>
        <v/>
      </c>
      <c r="L1261">
        <f>IF(OR(G1261=0,K1261=0),1,"")</f>
        <v/>
      </c>
      <c r="M1261">
        <f>IF(L1261=1,COUNTIF($L$2:L1261,1),"")</f>
        <v/>
      </c>
    </row>
    <row r="1262">
      <c r="A1262">
        <f>IF(screen_FT_reviewer_A!$A1262="","",screen_FT_reviewer_A!$A1262)</f>
        <v/>
      </c>
      <c r="B1262">
        <f>IF(OR($A1262="",screen_FT_reviewer_A!$C1262=""),"",screen_FT_reviewer_A!$C1262)</f>
        <v/>
      </c>
      <c r="C1262">
        <f>IF(OR($A1262="",screen_FT_reviewer_B!$C1262=""),"",screen_FT_reviewer_B!$C1262)</f>
        <v/>
      </c>
      <c r="D1262">
        <f>IF(OR($A1262="",screen_FT_reviewer_A!$D1262=""),"",screen_FT_reviewer_A!$D1262)</f>
        <v/>
      </c>
      <c r="E1262">
        <f>IF(OR($A1262="",screen_FT_reviewer_B!$D1262=""),"",screen_FT_reviewer_B!$D1262)</f>
        <v/>
      </c>
      <c r="F1262">
        <f>IF(AND(B1262&lt;&gt;"",C1262&lt;&gt;""),1,"")</f>
        <v/>
      </c>
      <c r="G1262">
        <f>IF(F1262=1,IF(B1262=C1262,1,0),"")</f>
        <v/>
      </c>
      <c r="H1262">
        <f>IF(B1262="","",IFERROR(VLOOKUP(B1262,lst_FT_group_map_table,2,FALSE),"INVALID"))</f>
        <v/>
      </c>
      <c r="I1262">
        <f>IF(C1262="","",IFERROR(VLOOKUP(C1262,lst_FT_group_map_table,2,FALSE),"INVALID"))</f>
        <v/>
      </c>
      <c r="J1262">
        <f>IF(F1262=1,IF(H1262=I1262,1,0),"")</f>
        <v/>
      </c>
      <c r="K1262">
        <f>IF(AND(ISNUMBER(MATCH(B1262,lst_FT_sci_excl,0)),ISNUMBER(MATCH(C1262,lst_FT_sci_excl,0))),IF(D1262=E1262,1,0),"")</f>
        <v/>
      </c>
      <c r="L1262">
        <f>IF(OR(G1262=0,K1262=0),1,"")</f>
        <v/>
      </c>
      <c r="M1262">
        <f>IF(L1262=1,COUNTIF($L$2:L1262,1),"")</f>
        <v/>
      </c>
    </row>
    <row r="1263">
      <c r="A1263">
        <f>IF(screen_FT_reviewer_A!$A1263="","",screen_FT_reviewer_A!$A1263)</f>
        <v/>
      </c>
      <c r="B1263">
        <f>IF(OR($A1263="",screen_FT_reviewer_A!$C1263=""),"",screen_FT_reviewer_A!$C1263)</f>
        <v/>
      </c>
      <c r="C1263">
        <f>IF(OR($A1263="",screen_FT_reviewer_B!$C1263=""),"",screen_FT_reviewer_B!$C1263)</f>
        <v/>
      </c>
      <c r="D1263">
        <f>IF(OR($A1263="",screen_FT_reviewer_A!$D1263=""),"",screen_FT_reviewer_A!$D1263)</f>
        <v/>
      </c>
      <c r="E1263">
        <f>IF(OR($A1263="",screen_FT_reviewer_B!$D1263=""),"",screen_FT_reviewer_B!$D1263)</f>
        <v/>
      </c>
      <c r="F1263">
        <f>IF(AND(B1263&lt;&gt;"",C1263&lt;&gt;""),1,"")</f>
        <v/>
      </c>
      <c r="G1263">
        <f>IF(F1263=1,IF(B1263=C1263,1,0),"")</f>
        <v/>
      </c>
      <c r="H1263">
        <f>IF(B1263="","",IFERROR(VLOOKUP(B1263,lst_FT_group_map_table,2,FALSE),"INVALID"))</f>
        <v/>
      </c>
      <c r="I1263">
        <f>IF(C1263="","",IFERROR(VLOOKUP(C1263,lst_FT_group_map_table,2,FALSE),"INVALID"))</f>
        <v/>
      </c>
      <c r="J1263">
        <f>IF(F1263=1,IF(H1263=I1263,1,0),"")</f>
        <v/>
      </c>
      <c r="K1263">
        <f>IF(AND(ISNUMBER(MATCH(B1263,lst_FT_sci_excl,0)),ISNUMBER(MATCH(C1263,lst_FT_sci_excl,0))),IF(D1263=E1263,1,0),"")</f>
        <v/>
      </c>
      <c r="L1263">
        <f>IF(OR(G1263=0,K1263=0),1,"")</f>
        <v/>
      </c>
      <c r="M1263">
        <f>IF(L1263=1,COUNTIF($L$2:L1263,1),"")</f>
        <v/>
      </c>
    </row>
    <row r="1264">
      <c r="A1264">
        <f>IF(screen_FT_reviewer_A!$A1264="","",screen_FT_reviewer_A!$A1264)</f>
        <v/>
      </c>
      <c r="B1264">
        <f>IF(OR($A1264="",screen_FT_reviewer_A!$C1264=""),"",screen_FT_reviewer_A!$C1264)</f>
        <v/>
      </c>
      <c r="C1264">
        <f>IF(OR($A1264="",screen_FT_reviewer_B!$C1264=""),"",screen_FT_reviewer_B!$C1264)</f>
        <v/>
      </c>
      <c r="D1264">
        <f>IF(OR($A1264="",screen_FT_reviewer_A!$D1264=""),"",screen_FT_reviewer_A!$D1264)</f>
        <v/>
      </c>
      <c r="E1264">
        <f>IF(OR($A1264="",screen_FT_reviewer_B!$D1264=""),"",screen_FT_reviewer_B!$D1264)</f>
        <v/>
      </c>
      <c r="F1264">
        <f>IF(AND(B1264&lt;&gt;"",C1264&lt;&gt;""),1,"")</f>
        <v/>
      </c>
      <c r="G1264">
        <f>IF(F1264=1,IF(B1264=C1264,1,0),"")</f>
        <v/>
      </c>
      <c r="H1264">
        <f>IF(B1264="","",IFERROR(VLOOKUP(B1264,lst_FT_group_map_table,2,FALSE),"INVALID"))</f>
        <v/>
      </c>
      <c r="I1264">
        <f>IF(C1264="","",IFERROR(VLOOKUP(C1264,lst_FT_group_map_table,2,FALSE),"INVALID"))</f>
        <v/>
      </c>
      <c r="J1264">
        <f>IF(F1264=1,IF(H1264=I1264,1,0),"")</f>
        <v/>
      </c>
      <c r="K1264">
        <f>IF(AND(ISNUMBER(MATCH(B1264,lst_FT_sci_excl,0)),ISNUMBER(MATCH(C1264,lst_FT_sci_excl,0))),IF(D1264=E1264,1,0),"")</f>
        <v/>
      </c>
      <c r="L1264">
        <f>IF(OR(G1264=0,K1264=0),1,"")</f>
        <v/>
      </c>
      <c r="M1264">
        <f>IF(L1264=1,COUNTIF($L$2:L1264,1),"")</f>
        <v/>
      </c>
    </row>
    <row r="1265">
      <c r="A1265">
        <f>IF(screen_FT_reviewer_A!$A1265="","",screen_FT_reviewer_A!$A1265)</f>
        <v/>
      </c>
      <c r="B1265">
        <f>IF(OR($A1265="",screen_FT_reviewer_A!$C1265=""),"",screen_FT_reviewer_A!$C1265)</f>
        <v/>
      </c>
      <c r="C1265">
        <f>IF(OR($A1265="",screen_FT_reviewer_B!$C1265=""),"",screen_FT_reviewer_B!$C1265)</f>
        <v/>
      </c>
      <c r="D1265">
        <f>IF(OR($A1265="",screen_FT_reviewer_A!$D1265=""),"",screen_FT_reviewer_A!$D1265)</f>
        <v/>
      </c>
      <c r="E1265">
        <f>IF(OR($A1265="",screen_FT_reviewer_B!$D1265=""),"",screen_FT_reviewer_B!$D1265)</f>
        <v/>
      </c>
      <c r="F1265">
        <f>IF(AND(B1265&lt;&gt;"",C1265&lt;&gt;""),1,"")</f>
        <v/>
      </c>
      <c r="G1265">
        <f>IF(F1265=1,IF(B1265=C1265,1,0),"")</f>
        <v/>
      </c>
      <c r="H1265">
        <f>IF(B1265="","",IFERROR(VLOOKUP(B1265,lst_FT_group_map_table,2,FALSE),"INVALID"))</f>
        <v/>
      </c>
      <c r="I1265">
        <f>IF(C1265="","",IFERROR(VLOOKUP(C1265,lst_FT_group_map_table,2,FALSE),"INVALID"))</f>
        <v/>
      </c>
      <c r="J1265">
        <f>IF(F1265=1,IF(H1265=I1265,1,0),"")</f>
        <v/>
      </c>
      <c r="K1265">
        <f>IF(AND(ISNUMBER(MATCH(B1265,lst_FT_sci_excl,0)),ISNUMBER(MATCH(C1265,lst_FT_sci_excl,0))),IF(D1265=E1265,1,0),"")</f>
        <v/>
      </c>
      <c r="L1265">
        <f>IF(OR(G1265=0,K1265=0),1,"")</f>
        <v/>
      </c>
      <c r="M1265">
        <f>IF(L1265=1,COUNTIF($L$2:L1265,1),"")</f>
        <v/>
      </c>
    </row>
    <row r="1266">
      <c r="A1266">
        <f>IF(screen_FT_reviewer_A!$A1266="","",screen_FT_reviewer_A!$A1266)</f>
        <v/>
      </c>
      <c r="B1266">
        <f>IF(OR($A1266="",screen_FT_reviewer_A!$C1266=""),"",screen_FT_reviewer_A!$C1266)</f>
        <v/>
      </c>
      <c r="C1266">
        <f>IF(OR($A1266="",screen_FT_reviewer_B!$C1266=""),"",screen_FT_reviewer_B!$C1266)</f>
        <v/>
      </c>
      <c r="D1266">
        <f>IF(OR($A1266="",screen_FT_reviewer_A!$D1266=""),"",screen_FT_reviewer_A!$D1266)</f>
        <v/>
      </c>
      <c r="E1266">
        <f>IF(OR($A1266="",screen_FT_reviewer_B!$D1266=""),"",screen_FT_reviewer_B!$D1266)</f>
        <v/>
      </c>
      <c r="F1266">
        <f>IF(AND(B1266&lt;&gt;"",C1266&lt;&gt;""),1,"")</f>
        <v/>
      </c>
      <c r="G1266">
        <f>IF(F1266=1,IF(B1266=C1266,1,0),"")</f>
        <v/>
      </c>
      <c r="H1266">
        <f>IF(B1266="","",IFERROR(VLOOKUP(B1266,lst_FT_group_map_table,2,FALSE),"INVALID"))</f>
        <v/>
      </c>
      <c r="I1266">
        <f>IF(C1266="","",IFERROR(VLOOKUP(C1266,lst_FT_group_map_table,2,FALSE),"INVALID"))</f>
        <v/>
      </c>
      <c r="J1266">
        <f>IF(F1266=1,IF(H1266=I1266,1,0),"")</f>
        <v/>
      </c>
      <c r="K1266">
        <f>IF(AND(ISNUMBER(MATCH(B1266,lst_FT_sci_excl,0)),ISNUMBER(MATCH(C1266,lst_FT_sci_excl,0))),IF(D1266=E1266,1,0),"")</f>
        <v/>
      </c>
      <c r="L1266">
        <f>IF(OR(G1266=0,K1266=0),1,"")</f>
        <v/>
      </c>
      <c r="M1266">
        <f>IF(L1266=1,COUNTIF($L$2:L1266,1),"")</f>
        <v/>
      </c>
    </row>
    <row r="1267">
      <c r="A1267">
        <f>IF(screen_FT_reviewer_A!$A1267="","",screen_FT_reviewer_A!$A1267)</f>
        <v/>
      </c>
      <c r="B1267">
        <f>IF(OR($A1267="",screen_FT_reviewer_A!$C1267=""),"",screen_FT_reviewer_A!$C1267)</f>
        <v/>
      </c>
      <c r="C1267">
        <f>IF(OR($A1267="",screen_FT_reviewer_B!$C1267=""),"",screen_FT_reviewer_B!$C1267)</f>
        <v/>
      </c>
      <c r="D1267">
        <f>IF(OR($A1267="",screen_FT_reviewer_A!$D1267=""),"",screen_FT_reviewer_A!$D1267)</f>
        <v/>
      </c>
      <c r="E1267">
        <f>IF(OR($A1267="",screen_FT_reviewer_B!$D1267=""),"",screen_FT_reviewer_B!$D1267)</f>
        <v/>
      </c>
      <c r="F1267">
        <f>IF(AND(B1267&lt;&gt;"",C1267&lt;&gt;""),1,"")</f>
        <v/>
      </c>
      <c r="G1267">
        <f>IF(F1267=1,IF(B1267=C1267,1,0),"")</f>
        <v/>
      </c>
      <c r="H1267">
        <f>IF(B1267="","",IFERROR(VLOOKUP(B1267,lst_FT_group_map_table,2,FALSE),"INVALID"))</f>
        <v/>
      </c>
      <c r="I1267">
        <f>IF(C1267="","",IFERROR(VLOOKUP(C1267,lst_FT_group_map_table,2,FALSE),"INVALID"))</f>
        <v/>
      </c>
      <c r="J1267">
        <f>IF(F1267=1,IF(H1267=I1267,1,0),"")</f>
        <v/>
      </c>
      <c r="K1267">
        <f>IF(AND(ISNUMBER(MATCH(B1267,lst_FT_sci_excl,0)),ISNUMBER(MATCH(C1267,lst_FT_sci_excl,0))),IF(D1267=E1267,1,0),"")</f>
        <v/>
      </c>
      <c r="L1267">
        <f>IF(OR(G1267=0,K1267=0),1,"")</f>
        <v/>
      </c>
      <c r="M1267">
        <f>IF(L1267=1,COUNTIF($L$2:L1267,1),"")</f>
        <v/>
      </c>
    </row>
    <row r="1268">
      <c r="A1268">
        <f>IF(screen_FT_reviewer_A!$A1268="","",screen_FT_reviewer_A!$A1268)</f>
        <v/>
      </c>
      <c r="B1268">
        <f>IF(OR($A1268="",screen_FT_reviewer_A!$C1268=""),"",screen_FT_reviewer_A!$C1268)</f>
        <v/>
      </c>
      <c r="C1268">
        <f>IF(OR($A1268="",screen_FT_reviewer_B!$C1268=""),"",screen_FT_reviewer_B!$C1268)</f>
        <v/>
      </c>
      <c r="D1268">
        <f>IF(OR($A1268="",screen_FT_reviewer_A!$D1268=""),"",screen_FT_reviewer_A!$D1268)</f>
        <v/>
      </c>
      <c r="E1268">
        <f>IF(OR($A1268="",screen_FT_reviewer_B!$D1268=""),"",screen_FT_reviewer_B!$D1268)</f>
        <v/>
      </c>
      <c r="F1268">
        <f>IF(AND(B1268&lt;&gt;"",C1268&lt;&gt;""),1,"")</f>
        <v/>
      </c>
      <c r="G1268">
        <f>IF(F1268=1,IF(B1268=C1268,1,0),"")</f>
        <v/>
      </c>
      <c r="H1268">
        <f>IF(B1268="","",IFERROR(VLOOKUP(B1268,lst_FT_group_map_table,2,FALSE),"INVALID"))</f>
        <v/>
      </c>
      <c r="I1268">
        <f>IF(C1268="","",IFERROR(VLOOKUP(C1268,lst_FT_group_map_table,2,FALSE),"INVALID"))</f>
        <v/>
      </c>
      <c r="J1268">
        <f>IF(F1268=1,IF(H1268=I1268,1,0),"")</f>
        <v/>
      </c>
      <c r="K1268">
        <f>IF(AND(ISNUMBER(MATCH(B1268,lst_FT_sci_excl,0)),ISNUMBER(MATCH(C1268,lst_FT_sci_excl,0))),IF(D1268=E1268,1,0),"")</f>
        <v/>
      </c>
      <c r="L1268">
        <f>IF(OR(G1268=0,K1268=0),1,"")</f>
        <v/>
      </c>
      <c r="M1268">
        <f>IF(L1268=1,COUNTIF($L$2:L1268,1),"")</f>
        <v/>
      </c>
    </row>
    <row r="1269">
      <c r="A1269">
        <f>IF(screen_FT_reviewer_A!$A1269="","",screen_FT_reviewer_A!$A1269)</f>
        <v/>
      </c>
      <c r="B1269">
        <f>IF(OR($A1269="",screen_FT_reviewer_A!$C1269=""),"",screen_FT_reviewer_A!$C1269)</f>
        <v/>
      </c>
      <c r="C1269">
        <f>IF(OR($A1269="",screen_FT_reviewer_B!$C1269=""),"",screen_FT_reviewer_B!$C1269)</f>
        <v/>
      </c>
      <c r="D1269">
        <f>IF(OR($A1269="",screen_FT_reviewer_A!$D1269=""),"",screen_FT_reviewer_A!$D1269)</f>
        <v/>
      </c>
      <c r="E1269">
        <f>IF(OR($A1269="",screen_FT_reviewer_B!$D1269=""),"",screen_FT_reviewer_B!$D1269)</f>
        <v/>
      </c>
      <c r="F1269">
        <f>IF(AND(B1269&lt;&gt;"",C1269&lt;&gt;""),1,"")</f>
        <v/>
      </c>
      <c r="G1269">
        <f>IF(F1269=1,IF(B1269=C1269,1,0),"")</f>
        <v/>
      </c>
      <c r="H1269">
        <f>IF(B1269="","",IFERROR(VLOOKUP(B1269,lst_FT_group_map_table,2,FALSE),"INVALID"))</f>
        <v/>
      </c>
      <c r="I1269">
        <f>IF(C1269="","",IFERROR(VLOOKUP(C1269,lst_FT_group_map_table,2,FALSE),"INVALID"))</f>
        <v/>
      </c>
      <c r="J1269">
        <f>IF(F1269=1,IF(H1269=I1269,1,0),"")</f>
        <v/>
      </c>
      <c r="K1269">
        <f>IF(AND(ISNUMBER(MATCH(B1269,lst_FT_sci_excl,0)),ISNUMBER(MATCH(C1269,lst_FT_sci_excl,0))),IF(D1269=E1269,1,0),"")</f>
        <v/>
      </c>
      <c r="L1269">
        <f>IF(OR(G1269=0,K1269=0),1,"")</f>
        <v/>
      </c>
      <c r="M1269">
        <f>IF(L1269=1,COUNTIF($L$2:L1269,1),"")</f>
        <v/>
      </c>
    </row>
    <row r="1270">
      <c r="A1270">
        <f>IF(screen_FT_reviewer_A!$A1270="","",screen_FT_reviewer_A!$A1270)</f>
        <v/>
      </c>
      <c r="B1270">
        <f>IF(OR($A1270="",screen_FT_reviewer_A!$C1270=""),"",screen_FT_reviewer_A!$C1270)</f>
        <v/>
      </c>
      <c r="C1270">
        <f>IF(OR($A1270="",screen_FT_reviewer_B!$C1270=""),"",screen_FT_reviewer_B!$C1270)</f>
        <v/>
      </c>
      <c r="D1270">
        <f>IF(OR($A1270="",screen_FT_reviewer_A!$D1270=""),"",screen_FT_reviewer_A!$D1270)</f>
        <v/>
      </c>
      <c r="E1270">
        <f>IF(OR($A1270="",screen_FT_reviewer_B!$D1270=""),"",screen_FT_reviewer_B!$D1270)</f>
        <v/>
      </c>
      <c r="F1270">
        <f>IF(AND(B1270&lt;&gt;"",C1270&lt;&gt;""),1,"")</f>
        <v/>
      </c>
      <c r="G1270">
        <f>IF(F1270=1,IF(B1270=C1270,1,0),"")</f>
        <v/>
      </c>
      <c r="H1270">
        <f>IF(B1270="","",IFERROR(VLOOKUP(B1270,lst_FT_group_map_table,2,FALSE),"INVALID"))</f>
        <v/>
      </c>
      <c r="I1270">
        <f>IF(C1270="","",IFERROR(VLOOKUP(C1270,lst_FT_group_map_table,2,FALSE),"INVALID"))</f>
        <v/>
      </c>
      <c r="J1270">
        <f>IF(F1270=1,IF(H1270=I1270,1,0),"")</f>
        <v/>
      </c>
      <c r="K1270">
        <f>IF(AND(ISNUMBER(MATCH(B1270,lst_FT_sci_excl,0)),ISNUMBER(MATCH(C1270,lst_FT_sci_excl,0))),IF(D1270=E1270,1,0),"")</f>
        <v/>
      </c>
      <c r="L1270">
        <f>IF(OR(G1270=0,K1270=0),1,"")</f>
        <v/>
      </c>
      <c r="M1270">
        <f>IF(L1270=1,COUNTIF($L$2:L1270,1),"")</f>
        <v/>
      </c>
    </row>
    <row r="1271">
      <c r="A1271">
        <f>IF(screen_FT_reviewer_A!$A1271="","",screen_FT_reviewer_A!$A1271)</f>
        <v/>
      </c>
      <c r="B1271">
        <f>IF(OR($A1271="",screen_FT_reviewer_A!$C1271=""),"",screen_FT_reviewer_A!$C1271)</f>
        <v/>
      </c>
      <c r="C1271">
        <f>IF(OR($A1271="",screen_FT_reviewer_B!$C1271=""),"",screen_FT_reviewer_B!$C1271)</f>
        <v/>
      </c>
      <c r="D1271">
        <f>IF(OR($A1271="",screen_FT_reviewer_A!$D1271=""),"",screen_FT_reviewer_A!$D1271)</f>
        <v/>
      </c>
      <c r="E1271">
        <f>IF(OR($A1271="",screen_FT_reviewer_B!$D1271=""),"",screen_FT_reviewer_B!$D1271)</f>
        <v/>
      </c>
      <c r="F1271">
        <f>IF(AND(B1271&lt;&gt;"",C1271&lt;&gt;""),1,"")</f>
        <v/>
      </c>
      <c r="G1271">
        <f>IF(F1271=1,IF(B1271=C1271,1,0),"")</f>
        <v/>
      </c>
      <c r="H1271">
        <f>IF(B1271="","",IFERROR(VLOOKUP(B1271,lst_FT_group_map_table,2,FALSE),"INVALID"))</f>
        <v/>
      </c>
      <c r="I1271">
        <f>IF(C1271="","",IFERROR(VLOOKUP(C1271,lst_FT_group_map_table,2,FALSE),"INVALID"))</f>
        <v/>
      </c>
      <c r="J1271">
        <f>IF(F1271=1,IF(H1271=I1271,1,0),"")</f>
        <v/>
      </c>
      <c r="K1271">
        <f>IF(AND(ISNUMBER(MATCH(B1271,lst_FT_sci_excl,0)),ISNUMBER(MATCH(C1271,lst_FT_sci_excl,0))),IF(D1271=E1271,1,0),"")</f>
        <v/>
      </c>
      <c r="L1271">
        <f>IF(OR(G1271=0,K1271=0),1,"")</f>
        <v/>
      </c>
      <c r="M1271">
        <f>IF(L1271=1,COUNTIF($L$2:L1271,1),"")</f>
        <v/>
      </c>
    </row>
    <row r="1272">
      <c r="A1272">
        <f>IF(screen_FT_reviewer_A!$A1272="","",screen_FT_reviewer_A!$A1272)</f>
        <v/>
      </c>
      <c r="B1272">
        <f>IF(OR($A1272="",screen_FT_reviewer_A!$C1272=""),"",screen_FT_reviewer_A!$C1272)</f>
        <v/>
      </c>
      <c r="C1272">
        <f>IF(OR($A1272="",screen_FT_reviewer_B!$C1272=""),"",screen_FT_reviewer_B!$C1272)</f>
        <v/>
      </c>
      <c r="D1272">
        <f>IF(OR($A1272="",screen_FT_reviewer_A!$D1272=""),"",screen_FT_reviewer_A!$D1272)</f>
        <v/>
      </c>
      <c r="E1272">
        <f>IF(OR($A1272="",screen_FT_reviewer_B!$D1272=""),"",screen_FT_reviewer_B!$D1272)</f>
        <v/>
      </c>
      <c r="F1272">
        <f>IF(AND(B1272&lt;&gt;"",C1272&lt;&gt;""),1,"")</f>
        <v/>
      </c>
      <c r="G1272">
        <f>IF(F1272=1,IF(B1272=C1272,1,0),"")</f>
        <v/>
      </c>
      <c r="H1272">
        <f>IF(B1272="","",IFERROR(VLOOKUP(B1272,lst_FT_group_map_table,2,FALSE),"INVALID"))</f>
        <v/>
      </c>
      <c r="I1272">
        <f>IF(C1272="","",IFERROR(VLOOKUP(C1272,lst_FT_group_map_table,2,FALSE),"INVALID"))</f>
        <v/>
      </c>
      <c r="J1272">
        <f>IF(F1272=1,IF(H1272=I1272,1,0),"")</f>
        <v/>
      </c>
      <c r="K1272">
        <f>IF(AND(ISNUMBER(MATCH(B1272,lst_FT_sci_excl,0)),ISNUMBER(MATCH(C1272,lst_FT_sci_excl,0))),IF(D1272=E1272,1,0),"")</f>
        <v/>
      </c>
      <c r="L1272">
        <f>IF(OR(G1272=0,K1272=0),1,"")</f>
        <v/>
      </c>
      <c r="M1272">
        <f>IF(L1272=1,COUNTIF($L$2:L1272,1),"")</f>
        <v/>
      </c>
    </row>
    <row r="1273">
      <c r="A1273">
        <f>IF(screen_FT_reviewer_A!$A1273="","",screen_FT_reviewer_A!$A1273)</f>
        <v/>
      </c>
      <c r="B1273">
        <f>IF(OR($A1273="",screen_FT_reviewer_A!$C1273=""),"",screen_FT_reviewer_A!$C1273)</f>
        <v/>
      </c>
      <c r="C1273">
        <f>IF(OR($A1273="",screen_FT_reviewer_B!$C1273=""),"",screen_FT_reviewer_B!$C1273)</f>
        <v/>
      </c>
      <c r="D1273">
        <f>IF(OR($A1273="",screen_FT_reviewer_A!$D1273=""),"",screen_FT_reviewer_A!$D1273)</f>
        <v/>
      </c>
      <c r="E1273">
        <f>IF(OR($A1273="",screen_FT_reviewer_B!$D1273=""),"",screen_FT_reviewer_B!$D1273)</f>
        <v/>
      </c>
      <c r="F1273">
        <f>IF(AND(B1273&lt;&gt;"",C1273&lt;&gt;""),1,"")</f>
        <v/>
      </c>
      <c r="G1273">
        <f>IF(F1273=1,IF(B1273=C1273,1,0),"")</f>
        <v/>
      </c>
      <c r="H1273">
        <f>IF(B1273="","",IFERROR(VLOOKUP(B1273,lst_FT_group_map_table,2,FALSE),"INVALID"))</f>
        <v/>
      </c>
      <c r="I1273">
        <f>IF(C1273="","",IFERROR(VLOOKUP(C1273,lst_FT_group_map_table,2,FALSE),"INVALID"))</f>
        <v/>
      </c>
      <c r="J1273">
        <f>IF(F1273=1,IF(H1273=I1273,1,0),"")</f>
        <v/>
      </c>
      <c r="K1273">
        <f>IF(AND(ISNUMBER(MATCH(B1273,lst_FT_sci_excl,0)),ISNUMBER(MATCH(C1273,lst_FT_sci_excl,0))),IF(D1273=E1273,1,0),"")</f>
        <v/>
      </c>
      <c r="L1273">
        <f>IF(OR(G1273=0,K1273=0),1,"")</f>
        <v/>
      </c>
      <c r="M1273">
        <f>IF(L1273=1,COUNTIF($L$2:L1273,1),"")</f>
        <v/>
      </c>
    </row>
    <row r="1274">
      <c r="A1274">
        <f>IF(screen_FT_reviewer_A!$A1274="","",screen_FT_reviewer_A!$A1274)</f>
        <v/>
      </c>
      <c r="B1274">
        <f>IF(OR($A1274="",screen_FT_reviewer_A!$C1274=""),"",screen_FT_reviewer_A!$C1274)</f>
        <v/>
      </c>
      <c r="C1274">
        <f>IF(OR($A1274="",screen_FT_reviewer_B!$C1274=""),"",screen_FT_reviewer_B!$C1274)</f>
        <v/>
      </c>
      <c r="D1274">
        <f>IF(OR($A1274="",screen_FT_reviewer_A!$D1274=""),"",screen_FT_reviewer_A!$D1274)</f>
        <v/>
      </c>
      <c r="E1274">
        <f>IF(OR($A1274="",screen_FT_reviewer_B!$D1274=""),"",screen_FT_reviewer_B!$D1274)</f>
        <v/>
      </c>
      <c r="F1274">
        <f>IF(AND(B1274&lt;&gt;"",C1274&lt;&gt;""),1,"")</f>
        <v/>
      </c>
      <c r="G1274">
        <f>IF(F1274=1,IF(B1274=C1274,1,0),"")</f>
        <v/>
      </c>
      <c r="H1274">
        <f>IF(B1274="","",IFERROR(VLOOKUP(B1274,lst_FT_group_map_table,2,FALSE),"INVALID"))</f>
        <v/>
      </c>
      <c r="I1274">
        <f>IF(C1274="","",IFERROR(VLOOKUP(C1274,lst_FT_group_map_table,2,FALSE),"INVALID"))</f>
        <v/>
      </c>
      <c r="J1274">
        <f>IF(F1274=1,IF(H1274=I1274,1,0),"")</f>
        <v/>
      </c>
      <c r="K1274">
        <f>IF(AND(ISNUMBER(MATCH(B1274,lst_FT_sci_excl,0)),ISNUMBER(MATCH(C1274,lst_FT_sci_excl,0))),IF(D1274=E1274,1,0),"")</f>
        <v/>
      </c>
      <c r="L1274">
        <f>IF(OR(G1274=0,K1274=0),1,"")</f>
        <v/>
      </c>
      <c r="M1274">
        <f>IF(L1274=1,COUNTIF($L$2:L1274,1),"")</f>
        <v/>
      </c>
    </row>
    <row r="1275">
      <c r="A1275">
        <f>IF(screen_FT_reviewer_A!$A1275="","",screen_FT_reviewer_A!$A1275)</f>
        <v/>
      </c>
      <c r="B1275">
        <f>IF(OR($A1275="",screen_FT_reviewer_A!$C1275=""),"",screen_FT_reviewer_A!$C1275)</f>
        <v/>
      </c>
      <c r="C1275">
        <f>IF(OR($A1275="",screen_FT_reviewer_B!$C1275=""),"",screen_FT_reviewer_B!$C1275)</f>
        <v/>
      </c>
      <c r="D1275">
        <f>IF(OR($A1275="",screen_FT_reviewer_A!$D1275=""),"",screen_FT_reviewer_A!$D1275)</f>
        <v/>
      </c>
      <c r="E1275">
        <f>IF(OR($A1275="",screen_FT_reviewer_B!$D1275=""),"",screen_FT_reviewer_B!$D1275)</f>
        <v/>
      </c>
      <c r="F1275">
        <f>IF(AND(B1275&lt;&gt;"",C1275&lt;&gt;""),1,"")</f>
        <v/>
      </c>
      <c r="G1275">
        <f>IF(F1275=1,IF(B1275=C1275,1,0),"")</f>
        <v/>
      </c>
      <c r="H1275">
        <f>IF(B1275="","",IFERROR(VLOOKUP(B1275,lst_FT_group_map_table,2,FALSE),"INVALID"))</f>
        <v/>
      </c>
      <c r="I1275">
        <f>IF(C1275="","",IFERROR(VLOOKUP(C1275,lst_FT_group_map_table,2,FALSE),"INVALID"))</f>
        <v/>
      </c>
      <c r="J1275">
        <f>IF(F1275=1,IF(H1275=I1275,1,0),"")</f>
        <v/>
      </c>
      <c r="K1275">
        <f>IF(AND(ISNUMBER(MATCH(B1275,lst_FT_sci_excl,0)),ISNUMBER(MATCH(C1275,lst_FT_sci_excl,0))),IF(D1275=E1275,1,0),"")</f>
        <v/>
      </c>
      <c r="L1275">
        <f>IF(OR(G1275=0,K1275=0),1,"")</f>
        <v/>
      </c>
      <c r="M1275">
        <f>IF(L1275=1,COUNTIF($L$2:L1275,1),"")</f>
        <v/>
      </c>
    </row>
    <row r="1276">
      <c r="A1276">
        <f>IF(screen_FT_reviewer_A!$A1276="","",screen_FT_reviewer_A!$A1276)</f>
        <v/>
      </c>
      <c r="B1276">
        <f>IF(OR($A1276="",screen_FT_reviewer_A!$C1276=""),"",screen_FT_reviewer_A!$C1276)</f>
        <v/>
      </c>
      <c r="C1276">
        <f>IF(OR($A1276="",screen_FT_reviewer_B!$C1276=""),"",screen_FT_reviewer_B!$C1276)</f>
        <v/>
      </c>
      <c r="D1276">
        <f>IF(OR($A1276="",screen_FT_reviewer_A!$D1276=""),"",screen_FT_reviewer_A!$D1276)</f>
        <v/>
      </c>
      <c r="E1276">
        <f>IF(OR($A1276="",screen_FT_reviewer_B!$D1276=""),"",screen_FT_reviewer_B!$D1276)</f>
        <v/>
      </c>
      <c r="F1276">
        <f>IF(AND(B1276&lt;&gt;"",C1276&lt;&gt;""),1,"")</f>
        <v/>
      </c>
      <c r="G1276">
        <f>IF(F1276=1,IF(B1276=C1276,1,0),"")</f>
        <v/>
      </c>
      <c r="H1276">
        <f>IF(B1276="","",IFERROR(VLOOKUP(B1276,lst_FT_group_map_table,2,FALSE),"INVALID"))</f>
        <v/>
      </c>
      <c r="I1276">
        <f>IF(C1276="","",IFERROR(VLOOKUP(C1276,lst_FT_group_map_table,2,FALSE),"INVALID"))</f>
        <v/>
      </c>
      <c r="J1276">
        <f>IF(F1276=1,IF(H1276=I1276,1,0),"")</f>
        <v/>
      </c>
      <c r="K1276">
        <f>IF(AND(ISNUMBER(MATCH(B1276,lst_FT_sci_excl,0)),ISNUMBER(MATCH(C1276,lst_FT_sci_excl,0))),IF(D1276=E1276,1,0),"")</f>
        <v/>
      </c>
      <c r="L1276">
        <f>IF(OR(G1276=0,K1276=0),1,"")</f>
        <v/>
      </c>
      <c r="M1276">
        <f>IF(L1276=1,COUNTIF($L$2:L1276,1),"")</f>
        <v/>
      </c>
    </row>
    <row r="1277">
      <c r="A1277">
        <f>IF(screen_FT_reviewer_A!$A1277="","",screen_FT_reviewer_A!$A1277)</f>
        <v/>
      </c>
      <c r="B1277">
        <f>IF(OR($A1277="",screen_FT_reviewer_A!$C1277=""),"",screen_FT_reviewer_A!$C1277)</f>
        <v/>
      </c>
      <c r="C1277">
        <f>IF(OR($A1277="",screen_FT_reviewer_B!$C1277=""),"",screen_FT_reviewer_B!$C1277)</f>
        <v/>
      </c>
      <c r="D1277">
        <f>IF(OR($A1277="",screen_FT_reviewer_A!$D1277=""),"",screen_FT_reviewer_A!$D1277)</f>
        <v/>
      </c>
      <c r="E1277">
        <f>IF(OR($A1277="",screen_FT_reviewer_B!$D1277=""),"",screen_FT_reviewer_B!$D1277)</f>
        <v/>
      </c>
      <c r="F1277">
        <f>IF(AND(B1277&lt;&gt;"",C1277&lt;&gt;""),1,"")</f>
        <v/>
      </c>
      <c r="G1277">
        <f>IF(F1277=1,IF(B1277=C1277,1,0),"")</f>
        <v/>
      </c>
      <c r="H1277">
        <f>IF(B1277="","",IFERROR(VLOOKUP(B1277,lst_FT_group_map_table,2,FALSE),"INVALID"))</f>
        <v/>
      </c>
      <c r="I1277">
        <f>IF(C1277="","",IFERROR(VLOOKUP(C1277,lst_FT_group_map_table,2,FALSE),"INVALID"))</f>
        <v/>
      </c>
      <c r="J1277">
        <f>IF(F1277=1,IF(H1277=I1277,1,0),"")</f>
        <v/>
      </c>
      <c r="K1277">
        <f>IF(AND(ISNUMBER(MATCH(B1277,lst_FT_sci_excl,0)),ISNUMBER(MATCH(C1277,lst_FT_sci_excl,0))),IF(D1277=E1277,1,0),"")</f>
        <v/>
      </c>
      <c r="L1277">
        <f>IF(OR(G1277=0,K1277=0),1,"")</f>
        <v/>
      </c>
      <c r="M1277">
        <f>IF(L1277=1,COUNTIF($L$2:L1277,1),"")</f>
        <v/>
      </c>
    </row>
    <row r="1278">
      <c r="A1278">
        <f>IF(screen_FT_reviewer_A!$A1278="","",screen_FT_reviewer_A!$A1278)</f>
        <v/>
      </c>
      <c r="B1278">
        <f>IF(OR($A1278="",screen_FT_reviewer_A!$C1278=""),"",screen_FT_reviewer_A!$C1278)</f>
        <v/>
      </c>
      <c r="C1278">
        <f>IF(OR($A1278="",screen_FT_reviewer_B!$C1278=""),"",screen_FT_reviewer_B!$C1278)</f>
        <v/>
      </c>
      <c r="D1278">
        <f>IF(OR($A1278="",screen_FT_reviewer_A!$D1278=""),"",screen_FT_reviewer_A!$D1278)</f>
        <v/>
      </c>
      <c r="E1278">
        <f>IF(OR($A1278="",screen_FT_reviewer_B!$D1278=""),"",screen_FT_reviewer_B!$D1278)</f>
        <v/>
      </c>
      <c r="F1278">
        <f>IF(AND(B1278&lt;&gt;"",C1278&lt;&gt;""),1,"")</f>
        <v/>
      </c>
      <c r="G1278">
        <f>IF(F1278=1,IF(B1278=C1278,1,0),"")</f>
        <v/>
      </c>
      <c r="H1278">
        <f>IF(B1278="","",IFERROR(VLOOKUP(B1278,lst_FT_group_map_table,2,FALSE),"INVALID"))</f>
        <v/>
      </c>
      <c r="I1278">
        <f>IF(C1278="","",IFERROR(VLOOKUP(C1278,lst_FT_group_map_table,2,FALSE),"INVALID"))</f>
        <v/>
      </c>
      <c r="J1278">
        <f>IF(F1278=1,IF(H1278=I1278,1,0),"")</f>
        <v/>
      </c>
      <c r="K1278">
        <f>IF(AND(ISNUMBER(MATCH(B1278,lst_FT_sci_excl,0)),ISNUMBER(MATCH(C1278,lst_FT_sci_excl,0))),IF(D1278=E1278,1,0),"")</f>
        <v/>
      </c>
      <c r="L1278">
        <f>IF(OR(G1278=0,K1278=0),1,"")</f>
        <v/>
      </c>
      <c r="M1278">
        <f>IF(L1278=1,COUNTIF($L$2:L1278,1),"")</f>
        <v/>
      </c>
    </row>
    <row r="1279">
      <c r="A1279">
        <f>IF(screen_FT_reviewer_A!$A1279="","",screen_FT_reviewer_A!$A1279)</f>
        <v/>
      </c>
      <c r="B1279">
        <f>IF(OR($A1279="",screen_FT_reviewer_A!$C1279=""),"",screen_FT_reviewer_A!$C1279)</f>
        <v/>
      </c>
      <c r="C1279">
        <f>IF(OR($A1279="",screen_FT_reviewer_B!$C1279=""),"",screen_FT_reviewer_B!$C1279)</f>
        <v/>
      </c>
      <c r="D1279">
        <f>IF(OR($A1279="",screen_FT_reviewer_A!$D1279=""),"",screen_FT_reviewer_A!$D1279)</f>
        <v/>
      </c>
      <c r="E1279">
        <f>IF(OR($A1279="",screen_FT_reviewer_B!$D1279=""),"",screen_FT_reviewer_B!$D1279)</f>
        <v/>
      </c>
      <c r="F1279">
        <f>IF(AND(B1279&lt;&gt;"",C1279&lt;&gt;""),1,"")</f>
        <v/>
      </c>
      <c r="G1279">
        <f>IF(F1279=1,IF(B1279=C1279,1,0),"")</f>
        <v/>
      </c>
      <c r="H1279">
        <f>IF(B1279="","",IFERROR(VLOOKUP(B1279,lst_FT_group_map_table,2,FALSE),"INVALID"))</f>
        <v/>
      </c>
      <c r="I1279">
        <f>IF(C1279="","",IFERROR(VLOOKUP(C1279,lst_FT_group_map_table,2,FALSE),"INVALID"))</f>
        <v/>
      </c>
      <c r="J1279">
        <f>IF(F1279=1,IF(H1279=I1279,1,0),"")</f>
        <v/>
      </c>
      <c r="K1279">
        <f>IF(AND(ISNUMBER(MATCH(B1279,lst_FT_sci_excl,0)),ISNUMBER(MATCH(C1279,lst_FT_sci_excl,0))),IF(D1279=E1279,1,0),"")</f>
        <v/>
      </c>
      <c r="L1279">
        <f>IF(OR(G1279=0,K1279=0),1,"")</f>
        <v/>
      </c>
      <c r="M1279">
        <f>IF(L1279=1,COUNTIF($L$2:L1279,1),"")</f>
        <v/>
      </c>
    </row>
    <row r="1280">
      <c r="A1280">
        <f>IF(screen_FT_reviewer_A!$A1280="","",screen_FT_reviewer_A!$A1280)</f>
        <v/>
      </c>
      <c r="B1280">
        <f>IF(OR($A1280="",screen_FT_reviewer_A!$C1280=""),"",screen_FT_reviewer_A!$C1280)</f>
        <v/>
      </c>
      <c r="C1280">
        <f>IF(OR($A1280="",screen_FT_reviewer_B!$C1280=""),"",screen_FT_reviewer_B!$C1280)</f>
        <v/>
      </c>
      <c r="D1280">
        <f>IF(OR($A1280="",screen_FT_reviewer_A!$D1280=""),"",screen_FT_reviewer_A!$D1280)</f>
        <v/>
      </c>
      <c r="E1280">
        <f>IF(OR($A1280="",screen_FT_reviewer_B!$D1280=""),"",screen_FT_reviewer_B!$D1280)</f>
        <v/>
      </c>
      <c r="F1280">
        <f>IF(AND(B1280&lt;&gt;"",C1280&lt;&gt;""),1,"")</f>
        <v/>
      </c>
      <c r="G1280">
        <f>IF(F1280=1,IF(B1280=C1280,1,0),"")</f>
        <v/>
      </c>
      <c r="H1280">
        <f>IF(B1280="","",IFERROR(VLOOKUP(B1280,lst_FT_group_map_table,2,FALSE),"INVALID"))</f>
        <v/>
      </c>
      <c r="I1280">
        <f>IF(C1280="","",IFERROR(VLOOKUP(C1280,lst_FT_group_map_table,2,FALSE),"INVALID"))</f>
        <v/>
      </c>
      <c r="J1280">
        <f>IF(F1280=1,IF(H1280=I1280,1,0),"")</f>
        <v/>
      </c>
      <c r="K1280">
        <f>IF(AND(ISNUMBER(MATCH(B1280,lst_FT_sci_excl,0)),ISNUMBER(MATCH(C1280,lst_FT_sci_excl,0))),IF(D1280=E1280,1,0),"")</f>
        <v/>
      </c>
      <c r="L1280">
        <f>IF(OR(G1280=0,K1280=0),1,"")</f>
        <v/>
      </c>
      <c r="M1280">
        <f>IF(L1280=1,COUNTIF($L$2:L1280,1),"")</f>
        <v/>
      </c>
    </row>
    <row r="1281">
      <c r="A1281">
        <f>IF(screen_FT_reviewer_A!$A1281="","",screen_FT_reviewer_A!$A1281)</f>
        <v/>
      </c>
      <c r="B1281">
        <f>IF(OR($A1281="",screen_FT_reviewer_A!$C1281=""),"",screen_FT_reviewer_A!$C1281)</f>
        <v/>
      </c>
      <c r="C1281">
        <f>IF(OR($A1281="",screen_FT_reviewer_B!$C1281=""),"",screen_FT_reviewer_B!$C1281)</f>
        <v/>
      </c>
      <c r="D1281">
        <f>IF(OR($A1281="",screen_FT_reviewer_A!$D1281=""),"",screen_FT_reviewer_A!$D1281)</f>
        <v/>
      </c>
      <c r="E1281">
        <f>IF(OR($A1281="",screen_FT_reviewer_B!$D1281=""),"",screen_FT_reviewer_B!$D1281)</f>
        <v/>
      </c>
      <c r="F1281">
        <f>IF(AND(B1281&lt;&gt;"",C1281&lt;&gt;""),1,"")</f>
        <v/>
      </c>
      <c r="G1281">
        <f>IF(F1281=1,IF(B1281=C1281,1,0),"")</f>
        <v/>
      </c>
      <c r="H1281">
        <f>IF(B1281="","",IFERROR(VLOOKUP(B1281,lst_FT_group_map_table,2,FALSE),"INVALID"))</f>
        <v/>
      </c>
      <c r="I1281">
        <f>IF(C1281="","",IFERROR(VLOOKUP(C1281,lst_FT_group_map_table,2,FALSE),"INVALID"))</f>
        <v/>
      </c>
      <c r="J1281">
        <f>IF(F1281=1,IF(H1281=I1281,1,0),"")</f>
        <v/>
      </c>
      <c r="K1281">
        <f>IF(AND(ISNUMBER(MATCH(B1281,lst_FT_sci_excl,0)),ISNUMBER(MATCH(C1281,lst_FT_sci_excl,0))),IF(D1281=E1281,1,0),"")</f>
        <v/>
      </c>
      <c r="L1281">
        <f>IF(OR(G1281=0,K1281=0),1,"")</f>
        <v/>
      </c>
      <c r="M1281">
        <f>IF(L1281=1,COUNTIF($L$2:L1281,1),"")</f>
        <v/>
      </c>
    </row>
    <row r="1282">
      <c r="A1282">
        <f>IF(screen_FT_reviewer_A!$A1282="","",screen_FT_reviewer_A!$A1282)</f>
        <v/>
      </c>
      <c r="B1282">
        <f>IF(OR($A1282="",screen_FT_reviewer_A!$C1282=""),"",screen_FT_reviewer_A!$C1282)</f>
        <v/>
      </c>
      <c r="C1282">
        <f>IF(OR($A1282="",screen_FT_reviewer_B!$C1282=""),"",screen_FT_reviewer_B!$C1282)</f>
        <v/>
      </c>
      <c r="D1282">
        <f>IF(OR($A1282="",screen_FT_reviewer_A!$D1282=""),"",screen_FT_reviewer_A!$D1282)</f>
        <v/>
      </c>
      <c r="E1282">
        <f>IF(OR($A1282="",screen_FT_reviewer_B!$D1282=""),"",screen_FT_reviewer_B!$D1282)</f>
        <v/>
      </c>
      <c r="F1282">
        <f>IF(AND(B1282&lt;&gt;"",C1282&lt;&gt;""),1,"")</f>
        <v/>
      </c>
      <c r="G1282">
        <f>IF(F1282=1,IF(B1282=C1282,1,0),"")</f>
        <v/>
      </c>
      <c r="H1282">
        <f>IF(B1282="","",IFERROR(VLOOKUP(B1282,lst_FT_group_map_table,2,FALSE),"INVALID"))</f>
        <v/>
      </c>
      <c r="I1282">
        <f>IF(C1282="","",IFERROR(VLOOKUP(C1282,lst_FT_group_map_table,2,FALSE),"INVALID"))</f>
        <v/>
      </c>
      <c r="J1282">
        <f>IF(F1282=1,IF(H1282=I1282,1,0),"")</f>
        <v/>
      </c>
      <c r="K1282">
        <f>IF(AND(ISNUMBER(MATCH(B1282,lst_FT_sci_excl,0)),ISNUMBER(MATCH(C1282,lst_FT_sci_excl,0))),IF(D1282=E1282,1,0),"")</f>
        <v/>
      </c>
      <c r="L1282">
        <f>IF(OR(G1282=0,K1282=0),1,"")</f>
        <v/>
      </c>
      <c r="M1282">
        <f>IF(L1282=1,COUNTIF($L$2:L1282,1),"")</f>
        <v/>
      </c>
    </row>
    <row r="1283">
      <c r="A1283">
        <f>IF(screen_FT_reviewer_A!$A1283="","",screen_FT_reviewer_A!$A1283)</f>
        <v/>
      </c>
      <c r="B1283">
        <f>IF(OR($A1283="",screen_FT_reviewer_A!$C1283=""),"",screen_FT_reviewer_A!$C1283)</f>
        <v/>
      </c>
      <c r="C1283">
        <f>IF(OR($A1283="",screen_FT_reviewer_B!$C1283=""),"",screen_FT_reviewer_B!$C1283)</f>
        <v/>
      </c>
      <c r="D1283">
        <f>IF(OR($A1283="",screen_FT_reviewer_A!$D1283=""),"",screen_FT_reviewer_A!$D1283)</f>
        <v/>
      </c>
      <c r="E1283">
        <f>IF(OR($A1283="",screen_FT_reviewer_B!$D1283=""),"",screen_FT_reviewer_B!$D1283)</f>
        <v/>
      </c>
      <c r="F1283">
        <f>IF(AND(B1283&lt;&gt;"",C1283&lt;&gt;""),1,"")</f>
        <v/>
      </c>
      <c r="G1283">
        <f>IF(F1283=1,IF(B1283=C1283,1,0),"")</f>
        <v/>
      </c>
      <c r="H1283">
        <f>IF(B1283="","",IFERROR(VLOOKUP(B1283,lst_FT_group_map_table,2,FALSE),"INVALID"))</f>
        <v/>
      </c>
      <c r="I1283">
        <f>IF(C1283="","",IFERROR(VLOOKUP(C1283,lst_FT_group_map_table,2,FALSE),"INVALID"))</f>
        <v/>
      </c>
      <c r="J1283">
        <f>IF(F1283=1,IF(H1283=I1283,1,0),"")</f>
        <v/>
      </c>
      <c r="K1283">
        <f>IF(AND(ISNUMBER(MATCH(B1283,lst_FT_sci_excl,0)),ISNUMBER(MATCH(C1283,lst_FT_sci_excl,0))),IF(D1283=E1283,1,0),"")</f>
        <v/>
      </c>
      <c r="L1283">
        <f>IF(OR(G1283=0,K1283=0),1,"")</f>
        <v/>
      </c>
      <c r="M1283">
        <f>IF(L1283=1,COUNTIF($L$2:L1283,1),"")</f>
        <v/>
      </c>
    </row>
    <row r="1284">
      <c r="A1284">
        <f>IF(screen_FT_reviewer_A!$A1284="","",screen_FT_reviewer_A!$A1284)</f>
        <v/>
      </c>
      <c r="B1284">
        <f>IF(OR($A1284="",screen_FT_reviewer_A!$C1284=""),"",screen_FT_reviewer_A!$C1284)</f>
        <v/>
      </c>
      <c r="C1284">
        <f>IF(OR($A1284="",screen_FT_reviewer_B!$C1284=""),"",screen_FT_reviewer_B!$C1284)</f>
        <v/>
      </c>
      <c r="D1284">
        <f>IF(OR($A1284="",screen_FT_reviewer_A!$D1284=""),"",screen_FT_reviewer_A!$D1284)</f>
        <v/>
      </c>
      <c r="E1284">
        <f>IF(OR($A1284="",screen_FT_reviewer_B!$D1284=""),"",screen_FT_reviewer_B!$D1284)</f>
        <v/>
      </c>
      <c r="F1284">
        <f>IF(AND(B1284&lt;&gt;"",C1284&lt;&gt;""),1,"")</f>
        <v/>
      </c>
      <c r="G1284">
        <f>IF(F1284=1,IF(B1284=C1284,1,0),"")</f>
        <v/>
      </c>
      <c r="H1284">
        <f>IF(B1284="","",IFERROR(VLOOKUP(B1284,lst_FT_group_map_table,2,FALSE),"INVALID"))</f>
        <v/>
      </c>
      <c r="I1284">
        <f>IF(C1284="","",IFERROR(VLOOKUP(C1284,lst_FT_group_map_table,2,FALSE),"INVALID"))</f>
        <v/>
      </c>
      <c r="J1284">
        <f>IF(F1284=1,IF(H1284=I1284,1,0),"")</f>
        <v/>
      </c>
      <c r="K1284">
        <f>IF(AND(ISNUMBER(MATCH(B1284,lst_FT_sci_excl,0)),ISNUMBER(MATCH(C1284,lst_FT_sci_excl,0))),IF(D1284=E1284,1,0),"")</f>
        <v/>
      </c>
      <c r="L1284">
        <f>IF(OR(G1284=0,K1284=0),1,"")</f>
        <v/>
      </c>
      <c r="M1284">
        <f>IF(L1284=1,COUNTIF($L$2:L1284,1),"")</f>
        <v/>
      </c>
    </row>
    <row r="1285">
      <c r="A1285">
        <f>IF(screen_FT_reviewer_A!$A1285="","",screen_FT_reviewer_A!$A1285)</f>
        <v/>
      </c>
      <c r="B1285">
        <f>IF(OR($A1285="",screen_FT_reviewer_A!$C1285=""),"",screen_FT_reviewer_A!$C1285)</f>
        <v/>
      </c>
      <c r="C1285">
        <f>IF(OR($A1285="",screen_FT_reviewer_B!$C1285=""),"",screen_FT_reviewer_B!$C1285)</f>
        <v/>
      </c>
      <c r="D1285">
        <f>IF(OR($A1285="",screen_FT_reviewer_A!$D1285=""),"",screen_FT_reviewer_A!$D1285)</f>
        <v/>
      </c>
      <c r="E1285">
        <f>IF(OR($A1285="",screen_FT_reviewer_B!$D1285=""),"",screen_FT_reviewer_B!$D1285)</f>
        <v/>
      </c>
      <c r="F1285">
        <f>IF(AND(B1285&lt;&gt;"",C1285&lt;&gt;""),1,"")</f>
        <v/>
      </c>
      <c r="G1285">
        <f>IF(F1285=1,IF(B1285=C1285,1,0),"")</f>
        <v/>
      </c>
      <c r="H1285">
        <f>IF(B1285="","",IFERROR(VLOOKUP(B1285,lst_FT_group_map_table,2,FALSE),"INVALID"))</f>
        <v/>
      </c>
      <c r="I1285">
        <f>IF(C1285="","",IFERROR(VLOOKUP(C1285,lst_FT_group_map_table,2,FALSE),"INVALID"))</f>
        <v/>
      </c>
      <c r="J1285">
        <f>IF(F1285=1,IF(H1285=I1285,1,0),"")</f>
        <v/>
      </c>
      <c r="K1285">
        <f>IF(AND(ISNUMBER(MATCH(B1285,lst_FT_sci_excl,0)),ISNUMBER(MATCH(C1285,lst_FT_sci_excl,0))),IF(D1285=E1285,1,0),"")</f>
        <v/>
      </c>
      <c r="L1285">
        <f>IF(OR(G1285=0,K1285=0),1,"")</f>
        <v/>
      </c>
      <c r="M1285">
        <f>IF(L1285=1,COUNTIF($L$2:L1285,1),"")</f>
        <v/>
      </c>
    </row>
    <row r="1286">
      <c r="A1286">
        <f>IF(screen_FT_reviewer_A!$A1286="","",screen_FT_reviewer_A!$A1286)</f>
        <v/>
      </c>
      <c r="B1286">
        <f>IF(OR($A1286="",screen_FT_reviewer_A!$C1286=""),"",screen_FT_reviewer_A!$C1286)</f>
        <v/>
      </c>
      <c r="C1286">
        <f>IF(OR($A1286="",screen_FT_reviewer_B!$C1286=""),"",screen_FT_reviewer_B!$C1286)</f>
        <v/>
      </c>
      <c r="D1286">
        <f>IF(OR($A1286="",screen_FT_reviewer_A!$D1286=""),"",screen_FT_reviewer_A!$D1286)</f>
        <v/>
      </c>
      <c r="E1286">
        <f>IF(OR($A1286="",screen_FT_reviewer_B!$D1286=""),"",screen_FT_reviewer_B!$D1286)</f>
        <v/>
      </c>
      <c r="F1286">
        <f>IF(AND(B1286&lt;&gt;"",C1286&lt;&gt;""),1,"")</f>
        <v/>
      </c>
      <c r="G1286">
        <f>IF(F1286=1,IF(B1286=C1286,1,0),"")</f>
        <v/>
      </c>
      <c r="H1286">
        <f>IF(B1286="","",IFERROR(VLOOKUP(B1286,lst_FT_group_map_table,2,FALSE),"INVALID"))</f>
        <v/>
      </c>
      <c r="I1286">
        <f>IF(C1286="","",IFERROR(VLOOKUP(C1286,lst_FT_group_map_table,2,FALSE),"INVALID"))</f>
        <v/>
      </c>
      <c r="J1286">
        <f>IF(F1286=1,IF(H1286=I1286,1,0),"")</f>
        <v/>
      </c>
      <c r="K1286">
        <f>IF(AND(ISNUMBER(MATCH(B1286,lst_FT_sci_excl,0)),ISNUMBER(MATCH(C1286,lst_FT_sci_excl,0))),IF(D1286=E1286,1,0),"")</f>
        <v/>
      </c>
      <c r="L1286">
        <f>IF(OR(G1286=0,K1286=0),1,"")</f>
        <v/>
      </c>
      <c r="M1286">
        <f>IF(L1286=1,COUNTIF($L$2:L1286,1),"")</f>
        <v/>
      </c>
    </row>
    <row r="1287">
      <c r="A1287">
        <f>IF(screen_FT_reviewer_A!$A1287="","",screen_FT_reviewer_A!$A1287)</f>
        <v/>
      </c>
      <c r="B1287">
        <f>IF(OR($A1287="",screen_FT_reviewer_A!$C1287=""),"",screen_FT_reviewer_A!$C1287)</f>
        <v/>
      </c>
      <c r="C1287">
        <f>IF(OR($A1287="",screen_FT_reviewer_B!$C1287=""),"",screen_FT_reviewer_B!$C1287)</f>
        <v/>
      </c>
      <c r="D1287">
        <f>IF(OR($A1287="",screen_FT_reviewer_A!$D1287=""),"",screen_FT_reviewer_A!$D1287)</f>
        <v/>
      </c>
      <c r="E1287">
        <f>IF(OR($A1287="",screen_FT_reviewer_B!$D1287=""),"",screen_FT_reviewer_B!$D1287)</f>
        <v/>
      </c>
      <c r="F1287">
        <f>IF(AND(B1287&lt;&gt;"",C1287&lt;&gt;""),1,"")</f>
        <v/>
      </c>
      <c r="G1287">
        <f>IF(F1287=1,IF(B1287=C1287,1,0),"")</f>
        <v/>
      </c>
      <c r="H1287">
        <f>IF(B1287="","",IFERROR(VLOOKUP(B1287,lst_FT_group_map_table,2,FALSE),"INVALID"))</f>
        <v/>
      </c>
      <c r="I1287">
        <f>IF(C1287="","",IFERROR(VLOOKUP(C1287,lst_FT_group_map_table,2,FALSE),"INVALID"))</f>
        <v/>
      </c>
      <c r="J1287">
        <f>IF(F1287=1,IF(H1287=I1287,1,0),"")</f>
        <v/>
      </c>
      <c r="K1287">
        <f>IF(AND(ISNUMBER(MATCH(B1287,lst_FT_sci_excl,0)),ISNUMBER(MATCH(C1287,lst_FT_sci_excl,0))),IF(D1287=E1287,1,0),"")</f>
        <v/>
      </c>
      <c r="L1287">
        <f>IF(OR(G1287=0,K1287=0),1,"")</f>
        <v/>
      </c>
      <c r="M1287">
        <f>IF(L1287=1,COUNTIF($L$2:L1287,1),"")</f>
        <v/>
      </c>
    </row>
    <row r="1288">
      <c r="A1288">
        <f>IF(screen_FT_reviewer_A!$A1288="","",screen_FT_reviewer_A!$A1288)</f>
        <v/>
      </c>
      <c r="B1288">
        <f>IF(OR($A1288="",screen_FT_reviewer_A!$C1288=""),"",screen_FT_reviewer_A!$C1288)</f>
        <v/>
      </c>
      <c r="C1288">
        <f>IF(OR($A1288="",screen_FT_reviewer_B!$C1288=""),"",screen_FT_reviewer_B!$C1288)</f>
        <v/>
      </c>
      <c r="D1288">
        <f>IF(OR($A1288="",screen_FT_reviewer_A!$D1288=""),"",screen_FT_reviewer_A!$D1288)</f>
        <v/>
      </c>
      <c r="E1288">
        <f>IF(OR($A1288="",screen_FT_reviewer_B!$D1288=""),"",screen_FT_reviewer_B!$D1288)</f>
        <v/>
      </c>
      <c r="F1288">
        <f>IF(AND(B1288&lt;&gt;"",C1288&lt;&gt;""),1,"")</f>
        <v/>
      </c>
      <c r="G1288">
        <f>IF(F1288=1,IF(B1288=C1288,1,0),"")</f>
        <v/>
      </c>
      <c r="H1288">
        <f>IF(B1288="","",IFERROR(VLOOKUP(B1288,lst_FT_group_map_table,2,FALSE),"INVALID"))</f>
        <v/>
      </c>
      <c r="I1288">
        <f>IF(C1288="","",IFERROR(VLOOKUP(C1288,lst_FT_group_map_table,2,FALSE),"INVALID"))</f>
        <v/>
      </c>
      <c r="J1288">
        <f>IF(F1288=1,IF(H1288=I1288,1,0),"")</f>
        <v/>
      </c>
      <c r="K1288">
        <f>IF(AND(ISNUMBER(MATCH(B1288,lst_FT_sci_excl,0)),ISNUMBER(MATCH(C1288,lst_FT_sci_excl,0))),IF(D1288=E1288,1,0),"")</f>
        <v/>
      </c>
      <c r="L1288">
        <f>IF(OR(G1288=0,K1288=0),1,"")</f>
        <v/>
      </c>
      <c r="M1288">
        <f>IF(L1288=1,COUNTIF($L$2:L1288,1),"")</f>
        <v/>
      </c>
    </row>
    <row r="1289">
      <c r="A1289">
        <f>IF(screen_FT_reviewer_A!$A1289="","",screen_FT_reviewer_A!$A1289)</f>
        <v/>
      </c>
      <c r="B1289">
        <f>IF(OR($A1289="",screen_FT_reviewer_A!$C1289=""),"",screen_FT_reviewer_A!$C1289)</f>
        <v/>
      </c>
      <c r="C1289">
        <f>IF(OR($A1289="",screen_FT_reviewer_B!$C1289=""),"",screen_FT_reviewer_B!$C1289)</f>
        <v/>
      </c>
      <c r="D1289">
        <f>IF(OR($A1289="",screen_FT_reviewer_A!$D1289=""),"",screen_FT_reviewer_A!$D1289)</f>
        <v/>
      </c>
      <c r="E1289">
        <f>IF(OR($A1289="",screen_FT_reviewer_B!$D1289=""),"",screen_FT_reviewer_B!$D1289)</f>
        <v/>
      </c>
      <c r="F1289">
        <f>IF(AND(B1289&lt;&gt;"",C1289&lt;&gt;""),1,"")</f>
        <v/>
      </c>
      <c r="G1289">
        <f>IF(F1289=1,IF(B1289=C1289,1,0),"")</f>
        <v/>
      </c>
      <c r="H1289">
        <f>IF(B1289="","",IFERROR(VLOOKUP(B1289,lst_FT_group_map_table,2,FALSE),"INVALID"))</f>
        <v/>
      </c>
      <c r="I1289">
        <f>IF(C1289="","",IFERROR(VLOOKUP(C1289,lst_FT_group_map_table,2,FALSE),"INVALID"))</f>
        <v/>
      </c>
      <c r="J1289">
        <f>IF(F1289=1,IF(H1289=I1289,1,0),"")</f>
        <v/>
      </c>
      <c r="K1289">
        <f>IF(AND(ISNUMBER(MATCH(B1289,lst_FT_sci_excl,0)),ISNUMBER(MATCH(C1289,lst_FT_sci_excl,0))),IF(D1289=E1289,1,0),"")</f>
        <v/>
      </c>
      <c r="L1289">
        <f>IF(OR(G1289=0,K1289=0),1,"")</f>
        <v/>
      </c>
      <c r="M1289">
        <f>IF(L1289=1,COUNTIF($L$2:L1289,1),"")</f>
        <v/>
      </c>
    </row>
    <row r="1290">
      <c r="A1290">
        <f>IF(screen_FT_reviewer_A!$A1290="","",screen_FT_reviewer_A!$A1290)</f>
        <v/>
      </c>
      <c r="B1290">
        <f>IF(OR($A1290="",screen_FT_reviewer_A!$C1290=""),"",screen_FT_reviewer_A!$C1290)</f>
        <v/>
      </c>
      <c r="C1290">
        <f>IF(OR($A1290="",screen_FT_reviewer_B!$C1290=""),"",screen_FT_reviewer_B!$C1290)</f>
        <v/>
      </c>
      <c r="D1290">
        <f>IF(OR($A1290="",screen_FT_reviewer_A!$D1290=""),"",screen_FT_reviewer_A!$D1290)</f>
        <v/>
      </c>
      <c r="E1290">
        <f>IF(OR($A1290="",screen_FT_reviewer_B!$D1290=""),"",screen_FT_reviewer_B!$D1290)</f>
        <v/>
      </c>
      <c r="F1290">
        <f>IF(AND(B1290&lt;&gt;"",C1290&lt;&gt;""),1,"")</f>
        <v/>
      </c>
      <c r="G1290">
        <f>IF(F1290=1,IF(B1290=C1290,1,0),"")</f>
        <v/>
      </c>
      <c r="H1290">
        <f>IF(B1290="","",IFERROR(VLOOKUP(B1290,lst_FT_group_map_table,2,FALSE),"INVALID"))</f>
        <v/>
      </c>
      <c r="I1290">
        <f>IF(C1290="","",IFERROR(VLOOKUP(C1290,lst_FT_group_map_table,2,FALSE),"INVALID"))</f>
        <v/>
      </c>
      <c r="J1290">
        <f>IF(F1290=1,IF(H1290=I1290,1,0),"")</f>
        <v/>
      </c>
      <c r="K1290">
        <f>IF(AND(ISNUMBER(MATCH(B1290,lst_FT_sci_excl,0)),ISNUMBER(MATCH(C1290,lst_FT_sci_excl,0))),IF(D1290=E1290,1,0),"")</f>
        <v/>
      </c>
      <c r="L1290">
        <f>IF(OR(G1290=0,K1290=0),1,"")</f>
        <v/>
      </c>
      <c r="M1290">
        <f>IF(L1290=1,COUNTIF($L$2:L1290,1),"")</f>
        <v/>
      </c>
    </row>
    <row r="1291">
      <c r="A1291">
        <f>IF(screen_FT_reviewer_A!$A1291="","",screen_FT_reviewer_A!$A1291)</f>
        <v/>
      </c>
      <c r="B1291">
        <f>IF(OR($A1291="",screen_FT_reviewer_A!$C1291=""),"",screen_FT_reviewer_A!$C1291)</f>
        <v/>
      </c>
      <c r="C1291">
        <f>IF(OR($A1291="",screen_FT_reviewer_B!$C1291=""),"",screen_FT_reviewer_B!$C1291)</f>
        <v/>
      </c>
      <c r="D1291">
        <f>IF(OR($A1291="",screen_FT_reviewer_A!$D1291=""),"",screen_FT_reviewer_A!$D1291)</f>
        <v/>
      </c>
      <c r="E1291">
        <f>IF(OR($A1291="",screen_FT_reviewer_B!$D1291=""),"",screen_FT_reviewer_B!$D1291)</f>
        <v/>
      </c>
      <c r="F1291">
        <f>IF(AND(B1291&lt;&gt;"",C1291&lt;&gt;""),1,"")</f>
        <v/>
      </c>
      <c r="G1291">
        <f>IF(F1291=1,IF(B1291=C1291,1,0),"")</f>
        <v/>
      </c>
      <c r="H1291">
        <f>IF(B1291="","",IFERROR(VLOOKUP(B1291,lst_FT_group_map_table,2,FALSE),"INVALID"))</f>
        <v/>
      </c>
      <c r="I1291">
        <f>IF(C1291="","",IFERROR(VLOOKUP(C1291,lst_FT_group_map_table,2,FALSE),"INVALID"))</f>
        <v/>
      </c>
      <c r="J1291">
        <f>IF(F1291=1,IF(H1291=I1291,1,0),"")</f>
        <v/>
      </c>
      <c r="K1291">
        <f>IF(AND(ISNUMBER(MATCH(B1291,lst_FT_sci_excl,0)),ISNUMBER(MATCH(C1291,lst_FT_sci_excl,0))),IF(D1291=E1291,1,0),"")</f>
        <v/>
      </c>
      <c r="L1291">
        <f>IF(OR(G1291=0,K1291=0),1,"")</f>
        <v/>
      </c>
      <c r="M1291">
        <f>IF(L1291=1,COUNTIF($L$2:L1291,1),"")</f>
        <v/>
      </c>
    </row>
    <row r="1292">
      <c r="A1292">
        <f>IF(screen_FT_reviewer_A!$A1292="","",screen_FT_reviewer_A!$A1292)</f>
        <v/>
      </c>
      <c r="B1292">
        <f>IF(OR($A1292="",screen_FT_reviewer_A!$C1292=""),"",screen_FT_reviewer_A!$C1292)</f>
        <v/>
      </c>
      <c r="C1292">
        <f>IF(OR($A1292="",screen_FT_reviewer_B!$C1292=""),"",screen_FT_reviewer_B!$C1292)</f>
        <v/>
      </c>
      <c r="D1292">
        <f>IF(OR($A1292="",screen_FT_reviewer_A!$D1292=""),"",screen_FT_reviewer_A!$D1292)</f>
        <v/>
      </c>
      <c r="E1292">
        <f>IF(OR($A1292="",screen_FT_reviewer_B!$D1292=""),"",screen_FT_reviewer_B!$D1292)</f>
        <v/>
      </c>
      <c r="F1292">
        <f>IF(AND(B1292&lt;&gt;"",C1292&lt;&gt;""),1,"")</f>
        <v/>
      </c>
      <c r="G1292">
        <f>IF(F1292=1,IF(B1292=C1292,1,0),"")</f>
        <v/>
      </c>
      <c r="H1292">
        <f>IF(B1292="","",IFERROR(VLOOKUP(B1292,lst_FT_group_map_table,2,FALSE),"INVALID"))</f>
        <v/>
      </c>
      <c r="I1292">
        <f>IF(C1292="","",IFERROR(VLOOKUP(C1292,lst_FT_group_map_table,2,FALSE),"INVALID"))</f>
        <v/>
      </c>
      <c r="J1292">
        <f>IF(F1292=1,IF(H1292=I1292,1,0),"")</f>
        <v/>
      </c>
      <c r="K1292">
        <f>IF(AND(ISNUMBER(MATCH(B1292,lst_FT_sci_excl,0)),ISNUMBER(MATCH(C1292,lst_FT_sci_excl,0))),IF(D1292=E1292,1,0),"")</f>
        <v/>
      </c>
      <c r="L1292">
        <f>IF(OR(G1292=0,K1292=0),1,"")</f>
        <v/>
      </c>
      <c r="M1292">
        <f>IF(L1292=1,COUNTIF($L$2:L1292,1),"")</f>
        <v/>
      </c>
    </row>
    <row r="1293">
      <c r="A1293">
        <f>IF(screen_FT_reviewer_A!$A1293="","",screen_FT_reviewer_A!$A1293)</f>
        <v/>
      </c>
      <c r="B1293">
        <f>IF(OR($A1293="",screen_FT_reviewer_A!$C1293=""),"",screen_FT_reviewer_A!$C1293)</f>
        <v/>
      </c>
      <c r="C1293">
        <f>IF(OR($A1293="",screen_FT_reviewer_B!$C1293=""),"",screen_FT_reviewer_B!$C1293)</f>
        <v/>
      </c>
      <c r="D1293">
        <f>IF(OR($A1293="",screen_FT_reviewer_A!$D1293=""),"",screen_FT_reviewer_A!$D1293)</f>
        <v/>
      </c>
      <c r="E1293">
        <f>IF(OR($A1293="",screen_FT_reviewer_B!$D1293=""),"",screen_FT_reviewer_B!$D1293)</f>
        <v/>
      </c>
      <c r="F1293">
        <f>IF(AND(B1293&lt;&gt;"",C1293&lt;&gt;""),1,"")</f>
        <v/>
      </c>
      <c r="G1293">
        <f>IF(F1293=1,IF(B1293=C1293,1,0),"")</f>
        <v/>
      </c>
      <c r="H1293">
        <f>IF(B1293="","",IFERROR(VLOOKUP(B1293,lst_FT_group_map_table,2,FALSE),"INVALID"))</f>
        <v/>
      </c>
      <c r="I1293">
        <f>IF(C1293="","",IFERROR(VLOOKUP(C1293,lst_FT_group_map_table,2,FALSE),"INVALID"))</f>
        <v/>
      </c>
      <c r="J1293">
        <f>IF(F1293=1,IF(H1293=I1293,1,0),"")</f>
        <v/>
      </c>
      <c r="K1293">
        <f>IF(AND(ISNUMBER(MATCH(B1293,lst_FT_sci_excl,0)),ISNUMBER(MATCH(C1293,lst_FT_sci_excl,0))),IF(D1293=E1293,1,0),"")</f>
        <v/>
      </c>
      <c r="L1293">
        <f>IF(OR(G1293=0,K1293=0),1,"")</f>
        <v/>
      </c>
      <c r="M1293">
        <f>IF(L1293=1,COUNTIF($L$2:L1293,1),"")</f>
        <v/>
      </c>
    </row>
    <row r="1294">
      <c r="A1294">
        <f>IF(screen_FT_reviewer_A!$A1294="","",screen_FT_reviewer_A!$A1294)</f>
        <v/>
      </c>
      <c r="B1294">
        <f>IF(OR($A1294="",screen_FT_reviewer_A!$C1294=""),"",screen_FT_reviewer_A!$C1294)</f>
        <v/>
      </c>
      <c r="C1294">
        <f>IF(OR($A1294="",screen_FT_reviewer_B!$C1294=""),"",screen_FT_reviewer_B!$C1294)</f>
        <v/>
      </c>
      <c r="D1294">
        <f>IF(OR($A1294="",screen_FT_reviewer_A!$D1294=""),"",screen_FT_reviewer_A!$D1294)</f>
        <v/>
      </c>
      <c r="E1294">
        <f>IF(OR($A1294="",screen_FT_reviewer_B!$D1294=""),"",screen_FT_reviewer_B!$D1294)</f>
        <v/>
      </c>
      <c r="F1294">
        <f>IF(AND(B1294&lt;&gt;"",C1294&lt;&gt;""),1,"")</f>
        <v/>
      </c>
      <c r="G1294">
        <f>IF(F1294=1,IF(B1294=C1294,1,0),"")</f>
        <v/>
      </c>
      <c r="H1294">
        <f>IF(B1294="","",IFERROR(VLOOKUP(B1294,lst_FT_group_map_table,2,FALSE),"INVALID"))</f>
        <v/>
      </c>
      <c r="I1294">
        <f>IF(C1294="","",IFERROR(VLOOKUP(C1294,lst_FT_group_map_table,2,FALSE),"INVALID"))</f>
        <v/>
      </c>
      <c r="J1294">
        <f>IF(F1294=1,IF(H1294=I1294,1,0),"")</f>
        <v/>
      </c>
      <c r="K1294">
        <f>IF(AND(ISNUMBER(MATCH(B1294,lst_FT_sci_excl,0)),ISNUMBER(MATCH(C1294,lst_FT_sci_excl,0))),IF(D1294=E1294,1,0),"")</f>
        <v/>
      </c>
      <c r="L1294">
        <f>IF(OR(G1294=0,K1294=0),1,"")</f>
        <v/>
      </c>
      <c r="M1294">
        <f>IF(L1294=1,COUNTIF($L$2:L1294,1),"")</f>
        <v/>
      </c>
    </row>
    <row r="1295">
      <c r="A1295">
        <f>IF(screen_FT_reviewer_A!$A1295="","",screen_FT_reviewer_A!$A1295)</f>
        <v/>
      </c>
      <c r="B1295">
        <f>IF(OR($A1295="",screen_FT_reviewer_A!$C1295=""),"",screen_FT_reviewer_A!$C1295)</f>
        <v/>
      </c>
      <c r="C1295">
        <f>IF(OR($A1295="",screen_FT_reviewer_B!$C1295=""),"",screen_FT_reviewer_B!$C1295)</f>
        <v/>
      </c>
      <c r="D1295">
        <f>IF(OR($A1295="",screen_FT_reviewer_A!$D1295=""),"",screen_FT_reviewer_A!$D1295)</f>
        <v/>
      </c>
      <c r="E1295">
        <f>IF(OR($A1295="",screen_FT_reviewer_B!$D1295=""),"",screen_FT_reviewer_B!$D1295)</f>
        <v/>
      </c>
      <c r="F1295">
        <f>IF(AND(B1295&lt;&gt;"",C1295&lt;&gt;""),1,"")</f>
        <v/>
      </c>
      <c r="G1295">
        <f>IF(F1295=1,IF(B1295=C1295,1,0),"")</f>
        <v/>
      </c>
      <c r="H1295">
        <f>IF(B1295="","",IFERROR(VLOOKUP(B1295,lst_FT_group_map_table,2,FALSE),"INVALID"))</f>
        <v/>
      </c>
      <c r="I1295">
        <f>IF(C1295="","",IFERROR(VLOOKUP(C1295,lst_FT_group_map_table,2,FALSE),"INVALID"))</f>
        <v/>
      </c>
      <c r="J1295">
        <f>IF(F1295=1,IF(H1295=I1295,1,0),"")</f>
        <v/>
      </c>
      <c r="K1295">
        <f>IF(AND(ISNUMBER(MATCH(B1295,lst_FT_sci_excl,0)),ISNUMBER(MATCH(C1295,lst_FT_sci_excl,0))),IF(D1295=E1295,1,0),"")</f>
        <v/>
      </c>
      <c r="L1295">
        <f>IF(OR(G1295=0,K1295=0),1,"")</f>
        <v/>
      </c>
      <c r="M1295">
        <f>IF(L1295=1,COUNTIF($L$2:L1295,1),"")</f>
        <v/>
      </c>
    </row>
    <row r="1296">
      <c r="A1296">
        <f>IF(screen_FT_reviewer_A!$A1296="","",screen_FT_reviewer_A!$A1296)</f>
        <v/>
      </c>
      <c r="B1296">
        <f>IF(OR($A1296="",screen_FT_reviewer_A!$C1296=""),"",screen_FT_reviewer_A!$C1296)</f>
        <v/>
      </c>
      <c r="C1296">
        <f>IF(OR($A1296="",screen_FT_reviewer_B!$C1296=""),"",screen_FT_reviewer_B!$C1296)</f>
        <v/>
      </c>
      <c r="D1296">
        <f>IF(OR($A1296="",screen_FT_reviewer_A!$D1296=""),"",screen_FT_reviewer_A!$D1296)</f>
        <v/>
      </c>
      <c r="E1296">
        <f>IF(OR($A1296="",screen_FT_reviewer_B!$D1296=""),"",screen_FT_reviewer_B!$D1296)</f>
        <v/>
      </c>
      <c r="F1296">
        <f>IF(AND(B1296&lt;&gt;"",C1296&lt;&gt;""),1,"")</f>
        <v/>
      </c>
      <c r="G1296">
        <f>IF(F1296=1,IF(B1296=C1296,1,0),"")</f>
        <v/>
      </c>
      <c r="H1296">
        <f>IF(B1296="","",IFERROR(VLOOKUP(B1296,lst_FT_group_map_table,2,FALSE),"INVALID"))</f>
        <v/>
      </c>
      <c r="I1296">
        <f>IF(C1296="","",IFERROR(VLOOKUP(C1296,lst_FT_group_map_table,2,FALSE),"INVALID"))</f>
        <v/>
      </c>
      <c r="J1296">
        <f>IF(F1296=1,IF(H1296=I1296,1,0),"")</f>
        <v/>
      </c>
      <c r="K1296">
        <f>IF(AND(ISNUMBER(MATCH(B1296,lst_FT_sci_excl,0)),ISNUMBER(MATCH(C1296,lst_FT_sci_excl,0))),IF(D1296=E1296,1,0),"")</f>
        <v/>
      </c>
      <c r="L1296">
        <f>IF(OR(G1296=0,K1296=0),1,"")</f>
        <v/>
      </c>
      <c r="M1296">
        <f>IF(L1296=1,COUNTIF($L$2:L1296,1),"")</f>
        <v/>
      </c>
    </row>
    <row r="1297">
      <c r="A1297">
        <f>IF(screen_FT_reviewer_A!$A1297="","",screen_FT_reviewer_A!$A1297)</f>
        <v/>
      </c>
      <c r="B1297">
        <f>IF(OR($A1297="",screen_FT_reviewer_A!$C1297=""),"",screen_FT_reviewer_A!$C1297)</f>
        <v/>
      </c>
      <c r="C1297">
        <f>IF(OR($A1297="",screen_FT_reviewer_B!$C1297=""),"",screen_FT_reviewer_B!$C1297)</f>
        <v/>
      </c>
      <c r="D1297">
        <f>IF(OR($A1297="",screen_FT_reviewer_A!$D1297=""),"",screen_FT_reviewer_A!$D1297)</f>
        <v/>
      </c>
      <c r="E1297">
        <f>IF(OR($A1297="",screen_FT_reviewer_B!$D1297=""),"",screen_FT_reviewer_B!$D1297)</f>
        <v/>
      </c>
      <c r="F1297">
        <f>IF(AND(B1297&lt;&gt;"",C1297&lt;&gt;""),1,"")</f>
        <v/>
      </c>
      <c r="G1297">
        <f>IF(F1297=1,IF(B1297=C1297,1,0),"")</f>
        <v/>
      </c>
      <c r="H1297">
        <f>IF(B1297="","",IFERROR(VLOOKUP(B1297,lst_FT_group_map_table,2,FALSE),"INVALID"))</f>
        <v/>
      </c>
      <c r="I1297">
        <f>IF(C1297="","",IFERROR(VLOOKUP(C1297,lst_FT_group_map_table,2,FALSE),"INVALID"))</f>
        <v/>
      </c>
      <c r="J1297">
        <f>IF(F1297=1,IF(H1297=I1297,1,0),"")</f>
        <v/>
      </c>
      <c r="K1297">
        <f>IF(AND(ISNUMBER(MATCH(B1297,lst_FT_sci_excl,0)),ISNUMBER(MATCH(C1297,lst_FT_sci_excl,0))),IF(D1297=E1297,1,0),"")</f>
        <v/>
      </c>
      <c r="L1297">
        <f>IF(OR(G1297=0,K1297=0),1,"")</f>
        <v/>
      </c>
      <c r="M1297">
        <f>IF(L1297=1,COUNTIF($L$2:L1297,1),"")</f>
        <v/>
      </c>
    </row>
    <row r="1298">
      <c r="A1298">
        <f>IF(screen_FT_reviewer_A!$A1298="","",screen_FT_reviewer_A!$A1298)</f>
        <v/>
      </c>
      <c r="B1298">
        <f>IF(OR($A1298="",screen_FT_reviewer_A!$C1298=""),"",screen_FT_reviewer_A!$C1298)</f>
        <v/>
      </c>
      <c r="C1298">
        <f>IF(OR($A1298="",screen_FT_reviewer_B!$C1298=""),"",screen_FT_reviewer_B!$C1298)</f>
        <v/>
      </c>
      <c r="D1298">
        <f>IF(OR($A1298="",screen_FT_reviewer_A!$D1298=""),"",screen_FT_reviewer_A!$D1298)</f>
        <v/>
      </c>
      <c r="E1298">
        <f>IF(OR($A1298="",screen_FT_reviewer_B!$D1298=""),"",screen_FT_reviewer_B!$D1298)</f>
        <v/>
      </c>
      <c r="F1298">
        <f>IF(AND(B1298&lt;&gt;"",C1298&lt;&gt;""),1,"")</f>
        <v/>
      </c>
      <c r="G1298">
        <f>IF(F1298=1,IF(B1298=C1298,1,0),"")</f>
        <v/>
      </c>
      <c r="H1298">
        <f>IF(B1298="","",IFERROR(VLOOKUP(B1298,lst_FT_group_map_table,2,FALSE),"INVALID"))</f>
        <v/>
      </c>
      <c r="I1298">
        <f>IF(C1298="","",IFERROR(VLOOKUP(C1298,lst_FT_group_map_table,2,FALSE),"INVALID"))</f>
        <v/>
      </c>
      <c r="J1298">
        <f>IF(F1298=1,IF(H1298=I1298,1,0),"")</f>
        <v/>
      </c>
      <c r="K1298">
        <f>IF(AND(ISNUMBER(MATCH(B1298,lst_FT_sci_excl,0)),ISNUMBER(MATCH(C1298,lst_FT_sci_excl,0))),IF(D1298=E1298,1,0),"")</f>
        <v/>
      </c>
      <c r="L1298">
        <f>IF(OR(G1298=0,K1298=0),1,"")</f>
        <v/>
      </c>
      <c r="M1298">
        <f>IF(L1298=1,COUNTIF($L$2:L1298,1),"")</f>
        <v/>
      </c>
    </row>
    <row r="1299">
      <c r="A1299">
        <f>IF(screen_FT_reviewer_A!$A1299="","",screen_FT_reviewer_A!$A1299)</f>
        <v/>
      </c>
      <c r="B1299">
        <f>IF(OR($A1299="",screen_FT_reviewer_A!$C1299=""),"",screen_FT_reviewer_A!$C1299)</f>
        <v/>
      </c>
      <c r="C1299">
        <f>IF(OR($A1299="",screen_FT_reviewer_B!$C1299=""),"",screen_FT_reviewer_B!$C1299)</f>
        <v/>
      </c>
      <c r="D1299">
        <f>IF(OR($A1299="",screen_FT_reviewer_A!$D1299=""),"",screen_FT_reviewer_A!$D1299)</f>
        <v/>
      </c>
      <c r="E1299">
        <f>IF(OR($A1299="",screen_FT_reviewer_B!$D1299=""),"",screen_FT_reviewer_B!$D1299)</f>
        <v/>
      </c>
      <c r="F1299">
        <f>IF(AND(B1299&lt;&gt;"",C1299&lt;&gt;""),1,"")</f>
        <v/>
      </c>
      <c r="G1299">
        <f>IF(F1299=1,IF(B1299=C1299,1,0),"")</f>
        <v/>
      </c>
      <c r="H1299">
        <f>IF(B1299="","",IFERROR(VLOOKUP(B1299,lst_FT_group_map_table,2,FALSE),"INVALID"))</f>
        <v/>
      </c>
      <c r="I1299">
        <f>IF(C1299="","",IFERROR(VLOOKUP(C1299,lst_FT_group_map_table,2,FALSE),"INVALID"))</f>
        <v/>
      </c>
      <c r="J1299">
        <f>IF(F1299=1,IF(H1299=I1299,1,0),"")</f>
        <v/>
      </c>
      <c r="K1299">
        <f>IF(AND(ISNUMBER(MATCH(B1299,lst_FT_sci_excl,0)),ISNUMBER(MATCH(C1299,lst_FT_sci_excl,0))),IF(D1299=E1299,1,0),"")</f>
        <v/>
      </c>
      <c r="L1299">
        <f>IF(OR(G1299=0,K1299=0),1,"")</f>
        <v/>
      </c>
      <c r="M1299">
        <f>IF(L1299=1,COUNTIF($L$2:L1299,1),"")</f>
        <v/>
      </c>
    </row>
    <row r="1300">
      <c r="A1300">
        <f>IF(screen_FT_reviewer_A!$A1300="","",screen_FT_reviewer_A!$A1300)</f>
        <v/>
      </c>
      <c r="B1300">
        <f>IF(OR($A1300="",screen_FT_reviewer_A!$C1300=""),"",screen_FT_reviewer_A!$C1300)</f>
        <v/>
      </c>
      <c r="C1300">
        <f>IF(OR($A1300="",screen_FT_reviewer_B!$C1300=""),"",screen_FT_reviewer_B!$C1300)</f>
        <v/>
      </c>
      <c r="D1300">
        <f>IF(OR($A1300="",screen_FT_reviewer_A!$D1300=""),"",screen_FT_reviewer_A!$D1300)</f>
        <v/>
      </c>
      <c r="E1300">
        <f>IF(OR($A1300="",screen_FT_reviewer_B!$D1300=""),"",screen_FT_reviewer_B!$D1300)</f>
        <v/>
      </c>
      <c r="F1300">
        <f>IF(AND(B1300&lt;&gt;"",C1300&lt;&gt;""),1,"")</f>
        <v/>
      </c>
      <c r="G1300">
        <f>IF(F1300=1,IF(B1300=C1300,1,0),"")</f>
        <v/>
      </c>
      <c r="H1300">
        <f>IF(B1300="","",IFERROR(VLOOKUP(B1300,lst_FT_group_map_table,2,FALSE),"INVALID"))</f>
        <v/>
      </c>
      <c r="I1300">
        <f>IF(C1300="","",IFERROR(VLOOKUP(C1300,lst_FT_group_map_table,2,FALSE),"INVALID"))</f>
        <v/>
      </c>
      <c r="J1300">
        <f>IF(F1300=1,IF(H1300=I1300,1,0),"")</f>
        <v/>
      </c>
      <c r="K1300">
        <f>IF(AND(ISNUMBER(MATCH(B1300,lst_FT_sci_excl,0)),ISNUMBER(MATCH(C1300,lst_FT_sci_excl,0))),IF(D1300=E1300,1,0),"")</f>
        <v/>
      </c>
      <c r="L1300">
        <f>IF(OR(G1300=0,K1300=0),1,"")</f>
        <v/>
      </c>
      <c r="M1300">
        <f>IF(L1300=1,COUNTIF($L$2:L1300,1),"")</f>
        <v/>
      </c>
    </row>
    <row r="1301">
      <c r="A1301">
        <f>IF(screen_FT_reviewer_A!$A1301="","",screen_FT_reviewer_A!$A1301)</f>
        <v/>
      </c>
      <c r="B1301">
        <f>IF(OR($A1301="",screen_FT_reviewer_A!$C1301=""),"",screen_FT_reviewer_A!$C1301)</f>
        <v/>
      </c>
      <c r="C1301">
        <f>IF(OR($A1301="",screen_FT_reviewer_B!$C1301=""),"",screen_FT_reviewer_B!$C1301)</f>
        <v/>
      </c>
      <c r="D1301">
        <f>IF(OR($A1301="",screen_FT_reviewer_A!$D1301=""),"",screen_FT_reviewer_A!$D1301)</f>
        <v/>
      </c>
      <c r="E1301">
        <f>IF(OR($A1301="",screen_FT_reviewer_B!$D1301=""),"",screen_FT_reviewer_B!$D1301)</f>
        <v/>
      </c>
      <c r="F1301">
        <f>IF(AND(B1301&lt;&gt;"",C1301&lt;&gt;""),1,"")</f>
        <v/>
      </c>
      <c r="G1301">
        <f>IF(F1301=1,IF(B1301=C1301,1,0),"")</f>
        <v/>
      </c>
      <c r="H1301">
        <f>IF(B1301="","",IFERROR(VLOOKUP(B1301,lst_FT_group_map_table,2,FALSE),"INVALID"))</f>
        <v/>
      </c>
      <c r="I1301">
        <f>IF(C1301="","",IFERROR(VLOOKUP(C1301,lst_FT_group_map_table,2,FALSE),"INVALID"))</f>
        <v/>
      </c>
      <c r="J1301">
        <f>IF(F1301=1,IF(H1301=I1301,1,0),"")</f>
        <v/>
      </c>
      <c r="K1301">
        <f>IF(AND(ISNUMBER(MATCH(B1301,lst_FT_sci_excl,0)),ISNUMBER(MATCH(C1301,lst_FT_sci_excl,0))),IF(D1301=E1301,1,0),"")</f>
        <v/>
      </c>
      <c r="L1301">
        <f>IF(OR(G1301=0,K1301=0),1,"")</f>
        <v/>
      </c>
      <c r="M1301">
        <f>IF(L1301=1,COUNTIF($L$2:L1301,1),"")</f>
        <v/>
      </c>
    </row>
    <row r="1302">
      <c r="A1302">
        <f>IF(screen_FT_reviewer_A!$A1302="","",screen_FT_reviewer_A!$A1302)</f>
        <v/>
      </c>
      <c r="B1302">
        <f>IF(OR($A1302="",screen_FT_reviewer_A!$C1302=""),"",screen_FT_reviewer_A!$C1302)</f>
        <v/>
      </c>
      <c r="C1302">
        <f>IF(OR($A1302="",screen_FT_reviewer_B!$C1302=""),"",screen_FT_reviewer_B!$C1302)</f>
        <v/>
      </c>
      <c r="D1302">
        <f>IF(OR($A1302="",screen_FT_reviewer_A!$D1302=""),"",screen_FT_reviewer_A!$D1302)</f>
        <v/>
      </c>
      <c r="E1302">
        <f>IF(OR($A1302="",screen_FT_reviewer_B!$D1302=""),"",screen_FT_reviewer_B!$D1302)</f>
        <v/>
      </c>
      <c r="F1302">
        <f>IF(AND(B1302&lt;&gt;"",C1302&lt;&gt;""),1,"")</f>
        <v/>
      </c>
      <c r="G1302">
        <f>IF(F1302=1,IF(B1302=C1302,1,0),"")</f>
        <v/>
      </c>
      <c r="H1302">
        <f>IF(B1302="","",IFERROR(VLOOKUP(B1302,lst_FT_group_map_table,2,FALSE),"INVALID"))</f>
        <v/>
      </c>
      <c r="I1302">
        <f>IF(C1302="","",IFERROR(VLOOKUP(C1302,lst_FT_group_map_table,2,FALSE),"INVALID"))</f>
        <v/>
      </c>
      <c r="J1302">
        <f>IF(F1302=1,IF(H1302=I1302,1,0),"")</f>
        <v/>
      </c>
      <c r="K1302">
        <f>IF(AND(ISNUMBER(MATCH(B1302,lst_FT_sci_excl,0)),ISNUMBER(MATCH(C1302,lst_FT_sci_excl,0))),IF(D1302=E1302,1,0),"")</f>
        <v/>
      </c>
      <c r="L1302">
        <f>IF(OR(G1302=0,K1302=0),1,"")</f>
        <v/>
      </c>
      <c r="M1302">
        <f>IF(L1302=1,COUNTIF($L$2:L1302,1),"")</f>
        <v/>
      </c>
    </row>
    <row r="1303">
      <c r="A1303">
        <f>IF(screen_FT_reviewer_A!$A1303="","",screen_FT_reviewer_A!$A1303)</f>
        <v/>
      </c>
      <c r="B1303">
        <f>IF(OR($A1303="",screen_FT_reviewer_A!$C1303=""),"",screen_FT_reviewer_A!$C1303)</f>
        <v/>
      </c>
      <c r="C1303">
        <f>IF(OR($A1303="",screen_FT_reviewer_B!$C1303=""),"",screen_FT_reviewer_B!$C1303)</f>
        <v/>
      </c>
      <c r="D1303">
        <f>IF(OR($A1303="",screen_FT_reviewer_A!$D1303=""),"",screen_FT_reviewer_A!$D1303)</f>
        <v/>
      </c>
      <c r="E1303">
        <f>IF(OR($A1303="",screen_FT_reviewer_B!$D1303=""),"",screen_FT_reviewer_B!$D1303)</f>
        <v/>
      </c>
      <c r="F1303">
        <f>IF(AND(B1303&lt;&gt;"",C1303&lt;&gt;""),1,"")</f>
        <v/>
      </c>
      <c r="G1303">
        <f>IF(F1303=1,IF(B1303=C1303,1,0),"")</f>
        <v/>
      </c>
      <c r="H1303">
        <f>IF(B1303="","",IFERROR(VLOOKUP(B1303,lst_FT_group_map_table,2,FALSE),"INVALID"))</f>
        <v/>
      </c>
      <c r="I1303">
        <f>IF(C1303="","",IFERROR(VLOOKUP(C1303,lst_FT_group_map_table,2,FALSE),"INVALID"))</f>
        <v/>
      </c>
      <c r="J1303">
        <f>IF(F1303=1,IF(H1303=I1303,1,0),"")</f>
        <v/>
      </c>
      <c r="K1303">
        <f>IF(AND(ISNUMBER(MATCH(B1303,lst_FT_sci_excl,0)),ISNUMBER(MATCH(C1303,lst_FT_sci_excl,0))),IF(D1303=E1303,1,0),"")</f>
        <v/>
      </c>
      <c r="L1303">
        <f>IF(OR(G1303=0,K1303=0),1,"")</f>
        <v/>
      </c>
      <c r="M1303">
        <f>IF(L1303=1,COUNTIF($L$2:L1303,1),"")</f>
        <v/>
      </c>
    </row>
    <row r="1304">
      <c r="A1304">
        <f>IF(screen_FT_reviewer_A!$A1304="","",screen_FT_reviewer_A!$A1304)</f>
        <v/>
      </c>
      <c r="B1304">
        <f>IF(OR($A1304="",screen_FT_reviewer_A!$C1304=""),"",screen_FT_reviewer_A!$C1304)</f>
        <v/>
      </c>
      <c r="C1304">
        <f>IF(OR($A1304="",screen_FT_reviewer_B!$C1304=""),"",screen_FT_reviewer_B!$C1304)</f>
        <v/>
      </c>
      <c r="D1304">
        <f>IF(OR($A1304="",screen_FT_reviewer_A!$D1304=""),"",screen_FT_reviewer_A!$D1304)</f>
        <v/>
      </c>
      <c r="E1304">
        <f>IF(OR($A1304="",screen_FT_reviewer_B!$D1304=""),"",screen_FT_reviewer_B!$D1304)</f>
        <v/>
      </c>
      <c r="F1304">
        <f>IF(AND(B1304&lt;&gt;"",C1304&lt;&gt;""),1,"")</f>
        <v/>
      </c>
      <c r="G1304">
        <f>IF(F1304=1,IF(B1304=C1304,1,0),"")</f>
        <v/>
      </c>
      <c r="H1304">
        <f>IF(B1304="","",IFERROR(VLOOKUP(B1304,lst_FT_group_map_table,2,FALSE),"INVALID"))</f>
        <v/>
      </c>
      <c r="I1304">
        <f>IF(C1304="","",IFERROR(VLOOKUP(C1304,lst_FT_group_map_table,2,FALSE),"INVALID"))</f>
        <v/>
      </c>
      <c r="J1304">
        <f>IF(F1304=1,IF(H1304=I1304,1,0),"")</f>
        <v/>
      </c>
      <c r="K1304">
        <f>IF(AND(ISNUMBER(MATCH(B1304,lst_FT_sci_excl,0)),ISNUMBER(MATCH(C1304,lst_FT_sci_excl,0))),IF(D1304=E1304,1,0),"")</f>
        <v/>
      </c>
      <c r="L1304">
        <f>IF(OR(G1304=0,K1304=0),1,"")</f>
        <v/>
      </c>
      <c r="M1304">
        <f>IF(L1304=1,COUNTIF($L$2:L1304,1),"")</f>
        <v/>
      </c>
    </row>
    <row r="1305">
      <c r="A1305">
        <f>IF(screen_FT_reviewer_A!$A1305="","",screen_FT_reviewer_A!$A1305)</f>
        <v/>
      </c>
      <c r="B1305">
        <f>IF(OR($A1305="",screen_FT_reviewer_A!$C1305=""),"",screen_FT_reviewer_A!$C1305)</f>
        <v/>
      </c>
      <c r="C1305">
        <f>IF(OR($A1305="",screen_FT_reviewer_B!$C1305=""),"",screen_FT_reviewer_B!$C1305)</f>
        <v/>
      </c>
      <c r="D1305">
        <f>IF(OR($A1305="",screen_FT_reviewer_A!$D1305=""),"",screen_FT_reviewer_A!$D1305)</f>
        <v/>
      </c>
      <c r="E1305">
        <f>IF(OR($A1305="",screen_FT_reviewer_B!$D1305=""),"",screen_FT_reviewer_B!$D1305)</f>
        <v/>
      </c>
      <c r="F1305">
        <f>IF(AND(B1305&lt;&gt;"",C1305&lt;&gt;""),1,"")</f>
        <v/>
      </c>
      <c r="G1305">
        <f>IF(F1305=1,IF(B1305=C1305,1,0),"")</f>
        <v/>
      </c>
      <c r="H1305">
        <f>IF(B1305="","",IFERROR(VLOOKUP(B1305,lst_FT_group_map_table,2,FALSE),"INVALID"))</f>
        <v/>
      </c>
      <c r="I1305">
        <f>IF(C1305="","",IFERROR(VLOOKUP(C1305,lst_FT_group_map_table,2,FALSE),"INVALID"))</f>
        <v/>
      </c>
      <c r="J1305">
        <f>IF(F1305=1,IF(H1305=I1305,1,0),"")</f>
        <v/>
      </c>
      <c r="K1305">
        <f>IF(AND(ISNUMBER(MATCH(B1305,lst_FT_sci_excl,0)),ISNUMBER(MATCH(C1305,lst_FT_sci_excl,0))),IF(D1305=E1305,1,0),"")</f>
        <v/>
      </c>
      <c r="L1305">
        <f>IF(OR(G1305=0,K1305=0),1,"")</f>
        <v/>
      </c>
      <c r="M1305">
        <f>IF(L1305=1,COUNTIF($L$2:L1305,1),"")</f>
        <v/>
      </c>
    </row>
    <row r="1306">
      <c r="A1306">
        <f>IF(screen_FT_reviewer_A!$A1306="","",screen_FT_reviewer_A!$A1306)</f>
        <v/>
      </c>
      <c r="B1306">
        <f>IF(OR($A1306="",screen_FT_reviewer_A!$C1306=""),"",screen_FT_reviewer_A!$C1306)</f>
        <v/>
      </c>
      <c r="C1306">
        <f>IF(OR($A1306="",screen_FT_reviewer_B!$C1306=""),"",screen_FT_reviewer_B!$C1306)</f>
        <v/>
      </c>
      <c r="D1306">
        <f>IF(OR($A1306="",screen_FT_reviewer_A!$D1306=""),"",screen_FT_reviewer_A!$D1306)</f>
        <v/>
      </c>
      <c r="E1306">
        <f>IF(OR($A1306="",screen_FT_reviewer_B!$D1306=""),"",screen_FT_reviewer_B!$D1306)</f>
        <v/>
      </c>
      <c r="F1306">
        <f>IF(AND(B1306&lt;&gt;"",C1306&lt;&gt;""),1,"")</f>
        <v/>
      </c>
      <c r="G1306">
        <f>IF(F1306=1,IF(B1306=C1306,1,0),"")</f>
        <v/>
      </c>
      <c r="H1306">
        <f>IF(B1306="","",IFERROR(VLOOKUP(B1306,lst_FT_group_map_table,2,FALSE),"INVALID"))</f>
        <v/>
      </c>
      <c r="I1306">
        <f>IF(C1306="","",IFERROR(VLOOKUP(C1306,lst_FT_group_map_table,2,FALSE),"INVALID"))</f>
        <v/>
      </c>
      <c r="J1306">
        <f>IF(F1306=1,IF(H1306=I1306,1,0),"")</f>
        <v/>
      </c>
      <c r="K1306">
        <f>IF(AND(ISNUMBER(MATCH(B1306,lst_FT_sci_excl,0)),ISNUMBER(MATCH(C1306,lst_FT_sci_excl,0))),IF(D1306=E1306,1,0),"")</f>
        <v/>
      </c>
      <c r="L1306">
        <f>IF(OR(G1306=0,K1306=0),1,"")</f>
        <v/>
      </c>
      <c r="M1306">
        <f>IF(L1306=1,COUNTIF($L$2:L1306,1),"")</f>
        <v/>
      </c>
    </row>
    <row r="1307">
      <c r="A1307">
        <f>IF(screen_FT_reviewer_A!$A1307="","",screen_FT_reviewer_A!$A1307)</f>
        <v/>
      </c>
      <c r="B1307">
        <f>IF(OR($A1307="",screen_FT_reviewer_A!$C1307=""),"",screen_FT_reviewer_A!$C1307)</f>
        <v/>
      </c>
      <c r="C1307">
        <f>IF(OR($A1307="",screen_FT_reviewer_B!$C1307=""),"",screen_FT_reviewer_B!$C1307)</f>
        <v/>
      </c>
      <c r="D1307">
        <f>IF(OR($A1307="",screen_FT_reviewer_A!$D1307=""),"",screen_FT_reviewer_A!$D1307)</f>
        <v/>
      </c>
      <c r="E1307">
        <f>IF(OR($A1307="",screen_FT_reviewer_B!$D1307=""),"",screen_FT_reviewer_B!$D1307)</f>
        <v/>
      </c>
      <c r="F1307">
        <f>IF(AND(B1307&lt;&gt;"",C1307&lt;&gt;""),1,"")</f>
        <v/>
      </c>
      <c r="G1307">
        <f>IF(F1307=1,IF(B1307=C1307,1,0),"")</f>
        <v/>
      </c>
      <c r="H1307">
        <f>IF(B1307="","",IFERROR(VLOOKUP(B1307,lst_FT_group_map_table,2,FALSE),"INVALID"))</f>
        <v/>
      </c>
      <c r="I1307">
        <f>IF(C1307="","",IFERROR(VLOOKUP(C1307,lst_FT_group_map_table,2,FALSE),"INVALID"))</f>
        <v/>
      </c>
      <c r="J1307">
        <f>IF(F1307=1,IF(H1307=I1307,1,0),"")</f>
        <v/>
      </c>
      <c r="K1307">
        <f>IF(AND(ISNUMBER(MATCH(B1307,lst_FT_sci_excl,0)),ISNUMBER(MATCH(C1307,lst_FT_sci_excl,0))),IF(D1307=E1307,1,0),"")</f>
        <v/>
      </c>
      <c r="L1307">
        <f>IF(OR(G1307=0,K1307=0),1,"")</f>
        <v/>
      </c>
      <c r="M1307">
        <f>IF(L1307=1,COUNTIF($L$2:L1307,1),"")</f>
        <v/>
      </c>
    </row>
    <row r="1308">
      <c r="A1308">
        <f>IF(screen_FT_reviewer_A!$A1308="","",screen_FT_reviewer_A!$A1308)</f>
        <v/>
      </c>
      <c r="B1308">
        <f>IF(OR($A1308="",screen_FT_reviewer_A!$C1308=""),"",screen_FT_reviewer_A!$C1308)</f>
        <v/>
      </c>
      <c r="C1308">
        <f>IF(OR($A1308="",screen_FT_reviewer_B!$C1308=""),"",screen_FT_reviewer_B!$C1308)</f>
        <v/>
      </c>
      <c r="D1308">
        <f>IF(OR($A1308="",screen_FT_reviewer_A!$D1308=""),"",screen_FT_reviewer_A!$D1308)</f>
        <v/>
      </c>
      <c r="E1308">
        <f>IF(OR($A1308="",screen_FT_reviewer_B!$D1308=""),"",screen_FT_reviewer_B!$D1308)</f>
        <v/>
      </c>
      <c r="F1308">
        <f>IF(AND(B1308&lt;&gt;"",C1308&lt;&gt;""),1,"")</f>
        <v/>
      </c>
      <c r="G1308">
        <f>IF(F1308=1,IF(B1308=C1308,1,0),"")</f>
        <v/>
      </c>
      <c r="H1308">
        <f>IF(B1308="","",IFERROR(VLOOKUP(B1308,lst_FT_group_map_table,2,FALSE),"INVALID"))</f>
        <v/>
      </c>
      <c r="I1308">
        <f>IF(C1308="","",IFERROR(VLOOKUP(C1308,lst_FT_group_map_table,2,FALSE),"INVALID"))</f>
        <v/>
      </c>
      <c r="J1308">
        <f>IF(F1308=1,IF(H1308=I1308,1,0),"")</f>
        <v/>
      </c>
      <c r="K1308">
        <f>IF(AND(ISNUMBER(MATCH(B1308,lst_FT_sci_excl,0)),ISNUMBER(MATCH(C1308,lst_FT_sci_excl,0))),IF(D1308=E1308,1,0),"")</f>
        <v/>
      </c>
      <c r="L1308">
        <f>IF(OR(G1308=0,K1308=0),1,"")</f>
        <v/>
      </c>
      <c r="M1308">
        <f>IF(L1308=1,COUNTIF($L$2:L1308,1),"")</f>
        <v/>
      </c>
    </row>
    <row r="1309">
      <c r="A1309">
        <f>IF(screen_FT_reviewer_A!$A1309="","",screen_FT_reviewer_A!$A1309)</f>
        <v/>
      </c>
      <c r="B1309">
        <f>IF(OR($A1309="",screen_FT_reviewer_A!$C1309=""),"",screen_FT_reviewer_A!$C1309)</f>
        <v/>
      </c>
      <c r="C1309">
        <f>IF(OR($A1309="",screen_FT_reviewer_B!$C1309=""),"",screen_FT_reviewer_B!$C1309)</f>
        <v/>
      </c>
      <c r="D1309">
        <f>IF(OR($A1309="",screen_FT_reviewer_A!$D1309=""),"",screen_FT_reviewer_A!$D1309)</f>
        <v/>
      </c>
      <c r="E1309">
        <f>IF(OR($A1309="",screen_FT_reviewer_B!$D1309=""),"",screen_FT_reviewer_B!$D1309)</f>
        <v/>
      </c>
      <c r="F1309">
        <f>IF(AND(B1309&lt;&gt;"",C1309&lt;&gt;""),1,"")</f>
        <v/>
      </c>
      <c r="G1309">
        <f>IF(F1309=1,IF(B1309=C1309,1,0),"")</f>
        <v/>
      </c>
      <c r="H1309">
        <f>IF(B1309="","",IFERROR(VLOOKUP(B1309,lst_FT_group_map_table,2,FALSE),"INVALID"))</f>
        <v/>
      </c>
      <c r="I1309">
        <f>IF(C1309="","",IFERROR(VLOOKUP(C1309,lst_FT_group_map_table,2,FALSE),"INVALID"))</f>
        <v/>
      </c>
      <c r="J1309">
        <f>IF(F1309=1,IF(H1309=I1309,1,0),"")</f>
        <v/>
      </c>
      <c r="K1309">
        <f>IF(AND(ISNUMBER(MATCH(B1309,lst_FT_sci_excl,0)),ISNUMBER(MATCH(C1309,lst_FT_sci_excl,0))),IF(D1309=E1309,1,0),"")</f>
        <v/>
      </c>
      <c r="L1309">
        <f>IF(OR(G1309=0,K1309=0),1,"")</f>
        <v/>
      </c>
      <c r="M1309">
        <f>IF(L1309=1,COUNTIF($L$2:L1309,1),"")</f>
        <v/>
      </c>
    </row>
    <row r="1310">
      <c r="A1310">
        <f>IF(screen_FT_reviewer_A!$A1310="","",screen_FT_reviewer_A!$A1310)</f>
        <v/>
      </c>
      <c r="B1310">
        <f>IF(OR($A1310="",screen_FT_reviewer_A!$C1310=""),"",screen_FT_reviewer_A!$C1310)</f>
        <v/>
      </c>
      <c r="C1310">
        <f>IF(OR($A1310="",screen_FT_reviewer_B!$C1310=""),"",screen_FT_reviewer_B!$C1310)</f>
        <v/>
      </c>
      <c r="D1310">
        <f>IF(OR($A1310="",screen_FT_reviewer_A!$D1310=""),"",screen_FT_reviewer_A!$D1310)</f>
        <v/>
      </c>
      <c r="E1310">
        <f>IF(OR($A1310="",screen_FT_reviewer_B!$D1310=""),"",screen_FT_reviewer_B!$D1310)</f>
        <v/>
      </c>
      <c r="F1310">
        <f>IF(AND(B1310&lt;&gt;"",C1310&lt;&gt;""),1,"")</f>
        <v/>
      </c>
      <c r="G1310">
        <f>IF(F1310=1,IF(B1310=C1310,1,0),"")</f>
        <v/>
      </c>
      <c r="H1310">
        <f>IF(B1310="","",IFERROR(VLOOKUP(B1310,lst_FT_group_map_table,2,FALSE),"INVALID"))</f>
        <v/>
      </c>
      <c r="I1310">
        <f>IF(C1310="","",IFERROR(VLOOKUP(C1310,lst_FT_group_map_table,2,FALSE),"INVALID"))</f>
        <v/>
      </c>
      <c r="J1310">
        <f>IF(F1310=1,IF(H1310=I1310,1,0),"")</f>
        <v/>
      </c>
      <c r="K1310">
        <f>IF(AND(ISNUMBER(MATCH(B1310,lst_FT_sci_excl,0)),ISNUMBER(MATCH(C1310,lst_FT_sci_excl,0))),IF(D1310=E1310,1,0),"")</f>
        <v/>
      </c>
      <c r="L1310">
        <f>IF(OR(G1310=0,K1310=0),1,"")</f>
        <v/>
      </c>
      <c r="M1310">
        <f>IF(L1310=1,COUNTIF($L$2:L1310,1),"")</f>
        <v/>
      </c>
    </row>
    <row r="1311">
      <c r="A1311">
        <f>IF(screen_FT_reviewer_A!$A1311="","",screen_FT_reviewer_A!$A1311)</f>
        <v/>
      </c>
      <c r="B1311">
        <f>IF(OR($A1311="",screen_FT_reviewer_A!$C1311=""),"",screen_FT_reviewer_A!$C1311)</f>
        <v/>
      </c>
      <c r="C1311">
        <f>IF(OR($A1311="",screen_FT_reviewer_B!$C1311=""),"",screen_FT_reviewer_B!$C1311)</f>
        <v/>
      </c>
      <c r="D1311">
        <f>IF(OR($A1311="",screen_FT_reviewer_A!$D1311=""),"",screen_FT_reviewer_A!$D1311)</f>
        <v/>
      </c>
      <c r="E1311">
        <f>IF(OR($A1311="",screen_FT_reviewer_B!$D1311=""),"",screen_FT_reviewer_B!$D1311)</f>
        <v/>
      </c>
      <c r="F1311">
        <f>IF(AND(B1311&lt;&gt;"",C1311&lt;&gt;""),1,"")</f>
        <v/>
      </c>
      <c r="G1311">
        <f>IF(F1311=1,IF(B1311=C1311,1,0),"")</f>
        <v/>
      </c>
      <c r="H1311">
        <f>IF(B1311="","",IFERROR(VLOOKUP(B1311,lst_FT_group_map_table,2,FALSE),"INVALID"))</f>
        <v/>
      </c>
      <c r="I1311">
        <f>IF(C1311="","",IFERROR(VLOOKUP(C1311,lst_FT_group_map_table,2,FALSE),"INVALID"))</f>
        <v/>
      </c>
      <c r="J1311">
        <f>IF(F1311=1,IF(H1311=I1311,1,0),"")</f>
        <v/>
      </c>
      <c r="K1311">
        <f>IF(AND(ISNUMBER(MATCH(B1311,lst_FT_sci_excl,0)),ISNUMBER(MATCH(C1311,lst_FT_sci_excl,0))),IF(D1311=E1311,1,0),"")</f>
        <v/>
      </c>
      <c r="L1311">
        <f>IF(OR(G1311=0,K1311=0),1,"")</f>
        <v/>
      </c>
      <c r="M1311">
        <f>IF(L1311=1,COUNTIF($L$2:L1311,1),"")</f>
        <v/>
      </c>
    </row>
    <row r="1312">
      <c r="A1312">
        <f>IF(screen_FT_reviewer_A!$A1312="","",screen_FT_reviewer_A!$A1312)</f>
        <v/>
      </c>
      <c r="B1312">
        <f>IF(OR($A1312="",screen_FT_reviewer_A!$C1312=""),"",screen_FT_reviewer_A!$C1312)</f>
        <v/>
      </c>
      <c r="C1312">
        <f>IF(OR($A1312="",screen_FT_reviewer_B!$C1312=""),"",screen_FT_reviewer_B!$C1312)</f>
        <v/>
      </c>
      <c r="D1312">
        <f>IF(OR($A1312="",screen_FT_reviewer_A!$D1312=""),"",screen_FT_reviewer_A!$D1312)</f>
        <v/>
      </c>
      <c r="E1312">
        <f>IF(OR($A1312="",screen_FT_reviewer_B!$D1312=""),"",screen_FT_reviewer_B!$D1312)</f>
        <v/>
      </c>
      <c r="F1312">
        <f>IF(AND(B1312&lt;&gt;"",C1312&lt;&gt;""),1,"")</f>
        <v/>
      </c>
      <c r="G1312">
        <f>IF(F1312=1,IF(B1312=C1312,1,0),"")</f>
        <v/>
      </c>
      <c r="H1312">
        <f>IF(B1312="","",IFERROR(VLOOKUP(B1312,lst_FT_group_map_table,2,FALSE),"INVALID"))</f>
        <v/>
      </c>
      <c r="I1312">
        <f>IF(C1312="","",IFERROR(VLOOKUP(C1312,lst_FT_group_map_table,2,FALSE),"INVALID"))</f>
        <v/>
      </c>
      <c r="J1312">
        <f>IF(F1312=1,IF(H1312=I1312,1,0),"")</f>
        <v/>
      </c>
      <c r="K1312">
        <f>IF(AND(ISNUMBER(MATCH(B1312,lst_FT_sci_excl,0)),ISNUMBER(MATCH(C1312,lst_FT_sci_excl,0))),IF(D1312=E1312,1,0),"")</f>
        <v/>
      </c>
      <c r="L1312">
        <f>IF(OR(G1312=0,K1312=0),1,"")</f>
        <v/>
      </c>
      <c r="M1312">
        <f>IF(L1312=1,COUNTIF($L$2:L1312,1),"")</f>
        <v/>
      </c>
    </row>
    <row r="1313">
      <c r="A1313">
        <f>IF(screen_FT_reviewer_A!$A1313="","",screen_FT_reviewer_A!$A1313)</f>
        <v/>
      </c>
      <c r="B1313">
        <f>IF(OR($A1313="",screen_FT_reviewer_A!$C1313=""),"",screen_FT_reviewer_A!$C1313)</f>
        <v/>
      </c>
      <c r="C1313">
        <f>IF(OR($A1313="",screen_FT_reviewer_B!$C1313=""),"",screen_FT_reviewer_B!$C1313)</f>
        <v/>
      </c>
      <c r="D1313">
        <f>IF(OR($A1313="",screen_FT_reviewer_A!$D1313=""),"",screen_FT_reviewer_A!$D1313)</f>
        <v/>
      </c>
      <c r="E1313">
        <f>IF(OR($A1313="",screen_FT_reviewer_B!$D1313=""),"",screen_FT_reviewer_B!$D1313)</f>
        <v/>
      </c>
      <c r="F1313">
        <f>IF(AND(B1313&lt;&gt;"",C1313&lt;&gt;""),1,"")</f>
        <v/>
      </c>
      <c r="G1313">
        <f>IF(F1313=1,IF(B1313=C1313,1,0),"")</f>
        <v/>
      </c>
      <c r="H1313">
        <f>IF(B1313="","",IFERROR(VLOOKUP(B1313,lst_FT_group_map_table,2,FALSE),"INVALID"))</f>
        <v/>
      </c>
      <c r="I1313">
        <f>IF(C1313="","",IFERROR(VLOOKUP(C1313,lst_FT_group_map_table,2,FALSE),"INVALID"))</f>
        <v/>
      </c>
      <c r="J1313">
        <f>IF(F1313=1,IF(H1313=I1313,1,0),"")</f>
        <v/>
      </c>
      <c r="K1313">
        <f>IF(AND(ISNUMBER(MATCH(B1313,lst_FT_sci_excl,0)),ISNUMBER(MATCH(C1313,lst_FT_sci_excl,0))),IF(D1313=E1313,1,0),"")</f>
        <v/>
      </c>
      <c r="L1313">
        <f>IF(OR(G1313=0,K1313=0),1,"")</f>
        <v/>
      </c>
      <c r="M1313">
        <f>IF(L1313=1,COUNTIF($L$2:L1313,1),"")</f>
        <v/>
      </c>
    </row>
    <row r="1314">
      <c r="A1314">
        <f>IF(screen_FT_reviewer_A!$A1314="","",screen_FT_reviewer_A!$A1314)</f>
        <v/>
      </c>
      <c r="B1314">
        <f>IF(OR($A1314="",screen_FT_reviewer_A!$C1314=""),"",screen_FT_reviewer_A!$C1314)</f>
        <v/>
      </c>
      <c r="C1314">
        <f>IF(OR($A1314="",screen_FT_reviewer_B!$C1314=""),"",screen_FT_reviewer_B!$C1314)</f>
        <v/>
      </c>
      <c r="D1314">
        <f>IF(OR($A1314="",screen_FT_reviewer_A!$D1314=""),"",screen_FT_reviewer_A!$D1314)</f>
        <v/>
      </c>
      <c r="E1314">
        <f>IF(OR($A1314="",screen_FT_reviewer_B!$D1314=""),"",screen_FT_reviewer_B!$D1314)</f>
        <v/>
      </c>
      <c r="F1314">
        <f>IF(AND(B1314&lt;&gt;"",C1314&lt;&gt;""),1,"")</f>
        <v/>
      </c>
      <c r="G1314">
        <f>IF(F1314=1,IF(B1314=C1314,1,0),"")</f>
        <v/>
      </c>
      <c r="H1314">
        <f>IF(B1314="","",IFERROR(VLOOKUP(B1314,lst_FT_group_map_table,2,FALSE),"INVALID"))</f>
        <v/>
      </c>
      <c r="I1314">
        <f>IF(C1314="","",IFERROR(VLOOKUP(C1314,lst_FT_group_map_table,2,FALSE),"INVALID"))</f>
        <v/>
      </c>
      <c r="J1314">
        <f>IF(F1314=1,IF(H1314=I1314,1,0),"")</f>
        <v/>
      </c>
      <c r="K1314">
        <f>IF(AND(ISNUMBER(MATCH(B1314,lst_FT_sci_excl,0)),ISNUMBER(MATCH(C1314,lst_FT_sci_excl,0))),IF(D1314=E1314,1,0),"")</f>
        <v/>
      </c>
      <c r="L1314">
        <f>IF(OR(G1314=0,K1314=0),1,"")</f>
        <v/>
      </c>
      <c r="M1314">
        <f>IF(L1314=1,COUNTIF($L$2:L1314,1),"")</f>
        <v/>
      </c>
    </row>
    <row r="1315">
      <c r="A1315">
        <f>IF(screen_FT_reviewer_A!$A1315="","",screen_FT_reviewer_A!$A1315)</f>
        <v/>
      </c>
      <c r="B1315">
        <f>IF(OR($A1315="",screen_FT_reviewer_A!$C1315=""),"",screen_FT_reviewer_A!$C1315)</f>
        <v/>
      </c>
      <c r="C1315">
        <f>IF(OR($A1315="",screen_FT_reviewer_B!$C1315=""),"",screen_FT_reviewer_B!$C1315)</f>
        <v/>
      </c>
      <c r="D1315">
        <f>IF(OR($A1315="",screen_FT_reviewer_A!$D1315=""),"",screen_FT_reviewer_A!$D1315)</f>
        <v/>
      </c>
      <c r="E1315">
        <f>IF(OR($A1315="",screen_FT_reviewer_B!$D1315=""),"",screen_FT_reviewer_B!$D1315)</f>
        <v/>
      </c>
      <c r="F1315">
        <f>IF(AND(B1315&lt;&gt;"",C1315&lt;&gt;""),1,"")</f>
        <v/>
      </c>
      <c r="G1315">
        <f>IF(F1315=1,IF(B1315=C1315,1,0),"")</f>
        <v/>
      </c>
      <c r="H1315">
        <f>IF(B1315="","",IFERROR(VLOOKUP(B1315,lst_FT_group_map_table,2,FALSE),"INVALID"))</f>
        <v/>
      </c>
      <c r="I1315">
        <f>IF(C1315="","",IFERROR(VLOOKUP(C1315,lst_FT_group_map_table,2,FALSE),"INVALID"))</f>
        <v/>
      </c>
      <c r="J1315">
        <f>IF(F1315=1,IF(H1315=I1315,1,0),"")</f>
        <v/>
      </c>
      <c r="K1315">
        <f>IF(AND(ISNUMBER(MATCH(B1315,lst_FT_sci_excl,0)),ISNUMBER(MATCH(C1315,lst_FT_sci_excl,0))),IF(D1315=E1315,1,0),"")</f>
        <v/>
      </c>
      <c r="L1315">
        <f>IF(OR(G1315=0,K1315=0),1,"")</f>
        <v/>
      </c>
      <c r="M1315">
        <f>IF(L1315=1,COUNTIF($L$2:L1315,1),"")</f>
        <v/>
      </c>
    </row>
    <row r="1316">
      <c r="A1316">
        <f>IF(screen_FT_reviewer_A!$A1316="","",screen_FT_reviewer_A!$A1316)</f>
        <v/>
      </c>
      <c r="B1316">
        <f>IF(OR($A1316="",screen_FT_reviewer_A!$C1316=""),"",screen_FT_reviewer_A!$C1316)</f>
        <v/>
      </c>
      <c r="C1316">
        <f>IF(OR($A1316="",screen_FT_reviewer_B!$C1316=""),"",screen_FT_reviewer_B!$C1316)</f>
        <v/>
      </c>
      <c r="D1316">
        <f>IF(OR($A1316="",screen_FT_reviewer_A!$D1316=""),"",screen_FT_reviewer_A!$D1316)</f>
        <v/>
      </c>
      <c r="E1316">
        <f>IF(OR($A1316="",screen_FT_reviewer_B!$D1316=""),"",screen_FT_reviewer_B!$D1316)</f>
        <v/>
      </c>
      <c r="F1316">
        <f>IF(AND(B1316&lt;&gt;"",C1316&lt;&gt;""),1,"")</f>
        <v/>
      </c>
      <c r="G1316">
        <f>IF(F1316=1,IF(B1316=C1316,1,0),"")</f>
        <v/>
      </c>
      <c r="H1316">
        <f>IF(B1316="","",IFERROR(VLOOKUP(B1316,lst_FT_group_map_table,2,FALSE),"INVALID"))</f>
        <v/>
      </c>
      <c r="I1316">
        <f>IF(C1316="","",IFERROR(VLOOKUP(C1316,lst_FT_group_map_table,2,FALSE),"INVALID"))</f>
        <v/>
      </c>
      <c r="J1316">
        <f>IF(F1316=1,IF(H1316=I1316,1,0),"")</f>
        <v/>
      </c>
      <c r="K1316">
        <f>IF(AND(ISNUMBER(MATCH(B1316,lst_FT_sci_excl,0)),ISNUMBER(MATCH(C1316,lst_FT_sci_excl,0))),IF(D1316=E1316,1,0),"")</f>
        <v/>
      </c>
      <c r="L1316">
        <f>IF(OR(G1316=0,K1316=0),1,"")</f>
        <v/>
      </c>
      <c r="M1316">
        <f>IF(L1316=1,COUNTIF($L$2:L1316,1),"")</f>
        <v/>
      </c>
    </row>
    <row r="1317">
      <c r="A1317">
        <f>IF(screen_FT_reviewer_A!$A1317="","",screen_FT_reviewer_A!$A1317)</f>
        <v/>
      </c>
      <c r="B1317">
        <f>IF(OR($A1317="",screen_FT_reviewer_A!$C1317=""),"",screen_FT_reviewer_A!$C1317)</f>
        <v/>
      </c>
      <c r="C1317">
        <f>IF(OR($A1317="",screen_FT_reviewer_B!$C1317=""),"",screen_FT_reviewer_B!$C1317)</f>
        <v/>
      </c>
      <c r="D1317">
        <f>IF(OR($A1317="",screen_FT_reviewer_A!$D1317=""),"",screen_FT_reviewer_A!$D1317)</f>
        <v/>
      </c>
      <c r="E1317">
        <f>IF(OR($A1317="",screen_FT_reviewer_B!$D1317=""),"",screen_FT_reviewer_B!$D1317)</f>
        <v/>
      </c>
      <c r="F1317">
        <f>IF(AND(B1317&lt;&gt;"",C1317&lt;&gt;""),1,"")</f>
        <v/>
      </c>
      <c r="G1317">
        <f>IF(F1317=1,IF(B1317=C1317,1,0),"")</f>
        <v/>
      </c>
      <c r="H1317">
        <f>IF(B1317="","",IFERROR(VLOOKUP(B1317,lst_FT_group_map_table,2,FALSE),"INVALID"))</f>
        <v/>
      </c>
      <c r="I1317">
        <f>IF(C1317="","",IFERROR(VLOOKUP(C1317,lst_FT_group_map_table,2,FALSE),"INVALID"))</f>
        <v/>
      </c>
      <c r="J1317">
        <f>IF(F1317=1,IF(H1317=I1317,1,0),"")</f>
        <v/>
      </c>
      <c r="K1317">
        <f>IF(AND(ISNUMBER(MATCH(B1317,lst_FT_sci_excl,0)),ISNUMBER(MATCH(C1317,lst_FT_sci_excl,0))),IF(D1317=E1317,1,0),"")</f>
        <v/>
      </c>
      <c r="L1317">
        <f>IF(OR(G1317=0,K1317=0),1,"")</f>
        <v/>
      </c>
      <c r="M1317">
        <f>IF(L1317=1,COUNTIF($L$2:L1317,1),"")</f>
        <v/>
      </c>
    </row>
    <row r="1318">
      <c r="A1318">
        <f>IF(screen_FT_reviewer_A!$A1318="","",screen_FT_reviewer_A!$A1318)</f>
        <v/>
      </c>
      <c r="B1318">
        <f>IF(OR($A1318="",screen_FT_reviewer_A!$C1318=""),"",screen_FT_reviewer_A!$C1318)</f>
        <v/>
      </c>
      <c r="C1318">
        <f>IF(OR($A1318="",screen_FT_reviewer_B!$C1318=""),"",screen_FT_reviewer_B!$C1318)</f>
        <v/>
      </c>
      <c r="D1318">
        <f>IF(OR($A1318="",screen_FT_reviewer_A!$D1318=""),"",screen_FT_reviewer_A!$D1318)</f>
        <v/>
      </c>
      <c r="E1318">
        <f>IF(OR($A1318="",screen_FT_reviewer_B!$D1318=""),"",screen_FT_reviewer_B!$D1318)</f>
        <v/>
      </c>
      <c r="F1318">
        <f>IF(AND(B1318&lt;&gt;"",C1318&lt;&gt;""),1,"")</f>
        <v/>
      </c>
      <c r="G1318">
        <f>IF(F1318=1,IF(B1318=C1318,1,0),"")</f>
        <v/>
      </c>
      <c r="H1318">
        <f>IF(B1318="","",IFERROR(VLOOKUP(B1318,lst_FT_group_map_table,2,FALSE),"INVALID"))</f>
        <v/>
      </c>
      <c r="I1318">
        <f>IF(C1318="","",IFERROR(VLOOKUP(C1318,lst_FT_group_map_table,2,FALSE),"INVALID"))</f>
        <v/>
      </c>
      <c r="J1318">
        <f>IF(F1318=1,IF(H1318=I1318,1,0),"")</f>
        <v/>
      </c>
      <c r="K1318">
        <f>IF(AND(ISNUMBER(MATCH(B1318,lst_FT_sci_excl,0)),ISNUMBER(MATCH(C1318,lst_FT_sci_excl,0))),IF(D1318=E1318,1,0),"")</f>
        <v/>
      </c>
      <c r="L1318">
        <f>IF(OR(G1318=0,K1318=0),1,"")</f>
        <v/>
      </c>
      <c r="M1318">
        <f>IF(L1318=1,COUNTIF($L$2:L1318,1),"")</f>
        <v/>
      </c>
    </row>
    <row r="1319">
      <c r="A1319">
        <f>IF(screen_FT_reviewer_A!$A1319="","",screen_FT_reviewer_A!$A1319)</f>
        <v/>
      </c>
      <c r="B1319">
        <f>IF(OR($A1319="",screen_FT_reviewer_A!$C1319=""),"",screen_FT_reviewer_A!$C1319)</f>
        <v/>
      </c>
      <c r="C1319">
        <f>IF(OR($A1319="",screen_FT_reviewer_B!$C1319=""),"",screen_FT_reviewer_B!$C1319)</f>
        <v/>
      </c>
      <c r="D1319">
        <f>IF(OR($A1319="",screen_FT_reviewer_A!$D1319=""),"",screen_FT_reviewer_A!$D1319)</f>
        <v/>
      </c>
      <c r="E1319">
        <f>IF(OR($A1319="",screen_FT_reviewer_B!$D1319=""),"",screen_FT_reviewer_B!$D1319)</f>
        <v/>
      </c>
      <c r="F1319">
        <f>IF(AND(B1319&lt;&gt;"",C1319&lt;&gt;""),1,"")</f>
        <v/>
      </c>
      <c r="G1319">
        <f>IF(F1319=1,IF(B1319=C1319,1,0),"")</f>
        <v/>
      </c>
      <c r="H1319">
        <f>IF(B1319="","",IFERROR(VLOOKUP(B1319,lst_FT_group_map_table,2,FALSE),"INVALID"))</f>
        <v/>
      </c>
      <c r="I1319">
        <f>IF(C1319="","",IFERROR(VLOOKUP(C1319,lst_FT_group_map_table,2,FALSE),"INVALID"))</f>
        <v/>
      </c>
      <c r="J1319">
        <f>IF(F1319=1,IF(H1319=I1319,1,0),"")</f>
        <v/>
      </c>
      <c r="K1319">
        <f>IF(AND(ISNUMBER(MATCH(B1319,lst_FT_sci_excl,0)),ISNUMBER(MATCH(C1319,lst_FT_sci_excl,0))),IF(D1319=E1319,1,0),"")</f>
        <v/>
      </c>
      <c r="L1319">
        <f>IF(OR(G1319=0,K1319=0),1,"")</f>
        <v/>
      </c>
      <c r="M1319">
        <f>IF(L1319=1,COUNTIF($L$2:L1319,1),"")</f>
        <v/>
      </c>
    </row>
    <row r="1320">
      <c r="A1320">
        <f>IF(screen_FT_reviewer_A!$A1320="","",screen_FT_reviewer_A!$A1320)</f>
        <v/>
      </c>
      <c r="B1320">
        <f>IF(OR($A1320="",screen_FT_reviewer_A!$C1320=""),"",screen_FT_reviewer_A!$C1320)</f>
        <v/>
      </c>
      <c r="C1320">
        <f>IF(OR($A1320="",screen_FT_reviewer_B!$C1320=""),"",screen_FT_reviewer_B!$C1320)</f>
        <v/>
      </c>
      <c r="D1320">
        <f>IF(OR($A1320="",screen_FT_reviewer_A!$D1320=""),"",screen_FT_reviewer_A!$D1320)</f>
        <v/>
      </c>
      <c r="E1320">
        <f>IF(OR($A1320="",screen_FT_reviewer_B!$D1320=""),"",screen_FT_reviewer_B!$D1320)</f>
        <v/>
      </c>
      <c r="F1320">
        <f>IF(AND(B1320&lt;&gt;"",C1320&lt;&gt;""),1,"")</f>
        <v/>
      </c>
      <c r="G1320">
        <f>IF(F1320=1,IF(B1320=C1320,1,0),"")</f>
        <v/>
      </c>
      <c r="H1320">
        <f>IF(B1320="","",IFERROR(VLOOKUP(B1320,lst_FT_group_map_table,2,FALSE),"INVALID"))</f>
        <v/>
      </c>
      <c r="I1320">
        <f>IF(C1320="","",IFERROR(VLOOKUP(C1320,lst_FT_group_map_table,2,FALSE),"INVALID"))</f>
        <v/>
      </c>
      <c r="J1320">
        <f>IF(F1320=1,IF(H1320=I1320,1,0),"")</f>
        <v/>
      </c>
      <c r="K1320">
        <f>IF(AND(ISNUMBER(MATCH(B1320,lst_FT_sci_excl,0)),ISNUMBER(MATCH(C1320,lst_FT_sci_excl,0))),IF(D1320=E1320,1,0),"")</f>
        <v/>
      </c>
      <c r="L1320">
        <f>IF(OR(G1320=0,K1320=0),1,"")</f>
        <v/>
      </c>
      <c r="M1320">
        <f>IF(L1320=1,COUNTIF($L$2:L1320,1),"")</f>
        <v/>
      </c>
    </row>
    <row r="1321">
      <c r="A1321">
        <f>IF(screen_FT_reviewer_A!$A1321="","",screen_FT_reviewer_A!$A1321)</f>
        <v/>
      </c>
      <c r="B1321">
        <f>IF(OR($A1321="",screen_FT_reviewer_A!$C1321=""),"",screen_FT_reviewer_A!$C1321)</f>
        <v/>
      </c>
      <c r="C1321">
        <f>IF(OR($A1321="",screen_FT_reviewer_B!$C1321=""),"",screen_FT_reviewer_B!$C1321)</f>
        <v/>
      </c>
      <c r="D1321">
        <f>IF(OR($A1321="",screen_FT_reviewer_A!$D1321=""),"",screen_FT_reviewer_A!$D1321)</f>
        <v/>
      </c>
      <c r="E1321">
        <f>IF(OR($A1321="",screen_FT_reviewer_B!$D1321=""),"",screen_FT_reviewer_B!$D1321)</f>
        <v/>
      </c>
      <c r="F1321">
        <f>IF(AND(B1321&lt;&gt;"",C1321&lt;&gt;""),1,"")</f>
        <v/>
      </c>
      <c r="G1321">
        <f>IF(F1321=1,IF(B1321=C1321,1,0),"")</f>
        <v/>
      </c>
      <c r="H1321">
        <f>IF(B1321="","",IFERROR(VLOOKUP(B1321,lst_FT_group_map_table,2,FALSE),"INVALID"))</f>
        <v/>
      </c>
      <c r="I1321">
        <f>IF(C1321="","",IFERROR(VLOOKUP(C1321,lst_FT_group_map_table,2,FALSE),"INVALID"))</f>
        <v/>
      </c>
      <c r="J1321">
        <f>IF(F1321=1,IF(H1321=I1321,1,0),"")</f>
        <v/>
      </c>
      <c r="K1321">
        <f>IF(AND(ISNUMBER(MATCH(B1321,lst_FT_sci_excl,0)),ISNUMBER(MATCH(C1321,lst_FT_sci_excl,0))),IF(D1321=E1321,1,0),"")</f>
        <v/>
      </c>
      <c r="L1321">
        <f>IF(OR(G1321=0,K1321=0),1,"")</f>
        <v/>
      </c>
      <c r="M1321">
        <f>IF(L1321=1,COUNTIF($L$2:L1321,1),"")</f>
        <v/>
      </c>
    </row>
    <row r="1322">
      <c r="A1322">
        <f>IF(screen_FT_reviewer_A!$A1322="","",screen_FT_reviewer_A!$A1322)</f>
        <v/>
      </c>
      <c r="B1322">
        <f>IF(OR($A1322="",screen_FT_reviewer_A!$C1322=""),"",screen_FT_reviewer_A!$C1322)</f>
        <v/>
      </c>
      <c r="C1322">
        <f>IF(OR($A1322="",screen_FT_reviewer_B!$C1322=""),"",screen_FT_reviewer_B!$C1322)</f>
        <v/>
      </c>
      <c r="D1322">
        <f>IF(OR($A1322="",screen_FT_reviewer_A!$D1322=""),"",screen_FT_reviewer_A!$D1322)</f>
        <v/>
      </c>
      <c r="E1322">
        <f>IF(OR($A1322="",screen_FT_reviewer_B!$D1322=""),"",screen_FT_reviewer_B!$D1322)</f>
        <v/>
      </c>
      <c r="F1322">
        <f>IF(AND(B1322&lt;&gt;"",C1322&lt;&gt;""),1,"")</f>
        <v/>
      </c>
      <c r="G1322">
        <f>IF(F1322=1,IF(B1322=C1322,1,0),"")</f>
        <v/>
      </c>
      <c r="H1322">
        <f>IF(B1322="","",IFERROR(VLOOKUP(B1322,lst_FT_group_map_table,2,FALSE),"INVALID"))</f>
        <v/>
      </c>
      <c r="I1322">
        <f>IF(C1322="","",IFERROR(VLOOKUP(C1322,lst_FT_group_map_table,2,FALSE),"INVALID"))</f>
        <v/>
      </c>
      <c r="J1322">
        <f>IF(F1322=1,IF(H1322=I1322,1,0),"")</f>
        <v/>
      </c>
      <c r="K1322">
        <f>IF(AND(ISNUMBER(MATCH(B1322,lst_FT_sci_excl,0)),ISNUMBER(MATCH(C1322,lst_FT_sci_excl,0))),IF(D1322=E1322,1,0),"")</f>
        <v/>
      </c>
      <c r="L1322">
        <f>IF(OR(G1322=0,K1322=0),1,"")</f>
        <v/>
      </c>
      <c r="M1322">
        <f>IF(L1322=1,COUNTIF($L$2:L1322,1),"")</f>
        <v/>
      </c>
    </row>
    <row r="1323">
      <c r="A1323">
        <f>IF(screen_FT_reviewer_A!$A1323="","",screen_FT_reviewer_A!$A1323)</f>
        <v/>
      </c>
      <c r="B1323">
        <f>IF(OR($A1323="",screen_FT_reviewer_A!$C1323=""),"",screen_FT_reviewer_A!$C1323)</f>
        <v/>
      </c>
      <c r="C1323">
        <f>IF(OR($A1323="",screen_FT_reviewer_B!$C1323=""),"",screen_FT_reviewer_B!$C1323)</f>
        <v/>
      </c>
      <c r="D1323">
        <f>IF(OR($A1323="",screen_FT_reviewer_A!$D1323=""),"",screen_FT_reviewer_A!$D1323)</f>
        <v/>
      </c>
      <c r="E1323">
        <f>IF(OR($A1323="",screen_FT_reviewer_B!$D1323=""),"",screen_FT_reviewer_B!$D1323)</f>
        <v/>
      </c>
      <c r="F1323">
        <f>IF(AND(B1323&lt;&gt;"",C1323&lt;&gt;""),1,"")</f>
        <v/>
      </c>
      <c r="G1323">
        <f>IF(F1323=1,IF(B1323=C1323,1,0),"")</f>
        <v/>
      </c>
      <c r="H1323">
        <f>IF(B1323="","",IFERROR(VLOOKUP(B1323,lst_FT_group_map_table,2,FALSE),"INVALID"))</f>
        <v/>
      </c>
      <c r="I1323">
        <f>IF(C1323="","",IFERROR(VLOOKUP(C1323,lst_FT_group_map_table,2,FALSE),"INVALID"))</f>
        <v/>
      </c>
      <c r="J1323">
        <f>IF(F1323=1,IF(H1323=I1323,1,0),"")</f>
        <v/>
      </c>
      <c r="K1323">
        <f>IF(AND(ISNUMBER(MATCH(B1323,lst_FT_sci_excl,0)),ISNUMBER(MATCH(C1323,lst_FT_sci_excl,0))),IF(D1323=E1323,1,0),"")</f>
        <v/>
      </c>
      <c r="L1323">
        <f>IF(OR(G1323=0,K1323=0),1,"")</f>
        <v/>
      </c>
      <c r="M1323">
        <f>IF(L1323=1,COUNTIF($L$2:L1323,1),"")</f>
        <v/>
      </c>
    </row>
    <row r="1324">
      <c r="A1324">
        <f>IF(screen_FT_reviewer_A!$A1324="","",screen_FT_reviewer_A!$A1324)</f>
        <v/>
      </c>
      <c r="B1324">
        <f>IF(OR($A1324="",screen_FT_reviewer_A!$C1324=""),"",screen_FT_reviewer_A!$C1324)</f>
        <v/>
      </c>
      <c r="C1324">
        <f>IF(OR($A1324="",screen_FT_reviewer_B!$C1324=""),"",screen_FT_reviewer_B!$C1324)</f>
        <v/>
      </c>
      <c r="D1324">
        <f>IF(OR($A1324="",screen_FT_reviewer_A!$D1324=""),"",screen_FT_reviewer_A!$D1324)</f>
        <v/>
      </c>
      <c r="E1324">
        <f>IF(OR($A1324="",screen_FT_reviewer_B!$D1324=""),"",screen_FT_reviewer_B!$D1324)</f>
        <v/>
      </c>
      <c r="F1324">
        <f>IF(AND(B1324&lt;&gt;"",C1324&lt;&gt;""),1,"")</f>
        <v/>
      </c>
      <c r="G1324">
        <f>IF(F1324=1,IF(B1324=C1324,1,0),"")</f>
        <v/>
      </c>
      <c r="H1324">
        <f>IF(B1324="","",IFERROR(VLOOKUP(B1324,lst_FT_group_map_table,2,FALSE),"INVALID"))</f>
        <v/>
      </c>
      <c r="I1324">
        <f>IF(C1324="","",IFERROR(VLOOKUP(C1324,lst_FT_group_map_table,2,FALSE),"INVALID"))</f>
        <v/>
      </c>
      <c r="J1324">
        <f>IF(F1324=1,IF(H1324=I1324,1,0),"")</f>
        <v/>
      </c>
      <c r="K1324">
        <f>IF(AND(ISNUMBER(MATCH(B1324,lst_FT_sci_excl,0)),ISNUMBER(MATCH(C1324,lst_FT_sci_excl,0))),IF(D1324=E1324,1,0),"")</f>
        <v/>
      </c>
      <c r="L1324">
        <f>IF(OR(G1324=0,K1324=0),1,"")</f>
        <v/>
      </c>
      <c r="M1324">
        <f>IF(L1324=1,COUNTIF($L$2:L1324,1),"")</f>
        <v/>
      </c>
    </row>
    <row r="1325">
      <c r="A1325">
        <f>IF(screen_FT_reviewer_A!$A1325="","",screen_FT_reviewer_A!$A1325)</f>
        <v/>
      </c>
      <c r="B1325">
        <f>IF(OR($A1325="",screen_FT_reviewer_A!$C1325=""),"",screen_FT_reviewer_A!$C1325)</f>
        <v/>
      </c>
      <c r="C1325">
        <f>IF(OR($A1325="",screen_FT_reviewer_B!$C1325=""),"",screen_FT_reviewer_B!$C1325)</f>
        <v/>
      </c>
      <c r="D1325">
        <f>IF(OR($A1325="",screen_FT_reviewer_A!$D1325=""),"",screen_FT_reviewer_A!$D1325)</f>
        <v/>
      </c>
      <c r="E1325">
        <f>IF(OR($A1325="",screen_FT_reviewer_B!$D1325=""),"",screen_FT_reviewer_B!$D1325)</f>
        <v/>
      </c>
      <c r="F1325">
        <f>IF(AND(B1325&lt;&gt;"",C1325&lt;&gt;""),1,"")</f>
        <v/>
      </c>
      <c r="G1325">
        <f>IF(F1325=1,IF(B1325=C1325,1,0),"")</f>
        <v/>
      </c>
      <c r="H1325">
        <f>IF(B1325="","",IFERROR(VLOOKUP(B1325,lst_FT_group_map_table,2,FALSE),"INVALID"))</f>
        <v/>
      </c>
      <c r="I1325">
        <f>IF(C1325="","",IFERROR(VLOOKUP(C1325,lst_FT_group_map_table,2,FALSE),"INVALID"))</f>
        <v/>
      </c>
      <c r="J1325">
        <f>IF(F1325=1,IF(H1325=I1325,1,0),"")</f>
        <v/>
      </c>
      <c r="K1325">
        <f>IF(AND(ISNUMBER(MATCH(B1325,lst_FT_sci_excl,0)),ISNUMBER(MATCH(C1325,lst_FT_sci_excl,0))),IF(D1325=E1325,1,0),"")</f>
        <v/>
      </c>
      <c r="L1325">
        <f>IF(OR(G1325=0,K1325=0),1,"")</f>
        <v/>
      </c>
      <c r="M1325">
        <f>IF(L1325=1,COUNTIF($L$2:L1325,1),"")</f>
        <v/>
      </c>
    </row>
    <row r="1326">
      <c r="A1326">
        <f>IF(screen_FT_reviewer_A!$A1326="","",screen_FT_reviewer_A!$A1326)</f>
        <v/>
      </c>
      <c r="B1326">
        <f>IF(OR($A1326="",screen_FT_reviewer_A!$C1326=""),"",screen_FT_reviewer_A!$C1326)</f>
        <v/>
      </c>
      <c r="C1326">
        <f>IF(OR($A1326="",screen_FT_reviewer_B!$C1326=""),"",screen_FT_reviewer_B!$C1326)</f>
        <v/>
      </c>
      <c r="D1326">
        <f>IF(OR($A1326="",screen_FT_reviewer_A!$D1326=""),"",screen_FT_reviewer_A!$D1326)</f>
        <v/>
      </c>
      <c r="E1326">
        <f>IF(OR($A1326="",screen_FT_reviewer_B!$D1326=""),"",screen_FT_reviewer_B!$D1326)</f>
        <v/>
      </c>
      <c r="F1326">
        <f>IF(AND(B1326&lt;&gt;"",C1326&lt;&gt;""),1,"")</f>
        <v/>
      </c>
      <c r="G1326">
        <f>IF(F1326=1,IF(B1326=C1326,1,0),"")</f>
        <v/>
      </c>
      <c r="H1326">
        <f>IF(B1326="","",IFERROR(VLOOKUP(B1326,lst_FT_group_map_table,2,FALSE),"INVALID"))</f>
        <v/>
      </c>
      <c r="I1326">
        <f>IF(C1326="","",IFERROR(VLOOKUP(C1326,lst_FT_group_map_table,2,FALSE),"INVALID"))</f>
        <v/>
      </c>
      <c r="J1326">
        <f>IF(F1326=1,IF(H1326=I1326,1,0),"")</f>
        <v/>
      </c>
      <c r="K1326">
        <f>IF(AND(ISNUMBER(MATCH(B1326,lst_FT_sci_excl,0)),ISNUMBER(MATCH(C1326,lst_FT_sci_excl,0))),IF(D1326=E1326,1,0),"")</f>
        <v/>
      </c>
      <c r="L1326">
        <f>IF(OR(G1326=0,K1326=0),1,"")</f>
        <v/>
      </c>
      <c r="M1326">
        <f>IF(L1326=1,COUNTIF($L$2:L1326,1),"")</f>
        <v/>
      </c>
    </row>
    <row r="1327">
      <c r="A1327">
        <f>IF(screen_FT_reviewer_A!$A1327="","",screen_FT_reviewer_A!$A1327)</f>
        <v/>
      </c>
      <c r="B1327">
        <f>IF(OR($A1327="",screen_FT_reviewer_A!$C1327=""),"",screen_FT_reviewer_A!$C1327)</f>
        <v/>
      </c>
      <c r="C1327">
        <f>IF(OR($A1327="",screen_FT_reviewer_B!$C1327=""),"",screen_FT_reviewer_B!$C1327)</f>
        <v/>
      </c>
      <c r="D1327">
        <f>IF(OR($A1327="",screen_FT_reviewer_A!$D1327=""),"",screen_FT_reviewer_A!$D1327)</f>
        <v/>
      </c>
      <c r="E1327">
        <f>IF(OR($A1327="",screen_FT_reviewer_B!$D1327=""),"",screen_FT_reviewer_B!$D1327)</f>
        <v/>
      </c>
      <c r="F1327">
        <f>IF(AND(B1327&lt;&gt;"",C1327&lt;&gt;""),1,"")</f>
        <v/>
      </c>
      <c r="G1327">
        <f>IF(F1327=1,IF(B1327=C1327,1,0),"")</f>
        <v/>
      </c>
      <c r="H1327">
        <f>IF(B1327="","",IFERROR(VLOOKUP(B1327,lst_FT_group_map_table,2,FALSE),"INVALID"))</f>
        <v/>
      </c>
      <c r="I1327">
        <f>IF(C1327="","",IFERROR(VLOOKUP(C1327,lst_FT_group_map_table,2,FALSE),"INVALID"))</f>
        <v/>
      </c>
      <c r="J1327">
        <f>IF(F1327=1,IF(H1327=I1327,1,0),"")</f>
        <v/>
      </c>
      <c r="K1327">
        <f>IF(AND(ISNUMBER(MATCH(B1327,lst_FT_sci_excl,0)),ISNUMBER(MATCH(C1327,lst_FT_sci_excl,0))),IF(D1327=E1327,1,0),"")</f>
        <v/>
      </c>
      <c r="L1327">
        <f>IF(OR(G1327=0,K1327=0),1,"")</f>
        <v/>
      </c>
      <c r="M1327">
        <f>IF(L1327=1,COUNTIF($L$2:L1327,1),"")</f>
        <v/>
      </c>
    </row>
    <row r="1328">
      <c r="A1328">
        <f>IF(screen_FT_reviewer_A!$A1328="","",screen_FT_reviewer_A!$A1328)</f>
        <v/>
      </c>
      <c r="B1328">
        <f>IF(OR($A1328="",screen_FT_reviewer_A!$C1328=""),"",screen_FT_reviewer_A!$C1328)</f>
        <v/>
      </c>
      <c r="C1328">
        <f>IF(OR($A1328="",screen_FT_reviewer_B!$C1328=""),"",screen_FT_reviewer_B!$C1328)</f>
        <v/>
      </c>
      <c r="D1328">
        <f>IF(OR($A1328="",screen_FT_reviewer_A!$D1328=""),"",screen_FT_reviewer_A!$D1328)</f>
        <v/>
      </c>
      <c r="E1328">
        <f>IF(OR($A1328="",screen_FT_reviewer_B!$D1328=""),"",screen_FT_reviewer_B!$D1328)</f>
        <v/>
      </c>
      <c r="F1328">
        <f>IF(AND(B1328&lt;&gt;"",C1328&lt;&gt;""),1,"")</f>
        <v/>
      </c>
      <c r="G1328">
        <f>IF(F1328=1,IF(B1328=C1328,1,0),"")</f>
        <v/>
      </c>
      <c r="H1328">
        <f>IF(B1328="","",IFERROR(VLOOKUP(B1328,lst_FT_group_map_table,2,FALSE),"INVALID"))</f>
        <v/>
      </c>
      <c r="I1328">
        <f>IF(C1328="","",IFERROR(VLOOKUP(C1328,lst_FT_group_map_table,2,FALSE),"INVALID"))</f>
        <v/>
      </c>
      <c r="J1328">
        <f>IF(F1328=1,IF(H1328=I1328,1,0),"")</f>
        <v/>
      </c>
      <c r="K1328">
        <f>IF(AND(ISNUMBER(MATCH(B1328,lst_FT_sci_excl,0)),ISNUMBER(MATCH(C1328,lst_FT_sci_excl,0))),IF(D1328=E1328,1,0),"")</f>
        <v/>
      </c>
      <c r="L1328">
        <f>IF(OR(G1328=0,K1328=0),1,"")</f>
        <v/>
      </c>
      <c r="M1328">
        <f>IF(L1328=1,COUNTIF($L$2:L1328,1),"")</f>
        <v/>
      </c>
    </row>
    <row r="1329">
      <c r="A1329">
        <f>IF(screen_FT_reviewer_A!$A1329="","",screen_FT_reviewer_A!$A1329)</f>
        <v/>
      </c>
      <c r="B1329">
        <f>IF(OR($A1329="",screen_FT_reviewer_A!$C1329=""),"",screen_FT_reviewer_A!$C1329)</f>
        <v/>
      </c>
      <c r="C1329">
        <f>IF(OR($A1329="",screen_FT_reviewer_B!$C1329=""),"",screen_FT_reviewer_B!$C1329)</f>
        <v/>
      </c>
      <c r="D1329">
        <f>IF(OR($A1329="",screen_FT_reviewer_A!$D1329=""),"",screen_FT_reviewer_A!$D1329)</f>
        <v/>
      </c>
      <c r="E1329">
        <f>IF(OR($A1329="",screen_FT_reviewer_B!$D1329=""),"",screen_FT_reviewer_B!$D1329)</f>
        <v/>
      </c>
      <c r="F1329">
        <f>IF(AND(B1329&lt;&gt;"",C1329&lt;&gt;""),1,"")</f>
        <v/>
      </c>
      <c r="G1329">
        <f>IF(F1329=1,IF(B1329=C1329,1,0),"")</f>
        <v/>
      </c>
      <c r="H1329">
        <f>IF(B1329="","",IFERROR(VLOOKUP(B1329,lst_FT_group_map_table,2,FALSE),"INVALID"))</f>
        <v/>
      </c>
      <c r="I1329">
        <f>IF(C1329="","",IFERROR(VLOOKUP(C1329,lst_FT_group_map_table,2,FALSE),"INVALID"))</f>
        <v/>
      </c>
      <c r="J1329">
        <f>IF(F1329=1,IF(H1329=I1329,1,0),"")</f>
        <v/>
      </c>
      <c r="K1329">
        <f>IF(AND(ISNUMBER(MATCH(B1329,lst_FT_sci_excl,0)),ISNUMBER(MATCH(C1329,lst_FT_sci_excl,0))),IF(D1329=E1329,1,0),"")</f>
        <v/>
      </c>
      <c r="L1329">
        <f>IF(OR(G1329=0,K1329=0),1,"")</f>
        <v/>
      </c>
      <c r="M1329">
        <f>IF(L1329=1,COUNTIF($L$2:L1329,1),"")</f>
        <v/>
      </c>
    </row>
    <row r="1330">
      <c r="A1330">
        <f>IF(screen_FT_reviewer_A!$A1330="","",screen_FT_reviewer_A!$A1330)</f>
        <v/>
      </c>
      <c r="B1330">
        <f>IF(OR($A1330="",screen_FT_reviewer_A!$C1330=""),"",screen_FT_reviewer_A!$C1330)</f>
        <v/>
      </c>
      <c r="C1330">
        <f>IF(OR($A1330="",screen_FT_reviewer_B!$C1330=""),"",screen_FT_reviewer_B!$C1330)</f>
        <v/>
      </c>
      <c r="D1330">
        <f>IF(OR($A1330="",screen_FT_reviewer_A!$D1330=""),"",screen_FT_reviewer_A!$D1330)</f>
        <v/>
      </c>
      <c r="E1330">
        <f>IF(OR($A1330="",screen_FT_reviewer_B!$D1330=""),"",screen_FT_reviewer_B!$D1330)</f>
        <v/>
      </c>
      <c r="F1330">
        <f>IF(AND(B1330&lt;&gt;"",C1330&lt;&gt;""),1,"")</f>
        <v/>
      </c>
      <c r="G1330">
        <f>IF(F1330=1,IF(B1330=C1330,1,0),"")</f>
        <v/>
      </c>
      <c r="H1330">
        <f>IF(B1330="","",IFERROR(VLOOKUP(B1330,lst_FT_group_map_table,2,FALSE),"INVALID"))</f>
        <v/>
      </c>
      <c r="I1330">
        <f>IF(C1330="","",IFERROR(VLOOKUP(C1330,lst_FT_group_map_table,2,FALSE),"INVALID"))</f>
        <v/>
      </c>
      <c r="J1330">
        <f>IF(F1330=1,IF(H1330=I1330,1,0),"")</f>
        <v/>
      </c>
      <c r="K1330">
        <f>IF(AND(ISNUMBER(MATCH(B1330,lst_FT_sci_excl,0)),ISNUMBER(MATCH(C1330,lst_FT_sci_excl,0))),IF(D1330=E1330,1,0),"")</f>
        <v/>
      </c>
      <c r="L1330">
        <f>IF(OR(G1330=0,K1330=0),1,"")</f>
        <v/>
      </c>
      <c r="M1330">
        <f>IF(L1330=1,COUNTIF($L$2:L1330,1),"")</f>
        <v/>
      </c>
    </row>
    <row r="1331">
      <c r="A1331">
        <f>IF(screen_FT_reviewer_A!$A1331="","",screen_FT_reviewer_A!$A1331)</f>
        <v/>
      </c>
      <c r="B1331">
        <f>IF(OR($A1331="",screen_FT_reviewer_A!$C1331=""),"",screen_FT_reviewer_A!$C1331)</f>
        <v/>
      </c>
      <c r="C1331">
        <f>IF(OR($A1331="",screen_FT_reviewer_B!$C1331=""),"",screen_FT_reviewer_B!$C1331)</f>
        <v/>
      </c>
      <c r="D1331">
        <f>IF(OR($A1331="",screen_FT_reviewer_A!$D1331=""),"",screen_FT_reviewer_A!$D1331)</f>
        <v/>
      </c>
      <c r="E1331">
        <f>IF(OR($A1331="",screen_FT_reviewer_B!$D1331=""),"",screen_FT_reviewer_B!$D1331)</f>
        <v/>
      </c>
      <c r="F1331">
        <f>IF(AND(B1331&lt;&gt;"",C1331&lt;&gt;""),1,"")</f>
        <v/>
      </c>
      <c r="G1331">
        <f>IF(F1331=1,IF(B1331=C1331,1,0),"")</f>
        <v/>
      </c>
      <c r="H1331">
        <f>IF(B1331="","",IFERROR(VLOOKUP(B1331,lst_FT_group_map_table,2,FALSE),"INVALID"))</f>
        <v/>
      </c>
      <c r="I1331">
        <f>IF(C1331="","",IFERROR(VLOOKUP(C1331,lst_FT_group_map_table,2,FALSE),"INVALID"))</f>
        <v/>
      </c>
      <c r="J1331">
        <f>IF(F1331=1,IF(H1331=I1331,1,0),"")</f>
        <v/>
      </c>
      <c r="K1331">
        <f>IF(AND(ISNUMBER(MATCH(B1331,lst_FT_sci_excl,0)),ISNUMBER(MATCH(C1331,lst_FT_sci_excl,0))),IF(D1331=E1331,1,0),"")</f>
        <v/>
      </c>
      <c r="L1331">
        <f>IF(OR(G1331=0,K1331=0),1,"")</f>
        <v/>
      </c>
      <c r="M1331">
        <f>IF(L1331=1,COUNTIF($L$2:L1331,1),"")</f>
        <v/>
      </c>
    </row>
    <row r="1332">
      <c r="A1332">
        <f>IF(screen_FT_reviewer_A!$A1332="","",screen_FT_reviewer_A!$A1332)</f>
        <v/>
      </c>
      <c r="B1332">
        <f>IF(OR($A1332="",screen_FT_reviewer_A!$C1332=""),"",screen_FT_reviewer_A!$C1332)</f>
        <v/>
      </c>
      <c r="C1332">
        <f>IF(OR($A1332="",screen_FT_reviewer_B!$C1332=""),"",screen_FT_reviewer_B!$C1332)</f>
        <v/>
      </c>
      <c r="D1332">
        <f>IF(OR($A1332="",screen_FT_reviewer_A!$D1332=""),"",screen_FT_reviewer_A!$D1332)</f>
        <v/>
      </c>
      <c r="E1332">
        <f>IF(OR($A1332="",screen_FT_reviewer_B!$D1332=""),"",screen_FT_reviewer_B!$D1332)</f>
        <v/>
      </c>
      <c r="F1332">
        <f>IF(AND(B1332&lt;&gt;"",C1332&lt;&gt;""),1,"")</f>
        <v/>
      </c>
      <c r="G1332">
        <f>IF(F1332=1,IF(B1332=C1332,1,0),"")</f>
        <v/>
      </c>
      <c r="H1332">
        <f>IF(B1332="","",IFERROR(VLOOKUP(B1332,lst_FT_group_map_table,2,FALSE),"INVALID"))</f>
        <v/>
      </c>
      <c r="I1332">
        <f>IF(C1332="","",IFERROR(VLOOKUP(C1332,lst_FT_group_map_table,2,FALSE),"INVALID"))</f>
        <v/>
      </c>
      <c r="J1332">
        <f>IF(F1332=1,IF(H1332=I1332,1,0),"")</f>
        <v/>
      </c>
      <c r="K1332">
        <f>IF(AND(ISNUMBER(MATCH(B1332,lst_FT_sci_excl,0)),ISNUMBER(MATCH(C1332,lst_FT_sci_excl,0))),IF(D1332=E1332,1,0),"")</f>
        <v/>
      </c>
      <c r="L1332">
        <f>IF(OR(G1332=0,K1332=0),1,"")</f>
        <v/>
      </c>
      <c r="M1332">
        <f>IF(L1332=1,COUNTIF($L$2:L1332,1),"")</f>
        <v/>
      </c>
    </row>
    <row r="1333">
      <c r="A1333">
        <f>IF(screen_FT_reviewer_A!$A1333="","",screen_FT_reviewer_A!$A1333)</f>
        <v/>
      </c>
      <c r="B1333">
        <f>IF(OR($A1333="",screen_FT_reviewer_A!$C1333=""),"",screen_FT_reviewer_A!$C1333)</f>
        <v/>
      </c>
      <c r="C1333">
        <f>IF(OR($A1333="",screen_FT_reviewer_B!$C1333=""),"",screen_FT_reviewer_B!$C1333)</f>
        <v/>
      </c>
      <c r="D1333">
        <f>IF(OR($A1333="",screen_FT_reviewer_A!$D1333=""),"",screen_FT_reviewer_A!$D1333)</f>
        <v/>
      </c>
      <c r="E1333">
        <f>IF(OR($A1333="",screen_FT_reviewer_B!$D1333=""),"",screen_FT_reviewer_B!$D1333)</f>
        <v/>
      </c>
      <c r="F1333">
        <f>IF(AND(B1333&lt;&gt;"",C1333&lt;&gt;""),1,"")</f>
        <v/>
      </c>
      <c r="G1333">
        <f>IF(F1333=1,IF(B1333=C1333,1,0),"")</f>
        <v/>
      </c>
      <c r="H1333">
        <f>IF(B1333="","",IFERROR(VLOOKUP(B1333,lst_FT_group_map_table,2,FALSE),"INVALID"))</f>
        <v/>
      </c>
      <c r="I1333">
        <f>IF(C1333="","",IFERROR(VLOOKUP(C1333,lst_FT_group_map_table,2,FALSE),"INVALID"))</f>
        <v/>
      </c>
      <c r="J1333">
        <f>IF(F1333=1,IF(H1333=I1333,1,0),"")</f>
        <v/>
      </c>
      <c r="K1333">
        <f>IF(AND(ISNUMBER(MATCH(B1333,lst_FT_sci_excl,0)),ISNUMBER(MATCH(C1333,lst_FT_sci_excl,0))),IF(D1333=E1333,1,0),"")</f>
        <v/>
      </c>
      <c r="L1333">
        <f>IF(OR(G1333=0,K1333=0),1,"")</f>
        <v/>
      </c>
      <c r="M1333">
        <f>IF(L1333=1,COUNTIF($L$2:L1333,1),"")</f>
        <v/>
      </c>
    </row>
    <row r="1334">
      <c r="A1334">
        <f>IF(screen_FT_reviewer_A!$A1334="","",screen_FT_reviewer_A!$A1334)</f>
        <v/>
      </c>
      <c r="B1334">
        <f>IF(OR($A1334="",screen_FT_reviewer_A!$C1334=""),"",screen_FT_reviewer_A!$C1334)</f>
        <v/>
      </c>
      <c r="C1334">
        <f>IF(OR($A1334="",screen_FT_reviewer_B!$C1334=""),"",screen_FT_reviewer_B!$C1334)</f>
        <v/>
      </c>
      <c r="D1334">
        <f>IF(OR($A1334="",screen_FT_reviewer_A!$D1334=""),"",screen_FT_reviewer_A!$D1334)</f>
        <v/>
      </c>
      <c r="E1334">
        <f>IF(OR($A1334="",screen_FT_reviewer_B!$D1334=""),"",screen_FT_reviewer_B!$D1334)</f>
        <v/>
      </c>
      <c r="F1334">
        <f>IF(AND(B1334&lt;&gt;"",C1334&lt;&gt;""),1,"")</f>
        <v/>
      </c>
      <c r="G1334">
        <f>IF(F1334=1,IF(B1334=C1334,1,0),"")</f>
        <v/>
      </c>
      <c r="H1334">
        <f>IF(B1334="","",IFERROR(VLOOKUP(B1334,lst_FT_group_map_table,2,FALSE),"INVALID"))</f>
        <v/>
      </c>
      <c r="I1334">
        <f>IF(C1334="","",IFERROR(VLOOKUP(C1334,lst_FT_group_map_table,2,FALSE),"INVALID"))</f>
        <v/>
      </c>
      <c r="J1334">
        <f>IF(F1334=1,IF(H1334=I1334,1,0),"")</f>
        <v/>
      </c>
      <c r="K1334">
        <f>IF(AND(ISNUMBER(MATCH(B1334,lst_FT_sci_excl,0)),ISNUMBER(MATCH(C1334,lst_FT_sci_excl,0))),IF(D1334=E1334,1,0),"")</f>
        <v/>
      </c>
      <c r="L1334">
        <f>IF(OR(G1334=0,K1334=0),1,"")</f>
        <v/>
      </c>
      <c r="M1334">
        <f>IF(L1334=1,COUNTIF($L$2:L1334,1),"")</f>
        <v/>
      </c>
    </row>
    <row r="1335">
      <c r="A1335">
        <f>IF(screen_FT_reviewer_A!$A1335="","",screen_FT_reviewer_A!$A1335)</f>
        <v/>
      </c>
      <c r="B1335">
        <f>IF(OR($A1335="",screen_FT_reviewer_A!$C1335=""),"",screen_FT_reviewer_A!$C1335)</f>
        <v/>
      </c>
      <c r="C1335">
        <f>IF(OR($A1335="",screen_FT_reviewer_B!$C1335=""),"",screen_FT_reviewer_B!$C1335)</f>
        <v/>
      </c>
      <c r="D1335">
        <f>IF(OR($A1335="",screen_FT_reviewer_A!$D1335=""),"",screen_FT_reviewer_A!$D1335)</f>
        <v/>
      </c>
      <c r="E1335">
        <f>IF(OR($A1335="",screen_FT_reviewer_B!$D1335=""),"",screen_FT_reviewer_B!$D1335)</f>
        <v/>
      </c>
      <c r="F1335">
        <f>IF(AND(B1335&lt;&gt;"",C1335&lt;&gt;""),1,"")</f>
        <v/>
      </c>
      <c r="G1335">
        <f>IF(F1335=1,IF(B1335=C1335,1,0),"")</f>
        <v/>
      </c>
      <c r="H1335">
        <f>IF(B1335="","",IFERROR(VLOOKUP(B1335,lst_FT_group_map_table,2,FALSE),"INVALID"))</f>
        <v/>
      </c>
      <c r="I1335">
        <f>IF(C1335="","",IFERROR(VLOOKUP(C1335,lst_FT_group_map_table,2,FALSE),"INVALID"))</f>
        <v/>
      </c>
      <c r="J1335">
        <f>IF(F1335=1,IF(H1335=I1335,1,0),"")</f>
        <v/>
      </c>
      <c r="K1335">
        <f>IF(AND(ISNUMBER(MATCH(B1335,lst_FT_sci_excl,0)),ISNUMBER(MATCH(C1335,lst_FT_sci_excl,0))),IF(D1335=E1335,1,0),"")</f>
        <v/>
      </c>
      <c r="L1335">
        <f>IF(OR(G1335=0,K1335=0),1,"")</f>
        <v/>
      </c>
      <c r="M1335">
        <f>IF(L1335=1,COUNTIF($L$2:L1335,1),"")</f>
        <v/>
      </c>
    </row>
    <row r="1336">
      <c r="A1336">
        <f>IF(screen_FT_reviewer_A!$A1336="","",screen_FT_reviewer_A!$A1336)</f>
        <v/>
      </c>
      <c r="B1336">
        <f>IF(OR($A1336="",screen_FT_reviewer_A!$C1336=""),"",screen_FT_reviewer_A!$C1336)</f>
        <v/>
      </c>
      <c r="C1336">
        <f>IF(OR($A1336="",screen_FT_reviewer_B!$C1336=""),"",screen_FT_reviewer_B!$C1336)</f>
        <v/>
      </c>
      <c r="D1336">
        <f>IF(OR($A1336="",screen_FT_reviewer_A!$D1336=""),"",screen_FT_reviewer_A!$D1336)</f>
        <v/>
      </c>
      <c r="E1336">
        <f>IF(OR($A1336="",screen_FT_reviewer_B!$D1336=""),"",screen_FT_reviewer_B!$D1336)</f>
        <v/>
      </c>
      <c r="F1336">
        <f>IF(AND(B1336&lt;&gt;"",C1336&lt;&gt;""),1,"")</f>
        <v/>
      </c>
      <c r="G1336">
        <f>IF(F1336=1,IF(B1336=C1336,1,0),"")</f>
        <v/>
      </c>
      <c r="H1336">
        <f>IF(B1336="","",IFERROR(VLOOKUP(B1336,lst_FT_group_map_table,2,FALSE),"INVALID"))</f>
        <v/>
      </c>
      <c r="I1336">
        <f>IF(C1336="","",IFERROR(VLOOKUP(C1336,lst_FT_group_map_table,2,FALSE),"INVALID"))</f>
        <v/>
      </c>
      <c r="J1336">
        <f>IF(F1336=1,IF(H1336=I1336,1,0),"")</f>
        <v/>
      </c>
      <c r="K1336">
        <f>IF(AND(ISNUMBER(MATCH(B1336,lst_FT_sci_excl,0)),ISNUMBER(MATCH(C1336,lst_FT_sci_excl,0))),IF(D1336=E1336,1,0),"")</f>
        <v/>
      </c>
      <c r="L1336">
        <f>IF(OR(G1336=0,K1336=0),1,"")</f>
        <v/>
      </c>
      <c r="M1336">
        <f>IF(L1336=1,COUNTIF($L$2:L1336,1),"")</f>
        <v/>
      </c>
    </row>
    <row r="1337">
      <c r="A1337">
        <f>IF(screen_FT_reviewer_A!$A1337="","",screen_FT_reviewer_A!$A1337)</f>
        <v/>
      </c>
      <c r="B1337">
        <f>IF(OR($A1337="",screen_FT_reviewer_A!$C1337=""),"",screen_FT_reviewer_A!$C1337)</f>
        <v/>
      </c>
      <c r="C1337">
        <f>IF(OR($A1337="",screen_FT_reviewer_B!$C1337=""),"",screen_FT_reviewer_B!$C1337)</f>
        <v/>
      </c>
      <c r="D1337">
        <f>IF(OR($A1337="",screen_FT_reviewer_A!$D1337=""),"",screen_FT_reviewer_A!$D1337)</f>
        <v/>
      </c>
      <c r="E1337">
        <f>IF(OR($A1337="",screen_FT_reviewer_B!$D1337=""),"",screen_FT_reviewer_B!$D1337)</f>
        <v/>
      </c>
      <c r="F1337">
        <f>IF(AND(B1337&lt;&gt;"",C1337&lt;&gt;""),1,"")</f>
        <v/>
      </c>
      <c r="G1337">
        <f>IF(F1337=1,IF(B1337=C1337,1,0),"")</f>
        <v/>
      </c>
      <c r="H1337">
        <f>IF(B1337="","",IFERROR(VLOOKUP(B1337,lst_FT_group_map_table,2,FALSE),"INVALID"))</f>
        <v/>
      </c>
      <c r="I1337">
        <f>IF(C1337="","",IFERROR(VLOOKUP(C1337,lst_FT_group_map_table,2,FALSE),"INVALID"))</f>
        <v/>
      </c>
      <c r="J1337">
        <f>IF(F1337=1,IF(H1337=I1337,1,0),"")</f>
        <v/>
      </c>
      <c r="K1337">
        <f>IF(AND(ISNUMBER(MATCH(B1337,lst_FT_sci_excl,0)),ISNUMBER(MATCH(C1337,lst_FT_sci_excl,0))),IF(D1337=E1337,1,0),"")</f>
        <v/>
      </c>
      <c r="L1337">
        <f>IF(OR(G1337=0,K1337=0),1,"")</f>
        <v/>
      </c>
      <c r="M1337">
        <f>IF(L1337=1,COUNTIF($L$2:L1337,1),"")</f>
        <v/>
      </c>
    </row>
    <row r="1338">
      <c r="A1338">
        <f>IF(screen_FT_reviewer_A!$A1338="","",screen_FT_reviewer_A!$A1338)</f>
        <v/>
      </c>
      <c r="B1338">
        <f>IF(OR($A1338="",screen_FT_reviewer_A!$C1338=""),"",screen_FT_reviewer_A!$C1338)</f>
        <v/>
      </c>
      <c r="C1338">
        <f>IF(OR($A1338="",screen_FT_reviewer_B!$C1338=""),"",screen_FT_reviewer_B!$C1338)</f>
        <v/>
      </c>
      <c r="D1338">
        <f>IF(OR($A1338="",screen_FT_reviewer_A!$D1338=""),"",screen_FT_reviewer_A!$D1338)</f>
        <v/>
      </c>
      <c r="E1338">
        <f>IF(OR($A1338="",screen_FT_reviewer_B!$D1338=""),"",screen_FT_reviewer_B!$D1338)</f>
        <v/>
      </c>
      <c r="F1338">
        <f>IF(AND(B1338&lt;&gt;"",C1338&lt;&gt;""),1,"")</f>
        <v/>
      </c>
      <c r="G1338">
        <f>IF(F1338=1,IF(B1338=C1338,1,0),"")</f>
        <v/>
      </c>
      <c r="H1338">
        <f>IF(B1338="","",IFERROR(VLOOKUP(B1338,lst_FT_group_map_table,2,FALSE),"INVALID"))</f>
        <v/>
      </c>
      <c r="I1338">
        <f>IF(C1338="","",IFERROR(VLOOKUP(C1338,lst_FT_group_map_table,2,FALSE),"INVALID"))</f>
        <v/>
      </c>
      <c r="J1338">
        <f>IF(F1338=1,IF(H1338=I1338,1,0),"")</f>
        <v/>
      </c>
      <c r="K1338">
        <f>IF(AND(ISNUMBER(MATCH(B1338,lst_FT_sci_excl,0)),ISNUMBER(MATCH(C1338,lst_FT_sci_excl,0))),IF(D1338=E1338,1,0),"")</f>
        <v/>
      </c>
      <c r="L1338">
        <f>IF(OR(G1338=0,K1338=0),1,"")</f>
        <v/>
      </c>
      <c r="M1338">
        <f>IF(L1338=1,COUNTIF($L$2:L1338,1),"")</f>
        <v/>
      </c>
    </row>
    <row r="1339">
      <c r="A1339">
        <f>IF(screen_FT_reviewer_A!$A1339="","",screen_FT_reviewer_A!$A1339)</f>
        <v/>
      </c>
      <c r="B1339">
        <f>IF(OR($A1339="",screen_FT_reviewer_A!$C1339=""),"",screen_FT_reviewer_A!$C1339)</f>
        <v/>
      </c>
      <c r="C1339">
        <f>IF(OR($A1339="",screen_FT_reviewer_B!$C1339=""),"",screen_FT_reviewer_B!$C1339)</f>
        <v/>
      </c>
      <c r="D1339">
        <f>IF(OR($A1339="",screen_FT_reviewer_A!$D1339=""),"",screen_FT_reviewer_A!$D1339)</f>
        <v/>
      </c>
      <c r="E1339">
        <f>IF(OR($A1339="",screen_FT_reviewer_B!$D1339=""),"",screen_FT_reviewer_B!$D1339)</f>
        <v/>
      </c>
      <c r="F1339">
        <f>IF(AND(B1339&lt;&gt;"",C1339&lt;&gt;""),1,"")</f>
        <v/>
      </c>
      <c r="G1339">
        <f>IF(F1339=1,IF(B1339=C1339,1,0),"")</f>
        <v/>
      </c>
      <c r="H1339">
        <f>IF(B1339="","",IFERROR(VLOOKUP(B1339,lst_FT_group_map_table,2,FALSE),"INVALID"))</f>
        <v/>
      </c>
      <c r="I1339">
        <f>IF(C1339="","",IFERROR(VLOOKUP(C1339,lst_FT_group_map_table,2,FALSE),"INVALID"))</f>
        <v/>
      </c>
      <c r="J1339">
        <f>IF(F1339=1,IF(H1339=I1339,1,0),"")</f>
        <v/>
      </c>
      <c r="K1339">
        <f>IF(AND(ISNUMBER(MATCH(B1339,lst_FT_sci_excl,0)),ISNUMBER(MATCH(C1339,lst_FT_sci_excl,0))),IF(D1339=E1339,1,0),"")</f>
        <v/>
      </c>
      <c r="L1339">
        <f>IF(OR(G1339=0,K1339=0),1,"")</f>
        <v/>
      </c>
      <c r="M1339">
        <f>IF(L1339=1,COUNTIF($L$2:L1339,1),"")</f>
        <v/>
      </c>
    </row>
    <row r="1340">
      <c r="A1340">
        <f>IF(screen_FT_reviewer_A!$A1340="","",screen_FT_reviewer_A!$A1340)</f>
        <v/>
      </c>
      <c r="B1340">
        <f>IF(OR($A1340="",screen_FT_reviewer_A!$C1340=""),"",screen_FT_reviewer_A!$C1340)</f>
        <v/>
      </c>
      <c r="C1340">
        <f>IF(OR($A1340="",screen_FT_reviewer_B!$C1340=""),"",screen_FT_reviewer_B!$C1340)</f>
        <v/>
      </c>
      <c r="D1340">
        <f>IF(OR($A1340="",screen_FT_reviewer_A!$D1340=""),"",screen_FT_reviewer_A!$D1340)</f>
        <v/>
      </c>
      <c r="E1340">
        <f>IF(OR($A1340="",screen_FT_reviewer_B!$D1340=""),"",screen_FT_reviewer_B!$D1340)</f>
        <v/>
      </c>
      <c r="F1340">
        <f>IF(AND(B1340&lt;&gt;"",C1340&lt;&gt;""),1,"")</f>
        <v/>
      </c>
      <c r="G1340">
        <f>IF(F1340=1,IF(B1340=C1340,1,0),"")</f>
        <v/>
      </c>
      <c r="H1340">
        <f>IF(B1340="","",IFERROR(VLOOKUP(B1340,lst_FT_group_map_table,2,FALSE),"INVALID"))</f>
        <v/>
      </c>
      <c r="I1340">
        <f>IF(C1340="","",IFERROR(VLOOKUP(C1340,lst_FT_group_map_table,2,FALSE),"INVALID"))</f>
        <v/>
      </c>
      <c r="J1340">
        <f>IF(F1340=1,IF(H1340=I1340,1,0),"")</f>
        <v/>
      </c>
      <c r="K1340">
        <f>IF(AND(ISNUMBER(MATCH(B1340,lst_FT_sci_excl,0)),ISNUMBER(MATCH(C1340,lst_FT_sci_excl,0))),IF(D1340=E1340,1,0),"")</f>
        <v/>
      </c>
      <c r="L1340">
        <f>IF(OR(G1340=0,K1340=0),1,"")</f>
        <v/>
      </c>
      <c r="M1340">
        <f>IF(L1340=1,COUNTIF($L$2:L1340,1),"")</f>
        <v/>
      </c>
    </row>
    <row r="1341">
      <c r="A1341">
        <f>IF(screen_FT_reviewer_A!$A1341="","",screen_FT_reviewer_A!$A1341)</f>
        <v/>
      </c>
      <c r="B1341">
        <f>IF(OR($A1341="",screen_FT_reviewer_A!$C1341=""),"",screen_FT_reviewer_A!$C1341)</f>
        <v/>
      </c>
      <c r="C1341">
        <f>IF(OR($A1341="",screen_FT_reviewer_B!$C1341=""),"",screen_FT_reviewer_B!$C1341)</f>
        <v/>
      </c>
      <c r="D1341">
        <f>IF(OR($A1341="",screen_FT_reviewer_A!$D1341=""),"",screen_FT_reviewer_A!$D1341)</f>
        <v/>
      </c>
      <c r="E1341">
        <f>IF(OR($A1341="",screen_FT_reviewer_B!$D1341=""),"",screen_FT_reviewer_B!$D1341)</f>
        <v/>
      </c>
      <c r="F1341">
        <f>IF(AND(B1341&lt;&gt;"",C1341&lt;&gt;""),1,"")</f>
        <v/>
      </c>
      <c r="G1341">
        <f>IF(F1341=1,IF(B1341=C1341,1,0),"")</f>
        <v/>
      </c>
      <c r="H1341">
        <f>IF(B1341="","",IFERROR(VLOOKUP(B1341,lst_FT_group_map_table,2,FALSE),"INVALID"))</f>
        <v/>
      </c>
      <c r="I1341">
        <f>IF(C1341="","",IFERROR(VLOOKUP(C1341,lst_FT_group_map_table,2,FALSE),"INVALID"))</f>
        <v/>
      </c>
      <c r="J1341">
        <f>IF(F1341=1,IF(H1341=I1341,1,0),"")</f>
        <v/>
      </c>
      <c r="K1341">
        <f>IF(AND(ISNUMBER(MATCH(B1341,lst_FT_sci_excl,0)),ISNUMBER(MATCH(C1341,lst_FT_sci_excl,0))),IF(D1341=E1341,1,0),"")</f>
        <v/>
      </c>
      <c r="L1341">
        <f>IF(OR(G1341=0,K1341=0),1,"")</f>
        <v/>
      </c>
      <c r="M1341">
        <f>IF(L1341=1,COUNTIF($L$2:L1341,1),"")</f>
        <v/>
      </c>
    </row>
    <row r="1342">
      <c r="A1342">
        <f>IF(screen_FT_reviewer_A!$A1342="","",screen_FT_reviewer_A!$A1342)</f>
        <v/>
      </c>
      <c r="B1342">
        <f>IF(OR($A1342="",screen_FT_reviewer_A!$C1342=""),"",screen_FT_reviewer_A!$C1342)</f>
        <v/>
      </c>
      <c r="C1342">
        <f>IF(OR($A1342="",screen_FT_reviewer_B!$C1342=""),"",screen_FT_reviewer_B!$C1342)</f>
        <v/>
      </c>
      <c r="D1342">
        <f>IF(OR($A1342="",screen_FT_reviewer_A!$D1342=""),"",screen_FT_reviewer_A!$D1342)</f>
        <v/>
      </c>
      <c r="E1342">
        <f>IF(OR($A1342="",screen_FT_reviewer_B!$D1342=""),"",screen_FT_reviewer_B!$D1342)</f>
        <v/>
      </c>
      <c r="F1342">
        <f>IF(AND(B1342&lt;&gt;"",C1342&lt;&gt;""),1,"")</f>
        <v/>
      </c>
      <c r="G1342">
        <f>IF(F1342=1,IF(B1342=C1342,1,0),"")</f>
        <v/>
      </c>
      <c r="H1342">
        <f>IF(B1342="","",IFERROR(VLOOKUP(B1342,lst_FT_group_map_table,2,FALSE),"INVALID"))</f>
        <v/>
      </c>
      <c r="I1342">
        <f>IF(C1342="","",IFERROR(VLOOKUP(C1342,lst_FT_group_map_table,2,FALSE),"INVALID"))</f>
        <v/>
      </c>
      <c r="J1342">
        <f>IF(F1342=1,IF(H1342=I1342,1,0),"")</f>
        <v/>
      </c>
      <c r="K1342">
        <f>IF(AND(ISNUMBER(MATCH(B1342,lst_FT_sci_excl,0)),ISNUMBER(MATCH(C1342,lst_FT_sci_excl,0))),IF(D1342=E1342,1,0),"")</f>
        <v/>
      </c>
      <c r="L1342">
        <f>IF(OR(G1342=0,K1342=0),1,"")</f>
        <v/>
      </c>
      <c r="M1342">
        <f>IF(L1342=1,COUNTIF($L$2:L1342,1),"")</f>
        <v/>
      </c>
    </row>
    <row r="1343">
      <c r="A1343">
        <f>IF(screen_FT_reviewer_A!$A1343="","",screen_FT_reviewer_A!$A1343)</f>
        <v/>
      </c>
      <c r="B1343">
        <f>IF(OR($A1343="",screen_FT_reviewer_A!$C1343=""),"",screen_FT_reviewer_A!$C1343)</f>
        <v/>
      </c>
      <c r="C1343">
        <f>IF(OR($A1343="",screen_FT_reviewer_B!$C1343=""),"",screen_FT_reviewer_B!$C1343)</f>
        <v/>
      </c>
      <c r="D1343">
        <f>IF(OR($A1343="",screen_FT_reviewer_A!$D1343=""),"",screen_FT_reviewer_A!$D1343)</f>
        <v/>
      </c>
      <c r="E1343">
        <f>IF(OR($A1343="",screen_FT_reviewer_B!$D1343=""),"",screen_FT_reviewer_B!$D1343)</f>
        <v/>
      </c>
      <c r="F1343">
        <f>IF(AND(B1343&lt;&gt;"",C1343&lt;&gt;""),1,"")</f>
        <v/>
      </c>
      <c r="G1343">
        <f>IF(F1343=1,IF(B1343=C1343,1,0),"")</f>
        <v/>
      </c>
      <c r="H1343">
        <f>IF(B1343="","",IFERROR(VLOOKUP(B1343,lst_FT_group_map_table,2,FALSE),"INVALID"))</f>
        <v/>
      </c>
      <c r="I1343">
        <f>IF(C1343="","",IFERROR(VLOOKUP(C1343,lst_FT_group_map_table,2,FALSE),"INVALID"))</f>
        <v/>
      </c>
      <c r="J1343">
        <f>IF(F1343=1,IF(H1343=I1343,1,0),"")</f>
        <v/>
      </c>
      <c r="K1343">
        <f>IF(AND(ISNUMBER(MATCH(B1343,lst_FT_sci_excl,0)),ISNUMBER(MATCH(C1343,lst_FT_sci_excl,0))),IF(D1343=E1343,1,0),"")</f>
        <v/>
      </c>
      <c r="L1343">
        <f>IF(OR(G1343=0,K1343=0),1,"")</f>
        <v/>
      </c>
      <c r="M1343">
        <f>IF(L1343=1,COUNTIF($L$2:L1343,1),"")</f>
        <v/>
      </c>
    </row>
    <row r="1344">
      <c r="A1344">
        <f>IF(screen_FT_reviewer_A!$A1344="","",screen_FT_reviewer_A!$A1344)</f>
        <v/>
      </c>
      <c r="B1344">
        <f>IF(OR($A1344="",screen_FT_reviewer_A!$C1344=""),"",screen_FT_reviewer_A!$C1344)</f>
        <v/>
      </c>
      <c r="C1344">
        <f>IF(OR($A1344="",screen_FT_reviewer_B!$C1344=""),"",screen_FT_reviewer_B!$C1344)</f>
        <v/>
      </c>
      <c r="D1344">
        <f>IF(OR($A1344="",screen_FT_reviewer_A!$D1344=""),"",screen_FT_reviewer_A!$D1344)</f>
        <v/>
      </c>
      <c r="E1344">
        <f>IF(OR($A1344="",screen_FT_reviewer_B!$D1344=""),"",screen_FT_reviewer_B!$D1344)</f>
        <v/>
      </c>
      <c r="F1344">
        <f>IF(AND(B1344&lt;&gt;"",C1344&lt;&gt;""),1,"")</f>
        <v/>
      </c>
      <c r="G1344">
        <f>IF(F1344=1,IF(B1344=C1344,1,0),"")</f>
        <v/>
      </c>
      <c r="H1344">
        <f>IF(B1344="","",IFERROR(VLOOKUP(B1344,lst_FT_group_map_table,2,FALSE),"INVALID"))</f>
        <v/>
      </c>
      <c r="I1344">
        <f>IF(C1344="","",IFERROR(VLOOKUP(C1344,lst_FT_group_map_table,2,FALSE),"INVALID"))</f>
        <v/>
      </c>
      <c r="J1344">
        <f>IF(F1344=1,IF(H1344=I1344,1,0),"")</f>
        <v/>
      </c>
      <c r="K1344">
        <f>IF(AND(ISNUMBER(MATCH(B1344,lst_FT_sci_excl,0)),ISNUMBER(MATCH(C1344,lst_FT_sci_excl,0))),IF(D1344=E1344,1,0),"")</f>
        <v/>
      </c>
      <c r="L1344">
        <f>IF(OR(G1344=0,K1344=0),1,"")</f>
        <v/>
      </c>
      <c r="M1344">
        <f>IF(L1344=1,COUNTIF($L$2:L1344,1),"")</f>
        <v/>
      </c>
    </row>
    <row r="1345">
      <c r="A1345">
        <f>IF(screen_FT_reviewer_A!$A1345="","",screen_FT_reviewer_A!$A1345)</f>
        <v/>
      </c>
      <c r="B1345">
        <f>IF(OR($A1345="",screen_FT_reviewer_A!$C1345=""),"",screen_FT_reviewer_A!$C1345)</f>
        <v/>
      </c>
      <c r="C1345">
        <f>IF(OR($A1345="",screen_FT_reviewer_B!$C1345=""),"",screen_FT_reviewer_B!$C1345)</f>
        <v/>
      </c>
      <c r="D1345">
        <f>IF(OR($A1345="",screen_FT_reviewer_A!$D1345=""),"",screen_FT_reviewer_A!$D1345)</f>
        <v/>
      </c>
      <c r="E1345">
        <f>IF(OR($A1345="",screen_FT_reviewer_B!$D1345=""),"",screen_FT_reviewer_B!$D1345)</f>
        <v/>
      </c>
      <c r="F1345">
        <f>IF(AND(B1345&lt;&gt;"",C1345&lt;&gt;""),1,"")</f>
        <v/>
      </c>
      <c r="G1345">
        <f>IF(F1345=1,IF(B1345=C1345,1,0),"")</f>
        <v/>
      </c>
      <c r="H1345">
        <f>IF(B1345="","",IFERROR(VLOOKUP(B1345,lst_FT_group_map_table,2,FALSE),"INVALID"))</f>
        <v/>
      </c>
      <c r="I1345">
        <f>IF(C1345="","",IFERROR(VLOOKUP(C1345,lst_FT_group_map_table,2,FALSE),"INVALID"))</f>
        <v/>
      </c>
      <c r="J1345">
        <f>IF(F1345=1,IF(H1345=I1345,1,0),"")</f>
        <v/>
      </c>
      <c r="K1345">
        <f>IF(AND(ISNUMBER(MATCH(B1345,lst_FT_sci_excl,0)),ISNUMBER(MATCH(C1345,lst_FT_sci_excl,0))),IF(D1345=E1345,1,0),"")</f>
        <v/>
      </c>
      <c r="L1345">
        <f>IF(OR(G1345=0,K1345=0),1,"")</f>
        <v/>
      </c>
      <c r="M1345">
        <f>IF(L1345=1,COUNTIF($L$2:L1345,1),"")</f>
        <v/>
      </c>
    </row>
    <row r="1346">
      <c r="A1346">
        <f>IF(screen_FT_reviewer_A!$A1346="","",screen_FT_reviewer_A!$A1346)</f>
        <v/>
      </c>
      <c r="B1346">
        <f>IF(OR($A1346="",screen_FT_reviewer_A!$C1346=""),"",screen_FT_reviewer_A!$C1346)</f>
        <v/>
      </c>
      <c r="C1346">
        <f>IF(OR($A1346="",screen_FT_reviewer_B!$C1346=""),"",screen_FT_reviewer_B!$C1346)</f>
        <v/>
      </c>
      <c r="D1346">
        <f>IF(OR($A1346="",screen_FT_reviewer_A!$D1346=""),"",screen_FT_reviewer_A!$D1346)</f>
        <v/>
      </c>
      <c r="E1346">
        <f>IF(OR($A1346="",screen_FT_reviewer_B!$D1346=""),"",screen_FT_reviewer_B!$D1346)</f>
        <v/>
      </c>
      <c r="F1346">
        <f>IF(AND(B1346&lt;&gt;"",C1346&lt;&gt;""),1,"")</f>
        <v/>
      </c>
      <c r="G1346">
        <f>IF(F1346=1,IF(B1346=C1346,1,0),"")</f>
        <v/>
      </c>
      <c r="H1346">
        <f>IF(B1346="","",IFERROR(VLOOKUP(B1346,lst_FT_group_map_table,2,FALSE),"INVALID"))</f>
        <v/>
      </c>
      <c r="I1346">
        <f>IF(C1346="","",IFERROR(VLOOKUP(C1346,lst_FT_group_map_table,2,FALSE),"INVALID"))</f>
        <v/>
      </c>
      <c r="J1346">
        <f>IF(F1346=1,IF(H1346=I1346,1,0),"")</f>
        <v/>
      </c>
      <c r="K1346">
        <f>IF(AND(ISNUMBER(MATCH(B1346,lst_FT_sci_excl,0)),ISNUMBER(MATCH(C1346,lst_FT_sci_excl,0))),IF(D1346=E1346,1,0),"")</f>
        <v/>
      </c>
      <c r="L1346">
        <f>IF(OR(G1346=0,K1346=0),1,"")</f>
        <v/>
      </c>
      <c r="M1346">
        <f>IF(L1346=1,COUNTIF($L$2:L1346,1),"")</f>
        <v/>
      </c>
    </row>
    <row r="1347">
      <c r="A1347">
        <f>IF(screen_FT_reviewer_A!$A1347="","",screen_FT_reviewer_A!$A1347)</f>
        <v/>
      </c>
      <c r="B1347">
        <f>IF(OR($A1347="",screen_FT_reviewer_A!$C1347=""),"",screen_FT_reviewer_A!$C1347)</f>
        <v/>
      </c>
      <c r="C1347">
        <f>IF(OR($A1347="",screen_FT_reviewer_B!$C1347=""),"",screen_FT_reviewer_B!$C1347)</f>
        <v/>
      </c>
      <c r="D1347">
        <f>IF(OR($A1347="",screen_FT_reviewer_A!$D1347=""),"",screen_FT_reviewer_A!$D1347)</f>
        <v/>
      </c>
      <c r="E1347">
        <f>IF(OR($A1347="",screen_FT_reviewer_B!$D1347=""),"",screen_FT_reviewer_B!$D1347)</f>
        <v/>
      </c>
      <c r="F1347">
        <f>IF(AND(B1347&lt;&gt;"",C1347&lt;&gt;""),1,"")</f>
        <v/>
      </c>
      <c r="G1347">
        <f>IF(F1347=1,IF(B1347=C1347,1,0),"")</f>
        <v/>
      </c>
      <c r="H1347">
        <f>IF(B1347="","",IFERROR(VLOOKUP(B1347,lst_FT_group_map_table,2,FALSE),"INVALID"))</f>
        <v/>
      </c>
      <c r="I1347">
        <f>IF(C1347="","",IFERROR(VLOOKUP(C1347,lst_FT_group_map_table,2,FALSE),"INVALID"))</f>
        <v/>
      </c>
      <c r="J1347">
        <f>IF(F1347=1,IF(H1347=I1347,1,0),"")</f>
        <v/>
      </c>
      <c r="K1347">
        <f>IF(AND(ISNUMBER(MATCH(B1347,lst_FT_sci_excl,0)),ISNUMBER(MATCH(C1347,lst_FT_sci_excl,0))),IF(D1347=E1347,1,0),"")</f>
        <v/>
      </c>
      <c r="L1347">
        <f>IF(OR(G1347=0,K1347=0),1,"")</f>
        <v/>
      </c>
      <c r="M1347">
        <f>IF(L1347=1,COUNTIF($L$2:L1347,1),"")</f>
        <v/>
      </c>
    </row>
    <row r="1348">
      <c r="A1348">
        <f>IF(screen_FT_reviewer_A!$A1348="","",screen_FT_reviewer_A!$A1348)</f>
        <v/>
      </c>
      <c r="B1348">
        <f>IF(OR($A1348="",screen_FT_reviewer_A!$C1348=""),"",screen_FT_reviewer_A!$C1348)</f>
        <v/>
      </c>
      <c r="C1348">
        <f>IF(OR($A1348="",screen_FT_reviewer_B!$C1348=""),"",screen_FT_reviewer_B!$C1348)</f>
        <v/>
      </c>
      <c r="D1348">
        <f>IF(OR($A1348="",screen_FT_reviewer_A!$D1348=""),"",screen_FT_reviewer_A!$D1348)</f>
        <v/>
      </c>
      <c r="E1348">
        <f>IF(OR($A1348="",screen_FT_reviewer_B!$D1348=""),"",screen_FT_reviewer_B!$D1348)</f>
        <v/>
      </c>
      <c r="F1348">
        <f>IF(AND(B1348&lt;&gt;"",C1348&lt;&gt;""),1,"")</f>
        <v/>
      </c>
      <c r="G1348">
        <f>IF(F1348=1,IF(B1348=C1348,1,0),"")</f>
        <v/>
      </c>
      <c r="H1348">
        <f>IF(B1348="","",IFERROR(VLOOKUP(B1348,lst_FT_group_map_table,2,FALSE),"INVALID"))</f>
        <v/>
      </c>
      <c r="I1348">
        <f>IF(C1348="","",IFERROR(VLOOKUP(C1348,lst_FT_group_map_table,2,FALSE),"INVALID"))</f>
        <v/>
      </c>
      <c r="J1348">
        <f>IF(F1348=1,IF(H1348=I1348,1,0),"")</f>
        <v/>
      </c>
      <c r="K1348">
        <f>IF(AND(ISNUMBER(MATCH(B1348,lst_FT_sci_excl,0)),ISNUMBER(MATCH(C1348,lst_FT_sci_excl,0))),IF(D1348=E1348,1,0),"")</f>
        <v/>
      </c>
      <c r="L1348">
        <f>IF(OR(G1348=0,K1348=0),1,"")</f>
        <v/>
      </c>
      <c r="M1348">
        <f>IF(L1348=1,COUNTIF($L$2:L1348,1),"")</f>
        <v/>
      </c>
    </row>
    <row r="1349">
      <c r="A1349">
        <f>IF(screen_FT_reviewer_A!$A1349="","",screen_FT_reviewer_A!$A1349)</f>
        <v/>
      </c>
      <c r="B1349">
        <f>IF(OR($A1349="",screen_FT_reviewer_A!$C1349=""),"",screen_FT_reviewer_A!$C1349)</f>
        <v/>
      </c>
      <c r="C1349">
        <f>IF(OR($A1349="",screen_FT_reviewer_B!$C1349=""),"",screen_FT_reviewer_B!$C1349)</f>
        <v/>
      </c>
      <c r="D1349">
        <f>IF(OR($A1349="",screen_FT_reviewer_A!$D1349=""),"",screen_FT_reviewer_A!$D1349)</f>
        <v/>
      </c>
      <c r="E1349">
        <f>IF(OR($A1349="",screen_FT_reviewer_B!$D1349=""),"",screen_FT_reviewer_B!$D1349)</f>
        <v/>
      </c>
      <c r="F1349">
        <f>IF(AND(B1349&lt;&gt;"",C1349&lt;&gt;""),1,"")</f>
        <v/>
      </c>
      <c r="G1349">
        <f>IF(F1349=1,IF(B1349=C1349,1,0),"")</f>
        <v/>
      </c>
      <c r="H1349">
        <f>IF(B1349="","",IFERROR(VLOOKUP(B1349,lst_FT_group_map_table,2,FALSE),"INVALID"))</f>
        <v/>
      </c>
      <c r="I1349">
        <f>IF(C1349="","",IFERROR(VLOOKUP(C1349,lst_FT_group_map_table,2,FALSE),"INVALID"))</f>
        <v/>
      </c>
      <c r="J1349">
        <f>IF(F1349=1,IF(H1349=I1349,1,0),"")</f>
        <v/>
      </c>
      <c r="K1349">
        <f>IF(AND(ISNUMBER(MATCH(B1349,lst_FT_sci_excl,0)),ISNUMBER(MATCH(C1349,lst_FT_sci_excl,0))),IF(D1349=E1349,1,0),"")</f>
        <v/>
      </c>
      <c r="L1349">
        <f>IF(OR(G1349=0,K1349=0),1,"")</f>
        <v/>
      </c>
      <c r="M1349">
        <f>IF(L1349=1,COUNTIF($L$2:L1349,1),"")</f>
        <v/>
      </c>
    </row>
    <row r="1350">
      <c r="A1350">
        <f>IF(screen_FT_reviewer_A!$A1350="","",screen_FT_reviewer_A!$A1350)</f>
        <v/>
      </c>
      <c r="B1350">
        <f>IF(OR($A1350="",screen_FT_reviewer_A!$C1350=""),"",screen_FT_reviewer_A!$C1350)</f>
        <v/>
      </c>
      <c r="C1350">
        <f>IF(OR($A1350="",screen_FT_reviewer_B!$C1350=""),"",screen_FT_reviewer_B!$C1350)</f>
        <v/>
      </c>
      <c r="D1350">
        <f>IF(OR($A1350="",screen_FT_reviewer_A!$D1350=""),"",screen_FT_reviewer_A!$D1350)</f>
        <v/>
      </c>
      <c r="E1350">
        <f>IF(OR($A1350="",screen_FT_reviewer_B!$D1350=""),"",screen_FT_reviewer_B!$D1350)</f>
        <v/>
      </c>
      <c r="F1350">
        <f>IF(AND(B1350&lt;&gt;"",C1350&lt;&gt;""),1,"")</f>
        <v/>
      </c>
      <c r="G1350">
        <f>IF(F1350=1,IF(B1350=C1350,1,0),"")</f>
        <v/>
      </c>
      <c r="H1350">
        <f>IF(B1350="","",IFERROR(VLOOKUP(B1350,lst_FT_group_map_table,2,FALSE),"INVALID"))</f>
        <v/>
      </c>
      <c r="I1350">
        <f>IF(C1350="","",IFERROR(VLOOKUP(C1350,lst_FT_group_map_table,2,FALSE),"INVALID"))</f>
        <v/>
      </c>
      <c r="J1350">
        <f>IF(F1350=1,IF(H1350=I1350,1,0),"")</f>
        <v/>
      </c>
      <c r="K1350">
        <f>IF(AND(ISNUMBER(MATCH(B1350,lst_FT_sci_excl,0)),ISNUMBER(MATCH(C1350,lst_FT_sci_excl,0))),IF(D1350=E1350,1,0),"")</f>
        <v/>
      </c>
      <c r="L1350">
        <f>IF(OR(G1350=0,K1350=0),1,"")</f>
        <v/>
      </c>
      <c r="M1350">
        <f>IF(L1350=1,COUNTIF($L$2:L1350,1),"")</f>
        <v/>
      </c>
    </row>
    <row r="1351">
      <c r="A1351">
        <f>IF(screen_FT_reviewer_A!$A1351="","",screen_FT_reviewer_A!$A1351)</f>
        <v/>
      </c>
      <c r="B1351">
        <f>IF(OR($A1351="",screen_FT_reviewer_A!$C1351=""),"",screen_FT_reviewer_A!$C1351)</f>
        <v/>
      </c>
      <c r="C1351">
        <f>IF(OR($A1351="",screen_FT_reviewer_B!$C1351=""),"",screen_FT_reviewer_B!$C1351)</f>
        <v/>
      </c>
      <c r="D1351">
        <f>IF(OR($A1351="",screen_FT_reviewer_A!$D1351=""),"",screen_FT_reviewer_A!$D1351)</f>
        <v/>
      </c>
      <c r="E1351">
        <f>IF(OR($A1351="",screen_FT_reviewer_B!$D1351=""),"",screen_FT_reviewer_B!$D1351)</f>
        <v/>
      </c>
      <c r="F1351">
        <f>IF(AND(B1351&lt;&gt;"",C1351&lt;&gt;""),1,"")</f>
        <v/>
      </c>
      <c r="G1351">
        <f>IF(F1351=1,IF(B1351=C1351,1,0),"")</f>
        <v/>
      </c>
      <c r="H1351">
        <f>IF(B1351="","",IFERROR(VLOOKUP(B1351,lst_FT_group_map_table,2,FALSE),"INVALID"))</f>
        <v/>
      </c>
      <c r="I1351">
        <f>IF(C1351="","",IFERROR(VLOOKUP(C1351,lst_FT_group_map_table,2,FALSE),"INVALID"))</f>
        <v/>
      </c>
      <c r="J1351">
        <f>IF(F1351=1,IF(H1351=I1351,1,0),"")</f>
        <v/>
      </c>
      <c r="K1351">
        <f>IF(AND(ISNUMBER(MATCH(B1351,lst_FT_sci_excl,0)),ISNUMBER(MATCH(C1351,lst_FT_sci_excl,0))),IF(D1351=E1351,1,0),"")</f>
        <v/>
      </c>
      <c r="L1351">
        <f>IF(OR(G1351=0,K1351=0),1,"")</f>
        <v/>
      </c>
      <c r="M1351">
        <f>IF(L1351=1,COUNTIF($L$2:L1351,1),"")</f>
        <v/>
      </c>
    </row>
    <row r="1352">
      <c r="A1352">
        <f>IF(screen_FT_reviewer_A!$A1352="","",screen_FT_reviewer_A!$A1352)</f>
        <v/>
      </c>
      <c r="B1352">
        <f>IF(OR($A1352="",screen_FT_reviewer_A!$C1352=""),"",screen_FT_reviewer_A!$C1352)</f>
        <v/>
      </c>
      <c r="C1352">
        <f>IF(OR($A1352="",screen_FT_reviewer_B!$C1352=""),"",screen_FT_reviewer_B!$C1352)</f>
        <v/>
      </c>
      <c r="D1352">
        <f>IF(OR($A1352="",screen_FT_reviewer_A!$D1352=""),"",screen_FT_reviewer_A!$D1352)</f>
        <v/>
      </c>
      <c r="E1352">
        <f>IF(OR($A1352="",screen_FT_reviewer_B!$D1352=""),"",screen_FT_reviewer_B!$D1352)</f>
        <v/>
      </c>
      <c r="F1352">
        <f>IF(AND(B1352&lt;&gt;"",C1352&lt;&gt;""),1,"")</f>
        <v/>
      </c>
      <c r="G1352">
        <f>IF(F1352=1,IF(B1352=C1352,1,0),"")</f>
        <v/>
      </c>
      <c r="H1352">
        <f>IF(B1352="","",IFERROR(VLOOKUP(B1352,lst_FT_group_map_table,2,FALSE),"INVALID"))</f>
        <v/>
      </c>
      <c r="I1352">
        <f>IF(C1352="","",IFERROR(VLOOKUP(C1352,lst_FT_group_map_table,2,FALSE),"INVALID"))</f>
        <v/>
      </c>
      <c r="J1352">
        <f>IF(F1352=1,IF(H1352=I1352,1,0),"")</f>
        <v/>
      </c>
      <c r="K1352">
        <f>IF(AND(ISNUMBER(MATCH(B1352,lst_FT_sci_excl,0)),ISNUMBER(MATCH(C1352,lst_FT_sci_excl,0))),IF(D1352=E1352,1,0),"")</f>
        <v/>
      </c>
      <c r="L1352">
        <f>IF(OR(G1352=0,K1352=0),1,"")</f>
        <v/>
      </c>
      <c r="M1352">
        <f>IF(L1352=1,COUNTIF($L$2:L1352,1),"")</f>
        <v/>
      </c>
    </row>
    <row r="1353">
      <c r="A1353">
        <f>IF(screen_FT_reviewer_A!$A1353="","",screen_FT_reviewer_A!$A1353)</f>
        <v/>
      </c>
      <c r="B1353">
        <f>IF(OR($A1353="",screen_FT_reviewer_A!$C1353=""),"",screen_FT_reviewer_A!$C1353)</f>
        <v/>
      </c>
      <c r="C1353">
        <f>IF(OR($A1353="",screen_FT_reviewer_B!$C1353=""),"",screen_FT_reviewer_B!$C1353)</f>
        <v/>
      </c>
      <c r="D1353">
        <f>IF(OR($A1353="",screen_FT_reviewer_A!$D1353=""),"",screen_FT_reviewer_A!$D1353)</f>
        <v/>
      </c>
      <c r="E1353">
        <f>IF(OR($A1353="",screen_FT_reviewer_B!$D1353=""),"",screen_FT_reviewer_B!$D1353)</f>
        <v/>
      </c>
      <c r="F1353">
        <f>IF(AND(B1353&lt;&gt;"",C1353&lt;&gt;""),1,"")</f>
        <v/>
      </c>
      <c r="G1353">
        <f>IF(F1353=1,IF(B1353=C1353,1,0),"")</f>
        <v/>
      </c>
      <c r="H1353">
        <f>IF(B1353="","",IFERROR(VLOOKUP(B1353,lst_FT_group_map_table,2,FALSE),"INVALID"))</f>
        <v/>
      </c>
      <c r="I1353">
        <f>IF(C1353="","",IFERROR(VLOOKUP(C1353,lst_FT_group_map_table,2,FALSE),"INVALID"))</f>
        <v/>
      </c>
      <c r="J1353">
        <f>IF(F1353=1,IF(H1353=I1353,1,0),"")</f>
        <v/>
      </c>
      <c r="K1353">
        <f>IF(AND(ISNUMBER(MATCH(B1353,lst_FT_sci_excl,0)),ISNUMBER(MATCH(C1353,lst_FT_sci_excl,0))),IF(D1353=E1353,1,0),"")</f>
        <v/>
      </c>
      <c r="L1353">
        <f>IF(OR(G1353=0,K1353=0),1,"")</f>
        <v/>
      </c>
      <c r="M1353">
        <f>IF(L1353=1,COUNTIF($L$2:L1353,1),"")</f>
        <v/>
      </c>
    </row>
    <row r="1354">
      <c r="A1354">
        <f>IF(screen_FT_reviewer_A!$A1354="","",screen_FT_reviewer_A!$A1354)</f>
        <v/>
      </c>
      <c r="B1354">
        <f>IF(OR($A1354="",screen_FT_reviewer_A!$C1354=""),"",screen_FT_reviewer_A!$C1354)</f>
        <v/>
      </c>
      <c r="C1354">
        <f>IF(OR($A1354="",screen_FT_reviewer_B!$C1354=""),"",screen_FT_reviewer_B!$C1354)</f>
        <v/>
      </c>
      <c r="D1354">
        <f>IF(OR($A1354="",screen_FT_reviewer_A!$D1354=""),"",screen_FT_reviewer_A!$D1354)</f>
        <v/>
      </c>
      <c r="E1354">
        <f>IF(OR($A1354="",screen_FT_reviewer_B!$D1354=""),"",screen_FT_reviewer_B!$D1354)</f>
        <v/>
      </c>
      <c r="F1354">
        <f>IF(AND(B1354&lt;&gt;"",C1354&lt;&gt;""),1,"")</f>
        <v/>
      </c>
      <c r="G1354">
        <f>IF(F1354=1,IF(B1354=C1354,1,0),"")</f>
        <v/>
      </c>
      <c r="H1354">
        <f>IF(B1354="","",IFERROR(VLOOKUP(B1354,lst_FT_group_map_table,2,FALSE),"INVALID"))</f>
        <v/>
      </c>
      <c r="I1354">
        <f>IF(C1354="","",IFERROR(VLOOKUP(C1354,lst_FT_group_map_table,2,FALSE),"INVALID"))</f>
        <v/>
      </c>
      <c r="J1354">
        <f>IF(F1354=1,IF(H1354=I1354,1,0),"")</f>
        <v/>
      </c>
      <c r="K1354">
        <f>IF(AND(ISNUMBER(MATCH(B1354,lst_FT_sci_excl,0)),ISNUMBER(MATCH(C1354,lst_FT_sci_excl,0))),IF(D1354=E1354,1,0),"")</f>
        <v/>
      </c>
      <c r="L1354">
        <f>IF(OR(G1354=0,K1354=0),1,"")</f>
        <v/>
      </c>
      <c r="M1354">
        <f>IF(L1354=1,COUNTIF($L$2:L1354,1),"")</f>
        <v/>
      </c>
    </row>
    <row r="1355">
      <c r="A1355">
        <f>IF(screen_FT_reviewer_A!$A1355="","",screen_FT_reviewer_A!$A1355)</f>
        <v/>
      </c>
      <c r="B1355">
        <f>IF(OR($A1355="",screen_FT_reviewer_A!$C1355=""),"",screen_FT_reviewer_A!$C1355)</f>
        <v/>
      </c>
      <c r="C1355">
        <f>IF(OR($A1355="",screen_FT_reviewer_B!$C1355=""),"",screen_FT_reviewer_B!$C1355)</f>
        <v/>
      </c>
      <c r="D1355">
        <f>IF(OR($A1355="",screen_FT_reviewer_A!$D1355=""),"",screen_FT_reviewer_A!$D1355)</f>
        <v/>
      </c>
      <c r="E1355">
        <f>IF(OR($A1355="",screen_FT_reviewer_B!$D1355=""),"",screen_FT_reviewer_B!$D1355)</f>
        <v/>
      </c>
      <c r="F1355">
        <f>IF(AND(B1355&lt;&gt;"",C1355&lt;&gt;""),1,"")</f>
        <v/>
      </c>
      <c r="G1355">
        <f>IF(F1355=1,IF(B1355=C1355,1,0),"")</f>
        <v/>
      </c>
      <c r="H1355">
        <f>IF(B1355="","",IFERROR(VLOOKUP(B1355,lst_FT_group_map_table,2,FALSE),"INVALID"))</f>
        <v/>
      </c>
      <c r="I1355">
        <f>IF(C1355="","",IFERROR(VLOOKUP(C1355,lst_FT_group_map_table,2,FALSE),"INVALID"))</f>
        <v/>
      </c>
      <c r="J1355">
        <f>IF(F1355=1,IF(H1355=I1355,1,0),"")</f>
        <v/>
      </c>
      <c r="K1355">
        <f>IF(AND(ISNUMBER(MATCH(B1355,lst_FT_sci_excl,0)),ISNUMBER(MATCH(C1355,lst_FT_sci_excl,0))),IF(D1355=E1355,1,0),"")</f>
        <v/>
      </c>
      <c r="L1355">
        <f>IF(OR(G1355=0,K1355=0),1,"")</f>
        <v/>
      </c>
      <c r="M1355">
        <f>IF(L1355=1,COUNTIF($L$2:L1355,1),"")</f>
        <v/>
      </c>
    </row>
    <row r="1356">
      <c r="A1356">
        <f>IF(screen_FT_reviewer_A!$A1356="","",screen_FT_reviewer_A!$A1356)</f>
        <v/>
      </c>
      <c r="B1356">
        <f>IF(OR($A1356="",screen_FT_reviewer_A!$C1356=""),"",screen_FT_reviewer_A!$C1356)</f>
        <v/>
      </c>
      <c r="C1356">
        <f>IF(OR($A1356="",screen_FT_reviewer_B!$C1356=""),"",screen_FT_reviewer_B!$C1356)</f>
        <v/>
      </c>
      <c r="D1356">
        <f>IF(OR($A1356="",screen_FT_reviewer_A!$D1356=""),"",screen_FT_reviewer_A!$D1356)</f>
        <v/>
      </c>
      <c r="E1356">
        <f>IF(OR($A1356="",screen_FT_reviewer_B!$D1356=""),"",screen_FT_reviewer_B!$D1356)</f>
        <v/>
      </c>
      <c r="F1356">
        <f>IF(AND(B1356&lt;&gt;"",C1356&lt;&gt;""),1,"")</f>
        <v/>
      </c>
      <c r="G1356">
        <f>IF(F1356=1,IF(B1356=C1356,1,0),"")</f>
        <v/>
      </c>
      <c r="H1356">
        <f>IF(B1356="","",IFERROR(VLOOKUP(B1356,lst_FT_group_map_table,2,FALSE),"INVALID"))</f>
        <v/>
      </c>
      <c r="I1356">
        <f>IF(C1356="","",IFERROR(VLOOKUP(C1356,lst_FT_group_map_table,2,FALSE),"INVALID"))</f>
        <v/>
      </c>
      <c r="J1356">
        <f>IF(F1356=1,IF(H1356=I1356,1,0),"")</f>
        <v/>
      </c>
      <c r="K1356">
        <f>IF(AND(ISNUMBER(MATCH(B1356,lst_FT_sci_excl,0)),ISNUMBER(MATCH(C1356,lst_FT_sci_excl,0))),IF(D1356=E1356,1,0),"")</f>
        <v/>
      </c>
      <c r="L1356">
        <f>IF(OR(G1356=0,K1356=0),1,"")</f>
        <v/>
      </c>
      <c r="M1356">
        <f>IF(L1356=1,COUNTIF($L$2:L1356,1),"")</f>
        <v/>
      </c>
    </row>
    <row r="1357">
      <c r="A1357">
        <f>IF(screen_FT_reviewer_A!$A1357="","",screen_FT_reviewer_A!$A1357)</f>
        <v/>
      </c>
      <c r="B1357">
        <f>IF(OR($A1357="",screen_FT_reviewer_A!$C1357=""),"",screen_FT_reviewer_A!$C1357)</f>
        <v/>
      </c>
      <c r="C1357">
        <f>IF(OR($A1357="",screen_FT_reviewer_B!$C1357=""),"",screen_FT_reviewer_B!$C1357)</f>
        <v/>
      </c>
      <c r="D1357">
        <f>IF(OR($A1357="",screen_FT_reviewer_A!$D1357=""),"",screen_FT_reviewer_A!$D1357)</f>
        <v/>
      </c>
      <c r="E1357">
        <f>IF(OR($A1357="",screen_FT_reviewer_B!$D1357=""),"",screen_FT_reviewer_B!$D1357)</f>
        <v/>
      </c>
      <c r="F1357">
        <f>IF(AND(B1357&lt;&gt;"",C1357&lt;&gt;""),1,"")</f>
        <v/>
      </c>
      <c r="G1357">
        <f>IF(F1357=1,IF(B1357=C1357,1,0),"")</f>
        <v/>
      </c>
      <c r="H1357">
        <f>IF(B1357="","",IFERROR(VLOOKUP(B1357,lst_FT_group_map_table,2,FALSE),"INVALID"))</f>
        <v/>
      </c>
      <c r="I1357">
        <f>IF(C1357="","",IFERROR(VLOOKUP(C1357,lst_FT_group_map_table,2,FALSE),"INVALID"))</f>
        <v/>
      </c>
      <c r="J1357">
        <f>IF(F1357=1,IF(H1357=I1357,1,0),"")</f>
        <v/>
      </c>
      <c r="K1357">
        <f>IF(AND(ISNUMBER(MATCH(B1357,lst_FT_sci_excl,0)),ISNUMBER(MATCH(C1357,lst_FT_sci_excl,0))),IF(D1357=E1357,1,0),"")</f>
        <v/>
      </c>
      <c r="L1357">
        <f>IF(OR(G1357=0,K1357=0),1,"")</f>
        <v/>
      </c>
      <c r="M1357">
        <f>IF(L1357=1,COUNTIF($L$2:L1357,1),"")</f>
        <v/>
      </c>
    </row>
    <row r="1358">
      <c r="A1358">
        <f>IF(screen_FT_reviewer_A!$A1358="","",screen_FT_reviewer_A!$A1358)</f>
        <v/>
      </c>
      <c r="B1358">
        <f>IF(OR($A1358="",screen_FT_reviewer_A!$C1358=""),"",screen_FT_reviewer_A!$C1358)</f>
        <v/>
      </c>
      <c r="C1358">
        <f>IF(OR($A1358="",screen_FT_reviewer_B!$C1358=""),"",screen_FT_reviewer_B!$C1358)</f>
        <v/>
      </c>
      <c r="D1358">
        <f>IF(OR($A1358="",screen_FT_reviewer_A!$D1358=""),"",screen_FT_reviewer_A!$D1358)</f>
        <v/>
      </c>
      <c r="E1358">
        <f>IF(OR($A1358="",screen_FT_reviewer_B!$D1358=""),"",screen_FT_reviewer_B!$D1358)</f>
        <v/>
      </c>
      <c r="F1358">
        <f>IF(AND(B1358&lt;&gt;"",C1358&lt;&gt;""),1,"")</f>
        <v/>
      </c>
      <c r="G1358">
        <f>IF(F1358=1,IF(B1358=C1358,1,0),"")</f>
        <v/>
      </c>
      <c r="H1358">
        <f>IF(B1358="","",IFERROR(VLOOKUP(B1358,lst_FT_group_map_table,2,FALSE),"INVALID"))</f>
        <v/>
      </c>
      <c r="I1358">
        <f>IF(C1358="","",IFERROR(VLOOKUP(C1358,lst_FT_group_map_table,2,FALSE),"INVALID"))</f>
        <v/>
      </c>
      <c r="J1358">
        <f>IF(F1358=1,IF(H1358=I1358,1,0),"")</f>
        <v/>
      </c>
      <c r="K1358">
        <f>IF(AND(ISNUMBER(MATCH(B1358,lst_FT_sci_excl,0)),ISNUMBER(MATCH(C1358,lst_FT_sci_excl,0))),IF(D1358=E1358,1,0),"")</f>
        <v/>
      </c>
      <c r="L1358">
        <f>IF(OR(G1358=0,K1358=0),1,"")</f>
        <v/>
      </c>
      <c r="M1358">
        <f>IF(L1358=1,COUNTIF($L$2:L1358,1),"")</f>
        <v/>
      </c>
    </row>
    <row r="1359">
      <c r="A1359">
        <f>IF(screen_FT_reviewer_A!$A1359="","",screen_FT_reviewer_A!$A1359)</f>
        <v/>
      </c>
      <c r="B1359">
        <f>IF(OR($A1359="",screen_FT_reviewer_A!$C1359=""),"",screen_FT_reviewer_A!$C1359)</f>
        <v/>
      </c>
      <c r="C1359">
        <f>IF(OR($A1359="",screen_FT_reviewer_B!$C1359=""),"",screen_FT_reviewer_B!$C1359)</f>
        <v/>
      </c>
      <c r="D1359">
        <f>IF(OR($A1359="",screen_FT_reviewer_A!$D1359=""),"",screen_FT_reviewer_A!$D1359)</f>
        <v/>
      </c>
      <c r="E1359">
        <f>IF(OR($A1359="",screen_FT_reviewer_B!$D1359=""),"",screen_FT_reviewer_B!$D1359)</f>
        <v/>
      </c>
      <c r="F1359">
        <f>IF(AND(B1359&lt;&gt;"",C1359&lt;&gt;""),1,"")</f>
        <v/>
      </c>
      <c r="G1359">
        <f>IF(F1359=1,IF(B1359=C1359,1,0),"")</f>
        <v/>
      </c>
      <c r="H1359">
        <f>IF(B1359="","",IFERROR(VLOOKUP(B1359,lst_FT_group_map_table,2,FALSE),"INVALID"))</f>
        <v/>
      </c>
      <c r="I1359">
        <f>IF(C1359="","",IFERROR(VLOOKUP(C1359,lst_FT_group_map_table,2,FALSE),"INVALID"))</f>
        <v/>
      </c>
      <c r="J1359">
        <f>IF(F1359=1,IF(H1359=I1359,1,0),"")</f>
        <v/>
      </c>
      <c r="K1359">
        <f>IF(AND(ISNUMBER(MATCH(B1359,lst_FT_sci_excl,0)),ISNUMBER(MATCH(C1359,lst_FT_sci_excl,0))),IF(D1359=E1359,1,0),"")</f>
        <v/>
      </c>
      <c r="L1359">
        <f>IF(OR(G1359=0,K1359=0),1,"")</f>
        <v/>
      </c>
      <c r="M1359">
        <f>IF(L1359=1,COUNTIF($L$2:L1359,1),"")</f>
        <v/>
      </c>
    </row>
    <row r="1360">
      <c r="A1360">
        <f>IF(screen_FT_reviewer_A!$A1360="","",screen_FT_reviewer_A!$A1360)</f>
        <v/>
      </c>
      <c r="B1360">
        <f>IF(OR($A1360="",screen_FT_reviewer_A!$C1360=""),"",screen_FT_reviewer_A!$C1360)</f>
        <v/>
      </c>
      <c r="C1360">
        <f>IF(OR($A1360="",screen_FT_reviewer_B!$C1360=""),"",screen_FT_reviewer_B!$C1360)</f>
        <v/>
      </c>
      <c r="D1360">
        <f>IF(OR($A1360="",screen_FT_reviewer_A!$D1360=""),"",screen_FT_reviewer_A!$D1360)</f>
        <v/>
      </c>
      <c r="E1360">
        <f>IF(OR($A1360="",screen_FT_reviewer_B!$D1360=""),"",screen_FT_reviewer_B!$D1360)</f>
        <v/>
      </c>
      <c r="F1360">
        <f>IF(AND(B1360&lt;&gt;"",C1360&lt;&gt;""),1,"")</f>
        <v/>
      </c>
      <c r="G1360">
        <f>IF(F1360=1,IF(B1360=C1360,1,0),"")</f>
        <v/>
      </c>
      <c r="H1360">
        <f>IF(B1360="","",IFERROR(VLOOKUP(B1360,lst_FT_group_map_table,2,FALSE),"INVALID"))</f>
        <v/>
      </c>
      <c r="I1360">
        <f>IF(C1360="","",IFERROR(VLOOKUP(C1360,lst_FT_group_map_table,2,FALSE),"INVALID"))</f>
        <v/>
      </c>
      <c r="J1360">
        <f>IF(F1360=1,IF(H1360=I1360,1,0),"")</f>
        <v/>
      </c>
      <c r="K1360">
        <f>IF(AND(ISNUMBER(MATCH(B1360,lst_FT_sci_excl,0)),ISNUMBER(MATCH(C1360,lst_FT_sci_excl,0))),IF(D1360=E1360,1,0),"")</f>
        <v/>
      </c>
      <c r="L1360">
        <f>IF(OR(G1360=0,K1360=0),1,"")</f>
        <v/>
      </c>
      <c r="M1360">
        <f>IF(L1360=1,COUNTIF($L$2:L1360,1),"")</f>
        <v/>
      </c>
    </row>
    <row r="1361">
      <c r="A1361">
        <f>IF(screen_FT_reviewer_A!$A1361="","",screen_FT_reviewer_A!$A1361)</f>
        <v/>
      </c>
      <c r="B1361">
        <f>IF(OR($A1361="",screen_FT_reviewer_A!$C1361=""),"",screen_FT_reviewer_A!$C1361)</f>
        <v/>
      </c>
      <c r="C1361">
        <f>IF(OR($A1361="",screen_FT_reviewer_B!$C1361=""),"",screen_FT_reviewer_B!$C1361)</f>
        <v/>
      </c>
      <c r="D1361">
        <f>IF(OR($A1361="",screen_FT_reviewer_A!$D1361=""),"",screen_FT_reviewer_A!$D1361)</f>
        <v/>
      </c>
      <c r="E1361">
        <f>IF(OR($A1361="",screen_FT_reviewer_B!$D1361=""),"",screen_FT_reviewer_B!$D1361)</f>
        <v/>
      </c>
      <c r="F1361">
        <f>IF(AND(B1361&lt;&gt;"",C1361&lt;&gt;""),1,"")</f>
        <v/>
      </c>
      <c r="G1361">
        <f>IF(F1361=1,IF(B1361=C1361,1,0),"")</f>
        <v/>
      </c>
      <c r="H1361">
        <f>IF(B1361="","",IFERROR(VLOOKUP(B1361,lst_FT_group_map_table,2,FALSE),"INVALID"))</f>
        <v/>
      </c>
      <c r="I1361">
        <f>IF(C1361="","",IFERROR(VLOOKUP(C1361,lst_FT_group_map_table,2,FALSE),"INVALID"))</f>
        <v/>
      </c>
      <c r="J1361">
        <f>IF(F1361=1,IF(H1361=I1361,1,0),"")</f>
        <v/>
      </c>
      <c r="K1361">
        <f>IF(AND(ISNUMBER(MATCH(B1361,lst_FT_sci_excl,0)),ISNUMBER(MATCH(C1361,lst_FT_sci_excl,0))),IF(D1361=E1361,1,0),"")</f>
        <v/>
      </c>
      <c r="L1361">
        <f>IF(OR(G1361=0,K1361=0),1,"")</f>
        <v/>
      </c>
      <c r="M1361">
        <f>IF(L1361=1,COUNTIF($L$2:L1361,1),"")</f>
        <v/>
      </c>
    </row>
    <row r="1362">
      <c r="A1362">
        <f>IF(screen_FT_reviewer_A!$A1362="","",screen_FT_reviewer_A!$A1362)</f>
        <v/>
      </c>
      <c r="B1362">
        <f>IF(OR($A1362="",screen_FT_reviewer_A!$C1362=""),"",screen_FT_reviewer_A!$C1362)</f>
        <v/>
      </c>
      <c r="C1362">
        <f>IF(OR($A1362="",screen_FT_reviewer_B!$C1362=""),"",screen_FT_reviewer_B!$C1362)</f>
        <v/>
      </c>
      <c r="D1362">
        <f>IF(OR($A1362="",screen_FT_reviewer_A!$D1362=""),"",screen_FT_reviewer_A!$D1362)</f>
        <v/>
      </c>
      <c r="E1362">
        <f>IF(OR($A1362="",screen_FT_reviewer_B!$D1362=""),"",screen_FT_reviewer_B!$D1362)</f>
        <v/>
      </c>
      <c r="F1362">
        <f>IF(AND(B1362&lt;&gt;"",C1362&lt;&gt;""),1,"")</f>
        <v/>
      </c>
      <c r="G1362">
        <f>IF(F1362=1,IF(B1362=C1362,1,0),"")</f>
        <v/>
      </c>
      <c r="H1362">
        <f>IF(B1362="","",IFERROR(VLOOKUP(B1362,lst_FT_group_map_table,2,FALSE),"INVALID"))</f>
        <v/>
      </c>
      <c r="I1362">
        <f>IF(C1362="","",IFERROR(VLOOKUP(C1362,lst_FT_group_map_table,2,FALSE),"INVALID"))</f>
        <v/>
      </c>
      <c r="J1362">
        <f>IF(F1362=1,IF(H1362=I1362,1,0),"")</f>
        <v/>
      </c>
      <c r="K1362">
        <f>IF(AND(ISNUMBER(MATCH(B1362,lst_FT_sci_excl,0)),ISNUMBER(MATCH(C1362,lst_FT_sci_excl,0))),IF(D1362=E1362,1,0),"")</f>
        <v/>
      </c>
      <c r="L1362">
        <f>IF(OR(G1362=0,K1362=0),1,"")</f>
        <v/>
      </c>
      <c r="M1362">
        <f>IF(L1362=1,COUNTIF($L$2:L1362,1),"")</f>
        <v/>
      </c>
    </row>
    <row r="1363">
      <c r="A1363">
        <f>IF(screen_FT_reviewer_A!$A1363="","",screen_FT_reviewer_A!$A1363)</f>
        <v/>
      </c>
      <c r="B1363">
        <f>IF(OR($A1363="",screen_FT_reviewer_A!$C1363=""),"",screen_FT_reviewer_A!$C1363)</f>
        <v/>
      </c>
      <c r="C1363">
        <f>IF(OR($A1363="",screen_FT_reviewer_B!$C1363=""),"",screen_FT_reviewer_B!$C1363)</f>
        <v/>
      </c>
      <c r="D1363">
        <f>IF(OR($A1363="",screen_FT_reviewer_A!$D1363=""),"",screen_FT_reviewer_A!$D1363)</f>
        <v/>
      </c>
      <c r="E1363">
        <f>IF(OR($A1363="",screen_FT_reviewer_B!$D1363=""),"",screen_FT_reviewer_B!$D1363)</f>
        <v/>
      </c>
      <c r="F1363">
        <f>IF(AND(B1363&lt;&gt;"",C1363&lt;&gt;""),1,"")</f>
        <v/>
      </c>
      <c r="G1363">
        <f>IF(F1363=1,IF(B1363=C1363,1,0),"")</f>
        <v/>
      </c>
      <c r="H1363">
        <f>IF(B1363="","",IFERROR(VLOOKUP(B1363,lst_FT_group_map_table,2,FALSE),"INVALID"))</f>
        <v/>
      </c>
      <c r="I1363">
        <f>IF(C1363="","",IFERROR(VLOOKUP(C1363,lst_FT_group_map_table,2,FALSE),"INVALID"))</f>
        <v/>
      </c>
      <c r="J1363">
        <f>IF(F1363=1,IF(H1363=I1363,1,0),"")</f>
        <v/>
      </c>
      <c r="K1363">
        <f>IF(AND(ISNUMBER(MATCH(B1363,lst_FT_sci_excl,0)),ISNUMBER(MATCH(C1363,lst_FT_sci_excl,0))),IF(D1363=E1363,1,0),"")</f>
        <v/>
      </c>
      <c r="L1363">
        <f>IF(OR(G1363=0,K1363=0),1,"")</f>
        <v/>
      </c>
      <c r="M1363">
        <f>IF(L1363=1,COUNTIF($L$2:L1363,1),"")</f>
        <v/>
      </c>
    </row>
    <row r="1364">
      <c r="A1364">
        <f>IF(screen_FT_reviewer_A!$A1364="","",screen_FT_reviewer_A!$A1364)</f>
        <v/>
      </c>
      <c r="B1364">
        <f>IF(OR($A1364="",screen_FT_reviewer_A!$C1364=""),"",screen_FT_reviewer_A!$C1364)</f>
        <v/>
      </c>
      <c r="C1364">
        <f>IF(OR($A1364="",screen_FT_reviewer_B!$C1364=""),"",screen_FT_reviewer_B!$C1364)</f>
        <v/>
      </c>
      <c r="D1364">
        <f>IF(OR($A1364="",screen_FT_reviewer_A!$D1364=""),"",screen_FT_reviewer_A!$D1364)</f>
        <v/>
      </c>
      <c r="E1364">
        <f>IF(OR($A1364="",screen_FT_reviewer_B!$D1364=""),"",screen_FT_reviewer_B!$D1364)</f>
        <v/>
      </c>
      <c r="F1364">
        <f>IF(AND(B1364&lt;&gt;"",C1364&lt;&gt;""),1,"")</f>
        <v/>
      </c>
      <c r="G1364">
        <f>IF(F1364=1,IF(B1364=C1364,1,0),"")</f>
        <v/>
      </c>
      <c r="H1364">
        <f>IF(B1364="","",IFERROR(VLOOKUP(B1364,lst_FT_group_map_table,2,FALSE),"INVALID"))</f>
        <v/>
      </c>
      <c r="I1364">
        <f>IF(C1364="","",IFERROR(VLOOKUP(C1364,lst_FT_group_map_table,2,FALSE),"INVALID"))</f>
        <v/>
      </c>
      <c r="J1364">
        <f>IF(F1364=1,IF(H1364=I1364,1,0),"")</f>
        <v/>
      </c>
      <c r="K1364">
        <f>IF(AND(ISNUMBER(MATCH(B1364,lst_FT_sci_excl,0)),ISNUMBER(MATCH(C1364,lst_FT_sci_excl,0))),IF(D1364=E1364,1,0),"")</f>
        <v/>
      </c>
      <c r="L1364">
        <f>IF(OR(G1364=0,K1364=0),1,"")</f>
        <v/>
      </c>
      <c r="M1364">
        <f>IF(L1364=1,COUNTIF($L$2:L1364,1),"")</f>
        <v/>
      </c>
    </row>
    <row r="1365">
      <c r="A1365">
        <f>IF(screen_FT_reviewer_A!$A1365="","",screen_FT_reviewer_A!$A1365)</f>
        <v/>
      </c>
      <c r="B1365">
        <f>IF(OR($A1365="",screen_FT_reviewer_A!$C1365=""),"",screen_FT_reviewer_A!$C1365)</f>
        <v/>
      </c>
      <c r="C1365">
        <f>IF(OR($A1365="",screen_FT_reviewer_B!$C1365=""),"",screen_FT_reviewer_B!$C1365)</f>
        <v/>
      </c>
      <c r="D1365">
        <f>IF(OR($A1365="",screen_FT_reviewer_A!$D1365=""),"",screen_FT_reviewer_A!$D1365)</f>
        <v/>
      </c>
      <c r="E1365">
        <f>IF(OR($A1365="",screen_FT_reviewer_B!$D1365=""),"",screen_FT_reviewer_B!$D1365)</f>
        <v/>
      </c>
      <c r="F1365">
        <f>IF(AND(B1365&lt;&gt;"",C1365&lt;&gt;""),1,"")</f>
        <v/>
      </c>
      <c r="G1365">
        <f>IF(F1365=1,IF(B1365=C1365,1,0),"")</f>
        <v/>
      </c>
      <c r="H1365">
        <f>IF(B1365="","",IFERROR(VLOOKUP(B1365,lst_FT_group_map_table,2,FALSE),"INVALID"))</f>
        <v/>
      </c>
      <c r="I1365">
        <f>IF(C1365="","",IFERROR(VLOOKUP(C1365,lst_FT_group_map_table,2,FALSE),"INVALID"))</f>
        <v/>
      </c>
      <c r="J1365">
        <f>IF(F1365=1,IF(H1365=I1365,1,0),"")</f>
        <v/>
      </c>
      <c r="K1365">
        <f>IF(AND(ISNUMBER(MATCH(B1365,lst_FT_sci_excl,0)),ISNUMBER(MATCH(C1365,lst_FT_sci_excl,0))),IF(D1365=E1365,1,0),"")</f>
        <v/>
      </c>
      <c r="L1365">
        <f>IF(OR(G1365=0,K1365=0),1,"")</f>
        <v/>
      </c>
      <c r="M1365">
        <f>IF(L1365=1,COUNTIF($L$2:L1365,1),"")</f>
        <v/>
      </c>
    </row>
    <row r="1366">
      <c r="A1366">
        <f>IF(screen_FT_reviewer_A!$A1366="","",screen_FT_reviewer_A!$A1366)</f>
        <v/>
      </c>
      <c r="B1366">
        <f>IF(OR($A1366="",screen_FT_reviewer_A!$C1366=""),"",screen_FT_reviewer_A!$C1366)</f>
        <v/>
      </c>
      <c r="C1366">
        <f>IF(OR($A1366="",screen_FT_reviewer_B!$C1366=""),"",screen_FT_reviewer_B!$C1366)</f>
        <v/>
      </c>
      <c r="D1366">
        <f>IF(OR($A1366="",screen_FT_reviewer_A!$D1366=""),"",screen_FT_reviewer_A!$D1366)</f>
        <v/>
      </c>
      <c r="E1366">
        <f>IF(OR($A1366="",screen_FT_reviewer_B!$D1366=""),"",screen_FT_reviewer_B!$D1366)</f>
        <v/>
      </c>
      <c r="F1366">
        <f>IF(AND(B1366&lt;&gt;"",C1366&lt;&gt;""),1,"")</f>
        <v/>
      </c>
      <c r="G1366">
        <f>IF(F1366=1,IF(B1366=C1366,1,0),"")</f>
        <v/>
      </c>
      <c r="H1366">
        <f>IF(B1366="","",IFERROR(VLOOKUP(B1366,lst_FT_group_map_table,2,FALSE),"INVALID"))</f>
        <v/>
      </c>
      <c r="I1366">
        <f>IF(C1366="","",IFERROR(VLOOKUP(C1366,lst_FT_group_map_table,2,FALSE),"INVALID"))</f>
        <v/>
      </c>
      <c r="J1366">
        <f>IF(F1366=1,IF(H1366=I1366,1,0),"")</f>
        <v/>
      </c>
      <c r="K1366">
        <f>IF(AND(ISNUMBER(MATCH(B1366,lst_FT_sci_excl,0)),ISNUMBER(MATCH(C1366,lst_FT_sci_excl,0))),IF(D1366=E1366,1,0),"")</f>
        <v/>
      </c>
      <c r="L1366">
        <f>IF(OR(G1366=0,K1366=0),1,"")</f>
        <v/>
      </c>
      <c r="M1366">
        <f>IF(L1366=1,COUNTIF($L$2:L1366,1),"")</f>
        <v/>
      </c>
    </row>
    <row r="1367">
      <c r="A1367">
        <f>IF(screen_FT_reviewer_A!$A1367="","",screen_FT_reviewer_A!$A1367)</f>
        <v/>
      </c>
      <c r="B1367">
        <f>IF(OR($A1367="",screen_FT_reviewer_A!$C1367=""),"",screen_FT_reviewer_A!$C1367)</f>
        <v/>
      </c>
      <c r="C1367">
        <f>IF(OR($A1367="",screen_FT_reviewer_B!$C1367=""),"",screen_FT_reviewer_B!$C1367)</f>
        <v/>
      </c>
      <c r="D1367">
        <f>IF(OR($A1367="",screen_FT_reviewer_A!$D1367=""),"",screen_FT_reviewer_A!$D1367)</f>
        <v/>
      </c>
      <c r="E1367">
        <f>IF(OR($A1367="",screen_FT_reviewer_B!$D1367=""),"",screen_FT_reviewer_B!$D1367)</f>
        <v/>
      </c>
      <c r="F1367">
        <f>IF(AND(B1367&lt;&gt;"",C1367&lt;&gt;""),1,"")</f>
        <v/>
      </c>
      <c r="G1367">
        <f>IF(F1367=1,IF(B1367=C1367,1,0),"")</f>
        <v/>
      </c>
      <c r="H1367">
        <f>IF(B1367="","",IFERROR(VLOOKUP(B1367,lst_FT_group_map_table,2,FALSE),"INVALID"))</f>
        <v/>
      </c>
      <c r="I1367">
        <f>IF(C1367="","",IFERROR(VLOOKUP(C1367,lst_FT_group_map_table,2,FALSE),"INVALID"))</f>
        <v/>
      </c>
      <c r="J1367">
        <f>IF(F1367=1,IF(H1367=I1367,1,0),"")</f>
        <v/>
      </c>
      <c r="K1367">
        <f>IF(AND(ISNUMBER(MATCH(B1367,lst_FT_sci_excl,0)),ISNUMBER(MATCH(C1367,lst_FT_sci_excl,0))),IF(D1367=E1367,1,0),"")</f>
        <v/>
      </c>
      <c r="L1367">
        <f>IF(OR(G1367=0,K1367=0),1,"")</f>
        <v/>
      </c>
      <c r="M1367">
        <f>IF(L1367=1,COUNTIF($L$2:L1367,1),"")</f>
        <v/>
      </c>
    </row>
    <row r="1368">
      <c r="A1368">
        <f>IF(screen_FT_reviewer_A!$A1368="","",screen_FT_reviewer_A!$A1368)</f>
        <v/>
      </c>
      <c r="B1368">
        <f>IF(OR($A1368="",screen_FT_reviewer_A!$C1368=""),"",screen_FT_reviewer_A!$C1368)</f>
        <v/>
      </c>
      <c r="C1368">
        <f>IF(OR($A1368="",screen_FT_reviewer_B!$C1368=""),"",screen_FT_reviewer_B!$C1368)</f>
        <v/>
      </c>
      <c r="D1368">
        <f>IF(OR($A1368="",screen_FT_reviewer_A!$D1368=""),"",screen_FT_reviewer_A!$D1368)</f>
        <v/>
      </c>
      <c r="E1368">
        <f>IF(OR($A1368="",screen_FT_reviewer_B!$D1368=""),"",screen_FT_reviewer_B!$D1368)</f>
        <v/>
      </c>
      <c r="F1368">
        <f>IF(AND(B1368&lt;&gt;"",C1368&lt;&gt;""),1,"")</f>
        <v/>
      </c>
      <c r="G1368">
        <f>IF(F1368=1,IF(B1368=C1368,1,0),"")</f>
        <v/>
      </c>
      <c r="H1368">
        <f>IF(B1368="","",IFERROR(VLOOKUP(B1368,lst_FT_group_map_table,2,FALSE),"INVALID"))</f>
        <v/>
      </c>
      <c r="I1368">
        <f>IF(C1368="","",IFERROR(VLOOKUP(C1368,lst_FT_group_map_table,2,FALSE),"INVALID"))</f>
        <v/>
      </c>
      <c r="J1368">
        <f>IF(F1368=1,IF(H1368=I1368,1,0),"")</f>
        <v/>
      </c>
      <c r="K1368">
        <f>IF(AND(ISNUMBER(MATCH(B1368,lst_FT_sci_excl,0)),ISNUMBER(MATCH(C1368,lst_FT_sci_excl,0))),IF(D1368=E1368,1,0),"")</f>
        <v/>
      </c>
      <c r="L1368">
        <f>IF(OR(G1368=0,K1368=0),1,"")</f>
        <v/>
      </c>
      <c r="M1368">
        <f>IF(L1368=1,COUNTIF($L$2:L1368,1),"")</f>
        <v/>
      </c>
    </row>
    <row r="1369">
      <c r="A1369">
        <f>IF(screen_FT_reviewer_A!$A1369="","",screen_FT_reviewer_A!$A1369)</f>
        <v/>
      </c>
      <c r="B1369">
        <f>IF(OR($A1369="",screen_FT_reviewer_A!$C1369=""),"",screen_FT_reviewer_A!$C1369)</f>
        <v/>
      </c>
      <c r="C1369">
        <f>IF(OR($A1369="",screen_FT_reviewer_B!$C1369=""),"",screen_FT_reviewer_B!$C1369)</f>
        <v/>
      </c>
      <c r="D1369">
        <f>IF(OR($A1369="",screen_FT_reviewer_A!$D1369=""),"",screen_FT_reviewer_A!$D1369)</f>
        <v/>
      </c>
      <c r="E1369">
        <f>IF(OR($A1369="",screen_FT_reviewer_B!$D1369=""),"",screen_FT_reviewer_B!$D1369)</f>
        <v/>
      </c>
      <c r="F1369">
        <f>IF(AND(B1369&lt;&gt;"",C1369&lt;&gt;""),1,"")</f>
        <v/>
      </c>
      <c r="G1369">
        <f>IF(F1369=1,IF(B1369=C1369,1,0),"")</f>
        <v/>
      </c>
      <c r="H1369">
        <f>IF(B1369="","",IFERROR(VLOOKUP(B1369,lst_FT_group_map_table,2,FALSE),"INVALID"))</f>
        <v/>
      </c>
      <c r="I1369">
        <f>IF(C1369="","",IFERROR(VLOOKUP(C1369,lst_FT_group_map_table,2,FALSE),"INVALID"))</f>
        <v/>
      </c>
      <c r="J1369">
        <f>IF(F1369=1,IF(H1369=I1369,1,0),"")</f>
        <v/>
      </c>
      <c r="K1369">
        <f>IF(AND(ISNUMBER(MATCH(B1369,lst_FT_sci_excl,0)),ISNUMBER(MATCH(C1369,lst_FT_sci_excl,0))),IF(D1369=E1369,1,0),"")</f>
        <v/>
      </c>
      <c r="L1369">
        <f>IF(OR(G1369=0,K1369=0),1,"")</f>
        <v/>
      </c>
      <c r="M1369">
        <f>IF(L1369=1,COUNTIF($L$2:L1369,1),"")</f>
        <v/>
      </c>
    </row>
    <row r="1370">
      <c r="A1370">
        <f>IF(screen_FT_reviewer_A!$A1370="","",screen_FT_reviewer_A!$A1370)</f>
        <v/>
      </c>
      <c r="B1370">
        <f>IF(OR($A1370="",screen_FT_reviewer_A!$C1370=""),"",screen_FT_reviewer_A!$C1370)</f>
        <v/>
      </c>
      <c r="C1370">
        <f>IF(OR($A1370="",screen_FT_reviewer_B!$C1370=""),"",screen_FT_reviewer_B!$C1370)</f>
        <v/>
      </c>
      <c r="D1370">
        <f>IF(OR($A1370="",screen_FT_reviewer_A!$D1370=""),"",screen_FT_reviewer_A!$D1370)</f>
        <v/>
      </c>
      <c r="E1370">
        <f>IF(OR($A1370="",screen_FT_reviewer_B!$D1370=""),"",screen_FT_reviewer_B!$D1370)</f>
        <v/>
      </c>
      <c r="F1370">
        <f>IF(AND(B1370&lt;&gt;"",C1370&lt;&gt;""),1,"")</f>
        <v/>
      </c>
      <c r="G1370">
        <f>IF(F1370=1,IF(B1370=C1370,1,0),"")</f>
        <v/>
      </c>
      <c r="H1370">
        <f>IF(B1370="","",IFERROR(VLOOKUP(B1370,lst_FT_group_map_table,2,FALSE),"INVALID"))</f>
        <v/>
      </c>
      <c r="I1370">
        <f>IF(C1370="","",IFERROR(VLOOKUP(C1370,lst_FT_group_map_table,2,FALSE),"INVALID"))</f>
        <v/>
      </c>
      <c r="J1370">
        <f>IF(F1370=1,IF(H1370=I1370,1,0),"")</f>
        <v/>
      </c>
      <c r="K1370">
        <f>IF(AND(ISNUMBER(MATCH(B1370,lst_FT_sci_excl,0)),ISNUMBER(MATCH(C1370,lst_FT_sci_excl,0))),IF(D1370=E1370,1,0),"")</f>
        <v/>
      </c>
      <c r="L1370">
        <f>IF(OR(G1370=0,K1370=0),1,"")</f>
        <v/>
      </c>
      <c r="M1370">
        <f>IF(L1370=1,COUNTIF($L$2:L1370,1),"")</f>
        <v/>
      </c>
    </row>
    <row r="1371">
      <c r="A1371">
        <f>IF(screen_FT_reviewer_A!$A1371="","",screen_FT_reviewer_A!$A1371)</f>
        <v/>
      </c>
      <c r="B1371">
        <f>IF(OR($A1371="",screen_FT_reviewer_A!$C1371=""),"",screen_FT_reviewer_A!$C1371)</f>
        <v/>
      </c>
      <c r="C1371">
        <f>IF(OR($A1371="",screen_FT_reviewer_B!$C1371=""),"",screen_FT_reviewer_B!$C1371)</f>
        <v/>
      </c>
      <c r="D1371">
        <f>IF(OR($A1371="",screen_FT_reviewer_A!$D1371=""),"",screen_FT_reviewer_A!$D1371)</f>
        <v/>
      </c>
      <c r="E1371">
        <f>IF(OR($A1371="",screen_FT_reviewer_B!$D1371=""),"",screen_FT_reviewer_B!$D1371)</f>
        <v/>
      </c>
      <c r="F1371">
        <f>IF(AND(B1371&lt;&gt;"",C1371&lt;&gt;""),1,"")</f>
        <v/>
      </c>
      <c r="G1371">
        <f>IF(F1371=1,IF(B1371=C1371,1,0),"")</f>
        <v/>
      </c>
      <c r="H1371">
        <f>IF(B1371="","",IFERROR(VLOOKUP(B1371,lst_FT_group_map_table,2,FALSE),"INVALID"))</f>
        <v/>
      </c>
      <c r="I1371">
        <f>IF(C1371="","",IFERROR(VLOOKUP(C1371,lst_FT_group_map_table,2,FALSE),"INVALID"))</f>
        <v/>
      </c>
      <c r="J1371">
        <f>IF(F1371=1,IF(H1371=I1371,1,0),"")</f>
        <v/>
      </c>
      <c r="K1371">
        <f>IF(AND(ISNUMBER(MATCH(B1371,lst_FT_sci_excl,0)),ISNUMBER(MATCH(C1371,lst_FT_sci_excl,0))),IF(D1371=E1371,1,0),"")</f>
        <v/>
      </c>
      <c r="L1371">
        <f>IF(OR(G1371=0,K1371=0),1,"")</f>
        <v/>
      </c>
      <c r="M1371">
        <f>IF(L1371=1,COUNTIF($L$2:L1371,1),"")</f>
        <v/>
      </c>
    </row>
    <row r="1372">
      <c r="A1372">
        <f>IF(screen_FT_reviewer_A!$A1372="","",screen_FT_reviewer_A!$A1372)</f>
        <v/>
      </c>
      <c r="B1372">
        <f>IF(OR($A1372="",screen_FT_reviewer_A!$C1372=""),"",screen_FT_reviewer_A!$C1372)</f>
        <v/>
      </c>
      <c r="C1372">
        <f>IF(OR($A1372="",screen_FT_reviewer_B!$C1372=""),"",screen_FT_reviewer_B!$C1372)</f>
        <v/>
      </c>
      <c r="D1372">
        <f>IF(OR($A1372="",screen_FT_reviewer_A!$D1372=""),"",screen_FT_reviewer_A!$D1372)</f>
        <v/>
      </c>
      <c r="E1372">
        <f>IF(OR($A1372="",screen_FT_reviewer_B!$D1372=""),"",screen_FT_reviewer_B!$D1372)</f>
        <v/>
      </c>
      <c r="F1372">
        <f>IF(AND(B1372&lt;&gt;"",C1372&lt;&gt;""),1,"")</f>
        <v/>
      </c>
      <c r="G1372">
        <f>IF(F1372=1,IF(B1372=C1372,1,0),"")</f>
        <v/>
      </c>
      <c r="H1372">
        <f>IF(B1372="","",IFERROR(VLOOKUP(B1372,lst_FT_group_map_table,2,FALSE),"INVALID"))</f>
        <v/>
      </c>
      <c r="I1372">
        <f>IF(C1372="","",IFERROR(VLOOKUP(C1372,lst_FT_group_map_table,2,FALSE),"INVALID"))</f>
        <v/>
      </c>
      <c r="J1372">
        <f>IF(F1372=1,IF(H1372=I1372,1,0),"")</f>
        <v/>
      </c>
      <c r="K1372">
        <f>IF(AND(ISNUMBER(MATCH(B1372,lst_FT_sci_excl,0)),ISNUMBER(MATCH(C1372,lst_FT_sci_excl,0))),IF(D1372=E1372,1,0),"")</f>
        <v/>
      </c>
      <c r="L1372">
        <f>IF(OR(G1372=0,K1372=0),1,"")</f>
        <v/>
      </c>
      <c r="M1372">
        <f>IF(L1372=1,COUNTIF($L$2:L1372,1),"")</f>
        <v/>
      </c>
    </row>
    <row r="1373">
      <c r="A1373">
        <f>IF(screen_FT_reviewer_A!$A1373="","",screen_FT_reviewer_A!$A1373)</f>
        <v/>
      </c>
      <c r="B1373">
        <f>IF(OR($A1373="",screen_FT_reviewer_A!$C1373=""),"",screen_FT_reviewer_A!$C1373)</f>
        <v/>
      </c>
      <c r="C1373">
        <f>IF(OR($A1373="",screen_FT_reviewer_B!$C1373=""),"",screen_FT_reviewer_B!$C1373)</f>
        <v/>
      </c>
      <c r="D1373">
        <f>IF(OR($A1373="",screen_FT_reviewer_A!$D1373=""),"",screen_FT_reviewer_A!$D1373)</f>
        <v/>
      </c>
      <c r="E1373">
        <f>IF(OR($A1373="",screen_FT_reviewer_B!$D1373=""),"",screen_FT_reviewer_B!$D1373)</f>
        <v/>
      </c>
      <c r="F1373">
        <f>IF(AND(B1373&lt;&gt;"",C1373&lt;&gt;""),1,"")</f>
        <v/>
      </c>
      <c r="G1373">
        <f>IF(F1373=1,IF(B1373=C1373,1,0),"")</f>
        <v/>
      </c>
      <c r="H1373">
        <f>IF(B1373="","",IFERROR(VLOOKUP(B1373,lst_FT_group_map_table,2,FALSE),"INVALID"))</f>
        <v/>
      </c>
      <c r="I1373">
        <f>IF(C1373="","",IFERROR(VLOOKUP(C1373,lst_FT_group_map_table,2,FALSE),"INVALID"))</f>
        <v/>
      </c>
      <c r="J1373">
        <f>IF(F1373=1,IF(H1373=I1373,1,0),"")</f>
        <v/>
      </c>
      <c r="K1373">
        <f>IF(AND(ISNUMBER(MATCH(B1373,lst_FT_sci_excl,0)),ISNUMBER(MATCH(C1373,lst_FT_sci_excl,0))),IF(D1373=E1373,1,0),"")</f>
        <v/>
      </c>
      <c r="L1373">
        <f>IF(OR(G1373=0,K1373=0),1,"")</f>
        <v/>
      </c>
      <c r="M1373">
        <f>IF(L1373=1,COUNTIF($L$2:L1373,1),"")</f>
        <v/>
      </c>
    </row>
    <row r="1374">
      <c r="A1374">
        <f>IF(screen_FT_reviewer_A!$A1374="","",screen_FT_reviewer_A!$A1374)</f>
        <v/>
      </c>
      <c r="B1374">
        <f>IF(OR($A1374="",screen_FT_reviewer_A!$C1374=""),"",screen_FT_reviewer_A!$C1374)</f>
        <v/>
      </c>
      <c r="C1374">
        <f>IF(OR($A1374="",screen_FT_reviewer_B!$C1374=""),"",screen_FT_reviewer_B!$C1374)</f>
        <v/>
      </c>
      <c r="D1374">
        <f>IF(OR($A1374="",screen_FT_reviewer_A!$D1374=""),"",screen_FT_reviewer_A!$D1374)</f>
        <v/>
      </c>
      <c r="E1374">
        <f>IF(OR($A1374="",screen_FT_reviewer_B!$D1374=""),"",screen_FT_reviewer_B!$D1374)</f>
        <v/>
      </c>
      <c r="F1374">
        <f>IF(AND(B1374&lt;&gt;"",C1374&lt;&gt;""),1,"")</f>
        <v/>
      </c>
      <c r="G1374">
        <f>IF(F1374=1,IF(B1374=C1374,1,0),"")</f>
        <v/>
      </c>
      <c r="H1374">
        <f>IF(B1374="","",IFERROR(VLOOKUP(B1374,lst_FT_group_map_table,2,FALSE),"INVALID"))</f>
        <v/>
      </c>
      <c r="I1374">
        <f>IF(C1374="","",IFERROR(VLOOKUP(C1374,lst_FT_group_map_table,2,FALSE),"INVALID"))</f>
        <v/>
      </c>
      <c r="J1374">
        <f>IF(F1374=1,IF(H1374=I1374,1,0),"")</f>
        <v/>
      </c>
      <c r="K1374">
        <f>IF(AND(ISNUMBER(MATCH(B1374,lst_FT_sci_excl,0)),ISNUMBER(MATCH(C1374,lst_FT_sci_excl,0))),IF(D1374=E1374,1,0),"")</f>
        <v/>
      </c>
      <c r="L1374">
        <f>IF(OR(G1374=0,K1374=0),1,"")</f>
        <v/>
      </c>
      <c r="M1374">
        <f>IF(L1374=1,COUNTIF($L$2:L1374,1),"")</f>
        <v/>
      </c>
    </row>
    <row r="1375">
      <c r="A1375">
        <f>IF(screen_FT_reviewer_A!$A1375="","",screen_FT_reviewer_A!$A1375)</f>
        <v/>
      </c>
      <c r="B1375">
        <f>IF(OR($A1375="",screen_FT_reviewer_A!$C1375=""),"",screen_FT_reviewer_A!$C1375)</f>
        <v/>
      </c>
      <c r="C1375">
        <f>IF(OR($A1375="",screen_FT_reviewer_B!$C1375=""),"",screen_FT_reviewer_B!$C1375)</f>
        <v/>
      </c>
      <c r="D1375">
        <f>IF(OR($A1375="",screen_FT_reviewer_A!$D1375=""),"",screen_FT_reviewer_A!$D1375)</f>
        <v/>
      </c>
      <c r="E1375">
        <f>IF(OR($A1375="",screen_FT_reviewer_B!$D1375=""),"",screen_FT_reviewer_B!$D1375)</f>
        <v/>
      </c>
      <c r="F1375">
        <f>IF(AND(B1375&lt;&gt;"",C1375&lt;&gt;""),1,"")</f>
        <v/>
      </c>
      <c r="G1375">
        <f>IF(F1375=1,IF(B1375=C1375,1,0),"")</f>
        <v/>
      </c>
      <c r="H1375">
        <f>IF(B1375="","",IFERROR(VLOOKUP(B1375,lst_FT_group_map_table,2,FALSE),"INVALID"))</f>
        <v/>
      </c>
      <c r="I1375">
        <f>IF(C1375="","",IFERROR(VLOOKUP(C1375,lst_FT_group_map_table,2,FALSE),"INVALID"))</f>
        <v/>
      </c>
      <c r="J1375">
        <f>IF(F1375=1,IF(H1375=I1375,1,0),"")</f>
        <v/>
      </c>
      <c r="K1375">
        <f>IF(AND(ISNUMBER(MATCH(B1375,lst_FT_sci_excl,0)),ISNUMBER(MATCH(C1375,lst_FT_sci_excl,0))),IF(D1375=E1375,1,0),"")</f>
        <v/>
      </c>
      <c r="L1375">
        <f>IF(OR(G1375=0,K1375=0),1,"")</f>
        <v/>
      </c>
      <c r="M1375">
        <f>IF(L1375=1,COUNTIF($L$2:L1375,1),"")</f>
        <v/>
      </c>
    </row>
    <row r="1376">
      <c r="A1376">
        <f>IF(screen_FT_reviewer_A!$A1376="","",screen_FT_reviewer_A!$A1376)</f>
        <v/>
      </c>
      <c r="B1376">
        <f>IF(OR($A1376="",screen_FT_reviewer_A!$C1376=""),"",screen_FT_reviewer_A!$C1376)</f>
        <v/>
      </c>
      <c r="C1376">
        <f>IF(OR($A1376="",screen_FT_reviewer_B!$C1376=""),"",screen_FT_reviewer_B!$C1376)</f>
        <v/>
      </c>
      <c r="D1376">
        <f>IF(OR($A1376="",screen_FT_reviewer_A!$D1376=""),"",screen_FT_reviewer_A!$D1376)</f>
        <v/>
      </c>
      <c r="E1376">
        <f>IF(OR($A1376="",screen_FT_reviewer_B!$D1376=""),"",screen_FT_reviewer_B!$D1376)</f>
        <v/>
      </c>
      <c r="F1376">
        <f>IF(AND(B1376&lt;&gt;"",C1376&lt;&gt;""),1,"")</f>
        <v/>
      </c>
      <c r="G1376">
        <f>IF(F1376=1,IF(B1376=C1376,1,0),"")</f>
        <v/>
      </c>
      <c r="H1376">
        <f>IF(B1376="","",IFERROR(VLOOKUP(B1376,lst_FT_group_map_table,2,FALSE),"INVALID"))</f>
        <v/>
      </c>
      <c r="I1376">
        <f>IF(C1376="","",IFERROR(VLOOKUP(C1376,lst_FT_group_map_table,2,FALSE),"INVALID"))</f>
        <v/>
      </c>
      <c r="J1376">
        <f>IF(F1376=1,IF(H1376=I1376,1,0),"")</f>
        <v/>
      </c>
      <c r="K1376">
        <f>IF(AND(ISNUMBER(MATCH(B1376,lst_FT_sci_excl,0)),ISNUMBER(MATCH(C1376,lst_FT_sci_excl,0))),IF(D1376=E1376,1,0),"")</f>
        <v/>
      </c>
      <c r="L1376">
        <f>IF(OR(G1376=0,K1376=0),1,"")</f>
        <v/>
      </c>
      <c r="M1376">
        <f>IF(L1376=1,COUNTIF($L$2:L1376,1),"")</f>
        <v/>
      </c>
    </row>
    <row r="1377">
      <c r="A1377">
        <f>IF(screen_FT_reviewer_A!$A1377="","",screen_FT_reviewer_A!$A1377)</f>
        <v/>
      </c>
      <c r="B1377">
        <f>IF(OR($A1377="",screen_FT_reviewer_A!$C1377=""),"",screen_FT_reviewer_A!$C1377)</f>
        <v/>
      </c>
      <c r="C1377">
        <f>IF(OR($A1377="",screen_FT_reviewer_B!$C1377=""),"",screen_FT_reviewer_B!$C1377)</f>
        <v/>
      </c>
      <c r="D1377">
        <f>IF(OR($A1377="",screen_FT_reviewer_A!$D1377=""),"",screen_FT_reviewer_A!$D1377)</f>
        <v/>
      </c>
      <c r="E1377">
        <f>IF(OR($A1377="",screen_FT_reviewer_B!$D1377=""),"",screen_FT_reviewer_B!$D1377)</f>
        <v/>
      </c>
      <c r="F1377">
        <f>IF(AND(B1377&lt;&gt;"",C1377&lt;&gt;""),1,"")</f>
        <v/>
      </c>
      <c r="G1377">
        <f>IF(F1377=1,IF(B1377=C1377,1,0),"")</f>
        <v/>
      </c>
      <c r="H1377">
        <f>IF(B1377="","",IFERROR(VLOOKUP(B1377,lst_FT_group_map_table,2,FALSE),"INVALID"))</f>
        <v/>
      </c>
      <c r="I1377">
        <f>IF(C1377="","",IFERROR(VLOOKUP(C1377,lst_FT_group_map_table,2,FALSE),"INVALID"))</f>
        <v/>
      </c>
      <c r="J1377">
        <f>IF(F1377=1,IF(H1377=I1377,1,0),"")</f>
        <v/>
      </c>
      <c r="K1377">
        <f>IF(AND(ISNUMBER(MATCH(B1377,lst_FT_sci_excl,0)),ISNUMBER(MATCH(C1377,lst_FT_sci_excl,0))),IF(D1377=E1377,1,0),"")</f>
        <v/>
      </c>
      <c r="L1377">
        <f>IF(OR(G1377=0,K1377=0),1,"")</f>
        <v/>
      </c>
      <c r="M1377">
        <f>IF(L1377=1,COUNTIF($L$2:L1377,1),"")</f>
        <v/>
      </c>
    </row>
    <row r="1378">
      <c r="A1378">
        <f>IF(screen_FT_reviewer_A!$A1378="","",screen_FT_reviewer_A!$A1378)</f>
        <v/>
      </c>
      <c r="B1378">
        <f>IF(OR($A1378="",screen_FT_reviewer_A!$C1378=""),"",screen_FT_reviewer_A!$C1378)</f>
        <v/>
      </c>
      <c r="C1378">
        <f>IF(OR($A1378="",screen_FT_reviewer_B!$C1378=""),"",screen_FT_reviewer_B!$C1378)</f>
        <v/>
      </c>
      <c r="D1378">
        <f>IF(OR($A1378="",screen_FT_reviewer_A!$D1378=""),"",screen_FT_reviewer_A!$D1378)</f>
        <v/>
      </c>
      <c r="E1378">
        <f>IF(OR($A1378="",screen_FT_reviewer_B!$D1378=""),"",screen_FT_reviewer_B!$D1378)</f>
        <v/>
      </c>
      <c r="F1378">
        <f>IF(AND(B1378&lt;&gt;"",C1378&lt;&gt;""),1,"")</f>
        <v/>
      </c>
      <c r="G1378">
        <f>IF(F1378=1,IF(B1378=C1378,1,0),"")</f>
        <v/>
      </c>
      <c r="H1378">
        <f>IF(B1378="","",IFERROR(VLOOKUP(B1378,lst_FT_group_map_table,2,FALSE),"INVALID"))</f>
        <v/>
      </c>
      <c r="I1378">
        <f>IF(C1378="","",IFERROR(VLOOKUP(C1378,lst_FT_group_map_table,2,FALSE),"INVALID"))</f>
        <v/>
      </c>
      <c r="J1378">
        <f>IF(F1378=1,IF(H1378=I1378,1,0),"")</f>
        <v/>
      </c>
      <c r="K1378">
        <f>IF(AND(ISNUMBER(MATCH(B1378,lst_FT_sci_excl,0)),ISNUMBER(MATCH(C1378,lst_FT_sci_excl,0))),IF(D1378=E1378,1,0),"")</f>
        <v/>
      </c>
      <c r="L1378">
        <f>IF(OR(G1378=0,K1378=0),1,"")</f>
        <v/>
      </c>
      <c r="M1378">
        <f>IF(L1378=1,COUNTIF($L$2:L1378,1),"")</f>
        <v/>
      </c>
    </row>
    <row r="1379">
      <c r="A1379">
        <f>IF(screen_FT_reviewer_A!$A1379="","",screen_FT_reviewer_A!$A1379)</f>
        <v/>
      </c>
      <c r="B1379">
        <f>IF(OR($A1379="",screen_FT_reviewer_A!$C1379=""),"",screen_FT_reviewer_A!$C1379)</f>
        <v/>
      </c>
      <c r="C1379">
        <f>IF(OR($A1379="",screen_FT_reviewer_B!$C1379=""),"",screen_FT_reviewer_B!$C1379)</f>
        <v/>
      </c>
      <c r="D1379">
        <f>IF(OR($A1379="",screen_FT_reviewer_A!$D1379=""),"",screen_FT_reviewer_A!$D1379)</f>
        <v/>
      </c>
      <c r="E1379">
        <f>IF(OR($A1379="",screen_FT_reviewer_B!$D1379=""),"",screen_FT_reviewer_B!$D1379)</f>
        <v/>
      </c>
      <c r="F1379">
        <f>IF(AND(B1379&lt;&gt;"",C1379&lt;&gt;""),1,"")</f>
        <v/>
      </c>
      <c r="G1379">
        <f>IF(F1379=1,IF(B1379=C1379,1,0),"")</f>
        <v/>
      </c>
      <c r="H1379">
        <f>IF(B1379="","",IFERROR(VLOOKUP(B1379,lst_FT_group_map_table,2,FALSE),"INVALID"))</f>
        <v/>
      </c>
      <c r="I1379">
        <f>IF(C1379="","",IFERROR(VLOOKUP(C1379,lst_FT_group_map_table,2,FALSE),"INVALID"))</f>
        <v/>
      </c>
      <c r="J1379">
        <f>IF(F1379=1,IF(H1379=I1379,1,0),"")</f>
        <v/>
      </c>
      <c r="K1379">
        <f>IF(AND(ISNUMBER(MATCH(B1379,lst_FT_sci_excl,0)),ISNUMBER(MATCH(C1379,lst_FT_sci_excl,0))),IF(D1379=E1379,1,0),"")</f>
        <v/>
      </c>
      <c r="L1379">
        <f>IF(OR(G1379=0,K1379=0),1,"")</f>
        <v/>
      </c>
      <c r="M1379">
        <f>IF(L1379=1,COUNTIF($L$2:L1379,1),"")</f>
        <v/>
      </c>
    </row>
    <row r="1380">
      <c r="A1380">
        <f>IF(screen_FT_reviewer_A!$A1380="","",screen_FT_reviewer_A!$A1380)</f>
        <v/>
      </c>
      <c r="B1380">
        <f>IF(OR($A1380="",screen_FT_reviewer_A!$C1380=""),"",screen_FT_reviewer_A!$C1380)</f>
        <v/>
      </c>
      <c r="C1380">
        <f>IF(OR($A1380="",screen_FT_reviewer_B!$C1380=""),"",screen_FT_reviewer_B!$C1380)</f>
        <v/>
      </c>
      <c r="D1380">
        <f>IF(OR($A1380="",screen_FT_reviewer_A!$D1380=""),"",screen_FT_reviewer_A!$D1380)</f>
        <v/>
      </c>
      <c r="E1380">
        <f>IF(OR($A1380="",screen_FT_reviewer_B!$D1380=""),"",screen_FT_reviewer_B!$D1380)</f>
        <v/>
      </c>
      <c r="F1380">
        <f>IF(AND(B1380&lt;&gt;"",C1380&lt;&gt;""),1,"")</f>
        <v/>
      </c>
      <c r="G1380">
        <f>IF(F1380=1,IF(B1380=C1380,1,0),"")</f>
        <v/>
      </c>
      <c r="H1380">
        <f>IF(B1380="","",IFERROR(VLOOKUP(B1380,lst_FT_group_map_table,2,FALSE),"INVALID"))</f>
        <v/>
      </c>
      <c r="I1380">
        <f>IF(C1380="","",IFERROR(VLOOKUP(C1380,lst_FT_group_map_table,2,FALSE),"INVALID"))</f>
        <v/>
      </c>
      <c r="J1380">
        <f>IF(F1380=1,IF(H1380=I1380,1,0),"")</f>
        <v/>
      </c>
      <c r="K1380">
        <f>IF(AND(ISNUMBER(MATCH(B1380,lst_FT_sci_excl,0)),ISNUMBER(MATCH(C1380,lst_FT_sci_excl,0))),IF(D1380=E1380,1,0),"")</f>
        <v/>
      </c>
      <c r="L1380">
        <f>IF(OR(G1380=0,K1380=0),1,"")</f>
        <v/>
      </c>
      <c r="M1380">
        <f>IF(L1380=1,COUNTIF($L$2:L1380,1),"")</f>
        <v/>
      </c>
    </row>
    <row r="1381">
      <c r="A1381">
        <f>IF(screen_FT_reviewer_A!$A1381="","",screen_FT_reviewer_A!$A1381)</f>
        <v/>
      </c>
      <c r="B1381">
        <f>IF(OR($A1381="",screen_FT_reviewer_A!$C1381=""),"",screen_FT_reviewer_A!$C1381)</f>
        <v/>
      </c>
      <c r="C1381">
        <f>IF(OR($A1381="",screen_FT_reviewer_B!$C1381=""),"",screen_FT_reviewer_B!$C1381)</f>
        <v/>
      </c>
      <c r="D1381">
        <f>IF(OR($A1381="",screen_FT_reviewer_A!$D1381=""),"",screen_FT_reviewer_A!$D1381)</f>
        <v/>
      </c>
      <c r="E1381">
        <f>IF(OR($A1381="",screen_FT_reviewer_B!$D1381=""),"",screen_FT_reviewer_B!$D1381)</f>
        <v/>
      </c>
      <c r="F1381">
        <f>IF(AND(B1381&lt;&gt;"",C1381&lt;&gt;""),1,"")</f>
        <v/>
      </c>
      <c r="G1381">
        <f>IF(F1381=1,IF(B1381=C1381,1,0),"")</f>
        <v/>
      </c>
      <c r="H1381">
        <f>IF(B1381="","",IFERROR(VLOOKUP(B1381,lst_FT_group_map_table,2,FALSE),"INVALID"))</f>
        <v/>
      </c>
      <c r="I1381">
        <f>IF(C1381="","",IFERROR(VLOOKUP(C1381,lst_FT_group_map_table,2,FALSE),"INVALID"))</f>
        <v/>
      </c>
      <c r="J1381">
        <f>IF(F1381=1,IF(H1381=I1381,1,0),"")</f>
        <v/>
      </c>
      <c r="K1381">
        <f>IF(AND(ISNUMBER(MATCH(B1381,lst_FT_sci_excl,0)),ISNUMBER(MATCH(C1381,lst_FT_sci_excl,0))),IF(D1381=E1381,1,0),"")</f>
        <v/>
      </c>
      <c r="L1381">
        <f>IF(OR(G1381=0,K1381=0),1,"")</f>
        <v/>
      </c>
      <c r="M1381">
        <f>IF(L1381=1,COUNTIF($L$2:L1381,1),"")</f>
        <v/>
      </c>
    </row>
    <row r="1382">
      <c r="A1382">
        <f>IF(screen_FT_reviewer_A!$A1382="","",screen_FT_reviewer_A!$A1382)</f>
        <v/>
      </c>
      <c r="B1382">
        <f>IF(OR($A1382="",screen_FT_reviewer_A!$C1382=""),"",screen_FT_reviewer_A!$C1382)</f>
        <v/>
      </c>
      <c r="C1382">
        <f>IF(OR($A1382="",screen_FT_reviewer_B!$C1382=""),"",screen_FT_reviewer_B!$C1382)</f>
        <v/>
      </c>
      <c r="D1382">
        <f>IF(OR($A1382="",screen_FT_reviewer_A!$D1382=""),"",screen_FT_reviewer_A!$D1382)</f>
        <v/>
      </c>
      <c r="E1382">
        <f>IF(OR($A1382="",screen_FT_reviewer_B!$D1382=""),"",screen_FT_reviewer_B!$D1382)</f>
        <v/>
      </c>
      <c r="F1382">
        <f>IF(AND(B1382&lt;&gt;"",C1382&lt;&gt;""),1,"")</f>
        <v/>
      </c>
      <c r="G1382">
        <f>IF(F1382=1,IF(B1382=C1382,1,0),"")</f>
        <v/>
      </c>
      <c r="H1382">
        <f>IF(B1382="","",IFERROR(VLOOKUP(B1382,lst_FT_group_map_table,2,FALSE),"INVALID"))</f>
        <v/>
      </c>
      <c r="I1382">
        <f>IF(C1382="","",IFERROR(VLOOKUP(C1382,lst_FT_group_map_table,2,FALSE),"INVALID"))</f>
        <v/>
      </c>
      <c r="J1382">
        <f>IF(F1382=1,IF(H1382=I1382,1,0),"")</f>
        <v/>
      </c>
      <c r="K1382">
        <f>IF(AND(ISNUMBER(MATCH(B1382,lst_FT_sci_excl,0)),ISNUMBER(MATCH(C1382,lst_FT_sci_excl,0))),IF(D1382=E1382,1,0),"")</f>
        <v/>
      </c>
      <c r="L1382">
        <f>IF(OR(G1382=0,K1382=0),1,"")</f>
        <v/>
      </c>
      <c r="M1382">
        <f>IF(L1382=1,COUNTIF($L$2:L1382,1),"")</f>
        <v/>
      </c>
    </row>
    <row r="1383">
      <c r="A1383">
        <f>IF(screen_FT_reviewer_A!$A1383="","",screen_FT_reviewer_A!$A1383)</f>
        <v/>
      </c>
      <c r="B1383">
        <f>IF(OR($A1383="",screen_FT_reviewer_A!$C1383=""),"",screen_FT_reviewer_A!$C1383)</f>
        <v/>
      </c>
      <c r="C1383">
        <f>IF(OR($A1383="",screen_FT_reviewer_B!$C1383=""),"",screen_FT_reviewer_B!$C1383)</f>
        <v/>
      </c>
      <c r="D1383">
        <f>IF(OR($A1383="",screen_FT_reviewer_A!$D1383=""),"",screen_FT_reviewer_A!$D1383)</f>
        <v/>
      </c>
      <c r="E1383">
        <f>IF(OR($A1383="",screen_FT_reviewer_B!$D1383=""),"",screen_FT_reviewer_B!$D1383)</f>
        <v/>
      </c>
      <c r="F1383">
        <f>IF(AND(B1383&lt;&gt;"",C1383&lt;&gt;""),1,"")</f>
        <v/>
      </c>
      <c r="G1383">
        <f>IF(F1383=1,IF(B1383=C1383,1,0),"")</f>
        <v/>
      </c>
      <c r="H1383">
        <f>IF(B1383="","",IFERROR(VLOOKUP(B1383,lst_FT_group_map_table,2,FALSE),"INVALID"))</f>
        <v/>
      </c>
      <c r="I1383">
        <f>IF(C1383="","",IFERROR(VLOOKUP(C1383,lst_FT_group_map_table,2,FALSE),"INVALID"))</f>
        <v/>
      </c>
      <c r="J1383">
        <f>IF(F1383=1,IF(H1383=I1383,1,0),"")</f>
        <v/>
      </c>
      <c r="K1383">
        <f>IF(AND(ISNUMBER(MATCH(B1383,lst_FT_sci_excl,0)),ISNUMBER(MATCH(C1383,lst_FT_sci_excl,0))),IF(D1383=E1383,1,0),"")</f>
        <v/>
      </c>
      <c r="L1383">
        <f>IF(OR(G1383=0,K1383=0),1,"")</f>
        <v/>
      </c>
      <c r="M1383">
        <f>IF(L1383=1,COUNTIF($L$2:L1383,1),"")</f>
        <v/>
      </c>
    </row>
    <row r="1384">
      <c r="A1384">
        <f>IF(screen_FT_reviewer_A!$A1384="","",screen_FT_reviewer_A!$A1384)</f>
        <v/>
      </c>
      <c r="B1384">
        <f>IF(OR($A1384="",screen_FT_reviewer_A!$C1384=""),"",screen_FT_reviewer_A!$C1384)</f>
        <v/>
      </c>
      <c r="C1384">
        <f>IF(OR($A1384="",screen_FT_reviewer_B!$C1384=""),"",screen_FT_reviewer_B!$C1384)</f>
        <v/>
      </c>
      <c r="D1384">
        <f>IF(OR($A1384="",screen_FT_reviewer_A!$D1384=""),"",screen_FT_reviewer_A!$D1384)</f>
        <v/>
      </c>
      <c r="E1384">
        <f>IF(OR($A1384="",screen_FT_reviewer_B!$D1384=""),"",screen_FT_reviewer_B!$D1384)</f>
        <v/>
      </c>
      <c r="F1384">
        <f>IF(AND(B1384&lt;&gt;"",C1384&lt;&gt;""),1,"")</f>
        <v/>
      </c>
      <c r="G1384">
        <f>IF(F1384=1,IF(B1384=C1384,1,0),"")</f>
        <v/>
      </c>
      <c r="H1384">
        <f>IF(B1384="","",IFERROR(VLOOKUP(B1384,lst_FT_group_map_table,2,FALSE),"INVALID"))</f>
        <v/>
      </c>
      <c r="I1384">
        <f>IF(C1384="","",IFERROR(VLOOKUP(C1384,lst_FT_group_map_table,2,FALSE),"INVALID"))</f>
        <v/>
      </c>
      <c r="J1384">
        <f>IF(F1384=1,IF(H1384=I1384,1,0),"")</f>
        <v/>
      </c>
      <c r="K1384">
        <f>IF(AND(ISNUMBER(MATCH(B1384,lst_FT_sci_excl,0)),ISNUMBER(MATCH(C1384,lst_FT_sci_excl,0))),IF(D1384=E1384,1,0),"")</f>
        <v/>
      </c>
      <c r="L1384">
        <f>IF(OR(G1384=0,K1384=0),1,"")</f>
        <v/>
      </c>
      <c r="M1384">
        <f>IF(L1384=1,COUNTIF($L$2:L1384,1),"")</f>
        <v/>
      </c>
    </row>
    <row r="1385">
      <c r="A1385">
        <f>IF(screen_FT_reviewer_A!$A1385="","",screen_FT_reviewer_A!$A1385)</f>
        <v/>
      </c>
      <c r="B1385">
        <f>IF(OR($A1385="",screen_FT_reviewer_A!$C1385=""),"",screen_FT_reviewer_A!$C1385)</f>
        <v/>
      </c>
      <c r="C1385">
        <f>IF(OR($A1385="",screen_FT_reviewer_B!$C1385=""),"",screen_FT_reviewer_B!$C1385)</f>
        <v/>
      </c>
      <c r="D1385">
        <f>IF(OR($A1385="",screen_FT_reviewer_A!$D1385=""),"",screen_FT_reviewer_A!$D1385)</f>
        <v/>
      </c>
      <c r="E1385">
        <f>IF(OR($A1385="",screen_FT_reviewer_B!$D1385=""),"",screen_FT_reviewer_B!$D1385)</f>
        <v/>
      </c>
      <c r="F1385">
        <f>IF(AND(B1385&lt;&gt;"",C1385&lt;&gt;""),1,"")</f>
        <v/>
      </c>
      <c r="G1385">
        <f>IF(F1385=1,IF(B1385=C1385,1,0),"")</f>
        <v/>
      </c>
      <c r="H1385">
        <f>IF(B1385="","",IFERROR(VLOOKUP(B1385,lst_FT_group_map_table,2,FALSE),"INVALID"))</f>
        <v/>
      </c>
      <c r="I1385">
        <f>IF(C1385="","",IFERROR(VLOOKUP(C1385,lst_FT_group_map_table,2,FALSE),"INVALID"))</f>
        <v/>
      </c>
      <c r="J1385">
        <f>IF(F1385=1,IF(H1385=I1385,1,0),"")</f>
        <v/>
      </c>
      <c r="K1385">
        <f>IF(AND(ISNUMBER(MATCH(B1385,lst_FT_sci_excl,0)),ISNUMBER(MATCH(C1385,lst_FT_sci_excl,0))),IF(D1385=E1385,1,0),"")</f>
        <v/>
      </c>
      <c r="L1385">
        <f>IF(OR(G1385=0,K1385=0),1,"")</f>
        <v/>
      </c>
      <c r="M1385">
        <f>IF(L1385=1,COUNTIF($L$2:L1385,1),"")</f>
        <v/>
      </c>
    </row>
    <row r="1386">
      <c r="A1386">
        <f>IF(screen_FT_reviewer_A!$A1386="","",screen_FT_reviewer_A!$A1386)</f>
        <v/>
      </c>
      <c r="B1386">
        <f>IF(OR($A1386="",screen_FT_reviewer_A!$C1386=""),"",screen_FT_reviewer_A!$C1386)</f>
        <v/>
      </c>
      <c r="C1386">
        <f>IF(OR($A1386="",screen_FT_reviewer_B!$C1386=""),"",screen_FT_reviewer_B!$C1386)</f>
        <v/>
      </c>
      <c r="D1386">
        <f>IF(OR($A1386="",screen_FT_reviewer_A!$D1386=""),"",screen_FT_reviewer_A!$D1386)</f>
        <v/>
      </c>
      <c r="E1386">
        <f>IF(OR($A1386="",screen_FT_reviewer_B!$D1386=""),"",screen_FT_reviewer_B!$D1386)</f>
        <v/>
      </c>
      <c r="F1386">
        <f>IF(AND(B1386&lt;&gt;"",C1386&lt;&gt;""),1,"")</f>
        <v/>
      </c>
      <c r="G1386">
        <f>IF(F1386=1,IF(B1386=C1386,1,0),"")</f>
        <v/>
      </c>
      <c r="H1386">
        <f>IF(B1386="","",IFERROR(VLOOKUP(B1386,lst_FT_group_map_table,2,FALSE),"INVALID"))</f>
        <v/>
      </c>
      <c r="I1386">
        <f>IF(C1386="","",IFERROR(VLOOKUP(C1386,lst_FT_group_map_table,2,FALSE),"INVALID"))</f>
        <v/>
      </c>
      <c r="J1386">
        <f>IF(F1386=1,IF(H1386=I1386,1,0),"")</f>
        <v/>
      </c>
      <c r="K1386">
        <f>IF(AND(ISNUMBER(MATCH(B1386,lst_FT_sci_excl,0)),ISNUMBER(MATCH(C1386,lst_FT_sci_excl,0))),IF(D1386=E1386,1,0),"")</f>
        <v/>
      </c>
      <c r="L1386">
        <f>IF(OR(G1386=0,K1386=0),1,"")</f>
        <v/>
      </c>
      <c r="M1386">
        <f>IF(L1386=1,COUNTIF($L$2:L1386,1),"")</f>
        <v/>
      </c>
    </row>
    <row r="1387">
      <c r="A1387">
        <f>IF(screen_FT_reviewer_A!$A1387="","",screen_FT_reviewer_A!$A1387)</f>
        <v/>
      </c>
      <c r="B1387">
        <f>IF(OR($A1387="",screen_FT_reviewer_A!$C1387=""),"",screen_FT_reviewer_A!$C1387)</f>
        <v/>
      </c>
      <c r="C1387">
        <f>IF(OR($A1387="",screen_FT_reviewer_B!$C1387=""),"",screen_FT_reviewer_B!$C1387)</f>
        <v/>
      </c>
      <c r="D1387">
        <f>IF(OR($A1387="",screen_FT_reviewer_A!$D1387=""),"",screen_FT_reviewer_A!$D1387)</f>
        <v/>
      </c>
      <c r="E1387">
        <f>IF(OR($A1387="",screen_FT_reviewer_B!$D1387=""),"",screen_FT_reviewer_B!$D1387)</f>
        <v/>
      </c>
      <c r="F1387">
        <f>IF(AND(B1387&lt;&gt;"",C1387&lt;&gt;""),1,"")</f>
        <v/>
      </c>
      <c r="G1387">
        <f>IF(F1387=1,IF(B1387=C1387,1,0),"")</f>
        <v/>
      </c>
      <c r="H1387">
        <f>IF(B1387="","",IFERROR(VLOOKUP(B1387,lst_FT_group_map_table,2,FALSE),"INVALID"))</f>
        <v/>
      </c>
      <c r="I1387">
        <f>IF(C1387="","",IFERROR(VLOOKUP(C1387,lst_FT_group_map_table,2,FALSE),"INVALID"))</f>
        <v/>
      </c>
      <c r="J1387">
        <f>IF(F1387=1,IF(H1387=I1387,1,0),"")</f>
        <v/>
      </c>
      <c r="K1387">
        <f>IF(AND(ISNUMBER(MATCH(B1387,lst_FT_sci_excl,0)),ISNUMBER(MATCH(C1387,lst_FT_sci_excl,0))),IF(D1387=E1387,1,0),"")</f>
        <v/>
      </c>
      <c r="L1387">
        <f>IF(OR(G1387=0,K1387=0),1,"")</f>
        <v/>
      </c>
      <c r="M1387">
        <f>IF(L1387=1,COUNTIF($L$2:L1387,1),"")</f>
        <v/>
      </c>
    </row>
    <row r="1388">
      <c r="A1388">
        <f>IF(screen_FT_reviewer_A!$A1388="","",screen_FT_reviewer_A!$A1388)</f>
        <v/>
      </c>
      <c r="B1388">
        <f>IF(OR($A1388="",screen_FT_reviewer_A!$C1388=""),"",screen_FT_reviewer_A!$C1388)</f>
        <v/>
      </c>
      <c r="C1388">
        <f>IF(OR($A1388="",screen_FT_reviewer_B!$C1388=""),"",screen_FT_reviewer_B!$C1388)</f>
        <v/>
      </c>
      <c r="D1388">
        <f>IF(OR($A1388="",screen_FT_reviewer_A!$D1388=""),"",screen_FT_reviewer_A!$D1388)</f>
        <v/>
      </c>
      <c r="E1388">
        <f>IF(OR($A1388="",screen_FT_reviewer_B!$D1388=""),"",screen_FT_reviewer_B!$D1388)</f>
        <v/>
      </c>
      <c r="F1388">
        <f>IF(AND(B1388&lt;&gt;"",C1388&lt;&gt;""),1,"")</f>
        <v/>
      </c>
      <c r="G1388">
        <f>IF(F1388=1,IF(B1388=C1388,1,0),"")</f>
        <v/>
      </c>
      <c r="H1388">
        <f>IF(B1388="","",IFERROR(VLOOKUP(B1388,lst_FT_group_map_table,2,FALSE),"INVALID"))</f>
        <v/>
      </c>
      <c r="I1388">
        <f>IF(C1388="","",IFERROR(VLOOKUP(C1388,lst_FT_group_map_table,2,FALSE),"INVALID"))</f>
        <v/>
      </c>
      <c r="J1388">
        <f>IF(F1388=1,IF(H1388=I1388,1,0),"")</f>
        <v/>
      </c>
      <c r="K1388">
        <f>IF(AND(ISNUMBER(MATCH(B1388,lst_FT_sci_excl,0)),ISNUMBER(MATCH(C1388,lst_FT_sci_excl,0))),IF(D1388=E1388,1,0),"")</f>
        <v/>
      </c>
      <c r="L1388">
        <f>IF(OR(G1388=0,K1388=0),1,"")</f>
        <v/>
      </c>
      <c r="M1388">
        <f>IF(L1388=1,COUNTIF($L$2:L1388,1),"")</f>
        <v/>
      </c>
    </row>
    <row r="1389">
      <c r="A1389">
        <f>IF(screen_FT_reviewer_A!$A1389="","",screen_FT_reviewer_A!$A1389)</f>
        <v/>
      </c>
      <c r="B1389">
        <f>IF(OR($A1389="",screen_FT_reviewer_A!$C1389=""),"",screen_FT_reviewer_A!$C1389)</f>
        <v/>
      </c>
      <c r="C1389">
        <f>IF(OR($A1389="",screen_FT_reviewer_B!$C1389=""),"",screen_FT_reviewer_B!$C1389)</f>
        <v/>
      </c>
      <c r="D1389">
        <f>IF(OR($A1389="",screen_FT_reviewer_A!$D1389=""),"",screen_FT_reviewer_A!$D1389)</f>
        <v/>
      </c>
      <c r="E1389">
        <f>IF(OR($A1389="",screen_FT_reviewer_B!$D1389=""),"",screen_FT_reviewer_B!$D1389)</f>
        <v/>
      </c>
      <c r="F1389">
        <f>IF(AND(B1389&lt;&gt;"",C1389&lt;&gt;""),1,"")</f>
        <v/>
      </c>
      <c r="G1389">
        <f>IF(F1389=1,IF(B1389=C1389,1,0),"")</f>
        <v/>
      </c>
      <c r="H1389">
        <f>IF(B1389="","",IFERROR(VLOOKUP(B1389,lst_FT_group_map_table,2,FALSE),"INVALID"))</f>
        <v/>
      </c>
      <c r="I1389">
        <f>IF(C1389="","",IFERROR(VLOOKUP(C1389,lst_FT_group_map_table,2,FALSE),"INVALID"))</f>
        <v/>
      </c>
      <c r="J1389">
        <f>IF(F1389=1,IF(H1389=I1389,1,0),"")</f>
        <v/>
      </c>
      <c r="K1389">
        <f>IF(AND(ISNUMBER(MATCH(B1389,lst_FT_sci_excl,0)),ISNUMBER(MATCH(C1389,lst_FT_sci_excl,0))),IF(D1389=E1389,1,0),"")</f>
        <v/>
      </c>
      <c r="L1389">
        <f>IF(OR(G1389=0,K1389=0),1,"")</f>
        <v/>
      </c>
      <c r="M1389">
        <f>IF(L1389=1,COUNTIF($L$2:L1389,1),"")</f>
        <v/>
      </c>
    </row>
    <row r="1390">
      <c r="A1390">
        <f>IF(screen_FT_reviewer_A!$A1390="","",screen_FT_reviewer_A!$A1390)</f>
        <v/>
      </c>
      <c r="B1390">
        <f>IF(OR($A1390="",screen_FT_reviewer_A!$C1390=""),"",screen_FT_reviewer_A!$C1390)</f>
        <v/>
      </c>
      <c r="C1390">
        <f>IF(OR($A1390="",screen_FT_reviewer_B!$C1390=""),"",screen_FT_reviewer_B!$C1390)</f>
        <v/>
      </c>
      <c r="D1390">
        <f>IF(OR($A1390="",screen_FT_reviewer_A!$D1390=""),"",screen_FT_reviewer_A!$D1390)</f>
        <v/>
      </c>
      <c r="E1390">
        <f>IF(OR($A1390="",screen_FT_reviewer_B!$D1390=""),"",screen_FT_reviewer_B!$D1390)</f>
        <v/>
      </c>
      <c r="F1390">
        <f>IF(AND(B1390&lt;&gt;"",C1390&lt;&gt;""),1,"")</f>
        <v/>
      </c>
      <c r="G1390">
        <f>IF(F1390=1,IF(B1390=C1390,1,0),"")</f>
        <v/>
      </c>
      <c r="H1390">
        <f>IF(B1390="","",IFERROR(VLOOKUP(B1390,lst_FT_group_map_table,2,FALSE),"INVALID"))</f>
        <v/>
      </c>
      <c r="I1390">
        <f>IF(C1390="","",IFERROR(VLOOKUP(C1390,lst_FT_group_map_table,2,FALSE),"INVALID"))</f>
        <v/>
      </c>
      <c r="J1390">
        <f>IF(F1390=1,IF(H1390=I1390,1,0),"")</f>
        <v/>
      </c>
      <c r="K1390">
        <f>IF(AND(ISNUMBER(MATCH(B1390,lst_FT_sci_excl,0)),ISNUMBER(MATCH(C1390,lst_FT_sci_excl,0))),IF(D1390=E1390,1,0),"")</f>
        <v/>
      </c>
      <c r="L1390">
        <f>IF(OR(G1390=0,K1390=0),1,"")</f>
        <v/>
      </c>
      <c r="M1390">
        <f>IF(L1390=1,COUNTIF($L$2:L1390,1),"")</f>
        <v/>
      </c>
    </row>
    <row r="1391">
      <c r="A1391">
        <f>IF(screen_FT_reviewer_A!$A1391="","",screen_FT_reviewer_A!$A1391)</f>
        <v/>
      </c>
      <c r="B1391">
        <f>IF(OR($A1391="",screen_FT_reviewer_A!$C1391=""),"",screen_FT_reviewer_A!$C1391)</f>
        <v/>
      </c>
      <c r="C1391">
        <f>IF(OR($A1391="",screen_FT_reviewer_B!$C1391=""),"",screen_FT_reviewer_B!$C1391)</f>
        <v/>
      </c>
      <c r="D1391">
        <f>IF(OR($A1391="",screen_FT_reviewer_A!$D1391=""),"",screen_FT_reviewer_A!$D1391)</f>
        <v/>
      </c>
      <c r="E1391">
        <f>IF(OR($A1391="",screen_FT_reviewer_B!$D1391=""),"",screen_FT_reviewer_B!$D1391)</f>
        <v/>
      </c>
      <c r="F1391">
        <f>IF(AND(B1391&lt;&gt;"",C1391&lt;&gt;""),1,"")</f>
        <v/>
      </c>
      <c r="G1391">
        <f>IF(F1391=1,IF(B1391=C1391,1,0),"")</f>
        <v/>
      </c>
      <c r="H1391">
        <f>IF(B1391="","",IFERROR(VLOOKUP(B1391,lst_FT_group_map_table,2,FALSE),"INVALID"))</f>
        <v/>
      </c>
      <c r="I1391">
        <f>IF(C1391="","",IFERROR(VLOOKUP(C1391,lst_FT_group_map_table,2,FALSE),"INVALID"))</f>
        <v/>
      </c>
      <c r="J1391">
        <f>IF(F1391=1,IF(H1391=I1391,1,0),"")</f>
        <v/>
      </c>
      <c r="K1391">
        <f>IF(AND(ISNUMBER(MATCH(B1391,lst_FT_sci_excl,0)),ISNUMBER(MATCH(C1391,lst_FT_sci_excl,0))),IF(D1391=E1391,1,0),"")</f>
        <v/>
      </c>
      <c r="L1391">
        <f>IF(OR(G1391=0,K1391=0),1,"")</f>
        <v/>
      </c>
      <c r="M1391">
        <f>IF(L1391=1,COUNTIF($L$2:L1391,1),"")</f>
        <v/>
      </c>
    </row>
    <row r="1392">
      <c r="A1392">
        <f>IF(screen_FT_reviewer_A!$A1392="","",screen_FT_reviewer_A!$A1392)</f>
        <v/>
      </c>
      <c r="B1392">
        <f>IF(OR($A1392="",screen_FT_reviewer_A!$C1392=""),"",screen_FT_reviewer_A!$C1392)</f>
        <v/>
      </c>
      <c r="C1392">
        <f>IF(OR($A1392="",screen_FT_reviewer_B!$C1392=""),"",screen_FT_reviewer_B!$C1392)</f>
        <v/>
      </c>
      <c r="D1392">
        <f>IF(OR($A1392="",screen_FT_reviewer_A!$D1392=""),"",screen_FT_reviewer_A!$D1392)</f>
        <v/>
      </c>
      <c r="E1392">
        <f>IF(OR($A1392="",screen_FT_reviewer_B!$D1392=""),"",screen_FT_reviewer_B!$D1392)</f>
        <v/>
      </c>
      <c r="F1392">
        <f>IF(AND(B1392&lt;&gt;"",C1392&lt;&gt;""),1,"")</f>
        <v/>
      </c>
      <c r="G1392">
        <f>IF(F1392=1,IF(B1392=C1392,1,0),"")</f>
        <v/>
      </c>
      <c r="H1392">
        <f>IF(B1392="","",IFERROR(VLOOKUP(B1392,lst_FT_group_map_table,2,FALSE),"INVALID"))</f>
        <v/>
      </c>
      <c r="I1392">
        <f>IF(C1392="","",IFERROR(VLOOKUP(C1392,lst_FT_group_map_table,2,FALSE),"INVALID"))</f>
        <v/>
      </c>
      <c r="J1392">
        <f>IF(F1392=1,IF(H1392=I1392,1,0),"")</f>
        <v/>
      </c>
      <c r="K1392">
        <f>IF(AND(ISNUMBER(MATCH(B1392,lst_FT_sci_excl,0)),ISNUMBER(MATCH(C1392,lst_FT_sci_excl,0))),IF(D1392=E1392,1,0),"")</f>
        <v/>
      </c>
      <c r="L1392">
        <f>IF(OR(G1392=0,K1392=0),1,"")</f>
        <v/>
      </c>
      <c r="M1392">
        <f>IF(L1392=1,COUNTIF($L$2:L1392,1),"")</f>
        <v/>
      </c>
    </row>
    <row r="1393">
      <c r="A1393">
        <f>IF(screen_FT_reviewer_A!$A1393="","",screen_FT_reviewer_A!$A1393)</f>
        <v/>
      </c>
      <c r="B1393">
        <f>IF(OR($A1393="",screen_FT_reviewer_A!$C1393=""),"",screen_FT_reviewer_A!$C1393)</f>
        <v/>
      </c>
      <c r="C1393">
        <f>IF(OR($A1393="",screen_FT_reviewer_B!$C1393=""),"",screen_FT_reviewer_B!$C1393)</f>
        <v/>
      </c>
      <c r="D1393">
        <f>IF(OR($A1393="",screen_FT_reviewer_A!$D1393=""),"",screen_FT_reviewer_A!$D1393)</f>
        <v/>
      </c>
      <c r="E1393">
        <f>IF(OR($A1393="",screen_FT_reviewer_B!$D1393=""),"",screen_FT_reviewer_B!$D1393)</f>
        <v/>
      </c>
      <c r="F1393">
        <f>IF(AND(B1393&lt;&gt;"",C1393&lt;&gt;""),1,"")</f>
        <v/>
      </c>
      <c r="G1393">
        <f>IF(F1393=1,IF(B1393=C1393,1,0),"")</f>
        <v/>
      </c>
      <c r="H1393">
        <f>IF(B1393="","",IFERROR(VLOOKUP(B1393,lst_FT_group_map_table,2,FALSE),"INVALID"))</f>
        <v/>
      </c>
      <c r="I1393">
        <f>IF(C1393="","",IFERROR(VLOOKUP(C1393,lst_FT_group_map_table,2,FALSE),"INVALID"))</f>
        <v/>
      </c>
      <c r="J1393">
        <f>IF(F1393=1,IF(H1393=I1393,1,0),"")</f>
        <v/>
      </c>
      <c r="K1393">
        <f>IF(AND(ISNUMBER(MATCH(B1393,lst_FT_sci_excl,0)),ISNUMBER(MATCH(C1393,lst_FT_sci_excl,0))),IF(D1393=E1393,1,0),"")</f>
        <v/>
      </c>
      <c r="L1393">
        <f>IF(OR(G1393=0,K1393=0),1,"")</f>
        <v/>
      </c>
      <c r="M1393">
        <f>IF(L1393=1,COUNTIF($L$2:L1393,1),"")</f>
        <v/>
      </c>
    </row>
    <row r="1394">
      <c r="A1394">
        <f>IF(screen_FT_reviewer_A!$A1394="","",screen_FT_reviewer_A!$A1394)</f>
        <v/>
      </c>
      <c r="B1394">
        <f>IF(OR($A1394="",screen_FT_reviewer_A!$C1394=""),"",screen_FT_reviewer_A!$C1394)</f>
        <v/>
      </c>
      <c r="C1394">
        <f>IF(OR($A1394="",screen_FT_reviewer_B!$C1394=""),"",screen_FT_reviewer_B!$C1394)</f>
        <v/>
      </c>
      <c r="D1394">
        <f>IF(OR($A1394="",screen_FT_reviewer_A!$D1394=""),"",screen_FT_reviewer_A!$D1394)</f>
        <v/>
      </c>
      <c r="E1394">
        <f>IF(OR($A1394="",screen_FT_reviewer_B!$D1394=""),"",screen_FT_reviewer_B!$D1394)</f>
        <v/>
      </c>
      <c r="F1394">
        <f>IF(AND(B1394&lt;&gt;"",C1394&lt;&gt;""),1,"")</f>
        <v/>
      </c>
      <c r="G1394">
        <f>IF(F1394=1,IF(B1394=C1394,1,0),"")</f>
        <v/>
      </c>
      <c r="H1394">
        <f>IF(B1394="","",IFERROR(VLOOKUP(B1394,lst_FT_group_map_table,2,FALSE),"INVALID"))</f>
        <v/>
      </c>
      <c r="I1394">
        <f>IF(C1394="","",IFERROR(VLOOKUP(C1394,lst_FT_group_map_table,2,FALSE),"INVALID"))</f>
        <v/>
      </c>
      <c r="J1394">
        <f>IF(F1394=1,IF(H1394=I1394,1,0),"")</f>
        <v/>
      </c>
      <c r="K1394">
        <f>IF(AND(ISNUMBER(MATCH(B1394,lst_FT_sci_excl,0)),ISNUMBER(MATCH(C1394,lst_FT_sci_excl,0))),IF(D1394=E1394,1,0),"")</f>
        <v/>
      </c>
      <c r="L1394">
        <f>IF(OR(G1394=0,K1394=0),1,"")</f>
        <v/>
      </c>
      <c r="M1394">
        <f>IF(L1394=1,COUNTIF($L$2:L1394,1),"")</f>
        <v/>
      </c>
    </row>
    <row r="1395">
      <c r="A1395">
        <f>IF(screen_FT_reviewer_A!$A1395="","",screen_FT_reviewer_A!$A1395)</f>
        <v/>
      </c>
      <c r="B1395">
        <f>IF(OR($A1395="",screen_FT_reviewer_A!$C1395=""),"",screen_FT_reviewer_A!$C1395)</f>
        <v/>
      </c>
      <c r="C1395">
        <f>IF(OR($A1395="",screen_FT_reviewer_B!$C1395=""),"",screen_FT_reviewer_B!$C1395)</f>
        <v/>
      </c>
      <c r="D1395">
        <f>IF(OR($A1395="",screen_FT_reviewer_A!$D1395=""),"",screen_FT_reviewer_A!$D1395)</f>
        <v/>
      </c>
      <c r="E1395">
        <f>IF(OR($A1395="",screen_FT_reviewer_B!$D1395=""),"",screen_FT_reviewer_B!$D1395)</f>
        <v/>
      </c>
      <c r="F1395">
        <f>IF(AND(B1395&lt;&gt;"",C1395&lt;&gt;""),1,"")</f>
        <v/>
      </c>
      <c r="G1395">
        <f>IF(F1395=1,IF(B1395=C1395,1,0),"")</f>
        <v/>
      </c>
      <c r="H1395">
        <f>IF(B1395="","",IFERROR(VLOOKUP(B1395,lst_FT_group_map_table,2,FALSE),"INVALID"))</f>
        <v/>
      </c>
      <c r="I1395">
        <f>IF(C1395="","",IFERROR(VLOOKUP(C1395,lst_FT_group_map_table,2,FALSE),"INVALID"))</f>
        <v/>
      </c>
      <c r="J1395">
        <f>IF(F1395=1,IF(H1395=I1395,1,0),"")</f>
        <v/>
      </c>
      <c r="K1395">
        <f>IF(AND(ISNUMBER(MATCH(B1395,lst_FT_sci_excl,0)),ISNUMBER(MATCH(C1395,lst_FT_sci_excl,0))),IF(D1395=E1395,1,0),"")</f>
        <v/>
      </c>
      <c r="L1395">
        <f>IF(OR(G1395=0,K1395=0),1,"")</f>
        <v/>
      </c>
      <c r="M1395">
        <f>IF(L1395=1,COUNTIF($L$2:L1395,1),"")</f>
        <v/>
      </c>
    </row>
    <row r="1396">
      <c r="A1396">
        <f>IF(screen_FT_reviewer_A!$A1396="","",screen_FT_reviewer_A!$A1396)</f>
        <v/>
      </c>
      <c r="B1396">
        <f>IF(OR($A1396="",screen_FT_reviewer_A!$C1396=""),"",screen_FT_reviewer_A!$C1396)</f>
        <v/>
      </c>
      <c r="C1396">
        <f>IF(OR($A1396="",screen_FT_reviewer_B!$C1396=""),"",screen_FT_reviewer_B!$C1396)</f>
        <v/>
      </c>
      <c r="D1396">
        <f>IF(OR($A1396="",screen_FT_reviewer_A!$D1396=""),"",screen_FT_reviewer_A!$D1396)</f>
        <v/>
      </c>
      <c r="E1396">
        <f>IF(OR($A1396="",screen_FT_reviewer_B!$D1396=""),"",screen_FT_reviewer_B!$D1396)</f>
        <v/>
      </c>
      <c r="F1396">
        <f>IF(AND(B1396&lt;&gt;"",C1396&lt;&gt;""),1,"")</f>
        <v/>
      </c>
      <c r="G1396">
        <f>IF(F1396=1,IF(B1396=C1396,1,0),"")</f>
        <v/>
      </c>
      <c r="H1396">
        <f>IF(B1396="","",IFERROR(VLOOKUP(B1396,lst_FT_group_map_table,2,FALSE),"INVALID"))</f>
        <v/>
      </c>
      <c r="I1396">
        <f>IF(C1396="","",IFERROR(VLOOKUP(C1396,lst_FT_group_map_table,2,FALSE),"INVALID"))</f>
        <v/>
      </c>
      <c r="J1396">
        <f>IF(F1396=1,IF(H1396=I1396,1,0),"")</f>
        <v/>
      </c>
      <c r="K1396">
        <f>IF(AND(ISNUMBER(MATCH(B1396,lst_FT_sci_excl,0)),ISNUMBER(MATCH(C1396,lst_FT_sci_excl,0))),IF(D1396=E1396,1,0),"")</f>
        <v/>
      </c>
      <c r="L1396">
        <f>IF(OR(G1396=0,K1396=0),1,"")</f>
        <v/>
      </c>
      <c r="M1396">
        <f>IF(L1396=1,COUNTIF($L$2:L1396,1),"")</f>
        <v/>
      </c>
    </row>
    <row r="1397">
      <c r="A1397">
        <f>IF(screen_FT_reviewer_A!$A1397="","",screen_FT_reviewer_A!$A1397)</f>
        <v/>
      </c>
      <c r="B1397">
        <f>IF(OR($A1397="",screen_FT_reviewer_A!$C1397=""),"",screen_FT_reviewer_A!$C1397)</f>
        <v/>
      </c>
      <c r="C1397">
        <f>IF(OR($A1397="",screen_FT_reviewer_B!$C1397=""),"",screen_FT_reviewer_B!$C1397)</f>
        <v/>
      </c>
      <c r="D1397">
        <f>IF(OR($A1397="",screen_FT_reviewer_A!$D1397=""),"",screen_FT_reviewer_A!$D1397)</f>
        <v/>
      </c>
      <c r="E1397">
        <f>IF(OR($A1397="",screen_FT_reviewer_B!$D1397=""),"",screen_FT_reviewer_B!$D1397)</f>
        <v/>
      </c>
      <c r="F1397">
        <f>IF(AND(B1397&lt;&gt;"",C1397&lt;&gt;""),1,"")</f>
        <v/>
      </c>
      <c r="G1397">
        <f>IF(F1397=1,IF(B1397=C1397,1,0),"")</f>
        <v/>
      </c>
      <c r="H1397">
        <f>IF(B1397="","",IFERROR(VLOOKUP(B1397,lst_FT_group_map_table,2,FALSE),"INVALID"))</f>
        <v/>
      </c>
      <c r="I1397">
        <f>IF(C1397="","",IFERROR(VLOOKUP(C1397,lst_FT_group_map_table,2,FALSE),"INVALID"))</f>
        <v/>
      </c>
      <c r="J1397">
        <f>IF(F1397=1,IF(H1397=I1397,1,0),"")</f>
        <v/>
      </c>
      <c r="K1397">
        <f>IF(AND(ISNUMBER(MATCH(B1397,lst_FT_sci_excl,0)),ISNUMBER(MATCH(C1397,lst_FT_sci_excl,0))),IF(D1397=E1397,1,0),"")</f>
        <v/>
      </c>
      <c r="L1397">
        <f>IF(OR(G1397=0,K1397=0),1,"")</f>
        <v/>
      </c>
      <c r="M1397">
        <f>IF(L1397=1,COUNTIF($L$2:L1397,1),"")</f>
        <v/>
      </c>
    </row>
    <row r="1398">
      <c r="A1398">
        <f>IF(screen_FT_reviewer_A!$A1398="","",screen_FT_reviewer_A!$A1398)</f>
        <v/>
      </c>
      <c r="B1398">
        <f>IF(OR($A1398="",screen_FT_reviewer_A!$C1398=""),"",screen_FT_reviewer_A!$C1398)</f>
        <v/>
      </c>
      <c r="C1398">
        <f>IF(OR($A1398="",screen_FT_reviewer_B!$C1398=""),"",screen_FT_reviewer_B!$C1398)</f>
        <v/>
      </c>
      <c r="D1398">
        <f>IF(OR($A1398="",screen_FT_reviewer_A!$D1398=""),"",screen_FT_reviewer_A!$D1398)</f>
        <v/>
      </c>
      <c r="E1398">
        <f>IF(OR($A1398="",screen_FT_reviewer_B!$D1398=""),"",screen_FT_reviewer_B!$D1398)</f>
        <v/>
      </c>
      <c r="F1398">
        <f>IF(AND(B1398&lt;&gt;"",C1398&lt;&gt;""),1,"")</f>
        <v/>
      </c>
      <c r="G1398">
        <f>IF(F1398=1,IF(B1398=C1398,1,0),"")</f>
        <v/>
      </c>
      <c r="H1398">
        <f>IF(B1398="","",IFERROR(VLOOKUP(B1398,lst_FT_group_map_table,2,FALSE),"INVALID"))</f>
        <v/>
      </c>
      <c r="I1398">
        <f>IF(C1398="","",IFERROR(VLOOKUP(C1398,lst_FT_group_map_table,2,FALSE),"INVALID"))</f>
        <v/>
      </c>
      <c r="J1398">
        <f>IF(F1398=1,IF(H1398=I1398,1,0),"")</f>
        <v/>
      </c>
      <c r="K1398">
        <f>IF(AND(ISNUMBER(MATCH(B1398,lst_FT_sci_excl,0)),ISNUMBER(MATCH(C1398,lst_FT_sci_excl,0))),IF(D1398=E1398,1,0),"")</f>
        <v/>
      </c>
      <c r="L1398">
        <f>IF(OR(G1398=0,K1398=0),1,"")</f>
        <v/>
      </c>
      <c r="M1398">
        <f>IF(L1398=1,COUNTIF($L$2:L1398,1),"")</f>
        <v/>
      </c>
    </row>
    <row r="1399">
      <c r="A1399">
        <f>IF(screen_FT_reviewer_A!$A1399="","",screen_FT_reviewer_A!$A1399)</f>
        <v/>
      </c>
      <c r="B1399">
        <f>IF(OR($A1399="",screen_FT_reviewer_A!$C1399=""),"",screen_FT_reviewer_A!$C1399)</f>
        <v/>
      </c>
      <c r="C1399">
        <f>IF(OR($A1399="",screen_FT_reviewer_B!$C1399=""),"",screen_FT_reviewer_B!$C1399)</f>
        <v/>
      </c>
      <c r="D1399">
        <f>IF(OR($A1399="",screen_FT_reviewer_A!$D1399=""),"",screen_FT_reviewer_A!$D1399)</f>
        <v/>
      </c>
      <c r="E1399">
        <f>IF(OR($A1399="",screen_FT_reviewer_B!$D1399=""),"",screen_FT_reviewer_B!$D1399)</f>
        <v/>
      </c>
      <c r="F1399">
        <f>IF(AND(B1399&lt;&gt;"",C1399&lt;&gt;""),1,"")</f>
        <v/>
      </c>
      <c r="G1399">
        <f>IF(F1399=1,IF(B1399=C1399,1,0),"")</f>
        <v/>
      </c>
      <c r="H1399">
        <f>IF(B1399="","",IFERROR(VLOOKUP(B1399,lst_FT_group_map_table,2,FALSE),"INVALID"))</f>
        <v/>
      </c>
      <c r="I1399">
        <f>IF(C1399="","",IFERROR(VLOOKUP(C1399,lst_FT_group_map_table,2,FALSE),"INVALID"))</f>
        <v/>
      </c>
      <c r="J1399">
        <f>IF(F1399=1,IF(H1399=I1399,1,0),"")</f>
        <v/>
      </c>
      <c r="K1399">
        <f>IF(AND(ISNUMBER(MATCH(B1399,lst_FT_sci_excl,0)),ISNUMBER(MATCH(C1399,lst_FT_sci_excl,0))),IF(D1399=E1399,1,0),"")</f>
        <v/>
      </c>
      <c r="L1399">
        <f>IF(OR(G1399=0,K1399=0),1,"")</f>
        <v/>
      </c>
      <c r="M1399">
        <f>IF(L1399=1,COUNTIF($L$2:L1399,1),"")</f>
        <v/>
      </c>
    </row>
    <row r="1400">
      <c r="A1400">
        <f>IF(screen_FT_reviewer_A!$A1400="","",screen_FT_reviewer_A!$A1400)</f>
        <v/>
      </c>
      <c r="B1400">
        <f>IF(OR($A1400="",screen_FT_reviewer_A!$C1400=""),"",screen_FT_reviewer_A!$C1400)</f>
        <v/>
      </c>
      <c r="C1400">
        <f>IF(OR($A1400="",screen_FT_reviewer_B!$C1400=""),"",screen_FT_reviewer_B!$C1400)</f>
        <v/>
      </c>
      <c r="D1400">
        <f>IF(OR($A1400="",screen_FT_reviewer_A!$D1400=""),"",screen_FT_reviewer_A!$D1400)</f>
        <v/>
      </c>
      <c r="E1400">
        <f>IF(OR($A1400="",screen_FT_reviewer_B!$D1400=""),"",screen_FT_reviewer_B!$D1400)</f>
        <v/>
      </c>
      <c r="F1400">
        <f>IF(AND(B1400&lt;&gt;"",C1400&lt;&gt;""),1,"")</f>
        <v/>
      </c>
      <c r="G1400">
        <f>IF(F1400=1,IF(B1400=C1400,1,0),"")</f>
        <v/>
      </c>
      <c r="H1400">
        <f>IF(B1400="","",IFERROR(VLOOKUP(B1400,lst_FT_group_map_table,2,FALSE),"INVALID"))</f>
        <v/>
      </c>
      <c r="I1400">
        <f>IF(C1400="","",IFERROR(VLOOKUP(C1400,lst_FT_group_map_table,2,FALSE),"INVALID"))</f>
        <v/>
      </c>
      <c r="J1400">
        <f>IF(F1400=1,IF(H1400=I1400,1,0),"")</f>
        <v/>
      </c>
      <c r="K1400">
        <f>IF(AND(ISNUMBER(MATCH(B1400,lst_FT_sci_excl,0)),ISNUMBER(MATCH(C1400,lst_FT_sci_excl,0))),IF(D1400=E1400,1,0),"")</f>
        <v/>
      </c>
      <c r="L1400">
        <f>IF(OR(G1400=0,K1400=0),1,"")</f>
        <v/>
      </c>
      <c r="M1400">
        <f>IF(L1400=1,COUNTIF($L$2:L1400,1),"")</f>
        <v/>
      </c>
    </row>
    <row r="1401">
      <c r="A1401">
        <f>IF(screen_FT_reviewer_A!$A1401="","",screen_FT_reviewer_A!$A1401)</f>
        <v/>
      </c>
      <c r="B1401">
        <f>IF(OR($A1401="",screen_FT_reviewer_A!$C1401=""),"",screen_FT_reviewer_A!$C1401)</f>
        <v/>
      </c>
      <c r="C1401">
        <f>IF(OR($A1401="",screen_FT_reviewer_B!$C1401=""),"",screen_FT_reviewer_B!$C1401)</f>
        <v/>
      </c>
      <c r="D1401">
        <f>IF(OR($A1401="",screen_FT_reviewer_A!$D1401=""),"",screen_FT_reviewer_A!$D1401)</f>
        <v/>
      </c>
      <c r="E1401">
        <f>IF(OR($A1401="",screen_FT_reviewer_B!$D1401=""),"",screen_FT_reviewer_B!$D1401)</f>
        <v/>
      </c>
      <c r="F1401">
        <f>IF(AND(B1401&lt;&gt;"",C1401&lt;&gt;""),1,"")</f>
        <v/>
      </c>
      <c r="G1401">
        <f>IF(F1401=1,IF(B1401=C1401,1,0),"")</f>
        <v/>
      </c>
      <c r="H1401">
        <f>IF(B1401="","",IFERROR(VLOOKUP(B1401,lst_FT_group_map_table,2,FALSE),"INVALID"))</f>
        <v/>
      </c>
      <c r="I1401">
        <f>IF(C1401="","",IFERROR(VLOOKUP(C1401,lst_FT_group_map_table,2,FALSE),"INVALID"))</f>
        <v/>
      </c>
      <c r="J1401">
        <f>IF(F1401=1,IF(H1401=I1401,1,0),"")</f>
        <v/>
      </c>
      <c r="K1401">
        <f>IF(AND(ISNUMBER(MATCH(B1401,lst_FT_sci_excl,0)),ISNUMBER(MATCH(C1401,lst_FT_sci_excl,0))),IF(D1401=E1401,1,0),"")</f>
        <v/>
      </c>
      <c r="L1401">
        <f>IF(OR(G1401=0,K1401=0),1,"")</f>
        <v/>
      </c>
      <c r="M1401">
        <f>IF(L1401=1,COUNTIF($L$2:L1401,1),"")</f>
        <v/>
      </c>
    </row>
    <row r="1402">
      <c r="A1402">
        <f>IF(screen_FT_reviewer_A!$A1402="","",screen_FT_reviewer_A!$A1402)</f>
        <v/>
      </c>
      <c r="B1402">
        <f>IF(OR($A1402="",screen_FT_reviewer_A!$C1402=""),"",screen_FT_reviewer_A!$C1402)</f>
        <v/>
      </c>
      <c r="C1402">
        <f>IF(OR($A1402="",screen_FT_reviewer_B!$C1402=""),"",screen_FT_reviewer_B!$C1402)</f>
        <v/>
      </c>
      <c r="D1402">
        <f>IF(OR($A1402="",screen_FT_reviewer_A!$D1402=""),"",screen_FT_reviewer_A!$D1402)</f>
        <v/>
      </c>
      <c r="E1402">
        <f>IF(OR($A1402="",screen_FT_reviewer_B!$D1402=""),"",screen_FT_reviewer_B!$D1402)</f>
        <v/>
      </c>
      <c r="F1402">
        <f>IF(AND(B1402&lt;&gt;"",C1402&lt;&gt;""),1,"")</f>
        <v/>
      </c>
      <c r="G1402">
        <f>IF(F1402=1,IF(B1402=C1402,1,0),"")</f>
        <v/>
      </c>
      <c r="H1402">
        <f>IF(B1402="","",IFERROR(VLOOKUP(B1402,lst_FT_group_map_table,2,FALSE),"INVALID"))</f>
        <v/>
      </c>
      <c r="I1402">
        <f>IF(C1402="","",IFERROR(VLOOKUP(C1402,lst_FT_group_map_table,2,FALSE),"INVALID"))</f>
        <v/>
      </c>
      <c r="J1402">
        <f>IF(F1402=1,IF(H1402=I1402,1,0),"")</f>
        <v/>
      </c>
      <c r="K1402">
        <f>IF(AND(ISNUMBER(MATCH(B1402,lst_FT_sci_excl,0)),ISNUMBER(MATCH(C1402,lst_FT_sci_excl,0))),IF(D1402=E1402,1,0),"")</f>
        <v/>
      </c>
      <c r="L1402">
        <f>IF(OR(G1402=0,K1402=0),1,"")</f>
        <v/>
      </c>
      <c r="M1402">
        <f>IF(L1402=1,COUNTIF($L$2:L1402,1),"")</f>
        <v/>
      </c>
    </row>
    <row r="1403">
      <c r="A1403">
        <f>IF(screen_FT_reviewer_A!$A1403="","",screen_FT_reviewer_A!$A1403)</f>
        <v/>
      </c>
      <c r="B1403">
        <f>IF(OR($A1403="",screen_FT_reviewer_A!$C1403=""),"",screen_FT_reviewer_A!$C1403)</f>
        <v/>
      </c>
      <c r="C1403">
        <f>IF(OR($A1403="",screen_FT_reviewer_B!$C1403=""),"",screen_FT_reviewer_B!$C1403)</f>
        <v/>
      </c>
      <c r="D1403">
        <f>IF(OR($A1403="",screen_FT_reviewer_A!$D1403=""),"",screen_FT_reviewer_A!$D1403)</f>
        <v/>
      </c>
      <c r="E1403">
        <f>IF(OR($A1403="",screen_FT_reviewer_B!$D1403=""),"",screen_FT_reviewer_B!$D1403)</f>
        <v/>
      </c>
      <c r="F1403">
        <f>IF(AND(B1403&lt;&gt;"",C1403&lt;&gt;""),1,"")</f>
        <v/>
      </c>
      <c r="G1403">
        <f>IF(F1403=1,IF(B1403=C1403,1,0),"")</f>
        <v/>
      </c>
      <c r="H1403">
        <f>IF(B1403="","",IFERROR(VLOOKUP(B1403,lst_FT_group_map_table,2,FALSE),"INVALID"))</f>
        <v/>
      </c>
      <c r="I1403">
        <f>IF(C1403="","",IFERROR(VLOOKUP(C1403,lst_FT_group_map_table,2,FALSE),"INVALID"))</f>
        <v/>
      </c>
      <c r="J1403">
        <f>IF(F1403=1,IF(H1403=I1403,1,0),"")</f>
        <v/>
      </c>
      <c r="K1403">
        <f>IF(AND(ISNUMBER(MATCH(B1403,lst_FT_sci_excl,0)),ISNUMBER(MATCH(C1403,lst_FT_sci_excl,0))),IF(D1403=E1403,1,0),"")</f>
        <v/>
      </c>
      <c r="L1403">
        <f>IF(OR(G1403=0,K1403=0),1,"")</f>
        <v/>
      </c>
      <c r="M1403">
        <f>IF(L1403=1,COUNTIF($L$2:L1403,1),"")</f>
        <v/>
      </c>
    </row>
    <row r="1404">
      <c r="A1404">
        <f>IF(screen_FT_reviewer_A!$A1404="","",screen_FT_reviewer_A!$A1404)</f>
        <v/>
      </c>
      <c r="B1404">
        <f>IF(OR($A1404="",screen_FT_reviewer_A!$C1404=""),"",screen_FT_reviewer_A!$C1404)</f>
        <v/>
      </c>
      <c r="C1404">
        <f>IF(OR($A1404="",screen_FT_reviewer_B!$C1404=""),"",screen_FT_reviewer_B!$C1404)</f>
        <v/>
      </c>
      <c r="D1404">
        <f>IF(OR($A1404="",screen_FT_reviewer_A!$D1404=""),"",screen_FT_reviewer_A!$D1404)</f>
        <v/>
      </c>
      <c r="E1404">
        <f>IF(OR($A1404="",screen_FT_reviewer_B!$D1404=""),"",screen_FT_reviewer_B!$D1404)</f>
        <v/>
      </c>
      <c r="F1404">
        <f>IF(AND(B1404&lt;&gt;"",C1404&lt;&gt;""),1,"")</f>
        <v/>
      </c>
      <c r="G1404">
        <f>IF(F1404=1,IF(B1404=C1404,1,0),"")</f>
        <v/>
      </c>
      <c r="H1404">
        <f>IF(B1404="","",IFERROR(VLOOKUP(B1404,lst_FT_group_map_table,2,FALSE),"INVALID"))</f>
        <v/>
      </c>
      <c r="I1404">
        <f>IF(C1404="","",IFERROR(VLOOKUP(C1404,lst_FT_group_map_table,2,FALSE),"INVALID"))</f>
        <v/>
      </c>
      <c r="J1404">
        <f>IF(F1404=1,IF(H1404=I1404,1,0),"")</f>
        <v/>
      </c>
      <c r="K1404">
        <f>IF(AND(ISNUMBER(MATCH(B1404,lst_FT_sci_excl,0)),ISNUMBER(MATCH(C1404,lst_FT_sci_excl,0))),IF(D1404=E1404,1,0),"")</f>
        <v/>
      </c>
      <c r="L1404">
        <f>IF(OR(G1404=0,K1404=0),1,"")</f>
        <v/>
      </c>
      <c r="M1404">
        <f>IF(L1404=1,COUNTIF($L$2:L1404,1),"")</f>
        <v/>
      </c>
    </row>
    <row r="1405">
      <c r="A1405">
        <f>IF(screen_FT_reviewer_A!$A1405="","",screen_FT_reviewer_A!$A1405)</f>
        <v/>
      </c>
      <c r="B1405">
        <f>IF(OR($A1405="",screen_FT_reviewer_A!$C1405=""),"",screen_FT_reviewer_A!$C1405)</f>
        <v/>
      </c>
      <c r="C1405">
        <f>IF(OR($A1405="",screen_FT_reviewer_B!$C1405=""),"",screen_FT_reviewer_B!$C1405)</f>
        <v/>
      </c>
      <c r="D1405">
        <f>IF(OR($A1405="",screen_FT_reviewer_A!$D1405=""),"",screen_FT_reviewer_A!$D1405)</f>
        <v/>
      </c>
      <c r="E1405">
        <f>IF(OR($A1405="",screen_FT_reviewer_B!$D1405=""),"",screen_FT_reviewer_B!$D1405)</f>
        <v/>
      </c>
      <c r="F1405">
        <f>IF(AND(B1405&lt;&gt;"",C1405&lt;&gt;""),1,"")</f>
        <v/>
      </c>
      <c r="G1405">
        <f>IF(F1405=1,IF(B1405=C1405,1,0),"")</f>
        <v/>
      </c>
      <c r="H1405">
        <f>IF(B1405="","",IFERROR(VLOOKUP(B1405,lst_FT_group_map_table,2,FALSE),"INVALID"))</f>
        <v/>
      </c>
      <c r="I1405">
        <f>IF(C1405="","",IFERROR(VLOOKUP(C1405,lst_FT_group_map_table,2,FALSE),"INVALID"))</f>
        <v/>
      </c>
      <c r="J1405">
        <f>IF(F1405=1,IF(H1405=I1405,1,0),"")</f>
        <v/>
      </c>
      <c r="K1405">
        <f>IF(AND(ISNUMBER(MATCH(B1405,lst_FT_sci_excl,0)),ISNUMBER(MATCH(C1405,lst_FT_sci_excl,0))),IF(D1405=E1405,1,0),"")</f>
        <v/>
      </c>
      <c r="L1405">
        <f>IF(OR(G1405=0,K1405=0),1,"")</f>
        <v/>
      </c>
      <c r="M1405">
        <f>IF(L1405=1,COUNTIF($L$2:L1405,1),"")</f>
        <v/>
      </c>
    </row>
    <row r="1406">
      <c r="A1406">
        <f>IF(screen_FT_reviewer_A!$A1406="","",screen_FT_reviewer_A!$A1406)</f>
        <v/>
      </c>
      <c r="B1406">
        <f>IF(OR($A1406="",screen_FT_reviewer_A!$C1406=""),"",screen_FT_reviewer_A!$C1406)</f>
        <v/>
      </c>
      <c r="C1406">
        <f>IF(OR($A1406="",screen_FT_reviewer_B!$C1406=""),"",screen_FT_reviewer_B!$C1406)</f>
        <v/>
      </c>
      <c r="D1406">
        <f>IF(OR($A1406="",screen_FT_reviewer_A!$D1406=""),"",screen_FT_reviewer_A!$D1406)</f>
        <v/>
      </c>
      <c r="E1406">
        <f>IF(OR($A1406="",screen_FT_reviewer_B!$D1406=""),"",screen_FT_reviewer_B!$D1406)</f>
        <v/>
      </c>
      <c r="F1406">
        <f>IF(AND(B1406&lt;&gt;"",C1406&lt;&gt;""),1,"")</f>
        <v/>
      </c>
      <c r="G1406">
        <f>IF(F1406=1,IF(B1406=C1406,1,0),"")</f>
        <v/>
      </c>
      <c r="H1406">
        <f>IF(B1406="","",IFERROR(VLOOKUP(B1406,lst_FT_group_map_table,2,FALSE),"INVALID"))</f>
        <v/>
      </c>
      <c r="I1406">
        <f>IF(C1406="","",IFERROR(VLOOKUP(C1406,lst_FT_group_map_table,2,FALSE),"INVALID"))</f>
        <v/>
      </c>
      <c r="J1406">
        <f>IF(F1406=1,IF(H1406=I1406,1,0),"")</f>
        <v/>
      </c>
      <c r="K1406">
        <f>IF(AND(ISNUMBER(MATCH(B1406,lst_FT_sci_excl,0)),ISNUMBER(MATCH(C1406,lst_FT_sci_excl,0))),IF(D1406=E1406,1,0),"")</f>
        <v/>
      </c>
      <c r="L1406">
        <f>IF(OR(G1406=0,K1406=0),1,"")</f>
        <v/>
      </c>
      <c r="M1406">
        <f>IF(L1406=1,COUNTIF($L$2:L1406,1),"")</f>
        <v/>
      </c>
    </row>
    <row r="1407">
      <c r="A1407">
        <f>IF(screen_FT_reviewer_A!$A1407="","",screen_FT_reviewer_A!$A1407)</f>
        <v/>
      </c>
      <c r="B1407">
        <f>IF(OR($A1407="",screen_FT_reviewer_A!$C1407=""),"",screen_FT_reviewer_A!$C1407)</f>
        <v/>
      </c>
      <c r="C1407">
        <f>IF(OR($A1407="",screen_FT_reviewer_B!$C1407=""),"",screen_FT_reviewer_B!$C1407)</f>
        <v/>
      </c>
      <c r="D1407">
        <f>IF(OR($A1407="",screen_FT_reviewer_A!$D1407=""),"",screen_FT_reviewer_A!$D1407)</f>
        <v/>
      </c>
      <c r="E1407">
        <f>IF(OR($A1407="",screen_FT_reviewer_B!$D1407=""),"",screen_FT_reviewer_B!$D1407)</f>
        <v/>
      </c>
      <c r="F1407">
        <f>IF(AND(B1407&lt;&gt;"",C1407&lt;&gt;""),1,"")</f>
        <v/>
      </c>
      <c r="G1407">
        <f>IF(F1407=1,IF(B1407=C1407,1,0),"")</f>
        <v/>
      </c>
      <c r="H1407">
        <f>IF(B1407="","",IFERROR(VLOOKUP(B1407,lst_FT_group_map_table,2,FALSE),"INVALID"))</f>
        <v/>
      </c>
      <c r="I1407">
        <f>IF(C1407="","",IFERROR(VLOOKUP(C1407,lst_FT_group_map_table,2,FALSE),"INVALID"))</f>
        <v/>
      </c>
      <c r="J1407">
        <f>IF(F1407=1,IF(H1407=I1407,1,0),"")</f>
        <v/>
      </c>
      <c r="K1407">
        <f>IF(AND(ISNUMBER(MATCH(B1407,lst_FT_sci_excl,0)),ISNUMBER(MATCH(C1407,lst_FT_sci_excl,0))),IF(D1407=E1407,1,0),"")</f>
        <v/>
      </c>
      <c r="L1407">
        <f>IF(OR(G1407=0,K1407=0),1,"")</f>
        <v/>
      </c>
      <c r="M1407">
        <f>IF(L1407=1,COUNTIF($L$2:L1407,1),"")</f>
        <v/>
      </c>
    </row>
    <row r="1408">
      <c r="A1408">
        <f>IF(screen_FT_reviewer_A!$A1408="","",screen_FT_reviewer_A!$A1408)</f>
        <v/>
      </c>
      <c r="B1408">
        <f>IF(OR($A1408="",screen_FT_reviewer_A!$C1408=""),"",screen_FT_reviewer_A!$C1408)</f>
        <v/>
      </c>
      <c r="C1408">
        <f>IF(OR($A1408="",screen_FT_reviewer_B!$C1408=""),"",screen_FT_reviewer_B!$C1408)</f>
        <v/>
      </c>
      <c r="D1408">
        <f>IF(OR($A1408="",screen_FT_reviewer_A!$D1408=""),"",screen_FT_reviewer_A!$D1408)</f>
        <v/>
      </c>
      <c r="E1408">
        <f>IF(OR($A1408="",screen_FT_reviewer_B!$D1408=""),"",screen_FT_reviewer_B!$D1408)</f>
        <v/>
      </c>
      <c r="F1408">
        <f>IF(AND(B1408&lt;&gt;"",C1408&lt;&gt;""),1,"")</f>
        <v/>
      </c>
      <c r="G1408">
        <f>IF(F1408=1,IF(B1408=C1408,1,0),"")</f>
        <v/>
      </c>
      <c r="H1408">
        <f>IF(B1408="","",IFERROR(VLOOKUP(B1408,lst_FT_group_map_table,2,FALSE),"INVALID"))</f>
        <v/>
      </c>
      <c r="I1408">
        <f>IF(C1408="","",IFERROR(VLOOKUP(C1408,lst_FT_group_map_table,2,FALSE),"INVALID"))</f>
        <v/>
      </c>
      <c r="J1408">
        <f>IF(F1408=1,IF(H1408=I1408,1,0),"")</f>
        <v/>
      </c>
      <c r="K1408">
        <f>IF(AND(ISNUMBER(MATCH(B1408,lst_FT_sci_excl,0)),ISNUMBER(MATCH(C1408,lst_FT_sci_excl,0))),IF(D1408=E1408,1,0),"")</f>
        <v/>
      </c>
      <c r="L1408">
        <f>IF(OR(G1408=0,K1408=0),1,"")</f>
        <v/>
      </c>
      <c r="M1408">
        <f>IF(L1408=1,COUNTIF($L$2:L1408,1),"")</f>
        <v/>
      </c>
    </row>
    <row r="1409">
      <c r="A1409">
        <f>IF(screen_FT_reviewer_A!$A1409="","",screen_FT_reviewer_A!$A1409)</f>
        <v/>
      </c>
      <c r="B1409">
        <f>IF(OR($A1409="",screen_FT_reviewer_A!$C1409=""),"",screen_FT_reviewer_A!$C1409)</f>
        <v/>
      </c>
      <c r="C1409">
        <f>IF(OR($A1409="",screen_FT_reviewer_B!$C1409=""),"",screen_FT_reviewer_B!$C1409)</f>
        <v/>
      </c>
      <c r="D1409">
        <f>IF(OR($A1409="",screen_FT_reviewer_A!$D1409=""),"",screen_FT_reviewer_A!$D1409)</f>
        <v/>
      </c>
      <c r="E1409">
        <f>IF(OR($A1409="",screen_FT_reviewer_B!$D1409=""),"",screen_FT_reviewer_B!$D1409)</f>
        <v/>
      </c>
      <c r="F1409">
        <f>IF(AND(B1409&lt;&gt;"",C1409&lt;&gt;""),1,"")</f>
        <v/>
      </c>
      <c r="G1409">
        <f>IF(F1409=1,IF(B1409=C1409,1,0),"")</f>
        <v/>
      </c>
      <c r="H1409">
        <f>IF(B1409="","",IFERROR(VLOOKUP(B1409,lst_FT_group_map_table,2,FALSE),"INVALID"))</f>
        <v/>
      </c>
      <c r="I1409">
        <f>IF(C1409="","",IFERROR(VLOOKUP(C1409,lst_FT_group_map_table,2,FALSE),"INVALID"))</f>
        <v/>
      </c>
      <c r="J1409">
        <f>IF(F1409=1,IF(H1409=I1409,1,0),"")</f>
        <v/>
      </c>
      <c r="K1409">
        <f>IF(AND(ISNUMBER(MATCH(B1409,lst_FT_sci_excl,0)),ISNUMBER(MATCH(C1409,lst_FT_sci_excl,0))),IF(D1409=E1409,1,0),"")</f>
        <v/>
      </c>
      <c r="L1409">
        <f>IF(OR(G1409=0,K1409=0),1,"")</f>
        <v/>
      </c>
      <c r="M1409">
        <f>IF(L1409=1,COUNTIF($L$2:L1409,1),"")</f>
        <v/>
      </c>
    </row>
    <row r="1410">
      <c r="A1410">
        <f>IF(screen_FT_reviewer_A!$A1410="","",screen_FT_reviewer_A!$A1410)</f>
        <v/>
      </c>
      <c r="B1410">
        <f>IF(OR($A1410="",screen_FT_reviewer_A!$C1410=""),"",screen_FT_reviewer_A!$C1410)</f>
        <v/>
      </c>
      <c r="C1410">
        <f>IF(OR($A1410="",screen_FT_reviewer_B!$C1410=""),"",screen_FT_reviewer_B!$C1410)</f>
        <v/>
      </c>
      <c r="D1410">
        <f>IF(OR($A1410="",screen_FT_reviewer_A!$D1410=""),"",screen_FT_reviewer_A!$D1410)</f>
        <v/>
      </c>
      <c r="E1410">
        <f>IF(OR($A1410="",screen_FT_reviewer_B!$D1410=""),"",screen_FT_reviewer_B!$D1410)</f>
        <v/>
      </c>
      <c r="F1410">
        <f>IF(AND(B1410&lt;&gt;"",C1410&lt;&gt;""),1,"")</f>
        <v/>
      </c>
      <c r="G1410">
        <f>IF(F1410=1,IF(B1410=C1410,1,0),"")</f>
        <v/>
      </c>
      <c r="H1410">
        <f>IF(B1410="","",IFERROR(VLOOKUP(B1410,lst_FT_group_map_table,2,FALSE),"INVALID"))</f>
        <v/>
      </c>
      <c r="I1410">
        <f>IF(C1410="","",IFERROR(VLOOKUP(C1410,lst_FT_group_map_table,2,FALSE),"INVALID"))</f>
        <v/>
      </c>
      <c r="J1410">
        <f>IF(F1410=1,IF(H1410=I1410,1,0),"")</f>
        <v/>
      </c>
      <c r="K1410">
        <f>IF(AND(ISNUMBER(MATCH(B1410,lst_FT_sci_excl,0)),ISNUMBER(MATCH(C1410,lst_FT_sci_excl,0))),IF(D1410=E1410,1,0),"")</f>
        <v/>
      </c>
      <c r="L1410">
        <f>IF(OR(G1410=0,K1410=0),1,"")</f>
        <v/>
      </c>
      <c r="M1410">
        <f>IF(L1410=1,COUNTIF($L$2:L1410,1),"")</f>
        <v/>
      </c>
    </row>
    <row r="1411">
      <c r="A1411">
        <f>IF(screen_FT_reviewer_A!$A1411="","",screen_FT_reviewer_A!$A1411)</f>
        <v/>
      </c>
      <c r="B1411">
        <f>IF(OR($A1411="",screen_FT_reviewer_A!$C1411=""),"",screen_FT_reviewer_A!$C1411)</f>
        <v/>
      </c>
      <c r="C1411">
        <f>IF(OR($A1411="",screen_FT_reviewer_B!$C1411=""),"",screen_FT_reviewer_B!$C1411)</f>
        <v/>
      </c>
      <c r="D1411">
        <f>IF(OR($A1411="",screen_FT_reviewer_A!$D1411=""),"",screen_FT_reviewer_A!$D1411)</f>
        <v/>
      </c>
      <c r="E1411">
        <f>IF(OR($A1411="",screen_FT_reviewer_B!$D1411=""),"",screen_FT_reviewer_B!$D1411)</f>
        <v/>
      </c>
      <c r="F1411">
        <f>IF(AND(B1411&lt;&gt;"",C1411&lt;&gt;""),1,"")</f>
        <v/>
      </c>
      <c r="G1411">
        <f>IF(F1411=1,IF(B1411=C1411,1,0),"")</f>
        <v/>
      </c>
      <c r="H1411">
        <f>IF(B1411="","",IFERROR(VLOOKUP(B1411,lst_FT_group_map_table,2,FALSE),"INVALID"))</f>
        <v/>
      </c>
      <c r="I1411">
        <f>IF(C1411="","",IFERROR(VLOOKUP(C1411,lst_FT_group_map_table,2,FALSE),"INVALID"))</f>
        <v/>
      </c>
      <c r="J1411">
        <f>IF(F1411=1,IF(H1411=I1411,1,0),"")</f>
        <v/>
      </c>
      <c r="K1411">
        <f>IF(AND(ISNUMBER(MATCH(B1411,lst_FT_sci_excl,0)),ISNUMBER(MATCH(C1411,lst_FT_sci_excl,0))),IF(D1411=E1411,1,0),"")</f>
        <v/>
      </c>
      <c r="L1411">
        <f>IF(OR(G1411=0,K1411=0),1,"")</f>
        <v/>
      </c>
      <c r="M1411">
        <f>IF(L1411=1,COUNTIF($L$2:L1411,1),"")</f>
        <v/>
      </c>
    </row>
    <row r="1412">
      <c r="A1412">
        <f>IF(screen_FT_reviewer_A!$A1412="","",screen_FT_reviewer_A!$A1412)</f>
        <v/>
      </c>
      <c r="B1412">
        <f>IF(OR($A1412="",screen_FT_reviewer_A!$C1412=""),"",screen_FT_reviewer_A!$C1412)</f>
        <v/>
      </c>
      <c r="C1412">
        <f>IF(OR($A1412="",screen_FT_reviewer_B!$C1412=""),"",screen_FT_reviewer_B!$C1412)</f>
        <v/>
      </c>
      <c r="D1412">
        <f>IF(OR($A1412="",screen_FT_reviewer_A!$D1412=""),"",screen_FT_reviewer_A!$D1412)</f>
        <v/>
      </c>
      <c r="E1412">
        <f>IF(OR($A1412="",screen_FT_reviewer_B!$D1412=""),"",screen_FT_reviewer_B!$D1412)</f>
        <v/>
      </c>
      <c r="F1412">
        <f>IF(AND(B1412&lt;&gt;"",C1412&lt;&gt;""),1,"")</f>
        <v/>
      </c>
      <c r="G1412">
        <f>IF(F1412=1,IF(B1412=C1412,1,0),"")</f>
        <v/>
      </c>
      <c r="H1412">
        <f>IF(B1412="","",IFERROR(VLOOKUP(B1412,lst_FT_group_map_table,2,FALSE),"INVALID"))</f>
        <v/>
      </c>
      <c r="I1412">
        <f>IF(C1412="","",IFERROR(VLOOKUP(C1412,lst_FT_group_map_table,2,FALSE),"INVALID"))</f>
        <v/>
      </c>
      <c r="J1412">
        <f>IF(F1412=1,IF(H1412=I1412,1,0),"")</f>
        <v/>
      </c>
      <c r="K1412">
        <f>IF(AND(ISNUMBER(MATCH(B1412,lst_FT_sci_excl,0)),ISNUMBER(MATCH(C1412,lst_FT_sci_excl,0))),IF(D1412=E1412,1,0),"")</f>
        <v/>
      </c>
      <c r="L1412">
        <f>IF(OR(G1412=0,K1412=0),1,"")</f>
        <v/>
      </c>
      <c r="M1412">
        <f>IF(L1412=1,COUNTIF($L$2:L1412,1),"")</f>
        <v/>
      </c>
    </row>
    <row r="1413">
      <c r="A1413">
        <f>IF(screen_FT_reviewer_A!$A1413="","",screen_FT_reviewer_A!$A1413)</f>
        <v/>
      </c>
      <c r="B1413">
        <f>IF(OR($A1413="",screen_FT_reviewer_A!$C1413=""),"",screen_FT_reviewer_A!$C1413)</f>
        <v/>
      </c>
      <c r="C1413">
        <f>IF(OR($A1413="",screen_FT_reviewer_B!$C1413=""),"",screen_FT_reviewer_B!$C1413)</f>
        <v/>
      </c>
      <c r="D1413">
        <f>IF(OR($A1413="",screen_FT_reviewer_A!$D1413=""),"",screen_FT_reviewer_A!$D1413)</f>
        <v/>
      </c>
      <c r="E1413">
        <f>IF(OR($A1413="",screen_FT_reviewer_B!$D1413=""),"",screen_FT_reviewer_B!$D1413)</f>
        <v/>
      </c>
      <c r="F1413">
        <f>IF(AND(B1413&lt;&gt;"",C1413&lt;&gt;""),1,"")</f>
        <v/>
      </c>
      <c r="G1413">
        <f>IF(F1413=1,IF(B1413=C1413,1,0),"")</f>
        <v/>
      </c>
      <c r="H1413">
        <f>IF(B1413="","",IFERROR(VLOOKUP(B1413,lst_FT_group_map_table,2,FALSE),"INVALID"))</f>
        <v/>
      </c>
      <c r="I1413">
        <f>IF(C1413="","",IFERROR(VLOOKUP(C1413,lst_FT_group_map_table,2,FALSE),"INVALID"))</f>
        <v/>
      </c>
      <c r="J1413">
        <f>IF(F1413=1,IF(H1413=I1413,1,0),"")</f>
        <v/>
      </c>
      <c r="K1413">
        <f>IF(AND(ISNUMBER(MATCH(B1413,lst_FT_sci_excl,0)),ISNUMBER(MATCH(C1413,lst_FT_sci_excl,0))),IF(D1413=E1413,1,0),"")</f>
        <v/>
      </c>
      <c r="L1413">
        <f>IF(OR(G1413=0,K1413=0),1,"")</f>
        <v/>
      </c>
      <c r="M1413">
        <f>IF(L1413=1,COUNTIF($L$2:L1413,1),"")</f>
        <v/>
      </c>
    </row>
    <row r="1414">
      <c r="A1414">
        <f>IF(screen_FT_reviewer_A!$A1414="","",screen_FT_reviewer_A!$A1414)</f>
        <v/>
      </c>
      <c r="B1414">
        <f>IF(OR($A1414="",screen_FT_reviewer_A!$C1414=""),"",screen_FT_reviewer_A!$C1414)</f>
        <v/>
      </c>
      <c r="C1414">
        <f>IF(OR($A1414="",screen_FT_reviewer_B!$C1414=""),"",screen_FT_reviewer_B!$C1414)</f>
        <v/>
      </c>
      <c r="D1414">
        <f>IF(OR($A1414="",screen_FT_reviewer_A!$D1414=""),"",screen_FT_reviewer_A!$D1414)</f>
        <v/>
      </c>
      <c r="E1414">
        <f>IF(OR($A1414="",screen_FT_reviewer_B!$D1414=""),"",screen_FT_reviewer_B!$D1414)</f>
        <v/>
      </c>
      <c r="F1414">
        <f>IF(AND(B1414&lt;&gt;"",C1414&lt;&gt;""),1,"")</f>
        <v/>
      </c>
      <c r="G1414">
        <f>IF(F1414=1,IF(B1414=C1414,1,0),"")</f>
        <v/>
      </c>
      <c r="H1414">
        <f>IF(B1414="","",IFERROR(VLOOKUP(B1414,lst_FT_group_map_table,2,FALSE),"INVALID"))</f>
        <v/>
      </c>
      <c r="I1414">
        <f>IF(C1414="","",IFERROR(VLOOKUP(C1414,lst_FT_group_map_table,2,FALSE),"INVALID"))</f>
        <v/>
      </c>
      <c r="J1414">
        <f>IF(F1414=1,IF(H1414=I1414,1,0),"")</f>
        <v/>
      </c>
      <c r="K1414">
        <f>IF(AND(ISNUMBER(MATCH(B1414,lst_FT_sci_excl,0)),ISNUMBER(MATCH(C1414,lst_FT_sci_excl,0))),IF(D1414=E1414,1,0),"")</f>
        <v/>
      </c>
      <c r="L1414">
        <f>IF(OR(G1414=0,K1414=0),1,"")</f>
        <v/>
      </c>
      <c r="M1414">
        <f>IF(L1414=1,COUNTIF($L$2:L1414,1),"")</f>
        <v/>
      </c>
    </row>
    <row r="1415">
      <c r="A1415">
        <f>IF(screen_FT_reviewer_A!$A1415="","",screen_FT_reviewer_A!$A1415)</f>
        <v/>
      </c>
      <c r="B1415">
        <f>IF(OR($A1415="",screen_FT_reviewer_A!$C1415=""),"",screen_FT_reviewer_A!$C1415)</f>
        <v/>
      </c>
      <c r="C1415">
        <f>IF(OR($A1415="",screen_FT_reviewer_B!$C1415=""),"",screen_FT_reviewer_B!$C1415)</f>
        <v/>
      </c>
      <c r="D1415">
        <f>IF(OR($A1415="",screen_FT_reviewer_A!$D1415=""),"",screen_FT_reviewer_A!$D1415)</f>
        <v/>
      </c>
      <c r="E1415">
        <f>IF(OR($A1415="",screen_FT_reviewer_B!$D1415=""),"",screen_FT_reviewer_B!$D1415)</f>
        <v/>
      </c>
      <c r="F1415">
        <f>IF(AND(B1415&lt;&gt;"",C1415&lt;&gt;""),1,"")</f>
        <v/>
      </c>
      <c r="G1415">
        <f>IF(F1415=1,IF(B1415=C1415,1,0),"")</f>
        <v/>
      </c>
      <c r="H1415">
        <f>IF(B1415="","",IFERROR(VLOOKUP(B1415,lst_FT_group_map_table,2,FALSE),"INVALID"))</f>
        <v/>
      </c>
      <c r="I1415">
        <f>IF(C1415="","",IFERROR(VLOOKUP(C1415,lst_FT_group_map_table,2,FALSE),"INVALID"))</f>
        <v/>
      </c>
      <c r="J1415">
        <f>IF(F1415=1,IF(H1415=I1415,1,0),"")</f>
        <v/>
      </c>
      <c r="K1415">
        <f>IF(AND(ISNUMBER(MATCH(B1415,lst_FT_sci_excl,0)),ISNUMBER(MATCH(C1415,lst_FT_sci_excl,0))),IF(D1415=E1415,1,0),"")</f>
        <v/>
      </c>
      <c r="L1415">
        <f>IF(OR(G1415=0,K1415=0),1,"")</f>
        <v/>
      </c>
      <c r="M1415">
        <f>IF(L1415=1,COUNTIF($L$2:L1415,1),"")</f>
        <v/>
      </c>
    </row>
    <row r="1416">
      <c r="A1416">
        <f>IF(screen_FT_reviewer_A!$A1416="","",screen_FT_reviewer_A!$A1416)</f>
        <v/>
      </c>
      <c r="B1416">
        <f>IF(OR($A1416="",screen_FT_reviewer_A!$C1416=""),"",screen_FT_reviewer_A!$C1416)</f>
        <v/>
      </c>
      <c r="C1416">
        <f>IF(OR($A1416="",screen_FT_reviewer_B!$C1416=""),"",screen_FT_reviewer_B!$C1416)</f>
        <v/>
      </c>
      <c r="D1416">
        <f>IF(OR($A1416="",screen_FT_reviewer_A!$D1416=""),"",screen_FT_reviewer_A!$D1416)</f>
        <v/>
      </c>
      <c r="E1416">
        <f>IF(OR($A1416="",screen_FT_reviewer_B!$D1416=""),"",screen_FT_reviewer_B!$D1416)</f>
        <v/>
      </c>
      <c r="F1416">
        <f>IF(AND(B1416&lt;&gt;"",C1416&lt;&gt;""),1,"")</f>
        <v/>
      </c>
      <c r="G1416">
        <f>IF(F1416=1,IF(B1416=C1416,1,0),"")</f>
        <v/>
      </c>
      <c r="H1416">
        <f>IF(B1416="","",IFERROR(VLOOKUP(B1416,lst_FT_group_map_table,2,FALSE),"INVALID"))</f>
        <v/>
      </c>
      <c r="I1416">
        <f>IF(C1416="","",IFERROR(VLOOKUP(C1416,lst_FT_group_map_table,2,FALSE),"INVALID"))</f>
        <v/>
      </c>
      <c r="J1416">
        <f>IF(F1416=1,IF(H1416=I1416,1,0),"")</f>
        <v/>
      </c>
      <c r="K1416">
        <f>IF(AND(ISNUMBER(MATCH(B1416,lst_FT_sci_excl,0)),ISNUMBER(MATCH(C1416,lst_FT_sci_excl,0))),IF(D1416=E1416,1,0),"")</f>
        <v/>
      </c>
      <c r="L1416">
        <f>IF(OR(G1416=0,K1416=0),1,"")</f>
        <v/>
      </c>
      <c r="M1416">
        <f>IF(L1416=1,COUNTIF($L$2:L1416,1),"")</f>
        <v/>
      </c>
    </row>
    <row r="1417">
      <c r="A1417">
        <f>IF(screen_FT_reviewer_A!$A1417="","",screen_FT_reviewer_A!$A1417)</f>
        <v/>
      </c>
      <c r="B1417">
        <f>IF(OR($A1417="",screen_FT_reviewer_A!$C1417=""),"",screen_FT_reviewer_A!$C1417)</f>
        <v/>
      </c>
      <c r="C1417">
        <f>IF(OR($A1417="",screen_FT_reviewer_B!$C1417=""),"",screen_FT_reviewer_B!$C1417)</f>
        <v/>
      </c>
      <c r="D1417">
        <f>IF(OR($A1417="",screen_FT_reviewer_A!$D1417=""),"",screen_FT_reviewer_A!$D1417)</f>
        <v/>
      </c>
      <c r="E1417">
        <f>IF(OR($A1417="",screen_FT_reviewer_B!$D1417=""),"",screen_FT_reviewer_B!$D1417)</f>
        <v/>
      </c>
      <c r="F1417">
        <f>IF(AND(B1417&lt;&gt;"",C1417&lt;&gt;""),1,"")</f>
        <v/>
      </c>
      <c r="G1417">
        <f>IF(F1417=1,IF(B1417=C1417,1,0),"")</f>
        <v/>
      </c>
      <c r="H1417">
        <f>IF(B1417="","",IFERROR(VLOOKUP(B1417,lst_FT_group_map_table,2,FALSE),"INVALID"))</f>
        <v/>
      </c>
      <c r="I1417">
        <f>IF(C1417="","",IFERROR(VLOOKUP(C1417,lst_FT_group_map_table,2,FALSE),"INVALID"))</f>
        <v/>
      </c>
      <c r="J1417">
        <f>IF(F1417=1,IF(H1417=I1417,1,0),"")</f>
        <v/>
      </c>
      <c r="K1417">
        <f>IF(AND(ISNUMBER(MATCH(B1417,lst_FT_sci_excl,0)),ISNUMBER(MATCH(C1417,lst_FT_sci_excl,0))),IF(D1417=E1417,1,0),"")</f>
        <v/>
      </c>
      <c r="L1417">
        <f>IF(OR(G1417=0,K1417=0),1,"")</f>
        <v/>
      </c>
      <c r="M1417">
        <f>IF(L1417=1,COUNTIF($L$2:L1417,1),"")</f>
        <v/>
      </c>
    </row>
    <row r="1418">
      <c r="A1418">
        <f>IF(screen_FT_reviewer_A!$A1418="","",screen_FT_reviewer_A!$A1418)</f>
        <v/>
      </c>
      <c r="B1418">
        <f>IF(OR($A1418="",screen_FT_reviewer_A!$C1418=""),"",screen_FT_reviewer_A!$C1418)</f>
        <v/>
      </c>
      <c r="C1418">
        <f>IF(OR($A1418="",screen_FT_reviewer_B!$C1418=""),"",screen_FT_reviewer_B!$C1418)</f>
        <v/>
      </c>
      <c r="D1418">
        <f>IF(OR($A1418="",screen_FT_reviewer_A!$D1418=""),"",screen_FT_reviewer_A!$D1418)</f>
        <v/>
      </c>
      <c r="E1418">
        <f>IF(OR($A1418="",screen_FT_reviewer_B!$D1418=""),"",screen_FT_reviewer_B!$D1418)</f>
        <v/>
      </c>
      <c r="F1418">
        <f>IF(AND(B1418&lt;&gt;"",C1418&lt;&gt;""),1,"")</f>
        <v/>
      </c>
      <c r="G1418">
        <f>IF(F1418=1,IF(B1418=C1418,1,0),"")</f>
        <v/>
      </c>
      <c r="H1418">
        <f>IF(B1418="","",IFERROR(VLOOKUP(B1418,lst_FT_group_map_table,2,FALSE),"INVALID"))</f>
        <v/>
      </c>
      <c r="I1418">
        <f>IF(C1418="","",IFERROR(VLOOKUP(C1418,lst_FT_group_map_table,2,FALSE),"INVALID"))</f>
        <v/>
      </c>
      <c r="J1418">
        <f>IF(F1418=1,IF(H1418=I1418,1,0),"")</f>
        <v/>
      </c>
      <c r="K1418">
        <f>IF(AND(ISNUMBER(MATCH(B1418,lst_FT_sci_excl,0)),ISNUMBER(MATCH(C1418,lst_FT_sci_excl,0))),IF(D1418=E1418,1,0),"")</f>
        <v/>
      </c>
      <c r="L1418">
        <f>IF(OR(G1418=0,K1418=0),1,"")</f>
        <v/>
      </c>
      <c r="M1418">
        <f>IF(L1418=1,COUNTIF($L$2:L1418,1),"")</f>
        <v/>
      </c>
    </row>
    <row r="1419">
      <c r="A1419">
        <f>IF(screen_FT_reviewer_A!$A1419="","",screen_FT_reviewer_A!$A1419)</f>
        <v/>
      </c>
      <c r="B1419">
        <f>IF(OR($A1419="",screen_FT_reviewer_A!$C1419=""),"",screen_FT_reviewer_A!$C1419)</f>
        <v/>
      </c>
      <c r="C1419">
        <f>IF(OR($A1419="",screen_FT_reviewer_B!$C1419=""),"",screen_FT_reviewer_B!$C1419)</f>
        <v/>
      </c>
      <c r="D1419">
        <f>IF(OR($A1419="",screen_FT_reviewer_A!$D1419=""),"",screen_FT_reviewer_A!$D1419)</f>
        <v/>
      </c>
      <c r="E1419">
        <f>IF(OR($A1419="",screen_FT_reviewer_B!$D1419=""),"",screen_FT_reviewer_B!$D1419)</f>
        <v/>
      </c>
      <c r="F1419">
        <f>IF(AND(B1419&lt;&gt;"",C1419&lt;&gt;""),1,"")</f>
        <v/>
      </c>
      <c r="G1419">
        <f>IF(F1419=1,IF(B1419=C1419,1,0),"")</f>
        <v/>
      </c>
      <c r="H1419">
        <f>IF(B1419="","",IFERROR(VLOOKUP(B1419,lst_FT_group_map_table,2,FALSE),"INVALID"))</f>
        <v/>
      </c>
      <c r="I1419">
        <f>IF(C1419="","",IFERROR(VLOOKUP(C1419,lst_FT_group_map_table,2,FALSE),"INVALID"))</f>
        <v/>
      </c>
      <c r="J1419">
        <f>IF(F1419=1,IF(H1419=I1419,1,0),"")</f>
        <v/>
      </c>
      <c r="K1419">
        <f>IF(AND(ISNUMBER(MATCH(B1419,lst_FT_sci_excl,0)),ISNUMBER(MATCH(C1419,lst_FT_sci_excl,0))),IF(D1419=E1419,1,0),"")</f>
        <v/>
      </c>
      <c r="L1419">
        <f>IF(OR(G1419=0,K1419=0),1,"")</f>
        <v/>
      </c>
      <c r="M1419">
        <f>IF(L1419=1,COUNTIF($L$2:L1419,1),"")</f>
        <v/>
      </c>
    </row>
    <row r="1420">
      <c r="A1420">
        <f>IF(screen_FT_reviewer_A!$A1420="","",screen_FT_reviewer_A!$A1420)</f>
        <v/>
      </c>
      <c r="B1420">
        <f>IF(OR($A1420="",screen_FT_reviewer_A!$C1420=""),"",screen_FT_reviewer_A!$C1420)</f>
        <v/>
      </c>
      <c r="C1420">
        <f>IF(OR($A1420="",screen_FT_reviewer_B!$C1420=""),"",screen_FT_reviewer_B!$C1420)</f>
        <v/>
      </c>
      <c r="D1420">
        <f>IF(OR($A1420="",screen_FT_reviewer_A!$D1420=""),"",screen_FT_reviewer_A!$D1420)</f>
        <v/>
      </c>
      <c r="E1420">
        <f>IF(OR($A1420="",screen_FT_reviewer_B!$D1420=""),"",screen_FT_reviewer_B!$D1420)</f>
        <v/>
      </c>
      <c r="F1420">
        <f>IF(AND(B1420&lt;&gt;"",C1420&lt;&gt;""),1,"")</f>
        <v/>
      </c>
      <c r="G1420">
        <f>IF(F1420=1,IF(B1420=C1420,1,0),"")</f>
        <v/>
      </c>
      <c r="H1420">
        <f>IF(B1420="","",IFERROR(VLOOKUP(B1420,lst_FT_group_map_table,2,FALSE),"INVALID"))</f>
        <v/>
      </c>
      <c r="I1420">
        <f>IF(C1420="","",IFERROR(VLOOKUP(C1420,lst_FT_group_map_table,2,FALSE),"INVALID"))</f>
        <v/>
      </c>
      <c r="J1420">
        <f>IF(F1420=1,IF(H1420=I1420,1,0),"")</f>
        <v/>
      </c>
      <c r="K1420">
        <f>IF(AND(ISNUMBER(MATCH(B1420,lst_FT_sci_excl,0)),ISNUMBER(MATCH(C1420,lst_FT_sci_excl,0))),IF(D1420=E1420,1,0),"")</f>
        <v/>
      </c>
      <c r="L1420">
        <f>IF(OR(G1420=0,K1420=0),1,"")</f>
        <v/>
      </c>
      <c r="M1420">
        <f>IF(L1420=1,COUNTIF($L$2:L1420,1),"")</f>
        <v/>
      </c>
    </row>
    <row r="1421">
      <c r="A1421">
        <f>IF(screen_FT_reviewer_A!$A1421="","",screen_FT_reviewer_A!$A1421)</f>
        <v/>
      </c>
      <c r="B1421">
        <f>IF(OR($A1421="",screen_FT_reviewer_A!$C1421=""),"",screen_FT_reviewer_A!$C1421)</f>
        <v/>
      </c>
      <c r="C1421">
        <f>IF(OR($A1421="",screen_FT_reviewer_B!$C1421=""),"",screen_FT_reviewer_B!$C1421)</f>
        <v/>
      </c>
      <c r="D1421">
        <f>IF(OR($A1421="",screen_FT_reviewer_A!$D1421=""),"",screen_FT_reviewer_A!$D1421)</f>
        <v/>
      </c>
      <c r="E1421">
        <f>IF(OR($A1421="",screen_FT_reviewer_B!$D1421=""),"",screen_FT_reviewer_B!$D1421)</f>
        <v/>
      </c>
      <c r="F1421">
        <f>IF(AND(B1421&lt;&gt;"",C1421&lt;&gt;""),1,"")</f>
        <v/>
      </c>
      <c r="G1421">
        <f>IF(F1421=1,IF(B1421=C1421,1,0),"")</f>
        <v/>
      </c>
      <c r="H1421">
        <f>IF(B1421="","",IFERROR(VLOOKUP(B1421,lst_FT_group_map_table,2,FALSE),"INVALID"))</f>
        <v/>
      </c>
      <c r="I1421">
        <f>IF(C1421="","",IFERROR(VLOOKUP(C1421,lst_FT_group_map_table,2,FALSE),"INVALID"))</f>
        <v/>
      </c>
      <c r="J1421">
        <f>IF(F1421=1,IF(H1421=I1421,1,0),"")</f>
        <v/>
      </c>
      <c r="K1421">
        <f>IF(AND(ISNUMBER(MATCH(B1421,lst_FT_sci_excl,0)),ISNUMBER(MATCH(C1421,lst_FT_sci_excl,0))),IF(D1421=E1421,1,0),"")</f>
        <v/>
      </c>
      <c r="L1421">
        <f>IF(OR(G1421=0,K1421=0),1,"")</f>
        <v/>
      </c>
      <c r="M1421">
        <f>IF(L1421=1,COUNTIF($L$2:L1421,1),"")</f>
        <v/>
      </c>
    </row>
    <row r="1422">
      <c r="A1422">
        <f>IF(screen_FT_reviewer_A!$A1422="","",screen_FT_reviewer_A!$A1422)</f>
        <v/>
      </c>
      <c r="B1422">
        <f>IF(OR($A1422="",screen_FT_reviewer_A!$C1422=""),"",screen_FT_reviewer_A!$C1422)</f>
        <v/>
      </c>
      <c r="C1422">
        <f>IF(OR($A1422="",screen_FT_reviewer_B!$C1422=""),"",screen_FT_reviewer_B!$C1422)</f>
        <v/>
      </c>
      <c r="D1422">
        <f>IF(OR($A1422="",screen_FT_reviewer_A!$D1422=""),"",screen_FT_reviewer_A!$D1422)</f>
        <v/>
      </c>
      <c r="E1422">
        <f>IF(OR($A1422="",screen_FT_reviewer_B!$D1422=""),"",screen_FT_reviewer_B!$D1422)</f>
        <v/>
      </c>
      <c r="F1422">
        <f>IF(AND(B1422&lt;&gt;"",C1422&lt;&gt;""),1,"")</f>
        <v/>
      </c>
      <c r="G1422">
        <f>IF(F1422=1,IF(B1422=C1422,1,0),"")</f>
        <v/>
      </c>
      <c r="H1422">
        <f>IF(B1422="","",IFERROR(VLOOKUP(B1422,lst_FT_group_map_table,2,FALSE),"INVALID"))</f>
        <v/>
      </c>
      <c r="I1422">
        <f>IF(C1422="","",IFERROR(VLOOKUP(C1422,lst_FT_group_map_table,2,FALSE),"INVALID"))</f>
        <v/>
      </c>
      <c r="J1422">
        <f>IF(F1422=1,IF(H1422=I1422,1,0),"")</f>
        <v/>
      </c>
      <c r="K1422">
        <f>IF(AND(ISNUMBER(MATCH(B1422,lst_FT_sci_excl,0)),ISNUMBER(MATCH(C1422,lst_FT_sci_excl,0))),IF(D1422=E1422,1,0),"")</f>
        <v/>
      </c>
      <c r="L1422">
        <f>IF(OR(G1422=0,K1422=0),1,"")</f>
        <v/>
      </c>
      <c r="M1422">
        <f>IF(L1422=1,COUNTIF($L$2:L1422,1),"")</f>
        <v/>
      </c>
    </row>
    <row r="1423">
      <c r="A1423">
        <f>IF(screen_FT_reviewer_A!$A1423="","",screen_FT_reviewer_A!$A1423)</f>
        <v/>
      </c>
      <c r="B1423">
        <f>IF(OR($A1423="",screen_FT_reviewer_A!$C1423=""),"",screen_FT_reviewer_A!$C1423)</f>
        <v/>
      </c>
      <c r="C1423">
        <f>IF(OR($A1423="",screen_FT_reviewer_B!$C1423=""),"",screen_FT_reviewer_B!$C1423)</f>
        <v/>
      </c>
      <c r="D1423">
        <f>IF(OR($A1423="",screen_FT_reviewer_A!$D1423=""),"",screen_FT_reviewer_A!$D1423)</f>
        <v/>
      </c>
      <c r="E1423">
        <f>IF(OR($A1423="",screen_FT_reviewer_B!$D1423=""),"",screen_FT_reviewer_B!$D1423)</f>
        <v/>
      </c>
      <c r="F1423">
        <f>IF(AND(B1423&lt;&gt;"",C1423&lt;&gt;""),1,"")</f>
        <v/>
      </c>
      <c r="G1423">
        <f>IF(F1423=1,IF(B1423=C1423,1,0),"")</f>
        <v/>
      </c>
      <c r="H1423">
        <f>IF(B1423="","",IFERROR(VLOOKUP(B1423,lst_FT_group_map_table,2,FALSE),"INVALID"))</f>
        <v/>
      </c>
      <c r="I1423">
        <f>IF(C1423="","",IFERROR(VLOOKUP(C1423,lst_FT_group_map_table,2,FALSE),"INVALID"))</f>
        <v/>
      </c>
      <c r="J1423">
        <f>IF(F1423=1,IF(H1423=I1423,1,0),"")</f>
        <v/>
      </c>
      <c r="K1423">
        <f>IF(AND(ISNUMBER(MATCH(B1423,lst_FT_sci_excl,0)),ISNUMBER(MATCH(C1423,lst_FT_sci_excl,0))),IF(D1423=E1423,1,0),"")</f>
        <v/>
      </c>
      <c r="L1423">
        <f>IF(OR(G1423=0,K1423=0),1,"")</f>
        <v/>
      </c>
      <c r="M1423">
        <f>IF(L1423=1,COUNTIF($L$2:L1423,1),"")</f>
        <v/>
      </c>
    </row>
    <row r="1424">
      <c r="A1424">
        <f>IF(screen_FT_reviewer_A!$A1424="","",screen_FT_reviewer_A!$A1424)</f>
        <v/>
      </c>
      <c r="B1424">
        <f>IF(OR($A1424="",screen_FT_reviewer_A!$C1424=""),"",screen_FT_reviewer_A!$C1424)</f>
        <v/>
      </c>
      <c r="C1424">
        <f>IF(OR($A1424="",screen_FT_reviewer_B!$C1424=""),"",screen_FT_reviewer_B!$C1424)</f>
        <v/>
      </c>
      <c r="D1424">
        <f>IF(OR($A1424="",screen_FT_reviewer_A!$D1424=""),"",screen_FT_reviewer_A!$D1424)</f>
        <v/>
      </c>
      <c r="E1424">
        <f>IF(OR($A1424="",screen_FT_reviewer_B!$D1424=""),"",screen_FT_reviewer_B!$D1424)</f>
        <v/>
      </c>
      <c r="F1424">
        <f>IF(AND(B1424&lt;&gt;"",C1424&lt;&gt;""),1,"")</f>
        <v/>
      </c>
      <c r="G1424">
        <f>IF(F1424=1,IF(B1424=C1424,1,0),"")</f>
        <v/>
      </c>
      <c r="H1424">
        <f>IF(B1424="","",IFERROR(VLOOKUP(B1424,lst_FT_group_map_table,2,FALSE),"INVALID"))</f>
        <v/>
      </c>
      <c r="I1424">
        <f>IF(C1424="","",IFERROR(VLOOKUP(C1424,lst_FT_group_map_table,2,FALSE),"INVALID"))</f>
        <v/>
      </c>
      <c r="J1424">
        <f>IF(F1424=1,IF(H1424=I1424,1,0),"")</f>
        <v/>
      </c>
      <c r="K1424">
        <f>IF(AND(ISNUMBER(MATCH(B1424,lst_FT_sci_excl,0)),ISNUMBER(MATCH(C1424,lst_FT_sci_excl,0))),IF(D1424=E1424,1,0),"")</f>
        <v/>
      </c>
      <c r="L1424">
        <f>IF(OR(G1424=0,K1424=0),1,"")</f>
        <v/>
      </c>
      <c r="M1424">
        <f>IF(L1424=1,COUNTIF($L$2:L1424,1),"")</f>
        <v/>
      </c>
    </row>
    <row r="1425">
      <c r="A1425">
        <f>IF(screen_FT_reviewer_A!$A1425="","",screen_FT_reviewer_A!$A1425)</f>
        <v/>
      </c>
      <c r="B1425">
        <f>IF(OR($A1425="",screen_FT_reviewer_A!$C1425=""),"",screen_FT_reviewer_A!$C1425)</f>
        <v/>
      </c>
      <c r="C1425">
        <f>IF(OR($A1425="",screen_FT_reviewer_B!$C1425=""),"",screen_FT_reviewer_B!$C1425)</f>
        <v/>
      </c>
      <c r="D1425">
        <f>IF(OR($A1425="",screen_FT_reviewer_A!$D1425=""),"",screen_FT_reviewer_A!$D1425)</f>
        <v/>
      </c>
      <c r="E1425">
        <f>IF(OR($A1425="",screen_FT_reviewer_B!$D1425=""),"",screen_FT_reviewer_B!$D1425)</f>
        <v/>
      </c>
      <c r="F1425">
        <f>IF(AND(B1425&lt;&gt;"",C1425&lt;&gt;""),1,"")</f>
        <v/>
      </c>
      <c r="G1425">
        <f>IF(F1425=1,IF(B1425=C1425,1,0),"")</f>
        <v/>
      </c>
      <c r="H1425">
        <f>IF(B1425="","",IFERROR(VLOOKUP(B1425,lst_FT_group_map_table,2,FALSE),"INVALID"))</f>
        <v/>
      </c>
      <c r="I1425">
        <f>IF(C1425="","",IFERROR(VLOOKUP(C1425,lst_FT_group_map_table,2,FALSE),"INVALID"))</f>
        <v/>
      </c>
      <c r="J1425">
        <f>IF(F1425=1,IF(H1425=I1425,1,0),"")</f>
        <v/>
      </c>
      <c r="K1425">
        <f>IF(AND(ISNUMBER(MATCH(B1425,lst_FT_sci_excl,0)),ISNUMBER(MATCH(C1425,lst_FT_sci_excl,0))),IF(D1425=E1425,1,0),"")</f>
        <v/>
      </c>
      <c r="L1425">
        <f>IF(OR(G1425=0,K1425=0),1,"")</f>
        <v/>
      </c>
      <c r="M1425">
        <f>IF(L1425=1,COUNTIF($L$2:L1425,1),"")</f>
        <v/>
      </c>
    </row>
    <row r="1426">
      <c r="A1426">
        <f>IF(screen_FT_reviewer_A!$A1426="","",screen_FT_reviewer_A!$A1426)</f>
        <v/>
      </c>
      <c r="B1426">
        <f>IF(OR($A1426="",screen_FT_reviewer_A!$C1426=""),"",screen_FT_reviewer_A!$C1426)</f>
        <v/>
      </c>
      <c r="C1426">
        <f>IF(OR($A1426="",screen_FT_reviewer_B!$C1426=""),"",screen_FT_reviewer_B!$C1426)</f>
        <v/>
      </c>
      <c r="D1426">
        <f>IF(OR($A1426="",screen_FT_reviewer_A!$D1426=""),"",screen_FT_reviewer_A!$D1426)</f>
        <v/>
      </c>
      <c r="E1426">
        <f>IF(OR($A1426="",screen_FT_reviewer_B!$D1426=""),"",screen_FT_reviewer_B!$D1426)</f>
        <v/>
      </c>
      <c r="F1426">
        <f>IF(AND(B1426&lt;&gt;"",C1426&lt;&gt;""),1,"")</f>
        <v/>
      </c>
      <c r="G1426">
        <f>IF(F1426=1,IF(B1426=C1426,1,0),"")</f>
        <v/>
      </c>
      <c r="H1426">
        <f>IF(B1426="","",IFERROR(VLOOKUP(B1426,lst_FT_group_map_table,2,FALSE),"INVALID"))</f>
        <v/>
      </c>
      <c r="I1426">
        <f>IF(C1426="","",IFERROR(VLOOKUP(C1426,lst_FT_group_map_table,2,FALSE),"INVALID"))</f>
        <v/>
      </c>
      <c r="J1426">
        <f>IF(F1426=1,IF(H1426=I1426,1,0),"")</f>
        <v/>
      </c>
      <c r="K1426">
        <f>IF(AND(ISNUMBER(MATCH(B1426,lst_FT_sci_excl,0)),ISNUMBER(MATCH(C1426,lst_FT_sci_excl,0))),IF(D1426=E1426,1,0),"")</f>
        <v/>
      </c>
      <c r="L1426">
        <f>IF(OR(G1426=0,K1426=0),1,"")</f>
        <v/>
      </c>
      <c r="M1426">
        <f>IF(L1426=1,COUNTIF($L$2:L1426,1),"")</f>
        <v/>
      </c>
    </row>
    <row r="1427">
      <c r="A1427">
        <f>IF(screen_FT_reviewer_A!$A1427="","",screen_FT_reviewer_A!$A1427)</f>
        <v/>
      </c>
      <c r="B1427">
        <f>IF(OR($A1427="",screen_FT_reviewer_A!$C1427=""),"",screen_FT_reviewer_A!$C1427)</f>
        <v/>
      </c>
      <c r="C1427">
        <f>IF(OR($A1427="",screen_FT_reviewer_B!$C1427=""),"",screen_FT_reviewer_B!$C1427)</f>
        <v/>
      </c>
      <c r="D1427">
        <f>IF(OR($A1427="",screen_FT_reviewer_A!$D1427=""),"",screen_FT_reviewer_A!$D1427)</f>
        <v/>
      </c>
      <c r="E1427">
        <f>IF(OR($A1427="",screen_FT_reviewer_B!$D1427=""),"",screen_FT_reviewer_B!$D1427)</f>
        <v/>
      </c>
      <c r="F1427">
        <f>IF(AND(B1427&lt;&gt;"",C1427&lt;&gt;""),1,"")</f>
        <v/>
      </c>
      <c r="G1427">
        <f>IF(F1427=1,IF(B1427=C1427,1,0),"")</f>
        <v/>
      </c>
      <c r="H1427">
        <f>IF(B1427="","",IFERROR(VLOOKUP(B1427,lst_FT_group_map_table,2,FALSE),"INVALID"))</f>
        <v/>
      </c>
      <c r="I1427">
        <f>IF(C1427="","",IFERROR(VLOOKUP(C1427,lst_FT_group_map_table,2,FALSE),"INVALID"))</f>
        <v/>
      </c>
      <c r="J1427">
        <f>IF(F1427=1,IF(H1427=I1427,1,0),"")</f>
        <v/>
      </c>
      <c r="K1427">
        <f>IF(AND(ISNUMBER(MATCH(B1427,lst_FT_sci_excl,0)),ISNUMBER(MATCH(C1427,lst_FT_sci_excl,0))),IF(D1427=E1427,1,0),"")</f>
        <v/>
      </c>
      <c r="L1427">
        <f>IF(OR(G1427=0,K1427=0),1,"")</f>
        <v/>
      </c>
      <c r="M1427">
        <f>IF(L1427=1,COUNTIF($L$2:L1427,1),"")</f>
        <v/>
      </c>
    </row>
    <row r="1428">
      <c r="A1428">
        <f>IF(screen_FT_reviewer_A!$A1428="","",screen_FT_reviewer_A!$A1428)</f>
        <v/>
      </c>
      <c r="B1428">
        <f>IF(OR($A1428="",screen_FT_reviewer_A!$C1428=""),"",screen_FT_reviewer_A!$C1428)</f>
        <v/>
      </c>
      <c r="C1428">
        <f>IF(OR($A1428="",screen_FT_reviewer_B!$C1428=""),"",screen_FT_reviewer_B!$C1428)</f>
        <v/>
      </c>
      <c r="D1428">
        <f>IF(OR($A1428="",screen_FT_reviewer_A!$D1428=""),"",screen_FT_reviewer_A!$D1428)</f>
        <v/>
      </c>
      <c r="E1428">
        <f>IF(OR($A1428="",screen_FT_reviewer_B!$D1428=""),"",screen_FT_reviewer_B!$D1428)</f>
        <v/>
      </c>
      <c r="F1428">
        <f>IF(AND(B1428&lt;&gt;"",C1428&lt;&gt;""),1,"")</f>
        <v/>
      </c>
      <c r="G1428">
        <f>IF(F1428=1,IF(B1428=C1428,1,0),"")</f>
        <v/>
      </c>
      <c r="H1428">
        <f>IF(B1428="","",IFERROR(VLOOKUP(B1428,lst_FT_group_map_table,2,FALSE),"INVALID"))</f>
        <v/>
      </c>
      <c r="I1428">
        <f>IF(C1428="","",IFERROR(VLOOKUP(C1428,lst_FT_group_map_table,2,FALSE),"INVALID"))</f>
        <v/>
      </c>
      <c r="J1428">
        <f>IF(F1428=1,IF(H1428=I1428,1,0),"")</f>
        <v/>
      </c>
      <c r="K1428">
        <f>IF(AND(ISNUMBER(MATCH(B1428,lst_FT_sci_excl,0)),ISNUMBER(MATCH(C1428,lst_FT_sci_excl,0))),IF(D1428=E1428,1,0),"")</f>
        <v/>
      </c>
      <c r="L1428">
        <f>IF(OR(G1428=0,K1428=0),1,"")</f>
        <v/>
      </c>
      <c r="M1428">
        <f>IF(L1428=1,COUNTIF($L$2:L1428,1),"")</f>
        <v/>
      </c>
    </row>
    <row r="1429">
      <c r="A1429">
        <f>IF(screen_FT_reviewer_A!$A1429="","",screen_FT_reviewer_A!$A1429)</f>
        <v/>
      </c>
      <c r="B1429">
        <f>IF(OR($A1429="",screen_FT_reviewer_A!$C1429=""),"",screen_FT_reviewer_A!$C1429)</f>
        <v/>
      </c>
      <c r="C1429">
        <f>IF(OR($A1429="",screen_FT_reviewer_B!$C1429=""),"",screen_FT_reviewer_B!$C1429)</f>
        <v/>
      </c>
      <c r="D1429">
        <f>IF(OR($A1429="",screen_FT_reviewer_A!$D1429=""),"",screen_FT_reviewer_A!$D1429)</f>
        <v/>
      </c>
      <c r="E1429">
        <f>IF(OR($A1429="",screen_FT_reviewer_B!$D1429=""),"",screen_FT_reviewer_B!$D1429)</f>
        <v/>
      </c>
      <c r="F1429">
        <f>IF(AND(B1429&lt;&gt;"",C1429&lt;&gt;""),1,"")</f>
        <v/>
      </c>
      <c r="G1429">
        <f>IF(F1429=1,IF(B1429=C1429,1,0),"")</f>
        <v/>
      </c>
      <c r="H1429">
        <f>IF(B1429="","",IFERROR(VLOOKUP(B1429,lst_FT_group_map_table,2,FALSE),"INVALID"))</f>
        <v/>
      </c>
      <c r="I1429">
        <f>IF(C1429="","",IFERROR(VLOOKUP(C1429,lst_FT_group_map_table,2,FALSE),"INVALID"))</f>
        <v/>
      </c>
      <c r="J1429">
        <f>IF(F1429=1,IF(H1429=I1429,1,0),"")</f>
        <v/>
      </c>
      <c r="K1429">
        <f>IF(AND(ISNUMBER(MATCH(B1429,lst_FT_sci_excl,0)),ISNUMBER(MATCH(C1429,lst_FT_sci_excl,0))),IF(D1429=E1429,1,0),"")</f>
        <v/>
      </c>
      <c r="L1429">
        <f>IF(OR(G1429=0,K1429=0),1,"")</f>
        <v/>
      </c>
      <c r="M1429">
        <f>IF(L1429=1,COUNTIF($L$2:L1429,1),"")</f>
        <v/>
      </c>
    </row>
    <row r="1430">
      <c r="A1430">
        <f>IF(screen_FT_reviewer_A!$A1430="","",screen_FT_reviewer_A!$A1430)</f>
        <v/>
      </c>
      <c r="B1430">
        <f>IF(OR($A1430="",screen_FT_reviewer_A!$C1430=""),"",screen_FT_reviewer_A!$C1430)</f>
        <v/>
      </c>
      <c r="C1430">
        <f>IF(OR($A1430="",screen_FT_reviewer_B!$C1430=""),"",screen_FT_reviewer_B!$C1430)</f>
        <v/>
      </c>
      <c r="D1430">
        <f>IF(OR($A1430="",screen_FT_reviewer_A!$D1430=""),"",screen_FT_reviewer_A!$D1430)</f>
        <v/>
      </c>
      <c r="E1430">
        <f>IF(OR($A1430="",screen_FT_reviewer_B!$D1430=""),"",screen_FT_reviewer_B!$D1430)</f>
        <v/>
      </c>
      <c r="F1430">
        <f>IF(AND(B1430&lt;&gt;"",C1430&lt;&gt;""),1,"")</f>
        <v/>
      </c>
      <c r="G1430">
        <f>IF(F1430=1,IF(B1430=C1430,1,0),"")</f>
        <v/>
      </c>
      <c r="H1430">
        <f>IF(B1430="","",IFERROR(VLOOKUP(B1430,lst_FT_group_map_table,2,FALSE),"INVALID"))</f>
        <v/>
      </c>
      <c r="I1430">
        <f>IF(C1430="","",IFERROR(VLOOKUP(C1430,lst_FT_group_map_table,2,FALSE),"INVALID"))</f>
        <v/>
      </c>
      <c r="J1430">
        <f>IF(F1430=1,IF(H1430=I1430,1,0),"")</f>
        <v/>
      </c>
      <c r="K1430">
        <f>IF(AND(ISNUMBER(MATCH(B1430,lst_FT_sci_excl,0)),ISNUMBER(MATCH(C1430,lst_FT_sci_excl,0))),IF(D1430=E1430,1,0),"")</f>
        <v/>
      </c>
      <c r="L1430">
        <f>IF(OR(G1430=0,K1430=0),1,"")</f>
        <v/>
      </c>
      <c r="M1430">
        <f>IF(L1430=1,COUNTIF($L$2:L1430,1),"")</f>
        <v/>
      </c>
    </row>
    <row r="1431">
      <c r="A1431">
        <f>IF(screen_FT_reviewer_A!$A1431="","",screen_FT_reviewer_A!$A1431)</f>
        <v/>
      </c>
      <c r="B1431">
        <f>IF(OR($A1431="",screen_FT_reviewer_A!$C1431=""),"",screen_FT_reviewer_A!$C1431)</f>
        <v/>
      </c>
      <c r="C1431">
        <f>IF(OR($A1431="",screen_FT_reviewer_B!$C1431=""),"",screen_FT_reviewer_B!$C1431)</f>
        <v/>
      </c>
      <c r="D1431">
        <f>IF(OR($A1431="",screen_FT_reviewer_A!$D1431=""),"",screen_FT_reviewer_A!$D1431)</f>
        <v/>
      </c>
      <c r="E1431">
        <f>IF(OR($A1431="",screen_FT_reviewer_B!$D1431=""),"",screen_FT_reviewer_B!$D1431)</f>
        <v/>
      </c>
      <c r="F1431">
        <f>IF(AND(B1431&lt;&gt;"",C1431&lt;&gt;""),1,"")</f>
        <v/>
      </c>
      <c r="G1431">
        <f>IF(F1431=1,IF(B1431=C1431,1,0),"")</f>
        <v/>
      </c>
      <c r="H1431">
        <f>IF(B1431="","",IFERROR(VLOOKUP(B1431,lst_FT_group_map_table,2,FALSE),"INVALID"))</f>
        <v/>
      </c>
      <c r="I1431">
        <f>IF(C1431="","",IFERROR(VLOOKUP(C1431,lst_FT_group_map_table,2,FALSE),"INVALID"))</f>
        <v/>
      </c>
      <c r="J1431">
        <f>IF(F1431=1,IF(H1431=I1431,1,0),"")</f>
        <v/>
      </c>
      <c r="K1431">
        <f>IF(AND(ISNUMBER(MATCH(B1431,lst_FT_sci_excl,0)),ISNUMBER(MATCH(C1431,lst_FT_sci_excl,0))),IF(D1431=E1431,1,0),"")</f>
        <v/>
      </c>
      <c r="L1431">
        <f>IF(OR(G1431=0,K1431=0),1,"")</f>
        <v/>
      </c>
      <c r="M1431">
        <f>IF(L1431=1,COUNTIF($L$2:L1431,1),"")</f>
        <v/>
      </c>
    </row>
    <row r="1432">
      <c r="A1432">
        <f>IF(screen_FT_reviewer_A!$A1432="","",screen_FT_reviewer_A!$A1432)</f>
        <v/>
      </c>
      <c r="B1432">
        <f>IF(OR($A1432="",screen_FT_reviewer_A!$C1432=""),"",screen_FT_reviewer_A!$C1432)</f>
        <v/>
      </c>
      <c r="C1432">
        <f>IF(OR($A1432="",screen_FT_reviewer_B!$C1432=""),"",screen_FT_reviewer_B!$C1432)</f>
        <v/>
      </c>
      <c r="D1432">
        <f>IF(OR($A1432="",screen_FT_reviewer_A!$D1432=""),"",screen_FT_reviewer_A!$D1432)</f>
        <v/>
      </c>
      <c r="E1432">
        <f>IF(OR($A1432="",screen_FT_reviewer_B!$D1432=""),"",screen_FT_reviewer_B!$D1432)</f>
        <v/>
      </c>
      <c r="F1432">
        <f>IF(AND(B1432&lt;&gt;"",C1432&lt;&gt;""),1,"")</f>
        <v/>
      </c>
      <c r="G1432">
        <f>IF(F1432=1,IF(B1432=C1432,1,0),"")</f>
        <v/>
      </c>
      <c r="H1432">
        <f>IF(B1432="","",IFERROR(VLOOKUP(B1432,lst_FT_group_map_table,2,FALSE),"INVALID"))</f>
        <v/>
      </c>
      <c r="I1432">
        <f>IF(C1432="","",IFERROR(VLOOKUP(C1432,lst_FT_group_map_table,2,FALSE),"INVALID"))</f>
        <v/>
      </c>
      <c r="J1432">
        <f>IF(F1432=1,IF(H1432=I1432,1,0),"")</f>
        <v/>
      </c>
      <c r="K1432">
        <f>IF(AND(ISNUMBER(MATCH(B1432,lst_FT_sci_excl,0)),ISNUMBER(MATCH(C1432,lst_FT_sci_excl,0))),IF(D1432=E1432,1,0),"")</f>
        <v/>
      </c>
      <c r="L1432">
        <f>IF(OR(G1432=0,K1432=0),1,"")</f>
        <v/>
      </c>
      <c r="M1432">
        <f>IF(L1432=1,COUNTIF($L$2:L1432,1),"")</f>
        <v/>
      </c>
    </row>
    <row r="1433">
      <c r="A1433">
        <f>IF(screen_FT_reviewer_A!$A1433="","",screen_FT_reviewer_A!$A1433)</f>
        <v/>
      </c>
      <c r="B1433">
        <f>IF(OR($A1433="",screen_FT_reviewer_A!$C1433=""),"",screen_FT_reviewer_A!$C1433)</f>
        <v/>
      </c>
      <c r="C1433">
        <f>IF(OR($A1433="",screen_FT_reviewer_B!$C1433=""),"",screen_FT_reviewer_B!$C1433)</f>
        <v/>
      </c>
      <c r="D1433">
        <f>IF(OR($A1433="",screen_FT_reviewer_A!$D1433=""),"",screen_FT_reviewer_A!$D1433)</f>
        <v/>
      </c>
      <c r="E1433">
        <f>IF(OR($A1433="",screen_FT_reviewer_B!$D1433=""),"",screen_FT_reviewer_B!$D1433)</f>
        <v/>
      </c>
      <c r="F1433">
        <f>IF(AND(B1433&lt;&gt;"",C1433&lt;&gt;""),1,"")</f>
        <v/>
      </c>
      <c r="G1433">
        <f>IF(F1433=1,IF(B1433=C1433,1,0),"")</f>
        <v/>
      </c>
      <c r="H1433">
        <f>IF(B1433="","",IFERROR(VLOOKUP(B1433,lst_FT_group_map_table,2,FALSE),"INVALID"))</f>
        <v/>
      </c>
      <c r="I1433">
        <f>IF(C1433="","",IFERROR(VLOOKUP(C1433,lst_FT_group_map_table,2,FALSE),"INVALID"))</f>
        <v/>
      </c>
      <c r="J1433">
        <f>IF(F1433=1,IF(H1433=I1433,1,0),"")</f>
        <v/>
      </c>
      <c r="K1433">
        <f>IF(AND(ISNUMBER(MATCH(B1433,lst_FT_sci_excl,0)),ISNUMBER(MATCH(C1433,lst_FT_sci_excl,0))),IF(D1433=E1433,1,0),"")</f>
        <v/>
      </c>
      <c r="L1433">
        <f>IF(OR(G1433=0,K1433=0),1,"")</f>
        <v/>
      </c>
      <c r="M1433">
        <f>IF(L1433=1,COUNTIF($L$2:L1433,1),"")</f>
        <v/>
      </c>
    </row>
    <row r="1434">
      <c r="A1434">
        <f>IF(screen_FT_reviewer_A!$A1434="","",screen_FT_reviewer_A!$A1434)</f>
        <v/>
      </c>
      <c r="B1434">
        <f>IF(OR($A1434="",screen_FT_reviewer_A!$C1434=""),"",screen_FT_reviewer_A!$C1434)</f>
        <v/>
      </c>
      <c r="C1434">
        <f>IF(OR($A1434="",screen_FT_reviewer_B!$C1434=""),"",screen_FT_reviewer_B!$C1434)</f>
        <v/>
      </c>
      <c r="D1434">
        <f>IF(OR($A1434="",screen_FT_reviewer_A!$D1434=""),"",screen_FT_reviewer_A!$D1434)</f>
        <v/>
      </c>
      <c r="E1434">
        <f>IF(OR($A1434="",screen_FT_reviewer_B!$D1434=""),"",screen_FT_reviewer_B!$D1434)</f>
        <v/>
      </c>
      <c r="F1434">
        <f>IF(AND(B1434&lt;&gt;"",C1434&lt;&gt;""),1,"")</f>
        <v/>
      </c>
      <c r="G1434">
        <f>IF(F1434=1,IF(B1434=C1434,1,0),"")</f>
        <v/>
      </c>
      <c r="H1434">
        <f>IF(B1434="","",IFERROR(VLOOKUP(B1434,lst_FT_group_map_table,2,FALSE),"INVALID"))</f>
        <v/>
      </c>
      <c r="I1434">
        <f>IF(C1434="","",IFERROR(VLOOKUP(C1434,lst_FT_group_map_table,2,FALSE),"INVALID"))</f>
        <v/>
      </c>
      <c r="J1434">
        <f>IF(F1434=1,IF(H1434=I1434,1,0),"")</f>
        <v/>
      </c>
      <c r="K1434">
        <f>IF(AND(ISNUMBER(MATCH(B1434,lst_FT_sci_excl,0)),ISNUMBER(MATCH(C1434,lst_FT_sci_excl,0))),IF(D1434=E1434,1,0),"")</f>
        <v/>
      </c>
      <c r="L1434">
        <f>IF(OR(G1434=0,K1434=0),1,"")</f>
        <v/>
      </c>
      <c r="M1434">
        <f>IF(L1434=1,COUNTIF($L$2:L1434,1),"")</f>
        <v/>
      </c>
    </row>
    <row r="1435">
      <c r="A1435">
        <f>IF(screen_FT_reviewer_A!$A1435="","",screen_FT_reviewer_A!$A1435)</f>
        <v/>
      </c>
      <c r="B1435">
        <f>IF(OR($A1435="",screen_FT_reviewer_A!$C1435=""),"",screen_FT_reviewer_A!$C1435)</f>
        <v/>
      </c>
      <c r="C1435">
        <f>IF(OR($A1435="",screen_FT_reviewer_B!$C1435=""),"",screen_FT_reviewer_B!$C1435)</f>
        <v/>
      </c>
      <c r="D1435">
        <f>IF(OR($A1435="",screen_FT_reviewer_A!$D1435=""),"",screen_FT_reviewer_A!$D1435)</f>
        <v/>
      </c>
      <c r="E1435">
        <f>IF(OR($A1435="",screen_FT_reviewer_B!$D1435=""),"",screen_FT_reviewer_B!$D1435)</f>
        <v/>
      </c>
      <c r="F1435">
        <f>IF(AND(B1435&lt;&gt;"",C1435&lt;&gt;""),1,"")</f>
        <v/>
      </c>
      <c r="G1435">
        <f>IF(F1435=1,IF(B1435=C1435,1,0),"")</f>
        <v/>
      </c>
      <c r="H1435">
        <f>IF(B1435="","",IFERROR(VLOOKUP(B1435,lst_FT_group_map_table,2,FALSE),"INVALID"))</f>
        <v/>
      </c>
      <c r="I1435">
        <f>IF(C1435="","",IFERROR(VLOOKUP(C1435,lst_FT_group_map_table,2,FALSE),"INVALID"))</f>
        <v/>
      </c>
      <c r="J1435">
        <f>IF(F1435=1,IF(H1435=I1435,1,0),"")</f>
        <v/>
      </c>
      <c r="K1435">
        <f>IF(AND(ISNUMBER(MATCH(B1435,lst_FT_sci_excl,0)),ISNUMBER(MATCH(C1435,lst_FT_sci_excl,0))),IF(D1435=E1435,1,0),"")</f>
        <v/>
      </c>
      <c r="L1435">
        <f>IF(OR(G1435=0,K1435=0),1,"")</f>
        <v/>
      </c>
      <c r="M1435">
        <f>IF(L1435=1,COUNTIF($L$2:L1435,1),"")</f>
        <v/>
      </c>
    </row>
    <row r="1436">
      <c r="A1436">
        <f>IF(screen_FT_reviewer_A!$A1436="","",screen_FT_reviewer_A!$A1436)</f>
        <v/>
      </c>
      <c r="B1436">
        <f>IF(OR($A1436="",screen_FT_reviewer_A!$C1436=""),"",screen_FT_reviewer_A!$C1436)</f>
        <v/>
      </c>
      <c r="C1436">
        <f>IF(OR($A1436="",screen_FT_reviewer_B!$C1436=""),"",screen_FT_reviewer_B!$C1436)</f>
        <v/>
      </c>
      <c r="D1436">
        <f>IF(OR($A1436="",screen_FT_reviewer_A!$D1436=""),"",screen_FT_reviewer_A!$D1436)</f>
        <v/>
      </c>
      <c r="E1436">
        <f>IF(OR($A1436="",screen_FT_reviewer_B!$D1436=""),"",screen_FT_reviewer_B!$D1436)</f>
        <v/>
      </c>
      <c r="F1436">
        <f>IF(AND(B1436&lt;&gt;"",C1436&lt;&gt;""),1,"")</f>
        <v/>
      </c>
      <c r="G1436">
        <f>IF(F1436=1,IF(B1436=C1436,1,0),"")</f>
        <v/>
      </c>
      <c r="H1436">
        <f>IF(B1436="","",IFERROR(VLOOKUP(B1436,lst_FT_group_map_table,2,FALSE),"INVALID"))</f>
        <v/>
      </c>
      <c r="I1436">
        <f>IF(C1436="","",IFERROR(VLOOKUP(C1436,lst_FT_group_map_table,2,FALSE),"INVALID"))</f>
        <v/>
      </c>
      <c r="J1436">
        <f>IF(F1436=1,IF(H1436=I1436,1,0),"")</f>
        <v/>
      </c>
      <c r="K1436">
        <f>IF(AND(ISNUMBER(MATCH(B1436,lst_FT_sci_excl,0)),ISNUMBER(MATCH(C1436,lst_FT_sci_excl,0))),IF(D1436=E1436,1,0),"")</f>
        <v/>
      </c>
      <c r="L1436">
        <f>IF(OR(G1436=0,K1436=0),1,"")</f>
        <v/>
      </c>
      <c r="M1436">
        <f>IF(L1436=1,COUNTIF($L$2:L1436,1),"")</f>
        <v/>
      </c>
    </row>
    <row r="1437">
      <c r="A1437">
        <f>IF(screen_FT_reviewer_A!$A1437="","",screen_FT_reviewer_A!$A1437)</f>
        <v/>
      </c>
      <c r="B1437">
        <f>IF(OR($A1437="",screen_FT_reviewer_A!$C1437=""),"",screen_FT_reviewer_A!$C1437)</f>
        <v/>
      </c>
      <c r="C1437">
        <f>IF(OR($A1437="",screen_FT_reviewer_B!$C1437=""),"",screen_FT_reviewer_B!$C1437)</f>
        <v/>
      </c>
      <c r="D1437">
        <f>IF(OR($A1437="",screen_FT_reviewer_A!$D1437=""),"",screen_FT_reviewer_A!$D1437)</f>
        <v/>
      </c>
      <c r="E1437">
        <f>IF(OR($A1437="",screen_FT_reviewer_B!$D1437=""),"",screen_FT_reviewer_B!$D1437)</f>
        <v/>
      </c>
      <c r="F1437">
        <f>IF(AND(B1437&lt;&gt;"",C1437&lt;&gt;""),1,"")</f>
        <v/>
      </c>
      <c r="G1437">
        <f>IF(F1437=1,IF(B1437=C1437,1,0),"")</f>
        <v/>
      </c>
      <c r="H1437">
        <f>IF(B1437="","",IFERROR(VLOOKUP(B1437,lst_FT_group_map_table,2,FALSE),"INVALID"))</f>
        <v/>
      </c>
      <c r="I1437">
        <f>IF(C1437="","",IFERROR(VLOOKUP(C1437,lst_FT_group_map_table,2,FALSE),"INVALID"))</f>
        <v/>
      </c>
      <c r="J1437">
        <f>IF(F1437=1,IF(H1437=I1437,1,0),"")</f>
        <v/>
      </c>
      <c r="K1437">
        <f>IF(AND(ISNUMBER(MATCH(B1437,lst_FT_sci_excl,0)),ISNUMBER(MATCH(C1437,lst_FT_sci_excl,0))),IF(D1437=E1437,1,0),"")</f>
        <v/>
      </c>
      <c r="L1437">
        <f>IF(OR(G1437=0,K1437=0),1,"")</f>
        <v/>
      </c>
      <c r="M1437">
        <f>IF(L1437=1,COUNTIF($L$2:L1437,1),"")</f>
        <v/>
      </c>
    </row>
    <row r="1438">
      <c r="A1438">
        <f>IF(screen_FT_reviewer_A!$A1438="","",screen_FT_reviewer_A!$A1438)</f>
        <v/>
      </c>
      <c r="B1438">
        <f>IF(OR($A1438="",screen_FT_reviewer_A!$C1438=""),"",screen_FT_reviewer_A!$C1438)</f>
        <v/>
      </c>
      <c r="C1438">
        <f>IF(OR($A1438="",screen_FT_reviewer_B!$C1438=""),"",screen_FT_reviewer_B!$C1438)</f>
        <v/>
      </c>
      <c r="D1438">
        <f>IF(OR($A1438="",screen_FT_reviewer_A!$D1438=""),"",screen_FT_reviewer_A!$D1438)</f>
        <v/>
      </c>
      <c r="E1438">
        <f>IF(OR($A1438="",screen_FT_reviewer_B!$D1438=""),"",screen_FT_reviewer_B!$D1438)</f>
        <v/>
      </c>
      <c r="F1438">
        <f>IF(AND(B1438&lt;&gt;"",C1438&lt;&gt;""),1,"")</f>
        <v/>
      </c>
      <c r="G1438">
        <f>IF(F1438=1,IF(B1438=C1438,1,0),"")</f>
        <v/>
      </c>
      <c r="H1438">
        <f>IF(B1438="","",IFERROR(VLOOKUP(B1438,lst_FT_group_map_table,2,FALSE),"INVALID"))</f>
        <v/>
      </c>
      <c r="I1438">
        <f>IF(C1438="","",IFERROR(VLOOKUP(C1438,lst_FT_group_map_table,2,FALSE),"INVALID"))</f>
        <v/>
      </c>
      <c r="J1438">
        <f>IF(F1438=1,IF(H1438=I1438,1,0),"")</f>
        <v/>
      </c>
      <c r="K1438">
        <f>IF(AND(ISNUMBER(MATCH(B1438,lst_FT_sci_excl,0)),ISNUMBER(MATCH(C1438,lst_FT_sci_excl,0))),IF(D1438=E1438,1,0),"")</f>
        <v/>
      </c>
      <c r="L1438">
        <f>IF(OR(G1438=0,K1438=0),1,"")</f>
        <v/>
      </c>
      <c r="M1438">
        <f>IF(L1438=1,COUNTIF($L$2:L1438,1),"")</f>
        <v/>
      </c>
    </row>
    <row r="1439">
      <c r="A1439">
        <f>IF(screen_FT_reviewer_A!$A1439="","",screen_FT_reviewer_A!$A1439)</f>
        <v/>
      </c>
      <c r="B1439">
        <f>IF(OR($A1439="",screen_FT_reviewer_A!$C1439=""),"",screen_FT_reviewer_A!$C1439)</f>
        <v/>
      </c>
      <c r="C1439">
        <f>IF(OR($A1439="",screen_FT_reviewer_B!$C1439=""),"",screen_FT_reviewer_B!$C1439)</f>
        <v/>
      </c>
      <c r="D1439">
        <f>IF(OR($A1439="",screen_FT_reviewer_A!$D1439=""),"",screen_FT_reviewer_A!$D1439)</f>
        <v/>
      </c>
      <c r="E1439">
        <f>IF(OR($A1439="",screen_FT_reviewer_B!$D1439=""),"",screen_FT_reviewer_B!$D1439)</f>
        <v/>
      </c>
      <c r="F1439">
        <f>IF(AND(B1439&lt;&gt;"",C1439&lt;&gt;""),1,"")</f>
        <v/>
      </c>
      <c r="G1439">
        <f>IF(F1439=1,IF(B1439=C1439,1,0),"")</f>
        <v/>
      </c>
      <c r="H1439">
        <f>IF(B1439="","",IFERROR(VLOOKUP(B1439,lst_FT_group_map_table,2,FALSE),"INVALID"))</f>
        <v/>
      </c>
      <c r="I1439">
        <f>IF(C1439="","",IFERROR(VLOOKUP(C1439,lst_FT_group_map_table,2,FALSE),"INVALID"))</f>
        <v/>
      </c>
      <c r="J1439">
        <f>IF(F1439=1,IF(H1439=I1439,1,0),"")</f>
        <v/>
      </c>
      <c r="K1439">
        <f>IF(AND(ISNUMBER(MATCH(B1439,lst_FT_sci_excl,0)),ISNUMBER(MATCH(C1439,lst_FT_sci_excl,0))),IF(D1439=E1439,1,0),"")</f>
        <v/>
      </c>
      <c r="L1439">
        <f>IF(OR(G1439=0,K1439=0),1,"")</f>
        <v/>
      </c>
      <c r="M1439">
        <f>IF(L1439=1,COUNTIF($L$2:L1439,1),"")</f>
        <v/>
      </c>
    </row>
    <row r="1440">
      <c r="A1440">
        <f>IF(screen_FT_reviewer_A!$A1440="","",screen_FT_reviewer_A!$A1440)</f>
        <v/>
      </c>
      <c r="B1440">
        <f>IF(OR($A1440="",screen_FT_reviewer_A!$C1440=""),"",screen_FT_reviewer_A!$C1440)</f>
        <v/>
      </c>
      <c r="C1440">
        <f>IF(OR($A1440="",screen_FT_reviewer_B!$C1440=""),"",screen_FT_reviewer_B!$C1440)</f>
        <v/>
      </c>
      <c r="D1440">
        <f>IF(OR($A1440="",screen_FT_reviewer_A!$D1440=""),"",screen_FT_reviewer_A!$D1440)</f>
        <v/>
      </c>
      <c r="E1440">
        <f>IF(OR($A1440="",screen_FT_reviewer_B!$D1440=""),"",screen_FT_reviewer_B!$D1440)</f>
        <v/>
      </c>
      <c r="F1440">
        <f>IF(AND(B1440&lt;&gt;"",C1440&lt;&gt;""),1,"")</f>
        <v/>
      </c>
      <c r="G1440">
        <f>IF(F1440=1,IF(B1440=C1440,1,0),"")</f>
        <v/>
      </c>
      <c r="H1440">
        <f>IF(B1440="","",IFERROR(VLOOKUP(B1440,lst_FT_group_map_table,2,FALSE),"INVALID"))</f>
        <v/>
      </c>
      <c r="I1440">
        <f>IF(C1440="","",IFERROR(VLOOKUP(C1440,lst_FT_group_map_table,2,FALSE),"INVALID"))</f>
        <v/>
      </c>
      <c r="J1440">
        <f>IF(F1440=1,IF(H1440=I1440,1,0),"")</f>
        <v/>
      </c>
      <c r="K1440">
        <f>IF(AND(ISNUMBER(MATCH(B1440,lst_FT_sci_excl,0)),ISNUMBER(MATCH(C1440,lst_FT_sci_excl,0))),IF(D1440=E1440,1,0),"")</f>
        <v/>
      </c>
      <c r="L1440">
        <f>IF(OR(G1440=0,K1440=0),1,"")</f>
        <v/>
      </c>
      <c r="M1440">
        <f>IF(L1440=1,COUNTIF($L$2:L1440,1),"")</f>
        <v/>
      </c>
    </row>
    <row r="1441">
      <c r="A1441">
        <f>IF(screen_FT_reviewer_A!$A1441="","",screen_FT_reviewer_A!$A1441)</f>
        <v/>
      </c>
      <c r="B1441">
        <f>IF(OR($A1441="",screen_FT_reviewer_A!$C1441=""),"",screen_FT_reviewer_A!$C1441)</f>
        <v/>
      </c>
      <c r="C1441">
        <f>IF(OR($A1441="",screen_FT_reviewer_B!$C1441=""),"",screen_FT_reviewer_B!$C1441)</f>
        <v/>
      </c>
      <c r="D1441">
        <f>IF(OR($A1441="",screen_FT_reviewer_A!$D1441=""),"",screen_FT_reviewer_A!$D1441)</f>
        <v/>
      </c>
      <c r="E1441">
        <f>IF(OR($A1441="",screen_FT_reviewer_B!$D1441=""),"",screen_FT_reviewer_B!$D1441)</f>
        <v/>
      </c>
      <c r="F1441">
        <f>IF(AND(B1441&lt;&gt;"",C1441&lt;&gt;""),1,"")</f>
        <v/>
      </c>
      <c r="G1441">
        <f>IF(F1441=1,IF(B1441=C1441,1,0),"")</f>
        <v/>
      </c>
      <c r="H1441">
        <f>IF(B1441="","",IFERROR(VLOOKUP(B1441,lst_FT_group_map_table,2,FALSE),"INVALID"))</f>
        <v/>
      </c>
      <c r="I1441">
        <f>IF(C1441="","",IFERROR(VLOOKUP(C1441,lst_FT_group_map_table,2,FALSE),"INVALID"))</f>
        <v/>
      </c>
      <c r="J1441">
        <f>IF(F1441=1,IF(H1441=I1441,1,0),"")</f>
        <v/>
      </c>
      <c r="K1441">
        <f>IF(AND(ISNUMBER(MATCH(B1441,lst_FT_sci_excl,0)),ISNUMBER(MATCH(C1441,lst_FT_sci_excl,0))),IF(D1441=E1441,1,0),"")</f>
        <v/>
      </c>
      <c r="L1441">
        <f>IF(OR(G1441=0,K1441=0),1,"")</f>
        <v/>
      </c>
      <c r="M1441">
        <f>IF(L1441=1,COUNTIF($L$2:L1441,1),"")</f>
        <v/>
      </c>
    </row>
    <row r="1442">
      <c r="A1442">
        <f>IF(screen_FT_reviewer_A!$A1442="","",screen_FT_reviewer_A!$A1442)</f>
        <v/>
      </c>
      <c r="B1442">
        <f>IF(OR($A1442="",screen_FT_reviewer_A!$C1442=""),"",screen_FT_reviewer_A!$C1442)</f>
        <v/>
      </c>
      <c r="C1442">
        <f>IF(OR($A1442="",screen_FT_reviewer_B!$C1442=""),"",screen_FT_reviewer_B!$C1442)</f>
        <v/>
      </c>
      <c r="D1442">
        <f>IF(OR($A1442="",screen_FT_reviewer_A!$D1442=""),"",screen_FT_reviewer_A!$D1442)</f>
        <v/>
      </c>
      <c r="E1442">
        <f>IF(OR($A1442="",screen_FT_reviewer_B!$D1442=""),"",screen_FT_reviewer_B!$D1442)</f>
        <v/>
      </c>
      <c r="F1442">
        <f>IF(AND(B1442&lt;&gt;"",C1442&lt;&gt;""),1,"")</f>
        <v/>
      </c>
      <c r="G1442">
        <f>IF(F1442=1,IF(B1442=C1442,1,0),"")</f>
        <v/>
      </c>
      <c r="H1442">
        <f>IF(B1442="","",IFERROR(VLOOKUP(B1442,lst_FT_group_map_table,2,FALSE),"INVALID"))</f>
        <v/>
      </c>
      <c r="I1442">
        <f>IF(C1442="","",IFERROR(VLOOKUP(C1442,lst_FT_group_map_table,2,FALSE),"INVALID"))</f>
        <v/>
      </c>
      <c r="J1442">
        <f>IF(F1442=1,IF(H1442=I1442,1,0),"")</f>
        <v/>
      </c>
      <c r="K1442">
        <f>IF(AND(ISNUMBER(MATCH(B1442,lst_FT_sci_excl,0)),ISNUMBER(MATCH(C1442,lst_FT_sci_excl,0))),IF(D1442=E1442,1,0),"")</f>
        <v/>
      </c>
      <c r="L1442">
        <f>IF(OR(G1442=0,K1442=0),1,"")</f>
        <v/>
      </c>
      <c r="M1442">
        <f>IF(L1442=1,COUNTIF($L$2:L1442,1),"")</f>
        <v/>
      </c>
    </row>
    <row r="1443">
      <c r="A1443">
        <f>IF(screen_FT_reviewer_A!$A1443="","",screen_FT_reviewer_A!$A1443)</f>
        <v/>
      </c>
      <c r="B1443">
        <f>IF(OR($A1443="",screen_FT_reviewer_A!$C1443=""),"",screen_FT_reviewer_A!$C1443)</f>
        <v/>
      </c>
      <c r="C1443">
        <f>IF(OR($A1443="",screen_FT_reviewer_B!$C1443=""),"",screen_FT_reviewer_B!$C1443)</f>
        <v/>
      </c>
      <c r="D1443">
        <f>IF(OR($A1443="",screen_FT_reviewer_A!$D1443=""),"",screen_FT_reviewer_A!$D1443)</f>
        <v/>
      </c>
      <c r="E1443">
        <f>IF(OR($A1443="",screen_FT_reviewer_B!$D1443=""),"",screen_FT_reviewer_B!$D1443)</f>
        <v/>
      </c>
      <c r="F1443">
        <f>IF(AND(B1443&lt;&gt;"",C1443&lt;&gt;""),1,"")</f>
        <v/>
      </c>
      <c r="G1443">
        <f>IF(F1443=1,IF(B1443=C1443,1,0),"")</f>
        <v/>
      </c>
      <c r="H1443">
        <f>IF(B1443="","",IFERROR(VLOOKUP(B1443,lst_FT_group_map_table,2,FALSE),"INVALID"))</f>
        <v/>
      </c>
      <c r="I1443">
        <f>IF(C1443="","",IFERROR(VLOOKUP(C1443,lst_FT_group_map_table,2,FALSE),"INVALID"))</f>
        <v/>
      </c>
      <c r="J1443">
        <f>IF(F1443=1,IF(H1443=I1443,1,0),"")</f>
        <v/>
      </c>
      <c r="K1443">
        <f>IF(AND(ISNUMBER(MATCH(B1443,lst_FT_sci_excl,0)),ISNUMBER(MATCH(C1443,lst_FT_sci_excl,0))),IF(D1443=E1443,1,0),"")</f>
        <v/>
      </c>
      <c r="L1443">
        <f>IF(OR(G1443=0,K1443=0),1,"")</f>
        <v/>
      </c>
      <c r="M1443">
        <f>IF(L1443=1,COUNTIF($L$2:L1443,1),"")</f>
        <v/>
      </c>
    </row>
    <row r="1444">
      <c r="A1444">
        <f>IF(screen_FT_reviewer_A!$A1444="","",screen_FT_reviewer_A!$A1444)</f>
        <v/>
      </c>
      <c r="B1444">
        <f>IF(OR($A1444="",screen_FT_reviewer_A!$C1444=""),"",screen_FT_reviewer_A!$C1444)</f>
        <v/>
      </c>
      <c r="C1444">
        <f>IF(OR($A1444="",screen_FT_reviewer_B!$C1444=""),"",screen_FT_reviewer_B!$C1444)</f>
        <v/>
      </c>
      <c r="D1444">
        <f>IF(OR($A1444="",screen_FT_reviewer_A!$D1444=""),"",screen_FT_reviewer_A!$D1444)</f>
        <v/>
      </c>
      <c r="E1444">
        <f>IF(OR($A1444="",screen_FT_reviewer_B!$D1444=""),"",screen_FT_reviewer_B!$D1444)</f>
        <v/>
      </c>
      <c r="F1444">
        <f>IF(AND(B1444&lt;&gt;"",C1444&lt;&gt;""),1,"")</f>
        <v/>
      </c>
      <c r="G1444">
        <f>IF(F1444=1,IF(B1444=C1444,1,0),"")</f>
        <v/>
      </c>
      <c r="H1444">
        <f>IF(B1444="","",IFERROR(VLOOKUP(B1444,lst_FT_group_map_table,2,FALSE),"INVALID"))</f>
        <v/>
      </c>
      <c r="I1444">
        <f>IF(C1444="","",IFERROR(VLOOKUP(C1444,lst_FT_group_map_table,2,FALSE),"INVALID"))</f>
        <v/>
      </c>
      <c r="J1444">
        <f>IF(F1444=1,IF(H1444=I1444,1,0),"")</f>
        <v/>
      </c>
      <c r="K1444">
        <f>IF(AND(ISNUMBER(MATCH(B1444,lst_FT_sci_excl,0)),ISNUMBER(MATCH(C1444,lst_FT_sci_excl,0))),IF(D1444=E1444,1,0),"")</f>
        <v/>
      </c>
      <c r="L1444">
        <f>IF(OR(G1444=0,K1444=0),1,"")</f>
        <v/>
      </c>
      <c r="M1444">
        <f>IF(L1444=1,COUNTIF($L$2:L1444,1),"")</f>
        <v/>
      </c>
    </row>
    <row r="1445">
      <c r="A1445">
        <f>IF(screen_FT_reviewer_A!$A1445="","",screen_FT_reviewer_A!$A1445)</f>
        <v/>
      </c>
      <c r="B1445">
        <f>IF(OR($A1445="",screen_FT_reviewer_A!$C1445=""),"",screen_FT_reviewer_A!$C1445)</f>
        <v/>
      </c>
      <c r="C1445">
        <f>IF(OR($A1445="",screen_FT_reviewer_B!$C1445=""),"",screen_FT_reviewer_B!$C1445)</f>
        <v/>
      </c>
      <c r="D1445">
        <f>IF(OR($A1445="",screen_FT_reviewer_A!$D1445=""),"",screen_FT_reviewer_A!$D1445)</f>
        <v/>
      </c>
      <c r="E1445">
        <f>IF(OR($A1445="",screen_FT_reviewer_B!$D1445=""),"",screen_FT_reviewer_B!$D1445)</f>
        <v/>
      </c>
      <c r="F1445">
        <f>IF(AND(B1445&lt;&gt;"",C1445&lt;&gt;""),1,"")</f>
        <v/>
      </c>
      <c r="G1445">
        <f>IF(F1445=1,IF(B1445=C1445,1,0),"")</f>
        <v/>
      </c>
      <c r="H1445">
        <f>IF(B1445="","",IFERROR(VLOOKUP(B1445,lst_FT_group_map_table,2,FALSE),"INVALID"))</f>
        <v/>
      </c>
      <c r="I1445">
        <f>IF(C1445="","",IFERROR(VLOOKUP(C1445,lst_FT_group_map_table,2,FALSE),"INVALID"))</f>
        <v/>
      </c>
      <c r="J1445">
        <f>IF(F1445=1,IF(H1445=I1445,1,0),"")</f>
        <v/>
      </c>
      <c r="K1445">
        <f>IF(AND(ISNUMBER(MATCH(B1445,lst_FT_sci_excl,0)),ISNUMBER(MATCH(C1445,lst_FT_sci_excl,0))),IF(D1445=E1445,1,0),"")</f>
        <v/>
      </c>
      <c r="L1445">
        <f>IF(OR(G1445=0,K1445=0),1,"")</f>
        <v/>
      </c>
      <c r="M1445">
        <f>IF(L1445=1,COUNTIF($L$2:L1445,1),"")</f>
        <v/>
      </c>
    </row>
    <row r="1446">
      <c r="A1446">
        <f>IF(screen_FT_reviewer_A!$A1446="","",screen_FT_reviewer_A!$A1446)</f>
        <v/>
      </c>
      <c r="B1446">
        <f>IF(OR($A1446="",screen_FT_reviewer_A!$C1446=""),"",screen_FT_reviewer_A!$C1446)</f>
        <v/>
      </c>
      <c r="C1446">
        <f>IF(OR($A1446="",screen_FT_reviewer_B!$C1446=""),"",screen_FT_reviewer_B!$C1446)</f>
        <v/>
      </c>
      <c r="D1446">
        <f>IF(OR($A1446="",screen_FT_reviewer_A!$D1446=""),"",screen_FT_reviewer_A!$D1446)</f>
        <v/>
      </c>
      <c r="E1446">
        <f>IF(OR($A1446="",screen_FT_reviewer_B!$D1446=""),"",screen_FT_reviewer_B!$D1446)</f>
        <v/>
      </c>
      <c r="F1446">
        <f>IF(AND(B1446&lt;&gt;"",C1446&lt;&gt;""),1,"")</f>
        <v/>
      </c>
      <c r="G1446">
        <f>IF(F1446=1,IF(B1446=C1446,1,0),"")</f>
        <v/>
      </c>
      <c r="H1446">
        <f>IF(B1446="","",IFERROR(VLOOKUP(B1446,lst_FT_group_map_table,2,FALSE),"INVALID"))</f>
        <v/>
      </c>
      <c r="I1446">
        <f>IF(C1446="","",IFERROR(VLOOKUP(C1446,lst_FT_group_map_table,2,FALSE),"INVALID"))</f>
        <v/>
      </c>
      <c r="J1446">
        <f>IF(F1446=1,IF(H1446=I1446,1,0),"")</f>
        <v/>
      </c>
      <c r="K1446">
        <f>IF(AND(ISNUMBER(MATCH(B1446,lst_FT_sci_excl,0)),ISNUMBER(MATCH(C1446,lst_FT_sci_excl,0))),IF(D1446=E1446,1,0),"")</f>
        <v/>
      </c>
      <c r="L1446">
        <f>IF(OR(G1446=0,K1446=0),1,"")</f>
        <v/>
      </c>
      <c r="M1446">
        <f>IF(L1446=1,COUNTIF($L$2:L1446,1),"")</f>
        <v/>
      </c>
    </row>
    <row r="1447">
      <c r="A1447">
        <f>IF(screen_FT_reviewer_A!$A1447="","",screen_FT_reviewer_A!$A1447)</f>
        <v/>
      </c>
      <c r="B1447">
        <f>IF(OR($A1447="",screen_FT_reviewer_A!$C1447=""),"",screen_FT_reviewer_A!$C1447)</f>
        <v/>
      </c>
      <c r="C1447">
        <f>IF(OR($A1447="",screen_FT_reviewer_B!$C1447=""),"",screen_FT_reviewer_B!$C1447)</f>
        <v/>
      </c>
      <c r="D1447">
        <f>IF(OR($A1447="",screen_FT_reviewer_A!$D1447=""),"",screen_FT_reviewer_A!$D1447)</f>
        <v/>
      </c>
      <c r="E1447">
        <f>IF(OR($A1447="",screen_FT_reviewer_B!$D1447=""),"",screen_FT_reviewer_B!$D1447)</f>
        <v/>
      </c>
      <c r="F1447">
        <f>IF(AND(B1447&lt;&gt;"",C1447&lt;&gt;""),1,"")</f>
        <v/>
      </c>
      <c r="G1447">
        <f>IF(F1447=1,IF(B1447=C1447,1,0),"")</f>
        <v/>
      </c>
      <c r="H1447">
        <f>IF(B1447="","",IFERROR(VLOOKUP(B1447,lst_FT_group_map_table,2,FALSE),"INVALID"))</f>
        <v/>
      </c>
      <c r="I1447">
        <f>IF(C1447="","",IFERROR(VLOOKUP(C1447,lst_FT_group_map_table,2,FALSE),"INVALID"))</f>
        <v/>
      </c>
      <c r="J1447">
        <f>IF(F1447=1,IF(H1447=I1447,1,0),"")</f>
        <v/>
      </c>
      <c r="K1447">
        <f>IF(AND(ISNUMBER(MATCH(B1447,lst_FT_sci_excl,0)),ISNUMBER(MATCH(C1447,lst_FT_sci_excl,0))),IF(D1447=E1447,1,0),"")</f>
        <v/>
      </c>
      <c r="L1447">
        <f>IF(OR(G1447=0,K1447=0),1,"")</f>
        <v/>
      </c>
      <c r="M1447">
        <f>IF(L1447=1,COUNTIF($L$2:L1447,1),"")</f>
        <v/>
      </c>
    </row>
    <row r="1448">
      <c r="A1448">
        <f>IF(screen_FT_reviewer_A!$A1448="","",screen_FT_reviewer_A!$A1448)</f>
        <v/>
      </c>
      <c r="B1448">
        <f>IF(OR($A1448="",screen_FT_reviewer_A!$C1448=""),"",screen_FT_reviewer_A!$C1448)</f>
        <v/>
      </c>
      <c r="C1448">
        <f>IF(OR($A1448="",screen_FT_reviewer_B!$C1448=""),"",screen_FT_reviewer_B!$C1448)</f>
        <v/>
      </c>
      <c r="D1448">
        <f>IF(OR($A1448="",screen_FT_reviewer_A!$D1448=""),"",screen_FT_reviewer_A!$D1448)</f>
        <v/>
      </c>
      <c r="E1448">
        <f>IF(OR($A1448="",screen_FT_reviewer_B!$D1448=""),"",screen_FT_reviewer_B!$D1448)</f>
        <v/>
      </c>
      <c r="F1448">
        <f>IF(AND(B1448&lt;&gt;"",C1448&lt;&gt;""),1,"")</f>
        <v/>
      </c>
      <c r="G1448">
        <f>IF(F1448=1,IF(B1448=C1448,1,0),"")</f>
        <v/>
      </c>
      <c r="H1448">
        <f>IF(B1448="","",IFERROR(VLOOKUP(B1448,lst_FT_group_map_table,2,FALSE),"INVALID"))</f>
        <v/>
      </c>
      <c r="I1448">
        <f>IF(C1448="","",IFERROR(VLOOKUP(C1448,lst_FT_group_map_table,2,FALSE),"INVALID"))</f>
        <v/>
      </c>
      <c r="J1448">
        <f>IF(F1448=1,IF(H1448=I1448,1,0),"")</f>
        <v/>
      </c>
      <c r="K1448">
        <f>IF(AND(ISNUMBER(MATCH(B1448,lst_FT_sci_excl,0)),ISNUMBER(MATCH(C1448,lst_FT_sci_excl,0))),IF(D1448=E1448,1,0),"")</f>
        <v/>
      </c>
      <c r="L1448">
        <f>IF(OR(G1448=0,K1448=0),1,"")</f>
        <v/>
      </c>
      <c r="M1448">
        <f>IF(L1448=1,COUNTIF($L$2:L1448,1),"")</f>
        <v/>
      </c>
    </row>
    <row r="1449">
      <c r="A1449">
        <f>IF(screen_FT_reviewer_A!$A1449="","",screen_FT_reviewer_A!$A1449)</f>
        <v/>
      </c>
      <c r="B1449">
        <f>IF(OR($A1449="",screen_FT_reviewer_A!$C1449=""),"",screen_FT_reviewer_A!$C1449)</f>
        <v/>
      </c>
      <c r="C1449">
        <f>IF(OR($A1449="",screen_FT_reviewer_B!$C1449=""),"",screen_FT_reviewer_B!$C1449)</f>
        <v/>
      </c>
      <c r="D1449">
        <f>IF(OR($A1449="",screen_FT_reviewer_A!$D1449=""),"",screen_FT_reviewer_A!$D1449)</f>
        <v/>
      </c>
      <c r="E1449">
        <f>IF(OR($A1449="",screen_FT_reviewer_B!$D1449=""),"",screen_FT_reviewer_B!$D1449)</f>
        <v/>
      </c>
      <c r="F1449">
        <f>IF(AND(B1449&lt;&gt;"",C1449&lt;&gt;""),1,"")</f>
        <v/>
      </c>
      <c r="G1449">
        <f>IF(F1449=1,IF(B1449=C1449,1,0),"")</f>
        <v/>
      </c>
      <c r="H1449">
        <f>IF(B1449="","",IFERROR(VLOOKUP(B1449,lst_FT_group_map_table,2,FALSE),"INVALID"))</f>
        <v/>
      </c>
      <c r="I1449">
        <f>IF(C1449="","",IFERROR(VLOOKUP(C1449,lst_FT_group_map_table,2,FALSE),"INVALID"))</f>
        <v/>
      </c>
      <c r="J1449">
        <f>IF(F1449=1,IF(H1449=I1449,1,0),"")</f>
        <v/>
      </c>
      <c r="K1449">
        <f>IF(AND(ISNUMBER(MATCH(B1449,lst_FT_sci_excl,0)),ISNUMBER(MATCH(C1449,lst_FT_sci_excl,0))),IF(D1449=E1449,1,0),"")</f>
        <v/>
      </c>
      <c r="L1449">
        <f>IF(OR(G1449=0,K1449=0),1,"")</f>
        <v/>
      </c>
      <c r="M1449">
        <f>IF(L1449=1,COUNTIF($L$2:L1449,1),"")</f>
        <v/>
      </c>
    </row>
    <row r="1450">
      <c r="A1450">
        <f>IF(screen_FT_reviewer_A!$A1450="","",screen_FT_reviewer_A!$A1450)</f>
        <v/>
      </c>
      <c r="B1450">
        <f>IF(OR($A1450="",screen_FT_reviewer_A!$C1450=""),"",screen_FT_reviewer_A!$C1450)</f>
        <v/>
      </c>
      <c r="C1450">
        <f>IF(OR($A1450="",screen_FT_reviewer_B!$C1450=""),"",screen_FT_reviewer_B!$C1450)</f>
        <v/>
      </c>
      <c r="D1450">
        <f>IF(OR($A1450="",screen_FT_reviewer_A!$D1450=""),"",screen_FT_reviewer_A!$D1450)</f>
        <v/>
      </c>
      <c r="E1450">
        <f>IF(OR($A1450="",screen_FT_reviewer_B!$D1450=""),"",screen_FT_reviewer_B!$D1450)</f>
        <v/>
      </c>
      <c r="F1450">
        <f>IF(AND(B1450&lt;&gt;"",C1450&lt;&gt;""),1,"")</f>
        <v/>
      </c>
      <c r="G1450">
        <f>IF(F1450=1,IF(B1450=C1450,1,0),"")</f>
        <v/>
      </c>
      <c r="H1450">
        <f>IF(B1450="","",IFERROR(VLOOKUP(B1450,lst_FT_group_map_table,2,FALSE),"INVALID"))</f>
        <v/>
      </c>
      <c r="I1450">
        <f>IF(C1450="","",IFERROR(VLOOKUP(C1450,lst_FT_group_map_table,2,FALSE),"INVALID"))</f>
        <v/>
      </c>
      <c r="J1450">
        <f>IF(F1450=1,IF(H1450=I1450,1,0),"")</f>
        <v/>
      </c>
      <c r="K1450">
        <f>IF(AND(ISNUMBER(MATCH(B1450,lst_FT_sci_excl,0)),ISNUMBER(MATCH(C1450,lst_FT_sci_excl,0))),IF(D1450=E1450,1,0),"")</f>
        <v/>
      </c>
      <c r="L1450">
        <f>IF(OR(G1450=0,K1450=0),1,"")</f>
        <v/>
      </c>
      <c r="M1450">
        <f>IF(L1450=1,COUNTIF($L$2:L1450,1),"")</f>
        <v/>
      </c>
    </row>
    <row r="1451">
      <c r="A1451">
        <f>IF(screen_FT_reviewer_A!$A1451="","",screen_FT_reviewer_A!$A1451)</f>
        <v/>
      </c>
      <c r="B1451">
        <f>IF(OR($A1451="",screen_FT_reviewer_A!$C1451=""),"",screen_FT_reviewer_A!$C1451)</f>
        <v/>
      </c>
      <c r="C1451">
        <f>IF(OR($A1451="",screen_FT_reviewer_B!$C1451=""),"",screen_FT_reviewer_B!$C1451)</f>
        <v/>
      </c>
      <c r="D1451">
        <f>IF(OR($A1451="",screen_FT_reviewer_A!$D1451=""),"",screen_FT_reviewer_A!$D1451)</f>
        <v/>
      </c>
      <c r="E1451">
        <f>IF(OR($A1451="",screen_FT_reviewer_B!$D1451=""),"",screen_FT_reviewer_B!$D1451)</f>
        <v/>
      </c>
      <c r="F1451">
        <f>IF(AND(B1451&lt;&gt;"",C1451&lt;&gt;""),1,"")</f>
        <v/>
      </c>
      <c r="G1451">
        <f>IF(F1451=1,IF(B1451=C1451,1,0),"")</f>
        <v/>
      </c>
      <c r="H1451">
        <f>IF(B1451="","",IFERROR(VLOOKUP(B1451,lst_FT_group_map_table,2,FALSE),"INVALID"))</f>
        <v/>
      </c>
      <c r="I1451">
        <f>IF(C1451="","",IFERROR(VLOOKUP(C1451,lst_FT_group_map_table,2,FALSE),"INVALID"))</f>
        <v/>
      </c>
      <c r="J1451">
        <f>IF(F1451=1,IF(H1451=I1451,1,0),"")</f>
        <v/>
      </c>
      <c r="K1451">
        <f>IF(AND(ISNUMBER(MATCH(B1451,lst_FT_sci_excl,0)),ISNUMBER(MATCH(C1451,lst_FT_sci_excl,0))),IF(D1451=E1451,1,0),"")</f>
        <v/>
      </c>
      <c r="L1451">
        <f>IF(OR(G1451=0,K1451=0),1,"")</f>
        <v/>
      </c>
      <c r="M1451">
        <f>IF(L1451=1,COUNTIF($L$2:L1451,1),"")</f>
        <v/>
      </c>
    </row>
    <row r="1452">
      <c r="A1452">
        <f>IF(screen_FT_reviewer_A!$A1452="","",screen_FT_reviewer_A!$A1452)</f>
        <v/>
      </c>
      <c r="B1452">
        <f>IF(OR($A1452="",screen_FT_reviewer_A!$C1452=""),"",screen_FT_reviewer_A!$C1452)</f>
        <v/>
      </c>
      <c r="C1452">
        <f>IF(OR($A1452="",screen_FT_reviewer_B!$C1452=""),"",screen_FT_reviewer_B!$C1452)</f>
        <v/>
      </c>
      <c r="D1452">
        <f>IF(OR($A1452="",screen_FT_reviewer_A!$D1452=""),"",screen_FT_reviewer_A!$D1452)</f>
        <v/>
      </c>
      <c r="E1452">
        <f>IF(OR($A1452="",screen_FT_reviewer_B!$D1452=""),"",screen_FT_reviewer_B!$D1452)</f>
        <v/>
      </c>
      <c r="F1452">
        <f>IF(AND(B1452&lt;&gt;"",C1452&lt;&gt;""),1,"")</f>
        <v/>
      </c>
      <c r="G1452">
        <f>IF(F1452=1,IF(B1452=C1452,1,0),"")</f>
        <v/>
      </c>
      <c r="H1452">
        <f>IF(B1452="","",IFERROR(VLOOKUP(B1452,lst_FT_group_map_table,2,FALSE),"INVALID"))</f>
        <v/>
      </c>
      <c r="I1452">
        <f>IF(C1452="","",IFERROR(VLOOKUP(C1452,lst_FT_group_map_table,2,FALSE),"INVALID"))</f>
        <v/>
      </c>
      <c r="J1452">
        <f>IF(F1452=1,IF(H1452=I1452,1,0),"")</f>
        <v/>
      </c>
      <c r="K1452">
        <f>IF(AND(ISNUMBER(MATCH(B1452,lst_FT_sci_excl,0)),ISNUMBER(MATCH(C1452,lst_FT_sci_excl,0))),IF(D1452=E1452,1,0),"")</f>
        <v/>
      </c>
      <c r="L1452">
        <f>IF(OR(G1452=0,K1452=0),1,"")</f>
        <v/>
      </c>
      <c r="M1452">
        <f>IF(L1452=1,COUNTIF($L$2:L1452,1),"")</f>
        <v/>
      </c>
    </row>
    <row r="1453">
      <c r="A1453">
        <f>IF(screen_FT_reviewer_A!$A1453="","",screen_FT_reviewer_A!$A1453)</f>
        <v/>
      </c>
      <c r="B1453">
        <f>IF(OR($A1453="",screen_FT_reviewer_A!$C1453=""),"",screen_FT_reviewer_A!$C1453)</f>
        <v/>
      </c>
      <c r="C1453">
        <f>IF(OR($A1453="",screen_FT_reviewer_B!$C1453=""),"",screen_FT_reviewer_B!$C1453)</f>
        <v/>
      </c>
      <c r="D1453">
        <f>IF(OR($A1453="",screen_FT_reviewer_A!$D1453=""),"",screen_FT_reviewer_A!$D1453)</f>
        <v/>
      </c>
      <c r="E1453">
        <f>IF(OR($A1453="",screen_FT_reviewer_B!$D1453=""),"",screen_FT_reviewer_B!$D1453)</f>
        <v/>
      </c>
      <c r="F1453">
        <f>IF(AND(B1453&lt;&gt;"",C1453&lt;&gt;""),1,"")</f>
        <v/>
      </c>
      <c r="G1453">
        <f>IF(F1453=1,IF(B1453=C1453,1,0),"")</f>
        <v/>
      </c>
      <c r="H1453">
        <f>IF(B1453="","",IFERROR(VLOOKUP(B1453,lst_FT_group_map_table,2,FALSE),"INVALID"))</f>
        <v/>
      </c>
      <c r="I1453">
        <f>IF(C1453="","",IFERROR(VLOOKUP(C1453,lst_FT_group_map_table,2,FALSE),"INVALID"))</f>
        <v/>
      </c>
      <c r="J1453">
        <f>IF(F1453=1,IF(H1453=I1453,1,0),"")</f>
        <v/>
      </c>
      <c r="K1453">
        <f>IF(AND(ISNUMBER(MATCH(B1453,lst_FT_sci_excl,0)),ISNUMBER(MATCH(C1453,lst_FT_sci_excl,0))),IF(D1453=E1453,1,0),"")</f>
        <v/>
      </c>
      <c r="L1453">
        <f>IF(OR(G1453=0,K1453=0),1,"")</f>
        <v/>
      </c>
      <c r="M1453">
        <f>IF(L1453=1,COUNTIF($L$2:L1453,1),"")</f>
        <v/>
      </c>
    </row>
    <row r="1454">
      <c r="A1454">
        <f>IF(screen_FT_reviewer_A!$A1454="","",screen_FT_reviewer_A!$A1454)</f>
        <v/>
      </c>
      <c r="B1454">
        <f>IF(OR($A1454="",screen_FT_reviewer_A!$C1454=""),"",screen_FT_reviewer_A!$C1454)</f>
        <v/>
      </c>
      <c r="C1454">
        <f>IF(OR($A1454="",screen_FT_reviewer_B!$C1454=""),"",screen_FT_reviewer_B!$C1454)</f>
        <v/>
      </c>
      <c r="D1454">
        <f>IF(OR($A1454="",screen_FT_reviewer_A!$D1454=""),"",screen_FT_reviewer_A!$D1454)</f>
        <v/>
      </c>
      <c r="E1454">
        <f>IF(OR($A1454="",screen_FT_reviewer_B!$D1454=""),"",screen_FT_reviewer_B!$D1454)</f>
        <v/>
      </c>
      <c r="F1454">
        <f>IF(AND(B1454&lt;&gt;"",C1454&lt;&gt;""),1,"")</f>
        <v/>
      </c>
      <c r="G1454">
        <f>IF(F1454=1,IF(B1454=C1454,1,0),"")</f>
        <v/>
      </c>
      <c r="H1454">
        <f>IF(B1454="","",IFERROR(VLOOKUP(B1454,lst_FT_group_map_table,2,FALSE),"INVALID"))</f>
        <v/>
      </c>
      <c r="I1454">
        <f>IF(C1454="","",IFERROR(VLOOKUP(C1454,lst_FT_group_map_table,2,FALSE),"INVALID"))</f>
        <v/>
      </c>
      <c r="J1454">
        <f>IF(F1454=1,IF(H1454=I1454,1,0),"")</f>
        <v/>
      </c>
      <c r="K1454">
        <f>IF(AND(ISNUMBER(MATCH(B1454,lst_FT_sci_excl,0)),ISNUMBER(MATCH(C1454,lst_FT_sci_excl,0))),IF(D1454=E1454,1,0),"")</f>
        <v/>
      </c>
      <c r="L1454">
        <f>IF(OR(G1454=0,K1454=0),1,"")</f>
        <v/>
      </c>
      <c r="M1454">
        <f>IF(L1454=1,COUNTIF($L$2:L1454,1),"")</f>
        <v/>
      </c>
    </row>
    <row r="1455">
      <c r="A1455">
        <f>IF(screen_FT_reviewer_A!$A1455="","",screen_FT_reviewer_A!$A1455)</f>
        <v/>
      </c>
      <c r="B1455">
        <f>IF(OR($A1455="",screen_FT_reviewer_A!$C1455=""),"",screen_FT_reviewer_A!$C1455)</f>
        <v/>
      </c>
      <c r="C1455">
        <f>IF(OR($A1455="",screen_FT_reviewer_B!$C1455=""),"",screen_FT_reviewer_B!$C1455)</f>
        <v/>
      </c>
      <c r="D1455">
        <f>IF(OR($A1455="",screen_FT_reviewer_A!$D1455=""),"",screen_FT_reviewer_A!$D1455)</f>
        <v/>
      </c>
      <c r="E1455">
        <f>IF(OR($A1455="",screen_FT_reviewer_B!$D1455=""),"",screen_FT_reviewer_B!$D1455)</f>
        <v/>
      </c>
      <c r="F1455">
        <f>IF(AND(B1455&lt;&gt;"",C1455&lt;&gt;""),1,"")</f>
        <v/>
      </c>
      <c r="G1455">
        <f>IF(F1455=1,IF(B1455=C1455,1,0),"")</f>
        <v/>
      </c>
      <c r="H1455">
        <f>IF(B1455="","",IFERROR(VLOOKUP(B1455,lst_FT_group_map_table,2,FALSE),"INVALID"))</f>
        <v/>
      </c>
      <c r="I1455">
        <f>IF(C1455="","",IFERROR(VLOOKUP(C1455,lst_FT_group_map_table,2,FALSE),"INVALID"))</f>
        <v/>
      </c>
      <c r="J1455">
        <f>IF(F1455=1,IF(H1455=I1455,1,0),"")</f>
        <v/>
      </c>
      <c r="K1455">
        <f>IF(AND(ISNUMBER(MATCH(B1455,lst_FT_sci_excl,0)),ISNUMBER(MATCH(C1455,lst_FT_sci_excl,0))),IF(D1455=E1455,1,0),"")</f>
        <v/>
      </c>
      <c r="L1455">
        <f>IF(OR(G1455=0,K1455=0),1,"")</f>
        <v/>
      </c>
      <c r="M1455">
        <f>IF(L1455=1,COUNTIF($L$2:L1455,1),"")</f>
        <v/>
      </c>
    </row>
    <row r="1456">
      <c r="A1456">
        <f>IF(screen_FT_reviewer_A!$A1456="","",screen_FT_reviewer_A!$A1456)</f>
        <v/>
      </c>
      <c r="B1456">
        <f>IF(OR($A1456="",screen_FT_reviewer_A!$C1456=""),"",screen_FT_reviewer_A!$C1456)</f>
        <v/>
      </c>
      <c r="C1456">
        <f>IF(OR($A1456="",screen_FT_reviewer_B!$C1456=""),"",screen_FT_reviewer_B!$C1456)</f>
        <v/>
      </c>
      <c r="D1456">
        <f>IF(OR($A1456="",screen_FT_reviewer_A!$D1456=""),"",screen_FT_reviewer_A!$D1456)</f>
        <v/>
      </c>
      <c r="E1456">
        <f>IF(OR($A1456="",screen_FT_reviewer_B!$D1456=""),"",screen_FT_reviewer_B!$D1456)</f>
        <v/>
      </c>
      <c r="F1456">
        <f>IF(AND(B1456&lt;&gt;"",C1456&lt;&gt;""),1,"")</f>
        <v/>
      </c>
      <c r="G1456">
        <f>IF(F1456=1,IF(B1456=C1456,1,0),"")</f>
        <v/>
      </c>
      <c r="H1456">
        <f>IF(B1456="","",IFERROR(VLOOKUP(B1456,lst_FT_group_map_table,2,FALSE),"INVALID"))</f>
        <v/>
      </c>
      <c r="I1456">
        <f>IF(C1456="","",IFERROR(VLOOKUP(C1456,lst_FT_group_map_table,2,FALSE),"INVALID"))</f>
        <v/>
      </c>
      <c r="J1456">
        <f>IF(F1456=1,IF(H1456=I1456,1,0),"")</f>
        <v/>
      </c>
      <c r="K1456">
        <f>IF(AND(ISNUMBER(MATCH(B1456,lst_FT_sci_excl,0)),ISNUMBER(MATCH(C1456,lst_FT_sci_excl,0))),IF(D1456=E1456,1,0),"")</f>
        <v/>
      </c>
      <c r="L1456">
        <f>IF(OR(G1456=0,K1456=0),1,"")</f>
        <v/>
      </c>
      <c r="M1456">
        <f>IF(L1456=1,COUNTIF($L$2:L1456,1),"")</f>
        <v/>
      </c>
    </row>
    <row r="1457">
      <c r="A1457">
        <f>IF(screen_FT_reviewer_A!$A1457="","",screen_FT_reviewer_A!$A1457)</f>
        <v/>
      </c>
      <c r="B1457">
        <f>IF(OR($A1457="",screen_FT_reviewer_A!$C1457=""),"",screen_FT_reviewer_A!$C1457)</f>
        <v/>
      </c>
      <c r="C1457">
        <f>IF(OR($A1457="",screen_FT_reviewer_B!$C1457=""),"",screen_FT_reviewer_B!$C1457)</f>
        <v/>
      </c>
      <c r="D1457">
        <f>IF(OR($A1457="",screen_FT_reviewer_A!$D1457=""),"",screen_FT_reviewer_A!$D1457)</f>
        <v/>
      </c>
      <c r="E1457">
        <f>IF(OR($A1457="",screen_FT_reviewer_B!$D1457=""),"",screen_FT_reviewer_B!$D1457)</f>
        <v/>
      </c>
      <c r="F1457">
        <f>IF(AND(B1457&lt;&gt;"",C1457&lt;&gt;""),1,"")</f>
        <v/>
      </c>
      <c r="G1457">
        <f>IF(F1457=1,IF(B1457=C1457,1,0),"")</f>
        <v/>
      </c>
      <c r="H1457">
        <f>IF(B1457="","",IFERROR(VLOOKUP(B1457,lst_FT_group_map_table,2,FALSE),"INVALID"))</f>
        <v/>
      </c>
      <c r="I1457">
        <f>IF(C1457="","",IFERROR(VLOOKUP(C1457,lst_FT_group_map_table,2,FALSE),"INVALID"))</f>
        <v/>
      </c>
      <c r="J1457">
        <f>IF(F1457=1,IF(H1457=I1457,1,0),"")</f>
        <v/>
      </c>
      <c r="K1457">
        <f>IF(AND(ISNUMBER(MATCH(B1457,lst_FT_sci_excl,0)),ISNUMBER(MATCH(C1457,lst_FT_sci_excl,0))),IF(D1457=E1457,1,0),"")</f>
        <v/>
      </c>
      <c r="L1457">
        <f>IF(OR(G1457=0,K1457=0),1,"")</f>
        <v/>
      </c>
      <c r="M1457">
        <f>IF(L1457=1,COUNTIF($L$2:L1457,1),"")</f>
        <v/>
      </c>
    </row>
    <row r="1458">
      <c r="A1458">
        <f>IF(screen_FT_reviewer_A!$A1458="","",screen_FT_reviewer_A!$A1458)</f>
        <v/>
      </c>
      <c r="B1458">
        <f>IF(OR($A1458="",screen_FT_reviewer_A!$C1458=""),"",screen_FT_reviewer_A!$C1458)</f>
        <v/>
      </c>
      <c r="C1458">
        <f>IF(OR($A1458="",screen_FT_reviewer_B!$C1458=""),"",screen_FT_reviewer_B!$C1458)</f>
        <v/>
      </c>
      <c r="D1458">
        <f>IF(OR($A1458="",screen_FT_reviewer_A!$D1458=""),"",screen_FT_reviewer_A!$D1458)</f>
        <v/>
      </c>
      <c r="E1458">
        <f>IF(OR($A1458="",screen_FT_reviewer_B!$D1458=""),"",screen_FT_reviewer_B!$D1458)</f>
        <v/>
      </c>
      <c r="F1458">
        <f>IF(AND(B1458&lt;&gt;"",C1458&lt;&gt;""),1,"")</f>
        <v/>
      </c>
      <c r="G1458">
        <f>IF(F1458=1,IF(B1458=C1458,1,0),"")</f>
        <v/>
      </c>
      <c r="H1458">
        <f>IF(B1458="","",IFERROR(VLOOKUP(B1458,lst_FT_group_map_table,2,FALSE),"INVALID"))</f>
        <v/>
      </c>
      <c r="I1458">
        <f>IF(C1458="","",IFERROR(VLOOKUP(C1458,lst_FT_group_map_table,2,FALSE),"INVALID"))</f>
        <v/>
      </c>
      <c r="J1458">
        <f>IF(F1458=1,IF(H1458=I1458,1,0),"")</f>
        <v/>
      </c>
      <c r="K1458">
        <f>IF(AND(ISNUMBER(MATCH(B1458,lst_FT_sci_excl,0)),ISNUMBER(MATCH(C1458,lst_FT_sci_excl,0))),IF(D1458=E1458,1,0),"")</f>
        <v/>
      </c>
      <c r="L1458">
        <f>IF(OR(G1458=0,K1458=0),1,"")</f>
        <v/>
      </c>
      <c r="M1458">
        <f>IF(L1458=1,COUNTIF($L$2:L1458,1),"")</f>
        <v/>
      </c>
    </row>
    <row r="1459">
      <c r="A1459">
        <f>IF(screen_FT_reviewer_A!$A1459="","",screen_FT_reviewer_A!$A1459)</f>
        <v/>
      </c>
      <c r="B1459">
        <f>IF(OR($A1459="",screen_FT_reviewer_A!$C1459=""),"",screen_FT_reviewer_A!$C1459)</f>
        <v/>
      </c>
      <c r="C1459">
        <f>IF(OR($A1459="",screen_FT_reviewer_B!$C1459=""),"",screen_FT_reviewer_B!$C1459)</f>
        <v/>
      </c>
      <c r="D1459">
        <f>IF(OR($A1459="",screen_FT_reviewer_A!$D1459=""),"",screen_FT_reviewer_A!$D1459)</f>
        <v/>
      </c>
      <c r="E1459">
        <f>IF(OR($A1459="",screen_FT_reviewer_B!$D1459=""),"",screen_FT_reviewer_B!$D1459)</f>
        <v/>
      </c>
      <c r="F1459">
        <f>IF(AND(B1459&lt;&gt;"",C1459&lt;&gt;""),1,"")</f>
        <v/>
      </c>
      <c r="G1459">
        <f>IF(F1459=1,IF(B1459=C1459,1,0),"")</f>
        <v/>
      </c>
      <c r="H1459">
        <f>IF(B1459="","",IFERROR(VLOOKUP(B1459,lst_FT_group_map_table,2,FALSE),"INVALID"))</f>
        <v/>
      </c>
      <c r="I1459">
        <f>IF(C1459="","",IFERROR(VLOOKUP(C1459,lst_FT_group_map_table,2,FALSE),"INVALID"))</f>
        <v/>
      </c>
      <c r="J1459">
        <f>IF(F1459=1,IF(H1459=I1459,1,0),"")</f>
        <v/>
      </c>
      <c r="K1459">
        <f>IF(AND(ISNUMBER(MATCH(B1459,lst_FT_sci_excl,0)),ISNUMBER(MATCH(C1459,lst_FT_sci_excl,0))),IF(D1459=E1459,1,0),"")</f>
        <v/>
      </c>
      <c r="L1459">
        <f>IF(OR(G1459=0,K1459=0),1,"")</f>
        <v/>
      </c>
      <c r="M1459">
        <f>IF(L1459=1,COUNTIF($L$2:L1459,1),"")</f>
        <v/>
      </c>
    </row>
    <row r="1460">
      <c r="A1460">
        <f>IF(screen_FT_reviewer_A!$A1460="","",screen_FT_reviewer_A!$A1460)</f>
        <v/>
      </c>
      <c r="B1460">
        <f>IF(OR($A1460="",screen_FT_reviewer_A!$C1460=""),"",screen_FT_reviewer_A!$C1460)</f>
        <v/>
      </c>
      <c r="C1460">
        <f>IF(OR($A1460="",screen_FT_reviewer_B!$C1460=""),"",screen_FT_reviewer_B!$C1460)</f>
        <v/>
      </c>
      <c r="D1460">
        <f>IF(OR($A1460="",screen_FT_reviewer_A!$D1460=""),"",screen_FT_reviewer_A!$D1460)</f>
        <v/>
      </c>
      <c r="E1460">
        <f>IF(OR($A1460="",screen_FT_reviewer_B!$D1460=""),"",screen_FT_reviewer_B!$D1460)</f>
        <v/>
      </c>
      <c r="F1460">
        <f>IF(AND(B1460&lt;&gt;"",C1460&lt;&gt;""),1,"")</f>
        <v/>
      </c>
      <c r="G1460">
        <f>IF(F1460=1,IF(B1460=C1460,1,0),"")</f>
        <v/>
      </c>
      <c r="H1460">
        <f>IF(B1460="","",IFERROR(VLOOKUP(B1460,lst_FT_group_map_table,2,FALSE),"INVALID"))</f>
        <v/>
      </c>
      <c r="I1460">
        <f>IF(C1460="","",IFERROR(VLOOKUP(C1460,lst_FT_group_map_table,2,FALSE),"INVALID"))</f>
        <v/>
      </c>
      <c r="J1460">
        <f>IF(F1460=1,IF(H1460=I1460,1,0),"")</f>
        <v/>
      </c>
      <c r="K1460">
        <f>IF(AND(ISNUMBER(MATCH(B1460,lst_FT_sci_excl,0)),ISNUMBER(MATCH(C1460,lst_FT_sci_excl,0))),IF(D1460=E1460,1,0),"")</f>
        <v/>
      </c>
      <c r="L1460">
        <f>IF(OR(G1460=0,K1460=0),1,"")</f>
        <v/>
      </c>
      <c r="M1460">
        <f>IF(L1460=1,COUNTIF($L$2:L1460,1),"")</f>
        <v/>
      </c>
    </row>
    <row r="1461">
      <c r="A1461">
        <f>IF(screen_FT_reviewer_A!$A1461="","",screen_FT_reviewer_A!$A1461)</f>
        <v/>
      </c>
      <c r="B1461">
        <f>IF(OR($A1461="",screen_FT_reviewer_A!$C1461=""),"",screen_FT_reviewer_A!$C1461)</f>
        <v/>
      </c>
      <c r="C1461">
        <f>IF(OR($A1461="",screen_FT_reviewer_B!$C1461=""),"",screen_FT_reviewer_B!$C1461)</f>
        <v/>
      </c>
      <c r="D1461">
        <f>IF(OR($A1461="",screen_FT_reviewer_A!$D1461=""),"",screen_FT_reviewer_A!$D1461)</f>
        <v/>
      </c>
      <c r="E1461">
        <f>IF(OR($A1461="",screen_FT_reviewer_B!$D1461=""),"",screen_FT_reviewer_B!$D1461)</f>
        <v/>
      </c>
      <c r="F1461">
        <f>IF(AND(B1461&lt;&gt;"",C1461&lt;&gt;""),1,"")</f>
        <v/>
      </c>
      <c r="G1461">
        <f>IF(F1461=1,IF(B1461=C1461,1,0),"")</f>
        <v/>
      </c>
      <c r="H1461">
        <f>IF(B1461="","",IFERROR(VLOOKUP(B1461,lst_FT_group_map_table,2,FALSE),"INVALID"))</f>
        <v/>
      </c>
      <c r="I1461">
        <f>IF(C1461="","",IFERROR(VLOOKUP(C1461,lst_FT_group_map_table,2,FALSE),"INVALID"))</f>
        <v/>
      </c>
      <c r="J1461">
        <f>IF(F1461=1,IF(H1461=I1461,1,0),"")</f>
        <v/>
      </c>
      <c r="K1461">
        <f>IF(AND(ISNUMBER(MATCH(B1461,lst_FT_sci_excl,0)),ISNUMBER(MATCH(C1461,lst_FT_sci_excl,0))),IF(D1461=E1461,1,0),"")</f>
        <v/>
      </c>
      <c r="L1461">
        <f>IF(OR(G1461=0,K1461=0),1,"")</f>
        <v/>
      </c>
      <c r="M1461">
        <f>IF(L1461=1,COUNTIF($L$2:L1461,1),"")</f>
        <v/>
      </c>
    </row>
    <row r="1462">
      <c r="A1462">
        <f>IF(screen_FT_reviewer_A!$A1462="","",screen_FT_reviewer_A!$A1462)</f>
        <v/>
      </c>
      <c r="B1462">
        <f>IF(OR($A1462="",screen_FT_reviewer_A!$C1462=""),"",screen_FT_reviewer_A!$C1462)</f>
        <v/>
      </c>
      <c r="C1462">
        <f>IF(OR($A1462="",screen_FT_reviewer_B!$C1462=""),"",screen_FT_reviewer_B!$C1462)</f>
        <v/>
      </c>
      <c r="D1462">
        <f>IF(OR($A1462="",screen_FT_reviewer_A!$D1462=""),"",screen_FT_reviewer_A!$D1462)</f>
        <v/>
      </c>
      <c r="E1462">
        <f>IF(OR($A1462="",screen_FT_reviewer_B!$D1462=""),"",screen_FT_reviewer_B!$D1462)</f>
        <v/>
      </c>
      <c r="F1462">
        <f>IF(AND(B1462&lt;&gt;"",C1462&lt;&gt;""),1,"")</f>
        <v/>
      </c>
      <c r="G1462">
        <f>IF(F1462=1,IF(B1462=C1462,1,0),"")</f>
        <v/>
      </c>
      <c r="H1462">
        <f>IF(B1462="","",IFERROR(VLOOKUP(B1462,lst_FT_group_map_table,2,FALSE),"INVALID"))</f>
        <v/>
      </c>
      <c r="I1462">
        <f>IF(C1462="","",IFERROR(VLOOKUP(C1462,lst_FT_group_map_table,2,FALSE),"INVALID"))</f>
        <v/>
      </c>
      <c r="J1462">
        <f>IF(F1462=1,IF(H1462=I1462,1,0),"")</f>
        <v/>
      </c>
      <c r="K1462">
        <f>IF(AND(ISNUMBER(MATCH(B1462,lst_FT_sci_excl,0)),ISNUMBER(MATCH(C1462,lst_FT_sci_excl,0))),IF(D1462=E1462,1,0),"")</f>
        <v/>
      </c>
      <c r="L1462">
        <f>IF(OR(G1462=0,K1462=0),1,"")</f>
        <v/>
      </c>
      <c r="M1462">
        <f>IF(L1462=1,COUNTIF($L$2:L1462,1),"")</f>
        <v/>
      </c>
    </row>
    <row r="1463">
      <c r="A1463">
        <f>IF(screen_FT_reviewer_A!$A1463="","",screen_FT_reviewer_A!$A1463)</f>
        <v/>
      </c>
      <c r="B1463">
        <f>IF(OR($A1463="",screen_FT_reviewer_A!$C1463=""),"",screen_FT_reviewer_A!$C1463)</f>
        <v/>
      </c>
      <c r="C1463">
        <f>IF(OR($A1463="",screen_FT_reviewer_B!$C1463=""),"",screen_FT_reviewer_B!$C1463)</f>
        <v/>
      </c>
      <c r="D1463">
        <f>IF(OR($A1463="",screen_FT_reviewer_A!$D1463=""),"",screen_FT_reviewer_A!$D1463)</f>
        <v/>
      </c>
      <c r="E1463">
        <f>IF(OR($A1463="",screen_FT_reviewer_B!$D1463=""),"",screen_FT_reviewer_B!$D1463)</f>
        <v/>
      </c>
      <c r="F1463">
        <f>IF(AND(B1463&lt;&gt;"",C1463&lt;&gt;""),1,"")</f>
        <v/>
      </c>
      <c r="G1463">
        <f>IF(F1463=1,IF(B1463=C1463,1,0),"")</f>
        <v/>
      </c>
      <c r="H1463">
        <f>IF(B1463="","",IFERROR(VLOOKUP(B1463,lst_FT_group_map_table,2,FALSE),"INVALID"))</f>
        <v/>
      </c>
      <c r="I1463">
        <f>IF(C1463="","",IFERROR(VLOOKUP(C1463,lst_FT_group_map_table,2,FALSE),"INVALID"))</f>
        <v/>
      </c>
      <c r="J1463">
        <f>IF(F1463=1,IF(H1463=I1463,1,0),"")</f>
        <v/>
      </c>
      <c r="K1463">
        <f>IF(AND(ISNUMBER(MATCH(B1463,lst_FT_sci_excl,0)),ISNUMBER(MATCH(C1463,lst_FT_sci_excl,0))),IF(D1463=E1463,1,0),"")</f>
        <v/>
      </c>
      <c r="L1463">
        <f>IF(OR(G1463=0,K1463=0),1,"")</f>
        <v/>
      </c>
      <c r="M1463">
        <f>IF(L1463=1,COUNTIF($L$2:L1463,1),"")</f>
        <v/>
      </c>
    </row>
    <row r="1464">
      <c r="A1464">
        <f>IF(screen_FT_reviewer_A!$A1464="","",screen_FT_reviewer_A!$A1464)</f>
        <v/>
      </c>
      <c r="B1464">
        <f>IF(OR($A1464="",screen_FT_reviewer_A!$C1464=""),"",screen_FT_reviewer_A!$C1464)</f>
        <v/>
      </c>
      <c r="C1464">
        <f>IF(OR($A1464="",screen_FT_reviewer_B!$C1464=""),"",screen_FT_reviewer_B!$C1464)</f>
        <v/>
      </c>
      <c r="D1464">
        <f>IF(OR($A1464="",screen_FT_reviewer_A!$D1464=""),"",screen_FT_reviewer_A!$D1464)</f>
        <v/>
      </c>
      <c r="E1464">
        <f>IF(OR($A1464="",screen_FT_reviewer_B!$D1464=""),"",screen_FT_reviewer_B!$D1464)</f>
        <v/>
      </c>
      <c r="F1464">
        <f>IF(AND(B1464&lt;&gt;"",C1464&lt;&gt;""),1,"")</f>
        <v/>
      </c>
      <c r="G1464">
        <f>IF(F1464=1,IF(B1464=C1464,1,0),"")</f>
        <v/>
      </c>
      <c r="H1464">
        <f>IF(B1464="","",IFERROR(VLOOKUP(B1464,lst_FT_group_map_table,2,FALSE),"INVALID"))</f>
        <v/>
      </c>
      <c r="I1464">
        <f>IF(C1464="","",IFERROR(VLOOKUP(C1464,lst_FT_group_map_table,2,FALSE),"INVALID"))</f>
        <v/>
      </c>
      <c r="J1464">
        <f>IF(F1464=1,IF(H1464=I1464,1,0),"")</f>
        <v/>
      </c>
      <c r="K1464">
        <f>IF(AND(ISNUMBER(MATCH(B1464,lst_FT_sci_excl,0)),ISNUMBER(MATCH(C1464,lst_FT_sci_excl,0))),IF(D1464=E1464,1,0),"")</f>
        <v/>
      </c>
      <c r="L1464">
        <f>IF(OR(G1464=0,K1464=0),1,"")</f>
        <v/>
      </c>
      <c r="M1464">
        <f>IF(L1464=1,COUNTIF($L$2:L1464,1),"")</f>
        <v/>
      </c>
    </row>
    <row r="1465">
      <c r="A1465">
        <f>IF(screen_FT_reviewer_A!$A1465="","",screen_FT_reviewer_A!$A1465)</f>
        <v/>
      </c>
      <c r="B1465">
        <f>IF(OR($A1465="",screen_FT_reviewer_A!$C1465=""),"",screen_FT_reviewer_A!$C1465)</f>
        <v/>
      </c>
      <c r="C1465">
        <f>IF(OR($A1465="",screen_FT_reviewer_B!$C1465=""),"",screen_FT_reviewer_B!$C1465)</f>
        <v/>
      </c>
      <c r="D1465">
        <f>IF(OR($A1465="",screen_FT_reviewer_A!$D1465=""),"",screen_FT_reviewer_A!$D1465)</f>
        <v/>
      </c>
      <c r="E1465">
        <f>IF(OR($A1465="",screen_FT_reviewer_B!$D1465=""),"",screen_FT_reviewer_B!$D1465)</f>
        <v/>
      </c>
      <c r="F1465">
        <f>IF(AND(B1465&lt;&gt;"",C1465&lt;&gt;""),1,"")</f>
        <v/>
      </c>
      <c r="G1465">
        <f>IF(F1465=1,IF(B1465=C1465,1,0),"")</f>
        <v/>
      </c>
      <c r="H1465">
        <f>IF(B1465="","",IFERROR(VLOOKUP(B1465,lst_FT_group_map_table,2,FALSE),"INVALID"))</f>
        <v/>
      </c>
      <c r="I1465">
        <f>IF(C1465="","",IFERROR(VLOOKUP(C1465,lst_FT_group_map_table,2,FALSE),"INVALID"))</f>
        <v/>
      </c>
      <c r="J1465">
        <f>IF(F1465=1,IF(H1465=I1465,1,0),"")</f>
        <v/>
      </c>
      <c r="K1465">
        <f>IF(AND(ISNUMBER(MATCH(B1465,lst_FT_sci_excl,0)),ISNUMBER(MATCH(C1465,lst_FT_sci_excl,0))),IF(D1465=E1465,1,0),"")</f>
        <v/>
      </c>
      <c r="L1465">
        <f>IF(OR(G1465=0,K1465=0),1,"")</f>
        <v/>
      </c>
      <c r="M1465">
        <f>IF(L1465=1,COUNTIF($L$2:L1465,1),"")</f>
        <v/>
      </c>
    </row>
    <row r="1466">
      <c r="A1466">
        <f>IF(screen_FT_reviewer_A!$A1466="","",screen_FT_reviewer_A!$A1466)</f>
        <v/>
      </c>
      <c r="B1466">
        <f>IF(OR($A1466="",screen_FT_reviewer_A!$C1466=""),"",screen_FT_reviewer_A!$C1466)</f>
        <v/>
      </c>
      <c r="C1466">
        <f>IF(OR($A1466="",screen_FT_reviewer_B!$C1466=""),"",screen_FT_reviewer_B!$C1466)</f>
        <v/>
      </c>
      <c r="D1466">
        <f>IF(OR($A1466="",screen_FT_reviewer_A!$D1466=""),"",screen_FT_reviewer_A!$D1466)</f>
        <v/>
      </c>
      <c r="E1466">
        <f>IF(OR($A1466="",screen_FT_reviewer_B!$D1466=""),"",screen_FT_reviewer_B!$D1466)</f>
        <v/>
      </c>
      <c r="F1466">
        <f>IF(AND(B1466&lt;&gt;"",C1466&lt;&gt;""),1,"")</f>
        <v/>
      </c>
      <c r="G1466">
        <f>IF(F1466=1,IF(B1466=C1466,1,0),"")</f>
        <v/>
      </c>
      <c r="H1466">
        <f>IF(B1466="","",IFERROR(VLOOKUP(B1466,lst_FT_group_map_table,2,FALSE),"INVALID"))</f>
        <v/>
      </c>
      <c r="I1466">
        <f>IF(C1466="","",IFERROR(VLOOKUP(C1466,lst_FT_group_map_table,2,FALSE),"INVALID"))</f>
        <v/>
      </c>
      <c r="J1466">
        <f>IF(F1466=1,IF(H1466=I1466,1,0),"")</f>
        <v/>
      </c>
      <c r="K1466">
        <f>IF(AND(ISNUMBER(MATCH(B1466,lst_FT_sci_excl,0)),ISNUMBER(MATCH(C1466,lst_FT_sci_excl,0))),IF(D1466=E1466,1,0),"")</f>
        <v/>
      </c>
      <c r="L1466">
        <f>IF(OR(G1466=0,K1466=0),1,"")</f>
        <v/>
      </c>
      <c r="M1466">
        <f>IF(L1466=1,COUNTIF($L$2:L1466,1),"")</f>
        <v/>
      </c>
    </row>
    <row r="1467">
      <c r="A1467">
        <f>IF(screen_FT_reviewer_A!$A1467="","",screen_FT_reviewer_A!$A1467)</f>
        <v/>
      </c>
      <c r="B1467">
        <f>IF(OR($A1467="",screen_FT_reviewer_A!$C1467=""),"",screen_FT_reviewer_A!$C1467)</f>
        <v/>
      </c>
      <c r="C1467">
        <f>IF(OR($A1467="",screen_FT_reviewer_B!$C1467=""),"",screen_FT_reviewer_B!$C1467)</f>
        <v/>
      </c>
      <c r="D1467">
        <f>IF(OR($A1467="",screen_FT_reviewer_A!$D1467=""),"",screen_FT_reviewer_A!$D1467)</f>
        <v/>
      </c>
      <c r="E1467">
        <f>IF(OR($A1467="",screen_FT_reviewer_B!$D1467=""),"",screen_FT_reviewer_B!$D1467)</f>
        <v/>
      </c>
      <c r="F1467">
        <f>IF(AND(B1467&lt;&gt;"",C1467&lt;&gt;""),1,"")</f>
        <v/>
      </c>
      <c r="G1467">
        <f>IF(F1467=1,IF(B1467=C1467,1,0),"")</f>
        <v/>
      </c>
      <c r="H1467">
        <f>IF(B1467="","",IFERROR(VLOOKUP(B1467,lst_FT_group_map_table,2,FALSE),"INVALID"))</f>
        <v/>
      </c>
      <c r="I1467">
        <f>IF(C1467="","",IFERROR(VLOOKUP(C1467,lst_FT_group_map_table,2,FALSE),"INVALID"))</f>
        <v/>
      </c>
      <c r="J1467">
        <f>IF(F1467=1,IF(H1467=I1467,1,0),"")</f>
        <v/>
      </c>
      <c r="K1467">
        <f>IF(AND(ISNUMBER(MATCH(B1467,lst_FT_sci_excl,0)),ISNUMBER(MATCH(C1467,lst_FT_sci_excl,0))),IF(D1467=E1467,1,0),"")</f>
        <v/>
      </c>
      <c r="L1467">
        <f>IF(OR(G1467=0,K1467=0),1,"")</f>
        <v/>
      </c>
      <c r="M1467">
        <f>IF(L1467=1,COUNTIF($L$2:L1467,1),"")</f>
        <v/>
      </c>
    </row>
    <row r="1468">
      <c r="A1468">
        <f>IF(screen_FT_reviewer_A!$A1468="","",screen_FT_reviewer_A!$A1468)</f>
        <v/>
      </c>
      <c r="B1468">
        <f>IF(OR($A1468="",screen_FT_reviewer_A!$C1468=""),"",screen_FT_reviewer_A!$C1468)</f>
        <v/>
      </c>
      <c r="C1468">
        <f>IF(OR($A1468="",screen_FT_reviewer_B!$C1468=""),"",screen_FT_reviewer_B!$C1468)</f>
        <v/>
      </c>
      <c r="D1468">
        <f>IF(OR($A1468="",screen_FT_reviewer_A!$D1468=""),"",screen_FT_reviewer_A!$D1468)</f>
        <v/>
      </c>
      <c r="E1468">
        <f>IF(OR($A1468="",screen_FT_reviewer_B!$D1468=""),"",screen_FT_reviewer_B!$D1468)</f>
        <v/>
      </c>
      <c r="F1468">
        <f>IF(AND(B1468&lt;&gt;"",C1468&lt;&gt;""),1,"")</f>
        <v/>
      </c>
      <c r="G1468">
        <f>IF(F1468=1,IF(B1468=C1468,1,0),"")</f>
        <v/>
      </c>
      <c r="H1468">
        <f>IF(B1468="","",IFERROR(VLOOKUP(B1468,lst_FT_group_map_table,2,FALSE),"INVALID"))</f>
        <v/>
      </c>
      <c r="I1468">
        <f>IF(C1468="","",IFERROR(VLOOKUP(C1468,lst_FT_group_map_table,2,FALSE),"INVALID"))</f>
        <v/>
      </c>
      <c r="J1468">
        <f>IF(F1468=1,IF(H1468=I1468,1,0),"")</f>
        <v/>
      </c>
      <c r="K1468">
        <f>IF(AND(ISNUMBER(MATCH(B1468,lst_FT_sci_excl,0)),ISNUMBER(MATCH(C1468,lst_FT_sci_excl,0))),IF(D1468=E1468,1,0),"")</f>
        <v/>
      </c>
      <c r="L1468">
        <f>IF(OR(G1468=0,K1468=0),1,"")</f>
        <v/>
      </c>
      <c r="M1468">
        <f>IF(L1468=1,COUNTIF($L$2:L1468,1),"")</f>
        <v/>
      </c>
    </row>
    <row r="1469">
      <c r="A1469">
        <f>IF(screen_FT_reviewer_A!$A1469="","",screen_FT_reviewer_A!$A1469)</f>
        <v/>
      </c>
      <c r="B1469">
        <f>IF(OR($A1469="",screen_FT_reviewer_A!$C1469=""),"",screen_FT_reviewer_A!$C1469)</f>
        <v/>
      </c>
      <c r="C1469">
        <f>IF(OR($A1469="",screen_FT_reviewer_B!$C1469=""),"",screen_FT_reviewer_B!$C1469)</f>
        <v/>
      </c>
      <c r="D1469">
        <f>IF(OR($A1469="",screen_FT_reviewer_A!$D1469=""),"",screen_FT_reviewer_A!$D1469)</f>
        <v/>
      </c>
      <c r="E1469">
        <f>IF(OR($A1469="",screen_FT_reviewer_B!$D1469=""),"",screen_FT_reviewer_B!$D1469)</f>
        <v/>
      </c>
      <c r="F1469">
        <f>IF(AND(B1469&lt;&gt;"",C1469&lt;&gt;""),1,"")</f>
        <v/>
      </c>
      <c r="G1469">
        <f>IF(F1469=1,IF(B1469=C1469,1,0),"")</f>
        <v/>
      </c>
      <c r="H1469">
        <f>IF(B1469="","",IFERROR(VLOOKUP(B1469,lst_FT_group_map_table,2,FALSE),"INVALID"))</f>
        <v/>
      </c>
      <c r="I1469">
        <f>IF(C1469="","",IFERROR(VLOOKUP(C1469,lst_FT_group_map_table,2,FALSE),"INVALID"))</f>
        <v/>
      </c>
      <c r="J1469">
        <f>IF(F1469=1,IF(H1469=I1469,1,0),"")</f>
        <v/>
      </c>
      <c r="K1469">
        <f>IF(AND(ISNUMBER(MATCH(B1469,lst_FT_sci_excl,0)),ISNUMBER(MATCH(C1469,lst_FT_sci_excl,0))),IF(D1469=E1469,1,0),"")</f>
        <v/>
      </c>
      <c r="L1469">
        <f>IF(OR(G1469=0,K1469=0),1,"")</f>
        <v/>
      </c>
      <c r="M1469">
        <f>IF(L1469=1,COUNTIF($L$2:L1469,1),"")</f>
        <v/>
      </c>
    </row>
    <row r="1470">
      <c r="A1470">
        <f>IF(screen_FT_reviewer_A!$A1470="","",screen_FT_reviewer_A!$A1470)</f>
        <v/>
      </c>
      <c r="B1470">
        <f>IF(OR($A1470="",screen_FT_reviewer_A!$C1470=""),"",screen_FT_reviewer_A!$C1470)</f>
        <v/>
      </c>
      <c r="C1470">
        <f>IF(OR($A1470="",screen_FT_reviewer_B!$C1470=""),"",screen_FT_reviewer_B!$C1470)</f>
        <v/>
      </c>
      <c r="D1470">
        <f>IF(OR($A1470="",screen_FT_reviewer_A!$D1470=""),"",screen_FT_reviewer_A!$D1470)</f>
        <v/>
      </c>
      <c r="E1470">
        <f>IF(OR($A1470="",screen_FT_reviewer_B!$D1470=""),"",screen_FT_reviewer_B!$D1470)</f>
        <v/>
      </c>
      <c r="F1470">
        <f>IF(AND(B1470&lt;&gt;"",C1470&lt;&gt;""),1,"")</f>
        <v/>
      </c>
      <c r="G1470">
        <f>IF(F1470=1,IF(B1470=C1470,1,0),"")</f>
        <v/>
      </c>
      <c r="H1470">
        <f>IF(B1470="","",IFERROR(VLOOKUP(B1470,lst_FT_group_map_table,2,FALSE),"INVALID"))</f>
        <v/>
      </c>
      <c r="I1470">
        <f>IF(C1470="","",IFERROR(VLOOKUP(C1470,lst_FT_group_map_table,2,FALSE),"INVALID"))</f>
        <v/>
      </c>
      <c r="J1470">
        <f>IF(F1470=1,IF(H1470=I1470,1,0),"")</f>
        <v/>
      </c>
      <c r="K1470">
        <f>IF(AND(ISNUMBER(MATCH(B1470,lst_FT_sci_excl,0)),ISNUMBER(MATCH(C1470,lst_FT_sci_excl,0))),IF(D1470=E1470,1,0),"")</f>
        <v/>
      </c>
      <c r="L1470">
        <f>IF(OR(G1470=0,K1470=0),1,"")</f>
        <v/>
      </c>
      <c r="M1470">
        <f>IF(L1470=1,COUNTIF($L$2:L1470,1),"")</f>
        <v/>
      </c>
    </row>
    <row r="1471">
      <c r="A1471">
        <f>IF(screen_FT_reviewer_A!$A1471="","",screen_FT_reviewer_A!$A1471)</f>
        <v/>
      </c>
      <c r="B1471">
        <f>IF(OR($A1471="",screen_FT_reviewer_A!$C1471=""),"",screen_FT_reviewer_A!$C1471)</f>
        <v/>
      </c>
      <c r="C1471">
        <f>IF(OR($A1471="",screen_FT_reviewer_B!$C1471=""),"",screen_FT_reviewer_B!$C1471)</f>
        <v/>
      </c>
      <c r="D1471">
        <f>IF(OR($A1471="",screen_FT_reviewer_A!$D1471=""),"",screen_FT_reviewer_A!$D1471)</f>
        <v/>
      </c>
      <c r="E1471">
        <f>IF(OR($A1471="",screen_FT_reviewer_B!$D1471=""),"",screen_FT_reviewer_B!$D1471)</f>
        <v/>
      </c>
      <c r="F1471">
        <f>IF(AND(B1471&lt;&gt;"",C1471&lt;&gt;""),1,"")</f>
        <v/>
      </c>
      <c r="G1471">
        <f>IF(F1471=1,IF(B1471=C1471,1,0),"")</f>
        <v/>
      </c>
      <c r="H1471">
        <f>IF(B1471="","",IFERROR(VLOOKUP(B1471,lst_FT_group_map_table,2,FALSE),"INVALID"))</f>
        <v/>
      </c>
      <c r="I1471">
        <f>IF(C1471="","",IFERROR(VLOOKUP(C1471,lst_FT_group_map_table,2,FALSE),"INVALID"))</f>
        <v/>
      </c>
      <c r="J1471">
        <f>IF(F1471=1,IF(H1471=I1471,1,0),"")</f>
        <v/>
      </c>
      <c r="K1471">
        <f>IF(AND(ISNUMBER(MATCH(B1471,lst_FT_sci_excl,0)),ISNUMBER(MATCH(C1471,lst_FT_sci_excl,0))),IF(D1471=E1471,1,0),"")</f>
        <v/>
      </c>
      <c r="L1471">
        <f>IF(OR(G1471=0,K1471=0),1,"")</f>
        <v/>
      </c>
      <c r="M1471">
        <f>IF(L1471=1,COUNTIF($L$2:L1471,1),"")</f>
        <v/>
      </c>
    </row>
    <row r="1472">
      <c r="A1472">
        <f>IF(screen_FT_reviewer_A!$A1472="","",screen_FT_reviewer_A!$A1472)</f>
        <v/>
      </c>
      <c r="B1472">
        <f>IF(OR($A1472="",screen_FT_reviewer_A!$C1472=""),"",screen_FT_reviewer_A!$C1472)</f>
        <v/>
      </c>
      <c r="C1472">
        <f>IF(OR($A1472="",screen_FT_reviewer_B!$C1472=""),"",screen_FT_reviewer_B!$C1472)</f>
        <v/>
      </c>
      <c r="D1472">
        <f>IF(OR($A1472="",screen_FT_reviewer_A!$D1472=""),"",screen_FT_reviewer_A!$D1472)</f>
        <v/>
      </c>
      <c r="E1472">
        <f>IF(OR($A1472="",screen_FT_reviewer_B!$D1472=""),"",screen_FT_reviewer_B!$D1472)</f>
        <v/>
      </c>
      <c r="F1472">
        <f>IF(AND(B1472&lt;&gt;"",C1472&lt;&gt;""),1,"")</f>
        <v/>
      </c>
      <c r="G1472">
        <f>IF(F1472=1,IF(B1472=C1472,1,0),"")</f>
        <v/>
      </c>
      <c r="H1472">
        <f>IF(B1472="","",IFERROR(VLOOKUP(B1472,lst_FT_group_map_table,2,FALSE),"INVALID"))</f>
        <v/>
      </c>
      <c r="I1472">
        <f>IF(C1472="","",IFERROR(VLOOKUP(C1472,lst_FT_group_map_table,2,FALSE),"INVALID"))</f>
        <v/>
      </c>
      <c r="J1472">
        <f>IF(F1472=1,IF(H1472=I1472,1,0),"")</f>
        <v/>
      </c>
      <c r="K1472">
        <f>IF(AND(ISNUMBER(MATCH(B1472,lst_FT_sci_excl,0)),ISNUMBER(MATCH(C1472,lst_FT_sci_excl,0))),IF(D1472=E1472,1,0),"")</f>
        <v/>
      </c>
      <c r="L1472">
        <f>IF(OR(G1472=0,K1472=0),1,"")</f>
        <v/>
      </c>
      <c r="M1472">
        <f>IF(L1472=1,COUNTIF($L$2:L1472,1),"")</f>
        <v/>
      </c>
    </row>
    <row r="1473">
      <c r="A1473">
        <f>IF(screen_FT_reviewer_A!$A1473="","",screen_FT_reviewer_A!$A1473)</f>
        <v/>
      </c>
      <c r="B1473">
        <f>IF(OR($A1473="",screen_FT_reviewer_A!$C1473=""),"",screen_FT_reviewer_A!$C1473)</f>
        <v/>
      </c>
      <c r="C1473">
        <f>IF(OR($A1473="",screen_FT_reviewer_B!$C1473=""),"",screen_FT_reviewer_B!$C1473)</f>
        <v/>
      </c>
      <c r="D1473">
        <f>IF(OR($A1473="",screen_FT_reviewer_A!$D1473=""),"",screen_FT_reviewer_A!$D1473)</f>
        <v/>
      </c>
      <c r="E1473">
        <f>IF(OR($A1473="",screen_FT_reviewer_B!$D1473=""),"",screen_FT_reviewer_B!$D1473)</f>
        <v/>
      </c>
      <c r="F1473">
        <f>IF(AND(B1473&lt;&gt;"",C1473&lt;&gt;""),1,"")</f>
        <v/>
      </c>
      <c r="G1473">
        <f>IF(F1473=1,IF(B1473=C1473,1,0),"")</f>
        <v/>
      </c>
      <c r="H1473">
        <f>IF(B1473="","",IFERROR(VLOOKUP(B1473,lst_FT_group_map_table,2,FALSE),"INVALID"))</f>
        <v/>
      </c>
      <c r="I1473">
        <f>IF(C1473="","",IFERROR(VLOOKUP(C1473,lst_FT_group_map_table,2,FALSE),"INVALID"))</f>
        <v/>
      </c>
      <c r="J1473">
        <f>IF(F1473=1,IF(H1473=I1473,1,0),"")</f>
        <v/>
      </c>
      <c r="K1473">
        <f>IF(AND(ISNUMBER(MATCH(B1473,lst_FT_sci_excl,0)),ISNUMBER(MATCH(C1473,lst_FT_sci_excl,0))),IF(D1473=E1473,1,0),"")</f>
        <v/>
      </c>
      <c r="L1473">
        <f>IF(OR(G1473=0,K1473=0),1,"")</f>
        <v/>
      </c>
      <c r="M1473">
        <f>IF(L1473=1,COUNTIF($L$2:L1473,1),"")</f>
        <v/>
      </c>
    </row>
    <row r="1474">
      <c r="A1474">
        <f>IF(screen_FT_reviewer_A!$A1474="","",screen_FT_reviewer_A!$A1474)</f>
        <v/>
      </c>
      <c r="B1474">
        <f>IF(OR($A1474="",screen_FT_reviewer_A!$C1474=""),"",screen_FT_reviewer_A!$C1474)</f>
        <v/>
      </c>
      <c r="C1474">
        <f>IF(OR($A1474="",screen_FT_reviewer_B!$C1474=""),"",screen_FT_reviewer_B!$C1474)</f>
        <v/>
      </c>
      <c r="D1474">
        <f>IF(OR($A1474="",screen_FT_reviewer_A!$D1474=""),"",screen_FT_reviewer_A!$D1474)</f>
        <v/>
      </c>
      <c r="E1474">
        <f>IF(OR($A1474="",screen_FT_reviewer_B!$D1474=""),"",screen_FT_reviewer_B!$D1474)</f>
        <v/>
      </c>
      <c r="F1474">
        <f>IF(AND(B1474&lt;&gt;"",C1474&lt;&gt;""),1,"")</f>
        <v/>
      </c>
      <c r="G1474">
        <f>IF(F1474=1,IF(B1474=C1474,1,0),"")</f>
        <v/>
      </c>
      <c r="H1474">
        <f>IF(B1474="","",IFERROR(VLOOKUP(B1474,lst_FT_group_map_table,2,FALSE),"INVALID"))</f>
        <v/>
      </c>
      <c r="I1474">
        <f>IF(C1474="","",IFERROR(VLOOKUP(C1474,lst_FT_group_map_table,2,FALSE),"INVALID"))</f>
        <v/>
      </c>
      <c r="J1474">
        <f>IF(F1474=1,IF(H1474=I1474,1,0),"")</f>
        <v/>
      </c>
      <c r="K1474">
        <f>IF(AND(ISNUMBER(MATCH(B1474,lst_FT_sci_excl,0)),ISNUMBER(MATCH(C1474,lst_FT_sci_excl,0))),IF(D1474=E1474,1,0),"")</f>
        <v/>
      </c>
      <c r="L1474">
        <f>IF(OR(G1474=0,K1474=0),1,"")</f>
        <v/>
      </c>
      <c r="M1474">
        <f>IF(L1474=1,COUNTIF($L$2:L1474,1),"")</f>
        <v/>
      </c>
    </row>
    <row r="1475">
      <c r="A1475">
        <f>IF(screen_FT_reviewer_A!$A1475="","",screen_FT_reviewer_A!$A1475)</f>
        <v/>
      </c>
      <c r="B1475">
        <f>IF(OR($A1475="",screen_FT_reviewer_A!$C1475=""),"",screen_FT_reviewer_A!$C1475)</f>
        <v/>
      </c>
      <c r="C1475">
        <f>IF(OR($A1475="",screen_FT_reviewer_B!$C1475=""),"",screen_FT_reviewer_B!$C1475)</f>
        <v/>
      </c>
      <c r="D1475">
        <f>IF(OR($A1475="",screen_FT_reviewer_A!$D1475=""),"",screen_FT_reviewer_A!$D1475)</f>
        <v/>
      </c>
      <c r="E1475">
        <f>IF(OR($A1475="",screen_FT_reviewer_B!$D1475=""),"",screen_FT_reviewer_B!$D1475)</f>
        <v/>
      </c>
      <c r="F1475">
        <f>IF(AND(B1475&lt;&gt;"",C1475&lt;&gt;""),1,"")</f>
        <v/>
      </c>
      <c r="G1475">
        <f>IF(F1475=1,IF(B1475=C1475,1,0),"")</f>
        <v/>
      </c>
      <c r="H1475">
        <f>IF(B1475="","",IFERROR(VLOOKUP(B1475,lst_FT_group_map_table,2,FALSE),"INVALID"))</f>
        <v/>
      </c>
      <c r="I1475">
        <f>IF(C1475="","",IFERROR(VLOOKUP(C1475,lst_FT_group_map_table,2,FALSE),"INVALID"))</f>
        <v/>
      </c>
      <c r="J1475">
        <f>IF(F1475=1,IF(H1475=I1475,1,0),"")</f>
        <v/>
      </c>
      <c r="K1475">
        <f>IF(AND(ISNUMBER(MATCH(B1475,lst_FT_sci_excl,0)),ISNUMBER(MATCH(C1475,lst_FT_sci_excl,0))),IF(D1475=E1475,1,0),"")</f>
        <v/>
      </c>
      <c r="L1475">
        <f>IF(OR(G1475=0,K1475=0),1,"")</f>
        <v/>
      </c>
      <c r="M1475">
        <f>IF(L1475=1,COUNTIF($L$2:L1475,1),"")</f>
        <v/>
      </c>
    </row>
    <row r="1476">
      <c r="A1476">
        <f>IF(screen_FT_reviewer_A!$A1476="","",screen_FT_reviewer_A!$A1476)</f>
        <v/>
      </c>
      <c r="B1476">
        <f>IF(OR($A1476="",screen_FT_reviewer_A!$C1476=""),"",screen_FT_reviewer_A!$C1476)</f>
        <v/>
      </c>
      <c r="C1476">
        <f>IF(OR($A1476="",screen_FT_reviewer_B!$C1476=""),"",screen_FT_reviewer_B!$C1476)</f>
        <v/>
      </c>
      <c r="D1476">
        <f>IF(OR($A1476="",screen_FT_reviewer_A!$D1476=""),"",screen_FT_reviewer_A!$D1476)</f>
        <v/>
      </c>
      <c r="E1476">
        <f>IF(OR($A1476="",screen_FT_reviewer_B!$D1476=""),"",screen_FT_reviewer_B!$D1476)</f>
        <v/>
      </c>
      <c r="F1476">
        <f>IF(AND(B1476&lt;&gt;"",C1476&lt;&gt;""),1,"")</f>
        <v/>
      </c>
      <c r="G1476">
        <f>IF(F1476=1,IF(B1476=C1476,1,0),"")</f>
        <v/>
      </c>
      <c r="H1476">
        <f>IF(B1476="","",IFERROR(VLOOKUP(B1476,lst_FT_group_map_table,2,FALSE),"INVALID"))</f>
        <v/>
      </c>
      <c r="I1476">
        <f>IF(C1476="","",IFERROR(VLOOKUP(C1476,lst_FT_group_map_table,2,FALSE),"INVALID"))</f>
        <v/>
      </c>
      <c r="J1476">
        <f>IF(F1476=1,IF(H1476=I1476,1,0),"")</f>
        <v/>
      </c>
      <c r="K1476">
        <f>IF(AND(ISNUMBER(MATCH(B1476,lst_FT_sci_excl,0)),ISNUMBER(MATCH(C1476,lst_FT_sci_excl,0))),IF(D1476=E1476,1,0),"")</f>
        <v/>
      </c>
      <c r="L1476">
        <f>IF(OR(G1476=0,K1476=0),1,"")</f>
        <v/>
      </c>
      <c r="M1476">
        <f>IF(L1476=1,COUNTIF($L$2:L1476,1),"")</f>
        <v/>
      </c>
    </row>
    <row r="1477">
      <c r="A1477">
        <f>IF(screen_FT_reviewer_A!$A1477="","",screen_FT_reviewer_A!$A1477)</f>
        <v/>
      </c>
      <c r="B1477">
        <f>IF(OR($A1477="",screen_FT_reviewer_A!$C1477=""),"",screen_FT_reviewer_A!$C1477)</f>
        <v/>
      </c>
      <c r="C1477">
        <f>IF(OR($A1477="",screen_FT_reviewer_B!$C1477=""),"",screen_FT_reviewer_B!$C1477)</f>
        <v/>
      </c>
      <c r="D1477">
        <f>IF(OR($A1477="",screen_FT_reviewer_A!$D1477=""),"",screen_FT_reviewer_A!$D1477)</f>
        <v/>
      </c>
      <c r="E1477">
        <f>IF(OR($A1477="",screen_FT_reviewer_B!$D1477=""),"",screen_FT_reviewer_B!$D1477)</f>
        <v/>
      </c>
      <c r="F1477">
        <f>IF(AND(B1477&lt;&gt;"",C1477&lt;&gt;""),1,"")</f>
        <v/>
      </c>
      <c r="G1477">
        <f>IF(F1477=1,IF(B1477=C1477,1,0),"")</f>
        <v/>
      </c>
      <c r="H1477">
        <f>IF(B1477="","",IFERROR(VLOOKUP(B1477,lst_FT_group_map_table,2,FALSE),"INVALID"))</f>
        <v/>
      </c>
      <c r="I1477">
        <f>IF(C1477="","",IFERROR(VLOOKUP(C1477,lst_FT_group_map_table,2,FALSE),"INVALID"))</f>
        <v/>
      </c>
      <c r="J1477">
        <f>IF(F1477=1,IF(H1477=I1477,1,0),"")</f>
        <v/>
      </c>
      <c r="K1477">
        <f>IF(AND(ISNUMBER(MATCH(B1477,lst_FT_sci_excl,0)),ISNUMBER(MATCH(C1477,lst_FT_sci_excl,0))),IF(D1477=E1477,1,0),"")</f>
        <v/>
      </c>
      <c r="L1477">
        <f>IF(OR(G1477=0,K1477=0),1,"")</f>
        <v/>
      </c>
      <c r="M1477">
        <f>IF(L1477=1,COUNTIF($L$2:L1477,1),"")</f>
        <v/>
      </c>
    </row>
    <row r="1478">
      <c r="A1478">
        <f>IF(screen_FT_reviewer_A!$A1478="","",screen_FT_reviewer_A!$A1478)</f>
        <v/>
      </c>
      <c r="B1478">
        <f>IF(OR($A1478="",screen_FT_reviewer_A!$C1478=""),"",screen_FT_reviewer_A!$C1478)</f>
        <v/>
      </c>
      <c r="C1478">
        <f>IF(OR($A1478="",screen_FT_reviewer_B!$C1478=""),"",screen_FT_reviewer_B!$C1478)</f>
        <v/>
      </c>
      <c r="D1478">
        <f>IF(OR($A1478="",screen_FT_reviewer_A!$D1478=""),"",screen_FT_reviewer_A!$D1478)</f>
        <v/>
      </c>
      <c r="E1478">
        <f>IF(OR($A1478="",screen_FT_reviewer_B!$D1478=""),"",screen_FT_reviewer_B!$D1478)</f>
        <v/>
      </c>
      <c r="F1478">
        <f>IF(AND(B1478&lt;&gt;"",C1478&lt;&gt;""),1,"")</f>
        <v/>
      </c>
      <c r="G1478">
        <f>IF(F1478=1,IF(B1478=C1478,1,0),"")</f>
        <v/>
      </c>
      <c r="H1478">
        <f>IF(B1478="","",IFERROR(VLOOKUP(B1478,lst_FT_group_map_table,2,FALSE),"INVALID"))</f>
        <v/>
      </c>
      <c r="I1478">
        <f>IF(C1478="","",IFERROR(VLOOKUP(C1478,lst_FT_group_map_table,2,FALSE),"INVALID"))</f>
        <v/>
      </c>
      <c r="J1478">
        <f>IF(F1478=1,IF(H1478=I1478,1,0),"")</f>
        <v/>
      </c>
      <c r="K1478">
        <f>IF(AND(ISNUMBER(MATCH(B1478,lst_FT_sci_excl,0)),ISNUMBER(MATCH(C1478,lst_FT_sci_excl,0))),IF(D1478=E1478,1,0),"")</f>
        <v/>
      </c>
      <c r="L1478">
        <f>IF(OR(G1478=0,K1478=0),1,"")</f>
        <v/>
      </c>
      <c r="M1478">
        <f>IF(L1478=1,COUNTIF($L$2:L1478,1),"")</f>
        <v/>
      </c>
    </row>
    <row r="1479">
      <c r="A1479">
        <f>IF(screen_FT_reviewer_A!$A1479="","",screen_FT_reviewer_A!$A1479)</f>
        <v/>
      </c>
      <c r="B1479">
        <f>IF(OR($A1479="",screen_FT_reviewer_A!$C1479=""),"",screen_FT_reviewer_A!$C1479)</f>
        <v/>
      </c>
      <c r="C1479">
        <f>IF(OR($A1479="",screen_FT_reviewer_B!$C1479=""),"",screen_FT_reviewer_B!$C1479)</f>
        <v/>
      </c>
      <c r="D1479">
        <f>IF(OR($A1479="",screen_FT_reviewer_A!$D1479=""),"",screen_FT_reviewer_A!$D1479)</f>
        <v/>
      </c>
      <c r="E1479">
        <f>IF(OR($A1479="",screen_FT_reviewer_B!$D1479=""),"",screen_FT_reviewer_B!$D1479)</f>
        <v/>
      </c>
      <c r="F1479">
        <f>IF(AND(B1479&lt;&gt;"",C1479&lt;&gt;""),1,"")</f>
        <v/>
      </c>
      <c r="G1479">
        <f>IF(F1479=1,IF(B1479=C1479,1,0),"")</f>
        <v/>
      </c>
      <c r="H1479">
        <f>IF(B1479="","",IFERROR(VLOOKUP(B1479,lst_FT_group_map_table,2,FALSE),"INVALID"))</f>
        <v/>
      </c>
      <c r="I1479">
        <f>IF(C1479="","",IFERROR(VLOOKUP(C1479,lst_FT_group_map_table,2,FALSE),"INVALID"))</f>
        <v/>
      </c>
      <c r="J1479">
        <f>IF(F1479=1,IF(H1479=I1479,1,0),"")</f>
        <v/>
      </c>
      <c r="K1479">
        <f>IF(AND(ISNUMBER(MATCH(B1479,lst_FT_sci_excl,0)),ISNUMBER(MATCH(C1479,lst_FT_sci_excl,0))),IF(D1479=E1479,1,0),"")</f>
        <v/>
      </c>
      <c r="L1479">
        <f>IF(OR(G1479=0,K1479=0),1,"")</f>
        <v/>
      </c>
      <c r="M1479">
        <f>IF(L1479=1,COUNTIF($L$2:L1479,1),"")</f>
        <v/>
      </c>
    </row>
    <row r="1480">
      <c r="A1480">
        <f>IF(screen_FT_reviewer_A!$A1480="","",screen_FT_reviewer_A!$A1480)</f>
        <v/>
      </c>
      <c r="B1480">
        <f>IF(OR($A1480="",screen_FT_reviewer_A!$C1480=""),"",screen_FT_reviewer_A!$C1480)</f>
        <v/>
      </c>
      <c r="C1480">
        <f>IF(OR($A1480="",screen_FT_reviewer_B!$C1480=""),"",screen_FT_reviewer_B!$C1480)</f>
        <v/>
      </c>
      <c r="D1480">
        <f>IF(OR($A1480="",screen_FT_reviewer_A!$D1480=""),"",screen_FT_reviewer_A!$D1480)</f>
        <v/>
      </c>
      <c r="E1480">
        <f>IF(OR($A1480="",screen_FT_reviewer_B!$D1480=""),"",screen_FT_reviewer_B!$D1480)</f>
        <v/>
      </c>
      <c r="F1480">
        <f>IF(AND(B1480&lt;&gt;"",C1480&lt;&gt;""),1,"")</f>
        <v/>
      </c>
      <c r="G1480">
        <f>IF(F1480=1,IF(B1480=C1480,1,0),"")</f>
        <v/>
      </c>
      <c r="H1480">
        <f>IF(B1480="","",IFERROR(VLOOKUP(B1480,lst_FT_group_map_table,2,FALSE),"INVALID"))</f>
        <v/>
      </c>
      <c r="I1480">
        <f>IF(C1480="","",IFERROR(VLOOKUP(C1480,lst_FT_group_map_table,2,FALSE),"INVALID"))</f>
        <v/>
      </c>
      <c r="J1480">
        <f>IF(F1480=1,IF(H1480=I1480,1,0),"")</f>
        <v/>
      </c>
      <c r="K1480">
        <f>IF(AND(ISNUMBER(MATCH(B1480,lst_FT_sci_excl,0)),ISNUMBER(MATCH(C1480,lst_FT_sci_excl,0))),IF(D1480=E1480,1,0),"")</f>
        <v/>
      </c>
      <c r="L1480">
        <f>IF(OR(G1480=0,K1480=0),1,"")</f>
        <v/>
      </c>
      <c r="M1480">
        <f>IF(L1480=1,COUNTIF($L$2:L1480,1),"")</f>
        <v/>
      </c>
    </row>
    <row r="1481">
      <c r="A1481">
        <f>IF(screen_FT_reviewer_A!$A1481="","",screen_FT_reviewer_A!$A1481)</f>
        <v/>
      </c>
      <c r="B1481">
        <f>IF(OR($A1481="",screen_FT_reviewer_A!$C1481=""),"",screen_FT_reviewer_A!$C1481)</f>
        <v/>
      </c>
      <c r="C1481">
        <f>IF(OR($A1481="",screen_FT_reviewer_B!$C1481=""),"",screen_FT_reviewer_B!$C1481)</f>
        <v/>
      </c>
      <c r="D1481">
        <f>IF(OR($A1481="",screen_FT_reviewer_A!$D1481=""),"",screen_FT_reviewer_A!$D1481)</f>
        <v/>
      </c>
      <c r="E1481">
        <f>IF(OR($A1481="",screen_FT_reviewer_B!$D1481=""),"",screen_FT_reviewer_B!$D1481)</f>
        <v/>
      </c>
      <c r="F1481">
        <f>IF(AND(B1481&lt;&gt;"",C1481&lt;&gt;""),1,"")</f>
        <v/>
      </c>
      <c r="G1481">
        <f>IF(F1481=1,IF(B1481=C1481,1,0),"")</f>
        <v/>
      </c>
      <c r="H1481">
        <f>IF(B1481="","",IFERROR(VLOOKUP(B1481,lst_FT_group_map_table,2,FALSE),"INVALID"))</f>
        <v/>
      </c>
      <c r="I1481">
        <f>IF(C1481="","",IFERROR(VLOOKUP(C1481,lst_FT_group_map_table,2,FALSE),"INVALID"))</f>
        <v/>
      </c>
      <c r="J1481">
        <f>IF(F1481=1,IF(H1481=I1481,1,0),"")</f>
        <v/>
      </c>
      <c r="K1481">
        <f>IF(AND(ISNUMBER(MATCH(B1481,lst_FT_sci_excl,0)),ISNUMBER(MATCH(C1481,lst_FT_sci_excl,0))),IF(D1481=E1481,1,0),"")</f>
        <v/>
      </c>
      <c r="L1481">
        <f>IF(OR(G1481=0,K1481=0),1,"")</f>
        <v/>
      </c>
      <c r="M1481">
        <f>IF(L1481=1,COUNTIF($L$2:L1481,1),"")</f>
        <v/>
      </c>
    </row>
    <row r="1482">
      <c r="A1482">
        <f>IF(screen_FT_reviewer_A!$A1482="","",screen_FT_reviewer_A!$A1482)</f>
        <v/>
      </c>
      <c r="B1482">
        <f>IF(OR($A1482="",screen_FT_reviewer_A!$C1482=""),"",screen_FT_reviewer_A!$C1482)</f>
        <v/>
      </c>
      <c r="C1482">
        <f>IF(OR($A1482="",screen_FT_reviewer_B!$C1482=""),"",screen_FT_reviewer_B!$C1482)</f>
        <v/>
      </c>
      <c r="D1482">
        <f>IF(OR($A1482="",screen_FT_reviewer_A!$D1482=""),"",screen_FT_reviewer_A!$D1482)</f>
        <v/>
      </c>
      <c r="E1482">
        <f>IF(OR($A1482="",screen_FT_reviewer_B!$D1482=""),"",screen_FT_reviewer_B!$D1482)</f>
        <v/>
      </c>
      <c r="F1482">
        <f>IF(AND(B1482&lt;&gt;"",C1482&lt;&gt;""),1,"")</f>
        <v/>
      </c>
      <c r="G1482">
        <f>IF(F1482=1,IF(B1482=C1482,1,0),"")</f>
        <v/>
      </c>
      <c r="H1482">
        <f>IF(B1482="","",IFERROR(VLOOKUP(B1482,lst_FT_group_map_table,2,FALSE),"INVALID"))</f>
        <v/>
      </c>
      <c r="I1482">
        <f>IF(C1482="","",IFERROR(VLOOKUP(C1482,lst_FT_group_map_table,2,FALSE),"INVALID"))</f>
        <v/>
      </c>
      <c r="J1482">
        <f>IF(F1482=1,IF(H1482=I1482,1,0),"")</f>
        <v/>
      </c>
      <c r="K1482">
        <f>IF(AND(ISNUMBER(MATCH(B1482,lst_FT_sci_excl,0)),ISNUMBER(MATCH(C1482,lst_FT_sci_excl,0))),IF(D1482=E1482,1,0),"")</f>
        <v/>
      </c>
      <c r="L1482">
        <f>IF(OR(G1482=0,K1482=0),1,"")</f>
        <v/>
      </c>
      <c r="M1482">
        <f>IF(L1482=1,COUNTIF($L$2:L1482,1),"")</f>
        <v/>
      </c>
    </row>
    <row r="1483">
      <c r="A1483">
        <f>IF(screen_FT_reviewer_A!$A1483="","",screen_FT_reviewer_A!$A1483)</f>
        <v/>
      </c>
      <c r="B1483">
        <f>IF(OR($A1483="",screen_FT_reviewer_A!$C1483=""),"",screen_FT_reviewer_A!$C1483)</f>
        <v/>
      </c>
      <c r="C1483">
        <f>IF(OR($A1483="",screen_FT_reviewer_B!$C1483=""),"",screen_FT_reviewer_B!$C1483)</f>
        <v/>
      </c>
      <c r="D1483">
        <f>IF(OR($A1483="",screen_FT_reviewer_A!$D1483=""),"",screen_FT_reviewer_A!$D1483)</f>
        <v/>
      </c>
      <c r="E1483">
        <f>IF(OR($A1483="",screen_FT_reviewer_B!$D1483=""),"",screen_FT_reviewer_B!$D1483)</f>
        <v/>
      </c>
      <c r="F1483">
        <f>IF(AND(B1483&lt;&gt;"",C1483&lt;&gt;""),1,"")</f>
        <v/>
      </c>
      <c r="G1483">
        <f>IF(F1483=1,IF(B1483=C1483,1,0),"")</f>
        <v/>
      </c>
      <c r="H1483">
        <f>IF(B1483="","",IFERROR(VLOOKUP(B1483,lst_FT_group_map_table,2,FALSE),"INVALID"))</f>
        <v/>
      </c>
      <c r="I1483">
        <f>IF(C1483="","",IFERROR(VLOOKUP(C1483,lst_FT_group_map_table,2,FALSE),"INVALID"))</f>
        <v/>
      </c>
      <c r="J1483">
        <f>IF(F1483=1,IF(H1483=I1483,1,0),"")</f>
        <v/>
      </c>
      <c r="K1483">
        <f>IF(AND(ISNUMBER(MATCH(B1483,lst_FT_sci_excl,0)),ISNUMBER(MATCH(C1483,lst_FT_sci_excl,0))),IF(D1483=E1483,1,0),"")</f>
        <v/>
      </c>
      <c r="L1483">
        <f>IF(OR(G1483=0,K1483=0),1,"")</f>
        <v/>
      </c>
      <c r="M1483">
        <f>IF(L1483=1,COUNTIF($L$2:L1483,1),"")</f>
        <v/>
      </c>
    </row>
    <row r="1484">
      <c r="A1484">
        <f>IF(screen_FT_reviewer_A!$A1484="","",screen_FT_reviewer_A!$A1484)</f>
        <v/>
      </c>
      <c r="B1484">
        <f>IF(OR($A1484="",screen_FT_reviewer_A!$C1484=""),"",screen_FT_reviewer_A!$C1484)</f>
        <v/>
      </c>
      <c r="C1484">
        <f>IF(OR($A1484="",screen_FT_reviewer_B!$C1484=""),"",screen_FT_reviewer_B!$C1484)</f>
        <v/>
      </c>
      <c r="D1484">
        <f>IF(OR($A1484="",screen_FT_reviewer_A!$D1484=""),"",screen_FT_reviewer_A!$D1484)</f>
        <v/>
      </c>
      <c r="E1484">
        <f>IF(OR($A1484="",screen_FT_reviewer_B!$D1484=""),"",screen_FT_reviewer_B!$D1484)</f>
        <v/>
      </c>
      <c r="F1484">
        <f>IF(AND(B1484&lt;&gt;"",C1484&lt;&gt;""),1,"")</f>
        <v/>
      </c>
      <c r="G1484">
        <f>IF(F1484=1,IF(B1484=C1484,1,0),"")</f>
        <v/>
      </c>
      <c r="H1484">
        <f>IF(B1484="","",IFERROR(VLOOKUP(B1484,lst_FT_group_map_table,2,FALSE),"INVALID"))</f>
        <v/>
      </c>
      <c r="I1484">
        <f>IF(C1484="","",IFERROR(VLOOKUP(C1484,lst_FT_group_map_table,2,FALSE),"INVALID"))</f>
        <v/>
      </c>
      <c r="J1484">
        <f>IF(F1484=1,IF(H1484=I1484,1,0),"")</f>
        <v/>
      </c>
      <c r="K1484">
        <f>IF(AND(ISNUMBER(MATCH(B1484,lst_FT_sci_excl,0)),ISNUMBER(MATCH(C1484,lst_FT_sci_excl,0))),IF(D1484=E1484,1,0),"")</f>
        <v/>
      </c>
      <c r="L1484">
        <f>IF(OR(G1484=0,K1484=0),1,"")</f>
        <v/>
      </c>
      <c r="M1484">
        <f>IF(L1484=1,COUNTIF($L$2:L1484,1),"")</f>
        <v/>
      </c>
    </row>
    <row r="1485">
      <c r="A1485">
        <f>IF(screen_FT_reviewer_A!$A1485="","",screen_FT_reviewer_A!$A1485)</f>
        <v/>
      </c>
      <c r="B1485">
        <f>IF(OR($A1485="",screen_FT_reviewer_A!$C1485=""),"",screen_FT_reviewer_A!$C1485)</f>
        <v/>
      </c>
      <c r="C1485">
        <f>IF(OR($A1485="",screen_FT_reviewer_B!$C1485=""),"",screen_FT_reviewer_B!$C1485)</f>
        <v/>
      </c>
      <c r="D1485">
        <f>IF(OR($A1485="",screen_FT_reviewer_A!$D1485=""),"",screen_FT_reviewer_A!$D1485)</f>
        <v/>
      </c>
      <c r="E1485">
        <f>IF(OR($A1485="",screen_FT_reviewer_B!$D1485=""),"",screen_FT_reviewer_B!$D1485)</f>
        <v/>
      </c>
      <c r="F1485">
        <f>IF(AND(B1485&lt;&gt;"",C1485&lt;&gt;""),1,"")</f>
        <v/>
      </c>
      <c r="G1485">
        <f>IF(F1485=1,IF(B1485=C1485,1,0),"")</f>
        <v/>
      </c>
      <c r="H1485">
        <f>IF(B1485="","",IFERROR(VLOOKUP(B1485,lst_FT_group_map_table,2,FALSE),"INVALID"))</f>
        <v/>
      </c>
      <c r="I1485">
        <f>IF(C1485="","",IFERROR(VLOOKUP(C1485,lst_FT_group_map_table,2,FALSE),"INVALID"))</f>
        <v/>
      </c>
      <c r="J1485">
        <f>IF(F1485=1,IF(H1485=I1485,1,0),"")</f>
        <v/>
      </c>
      <c r="K1485">
        <f>IF(AND(ISNUMBER(MATCH(B1485,lst_FT_sci_excl,0)),ISNUMBER(MATCH(C1485,lst_FT_sci_excl,0))),IF(D1485=E1485,1,0),"")</f>
        <v/>
      </c>
      <c r="L1485">
        <f>IF(OR(G1485=0,K1485=0),1,"")</f>
        <v/>
      </c>
      <c r="M1485">
        <f>IF(L1485=1,COUNTIF($L$2:L1485,1),"")</f>
        <v/>
      </c>
    </row>
    <row r="1486">
      <c r="A1486">
        <f>IF(screen_FT_reviewer_A!$A1486="","",screen_FT_reviewer_A!$A1486)</f>
        <v/>
      </c>
      <c r="B1486">
        <f>IF(OR($A1486="",screen_FT_reviewer_A!$C1486=""),"",screen_FT_reviewer_A!$C1486)</f>
        <v/>
      </c>
      <c r="C1486">
        <f>IF(OR($A1486="",screen_FT_reviewer_B!$C1486=""),"",screen_FT_reviewer_B!$C1486)</f>
        <v/>
      </c>
      <c r="D1486">
        <f>IF(OR($A1486="",screen_FT_reviewer_A!$D1486=""),"",screen_FT_reviewer_A!$D1486)</f>
        <v/>
      </c>
      <c r="E1486">
        <f>IF(OR($A1486="",screen_FT_reviewer_B!$D1486=""),"",screen_FT_reviewer_B!$D1486)</f>
        <v/>
      </c>
      <c r="F1486">
        <f>IF(AND(B1486&lt;&gt;"",C1486&lt;&gt;""),1,"")</f>
        <v/>
      </c>
      <c r="G1486">
        <f>IF(F1486=1,IF(B1486=C1486,1,0),"")</f>
        <v/>
      </c>
      <c r="H1486">
        <f>IF(B1486="","",IFERROR(VLOOKUP(B1486,lst_FT_group_map_table,2,FALSE),"INVALID"))</f>
        <v/>
      </c>
      <c r="I1486">
        <f>IF(C1486="","",IFERROR(VLOOKUP(C1486,lst_FT_group_map_table,2,FALSE),"INVALID"))</f>
        <v/>
      </c>
      <c r="J1486">
        <f>IF(F1486=1,IF(H1486=I1486,1,0),"")</f>
        <v/>
      </c>
      <c r="K1486">
        <f>IF(AND(ISNUMBER(MATCH(B1486,lst_FT_sci_excl,0)),ISNUMBER(MATCH(C1486,lst_FT_sci_excl,0))),IF(D1486=E1486,1,0),"")</f>
        <v/>
      </c>
      <c r="L1486">
        <f>IF(OR(G1486=0,K1486=0),1,"")</f>
        <v/>
      </c>
      <c r="M1486">
        <f>IF(L1486=1,COUNTIF($L$2:L1486,1),"")</f>
        <v/>
      </c>
    </row>
    <row r="1487">
      <c r="A1487">
        <f>IF(screen_FT_reviewer_A!$A1487="","",screen_FT_reviewer_A!$A1487)</f>
        <v/>
      </c>
      <c r="B1487">
        <f>IF(OR($A1487="",screen_FT_reviewer_A!$C1487=""),"",screen_FT_reviewer_A!$C1487)</f>
        <v/>
      </c>
      <c r="C1487">
        <f>IF(OR($A1487="",screen_FT_reviewer_B!$C1487=""),"",screen_FT_reviewer_B!$C1487)</f>
        <v/>
      </c>
      <c r="D1487">
        <f>IF(OR($A1487="",screen_FT_reviewer_A!$D1487=""),"",screen_FT_reviewer_A!$D1487)</f>
        <v/>
      </c>
      <c r="E1487">
        <f>IF(OR($A1487="",screen_FT_reviewer_B!$D1487=""),"",screen_FT_reviewer_B!$D1487)</f>
        <v/>
      </c>
      <c r="F1487">
        <f>IF(AND(B1487&lt;&gt;"",C1487&lt;&gt;""),1,"")</f>
        <v/>
      </c>
      <c r="G1487">
        <f>IF(F1487=1,IF(B1487=C1487,1,0),"")</f>
        <v/>
      </c>
      <c r="H1487">
        <f>IF(B1487="","",IFERROR(VLOOKUP(B1487,lst_FT_group_map_table,2,FALSE),"INVALID"))</f>
        <v/>
      </c>
      <c r="I1487">
        <f>IF(C1487="","",IFERROR(VLOOKUP(C1487,lst_FT_group_map_table,2,FALSE),"INVALID"))</f>
        <v/>
      </c>
      <c r="J1487">
        <f>IF(F1487=1,IF(H1487=I1487,1,0),"")</f>
        <v/>
      </c>
      <c r="K1487">
        <f>IF(AND(ISNUMBER(MATCH(B1487,lst_FT_sci_excl,0)),ISNUMBER(MATCH(C1487,lst_FT_sci_excl,0))),IF(D1487=E1487,1,0),"")</f>
        <v/>
      </c>
      <c r="L1487">
        <f>IF(OR(G1487=0,K1487=0),1,"")</f>
        <v/>
      </c>
      <c r="M1487">
        <f>IF(L1487=1,COUNTIF($L$2:L1487,1),"")</f>
        <v/>
      </c>
    </row>
    <row r="1488">
      <c r="A1488">
        <f>IF(screen_FT_reviewer_A!$A1488="","",screen_FT_reviewer_A!$A1488)</f>
        <v/>
      </c>
      <c r="B1488">
        <f>IF(OR($A1488="",screen_FT_reviewer_A!$C1488=""),"",screen_FT_reviewer_A!$C1488)</f>
        <v/>
      </c>
      <c r="C1488">
        <f>IF(OR($A1488="",screen_FT_reviewer_B!$C1488=""),"",screen_FT_reviewer_B!$C1488)</f>
        <v/>
      </c>
      <c r="D1488">
        <f>IF(OR($A1488="",screen_FT_reviewer_A!$D1488=""),"",screen_FT_reviewer_A!$D1488)</f>
        <v/>
      </c>
      <c r="E1488">
        <f>IF(OR($A1488="",screen_FT_reviewer_B!$D1488=""),"",screen_FT_reviewer_B!$D1488)</f>
        <v/>
      </c>
      <c r="F1488">
        <f>IF(AND(B1488&lt;&gt;"",C1488&lt;&gt;""),1,"")</f>
        <v/>
      </c>
      <c r="G1488">
        <f>IF(F1488=1,IF(B1488=C1488,1,0),"")</f>
        <v/>
      </c>
      <c r="H1488">
        <f>IF(B1488="","",IFERROR(VLOOKUP(B1488,lst_FT_group_map_table,2,FALSE),"INVALID"))</f>
        <v/>
      </c>
      <c r="I1488">
        <f>IF(C1488="","",IFERROR(VLOOKUP(C1488,lst_FT_group_map_table,2,FALSE),"INVALID"))</f>
        <v/>
      </c>
      <c r="J1488">
        <f>IF(F1488=1,IF(H1488=I1488,1,0),"")</f>
        <v/>
      </c>
      <c r="K1488">
        <f>IF(AND(ISNUMBER(MATCH(B1488,lst_FT_sci_excl,0)),ISNUMBER(MATCH(C1488,lst_FT_sci_excl,0))),IF(D1488=E1488,1,0),"")</f>
        <v/>
      </c>
      <c r="L1488">
        <f>IF(OR(G1488=0,K1488=0),1,"")</f>
        <v/>
      </c>
      <c r="M1488">
        <f>IF(L1488=1,COUNTIF($L$2:L1488,1),"")</f>
        <v/>
      </c>
    </row>
    <row r="1489">
      <c r="A1489">
        <f>IF(screen_FT_reviewer_A!$A1489="","",screen_FT_reviewer_A!$A1489)</f>
        <v/>
      </c>
      <c r="B1489">
        <f>IF(OR($A1489="",screen_FT_reviewer_A!$C1489=""),"",screen_FT_reviewer_A!$C1489)</f>
        <v/>
      </c>
      <c r="C1489">
        <f>IF(OR($A1489="",screen_FT_reviewer_B!$C1489=""),"",screen_FT_reviewer_B!$C1489)</f>
        <v/>
      </c>
      <c r="D1489">
        <f>IF(OR($A1489="",screen_FT_reviewer_A!$D1489=""),"",screen_FT_reviewer_A!$D1489)</f>
        <v/>
      </c>
      <c r="E1489">
        <f>IF(OR($A1489="",screen_FT_reviewer_B!$D1489=""),"",screen_FT_reviewer_B!$D1489)</f>
        <v/>
      </c>
      <c r="F1489">
        <f>IF(AND(B1489&lt;&gt;"",C1489&lt;&gt;""),1,"")</f>
        <v/>
      </c>
      <c r="G1489">
        <f>IF(F1489=1,IF(B1489=C1489,1,0),"")</f>
        <v/>
      </c>
      <c r="H1489">
        <f>IF(B1489="","",IFERROR(VLOOKUP(B1489,lst_FT_group_map_table,2,FALSE),"INVALID"))</f>
        <v/>
      </c>
      <c r="I1489">
        <f>IF(C1489="","",IFERROR(VLOOKUP(C1489,lst_FT_group_map_table,2,FALSE),"INVALID"))</f>
        <v/>
      </c>
      <c r="J1489">
        <f>IF(F1489=1,IF(H1489=I1489,1,0),"")</f>
        <v/>
      </c>
      <c r="K1489">
        <f>IF(AND(ISNUMBER(MATCH(B1489,lst_FT_sci_excl,0)),ISNUMBER(MATCH(C1489,lst_FT_sci_excl,0))),IF(D1489=E1489,1,0),"")</f>
        <v/>
      </c>
      <c r="L1489">
        <f>IF(OR(G1489=0,K1489=0),1,"")</f>
        <v/>
      </c>
      <c r="M1489">
        <f>IF(L1489=1,COUNTIF($L$2:L1489,1),"")</f>
        <v/>
      </c>
    </row>
    <row r="1490">
      <c r="A1490">
        <f>IF(screen_FT_reviewer_A!$A1490="","",screen_FT_reviewer_A!$A1490)</f>
        <v/>
      </c>
      <c r="B1490">
        <f>IF(OR($A1490="",screen_FT_reviewer_A!$C1490=""),"",screen_FT_reviewer_A!$C1490)</f>
        <v/>
      </c>
      <c r="C1490">
        <f>IF(OR($A1490="",screen_FT_reviewer_B!$C1490=""),"",screen_FT_reviewer_B!$C1490)</f>
        <v/>
      </c>
      <c r="D1490">
        <f>IF(OR($A1490="",screen_FT_reviewer_A!$D1490=""),"",screen_FT_reviewer_A!$D1490)</f>
        <v/>
      </c>
      <c r="E1490">
        <f>IF(OR($A1490="",screen_FT_reviewer_B!$D1490=""),"",screen_FT_reviewer_B!$D1490)</f>
        <v/>
      </c>
      <c r="F1490">
        <f>IF(AND(B1490&lt;&gt;"",C1490&lt;&gt;""),1,"")</f>
        <v/>
      </c>
      <c r="G1490">
        <f>IF(F1490=1,IF(B1490=C1490,1,0),"")</f>
        <v/>
      </c>
      <c r="H1490">
        <f>IF(B1490="","",IFERROR(VLOOKUP(B1490,lst_FT_group_map_table,2,FALSE),"INVALID"))</f>
        <v/>
      </c>
      <c r="I1490">
        <f>IF(C1490="","",IFERROR(VLOOKUP(C1490,lst_FT_group_map_table,2,FALSE),"INVALID"))</f>
        <v/>
      </c>
      <c r="J1490">
        <f>IF(F1490=1,IF(H1490=I1490,1,0),"")</f>
        <v/>
      </c>
      <c r="K1490">
        <f>IF(AND(ISNUMBER(MATCH(B1490,lst_FT_sci_excl,0)),ISNUMBER(MATCH(C1490,lst_FT_sci_excl,0))),IF(D1490=E1490,1,0),"")</f>
        <v/>
      </c>
      <c r="L1490">
        <f>IF(OR(G1490=0,K1490=0),1,"")</f>
        <v/>
      </c>
      <c r="M1490">
        <f>IF(L1490=1,COUNTIF($L$2:L1490,1),"")</f>
        <v/>
      </c>
    </row>
    <row r="1491">
      <c r="A1491">
        <f>IF(screen_FT_reviewer_A!$A1491="","",screen_FT_reviewer_A!$A1491)</f>
        <v/>
      </c>
      <c r="B1491">
        <f>IF(OR($A1491="",screen_FT_reviewer_A!$C1491=""),"",screen_FT_reviewer_A!$C1491)</f>
        <v/>
      </c>
      <c r="C1491">
        <f>IF(OR($A1491="",screen_FT_reviewer_B!$C1491=""),"",screen_FT_reviewer_B!$C1491)</f>
        <v/>
      </c>
      <c r="D1491">
        <f>IF(OR($A1491="",screen_FT_reviewer_A!$D1491=""),"",screen_FT_reviewer_A!$D1491)</f>
        <v/>
      </c>
      <c r="E1491">
        <f>IF(OR($A1491="",screen_FT_reviewer_B!$D1491=""),"",screen_FT_reviewer_B!$D1491)</f>
        <v/>
      </c>
      <c r="F1491">
        <f>IF(AND(B1491&lt;&gt;"",C1491&lt;&gt;""),1,"")</f>
        <v/>
      </c>
      <c r="G1491">
        <f>IF(F1491=1,IF(B1491=C1491,1,0),"")</f>
        <v/>
      </c>
      <c r="H1491">
        <f>IF(B1491="","",IFERROR(VLOOKUP(B1491,lst_FT_group_map_table,2,FALSE),"INVALID"))</f>
        <v/>
      </c>
      <c r="I1491">
        <f>IF(C1491="","",IFERROR(VLOOKUP(C1491,lst_FT_group_map_table,2,FALSE),"INVALID"))</f>
        <v/>
      </c>
      <c r="J1491">
        <f>IF(F1491=1,IF(H1491=I1491,1,0),"")</f>
        <v/>
      </c>
      <c r="K1491">
        <f>IF(AND(ISNUMBER(MATCH(B1491,lst_FT_sci_excl,0)),ISNUMBER(MATCH(C1491,lst_FT_sci_excl,0))),IF(D1491=E1491,1,0),"")</f>
        <v/>
      </c>
      <c r="L1491">
        <f>IF(OR(G1491=0,K1491=0),1,"")</f>
        <v/>
      </c>
      <c r="M1491">
        <f>IF(L1491=1,COUNTIF($L$2:L1491,1),"")</f>
        <v/>
      </c>
    </row>
    <row r="1492">
      <c r="A1492">
        <f>IF(screen_FT_reviewer_A!$A1492="","",screen_FT_reviewer_A!$A1492)</f>
        <v/>
      </c>
      <c r="B1492">
        <f>IF(OR($A1492="",screen_FT_reviewer_A!$C1492=""),"",screen_FT_reviewer_A!$C1492)</f>
        <v/>
      </c>
      <c r="C1492">
        <f>IF(OR($A1492="",screen_FT_reviewer_B!$C1492=""),"",screen_FT_reviewer_B!$C1492)</f>
        <v/>
      </c>
      <c r="D1492">
        <f>IF(OR($A1492="",screen_FT_reviewer_A!$D1492=""),"",screen_FT_reviewer_A!$D1492)</f>
        <v/>
      </c>
      <c r="E1492">
        <f>IF(OR($A1492="",screen_FT_reviewer_B!$D1492=""),"",screen_FT_reviewer_B!$D1492)</f>
        <v/>
      </c>
      <c r="F1492">
        <f>IF(AND(B1492&lt;&gt;"",C1492&lt;&gt;""),1,"")</f>
        <v/>
      </c>
      <c r="G1492">
        <f>IF(F1492=1,IF(B1492=C1492,1,0),"")</f>
        <v/>
      </c>
      <c r="H1492">
        <f>IF(B1492="","",IFERROR(VLOOKUP(B1492,lst_FT_group_map_table,2,FALSE),"INVALID"))</f>
        <v/>
      </c>
      <c r="I1492">
        <f>IF(C1492="","",IFERROR(VLOOKUP(C1492,lst_FT_group_map_table,2,FALSE),"INVALID"))</f>
        <v/>
      </c>
      <c r="J1492">
        <f>IF(F1492=1,IF(H1492=I1492,1,0),"")</f>
        <v/>
      </c>
      <c r="K1492">
        <f>IF(AND(ISNUMBER(MATCH(B1492,lst_FT_sci_excl,0)),ISNUMBER(MATCH(C1492,lst_FT_sci_excl,0))),IF(D1492=E1492,1,0),"")</f>
        <v/>
      </c>
      <c r="L1492">
        <f>IF(OR(G1492=0,K1492=0),1,"")</f>
        <v/>
      </c>
      <c r="M1492">
        <f>IF(L1492=1,COUNTIF($L$2:L1492,1),"")</f>
        <v/>
      </c>
    </row>
    <row r="1493">
      <c r="A1493">
        <f>IF(screen_FT_reviewer_A!$A1493="","",screen_FT_reviewer_A!$A1493)</f>
        <v/>
      </c>
      <c r="B1493">
        <f>IF(OR($A1493="",screen_FT_reviewer_A!$C1493=""),"",screen_FT_reviewer_A!$C1493)</f>
        <v/>
      </c>
      <c r="C1493">
        <f>IF(OR($A1493="",screen_FT_reviewer_B!$C1493=""),"",screen_FT_reviewer_B!$C1493)</f>
        <v/>
      </c>
      <c r="D1493">
        <f>IF(OR($A1493="",screen_FT_reviewer_A!$D1493=""),"",screen_FT_reviewer_A!$D1493)</f>
        <v/>
      </c>
      <c r="E1493">
        <f>IF(OR($A1493="",screen_FT_reviewer_B!$D1493=""),"",screen_FT_reviewer_B!$D1493)</f>
        <v/>
      </c>
      <c r="F1493">
        <f>IF(AND(B1493&lt;&gt;"",C1493&lt;&gt;""),1,"")</f>
        <v/>
      </c>
      <c r="G1493">
        <f>IF(F1493=1,IF(B1493=C1493,1,0),"")</f>
        <v/>
      </c>
      <c r="H1493">
        <f>IF(B1493="","",IFERROR(VLOOKUP(B1493,lst_FT_group_map_table,2,FALSE),"INVALID"))</f>
        <v/>
      </c>
      <c r="I1493">
        <f>IF(C1493="","",IFERROR(VLOOKUP(C1493,lst_FT_group_map_table,2,FALSE),"INVALID"))</f>
        <v/>
      </c>
      <c r="J1493">
        <f>IF(F1493=1,IF(H1493=I1493,1,0),"")</f>
        <v/>
      </c>
      <c r="K1493">
        <f>IF(AND(ISNUMBER(MATCH(B1493,lst_FT_sci_excl,0)),ISNUMBER(MATCH(C1493,lst_FT_sci_excl,0))),IF(D1493=E1493,1,0),"")</f>
        <v/>
      </c>
      <c r="L1493">
        <f>IF(OR(G1493=0,K1493=0),1,"")</f>
        <v/>
      </c>
      <c r="M1493">
        <f>IF(L1493=1,COUNTIF($L$2:L1493,1),"")</f>
        <v/>
      </c>
    </row>
    <row r="1494">
      <c r="A1494">
        <f>IF(screen_FT_reviewer_A!$A1494="","",screen_FT_reviewer_A!$A1494)</f>
        <v/>
      </c>
      <c r="B1494">
        <f>IF(OR($A1494="",screen_FT_reviewer_A!$C1494=""),"",screen_FT_reviewer_A!$C1494)</f>
        <v/>
      </c>
      <c r="C1494">
        <f>IF(OR($A1494="",screen_FT_reviewer_B!$C1494=""),"",screen_FT_reviewer_B!$C1494)</f>
        <v/>
      </c>
      <c r="D1494">
        <f>IF(OR($A1494="",screen_FT_reviewer_A!$D1494=""),"",screen_FT_reviewer_A!$D1494)</f>
        <v/>
      </c>
      <c r="E1494">
        <f>IF(OR($A1494="",screen_FT_reviewer_B!$D1494=""),"",screen_FT_reviewer_B!$D1494)</f>
        <v/>
      </c>
      <c r="F1494">
        <f>IF(AND(B1494&lt;&gt;"",C1494&lt;&gt;""),1,"")</f>
        <v/>
      </c>
      <c r="G1494">
        <f>IF(F1494=1,IF(B1494=C1494,1,0),"")</f>
        <v/>
      </c>
      <c r="H1494">
        <f>IF(B1494="","",IFERROR(VLOOKUP(B1494,lst_FT_group_map_table,2,FALSE),"INVALID"))</f>
        <v/>
      </c>
      <c r="I1494">
        <f>IF(C1494="","",IFERROR(VLOOKUP(C1494,lst_FT_group_map_table,2,FALSE),"INVALID"))</f>
        <v/>
      </c>
      <c r="J1494">
        <f>IF(F1494=1,IF(H1494=I1494,1,0),"")</f>
        <v/>
      </c>
      <c r="K1494">
        <f>IF(AND(ISNUMBER(MATCH(B1494,lst_FT_sci_excl,0)),ISNUMBER(MATCH(C1494,lst_FT_sci_excl,0))),IF(D1494=E1494,1,0),"")</f>
        <v/>
      </c>
      <c r="L1494">
        <f>IF(OR(G1494=0,K1494=0),1,"")</f>
        <v/>
      </c>
      <c r="M1494">
        <f>IF(L1494=1,COUNTIF($L$2:L1494,1),"")</f>
        <v/>
      </c>
    </row>
    <row r="1495">
      <c r="A1495">
        <f>IF(screen_FT_reviewer_A!$A1495="","",screen_FT_reviewer_A!$A1495)</f>
        <v/>
      </c>
      <c r="B1495">
        <f>IF(OR($A1495="",screen_FT_reviewer_A!$C1495=""),"",screen_FT_reviewer_A!$C1495)</f>
        <v/>
      </c>
      <c r="C1495">
        <f>IF(OR($A1495="",screen_FT_reviewer_B!$C1495=""),"",screen_FT_reviewer_B!$C1495)</f>
        <v/>
      </c>
      <c r="D1495">
        <f>IF(OR($A1495="",screen_FT_reviewer_A!$D1495=""),"",screen_FT_reviewer_A!$D1495)</f>
        <v/>
      </c>
      <c r="E1495">
        <f>IF(OR($A1495="",screen_FT_reviewer_B!$D1495=""),"",screen_FT_reviewer_B!$D1495)</f>
        <v/>
      </c>
      <c r="F1495">
        <f>IF(AND(B1495&lt;&gt;"",C1495&lt;&gt;""),1,"")</f>
        <v/>
      </c>
      <c r="G1495">
        <f>IF(F1495=1,IF(B1495=C1495,1,0),"")</f>
        <v/>
      </c>
      <c r="H1495">
        <f>IF(B1495="","",IFERROR(VLOOKUP(B1495,lst_FT_group_map_table,2,FALSE),"INVALID"))</f>
        <v/>
      </c>
      <c r="I1495">
        <f>IF(C1495="","",IFERROR(VLOOKUP(C1495,lst_FT_group_map_table,2,FALSE),"INVALID"))</f>
        <v/>
      </c>
      <c r="J1495">
        <f>IF(F1495=1,IF(H1495=I1495,1,0),"")</f>
        <v/>
      </c>
      <c r="K1495">
        <f>IF(AND(ISNUMBER(MATCH(B1495,lst_FT_sci_excl,0)),ISNUMBER(MATCH(C1495,lst_FT_sci_excl,0))),IF(D1495=E1495,1,0),"")</f>
        <v/>
      </c>
      <c r="L1495">
        <f>IF(OR(G1495=0,K1495=0),1,"")</f>
        <v/>
      </c>
      <c r="M1495">
        <f>IF(L1495=1,COUNTIF($L$2:L1495,1),"")</f>
        <v/>
      </c>
    </row>
    <row r="1496">
      <c r="A1496">
        <f>IF(screen_FT_reviewer_A!$A1496="","",screen_FT_reviewer_A!$A1496)</f>
        <v/>
      </c>
      <c r="B1496">
        <f>IF(OR($A1496="",screen_FT_reviewer_A!$C1496=""),"",screen_FT_reviewer_A!$C1496)</f>
        <v/>
      </c>
      <c r="C1496">
        <f>IF(OR($A1496="",screen_FT_reviewer_B!$C1496=""),"",screen_FT_reviewer_B!$C1496)</f>
        <v/>
      </c>
      <c r="D1496">
        <f>IF(OR($A1496="",screen_FT_reviewer_A!$D1496=""),"",screen_FT_reviewer_A!$D1496)</f>
        <v/>
      </c>
      <c r="E1496">
        <f>IF(OR($A1496="",screen_FT_reviewer_B!$D1496=""),"",screen_FT_reviewer_B!$D1496)</f>
        <v/>
      </c>
      <c r="F1496">
        <f>IF(AND(B1496&lt;&gt;"",C1496&lt;&gt;""),1,"")</f>
        <v/>
      </c>
      <c r="G1496">
        <f>IF(F1496=1,IF(B1496=C1496,1,0),"")</f>
        <v/>
      </c>
      <c r="H1496">
        <f>IF(B1496="","",IFERROR(VLOOKUP(B1496,lst_FT_group_map_table,2,FALSE),"INVALID"))</f>
        <v/>
      </c>
      <c r="I1496">
        <f>IF(C1496="","",IFERROR(VLOOKUP(C1496,lst_FT_group_map_table,2,FALSE),"INVALID"))</f>
        <v/>
      </c>
      <c r="J1496">
        <f>IF(F1496=1,IF(H1496=I1496,1,0),"")</f>
        <v/>
      </c>
      <c r="K1496">
        <f>IF(AND(ISNUMBER(MATCH(B1496,lst_FT_sci_excl,0)),ISNUMBER(MATCH(C1496,lst_FT_sci_excl,0))),IF(D1496=E1496,1,0),"")</f>
        <v/>
      </c>
      <c r="L1496">
        <f>IF(OR(G1496=0,K1496=0),1,"")</f>
        <v/>
      </c>
      <c r="M1496">
        <f>IF(L1496=1,COUNTIF($L$2:L1496,1),"")</f>
        <v/>
      </c>
    </row>
    <row r="1497">
      <c r="A1497">
        <f>IF(screen_FT_reviewer_A!$A1497="","",screen_FT_reviewer_A!$A1497)</f>
        <v/>
      </c>
      <c r="B1497">
        <f>IF(OR($A1497="",screen_FT_reviewer_A!$C1497=""),"",screen_FT_reviewer_A!$C1497)</f>
        <v/>
      </c>
      <c r="C1497">
        <f>IF(OR($A1497="",screen_FT_reviewer_B!$C1497=""),"",screen_FT_reviewer_B!$C1497)</f>
        <v/>
      </c>
      <c r="D1497">
        <f>IF(OR($A1497="",screen_FT_reviewer_A!$D1497=""),"",screen_FT_reviewer_A!$D1497)</f>
        <v/>
      </c>
      <c r="E1497">
        <f>IF(OR($A1497="",screen_FT_reviewer_B!$D1497=""),"",screen_FT_reviewer_B!$D1497)</f>
        <v/>
      </c>
      <c r="F1497">
        <f>IF(AND(B1497&lt;&gt;"",C1497&lt;&gt;""),1,"")</f>
        <v/>
      </c>
      <c r="G1497">
        <f>IF(F1497=1,IF(B1497=C1497,1,0),"")</f>
        <v/>
      </c>
      <c r="H1497">
        <f>IF(B1497="","",IFERROR(VLOOKUP(B1497,lst_FT_group_map_table,2,FALSE),"INVALID"))</f>
        <v/>
      </c>
      <c r="I1497">
        <f>IF(C1497="","",IFERROR(VLOOKUP(C1497,lst_FT_group_map_table,2,FALSE),"INVALID"))</f>
        <v/>
      </c>
      <c r="J1497">
        <f>IF(F1497=1,IF(H1497=I1497,1,0),"")</f>
        <v/>
      </c>
      <c r="K1497">
        <f>IF(AND(ISNUMBER(MATCH(B1497,lst_FT_sci_excl,0)),ISNUMBER(MATCH(C1497,lst_FT_sci_excl,0))),IF(D1497=E1497,1,0),"")</f>
        <v/>
      </c>
      <c r="L1497">
        <f>IF(OR(G1497=0,K1497=0),1,"")</f>
        <v/>
      </c>
      <c r="M1497">
        <f>IF(L1497=1,COUNTIF($L$2:L1497,1),"")</f>
        <v/>
      </c>
    </row>
    <row r="1498">
      <c r="A1498">
        <f>IF(screen_FT_reviewer_A!$A1498="","",screen_FT_reviewer_A!$A1498)</f>
        <v/>
      </c>
      <c r="B1498">
        <f>IF(OR($A1498="",screen_FT_reviewer_A!$C1498=""),"",screen_FT_reviewer_A!$C1498)</f>
        <v/>
      </c>
      <c r="C1498">
        <f>IF(OR($A1498="",screen_FT_reviewer_B!$C1498=""),"",screen_FT_reviewer_B!$C1498)</f>
        <v/>
      </c>
      <c r="D1498">
        <f>IF(OR($A1498="",screen_FT_reviewer_A!$D1498=""),"",screen_FT_reviewer_A!$D1498)</f>
        <v/>
      </c>
      <c r="E1498">
        <f>IF(OR($A1498="",screen_FT_reviewer_B!$D1498=""),"",screen_FT_reviewer_B!$D1498)</f>
        <v/>
      </c>
      <c r="F1498">
        <f>IF(AND(B1498&lt;&gt;"",C1498&lt;&gt;""),1,"")</f>
        <v/>
      </c>
      <c r="G1498">
        <f>IF(F1498=1,IF(B1498=C1498,1,0),"")</f>
        <v/>
      </c>
      <c r="H1498">
        <f>IF(B1498="","",IFERROR(VLOOKUP(B1498,lst_FT_group_map_table,2,FALSE),"INVALID"))</f>
        <v/>
      </c>
      <c r="I1498">
        <f>IF(C1498="","",IFERROR(VLOOKUP(C1498,lst_FT_group_map_table,2,FALSE),"INVALID"))</f>
        <v/>
      </c>
      <c r="J1498">
        <f>IF(F1498=1,IF(H1498=I1498,1,0),"")</f>
        <v/>
      </c>
      <c r="K1498">
        <f>IF(AND(ISNUMBER(MATCH(B1498,lst_FT_sci_excl,0)),ISNUMBER(MATCH(C1498,lst_FT_sci_excl,0))),IF(D1498=E1498,1,0),"")</f>
        <v/>
      </c>
      <c r="L1498">
        <f>IF(OR(G1498=0,K1498=0),1,"")</f>
        <v/>
      </c>
      <c r="M1498">
        <f>IF(L1498=1,COUNTIF($L$2:L1498,1),"")</f>
        <v/>
      </c>
    </row>
    <row r="1499">
      <c r="A1499">
        <f>IF(screen_FT_reviewer_A!$A1499="","",screen_FT_reviewer_A!$A1499)</f>
        <v/>
      </c>
      <c r="B1499">
        <f>IF(OR($A1499="",screen_FT_reviewer_A!$C1499=""),"",screen_FT_reviewer_A!$C1499)</f>
        <v/>
      </c>
      <c r="C1499">
        <f>IF(OR($A1499="",screen_FT_reviewer_B!$C1499=""),"",screen_FT_reviewer_B!$C1499)</f>
        <v/>
      </c>
      <c r="D1499">
        <f>IF(OR($A1499="",screen_FT_reviewer_A!$D1499=""),"",screen_FT_reviewer_A!$D1499)</f>
        <v/>
      </c>
      <c r="E1499">
        <f>IF(OR($A1499="",screen_FT_reviewer_B!$D1499=""),"",screen_FT_reviewer_B!$D1499)</f>
        <v/>
      </c>
      <c r="F1499">
        <f>IF(AND(B1499&lt;&gt;"",C1499&lt;&gt;""),1,"")</f>
        <v/>
      </c>
      <c r="G1499">
        <f>IF(F1499=1,IF(B1499=C1499,1,0),"")</f>
        <v/>
      </c>
      <c r="H1499">
        <f>IF(B1499="","",IFERROR(VLOOKUP(B1499,lst_FT_group_map_table,2,FALSE),"INVALID"))</f>
        <v/>
      </c>
      <c r="I1499">
        <f>IF(C1499="","",IFERROR(VLOOKUP(C1499,lst_FT_group_map_table,2,FALSE),"INVALID"))</f>
        <v/>
      </c>
      <c r="J1499">
        <f>IF(F1499=1,IF(H1499=I1499,1,0),"")</f>
        <v/>
      </c>
      <c r="K1499">
        <f>IF(AND(ISNUMBER(MATCH(B1499,lst_FT_sci_excl,0)),ISNUMBER(MATCH(C1499,lst_FT_sci_excl,0))),IF(D1499=E1499,1,0),"")</f>
        <v/>
      </c>
      <c r="L1499">
        <f>IF(OR(G1499=0,K1499=0),1,"")</f>
        <v/>
      </c>
      <c r="M1499">
        <f>IF(L1499=1,COUNTIF($L$2:L1499,1),"")</f>
        <v/>
      </c>
    </row>
    <row r="1500">
      <c r="A1500">
        <f>IF(screen_FT_reviewer_A!$A1500="","",screen_FT_reviewer_A!$A1500)</f>
        <v/>
      </c>
      <c r="B1500">
        <f>IF(OR($A1500="",screen_FT_reviewer_A!$C1500=""),"",screen_FT_reviewer_A!$C1500)</f>
        <v/>
      </c>
      <c r="C1500">
        <f>IF(OR($A1500="",screen_FT_reviewer_B!$C1500=""),"",screen_FT_reviewer_B!$C1500)</f>
        <v/>
      </c>
      <c r="D1500">
        <f>IF(OR($A1500="",screen_FT_reviewer_A!$D1500=""),"",screen_FT_reviewer_A!$D1500)</f>
        <v/>
      </c>
      <c r="E1500">
        <f>IF(OR($A1500="",screen_FT_reviewer_B!$D1500=""),"",screen_FT_reviewer_B!$D1500)</f>
        <v/>
      </c>
      <c r="F1500">
        <f>IF(AND(B1500&lt;&gt;"",C1500&lt;&gt;""),1,"")</f>
        <v/>
      </c>
      <c r="G1500">
        <f>IF(F1500=1,IF(B1500=C1500,1,0),"")</f>
        <v/>
      </c>
      <c r="H1500">
        <f>IF(B1500="","",IFERROR(VLOOKUP(B1500,lst_FT_group_map_table,2,FALSE),"INVALID"))</f>
        <v/>
      </c>
      <c r="I1500">
        <f>IF(C1500="","",IFERROR(VLOOKUP(C1500,lst_FT_group_map_table,2,FALSE),"INVALID"))</f>
        <v/>
      </c>
      <c r="J1500">
        <f>IF(F1500=1,IF(H1500=I1500,1,0),"")</f>
        <v/>
      </c>
      <c r="K1500">
        <f>IF(AND(ISNUMBER(MATCH(B1500,lst_FT_sci_excl,0)),ISNUMBER(MATCH(C1500,lst_FT_sci_excl,0))),IF(D1500=E1500,1,0),"")</f>
        <v/>
      </c>
      <c r="L1500">
        <f>IF(OR(G1500=0,K1500=0),1,"")</f>
        <v/>
      </c>
      <c r="M1500">
        <f>IF(L1500=1,COUNTIF($L$2:L1500,1),"")</f>
        <v/>
      </c>
    </row>
    <row r="1501">
      <c r="A1501">
        <f>IF(screen_FT_reviewer_A!$A1501="","",screen_FT_reviewer_A!$A1501)</f>
        <v/>
      </c>
      <c r="B1501">
        <f>IF(OR($A1501="",screen_FT_reviewer_A!$C1501=""),"",screen_FT_reviewer_A!$C1501)</f>
        <v/>
      </c>
      <c r="C1501">
        <f>IF(OR($A1501="",screen_FT_reviewer_B!$C1501=""),"",screen_FT_reviewer_B!$C1501)</f>
        <v/>
      </c>
      <c r="D1501">
        <f>IF(OR($A1501="",screen_FT_reviewer_A!$D1501=""),"",screen_FT_reviewer_A!$D1501)</f>
        <v/>
      </c>
      <c r="E1501">
        <f>IF(OR($A1501="",screen_FT_reviewer_B!$D1501=""),"",screen_FT_reviewer_B!$D1501)</f>
        <v/>
      </c>
      <c r="F1501">
        <f>IF(AND(B1501&lt;&gt;"",C1501&lt;&gt;""),1,"")</f>
        <v/>
      </c>
      <c r="G1501">
        <f>IF(F1501=1,IF(B1501=C1501,1,0),"")</f>
        <v/>
      </c>
      <c r="H1501">
        <f>IF(B1501="","",IFERROR(VLOOKUP(B1501,lst_FT_group_map_table,2,FALSE),"INVALID"))</f>
        <v/>
      </c>
      <c r="I1501">
        <f>IF(C1501="","",IFERROR(VLOOKUP(C1501,lst_FT_group_map_table,2,FALSE),"INVALID"))</f>
        <v/>
      </c>
      <c r="J1501">
        <f>IF(F1501=1,IF(H1501=I1501,1,0),"")</f>
        <v/>
      </c>
      <c r="K1501">
        <f>IF(AND(ISNUMBER(MATCH(B1501,lst_FT_sci_excl,0)),ISNUMBER(MATCH(C1501,lst_FT_sci_excl,0))),IF(D1501=E1501,1,0),"")</f>
        <v/>
      </c>
      <c r="L1501">
        <f>IF(OR(G1501=0,K1501=0),1,"")</f>
        <v/>
      </c>
      <c r="M1501">
        <f>IF(L1501=1,COUNTIF($L$2:L1501,1),"")</f>
        <v/>
      </c>
    </row>
    <row r="1502">
      <c r="A1502">
        <f>IF(screen_FT_reviewer_A!$A1502="","",screen_FT_reviewer_A!$A1502)</f>
        <v/>
      </c>
      <c r="B1502">
        <f>IF(OR($A1502="",screen_FT_reviewer_A!$C1502=""),"",screen_FT_reviewer_A!$C1502)</f>
        <v/>
      </c>
      <c r="C1502">
        <f>IF(OR($A1502="",screen_FT_reviewer_B!$C1502=""),"",screen_FT_reviewer_B!$C1502)</f>
        <v/>
      </c>
      <c r="D1502">
        <f>IF(OR($A1502="",screen_FT_reviewer_A!$D1502=""),"",screen_FT_reviewer_A!$D1502)</f>
        <v/>
      </c>
      <c r="E1502">
        <f>IF(OR($A1502="",screen_FT_reviewer_B!$D1502=""),"",screen_FT_reviewer_B!$D1502)</f>
        <v/>
      </c>
      <c r="F1502">
        <f>IF(AND(B1502&lt;&gt;"",C1502&lt;&gt;""),1,"")</f>
        <v/>
      </c>
      <c r="G1502">
        <f>IF(F1502=1,IF(B1502=C1502,1,0),"")</f>
        <v/>
      </c>
      <c r="H1502">
        <f>IF(B1502="","",IFERROR(VLOOKUP(B1502,lst_FT_group_map_table,2,FALSE),"INVALID"))</f>
        <v/>
      </c>
      <c r="I1502">
        <f>IF(C1502="","",IFERROR(VLOOKUP(C1502,lst_FT_group_map_table,2,FALSE),"INVALID"))</f>
        <v/>
      </c>
      <c r="J1502">
        <f>IF(F1502=1,IF(H1502=I1502,1,0),"")</f>
        <v/>
      </c>
      <c r="K1502">
        <f>IF(AND(ISNUMBER(MATCH(B1502,lst_FT_sci_excl,0)),ISNUMBER(MATCH(C1502,lst_FT_sci_excl,0))),IF(D1502=E1502,1,0),"")</f>
        <v/>
      </c>
      <c r="L1502">
        <f>IF(OR(G1502=0,K1502=0),1,"")</f>
        <v/>
      </c>
      <c r="M1502">
        <f>IF(L1502=1,COUNTIF($L$2:L1502,1),"")</f>
        <v/>
      </c>
    </row>
    <row r="1503">
      <c r="A1503">
        <f>IF(screen_FT_reviewer_A!$A1503="","",screen_FT_reviewer_A!$A1503)</f>
        <v/>
      </c>
      <c r="B1503">
        <f>IF(OR($A1503="",screen_FT_reviewer_A!$C1503=""),"",screen_FT_reviewer_A!$C1503)</f>
        <v/>
      </c>
      <c r="C1503">
        <f>IF(OR($A1503="",screen_FT_reviewer_B!$C1503=""),"",screen_FT_reviewer_B!$C1503)</f>
        <v/>
      </c>
      <c r="D1503">
        <f>IF(OR($A1503="",screen_FT_reviewer_A!$D1503=""),"",screen_FT_reviewer_A!$D1503)</f>
        <v/>
      </c>
      <c r="E1503">
        <f>IF(OR($A1503="",screen_FT_reviewer_B!$D1503=""),"",screen_FT_reviewer_B!$D1503)</f>
        <v/>
      </c>
      <c r="F1503">
        <f>IF(AND(B1503&lt;&gt;"",C1503&lt;&gt;""),1,"")</f>
        <v/>
      </c>
      <c r="G1503">
        <f>IF(F1503=1,IF(B1503=C1503,1,0),"")</f>
        <v/>
      </c>
      <c r="H1503">
        <f>IF(B1503="","",IFERROR(VLOOKUP(B1503,lst_FT_group_map_table,2,FALSE),"INVALID"))</f>
        <v/>
      </c>
      <c r="I1503">
        <f>IF(C1503="","",IFERROR(VLOOKUP(C1503,lst_FT_group_map_table,2,FALSE),"INVALID"))</f>
        <v/>
      </c>
      <c r="J1503">
        <f>IF(F1503=1,IF(H1503=I1503,1,0),"")</f>
        <v/>
      </c>
      <c r="K1503">
        <f>IF(AND(ISNUMBER(MATCH(B1503,lst_FT_sci_excl,0)),ISNUMBER(MATCH(C1503,lst_FT_sci_excl,0))),IF(D1503=E1503,1,0),"")</f>
        <v/>
      </c>
      <c r="L1503">
        <f>IF(OR(G1503=0,K1503=0),1,"")</f>
        <v/>
      </c>
      <c r="M1503">
        <f>IF(L1503=1,COUNTIF($L$2:L1503,1),"")</f>
        <v/>
      </c>
    </row>
    <row r="1504">
      <c r="A1504">
        <f>IF(screen_FT_reviewer_A!$A1504="","",screen_FT_reviewer_A!$A1504)</f>
        <v/>
      </c>
      <c r="B1504">
        <f>IF(OR($A1504="",screen_FT_reviewer_A!$C1504=""),"",screen_FT_reviewer_A!$C1504)</f>
        <v/>
      </c>
      <c r="C1504">
        <f>IF(OR($A1504="",screen_FT_reviewer_B!$C1504=""),"",screen_FT_reviewer_B!$C1504)</f>
        <v/>
      </c>
      <c r="D1504">
        <f>IF(OR($A1504="",screen_FT_reviewer_A!$D1504=""),"",screen_FT_reviewer_A!$D1504)</f>
        <v/>
      </c>
      <c r="E1504">
        <f>IF(OR($A1504="",screen_FT_reviewer_B!$D1504=""),"",screen_FT_reviewer_B!$D1504)</f>
        <v/>
      </c>
      <c r="F1504">
        <f>IF(AND(B1504&lt;&gt;"",C1504&lt;&gt;""),1,"")</f>
        <v/>
      </c>
      <c r="G1504">
        <f>IF(F1504=1,IF(B1504=C1504,1,0),"")</f>
        <v/>
      </c>
      <c r="H1504">
        <f>IF(B1504="","",IFERROR(VLOOKUP(B1504,lst_FT_group_map_table,2,FALSE),"INVALID"))</f>
        <v/>
      </c>
      <c r="I1504">
        <f>IF(C1504="","",IFERROR(VLOOKUP(C1504,lst_FT_group_map_table,2,FALSE),"INVALID"))</f>
        <v/>
      </c>
      <c r="J1504">
        <f>IF(F1504=1,IF(H1504=I1504,1,0),"")</f>
        <v/>
      </c>
      <c r="K1504">
        <f>IF(AND(ISNUMBER(MATCH(B1504,lst_FT_sci_excl,0)),ISNUMBER(MATCH(C1504,lst_FT_sci_excl,0))),IF(D1504=E1504,1,0),"")</f>
        <v/>
      </c>
      <c r="L1504">
        <f>IF(OR(G1504=0,K1504=0),1,"")</f>
        <v/>
      </c>
      <c r="M1504">
        <f>IF(L1504=1,COUNTIF($L$2:L1504,1),"")</f>
        <v/>
      </c>
    </row>
    <row r="1505">
      <c r="A1505">
        <f>IF(screen_FT_reviewer_A!$A1505="","",screen_FT_reviewer_A!$A1505)</f>
        <v/>
      </c>
      <c r="B1505">
        <f>IF(OR($A1505="",screen_FT_reviewer_A!$C1505=""),"",screen_FT_reviewer_A!$C1505)</f>
        <v/>
      </c>
      <c r="C1505">
        <f>IF(OR($A1505="",screen_FT_reviewer_B!$C1505=""),"",screen_FT_reviewer_B!$C1505)</f>
        <v/>
      </c>
      <c r="D1505">
        <f>IF(OR($A1505="",screen_FT_reviewer_A!$D1505=""),"",screen_FT_reviewer_A!$D1505)</f>
        <v/>
      </c>
      <c r="E1505">
        <f>IF(OR($A1505="",screen_FT_reviewer_B!$D1505=""),"",screen_FT_reviewer_B!$D1505)</f>
        <v/>
      </c>
      <c r="F1505">
        <f>IF(AND(B1505&lt;&gt;"",C1505&lt;&gt;""),1,"")</f>
        <v/>
      </c>
      <c r="G1505">
        <f>IF(F1505=1,IF(B1505=C1505,1,0),"")</f>
        <v/>
      </c>
      <c r="H1505">
        <f>IF(B1505="","",IFERROR(VLOOKUP(B1505,lst_FT_group_map_table,2,FALSE),"INVALID"))</f>
        <v/>
      </c>
      <c r="I1505">
        <f>IF(C1505="","",IFERROR(VLOOKUP(C1505,lst_FT_group_map_table,2,FALSE),"INVALID"))</f>
        <v/>
      </c>
      <c r="J1505">
        <f>IF(F1505=1,IF(H1505=I1505,1,0),"")</f>
        <v/>
      </c>
      <c r="K1505">
        <f>IF(AND(ISNUMBER(MATCH(B1505,lst_FT_sci_excl,0)),ISNUMBER(MATCH(C1505,lst_FT_sci_excl,0))),IF(D1505=E1505,1,0),"")</f>
        <v/>
      </c>
      <c r="L1505">
        <f>IF(OR(G1505=0,K1505=0),1,"")</f>
        <v/>
      </c>
      <c r="M1505">
        <f>IF(L1505=1,COUNTIF($L$2:L1505,1),"")</f>
        <v/>
      </c>
    </row>
    <row r="1506">
      <c r="A1506">
        <f>IF(screen_FT_reviewer_A!$A1506="","",screen_FT_reviewer_A!$A1506)</f>
        <v/>
      </c>
      <c r="B1506">
        <f>IF(OR($A1506="",screen_FT_reviewer_A!$C1506=""),"",screen_FT_reviewer_A!$C1506)</f>
        <v/>
      </c>
      <c r="C1506">
        <f>IF(OR($A1506="",screen_FT_reviewer_B!$C1506=""),"",screen_FT_reviewer_B!$C1506)</f>
        <v/>
      </c>
      <c r="D1506">
        <f>IF(OR($A1506="",screen_FT_reviewer_A!$D1506=""),"",screen_FT_reviewer_A!$D1506)</f>
        <v/>
      </c>
      <c r="E1506">
        <f>IF(OR($A1506="",screen_FT_reviewer_B!$D1506=""),"",screen_FT_reviewer_B!$D1506)</f>
        <v/>
      </c>
      <c r="F1506">
        <f>IF(AND(B1506&lt;&gt;"",C1506&lt;&gt;""),1,"")</f>
        <v/>
      </c>
      <c r="G1506">
        <f>IF(F1506=1,IF(B1506=C1506,1,0),"")</f>
        <v/>
      </c>
      <c r="H1506">
        <f>IF(B1506="","",IFERROR(VLOOKUP(B1506,lst_FT_group_map_table,2,FALSE),"INVALID"))</f>
        <v/>
      </c>
      <c r="I1506">
        <f>IF(C1506="","",IFERROR(VLOOKUP(C1506,lst_FT_group_map_table,2,FALSE),"INVALID"))</f>
        <v/>
      </c>
      <c r="J1506">
        <f>IF(F1506=1,IF(H1506=I1506,1,0),"")</f>
        <v/>
      </c>
      <c r="K1506">
        <f>IF(AND(ISNUMBER(MATCH(B1506,lst_FT_sci_excl,0)),ISNUMBER(MATCH(C1506,lst_FT_sci_excl,0))),IF(D1506=E1506,1,0),"")</f>
        <v/>
      </c>
      <c r="L1506">
        <f>IF(OR(G1506=0,K1506=0),1,"")</f>
        <v/>
      </c>
      <c r="M1506">
        <f>IF(L1506=1,COUNTIF($L$2:L1506,1),"")</f>
        <v/>
      </c>
    </row>
    <row r="1507">
      <c r="A1507">
        <f>IF(screen_FT_reviewer_A!$A1507="","",screen_FT_reviewer_A!$A1507)</f>
        <v/>
      </c>
      <c r="B1507">
        <f>IF(OR($A1507="",screen_FT_reviewer_A!$C1507=""),"",screen_FT_reviewer_A!$C1507)</f>
        <v/>
      </c>
      <c r="C1507">
        <f>IF(OR($A1507="",screen_FT_reviewer_B!$C1507=""),"",screen_FT_reviewer_B!$C1507)</f>
        <v/>
      </c>
      <c r="D1507">
        <f>IF(OR($A1507="",screen_FT_reviewer_A!$D1507=""),"",screen_FT_reviewer_A!$D1507)</f>
        <v/>
      </c>
      <c r="E1507">
        <f>IF(OR($A1507="",screen_FT_reviewer_B!$D1507=""),"",screen_FT_reviewer_B!$D1507)</f>
        <v/>
      </c>
      <c r="F1507">
        <f>IF(AND(B1507&lt;&gt;"",C1507&lt;&gt;""),1,"")</f>
        <v/>
      </c>
      <c r="G1507">
        <f>IF(F1507=1,IF(B1507=C1507,1,0),"")</f>
        <v/>
      </c>
      <c r="H1507">
        <f>IF(B1507="","",IFERROR(VLOOKUP(B1507,lst_FT_group_map_table,2,FALSE),"INVALID"))</f>
        <v/>
      </c>
      <c r="I1507">
        <f>IF(C1507="","",IFERROR(VLOOKUP(C1507,lst_FT_group_map_table,2,FALSE),"INVALID"))</f>
        <v/>
      </c>
      <c r="J1507">
        <f>IF(F1507=1,IF(H1507=I1507,1,0),"")</f>
        <v/>
      </c>
      <c r="K1507">
        <f>IF(AND(ISNUMBER(MATCH(B1507,lst_FT_sci_excl,0)),ISNUMBER(MATCH(C1507,lst_FT_sci_excl,0))),IF(D1507=E1507,1,0),"")</f>
        <v/>
      </c>
      <c r="L1507">
        <f>IF(OR(G1507=0,K1507=0),1,"")</f>
        <v/>
      </c>
      <c r="M1507">
        <f>IF(L1507=1,COUNTIF($L$2:L1507,1),"")</f>
        <v/>
      </c>
    </row>
    <row r="1508">
      <c r="A1508">
        <f>IF(screen_FT_reviewer_A!$A1508="","",screen_FT_reviewer_A!$A1508)</f>
        <v/>
      </c>
      <c r="B1508">
        <f>IF(OR($A1508="",screen_FT_reviewer_A!$C1508=""),"",screen_FT_reviewer_A!$C1508)</f>
        <v/>
      </c>
      <c r="C1508">
        <f>IF(OR($A1508="",screen_FT_reviewer_B!$C1508=""),"",screen_FT_reviewer_B!$C1508)</f>
        <v/>
      </c>
      <c r="D1508">
        <f>IF(OR($A1508="",screen_FT_reviewer_A!$D1508=""),"",screen_FT_reviewer_A!$D1508)</f>
        <v/>
      </c>
      <c r="E1508">
        <f>IF(OR($A1508="",screen_FT_reviewer_B!$D1508=""),"",screen_FT_reviewer_B!$D1508)</f>
        <v/>
      </c>
      <c r="F1508">
        <f>IF(AND(B1508&lt;&gt;"",C1508&lt;&gt;""),1,"")</f>
        <v/>
      </c>
      <c r="G1508">
        <f>IF(F1508=1,IF(B1508=C1508,1,0),"")</f>
        <v/>
      </c>
      <c r="H1508">
        <f>IF(B1508="","",IFERROR(VLOOKUP(B1508,lst_FT_group_map_table,2,FALSE),"INVALID"))</f>
        <v/>
      </c>
      <c r="I1508">
        <f>IF(C1508="","",IFERROR(VLOOKUP(C1508,lst_FT_group_map_table,2,FALSE),"INVALID"))</f>
        <v/>
      </c>
      <c r="J1508">
        <f>IF(F1508=1,IF(H1508=I1508,1,0),"")</f>
        <v/>
      </c>
      <c r="K1508">
        <f>IF(AND(ISNUMBER(MATCH(B1508,lst_FT_sci_excl,0)),ISNUMBER(MATCH(C1508,lst_FT_sci_excl,0))),IF(D1508=E1508,1,0),"")</f>
        <v/>
      </c>
      <c r="L1508">
        <f>IF(OR(G1508=0,K1508=0),1,"")</f>
        <v/>
      </c>
      <c r="M1508">
        <f>IF(L1508=1,COUNTIF($L$2:L1508,1),"")</f>
        <v/>
      </c>
    </row>
    <row r="1509">
      <c r="A1509">
        <f>IF(screen_FT_reviewer_A!$A1509="","",screen_FT_reviewer_A!$A1509)</f>
        <v/>
      </c>
      <c r="B1509">
        <f>IF(OR($A1509="",screen_FT_reviewer_A!$C1509=""),"",screen_FT_reviewer_A!$C1509)</f>
        <v/>
      </c>
      <c r="C1509">
        <f>IF(OR($A1509="",screen_FT_reviewer_B!$C1509=""),"",screen_FT_reviewer_B!$C1509)</f>
        <v/>
      </c>
      <c r="D1509">
        <f>IF(OR($A1509="",screen_FT_reviewer_A!$D1509=""),"",screen_FT_reviewer_A!$D1509)</f>
        <v/>
      </c>
      <c r="E1509">
        <f>IF(OR($A1509="",screen_FT_reviewer_B!$D1509=""),"",screen_FT_reviewer_B!$D1509)</f>
        <v/>
      </c>
      <c r="F1509">
        <f>IF(AND(B1509&lt;&gt;"",C1509&lt;&gt;""),1,"")</f>
        <v/>
      </c>
      <c r="G1509">
        <f>IF(F1509=1,IF(B1509=C1509,1,0),"")</f>
        <v/>
      </c>
      <c r="H1509">
        <f>IF(B1509="","",IFERROR(VLOOKUP(B1509,lst_FT_group_map_table,2,FALSE),"INVALID"))</f>
        <v/>
      </c>
      <c r="I1509">
        <f>IF(C1509="","",IFERROR(VLOOKUP(C1509,lst_FT_group_map_table,2,FALSE),"INVALID"))</f>
        <v/>
      </c>
      <c r="J1509">
        <f>IF(F1509=1,IF(H1509=I1509,1,0),"")</f>
        <v/>
      </c>
      <c r="K1509">
        <f>IF(AND(ISNUMBER(MATCH(B1509,lst_FT_sci_excl,0)),ISNUMBER(MATCH(C1509,lst_FT_sci_excl,0))),IF(D1509=E1509,1,0),"")</f>
        <v/>
      </c>
      <c r="L1509">
        <f>IF(OR(G1509=0,K1509=0),1,"")</f>
        <v/>
      </c>
      <c r="M1509">
        <f>IF(L1509=1,COUNTIF($L$2:L1509,1),"")</f>
        <v/>
      </c>
    </row>
    <row r="1510">
      <c r="A1510">
        <f>IF(screen_FT_reviewer_A!$A1510="","",screen_FT_reviewer_A!$A1510)</f>
        <v/>
      </c>
      <c r="B1510">
        <f>IF(OR($A1510="",screen_FT_reviewer_A!$C1510=""),"",screen_FT_reviewer_A!$C1510)</f>
        <v/>
      </c>
      <c r="C1510">
        <f>IF(OR($A1510="",screen_FT_reviewer_B!$C1510=""),"",screen_FT_reviewer_B!$C1510)</f>
        <v/>
      </c>
      <c r="D1510">
        <f>IF(OR($A1510="",screen_FT_reviewer_A!$D1510=""),"",screen_FT_reviewer_A!$D1510)</f>
        <v/>
      </c>
      <c r="E1510">
        <f>IF(OR($A1510="",screen_FT_reviewer_B!$D1510=""),"",screen_FT_reviewer_B!$D1510)</f>
        <v/>
      </c>
      <c r="F1510">
        <f>IF(AND(B1510&lt;&gt;"",C1510&lt;&gt;""),1,"")</f>
        <v/>
      </c>
      <c r="G1510">
        <f>IF(F1510=1,IF(B1510=C1510,1,0),"")</f>
        <v/>
      </c>
      <c r="H1510">
        <f>IF(B1510="","",IFERROR(VLOOKUP(B1510,lst_FT_group_map_table,2,FALSE),"INVALID"))</f>
        <v/>
      </c>
      <c r="I1510">
        <f>IF(C1510="","",IFERROR(VLOOKUP(C1510,lst_FT_group_map_table,2,FALSE),"INVALID"))</f>
        <v/>
      </c>
      <c r="J1510">
        <f>IF(F1510=1,IF(H1510=I1510,1,0),"")</f>
        <v/>
      </c>
      <c r="K1510">
        <f>IF(AND(ISNUMBER(MATCH(B1510,lst_FT_sci_excl,0)),ISNUMBER(MATCH(C1510,lst_FT_sci_excl,0))),IF(D1510=E1510,1,0),"")</f>
        <v/>
      </c>
      <c r="L1510">
        <f>IF(OR(G1510=0,K1510=0),1,"")</f>
        <v/>
      </c>
      <c r="M1510">
        <f>IF(L1510=1,COUNTIF($L$2:L1510,1),"")</f>
        <v/>
      </c>
    </row>
    <row r="1511">
      <c r="A1511">
        <f>IF(screen_FT_reviewer_A!$A1511="","",screen_FT_reviewer_A!$A1511)</f>
        <v/>
      </c>
      <c r="B1511">
        <f>IF(OR($A1511="",screen_FT_reviewer_A!$C1511=""),"",screen_FT_reviewer_A!$C1511)</f>
        <v/>
      </c>
      <c r="C1511">
        <f>IF(OR($A1511="",screen_FT_reviewer_B!$C1511=""),"",screen_FT_reviewer_B!$C1511)</f>
        <v/>
      </c>
      <c r="D1511">
        <f>IF(OR($A1511="",screen_FT_reviewer_A!$D1511=""),"",screen_FT_reviewer_A!$D1511)</f>
        <v/>
      </c>
      <c r="E1511">
        <f>IF(OR($A1511="",screen_FT_reviewer_B!$D1511=""),"",screen_FT_reviewer_B!$D1511)</f>
        <v/>
      </c>
      <c r="F1511">
        <f>IF(AND(B1511&lt;&gt;"",C1511&lt;&gt;""),1,"")</f>
        <v/>
      </c>
      <c r="G1511">
        <f>IF(F1511=1,IF(B1511=C1511,1,0),"")</f>
        <v/>
      </c>
      <c r="H1511">
        <f>IF(B1511="","",IFERROR(VLOOKUP(B1511,lst_FT_group_map_table,2,FALSE),"INVALID"))</f>
        <v/>
      </c>
      <c r="I1511">
        <f>IF(C1511="","",IFERROR(VLOOKUP(C1511,lst_FT_group_map_table,2,FALSE),"INVALID"))</f>
        <v/>
      </c>
      <c r="J1511">
        <f>IF(F1511=1,IF(H1511=I1511,1,0),"")</f>
        <v/>
      </c>
      <c r="K1511">
        <f>IF(AND(ISNUMBER(MATCH(B1511,lst_FT_sci_excl,0)),ISNUMBER(MATCH(C1511,lst_FT_sci_excl,0))),IF(D1511=E1511,1,0),"")</f>
        <v/>
      </c>
      <c r="L1511">
        <f>IF(OR(G1511=0,K1511=0),1,"")</f>
        <v/>
      </c>
      <c r="M1511">
        <f>IF(L1511=1,COUNTIF($L$2:L1511,1),"")</f>
        <v/>
      </c>
    </row>
    <row r="1512">
      <c r="A1512">
        <f>IF(screen_FT_reviewer_A!$A1512="","",screen_FT_reviewer_A!$A1512)</f>
        <v/>
      </c>
      <c r="B1512">
        <f>IF(OR($A1512="",screen_FT_reviewer_A!$C1512=""),"",screen_FT_reviewer_A!$C1512)</f>
        <v/>
      </c>
      <c r="C1512">
        <f>IF(OR($A1512="",screen_FT_reviewer_B!$C1512=""),"",screen_FT_reviewer_B!$C1512)</f>
        <v/>
      </c>
      <c r="D1512">
        <f>IF(OR($A1512="",screen_FT_reviewer_A!$D1512=""),"",screen_FT_reviewer_A!$D1512)</f>
        <v/>
      </c>
      <c r="E1512">
        <f>IF(OR($A1512="",screen_FT_reviewer_B!$D1512=""),"",screen_FT_reviewer_B!$D1512)</f>
        <v/>
      </c>
      <c r="F1512">
        <f>IF(AND(B1512&lt;&gt;"",C1512&lt;&gt;""),1,"")</f>
        <v/>
      </c>
      <c r="G1512">
        <f>IF(F1512=1,IF(B1512=C1512,1,0),"")</f>
        <v/>
      </c>
      <c r="H1512">
        <f>IF(B1512="","",IFERROR(VLOOKUP(B1512,lst_FT_group_map_table,2,FALSE),"INVALID"))</f>
        <v/>
      </c>
      <c r="I1512">
        <f>IF(C1512="","",IFERROR(VLOOKUP(C1512,lst_FT_group_map_table,2,FALSE),"INVALID"))</f>
        <v/>
      </c>
      <c r="J1512">
        <f>IF(F1512=1,IF(H1512=I1512,1,0),"")</f>
        <v/>
      </c>
      <c r="K1512">
        <f>IF(AND(ISNUMBER(MATCH(B1512,lst_FT_sci_excl,0)),ISNUMBER(MATCH(C1512,lst_FT_sci_excl,0))),IF(D1512=E1512,1,0),"")</f>
        <v/>
      </c>
      <c r="L1512">
        <f>IF(OR(G1512=0,K1512=0),1,"")</f>
        <v/>
      </c>
      <c r="M1512">
        <f>IF(L1512=1,COUNTIF($L$2:L1512,1),"")</f>
        <v/>
      </c>
    </row>
    <row r="1513">
      <c r="A1513">
        <f>IF(screen_FT_reviewer_A!$A1513="","",screen_FT_reviewer_A!$A1513)</f>
        <v/>
      </c>
      <c r="B1513">
        <f>IF(OR($A1513="",screen_FT_reviewer_A!$C1513=""),"",screen_FT_reviewer_A!$C1513)</f>
        <v/>
      </c>
      <c r="C1513">
        <f>IF(OR($A1513="",screen_FT_reviewer_B!$C1513=""),"",screen_FT_reviewer_B!$C1513)</f>
        <v/>
      </c>
      <c r="D1513">
        <f>IF(OR($A1513="",screen_FT_reviewer_A!$D1513=""),"",screen_FT_reviewer_A!$D1513)</f>
        <v/>
      </c>
      <c r="E1513">
        <f>IF(OR($A1513="",screen_FT_reviewer_B!$D1513=""),"",screen_FT_reviewer_B!$D1513)</f>
        <v/>
      </c>
      <c r="F1513">
        <f>IF(AND(B1513&lt;&gt;"",C1513&lt;&gt;""),1,"")</f>
        <v/>
      </c>
      <c r="G1513">
        <f>IF(F1513=1,IF(B1513=C1513,1,0),"")</f>
        <v/>
      </c>
      <c r="H1513">
        <f>IF(B1513="","",IFERROR(VLOOKUP(B1513,lst_FT_group_map_table,2,FALSE),"INVALID"))</f>
        <v/>
      </c>
      <c r="I1513">
        <f>IF(C1513="","",IFERROR(VLOOKUP(C1513,lst_FT_group_map_table,2,FALSE),"INVALID"))</f>
        <v/>
      </c>
      <c r="J1513">
        <f>IF(F1513=1,IF(H1513=I1513,1,0),"")</f>
        <v/>
      </c>
      <c r="K1513">
        <f>IF(AND(ISNUMBER(MATCH(B1513,lst_FT_sci_excl,0)),ISNUMBER(MATCH(C1513,lst_FT_sci_excl,0))),IF(D1513=E1513,1,0),"")</f>
        <v/>
      </c>
      <c r="L1513">
        <f>IF(OR(G1513=0,K1513=0),1,"")</f>
        <v/>
      </c>
      <c r="M1513">
        <f>IF(L1513=1,COUNTIF($L$2:L1513,1),"")</f>
        <v/>
      </c>
    </row>
    <row r="1514">
      <c r="A1514">
        <f>IF(screen_FT_reviewer_A!$A1514="","",screen_FT_reviewer_A!$A1514)</f>
        <v/>
      </c>
      <c r="B1514">
        <f>IF(OR($A1514="",screen_FT_reviewer_A!$C1514=""),"",screen_FT_reviewer_A!$C1514)</f>
        <v/>
      </c>
      <c r="C1514">
        <f>IF(OR($A1514="",screen_FT_reviewer_B!$C1514=""),"",screen_FT_reviewer_B!$C1514)</f>
        <v/>
      </c>
      <c r="D1514">
        <f>IF(OR($A1514="",screen_FT_reviewer_A!$D1514=""),"",screen_FT_reviewer_A!$D1514)</f>
        <v/>
      </c>
      <c r="E1514">
        <f>IF(OR($A1514="",screen_FT_reviewer_B!$D1514=""),"",screen_FT_reviewer_B!$D1514)</f>
        <v/>
      </c>
      <c r="F1514">
        <f>IF(AND(B1514&lt;&gt;"",C1514&lt;&gt;""),1,"")</f>
        <v/>
      </c>
      <c r="G1514">
        <f>IF(F1514=1,IF(B1514=C1514,1,0),"")</f>
        <v/>
      </c>
      <c r="H1514">
        <f>IF(B1514="","",IFERROR(VLOOKUP(B1514,lst_FT_group_map_table,2,FALSE),"INVALID"))</f>
        <v/>
      </c>
      <c r="I1514">
        <f>IF(C1514="","",IFERROR(VLOOKUP(C1514,lst_FT_group_map_table,2,FALSE),"INVALID"))</f>
        <v/>
      </c>
      <c r="J1514">
        <f>IF(F1514=1,IF(H1514=I1514,1,0),"")</f>
        <v/>
      </c>
      <c r="K1514">
        <f>IF(AND(ISNUMBER(MATCH(B1514,lst_FT_sci_excl,0)),ISNUMBER(MATCH(C1514,lst_FT_sci_excl,0))),IF(D1514=E1514,1,0),"")</f>
        <v/>
      </c>
      <c r="L1514">
        <f>IF(OR(G1514=0,K1514=0),1,"")</f>
        <v/>
      </c>
      <c r="M1514">
        <f>IF(L1514=1,COUNTIF($L$2:L1514,1),"")</f>
        <v/>
      </c>
    </row>
    <row r="1515">
      <c r="A1515">
        <f>IF(screen_FT_reviewer_A!$A1515="","",screen_FT_reviewer_A!$A1515)</f>
        <v/>
      </c>
      <c r="B1515">
        <f>IF(OR($A1515="",screen_FT_reviewer_A!$C1515=""),"",screen_FT_reviewer_A!$C1515)</f>
        <v/>
      </c>
      <c r="C1515">
        <f>IF(OR($A1515="",screen_FT_reviewer_B!$C1515=""),"",screen_FT_reviewer_B!$C1515)</f>
        <v/>
      </c>
      <c r="D1515">
        <f>IF(OR($A1515="",screen_FT_reviewer_A!$D1515=""),"",screen_FT_reviewer_A!$D1515)</f>
        <v/>
      </c>
      <c r="E1515">
        <f>IF(OR($A1515="",screen_FT_reviewer_B!$D1515=""),"",screen_FT_reviewer_B!$D1515)</f>
        <v/>
      </c>
      <c r="F1515">
        <f>IF(AND(B1515&lt;&gt;"",C1515&lt;&gt;""),1,"")</f>
        <v/>
      </c>
      <c r="G1515">
        <f>IF(F1515=1,IF(B1515=C1515,1,0),"")</f>
        <v/>
      </c>
      <c r="H1515">
        <f>IF(B1515="","",IFERROR(VLOOKUP(B1515,lst_FT_group_map_table,2,FALSE),"INVALID"))</f>
        <v/>
      </c>
      <c r="I1515">
        <f>IF(C1515="","",IFERROR(VLOOKUP(C1515,lst_FT_group_map_table,2,FALSE),"INVALID"))</f>
        <v/>
      </c>
      <c r="J1515">
        <f>IF(F1515=1,IF(H1515=I1515,1,0),"")</f>
        <v/>
      </c>
      <c r="K1515">
        <f>IF(AND(ISNUMBER(MATCH(B1515,lst_FT_sci_excl,0)),ISNUMBER(MATCH(C1515,lst_FT_sci_excl,0))),IF(D1515=E1515,1,0),"")</f>
        <v/>
      </c>
      <c r="L1515">
        <f>IF(OR(G1515=0,K1515=0),1,"")</f>
        <v/>
      </c>
      <c r="M1515">
        <f>IF(L1515=1,COUNTIF($L$2:L1515,1),"")</f>
        <v/>
      </c>
    </row>
    <row r="1516">
      <c r="A1516">
        <f>IF(screen_FT_reviewer_A!$A1516="","",screen_FT_reviewer_A!$A1516)</f>
        <v/>
      </c>
      <c r="B1516">
        <f>IF(OR($A1516="",screen_FT_reviewer_A!$C1516=""),"",screen_FT_reviewer_A!$C1516)</f>
        <v/>
      </c>
      <c r="C1516">
        <f>IF(OR($A1516="",screen_FT_reviewer_B!$C1516=""),"",screen_FT_reviewer_B!$C1516)</f>
        <v/>
      </c>
      <c r="D1516">
        <f>IF(OR($A1516="",screen_FT_reviewer_A!$D1516=""),"",screen_FT_reviewer_A!$D1516)</f>
        <v/>
      </c>
      <c r="E1516">
        <f>IF(OR($A1516="",screen_FT_reviewer_B!$D1516=""),"",screen_FT_reviewer_B!$D1516)</f>
        <v/>
      </c>
      <c r="F1516">
        <f>IF(AND(B1516&lt;&gt;"",C1516&lt;&gt;""),1,"")</f>
        <v/>
      </c>
      <c r="G1516">
        <f>IF(F1516=1,IF(B1516=C1516,1,0),"")</f>
        <v/>
      </c>
      <c r="H1516">
        <f>IF(B1516="","",IFERROR(VLOOKUP(B1516,lst_FT_group_map_table,2,FALSE),"INVALID"))</f>
        <v/>
      </c>
      <c r="I1516">
        <f>IF(C1516="","",IFERROR(VLOOKUP(C1516,lst_FT_group_map_table,2,FALSE),"INVALID"))</f>
        <v/>
      </c>
      <c r="J1516">
        <f>IF(F1516=1,IF(H1516=I1516,1,0),"")</f>
        <v/>
      </c>
      <c r="K1516">
        <f>IF(AND(ISNUMBER(MATCH(B1516,lst_FT_sci_excl,0)),ISNUMBER(MATCH(C1516,lst_FT_sci_excl,0))),IF(D1516=E1516,1,0),"")</f>
        <v/>
      </c>
      <c r="L1516">
        <f>IF(OR(G1516=0,K1516=0),1,"")</f>
        <v/>
      </c>
      <c r="M1516">
        <f>IF(L1516=1,COUNTIF($L$2:L1516,1),"")</f>
        <v/>
      </c>
    </row>
    <row r="1517">
      <c r="A1517">
        <f>IF(screen_FT_reviewer_A!$A1517="","",screen_FT_reviewer_A!$A1517)</f>
        <v/>
      </c>
      <c r="B1517">
        <f>IF(OR($A1517="",screen_FT_reviewer_A!$C1517=""),"",screen_FT_reviewer_A!$C1517)</f>
        <v/>
      </c>
      <c r="C1517">
        <f>IF(OR($A1517="",screen_FT_reviewer_B!$C1517=""),"",screen_FT_reviewer_B!$C1517)</f>
        <v/>
      </c>
      <c r="D1517">
        <f>IF(OR($A1517="",screen_FT_reviewer_A!$D1517=""),"",screen_FT_reviewer_A!$D1517)</f>
        <v/>
      </c>
      <c r="E1517">
        <f>IF(OR($A1517="",screen_FT_reviewer_B!$D1517=""),"",screen_FT_reviewer_B!$D1517)</f>
        <v/>
      </c>
      <c r="F1517">
        <f>IF(AND(B1517&lt;&gt;"",C1517&lt;&gt;""),1,"")</f>
        <v/>
      </c>
      <c r="G1517">
        <f>IF(F1517=1,IF(B1517=C1517,1,0),"")</f>
        <v/>
      </c>
      <c r="H1517">
        <f>IF(B1517="","",IFERROR(VLOOKUP(B1517,lst_FT_group_map_table,2,FALSE),"INVALID"))</f>
        <v/>
      </c>
      <c r="I1517">
        <f>IF(C1517="","",IFERROR(VLOOKUP(C1517,lst_FT_group_map_table,2,FALSE),"INVALID"))</f>
        <v/>
      </c>
      <c r="J1517">
        <f>IF(F1517=1,IF(H1517=I1517,1,0),"")</f>
        <v/>
      </c>
      <c r="K1517">
        <f>IF(AND(ISNUMBER(MATCH(B1517,lst_FT_sci_excl,0)),ISNUMBER(MATCH(C1517,lst_FT_sci_excl,0))),IF(D1517=E1517,1,0),"")</f>
        <v/>
      </c>
      <c r="L1517">
        <f>IF(OR(G1517=0,K1517=0),1,"")</f>
        <v/>
      </c>
      <c r="M1517">
        <f>IF(L1517=1,COUNTIF($L$2:L1517,1),"")</f>
        <v/>
      </c>
    </row>
    <row r="1518">
      <c r="A1518">
        <f>IF(screen_FT_reviewer_A!$A1518="","",screen_FT_reviewer_A!$A1518)</f>
        <v/>
      </c>
      <c r="B1518">
        <f>IF(OR($A1518="",screen_FT_reviewer_A!$C1518=""),"",screen_FT_reviewer_A!$C1518)</f>
        <v/>
      </c>
      <c r="C1518">
        <f>IF(OR($A1518="",screen_FT_reviewer_B!$C1518=""),"",screen_FT_reviewer_B!$C1518)</f>
        <v/>
      </c>
      <c r="D1518">
        <f>IF(OR($A1518="",screen_FT_reviewer_A!$D1518=""),"",screen_FT_reviewer_A!$D1518)</f>
        <v/>
      </c>
      <c r="E1518">
        <f>IF(OR($A1518="",screen_FT_reviewer_B!$D1518=""),"",screen_FT_reviewer_B!$D1518)</f>
        <v/>
      </c>
      <c r="F1518">
        <f>IF(AND(B1518&lt;&gt;"",C1518&lt;&gt;""),1,"")</f>
        <v/>
      </c>
      <c r="G1518">
        <f>IF(F1518=1,IF(B1518=C1518,1,0),"")</f>
        <v/>
      </c>
      <c r="H1518">
        <f>IF(B1518="","",IFERROR(VLOOKUP(B1518,lst_FT_group_map_table,2,FALSE),"INVALID"))</f>
        <v/>
      </c>
      <c r="I1518">
        <f>IF(C1518="","",IFERROR(VLOOKUP(C1518,lst_FT_group_map_table,2,FALSE),"INVALID"))</f>
        <v/>
      </c>
      <c r="J1518">
        <f>IF(F1518=1,IF(H1518=I1518,1,0),"")</f>
        <v/>
      </c>
      <c r="K1518">
        <f>IF(AND(ISNUMBER(MATCH(B1518,lst_FT_sci_excl,0)),ISNUMBER(MATCH(C1518,lst_FT_sci_excl,0))),IF(D1518=E1518,1,0),"")</f>
        <v/>
      </c>
      <c r="L1518">
        <f>IF(OR(G1518=0,K1518=0),1,"")</f>
        <v/>
      </c>
      <c r="M1518">
        <f>IF(L1518=1,COUNTIF($L$2:L1518,1),"")</f>
        <v/>
      </c>
    </row>
    <row r="1519">
      <c r="A1519">
        <f>IF(screen_FT_reviewer_A!$A1519="","",screen_FT_reviewer_A!$A1519)</f>
        <v/>
      </c>
      <c r="B1519">
        <f>IF(OR($A1519="",screen_FT_reviewer_A!$C1519=""),"",screen_FT_reviewer_A!$C1519)</f>
        <v/>
      </c>
      <c r="C1519">
        <f>IF(OR($A1519="",screen_FT_reviewer_B!$C1519=""),"",screen_FT_reviewer_B!$C1519)</f>
        <v/>
      </c>
      <c r="D1519">
        <f>IF(OR($A1519="",screen_FT_reviewer_A!$D1519=""),"",screen_FT_reviewer_A!$D1519)</f>
        <v/>
      </c>
      <c r="E1519">
        <f>IF(OR($A1519="",screen_FT_reviewer_B!$D1519=""),"",screen_FT_reviewer_B!$D1519)</f>
        <v/>
      </c>
      <c r="F1519">
        <f>IF(AND(B1519&lt;&gt;"",C1519&lt;&gt;""),1,"")</f>
        <v/>
      </c>
      <c r="G1519">
        <f>IF(F1519=1,IF(B1519=C1519,1,0),"")</f>
        <v/>
      </c>
      <c r="H1519">
        <f>IF(B1519="","",IFERROR(VLOOKUP(B1519,lst_FT_group_map_table,2,FALSE),"INVALID"))</f>
        <v/>
      </c>
      <c r="I1519">
        <f>IF(C1519="","",IFERROR(VLOOKUP(C1519,lst_FT_group_map_table,2,FALSE),"INVALID"))</f>
        <v/>
      </c>
      <c r="J1519">
        <f>IF(F1519=1,IF(H1519=I1519,1,0),"")</f>
        <v/>
      </c>
      <c r="K1519">
        <f>IF(AND(ISNUMBER(MATCH(B1519,lst_FT_sci_excl,0)),ISNUMBER(MATCH(C1519,lst_FT_sci_excl,0))),IF(D1519=E1519,1,0),"")</f>
        <v/>
      </c>
      <c r="L1519">
        <f>IF(OR(G1519=0,K1519=0),1,"")</f>
        <v/>
      </c>
      <c r="M1519">
        <f>IF(L1519=1,COUNTIF($L$2:L1519,1),"")</f>
        <v/>
      </c>
    </row>
    <row r="1520">
      <c r="A1520">
        <f>IF(screen_FT_reviewer_A!$A1520="","",screen_FT_reviewer_A!$A1520)</f>
        <v/>
      </c>
      <c r="B1520">
        <f>IF(OR($A1520="",screen_FT_reviewer_A!$C1520=""),"",screen_FT_reviewer_A!$C1520)</f>
        <v/>
      </c>
      <c r="C1520">
        <f>IF(OR($A1520="",screen_FT_reviewer_B!$C1520=""),"",screen_FT_reviewer_B!$C1520)</f>
        <v/>
      </c>
      <c r="D1520">
        <f>IF(OR($A1520="",screen_FT_reviewer_A!$D1520=""),"",screen_FT_reviewer_A!$D1520)</f>
        <v/>
      </c>
      <c r="E1520">
        <f>IF(OR($A1520="",screen_FT_reviewer_B!$D1520=""),"",screen_FT_reviewer_B!$D1520)</f>
        <v/>
      </c>
      <c r="F1520">
        <f>IF(AND(B1520&lt;&gt;"",C1520&lt;&gt;""),1,"")</f>
        <v/>
      </c>
      <c r="G1520">
        <f>IF(F1520=1,IF(B1520=C1520,1,0),"")</f>
        <v/>
      </c>
      <c r="H1520">
        <f>IF(B1520="","",IFERROR(VLOOKUP(B1520,lst_FT_group_map_table,2,FALSE),"INVALID"))</f>
        <v/>
      </c>
      <c r="I1520">
        <f>IF(C1520="","",IFERROR(VLOOKUP(C1520,lst_FT_group_map_table,2,FALSE),"INVALID"))</f>
        <v/>
      </c>
      <c r="J1520">
        <f>IF(F1520=1,IF(H1520=I1520,1,0),"")</f>
        <v/>
      </c>
      <c r="K1520">
        <f>IF(AND(ISNUMBER(MATCH(B1520,lst_FT_sci_excl,0)),ISNUMBER(MATCH(C1520,lst_FT_sci_excl,0))),IF(D1520=E1520,1,0),"")</f>
        <v/>
      </c>
      <c r="L1520">
        <f>IF(OR(G1520=0,K1520=0),1,"")</f>
        <v/>
      </c>
      <c r="M1520">
        <f>IF(L1520=1,COUNTIF($L$2:L1520,1),"")</f>
        <v/>
      </c>
    </row>
    <row r="1521">
      <c r="A1521">
        <f>IF(screen_FT_reviewer_A!$A1521="","",screen_FT_reviewer_A!$A1521)</f>
        <v/>
      </c>
      <c r="B1521">
        <f>IF(OR($A1521="",screen_FT_reviewer_A!$C1521=""),"",screen_FT_reviewer_A!$C1521)</f>
        <v/>
      </c>
      <c r="C1521">
        <f>IF(OR($A1521="",screen_FT_reviewer_B!$C1521=""),"",screen_FT_reviewer_B!$C1521)</f>
        <v/>
      </c>
      <c r="D1521">
        <f>IF(OR($A1521="",screen_FT_reviewer_A!$D1521=""),"",screen_FT_reviewer_A!$D1521)</f>
        <v/>
      </c>
      <c r="E1521">
        <f>IF(OR($A1521="",screen_FT_reviewer_B!$D1521=""),"",screen_FT_reviewer_B!$D1521)</f>
        <v/>
      </c>
      <c r="F1521">
        <f>IF(AND(B1521&lt;&gt;"",C1521&lt;&gt;""),1,"")</f>
        <v/>
      </c>
      <c r="G1521">
        <f>IF(F1521=1,IF(B1521=C1521,1,0),"")</f>
        <v/>
      </c>
      <c r="H1521">
        <f>IF(B1521="","",IFERROR(VLOOKUP(B1521,lst_FT_group_map_table,2,FALSE),"INVALID"))</f>
        <v/>
      </c>
      <c r="I1521">
        <f>IF(C1521="","",IFERROR(VLOOKUP(C1521,lst_FT_group_map_table,2,FALSE),"INVALID"))</f>
        <v/>
      </c>
      <c r="J1521">
        <f>IF(F1521=1,IF(H1521=I1521,1,0),"")</f>
        <v/>
      </c>
      <c r="K1521">
        <f>IF(AND(ISNUMBER(MATCH(B1521,lst_FT_sci_excl,0)),ISNUMBER(MATCH(C1521,lst_FT_sci_excl,0))),IF(D1521=E1521,1,0),"")</f>
        <v/>
      </c>
      <c r="L1521">
        <f>IF(OR(G1521=0,K1521=0),1,"")</f>
        <v/>
      </c>
      <c r="M1521">
        <f>IF(L1521=1,COUNTIF($L$2:L1521,1),"")</f>
        <v/>
      </c>
    </row>
    <row r="1522">
      <c r="A1522">
        <f>IF(screen_FT_reviewer_A!$A1522="","",screen_FT_reviewer_A!$A1522)</f>
        <v/>
      </c>
      <c r="B1522">
        <f>IF(OR($A1522="",screen_FT_reviewer_A!$C1522=""),"",screen_FT_reviewer_A!$C1522)</f>
        <v/>
      </c>
      <c r="C1522">
        <f>IF(OR($A1522="",screen_FT_reviewer_B!$C1522=""),"",screen_FT_reviewer_B!$C1522)</f>
        <v/>
      </c>
      <c r="D1522">
        <f>IF(OR($A1522="",screen_FT_reviewer_A!$D1522=""),"",screen_FT_reviewer_A!$D1522)</f>
        <v/>
      </c>
      <c r="E1522">
        <f>IF(OR($A1522="",screen_FT_reviewer_B!$D1522=""),"",screen_FT_reviewer_B!$D1522)</f>
        <v/>
      </c>
      <c r="F1522">
        <f>IF(AND(B1522&lt;&gt;"",C1522&lt;&gt;""),1,"")</f>
        <v/>
      </c>
      <c r="G1522">
        <f>IF(F1522=1,IF(B1522=C1522,1,0),"")</f>
        <v/>
      </c>
      <c r="H1522">
        <f>IF(B1522="","",IFERROR(VLOOKUP(B1522,lst_FT_group_map_table,2,FALSE),"INVALID"))</f>
        <v/>
      </c>
      <c r="I1522">
        <f>IF(C1522="","",IFERROR(VLOOKUP(C1522,lst_FT_group_map_table,2,FALSE),"INVALID"))</f>
        <v/>
      </c>
      <c r="J1522">
        <f>IF(F1522=1,IF(H1522=I1522,1,0),"")</f>
        <v/>
      </c>
      <c r="K1522">
        <f>IF(AND(ISNUMBER(MATCH(B1522,lst_FT_sci_excl,0)),ISNUMBER(MATCH(C1522,lst_FT_sci_excl,0))),IF(D1522=E1522,1,0),"")</f>
        <v/>
      </c>
      <c r="L1522">
        <f>IF(OR(G1522=0,K1522=0),1,"")</f>
        <v/>
      </c>
      <c r="M1522">
        <f>IF(L1522=1,COUNTIF($L$2:L1522,1),"")</f>
        <v/>
      </c>
    </row>
    <row r="1523">
      <c r="A1523">
        <f>IF(screen_FT_reviewer_A!$A1523="","",screen_FT_reviewer_A!$A1523)</f>
        <v/>
      </c>
      <c r="B1523">
        <f>IF(OR($A1523="",screen_FT_reviewer_A!$C1523=""),"",screen_FT_reviewer_A!$C1523)</f>
        <v/>
      </c>
      <c r="C1523">
        <f>IF(OR($A1523="",screen_FT_reviewer_B!$C1523=""),"",screen_FT_reviewer_B!$C1523)</f>
        <v/>
      </c>
      <c r="D1523">
        <f>IF(OR($A1523="",screen_FT_reviewer_A!$D1523=""),"",screen_FT_reviewer_A!$D1523)</f>
        <v/>
      </c>
      <c r="E1523">
        <f>IF(OR($A1523="",screen_FT_reviewer_B!$D1523=""),"",screen_FT_reviewer_B!$D1523)</f>
        <v/>
      </c>
      <c r="F1523">
        <f>IF(AND(B1523&lt;&gt;"",C1523&lt;&gt;""),1,"")</f>
        <v/>
      </c>
      <c r="G1523">
        <f>IF(F1523=1,IF(B1523=C1523,1,0),"")</f>
        <v/>
      </c>
      <c r="H1523">
        <f>IF(B1523="","",IFERROR(VLOOKUP(B1523,lst_FT_group_map_table,2,FALSE),"INVALID"))</f>
        <v/>
      </c>
      <c r="I1523">
        <f>IF(C1523="","",IFERROR(VLOOKUP(C1523,lst_FT_group_map_table,2,FALSE),"INVALID"))</f>
        <v/>
      </c>
      <c r="J1523">
        <f>IF(F1523=1,IF(H1523=I1523,1,0),"")</f>
        <v/>
      </c>
      <c r="K1523">
        <f>IF(AND(ISNUMBER(MATCH(B1523,lst_FT_sci_excl,0)),ISNUMBER(MATCH(C1523,lst_FT_sci_excl,0))),IF(D1523=E1523,1,0),"")</f>
        <v/>
      </c>
      <c r="L1523">
        <f>IF(OR(G1523=0,K1523=0),1,"")</f>
        <v/>
      </c>
      <c r="M1523">
        <f>IF(L1523=1,COUNTIF($L$2:L1523,1),"")</f>
        <v/>
      </c>
    </row>
    <row r="1524">
      <c r="A1524">
        <f>IF(screen_FT_reviewer_A!$A1524="","",screen_FT_reviewer_A!$A1524)</f>
        <v/>
      </c>
      <c r="B1524">
        <f>IF(OR($A1524="",screen_FT_reviewer_A!$C1524=""),"",screen_FT_reviewer_A!$C1524)</f>
        <v/>
      </c>
      <c r="C1524">
        <f>IF(OR($A1524="",screen_FT_reviewer_B!$C1524=""),"",screen_FT_reviewer_B!$C1524)</f>
        <v/>
      </c>
      <c r="D1524">
        <f>IF(OR($A1524="",screen_FT_reviewer_A!$D1524=""),"",screen_FT_reviewer_A!$D1524)</f>
        <v/>
      </c>
      <c r="E1524">
        <f>IF(OR($A1524="",screen_FT_reviewer_B!$D1524=""),"",screen_FT_reviewer_B!$D1524)</f>
        <v/>
      </c>
      <c r="F1524">
        <f>IF(AND(B1524&lt;&gt;"",C1524&lt;&gt;""),1,"")</f>
        <v/>
      </c>
      <c r="G1524">
        <f>IF(F1524=1,IF(B1524=C1524,1,0),"")</f>
        <v/>
      </c>
      <c r="H1524">
        <f>IF(B1524="","",IFERROR(VLOOKUP(B1524,lst_FT_group_map_table,2,FALSE),"INVALID"))</f>
        <v/>
      </c>
      <c r="I1524">
        <f>IF(C1524="","",IFERROR(VLOOKUP(C1524,lst_FT_group_map_table,2,FALSE),"INVALID"))</f>
        <v/>
      </c>
      <c r="J1524">
        <f>IF(F1524=1,IF(H1524=I1524,1,0),"")</f>
        <v/>
      </c>
      <c r="K1524">
        <f>IF(AND(ISNUMBER(MATCH(B1524,lst_FT_sci_excl,0)),ISNUMBER(MATCH(C1524,lst_FT_sci_excl,0))),IF(D1524=E1524,1,0),"")</f>
        <v/>
      </c>
      <c r="L1524">
        <f>IF(OR(G1524=0,K1524=0),1,"")</f>
        <v/>
      </c>
      <c r="M1524">
        <f>IF(L1524=1,COUNTIF($L$2:L1524,1),"")</f>
        <v/>
      </c>
    </row>
    <row r="1525">
      <c r="A1525">
        <f>IF(screen_FT_reviewer_A!$A1525="","",screen_FT_reviewer_A!$A1525)</f>
        <v/>
      </c>
      <c r="B1525">
        <f>IF(OR($A1525="",screen_FT_reviewer_A!$C1525=""),"",screen_FT_reviewer_A!$C1525)</f>
        <v/>
      </c>
      <c r="C1525">
        <f>IF(OR($A1525="",screen_FT_reviewer_B!$C1525=""),"",screen_FT_reviewer_B!$C1525)</f>
        <v/>
      </c>
      <c r="D1525">
        <f>IF(OR($A1525="",screen_FT_reviewer_A!$D1525=""),"",screen_FT_reviewer_A!$D1525)</f>
        <v/>
      </c>
      <c r="E1525">
        <f>IF(OR($A1525="",screen_FT_reviewer_B!$D1525=""),"",screen_FT_reviewer_B!$D1525)</f>
        <v/>
      </c>
      <c r="F1525">
        <f>IF(AND(B1525&lt;&gt;"",C1525&lt;&gt;""),1,"")</f>
        <v/>
      </c>
      <c r="G1525">
        <f>IF(F1525=1,IF(B1525=C1525,1,0),"")</f>
        <v/>
      </c>
      <c r="H1525">
        <f>IF(B1525="","",IFERROR(VLOOKUP(B1525,lst_FT_group_map_table,2,FALSE),"INVALID"))</f>
        <v/>
      </c>
      <c r="I1525">
        <f>IF(C1525="","",IFERROR(VLOOKUP(C1525,lst_FT_group_map_table,2,FALSE),"INVALID"))</f>
        <v/>
      </c>
      <c r="J1525">
        <f>IF(F1525=1,IF(H1525=I1525,1,0),"")</f>
        <v/>
      </c>
      <c r="K1525">
        <f>IF(AND(ISNUMBER(MATCH(B1525,lst_FT_sci_excl,0)),ISNUMBER(MATCH(C1525,lst_FT_sci_excl,0))),IF(D1525=E1525,1,0),"")</f>
        <v/>
      </c>
      <c r="L1525">
        <f>IF(OR(G1525=0,K1525=0),1,"")</f>
        <v/>
      </c>
      <c r="M1525">
        <f>IF(L1525=1,COUNTIF($L$2:L1525,1),"")</f>
        <v/>
      </c>
    </row>
    <row r="1526">
      <c r="A1526">
        <f>IF(screen_FT_reviewer_A!$A1526="","",screen_FT_reviewer_A!$A1526)</f>
        <v/>
      </c>
      <c r="B1526">
        <f>IF(OR($A1526="",screen_FT_reviewer_A!$C1526=""),"",screen_FT_reviewer_A!$C1526)</f>
        <v/>
      </c>
      <c r="C1526">
        <f>IF(OR($A1526="",screen_FT_reviewer_B!$C1526=""),"",screen_FT_reviewer_B!$C1526)</f>
        <v/>
      </c>
      <c r="D1526">
        <f>IF(OR($A1526="",screen_FT_reviewer_A!$D1526=""),"",screen_FT_reviewer_A!$D1526)</f>
        <v/>
      </c>
      <c r="E1526">
        <f>IF(OR($A1526="",screen_FT_reviewer_B!$D1526=""),"",screen_FT_reviewer_B!$D1526)</f>
        <v/>
      </c>
      <c r="F1526">
        <f>IF(AND(B1526&lt;&gt;"",C1526&lt;&gt;""),1,"")</f>
        <v/>
      </c>
      <c r="G1526">
        <f>IF(F1526=1,IF(B1526=C1526,1,0),"")</f>
        <v/>
      </c>
      <c r="H1526">
        <f>IF(B1526="","",IFERROR(VLOOKUP(B1526,lst_FT_group_map_table,2,FALSE),"INVALID"))</f>
        <v/>
      </c>
      <c r="I1526">
        <f>IF(C1526="","",IFERROR(VLOOKUP(C1526,lst_FT_group_map_table,2,FALSE),"INVALID"))</f>
        <v/>
      </c>
      <c r="J1526">
        <f>IF(F1526=1,IF(H1526=I1526,1,0),"")</f>
        <v/>
      </c>
      <c r="K1526">
        <f>IF(AND(ISNUMBER(MATCH(B1526,lst_FT_sci_excl,0)),ISNUMBER(MATCH(C1526,lst_FT_sci_excl,0))),IF(D1526=E1526,1,0),"")</f>
        <v/>
      </c>
      <c r="L1526">
        <f>IF(OR(G1526=0,K1526=0),1,"")</f>
        <v/>
      </c>
      <c r="M1526">
        <f>IF(L1526=1,COUNTIF($L$2:L1526,1),"")</f>
        <v/>
      </c>
    </row>
    <row r="1527">
      <c r="A1527">
        <f>IF(screen_FT_reviewer_A!$A1527="","",screen_FT_reviewer_A!$A1527)</f>
        <v/>
      </c>
      <c r="B1527">
        <f>IF(OR($A1527="",screen_FT_reviewer_A!$C1527=""),"",screen_FT_reviewer_A!$C1527)</f>
        <v/>
      </c>
      <c r="C1527">
        <f>IF(OR($A1527="",screen_FT_reviewer_B!$C1527=""),"",screen_FT_reviewer_B!$C1527)</f>
        <v/>
      </c>
      <c r="D1527">
        <f>IF(OR($A1527="",screen_FT_reviewer_A!$D1527=""),"",screen_FT_reviewer_A!$D1527)</f>
        <v/>
      </c>
      <c r="E1527">
        <f>IF(OR($A1527="",screen_FT_reviewer_B!$D1527=""),"",screen_FT_reviewer_B!$D1527)</f>
        <v/>
      </c>
      <c r="F1527">
        <f>IF(AND(B1527&lt;&gt;"",C1527&lt;&gt;""),1,"")</f>
        <v/>
      </c>
      <c r="G1527">
        <f>IF(F1527=1,IF(B1527=C1527,1,0),"")</f>
        <v/>
      </c>
      <c r="H1527">
        <f>IF(B1527="","",IFERROR(VLOOKUP(B1527,lst_FT_group_map_table,2,FALSE),"INVALID"))</f>
        <v/>
      </c>
      <c r="I1527">
        <f>IF(C1527="","",IFERROR(VLOOKUP(C1527,lst_FT_group_map_table,2,FALSE),"INVALID"))</f>
        <v/>
      </c>
      <c r="J1527">
        <f>IF(F1527=1,IF(H1527=I1527,1,0),"")</f>
        <v/>
      </c>
      <c r="K1527">
        <f>IF(AND(ISNUMBER(MATCH(B1527,lst_FT_sci_excl,0)),ISNUMBER(MATCH(C1527,lst_FT_sci_excl,0))),IF(D1527=E1527,1,0),"")</f>
        <v/>
      </c>
      <c r="L1527">
        <f>IF(OR(G1527=0,K1527=0),1,"")</f>
        <v/>
      </c>
      <c r="M1527">
        <f>IF(L1527=1,COUNTIF($L$2:L1527,1),"")</f>
        <v/>
      </c>
    </row>
    <row r="1528">
      <c r="A1528">
        <f>IF(screen_FT_reviewer_A!$A1528="","",screen_FT_reviewer_A!$A1528)</f>
        <v/>
      </c>
      <c r="B1528">
        <f>IF(OR($A1528="",screen_FT_reviewer_A!$C1528=""),"",screen_FT_reviewer_A!$C1528)</f>
        <v/>
      </c>
      <c r="C1528">
        <f>IF(OR($A1528="",screen_FT_reviewer_B!$C1528=""),"",screen_FT_reviewer_B!$C1528)</f>
        <v/>
      </c>
      <c r="D1528">
        <f>IF(OR($A1528="",screen_FT_reviewer_A!$D1528=""),"",screen_FT_reviewer_A!$D1528)</f>
        <v/>
      </c>
      <c r="E1528">
        <f>IF(OR($A1528="",screen_FT_reviewer_B!$D1528=""),"",screen_FT_reviewer_B!$D1528)</f>
        <v/>
      </c>
      <c r="F1528">
        <f>IF(AND(B1528&lt;&gt;"",C1528&lt;&gt;""),1,"")</f>
        <v/>
      </c>
      <c r="G1528">
        <f>IF(F1528=1,IF(B1528=C1528,1,0),"")</f>
        <v/>
      </c>
      <c r="H1528">
        <f>IF(B1528="","",IFERROR(VLOOKUP(B1528,lst_FT_group_map_table,2,FALSE),"INVALID"))</f>
        <v/>
      </c>
      <c r="I1528">
        <f>IF(C1528="","",IFERROR(VLOOKUP(C1528,lst_FT_group_map_table,2,FALSE),"INVALID"))</f>
        <v/>
      </c>
      <c r="J1528">
        <f>IF(F1528=1,IF(H1528=I1528,1,0),"")</f>
        <v/>
      </c>
      <c r="K1528">
        <f>IF(AND(ISNUMBER(MATCH(B1528,lst_FT_sci_excl,0)),ISNUMBER(MATCH(C1528,lst_FT_sci_excl,0))),IF(D1528=E1528,1,0),"")</f>
        <v/>
      </c>
      <c r="L1528">
        <f>IF(OR(G1528=0,K1528=0),1,"")</f>
        <v/>
      </c>
      <c r="M1528">
        <f>IF(L1528=1,COUNTIF($L$2:L1528,1),"")</f>
        <v/>
      </c>
    </row>
    <row r="1529">
      <c r="A1529">
        <f>IF(screen_FT_reviewer_A!$A1529="","",screen_FT_reviewer_A!$A1529)</f>
        <v/>
      </c>
      <c r="B1529">
        <f>IF(OR($A1529="",screen_FT_reviewer_A!$C1529=""),"",screen_FT_reviewer_A!$C1529)</f>
        <v/>
      </c>
      <c r="C1529">
        <f>IF(OR($A1529="",screen_FT_reviewer_B!$C1529=""),"",screen_FT_reviewer_B!$C1529)</f>
        <v/>
      </c>
      <c r="D1529">
        <f>IF(OR($A1529="",screen_FT_reviewer_A!$D1529=""),"",screen_FT_reviewer_A!$D1529)</f>
        <v/>
      </c>
      <c r="E1529">
        <f>IF(OR($A1529="",screen_FT_reviewer_B!$D1529=""),"",screen_FT_reviewer_B!$D1529)</f>
        <v/>
      </c>
      <c r="F1529">
        <f>IF(AND(B1529&lt;&gt;"",C1529&lt;&gt;""),1,"")</f>
        <v/>
      </c>
      <c r="G1529">
        <f>IF(F1529=1,IF(B1529=C1529,1,0),"")</f>
        <v/>
      </c>
      <c r="H1529">
        <f>IF(B1529="","",IFERROR(VLOOKUP(B1529,lst_FT_group_map_table,2,FALSE),"INVALID"))</f>
        <v/>
      </c>
      <c r="I1529">
        <f>IF(C1529="","",IFERROR(VLOOKUP(C1529,lst_FT_group_map_table,2,FALSE),"INVALID"))</f>
        <v/>
      </c>
      <c r="J1529">
        <f>IF(F1529=1,IF(H1529=I1529,1,0),"")</f>
        <v/>
      </c>
      <c r="K1529">
        <f>IF(AND(ISNUMBER(MATCH(B1529,lst_FT_sci_excl,0)),ISNUMBER(MATCH(C1529,lst_FT_sci_excl,0))),IF(D1529=E1529,1,0),"")</f>
        <v/>
      </c>
      <c r="L1529">
        <f>IF(OR(G1529=0,K1529=0),1,"")</f>
        <v/>
      </c>
      <c r="M1529">
        <f>IF(L1529=1,COUNTIF($L$2:L1529,1),"")</f>
        <v/>
      </c>
    </row>
    <row r="1530">
      <c r="A1530">
        <f>IF(screen_FT_reviewer_A!$A1530="","",screen_FT_reviewer_A!$A1530)</f>
        <v/>
      </c>
      <c r="B1530">
        <f>IF(OR($A1530="",screen_FT_reviewer_A!$C1530=""),"",screen_FT_reviewer_A!$C1530)</f>
        <v/>
      </c>
      <c r="C1530">
        <f>IF(OR($A1530="",screen_FT_reviewer_B!$C1530=""),"",screen_FT_reviewer_B!$C1530)</f>
        <v/>
      </c>
      <c r="D1530">
        <f>IF(OR($A1530="",screen_FT_reviewer_A!$D1530=""),"",screen_FT_reviewer_A!$D1530)</f>
        <v/>
      </c>
      <c r="E1530">
        <f>IF(OR($A1530="",screen_FT_reviewer_B!$D1530=""),"",screen_FT_reviewer_B!$D1530)</f>
        <v/>
      </c>
      <c r="F1530">
        <f>IF(AND(B1530&lt;&gt;"",C1530&lt;&gt;""),1,"")</f>
        <v/>
      </c>
      <c r="G1530">
        <f>IF(F1530=1,IF(B1530=C1530,1,0),"")</f>
        <v/>
      </c>
      <c r="H1530">
        <f>IF(B1530="","",IFERROR(VLOOKUP(B1530,lst_FT_group_map_table,2,FALSE),"INVALID"))</f>
        <v/>
      </c>
      <c r="I1530">
        <f>IF(C1530="","",IFERROR(VLOOKUP(C1530,lst_FT_group_map_table,2,FALSE),"INVALID"))</f>
        <v/>
      </c>
      <c r="J1530">
        <f>IF(F1530=1,IF(H1530=I1530,1,0),"")</f>
        <v/>
      </c>
      <c r="K1530">
        <f>IF(AND(ISNUMBER(MATCH(B1530,lst_FT_sci_excl,0)),ISNUMBER(MATCH(C1530,lst_FT_sci_excl,0))),IF(D1530=E1530,1,0),"")</f>
        <v/>
      </c>
      <c r="L1530">
        <f>IF(OR(G1530=0,K1530=0),1,"")</f>
        <v/>
      </c>
      <c r="M1530">
        <f>IF(L1530=1,COUNTIF($L$2:L1530,1),"")</f>
        <v/>
      </c>
    </row>
    <row r="1531">
      <c r="A1531">
        <f>IF(screen_FT_reviewer_A!$A1531="","",screen_FT_reviewer_A!$A1531)</f>
        <v/>
      </c>
      <c r="B1531">
        <f>IF(OR($A1531="",screen_FT_reviewer_A!$C1531=""),"",screen_FT_reviewer_A!$C1531)</f>
        <v/>
      </c>
      <c r="C1531">
        <f>IF(OR($A1531="",screen_FT_reviewer_B!$C1531=""),"",screen_FT_reviewer_B!$C1531)</f>
        <v/>
      </c>
      <c r="D1531">
        <f>IF(OR($A1531="",screen_FT_reviewer_A!$D1531=""),"",screen_FT_reviewer_A!$D1531)</f>
        <v/>
      </c>
      <c r="E1531">
        <f>IF(OR($A1531="",screen_FT_reviewer_B!$D1531=""),"",screen_FT_reviewer_B!$D1531)</f>
        <v/>
      </c>
      <c r="F1531">
        <f>IF(AND(B1531&lt;&gt;"",C1531&lt;&gt;""),1,"")</f>
        <v/>
      </c>
      <c r="G1531">
        <f>IF(F1531=1,IF(B1531=C1531,1,0),"")</f>
        <v/>
      </c>
      <c r="H1531">
        <f>IF(B1531="","",IFERROR(VLOOKUP(B1531,lst_FT_group_map_table,2,FALSE),"INVALID"))</f>
        <v/>
      </c>
      <c r="I1531">
        <f>IF(C1531="","",IFERROR(VLOOKUP(C1531,lst_FT_group_map_table,2,FALSE),"INVALID"))</f>
        <v/>
      </c>
      <c r="J1531">
        <f>IF(F1531=1,IF(H1531=I1531,1,0),"")</f>
        <v/>
      </c>
      <c r="K1531">
        <f>IF(AND(ISNUMBER(MATCH(B1531,lst_FT_sci_excl,0)),ISNUMBER(MATCH(C1531,lst_FT_sci_excl,0))),IF(D1531=E1531,1,0),"")</f>
        <v/>
      </c>
      <c r="L1531">
        <f>IF(OR(G1531=0,K1531=0),1,"")</f>
        <v/>
      </c>
      <c r="M1531">
        <f>IF(L1531=1,COUNTIF($L$2:L1531,1),"")</f>
        <v/>
      </c>
    </row>
    <row r="1532">
      <c r="A1532">
        <f>IF(screen_FT_reviewer_A!$A1532="","",screen_FT_reviewer_A!$A1532)</f>
        <v/>
      </c>
      <c r="B1532">
        <f>IF(OR($A1532="",screen_FT_reviewer_A!$C1532=""),"",screen_FT_reviewer_A!$C1532)</f>
        <v/>
      </c>
      <c r="C1532">
        <f>IF(OR($A1532="",screen_FT_reviewer_B!$C1532=""),"",screen_FT_reviewer_B!$C1532)</f>
        <v/>
      </c>
      <c r="D1532">
        <f>IF(OR($A1532="",screen_FT_reviewer_A!$D1532=""),"",screen_FT_reviewer_A!$D1532)</f>
        <v/>
      </c>
      <c r="E1532">
        <f>IF(OR($A1532="",screen_FT_reviewer_B!$D1532=""),"",screen_FT_reviewer_B!$D1532)</f>
        <v/>
      </c>
      <c r="F1532">
        <f>IF(AND(B1532&lt;&gt;"",C1532&lt;&gt;""),1,"")</f>
        <v/>
      </c>
      <c r="G1532">
        <f>IF(F1532=1,IF(B1532=C1532,1,0),"")</f>
        <v/>
      </c>
      <c r="H1532">
        <f>IF(B1532="","",IFERROR(VLOOKUP(B1532,lst_FT_group_map_table,2,FALSE),"INVALID"))</f>
        <v/>
      </c>
      <c r="I1532">
        <f>IF(C1532="","",IFERROR(VLOOKUP(C1532,lst_FT_group_map_table,2,FALSE),"INVALID"))</f>
        <v/>
      </c>
      <c r="J1532">
        <f>IF(F1532=1,IF(H1532=I1532,1,0),"")</f>
        <v/>
      </c>
      <c r="K1532">
        <f>IF(AND(ISNUMBER(MATCH(B1532,lst_FT_sci_excl,0)),ISNUMBER(MATCH(C1532,lst_FT_sci_excl,0))),IF(D1532=E1532,1,0),"")</f>
        <v/>
      </c>
      <c r="L1532">
        <f>IF(OR(G1532=0,K1532=0),1,"")</f>
        <v/>
      </c>
      <c r="M1532">
        <f>IF(L1532=1,COUNTIF($L$2:L1532,1),"")</f>
        <v/>
      </c>
    </row>
    <row r="1533">
      <c r="A1533">
        <f>IF(screen_FT_reviewer_A!$A1533="","",screen_FT_reviewer_A!$A1533)</f>
        <v/>
      </c>
      <c r="B1533">
        <f>IF(OR($A1533="",screen_FT_reviewer_A!$C1533=""),"",screen_FT_reviewer_A!$C1533)</f>
        <v/>
      </c>
      <c r="C1533">
        <f>IF(OR($A1533="",screen_FT_reviewer_B!$C1533=""),"",screen_FT_reviewer_B!$C1533)</f>
        <v/>
      </c>
      <c r="D1533">
        <f>IF(OR($A1533="",screen_FT_reviewer_A!$D1533=""),"",screen_FT_reviewer_A!$D1533)</f>
        <v/>
      </c>
      <c r="E1533">
        <f>IF(OR($A1533="",screen_FT_reviewer_B!$D1533=""),"",screen_FT_reviewer_B!$D1533)</f>
        <v/>
      </c>
      <c r="F1533">
        <f>IF(AND(B1533&lt;&gt;"",C1533&lt;&gt;""),1,"")</f>
        <v/>
      </c>
      <c r="G1533">
        <f>IF(F1533=1,IF(B1533=C1533,1,0),"")</f>
        <v/>
      </c>
      <c r="H1533">
        <f>IF(B1533="","",IFERROR(VLOOKUP(B1533,lst_FT_group_map_table,2,FALSE),"INVALID"))</f>
        <v/>
      </c>
      <c r="I1533">
        <f>IF(C1533="","",IFERROR(VLOOKUP(C1533,lst_FT_group_map_table,2,FALSE),"INVALID"))</f>
        <v/>
      </c>
      <c r="J1533">
        <f>IF(F1533=1,IF(H1533=I1533,1,0),"")</f>
        <v/>
      </c>
      <c r="K1533">
        <f>IF(AND(ISNUMBER(MATCH(B1533,lst_FT_sci_excl,0)),ISNUMBER(MATCH(C1533,lst_FT_sci_excl,0))),IF(D1533=E1533,1,0),"")</f>
        <v/>
      </c>
      <c r="L1533">
        <f>IF(OR(G1533=0,K1533=0),1,"")</f>
        <v/>
      </c>
      <c r="M1533">
        <f>IF(L1533=1,COUNTIF($L$2:L1533,1),"")</f>
        <v/>
      </c>
    </row>
    <row r="1534">
      <c r="A1534">
        <f>IF(screen_FT_reviewer_A!$A1534="","",screen_FT_reviewer_A!$A1534)</f>
        <v/>
      </c>
      <c r="B1534">
        <f>IF(OR($A1534="",screen_FT_reviewer_A!$C1534=""),"",screen_FT_reviewer_A!$C1534)</f>
        <v/>
      </c>
      <c r="C1534">
        <f>IF(OR($A1534="",screen_FT_reviewer_B!$C1534=""),"",screen_FT_reviewer_B!$C1534)</f>
        <v/>
      </c>
      <c r="D1534">
        <f>IF(OR($A1534="",screen_FT_reviewer_A!$D1534=""),"",screen_FT_reviewer_A!$D1534)</f>
        <v/>
      </c>
      <c r="E1534">
        <f>IF(OR($A1534="",screen_FT_reviewer_B!$D1534=""),"",screen_FT_reviewer_B!$D1534)</f>
        <v/>
      </c>
      <c r="F1534">
        <f>IF(AND(B1534&lt;&gt;"",C1534&lt;&gt;""),1,"")</f>
        <v/>
      </c>
      <c r="G1534">
        <f>IF(F1534=1,IF(B1534=C1534,1,0),"")</f>
        <v/>
      </c>
      <c r="H1534">
        <f>IF(B1534="","",IFERROR(VLOOKUP(B1534,lst_FT_group_map_table,2,FALSE),"INVALID"))</f>
        <v/>
      </c>
      <c r="I1534">
        <f>IF(C1534="","",IFERROR(VLOOKUP(C1534,lst_FT_group_map_table,2,FALSE),"INVALID"))</f>
        <v/>
      </c>
      <c r="J1534">
        <f>IF(F1534=1,IF(H1534=I1534,1,0),"")</f>
        <v/>
      </c>
      <c r="K1534">
        <f>IF(AND(ISNUMBER(MATCH(B1534,lst_FT_sci_excl,0)),ISNUMBER(MATCH(C1534,lst_FT_sci_excl,0))),IF(D1534=E1534,1,0),"")</f>
        <v/>
      </c>
      <c r="L1534">
        <f>IF(OR(G1534=0,K1534=0),1,"")</f>
        <v/>
      </c>
      <c r="M1534">
        <f>IF(L1534=1,COUNTIF($L$2:L1534,1),"")</f>
        <v/>
      </c>
    </row>
    <row r="1535">
      <c r="A1535">
        <f>IF(screen_FT_reviewer_A!$A1535="","",screen_FT_reviewer_A!$A1535)</f>
        <v/>
      </c>
      <c r="B1535">
        <f>IF(OR($A1535="",screen_FT_reviewer_A!$C1535=""),"",screen_FT_reviewer_A!$C1535)</f>
        <v/>
      </c>
      <c r="C1535">
        <f>IF(OR($A1535="",screen_FT_reviewer_B!$C1535=""),"",screen_FT_reviewer_B!$C1535)</f>
        <v/>
      </c>
      <c r="D1535">
        <f>IF(OR($A1535="",screen_FT_reviewer_A!$D1535=""),"",screen_FT_reviewer_A!$D1535)</f>
        <v/>
      </c>
      <c r="E1535">
        <f>IF(OR($A1535="",screen_FT_reviewer_B!$D1535=""),"",screen_FT_reviewer_B!$D1535)</f>
        <v/>
      </c>
      <c r="F1535">
        <f>IF(AND(B1535&lt;&gt;"",C1535&lt;&gt;""),1,"")</f>
        <v/>
      </c>
      <c r="G1535">
        <f>IF(F1535=1,IF(B1535=C1535,1,0),"")</f>
        <v/>
      </c>
      <c r="H1535">
        <f>IF(B1535="","",IFERROR(VLOOKUP(B1535,lst_FT_group_map_table,2,FALSE),"INVALID"))</f>
        <v/>
      </c>
      <c r="I1535">
        <f>IF(C1535="","",IFERROR(VLOOKUP(C1535,lst_FT_group_map_table,2,FALSE),"INVALID"))</f>
        <v/>
      </c>
      <c r="J1535">
        <f>IF(F1535=1,IF(H1535=I1535,1,0),"")</f>
        <v/>
      </c>
      <c r="K1535">
        <f>IF(AND(ISNUMBER(MATCH(B1535,lst_FT_sci_excl,0)),ISNUMBER(MATCH(C1535,lst_FT_sci_excl,0))),IF(D1535=E1535,1,0),"")</f>
        <v/>
      </c>
      <c r="L1535">
        <f>IF(OR(G1535=0,K1535=0),1,"")</f>
        <v/>
      </c>
      <c r="M1535">
        <f>IF(L1535=1,COUNTIF($L$2:L1535,1),"")</f>
        <v/>
      </c>
    </row>
    <row r="1536">
      <c r="A1536">
        <f>IF(screen_FT_reviewer_A!$A1536="","",screen_FT_reviewer_A!$A1536)</f>
        <v/>
      </c>
      <c r="B1536">
        <f>IF(OR($A1536="",screen_FT_reviewer_A!$C1536=""),"",screen_FT_reviewer_A!$C1536)</f>
        <v/>
      </c>
      <c r="C1536">
        <f>IF(OR($A1536="",screen_FT_reviewer_B!$C1536=""),"",screen_FT_reviewer_B!$C1536)</f>
        <v/>
      </c>
      <c r="D1536">
        <f>IF(OR($A1536="",screen_FT_reviewer_A!$D1536=""),"",screen_FT_reviewer_A!$D1536)</f>
        <v/>
      </c>
      <c r="E1536">
        <f>IF(OR($A1536="",screen_FT_reviewer_B!$D1536=""),"",screen_FT_reviewer_B!$D1536)</f>
        <v/>
      </c>
      <c r="F1536">
        <f>IF(AND(B1536&lt;&gt;"",C1536&lt;&gt;""),1,"")</f>
        <v/>
      </c>
      <c r="G1536">
        <f>IF(F1536=1,IF(B1536=C1536,1,0),"")</f>
        <v/>
      </c>
      <c r="H1536">
        <f>IF(B1536="","",IFERROR(VLOOKUP(B1536,lst_FT_group_map_table,2,FALSE),"INVALID"))</f>
        <v/>
      </c>
      <c r="I1536">
        <f>IF(C1536="","",IFERROR(VLOOKUP(C1536,lst_FT_group_map_table,2,FALSE),"INVALID"))</f>
        <v/>
      </c>
      <c r="J1536">
        <f>IF(F1536=1,IF(H1536=I1536,1,0),"")</f>
        <v/>
      </c>
      <c r="K1536">
        <f>IF(AND(ISNUMBER(MATCH(B1536,lst_FT_sci_excl,0)),ISNUMBER(MATCH(C1536,lst_FT_sci_excl,0))),IF(D1536=E1536,1,0),"")</f>
        <v/>
      </c>
      <c r="L1536">
        <f>IF(OR(G1536=0,K1536=0),1,"")</f>
        <v/>
      </c>
      <c r="M1536">
        <f>IF(L1536=1,COUNTIF($L$2:L1536,1),"")</f>
        <v/>
      </c>
    </row>
    <row r="1537">
      <c r="A1537">
        <f>IF(screen_FT_reviewer_A!$A1537="","",screen_FT_reviewer_A!$A1537)</f>
        <v/>
      </c>
      <c r="B1537">
        <f>IF(OR($A1537="",screen_FT_reviewer_A!$C1537=""),"",screen_FT_reviewer_A!$C1537)</f>
        <v/>
      </c>
      <c r="C1537">
        <f>IF(OR($A1537="",screen_FT_reviewer_B!$C1537=""),"",screen_FT_reviewer_B!$C1537)</f>
        <v/>
      </c>
      <c r="D1537">
        <f>IF(OR($A1537="",screen_FT_reviewer_A!$D1537=""),"",screen_FT_reviewer_A!$D1537)</f>
        <v/>
      </c>
      <c r="E1537">
        <f>IF(OR($A1537="",screen_FT_reviewer_B!$D1537=""),"",screen_FT_reviewer_B!$D1537)</f>
        <v/>
      </c>
      <c r="F1537">
        <f>IF(AND(B1537&lt;&gt;"",C1537&lt;&gt;""),1,"")</f>
        <v/>
      </c>
      <c r="G1537">
        <f>IF(F1537=1,IF(B1537=C1537,1,0),"")</f>
        <v/>
      </c>
      <c r="H1537">
        <f>IF(B1537="","",IFERROR(VLOOKUP(B1537,lst_FT_group_map_table,2,FALSE),"INVALID"))</f>
        <v/>
      </c>
      <c r="I1537">
        <f>IF(C1537="","",IFERROR(VLOOKUP(C1537,lst_FT_group_map_table,2,FALSE),"INVALID"))</f>
        <v/>
      </c>
      <c r="J1537">
        <f>IF(F1537=1,IF(H1537=I1537,1,0),"")</f>
        <v/>
      </c>
      <c r="K1537">
        <f>IF(AND(ISNUMBER(MATCH(B1537,lst_FT_sci_excl,0)),ISNUMBER(MATCH(C1537,lst_FT_sci_excl,0))),IF(D1537=E1537,1,0),"")</f>
        <v/>
      </c>
      <c r="L1537">
        <f>IF(OR(G1537=0,K1537=0),1,"")</f>
        <v/>
      </c>
      <c r="M1537">
        <f>IF(L1537=1,COUNTIF($L$2:L1537,1),"")</f>
        <v/>
      </c>
    </row>
    <row r="1538">
      <c r="A1538">
        <f>IF(screen_FT_reviewer_A!$A1538="","",screen_FT_reviewer_A!$A1538)</f>
        <v/>
      </c>
      <c r="B1538">
        <f>IF(OR($A1538="",screen_FT_reviewer_A!$C1538=""),"",screen_FT_reviewer_A!$C1538)</f>
        <v/>
      </c>
      <c r="C1538">
        <f>IF(OR($A1538="",screen_FT_reviewer_B!$C1538=""),"",screen_FT_reviewer_B!$C1538)</f>
        <v/>
      </c>
      <c r="D1538">
        <f>IF(OR($A1538="",screen_FT_reviewer_A!$D1538=""),"",screen_FT_reviewer_A!$D1538)</f>
        <v/>
      </c>
      <c r="E1538">
        <f>IF(OR($A1538="",screen_FT_reviewer_B!$D1538=""),"",screen_FT_reviewer_B!$D1538)</f>
        <v/>
      </c>
      <c r="F1538">
        <f>IF(AND(B1538&lt;&gt;"",C1538&lt;&gt;""),1,"")</f>
        <v/>
      </c>
      <c r="G1538">
        <f>IF(F1538=1,IF(B1538=C1538,1,0),"")</f>
        <v/>
      </c>
      <c r="H1538">
        <f>IF(B1538="","",IFERROR(VLOOKUP(B1538,lst_FT_group_map_table,2,FALSE),"INVALID"))</f>
        <v/>
      </c>
      <c r="I1538">
        <f>IF(C1538="","",IFERROR(VLOOKUP(C1538,lst_FT_group_map_table,2,FALSE),"INVALID"))</f>
        <v/>
      </c>
      <c r="J1538">
        <f>IF(F1538=1,IF(H1538=I1538,1,0),"")</f>
        <v/>
      </c>
      <c r="K1538">
        <f>IF(AND(ISNUMBER(MATCH(B1538,lst_FT_sci_excl,0)),ISNUMBER(MATCH(C1538,lst_FT_sci_excl,0))),IF(D1538=E1538,1,0),"")</f>
        <v/>
      </c>
      <c r="L1538">
        <f>IF(OR(G1538=0,K1538=0),1,"")</f>
        <v/>
      </c>
      <c r="M1538">
        <f>IF(L1538=1,COUNTIF($L$2:L1538,1),"")</f>
        <v/>
      </c>
    </row>
    <row r="1539">
      <c r="A1539">
        <f>IF(screen_FT_reviewer_A!$A1539="","",screen_FT_reviewer_A!$A1539)</f>
        <v/>
      </c>
      <c r="B1539">
        <f>IF(OR($A1539="",screen_FT_reviewer_A!$C1539=""),"",screen_FT_reviewer_A!$C1539)</f>
        <v/>
      </c>
      <c r="C1539">
        <f>IF(OR($A1539="",screen_FT_reviewer_B!$C1539=""),"",screen_FT_reviewer_B!$C1539)</f>
        <v/>
      </c>
      <c r="D1539">
        <f>IF(OR($A1539="",screen_FT_reviewer_A!$D1539=""),"",screen_FT_reviewer_A!$D1539)</f>
        <v/>
      </c>
      <c r="E1539">
        <f>IF(OR($A1539="",screen_FT_reviewer_B!$D1539=""),"",screen_FT_reviewer_B!$D1539)</f>
        <v/>
      </c>
      <c r="F1539">
        <f>IF(AND(B1539&lt;&gt;"",C1539&lt;&gt;""),1,"")</f>
        <v/>
      </c>
      <c r="G1539">
        <f>IF(F1539=1,IF(B1539=C1539,1,0),"")</f>
        <v/>
      </c>
      <c r="H1539">
        <f>IF(B1539="","",IFERROR(VLOOKUP(B1539,lst_FT_group_map_table,2,FALSE),"INVALID"))</f>
        <v/>
      </c>
      <c r="I1539">
        <f>IF(C1539="","",IFERROR(VLOOKUP(C1539,lst_FT_group_map_table,2,FALSE),"INVALID"))</f>
        <v/>
      </c>
      <c r="J1539">
        <f>IF(F1539=1,IF(H1539=I1539,1,0),"")</f>
        <v/>
      </c>
      <c r="K1539">
        <f>IF(AND(ISNUMBER(MATCH(B1539,lst_FT_sci_excl,0)),ISNUMBER(MATCH(C1539,lst_FT_sci_excl,0))),IF(D1539=E1539,1,0),"")</f>
        <v/>
      </c>
      <c r="L1539">
        <f>IF(OR(G1539=0,K1539=0),1,"")</f>
        <v/>
      </c>
      <c r="M1539">
        <f>IF(L1539=1,COUNTIF($L$2:L1539,1),"")</f>
        <v/>
      </c>
    </row>
    <row r="1540">
      <c r="A1540">
        <f>IF(screen_FT_reviewer_A!$A1540="","",screen_FT_reviewer_A!$A1540)</f>
        <v/>
      </c>
      <c r="B1540">
        <f>IF(OR($A1540="",screen_FT_reviewer_A!$C1540=""),"",screen_FT_reviewer_A!$C1540)</f>
        <v/>
      </c>
      <c r="C1540">
        <f>IF(OR($A1540="",screen_FT_reviewer_B!$C1540=""),"",screen_FT_reviewer_B!$C1540)</f>
        <v/>
      </c>
      <c r="D1540">
        <f>IF(OR($A1540="",screen_FT_reviewer_A!$D1540=""),"",screen_FT_reviewer_A!$D1540)</f>
        <v/>
      </c>
      <c r="E1540">
        <f>IF(OR($A1540="",screen_FT_reviewer_B!$D1540=""),"",screen_FT_reviewer_B!$D1540)</f>
        <v/>
      </c>
      <c r="F1540">
        <f>IF(AND(B1540&lt;&gt;"",C1540&lt;&gt;""),1,"")</f>
        <v/>
      </c>
      <c r="G1540">
        <f>IF(F1540=1,IF(B1540=C1540,1,0),"")</f>
        <v/>
      </c>
      <c r="H1540">
        <f>IF(B1540="","",IFERROR(VLOOKUP(B1540,lst_FT_group_map_table,2,FALSE),"INVALID"))</f>
        <v/>
      </c>
      <c r="I1540">
        <f>IF(C1540="","",IFERROR(VLOOKUP(C1540,lst_FT_group_map_table,2,FALSE),"INVALID"))</f>
        <v/>
      </c>
      <c r="J1540">
        <f>IF(F1540=1,IF(H1540=I1540,1,0),"")</f>
        <v/>
      </c>
      <c r="K1540">
        <f>IF(AND(ISNUMBER(MATCH(B1540,lst_FT_sci_excl,0)),ISNUMBER(MATCH(C1540,lst_FT_sci_excl,0))),IF(D1540=E1540,1,0),"")</f>
        <v/>
      </c>
      <c r="L1540">
        <f>IF(OR(G1540=0,K1540=0),1,"")</f>
        <v/>
      </c>
      <c r="M1540">
        <f>IF(L1540=1,COUNTIF($L$2:L1540,1),"")</f>
        <v/>
      </c>
    </row>
    <row r="1541">
      <c r="A1541">
        <f>IF(screen_FT_reviewer_A!$A1541="","",screen_FT_reviewer_A!$A1541)</f>
        <v/>
      </c>
      <c r="B1541">
        <f>IF(OR($A1541="",screen_FT_reviewer_A!$C1541=""),"",screen_FT_reviewer_A!$C1541)</f>
        <v/>
      </c>
      <c r="C1541">
        <f>IF(OR($A1541="",screen_FT_reviewer_B!$C1541=""),"",screen_FT_reviewer_B!$C1541)</f>
        <v/>
      </c>
      <c r="D1541">
        <f>IF(OR($A1541="",screen_FT_reviewer_A!$D1541=""),"",screen_FT_reviewer_A!$D1541)</f>
        <v/>
      </c>
      <c r="E1541">
        <f>IF(OR($A1541="",screen_FT_reviewer_B!$D1541=""),"",screen_FT_reviewer_B!$D1541)</f>
        <v/>
      </c>
      <c r="F1541">
        <f>IF(AND(B1541&lt;&gt;"",C1541&lt;&gt;""),1,"")</f>
        <v/>
      </c>
      <c r="G1541">
        <f>IF(F1541=1,IF(B1541=C1541,1,0),"")</f>
        <v/>
      </c>
      <c r="H1541">
        <f>IF(B1541="","",IFERROR(VLOOKUP(B1541,lst_FT_group_map_table,2,FALSE),"INVALID"))</f>
        <v/>
      </c>
      <c r="I1541">
        <f>IF(C1541="","",IFERROR(VLOOKUP(C1541,lst_FT_group_map_table,2,FALSE),"INVALID"))</f>
        <v/>
      </c>
      <c r="J1541">
        <f>IF(F1541=1,IF(H1541=I1541,1,0),"")</f>
        <v/>
      </c>
      <c r="K1541">
        <f>IF(AND(ISNUMBER(MATCH(B1541,lst_FT_sci_excl,0)),ISNUMBER(MATCH(C1541,lst_FT_sci_excl,0))),IF(D1541=E1541,1,0),"")</f>
        <v/>
      </c>
      <c r="L1541">
        <f>IF(OR(G1541=0,K1541=0),1,"")</f>
        <v/>
      </c>
      <c r="M1541">
        <f>IF(L1541=1,COUNTIF($L$2:L1541,1),"")</f>
        <v/>
      </c>
    </row>
    <row r="1542">
      <c r="A1542">
        <f>IF(screen_FT_reviewer_A!$A1542="","",screen_FT_reviewer_A!$A1542)</f>
        <v/>
      </c>
      <c r="B1542">
        <f>IF(OR($A1542="",screen_FT_reviewer_A!$C1542=""),"",screen_FT_reviewer_A!$C1542)</f>
        <v/>
      </c>
      <c r="C1542">
        <f>IF(OR($A1542="",screen_FT_reviewer_B!$C1542=""),"",screen_FT_reviewer_B!$C1542)</f>
        <v/>
      </c>
      <c r="D1542">
        <f>IF(OR($A1542="",screen_FT_reviewer_A!$D1542=""),"",screen_FT_reviewer_A!$D1542)</f>
        <v/>
      </c>
      <c r="E1542">
        <f>IF(OR($A1542="",screen_FT_reviewer_B!$D1542=""),"",screen_FT_reviewer_B!$D1542)</f>
        <v/>
      </c>
      <c r="F1542">
        <f>IF(AND(B1542&lt;&gt;"",C1542&lt;&gt;""),1,"")</f>
        <v/>
      </c>
      <c r="G1542">
        <f>IF(F1542=1,IF(B1542=C1542,1,0),"")</f>
        <v/>
      </c>
      <c r="H1542">
        <f>IF(B1542="","",IFERROR(VLOOKUP(B1542,lst_FT_group_map_table,2,FALSE),"INVALID"))</f>
        <v/>
      </c>
      <c r="I1542">
        <f>IF(C1542="","",IFERROR(VLOOKUP(C1542,lst_FT_group_map_table,2,FALSE),"INVALID"))</f>
        <v/>
      </c>
      <c r="J1542">
        <f>IF(F1542=1,IF(H1542=I1542,1,0),"")</f>
        <v/>
      </c>
      <c r="K1542">
        <f>IF(AND(ISNUMBER(MATCH(B1542,lst_FT_sci_excl,0)),ISNUMBER(MATCH(C1542,lst_FT_sci_excl,0))),IF(D1542=E1542,1,0),"")</f>
        <v/>
      </c>
      <c r="L1542">
        <f>IF(OR(G1542=0,K1542=0),1,"")</f>
        <v/>
      </c>
      <c r="M1542">
        <f>IF(L1542=1,COUNTIF($L$2:L1542,1),"")</f>
        <v/>
      </c>
    </row>
    <row r="1543">
      <c r="A1543">
        <f>IF(screen_FT_reviewer_A!$A1543="","",screen_FT_reviewer_A!$A1543)</f>
        <v/>
      </c>
      <c r="B1543">
        <f>IF(OR($A1543="",screen_FT_reviewer_A!$C1543=""),"",screen_FT_reviewer_A!$C1543)</f>
        <v/>
      </c>
      <c r="C1543">
        <f>IF(OR($A1543="",screen_FT_reviewer_B!$C1543=""),"",screen_FT_reviewer_B!$C1543)</f>
        <v/>
      </c>
      <c r="D1543">
        <f>IF(OR($A1543="",screen_FT_reviewer_A!$D1543=""),"",screen_FT_reviewer_A!$D1543)</f>
        <v/>
      </c>
      <c r="E1543">
        <f>IF(OR($A1543="",screen_FT_reviewer_B!$D1543=""),"",screen_FT_reviewer_B!$D1543)</f>
        <v/>
      </c>
      <c r="F1543">
        <f>IF(AND(B1543&lt;&gt;"",C1543&lt;&gt;""),1,"")</f>
        <v/>
      </c>
      <c r="G1543">
        <f>IF(F1543=1,IF(B1543=C1543,1,0),"")</f>
        <v/>
      </c>
      <c r="H1543">
        <f>IF(B1543="","",IFERROR(VLOOKUP(B1543,lst_FT_group_map_table,2,FALSE),"INVALID"))</f>
        <v/>
      </c>
      <c r="I1543">
        <f>IF(C1543="","",IFERROR(VLOOKUP(C1543,lst_FT_group_map_table,2,FALSE),"INVALID"))</f>
        <v/>
      </c>
      <c r="J1543">
        <f>IF(F1543=1,IF(H1543=I1543,1,0),"")</f>
        <v/>
      </c>
      <c r="K1543">
        <f>IF(AND(ISNUMBER(MATCH(B1543,lst_FT_sci_excl,0)),ISNUMBER(MATCH(C1543,lst_FT_sci_excl,0))),IF(D1543=E1543,1,0),"")</f>
        <v/>
      </c>
      <c r="L1543">
        <f>IF(OR(G1543=0,K1543=0),1,"")</f>
        <v/>
      </c>
      <c r="M1543">
        <f>IF(L1543=1,COUNTIF($L$2:L1543,1),"")</f>
        <v/>
      </c>
    </row>
    <row r="1544">
      <c r="A1544">
        <f>IF(screen_FT_reviewer_A!$A1544="","",screen_FT_reviewer_A!$A1544)</f>
        <v/>
      </c>
      <c r="B1544">
        <f>IF(OR($A1544="",screen_FT_reviewer_A!$C1544=""),"",screen_FT_reviewer_A!$C1544)</f>
        <v/>
      </c>
      <c r="C1544">
        <f>IF(OR($A1544="",screen_FT_reviewer_B!$C1544=""),"",screen_FT_reviewer_B!$C1544)</f>
        <v/>
      </c>
      <c r="D1544">
        <f>IF(OR($A1544="",screen_FT_reviewer_A!$D1544=""),"",screen_FT_reviewer_A!$D1544)</f>
        <v/>
      </c>
      <c r="E1544">
        <f>IF(OR($A1544="",screen_FT_reviewer_B!$D1544=""),"",screen_FT_reviewer_B!$D1544)</f>
        <v/>
      </c>
      <c r="F1544">
        <f>IF(AND(B1544&lt;&gt;"",C1544&lt;&gt;""),1,"")</f>
        <v/>
      </c>
      <c r="G1544">
        <f>IF(F1544=1,IF(B1544=C1544,1,0),"")</f>
        <v/>
      </c>
      <c r="H1544">
        <f>IF(B1544="","",IFERROR(VLOOKUP(B1544,lst_FT_group_map_table,2,FALSE),"INVALID"))</f>
        <v/>
      </c>
      <c r="I1544">
        <f>IF(C1544="","",IFERROR(VLOOKUP(C1544,lst_FT_group_map_table,2,FALSE),"INVALID"))</f>
        <v/>
      </c>
      <c r="J1544">
        <f>IF(F1544=1,IF(H1544=I1544,1,0),"")</f>
        <v/>
      </c>
      <c r="K1544">
        <f>IF(AND(ISNUMBER(MATCH(B1544,lst_FT_sci_excl,0)),ISNUMBER(MATCH(C1544,lst_FT_sci_excl,0))),IF(D1544=E1544,1,0),"")</f>
        <v/>
      </c>
      <c r="L1544">
        <f>IF(OR(G1544=0,K1544=0),1,"")</f>
        <v/>
      </c>
      <c r="M1544">
        <f>IF(L1544=1,COUNTIF($L$2:L1544,1),"")</f>
        <v/>
      </c>
    </row>
    <row r="1545">
      <c r="A1545">
        <f>IF(screen_FT_reviewer_A!$A1545="","",screen_FT_reviewer_A!$A1545)</f>
        <v/>
      </c>
      <c r="B1545">
        <f>IF(OR($A1545="",screen_FT_reviewer_A!$C1545=""),"",screen_FT_reviewer_A!$C1545)</f>
        <v/>
      </c>
      <c r="C1545">
        <f>IF(OR($A1545="",screen_FT_reviewer_B!$C1545=""),"",screen_FT_reviewer_B!$C1545)</f>
        <v/>
      </c>
      <c r="D1545">
        <f>IF(OR($A1545="",screen_FT_reviewer_A!$D1545=""),"",screen_FT_reviewer_A!$D1545)</f>
        <v/>
      </c>
      <c r="E1545">
        <f>IF(OR($A1545="",screen_FT_reviewer_B!$D1545=""),"",screen_FT_reviewer_B!$D1545)</f>
        <v/>
      </c>
      <c r="F1545">
        <f>IF(AND(B1545&lt;&gt;"",C1545&lt;&gt;""),1,"")</f>
        <v/>
      </c>
      <c r="G1545">
        <f>IF(F1545=1,IF(B1545=C1545,1,0),"")</f>
        <v/>
      </c>
      <c r="H1545">
        <f>IF(B1545="","",IFERROR(VLOOKUP(B1545,lst_FT_group_map_table,2,FALSE),"INVALID"))</f>
        <v/>
      </c>
      <c r="I1545">
        <f>IF(C1545="","",IFERROR(VLOOKUP(C1545,lst_FT_group_map_table,2,FALSE),"INVALID"))</f>
        <v/>
      </c>
      <c r="J1545">
        <f>IF(F1545=1,IF(H1545=I1545,1,0),"")</f>
        <v/>
      </c>
      <c r="K1545">
        <f>IF(AND(ISNUMBER(MATCH(B1545,lst_FT_sci_excl,0)),ISNUMBER(MATCH(C1545,lst_FT_sci_excl,0))),IF(D1545=E1545,1,0),"")</f>
        <v/>
      </c>
      <c r="L1545">
        <f>IF(OR(G1545=0,K1545=0),1,"")</f>
        <v/>
      </c>
      <c r="M1545">
        <f>IF(L1545=1,COUNTIF($L$2:L1545,1),"")</f>
        <v/>
      </c>
    </row>
    <row r="1546">
      <c r="A1546">
        <f>IF(screen_FT_reviewer_A!$A1546="","",screen_FT_reviewer_A!$A1546)</f>
        <v/>
      </c>
      <c r="B1546">
        <f>IF(OR($A1546="",screen_FT_reviewer_A!$C1546=""),"",screen_FT_reviewer_A!$C1546)</f>
        <v/>
      </c>
      <c r="C1546">
        <f>IF(OR($A1546="",screen_FT_reviewer_B!$C1546=""),"",screen_FT_reviewer_B!$C1546)</f>
        <v/>
      </c>
      <c r="D1546">
        <f>IF(OR($A1546="",screen_FT_reviewer_A!$D1546=""),"",screen_FT_reviewer_A!$D1546)</f>
        <v/>
      </c>
      <c r="E1546">
        <f>IF(OR($A1546="",screen_FT_reviewer_B!$D1546=""),"",screen_FT_reviewer_B!$D1546)</f>
        <v/>
      </c>
      <c r="F1546">
        <f>IF(AND(B1546&lt;&gt;"",C1546&lt;&gt;""),1,"")</f>
        <v/>
      </c>
      <c r="G1546">
        <f>IF(F1546=1,IF(B1546=C1546,1,0),"")</f>
        <v/>
      </c>
      <c r="H1546">
        <f>IF(B1546="","",IFERROR(VLOOKUP(B1546,lst_FT_group_map_table,2,FALSE),"INVALID"))</f>
        <v/>
      </c>
      <c r="I1546">
        <f>IF(C1546="","",IFERROR(VLOOKUP(C1546,lst_FT_group_map_table,2,FALSE),"INVALID"))</f>
        <v/>
      </c>
      <c r="J1546">
        <f>IF(F1546=1,IF(H1546=I1546,1,0),"")</f>
        <v/>
      </c>
      <c r="K1546">
        <f>IF(AND(ISNUMBER(MATCH(B1546,lst_FT_sci_excl,0)),ISNUMBER(MATCH(C1546,lst_FT_sci_excl,0))),IF(D1546=E1546,1,0),"")</f>
        <v/>
      </c>
      <c r="L1546">
        <f>IF(OR(G1546=0,K1546=0),1,"")</f>
        <v/>
      </c>
      <c r="M1546">
        <f>IF(L1546=1,COUNTIF($L$2:L1546,1),"")</f>
        <v/>
      </c>
    </row>
    <row r="1547">
      <c r="A1547">
        <f>IF(screen_FT_reviewer_A!$A1547="","",screen_FT_reviewer_A!$A1547)</f>
        <v/>
      </c>
      <c r="B1547">
        <f>IF(OR($A1547="",screen_FT_reviewer_A!$C1547=""),"",screen_FT_reviewer_A!$C1547)</f>
        <v/>
      </c>
      <c r="C1547">
        <f>IF(OR($A1547="",screen_FT_reviewer_B!$C1547=""),"",screen_FT_reviewer_B!$C1547)</f>
        <v/>
      </c>
      <c r="D1547">
        <f>IF(OR($A1547="",screen_FT_reviewer_A!$D1547=""),"",screen_FT_reviewer_A!$D1547)</f>
        <v/>
      </c>
      <c r="E1547">
        <f>IF(OR($A1547="",screen_FT_reviewer_B!$D1547=""),"",screen_FT_reviewer_B!$D1547)</f>
        <v/>
      </c>
      <c r="F1547">
        <f>IF(AND(B1547&lt;&gt;"",C1547&lt;&gt;""),1,"")</f>
        <v/>
      </c>
      <c r="G1547">
        <f>IF(F1547=1,IF(B1547=C1547,1,0),"")</f>
        <v/>
      </c>
      <c r="H1547">
        <f>IF(B1547="","",IFERROR(VLOOKUP(B1547,lst_FT_group_map_table,2,FALSE),"INVALID"))</f>
        <v/>
      </c>
      <c r="I1547">
        <f>IF(C1547="","",IFERROR(VLOOKUP(C1547,lst_FT_group_map_table,2,FALSE),"INVALID"))</f>
        <v/>
      </c>
      <c r="J1547">
        <f>IF(F1547=1,IF(H1547=I1547,1,0),"")</f>
        <v/>
      </c>
      <c r="K1547">
        <f>IF(AND(ISNUMBER(MATCH(B1547,lst_FT_sci_excl,0)),ISNUMBER(MATCH(C1547,lst_FT_sci_excl,0))),IF(D1547=E1547,1,0),"")</f>
        <v/>
      </c>
      <c r="L1547">
        <f>IF(OR(G1547=0,K1547=0),1,"")</f>
        <v/>
      </c>
      <c r="M1547">
        <f>IF(L1547=1,COUNTIF($L$2:L1547,1),"")</f>
        <v/>
      </c>
    </row>
    <row r="1548">
      <c r="A1548">
        <f>IF(screen_FT_reviewer_A!$A1548="","",screen_FT_reviewer_A!$A1548)</f>
        <v/>
      </c>
      <c r="B1548">
        <f>IF(OR($A1548="",screen_FT_reviewer_A!$C1548=""),"",screen_FT_reviewer_A!$C1548)</f>
        <v/>
      </c>
      <c r="C1548">
        <f>IF(OR($A1548="",screen_FT_reviewer_B!$C1548=""),"",screen_FT_reviewer_B!$C1548)</f>
        <v/>
      </c>
      <c r="D1548">
        <f>IF(OR($A1548="",screen_FT_reviewer_A!$D1548=""),"",screen_FT_reviewer_A!$D1548)</f>
        <v/>
      </c>
      <c r="E1548">
        <f>IF(OR($A1548="",screen_FT_reviewer_B!$D1548=""),"",screen_FT_reviewer_B!$D1548)</f>
        <v/>
      </c>
      <c r="F1548">
        <f>IF(AND(B1548&lt;&gt;"",C1548&lt;&gt;""),1,"")</f>
        <v/>
      </c>
      <c r="G1548">
        <f>IF(F1548=1,IF(B1548=C1548,1,0),"")</f>
        <v/>
      </c>
      <c r="H1548">
        <f>IF(B1548="","",IFERROR(VLOOKUP(B1548,lst_FT_group_map_table,2,FALSE),"INVALID"))</f>
        <v/>
      </c>
      <c r="I1548">
        <f>IF(C1548="","",IFERROR(VLOOKUP(C1548,lst_FT_group_map_table,2,FALSE),"INVALID"))</f>
        <v/>
      </c>
      <c r="J1548">
        <f>IF(F1548=1,IF(H1548=I1548,1,0),"")</f>
        <v/>
      </c>
      <c r="K1548">
        <f>IF(AND(ISNUMBER(MATCH(B1548,lst_FT_sci_excl,0)),ISNUMBER(MATCH(C1548,lst_FT_sci_excl,0))),IF(D1548=E1548,1,0),"")</f>
        <v/>
      </c>
      <c r="L1548">
        <f>IF(OR(G1548=0,K1548=0),1,"")</f>
        <v/>
      </c>
      <c r="M1548">
        <f>IF(L1548=1,COUNTIF($L$2:L1548,1),"")</f>
        <v/>
      </c>
    </row>
    <row r="1549">
      <c r="A1549">
        <f>IF(screen_FT_reviewer_A!$A1549="","",screen_FT_reviewer_A!$A1549)</f>
        <v/>
      </c>
      <c r="B1549">
        <f>IF(OR($A1549="",screen_FT_reviewer_A!$C1549=""),"",screen_FT_reviewer_A!$C1549)</f>
        <v/>
      </c>
      <c r="C1549">
        <f>IF(OR($A1549="",screen_FT_reviewer_B!$C1549=""),"",screen_FT_reviewer_B!$C1549)</f>
        <v/>
      </c>
      <c r="D1549">
        <f>IF(OR($A1549="",screen_FT_reviewer_A!$D1549=""),"",screen_FT_reviewer_A!$D1549)</f>
        <v/>
      </c>
      <c r="E1549">
        <f>IF(OR($A1549="",screen_FT_reviewer_B!$D1549=""),"",screen_FT_reviewer_B!$D1549)</f>
        <v/>
      </c>
      <c r="F1549">
        <f>IF(AND(B1549&lt;&gt;"",C1549&lt;&gt;""),1,"")</f>
        <v/>
      </c>
      <c r="G1549">
        <f>IF(F1549=1,IF(B1549=C1549,1,0),"")</f>
        <v/>
      </c>
      <c r="H1549">
        <f>IF(B1549="","",IFERROR(VLOOKUP(B1549,lst_FT_group_map_table,2,FALSE),"INVALID"))</f>
        <v/>
      </c>
      <c r="I1549">
        <f>IF(C1549="","",IFERROR(VLOOKUP(C1549,lst_FT_group_map_table,2,FALSE),"INVALID"))</f>
        <v/>
      </c>
      <c r="J1549">
        <f>IF(F1549=1,IF(H1549=I1549,1,0),"")</f>
        <v/>
      </c>
      <c r="K1549">
        <f>IF(AND(ISNUMBER(MATCH(B1549,lst_FT_sci_excl,0)),ISNUMBER(MATCH(C1549,lst_FT_sci_excl,0))),IF(D1549=E1549,1,0),"")</f>
        <v/>
      </c>
      <c r="L1549">
        <f>IF(OR(G1549=0,K1549=0),1,"")</f>
        <v/>
      </c>
      <c r="M1549">
        <f>IF(L1549=1,COUNTIF($L$2:L1549,1),"")</f>
        <v/>
      </c>
    </row>
    <row r="1550">
      <c r="A1550">
        <f>IF(screen_FT_reviewer_A!$A1550="","",screen_FT_reviewer_A!$A1550)</f>
        <v/>
      </c>
      <c r="B1550">
        <f>IF(OR($A1550="",screen_FT_reviewer_A!$C1550=""),"",screen_FT_reviewer_A!$C1550)</f>
        <v/>
      </c>
      <c r="C1550">
        <f>IF(OR($A1550="",screen_FT_reviewer_B!$C1550=""),"",screen_FT_reviewer_B!$C1550)</f>
        <v/>
      </c>
      <c r="D1550">
        <f>IF(OR($A1550="",screen_FT_reviewer_A!$D1550=""),"",screen_FT_reviewer_A!$D1550)</f>
        <v/>
      </c>
      <c r="E1550">
        <f>IF(OR($A1550="",screen_FT_reviewer_B!$D1550=""),"",screen_FT_reviewer_B!$D1550)</f>
        <v/>
      </c>
      <c r="F1550">
        <f>IF(AND(B1550&lt;&gt;"",C1550&lt;&gt;""),1,"")</f>
        <v/>
      </c>
      <c r="G1550">
        <f>IF(F1550=1,IF(B1550=C1550,1,0),"")</f>
        <v/>
      </c>
      <c r="H1550">
        <f>IF(B1550="","",IFERROR(VLOOKUP(B1550,lst_FT_group_map_table,2,FALSE),"INVALID"))</f>
        <v/>
      </c>
      <c r="I1550">
        <f>IF(C1550="","",IFERROR(VLOOKUP(C1550,lst_FT_group_map_table,2,FALSE),"INVALID"))</f>
        <v/>
      </c>
      <c r="J1550">
        <f>IF(F1550=1,IF(H1550=I1550,1,0),"")</f>
        <v/>
      </c>
      <c r="K1550">
        <f>IF(AND(ISNUMBER(MATCH(B1550,lst_FT_sci_excl,0)),ISNUMBER(MATCH(C1550,lst_FT_sci_excl,0))),IF(D1550=E1550,1,0),"")</f>
        <v/>
      </c>
      <c r="L1550">
        <f>IF(OR(G1550=0,K1550=0),1,"")</f>
        <v/>
      </c>
      <c r="M1550">
        <f>IF(L1550=1,COUNTIF($L$2:L1550,1),"")</f>
        <v/>
      </c>
    </row>
    <row r="1551">
      <c r="A1551">
        <f>IF(screen_FT_reviewer_A!$A1551="","",screen_FT_reviewer_A!$A1551)</f>
        <v/>
      </c>
      <c r="B1551">
        <f>IF(OR($A1551="",screen_FT_reviewer_A!$C1551=""),"",screen_FT_reviewer_A!$C1551)</f>
        <v/>
      </c>
      <c r="C1551">
        <f>IF(OR($A1551="",screen_FT_reviewer_B!$C1551=""),"",screen_FT_reviewer_B!$C1551)</f>
        <v/>
      </c>
      <c r="D1551">
        <f>IF(OR($A1551="",screen_FT_reviewer_A!$D1551=""),"",screen_FT_reviewer_A!$D1551)</f>
        <v/>
      </c>
      <c r="E1551">
        <f>IF(OR($A1551="",screen_FT_reviewer_B!$D1551=""),"",screen_FT_reviewer_B!$D1551)</f>
        <v/>
      </c>
      <c r="F1551">
        <f>IF(AND(B1551&lt;&gt;"",C1551&lt;&gt;""),1,"")</f>
        <v/>
      </c>
      <c r="G1551">
        <f>IF(F1551=1,IF(B1551=C1551,1,0),"")</f>
        <v/>
      </c>
      <c r="H1551">
        <f>IF(B1551="","",IFERROR(VLOOKUP(B1551,lst_FT_group_map_table,2,FALSE),"INVALID"))</f>
        <v/>
      </c>
      <c r="I1551">
        <f>IF(C1551="","",IFERROR(VLOOKUP(C1551,lst_FT_group_map_table,2,FALSE),"INVALID"))</f>
        <v/>
      </c>
      <c r="J1551">
        <f>IF(F1551=1,IF(H1551=I1551,1,0),"")</f>
        <v/>
      </c>
      <c r="K1551">
        <f>IF(AND(ISNUMBER(MATCH(B1551,lst_FT_sci_excl,0)),ISNUMBER(MATCH(C1551,lst_FT_sci_excl,0))),IF(D1551=E1551,1,0),"")</f>
        <v/>
      </c>
      <c r="L1551">
        <f>IF(OR(G1551=0,K1551=0),1,"")</f>
        <v/>
      </c>
      <c r="M1551">
        <f>IF(L1551=1,COUNTIF($L$2:L1551,1),"")</f>
        <v/>
      </c>
    </row>
    <row r="1552">
      <c r="A1552">
        <f>IF(screen_FT_reviewer_A!$A1552="","",screen_FT_reviewer_A!$A1552)</f>
        <v/>
      </c>
      <c r="B1552">
        <f>IF(OR($A1552="",screen_FT_reviewer_A!$C1552=""),"",screen_FT_reviewer_A!$C1552)</f>
        <v/>
      </c>
      <c r="C1552">
        <f>IF(OR($A1552="",screen_FT_reviewer_B!$C1552=""),"",screen_FT_reviewer_B!$C1552)</f>
        <v/>
      </c>
      <c r="D1552">
        <f>IF(OR($A1552="",screen_FT_reviewer_A!$D1552=""),"",screen_FT_reviewer_A!$D1552)</f>
        <v/>
      </c>
      <c r="E1552">
        <f>IF(OR($A1552="",screen_FT_reviewer_B!$D1552=""),"",screen_FT_reviewer_B!$D1552)</f>
        <v/>
      </c>
      <c r="F1552">
        <f>IF(AND(B1552&lt;&gt;"",C1552&lt;&gt;""),1,"")</f>
        <v/>
      </c>
      <c r="G1552">
        <f>IF(F1552=1,IF(B1552=C1552,1,0),"")</f>
        <v/>
      </c>
      <c r="H1552">
        <f>IF(B1552="","",IFERROR(VLOOKUP(B1552,lst_FT_group_map_table,2,FALSE),"INVALID"))</f>
        <v/>
      </c>
      <c r="I1552">
        <f>IF(C1552="","",IFERROR(VLOOKUP(C1552,lst_FT_group_map_table,2,FALSE),"INVALID"))</f>
        <v/>
      </c>
      <c r="J1552">
        <f>IF(F1552=1,IF(H1552=I1552,1,0),"")</f>
        <v/>
      </c>
      <c r="K1552">
        <f>IF(AND(ISNUMBER(MATCH(B1552,lst_FT_sci_excl,0)),ISNUMBER(MATCH(C1552,lst_FT_sci_excl,0))),IF(D1552=E1552,1,0),"")</f>
        <v/>
      </c>
      <c r="L1552">
        <f>IF(OR(G1552=0,K1552=0),1,"")</f>
        <v/>
      </c>
      <c r="M1552">
        <f>IF(L1552=1,COUNTIF($L$2:L1552,1),"")</f>
        <v/>
      </c>
    </row>
    <row r="1553">
      <c r="A1553">
        <f>IF(screen_FT_reviewer_A!$A1553="","",screen_FT_reviewer_A!$A1553)</f>
        <v/>
      </c>
      <c r="B1553">
        <f>IF(OR($A1553="",screen_FT_reviewer_A!$C1553=""),"",screen_FT_reviewer_A!$C1553)</f>
        <v/>
      </c>
      <c r="C1553">
        <f>IF(OR($A1553="",screen_FT_reviewer_B!$C1553=""),"",screen_FT_reviewer_B!$C1553)</f>
        <v/>
      </c>
      <c r="D1553">
        <f>IF(OR($A1553="",screen_FT_reviewer_A!$D1553=""),"",screen_FT_reviewer_A!$D1553)</f>
        <v/>
      </c>
      <c r="E1553">
        <f>IF(OR($A1553="",screen_FT_reviewer_B!$D1553=""),"",screen_FT_reviewer_B!$D1553)</f>
        <v/>
      </c>
      <c r="F1553">
        <f>IF(AND(B1553&lt;&gt;"",C1553&lt;&gt;""),1,"")</f>
        <v/>
      </c>
      <c r="G1553">
        <f>IF(F1553=1,IF(B1553=C1553,1,0),"")</f>
        <v/>
      </c>
      <c r="H1553">
        <f>IF(B1553="","",IFERROR(VLOOKUP(B1553,lst_FT_group_map_table,2,FALSE),"INVALID"))</f>
        <v/>
      </c>
      <c r="I1553">
        <f>IF(C1553="","",IFERROR(VLOOKUP(C1553,lst_FT_group_map_table,2,FALSE),"INVALID"))</f>
        <v/>
      </c>
      <c r="J1553">
        <f>IF(F1553=1,IF(H1553=I1553,1,0),"")</f>
        <v/>
      </c>
      <c r="K1553">
        <f>IF(AND(ISNUMBER(MATCH(B1553,lst_FT_sci_excl,0)),ISNUMBER(MATCH(C1553,lst_FT_sci_excl,0))),IF(D1553=E1553,1,0),"")</f>
        <v/>
      </c>
      <c r="L1553">
        <f>IF(OR(G1553=0,K1553=0),1,"")</f>
        <v/>
      </c>
      <c r="M1553">
        <f>IF(L1553=1,COUNTIF($L$2:L1553,1),"")</f>
        <v/>
      </c>
    </row>
    <row r="1554">
      <c r="A1554">
        <f>IF(screen_FT_reviewer_A!$A1554="","",screen_FT_reviewer_A!$A1554)</f>
        <v/>
      </c>
      <c r="B1554">
        <f>IF(OR($A1554="",screen_FT_reviewer_A!$C1554=""),"",screen_FT_reviewer_A!$C1554)</f>
        <v/>
      </c>
      <c r="C1554">
        <f>IF(OR($A1554="",screen_FT_reviewer_B!$C1554=""),"",screen_FT_reviewer_B!$C1554)</f>
        <v/>
      </c>
      <c r="D1554">
        <f>IF(OR($A1554="",screen_FT_reviewer_A!$D1554=""),"",screen_FT_reviewer_A!$D1554)</f>
        <v/>
      </c>
      <c r="E1554">
        <f>IF(OR($A1554="",screen_FT_reviewer_B!$D1554=""),"",screen_FT_reviewer_B!$D1554)</f>
        <v/>
      </c>
      <c r="F1554">
        <f>IF(AND(B1554&lt;&gt;"",C1554&lt;&gt;""),1,"")</f>
        <v/>
      </c>
      <c r="G1554">
        <f>IF(F1554=1,IF(B1554=C1554,1,0),"")</f>
        <v/>
      </c>
      <c r="H1554">
        <f>IF(B1554="","",IFERROR(VLOOKUP(B1554,lst_FT_group_map_table,2,FALSE),"INVALID"))</f>
        <v/>
      </c>
      <c r="I1554">
        <f>IF(C1554="","",IFERROR(VLOOKUP(C1554,lst_FT_group_map_table,2,FALSE),"INVALID"))</f>
        <v/>
      </c>
      <c r="J1554">
        <f>IF(F1554=1,IF(H1554=I1554,1,0),"")</f>
        <v/>
      </c>
      <c r="K1554">
        <f>IF(AND(ISNUMBER(MATCH(B1554,lst_FT_sci_excl,0)),ISNUMBER(MATCH(C1554,lst_FT_sci_excl,0))),IF(D1554=E1554,1,0),"")</f>
        <v/>
      </c>
      <c r="L1554">
        <f>IF(OR(G1554=0,K1554=0),1,"")</f>
        <v/>
      </c>
      <c r="M1554">
        <f>IF(L1554=1,COUNTIF($L$2:L1554,1),"")</f>
        <v/>
      </c>
    </row>
    <row r="1555">
      <c r="A1555">
        <f>IF(screen_FT_reviewer_A!$A1555="","",screen_FT_reviewer_A!$A1555)</f>
        <v/>
      </c>
      <c r="B1555">
        <f>IF(OR($A1555="",screen_FT_reviewer_A!$C1555=""),"",screen_FT_reviewer_A!$C1555)</f>
        <v/>
      </c>
      <c r="C1555">
        <f>IF(OR($A1555="",screen_FT_reviewer_B!$C1555=""),"",screen_FT_reviewer_B!$C1555)</f>
        <v/>
      </c>
      <c r="D1555">
        <f>IF(OR($A1555="",screen_FT_reviewer_A!$D1555=""),"",screen_FT_reviewer_A!$D1555)</f>
        <v/>
      </c>
      <c r="E1555">
        <f>IF(OR($A1555="",screen_FT_reviewer_B!$D1555=""),"",screen_FT_reviewer_B!$D1555)</f>
        <v/>
      </c>
      <c r="F1555">
        <f>IF(AND(B1555&lt;&gt;"",C1555&lt;&gt;""),1,"")</f>
        <v/>
      </c>
      <c r="G1555">
        <f>IF(F1555=1,IF(B1555=C1555,1,0),"")</f>
        <v/>
      </c>
      <c r="H1555">
        <f>IF(B1555="","",IFERROR(VLOOKUP(B1555,lst_FT_group_map_table,2,FALSE),"INVALID"))</f>
        <v/>
      </c>
      <c r="I1555">
        <f>IF(C1555="","",IFERROR(VLOOKUP(C1555,lst_FT_group_map_table,2,FALSE),"INVALID"))</f>
        <v/>
      </c>
      <c r="J1555">
        <f>IF(F1555=1,IF(H1555=I1555,1,0),"")</f>
        <v/>
      </c>
      <c r="K1555">
        <f>IF(AND(ISNUMBER(MATCH(B1555,lst_FT_sci_excl,0)),ISNUMBER(MATCH(C1555,lst_FT_sci_excl,0))),IF(D1555=E1555,1,0),"")</f>
        <v/>
      </c>
      <c r="L1555">
        <f>IF(OR(G1555=0,K1555=0),1,"")</f>
        <v/>
      </c>
      <c r="M1555">
        <f>IF(L1555=1,COUNTIF($L$2:L1555,1),"")</f>
        <v/>
      </c>
    </row>
    <row r="1556">
      <c r="A1556">
        <f>IF(screen_FT_reviewer_A!$A1556="","",screen_FT_reviewer_A!$A1556)</f>
        <v/>
      </c>
      <c r="B1556">
        <f>IF(OR($A1556="",screen_FT_reviewer_A!$C1556=""),"",screen_FT_reviewer_A!$C1556)</f>
        <v/>
      </c>
      <c r="C1556">
        <f>IF(OR($A1556="",screen_FT_reviewer_B!$C1556=""),"",screen_FT_reviewer_B!$C1556)</f>
        <v/>
      </c>
      <c r="D1556">
        <f>IF(OR($A1556="",screen_FT_reviewer_A!$D1556=""),"",screen_FT_reviewer_A!$D1556)</f>
        <v/>
      </c>
      <c r="E1556">
        <f>IF(OR($A1556="",screen_FT_reviewer_B!$D1556=""),"",screen_FT_reviewer_B!$D1556)</f>
        <v/>
      </c>
      <c r="F1556">
        <f>IF(AND(B1556&lt;&gt;"",C1556&lt;&gt;""),1,"")</f>
        <v/>
      </c>
      <c r="G1556">
        <f>IF(F1556=1,IF(B1556=C1556,1,0),"")</f>
        <v/>
      </c>
      <c r="H1556">
        <f>IF(B1556="","",IFERROR(VLOOKUP(B1556,lst_FT_group_map_table,2,FALSE),"INVALID"))</f>
        <v/>
      </c>
      <c r="I1556">
        <f>IF(C1556="","",IFERROR(VLOOKUP(C1556,lst_FT_group_map_table,2,FALSE),"INVALID"))</f>
        <v/>
      </c>
      <c r="J1556">
        <f>IF(F1556=1,IF(H1556=I1556,1,0),"")</f>
        <v/>
      </c>
      <c r="K1556">
        <f>IF(AND(ISNUMBER(MATCH(B1556,lst_FT_sci_excl,0)),ISNUMBER(MATCH(C1556,lst_FT_sci_excl,0))),IF(D1556=E1556,1,0),"")</f>
        <v/>
      </c>
      <c r="L1556">
        <f>IF(OR(G1556=0,K1556=0),1,"")</f>
        <v/>
      </c>
      <c r="M1556">
        <f>IF(L1556=1,COUNTIF($L$2:L1556,1),"")</f>
        <v/>
      </c>
    </row>
    <row r="1557">
      <c r="A1557">
        <f>IF(screen_FT_reviewer_A!$A1557="","",screen_FT_reviewer_A!$A1557)</f>
        <v/>
      </c>
      <c r="B1557">
        <f>IF(OR($A1557="",screen_FT_reviewer_A!$C1557=""),"",screen_FT_reviewer_A!$C1557)</f>
        <v/>
      </c>
      <c r="C1557">
        <f>IF(OR($A1557="",screen_FT_reviewer_B!$C1557=""),"",screen_FT_reviewer_B!$C1557)</f>
        <v/>
      </c>
      <c r="D1557">
        <f>IF(OR($A1557="",screen_FT_reviewer_A!$D1557=""),"",screen_FT_reviewer_A!$D1557)</f>
        <v/>
      </c>
      <c r="E1557">
        <f>IF(OR($A1557="",screen_FT_reviewer_B!$D1557=""),"",screen_FT_reviewer_B!$D1557)</f>
        <v/>
      </c>
      <c r="F1557">
        <f>IF(AND(B1557&lt;&gt;"",C1557&lt;&gt;""),1,"")</f>
        <v/>
      </c>
      <c r="G1557">
        <f>IF(F1557=1,IF(B1557=C1557,1,0),"")</f>
        <v/>
      </c>
      <c r="H1557">
        <f>IF(B1557="","",IFERROR(VLOOKUP(B1557,lst_FT_group_map_table,2,FALSE),"INVALID"))</f>
        <v/>
      </c>
      <c r="I1557">
        <f>IF(C1557="","",IFERROR(VLOOKUP(C1557,lst_FT_group_map_table,2,FALSE),"INVALID"))</f>
        <v/>
      </c>
      <c r="J1557">
        <f>IF(F1557=1,IF(H1557=I1557,1,0),"")</f>
        <v/>
      </c>
      <c r="K1557">
        <f>IF(AND(ISNUMBER(MATCH(B1557,lst_FT_sci_excl,0)),ISNUMBER(MATCH(C1557,lst_FT_sci_excl,0))),IF(D1557=E1557,1,0),"")</f>
        <v/>
      </c>
      <c r="L1557">
        <f>IF(OR(G1557=0,K1557=0),1,"")</f>
        <v/>
      </c>
      <c r="M1557">
        <f>IF(L1557=1,COUNTIF($L$2:L1557,1),"")</f>
        <v/>
      </c>
    </row>
    <row r="1558">
      <c r="A1558">
        <f>IF(screen_FT_reviewer_A!$A1558="","",screen_FT_reviewer_A!$A1558)</f>
        <v/>
      </c>
      <c r="B1558">
        <f>IF(OR($A1558="",screen_FT_reviewer_A!$C1558=""),"",screen_FT_reviewer_A!$C1558)</f>
        <v/>
      </c>
      <c r="C1558">
        <f>IF(OR($A1558="",screen_FT_reviewer_B!$C1558=""),"",screen_FT_reviewer_B!$C1558)</f>
        <v/>
      </c>
      <c r="D1558">
        <f>IF(OR($A1558="",screen_FT_reviewer_A!$D1558=""),"",screen_FT_reviewer_A!$D1558)</f>
        <v/>
      </c>
      <c r="E1558">
        <f>IF(OR($A1558="",screen_FT_reviewer_B!$D1558=""),"",screen_FT_reviewer_B!$D1558)</f>
        <v/>
      </c>
      <c r="F1558">
        <f>IF(AND(B1558&lt;&gt;"",C1558&lt;&gt;""),1,"")</f>
        <v/>
      </c>
      <c r="G1558">
        <f>IF(F1558=1,IF(B1558=C1558,1,0),"")</f>
        <v/>
      </c>
      <c r="H1558">
        <f>IF(B1558="","",IFERROR(VLOOKUP(B1558,lst_FT_group_map_table,2,FALSE),"INVALID"))</f>
        <v/>
      </c>
      <c r="I1558">
        <f>IF(C1558="","",IFERROR(VLOOKUP(C1558,lst_FT_group_map_table,2,FALSE),"INVALID"))</f>
        <v/>
      </c>
      <c r="J1558">
        <f>IF(F1558=1,IF(H1558=I1558,1,0),"")</f>
        <v/>
      </c>
      <c r="K1558">
        <f>IF(AND(ISNUMBER(MATCH(B1558,lst_FT_sci_excl,0)),ISNUMBER(MATCH(C1558,lst_FT_sci_excl,0))),IF(D1558=E1558,1,0),"")</f>
        <v/>
      </c>
      <c r="L1558">
        <f>IF(OR(G1558=0,K1558=0),1,"")</f>
        <v/>
      </c>
      <c r="M1558">
        <f>IF(L1558=1,COUNTIF($L$2:L1558,1),"")</f>
        <v/>
      </c>
    </row>
    <row r="1559">
      <c r="A1559">
        <f>IF(screen_FT_reviewer_A!$A1559="","",screen_FT_reviewer_A!$A1559)</f>
        <v/>
      </c>
      <c r="B1559">
        <f>IF(OR($A1559="",screen_FT_reviewer_A!$C1559=""),"",screen_FT_reviewer_A!$C1559)</f>
        <v/>
      </c>
      <c r="C1559">
        <f>IF(OR($A1559="",screen_FT_reviewer_B!$C1559=""),"",screen_FT_reviewer_B!$C1559)</f>
        <v/>
      </c>
      <c r="D1559">
        <f>IF(OR($A1559="",screen_FT_reviewer_A!$D1559=""),"",screen_FT_reviewer_A!$D1559)</f>
        <v/>
      </c>
      <c r="E1559">
        <f>IF(OR($A1559="",screen_FT_reviewer_B!$D1559=""),"",screen_FT_reviewer_B!$D1559)</f>
        <v/>
      </c>
      <c r="F1559">
        <f>IF(AND(B1559&lt;&gt;"",C1559&lt;&gt;""),1,"")</f>
        <v/>
      </c>
      <c r="G1559">
        <f>IF(F1559=1,IF(B1559=C1559,1,0),"")</f>
        <v/>
      </c>
      <c r="H1559">
        <f>IF(B1559="","",IFERROR(VLOOKUP(B1559,lst_FT_group_map_table,2,FALSE),"INVALID"))</f>
        <v/>
      </c>
      <c r="I1559">
        <f>IF(C1559="","",IFERROR(VLOOKUP(C1559,lst_FT_group_map_table,2,FALSE),"INVALID"))</f>
        <v/>
      </c>
      <c r="J1559">
        <f>IF(F1559=1,IF(H1559=I1559,1,0),"")</f>
        <v/>
      </c>
      <c r="K1559">
        <f>IF(AND(ISNUMBER(MATCH(B1559,lst_FT_sci_excl,0)),ISNUMBER(MATCH(C1559,lst_FT_sci_excl,0))),IF(D1559=E1559,1,0),"")</f>
        <v/>
      </c>
      <c r="L1559">
        <f>IF(OR(G1559=0,K1559=0),1,"")</f>
        <v/>
      </c>
      <c r="M1559">
        <f>IF(L1559=1,COUNTIF($L$2:L1559,1),"")</f>
        <v/>
      </c>
    </row>
    <row r="1560">
      <c r="A1560">
        <f>IF(screen_FT_reviewer_A!$A1560="","",screen_FT_reviewer_A!$A1560)</f>
        <v/>
      </c>
      <c r="B1560">
        <f>IF(OR($A1560="",screen_FT_reviewer_A!$C1560=""),"",screen_FT_reviewer_A!$C1560)</f>
        <v/>
      </c>
      <c r="C1560">
        <f>IF(OR($A1560="",screen_FT_reviewer_B!$C1560=""),"",screen_FT_reviewer_B!$C1560)</f>
        <v/>
      </c>
      <c r="D1560">
        <f>IF(OR($A1560="",screen_FT_reviewer_A!$D1560=""),"",screen_FT_reviewer_A!$D1560)</f>
        <v/>
      </c>
      <c r="E1560">
        <f>IF(OR($A1560="",screen_FT_reviewer_B!$D1560=""),"",screen_FT_reviewer_B!$D1560)</f>
        <v/>
      </c>
      <c r="F1560">
        <f>IF(AND(B1560&lt;&gt;"",C1560&lt;&gt;""),1,"")</f>
        <v/>
      </c>
      <c r="G1560">
        <f>IF(F1560=1,IF(B1560=C1560,1,0),"")</f>
        <v/>
      </c>
      <c r="H1560">
        <f>IF(B1560="","",IFERROR(VLOOKUP(B1560,lst_FT_group_map_table,2,FALSE),"INVALID"))</f>
        <v/>
      </c>
      <c r="I1560">
        <f>IF(C1560="","",IFERROR(VLOOKUP(C1560,lst_FT_group_map_table,2,FALSE),"INVALID"))</f>
        <v/>
      </c>
      <c r="J1560">
        <f>IF(F1560=1,IF(H1560=I1560,1,0),"")</f>
        <v/>
      </c>
      <c r="K1560">
        <f>IF(AND(ISNUMBER(MATCH(B1560,lst_FT_sci_excl,0)),ISNUMBER(MATCH(C1560,lst_FT_sci_excl,0))),IF(D1560=E1560,1,0),"")</f>
        <v/>
      </c>
      <c r="L1560">
        <f>IF(OR(G1560=0,K1560=0),1,"")</f>
        <v/>
      </c>
      <c r="M1560">
        <f>IF(L1560=1,COUNTIF($L$2:L1560,1),"")</f>
        <v/>
      </c>
    </row>
    <row r="1561">
      <c r="A1561">
        <f>IF(screen_FT_reviewer_A!$A1561="","",screen_FT_reviewer_A!$A1561)</f>
        <v/>
      </c>
      <c r="B1561">
        <f>IF(OR($A1561="",screen_FT_reviewer_A!$C1561=""),"",screen_FT_reviewer_A!$C1561)</f>
        <v/>
      </c>
      <c r="C1561">
        <f>IF(OR($A1561="",screen_FT_reviewer_B!$C1561=""),"",screen_FT_reviewer_B!$C1561)</f>
        <v/>
      </c>
      <c r="D1561">
        <f>IF(OR($A1561="",screen_FT_reviewer_A!$D1561=""),"",screen_FT_reviewer_A!$D1561)</f>
        <v/>
      </c>
      <c r="E1561">
        <f>IF(OR($A1561="",screen_FT_reviewer_B!$D1561=""),"",screen_FT_reviewer_B!$D1561)</f>
        <v/>
      </c>
      <c r="F1561">
        <f>IF(AND(B1561&lt;&gt;"",C1561&lt;&gt;""),1,"")</f>
        <v/>
      </c>
      <c r="G1561">
        <f>IF(F1561=1,IF(B1561=C1561,1,0),"")</f>
        <v/>
      </c>
      <c r="H1561">
        <f>IF(B1561="","",IFERROR(VLOOKUP(B1561,lst_FT_group_map_table,2,FALSE),"INVALID"))</f>
        <v/>
      </c>
      <c r="I1561">
        <f>IF(C1561="","",IFERROR(VLOOKUP(C1561,lst_FT_group_map_table,2,FALSE),"INVALID"))</f>
        <v/>
      </c>
      <c r="J1561">
        <f>IF(F1561=1,IF(H1561=I1561,1,0),"")</f>
        <v/>
      </c>
      <c r="K1561">
        <f>IF(AND(ISNUMBER(MATCH(B1561,lst_FT_sci_excl,0)),ISNUMBER(MATCH(C1561,lst_FT_sci_excl,0))),IF(D1561=E1561,1,0),"")</f>
        <v/>
      </c>
      <c r="L1561">
        <f>IF(OR(G1561=0,K1561=0),1,"")</f>
        <v/>
      </c>
      <c r="M1561">
        <f>IF(L1561=1,COUNTIF($L$2:L1561,1),"")</f>
        <v/>
      </c>
    </row>
    <row r="1562">
      <c r="A1562">
        <f>IF(screen_FT_reviewer_A!$A1562="","",screen_FT_reviewer_A!$A1562)</f>
        <v/>
      </c>
      <c r="B1562">
        <f>IF(OR($A1562="",screen_FT_reviewer_A!$C1562=""),"",screen_FT_reviewer_A!$C1562)</f>
        <v/>
      </c>
      <c r="C1562">
        <f>IF(OR($A1562="",screen_FT_reviewer_B!$C1562=""),"",screen_FT_reviewer_B!$C1562)</f>
        <v/>
      </c>
      <c r="D1562">
        <f>IF(OR($A1562="",screen_FT_reviewer_A!$D1562=""),"",screen_FT_reviewer_A!$D1562)</f>
        <v/>
      </c>
      <c r="E1562">
        <f>IF(OR($A1562="",screen_FT_reviewer_B!$D1562=""),"",screen_FT_reviewer_B!$D1562)</f>
        <v/>
      </c>
      <c r="F1562">
        <f>IF(AND(B1562&lt;&gt;"",C1562&lt;&gt;""),1,"")</f>
        <v/>
      </c>
      <c r="G1562">
        <f>IF(F1562=1,IF(B1562=C1562,1,0),"")</f>
        <v/>
      </c>
      <c r="H1562">
        <f>IF(B1562="","",IFERROR(VLOOKUP(B1562,lst_FT_group_map_table,2,FALSE),"INVALID"))</f>
        <v/>
      </c>
      <c r="I1562">
        <f>IF(C1562="","",IFERROR(VLOOKUP(C1562,lst_FT_group_map_table,2,FALSE),"INVALID"))</f>
        <v/>
      </c>
      <c r="J1562">
        <f>IF(F1562=1,IF(H1562=I1562,1,0),"")</f>
        <v/>
      </c>
      <c r="K1562">
        <f>IF(AND(ISNUMBER(MATCH(B1562,lst_FT_sci_excl,0)),ISNUMBER(MATCH(C1562,lst_FT_sci_excl,0))),IF(D1562=E1562,1,0),"")</f>
        <v/>
      </c>
      <c r="L1562">
        <f>IF(OR(G1562=0,K1562=0),1,"")</f>
        <v/>
      </c>
      <c r="M1562">
        <f>IF(L1562=1,COUNTIF($L$2:L1562,1),"")</f>
        <v/>
      </c>
    </row>
    <row r="1563">
      <c r="A1563">
        <f>IF(screen_FT_reviewer_A!$A1563="","",screen_FT_reviewer_A!$A1563)</f>
        <v/>
      </c>
      <c r="B1563">
        <f>IF(OR($A1563="",screen_FT_reviewer_A!$C1563=""),"",screen_FT_reviewer_A!$C1563)</f>
        <v/>
      </c>
      <c r="C1563">
        <f>IF(OR($A1563="",screen_FT_reviewer_B!$C1563=""),"",screen_FT_reviewer_B!$C1563)</f>
        <v/>
      </c>
      <c r="D1563">
        <f>IF(OR($A1563="",screen_FT_reviewer_A!$D1563=""),"",screen_FT_reviewer_A!$D1563)</f>
        <v/>
      </c>
      <c r="E1563">
        <f>IF(OR($A1563="",screen_FT_reviewer_B!$D1563=""),"",screen_FT_reviewer_B!$D1563)</f>
        <v/>
      </c>
      <c r="F1563">
        <f>IF(AND(B1563&lt;&gt;"",C1563&lt;&gt;""),1,"")</f>
        <v/>
      </c>
      <c r="G1563">
        <f>IF(F1563=1,IF(B1563=C1563,1,0),"")</f>
        <v/>
      </c>
      <c r="H1563">
        <f>IF(B1563="","",IFERROR(VLOOKUP(B1563,lst_FT_group_map_table,2,FALSE),"INVALID"))</f>
        <v/>
      </c>
      <c r="I1563">
        <f>IF(C1563="","",IFERROR(VLOOKUP(C1563,lst_FT_group_map_table,2,FALSE),"INVALID"))</f>
        <v/>
      </c>
      <c r="J1563">
        <f>IF(F1563=1,IF(H1563=I1563,1,0),"")</f>
        <v/>
      </c>
      <c r="K1563">
        <f>IF(AND(ISNUMBER(MATCH(B1563,lst_FT_sci_excl,0)),ISNUMBER(MATCH(C1563,lst_FT_sci_excl,0))),IF(D1563=E1563,1,0),"")</f>
        <v/>
      </c>
      <c r="L1563">
        <f>IF(OR(G1563=0,K1563=0),1,"")</f>
        <v/>
      </c>
      <c r="M1563">
        <f>IF(L1563=1,COUNTIF($L$2:L1563,1),"")</f>
        <v/>
      </c>
    </row>
    <row r="1564">
      <c r="A1564">
        <f>IF(screen_FT_reviewer_A!$A1564="","",screen_FT_reviewer_A!$A1564)</f>
        <v/>
      </c>
      <c r="B1564">
        <f>IF(OR($A1564="",screen_FT_reviewer_A!$C1564=""),"",screen_FT_reviewer_A!$C1564)</f>
        <v/>
      </c>
      <c r="C1564">
        <f>IF(OR($A1564="",screen_FT_reviewer_B!$C1564=""),"",screen_FT_reviewer_B!$C1564)</f>
        <v/>
      </c>
      <c r="D1564">
        <f>IF(OR($A1564="",screen_FT_reviewer_A!$D1564=""),"",screen_FT_reviewer_A!$D1564)</f>
        <v/>
      </c>
      <c r="E1564">
        <f>IF(OR($A1564="",screen_FT_reviewer_B!$D1564=""),"",screen_FT_reviewer_B!$D1564)</f>
        <v/>
      </c>
      <c r="F1564">
        <f>IF(AND(B1564&lt;&gt;"",C1564&lt;&gt;""),1,"")</f>
        <v/>
      </c>
      <c r="G1564">
        <f>IF(F1564=1,IF(B1564=C1564,1,0),"")</f>
        <v/>
      </c>
      <c r="H1564">
        <f>IF(B1564="","",IFERROR(VLOOKUP(B1564,lst_FT_group_map_table,2,FALSE),"INVALID"))</f>
        <v/>
      </c>
      <c r="I1564">
        <f>IF(C1564="","",IFERROR(VLOOKUP(C1564,lst_FT_group_map_table,2,FALSE),"INVALID"))</f>
        <v/>
      </c>
      <c r="J1564">
        <f>IF(F1564=1,IF(H1564=I1564,1,0),"")</f>
        <v/>
      </c>
      <c r="K1564">
        <f>IF(AND(ISNUMBER(MATCH(B1564,lst_FT_sci_excl,0)),ISNUMBER(MATCH(C1564,lst_FT_sci_excl,0))),IF(D1564=E1564,1,0),"")</f>
        <v/>
      </c>
      <c r="L1564">
        <f>IF(OR(G1564=0,K1564=0),1,"")</f>
        <v/>
      </c>
      <c r="M1564">
        <f>IF(L1564=1,COUNTIF($L$2:L1564,1),"")</f>
        <v/>
      </c>
    </row>
    <row r="1565">
      <c r="A1565">
        <f>IF(screen_FT_reviewer_A!$A1565="","",screen_FT_reviewer_A!$A1565)</f>
        <v/>
      </c>
      <c r="B1565">
        <f>IF(OR($A1565="",screen_FT_reviewer_A!$C1565=""),"",screen_FT_reviewer_A!$C1565)</f>
        <v/>
      </c>
      <c r="C1565">
        <f>IF(OR($A1565="",screen_FT_reviewer_B!$C1565=""),"",screen_FT_reviewer_B!$C1565)</f>
        <v/>
      </c>
      <c r="D1565">
        <f>IF(OR($A1565="",screen_FT_reviewer_A!$D1565=""),"",screen_FT_reviewer_A!$D1565)</f>
        <v/>
      </c>
      <c r="E1565">
        <f>IF(OR($A1565="",screen_FT_reviewer_B!$D1565=""),"",screen_FT_reviewer_B!$D1565)</f>
        <v/>
      </c>
      <c r="F1565">
        <f>IF(AND(B1565&lt;&gt;"",C1565&lt;&gt;""),1,"")</f>
        <v/>
      </c>
      <c r="G1565">
        <f>IF(F1565=1,IF(B1565=C1565,1,0),"")</f>
        <v/>
      </c>
      <c r="H1565">
        <f>IF(B1565="","",IFERROR(VLOOKUP(B1565,lst_FT_group_map_table,2,FALSE),"INVALID"))</f>
        <v/>
      </c>
      <c r="I1565">
        <f>IF(C1565="","",IFERROR(VLOOKUP(C1565,lst_FT_group_map_table,2,FALSE),"INVALID"))</f>
        <v/>
      </c>
      <c r="J1565">
        <f>IF(F1565=1,IF(H1565=I1565,1,0),"")</f>
        <v/>
      </c>
      <c r="K1565">
        <f>IF(AND(ISNUMBER(MATCH(B1565,lst_FT_sci_excl,0)),ISNUMBER(MATCH(C1565,lst_FT_sci_excl,0))),IF(D1565=E1565,1,0),"")</f>
        <v/>
      </c>
      <c r="L1565">
        <f>IF(OR(G1565=0,K1565=0),1,"")</f>
        <v/>
      </c>
      <c r="M1565">
        <f>IF(L1565=1,COUNTIF($L$2:L1565,1),"")</f>
        <v/>
      </c>
    </row>
    <row r="1566">
      <c r="A1566">
        <f>IF(screen_FT_reviewer_A!$A1566="","",screen_FT_reviewer_A!$A1566)</f>
        <v/>
      </c>
      <c r="B1566">
        <f>IF(OR($A1566="",screen_FT_reviewer_A!$C1566=""),"",screen_FT_reviewer_A!$C1566)</f>
        <v/>
      </c>
      <c r="C1566">
        <f>IF(OR($A1566="",screen_FT_reviewer_B!$C1566=""),"",screen_FT_reviewer_B!$C1566)</f>
        <v/>
      </c>
      <c r="D1566">
        <f>IF(OR($A1566="",screen_FT_reviewer_A!$D1566=""),"",screen_FT_reviewer_A!$D1566)</f>
        <v/>
      </c>
      <c r="E1566">
        <f>IF(OR($A1566="",screen_FT_reviewer_B!$D1566=""),"",screen_FT_reviewer_B!$D1566)</f>
        <v/>
      </c>
      <c r="F1566">
        <f>IF(AND(B1566&lt;&gt;"",C1566&lt;&gt;""),1,"")</f>
        <v/>
      </c>
      <c r="G1566">
        <f>IF(F1566=1,IF(B1566=C1566,1,0),"")</f>
        <v/>
      </c>
      <c r="H1566">
        <f>IF(B1566="","",IFERROR(VLOOKUP(B1566,lst_FT_group_map_table,2,FALSE),"INVALID"))</f>
        <v/>
      </c>
      <c r="I1566">
        <f>IF(C1566="","",IFERROR(VLOOKUP(C1566,lst_FT_group_map_table,2,FALSE),"INVALID"))</f>
        <v/>
      </c>
      <c r="J1566">
        <f>IF(F1566=1,IF(H1566=I1566,1,0),"")</f>
        <v/>
      </c>
      <c r="K1566">
        <f>IF(AND(ISNUMBER(MATCH(B1566,lst_FT_sci_excl,0)),ISNUMBER(MATCH(C1566,lst_FT_sci_excl,0))),IF(D1566=E1566,1,0),"")</f>
        <v/>
      </c>
      <c r="L1566">
        <f>IF(OR(G1566=0,K1566=0),1,"")</f>
        <v/>
      </c>
      <c r="M1566">
        <f>IF(L1566=1,COUNTIF($L$2:L1566,1),"")</f>
        <v/>
      </c>
    </row>
    <row r="1567">
      <c r="A1567">
        <f>IF(screen_FT_reviewer_A!$A1567="","",screen_FT_reviewer_A!$A1567)</f>
        <v/>
      </c>
      <c r="B1567">
        <f>IF(OR($A1567="",screen_FT_reviewer_A!$C1567=""),"",screen_FT_reviewer_A!$C1567)</f>
        <v/>
      </c>
      <c r="C1567">
        <f>IF(OR($A1567="",screen_FT_reviewer_B!$C1567=""),"",screen_FT_reviewer_B!$C1567)</f>
        <v/>
      </c>
      <c r="D1567">
        <f>IF(OR($A1567="",screen_FT_reviewer_A!$D1567=""),"",screen_FT_reviewer_A!$D1567)</f>
        <v/>
      </c>
      <c r="E1567">
        <f>IF(OR($A1567="",screen_FT_reviewer_B!$D1567=""),"",screen_FT_reviewer_B!$D1567)</f>
        <v/>
      </c>
      <c r="F1567">
        <f>IF(AND(B1567&lt;&gt;"",C1567&lt;&gt;""),1,"")</f>
        <v/>
      </c>
      <c r="G1567">
        <f>IF(F1567=1,IF(B1567=C1567,1,0),"")</f>
        <v/>
      </c>
      <c r="H1567">
        <f>IF(B1567="","",IFERROR(VLOOKUP(B1567,lst_FT_group_map_table,2,FALSE),"INVALID"))</f>
        <v/>
      </c>
      <c r="I1567">
        <f>IF(C1567="","",IFERROR(VLOOKUP(C1567,lst_FT_group_map_table,2,FALSE),"INVALID"))</f>
        <v/>
      </c>
      <c r="J1567">
        <f>IF(F1567=1,IF(H1567=I1567,1,0),"")</f>
        <v/>
      </c>
      <c r="K1567">
        <f>IF(AND(ISNUMBER(MATCH(B1567,lst_FT_sci_excl,0)),ISNUMBER(MATCH(C1567,lst_FT_sci_excl,0))),IF(D1567=E1567,1,0),"")</f>
        <v/>
      </c>
      <c r="L1567">
        <f>IF(OR(G1567=0,K1567=0),1,"")</f>
        <v/>
      </c>
      <c r="M1567">
        <f>IF(L1567=1,COUNTIF($L$2:L1567,1),"")</f>
        <v/>
      </c>
    </row>
    <row r="1568">
      <c r="A1568">
        <f>IF(screen_FT_reviewer_A!$A1568="","",screen_FT_reviewer_A!$A1568)</f>
        <v/>
      </c>
      <c r="B1568">
        <f>IF(OR($A1568="",screen_FT_reviewer_A!$C1568=""),"",screen_FT_reviewer_A!$C1568)</f>
        <v/>
      </c>
      <c r="C1568">
        <f>IF(OR($A1568="",screen_FT_reviewer_B!$C1568=""),"",screen_FT_reviewer_B!$C1568)</f>
        <v/>
      </c>
      <c r="D1568">
        <f>IF(OR($A1568="",screen_FT_reviewer_A!$D1568=""),"",screen_FT_reviewer_A!$D1568)</f>
        <v/>
      </c>
      <c r="E1568">
        <f>IF(OR($A1568="",screen_FT_reviewer_B!$D1568=""),"",screen_FT_reviewer_B!$D1568)</f>
        <v/>
      </c>
      <c r="F1568">
        <f>IF(AND(B1568&lt;&gt;"",C1568&lt;&gt;""),1,"")</f>
        <v/>
      </c>
      <c r="G1568">
        <f>IF(F1568=1,IF(B1568=C1568,1,0),"")</f>
        <v/>
      </c>
      <c r="H1568">
        <f>IF(B1568="","",IFERROR(VLOOKUP(B1568,lst_FT_group_map_table,2,FALSE),"INVALID"))</f>
        <v/>
      </c>
      <c r="I1568">
        <f>IF(C1568="","",IFERROR(VLOOKUP(C1568,lst_FT_group_map_table,2,FALSE),"INVALID"))</f>
        <v/>
      </c>
      <c r="J1568">
        <f>IF(F1568=1,IF(H1568=I1568,1,0),"")</f>
        <v/>
      </c>
      <c r="K1568">
        <f>IF(AND(ISNUMBER(MATCH(B1568,lst_FT_sci_excl,0)),ISNUMBER(MATCH(C1568,lst_FT_sci_excl,0))),IF(D1568=E1568,1,0),"")</f>
        <v/>
      </c>
      <c r="L1568">
        <f>IF(OR(G1568=0,K1568=0),1,"")</f>
        <v/>
      </c>
      <c r="M1568">
        <f>IF(L1568=1,COUNTIF($L$2:L1568,1),"")</f>
        <v/>
      </c>
    </row>
    <row r="1569">
      <c r="A1569">
        <f>IF(screen_FT_reviewer_A!$A1569="","",screen_FT_reviewer_A!$A1569)</f>
        <v/>
      </c>
      <c r="B1569">
        <f>IF(OR($A1569="",screen_FT_reviewer_A!$C1569=""),"",screen_FT_reviewer_A!$C1569)</f>
        <v/>
      </c>
      <c r="C1569">
        <f>IF(OR($A1569="",screen_FT_reviewer_B!$C1569=""),"",screen_FT_reviewer_B!$C1569)</f>
        <v/>
      </c>
      <c r="D1569">
        <f>IF(OR($A1569="",screen_FT_reviewer_A!$D1569=""),"",screen_FT_reviewer_A!$D1569)</f>
        <v/>
      </c>
      <c r="E1569">
        <f>IF(OR($A1569="",screen_FT_reviewer_B!$D1569=""),"",screen_FT_reviewer_B!$D1569)</f>
        <v/>
      </c>
      <c r="F1569">
        <f>IF(AND(B1569&lt;&gt;"",C1569&lt;&gt;""),1,"")</f>
        <v/>
      </c>
      <c r="G1569">
        <f>IF(F1569=1,IF(B1569=C1569,1,0),"")</f>
        <v/>
      </c>
      <c r="H1569">
        <f>IF(B1569="","",IFERROR(VLOOKUP(B1569,lst_FT_group_map_table,2,FALSE),"INVALID"))</f>
        <v/>
      </c>
      <c r="I1569">
        <f>IF(C1569="","",IFERROR(VLOOKUP(C1569,lst_FT_group_map_table,2,FALSE),"INVALID"))</f>
        <v/>
      </c>
      <c r="J1569">
        <f>IF(F1569=1,IF(H1569=I1569,1,0),"")</f>
        <v/>
      </c>
      <c r="K1569">
        <f>IF(AND(ISNUMBER(MATCH(B1569,lst_FT_sci_excl,0)),ISNUMBER(MATCH(C1569,lst_FT_sci_excl,0))),IF(D1569=E1569,1,0),"")</f>
        <v/>
      </c>
      <c r="L1569">
        <f>IF(OR(G1569=0,K1569=0),1,"")</f>
        <v/>
      </c>
      <c r="M1569">
        <f>IF(L1569=1,COUNTIF($L$2:L1569,1),"")</f>
        <v/>
      </c>
    </row>
    <row r="1570">
      <c r="A1570">
        <f>IF(screen_FT_reviewer_A!$A1570="","",screen_FT_reviewer_A!$A1570)</f>
        <v/>
      </c>
      <c r="B1570">
        <f>IF(OR($A1570="",screen_FT_reviewer_A!$C1570=""),"",screen_FT_reviewer_A!$C1570)</f>
        <v/>
      </c>
      <c r="C1570">
        <f>IF(OR($A1570="",screen_FT_reviewer_B!$C1570=""),"",screen_FT_reviewer_B!$C1570)</f>
        <v/>
      </c>
      <c r="D1570">
        <f>IF(OR($A1570="",screen_FT_reviewer_A!$D1570=""),"",screen_FT_reviewer_A!$D1570)</f>
        <v/>
      </c>
      <c r="E1570">
        <f>IF(OR($A1570="",screen_FT_reviewer_B!$D1570=""),"",screen_FT_reviewer_B!$D1570)</f>
        <v/>
      </c>
      <c r="F1570">
        <f>IF(AND(B1570&lt;&gt;"",C1570&lt;&gt;""),1,"")</f>
        <v/>
      </c>
      <c r="G1570">
        <f>IF(F1570=1,IF(B1570=C1570,1,0),"")</f>
        <v/>
      </c>
      <c r="H1570">
        <f>IF(B1570="","",IFERROR(VLOOKUP(B1570,lst_FT_group_map_table,2,FALSE),"INVALID"))</f>
        <v/>
      </c>
      <c r="I1570">
        <f>IF(C1570="","",IFERROR(VLOOKUP(C1570,lst_FT_group_map_table,2,FALSE),"INVALID"))</f>
        <v/>
      </c>
      <c r="J1570">
        <f>IF(F1570=1,IF(H1570=I1570,1,0),"")</f>
        <v/>
      </c>
      <c r="K1570">
        <f>IF(AND(ISNUMBER(MATCH(B1570,lst_FT_sci_excl,0)),ISNUMBER(MATCH(C1570,lst_FT_sci_excl,0))),IF(D1570=E1570,1,0),"")</f>
        <v/>
      </c>
      <c r="L1570">
        <f>IF(OR(G1570=0,K1570=0),1,"")</f>
        <v/>
      </c>
      <c r="M1570">
        <f>IF(L1570=1,COUNTIF($L$2:L1570,1),"")</f>
        <v/>
      </c>
    </row>
    <row r="1571">
      <c r="A1571">
        <f>IF(screen_FT_reviewer_A!$A1571="","",screen_FT_reviewer_A!$A1571)</f>
        <v/>
      </c>
      <c r="B1571">
        <f>IF(OR($A1571="",screen_FT_reviewer_A!$C1571=""),"",screen_FT_reviewer_A!$C1571)</f>
        <v/>
      </c>
      <c r="C1571">
        <f>IF(OR($A1571="",screen_FT_reviewer_B!$C1571=""),"",screen_FT_reviewer_B!$C1571)</f>
        <v/>
      </c>
      <c r="D1571">
        <f>IF(OR($A1571="",screen_FT_reviewer_A!$D1571=""),"",screen_FT_reviewer_A!$D1571)</f>
        <v/>
      </c>
      <c r="E1571">
        <f>IF(OR($A1571="",screen_FT_reviewer_B!$D1571=""),"",screen_FT_reviewer_B!$D1571)</f>
        <v/>
      </c>
      <c r="F1571">
        <f>IF(AND(B1571&lt;&gt;"",C1571&lt;&gt;""),1,"")</f>
        <v/>
      </c>
      <c r="G1571">
        <f>IF(F1571=1,IF(B1571=C1571,1,0),"")</f>
        <v/>
      </c>
      <c r="H1571">
        <f>IF(B1571="","",IFERROR(VLOOKUP(B1571,lst_FT_group_map_table,2,FALSE),"INVALID"))</f>
        <v/>
      </c>
      <c r="I1571">
        <f>IF(C1571="","",IFERROR(VLOOKUP(C1571,lst_FT_group_map_table,2,FALSE),"INVALID"))</f>
        <v/>
      </c>
      <c r="J1571">
        <f>IF(F1571=1,IF(H1571=I1571,1,0),"")</f>
        <v/>
      </c>
      <c r="K1571">
        <f>IF(AND(ISNUMBER(MATCH(B1571,lst_FT_sci_excl,0)),ISNUMBER(MATCH(C1571,lst_FT_sci_excl,0))),IF(D1571=E1571,1,0),"")</f>
        <v/>
      </c>
      <c r="L1571">
        <f>IF(OR(G1571=0,K1571=0),1,"")</f>
        <v/>
      </c>
      <c r="M1571">
        <f>IF(L1571=1,COUNTIF($L$2:L1571,1),"")</f>
        <v/>
      </c>
    </row>
    <row r="1572">
      <c r="A1572">
        <f>IF(screen_FT_reviewer_A!$A1572="","",screen_FT_reviewer_A!$A1572)</f>
        <v/>
      </c>
      <c r="B1572">
        <f>IF(OR($A1572="",screen_FT_reviewer_A!$C1572=""),"",screen_FT_reviewer_A!$C1572)</f>
        <v/>
      </c>
      <c r="C1572">
        <f>IF(OR($A1572="",screen_FT_reviewer_B!$C1572=""),"",screen_FT_reviewer_B!$C1572)</f>
        <v/>
      </c>
      <c r="D1572">
        <f>IF(OR($A1572="",screen_FT_reviewer_A!$D1572=""),"",screen_FT_reviewer_A!$D1572)</f>
        <v/>
      </c>
      <c r="E1572">
        <f>IF(OR($A1572="",screen_FT_reviewer_B!$D1572=""),"",screen_FT_reviewer_B!$D1572)</f>
        <v/>
      </c>
      <c r="F1572">
        <f>IF(AND(B1572&lt;&gt;"",C1572&lt;&gt;""),1,"")</f>
        <v/>
      </c>
      <c r="G1572">
        <f>IF(F1572=1,IF(B1572=C1572,1,0),"")</f>
        <v/>
      </c>
      <c r="H1572">
        <f>IF(B1572="","",IFERROR(VLOOKUP(B1572,lst_FT_group_map_table,2,FALSE),"INVALID"))</f>
        <v/>
      </c>
      <c r="I1572">
        <f>IF(C1572="","",IFERROR(VLOOKUP(C1572,lst_FT_group_map_table,2,FALSE),"INVALID"))</f>
        <v/>
      </c>
      <c r="J1572">
        <f>IF(F1572=1,IF(H1572=I1572,1,0),"")</f>
        <v/>
      </c>
      <c r="K1572">
        <f>IF(AND(ISNUMBER(MATCH(B1572,lst_FT_sci_excl,0)),ISNUMBER(MATCH(C1572,lst_FT_sci_excl,0))),IF(D1572=E1572,1,0),"")</f>
        <v/>
      </c>
      <c r="L1572">
        <f>IF(OR(G1572=0,K1572=0),1,"")</f>
        <v/>
      </c>
      <c r="M1572">
        <f>IF(L1572=1,COUNTIF($L$2:L1572,1),"")</f>
        <v/>
      </c>
    </row>
    <row r="1573">
      <c r="A1573">
        <f>IF(screen_FT_reviewer_A!$A1573="","",screen_FT_reviewer_A!$A1573)</f>
        <v/>
      </c>
      <c r="B1573">
        <f>IF(OR($A1573="",screen_FT_reviewer_A!$C1573=""),"",screen_FT_reviewer_A!$C1573)</f>
        <v/>
      </c>
      <c r="C1573">
        <f>IF(OR($A1573="",screen_FT_reviewer_B!$C1573=""),"",screen_FT_reviewer_B!$C1573)</f>
        <v/>
      </c>
      <c r="D1573">
        <f>IF(OR($A1573="",screen_FT_reviewer_A!$D1573=""),"",screen_FT_reviewer_A!$D1573)</f>
        <v/>
      </c>
      <c r="E1573">
        <f>IF(OR($A1573="",screen_FT_reviewer_B!$D1573=""),"",screen_FT_reviewer_B!$D1573)</f>
        <v/>
      </c>
      <c r="F1573">
        <f>IF(AND(B1573&lt;&gt;"",C1573&lt;&gt;""),1,"")</f>
        <v/>
      </c>
      <c r="G1573">
        <f>IF(F1573=1,IF(B1573=C1573,1,0),"")</f>
        <v/>
      </c>
      <c r="H1573">
        <f>IF(B1573="","",IFERROR(VLOOKUP(B1573,lst_FT_group_map_table,2,FALSE),"INVALID"))</f>
        <v/>
      </c>
      <c r="I1573">
        <f>IF(C1573="","",IFERROR(VLOOKUP(C1573,lst_FT_group_map_table,2,FALSE),"INVALID"))</f>
        <v/>
      </c>
      <c r="J1573">
        <f>IF(F1573=1,IF(H1573=I1573,1,0),"")</f>
        <v/>
      </c>
      <c r="K1573">
        <f>IF(AND(ISNUMBER(MATCH(B1573,lst_FT_sci_excl,0)),ISNUMBER(MATCH(C1573,lst_FT_sci_excl,0))),IF(D1573=E1573,1,0),"")</f>
        <v/>
      </c>
      <c r="L1573">
        <f>IF(OR(G1573=0,K1573=0),1,"")</f>
        <v/>
      </c>
      <c r="M1573">
        <f>IF(L1573=1,COUNTIF($L$2:L1573,1),"")</f>
        <v/>
      </c>
    </row>
    <row r="1574">
      <c r="A1574">
        <f>IF(screen_FT_reviewer_A!$A1574="","",screen_FT_reviewer_A!$A1574)</f>
        <v/>
      </c>
      <c r="B1574">
        <f>IF(OR($A1574="",screen_FT_reviewer_A!$C1574=""),"",screen_FT_reviewer_A!$C1574)</f>
        <v/>
      </c>
      <c r="C1574">
        <f>IF(OR($A1574="",screen_FT_reviewer_B!$C1574=""),"",screen_FT_reviewer_B!$C1574)</f>
        <v/>
      </c>
      <c r="D1574">
        <f>IF(OR($A1574="",screen_FT_reviewer_A!$D1574=""),"",screen_FT_reviewer_A!$D1574)</f>
        <v/>
      </c>
      <c r="E1574">
        <f>IF(OR($A1574="",screen_FT_reviewer_B!$D1574=""),"",screen_FT_reviewer_B!$D1574)</f>
        <v/>
      </c>
      <c r="F1574">
        <f>IF(AND(B1574&lt;&gt;"",C1574&lt;&gt;""),1,"")</f>
        <v/>
      </c>
      <c r="G1574">
        <f>IF(F1574=1,IF(B1574=C1574,1,0),"")</f>
        <v/>
      </c>
      <c r="H1574">
        <f>IF(B1574="","",IFERROR(VLOOKUP(B1574,lst_FT_group_map_table,2,FALSE),"INVALID"))</f>
        <v/>
      </c>
      <c r="I1574">
        <f>IF(C1574="","",IFERROR(VLOOKUP(C1574,lst_FT_group_map_table,2,FALSE),"INVALID"))</f>
        <v/>
      </c>
      <c r="J1574">
        <f>IF(F1574=1,IF(H1574=I1574,1,0),"")</f>
        <v/>
      </c>
      <c r="K1574">
        <f>IF(AND(ISNUMBER(MATCH(B1574,lst_FT_sci_excl,0)),ISNUMBER(MATCH(C1574,lst_FT_sci_excl,0))),IF(D1574=E1574,1,0),"")</f>
        <v/>
      </c>
      <c r="L1574">
        <f>IF(OR(G1574=0,K1574=0),1,"")</f>
        <v/>
      </c>
      <c r="M1574">
        <f>IF(L1574=1,COUNTIF($L$2:L1574,1),"")</f>
        <v/>
      </c>
    </row>
    <row r="1575">
      <c r="A1575">
        <f>IF(screen_FT_reviewer_A!$A1575="","",screen_FT_reviewer_A!$A1575)</f>
        <v/>
      </c>
      <c r="B1575">
        <f>IF(OR($A1575="",screen_FT_reviewer_A!$C1575=""),"",screen_FT_reviewer_A!$C1575)</f>
        <v/>
      </c>
      <c r="C1575">
        <f>IF(OR($A1575="",screen_FT_reviewer_B!$C1575=""),"",screen_FT_reviewer_B!$C1575)</f>
        <v/>
      </c>
      <c r="D1575">
        <f>IF(OR($A1575="",screen_FT_reviewer_A!$D1575=""),"",screen_FT_reviewer_A!$D1575)</f>
        <v/>
      </c>
      <c r="E1575">
        <f>IF(OR($A1575="",screen_FT_reviewer_B!$D1575=""),"",screen_FT_reviewer_B!$D1575)</f>
        <v/>
      </c>
      <c r="F1575">
        <f>IF(AND(B1575&lt;&gt;"",C1575&lt;&gt;""),1,"")</f>
        <v/>
      </c>
      <c r="G1575">
        <f>IF(F1575=1,IF(B1575=C1575,1,0),"")</f>
        <v/>
      </c>
      <c r="H1575">
        <f>IF(B1575="","",IFERROR(VLOOKUP(B1575,lst_FT_group_map_table,2,FALSE),"INVALID"))</f>
        <v/>
      </c>
      <c r="I1575">
        <f>IF(C1575="","",IFERROR(VLOOKUP(C1575,lst_FT_group_map_table,2,FALSE),"INVALID"))</f>
        <v/>
      </c>
      <c r="J1575">
        <f>IF(F1575=1,IF(H1575=I1575,1,0),"")</f>
        <v/>
      </c>
      <c r="K1575">
        <f>IF(AND(ISNUMBER(MATCH(B1575,lst_FT_sci_excl,0)),ISNUMBER(MATCH(C1575,lst_FT_sci_excl,0))),IF(D1575=E1575,1,0),"")</f>
        <v/>
      </c>
      <c r="L1575">
        <f>IF(OR(G1575=0,K1575=0),1,"")</f>
        <v/>
      </c>
      <c r="M1575">
        <f>IF(L1575=1,COUNTIF($L$2:L1575,1),"")</f>
        <v/>
      </c>
    </row>
    <row r="1576">
      <c r="A1576">
        <f>IF(screen_FT_reviewer_A!$A1576="","",screen_FT_reviewer_A!$A1576)</f>
        <v/>
      </c>
      <c r="B1576">
        <f>IF(OR($A1576="",screen_FT_reviewer_A!$C1576=""),"",screen_FT_reviewer_A!$C1576)</f>
        <v/>
      </c>
      <c r="C1576">
        <f>IF(OR($A1576="",screen_FT_reviewer_B!$C1576=""),"",screen_FT_reviewer_B!$C1576)</f>
        <v/>
      </c>
      <c r="D1576">
        <f>IF(OR($A1576="",screen_FT_reviewer_A!$D1576=""),"",screen_FT_reviewer_A!$D1576)</f>
        <v/>
      </c>
      <c r="E1576">
        <f>IF(OR($A1576="",screen_FT_reviewer_B!$D1576=""),"",screen_FT_reviewer_B!$D1576)</f>
        <v/>
      </c>
      <c r="F1576">
        <f>IF(AND(B1576&lt;&gt;"",C1576&lt;&gt;""),1,"")</f>
        <v/>
      </c>
      <c r="G1576">
        <f>IF(F1576=1,IF(B1576=C1576,1,0),"")</f>
        <v/>
      </c>
      <c r="H1576">
        <f>IF(B1576="","",IFERROR(VLOOKUP(B1576,lst_FT_group_map_table,2,FALSE),"INVALID"))</f>
        <v/>
      </c>
      <c r="I1576">
        <f>IF(C1576="","",IFERROR(VLOOKUP(C1576,lst_FT_group_map_table,2,FALSE),"INVALID"))</f>
        <v/>
      </c>
      <c r="J1576">
        <f>IF(F1576=1,IF(H1576=I1576,1,0),"")</f>
        <v/>
      </c>
      <c r="K1576">
        <f>IF(AND(ISNUMBER(MATCH(B1576,lst_FT_sci_excl,0)),ISNUMBER(MATCH(C1576,lst_FT_sci_excl,0))),IF(D1576=E1576,1,0),"")</f>
        <v/>
      </c>
      <c r="L1576">
        <f>IF(OR(G1576=0,K1576=0),1,"")</f>
        <v/>
      </c>
      <c r="M1576">
        <f>IF(L1576=1,COUNTIF($L$2:L1576,1),"")</f>
        <v/>
      </c>
    </row>
    <row r="1577">
      <c r="A1577">
        <f>IF(screen_FT_reviewer_A!$A1577="","",screen_FT_reviewer_A!$A1577)</f>
        <v/>
      </c>
      <c r="B1577">
        <f>IF(OR($A1577="",screen_FT_reviewer_A!$C1577=""),"",screen_FT_reviewer_A!$C1577)</f>
        <v/>
      </c>
      <c r="C1577">
        <f>IF(OR($A1577="",screen_FT_reviewer_B!$C1577=""),"",screen_FT_reviewer_B!$C1577)</f>
        <v/>
      </c>
      <c r="D1577">
        <f>IF(OR($A1577="",screen_FT_reviewer_A!$D1577=""),"",screen_FT_reviewer_A!$D1577)</f>
        <v/>
      </c>
      <c r="E1577">
        <f>IF(OR($A1577="",screen_FT_reviewer_B!$D1577=""),"",screen_FT_reviewer_B!$D1577)</f>
        <v/>
      </c>
      <c r="F1577">
        <f>IF(AND(B1577&lt;&gt;"",C1577&lt;&gt;""),1,"")</f>
        <v/>
      </c>
      <c r="G1577">
        <f>IF(F1577=1,IF(B1577=C1577,1,0),"")</f>
        <v/>
      </c>
      <c r="H1577">
        <f>IF(B1577="","",IFERROR(VLOOKUP(B1577,lst_FT_group_map_table,2,FALSE),"INVALID"))</f>
        <v/>
      </c>
      <c r="I1577">
        <f>IF(C1577="","",IFERROR(VLOOKUP(C1577,lst_FT_group_map_table,2,FALSE),"INVALID"))</f>
        <v/>
      </c>
      <c r="J1577">
        <f>IF(F1577=1,IF(H1577=I1577,1,0),"")</f>
        <v/>
      </c>
      <c r="K1577">
        <f>IF(AND(ISNUMBER(MATCH(B1577,lst_FT_sci_excl,0)),ISNUMBER(MATCH(C1577,lst_FT_sci_excl,0))),IF(D1577=E1577,1,0),"")</f>
        <v/>
      </c>
      <c r="L1577">
        <f>IF(OR(G1577=0,K1577=0),1,"")</f>
        <v/>
      </c>
      <c r="M1577">
        <f>IF(L1577=1,COUNTIF($L$2:L1577,1),"")</f>
        <v/>
      </c>
    </row>
    <row r="1578">
      <c r="A1578">
        <f>IF(screen_FT_reviewer_A!$A1578="","",screen_FT_reviewer_A!$A1578)</f>
        <v/>
      </c>
      <c r="B1578">
        <f>IF(OR($A1578="",screen_FT_reviewer_A!$C1578=""),"",screen_FT_reviewer_A!$C1578)</f>
        <v/>
      </c>
      <c r="C1578">
        <f>IF(OR($A1578="",screen_FT_reviewer_B!$C1578=""),"",screen_FT_reviewer_B!$C1578)</f>
        <v/>
      </c>
      <c r="D1578">
        <f>IF(OR($A1578="",screen_FT_reviewer_A!$D1578=""),"",screen_FT_reviewer_A!$D1578)</f>
        <v/>
      </c>
      <c r="E1578">
        <f>IF(OR($A1578="",screen_FT_reviewer_B!$D1578=""),"",screen_FT_reviewer_B!$D1578)</f>
        <v/>
      </c>
      <c r="F1578">
        <f>IF(AND(B1578&lt;&gt;"",C1578&lt;&gt;""),1,"")</f>
        <v/>
      </c>
      <c r="G1578">
        <f>IF(F1578=1,IF(B1578=C1578,1,0),"")</f>
        <v/>
      </c>
      <c r="H1578">
        <f>IF(B1578="","",IFERROR(VLOOKUP(B1578,lst_FT_group_map_table,2,FALSE),"INVALID"))</f>
        <v/>
      </c>
      <c r="I1578">
        <f>IF(C1578="","",IFERROR(VLOOKUP(C1578,lst_FT_group_map_table,2,FALSE),"INVALID"))</f>
        <v/>
      </c>
      <c r="J1578">
        <f>IF(F1578=1,IF(H1578=I1578,1,0),"")</f>
        <v/>
      </c>
      <c r="K1578">
        <f>IF(AND(ISNUMBER(MATCH(B1578,lst_FT_sci_excl,0)),ISNUMBER(MATCH(C1578,lst_FT_sci_excl,0))),IF(D1578=E1578,1,0),"")</f>
        <v/>
      </c>
      <c r="L1578">
        <f>IF(OR(G1578=0,K1578=0),1,"")</f>
        <v/>
      </c>
      <c r="M1578">
        <f>IF(L1578=1,COUNTIF($L$2:L1578,1),"")</f>
        <v/>
      </c>
    </row>
    <row r="1579">
      <c r="A1579">
        <f>IF(screen_FT_reviewer_A!$A1579="","",screen_FT_reviewer_A!$A1579)</f>
        <v/>
      </c>
      <c r="B1579">
        <f>IF(OR($A1579="",screen_FT_reviewer_A!$C1579=""),"",screen_FT_reviewer_A!$C1579)</f>
        <v/>
      </c>
      <c r="C1579">
        <f>IF(OR($A1579="",screen_FT_reviewer_B!$C1579=""),"",screen_FT_reviewer_B!$C1579)</f>
        <v/>
      </c>
      <c r="D1579">
        <f>IF(OR($A1579="",screen_FT_reviewer_A!$D1579=""),"",screen_FT_reviewer_A!$D1579)</f>
        <v/>
      </c>
      <c r="E1579">
        <f>IF(OR($A1579="",screen_FT_reviewer_B!$D1579=""),"",screen_FT_reviewer_B!$D1579)</f>
        <v/>
      </c>
      <c r="F1579">
        <f>IF(AND(B1579&lt;&gt;"",C1579&lt;&gt;""),1,"")</f>
        <v/>
      </c>
      <c r="G1579">
        <f>IF(F1579=1,IF(B1579=C1579,1,0),"")</f>
        <v/>
      </c>
      <c r="H1579">
        <f>IF(B1579="","",IFERROR(VLOOKUP(B1579,lst_FT_group_map_table,2,FALSE),"INVALID"))</f>
        <v/>
      </c>
      <c r="I1579">
        <f>IF(C1579="","",IFERROR(VLOOKUP(C1579,lst_FT_group_map_table,2,FALSE),"INVALID"))</f>
        <v/>
      </c>
      <c r="J1579">
        <f>IF(F1579=1,IF(H1579=I1579,1,0),"")</f>
        <v/>
      </c>
      <c r="K1579">
        <f>IF(AND(ISNUMBER(MATCH(B1579,lst_FT_sci_excl,0)),ISNUMBER(MATCH(C1579,lst_FT_sci_excl,0))),IF(D1579=E1579,1,0),"")</f>
        <v/>
      </c>
      <c r="L1579">
        <f>IF(OR(G1579=0,K1579=0),1,"")</f>
        <v/>
      </c>
      <c r="M1579">
        <f>IF(L1579=1,COUNTIF($L$2:L1579,1),"")</f>
        <v/>
      </c>
    </row>
    <row r="1580">
      <c r="A1580">
        <f>IF(screen_FT_reviewer_A!$A1580="","",screen_FT_reviewer_A!$A1580)</f>
        <v/>
      </c>
      <c r="B1580">
        <f>IF(OR($A1580="",screen_FT_reviewer_A!$C1580=""),"",screen_FT_reviewer_A!$C1580)</f>
        <v/>
      </c>
      <c r="C1580">
        <f>IF(OR($A1580="",screen_FT_reviewer_B!$C1580=""),"",screen_FT_reviewer_B!$C1580)</f>
        <v/>
      </c>
      <c r="D1580">
        <f>IF(OR($A1580="",screen_FT_reviewer_A!$D1580=""),"",screen_FT_reviewer_A!$D1580)</f>
        <v/>
      </c>
      <c r="E1580">
        <f>IF(OR($A1580="",screen_FT_reviewer_B!$D1580=""),"",screen_FT_reviewer_B!$D1580)</f>
        <v/>
      </c>
      <c r="F1580">
        <f>IF(AND(B1580&lt;&gt;"",C1580&lt;&gt;""),1,"")</f>
        <v/>
      </c>
      <c r="G1580">
        <f>IF(F1580=1,IF(B1580=C1580,1,0),"")</f>
        <v/>
      </c>
      <c r="H1580">
        <f>IF(B1580="","",IFERROR(VLOOKUP(B1580,lst_FT_group_map_table,2,FALSE),"INVALID"))</f>
        <v/>
      </c>
      <c r="I1580">
        <f>IF(C1580="","",IFERROR(VLOOKUP(C1580,lst_FT_group_map_table,2,FALSE),"INVALID"))</f>
        <v/>
      </c>
      <c r="J1580">
        <f>IF(F1580=1,IF(H1580=I1580,1,0),"")</f>
        <v/>
      </c>
      <c r="K1580">
        <f>IF(AND(ISNUMBER(MATCH(B1580,lst_FT_sci_excl,0)),ISNUMBER(MATCH(C1580,lst_FT_sci_excl,0))),IF(D1580=E1580,1,0),"")</f>
        <v/>
      </c>
      <c r="L1580">
        <f>IF(OR(G1580=0,K1580=0),1,"")</f>
        <v/>
      </c>
      <c r="M1580">
        <f>IF(L1580=1,COUNTIF($L$2:L1580,1),"")</f>
        <v/>
      </c>
    </row>
    <row r="1581">
      <c r="A1581">
        <f>IF(screen_FT_reviewer_A!$A1581="","",screen_FT_reviewer_A!$A1581)</f>
        <v/>
      </c>
      <c r="B1581">
        <f>IF(OR($A1581="",screen_FT_reviewer_A!$C1581=""),"",screen_FT_reviewer_A!$C1581)</f>
        <v/>
      </c>
      <c r="C1581">
        <f>IF(OR($A1581="",screen_FT_reviewer_B!$C1581=""),"",screen_FT_reviewer_B!$C1581)</f>
        <v/>
      </c>
      <c r="D1581">
        <f>IF(OR($A1581="",screen_FT_reviewer_A!$D1581=""),"",screen_FT_reviewer_A!$D1581)</f>
        <v/>
      </c>
      <c r="E1581">
        <f>IF(OR($A1581="",screen_FT_reviewer_B!$D1581=""),"",screen_FT_reviewer_B!$D1581)</f>
        <v/>
      </c>
      <c r="F1581">
        <f>IF(AND(B1581&lt;&gt;"",C1581&lt;&gt;""),1,"")</f>
        <v/>
      </c>
      <c r="G1581">
        <f>IF(F1581=1,IF(B1581=C1581,1,0),"")</f>
        <v/>
      </c>
      <c r="H1581">
        <f>IF(B1581="","",IFERROR(VLOOKUP(B1581,lst_FT_group_map_table,2,FALSE),"INVALID"))</f>
        <v/>
      </c>
      <c r="I1581">
        <f>IF(C1581="","",IFERROR(VLOOKUP(C1581,lst_FT_group_map_table,2,FALSE),"INVALID"))</f>
        <v/>
      </c>
      <c r="J1581">
        <f>IF(F1581=1,IF(H1581=I1581,1,0),"")</f>
        <v/>
      </c>
      <c r="K1581">
        <f>IF(AND(ISNUMBER(MATCH(B1581,lst_FT_sci_excl,0)),ISNUMBER(MATCH(C1581,lst_FT_sci_excl,0))),IF(D1581=E1581,1,0),"")</f>
        <v/>
      </c>
      <c r="L1581">
        <f>IF(OR(G1581=0,K1581=0),1,"")</f>
        <v/>
      </c>
      <c r="M1581">
        <f>IF(L1581=1,COUNTIF($L$2:L1581,1),"")</f>
        <v/>
      </c>
    </row>
    <row r="1582">
      <c r="A1582">
        <f>IF(screen_FT_reviewer_A!$A1582="","",screen_FT_reviewer_A!$A1582)</f>
        <v/>
      </c>
      <c r="B1582">
        <f>IF(OR($A1582="",screen_FT_reviewer_A!$C1582=""),"",screen_FT_reviewer_A!$C1582)</f>
        <v/>
      </c>
      <c r="C1582">
        <f>IF(OR($A1582="",screen_FT_reviewer_B!$C1582=""),"",screen_FT_reviewer_B!$C1582)</f>
        <v/>
      </c>
      <c r="D1582">
        <f>IF(OR($A1582="",screen_FT_reviewer_A!$D1582=""),"",screen_FT_reviewer_A!$D1582)</f>
        <v/>
      </c>
      <c r="E1582">
        <f>IF(OR($A1582="",screen_FT_reviewer_B!$D1582=""),"",screen_FT_reviewer_B!$D1582)</f>
        <v/>
      </c>
      <c r="F1582">
        <f>IF(AND(B1582&lt;&gt;"",C1582&lt;&gt;""),1,"")</f>
        <v/>
      </c>
      <c r="G1582">
        <f>IF(F1582=1,IF(B1582=C1582,1,0),"")</f>
        <v/>
      </c>
      <c r="H1582">
        <f>IF(B1582="","",IFERROR(VLOOKUP(B1582,lst_FT_group_map_table,2,FALSE),"INVALID"))</f>
        <v/>
      </c>
      <c r="I1582">
        <f>IF(C1582="","",IFERROR(VLOOKUP(C1582,lst_FT_group_map_table,2,FALSE),"INVALID"))</f>
        <v/>
      </c>
      <c r="J1582">
        <f>IF(F1582=1,IF(H1582=I1582,1,0),"")</f>
        <v/>
      </c>
      <c r="K1582">
        <f>IF(AND(ISNUMBER(MATCH(B1582,lst_FT_sci_excl,0)),ISNUMBER(MATCH(C1582,lst_FT_sci_excl,0))),IF(D1582=E1582,1,0),"")</f>
        <v/>
      </c>
      <c r="L1582">
        <f>IF(OR(G1582=0,K1582=0),1,"")</f>
        <v/>
      </c>
      <c r="M1582">
        <f>IF(L1582=1,COUNTIF($L$2:L1582,1),"")</f>
        <v/>
      </c>
    </row>
    <row r="1583">
      <c r="A1583">
        <f>IF(screen_FT_reviewer_A!$A1583="","",screen_FT_reviewer_A!$A1583)</f>
        <v/>
      </c>
      <c r="B1583">
        <f>IF(OR($A1583="",screen_FT_reviewer_A!$C1583=""),"",screen_FT_reviewer_A!$C1583)</f>
        <v/>
      </c>
      <c r="C1583">
        <f>IF(OR($A1583="",screen_FT_reviewer_B!$C1583=""),"",screen_FT_reviewer_B!$C1583)</f>
        <v/>
      </c>
      <c r="D1583">
        <f>IF(OR($A1583="",screen_FT_reviewer_A!$D1583=""),"",screen_FT_reviewer_A!$D1583)</f>
        <v/>
      </c>
      <c r="E1583">
        <f>IF(OR($A1583="",screen_FT_reviewer_B!$D1583=""),"",screen_FT_reviewer_B!$D1583)</f>
        <v/>
      </c>
      <c r="F1583">
        <f>IF(AND(B1583&lt;&gt;"",C1583&lt;&gt;""),1,"")</f>
        <v/>
      </c>
      <c r="G1583">
        <f>IF(F1583=1,IF(B1583=C1583,1,0),"")</f>
        <v/>
      </c>
      <c r="H1583">
        <f>IF(B1583="","",IFERROR(VLOOKUP(B1583,lst_FT_group_map_table,2,FALSE),"INVALID"))</f>
        <v/>
      </c>
      <c r="I1583">
        <f>IF(C1583="","",IFERROR(VLOOKUP(C1583,lst_FT_group_map_table,2,FALSE),"INVALID"))</f>
        <v/>
      </c>
      <c r="J1583">
        <f>IF(F1583=1,IF(H1583=I1583,1,0),"")</f>
        <v/>
      </c>
      <c r="K1583">
        <f>IF(AND(ISNUMBER(MATCH(B1583,lst_FT_sci_excl,0)),ISNUMBER(MATCH(C1583,lst_FT_sci_excl,0))),IF(D1583=E1583,1,0),"")</f>
        <v/>
      </c>
      <c r="L1583">
        <f>IF(OR(G1583=0,K1583=0),1,"")</f>
        <v/>
      </c>
      <c r="M1583">
        <f>IF(L1583=1,COUNTIF($L$2:L1583,1),"")</f>
        <v/>
      </c>
    </row>
    <row r="1584">
      <c r="A1584">
        <f>IF(screen_FT_reviewer_A!$A1584="","",screen_FT_reviewer_A!$A1584)</f>
        <v/>
      </c>
      <c r="B1584">
        <f>IF(OR($A1584="",screen_FT_reviewer_A!$C1584=""),"",screen_FT_reviewer_A!$C1584)</f>
        <v/>
      </c>
      <c r="C1584">
        <f>IF(OR($A1584="",screen_FT_reviewer_B!$C1584=""),"",screen_FT_reviewer_B!$C1584)</f>
        <v/>
      </c>
      <c r="D1584">
        <f>IF(OR($A1584="",screen_FT_reviewer_A!$D1584=""),"",screen_FT_reviewer_A!$D1584)</f>
        <v/>
      </c>
      <c r="E1584">
        <f>IF(OR($A1584="",screen_FT_reviewer_B!$D1584=""),"",screen_FT_reviewer_B!$D1584)</f>
        <v/>
      </c>
      <c r="F1584">
        <f>IF(AND(B1584&lt;&gt;"",C1584&lt;&gt;""),1,"")</f>
        <v/>
      </c>
      <c r="G1584">
        <f>IF(F1584=1,IF(B1584=C1584,1,0),"")</f>
        <v/>
      </c>
      <c r="H1584">
        <f>IF(B1584="","",IFERROR(VLOOKUP(B1584,lst_FT_group_map_table,2,FALSE),"INVALID"))</f>
        <v/>
      </c>
      <c r="I1584">
        <f>IF(C1584="","",IFERROR(VLOOKUP(C1584,lst_FT_group_map_table,2,FALSE),"INVALID"))</f>
        <v/>
      </c>
      <c r="J1584">
        <f>IF(F1584=1,IF(H1584=I1584,1,0),"")</f>
        <v/>
      </c>
      <c r="K1584">
        <f>IF(AND(ISNUMBER(MATCH(B1584,lst_FT_sci_excl,0)),ISNUMBER(MATCH(C1584,lst_FT_sci_excl,0))),IF(D1584=E1584,1,0),"")</f>
        <v/>
      </c>
      <c r="L1584">
        <f>IF(OR(G1584=0,K1584=0),1,"")</f>
        <v/>
      </c>
      <c r="M1584">
        <f>IF(L1584=1,COUNTIF($L$2:L1584,1),"")</f>
        <v/>
      </c>
    </row>
    <row r="1585">
      <c r="A1585">
        <f>IF(screen_FT_reviewer_A!$A1585="","",screen_FT_reviewer_A!$A1585)</f>
        <v/>
      </c>
      <c r="B1585">
        <f>IF(OR($A1585="",screen_FT_reviewer_A!$C1585=""),"",screen_FT_reviewer_A!$C1585)</f>
        <v/>
      </c>
      <c r="C1585">
        <f>IF(OR($A1585="",screen_FT_reviewer_B!$C1585=""),"",screen_FT_reviewer_B!$C1585)</f>
        <v/>
      </c>
      <c r="D1585">
        <f>IF(OR($A1585="",screen_FT_reviewer_A!$D1585=""),"",screen_FT_reviewer_A!$D1585)</f>
        <v/>
      </c>
      <c r="E1585">
        <f>IF(OR($A1585="",screen_FT_reviewer_B!$D1585=""),"",screen_FT_reviewer_B!$D1585)</f>
        <v/>
      </c>
      <c r="F1585">
        <f>IF(AND(B1585&lt;&gt;"",C1585&lt;&gt;""),1,"")</f>
        <v/>
      </c>
      <c r="G1585">
        <f>IF(F1585=1,IF(B1585=C1585,1,0),"")</f>
        <v/>
      </c>
      <c r="H1585">
        <f>IF(B1585="","",IFERROR(VLOOKUP(B1585,lst_FT_group_map_table,2,FALSE),"INVALID"))</f>
        <v/>
      </c>
      <c r="I1585">
        <f>IF(C1585="","",IFERROR(VLOOKUP(C1585,lst_FT_group_map_table,2,FALSE),"INVALID"))</f>
        <v/>
      </c>
      <c r="J1585">
        <f>IF(F1585=1,IF(H1585=I1585,1,0),"")</f>
        <v/>
      </c>
      <c r="K1585">
        <f>IF(AND(ISNUMBER(MATCH(B1585,lst_FT_sci_excl,0)),ISNUMBER(MATCH(C1585,lst_FT_sci_excl,0))),IF(D1585=E1585,1,0),"")</f>
        <v/>
      </c>
      <c r="L1585">
        <f>IF(OR(G1585=0,K1585=0),1,"")</f>
        <v/>
      </c>
      <c r="M1585">
        <f>IF(L1585=1,COUNTIF($L$2:L1585,1),"")</f>
        <v/>
      </c>
    </row>
    <row r="1586">
      <c r="A1586">
        <f>IF(screen_FT_reviewer_A!$A1586="","",screen_FT_reviewer_A!$A1586)</f>
        <v/>
      </c>
      <c r="B1586">
        <f>IF(OR($A1586="",screen_FT_reviewer_A!$C1586=""),"",screen_FT_reviewer_A!$C1586)</f>
        <v/>
      </c>
      <c r="C1586">
        <f>IF(OR($A1586="",screen_FT_reviewer_B!$C1586=""),"",screen_FT_reviewer_B!$C1586)</f>
        <v/>
      </c>
      <c r="D1586">
        <f>IF(OR($A1586="",screen_FT_reviewer_A!$D1586=""),"",screen_FT_reviewer_A!$D1586)</f>
        <v/>
      </c>
      <c r="E1586">
        <f>IF(OR($A1586="",screen_FT_reviewer_B!$D1586=""),"",screen_FT_reviewer_B!$D1586)</f>
        <v/>
      </c>
      <c r="F1586">
        <f>IF(AND(B1586&lt;&gt;"",C1586&lt;&gt;""),1,"")</f>
        <v/>
      </c>
      <c r="G1586">
        <f>IF(F1586=1,IF(B1586=C1586,1,0),"")</f>
        <v/>
      </c>
      <c r="H1586">
        <f>IF(B1586="","",IFERROR(VLOOKUP(B1586,lst_FT_group_map_table,2,FALSE),"INVALID"))</f>
        <v/>
      </c>
      <c r="I1586">
        <f>IF(C1586="","",IFERROR(VLOOKUP(C1586,lst_FT_group_map_table,2,FALSE),"INVALID"))</f>
        <v/>
      </c>
      <c r="J1586">
        <f>IF(F1586=1,IF(H1586=I1586,1,0),"")</f>
        <v/>
      </c>
      <c r="K1586">
        <f>IF(AND(ISNUMBER(MATCH(B1586,lst_FT_sci_excl,0)),ISNUMBER(MATCH(C1586,lst_FT_sci_excl,0))),IF(D1586=E1586,1,0),"")</f>
        <v/>
      </c>
      <c r="L1586">
        <f>IF(OR(G1586=0,K1586=0),1,"")</f>
        <v/>
      </c>
      <c r="M1586">
        <f>IF(L1586=1,COUNTIF($L$2:L1586,1),"")</f>
        <v/>
      </c>
    </row>
    <row r="1587">
      <c r="A1587">
        <f>IF(screen_FT_reviewer_A!$A1587="","",screen_FT_reviewer_A!$A1587)</f>
        <v/>
      </c>
      <c r="B1587">
        <f>IF(OR($A1587="",screen_FT_reviewer_A!$C1587=""),"",screen_FT_reviewer_A!$C1587)</f>
        <v/>
      </c>
      <c r="C1587">
        <f>IF(OR($A1587="",screen_FT_reviewer_B!$C1587=""),"",screen_FT_reviewer_B!$C1587)</f>
        <v/>
      </c>
      <c r="D1587">
        <f>IF(OR($A1587="",screen_FT_reviewer_A!$D1587=""),"",screen_FT_reviewer_A!$D1587)</f>
        <v/>
      </c>
      <c r="E1587">
        <f>IF(OR($A1587="",screen_FT_reviewer_B!$D1587=""),"",screen_FT_reviewer_B!$D1587)</f>
        <v/>
      </c>
      <c r="F1587">
        <f>IF(AND(B1587&lt;&gt;"",C1587&lt;&gt;""),1,"")</f>
        <v/>
      </c>
      <c r="G1587">
        <f>IF(F1587=1,IF(B1587=C1587,1,0),"")</f>
        <v/>
      </c>
      <c r="H1587">
        <f>IF(B1587="","",IFERROR(VLOOKUP(B1587,lst_FT_group_map_table,2,FALSE),"INVALID"))</f>
        <v/>
      </c>
      <c r="I1587">
        <f>IF(C1587="","",IFERROR(VLOOKUP(C1587,lst_FT_group_map_table,2,FALSE),"INVALID"))</f>
        <v/>
      </c>
      <c r="J1587">
        <f>IF(F1587=1,IF(H1587=I1587,1,0),"")</f>
        <v/>
      </c>
      <c r="K1587">
        <f>IF(AND(ISNUMBER(MATCH(B1587,lst_FT_sci_excl,0)),ISNUMBER(MATCH(C1587,lst_FT_sci_excl,0))),IF(D1587=E1587,1,0),"")</f>
        <v/>
      </c>
      <c r="L1587">
        <f>IF(OR(G1587=0,K1587=0),1,"")</f>
        <v/>
      </c>
      <c r="M1587">
        <f>IF(L1587=1,COUNTIF($L$2:L1587,1),"")</f>
        <v/>
      </c>
    </row>
    <row r="1588">
      <c r="A1588">
        <f>IF(screen_FT_reviewer_A!$A1588="","",screen_FT_reviewer_A!$A1588)</f>
        <v/>
      </c>
      <c r="B1588">
        <f>IF(OR($A1588="",screen_FT_reviewer_A!$C1588=""),"",screen_FT_reviewer_A!$C1588)</f>
        <v/>
      </c>
      <c r="C1588">
        <f>IF(OR($A1588="",screen_FT_reviewer_B!$C1588=""),"",screen_FT_reviewer_B!$C1588)</f>
        <v/>
      </c>
      <c r="D1588">
        <f>IF(OR($A1588="",screen_FT_reviewer_A!$D1588=""),"",screen_FT_reviewer_A!$D1588)</f>
        <v/>
      </c>
      <c r="E1588">
        <f>IF(OR($A1588="",screen_FT_reviewer_B!$D1588=""),"",screen_FT_reviewer_B!$D1588)</f>
        <v/>
      </c>
      <c r="F1588">
        <f>IF(AND(B1588&lt;&gt;"",C1588&lt;&gt;""),1,"")</f>
        <v/>
      </c>
      <c r="G1588">
        <f>IF(F1588=1,IF(B1588=C1588,1,0),"")</f>
        <v/>
      </c>
      <c r="H1588">
        <f>IF(B1588="","",IFERROR(VLOOKUP(B1588,lst_FT_group_map_table,2,FALSE),"INVALID"))</f>
        <v/>
      </c>
      <c r="I1588">
        <f>IF(C1588="","",IFERROR(VLOOKUP(C1588,lst_FT_group_map_table,2,FALSE),"INVALID"))</f>
        <v/>
      </c>
      <c r="J1588">
        <f>IF(F1588=1,IF(H1588=I1588,1,0),"")</f>
        <v/>
      </c>
      <c r="K1588">
        <f>IF(AND(ISNUMBER(MATCH(B1588,lst_FT_sci_excl,0)),ISNUMBER(MATCH(C1588,lst_FT_sci_excl,0))),IF(D1588=E1588,1,0),"")</f>
        <v/>
      </c>
      <c r="L1588">
        <f>IF(OR(G1588=0,K1588=0),1,"")</f>
        <v/>
      </c>
      <c r="M1588">
        <f>IF(L1588=1,COUNTIF($L$2:L1588,1),"")</f>
        <v/>
      </c>
    </row>
    <row r="1589">
      <c r="A1589">
        <f>IF(screen_FT_reviewer_A!$A1589="","",screen_FT_reviewer_A!$A1589)</f>
        <v/>
      </c>
      <c r="B1589">
        <f>IF(OR($A1589="",screen_FT_reviewer_A!$C1589=""),"",screen_FT_reviewer_A!$C1589)</f>
        <v/>
      </c>
      <c r="C1589">
        <f>IF(OR($A1589="",screen_FT_reviewer_B!$C1589=""),"",screen_FT_reviewer_B!$C1589)</f>
        <v/>
      </c>
      <c r="D1589">
        <f>IF(OR($A1589="",screen_FT_reviewer_A!$D1589=""),"",screen_FT_reviewer_A!$D1589)</f>
        <v/>
      </c>
      <c r="E1589">
        <f>IF(OR($A1589="",screen_FT_reviewer_B!$D1589=""),"",screen_FT_reviewer_B!$D1589)</f>
        <v/>
      </c>
      <c r="F1589">
        <f>IF(AND(B1589&lt;&gt;"",C1589&lt;&gt;""),1,"")</f>
        <v/>
      </c>
      <c r="G1589">
        <f>IF(F1589=1,IF(B1589=C1589,1,0),"")</f>
        <v/>
      </c>
      <c r="H1589">
        <f>IF(B1589="","",IFERROR(VLOOKUP(B1589,lst_FT_group_map_table,2,FALSE),"INVALID"))</f>
        <v/>
      </c>
      <c r="I1589">
        <f>IF(C1589="","",IFERROR(VLOOKUP(C1589,lst_FT_group_map_table,2,FALSE),"INVALID"))</f>
        <v/>
      </c>
      <c r="J1589">
        <f>IF(F1589=1,IF(H1589=I1589,1,0),"")</f>
        <v/>
      </c>
      <c r="K1589">
        <f>IF(AND(ISNUMBER(MATCH(B1589,lst_FT_sci_excl,0)),ISNUMBER(MATCH(C1589,lst_FT_sci_excl,0))),IF(D1589=E1589,1,0),"")</f>
        <v/>
      </c>
      <c r="L1589">
        <f>IF(OR(G1589=0,K1589=0),1,"")</f>
        <v/>
      </c>
      <c r="M1589">
        <f>IF(L1589=1,COUNTIF($L$2:L1589,1),"")</f>
        <v/>
      </c>
    </row>
    <row r="1590">
      <c r="A1590">
        <f>IF(screen_FT_reviewer_A!$A1590="","",screen_FT_reviewer_A!$A1590)</f>
        <v/>
      </c>
      <c r="B1590">
        <f>IF(OR($A1590="",screen_FT_reviewer_A!$C1590=""),"",screen_FT_reviewer_A!$C1590)</f>
        <v/>
      </c>
      <c r="C1590">
        <f>IF(OR($A1590="",screen_FT_reviewer_B!$C1590=""),"",screen_FT_reviewer_B!$C1590)</f>
        <v/>
      </c>
      <c r="D1590">
        <f>IF(OR($A1590="",screen_FT_reviewer_A!$D1590=""),"",screen_FT_reviewer_A!$D1590)</f>
        <v/>
      </c>
      <c r="E1590">
        <f>IF(OR($A1590="",screen_FT_reviewer_B!$D1590=""),"",screen_FT_reviewer_B!$D1590)</f>
        <v/>
      </c>
      <c r="F1590">
        <f>IF(AND(B1590&lt;&gt;"",C1590&lt;&gt;""),1,"")</f>
        <v/>
      </c>
      <c r="G1590">
        <f>IF(F1590=1,IF(B1590=C1590,1,0),"")</f>
        <v/>
      </c>
      <c r="H1590">
        <f>IF(B1590="","",IFERROR(VLOOKUP(B1590,lst_FT_group_map_table,2,FALSE),"INVALID"))</f>
        <v/>
      </c>
      <c r="I1590">
        <f>IF(C1590="","",IFERROR(VLOOKUP(C1590,lst_FT_group_map_table,2,FALSE),"INVALID"))</f>
        <v/>
      </c>
      <c r="J1590">
        <f>IF(F1590=1,IF(H1590=I1590,1,0),"")</f>
        <v/>
      </c>
      <c r="K1590">
        <f>IF(AND(ISNUMBER(MATCH(B1590,lst_FT_sci_excl,0)),ISNUMBER(MATCH(C1590,lst_FT_sci_excl,0))),IF(D1590=E1590,1,0),"")</f>
        <v/>
      </c>
      <c r="L1590">
        <f>IF(OR(G1590=0,K1590=0),1,"")</f>
        <v/>
      </c>
      <c r="M1590">
        <f>IF(L1590=1,COUNTIF($L$2:L1590,1),"")</f>
        <v/>
      </c>
    </row>
    <row r="1591">
      <c r="A1591">
        <f>IF(screen_FT_reviewer_A!$A1591="","",screen_FT_reviewer_A!$A1591)</f>
        <v/>
      </c>
      <c r="B1591">
        <f>IF(OR($A1591="",screen_FT_reviewer_A!$C1591=""),"",screen_FT_reviewer_A!$C1591)</f>
        <v/>
      </c>
      <c r="C1591">
        <f>IF(OR($A1591="",screen_FT_reviewer_B!$C1591=""),"",screen_FT_reviewer_B!$C1591)</f>
        <v/>
      </c>
      <c r="D1591">
        <f>IF(OR($A1591="",screen_FT_reviewer_A!$D1591=""),"",screen_FT_reviewer_A!$D1591)</f>
        <v/>
      </c>
      <c r="E1591">
        <f>IF(OR($A1591="",screen_FT_reviewer_B!$D1591=""),"",screen_FT_reviewer_B!$D1591)</f>
        <v/>
      </c>
      <c r="F1591">
        <f>IF(AND(B1591&lt;&gt;"",C1591&lt;&gt;""),1,"")</f>
        <v/>
      </c>
      <c r="G1591">
        <f>IF(F1591=1,IF(B1591=C1591,1,0),"")</f>
        <v/>
      </c>
      <c r="H1591">
        <f>IF(B1591="","",IFERROR(VLOOKUP(B1591,lst_FT_group_map_table,2,FALSE),"INVALID"))</f>
        <v/>
      </c>
      <c r="I1591">
        <f>IF(C1591="","",IFERROR(VLOOKUP(C1591,lst_FT_group_map_table,2,FALSE),"INVALID"))</f>
        <v/>
      </c>
      <c r="J1591">
        <f>IF(F1591=1,IF(H1591=I1591,1,0),"")</f>
        <v/>
      </c>
      <c r="K1591">
        <f>IF(AND(ISNUMBER(MATCH(B1591,lst_FT_sci_excl,0)),ISNUMBER(MATCH(C1591,lst_FT_sci_excl,0))),IF(D1591=E1591,1,0),"")</f>
        <v/>
      </c>
      <c r="L1591">
        <f>IF(OR(G1591=0,K1591=0),1,"")</f>
        <v/>
      </c>
      <c r="M1591">
        <f>IF(L1591=1,COUNTIF($L$2:L1591,1),"")</f>
        <v/>
      </c>
    </row>
    <row r="1592">
      <c r="A1592">
        <f>IF(screen_FT_reviewer_A!$A1592="","",screen_FT_reviewer_A!$A1592)</f>
        <v/>
      </c>
      <c r="B1592">
        <f>IF(OR($A1592="",screen_FT_reviewer_A!$C1592=""),"",screen_FT_reviewer_A!$C1592)</f>
        <v/>
      </c>
      <c r="C1592">
        <f>IF(OR($A1592="",screen_FT_reviewer_B!$C1592=""),"",screen_FT_reviewer_B!$C1592)</f>
        <v/>
      </c>
      <c r="D1592">
        <f>IF(OR($A1592="",screen_FT_reviewer_A!$D1592=""),"",screen_FT_reviewer_A!$D1592)</f>
        <v/>
      </c>
      <c r="E1592">
        <f>IF(OR($A1592="",screen_FT_reviewer_B!$D1592=""),"",screen_FT_reviewer_B!$D1592)</f>
        <v/>
      </c>
      <c r="F1592">
        <f>IF(AND(B1592&lt;&gt;"",C1592&lt;&gt;""),1,"")</f>
        <v/>
      </c>
      <c r="G1592">
        <f>IF(F1592=1,IF(B1592=C1592,1,0),"")</f>
        <v/>
      </c>
      <c r="H1592">
        <f>IF(B1592="","",IFERROR(VLOOKUP(B1592,lst_FT_group_map_table,2,FALSE),"INVALID"))</f>
        <v/>
      </c>
      <c r="I1592">
        <f>IF(C1592="","",IFERROR(VLOOKUP(C1592,lst_FT_group_map_table,2,FALSE),"INVALID"))</f>
        <v/>
      </c>
      <c r="J1592">
        <f>IF(F1592=1,IF(H1592=I1592,1,0),"")</f>
        <v/>
      </c>
      <c r="K1592">
        <f>IF(AND(ISNUMBER(MATCH(B1592,lst_FT_sci_excl,0)),ISNUMBER(MATCH(C1592,lst_FT_sci_excl,0))),IF(D1592=E1592,1,0),"")</f>
        <v/>
      </c>
      <c r="L1592">
        <f>IF(OR(G1592=0,K1592=0),1,"")</f>
        <v/>
      </c>
      <c r="M1592">
        <f>IF(L1592=1,COUNTIF($L$2:L1592,1),"")</f>
        <v/>
      </c>
    </row>
    <row r="1593">
      <c r="A1593">
        <f>IF(screen_FT_reviewer_A!$A1593="","",screen_FT_reviewer_A!$A1593)</f>
        <v/>
      </c>
      <c r="B1593">
        <f>IF(OR($A1593="",screen_FT_reviewer_A!$C1593=""),"",screen_FT_reviewer_A!$C1593)</f>
        <v/>
      </c>
      <c r="C1593">
        <f>IF(OR($A1593="",screen_FT_reviewer_B!$C1593=""),"",screen_FT_reviewer_B!$C1593)</f>
        <v/>
      </c>
      <c r="D1593">
        <f>IF(OR($A1593="",screen_FT_reviewer_A!$D1593=""),"",screen_FT_reviewer_A!$D1593)</f>
        <v/>
      </c>
      <c r="E1593">
        <f>IF(OR($A1593="",screen_FT_reviewer_B!$D1593=""),"",screen_FT_reviewer_B!$D1593)</f>
        <v/>
      </c>
      <c r="F1593">
        <f>IF(AND(B1593&lt;&gt;"",C1593&lt;&gt;""),1,"")</f>
        <v/>
      </c>
      <c r="G1593">
        <f>IF(F1593=1,IF(B1593=C1593,1,0),"")</f>
        <v/>
      </c>
      <c r="H1593">
        <f>IF(B1593="","",IFERROR(VLOOKUP(B1593,lst_FT_group_map_table,2,FALSE),"INVALID"))</f>
        <v/>
      </c>
      <c r="I1593">
        <f>IF(C1593="","",IFERROR(VLOOKUP(C1593,lst_FT_group_map_table,2,FALSE),"INVALID"))</f>
        <v/>
      </c>
      <c r="J1593">
        <f>IF(F1593=1,IF(H1593=I1593,1,0),"")</f>
        <v/>
      </c>
      <c r="K1593">
        <f>IF(AND(ISNUMBER(MATCH(B1593,lst_FT_sci_excl,0)),ISNUMBER(MATCH(C1593,lst_FT_sci_excl,0))),IF(D1593=E1593,1,0),"")</f>
        <v/>
      </c>
      <c r="L1593">
        <f>IF(OR(G1593=0,K1593=0),1,"")</f>
        <v/>
      </c>
      <c r="M1593">
        <f>IF(L1593=1,COUNTIF($L$2:L1593,1),"")</f>
        <v/>
      </c>
    </row>
    <row r="1594">
      <c r="A1594">
        <f>IF(screen_FT_reviewer_A!$A1594="","",screen_FT_reviewer_A!$A1594)</f>
        <v/>
      </c>
      <c r="B1594">
        <f>IF(OR($A1594="",screen_FT_reviewer_A!$C1594=""),"",screen_FT_reviewer_A!$C1594)</f>
        <v/>
      </c>
      <c r="C1594">
        <f>IF(OR($A1594="",screen_FT_reviewer_B!$C1594=""),"",screen_FT_reviewer_B!$C1594)</f>
        <v/>
      </c>
      <c r="D1594">
        <f>IF(OR($A1594="",screen_FT_reviewer_A!$D1594=""),"",screen_FT_reviewer_A!$D1594)</f>
        <v/>
      </c>
      <c r="E1594">
        <f>IF(OR($A1594="",screen_FT_reviewer_B!$D1594=""),"",screen_FT_reviewer_B!$D1594)</f>
        <v/>
      </c>
      <c r="F1594">
        <f>IF(AND(B1594&lt;&gt;"",C1594&lt;&gt;""),1,"")</f>
        <v/>
      </c>
      <c r="G1594">
        <f>IF(F1594=1,IF(B1594=C1594,1,0),"")</f>
        <v/>
      </c>
      <c r="H1594">
        <f>IF(B1594="","",IFERROR(VLOOKUP(B1594,lst_FT_group_map_table,2,FALSE),"INVALID"))</f>
        <v/>
      </c>
      <c r="I1594">
        <f>IF(C1594="","",IFERROR(VLOOKUP(C1594,lst_FT_group_map_table,2,FALSE),"INVALID"))</f>
        <v/>
      </c>
      <c r="J1594">
        <f>IF(F1594=1,IF(H1594=I1594,1,0),"")</f>
        <v/>
      </c>
      <c r="K1594">
        <f>IF(AND(ISNUMBER(MATCH(B1594,lst_FT_sci_excl,0)),ISNUMBER(MATCH(C1594,lst_FT_sci_excl,0))),IF(D1594=E1594,1,0),"")</f>
        <v/>
      </c>
      <c r="L1594">
        <f>IF(OR(G1594=0,K1594=0),1,"")</f>
        <v/>
      </c>
      <c r="M1594">
        <f>IF(L1594=1,COUNTIF($L$2:L1594,1),"")</f>
        <v/>
      </c>
    </row>
    <row r="1595">
      <c r="A1595">
        <f>IF(screen_FT_reviewer_A!$A1595="","",screen_FT_reviewer_A!$A1595)</f>
        <v/>
      </c>
      <c r="B1595">
        <f>IF(OR($A1595="",screen_FT_reviewer_A!$C1595=""),"",screen_FT_reviewer_A!$C1595)</f>
        <v/>
      </c>
      <c r="C1595">
        <f>IF(OR($A1595="",screen_FT_reviewer_B!$C1595=""),"",screen_FT_reviewer_B!$C1595)</f>
        <v/>
      </c>
      <c r="D1595">
        <f>IF(OR($A1595="",screen_FT_reviewer_A!$D1595=""),"",screen_FT_reviewer_A!$D1595)</f>
        <v/>
      </c>
      <c r="E1595">
        <f>IF(OR($A1595="",screen_FT_reviewer_B!$D1595=""),"",screen_FT_reviewer_B!$D1595)</f>
        <v/>
      </c>
      <c r="F1595">
        <f>IF(AND(B1595&lt;&gt;"",C1595&lt;&gt;""),1,"")</f>
        <v/>
      </c>
      <c r="G1595">
        <f>IF(F1595=1,IF(B1595=C1595,1,0),"")</f>
        <v/>
      </c>
      <c r="H1595">
        <f>IF(B1595="","",IFERROR(VLOOKUP(B1595,lst_FT_group_map_table,2,FALSE),"INVALID"))</f>
        <v/>
      </c>
      <c r="I1595">
        <f>IF(C1595="","",IFERROR(VLOOKUP(C1595,lst_FT_group_map_table,2,FALSE),"INVALID"))</f>
        <v/>
      </c>
      <c r="J1595">
        <f>IF(F1595=1,IF(H1595=I1595,1,0),"")</f>
        <v/>
      </c>
      <c r="K1595">
        <f>IF(AND(ISNUMBER(MATCH(B1595,lst_FT_sci_excl,0)),ISNUMBER(MATCH(C1595,lst_FT_sci_excl,0))),IF(D1595=E1595,1,0),"")</f>
        <v/>
      </c>
      <c r="L1595">
        <f>IF(OR(G1595=0,K1595=0),1,"")</f>
        <v/>
      </c>
      <c r="M1595">
        <f>IF(L1595=1,COUNTIF($L$2:L1595,1),"")</f>
        <v/>
      </c>
    </row>
    <row r="1596">
      <c r="A1596">
        <f>IF(screen_FT_reviewer_A!$A1596="","",screen_FT_reviewer_A!$A1596)</f>
        <v/>
      </c>
      <c r="B1596">
        <f>IF(OR($A1596="",screen_FT_reviewer_A!$C1596=""),"",screen_FT_reviewer_A!$C1596)</f>
        <v/>
      </c>
      <c r="C1596">
        <f>IF(OR($A1596="",screen_FT_reviewer_B!$C1596=""),"",screen_FT_reviewer_B!$C1596)</f>
        <v/>
      </c>
      <c r="D1596">
        <f>IF(OR($A1596="",screen_FT_reviewer_A!$D1596=""),"",screen_FT_reviewer_A!$D1596)</f>
        <v/>
      </c>
      <c r="E1596">
        <f>IF(OR($A1596="",screen_FT_reviewer_B!$D1596=""),"",screen_FT_reviewer_B!$D1596)</f>
        <v/>
      </c>
      <c r="F1596">
        <f>IF(AND(B1596&lt;&gt;"",C1596&lt;&gt;""),1,"")</f>
        <v/>
      </c>
      <c r="G1596">
        <f>IF(F1596=1,IF(B1596=C1596,1,0),"")</f>
        <v/>
      </c>
      <c r="H1596">
        <f>IF(B1596="","",IFERROR(VLOOKUP(B1596,lst_FT_group_map_table,2,FALSE),"INVALID"))</f>
        <v/>
      </c>
      <c r="I1596">
        <f>IF(C1596="","",IFERROR(VLOOKUP(C1596,lst_FT_group_map_table,2,FALSE),"INVALID"))</f>
        <v/>
      </c>
      <c r="J1596">
        <f>IF(F1596=1,IF(H1596=I1596,1,0),"")</f>
        <v/>
      </c>
      <c r="K1596">
        <f>IF(AND(ISNUMBER(MATCH(B1596,lst_FT_sci_excl,0)),ISNUMBER(MATCH(C1596,lst_FT_sci_excl,0))),IF(D1596=E1596,1,0),"")</f>
        <v/>
      </c>
      <c r="L1596">
        <f>IF(OR(G1596=0,K1596=0),1,"")</f>
        <v/>
      </c>
      <c r="M1596">
        <f>IF(L1596=1,COUNTIF($L$2:L1596,1),"")</f>
        <v/>
      </c>
    </row>
    <row r="1597">
      <c r="A1597">
        <f>IF(screen_FT_reviewer_A!$A1597="","",screen_FT_reviewer_A!$A1597)</f>
        <v/>
      </c>
      <c r="B1597">
        <f>IF(OR($A1597="",screen_FT_reviewer_A!$C1597=""),"",screen_FT_reviewer_A!$C1597)</f>
        <v/>
      </c>
      <c r="C1597">
        <f>IF(OR($A1597="",screen_FT_reviewer_B!$C1597=""),"",screen_FT_reviewer_B!$C1597)</f>
        <v/>
      </c>
      <c r="D1597">
        <f>IF(OR($A1597="",screen_FT_reviewer_A!$D1597=""),"",screen_FT_reviewer_A!$D1597)</f>
        <v/>
      </c>
      <c r="E1597">
        <f>IF(OR($A1597="",screen_FT_reviewer_B!$D1597=""),"",screen_FT_reviewer_B!$D1597)</f>
        <v/>
      </c>
      <c r="F1597">
        <f>IF(AND(B1597&lt;&gt;"",C1597&lt;&gt;""),1,"")</f>
        <v/>
      </c>
      <c r="G1597">
        <f>IF(F1597=1,IF(B1597=C1597,1,0),"")</f>
        <v/>
      </c>
      <c r="H1597">
        <f>IF(B1597="","",IFERROR(VLOOKUP(B1597,lst_FT_group_map_table,2,FALSE),"INVALID"))</f>
        <v/>
      </c>
      <c r="I1597">
        <f>IF(C1597="","",IFERROR(VLOOKUP(C1597,lst_FT_group_map_table,2,FALSE),"INVALID"))</f>
        <v/>
      </c>
      <c r="J1597">
        <f>IF(F1597=1,IF(H1597=I1597,1,0),"")</f>
        <v/>
      </c>
      <c r="K1597">
        <f>IF(AND(ISNUMBER(MATCH(B1597,lst_FT_sci_excl,0)),ISNUMBER(MATCH(C1597,lst_FT_sci_excl,0))),IF(D1597=E1597,1,0),"")</f>
        <v/>
      </c>
      <c r="L1597">
        <f>IF(OR(G1597=0,K1597=0),1,"")</f>
        <v/>
      </c>
      <c r="M1597">
        <f>IF(L1597=1,COUNTIF($L$2:L1597,1),"")</f>
        <v/>
      </c>
    </row>
    <row r="1598">
      <c r="A1598">
        <f>IF(screen_FT_reviewer_A!$A1598="","",screen_FT_reviewer_A!$A1598)</f>
        <v/>
      </c>
      <c r="B1598">
        <f>IF(OR($A1598="",screen_FT_reviewer_A!$C1598=""),"",screen_FT_reviewer_A!$C1598)</f>
        <v/>
      </c>
      <c r="C1598">
        <f>IF(OR($A1598="",screen_FT_reviewer_B!$C1598=""),"",screen_FT_reviewer_B!$C1598)</f>
        <v/>
      </c>
      <c r="D1598">
        <f>IF(OR($A1598="",screen_FT_reviewer_A!$D1598=""),"",screen_FT_reviewer_A!$D1598)</f>
        <v/>
      </c>
      <c r="E1598">
        <f>IF(OR($A1598="",screen_FT_reviewer_B!$D1598=""),"",screen_FT_reviewer_B!$D1598)</f>
        <v/>
      </c>
      <c r="F1598">
        <f>IF(AND(B1598&lt;&gt;"",C1598&lt;&gt;""),1,"")</f>
        <v/>
      </c>
      <c r="G1598">
        <f>IF(F1598=1,IF(B1598=C1598,1,0),"")</f>
        <v/>
      </c>
      <c r="H1598">
        <f>IF(B1598="","",IFERROR(VLOOKUP(B1598,lst_FT_group_map_table,2,FALSE),"INVALID"))</f>
        <v/>
      </c>
      <c r="I1598">
        <f>IF(C1598="","",IFERROR(VLOOKUP(C1598,lst_FT_group_map_table,2,FALSE),"INVALID"))</f>
        <v/>
      </c>
      <c r="J1598">
        <f>IF(F1598=1,IF(H1598=I1598,1,0),"")</f>
        <v/>
      </c>
      <c r="K1598">
        <f>IF(AND(ISNUMBER(MATCH(B1598,lst_FT_sci_excl,0)),ISNUMBER(MATCH(C1598,lst_FT_sci_excl,0))),IF(D1598=E1598,1,0),"")</f>
        <v/>
      </c>
      <c r="L1598">
        <f>IF(OR(G1598=0,K1598=0),1,"")</f>
        <v/>
      </c>
      <c r="M1598">
        <f>IF(L1598=1,COUNTIF($L$2:L1598,1),"")</f>
        <v/>
      </c>
    </row>
    <row r="1599">
      <c r="A1599">
        <f>IF(screen_FT_reviewer_A!$A1599="","",screen_FT_reviewer_A!$A1599)</f>
        <v/>
      </c>
      <c r="B1599">
        <f>IF(OR($A1599="",screen_FT_reviewer_A!$C1599=""),"",screen_FT_reviewer_A!$C1599)</f>
        <v/>
      </c>
      <c r="C1599">
        <f>IF(OR($A1599="",screen_FT_reviewer_B!$C1599=""),"",screen_FT_reviewer_B!$C1599)</f>
        <v/>
      </c>
      <c r="D1599">
        <f>IF(OR($A1599="",screen_FT_reviewer_A!$D1599=""),"",screen_FT_reviewer_A!$D1599)</f>
        <v/>
      </c>
      <c r="E1599">
        <f>IF(OR($A1599="",screen_FT_reviewer_B!$D1599=""),"",screen_FT_reviewer_B!$D1599)</f>
        <v/>
      </c>
      <c r="F1599">
        <f>IF(AND(B1599&lt;&gt;"",C1599&lt;&gt;""),1,"")</f>
        <v/>
      </c>
      <c r="G1599">
        <f>IF(F1599=1,IF(B1599=C1599,1,0),"")</f>
        <v/>
      </c>
      <c r="H1599">
        <f>IF(B1599="","",IFERROR(VLOOKUP(B1599,lst_FT_group_map_table,2,FALSE),"INVALID"))</f>
        <v/>
      </c>
      <c r="I1599">
        <f>IF(C1599="","",IFERROR(VLOOKUP(C1599,lst_FT_group_map_table,2,FALSE),"INVALID"))</f>
        <v/>
      </c>
      <c r="J1599">
        <f>IF(F1599=1,IF(H1599=I1599,1,0),"")</f>
        <v/>
      </c>
      <c r="K1599">
        <f>IF(AND(ISNUMBER(MATCH(B1599,lst_FT_sci_excl,0)),ISNUMBER(MATCH(C1599,lst_FT_sci_excl,0))),IF(D1599=E1599,1,0),"")</f>
        <v/>
      </c>
      <c r="L1599">
        <f>IF(OR(G1599=0,K1599=0),1,"")</f>
        <v/>
      </c>
      <c r="M1599">
        <f>IF(L1599=1,COUNTIF($L$2:L1599,1),"")</f>
        <v/>
      </c>
    </row>
    <row r="1600">
      <c r="A1600">
        <f>IF(screen_FT_reviewer_A!$A1600="","",screen_FT_reviewer_A!$A1600)</f>
        <v/>
      </c>
      <c r="B1600">
        <f>IF(OR($A1600="",screen_FT_reviewer_A!$C1600=""),"",screen_FT_reviewer_A!$C1600)</f>
        <v/>
      </c>
      <c r="C1600">
        <f>IF(OR($A1600="",screen_FT_reviewer_B!$C1600=""),"",screen_FT_reviewer_B!$C1600)</f>
        <v/>
      </c>
      <c r="D1600">
        <f>IF(OR($A1600="",screen_FT_reviewer_A!$D1600=""),"",screen_FT_reviewer_A!$D1600)</f>
        <v/>
      </c>
      <c r="E1600">
        <f>IF(OR($A1600="",screen_FT_reviewer_B!$D1600=""),"",screen_FT_reviewer_B!$D1600)</f>
        <v/>
      </c>
      <c r="F1600">
        <f>IF(AND(B1600&lt;&gt;"",C1600&lt;&gt;""),1,"")</f>
        <v/>
      </c>
      <c r="G1600">
        <f>IF(F1600=1,IF(B1600=C1600,1,0),"")</f>
        <v/>
      </c>
      <c r="H1600">
        <f>IF(B1600="","",IFERROR(VLOOKUP(B1600,lst_FT_group_map_table,2,FALSE),"INVALID"))</f>
        <v/>
      </c>
      <c r="I1600">
        <f>IF(C1600="","",IFERROR(VLOOKUP(C1600,lst_FT_group_map_table,2,FALSE),"INVALID"))</f>
        <v/>
      </c>
      <c r="J1600">
        <f>IF(F1600=1,IF(H1600=I1600,1,0),"")</f>
        <v/>
      </c>
      <c r="K1600">
        <f>IF(AND(ISNUMBER(MATCH(B1600,lst_FT_sci_excl,0)),ISNUMBER(MATCH(C1600,lst_FT_sci_excl,0))),IF(D1600=E1600,1,0),"")</f>
        <v/>
      </c>
      <c r="L1600">
        <f>IF(OR(G1600=0,K1600=0),1,"")</f>
        <v/>
      </c>
      <c r="M1600">
        <f>IF(L1600=1,COUNTIF($L$2:L1600,1),"")</f>
        <v/>
      </c>
    </row>
    <row r="1601">
      <c r="A1601">
        <f>IF(screen_FT_reviewer_A!$A1601="","",screen_FT_reviewer_A!$A1601)</f>
        <v/>
      </c>
      <c r="B1601">
        <f>IF(OR($A1601="",screen_FT_reviewer_A!$C1601=""),"",screen_FT_reviewer_A!$C1601)</f>
        <v/>
      </c>
      <c r="C1601">
        <f>IF(OR($A1601="",screen_FT_reviewer_B!$C1601=""),"",screen_FT_reviewer_B!$C1601)</f>
        <v/>
      </c>
      <c r="D1601">
        <f>IF(OR($A1601="",screen_FT_reviewer_A!$D1601=""),"",screen_FT_reviewer_A!$D1601)</f>
        <v/>
      </c>
      <c r="E1601">
        <f>IF(OR($A1601="",screen_FT_reviewer_B!$D1601=""),"",screen_FT_reviewer_B!$D1601)</f>
        <v/>
      </c>
      <c r="F1601">
        <f>IF(AND(B1601&lt;&gt;"",C1601&lt;&gt;""),1,"")</f>
        <v/>
      </c>
      <c r="G1601">
        <f>IF(F1601=1,IF(B1601=C1601,1,0),"")</f>
        <v/>
      </c>
      <c r="H1601">
        <f>IF(B1601="","",IFERROR(VLOOKUP(B1601,lst_FT_group_map_table,2,FALSE),"INVALID"))</f>
        <v/>
      </c>
      <c r="I1601">
        <f>IF(C1601="","",IFERROR(VLOOKUP(C1601,lst_FT_group_map_table,2,FALSE),"INVALID"))</f>
        <v/>
      </c>
      <c r="J1601">
        <f>IF(F1601=1,IF(H1601=I1601,1,0),"")</f>
        <v/>
      </c>
      <c r="K1601">
        <f>IF(AND(ISNUMBER(MATCH(B1601,lst_FT_sci_excl,0)),ISNUMBER(MATCH(C1601,lst_FT_sci_excl,0))),IF(D1601=E1601,1,0),"")</f>
        <v/>
      </c>
      <c r="L1601">
        <f>IF(OR(G1601=0,K1601=0),1,"")</f>
        <v/>
      </c>
      <c r="M1601">
        <f>IF(L1601=1,COUNTIF($L$2:L1601,1),"")</f>
        <v/>
      </c>
    </row>
    <row r="1602">
      <c r="A1602">
        <f>IF(screen_FT_reviewer_A!$A1602="","",screen_FT_reviewer_A!$A1602)</f>
        <v/>
      </c>
      <c r="B1602">
        <f>IF(OR($A1602="",screen_FT_reviewer_A!$C1602=""),"",screen_FT_reviewer_A!$C1602)</f>
        <v/>
      </c>
      <c r="C1602">
        <f>IF(OR($A1602="",screen_FT_reviewer_B!$C1602=""),"",screen_FT_reviewer_B!$C1602)</f>
        <v/>
      </c>
      <c r="D1602">
        <f>IF(OR($A1602="",screen_FT_reviewer_A!$D1602=""),"",screen_FT_reviewer_A!$D1602)</f>
        <v/>
      </c>
      <c r="E1602">
        <f>IF(OR($A1602="",screen_FT_reviewer_B!$D1602=""),"",screen_FT_reviewer_B!$D1602)</f>
        <v/>
      </c>
      <c r="F1602">
        <f>IF(AND(B1602&lt;&gt;"",C1602&lt;&gt;""),1,"")</f>
        <v/>
      </c>
      <c r="G1602">
        <f>IF(F1602=1,IF(B1602=C1602,1,0),"")</f>
        <v/>
      </c>
      <c r="H1602">
        <f>IF(B1602="","",IFERROR(VLOOKUP(B1602,lst_FT_group_map_table,2,FALSE),"INVALID"))</f>
        <v/>
      </c>
      <c r="I1602">
        <f>IF(C1602="","",IFERROR(VLOOKUP(C1602,lst_FT_group_map_table,2,FALSE),"INVALID"))</f>
        <v/>
      </c>
      <c r="J1602">
        <f>IF(F1602=1,IF(H1602=I1602,1,0),"")</f>
        <v/>
      </c>
      <c r="K1602">
        <f>IF(AND(ISNUMBER(MATCH(B1602,lst_FT_sci_excl,0)),ISNUMBER(MATCH(C1602,lst_FT_sci_excl,0))),IF(D1602=E1602,1,0),"")</f>
        <v/>
      </c>
      <c r="L1602">
        <f>IF(OR(G1602=0,K1602=0),1,"")</f>
        <v/>
      </c>
      <c r="M1602">
        <f>IF(L1602=1,COUNTIF($L$2:L1602,1),"")</f>
        <v/>
      </c>
    </row>
    <row r="1603">
      <c r="A1603">
        <f>IF(screen_FT_reviewer_A!$A1603="","",screen_FT_reviewer_A!$A1603)</f>
        <v/>
      </c>
      <c r="B1603">
        <f>IF(OR($A1603="",screen_FT_reviewer_A!$C1603=""),"",screen_FT_reviewer_A!$C1603)</f>
        <v/>
      </c>
      <c r="C1603">
        <f>IF(OR($A1603="",screen_FT_reviewer_B!$C1603=""),"",screen_FT_reviewer_B!$C1603)</f>
        <v/>
      </c>
      <c r="D1603">
        <f>IF(OR($A1603="",screen_FT_reviewer_A!$D1603=""),"",screen_FT_reviewer_A!$D1603)</f>
        <v/>
      </c>
      <c r="E1603">
        <f>IF(OR($A1603="",screen_FT_reviewer_B!$D1603=""),"",screen_FT_reviewer_B!$D1603)</f>
        <v/>
      </c>
      <c r="F1603">
        <f>IF(AND(B1603&lt;&gt;"",C1603&lt;&gt;""),1,"")</f>
        <v/>
      </c>
      <c r="G1603">
        <f>IF(F1603=1,IF(B1603=C1603,1,0),"")</f>
        <v/>
      </c>
      <c r="H1603">
        <f>IF(B1603="","",IFERROR(VLOOKUP(B1603,lst_FT_group_map_table,2,FALSE),"INVALID"))</f>
        <v/>
      </c>
      <c r="I1603">
        <f>IF(C1603="","",IFERROR(VLOOKUP(C1603,lst_FT_group_map_table,2,FALSE),"INVALID"))</f>
        <v/>
      </c>
      <c r="J1603">
        <f>IF(F1603=1,IF(H1603=I1603,1,0),"")</f>
        <v/>
      </c>
      <c r="K1603">
        <f>IF(AND(ISNUMBER(MATCH(B1603,lst_FT_sci_excl,0)),ISNUMBER(MATCH(C1603,lst_FT_sci_excl,0))),IF(D1603=E1603,1,0),"")</f>
        <v/>
      </c>
      <c r="L1603">
        <f>IF(OR(G1603=0,K1603=0),1,"")</f>
        <v/>
      </c>
      <c r="M1603">
        <f>IF(L1603=1,COUNTIF($L$2:L1603,1),"")</f>
        <v/>
      </c>
    </row>
    <row r="1604">
      <c r="A1604">
        <f>IF(screen_FT_reviewer_A!$A1604="","",screen_FT_reviewer_A!$A1604)</f>
        <v/>
      </c>
      <c r="B1604">
        <f>IF(OR($A1604="",screen_FT_reviewer_A!$C1604=""),"",screen_FT_reviewer_A!$C1604)</f>
        <v/>
      </c>
      <c r="C1604">
        <f>IF(OR($A1604="",screen_FT_reviewer_B!$C1604=""),"",screen_FT_reviewer_B!$C1604)</f>
        <v/>
      </c>
      <c r="D1604">
        <f>IF(OR($A1604="",screen_FT_reviewer_A!$D1604=""),"",screen_FT_reviewer_A!$D1604)</f>
        <v/>
      </c>
      <c r="E1604">
        <f>IF(OR($A1604="",screen_FT_reviewer_B!$D1604=""),"",screen_FT_reviewer_B!$D1604)</f>
        <v/>
      </c>
      <c r="F1604">
        <f>IF(AND(B1604&lt;&gt;"",C1604&lt;&gt;""),1,"")</f>
        <v/>
      </c>
      <c r="G1604">
        <f>IF(F1604=1,IF(B1604=C1604,1,0),"")</f>
        <v/>
      </c>
      <c r="H1604">
        <f>IF(B1604="","",IFERROR(VLOOKUP(B1604,lst_FT_group_map_table,2,FALSE),"INVALID"))</f>
        <v/>
      </c>
      <c r="I1604">
        <f>IF(C1604="","",IFERROR(VLOOKUP(C1604,lst_FT_group_map_table,2,FALSE),"INVALID"))</f>
        <v/>
      </c>
      <c r="J1604">
        <f>IF(F1604=1,IF(H1604=I1604,1,0),"")</f>
        <v/>
      </c>
      <c r="K1604">
        <f>IF(AND(ISNUMBER(MATCH(B1604,lst_FT_sci_excl,0)),ISNUMBER(MATCH(C1604,lst_FT_sci_excl,0))),IF(D1604=E1604,1,0),"")</f>
        <v/>
      </c>
      <c r="L1604">
        <f>IF(OR(G1604=0,K1604=0),1,"")</f>
        <v/>
      </c>
      <c r="M1604">
        <f>IF(L1604=1,COUNTIF($L$2:L1604,1),"")</f>
        <v/>
      </c>
    </row>
    <row r="1605">
      <c r="A1605">
        <f>IF(screen_FT_reviewer_A!$A1605="","",screen_FT_reviewer_A!$A1605)</f>
        <v/>
      </c>
      <c r="B1605">
        <f>IF(OR($A1605="",screen_FT_reviewer_A!$C1605=""),"",screen_FT_reviewer_A!$C1605)</f>
        <v/>
      </c>
      <c r="C1605">
        <f>IF(OR($A1605="",screen_FT_reviewer_B!$C1605=""),"",screen_FT_reviewer_B!$C1605)</f>
        <v/>
      </c>
      <c r="D1605">
        <f>IF(OR($A1605="",screen_FT_reviewer_A!$D1605=""),"",screen_FT_reviewer_A!$D1605)</f>
        <v/>
      </c>
      <c r="E1605">
        <f>IF(OR($A1605="",screen_FT_reviewer_B!$D1605=""),"",screen_FT_reviewer_B!$D1605)</f>
        <v/>
      </c>
      <c r="F1605">
        <f>IF(AND(B1605&lt;&gt;"",C1605&lt;&gt;""),1,"")</f>
        <v/>
      </c>
      <c r="G1605">
        <f>IF(F1605=1,IF(B1605=C1605,1,0),"")</f>
        <v/>
      </c>
      <c r="H1605">
        <f>IF(B1605="","",IFERROR(VLOOKUP(B1605,lst_FT_group_map_table,2,FALSE),"INVALID"))</f>
        <v/>
      </c>
      <c r="I1605">
        <f>IF(C1605="","",IFERROR(VLOOKUP(C1605,lst_FT_group_map_table,2,FALSE),"INVALID"))</f>
        <v/>
      </c>
      <c r="J1605">
        <f>IF(F1605=1,IF(H1605=I1605,1,0),"")</f>
        <v/>
      </c>
      <c r="K1605">
        <f>IF(AND(ISNUMBER(MATCH(B1605,lst_FT_sci_excl,0)),ISNUMBER(MATCH(C1605,lst_FT_sci_excl,0))),IF(D1605=E1605,1,0),"")</f>
        <v/>
      </c>
      <c r="L1605">
        <f>IF(OR(G1605=0,K1605=0),1,"")</f>
        <v/>
      </c>
      <c r="M1605">
        <f>IF(L1605=1,COUNTIF($L$2:L1605,1),"")</f>
        <v/>
      </c>
    </row>
    <row r="1606">
      <c r="A1606">
        <f>IF(screen_FT_reviewer_A!$A1606="","",screen_FT_reviewer_A!$A1606)</f>
        <v/>
      </c>
      <c r="B1606">
        <f>IF(OR($A1606="",screen_FT_reviewer_A!$C1606=""),"",screen_FT_reviewer_A!$C1606)</f>
        <v/>
      </c>
      <c r="C1606">
        <f>IF(OR($A1606="",screen_FT_reviewer_B!$C1606=""),"",screen_FT_reviewer_B!$C1606)</f>
        <v/>
      </c>
      <c r="D1606">
        <f>IF(OR($A1606="",screen_FT_reviewer_A!$D1606=""),"",screen_FT_reviewer_A!$D1606)</f>
        <v/>
      </c>
      <c r="E1606">
        <f>IF(OR($A1606="",screen_FT_reviewer_B!$D1606=""),"",screen_FT_reviewer_B!$D1606)</f>
        <v/>
      </c>
      <c r="F1606">
        <f>IF(AND(B1606&lt;&gt;"",C1606&lt;&gt;""),1,"")</f>
        <v/>
      </c>
      <c r="G1606">
        <f>IF(F1606=1,IF(B1606=C1606,1,0),"")</f>
        <v/>
      </c>
      <c r="H1606">
        <f>IF(B1606="","",IFERROR(VLOOKUP(B1606,lst_FT_group_map_table,2,FALSE),"INVALID"))</f>
        <v/>
      </c>
      <c r="I1606">
        <f>IF(C1606="","",IFERROR(VLOOKUP(C1606,lst_FT_group_map_table,2,FALSE),"INVALID"))</f>
        <v/>
      </c>
      <c r="J1606">
        <f>IF(F1606=1,IF(H1606=I1606,1,0),"")</f>
        <v/>
      </c>
      <c r="K1606">
        <f>IF(AND(ISNUMBER(MATCH(B1606,lst_FT_sci_excl,0)),ISNUMBER(MATCH(C1606,lst_FT_sci_excl,0))),IF(D1606=E1606,1,0),"")</f>
        <v/>
      </c>
      <c r="L1606">
        <f>IF(OR(G1606=0,K1606=0),1,"")</f>
        <v/>
      </c>
      <c r="M1606">
        <f>IF(L1606=1,COUNTIF($L$2:L1606,1),"")</f>
        <v/>
      </c>
    </row>
    <row r="1607">
      <c r="A1607">
        <f>IF(screen_FT_reviewer_A!$A1607="","",screen_FT_reviewer_A!$A1607)</f>
        <v/>
      </c>
      <c r="B1607">
        <f>IF(OR($A1607="",screen_FT_reviewer_A!$C1607=""),"",screen_FT_reviewer_A!$C1607)</f>
        <v/>
      </c>
      <c r="C1607">
        <f>IF(OR($A1607="",screen_FT_reviewer_B!$C1607=""),"",screen_FT_reviewer_B!$C1607)</f>
        <v/>
      </c>
      <c r="D1607">
        <f>IF(OR($A1607="",screen_FT_reviewer_A!$D1607=""),"",screen_FT_reviewer_A!$D1607)</f>
        <v/>
      </c>
      <c r="E1607">
        <f>IF(OR($A1607="",screen_FT_reviewer_B!$D1607=""),"",screen_FT_reviewer_B!$D1607)</f>
        <v/>
      </c>
      <c r="F1607">
        <f>IF(AND(B1607&lt;&gt;"",C1607&lt;&gt;""),1,"")</f>
        <v/>
      </c>
      <c r="G1607">
        <f>IF(F1607=1,IF(B1607=C1607,1,0),"")</f>
        <v/>
      </c>
      <c r="H1607">
        <f>IF(B1607="","",IFERROR(VLOOKUP(B1607,lst_FT_group_map_table,2,FALSE),"INVALID"))</f>
        <v/>
      </c>
      <c r="I1607">
        <f>IF(C1607="","",IFERROR(VLOOKUP(C1607,lst_FT_group_map_table,2,FALSE),"INVALID"))</f>
        <v/>
      </c>
      <c r="J1607">
        <f>IF(F1607=1,IF(H1607=I1607,1,0),"")</f>
        <v/>
      </c>
      <c r="K1607">
        <f>IF(AND(ISNUMBER(MATCH(B1607,lst_FT_sci_excl,0)),ISNUMBER(MATCH(C1607,lst_FT_sci_excl,0))),IF(D1607=E1607,1,0),"")</f>
        <v/>
      </c>
      <c r="L1607">
        <f>IF(OR(G1607=0,K1607=0),1,"")</f>
        <v/>
      </c>
      <c r="M1607">
        <f>IF(L1607=1,COUNTIF($L$2:L1607,1),"")</f>
        <v/>
      </c>
    </row>
    <row r="1608">
      <c r="A1608">
        <f>IF(screen_FT_reviewer_A!$A1608="","",screen_FT_reviewer_A!$A1608)</f>
        <v/>
      </c>
      <c r="B1608">
        <f>IF(OR($A1608="",screen_FT_reviewer_A!$C1608=""),"",screen_FT_reviewer_A!$C1608)</f>
        <v/>
      </c>
      <c r="C1608">
        <f>IF(OR($A1608="",screen_FT_reviewer_B!$C1608=""),"",screen_FT_reviewer_B!$C1608)</f>
        <v/>
      </c>
      <c r="D1608">
        <f>IF(OR($A1608="",screen_FT_reviewer_A!$D1608=""),"",screen_FT_reviewer_A!$D1608)</f>
        <v/>
      </c>
      <c r="E1608">
        <f>IF(OR($A1608="",screen_FT_reviewer_B!$D1608=""),"",screen_FT_reviewer_B!$D1608)</f>
        <v/>
      </c>
      <c r="F1608">
        <f>IF(AND(B1608&lt;&gt;"",C1608&lt;&gt;""),1,"")</f>
        <v/>
      </c>
      <c r="G1608">
        <f>IF(F1608=1,IF(B1608=C1608,1,0),"")</f>
        <v/>
      </c>
      <c r="H1608">
        <f>IF(B1608="","",IFERROR(VLOOKUP(B1608,lst_FT_group_map_table,2,FALSE),"INVALID"))</f>
        <v/>
      </c>
      <c r="I1608">
        <f>IF(C1608="","",IFERROR(VLOOKUP(C1608,lst_FT_group_map_table,2,FALSE),"INVALID"))</f>
        <v/>
      </c>
      <c r="J1608">
        <f>IF(F1608=1,IF(H1608=I1608,1,0),"")</f>
        <v/>
      </c>
      <c r="K1608">
        <f>IF(AND(ISNUMBER(MATCH(B1608,lst_FT_sci_excl,0)),ISNUMBER(MATCH(C1608,lst_FT_sci_excl,0))),IF(D1608=E1608,1,0),"")</f>
        <v/>
      </c>
      <c r="L1608">
        <f>IF(OR(G1608=0,K1608=0),1,"")</f>
        <v/>
      </c>
      <c r="M1608">
        <f>IF(L1608=1,COUNTIF($L$2:L1608,1),"")</f>
        <v/>
      </c>
    </row>
    <row r="1609">
      <c r="A1609">
        <f>IF(screen_FT_reviewer_A!$A1609="","",screen_FT_reviewer_A!$A1609)</f>
        <v/>
      </c>
      <c r="B1609">
        <f>IF(OR($A1609="",screen_FT_reviewer_A!$C1609=""),"",screen_FT_reviewer_A!$C1609)</f>
        <v/>
      </c>
      <c r="C1609">
        <f>IF(OR($A1609="",screen_FT_reviewer_B!$C1609=""),"",screen_FT_reviewer_B!$C1609)</f>
        <v/>
      </c>
      <c r="D1609">
        <f>IF(OR($A1609="",screen_FT_reviewer_A!$D1609=""),"",screen_FT_reviewer_A!$D1609)</f>
        <v/>
      </c>
      <c r="E1609">
        <f>IF(OR($A1609="",screen_FT_reviewer_B!$D1609=""),"",screen_FT_reviewer_B!$D1609)</f>
        <v/>
      </c>
      <c r="F1609">
        <f>IF(AND(B1609&lt;&gt;"",C1609&lt;&gt;""),1,"")</f>
        <v/>
      </c>
      <c r="G1609">
        <f>IF(F1609=1,IF(B1609=C1609,1,0),"")</f>
        <v/>
      </c>
      <c r="H1609">
        <f>IF(B1609="","",IFERROR(VLOOKUP(B1609,lst_FT_group_map_table,2,FALSE),"INVALID"))</f>
        <v/>
      </c>
      <c r="I1609">
        <f>IF(C1609="","",IFERROR(VLOOKUP(C1609,lst_FT_group_map_table,2,FALSE),"INVALID"))</f>
        <v/>
      </c>
      <c r="J1609">
        <f>IF(F1609=1,IF(H1609=I1609,1,0),"")</f>
        <v/>
      </c>
      <c r="K1609">
        <f>IF(AND(ISNUMBER(MATCH(B1609,lst_FT_sci_excl,0)),ISNUMBER(MATCH(C1609,lst_FT_sci_excl,0))),IF(D1609=E1609,1,0),"")</f>
        <v/>
      </c>
      <c r="L1609">
        <f>IF(OR(G1609=0,K1609=0),1,"")</f>
        <v/>
      </c>
      <c r="M1609">
        <f>IF(L1609=1,COUNTIF($L$2:L1609,1),"")</f>
        <v/>
      </c>
    </row>
    <row r="1610">
      <c r="A1610">
        <f>IF(screen_FT_reviewer_A!$A1610="","",screen_FT_reviewer_A!$A1610)</f>
        <v/>
      </c>
      <c r="B1610">
        <f>IF(OR($A1610="",screen_FT_reviewer_A!$C1610=""),"",screen_FT_reviewer_A!$C1610)</f>
        <v/>
      </c>
      <c r="C1610">
        <f>IF(OR($A1610="",screen_FT_reviewer_B!$C1610=""),"",screen_FT_reviewer_B!$C1610)</f>
        <v/>
      </c>
      <c r="D1610">
        <f>IF(OR($A1610="",screen_FT_reviewer_A!$D1610=""),"",screen_FT_reviewer_A!$D1610)</f>
        <v/>
      </c>
      <c r="E1610">
        <f>IF(OR($A1610="",screen_FT_reviewer_B!$D1610=""),"",screen_FT_reviewer_B!$D1610)</f>
        <v/>
      </c>
      <c r="F1610">
        <f>IF(AND(B1610&lt;&gt;"",C1610&lt;&gt;""),1,"")</f>
        <v/>
      </c>
      <c r="G1610">
        <f>IF(F1610=1,IF(B1610=C1610,1,0),"")</f>
        <v/>
      </c>
      <c r="H1610">
        <f>IF(B1610="","",IFERROR(VLOOKUP(B1610,lst_FT_group_map_table,2,FALSE),"INVALID"))</f>
        <v/>
      </c>
      <c r="I1610">
        <f>IF(C1610="","",IFERROR(VLOOKUP(C1610,lst_FT_group_map_table,2,FALSE),"INVALID"))</f>
        <v/>
      </c>
      <c r="J1610">
        <f>IF(F1610=1,IF(H1610=I1610,1,0),"")</f>
        <v/>
      </c>
      <c r="K1610">
        <f>IF(AND(ISNUMBER(MATCH(B1610,lst_FT_sci_excl,0)),ISNUMBER(MATCH(C1610,lst_FT_sci_excl,0))),IF(D1610=E1610,1,0),"")</f>
        <v/>
      </c>
      <c r="L1610">
        <f>IF(OR(G1610=0,K1610=0),1,"")</f>
        <v/>
      </c>
      <c r="M1610">
        <f>IF(L1610=1,COUNTIF($L$2:L1610,1),"")</f>
        <v/>
      </c>
    </row>
    <row r="1611">
      <c r="A1611">
        <f>IF(screen_FT_reviewer_A!$A1611="","",screen_FT_reviewer_A!$A1611)</f>
        <v/>
      </c>
      <c r="B1611">
        <f>IF(OR($A1611="",screen_FT_reviewer_A!$C1611=""),"",screen_FT_reviewer_A!$C1611)</f>
        <v/>
      </c>
      <c r="C1611">
        <f>IF(OR($A1611="",screen_FT_reviewer_B!$C1611=""),"",screen_FT_reviewer_B!$C1611)</f>
        <v/>
      </c>
      <c r="D1611">
        <f>IF(OR($A1611="",screen_FT_reviewer_A!$D1611=""),"",screen_FT_reviewer_A!$D1611)</f>
        <v/>
      </c>
      <c r="E1611">
        <f>IF(OR($A1611="",screen_FT_reviewer_B!$D1611=""),"",screen_FT_reviewer_B!$D1611)</f>
        <v/>
      </c>
      <c r="F1611">
        <f>IF(AND(B1611&lt;&gt;"",C1611&lt;&gt;""),1,"")</f>
        <v/>
      </c>
      <c r="G1611">
        <f>IF(F1611=1,IF(B1611=C1611,1,0),"")</f>
        <v/>
      </c>
      <c r="H1611">
        <f>IF(B1611="","",IFERROR(VLOOKUP(B1611,lst_FT_group_map_table,2,FALSE),"INVALID"))</f>
        <v/>
      </c>
      <c r="I1611">
        <f>IF(C1611="","",IFERROR(VLOOKUP(C1611,lst_FT_group_map_table,2,FALSE),"INVALID"))</f>
        <v/>
      </c>
      <c r="J1611">
        <f>IF(F1611=1,IF(H1611=I1611,1,0),"")</f>
        <v/>
      </c>
      <c r="K1611">
        <f>IF(AND(ISNUMBER(MATCH(B1611,lst_FT_sci_excl,0)),ISNUMBER(MATCH(C1611,lst_FT_sci_excl,0))),IF(D1611=E1611,1,0),"")</f>
        <v/>
      </c>
      <c r="L1611">
        <f>IF(OR(G1611=0,K1611=0),1,"")</f>
        <v/>
      </c>
      <c r="M1611">
        <f>IF(L1611=1,COUNTIF($L$2:L1611,1),"")</f>
        <v/>
      </c>
    </row>
    <row r="1612">
      <c r="A1612">
        <f>IF(screen_FT_reviewer_A!$A1612="","",screen_FT_reviewer_A!$A1612)</f>
        <v/>
      </c>
      <c r="B1612">
        <f>IF(OR($A1612="",screen_FT_reviewer_A!$C1612=""),"",screen_FT_reviewer_A!$C1612)</f>
        <v/>
      </c>
      <c r="C1612">
        <f>IF(OR($A1612="",screen_FT_reviewer_B!$C1612=""),"",screen_FT_reviewer_B!$C1612)</f>
        <v/>
      </c>
      <c r="D1612">
        <f>IF(OR($A1612="",screen_FT_reviewer_A!$D1612=""),"",screen_FT_reviewer_A!$D1612)</f>
        <v/>
      </c>
      <c r="E1612">
        <f>IF(OR($A1612="",screen_FT_reviewer_B!$D1612=""),"",screen_FT_reviewer_B!$D1612)</f>
        <v/>
      </c>
      <c r="F1612">
        <f>IF(AND(B1612&lt;&gt;"",C1612&lt;&gt;""),1,"")</f>
        <v/>
      </c>
      <c r="G1612">
        <f>IF(F1612=1,IF(B1612=C1612,1,0),"")</f>
        <v/>
      </c>
      <c r="H1612">
        <f>IF(B1612="","",IFERROR(VLOOKUP(B1612,lst_FT_group_map_table,2,FALSE),"INVALID"))</f>
        <v/>
      </c>
      <c r="I1612">
        <f>IF(C1612="","",IFERROR(VLOOKUP(C1612,lst_FT_group_map_table,2,FALSE),"INVALID"))</f>
        <v/>
      </c>
      <c r="J1612">
        <f>IF(F1612=1,IF(H1612=I1612,1,0),"")</f>
        <v/>
      </c>
      <c r="K1612">
        <f>IF(AND(ISNUMBER(MATCH(B1612,lst_FT_sci_excl,0)),ISNUMBER(MATCH(C1612,lst_FT_sci_excl,0))),IF(D1612=E1612,1,0),"")</f>
        <v/>
      </c>
      <c r="L1612">
        <f>IF(OR(G1612=0,K1612=0),1,"")</f>
        <v/>
      </c>
      <c r="M1612">
        <f>IF(L1612=1,COUNTIF($L$2:L1612,1),"")</f>
        <v/>
      </c>
    </row>
    <row r="1613">
      <c r="A1613">
        <f>IF(screen_FT_reviewer_A!$A1613="","",screen_FT_reviewer_A!$A1613)</f>
        <v/>
      </c>
      <c r="B1613">
        <f>IF(OR($A1613="",screen_FT_reviewer_A!$C1613=""),"",screen_FT_reviewer_A!$C1613)</f>
        <v/>
      </c>
      <c r="C1613">
        <f>IF(OR($A1613="",screen_FT_reviewer_B!$C1613=""),"",screen_FT_reviewer_B!$C1613)</f>
        <v/>
      </c>
      <c r="D1613">
        <f>IF(OR($A1613="",screen_FT_reviewer_A!$D1613=""),"",screen_FT_reviewer_A!$D1613)</f>
        <v/>
      </c>
      <c r="E1613">
        <f>IF(OR($A1613="",screen_FT_reviewer_B!$D1613=""),"",screen_FT_reviewer_B!$D1613)</f>
        <v/>
      </c>
      <c r="F1613">
        <f>IF(AND(B1613&lt;&gt;"",C1613&lt;&gt;""),1,"")</f>
        <v/>
      </c>
      <c r="G1613">
        <f>IF(F1613=1,IF(B1613=C1613,1,0),"")</f>
        <v/>
      </c>
      <c r="H1613">
        <f>IF(B1613="","",IFERROR(VLOOKUP(B1613,lst_FT_group_map_table,2,FALSE),"INVALID"))</f>
        <v/>
      </c>
      <c r="I1613">
        <f>IF(C1613="","",IFERROR(VLOOKUP(C1613,lst_FT_group_map_table,2,FALSE),"INVALID"))</f>
        <v/>
      </c>
      <c r="J1613">
        <f>IF(F1613=1,IF(H1613=I1613,1,0),"")</f>
        <v/>
      </c>
      <c r="K1613">
        <f>IF(AND(ISNUMBER(MATCH(B1613,lst_FT_sci_excl,0)),ISNUMBER(MATCH(C1613,lst_FT_sci_excl,0))),IF(D1613=E1613,1,0),"")</f>
        <v/>
      </c>
      <c r="L1613">
        <f>IF(OR(G1613=0,K1613=0),1,"")</f>
        <v/>
      </c>
      <c r="M1613">
        <f>IF(L1613=1,COUNTIF($L$2:L1613,1),"")</f>
        <v/>
      </c>
    </row>
    <row r="1614">
      <c r="A1614">
        <f>IF(screen_FT_reviewer_A!$A1614="","",screen_FT_reviewer_A!$A1614)</f>
        <v/>
      </c>
      <c r="B1614">
        <f>IF(OR($A1614="",screen_FT_reviewer_A!$C1614=""),"",screen_FT_reviewer_A!$C1614)</f>
        <v/>
      </c>
      <c r="C1614">
        <f>IF(OR($A1614="",screen_FT_reviewer_B!$C1614=""),"",screen_FT_reviewer_B!$C1614)</f>
        <v/>
      </c>
      <c r="D1614">
        <f>IF(OR($A1614="",screen_FT_reviewer_A!$D1614=""),"",screen_FT_reviewer_A!$D1614)</f>
        <v/>
      </c>
      <c r="E1614">
        <f>IF(OR($A1614="",screen_FT_reviewer_B!$D1614=""),"",screen_FT_reviewer_B!$D1614)</f>
        <v/>
      </c>
      <c r="F1614">
        <f>IF(AND(B1614&lt;&gt;"",C1614&lt;&gt;""),1,"")</f>
        <v/>
      </c>
      <c r="G1614">
        <f>IF(F1614=1,IF(B1614=C1614,1,0),"")</f>
        <v/>
      </c>
      <c r="H1614">
        <f>IF(B1614="","",IFERROR(VLOOKUP(B1614,lst_FT_group_map_table,2,FALSE),"INVALID"))</f>
        <v/>
      </c>
      <c r="I1614">
        <f>IF(C1614="","",IFERROR(VLOOKUP(C1614,lst_FT_group_map_table,2,FALSE),"INVALID"))</f>
        <v/>
      </c>
      <c r="J1614">
        <f>IF(F1614=1,IF(H1614=I1614,1,0),"")</f>
        <v/>
      </c>
      <c r="K1614">
        <f>IF(AND(ISNUMBER(MATCH(B1614,lst_FT_sci_excl,0)),ISNUMBER(MATCH(C1614,lst_FT_sci_excl,0))),IF(D1614=E1614,1,0),"")</f>
        <v/>
      </c>
      <c r="L1614">
        <f>IF(OR(G1614=0,K1614=0),1,"")</f>
        <v/>
      </c>
      <c r="M1614">
        <f>IF(L1614=1,COUNTIF($L$2:L1614,1),"")</f>
        <v/>
      </c>
    </row>
    <row r="1615">
      <c r="A1615">
        <f>IF(screen_FT_reviewer_A!$A1615="","",screen_FT_reviewer_A!$A1615)</f>
        <v/>
      </c>
      <c r="B1615">
        <f>IF(OR($A1615="",screen_FT_reviewer_A!$C1615=""),"",screen_FT_reviewer_A!$C1615)</f>
        <v/>
      </c>
      <c r="C1615">
        <f>IF(OR($A1615="",screen_FT_reviewer_B!$C1615=""),"",screen_FT_reviewer_B!$C1615)</f>
        <v/>
      </c>
      <c r="D1615">
        <f>IF(OR($A1615="",screen_FT_reviewer_A!$D1615=""),"",screen_FT_reviewer_A!$D1615)</f>
        <v/>
      </c>
      <c r="E1615">
        <f>IF(OR($A1615="",screen_FT_reviewer_B!$D1615=""),"",screen_FT_reviewer_B!$D1615)</f>
        <v/>
      </c>
      <c r="F1615">
        <f>IF(AND(B1615&lt;&gt;"",C1615&lt;&gt;""),1,"")</f>
        <v/>
      </c>
      <c r="G1615">
        <f>IF(F1615=1,IF(B1615=C1615,1,0),"")</f>
        <v/>
      </c>
      <c r="H1615">
        <f>IF(B1615="","",IFERROR(VLOOKUP(B1615,lst_FT_group_map_table,2,FALSE),"INVALID"))</f>
        <v/>
      </c>
      <c r="I1615">
        <f>IF(C1615="","",IFERROR(VLOOKUP(C1615,lst_FT_group_map_table,2,FALSE),"INVALID"))</f>
        <v/>
      </c>
      <c r="J1615">
        <f>IF(F1615=1,IF(H1615=I1615,1,0),"")</f>
        <v/>
      </c>
      <c r="K1615">
        <f>IF(AND(ISNUMBER(MATCH(B1615,lst_FT_sci_excl,0)),ISNUMBER(MATCH(C1615,lst_FT_sci_excl,0))),IF(D1615=E1615,1,0),"")</f>
        <v/>
      </c>
      <c r="L1615">
        <f>IF(OR(G1615=0,K1615=0),1,"")</f>
        <v/>
      </c>
      <c r="M1615">
        <f>IF(L1615=1,COUNTIF($L$2:L1615,1),"")</f>
        <v/>
      </c>
    </row>
    <row r="1616">
      <c r="A1616">
        <f>IF(screen_FT_reviewer_A!$A1616="","",screen_FT_reviewer_A!$A1616)</f>
        <v/>
      </c>
      <c r="B1616">
        <f>IF(OR($A1616="",screen_FT_reviewer_A!$C1616=""),"",screen_FT_reviewer_A!$C1616)</f>
        <v/>
      </c>
      <c r="C1616">
        <f>IF(OR($A1616="",screen_FT_reviewer_B!$C1616=""),"",screen_FT_reviewer_B!$C1616)</f>
        <v/>
      </c>
      <c r="D1616">
        <f>IF(OR($A1616="",screen_FT_reviewer_A!$D1616=""),"",screen_FT_reviewer_A!$D1616)</f>
        <v/>
      </c>
      <c r="E1616">
        <f>IF(OR($A1616="",screen_FT_reviewer_B!$D1616=""),"",screen_FT_reviewer_B!$D1616)</f>
        <v/>
      </c>
      <c r="F1616">
        <f>IF(AND(B1616&lt;&gt;"",C1616&lt;&gt;""),1,"")</f>
        <v/>
      </c>
      <c r="G1616">
        <f>IF(F1616=1,IF(B1616=C1616,1,0),"")</f>
        <v/>
      </c>
      <c r="H1616">
        <f>IF(B1616="","",IFERROR(VLOOKUP(B1616,lst_FT_group_map_table,2,FALSE),"INVALID"))</f>
        <v/>
      </c>
      <c r="I1616">
        <f>IF(C1616="","",IFERROR(VLOOKUP(C1616,lst_FT_group_map_table,2,FALSE),"INVALID"))</f>
        <v/>
      </c>
      <c r="J1616">
        <f>IF(F1616=1,IF(H1616=I1616,1,0),"")</f>
        <v/>
      </c>
      <c r="K1616">
        <f>IF(AND(ISNUMBER(MATCH(B1616,lst_FT_sci_excl,0)),ISNUMBER(MATCH(C1616,lst_FT_sci_excl,0))),IF(D1616=E1616,1,0),"")</f>
        <v/>
      </c>
      <c r="L1616">
        <f>IF(OR(G1616=0,K1616=0),1,"")</f>
        <v/>
      </c>
      <c r="M1616">
        <f>IF(L1616=1,COUNTIF($L$2:L1616,1),"")</f>
        <v/>
      </c>
    </row>
    <row r="1617">
      <c r="A1617">
        <f>IF(screen_FT_reviewer_A!$A1617="","",screen_FT_reviewer_A!$A1617)</f>
        <v/>
      </c>
      <c r="B1617">
        <f>IF(OR($A1617="",screen_FT_reviewer_A!$C1617=""),"",screen_FT_reviewer_A!$C1617)</f>
        <v/>
      </c>
      <c r="C1617">
        <f>IF(OR($A1617="",screen_FT_reviewer_B!$C1617=""),"",screen_FT_reviewer_B!$C1617)</f>
        <v/>
      </c>
      <c r="D1617">
        <f>IF(OR($A1617="",screen_FT_reviewer_A!$D1617=""),"",screen_FT_reviewer_A!$D1617)</f>
        <v/>
      </c>
      <c r="E1617">
        <f>IF(OR($A1617="",screen_FT_reviewer_B!$D1617=""),"",screen_FT_reviewer_B!$D1617)</f>
        <v/>
      </c>
      <c r="F1617">
        <f>IF(AND(B1617&lt;&gt;"",C1617&lt;&gt;""),1,"")</f>
        <v/>
      </c>
      <c r="G1617">
        <f>IF(F1617=1,IF(B1617=C1617,1,0),"")</f>
        <v/>
      </c>
      <c r="H1617">
        <f>IF(B1617="","",IFERROR(VLOOKUP(B1617,lst_FT_group_map_table,2,FALSE),"INVALID"))</f>
        <v/>
      </c>
      <c r="I1617">
        <f>IF(C1617="","",IFERROR(VLOOKUP(C1617,lst_FT_group_map_table,2,FALSE),"INVALID"))</f>
        <v/>
      </c>
      <c r="J1617">
        <f>IF(F1617=1,IF(H1617=I1617,1,0),"")</f>
        <v/>
      </c>
      <c r="K1617">
        <f>IF(AND(ISNUMBER(MATCH(B1617,lst_FT_sci_excl,0)),ISNUMBER(MATCH(C1617,lst_FT_sci_excl,0))),IF(D1617=E1617,1,0),"")</f>
        <v/>
      </c>
      <c r="L1617">
        <f>IF(OR(G1617=0,K1617=0),1,"")</f>
        <v/>
      </c>
      <c r="M1617">
        <f>IF(L1617=1,COUNTIF($L$2:L1617,1),"")</f>
        <v/>
      </c>
    </row>
    <row r="1618">
      <c r="A1618">
        <f>IF(screen_FT_reviewer_A!$A1618="","",screen_FT_reviewer_A!$A1618)</f>
        <v/>
      </c>
      <c r="B1618">
        <f>IF(OR($A1618="",screen_FT_reviewer_A!$C1618=""),"",screen_FT_reviewer_A!$C1618)</f>
        <v/>
      </c>
      <c r="C1618">
        <f>IF(OR($A1618="",screen_FT_reviewer_B!$C1618=""),"",screen_FT_reviewer_B!$C1618)</f>
        <v/>
      </c>
      <c r="D1618">
        <f>IF(OR($A1618="",screen_FT_reviewer_A!$D1618=""),"",screen_FT_reviewer_A!$D1618)</f>
        <v/>
      </c>
      <c r="E1618">
        <f>IF(OR($A1618="",screen_FT_reviewer_B!$D1618=""),"",screen_FT_reviewer_B!$D1618)</f>
        <v/>
      </c>
      <c r="F1618">
        <f>IF(AND(B1618&lt;&gt;"",C1618&lt;&gt;""),1,"")</f>
        <v/>
      </c>
      <c r="G1618">
        <f>IF(F1618=1,IF(B1618=C1618,1,0),"")</f>
        <v/>
      </c>
      <c r="H1618">
        <f>IF(B1618="","",IFERROR(VLOOKUP(B1618,lst_FT_group_map_table,2,FALSE),"INVALID"))</f>
        <v/>
      </c>
      <c r="I1618">
        <f>IF(C1618="","",IFERROR(VLOOKUP(C1618,lst_FT_group_map_table,2,FALSE),"INVALID"))</f>
        <v/>
      </c>
      <c r="J1618">
        <f>IF(F1618=1,IF(H1618=I1618,1,0),"")</f>
        <v/>
      </c>
      <c r="K1618">
        <f>IF(AND(ISNUMBER(MATCH(B1618,lst_FT_sci_excl,0)),ISNUMBER(MATCH(C1618,lst_FT_sci_excl,0))),IF(D1618=E1618,1,0),"")</f>
        <v/>
      </c>
      <c r="L1618">
        <f>IF(OR(G1618=0,K1618=0),1,"")</f>
        <v/>
      </c>
      <c r="M1618">
        <f>IF(L1618=1,COUNTIF($L$2:L1618,1),"")</f>
        <v/>
      </c>
    </row>
    <row r="1619">
      <c r="A1619">
        <f>IF(screen_FT_reviewer_A!$A1619="","",screen_FT_reviewer_A!$A1619)</f>
        <v/>
      </c>
      <c r="B1619">
        <f>IF(OR($A1619="",screen_FT_reviewer_A!$C1619=""),"",screen_FT_reviewer_A!$C1619)</f>
        <v/>
      </c>
      <c r="C1619">
        <f>IF(OR($A1619="",screen_FT_reviewer_B!$C1619=""),"",screen_FT_reviewer_B!$C1619)</f>
        <v/>
      </c>
      <c r="D1619">
        <f>IF(OR($A1619="",screen_FT_reviewer_A!$D1619=""),"",screen_FT_reviewer_A!$D1619)</f>
        <v/>
      </c>
      <c r="E1619">
        <f>IF(OR($A1619="",screen_FT_reviewer_B!$D1619=""),"",screen_FT_reviewer_B!$D1619)</f>
        <v/>
      </c>
      <c r="F1619">
        <f>IF(AND(B1619&lt;&gt;"",C1619&lt;&gt;""),1,"")</f>
        <v/>
      </c>
      <c r="G1619">
        <f>IF(F1619=1,IF(B1619=C1619,1,0),"")</f>
        <v/>
      </c>
      <c r="H1619">
        <f>IF(B1619="","",IFERROR(VLOOKUP(B1619,lst_FT_group_map_table,2,FALSE),"INVALID"))</f>
        <v/>
      </c>
      <c r="I1619">
        <f>IF(C1619="","",IFERROR(VLOOKUP(C1619,lst_FT_group_map_table,2,FALSE),"INVALID"))</f>
        <v/>
      </c>
      <c r="J1619">
        <f>IF(F1619=1,IF(H1619=I1619,1,0),"")</f>
        <v/>
      </c>
      <c r="K1619">
        <f>IF(AND(ISNUMBER(MATCH(B1619,lst_FT_sci_excl,0)),ISNUMBER(MATCH(C1619,lst_FT_sci_excl,0))),IF(D1619=E1619,1,0),"")</f>
        <v/>
      </c>
      <c r="L1619">
        <f>IF(OR(G1619=0,K1619=0),1,"")</f>
        <v/>
      </c>
      <c r="M1619">
        <f>IF(L1619=1,COUNTIF($L$2:L1619,1),"")</f>
        <v/>
      </c>
    </row>
    <row r="1620">
      <c r="A1620">
        <f>IF(screen_FT_reviewer_A!$A1620="","",screen_FT_reviewer_A!$A1620)</f>
        <v/>
      </c>
      <c r="B1620">
        <f>IF(OR($A1620="",screen_FT_reviewer_A!$C1620=""),"",screen_FT_reviewer_A!$C1620)</f>
        <v/>
      </c>
      <c r="C1620">
        <f>IF(OR($A1620="",screen_FT_reviewer_B!$C1620=""),"",screen_FT_reviewer_B!$C1620)</f>
        <v/>
      </c>
      <c r="D1620">
        <f>IF(OR($A1620="",screen_FT_reviewer_A!$D1620=""),"",screen_FT_reviewer_A!$D1620)</f>
        <v/>
      </c>
      <c r="E1620">
        <f>IF(OR($A1620="",screen_FT_reviewer_B!$D1620=""),"",screen_FT_reviewer_B!$D1620)</f>
        <v/>
      </c>
      <c r="F1620">
        <f>IF(AND(B1620&lt;&gt;"",C1620&lt;&gt;""),1,"")</f>
        <v/>
      </c>
      <c r="G1620">
        <f>IF(F1620=1,IF(B1620=C1620,1,0),"")</f>
        <v/>
      </c>
      <c r="H1620">
        <f>IF(B1620="","",IFERROR(VLOOKUP(B1620,lst_FT_group_map_table,2,FALSE),"INVALID"))</f>
        <v/>
      </c>
      <c r="I1620">
        <f>IF(C1620="","",IFERROR(VLOOKUP(C1620,lst_FT_group_map_table,2,FALSE),"INVALID"))</f>
        <v/>
      </c>
      <c r="J1620">
        <f>IF(F1620=1,IF(H1620=I1620,1,0),"")</f>
        <v/>
      </c>
      <c r="K1620">
        <f>IF(AND(ISNUMBER(MATCH(B1620,lst_FT_sci_excl,0)),ISNUMBER(MATCH(C1620,lst_FT_sci_excl,0))),IF(D1620=E1620,1,0),"")</f>
        <v/>
      </c>
      <c r="L1620">
        <f>IF(OR(G1620=0,K1620=0),1,"")</f>
        <v/>
      </c>
      <c r="M1620">
        <f>IF(L1620=1,COUNTIF($L$2:L1620,1),"")</f>
        <v/>
      </c>
    </row>
    <row r="1621">
      <c r="A1621">
        <f>IF(screen_FT_reviewer_A!$A1621="","",screen_FT_reviewer_A!$A1621)</f>
        <v/>
      </c>
      <c r="B1621">
        <f>IF(OR($A1621="",screen_FT_reviewer_A!$C1621=""),"",screen_FT_reviewer_A!$C1621)</f>
        <v/>
      </c>
      <c r="C1621">
        <f>IF(OR($A1621="",screen_FT_reviewer_B!$C1621=""),"",screen_FT_reviewer_B!$C1621)</f>
        <v/>
      </c>
      <c r="D1621">
        <f>IF(OR($A1621="",screen_FT_reviewer_A!$D1621=""),"",screen_FT_reviewer_A!$D1621)</f>
        <v/>
      </c>
      <c r="E1621">
        <f>IF(OR($A1621="",screen_FT_reviewer_B!$D1621=""),"",screen_FT_reviewer_B!$D1621)</f>
        <v/>
      </c>
      <c r="F1621">
        <f>IF(AND(B1621&lt;&gt;"",C1621&lt;&gt;""),1,"")</f>
        <v/>
      </c>
      <c r="G1621">
        <f>IF(F1621=1,IF(B1621=C1621,1,0),"")</f>
        <v/>
      </c>
      <c r="H1621">
        <f>IF(B1621="","",IFERROR(VLOOKUP(B1621,lst_FT_group_map_table,2,FALSE),"INVALID"))</f>
        <v/>
      </c>
      <c r="I1621">
        <f>IF(C1621="","",IFERROR(VLOOKUP(C1621,lst_FT_group_map_table,2,FALSE),"INVALID"))</f>
        <v/>
      </c>
      <c r="J1621">
        <f>IF(F1621=1,IF(H1621=I1621,1,0),"")</f>
        <v/>
      </c>
      <c r="K1621">
        <f>IF(AND(ISNUMBER(MATCH(B1621,lst_FT_sci_excl,0)),ISNUMBER(MATCH(C1621,lst_FT_sci_excl,0))),IF(D1621=E1621,1,0),"")</f>
        <v/>
      </c>
      <c r="L1621">
        <f>IF(OR(G1621=0,K1621=0),1,"")</f>
        <v/>
      </c>
      <c r="M1621">
        <f>IF(L1621=1,COUNTIF($L$2:L1621,1),"")</f>
        <v/>
      </c>
    </row>
    <row r="1622">
      <c r="A1622">
        <f>IF(screen_FT_reviewer_A!$A1622="","",screen_FT_reviewer_A!$A1622)</f>
        <v/>
      </c>
      <c r="B1622">
        <f>IF(OR($A1622="",screen_FT_reviewer_A!$C1622=""),"",screen_FT_reviewer_A!$C1622)</f>
        <v/>
      </c>
      <c r="C1622">
        <f>IF(OR($A1622="",screen_FT_reviewer_B!$C1622=""),"",screen_FT_reviewer_B!$C1622)</f>
        <v/>
      </c>
      <c r="D1622">
        <f>IF(OR($A1622="",screen_FT_reviewer_A!$D1622=""),"",screen_FT_reviewer_A!$D1622)</f>
        <v/>
      </c>
      <c r="E1622">
        <f>IF(OR($A1622="",screen_FT_reviewer_B!$D1622=""),"",screen_FT_reviewer_B!$D1622)</f>
        <v/>
      </c>
      <c r="F1622">
        <f>IF(AND(B1622&lt;&gt;"",C1622&lt;&gt;""),1,"")</f>
        <v/>
      </c>
      <c r="G1622">
        <f>IF(F1622=1,IF(B1622=C1622,1,0),"")</f>
        <v/>
      </c>
      <c r="H1622">
        <f>IF(B1622="","",IFERROR(VLOOKUP(B1622,lst_FT_group_map_table,2,FALSE),"INVALID"))</f>
        <v/>
      </c>
      <c r="I1622">
        <f>IF(C1622="","",IFERROR(VLOOKUP(C1622,lst_FT_group_map_table,2,FALSE),"INVALID"))</f>
        <v/>
      </c>
      <c r="J1622">
        <f>IF(F1622=1,IF(H1622=I1622,1,0),"")</f>
        <v/>
      </c>
      <c r="K1622">
        <f>IF(AND(ISNUMBER(MATCH(B1622,lst_FT_sci_excl,0)),ISNUMBER(MATCH(C1622,lst_FT_sci_excl,0))),IF(D1622=E1622,1,0),"")</f>
        <v/>
      </c>
      <c r="L1622">
        <f>IF(OR(G1622=0,K1622=0),1,"")</f>
        <v/>
      </c>
      <c r="M1622">
        <f>IF(L1622=1,COUNTIF($L$2:L1622,1),"")</f>
        <v/>
      </c>
    </row>
    <row r="1623">
      <c r="A1623">
        <f>IF(screen_FT_reviewer_A!$A1623="","",screen_FT_reviewer_A!$A1623)</f>
        <v/>
      </c>
      <c r="B1623">
        <f>IF(OR($A1623="",screen_FT_reviewer_A!$C1623=""),"",screen_FT_reviewer_A!$C1623)</f>
        <v/>
      </c>
      <c r="C1623">
        <f>IF(OR($A1623="",screen_FT_reviewer_B!$C1623=""),"",screen_FT_reviewer_B!$C1623)</f>
        <v/>
      </c>
      <c r="D1623">
        <f>IF(OR($A1623="",screen_FT_reviewer_A!$D1623=""),"",screen_FT_reviewer_A!$D1623)</f>
        <v/>
      </c>
      <c r="E1623">
        <f>IF(OR($A1623="",screen_FT_reviewer_B!$D1623=""),"",screen_FT_reviewer_B!$D1623)</f>
        <v/>
      </c>
      <c r="F1623">
        <f>IF(AND(B1623&lt;&gt;"",C1623&lt;&gt;""),1,"")</f>
        <v/>
      </c>
      <c r="G1623">
        <f>IF(F1623=1,IF(B1623=C1623,1,0),"")</f>
        <v/>
      </c>
      <c r="H1623">
        <f>IF(B1623="","",IFERROR(VLOOKUP(B1623,lst_FT_group_map_table,2,FALSE),"INVALID"))</f>
        <v/>
      </c>
      <c r="I1623">
        <f>IF(C1623="","",IFERROR(VLOOKUP(C1623,lst_FT_group_map_table,2,FALSE),"INVALID"))</f>
        <v/>
      </c>
      <c r="J1623">
        <f>IF(F1623=1,IF(H1623=I1623,1,0),"")</f>
        <v/>
      </c>
      <c r="K1623">
        <f>IF(AND(ISNUMBER(MATCH(B1623,lst_FT_sci_excl,0)),ISNUMBER(MATCH(C1623,lst_FT_sci_excl,0))),IF(D1623=E1623,1,0),"")</f>
        <v/>
      </c>
      <c r="L1623">
        <f>IF(OR(G1623=0,K1623=0),1,"")</f>
        <v/>
      </c>
      <c r="M1623">
        <f>IF(L1623=1,COUNTIF($L$2:L1623,1),"")</f>
        <v/>
      </c>
    </row>
    <row r="1624">
      <c r="A1624">
        <f>IF(screen_FT_reviewer_A!$A1624="","",screen_FT_reviewer_A!$A1624)</f>
        <v/>
      </c>
      <c r="B1624">
        <f>IF(OR($A1624="",screen_FT_reviewer_A!$C1624=""),"",screen_FT_reviewer_A!$C1624)</f>
        <v/>
      </c>
      <c r="C1624">
        <f>IF(OR($A1624="",screen_FT_reviewer_B!$C1624=""),"",screen_FT_reviewer_B!$C1624)</f>
        <v/>
      </c>
      <c r="D1624">
        <f>IF(OR($A1624="",screen_FT_reviewer_A!$D1624=""),"",screen_FT_reviewer_A!$D1624)</f>
        <v/>
      </c>
      <c r="E1624">
        <f>IF(OR($A1624="",screen_FT_reviewer_B!$D1624=""),"",screen_FT_reviewer_B!$D1624)</f>
        <v/>
      </c>
      <c r="F1624">
        <f>IF(AND(B1624&lt;&gt;"",C1624&lt;&gt;""),1,"")</f>
        <v/>
      </c>
      <c r="G1624">
        <f>IF(F1624=1,IF(B1624=C1624,1,0),"")</f>
        <v/>
      </c>
      <c r="H1624">
        <f>IF(B1624="","",IFERROR(VLOOKUP(B1624,lst_FT_group_map_table,2,FALSE),"INVALID"))</f>
        <v/>
      </c>
      <c r="I1624">
        <f>IF(C1624="","",IFERROR(VLOOKUP(C1624,lst_FT_group_map_table,2,FALSE),"INVALID"))</f>
        <v/>
      </c>
      <c r="J1624">
        <f>IF(F1624=1,IF(H1624=I1624,1,0),"")</f>
        <v/>
      </c>
      <c r="K1624">
        <f>IF(AND(ISNUMBER(MATCH(B1624,lst_FT_sci_excl,0)),ISNUMBER(MATCH(C1624,lst_FT_sci_excl,0))),IF(D1624=E1624,1,0),"")</f>
        <v/>
      </c>
      <c r="L1624">
        <f>IF(OR(G1624=0,K1624=0),1,"")</f>
        <v/>
      </c>
      <c r="M1624">
        <f>IF(L1624=1,COUNTIF($L$2:L1624,1),"")</f>
        <v/>
      </c>
    </row>
    <row r="1625">
      <c r="A1625">
        <f>IF(screen_FT_reviewer_A!$A1625="","",screen_FT_reviewer_A!$A1625)</f>
        <v/>
      </c>
      <c r="B1625">
        <f>IF(OR($A1625="",screen_FT_reviewer_A!$C1625=""),"",screen_FT_reviewer_A!$C1625)</f>
        <v/>
      </c>
      <c r="C1625">
        <f>IF(OR($A1625="",screen_FT_reviewer_B!$C1625=""),"",screen_FT_reviewer_B!$C1625)</f>
        <v/>
      </c>
      <c r="D1625">
        <f>IF(OR($A1625="",screen_FT_reviewer_A!$D1625=""),"",screen_FT_reviewer_A!$D1625)</f>
        <v/>
      </c>
      <c r="E1625">
        <f>IF(OR($A1625="",screen_FT_reviewer_B!$D1625=""),"",screen_FT_reviewer_B!$D1625)</f>
        <v/>
      </c>
      <c r="F1625">
        <f>IF(AND(B1625&lt;&gt;"",C1625&lt;&gt;""),1,"")</f>
        <v/>
      </c>
      <c r="G1625">
        <f>IF(F1625=1,IF(B1625=C1625,1,0),"")</f>
        <v/>
      </c>
      <c r="H1625">
        <f>IF(B1625="","",IFERROR(VLOOKUP(B1625,lst_FT_group_map_table,2,FALSE),"INVALID"))</f>
        <v/>
      </c>
      <c r="I1625">
        <f>IF(C1625="","",IFERROR(VLOOKUP(C1625,lst_FT_group_map_table,2,FALSE),"INVALID"))</f>
        <v/>
      </c>
      <c r="J1625">
        <f>IF(F1625=1,IF(H1625=I1625,1,0),"")</f>
        <v/>
      </c>
      <c r="K1625">
        <f>IF(AND(ISNUMBER(MATCH(B1625,lst_FT_sci_excl,0)),ISNUMBER(MATCH(C1625,lst_FT_sci_excl,0))),IF(D1625=E1625,1,0),"")</f>
        <v/>
      </c>
      <c r="L1625">
        <f>IF(OR(G1625=0,K1625=0),1,"")</f>
        <v/>
      </c>
      <c r="M1625">
        <f>IF(L1625=1,COUNTIF($L$2:L1625,1),"")</f>
        <v/>
      </c>
    </row>
    <row r="1626">
      <c r="A1626">
        <f>IF(screen_FT_reviewer_A!$A1626="","",screen_FT_reviewer_A!$A1626)</f>
        <v/>
      </c>
      <c r="B1626">
        <f>IF(OR($A1626="",screen_FT_reviewer_A!$C1626=""),"",screen_FT_reviewer_A!$C1626)</f>
        <v/>
      </c>
      <c r="C1626">
        <f>IF(OR($A1626="",screen_FT_reviewer_B!$C1626=""),"",screen_FT_reviewer_B!$C1626)</f>
        <v/>
      </c>
      <c r="D1626">
        <f>IF(OR($A1626="",screen_FT_reviewer_A!$D1626=""),"",screen_FT_reviewer_A!$D1626)</f>
        <v/>
      </c>
      <c r="E1626">
        <f>IF(OR($A1626="",screen_FT_reviewer_B!$D1626=""),"",screen_FT_reviewer_B!$D1626)</f>
        <v/>
      </c>
      <c r="F1626">
        <f>IF(AND(B1626&lt;&gt;"",C1626&lt;&gt;""),1,"")</f>
        <v/>
      </c>
      <c r="G1626">
        <f>IF(F1626=1,IF(B1626=C1626,1,0),"")</f>
        <v/>
      </c>
      <c r="H1626">
        <f>IF(B1626="","",IFERROR(VLOOKUP(B1626,lst_FT_group_map_table,2,FALSE),"INVALID"))</f>
        <v/>
      </c>
      <c r="I1626">
        <f>IF(C1626="","",IFERROR(VLOOKUP(C1626,lst_FT_group_map_table,2,FALSE),"INVALID"))</f>
        <v/>
      </c>
      <c r="J1626">
        <f>IF(F1626=1,IF(H1626=I1626,1,0),"")</f>
        <v/>
      </c>
      <c r="K1626">
        <f>IF(AND(ISNUMBER(MATCH(B1626,lst_FT_sci_excl,0)),ISNUMBER(MATCH(C1626,lst_FT_sci_excl,0))),IF(D1626=E1626,1,0),"")</f>
        <v/>
      </c>
      <c r="L1626">
        <f>IF(OR(G1626=0,K1626=0),1,"")</f>
        <v/>
      </c>
      <c r="M1626">
        <f>IF(L1626=1,COUNTIF($L$2:L1626,1),"")</f>
        <v/>
      </c>
    </row>
    <row r="1627">
      <c r="A1627">
        <f>IF(screen_FT_reviewer_A!$A1627="","",screen_FT_reviewer_A!$A1627)</f>
        <v/>
      </c>
      <c r="B1627">
        <f>IF(OR($A1627="",screen_FT_reviewer_A!$C1627=""),"",screen_FT_reviewer_A!$C1627)</f>
        <v/>
      </c>
      <c r="C1627">
        <f>IF(OR($A1627="",screen_FT_reviewer_B!$C1627=""),"",screen_FT_reviewer_B!$C1627)</f>
        <v/>
      </c>
      <c r="D1627">
        <f>IF(OR($A1627="",screen_FT_reviewer_A!$D1627=""),"",screen_FT_reviewer_A!$D1627)</f>
        <v/>
      </c>
      <c r="E1627">
        <f>IF(OR($A1627="",screen_FT_reviewer_B!$D1627=""),"",screen_FT_reviewer_B!$D1627)</f>
        <v/>
      </c>
      <c r="F1627">
        <f>IF(AND(B1627&lt;&gt;"",C1627&lt;&gt;""),1,"")</f>
        <v/>
      </c>
      <c r="G1627">
        <f>IF(F1627=1,IF(B1627=C1627,1,0),"")</f>
        <v/>
      </c>
      <c r="H1627">
        <f>IF(B1627="","",IFERROR(VLOOKUP(B1627,lst_FT_group_map_table,2,FALSE),"INVALID"))</f>
        <v/>
      </c>
      <c r="I1627">
        <f>IF(C1627="","",IFERROR(VLOOKUP(C1627,lst_FT_group_map_table,2,FALSE),"INVALID"))</f>
        <v/>
      </c>
      <c r="J1627">
        <f>IF(F1627=1,IF(H1627=I1627,1,0),"")</f>
        <v/>
      </c>
      <c r="K1627">
        <f>IF(AND(ISNUMBER(MATCH(B1627,lst_FT_sci_excl,0)),ISNUMBER(MATCH(C1627,lst_FT_sci_excl,0))),IF(D1627=E1627,1,0),"")</f>
        <v/>
      </c>
      <c r="L1627">
        <f>IF(OR(G1627=0,K1627=0),1,"")</f>
        <v/>
      </c>
      <c r="M1627">
        <f>IF(L1627=1,COUNTIF($L$2:L1627,1),"")</f>
        <v/>
      </c>
    </row>
    <row r="1628">
      <c r="A1628">
        <f>IF(screen_FT_reviewer_A!$A1628="","",screen_FT_reviewer_A!$A1628)</f>
        <v/>
      </c>
      <c r="B1628">
        <f>IF(OR($A1628="",screen_FT_reviewer_A!$C1628=""),"",screen_FT_reviewer_A!$C1628)</f>
        <v/>
      </c>
      <c r="C1628">
        <f>IF(OR($A1628="",screen_FT_reviewer_B!$C1628=""),"",screen_FT_reviewer_B!$C1628)</f>
        <v/>
      </c>
      <c r="D1628">
        <f>IF(OR($A1628="",screen_FT_reviewer_A!$D1628=""),"",screen_FT_reviewer_A!$D1628)</f>
        <v/>
      </c>
      <c r="E1628">
        <f>IF(OR($A1628="",screen_FT_reviewer_B!$D1628=""),"",screen_FT_reviewer_B!$D1628)</f>
        <v/>
      </c>
      <c r="F1628">
        <f>IF(AND(B1628&lt;&gt;"",C1628&lt;&gt;""),1,"")</f>
        <v/>
      </c>
      <c r="G1628">
        <f>IF(F1628=1,IF(B1628=C1628,1,0),"")</f>
        <v/>
      </c>
      <c r="H1628">
        <f>IF(B1628="","",IFERROR(VLOOKUP(B1628,lst_FT_group_map_table,2,FALSE),"INVALID"))</f>
        <v/>
      </c>
      <c r="I1628">
        <f>IF(C1628="","",IFERROR(VLOOKUP(C1628,lst_FT_group_map_table,2,FALSE),"INVALID"))</f>
        <v/>
      </c>
      <c r="J1628">
        <f>IF(F1628=1,IF(H1628=I1628,1,0),"")</f>
        <v/>
      </c>
      <c r="K1628">
        <f>IF(AND(ISNUMBER(MATCH(B1628,lst_FT_sci_excl,0)),ISNUMBER(MATCH(C1628,lst_FT_sci_excl,0))),IF(D1628=E1628,1,0),"")</f>
        <v/>
      </c>
      <c r="L1628">
        <f>IF(OR(G1628=0,K1628=0),1,"")</f>
        <v/>
      </c>
      <c r="M1628">
        <f>IF(L1628=1,COUNTIF($L$2:L1628,1),"")</f>
        <v/>
      </c>
    </row>
    <row r="1629">
      <c r="A1629">
        <f>IF(screen_FT_reviewer_A!$A1629="","",screen_FT_reviewer_A!$A1629)</f>
        <v/>
      </c>
      <c r="B1629">
        <f>IF(OR($A1629="",screen_FT_reviewer_A!$C1629=""),"",screen_FT_reviewer_A!$C1629)</f>
        <v/>
      </c>
      <c r="C1629">
        <f>IF(OR($A1629="",screen_FT_reviewer_B!$C1629=""),"",screen_FT_reviewer_B!$C1629)</f>
        <v/>
      </c>
      <c r="D1629">
        <f>IF(OR($A1629="",screen_FT_reviewer_A!$D1629=""),"",screen_FT_reviewer_A!$D1629)</f>
        <v/>
      </c>
      <c r="E1629">
        <f>IF(OR($A1629="",screen_FT_reviewer_B!$D1629=""),"",screen_FT_reviewer_B!$D1629)</f>
        <v/>
      </c>
      <c r="F1629">
        <f>IF(AND(B1629&lt;&gt;"",C1629&lt;&gt;""),1,"")</f>
        <v/>
      </c>
      <c r="G1629">
        <f>IF(F1629=1,IF(B1629=C1629,1,0),"")</f>
        <v/>
      </c>
      <c r="H1629">
        <f>IF(B1629="","",IFERROR(VLOOKUP(B1629,lst_FT_group_map_table,2,FALSE),"INVALID"))</f>
        <v/>
      </c>
      <c r="I1629">
        <f>IF(C1629="","",IFERROR(VLOOKUP(C1629,lst_FT_group_map_table,2,FALSE),"INVALID"))</f>
        <v/>
      </c>
      <c r="J1629">
        <f>IF(F1629=1,IF(H1629=I1629,1,0),"")</f>
        <v/>
      </c>
      <c r="K1629">
        <f>IF(AND(ISNUMBER(MATCH(B1629,lst_FT_sci_excl,0)),ISNUMBER(MATCH(C1629,lst_FT_sci_excl,0))),IF(D1629=E1629,1,0),"")</f>
        <v/>
      </c>
      <c r="L1629">
        <f>IF(OR(G1629=0,K1629=0),1,"")</f>
        <v/>
      </c>
      <c r="M1629">
        <f>IF(L1629=1,COUNTIF($L$2:L1629,1),"")</f>
        <v/>
      </c>
    </row>
    <row r="1630">
      <c r="A1630">
        <f>IF(screen_FT_reviewer_A!$A1630="","",screen_FT_reviewer_A!$A1630)</f>
        <v/>
      </c>
      <c r="B1630">
        <f>IF(OR($A1630="",screen_FT_reviewer_A!$C1630=""),"",screen_FT_reviewer_A!$C1630)</f>
        <v/>
      </c>
      <c r="C1630">
        <f>IF(OR($A1630="",screen_FT_reviewer_B!$C1630=""),"",screen_FT_reviewer_B!$C1630)</f>
        <v/>
      </c>
      <c r="D1630">
        <f>IF(OR($A1630="",screen_FT_reviewer_A!$D1630=""),"",screen_FT_reviewer_A!$D1630)</f>
        <v/>
      </c>
      <c r="E1630">
        <f>IF(OR($A1630="",screen_FT_reviewer_B!$D1630=""),"",screen_FT_reviewer_B!$D1630)</f>
        <v/>
      </c>
      <c r="F1630">
        <f>IF(AND(B1630&lt;&gt;"",C1630&lt;&gt;""),1,"")</f>
        <v/>
      </c>
      <c r="G1630">
        <f>IF(F1630=1,IF(B1630=C1630,1,0),"")</f>
        <v/>
      </c>
      <c r="H1630">
        <f>IF(B1630="","",IFERROR(VLOOKUP(B1630,lst_FT_group_map_table,2,FALSE),"INVALID"))</f>
        <v/>
      </c>
      <c r="I1630">
        <f>IF(C1630="","",IFERROR(VLOOKUP(C1630,lst_FT_group_map_table,2,FALSE),"INVALID"))</f>
        <v/>
      </c>
      <c r="J1630">
        <f>IF(F1630=1,IF(H1630=I1630,1,0),"")</f>
        <v/>
      </c>
      <c r="K1630">
        <f>IF(AND(ISNUMBER(MATCH(B1630,lst_FT_sci_excl,0)),ISNUMBER(MATCH(C1630,lst_FT_sci_excl,0))),IF(D1630=E1630,1,0),"")</f>
        <v/>
      </c>
      <c r="L1630">
        <f>IF(OR(G1630=0,K1630=0),1,"")</f>
        <v/>
      </c>
      <c r="M1630">
        <f>IF(L1630=1,COUNTIF($L$2:L1630,1),"")</f>
        <v/>
      </c>
    </row>
    <row r="1631">
      <c r="A1631">
        <f>IF(screen_FT_reviewer_A!$A1631="","",screen_FT_reviewer_A!$A1631)</f>
        <v/>
      </c>
      <c r="B1631">
        <f>IF(OR($A1631="",screen_FT_reviewer_A!$C1631=""),"",screen_FT_reviewer_A!$C1631)</f>
        <v/>
      </c>
      <c r="C1631">
        <f>IF(OR($A1631="",screen_FT_reviewer_B!$C1631=""),"",screen_FT_reviewer_B!$C1631)</f>
        <v/>
      </c>
      <c r="D1631">
        <f>IF(OR($A1631="",screen_FT_reviewer_A!$D1631=""),"",screen_FT_reviewer_A!$D1631)</f>
        <v/>
      </c>
      <c r="E1631">
        <f>IF(OR($A1631="",screen_FT_reviewer_B!$D1631=""),"",screen_FT_reviewer_B!$D1631)</f>
        <v/>
      </c>
      <c r="F1631">
        <f>IF(AND(B1631&lt;&gt;"",C1631&lt;&gt;""),1,"")</f>
        <v/>
      </c>
      <c r="G1631">
        <f>IF(F1631=1,IF(B1631=C1631,1,0),"")</f>
        <v/>
      </c>
      <c r="H1631">
        <f>IF(B1631="","",IFERROR(VLOOKUP(B1631,lst_FT_group_map_table,2,FALSE),"INVALID"))</f>
        <v/>
      </c>
      <c r="I1631">
        <f>IF(C1631="","",IFERROR(VLOOKUP(C1631,lst_FT_group_map_table,2,FALSE),"INVALID"))</f>
        <v/>
      </c>
      <c r="J1631">
        <f>IF(F1631=1,IF(H1631=I1631,1,0),"")</f>
        <v/>
      </c>
      <c r="K1631">
        <f>IF(AND(ISNUMBER(MATCH(B1631,lst_FT_sci_excl,0)),ISNUMBER(MATCH(C1631,lst_FT_sci_excl,0))),IF(D1631=E1631,1,0),"")</f>
        <v/>
      </c>
      <c r="L1631">
        <f>IF(OR(G1631=0,K1631=0),1,"")</f>
        <v/>
      </c>
      <c r="M1631">
        <f>IF(L1631=1,COUNTIF($L$2:L1631,1),"")</f>
        <v/>
      </c>
    </row>
    <row r="1632">
      <c r="A1632">
        <f>IF(screen_FT_reviewer_A!$A1632="","",screen_FT_reviewer_A!$A1632)</f>
        <v/>
      </c>
      <c r="B1632">
        <f>IF(OR($A1632="",screen_FT_reviewer_A!$C1632=""),"",screen_FT_reviewer_A!$C1632)</f>
        <v/>
      </c>
      <c r="C1632">
        <f>IF(OR($A1632="",screen_FT_reviewer_B!$C1632=""),"",screen_FT_reviewer_B!$C1632)</f>
        <v/>
      </c>
      <c r="D1632">
        <f>IF(OR($A1632="",screen_FT_reviewer_A!$D1632=""),"",screen_FT_reviewer_A!$D1632)</f>
        <v/>
      </c>
      <c r="E1632">
        <f>IF(OR($A1632="",screen_FT_reviewer_B!$D1632=""),"",screen_FT_reviewer_B!$D1632)</f>
        <v/>
      </c>
      <c r="F1632">
        <f>IF(AND(B1632&lt;&gt;"",C1632&lt;&gt;""),1,"")</f>
        <v/>
      </c>
      <c r="G1632">
        <f>IF(F1632=1,IF(B1632=C1632,1,0),"")</f>
        <v/>
      </c>
      <c r="H1632">
        <f>IF(B1632="","",IFERROR(VLOOKUP(B1632,lst_FT_group_map_table,2,FALSE),"INVALID"))</f>
        <v/>
      </c>
      <c r="I1632">
        <f>IF(C1632="","",IFERROR(VLOOKUP(C1632,lst_FT_group_map_table,2,FALSE),"INVALID"))</f>
        <v/>
      </c>
      <c r="J1632">
        <f>IF(F1632=1,IF(H1632=I1632,1,0),"")</f>
        <v/>
      </c>
      <c r="K1632">
        <f>IF(AND(ISNUMBER(MATCH(B1632,lst_FT_sci_excl,0)),ISNUMBER(MATCH(C1632,lst_FT_sci_excl,0))),IF(D1632=E1632,1,0),"")</f>
        <v/>
      </c>
      <c r="L1632">
        <f>IF(OR(G1632=0,K1632=0),1,"")</f>
        <v/>
      </c>
      <c r="M1632">
        <f>IF(L1632=1,COUNTIF($L$2:L1632,1),"")</f>
        <v/>
      </c>
    </row>
    <row r="1633">
      <c r="A1633">
        <f>IF(screen_FT_reviewer_A!$A1633="","",screen_FT_reviewer_A!$A1633)</f>
        <v/>
      </c>
      <c r="B1633">
        <f>IF(OR($A1633="",screen_FT_reviewer_A!$C1633=""),"",screen_FT_reviewer_A!$C1633)</f>
        <v/>
      </c>
      <c r="C1633">
        <f>IF(OR($A1633="",screen_FT_reviewer_B!$C1633=""),"",screen_FT_reviewer_B!$C1633)</f>
        <v/>
      </c>
      <c r="D1633">
        <f>IF(OR($A1633="",screen_FT_reviewer_A!$D1633=""),"",screen_FT_reviewer_A!$D1633)</f>
        <v/>
      </c>
      <c r="E1633">
        <f>IF(OR($A1633="",screen_FT_reviewer_B!$D1633=""),"",screen_FT_reviewer_B!$D1633)</f>
        <v/>
      </c>
      <c r="F1633">
        <f>IF(AND(B1633&lt;&gt;"",C1633&lt;&gt;""),1,"")</f>
        <v/>
      </c>
      <c r="G1633">
        <f>IF(F1633=1,IF(B1633=C1633,1,0),"")</f>
        <v/>
      </c>
      <c r="H1633">
        <f>IF(B1633="","",IFERROR(VLOOKUP(B1633,lst_FT_group_map_table,2,FALSE),"INVALID"))</f>
        <v/>
      </c>
      <c r="I1633">
        <f>IF(C1633="","",IFERROR(VLOOKUP(C1633,lst_FT_group_map_table,2,FALSE),"INVALID"))</f>
        <v/>
      </c>
      <c r="J1633">
        <f>IF(F1633=1,IF(H1633=I1633,1,0),"")</f>
        <v/>
      </c>
      <c r="K1633">
        <f>IF(AND(ISNUMBER(MATCH(B1633,lst_FT_sci_excl,0)),ISNUMBER(MATCH(C1633,lst_FT_sci_excl,0))),IF(D1633=E1633,1,0),"")</f>
        <v/>
      </c>
      <c r="L1633">
        <f>IF(OR(G1633=0,K1633=0),1,"")</f>
        <v/>
      </c>
      <c r="M1633">
        <f>IF(L1633=1,COUNTIF($L$2:L1633,1),"")</f>
        <v/>
      </c>
    </row>
    <row r="1634">
      <c r="A1634">
        <f>IF(screen_FT_reviewer_A!$A1634="","",screen_FT_reviewer_A!$A1634)</f>
        <v/>
      </c>
      <c r="B1634">
        <f>IF(OR($A1634="",screen_FT_reviewer_A!$C1634=""),"",screen_FT_reviewer_A!$C1634)</f>
        <v/>
      </c>
      <c r="C1634">
        <f>IF(OR($A1634="",screen_FT_reviewer_B!$C1634=""),"",screen_FT_reviewer_B!$C1634)</f>
        <v/>
      </c>
      <c r="D1634">
        <f>IF(OR($A1634="",screen_FT_reviewer_A!$D1634=""),"",screen_FT_reviewer_A!$D1634)</f>
        <v/>
      </c>
      <c r="E1634">
        <f>IF(OR($A1634="",screen_FT_reviewer_B!$D1634=""),"",screen_FT_reviewer_B!$D1634)</f>
        <v/>
      </c>
      <c r="F1634">
        <f>IF(AND(B1634&lt;&gt;"",C1634&lt;&gt;""),1,"")</f>
        <v/>
      </c>
      <c r="G1634">
        <f>IF(F1634=1,IF(B1634=C1634,1,0),"")</f>
        <v/>
      </c>
      <c r="H1634">
        <f>IF(B1634="","",IFERROR(VLOOKUP(B1634,lst_FT_group_map_table,2,FALSE),"INVALID"))</f>
        <v/>
      </c>
      <c r="I1634">
        <f>IF(C1634="","",IFERROR(VLOOKUP(C1634,lst_FT_group_map_table,2,FALSE),"INVALID"))</f>
        <v/>
      </c>
      <c r="J1634">
        <f>IF(F1634=1,IF(H1634=I1634,1,0),"")</f>
        <v/>
      </c>
      <c r="K1634">
        <f>IF(AND(ISNUMBER(MATCH(B1634,lst_FT_sci_excl,0)),ISNUMBER(MATCH(C1634,lst_FT_sci_excl,0))),IF(D1634=E1634,1,0),"")</f>
        <v/>
      </c>
      <c r="L1634">
        <f>IF(OR(G1634=0,K1634=0),1,"")</f>
        <v/>
      </c>
      <c r="M1634">
        <f>IF(L1634=1,COUNTIF($L$2:L1634,1),"")</f>
        <v/>
      </c>
    </row>
    <row r="1635">
      <c r="A1635">
        <f>IF(screen_FT_reviewer_A!$A1635="","",screen_FT_reviewer_A!$A1635)</f>
        <v/>
      </c>
      <c r="B1635">
        <f>IF(OR($A1635="",screen_FT_reviewer_A!$C1635=""),"",screen_FT_reviewer_A!$C1635)</f>
        <v/>
      </c>
      <c r="C1635">
        <f>IF(OR($A1635="",screen_FT_reviewer_B!$C1635=""),"",screen_FT_reviewer_B!$C1635)</f>
        <v/>
      </c>
      <c r="D1635">
        <f>IF(OR($A1635="",screen_FT_reviewer_A!$D1635=""),"",screen_FT_reviewer_A!$D1635)</f>
        <v/>
      </c>
      <c r="E1635">
        <f>IF(OR($A1635="",screen_FT_reviewer_B!$D1635=""),"",screen_FT_reviewer_B!$D1635)</f>
        <v/>
      </c>
      <c r="F1635">
        <f>IF(AND(B1635&lt;&gt;"",C1635&lt;&gt;""),1,"")</f>
        <v/>
      </c>
      <c r="G1635">
        <f>IF(F1635=1,IF(B1635=C1635,1,0),"")</f>
        <v/>
      </c>
      <c r="H1635">
        <f>IF(B1635="","",IFERROR(VLOOKUP(B1635,lst_FT_group_map_table,2,FALSE),"INVALID"))</f>
        <v/>
      </c>
      <c r="I1635">
        <f>IF(C1635="","",IFERROR(VLOOKUP(C1635,lst_FT_group_map_table,2,FALSE),"INVALID"))</f>
        <v/>
      </c>
      <c r="J1635">
        <f>IF(F1635=1,IF(H1635=I1635,1,0),"")</f>
        <v/>
      </c>
      <c r="K1635">
        <f>IF(AND(ISNUMBER(MATCH(B1635,lst_FT_sci_excl,0)),ISNUMBER(MATCH(C1635,lst_FT_sci_excl,0))),IF(D1635=E1635,1,0),"")</f>
        <v/>
      </c>
      <c r="L1635">
        <f>IF(OR(G1635=0,K1635=0),1,"")</f>
        <v/>
      </c>
      <c r="M1635">
        <f>IF(L1635=1,COUNTIF($L$2:L1635,1),"")</f>
        <v/>
      </c>
    </row>
    <row r="1636">
      <c r="A1636">
        <f>IF(screen_FT_reviewer_A!$A1636="","",screen_FT_reviewer_A!$A1636)</f>
        <v/>
      </c>
      <c r="B1636">
        <f>IF(OR($A1636="",screen_FT_reviewer_A!$C1636=""),"",screen_FT_reviewer_A!$C1636)</f>
        <v/>
      </c>
      <c r="C1636">
        <f>IF(OR($A1636="",screen_FT_reviewer_B!$C1636=""),"",screen_FT_reviewer_B!$C1636)</f>
        <v/>
      </c>
      <c r="D1636">
        <f>IF(OR($A1636="",screen_FT_reviewer_A!$D1636=""),"",screen_FT_reviewer_A!$D1636)</f>
        <v/>
      </c>
      <c r="E1636">
        <f>IF(OR($A1636="",screen_FT_reviewer_B!$D1636=""),"",screen_FT_reviewer_B!$D1636)</f>
        <v/>
      </c>
      <c r="F1636">
        <f>IF(AND(B1636&lt;&gt;"",C1636&lt;&gt;""),1,"")</f>
        <v/>
      </c>
      <c r="G1636">
        <f>IF(F1636=1,IF(B1636=C1636,1,0),"")</f>
        <v/>
      </c>
      <c r="H1636">
        <f>IF(B1636="","",IFERROR(VLOOKUP(B1636,lst_FT_group_map_table,2,FALSE),"INVALID"))</f>
        <v/>
      </c>
      <c r="I1636">
        <f>IF(C1636="","",IFERROR(VLOOKUP(C1636,lst_FT_group_map_table,2,FALSE),"INVALID"))</f>
        <v/>
      </c>
      <c r="J1636">
        <f>IF(F1636=1,IF(H1636=I1636,1,0),"")</f>
        <v/>
      </c>
      <c r="K1636">
        <f>IF(AND(ISNUMBER(MATCH(B1636,lst_FT_sci_excl,0)),ISNUMBER(MATCH(C1636,lst_FT_sci_excl,0))),IF(D1636=E1636,1,0),"")</f>
        <v/>
      </c>
      <c r="L1636">
        <f>IF(OR(G1636=0,K1636=0),1,"")</f>
        <v/>
      </c>
      <c r="M1636">
        <f>IF(L1636=1,COUNTIF($L$2:L1636,1),"")</f>
        <v/>
      </c>
    </row>
    <row r="1637">
      <c r="A1637">
        <f>IF(screen_FT_reviewer_A!$A1637="","",screen_FT_reviewer_A!$A1637)</f>
        <v/>
      </c>
      <c r="B1637">
        <f>IF(OR($A1637="",screen_FT_reviewer_A!$C1637=""),"",screen_FT_reviewer_A!$C1637)</f>
        <v/>
      </c>
      <c r="C1637">
        <f>IF(OR($A1637="",screen_FT_reviewer_B!$C1637=""),"",screen_FT_reviewer_B!$C1637)</f>
        <v/>
      </c>
      <c r="D1637">
        <f>IF(OR($A1637="",screen_FT_reviewer_A!$D1637=""),"",screen_FT_reviewer_A!$D1637)</f>
        <v/>
      </c>
      <c r="E1637">
        <f>IF(OR($A1637="",screen_FT_reviewer_B!$D1637=""),"",screen_FT_reviewer_B!$D1637)</f>
        <v/>
      </c>
      <c r="F1637">
        <f>IF(AND(B1637&lt;&gt;"",C1637&lt;&gt;""),1,"")</f>
        <v/>
      </c>
      <c r="G1637">
        <f>IF(F1637=1,IF(B1637=C1637,1,0),"")</f>
        <v/>
      </c>
      <c r="H1637">
        <f>IF(B1637="","",IFERROR(VLOOKUP(B1637,lst_FT_group_map_table,2,FALSE),"INVALID"))</f>
        <v/>
      </c>
      <c r="I1637">
        <f>IF(C1637="","",IFERROR(VLOOKUP(C1637,lst_FT_group_map_table,2,FALSE),"INVALID"))</f>
        <v/>
      </c>
      <c r="J1637">
        <f>IF(F1637=1,IF(H1637=I1637,1,0),"")</f>
        <v/>
      </c>
      <c r="K1637">
        <f>IF(AND(ISNUMBER(MATCH(B1637,lst_FT_sci_excl,0)),ISNUMBER(MATCH(C1637,lst_FT_sci_excl,0))),IF(D1637=E1637,1,0),"")</f>
        <v/>
      </c>
      <c r="L1637">
        <f>IF(OR(G1637=0,K1637=0),1,"")</f>
        <v/>
      </c>
      <c r="M1637">
        <f>IF(L1637=1,COUNTIF($L$2:L1637,1),"")</f>
        <v/>
      </c>
    </row>
    <row r="1638">
      <c r="A1638">
        <f>IF(screen_FT_reviewer_A!$A1638="","",screen_FT_reviewer_A!$A1638)</f>
        <v/>
      </c>
      <c r="B1638">
        <f>IF(OR($A1638="",screen_FT_reviewer_A!$C1638=""),"",screen_FT_reviewer_A!$C1638)</f>
        <v/>
      </c>
      <c r="C1638">
        <f>IF(OR($A1638="",screen_FT_reviewer_B!$C1638=""),"",screen_FT_reviewer_B!$C1638)</f>
        <v/>
      </c>
      <c r="D1638">
        <f>IF(OR($A1638="",screen_FT_reviewer_A!$D1638=""),"",screen_FT_reviewer_A!$D1638)</f>
        <v/>
      </c>
      <c r="E1638">
        <f>IF(OR($A1638="",screen_FT_reviewer_B!$D1638=""),"",screen_FT_reviewer_B!$D1638)</f>
        <v/>
      </c>
      <c r="F1638">
        <f>IF(AND(B1638&lt;&gt;"",C1638&lt;&gt;""),1,"")</f>
        <v/>
      </c>
      <c r="G1638">
        <f>IF(F1638=1,IF(B1638=C1638,1,0),"")</f>
        <v/>
      </c>
      <c r="H1638">
        <f>IF(B1638="","",IFERROR(VLOOKUP(B1638,lst_FT_group_map_table,2,FALSE),"INVALID"))</f>
        <v/>
      </c>
      <c r="I1638">
        <f>IF(C1638="","",IFERROR(VLOOKUP(C1638,lst_FT_group_map_table,2,FALSE),"INVALID"))</f>
        <v/>
      </c>
      <c r="J1638">
        <f>IF(F1638=1,IF(H1638=I1638,1,0),"")</f>
        <v/>
      </c>
      <c r="K1638">
        <f>IF(AND(ISNUMBER(MATCH(B1638,lst_FT_sci_excl,0)),ISNUMBER(MATCH(C1638,lst_FT_sci_excl,0))),IF(D1638=E1638,1,0),"")</f>
        <v/>
      </c>
      <c r="L1638">
        <f>IF(OR(G1638=0,K1638=0),1,"")</f>
        <v/>
      </c>
      <c r="M1638">
        <f>IF(L1638=1,COUNTIF($L$2:L1638,1),"")</f>
        <v/>
      </c>
    </row>
    <row r="1639">
      <c r="A1639">
        <f>IF(screen_FT_reviewer_A!$A1639="","",screen_FT_reviewer_A!$A1639)</f>
        <v/>
      </c>
      <c r="B1639">
        <f>IF(OR($A1639="",screen_FT_reviewer_A!$C1639=""),"",screen_FT_reviewer_A!$C1639)</f>
        <v/>
      </c>
      <c r="C1639">
        <f>IF(OR($A1639="",screen_FT_reviewer_B!$C1639=""),"",screen_FT_reviewer_B!$C1639)</f>
        <v/>
      </c>
      <c r="D1639">
        <f>IF(OR($A1639="",screen_FT_reviewer_A!$D1639=""),"",screen_FT_reviewer_A!$D1639)</f>
        <v/>
      </c>
      <c r="E1639">
        <f>IF(OR($A1639="",screen_FT_reviewer_B!$D1639=""),"",screen_FT_reviewer_B!$D1639)</f>
        <v/>
      </c>
      <c r="F1639">
        <f>IF(AND(B1639&lt;&gt;"",C1639&lt;&gt;""),1,"")</f>
        <v/>
      </c>
      <c r="G1639">
        <f>IF(F1639=1,IF(B1639=C1639,1,0),"")</f>
        <v/>
      </c>
      <c r="H1639">
        <f>IF(B1639="","",IFERROR(VLOOKUP(B1639,lst_FT_group_map_table,2,FALSE),"INVALID"))</f>
        <v/>
      </c>
      <c r="I1639">
        <f>IF(C1639="","",IFERROR(VLOOKUP(C1639,lst_FT_group_map_table,2,FALSE),"INVALID"))</f>
        <v/>
      </c>
      <c r="J1639">
        <f>IF(F1639=1,IF(H1639=I1639,1,0),"")</f>
        <v/>
      </c>
      <c r="K1639">
        <f>IF(AND(ISNUMBER(MATCH(B1639,lst_FT_sci_excl,0)),ISNUMBER(MATCH(C1639,lst_FT_sci_excl,0))),IF(D1639=E1639,1,0),"")</f>
        <v/>
      </c>
      <c r="L1639">
        <f>IF(OR(G1639=0,K1639=0),1,"")</f>
        <v/>
      </c>
      <c r="M1639">
        <f>IF(L1639=1,COUNTIF($L$2:L1639,1),"")</f>
        <v/>
      </c>
    </row>
    <row r="1640">
      <c r="A1640">
        <f>IF(screen_FT_reviewer_A!$A1640="","",screen_FT_reviewer_A!$A1640)</f>
        <v/>
      </c>
      <c r="B1640">
        <f>IF(OR($A1640="",screen_FT_reviewer_A!$C1640=""),"",screen_FT_reviewer_A!$C1640)</f>
        <v/>
      </c>
      <c r="C1640">
        <f>IF(OR($A1640="",screen_FT_reviewer_B!$C1640=""),"",screen_FT_reviewer_B!$C1640)</f>
        <v/>
      </c>
      <c r="D1640">
        <f>IF(OR($A1640="",screen_FT_reviewer_A!$D1640=""),"",screen_FT_reviewer_A!$D1640)</f>
        <v/>
      </c>
      <c r="E1640">
        <f>IF(OR($A1640="",screen_FT_reviewer_B!$D1640=""),"",screen_FT_reviewer_B!$D1640)</f>
        <v/>
      </c>
      <c r="F1640">
        <f>IF(AND(B1640&lt;&gt;"",C1640&lt;&gt;""),1,"")</f>
        <v/>
      </c>
      <c r="G1640">
        <f>IF(F1640=1,IF(B1640=C1640,1,0),"")</f>
        <v/>
      </c>
      <c r="H1640">
        <f>IF(B1640="","",IFERROR(VLOOKUP(B1640,lst_FT_group_map_table,2,FALSE),"INVALID"))</f>
        <v/>
      </c>
      <c r="I1640">
        <f>IF(C1640="","",IFERROR(VLOOKUP(C1640,lst_FT_group_map_table,2,FALSE),"INVALID"))</f>
        <v/>
      </c>
      <c r="J1640">
        <f>IF(F1640=1,IF(H1640=I1640,1,0),"")</f>
        <v/>
      </c>
      <c r="K1640">
        <f>IF(AND(ISNUMBER(MATCH(B1640,lst_FT_sci_excl,0)),ISNUMBER(MATCH(C1640,lst_FT_sci_excl,0))),IF(D1640=E1640,1,0),"")</f>
        <v/>
      </c>
      <c r="L1640">
        <f>IF(OR(G1640=0,K1640=0),1,"")</f>
        <v/>
      </c>
      <c r="M1640">
        <f>IF(L1640=1,COUNTIF($L$2:L1640,1),"")</f>
        <v/>
      </c>
    </row>
    <row r="1641">
      <c r="A1641">
        <f>IF(screen_FT_reviewer_A!$A1641="","",screen_FT_reviewer_A!$A1641)</f>
        <v/>
      </c>
      <c r="B1641">
        <f>IF(OR($A1641="",screen_FT_reviewer_A!$C1641=""),"",screen_FT_reviewer_A!$C1641)</f>
        <v/>
      </c>
      <c r="C1641">
        <f>IF(OR($A1641="",screen_FT_reviewer_B!$C1641=""),"",screen_FT_reviewer_B!$C1641)</f>
        <v/>
      </c>
      <c r="D1641">
        <f>IF(OR($A1641="",screen_FT_reviewer_A!$D1641=""),"",screen_FT_reviewer_A!$D1641)</f>
        <v/>
      </c>
      <c r="E1641">
        <f>IF(OR($A1641="",screen_FT_reviewer_B!$D1641=""),"",screen_FT_reviewer_B!$D1641)</f>
        <v/>
      </c>
      <c r="F1641">
        <f>IF(AND(B1641&lt;&gt;"",C1641&lt;&gt;""),1,"")</f>
        <v/>
      </c>
      <c r="G1641">
        <f>IF(F1641=1,IF(B1641=C1641,1,0),"")</f>
        <v/>
      </c>
      <c r="H1641">
        <f>IF(B1641="","",IFERROR(VLOOKUP(B1641,lst_FT_group_map_table,2,FALSE),"INVALID"))</f>
        <v/>
      </c>
      <c r="I1641">
        <f>IF(C1641="","",IFERROR(VLOOKUP(C1641,lst_FT_group_map_table,2,FALSE),"INVALID"))</f>
        <v/>
      </c>
      <c r="J1641">
        <f>IF(F1641=1,IF(H1641=I1641,1,0),"")</f>
        <v/>
      </c>
      <c r="K1641">
        <f>IF(AND(ISNUMBER(MATCH(B1641,lst_FT_sci_excl,0)),ISNUMBER(MATCH(C1641,lst_FT_sci_excl,0))),IF(D1641=E1641,1,0),"")</f>
        <v/>
      </c>
      <c r="L1641">
        <f>IF(OR(G1641=0,K1641=0),1,"")</f>
        <v/>
      </c>
      <c r="M1641">
        <f>IF(L1641=1,COUNTIF($L$2:L1641,1),"")</f>
        <v/>
      </c>
    </row>
    <row r="1642">
      <c r="A1642">
        <f>IF(screen_FT_reviewer_A!$A1642="","",screen_FT_reviewer_A!$A1642)</f>
        <v/>
      </c>
      <c r="B1642">
        <f>IF(OR($A1642="",screen_FT_reviewer_A!$C1642=""),"",screen_FT_reviewer_A!$C1642)</f>
        <v/>
      </c>
      <c r="C1642">
        <f>IF(OR($A1642="",screen_FT_reviewer_B!$C1642=""),"",screen_FT_reviewer_B!$C1642)</f>
        <v/>
      </c>
      <c r="D1642">
        <f>IF(OR($A1642="",screen_FT_reviewer_A!$D1642=""),"",screen_FT_reviewer_A!$D1642)</f>
        <v/>
      </c>
      <c r="E1642">
        <f>IF(OR($A1642="",screen_FT_reviewer_B!$D1642=""),"",screen_FT_reviewer_B!$D1642)</f>
        <v/>
      </c>
      <c r="F1642">
        <f>IF(AND(B1642&lt;&gt;"",C1642&lt;&gt;""),1,"")</f>
        <v/>
      </c>
      <c r="G1642">
        <f>IF(F1642=1,IF(B1642=C1642,1,0),"")</f>
        <v/>
      </c>
      <c r="H1642">
        <f>IF(B1642="","",IFERROR(VLOOKUP(B1642,lst_FT_group_map_table,2,FALSE),"INVALID"))</f>
        <v/>
      </c>
      <c r="I1642">
        <f>IF(C1642="","",IFERROR(VLOOKUP(C1642,lst_FT_group_map_table,2,FALSE),"INVALID"))</f>
        <v/>
      </c>
      <c r="J1642">
        <f>IF(F1642=1,IF(H1642=I1642,1,0),"")</f>
        <v/>
      </c>
      <c r="K1642">
        <f>IF(AND(ISNUMBER(MATCH(B1642,lst_FT_sci_excl,0)),ISNUMBER(MATCH(C1642,lst_FT_sci_excl,0))),IF(D1642=E1642,1,0),"")</f>
        <v/>
      </c>
      <c r="L1642">
        <f>IF(OR(G1642=0,K1642=0),1,"")</f>
        <v/>
      </c>
      <c r="M1642">
        <f>IF(L1642=1,COUNTIF($L$2:L1642,1),"")</f>
        <v/>
      </c>
    </row>
    <row r="1643">
      <c r="A1643">
        <f>IF(screen_FT_reviewer_A!$A1643="","",screen_FT_reviewer_A!$A1643)</f>
        <v/>
      </c>
      <c r="B1643">
        <f>IF(OR($A1643="",screen_FT_reviewer_A!$C1643=""),"",screen_FT_reviewer_A!$C1643)</f>
        <v/>
      </c>
      <c r="C1643">
        <f>IF(OR($A1643="",screen_FT_reviewer_B!$C1643=""),"",screen_FT_reviewer_B!$C1643)</f>
        <v/>
      </c>
      <c r="D1643">
        <f>IF(OR($A1643="",screen_FT_reviewer_A!$D1643=""),"",screen_FT_reviewer_A!$D1643)</f>
        <v/>
      </c>
      <c r="E1643">
        <f>IF(OR($A1643="",screen_FT_reviewer_B!$D1643=""),"",screen_FT_reviewer_B!$D1643)</f>
        <v/>
      </c>
      <c r="F1643">
        <f>IF(AND(B1643&lt;&gt;"",C1643&lt;&gt;""),1,"")</f>
        <v/>
      </c>
      <c r="G1643">
        <f>IF(F1643=1,IF(B1643=C1643,1,0),"")</f>
        <v/>
      </c>
      <c r="H1643">
        <f>IF(B1643="","",IFERROR(VLOOKUP(B1643,lst_FT_group_map_table,2,FALSE),"INVALID"))</f>
        <v/>
      </c>
      <c r="I1643">
        <f>IF(C1643="","",IFERROR(VLOOKUP(C1643,lst_FT_group_map_table,2,FALSE),"INVALID"))</f>
        <v/>
      </c>
      <c r="J1643">
        <f>IF(F1643=1,IF(H1643=I1643,1,0),"")</f>
        <v/>
      </c>
      <c r="K1643">
        <f>IF(AND(ISNUMBER(MATCH(B1643,lst_FT_sci_excl,0)),ISNUMBER(MATCH(C1643,lst_FT_sci_excl,0))),IF(D1643=E1643,1,0),"")</f>
        <v/>
      </c>
      <c r="L1643">
        <f>IF(OR(G1643=0,K1643=0),1,"")</f>
        <v/>
      </c>
      <c r="M1643">
        <f>IF(L1643=1,COUNTIF($L$2:L1643,1),"")</f>
        <v/>
      </c>
    </row>
    <row r="1644">
      <c r="A1644">
        <f>IF(screen_FT_reviewer_A!$A1644="","",screen_FT_reviewer_A!$A1644)</f>
        <v/>
      </c>
      <c r="B1644">
        <f>IF(OR($A1644="",screen_FT_reviewer_A!$C1644=""),"",screen_FT_reviewer_A!$C1644)</f>
        <v/>
      </c>
      <c r="C1644">
        <f>IF(OR($A1644="",screen_FT_reviewer_B!$C1644=""),"",screen_FT_reviewer_B!$C1644)</f>
        <v/>
      </c>
      <c r="D1644">
        <f>IF(OR($A1644="",screen_FT_reviewer_A!$D1644=""),"",screen_FT_reviewer_A!$D1644)</f>
        <v/>
      </c>
      <c r="E1644">
        <f>IF(OR($A1644="",screen_FT_reviewer_B!$D1644=""),"",screen_FT_reviewer_B!$D1644)</f>
        <v/>
      </c>
      <c r="F1644">
        <f>IF(AND(B1644&lt;&gt;"",C1644&lt;&gt;""),1,"")</f>
        <v/>
      </c>
      <c r="G1644">
        <f>IF(F1644=1,IF(B1644=C1644,1,0),"")</f>
        <v/>
      </c>
      <c r="H1644">
        <f>IF(B1644="","",IFERROR(VLOOKUP(B1644,lst_FT_group_map_table,2,FALSE),"INVALID"))</f>
        <v/>
      </c>
      <c r="I1644">
        <f>IF(C1644="","",IFERROR(VLOOKUP(C1644,lst_FT_group_map_table,2,FALSE),"INVALID"))</f>
        <v/>
      </c>
      <c r="J1644">
        <f>IF(F1644=1,IF(H1644=I1644,1,0),"")</f>
        <v/>
      </c>
      <c r="K1644">
        <f>IF(AND(ISNUMBER(MATCH(B1644,lst_FT_sci_excl,0)),ISNUMBER(MATCH(C1644,lst_FT_sci_excl,0))),IF(D1644=E1644,1,0),"")</f>
        <v/>
      </c>
      <c r="L1644">
        <f>IF(OR(G1644=0,K1644=0),1,"")</f>
        <v/>
      </c>
      <c r="M1644">
        <f>IF(L1644=1,COUNTIF($L$2:L1644,1),"")</f>
        <v/>
      </c>
    </row>
    <row r="1645">
      <c r="A1645">
        <f>IF(screen_FT_reviewer_A!$A1645="","",screen_FT_reviewer_A!$A1645)</f>
        <v/>
      </c>
      <c r="B1645">
        <f>IF(OR($A1645="",screen_FT_reviewer_A!$C1645=""),"",screen_FT_reviewer_A!$C1645)</f>
        <v/>
      </c>
      <c r="C1645">
        <f>IF(OR($A1645="",screen_FT_reviewer_B!$C1645=""),"",screen_FT_reviewer_B!$C1645)</f>
        <v/>
      </c>
      <c r="D1645">
        <f>IF(OR($A1645="",screen_FT_reviewer_A!$D1645=""),"",screen_FT_reviewer_A!$D1645)</f>
        <v/>
      </c>
      <c r="E1645">
        <f>IF(OR($A1645="",screen_FT_reviewer_B!$D1645=""),"",screen_FT_reviewer_B!$D1645)</f>
        <v/>
      </c>
      <c r="F1645">
        <f>IF(AND(B1645&lt;&gt;"",C1645&lt;&gt;""),1,"")</f>
        <v/>
      </c>
      <c r="G1645">
        <f>IF(F1645=1,IF(B1645=C1645,1,0),"")</f>
        <v/>
      </c>
      <c r="H1645">
        <f>IF(B1645="","",IFERROR(VLOOKUP(B1645,lst_FT_group_map_table,2,FALSE),"INVALID"))</f>
        <v/>
      </c>
      <c r="I1645">
        <f>IF(C1645="","",IFERROR(VLOOKUP(C1645,lst_FT_group_map_table,2,FALSE),"INVALID"))</f>
        <v/>
      </c>
      <c r="J1645">
        <f>IF(F1645=1,IF(H1645=I1645,1,0),"")</f>
        <v/>
      </c>
      <c r="K1645">
        <f>IF(AND(ISNUMBER(MATCH(B1645,lst_FT_sci_excl,0)),ISNUMBER(MATCH(C1645,lst_FT_sci_excl,0))),IF(D1645=E1645,1,0),"")</f>
        <v/>
      </c>
      <c r="L1645">
        <f>IF(OR(G1645=0,K1645=0),1,"")</f>
        <v/>
      </c>
      <c r="M1645">
        <f>IF(L1645=1,COUNTIF($L$2:L1645,1),"")</f>
        <v/>
      </c>
    </row>
    <row r="1646">
      <c r="A1646">
        <f>IF(screen_FT_reviewer_A!$A1646="","",screen_FT_reviewer_A!$A1646)</f>
        <v/>
      </c>
      <c r="B1646">
        <f>IF(OR($A1646="",screen_FT_reviewer_A!$C1646=""),"",screen_FT_reviewer_A!$C1646)</f>
        <v/>
      </c>
      <c r="C1646">
        <f>IF(OR($A1646="",screen_FT_reviewer_B!$C1646=""),"",screen_FT_reviewer_B!$C1646)</f>
        <v/>
      </c>
      <c r="D1646">
        <f>IF(OR($A1646="",screen_FT_reviewer_A!$D1646=""),"",screen_FT_reviewer_A!$D1646)</f>
        <v/>
      </c>
      <c r="E1646">
        <f>IF(OR($A1646="",screen_FT_reviewer_B!$D1646=""),"",screen_FT_reviewer_B!$D1646)</f>
        <v/>
      </c>
      <c r="F1646">
        <f>IF(AND(B1646&lt;&gt;"",C1646&lt;&gt;""),1,"")</f>
        <v/>
      </c>
      <c r="G1646">
        <f>IF(F1646=1,IF(B1646=C1646,1,0),"")</f>
        <v/>
      </c>
      <c r="H1646">
        <f>IF(B1646="","",IFERROR(VLOOKUP(B1646,lst_FT_group_map_table,2,FALSE),"INVALID"))</f>
        <v/>
      </c>
      <c r="I1646">
        <f>IF(C1646="","",IFERROR(VLOOKUP(C1646,lst_FT_group_map_table,2,FALSE),"INVALID"))</f>
        <v/>
      </c>
      <c r="J1646">
        <f>IF(F1646=1,IF(H1646=I1646,1,0),"")</f>
        <v/>
      </c>
      <c r="K1646">
        <f>IF(AND(ISNUMBER(MATCH(B1646,lst_FT_sci_excl,0)),ISNUMBER(MATCH(C1646,lst_FT_sci_excl,0))),IF(D1646=E1646,1,0),"")</f>
        <v/>
      </c>
      <c r="L1646">
        <f>IF(OR(G1646=0,K1646=0),1,"")</f>
        <v/>
      </c>
      <c r="M1646">
        <f>IF(L1646=1,COUNTIF($L$2:L1646,1),"")</f>
        <v/>
      </c>
    </row>
    <row r="1647">
      <c r="A1647">
        <f>IF(screen_FT_reviewer_A!$A1647="","",screen_FT_reviewer_A!$A1647)</f>
        <v/>
      </c>
      <c r="B1647">
        <f>IF(OR($A1647="",screen_FT_reviewer_A!$C1647=""),"",screen_FT_reviewer_A!$C1647)</f>
        <v/>
      </c>
      <c r="C1647">
        <f>IF(OR($A1647="",screen_FT_reviewer_B!$C1647=""),"",screen_FT_reviewer_B!$C1647)</f>
        <v/>
      </c>
      <c r="D1647">
        <f>IF(OR($A1647="",screen_FT_reviewer_A!$D1647=""),"",screen_FT_reviewer_A!$D1647)</f>
        <v/>
      </c>
      <c r="E1647">
        <f>IF(OR($A1647="",screen_FT_reviewer_B!$D1647=""),"",screen_FT_reviewer_B!$D1647)</f>
        <v/>
      </c>
      <c r="F1647">
        <f>IF(AND(B1647&lt;&gt;"",C1647&lt;&gt;""),1,"")</f>
        <v/>
      </c>
      <c r="G1647">
        <f>IF(F1647=1,IF(B1647=C1647,1,0),"")</f>
        <v/>
      </c>
      <c r="H1647">
        <f>IF(B1647="","",IFERROR(VLOOKUP(B1647,lst_FT_group_map_table,2,FALSE),"INVALID"))</f>
        <v/>
      </c>
      <c r="I1647">
        <f>IF(C1647="","",IFERROR(VLOOKUP(C1647,lst_FT_group_map_table,2,FALSE),"INVALID"))</f>
        <v/>
      </c>
      <c r="J1647">
        <f>IF(F1647=1,IF(H1647=I1647,1,0),"")</f>
        <v/>
      </c>
      <c r="K1647">
        <f>IF(AND(ISNUMBER(MATCH(B1647,lst_FT_sci_excl,0)),ISNUMBER(MATCH(C1647,lst_FT_sci_excl,0))),IF(D1647=E1647,1,0),"")</f>
        <v/>
      </c>
      <c r="L1647">
        <f>IF(OR(G1647=0,K1647=0),1,"")</f>
        <v/>
      </c>
      <c r="M1647">
        <f>IF(L1647=1,COUNTIF($L$2:L1647,1),"")</f>
        <v/>
      </c>
    </row>
    <row r="1648">
      <c r="A1648">
        <f>IF(screen_FT_reviewer_A!$A1648="","",screen_FT_reviewer_A!$A1648)</f>
        <v/>
      </c>
      <c r="B1648">
        <f>IF(OR($A1648="",screen_FT_reviewer_A!$C1648=""),"",screen_FT_reviewer_A!$C1648)</f>
        <v/>
      </c>
      <c r="C1648">
        <f>IF(OR($A1648="",screen_FT_reviewer_B!$C1648=""),"",screen_FT_reviewer_B!$C1648)</f>
        <v/>
      </c>
      <c r="D1648">
        <f>IF(OR($A1648="",screen_FT_reviewer_A!$D1648=""),"",screen_FT_reviewer_A!$D1648)</f>
        <v/>
      </c>
      <c r="E1648">
        <f>IF(OR($A1648="",screen_FT_reviewer_B!$D1648=""),"",screen_FT_reviewer_B!$D1648)</f>
        <v/>
      </c>
      <c r="F1648">
        <f>IF(AND(B1648&lt;&gt;"",C1648&lt;&gt;""),1,"")</f>
        <v/>
      </c>
      <c r="G1648">
        <f>IF(F1648=1,IF(B1648=C1648,1,0),"")</f>
        <v/>
      </c>
      <c r="H1648">
        <f>IF(B1648="","",IFERROR(VLOOKUP(B1648,lst_FT_group_map_table,2,FALSE),"INVALID"))</f>
        <v/>
      </c>
      <c r="I1648">
        <f>IF(C1648="","",IFERROR(VLOOKUP(C1648,lst_FT_group_map_table,2,FALSE),"INVALID"))</f>
        <v/>
      </c>
      <c r="J1648">
        <f>IF(F1648=1,IF(H1648=I1648,1,0),"")</f>
        <v/>
      </c>
      <c r="K1648">
        <f>IF(AND(ISNUMBER(MATCH(B1648,lst_FT_sci_excl,0)),ISNUMBER(MATCH(C1648,lst_FT_sci_excl,0))),IF(D1648=E1648,1,0),"")</f>
        <v/>
      </c>
      <c r="L1648">
        <f>IF(OR(G1648=0,K1648=0),1,"")</f>
        <v/>
      </c>
      <c r="M1648">
        <f>IF(L1648=1,COUNTIF($L$2:L1648,1),"")</f>
        <v/>
      </c>
    </row>
    <row r="1649">
      <c r="A1649">
        <f>IF(screen_FT_reviewer_A!$A1649="","",screen_FT_reviewer_A!$A1649)</f>
        <v/>
      </c>
      <c r="B1649">
        <f>IF(OR($A1649="",screen_FT_reviewer_A!$C1649=""),"",screen_FT_reviewer_A!$C1649)</f>
        <v/>
      </c>
      <c r="C1649">
        <f>IF(OR($A1649="",screen_FT_reviewer_B!$C1649=""),"",screen_FT_reviewer_B!$C1649)</f>
        <v/>
      </c>
      <c r="D1649">
        <f>IF(OR($A1649="",screen_FT_reviewer_A!$D1649=""),"",screen_FT_reviewer_A!$D1649)</f>
        <v/>
      </c>
      <c r="E1649">
        <f>IF(OR($A1649="",screen_FT_reviewer_B!$D1649=""),"",screen_FT_reviewer_B!$D1649)</f>
        <v/>
      </c>
      <c r="F1649">
        <f>IF(AND(B1649&lt;&gt;"",C1649&lt;&gt;""),1,"")</f>
        <v/>
      </c>
      <c r="G1649">
        <f>IF(F1649=1,IF(B1649=C1649,1,0),"")</f>
        <v/>
      </c>
      <c r="H1649">
        <f>IF(B1649="","",IFERROR(VLOOKUP(B1649,lst_FT_group_map_table,2,FALSE),"INVALID"))</f>
        <v/>
      </c>
      <c r="I1649">
        <f>IF(C1649="","",IFERROR(VLOOKUP(C1649,lst_FT_group_map_table,2,FALSE),"INVALID"))</f>
        <v/>
      </c>
      <c r="J1649">
        <f>IF(F1649=1,IF(H1649=I1649,1,0),"")</f>
        <v/>
      </c>
      <c r="K1649">
        <f>IF(AND(ISNUMBER(MATCH(B1649,lst_FT_sci_excl,0)),ISNUMBER(MATCH(C1649,lst_FT_sci_excl,0))),IF(D1649=E1649,1,0),"")</f>
        <v/>
      </c>
      <c r="L1649">
        <f>IF(OR(G1649=0,K1649=0),1,"")</f>
        <v/>
      </c>
      <c r="M1649">
        <f>IF(L1649=1,COUNTIF($L$2:L1649,1),"")</f>
        <v/>
      </c>
    </row>
    <row r="1650">
      <c r="A1650">
        <f>IF(screen_FT_reviewer_A!$A1650="","",screen_FT_reviewer_A!$A1650)</f>
        <v/>
      </c>
      <c r="B1650">
        <f>IF(OR($A1650="",screen_FT_reviewer_A!$C1650=""),"",screen_FT_reviewer_A!$C1650)</f>
        <v/>
      </c>
      <c r="C1650">
        <f>IF(OR($A1650="",screen_FT_reviewer_B!$C1650=""),"",screen_FT_reviewer_B!$C1650)</f>
        <v/>
      </c>
      <c r="D1650">
        <f>IF(OR($A1650="",screen_FT_reviewer_A!$D1650=""),"",screen_FT_reviewer_A!$D1650)</f>
        <v/>
      </c>
      <c r="E1650">
        <f>IF(OR($A1650="",screen_FT_reviewer_B!$D1650=""),"",screen_FT_reviewer_B!$D1650)</f>
        <v/>
      </c>
      <c r="F1650">
        <f>IF(AND(B1650&lt;&gt;"",C1650&lt;&gt;""),1,"")</f>
        <v/>
      </c>
      <c r="G1650">
        <f>IF(F1650=1,IF(B1650=C1650,1,0),"")</f>
        <v/>
      </c>
      <c r="H1650">
        <f>IF(B1650="","",IFERROR(VLOOKUP(B1650,lst_FT_group_map_table,2,FALSE),"INVALID"))</f>
        <v/>
      </c>
      <c r="I1650">
        <f>IF(C1650="","",IFERROR(VLOOKUP(C1650,lst_FT_group_map_table,2,FALSE),"INVALID"))</f>
        <v/>
      </c>
      <c r="J1650">
        <f>IF(F1650=1,IF(H1650=I1650,1,0),"")</f>
        <v/>
      </c>
      <c r="K1650">
        <f>IF(AND(ISNUMBER(MATCH(B1650,lst_FT_sci_excl,0)),ISNUMBER(MATCH(C1650,lst_FT_sci_excl,0))),IF(D1650=E1650,1,0),"")</f>
        <v/>
      </c>
      <c r="L1650">
        <f>IF(OR(G1650=0,K1650=0),1,"")</f>
        <v/>
      </c>
      <c r="M1650">
        <f>IF(L1650=1,COUNTIF($L$2:L1650,1),"")</f>
        <v/>
      </c>
    </row>
    <row r="1651">
      <c r="A1651">
        <f>IF(screen_FT_reviewer_A!$A1651="","",screen_FT_reviewer_A!$A1651)</f>
        <v/>
      </c>
      <c r="B1651">
        <f>IF(OR($A1651="",screen_FT_reviewer_A!$C1651=""),"",screen_FT_reviewer_A!$C1651)</f>
        <v/>
      </c>
      <c r="C1651">
        <f>IF(OR($A1651="",screen_FT_reviewer_B!$C1651=""),"",screen_FT_reviewer_B!$C1651)</f>
        <v/>
      </c>
      <c r="D1651">
        <f>IF(OR($A1651="",screen_FT_reviewer_A!$D1651=""),"",screen_FT_reviewer_A!$D1651)</f>
        <v/>
      </c>
      <c r="E1651">
        <f>IF(OR($A1651="",screen_FT_reviewer_B!$D1651=""),"",screen_FT_reviewer_B!$D1651)</f>
        <v/>
      </c>
      <c r="F1651">
        <f>IF(AND(B1651&lt;&gt;"",C1651&lt;&gt;""),1,"")</f>
        <v/>
      </c>
      <c r="G1651">
        <f>IF(F1651=1,IF(B1651=C1651,1,0),"")</f>
        <v/>
      </c>
      <c r="H1651">
        <f>IF(B1651="","",IFERROR(VLOOKUP(B1651,lst_FT_group_map_table,2,FALSE),"INVALID"))</f>
        <v/>
      </c>
      <c r="I1651">
        <f>IF(C1651="","",IFERROR(VLOOKUP(C1651,lst_FT_group_map_table,2,FALSE),"INVALID"))</f>
        <v/>
      </c>
      <c r="J1651">
        <f>IF(F1651=1,IF(H1651=I1651,1,0),"")</f>
        <v/>
      </c>
      <c r="K1651">
        <f>IF(AND(ISNUMBER(MATCH(B1651,lst_FT_sci_excl,0)),ISNUMBER(MATCH(C1651,lst_FT_sci_excl,0))),IF(D1651=E1651,1,0),"")</f>
        <v/>
      </c>
      <c r="L1651">
        <f>IF(OR(G1651=0,K1651=0),1,"")</f>
        <v/>
      </c>
      <c r="M1651">
        <f>IF(L1651=1,COUNTIF($L$2:L1651,1),"")</f>
        <v/>
      </c>
    </row>
    <row r="1652">
      <c r="A1652">
        <f>IF(screen_FT_reviewer_A!$A1652="","",screen_FT_reviewer_A!$A1652)</f>
        <v/>
      </c>
      <c r="B1652">
        <f>IF(OR($A1652="",screen_FT_reviewer_A!$C1652=""),"",screen_FT_reviewer_A!$C1652)</f>
        <v/>
      </c>
      <c r="C1652">
        <f>IF(OR($A1652="",screen_FT_reviewer_B!$C1652=""),"",screen_FT_reviewer_B!$C1652)</f>
        <v/>
      </c>
      <c r="D1652">
        <f>IF(OR($A1652="",screen_FT_reviewer_A!$D1652=""),"",screen_FT_reviewer_A!$D1652)</f>
        <v/>
      </c>
      <c r="E1652">
        <f>IF(OR($A1652="",screen_FT_reviewer_B!$D1652=""),"",screen_FT_reviewer_B!$D1652)</f>
        <v/>
      </c>
      <c r="F1652">
        <f>IF(AND(B1652&lt;&gt;"",C1652&lt;&gt;""),1,"")</f>
        <v/>
      </c>
      <c r="G1652">
        <f>IF(F1652=1,IF(B1652=C1652,1,0),"")</f>
        <v/>
      </c>
      <c r="H1652">
        <f>IF(B1652="","",IFERROR(VLOOKUP(B1652,lst_FT_group_map_table,2,FALSE),"INVALID"))</f>
        <v/>
      </c>
      <c r="I1652">
        <f>IF(C1652="","",IFERROR(VLOOKUP(C1652,lst_FT_group_map_table,2,FALSE),"INVALID"))</f>
        <v/>
      </c>
      <c r="J1652">
        <f>IF(F1652=1,IF(H1652=I1652,1,0),"")</f>
        <v/>
      </c>
      <c r="K1652">
        <f>IF(AND(ISNUMBER(MATCH(B1652,lst_FT_sci_excl,0)),ISNUMBER(MATCH(C1652,lst_FT_sci_excl,0))),IF(D1652=E1652,1,0),"")</f>
        <v/>
      </c>
      <c r="L1652">
        <f>IF(OR(G1652=0,K1652=0),1,"")</f>
        <v/>
      </c>
      <c r="M1652">
        <f>IF(L1652=1,COUNTIF($L$2:L1652,1),"")</f>
        <v/>
      </c>
    </row>
    <row r="1653">
      <c r="A1653">
        <f>IF(screen_FT_reviewer_A!$A1653="","",screen_FT_reviewer_A!$A1653)</f>
        <v/>
      </c>
      <c r="B1653">
        <f>IF(OR($A1653="",screen_FT_reviewer_A!$C1653=""),"",screen_FT_reviewer_A!$C1653)</f>
        <v/>
      </c>
      <c r="C1653">
        <f>IF(OR($A1653="",screen_FT_reviewer_B!$C1653=""),"",screen_FT_reviewer_B!$C1653)</f>
        <v/>
      </c>
      <c r="D1653">
        <f>IF(OR($A1653="",screen_FT_reviewer_A!$D1653=""),"",screen_FT_reviewer_A!$D1653)</f>
        <v/>
      </c>
      <c r="E1653">
        <f>IF(OR($A1653="",screen_FT_reviewer_B!$D1653=""),"",screen_FT_reviewer_B!$D1653)</f>
        <v/>
      </c>
      <c r="F1653">
        <f>IF(AND(B1653&lt;&gt;"",C1653&lt;&gt;""),1,"")</f>
        <v/>
      </c>
      <c r="G1653">
        <f>IF(F1653=1,IF(B1653=C1653,1,0),"")</f>
        <v/>
      </c>
      <c r="H1653">
        <f>IF(B1653="","",IFERROR(VLOOKUP(B1653,lst_FT_group_map_table,2,FALSE),"INVALID"))</f>
        <v/>
      </c>
      <c r="I1653">
        <f>IF(C1653="","",IFERROR(VLOOKUP(C1653,lst_FT_group_map_table,2,FALSE),"INVALID"))</f>
        <v/>
      </c>
      <c r="J1653">
        <f>IF(F1653=1,IF(H1653=I1653,1,0),"")</f>
        <v/>
      </c>
      <c r="K1653">
        <f>IF(AND(ISNUMBER(MATCH(B1653,lst_FT_sci_excl,0)),ISNUMBER(MATCH(C1653,lst_FT_sci_excl,0))),IF(D1653=E1653,1,0),"")</f>
        <v/>
      </c>
      <c r="L1653">
        <f>IF(OR(G1653=0,K1653=0),1,"")</f>
        <v/>
      </c>
      <c r="M1653">
        <f>IF(L1653=1,COUNTIF($L$2:L1653,1),"")</f>
        <v/>
      </c>
    </row>
    <row r="1654">
      <c r="A1654">
        <f>IF(screen_FT_reviewer_A!$A1654="","",screen_FT_reviewer_A!$A1654)</f>
        <v/>
      </c>
      <c r="B1654">
        <f>IF(OR($A1654="",screen_FT_reviewer_A!$C1654=""),"",screen_FT_reviewer_A!$C1654)</f>
        <v/>
      </c>
      <c r="C1654">
        <f>IF(OR($A1654="",screen_FT_reviewer_B!$C1654=""),"",screen_FT_reviewer_B!$C1654)</f>
        <v/>
      </c>
      <c r="D1654">
        <f>IF(OR($A1654="",screen_FT_reviewer_A!$D1654=""),"",screen_FT_reviewer_A!$D1654)</f>
        <v/>
      </c>
      <c r="E1654">
        <f>IF(OR($A1654="",screen_FT_reviewer_B!$D1654=""),"",screen_FT_reviewer_B!$D1654)</f>
        <v/>
      </c>
      <c r="F1654">
        <f>IF(AND(B1654&lt;&gt;"",C1654&lt;&gt;""),1,"")</f>
        <v/>
      </c>
      <c r="G1654">
        <f>IF(F1654=1,IF(B1654=C1654,1,0),"")</f>
        <v/>
      </c>
      <c r="H1654">
        <f>IF(B1654="","",IFERROR(VLOOKUP(B1654,lst_FT_group_map_table,2,FALSE),"INVALID"))</f>
        <v/>
      </c>
      <c r="I1654">
        <f>IF(C1654="","",IFERROR(VLOOKUP(C1654,lst_FT_group_map_table,2,FALSE),"INVALID"))</f>
        <v/>
      </c>
      <c r="J1654">
        <f>IF(F1654=1,IF(H1654=I1654,1,0),"")</f>
        <v/>
      </c>
      <c r="K1654">
        <f>IF(AND(ISNUMBER(MATCH(B1654,lst_FT_sci_excl,0)),ISNUMBER(MATCH(C1654,lst_FT_sci_excl,0))),IF(D1654=E1654,1,0),"")</f>
        <v/>
      </c>
      <c r="L1654">
        <f>IF(OR(G1654=0,K1654=0),1,"")</f>
        <v/>
      </c>
      <c r="M1654">
        <f>IF(L1654=1,COUNTIF($L$2:L1654,1),"")</f>
        <v/>
      </c>
    </row>
    <row r="1655">
      <c r="A1655">
        <f>IF(screen_FT_reviewer_A!$A1655="","",screen_FT_reviewer_A!$A1655)</f>
        <v/>
      </c>
      <c r="B1655">
        <f>IF(OR($A1655="",screen_FT_reviewer_A!$C1655=""),"",screen_FT_reviewer_A!$C1655)</f>
        <v/>
      </c>
      <c r="C1655">
        <f>IF(OR($A1655="",screen_FT_reviewer_B!$C1655=""),"",screen_FT_reviewer_B!$C1655)</f>
        <v/>
      </c>
      <c r="D1655">
        <f>IF(OR($A1655="",screen_FT_reviewer_A!$D1655=""),"",screen_FT_reviewer_A!$D1655)</f>
        <v/>
      </c>
      <c r="E1655">
        <f>IF(OR($A1655="",screen_FT_reviewer_B!$D1655=""),"",screen_FT_reviewer_B!$D1655)</f>
        <v/>
      </c>
      <c r="F1655">
        <f>IF(AND(B1655&lt;&gt;"",C1655&lt;&gt;""),1,"")</f>
        <v/>
      </c>
      <c r="G1655">
        <f>IF(F1655=1,IF(B1655=C1655,1,0),"")</f>
        <v/>
      </c>
      <c r="H1655">
        <f>IF(B1655="","",IFERROR(VLOOKUP(B1655,lst_FT_group_map_table,2,FALSE),"INVALID"))</f>
        <v/>
      </c>
      <c r="I1655">
        <f>IF(C1655="","",IFERROR(VLOOKUP(C1655,lst_FT_group_map_table,2,FALSE),"INVALID"))</f>
        <v/>
      </c>
      <c r="J1655">
        <f>IF(F1655=1,IF(H1655=I1655,1,0),"")</f>
        <v/>
      </c>
      <c r="K1655">
        <f>IF(AND(ISNUMBER(MATCH(B1655,lst_FT_sci_excl,0)),ISNUMBER(MATCH(C1655,lst_FT_sci_excl,0))),IF(D1655=E1655,1,0),"")</f>
        <v/>
      </c>
      <c r="L1655">
        <f>IF(OR(G1655=0,K1655=0),1,"")</f>
        <v/>
      </c>
      <c r="M1655">
        <f>IF(L1655=1,COUNTIF($L$2:L1655,1),"")</f>
        <v/>
      </c>
    </row>
    <row r="1656">
      <c r="A1656">
        <f>IF(screen_FT_reviewer_A!$A1656="","",screen_FT_reviewer_A!$A1656)</f>
        <v/>
      </c>
      <c r="B1656">
        <f>IF(OR($A1656="",screen_FT_reviewer_A!$C1656=""),"",screen_FT_reviewer_A!$C1656)</f>
        <v/>
      </c>
      <c r="C1656">
        <f>IF(OR($A1656="",screen_FT_reviewer_B!$C1656=""),"",screen_FT_reviewer_B!$C1656)</f>
        <v/>
      </c>
      <c r="D1656">
        <f>IF(OR($A1656="",screen_FT_reviewer_A!$D1656=""),"",screen_FT_reviewer_A!$D1656)</f>
        <v/>
      </c>
      <c r="E1656">
        <f>IF(OR($A1656="",screen_FT_reviewer_B!$D1656=""),"",screen_FT_reviewer_B!$D1656)</f>
        <v/>
      </c>
      <c r="F1656">
        <f>IF(AND(B1656&lt;&gt;"",C1656&lt;&gt;""),1,"")</f>
        <v/>
      </c>
      <c r="G1656">
        <f>IF(F1656=1,IF(B1656=C1656,1,0),"")</f>
        <v/>
      </c>
      <c r="H1656">
        <f>IF(B1656="","",IFERROR(VLOOKUP(B1656,lst_FT_group_map_table,2,FALSE),"INVALID"))</f>
        <v/>
      </c>
      <c r="I1656">
        <f>IF(C1656="","",IFERROR(VLOOKUP(C1656,lst_FT_group_map_table,2,FALSE),"INVALID"))</f>
        <v/>
      </c>
      <c r="J1656">
        <f>IF(F1656=1,IF(H1656=I1656,1,0),"")</f>
        <v/>
      </c>
      <c r="K1656">
        <f>IF(AND(ISNUMBER(MATCH(B1656,lst_FT_sci_excl,0)),ISNUMBER(MATCH(C1656,lst_FT_sci_excl,0))),IF(D1656=E1656,1,0),"")</f>
        <v/>
      </c>
      <c r="L1656">
        <f>IF(OR(G1656=0,K1656=0),1,"")</f>
        <v/>
      </c>
      <c r="M1656">
        <f>IF(L1656=1,COUNTIF($L$2:L1656,1),"")</f>
        <v/>
      </c>
    </row>
    <row r="1657">
      <c r="A1657">
        <f>IF(screen_FT_reviewer_A!$A1657="","",screen_FT_reviewer_A!$A1657)</f>
        <v/>
      </c>
      <c r="B1657">
        <f>IF(OR($A1657="",screen_FT_reviewer_A!$C1657=""),"",screen_FT_reviewer_A!$C1657)</f>
        <v/>
      </c>
      <c r="C1657">
        <f>IF(OR($A1657="",screen_FT_reviewer_B!$C1657=""),"",screen_FT_reviewer_B!$C1657)</f>
        <v/>
      </c>
      <c r="D1657">
        <f>IF(OR($A1657="",screen_FT_reviewer_A!$D1657=""),"",screen_FT_reviewer_A!$D1657)</f>
        <v/>
      </c>
      <c r="E1657">
        <f>IF(OR($A1657="",screen_FT_reviewer_B!$D1657=""),"",screen_FT_reviewer_B!$D1657)</f>
        <v/>
      </c>
      <c r="F1657">
        <f>IF(AND(B1657&lt;&gt;"",C1657&lt;&gt;""),1,"")</f>
        <v/>
      </c>
      <c r="G1657">
        <f>IF(F1657=1,IF(B1657=C1657,1,0),"")</f>
        <v/>
      </c>
      <c r="H1657">
        <f>IF(B1657="","",IFERROR(VLOOKUP(B1657,lst_FT_group_map_table,2,FALSE),"INVALID"))</f>
        <v/>
      </c>
      <c r="I1657">
        <f>IF(C1657="","",IFERROR(VLOOKUP(C1657,lst_FT_group_map_table,2,FALSE),"INVALID"))</f>
        <v/>
      </c>
      <c r="J1657">
        <f>IF(F1657=1,IF(H1657=I1657,1,0),"")</f>
        <v/>
      </c>
      <c r="K1657">
        <f>IF(AND(ISNUMBER(MATCH(B1657,lst_FT_sci_excl,0)),ISNUMBER(MATCH(C1657,lst_FT_sci_excl,0))),IF(D1657=E1657,1,0),"")</f>
        <v/>
      </c>
      <c r="L1657">
        <f>IF(OR(G1657=0,K1657=0),1,"")</f>
        <v/>
      </c>
      <c r="M1657">
        <f>IF(L1657=1,COUNTIF($L$2:L1657,1),"")</f>
        <v/>
      </c>
    </row>
    <row r="1658">
      <c r="A1658">
        <f>IF(screen_FT_reviewer_A!$A1658="","",screen_FT_reviewer_A!$A1658)</f>
        <v/>
      </c>
      <c r="B1658">
        <f>IF(OR($A1658="",screen_FT_reviewer_A!$C1658=""),"",screen_FT_reviewer_A!$C1658)</f>
        <v/>
      </c>
      <c r="C1658">
        <f>IF(OR($A1658="",screen_FT_reviewer_B!$C1658=""),"",screen_FT_reviewer_B!$C1658)</f>
        <v/>
      </c>
      <c r="D1658">
        <f>IF(OR($A1658="",screen_FT_reviewer_A!$D1658=""),"",screen_FT_reviewer_A!$D1658)</f>
        <v/>
      </c>
      <c r="E1658">
        <f>IF(OR($A1658="",screen_FT_reviewer_B!$D1658=""),"",screen_FT_reviewer_B!$D1658)</f>
        <v/>
      </c>
      <c r="F1658">
        <f>IF(AND(B1658&lt;&gt;"",C1658&lt;&gt;""),1,"")</f>
        <v/>
      </c>
      <c r="G1658">
        <f>IF(F1658=1,IF(B1658=C1658,1,0),"")</f>
        <v/>
      </c>
      <c r="H1658">
        <f>IF(B1658="","",IFERROR(VLOOKUP(B1658,lst_FT_group_map_table,2,FALSE),"INVALID"))</f>
        <v/>
      </c>
      <c r="I1658">
        <f>IF(C1658="","",IFERROR(VLOOKUP(C1658,lst_FT_group_map_table,2,FALSE),"INVALID"))</f>
        <v/>
      </c>
      <c r="J1658">
        <f>IF(F1658=1,IF(H1658=I1658,1,0),"")</f>
        <v/>
      </c>
      <c r="K1658">
        <f>IF(AND(ISNUMBER(MATCH(B1658,lst_FT_sci_excl,0)),ISNUMBER(MATCH(C1658,lst_FT_sci_excl,0))),IF(D1658=E1658,1,0),"")</f>
        <v/>
      </c>
      <c r="L1658">
        <f>IF(OR(G1658=0,K1658=0),1,"")</f>
        <v/>
      </c>
      <c r="M1658">
        <f>IF(L1658=1,COUNTIF($L$2:L1658,1),"")</f>
        <v/>
      </c>
    </row>
    <row r="1659">
      <c r="A1659">
        <f>IF(screen_FT_reviewer_A!$A1659="","",screen_FT_reviewer_A!$A1659)</f>
        <v/>
      </c>
      <c r="B1659">
        <f>IF(OR($A1659="",screen_FT_reviewer_A!$C1659=""),"",screen_FT_reviewer_A!$C1659)</f>
        <v/>
      </c>
      <c r="C1659">
        <f>IF(OR($A1659="",screen_FT_reviewer_B!$C1659=""),"",screen_FT_reviewer_B!$C1659)</f>
        <v/>
      </c>
      <c r="D1659">
        <f>IF(OR($A1659="",screen_FT_reviewer_A!$D1659=""),"",screen_FT_reviewer_A!$D1659)</f>
        <v/>
      </c>
      <c r="E1659">
        <f>IF(OR($A1659="",screen_FT_reviewer_B!$D1659=""),"",screen_FT_reviewer_B!$D1659)</f>
        <v/>
      </c>
      <c r="F1659">
        <f>IF(AND(B1659&lt;&gt;"",C1659&lt;&gt;""),1,"")</f>
        <v/>
      </c>
      <c r="G1659">
        <f>IF(F1659=1,IF(B1659=C1659,1,0),"")</f>
        <v/>
      </c>
      <c r="H1659">
        <f>IF(B1659="","",IFERROR(VLOOKUP(B1659,lst_FT_group_map_table,2,FALSE),"INVALID"))</f>
        <v/>
      </c>
      <c r="I1659">
        <f>IF(C1659="","",IFERROR(VLOOKUP(C1659,lst_FT_group_map_table,2,FALSE),"INVALID"))</f>
        <v/>
      </c>
      <c r="J1659">
        <f>IF(F1659=1,IF(H1659=I1659,1,0),"")</f>
        <v/>
      </c>
      <c r="K1659">
        <f>IF(AND(ISNUMBER(MATCH(B1659,lst_FT_sci_excl,0)),ISNUMBER(MATCH(C1659,lst_FT_sci_excl,0))),IF(D1659=E1659,1,0),"")</f>
        <v/>
      </c>
      <c r="L1659">
        <f>IF(OR(G1659=0,K1659=0),1,"")</f>
        <v/>
      </c>
      <c r="M1659">
        <f>IF(L1659=1,COUNTIF($L$2:L1659,1),"")</f>
        <v/>
      </c>
    </row>
    <row r="1660">
      <c r="A1660">
        <f>IF(screen_FT_reviewer_A!$A1660="","",screen_FT_reviewer_A!$A1660)</f>
        <v/>
      </c>
      <c r="B1660">
        <f>IF(OR($A1660="",screen_FT_reviewer_A!$C1660=""),"",screen_FT_reviewer_A!$C1660)</f>
        <v/>
      </c>
      <c r="C1660">
        <f>IF(OR($A1660="",screen_FT_reviewer_B!$C1660=""),"",screen_FT_reviewer_B!$C1660)</f>
        <v/>
      </c>
      <c r="D1660">
        <f>IF(OR($A1660="",screen_FT_reviewer_A!$D1660=""),"",screen_FT_reviewer_A!$D1660)</f>
        <v/>
      </c>
      <c r="E1660">
        <f>IF(OR($A1660="",screen_FT_reviewer_B!$D1660=""),"",screen_FT_reviewer_B!$D1660)</f>
        <v/>
      </c>
      <c r="F1660">
        <f>IF(AND(B1660&lt;&gt;"",C1660&lt;&gt;""),1,"")</f>
        <v/>
      </c>
      <c r="G1660">
        <f>IF(F1660=1,IF(B1660=C1660,1,0),"")</f>
        <v/>
      </c>
      <c r="H1660">
        <f>IF(B1660="","",IFERROR(VLOOKUP(B1660,lst_FT_group_map_table,2,FALSE),"INVALID"))</f>
        <v/>
      </c>
      <c r="I1660">
        <f>IF(C1660="","",IFERROR(VLOOKUP(C1660,lst_FT_group_map_table,2,FALSE),"INVALID"))</f>
        <v/>
      </c>
      <c r="J1660">
        <f>IF(F1660=1,IF(H1660=I1660,1,0),"")</f>
        <v/>
      </c>
      <c r="K1660">
        <f>IF(AND(ISNUMBER(MATCH(B1660,lst_FT_sci_excl,0)),ISNUMBER(MATCH(C1660,lst_FT_sci_excl,0))),IF(D1660=E1660,1,0),"")</f>
        <v/>
      </c>
      <c r="L1660">
        <f>IF(OR(G1660=0,K1660=0),1,"")</f>
        <v/>
      </c>
      <c r="M1660">
        <f>IF(L1660=1,COUNTIF($L$2:L1660,1),"")</f>
        <v/>
      </c>
    </row>
    <row r="1661">
      <c r="A1661">
        <f>IF(screen_FT_reviewer_A!$A1661="","",screen_FT_reviewer_A!$A1661)</f>
        <v/>
      </c>
      <c r="B1661">
        <f>IF(OR($A1661="",screen_FT_reviewer_A!$C1661=""),"",screen_FT_reviewer_A!$C1661)</f>
        <v/>
      </c>
      <c r="C1661">
        <f>IF(OR($A1661="",screen_FT_reviewer_B!$C1661=""),"",screen_FT_reviewer_B!$C1661)</f>
        <v/>
      </c>
      <c r="D1661">
        <f>IF(OR($A1661="",screen_FT_reviewer_A!$D1661=""),"",screen_FT_reviewer_A!$D1661)</f>
        <v/>
      </c>
      <c r="E1661">
        <f>IF(OR($A1661="",screen_FT_reviewer_B!$D1661=""),"",screen_FT_reviewer_B!$D1661)</f>
        <v/>
      </c>
      <c r="F1661">
        <f>IF(AND(B1661&lt;&gt;"",C1661&lt;&gt;""),1,"")</f>
        <v/>
      </c>
      <c r="G1661">
        <f>IF(F1661=1,IF(B1661=C1661,1,0),"")</f>
        <v/>
      </c>
      <c r="H1661">
        <f>IF(B1661="","",IFERROR(VLOOKUP(B1661,lst_FT_group_map_table,2,FALSE),"INVALID"))</f>
        <v/>
      </c>
      <c r="I1661">
        <f>IF(C1661="","",IFERROR(VLOOKUP(C1661,lst_FT_group_map_table,2,FALSE),"INVALID"))</f>
        <v/>
      </c>
      <c r="J1661">
        <f>IF(F1661=1,IF(H1661=I1661,1,0),"")</f>
        <v/>
      </c>
      <c r="K1661">
        <f>IF(AND(ISNUMBER(MATCH(B1661,lst_FT_sci_excl,0)),ISNUMBER(MATCH(C1661,lst_FT_sci_excl,0))),IF(D1661=E1661,1,0),"")</f>
        <v/>
      </c>
      <c r="L1661">
        <f>IF(OR(G1661=0,K1661=0),1,"")</f>
        <v/>
      </c>
      <c r="M1661">
        <f>IF(L1661=1,COUNTIF($L$2:L1661,1),"")</f>
        <v/>
      </c>
    </row>
    <row r="1662">
      <c r="A1662">
        <f>IF(screen_FT_reviewer_A!$A1662="","",screen_FT_reviewer_A!$A1662)</f>
        <v/>
      </c>
      <c r="B1662">
        <f>IF(OR($A1662="",screen_FT_reviewer_A!$C1662=""),"",screen_FT_reviewer_A!$C1662)</f>
        <v/>
      </c>
      <c r="C1662">
        <f>IF(OR($A1662="",screen_FT_reviewer_B!$C1662=""),"",screen_FT_reviewer_B!$C1662)</f>
        <v/>
      </c>
      <c r="D1662">
        <f>IF(OR($A1662="",screen_FT_reviewer_A!$D1662=""),"",screen_FT_reviewer_A!$D1662)</f>
        <v/>
      </c>
      <c r="E1662">
        <f>IF(OR($A1662="",screen_FT_reviewer_B!$D1662=""),"",screen_FT_reviewer_B!$D1662)</f>
        <v/>
      </c>
      <c r="F1662">
        <f>IF(AND(B1662&lt;&gt;"",C1662&lt;&gt;""),1,"")</f>
        <v/>
      </c>
      <c r="G1662">
        <f>IF(F1662=1,IF(B1662=C1662,1,0),"")</f>
        <v/>
      </c>
      <c r="H1662">
        <f>IF(B1662="","",IFERROR(VLOOKUP(B1662,lst_FT_group_map_table,2,FALSE),"INVALID"))</f>
        <v/>
      </c>
      <c r="I1662">
        <f>IF(C1662="","",IFERROR(VLOOKUP(C1662,lst_FT_group_map_table,2,FALSE),"INVALID"))</f>
        <v/>
      </c>
      <c r="J1662">
        <f>IF(F1662=1,IF(H1662=I1662,1,0),"")</f>
        <v/>
      </c>
      <c r="K1662">
        <f>IF(AND(ISNUMBER(MATCH(B1662,lst_FT_sci_excl,0)),ISNUMBER(MATCH(C1662,lst_FT_sci_excl,0))),IF(D1662=E1662,1,0),"")</f>
        <v/>
      </c>
      <c r="L1662">
        <f>IF(OR(G1662=0,K1662=0),1,"")</f>
        <v/>
      </c>
      <c r="M1662">
        <f>IF(L1662=1,COUNTIF($L$2:L1662,1),"")</f>
        <v/>
      </c>
    </row>
    <row r="1663">
      <c r="A1663">
        <f>IF(screen_FT_reviewer_A!$A1663="","",screen_FT_reviewer_A!$A1663)</f>
        <v/>
      </c>
      <c r="B1663">
        <f>IF(OR($A1663="",screen_FT_reviewer_A!$C1663=""),"",screen_FT_reviewer_A!$C1663)</f>
        <v/>
      </c>
      <c r="C1663">
        <f>IF(OR($A1663="",screen_FT_reviewer_B!$C1663=""),"",screen_FT_reviewer_B!$C1663)</f>
        <v/>
      </c>
      <c r="D1663">
        <f>IF(OR($A1663="",screen_FT_reviewer_A!$D1663=""),"",screen_FT_reviewer_A!$D1663)</f>
        <v/>
      </c>
      <c r="E1663">
        <f>IF(OR($A1663="",screen_FT_reviewer_B!$D1663=""),"",screen_FT_reviewer_B!$D1663)</f>
        <v/>
      </c>
      <c r="F1663">
        <f>IF(AND(B1663&lt;&gt;"",C1663&lt;&gt;""),1,"")</f>
        <v/>
      </c>
      <c r="G1663">
        <f>IF(F1663=1,IF(B1663=C1663,1,0),"")</f>
        <v/>
      </c>
      <c r="H1663">
        <f>IF(B1663="","",IFERROR(VLOOKUP(B1663,lst_FT_group_map_table,2,FALSE),"INVALID"))</f>
        <v/>
      </c>
      <c r="I1663">
        <f>IF(C1663="","",IFERROR(VLOOKUP(C1663,lst_FT_group_map_table,2,FALSE),"INVALID"))</f>
        <v/>
      </c>
      <c r="J1663">
        <f>IF(F1663=1,IF(H1663=I1663,1,0),"")</f>
        <v/>
      </c>
      <c r="K1663">
        <f>IF(AND(ISNUMBER(MATCH(B1663,lst_FT_sci_excl,0)),ISNUMBER(MATCH(C1663,lst_FT_sci_excl,0))),IF(D1663=E1663,1,0),"")</f>
        <v/>
      </c>
      <c r="L1663">
        <f>IF(OR(G1663=0,K1663=0),1,"")</f>
        <v/>
      </c>
      <c r="M1663">
        <f>IF(L1663=1,COUNTIF($L$2:L1663,1),"")</f>
        <v/>
      </c>
    </row>
    <row r="1664">
      <c r="A1664">
        <f>IF(screen_FT_reviewer_A!$A1664="","",screen_FT_reviewer_A!$A1664)</f>
        <v/>
      </c>
      <c r="B1664">
        <f>IF(OR($A1664="",screen_FT_reviewer_A!$C1664=""),"",screen_FT_reviewer_A!$C1664)</f>
        <v/>
      </c>
      <c r="C1664">
        <f>IF(OR($A1664="",screen_FT_reviewer_B!$C1664=""),"",screen_FT_reviewer_B!$C1664)</f>
        <v/>
      </c>
      <c r="D1664">
        <f>IF(OR($A1664="",screen_FT_reviewer_A!$D1664=""),"",screen_FT_reviewer_A!$D1664)</f>
        <v/>
      </c>
      <c r="E1664">
        <f>IF(OR($A1664="",screen_FT_reviewer_B!$D1664=""),"",screen_FT_reviewer_B!$D1664)</f>
        <v/>
      </c>
      <c r="F1664">
        <f>IF(AND(B1664&lt;&gt;"",C1664&lt;&gt;""),1,"")</f>
        <v/>
      </c>
      <c r="G1664">
        <f>IF(F1664=1,IF(B1664=C1664,1,0),"")</f>
        <v/>
      </c>
      <c r="H1664">
        <f>IF(B1664="","",IFERROR(VLOOKUP(B1664,lst_FT_group_map_table,2,FALSE),"INVALID"))</f>
        <v/>
      </c>
      <c r="I1664">
        <f>IF(C1664="","",IFERROR(VLOOKUP(C1664,lst_FT_group_map_table,2,FALSE),"INVALID"))</f>
        <v/>
      </c>
      <c r="J1664">
        <f>IF(F1664=1,IF(H1664=I1664,1,0),"")</f>
        <v/>
      </c>
      <c r="K1664">
        <f>IF(AND(ISNUMBER(MATCH(B1664,lst_FT_sci_excl,0)),ISNUMBER(MATCH(C1664,lst_FT_sci_excl,0))),IF(D1664=E1664,1,0),"")</f>
        <v/>
      </c>
      <c r="L1664">
        <f>IF(OR(G1664=0,K1664=0),1,"")</f>
        <v/>
      </c>
      <c r="M1664">
        <f>IF(L1664=1,COUNTIF($L$2:L1664,1),"")</f>
        <v/>
      </c>
    </row>
    <row r="1665">
      <c r="A1665">
        <f>IF(screen_FT_reviewer_A!$A1665="","",screen_FT_reviewer_A!$A1665)</f>
        <v/>
      </c>
      <c r="B1665">
        <f>IF(OR($A1665="",screen_FT_reviewer_A!$C1665=""),"",screen_FT_reviewer_A!$C1665)</f>
        <v/>
      </c>
      <c r="C1665">
        <f>IF(OR($A1665="",screen_FT_reviewer_B!$C1665=""),"",screen_FT_reviewer_B!$C1665)</f>
        <v/>
      </c>
      <c r="D1665">
        <f>IF(OR($A1665="",screen_FT_reviewer_A!$D1665=""),"",screen_FT_reviewer_A!$D1665)</f>
        <v/>
      </c>
      <c r="E1665">
        <f>IF(OR($A1665="",screen_FT_reviewer_B!$D1665=""),"",screen_FT_reviewer_B!$D1665)</f>
        <v/>
      </c>
      <c r="F1665">
        <f>IF(AND(B1665&lt;&gt;"",C1665&lt;&gt;""),1,"")</f>
        <v/>
      </c>
      <c r="G1665">
        <f>IF(F1665=1,IF(B1665=C1665,1,0),"")</f>
        <v/>
      </c>
      <c r="H1665">
        <f>IF(B1665="","",IFERROR(VLOOKUP(B1665,lst_FT_group_map_table,2,FALSE),"INVALID"))</f>
        <v/>
      </c>
      <c r="I1665">
        <f>IF(C1665="","",IFERROR(VLOOKUP(C1665,lst_FT_group_map_table,2,FALSE),"INVALID"))</f>
        <v/>
      </c>
      <c r="J1665">
        <f>IF(F1665=1,IF(H1665=I1665,1,0),"")</f>
        <v/>
      </c>
      <c r="K1665">
        <f>IF(AND(ISNUMBER(MATCH(B1665,lst_FT_sci_excl,0)),ISNUMBER(MATCH(C1665,lst_FT_sci_excl,0))),IF(D1665=E1665,1,0),"")</f>
        <v/>
      </c>
      <c r="L1665">
        <f>IF(OR(G1665=0,K1665=0),1,"")</f>
        <v/>
      </c>
      <c r="M1665">
        <f>IF(L1665=1,COUNTIF($L$2:L1665,1),"")</f>
        <v/>
      </c>
    </row>
    <row r="1666">
      <c r="A1666">
        <f>IF(screen_FT_reviewer_A!$A1666="","",screen_FT_reviewer_A!$A1666)</f>
        <v/>
      </c>
      <c r="B1666">
        <f>IF(OR($A1666="",screen_FT_reviewer_A!$C1666=""),"",screen_FT_reviewer_A!$C1666)</f>
        <v/>
      </c>
      <c r="C1666">
        <f>IF(OR($A1666="",screen_FT_reviewer_B!$C1666=""),"",screen_FT_reviewer_B!$C1666)</f>
        <v/>
      </c>
      <c r="D1666">
        <f>IF(OR($A1666="",screen_FT_reviewer_A!$D1666=""),"",screen_FT_reviewer_A!$D1666)</f>
        <v/>
      </c>
      <c r="E1666">
        <f>IF(OR($A1666="",screen_FT_reviewer_B!$D1666=""),"",screen_FT_reviewer_B!$D1666)</f>
        <v/>
      </c>
      <c r="F1666">
        <f>IF(AND(B1666&lt;&gt;"",C1666&lt;&gt;""),1,"")</f>
        <v/>
      </c>
      <c r="G1666">
        <f>IF(F1666=1,IF(B1666=C1666,1,0),"")</f>
        <v/>
      </c>
      <c r="H1666">
        <f>IF(B1666="","",IFERROR(VLOOKUP(B1666,lst_FT_group_map_table,2,FALSE),"INVALID"))</f>
        <v/>
      </c>
      <c r="I1666">
        <f>IF(C1666="","",IFERROR(VLOOKUP(C1666,lst_FT_group_map_table,2,FALSE),"INVALID"))</f>
        <v/>
      </c>
      <c r="J1666">
        <f>IF(F1666=1,IF(H1666=I1666,1,0),"")</f>
        <v/>
      </c>
      <c r="K1666">
        <f>IF(AND(ISNUMBER(MATCH(B1666,lst_FT_sci_excl,0)),ISNUMBER(MATCH(C1666,lst_FT_sci_excl,0))),IF(D1666=E1666,1,0),"")</f>
        <v/>
      </c>
      <c r="L1666">
        <f>IF(OR(G1666=0,K1666=0),1,"")</f>
        <v/>
      </c>
      <c r="M1666">
        <f>IF(L1666=1,COUNTIF($L$2:L1666,1),"")</f>
        <v/>
      </c>
    </row>
    <row r="1667">
      <c r="A1667">
        <f>IF(screen_FT_reviewer_A!$A1667="","",screen_FT_reviewer_A!$A1667)</f>
        <v/>
      </c>
      <c r="B1667">
        <f>IF(OR($A1667="",screen_FT_reviewer_A!$C1667=""),"",screen_FT_reviewer_A!$C1667)</f>
        <v/>
      </c>
      <c r="C1667">
        <f>IF(OR($A1667="",screen_FT_reviewer_B!$C1667=""),"",screen_FT_reviewer_B!$C1667)</f>
        <v/>
      </c>
      <c r="D1667">
        <f>IF(OR($A1667="",screen_FT_reviewer_A!$D1667=""),"",screen_FT_reviewer_A!$D1667)</f>
        <v/>
      </c>
      <c r="E1667">
        <f>IF(OR($A1667="",screen_FT_reviewer_B!$D1667=""),"",screen_FT_reviewer_B!$D1667)</f>
        <v/>
      </c>
      <c r="F1667">
        <f>IF(AND(B1667&lt;&gt;"",C1667&lt;&gt;""),1,"")</f>
        <v/>
      </c>
      <c r="G1667">
        <f>IF(F1667=1,IF(B1667=C1667,1,0),"")</f>
        <v/>
      </c>
      <c r="H1667">
        <f>IF(B1667="","",IFERROR(VLOOKUP(B1667,lst_FT_group_map_table,2,FALSE),"INVALID"))</f>
        <v/>
      </c>
      <c r="I1667">
        <f>IF(C1667="","",IFERROR(VLOOKUP(C1667,lst_FT_group_map_table,2,FALSE),"INVALID"))</f>
        <v/>
      </c>
      <c r="J1667">
        <f>IF(F1667=1,IF(H1667=I1667,1,0),"")</f>
        <v/>
      </c>
      <c r="K1667">
        <f>IF(AND(ISNUMBER(MATCH(B1667,lst_FT_sci_excl,0)),ISNUMBER(MATCH(C1667,lst_FT_sci_excl,0))),IF(D1667=E1667,1,0),"")</f>
        <v/>
      </c>
      <c r="L1667">
        <f>IF(OR(G1667=0,K1667=0),1,"")</f>
        <v/>
      </c>
      <c r="M1667">
        <f>IF(L1667=1,COUNTIF($L$2:L1667,1),"")</f>
        <v/>
      </c>
    </row>
    <row r="1668">
      <c r="A1668">
        <f>IF(screen_FT_reviewer_A!$A1668="","",screen_FT_reviewer_A!$A1668)</f>
        <v/>
      </c>
      <c r="B1668">
        <f>IF(OR($A1668="",screen_FT_reviewer_A!$C1668=""),"",screen_FT_reviewer_A!$C1668)</f>
        <v/>
      </c>
      <c r="C1668">
        <f>IF(OR($A1668="",screen_FT_reviewer_B!$C1668=""),"",screen_FT_reviewer_B!$C1668)</f>
        <v/>
      </c>
      <c r="D1668">
        <f>IF(OR($A1668="",screen_FT_reviewer_A!$D1668=""),"",screen_FT_reviewer_A!$D1668)</f>
        <v/>
      </c>
      <c r="E1668">
        <f>IF(OR($A1668="",screen_FT_reviewer_B!$D1668=""),"",screen_FT_reviewer_B!$D1668)</f>
        <v/>
      </c>
      <c r="F1668">
        <f>IF(AND(B1668&lt;&gt;"",C1668&lt;&gt;""),1,"")</f>
        <v/>
      </c>
      <c r="G1668">
        <f>IF(F1668=1,IF(B1668=C1668,1,0),"")</f>
        <v/>
      </c>
      <c r="H1668">
        <f>IF(B1668="","",IFERROR(VLOOKUP(B1668,lst_FT_group_map_table,2,FALSE),"INVALID"))</f>
        <v/>
      </c>
      <c r="I1668">
        <f>IF(C1668="","",IFERROR(VLOOKUP(C1668,lst_FT_group_map_table,2,FALSE),"INVALID"))</f>
        <v/>
      </c>
      <c r="J1668">
        <f>IF(F1668=1,IF(H1668=I1668,1,0),"")</f>
        <v/>
      </c>
      <c r="K1668">
        <f>IF(AND(ISNUMBER(MATCH(B1668,lst_FT_sci_excl,0)),ISNUMBER(MATCH(C1668,lst_FT_sci_excl,0))),IF(D1668=E1668,1,0),"")</f>
        <v/>
      </c>
      <c r="L1668">
        <f>IF(OR(G1668=0,K1668=0),1,"")</f>
        <v/>
      </c>
      <c r="M1668">
        <f>IF(L1668=1,COUNTIF($L$2:L1668,1),"")</f>
        <v/>
      </c>
    </row>
    <row r="1669">
      <c r="A1669">
        <f>IF(screen_FT_reviewer_A!$A1669="","",screen_FT_reviewer_A!$A1669)</f>
        <v/>
      </c>
      <c r="B1669">
        <f>IF(OR($A1669="",screen_FT_reviewer_A!$C1669=""),"",screen_FT_reviewer_A!$C1669)</f>
        <v/>
      </c>
      <c r="C1669">
        <f>IF(OR($A1669="",screen_FT_reviewer_B!$C1669=""),"",screen_FT_reviewer_B!$C1669)</f>
        <v/>
      </c>
      <c r="D1669">
        <f>IF(OR($A1669="",screen_FT_reviewer_A!$D1669=""),"",screen_FT_reviewer_A!$D1669)</f>
        <v/>
      </c>
      <c r="E1669">
        <f>IF(OR($A1669="",screen_FT_reviewer_B!$D1669=""),"",screen_FT_reviewer_B!$D1669)</f>
        <v/>
      </c>
      <c r="F1669">
        <f>IF(AND(B1669&lt;&gt;"",C1669&lt;&gt;""),1,"")</f>
        <v/>
      </c>
      <c r="G1669">
        <f>IF(F1669=1,IF(B1669=C1669,1,0),"")</f>
        <v/>
      </c>
      <c r="H1669">
        <f>IF(B1669="","",IFERROR(VLOOKUP(B1669,lst_FT_group_map_table,2,FALSE),"INVALID"))</f>
        <v/>
      </c>
      <c r="I1669">
        <f>IF(C1669="","",IFERROR(VLOOKUP(C1669,lst_FT_group_map_table,2,FALSE),"INVALID"))</f>
        <v/>
      </c>
      <c r="J1669">
        <f>IF(F1669=1,IF(H1669=I1669,1,0),"")</f>
        <v/>
      </c>
      <c r="K1669">
        <f>IF(AND(ISNUMBER(MATCH(B1669,lst_FT_sci_excl,0)),ISNUMBER(MATCH(C1669,lst_FT_sci_excl,0))),IF(D1669=E1669,1,0),"")</f>
        <v/>
      </c>
      <c r="L1669">
        <f>IF(OR(G1669=0,K1669=0),1,"")</f>
        <v/>
      </c>
      <c r="M1669">
        <f>IF(L1669=1,COUNTIF($L$2:L1669,1),"")</f>
        <v/>
      </c>
    </row>
    <row r="1670">
      <c r="A1670">
        <f>IF(screen_FT_reviewer_A!$A1670="","",screen_FT_reviewer_A!$A1670)</f>
        <v/>
      </c>
      <c r="B1670">
        <f>IF(OR($A1670="",screen_FT_reviewer_A!$C1670=""),"",screen_FT_reviewer_A!$C1670)</f>
        <v/>
      </c>
      <c r="C1670">
        <f>IF(OR($A1670="",screen_FT_reviewer_B!$C1670=""),"",screen_FT_reviewer_B!$C1670)</f>
        <v/>
      </c>
      <c r="D1670">
        <f>IF(OR($A1670="",screen_FT_reviewer_A!$D1670=""),"",screen_FT_reviewer_A!$D1670)</f>
        <v/>
      </c>
      <c r="E1670">
        <f>IF(OR($A1670="",screen_FT_reviewer_B!$D1670=""),"",screen_FT_reviewer_B!$D1670)</f>
        <v/>
      </c>
      <c r="F1670">
        <f>IF(AND(B1670&lt;&gt;"",C1670&lt;&gt;""),1,"")</f>
        <v/>
      </c>
      <c r="G1670">
        <f>IF(F1670=1,IF(B1670=C1670,1,0),"")</f>
        <v/>
      </c>
      <c r="H1670">
        <f>IF(B1670="","",IFERROR(VLOOKUP(B1670,lst_FT_group_map_table,2,FALSE),"INVALID"))</f>
        <v/>
      </c>
      <c r="I1670">
        <f>IF(C1670="","",IFERROR(VLOOKUP(C1670,lst_FT_group_map_table,2,FALSE),"INVALID"))</f>
        <v/>
      </c>
      <c r="J1670">
        <f>IF(F1670=1,IF(H1670=I1670,1,0),"")</f>
        <v/>
      </c>
      <c r="K1670">
        <f>IF(AND(ISNUMBER(MATCH(B1670,lst_FT_sci_excl,0)),ISNUMBER(MATCH(C1670,lst_FT_sci_excl,0))),IF(D1670=E1670,1,0),"")</f>
        <v/>
      </c>
      <c r="L1670">
        <f>IF(OR(G1670=0,K1670=0),1,"")</f>
        <v/>
      </c>
      <c r="M1670">
        <f>IF(L1670=1,COUNTIF($L$2:L1670,1),"")</f>
        <v/>
      </c>
    </row>
    <row r="1671">
      <c r="A1671">
        <f>IF(screen_FT_reviewer_A!$A1671="","",screen_FT_reviewer_A!$A1671)</f>
        <v/>
      </c>
      <c r="B1671">
        <f>IF(OR($A1671="",screen_FT_reviewer_A!$C1671=""),"",screen_FT_reviewer_A!$C1671)</f>
        <v/>
      </c>
      <c r="C1671">
        <f>IF(OR($A1671="",screen_FT_reviewer_B!$C1671=""),"",screen_FT_reviewer_B!$C1671)</f>
        <v/>
      </c>
      <c r="D1671">
        <f>IF(OR($A1671="",screen_FT_reviewer_A!$D1671=""),"",screen_FT_reviewer_A!$D1671)</f>
        <v/>
      </c>
      <c r="E1671">
        <f>IF(OR($A1671="",screen_FT_reviewer_B!$D1671=""),"",screen_FT_reviewer_B!$D1671)</f>
        <v/>
      </c>
      <c r="F1671">
        <f>IF(AND(B1671&lt;&gt;"",C1671&lt;&gt;""),1,"")</f>
        <v/>
      </c>
      <c r="G1671">
        <f>IF(F1671=1,IF(B1671=C1671,1,0),"")</f>
        <v/>
      </c>
      <c r="H1671">
        <f>IF(B1671="","",IFERROR(VLOOKUP(B1671,lst_FT_group_map_table,2,FALSE),"INVALID"))</f>
        <v/>
      </c>
      <c r="I1671">
        <f>IF(C1671="","",IFERROR(VLOOKUP(C1671,lst_FT_group_map_table,2,FALSE),"INVALID"))</f>
        <v/>
      </c>
      <c r="J1671">
        <f>IF(F1671=1,IF(H1671=I1671,1,0),"")</f>
        <v/>
      </c>
      <c r="K1671">
        <f>IF(AND(ISNUMBER(MATCH(B1671,lst_FT_sci_excl,0)),ISNUMBER(MATCH(C1671,lst_FT_sci_excl,0))),IF(D1671=E1671,1,0),"")</f>
        <v/>
      </c>
      <c r="L1671">
        <f>IF(OR(G1671=0,K1671=0),1,"")</f>
        <v/>
      </c>
      <c r="M1671">
        <f>IF(L1671=1,COUNTIF($L$2:L1671,1),"")</f>
        <v/>
      </c>
    </row>
    <row r="1672">
      <c r="A1672">
        <f>IF(screen_FT_reviewer_A!$A1672="","",screen_FT_reviewer_A!$A1672)</f>
        <v/>
      </c>
      <c r="B1672">
        <f>IF(OR($A1672="",screen_FT_reviewer_A!$C1672=""),"",screen_FT_reviewer_A!$C1672)</f>
        <v/>
      </c>
      <c r="C1672">
        <f>IF(OR($A1672="",screen_FT_reviewer_B!$C1672=""),"",screen_FT_reviewer_B!$C1672)</f>
        <v/>
      </c>
      <c r="D1672">
        <f>IF(OR($A1672="",screen_FT_reviewer_A!$D1672=""),"",screen_FT_reviewer_A!$D1672)</f>
        <v/>
      </c>
      <c r="E1672">
        <f>IF(OR($A1672="",screen_FT_reviewer_B!$D1672=""),"",screen_FT_reviewer_B!$D1672)</f>
        <v/>
      </c>
      <c r="F1672">
        <f>IF(AND(B1672&lt;&gt;"",C1672&lt;&gt;""),1,"")</f>
        <v/>
      </c>
      <c r="G1672">
        <f>IF(F1672=1,IF(B1672=C1672,1,0),"")</f>
        <v/>
      </c>
      <c r="H1672">
        <f>IF(B1672="","",IFERROR(VLOOKUP(B1672,lst_FT_group_map_table,2,FALSE),"INVALID"))</f>
        <v/>
      </c>
      <c r="I1672">
        <f>IF(C1672="","",IFERROR(VLOOKUP(C1672,lst_FT_group_map_table,2,FALSE),"INVALID"))</f>
        <v/>
      </c>
      <c r="J1672">
        <f>IF(F1672=1,IF(H1672=I1672,1,0),"")</f>
        <v/>
      </c>
      <c r="K1672">
        <f>IF(AND(ISNUMBER(MATCH(B1672,lst_FT_sci_excl,0)),ISNUMBER(MATCH(C1672,lst_FT_sci_excl,0))),IF(D1672=E1672,1,0),"")</f>
        <v/>
      </c>
      <c r="L1672">
        <f>IF(OR(G1672=0,K1672=0),1,"")</f>
        <v/>
      </c>
      <c r="M1672">
        <f>IF(L1672=1,COUNTIF($L$2:L1672,1),"")</f>
        <v/>
      </c>
    </row>
    <row r="1673">
      <c r="A1673">
        <f>IF(screen_FT_reviewer_A!$A1673="","",screen_FT_reviewer_A!$A1673)</f>
        <v/>
      </c>
      <c r="B1673">
        <f>IF(OR($A1673="",screen_FT_reviewer_A!$C1673=""),"",screen_FT_reviewer_A!$C1673)</f>
        <v/>
      </c>
      <c r="C1673">
        <f>IF(OR($A1673="",screen_FT_reviewer_B!$C1673=""),"",screen_FT_reviewer_B!$C1673)</f>
        <v/>
      </c>
      <c r="D1673">
        <f>IF(OR($A1673="",screen_FT_reviewer_A!$D1673=""),"",screen_FT_reviewer_A!$D1673)</f>
        <v/>
      </c>
      <c r="E1673">
        <f>IF(OR($A1673="",screen_FT_reviewer_B!$D1673=""),"",screen_FT_reviewer_B!$D1673)</f>
        <v/>
      </c>
      <c r="F1673">
        <f>IF(AND(B1673&lt;&gt;"",C1673&lt;&gt;""),1,"")</f>
        <v/>
      </c>
      <c r="G1673">
        <f>IF(F1673=1,IF(B1673=C1673,1,0),"")</f>
        <v/>
      </c>
      <c r="H1673">
        <f>IF(B1673="","",IFERROR(VLOOKUP(B1673,lst_FT_group_map_table,2,FALSE),"INVALID"))</f>
        <v/>
      </c>
      <c r="I1673">
        <f>IF(C1673="","",IFERROR(VLOOKUP(C1673,lst_FT_group_map_table,2,FALSE),"INVALID"))</f>
        <v/>
      </c>
      <c r="J1673">
        <f>IF(F1673=1,IF(H1673=I1673,1,0),"")</f>
        <v/>
      </c>
      <c r="K1673">
        <f>IF(AND(ISNUMBER(MATCH(B1673,lst_FT_sci_excl,0)),ISNUMBER(MATCH(C1673,lst_FT_sci_excl,0))),IF(D1673=E1673,1,0),"")</f>
        <v/>
      </c>
      <c r="L1673">
        <f>IF(OR(G1673=0,K1673=0),1,"")</f>
        <v/>
      </c>
      <c r="M1673">
        <f>IF(L1673=1,COUNTIF($L$2:L1673,1),"")</f>
        <v/>
      </c>
    </row>
    <row r="1674">
      <c r="A1674">
        <f>IF(screen_FT_reviewer_A!$A1674="","",screen_FT_reviewer_A!$A1674)</f>
        <v/>
      </c>
      <c r="B1674">
        <f>IF(OR($A1674="",screen_FT_reviewer_A!$C1674=""),"",screen_FT_reviewer_A!$C1674)</f>
        <v/>
      </c>
      <c r="C1674">
        <f>IF(OR($A1674="",screen_FT_reviewer_B!$C1674=""),"",screen_FT_reviewer_B!$C1674)</f>
        <v/>
      </c>
      <c r="D1674">
        <f>IF(OR($A1674="",screen_FT_reviewer_A!$D1674=""),"",screen_FT_reviewer_A!$D1674)</f>
        <v/>
      </c>
      <c r="E1674">
        <f>IF(OR($A1674="",screen_FT_reviewer_B!$D1674=""),"",screen_FT_reviewer_B!$D1674)</f>
        <v/>
      </c>
      <c r="F1674">
        <f>IF(AND(B1674&lt;&gt;"",C1674&lt;&gt;""),1,"")</f>
        <v/>
      </c>
      <c r="G1674">
        <f>IF(F1674=1,IF(B1674=C1674,1,0),"")</f>
        <v/>
      </c>
      <c r="H1674">
        <f>IF(B1674="","",IFERROR(VLOOKUP(B1674,lst_FT_group_map_table,2,FALSE),"INVALID"))</f>
        <v/>
      </c>
      <c r="I1674">
        <f>IF(C1674="","",IFERROR(VLOOKUP(C1674,lst_FT_group_map_table,2,FALSE),"INVALID"))</f>
        <v/>
      </c>
      <c r="J1674">
        <f>IF(F1674=1,IF(H1674=I1674,1,0),"")</f>
        <v/>
      </c>
      <c r="K1674">
        <f>IF(AND(ISNUMBER(MATCH(B1674,lst_FT_sci_excl,0)),ISNUMBER(MATCH(C1674,lst_FT_sci_excl,0))),IF(D1674=E1674,1,0),"")</f>
        <v/>
      </c>
      <c r="L1674">
        <f>IF(OR(G1674=0,K1674=0),1,"")</f>
        <v/>
      </c>
      <c r="M1674">
        <f>IF(L1674=1,COUNTIF($L$2:L1674,1),"")</f>
        <v/>
      </c>
    </row>
    <row r="1675">
      <c r="A1675">
        <f>IF(screen_FT_reviewer_A!$A1675="","",screen_FT_reviewer_A!$A1675)</f>
        <v/>
      </c>
      <c r="B1675">
        <f>IF(OR($A1675="",screen_FT_reviewer_A!$C1675=""),"",screen_FT_reviewer_A!$C1675)</f>
        <v/>
      </c>
      <c r="C1675">
        <f>IF(OR($A1675="",screen_FT_reviewer_B!$C1675=""),"",screen_FT_reviewer_B!$C1675)</f>
        <v/>
      </c>
      <c r="D1675">
        <f>IF(OR($A1675="",screen_FT_reviewer_A!$D1675=""),"",screen_FT_reviewer_A!$D1675)</f>
        <v/>
      </c>
      <c r="E1675">
        <f>IF(OR($A1675="",screen_FT_reviewer_B!$D1675=""),"",screen_FT_reviewer_B!$D1675)</f>
        <v/>
      </c>
      <c r="F1675">
        <f>IF(AND(B1675&lt;&gt;"",C1675&lt;&gt;""),1,"")</f>
        <v/>
      </c>
      <c r="G1675">
        <f>IF(F1675=1,IF(B1675=C1675,1,0),"")</f>
        <v/>
      </c>
      <c r="H1675">
        <f>IF(B1675="","",IFERROR(VLOOKUP(B1675,lst_FT_group_map_table,2,FALSE),"INVALID"))</f>
        <v/>
      </c>
      <c r="I1675">
        <f>IF(C1675="","",IFERROR(VLOOKUP(C1675,lst_FT_group_map_table,2,FALSE),"INVALID"))</f>
        <v/>
      </c>
      <c r="J1675">
        <f>IF(F1675=1,IF(H1675=I1675,1,0),"")</f>
        <v/>
      </c>
      <c r="K1675">
        <f>IF(AND(ISNUMBER(MATCH(B1675,lst_FT_sci_excl,0)),ISNUMBER(MATCH(C1675,lst_FT_sci_excl,0))),IF(D1675=E1675,1,0),"")</f>
        <v/>
      </c>
      <c r="L1675">
        <f>IF(OR(G1675=0,K1675=0),1,"")</f>
        <v/>
      </c>
      <c r="M1675">
        <f>IF(L1675=1,COUNTIF($L$2:L1675,1),"")</f>
        <v/>
      </c>
    </row>
    <row r="1676">
      <c r="A1676">
        <f>IF(screen_FT_reviewer_A!$A1676="","",screen_FT_reviewer_A!$A1676)</f>
        <v/>
      </c>
      <c r="B1676">
        <f>IF(OR($A1676="",screen_FT_reviewer_A!$C1676=""),"",screen_FT_reviewer_A!$C1676)</f>
        <v/>
      </c>
      <c r="C1676">
        <f>IF(OR($A1676="",screen_FT_reviewer_B!$C1676=""),"",screen_FT_reviewer_B!$C1676)</f>
        <v/>
      </c>
      <c r="D1676">
        <f>IF(OR($A1676="",screen_FT_reviewer_A!$D1676=""),"",screen_FT_reviewer_A!$D1676)</f>
        <v/>
      </c>
      <c r="E1676">
        <f>IF(OR($A1676="",screen_FT_reviewer_B!$D1676=""),"",screen_FT_reviewer_B!$D1676)</f>
        <v/>
      </c>
      <c r="F1676">
        <f>IF(AND(B1676&lt;&gt;"",C1676&lt;&gt;""),1,"")</f>
        <v/>
      </c>
      <c r="G1676">
        <f>IF(F1676=1,IF(B1676=C1676,1,0),"")</f>
        <v/>
      </c>
      <c r="H1676">
        <f>IF(B1676="","",IFERROR(VLOOKUP(B1676,lst_FT_group_map_table,2,FALSE),"INVALID"))</f>
        <v/>
      </c>
      <c r="I1676">
        <f>IF(C1676="","",IFERROR(VLOOKUP(C1676,lst_FT_group_map_table,2,FALSE),"INVALID"))</f>
        <v/>
      </c>
      <c r="J1676">
        <f>IF(F1676=1,IF(H1676=I1676,1,0),"")</f>
        <v/>
      </c>
      <c r="K1676">
        <f>IF(AND(ISNUMBER(MATCH(B1676,lst_FT_sci_excl,0)),ISNUMBER(MATCH(C1676,lst_FT_sci_excl,0))),IF(D1676=E1676,1,0),"")</f>
        <v/>
      </c>
      <c r="L1676">
        <f>IF(OR(G1676=0,K1676=0),1,"")</f>
        <v/>
      </c>
      <c r="M1676">
        <f>IF(L1676=1,COUNTIF($L$2:L1676,1),"")</f>
        <v/>
      </c>
    </row>
    <row r="1677">
      <c r="A1677">
        <f>IF(screen_FT_reviewer_A!$A1677="","",screen_FT_reviewer_A!$A1677)</f>
        <v/>
      </c>
      <c r="B1677">
        <f>IF(OR($A1677="",screen_FT_reviewer_A!$C1677=""),"",screen_FT_reviewer_A!$C1677)</f>
        <v/>
      </c>
      <c r="C1677">
        <f>IF(OR($A1677="",screen_FT_reviewer_B!$C1677=""),"",screen_FT_reviewer_B!$C1677)</f>
        <v/>
      </c>
      <c r="D1677">
        <f>IF(OR($A1677="",screen_FT_reviewer_A!$D1677=""),"",screen_FT_reviewer_A!$D1677)</f>
        <v/>
      </c>
      <c r="E1677">
        <f>IF(OR($A1677="",screen_FT_reviewer_B!$D1677=""),"",screen_FT_reviewer_B!$D1677)</f>
        <v/>
      </c>
      <c r="F1677">
        <f>IF(AND(B1677&lt;&gt;"",C1677&lt;&gt;""),1,"")</f>
        <v/>
      </c>
      <c r="G1677">
        <f>IF(F1677=1,IF(B1677=C1677,1,0),"")</f>
        <v/>
      </c>
      <c r="H1677">
        <f>IF(B1677="","",IFERROR(VLOOKUP(B1677,lst_FT_group_map_table,2,FALSE),"INVALID"))</f>
        <v/>
      </c>
      <c r="I1677">
        <f>IF(C1677="","",IFERROR(VLOOKUP(C1677,lst_FT_group_map_table,2,FALSE),"INVALID"))</f>
        <v/>
      </c>
      <c r="J1677">
        <f>IF(F1677=1,IF(H1677=I1677,1,0),"")</f>
        <v/>
      </c>
      <c r="K1677">
        <f>IF(AND(ISNUMBER(MATCH(B1677,lst_FT_sci_excl,0)),ISNUMBER(MATCH(C1677,lst_FT_sci_excl,0))),IF(D1677=E1677,1,0),"")</f>
        <v/>
      </c>
      <c r="L1677">
        <f>IF(OR(G1677=0,K1677=0),1,"")</f>
        <v/>
      </c>
      <c r="M1677">
        <f>IF(L1677=1,COUNTIF($L$2:L1677,1),"")</f>
        <v/>
      </c>
    </row>
    <row r="1678">
      <c r="A1678">
        <f>IF(screen_FT_reviewer_A!$A1678="","",screen_FT_reviewer_A!$A1678)</f>
        <v/>
      </c>
      <c r="B1678">
        <f>IF(OR($A1678="",screen_FT_reviewer_A!$C1678=""),"",screen_FT_reviewer_A!$C1678)</f>
        <v/>
      </c>
      <c r="C1678">
        <f>IF(OR($A1678="",screen_FT_reviewer_B!$C1678=""),"",screen_FT_reviewer_B!$C1678)</f>
        <v/>
      </c>
      <c r="D1678">
        <f>IF(OR($A1678="",screen_FT_reviewer_A!$D1678=""),"",screen_FT_reviewer_A!$D1678)</f>
        <v/>
      </c>
      <c r="E1678">
        <f>IF(OR($A1678="",screen_FT_reviewer_B!$D1678=""),"",screen_FT_reviewer_B!$D1678)</f>
        <v/>
      </c>
      <c r="F1678">
        <f>IF(AND(B1678&lt;&gt;"",C1678&lt;&gt;""),1,"")</f>
        <v/>
      </c>
      <c r="G1678">
        <f>IF(F1678=1,IF(B1678=C1678,1,0),"")</f>
        <v/>
      </c>
      <c r="H1678">
        <f>IF(B1678="","",IFERROR(VLOOKUP(B1678,lst_FT_group_map_table,2,FALSE),"INVALID"))</f>
        <v/>
      </c>
      <c r="I1678">
        <f>IF(C1678="","",IFERROR(VLOOKUP(C1678,lst_FT_group_map_table,2,FALSE),"INVALID"))</f>
        <v/>
      </c>
      <c r="J1678">
        <f>IF(F1678=1,IF(H1678=I1678,1,0),"")</f>
        <v/>
      </c>
      <c r="K1678">
        <f>IF(AND(ISNUMBER(MATCH(B1678,lst_FT_sci_excl,0)),ISNUMBER(MATCH(C1678,lst_FT_sci_excl,0))),IF(D1678=E1678,1,0),"")</f>
        <v/>
      </c>
      <c r="L1678">
        <f>IF(OR(G1678=0,K1678=0),1,"")</f>
        <v/>
      </c>
      <c r="M1678">
        <f>IF(L1678=1,COUNTIF($L$2:L1678,1),"")</f>
        <v/>
      </c>
    </row>
    <row r="1679">
      <c r="A1679">
        <f>IF(screen_FT_reviewer_A!$A1679="","",screen_FT_reviewer_A!$A1679)</f>
        <v/>
      </c>
      <c r="B1679">
        <f>IF(OR($A1679="",screen_FT_reviewer_A!$C1679=""),"",screen_FT_reviewer_A!$C1679)</f>
        <v/>
      </c>
      <c r="C1679">
        <f>IF(OR($A1679="",screen_FT_reviewer_B!$C1679=""),"",screen_FT_reviewer_B!$C1679)</f>
        <v/>
      </c>
      <c r="D1679">
        <f>IF(OR($A1679="",screen_FT_reviewer_A!$D1679=""),"",screen_FT_reviewer_A!$D1679)</f>
        <v/>
      </c>
      <c r="E1679">
        <f>IF(OR($A1679="",screen_FT_reviewer_B!$D1679=""),"",screen_FT_reviewer_B!$D1679)</f>
        <v/>
      </c>
      <c r="F1679">
        <f>IF(AND(B1679&lt;&gt;"",C1679&lt;&gt;""),1,"")</f>
        <v/>
      </c>
      <c r="G1679">
        <f>IF(F1679=1,IF(B1679=C1679,1,0),"")</f>
        <v/>
      </c>
      <c r="H1679">
        <f>IF(B1679="","",IFERROR(VLOOKUP(B1679,lst_FT_group_map_table,2,FALSE),"INVALID"))</f>
        <v/>
      </c>
      <c r="I1679">
        <f>IF(C1679="","",IFERROR(VLOOKUP(C1679,lst_FT_group_map_table,2,FALSE),"INVALID"))</f>
        <v/>
      </c>
      <c r="J1679">
        <f>IF(F1679=1,IF(H1679=I1679,1,0),"")</f>
        <v/>
      </c>
      <c r="K1679">
        <f>IF(AND(ISNUMBER(MATCH(B1679,lst_FT_sci_excl,0)),ISNUMBER(MATCH(C1679,lst_FT_sci_excl,0))),IF(D1679=E1679,1,0),"")</f>
        <v/>
      </c>
      <c r="L1679">
        <f>IF(OR(G1679=0,K1679=0),1,"")</f>
        <v/>
      </c>
      <c r="M1679">
        <f>IF(L1679=1,COUNTIF($L$2:L1679,1),"")</f>
        <v/>
      </c>
    </row>
    <row r="1680">
      <c r="A1680">
        <f>IF(screen_FT_reviewer_A!$A1680="","",screen_FT_reviewer_A!$A1680)</f>
        <v/>
      </c>
      <c r="B1680">
        <f>IF(OR($A1680="",screen_FT_reviewer_A!$C1680=""),"",screen_FT_reviewer_A!$C1680)</f>
        <v/>
      </c>
      <c r="C1680">
        <f>IF(OR($A1680="",screen_FT_reviewer_B!$C1680=""),"",screen_FT_reviewer_B!$C1680)</f>
        <v/>
      </c>
      <c r="D1680">
        <f>IF(OR($A1680="",screen_FT_reviewer_A!$D1680=""),"",screen_FT_reviewer_A!$D1680)</f>
        <v/>
      </c>
      <c r="E1680">
        <f>IF(OR($A1680="",screen_FT_reviewer_B!$D1680=""),"",screen_FT_reviewer_B!$D1680)</f>
        <v/>
      </c>
      <c r="F1680">
        <f>IF(AND(B1680&lt;&gt;"",C1680&lt;&gt;""),1,"")</f>
        <v/>
      </c>
      <c r="G1680">
        <f>IF(F1680=1,IF(B1680=C1680,1,0),"")</f>
        <v/>
      </c>
      <c r="H1680">
        <f>IF(B1680="","",IFERROR(VLOOKUP(B1680,lst_FT_group_map_table,2,FALSE),"INVALID"))</f>
        <v/>
      </c>
      <c r="I1680">
        <f>IF(C1680="","",IFERROR(VLOOKUP(C1680,lst_FT_group_map_table,2,FALSE),"INVALID"))</f>
        <v/>
      </c>
      <c r="J1680">
        <f>IF(F1680=1,IF(H1680=I1680,1,0),"")</f>
        <v/>
      </c>
      <c r="K1680">
        <f>IF(AND(ISNUMBER(MATCH(B1680,lst_FT_sci_excl,0)),ISNUMBER(MATCH(C1680,lst_FT_sci_excl,0))),IF(D1680=E1680,1,0),"")</f>
        <v/>
      </c>
      <c r="L1680">
        <f>IF(OR(G1680=0,K1680=0),1,"")</f>
        <v/>
      </c>
      <c r="M1680">
        <f>IF(L1680=1,COUNTIF($L$2:L1680,1),"")</f>
        <v/>
      </c>
    </row>
    <row r="1681">
      <c r="A1681">
        <f>IF(screen_FT_reviewer_A!$A1681="","",screen_FT_reviewer_A!$A1681)</f>
        <v/>
      </c>
      <c r="B1681">
        <f>IF(OR($A1681="",screen_FT_reviewer_A!$C1681=""),"",screen_FT_reviewer_A!$C1681)</f>
        <v/>
      </c>
      <c r="C1681">
        <f>IF(OR($A1681="",screen_FT_reviewer_B!$C1681=""),"",screen_FT_reviewer_B!$C1681)</f>
        <v/>
      </c>
      <c r="D1681">
        <f>IF(OR($A1681="",screen_FT_reviewer_A!$D1681=""),"",screen_FT_reviewer_A!$D1681)</f>
        <v/>
      </c>
      <c r="E1681">
        <f>IF(OR($A1681="",screen_FT_reviewer_B!$D1681=""),"",screen_FT_reviewer_B!$D1681)</f>
        <v/>
      </c>
      <c r="F1681">
        <f>IF(AND(B1681&lt;&gt;"",C1681&lt;&gt;""),1,"")</f>
        <v/>
      </c>
      <c r="G1681">
        <f>IF(F1681=1,IF(B1681=C1681,1,0),"")</f>
        <v/>
      </c>
      <c r="H1681">
        <f>IF(B1681="","",IFERROR(VLOOKUP(B1681,lst_FT_group_map_table,2,FALSE),"INVALID"))</f>
        <v/>
      </c>
      <c r="I1681">
        <f>IF(C1681="","",IFERROR(VLOOKUP(C1681,lst_FT_group_map_table,2,FALSE),"INVALID"))</f>
        <v/>
      </c>
      <c r="J1681">
        <f>IF(F1681=1,IF(H1681=I1681,1,0),"")</f>
        <v/>
      </c>
      <c r="K1681">
        <f>IF(AND(ISNUMBER(MATCH(B1681,lst_FT_sci_excl,0)),ISNUMBER(MATCH(C1681,lst_FT_sci_excl,0))),IF(D1681=E1681,1,0),"")</f>
        <v/>
      </c>
      <c r="L1681">
        <f>IF(OR(G1681=0,K1681=0),1,"")</f>
        <v/>
      </c>
      <c r="M1681">
        <f>IF(L1681=1,COUNTIF($L$2:L1681,1),"")</f>
        <v/>
      </c>
    </row>
    <row r="1682">
      <c r="A1682">
        <f>IF(screen_FT_reviewer_A!$A1682="","",screen_FT_reviewer_A!$A1682)</f>
        <v/>
      </c>
      <c r="B1682">
        <f>IF(OR($A1682="",screen_FT_reviewer_A!$C1682=""),"",screen_FT_reviewer_A!$C1682)</f>
        <v/>
      </c>
      <c r="C1682">
        <f>IF(OR($A1682="",screen_FT_reviewer_B!$C1682=""),"",screen_FT_reviewer_B!$C1682)</f>
        <v/>
      </c>
      <c r="D1682">
        <f>IF(OR($A1682="",screen_FT_reviewer_A!$D1682=""),"",screen_FT_reviewer_A!$D1682)</f>
        <v/>
      </c>
      <c r="E1682">
        <f>IF(OR($A1682="",screen_FT_reviewer_B!$D1682=""),"",screen_FT_reviewer_B!$D1682)</f>
        <v/>
      </c>
      <c r="F1682">
        <f>IF(AND(B1682&lt;&gt;"",C1682&lt;&gt;""),1,"")</f>
        <v/>
      </c>
      <c r="G1682">
        <f>IF(F1682=1,IF(B1682=C1682,1,0),"")</f>
        <v/>
      </c>
      <c r="H1682">
        <f>IF(B1682="","",IFERROR(VLOOKUP(B1682,lst_FT_group_map_table,2,FALSE),"INVALID"))</f>
        <v/>
      </c>
      <c r="I1682">
        <f>IF(C1682="","",IFERROR(VLOOKUP(C1682,lst_FT_group_map_table,2,FALSE),"INVALID"))</f>
        <v/>
      </c>
      <c r="J1682">
        <f>IF(F1682=1,IF(H1682=I1682,1,0),"")</f>
        <v/>
      </c>
      <c r="K1682">
        <f>IF(AND(ISNUMBER(MATCH(B1682,lst_FT_sci_excl,0)),ISNUMBER(MATCH(C1682,lst_FT_sci_excl,0))),IF(D1682=E1682,1,0),"")</f>
        <v/>
      </c>
      <c r="L1682">
        <f>IF(OR(G1682=0,K1682=0),1,"")</f>
        <v/>
      </c>
      <c r="M1682">
        <f>IF(L1682=1,COUNTIF($L$2:L1682,1),"")</f>
        <v/>
      </c>
    </row>
    <row r="1683">
      <c r="A1683">
        <f>IF(screen_FT_reviewer_A!$A1683="","",screen_FT_reviewer_A!$A1683)</f>
        <v/>
      </c>
      <c r="B1683">
        <f>IF(OR($A1683="",screen_FT_reviewer_A!$C1683=""),"",screen_FT_reviewer_A!$C1683)</f>
        <v/>
      </c>
      <c r="C1683">
        <f>IF(OR($A1683="",screen_FT_reviewer_B!$C1683=""),"",screen_FT_reviewer_B!$C1683)</f>
        <v/>
      </c>
      <c r="D1683">
        <f>IF(OR($A1683="",screen_FT_reviewer_A!$D1683=""),"",screen_FT_reviewer_A!$D1683)</f>
        <v/>
      </c>
      <c r="E1683">
        <f>IF(OR($A1683="",screen_FT_reviewer_B!$D1683=""),"",screen_FT_reviewer_B!$D1683)</f>
        <v/>
      </c>
      <c r="F1683">
        <f>IF(AND(B1683&lt;&gt;"",C1683&lt;&gt;""),1,"")</f>
        <v/>
      </c>
      <c r="G1683">
        <f>IF(F1683=1,IF(B1683=C1683,1,0),"")</f>
        <v/>
      </c>
      <c r="H1683">
        <f>IF(B1683="","",IFERROR(VLOOKUP(B1683,lst_FT_group_map_table,2,FALSE),"INVALID"))</f>
        <v/>
      </c>
      <c r="I1683">
        <f>IF(C1683="","",IFERROR(VLOOKUP(C1683,lst_FT_group_map_table,2,FALSE),"INVALID"))</f>
        <v/>
      </c>
      <c r="J1683">
        <f>IF(F1683=1,IF(H1683=I1683,1,0),"")</f>
        <v/>
      </c>
      <c r="K1683">
        <f>IF(AND(ISNUMBER(MATCH(B1683,lst_FT_sci_excl,0)),ISNUMBER(MATCH(C1683,lst_FT_sci_excl,0))),IF(D1683=E1683,1,0),"")</f>
        <v/>
      </c>
      <c r="L1683">
        <f>IF(OR(G1683=0,K1683=0),1,"")</f>
        <v/>
      </c>
      <c r="M1683">
        <f>IF(L1683=1,COUNTIF($L$2:L1683,1),"")</f>
        <v/>
      </c>
    </row>
    <row r="1684">
      <c r="A1684">
        <f>IF(screen_FT_reviewer_A!$A1684="","",screen_FT_reviewer_A!$A1684)</f>
        <v/>
      </c>
      <c r="B1684">
        <f>IF(OR($A1684="",screen_FT_reviewer_A!$C1684=""),"",screen_FT_reviewer_A!$C1684)</f>
        <v/>
      </c>
      <c r="C1684">
        <f>IF(OR($A1684="",screen_FT_reviewer_B!$C1684=""),"",screen_FT_reviewer_B!$C1684)</f>
        <v/>
      </c>
      <c r="D1684">
        <f>IF(OR($A1684="",screen_FT_reviewer_A!$D1684=""),"",screen_FT_reviewer_A!$D1684)</f>
        <v/>
      </c>
      <c r="E1684">
        <f>IF(OR($A1684="",screen_FT_reviewer_B!$D1684=""),"",screen_FT_reviewer_B!$D1684)</f>
        <v/>
      </c>
      <c r="F1684">
        <f>IF(AND(B1684&lt;&gt;"",C1684&lt;&gt;""),1,"")</f>
        <v/>
      </c>
      <c r="G1684">
        <f>IF(F1684=1,IF(B1684=C1684,1,0),"")</f>
        <v/>
      </c>
      <c r="H1684">
        <f>IF(B1684="","",IFERROR(VLOOKUP(B1684,lst_FT_group_map_table,2,FALSE),"INVALID"))</f>
        <v/>
      </c>
      <c r="I1684">
        <f>IF(C1684="","",IFERROR(VLOOKUP(C1684,lst_FT_group_map_table,2,FALSE),"INVALID"))</f>
        <v/>
      </c>
      <c r="J1684">
        <f>IF(F1684=1,IF(H1684=I1684,1,0),"")</f>
        <v/>
      </c>
      <c r="K1684">
        <f>IF(AND(ISNUMBER(MATCH(B1684,lst_FT_sci_excl,0)),ISNUMBER(MATCH(C1684,lst_FT_sci_excl,0))),IF(D1684=E1684,1,0),"")</f>
        <v/>
      </c>
      <c r="L1684">
        <f>IF(OR(G1684=0,K1684=0),1,"")</f>
        <v/>
      </c>
      <c r="M1684">
        <f>IF(L1684=1,COUNTIF($L$2:L1684,1),"")</f>
        <v/>
      </c>
    </row>
    <row r="1685">
      <c r="A1685">
        <f>IF(screen_FT_reviewer_A!$A1685="","",screen_FT_reviewer_A!$A1685)</f>
        <v/>
      </c>
      <c r="B1685">
        <f>IF(OR($A1685="",screen_FT_reviewer_A!$C1685=""),"",screen_FT_reviewer_A!$C1685)</f>
        <v/>
      </c>
      <c r="C1685">
        <f>IF(OR($A1685="",screen_FT_reviewer_B!$C1685=""),"",screen_FT_reviewer_B!$C1685)</f>
        <v/>
      </c>
      <c r="D1685">
        <f>IF(OR($A1685="",screen_FT_reviewer_A!$D1685=""),"",screen_FT_reviewer_A!$D1685)</f>
        <v/>
      </c>
      <c r="E1685">
        <f>IF(OR($A1685="",screen_FT_reviewer_B!$D1685=""),"",screen_FT_reviewer_B!$D1685)</f>
        <v/>
      </c>
      <c r="F1685">
        <f>IF(AND(B1685&lt;&gt;"",C1685&lt;&gt;""),1,"")</f>
        <v/>
      </c>
      <c r="G1685">
        <f>IF(F1685=1,IF(B1685=C1685,1,0),"")</f>
        <v/>
      </c>
      <c r="H1685">
        <f>IF(B1685="","",IFERROR(VLOOKUP(B1685,lst_FT_group_map_table,2,FALSE),"INVALID"))</f>
        <v/>
      </c>
      <c r="I1685">
        <f>IF(C1685="","",IFERROR(VLOOKUP(C1685,lst_FT_group_map_table,2,FALSE),"INVALID"))</f>
        <v/>
      </c>
      <c r="J1685">
        <f>IF(F1685=1,IF(H1685=I1685,1,0),"")</f>
        <v/>
      </c>
      <c r="K1685">
        <f>IF(AND(ISNUMBER(MATCH(B1685,lst_FT_sci_excl,0)),ISNUMBER(MATCH(C1685,lst_FT_sci_excl,0))),IF(D1685=E1685,1,0),"")</f>
        <v/>
      </c>
      <c r="L1685">
        <f>IF(OR(G1685=0,K1685=0),1,"")</f>
        <v/>
      </c>
      <c r="M1685">
        <f>IF(L1685=1,COUNTIF($L$2:L1685,1),"")</f>
        <v/>
      </c>
    </row>
    <row r="1686">
      <c r="A1686">
        <f>IF(screen_FT_reviewer_A!$A1686="","",screen_FT_reviewer_A!$A1686)</f>
        <v/>
      </c>
      <c r="B1686">
        <f>IF(OR($A1686="",screen_FT_reviewer_A!$C1686=""),"",screen_FT_reviewer_A!$C1686)</f>
        <v/>
      </c>
      <c r="C1686">
        <f>IF(OR($A1686="",screen_FT_reviewer_B!$C1686=""),"",screen_FT_reviewer_B!$C1686)</f>
        <v/>
      </c>
      <c r="D1686">
        <f>IF(OR($A1686="",screen_FT_reviewer_A!$D1686=""),"",screen_FT_reviewer_A!$D1686)</f>
        <v/>
      </c>
      <c r="E1686">
        <f>IF(OR($A1686="",screen_FT_reviewer_B!$D1686=""),"",screen_FT_reviewer_B!$D1686)</f>
        <v/>
      </c>
      <c r="F1686">
        <f>IF(AND(B1686&lt;&gt;"",C1686&lt;&gt;""),1,"")</f>
        <v/>
      </c>
      <c r="G1686">
        <f>IF(F1686=1,IF(B1686=C1686,1,0),"")</f>
        <v/>
      </c>
      <c r="H1686">
        <f>IF(B1686="","",IFERROR(VLOOKUP(B1686,lst_FT_group_map_table,2,FALSE),"INVALID"))</f>
        <v/>
      </c>
      <c r="I1686">
        <f>IF(C1686="","",IFERROR(VLOOKUP(C1686,lst_FT_group_map_table,2,FALSE),"INVALID"))</f>
        <v/>
      </c>
      <c r="J1686">
        <f>IF(F1686=1,IF(H1686=I1686,1,0),"")</f>
        <v/>
      </c>
      <c r="K1686">
        <f>IF(AND(ISNUMBER(MATCH(B1686,lst_FT_sci_excl,0)),ISNUMBER(MATCH(C1686,lst_FT_sci_excl,0))),IF(D1686=E1686,1,0),"")</f>
        <v/>
      </c>
      <c r="L1686">
        <f>IF(OR(G1686=0,K1686=0),1,"")</f>
        <v/>
      </c>
      <c r="M1686">
        <f>IF(L1686=1,COUNTIF($L$2:L1686,1),"")</f>
        <v/>
      </c>
    </row>
    <row r="1687">
      <c r="A1687">
        <f>IF(screen_FT_reviewer_A!$A1687="","",screen_FT_reviewer_A!$A1687)</f>
        <v/>
      </c>
      <c r="B1687">
        <f>IF(OR($A1687="",screen_FT_reviewer_A!$C1687=""),"",screen_FT_reviewer_A!$C1687)</f>
        <v/>
      </c>
      <c r="C1687">
        <f>IF(OR($A1687="",screen_FT_reviewer_B!$C1687=""),"",screen_FT_reviewer_B!$C1687)</f>
        <v/>
      </c>
      <c r="D1687">
        <f>IF(OR($A1687="",screen_FT_reviewer_A!$D1687=""),"",screen_FT_reviewer_A!$D1687)</f>
        <v/>
      </c>
      <c r="E1687">
        <f>IF(OR($A1687="",screen_FT_reviewer_B!$D1687=""),"",screen_FT_reviewer_B!$D1687)</f>
        <v/>
      </c>
      <c r="F1687">
        <f>IF(AND(B1687&lt;&gt;"",C1687&lt;&gt;""),1,"")</f>
        <v/>
      </c>
      <c r="G1687">
        <f>IF(F1687=1,IF(B1687=C1687,1,0),"")</f>
        <v/>
      </c>
      <c r="H1687">
        <f>IF(B1687="","",IFERROR(VLOOKUP(B1687,lst_FT_group_map_table,2,FALSE),"INVALID"))</f>
        <v/>
      </c>
      <c r="I1687">
        <f>IF(C1687="","",IFERROR(VLOOKUP(C1687,lst_FT_group_map_table,2,FALSE),"INVALID"))</f>
        <v/>
      </c>
      <c r="J1687">
        <f>IF(F1687=1,IF(H1687=I1687,1,0),"")</f>
        <v/>
      </c>
      <c r="K1687">
        <f>IF(AND(ISNUMBER(MATCH(B1687,lst_FT_sci_excl,0)),ISNUMBER(MATCH(C1687,lst_FT_sci_excl,0))),IF(D1687=E1687,1,0),"")</f>
        <v/>
      </c>
      <c r="L1687">
        <f>IF(OR(G1687=0,K1687=0),1,"")</f>
        <v/>
      </c>
      <c r="M1687">
        <f>IF(L1687=1,COUNTIF($L$2:L1687,1),"")</f>
        <v/>
      </c>
    </row>
    <row r="1688">
      <c r="A1688">
        <f>IF(screen_FT_reviewer_A!$A1688="","",screen_FT_reviewer_A!$A1688)</f>
        <v/>
      </c>
      <c r="B1688">
        <f>IF(OR($A1688="",screen_FT_reviewer_A!$C1688=""),"",screen_FT_reviewer_A!$C1688)</f>
        <v/>
      </c>
      <c r="C1688">
        <f>IF(OR($A1688="",screen_FT_reviewer_B!$C1688=""),"",screen_FT_reviewer_B!$C1688)</f>
        <v/>
      </c>
      <c r="D1688">
        <f>IF(OR($A1688="",screen_FT_reviewer_A!$D1688=""),"",screen_FT_reviewer_A!$D1688)</f>
        <v/>
      </c>
      <c r="E1688">
        <f>IF(OR($A1688="",screen_FT_reviewer_B!$D1688=""),"",screen_FT_reviewer_B!$D1688)</f>
        <v/>
      </c>
      <c r="F1688">
        <f>IF(AND(B1688&lt;&gt;"",C1688&lt;&gt;""),1,"")</f>
        <v/>
      </c>
      <c r="G1688">
        <f>IF(F1688=1,IF(B1688=C1688,1,0),"")</f>
        <v/>
      </c>
      <c r="H1688">
        <f>IF(B1688="","",IFERROR(VLOOKUP(B1688,lst_FT_group_map_table,2,FALSE),"INVALID"))</f>
        <v/>
      </c>
      <c r="I1688">
        <f>IF(C1688="","",IFERROR(VLOOKUP(C1688,lst_FT_group_map_table,2,FALSE),"INVALID"))</f>
        <v/>
      </c>
      <c r="J1688">
        <f>IF(F1688=1,IF(H1688=I1688,1,0),"")</f>
        <v/>
      </c>
      <c r="K1688">
        <f>IF(AND(ISNUMBER(MATCH(B1688,lst_FT_sci_excl,0)),ISNUMBER(MATCH(C1688,lst_FT_sci_excl,0))),IF(D1688=E1688,1,0),"")</f>
        <v/>
      </c>
      <c r="L1688">
        <f>IF(OR(G1688=0,K1688=0),1,"")</f>
        <v/>
      </c>
      <c r="M1688">
        <f>IF(L1688=1,COUNTIF($L$2:L1688,1),"")</f>
        <v/>
      </c>
    </row>
    <row r="1689">
      <c r="A1689">
        <f>IF(screen_FT_reviewer_A!$A1689="","",screen_FT_reviewer_A!$A1689)</f>
        <v/>
      </c>
      <c r="B1689">
        <f>IF(OR($A1689="",screen_FT_reviewer_A!$C1689=""),"",screen_FT_reviewer_A!$C1689)</f>
        <v/>
      </c>
      <c r="C1689">
        <f>IF(OR($A1689="",screen_FT_reviewer_B!$C1689=""),"",screen_FT_reviewer_B!$C1689)</f>
        <v/>
      </c>
      <c r="D1689">
        <f>IF(OR($A1689="",screen_FT_reviewer_A!$D1689=""),"",screen_FT_reviewer_A!$D1689)</f>
        <v/>
      </c>
      <c r="E1689">
        <f>IF(OR($A1689="",screen_FT_reviewer_B!$D1689=""),"",screen_FT_reviewer_B!$D1689)</f>
        <v/>
      </c>
      <c r="F1689">
        <f>IF(AND(B1689&lt;&gt;"",C1689&lt;&gt;""),1,"")</f>
        <v/>
      </c>
      <c r="G1689">
        <f>IF(F1689=1,IF(B1689=C1689,1,0),"")</f>
        <v/>
      </c>
      <c r="H1689">
        <f>IF(B1689="","",IFERROR(VLOOKUP(B1689,lst_FT_group_map_table,2,FALSE),"INVALID"))</f>
        <v/>
      </c>
      <c r="I1689">
        <f>IF(C1689="","",IFERROR(VLOOKUP(C1689,lst_FT_group_map_table,2,FALSE),"INVALID"))</f>
        <v/>
      </c>
      <c r="J1689">
        <f>IF(F1689=1,IF(H1689=I1689,1,0),"")</f>
        <v/>
      </c>
      <c r="K1689">
        <f>IF(AND(ISNUMBER(MATCH(B1689,lst_FT_sci_excl,0)),ISNUMBER(MATCH(C1689,lst_FT_sci_excl,0))),IF(D1689=E1689,1,0),"")</f>
        <v/>
      </c>
      <c r="L1689">
        <f>IF(OR(G1689=0,K1689=0),1,"")</f>
        <v/>
      </c>
      <c r="M1689">
        <f>IF(L1689=1,COUNTIF($L$2:L1689,1),"")</f>
        <v/>
      </c>
    </row>
    <row r="1690">
      <c r="A1690">
        <f>IF(screen_FT_reviewer_A!$A1690="","",screen_FT_reviewer_A!$A1690)</f>
        <v/>
      </c>
      <c r="B1690">
        <f>IF(OR($A1690="",screen_FT_reviewer_A!$C1690=""),"",screen_FT_reviewer_A!$C1690)</f>
        <v/>
      </c>
      <c r="C1690">
        <f>IF(OR($A1690="",screen_FT_reviewer_B!$C1690=""),"",screen_FT_reviewer_B!$C1690)</f>
        <v/>
      </c>
      <c r="D1690">
        <f>IF(OR($A1690="",screen_FT_reviewer_A!$D1690=""),"",screen_FT_reviewer_A!$D1690)</f>
        <v/>
      </c>
      <c r="E1690">
        <f>IF(OR($A1690="",screen_FT_reviewer_B!$D1690=""),"",screen_FT_reviewer_B!$D1690)</f>
        <v/>
      </c>
      <c r="F1690">
        <f>IF(AND(B1690&lt;&gt;"",C1690&lt;&gt;""),1,"")</f>
        <v/>
      </c>
      <c r="G1690">
        <f>IF(F1690=1,IF(B1690=C1690,1,0),"")</f>
        <v/>
      </c>
      <c r="H1690">
        <f>IF(B1690="","",IFERROR(VLOOKUP(B1690,lst_FT_group_map_table,2,FALSE),"INVALID"))</f>
        <v/>
      </c>
      <c r="I1690">
        <f>IF(C1690="","",IFERROR(VLOOKUP(C1690,lst_FT_group_map_table,2,FALSE),"INVALID"))</f>
        <v/>
      </c>
      <c r="J1690">
        <f>IF(F1690=1,IF(H1690=I1690,1,0),"")</f>
        <v/>
      </c>
      <c r="K1690">
        <f>IF(AND(ISNUMBER(MATCH(B1690,lst_FT_sci_excl,0)),ISNUMBER(MATCH(C1690,lst_FT_sci_excl,0))),IF(D1690=E1690,1,0),"")</f>
        <v/>
      </c>
      <c r="L1690">
        <f>IF(OR(G1690=0,K1690=0),1,"")</f>
        <v/>
      </c>
      <c r="M1690">
        <f>IF(L1690=1,COUNTIF($L$2:L1690,1),"")</f>
        <v/>
      </c>
    </row>
    <row r="1691">
      <c r="A1691">
        <f>IF(screen_FT_reviewer_A!$A1691="","",screen_FT_reviewer_A!$A1691)</f>
        <v/>
      </c>
      <c r="B1691">
        <f>IF(OR($A1691="",screen_FT_reviewer_A!$C1691=""),"",screen_FT_reviewer_A!$C1691)</f>
        <v/>
      </c>
      <c r="C1691">
        <f>IF(OR($A1691="",screen_FT_reviewer_B!$C1691=""),"",screen_FT_reviewer_B!$C1691)</f>
        <v/>
      </c>
      <c r="D1691">
        <f>IF(OR($A1691="",screen_FT_reviewer_A!$D1691=""),"",screen_FT_reviewer_A!$D1691)</f>
        <v/>
      </c>
      <c r="E1691">
        <f>IF(OR($A1691="",screen_FT_reviewer_B!$D1691=""),"",screen_FT_reviewer_B!$D1691)</f>
        <v/>
      </c>
      <c r="F1691">
        <f>IF(AND(B1691&lt;&gt;"",C1691&lt;&gt;""),1,"")</f>
        <v/>
      </c>
      <c r="G1691">
        <f>IF(F1691=1,IF(B1691=C1691,1,0),"")</f>
        <v/>
      </c>
      <c r="H1691">
        <f>IF(B1691="","",IFERROR(VLOOKUP(B1691,lst_FT_group_map_table,2,FALSE),"INVALID"))</f>
        <v/>
      </c>
      <c r="I1691">
        <f>IF(C1691="","",IFERROR(VLOOKUP(C1691,lst_FT_group_map_table,2,FALSE),"INVALID"))</f>
        <v/>
      </c>
      <c r="J1691">
        <f>IF(F1691=1,IF(H1691=I1691,1,0),"")</f>
        <v/>
      </c>
      <c r="K1691">
        <f>IF(AND(ISNUMBER(MATCH(B1691,lst_FT_sci_excl,0)),ISNUMBER(MATCH(C1691,lst_FT_sci_excl,0))),IF(D1691=E1691,1,0),"")</f>
        <v/>
      </c>
      <c r="L1691">
        <f>IF(OR(G1691=0,K1691=0),1,"")</f>
        <v/>
      </c>
      <c r="M1691">
        <f>IF(L1691=1,COUNTIF($L$2:L1691,1),"")</f>
        <v/>
      </c>
    </row>
    <row r="1692">
      <c r="A1692">
        <f>IF(screen_FT_reviewer_A!$A1692="","",screen_FT_reviewer_A!$A1692)</f>
        <v/>
      </c>
      <c r="B1692">
        <f>IF(OR($A1692="",screen_FT_reviewer_A!$C1692=""),"",screen_FT_reviewer_A!$C1692)</f>
        <v/>
      </c>
      <c r="C1692">
        <f>IF(OR($A1692="",screen_FT_reviewer_B!$C1692=""),"",screen_FT_reviewer_B!$C1692)</f>
        <v/>
      </c>
      <c r="D1692">
        <f>IF(OR($A1692="",screen_FT_reviewer_A!$D1692=""),"",screen_FT_reviewer_A!$D1692)</f>
        <v/>
      </c>
      <c r="E1692">
        <f>IF(OR($A1692="",screen_FT_reviewer_B!$D1692=""),"",screen_FT_reviewer_B!$D1692)</f>
        <v/>
      </c>
      <c r="F1692">
        <f>IF(AND(B1692&lt;&gt;"",C1692&lt;&gt;""),1,"")</f>
        <v/>
      </c>
      <c r="G1692">
        <f>IF(F1692=1,IF(B1692=C1692,1,0),"")</f>
        <v/>
      </c>
      <c r="H1692">
        <f>IF(B1692="","",IFERROR(VLOOKUP(B1692,lst_FT_group_map_table,2,FALSE),"INVALID"))</f>
        <v/>
      </c>
      <c r="I1692">
        <f>IF(C1692="","",IFERROR(VLOOKUP(C1692,lst_FT_group_map_table,2,FALSE),"INVALID"))</f>
        <v/>
      </c>
      <c r="J1692">
        <f>IF(F1692=1,IF(H1692=I1692,1,0),"")</f>
        <v/>
      </c>
      <c r="K1692">
        <f>IF(AND(ISNUMBER(MATCH(B1692,lst_FT_sci_excl,0)),ISNUMBER(MATCH(C1692,lst_FT_sci_excl,0))),IF(D1692=E1692,1,0),"")</f>
        <v/>
      </c>
      <c r="L1692">
        <f>IF(OR(G1692=0,K1692=0),1,"")</f>
        <v/>
      </c>
      <c r="M1692">
        <f>IF(L1692=1,COUNTIF($L$2:L1692,1),"")</f>
        <v/>
      </c>
    </row>
    <row r="1693">
      <c r="A1693">
        <f>IF(screen_FT_reviewer_A!$A1693="","",screen_FT_reviewer_A!$A1693)</f>
        <v/>
      </c>
      <c r="B1693">
        <f>IF(OR($A1693="",screen_FT_reviewer_A!$C1693=""),"",screen_FT_reviewer_A!$C1693)</f>
        <v/>
      </c>
      <c r="C1693">
        <f>IF(OR($A1693="",screen_FT_reviewer_B!$C1693=""),"",screen_FT_reviewer_B!$C1693)</f>
        <v/>
      </c>
      <c r="D1693">
        <f>IF(OR($A1693="",screen_FT_reviewer_A!$D1693=""),"",screen_FT_reviewer_A!$D1693)</f>
        <v/>
      </c>
      <c r="E1693">
        <f>IF(OR($A1693="",screen_FT_reviewer_B!$D1693=""),"",screen_FT_reviewer_B!$D1693)</f>
        <v/>
      </c>
      <c r="F1693">
        <f>IF(AND(B1693&lt;&gt;"",C1693&lt;&gt;""),1,"")</f>
        <v/>
      </c>
      <c r="G1693">
        <f>IF(F1693=1,IF(B1693=C1693,1,0),"")</f>
        <v/>
      </c>
      <c r="H1693">
        <f>IF(B1693="","",IFERROR(VLOOKUP(B1693,lst_FT_group_map_table,2,FALSE),"INVALID"))</f>
        <v/>
      </c>
      <c r="I1693">
        <f>IF(C1693="","",IFERROR(VLOOKUP(C1693,lst_FT_group_map_table,2,FALSE),"INVALID"))</f>
        <v/>
      </c>
      <c r="J1693">
        <f>IF(F1693=1,IF(H1693=I1693,1,0),"")</f>
        <v/>
      </c>
      <c r="K1693">
        <f>IF(AND(ISNUMBER(MATCH(B1693,lst_FT_sci_excl,0)),ISNUMBER(MATCH(C1693,lst_FT_sci_excl,0))),IF(D1693=E1693,1,0),"")</f>
        <v/>
      </c>
      <c r="L1693">
        <f>IF(OR(G1693=0,K1693=0),1,"")</f>
        <v/>
      </c>
      <c r="M1693">
        <f>IF(L1693=1,COUNTIF($L$2:L1693,1),"")</f>
        <v/>
      </c>
    </row>
    <row r="1694">
      <c r="A1694">
        <f>IF(screen_FT_reviewer_A!$A1694="","",screen_FT_reviewer_A!$A1694)</f>
        <v/>
      </c>
      <c r="B1694">
        <f>IF(OR($A1694="",screen_FT_reviewer_A!$C1694=""),"",screen_FT_reviewer_A!$C1694)</f>
        <v/>
      </c>
      <c r="C1694">
        <f>IF(OR($A1694="",screen_FT_reviewer_B!$C1694=""),"",screen_FT_reviewer_B!$C1694)</f>
        <v/>
      </c>
      <c r="D1694">
        <f>IF(OR($A1694="",screen_FT_reviewer_A!$D1694=""),"",screen_FT_reviewer_A!$D1694)</f>
        <v/>
      </c>
      <c r="E1694">
        <f>IF(OR($A1694="",screen_FT_reviewer_B!$D1694=""),"",screen_FT_reviewer_B!$D1694)</f>
        <v/>
      </c>
      <c r="F1694">
        <f>IF(AND(B1694&lt;&gt;"",C1694&lt;&gt;""),1,"")</f>
        <v/>
      </c>
      <c r="G1694">
        <f>IF(F1694=1,IF(B1694=C1694,1,0),"")</f>
        <v/>
      </c>
      <c r="H1694">
        <f>IF(B1694="","",IFERROR(VLOOKUP(B1694,lst_FT_group_map_table,2,FALSE),"INVALID"))</f>
        <v/>
      </c>
      <c r="I1694">
        <f>IF(C1694="","",IFERROR(VLOOKUP(C1694,lst_FT_group_map_table,2,FALSE),"INVALID"))</f>
        <v/>
      </c>
      <c r="J1694">
        <f>IF(F1694=1,IF(H1694=I1694,1,0),"")</f>
        <v/>
      </c>
      <c r="K1694">
        <f>IF(AND(ISNUMBER(MATCH(B1694,lst_FT_sci_excl,0)),ISNUMBER(MATCH(C1694,lst_FT_sci_excl,0))),IF(D1694=E1694,1,0),"")</f>
        <v/>
      </c>
      <c r="L1694">
        <f>IF(OR(G1694=0,K1694=0),1,"")</f>
        <v/>
      </c>
      <c r="M1694">
        <f>IF(L1694=1,COUNTIF($L$2:L1694,1),"")</f>
        <v/>
      </c>
    </row>
    <row r="1695">
      <c r="A1695">
        <f>IF(screen_FT_reviewer_A!$A1695="","",screen_FT_reviewer_A!$A1695)</f>
        <v/>
      </c>
      <c r="B1695">
        <f>IF(OR($A1695="",screen_FT_reviewer_A!$C1695=""),"",screen_FT_reviewer_A!$C1695)</f>
        <v/>
      </c>
      <c r="C1695">
        <f>IF(OR($A1695="",screen_FT_reviewer_B!$C1695=""),"",screen_FT_reviewer_B!$C1695)</f>
        <v/>
      </c>
      <c r="D1695">
        <f>IF(OR($A1695="",screen_FT_reviewer_A!$D1695=""),"",screen_FT_reviewer_A!$D1695)</f>
        <v/>
      </c>
      <c r="E1695">
        <f>IF(OR($A1695="",screen_FT_reviewer_B!$D1695=""),"",screen_FT_reviewer_B!$D1695)</f>
        <v/>
      </c>
      <c r="F1695">
        <f>IF(AND(B1695&lt;&gt;"",C1695&lt;&gt;""),1,"")</f>
        <v/>
      </c>
      <c r="G1695">
        <f>IF(F1695=1,IF(B1695=C1695,1,0),"")</f>
        <v/>
      </c>
      <c r="H1695">
        <f>IF(B1695="","",IFERROR(VLOOKUP(B1695,lst_FT_group_map_table,2,FALSE),"INVALID"))</f>
        <v/>
      </c>
      <c r="I1695">
        <f>IF(C1695="","",IFERROR(VLOOKUP(C1695,lst_FT_group_map_table,2,FALSE),"INVALID"))</f>
        <v/>
      </c>
      <c r="J1695">
        <f>IF(F1695=1,IF(H1695=I1695,1,0),"")</f>
        <v/>
      </c>
      <c r="K1695">
        <f>IF(AND(ISNUMBER(MATCH(B1695,lst_FT_sci_excl,0)),ISNUMBER(MATCH(C1695,lst_FT_sci_excl,0))),IF(D1695=E1695,1,0),"")</f>
        <v/>
      </c>
      <c r="L1695">
        <f>IF(OR(G1695=0,K1695=0),1,"")</f>
        <v/>
      </c>
      <c r="M1695">
        <f>IF(L1695=1,COUNTIF($L$2:L1695,1),"")</f>
        <v/>
      </c>
    </row>
    <row r="1696">
      <c r="A1696">
        <f>IF(screen_FT_reviewer_A!$A1696="","",screen_FT_reviewer_A!$A1696)</f>
        <v/>
      </c>
      <c r="B1696">
        <f>IF(OR($A1696="",screen_FT_reviewer_A!$C1696=""),"",screen_FT_reviewer_A!$C1696)</f>
        <v/>
      </c>
      <c r="C1696">
        <f>IF(OR($A1696="",screen_FT_reviewer_B!$C1696=""),"",screen_FT_reviewer_B!$C1696)</f>
        <v/>
      </c>
      <c r="D1696">
        <f>IF(OR($A1696="",screen_FT_reviewer_A!$D1696=""),"",screen_FT_reviewer_A!$D1696)</f>
        <v/>
      </c>
      <c r="E1696">
        <f>IF(OR($A1696="",screen_FT_reviewer_B!$D1696=""),"",screen_FT_reviewer_B!$D1696)</f>
        <v/>
      </c>
      <c r="F1696">
        <f>IF(AND(B1696&lt;&gt;"",C1696&lt;&gt;""),1,"")</f>
        <v/>
      </c>
      <c r="G1696">
        <f>IF(F1696=1,IF(B1696=C1696,1,0),"")</f>
        <v/>
      </c>
      <c r="H1696">
        <f>IF(B1696="","",IFERROR(VLOOKUP(B1696,lst_FT_group_map_table,2,FALSE),"INVALID"))</f>
        <v/>
      </c>
      <c r="I1696">
        <f>IF(C1696="","",IFERROR(VLOOKUP(C1696,lst_FT_group_map_table,2,FALSE),"INVALID"))</f>
        <v/>
      </c>
      <c r="J1696">
        <f>IF(F1696=1,IF(H1696=I1696,1,0),"")</f>
        <v/>
      </c>
      <c r="K1696">
        <f>IF(AND(ISNUMBER(MATCH(B1696,lst_FT_sci_excl,0)),ISNUMBER(MATCH(C1696,lst_FT_sci_excl,0))),IF(D1696=E1696,1,0),"")</f>
        <v/>
      </c>
      <c r="L1696">
        <f>IF(OR(G1696=0,K1696=0),1,"")</f>
        <v/>
      </c>
      <c r="M1696">
        <f>IF(L1696=1,COUNTIF($L$2:L1696,1),"")</f>
        <v/>
      </c>
    </row>
    <row r="1697">
      <c r="A1697">
        <f>IF(screen_FT_reviewer_A!$A1697="","",screen_FT_reviewer_A!$A1697)</f>
        <v/>
      </c>
      <c r="B1697">
        <f>IF(OR($A1697="",screen_FT_reviewer_A!$C1697=""),"",screen_FT_reviewer_A!$C1697)</f>
        <v/>
      </c>
      <c r="C1697">
        <f>IF(OR($A1697="",screen_FT_reviewer_B!$C1697=""),"",screen_FT_reviewer_B!$C1697)</f>
        <v/>
      </c>
      <c r="D1697">
        <f>IF(OR($A1697="",screen_FT_reviewer_A!$D1697=""),"",screen_FT_reviewer_A!$D1697)</f>
        <v/>
      </c>
      <c r="E1697">
        <f>IF(OR($A1697="",screen_FT_reviewer_B!$D1697=""),"",screen_FT_reviewer_B!$D1697)</f>
        <v/>
      </c>
      <c r="F1697">
        <f>IF(AND(B1697&lt;&gt;"",C1697&lt;&gt;""),1,"")</f>
        <v/>
      </c>
      <c r="G1697">
        <f>IF(F1697=1,IF(B1697=C1697,1,0),"")</f>
        <v/>
      </c>
      <c r="H1697">
        <f>IF(B1697="","",IFERROR(VLOOKUP(B1697,lst_FT_group_map_table,2,FALSE),"INVALID"))</f>
        <v/>
      </c>
      <c r="I1697">
        <f>IF(C1697="","",IFERROR(VLOOKUP(C1697,lst_FT_group_map_table,2,FALSE),"INVALID"))</f>
        <v/>
      </c>
      <c r="J1697">
        <f>IF(F1697=1,IF(H1697=I1697,1,0),"")</f>
        <v/>
      </c>
      <c r="K1697">
        <f>IF(AND(ISNUMBER(MATCH(B1697,lst_FT_sci_excl,0)),ISNUMBER(MATCH(C1697,lst_FT_sci_excl,0))),IF(D1697=E1697,1,0),"")</f>
        <v/>
      </c>
      <c r="L1697">
        <f>IF(OR(G1697=0,K1697=0),1,"")</f>
        <v/>
      </c>
      <c r="M1697">
        <f>IF(L1697=1,COUNTIF($L$2:L1697,1),"")</f>
        <v/>
      </c>
    </row>
    <row r="1698">
      <c r="A1698">
        <f>IF(screen_FT_reviewer_A!$A1698="","",screen_FT_reviewer_A!$A1698)</f>
        <v/>
      </c>
      <c r="B1698">
        <f>IF(OR($A1698="",screen_FT_reviewer_A!$C1698=""),"",screen_FT_reviewer_A!$C1698)</f>
        <v/>
      </c>
      <c r="C1698">
        <f>IF(OR($A1698="",screen_FT_reviewer_B!$C1698=""),"",screen_FT_reviewer_B!$C1698)</f>
        <v/>
      </c>
      <c r="D1698">
        <f>IF(OR($A1698="",screen_FT_reviewer_A!$D1698=""),"",screen_FT_reviewer_A!$D1698)</f>
        <v/>
      </c>
      <c r="E1698">
        <f>IF(OR($A1698="",screen_FT_reviewer_B!$D1698=""),"",screen_FT_reviewer_B!$D1698)</f>
        <v/>
      </c>
      <c r="F1698">
        <f>IF(AND(B1698&lt;&gt;"",C1698&lt;&gt;""),1,"")</f>
        <v/>
      </c>
      <c r="G1698">
        <f>IF(F1698=1,IF(B1698=C1698,1,0),"")</f>
        <v/>
      </c>
      <c r="H1698">
        <f>IF(B1698="","",IFERROR(VLOOKUP(B1698,lst_FT_group_map_table,2,FALSE),"INVALID"))</f>
        <v/>
      </c>
      <c r="I1698">
        <f>IF(C1698="","",IFERROR(VLOOKUP(C1698,lst_FT_group_map_table,2,FALSE),"INVALID"))</f>
        <v/>
      </c>
      <c r="J1698">
        <f>IF(F1698=1,IF(H1698=I1698,1,0),"")</f>
        <v/>
      </c>
      <c r="K1698">
        <f>IF(AND(ISNUMBER(MATCH(B1698,lst_FT_sci_excl,0)),ISNUMBER(MATCH(C1698,lst_FT_sci_excl,0))),IF(D1698=E1698,1,0),"")</f>
        <v/>
      </c>
      <c r="L1698">
        <f>IF(OR(G1698=0,K1698=0),1,"")</f>
        <v/>
      </c>
      <c r="M1698">
        <f>IF(L1698=1,COUNTIF($L$2:L1698,1),"")</f>
        <v/>
      </c>
    </row>
    <row r="1699">
      <c r="A1699">
        <f>IF(screen_FT_reviewer_A!$A1699="","",screen_FT_reviewer_A!$A1699)</f>
        <v/>
      </c>
      <c r="B1699">
        <f>IF(OR($A1699="",screen_FT_reviewer_A!$C1699=""),"",screen_FT_reviewer_A!$C1699)</f>
        <v/>
      </c>
      <c r="C1699">
        <f>IF(OR($A1699="",screen_FT_reviewer_B!$C1699=""),"",screen_FT_reviewer_B!$C1699)</f>
        <v/>
      </c>
      <c r="D1699">
        <f>IF(OR($A1699="",screen_FT_reviewer_A!$D1699=""),"",screen_FT_reviewer_A!$D1699)</f>
        <v/>
      </c>
      <c r="E1699">
        <f>IF(OR($A1699="",screen_FT_reviewer_B!$D1699=""),"",screen_FT_reviewer_B!$D1699)</f>
        <v/>
      </c>
      <c r="F1699">
        <f>IF(AND(B1699&lt;&gt;"",C1699&lt;&gt;""),1,"")</f>
        <v/>
      </c>
      <c r="G1699">
        <f>IF(F1699=1,IF(B1699=C1699,1,0),"")</f>
        <v/>
      </c>
      <c r="H1699">
        <f>IF(B1699="","",IFERROR(VLOOKUP(B1699,lst_FT_group_map_table,2,FALSE),"INVALID"))</f>
        <v/>
      </c>
      <c r="I1699">
        <f>IF(C1699="","",IFERROR(VLOOKUP(C1699,lst_FT_group_map_table,2,FALSE),"INVALID"))</f>
        <v/>
      </c>
      <c r="J1699">
        <f>IF(F1699=1,IF(H1699=I1699,1,0),"")</f>
        <v/>
      </c>
      <c r="K1699">
        <f>IF(AND(ISNUMBER(MATCH(B1699,lst_FT_sci_excl,0)),ISNUMBER(MATCH(C1699,lst_FT_sci_excl,0))),IF(D1699=E1699,1,0),"")</f>
        <v/>
      </c>
      <c r="L1699">
        <f>IF(OR(G1699=0,K1699=0),1,"")</f>
        <v/>
      </c>
      <c r="M1699">
        <f>IF(L1699=1,COUNTIF($L$2:L1699,1),"")</f>
        <v/>
      </c>
    </row>
    <row r="1700">
      <c r="A1700">
        <f>IF(screen_FT_reviewer_A!$A1700="","",screen_FT_reviewer_A!$A1700)</f>
        <v/>
      </c>
      <c r="B1700">
        <f>IF(OR($A1700="",screen_FT_reviewer_A!$C1700=""),"",screen_FT_reviewer_A!$C1700)</f>
        <v/>
      </c>
      <c r="C1700">
        <f>IF(OR($A1700="",screen_FT_reviewer_B!$C1700=""),"",screen_FT_reviewer_B!$C1700)</f>
        <v/>
      </c>
      <c r="D1700">
        <f>IF(OR($A1700="",screen_FT_reviewer_A!$D1700=""),"",screen_FT_reviewer_A!$D1700)</f>
        <v/>
      </c>
      <c r="E1700">
        <f>IF(OR($A1700="",screen_FT_reviewer_B!$D1700=""),"",screen_FT_reviewer_B!$D1700)</f>
        <v/>
      </c>
      <c r="F1700">
        <f>IF(AND(B1700&lt;&gt;"",C1700&lt;&gt;""),1,"")</f>
        <v/>
      </c>
      <c r="G1700">
        <f>IF(F1700=1,IF(B1700=C1700,1,0),"")</f>
        <v/>
      </c>
      <c r="H1700">
        <f>IF(B1700="","",IFERROR(VLOOKUP(B1700,lst_FT_group_map_table,2,FALSE),"INVALID"))</f>
        <v/>
      </c>
      <c r="I1700">
        <f>IF(C1700="","",IFERROR(VLOOKUP(C1700,lst_FT_group_map_table,2,FALSE),"INVALID"))</f>
        <v/>
      </c>
      <c r="J1700">
        <f>IF(F1700=1,IF(H1700=I1700,1,0),"")</f>
        <v/>
      </c>
      <c r="K1700">
        <f>IF(AND(ISNUMBER(MATCH(B1700,lst_FT_sci_excl,0)),ISNUMBER(MATCH(C1700,lst_FT_sci_excl,0))),IF(D1700=E1700,1,0),"")</f>
        <v/>
      </c>
      <c r="L1700">
        <f>IF(OR(G1700=0,K1700=0),1,"")</f>
        <v/>
      </c>
      <c r="M1700">
        <f>IF(L1700=1,COUNTIF($L$2:L1700,1),"")</f>
        <v/>
      </c>
    </row>
    <row r="1701">
      <c r="A1701">
        <f>IF(screen_FT_reviewer_A!$A1701="","",screen_FT_reviewer_A!$A1701)</f>
        <v/>
      </c>
      <c r="B1701">
        <f>IF(OR($A1701="",screen_FT_reviewer_A!$C1701=""),"",screen_FT_reviewer_A!$C1701)</f>
        <v/>
      </c>
      <c r="C1701">
        <f>IF(OR($A1701="",screen_FT_reviewer_B!$C1701=""),"",screen_FT_reviewer_B!$C1701)</f>
        <v/>
      </c>
      <c r="D1701">
        <f>IF(OR($A1701="",screen_FT_reviewer_A!$D1701=""),"",screen_FT_reviewer_A!$D1701)</f>
        <v/>
      </c>
      <c r="E1701">
        <f>IF(OR($A1701="",screen_FT_reviewer_B!$D1701=""),"",screen_FT_reviewer_B!$D1701)</f>
        <v/>
      </c>
      <c r="F1701">
        <f>IF(AND(B1701&lt;&gt;"",C1701&lt;&gt;""),1,"")</f>
        <v/>
      </c>
      <c r="G1701">
        <f>IF(F1701=1,IF(B1701=C1701,1,0),"")</f>
        <v/>
      </c>
      <c r="H1701">
        <f>IF(B1701="","",IFERROR(VLOOKUP(B1701,lst_FT_group_map_table,2,FALSE),"INVALID"))</f>
        <v/>
      </c>
      <c r="I1701">
        <f>IF(C1701="","",IFERROR(VLOOKUP(C1701,lst_FT_group_map_table,2,FALSE),"INVALID"))</f>
        <v/>
      </c>
      <c r="J1701">
        <f>IF(F1701=1,IF(H1701=I1701,1,0),"")</f>
        <v/>
      </c>
      <c r="K1701">
        <f>IF(AND(ISNUMBER(MATCH(B1701,lst_FT_sci_excl,0)),ISNUMBER(MATCH(C1701,lst_FT_sci_excl,0))),IF(D1701=E1701,1,0),"")</f>
        <v/>
      </c>
      <c r="L1701">
        <f>IF(OR(G1701=0,K1701=0),1,"")</f>
        <v/>
      </c>
      <c r="M1701">
        <f>IF(L1701=1,COUNTIF($L$2:L1701,1),"")</f>
        <v/>
      </c>
    </row>
    <row r="1702">
      <c r="A1702">
        <f>IF(screen_FT_reviewer_A!$A1702="","",screen_FT_reviewer_A!$A1702)</f>
        <v/>
      </c>
      <c r="B1702">
        <f>IF(OR($A1702="",screen_FT_reviewer_A!$C1702=""),"",screen_FT_reviewer_A!$C1702)</f>
        <v/>
      </c>
      <c r="C1702">
        <f>IF(OR($A1702="",screen_FT_reviewer_B!$C1702=""),"",screen_FT_reviewer_B!$C1702)</f>
        <v/>
      </c>
      <c r="D1702">
        <f>IF(OR($A1702="",screen_FT_reviewer_A!$D1702=""),"",screen_FT_reviewer_A!$D1702)</f>
        <v/>
      </c>
      <c r="E1702">
        <f>IF(OR($A1702="",screen_FT_reviewer_B!$D1702=""),"",screen_FT_reviewer_B!$D1702)</f>
        <v/>
      </c>
      <c r="F1702">
        <f>IF(AND(B1702&lt;&gt;"",C1702&lt;&gt;""),1,"")</f>
        <v/>
      </c>
      <c r="G1702">
        <f>IF(F1702=1,IF(B1702=C1702,1,0),"")</f>
        <v/>
      </c>
      <c r="H1702">
        <f>IF(B1702="","",IFERROR(VLOOKUP(B1702,lst_FT_group_map_table,2,FALSE),"INVALID"))</f>
        <v/>
      </c>
      <c r="I1702">
        <f>IF(C1702="","",IFERROR(VLOOKUP(C1702,lst_FT_group_map_table,2,FALSE),"INVALID"))</f>
        <v/>
      </c>
      <c r="J1702">
        <f>IF(F1702=1,IF(H1702=I1702,1,0),"")</f>
        <v/>
      </c>
      <c r="K1702">
        <f>IF(AND(ISNUMBER(MATCH(B1702,lst_FT_sci_excl,0)),ISNUMBER(MATCH(C1702,lst_FT_sci_excl,0))),IF(D1702=E1702,1,0),"")</f>
        <v/>
      </c>
      <c r="L1702">
        <f>IF(OR(G1702=0,K1702=0),1,"")</f>
        <v/>
      </c>
      <c r="M1702">
        <f>IF(L1702=1,COUNTIF($L$2:L1702,1),"")</f>
        <v/>
      </c>
    </row>
    <row r="1703">
      <c r="A1703">
        <f>IF(screen_FT_reviewer_A!$A1703="","",screen_FT_reviewer_A!$A1703)</f>
        <v/>
      </c>
      <c r="B1703">
        <f>IF(OR($A1703="",screen_FT_reviewer_A!$C1703=""),"",screen_FT_reviewer_A!$C1703)</f>
        <v/>
      </c>
      <c r="C1703">
        <f>IF(OR($A1703="",screen_FT_reviewer_B!$C1703=""),"",screen_FT_reviewer_B!$C1703)</f>
        <v/>
      </c>
      <c r="D1703">
        <f>IF(OR($A1703="",screen_FT_reviewer_A!$D1703=""),"",screen_FT_reviewer_A!$D1703)</f>
        <v/>
      </c>
      <c r="E1703">
        <f>IF(OR($A1703="",screen_FT_reviewer_B!$D1703=""),"",screen_FT_reviewer_B!$D1703)</f>
        <v/>
      </c>
      <c r="F1703">
        <f>IF(AND(B1703&lt;&gt;"",C1703&lt;&gt;""),1,"")</f>
        <v/>
      </c>
      <c r="G1703">
        <f>IF(F1703=1,IF(B1703=C1703,1,0),"")</f>
        <v/>
      </c>
      <c r="H1703">
        <f>IF(B1703="","",IFERROR(VLOOKUP(B1703,lst_FT_group_map_table,2,FALSE),"INVALID"))</f>
        <v/>
      </c>
      <c r="I1703">
        <f>IF(C1703="","",IFERROR(VLOOKUP(C1703,lst_FT_group_map_table,2,FALSE),"INVALID"))</f>
        <v/>
      </c>
      <c r="J1703">
        <f>IF(F1703=1,IF(H1703=I1703,1,0),"")</f>
        <v/>
      </c>
      <c r="K1703">
        <f>IF(AND(ISNUMBER(MATCH(B1703,lst_FT_sci_excl,0)),ISNUMBER(MATCH(C1703,lst_FT_sci_excl,0))),IF(D1703=E1703,1,0),"")</f>
        <v/>
      </c>
      <c r="L1703">
        <f>IF(OR(G1703=0,K1703=0),1,"")</f>
        <v/>
      </c>
      <c r="M1703">
        <f>IF(L1703=1,COUNTIF($L$2:L1703,1),"")</f>
        <v/>
      </c>
    </row>
    <row r="1704">
      <c r="A1704">
        <f>IF(screen_FT_reviewer_A!$A1704="","",screen_FT_reviewer_A!$A1704)</f>
        <v/>
      </c>
      <c r="B1704">
        <f>IF(OR($A1704="",screen_FT_reviewer_A!$C1704=""),"",screen_FT_reviewer_A!$C1704)</f>
        <v/>
      </c>
      <c r="C1704">
        <f>IF(OR($A1704="",screen_FT_reviewer_B!$C1704=""),"",screen_FT_reviewer_B!$C1704)</f>
        <v/>
      </c>
      <c r="D1704">
        <f>IF(OR($A1704="",screen_FT_reviewer_A!$D1704=""),"",screen_FT_reviewer_A!$D1704)</f>
        <v/>
      </c>
      <c r="E1704">
        <f>IF(OR($A1704="",screen_FT_reviewer_B!$D1704=""),"",screen_FT_reviewer_B!$D1704)</f>
        <v/>
      </c>
      <c r="F1704">
        <f>IF(AND(B1704&lt;&gt;"",C1704&lt;&gt;""),1,"")</f>
        <v/>
      </c>
      <c r="G1704">
        <f>IF(F1704=1,IF(B1704=C1704,1,0),"")</f>
        <v/>
      </c>
      <c r="H1704">
        <f>IF(B1704="","",IFERROR(VLOOKUP(B1704,lst_FT_group_map_table,2,FALSE),"INVALID"))</f>
        <v/>
      </c>
      <c r="I1704">
        <f>IF(C1704="","",IFERROR(VLOOKUP(C1704,lst_FT_group_map_table,2,FALSE),"INVALID"))</f>
        <v/>
      </c>
      <c r="J1704">
        <f>IF(F1704=1,IF(H1704=I1704,1,0),"")</f>
        <v/>
      </c>
      <c r="K1704">
        <f>IF(AND(ISNUMBER(MATCH(B1704,lst_FT_sci_excl,0)),ISNUMBER(MATCH(C1704,lst_FT_sci_excl,0))),IF(D1704=E1704,1,0),"")</f>
        <v/>
      </c>
      <c r="L1704">
        <f>IF(OR(G1704=0,K1704=0),1,"")</f>
        <v/>
      </c>
      <c r="M1704">
        <f>IF(L1704=1,COUNTIF($L$2:L1704,1),"")</f>
        <v/>
      </c>
    </row>
    <row r="1705">
      <c r="A1705">
        <f>IF(screen_FT_reviewer_A!$A1705="","",screen_FT_reviewer_A!$A1705)</f>
        <v/>
      </c>
      <c r="B1705">
        <f>IF(OR($A1705="",screen_FT_reviewer_A!$C1705=""),"",screen_FT_reviewer_A!$C1705)</f>
        <v/>
      </c>
      <c r="C1705">
        <f>IF(OR($A1705="",screen_FT_reviewer_B!$C1705=""),"",screen_FT_reviewer_B!$C1705)</f>
        <v/>
      </c>
      <c r="D1705">
        <f>IF(OR($A1705="",screen_FT_reviewer_A!$D1705=""),"",screen_FT_reviewer_A!$D1705)</f>
        <v/>
      </c>
      <c r="E1705">
        <f>IF(OR($A1705="",screen_FT_reviewer_B!$D1705=""),"",screen_FT_reviewer_B!$D1705)</f>
        <v/>
      </c>
      <c r="F1705">
        <f>IF(AND(B1705&lt;&gt;"",C1705&lt;&gt;""),1,"")</f>
        <v/>
      </c>
      <c r="G1705">
        <f>IF(F1705=1,IF(B1705=C1705,1,0),"")</f>
        <v/>
      </c>
      <c r="H1705">
        <f>IF(B1705="","",IFERROR(VLOOKUP(B1705,lst_FT_group_map_table,2,FALSE),"INVALID"))</f>
        <v/>
      </c>
      <c r="I1705">
        <f>IF(C1705="","",IFERROR(VLOOKUP(C1705,lst_FT_group_map_table,2,FALSE),"INVALID"))</f>
        <v/>
      </c>
      <c r="J1705">
        <f>IF(F1705=1,IF(H1705=I1705,1,0),"")</f>
        <v/>
      </c>
      <c r="K1705">
        <f>IF(AND(ISNUMBER(MATCH(B1705,lst_FT_sci_excl,0)),ISNUMBER(MATCH(C1705,lst_FT_sci_excl,0))),IF(D1705=E1705,1,0),"")</f>
        <v/>
      </c>
      <c r="L1705">
        <f>IF(OR(G1705=0,K1705=0),1,"")</f>
        <v/>
      </c>
      <c r="M1705">
        <f>IF(L1705=1,COUNTIF($L$2:L1705,1),"")</f>
        <v/>
      </c>
    </row>
    <row r="1706">
      <c r="A1706">
        <f>IF(screen_FT_reviewer_A!$A1706="","",screen_FT_reviewer_A!$A1706)</f>
        <v/>
      </c>
      <c r="B1706">
        <f>IF(OR($A1706="",screen_FT_reviewer_A!$C1706=""),"",screen_FT_reviewer_A!$C1706)</f>
        <v/>
      </c>
      <c r="C1706">
        <f>IF(OR($A1706="",screen_FT_reviewer_B!$C1706=""),"",screen_FT_reviewer_B!$C1706)</f>
        <v/>
      </c>
      <c r="D1706">
        <f>IF(OR($A1706="",screen_FT_reviewer_A!$D1706=""),"",screen_FT_reviewer_A!$D1706)</f>
        <v/>
      </c>
      <c r="E1706">
        <f>IF(OR($A1706="",screen_FT_reviewer_B!$D1706=""),"",screen_FT_reviewer_B!$D1706)</f>
        <v/>
      </c>
      <c r="F1706">
        <f>IF(AND(B1706&lt;&gt;"",C1706&lt;&gt;""),1,"")</f>
        <v/>
      </c>
      <c r="G1706">
        <f>IF(F1706=1,IF(B1706=C1706,1,0),"")</f>
        <v/>
      </c>
      <c r="H1706">
        <f>IF(B1706="","",IFERROR(VLOOKUP(B1706,lst_FT_group_map_table,2,FALSE),"INVALID"))</f>
        <v/>
      </c>
      <c r="I1706">
        <f>IF(C1706="","",IFERROR(VLOOKUP(C1706,lst_FT_group_map_table,2,FALSE),"INVALID"))</f>
        <v/>
      </c>
      <c r="J1706">
        <f>IF(F1706=1,IF(H1706=I1706,1,0),"")</f>
        <v/>
      </c>
      <c r="K1706">
        <f>IF(AND(ISNUMBER(MATCH(B1706,lst_FT_sci_excl,0)),ISNUMBER(MATCH(C1706,lst_FT_sci_excl,0))),IF(D1706=E1706,1,0),"")</f>
        <v/>
      </c>
      <c r="L1706">
        <f>IF(OR(G1706=0,K1706=0),1,"")</f>
        <v/>
      </c>
      <c r="M1706">
        <f>IF(L1706=1,COUNTIF($L$2:L1706,1),"")</f>
        <v/>
      </c>
    </row>
    <row r="1707">
      <c r="A1707">
        <f>IF(screen_FT_reviewer_A!$A1707="","",screen_FT_reviewer_A!$A1707)</f>
        <v/>
      </c>
      <c r="B1707">
        <f>IF(OR($A1707="",screen_FT_reviewer_A!$C1707=""),"",screen_FT_reviewer_A!$C1707)</f>
        <v/>
      </c>
      <c r="C1707">
        <f>IF(OR($A1707="",screen_FT_reviewer_B!$C1707=""),"",screen_FT_reviewer_B!$C1707)</f>
        <v/>
      </c>
      <c r="D1707">
        <f>IF(OR($A1707="",screen_FT_reviewer_A!$D1707=""),"",screen_FT_reviewer_A!$D1707)</f>
        <v/>
      </c>
      <c r="E1707">
        <f>IF(OR($A1707="",screen_FT_reviewer_B!$D1707=""),"",screen_FT_reviewer_B!$D1707)</f>
        <v/>
      </c>
      <c r="F1707">
        <f>IF(AND(B1707&lt;&gt;"",C1707&lt;&gt;""),1,"")</f>
        <v/>
      </c>
      <c r="G1707">
        <f>IF(F1707=1,IF(B1707=C1707,1,0),"")</f>
        <v/>
      </c>
      <c r="H1707">
        <f>IF(B1707="","",IFERROR(VLOOKUP(B1707,lst_FT_group_map_table,2,FALSE),"INVALID"))</f>
        <v/>
      </c>
      <c r="I1707">
        <f>IF(C1707="","",IFERROR(VLOOKUP(C1707,lst_FT_group_map_table,2,FALSE),"INVALID"))</f>
        <v/>
      </c>
      <c r="J1707">
        <f>IF(F1707=1,IF(H1707=I1707,1,0),"")</f>
        <v/>
      </c>
      <c r="K1707">
        <f>IF(AND(ISNUMBER(MATCH(B1707,lst_FT_sci_excl,0)),ISNUMBER(MATCH(C1707,lst_FT_sci_excl,0))),IF(D1707=E1707,1,0),"")</f>
        <v/>
      </c>
      <c r="L1707">
        <f>IF(OR(G1707=0,K1707=0),1,"")</f>
        <v/>
      </c>
      <c r="M1707">
        <f>IF(L1707=1,COUNTIF($L$2:L1707,1),"")</f>
        <v/>
      </c>
    </row>
    <row r="1708">
      <c r="A1708">
        <f>IF(screen_FT_reviewer_A!$A1708="","",screen_FT_reviewer_A!$A1708)</f>
        <v/>
      </c>
      <c r="B1708">
        <f>IF(OR($A1708="",screen_FT_reviewer_A!$C1708=""),"",screen_FT_reviewer_A!$C1708)</f>
        <v/>
      </c>
      <c r="C1708">
        <f>IF(OR($A1708="",screen_FT_reviewer_B!$C1708=""),"",screen_FT_reviewer_B!$C1708)</f>
        <v/>
      </c>
      <c r="D1708">
        <f>IF(OR($A1708="",screen_FT_reviewer_A!$D1708=""),"",screen_FT_reviewer_A!$D1708)</f>
        <v/>
      </c>
      <c r="E1708">
        <f>IF(OR($A1708="",screen_FT_reviewer_B!$D1708=""),"",screen_FT_reviewer_B!$D1708)</f>
        <v/>
      </c>
      <c r="F1708">
        <f>IF(AND(B1708&lt;&gt;"",C1708&lt;&gt;""),1,"")</f>
        <v/>
      </c>
      <c r="G1708">
        <f>IF(F1708=1,IF(B1708=C1708,1,0),"")</f>
        <v/>
      </c>
      <c r="H1708">
        <f>IF(B1708="","",IFERROR(VLOOKUP(B1708,lst_FT_group_map_table,2,FALSE),"INVALID"))</f>
        <v/>
      </c>
      <c r="I1708">
        <f>IF(C1708="","",IFERROR(VLOOKUP(C1708,lst_FT_group_map_table,2,FALSE),"INVALID"))</f>
        <v/>
      </c>
      <c r="J1708">
        <f>IF(F1708=1,IF(H1708=I1708,1,0),"")</f>
        <v/>
      </c>
      <c r="K1708">
        <f>IF(AND(ISNUMBER(MATCH(B1708,lst_FT_sci_excl,0)),ISNUMBER(MATCH(C1708,lst_FT_sci_excl,0))),IF(D1708=E1708,1,0),"")</f>
        <v/>
      </c>
      <c r="L1708">
        <f>IF(OR(G1708=0,K1708=0),1,"")</f>
        <v/>
      </c>
      <c r="M1708">
        <f>IF(L1708=1,COUNTIF($L$2:L1708,1),"")</f>
        <v/>
      </c>
    </row>
    <row r="1709">
      <c r="A1709">
        <f>IF(screen_FT_reviewer_A!$A1709="","",screen_FT_reviewer_A!$A1709)</f>
        <v/>
      </c>
      <c r="B1709">
        <f>IF(OR($A1709="",screen_FT_reviewer_A!$C1709=""),"",screen_FT_reviewer_A!$C1709)</f>
        <v/>
      </c>
      <c r="C1709">
        <f>IF(OR($A1709="",screen_FT_reviewer_B!$C1709=""),"",screen_FT_reviewer_B!$C1709)</f>
        <v/>
      </c>
      <c r="D1709">
        <f>IF(OR($A1709="",screen_FT_reviewer_A!$D1709=""),"",screen_FT_reviewer_A!$D1709)</f>
        <v/>
      </c>
      <c r="E1709">
        <f>IF(OR($A1709="",screen_FT_reviewer_B!$D1709=""),"",screen_FT_reviewer_B!$D1709)</f>
        <v/>
      </c>
      <c r="F1709">
        <f>IF(AND(B1709&lt;&gt;"",C1709&lt;&gt;""),1,"")</f>
        <v/>
      </c>
      <c r="G1709">
        <f>IF(F1709=1,IF(B1709=C1709,1,0),"")</f>
        <v/>
      </c>
      <c r="H1709">
        <f>IF(B1709="","",IFERROR(VLOOKUP(B1709,lst_FT_group_map_table,2,FALSE),"INVALID"))</f>
        <v/>
      </c>
      <c r="I1709">
        <f>IF(C1709="","",IFERROR(VLOOKUP(C1709,lst_FT_group_map_table,2,FALSE),"INVALID"))</f>
        <v/>
      </c>
      <c r="J1709">
        <f>IF(F1709=1,IF(H1709=I1709,1,0),"")</f>
        <v/>
      </c>
      <c r="K1709">
        <f>IF(AND(ISNUMBER(MATCH(B1709,lst_FT_sci_excl,0)),ISNUMBER(MATCH(C1709,lst_FT_sci_excl,0))),IF(D1709=E1709,1,0),"")</f>
        <v/>
      </c>
      <c r="L1709">
        <f>IF(OR(G1709=0,K1709=0),1,"")</f>
        <v/>
      </c>
      <c r="M1709">
        <f>IF(L1709=1,COUNTIF($L$2:L1709,1),"")</f>
        <v/>
      </c>
    </row>
    <row r="1710">
      <c r="A1710">
        <f>IF(screen_FT_reviewer_A!$A1710="","",screen_FT_reviewer_A!$A1710)</f>
        <v/>
      </c>
      <c r="B1710">
        <f>IF(OR($A1710="",screen_FT_reviewer_A!$C1710=""),"",screen_FT_reviewer_A!$C1710)</f>
        <v/>
      </c>
      <c r="C1710">
        <f>IF(OR($A1710="",screen_FT_reviewer_B!$C1710=""),"",screen_FT_reviewer_B!$C1710)</f>
        <v/>
      </c>
      <c r="D1710">
        <f>IF(OR($A1710="",screen_FT_reviewer_A!$D1710=""),"",screen_FT_reviewer_A!$D1710)</f>
        <v/>
      </c>
      <c r="E1710">
        <f>IF(OR($A1710="",screen_FT_reviewer_B!$D1710=""),"",screen_FT_reviewer_B!$D1710)</f>
        <v/>
      </c>
      <c r="F1710">
        <f>IF(AND(B1710&lt;&gt;"",C1710&lt;&gt;""),1,"")</f>
        <v/>
      </c>
      <c r="G1710">
        <f>IF(F1710=1,IF(B1710=C1710,1,0),"")</f>
        <v/>
      </c>
      <c r="H1710">
        <f>IF(B1710="","",IFERROR(VLOOKUP(B1710,lst_FT_group_map_table,2,FALSE),"INVALID"))</f>
        <v/>
      </c>
      <c r="I1710">
        <f>IF(C1710="","",IFERROR(VLOOKUP(C1710,lst_FT_group_map_table,2,FALSE),"INVALID"))</f>
        <v/>
      </c>
      <c r="J1710">
        <f>IF(F1710=1,IF(H1710=I1710,1,0),"")</f>
        <v/>
      </c>
      <c r="K1710">
        <f>IF(AND(ISNUMBER(MATCH(B1710,lst_FT_sci_excl,0)),ISNUMBER(MATCH(C1710,lst_FT_sci_excl,0))),IF(D1710=E1710,1,0),"")</f>
        <v/>
      </c>
      <c r="L1710">
        <f>IF(OR(G1710=0,K1710=0),1,"")</f>
        <v/>
      </c>
      <c r="M1710">
        <f>IF(L1710=1,COUNTIF($L$2:L1710,1),"")</f>
        <v/>
      </c>
    </row>
    <row r="1711">
      <c r="A1711">
        <f>IF(screen_FT_reviewer_A!$A1711="","",screen_FT_reviewer_A!$A1711)</f>
        <v/>
      </c>
      <c r="B1711">
        <f>IF(OR($A1711="",screen_FT_reviewer_A!$C1711=""),"",screen_FT_reviewer_A!$C1711)</f>
        <v/>
      </c>
      <c r="C1711">
        <f>IF(OR($A1711="",screen_FT_reviewer_B!$C1711=""),"",screen_FT_reviewer_B!$C1711)</f>
        <v/>
      </c>
      <c r="D1711">
        <f>IF(OR($A1711="",screen_FT_reviewer_A!$D1711=""),"",screen_FT_reviewer_A!$D1711)</f>
        <v/>
      </c>
      <c r="E1711">
        <f>IF(OR($A1711="",screen_FT_reviewer_B!$D1711=""),"",screen_FT_reviewer_B!$D1711)</f>
        <v/>
      </c>
      <c r="F1711">
        <f>IF(AND(B1711&lt;&gt;"",C1711&lt;&gt;""),1,"")</f>
        <v/>
      </c>
      <c r="G1711">
        <f>IF(F1711=1,IF(B1711=C1711,1,0),"")</f>
        <v/>
      </c>
      <c r="H1711">
        <f>IF(B1711="","",IFERROR(VLOOKUP(B1711,lst_FT_group_map_table,2,FALSE),"INVALID"))</f>
        <v/>
      </c>
      <c r="I1711">
        <f>IF(C1711="","",IFERROR(VLOOKUP(C1711,lst_FT_group_map_table,2,FALSE),"INVALID"))</f>
        <v/>
      </c>
      <c r="J1711">
        <f>IF(F1711=1,IF(H1711=I1711,1,0),"")</f>
        <v/>
      </c>
      <c r="K1711">
        <f>IF(AND(ISNUMBER(MATCH(B1711,lst_FT_sci_excl,0)),ISNUMBER(MATCH(C1711,lst_FT_sci_excl,0))),IF(D1711=E1711,1,0),"")</f>
        <v/>
      </c>
      <c r="L1711">
        <f>IF(OR(G1711=0,K1711=0),1,"")</f>
        <v/>
      </c>
      <c r="M1711">
        <f>IF(L1711=1,COUNTIF($L$2:L1711,1),"")</f>
        <v/>
      </c>
    </row>
    <row r="1712">
      <c r="A1712">
        <f>IF(screen_FT_reviewer_A!$A1712="","",screen_FT_reviewer_A!$A1712)</f>
        <v/>
      </c>
      <c r="B1712">
        <f>IF(OR($A1712="",screen_FT_reviewer_A!$C1712=""),"",screen_FT_reviewer_A!$C1712)</f>
        <v/>
      </c>
      <c r="C1712">
        <f>IF(OR($A1712="",screen_FT_reviewer_B!$C1712=""),"",screen_FT_reviewer_B!$C1712)</f>
        <v/>
      </c>
      <c r="D1712">
        <f>IF(OR($A1712="",screen_FT_reviewer_A!$D1712=""),"",screen_FT_reviewer_A!$D1712)</f>
        <v/>
      </c>
      <c r="E1712">
        <f>IF(OR($A1712="",screen_FT_reviewer_B!$D1712=""),"",screen_FT_reviewer_B!$D1712)</f>
        <v/>
      </c>
      <c r="F1712">
        <f>IF(AND(B1712&lt;&gt;"",C1712&lt;&gt;""),1,"")</f>
        <v/>
      </c>
      <c r="G1712">
        <f>IF(F1712=1,IF(B1712=C1712,1,0),"")</f>
        <v/>
      </c>
      <c r="H1712">
        <f>IF(B1712="","",IFERROR(VLOOKUP(B1712,lst_FT_group_map_table,2,FALSE),"INVALID"))</f>
        <v/>
      </c>
      <c r="I1712">
        <f>IF(C1712="","",IFERROR(VLOOKUP(C1712,lst_FT_group_map_table,2,FALSE),"INVALID"))</f>
        <v/>
      </c>
      <c r="J1712">
        <f>IF(F1712=1,IF(H1712=I1712,1,0),"")</f>
        <v/>
      </c>
      <c r="K1712">
        <f>IF(AND(ISNUMBER(MATCH(B1712,lst_FT_sci_excl,0)),ISNUMBER(MATCH(C1712,lst_FT_sci_excl,0))),IF(D1712=E1712,1,0),"")</f>
        <v/>
      </c>
      <c r="L1712">
        <f>IF(OR(G1712=0,K1712=0),1,"")</f>
        <v/>
      </c>
      <c r="M1712">
        <f>IF(L1712=1,COUNTIF($L$2:L1712,1),"")</f>
        <v/>
      </c>
    </row>
    <row r="1713">
      <c r="A1713">
        <f>IF(screen_FT_reviewer_A!$A1713="","",screen_FT_reviewer_A!$A1713)</f>
        <v/>
      </c>
      <c r="B1713">
        <f>IF(OR($A1713="",screen_FT_reviewer_A!$C1713=""),"",screen_FT_reviewer_A!$C1713)</f>
        <v/>
      </c>
      <c r="C1713">
        <f>IF(OR($A1713="",screen_FT_reviewer_B!$C1713=""),"",screen_FT_reviewer_B!$C1713)</f>
        <v/>
      </c>
      <c r="D1713">
        <f>IF(OR($A1713="",screen_FT_reviewer_A!$D1713=""),"",screen_FT_reviewer_A!$D1713)</f>
        <v/>
      </c>
      <c r="E1713">
        <f>IF(OR($A1713="",screen_FT_reviewer_B!$D1713=""),"",screen_FT_reviewer_B!$D1713)</f>
        <v/>
      </c>
      <c r="F1713">
        <f>IF(AND(B1713&lt;&gt;"",C1713&lt;&gt;""),1,"")</f>
        <v/>
      </c>
      <c r="G1713">
        <f>IF(F1713=1,IF(B1713=C1713,1,0),"")</f>
        <v/>
      </c>
      <c r="H1713">
        <f>IF(B1713="","",IFERROR(VLOOKUP(B1713,lst_FT_group_map_table,2,FALSE),"INVALID"))</f>
        <v/>
      </c>
      <c r="I1713">
        <f>IF(C1713="","",IFERROR(VLOOKUP(C1713,lst_FT_group_map_table,2,FALSE),"INVALID"))</f>
        <v/>
      </c>
      <c r="J1713">
        <f>IF(F1713=1,IF(H1713=I1713,1,0),"")</f>
        <v/>
      </c>
      <c r="K1713">
        <f>IF(AND(ISNUMBER(MATCH(B1713,lst_FT_sci_excl,0)),ISNUMBER(MATCH(C1713,lst_FT_sci_excl,0))),IF(D1713=E1713,1,0),"")</f>
        <v/>
      </c>
      <c r="L1713">
        <f>IF(OR(G1713=0,K1713=0),1,"")</f>
        <v/>
      </c>
      <c r="M1713">
        <f>IF(L1713=1,COUNTIF($L$2:L1713,1),"")</f>
        <v/>
      </c>
    </row>
    <row r="1714">
      <c r="A1714">
        <f>IF(screen_FT_reviewer_A!$A1714="","",screen_FT_reviewer_A!$A1714)</f>
        <v/>
      </c>
      <c r="B1714">
        <f>IF(OR($A1714="",screen_FT_reviewer_A!$C1714=""),"",screen_FT_reviewer_A!$C1714)</f>
        <v/>
      </c>
      <c r="C1714">
        <f>IF(OR($A1714="",screen_FT_reviewer_B!$C1714=""),"",screen_FT_reviewer_B!$C1714)</f>
        <v/>
      </c>
      <c r="D1714">
        <f>IF(OR($A1714="",screen_FT_reviewer_A!$D1714=""),"",screen_FT_reviewer_A!$D1714)</f>
        <v/>
      </c>
      <c r="E1714">
        <f>IF(OR($A1714="",screen_FT_reviewer_B!$D1714=""),"",screen_FT_reviewer_B!$D1714)</f>
        <v/>
      </c>
      <c r="F1714">
        <f>IF(AND(B1714&lt;&gt;"",C1714&lt;&gt;""),1,"")</f>
        <v/>
      </c>
      <c r="G1714">
        <f>IF(F1714=1,IF(B1714=C1714,1,0),"")</f>
        <v/>
      </c>
      <c r="H1714">
        <f>IF(B1714="","",IFERROR(VLOOKUP(B1714,lst_FT_group_map_table,2,FALSE),"INVALID"))</f>
        <v/>
      </c>
      <c r="I1714">
        <f>IF(C1714="","",IFERROR(VLOOKUP(C1714,lst_FT_group_map_table,2,FALSE),"INVALID"))</f>
        <v/>
      </c>
      <c r="J1714">
        <f>IF(F1714=1,IF(H1714=I1714,1,0),"")</f>
        <v/>
      </c>
      <c r="K1714">
        <f>IF(AND(ISNUMBER(MATCH(B1714,lst_FT_sci_excl,0)),ISNUMBER(MATCH(C1714,lst_FT_sci_excl,0))),IF(D1714=E1714,1,0),"")</f>
        <v/>
      </c>
      <c r="L1714">
        <f>IF(OR(G1714=0,K1714=0),1,"")</f>
        <v/>
      </c>
      <c r="M1714">
        <f>IF(L1714=1,COUNTIF($L$2:L1714,1),"")</f>
        <v/>
      </c>
    </row>
    <row r="1715">
      <c r="A1715">
        <f>IF(screen_FT_reviewer_A!$A1715="","",screen_FT_reviewer_A!$A1715)</f>
        <v/>
      </c>
      <c r="B1715">
        <f>IF(OR($A1715="",screen_FT_reviewer_A!$C1715=""),"",screen_FT_reviewer_A!$C1715)</f>
        <v/>
      </c>
      <c r="C1715">
        <f>IF(OR($A1715="",screen_FT_reviewer_B!$C1715=""),"",screen_FT_reviewer_B!$C1715)</f>
        <v/>
      </c>
      <c r="D1715">
        <f>IF(OR($A1715="",screen_FT_reviewer_A!$D1715=""),"",screen_FT_reviewer_A!$D1715)</f>
        <v/>
      </c>
      <c r="E1715">
        <f>IF(OR($A1715="",screen_FT_reviewer_B!$D1715=""),"",screen_FT_reviewer_B!$D1715)</f>
        <v/>
      </c>
      <c r="F1715">
        <f>IF(AND(B1715&lt;&gt;"",C1715&lt;&gt;""),1,"")</f>
        <v/>
      </c>
      <c r="G1715">
        <f>IF(F1715=1,IF(B1715=C1715,1,0),"")</f>
        <v/>
      </c>
      <c r="H1715">
        <f>IF(B1715="","",IFERROR(VLOOKUP(B1715,lst_FT_group_map_table,2,FALSE),"INVALID"))</f>
        <v/>
      </c>
      <c r="I1715">
        <f>IF(C1715="","",IFERROR(VLOOKUP(C1715,lst_FT_group_map_table,2,FALSE),"INVALID"))</f>
        <v/>
      </c>
      <c r="J1715">
        <f>IF(F1715=1,IF(H1715=I1715,1,0),"")</f>
        <v/>
      </c>
      <c r="K1715">
        <f>IF(AND(ISNUMBER(MATCH(B1715,lst_FT_sci_excl,0)),ISNUMBER(MATCH(C1715,lst_FT_sci_excl,0))),IF(D1715=E1715,1,0),"")</f>
        <v/>
      </c>
      <c r="L1715">
        <f>IF(OR(G1715=0,K1715=0),1,"")</f>
        <v/>
      </c>
      <c r="M1715">
        <f>IF(L1715=1,COUNTIF($L$2:L1715,1),"")</f>
        <v/>
      </c>
    </row>
    <row r="1716">
      <c r="A1716">
        <f>IF(screen_FT_reviewer_A!$A1716="","",screen_FT_reviewer_A!$A1716)</f>
        <v/>
      </c>
      <c r="B1716">
        <f>IF(OR($A1716="",screen_FT_reviewer_A!$C1716=""),"",screen_FT_reviewer_A!$C1716)</f>
        <v/>
      </c>
      <c r="C1716">
        <f>IF(OR($A1716="",screen_FT_reviewer_B!$C1716=""),"",screen_FT_reviewer_B!$C1716)</f>
        <v/>
      </c>
      <c r="D1716">
        <f>IF(OR($A1716="",screen_FT_reviewer_A!$D1716=""),"",screen_FT_reviewer_A!$D1716)</f>
        <v/>
      </c>
      <c r="E1716">
        <f>IF(OR($A1716="",screen_FT_reviewer_B!$D1716=""),"",screen_FT_reviewer_B!$D1716)</f>
        <v/>
      </c>
      <c r="F1716">
        <f>IF(AND(B1716&lt;&gt;"",C1716&lt;&gt;""),1,"")</f>
        <v/>
      </c>
      <c r="G1716">
        <f>IF(F1716=1,IF(B1716=C1716,1,0),"")</f>
        <v/>
      </c>
      <c r="H1716">
        <f>IF(B1716="","",IFERROR(VLOOKUP(B1716,lst_FT_group_map_table,2,FALSE),"INVALID"))</f>
        <v/>
      </c>
      <c r="I1716">
        <f>IF(C1716="","",IFERROR(VLOOKUP(C1716,lst_FT_group_map_table,2,FALSE),"INVALID"))</f>
        <v/>
      </c>
      <c r="J1716">
        <f>IF(F1716=1,IF(H1716=I1716,1,0),"")</f>
        <v/>
      </c>
      <c r="K1716">
        <f>IF(AND(ISNUMBER(MATCH(B1716,lst_FT_sci_excl,0)),ISNUMBER(MATCH(C1716,lst_FT_sci_excl,0))),IF(D1716=E1716,1,0),"")</f>
        <v/>
      </c>
      <c r="L1716">
        <f>IF(OR(G1716=0,K1716=0),1,"")</f>
        <v/>
      </c>
      <c r="M1716">
        <f>IF(L1716=1,COUNTIF($L$2:L1716,1),"")</f>
        <v/>
      </c>
    </row>
    <row r="1717">
      <c r="A1717">
        <f>IF(screen_FT_reviewer_A!$A1717="","",screen_FT_reviewer_A!$A1717)</f>
        <v/>
      </c>
      <c r="B1717">
        <f>IF(OR($A1717="",screen_FT_reviewer_A!$C1717=""),"",screen_FT_reviewer_A!$C1717)</f>
        <v/>
      </c>
      <c r="C1717">
        <f>IF(OR($A1717="",screen_FT_reviewer_B!$C1717=""),"",screen_FT_reviewer_B!$C1717)</f>
        <v/>
      </c>
      <c r="D1717">
        <f>IF(OR($A1717="",screen_FT_reviewer_A!$D1717=""),"",screen_FT_reviewer_A!$D1717)</f>
        <v/>
      </c>
      <c r="E1717">
        <f>IF(OR($A1717="",screen_FT_reviewer_B!$D1717=""),"",screen_FT_reviewer_B!$D1717)</f>
        <v/>
      </c>
      <c r="F1717">
        <f>IF(AND(B1717&lt;&gt;"",C1717&lt;&gt;""),1,"")</f>
        <v/>
      </c>
      <c r="G1717">
        <f>IF(F1717=1,IF(B1717=C1717,1,0),"")</f>
        <v/>
      </c>
      <c r="H1717">
        <f>IF(B1717="","",IFERROR(VLOOKUP(B1717,lst_FT_group_map_table,2,FALSE),"INVALID"))</f>
        <v/>
      </c>
      <c r="I1717">
        <f>IF(C1717="","",IFERROR(VLOOKUP(C1717,lst_FT_group_map_table,2,FALSE),"INVALID"))</f>
        <v/>
      </c>
      <c r="J1717">
        <f>IF(F1717=1,IF(H1717=I1717,1,0),"")</f>
        <v/>
      </c>
      <c r="K1717">
        <f>IF(AND(ISNUMBER(MATCH(B1717,lst_FT_sci_excl,0)),ISNUMBER(MATCH(C1717,lst_FT_sci_excl,0))),IF(D1717=E1717,1,0),"")</f>
        <v/>
      </c>
      <c r="L1717">
        <f>IF(OR(G1717=0,K1717=0),1,"")</f>
        <v/>
      </c>
      <c r="M1717">
        <f>IF(L1717=1,COUNTIF($L$2:L1717,1),"")</f>
        <v/>
      </c>
    </row>
    <row r="1718">
      <c r="A1718">
        <f>IF(screen_FT_reviewer_A!$A1718="","",screen_FT_reviewer_A!$A1718)</f>
        <v/>
      </c>
      <c r="B1718">
        <f>IF(OR($A1718="",screen_FT_reviewer_A!$C1718=""),"",screen_FT_reviewer_A!$C1718)</f>
        <v/>
      </c>
      <c r="C1718">
        <f>IF(OR($A1718="",screen_FT_reviewer_B!$C1718=""),"",screen_FT_reviewer_B!$C1718)</f>
        <v/>
      </c>
      <c r="D1718">
        <f>IF(OR($A1718="",screen_FT_reviewer_A!$D1718=""),"",screen_FT_reviewer_A!$D1718)</f>
        <v/>
      </c>
      <c r="E1718">
        <f>IF(OR($A1718="",screen_FT_reviewer_B!$D1718=""),"",screen_FT_reviewer_B!$D1718)</f>
        <v/>
      </c>
      <c r="F1718">
        <f>IF(AND(B1718&lt;&gt;"",C1718&lt;&gt;""),1,"")</f>
        <v/>
      </c>
      <c r="G1718">
        <f>IF(F1718=1,IF(B1718=C1718,1,0),"")</f>
        <v/>
      </c>
      <c r="H1718">
        <f>IF(B1718="","",IFERROR(VLOOKUP(B1718,lst_FT_group_map_table,2,FALSE),"INVALID"))</f>
        <v/>
      </c>
      <c r="I1718">
        <f>IF(C1718="","",IFERROR(VLOOKUP(C1718,lst_FT_group_map_table,2,FALSE),"INVALID"))</f>
        <v/>
      </c>
      <c r="J1718">
        <f>IF(F1718=1,IF(H1718=I1718,1,0),"")</f>
        <v/>
      </c>
      <c r="K1718">
        <f>IF(AND(ISNUMBER(MATCH(B1718,lst_FT_sci_excl,0)),ISNUMBER(MATCH(C1718,lst_FT_sci_excl,0))),IF(D1718=E1718,1,0),"")</f>
        <v/>
      </c>
      <c r="L1718">
        <f>IF(OR(G1718=0,K1718=0),1,"")</f>
        <v/>
      </c>
      <c r="M1718">
        <f>IF(L1718=1,COUNTIF($L$2:L1718,1),"")</f>
        <v/>
      </c>
    </row>
    <row r="1719">
      <c r="A1719">
        <f>IF(screen_FT_reviewer_A!$A1719="","",screen_FT_reviewer_A!$A1719)</f>
        <v/>
      </c>
      <c r="B1719">
        <f>IF(OR($A1719="",screen_FT_reviewer_A!$C1719=""),"",screen_FT_reviewer_A!$C1719)</f>
        <v/>
      </c>
      <c r="C1719">
        <f>IF(OR($A1719="",screen_FT_reviewer_B!$C1719=""),"",screen_FT_reviewer_B!$C1719)</f>
        <v/>
      </c>
      <c r="D1719">
        <f>IF(OR($A1719="",screen_FT_reviewer_A!$D1719=""),"",screen_FT_reviewer_A!$D1719)</f>
        <v/>
      </c>
      <c r="E1719">
        <f>IF(OR($A1719="",screen_FT_reviewer_B!$D1719=""),"",screen_FT_reviewer_B!$D1719)</f>
        <v/>
      </c>
      <c r="F1719">
        <f>IF(AND(B1719&lt;&gt;"",C1719&lt;&gt;""),1,"")</f>
        <v/>
      </c>
      <c r="G1719">
        <f>IF(F1719=1,IF(B1719=C1719,1,0),"")</f>
        <v/>
      </c>
      <c r="H1719">
        <f>IF(B1719="","",IFERROR(VLOOKUP(B1719,lst_FT_group_map_table,2,FALSE),"INVALID"))</f>
        <v/>
      </c>
      <c r="I1719">
        <f>IF(C1719="","",IFERROR(VLOOKUP(C1719,lst_FT_group_map_table,2,FALSE),"INVALID"))</f>
        <v/>
      </c>
      <c r="J1719">
        <f>IF(F1719=1,IF(H1719=I1719,1,0),"")</f>
        <v/>
      </c>
      <c r="K1719">
        <f>IF(AND(ISNUMBER(MATCH(B1719,lst_FT_sci_excl,0)),ISNUMBER(MATCH(C1719,lst_FT_sci_excl,0))),IF(D1719=E1719,1,0),"")</f>
        <v/>
      </c>
      <c r="L1719">
        <f>IF(OR(G1719=0,K1719=0),1,"")</f>
        <v/>
      </c>
      <c r="M1719">
        <f>IF(L1719=1,COUNTIF($L$2:L1719,1),"")</f>
        <v/>
      </c>
    </row>
    <row r="1720">
      <c r="A1720">
        <f>IF(screen_FT_reviewer_A!$A1720="","",screen_FT_reviewer_A!$A1720)</f>
        <v/>
      </c>
      <c r="B1720">
        <f>IF(OR($A1720="",screen_FT_reviewer_A!$C1720=""),"",screen_FT_reviewer_A!$C1720)</f>
        <v/>
      </c>
      <c r="C1720">
        <f>IF(OR($A1720="",screen_FT_reviewer_B!$C1720=""),"",screen_FT_reviewer_B!$C1720)</f>
        <v/>
      </c>
      <c r="D1720">
        <f>IF(OR($A1720="",screen_FT_reviewer_A!$D1720=""),"",screen_FT_reviewer_A!$D1720)</f>
        <v/>
      </c>
      <c r="E1720">
        <f>IF(OR($A1720="",screen_FT_reviewer_B!$D1720=""),"",screen_FT_reviewer_B!$D1720)</f>
        <v/>
      </c>
      <c r="F1720">
        <f>IF(AND(B1720&lt;&gt;"",C1720&lt;&gt;""),1,"")</f>
        <v/>
      </c>
      <c r="G1720">
        <f>IF(F1720=1,IF(B1720=C1720,1,0),"")</f>
        <v/>
      </c>
      <c r="H1720">
        <f>IF(B1720="","",IFERROR(VLOOKUP(B1720,lst_FT_group_map_table,2,FALSE),"INVALID"))</f>
        <v/>
      </c>
      <c r="I1720">
        <f>IF(C1720="","",IFERROR(VLOOKUP(C1720,lst_FT_group_map_table,2,FALSE),"INVALID"))</f>
        <v/>
      </c>
      <c r="J1720">
        <f>IF(F1720=1,IF(H1720=I1720,1,0),"")</f>
        <v/>
      </c>
      <c r="K1720">
        <f>IF(AND(ISNUMBER(MATCH(B1720,lst_FT_sci_excl,0)),ISNUMBER(MATCH(C1720,lst_FT_sci_excl,0))),IF(D1720=E1720,1,0),"")</f>
        <v/>
      </c>
      <c r="L1720">
        <f>IF(OR(G1720=0,K1720=0),1,"")</f>
        <v/>
      </c>
      <c r="M1720">
        <f>IF(L1720=1,COUNTIF($L$2:L1720,1),"")</f>
        <v/>
      </c>
    </row>
    <row r="1721">
      <c r="A1721">
        <f>IF(screen_FT_reviewer_A!$A1721="","",screen_FT_reviewer_A!$A1721)</f>
        <v/>
      </c>
      <c r="B1721">
        <f>IF(OR($A1721="",screen_FT_reviewer_A!$C1721=""),"",screen_FT_reviewer_A!$C1721)</f>
        <v/>
      </c>
      <c r="C1721">
        <f>IF(OR($A1721="",screen_FT_reviewer_B!$C1721=""),"",screen_FT_reviewer_B!$C1721)</f>
        <v/>
      </c>
      <c r="D1721">
        <f>IF(OR($A1721="",screen_FT_reviewer_A!$D1721=""),"",screen_FT_reviewer_A!$D1721)</f>
        <v/>
      </c>
      <c r="E1721">
        <f>IF(OR($A1721="",screen_FT_reviewer_B!$D1721=""),"",screen_FT_reviewer_B!$D1721)</f>
        <v/>
      </c>
      <c r="F1721">
        <f>IF(AND(B1721&lt;&gt;"",C1721&lt;&gt;""),1,"")</f>
        <v/>
      </c>
      <c r="G1721">
        <f>IF(F1721=1,IF(B1721=C1721,1,0),"")</f>
        <v/>
      </c>
      <c r="H1721">
        <f>IF(B1721="","",IFERROR(VLOOKUP(B1721,lst_FT_group_map_table,2,FALSE),"INVALID"))</f>
        <v/>
      </c>
      <c r="I1721">
        <f>IF(C1721="","",IFERROR(VLOOKUP(C1721,lst_FT_group_map_table,2,FALSE),"INVALID"))</f>
        <v/>
      </c>
      <c r="J1721">
        <f>IF(F1721=1,IF(H1721=I1721,1,0),"")</f>
        <v/>
      </c>
      <c r="K1721">
        <f>IF(AND(ISNUMBER(MATCH(B1721,lst_FT_sci_excl,0)),ISNUMBER(MATCH(C1721,lst_FT_sci_excl,0))),IF(D1721=E1721,1,0),"")</f>
        <v/>
      </c>
      <c r="L1721">
        <f>IF(OR(G1721=0,K1721=0),1,"")</f>
        <v/>
      </c>
      <c r="M1721">
        <f>IF(L1721=1,COUNTIF($L$2:L1721,1),"")</f>
        <v/>
      </c>
    </row>
    <row r="1722">
      <c r="A1722">
        <f>IF(screen_FT_reviewer_A!$A1722="","",screen_FT_reviewer_A!$A1722)</f>
        <v/>
      </c>
      <c r="B1722">
        <f>IF(OR($A1722="",screen_FT_reviewer_A!$C1722=""),"",screen_FT_reviewer_A!$C1722)</f>
        <v/>
      </c>
      <c r="C1722">
        <f>IF(OR($A1722="",screen_FT_reviewer_B!$C1722=""),"",screen_FT_reviewer_B!$C1722)</f>
        <v/>
      </c>
      <c r="D1722">
        <f>IF(OR($A1722="",screen_FT_reviewer_A!$D1722=""),"",screen_FT_reviewer_A!$D1722)</f>
        <v/>
      </c>
      <c r="E1722">
        <f>IF(OR($A1722="",screen_FT_reviewer_B!$D1722=""),"",screen_FT_reviewer_B!$D1722)</f>
        <v/>
      </c>
      <c r="F1722">
        <f>IF(AND(B1722&lt;&gt;"",C1722&lt;&gt;""),1,"")</f>
        <v/>
      </c>
      <c r="G1722">
        <f>IF(F1722=1,IF(B1722=C1722,1,0),"")</f>
        <v/>
      </c>
      <c r="H1722">
        <f>IF(B1722="","",IFERROR(VLOOKUP(B1722,lst_FT_group_map_table,2,FALSE),"INVALID"))</f>
        <v/>
      </c>
      <c r="I1722">
        <f>IF(C1722="","",IFERROR(VLOOKUP(C1722,lst_FT_group_map_table,2,FALSE),"INVALID"))</f>
        <v/>
      </c>
      <c r="J1722">
        <f>IF(F1722=1,IF(H1722=I1722,1,0),"")</f>
        <v/>
      </c>
      <c r="K1722">
        <f>IF(AND(ISNUMBER(MATCH(B1722,lst_FT_sci_excl,0)),ISNUMBER(MATCH(C1722,lst_FT_sci_excl,0))),IF(D1722=E1722,1,0),"")</f>
        <v/>
      </c>
      <c r="L1722">
        <f>IF(OR(G1722=0,K1722=0),1,"")</f>
        <v/>
      </c>
      <c r="M1722">
        <f>IF(L1722=1,COUNTIF($L$2:L1722,1),"")</f>
        <v/>
      </c>
    </row>
    <row r="1723">
      <c r="A1723">
        <f>IF(screen_FT_reviewer_A!$A1723="","",screen_FT_reviewer_A!$A1723)</f>
        <v/>
      </c>
      <c r="B1723">
        <f>IF(OR($A1723="",screen_FT_reviewer_A!$C1723=""),"",screen_FT_reviewer_A!$C1723)</f>
        <v/>
      </c>
      <c r="C1723">
        <f>IF(OR($A1723="",screen_FT_reviewer_B!$C1723=""),"",screen_FT_reviewer_B!$C1723)</f>
        <v/>
      </c>
      <c r="D1723">
        <f>IF(OR($A1723="",screen_FT_reviewer_A!$D1723=""),"",screen_FT_reviewer_A!$D1723)</f>
        <v/>
      </c>
      <c r="E1723">
        <f>IF(OR($A1723="",screen_FT_reviewer_B!$D1723=""),"",screen_FT_reviewer_B!$D1723)</f>
        <v/>
      </c>
      <c r="F1723">
        <f>IF(AND(B1723&lt;&gt;"",C1723&lt;&gt;""),1,"")</f>
        <v/>
      </c>
      <c r="G1723">
        <f>IF(F1723=1,IF(B1723=C1723,1,0),"")</f>
        <v/>
      </c>
      <c r="H1723">
        <f>IF(B1723="","",IFERROR(VLOOKUP(B1723,lst_FT_group_map_table,2,FALSE),"INVALID"))</f>
        <v/>
      </c>
      <c r="I1723">
        <f>IF(C1723="","",IFERROR(VLOOKUP(C1723,lst_FT_group_map_table,2,FALSE),"INVALID"))</f>
        <v/>
      </c>
      <c r="J1723">
        <f>IF(F1723=1,IF(H1723=I1723,1,0),"")</f>
        <v/>
      </c>
      <c r="K1723">
        <f>IF(AND(ISNUMBER(MATCH(B1723,lst_FT_sci_excl,0)),ISNUMBER(MATCH(C1723,lst_FT_sci_excl,0))),IF(D1723=E1723,1,0),"")</f>
        <v/>
      </c>
      <c r="L1723">
        <f>IF(OR(G1723=0,K1723=0),1,"")</f>
        <v/>
      </c>
      <c r="M1723">
        <f>IF(L1723=1,COUNTIF($L$2:L1723,1),"")</f>
        <v/>
      </c>
    </row>
    <row r="1724">
      <c r="A1724">
        <f>IF(screen_FT_reviewer_A!$A1724="","",screen_FT_reviewer_A!$A1724)</f>
        <v/>
      </c>
      <c r="B1724">
        <f>IF(OR($A1724="",screen_FT_reviewer_A!$C1724=""),"",screen_FT_reviewer_A!$C1724)</f>
        <v/>
      </c>
      <c r="C1724">
        <f>IF(OR($A1724="",screen_FT_reviewer_B!$C1724=""),"",screen_FT_reviewer_B!$C1724)</f>
        <v/>
      </c>
      <c r="D1724">
        <f>IF(OR($A1724="",screen_FT_reviewer_A!$D1724=""),"",screen_FT_reviewer_A!$D1724)</f>
        <v/>
      </c>
      <c r="E1724">
        <f>IF(OR($A1724="",screen_FT_reviewer_B!$D1724=""),"",screen_FT_reviewer_B!$D1724)</f>
        <v/>
      </c>
      <c r="F1724">
        <f>IF(AND(B1724&lt;&gt;"",C1724&lt;&gt;""),1,"")</f>
        <v/>
      </c>
      <c r="G1724">
        <f>IF(F1724=1,IF(B1724=C1724,1,0),"")</f>
        <v/>
      </c>
      <c r="H1724">
        <f>IF(B1724="","",IFERROR(VLOOKUP(B1724,lst_FT_group_map_table,2,FALSE),"INVALID"))</f>
        <v/>
      </c>
      <c r="I1724">
        <f>IF(C1724="","",IFERROR(VLOOKUP(C1724,lst_FT_group_map_table,2,FALSE),"INVALID"))</f>
        <v/>
      </c>
      <c r="J1724">
        <f>IF(F1724=1,IF(H1724=I1724,1,0),"")</f>
        <v/>
      </c>
      <c r="K1724">
        <f>IF(AND(ISNUMBER(MATCH(B1724,lst_FT_sci_excl,0)),ISNUMBER(MATCH(C1724,lst_FT_sci_excl,0))),IF(D1724=E1724,1,0),"")</f>
        <v/>
      </c>
      <c r="L1724">
        <f>IF(OR(G1724=0,K1724=0),1,"")</f>
        <v/>
      </c>
      <c r="M1724">
        <f>IF(L1724=1,COUNTIF($L$2:L1724,1),"")</f>
        <v/>
      </c>
    </row>
    <row r="1725">
      <c r="A1725">
        <f>IF(screen_FT_reviewer_A!$A1725="","",screen_FT_reviewer_A!$A1725)</f>
        <v/>
      </c>
      <c r="B1725">
        <f>IF(OR($A1725="",screen_FT_reviewer_A!$C1725=""),"",screen_FT_reviewer_A!$C1725)</f>
        <v/>
      </c>
      <c r="C1725">
        <f>IF(OR($A1725="",screen_FT_reviewer_B!$C1725=""),"",screen_FT_reviewer_B!$C1725)</f>
        <v/>
      </c>
      <c r="D1725">
        <f>IF(OR($A1725="",screen_FT_reviewer_A!$D1725=""),"",screen_FT_reviewer_A!$D1725)</f>
        <v/>
      </c>
      <c r="E1725">
        <f>IF(OR($A1725="",screen_FT_reviewer_B!$D1725=""),"",screen_FT_reviewer_B!$D1725)</f>
        <v/>
      </c>
      <c r="F1725">
        <f>IF(AND(B1725&lt;&gt;"",C1725&lt;&gt;""),1,"")</f>
        <v/>
      </c>
      <c r="G1725">
        <f>IF(F1725=1,IF(B1725=C1725,1,0),"")</f>
        <v/>
      </c>
      <c r="H1725">
        <f>IF(B1725="","",IFERROR(VLOOKUP(B1725,lst_FT_group_map_table,2,FALSE),"INVALID"))</f>
        <v/>
      </c>
      <c r="I1725">
        <f>IF(C1725="","",IFERROR(VLOOKUP(C1725,lst_FT_group_map_table,2,FALSE),"INVALID"))</f>
        <v/>
      </c>
      <c r="J1725">
        <f>IF(F1725=1,IF(H1725=I1725,1,0),"")</f>
        <v/>
      </c>
      <c r="K1725">
        <f>IF(AND(ISNUMBER(MATCH(B1725,lst_FT_sci_excl,0)),ISNUMBER(MATCH(C1725,lst_FT_sci_excl,0))),IF(D1725=E1725,1,0),"")</f>
        <v/>
      </c>
      <c r="L1725">
        <f>IF(OR(G1725=0,K1725=0),1,"")</f>
        <v/>
      </c>
      <c r="M1725">
        <f>IF(L1725=1,COUNTIF($L$2:L1725,1),"")</f>
        <v/>
      </c>
    </row>
    <row r="1726">
      <c r="A1726">
        <f>IF(screen_FT_reviewer_A!$A1726="","",screen_FT_reviewer_A!$A1726)</f>
        <v/>
      </c>
      <c r="B1726">
        <f>IF(OR($A1726="",screen_FT_reviewer_A!$C1726=""),"",screen_FT_reviewer_A!$C1726)</f>
        <v/>
      </c>
      <c r="C1726">
        <f>IF(OR($A1726="",screen_FT_reviewer_B!$C1726=""),"",screen_FT_reviewer_B!$C1726)</f>
        <v/>
      </c>
      <c r="D1726">
        <f>IF(OR($A1726="",screen_FT_reviewer_A!$D1726=""),"",screen_FT_reviewer_A!$D1726)</f>
        <v/>
      </c>
      <c r="E1726">
        <f>IF(OR($A1726="",screen_FT_reviewer_B!$D1726=""),"",screen_FT_reviewer_B!$D1726)</f>
        <v/>
      </c>
      <c r="F1726">
        <f>IF(AND(B1726&lt;&gt;"",C1726&lt;&gt;""),1,"")</f>
        <v/>
      </c>
      <c r="G1726">
        <f>IF(F1726=1,IF(B1726=C1726,1,0),"")</f>
        <v/>
      </c>
      <c r="H1726">
        <f>IF(B1726="","",IFERROR(VLOOKUP(B1726,lst_FT_group_map_table,2,FALSE),"INVALID"))</f>
        <v/>
      </c>
      <c r="I1726">
        <f>IF(C1726="","",IFERROR(VLOOKUP(C1726,lst_FT_group_map_table,2,FALSE),"INVALID"))</f>
        <v/>
      </c>
      <c r="J1726">
        <f>IF(F1726=1,IF(H1726=I1726,1,0),"")</f>
        <v/>
      </c>
      <c r="K1726">
        <f>IF(AND(ISNUMBER(MATCH(B1726,lst_FT_sci_excl,0)),ISNUMBER(MATCH(C1726,lst_FT_sci_excl,0))),IF(D1726=E1726,1,0),"")</f>
        <v/>
      </c>
      <c r="L1726">
        <f>IF(OR(G1726=0,K1726=0),1,"")</f>
        <v/>
      </c>
      <c r="M1726">
        <f>IF(L1726=1,COUNTIF($L$2:L1726,1),"")</f>
        <v/>
      </c>
    </row>
    <row r="1727">
      <c r="A1727">
        <f>IF(screen_FT_reviewer_A!$A1727="","",screen_FT_reviewer_A!$A1727)</f>
        <v/>
      </c>
      <c r="B1727">
        <f>IF(OR($A1727="",screen_FT_reviewer_A!$C1727=""),"",screen_FT_reviewer_A!$C1727)</f>
        <v/>
      </c>
      <c r="C1727">
        <f>IF(OR($A1727="",screen_FT_reviewer_B!$C1727=""),"",screen_FT_reviewer_B!$C1727)</f>
        <v/>
      </c>
      <c r="D1727">
        <f>IF(OR($A1727="",screen_FT_reviewer_A!$D1727=""),"",screen_FT_reviewer_A!$D1727)</f>
        <v/>
      </c>
      <c r="E1727">
        <f>IF(OR($A1727="",screen_FT_reviewer_B!$D1727=""),"",screen_FT_reviewer_B!$D1727)</f>
        <v/>
      </c>
      <c r="F1727">
        <f>IF(AND(B1727&lt;&gt;"",C1727&lt;&gt;""),1,"")</f>
        <v/>
      </c>
      <c r="G1727">
        <f>IF(F1727=1,IF(B1727=C1727,1,0),"")</f>
        <v/>
      </c>
      <c r="H1727">
        <f>IF(B1727="","",IFERROR(VLOOKUP(B1727,lst_FT_group_map_table,2,FALSE),"INVALID"))</f>
        <v/>
      </c>
      <c r="I1727">
        <f>IF(C1727="","",IFERROR(VLOOKUP(C1727,lst_FT_group_map_table,2,FALSE),"INVALID"))</f>
        <v/>
      </c>
      <c r="J1727">
        <f>IF(F1727=1,IF(H1727=I1727,1,0),"")</f>
        <v/>
      </c>
      <c r="K1727">
        <f>IF(AND(ISNUMBER(MATCH(B1727,lst_FT_sci_excl,0)),ISNUMBER(MATCH(C1727,lst_FT_sci_excl,0))),IF(D1727=E1727,1,0),"")</f>
        <v/>
      </c>
      <c r="L1727">
        <f>IF(OR(G1727=0,K1727=0),1,"")</f>
        <v/>
      </c>
      <c r="M1727">
        <f>IF(L1727=1,COUNTIF($L$2:L1727,1),"")</f>
        <v/>
      </c>
    </row>
    <row r="1728">
      <c r="A1728">
        <f>IF(screen_FT_reviewer_A!$A1728="","",screen_FT_reviewer_A!$A1728)</f>
        <v/>
      </c>
      <c r="B1728">
        <f>IF(OR($A1728="",screen_FT_reviewer_A!$C1728=""),"",screen_FT_reviewer_A!$C1728)</f>
        <v/>
      </c>
      <c r="C1728">
        <f>IF(OR($A1728="",screen_FT_reviewer_B!$C1728=""),"",screen_FT_reviewer_B!$C1728)</f>
        <v/>
      </c>
      <c r="D1728">
        <f>IF(OR($A1728="",screen_FT_reviewer_A!$D1728=""),"",screen_FT_reviewer_A!$D1728)</f>
        <v/>
      </c>
      <c r="E1728">
        <f>IF(OR($A1728="",screen_FT_reviewer_B!$D1728=""),"",screen_FT_reviewer_B!$D1728)</f>
        <v/>
      </c>
      <c r="F1728">
        <f>IF(AND(B1728&lt;&gt;"",C1728&lt;&gt;""),1,"")</f>
        <v/>
      </c>
      <c r="G1728">
        <f>IF(F1728=1,IF(B1728=C1728,1,0),"")</f>
        <v/>
      </c>
      <c r="H1728">
        <f>IF(B1728="","",IFERROR(VLOOKUP(B1728,lst_FT_group_map_table,2,FALSE),"INVALID"))</f>
        <v/>
      </c>
      <c r="I1728">
        <f>IF(C1728="","",IFERROR(VLOOKUP(C1728,lst_FT_group_map_table,2,FALSE),"INVALID"))</f>
        <v/>
      </c>
      <c r="J1728">
        <f>IF(F1728=1,IF(H1728=I1728,1,0),"")</f>
        <v/>
      </c>
      <c r="K1728">
        <f>IF(AND(ISNUMBER(MATCH(B1728,lst_FT_sci_excl,0)),ISNUMBER(MATCH(C1728,lst_FT_sci_excl,0))),IF(D1728=E1728,1,0),"")</f>
        <v/>
      </c>
      <c r="L1728">
        <f>IF(OR(G1728=0,K1728=0),1,"")</f>
        <v/>
      </c>
      <c r="M1728">
        <f>IF(L1728=1,COUNTIF($L$2:L1728,1),"")</f>
        <v/>
      </c>
    </row>
    <row r="1729">
      <c r="A1729">
        <f>IF(screen_FT_reviewer_A!$A1729="","",screen_FT_reviewer_A!$A1729)</f>
        <v/>
      </c>
      <c r="B1729">
        <f>IF(OR($A1729="",screen_FT_reviewer_A!$C1729=""),"",screen_FT_reviewer_A!$C1729)</f>
        <v/>
      </c>
      <c r="C1729">
        <f>IF(OR($A1729="",screen_FT_reviewer_B!$C1729=""),"",screen_FT_reviewer_B!$C1729)</f>
        <v/>
      </c>
      <c r="D1729">
        <f>IF(OR($A1729="",screen_FT_reviewer_A!$D1729=""),"",screen_FT_reviewer_A!$D1729)</f>
        <v/>
      </c>
      <c r="E1729">
        <f>IF(OR($A1729="",screen_FT_reviewer_B!$D1729=""),"",screen_FT_reviewer_B!$D1729)</f>
        <v/>
      </c>
      <c r="F1729">
        <f>IF(AND(B1729&lt;&gt;"",C1729&lt;&gt;""),1,"")</f>
        <v/>
      </c>
      <c r="G1729">
        <f>IF(F1729=1,IF(B1729=C1729,1,0),"")</f>
        <v/>
      </c>
      <c r="H1729">
        <f>IF(B1729="","",IFERROR(VLOOKUP(B1729,lst_FT_group_map_table,2,FALSE),"INVALID"))</f>
        <v/>
      </c>
      <c r="I1729">
        <f>IF(C1729="","",IFERROR(VLOOKUP(C1729,lst_FT_group_map_table,2,FALSE),"INVALID"))</f>
        <v/>
      </c>
      <c r="J1729">
        <f>IF(F1729=1,IF(H1729=I1729,1,0),"")</f>
        <v/>
      </c>
      <c r="K1729">
        <f>IF(AND(ISNUMBER(MATCH(B1729,lst_FT_sci_excl,0)),ISNUMBER(MATCH(C1729,lst_FT_sci_excl,0))),IF(D1729=E1729,1,0),"")</f>
        <v/>
      </c>
      <c r="L1729">
        <f>IF(OR(G1729=0,K1729=0),1,"")</f>
        <v/>
      </c>
      <c r="M1729">
        <f>IF(L1729=1,COUNTIF($L$2:L1729,1),"")</f>
        <v/>
      </c>
    </row>
    <row r="1730">
      <c r="A1730">
        <f>IF(screen_FT_reviewer_A!$A1730="","",screen_FT_reviewer_A!$A1730)</f>
        <v/>
      </c>
      <c r="B1730">
        <f>IF(OR($A1730="",screen_FT_reviewer_A!$C1730=""),"",screen_FT_reviewer_A!$C1730)</f>
        <v/>
      </c>
      <c r="C1730">
        <f>IF(OR($A1730="",screen_FT_reviewer_B!$C1730=""),"",screen_FT_reviewer_B!$C1730)</f>
        <v/>
      </c>
      <c r="D1730">
        <f>IF(OR($A1730="",screen_FT_reviewer_A!$D1730=""),"",screen_FT_reviewer_A!$D1730)</f>
        <v/>
      </c>
      <c r="E1730">
        <f>IF(OR($A1730="",screen_FT_reviewer_B!$D1730=""),"",screen_FT_reviewer_B!$D1730)</f>
        <v/>
      </c>
      <c r="F1730">
        <f>IF(AND(B1730&lt;&gt;"",C1730&lt;&gt;""),1,"")</f>
        <v/>
      </c>
      <c r="G1730">
        <f>IF(F1730=1,IF(B1730=C1730,1,0),"")</f>
        <v/>
      </c>
      <c r="H1730">
        <f>IF(B1730="","",IFERROR(VLOOKUP(B1730,lst_FT_group_map_table,2,FALSE),"INVALID"))</f>
        <v/>
      </c>
      <c r="I1730">
        <f>IF(C1730="","",IFERROR(VLOOKUP(C1730,lst_FT_group_map_table,2,FALSE),"INVALID"))</f>
        <v/>
      </c>
      <c r="J1730">
        <f>IF(F1730=1,IF(H1730=I1730,1,0),"")</f>
        <v/>
      </c>
      <c r="K1730">
        <f>IF(AND(ISNUMBER(MATCH(B1730,lst_FT_sci_excl,0)),ISNUMBER(MATCH(C1730,lst_FT_sci_excl,0))),IF(D1730=E1730,1,0),"")</f>
        <v/>
      </c>
      <c r="L1730">
        <f>IF(OR(G1730=0,K1730=0),1,"")</f>
        <v/>
      </c>
      <c r="M1730">
        <f>IF(L1730=1,COUNTIF($L$2:L1730,1),"")</f>
        <v/>
      </c>
    </row>
    <row r="1731">
      <c r="A1731">
        <f>IF(screen_FT_reviewer_A!$A1731="","",screen_FT_reviewer_A!$A1731)</f>
        <v/>
      </c>
      <c r="B1731">
        <f>IF(OR($A1731="",screen_FT_reviewer_A!$C1731=""),"",screen_FT_reviewer_A!$C1731)</f>
        <v/>
      </c>
      <c r="C1731">
        <f>IF(OR($A1731="",screen_FT_reviewer_B!$C1731=""),"",screen_FT_reviewer_B!$C1731)</f>
        <v/>
      </c>
      <c r="D1731">
        <f>IF(OR($A1731="",screen_FT_reviewer_A!$D1731=""),"",screen_FT_reviewer_A!$D1731)</f>
        <v/>
      </c>
      <c r="E1731">
        <f>IF(OR($A1731="",screen_FT_reviewer_B!$D1731=""),"",screen_FT_reviewer_B!$D1731)</f>
        <v/>
      </c>
      <c r="F1731">
        <f>IF(AND(B1731&lt;&gt;"",C1731&lt;&gt;""),1,"")</f>
        <v/>
      </c>
      <c r="G1731">
        <f>IF(F1731=1,IF(B1731=C1731,1,0),"")</f>
        <v/>
      </c>
      <c r="H1731">
        <f>IF(B1731="","",IFERROR(VLOOKUP(B1731,lst_FT_group_map_table,2,FALSE),"INVALID"))</f>
        <v/>
      </c>
      <c r="I1731">
        <f>IF(C1731="","",IFERROR(VLOOKUP(C1731,lst_FT_group_map_table,2,FALSE),"INVALID"))</f>
        <v/>
      </c>
      <c r="J1731">
        <f>IF(F1731=1,IF(H1731=I1731,1,0),"")</f>
        <v/>
      </c>
      <c r="K1731">
        <f>IF(AND(ISNUMBER(MATCH(B1731,lst_FT_sci_excl,0)),ISNUMBER(MATCH(C1731,lst_FT_sci_excl,0))),IF(D1731=E1731,1,0),"")</f>
        <v/>
      </c>
      <c r="L1731">
        <f>IF(OR(G1731=0,K1731=0),1,"")</f>
        <v/>
      </c>
      <c r="M1731">
        <f>IF(L1731=1,COUNTIF($L$2:L1731,1),"")</f>
        <v/>
      </c>
    </row>
    <row r="1732">
      <c r="A1732">
        <f>IF(screen_FT_reviewer_A!$A1732="","",screen_FT_reviewer_A!$A1732)</f>
        <v/>
      </c>
      <c r="B1732">
        <f>IF(OR($A1732="",screen_FT_reviewer_A!$C1732=""),"",screen_FT_reviewer_A!$C1732)</f>
        <v/>
      </c>
      <c r="C1732">
        <f>IF(OR($A1732="",screen_FT_reviewer_B!$C1732=""),"",screen_FT_reviewer_B!$C1732)</f>
        <v/>
      </c>
      <c r="D1732">
        <f>IF(OR($A1732="",screen_FT_reviewer_A!$D1732=""),"",screen_FT_reviewer_A!$D1732)</f>
        <v/>
      </c>
      <c r="E1732">
        <f>IF(OR($A1732="",screen_FT_reviewer_B!$D1732=""),"",screen_FT_reviewer_B!$D1732)</f>
        <v/>
      </c>
      <c r="F1732">
        <f>IF(AND(B1732&lt;&gt;"",C1732&lt;&gt;""),1,"")</f>
        <v/>
      </c>
      <c r="G1732">
        <f>IF(F1732=1,IF(B1732=C1732,1,0),"")</f>
        <v/>
      </c>
      <c r="H1732">
        <f>IF(B1732="","",IFERROR(VLOOKUP(B1732,lst_FT_group_map_table,2,FALSE),"INVALID"))</f>
        <v/>
      </c>
      <c r="I1732">
        <f>IF(C1732="","",IFERROR(VLOOKUP(C1732,lst_FT_group_map_table,2,FALSE),"INVALID"))</f>
        <v/>
      </c>
      <c r="J1732">
        <f>IF(F1732=1,IF(H1732=I1732,1,0),"")</f>
        <v/>
      </c>
      <c r="K1732">
        <f>IF(AND(ISNUMBER(MATCH(B1732,lst_FT_sci_excl,0)),ISNUMBER(MATCH(C1732,lst_FT_sci_excl,0))),IF(D1732=E1732,1,0),"")</f>
        <v/>
      </c>
      <c r="L1732">
        <f>IF(OR(G1732=0,K1732=0),1,"")</f>
        <v/>
      </c>
      <c r="M1732">
        <f>IF(L1732=1,COUNTIF($L$2:L1732,1),"")</f>
        <v/>
      </c>
    </row>
    <row r="1733">
      <c r="A1733">
        <f>IF(screen_FT_reviewer_A!$A1733="","",screen_FT_reviewer_A!$A1733)</f>
        <v/>
      </c>
      <c r="B1733">
        <f>IF(OR($A1733="",screen_FT_reviewer_A!$C1733=""),"",screen_FT_reviewer_A!$C1733)</f>
        <v/>
      </c>
      <c r="C1733">
        <f>IF(OR($A1733="",screen_FT_reviewer_B!$C1733=""),"",screen_FT_reviewer_B!$C1733)</f>
        <v/>
      </c>
      <c r="D1733">
        <f>IF(OR($A1733="",screen_FT_reviewer_A!$D1733=""),"",screen_FT_reviewer_A!$D1733)</f>
        <v/>
      </c>
      <c r="E1733">
        <f>IF(OR($A1733="",screen_FT_reviewer_B!$D1733=""),"",screen_FT_reviewer_B!$D1733)</f>
        <v/>
      </c>
      <c r="F1733">
        <f>IF(AND(B1733&lt;&gt;"",C1733&lt;&gt;""),1,"")</f>
        <v/>
      </c>
      <c r="G1733">
        <f>IF(F1733=1,IF(B1733=C1733,1,0),"")</f>
        <v/>
      </c>
      <c r="H1733">
        <f>IF(B1733="","",IFERROR(VLOOKUP(B1733,lst_FT_group_map_table,2,FALSE),"INVALID"))</f>
        <v/>
      </c>
      <c r="I1733">
        <f>IF(C1733="","",IFERROR(VLOOKUP(C1733,lst_FT_group_map_table,2,FALSE),"INVALID"))</f>
        <v/>
      </c>
      <c r="J1733">
        <f>IF(F1733=1,IF(H1733=I1733,1,0),"")</f>
        <v/>
      </c>
      <c r="K1733">
        <f>IF(AND(ISNUMBER(MATCH(B1733,lst_FT_sci_excl,0)),ISNUMBER(MATCH(C1733,lst_FT_sci_excl,0))),IF(D1733=E1733,1,0),"")</f>
        <v/>
      </c>
      <c r="L1733">
        <f>IF(OR(G1733=0,K1733=0),1,"")</f>
        <v/>
      </c>
      <c r="M1733">
        <f>IF(L1733=1,COUNTIF($L$2:L1733,1),"")</f>
        <v/>
      </c>
    </row>
    <row r="1734">
      <c r="A1734">
        <f>IF(screen_FT_reviewer_A!$A1734="","",screen_FT_reviewer_A!$A1734)</f>
        <v/>
      </c>
      <c r="B1734">
        <f>IF(OR($A1734="",screen_FT_reviewer_A!$C1734=""),"",screen_FT_reviewer_A!$C1734)</f>
        <v/>
      </c>
      <c r="C1734">
        <f>IF(OR($A1734="",screen_FT_reviewer_B!$C1734=""),"",screen_FT_reviewer_B!$C1734)</f>
        <v/>
      </c>
      <c r="D1734">
        <f>IF(OR($A1734="",screen_FT_reviewer_A!$D1734=""),"",screen_FT_reviewer_A!$D1734)</f>
        <v/>
      </c>
      <c r="E1734">
        <f>IF(OR($A1734="",screen_FT_reviewer_B!$D1734=""),"",screen_FT_reviewer_B!$D1734)</f>
        <v/>
      </c>
      <c r="F1734">
        <f>IF(AND(B1734&lt;&gt;"",C1734&lt;&gt;""),1,"")</f>
        <v/>
      </c>
      <c r="G1734">
        <f>IF(F1734=1,IF(B1734=C1734,1,0),"")</f>
        <v/>
      </c>
      <c r="H1734">
        <f>IF(B1734="","",IFERROR(VLOOKUP(B1734,lst_FT_group_map_table,2,FALSE),"INVALID"))</f>
        <v/>
      </c>
      <c r="I1734">
        <f>IF(C1734="","",IFERROR(VLOOKUP(C1734,lst_FT_group_map_table,2,FALSE),"INVALID"))</f>
        <v/>
      </c>
      <c r="J1734">
        <f>IF(F1734=1,IF(H1734=I1734,1,0),"")</f>
        <v/>
      </c>
      <c r="K1734">
        <f>IF(AND(ISNUMBER(MATCH(B1734,lst_FT_sci_excl,0)),ISNUMBER(MATCH(C1734,lst_FT_sci_excl,0))),IF(D1734=E1734,1,0),"")</f>
        <v/>
      </c>
      <c r="L1734">
        <f>IF(OR(G1734=0,K1734=0),1,"")</f>
        <v/>
      </c>
      <c r="M1734">
        <f>IF(L1734=1,COUNTIF($L$2:L1734,1),"")</f>
        <v/>
      </c>
    </row>
    <row r="1735">
      <c r="A1735">
        <f>IF(screen_FT_reviewer_A!$A1735="","",screen_FT_reviewer_A!$A1735)</f>
        <v/>
      </c>
      <c r="B1735">
        <f>IF(OR($A1735="",screen_FT_reviewer_A!$C1735=""),"",screen_FT_reviewer_A!$C1735)</f>
        <v/>
      </c>
      <c r="C1735">
        <f>IF(OR($A1735="",screen_FT_reviewer_B!$C1735=""),"",screen_FT_reviewer_B!$C1735)</f>
        <v/>
      </c>
      <c r="D1735">
        <f>IF(OR($A1735="",screen_FT_reviewer_A!$D1735=""),"",screen_FT_reviewer_A!$D1735)</f>
        <v/>
      </c>
      <c r="E1735">
        <f>IF(OR($A1735="",screen_FT_reviewer_B!$D1735=""),"",screen_FT_reviewer_B!$D1735)</f>
        <v/>
      </c>
      <c r="F1735">
        <f>IF(AND(B1735&lt;&gt;"",C1735&lt;&gt;""),1,"")</f>
        <v/>
      </c>
      <c r="G1735">
        <f>IF(F1735=1,IF(B1735=C1735,1,0),"")</f>
        <v/>
      </c>
      <c r="H1735">
        <f>IF(B1735="","",IFERROR(VLOOKUP(B1735,lst_FT_group_map_table,2,FALSE),"INVALID"))</f>
        <v/>
      </c>
      <c r="I1735">
        <f>IF(C1735="","",IFERROR(VLOOKUP(C1735,lst_FT_group_map_table,2,FALSE),"INVALID"))</f>
        <v/>
      </c>
      <c r="J1735">
        <f>IF(F1735=1,IF(H1735=I1735,1,0),"")</f>
        <v/>
      </c>
      <c r="K1735">
        <f>IF(AND(ISNUMBER(MATCH(B1735,lst_FT_sci_excl,0)),ISNUMBER(MATCH(C1735,lst_FT_sci_excl,0))),IF(D1735=E1735,1,0),"")</f>
        <v/>
      </c>
      <c r="L1735">
        <f>IF(OR(G1735=0,K1735=0),1,"")</f>
        <v/>
      </c>
      <c r="M1735">
        <f>IF(L1735=1,COUNTIF($L$2:L1735,1),"")</f>
        <v/>
      </c>
    </row>
    <row r="1736">
      <c r="A1736">
        <f>IF(screen_FT_reviewer_A!$A1736="","",screen_FT_reviewer_A!$A1736)</f>
        <v/>
      </c>
      <c r="B1736">
        <f>IF(OR($A1736="",screen_FT_reviewer_A!$C1736=""),"",screen_FT_reviewer_A!$C1736)</f>
        <v/>
      </c>
      <c r="C1736">
        <f>IF(OR($A1736="",screen_FT_reviewer_B!$C1736=""),"",screen_FT_reviewer_B!$C1736)</f>
        <v/>
      </c>
      <c r="D1736">
        <f>IF(OR($A1736="",screen_FT_reviewer_A!$D1736=""),"",screen_FT_reviewer_A!$D1736)</f>
        <v/>
      </c>
      <c r="E1736">
        <f>IF(OR($A1736="",screen_FT_reviewer_B!$D1736=""),"",screen_FT_reviewer_B!$D1736)</f>
        <v/>
      </c>
      <c r="F1736">
        <f>IF(AND(B1736&lt;&gt;"",C1736&lt;&gt;""),1,"")</f>
        <v/>
      </c>
      <c r="G1736">
        <f>IF(F1736=1,IF(B1736=C1736,1,0),"")</f>
        <v/>
      </c>
      <c r="H1736">
        <f>IF(B1736="","",IFERROR(VLOOKUP(B1736,lst_FT_group_map_table,2,FALSE),"INVALID"))</f>
        <v/>
      </c>
      <c r="I1736">
        <f>IF(C1736="","",IFERROR(VLOOKUP(C1736,lst_FT_group_map_table,2,FALSE),"INVALID"))</f>
        <v/>
      </c>
      <c r="J1736">
        <f>IF(F1736=1,IF(H1736=I1736,1,0),"")</f>
        <v/>
      </c>
      <c r="K1736">
        <f>IF(AND(ISNUMBER(MATCH(B1736,lst_FT_sci_excl,0)),ISNUMBER(MATCH(C1736,lst_FT_sci_excl,0))),IF(D1736=E1736,1,0),"")</f>
        <v/>
      </c>
      <c r="L1736">
        <f>IF(OR(G1736=0,K1736=0),1,"")</f>
        <v/>
      </c>
      <c r="M1736">
        <f>IF(L1736=1,COUNTIF($L$2:L1736,1),"")</f>
        <v/>
      </c>
    </row>
    <row r="1737">
      <c r="A1737">
        <f>IF(screen_FT_reviewer_A!$A1737="","",screen_FT_reviewer_A!$A1737)</f>
        <v/>
      </c>
      <c r="B1737">
        <f>IF(OR($A1737="",screen_FT_reviewer_A!$C1737=""),"",screen_FT_reviewer_A!$C1737)</f>
        <v/>
      </c>
      <c r="C1737">
        <f>IF(OR($A1737="",screen_FT_reviewer_B!$C1737=""),"",screen_FT_reviewer_B!$C1737)</f>
        <v/>
      </c>
      <c r="D1737">
        <f>IF(OR($A1737="",screen_FT_reviewer_A!$D1737=""),"",screen_FT_reviewer_A!$D1737)</f>
        <v/>
      </c>
      <c r="E1737">
        <f>IF(OR($A1737="",screen_FT_reviewer_B!$D1737=""),"",screen_FT_reviewer_B!$D1737)</f>
        <v/>
      </c>
      <c r="F1737">
        <f>IF(AND(B1737&lt;&gt;"",C1737&lt;&gt;""),1,"")</f>
        <v/>
      </c>
      <c r="G1737">
        <f>IF(F1737=1,IF(B1737=C1737,1,0),"")</f>
        <v/>
      </c>
      <c r="H1737">
        <f>IF(B1737="","",IFERROR(VLOOKUP(B1737,lst_FT_group_map_table,2,FALSE),"INVALID"))</f>
        <v/>
      </c>
      <c r="I1737">
        <f>IF(C1737="","",IFERROR(VLOOKUP(C1737,lst_FT_group_map_table,2,FALSE),"INVALID"))</f>
        <v/>
      </c>
      <c r="J1737">
        <f>IF(F1737=1,IF(H1737=I1737,1,0),"")</f>
        <v/>
      </c>
      <c r="K1737">
        <f>IF(AND(ISNUMBER(MATCH(B1737,lst_FT_sci_excl,0)),ISNUMBER(MATCH(C1737,lst_FT_sci_excl,0))),IF(D1737=E1737,1,0),"")</f>
        <v/>
      </c>
      <c r="L1737">
        <f>IF(OR(G1737=0,K1737=0),1,"")</f>
        <v/>
      </c>
      <c r="M1737">
        <f>IF(L1737=1,COUNTIF($L$2:L1737,1),"")</f>
        <v/>
      </c>
    </row>
    <row r="1738">
      <c r="A1738">
        <f>IF(screen_FT_reviewer_A!$A1738="","",screen_FT_reviewer_A!$A1738)</f>
        <v/>
      </c>
      <c r="B1738">
        <f>IF(OR($A1738="",screen_FT_reviewer_A!$C1738=""),"",screen_FT_reviewer_A!$C1738)</f>
        <v/>
      </c>
      <c r="C1738">
        <f>IF(OR($A1738="",screen_FT_reviewer_B!$C1738=""),"",screen_FT_reviewer_B!$C1738)</f>
        <v/>
      </c>
      <c r="D1738">
        <f>IF(OR($A1738="",screen_FT_reviewer_A!$D1738=""),"",screen_FT_reviewer_A!$D1738)</f>
        <v/>
      </c>
      <c r="E1738">
        <f>IF(OR($A1738="",screen_FT_reviewer_B!$D1738=""),"",screen_FT_reviewer_B!$D1738)</f>
        <v/>
      </c>
      <c r="F1738">
        <f>IF(AND(B1738&lt;&gt;"",C1738&lt;&gt;""),1,"")</f>
        <v/>
      </c>
      <c r="G1738">
        <f>IF(F1738=1,IF(B1738=C1738,1,0),"")</f>
        <v/>
      </c>
      <c r="H1738">
        <f>IF(B1738="","",IFERROR(VLOOKUP(B1738,lst_FT_group_map_table,2,FALSE),"INVALID"))</f>
        <v/>
      </c>
      <c r="I1738">
        <f>IF(C1738="","",IFERROR(VLOOKUP(C1738,lst_FT_group_map_table,2,FALSE),"INVALID"))</f>
        <v/>
      </c>
      <c r="J1738">
        <f>IF(F1738=1,IF(H1738=I1738,1,0),"")</f>
        <v/>
      </c>
      <c r="K1738">
        <f>IF(AND(ISNUMBER(MATCH(B1738,lst_FT_sci_excl,0)),ISNUMBER(MATCH(C1738,lst_FT_sci_excl,0))),IF(D1738=E1738,1,0),"")</f>
        <v/>
      </c>
      <c r="L1738">
        <f>IF(OR(G1738=0,K1738=0),1,"")</f>
        <v/>
      </c>
      <c r="M1738">
        <f>IF(L1738=1,COUNTIF($L$2:L1738,1),"")</f>
        <v/>
      </c>
    </row>
    <row r="1739">
      <c r="A1739">
        <f>IF(screen_FT_reviewer_A!$A1739="","",screen_FT_reviewer_A!$A1739)</f>
        <v/>
      </c>
      <c r="B1739">
        <f>IF(OR($A1739="",screen_FT_reviewer_A!$C1739=""),"",screen_FT_reviewer_A!$C1739)</f>
        <v/>
      </c>
      <c r="C1739">
        <f>IF(OR($A1739="",screen_FT_reviewer_B!$C1739=""),"",screen_FT_reviewer_B!$C1739)</f>
        <v/>
      </c>
      <c r="D1739">
        <f>IF(OR($A1739="",screen_FT_reviewer_A!$D1739=""),"",screen_FT_reviewer_A!$D1739)</f>
        <v/>
      </c>
      <c r="E1739">
        <f>IF(OR($A1739="",screen_FT_reviewer_B!$D1739=""),"",screen_FT_reviewer_B!$D1739)</f>
        <v/>
      </c>
      <c r="F1739">
        <f>IF(AND(B1739&lt;&gt;"",C1739&lt;&gt;""),1,"")</f>
        <v/>
      </c>
      <c r="G1739">
        <f>IF(F1739=1,IF(B1739=C1739,1,0),"")</f>
        <v/>
      </c>
      <c r="H1739">
        <f>IF(B1739="","",IFERROR(VLOOKUP(B1739,lst_FT_group_map_table,2,FALSE),"INVALID"))</f>
        <v/>
      </c>
      <c r="I1739">
        <f>IF(C1739="","",IFERROR(VLOOKUP(C1739,lst_FT_group_map_table,2,FALSE),"INVALID"))</f>
        <v/>
      </c>
      <c r="J1739">
        <f>IF(F1739=1,IF(H1739=I1739,1,0),"")</f>
        <v/>
      </c>
      <c r="K1739">
        <f>IF(AND(ISNUMBER(MATCH(B1739,lst_FT_sci_excl,0)),ISNUMBER(MATCH(C1739,lst_FT_sci_excl,0))),IF(D1739=E1739,1,0),"")</f>
        <v/>
      </c>
      <c r="L1739">
        <f>IF(OR(G1739=0,K1739=0),1,"")</f>
        <v/>
      </c>
      <c r="M1739">
        <f>IF(L1739=1,COUNTIF($L$2:L1739,1),"")</f>
        <v/>
      </c>
    </row>
    <row r="1740">
      <c r="A1740">
        <f>IF(screen_FT_reviewer_A!$A1740="","",screen_FT_reviewer_A!$A1740)</f>
        <v/>
      </c>
      <c r="B1740">
        <f>IF(OR($A1740="",screen_FT_reviewer_A!$C1740=""),"",screen_FT_reviewer_A!$C1740)</f>
        <v/>
      </c>
      <c r="C1740">
        <f>IF(OR($A1740="",screen_FT_reviewer_B!$C1740=""),"",screen_FT_reviewer_B!$C1740)</f>
        <v/>
      </c>
      <c r="D1740">
        <f>IF(OR($A1740="",screen_FT_reviewer_A!$D1740=""),"",screen_FT_reviewer_A!$D1740)</f>
        <v/>
      </c>
      <c r="E1740">
        <f>IF(OR($A1740="",screen_FT_reviewer_B!$D1740=""),"",screen_FT_reviewer_B!$D1740)</f>
        <v/>
      </c>
      <c r="F1740">
        <f>IF(AND(B1740&lt;&gt;"",C1740&lt;&gt;""),1,"")</f>
        <v/>
      </c>
      <c r="G1740">
        <f>IF(F1740=1,IF(B1740=C1740,1,0),"")</f>
        <v/>
      </c>
      <c r="H1740">
        <f>IF(B1740="","",IFERROR(VLOOKUP(B1740,lst_FT_group_map_table,2,FALSE),"INVALID"))</f>
        <v/>
      </c>
      <c r="I1740">
        <f>IF(C1740="","",IFERROR(VLOOKUP(C1740,lst_FT_group_map_table,2,FALSE),"INVALID"))</f>
        <v/>
      </c>
      <c r="J1740">
        <f>IF(F1740=1,IF(H1740=I1740,1,0),"")</f>
        <v/>
      </c>
      <c r="K1740">
        <f>IF(AND(ISNUMBER(MATCH(B1740,lst_FT_sci_excl,0)),ISNUMBER(MATCH(C1740,lst_FT_sci_excl,0))),IF(D1740=E1740,1,0),"")</f>
        <v/>
      </c>
      <c r="L1740">
        <f>IF(OR(G1740=0,K1740=0),1,"")</f>
        <v/>
      </c>
      <c r="M1740">
        <f>IF(L1740=1,COUNTIF($L$2:L1740,1),"")</f>
        <v/>
      </c>
    </row>
    <row r="1741">
      <c r="A1741">
        <f>IF(screen_FT_reviewer_A!$A1741="","",screen_FT_reviewer_A!$A1741)</f>
        <v/>
      </c>
      <c r="B1741">
        <f>IF(OR($A1741="",screen_FT_reviewer_A!$C1741=""),"",screen_FT_reviewer_A!$C1741)</f>
        <v/>
      </c>
      <c r="C1741">
        <f>IF(OR($A1741="",screen_FT_reviewer_B!$C1741=""),"",screen_FT_reviewer_B!$C1741)</f>
        <v/>
      </c>
      <c r="D1741">
        <f>IF(OR($A1741="",screen_FT_reviewer_A!$D1741=""),"",screen_FT_reviewer_A!$D1741)</f>
        <v/>
      </c>
      <c r="E1741">
        <f>IF(OR($A1741="",screen_FT_reviewer_B!$D1741=""),"",screen_FT_reviewer_B!$D1741)</f>
        <v/>
      </c>
      <c r="F1741">
        <f>IF(AND(B1741&lt;&gt;"",C1741&lt;&gt;""),1,"")</f>
        <v/>
      </c>
      <c r="G1741">
        <f>IF(F1741=1,IF(B1741=C1741,1,0),"")</f>
        <v/>
      </c>
      <c r="H1741">
        <f>IF(B1741="","",IFERROR(VLOOKUP(B1741,lst_FT_group_map_table,2,FALSE),"INVALID"))</f>
        <v/>
      </c>
      <c r="I1741">
        <f>IF(C1741="","",IFERROR(VLOOKUP(C1741,lst_FT_group_map_table,2,FALSE),"INVALID"))</f>
        <v/>
      </c>
      <c r="J1741">
        <f>IF(F1741=1,IF(H1741=I1741,1,0),"")</f>
        <v/>
      </c>
      <c r="K1741">
        <f>IF(AND(ISNUMBER(MATCH(B1741,lst_FT_sci_excl,0)),ISNUMBER(MATCH(C1741,lst_FT_sci_excl,0))),IF(D1741=E1741,1,0),"")</f>
        <v/>
      </c>
      <c r="L1741">
        <f>IF(OR(G1741=0,K1741=0),1,"")</f>
        <v/>
      </c>
      <c r="M1741">
        <f>IF(L1741=1,COUNTIF($L$2:L1741,1),"")</f>
        <v/>
      </c>
    </row>
    <row r="1742">
      <c r="A1742">
        <f>IF(screen_FT_reviewer_A!$A1742="","",screen_FT_reviewer_A!$A1742)</f>
        <v/>
      </c>
      <c r="B1742">
        <f>IF(OR($A1742="",screen_FT_reviewer_A!$C1742=""),"",screen_FT_reviewer_A!$C1742)</f>
        <v/>
      </c>
      <c r="C1742">
        <f>IF(OR($A1742="",screen_FT_reviewer_B!$C1742=""),"",screen_FT_reviewer_B!$C1742)</f>
        <v/>
      </c>
      <c r="D1742">
        <f>IF(OR($A1742="",screen_FT_reviewer_A!$D1742=""),"",screen_FT_reviewer_A!$D1742)</f>
        <v/>
      </c>
      <c r="E1742">
        <f>IF(OR($A1742="",screen_FT_reviewer_B!$D1742=""),"",screen_FT_reviewer_B!$D1742)</f>
        <v/>
      </c>
      <c r="F1742">
        <f>IF(AND(B1742&lt;&gt;"",C1742&lt;&gt;""),1,"")</f>
        <v/>
      </c>
      <c r="G1742">
        <f>IF(F1742=1,IF(B1742=C1742,1,0),"")</f>
        <v/>
      </c>
      <c r="H1742">
        <f>IF(B1742="","",IFERROR(VLOOKUP(B1742,lst_FT_group_map_table,2,FALSE),"INVALID"))</f>
        <v/>
      </c>
      <c r="I1742">
        <f>IF(C1742="","",IFERROR(VLOOKUP(C1742,lst_FT_group_map_table,2,FALSE),"INVALID"))</f>
        <v/>
      </c>
      <c r="J1742">
        <f>IF(F1742=1,IF(H1742=I1742,1,0),"")</f>
        <v/>
      </c>
      <c r="K1742">
        <f>IF(AND(ISNUMBER(MATCH(B1742,lst_FT_sci_excl,0)),ISNUMBER(MATCH(C1742,lst_FT_sci_excl,0))),IF(D1742=E1742,1,0),"")</f>
        <v/>
      </c>
      <c r="L1742">
        <f>IF(OR(G1742=0,K1742=0),1,"")</f>
        <v/>
      </c>
      <c r="M1742">
        <f>IF(L1742=1,COUNTIF($L$2:L1742,1),"")</f>
        <v/>
      </c>
    </row>
    <row r="1743">
      <c r="A1743">
        <f>IF(screen_FT_reviewer_A!$A1743="","",screen_FT_reviewer_A!$A1743)</f>
        <v/>
      </c>
      <c r="B1743">
        <f>IF(OR($A1743="",screen_FT_reviewer_A!$C1743=""),"",screen_FT_reviewer_A!$C1743)</f>
        <v/>
      </c>
      <c r="C1743">
        <f>IF(OR($A1743="",screen_FT_reviewer_B!$C1743=""),"",screen_FT_reviewer_B!$C1743)</f>
        <v/>
      </c>
      <c r="D1743">
        <f>IF(OR($A1743="",screen_FT_reviewer_A!$D1743=""),"",screen_FT_reviewer_A!$D1743)</f>
        <v/>
      </c>
      <c r="E1743">
        <f>IF(OR($A1743="",screen_FT_reviewer_B!$D1743=""),"",screen_FT_reviewer_B!$D1743)</f>
        <v/>
      </c>
      <c r="F1743">
        <f>IF(AND(B1743&lt;&gt;"",C1743&lt;&gt;""),1,"")</f>
        <v/>
      </c>
      <c r="G1743">
        <f>IF(F1743=1,IF(B1743=C1743,1,0),"")</f>
        <v/>
      </c>
      <c r="H1743">
        <f>IF(B1743="","",IFERROR(VLOOKUP(B1743,lst_FT_group_map_table,2,FALSE),"INVALID"))</f>
        <v/>
      </c>
      <c r="I1743">
        <f>IF(C1743="","",IFERROR(VLOOKUP(C1743,lst_FT_group_map_table,2,FALSE),"INVALID"))</f>
        <v/>
      </c>
      <c r="J1743">
        <f>IF(F1743=1,IF(H1743=I1743,1,0),"")</f>
        <v/>
      </c>
      <c r="K1743">
        <f>IF(AND(ISNUMBER(MATCH(B1743,lst_FT_sci_excl,0)),ISNUMBER(MATCH(C1743,lst_FT_sci_excl,0))),IF(D1743=E1743,1,0),"")</f>
        <v/>
      </c>
      <c r="L1743">
        <f>IF(OR(G1743=0,K1743=0),1,"")</f>
        <v/>
      </c>
      <c r="M1743">
        <f>IF(L1743=1,COUNTIF($L$2:L1743,1),"")</f>
        <v/>
      </c>
    </row>
    <row r="1744">
      <c r="A1744">
        <f>IF(screen_FT_reviewer_A!$A1744="","",screen_FT_reviewer_A!$A1744)</f>
        <v/>
      </c>
      <c r="B1744">
        <f>IF(OR($A1744="",screen_FT_reviewer_A!$C1744=""),"",screen_FT_reviewer_A!$C1744)</f>
        <v/>
      </c>
      <c r="C1744">
        <f>IF(OR($A1744="",screen_FT_reviewer_B!$C1744=""),"",screen_FT_reviewer_B!$C1744)</f>
        <v/>
      </c>
      <c r="D1744">
        <f>IF(OR($A1744="",screen_FT_reviewer_A!$D1744=""),"",screen_FT_reviewer_A!$D1744)</f>
        <v/>
      </c>
      <c r="E1744">
        <f>IF(OR($A1744="",screen_FT_reviewer_B!$D1744=""),"",screen_FT_reviewer_B!$D1744)</f>
        <v/>
      </c>
      <c r="F1744">
        <f>IF(AND(B1744&lt;&gt;"",C1744&lt;&gt;""),1,"")</f>
        <v/>
      </c>
      <c r="G1744">
        <f>IF(F1744=1,IF(B1744=C1744,1,0),"")</f>
        <v/>
      </c>
      <c r="H1744">
        <f>IF(B1744="","",IFERROR(VLOOKUP(B1744,lst_FT_group_map_table,2,FALSE),"INVALID"))</f>
        <v/>
      </c>
      <c r="I1744">
        <f>IF(C1744="","",IFERROR(VLOOKUP(C1744,lst_FT_group_map_table,2,FALSE),"INVALID"))</f>
        <v/>
      </c>
      <c r="J1744">
        <f>IF(F1744=1,IF(H1744=I1744,1,0),"")</f>
        <v/>
      </c>
      <c r="K1744">
        <f>IF(AND(ISNUMBER(MATCH(B1744,lst_FT_sci_excl,0)),ISNUMBER(MATCH(C1744,lst_FT_sci_excl,0))),IF(D1744=E1744,1,0),"")</f>
        <v/>
      </c>
      <c r="L1744">
        <f>IF(OR(G1744=0,K1744=0),1,"")</f>
        <v/>
      </c>
      <c r="M1744">
        <f>IF(L1744=1,COUNTIF($L$2:L1744,1),"")</f>
        <v/>
      </c>
    </row>
    <row r="1745">
      <c r="A1745">
        <f>IF(screen_FT_reviewer_A!$A1745="","",screen_FT_reviewer_A!$A1745)</f>
        <v/>
      </c>
      <c r="B1745">
        <f>IF(OR($A1745="",screen_FT_reviewer_A!$C1745=""),"",screen_FT_reviewer_A!$C1745)</f>
        <v/>
      </c>
      <c r="C1745">
        <f>IF(OR($A1745="",screen_FT_reviewer_B!$C1745=""),"",screen_FT_reviewer_B!$C1745)</f>
        <v/>
      </c>
      <c r="D1745">
        <f>IF(OR($A1745="",screen_FT_reviewer_A!$D1745=""),"",screen_FT_reviewer_A!$D1745)</f>
        <v/>
      </c>
      <c r="E1745">
        <f>IF(OR($A1745="",screen_FT_reviewer_B!$D1745=""),"",screen_FT_reviewer_B!$D1745)</f>
        <v/>
      </c>
      <c r="F1745">
        <f>IF(AND(B1745&lt;&gt;"",C1745&lt;&gt;""),1,"")</f>
        <v/>
      </c>
      <c r="G1745">
        <f>IF(F1745=1,IF(B1745=C1745,1,0),"")</f>
        <v/>
      </c>
      <c r="H1745">
        <f>IF(B1745="","",IFERROR(VLOOKUP(B1745,lst_FT_group_map_table,2,FALSE),"INVALID"))</f>
        <v/>
      </c>
      <c r="I1745">
        <f>IF(C1745="","",IFERROR(VLOOKUP(C1745,lst_FT_group_map_table,2,FALSE),"INVALID"))</f>
        <v/>
      </c>
      <c r="J1745">
        <f>IF(F1745=1,IF(H1745=I1745,1,0),"")</f>
        <v/>
      </c>
      <c r="K1745">
        <f>IF(AND(ISNUMBER(MATCH(B1745,lst_FT_sci_excl,0)),ISNUMBER(MATCH(C1745,lst_FT_sci_excl,0))),IF(D1745=E1745,1,0),"")</f>
        <v/>
      </c>
      <c r="L1745">
        <f>IF(OR(G1745=0,K1745=0),1,"")</f>
        <v/>
      </c>
      <c r="M1745">
        <f>IF(L1745=1,COUNTIF($L$2:L1745,1),"")</f>
        <v/>
      </c>
    </row>
    <row r="1746">
      <c r="A1746">
        <f>IF(screen_FT_reviewer_A!$A1746="","",screen_FT_reviewer_A!$A1746)</f>
        <v/>
      </c>
      <c r="B1746">
        <f>IF(OR($A1746="",screen_FT_reviewer_A!$C1746=""),"",screen_FT_reviewer_A!$C1746)</f>
        <v/>
      </c>
      <c r="C1746">
        <f>IF(OR($A1746="",screen_FT_reviewer_B!$C1746=""),"",screen_FT_reviewer_B!$C1746)</f>
        <v/>
      </c>
      <c r="D1746">
        <f>IF(OR($A1746="",screen_FT_reviewer_A!$D1746=""),"",screen_FT_reviewer_A!$D1746)</f>
        <v/>
      </c>
      <c r="E1746">
        <f>IF(OR($A1746="",screen_FT_reviewer_B!$D1746=""),"",screen_FT_reviewer_B!$D1746)</f>
        <v/>
      </c>
      <c r="F1746">
        <f>IF(AND(B1746&lt;&gt;"",C1746&lt;&gt;""),1,"")</f>
        <v/>
      </c>
      <c r="G1746">
        <f>IF(F1746=1,IF(B1746=C1746,1,0),"")</f>
        <v/>
      </c>
      <c r="H1746">
        <f>IF(B1746="","",IFERROR(VLOOKUP(B1746,lst_FT_group_map_table,2,FALSE),"INVALID"))</f>
        <v/>
      </c>
      <c r="I1746">
        <f>IF(C1746="","",IFERROR(VLOOKUP(C1746,lst_FT_group_map_table,2,FALSE),"INVALID"))</f>
        <v/>
      </c>
      <c r="J1746">
        <f>IF(F1746=1,IF(H1746=I1746,1,0),"")</f>
        <v/>
      </c>
      <c r="K1746">
        <f>IF(AND(ISNUMBER(MATCH(B1746,lst_FT_sci_excl,0)),ISNUMBER(MATCH(C1746,lst_FT_sci_excl,0))),IF(D1746=E1746,1,0),"")</f>
        <v/>
      </c>
      <c r="L1746">
        <f>IF(OR(G1746=0,K1746=0),1,"")</f>
        <v/>
      </c>
      <c r="M1746">
        <f>IF(L1746=1,COUNTIF($L$2:L1746,1),"")</f>
        <v/>
      </c>
    </row>
    <row r="1747">
      <c r="A1747">
        <f>IF(screen_FT_reviewer_A!$A1747="","",screen_FT_reviewer_A!$A1747)</f>
        <v/>
      </c>
      <c r="B1747">
        <f>IF(OR($A1747="",screen_FT_reviewer_A!$C1747=""),"",screen_FT_reviewer_A!$C1747)</f>
        <v/>
      </c>
      <c r="C1747">
        <f>IF(OR($A1747="",screen_FT_reviewer_B!$C1747=""),"",screen_FT_reviewer_B!$C1747)</f>
        <v/>
      </c>
      <c r="D1747">
        <f>IF(OR($A1747="",screen_FT_reviewer_A!$D1747=""),"",screen_FT_reviewer_A!$D1747)</f>
        <v/>
      </c>
      <c r="E1747">
        <f>IF(OR($A1747="",screen_FT_reviewer_B!$D1747=""),"",screen_FT_reviewer_B!$D1747)</f>
        <v/>
      </c>
      <c r="F1747">
        <f>IF(AND(B1747&lt;&gt;"",C1747&lt;&gt;""),1,"")</f>
        <v/>
      </c>
      <c r="G1747">
        <f>IF(F1747=1,IF(B1747=C1747,1,0),"")</f>
        <v/>
      </c>
      <c r="H1747">
        <f>IF(B1747="","",IFERROR(VLOOKUP(B1747,lst_FT_group_map_table,2,FALSE),"INVALID"))</f>
        <v/>
      </c>
      <c r="I1747">
        <f>IF(C1747="","",IFERROR(VLOOKUP(C1747,lst_FT_group_map_table,2,FALSE),"INVALID"))</f>
        <v/>
      </c>
      <c r="J1747">
        <f>IF(F1747=1,IF(H1747=I1747,1,0),"")</f>
        <v/>
      </c>
      <c r="K1747">
        <f>IF(AND(ISNUMBER(MATCH(B1747,lst_FT_sci_excl,0)),ISNUMBER(MATCH(C1747,lst_FT_sci_excl,0))),IF(D1747=E1747,1,0),"")</f>
        <v/>
      </c>
      <c r="L1747">
        <f>IF(OR(G1747=0,K1747=0),1,"")</f>
        <v/>
      </c>
      <c r="M1747">
        <f>IF(L1747=1,COUNTIF($L$2:L1747,1),"")</f>
        <v/>
      </c>
    </row>
    <row r="1748">
      <c r="A1748">
        <f>IF(screen_FT_reviewer_A!$A1748="","",screen_FT_reviewer_A!$A1748)</f>
        <v/>
      </c>
      <c r="B1748">
        <f>IF(OR($A1748="",screen_FT_reviewer_A!$C1748=""),"",screen_FT_reviewer_A!$C1748)</f>
        <v/>
      </c>
      <c r="C1748">
        <f>IF(OR($A1748="",screen_FT_reviewer_B!$C1748=""),"",screen_FT_reviewer_B!$C1748)</f>
        <v/>
      </c>
      <c r="D1748">
        <f>IF(OR($A1748="",screen_FT_reviewer_A!$D1748=""),"",screen_FT_reviewer_A!$D1748)</f>
        <v/>
      </c>
      <c r="E1748">
        <f>IF(OR($A1748="",screen_FT_reviewer_B!$D1748=""),"",screen_FT_reviewer_B!$D1748)</f>
        <v/>
      </c>
      <c r="F1748">
        <f>IF(AND(B1748&lt;&gt;"",C1748&lt;&gt;""),1,"")</f>
        <v/>
      </c>
      <c r="G1748">
        <f>IF(F1748=1,IF(B1748=C1748,1,0),"")</f>
        <v/>
      </c>
      <c r="H1748">
        <f>IF(B1748="","",IFERROR(VLOOKUP(B1748,lst_FT_group_map_table,2,FALSE),"INVALID"))</f>
        <v/>
      </c>
      <c r="I1748">
        <f>IF(C1748="","",IFERROR(VLOOKUP(C1748,lst_FT_group_map_table,2,FALSE),"INVALID"))</f>
        <v/>
      </c>
      <c r="J1748">
        <f>IF(F1748=1,IF(H1748=I1748,1,0),"")</f>
        <v/>
      </c>
      <c r="K1748">
        <f>IF(AND(ISNUMBER(MATCH(B1748,lst_FT_sci_excl,0)),ISNUMBER(MATCH(C1748,lst_FT_sci_excl,0))),IF(D1748=E1748,1,0),"")</f>
        <v/>
      </c>
      <c r="L1748">
        <f>IF(OR(G1748=0,K1748=0),1,"")</f>
        <v/>
      </c>
      <c r="M1748">
        <f>IF(L1748=1,COUNTIF($L$2:L1748,1),"")</f>
        <v/>
      </c>
    </row>
    <row r="1749">
      <c r="A1749">
        <f>IF(screen_FT_reviewer_A!$A1749="","",screen_FT_reviewer_A!$A1749)</f>
        <v/>
      </c>
      <c r="B1749">
        <f>IF(OR($A1749="",screen_FT_reviewer_A!$C1749=""),"",screen_FT_reviewer_A!$C1749)</f>
        <v/>
      </c>
      <c r="C1749">
        <f>IF(OR($A1749="",screen_FT_reviewer_B!$C1749=""),"",screen_FT_reviewer_B!$C1749)</f>
        <v/>
      </c>
      <c r="D1749">
        <f>IF(OR($A1749="",screen_FT_reviewer_A!$D1749=""),"",screen_FT_reviewer_A!$D1749)</f>
        <v/>
      </c>
      <c r="E1749">
        <f>IF(OR($A1749="",screen_FT_reviewer_B!$D1749=""),"",screen_FT_reviewer_B!$D1749)</f>
        <v/>
      </c>
      <c r="F1749">
        <f>IF(AND(B1749&lt;&gt;"",C1749&lt;&gt;""),1,"")</f>
        <v/>
      </c>
      <c r="G1749">
        <f>IF(F1749=1,IF(B1749=C1749,1,0),"")</f>
        <v/>
      </c>
      <c r="H1749">
        <f>IF(B1749="","",IFERROR(VLOOKUP(B1749,lst_FT_group_map_table,2,FALSE),"INVALID"))</f>
        <v/>
      </c>
      <c r="I1749">
        <f>IF(C1749="","",IFERROR(VLOOKUP(C1749,lst_FT_group_map_table,2,FALSE),"INVALID"))</f>
        <v/>
      </c>
      <c r="J1749">
        <f>IF(F1749=1,IF(H1749=I1749,1,0),"")</f>
        <v/>
      </c>
      <c r="K1749">
        <f>IF(AND(ISNUMBER(MATCH(B1749,lst_FT_sci_excl,0)),ISNUMBER(MATCH(C1749,lst_FT_sci_excl,0))),IF(D1749=E1749,1,0),"")</f>
        <v/>
      </c>
      <c r="L1749">
        <f>IF(OR(G1749=0,K1749=0),1,"")</f>
        <v/>
      </c>
      <c r="M1749">
        <f>IF(L1749=1,COUNTIF($L$2:L1749,1),"")</f>
        <v/>
      </c>
    </row>
    <row r="1750">
      <c r="A1750">
        <f>IF(screen_FT_reviewer_A!$A1750="","",screen_FT_reviewer_A!$A1750)</f>
        <v/>
      </c>
      <c r="B1750">
        <f>IF(OR($A1750="",screen_FT_reviewer_A!$C1750=""),"",screen_FT_reviewer_A!$C1750)</f>
        <v/>
      </c>
      <c r="C1750">
        <f>IF(OR($A1750="",screen_FT_reviewer_B!$C1750=""),"",screen_FT_reviewer_B!$C1750)</f>
        <v/>
      </c>
      <c r="D1750">
        <f>IF(OR($A1750="",screen_FT_reviewer_A!$D1750=""),"",screen_FT_reviewer_A!$D1750)</f>
        <v/>
      </c>
      <c r="E1750">
        <f>IF(OR($A1750="",screen_FT_reviewer_B!$D1750=""),"",screen_FT_reviewer_B!$D1750)</f>
        <v/>
      </c>
      <c r="F1750">
        <f>IF(AND(B1750&lt;&gt;"",C1750&lt;&gt;""),1,"")</f>
        <v/>
      </c>
      <c r="G1750">
        <f>IF(F1750=1,IF(B1750=C1750,1,0),"")</f>
        <v/>
      </c>
      <c r="H1750">
        <f>IF(B1750="","",IFERROR(VLOOKUP(B1750,lst_FT_group_map_table,2,FALSE),"INVALID"))</f>
        <v/>
      </c>
      <c r="I1750">
        <f>IF(C1750="","",IFERROR(VLOOKUP(C1750,lst_FT_group_map_table,2,FALSE),"INVALID"))</f>
        <v/>
      </c>
      <c r="J1750">
        <f>IF(F1750=1,IF(H1750=I1750,1,0),"")</f>
        <v/>
      </c>
      <c r="K1750">
        <f>IF(AND(ISNUMBER(MATCH(B1750,lst_FT_sci_excl,0)),ISNUMBER(MATCH(C1750,lst_FT_sci_excl,0))),IF(D1750=E1750,1,0),"")</f>
        <v/>
      </c>
      <c r="L1750">
        <f>IF(OR(G1750=0,K1750=0),1,"")</f>
        <v/>
      </c>
      <c r="M1750">
        <f>IF(L1750=1,COUNTIF($L$2:L1750,1),"")</f>
        <v/>
      </c>
    </row>
    <row r="1751">
      <c r="A1751">
        <f>IF(screen_FT_reviewer_A!$A1751="","",screen_FT_reviewer_A!$A1751)</f>
        <v/>
      </c>
      <c r="B1751">
        <f>IF(OR($A1751="",screen_FT_reviewer_A!$C1751=""),"",screen_FT_reviewer_A!$C1751)</f>
        <v/>
      </c>
      <c r="C1751">
        <f>IF(OR($A1751="",screen_FT_reviewer_B!$C1751=""),"",screen_FT_reviewer_B!$C1751)</f>
        <v/>
      </c>
      <c r="D1751">
        <f>IF(OR($A1751="",screen_FT_reviewer_A!$D1751=""),"",screen_FT_reviewer_A!$D1751)</f>
        <v/>
      </c>
      <c r="E1751">
        <f>IF(OR($A1751="",screen_FT_reviewer_B!$D1751=""),"",screen_FT_reviewer_B!$D1751)</f>
        <v/>
      </c>
      <c r="F1751">
        <f>IF(AND(B1751&lt;&gt;"",C1751&lt;&gt;""),1,"")</f>
        <v/>
      </c>
      <c r="G1751">
        <f>IF(F1751=1,IF(B1751=C1751,1,0),"")</f>
        <v/>
      </c>
      <c r="H1751">
        <f>IF(B1751="","",IFERROR(VLOOKUP(B1751,lst_FT_group_map_table,2,FALSE),"INVALID"))</f>
        <v/>
      </c>
      <c r="I1751">
        <f>IF(C1751="","",IFERROR(VLOOKUP(C1751,lst_FT_group_map_table,2,FALSE),"INVALID"))</f>
        <v/>
      </c>
      <c r="J1751">
        <f>IF(F1751=1,IF(H1751=I1751,1,0),"")</f>
        <v/>
      </c>
      <c r="K1751">
        <f>IF(AND(ISNUMBER(MATCH(B1751,lst_FT_sci_excl,0)),ISNUMBER(MATCH(C1751,lst_FT_sci_excl,0))),IF(D1751=E1751,1,0),"")</f>
        <v/>
      </c>
      <c r="L1751">
        <f>IF(OR(G1751=0,K1751=0),1,"")</f>
        <v/>
      </c>
      <c r="M1751">
        <f>IF(L1751=1,COUNTIF($L$2:L1751,1),"")</f>
        <v/>
      </c>
    </row>
    <row r="1752">
      <c r="A1752">
        <f>IF(screen_FT_reviewer_A!$A1752="","",screen_FT_reviewer_A!$A1752)</f>
        <v/>
      </c>
      <c r="B1752">
        <f>IF(OR($A1752="",screen_FT_reviewer_A!$C1752=""),"",screen_FT_reviewer_A!$C1752)</f>
        <v/>
      </c>
      <c r="C1752">
        <f>IF(OR($A1752="",screen_FT_reviewer_B!$C1752=""),"",screen_FT_reviewer_B!$C1752)</f>
        <v/>
      </c>
      <c r="D1752">
        <f>IF(OR($A1752="",screen_FT_reviewer_A!$D1752=""),"",screen_FT_reviewer_A!$D1752)</f>
        <v/>
      </c>
      <c r="E1752">
        <f>IF(OR($A1752="",screen_FT_reviewer_B!$D1752=""),"",screen_FT_reviewer_B!$D1752)</f>
        <v/>
      </c>
      <c r="F1752">
        <f>IF(AND(B1752&lt;&gt;"",C1752&lt;&gt;""),1,"")</f>
        <v/>
      </c>
      <c r="G1752">
        <f>IF(F1752=1,IF(B1752=C1752,1,0),"")</f>
        <v/>
      </c>
      <c r="H1752">
        <f>IF(B1752="","",IFERROR(VLOOKUP(B1752,lst_FT_group_map_table,2,FALSE),"INVALID"))</f>
        <v/>
      </c>
      <c r="I1752">
        <f>IF(C1752="","",IFERROR(VLOOKUP(C1752,lst_FT_group_map_table,2,FALSE),"INVALID"))</f>
        <v/>
      </c>
      <c r="J1752">
        <f>IF(F1752=1,IF(H1752=I1752,1,0),"")</f>
        <v/>
      </c>
      <c r="K1752">
        <f>IF(AND(ISNUMBER(MATCH(B1752,lst_FT_sci_excl,0)),ISNUMBER(MATCH(C1752,lst_FT_sci_excl,0))),IF(D1752=E1752,1,0),"")</f>
        <v/>
      </c>
      <c r="L1752">
        <f>IF(OR(G1752=0,K1752=0),1,"")</f>
        <v/>
      </c>
      <c r="M1752">
        <f>IF(L1752=1,COUNTIF($L$2:L1752,1),"")</f>
        <v/>
      </c>
    </row>
    <row r="1753">
      <c r="A1753">
        <f>IF(screen_FT_reviewer_A!$A1753="","",screen_FT_reviewer_A!$A1753)</f>
        <v/>
      </c>
      <c r="B1753">
        <f>IF(OR($A1753="",screen_FT_reviewer_A!$C1753=""),"",screen_FT_reviewer_A!$C1753)</f>
        <v/>
      </c>
      <c r="C1753">
        <f>IF(OR($A1753="",screen_FT_reviewer_B!$C1753=""),"",screen_FT_reviewer_B!$C1753)</f>
        <v/>
      </c>
      <c r="D1753">
        <f>IF(OR($A1753="",screen_FT_reviewer_A!$D1753=""),"",screen_FT_reviewer_A!$D1753)</f>
        <v/>
      </c>
      <c r="E1753">
        <f>IF(OR($A1753="",screen_FT_reviewer_B!$D1753=""),"",screen_FT_reviewer_B!$D1753)</f>
        <v/>
      </c>
      <c r="F1753">
        <f>IF(AND(B1753&lt;&gt;"",C1753&lt;&gt;""),1,"")</f>
        <v/>
      </c>
      <c r="G1753">
        <f>IF(F1753=1,IF(B1753=C1753,1,0),"")</f>
        <v/>
      </c>
      <c r="H1753">
        <f>IF(B1753="","",IFERROR(VLOOKUP(B1753,lst_FT_group_map_table,2,FALSE),"INVALID"))</f>
        <v/>
      </c>
      <c r="I1753">
        <f>IF(C1753="","",IFERROR(VLOOKUP(C1753,lst_FT_group_map_table,2,FALSE),"INVALID"))</f>
        <v/>
      </c>
      <c r="J1753">
        <f>IF(F1753=1,IF(H1753=I1753,1,0),"")</f>
        <v/>
      </c>
      <c r="K1753">
        <f>IF(AND(ISNUMBER(MATCH(B1753,lst_FT_sci_excl,0)),ISNUMBER(MATCH(C1753,lst_FT_sci_excl,0))),IF(D1753=E1753,1,0),"")</f>
        <v/>
      </c>
      <c r="L1753">
        <f>IF(OR(G1753=0,K1753=0),1,"")</f>
        <v/>
      </c>
      <c r="M1753">
        <f>IF(L1753=1,COUNTIF($L$2:L1753,1),"")</f>
        <v/>
      </c>
    </row>
    <row r="1754">
      <c r="A1754">
        <f>IF(screen_FT_reviewer_A!$A1754="","",screen_FT_reviewer_A!$A1754)</f>
        <v/>
      </c>
      <c r="B1754">
        <f>IF(OR($A1754="",screen_FT_reviewer_A!$C1754=""),"",screen_FT_reviewer_A!$C1754)</f>
        <v/>
      </c>
      <c r="C1754">
        <f>IF(OR($A1754="",screen_FT_reviewer_B!$C1754=""),"",screen_FT_reviewer_B!$C1754)</f>
        <v/>
      </c>
      <c r="D1754">
        <f>IF(OR($A1754="",screen_FT_reviewer_A!$D1754=""),"",screen_FT_reviewer_A!$D1754)</f>
        <v/>
      </c>
      <c r="E1754">
        <f>IF(OR($A1754="",screen_FT_reviewer_B!$D1754=""),"",screen_FT_reviewer_B!$D1754)</f>
        <v/>
      </c>
      <c r="F1754">
        <f>IF(AND(B1754&lt;&gt;"",C1754&lt;&gt;""),1,"")</f>
        <v/>
      </c>
      <c r="G1754">
        <f>IF(F1754=1,IF(B1754=C1754,1,0),"")</f>
        <v/>
      </c>
      <c r="H1754">
        <f>IF(B1754="","",IFERROR(VLOOKUP(B1754,lst_FT_group_map_table,2,FALSE),"INVALID"))</f>
        <v/>
      </c>
      <c r="I1754">
        <f>IF(C1754="","",IFERROR(VLOOKUP(C1754,lst_FT_group_map_table,2,FALSE),"INVALID"))</f>
        <v/>
      </c>
      <c r="J1754">
        <f>IF(F1754=1,IF(H1754=I1754,1,0),"")</f>
        <v/>
      </c>
      <c r="K1754">
        <f>IF(AND(ISNUMBER(MATCH(B1754,lst_FT_sci_excl,0)),ISNUMBER(MATCH(C1754,lst_FT_sci_excl,0))),IF(D1754=E1754,1,0),"")</f>
        <v/>
      </c>
      <c r="L1754">
        <f>IF(OR(G1754=0,K1754=0),1,"")</f>
        <v/>
      </c>
      <c r="M1754">
        <f>IF(L1754=1,COUNTIF($L$2:L1754,1),"")</f>
        <v/>
      </c>
    </row>
    <row r="1755">
      <c r="A1755">
        <f>IF(screen_FT_reviewer_A!$A1755="","",screen_FT_reviewer_A!$A1755)</f>
        <v/>
      </c>
      <c r="B1755">
        <f>IF(OR($A1755="",screen_FT_reviewer_A!$C1755=""),"",screen_FT_reviewer_A!$C1755)</f>
        <v/>
      </c>
      <c r="C1755">
        <f>IF(OR($A1755="",screen_FT_reviewer_B!$C1755=""),"",screen_FT_reviewer_B!$C1755)</f>
        <v/>
      </c>
      <c r="D1755">
        <f>IF(OR($A1755="",screen_FT_reviewer_A!$D1755=""),"",screen_FT_reviewer_A!$D1755)</f>
        <v/>
      </c>
      <c r="E1755">
        <f>IF(OR($A1755="",screen_FT_reviewer_B!$D1755=""),"",screen_FT_reviewer_B!$D1755)</f>
        <v/>
      </c>
      <c r="F1755">
        <f>IF(AND(B1755&lt;&gt;"",C1755&lt;&gt;""),1,"")</f>
        <v/>
      </c>
      <c r="G1755">
        <f>IF(F1755=1,IF(B1755=C1755,1,0),"")</f>
        <v/>
      </c>
      <c r="H1755">
        <f>IF(B1755="","",IFERROR(VLOOKUP(B1755,lst_FT_group_map_table,2,FALSE),"INVALID"))</f>
        <v/>
      </c>
      <c r="I1755">
        <f>IF(C1755="","",IFERROR(VLOOKUP(C1755,lst_FT_group_map_table,2,FALSE),"INVALID"))</f>
        <v/>
      </c>
      <c r="J1755">
        <f>IF(F1755=1,IF(H1755=I1755,1,0),"")</f>
        <v/>
      </c>
      <c r="K1755">
        <f>IF(AND(ISNUMBER(MATCH(B1755,lst_FT_sci_excl,0)),ISNUMBER(MATCH(C1755,lst_FT_sci_excl,0))),IF(D1755=E1755,1,0),"")</f>
        <v/>
      </c>
      <c r="L1755">
        <f>IF(OR(G1755=0,K1755=0),1,"")</f>
        <v/>
      </c>
      <c r="M1755">
        <f>IF(L1755=1,COUNTIF($L$2:L1755,1),"")</f>
        <v/>
      </c>
    </row>
    <row r="1756">
      <c r="A1756">
        <f>IF(screen_FT_reviewer_A!$A1756="","",screen_FT_reviewer_A!$A1756)</f>
        <v/>
      </c>
      <c r="B1756">
        <f>IF(OR($A1756="",screen_FT_reviewer_A!$C1756=""),"",screen_FT_reviewer_A!$C1756)</f>
        <v/>
      </c>
      <c r="C1756">
        <f>IF(OR($A1756="",screen_FT_reviewer_B!$C1756=""),"",screen_FT_reviewer_B!$C1756)</f>
        <v/>
      </c>
      <c r="D1756">
        <f>IF(OR($A1756="",screen_FT_reviewer_A!$D1756=""),"",screen_FT_reviewer_A!$D1756)</f>
        <v/>
      </c>
      <c r="E1756">
        <f>IF(OR($A1756="",screen_FT_reviewer_B!$D1756=""),"",screen_FT_reviewer_B!$D1756)</f>
        <v/>
      </c>
      <c r="F1756">
        <f>IF(AND(B1756&lt;&gt;"",C1756&lt;&gt;""),1,"")</f>
        <v/>
      </c>
      <c r="G1756">
        <f>IF(F1756=1,IF(B1756=C1756,1,0),"")</f>
        <v/>
      </c>
      <c r="H1756">
        <f>IF(B1756="","",IFERROR(VLOOKUP(B1756,lst_FT_group_map_table,2,FALSE),"INVALID"))</f>
        <v/>
      </c>
      <c r="I1756">
        <f>IF(C1756="","",IFERROR(VLOOKUP(C1756,lst_FT_group_map_table,2,FALSE),"INVALID"))</f>
        <v/>
      </c>
      <c r="J1756">
        <f>IF(F1756=1,IF(H1756=I1756,1,0),"")</f>
        <v/>
      </c>
      <c r="K1756">
        <f>IF(AND(ISNUMBER(MATCH(B1756,lst_FT_sci_excl,0)),ISNUMBER(MATCH(C1756,lst_FT_sci_excl,0))),IF(D1756=E1756,1,0),"")</f>
        <v/>
      </c>
      <c r="L1756">
        <f>IF(OR(G1756=0,K1756=0),1,"")</f>
        <v/>
      </c>
      <c r="M1756">
        <f>IF(L1756=1,COUNTIF($L$2:L1756,1),"")</f>
        <v/>
      </c>
    </row>
    <row r="1757">
      <c r="A1757">
        <f>IF(screen_FT_reviewer_A!$A1757="","",screen_FT_reviewer_A!$A1757)</f>
        <v/>
      </c>
      <c r="B1757">
        <f>IF(OR($A1757="",screen_FT_reviewer_A!$C1757=""),"",screen_FT_reviewer_A!$C1757)</f>
        <v/>
      </c>
      <c r="C1757">
        <f>IF(OR($A1757="",screen_FT_reviewer_B!$C1757=""),"",screen_FT_reviewer_B!$C1757)</f>
        <v/>
      </c>
      <c r="D1757">
        <f>IF(OR($A1757="",screen_FT_reviewer_A!$D1757=""),"",screen_FT_reviewer_A!$D1757)</f>
        <v/>
      </c>
      <c r="E1757">
        <f>IF(OR($A1757="",screen_FT_reviewer_B!$D1757=""),"",screen_FT_reviewer_B!$D1757)</f>
        <v/>
      </c>
      <c r="F1757">
        <f>IF(AND(B1757&lt;&gt;"",C1757&lt;&gt;""),1,"")</f>
        <v/>
      </c>
      <c r="G1757">
        <f>IF(F1757=1,IF(B1757=C1757,1,0),"")</f>
        <v/>
      </c>
      <c r="H1757">
        <f>IF(B1757="","",IFERROR(VLOOKUP(B1757,lst_FT_group_map_table,2,FALSE),"INVALID"))</f>
        <v/>
      </c>
      <c r="I1757">
        <f>IF(C1757="","",IFERROR(VLOOKUP(C1757,lst_FT_group_map_table,2,FALSE),"INVALID"))</f>
        <v/>
      </c>
      <c r="J1757">
        <f>IF(F1757=1,IF(H1757=I1757,1,0),"")</f>
        <v/>
      </c>
      <c r="K1757">
        <f>IF(AND(ISNUMBER(MATCH(B1757,lst_FT_sci_excl,0)),ISNUMBER(MATCH(C1757,lst_FT_sci_excl,0))),IF(D1757=E1757,1,0),"")</f>
        <v/>
      </c>
      <c r="L1757">
        <f>IF(OR(G1757=0,K1757=0),1,"")</f>
        <v/>
      </c>
      <c r="M1757">
        <f>IF(L1757=1,COUNTIF($L$2:L1757,1),"")</f>
        <v/>
      </c>
    </row>
    <row r="1758">
      <c r="A1758">
        <f>IF(screen_FT_reviewer_A!$A1758="","",screen_FT_reviewer_A!$A1758)</f>
        <v/>
      </c>
      <c r="B1758">
        <f>IF(OR($A1758="",screen_FT_reviewer_A!$C1758=""),"",screen_FT_reviewer_A!$C1758)</f>
        <v/>
      </c>
      <c r="C1758">
        <f>IF(OR($A1758="",screen_FT_reviewer_B!$C1758=""),"",screen_FT_reviewer_B!$C1758)</f>
        <v/>
      </c>
      <c r="D1758">
        <f>IF(OR($A1758="",screen_FT_reviewer_A!$D1758=""),"",screen_FT_reviewer_A!$D1758)</f>
        <v/>
      </c>
      <c r="E1758">
        <f>IF(OR($A1758="",screen_FT_reviewer_B!$D1758=""),"",screen_FT_reviewer_B!$D1758)</f>
        <v/>
      </c>
      <c r="F1758">
        <f>IF(AND(B1758&lt;&gt;"",C1758&lt;&gt;""),1,"")</f>
        <v/>
      </c>
      <c r="G1758">
        <f>IF(F1758=1,IF(B1758=C1758,1,0),"")</f>
        <v/>
      </c>
      <c r="H1758">
        <f>IF(B1758="","",IFERROR(VLOOKUP(B1758,lst_FT_group_map_table,2,FALSE),"INVALID"))</f>
        <v/>
      </c>
      <c r="I1758">
        <f>IF(C1758="","",IFERROR(VLOOKUP(C1758,lst_FT_group_map_table,2,FALSE),"INVALID"))</f>
        <v/>
      </c>
      <c r="J1758">
        <f>IF(F1758=1,IF(H1758=I1758,1,0),"")</f>
        <v/>
      </c>
      <c r="K1758">
        <f>IF(AND(ISNUMBER(MATCH(B1758,lst_FT_sci_excl,0)),ISNUMBER(MATCH(C1758,lst_FT_sci_excl,0))),IF(D1758=E1758,1,0),"")</f>
        <v/>
      </c>
      <c r="L1758">
        <f>IF(OR(G1758=0,K1758=0),1,"")</f>
        <v/>
      </c>
      <c r="M1758">
        <f>IF(L1758=1,COUNTIF($L$2:L1758,1),"")</f>
        <v/>
      </c>
    </row>
    <row r="1759">
      <c r="A1759">
        <f>IF(screen_FT_reviewer_A!$A1759="","",screen_FT_reviewer_A!$A1759)</f>
        <v/>
      </c>
      <c r="B1759">
        <f>IF(OR($A1759="",screen_FT_reviewer_A!$C1759=""),"",screen_FT_reviewer_A!$C1759)</f>
        <v/>
      </c>
      <c r="C1759">
        <f>IF(OR($A1759="",screen_FT_reviewer_B!$C1759=""),"",screen_FT_reviewer_B!$C1759)</f>
        <v/>
      </c>
      <c r="D1759">
        <f>IF(OR($A1759="",screen_FT_reviewer_A!$D1759=""),"",screen_FT_reviewer_A!$D1759)</f>
        <v/>
      </c>
      <c r="E1759">
        <f>IF(OR($A1759="",screen_FT_reviewer_B!$D1759=""),"",screen_FT_reviewer_B!$D1759)</f>
        <v/>
      </c>
      <c r="F1759">
        <f>IF(AND(B1759&lt;&gt;"",C1759&lt;&gt;""),1,"")</f>
        <v/>
      </c>
      <c r="G1759">
        <f>IF(F1759=1,IF(B1759=C1759,1,0),"")</f>
        <v/>
      </c>
      <c r="H1759">
        <f>IF(B1759="","",IFERROR(VLOOKUP(B1759,lst_FT_group_map_table,2,FALSE),"INVALID"))</f>
        <v/>
      </c>
      <c r="I1759">
        <f>IF(C1759="","",IFERROR(VLOOKUP(C1759,lst_FT_group_map_table,2,FALSE),"INVALID"))</f>
        <v/>
      </c>
      <c r="J1759">
        <f>IF(F1759=1,IF(H1759=I1759,1,0),"")</f>
        <v/>
      </c>
      <c r="K1759">
        <f>IF(AND(ISNUMBER(MATCH(B1759,lst_FT_sci_excl,0)),ISNUMBER(MATCH(C1759,lst_FT_sci_excl,0))),IF(D1759=E1759,1,0),"")</f>
        <v/>
      </c>
      <c r="L1759">
        <f>IF(OR(G1759=0,K1759=0),1,"")</f>
        <v/>
      </c>
      <c r="M1759">
        <f>IF(L1759=1,COUNTIF($L$2:L1759,1),"")</f>
        <v/>
      </c>
    </row>
    <row r="1760">
      <c r="A1760">
        <f>IF(screen_FT_reviewer_A!$A1760="","",screen_FT_reviewer_A!$A1760)</f>
        <v/>
      </c>
      <c r="B1760">
        <f>IF(OR($A1760="",screen_FT_reviewer_A!$C1760=""),"",screen_FT_reviewer_A!$C1760)</f>
        <v/>
      </c>
      <c r="C1760">
        <f>IF(OR($A1760="",screen_FT_reviewer_B!$C1760=""),"",screen_FT_reviewer_B!$C1760)</f>
        <v/>
      </c>
      <c r="D1760">
        <f>IF(OR($A1760="",screen_FT_reviewer_A!$D1760=""),"",screen_FT_reviewer_A!$D1760)</f>
        <v/>
      </c>
      <c r="E1760">
        <f>IF(OR($A1760="",screen_FT_reviewer_B!$D1760=""),"",screen_FT_reviewer_B!$D1760)</f>
        <v/>
      </c>
      <c r="F1760">
        <f>IF(AND(B1760&lt;&gt;"",C1760&lt;&gt;""),1,"")</f>
        <v/>
      </c>
      <c r="G1760">
        <f>IF(F1760=1,IF(B1760=C1760,1,0),"")</f>
        <v/>
      </c>
      <c r="H1760">
        <f>IF(B1760="","",IFERROR(VLOOKUP(B1760,lst_FT_group_map_table,2,FALSE),"INVALID"))</f>
        <v/>
      </c>
      <c r="I1760">
        <f>IF(C1760="","",IFERROR(VLOOKUP(C1760,lst_FT_group_map_table,2,FALSE),"INVALID"))</f>
        <v/>
      </c>
      <c r="J1760">
        <f>IF(F1760=1,IF(H1760=I1760,1,0),"")</f>
        <v/>
      </c>
      <c r="K1760">
        <f>IF(AND(ISNUMBER(MATCH(B1760,lst_FT_sci_excl,0)),ISNUMBER(MATCH(C1760,lst_FT_sci_excl,0))),IF(D1760=E1760,1,0),"")</f>
        <v/>
      </c>
      <c r="L1760">
        <f>IF(OR(G1760=0,K1760=0),1,"")</f>
        <v/>
      </c>
      <c r="M1760">
        <f>IF(L1760=1,COUNTIF($L$2:L1760,1),"")</f>
        <v/>
      </c>
    </row>
    <row r="1761">
      <c r="A1761">
        <f>IF(screen_FT_reviewer_A!$A1761="","",screen_FT_reviewer_A!$A1761)</f>
        <v/>
      </c>
      <c r="B1761">
        <f>IF(OR($A1761="",screen_FT_reviewer_A!$C1761=""),"",screen_FT_reviewer_A!$C1761)</f>
        <v/>
      </c>
      <c r="C1761">
        <f>IF(OR($A1761="",screen_FT_reviewer_B!$C1761=""),"",screen_FT_reviewer_B!$C1761)</f>
        <v/>
      </c>
      <c r="D1761">
        <f>IF(OR($A1761="",screen_FT_reviewer_A!$D1761=""),"",screen_FT_reviewer_A!$D1761)</f>
        <v/>
      </c>
      <c r="E1761">
        <f>IF(OR($A1761="",screen_FT_reviewer_B!$D1761=""),"",screen_FT_reviewer_B!$D1761)</f>
        <v/>
      </c>
      <c r="F1761">
        <f>IF(AND(B1761&lt;&gt;"",C1761&lt;&gt;""),1,"")</f>
        <v/>
      </c>
      <c r="G1761">
        <f>IF(F1761=1,IF(B1761=C1761,1,0),"")</f>
        <v/>
      </c>
      <c r="H1761">
        <f>IF(B1761="","",IFERROR(VLOOKUP(B1761,lst_FT_group_map_table,2,FALSE),"INVALID"))</f>
        <v/>
      </c>
      <c r="I1761">
        <f>IF(C1761="","",IFERROR(VLOOKUP(C1761,lst_FT_group_map_table,2,FALSE),"INVALID"))</f>
        <v/>
      </c>
      <c r="J1761">
        <f>IF(F1761=1,IF(H1761=I1761,1,0),"")</f>
        <v/>
      </c>
      <c r="K1761">
        <f>IF(AND(ISNUMBER(MATCH(B1761,lst_FT_sci_excl,0)),ISNUMBER(MATCH(C1761,lst_FT_sci_excl,0))),IF(D1761=E1761,1,0),"")</f>
        <v/>
      </c>
      <c r="L1761">
        <f>IF(OR(G1761=0,K1761=0),1,"")</f>
        <v/>
      </c>
      <c r="M1761">
        <f>IF(L1761=1,COUNTIF($L$2:L1761,1),"")</f>
        <v/>
      </c>
    </row>
    <row r="1762">
      <c r="A1762">
        <f>IF(screen_FT_reviewer_A!$A1762="","",screen_FT_reviewer_A!$A1762)</f>
        <v/>
      </c>
      <c r="B1762">
        <f>IF(OR($A1762="",screen_FT_reviewer_A!$C1762=""),"",screen_FT_reviewer_A!$C1762)</f>
        <v/>
      </c>
      <c r="C1762">
        <f>IF(OR($A1762="",screen_FT_reviewer_B!$C1762=""),"",screen_FT_reviewer_B!$C1762)</f>
        <v/>
      </c>
      <c r="D1762">
        <f>IF(OR($A1762="",screen_FT_reviewer_A!$D1762=""),"",screen_FT_reviewer_A!$D1762)</f>
        <v/>
      </c>
      <c r="E1762">
        <f>IF(OR($A1762="",screen_FT_reviewer_B!$D1762=""),"",screen_FT_reviewer_B!$D1762)</f>
        <v/>
      </c>
      <c r="F1762">
        <f>IF(AND(B1762&lt;&gt;"",C1762&lt;&gt;""),1,"")</f>
        <v/>
      </c>
      <c r="G1762">
        <f>IF(F1762=1,IF(B1762=C1762,1,0),"")</f>
        <v/>
      </c>
      <c r="H1762">
        <f>IF(B1762="","",IFERROR(VLOOKUP(B1762,lst_FT_group_map_table,2,FALSE),"INVALID"))</f>
        <v/>
      </c>
      <c r="I1762">
        <f>IF(C1762="","",IFERROR(VLOOKUP(C1762,lst_FT_group_map_table,2,FALSE),"INVALID"))</f>
        <v/>
      </c>
      <c r="J1762">
        <f>IF(F1762=1,IF(H1762=I1762,1,0),"")</f>
        <v/>
      </c>
      <c r="K1762">
        <f>IF(AND(ISNUMBER(MATCH(B1762,lst_FT_sci_excl,0)),ISNUMBER(MATCH(C1762,lst_FT_sci_excl,0))),IF(D1762=E1762,1,0),"")</f>
        <v/>
      </c>
      <c r="L1762">
        <f>IF(OR(G1762=0,K1762=0),1,"")</f>
        <v/>
      </c>
      <c r="M1762">
        <f>IF(L1762=1,COUNTIF($L$2:L1762,1),"")</f>
        <v/>
      </c>
    </row>
    <row r="1763">
      <c r="A1763">
        <f>IF(screen_FT_reviewer_A!$A1763="","",screen_FT_reviewer_A!$A1763)</f>
        <v/>
      </c>
      <c r="B1763">
        <f>IF(OR($A1763="",screen_FT_reviewer_A!$C1763=""),"",screen_FT_reviewer_A!$C1763)</f>
        <v/>
      </c>
      <c r="C1763">
        <f>IF(OR($A1763="",screen_FT_reviewer_B!$C1763=""),"",screen_FT_reviewer_B!$C1763)</f>
        <v/>
      </c>
      <c r="D1763">
        <f>IF(OR($A1763="",screen_FT_reviewer_A!$D1763=""),"",screen_FT_reviewer_A!$D1763)</f>
        <v/>
      </c>
      <c r="E1763">
        <f>IF(OR($A1763="",screen_FT_reviewer_B!$D1763=""),"",screen_FT_reviewer_B!$D1763)</f>
        <v/>
      </c>
      <c r="F1763">
        <f>IF(AND(B1763&lt;&gt;"",C1763&lt;&gt;""),1,"")</f>
        <v/>
      </c>
      <c r="G1763">
        <f>IF(F1763=1,IF(B1763=C1763,1,0),"")</f>
        <v/>
      </c>
      <c r="H1763">
        <f>IF(B1763="","",IFERROR(VLOOKUP(B1763,lst_FT_group_map_table,2,FALSE),"INVALID"))</f>
        <v/>
      </c>
      <c r="I1763">
        <f>IF(C1763="","",IFERROR(VLOOKUP(C1763,lst_FT_group_map_table,2,FALSE),"INVALID"))</f>
        <v/>
      </c>
      <c r="J1763">
        <f>IF(F1763=1,IF(H1763=I1763,1,0),"")</f>
        <v/>
      </c>
      <c r="K1763">
        <f>IF(AND(ISNUMBER(MATCH(B1763,lst_FT_sci_excl,0)),ISNUMBER(MATCH(C1763,lst_FT_sci_excl,0))),IF(D1763=E1763,1,0),"")</f>
        <v/>
      </c>
      <c r="L1763">
        <f>IF(OR(G1763=0,K1763=0),1,"")</f>
        <v/>
      </c>
      <c r="M1763">
        <f>IF(L1763=1,COUNTIF($L$2:L1763,1),"")</f>
        <v/>
      </c>
    </row>
    <row r="1764">
      <c r="A1764">
        <f>IF(screen_FT_reviewer_A!$A1764="","",screen_FT_reviewer_A!$A1764)</f>
        <v/>
      </c>
      <c r="B1764">
        <f>IF(OR($A1764="",screen_FT_reviewer_A!$C1764=""),"",screen_FT_reviewer_A!$C1764)</f>
        <v/>
      </c>
      <c r="C1764">
        <f>IF(OR($A1764="",screen_FT_reviewer_B!$C1764=""),"",screen_FT_reviewer_B!$C1764)</f>
        <v/>
      </c>
      <c r="D1764">
        <f>IF(OR($A1764="",screen_FT_reviewer_A!$D1764=""),"",screen_FT_reviewer_A!$D1764)</f>
        <v/>
      </c>
      <c r="E1764">
        <f>IF(OR($A1764="",screen_FT_reviewer_B!$D1764=""),"",screen_FT_reviewer_B!$D1764)</f>
        <v/>
      </c>
      <c r="F1764">
        <f>IF(AND(B1764&lt;&gt;"",C1764&lt;&gt;""),1,"")</f>
        <v/>
      </c>
      <c r="G1764">
        <f>IF(F1764=1,IF(B1764=C1764,1,0),"")</f>
        <v/>
      </c>
      <c r="H1764">
        <f>IF(B1764="","",IFERROR(VLOOKUP(B1764,lst_FT_group_map_table,2,FALSE),"INVALID"))</f>
        <v/>
      </c>
      <c r="I1764">
        <f>IF(C1764="","",IFERROR(VLOOKUP(C1764,lst_FT_group_map_table,2,FALSE),"INVALID"))</f>
        <v/>
      </c>
      <c r="J1764">
        <f>IF(F1764=1,IF(H1764=I1764,1,0),"")</f>
        <v/>
      </c>
      <c r="K1764">
        <f>IF(AND(ISNUMBER(MATCH(B1764,lst_FT_sci_excl,0)),ISNUMBER(MATCH(C1764,lst_FT_sci_excl,0))),IF(D1764=E1764,1,0),"")</f>
        <v/>
      </c>
      <c r="L1764">
        <f>IF(OR(G1764=0,K1764=0),1,"")</f>
        <v/>
      </c>
      <c r="M1764">
        <f>IF(L1764=1,COUNTIF($L$2:L1764,1),"")</f>
        <v/>
      </c>
    </row>
    <row r="1765">
      <c r="A1765">
        <f>IF(screen_FT_reviewer_A!$A1765="","",screen_FT_reviewer_A!$A1765)</f>
        <v/>
      </c>
      <c r="B1765">
        <f>IF(OR($A1765="",screen_FT_reviewer_A!$C1765=""),"",screen_FT_reviewer_A!$C1765)</f>
        <v/>
      </c>
      <c r="C1765">
        <f>IF(OR($A1765="",screen_FT_reviewer_B!$C1765=""),"",screen_FT_reviewer_B!$C1765)</f>
        <v/>
      </c>
      <c r="D1765">
        <f>IF(OR($A1765="",screen_FT_reviewer_A!$D1765=""),"",screen_FT_reviewer_A!$D1765)</f>
        <v/>
      </c>
      <c r="E1765">
        <f>IF(OR($A1765="",screen_FT_reviewer_B!$D1765=""),"",screen_FT_reviewer_B!$D1765)</f>
        <v/>
      </c>
      <c r="F1765">
        <f>IF(AND(B1765&lt;&gt;"",C1765&lt;&gt;""),1,"")</f>
        <v/>
      </c>
      <c r="G1765">
        <f>IF(F1765=1,IF(B1765=C1765,1,0),"")</f>
        <v/>
      </c>
      <c r="H1765">
        <f>IF(B1765="","",IFERROR(VLOOKUP(B1765,lst_FT_group_map_table,2,FALSE),"INVALID"))</f>
        <v/>
      </c>
      <c r="I1765">
        <f>IF(C1765="","",IFERROR(VLOOKUP(C1765,lst_FT_group_map_table,2,FALSE),"INVALID"))</f>
        <v/>
      </c>
      <c r="J1765">
        <f>IF(F1765=1,IF(H1765=I1765,1,0),"")</f>
        <v/>
      </c>
      <c r="K1765">
        <f>IF(AND(ISNUMBER(MATCH(B1765,lst_FT_sci_excl,0)),ISNUMBER(MATCH(C1765,lst_FT_sci_excl,0))),IF(D1765=E1765,1,0),"")</f>
        <v/>
      </c>
      <c r="L1765">
        <f>IF(OR(G1765=0,K1765=0),1,"")</f>
        <v/>
      </c>
      <c r="M1765">
        <f>IF(L1765=1,COUNTIF($L$2:L1765,1),"")</f>
        <v/>
      </c>
    </row>
    <row r="1766">
      <c r="A1766">
        <f>IF(screen_FT_reviewer_A!$A1766="","",screen_FT_reviewer_A!$A1766)</f>
        <v/>
      </c>
      <c r="B1766">
        <f>IF(OR($A1766="",screen_FT_reviewer_A!$C1766=""),"",screen_FT_reviewer_A!$C1766)</f>
        <v/>
      </c>
      <c r="C1766">
        <f>IF(OR($A1766="",screen_FT_reviewer_B!$C1766=""),"",screen_FT_reviewer_B!$C1766)</f>
        <v/>
      </c>
      <c r="D1766">
        <f>IF(OR($A1766="",screen_FT_reviewer_A!$D1766=""),"",screen_FT_reviewer_A!$D1766)</f>
        <v/>
      </c>
      <c r="E1766">
        <f>IF(OR($A1766="",screen_FT_reviewer_B!$D1766=""),"",screen_FT_reviewer_B!$D1766)</f>
        <v/>
      </c>
      <c r="F1766">
        <f>IF(AND(B1766&lt;&gt;"",C1766&lt;&gt;""),1,"")</f>
        <v/>
      </c>
      <c r="G1766">
        <f>IF(F1766=1,IF(B1766=C1766,1,0),"")</f>
        <v/>
      </c>
      <c r="H1766">
        <f>IF(B1766="","",IFERROR(VLOOKUP(B1766,lst_FT_group_map_table,2,FALSE),"INVALID"))</f>
        <v/>
      </c>
      <c r="I1766">
        <f>IF(C1766="","",IFERROR(VLOOKUP(C1766,lst_FT_group_map_table,2,FALSE),"INVALID"))</f>
        <v/>
      </c>
      <c r="J1766">
        <f>IF(F1766=1,IF(H1766=I1766,1,0),"")</f>
        <v/>
      </c>
      <c r="K1766">
        <f>IF(AND(ISNUMBER(MATCH(B1766,lst_FT_sci_excl,0)),ISNUMBER(MATCH(C1766,lst_FT_sci_excl,0))),IF(D1766=E1766,1,0),"")</f>
        <v/>
      </c>
      <c r="L1766">
        <f>IF(OR(G1766=0,K1766=0),1,"")</f>
        <v/>
      </c>
      <c r="M1766">
        <f>IF(L1766=1,COUNTIF($L$2:L1766,1),"")</f>
        <v/>
      </c>
    </row>
    <row r="1767">
      <c r="A1767">
        <f>IF(screen_FT_reviewer_A!$A1767="","",screen_FT_reviewer_A!$A1767)</f>
        <v/>
      </c>
      <c r="B1767">
        <f>IF(OR($A1767="",screen_FT_reviewer_A!$C1767=""),"",screen_FT_reviewer_A!$C1767)</f>
        <v/>
      </c>
      <c r="C1767">
        <f>IF(OR($A1767="",screen_FT_reviewer_B!$C1767=""),"",screen_FT_reviewer_B!$C1767)</f>
        <v/>
      </c>
      <c r="D1767">
        <f>IF(OR($A1767="",screen_FT_reviewer_A!$D1767=""),"",screen_FT_reviewer_A!$D1767)</f>
        <v/>
      </c>
      <c r="E1767">
        <f>IF(OR($A1767="",screen_FT_reviewer_B!$D1767=""),"",screen_FT_reviewer_B!$D1767)</f>
        <v/>
      </c>
      <c r="F1767">
        <f>IF(AND(B1767&lt;&gt;"",C1767&lt;&gt;""),1,"")</f>
        <v/>
      </c>
      <c r="G1767">
        <f>IF(F1767=1,IF(B1767=C1767,1,0),"")</f>
        <v/>
      </c>
      <c r="H1767">
        <f>IF(B1767="","",IFERROR(VLOOKUP(B1767,lst_FT_group_map_table,2,FALSE),"INVALID"))</f>
        <v/>
      </c>
      <c r="I1767">
        <f>IF(C1767="","",IFERROR(VLOOKUP(C1767,lst_FT_group_map_table,2,FALSE),"INVALID"))</f>
        <v/>
      </c>
      <c r="J1767">
        <f>IF(F1767=1,IF(H1767=I1767,1,0),"")</f>
        <v/>
      </c>
      <c r="K1767">
        <f>IF(AND(ISNUMBER(MATCH(B1767,lst_FT_sci_excl,0)),ISNUMBER(MATCH(C1767,lst_FT_sci_excl,0))),IF(D1767=E1767,1,0),"")</f>
        <v/>
      </c>
      <c r="L1767">
        <f>IF(OR(G1767=0,K1767=0),1,"")</f>
        <v/>
      </c>
      <c r="M1767">
        <f>IF(L1767=1,COUNTIF($L$2:L1767,1),"")</f>
        <v/>
      </c>
    </row>
    <row r="1768">
      <c r="A1768">
        <f>IF(screen_FT_reviewer_A!$A1768="","",screen_FT_reviewer_A!$A1768)</f>
        <v/>
      </c>
      <c r="B1768">
        <f>IF(OR($A1768="",screen_FT_reviewer_A!$C1768=""),"",screen_FT_reviewer_A!$C1768)</f>
        <v/>
      </c>
      <c r="C1768">
        <f>IF(OR($A1768="",screen_FT_reviewer_B!$C1768=""),"",screen_FT_reviewer_B!$C1768)</f>
        <v/>
      </c>
      <c r="D1768">
        <f>IF(OR($A1768="",screen_FT_reviewer_A!$D1768=""),"",screen_FT_reviewer_A!$D1768)</f>
        <v/>
      </c>
      <c r="E1768">
        <f>IF(OR($A1768="",screen_FT_reviewer_B!$D1768=""),"",screen_FT_reviewer_B!$D1768)</f>
        <v/>
      </c>
      <c r="F1768">
        <f>IF(AND(B1768&lt;&gt;"",C1768&lt;&gt;""),1,"")</f>
        <v/>
      </c>
      <c r="G1768">
        <f>IF(F1768=1,IF(B1768=C1768,1,0),"")</f>
        <v/>
      </c>
      <c r="H1768">
        <f>IF(B1768="","",IFERROR(VLOOKUP(B1768,lst_FT_group_map_table,2,FALSE),"INVALID"))</f>
        <v/>
      </c>
      <c r="I1768">
        <f>IF(C1768="","",IFERROR(VLOOKUP(C1768,lst_FT_group_map_table,2,FALSE),"INVALID"))</f>
        <v/>
      </c>
      <c r="J1768">
        <f>IF(F1768=1,IF(H1768=I1768,1,0),"")</f>
        <v/>
      </c>
      <c r="K1768">
        <f>IF(AND(ISNUMBER(MATCH(B1768,lst_FT_sci_excl,0)),ISNUMBER(MATCH(C1768,lst_FT_sci_excl,0))),IF(D1768=E1768,1,0),"")</f>
        <v/>
      </c>
      <c r="L1768">
        <f>IF(OR(G1768=0,K1768=0),1,"")</f>
        <v/>
      </c>
      <c r="M1768">
        <f>IF(L1768=1,COUNTIF($L$2:L1768,1),"")</f>
        <v/>
      </c>
    </row>
    <row r="1769">
      <c r="A1769">
        <f>IF(screen_FT_reviewer_A!$A1769="","",screen_FT_reviewer_A!$A1769)</f>
        <v/>
      </c>
      <c r="B1769">
        <f>IF(OR($A1769="",screen_FT_reviewer_A!$C1769=""),"",screen_FT_reviewer_A!$C1769)</f>
        <v/>
      </c>
      <c r="C1769">
        <f>IF(OR($A1769="",screen_FT_reviewer_B!$C1769=""),"",screen_FT_reviewer_B!$C1769)</f>
        <v/>
      </c>
      <c r="D1769">
        <f>IF(OR($A1769="",screen_FT_reviewer_A!$D1769=""),"",screen_FT_reviewer_A!$D1769)</f>
        <v/>
      </c>
      <c r="E1769">
        <f>IF(OR($A1769="",screen_FT_reviewer_B!$D1769=""),"",screen_FT_reviewer_B!$D1769)</f>
        <v/>
      </c>
      <c r="F1769">
        <f>IF(AND(B1769&lt;&gt;"",C1769&lt;&gt;""),1,"")</f>
        <v/>
      </c>
      <c r="G1769">
        <f>IF(F1769=1,IF(B1769=C1769,1,0),"")</f>
        <v/>
      </c>
      <c r="H1769">
        <f>IF(B1769="","",IFERROR(VLOOKUP(B1769,lst_FT_group_map_table,2,FALSE),"INVALID"))</f>
        <v/>
      </c>
      <c r="I1769">
        <f>IF(C1769="","",IFERROR(VLOOKUP(C1769,lst_FT_group_map_table,2,FALSE),"INVALID"))</f>
        <v/>
      </c>
      <c r="J1769">
        <f>IF(F1769=1,IF(H1769=I1769,1,0),"")</f>
        <v/>
      </c>
      <c r="K1769">
        <f>IF(AND(ISNUMBER(MATCH(B1769,lst_FT_sci_excl,0)),ISNUMBER(MATCH(C1769,lst_FT_sci_excl,0))),IF(D1769=E1769,1,0),"")</f>
        <v/>
      </c>
      <c r="L1769">
        <f>IF(OR(G1769=0,K1769=0),1,"")</f>
        <v/>
      </c>
      <c r="M1769">
        <f>IF(L1769=1,COUNTIF($L$2:L1769,1),"")</f>
        <v/>
      </c>
    </row>
    <row r="1770">
      <c r="A1770">
        <f>IF(screen_FT_reviewer_A!$A1770="","",screen_FT_reviewer_A!$A1770)</f>
        <v/>
      </c>
      <c r="B1770">
        <f>IF(OR($A1770="",screen_FT_reviewer_A!$C1770=""),"",screen_FT_reviewer_A!$C1770)</f>
        <v/>
      </c>
      <c r="C1770">
        <f>IF(OR($A1770="",screen_FT_reviewer_B!$C1770=""),"",screen_FT_reviewer_B!$C1770)</f>
        <v/>
      </c>
      <c r="D1770">
        <f>IF(OR($A1770="",screen_FT_reviewer_A!$D1770=""),"",screen_FT_reviewer_A!$D1770)</f>
        <v/>
      </c>
      <c r="E1770">
        <f>IF(OR($A1770="",screen_FT_reviewer_B!$D1770=""),"",screen_FT_reviewer_B!$D1770)</f>
        <v/>
      </c>
      <c r="F1770">
        <f>IF(AND(B1770&lt;&gt;"",C1770&lt;&gt;""),1,"")</f>
        <v/>
      </c>
      <c r="G1770">
        <f>IF(F1770=1,IF(B1770=C1770,1,0),"")</f>
        <v/>
      </c>
      <c r="H1770">
        <f>IF(B1770="","",IFERROR(VLOOKUP(B1770,lst_FT_group_map_table,2,FALSE),"INVALID"))</f>
        <v/>
      </c>
      <c r="I1770">
        <f>IF(C1770="","",IFERROR(VLOOKUP(C1770,lst_FT_group_map_table,2,FALSE),"INVALID"))</f>
        <v/>
      </c>
      <c r="J1770">
        <f>IF(F1770=1,IF(H1770=I1770,1,0),"")</f>
        <v/>
      </c>
      <c r="K1770">
        <f>IF(AND(ISNUMBER(MATCH(B1770,lst_FT_sci_excl,0)),ISNUMBER(MATCH(C1770,lst_FT_sci_excl,0))),IF(D1770=E1770,1,0),"")</f>
        <v/>
      </c>
      <c r="L1770">
        <f>IF(OR(G1770=0,K1770=0),1,"")</f>
        <v/>
      </c>
      <c r="M1770">
        <f>IF(L1770=1,COUNTIF($L$2:L1770,1),"")</f>
        <v/>
      </c>
    </row>
    <row r="1771">
      <c r="A1771">
        <f>IF(screen_FT_reviewer_A!$A1771="","",screen_FT_reviewer_A!$A1771)</f>
        <v/>
      </c>
      <c r="B1771">
        <f>IF(OR($A1771="",screen_FT_reviewer_A!$C1771=""),"",screen_FT_reviewer_A!$C1771)</f>
        <v/>
      </c>
      <c r="C1771">
        <f>IF(OR($A1771="",screen_FT_reviewer_B!$C1771=""),"",screen_FT_reviewer_B!$C1771)</f>
        <v/>
      </c>
      <c r="D1771">
        <f>IF(OR($A1771="",screen_FT_reviewer_A!$D1771=""),"",screen_FT_reviewer_A!$D1771)</f>
        <v/>
      </c>
      <c r="E1771">
        <f>IF(OR($A1771="",screen_FT_reviewer_B!$D1771=""),"",screen_FT_reviewer_B!$D1771)</f>
        <v/>
      </c>
      <c r="F1771">
        <f>IF(AND(B1771&lt;&gt;"",C1771&lt;&gt;""),1,"")</f>
        <v/>
      </c>
      <c r="G1771">
        <f>IF(F1771=1,IF(B1771=C1771,1,0),"")</f>
        <v/>
      </c>
      <c r="H1771">
        <f>IF(B1771="","",IFERROR(VLOOKUP(B1771,lst_FT_group_map_table,2,FALSE),"INVALID"))</f>
        <v/>
      </c>
      <c r="I1771">
        <f>IF(C1771="","",IFERROR(VLOOKUP(C1771,lst_FT_group_map_table,2,FALSE),"INVALID"))</f>
        <v/>
      </c>
      <c r="J1771">
        <f>IF(F1771=1,IF(H1771=I1771,1,0),"")</f>
        <v/>
      </c>
      <c r="K1771">
        <f>IF(AND(ISNUMBER(MATCH(B1771,lst_FT_sci_excl,0)),ISNUMBER(MATCH(C1771,lst_FT_sci_excl,0))),IF(D1771=E1771,1,0),"")</f>
        <v/>
      </c>
      <c r="L1771">
        <f>IF(OR(G1771=0,K1771=0),1,"")</f>
        <v/>
      </c>
      <c r="M1771">
        <f>IF(L1771=1,COUNTIF($L$2:L1771,1),"")</f>
        <v/>
      </c>
    </row>
    <row r="1772">
      <c r="A1772">
        <f>IF(screen_FT_reviewer_A!$A1772="","",screen_FT_reviewer_A!$A1772)</f>
        <v/>
      </c>
      <c r="B1772">
        <f>IF(OR($A1772="",screen_FT_reviewer_A!$C1772=""),"",screen_FT_reviewer_A!$C1772)</f>
        <v/>
      </c>
      <c r="C1772">
        <f>IF(OR($A1772="",screen_FT_reviewer_B!$C1772=""),"",screen_FT_reviewer_B!$C1772)</f>
        <v/>
      </c>
      <c r="D1772">
        <f>IF(OR($A1772="",screen_FT_reviewer_A!$D1772=""),"",screen_FT_reviewer_A!$D1772)</f>
        <v/>
      </c>
      <c r="E1772">
        <f>IF(OR($A1772="",screen_FT_reviewer_B!$D1772=""),"",screen_FT_reviewer_B!$D1772)</f>
        <v/>
      </c>
      <c r="F1772">
        <f>IF(AND(B1772&lt;&gt;"",C1772&lt;&gt;""),1,"")</f>
        <v/>
      </c>
      <c r="G1772">
        <f>IF(F1772=1,IF(B1772=C1772,1,0),"")</f>
        <v/>
      </c>
      <c r="H1772">
        <f>IF(B1772="","",IFERROR(VLOOKUP(B1772,lst_FT_group_map_table,2,FALSE),"INVALID"))</f>
        <v/>
      </c>
      <c r="I1772">
        <f>IF(C1772="","",IFERROR(VLOOKUP(C1772,lst_FT_group_map_table,2,FALSE),"INVALID"))</f>
        <v/>
      </c>
      <c r="J1772">
        <f>IF(F1772=1,IF(H1772=I1772,1,0),"")</f>
        <v/>
      </c>
      <c r="K1772">
        <f>IF(AND(ISNUMBER(MATCH(B1772,lst_FT_sci_excl,0)),ISNUMBER(MATCH(C1772,lst_FT_sci_excl,0))),IF(D1772=E1772,1,0),"")</f>
        <v/>
      </c>
      <c r="L1772">
        <f>IF(OR(G1772=0,K1772=0),1,"")</f>
        <v/>
      </c>
      <c r="M1772">
        <f>IF(L1772=1,COUNTIF($L$2:L1772,1),"")</f>
        <v/>
      </c>
    </row>
    <row r="1773">
      <c r="A1773">
        <f>IF(screen_FT_reviewer_A!$A1773="","",screen_FT_reviewer_A!$A1773)</f>
        <v/>
      </c>
      <c r="B1773">
        <f>IF(OR($A1773="",screen_FT_reviewer_A!$C1773=""),"",screen_FT_reviewer_A!$C1773)</f>
        <v/>
      </c>
      <c r="C1773">
        <f>IF(OR($A1773="",screen_FT_reviewer_B!$C1773=""),"",screen_FT_reviewer_B!$C1773)</f>
        <v/>
      </c>
      <c r="D1773">
        <f>IF(OR($A1773="",screen_FT_reviewer_A!$D1773=""),"",screen_FT_reviewer_A!$D1773)</f>
        <v/>
      </c>
      <c r="E1773">
        <f>IF(OR($A1773="",screen_FT_reviewer_B!$D1773=""),"",screen_FT_reviewer_B!$D1773)</f>
        <v/>
      </c>
      <c r="F1773">
        <f>IF(AND(B1773&lt;&gt;"",C1773&lt;&gt;""),1,"")</f>
        <v/>
      </c>
      <c r="G1773">
        <f>IF(F1773=1,IF(B1773=C1773,1,0),"")</f>
        <v/>
      </c>
      <c r="H1773">
        <f>IF(B1773="","",IFERROR(VLOOKUP(B1773,lst_FT_group_map_table,2,FALSE),"INVALID"))</f>
        <v/>
      </c>
      <c r="I1773">
        <f>IF(C1773="","",IFERROR(VLOOKUP(C1773,lst_FT_group_map_table,2,FALSE),"INVALID"))</f>
        <v/>
      </c>
      <c r="J1773">
        <f>IF(F1773=1,IF(H1773=I1773,1,0),"")</f>
        <v/>
      </c>
      <c r="K1773">
        <f>IF(AND(ISNUMBER(MATCH(B1773,lst_FT_sci_excl,0)),ISNUMBER(MATCH(C1773,lst_FT_sci_excl,0))),IF(D1773=E1773,1,0),"")</f>
        <v/>
      </c>
      <c r="L1773">
        <f>IF(OR(G1773=0,K1773=0),1,"")</f>
        <v/>
      </c>
      <c r="M1773">
        <f>IF(L1773=1,COUNTIF($L$2:L1773,1),"")</f>
        <v/>
      </c>
    </row>
    <row r="1774">
      <c r="A1774">
        <f>IF(screen_FT_reviewer_A!$A1774="","",screen_FT_reviewer_A!$A1774)</f>
        <v/>
      </c>
      <c r="B1774">
        <f>IF(OR($A1774="",screen_FT_reviewer_A!$C1774=""),"",screen_FT_reviewer_A!$C1774)</f>
        <v/>
      </c>
      <c r="C1774">
        <f>IF(OR($A1774="",screen_FT_reviewer_B!$C1774=""),"",screen_FT_reviewer_B!$C1774)</f>
        <v/>
      </c>
      <c r="D1774">
        <f>IF(OR($A1774="",screen_FT_reviewer_A!$D1774=""),"",screen_FT_reviewer_A!$D1774)</f>
        <v/>
      </c>
      <c r="E1774">
        <f>IF(OR($A1774="",screen_FT_reviewer_B!$D1774=""),"",screen_FT_reviewer_B!$D1774)</f>
        <v/>
      </c>
      <c r="F1774">
        <f>IF(AND(B1774&lt;&gt;"",C1774&lt;&gt;""),1,"")</f>
        <v/>
      </c>
      <c r="G1774">
        <f>IF(F1774=1,IF(B1774=C1774,1,0),"")</f>
        <v/>
      </c>
      <c r="H1774">
        <f>IF(B1774="","",IFERROR(VLOOKUP(B1774,lst_FT_group_map_table,2,FALSE),"INVALID"))</f>
        <v/>
      </c>
      <c r="I1774">
        <f>IF(C1774="","",IFERROR(VLOOKUP(C1774,lst_FT_group_map_table,2,FALSE),"INVALID"))</f>
        <v/>
      </c>
      <c r="J1774">
        <f>IF(F1774=1,IF(H1774=I1774,1,0),"")</f>
        <v/>
      </c>
      <c r="K1774">
        <f>IF(AND(ISNUMBER(MATCH(B1774,lst_FT_sci_excl,0)),ISNUMBER(MATCH(C1774,lst_FT_sci_excl,0))),IF(D1774=E1774,1,0),"")</f>
        <v/>
      </c>
      <c r="L1774">
        <f>IF(OR(G1774=0,K1774=0),1,"")</f>
        <v/>
      </c>
      <c r="M1774">
        <f>IF(L1774=1,COUNTIF($L$2:L1774,1),"")</f>
        <v/>
      </c>
    </row>
    <row r="1775">
      <c r="A1775">
        <f>IF(screen_FT_reviewer_A!$A1775="","",screen_FT_reviewer_A!$A1775)</f>
        <v/>
      </c>
      <c r="B1775">
        <f>IF(OR($A1775="",screen_FT_reviewer_A!$C1775=""),"",screen_FT_reviewer_A!$C1775)</f>
        <v/>
      </c>
      <c r="C1775">
        <f>IF(OR($A1775="",screen_FT_reviewer_B!$C1775=""),"",screen_FT_reviewer_B!$C1775)</f>
        <v/>
      </c>
      <c r="D1775">
        <f>IF(OR($A1775="",screen_FT_reviewer_A!$D1775=""),"",screen_FT_reviewer_A!$D1775)</f>
        <v/>
      </c>
      <c r="E1775">
        <f>IF(OR($A1775="",screen_FT_reviewer_B!$D1775=""),"",screen_FT_reviewer_B!$D1775)</f>
        <v/>
      </c>
      <c r="F1775">
        <f>IF(AND(B1775&lt;&gt;"",C1775&lt;&gt;""),1,"")</f>
        <v/>
      </c>
      <c r="G1775">
        <f>IF(F1775=1,IF(B1775=C1775,1,0),"")</f>
        <v/>
      </c>
      <c r="H1775">
        <f>IF(B1775="","",IFERROR(VLOOKUP(B1775,lst_FT_group_map_table,2,FALSE),"INVALID"))</f>
        <v/>
      </c>
      <c r="I1775">
        <f>IF(C1775="","",IFERROR(VLOOKUP(C1775,lst_FT_group_map_table,2,FALSE),"INVALID"))</f>
        <v/>
      </c>
      <c r="J1775">
        <f>IF(F1775=1,IF(H1775=I1775,1,0),"")</f>
        <v/>
      </c>
      <c r="K1775">
        <f>IF(AND(ISNUMBER(MATCH(B1775,lst_FT_sci_excl,0)),ISNUMBER(MATCH(C1775,lst_FT_sci_excl,0))),IF(D1775=E1775,1,0),"")</f>
        <v/>
      </c>
      <c r="L1775">
        <f>IF(OR(G1775=0,K1775=0),1,"")</f>
        <v/>
      </c>
      <c r="M1775">
        <f>IF(L1775=1,COUNTIF($L$2:L1775,1),"")</f>
        <v/>
      </c>
    </row>
    <row r="1776">
      <c r="A1776">
        <f>IF(screen_FT_reviewer_A!$A1776="","",screen_FT_reviewer_A!$A1776)</f>
        <v/>
      </c>
      <c r="B1776">
        <f>IF(OR($A1776="",screen_FT_reviewer_A!$C1776=""),"",screen_FT_reviewer_A!$C1776)</f>
        <v/>
      </c>
      <c r="C1776">
        <f>IF(OR($A1776="",screen_FT_reviewer_B!$C1776=""),"",screen_FT_reviewer_B!$C1776)</f>
        <v/>
      </c>
      <c r="D1776">
        <f>IF(OR($A1776="",screen_FT_reviewer_A!$D1776=""),"",screen_FT_reviewer_A!$D1776)</f>
        <v/>
      </c>
      <c r="E1776">
        <f>IF(OR($A1776="",screen_FT_reviewer_B!$D1776=""),"",screen_FT_reviewer_B!$D1776)</f>
        <v/>
      </c>
      <c r="F1776">
        <f>IF(AND(B1776&lt;&gt;"",C1776&lt;&gt;""),1,"")</f>
        <v/>
      </c>
      <c r="G1776">
        <f>IF(F1776=1,IF(B1776=C1776,1,0),"")</f>
        <v/>
      </c>
      <c r="H1776">
        <f>IF(B1776="","",IFERROR(VLOOKUP(B1776,lst_FT_group_map_table,2,FALSE),"INVALID"))</f>
        <v/>
      </c>
      <c r="I1776">
        <f>IF(C1776="","",IFERROR(VLOOKUP(C1776,lst_FT_group_map_table,2,FALSE),"INVALID"))</f>
        <v/>
      </c>
      <c r="J1776">
        <f>IF(F1776=1,IF(H1776=I1776,1,0),"")</f>
        <v/>
      </c>
      <c r="K1776">
        <f>IF(AND(ISNUMBER(MATCH(B1776,lst_FT_sci_excl,0)),ISNUMBER(MATCH(C1776,lst_FT_sci_excl,0))),IF(D1776=E1776,1,0),"")</f>
        <v/>
      </c>
      <c r="L1776">
        <f>IF(OR(G1776=0,K1776=0),1,"")</f>
        <v/>
      </c>
      <c r="M1776">
        <f>IF(L1776=1,COUNTIF($L$2:L1776,1),"")</f>
        <v/>
      </c>
    </row>
    <row r="1777">
      <c r="A1777">
        <f>IF(screen_FT_reviewer_A!$A1777="","",screen_FT_reviewer_A!$A1777)</f>
        <v/>
      </c>
      <c r="B1777">
        <f>IF(OR($A1777="",screen_FT_reviewer_A!$C1777=""),"",screen_FT_reviewer_A!$C1777)</f>
        <v/>
      </c>
      <c r="C1777">
        <f>IF(OR($A1777="",screen_FT_reviewer_B!$C1777=""),"",screen_FT_reviewer_B!$C1777)</f>
        <v/>
      </c>
      <c r="D1777">
        <f>IF(OR($A1777="",screen_FT_reviewer_A!$D1777=""),"",screen_FT_reviewer_A!$D1777)</f>
        <v/>
      </c>
      <c r="E1777">
        <f>IF(OR($A1777="",screen_FT_reviewer_B!$D1777=""),"",screen_FT_reviewer_B!$D1777)</f>
        <v/>
      </c>
      <c r="F1777">
        <f>IF(AND(B1777&lt;&gt;"",C1777&lt;&gt;""),1,"")</f>
        <v/>
      </c>
      <c r="G1777">
        <f>IF(F1777=1,IF(B1777=C1777,1,0),"")</f>
        <v/>
      </c>
      <c r="H1777">
        <f>IF(B1777="","",IFERROR(VLOOKUP(B1777,lst_FT_group_map_table,2,FALSE),"INVALID"))</f>
        <v/>
      </c>
      <c r="I1777">
        <f>IF(C1777="","",IFERROR(VLOOKUP(C1777,lst_FT_group_map_table,2,FALSE),"INVALID"))</f>
        <v/>
      </c>
      <c r="J1777">
        <f>IF(F1777=1,IF(H1777=I1777,1,0),"")</f>
        <v/>
      </c>
      <c r="K1777">
        <f>IF(AND(ISNUMBER(MATCH(B1777,lst_FT_sci_excl,0)),ISNUMBER(MATCH(C1777,lst_FT_sci_excl,0))),IF(D1777=E1777,1,0),"")</f>
        <v/>
      </c>
      <c r="L1777">
        <f>IF(OR(G1777=0,K1777=0),1,"")</f>
        <v/>
      </c>
      <c r="M1777">
        <f>IF(L1777=1,COUNTIF($L$2:L1777,1),"")</f>
        <v/>
      </c>
    </row>
    <row r="1778">
      <c r="A1778">
        <f>IF(screen_FT_reviewer_A!$A1778="","",screen_FT_reviewer_A!$A1778)</f>
        <v/>
      </c>
      <c r="B1778">
        <f>IF(OR($A1778="",screen_FT_reviewer_A!$C1778=""),"",screen_FT_reviewer_A!$C1778)</f>
        <v/>
      </c>
      <c r="C1778">
        <f>IF(OR($A1778="",screen_FT_reviewer_B!$C1778=""),"",screen_FT_reviewer_B!$C1778)</f>
        <v/>
      </c>
      <c r="D1778">
        <f>IF(OR($A1778="",screen_FT_reviewer_A!$D1778=""),"",screen_FT_reviewer_A!$D1778)</f>
        <v/>
      </c>
      <c r="E1778">
        <f>IF(OR($A1778="",screen_FT_reviewer_B!$D1778=""),"",screen_FT_reviewer_B!$D1778)</f>
        <v/>
      </c>
      <c r="F1778">
        <f>IF(AND(B1778&lt;&gt;"",C1778&lt;&gt;""),1,"")</f>
        <v/>
      </c>
      <c r="G1778">
        <f>IF(F1778=1,IF(B1778=C1778,1,0),"")</f>
        <v/>
      </c>
      <c r="H1778">
        <f>IF(B1778="","",IFERROR(VLOOKUP(B1778,lst_FT_group_map_table,2,FALSE),"INVALID"))</f>
        <v/>
      </c>
      <c r="I1778">
        <f>IF(C1778="","",IFERROR(VLOOKUP(C1778,lst_FT_group_map_table,2,FALSE),"INVALID"))</f>
        <v/>
      </c>
      <c r="J1778">
        <f>IF(F1778=1,IF(H1778=I1778,1,0),"")</f>
        <v/>
      </c>
      <c r="K1778">
        <f>IF(AND(ISNUMBER(MATCH(B1778,lst_FT_sci_excl,0)),ISNUMBER(MATCH(C1778,lst_FT_sci_excl,0))),IF(D1778=E1778,1,0),"")</f>
        <v/>
      </c>
      <c r="L1778">
        <f>IF(OR(G1778=0,K1778=0),1,"")</f>
        <v/>
      </c>
      <c r="M1778">
        <f>IF(L1778=1,COUNTIF($L$2:L1778,1),"")</f>
        <v/>
      </c>
    </row>
    <row r="1779">
      <c r="A1779">
        <f>IF(screen_FT_reviewer_A!$A1779="","",screen_FT_reviewer_A!$A1779)</f>
        <v/>
      </c>
      <c r="B1779">
        <f>IF(OR($A1779="",screen_FT_reviewer_A!$C1779=""),"",screen_FT_reviewer_A!$C1779)</f>
        <v/>
      </c>
      <c r="C1779">
        <f>IF(OR($A1779="",screen_FT_reviewer_B!$C1779=""),"",screen_FT_reviewer_B!$C1779)</f>
        <v/>
      </c>
      <c r="D1779">
        <f>IF(OR($A1779="",screen_FT_reviewer_A!$D1779=""),"",screen_FT_reviewer_A!$D1779)</f>
        <v/>
      </c>
      <c r="E1779">
        <f>IF(OR($A1779="",screen_FT_reviewer_B!$D1779=""),"",screen_FT_reviewer_B!$D1779)</f>
        <v/>
      </c>
      <c r="F1779">
        <f>IF(AND(B1779&lt;&gt;"",C1779&lt;&gt;""),1,"")</f>
        <v/>
      </c>
      <c r="G1779">
        <f>IF(F1779=1,IF(B1779=C1779,1,0),"")</f>
        <v/>
      </c>
      <c r="H1779">
        <f>IF(B1779="","",IFERROR(VLOOKUP(B1779,lst_FT_group_map_table,2,FALSE),"INVALID"))</f>
        <v/>
      </c>
      <c r="I1779">
        <f>IF(C1779="","",IFERROR(VLOOKUP(C1779,lst_FT_group_map_table,2,FALSE),"INVALID"))</f>
        <v/>
      </c>
      <c r="J1779">
        <f>IF(F1779=1,IF(H1779=I1779,1,0),"")</f>
        <v/>
      </c>
      <c r="K1779">
        <f>IF(AND(ISNUMBER(MATCH(B1779,lst_FT_sci_excl,0)),ISNUMBER(MATCH(C1779,lst_FT_sci_excl,0))),IF(D1779=E1779,1,0),"")</f>
        <v/>
      </c>
      <c r="L1779">
        <f>IF(OR(G1779=0,K1779=0),1,"")</f>
        <v/>
      </c>
      <c r="M1779">
        <f>IF(L1779=1,COUNTIF($L$2:L1779,1),"")</f>
        <v/>
      </c>
    </row>
    <row r="1780">
      <c r="A1780">
        <f>IF(screen_FT_reviewer_A!$A1780="","",screen_FT_reviewer_A!$A1780)</f>
        <v/>
      </c>
      <c r="B1780">
        <f>IF(OR($A1780="",screen_FT_reviewer_A!$C1780=""),"",screen_FT_reviewer_A!$C1780)</f>
        <v/>
      </c>
      <c r="C1780">
        <f>IF(OR($A1780="",screen_FT_reviewer_B!$C1780=""),"",screen_FT_reviewer_B!$C1780)</f>
        <v/>
      </c>
      <c r="D1780">
        <f>IF(OR($A1780="",screen_FT_reviewer_A!$D1780=""),"",screen_FT_reviewer_A!$D1780)</f>
        <v/>
      </c>
      <c r="E1780">
        <f>IF(OR($A1780="",screen_FT_reviewer_B!$D1780=""),"",screen_FT_reviewer_B!$D1780)</f>
        <v/>
      </c>
      <c r="F1780">
        <f>IF(AND(B1780&lt;&gt;"",C1780&lt;&gt;""),1,"")</f>
        <v/>
      </c>
      <c r="G1780">
        <f>IF(F1780=1,IF(B1780=C1780,1,0),"")</f>
        <v/>
      </c>
      <c r="H1780">
        <f>IF(B1780="","",IFERROR(VLOOKUP(B1780,lst_FT_group_map_table,2,FALSE),"INVALID"))</f>
        <v/>
      </c>
      <c r="I1780">
        <f>IF(C1780="","",IFERROR(VLOOKUP(C1780,lst_FT_group_map_table,2,FALSE),"INVALID"))</f>
        <v/>
      </c>
      <c r="J1780">
        <f>IF(F1780=1,IF(H1780=I1780,1,0),"")</f>
        <v/>
      </c>
      <c r="K1780">
        <f>IF(AND(ISNUMBER(MATCH(B1780,lst_FT_sci_excl,0)),ISNUMBER(MATCH(C1780,lst_FT_sci_excl,0))),IF(D1780=E1780,1,0),"")</f>
        <v/>
      </c>
      <c r="L1780">
        <f>IF(OR(G1780=0,K1780=0),1,"")</f>
        <v/>
      </c>
      <c r="M1780">
        <f>IF(L1780=1,COUNTIF($L$2:L1780,1),"")</f>
        <v/>
      </c>
    </row>
    <row r="1781">
      <c r="A1781">
        <f>IF(screen_FT_reviewer_A!$A1781="","",screen_FT_reviewer_A!$A1781)</f>
        <v/>
      </c>
      <c r="B1781">
        <f>IF(OR($A1781="",screen_FT_reviewer_A!$C1781=""),"",screen_FT_reviewer_A!$C1781)</f>
        <v/>
      </c>
      <c r="C1781">
        <f>IF(OR($A1781="",screen_FT_reviewer_B!$C1781=""),"",screen_FT_reviewer_B!$C1781)</f>
        <v/>
      </c>
      <c r="D1781">
        <f>IF(OR($A1781="",screen_FT_reviewer_A!$D1781=""),"",screen_FT_reviewer_A!$D1781)</f>
        <v/>
      </c>
      <c r="E1781">
        <f>IF(OR($A1781="",screen_FT_reviewer_B!$D1781=""),"",screen_FT_reviewer_B!$D1781)</f>
        <v/>
      </c>
      <c r="F1781">
        <f>IF(AND(B1781&lt;&gt;"",C1781&lt;&gt;""),1,"")</f>
        <v/>
      </c>
      <c r="G1781">
        <f>IF(F1781=1,IF(B1781=C1781,1,0),"")</f>
        <v/>
      </c>
      <c r="H1781">
        <f>IF(B1781="","",IFERROR(VLOOKUP(B1781,lst_FT_group_map_table,2,FALSE),"INVALID"))</f>
        <v/>
      </c>
      <c r="I1781">
        <f>IF(C1781="","",IFERROR(VLOOKUP(C1781,lst_FT_group_map_table,2,FALSE),"INVALID"))</f>
        <v/>
      </c>
      <c r="J1781">
        <f>IF(F1781=1,IF(H1781=I1781,1,0),"")</f>
        <v/>
      </c>
      <c r="K1781">
        <f>IF(AND(ISNUMBER(MATCH(B1781,lst_FT_sci_excl,0)),ISNUMBER(MATCH(C1781,lst_FT_sci_excl,0))),IF(D1781=E1781,1,0),"")</f>
        <v/>
      </c>
      <c r="L1781">
        <f>IF(OR(G1781=0,K1781=0),1,"")</f>
        <v/>
      </c>
      <c r="M1781">
        <f>IF(L1781=1,COUNTIF($L$2:L1781,1),"")</f>
        <v/>
      </c>
    </row>
    <row r="1782">
      <c r="A1782">
        <f>IF(screen_FT_reviewer_A!$A1782="","",screen_FT_reviewer_A!$A1782)</f>
        <v/>
      </c>
      <c r="B1782">
        <f>IF(OR($A1782="",screen_FT_reviewer_A!$C1782=""),"",screen_FT_reviewer_A!$C1782)</f>
        <v/>
      </c>
      <c r="C1782">
        <f>IF(OR($A1782="",screen_FT_reviewer_B!$C1782=""),"",screen_FT_reviewer_B!$C1782)</f>
        <v/>
      </c>
      <c r="D1782">
        <f>IF(OR($A1782="",screen_FT_reviewer_A!$D1782=""),"",screen_FT_reviewer_A!$D1782)</f>
        <v/>
      </c>
      <c r="E1782">
        <f>IF(OR($A1782="",screen_FT_reviewer_B!$D1782=""),"",screen_FT_reviewer_B!$D1782)</f>
        <v/>
      </c>
      <c r="F1782">
        <f>IF(AND(B1782&lt;&gt;"",C1782&lt;&gt;""),1,"")</f>
        <v/>
      </c>
      <c r="G1782">
        <f>IF(F1782=1,IF(B1782=C1782,1,0),"")</f>
        <v/>
      </c>
      <c r="H1782">
        <f>IF(B1782="","",IFERROR(VLOOKUP(B1782,lst_FT_group_map_table,2,FALSE),"INVALID"))</f>
        <v/>
      </c>
      <c r="I1782">
        <f>IF(C1782="","",IFERROR(VLOOKUP(C1782,lst_FT_group_map_table,2,FALSE),"INVALID"))</f>
        <v/>
      </c>
      <c r="J1782">
        <f>IF(F1782=1,IF(H1782=I1782,1,0),"")</f>
        <v/>
      </c>
      <c r="K1782">
        <f>IF(AND(ISNUMBER(MATCH(B1782,lst_FT_sci_excl,0)),ISNUMBER(MATCH(C1782,lst_FT_sci_excl,0))),IF(D1782=E1782,1,0),"")</f>
        <v/>
      </c>
      <c r="L1782">
        <f>IF(OR(G1782=0,K1782=0),1,"")</f>
        <v/>
      </c>
      <c r="M1782">
        <f>IF(L1782=1,COUNTIF($L$2:L1782,1),"")</f>
        <v/>
      </c>
    </row>
    <row r="1783">
      <c r="A1783">
        <f>IF(screen_FT_reviewer_A!$A1783="","",screen_FT_reviewer_A!$A1783)</f>
        <v/>
      </c>
      <c r="B1783">
        <f>IF(OR($A1783="",screen_FT_reviewer_A!$C1783=""),"",screen_FT_reviewer_A!$C1783)</f>
        <v/>
      </c>
      <c r="C1783">
        <f>IF(OR($A1783="",screen_FT_reviewer_B!$C1783=""),"",screen_FT_reviewer_B!$C1783)</f>
        <v/>
      </c>
      <c r="D1783">
        <f>IF(OR($A1783="",screen_FT_reviewer_A!$D1783=""),"",screen_FT_reviewer_A!$D1783)</f>
        <v/>
      </c>
      <c r="E1783">
        <f>IF(OR($A1783="",screen_FT_reviewer_B!$D1783=""),"",screen_FT_reviewer_B!$D1783)</f>
        <v/>
      </c>
      <c r="F1783">
        <f>IF(AND(B1783&lt;&gt;"",C1783&lt;&gt;""),1,"")</f>
        <v/>
      </c>
      <c r="G1783">
        <f>IF(F1783=1,IF(B1783=C1783,1,0),"")</f>
        <v/>
      </c>
      <c r="H1783">
        <f>IF(B1783="","",IFERROR(VLOOKUP(B1783,lst_FT_group_map_table,2,FALSE),"INVALID"))</f>
        <v/>
      </c>
      <c r="I1783">
        <f>IF(C1783="","",IFERROR(VLOOKUP(C1783,lst_FT_group_map_table,2,FALSE),"INVALID"))</f>
        <v/>
      </c>
      <c r="J1783">
        <f>IF(F1783=1,IF(H1783=I1783,1,0),"")</f>
        <v/>
      </c>
      <c r="K1783">
        <f>IF(AND(ISNUMBER(MATCH(B1783,lst_FT_sci_excl,0)),ISNUMBER(MATCH(C1783,lst_FT_sci_excl,0))),IF(D1783=E1783,1,0),"")</f>
        <v/>
      </c>
      <c r="L1783">
        <f>IF(OR(G1783=0,K1783=0),1,"")</f>
        <v/>
      </c>
      <c r="M1783">
        <f>IF(L1783=1,COUNTIF($L$2:L1783,1),"")</f>
        <v/>
      </c>
    </row>
    <row r="1784">
      <c r="A1784">
        <f>IF(screen_FT_reviewer_A!$A1784="","",screen_FT_reviewer_A!$A1784)</f>
        <v/>
      </c>
      <c r="B1784">
        <f>IF(OR($A1784="",screen_FT_reviewer_A!$C1784=""),"",screen_FT_reviewer_A!$C1784)</f>
        <v/>
      </c>
      <c r="C1784">
        <f>IF(OR($A1784="",screen_FT_reviewer_B!$C1784=""),"",screen_FT_reviewer_B!$C1784)</f>
        <v/>
      </c>
      <c r="D1784">
        <f>IF(OR($A1784="",screen_FT_reviewer_A!$D1784=""),"",screen_FT_reviewer_A!$D1784)</f>
        <v/>
      </c>
      <c r="E1784">
        <f>IF(OR($A1784="",screen_FT_reviewer_B!$D1784=""),"",screen_FT_reviewer_B!$D1784)</f>
        <v/>
      </c>
      <c r="F1784">
        <f>IF(AND(B1784&lt;&gt;"",C1784&lt;&gt;""),1,"")</f>
        <v/>
      </c>
      <c r="G1784">
        <f>IF(F1784=1,IF(B1784=C1784,1,0),"")</f>
        <v/>
      </c>
      <c r="H1784">
        <f>IF(B1784="","",IFERROR(VLOOKUP(B1784,lst_FT_group_map_table,2,FALSE),"INVALID"))</f>
        <v/>
      </c>
      <c r="I1784">
        <f>IF(C1784="","",IFERROR(VLOOKUP(C1784,lst_FT_group_map_table,2,FALSE),"INVALID"))</f>
        <v/>
      </c>
      <c r="J1784">
        <f>IF(F1784=1,IF(H1784=I1784,1,0),"")</f>
        <v/>
      </c>
      <c r="K1784">
        <f>IF(AND(ISNUMBER(MATCH(B1784,lst_FT_sci_excl,0)),ISNUMBER(MATCH(C1784,lst_FT_sci_excl,0))),IF(D1784=E1784,1,0),"")</f>
        <v/>
      </c>
      <c r="L1784">
        <f>IF(OR(G1784=0,K1784=0),1,"")</f>
        <v/>
      </c>
      <c r="M1784">
        <f>IF(L1784=1,COUNTIF($L$2:L1784,1),"")</f>
        <v/>
      </c>
    </row>
    <row r="1785">
      <c r="A1785">
        <f>IF(screen_FT_reviewer_A!$A1785="","",screen_FT_reviewer_A!$A1785)</f>
        <v/>
      </c>
      <c r="B1785">
        <f>IF(OR($A1785="",screen_FT_reviewer_A!$C1785=""),"",screen_FT_reviewer_A!$C1785)</f>
        <v/>
      </c>
      <c r="C1785">
        <f>IF(OR($A1785="",screen_FT_reviewer_B!$C1785=""),"",screen_FT_reviewer_B!$C1785)</f>
        <v/>
      </c>
      <c r="D1785">
        <f>IF(OR($A1785="",screen_FT_reviewer_A!$D1785=""),"",screen_FT_reviewer_A!$D1785)</f>
        <v/>
      </c>
      <c r="E1785">
        <f>IF(OR($A1785="",screen_FT_reviewer_B!$D1785=""),"",screen_FT_reviewer_B!$D1785)</f>
        <v/>
      </c>
      <c r="F1785">
        <f>IF(AND(B1785&lt;&gt;"",C1785&lt;&gt;""),1,"")</f>
        <v/>
      </c>
      <c r="G1785">
        <f>IF(F1785=1,IF(B1785=C1785,1,0),"")</f>
        <v/>
      </c>
      <c r="H1785">
        <f>IF(B1785="","",IFERROR(VLOOKUP(B1785,lst_FT_group_map_table,2,FALSE),"INVALID"))</f>
        <v/>
      </c>
      <c r="I1785">
        <f>IF(C1785="","",IFERROR(VLOOKUP(C1785,lst_FT_group_map_table,2,FALSE),"INVALID"))</f>
        <v/>
      </c>
      <c r="J1785">
        <f>IF(F1785=1,IF(H1785=I1785,1,0),"")</f>
        <v/>
      </c>
      <c r="K1785">
        <f>IF(AND(ISNUMBER(MATCH(B1785,lst_FT_sci_excl,0)),ISNUMBER(MATCH(C1785,lst_FT_sci_excl,0))),IF(D1785=E1785,1,0),"")</f>
        <v/>
      </c>
      <c r="L1785">
        <f>IF(OR(G1785=0,K1785=0),1,"")</f>
        <v/>
      </c>
      <c r="M1785">
        <f>IF(L1785=1,COUNTIF($L$2:L1785,1),"")</f>
        <v/>
      </c>
    </row>
    <row r="1786">
      <c r="A1786">
        <f>IF(screen_FT_reviewer_A!$A1786="","",screen_FT_reviewer_A!$A1786)</f>
        <v/>
      </c>
      <c r="B1786">
        <f>IF(OR($A1786="",screen_FT_reviewer_A!$C1786=""),"",screen_FT_reviewer_A!$C1786)</f>
        <v/>
      </c>
      <c r="C1786">
        <f>IF(OR($A1786="",screen_FT_reviewer_B!$C1786=""),"",screen_FT_reviewer_B!$C1786)</f>
        <v/>
      </c>
      <c r="D1786">
        <f>IF(OR($A1786="",screen_FT_reviewer_A!$D1786=""),"",screen_FT_reviewer_A!$D1786)</f>
        <v/>
      </c>
      <c r="E1786">
        <f>IF(OR($A1786="",screen_FT_reviewer_B!$D1786=""),"",screen_FT_reviewer_B!$D1786)</f>
        <v/>
      </c>
      <c r="F1786">
        <f>IF(AND(B1786&lt;&gt;"",C1786&lt;&gt;""),1,"")</f>
        <v/>
      </c>
      <c r="G1786">
        <f>IF(F1786=1,IF(B1786=C1786,1,0),"")</f>
        <v/>
      </c>
      <c r="H1786">
        <f>IF(B1786="","",IFERROR(VLOOKUP(B1786,lst_FT_group_map_table,2,FALSE),"INVALID"))</f>
        <v/>
      </c>
      <c r="I1786">
        <f>IF(C1786="","",IFERROR(VLOOKUP(C1786,lst_FT_group_map_table,2,FALSE),"INVALID"))</f>
        <v/>
      </c>
      <c r="J1786">
        <f>IF(F1786=1,IF(H1786=I1786,1,0),"")</f>
        <v/>
      </c>
      <c r="K1786">
        <f>IF(AND(ISNUMBER(MATCH(B1786,lst_FT_sci_excl,0)),ISNUMBER(MATCH(C1786,lst_FT_sci_excl,0))),IF(D1786=E1786,1,0),"")</f>
        <v/>
      </c>
      <c r="L1786">
        <f>IF(OR(G1786=0,K1786=0),1,"")</f>
        <v/>
      </c>
      <c r="M1786">
        <f>IF(L1786=1,COUNTIF($L$2:L1786,1),"")</f>
        <v/>
      </c>
    </row>
    <row r="1787">
      <c r="A1787">
        <f>IF(screen_FT_reviewer_A!$A1787="","",screen_FT_reviewer_A!$A1787)</f>
        <v/>
      </c>
      <c r="B1787">
        <f>IF(OR($A1787="",screen_FT_reviewer_A!$C1787=""),"",screen_FT_reviewer_A!$C1787)</f>
        <v/>
      </c>
      <c r="C1787">
        <f>IF(OR($A1787="",screen_FT_reviewer_B!$C1787=""),"",screen_FT_reviewer_B!$C1787)</f>
        <v/>
      </c>
      <c r="D1787">
        <f>IF(OR($A1787="",screen_FT_reviewer_A!$D1787=""),"",screen_FT_reviewer_A!$D1787)</f>
        <v/>
      </c>
      <c r="E1787">
        <f>IF(OR($A1787="",screen_FT_reviewer_B!$D1787=""),"",screen_FT_reviewer_B!$D1787)</f>
        <v/>
      </c>
      <c r="F1787">
        <f>IF(AND(B1787&lt;&gt;"",C1787&lt;&gt;""),1,"")</f>
        <v/>
      </c>
      <c r="G1787">
        <f>IF(F1787=1,IF(B1787=C1787,1,0),"")</f>
        <v/>
      </c>
      <c r="H1787">
        <f>IF(B1787="","",IFERROR(VLOOKUP(B1787,lst_FT_group_map_table,2,FALSE),"INVALID"))</f>
        <v/>
      </c>
      <c r="I1787">
        <f>IF(C1787="","",IFERROR(VLOOKUP(C1787,lst_FT_group_map_table,2,FALSE),"INVALID"))</f>
        <v/>
      </c>
      <c r="J1787">
        <f>IF(F1787=1,IF(H1787=I1787,1,0),"")</f>
        <v/>
      </c>
      <c r="K1787">
        <f>IF(AND(ISNUMBER(MATCH(B1787,lst_FT_sci_excl,0)),ISNUMBER(MATCH(C1787,lst_FT_sci_excl,0))),IF(D1787=E1787,1,0),"")</f>
        <v/>
      </c>
      <c r="L1787">
        <f>IF(OR(G1787=0,K1787=0),1,"")</f>
        <v/>
      </c>
      <c r="M1787">
        <f>IF(L1787=1,COUNTIF($L$2:L1787,1),"")</f>
        <v/>
      </c>
    </row>
    <row r="1788">
      <c r="A1788">
        <f>IF(screen_FT_reviewer_A!$A1788="","",screen_FT_reviewer_A!$A1788)</f>
        <v/>
      </c>
      <c r="B1788">
        <f>IF(OR($A1788="",screen_FT_reviewer_A!$C1788=""),"",screen_FT_reviewer_A!$C1788)</f>
        <v/>
      </c>
      <c r="C1788">
        <f>IF(OR($A1788="",screen_FT_reviewer_B!$C1788=""),"",screen_FT_reviewer_B!$C1788)</f>
        <v/>
      </c>
      <c r="D1788">
        <f>IF(OR($A1788="",screen_FT_reviewer_A!$D1788=""),"",screen_FT_reviewer_A!$D1788)</f>
        <v/>
      </c>
      <c r="E1788">
        <f>IF(OR($A1788="",screen_FT_reviewer_B!$D1788=""),"",screen_FT_reviewer_B!$D1788)</f>
        <v/>
      </c>
      <c r="F1788">
        <f>IF(AND(B1788&lt;&gt;"",C1788&lt;&gt;""),1,"")</f>
        <v/>
      </c>
      <c r="G1788">
        <f>IF(F1788=1,IF(B1788=C1788,1,0),"")</f>
        <v/>
      </c>
      <c r="H1788">
        <f>IF(B1788="","",IFERROR(VLOOKUP(B1788,lst_FT_group_map_table,2,FALSE),"INVALID"))</f>
        <v/>
      </c>
      <c r="I1788">
        <f>IF(C1788="","",IFERROR(VLOOKUP(C1788,lst_FT_group_map_table,2,FALSE),"INVALID"))</f>
        <v/>
      </c>
      <c r="J1788">
        <f>IF(F1788=1,IF(H1788=I1788,1,0),"")</f>
        <v/>
      </c>
      <c r="K1788">
        <f>IF(AND(ISNUMBER(MATCH(B1788,lst_FT_sci_excl,0)),ISNUMBER(MATCH(C1788,lst_FT_sci_excl,0))),IF(D1788=E1788,1,0),"")</f>
        <v/>
      </c>
      <c r="L1788">
        <f>IF(OR(G1788=0,K1788=0),1,"")</f>
        <v/>
      </c>
      <c r="M1788">
        <f>IF(L1788=1,COUNTIF($L$2:L1788,1),"")</f>
        <v/>
      </c>
    </row>
    <row r="1789">
      <c r="A1789">
        <f>IF(screen_FT_reviewer_A!$A1789="","",screen_FT_reviewer_A!$A1789)</f>
        <v/>
      </c>
      <c r="B1789">
        <f>IF(OR($A1789="",screen_FT_reviewer_A!$C1789=""),"",screen_FT_reviewer_A!$C1789)</f>
        <v/>
      </c>
      <c r="C1789">
        <f>IF(OR($A1789="",screen_FT_reviewer_B!$C1789=""),"",screen_FT_reviewer_B!$C1789)</f>
        <v/>
      </c>
      <c r="D1789">
        <f>IF(OR($A1789="",screen_FT_reviewer_A!$D1789=""),"",screen_FT_reviewer_A!$D1789)</f>
        <v/>
      </c>
      <c r="E1789">
        <f>IF(OR($A1789="",screen_FT_reviewer_B!$D1789=""),"",screen_FT_reviewer_B!$D1789)</f>
        <v/>
      </c>
      <c r="F1789">
        <f>IF(AND(B1789&lt;&gt;"",C1789&lt;&gt;""),1,"")</f>
        <v/>
      </c>
      <c r="G1789">
        <f>IF(F1789=1,IF(B1789=C1789,1,0),"")</f>
        <v/>
      </c>
      <c r="H1789">
        <f>IF(B1789="","",IFERROR(VLOOKUP(B1789,lst_FT_group_map_table,2,FALSE),"INVALID"))</f>
        <v/>
      </c>
      <c r="I1789">
        <f>IF(C1789="","",IFERROR(VLOOKUP(C1789,lst_FT_group_map_table,2,FALSE),"INVALID"))</f>
        <v/>
      </c>
      <c r="J1789">
        <f>IF(F1789=1,IF(H1789=I1789,1,0),"")</f>
        <v/>
      </c>
      <c r="K1789">
        <f>IF(AND(ISNUMBER(MATCH(B1789,lst_FT_sci_excl,0)),ISNUMBER(MATCH(C1789,lst_FT_sci_excl,0))),IF(D1789=E1789,1,0),"")</f>
        <v/>
      </c>
      <c r="L1789">
        <f>IF(OR(G1789=0,K1789=0),1,"")</f>
        <v/>
      </c>
      <c r="M1789">
        <f>IF(L1789=1,COUNTIF($L$2:L1789,1),"")</f>
        <v/>
      </c>
    </row>
    <row r="1790">
      <c r="A1790">
        <f>IF(screen_FT_reviewer_A!$A1790="","",screen_FT_reviewer_A!$A1790)</f>
        <v/>
      </c>
      <c r="B1790">
        <f>IF(OR($A1790="",screen_FT_reviewer_A!$C1790=""),"",screen_FT_reviewer_A!$C1790)</f>
        <v/>
      </c>
      <c r="C1790">
        <f>IF(OR($A1790="",screen_FT_reviewer_B!$C1790=""),"",screen_FT_reviewer_B!$C1790)</f>
        <v/>
      </c>
      <c r="D1790">
        <f>IF(OR($A1790="",screen_FT_reviewer_A!$D1790=""),"",screen_FT_reviewer_A!$D1790)</f>
        <v/>
      </c>
      <c r="E1790">
        <f>IF(OR($A1790="",screen_FT_reviewer_B!$D1790=""),"",screen_FT_reviewer_B!$D1790)</f>
        <v/>
      </c>
      <c r="F1790">
        <f>IF(AND(B1790&lt;&gt;"",C1790&lt;&gt;""),1,"")</f>
        <v/>
      </c>
      <c r="G1790">
        <f>IF(F1790=1,IF(B1790=C1790,1,0),"")</f>
        <v/>
      </c>
      <c r="H1790">
        <f>IF(B1790="","",IFERROR(VLOOKUP(B1790,lst_FT_group_map_table,2,FALSE),"INVALID"))</f>
        <v/>
      </c>
      <c r="I1790">
        <f>IF(C1790="","",IFERROR(VLOOKUP(C1790,lst_FT_group_map_table,2,FALSE),"INVALID"))</f>
        <v/>
      </c>
      <c r="J1790">
        <f>IF(F1790=1,IF(H1790=I1790,1,0),"")</f>
        <v/>
      </c>
      <c r="K1790">
        <f>IF(AND(ISNUMBER(MATCH(B1790,lst_FT_sci_excl,0)),ISNUMBER(MATCH(C1790,lst_FT_sci_excl,0))),IF(D1790=E1790,1,0),"")</f>
        <v/>
      </c>
      <c r="L1790">
        <f>IF(OR(G1790=0,K1790=0),1,"")</f>
        <v/>
      </c>
      <c r="M1790">
        <f>IF(L1790=1,COUNTIF($L$2:L1790,1),"")</f>
        <v/>
      </c>
    </row>
    <row r="1791">
      <c r="A1791">
        <f>IF(screen_FT_reviewer_A!$A1791="","",screen_FT_reviewer_A!$A1791)</f>
        <v/>
      </c>
      <c r="B1791">
        <f>IF(OR($A1791="",screen_FT_reviewer_A!$C1791=""),"",screen_FT_reviewer_A!$C1791)</f>
        <v/>
      </c>
      <c r="C1791">
        <f>IF(OR($A1791="",screen_FT_reviewer_B!$C1791=""),"",screen_FT_reviewer_B!$C1791)</f>
        <v/>
      </c>
      <c r="D1791">
        <f>IF(OR($A1791="",screen_FT_reviewer_A!$D1791=""),"",screen_FT_reviewer_A!$D1791)</f>
        <v/>
      </c>
      <c r="E1791">
        <f>IF(OR($A1791="",screen_FT_reviewer_B!$D1791=""),"",screen_FT_reviewer_B!$D1791)</f>
        <v/>
      </c>
      <c r="F1791">
        <f>IF(AND(B1791&lt;&gt;"",C1791&lt;&gt;""),1,"")</f>
        <v/>
      </c>
      <c r="G1791">
        <f>IF(F1791=1,IF(B1791=C1791,1,0),"")</f>
        <v/>
      </c>
      <c r="H1791">
        <f>IF(B1791="","",IFERROR(VLOOKUP(B1791,lst_FT_group_map_table,2,FALSE),"INVALID"))</f>
        <v/>
      </c>
      <c r="I1791">
        <f>IF(C1791="","",IFERROR(VLOOKUP(C1791,lst_FT_group_map_table,2,FALSE),"INVALID"))</f>
        <v/>
      </c>
      <c r="J1791">
        <f>IF(F1791=1,IF(H1791=I1791,1,0),"")</f>
        <v/>
      </c>
      <c r="K1791">
        <f>IF(AND(ISNUMBER(MATCH(B1791,lst_FT_sci_excl,0)),ISNUMBER(MATCH(C1791,lst_FT_sci_excl,0))),IF(D1791=E1791,1,0),"")</f>
        <v/>
      </c>
      <c r="L1791">
        <f>IF(OR(G1791=0,K1791=0),1,"")</f>
        <v/>
      </c>
      <c r="M1791">
        <f>IF(L1791=1,COUNTIF($L$2:L1791,1),"")</f>
        <v/>
      </c>
    </row>
    <row r="1792">
      <c r="A1792">
        <f>IF(screen_FT_reviewer_A!$A1792="","",screen_FT_reviewer_A!$A1792)</f>
        <v/>
      </c>
      <c r="B1792">
        <f>IF(OR($A1792="",screen_FT_reviewer_A!$C1792=""),"",screen_FT_reviewer_A!$C1792)</f>
        <v/>
      </c>
      <c r="C1792">
        <f>IF(OR($A1792="",screen_FT_reviewer_B!$C1792=""),"",screen_FT_reviewer_B!$C1792)</f>
        <v/>
      </c>
      <c r="D1792">
        <f>IF(OR($A1792="",screen_FT_reviewer_A!$D1792=""),"",screen_FT_reviewer_A!$D1792)</f>
        <v/>
      </c>
      <c r="E1792">
        <f>IF(OR($A1792="",screen_FT_reviewer_B!$D1792=""),"",screen_FT_reviewer_B!$D1792)</f>
        <v/>
      </c>
      <c r="F1792">
        <f>IF(AND(B1792&lt;&gt;"",C1792&lt;&gt;""),1,"")</f>
        <v/>
      </c>
      <c r="G1792">
        <f>IF(F1792=1,IF(B1792=C1792,1,0),"")</f>
        <v/>
      </c>
      <c r="H1792">
        <f>IF(B1792="","",IFERROR(VLOOKUP(B1792,lst_FT_group_map_table,2,FALSE),"INVALID"))</f>
        <v/>
      </c>
      <c r="I1792">
        <f>IF(C1792="","",IFERROR(VLOOKUP(C1792,lst_FT_group_map_table,2,FALSE),"INVALID"))</f>
        <v/>
      </c>
      <c r="J1792">
        <f>IF(F1792=1,IF(H1792=I1792,1,0),"")</f>
        <v/>
      </c>
      <c r="K1792">
        <f>IF(AND(ISNUMBER(MATCH(B1792,lst_FT_sci_excl,0)),ISNUMBER(MATCH(C1792,lst_FT_sci_excl,0))),IF(D1792=E1792,1,0),"")</f>
        <v/>
      </c>
      <c r="L1792">
        <f>IF(OR(G1792=0,K1792=0),1,"")</f>
        <v/>
      </c>
      <c r="M1792">
        <f>IF(L1792=1,COUNTIF($L$2:L1792,1),"")</f>
        <v/>
      </c>
    </row>
    <row r="1793">
      <c r="A1793">
        <f>IF(screen_FT_reviewer_A!$A1793="","",screen_FT_reviewer_A!$A1793)</f>
        <v/>
      </c>
      <c r="B1793">
        <f>IF(OR($A1793="",screen_FT_reviewer_A!$C1793=""),"",screen_FT_reviewer_A!$C1793)</f>
        <v/>
      </c>
      <c r="C1793">
        <f>IF(OR($A1793="",screen_FT_reviewer_B!$C1793=""),"",screen_FT_reviewer_B!$C1793)</f>
        <v/>
      </c>
      <c r="D1793">
        <f>IF(OR($A1793="",screen_FT_reviewer_A!$D1793=""),"",screen_FT_reviewer_A!$D1793)</f>
        <v/>
      </c>
      <c r="E1793">
        <f>IF(OR($A1793="",screen_FT_reviewer_B!$D1793=""),"",screen_FT_reviewer_B!$D1793)</f>
        <v/>
      </c>
      <c r="F1793">
        <f>IF(AND(B1793&lt;&gt;"",C1793&lt;&gt;""),1,"")</f>
        <v/>
      </c>
      <c r="G1793">
        <f>IF(F1793=1,IF(B1793=C1793,1,0),"")</f>
        <v/>
      </c>
      <c r="H1793">
        <f>IF(B1793="","",IFERROR(VLOOKUP(B1793,lst_FT_group_map_table,2,FALSE),"INVALID"))</f>
        <v/>
      </c>
      <c r="I1793">
        <f>IF(C1793="","",IFERROR(VLOOKUP(C1793,lst_FT_group_map_table,2,FALSE),"INVALID"))</f>
        <v/>
      </c>
      <c r="J1793">
        <f>IF(F1793=1,IF(H1793=I1793,1,0),"")</f>
        <v/>
      </c>
      <c r="K1793">
        <f>IF(AND(ISNUMBER(MATCH(B1793,lst_FT_sci_excl,0)),ISNUMBER(MATCH(C1793,lst_FT_sci_excl,0))),IF(D1793=E1793,1,0),"")</f>
        <v/>
      </c>
      <c r="L1793">
        <f>IF(OR(G1793=0,K1793=0),1,"")</f>
        <v/>
      </c>
      <c r="M1793">
        <f>IF(L1793=1,COUNTIF($L$2:L1793,1),"")</f>
        <v/>
      </c>
    </row>
    <row r="1794">
      <c r="A1794">
        <f>IF(screen_FT_reviewer_A!$A1794="","",screen_FT_reviewer_A!$A1794)</f>
        <v/>
      </c>
      <c r="B1794">
        <f>IF(OR($A1794="",screen_FT_reviewer_A!$C1794=""),"",screen_FT_reviewer_A!$C1794)</f>
        <v/>
      </c>
      <c r="C1794">
        <f>IF(OR($A1794="",screen_FT_reviewer_B!$C1794=""),"",screen_FT_reviewer_B!$C1794)</f>
        <v/>
      </c>
      <c r="D1794">
        <f>IF(OR($A1794="",screen_FT_reviewer_A!$D1794=""),"",screen_FT_reviewer_A!$D1794)</f>
        <v/>
      </c>
      <c r="E1794">
        <f>IF(OR($A1794="",screen_FT_reviewer_B!$D1794=""),"",screen_FT_reviewer_B!$D1794)</f>
        <v/>
      </c>
      <c r="F1794">
        <f>IF(AND(B1794&lt;&gt;"",C1794&lt;&gt;""),1,"")</f>
        <v/>
      </c>
      <c r="G1794">
        <f>IF(F1794=1,IF(B1794=C1794,1,0),"")</f>
        <v/>
      </c>
      <c r="H1794">
        <f>IF(B1794="","",IFERROR(VLOOKUP(B1794,lst_FT_group_map_table,2,FALSE),"INVALID"))</f>
        <v/>
      </c>
      <c r="I1794">
        <f>IF(C1794="","",IFERROR(VLOOKUP(C1794,lst_FT_group_map_table,2,FALSE),"INVALID"))</f>
        <v/>
      </c>
      <c r="J1794">
        <f>IF(F1794=1,IF(H1794=I1794,1,0),"")</f>
        <v/>
      </c>
      <c r="K1794">
        <f>IF(AND(ISNUMBER(MATCH(B1794,lst_FT_sci_excl,0)),ISNUMBER(MATCH(C1794,lst_FT_sci_excl,0))),IF(D1794=E1794,1,0),"")</f>
        <v/>
      </c>
      <c r="L1794">
        <f>IF(OR(G1794=0,K1794=0),1,"")</f>
        <v/>
      </c>
      <c r="M1794">
        <f>IF(L1794=1,COUNTIF($L$2:L1794,1),"")</f>
        <v/>
      </c>
    </row>
    <row r="1795">
      <c r="A1795">
        <f>IF(screen_FT_reviewer_A!$A1795="","",screen_FT_reviewer_A!$A1795)</f>
        <v/>
      </c>
      <c r="B1795">
        <f>IF(OR($A1795="",screen_FT_reviewer_A!$C1795=""),"",screen_FT_reviewer_A!$C1795)</f>
        <v/>
      </c>
      <c r="C1795">
        <f>IF(OR($A1795="",screen_FT_reviewer_B!$C1795=""),"",screen_FT_reviewer_B!$C1795)</f>
        <v/>
      </c>
      <c r="D1795">
        <f>IF(OR($A1795="",screen_FT_reviewer_A!$D1795=""),"",screen_FT_reviewer_A!$D1795)</f>
        <v/>
      </c>
      <c r="E1795">
        <f>IF(OR($A1795="",screen_FT_reviewer_B!$D1795=""),"",screen_FT_reviewer_B!$D1795)</f>
        <v/>
      </c>
      <c r="F1795">
        <f>IF(AND(B1795&lt;&gt;"",C1795&lt;&gt;""),1,"")</f>
        <v/>
      </c>
      <c r="G1795">
        <f>IF(F1795=1,IF(B1795=C1795,1,0),"")</f>
        <v/>
      </c>
      <c r="H1795">
        <f>IF(B1795="","",IFERROR(VLOOKUP(B1795,lst_FT_group_map_table,2,FALSE),"INVALID"))</f>
        <v/>
      </c>
      <c r="I1795">
        <f>IF(C1795="","",IFERROR(VLOOKUP(C1795,lst_FT_group_map_table,2,FALSE),"INVALID"))</f>
        <v/>
      </c>
      <c r="J1795">
        <f>IF(F1795=1,IF(H1795=I1795,1,0),"")</f>
        <v/>
      </c>
      <c r="K1795">
        <f>IF(AND(ISNUMBER(MATCH(B1795,lst_FT_sci_excl,0)),ISNUMBER(MATCH(C1795,lst_FT_sci_excl,0))),IF(D1795=E1795,1,0),"")</f>
        <v/>
      </c>
      <c r="L1795">
        <f>IF(OR(G1795=0,K1795=0),1,"")</f>
        <v/>
      </c>
      <c r="M1795">
        <f>IF(L1795=1,COUNTIF($L$2:L1795,1),"")</f>
        <v/>
      </c>
    </row>
    <row r="1796">
      <c r="A1796">
        <f>IF(screen_FT_reviewer_A!$A1796="","",screen_FT_reviewer_A!$A1796)</f>
        <v/>
      </c>
      <c r="B1796">
        <f>IF(OR($A1796="",screen_FT_reviewer_A!$C1796=""),"",screen_FT_reviewer_A!$C1796)</f>
        <v/>
      </c>
      <c r="C1796">
        <f>IF(OR($A1796="",screen_FT_reviewer_B!$C1796=""),"",screen_FT_reviewer_B!$C1796)</f>
        <v/>
      </c>
      <c r="D1796">
        <f>IF(OR($A1796="",screen_FT_reviewer_A!$D1796=""),"",screen_FT_reviewer_A!$D1796)</f>
        <v/>
      </c>
      <c r="E1796">
        <f>IF(OR($A1796="",screen_FT_reviewer_B!$D1796=""),"",screen_FT_reviewer_B!$D1796)</f>
        <v/>
      </c>
      <c r="F1796">
        <f>IF(AND(B1796&lt;&gt;"",C1796&lt;&gt;""),1,"")</f>
        <v/>
      </c>
      <c r="G1796">
        <f>IF(F1796=1,IF(B1796=C1796,1,0),"")</f>
        <v/>
      </c>
      <c r="H1796">
        <f>IF(B1796="","",IFERROR(VLOOKUP(B1796,lst_FT_group_map_table,2,FALSE),"INVALID"))</f>
        <v/>
      </c>
      <c r="I1796">
        <f>IF(C1796="","",IFERROR(VLOOKUP(C1796,lst_FT_group_map_table,2,FALSE),"INVALID"))</f>
        <v/>
      </c>
      <c r="J1796">
        <f>IF(F1796=1,IF(H1796=I1796,1,0),"")</f>
        <v/>
      </c>
      <c r="K1796">
        <f>IF(AND(ISNUMBER(MATCH(B1796,lst_FT_sci_excl,0)),ISNUMBER(MATCH(C1796,lst_FT_sci_excl,0))),IF(D1796=E1796,1,0),"")</f>
        <v/>
      </c>
      <c r="L1796">
        <f>IF(OR(G1796=0,K1796=0),1,"")</f>
        <v/>
      </c>
      <c r="M1796">
        <f>IF(L1796=1,COUNTIF($L$2:L1796,1),"")</f>
        <v/>
      </c>
    </row>
    <row r="1797">
      <c r="A1797">
        <f>IF(screen_FT_reviewer_A!$A1797="","",screen_FT_reviewer_A!$A1797)</f>
        <v/>
      </c>
      <c r="B1797">
        <f>IF(OR($A1797="",screen_FT_reviewer_A!$C1797=""),"",screen_FT_reviewer_A!$C1797)</f>
        <v/>
      </c>
      <c r="C1797">
        <f>IF(OR($A1797="",screen_FT_reviewer_B!$C1797=""),"",screen_FT_reviewer_B!$C1797)</f>
        <v/>
      </c>
      <c r="D1797">
        <f>IF(OR($A1797="",screen_FT_reviewer_A!$D1797=""),"",screen_FT_reviewer_A!$D1797)</f>
        <v/>
      </c>
      <c r="E1797">
        <f>IF(OR($A1797="",screen_FT_reviewer_B!$D1797=""),"",screen_FT_reviewer_B!$D1797)</f>
        <v/>
      </c>
      <c r="F1797">
        <f>IF(AND(B1797&lt;&gt;"",C1797&lt;&gt;""),1,"")</f>
        <v/>
      </c>
      <c r="G1797">
        <f>IF(F1797=1,IF(B1797=C1797,1,0),"")</f>
        <v/>
      </c>
      <c r="H1797">
        <f>IF(B1797="","",IFERROR(VLOOKUP(B1797,lst_FT_group_map_table,2,FALSE),"INVALID"))</f>
        <v/>
      </c>
      <c r="I1797">
        <f>IF(C1797="","",IFERROR(VLOOKUP(C1797,lst_FT_group_map_table,2,FALSE),"INVALID"))</f>
        <v/>
      </c>
      <c r="J1797">
        <f>IF(F1797=1,IF(H1797=I1797,1,0),"")</f>
        <v/>
      </c>
      <c r="K1797">
        <f>IF(AND(ISNUMBER(MATCH(B1797,lst_FT_sci_excl,0)),ISNUMBER(MATCH(C1797,lst_FT_sci_excl,0))),IF(D1797=E1797,1,0),"")</f>
        <v/>
      </c>
      <c r="L1797">
        <f>IF(OR(G1797=0,K1797=0),1,"")</f>
        <v/>
      </c>
      <c r="M1797">
        <f>IF(L1797=1,COUNTIF($L$2:L1797,1),"")</f>
        <v/>
      </c>
    </row>
    <row r="1798">
      <c r="A1798">
        <f>IF(screen_FT_reviewer_A!$A1798="","",screen_FT_reviewer_A!$A1798)</f>
        <v/>
      </c>
      <c r="B1798">
        <f>IF(OR($A1798="",screen_FT_reviewer_A!$C1798=""),"",screen_FT_reviewer_A!$C1798)</f>
        <v/>
      </c>
      <c r="C1798">
        <f>IF(OR($A1798="",screen_FT_reviewer_B!$C1798=""),"",screen_FT_reviewer_B!$C1798)</f>
        <v/>
      </c>
      <c r="D1798">
        <f>IF(OR($A1798="",screen_FT_reviewer_A!$D1798=""),"",screen_FT_reviewer_A!$D1798)</f>
        <v/>
      </c>
      <c r="E1798">
        <f>IF(OR($A1798="",screen_FT_reviewer_B!$D1798=""),"",screen_FT_reviewer_B!$D1798)</f>
        <v/>
      </c>
      <c r="F1798">
        <f>IF(AND(B1798&lt;&gt;"",C1798&lt;&gt;""),1,"")</f>
        <v/>
      </c>
      <c r="G1798">
        <f>IF(F1798=1,IF(B1798=C1798,1,0),"")</f>
        <v/>
      </c>
      <c r="H1798">
        <f>IF(B1798="","",IFERROR(VLOOKUP(B1798,lst_FT_group_map_table,2,FALSE),"INVALID"))</f>
        <v/>
      </c>
      <c r="I1798">
        <f>IF(C1798="","",IFERROR(VLOOKUP(C1798,lst_FT_group_map_table,2,FALSE),"INVALID"))</f>
        <v/>
      </c>
      <c r="J1798">
        <f>IF(F1798=1,IF(H1798=I1798,1,0),"")</f>
        <v/>
      </c>
      <c r="K1798">
        <f>IF(AND(ISNUMBER(MATCH(B1798,lst_FT_sci_excl,0)),ISNUMBER(MATCH(C1798,lst_FT_sci_excl,0))),IF(D1798=E1798,1,0),"")</f>
        <v/>
      </c>
      <c r="L1798">
        <f>IF(OR(G1798=0,K1798=0),1,"")</f>
        <v/>
      </c>
      <c r="M1798">
        <f>IF(L1798=1,COUNTIF($L$2:L1798,1),"")</f>
        <v/>
      </c>
    </row>
    <row r="1799">
      <c r="A1799">
        <f>IF(screen_FT_reviewer_A!$A1799="","",screen_FT_reviewer_A!$A1799)</f>
        <v/>
      </c>
      <c r="B1799">
        <f>IF(OR($A1799="",screen_FT_reviewer_A!$C1799=""),"",screen_FT_reviewer_A!$C1799)</f>
        <v/>
      </c>
      <c r="C1799">
        <f>IF(OR($A1799="",screen_FT_reviewer_B!$C1799=""),"",screen_FT_reviewer_B!$C1799)</f>
        <v/>
      </c>
      <c r="D1799">
        <f>IF(OR($A1799="",screen_FT_reviewer_A!$D1799=""),"",screen_FT_reviewer_A!$D1799)</f>
        <v/>
      </c>
      <c r="E1799">
        <f>IF(OR($A1799="",screen_FT_reviewer_B!$D1799=""),"",screen_FT_reviewer_B!$D1799)</f>
        <v/>
      </c>
      <c r="F1799">
        <f>IF(AND(B1799&lt;&gt;"",C1799&lt;&gt;""),1,"")</f>
        <v/>
      </c>
      <c r="G1799">
        <f>IF(F1799=1,IF(B1799=C1799,1,0),"")</f>
        <v/>
      </c>
      <c r="H1799">
        <f>IF(B1799="","",IFERROR(VLOOKUP(B1799,lst_FT_group_map_table,2,FALSE),"INVALID"))</f>
        <v/>
      </c>
      <c r="I1799">
        <f>IF(C1799="","",IFERROR(VLOOKUP(C1799,lst_FT_group_map_table,2,FALSE),"INVALID"))</f>
        <v/>
      </c>
      <c r="J1799">
        <f>IF(F1799=1,IF(H1799=I1799,1,0),"")</f>
        <v/>
      </c>
      <c r="K1799">
        <f>IF(AND(ISNUMBER(MATCH(B1799,lst_FT_sci_excl,0)),ISNUMBER(MATCH(C1799,lst_FT_sci_excl,0))),IF(D1799=E1799,1,0),"")</f>
        <v/>
      </c>
      <c r="L1799">
        <f>IF(OR(G1799=0,K1799=0),1,"")</f>
        <v/>
      </c>
      <c r="M1799">
        <f>IF(L1799=1,COUNTIF($L$2:L1799,1),"")</f>
        <v/>
      </c>
    </row>
    <row r="1800">
      <c r="A1800">
        <f>IF(screen_FT_reviewer_A!$A1800="","",screen_FT_reviewer_A!$A1800)</f>
        <v/>
      </c>
      <c r="B1800">
        <f>IF(OR($A1800="",screen_FT_reviewer_A!$C1800=""),"",screen_FT_reviewer_A!$C1800)</f>
        <v/>
      </c>
      <c r="C1800">
        <f>IF(OR($A1800="",screen_FT_reviewer_B!$C1800=""),"",screen_FT_reviewer_B!$C1800)</f>
        <v/>
      </c>
      <c r="D1800">
        <f>IF(OR($A1800="",screen_FT_reviewer_A!$D1800=""),"",screen_FT_reviewer_A!$D1800)</f>
        <v/>
      </c>
      <c r="E1800">
        <f>IF(OR($A1800="",screen_FT_reviewer_B!$D1800=""),"",screen_FT_reviewer_B!$D1800)</f>
        <v/>
      </c>
      <c r="F1800">
        <f>IF(AND(B1800&lt;&gt;"",C1800&lt;&gt;""),1,"")</f>
        <v/>
      </c>
      <c r="G1800">
        <f>IF(F1800=1,IF(B1800=C1800,1,0),"")</f>
        <v/>
      </c>
      <c r="H1800">
        <f>IF(B1800="","",IFERROR(VLOOKUP(B1800,lst_FT_group_map_table,2,FALSE),"INVALID"))</f>
        <v/>
      </c>
      <c r="I1800">
        <f>IF(C1800="","",IFERROR(VLOOKUP(C1800,lst_FT_group_map_table,2,FALSE),"INVALID"))</f>
        <v/>
      </c>
      <c r="J1800">
        <f>IF(F1800=1,IF(H1800=I1800,1,0),"")</f>
        <v/>
      </c>
      <c r="K1800">
        <f>IF(AND(ISNUMBER(MATCH(B1800,lst_FT_sci_excl,0)),ISNUMBER(MATCH(C1800,lst_FT_sci_excl,0))),IF(D1800=E1800,1,0),"")</f>
        <v/>
      </c>
      <c r="L1800">
        <f>IF(OR(G1800=0,K1800=0),1,"")</f>
        <v/>
      </c>
      <c r="M1800">
        <f>IF(L1800=1,COUNTIF($L$2:L1800,1),"")</f>
        <v/>
      </c>
    </row>
    <row r="1801">
      <c r="A1801">
        <f>IF(screen_FT_reviewer_A!$A1801="","",screen_FT_reviewer_A!$A1801)</f>
        <v/>
      </c>
      <c r="B1801">
        <f>IF(OR($A1801="",screen_FT_reviewer_A!$C1801=""),"",screen_FT_reviewer_A!$C1801)</f>
        <v/>
      </c>
      <c r="C1801">
        <f>IF(OR($A1801="",screen_FT_reviewer_B!$C1801=""),"",screen_FT_reviewer_B!$C1801)</f>
        <v/>
      </c>
      <c r="D1801">
        <f>IF(OR($A1801="",screen_FT_reviewer_A!$D1801=""),"",screen_FT_reviewer_A!$D1801)</f>
        <v/>
      </c>
      <c r="E1801">
        <f>IF(OR($A1801="",screen_FT_reviewer_B!$D1801=""),"",screen_FT_reviewer_B!$D1801)</f>
        <v/>
      </c>
      <c r="F1801">
        <f>IF(AND(B1801&lt;&gt;"",C1801&lt;&gt;""),1,"")</f>
        <v/>
      </c>
      <c r="G1801">
        <f>IF(F1801=1,IF(B1801=C1801,1,0),"")</f>
        <v/>
      </c>
      <c r="H1801">
        <f>IF(B1801="","",IFERROR(VLOOKUP(B1801,lst_FT_group_map_table,2,FALSE),"INVALID"))</f>
        <v/>
      </c>
      <c r="I1801">
        <f>IF(C1801="","",IFERROR(VLOOKUP(C1801,lst_FT_group_map_table,2,FALSE),"INVALID"))</f>
        <v/>
      </c>
      <c r="J1801">
        <f>IF(F1801=1,IF(H1801=I1801,1,0),"")</f>
        <v/>
      </c>
      <c r="K1801">
        <f>IF(AND(ISNUMBER(MATCH(B1801,lst_FT_sci_excl,0)),ISNUMBER(MATCH(C1801,lst_FT_sci_excl,0))),IF(D1801=E1801,1,0),"")</f>
        <v/>
      </c>
      <c r="L1801">
        <f>IF(OR(G1801=0,K1801=0),1,"")</f>
        <v/>
      </c>
      <c r="M1801">
        <f>IF(L1801=1,COUNTIF($L$2:L1801,1),"")</f>
        <v/>
      </c>
    </row>
    <row r="1802">
      <c r="A1802">
        <f>IF(screen_FT_reviewer_A!$A1802="","",screen_FT_reviewer_A!$A1802)</f>
        <v/>
      </c>
      <c r="B1802">
        <f>IF(OR($A1802="",screen_FT_reviewer_A!$C1802=""),"",screen_FT_reviewer_A!$C1802)</f>
        <v/>
      </c>
      <c r="C1802">
        <f>IF(OR($A1802="",screen_FT_reviewer_B!$C1802=""),"",screen_FT_reviewer_B!$C1802)</f>
        <v/>
      </c>
      <c r="D1802">
        <f>IF(OR($A1802="",screen_FT_reviewer_A!$D1802=""),"",screen_FT_reviewer_A!$D1802)</f>
        <v/>
      </c>
      <c r="E1802">
        <f>IF(OR($A1802="",screen_FT_reviewer_B!$D1802=""),"",screen_FT_reviewer_B!$D1802)</f>
        <v/>
      </c>
      <c r="F1802">
        <f>IF(AND(B1802&lt;&gt;"",C1802&lt;&gt;""),1,"")</f>
        <v/>
      </c>
      <c r="G1802">
        <f>IF(F1802=1,IF(B1802=C1802,1,0),"")</f>
        <v/>
      </c>
      <c r="H1802">
        <f>IF(B1802="","",IFERROR(VLOOKUP(B1802,lst_FT_group_map_table,2,FALSE),"INVALID"))</f>
        <v/>
      </c>
      <c r="I1802">
        <f>IF(C1802="","",IFERROR(VLOOKUP(C1802,lst_FT_group_map_table,2,FALSE),"INVALID"))</f>
        <v/>
      </c>
      <c r="J1802">
        <f>IF(F1802=1,IF(H1802=I1802,1,0),"")</f>
        <v/>
      </c>
      <c r="K1802">
        <f>IF(AND(ISNUMBER(MATCH(B1802,lst_FT_sci_excl,0)),ISNUMBER(MATCH(C1802,lst_FT_sci_excl,0))),IF(D1802=E1802,1,0),"")</f>
        <v/>
      </c>
      <c r="L1802">
        <f>IF(OR(G1802=0,K1802=0),1,"")</f>
        <v/>
      </c>
      <c r="M1802">
        <f>IF(L1802=1,COUNTIF($L$2:L1802,1),"")</f>
        <v/>
      </c>
    </row>
    <row r="1803">
      <c r="A1803">
        <f>IF(screen_FT_reviewer_A!$A1803="","",screen_FT_reviewer_A!$A1803)</f>
        <v/>
      </c>
      <c r="B1803">
        <f>IF(OR($A1803="",screen_FT_reviewer_A!$C1803=""),"",screen_FT_reviewer_A!$C1803)</f>
        <v/>
      </c>
      <c r="C1803">
        <f>IF(OR($A1803="",screen_FT_reviewer_B!$C1803=""),"",screen_FT_reviewer_B!$C1803)</f>
        <v/>
      </c>
      <c r="D1803">
        <f>IF(OR($A1803="",screen_FT_reviewer_A!$D1803=""),"",screen_FT_reviewer_A!$D1803)</f>
        <v/>
      </c>
      <c r="E1803">
        <f>IF(OR($A1803="",screen_FT_reviewer_B!$D1803=""),"",screen_FT_reviewer_B!$D1803)</f>
        <v/>
      </c>
      <c r="F1803">
        <f>IF(AND(B1803&lt;&gt;"",C1803&lt;&gt;""),1,"")</f>
        <v/>
      </c>
      <c r="G1803">
        <f>IF(F1803=1,IF(B1803=C1803,1,0),"")</f>
        <v/>
      </c>
      <c r="H1803">
        <f>IF(B1803="","",IFERROR(VLOOKUP(B1803,lst_FT_group_map_table,2,FALSE),"INVALID"))</f>
        <v/>
      </c>
      <c r="I1803">
        <f>IF(C1803="","",IFERROR(VLOOKUP(C1803,lst_FT_group_map_table,2,FALSE),"INVALID"))</f>
        <v/>
      </c>
      <c r="J1803">
        <f>IF(F1803=1,IF(H1803=I1803,1,0),"")</f>
        <v/>
      </c>
      <c r="K1803">
        <f>IF(AND(ISNUMBER(MATCH(B1803,lst_FT_sci_excl,0)),ISNUMBER(MATCH(C1803,lst_FT_sci_excl,0))),IF(D1803=E1803,1,0),"")</f>
        <v/>
      </c>
      <c r="L1803">
        <f>IF(OR(G1803=0,K1803=0),1,"")</f>
        <v/>
      </c>
      <c r="M1803">
        <f>IF(L1803=1,COUNTIF($L$2:L1803,1),"")</f>
        <v/>
      </c>
    </row>
    <row r="1804">
      <c r="A1804">
        <f>IF(screen_FT_reviewer_A!$A1804="","",screen_FT_reviewer_A!$A1804)</f>
        <v/>
      </c>
      <c r="B1804">
        <f>IF(OR($A1804="",screen_FT_reviewer_A!$C1804=""),"",screen_FT_reviewer_A!$C1804)</f>
        <v/>
      </c>
      <c r="C1804">
        <f>IF(OR($A1804="",screen_FT_reviewer_B!$C1804=""),"",screen_FT_reviewer_B!$C1804)</f>
        <v/>
      </c>
      <c r="D1804">
        <f>IF(OR($A1804="",screen_FT_reviewer_A!$D1804=""),"",screen_FT_reviewer_A!$D1804)</f>
        <v/>
      </c>
      <c r="E1804">
        <f>IF(OR($A1804="",screen_FT_reviewer_B!$D1804=""),"",screen_FT_reviewer_B!$D1804)</f>
        <v/>
      </c>
      <c r="F1804">
        <f>IF(AND(B1804&lt;&gt;"",C1804&lt;&gt;""),1,"")</f>
        <v/>
      </c>
      <c r="G1804">
        <f>IF(F1804=1,IF(B1804=C1804,1,0),"")</f>
        <v/>
      </c>
      <c r="H1804">
        <f>IF(B1804="","",IFERROR(VLOOKUP(B1804,lst_FT_group_map_table,2,FALSE),"INVALID"))</f>
        <v/>
      </c>
      <c r="I1804">
        <f>IF(C1804="","",IFERROR(VLOOKUP(C1804,lst_FT_group_map_table,2,FALSE),"INVALID"))</f>
        <v/>
      </c>
      <c r="J1804">
        <f>IF(F1804=1,IF(H1804=I1804,1,0),"")</f>
        <v/>
      </c>
      <c r="K1804">
        <f>IF(AND(ISNUMBER(MATCH(B1804,lst_FT_sci_excl,0)),ISNUMBER(MATCH(C1804,lst_FT_sci_excl,0))),IF(D1804=E1804,1,0),"")</f>
        <v/>
      </c>
      <c r="L1804">
        <f>IF(OR(G1804=0,K1804=0),1,"")</f>
        <v/>
      </c>
      <c r="M1804">
        <f>IF(L1804=1,COUNTIF($L$2:L1804,1),"")</f>
        <v/>
      </c>
    </row>
    <row r="1805">
      <c r="A1805">
        <f>IF(screen_FT_reviewer_A!$A1805="","",screen_FT_reviewer_A!$A1805)</f>
        <v/>
      </c>
      <c r="B1805">
        <f>IF(OR($A1805="",screen_FT_reviewer_A!$C1805=""),"",screen_FT_reviewer_A!$C1805)</f>
        <v/>
      </c>
      <c r="C1805">
        <f>IF(OR($A1805="",screen_FT_reviewer_B!$C1805=""),"",screen_FT_reviewer_B!$C1805)</f>
        <v/>
      </c>
      <c r="D1805">
        <f>IF(OR($A1805="",screen_FT_reviewer_A!$D1805=""),"",screen_FT_reviewer_A!$D1805)</f>
        <v/>
      </c>
      <c r="E1805">
        <f>IF(OR($A1805="",screen_FT_reviewer_B!$D1805=""),"",screen_FT_reviewer_B!$D1805)</f>
        <v/>
      </c>
      <c r="F1805">
        <f>IF(AND(B1805&lt;&gt;"",C1805&lt;&gt;""),1,"")</f>
        <v/>
      </c>
      <c r="G1805">
        <f>IF(F1805=1,IF(B1805=C1805,1,0),"")</f>
        <v/>
      </c>
      <c r="H1805">
        <f>IF(B1805="","",IFERROR(VLOOKUP(B1805,lst_FT_group_map_table,2,FALSE),"INVALID"))</f>
        <v/>
      </c>
      <c r="I1805">
        <f>IF(C1805="","",IFERROR(VLOOKUP(C1805,lst_FT_group_map_table,2,FALSE),"INVALID"))</f>
        <v/>
      </c>
      <c r="J1805">
        <f>IF(F1805=1,IF(H1805=I1805,1,0),"")</f>
        <v/>
      </c>
      <c r="K1805">
        <f>IF(AND(ISNUMBER(MATCH(B1805,lst_FT_sci_excl,0)),ISNUMBER(MATCH(C1805,lst_FT_sci_excl,0))),IF(D1805=E1805,1,0),"")</f>
        <v/>
      </c>
      <c r="L1805">
        <f>IF(OR(G1805=0,K1805=0),1,"")</f>
        <v/>
      </c>
      <c r="M1805">
        <f>IF(L1805=1,COUNTIF($L$2:L1805,1),"")</f>
        <v/>
      </c>
    </row>
    <row r="1806">
      <c r="A1806">
        <f>IF(screen_FT_reviewer_A!$A1806="","",screen_FT_reviewer_A!$A1806)</f>
        <v/>
      </c>
      <c r="B1806">
        <f>IF(OR($A1806="",screen_FT_reviewer_A!$C1806=""),"",screen_FT_reviewer_A!$C1806)</f>
        <v/>
      </c>
      <c r="C1806">
        <f>IF(OR($A1806="",screen_FT_reviewer_B!$C1806=""),"",screen_FT_reviewer_B!$C1806)</f>
        <v/>
      </c>
      <c r="D1806">
        <f>IF(OR($A1806="",screen_FT_reviewer_A!$D1806=""),"",screen_FT_reviewer_A!$D1806)</f>
        <v/>
      </c>
      <c r="E1806">
        <f>IF(OR($A1806="",screen_FT_reviewer_B!$D1806=""),"",screen_FT_reviewer_B!$D1806)</f>
        <v/>
      </c>
      <c r="F1806">
        <f>IF(AND(B1806&lt;&gt;"",C1806&lt;&gt;""),1,"")</f>
        <v/>
      </c>
      <c r="G1806">
        <f>IF(F1806=1,IF(B1806=C1806,1,0),"")</f>
        <v/>
      </c>
      <c r="H1806">
        <f>IF(B1806="","",IFERROR(VLOOKUP(B1806,lst_FT_group_map_table,2,FALSE),"INVALID"))</f>
        <v/>
      </c>
      <c r="I1806">
        <f>IF(C1806="","",IFERROR(VLOOKUP(C1806,lst_FT_group_map_table,2,FALSE),"INVALID"))</f>
        <v/>
      </c>
      <c r="J1806">
        <f>IF(F1806=1,IF(H1806=I1806,1,0),"")</f>
        <v/>
      </c>
      <c r="K1806">
        <f>IF(AND(ISNUMBER(MATCH(B1806,lst_FT_sci_excl,0)),ISNUMBER(MATCH(C1806,lst_FT_sci_excl,0))),IF(D1806=E1806,1,0),"")</f>
        <v/>
      </c>
      <c r="L1806">
        <f>IF(OR(G1806=0,K1806=0),1,"")</f>
        <v/>
      </c>
      <c r="M1806">
        <f>IF(L1806=1,COUNTIF($L$2:L1806,1),"")</f>
        <v/>
      </c>
    </row>
    <row r="1807">
      <c r="A1807">
        <f>IF(screen_FT_reviewer_A!$A1807="","",screen_FT_reviewer_A!$A1807)</f>
        <v/>
      </c>
      <c r="B1807">
        <f>IF(OR($A1807="",screen_FT_reviewer_A!$C1807=""),"",screen_FT_reviewer_A!$C1807)</f>
        <v/>
      </c>
      <c r="C1807">
        <f>IF(OR($A1807="",screen_FT_reviewer_B!$C1807=""),"",screen_FT_reviewer_B!$C1807)</f>
        <v/>
      </c>
      <c r="D1807">
        <f>IF(OR($A1807="",screen_FT_reviewer_A!$D1807=""),"",screen_FT_reviewer_A!$D1807)</f>
        <v/>
      </c>
      <c r="E1807">
        <f>IF(OR($A1807="",screen_FT_reviewer_B!$D1807=""),"",screen_FT_reviewer_B!$D1807)</f>
        <v/>
      </c>
      <c r="F1807">
        <f>IF(AND(B1807&lt;&gt;"",C1807&lt;&gt;""),1,"")</f>
        <v/>
      </c>
      <c r="G1807">
        <f>IF(F1807=1,IF(B1807=C1807,1,0),"")</f>
        <v/>
      </c>
      <c r="H1807">
        <f>IF(B1807="","",IFERROR(VLOOKUP(B1807,lst_FT_group_map_table,2,FALSE),"INVALID"))</f>
        <v/>
      </c>
      <c r="I1807">
        <f>IF(C1807="","",IFERROR(VLOOKUP(C1807,lst_FT_group_map_table,2,FALSE),"INVALID"))</f>
        <v/>
      </c>
      <c r="J1807">
        <f>IF(F1807=1,IF(H1807=I1807,1,0),"")</f>
        <v/>
      </c>
      <c r="K1807">
        <f>IF(AND(ISNUMBER(MATCH(B1807,lst_FT_sci_excl,0)),ISNUMBER(MATCH(C1807,lst_FT_sci_excl,0))),IF(D1807=E1807,1,0),"")</f>
        <v/>
      </c>
      <c r="L1807">
        <f>IF(OR(G1807=0,K1807=0),1,"")</f>
        <v/>
      </c>
      <c r="M1807">
        <f>IF(L1807=1,COUNTIF($L$2:L1807,1),"")</f>
        <v/>
      </c>
    </row>
    <row r="1808">
      <c r="A1808">
        <f>IF(screen_FT_reviewer_A!$A1808="","",screen_FT_reviewer_A!$A1808)</f>
        <v/>
      </c>
      <c r="B1808">
        <f>IF(OR($A1808="",screen_FT_reviewer_A!$C1808=""),"",screen_FT_reviewer_A!$C1808)</f>
        <v/>
      </c>
      <c r="C1808">
        <f>IF(OR($A1808="",screen_FT_reviewer_B!$C1808=""),"",screen_FT_reviewer_B!$C1808)</f>
        <v/>
      </c>
      <c r="D1808">
        <f>IF(OR($A1808="",screen_FT_reviewer_A!$D1808=""),"",screen_FT_reviewer_A!$D1808)</f>
        <v/>
      </c>
      <c r="E1808">
        <f>IF(OR($A1808="",screen_FT_reviewer_B!$D1808=""),"",screen_FT_reviewer_B!$D1808)</f>
        <v/>
      </c>
      <c r="F1808">
        <f>IF(AND(B1808&lt;&gt;"",C1808&lt;&gt;""),1,"")</f>
        <v/>
      </c>
      <c r="G1808">
        <f>IF(F1808=1,IF(B1808=C1808,1,0),"")</f>
        <v/>
      </c>
      <c r="H1808">
        <f>IF(B1808="","",IFERROR(VLOOKUP(B1808,lst_FT_group_map_table,2,FALSE),"INVALID"))</f>
        <v/>
      </c>
      <c r="I1808">
        <f>IF(C1808="","",IFERROR(VLOOKUP(C1808,lst_FT_group_map_table,2,FALSE),"INVALID"))</f>
        <v/>
      </c>
      <c r="J1808">
        <f>IF(F1808=1,IF(H1808=I1808,1,0),"")</f>
        <v/>
      </c>
      <c r="K1808">
        <f>IF(AND(ISNUMBER(MATCH(B1808,lst_FT_sci_excl,0)),ISNUMBER(MATCH(C1808,lst_FT_sci_excl,0))),IF(D1808=E1808,1,0),"")</f>
        <v/>
      </c>
      <c r="L1808">
        <f>IF(OR(G1808=0,K1808=0),1,"")</f>
        <v/>
      </c>
      <c r="M1808">
        <f>IF(L1808=1,COUNTIF($L$2:L1808,1),"")</f>
        <v/>
      </c>
    </row>
    <row r="1809">
      <c r="A1809">
        <f>IF(screen_FT_reviewer_A!$A1809="","",screen_FT_reviewer_A!$A1809)</f>
        <v/>
      </c>
      <c r="B1809">
        <f>IF(OR($A1809="",screen_FT_reviewer_A!$C1809=""),"",screen_FT_reviewer_A!$C1809)</f>
        <v/>
      </c>
      <c r="C1809">
        <f>IF(OR($A1809="",screen_FT_reviewer_B!$C1809=""),"",screen_FT_reviewer_B!$C1809)</f>
        <v/>
      </c>
      <c r="D1809">
        <f>IF(OR($A1809="",screen_FT_reviewer_A!$D1809=""),"",screen_FT_reviewer_A!$D1809)</f>
        <v/>
      </c>
      <c r="E1809">
        <f>IF(OR($A1809="",screen_FT_reviewer_B!$D1809=""),"",screen_FT_reviewer_B!$D1809)</f>
        <v/>
      </c>
      <c r="F1809">
        <f>IF(AND(B1809&lt;&gt;"",C1809&lt;&gt;""),1,"")</f>
        <v/>
      </c>
      <c r="G1809">
        <f>IF(F1809=1,IF(B1809=C1809,1,0),"")</f>
        <v/>
      </c>
      <c r="H1809">
        <f>IF(B1809="","",IFERROR(VLOOKUP(B1809,lst_FT_group_map_table,2,FALSE),"INVALID"))</f>
        <v/>
      </c>
      <c r="I1809">
        <f>IF(C1809="","",IFERROR(VLOOKUP(C1809,lst_FT_group_map_table,2,FALSE),"INVALID"))</f>
        <v/>
      </c>
      <c r="J1809">
        <f>IF(F1809=1,IF(H1809=I1809,1,0),"")</f>
        <v/>
      </c>
      <c r="K1809">
        <f>IF(AND(ISNUMBER(MATCH(B1809,lst_FT_sci_excl,0)),ISNUMBER(MATCH(C1809,lst_FT_sci_excl,0))),IF(D1809=E1809,1,0),"")</f>
        <v/>
      </c>
      <c r="L1809">
        <f>IF(OR(G1809=0,K1809=0),1,"")</f>
        <v/>
      </c>
      <c r="M1809">
        <f>IF(L1809=1,COUNTIF($L$2:L1809,1),"")</f>
        <v/>
      </c>
    </row>
    <row r="1810">
      <c r="A1810">
        <f>IF(screen_FT_reviewer_A!$A1810="","",screen_FT_reviewer_A!$A1810)</f>
        <v/>
      </c>
      <c r="B1810">
        <f>IF(OR($A1810="",screen_FT_reviewer_A!$C1810=""),"",screen_FT_reviewer_A!$C1810)</f>
        <v/>
      </c>
      <c r="C1810">
        <f>IF(OR($A1810="",screen_FT_reviewer_B!$C1810=""),"",screen_FT_reviewer_B!$C1810)</f>
        <v/>
      </c>
      <c r="D1810">
        <f>IF(OR($A1810="",screen_FT_reviewer_A!$D1810=""),"",screen_FT_reviewer_A!$D1810)</f>
        <v/>
      </c>
      <c r="E1810">
        <f>IF(OR($A1810="",screen_FT_reviewer_B!$D1810=""),"",screen_FT_reviewer_B!$D1810)</f>
        <v/>
      </c>
      <c r="F1810">
        <f>IF(AND(B1810&lt;&gt;"",C1810&lt;&gt;""),1,"")</f>
        <v/>
      </c>
      <c r="G1810">
        <f>IF(F1810=1,IF(B1810=C1810,1,0),"")</f>
        <v/>
      </c>
      <c r="H1810">
        <f>IF(B1810="","",IFERROR(VLOOKUP(B1810,lst_FT_group_map_table,2,FALSE),"INVALID"))</f>
        <v/>
      </c>
      <c r="I1810">
        <f>IF(C1810="","",IFERROR(VLOOKUP(C1810,lst_FT_group_map_table,2,FALSE),"INVALID"))</f>
        <v/>
      </c>
      <c r="J1810">
        <f>IF(F1810=1,IF(H1810=I1810,1,0),"")</f>
        <v/>
      </c>
      <c r="K1810">
        <f>IF(AND(ISNUMBER(MATCH(B1810,lst_FT_sci_excl,0)),ISNUMBER(MATCH(C1810,lst_FT_sci_excl,0))),IF(D1810=E1810,1,0),"")</f>
        <v/>
      </c>
      <c r="L1810">
        <f>IF(OR(G1810=0,K1810=0),1,"")</f>
        <v/>
      </c>
      <c r="M1810">
        <f>IF(L1810=1,COUNTIF($L$2:L1810,1),"")</f>
        <v/>
      </c>
    </row>
    <row r="1811">
      <c r="A1811">
        <f>IF(screen_FT_reviewer_A!$A1811="","",screen_FT_reviewer_A!$A1811)</f>
        <v/>
      </c>
      <c r="B1811">
        <f>IF(OR($A1811="",screen_FT_reviewer_A!$C1811=""),"",screen_FT_reviewer_A!$C1811)</f>
        <v/>
      </c>
      <c r="C1811">
        <f>IF(OR($A1811="",screen_FT_reviewer_B!$C1811=""),"",screen_FT_reviewer_B!$C1811)</f>
        <v/>
      </c>
      <c r="D1811">
        <f>IF(OR($A1811="",screen_FT_reviewer_A!$D1811=""),"",screen_FT_reviewer_A!$D1811)</f>
        <v/>
      </c>
      <c r="E1811">
        <f>IF(OR($A1811="",screen_FT_reviewer_B!$D1811=""),"",screen_FT_reviewer_B!$D1811)</f>
        <v/>
      </c>
      <c r="F1811">
        <f>IF(AND(B1811&lt;&gt;"",C1811&lt;&gt;""),1,"")</f>
        <v/>
      </c>
      <c r="G1811">
        <f>IF(F1811=1,IF(B1811=C1811,1,0),"")</f>
        <v/>
      </c>
      <c r="H1811">
        <f>IF(B1811="","",IFERROR(VLOOKUP(B1811,lst_FT_group_map_table,2,FALSE),"INVALID"))</f>
        <v/>
      </c>
      <c r="I1811">
        <f>IF(C1811="","",IFERROR(VLOOKUP(C1811,lst_FT_group_map_table,2,FALSE),"INVALID"))</f>
        <v/>
      </c>
      <c r="J1811">
        <f>IF(F1811=1,IF(H1811=I1811,1,0),"")</f>
        <v/>
      </c>
      <c r="K1811">
        <f>IF(AND(ISNUMBER(MATCH(B1811,lst_FT_sci_excl,0)),ISNUMBER(MATCH(C1811,lst_FT_sci_excl,0))),IF(D1811=E1811,1,0),"")</f>
        <v/>
      </c>
      <c r="L1811">
        <f>IF(OR(G1811=0,K1811=0),1,"")</f>
        <v/>
      </c>
      <c r="M1811">
        <f>IF(L1811=1,COUNTIF($L$2:L1811,1),"")</f>
        <v/>
      </c>
    </row>
    <row r="1812">
      <c r="A1812">
        <f>IF(screen_FT_reviewer_A!$A1812="","",screen_FT_reviewer_A!$A1812)</f>
        <v/>
      </c>
      <c r="B1812">
        <f>IF(OR($A1812="",screen_FT_reviewer_A!$C1812=""),"",screen_FT_reviewer_A!$C1812)</f>
        <v/>
      </c>
      <c r="C1812">
        <f>IF(OR($A1812="",screen_FT_reviewer_B!$C1812=""),"",screen_FT_reviewer_B!$C1812)</f>
        <v/>
      </c>
      <c r="D1812">
        <f>IF(OR($A1812="",screen_FT_reviewer_A!$D1812=""),"",screen_FT_reviewer_A!$D1812)</f>
        <v/>
      </c>
      <c r="E1812">
        <f>IF(OR($A1812="",screen_FT_reviewer_B!$D1812=""),"",screen_FT_reviewer_B!$D1812)</f>
        <v/>
      </c>
      <c r="F1812">
        <f>IF(AND(B1812&lt;&gt;"",C1812&lt;&gt;""),1,"")</f>
        <v/>
      </c>
      <c r="G1812">
        <f>IF(F1812=1,IF(B1812=C1812,1,0),"")</f>
        <v/>
      </c>
      <c r="H1812">
        <f>IF(B1812="","",IFERROR(VLOOKUP(B1812,lst_FT_group_map_table,2,FALSE),"INVALID"))</f>
        <v/>
      </c>
      <c r="I1812">
        <f>IF(C1812="","",IFERROR(VLOOKUP(C1812,lst_FT_group_map_table,2,FALSE),"INVALID"))</f>
        <v/>
      </c>
      <c r="J1812">
        <f>IF(F1812=1,IF(H1812=I1812,1,0),"")</f>
        <v/>
      </c>
      <c r="K1812">
        <f>IF(AND(ISNUMBER(MATCH(B1812,lst_FT_sci_excl,0)),ISNUMBER(MATCH(C1812,lst_FT_sci_excl,0))),IF(D1812=E1812,1,0),"")</f>
        <v/>
      </c>
      <c r="L1812">
        <f>IF(OR(G1812=0,K1812=0),1,"")</f>
        <v/>
      </c>
      <c r="M1812">
        <f>IF(L1812=1,COUNTIF($L$2:L1812,1),"")</f>
        <v/>
      </c>
    </row>
    <row r="1813">
      <c r="A1813">
        <f>IF(screen_FT_reviewer_A!$A1813="","",screen_FT_reviewer_A!$A1813)</f>
        <v/>
      </c>
      <c r="B1813">
        <f>IF(OR($A1813="",screen_FT_reviewer_A!$C1813=""),"",screen_FT_reviewer_A!$C1813)</f>
        <v/>
      </c>
      <c r="C1813">
        <f>IF(OR($A1813="",screen_FT_reviewer_B!$C1813=""),"",screen_FT_reviewer_B!$C1813)</f>
        <v/>
      </c>
      <c r="D1813">
        <f>IF(OR($A1813="",screen_FT_reviewer_A!$D1813=""),"",screen_FT_reviewer_A!$D1813)</f>
        <v/>
      </c>
      <c r="E1813">
        <f>IF(OR($A1813="",screen_FT_reviewer_B!$D1813=""),"",screen_FT_reviewer_B!$D1813)</f>
        <v/>
      </c>
      <c r="F1813">
        <f>IF(AND(B1813&lt;&gt;"",C1813&lt;&gt;""),1,"")</f>
        <v/>
      </c>
      <c r="G1813">
        <f>IF(F1813=1,IF(B1813=C1813,1,0),"")</f>
        <v/>
      </c>
      <c r="H1813">
        <f>IF(B1813="","",IFERROR(VLOOKUP(B1813,lst_FT_group_map_table,2,FALSE),"INVALID"))</f>
        <v/>
      </c>
      <c r="I1813">
        <f>IF(C1813="","",IFERROR(VLOOKUP(C1813,lst_FT_group_map_table,2,FALSE),"INVALID"))</f>
        <v/>
      </c>
      <c r="J1813">
        <f>IF(F1813=1,IF(H1813=I1813,1,0),"")</f>
        <v/>
      </c>
      <c r="K1813">
        <f>IF(AND(ISNUMBER(MATCH(B1813,lst_FT_sci_excl,0)),ISNUMBER(MATCH(C1813,lst_FT_sci_excl,0))),IF(D1813=E1813,1,0),"")</f>
        <v/>
      </c>
      <c r="L1813">
        <f>IF(OR(G1813=0,K1813=0),1,"")</f>
        <v/>
      </c>
      <c r="M1813">
        <f>IF(L1813=1,COUNTIF($L$2:L1813,1),"")</f>
        <v/>
      </c>
    </row>
    <row r="1814">
      <c r="A1814">
        <f>IF(screen_FT_reviewer_A!$A1814="","",screen_FT_reviewer_A!$A1814)</f>
        <v/>
      </c>
      <c r="B1814">
        <f>IF(OR($A1814="",screen_FT_reviewer_A!$C1814=""),"",screen_FT_reviewer_A!$C1814)</f>
        <v/>
      </c>
      <c r="C1814">
        <f>IF(OR($A1814="",screen_FT_reviewer_B!$C1814=""),"",screen_FT_reviewer_B!$C1814)</f>
        <v/>
      </c>
      <c r="D1814">
        <f>IF(OR($A1814="",screen_FT_reviewer_A!$D1814=""),"",screen_FT_reviewer_A!$D1814)</f>
        <v/>
      </c>
      <c r="E1814">
        <f>IF(OR($A1814="",screen_FT_reviewer_B!$D1814=""),"",screen_FT_reviewer_B!$D1814)</f>
        <v/>
      </c>
      <c r="F1814">
        <f>IF(AND(B1814&lt;&gt;"",C1814&lt;&gt;""),1,"")</f>
        <v/>
      </c>
      <c r="G1814">
        <f>IF(F1814=1,IF(B1814=C1814,1,0),"")</f>
        <v/>
      </c>
      <c r="H1814">
        <f>IF(B1814="","",IFERROR(VLOOKUP(B1814,lst_FT_group_map_table,2,FALSE),"INVALID"))</f>
        <v/>
      </c>
      <c r="I1814">
        <f>IF(C1814="","",IFERROR(VLOOKUP(C1814,lst_FT_group_map_table,2,FALSE),"INVALID"))</f>
        <v/>
      </c>
      <c r="J1814">
        <f>IF(F1814=1,IF(H1814=I1814,1,0),"")</f>
        <v/>
      </c>
      <c r="K1814">
        <f>IF(AND(ISNUMBER(MATCH(B1814,lst_FT_sci_excl,0)),ISNUMBER(MATCH(C1814,lst_FT_sci_excl,0))),IF(D1814=E1814,1,0),"")</f>
        <v/>
      </c>
      <c r="L1814">
        <f>IF(OR(G1814=0,K1814=0),1,"")</f>
        <v/>
      </c>
      <c r="M1814">
        <f>IF(L1814=1,COUNTIF($L$2:L1814,1),"")</f>
        <v/>
      </c>
    </row>
    <row r="1815">
      <c r="A1815">
        <f>IF(screen_FT_reviewer_A!$A1815="","",screen_FT_reviewer_A!$A1815)</f>
        <v/>
      </c>
      <c r="B1815">
        <f>IF(OR($A1815="",screen_FT_reviewer_A!$C1815=""),"",screen_FT_reviewer_A!$C1815)</f>
        <v/>
      </c>
      <c r="C1815">
        <f>IF(OR($A1815="",screen_FT_reviewer_B!$C1815=""),"",screen_FT_reviewer_B!$C1815)</f>
        <v/>
      </c>
      <c r="D1815">
        <f>IF(OR($A1815="",screen_FT_reviewer_A!$D1815=""),"",screen_FT_reviewer_A!$D1815)</f>
        <v/>
      </c>
      <c r="E1815">
        <f>IF(OR($A1815="",screen_FT_reviewer_B!$D1815=""),"",screen_FT_reviewer_B!$D1815)</f>
        <v/>
      </c>
      <c r="F1815">
        <f>IF(AND(B1815&lt;&gt;"",C1815&lt;&gt;""),1,"")</f>
        <v/>
      </c>
      <c r="G1815">
        <f>IF(F1815=1,IF(B1815=C1815,1,0),"")</f>
        <v/>
      </c>
      <c r="H1815">
        <f>IF(B1815="","",IFERROR(VLOOKUP(B1815,lst_FT_group_map_table,2,FALSE),"INVALID"))</f>
        <v/>
      </c>
      <c r="I1815">
        <f>IF(C1815="","",IFERROR(VLOOKUP(C1815,lst_FT_group_map_table,2,FALSE),"INVALID"))</f>
        <v/>
      </c>
      <c r="J1815">
        <f>IF(F1815=1,IF(H1815=I1815,1,0),"")</f>
        <v/>
      </c>
      <c r="K1815">
        <f>IF(AND(ISNUMBER(MATCH(B1815,lst_FT_sci_excl,0)),ISNUMBER(MATCH(C1815,lst_FT_sci_excl,0))),IF(D1815=E1815,1,0),"")</f>
        <v/>
      </c>
      <c r="L1815">
        <f>IF(OR(G1815=0,K1815=0),1,"")</f>
        <v/>
      </c>
      <c r="M1815">
        <f>IF(L1815=1,COUNTIF($L$2:L1815,1),"")</f>
        <v/>
      </c>
    </row>
    <row r="1816">
      <c r="A1816">
        <f>IF(screen_FT_reviewer_A!$A1816="","",screen_FT_reviewer_A!$A1816)</f>
        <v/>
      </c>
      <c r="B1816">
        <f>IF(OR($A1816="",screen_FT_reviewer_A!$C1816=""),"",screen_FT_reviewer_A!$C1816)</f>
        <v/>
      </c>
      <c r="C1816">
        <f>IF(OR($A1816="",screen_FT_reviewer_B!$C1816=""),"",screen_FT_reviewer_B!$C1816)</f>
        <v/>
      </c>
      <c r="D1816">
        <f>IF(OR($A1816="",screen_FT_reviewer_A!$D1816=""),"",screen_FT_reviewer_A!$D1816)</f>
        <v/>
      </c>
      <c r="E1816">
        <f>IF(OR($A1816="",screen_FT_reviewer_B!$D1816=""),"",screen_FT_reviewer_B!$D1816)</f>
        <v/>
      </c>
      <c r="F1816">
        <f>IF(AND(B1816&lt;&gt;"",C1816&lt;&gt;""),1,"")</f>
        <v/>
      </c>
      <c r="G1816">
        <f>IF(F1816=1,IF(B1816=C1816,1,0),"")</f>
        <v/>
      </c>
      <c r="H1816">
        <f>IF(B1816="","",IFERROR(VLOOKUP(B1816,lst_FT_group_map_table,2,FALSE),"INVALID"))</f>
        <v/>
      </c>
      <c r="I1816">
        <f>IF(C1816="","",IFERROR(VLOOKUP(C1816,lst_FT_group_map_table,2,FALSE),"INVALID"))</f>
        <v/>
      </c>
      <c r="J1816">
        <f>IF(F1816=1,IF(H1816=I1816,1,0),"")</f>
        <v/>
      </c>
      <c r="K1816">
        <f>IF(AND(ISNUMBER(MATCH(B1816,lst_FT_sci_excl,0)),ISNUMBER(MATCH(C1816,lst_FT_sci_excl,0))),IF(D1816=E1816,1,0),"")</f>
        <v/>
      </c>
      <c r="L1816">
        <f>IF(OR(G1816=0,K1816=0),1,"")</f>
        <v/>
      </c>
      <c r="M1816">
        <f>IF(L1816=1,COUNTIF($L$2:L1816,1),"")</f>
        <v/>
      </c>
    </row>
    <row r="1817">
      <c r="A1817">
        <f>IF(screen_FT_reviewer_A!$A1817="","",screen_FT_reviewer_A!$A1817)</f>
        <v/>
      </c>
      <c r="B1817">
        <f>IF(OR($A1817="",screen_FT_reviewer_A!$C1817=""),"",screen_FT_reviewer_A!$C1817)</f>
        <v/>
      </c>
      <c r="C1817">
        <f>IF(OR($A1817="",screen_FT_reviewer_B!$C1817=""),"",screen_FT_reviewer_B!$C1817)</f>
        <v/>
      </c>
      <c r="D1817">
        <f>IF(OR($A1817="",screen_FT_reviewer_A!$D1817=""),"",screen_FT_reviewer_A!$D1817)</f>
        <v/>
      </c>
      <c r="E1817">
        <f>IF(OR($A1817="",screen_FT_reviewer_B!$D1817=""),"",screen_FT_reviewer_B!$D1817)</f>
        <v/>
      </c>
      <c r="F1817">
        <f>IF(AND(B1817&lt;&gt;"",C1817&lt;&gt;""),1,"")</f>
        <v/>
      </c>
      <c r="G1817">
        <f>IF(F1817=1,IF(B1817=C1817,1,0),"")</f>
        <v/>
      </c>
      <c r="H1817">
        <f>IF(B1817="","",IFERROR(VLOOKUP(B1817,lst_FT_group_map_table,2,FALSE),"INVALID"))</f>
        <v/>
      </c>
      <c r="I1817">
        <f>IF(C1817="","",IFERROR(VLOOKUP(C1817,lst_FT_group_map_table,2,FALSE),"INVALID"))</f>
        <v/>
      </c>
      <c r="J1817">
        <f>IF(F1817=1,IF(H1817=I1817,1,0),"")</f>
        <v/>
      </c>
      <c r="K1817">
        <f>IF(AND(ISNUMBER(MATCH(B1817,lst_FT_sci_excl,0)),ISNUMBER(MATCH(C1817,lst_FT_sci_excl,0))),IF(D1817=E1817,1,0),"")</f>
        <v/>
      </c>
      <c r="L1817">
        <f>IF(OR(G1817=0,K1817=0),1,"")</f>
        <v/>
      </c>
      <c r="M1817">
        <f>IF(L1817=1,COUNTIF($L$2:L1817,1),"")</f>
        <v/>
      </c>
    </row>
    <row r="1818">
      <c r="A1818">
        <f>IF(screen_FT_reviewer_A!$A1818="","",screen_FT_reviewer_A!$A1818)</f>
        <v/>
      </c>
      <c r="B1818">
        <f>IF(OR($A1818="",screen_FT_reviewer_A!$C1818=""),"",screen_FT_reviewer_A!$C1818)</f>
        <v/>
      </c>
      <c r="C1818">
        <f>IF(OR($A1818="",screen_FT_reviewer_B!$C1818=""),"",screen_FT_reviewer_B!$C1818)</f>
        <v/>
      </c>
      <c r="D1818">
        <f>IF(OR($A1818="",screen_FT_reviewer_A!$D1818=""),"",screen_FT_reviewer_A!$D1818)</f>
        <v/>
      </c>
      <c r="E1818">
        <f>IF(OR($A1818="",screen_FT_reviewer_B!$D1818=""),"",screen_FT_reviewer_B!$D1818)</f>
        <v/>
      </c>
      <c r="F1818">
        <f>IF(AND(B1818&lt;&gt;"",C1818&lt;&gt;""),1,"")</f>
        <v/>
      </c>
      <c r="G1818">
        <f>IF(F1818=1,IF(B1818=C1818,1,0),"")</f>
        <v/>
      </c>
      <c r="H1818">
        <f>IF(B1818="","",IFERROR(VLOOKUP(B1818,lst_FT_group_map_table,2,FALSE),"INVALID"))</f>
        <v/>
      </c>
      <c r="I1818">
        <f>IF(C1818="","",IFERROR(VLOOKUP(C1818,lst_FT_group_map_table,2,FALSE),"INVALID"))</f>
        <v/>
      </c>
      <c r="J1818">
        <f>IF(F1818=1,IF(H1818=I1818,1,0),"")</f>
        <v/>
      </c>
      <c r="K1818">
        <f>IF(AND(ISNUMBER(MATCH(B1818,lst_FT_sci_excl,0)),ISNUMBER(MATCH(C1818,lst_FT_sci_excl,0))),IF(D1818=E1818,1,0),"")</f>
        <v/>
      </c>
      <c r="L1818">
        <f>IF(OR(G1818=0,K1818=0),1,"")</f>
        <v/>
      </c>
      <c r="M1818">
        <f>IF(L1818=1,COUNTIF($L$2:L1818,1),"")</f>
        <v/>
      </c>
    </row>
    <row r="1819">
      <c r="A1819">
        <f>IF(screen_FT_reviewer_A!$A1819="","",screen_FT_reviewer_A!$A1819)</f>
        <v/>
      </c>
      <c r="B1819">
        <f>IF(OR($A1819="",screen_FT_reviewer_A!$C1819=""),"",screen_FT_reviewer_A!$C1819)</f>
        <v/>
      </c>
      <c r="C1819">
        <f>IF(OR($A1819="",screen_FT_reviewer_B!$C1819=""),"",screen_FT_reviewer_B!$C1819)</f>
        <v/>
      </c>
      <c r="D1819">
        <f>IF(OR($A1819="",screen_FT_reviewer_A!$D1819=""),"",screen_FT_reviewer_A!$D1819)</f>
        <v/>
      </c>
      <c r="E1819">
        <f>IF(OR($A1819="",screen_FT_reviewer_B!$D1819=""),"",screen_FT_reviewer_B!$D1819)</f>
        <v/>
      </c>
      <c r="F1819">
        <f>IF(AND(B1819&lt;&gt;"",C1819&lt;&gt;""),1,"")</f>
        <v/>
      </c>
      <c r="G1819">
        <f>IF(F1819=1,IF(B1819=C1819,1,0),"")</f>
        <v/>
      </c>
      <c r="H1819">
        <f>IF(B1819="","",IFERROR(VLOOKUP(B1819,lst_FT_group_map_table,2,FALSE),"INVALID"))</f>
        <v/>
      </c>
      <c r="I1819">
        <f>IF(C1819="","",IFERROR(VLOOKUP(C1819,lst_FT_group_map_table,2,FALSE),"INVALID"))</f>
        <v/>
      </c>
      <c r="J1819">
        <f>IF(F1819=1,IF(H1819=I1819,1,0),"")</f>
        <v/>
      </c>
      <c r="K1819">
        <f>IF(AND(ISNUMBER(MATCH(B1819,lst_FT_sci_excl,0)),ISNUMBER(MATCH(C1819,lst_FT_sci_excl,0))),IF(D1819=E1819,1,0),"")</f>
        <v/>
      </c>
      <c r="L1819">
        <f>IF(OR(G1819=0,K1819=0),1,"")</f>
        <v/>
      </c>
      <c r="M1819">
        <f>IF(L1819=1,COUNTIF($L$2:L1819,1),"")</f>
        <v/>
      </c>
    </row>
    <row r="1820">
      <c r="A1820">
        <f>IF(screen_FT_reviewer_A!$A1820="","",screen_FT_reviewer_A!$A1820)</f>
        <v/>
      </c>
      <c r="B1820">
        <f>IF(OR($A1820="",screen_FT_reviewer_A!$C1820=""),"",screen_FT_reviewer_A!$C1820)</f>
        <v/>
      </c>
      <c r="C1820">
        <f>IF(OR($A1820="",screen_FT_reviewer_B!$C1820=""),"",screen_FT_reviewer_B!$C1820)</f>
        <v/>
      </c>
      <c r="D1820">
        <f>IF(OR($A1820="",screen_FT_reviewer_A!$D1820=""),"",screen_FT_reviewer_A!$D1820)</f>
        <v/>
      </c>
      <c r="E1820">
        <f>IF(OR($A1820="",screen_FT_reviewer_B!$D1820=""),"",screen_FT_reviewer_B!$D1820)</f>
        <v/>
      </c>
      <c r="F1820">
        <f>IF(AND(B1820&lt;&gt;"",C1820&lt;&gt;""),1,"")</f>
        <v/>
      </c>
      <c r="G1820">
        <f>IF(F1820=1,IF(B1820=C1820,1,0),"")</f>
        <v/>
      </c>
      <c r="H1820">
        <f>IF(B1820="","",IFERROR(VLOOKUP(B1820,lst_FT_group_map_table,2,FALSE),"INVALID"))</f>
        <v/>
      </c>
      <c r="I1820">
        <f>IF(C1820="","",IFERROR(VLOOKUP(C1820,lst_FT_group_map_table,2,FALSE),"INVALID"))</f>
        <v/>
      </c>
      <c r="J1820">
        <f>IF(F1820=1,IF(H1820=I1820,1,0),"")</f>
        <v/>
      </c>
      <c r="K1820">
        <f>IF(AND(ISNUMBER(MATCH(B1820,lst_FT_sci_excl,0)),ISNUMBER(MATCH(C1820,lst_FT_sci_excl,0))),IF(D1820=E1820,1,0),"")</f>
        <v/>
      </c>
      <c r="L1820">
        <f>IF(OR(G1820=0,K1820=0),1,"")</f>
        <v/>
      </c>
      <c r="M1820">
        <f>IF(L1820=1,COUNTIF($L$2:L1820,1),"")</f>
        <v/>
      </c>
    </row>
    <row r="1821">
      <c r="A1821">
        <f>IF(screen_FT_reviewer_A!$A1821="","",screen_FT_reviewer_A!$A1821)</f>
        <v/>
      </c>
      <c r="B1821">
        <f>IF(OR($A1821="",screen_FT_reviewer_A!$C1821=""),"",screen_FT_reviewer_A!$C1821)</f>
        <v/>
      </c>
      <c r="C1821">
        <f>IF(OR($A1821="",screen_FT_reviewer_B!$C1821=""),"",screen_FT_reviewer_B!$C1821)</f>
        <v/>
      </c>
      <c r="D1821">
        <f>IF(OR($A1821="",screen_FT_reviewer_A!$D1821=""),"",screen_FT_reviewer_A!$D1821)</f>
        <v/>
      </c>
      <c r="E1821">
        <f>IF(OR($A1821="",screen_FT_reviewer_B!$D1821=""),"",screen_FT_reviewer_B!$D1821)</f>
        <v/>
      </c>
      <c r="F1821">
        <f>IF(AND(B1821&lt;&gt;"",C1821&lt;&gt;""),1,"")</f>
        <v/>
      </c>
      <c r="G1821">
        <f>IF(F1821=1,IF(B1821=C1821,1,0),"")</f>
        <v/>
      </c>
      <c r="H1821">
        <f>IF(B1821="","",IFERROR(VLOOKUP(B1821,lst_FT_group_map_table,2,FALSE),"INVALID"))</f>
        <v/>
      </c>
      <c r="I1821">
        <f>IF(C1821="","",IFERROR(VLOOKUP(C1821,lst_FT_group_map_table,2,FALSE),"INVALID"))</f>
        <v/>
      </c>
      <c r="J1821">
        <f>IF(F1821=1,IF(H1821=I1821,1,0),"")</f>
        <v/>
      </c>
      <c r="K1821">
        <f>IF(AND(ISNUMBER(MATCH(B1821,lst_FT_sci_excl,0)),ISNUMBER(MATCH(C1821,lst_FT_sci_excl,0))),IF(D1821=E1821,1,0),"")</f>
        <v/>
      </c>
      <c r="L1821">
        <f>IF(OR(G1821=0,K1821=0),1,"")</f>
        <v/>
      </c>
      <c r="M1821">
        <f>IF(L1821=1,COUNTIF($L$2:L1821,1),"")</f>
        <v/>
      </c>
    </row>
    <row r="1822">
      <c r="A1822">
        <f>IF(screen_FT_reviewer_A!$A1822="","",screen_FT_reviewer_A!$A1822)</f>
        <v/>
      </c>
      <c r="B1822">
        <f>IF(OR($A1822="",screen_FT_reviewer_A!$C1822=""),"",screen_FT_reviewer_A!$C1822)</f>
        <v/>
      </c>
      <c r="C1822">
        <f>IF(OR($A1822="",screen_FT_reviewer_B!$C1822=""),"",screen_FT_reviewer_B!$C1822)</f>
        <v/>
      </c>
      <c r="D1822">
        <f>IF(OR($A1822="",screen_FT_reviewer_A!$D1822=""),"",screen_FT_reviewer_A!$D1822)</f>
        <v/>
      </c>
      <c r="E1822">
        <f>IF(OR($A1822="",screen_FT_reviewer_B!$D1822=""),"",screen_FT_reviewer_B!$D1822)</f>
        <v/>
      </c>
      <c r="F1822">
        <f>IF(AND(B1822&lt;&gt;"",C1822&lt;&gt;""),1,"")</f>
        <v/>
      </c>
      <c r="G1822">
        <f>IF(F1822=1,IF(B1822=C1822,1,0),"")</f>
        <v/>
      </c>
      <c r="H1822">
        <f>IF(B1822="","",IFERROR(VLOOKUP(B1822,lst_FT_group_map_table,2,FALSE),"INVALID"))</f>
        <v/>
      </c>
      <c r="I1822">
        <f>IF(C1822="","",IFERROR(VLOOKUP(C1822,lst_FT_group_map_table,2,FALSE),"INVALID"))</f>
        <v/>
      </c>
      <c r="J1822">
        <f>IF(F1822=1,IF(H1822=I1822,1,0),"")</f>
        <v/>
      </c>
      <c r="K1822">
        <f>IF(AND(ISNUMBER(MATCH(B1822,lst_FT_sci_excl,0)),ISNUMBER(MATCH(C1822,lst_FT_sci_excl,0))),IF(D1822=E1822,1,0),"")</f>
        <v/>
      </c>
      <c r="L1822">
        <f>IF(OR(G1822=0,K1822=0),1,"")</f>
        <v/>
      </c>
      <c r="M1822">
        <f>IF(L1822=1,COUNTIF($L$2:L1822,1),"")</f>
        <v/>
      </c>
    </row>
    <row r="1823">
      <c r="A1823">
        <f>IF(screen_FT_reviewer_A!$A1823="","",screen_FT_reviewer_A!$A1823)</f>
        <v/>
      </c>
      <c r="B1823">
        <f>IF(OR($A1823="",screen_FT_reviewer_A!$C1823=""),"",screen_FT_reviewer_A!$C1823)</f>
        <v/>
      </c>
      <c r="C1823">
        <f>IF(OR($A1823="",screen_FT_reviewer_B!$C1823=""),"",screen_FT_reviewer_B!$C1823)</f>
        <v/>
      </c>
      <c r="D1823">
        <f>IF(OR($A1823="",screen_FT_reviewer_A!$D1823=""),"",screen_FT_reviewer_A!$D1823)</f>
        <v/>
      </c>
      <c r="E1823">
        <f>IF(OR($A1823="",screen_FT_reviewer_B!$D1823=""),"",screen_FT_reviewer_B!$D1823)</f>
        <v/>
      </c>
      <c r="F1823">
        <f>IF(AND(B1823&lt;&gt;"",C1823&lt;&gt;""),1,"")</f>
        <v/>
      </c>
      <c r="G1823">
        <f>IF(F1823=1,IF(B1823=C1823,1,0),"")</f>
        <v/>
      </c>
      <c r="H1823">
        <f>IF(B1823="","",IFERROR(VLOOKUP(B1823,lst_FT_group_map_table,2,FALSE),"INVALID"))</f>
        <v/>
      </c>
      <c r="I1823">
        <f>IF(C1823="","",IFERROR(VLOOKUP(C1823,lst_FT_group_map_table,2,FALSE),"INVALID"))</f>
        <v/>
      </c>
      <c r="J1823">
        <f>IF(F1823=1,IF(H1823=I1823,1,0),"")</f>
        <v/>
      </c>
      <c r="K1823">
        <f>IF(AND(ISNUMBER(MATCH(B1823,lst_FT_sci_excl,0)),ISNUMBER(MATCH(C1823,lst_FT_sci_excl,0))),IF(D1823=E1823,1,0),"")</f>
        <v/>
      </c>
      <c r="L1823">
        <f>IF(OR(G1823=0,K1823=0),1,"")</f>
        <v/>
      </c>
      <c r="M1823">
        <f>IF(L1823=1,COUNTIF($L$2:L1823,1),"")</f>
        <v/>
      </c>
    </row>
    <row r="1824">
      <c r="A1824">
        <f>IF(screen_FT_reviewer_A!$A1824="","",screen_FT_reviewer_A!$A1824)</f>
        <v/>
      </c>
      <c r="B1824">
        <f>IF(OR($A1824="",screen_FT_reviewer_A!$C1824=""),"",screen_FT_reviewer_A!$C1824)</f>
        <v/>
      </c>
      <c r="C1824">
        <f>IF(OR($A1824="",screen_FT_reviewer_B!$C1824=""),"",screen_FT_reviewer_B!$C1824)</f>
        <v/>
      </c>
      <c r="D1824">
        <f>IF(OR($A1824="",screen_FT_reviewer_A!$D1824=""),"",screen_FT_reviewer_A!$D1824)</f>
        <v/>
      </c>
      <c r="E1824">
        <f>IF(OR($A1824="",screen_FT_reviewer_B!$D1824=""),"",screen_FT_reviewer_B!$D1824)</f>
        <v/>
      </c>
      <c r="F1824">
        <f>IF(AND(B1824&lt;&gt;"",C1824&lt;&gt;""),1,"")</f>
        <v/>
      </c>
      <c r="G1824">
        <f>IF(F1824=1,IF(B1824=C1824,1,0),"")</f>
        <v/>
      </c>
      <c r="H1824">
        <f>IF(B1824="","",IFERROR(VLOOKUP(B1824,lst_FT_group_map_table,2,FALSE),"INVALID"))</f>
        <v/>
      </c>
      <c r="I1824">
        <f>IF(C1824="","",IFERROR(VLOOKUP(C1824,lst_FT_group_map_table,2,FALSE),"INVALID"))</f>
        <v/>
      </c>
      <c r="J1824">
        <f>IF(F1824=1,IF(H1824=I1824,1,0),"")</f>
        <v/>
      </c>
      <c r="K1824">
        <f>IF(AND(ISNUMBER(MATCH(B1824,lst_FT_sci_excl,0)),ISNUMBER(MATCH(C1824,lst_FT_sci_excl,0))),IF(D1824=E1824,1,0),"")</f>
        <v/>
      </c>
      <c r="L1824">
        <f>IF(OR(G1824=0,K1824=0),1,"")</f>
        <v/>
      </c>
      <c r="M1824">
        <f>IF(L1824=1,COUNTIF($L$2:L1824,1),"")</f>
        <v/>
      </c>
    </row>
    <row r="1825">
      <c r="A1825">
        <f>IF(screen_FT_reviewer_A!$A1825="","",screen_FT_reviewer_A!$A1825)</f>
        <v/>
      </c>
      <c r="B1825">
        <f>IF(OR($A1825="",screen_FT_reviewer_A!$C1825=""),"",screen_FT_reviewer_A!$C1825)</f>
        <v/>
      </c>
      <c r="C1825">
        <f>IF(OR($A1825="",screen_FT_reviewer_B!$C1825=""),"",screen_FT_reviewer_B!$C1825)</f>
        <v/>
      </c>
      <c r="D1825">
        <f>IF(OR($A1825="",screen_FT_reviewer_A!$D1825=""),"",screen_FT_reviewer_A!$D1825)</f>
        <v/>
      </c>
      <c r="E1825">
        <f>IF(OR($A1825="",screen_FT_reviewer_B!$D1825=""),"",screen_FT_reviewer_B!$D1825)</f>
        <v/>
      </c>
      <c r="F1825">
        <f>IF(AND(B1825&lt;&gt;"",C1825&lt;&gt;""),1,"")</f>
        <v/>
      </c>
      <c r="G1825">
        <f>IF(F1825=1,IF(B1825=C1825,1,0),"")</f>
        <v/>
      </c>
      <c r="H1825">
        <f>IF(B1825="","",IFERROR(VLOOKUP(B1825,lst_FT_group_map_table,2,FALSE),"INVALID"))</f>
        <v/>
      </c>
      <c r="I1825">
        <f>IF(C1825="","",IFERROR(VLOOKUP(C1825,lst_FT_group_map_table,2,FALSE),"INVALID"))</f>
        <v/>
      </c>
      <c r="J1825">
        <f>IF(F1825=1,IF(H1825=I1825,1,0),"")</f>
        <v/>
      </c>
      <c r="K1825">
        <f>IF(AND(ISNUMBER(MATCH(B1825,lst_FT_sci_excl,0)),ISNUMBER(MATCH(C1825,lst_FT_sci_excl,0))),IF(D1825=E1825,1,0),"")</f>
        <v/>
      </c>
      <c r="L1825">
        <f>IF(OR(G1825=0,K1825=0),1,"")</f>
        <v/>
      </c>
      <c r="M1825">
        <f>IF(L1825=1,COUNTIF($L$2:L1825,1),"")</f>
        <v/>
      </c>
    </row>
    <row r="1826">
      <c r="A1826">
        <f>IF(screen_FT_reviewer_A!$A1826="","",screen_FT_reviewer_A!$A1826)</f>
        <v/>
      </c>
      <c r="B1826">
        <f>IF(OR($A1826="",screen_FT_reviewer_A!$C1826=""),"",screen_FT_reviewer_A!$C1826)</f>
        <v/>
      </c>
      <c r="C1826">
        <f>IF(OR($A1826="",screen_FT_reviewer_B!$C1826=""),"",screen_FT_reviewer_B!$C1826)</f>
        <v/>
      </c>
      <c r="D1826">
        <f>IF(OR($A1826="",screen_FT_reviewer_A!$D1826=""),"",screen_FT_reviewer_A!$D1826)</f>
        <v/>
      </c>
      <c r="E1826">
        <f>IF(OR($A1826="",screen_FT_reviewer_B!$D1826=""),"",screen_FT_reviewer_B!$D1826)</f>
        <v/>
      </c>
      <c r="F1826">
        <f>IF(AND(B1826&lt;&gt;"",C1826&lt;&gt;""),1,"")</f>
        <v/>
      </c>
      <c r="G1826">
        <f>IF(F1826=1,IF(B1826=C1826,1,0),"")</f>
        <v/>
      </c>
      <c r="H1826">
        <f>IF(B1826="","",IFERROR(VLOOKUP(B1826,lst_FT_group_map_table,2,FALSE),"INVALID"))</f>
        <v/>
      </c>
      <c r="I1826">
        <f>IF(C1826="","",IFERROR(VLOOKUP(C1826,lst_FT_group_map_table,2,FALSE),"INVALID"))</f>
        <v/>
      </c>
      <c r="J1826">
        <f>IF(F1826=1,IF(H1826=I1826,1,0),"")</f>
        <v/>
      </c>
      <c r="K1826">
        <f>IF(AND(ISNUMBER(MATCH(B1826,lst_FT_sci_excl,0)),ISNUMBER(MATCH(C1826,lst_FT_sci_excl,0))),IF(D1826=E1826,1,0),"")</f>
        <v/>
      </c>
      <c r="L1826">
        <f>IF(OR(G1826=0,K1826=0),1,"")</f>
        <v/>
      </c>
      <c r="M1826">
        <f>IF(L1826=1,COUNTIF($L$2:L1826,1),"")</f>
        <v/>
      </c>
    </row>
    <row r="1827">
      <c r="A1827">
        <f>IF(screen_FT_reviewer_A!$A1827="","",screen_FT_reviewer_A!$A1827)</f>
        <v/>
      </c>
      <c r="B1827">
        <f>IF(OR($A1827="",screen_FT_reviewer_A!$C1827=""),"",screen_FT_reviewer_A!$C1827)</f>
        <v/>
      </c>
      <c r="C1827">
        <f>IF(OR($A1827="",screen_FT_reviewer_B!$C1827=""),"",screen_FT_reviewer_B!$C1827)</f>
        <v/>
      </c>
      <c r="D1827">
        <f>IF(OR($A1827="",screen_FT_reviewer_A!$D1827=""),"",screen_FT_reviewer_A!$D1827)</f>
        <v/>
      </c>
      <c r="E1827">
        <f>IF(OR($A1827="",screen_FT_reviewer_B!$D1827=""),"",screen_FT_reviewer_B!$D1827)</f>
        <v/>
      </c>
      <c r="F1827">
        <f>IF(AND(B1827&lt;&gt;"",C1827&lt;&gt;""),1,"")</f>
        <v/>
      </c>
      <c r="G1827">
        <f>IF(F1827=1,IF(B1827=C1827,1,0),"")</f>
        <v/>
      </c>
      <c r="H1827">
        <f>IF(B1827="","",IFERROR(VLOOKUP(B1827,lst_FT_group_map_table,2,FALSE),"INVALID"))</f>
        <v/>
      </c>
      <c r="I1827">
        <f>IF(C1827="","",IFERROR(VLOOKUP(C1827,lst_FT_group_map_table,2,FALSE),"INVALID"))</f>
        <v/>
      </c>
      <c r="J1827">
        <f>IF(F1827=1,IF(H1827=I1827,1,0),"")</f>
        <v/>
      </c>
      <c r="K1827">
        <f>IF(AND(ISNUMBER(MATCH(B1827,lst_FT_sci_excl,0)),ISNUMBER(MATCH(C1827,lst_FT_sci_excl,0))),IF(D1827=E1827,1,0),"")</f>
        <v/>
      </c>
      <c r="L1827">
        <f>IF(OR(G1827=0,K1827=0),1,"")</f>
        <v/>
      </c>
      <c r="M1827">
        <f>IF(L1827=1,COUNTIF($L$2:L1827,1),"")</f>
        <v/>
      </c>
    </row>
    <row r="1828">
      <c r="A1828">
        <f>IF(screen_FT_reviewer_A!$A1828="","",screen_FT_reviewer_A!$A1828)</f>
        <v/>
      </c>
      <c r="B1828">
        <f>IF(OR($A1828="",screen_FT_reviewer_A!$C1828=""),"",screen_FT_reviewer_A!$C1828)</f>
        <v/>
      </c>
      <c r="C1828">
        <f>IF(OR($A1828="",screen_FT_reviewer_B!$C1828=""),"",screen_FT_reviewer_B!$C1828)</f>
        <v/>
      </c>
      <c r="D1828">
        <f>IF(OR($A1828="",screen_FT_reviewer_A!$D1828=""),"",screen_FT_reviewer_A!$D1828)</f>
        <v/>
      </c>
      <c r="E1828">
        <f>IF(OR($A1828="",screen_FT_reviewer_B!$D1828=""),"",screen_FT_reviewer_B!$D1828)</f>
        <v/>
      </c>
      <c r="F1828">
        <f>IF(AND(B1828&lt;&gt;"",C1828&lt;&gt;""),1,"")</f>
        <v/>
      </c>
      <c r="G1828">
        <f>IF(F1828=1,IF(B1828=C1828,1,0),"")</f>
        <v/>
      </c>
      <c r="H1828">
        <f>IF(B1828="","",IFERROR(VLOOKUP(B1828,lst_FT_group_map_table,2,FALSE),"INVALID"))</f>
        <v/>
      </c>
      <c r="I1828">
        <f>IF(C1828="","",IFERROR(VLOOKUP(C1828,lst_FT_group_map_table,2,FALSE),"INVALID"))</f>
        <v/>
      </c>
      <c r="J1828">
        <f>IF(F1828=1,IF(H1828=I1828,1,0),"")</f>
        <v/>
      </c>
      <c r="K1828">
        <f>IF(AND(ISNUMBER(MATCH(B1828,lst_FT_sci_excl,0)),ISNUMBER(MATCH(C1828,lst_FT_sci_excl,0))),IF(D1828=E1828,1,0),"")</f>
        <v/>
      </c>
      <c r="L1828">
        <f>IF(OR(G1828=0,K1828=0),1,"")</f>
        <v/>
      </c>
      <c r="M1828">
        <f>IF(L1828=1,COUNTIF($L$2:L1828,1),"")</f>
        <v/>
      </c>
    </row>
    <row r="1829">
      <c r="A1829">
        <f>IF(screen_FT_reviewer_A!$A1829="","",screen_FT_reviewer_A!$A1829)</f>
        <v/>
      </c>
      <c r="B1829">
        <f>IF(OR($A1829="",screen_FT_reviewer_A!$C1829=""),"",screen_FT_reviewer_A!$C1829)</f>
        <v/>
      </c>
      <c r="C1829">
        <f>IF(OR($A1829="",screen_FT_reviewer_B!$C1829=""),"",screen_FT_reviewer_B!$C1829)</f>
        <v/>
      </c>
      <c r="D1829">
        <f>IF(OR($A1829="",screen_FT_reviewer_A!$D1829=""),"",screen_FT_reviewer_A!$D1829)</f>
        <v/>
      </c>
      <c r="E1829">
        <f>IF(OR($A1829="",screen_FT_reviewer_B!$D1829=""),"",screen_FT_reviewer_B!$D1829)</f>
        <v/>
      </c>
      <c r="F1829">
        <f>IF(AND(B1829&lt;&gt;"",C1829&lt;&gt;""),1,"")</f>
        <v/>
      </c>
      <c r="G1829">
        <f>IF(F1829=1,IF(B1829=C1829,1,0),"")</f>
        <v/>
      </c>
      <c r="H1829">
        <f>IF(B1829="","",IFERROR(VLOOKUP(B1829,lst_FT_group_map_table,2,FALSE),"INVALID"))</f>
        <v/>
      </c>
      <c r="I1829">
        <f>IF(C1829="","",IFERROR(VLOOKUP(C1829,lst_FT_group_map_table,2,FALSE),"INVALID"))</f>
        <v/>
      </c>
      <c r="J1829">
        <f>IF(F1829=1,IF(H1829=I1829,1,0),"")</f>
        <v/>
      </c>
      <c r="K1829">
        <f>IF(AND(ISNUMBER(MATCH(B1829,lst_FT_sci_excl,0)),ISNUMBER(MATCH(C1829,lst_FT_sci_excl,0))),IF(D1829=E1829,1,0),"")</f>
        <v/>
      </c>
      <c r="L1829">
        <f>IF(OR(G1829=0,K1829=0),1,"")</f>
        <v/>
      </c>
      <c r="M1829">
        <f>IF(L1829=1,COUNTIF($L$2:L1829,1),"")</f>
        <v/>
      </c>
    </row>
    <row r="1830">
      <c r="A1830">
        <f>IF(screen_FT_reviewer_A!$A1830="","",screen_FT_reviewer_A!$A1830)</f>
        <v/>
      </c>
      <c r="B1830">
        <f>IF(OR($A1830="",screen_FT_reviewer_A!$C1830=""),"",screen_FT_reviewer_A!$C1830)</f>
        <v/>
      </c>
      <c r="C1830">
        <f>IF(OR($A1830="",screen_FT_reviewer_B!$C1830=""),"",screen_FT_reviewer_B!$C1830)</f>
        <v/>
      </c>
      <c r="D1830">
        <f>IF(OR($A1830="",screen_FT_reviewer_A!$D1830=""),"",screen_FT_reviewer_A!$D1830)</f>
        <v/>
      </c>
      <c r="E1830">
        <f>IF(OR($A1830="",screen_FT_reviewer_B!$D1830=""),"",screen_FT_reviewer_B!$D1830)</f>
        <v/>
      </c>
      <c r="F1830">
        <f>IF(AND(B1830&lt;&gt;"",C1830&lt;&gt;""),1,"")</f>
        <v/>
      </c>
      <c r="G1830">
        <f>IF(F1830=1,IF(B1830=C1830,1,0),"")</f>
        <v/>
      </c>
      <c r="H1830">
        <f>IF(B1830="","",IFERROR(VLOOKUP(B1830,lst_FT_group_map_table,2,FALSE),"INVALID"))</f>
        <v/>
      </c>
      <c r="I1830">
        <f>IF(C1830="","",IFERROR(VLOOKUP(C1830,lst_FT_group_map_table,2,FALSE),"INVALID"))</f>
        <v/>
      </c>
      <c r="J1830">
        <f>IF(F1830=1,IF(H1830=I1830,1,0),"")</f>
        <v/>
      </c>
      <c r="K1830">
        <f>IF(AND(ISNUMBER(MATCH(B1830,lst_FT_sci_excl,0)),ISNUMBER(MATCH(C1830,lst_FT_sci_excl,0))),IF(D1830=E1830,1,0),"")</f>
        <v/>
      </c>
      <c r="L1830">
        <f>IF(OR(G1830=0,K1830=0),1,"")</f>
        <v/>
      </c>
      <c r="M1830">
        <f>IF(L1830=1,COUNTIF($L$2:L1830,1),"")</f>
        <v/>
      </c>
    </row>
    <row r="1831">
      <c r="A1831">
        <f>IF(screen_FT_reviewer_A!$A1831="","",screen_FT_reviewer_A!$A1831)</f>
        <v/>
      </c>
      <c r="B1831">
        <f>IF(OR($A1831="",screen_FT_reviewer_A!$C1831=""),"",screen_FT_reviewer_A!$C1831)</f>
        <v/>
      </c>
      <c r="C1831">
        <f>IF(OR($A1831="",screen_FT_reviewer_B!$C1831=""),"",screen_FT_reviewer_B!$C1831)</f>
        <v/>
      </c>
      <c r="D1831">
        <f>IF(OR($A1831="",screen_FT_reviewer_A!$D1831=""),"",screen_FT_reviewer_A!$D1831)</f>
        <v/>
      </c>
      <c r="E1831">
        <f>IF(OR($A1831="",screen_FT_reviewer_B!$D1831=""),"",screen_FT_reviewer_B!$D1831)</f>
        <v/>
      </c>
      <c r="F1831">
        <f>IF(AND(B1831&lt;&gt;"",C1831&lt;&gt;""),1,"")</f>
        <v/>
      </c>
      <c r="G1831">
        <f>IF(F1831=1,IF(B1831=C1831,1,0),"")</f>
        <v/>
      </c>
      <c r="H1831">
        <f>IF(B1831="","",IFERROR(VLOOKUP(B1831,lst_FT_group_map_table,2,FALSE),"INVALID"))</f>
        <v/>
      </c>
      <c r="I1831">
        <f>IF(C1831="","",IFERROR(VLOOKUP(C1831,lst_FT_group_map_table,2,FALSE),"INVALID"))</f>
        <v/>
      </c>
      <c r="J1831">
        <f>IF(F1831=1,IF(H1831=I1831,1,0),"")</f>
        <v/>
      </c>
      <c r="K1831">
        <f>IF(AND(ISNUMBER(MATCH(B1831,lst_FT_sci_excl,0)),ISNUMBER(MATCH(C1831,lst_FT_sci_excl,0))),IF(D1831=E1831,1,0),"")</f>
        <v/>
      </c>
      <c r="L1831">
        <f>IF(OR(G1831=0,K1831=0),1,"")</f>
        <v/>
      </c>
      <c r="M1831">
        <f>IF(L1831=1,COUNTIF($L$2:L1831,1),"")</f>
        <v/>
      </c>
    </row>
    <row r="1832">
      <c r="A1832">
        <f>IF(screen_FT_reviewer_A!$A1832="","",screen_FT_reviewer_A!$A1832)</f>
        <v/>
      </c>
      <c r="B1832">
        <f>IF(OR($A1832="",screen_FT_reviewer_A!$C1832=""),"",screen_FT_reviewer_A!$C1832)</f>
        <v/>
      </c>
      <c r="C1832">
        <f>IF(OR($A1832="",screen_FT_reviewer_B!$C1832=""),"",screen_FT_reviewer_B!$C1832)</f>
        <v/>
      </c>
      <c r="D1832">
        <f>IF(OR($A1832="",screen_FT_reviewer_A!$D1832=""),"",screen_FT_reviewer_A!$D1832)</f>
        <v/>
      </c>
      <c r="E1832">
        <f>IF(OR($A1832="",screen_FT_reviewer_B!$D1832=""),"",screen_FT_reviewer_B!$D1832)</f>
        <v/>
      </c>
      <c r="F1832">
        <f>IF(AND(B1832&lt;&gt;"",C1832&lt;&gt;""),1,"")</f>
        <v/>
      </c>
      <c r="G1832">
        <f>IF(F1832=1,IF(B1832=C1832,1,0),"")</f>
        <v/>
      </c>
      <c r="H1832">
        <f>IF(B1832="","",IFERROR(VLOOKUP(B1832,lst_FT_group_map_table,2,FALSE),"INVALID"))</f>
        <v/>
      </c>
      <c r="I1832">
        <f>IF(C1832="","",IFERROR(VLOOKUP(C1832,lst_FT_group_map_table,2,FALSE),"INVALID"))</f>
        <v/>
      </c>
      <c r="J1832">
        <f>IF(F1832=1,IF(H1832=I1832,1,0),"")</f>
        <v/>
      </c>
      <c r="K1832">
        <f>IF(AND(ISNUMBER(MATCH(B1832,lst_FT_sci_excl,0)),ISNUMBER(MATCH(C1832,lst_FT_sci_excl,0))),IF(D1832=E1832,1,0),"")</f>
        <v/>
      </c>
      <c r="L1832">
        <f>IF(OR(G1832=0,K1832=0),1,"")</f>
        <v/>
      </c>
      <c r="M1832">
        <f>IF(L1832=1,COUNTIF($L$2:L1832,1),"")</f>
        <v/>
      </c>
    </row>
    <row r="1833">
      <c r="A1833">
        <f>IF(screen_FT_reviewer_A!$A1833="","",screen_FT_reviewer_A!$A1833)</f>
        <v/>
      </c>
      <c r="B1833">
        <f>IF(OR($A1833="",screen_FT_reviewer_A!$C1833=""),"",screen_FT_reviewer_A!$C1833)</f>
        <v/>
      </c>
      <c r="C1833">
        <f>IF(OR($A1833="",screen_FT_reviewer_B!$C1833=""),"",screen_FT_reviewer_B!$C1833)</f>
        <v/>
      </c>
      <c r="D1833">
        <f>IF(OR($A1833="",screen_FT_reviewer_A!$D1833=""),"",screen_FT_reviewer_A!$D1833)</f>
        <v/>
      </c>
      <c r="E1833">
        <f>IF(OR($A1833="",screen_FT_reviewer_B!$D1833=""),"",screen_FT_reviewer_B!$D1833)</f>
        <v/>
      </c>
      <c r="F1833">
        <f>IF(AND(B1833&lt;&gt;"",C1833&lt;&gt;""),1,"")</f>
        <v/>
      </c>
      <c r="G1833">
        <f>IF(F1833=1,IF(B1833=C1833,1,0),"")</f>
        <v/>
      </c>
      <c r="H1833">
        <f>IF(B1833="","",IFERROR(VLOOKUP(B1833,lst_FT_group_map_table,2,FALSE),"INVALID"))</f>
        <v/>
      </c>
      <c r="I1833">
        <f>IF(C1833="","",IFERROR(VLOOKUP(C1833,lst_FT_group_map_table,2,FALSE),"INVALID"))</f>
        <v/>
      </c>
      <c r="J1833">
        <f>IF(F1833=1,IF(H1833=I1833,1,0),"")</f>
        <v/>
      </c>
      <c r="K1833">
        <f>IF(AND(ISNUMBER(MATCH(B1833,lst_FT_sci_excl,0)),ISNUMBER(MATCH(C1833,lst_FT_sci_excl,0))),IF(D1833=E1833,1,0),"")</f>
        <v/>
      </c>
      <c r="L1833">
        <f>IF(OR(G1833=0,K1833=0),1,"")</f>
        <v/>
      </c>
      <c r="M1833">
        <f>IF(L1833=1,COUNTIF($L$2:L1833,1),"")</f>
        <v/>
      </c>
    </row>
    <row r="1834">
      <c r="A1834">
        <f>IF(screen_FT_reviewer_A!$A1834="","",screen_FT_reviewer_A!$A1834)</f>
        <v/>
      </c>
      <c r="B1834">
        <f>IF(OR($A1834="",screen_FT_reviewer_A!$C1834=""),"",screen_FT_reviewer_A!$C1834)</f>
        <v/>
      </c>
      <c r="C1834">
        <f>IF(OR($A1834="",screen_FT_reviewer_B!$C1834=""),"",screen_FT_reviewer_B!$C1834)</f>
        <v/>
      </c>
      <c r="D1834">
        <f>IF(OR($A1834="",screen_FT_reviewer_A!$D1834=""),"",screen_FT_reviewer_A!$D1834)</f>
        <v/>
      </c>
      <c r="E1834">
        <f>IF(OR($A1834="",screen_FT_reviewer_B!$D1834=""),"",screen_FT_reviewer_B!$D1834)</f>
        <v/>
      </c>
      <c r="F1834">
        <f>IF(AND(B1834&lt;&gt;"",C1834&lt;&gt;""),1,"")</f>
        <v/>
      </c>
      <c r="G1834">
        <f>IF(F1834=1,IF(B1834=C1834,1,0),"")</f>
        <v/>
      </c>
      <c r="H1834">
        <f>IF(B1834="","",IFERROR(VLOOKUP(B1834,lst_FT_group_map_table,2,FALSE),"INVALID"))</f>
        <v/>
      </c>
      <c r="I1834">
        <f>IF(C1834="","",IFERROR(VLOOKUP(C1834,lst_FT_group_map_table,2,FALSE),"INVALID"))</f>
        <v/>
      </c>
      <c r="J1834">
        <f>IF(F1834=1,IF(H1834=I1834,1,0),"")</f>
        <v/>
      </c>
      <c r="K1834">
        <f>IF(AND(ISNUMBER(MATCH(B1834,lst_FT_sci_excl,0)),ISNUMBER(MATCH(C1834,lst_FT_sci_excl,0))),IF(D1834=E1834,1,0),"")</f>
        <v/>
      </c>
      <c r="L1834">
        <f>IF(OR(G1834=0,K1834=0),1,"")</f>
        <v/>
      </c>
      <c r="M1834">
        <f>IF(L1834=1,COUNTIF($L$2:L1834,1),"")</f>
        <v/>
      </c>
    </row>
    <row r="1835">
      <c r="A1835">
        <f>IF(screen_FT_reviewer_A!$A1835="","",screen_FT_reviewer_A!$A1835)</f>
        <v/>
      </c>
      <c r="B1835">
        <f>IF(OR($A1835="",screen_FT_reviewer_A!$C1835=""),"",screen_FT_reviewer_A!$C1835)</f>
        <v/>
      </c>
      <c r="C1835">
        <f>IF(OR($A1835="",screen_FT_reviewer_B!$C1835=""),"",screen_FT_reviewer_B!$C1835)</f>
        <v/>
      </c>
      <c r="D1835">
        <f>IF(OR($A1835="",screen_FT_reviewer_A!$D1835=""),"",screen_FT_reviewer_A!$D1835)</f>
        <v/>
      </c>
      <c r="E1835">
        <f>IF(OR($A1835="",screen_FT_reviewer_B!$D1835=""),"",screen_FT_reviewer_B!$D1835)</f>
        <v/>
      </c>
      <c r="F1835">
        <f>IF(AND(B1835&lt;&gt;"",C1835&lt;&gt;""),1,"")</f>
        <v/>
      </c>
      <c r="G1835">
        <f>IF(F1835=1,IF(B1835=C1835,1,0),"")</f>
        <v/>
      </c>
      <c r="H1835">
        <f>IF(B1835="","",IFERROR(VLOOKUP(B1835,lst_FT_group_map_table,2,FALSE),"INVALID"))</f>
        <v/>
      </c>
      <c r="I1835">
        <f>IF(C1835="","",IFERROR(VLOOKUP(C1835,lst_FT_group_map_table,2,FALSE),"INVALID"))</f>
        <v/>
      </c>
      <c r="J1835">
        <f>IF(F1835=1,IF(H1835=I1835,1,0),"")</f>
        <v/>
      </c>
      <c r="K1835">
        <f>IF(AND(ISNUMBER(MATCH(B1835,lst_FT_sci_excl,0)),ISNUMBER(MATCH(C1835,lst_FT_sci_excl,0))),IF(D1835=E1835,1,0),"")</f>
        <v/>
      </c>
      <c r="L1835">
        <f>IF(OR(G1835=0,K1835=0),1,"")</f>
        <v/>
      </c>
      <c r="M1835">
        <f>IF(L1835=1,COUNTIF($L$2:L1835,1),"")</f>
        <v/>
      </c>
    </row>
    <row r="1836">
      <c r="A1836">
        <f>IF(screen_FT_reviewer_A!$A1836="","",screen_FT_reviewer_A!$A1836)</f>
        <v/>
      </c>
      <c r="B1836">
        <f>IF(OR($A1836="",screen_FT_reviewer_A!$C1836=""),"",screen_FT_reviewer_A!$C1836)</f>
        <v/>
      </c>
      <c r="C1836">
        <f>IF(OR($A1836="",screen_FT_reviewer_B!$C1836=""),"",screen_FT_reviewer_B!$C1836)</f>
        <v/>
      </c>
      <c r="D1836">
        <f>IF(OR($A1836="",screen_FT_reviewer_A!$D1836=""),"",screen_FT_reviewer_A!$D1836)</f>
        <v/>
      </c>
      <c r="E1836">
        <f>IF(OR($A1836="",screen_FT_reviewer_B!$D1836=""),"",screen_FT_reviewer_B!$D1836)</f>
        <v/>
      </c>
      <c r="F1836">
        <f>IF(AND(B1836&lt;&gt;"",C1836&lt;&gt;""),1,"")</f>
        <v/>
      </c>
      <c r="G1836">
        <f>IF(F1836=1,IF(B1836=C1836,1,0),"")</f>
        <v/>
      </c>
      <c r="H1836">
        <f>IF(B1836="","",IFERROR(VLOOKUP(B1836,lst_FT_group_map_table,2,FALSE),"INVALID"))</f>
        <v/>
      </c>
      <c r="I1836">
        <f>IF(C1836="","",IFERROR(VLOOKUP(C1836,lst_FT_group_map_table,2,FALSE),"INVALID"))</f>
        <v/>
      </c>
      <c r="J1836">
        <f>IF(F1836=1,IF(H1836=I1836,1,0),"")</f>
        <v/>
      </c>
      <c r="K1836">
        <f>IF(AND(ISNUMBER(MATCH(B1836,lst_FT_sci_excl,0)),ISNUMBER(MATCH(C1836,lst_FT_sci_excl,0))),IF(D1836=E1836,1,0),"")</f>
        <v/>
      </c>
      <c r="L1836">
        <f>IF(OR(G1836=0,K1836=0),1,"")</f>
        <v/>
      </c>
      <c r="M1836">
        <f>IF(L1836=1,COUNTIF($L$2:L1836,1),"")</f>
        <v/>
      </c>
    </row>
    <row r="1837">
      <c r="A1837">
        <f>IF(screen_FT_reviewer_A!$A1837="","",screen_FT_reviewer_A!$A1837)</f>
        <v/>
      </c>
      <c r="B1837">
        <f>IF(OR($A1837="",screen_FT_reviewer_A!$C1837=""),"",screen_FT_reviewer_A!$C1837)</f>
        <v/>
      </c>
      <c r="C1837">
        <f>IF(OR($A1837="",screen_FT_reviewer_B!$C1837=""),"",screen_FT_reviewer_B!$C1837)</f>
        <v/>
      </c>
      <c r="D1837">
        <f>IF(OR($A1837="",screen_FT_reviewer_A!$D1837=""),"",screen_FT_reviewer_A!$D1837)</f>
        <v/>
      </c>
      <c r="E1837">
        <f>IF(OR($A1837="",screen_FT_reviewer_B!$D1837=""),"",screen_FT_reviewer_B!$D1837)</f>
        <v/>
      </c>
      <c r="F1837">
        <f>IF(AND(B1837&lt;&gt;"",C1837&lt;&gt;""),1,"")</f>
        <v/>
      </c>
      <c r="G1837">
        <f>IF(F1837=1,IF(B1837=C1837,1,0),"")</f>
        <v/>
      </c>
      <c r="H1837">
        <f>IF(B1837="","",IFERROR(VLOOKUP(B1837,lst_FT_group_map_table,2,FALSE),"INVALID"))</f>
        <v/>
      </c>
      <c r="I1837">
        <f>IF(C1837="","",IFERROR(VLOOKUP(C1837,lst_FT_group_map_table,2,FALSE),"INVALID"))</f>
        <v/>
      </c>
      <c r="J1837">
        <f>IF(F1837=1,IF(H1837=I1837,1,0),"")</f>
        <v/>
      </c>
      <c r="K1837">
        <f>IF(AND(ISNUMBER(MATCH(B1837,lst_FT_sci_excl,0)),ISNUMBER(MATCH(C1837,lst_FT_sci_excl,0))),IF(D1837=E1837,1,0),"")</f>
        <v/>
      </c>
      <c r="L1837">
        <f>IF(OR(G1837=0,K1837=0),1,"")</f>
        <v/>
      </c>
      <c r="M1837">
        <f>IF(L1837=1,COUNTIF($L$2:L1837,1),"")</f>
        <v/>
      </c>
    </row>
    <row r="1838">
      <c r="A1838">
        <f>IF(screen_FT_reviewer_A!$A1838="","",screen_FT_reviewer_A!$A1838)</f>
        <v/>
      </c>
      <c r="B1838">
        <f>IF(OR($A1838="",screen_FT_reviewer_A!$C1838=""),"",screen_FT_reviewer_A!$C1838)</f>
        <v/>
      </c>
      <c r="C1838">
        <f>IF(OR($A1838="",screen_FT_reviewer_B!$C1838=""),"",screen_FT_reviewer_B!$C1838)</f>
        <v/>
      </c>
      <c r="D1838">
        <f>IF(OR($A1838="",screen_FT_reviewer_A!$D1838=""),"",screen_FT_reviewer_A!$D1838)</f>
        <v/>
      </c>
      <c r="E1838">
        <f>IF(OR($A1838="",screen_FT_reviewer_B!$D1838=""),"",screen_FT_reviewer_B!$D1838)</f>
        <v/>
      </c>
      <c r="F1838">
        <f>IF(AND(B1838&lt;&gt;"",C1838&lt;&gt;""),1,"")</f>
        <v/>
      </c>
      <c r="G1838">
        <f>IF(F1838=1,IF(B1838=C1838,1,0),"")</f>
        <v/>
      </c>
      <c r="H1838">
        <f>IF(B1838="","",IFERROR(VLOOKUP(B1838,lst_FT_group_map_table,2,FALSE),"INVALID"))</f>
        <v/>
      </c>
      <c r="I1838">
        <f>IF(C1838="","",IFERROR(VLOOKUP(C1838,lst_FT_group_map_table,2,FALSE),"INVALID"))</f>
        <v/>
      </c>
      <c r="J1838">
        <f>IF(F1838=1,IF(H1838=I1838,1,0),"")</f>
        <v/>
      </c>
      <c r="K1838">
        <f>IF(AND(ISNUMBER(MATCH(B1838,lst_FT_sci_excl,0)),ISNUMBER(MATCH(C1838,lst_FT_sci_excl,0))),IF(D1838=E1838,1,0),"")</f>
        <v/>
      </c>
      <c r="L1838">
        <f>IF(OR(G1838=0,K1838=0),1,"")</f>
        <v/>
      </c>
      <c r="M1838">
        <f>IF(L1838=1,COUNTIF($L$2:L1838,1),"")</f>
        <v/>
      </c>
    </row>
    <row r="1839">
      <c r="A1839">
        <f>IF(screen_FT_reviewer_A!$A1839="","",screen_FT_reviewer_A!$A1839)</f>
        <v/>
      </c>
      <c r="B1839">
        <f>IF(OR($A1839="",screen_FT_reviewer_A!$C1839=""),"",screen_FT_reviewer_A!$C1839)</f>
        <v/>
      </c>
      <c r="C1839">
        <f>IF(OR($A1839="",screen_FT_reviewer_B!$C1839=""),"",screen_FT_reviewer_B!$C1839)</f>
        <v/>
      </c>
      <c r="D1839">
        <f>IF(OR($A1839="",screen_FT_reviewer_A!$D1839=""),"",screen_FT_reviewer_A!$D1839)</f>
        <v/>
      </c>
      <c r="E1839">
        <f>IF(OR($A1839="",screen_FT_reviewer_B!$D1839=""),"",screen_FT_reviewer_B!$D1839)</f>
        <v/>
      </c>
      <c r="F1839">
        <f>IF(AND(B1839&lt;&gt;"",C1839&lt;&gt;""),1,"")</f>
        <v/>
      </c>
      <c r="G1839">
        <f>IF(F1839=1,IF(B1839=C1839,1,0),"")</f>
        <v/>
      </c>
      <c r="H1839">
        <f>IF(B1839="","",IFERROR(VLOOKUP(B1839,lst_FT_group_map_table,2,FALSE),"INVALID"))</f>
        <v/>
      </c>
      <c r="I1839">
        <f>IF(C1839="","",IFERROR(VLOOKUP(C1839,lst_FT_group_map_table,2,FALSE),"INVALID"))</f>
        <v/>
      </c>
      <c r="J1839">
        <f>IF(F1839=1,IF(H1839=I1839,1,0),"")</f>
        <v/>
      </c>
      <c r="K1839">
        <f>IF(AND(ISNUMBER(MATCH(B1839,lst_FT_sci_excl,0)),ISNUMBER(MATCH(C1839,lst_FT_sci_excl,0))),IF(D1839=E1839,1,0),"")</f>
        <v/>
      </c>
      <c r="L1839">
        <f>IF(OR(G1839=0,K1839=0),1,"")</f>
        <v/>
      </c>
      <c r="M1839">
        <f>IF(L1839=1,COUNTIF($L$2:L1839,1),"")</f>
        <v/>
      </c>
    </row>
    <row r="1840">
      <c r="A1840">
        <f>IF(screen_FT_reviewer_A!$A1840="","",screen_FT_reviewer_A!$A1840)</f>
        <v/>
      </c>
      <c r="B1840">
        <f>IF(OR($A1840="",screen_FT_reviewer_A!$C1840=""),"",screen_FT_reviewer_A!$C1840)</f>
        <v/>
      </c>
      <c r="C1840">
        <f>IF(OR($A1840="",screen_FT_reviewer_B!$C1840=""),"",screen_FT_reviewer_B!$C1840)</f>
        <v/>
      </c>
      <c r="D1840">
        <f>IF(OR($A1840="",screen_FT_reviewer_A!$D1840=""),"",screen_FT_reviewer_A!$D1840)</f>
        <v/>
      </c>
      <c r="E1840">
        <f>IF(OR($A1840="",screen_FT_reviewer_B!$D1840=""),"",screen_FT_reviewer_B!$D1840)</f>
        <v/>
      </c>
      <c r="F1840">
        <f>IF(AND(B1840&lt;&gt;"",C1840&lt;&gt;""),1,"")</f>
        <v/>
      </c>
      <c r="G1840">
        <f>IF(F1840=1,IF(B1840=C1840,1,0),"")</f>
        <v/>
      </c>
      <c r="H1840">
        <f>IF(B1840="","",IFERROR(VLOOKUP(B1840,lst_FT_group_map_table,2,FALSE),"INVALID"))</f>
        <v/>
      </c>
      <c r="I1840">
        <f>IF(C1840="","",IFERROR(VLOOKUP(C1840,lst_FT_group_map_table,2,FALSE),"INVALID"))</f>
        <v/>
      </c>
      <c r="J1840">
        <f>IF(F1840=1,IF(H1840=I1840,1,0),"")</f>
        <v/>
      </c>
      <c r="K1840">
        <f>IF(AND(ISNUMBER(MATCH(B1840,lst_FT_sci_excl,0)),ISNUMBER(MATCH(C1840,lst_FT_sci_excl,0))),IF(D1840=E1840,1,0),"")</f>
        <v/>
      </c>
      <c r="L1840">
        <f>IF(OR(G1840=0,K1840=0),1,"")</f>
        <v/>
      </c>
      <c r="M1840">
        <f>IF(L1840=1,COUNTIF($L$2:L1840,1),"")</f>
        <v/>
      </c>
    </row>
    <row r="1841">
      <c r="A1841">
        <f>IF(screen_FT_reviewer_A!$A1841="","",screen_FT_reviewer_A!$A1841)</f>
        <v/>
      </c>
      <c r="B1841">
        <f>IF(OR($A1841="",screen_FT_reviewer_A!$C1841=""),"",screen_FT_reviewer_A!$C1841)</f>
        <v/>
      </c>
      <c r="C1841">
        <f>IF(OR($A1841="",screen_FT_reviewer_B!$C1841=""),"",screen_FT_reviewer_B!$C1841)</f>
        <v/>
      </c>
      <c r="D1841">
        <f>IF(OR($A1841="",screen_FT_reviewer_A!$D1841=""),"",screen_FT_reviewer_A!$D1841)</f>
        <v/>
      </c>
      <c r="E1841">
        <f>IF(OR($A1841="",screen_FT_reviewer_B!$D1841=""),"",screen_FT_reviewer_B!$D1841)</f>
        <v/>
      </c>
      <c r="F1841">
        <f>IF(AND(B1841&lt;&gt;"",C1841&lt;&gt;""),1,"")</f>
        <v/>
      </c>
      <c r="G1841">
        <f>IF(F1841=1,IF(B1841=C1841,1,0),"")</f>
        <v/>
      </c>
      <c r="H1841">
        <f>IF(B1841="","",IFERROR(VLOOKUP(B1841,lst_FT_group_map_table,2,FALSE),"INVALID"))</f>
        <v/>
      </c>
      <c r="I1841">
        <f>IF(C1841="","",IFERROR(VLOOKUP(C1841,lst_FT_group_map_table,2,FALSE),"INVALID"))</f>
        <v/>
      </c>
      <c r="J1841">
        <f>IF(F1841=1,IF(H1841=I1841,1,0),"")</f>
        <v/>
      </c>
      <c r="K1841">
        <f>IF(AND(ISNUMBER(MATCH(B1841,lst_FT_sci_excl,0)),ISNUMBER(MATCH(C1841,lst_FT_sci_excl,0))),IF(D1841=E1841,1,0),"")</f>
        <v/>
      </c>
      <c r="L1841">
        <f>IF(OR(G1841=0,K1841=0),1,"")</f>
        <v/>
      </c>
      <c r="M1841">
        <f>IF(L1841=1,COUNTIF($L$2:L1841,1),"")</f>
        <v/>
      </c>
    </row>
    <row r="1842">
      <c r="A1842">
        <f>IF(screen_FT_reviewer_A!$A1842="","",screen_FT_reviewer_A!$A1842)</f>
        <v/>
      </c>
      <c r="B1842">
        <f>IF(OR($A1842="",screen_FT_reviewer_A!$C1842=""),"",screen_FT_reviewer_A!$C1842)</f>
        <v/>
      </c>
      <c r="C1842">
        <f>IF(OR($A1842="",screen_FT_reviewer_B!$C1842=""),"",screen_FT_reviewer_B!$C1842)</f>
        <v/>
      </c>
      <c r="D1842">
        <f>IF(OR($A1842="",screen_FT_reviewer_A!$D1842=""),"",screen_FT_reviewer_A!$D1842)</f>
        <v/>
      </c>
      <c r="E1842">
        <f>IF(OR($A1842="",screen_FT_reviewer_B!$D1842=""),"",screen_FT_reviewer_B!$D1842)</f>
        <v/>
      </c>
      <c r="F1842">
        <f>IF(AND(B1842&lt;&gt;"",C1842&lt;&gt;""),1,"")</f>
        <v/>
      </c>
      <c r="G1842">
        <f>IF(F1842=1,IF(B1842=C1842,1,0),"")</f>
        <v/>
      </c>
      <c r="H1842">
        <f>IF(B1842="","",IFERROR(VLOOKUP(B1842,lst_FT_group_map_table,2,FALSE),"INVALID"))</f>
        <v/>
      </c>
      <c r="I1842">
        <f>IF(C1842="","",IFERROR(VLOOKUP(C1842,lst_FT_group_map_table,2,FALSE),"INVALID"))</f>
        <v/>
      </c>
      <c r="J1842">
        <f>IF(F1842=1,IF(H1842=I1842,1,0),"")</f>
        <v/>
      </c>
      <c r="K1842">
        <f>IF(AND(ISNUMBER(MATCH(B1842,lst_FT_sci_excl,0)),ISNUMBER(MATCH(C1842,lst_FT_sci_excl,0))),IF(D1842=E1842,1,0),"")</f>
        <v/>
      </c>
      <c r="L1842">
        <f>IF(OR(G1842=0,K1842=0),1,"")</f>
        <v/>
      </c>
      <c r="M1842">
        <f>IF(L1842=1,COUNTIF($L$2:L1842,1),"")</f>
        <v/>
      </c>
    </row>
    <row r="1843">
      <c r="A1843">
        <f>IF(screen_FT_reviewer_A!$A1843="","",screen_FT_reviewer_A!$A1843)</f>
        <v/>
      </c>
      <c r="B1843">
        <f>IF(OR($A1843="",screen_FT_reviewer_A!$C1843=""),"",screen_FT_reviewer_A!$C1843)</f>
        <v/>
      </c>
      <c r="C1843">
        <f>IF(OR($A1843="",screen_FT_reviewer_B!$C1843=""),"",screen_FT_reviewer_B!$C1843)</f>
        <v/>
      </c>
      <c r="D1843">
        <f>IF(OR($A1843="",screen_FT_reviewer_A!$D1843=""),"",screen_FT_reviewer_A!$D1843)</f>
        <v/>
      </c>
      <c r="E1843">
        <f>IF(OR($A1843="",screen_FT_reviewer_B!$D1843=""),"",screen_FT_reviewer_B!$D1843)</f>
        <v/>
      </c>
      <c r="F1843">
        <f>IF(AND(B1843&lt;&gt;"",C1843&lt;&gt;""),1,"")</f>
        <v/>
      </c>
      <c r="G1843">
        <f>IF(F1843=1,IF(B1843=C1843,1,0),"")</f>
        <v/>
      </c>
      <c r="H1843">
        <f>IF(B1843="","",IFERROR(VLOOKUP(B1843,lst_FT_group_map_table,2,FALSE),"INVALID"))</f>
        <v/>
      </c>
      <c r="I1843">
        <f>IF(C1843="","",IFERROR(VLOOKUP(C1843,lst_FT_group_map_table,2,FALSE),"INVALID"))</f>
        <v/>
      </c>
      <c r="J1843">
        <f>IF(F1843=1,IF(H1843=I1843,1,0),"")</f>
        <v/>
      </c>
      <c r="K1843">
        <f>IF(AND(ISNUMBER(MATCH(B1843,lst_FT_sci_excl,0)),ISNUMBER(MATCH(C1843,lst_FT_sci_excl,0))),IF(D1843=E1843,1,0),"")</f>
        <v/>
      </c>
      <c r="L1843">
        <f>IF(OR(G1843=0,K1843=0),1,"")</f>
        <v/>
      </c>
      <c r="M1843">
        <f>IF(L1843=1,COUNTIF($L$2:L1843,1),"")</f>
        <v/>
      </c>
    </row>
    <row r="1844">
      <c r="A1844">
        <f>IF(screen_FT_reviewer_A!$A1844="","",screen_FT_reviewer_A!$A1844)</f>
        <v/>
      </c>
      <c r="B1844">
        <f>IF(OR($A1844="",screen_FT_reviewer_A!$C1844=""),"",screen_FT_reviewer_A!$C1844)</f>
        <v/>
      </c>
      <c r="C1844">
        <f>IF(OR($A1844="",screen_FT_reviewer_B!$C1844=""),"",screen_FT_reviewer_B!$C1844)</f>
        <v/>
      </c>
      <c r="D1844">
        <f>IF(OR($A1844="",screen_FT_reviewer_A!$D1844=""),"",screen_FT_reviewer_A!$D1844)</f>
        <v/>
      </c>
      <c r="E1844">
        <f>IF(OR($A1844="",screen_FT_reviewer_B!$D1844=""),"",screen_FT_reviewer_B!$D1844)</f>
        <v/>
      </c>
      <c r="F1844">
        <f>IF(AND(B1844&lt;&gt;"",C1844&lt;&gt;""),1,"")</f>
        <v/>
      </c>
      <c r="G1844">
        <f>IF(F1844=1,IF(B1844=C1844,1,0),"")</f>
        <v/>
      </c>
      <c r="H1844">
        <f>IF(B1844="","",IFERROR(VLOOKUP(B1844,lst_FT_group_map_table,2,FALSE),"INVALID"))</f>
        <v/>
      </c>
      <c r="I1844">
        <f>IF(C1844="","",IFERROR(VLOOKUP(C1844,lst_FT_group_map_table,2,FALSE),"INVALID"))</f>
        <v/>
      </c>
      <c r="J1844">
        <f>IF(F1844=1,IF(H1844=I1844,1,0),"")</f>
        <v/>
      </c>
      <c r="K1844">
        <f>IF(AND(ISNUMBER(MATCH(B1844,lst_FT_sci_excl,0)),ISNUMBER(MATCH(C1844,lst_FT_sci_excl,0))),IF(D1844=E1844,1,0),"")</f>
        <v/>
      </c>
      <c r="L1844">
        <f>IF(OR(G1844=0,K1844=0),1,"")</f>
        <v/>
      </c>
      <c r="M1844">
        <f>IF(L1844=1,COUNTIF($L$2:L1844,1),"")</f>
        <v/>
      </c>
    </row>
    <row r="1845">
      <c r="A1845">
        <f>IF(screen_FT_reviewer_A!$A1845="","",screen_FT_reviewer_A!$A1845)</f>
        <v/>
      </c>
      <c r="B1845">
        <f>IF(OR($A1845="",screen_FT_reviewer_A!$C1845=""),"",screen_FT_reviewer_A!$C1845)</f>
        <v/>
      </c>
      <c r="C1845">
        <f>IF(OR($A1845="",screen_FT_reviewer_B!$C1845=""),"",screen_FT_reviewer_B!$C1845)</f>
        <v/>
      </c>
      <c r="D1845">
        <f>IF(OR($A1845="",screen_FT_reviewer_A!$D1845=""),"",screen_FT_reviewer_A!$D1845)</f>
        <v/>
      </c>
      <c r="E1845">
        <f>IF(OR($A1845="",screen_FT_reviewer_B!$D1845=""),"",screen_FT_reviewer_B!$D1845)</f>
        <v/>
      </c>
      <c r="F1845">
        <f>IF(AND(B1845&lt;&gt;"",C1845&lt;&gt;""),1,"")</f>
        <v/>
      </c>
      <c r="G1845">
        <f>IF(F1845=1,IF(B1845=C1845,1,0),"")</f>
        <v/>
      </c>
      <c r="H1845">
        <f>IF(B1845="","",IFERROR(VLOOKUP(B1845,lst_FT_group_map_table,2,FALSE),"INVALID"))</f>
        <v/>
      </c>
      <c r="I1845">
        <f>IF(C1845="","",IFERROR(VLOOKUP(C1845,lst_FT_group_map_table,2,FALSE),"INVALID"))</f>
        <v/>
      </c>
      <c r="J1845">
        <f>IF(F1845=1,IF(H1845=I1845,1,0),"")</f>
        <v/>
      </c>
      <c r="K1845">
        <f>IF(AND(ISNUMBER(MATCH(B1845,lst_FT_sci_excl,0)),ISNUMBER(MATCH(C1845,lst_FT_sci_excl,0))),IF(D1845=E1845,1,0),"")</f>
        <v/>
      </c>
      <c r="L1845">
        <f>IF(OR(G1845=0,K1845=0),1,"")</f>
        <v/>
      </c>
      <c r="M1845">
        <f>IF(L1845=1,COUNTIF($L$2:L1845,1),"")</f>
        <v/>
      </c>
    </row>
    <row r="1846">
      <c r="A1846">
        <f>IF(screen_FT_reviewer_A!$A1846="","",screen_FT_reviewer_A!$A1846)</f>
        <v/>
      </c>
      <c r="B1846">
        <f>IF(OR($A1846="",screen_FT_reviewer_A!$C1846=""),"",screen_FT_reviewer_A!$C1846)</f>
        <v/>
      </c>
      <c r="C1846">
        <f>IF(OR($A1846="",screen_FT_reviewer_B!$C1846=""),"",screen_FT_reviewer_B!$C1846)</f>
        <v/>
      </c>
      <c r="D1846">
        <f>IF(OR($A1846="",screen_FT_reviewer_A!$D1846=""),"",screen_FT_reviewer_A!$D1846)</f>
        <v/>
      </c>
      <c r="E1846">
        <f>IF(OR($A1846="",screen_FT_reviewer_B!$D1846=""),"",screen_FT_reviewer_B!$D1846)</f>
        <v/>
      </c>
      <c r="F1846">
        <f>IF(AND(B1846&lt;&gt;"",C1846&lt;&gt;""),1,"")</f>
        <v/>
      </c>
      <c r="G1846">
        <f>IF(F1846=1,IF(B1846=C1846,1,0),"")</f>
        <v/>
      </c>
      <c r="H1846">
        <f>IF(B1846="","",IFERROR(VLOOKUP(B1846,lst_FT_group_map_table,2,FALSE),"INVALID"))</f>
        <v/>
      </c>
      <c r="I1846">
        <f>IF(C1846="","",IFERROR(VLOOKUP(C1846,lst_FT_group_map_table,2,FALSE),"INVALID"))</f>
        <v/>
      </c>
      <c r="J1846">
        <f>IF(F1846=1,IF(H1846=I1846,1,0),"")</f>
        <v/>
      </c>
      <c r="K1846">
        <f>IF(AND(ISNUMBER(MATCH(B1846,lst_FT_sci_excl,0)),ISNUMBER(MATCH(C1846,lst_FT_sci_excl,0))),IF(D1846=E1846,1,0),"")</f>
        <v/>
      </c>
      <c r="L1846">
        <f>IF(OR(G1846=0,K1846=0),1,"")</f>
        <v/>
      </c>
      <c r="M1846">
        <f>IF(L1846=1,COUNTIF($L$2:L1846,1),"")</f>
        <v/>
      </c>
    </row>
    <row r="1847">
      <c r="A1847">
        <f>IF(screen_FT_reviewer_A!$A1847="","",screen_FT_reviewer_A!$A1847)</f>
        <v/>
      </c>
      <c r="B1847">
        <f>IF(OR($A1847="",screen_FT_reviewer_A!$C1847=""),"",screen_FT_reviewer_A!$C1847)</f>
        <v/>
      </c>
      <c r="C1847">
        <f>IF(OR($A1847="",screen_FT_reviewer_B!$C1847=""),"",screen_FT_reviewer_B!$C1847)</f>
        <v/>
      </c>
      <c r="D1847">
        <f>IF(OR($A1847="",screen_FT_reviewer_A!$D1847=""),"",screen_FT_reviewer_A!$D1847)</f>
        <v/>
      </c>
      <c r="E1847">
        <f>IF(OR($A1847="",screen_FT_reviewer_B!$D1847=""),"",screen_FT_reviewer_B!$D1847)</f>
        <v/>
      </c>
      <c r="F1847">
        <f>IF(AND(B1847&lt;&gt;"",C1847&lt;&gt;""),1,"")</f>
        <v/>
      </c>
      <c r="G1847">
        <f>IF(F1847=1,IF(B1847=C1847,1,0),"")</f>
        <v/>
      </c>
      <c r="H1847">
        <f>IF(B1847="","",IFERROR(VLOOKUP(B1847,lst_FT_group_map_table,2,FALSE),"INVALID"))</f>
        <v/>
      </c>
      <c r="I1847">
        <f>IF(C1847="","",IFERROR(VLOOKUP(C1847,lst_FT_group_map_table,2,FALSE),"INVALID"))</f>
        <v/>
      </c>
      <c r="J1847">
        <f>IF(F1847=1,IF(H1847=I1847,1,0),"")</f>
        <v/>
      </c>
      <c r="K1847">
        <f>IF(AND(ISNUMBER(MATCH(B1847,lst_FT_sci_excl,0)),ISNUMBER(MATCH(C1847,lst_FT_sci_excl,0))),IF(D1847=E1847,1,0),"")</f>
        <v/>
      </c>
      <c r="L1847">
        <f>IF(OR(G1847=0,K1847=0),1,"")</f>
        <v/>
      </c>
      <c r="M1847">
        <f>IF(L1847=1,COUNTIF($L$2:L1847,1),"")</f>
        <v/>
      </c>
    </row>
    <row r="1848">
      <c r="A1848">
        <f>IF(screen_FT_reviewer_A!$A1848="","",screen_FT_reviewer_A!$A1848)</f>
        <v/>
      </c>
      <c r="B1848">
        <f>IF(OR($A1848="",screen_FT_reviewer_A!$C1848=""),"",screen_FT_reviewer_A!$C1848)</f>
        <v/>
      </c>
      <c r="C1848">
        <f>IF(OR($A1848="",screen_FT_reviewer_B!$C1848=""),"",screen_FT_reviewer_B!$C1848)</f>
        <v/>
      </c>
      <c r="D1848">
        <f>IF(OR($A1848="",screen_FT_reviewer_A!$D1848=""),"",screen_FT_reviewer_A!$D1848)</f>
        <v/>
      </c>
      <c r="E1848">
        <f>IF(OR($A1848="",screen_FT_reviewer_B!$D1848=""),"",screen_FT_reviewer_B!$D1848)</f>
        <v/>
      </c>
      <c r="F1848">
        <f>IF(AND(B1848&lt;&gt;"",C1848&lt;&gt;""),1,"")</f>
        <v/>
      </c>
      <c r="G1848">
        <f>IF(F1848=1,IF(B1848=C1848,1,0),"")</f>
        <v/>
      </c>
      <c r="H1848">
        <f>IF(B1848="","",IFERROR(VLOOKUP(B1848,lst_FT_group_map_table,2,FALSE),"INVALID"))</f>
        <v/>
      </c>
      <c r="I1848">
        <f>IF(C1848="","",IFERROR(VLOOKUP(C1848,lst_FT_group_map_table,2,FALSE),"INVALID"))</f>
        <v/>
      </c>
      <c r="J1848">
        <f>IF(F1848=1,IF(H1848=I1848,1,0),"")</f>
        <v/>
      </c>
      <c r="K1848">
        <f>IF(AND(ISNUMBER(MATCH(B1848,lst_FT_sci_excl,0)),ISNUMBER(MATCH(C1848,lst_FT_sci_excl,0))),IF(D1848=E1848,1,0),"")</f>
        <v/>
      </c>
      <c r="L1848">
        <f>IF(OR(G1848=0,K1848=0),1,"")</f>
        <v/>
      </c>
      <c r="M1848">
        <f>IF(L1848=1,COUNTIF($L$2:L1848,1),"")</f>
        <v/>
      </c>
    </row>
    <row r="1849">
      <c r="A1849">
        <f>IF(screen_FT_reviewer_A!$A1849="","",screen_FT_reviewer_A!$A1849)</f>
        <v/>
      </c>
      <c r="B1849">
        <f>IF(OR($A1849="",screen_FT_reviewer_A!$C1849=""),"",screen_FT_reviewer_A!$C1849)</f>
        <v/>
      </c>
      <c r="C1849">
        <f>IF(OR($A1849="",screen_FT_reviewer_B!$C1849=""),"",screen_FT_reviewer_B!$C1849)</f>
        <v/>
      </c>
      <c r="D1849">
        <f>IF(OR($A1849="",screen_FT_reviewer_A!$D1849=""),"",screen_FT_reviewer_A!$D1849)</f>
        <v/>
      </c>
      <c r="E1849">
        <f>IF(OR($A1849="",screen_FT_reviewer_B!$D1849=""),"",screen_FT_reviewer_B!$D1849)</f>
        <v/>
      </c>
      <c r="F1849">
        <f>IF(AND(B1849&lt;&gt;"",C1849&lt;&gt;""),1,"")</f>
        <v/>
      </c>
      <c r="G1849">
        <f>IF(F1849=1,IF(B1849=C1849,1,0),"")</f>
        <v/>
      </c>
      <c r="H1849">
        <f>IF(B1849="","",IFERROR(VLOOKUP(B1849,lst_FT_group_map_table,2,FALSE),"INVALID"))</f>
        <v/>
      </c>
      <c r="I1849">
        <f>IF(C1849="","",IFERROR(VLOOKUP(C1849,lst_FT_group_map_table,2,FALSE),"INVALID"))</f>
        <v/>
      </c>
      <c r="J1849">
        <f>IF(F1849=1,IF(H1849=I1849,1,0),"")</f>
        <v/>
      </c>
      <c r="K1849">
        <f>IF(AND(ISNUMBER(MATCH(B1849,lst_FT_sci_excl,0)),ISNUMBER(MATCH(C1849,lst_FT_sci_excl,0))),IF(D1849=E1849,1,0),"")</f>
        <v/>
      </c>
      <c r="L1849">
        <f>IF(OR(G1849=0,K1849=0),1,"")</f>
        <v/>
      </c>
      <c r="M1849">
        <f>IF(L1849=1,COUNTIF($L$2:L1849,1),"")</f>
        <v/>
      </c>
    </row>
    <row r="1850">
      <c r="A1850">
        <f>IF(screen_FT_reviewer_A!$A1850="","",screen_FT_reviewer_A!$A1850)</f>
        <v/>
      </c>
      <c r="B1850">
        <f>IF(OR($A1850="",screen_FT_reviewer_A!$C1850=""),"",screen_FT_reviewer_A!$C1850)</f>
        <v/>
      </c>
      <c r="C1850">
        <f>IF(OR($A1850="",screen_FT_reviewer_B!$C1850=""),"",screen_FT_reviewer_B!$C1850)</f>
        <v/>
      </c>
      <c r="D1850">
        <f>IF(OR($A1850="",screen_FT_reviewer_A!$D1850=""),"",screen_FT_reviewer_A!$D1850)</f>
        <v/>
      </c>
      <c r="E1850">
        <f>IF(OR($A1850="",screen_FT_reviewer_B!$D1850=""),"",screen_FT_reviewer_B!$D1850)</f>
        <v/>
      </c>
      <c r="F1850">
        <f>IF(AND(B1850&lt;&gt;"",C1850&lt;&gt;""),1,"")</f>
        <v/>
      </c>
      <c r="G1850">
        <f>IF(F1850=1,IF(B1850=C1850,1,0),"")</f>
        <v/>
      </c>
      <c r="H1850">
        <f>IF(B1850="","",IFERROR(VLOOKUP(B1850,lst_FT_group_map_table,2,FALSE),"INVALID"))</f>
        <v/>
      </c>
      <c r="I1850">
        <f>IF(C1850="","",IFERROR(VLOOKUP(C1850,lst_FT_group_map_table,2,FALSE),"INVALID"))</f>
        <v/>
      </c>
      <c r="J1850">
        <f>IF(F1850=1,IF(H1850=I1850,1,0),"")</f>
        <v/>
      </c>
      <c r="K1850">
        <f>IF(AND(ISNUMBER(MATCH(B1850,lst_FT_sci_excl,0)),ISNUMBER(MATCH(C1850,lst_FT_sci_excl,0))),IF(D1850=E1850,1,0),"")</f>
        <v/>
      </c>
      <c r="L1850">
        <f>IF(OR(G1850=0,K1850=0),1,"")</f>
        <v/>
      </c>
      <c r="M1850">
        <f>IF(L1850=1,COUNTIF($L$2:L1850,1),"")</f>
        <v/>
      </c>
    </row>
    <row r="1851">
      <c r="A1851">
        <f>IF(screen_FT_reviewer_A!$A1851="","",screen_FT_reviewer_A!$A1851)</f>
        <v/>
      </c>
      <c r="B1851">
        <f>IF(OR($A1851="",screen_FT_reviewer_A!$C1851=""),"",screen_FT_reviewer_A!$C1851)</f>
        <v/>
      </c>
      <c r="C1851">
        <f>IF(OR($A1851="",screen_FT_reviewer_B!$C1851=""),"",screen_FT_reviewer_B!$C1851)</f>
        <v/>
      </c>
      <c r="D1851">
        <f>IF(OR($A1851="",screen_FT_reviewer_A!$D1851=""),"",screen_FT_reviewer_A!$D1851)</f>
        <v/>
      </c>
      <c r="E1851">
        <f>IF(OR($A1851="",screen_FT_reviewer_B!$D1851=""),"",screen_FT_reviewer_B!$D1851)</f>
        <v/>
      </c>
      <c r="F1851">
        <f>IF(AND(B1851&lt;&gt;"",C1851&lt;&gt;""),1,"")</f>
        <v/>
      </c>
      <c r="G1851">
        <f>IF(F1851=1,IF(B1851=C1851,1,0),"")</f>
        <v/>
      </c>
      <c r="H1851">
        <f>IF(B1851="","",IFERROR(VLOOKUP(B1851,lst_FT_group_map_table,2,FALSE),"INVALID"))</f>
        <v/>
      </c>
      <c r="I1851">
        <f>IF(C1851="","",IFERROR(VLOOKUP(C1851,lst_FT_group_map_table,2,FALSE),"INVALID"))</f>
        <v/>
      </c>
      <c r="J1851">
        <f>IF(F1851=1,IF(H1851=I1851,1,0),"")</f>
        <v/>
      </c>
      <c r="K1851">
        <f>IF(AND(ISNUMBER(MATCH(B1851,lst_FT_sci_excl,0)),ISNUMBER(MATCH(C1851,lst_FT_sci_excl,0))),IF(D1851=E1851,1,0),"")</f>
        <v/>
      </c>
      <c r="L1851">
        <f>IF(OR(G1851=0,K1851=0),1,"")</f>
        <v/>
      </c>
      <c r="M1851">
        <f>IF(L1851=1,COUNTIF($L$2:L1851,1),"")</f>
        <v/>
      </c>
    </row>
    <row r="1852">
      <c r="A1852">
        <f>IF(screen_FT_reviewer_A!$A1852="","",screen_FT_reviewer_A!$A1852)</f>
        <v/>
      </c>
      <c r="B1852">
        <f>IF(OR($A1852="",screen_FT_reviewer_A!$C1852=""),"",screen_FT_reviewer_A!$C1852)</f>
        <v/>
      </c>
      <c r="C1852">
        <f>IF(OR($A1852="",screen_FT_reviewer_B!$C1852=""),"",screen_FT_reviewer_B!$C1852)</f>
        <v/>
      </c>
      <c r="D1852">
        <f>IF(OR($A1852="",screen_FT_reviewer_A!$D1852=""),"",screen_FT_reviewer_A!$D1852)</f>
        <v/>
      </c>
      <c r="E1852">
        <f>IF(OR($A1852="",screen_FT_reviewer_B!$D1852=""),"",screen_FT_reviewer_B!$D1852)</f>
        <v/>
      </c>
      <c r="F1852">
        <f>IF(AND(B1852&lt;&gt;"",C1852&lt;&gt;""),1,"")</f>
        <v/>
      </c>
      <c r="G1852">
        <f>IF(F1852=1,IF(B1852=C1852,1,0),"")</f>
        <v/>
      </c>
      <c r="H1852">
        <f>IF(B1852="","",IFERROR(VLOOKUP(B1852,lst_FT_group_map_table,2,FALSE),"INVALID"))</f>
        <v/>
      </c>
      <c r="I1852">
        <f>IF(C1852="","",IFERROR(VLOOKUP(C1852,lst_FT_group_map_table,2,FALSE),"INVALID"))</f>
        <v/>
      </c>
      <c r="J1852">
        <f>IF(F1852=1,IF(H1852=I1852,1,0),"")</f>
        <v/>
      </c>
      <c r="K1852">
        <f>IF(AND(ISNUMBER(MATCH(B1852,lst_FT_sci_excl,0)),ISNUMBER(MATCH(C1852,lst_FT_sci_excl,0))),IF(D1852=E1852,1,0),"")</f>
        <v/>
      </c>
      <c r="L1852">
        <f>IF(OR(G1852=0,K1852=0),1,"")</f>
        <v/>
      </c>
      <c r="M1852">
        <f>IF(L1852=1,COUNTIF($L$2:L1852,1),"")</f>
        <v/>
      </c>
    </row>
    <row r="1853">
      <c r="A1853">
        <f>IF(screen_FT_reviewer_A!$A1853="","",screen_FT_reviewer_A!$A1853)</f>
        <v/>
      </c>
      <c r="B1853">
        <f>IF(OR($A1853="",screen_FT_reviewer_A!$C1853=""),"",screen_FT_reviewer_A!$C1853)</f>
        <v/>
      </c>
      <c r="C1853">
        <f>IF(OR($A1853="",screen_FT_reviewer_B!$C1853=""),"",screen_FT_reviewer_B!$C1853)</f>
        <v/>
      </c>
      <c r="D1853">
        <f>IF(OR($A1853="",screen_FT_reviewer_A!$D1853=""),"",screen_FT_reviewer_A!$D1853)</f>
        <v/>
      </c>
      <c r="E1853">
        <f>IF(OR($A1853="",screen_FT_reviewer_B!$D1853=""),"",screen_FT_reviewer_B!$D1853)</f>
        <v/>
      </c>
      <c r="F1853">
        <f>IF(AND(B1853&lt;&gt;"",C1853&lt;&gt;""),1,"")</f>
        <v/>
      </c>
      <c r="G1853">
        <f>IF(F1853=1,IF(B1853=C1853,1,0),"")</f>
        <v/>
      </c>
      <c r="H1853">
        <f>IF(B1853="","",IFERROR(VLOOKUP(B1853,lst_FT_group_map_table,2,FALSE),"INVALID"))</f>
        <v/>
      </c>
      <c r="I1853">
        <f>IF(C1853="","",IFERROR(VLOOKUP(C1853,lst_FT_group_map_table,2,FALSE),"INVALID"))</f>
        <v/>
      </c>
      <c r="J1853">
        <f>IF(F1853=1,IF(H1853=I1853,1,0),"")</f>
        <v/>
      </c>
      <c r="K1853">
        <f>IF(AND(ISNUMBER(MATCH(B1853,lst_FT_sci_excl,0)),ISNUMBER(MATCH(C1853,lst_FT_sci_excl,0))),IF(D1853=E1853,1,0),"")</f>
        <v/>
      </c>
      <c r="L1853">
        <f>IF(OR(G1853=0,K1853=0),1,"")</f>
        <v/>
      </c>
      <c r="M1853">
        <f>IF(L1853=1,COUNTIF($L$2:L1853,1),"")</f>
        <v/>
      </c>
    </row>
    <row r="1854">
      <c r="A1854">
        <f>IF(screen_FT_reviewer_A!$A1854="","",screen_FT_reviewer_A!$A1854)</f>
        <v/>
      </c>
      <c r="B1854">
        <f>IF(OR($A1854="",screen_FT_reviewer_A!$C1854=""),"",screen_FT_reviewer_A!$C1854)</f>
        <v/>
      </c>
      <c r="C1854">
        <f>IF(OR($A1854="",screen_FT_reviewer_B!$C1854=""),"",screen_FT_reviewer_B!$C1854)</f>
        <v/>
      </c>
      <c r="D1854">
        <f>IF(OR($A1854="",screen_FT_reviewer_A!$D1854=""),"",screen_FT_reviewer_A!$D1854)</f>
        <v/>
      </c>
      <c r="E1854">
        <f>IF(OR($A1854="",screen_FT_reviewer_B!$D1854=""),"",screen_FT_reviewer_B!$D1854)</f>
        <v/>
      </c>
      <c r="F1854">
        <f>IF(AND(B1854&lt;&gt;"",C1854&lt;&gt;""),1,"")</f>
        <v/>
      </c>
      <c r="G1854">
        <f>IF(F1854=1,IF(B1854=C1854,1,0),"")</f>
        <v/>
      </c>
      <c r="H1854">
        <f>IF(B1854="","",IFERROR(VLOOKUP(B1854,lst_FT_group_map_table,2,FALSE),"INVALID"))</f>
        <v/>
      </c>
      <c r="I1854">
        <f>IF(C1854="","",IFERROR(VLOOKUP(C1854,lst_FT_group_map_table,2,FALSE),"INVALID"))</f>
        <v/>
      </c>
      <c r="J1854">
        <f>IF(F1854=1,IF(H1854=I1854,1,0),"")</f>
        <v/>
      </c>
      <c r="K1854">
        <f>IF(AND(ISNUMBER(MATCH(B1854,lst_FT_sci_excl,0)),ISNUMBER(MATCH(C1854,lst_FT_sci_excl,0))),IF(D1854=E1854,1,0),"")</f>
        <v/>
      </c>
      <c r="L1854">
        <f>IF(OR(G1854=0,K1854=0),1,"")</f>
        <v/>
      </c>
      <c r="M1854">
        <f>IF(L1854=1,COUNTIF($L$2:L1854,1),"")</f>
        <v/>
      </c>
    </row>
    <row r="1855">
      <c r="A1855">
        <f>IF(screen_FT_reviewer_A!$A1855="","",screen_FT_reviewer_A!$A1855)</f>
        <v/>
      </c>
      <c r="B1855">
        <f>IF(OR($A1855="",screen_FT_reviewer_A!$C1855=""),"",screen_FT_reviewer_A!$C1855)</f>
        <v/>
      </c>
      <c r="C1855">
        <f>IF(OR($A1855="",screen_FT_reviewer_B!$C1855=""),"",screen_FT_reviewer_B!$C1855)</f>
        <v/>
      </c>
      <c r="D1855">
        <f>IF(OR($A1855="",screen_FT_reviewer_A!$D1855=""),"",screen_FT_reviewer_A!$D1855)</f>
        <v/>
      </c>
      <c r="E1855">
        <f>IF(OR($A1855="",screen_FT_reviewer_B!$D1855=""),"",screen_FT_reviewer_B!$D1855)</f>
        <v/>
      </c>
      <c r="F1855">
        <f>IF(AND(B1855&lt;&gt;"",C1855&lt;&gt;""),1,"")</f>
        <v/>
      </c>
      <c r="G1855">
        <f>IF(F1855=1,IF(B1855=C1855,1,0),"")</f>
        <v/>
      </c>
      <c r="H1855">
        <f>IF(B1855="","",IFERROR(VLOOKUP(B1855,lst_FT_group_map_table,2,FALSE),"INVALID"))</f>
        <v/>
      </c>
      <c r="I1855">
        <f>IF(C1855="","",IFERROR(VLOOKUP(C1855,lst_FT_group_map_table,2,FALSE),"INVALID"))</f>
        <v/>
      </c>
      <c r="J1855">
        <f>IF(F1855=1,IF(H1855=I1855,1,0),"")</f>
        <v/>
      </c>
      <c r="K1855">
        <f>IF(AND(ISNUMBER(MATCH(B1855,lst_FT_sci_excl,0)),ISNUMBER(MATCH(C1855,lst_FT_sci_excl,0))),IF(D1855=E1855,1,0),"")</f>
        <v/>
      </c>
      <c r="L1855">
        <f>IF(OR(G1855=0,K1855=0),1,"")</f>
        <v/>
      </c>
      <c r="M1855">
        <f>IF(L1855=1,COUNTIF($L$2:L1855,1),"")</f>
        <v/>
      </c>
    </row>
    <row r="1856">
      <c r="A1856">
        <f>IF(screen_FT_reviewer_A!$A1856="","",screen_FT_reviewer_A!$A1856)</f>
        <v/>
      </c>
      <c r="B1856">
        <f>IF(OR($A1856="",screen_FT_reviewer_A!$C1856=""),"",screen_FT_reviewer_A!$C1856)</f>
        <v/>
      </c>
      <c r="C1856">
        <f>IF(OR($A1856="",screen_FT_reviewer_B!$C1856=""),"",screen_FT_reviewer_B!$C1856)</f>
        <v/>
      </c>
      <c r="D1856">
        <f>IF(OR($A1856="",screen_FT_reviewer_A!$D1856=""),"",screen_FT_reviewer_A!$D1856)</f>
        <v/>
      </c>
      <c r="E1856">
        <f>IF(OR($A1856="",screen_FT_reviewer_B!$D1856=""),"",screen_FT_reviewer_B!$D1856)</f>
        <v/>
      </c>
      <c r="F1856">
        <f>IF(AND(B1856&lt;&gt;"",C1856&lt;&gt;""),1,"")</f>
        <v/>
      </c>
      <c r="G1856">
        <f>IF(F1856=1,IF(B1856=C1856,1,0),"")</f>
        <v/>
      </c>
      <c r="H1856">
        <f>IF(B1856="","",IFERROR(VLOOKUP(B1856,lst_FT_group_map_table,2,FALSE),"INVALID"))</f>
        <v/>
      </c>
      <c r="I1856">
        <f>IF(C1856="","",IFERROR(VLOOKUP(C1856,lst_FT_group_map_table,2,FALSE),"INVALID"))</f>
        <v/>
      </c>
      <c r="J1856">
        <f>IF(F1856=1,IF(H1856=I1856,1,0),"")</f>
        <v/>
      </c>
      <c r="K1856">
        <f>IF(AND(ISNUMBER(MATCH(B1856,lst_FT_sci_excl,0)),ISNUMBER(MATCH(C1856,lst_FT_sci_excl,0))),IF(D1856=E1856,1,0),"")</f>
        <v/>
      </c>
      <c r="L1856">
        <f>IF(OR(G1856=0,K1856=0),1,"")</f>
        <v/>
      </c>
      <c r="M1856">
        <f>IF(L1856=1,COUNTIF($L$2:L1856,1),"")</f>
        <v/>
      </c>
    </row>
    <row r="1857">
      <c r="A1857">
        <f>IF(screen_FT_reviewer_A!$A1857="","",screen_FT_reviewer_A!$A1857)</f>
        <v/>
      </c>
      <c r="B1857">
        <f>IF(OR($A1857="",screen_FT_reviewer_A!$C1857=""),"",screen_FT_reviewer_A!$C1857)</f>
        <v/>
      </c>
      <c r="C1857">
        <f>IF(OR($A1857="",screen_FT_reviewer_B!$C1857=""),"",screen_FT_reviewer_B!$C1857)</f>
        <v/>
      </c>
      <c r="D1857">
        <f>IF(OR($A1857="",screen_FT_reviewer_A!$D1857=""),"",screen_FT_reviewer_A!$D1857)</f>
        <v/>
      </c>
      <c r="E1857">
        <f>IF(OR($A1857="",screen_FT_reviewer_B!$D1857=""),"",screen_FT_reviewer_B!$D1857)</f>
        <v/>
      </c>
      <c r="F1857">
        <f>IF(AND(B1857&lt;&gt;"",C1857&lt;&gt;""),1,"")</f>
        <v/>
      </c>
      <c r="G1857">
        <f>IF(F1857=1,IF(B1857=C1857,1,0),"")</f>
        <v/>
      </c>
      <c r="H1857">
        <f>IF(B1857="","",IFERROR(VLOOKUP(B1857,lst_FT_group_map_table,2,FALSE),"INVALID"))</f>
        <v/>
      </c>
      <c r="I1857">
        <f>IF(C1857="","",IFERROR(VLOOKUP(C1857,lst_FT_group_map_table,2,FALSE),"INVALID"))</f>
        <v/>
      </c>
      <c r="J1857">
        <f>IF(F1857=1,IF(H1857=I1857,1,0),"")</f>
        <v/>
      </c>
      <c r="K1857">
        <f>IF(AND(ISNUMBER(MATCH(B1857,lst_FT_sci_excl,0)),ISNUMBER(MATCH(C1857,lst_FT_sci_excl,0))),IF(D1857=E1857,1,0),"")</f>
        <v/>
      </c>
      <c r="L1857">
        <f>IF(OR(G1857=0,K1857=0),1,"")</f>
        <v/>
      </c>
      <c r="M1857">
        <f>IF(L1857=1,COUNTIF($L$2:L1857,1),"")</f>
        <v/>
      </c>
    </row>
    <row r="1858">
      <c r="A1858">
        <f>IF(screen_FT_reviewer_A!$A1858="","",screen_FT_reviewer_A!$A1858)</f>
        <v/>
      </c>
      <c r="B1858">
        <f>IF(OR($A1858="",screen_FT_reviewer_A!$C1858=""),"",screen_FT_reviewer_A!$C1858)</f>
        <v/>
      </c>
      <c r="C1858">
        <f>IF(OR($A1858="",screen_FT_reviewer_B!$C1858=""),"",screen_FT_reviewer_B!$C1858)</f>
        <v/>
      </c>
      <c r="D1858">
        <f>IF(OR($A1858="",screen_FT_reviewer_A!$D1858=""),"",screen_FT_reviewer_A!$D1858)</f>
        <v/>
      </c>
      <c r="E1858">
        <f>IF(OR($A1858="",screen_FT_reviewer_B!$D1858=""),"",screen_FT_reviewer_B!$D1858)</f>
        <v/>
      </c>
      <c r="F1858">
        <f>IF(AND(B1858&lt;&gt;"",C1858&lt;&gt;""),1,"")</f>
        <v/>
      </c>
      <c r="G1858">
        <f>IF(F1858=1,IF(B1858=C1858,1,0),"")</f>
        <v/>
      </c>
      <c r="H1858">
        <f>IF(B1858="","",IFERROR(VLOOKUP(B1858,lst_FT_group_map_table,2,FALSE),"INVALID"))</f>
        <v/>
      </c>
      <c r="I1858">
        <f>IF(C1858="","",IFERROR(VLOOKUP(C1858,lst_FT_group_map_table,2,FALSE),"INVALID"))</f>
        <v/>
      </c>
      <c r="J1858">
        <f>IF(F1858=1,IF(H1858=I1858,1,0),"")</f>
        <v/>
      </c>
      <c r="K1858">
        <f>IF(AND(ISNUMBER(MATCH(B1858,lst_FT_sci_excl,0)),ISNUMBER(MATCH(C1858,lst_FT_sci_excl,0))),IF(D1858=E1858,1,0),"")</f>
        <v/>
      </c>
      <c r="L1858">
        <f>IF(OR(G1858=0,K1858=0),1,"")</f>
        <v/>
      </c>
      <c r="M1858">
        <f>IF(L1858=1,COUNTIF($L$2:L1858,1),"")</f>
        <v/>
      </c>
    </row>
    <row r="1859">
      <c r="A1859">
        <f>IF(screen_FT_reviewer_A!$A1859="","",screen_FT_reviewer_A!$A1859)</f>
        <v/>
      </c>
      <c r="B1859">
        <f>IF(OR($A1859="",screen_FT_reviewer_A!$C1859=""),"",screen_FT_reviewer_A!$C1859)</f>
        <v/>
      </c>
      <c r="C1859">
        <f>IF(OR($A1859="",screen_FT_reviewer_B!$C1859=""),"",screen_FT_reviewer_B!$C1859)</f>
        <v/>
      </c>
      <c r="D1859">
        <f>IF(OR($A1859="",screen_FT_reviewer_A!$D1859=""),"",screen_FT_reviewer_A!$D1859)</f>
        <v/>
      </c>
      <c r="E1859">
        <f>IF(OR($A1859="",screen_FT_reviewer_B!$D1859=""),"",screen_FT_reviewer_B!$D1859)</f>
        <v/>
      </c>
      <c r="F1859">
        <f>IF(AND(B1859&lt;&gt;"",C1859&lt;&gt;""),1,"")</f>
        <v/>
      </c>
      <c r="G1859">
        <f>IF(F1859=1,IF(B1859=C1859,1,0),"")</f>
        <v/>
      </c>
      <c r="H1859">
        <f>IF(B1859="","",IFERROR(VLOOKUP(B1859,lst_FT_group_map_table,2,FALSE),"INVALID"))</f>
        <v/>
      </c>
      <c r="I1859">
        <f>IF(C1859="","",IFERROR(VLOOKUP(C1859,lst_FT_group_map_table,2,FALSE),"INVALID"))</f>
        <v/>
      </c>
      <c r="J1859">
        <f>IF(F1859=1,IF(H1859=I1859,1,0),"")</f>
        <v/>
      </c>
      <c r="K1859">
        <f>IF(AND(ISNUMBER(MATCH(B1859,lst_FT_sci_excl,0)),ISNUMBER(MATCH(C1859,lst_FT_sci_excl,0))),IF(D1859=E1859,1,0),"")</f>
        <v/>
      </c>
      <c r="L1859">
        <f>IF(OR(G1859=0,K1859=0),1,"")</f>
        <v/>
      </c>
      <c r="M1859">
        <f>IF(L1859=1,COUNTIF($L$2:L1859,1),"")</f>
        <v/>
      </c>
    </row>
    <row r="1860">
      <c r="A1860">
        <f>IF(screen_FT_reviewer_A!$A1860="","",screen_FT_reviewer_A!$A1860)</f>
        <v/>
      </c>
      <c r="B1860">
        <f>IF(OR($A1860="",screen_FT_reviewer_A!$C1860=""),"",screen_FT_reviewer_A!$C1860)</f>
        <v/>
      </c>
      <c r="C1860">
        <f>IF(OR($A1860="",screen_FT_reviewer_B!$C1860=""),"",screen_FT_reviewer_B!$C1860)</f>
        <v/>
      </c>
      <c r="D1860">
        <f>IF(OR($A1860="",screen_FT_reviewer_A!$D1860=""),"",screen_FT_reviewer_A!$D1860)</f>
        <v/>
      </c>
      <c r="E1860">
        <f>IF(OR($A1860="",screen_FT_reviewer_B!$D1860=""),"",screen_FT_reviewer_B!$D1860)</f>
        <v/>
      </c>
      <c r="F1860">
        <f>IF(AND(B1860&lt;&gt;"",C1860&lt;&gt;""),1,"")</f>
        <v/>
      </c>
      <c r="G1860">
        <f>IF(F1860=1,IF(B1860=C1860,1,0),"")</f>
        <v/>
      </c>
      <c r="H1860">
        <f>IF(B1860="","",IFERROR(VLOOKUP(B1860,lst_FT_group_map_table,2,FALSE),"INVALID"))</f>
        <v/>
      </c>
      <c r="I1860">
        <f>IF(C1860="","",IFERROR(VLOOKUP(C1860,lst_FT_group_map_table,2,FALSE),"INVALID"))</f>
        <v/>
      </c>
      <c r="J1860">
        <f>IF(F1860=1,IF(H1860=I1860,1,0),"")</f>
        <v/>
      </c>
      <c r="K1860">
        <f>IF(AND(ISNUMBER(MATCH(B1860,lst_FT_sci_excl,0)),ISNUMBER(MATCH(C1860,lst_FT_sci_excl,0))),IF(D1860=E1860,1,0),"")</f>
        <v/>
      </c>
      <c r="L1860">
        <f>IF(OR(G1860=0,K1860=0),1,"")</f>
        <v/>
      </c>
      <c r="M1860">
        <f>IF(L1860=1,COUNTIF($L$2:L1860,1),"")</f>
        <v/>
      </c>
    </row>
    <row r="1861">
      <c r="A1861">
        <f>IF(screen_FT_reviewer_A!$A1861="","",screen_FT_reviewer_A!$A1861)</f>
        <v/>
      </c>
      <c r="B1861">
        <f>IF(OR($A1861="",screen_FT_reviewer_A!$C1861=""),"",screen_FT_reviewer_A!$C1861)</f>
        <v/>
      </c>
      <c r="C1861">
        <f>IF(OR($A1861="",screen_FT_reviewer_B!$C1861=""),"",screen_FT_reviewer_B!$C1861)</f>
        <v/>
      </c>
      <c r="D1861">
        <f>IF(OR($A1861="",screen_FT_reviewer_A!$D1861=""),"",screen_FT_reviewer_A!$D1861)</f>
        <v/>
      </c>
      <c r="E1861">
        <f>IF(OR($A1861="",screen_FT_reviewer_B!$D1861=""),"",screen_FT_reviewer_B!$D1861)</f>
        <v/>
      </c>
      <c r="F1861">
        <f>IF(AND(B1861&lt;&gt;"",C1861&lt;&gt;""),1,"")</f>
        <v/>
      </c>
      <c r="G1861">
        <f>IF(F1861=1,IF(B1861=C1861,1,0),"")</f>
        <v/>
      </c>
      <c r="H1861">
        <f>IF(B1861="","",IFERROR(VLOOKUP(B1861,lst_FT_group_map_table,2,FALSE),"INVALID"))</f>
        <v/>
      </c>
      <c r="I1861">
        <f>IF(C1861="","",IFERROR(VLOOKUP(C1861,lst_FT_group_map_table,2,FALSE),"INVALID"))</f>
        <v/>
      </c>
      <c r="J1861">
        <f>IF(F1861=1,IF(H1861=I1861,1,0),"")</f>
        <v/>
      </c>
      <c r="K1861">
        <f>IF(AND(ISNUMBER(MATCH(B1861,lst_FT_sci_excl,0)),ISNUMBER(MATCH(C1861,lst_FT_sci_excl,0))),IF(D1861=E1861,1,0),"")</f>
        <v/>
      </c>
      <c r="L1861">
        <f>IF(OR(G1861=0,K1861=0),1,"")</f>
        <v/>
      </c>
      <c r="M1861">
        <f>IF(L1861=1,COUNTIF($L$2:L1861,1),"")</f>
        <v/>
      </c>
    </row>
    <row r="1862">
      <c r="A1862">
        <f>IF(screen_FT_reviewer_A!$A1862="","",screen_FT_reviewer_A!$A1862)</f>
        <v/>
      </c>
      <c r="B1862">
        <f>IF(OR($A1862="",screen_FT_reviewer_A!$C1862=""),"",screen_FT_reviewer_A!$C1862)</f>
        <v/>
      </c>
      <c r="C1862">
        <f>IF(OR($A1862="",screen_FT_reviewer_B!$C1862=""),"",screen_FT_reviewer_B!$C1862)</f>
        <v/>
      </c>
      <c r="D1862">
        <f>IF(OR($A1862="",screen_FT_reviewer_A!$D1862=""),"",screen_FT_reviewer_A!$D1862)</f>
        <v/>
      </c>
      <c r="E1862">
        <f>IF(OR($A1862="",screen_FT_reviewer_B!$D1862=""),"",screen_FT_reviewer_B!$D1862)</f>
        <v/>
      </c>
      <c r="F1862">
        <f>IF(AND(B1862&lt;&gt;"",C1862&lt;&gt;""),1,"")</f>
        <v/>
      </c>
      <c r="G1862">
        <f>IF(F1862=1,IF(B1862=C1862,1,0),"")</f>
        <v/>
      </c>
      <c r="H1862">
        <f>IF(B1862="","",IFERROR(VLOOKUP(B1862,lst_FT_group_map_table,2,FALSE),"INVALID"))</f>
        <v/>
      </c>
      <c r="I1862">
        <f>IF(C1862="","",IFERROR(VLOOKUP(C1862,lst_FT_group_map_table,2,FALSE),"INVALID"))</f>
        <v/>
      </c>
      <c r="J1862">
        <f>IF(F1862=1,IF(H1862=I1862,1,0),"")</f>
        <v/>
      </c>
      <c r="K1862">
        <f>IF(AND(ISNUMBER(MATCH(B1862,lst_FT_sci_excl,0)),ISNUMBER(MATCH(C1862,lst_FT_sci_excl,0))),IF(D1862=E1862,1,0),"")</f>
        <v/>
      </c>
      <c r="L1862">
        <f>IF(OR(G1862=0,K1862=0),1,"")</f>
        <v/>
      </c>
      <c r="M1862">
        <f>IF(L1862=1,COUNTIF($L$2:L1862,1),"")</f>
        <v/>
      </c>
    </row>
    <row r="1863">
      <c r="A1863">
        <f>IF(screen_FT_reviewer_A!$A1863="","",screen_FT_reviewer_A!$A1863)</f>
        <v/>
      </c>
      <c r="B1863">
        <f>IF(OR($A1863="",screen_FT_reviewer_A!$C1863=""),"",screen_FT_reviewer_A!$C1863)</f>
        <v/>
      </c>
      <c r="C1863">
        <f>IF(OR($A1863="",screen_FT_reviewer_B!$C1863=""),"",screen_FT_reviewer_B!$C1863)</f>
        <v/>
      </c>
      <c r="D1863">
        <f>IF(OR($A1863="",screen_FT_reviewer_A!$D1863=""),"",screen_FT_reviewer_A!$D1863)</f>
        <v/>
      </c>
      <c r="E1863">
        <f>IF(OR($A1863="",screen_FT_reviewer_B!$D1863=""),"",screen_FT_reviewer_B!$D1863)</f>
        <v/>
      </c>
      <c r="F1863">
        <f>IF(AND(B1863&lt;&gt;"",C1863&lt;&gt;""),1,"")</f>
        <v/>
      </c>
      <c r="G1863">
        <f>IF(F1863=1,IF(B1863=C1863,1,0),"")</f>
        <v/>
      </c>
      <c r="H1863">
        <f>IF(B1863="","",IFERROR(VLOOKUP(B1863,lst_FT_group_map_table,2,FALSE),"INVALID"))</f>
        <v/>
      </c>
      <c r="I1863">
        <f>IF(C1863="","",IFERROR(VLOOKUP(C1863,lst_FT_group_map_table,2,FALSE),"INVALID"))</f>
        <v/>
      </c>
      <c r="J1863">
        <f>IF(F1863=1,IF(H1863=I1863,1,0),"")</f>
        <v/>
      </c>
      <c r="K1863">
        <f>IF(AND(ISNUMBER(MATCH(B1863,lst_FT_sci_excl,0)),ISNUMBER(MATCH(C1863,lst_FT_sci_excl,0))),IF(D1863=E1863,1,0),"")</f>
        <v/>
      </c>
      <c r="L1863">
        <f>IF(OR(G1863=0,K1863=0),1,"")</f>
        <v/>
      </c>
      <c r="M1863">
        <f>IF(L1863=1,COUNTIF($L$2:L1863,1),"")</f>
        <v/>
      </c>
    </row>
    <row r="1864">
      <c r="A1864">
        <f>IF(screen_FT_reviewer_A!$A1864="","",screen_FT_reviewer_A!$A1864)</f>
        <v/>
      </c>
      <c r="B1864">
        <f>IF(OR($A1864="",screen_FT_reviewer_A!$C1864=""),"",screen_FT_reviewer_A!$C1864)</f>
        <v/>
      </c>
      <c r="C1864">
        <f>IF(OR($A1864="",screen_FT_reviewer_B!$C1864=""),"",screen_FT_reviewer_B!$C1864)</f>
        <v/>
      </c>
      <c r="D1864">
        <f>IF(OR($A1864="",screen_FT_reviewer_A!$D1864=""),"",screen_FT_reviewer_A!$D1864)</f>
        <v/>
      </c>
      <c r="E1864">
        <f>IF(OR($A1864="",screen_FT_reviewer_B!$D1864=""),"",screen_FT_reviewer_B!$D1864)</f>
        <v/>
      </c>
      <c r="F1864">
        <f>IF(AND(B1864&lt;&gt;"",C1864&lt;&gt;""),1,"")</f>
        <v/>
      </c>
      <c r="G1864">
        <f>IF(F1864=1,IF(B1864=C1864,1,0),"")</f>
        <v/>
      </c>
      <c r="H1864">
        <f>IF(B1864="","",IFERROR(VLOOKUP(B1864,lst_FT_group_map_table,2,FALSE),"INVALID"))</f>
        <v/>
      </c>
      <c r="I1864">
        <f>IF(C1864="","",IFERROR(VLOOKUP(C1864,lst_FT_group_map_table,2,FALSE),"INVALID"))</f>
        <v/>
      </c>
      <c r="J1864">
        <f>IF(F1864=1,IF(H1864=I1864,1,0),"")</f>
        <v/>
      </c>
      <c r="K1864">
        <f>IF(AND(ISNUMBER(MATCH(B1864,lst_FT_sci_excl,0)),ISNUMBER(MATCH(C1864,lst_FT_sci_excl,0))),IF(D1864=E1864,1,0),"")</f>
        <v/>
      </c>
      <c r="L1864">
        <f>IF(OR(G1864=0,K1864=0),1,"")</f>
        <v/>
      </c>
      <c r="M1864">
        <f>IF(L1864=1,COUNTIF($L$2:L1864,1),"")</f>
        <v/>
      </c>
    </row>
    <row r="1865">
      <c r="A1865">
        <f>IF(screen_FT_reviewer_A!$A1865="","",screen_FT_reviewer_A!$A1865)</f>
        <v/>
      </c>
      <c r="B1865">
        <f>IF(OR($A1865="",screen_FT_reviewer_A!$C1865=""),"",screen_FT_reviewer_A!$C1865)</f>
        <v/>
      </c>
      <c r="C1865">
        <f>IF(OR($A1865="",screen_FT_reviewer_B!$C1865=""),"",screen_FT_reviewer_B!$C1865)</f>
        <v/>
      </c>
      <c r="D1865">
        <f>IF(OR($A1865="",screen_FT_reviewer_A!$D1865=""),"",screen_FT_reviewer_A!$D1865)</f>
        <v/>
      </c>
      <c r="E1865">
        <f>IF(OR($A1865="",screen_FT_reviewer_B!$D1865=""),"",screen_FT_reviewer_B!$D1865)</f>
        <v/>
      </c>
      <c r="F1865">
        <f>IF(AND(B1865&lt;&gt;"",C1865&lt;&gt;""),1,"")</f>
        <v/>
      </c>
      <c r="G1865">
        <f>IF(F1865=1,IF(B1865=C1865,1,0),"")</f>
        <v/>
      </c>
      <c r="H1865">
        <f>IF(B1865="","",IFERROR(VLOOKUP(B1865,lst_FT_group_map_table,2,FALSE),"INVALID"))</f>
        <v/>
      </c>
      <c r="I1865">
        <f>IF(C1865="","",IFERROR(VLOOKUP(C1865,lst_FT_group_map_table,2,FALSE),"INVALID"))</f>
        <v/>
      </c>
      <c r="J1865">
        <f>IF(F1865=1,IF(H1865=I1865,1,0),"")</f>
        <v/>
      </c>
      <c r="K1865">
        <f>IF(AND(ISNUMBER(MATCH(B1865,lst_FT_sci_excl,0)),ISNUMBER(MATCH(C1865,lst_FT_sci_excl,0))),IF(D1865=E1865,1,0),"")</f>
        <v/>
      </c>
      <c r="L1865">
        <f>IF(OR(G1865=0,K1865=0),1,"")</f>
        <v/>
      </c>
      <c r="M1865">
        <f>IF(L1865=1,COUNTIF($L$2:L1865,1),"")</f>
        <v/>
      </c>
    </row>
    <row r="1866">
      <c r="A1866">
        <f>IF(screen_FT_reviewer_A!$A1866="","",screen_FT_reviewer_A!$A1866)</f>
        <v/>
      </c>
      <c r="B1866">
        <f>IF(OR($A1866="",screen_FT_reviewer_A!$C1866=""),"",screen_FT_reviewer_A!$C1866)</f>
        <v/>
      </c>
      <c r="C1866">
        <f>IF(OR($A1866="",screen_FT_reviewer_B!$C1866=""),"",screen_FT_reviewer_B!$C1866)</f>
        <v/>
      </c>
      <c r="D1866">
        <f>IF(OR($A1866="",screen_FT_reviewer_A!$D1866=""),"",screen_FT_reviewer_A!$D1866)</f>
        <v/>
      </c>
      <c r="E1866">
        <f>IF(OR($A1866="",screen_FT_reviewer_B!$D1866=""),"",screen_FT_reviewer_B!$D1866)</f>
        <v/>
      </c>
      <c r="F1866">
        <f>IF(AND(B1866&lt;&gt;"",C1866&lt;&gt;""),1,"")</f>
        <v/>
      </c>
      <c r="G1866">
        <f>IF(F1866=1,IF(B1866=C1866,1,0),"")</f>
        <v/>
      </c>
      <c r="H1866">
        <f>IF(B1866="","",IFERROR(VLOOKUP(B1866,lst_FT_group_map_table,2,FALSE),"INVALID"))</f>
        <v/>
      </c>
      <c r="I1866">
        <f>IF(C1866="","",IFERROR(VLOOKUP(C1866,lst_FT_group_map_table,2,FALSE),"INVALID"))</f>
        <v/>
      </c>
      <c r="J1866">
        <f>IF(F1866=1,IF(H1866=I1866,1,0),"")</f>
        <v/>
      </c>
      <c r="K1866">
        <f>IF(AND(ISNUMBER(MATCH(B1866,lst_FT_sci_excl,0)),ISNUMBER(MATCH(C1866,lst_FT_sci_excl,0))),IF(D1866=E1866,1,0),"")</f>
        <v/>
      </c>
      <c r="L1866">
        <f>IF(OR(G1866=0,K1866=0),1,"")</f>
        <v/>
      </c>
      <c r="M1866">
        <f>IF(L1866=1,COUNTIF($L$2:L1866,1),"")</f>
        <v/>
      </c>
    </row>
    <row r="1867">
      <c r="A1867">
        <f>IF(screen_FT_reviewer_A!$A1867="","",screen_FT_reviewer_A!$A1867)</f>
        <v/>
      </c>
      <c r="B1867">
        <f>IF(OR($A1867="",screen_FT_reviewer_A!$C1867=""),"",screen_FT_reviewer_A!$C1867)</f>
        <v/>
      </c>
      <c r="C1867">
        <f>IF(OR($A1867="",screen_FT_reviewer_B!$C1867=""),"",screen_FT_reviewer_B!$C1867)</f>
        <v/>
      </c>
      <c r="D1867">
        <f>IF(OR($A1867="",screen_FT_reviewer_A!$D1867=""),"",screen_FT_reviewer_A!$D1867)</f>
        <v/>
      </c>
      <c r="E1867">
        <f>IF(OR($A1867="",screen_FT_reviewer_B!$D1867=""),"",screen_FT_reviewer_B!$D1867)</f>
        <v/>
      </c>
      <c r="F1867">
        <f>IF(AND(B1867&lt;&gt;"",C1867&lt;&gt;""),1,"")</f>
        <v/>
      </c>
      <c r="G1867">
        <f>IF(F1867=1,IF(B1867=C1867,1,0),"")</f>
        <v/>
      </c>
      <c r="H1867">
        <f>IF(B1867="","",IFERROR(VLOOKUP(B1867,lst_FT_group_map_table,2,FALSE),"INVALID"))</f>
        <v/>
      </c>
      <c r="I1867">
        <f>IF(C1867="","",IFERROR(VLOOKUP(C1867,lst_FT_group_map_table,2,FALSE),"INVALID"))</f>
        <v/>
      </c>
      <c r="J1867">
        <f>IF(F1867=1,IF(H1867=I1867,1,0),"")</f>
        <v/>
      </c>
      <c r="K1867">
        <f>IF(AND(ISNUMBER(MATCH(B1867,lst_FT_sci_excl,0)),ISNUMBER(MATCH(C1867,lst_FT_sci_excl,0))),IF(D1867=E1867,1,0),"")</f>
        <v/>
      </c>
      <c r="L1867">
        <f>IF(OR(G1867=0,K1867=0),1,"")</f>
        <v/>
      </c>
      <c r="M1867">
        <f>IF(L1867=1,COUNTIF($L$2:L1867,1),"")</f>
        <v/>
      </c>
    </row>
    <row r="1868">
      <c r="A1868">
        <f>IF(screen_FT_reviewer_A!$A1868="","",screen_FT_reviewer_A!$A1868)</f>
        <v/>
      </c>
      <c r="B1868">
        <f>IF(OR($A1868="",screen_FT_reviewer_A!$C1868=""),"",screen_FT_reviewer_A!$C1868)</f>
        <v/>
      </c>
      <c r="C1868">
        <f>IF(OR($A1868="",screen_FT_reviewer_B!$C1868=""),"",screen_FT_reviewer_B!$C1868)</f>
        <v/>
      </c>
      <c r="D1868">
        <f>IF(OR($A1868="",screen_FT_reviewer_A!$D1868=""),"",screen_FT_reviewer_A!$D1868)</f>
        <v/>
      </c>
      <c r="E1868">
        <f>IF(OR($A1868="",screen_FT_reviewer_B!$D1868=""),"",screen_FT_reviewer_B!$D1868)</f>
        <v/>
      </c>
      <c r="F1868">
        <f>IF(AND(B1868&lt;&gt;"",C1868&lt;&gt;""),1,"")</f>
        <v/>
      </c>
      <c r="G1868">
        <f>IF(F1868=1,IF(B1868=C1868,1,0),"")</f>
        <v/>
      </c>
      <c r="H1868">
        <f>IF(B1868="","",IFERROR(VLOOKUP(B1868,lst_FT_group_map_table,2,FALSE),"INVALID"))</f>
        <v/>
      </c>
      <c r="I1868">
        <f>IF(C1868="","",IFERROR(VLOOKUP(C1868,lst_FT_group_map_table,2,FALSE),"INVALID"))</f>
        <v/>
      </c>
      <c r="J1868">
        <f>IF(F1868=1,IF(H1868=I1868,1,0),"")</f>
        <v/>
      </c>
      <c r="K1868">
        <f>IF(AND(ISNUMBER(MATCH(B1868,lst_FT_sci_excl,0)),ISNUMBER(MATCH(C1868,lst_FT_sci_excl,0))),IF(D1868=E1868,1,0),"")</f>
        <v/>
      </c>
      <c r="L1868">
        <f>IF(OR(G1868=0,K1868=0),1,"")</f>
        <v/>
      </c>
      <c r="M1868">
        <f>IF(L1868=1,COUNTIF($L$2:L1868,1),"")</f>
        <v/>
      </c>
    </row>
    <row r="1869">
      <c r="A1869">
        <f>IF(screen_FT_reviewer_A!$A1869="","",screen_FT_reviewer_A!$A1869)</f>
        <v/>
      </c>
      <c r="B1869">
        <f>IF(OR($A1869="",screen_FT_reviewer_A!$C1869=""),"",screen_FT_reviewer_A!$C1869)</f>
        <v/>
      </c>
      <c r="C1869">
        <f>IF(OR($A1869="",screen_FT_reviewer_B!$C1869=""),"",screen_FT_reviewer_B!$C1869)</f>
        <v/>
      </c>
      <c r="D1869">
        <f>IF(OR($A1869="",screen_FT_reviewer_A!$D1869=""),"",screen_FT_reviewer_A!$D1869)</f>
        <v/>
      </c>
      <c r="E1869">
        <f>IF(OR($A1869="",screen_FT_reviewer_B!$D1869=""),"",screen_FT_reviewer_B!$D1869)</f>
        <v/>
      </c>
      <c r="F1869">
        <f>IF(AND(B1869&lt;&gt;"",C1869&lt;&gt;""),1,"")</f>
        <v/>
      </c>
      <c r="G1869">
        <f>IF(F1869=1,IF(B1869=C1869,1,0),"")</f>
        <v/>
      </c>
      <c r="H1869">
        <f>IF(B1869="","",IFERROR(VLOOKUP(B1869,lst_FT_group_map_table,2,FALSE),"INVALID"))</f>
        <v/>
      </c>
      <c r="I1869">
        <f>IF(C1869="","",IFERROR(VLOOKUP(C1869,lst_FT_group_map_table,2,FALSE),"INVALID"))</f>
        <v/>
      </c>
      <c r="J1869">
        <f>IF(F1869=1,IF(H1869=I1869,1,0),"")</f>
        <v/>
      </c>
      <c r="K1869">
        <f>IF(AND(ISNUMBER(MATCH(B1869,lst_FT_sci_excl,0)),ISNUMBER(MATCH(C1869,lst_FT_sci_excl,0))),IF(D1869=E1869,1,0),"")</f>
        <v/>
      </c>
      <c r="L1869">
        <f>IF(OR(G1869=0,K1869=0),1,"")</f>
        <v/>
      </c>
      <c r="M1869">
        <f>IF(L1869=1,COUNTIF($L$2:L1869,1),"")</f>
        <v/>
      </c>
    </row>
    <row r="1870">
      <c r="A1870">
        <f>IF(screen_FT_reviewer_A!$A1870="","",screen_FT_reviewer_A!$A1870)</f>
        <v/>
      </c>
      <c r="B1870">
        <f>IF(OR($A1870="",screen_FT_reviewer_A!$C1870=""),"",screen_FT_reviewer_A!$C1870)</f>
        <v/>
      </c>
      <c r="C1870">
        <f>IF(OR($A1870="",screen_FT_reviewer_B!$C1870=""),"",screen_FT_reviewer_B!$C1870)</f>
        <v/>
      </c>
      <c r="D1870">
        <f>IF(OR($A1870="",screen_FT_reviewer_A!$D1870=""),"",screen_FT_reviewer_A!$D1870)</f>
        <v/>
      </c>
      <c r="E1870">
        <f>IF(OR($A1870="",screen_FT_reviewer_B!$D1870=""),"",screen_FT_reviewer_B!$D1870)</f>
        <v/>
      </c>
      <c r="F1870">
        <f>IF(AND(B1870&lt;&gt;"",C1870&lt;&gt;""),1,"")</f>
        <v/>
      </c>
      <c r="G1870">
        <f>IF(F1870=1,IF(B1870=C1870,1,0),"")</f>
        <v/>
      </c>
      <c r="H1870">
        <f>IF(B1870="","",IFERROR(VLOOKUP(B1870,lst_FT_group_map_table,2,FALSE),"INVALID"))</f>
        <v/>
      </c>
      <c r="I1870">
        <f>IF(C1870="","",IFERROR(VLOOKUP(C1870,lst_FT_group_map_table,2,FALSE),"INVALID"))</f>
        <v/>
      </c>
      <c r="J1870">
        <f>IF(F1870=1,IF(H1870=I1870,1,0),"")</f>
        <v/>
      </c>
      <c r="K1870">
        <f>IF(AND(ISNUMBER(MATCH(B1870,lst_FT_sci_excl,0)),ISNUMBER(MATCH(C1870,lst_FT_sci_excl,0))),IF(D1870=E1870,1,0),"")</f>
        <v/>
      </c>
      <c r="L1870">
        <f>IF(OR(G1870=0,K1870=0),1,"")</f>
        <v/>
      </c>
      <c r="M1870">
        <f>IF(L1870=1,COUNTIF($L$2:L1870,1),"")</f>
        <v/>
      </c>
    </row>
    <row r="1871">
      <c r="A1871">
        <f>IF(screen_FT_reviewer_A!$A1871="","",screen_FT_reviewer_A!$A1871)</f>
        <v/>
      </c>
      <c r="B1871">
        <f>IF(OR($A1871="",screen_FT_reviewer_A!$C1871=""),"",screen_FT_reviewer_A!$C1871)</f>
        <v/>
      </c>
      <c r="C1871">
        <f>IF(OR($A1871="",screen_FT_reviewer_B!$C1871=""),"",screen_FT_reviewer_B!$C1871)</f>
        <v/>
      </c>
      <c r="D1871">
        <f>IF(OR($A1871="",screen_FT_reviewer_A!$D1871=""),"",screen_FT_reviewer_A!$D1871)</f>
        <v/>
      </c>
      <c r="E1871">
        <f>IF(OR($A1871="",screen_FT_reviewer_B!$D1871=""),"",screen_FT_reviewer_B!$D1871)</f>
        <v/>
      </c>
      <c r="F1871">
        <f>IF(AND(B1871&lt;&gt;"",C1871&lt;&gt;""),1,"")</f>
        <v/>
      </c>
      <c r="G1871">
        <f>IF(F1871=1,IF(B1871=C1871,1,0),"")</f>
        <v/>
      </c>
      <c r="H1871">
        <f>IF(B1871="","",IFERROR(VLOOKUP(B1871,lst_FT_group_map_table,2,FALSE),"INVALID"))</f>
        <v/>
      </c>
      <c r="I1871">
        <f>IF(C1871="","",IFERROR(VLOOKUP(C1871,lst_FT_group_map_table,2,FALSE),"INVALID"))</f>
        <v/>
      </c>
      <c r="J1871">
        <f>IF(F1871=1,IF(H1871=I1871,1,0),"")</f>
        <v/>
      </c>
      <c r="K1871">
        <f>IF(AND(ISNUMBER(MATCH(B1871,lst_FT_sci_excl,0)),ISNUMBER(MATCH(C1871,lst_FT_sci_excl,0))),IF(D1871=E1871,1,0),"")</f>
        <v/>
      </c>
      <c r="L1871">
        <f>IF(OR(G1871=0,K1871=0),1,"")</f>
        <v/>
      </c>
      <c r="M1871">
        <f>IF(L1871=1,COUNTIF($L$2:L1871,1),"")</f>
        <v/>
      </c>
    </row>
    <row r="1872">
      <c r="A1872">
        <f>IF(screen_FT_reviewer_A!$A1872="","",screen_FT_reviewer_A!$A1872)</f>
        <v/>
      </c>
      <c r="B1872">
        <f>IF(OR($A1872="",screen_FT_reviewer_A!$C1872=""),"",screen_FT_reviewer_A!$C1872)</f>
        <v/>
      </c>
      <c r="C1872">
        <f>IF(OR($A1872="",screen_FT_reviewer_B!$C1872=""),"",screen_FT_reviewer_B!$C1872)</f>
        <v/>
      </c>
      <c r="D1872">
        <f>IF(OR($A1872="",screen_FT_reviewer_A!$D1872=""),"",screen_FT_reviewer_A!$D1872)</f>
        <v/>
      </c>
      <c r="E1872">
        <f>IF(OR($A1872="",screen_FT_reviewer_B!$D1872=""),"",screen_FT_reviewer_B!$D1872)</f>
        <v/>
      </c>
      <c r="F1872">
        <f>IF(AND(B1872&lt;&gt;"",C1872&lt;&gt;""),1,"")</f>
        <v/>
      </c>
      <c r="G1872">
        <f>IF(F1872=1,IF(B1872=C1872,1,0),"")</f>
        <v/>
      </c>
      <c r="H1872">
        <f>IF(B1872="","",IFERROR(VLOOKUP(B1872,lst_FT_group_map_table,2,FALSE),"INVALID"))</f>
        <v/>
      </c>
      <c r="I1872">
        <f>IF(C1872="","",IFERROR(VLOOKUP(C1872,lst_FT_group_map_table,2,FALSE),"INVALID"))</f>
        <v/>
      </c>
      <c r="J1872">
        <f>IF(F1872=1,IF(H1872=I1872,1,0),"")</f>
        <v/>
      </c>
      <c r="K1872">
        <f>IF(AND(ISNUMBER(MATCH(B1872,lst_FT_sci_excl,0)),ISNUMBER(MATCH(C1872,lst_FT_sci_excl,0))),IF(D1872=E1872,1,0),"")</f>
        <v/>
      </c>
      <c r="L1872">
        <f>IF(OR(G1872=0,K1872=0),1,"")</f>
        <v/>
      </c>
      <c r="M1872">
        <f>IF(L1872=1,COUNTIF($L$2:L1872,1),"")</f>
        <v/>
      </c>
    </row>
    <row r="1873">
      <c r="A1873">
        <f>IF(screen_FT_reviewer_A!$A1873="","",screen_FT_reviewer_A!$A1873)</f>
        <v/>
      </c>
      <c r="B1873">
        <f>IF(OR($A1873="",screen_FT_reviewer_A!$C1873=""),"",screen_FT_reviewer_A!$C1873)</f>
        <v/>
      </c>
      <c r="C1873">
        <f>IF(OR($A1873="",screen_FT_reviewer_B!$C1873=""),"",screen_FT_reviewer_B!$C1873)</f>
        <v/>
      </c>
      <c r="D1873">
        <f>IF(OR($A1873="",screen_FT_reviewer_A!$D1873=""),"",screen_FT_reviewer_A!$D1873)</f>
        <v/>
      </c>
      <c r="E1873">
        <f>IF(OR($A1873="",screen_FT_reviewer_B!$D1873=""),"",screen_FT_reviewer_B!$D1873)</f>
        <v/>
      </c>
      <c r="F1873">
        <f>IF(AND(B1873&lt;&gt;"",C1873&lt;&gt;""),1,"")</f>
        <v/>
      </c>
      <c r="G1873">
        <f>IF(F1873=1,IF(B1873=C1873,1,0),"")</f>
        <v/>
      </c>
      <c r="H1873">
        <f>IF(B1873="","",IFERROR(VLOOKUP(B1873,lst_FT_group_map_table,2,FALSE),"INVALID"))</f>
        <v/>
      </c>
      <c r="I1873">
        <f>IF(C1873="","",IFERROR(VLOOKUP(C1873,lst_FT_group_map_table,2,FALSE),"INVALID"))</f>
        <v/>
      </c>
      <c r="J1873">
        <f>IF(F1873=1,IF(H1873=I1873,1,0),"")</f>
        <v/>
      </c>
      <c r="K1873">
        <f>IF(AND(ISNUMBER(MATCH(B1873,lst_FT_sci_excl,0)),ISNUMBER(MATCH(C1873,lst_FT_sci_excl,0))),IF(D1873=E1873,1,0),"")</f>
        <v/>
      </c>
      <c r="L1873">
        <f>IF(OR(G1873=0,K1873=0),1,"")</f>
        <v/>
      </c>
      <c r="M1873">
        <f>IF(L1873=1,COUNTIF($L$2:L1873,1),"")</f>
        <v/>
      </c>
    </row>
    <row r="1874">
      <c r="A1874">
        <f>IF(screen_FT_reviewer_A!$A1874="","",screen_FT_reviewer_A!$A1874)</f>
        <v/>
      </c>
      <c r="B1874">
        <f>IF(OR($A1874="",screen_FT_reviewer_A!$C1874=""),"",screen_FT_reviewer_A!$C1874)</f>
        <v/>
      </c>
      <c r="C1874">
        <f>IF(OR($A1874="",screen_FT_reviewer_B!$C1874=""),"",screen_FT_reviewer_B!$C1874)</f>
        <v/>
      </c>
      <c r="D1874">
        <f>IF(OR($A1874="",screen_FT_reviewer_A!$D1874=""),"",screen_FT_reviewer_A!$D1874)</f>
        <v/>
      </c>
      <c r="E1874">
        <f>IF(OR($A1874="",screen_FT_reviewer_B!$D1874=""),"",screen_FT_reviewer_B!$D1874)</f>
        <v/>
      </c>
      <c r="F1874">
        <f>IF(AND(B1874&lt;&gt;"",C1874&lt;&gt;""),1,"")</f>
        <v/>
      </c>
      <c r="G1874">
        <f>IF(F1874=1,IF(B1874=C1874,1,0),"")</f>
        <v/>
      </c>
      <c r="H1874">
        <f>IF(B1874="","",IFERROR(VLOOKUP(B1874,lst_FT_group_map_table,2,FALSE),"INVALID"))</f>
        <v/>
      </c>
      <c r="I1874">
        <f>IF(C1874="","",IFERROR(VLOOKUP(C1874,lst_FT_group_map_table,2,FALSE),"INVALID"))</f>
        <v/>
      </c>
      <c r="J1874">
        <f>IF(F1874=1,IF(H1874=I1874,1,0),"")</f>
        <v/>
      </c>
      <c r="K1874">
        <f>IF(AND(ISNUMBER(MATCH(B1874,lst_FT_sci_excl,0)),ISNUMBER(MATCH(C1874,lst_FT_sci_excl,0))),IF(D1874=E1874,1,0),"")</f>
        <v/>
      </c>
      <c r="L1874">
        <f>IF(OR(G1874=0,K1874=0),1,"")</f>
        <v/>
      </c>
      <c r="M1874">
        <f>IF(L1874=1,COUNTIF($L$2:L1874,1),"")</f>
        <v/>
      </c>
    </row>
    <row r="1875">
      <c r="A1875">
        <f>IF(screen_FT_reviewer_A!$A1875="","",screen_FT_reviewer_A!$A1875)</f>
        <v/>
      </c>
      <c r="B1875">
        <f>IF(OR($A1875="",screen_FT_reviewer_A!$C1875=""),"",screen_FT_reviewer_A!$C1875)</f>
        <v/>
      </c>
      <c r="C1875">
        <f>IF(OR($A1875="",screen_FT_reviewer_B!$C1875=""),"",screen_FT_reviewer_B!$C1875)</f>
        <v/>
      </c>
      <c r="D1875">
        <f>IF(OR($A1875="",screen_FT_reviewer_A!$D1875=""),"",screen_FT_reviewer_A!$D1875)</f>
        <v/>
      </c>
      <c r="E1875">
        <f>IF(OR($A1875="",screen_FT_reviewer_B!$D1875=""),"",screen_FT_reviewer_B!$D1875)</f>
        <v/>
      </c>
      <c r="F1875">
        <f>IF(AND(B1875&lt;&gt;"",C1875&lt;&gt;""),1,"")</f>
        <v/>
      </c>
      <c r="G1875">
        <f>IF(F1875=1,IF(B1875=C1875,1,0),"")</f>
        <v/>
      </c>
      <c r="H1875">
        <f>IF(B1875="","",IFERROR(VLOOKUP(B1875,lst_FT_group_map_table,2,FALSE),"INVALID"))</f>
        <v/>
      </c>
      <c r="I1875">
        <f>IF(C1875="","",IFERROR(VLOOKUP(C1875,lst_FT_group_map_table,2,FALSE),"INVALID"))</f>
        <v/>
      </c>
      <c r="J1875">
        <f>IF(F1875=1,IF(H1875=I1875,1,0),"")</f>
        <v/>
      </c>
      <c r="K1875">
        <f>IF(AND(ISNUMBER(MATCH(B1875,lst_FT_sci_excl,0)),ISNUMBER(MATCH(C1875,lst_FT_sci_excl,0))),IF(D1875=E1875,1,0),"")</f>
        <v/>
      </c>
      <c r="L1875">
        <f>IF(OR(G1875=0,K1875=0),1,"")</f>
        <v/>
      </c>
      <c r="M1875">
        <f>IF(L1875=1,COUNTIF($L$2:L1875,1),"")</f>
        <v/>
      </c>
    </row>
    <row r="1876">
      <c r="A1876">
        <f>IF(screen_FT_reviewer_A!$A1876="","",screen_FT_reviewer_A!$A1876)</f>
        <v/>
      </c>
      <c r="B1876">
        <f>IF(OR($A1876="",screen_FT_reviewer_A!$C1876=""),"",screen_FT_reviewer_A!$C1876)</f>
        <v/>
      </c>
      <c r="C1876">
        <f>IF(OR($A1876="",screen_FT_reviewer_B!$C1876=""),"",screen_FT_reviewer_B!$C1876)</f>
        <v/>
      </c>
      <c r="D1876">
        <f>IF(OR($A1876="",screen_FT_reviewer_A!$D1876=""),"",screen_FT_reviewer_A!$D1876)</f>
        <v/>
      </c>
      <c r="E1876">
        <f>IF(OR($A1876="",screen_FT_reviewer_B!$D1876=""),"",screen_FT_reviewer_B!$D1876)</f>
        <v/>
      </c>
      <c r="F1876">
        <f>IF(AND(B1876&lt;&gt;"",C1876&lt;&gt;""),1,"")</f>
        <v/>
      </c>
      <c r="G1876">
        <f>IF(F1876=1,IF(B1876=C1876,1,0),"")</f>
        <v/>
      </c>
      <c r="H1876">
        <f>IF(B1876="","",IFERROR(VLOOKUP(B1876,lst_FT_group_map_table,2,FALSE),"INVALID"))</f>
        <v/>
      </c>
      <c r="I1876">
        <f>IF(C1876="","",IFERROR(VLOOKUP(C1876,lst_FT_group_map_table,2,FALSE),"INVALID"))</f>
        <v/>
      </c>
      <c r="J1876">
        <f>IF(F1876=1,IF(H1876=I1876,1,0),"")</f>
        <v/>
      </c>
      <c r="K1876">
        <f>IF(AND(ISNUMBER(MATCH(B1876,lst_FT_sci_excl,0)),ISNUMBER(MATCH(C1876,lst_FT_sci_excl,0))),IF(D1876=E1876,1,0),"")</f>
        <v/>
      </c>
      <c r="L1876">
        <f>IF(OR(G1876=0,K1876=0),1,"")</f>
        <v/>
      </c>
      <c r="M1876">
        <f>IF(L1876=1,COUNTIF($L$2:L1876,1),"")</f>
        <v/>
      </c>
    </row>
    <row r="1877">
      <c r="A1877">
        <f>IF(screen_FT_reviewer_A!$A1877="","",screen_FT_reviewer_A!$A1877)</f>
        <v/>
      </c>
      <c r="B1877">
        <f>IF(OR($A1877="",screen_FT_reviewer_A!$C1877=""),"",screen_FT_reviewer_A!$C1877)</f>
        <v/>
      </c>
      <c r="C1877">
        <f>IF(OR($A1877="",screen_FT_reviewer_B!$C1877=""),"",screen_FT_reviewer_B!$C1877)</f>
        <v/>
      </c>
      <c r="D1877">
        <f>IF(OR($A1877="",screen_FT_reviewer_A!$D1877=""),"",screen_FT_reviewer_A!$D1877)</f>
        <v/>
      </c>
      <c r="E1877">
        <f>IF(OR($A1877="",screen_FT_reviewer_B!$D1877=""),"",screen_FT_reviewer_B!$D1877)</f>
        <v/>
      </c>
      <c r="F1877">
        <f>IF(AND(B1877&lt;&gt;"",C1877&lt;&gt;""),1,"")</f>
        <v/>
      </c>
      <c r="G1877">
        <f>IF(F1877=1,IF(B1877=C1877,1,0),"")</f>
        <v/>
      </c>
      <c r="H1877">
        <f>IF(B1877="","",IFERROR(VLOOKUP(B1877,lst_FT_group_map_table,2,FALSE),"INVALID"))</f>
        <v/>
      </c>
      <c r="I1877">
        <f>IF(C1877="","",IFERROR(VLOOKUP(C1877,lst_FT_group_map_table,2,FALSE),"INVALID"))</f>
        <v/>
      </c>
      <c r="J1877">
        <f>IF(F1877=1,IF(H1877=I1877,1,0),"")</f>
        <v/>
      </c>
      <c r="K1877">
        <f>IF(AND(ISNUMBER(MATCH(B1877,lst_FT_sci_excl,0)),ISNUMBER(MATCH(C1877,lst_FT_sci_excl,0))),IF(D1877=E1877,1,0),"")</f>
        <v/>
      </c>
      <c r="L1877">
        <f>IF(OR(G1877=0,K1877=0),1,"")</f>
        <v/>
      </c>
      <c r="M1877">
        <f>IF(L1877=1,COUNTIF($L$2:L1877,1),"")</f>
        <v/>
      </c>
    </row>
    <row r="1878">
      <c r="A1878">
        <f>IF(screen_FT_reviewer_A!$A1878="","",screen_FT_reviewer_A!$A1878)</f>
        <v/>
      </c>
      <c r="B1878">
        <f>IF(OR($A1878="",screen_FT_reviewer_A!$C1878=""),"",screen_FT_reviewer_A!$C1878)</f>
        <v/>
      </c>
      <c r="C1878">
        <f>IF(OR($A1878="",screen_FT_reviewer_B!$C1878=""),"",screen_FT_reviewer_B!$C1878)</f>
        <v/>
      </c>
      <c r="D1878">
        <f>IF(OR($A1878="",screen_FT_reviewer_A!$D1878=""),"",screen_FT_reviewer_A!$D1878)</f>
        <v/>
      </c>
      <c r="E1878">
        <f>IF(OR($A1878="",screen_FT_reviewer_B!$D1878=""),"",screen_FT_reviewer_B!$D1878)</f>
        <v/>
      </c>
      <c r="F1878">
        <f>IF(AND(B1878&lt;&gt;"",C1878&lt;&gt;""),1,"")</f>
        <v/>
      </c>
      <c r="G1878">
        <f>IF(F1878=1,IF(B1878=C1878,1,0),"")</f>
        <v/>
      </c>
      <c r="H1878">
        <f>IF(B1878="","",IFERROR(VLOOKUP(B1878,lst_FT_group_map_table,2,FALSE),"INVALID"))</f>
        <v/>
      </c>
      <c r="I1878">
        <f>IF(C1878="","",IFERROR(VLOOKUP(C1878,lst_FT_group_map_table,2,FALSE),"INVALID"))</f>
        <v/>
      </c>
      <c r="J1878">
        <f>IF(F1878=1,IF(H1878=I1878,1,0),"")</f>
        <v/>
      </c>
      <c r="K1878">
        <f>IF(AND(ISNUMBER(MATCH(B1878,lst_FT_sci_excl,0)),ISNUMBER(MATCH(C1878,lst_FT_sci_excl,0))),IF(D1878=E1878,1,0),"")</f>
        <v/>
      </c>
      <c r="L1878">
        <f>IF(OR(G1878=0,K1878=0),1,"")</f>
        <v/>
      </c>
      <c r="M1878">
        <f>IF(L1878=1,COUNTIF($L$2:L1878,1),"")</f>
        <v/>
      </c>
    </row>
    <row r="1879">
      <c r="A1879">
        <f>IF(screen_FT_reviewer_A!$A1879="","",screen_FT_reviewer_A!$A1879)</f>
        <v/>
      </c>
      <c r="B1879">
        <f>IF(OR($A1879="",screen_FT_reviewer_A!$C1879=""),"",screen_FT_reviewer_A!$C1879)</f>
        <v/>
      </c>
      <c r="C1879">
        <f>IF(OR($A1879="",screen_FT_reviewer_B!$C1879=""),"",screen_FT_reviewer_B!$C1879)</f>
        <v/>
      </c>
      <c r="D1879">
        <f>IF(OR($A1879="",screen_FT_reviewer_A!$D1879=""),"",screen_FT_reviewer_A!$D1879)</f>
        <v/>
      </c>
      <c r="E1879">
        <f>IF(OR($A1879="",screen_FT_reviewer_B!$D1879=""),"",screen_FT_reviewer_B!$D1879)</f>
        <v/>
      </c>
      <c r="F1879">
        <f>IF(AND(B1879&lt;&gt;"",C1879&lt;&gt;""),1,"")</f>
        <v/>
      </c>
      <c r="G1879">
        <f>IF(F1879=1,IF(B1879=C1879,1,0),"")</f>
        <v/>
      </c>
      <c r="H1879">
        <f>IF(B1879="","",IFERROR(VLOOKUP(B1879,lst_FT_group_map_table,2,FALSE),"INVALID"))</f>
        <v/>
      </c>
      <c r="I1879">
        <f>IF(C1879="","",IFERROR(VLOOKUP(C1879,lst_FT_group_map_table,2,FALSE),"INVALID"))</f>
        <v/>
      </c>
      <c r="J1879">
        <f>IF(F1879=1,IF(H1879=I1879,1,0),"")</f>
        <v/>
      </c>
      <c r="K1879">
        <f>IF(AND(ISNUMBER(MATCH(B1879,lst_FT_sci_excl,0)),ISNUMBER(MATCH(C1879,lst_FT_sci_excl,0))),IF(D1879=E1879,1,0),"")</f>
        <v/>
      </c>
      <c r="L1879">
        <f>IF(OR(G1879=0,K1879=0),1,"")</f>
        <v/>
      </c>
      <c r="M1879">
        <f>IF(L1879=1,COUNTIF($L$2:L1879,1),"")</f>
        <v/>
      </c>
    </row>
    <row r="1880">
      <c r="A1880">
        <f>IF(screen_FT_reviewer_A!$A1880="","",screen_FT_reviewer_A!$A1880)</f>
        <v/>
      </c>
      <c r="B1880">
        <f>IF(OR($A1880="",screen_FT_reviewer_A!$C1880=""),"",screen_FT_reviewer_A!$C1880)</f>
        <v/>
      </c>
      <c r="C1880">
        <f>IF(OR($A1880="",screen_FT_reviewer_B!$C1880=""),"",screen_FT_reviewer_B!$C1880)</f>
        <v/>
      </c>
      <c r="D1880">
        <f>IF(OR($A1880="",screen_FT_reviewer_A!$D1880=""),"",screen_FT_reviewer_A!$D1880)</f>
        <v/>
      </c>
      <c r="E1880">
        <f>IF(OR($A1880="",screen_FT_reviewer_B!$D1880=""),"",screen_FT_reviewer_B!$D1880)</f>
        <v/>
      </c>
      <c r="F1880">
        <f>IF(AND(B1880&lt;&gt;"",C1880&lt;&gt;""),1,"")</f>
        <v/>
      </c>
      <c r="G1880">
        <f>IF(F1880=1,IF(B1880=C1880,1,0),"")</f>
        <v/>
      </c>
      <c r="H1880">
        <f>IF(B1880="","",IFERROR(VLOOKUP(B1880,lst_FT_group_map_table,2,FALSE),"INVALID"))</f>
        <v/>
      </c>
      <c r="I1880">
        <f>IF(C1880="","",IFERROR(VLOOKUP(C1880,lst_FT_group_map_table,2,FALSE),"INVALID"))</f>
        <v/>
      </c>
      <c r="J1880">
        <f>IF(F1880=1,IF(H1880=I1880,1,0),"")</f>
        <v/>
      </c>
      <c r="K1880">
        <f>IF(AND(ISNUMBER(MATCH(B1880,lst_FT_sci_excl,0)),ISNUMBER(MATCH(C1880,lst_FT_sci_excl,0))),IF(D1880=E1880,1,0),"")</f>
        <v/>
      </c>
      <c r="L1880">
        <f>IF(OR(G1880=0,K1880=0),1,"")</f>
        <v/>
      </c>
      <c r="M1880">
        <f>IF(L1880=1,COUNTIF($L$2:L1880,1),"")</f>
        <v/>
      </c>
    </row>
    <row r="1881">
      <c r="A1881">
        <f>IF(screen_FT_reviewer_A!$A1881="","",screen_FT_reviewer_A!$A1881)</f>
        <v/>
      </c>
      <c r="B1881">
        <f>IF(OR($A1881="",screen_FT_reviewer_A!$C1881=""),"",screen_FT_reviewer_A!$C1881)</f>
        <v/>
      </c>
      <c r="C1881">
        <f>IF(OR($A1881="",screen_FT_reviewer_B!$C1881=""),"",screen_FT_reviewer_B!$C1881)</f>
        <v/>
      </c>
      <c r="D1881">
        <f>IF(OR($A1881="",screen_FT_reviewer_A!$D1881=""),"",screen_FT_reviewer_A!$D1881)</f>
        <v/>
      </c>
      <c r="E1881">
        <f>IF(OR($A1881="",screen_FT_reviewer_B!$D1881=""),"",screen_FT_reviewer_B!$D1881)</f>
        <v/>
      </c>
      <c r="F1881">
        <f>IF(AND(B1881&lt;&gt;"",C1881&lt;&gt;""),1,"")</f>
        <v/>
      </c>
      <c r="G1881">
        <f>IF(F1881=1,IF(B1881=C1881,1,0),"")</f>
        <v/>
      </c>
      <c r="H1881">
        <f>IF(B1881="","",IFERROR(VLOOKUP(B1881,lst_FT_group_map_table,2,FALSE),"INVALID"))</f>
        <v/>
      </c>
      <c r="I1881">
        <f>IF(C1881="","",IFERROR(VLOOKUP(C1881,lst_FT_group_map_table,2,FALSE),"INVALID"))</f>
        <v/>
      </c>
      <c r="J1881">
        <f>IF(F1881=1,IF(H1881=I1881,1,0),"")</f>
        <v/>
      </c>
      <c r="K1881">
        <f>IF(AND(ISNUMBER(MATCH(B1881,lst_FT_sci_excl,0)),ISNUMBER(MATCH(C1881,lst_FT_sci_excl,0))),IF(D1881=E1881,1,0),"")</f>
        <v/>
      </c>
      <c r="L1881">
        <f>IF(OR(G1881=0,K1881=0),1,"")</f>
        <v/>
      </c>
      <c r="M1881">
        <f>IF(L1881=1,COUNTIF($L$2:L1881,1),"")</f>
        <v/>
      </c>
    </row>
    <row r="1882">
      <c r="A1882">
        <f>IF(screen_FT_reviewer_A!$A1882="","",screen_FT_reviewer_A!$A1882)</f>
        <v/>
      </c>
      <c r="B1882">
        <f>IF(OR($A1882="",screen_FT_reviewer_A!$C1882=""),"",screen_FT_reviewer_A!$C1882)</f>
        <v/>
      </c>
      <c r="C1882">
        <f>IF(OR($A1882="",screen_FT_reviewer_B!$C1882=""),"",screen_FT_reviewer_B!$C1882)</f>
        <v/>
      </c>
      <c r="D1882">
        <f>IF(OR($A1882="",screen_FT_reviewer_A!$D1882=""),"",screen_FT_reviewer_A!$D1882)</f>
        <v/>
      </c>
      <c r="E1882">
        <f>IF(OR($A1882="",screen_FT_reviewer_B!$D1882=""),"",screen_FT_reviewer_B!$D1882)</f>
        <v/>
      </c>
      <c r="F1882">
        <f>IF(AND(B1882&lt;&gt;"",C1882&lt;&gt;""),1,"")</f>
        <v/>
      </c>
      <c r="G1882">
        <f>IF(F1882=1,IF(B1882=C1882,1,0),"")</f>
        <v/>
      </c>
      <c r="H1882">
        <f>IF(B1882="","",IFERROR(VLOOKUP(B1882,lst_FT_group_map_table,2,FALSE),"INVALID"))</f>
        <v/>
      </c>
      <c r="I1882">
        <f>IF(C1882="","",IFERROR(VLOOKUP(C1882,lst_FT_group_map_table,2,FALSE),"INVALID"))</f>
        <v/>
      </c>
      <c r="J1882">
        <f>IF(F1882=1,IF(H1882=I1882,1,0),"")</f>
        <v/>
      </c>
      <c r="K1882">
        <f>IF(AND(ISNUMBER(MATCH(B1882,lst_FT_sci_excl,0)),ISNUMBER(MATCH(C1882,lst_FT_sci_excl,0))),IF(D1882=E1882,1,0),"")</f>
        <v/>
      </c>
      <c r="L1882">
        <f>IF(OR(G1882=0,K1882=0),1,"")</f>
        <v/>
      </c>
      <c r="M1882">
        <f>IF(L1882=1,COUNTIF($L$2:L1882,1),"")</f>
        <v/>
      </c>
    </row>
    <row r="1883">
      <c r="A1883">
        <f>IF(screen_FT_reviewer_A!$A1883="","",screen_FT_reviewer_A!$A1883)</f>
        <v/>
      </c>
      <c r="B1883">
        <f>IF(OR($A1883="",screen_FT_reviewer_A!$C1883=""),"",screen_FT_reviewer_A!$C1883)</f>
        <v/>
      </c>
      <c r="C1883">
        <f>IF(OR($A1883="",screen_FT_reviewer_B!$C1883=""),"",screen_FT_reviewer_B!$C1883)</f>
        <v/>
      </c>
      <c r="D1883">
        <f>IF(OR($A1883="",screen_FT_reviewer_A!$D1883=""),"",screen_FT_reviewer_A!$D1883)</f>
        <v/>
      </c>
      <c r="E1883">
        <f>IF(OR($A1883="",screen_FT_reviewer_B!$D1883=""),"",screen_FT_reviewer_B!$D1883)</f>
        <v/>
      </c>
      <c r="F1883">
        <f>IF(AND(B1883&lt;&gt;"",C1883&lt;&gt;""),1,"")</f>
        <v/>
      </c>
      <c r="G1883">
        <f>IF(F1883=1,IF(B1883=C1883,1,0),"")</f>
        <v/>
      </c>
      <c r="H1883">
        <f>IF(B1883="","",IFERROR(VLOOKUP(B1883,lst_FT_group_map_table,2,FALSE),"INVALID"))</f>
        <v/>
      </c>
      <c r="I1883">
        <f>IF(C1883="","",IFERROR(VLOOKUP(C1883,lst_FT_group_map_table,2,FALSE),"INVALID"))</f>
        <v/>
      </c>
      <c r="J1883">
        <f>IF(F1883=1,IF(H1883=I1883,1,0),"")</f>
        <v/>
      </c>
      <c r="K1883">
        <f>IF(AND(ISNUMBER(MATCH(B1883,lst_FT_sci_excl,0)),ISNUMBER(MATCH(C1883,lst_FT_sci_excl,0))),IF(D1883=E1883,1,0),"")</f>
        <v/>
      </c>
      <c r="L1883">
        <f>IF(OR(G1883=0,K1883=0),1,"")</f>
        <v/>
      </c>
      <c r="M1883">
        <f>IF(L1883=1,COUNTIF($L$2:L1883,1),"")</f>
        <v/>
      </c>
    </row>
    <row r="1884">
      <c r="A1884">
        <f>IF(screen_FT_reviewer_A!$A1884="","",screen_FT_reviewer_A!$A1884)</f>
        <v/>
      </c>
      <c r="B1884">
        <f>IF(OR($A1884="",screen_FT_reviewer_A!$C1884=""),"",screen_FT_reviewer_A!$C1884)</f>
        <v/>
      </c>
      <c r="C1884">
        <f>IF(OR($A1884="",screen_FT_reviewer_B!$C1884=""),"",screen_FT_reviewer_B!$C1884)</f>
        <v/>
      </c>
      <c r="D1884">
        <f>IF(OR($A1884="",screen_FT_reviewer_A!$D1884=""),"",screen_FT_reviewer_A!$D1884)</f>
        <v/>
      </c>
      <c r="E1884">
        <f>IF(OR($A1884="",screen_FT_reviewer_B!$D1884=""),"",screen_FT_reviewer_B!$D1884)</f>
        <v/>
      </c>
      <c r="F1884">
        <f>IF(AND(B1884&lt;&gt;"",C1884&lt;&gt;""),1,"")</f>
        <v/>
      </c>
      <c r="G1884">
        <f>IF(F1884=1,IF(B1884=C1884,1,0),"")</f>
        <v/>
      </c>
      <c r="H1884">
        <f>IF(B1884="","",IFERROR(VLOOKUP(B1884,lst_FT_group_map_table,2,FALSE),"INVALID"))</f>
        <v/>
      </c>
      <c r="I1884">
        <f>IF(C1884="","",IFERROR(VLOOKUP(C1884,lst_FT_group_map_table,2,FALSE),"INVALID"))</f>
        <v/>
      </c>
      <c r="J1884">
        <f>IF(F1884=1,IF(H1884=I1884,1,0),"")</f>
        <v/>
      </c>
      <c r="K1884">
        <f>IF(AND(ISNUMBER(MATCH(B1884,lst_FT_sci_excl,0)),ISNUMBER(MATCH(C1884,lst_FT_sci_excl,0))),IF(D1884=E1884,1,0),"")</f>
        <v/>
      </c>
      <c r="L1884">
        <f>IF(OR(G1884=0,K1884=0),1,"")</f>
        <v/>
      </c>
      <c r="M1884">
        <f>IF(L1884=1,COUNTIF($L$2:L1884,1),"")</f>
        <v/>
      </c>
    </row>
    <row r="1885">
      <c r="A1885">
        <f>IF(screen_FT_reviewer_A!$A1885="","",screen_FT_reviewer_A!$A1885)</f>
        <v/>
      </c>
      <c r="B1885">
        <f>IF(OR($A1885="",screen_FT_reviewer_A!$C1885=""),"",screen_FT_reviewer_A!$C1885)</f>
        <v/>
      </c>
      <c r="C1885">
        <f>IF(OR($A1885="",screen_FT_reviewer_B!$C1885=""),"",screen_FT_reviewer_B!$C1885)</f>
        <v/>
      </c>
      <c r="D1885">
        <f>IF(OR($A1885="",screen_FT_reviewer_A!$D1885=""),"",screen_FT_reviewer_A!$D1885)</f>
        <v/>
      </c>
      <c r="E1885">
        <f>IF(OR($A1885="",screen_FT_reviewer_B!$D1885=""),"",screen_FT_reviewer_B!$D1885)</f>
        <v/>
      </c>
      <c r="F1885">
        <f>IF(AND(B1885&lt;&gt;"",C1885&lt;&gt;""),1,"")</f>
        <v/>
      </c>
      <c r="G1885">
        <f>IF(F1885=1,IF(B1885=C1885,1,0),"")</f>
        <v/>
      </c>
      <c r="H1885">
        <f>IF(B1885="","",IFERROR(VLOOKUP(B1885,lst_FT_group_map_table,2,FALSE),"INVALID"))</f>
        <v/>
      </c>
      <c r="I1885">
        <f>IF(C1885="","",IFERROR(VLOOKUP(C1885,lst_FT_group_map_table,2,FALSE),"INVALID"))</f>
        <v/>
      </c>
      <c r="J1885">
        <f>IF(F1885=1,IF(H1885=I1885,1,0),"")</f>
        <v/>
      </c>
      <c r="K1885">
        <f>IF(AND(ISNUMBER(MATCH(B1885,lst_FT_sci_excl,0)),ISNUMBER(MATCH(C1885,lst_FT_sci_excl,0))),IF(D1885=E1885,1,0),"")</f>
        <v/>
      </c>
      <c r="L1885">
        <f>IF(OR(G1885=0,K1885=0),1,"")</f>
        <v/>
      </c>
      <c r="M1885">
        <f>IF(L1885=1,COUNTIF($L$2:L1885,1),"")</f>
        <v/>
      </c>
    </row>
    <row r="1886">
      <c r="A1886">
        <f>IF(screen_FT_reviewer_A!$A1886="","",screen_FT_reviewer_A!$A1886)</f>
        <v/>
      </c>
      <c r="B1886">
        <f>IF(OR($A1886="",screen_FT_reviewer_A!$C1886=""),"",screen_FT_reviewer_A!$C1886)</f>
        <v/>
      </c>
      <c r="C1886">
        <f>IF(OR($A1886="",screen_FT_reviewer_B!$C1886=""),"",screen_FT_reviewer_B!$C1886)</f>
        <v/>
      </c>
      <c r="D1886">
        <f>IF(OR($A1886="",screen_FT_reviewer_A!$D1886=""),"",screen_FT_reviewer_A!$D1886)</f>
        <v/>
      </c>
      <c r="E1886">
        <f>IF(OR($A1886="",screen_FT_reviewer_B!$D1886=""),"",screen_FT_reviewer_B!$D1886)</f>
        <v/>
      </c>
      <c r="F1886">
        <f>IF(AND(B1886&lt;&gt;"",C1886&lt;&gt;""),1,"")</f>
        <v/>
      </c>
      <c r="G1886">
        <f>IF(F1886=1,IF(B1886=C1886,1,0),"")</f>
        <v/>
      </c>
      <c r="H1886">
        <f>IF(B1886="","",IFERROR(VLOOKUP(B1886,lst_FT_group_map_table,2,FALSE),"INVALID"))</f>
        <v/>
      </c>
      <c r="I1886">
        <f>IF(C1886="","",IFERROR(VLOOKUP(C1886,lst_FT_group_map_table,2,FALSE),"INVALID"))</f>
        <v/>
      </c>
      <c r="J1886">
        <f>IF(F1886=1,IF(H1886=I1886,1,0),"")</f>
        <v/>
      </c>
      <c r="K1886">
        <f>IF(AND(ISNUMBER(MATCH(B1886,lst_FT_sci_excl,0)),ISNUMBER(MATCH(C1886,lst_FT_sci_excl,0))),IF(D1886=E1886,1,0),"")</f>
        <v/>
      </c>
      <c r="L1886">
        <f>IF(OR(G1886=0,K1886=0),1,"")</f>
        <v/>
      </c>
      <c r="M1886">
        <f>IF(L1886=1,COUNTIF($L$2:L1886,1),"")</f>
        <v/>
      </c>
    </row>
    <row r="1887">
      <c r="A1887">
        <f>IF(screen_FT_reviewer_A!$A1887="","",screen_FT_reviewer_A!$A1887)</f>
        <v/>
      </c>
      <c r="B1887">
        <f>IF(OR($A1887="",screen_FT_reviewer_A!$C1887=""),"",screen_FT_reviewer_A!$C1887)</f>
        <v/>
      </c>
      <c r="C1887">
        <f>IF(OR($A1887="",screen_FT_reviewer_B!$C1887=""),"",screen_FT_reviewer_B!$C1887)</f>
        <v/>
      </c>
      <c r="D1887">
        <f>IF(OR($A1887="",screen_FT_reviewer_A!$D1887=""),"",screen_FT_reviewer_A!$D1887)</f>
        <v/>
      </c>
      <c r="E1887">
        <f>IF(OR($A1887="",screen_FT_reviewer_B!$D1887=""),"",screen_FT_reviewer_B!$D1887)</f>
        <v/>
      </c>
      <c r="F1887">
        <f>IF(AND(B1887&lt;&gt;"",C1887&lt;&gt;""),1,"")</f>
        <v/>
      </c>
      <c r="G1887">
        <f>IF(F1887=1,IF(B1887=C1887,1,0),"")</f>
        <v/>
      </c>
      <c r="H1887">
        <f>IF(B1887="","",IFERROR(VLOOKUP(B1887,lst_FT_group_map_table,2,FALSE),"INVALID"))</f>
        <v/>
      </c>
      <c r="I1887">
        <f>IF(C1887="","",IFERROR(VLOOKUP(C1887,lst_FT_group_map_table,2,FALSE),"INVALID"))</f>
        <v/>
      </c>
      <c r="J1887">
        <f>IF(F1887=1,IF(H1887=I1887,1,0),"")</f>
        <v/>
      </c>
      <c r="K1887">
        <f>IF(AND(ISNUMBER(MATCH(B1887,lst_FT_sci_excl,0)),ISNUMBER(MATCH(C1887,lst_FT_sci_excl,0))),IF(D1887=E1887,1,0),"")</f>
        <v/>
      </c>
      <c r="L1887">
        <f>IF(OR(G1887=0,K1887=0),1,"")</f>
        <v/>
      </c>
      <c r="M1887">
        <f>IF(L1887=1,COUNTIF($L$2:L1887,1),"")</f>
        <v/>
      </c>
    </row>
    <row r="1888">
      <c r="A1888">
        <f>IF(screen_FT_reviewer_A!$A1888="","",screen_FT_reviewer_A!$A1888)</f>
        <v/>
      </c>
      <c r="B1888">
        <f>IF(OR($A1888="",screen_FT_reviewer_A!$C1888=""),"",screen_FT_reviewer_A!$C1888)</f>
        <v/>
      </c>
      <c r="C1888">
        <f>IF(OR($A1888="",screen_FT_reviewer_B!$C1888=""),"",screen_FT_reviewer_B!$C1888)</f>
        <v/>
      </c>
      <c r="D1888">
        <f>IF(OR($A1888="",screen_FT_reviewer_A!$D1888=""),"",screen_FT_reviewer_A!$D1888)</f>
        <v/>
      </c>
      <c r="E1888">
        <f>IF(OR($A1888="",screen_FT_reviewer_B!$D1888=""),"",screen_FT_reviewer_B!$D1888)</f>
        <v/>
      </c>
      <c r="F1888">
        <f>IF(AND(B1888&lt;&gt;"",C1888&lt;&gt;""),1,"")</f>
        <v/>
      </c>
      <c r="G1888">
        <f>IF(F1888=1,IF(B1888=C1888,1,0),"")</f>
        <v/>
      </c>
      <c r="H1888">
        <f>IF(B1888="","",IFERROR(VLOOKUP(B1888,lst_FT_group_map_table,2,FALSE),"INVALID"))</f>
        <v/>
      </c>
      <c r="I1888">
        <f>IF(C1888="","",IFERROR(VLOOKUP(C1888,lst_FT_group_map_table,2,FALSE),"INVALID"))</f>
        <v/>
      </c>
      <c r="J1888">
        <f>IF(F1888=1,IF(H1888=I1888,1,0),"")</f>
        <v/>
      </c>
      <c r="K1888">
        <f>IF(AND(ISNUMBER(MATCH(B1888,lst_FT_sci_excl,0)),ISNUMBER(MATCH(C1888,lst_FT_sci_excl,0))),IF(D1888=E1888,1,0),"")</f>
        <v/>
      </c>
      <c r="L1888">
        <f>IF(OR(G1888=0,K1888=0),1,"")</f>
        <v/>
      </c>
      <c r="M1888">
        <f>IF(L1888=1,COUNTIF($L$2:L1888,1),"")</f>
        <v/>
      </c>
    </row>
    <row r="1889">
      <c r="A1889">
        <f>IF(screen_FT_reviewer_A!$A1889="","",screen_FT_reviewer_A!$A1889)</f>
        <v/>
      </c>
      <c r="B1889">
        <f>IF(OR($A1889="",screen_FT_reviewer_A!$C1889=""),"",screen_FT_reviewer_A!$C1889)</f>
        <v/>
      </c>
      <c r="C1889">
        <f>IF(OR($A1889="",screen_FT_reviewer_B!$C1889=""),"",screen_FT_reviewer_B!$C1889)</f>
        <v/>
      </c>
      <c r="D1889">
        <f>IF(OR($A1889="",screen_FT_reviewer_A!$D1889=""),"",screen_FT_reviewer_A!$D1889)</f>
        <v/>
      </c>
      <c r="E1889">
        <f>IF(OR($A1889="",screen_FT_reviewer_B!$D1889=""),"",screen_FT_reviewer_B!$D1889)</f>
        <v/>
      </c>
      <c r="F1889">
        <f>IF(AND(B1889&lt;&gt;"",C1889&lt;&gt;""),1,"")</f>
        <v/>
      </c>
      <c r="G1889">
        <f>IF(F1889=1,IF(B1889=C1889,1,0),"")</f>
        <v/>
      </c>
      <c r="H1889">
        <f>IF(B1889="","",IFERROR(VLOOKUP(B1889,lst_FT_group_map_table,2,FALSE),"INVALID"))</f>
        <v/>
      </c>
      <c r="I1889">
        <f>IF(C1889="","",IFERROR(VLOOKUP(C1889,lst_FT_group_map_table,2,FALSE),"INVALID"))</f>
        <v/>
      </c>
      <c r="J1889">
        <f>IF(F1889=1,IF(H1889=I1889,1,0),"")</f>
        <v/>
      </c>
      <c r="K1889">
        <f>IF(AND(ISNUMBER(MATCH(B1889,lst_FT_sci_excl,0)),ISNUMBER(MATCH(C1889,lst_FT_sci_excl,0))),IF(D1889=E1889,1,0),"")</f>
        <v/>
      </c>
      <c r="L1889">
        <f>IF(OR(G1889=0,K1889=0),1,"")</f>
        <v/>
      </c>
      <c r="M1889">
        <f>IF(L1889=1,COUNTIF($L$2:L1889,1),"")</f>
        <v/>
      </c>
    </row>
    <row r="1890">
      <c r="A1890">
        <f>IF(screen_FT_reviewer_A!$A1890="","",screen_FT_reviewer_A!$A1890)</f>
        <v/>
      </c>
      <c r="B1890">
        <f>IF(OR($A1890="",screen_FT_reviewer_A!$C1890=""),"",screen_FT_reviewer_A!$C1890)</f>
        <v/>
      </c>
      <c r="C1890">
        <f>IF(OR($A1890="",screen_FT_reviewer_B!$C1890=""),"",screen_FT_reviewer_B!$C1890)</f>
        <v/>
      </c>
      <c r="D1890">
        <f>IF(OR($A1890="",screen_FT_reviewer_A!$D1890=""),"",screen_FT_reviewer_A!$D1890)</f>
        <v/>
      </c>
      <c r="E1890">
        <f>IF(OR($A1890="",screen_FT_reviewer_B!$D1890=""),"",screen_FT_reviewer_B!$D1890)</f>
        <v/>
      </c>
      <c r="F1890">
        <f>IF(AND(B1890&lt;&gt;"",C1890&lt;&gt;""),1,"")</f>
        <v/>
      </c>
      <c r="G1890">
        <f>IF(F1890=1,IF(B1890=C1890,1,0),"")</f>
        <v/>
      </c>
      <c r="H1890">
        <f>IF(B1890="","",IFERROR(VLOOKUP(B1890,lst_FT_group_map_table,2,FALSE),"INVALID"))</f>
        <v/>
      </c>
      <c r="I1890">
        <f>IF(C1890="","",IFERROR(VLOOKUP(C1890,lst_FT_group_map_table,2,FALSE),"INVALID"))</f>
        <v/>
      </c>
      <c r="J1890">
        <f>IF(F1890=1,IF(H1890=I1890,1,0),"")</f>
        <v/>
      </c>
      <c r="K1890">
        <f>IF(AND(ISNUMBER(MATCH(B1890,lst_FT_sci_excl,0)),ISNUMBER(MATCH(C1890,lst_FT_sci_excl,0))),IF(D1890=E1890,1,0),"")</f>
        <v/>
      </c>
      <c r="L1890">
        <f>IF(OR(G1890=0,K1890=0),1,"")</f>
        <v/>
      </c>
      <c r="M1890">
        <f>IF(L1890=1,COUNTIF($L$2:L1890,1),"")</f>
        <v/>
      </c>
    </row>
    <row r="1891">
      <c r="A1891">
        <f>IF(screen_FT_reviewer_A!$A1891="","",screen_FT_reviewer_A!$A1891)</f>
        <v/>
      </c>
      <c r="B1891">
        <f>IF(OR($A1891="",screen_FT_reviewer_A!$C1891=""),"",screen_FT_reviewer_A!$C1891)</f>
        <v/>
      </c>
      <c r="C1891">
        <f>IF(OR($A1891="",screen_FT_reviewer_B!$C1891=""),"",screen_FT_reviewer_B!$C1891)</f>
        <v/>
      </c>
      <c r="D1891">
        <f>IF(OR($A1891="",screen_FT_reviewer_A!$D1891=""),"",screen_FT_reviewer_A!$D1891)</f>
        <v/>
      </c>
      <c r="E1891">
        <f>IF(OR($A1891="",screen_FT_reviewer_B!$D1891=""),"",screen_FT_reviewer_B!$D1891)</f>
        <v/>
      </c>
      <c r="F1891">
        <f>IF(AND(B1891&lt;&gt;"",C1891&lt;&gt;""),1,"")</f>
        <v/>
      </c>
      <c r="G1891">
        <f>IF(F1891=1,IF(B1891=C1891,1,0),"")</f>
        <v/>
      </c>
      <c r="H1891">
        <f>IF(B1891="","",IFERROR(VLOOKUP(B1891,lst_FT_group_map_table,2,FALSE),"INVALID"))</f>
        <v/>
      </c>
      <c r="I1891">
        <f>IF(C1891="","",IFERROR(VLOOKUP(C1891,lst_FT_group_map_table,2,FALSE),"INVALID"))</f>
        <v/>
      </c>
      <c r="J1891">
        <f>IF(F1891=1,IF(H1891=I1891,1,0),"")</f>
        <v/>
      </c>
      <c r="K1891">
        <f>IF(AND(ISNUMBER(MATCH(B1891,lst_FT_sci_excl,0)),ISNUMBER(MATCH(C1891,lst_FT_sci_excl,0))),IF(D1891=E1891,1,0),"")</f>
        <v/>
      </c>
      <c r="L1891">
        <f>IF(OR(G1891=0,K1891=0),1,"")</f>
        <v/>
      </c>
      <c r="M1891">
        <f>IF(L1891=1,COUNTIF($L$2:L1891,1),"")</f>
        <v/>
      </c>
    </row>
    <row r="1892">
      <c r="A1892">
        <f>IF(screen_FT_reviewer_A!$A1892="","",screen_FT_reviewer_A!$A1892)</f>
        <v/>
      </c>
      <c r="B1892">
        <f>IF(OR($A1892="",screen_FT_reviewer_A!$C1892=""),"",screen_FT_reviewer_A!$C1892)</f>
        <v/>
      </c>
      <c r="C1892">
        <f>IF(OR($A1892="",screen_FT_reviewer_B!$C1892=""),"",screen_FT_reviewer_B!$C1892)</f>
        <v/>
      </c>
      <c r="D1892">
        <f>IF(OR($A1892="",screen_FT_reviewer_A!$D1892=""),"",screen_FT_reviewer_A!$D1892)</f>
        <v/>
      </c>
      <c r="E1892">
        <f>IF(OR($A1892="",screen_FT_reviewer_B!$D1892=""),"",screen_FT_reviewer_B!$D1892)</f>
        <v/>
      </c>
      <c r="F1892">
        <f>IF(AND(B1892&lt;&gt;"",C1892&lt;&gt;""),1,"")</f>
        <v/>
      </c>
      <c r="G1892">
        <f>IF(F1892=1,IF(B1892=C1892,1,0),"")</f>
        <v/>
      </c>
      <c r="H1892">
        <f>IF(B1892="","",IFERROR(VLOOKUP(B1892,lst_FT_group_map_table,2,FALSE),"INVALID"))</f>
        <v/>
      </c>
      <c r="I1892">
        <f>IF(C1892="","",IFERROR(VLOOKUP(C1892,lst_FT_group_map_table,2,FALSE),"INVALID"))</f>
        <v/>
      </c>
      <c r="J1892">
        <f>IF(F1892=1,IF(H1892=I1892,1,0),"")</f>
        <v/>
      </c>
      <c r="K1892">
        <f>IF(AND(ISNUMBER(MATCH(B1892,lst_FT_sci_excl,0)),ISNUMBER(MATCH(C1892,lst_FT_sci_excl,0))),IF(D1892=E1892,1,0),"")</f>
        <v/>
      </c>
      <c r="L1892">
        <f>IF(OR(G1892=0,K1892=0),1,"")</f>
        <v/>
      </c>
      <c r="M1892">
        <f>IF(L1892=1,COUNTIF($L$2:L1892,1),"")</f>
        <v/>
      </c>
    </row>
    <row r="1893">
      <c r="A1893">
        <f>IF(screen_FT_reviewer_A!$A1893="","",screen_FT_reviewer_A!$A1893)</f>
        <v/>
      </c>
      <c r="B1893">
        <f>IF(OR($A1893="",screen_FT_reviewer_A!$C1893=""),"",screen_FT_reviewer_A!$C1893)</f>
        <v/>
      </c>
      <c r="C1893">
        <f>IF(OR($A1893="",screen_FT_reviewer_B!$C1893=""),"",screen_FT_reviewer_B!$C1893)</f>
        <v/>
      </c>
      <c r="D1893">
        <f>IF(OR($A1893="",screen_FT_reviewer_A!$D1893=""),"",screen_FT_reviewer_A!$D1893)</f>
        <v/>
      </c>
      <c r="E1893">
        <f>IF(OR($A1893="",screen_FT_reviewer_B!$D1893=""),"",screen_FT_reviewer_B!$D1893)</f>
        <v/>
      </c>
      <c r="F1893">
        <f>IF(AND(B1893&lt;&gt;"",C1893&lt;&gt;""),1,"")</f>
        <v/>
      </c>
      <c r="G1893">
        <f>IF(F1893=1,IF(B1893=C1893,1,0),"")</f>
        <v/>
      </c>
      <c r="H1893">
        <f>IF(B1893="","",IFERROR(VLOOKUP(B1893,lst_FT_group_map_table,2,FALSE),"INVALID"))</f>
        <v/>
      </c>
      <c r="I1893">
        <f>IF(C1893="","",IFERROR(VLOOKUP(C1893,lst_FT_group_map_table,2,FALSE),"INVALID"))</f>
        <v/>
      </c>
      <c r="J1893">
        <f>IF(F1893=1,IF(H1893=I1893,1,0),"")</f>
        <v/>
      </c>
      <c r="K1893">
        <f>IF(AND(ISNUMBER(MATCH(B1893,lst_FT_sci_excl,0)),ISNUMBER(MATCH(C1893,lst_FT_sci_excl,0))),IF(D1893=E1893,1,0),"")</f>
        <v/>
      </c>
      <c r="L1893">
        <f>IF(OR(G1893=0,K1893=0),1,"")</f>
        <v/>
      </c>
      <c r="M1893">
        <f>IF(L1893=1,COUNTIF($L$2:L1893,1),"")</f>
        <v/>
      </c>
    </row>
    <row r="1894">
      <c r="A1894">
        <f>IF(screen_FT_reviewer_A!$A1894="","",screen_FT_reviewer_A!$A1894)</f>
        <v/>
      </c>
      <c r="B1894">
        <f>IF(OR($A1894="",screen_FT_reviewer_A!$C1894=""),"",screen_FT_reviewer_A!$C1894)</f>
        <v/>
      </c>
      <c r="C1894">
        <f>IF(OR($A1894="",screen_FT_reviewer_B!$C1894=""),"",screen_FT_reviewer_B!$C1894)</f>
        <v/>
      </c>
      <c r="D1894">
        <f>IF(OR($A1894="",screen_FT_reviewer_A!$D1894=""),"",screen_FT_reviewer_A!$D1894)</f>
        <v/>
      </c>
      <c r="E1894">
        <f>IF(OR($A1894="",screen_FT_reviewer_B!$D1894=""),"",screen_FT_reviewer_B!$D1894)</f>
        <v/>
      </c>
      <c r="F1894">
        <f>IF(AND(B1894&lt;&gt;"",C1894&lt;&gt;""),1,"")</f>
        <v/>
      </c>
      <c r="G1894">
        <f>IF(F1894=1,IF(B1894=C1894,1,0),"")</f>
        <v/>
      </c>
      <c r="H1894">
        <f>IF(B1894="","",IFERROR(VLOOKUP(B1894,lst_FT_group_map_table,2,FALSE),"INVALID"))</f>
        <v/>
      </c>
      <c r="I1894">
        <f>IF(C1894="","",IFERROR(VLOOKUP(C1894,lst_FT_group_map_table,2,FALSE),"INVALID"))</f>
        <v/>
      </c>
      <c r="J1894">
        <f>IF(F1894=1,IF(H1894=I1894,1,0),"")</f>
        <v/>
      </c>
      <c r="K1894">
        <f>IF(AND(ISNUMBER(MATCH(B1894,lst_FT_sci_excl,0)),ISNUMBER(MATCH(C1894,lst_FT_sci_excl,0))),IF(D1894=E1894,1,0),"")</f>
        <v/>
      </c>
      <c r="L1894">
        <f>IF(OR(G1894=0,K1894=0),1,"")</f>
        <v/>
      </c>
      <c r="M1894">
        <f>IF(L1894=1,COUNTIF($L$2:L1894,1),"")</f>
        <v/>
      </c>
    </row>
    <row r="1895">
      <c r="A1895">
        <f>IF(screen_FT_reviewer_A!$A1895="","",screen_FT_reviewer_A!$A1895)</f>
        <v/>
      </c>
      <c r="B1895">
        <f>IF(OR($A1895="",screen_FT_reviewer_A!$C1895=""),"",screen_FT_reviewer_A!$C1895)</f>
        <v/>
      </c>
      <c r="C1895">
        <f>IF(OR($A1895="",screen_FT_reviewer_B!$C1895=""),"",screen_FT_reviewer_B!$C1895)</f>
        <v/>
      </c>
      <c r="D1895">
        <f>IF(OR($A1895="",screen_FT_reviewer_A!$D1895=""),"",screen_FT_reviewer_A!$D1895)</f>
        <v/>
      </c>
      <c r="E1895">
        <f>IF(OR($A1895="",screen_FT_reviewer_B!$D1895=""),"",screen_FT_reviewer_B!$D1895)</f>
        <v/>
      </c>
      <c r="F1895">
        <f>IF(AND(B1895&lt;&gt;"",C1895&lt;&gt;""),1,"")</f>
        <v/>
      </c>
      <c r="G1895">
        <f>IF(F1895=1,IF(B1895=C1895,1,0),"")</f>
        <v/>
      </c>
      <c r="H1895">
        <f>IF(B1895="","",IFERROR(VLOOKUP(B1895,lst_FT_group_map_table,2,FALSE),"INVALID"))</f>
        <v/>
      </c>
      <c r="I1895">
        <f>IF(C1895="","",IFERROR(VLOOKUP(C1895,lst_FT_group_map_table,2,FALSE),"INVALID"))</f>
        <v/>
      </c>
      <c r="J1895">
        <f>IF(F1895=1,IF(H1895=I1895,1,0),"")</f>
        <v/>
      </c>
      <c r="K1895">
        <f>IF(AND(ISNUMBER(MATCH(B1895,lst_FT_sci_excl,0)),ISNUMBER(MATCH(C1895,lst_FT_sci_excl,0))),IF(D1895=E1895,1,0),"")</f>
        <v/>
      </c>
      <c r="L1895">
        <f>IF(OR(G1895=0,K1895=0),1,"")</f>
        <v/>
      </c>
      <c r="M1895">
        <f>IF(L1895=1,COUNTIF($L$2:L1895,1),"")</f>
        <v/>
      </c>
    </row>
    <row r="1896">
      <c r="A1896">
        <f>IF(screen_FT_reviewer_A!$A1896="","",screen_FT_reviewer_A!$A1896)</f>
        <v/>
      </c>
      <c r="B1896">
        <f>IF(OR($A1896="",screen_FT_reviewer_A!$C1896=""),"",screen_FT_reviewer_A!$C1896)</f>
        <v/>
      </c>
      <c r="C1896">
        <f>IF(OR($A1896="",screen_FT_reviewer_B!$C1896=""),"",screen_FT_reviewer_B!$C1896)</f>
        <v/>
      </c>
      <c r="D1896">
        <f>IF(OR($A1896="",screen_FT_reviewer_A!$D1896=""),"",screen_FT_reviewer_A!$D1896)</f>
        <v/>
      </c>
      <c r="E1896">
        <f>IF(OR($A1896="",screen_FT_reviewer_B!$D1896=""),"",screen_FT_reviewer_B!$D1896)</f>
        <v/>
      </c>
      <c r="F1896">
        <f>IF(AND(B1896&lt;&gt;"",C1896&lt;&gt;""),1,"")</f>
        <v/>
      </c>
      <c r="G1896">
        <f>IF(F1896=1,IF(B1896=C1896,1,0),"")</f>
        <v/>
      </c>
      <c r="H1896">
        <f>IF(B1896="","",IFERROR(VLOOKUP(B1896,lst_FT_group_map_table,2,FALSE),"INVALID"))</f>
        <v/>
      </c>
      <c r="I1896">
        <f>IF(C1896="","",IFERROR(VLOOKUP(C1896,lst_FT_group_map_table,2,FALSE),"INVALID"))</f>
        <v/>
      </c>
      <c r="J1896">
        <f>IF(F1896=1,IF(H1896=I1896,1,0),"")</f>
        <v/>
      </c>
      <c r="K1896">
        <f>IF(AND(ISNUMBER(MATCH(B1896,lst_FT_sci_excl,0)),ISNUMBER(MATCH(C1896,lst_FT_sci_excl,0))),IF(D1896=E1896,1,0),"")</f>
        <v/>
      </c>
      <c r="L1896">
        <f>IF(OR(G1896=0,K1896=0),1,"")</f>
        <v/>
      </c>
      <c r="M1896">
        <f>IF(L1896=1,COUNTIF($L$2:L1896,1),"")</f>
        <v/>
      </c>
    </row>
    <row r="1897">
      <c r="A1897">
        <f>IF(screen_FT_reviewer_A!$A1897="","",screen_FT_reviewer_A!$A1897)</f>
        <v/>
      </c>
      <c r="B1897">
        <f>IF(OR($A1897="",screen_FT_reviewer_A!$C1897=""),"",screen_FT_reviewer_A!$C1897)</f>
        <v/>
      </c>
      <c r="C1897">
        <f>IF(OR($A1897="",screen_FT_reviewer_B!$C1897=""),"",screen_FT_reviewer_B!$C1897)</f>
        <v/>
      </c>
      <c r="D1897">
        <f>IF(OR($A1897="",screen_FT_reviewer_A!$D1897=""),"",screen_FT_reviewer_A!$D1897)</f>
        <v/>
      </c>
      <c r="E1897">
        <f>IF(OR($A1897="",screen_FT_reviewer_B!$D1897=""),"",screen_FT_reviewer_B!$D1897)</f>
        <v/>
      </c>
      <c r="F1897">
        <f>IF(AND(B1897&lt;&gt;"",C1897&lt;&gt;""),1,"")</f>
        <v/>
      </c>
      <c r="G1897">
        <f>IF(F1897=1,IF(B1897=C1897,1,0),"")</f>
        <v/>
      </c>
      <c r="H1897">
        <f>IF(B1897="","",IFERROR(VLOOKUP(B1897,lst_FT_group_map_table,2,FALSE),"INVALID"))</f>
        <v/>
      </c>
      <c r="I1897">
        <f>IF(C1897="","",IFERROR(VLOOKUP(C1897,lst_FT_group_map_table,2,FALSE),"INVALID"))</f>
        <v/>
      </c>
      <c r="J1897">
        <f>IF(F1897=1,IF(H1897=I1897,1,0),"")</f>
        <v/>
      </c>
      <c r="K1897">
        <f>IF(AND(ISNUMBER(MATCH(B1897,lst_FT_sci_excl,0)),ISNUMBER(MATCH(C1897,lst_FT_sci_excl,0))),IF(D1897=E1897,1,0),"")</f>
        <v/>
      </c>
      <c r="L1897">
        <f>IF(OR(G1897=0,K1897=0),1,"")</f>
        <v/>
      </c>
      <c r="M1897">
        <f>IF(L1897=1,COUNTIF($L$2:L1897,1),"")</f>
        <v/>
      </c>
    </row>
    <row r="1898">
      <c r="A1898">
        <f>IF(screen_FT_reviewer_A!$A1898="","",screen_FT_reviewer_A!$A1898)</f>
        <v/>
      </c>
      <c r="B1898">
        <f>IF(OR($A1898="",screen_FT_reviewer_A!$C1898=""),"",screen_FT_reviewer_A!$C1898)</f>
        <v/>
      </c>
      <c r="C1898">
        <f>IF(OR($A1898="",screen_FT_reviewer_B!$C1898=""),"",screen_FT_reviewer_B!$C1898)</f>
        <v/>
      </c>
      <c r="D1898">
        <f>IF(OR($A1898="",screen_FT_reviewer_A!$D1898=""),"",screen_FT_reviewer_A!$D1898)</f>
        <v/>
      </c>
      <c r="E1898">
        <f>IF(OR($A1898="",screen_FT_reviewer_B!$D1898=""),"",screen_FT_reviewer_B!$D1898)</f>
        <v/>
      </c>
      <c r="F1898">
        <f>IF(AND(B1898&lt;&gt;"",C1898&lt;&gt;""),1,"")</f>
        <v/>
      </c>
      <c r="G1898">
        <f>IF(F1898=1,IF(B1898=C1898,1,0),"")</f>
        <v/>
      </c>
      <c r="H1898">
        <f>IF(B1898="","",IFERROR(VLOOKUP(B1898,lst_FT_group_map_table,2,FALSE),"INVALID"))</f>
        <v/>
      </c>
      <c r="I1898">
        <f>IF(C1898="","",IFERROR(VLOOKUP(C1898,lst_FT_group_map_table,2,FALSE),"INVALID"))</f>
        <v/>
      </c>
      <c r="J1898">
        <f>IF(F1898=1,IF(H1898=I1898,1,0),"")</f>
        <v/>
      </c>
      <c r="K1898">
        <f>IF(AND(ISNUMBER(MATCH(B1898,lst_FT_sci_excl,0)),ISNUMBER(MATCH(C1898,lst_FT_sci_excl,0))),IF(D1898=E1898,1,0),"")</f>
        <v/>
      </c>
      <c r="L1898">
        <f>IF(OR(G1898=0,K1898=0),1,"")</f>
        <v/>
      </c>
      <c r="M1898">
        <f>IF(L1898=1,COUNTIF($L$2:L1898,1),"")</f>
        <v/>
      </c>
    </row>
    <row r="1899">
      <c r="A1899">
        <f>IF(screen_FT_reviewer_A!$A1899="","",screen_FT_reviewer_A!$A1899)</f>
        <v/>
      </c>
      <c r="B1899">
        <f>IF(OR($A1899="",screen_FT_reviewer_A!$C1899=""),"",screen_FT_reviewer_A!$C1899)</f>
        <v/>
      </c>
      <c r="C1899">
        <f>IF(OR($A1899="",screen_FT_reviewer_B!$C1899=""),"",screen_FT_reviewer_B!$C1899)</f>
        <v/>
      </c>
      <c r="D1899">
        <f>IF(OR($A1899="",screen_FT_reviewer_A!$D1899=""),"",screen_FT_reviewer_A!$D1899)</f>
        <v/>
      </c>
      <c r="E1899">
        <f>IF(OR($A1899="",screen_FT_reviewer_B!$D1899=""),"",screen_FT_reviewer_B!$D1899)</f>
        <v/>
      </c>
      <c r="F1899">
        <f>IF(AND(B1899&lt;&gt;"",C1899&lt;&gt;""),1,"")</f>
        <v/>
      </c>
      <c r="G1899">
        <f>IF(F1899=1,IF(B1899=C1899,1,0),"")</f>
        <v/>
      </c>
      <c r="H1899">
        <f>IF(B1899="","",IFERROR(VLOOKUP(B1899,lst_FT_group_map_table,2,FALSE),"INVALID"))</f>
        <v/>
      </c>
      <c r="I1899">
        <f>IF(C1899="","",IFERROR(VLOOKUP(C1899,lst_FT_group_map_table,2,FALSE),"INVALID"))</f>
        <v/>
      </c>
      <c r="J1899">
        <f>IF(F1899=1,IF(H1899=I1899,1,0),"")</f>
        <v/>
      </c>
      <c r="K1899">
        <f>IF(AND(ISNUMBER(MATCH(B1899,lst_FT_sci_excl,0)),ISNUMBER(MATCH(C1899,lst_FT_sci_excl,0))),IF(D1899=E1899,1,0),"")</f>
        <v/>
      </c>
      <c r="L1899">
        <f>IF(OR(G1899=0,K1899=0),1,"")</f>
        <v/>
      </c>
      <c r="M1899">
        <f>IF(L1899=1,COUNTIF($L$2:L1899,1),"")</f>
        <v/>
      </c>
    </row>
    <row r="1900">
      <c r="A1900">
        <f>IF(screen_FT_reviewer_A!$A1900="","",screen_FT_reviewer_A!$A1900)</f>
        <v/>
      </c>
      <c r="B1900">
        <f>IF(OR($A1900="",screen_FT_reviewer_A!$C1900=""),"",screen_FT_reviewer_A!$C1900)</f>
        <v/>
      </c>
      <c r="C1900">
        <f>IF(OR($A1900="",screen_FT_reviewer_B!$C1900=""),"",screen_FT_reviewer_B!$C1900)</f>
        <v/>
      </c>
      <c r="D1900">
        <f>IF(OR($A1900="",screen_FT_reviewer_A!$D1900=""),"",screen_FT_reviewer_A!$D1900)</f>
        <v/>
      </c>
      <c r="E1900">
        <f>IF(OR($A1900="",screen_FT_reviewer_B!$D1900=""),"",screen_FT_reviewer_B!$D1900)</f>
        <v/>
      </c>
      <c r="F1900">
        <f>IF(AND(B1900&lt;&gt;"",C1900&lt;&gt;""),1,"")</f>
        <v/>
      </c>
      <c r="G1900">
        <f>IF(F1900=1,IF(B1900=C1900,1,0),"")</f>
        <v/>
      </c>
      <c r="H1900">
        <f>IF(B1900="","",IFERROR(VLOOKUP(B1900,lst_FT_group_map_table,2,FALSE),"INVALID"))</f>
        <v/>
      </c>
      <c r="I1900">
        <f>IF(C1900="","",IFERROR(VLOOKUP(C1900,lst_FT_group_map_table,2,FALSE),"INVALID"))</f>
        <v/>
      </c>
      <c r="J1900">
        <f>IF(F1900=1,IF(H1900=I1900,1,0),"")</f>
        <v/>
      </c>
      <c r="K1900">
        <f>IF(AND(ISNUMBER(MATCH(B1900,lst_FT_sci_excl,0)),ISNUMBER(MATCH(C1900,lst_FT_sci_excl,0))),IF(D1900=E1900,1,0),"")</f>
        <v/>
      </c>
      <c r="L1900">
        <f>IF(OR(G1900=0,K1900=0),1,"")</f>
        <v/>
      </c>
      <c r="M1900">
        <f>IF(L1900=1,COUNTIF($L$2:L1900,1),"")</f>
        <v/>
      </c>
    </row>
    <row r="1901">
      <c r="A1901">
        <f>IF(screen_FT_reviewer_A!$A1901="","",screen_FT_reviewer_A!$A1901)</f>
        <v/>
      </c>
      <c r="B1901">
        <f>IF(OR($A1901="",screen_FT_reviewer_A!$C1901=""),"",screen_FT_reviewer_A!$C1901)</f>
        <v/>
      </c>
      <c r="C1901">
        <f>IF(OR($A1901="",screen_FT_reviewer_B!$C1901=""),"",screen_FT_reviewer_B!$C1901)</f>
        <v/>
      </c>
      <c r="D1901">
        <f>IF(OR($A1901="",screen_FT_reviewer_A!$D1901=""),"",screen_FT_reviewer_A!$D1901)</f>
        <v/>
      </c>
      <c r="E1901">
        <f>IF(OR($A1901="",screen_FT_reviewer_B!$D1901=""),"",screen_FT_reviewer_B!$D1901)</f>
        <v/>
      </c>
      <c r="F1901">
        <f>IF(AND(B1901&lt;&gt;"",C1901&lt;&gt;""),1,"")</f>
        <v/>
      </c>
      <c r="G1901">
        <f>IF(F1901=1,IF(B1901=C1901,1,0),"")</f>
        <v/>
      </c>
      <c r="H1901">
        <f>IF(B1901="","",IFERROR(VLOOKUP(B1901,lst_FT_group_map_table,2,FALSE),"INVALID"))</f>
        <v/>
      </c>
      <c r="I1901">
        <f>IF(C1901="","",IFERROR(VLOOKUP(C1901,lst_FT_group_map_table,2,FALSE),"INVALID"))</f>
        <v/>
      </c>
      <c r="J1901">
        <f>IF(F1901=1,IF(H1901=I1901,1,0),"")</f>
        <v/>
      </c>
      <c r="K1901">
        <f>IF(AND(ISNUMBER(MATCH(B1901,lst_FT_sci_excl,0)),ISNUMBER(MATCH(C1901,lst_FT_sci_excl,0))),IF(D1901=E1901,1,0),"")</f>
        <v/>
      </c>
      <c r="L1901">
        <f>IF(OR(G1901=0,K1901=0),1,"")</f>
        <v/>
      </c>
      <c r="M1901">
        <f>IF(L1901=1,COUNTIF($L$2:L1901,1),"")</f>
        <v/>
      </c>
    </row>
    <row r="1902">
      <c r="A1902">
        <f>IF(screen_FT_reviewer_A!$A1902="","",screen_FT_reviewer_A!$A1902)</f>
        <v/>
      </c>
      <c r="B1902">
        <f>IF(OR($A1902="",screen_FT_reviewer_A!$C1902=""),"",screen_FT_reviewer_A!$C1902)</f>
        <v/>
      </c>
      <c r="C1902">
        <f>IF(OR($A1902="",screen_FT_reviewer_B!$C1902=""),"",screen_FT_reviewer_B!$C1902)</f>
        <v/>
      </c>
      <c r="D1902">
        <f>IF(OR($A1902="",screen_FT_reviewer_A!$D1902=""),"",screen_FT_reviewer_A!$D1902)</f>
        <v/>
      </c>
      <c r="E1902">
        <f>IF(OR($A1902="",screen_FT_reviewer_B!$D1902=""),"",screen_FT_reviewer_B!$D1902)</f>
        <v/>
      </c>
      <c r="F1902">
        <f>IF(AND(B1902&lt;&gt;"",C1902&lt;&gt;""),1,"")</f>
        <v/>
      </c>
      <c r="G1902">
        <f>IF(F1902=1,IF(B1902=C1902,1,0),"")</f>
        <v/>
      </c>
      <c r="H1902">
        <f>IF(B1902="","",IFERROR(VLOOKUP(B1902,lst_FT_group_map_table,2,FALSE),"INVALID"))</f>
        <v/>
      </c>
      <c r="I1902">
        <f>IF(C1902="","",IFERROR(VLOOKUP(C1902,lst_FT_group_map_table,2,FALSE),"INVALID"))</f>
        <v/>
      </c>
      <c r="J1902">
        <f>IF(F1902=1,IF(H1902=I1902,1,0),"")</f>
        <v/>
      </c>
      <c r="K1902">
        <f>IF(AND(ISNUMBER(MATCH(B1902,lst_FT_sci_excl,0)),ISNUMBER(MATCH(C1902,lst_FT_sci_excl,0))),IF(D1902=E1902,1,0),"")</f>
        <v/>
      </c>
      <c r="L1902">
        <f>IF(OR(G1902=0,K1902=0),1,"")</f>
        <v/>
      </c>
      <c r="M1902">
        <f>IF(L1902=1,COUNTIF($L$2:L1902,1),"")</f>
        <v/>
      </c>
    </row>
    <row r="1903">
      <c r="A1903">
        <f>IF(screen_FT_reviewer_A!$A1903="","",screen_FT_reviewer_A!$A1903)</f>
        <v/>
      </c>
      <c r="B1903">
        <f>IF(OR($A1903="",screen_FT_reviewer_A!$C1903=""),"",screen_FT_reviewer_A!$C1903)</f>
        <v/>
      </c>
      <c r="C1903">
        <f>IF(OR($A1903="",screen_FT_reviewer_B!$C1903=""),"",screen_FT_reviewer_B!$C1903)</f>
        <v/>
      </c>
      <c r="D1903">
        <f>IF(OR($A1903="",screen_FT_reviewer_A!$D1903=""),"",screen_FT_reviewer_A!$D1903)</f>
        <v/>
      </c>
      <c r="E1903">
        <f>IF(OR($A1903="",screen_FT_reviewer_B!$D1903=""),"",screen_FT_reviewer_B!$D1903)</f>
        <v/>
      </c>
      <c r="F1903">
        <f>IF(AND(B1903&lt;&gt;"",C1903&lt;&gt;""),1,"")</f>
        <v/>
      </c>
      <c r="G1903">
        <f>IF(F1903=1,IF(B1903=C1903,1,0),"")</f>
        <v/>
      </c>
      <c r="H1903">
        <f>IF(B1903="","",IFERROR(VLOOKUP(B1903,lst_FT_group_map_table,2,FALSE),"INVALID"))</f>
        <v/>
      </c>
      <c r="I1903">
        <f>IF(C1903="","",IFERROR(VLOOKUP(C1903,lst_FT_group_map_table,2,FALSE),"INVALID"))</f>
        <v/>
      </c>
      <c r="J1903">
        <f>IF(F1903=1,IF(H1903=I1903,1,0),"")</f>
        <v/>
      </c>
      <c r="K1903">
        <f>IF(AND(ISNUMBER(MATCH(B1903,lst_FT_sci_excl,0)),ISNUMBER(MATCH(C1903,lst_FT_sci_excl,0))),IF(D1903=E1903,1,0),"")</f>
        <v/>
      </c>
      <c r="L1903">
        <f>IF(OR(G1903=0,K1903=0),1,"")</f>
        <v/>
      </c>
      <c r="M1903">
        <f>IF(L1903=1,COUNTIF($L$2:L1903,1),"")</f>
        <v/>
      </c>
    </row>
    <row r="1904">
      <c r="A1904">
        <f>IF(screen_FT_reviewer_A!$A1904="","",screen_FT_reviewer_A!$A1904)</f>
        <v/>
      </c>
      <c r="B1904">
        <f>IF(OR($A1904="",screen_FT_reviewer_A!$C1904=""),"",screen_FT_reviewer_A!$C1904)</f>
        <v/>
      </c>
      <c r="C1904">
        <f>IF(OR($A1904="",screen_FT_reviewer_B!$C1904=""),"",screen_FT_reviewer_B!$C1904)</f>
        <v/>
      </c>
      <c r="D1904">
        <f>IF(OR($A1904="",screen_FT_reviewer_A!$D1904=""),"",screen_FT_reviewer_A!$D1904)</f>
        <v/>
      </c>
      <c r="E1904">
        <f>IF(OR($A1904="",screen_FT_reviewer_B!$D1904=""),"",screen_FT_reviewer_B!$D1904)</f>
        <v/>
      </c>
      <c r="F1904">
        <f>IF(AND(B1904&lt;&gt;"",C1904&lt;&gt;""),1,"")</f>
        <v/>
      </c>
      <c r="G1904">
        <f>IF(F1904=1,IF(B1904=C1904,1,0),"")</f>
        <v/>
      </c>
      <c r="H1904">
        <f>IF(B1904="","",IFERROR(VLOOKUP(B1904,lst_FT_group_map_table,2,FALSE),"INVALID"))</f>
        <v/>
      </c>
      <c r="I1904">
        <f>IF(C1904="","",IFERROR(VLOOKUP(C1904,lst_FT_group_map_table,2,FALSE),"INVALID"))</f>
        <v/>
      </c>
      <c r="J1904">
        <f>IF(F1904=1,IF(H1904=I1904,1,0),"")</f>
        <v/>
      </c>
      <c r="K1904">
        <f>IF(AND(ISNUMBER(MATCH(B1904,lst_FT_sci_excl,0)),ISNUMBER(MATCH(C1904,lst_FT_sci_excl,0))),IF(D1904=E1904,1,0),"")</f>
        <v/>
      </c>
      <c r="L1904">
        <f>IF(OR(G1904=0,K1904=0),1,"")</f>
        <v/>
      </c>
      <c r="M1904">
        <f>IF(L1904=1,COUNTIF($L$2:L1904,1),"")</f>
        <v/>
      </c>
    </row>
    <row r="1905">
      <c r="A1905">
        <f>IF(screen_FT_reviewer_A!$A1905="","",screen_FT_reviewer_A!$A1905)</f>
        <v/>
      </c>
      <c r="B1905">
        <f>IF(OR($A1905="",screen_FT_reviewer_A!$C1905=""),"",screen_FT_reviewer_A!$C1905)</f>
        <v/>
      </c>
      <c r="C1905">
        <f>IF(OR($A1905="",screen_FT_reviewer_B!$C1905=""),"",screen_FT_reviewer_B!$C1905)</f>
        <v/>
      </c>
      <c r="D1905">
        <f>IF(OR($A1905="",screen_FT_reviewer_A!$D1905=""),"",screen_FT_reviewer_A!$D1905)</f>
        <v/>
      </c>
      <c r="E1905">
        <f>IF(OR($A1905="",screen_FT_reviewer_B!$D1905=""),"",screen_FT_reviewer_B!$D1905)</f>
        <v/>
      </c>
      <c r="F1905">
        <f>IF(AND(B1905&lt;&gt;"",C1905&lt;&gt;""),1,"")</f>
        <v/>
      </c>
      <c r="G1905">
        <f>IF(F1905=1,IF(B1905=C1905,1,0),"")</f>
        <v/>
      </c>
      <c r="H1905">
        <f>IF(B1905="","",IFERROR(VLOOKUP(B1905,lst_FT_group_map_table,2,FALSE),"INVALID"))</f>
        <v/>
      </c>
      <c r="I1905">
        <f>IF(C1905="","",IFERROR(VLOOKUP(C1905,lst_FT_group_map_table,2,FALSE),"INVALID"))</f>
        <v/>
      </c>
      <c r="J1905">
        <f>IF(F1905=1,IF(H1905=I1905,1,0),"")</f>
        <v/>
      </c>
      <c r="K1905">
        <f>IF(AND(ISNUMBER(MATCH(B1905,lst_FT_sci_excl,0)),ISNUMBER(MATCH(C1905,lst_FT_sci_excl,0))),IF(D1905=E1905,1,0),"")</f>
        <v/>
      </c>
      <c r="L1905">
        <f>IF(OR(G1905=0,K1905=0),1,"")</f>
        <v/>
      </c>
      <c r="M1905">
        <f>IF(L1905=1,COUNTIF($L$2:L1905,1),"")</f>
        <v/>
      </c>
    </row>
    <row r="1906">
      <c r="A1906">
        <f>IF(screen_FT_reviewer_A!$A1906="","",screen_FT_reviewer_A!$A1906)</f>
        <v/>
      </c>
      <c r="B1906">
        <f>IF(OR($A1906="",screen_FT_reviewer_A!$C1906=""),"",screen_FT_reviewer_A!$C1906)</f>
        <v/>
      </c>
      <c r="C1906">
        <f>IF(OR($A1906="",screen_FT_reviewer_B!$C1906=""),"",screen_FT_reviewer_B!$C1906)</f>
        <v/>
      </c>
      <c r="D1906">
        <f>IF(OR($A1906="",screen_FT_reviewer_A!$D1906=""),"",screen_FT_reviewer_A!$D1906)</f>
        <v/>
      </c>
      <c r="E1906">
        <f>IF(OR($A1906="",screen_FT_reviewer_B!$D1906=""),"",screen_FT_reviewer_B!$D1906)</f>
        <v/>
      </c>
      <c r="F1906">
        <f>IF(AND(B1906&lt;&gt;"",C1906&lt;&gt;""),1,"")</f>
        <v/>
      </c>
      <c r="G1906">
        <f>IF(F1906=1,IF(B1906=C1906,1,0),"")</f>
        <v/>
      </c>
      <c r="H1906">
        <f>IF(B1906="","",IFERROR(VLOOKUP(B1906,lst_FT_group_map_table,2,FALSE),"INVALID"))</f>
        <v/>
      </c>
      <c r="I1906">
        <f>IF(C1906="","",IFERROR(VLOOKUP(C1906,lst_FT_group_map_table,2,FALSE),"INVALID"))</f>
        <v/>
      </c>
      <c r="J1906">
        <f>IF(F1906=1,IF(H1906=I1906,1,0),"")</f>
        <v/>
      </c>
      <c r="K1906">
        <f>IF(AND(ISNUMBER(MATCH(B1906,lst_FT_sci_excl,0)),ISNUMBER(MATCH(C1906,lst_FT_sci_excl,0))),IF(D1906=E1906,1,0),"")</f>
        <v/>
      </c>
      <c r="L1906">
        <f>IF(OR(G1906=0,K1906=0),1,"")</f>
        <v/>
      </c>
      <c r="M1906">
        <f>IF(L1906=1,COUNTIF($L$2:L1906,1),"")</f>
        <v/>
      </c>
    </row>
    <row r="1907">
      <c r="A1907">
        <f>IF(screen_FT_reviewer_A!$A1907="","",screen_FT_reviewer_A!$A1907)</f>
        <v/>
      </c>
      <c r="B1907">
        <f>IF(OR($A1907="",screen_FT_reviewer_A!$C1907=""),"",screen_FT_reviewer_A!$C1907)</f>
        <v/>
      </c>
      <c r="C1907">
        <f>IF(OR($A1907="",screen_FT_reviewer_B!$C1907=""),"",screen_FT_reviewer_B!$C1907)</f>
        <v/>
      </c>
      <c r="D1907">
        <f>IF(OR($A1907="",screen_FT_reviewer_A!$D1907=""),"",screen_FT_reviewer_A!$D1907)</f>
        <v/>
      </c>
      <c r="E1907">
        <f>IF(OR($A1907="",screen_FT_reviewer_B!$D1907=""),"",screen_FT_reviewer_B!$D1907)</f>
        <v/>
      </c>
      <c r="F1907">
        <f>IF(AND(B1907&lt;&gt;"",C1907&lt;&gt;""),1,"")</f>
        <v/>
      </c>
      <c r="G1907">
        <f>IF(F1907=1,IF(B1907=C1907,1,0),"")</f>
        <v/>
      </c>
      <c r="H1907">
        <f>IF(B1907="","",IFERROR(VLOOKUP(B1907,lst_FT_group_map_table,2,FALSE),"INVALID"))</f>
        <v/>
      </c>
      <c r="I1907">
        <f>IF(C1907="","",IFERROR(VLOOKUP(C1907,lst_FT_group_map_table,2,FALSE),"INVALID"))</f>
        <v/>
      </c>
      <c r="J1907">
        <f>IF(F1907=1,IF(H1907=I1907,1,0),"")</f>
        <v/>
      </c>
      <c r="K1907">
        <f>IF(AND(ISNUMBER(MATCH(B1907,lst_FT_sci_excl,0)),ISNUMBER(MATCH(C1907,lst_FT_sci_excl,0))),IF(D1907=E1907,1,0),"")</f>
        <v/>
      </c>
      <c r="L1907">
        <f>IF(OR(G1907=0,K1907=0),1,"")</f>
        <v/>
      </c>
      <c r="M1907">
        <f>IF(L1907=1,COUNTIF($L$2:L1907,1),"")</f>
        <v/>
      </c>
    </row>
    <row r="1908">
      <c r="A1908">
        <f>IF(screen_FT_reviewer_A!$A1908="","",screen_FT_reviewer_A!$A1908)</f>
        <v/>
      </c>
      <c r="B1908">
        <f>IF(OR($A1908="",screen_FT_reviewer_A!$C1908=""),"",screen_FT_reviewer_A!$C1908)</f>
        <v/>
      </c>
      <c r="C1908">
        <f>IF(OR($A1908="",screen_FT_reviewer_B!$C1908=""),"",screen_FT_reviewer_B!$C1908)</f>
        <v/>
      </c>
      <c r="D1908">
        <f>IF(OR($A1908="",screen_FT_reviewer_A!$D1908=""),"",screen_FT_reviewer_A!$D1908)</f>
        <v/>
      </c>
      <c r="E1908">
        <f>IF(OR($A1908="",screen_FT_reviewer_B!$D1908=""),"",screen_FT_reviewer_B!$D1908)</f>
        <v/>
      </c>
      <c r="F1908">
        <f>IF(AND(B1908&lt;&gt;"",C1908&lt;&gt;""),1,"")</f>
        <v/>
      </c>
      <c r="G1908">
        <f>IF(F1908=1,IF(B1908=C1908,1,0),"")</f>
        <v/>
      </c>
      <c r="H1908">
        <f>IF(B1908="","",IFERROR(VLOOKUP(B1908,lst_FT_group_map_table,2,FALSE),"INVALID"))</f>
        <v/>
      </c>
      <c r="I1908">
        <f>IF(C1908="","",IFERROR(VLOOKUP(C1908,lst_FT_group_map_table,2,FALSE),"INVALID"))</f>
        <v/>
      </c>
      <c r="J1908">
        <f>IF(F1908=1,IF(H1908=I1908,1,0),"")</f>
        <v/>
      </c>
      <c r="K1908">
        <f>IF(AND(ISNUMBER(MATCH(B1908,lst_FT_sci_excl,0)),ISNUMBER(MATCH(C1908,lst_FT_sci_excl,0))),IF(D1908=E1908,1,0),"")</f>
        <v/>
      </c>
      <c r="L1908">
        <f>IF(OR(G1908=0,K1908=0),1,"")</f>
        <v/>
      </c>
      <c r="M1908">
        <f>IF(L1908=1,COUNTIF($L$2:L1908,1),"")</f>
        <v/>
      </c>
    </row>
    <row r="1909">
      <c r="A1909">
        <f>IF(screen_FT_reviewer_A!$A1909="","",screen_FT_reviewer_A!$A1909)</f>
        <v/>
      </c>
      <c r="B1909">
        <f>IF(OR($A1909="",screen_FT_reviewer_A!$C1909=""),"",screen_FT_reviewer_A!$C1909)</f>
        <v/>
      </c>
      <c r="C1909">
        <f>IF(OR($A1909="",screen_FT_reviewer_B!$C1909=""),"",screen_FT_reviewer_B!$C1909)</f>
        <v/>
      </c>
      <c r="D1909">
        <f>IF(OR($A1909="",screen_FT_reviewer_A!$D1909=""),"",screen_FT_reviewer_A!$D1909)</f>
        <v/>
      </c>
      <c r="E1909">
        <f>IF(OR($A1909="",screen_FT_reviewer_B!$D1909=""),"",screen_FT_reviewer_B!$D1909)</f>
        <v/>
      </c>
      <c r="F1909">
        <f>IF(AND(B1909&lt;&gt;"",C1909&lt;&gt;""),1,"")</f>
        <v/>
      </c>
      <c r="G1909">
        <f>IF(F1909=1,IF(B1909=C1909,1,0),"")</f>
        <v/>
      </c>
      <c r="H1909">
        <f>IF(B1909="","",IFERROR(VLOOKUP(B1909,lst_FT_group_map_table,2,FALSE),"INVALID"))</f>
        <v/>
      </c>
      <c r="I1909">
        <f>IF(C1909="","",IFERROR(VLOOKUP(C1909,lst_FT_group_map_table,2,FALSE),"INVALID"))</f>
        <v/>
      </c>
      <c r="J1909">
        <f>IF(F1909=1,IF(H1909=I1909,1,0),"")</f>
        <v/>
      </c>
      <c r="K1909">
        <f>IF(AND(ISNUMBER(MATCH(B1909,lst_FT_sci_excl,0)),ISNUMBER(MATCH(C1909,lst_FT_sci_excl,0))),IF(D1909=E1909,1,0),"")</f>
        <v/>
      </c>
      <c r="L1909">
        <f>IF(OR(G1909=0,K1909=0),1,"")</f>
        <v/>
      </c>
      <c r="M1909">
        <f>IF(L1909=1,COUNTIF($L$2:L1909,1),"")</f>
        <v/>
      </c>
    </row>
    <row r="1910">
      <c r="A1910">
        <f>IF(screen_FT_reviewer_A!$A1910="","",screen_FT_reviewer_A!$A1910)</f>
        <v/>
      </c>
      <c r="B1910">
        <f>IF(OR($A1910="",screen_FT_reviewer_A!$C1910=""),"",screen_FT_reviewer_A!$C1910)</f>
        <v/>
      </c>
      <c r="C1910">
        <f>IF(OR($A1910="",screen_FT_reviewer_B!$C1910=""),"",screen_FT_reviewer_B!$C1910)</f>
        <v/>
      </c>
      <c r="D1910">
        <f>IF(OR($A1910="",screen_FT_reviewer_A!$D1910=""),"",screen_FT_reviewer_A!$D1910)</f>
        <v/>
      </c>
      <c r="E1910">
        <f>IF(OR($A1910="",screen_FT_reviewer_B!$D1910=""),"",screen_FT_reviewer_B!$D1910)</f>
        <v/>
      </c>
      <c r="F1910">
        <f>IF(AND(B1910&lt;&gt;"",C1910&lt;&gt;""),1,"")</f>
        <v/>
      </c>
      <c r="G1910">
        <f>IF(F1910=1,IF(B1910=C1910,1,0),"")</f>
        <v/>
      </c>
      <c r="H1910">
        <f>IF(B1910="","",IFERROR(VLOOKUP(B1910,lst_FT_group_map_table,2,FALSE),"INVALID"))</f>
        <v/>
      </c>
      <c r="I1910">
        <f>IF(C1910="","",IFERROR(VLOOKUP(C1910,lst_FT_group_map_table,2,FALSE),"INVALID"))</f>
        <v/>
      </c>
      <c r="J1910">
        <f>IF(F1910=1,IF(H1910=I1910,1,0),"")</f>
        <v/>
      </c>
      <c r="K1910">
        <f>IF(AND(ISNUMBER(MATCH(B1910,lst_FT_sci_excl,0)),ISNUMBER(MATCH(C1910,lst_FT_sci_excl,0))),IF(D1910=E1910,1,0),"")</f>
        <v/>
      </c>
      <c r="L1910">
        <f>IF(OR(G1910=0,K1910=0),1,"")</f>
        <v/>
      </c>
      <c r="M1910">
        <f>IF(L1910=1,COUNTIF($L$2:L1910,1),"")</f>
        <v/>
      </c>
    </row>
    <row r="1911">
      <c r="A1911">
        <f>IF(screen_FT_reviewer_A!$A1911="","",screen_FT_reviewer_A!$A1911)</f>
        <v/>
      </c>
      <c r="B1911">
        <f>IF(OR($A1911="",screen_FT_reviewer_A!$C1911=""),"",screen_FT_reviewer_A!$C1911)</f>
        <v/>
      </c>
      <c r="C1911">
        <f>IF(OR($A1911="",screen_FT_reviewer_B!$C1911=""),"",screen_FT_reviewer_B!$C1911)</f>
        <v/>
      </c>
      <c r="D1911">
        <f>IF(OR($A1911="",screen_FT_reviewer_A!$D1911=""),"",screen_FT_reviewer_A!$D1911)</f>
        <v/>
      </c>
      <c r="E1911">
        <f>IF(OR($A1911="",screen_FT_reviewer_B!$D1911=""),"",screen_FT_reviewer_B!$D1911)</f>
        <v/>
      </c>
      <c r="F1911">
        <f>IF(AND(B1911&lt;&gt;"",C1911&lt;&gt;""),1,"")</f>
        <v/>
      </c>
      <c r="G1911">
        <f>IF(F1911=1,IF(B1911=C1911,1,0),"")</f>
        <v/>
      </c>
      <c r="H1911">
        <f>IF(B1911="","",IFERROR(VLOOKUP(B1911,lst_FT_group_map_table,2,FALSE),"INVALID"))</f>
        <v/>
      </c>
      <c r="I1911">
        <f>IF(C1911="","",IFERROR(VLOOKUP(C1911,lst_FT_group_map_table,2,FALSE),"INVALID"))</f>
        <v/>
      </c>
      <c r="J1911">
        <f>IF(F1911=1,IF(H1911=I1911,1,0),"")</f>
        <v/>
      </c>
      <c r="K1911">
        <f>IF(AND(ISNUMBER(MATCH(B1911,lst_FT_sci_excl,0)),ISNUMBER(MATCH(C1911,lst_FT_sci_excl,0))),IF(D1911=E1911,1,0),"")</f>
        <v/>
      </c>
      <c r="L1911">
        <f>IF(OR(G1911=0,K1911=0),1,"")</f>
        <v/>
      </c>
      <c r="M1911">
        <f>IF(L1911=1,COUNTIF($L$2:L1911,1),"")</f>
        <v/>
      </c>
    </row>
    <row r="1912">
      <c r="A1912">
        <f>IF(screen_FT_reviewer_A!$A1912="","",screen_FT_reviewer_A!$A1912)</f>
        <v/>
      </c>
      <c r="B1912">
        <f>IF(OR($A1912="",screen_FT_reviewer_A!$C1912=""),"",screen_FT_reviewer_A!$C1912)</f>
        <v/>
      </c>
      <c r="C1912">
        <f>IF(OR($A1912="",screen_FT_reviewer_B!$C1912=""),"",screen_FT_reviewer_B!$C1912)</f>
        <v/>
      </c>
      <c r="D1912">
        <f>IF(OR($A1912="",screen_FT_reviewer_A!$D1912=""),"",screen_FT_reviewer_A!$D1912)</f>
        <v/>
      </c>
      <c r="E1912">
        <f>IF(OR($A1912="",screen_FT_reviewer_B!$D1912=""),"",screen_FT_reviewer_B!$D1912)</f>
        <v/>
      </c>
      <c r="F1912">
        <f>IF(AND(B1912&lt;&gt;"",C1912&lt;&gt;""),1,"")</f>
        <v/>
      </c>
      <c r="G1912">
        <f>IF(F1912=1,IF(B1912=C1912,1,0),"")</f>
        <v/>
      </c>
      <c r="H1912">
        <f>IF(B1912="","",IFERROR(VLOOKUP(B1912,lst_FT_group_map_table,2,FALSE),"INVALID"))</f>
        <v/>
      </c>
      <c r="I1912">
        <f>IF(C1912="","",IFERROR(VLOOKUP(C1912,lst_FT_group_map_table,2,FALSE),"INVALID"))</f>
        <v/>
      </c>
      <c r="J1912">
        <f>IF(F1912=1,IF(H1912=I1912,1,0),"")</f>
        <v/>
      </c>
      <c r="K1912">
        <f>IF(AND(ISNUMBER(MATCH(B1912,lst_FT_sci_excl,0)),ISNUMBER(MATCH(C1912,lst_FT_sci_excl,0))),IF(D1912=E1912,1,0),"")</f>
        <v/>
      </c>
      <c r="L1912">
        <f>IF(OR(G1912=0,K1912=0),1,"")</f>
        <v/>
      </c>
      <c r="M1912">
        <f>IF(L1912=1,COUNTIF($L$2:L1912,1),"")</f>
        <v/>
      </c>
    </row>
    <row r="1913">
      <c r="A1913">
        <f>IF(screen_FT_reviewer_A!$A1913="","",screen_FT_reviewer_A!$A1913)</f>
        <v/>
      </c>
      <c r="B1913">
        <f>IF(OR($A1913="",screen_FT_reviewer_A!$C1913=""),"",screen_FT_reviewer_A!$C1913)</f>
        <v/>
      </c>
      <c r="C1913">
        <f>IF(OR($A1913="",screen_FT_reviewer_B!$C1913=""),"",screen_FT_reviewer_B!$C1913)</f>
        <v/>
      </c>
      <c r="D1913">
        <f>IF(OR($A1913="",screen_FT_reviewer_A!$D1913=""),"",screen_FT_reviewer_A!$D1913)</f>
        <v/>
      </c>
      <c r="E1913">
        <f>IF(OR($A1913="",screen_FT_reviewer_B!$D1913=""),"",screen_FT_reviewer_B!$D1913)</f>
        <v/>
      </c>
      <c r="F1913">
        <f>IF(AND(B1913&lt;&gt;"",C1913&lt;&gt;""),1,"")</f>
        <v/>
      </c>
      <c r="G1913">
        <f>IF(F1913=1,IF(B1913=C1913,1,0),"")</f>
        <v/>
      </c>
      <c r="H1913">
        <f>IF(B1913="","",IFERROR(VLOOKUP(B1913,lst_FT_group_map_table,2,FALSE),"INVALID"))</f>
        <v/>
      </c>
      <c r="I1913">
        <f>IF(C1913="","",IFERROR(VLOOKUP(C1913,lst_FT_group_map_table,2,FALSE),"INVALID"))</f>
        <v/>
      </c>
      <c r="J1913">
        <f>IF(F1913=1,IF(H1913=I1913,1,0),"")</f>
        <v/>
      </c>
      <c r="K1913">
        <f>IF(AND(ISNUMBER(MATCH(B1913,lst_FT_sci_excl,0)),ISNUMBER(MATCH(C1913,lst_FT_sci_excl,0))),IF(D1913=E1913,1,0),"")</f>
        <v/>
      </c>
      <c r="L1913">
        <f>IF(OR(G1913=0,K1913=0),1,"")</f>
        <v/>
      </c>
      <c r="M1913">
        <f>IF(L1913=1,COUNTIF($L$2:L1913,1),"")</f>
        <v/>
      </c>
    </row>
    <row r="1914">
      <c r="A1914">
        <f>IF(screen_FT_reviewer_A!$A1914="","",screen_FT_reviewer_A!$A1914)</f>
        <v/>
      </c>
      <c r="B1914">
        <f>IF(OR($A1914="",screen_FT_reviewer_A!$C1914=""),"",screen_FT_reviewer_A!$C1914)</f>
        <v/>
      </c>
      <c r="C1914">
        <f>IF(OR($A1914="",screen_FT_reviewer_B!$C1914=""),"",screen_FT_reviewer_B!$C1914)</f>
        <v/>
      </c>
      <c r="D1914">
        <f>IF(OR($A1914="",screen_FT_reviewer_A!$D1914=""),"",screen_FT_reviewer_A!$D1914)</f>
        <v/>
      </c>
      <c r="E1914">
        <f>IF(OR($A1914="",screen_FT_reviewer_B!$D1914=""),"",screen_FT_reviewer_B!$D1914)</f>
        <v/>
      </c>
      <c r="F1914">
        <f>IF(AND(B1914&lt;&gt;"",C1914&lt;&gt;""),1,"")</f>
        <v/>
      </c>
      <c r="G1914">
        <f>IF(F1914=1,IF(B1914=C1914,1,0),"")</f>
        <v/>
      </c>
      <c r="H1914">
        <f>IF(B1914="","",IFERROR(VLOOKUP(B1914,lst_FT_group_map_table,2,FALSE),"INVALID"))</f>
        <v/>
      </c>
      <c r="I1914">
        <f>IF(C1914="","",IFERROR(VLOOKUP(C1914,lst_FT_group_map_table,2,FALSE),"INVALID"))</f>
        <v/>
      </c>
      <c r="J1914">
        <f>IF(F1914=1,IF(H1914=I1914,1,0),"")</f>
        <v/>
      </c>
      <c r="K1914">
        <f>IF(AND(ISNUMBER(MATCH(B1914,lst_FT_sci_excl,0)),ISNUMBER(MATCH(C1914,lst_FT_sci_excl,0))),IF(D1914=E1914,1,0),"")</f>
        <v/>
      </c>
      <c r="L1914">
        <f>IF(OR(G1914=0,K1914=0),1,"")</f>
        <v/>
      </c>
      <c r="M1914">
        <f>IF(L1914=1,COUNTIF($L$2:L1914,1),"")</f>
        <v/>
      </c>
    </row>
    <row r="1915">
      <c r="A1915">
        <f>IF(screen_FT_reviewer_A!$A1915="","",screen_FT_reviewer_A!$A1915)</f>
        <v/>
      </c>
      <c r="B1915">
        <f>IF(OR($A1915="",screen_FT_reviewer_A!$C1915=""),"",screen_FT_reviewer_A!$C1915)</f>
        <v/>
      </c>
      <c r="C1915">
        <f>IF(OR($A1915="",screen_FT_reviewer_B!$C1915=""),"",screen_FT_reviewer_B!$C1915)</f>
        <v/>
      </c>
      <c r="D1915">
        <f>IF(OR($A1915="",screen_FT_reviewer_A!$D1915=""),"",screen_FT_reviewer_A!$D1915)</f>
        <v/>
      </c>
      <c r="E1915">
        <f>IF(OR($A1915="",screen_FT_reviewer_B!$D1915=""),"",screen_FT_reviewer_B!$D1915)</f>
        <v/>
      </c>
      <c r="F1915">
        <f>IF(AND(B1915&lt;&gt;"",C1915&lt;&gt;""),1,"")</f>
        <v/>
      </c>
      <c r="G1915">
        <f>IF(F1915=1,IF(B1915=C1915,1,0),"")</f>
        <v/>
      </c>
      <c r="H1915">
        <f>IF(B1915="","",IFERROR(VLOOKUP(B1915,lst_FT_group_map_table,2,FALSE),"INVALID"))</f>
        <v/>
      </c>
      <c r="I1915">
        <f>IF(C1915="","",IFERROR(VLOOKUP(C1915,lst_FT_group_map_table,2,FALSE),"INVALID"))</f>
        <v/>
      </c>
      <c r="J1915">
        <f>IF(F1915=1,IF(H1915=I1915,1,0),"")</f>
        <v/>
      </c>
      <c r="K1915">
        <f>IF(AND(ISNUMBER(MATCH(B1915,lst_FT_sci_excl,0)),ISNUMBER(MATCH(C1915,lst_FT_sci_excl,0))),IF(D1915=E1915,1,0),"")</f>
        <v/>
      </c>
      <c r="L1915">
        <f>IF(OR(G1915=0,K1915=0),1,"")</f>
        <v/>
      </c>
      <c r="M1915">
        <f>IF(L1915=1,COUNTIF($L$2:L1915,1),"")</f>
        <v/>
      </c>
    </row>
    <row r="1916">
      <c r="A1916">
        <f>IF(screen_FT_reviewer_A!$A1916="","",screen_FT_reviewer_A!$A1916)</f>
        <v/>
      </c>
      <c r="B1916">
        <f>IF(OR($A1916="",screen_FT_reviewer_A!$C1916=""),"",screen_FT_reviewer_A!$C1916)</f>
        <v/>
      </c>
      <c r="C1916">
        <f>IF(OR($A1916="",screen_FT_reviewer_B!$C1916=""),"",screen_FT_reviewer_B!$C1916)</f>
        <v/>
      </c>
      <c r="D1916">
        <f>IF(OR($A1916="",screen_FT_reviewer_A!$D1916=""),"",screen_FT_reviewer_A!$D1916)</f>
        <v/>
      </c>
      <c r="E1916">
        <f>IF(OR($A1916="",screen_FT_reviewer_B!$D1916=""),"",screen_FT_reviewer_B!$D1916)</f>
        <v/>
      </c>
      <c r="F1916">
        <f>IF(AND(B1916&lt;&gt;"",C1916&lt;&gt;""),1,"")</f>
        <v/>
      </c>
      <c r="G1916">
        <f>IF(F1916=1,IF(B1916=C1916,1,0),"")</f>
        <v/>
      </c>
      <c r="H1916">
        <f>IF(B1916="","",IFERROR(VLOOKUP(B1916,lst_FT_group_map_table,2,FALSE),"INVALID"))</f>
        <v/>
      </c>
      <c r="I1916">
        <f>IF(C1916="","",IFERROR(VLOOKUP(C1916,lst_FT_group_map_table,2,FALSE),"INVALID"))</f>
        <v/>
      </c>
      <c r="J1916">
        <f>IF(F1916=1,IF(H1916=I1916,1,0),"")</f>
        <v/>
      </c>
      <c r="K1916">
        <f>IF(AND(ISNUMBER(MATCH(B1916,lst_FT_sci_excl,0)),ISNUMBER(MATCH(C1916,lst_FT_sci_excl,0))),IF(D1916=E1916,1,0),"")</f>
        <v/>
      </c>
      <c r="L1916">
        <f>IF(OR(G1916=0,K1916=0),1,"")</f>
        <v/>
      </c>
      <c r="M1916">
        <f>IF(L1916=1,COUNTIF($L$2:L1916,1),"")</f>
        <v/>
      </c>
    </row>
    <row r="1917">
      <c r="A1917">
        <f>IF(screen_FT_reviewer_A!$A1917="","",screen_FT_reviewer_A!$A1917)</f>
        <v/>
      </c>
      <c r="B1917">
        <f>IF(OR($A1917="",screen_FT_reviewer_A!$C1917=""),"",screen_FT_reviewer_A!$C1917)</f>
        <v/>
      </c>
      <c r="C1917">
        <f>IF(OR($A1917="",screen_FT_reviewer_B!$C1917=""),"",screen_FT_reviewer_B!$C1917)</f>
        <v/>
      </c>
      <c r="D1917">
        <f>IF(OR($A1917="",screen_FT_reviewer_A!$D1917=""),"",screen_FT_reviewer_A!$D1917)</f>
        <v/>
      </c>
      <c r="E1917">
        <f>IF(OR($A1917="",screen_FT_reviewer_B!$D1917=""),"",screen_FT_reviewer_B!$D1917)</f>
        <v/>
      </c>
      <c r="F1917">
        <f>IF(AND(B1917&lt;&gt;"",C1917&lt;&gt;""),1,"")</f>
        <v/>
      </c>
      <c r="G1917">
        <f>IF(F1917=1,IF(B1917=C1917,1,0),"")</f>
        <v/>
      </c>
      <c r="H1917">
        <f>IF(B1917="","",IFERROR(VLOOKUP(B1917,lst_FT_group_map_table,2,FALSE),"INVALID"))</f>
        <v/>
      </c>
      <c r="I1917">
        <f>IF(C1917="","",IFERROR(VLOOKUP(C1917,lst_FT_group_map_table,2,FALSE),"INVALID"))</f>
        <v/>
      </c>
      <c r="J1917">
        <f>IF(F1917=1,IF(H1917=I1917,1,0),"")</f>
        <v/>
      </c>
      <c r="K1917">
        <f>IF(AND(ISNUMBER(MATCH(B1917,lst_FT_sci_excl,0)),ISNUMBER(MATCH(C1917,lst_FT_sci_excl,0))),IF(D1917=E1917,1,0),"")</f>
        <v/>
      </c>
      <c r="L1917">
        <f>IF(OR(G1917=0,K1917=0),1,"")</f>
        <v/>
      </c>
      <c r="M1917">
        <f>IF(L1917=1,COUNTIF($L$2:L1917,1),"")</f>
        <v/>
      </c>
    </row>
    <row r="1918">
      <c r="A1918">
        <f>IF(screen_FT_reviewer_A!$A1918="","",screen_FT_reviewer_A!$A1918)</f>
        <v/>
      </c>
      <c r="B1918">
        <f>IF(OR($A1918="",screen_FT_reviewer_A!$C1918=""),"",screen_FT_reviewer_A!$C1918)</f>
        <v/>
      </c>
      <c r="C1918">
        <f>IF(OR($A1918="",screen_FT_reviewer_B!$C1918=""),"",screen_FT_reviewer_B!$C1918)</f>
        <v/>
      </c>
      <c r="D1918">
        <f>IF(OR($A1918="",screen_FT_reviewer_A!$D1918=""),"",screen_FT_reviewer_A!$D1918)</f>
        <v/>
      </c>
      <c r="E1918">
        <f>IF(OR($A1918="",screen_FT_reviewer_B!$D1918=""),"",screen_FT_reviewer_B!$D1918)</f>
        <v/>
      </c>
      <c r="F1918">
        <f>IF(AND(B1918&lt;&gt;"",C1918&lt;&gt;""),1,"")</f>
        <v/>
      </c>
      <c r="G1918">
        <f>IF(F1918=1,IF(B1918=C1918,1,0),"")</f>
        <v/>
      </c>
      <c r="H1918">
        <f>IF(B1918="","",IFERROR(VLOOKUP(B1918,lst_FT_group_map_table,2,FALSE),"INVALID"))</f>
        <v/>
      </c>
      <c r="I1918">
        <f>IF(C1918="","",IFERROR(VLOOKUP(C1918,lst_FT_group_map_table,2,FALSE),"INVALID"))</f>
        <v/>
      </c>
      <c r="J1918">
        <f>IF(F1918=1,IF(H1918=I1918,1,0),"")</f>
        <v/>
      </c>
      <c r="K1918">
        <f>IF(AND(ISNUMBER(MATCH(B1918,lst_FT_sci_excl,0)),ISNUMBER(MATCH(C1918,lst_FT_sci_excl,0))),IF(D1918=E1918,1,0),"")</f>
        <v/>
      </c>
      <c r="L1918">
        <f>IF(OR(G1918=0,K1918=0),1,"")</f>
        <v/>
      </c>
      <c r="M1918">
        <f>IF(L1918=1,COUNTIF($L$2:L1918,1),"")</f>
        <v/>
      </c>
    </row>
    <row r="1919">
      <c r="A1919">
        <f>IF(screen_FT_reviewer_A!$A1919="","",screen_FT_reviewer_A!$A1919)</f>
        <v/>
      </c>
      <c r="B1919">
        <f>IF(OR($A1919="",screen_FT_reviewer_A!$C1919=""),"",screen_FT_reviewer_A!$C1919)</f>
        <v/>
      </c>
      <c r="C1919">
        <f>IF(OR($A1919="",screen_FT_reviewer_B!$C1919=""),"",screen_FT_reviewer_B!$C1919)</f>
        <v/>
      </c>
      <c r="D1919">
        <f>IF(OR($A1919="",screen_FT_reviewer_A!$D1919=""),"",screen_FT_reviewer_A!$D1919)</f>
        <v/>
      </c>
      <c r="E1919">
        <f>IF(OR($A1919="",screen_FT_reviewer_B!$D1919=""),"",screen_FT_reviewer_B!$D1919)</f>
        <v/>
      </c>
      <c r="F1919">
        <f>IF(AND(B1919&lt;&gt;"",C1919&lt;&gt;""),1,"")</f>
        <v/>
      </c>
      <c r="G1919">
        <f>IF(F1919=1,IF(B1919=C1919,1,0),"")</f>
        <v/>
      </c>
      <c r="H1919">
        <f>IF(B1919="","",IFERROR(VLOOKUP(B1919,lst_FT_group_map_table,2,FALSE),"INVALID"))</f>
        <v/>
      </c>
      <c r="I1919">
        <f>IF(C1919="","",IFERROR(VLOOKUP(C1919,lst_FT_group_map_table,2,FALSE),"INVALID"))</f>
        <v/>
      </c>
      <c r="J1919">
        <f>IF(F1919=1,IF(H1919=I1919,1,0),"")</f>
        <v/>
      </c>
      <c r="K1919">
        <f>IF(AND(ISNUMBER(MATCH(B1919,lst_FT_sci_excl,0)),ISNUMBER(MATCH(C1919,lst_FT_sci_excl,0))),IF(D1919=E1919,1,0),"")</f>
        <v/>
      </c>
      <c r="L1919">
        <f>IF(OR(G1919=0,K1919=0),1,"")</f>
        <v/>
      </c>
      <c r="M1919">
        <f>IF(L1919=1,COUNTIF($L$2:L1919,1),"")</f>
        <v/>
      </c>
    </row>
    <row r="1920">
      <c r="A1920">
        <f>IF(screen_FT_reviewer_A!$A1920="","",screen_FT_reviewer_A!$A1920)</f>
        <v/>
      </c>
      <c r="B1920">
        <f>IF(OR($A1920="",screen_FT_reviewer_A!$C1920=""),"",screen_FT_reviewer_A!$C1920)</f>
        <v/>
      </c>
      <c r="C1920">
        <f>IF(OR($A1920="",screen_FT_reviewer_B!$C1920=""),"",screen_FT_reviewer_B!$C1920)</f>
        <v/>
      </c>
      <c r="D1920">
        <f>IF(OR($A1920="",screen_FT_reviewer_A!$D1920=""),"",screen_FT_reviewer_A!$D1920)</f>
        <v/>
      </c>
      <c r="E1920">
        <f>IF(OR($A1920="",screen_FT_reviewer_B!$D1920=""),"",screen_FT_reviewer_B!$D1920)</f>
        <v/>
      </c>
      <c r="F1920">
        <f>IF(AND(B1920&lt;&gt;"",C1920&lt;&gt;""),1,"")</f>
        <v/>
      </c>
      <c r="G1920">
        <f>IF(F1920=1,IF(B1920=C1920,1,0),"")</f>
        <v/>
      </c>
      <c r="H1920">
        <f>IF(B1920="","",IFERROR(VLOOKUP(B1920,lst_FT_group_map_table,2,FALSE),"INVALID"))</f>
        <v/>
      </c>
      <c r="I1920">
        <f>IF(C1920="","",IFERROR(VLOOKUP(C1920,lst_FT_group_map_table,2,FALSE),"INVALID"))</f>
        <v/>
      </c>
      <c r="J1920">
        <f>IF(F1920=1,IF(H1920=I1920,1,0),"")</f>
        <v/>
      </c>
      <c r="K1920">
        <f>IF(AND(ISNUMBER(MATCH(B1920,lst_FT_sci_excl,0)),ISNUMBER(MATCH(C1920,lst_FT_sci_excl,0))),IF(D1920=E1920,1,0),"")</f>
        <v/>
      </c>
      <c r="L1920">
        <f>IF(OR(G1920=0,K1920=0),1,"")</f>
        <v/>
      </c>
      <c r="M1920">
        <f>IF(L1920=1,COUNTIF($L$2:L1920,1),"")</f>
        <v/>
      </c>
    </row>
    <row r="1921">
      <c r="A1921">
        <f>IF(screen_FT_reviewer_A!$A1921="","",screen_FT_reviewer_A!$A1921)</f>
        <v/>
      </c>
      <c r="B1921">
        <f>IF(OR($A1921="",screen_FT_reviewer_A!$C1921=""),"",screen_FT_reviewer_A!$C1921)</f>
        <v/>
      </c>
      <c r="C1921">
        <f>IF(OR($A1921="",screen_FT_reviewer_B!$C1921=""),"",screen_FT_reviewer_B!$C1921)</f>
        <v/>
      </c>
      <c r="D1921">
        <f>IF(OR($A1921="",screen_FT_reviewer_A!$D1921=""),"",screen_FT_reviewer_A!$D1921)</f>
        <v/>
      </c>
      <c r="E1921">
        <f>IF(OR($A1921="",screen_FT_reviewer_B!$D1921=""),"",screen_FT_reviewer_B!$D1921)</f>
        <v/>
      </c>
      <c r="F1921">
        <f>IF(AND(B1921&lt;&gt;"",C1921&lt;&gt;""),1,"")</f>
        <v/>
      </c>
      <c r="G1921">
        <f>IF(F1921=1,IF(B1921=C1921,1,0),"")</f>
        <v/>
      </c>
      <c r="H1921">
        <f>IF(B1921="","",IFERROR(VLOOKUP(B1921,lst_FT_group_map_table,2,FALSE),"INVALID"))</f>
        <v/>
      </c>
      <c r="I1921">
        <f>IF(C1921="","",IFERROR(VLOOKUP(C1921,lst_FT_group_map_table,2,FALSE),"INVALID"))</f>
        <v/>
      </c>
      <c r="J1921">
        <f>IF(F1921=1,IF(H1921=I1921,1,0),"")</f>
        <v/>
      </c>
      <c r="K1921">
        <f>IF(AND(ISNUMBER(MATCH(B1921,lst_FT_sci_excl,0)),ISNUMBER(MATCH(C1921,lst_FT_sci_excl,0))),IF(D1921=E1921,1,0),"")</f>
        <v/>
      </c>
      <c r="L1921">
        <f>IF(OR(G1921=0,K1921=0),1,"")</f>
        <v/>
      </c>
      <c r="M1921">
        <f>IF(L1921=1,COUNTIF($L$2:L1921,1),"")</f>
        <v/>
      </c>
    </row>
    <row r="1922">
      <c r="A1922">
        <f>IF(screen_FT_reviewer_A!$A1922="","",screen_FT_reviewer_A!$A1922)</f>
        <v/>
      </c>
      <c r="B1922">
        <f>IF(OR($A1922="",screen_FT_reviewer_A!$C1922=""),"",screen_FT_reviewer_A!$C1922)</f>
        <v/>
      </c>
      <c r="C1922">
        <f>IF(OR($A1922="",screen_FT_reviewer_B!$C1922=""),"",screen_FT_reviewer_B!$C1922)</f>
        <v/>
      </c>
      <c r="D1922">
        <f>IF(OR($A1922="",screen_FT_reviewer_A!$D1922=""),"",screen_FT_reviewer_A!$D1922)</f>
        <v/>
      </c>
      <c r="E1922">
        <f>IF(OR($A1922="",screen_FT_reviewer_B!$D1922=""),"",screen_FT_reviewer_B!$D1922)</f>
        <v/>
      </c>
      <c r="F1922">
        <f>IF(AND(B1922&lt;&gt;"",C1922&lt;&gt;""),1,"")</f>
        <v/>
      </c>
      <c r="G1922">
        <f>IF(F1922=1,IF(B1922=C1922,1,0),"")</f>
        <v/>
      </c>
      <c r="H1922">
        <f>IF(B1922="","",IFERROR(VLOOKUP(B1922,lst_FT_group_map_table,2,FALSE),"INVALID"))</f>
        <v/>
      </c>
      <c r="I1922">
        <f>IF(C1922="","",IFERROR(VLOOKUP(C1922,lst_FT_group_map_table,2,FALSE),"INVALID"))</f>
        <v/>
      </c>
      <c r="J1922">
        <f>IF(F1922=1,IF(H1922=I1922,1,0),"")</f>
        <v/>
      </c>
      <c r="K1922">
        <f>IF(AND(ISNUMBER(MATCH(B1922,lst_FT_sci_excl,0)),ISNUMBER(MATCH(C1922,lst_FT_sci_excl,0))),IF(D1922=E1922,1,0),"")</f>
        <v/>
      </c>
      <c r="L1922">
        <f>IF(OR(G1922=0,K1922=0),1,"")</f>
        <v/>
      </c>
      <c r="M1922">
        <f>IF(L1922=1,COUNTIF($L$2:L1922,1),"")</f>
        <v/>
      </c>
    </row>
    <row r="1923">
      <c r="A1923">
        <f>IF(screen_FT_reviewer_A!$A1923="","",screen_FT_reviewer_A!$A1923)</f>
        <v/>
      </c>
      <c r="B1923">
        <f>IF(OR($A1923="",screen_FT_reviewer_A!$C1923=""),"",screen_FT_reviewer_A!$C1923)</f>
        <v/>
      </c>
      <c r="C1923">
        <f>IF(OR($A1923="",screen_FT_reviewer_B!$C1923=""),"",screen_FT_reviewer_B!$C1923)</f>
        <v/>
      </c>
      <c r="D1923">
        <f>IF(OR($A1923="",screen_FT_reviewer_A!$D1923=""),"",screen_FT_reviewer_A!$D1923)</f>
        <v/>
      </c>
      <c r="E1923">
        <f>IF(OR($A1923="",screen_FT_reviewer_B!$D1923=""),"",screen_FT_reviewer_B!$D1923)</f>
        <v/>
      </c>
      <c r="F1923">
        <f>IF(AND(B1923&lt;&gt;"",C1923&lt;&gt;""),1,"")</f>
        <v/>
      </c>
      <c r="G1923">
        <f>IF(F1923=1,IF(B1923=C1923,1,0),"")</f>
        <v/>
      </c>
      <c r="H1923">
        <f>IF(B1923="","",IFERROR(VLOOKUP(B1923,lst_FT_group_map_table,2,FALSE),"INVALID"))</f>
        <v/>
      </c>
      <c r="I1923">
        <f>IF(C1923="","",IFERROR(VLOOKUP(C1923,lst_FT_group_map_table,2,FALSE),"INVALID"))</f>
        <v/>
      </c>
      <c r="J1923">
        <f>IF(F1923=1,IF(H1923=I1923,1,0),"")</f>
        <v/>
      </c>
      <c r="K1923">
        <f>IF(AND(ISNUMBER(MATCH(B1923,lst_FT_sci_excl,0)),ISNUMBER(MATCH(C1923,lst_FT_sci_excl,0))),IF(D1923=E1923,1,0),"")</f>
        <v/>
      </c>
      <c r="L1923">
        <f>IF(OR(G1923=0,K1923=0),1,"")</f>
        <v/>
      </c>
      <c r="M1923">
        <f>IF(L1923=1,COUNTIF($L$2:L1923,1),"")</f>
        <v/>
      </c>
    </row>
    <row r="1924">
      <c r="A1924">
        <f>IF(screen_FT_reviewer_A!$A1924="","",screen_FT_reviewer_A!$A1924)</f>
        <v/>
      </c>
      <c r="B1924">
        <f>IF(OR($A1924="",screen_FT_reviewer_A!$C1924=""),"",screen_FT_reviewer_A!$C1924)</f>
        <v/>
      </c>
      <c r="C1924">
        <f>IF(OR($A1924="",screen_FT_reviewer_B!$C1924=""),"",screen_FT_reviewer_B!$C1924)</f>
        <v/>
      </c>
      <c r="D1924">
        <f>IF(OR($A1924="",screen_FT_reviewer_A!$D1924=""),"",screen_FT_reviewer_A!$D1924)</f>
        <v/>
      </c>
      <c r="E1924">
        <f>IF(OR($A1924="",screen_FT_reviewer_B!$D1924=""),"",screen_FT_reviewer_B!$D1924)</f>
        <v/>
      </c>
      <c r="F1924">
        <f>IF(AND(B1924&lt;&gt;"",C1924&lt;&gt;""),1,"")</f>
        <v/>
      </c>
      <c r="G1924">
        <f>IF(F1924=1,IF(B1924=C1924,1,0),"")</f>
        <v/>
      </c>
      <c r="H1924">
        <f>IF(B1924="","",IFERROR(VLOOKUP(B1924,lst_FT_group_map_table,2,FALSE),"INVALID"))</f>
        <v/>
      </c>
      <c r="I1924">
        <f>IF(C1924="","",IFERROR(VLOOKUP(C1924,lst_FT_group_map_table,2,FALSE),"INVALID"))</f>
        <v/>
      </c>
      <c r="J1924">
        <f>IF(F1924=1,IF(H1924=I1924,1,0),"")</f>
        <v/>
      </c>
      <c r="K1924">
        <f>IF(AND(ISNUMBER(MATCH(B1924,lst_FT_sci_excl,0)),ISNUMBER(MATCH(C1924,lst_FT_sci_excl,0))),IF(D1924=E1924,1,0),"")</f>
        <v/>
      </c>
      <c r="L1924">
        <f>IF(OR(G1924=0,K1924=0),1,"")</f>
        <v/>
      </c>
      <c r="M1924">
        <f>IF(L1924=1,COUNTIF($L$2:L1924,1),"")</f>
        <v/>
      </c>
    </row>
    <row r="1925">
      <c r="A1925">
        <f>IF(screen_FT_reviewer_A!$A1925="","",screen_FT_reviewer_A!$A1925)</f>
        <v/>
      </c>
      <c r="B1925">
        <f>IF(OR($A1925="",screen_FT_reviewer_A!$C1925=""),"",screen_FT_reviewer_A!$C1925)</f>
        <v/>
      </c>
      <c r="C1925">
        <f>IF(OR($A1925="",screen_FT_reviewer_B!$C1925=""),"",screen_FT_reviewer_B!$C1925)</f>
        <v/>
      </c>
      <c r="D1925">
        <f>IF(OR($A1925="",screen_FT_reviewer_A!$D1925=""),"",screen_FT_reviewer_A!$D1925)</f>
        <v/>
      </c>
      <c r="E1925">
        <f>IF(OR($A1925="",screen_FT_reviewer_B!$D1925=""),"",screen_FT_reviewer_B!$D1925)</f>
        <v/>
      </c>
      <c r="F1925">
        <f>IF(AND(B1925&lt;&gt;"",C1925&lt;&gt;""),1,"")</f>
        <v/>
      </c>
      <c r="G1925">
        <f>IF(F1925=1,IF(B1925=C1925,1,0),"")</f>
        <v/>
      </c>
      <c r="H1925">
        <f>IF(B1925="","",IFERROR(VLOOKUP(B1925,lst_FT_group_map_table,2,FALSE),"INVALID"))</f>
        <v/>
      </c>
      <c r="I1925">
        <f>IF(C1925="","",IFERROR(VLOOKUP(C1925,lst_FT_group_map_table,2,FALSE),"INVALID"))</f>
        <v/>
      </c>
      <c r="J1925">
        <f>IF(F1925=1,IF(H1925=I1925,1,0),"")</f>
        <v/>
      </c>
      <c r="K1925">
        <f>IF(AND(ISNUMBER(MATCH(B1925,lst_FT_sci_excl,0)),ISNUMBER(MATCH(C1925,lst_FT_sci_excl,0))),IF(D1925=E1925,1,0),"")</f>
        <v/>
      </c>
      <c r="L1925">
        <f>IF(OR(G1925=0,K1925=0),1,"")</f>
        <v/>
      </c>
      <c r="M1925">
        <f>IF(L1925=1,COUNTIF($L$2:L1925,1),"")</f>
        <v/>
      </c>
    </row>
    <row r="1926">
      <c r="A1926">
        <f>IF(screen_FT_reviewer_A!$A1926="","",screen_FT_reviewer_A!$A1926)</f>
        <v/>
      </c>
      <c r="B1926">
        <f>IF(OR($A1926="",screen_FT_reviewer_A!$C1926=""),"",screen_FT_reviewer_A!$C1926)</f>
        <v/>
      </c>
      <c r="C1926">
        <f>IF(OR($A1926="",screen_FT_reviewer_B!$C1926=""),"",screen_FT_reviewer_B!$C1926)</f>
        <v/>
      </c>
      <c r="D1926">
        <f>IF(OR($A1926="",screen_FT_reviewer_A!$D1926=""),"",screen_FT_reviewer_A!$D1926)</f>
        <v/>
      </c>
      <c r="E1926">
        <f>IF(OR($A1926="",screen_FT_reviewer_B!$D1926=""),"",screen_FT_reviewer_B!$D1926)</f>
        <v/>
      </c>
      <c r="F1926">
        <f>IF(AND(B1926&lt;&gt;"",C1926&lt;&gt;""),1,"")</f>
        <v/>
      </c>
      <c r="G1926">
        <f>IF(F1926=1,IF(B1926=C1926,1,0),"")</f>
        <v/>
      </c>
      <c r="H1926">
        <f>IF(B1926="","",IFERROR(VLOOKUP(B1926,lst_FT_group_map_table,2,FALSE),"INVALID"))</f>
        <v/>
      </c>
      <c r="I1926">
        <f>IF(C1926="","",IFERROR(VLOOKUP(C1926,lst_FT_group_map_table,2,FALSE),"INVALID"))</f>
        <v/>
      </c>
      <c r="J1926">
        <f>IF(F1926=1,IF(H1926=I1926,1,0),"")</f>
        <v/>
      </c>
      <c r="K1926">
        <f>IF(AND(ISNUMBER(MATCH(B1926,lst_FT_sci_excl,0)),ISNUMBER(MATCH(C1926,lst_FT_sci_excl,0))),IF(D1926=E1926,1,0),"")</f>
        <v/>
      </c>
      <c r="L1926">
        <f>IF(OR(G1926=0,K1926=0),1,"")</f>
        <v/>
      </c>
      <c r="M1926">
        <f>IF(L1926=1,COUNTIF($L$2:L1926,1),"")</f>
        <v/>
      </c>
    </row>
    <row r="1927">
      <c r="A1927">
        <f>IF(screen_FT_reviewer_A!$A1927="","",screen_FT_reviewer_A!$A1927)</f>
        <v/>
      </c>
      <c r="B1927">
        <f>IF(OR($A1927="",screen_FT_reviewer_A!$C1927=""),"",screen_FT_reviewer_A!$C1927)</f>
        <v/>
      </c>
      <c r="C1927">
        <f>IF(OR($A1927="",screen_FT_reviewer_B!$C1927=""),"",screen_FT_reviewer_B!$C1927)</f>
        <v/>
      </c>
      <c r="D1927">
        <f>IF(OR($A1927="",screen_FT_reviewer_A!$D1927=""),"",screen_FT_reviewer_A!$D1927)</f>
        <v/>
      </c>
      <c r="E1927">
        <f>IF(OR($A1927="",screen_FT_reviewer_B!$D1927=""),"",screen_FT_reviewer_B!$D1927)</f>
        <v/>
      </c>
      <c r="F1927">
        <f>IF(AND(B1927&lt;&gt;"",C1927&lt;&gt;""),1,"")</f>
        <v/>
      </c>
      <c r="G1927">
        <f>IF(F1927=1,IF(B1927=C1927,1,0),"")</f>
        <v/>
      </c>
      <c r="H1927">
        <f>IF(B1927="","",IFERROR(VLOOKUP(B1927,lst_FT_group_map_table,2,FALSE),"INVALID"))</f>
        <v/>
      </c>
      <c r="I1927">
        <f>IF(C1927="","",IFERROR(VLOOKUP(C1927,lst_FT_group_map_table,2,FALSE),"INVALID"))</f>
        <v/>
      </c>
      <c r="J1927">
        <f>IF(F1927=1,IF(H1927=I1927,1,0),"")</f>
        <v/>
      </c>
      <c r="K1927">
        <f>IF(AND(ISNUMBER(MATCH(B1927,lst_FT_sci_excl,0)),ISNUMBER(MATCH(C1927,lst_FT_sci_excl,0))),IF(D1927=E1927,1,0),"")</f>
        <v/>
      </c>
      <c r="L1927">
        <f>IF(OR(G1927=0,K1927=0),1,"")</f>
        <v/>
      </c>
      <c r="M1927">
        <f>IF(L1927=1,COUNTIF($L$2:L1927,1),"")</f>
        <v/>
      </c>
    </row>
    <row r="1928">
      <c r="A1928">
        <f>IF(screen_FT_reviewer_A!$A1928="","",screen_FT_reviewer_A!$A1928)</f>
        <v/>
      </c>
      <c r="B1928">
        <f>IF(OR($A1928="",screen_FT_reviewer_A!$C1928=""),"",screen_FT_reviewer_A!$C1928)</f>
        <v/>
      </c>
      <c r="C1928">
        <f>IF(OR($A1928="",screen_FT_reviewer_B!$C1928=""),"",screen_FT_reviewer_B!$C1928)</f>
        <v/>
      </c>
      <c r="D1928">
        <f>IF(OR($A1928="",screen_FT_reviewer_A!$D1928=""),"",screen_FT_reviewer_A!$D1928)</f>
        <v/>
      </c>
      <c r="E1928">
        <f>IF(OR($A1928="",screen_FT_reviewer_B!$D1928=""),"",screen_FT_reviewer_B!$D1928)</f>
        <v/>
      </c>
      <c r="F1928">
        <f>IF(AND(B1928&lt;&gt;"",C1928&lt;&gt;""),1,"")</f>
        <v/>
      </c>
      <c r="G1928">
        <f>IF(F1928=1,IF(B1928=C1928,1,0),"")</f>
        <v/>
      </c>
      <c r="H1928">
        <f>IF(B1928="","",IFERROR(VLOOKUP(B1928,lst_FT_group_map_table,2,FALSE),"INVALID"))</f>
        <v/>
      </c>
      <c r="I1928">
        <f>IF(C1928="","",IFERROR(VLOOKUP(C1928,lst_FT_group_map_table,2,FALSE),"INVALID"))</f>
        <v/>
      </c>
      <c r="J1928">
        <f>IF(F1928=1,IF(H1928=I1928,1,0),"")</f>
        <v/>
      </c>
      <c r="K1928">
        <f>IF(AND(ISNUMBER(MATCH(B1928,lst_FT_sci_excl,0)),ISNUMBER(MATCH(C1928,lst_FT_sci_excl,0))),IF(D1928=E1928,1,0),"")</f>
        <v/>
      </c>
      <c r="L1928">
        <f>IF(OR(G1928=0,K1928=0),1,"")</f>
        <v/>
      </c>
      <c r="M1928">
        <f>IF(L1928=1,COUNTIF($L$2:L1928,1),"")</f>
        <v/>
      </c>
    </row>
    <row r="1929">
      <c r="A1929">
        <f>IF(screen_FT_reviewer_A!$A1929="","",screen_FT_reviewer_A!$A1929)</f>
        <v/>
      </c>
      <c r="B1929">
        <f>IF(OR($A1929="",screen_FT_reviewer_A!$C1929=""),"",screen_FT_reviewer_A!$C1929)</f>
        <v/>
      </c>
      <c r="C1929">
        <f>IF(OR($A1929="",screen_FT_reviewer_B!$C1929=""),"",screen_FT_reviewer_B!$C1929)</f>
        <v/>
      </c>
      <c r="D1929">
        <f>IF(OR($A1929="",screen_FT_reviewer_A!$D1929=""),"",screen_FT_reviewer_A!$D1929)</f>
        <v/>
      </c>
      <c r="E1929">
        <f>IF(OR($A1929="",screen_FT_reviewer_B!$D1929=""),"",screen_FT_reviewer_B!$D1929)</f>
        <v/>
      </c>
      <c r="F1929">
        <f>IF(AND(B1929&lt;&gt;"",C1929&lt;&gt;""),1,"")</f>
        <v/>
      </c>
      <c r="G1929">
        <f>IF(F1929=1,IF(B1929=C1929,1,0),"")</f>
        <v/>
      </c>
      <c r="H1929">
        <f>IF(B1929="","",IFERROR(VLOOKUP(B1929,lst_FT_group_map_table,2,FALSE),"INVALID"))</f>
        <v/>
      </c>
      <c r="I1929">
        <f>IF(C1929="","",IFERROR(VLOOKUP(C1929,lst_FT_group_map_table,2,FALSE),"INVALID"))</f>
        <v/>
      </c>
      <c r="J1929">
        <f>IF(F1929=1,IF(H1929=I1929,1,0),"")</f>
        <v/>
      </c>
      <c r="K1929">
        <f>IF(AND(ISNUMBER(MATCH(B1929,lst_FT_sci_excl,0)),ISNUMBER(MATCH(C1929,lst_FT_sci_excl,0))),IF(D1929=E1929,1,0),"")</f>
        <v/>
      </c>
      <c r="L1929">
        <f>IF(OR(G1929=0,K1929=0),1,"")</f>
        <v/>
      </c>
      <c r="M1929">
        <f>IF(L1929=1,COUNTIF($L$2:L1929,1),"")</f>
        <v/>
      </c>
    </row>
    <row r="1930">
      <c r="A1930">
        <f>IF(screen_FT_reviewer_A!$A1930="","",screen_FT_reviewer_A!$A1930)</f>
        <v/>
      </c>
      <c r="B1930">
        <f>IF(OR($A1930="",screen_FT_reviewer_A!$C1930=""),"",screen_FT_reviewer_A!$C1930)</f>
        <v/>
      </c>
      <c r="C1930">
        <f>IF(OR($A1930="",screen_FT_reviewer_B!$C1930=""),"",screen_FT_reviewer_B!$C1930)</f>
        <v/>
      </c>
      <c r="D1930">
        <f>IF(OR($A1930="",screen_FT_reviewer_A!$D1930=""),"",screen_FT_reviewer_A!$D1930)</f>
        <v/>
      </c>
      <c r="E1930">
        <f>IF(OR($A1930="",screen_FT_reviewer_B!$D1930=""),"",screen_FT_reviewer_B!$D1930)</f>
        <v/>
      </c>
      <c r="F1930">
        <f>IF(AND(B1930&lt;&gt;"",C1930&lt;&gt;""),1,"")</f>
        <v/>
      </c>
      <c r="G1930">
        <f>IF(F1930=1,IF(B1930=C1930,1,0),"")</f>
        <v/>
      </c>
      <c r="H1930">
        <f>IF(B1930="","",IFERROR(VLOOKUP(B1930,lst_FT_group_map_table,2,FALSE),"INVALID"))</f>
        <v/>
      </c>
      <c r="I1930">
        <f>IF(C1930="","",IFERROR(VLOOKUP(C1930,lst_FT_group_map_table,2,FALSE),"INVALID"))</f>
        <v/>
      </c>
      <c r="J1930">
        <f>IF(F1930=1,IF(H1930=I1930,1,0),"")</f>
        <v/>
      </c>
      <c r="K1930">
        <f>IF(AND(ISNUMBER(MATCH(B1930,lst_FT_sci_excl,0)),ISNUMBER(MATCH(C1930,lst_FT_sci_excl,0))),IF(D1930=E1930,1,0),"")</f>
        <v/>
      </c>
      <c r="L1930">
        <f>IF(OR(G1930=0,K1930=0),1,"")</f>
        <v/>
      </c>
      <c r="M1930">
        <f>IF(L1930=1,COUNTIF($L$2:L1930,1),"")</f>
        <v/>
      </c>
    </row>
    <row r="1931">
      <c r="A1931">
        <f>IF(screen_FT_reviewer_A!$A1931="","",screen_FT_reviewer_A!$A1931)</f>
        <v/>
      </c>
      <c r="B1931">
        <f>IF(OR($A1931="",screen_FT_reviewer_A!$C1931=""),"",screen_FT_reviewer_A!$C1931)</f>
        <v/>
      </c>
      <c r="C1931">
        <f>IF(OR($A1931="",screen_FT_reviewer_B!$C1931=""),"",screen_FT_reviewer_B!$C1931)</f>
        <v/>
      </c>
      <c r="D1931">
        <f>IF(OR($A1931="",screen_FT_reviewer_A!$D1931=""),"",screen_FT_reviewer_A!$D1931)</f>
        <v/>
      </c>
      <c r="E1931">
        <f>IF(OR($A1931="",screen_FT_reviewer_B!$D1931=""),"",screen_FT_reviewer_B!$D1931)</f>
        <v/>
      </c>
      <c r="F1931">
        <f>IF(AND(B1931&lt;&gt;"",C1931&lt;&gt;""),1,"")</f>
        <v/>
      </c>
      <c r="G1931">
        <f>IF(F1931=1,IF(B1931=C1931,1,0),"")</f>
        <v/>
      </c>
      <c r="H1931">
        <f>IF(B1931="","",IFERROR(VLOOKUP(B1931,lst_FT_group_map_table,2,FALSE),"INVALID"))</f>
        <v/>
      </c>
      <c r="I1931">
        <f>IF(C1931="","",IFERROR(VLOOKUP(C1931,lst_FT_group_map_table,2,FALSE),"INVALID"))</f>
        <v/>
      </c>
      <c r="J1931">
        <f>IF(F1931=1,IF(H1931=I1931,1,0),"")</f>
        <v/>
      </c>
      <c r="K1931">
        <f>IF(AND(ISNUMBER(MATCH(B1931,lst_FT_sci_excl,0)),ISNUMBER(MATCH(C1931,lst_FT_sci_excl,0))),IF(D1931=E1931,1,0),"")</f>
        <v/>
      </c>
      <c r="L1931">
        <f>IF(OR(G1931=0,K1931=0),1,"")</f>
        <v/>
      </c>
      <c r="M1931">
        <f>IF(L1931=1,COUNTIF($L$2:L1931,1),"")</f>
        <v/>
      </c>
    </row>
    <row r="1932">
      <c r="A1932">
        <f>IF(screen_FT_reviewer_A!$A1932="","",screen_FT_reviewer_A!$A1932)</f>
        <v/>
      </c>
      <c r="B1932">
        <f>IF(OR($A1932="",screen_FT_reviewer_A!$C1932=""),"",screen_FT_reviewer_A!$C1932)</f>
        <v/>
      </c>
      <c r="C1932">
        <f>IF(OR($A1932="",screen_FT_reviewer_B!$C1932=""),"",screen_FT_reviewer_B!$C1932)</f>
        <v/>
      </c>
      <c r="D1932">
        <f>IF(OR($A1932="",screen_FT_reviewer_A!$D1932=""),"",screen_FT_reviewer_A!$D1932)</f>
        <v/>
      </c>
      <c r="E1932">
        <f>IF(OR($A1932="",screen_FT_reviewer_B!$D1932=""),"",screen_FT_reviewer_B!$D1932)</f>
        <v/>
      </c>
      <c r="F1932">
        <f>IF(AND(B1932&lt;&gt;"",C1932&lt;&gt;""),1,"")</f>
        <v/>
      </c>
      <c r="G1932">
        <f>IF(F1932=1,IF(B1932=C1932,1,0),"")</f>
        <v/>
      </c>
      <c r="H1932">
        <f>IF(B1932="","",IFERROR(VLOOKUP(B1932,lst_FT_group_map_table,2,FALSE),"INVALID"))</f>
        <v/>
      </c>
      <c r="I1932">
        <f>IF(C1932="","",IFERROR(VLOOKUP(C1932,lst_FT_group_map_table,2,FALSE),"INVALID"))</f>
        <v/>
      </c>
      <c r="J1932">
        <f>IF(F1932=1,IF(H1932=I1932,1,0),"")</f>
        <v/>
      </c>
      <c r="K1932">
        <f>IF(AND(ISNUMBER(MATCH(B1932,lst_FT_sci_excl,0)),ISNUMBER(MATCH(C1932,lst_FT_sci_excl,0))),IF(D1932=E1932,1,0),"")</f>
        <v/>
      </c>
      <c r="L1932">
        <f>IF(OR(G1932=0,K1932=0),1,"")</f>
        <v/>
      </c>
      <c r="M1932">
        <f>IF(L1932=1,COUNTIF($L$2:L1932,1),"")</f>
        <v/>
      </c>
    </row>
    <row r="1933">
      <c r="A1933">
        <f>IF(screen_FT_reviewer_A!$A1933="","",screen_FT_reviewer_A!$A1933)</f>
        <v/>
      </c>
      <c r="B1933">
        <f>IF(OR($A1933="",screen_FT_reviewer_A!$C1933=""),"",screen_FT_reviewer_A!$C1933)</f>
        <v/>
      </c>
      <c r="C1933">
        <f>IF(OR($A1933="",screen_FT_reviewer_B!$C1933=""),"",screen_FT_reviewer_B!$C1933)</f>
        <v/>
      </c>
      <c r="D1933">
        <f>IF(OR($A1933="",screen_FT_reviewer_A!$D1933=""),"",screen_FT_reviewer_A!$D1933)</f>
        <v/>
      </c>
      <c r="E1933">
        <f>IF(OR($A1933="",screen_FT_reviewer_B!$D1933=""),"",screen_FT_reviewer_B!$D1933)</f>
        <v/>
      </c>
      <c r="F1933">
        <f>IF(AND(B1933&lt;&gt;"",C1933&lt;&gt;""),1,"")</f>
        <v/>
      </c>
      <c r="G1933">
        <f>IF(F1933=1,IF(B1933=C1933,1,0),"")</f>
        <v/>
      </c>
      <c r="H1933">
        <f>IF(B1933="","",IFERROR(VLOOKUP(B1933,lst_FT_group_map_table,2,FALSE),"INVALID"))</f>
        <v/>
      </c>
      <c r="I1933">
        <f>IF(C1933="","",IFERROR(VLOOKUP(C1933,lst_FT_group_map_table,2,FALSE),"INVALID"))</f>
        <v/>
      </c>
      <c r="J1933">
        <f>IF(F1933=1,IF(H1933=I1933,1,0),"")</f>
        <v/>
      </c>
      <c r="K1933">
        <f>IF(AND(ISNUMBER(MATCH(B1933,lst_FT_sci_excl,0)),ISNUMBER(MATCH(C1933,lst_FT_sci_excl,0))),IF(D1933=E1933,1,0),"")</f>
        <v/>
      </c>
      <c r="L1933">
        <f>IF(OR(G1933=0,K1933=0),1,"")</f>
        <v/>
      </c>
      <c r="M1933">
        <f>IF(L1933=1,COUNTIF($L$2:L1933,1),"")</f>
        <v/>
      </c>
    </row>
    <row r="1934">
      <c r="A1934">
        <f>IF(screen_FT_reviewer_A!$A1934="","",screen_FT_reviewer_A!$A1934)</f>
        <v/>
      </c>
      <c r="B1934">
        <f>IF(OR($A1934="",screen_FT_reviewer_A!$C1934=""),"",screen_FT_reviewer_A!$C1934)</f>
        <v/>
      </c>
      <c r="C1934">
        <f>IF(OR($A1934="",screen_FT_reviewer_B!$C1934=""),"",screen_FT_reviewer_B!$C1934)</f>
        <v/>
      </c>
      <c r="D1934">
        <f>IF(OR($A1934="",screen_FT_reviewer_A!$D1934=""),"",screen_FT_reviewer_A!$D1934)</f>
        <v/>
      </c>
      <c r="E1934">
        <f>IF(OR($A1934="",screen_FT_reviewer_B!$D1934=""),"",screen_FT_reviewer_B!$D1934)</f>
        <v/>
      </c>
      <c r="F1934">
        <f>IF(AND(B1934&lt;&gt;"",C1934&lt;&gt;""),1,"")</f>
        <v/>
      </c>
      <c r="G1934">
        <f>IF(F1934=1,IF(B1934=C1934,1,0),"")</f>
        <v/>
      </c>
      <c r="H1934">
        <f>IF(B1934="","",IFERROR(VLOOKUP(B1934,lst_FT_group_map_table,2,FALSE),"INVALID"))</f>
        <v/>
      </c>
      <c r="I1934">
        <f>IF(C1934="","",IFERROR(VLOOKUP(C1934,lst_FT_group_map_table,2,FALSE),"INVALID"))</f>
        <v/>
      </c>
      <c r="J1934">
        <f>IF(F1934=1,IF(H1934=I1934,1,0),"")</f>
        <v/>
      </c>
      <c r="K1934">
        <f>IF(AND(ISNUMBER(MATCH(B1934,lst_FT_sci_excl,0)),ISNUMBER(MATCH(C1934,lst_FT_sci_excl,0))),IF(D1934=E1934,1,0),"")</f>
        <v/>
      </c>
      <c r="L1934">
        <f>IF(OR(G1934=0,K1934=0),1,"")</f>
        <v/>
      </c>
      <c r="M1934">
        <f>IF(L1934=1,COUNTIF($L$2:L1934,1),"")</f>
        <v/>
      </c>
    </row>
    <row r="1935">
      <c r="A1935">
        <f>IF(screen_FT_reviewer_A!$A1935="","",screen_FT_reviewer_A!$A1935)</f>
        <v/>
      </c>
      <c r="B1935">
        <f>IF(OR($A1935="",screen_FT_reviewer_A!$C1935=""),"",screen_FT_reviewer_A!$C1935)</f>
        <v/>
      </c>
      <c r="C1935">
        <f>IF(OR($A1935="",screen_FT_reviewer_B!$C1935=""),"",screen_FT_reviewer_B!$C1935)</f>
        <v/>
      </c>
      <c r="D1935">
        <f>IF(OR($A1935="",screen_FT_reviewer_A!$D1935=""),"",screen_FT_reviewer_A!$D1935)</f>
        <v/>
      </c>
      <c r="E1935">
        <f>IF(OR($A1935="",screen_FT_reviewer_B!$D1935=""),"",screen_FT_reviewer_B!$D1935)</f>
        <v/>
      </c>
      <c r="F1935">
        <f>IF(AND(B1935&lt;&gt;"",C1935&lt;&gt;""),1,"")</f>
        <v/>
      </c>
      <c r="G1935">
        <f>IF(F1935=1,IF(B1935=C1935,1,0),"")</f>
        <v/>
      </c>
      <c r="H1935">
        <f>IF(B1935="","",IFERROR(VLOOKUP(B1935,lst_FT_group_map_table,2,FALSE),"INVALID"))</f>
        <v/>
      </c>
      <c r="I1935">
        <f>IF(C1935="","",IFERROR(VLOOKUP(C1935,lst_FT_group_map_table,2,FALSE),"INVALID"))</f>
        <v/>
      </c>
      <c r="J1935">
        <f>IF(F1935=1,IF(H1935=I1935,1,0),"")</f>
        <v/>
      </c>
      <c r="K1935">
        <f>IF(AND(ISNUMBER(MATCH(B1935,lst_FT_sci_excl,0)),ISNUMBER(MATCH(C1935,lst_FT_sci_excl,0))),IF(D1935=E1935,1,0),"")</f>
        <v/>
      </c>
      <c r="L1935">
        <f>IF(OR(G1935=0,K1935=0),1,"")</f>
        <v/>
      </c>
      <c r="M1935">
        <f>IF(L1935=1,COUNTIF($L$2:L1935,1),"")</f>
        <v/>
      </c>
    </row>
    <row r="1936">
      <c r="A1936">
        <f>IF(screen_FT_reviewer_A!$A1936="","",screen_FT_reviewer_A!$A1936)</f>
        <v/>
      </c>
      <c r="B1936">
        <f>IF(OR($A1936="",screen_FT_reviewer_A!$C1936=""),"",screen_FT_reviewer_A!$C1936)</f>
        <v/>
      </c>
      <c r="C1936">
        <f>IF(OR($A1936="",screen_FT_reviewer_B!$C1936=""),"",screen_FT_reviewer_B!$C1936)</f>
        <v/>
      </c>
      <c r="D1936">
        <f>IF(OR($A1936="",screen_FT_reviewer_A!$D1936=""),"",screen_FT_reviewer_A!$D1936)</f>
        <v/>
      </c>
      <c r="E1936">
        <f>IF(OR($A1936="",screen_FT_reviewer_B!$D1936=""),"",screen_FT_reviewer_B!$D1936)</f>
        <v/>
      </c>
      <c r="F1936">
        <f>IF(AND(B1936&lt;&gt;"",C1936&lt;&gt;""),1,"")</f>
        <v/>
      </c>
      <c r="G1936">
        <f>IF(F1936=1,IF(B1936=C1936,1,0),"")</f>
        <v/>
      </c>
      <c r="H1936">
        <f>IF(B1936="","",IFERROR(VLOOKUP(B1936,lst_FT_group_map_table,2,FALSE),"INVALID"))</f>
        <v/>
      </c>
      <c r="I1936">
        <f>IF(C1936="","",IFERROR(VLOOKUP(C1936,lst_FT_group_map_table,2,FALSE),"INVALID"))</f>
        <v/>
      </c>
      <c r="J1936">
        <f>IF(F1936=1,IF(H1936=I1936,1,0),"")</f>
        <v/>
      </c>
      <c r="K1936">
        <f>IF(AND(ISNUMBER(MATCH(B1936,lst_FT_sci_excl,0)),ISNUMBER(MATCH(C1936,lst_FT_sci_excl,0))),IF(D1936=E1936,1,0),"")</f>
        <v/>
      </c>
      <c r="L1936">
        <f>IF(OR(G1936=0,K1936=0),1,"")</f>
        <v/>
      </c>
      <c r="M1936">
        <f>IF(L1936=1,COUNTIF($L$2:L1936,1),"")</f>
        <v/>
      </c>
    </row>
    <row r="1937">
      <c r="A1937">
        <f>IF(screen_FT_reviewer_A!$A1937="","",screen_FT_reviewer_A!$A1937)</f>
        <v/>
      </c>
      <c r="B1937">
        <f>IF(OR($A1937="",screen_FT_reviewer_A!$C1937=""),"",screen_FT_reviewer_A!$C1937)</f>
        <v/>
      </c>
      <c r="C1937">
        <f>IF(OR($A1937="",screen_FT_reviewer_B!$C1937=""),"",screen_FT_reviewer_B!$C1937)</f>
        <v/>
      </c>
      <c r="D1937">
        <f>IF(OR($A1937="",screen_FT_reviewer_A!$D1937=""),"",screen_FT_reviewer_A!$D1937)</f>
        <v/>
      </c>
      <c r="E1937">
        <f>IF(OR($A1937="",screen_FT_reviewer_B!$D1937=""),"",screen_FT_reviewer_B!$D1937)</f>
        <v/>
      </c>
      <c r="F1937">
        <f>IF(AND(B1937&lt;&gt;"",C1937&lt;&gt;""),1,"")</f>
        <v/>
      </c>
      <c r="G1937">
        <f>IF(F1937=1,IF(B1937=C1937,1,0),"")</f>
        <v/>
      </c>
      <c r="H1937">
        <f>IF(B1937="","",IFERROR(VLOOKUP(B1937,lst_FT_group_map_table,2,FALSE),"INVALID"))</f>
        <v/>
      </c>
      <c r="I1937">
        <f>IF(C1937="","",IFERROR(VLOOKUP(C1937,lst_FT_group_map_table,2,FALSE),"INVALID"))</f>
        <v/>
      </c>
      <c r="J1937">
        <f>IF(F1937=1,IF(H1937=I1937,1,0),"")</f>
        <v/>
      </c>
      <c r="K1937">
        <f>IF(AND(ISNUMBER(MATCH(B1937,lst_FT_sci_excl,0)),ISNUMBER(MATCH(C1937,lst_FT_sci_excl,0))),IF(D1937=E1937,1,0),"")</f>
        <v/>
      </c>
      <c r="L1937">
        <f>IF(OR(G1937=0,K1937=0),1,"")</f>
        <v/>
      </c>
      <c r="M1937">
        <f>IF(L1937=1,COUNTIF($L$2:L1937,1),"")</f>
        <v/>
      </c>
    </row>
    <row r="1938">
      <c r="A1938">
        <f>IF(screen_FT_reviewer_A!$A1938="","",screen_FT_reviewer_A!$A1938)</f>
        <v/>
      </c>
      <c r="B1938">
        <f>IF(OR($A1938="",screen_FT_reviewer_A!$C1938=""),"",screen_FT_reviewer_A!$C1938)</f>
        <v/>
      </c>
      <c r="C1938">
        <f>IF(OR($A1938="",screen_FT_reviewer_B!$C1938=""),"",screen_FT_reviewer_B!$C1938)</f>
        <v/>
      </c>
      <c r="D1938">
        <f>IF(OR($A1938="",screen_FT_reviewer_A!$D1938=""),"",screen_FT_reviewer_A!$D1938)</f>
        <v/>
      </c>
      <c r="E1938">
        <f>IF(OR($A1938="",screen_FT_reviewer_B!$D1938=""),"",screen_FT_reviewer_B!$D1938)</f>
        <v/>
      </c>
      <c r="F1938">
        <f>IF(AND(B1938&lt;&gt;"",C1938&lt;&gt;""),1,"")</f>
        <v/>
      </c>
      <c r="G1938">
        <f>IF(F1938=1,IF(B1938=C1938,1,0),"")</f>
        <v/>
      </c>
      <c r="H1938">
        <f>IF(B1938="","",IFERROR(VLOOKUP(B1938,lst_FT_group_map_table,2,FALSE),"INVALID"))</f>
        <v/>
      </c>
      <c r="I1938">
        <f>IF(C1938="","",IFERROR(VLOOKUP(C1938,lst_FT_group_map_table,2,FALSE),"INVALID"))</f>
        <v/>
      </c>
      <c r="J1938">
        <f>IF(F1938=1,IF(H1938=I1938,1,0),"")</f>
        <v/>
      </c>
      <c r="K1938">
        <f>IF(AND(ISNUMBER(MATCH(B1938,lst_FT_sci_excl,0)),ISNUMBER(MATCH(C1938,lst_FT_sci_excl,0))),IF(D1938=E1938,1,0),"")</f>
        <v/>
      </c>
      <c r="L1938">
        <f>IF(OR(G1938=0,K1938=0),1,"")</f>
        <v/>
      </c>
      <c r="M1938">
        <f>IF(L1938=1,COUNTIF($L$2:L1938,1),"")</f>
        <v/>
      </c>
    </row>
    <row r="1939">
      <c r="A1939">
        <f>IF(screen_FT_reviewer_A!$A1939="","",screen_FT_reviewer_A!$A1939)</f>
        <v/>
      </c>
      <c r="B1939">
        <f>IF(OR($A1939="",screen_FT_reviewer_A!$C1939=""),"",screen_FT_reviewer_A!$C1939)</f>
        <v/>
      </c>
      <c r="C1939">
        <f>IF(OR($A1939="",screen_FT_reviewer_B!$C1939=""),"",screen_FT_reviewer_B!$C1939)</f>
        <v/>
      </c>
      <c r="D1939">
        <f>IF(OR($A1939="",screen_FT_reviewer_A!$D1939=""),"",screen_FT_reviewer_A!$D1939)</f>
        <v/>
      </c>
      <c r="E1939">
        <f>IF(OR($A1939="",screen_FT_reviewer_B!$D1939=""),"",screen_FT_reviewer_B!$D1939)</f>
        <v/>
      </c>
      <c r="F1939">
        <f>IF(AND(B1939&lt;&gt;"",C1939&lt;&gt;""),1,"")</f>
        <v/>
      </c>
      <c r="G1939">
        <f>IF(F1939=1,IF(B1939=C1939,1,0),"")</f>
        <v/>
      </c>
      <c r="H1939">
        <f>IF(B1939="","",IFERROR(VLOOKUP(B1939,lst_FT_group_map_table,2,FALSE),"INVALID"))</f>
        <v/>
      </c>
      <c r="I1939">
        <f>IF(C1939="","",IFERROR(VLOOKUP(C1939,lst_FT_group_map_table,2,FALSE),"INVALID"))</f>
        <v/>
      </c>
      <c r="J1939">
        <f>IF(F1939=1,IF(H1939=I1939,1,0),"")</f>
        <v/>
      </c>
      <c r="K1939">
        <f>IF(AND(ISNUMBER(MATCH(B1939,lst_FT_sci_excl,0)),ISNUMBER(MATCH(C1939,lst_FT_sci_excl,0))),IF(D1939=E1939,1,0),"")</f>
        <v/>
      </c>
      <c r="L1939">
        <f>IF(OR(G1939=0,K1939=0),1,"")</f>
        <v/>
      </c>
      <c r="M1939">
        <f>IF(L1939=1,COUNTIF($L$2:L1939,1),"")</f>
        <v/>
      </c>
    </row>
    <row r="1940">
      <c r="A1940">
        <f>IF(screen_FT_reviewer_A!$A1940="","",screen_FT_reviewer_A!$A1940)</f>
        <v/>
      </c>
      <c r="B1940">
        <f>IF(OR($A1940="",screen_FT_reviewer_A!$C1940=""),"",screen_FT_reviewer_A!$C1940)</f>
        <v/>
      </c>
      <c r="C1940">
        <f>IF(OR($A1940="",screen_FT_reviewer_B!$C1940=""),"",screen_FT_reviewer_B!$C1940)</f>
        <v/>
      </c>
      <c r="D1940">
        <f>IF(OR($A1940="",screen_FT_reviewer_A!$D1940=""),"",screen_FT_reviewer_A!$D1940)</f>
        <v/>
      </c>
      <c r="E1940">
        <f>IF(OR($A1940="",screen_FT_reviewer_B!$D1940=""),"",screen_FT_reviewer_B!$D1940)</f>
        <v/>
      </c>
      <c r="F1940">
        <f>IF(AND(B1940&lt;&gt;"",C1940&lt;&gt;""),1,"")</f>
        <v/>
      </c>
      <c r="G1940">
        <f>IF(F1940=1,IF(B1940=C1940,1,0),"")</f>
        <v/>
      </c>
      <c r="H1940">
        <f>IF(B1940="","",IFERROR(VLOOKUP(B1940,lst_FT_group_map_table,2,FALSE),"INVALID"))</f>
        <v/>
      </c>
      <c r="I1940">
        <f>IF(C1940="","",IFERROR(VLOOKUP(C1940,lst_FT_group_map_table,2,FALSE),"INVALID"))</f>
        <v/>
      </c>
      <c r="J1940">
        <f>IF(F1940=1,IF(H1940=I1940,1,0),"")</f>
        <v/>
      </c>
      <c r="K1940">
        <f>IF(AND(ISNUMBER(MATCH(B1940,lst_FT_sci_excl,0)),ISNUMBER(MATCH(C1940,lst_FT_sci_excl,0))),IF(D1940=E1940,1,0),"")</f>
        <v/>
      </c>
      <c r="L1940">
        <f>IF(OR(G1940=0,K1940=0),1,"")</f>
        <v/>
      </c>
      <c r="M1940">
        <f>IF(L1940=1,COUNTIF($L$2:L1940,1),"")</f>
        <v/>
      </c>
    </row>
    <row r="1941">
      <c r="A1941">
        <f>IF(screen_FT_reviewer_A!$A1941="","",screen_FT_reviewer_A!$A1941)</f>
        <v/>
      </c>
      <c r="B1941">
        <f>IF(OR($A1941="",screen_FT_reviewer_A!$C1941=""),"",screen_FT_reviewer_A!$C1941)</f>
        <v/>
      </c>
      <c r="C1941">
        <f>IF(OR($A1941="",screen_FT_reviewer_B!$C1941=""),"",screen_FT_reviewer_B!$C1941)</f>
        <v/>
      </c>
      <c r="D1941">
        <f>IF(OR($A1941="",screen_FT_reviewer_A!$D1941=""),"",screen_FT_reviewer_A!$D1941)</f>
        <v/>
      </c>
      <c r="E1941">
        <f>IF(OR($A1941="",screen_FT_reviewer_B!$D1941=""),"",screen_FT_reviewer_B!$D1941)</f>
        <v/>
      </c>
      <c r="F1941">
        <f>IF(AND(B1941&lt;&gt;"",C1941&lt;&gt;""),1,"")</f>
        <v/>
      </c>
      <c r="G1941">
        <f>IF(F1941=1,IF(B1941=C1941,1,0),"")</f>
        <v/>
      </c>
      <c r="H1941">
        <f>IF(B1941="","",IFERROR(VLOOKUP(B1941,lst_FT_group_map_table,2,FALSE),"INVALID"))</f>
        <v/>
      </c>
      <c r="I1941">
        <f>IF(C1941="","",IFERROR(VLOOKUP(C1941,lst_FT_group_map_table,2,FALSE),"INVALID"))</f>
        <v/>
      </c>
      <c r="J1941">
        <f>IF(F1941=1,IF(H1941=I1941,1,0),"")</f>
        <v/>
      </c>
      <c r="K1941">
        <f>IF(AND(ISNUMBER(MATCH(B1941,lst_FT_sci_excl,0)),ISNUMBER(MATCH(C1941,lst_FT_sci_excl,0))),IF(D1941=E1941,1,0),"")</f>
        <v/>
      </c>
      <c r="L1941">
        <f>IF(OR(G1941=0,K1941=0),1,"")</f>
        <v/>
      </c>
      <c r="M1941">
        <f>IF(L1941=1,COUNTIF($L$2:L1941,1),"")</f>
        <v/>
      </c>
    </row>
    <row r="1942">
      <c r="A1942">
        <f>IF(screen_FT_reviewer_A!$A1942="","",screen_FT_reviewer_A!$A1942)</f>
        <v/>
      </c>
      <c r="B1942">
        <f>IF(OR($A1942="",screen_FT_reviewer_A!$C1942=""),"",screen_FT_reviewer_A!$C1942)</f>
        <v/>
      </c>
      <c r="C1942">
        <f>IF(OR($A1942="",screen_FT_reviewer_B!$C1942=""),"",screen_FT_reviewer_B!$C1942)</f>
        <v/>
      </c>
      <c r="D1942">
        <f>IF(OR($A1942="",screen_FT_reviewer_A!$D1942=""),"",screen_FT_reviewer_A!$D1942)</f>
        <v/>
      </c>
      <c r="E1942">
        <f>IF(OR($A1942="",screen_FT_reviewer_B!$D1942=""),"",screen_FT_reviewer_B!$D1942)</f>
        <v/>
      </c>
      <c r="F1942">
        <f>IF(AND(B1942&lt;&gt;"",C1942&lt;&gt;""),1,"")</f>
        <v/>
      </c>
      <c r="G1942">
        <f>IF(F1942=1,IF(B1942=C1942,1,0),"")</f>
        <v/>
      </c>
      <c r="H1942">
        <f>IF(B1942="","",IFERROR(VLOOKUP(B1942,lst_FT_group_map_table,2,FALSE),"INVALID"))</f>
        <v/>
      </c>
      <c r="I1942">
        <f>IF(C1942="","",IFERROR(VLOOKUP(C1942,lst_FT_group_map_table,2,FALSE),"INVALID"))</f>
        <v/>
      </c>
      <c r="J1942">
        <f>IF(F1942=1,IF(H1942=I1942,1,0),"")</f>
        <v/>
      </c>
      <c r="K1942">
        <f>IF(AND(ISNUMBER(MATCH(B1942,lst_FT_sci_excl,0)),ISNUMBER(MATCH(C1942,lst_FT_sci_excl,0))),IF(D1942=E1942,1,0),"")</f>
        <v/>
      </c>
      <c r="L1942">
        <f>IF(OR(G1942=0,K1942=0),1,"")</f>
        <v/>
      </c>
      <c r="M1942">
        <f>IF(L1942=1,COUNTIF($L$2:L1942,1),"")</f>
        <v/>
      </c>
    </row>
    <row r="1943">
      <c r="A1943">
        <f>IF(screen_FT_reviewer_A!$A1943="","",screen_FT_reviewer_A!$A1943)</f>
        <v/>
      </c>
      <c r="B1943">
        <f>IF(OR($A1943="",screen_FT_reviewer_A!$C1943=""),"",screen_FT_reviewer_A!$C1943)</f>
        <v/>
      </c>
      <c r="C1943">
        <f>IF(OR($A1943="",screen_FT_reviewer_B!$C1943=""),"",screen_FT_reviewer_B!$C1943)</f>
        <v/>
      </c>
      <c r="D1943">
        <f>IF(OR($A1943="",screen_FT_reviewer_A!$D1943=""),"",screen_FT_reviewer_A!$D1943)</f>
        <v/>
      </c>
      <c r="E1943">
        <f>IF(OR($A1943="",screen_FT_reviewer_B!$D1943=""),"",screen_FT_reviewer_B!$D1943)</f>
        <v/>
      </c>
      <c r="F1943">
        <f>IF(AND(B1943&lt;&gt;"",C1943&lt;&gt;""),1,"")</f>
        <v/>
      </c>
      <c r="G1943">
        <f>IF(F1943=1,IF(B1943=C1943,1,0),"")</f>
        <v/>
      </c>
      <c r="H1943">
        <f>IF(B1943="","",IFERROR(VLOOKUP(B1943,lst_FT_group_map_table,2,FALSE),"INVALID"))</f>
        <v/>
      </c>
      <c r="I1943">
        <f>IF(C1943="","",IFERROR(VLOOKUP(C1943,lst_FT_group_map_table,2,FALSE),"INVALID"))</f>
        <v/>
      </c>
      <c r="J1943">
        <f>IF(F1943=1,IF(H1943=I1943,1,0),"")</f>
        <v/>
      </c>
      <c r="K1943">
        <f>IF(AND(ISNUMBER(MATCH(B1943,lst_FT_sci_excl,0)),ISNUMBER(MATCH(C1943,lst_FT_sci_excl,0))),IF(D1943=E1943,1,0),"")</f>
        <v/>
      </c>
      <c r="L1943">
        <f>IF(OR(G1943=0,K1943=0),1,"")</f>
        <v/>
      </c>
      <c r="M1943">
        <f>IF(L1943=1,COUNTIF($L$2:L1943,1),"")</f>
        <v/>
      </c>
    </row>
    <row r="1944">
      <c r="A1944">
        <f>IF(screen_FT_reviewer_A!$A1944="","",screen_FT_reviewer_A!$A1944)</f>
        <v/>
      </c>
      <c r="B1944">
        <f>IF(OR($A1944="",screen_FT_reviewer_A!$C1944=""),"",screen_FT_reviewer_A!$C1944)</f>
        <v/>
      </c>
      <c r="C1944">
        <f>IF(OR($A1944="",screen_FT_reviewer_B!$C1944=""),"",screen_FT_reviewer_B!$C1944)</f>
        <v/>
      </c>
      <c r="D1944">
        <f>IF(OR($A1944="",screen_FT_reviewer_A!$D1944=""),"",screen_FT_reviewer_A!$D1944)</f>
        <v/>
      </c>
      <c r="E1944">
        <f>IF(OR($A1944="",screen_FT_reviewer_B!$D1944=""),"",screen_FT_reviewer_B!$D1944)</f>
        <v/>
      </c>
      <c r="F1944">
        <f>IF(AND(B1944&lt;&gt;"",C1944&lt;&gt;""),1,"")</f>
        <v/>
      </c>
      <c r="G1944">
        <f>IF(F1944=1,IF(B1944=C1944,1,0),"")</f>
        <v/>
      </c>
      <c r="H1944">
        <f>IF(B1944="","",IFERROR(VLOOKUP(B1944,lst_FT_group_map_table,2,FALSE),"INVALID"))</f>
        <v/>
      </c>
      <c r="I1944">
        <f>IF(C1944="","",IFERROR(VLOOKUP(C1944,lst_FT_group_map_table,2,FALSE),"INVALID"))</f>
        <v/>
      </c>
      <c r="J1944">
        <f>IF(F1944=1,IF(H1944=I1944,1,0),"")</f>
        <v/>
      </c>
      <c r="K1944">
        <f>IF(AND(ISNUMBER(MATCH(B1944,lst_FT_sci_excl,0)),ISNUMBER(MATCH(C1944,lst_FT_sci_excl,0))),IF(D1944=E1944,1,0),"")</f>
        <v/>
      </c>
      <c r="L1944">
        <f>IF(OR(G1944=0,K1944=0),1,"")</f>
        <v/>
      </c>
      <c r="M1944">
        <f>IF(L1944=1,COUNTIF($L$2:L1944,1),"")</f>
        <v/>
      </c>
    </row>
    <row r="1945">
      <c r="A1945">
        <f>IF(screen_FT_reviewer_A!$A1945="","",screen_FT_reviewer_A!$A1945)</f>
        <v/>
      </c>
      <c r="B1945">
        <f>IF(OR($A1945="",screen_FT_reviewer_A!$C1945=""),"",screen_FT_reviewer_A!$C1945)</f>
        <v/>
      </c>
      <c r="C1945">
        <f>IF(OR($A1945="",screen_FT_reviewer_B!$C1945=""),"",screen_FT_reviewer_B!$C1945)</f>
        <v/>
      </c>
      <c r="D1945">
        <f>IF(OR($A1945="",screen_FT_reviewer_A!$D1945=""),"",screen_FT_reviewer_A!$D1945)</f>
        <v/>
      </c>
      <c r="E1945">
        <f>IF(OR($A1945="",screen_FT_reviewer_B!$D1945=""),"",screen_FT_reviewer_B!$D1945)</f>
        <v/>
      </c>
      <c r="F1945">
        <f>IF(AND(B1945&lt;&gt;"",C1945&lt;&gt;""),1,"")</f>
        <v/>
      </c>
      <c r="G1945">
        <f>IF(F1945=1,IF(B1945=C1945,1,0),"")</f>
        <v/>
      </c>
      <c r="H1945">
        <f>IF(B1945="","",IFERROR(VLOOKUP(B1945,lst_FT_group_map_table,2,FALSE),"INVALID"))</f>
        <v/>
      </c>
      <c r="I1945">
        <f>IF(C1945="","",IFERROR(VLOOKUP(C1945,lst_FT_group_map_table,2,FALSE),"INVALID"))</f>
        <v/>
      </c>
      <c r="J1945">
        <f>IF(F1945=1,IF(H1945=I1945,1,0),"")</f>
        <v/>
      </c>
      <c r="K1945">
        <f>IF(AND(ISNUMBER(MATCH(B1945,lst_FT_sci_excl,0)),ISNUMBER(MATCH(C1945,lst_FT_sci_excl,0))),IF(D1945=E1945,1,0),"")</f>
        <v/>
      </c>
      <c r="L1945">
        <f>IF(OR(G1945=0,K1945=0),1,"")</f>
        <v/>
      </c>
      <c r="M1945">
        <f>IF(L1945=1,COUNTIF($L$2:L1945,1),"")</f>
        <v/>
      </c>
    </row>
    <row r="1946">
      <c r="A1946">
        <f>IF(screen_FT_reviewer_A!$A1946="","",screen_FT_reviewer_A!$A1946)</f>
        <v/>
      </c>
      <c r="B1946">
        <f>IF(OR($A1946="",screen_FT_reviewer_A!$C1946=""),"",screen_FT_reviewer_A!$C1946)</f>
        <v/>
      </c>
      <c r="C1946">
        <f>IF(OR($A1946="",screen_FT_reviewer_B!$C1946=""),"",screen_FT_reviewer_B!$C1946)</f>
        <v/>
      </c>
      <c r="D1946">
        <f>IF(OR($A1946="",screen_FT_reviewer_A!$D1946=""),"",screen_FT_reviewer_A!$D1946)</f>
        <v/>
      </c>
      <c r="E1946">
        <f>IF(OR($A1946="",screen_FT_reviewer_B!$D1946=""),"",screen_FT_reviewer_B!$D1946)</f>
        <v/>
      </c>
      <c r="F1946">
        <f>IF(AND(B1946&lt;&gt;"",C1946&lt;&gt;""),1,"")</f>
        <v/>
      </c>
      <c r="G1946">
        <f>IF(F1946=1,IF(B1946=C1946,1,0),"")</f>
        <v/>
      </c>
      <c r="H1946">
        <f>IF(B1946="","",IFERROR(VLOOKUP(B1946,lst_FT_group_map_table,2,FALSE),"INVALID"))</f>
        <v/>
      </c>
      <c r="I1946">
        <f>IF(C1946="","",IFERROR(VLOOKUP(C1946,lst_FT_group_map_table,2,FALSE),"INVALID"))</f>
        <v/>
      </c>
      <c r="J1946">
        <f>IF(F1946=1,IF(H1946=I1946,1,0),"")</f>
        <v/>
      </c>
      <c r="K1946">
        <f>IF(AND(ISNUMBER(MATCH(B1946,lst_FT_sci_excl,0)),ISNUMBER(MATCH(C1946,lst_FT_sci_excl,0))),IF(D1946=E1946,1,0),"")</f>
        <v/>
      </c>
      <c r="L1946">
        <f>IF(OR(G1946=0,K1946=0),1,"")</f>
        <v/>
      </c>
      <c r="M1946">
        <f>IF(L1946=1,COUNTIF($L$2:L1946,1),"")</f>
        <v/>
      </c>
    </row>
    <row r="1947">
      <c r="A1947">
        <f>IF(screen_FT_reviewer_A!$A1947="","",screen_FT_reviewer_A!$A1947)</f>
        <v/>
      </c>
      <c r="B1947">
        <f>IF(OR($A1947="",screen_FT_reviewer_A!$C1947=""),"",screen_FT_reviewer_A!$C1947)</f>
        <v/>
      </c>
      <c r="C1947">
        <f>IF(OR($A1947="",screen_FT_reviewer_B!$C1947=""),"",screen_FT_reviewer_B!$C1947)</f>
        <v/>
      </c>
      <c r="D1947">
        <f>IF(OR($A1947="",screen_FT_reviewer_A!$D1947=""),"",screen_FT_reviewer_A!$D1947)</f>
        <v/>
      </c>
      <c r="E1947">
        <f>IF(OR($A1947="",screen_FT_reviewer_B!$D1947=""),"",screen_FT_reviewer_B!$D1947)</f>
        <v/>
      </c>
      <c r="F1947">
        <f>IF(AND(B1947&lt;&gt;"",C1947&lt;&gt;""),1,"")</f>
        <v/>
      </c>
      <c r="G1947">
        <f>IF(F1947=1,IF(B1947=C1947,1,0),"")</f>
        <v/>
      </c>
      <c r="H1947">
        <f>IF(B1947="","",IFERROR(VLOOKUP(B1947,lst_FT_group_map_table,2,FALSE),"INVALID"))</f>
        <v/>
      </c>
      <c r="I1947">
        <f>IF(C1947="","",IFERROR(VLOOKUP(C1947,lst_FT_group_map_table,2,FALSE),"INVALID"))</f>
        <v/>
      </c>
      <c r="J1947">
        <f>IF(F1947=1,IF(H1947=I1947,1,0),"")</f>
        <v/>
      </c>
      <c r="K1947">
        <f>IF(AND(ISNUMBER(MATCH(B1947,lst_FT_sci_excl,0)),ISNUMBER(MATCH(C1947,lst_FT_sci_excl,0))),IF(D1947=E1947,1,0),"")</f>
        <v/>
      </c>
      <c r="L1947">
        <f>IF(OR(G1947=0,K1947=0),1,"")</f>
        <v/>
      </c>
      <c r="M1947">
        <f>IF(L1947=1,COUNTIF($L$2:L1947,1),"")</f>
        <v/>
      </c>
    </row>
    <row r="1948">
      <c r="A1948">
        <f>IF(screen_FT_reviewer_A!$A1948="","",screen_FT_reviewer_A!$A1948)</f>
        <v/>
      </c>
      <c r="B1948">
        <f>IF(OR($A1948="",screen_FT_reviewer_A!$C1948=""),"",screen_FT_reviewer_A!$C1948)</f>
        <v/>
      </c>
      <c r="C1948">
        <f>IF(OR($A1948="",screen_FT_reviewer_B!$C1948=""),"",screen_FT_reviewer_B!$C1948)</f>
        <v/>
      </c>
      <c r="D1948">
        <f>IF(OR($A1948="",screen_FT_reviewer_A!$D1948=""),"",screen_FT_reviewer_A!$D1948)</f>
        <v/>
      </c>
      <c r="E1948">
        <f>IF(OR($A1948="",screen_FT_reviewer_B!$D1948=""),"",screen_FT_reviewer_B!$D1948)</f>
        <v/>
      </c>
      <c r="F1948">
        <f>IF(AND(B1948&lt;&gt;"",C1948&lt;&gt;""),1,"")</f>
        <v/>
      </c>
      <c r="G1948">
        <f>IF(F1948=1,IF(B1948=C1948,1,0),"")</f>
        <v/>
      </c>
      <c r="H1948">
        <f>IF(B1948="","",IFERROR(VLOOKUP(B1948,lst_FT_group_map_table,2,FALSE),"INVALID"))</f>
        <v/>
      </c>
      <c r="I1948">
        <f>IF(C1948="","",IFERROR(VLOOKUP(C1948,lst_FT_group_map_table,2,FALSE),"INVALID"))</f>
        <v/>
      </c>
      <c r="J1948">
        <f>IF(F1948=1,IF(H1948=I1948,1,0),"")</f>
        <v/>
      </c>
      <c r="K1948">
        <f>IF(AND(ISNUMBER(MATCH(B1948,lst_FT_sci_excl,0)),ISNUMBER(MATCH(C1948,lst_FT_sci_excl,0))),IF(D1948=E1948,1,0),"")</f>
        <v/>
      </c>
      <c r="L1948">
        <f>IF(OR(G1948=0,K1948=0),1,"")</f>
        <v/>
      </c>
      <c r="M1948">
        <f>IF(L1948=1,COUNTIF($L$2:L1948,1),"")</f>
        <v/>
      </c>
    </row>
    <row r="1949">
      <c r="A1949">
        <f>IF(screen_FT_reviewer_A!$A1949="","",screen_FT_reviewer_A!$A1949)</f>
        <v/>
      </c>
      <c r="B1949">
        <f>IF(OR($A1949="",screen_FT_reviewer_A!$C1949=""),"",screen_FT_reviewer_A!$C1949)</f>
        <v/>
      </c>
      <c r="C1949">
        <f>IF(OR($A1949="",screen_FT_reviewer_B!$C1949=""),"",screen_FT_reviewer_B!$C1949)</f>
        <v/>
      </c>
      <c r="D1949">
        <f>IF(OR($A1949="",screen_FT_reviewer_A!$D1949=""),"",screen_FT_reviewer_A!$D1949)</f>
        <v/>
      </c>
      <c r="E1949">
        <f>IF(OR($A1949="",screen_FT_reviewer_B!$D1949=""),"",screen_FT_reviewer_B!$D1949)</f>
        <v/>
      </c>
      <c r="F1949">
        <f>IF(AND(B1949&lt;&gt;"",C1949&lt;&gt;""),1,"")</f>
        <v/>
      </c>
      <c r="G1949">
        <f>IF(F1949=1,IF(B1949=C1949,1,0),"")</f>
        <v/>
      </c>
      <c r="H1949">
        <f>IF(B1949="","",IFERROR(VLOOKUP(B1949,lst_FT_group_map_table,2,FALSE),"INVALID"))</f>
        <v/>
      </c>
      <c r="I1949">
        <f>IF(C1949="","",IFERROR(VLOOKUP(C1949,lst_FT_group_map_table,2,FALSE),"INVALID"))</f>
        <v/>
      </c>
      <c r="J1949">
        <f>IF(F1949=1,IF(H1949=I1949,1,0),"")</f>
        <v/>
      </c>
      <c r="K1949">
        <f>IF(AND(ISNUMBER(MATCH(B1949,lst_FT_sci_excl,0)),ISNUMBER(MATCH(C1949,lst_FT_sci_excl,0))),IF(D1949=E1949,1,0),"")</f>
        <v/>
      </c>
      <c r="L1949">
        <f>IF(OR(G1949=0,K1949=0),1,"")</f>
        <v/>
      </c>
      <c r="M1949">
        <f>IF(L1949=1,COUNTIF($L$2:L1949,1),"")</f>
        <v/>
      </c>
    </row>
    <row r="1950">
      <c r="A1950">
        <f>IF(screen_FT_reviewer_A!$A1950="","",screen_FT_reviewer_A!$A1950)</f>
        <v/>
      </c>
      <c r="B1950">
        <f>IF(OR($A1950="",screen_FT_reviewer_A!$C1950=""),"",screen_FT_reviewer_A!$C1950)</f>
        <v/>
      </c>
      <c r="C1950">
        <f>IF(OR($A1950="",screen_FT_reviewer_B!$C1950=""),"",screen_FT_reviewer_B!$C1950)</f>
        <v/>
      </c>
      <c r="D1950">
        <f>IF(OR($A1950="",screen_FT_reviewer_A!$D1950=""),"",screen_FT_reviewer_A!$D1950)</f>
        <v/>
      </c>
      <c r="E1950">
        <f>IF(OR($A1950="",screen_FT_reviewer_B!$D1950=""),"",screen_FT_reviewer_B!$D1950)</f>
        <v/>
      </c>
      <c r="F1950">
        <f>IF(AND(B1950&lt;&gt;"",C1950&lt;&gt;""),1,"")</f>
        <v/>
      </c>
      <c r="G1950">
        <f>IF(F1950=1,IF(B1950=C1950,1,0),"")</f>
        <v/>
      </c>
      <c r="H1950">
        <f>IF(B1950="","",IFERROR(VLOOKUP(B1950,lst_FT_group_map_table,2,FALSE),"INVALID"))</f>
        <v/>
      </c>
      <c r="I1950">
        <f>IF(C1950="","",IFERROR(VLOOKUP(C1950,lst_FT_group_map_table,2,FALSE),"INVALID"))</f>
        <v/>
      </c>
      <c r="J1950">
        <f>IF(F1950=1,IF(H1950=I1950,1,0),"")</f>
        <v/>
      </c>
      <c r="K1950">
        <f>IF(AND(ISNUMBER(MATCH(B1950,lst_FT_sci_excl,0)),ISNUMBER(MATCH(C1950,lst_FT_sci_excl,0))),IF(D1950=E1950,1,0),"")</f>
        <v/>
      </c>
      <c r="L1950">
        <f>IF(OR(G1950=0,K1950=0),1,"")</f>
        <v/>
      </c>
      <c r="M1950">
        <f>IF(L1950=1,COUNTIF($L$2:L1950,1),"")</f>
        <v/>
      </c>
    </row>
    <row r="1951">
      <c r="A1951">
        <f>IF(screen_FT_reviewer_A!$A1951="","",screen_FT_reviewer_A!$A1951)</f>
        <v/>
      </c>
      <c r="B1951">
        <f>IF(OR($A1951="",screen_FT_reviewer_A!$C1951=""),"",screen_FT_reviewer_A!$C1951)</f>
        <v/>
      </c>
      <c r="C1951">
        <f>IF(OR($A1951="",screen_FT_reviewer_B!$C1951=""),"",screen_FT_reviewer_B!$C1951)</f>
        <v/>
      </c>
      <c r="D1951">
        <f>IF(OR($A1951="",screen_FT_reviewer_A!$D1951=""),"",screen_FT_reviewer_A!$D1951)</f>
        <v/>
      </c>
      <c r="E1951">
        <f>IF(OR($A1951="",screen_FT_reviewer_B!$D1951=""),"",screen_FT_reviewer_B!$D1951)</f>
        <v/>
      </c>
      <c r="F1951">
        <f>IF(AND(B1951&lt;&gt;"",C1951&lt;&gt;""),1,"")</f>
        <v/>
      </c>
      <c r="G1951">
        <f>IF(F1951=1,IF(B1951=C1951,1,0),"")</f>
        <v/>
      </c>
      <c r="H1951">
        <f>IF(B1951="","",IFERROR(VLOOKUP(B1951,lst_FT_group_map_table,2,FALSE),"INVALID"))</f>
        <v/>
      </c>
      <c r="I1951">
        <f>IF(C1951="","",IFERROR(VLOOKUP(C1951,lst_FT_group_map_table,2,FALSE),"INVALID"))</f>
        <v/>
      </c>
      <c r="J1951">
        <f>IF(F1951=1,IF(H1951=I1951,1,0),"")</f>
        <v/>
      </c>
      <c r="K1951">
        <f>IF(AND(ISNUMBER(MATCH(B1951,lst_FT_sci_excl,0)),ISNUMBER(MATCH(C1951,lst_FT_sci_excl,0))),IF(D1951=E1951,1,0),"")</f>
        <v/>
      </c>
      <c r="L1951">
        <f>IF(OR(G1951=0,K1951=0),1,"")</f>
        <v/>
      </c>
      <c r="M1951">
        <f>IF(L1951=1,COUNTIF($L$2:L1951,1),"")</f>
        <v/>
      </c>
    </row>
    <row r="1952">
      <c r="A1952">
        <f>IF(screen_FT_reviewer_A!$A1952="","",screen_FT_reviewer_A!$A1952)</f>
        <v/>
      </c>
      <c r="B1952">
        <f>IF(OR($A1952="",screen_FT_reviewer_A!$C1952=""),"",screen_FT_reviewer_A!$C1952)</f>
        <v/>
      </c>
      <c r="C1952">
        <f>IF(OR($A1952="",screen_FT_reviewer_B!$C1952=""),"",screen_FT_reviewer_B!$C1952)</f>
        <v/>
      </c>
      <c r="D1952">
        <f>IF(OR($A1952="",screen_FT_reviewer_A!$D1952=""),"",screen_FT_reviewer_A!$D1952)</f>
        <v/>
      </c>
      <c r="E1952">
        <f>IF(OR($A1952="",screen_FT_reviewer_B!$D1952=""),"",screen_FT_reviewer_B!$D1952)</f>
        <v/>
      </c>
      <c r="F1952">
        <f>IF(AND(B1952&lt;&gt;"",C1952&lt;&gt;""),1,"")</f>
        <v/>
      </c>
      <c r="G1952">
        <f>IF(F1952=1,IF(B1952=C1952,1,0),"")</f>
        <v/>
      </c>
      <c r="H1952">
        <f>IF(B1952="","",IFERROR(VLOOKUP(B1952,lst_FT_group_map_table,2,FALSE),"INVALID"))</f>
        <v/>
      </c>
      <c r="I1952">
        <f>IF(C1952="","",IFERROR(VLOOKUP(C1952,lst_FT_group_map_table,2,FALSE),"INVALID"))</f>
        <v/>
      </c>
      <c r="J1952">
        <f>IF(F1952=1,IF(H1952=I1952,1,0),"")</f>
        <v/>
      </c>
      <c r="K1952">
        <f>IF(AND(ISNUMBER(MATCH(B1952,lst_FT_sci_excl,0)),ISNUMBER(MATCH(C1952,lst_FT_sci_excl,0))),IF(D1952=E1952,1,0),"")</f>
        <v/>
      </c>
      <c r="L1952">
        <f>IF(OR(G1952=0,K1952=0),1,"")</f>
        <v/>
      </c>
      <c r="M1952">
        <f>IF(L1952=1,COUNTIF($L$2:L1952,1),"")</f>
        <v/>
      </c>
    </row>
    <row r="1953">
      <c r="A1953">
        <f>IF(screen_FT_reviewer_A!$A1953="","",screen_FT_reviewer_A!$A1953)</f>
        <v/>
      </c>
      <c r="B1953">
        <f>IF(OR($A1953="",screen_FT_reviewer_A!$C1953=""),"",screen_FT_reviewer_A!$C1953)</f>
        <v/>
      </c>
      <c r="C1953">
        <f>IF(OR($A1953="",screen_FT_reviewer_B!$C1953=""),"",screen_FT_reviewer_B!$C1953)</f>
        <v/>
      </c>
      <c r="D1953">
        <f>IF(OR($A1953="",screen_FT_reviewer_A!$D1953=""),"",screen_FT_reviewer_A!$D1953)</f>
        <v/>
      </c>
      <c r="E1953">
        <f>IF(OR($A1953="",screen_FT_reviewer_B!$D1953=""),"",screen_FT_reviewer_B!$D1953)</f>
        <v/>
      </c>
      <c r="F1953">
        <f>IF(AND(B1953&lt;&gt;"",C1953&lt;&gt;""),1,"")</f>
        <v/>
      </c>
      <c r="G1953">
        <f>IF(F1953=1,IF(B1953=C1953,1,0),"")</f>
        <v/>
      </c>
      <c r="H1953">
        <f>IF(B1953="","",IFERROR(VLOOKUP(B1953,lst_FT_group_map_table,2,FALSE),"INVALID"))</f>
        <v/>
      </c>
      <c r="I1953">
        <f>IF(C1953="","",IFERROR(VLOOKUP(C1953,lst_FT_group_map_table,2,FALSE),"INVALID"))</f>
        <v/>
      </c>
      <c r="J1953">
        <f>IF(F1953=1,IF(H1953=I1953,1,0),"")</f>
        <v/>
      </c>
      <c r="K1953">
        <f>IF(AND(ISNUMBER(MATCH(B1953,lst_FT_sci_excl,0)),ISNUMBER(MATCH(C1953,lst_FT_sci_excl,0))),IF(D1953=E1953,1,0),"")</f>
        <v/>
      </c>
      <c r="L1953">
        <f>IF(OR(G1953=0,K1953=0),1,"")</f>
        <v/>
      </c>
      <c r="M1953">
        <f>IF(L1953=1,COUNTIF($L$2:L1953,1),"")</f>
        <v/>
      </c>
    </row>
    <row r="1954">
      <c r="A1954">
        <f>IF(screen_FT_reviewer_A!$A1954="","",screen_FT_reviewer_A!$A1954)</f>
        <v/>
      </c>
      <c r="B1954">
        <f>IF(OR($A1954="",screen_FT_reviewer_A!$C1954=""),"",screen_FT_reviewer_A!$C1954)</f>
        <v/>
      </c>
      <c r="C1954">
        <f>IF(OR($A1954="",screen_FT_reviewer_B!$C1954=""),"",screen_FT_reviewer_B!$C1954)</f>
        <v/>
      </c>
      <c r="D1954">
        <f>IF(OR($A1954="",screen_FT_reviewer_A!$D1954=""),"",screen_FT_reviewer_A!$D1954)</f>
        <v/>
      </c>
      <c r="E1954">
        <f>IF(OR($A1954="",screen_FT_reviewer_B!$D1954=""),"",screen_FT_reviewer_B!$D1954)</f>
        <v/>
      </c>
      <c r="F1954">
        <f>IF(AND(B1954&lt;&gt;"",C1954&lt;&gt;""),1,"")</f>
        <v/>
      </c>
      <c r="G1954">
        <f>IF(F1954=1,IF(B1954=C1954,1,0),"")</f>
        <v/>
      </c>
      <c r="H1954">
        <f>IF(B1954="","",IFERROR(VLOOKUP(B1954,lst_FT_group_map_table,2,FALSE),"INVALID"))</f>
        <v/>
      </c>
      <c r="I1954">
        <f>IF(C1954="","",IFERROR(VLOOKUP(C1954,lst_FT_group_map_table,2,FALSE),"INVALID"))</f>
        <v/>
      </c>
      <c r="J1954">
        <f>IF(F1954=1,IF(H1954=I1954,1,0),"")</f>
        <v/>
      </c>
      <c r="K1954">
        <f>IF(AND(ISNUMBER(MATCH(B1954,lst_FT_sci_excl,0)),ISNUMBER(MATCH(C1954,lst_FT_sci_excl,0))),IF(D1954=E1954,1,0),"")</f>
        <v/>
      </c>
      <c r="L1954">
        <f>IF(OR(G1954=0,K1954=0),1,"")</f>
        <v/>
      </c>
      <c r="M1954">
        <f>IF(L1954=1,COUNTIF($L$2:L1954,1),"")</f>
        <v/>
      </c>
    </row>
    <row r="1955">
      <c r="A1955">
        <f>IF(screen_FT_reviewer_A!$A1955="","",screen_FT_reviewer_A!$A1955)</f>
        <v/>
      </c>
      <c r="B1955">
        <f>IF(OR($A1955="",screen_FT_reviewer_A!$C1955=""),"",screen_FT_reviewer_A!$C1955)</f>
        <v/>
      </c>
      <c r="C1955">
        <f>IF(OR($A1955="",screen_FT_reviewer_B!$C1955=""),"",screen_FT_reviewer_B!$C1955)</f>
        <v/>
      </c>
      <c r="D1955">
        <f>IF(OR($A1955="",screen_FT_reviewer_A!$D1955=""),"",screen_FT_reviewer_A!$D1955)</f>
        <v/>
      </c>
      <c r="E1955">
        <f>IF(OR($A1955="",screen_FT_reviewer_B!$D1955=""),"",screen_FT_reviewer_B!$D1955)</f>
        <v/>
      </c>
      <c r="F1955">
        <f>IF(AND(B1955&lt;&gt;"",C1955&lt;&gt;""),1,"")</f>
        <v/>
      </c>
      <c r="G1955">
        <f>IF(F1955=1,IF(B1955=C1955,1,0),"")</f>
        <v/>
      </c>
      <c r="H1955">
        <f>IF(B1955="","",IFERROR(VLOOKUP(B1955,lst_FT_group_map_table,2,FALSE),"INVALID"))</f>
        <v/>
      </c>
      <c r="I1955">
        <f>IF(C1955="","",IFERROR(VLOOKUP(C1955,lst_FT_group_map_table,2,FALSE),"INVALID"))</f>
        <v/>
      </c>
      <c r="J1955">
        <f>IF(F1955=1,IF(H1955=I1955,1,0),"")</f>
        <v/>
      </c>
      <c r="K1955">
        <f>IF(AND(ISNUMBER(MATCH(B1955,lst_FT_sci_excl,0)),ISNUMBER(MATCH(C1955,lst_FT_sci_excl,0))),IF(D1955=E1955,1,0),"")</f>
        <v/>
      </c>
      <c r="L1955">
        <f>IF(OR(G1955=0,K1955=0),1,"")</f>
        <v/>
      </c>
      <c r="M1955">
        <f>IF(L1955=1,COUNTIF($L$2:L1955,1),"")</f>
        <v/>
      </c>
    </row>
    <row r="1956">
      <c r="A1956">
        <f>IF(screen_FT_reviewer_A!$A1956="","",screen_FT_reviewer_A!$A1956)</f>
        <v/>
      </c>
      <c r="B1956">
        <f>IF(OR($A1956="",screen_FT_reviewer_A!$C1956=""),"",screen_FT_reviewer_A!$C1956)</f>
        <v/>
      </c>
      <c r="C1956">
        <f>IF(OR($A1956="",screen_FT_reviewer_B!$C1956=""),"",screen_FT_reviewer_B!$C1956)</f>
        <v/>
      </c>
      <c r="D1956">
        <f>IF(OR($A1956="",screen_FT_reviewer_A!$D1956=""),"",screen_FT_reviewer_A!$D1956)</f>
        <v/>
      </c>
      <c r="E1956">
        <f>IF(OR($A1956="",screen_FT_reviewer_B!$D1956=""),"",screen_FT_reviewer_B!$D1956)</f>
        <v/>
      </c>
      <c r="F1956">
        <f>IF(AND(B1956&lt;&gt;"",C1956&lt;&gt;""),1,"")</f>
        <v/>
      </c>
      <c r="G1956">
        <f>IF(F1956=1,IF(B1956=C1956,1,0),"")</f>
        <v/>
      </c>
      <c r="H1956">
        <f>IF(B1956="","",IFERROR(VLOOKUP(B1956,lst_FT_group_map_table,2,FALSE),"INVALID"))</f>
        <v/>
      </c>
      <c r="I1956">
        <f>IF(C1956="","",IFERROR(VLOOKUP(C1956,lst_FT_group_map_table,2,FALSE),"INVALID"))</f>
        <v/>
      </c>
      <c r="J1956">
        <f>IF(F1956=1,IF(H1956=I1956,1,0),"")</f>
        <v/>
      </c>
      <c r="K1956">
        <f>IF(AND(ISNUMBER(MATCH(B1956,lst_FT_sci_excl,0)),ISNUMBER(MATCH(C1956,lst_FT_sci_excl,0))),IF(D1956=E1956,1,0),"")</f>
        <v/>
      </c>
      <c r="L1956">
        <f>IF(OR(G1956=0,K1956=0),1,"")</f>
        <v/>
      </c>
      <c r="M1956">
        <f>IF(L1956=1,COUNTIF($L$2:L1956,1),"")</f>
        <v/>
      </c>
    </row>
    <row r="1957">
      <c r="A1957">
        <f>IF(screen_FT_reviewer_A!$A1957="","",screen_FT_reviewer_A!$A1957)</f>
        <v/>
      </c>
      <c r="B1957">
        <f>IF(OR($A1957="",screen_FT_reviewer_A!$C1957=""),"",screen_FT_reviewer_A!$C1957)</f>
        <v/>
      </c>
      <c r="C1957">
        <f>IF(OR($A1957="",screen_FT_reviewer_B!$C1957=""),"",screen_FT_reviewer_B!$C1957)</f>
        <v/>
      </c>
      <c r="D1957">
        <f>IF(OR($A1957="",screen_FT_reviewer_A!$D1957=""),"",screen_FT_reviewer_A!$D1957)</f>
        <v/>
      </c>
      <c r="E1957">
        <f>IF(OR($A1957="",screen_FT_reviewer_B!$D1957=""),"",screen_FT_reviewer_B!$D1957)</f>
        <v/>
      </c>
      <c r="F1957">
        <f>IF(AND(B1957&lt;&gt;"",C1957&lt;&gt;""),1,"")</f>
        <v/>
      </c>
      <c r="G1957">
        <f>IF(F1957=1,IF(B1957=C1957,1,0),"")</f>
        <v/>
      </c>
      <c r="H1957">
        <f>IF(B1957="","",IFERROR(VLOOKUP(B1957,lst_FT_group_map_table,2,FALSE),"INVALID"))</f>
        <v/>
      </c>
      <c r="I1957">
        <f>IF(C1957="","",IFERROR(VLOOKUP(C1957,lst_FT_group_map_table,2,FALSE),"INVALID"))</f>
        <v/>
      </c>
      <c r="J1957">
        <f>IF(F1957=1,IF(H1957=I1957,1,0),"")</f>
        <v/>
      </c>
      <c r="K1957">
        <f>IF(AND(ISNUMBER(MATCH(B1957,lst_FT_sci_excl,0)),ISNUMBER(MATCH(C1957,lst_FT_sci_excl,0))),IF(D1957=E1957,1,0),"")</f>
        <v/>
      </c>
      <c r="L1957">
        <f>IF(OR(G1957=0,K1957=0),1,"")</f>
        <v/>
      </c>
      <c r="M1957">
        <f>IF(L1957=1,COUNTIF($L$2:L1957,1),"")</f>
        <v/>
      </c>
    </row>
    <row r="1958">
      <c r="A1958">
        <f>IF(screen_FT_reviewer_A!$A1958="","",screen_FT_reviewer_A!$A1958)</f>
        <v/>
      </c>
      <c r="B1958">
        <f>IF(OR($A1958="",screen_FT_reviewer_A!$C1958=""),"",screen_FT_reviewer_A!$C1958)</f>
        <v/>
      </c>
      <c r="C1958">
        <f>IF(OR($A1958="",screen_FT_reviewer_B!$C1958=""),"",screen_FT_reviewer_B!$C1958)</f>
        <v/>
      </c>
      <c r="D1958">
        <f>IF(OR($A1958="",screen_FT_reviewer_A!$D1958=""),"",screen_FT_reviewer_A!$D1958)</f>
        <v/>
      </c>
      <c r="E1958">
        <f>IF(OR($A1958="",screen_FT_reviewer_B!$D1958=""),"",screen_FT_reviewer_B!$D1958)</f>
        <v/>
      </c>
      <c r="F1958">
        <f>IF(AND(B1958&lt;&gt;"",C1958&lt;&gt;""),1,"")</f>
        <v/>
      </c>
      <c r="G1958">
        <f>IF(F1958=1,IF(B1958=C1958,1,0),"")</f>
        <v/>
      </c>
      <c r="H1958">
        <f>IF(B1958="","",IFERROR(VLOOKUP(B1958,lst_FT_group_map_table,2,FALSE),"INVALID"))</f>
        <v/>
      </c>
      <c r="I1958">
        <f>IF(C1958="","",IFERROR(VLOOKUP(C1958,lst_FT_group_map_table,2,FALSE),"INVALID"))</f>
        <v/>
      </c>
      <c r="J1958">
        <f>IF(F1958=1,IF(H1958=I1958,1,0),"")</f>
        <v/>
      </c>
      <c r="K1958">
        <f>IF(AND(ISNUMBER(MATCH(B1958,lst_FT_sci_excl,0)),ISNUMBER(MATCH(C1958,lst_FT_sci_excl,0))),IF(D1958=E1958,1,0),"")</f>
        <v/>
      </c>
      <c r="L1958">
        <f>IF(OR(G1958=0,K1958=0),1,"")</f>
        <v/>
      </c>
      <c r="M1958">
        <f>IF(L1958=1,COUNTIF($L$2:L1958,1),"")</f>
        <v/>
      </c>
    </row>
    <row r="1959">
      <c r="A1959">
        <f>IF(screen_FT_reviewer_A!$A1959="","",screen_FT_reviewer_A!$A1959)</f>
        <v/>
      </c>
      <c r="B1959">
        <f>IF(OR($A1959="",screen_FT_reviewer_A!$C1959=""),"",screen_FT_reviewer_A!$C1959)</f>
        <v/>
      </c>
      <c r="C1959">
        <f>IF(OR($A1959="",screen_FT_reviewer_B!$C1959=""),"",screen_FT_reviewer_B!$C1959)</f>
        <v/>
      </c>
      <c r="D1959">
        <f>IF(OR($A1959="",screen_FT_reviewer_A!$D1959=""),"",screen_FT_reviewer_A!$D1959)</f>
        <v/>
      </c>
      <c r="E1959">
        <f>IF(OR($A1959="",screen_FT_reviewer_B!$D1959=""),"",screen_FT_reviewer_B!$D1959)</f>
        <v/>
      </c>
      <c r="F1959">
        <f>IF(AND(B1959&lt;&gt;"",C1959&lt;&gt;""),1,"")</f>
        <v/>
      </c>
      <c r="G1959">
        <f>IF(F1959=1,IF(B1959=C1959,1,0),"")</f>
        <v/>
      </c>
      <c r="H1959">
        <f>IF(B1959="","",IFERROR(VLOOKUP(B1959,lst_FT_group_map_table,2,FALSE),"INVALID"))</f>
        <v/>
      </c>
      <c r="I1959">
        <f>IF(C1959="","",IFERROR(VLOOKUP(C1959,lst_FT_group_map_table,2,FALSE),"INVALID"))</f>
        <v/>
      </c>
      <c r="J1959">
        <f>IF(F1959=1,IF(H1959=I1959,1,0),"")</f>
        <v/>
      </c>
      <c r="K1959">
        <f>IF(AND(ISNUMBER(MATCH(B1959,lst_FT_sci_excl,0)),ISNUMBER(MATCH(C1959,lst_FT_sci_excl,0))),IF(D1959=E1959,1,0),"")</f>
        <v/>
      </c>
      <c r="L1959">
        <f>IF(OR(G1959=0,K1959=0),1,"")</f>
        <v/>
      </c>
      <c r="M1959">
        <f>IF(L1959=1,COUNTIF($L$2:L1959,1),"")</f>
        <v/>
      </c>
    </row>
    <row r="1960">
      <c r="A1960">
        <f>IF(screen_FT_reviewer_A!$A1960="","",screen_FT_reviewer_A!$A1960)</f>
        <v/>
      </c>
      <c r="B1960">
        <f>IF(OR($A1960="",screen_FT_reviewer_A!$C1960=""),"",screen_FT_reviewer_A!$C1960)</f>
        <v/>
      </c>
      <c r="C1960">
        <f>IF(OR($A1960="",screen_FT_reviewer_B!$C1960=""),"",screen_FT_reviewer_B!$C1960)</f>
        <v/>
      </c>
      <c r="D1960">
        <f>IF(OR($A1960="",screen_FT_reviewer_A!$D1960=""),"",screen_FT_reviewer_A!$D1960)</f>
        <v/>
      </c>
      <c r="E1960">
        <f>IF(OR($A1960="",screen_FT_reviewer_B!$D1960=""),"",screen_FT_reviewer_B!$D1960)</f>
        <v/>
      </c>
      <c r="F1960">
        <f>IF(AND(B1960&lt;&gt;"",C1960&lt;&gt;""),1,"")</f>
        <v/>
      </c>
      <c r="G1960">
        <f>IF(F1960=1,IF(B1960=C1960,1,0),"")</f>
        <v/>
      </c>
      <c r="H1960">
        <f>IF(B1960="","",IFERROR(VLOOKUP(B1960,lst_FT_group_map_table,2,FALSE),"INVALID"))</f>
        <v/>
      </c>
      <c r="I1960">
        <f>IF(C1960="","",IFERROR(VLOOKUP(C1960,lst_FT_group_map_table,2,FALSE),"INVALID"))</f>
        <v/>
      </c>
      <c r="J1960">
        <f>IF(F1960=1,IF(H1960=I1960,1,0),"")</f>
        <v/>
      </c>
      <c r="K1960">
        <f>IF(AND(ISNUMBER(MATCH(B1960,lst_FT_sci_excl,0)),ISNUMBER(MATCH(C1960,lst_FT_sci_excl,0))),IF(D1960=E1960,1,0),"")</f>
        <v/>
      </c>
      <c r="L1960">
        <f>IF(OR(G1960=0,K1960=0),1,"")</f>
        <v/>
      </c>
      <c r="M1960">
        <f>IF(L1960=1,COUNTIF($L$2:L1960,1),"")</f>
        <v/>
      </c>
    </row>
    <row r="1961">
      <c r="A1961">
        <f>IF(screen_FT_reviewer_A!$A1961="","",screen_FT_reviewer_A!$A1961)</f>
        <v/>
      </c>
      <c r="B1961">
        <f>IF(OR($A1961="",screen_FT_reviewer_A!$C1961=""),"",screen_FT_reviewer_A!$C1961)</f>
        <v/>
      </c>
      <c r="C1961">
        <f>IF(OR($A1961="",screen_FT_reviewer_B!$C1961=""),"",screen_FT_reviewer_B!$C1961)</f>
        <v/>
      </c>
      <c r="D1961">
        <f>IF(OR($A1961="",screen_FT_reviewer_A!$D1961=""),"",screen_FT_reviewer_A!$D1961)</f>
        <v/>
      </c>
      <c r="E1961">
        <f>IF(OR($A1961="",screen_FT_reviewer_B!$D1961=""),"",screen_FT_reviewer_B!$D1961)</f>
        <v/>
      </c>
      <c r="F1961">
        <f>IF(AND(B1961&lt;&gt;"",C1961&lt;&gt;""),1,"")</f>
        <v/>
      </c>
      <c r="G1961">
        <f>IF(F1961=1,IF(B1961=C1961,1,0),"")</f>
        <v/>
      </c>
      <c r="H1961">
        <f>IF(B1961="","",IFERROR(VLOOKUP(B1961,lst_FT_group_map_table,2,FALSE),"INVALID"))</f>
        <v/>
      </c>
      <c r="I1961">
        <f>IF(C1961="","",IFERROR(VLOOKUP(C1961,lst_FT_group_map_table,2,FALSE),"INVALID"))</f>
        <v/>
      </c>
      <c r="J1961">
        <f>IF(F1961=1,IF(H1961=I1961,1,0),"")</f>
        <v/>
      </c>
      <c r="K1961">
        <f>IF(AND(ISNUMBER(MATCH(B1961,lst_FT_sci_excl,0)),ISNUMBER(MATCH(C1961,lst_FT_sci_excl,0))),IF(D1961=E1961,1,0),"")</f>
        <v/>
      </c>
      <c r="L1961">
        <f>IF(OR(G1961=0,K1961=0),1,"")</f>
        <v/>
      </c>
      <c r="M1961">
        <f>IF(L1961=1,COUNTIF($L$2:L1961,1),"")</f>
        <v/>
      </c>
    </row>
    <row r="1962">
      <c r="A1962">
        <f>IF(screen_FT_reviewer_A!$A1962="","",screen_FT_reviewer_A!$A1962)</f>
        <v/>
      </c>
      <c r="B1962">
        <f>IF(OR($A1962="",screen_FT_reviewer_A!$C1962=""),"",screen_FT_reviewer_A!$C1962)</f>
        <v/>
      </c>
      <c r="C1962">
        <f>IF(OR($A1962="",screen_FT_reviewer_B!$C1962=""),"",screen_FT_reviewer_B!$C1962)</f>
        <v/>
      </c>
      <c r="D1962">
        <f>IF(OR($A1962="",screen_FT_reviewer_A!$D1962=""),"",screen_FT_reviewer_A!$D1962)</f>
        <v/>
      </c>
      <c r="E1962">
        <f>IF(OR($A1962="",screen_FT_reviewer_B!$D1962=""),"",screen_FT_reviewer_B!$D1962)</f>
        <v/>
      </c>
      <c r="F1962">
        <f>IF(AND(B1962&lt;&gt;"",C1962&lt;&gt;""),1,"")</f>
        <v/>
      </c>
      <c r="G1962">
        <f>IF(F1962=1,IF(B1962=C1962,1,0),"")</f>
        <v/>
      </c>
      <c r="H1962">
        <f>IF(B1962="","",IFERROR(VLOOKUP(B1962,lst_FT_group_map_table,2,FALSE),"INVALID"))</f>
        <v/>
      </c>
      <c r="I1962">
        <f>IF(C1962="","",IFERROR(VLOOKUP(C1962,lst_FT_group_map_table,2,FALSE),"INVALID"))</f>
        <v/>
      </c>
      <c r="J1962">
        <f>IF(F1962=1,IF(H1962=I1962,1,0),"")</f>
        <v/>
      </c>
      <c r="K1962">
        <f>IF(AND(ISNUMBER(MATCH(B1962,lst_FT_sci_excl,0)),ISNUMBER(MATCH(C1962,lst_FT_sci_excl,0))),IF(D1962=E1962,1,0),"")</f>
        <v/>
      </c>
      <c r="L1962">
        <f>IF(OR(G1962=0,K1962=0),1,"")</f>
        <v/>
      </c>
      <c r="M1962">
        <f>IF(L1962=1,COUNTIF($L$2:L1962,1),"")</f>
        <v/>
      </c>
    </row>
    <row r="1963">
      <c r="A1963">
        <f>IF(screen_FT_reviewer_A!$A1963="","",screen_FT_reviewer_A!$A1963)</f>
        <v/>
      </c>
      <c r="B1963">
        <f>IF(OR($A1963="",screen_FT_reviewer_A!$C1963=""),"",screen_FT_reviewer_A!$C1963)</f>
        <v/>
      </c>
      <c r="C1963">
        <f>IF(OR($A1963="",screen_FT_reviewer_B!$C1963=""),"",screen_FT_reviewer_B!$C1963)</f>
        <v/>
      </c>
      <c r="D1963">
        <f>IF(OR($A1963="",screen_FT_reviewer_A!$D1963=""),"",screen_FT_reviewer_A!$D1963)</f>
        <v/>
      </c>
      <c r="E1963">
        <f>IF(OR($A1963="",screen_FT_reviewer_B!$D1963=""),"",screen_FT_reviewer_B!$D1963)</f>
        <v/>
      </c>
      <c r="F1963">
        <f>IF(AND(B1963&lt;&gt;"",C1963&lt;&gt;""),1,"")</f>
        <v/>
      </c>
      <c r="G1963">
        <f>IF(F1963=1,IF(B1963=C1963,1,0),"")</f>
        <v/>
      </c>
      <c r="H1963">
        <f>IF(B1963="","",IFERROR(VLOOKUP(B1963,lst_FT_group_map_table,2,FALSE),"INVALID"))</f>
        <v/>
      </c>
      <c r="I1963">
        <f>IF(C1963="","",IFERROR(VLOOKUP(C1963,lst_FT_group_map_table,2,FALSE),"INVALID"))</f>
        <v/>
      </c>
      <c r="J1963">
        <f>IF(F1963=1,IF(H1963=I1963,1,0),"")</f>
        <v/>
      </c>
      <c r="K1963">
        <f>IF(AND(ISNUMBER(MATCH(B1963,lst_FT_sci_excl,0)),ISNUMBER(MATCH(C1963,lst_FT_sci_excl,0))),IF(D1963=E1963,1,0),"")</f>
        <v/>
      </c>
      <c r="L1963">
        <f>IF(OR(G1963=0,K1963=0),1,"")</f>
        <v/>
      </c>
      <c r="M1963">
        <f>IF(L1963=1,COUNTIF($L$2:L1963,1),"")</f>
        <v/>
      </c>
    </row>
    <row r="1964">
      <c r="A1964">
        <f>IF(screen_FT_reviewer_A!$A1964="","",screen_FT_reviewer_A!$A1964)</f>
        <v/>
      </c>
      <c r="B1964">
        <f>IF(OR($A1964="",screen_FT_reviewer_A!$C1964=""),"",screen_FT_reviewer_A!$C1964)</f>
        <v/>
      </c>
      <c r="C1964">
        <f>IF(OR($A1964="",screen_FT_reviewer_B!$C1964=""),"",screen_FT_reviewer_B!$C1964)</f>
        <v/>
      </c>
      <c r="D1964">
        <f>IF(OR($A1964="",screen_FT_reviewer_A!$D1964=""),"",screen_FT_reviewer_A!$D1964)</f>
        <v/>
      </c>
      <c r="E1964">
        <f>IF(OR($A1964="",screen_FT_reviewer_B!$D1964=""),"",screen_FT_reviewer_B!$D1964)</f>
        <v/>
      </c>
      <c r="F1964">
        <f>IF(AND(B1964&lt;&gt;"",C1964&lt;&gt;""),1,"")</f>
        <v/>
      </c>
      <c r="G1964">
        <f>IF(F1964=1,IF(B1964=C1964,1,0),"")</f>
        <v/>
      </c>
      <c r="H1964">
        <f>IF(B1964="","",IFERROR(VLOOKUP(B1964,lst_FT_group_map_table,2,FALSE),"INVALID"))</f>
        <v/>
      </c>
      <c r="I1964">
        <f>IF(C1964="","",IFERROR(VLOOKUP(C1964,lst_FT_group_map_table,2,FALSE),"INVALID"))</f>
        <v/>
      </c>
      <c r="J1964">
        <f>IF(F1964=1,IF(H1964=I1964,1,0),"")</f>
        <v/>
      </c>
      <c r="K1964">
        <f>IF(AND(ISNUMBER(MATCH(B1964,lst_FT_sci_excl,0)),ISNUMBER(MATCH(C1964,lst_FT_sci_excl,0))),IF(D1964=E1964,1,0),"")</f>
        <v/>
      </c>
      <c r="L1964">
        <f>IF(OR(G1964=0,K1964=0),1,"")</f>
        <v/>
      </c>
      <c r="M1964">
        <f>IF(L1964=1,COUNTIF($L$2:L1964,1),"")</f>
        <v/>
      </c>
    </row>
    <row r="1965">
      <c r="A1965">
        <f>IF(screen_FT_reviewer_A!$A1965="","",screen_FT_reviewer_A!$A1965)</f>
        <v/>
      </c>
      <c r="B1965">
        <f>IF(OR($A1965="",screen_FT_reviewer_A!$C1965=""),"",screen_FT_reviewer_A!$C1965)</f>
        <v/>
      </c>
      <c r="C1965">
        <f>IF(OR($A1965="",screen_FT_reviewer_B!$C1965=""),"",screen_FT_reviewer_B!$C1965)</f>
        <v/>
      </c>
      <c r="D1965">
        <f>IF(OR($A1965="",screen_FT_reviewer_A!$D1965=""),"",screen_FT_reviewer_A!$D1965)</f>
        <v/>
      </c>
      <c r="E1965">
        <f>IF(OR($A1965="",screen_FT_reviewer_B!$D1965=""),"",screen_FT_reviewer_B!$D1965)</f>
        <v/>
      </c>
      <c r="F1965">
        <f>IF(AND(B1965&lt;&gt;"",C1965&lt;&gt;""),1,"")</f>
        <v/>
      </c>
      <c r="G1965">
        <f>IF(F1965=1,IF(B1965=C1965,1,0),"")</f>
        <v/>
      </c>
      <c r="H1965">
        <f>IF(B1965="","",IFERROR(VLOOKUP(B1965,lst_FT_group_map_table,2,FALSE),"INVALID"))</f>
        <v/>
      </c>
      <c r="I1965">
        <f>IF(C1965="","",IFERROR(VLOOKUP(C1965,lst_FT_group_map_table,2,FALSE),"INVALID"))</f>
        <v/>
      </c>
      <c r="J1965">
        <f>IF(F1965=1,IF(H1965=I1965,1,0),"")</f>
        <v/>
      </c>
      <c r="K1965">
        <f>IF(AND(ISNUMBER(MATCH(B1965,lst_FT_sci_excl,0)),ISNUMBER(MATCH(C1965,lst_FT_sci_excl,0))),IF(D1965=E1965,1,0),"")</f>
        <v/>
      </c>
      <c r="L1965">
        <f>IF(OR(G1965=0,K1965=0),1,"")</f>
        <v/>
      </c>
      <c r="M1965">
        <f>IF(L1965=1,COUNTIF($L$2:L1965,1),"")</f>
        <v/>
      </c>
    </row>
    <row r="1966">
      <c r="A1966">
        <f>IF(screen_FT_reviewer_A!$A1966="","",screen_FT_reviewer_A!$A1966)</f>
        <v/>
      </c>
      <c r="B1966">
        <f>IF(OR($A1966="",screen_FT_reviewer_A!$C1966=""),"",screen_FT_reviewer_A!$C1966)</f>
        <v/>
      </c>
      <c r="C1966">
        <f>IF(OR($A1966="",screen_FT_reviewer_B!$C1966=""),"",screen_FT_reviewer_B!$C1966)</f>
        <v/>
      </c>
      <c r="D1966">
        <f>IF(OR($A1966="",screen_FT_reviewer_A!$D1966=""),"",screen_FT_reviewer_A!$D1966)</f>
        <v/>
      </c>
      <c r="E1966">
        <f>IF(OR($A1966="",screen_FT_reviewer_B!$D1966=""),"",screen_FT_reviewer_B!$D1966)</f>
        <v/>
      </c>
      <c r="F1966">
        <f>IF(AND(B1966&lt;&gt;"",C1966&lt;&gt;""),1,"")</f>
        <v/>
      </c>
      <c r="G1966">
        <f>IF(F1966=1,IF(B1966=C1966,1,0),"")</f>
        <v/>
      </c>
      <c r="H1966">
        <f>IF(B1966="","",IFERROR(VLOOKUP(B1966,lst_FT_group_map_table,2,FALSE),"INVALID"))</f>
        <v/>
      </c>
      <c r="I1966">
        <f>IF(C1966="","",IFERROR(VLOOKUP(C1966,lst_FT_group_map_table,2,FALSE),"INVALID"))</f>
        <v/>
      </c>
      <c r="J1966">
        <f>IF(F1966=1,IF(H1966=I1966,1,0),"")</f>
        <v/>
      </c>
      <c r="K1966">
        <f>IF(AND(ISNUMBER(MATCH(B1966,lst_FT_sci_excl,0)),ISNUMBER(MATCH(C1966,lst_FT_sci_excl,0))),IF(D1966=E1966,1,0),"")</f>
        <v/>
      </c>
      <c r="L1966">
        <f>IF(OR(G1966=0,K1966=0),1,"")</f>
        <v/>
      </c>
      <c r="M1966">
        <f>IF(L1966=1,COUNTIF($L$2:L1966,1),"")</f>
        <v/>
      </c>
    </row>
    <row r="1967">
      <c r="A1967">
        <f>IF(screen_FT_reviewer_A!$A1967="","",screen_FT_reviewer_A!$A1967)</f>
        <v/>
      </c>
      <c r="B1967">
        <f>IF(OR($A1967="",screen_FT_reviewer_A!$C1967=""),"",screen_FT_reviewer_A!$C1967)</f>
        <v/>
      </c>
      <c r="C1967">
        <f>IF(OR($A1967="",screen_FT_reviewer_B!$C1967=""),"",screen_FT_reviewer_B!$C1967)</f>
        <v/>
      </c>
      <c r="D1967">
        <f>IF(OR($A1967="",screen_FT_reviewer_A!$D1967=""),"",screen_FT_reviewer_A!$D1967)</f>
        <v/>
      </c>
      <c r="E1967">
        <f>IF(OR($A1967="",screen_FT_reviewer_B!$D1967=""),"",screen_FT_reviewer_B!$D1967)</f>
        <v/>
      </c>
      <c r="F1967">
        <f>IF(AND(B1967&lt;&gt;"",C1967&lt;&gt;""),1,"")</f>
        <v/>
      </c>
      <c r="G1967">
        <f>IF(F1967=1,IF(B1967=C1967,1,0),"")</f>
        <v/>
      </c>
      <c r="H1967">
        <f>IF(B1967="","",IFERROR(VLOOKUP(B1967,lst_FT_group_map_table,2,FALSE),"INVALID"))</f>
        <v/>
      </c>
      <c r="I1967">
        <f>IF(C1967="","",IFERROR(VLOOKUP(C1967,lst_FT_group_map_table,2,FALSE),"INVALID"))</f>
        <v/>
      </c>
      <c r="J1967">
        <f>IF(F1967=1,IF(H1967=I1967,1,0),"")</f>
        <v/>
      </c>
      <c r="K1967">
        <f>IF(AND(ISNUMBER(MATCH(B1967,lst_FT_sci_excl,0)),ISNUMBER(MATCH(C1967,lst_FT_sci_excl,0))),IF(D1967=E1967,1,0),"")</f>
        <v/>
      </c>
      <c r="L1967">
        <f>IF(OR(G1967=0,K1967=0),1,"")</f>
        <v/>
      </c>
      <c r="M1967">
        <f>IF(L1967=1,COUNTIF($L$2:L1967,1),"")</f>
        <v/>
      </c>
    </row>
    <row r="1968">
      <c r="A1968">
        <f>IF(screen_FT_reviewer_A!$A1968="","",screen_FT_reviewer_A!$A1968)</f>
        <v/>
      </c>
      <c r="B1968">
        <f>IF(OR($A1968="",screen_FT_reviewer_A!$C1968=""),"",screen_FT_reviewer_A!$C1968)</f>
        <v/>
      </c>
      <c r="C1968">
        <f>IF(OR($A1968="",screen_FT_reviewer_B!$C1968=""),"",screen_FT_reviewer_B!$C1968)</f>
        <v/>
      </c>
      <c r="D1968">
        <f>IF(OR($A1968="",screen_FT_reviewer_A!$D1968=""),"",screen_FT_reviewer_A!$D1968)</f>
        <v/>
      </c>
      <c r="E1968">
        <f>IF(OR($A1968="",screen_FT_reviewer_B!$D1968=""),"",screen_FT_reviewer_B!$D1968)</f>
        <v/>
      </c>
      <c r="F1968">
        <f>IF(AND(B1968&lt;&gt;"",C1968&lt;&gt;""),1,"")</f>
        <v/>
      </c>
      <c r="G1968">
        <f>IF(F1968=1,IF(B1968=C1968,1,0),"")</f>
        <v/>
      </c>
      <c r="H1968">
        <f>IF(B1968="","",IFERROR(VLOOKUP(B1968,lst_FT_group_map_table,2,FALSE),"INVALID"))</f>
        <v/>
      </c>
      <c r="I1968">
        <f>IF(C1968="","",IFERROR(VLOOKUP(C1968,lst_FT_group_map_table,2,FALSE),"INVALID"))</f>
        <v/>
      </c>
      <c r="J1968">
        <f>IF(F1968=1,IF(H1968=I1968,1,0),"")</f>
        <v/>
      </c>
      <c r="K1968">
        <f>IF(AND(ISNUMBER(MATCH(B1968,lst_FT_sci_excl,0)),ISNUMBER(MATCH(C1968,lst_FT_sci_excl,0))),IF(D1968=E1968,1,0),"")</f>
        <v/>
      </c>
      <c r="L1968">
        <f>IF(OR(G1968=0,K1968=0),1,"")</f>
        <v/>
      </c>
      <c r="M1968">
        <f>IF(L1968=1,COUNTIF($L$2:L1968,1),"")</f>
        <v/>
      </c>
    </row>
    <row r="1969">
      <c r="A1969">
        <f>IF(screen_FT_reviewer_A!$A1969="","",screen_FT_reviewer_A!$A1969)</f>
        <v/>
      </c>
      <c r="B1969">
        <f>IF(OR($A1969="",screen_FT_reviewer_A!$C1969=""),"",screen_FT_reviewer_A!$C1969)</f>
        <v/>
      </c>
      <c r="C1969">
        <f>IF(OR($A1969="",screen_FT_reviewer_B!$C1969=""),"",screen_FT_reviewer_B!$C1969)</f>
        <v/>
      </c>
      <c r="D1969">
        <f>IF(OR($A1969="",screen_FT_reviewer_A!$D1969=""),"",screen_FT_reviewer_A!$D1969)</f>
        <v/>
      </c>
      <c r="E1969">
        <f>IF(OR($A1969="",screen_FT_reviewer_B!$D1969=""),"",screen_FT_reviewer_B!$D1969)</f>
        <v/>
      </c>
      <c r="F1969">
        <f>IF(AND(B1969&lt;&gt;"",C1969&lt;&gt;""),1,"")</f>
        <v/>
      </c>
      <c r="G1969">
        <f>IF(F1969=1,IF(B1969=C1969,1,0),"")</f>
        <v/>
      </c>
      <c r="H1969">
        <f>IF(B1969="","",IFERROR(VLOOKUP(B1969,lst_FT_group_map_table,2,FALSE),"INVALID"))</f>
        <v/>
      </c>
      <c r="I1969">
        <f>IF(C1969="","",IFERROR(VLOOKUP(C1969,lst_FT_group_map_table,2,FALSE),"INVALID"))</f>
        <v/>
      </c>
      <c r="J1969">
        <f>IF(F1969=1,IF(H1969=I1969,1,0),"")</f>
        <v/>
      </c>
      <c r="K1969">
        <f>IF(AND(ISNUMBER(MATCH(B1969,lst_FT_sci_excl,0)),ISNUMBER(MATCH(C1969,lst_FT_sci_excl,0))),IF(D1969=E1969,1,0),"")</f>
        <v/>
      </c>
      <c r="L1969">
        <f>IF(OR(G1969=0,K1969=0),1,"")</f>
        <v/>
      </c>
      <c r="M1969">
        <f>IF(L1969=1,COUNTIF($L$2:L1969,1),"")</f>
        <v/>
      </c>
    </row>
    <row r="1970">
      <c r="A1970">
        <f>IF(screen_FT_reviewer_A!$A1970="","",screen_FT_reviewer_A!$A1970)</f>
        <v/>
      </c>
      <c r="B1970">
        <f>IF(OR($A1970="",screen_FT_reviewer_A!$C1970=""),"",screen_FT_reviewer_A!$C1970)</f>
        <v/>
      </c>
      <c r="C1970">
        <f>IF(OR($A1970="",screen_FT_reviewer_B!$C1970=""),"",screen_FT_reviewer_B!$C1970)</f>
        <v/>
      </c>
      <c r="D1970">
        <f>IF(OR($A1970="",screen_FT_reviewer_A!$D1970=""),"",screen_FT_reviewer_A!$D1970)</f>
        <v/>
      </c>
      <c r="E1970">
        <f>IF(OR($A1970="",screen_FT_reviewer_B!$D1970=""),"",screen_FT_reviewer_B!$D1970)</f>
        <v/>
      </c>
      <c r="F1970">
        <f>IF(AND(B1970&lt;&gt;"",C1970&lt;&gt;""),1,"")</f>
        <v/>
      </c>
      <c r="G1970">
        <f>IF(F1970=1,IF(B1970=C1970,1,0),"")</f>
        <v/>
      </c>
      <c r="H1970">
        <f>IF(B1970="","",IFERROR(VLOOKUP(B1970,lst_FT_group_map_table,2,FALSE),"INVALID"))</f>
        <v/>
      </c>
      <c r="I1970">
        <f>IF(C1970="","",IFERROR(VLOOKUP(C1970,lst_FT_group_map_table,2,FALSE),"INVALID"))</f>
        <v/>
      </c>
      <c r="J1970">
        <f>IF(F1970=1,IF(H1970=I1970,1,0),"")</f>
        <v/>
      </c>
      <c r="K1970">
        <f>IF(AND(ISNUMBER(MATCH(B1970,lst_FT_sci_excl,0)),ISNUMBER(MATCH(C1970,lst_FT_sci_excl,0))),IF(D1970=E1970,1,0),"")</f>
        <v/>
      </c>
      <c r="L1970">
        <f>IF(OR(G1970=0,K1970=0),1,"")</f>
        <v/>
      </c>
      <c r="M1970">
        <f>IF(L1970=1,COUNTIF($L$2:L1970,1),"")</f>
        <v/>
      </c>
    </row>
    <row r="1971">
      <c r="A1971">
        <f>IF(screen_FT_reviewer_A!$A1971="","",screen_FT_reviewer_A!$A1971)</f>
        <v/>
      </c>
      <c r="B1971">
        <f>IF(OR($A1971="",screen_FT_reviewer_A!$C1971=""),"",screen_FT_reviewer_A!$C1971)</f>
        <v/>
      </c>
      <c r="C1971">
        <f>IF(OR($A1971="",screen_FT_reviewer_B!$C1971=""),"",screen_FT_reviewer_B!$C1971)</f>
        <v/>
      </c>
      <c r="D1971">
        <f>IF(OR($A1971="",screen_FT_reviewer_A!$D1971=""),"",screen_FT_reviewer_A!$D1971)</f>
        <v/>
      </c>
      <c r="E1971">
        <f>IF(OR($A1971="",screen_FT_reviewer_B!$D1971=""),"",screen_FT_reviewer_B!$D1971)</f>
        <v/>
      </c>
      <c r="F1971">
        <f>IF(AND(B1971&lt;&gt;"",C1971&lt;&gt;""),1,"")</f>
        <v/>
      </c>
      <c r="G1971">
        <f>IF(F1971=1,IF(B1971=C1971,1,0),"")</f>
        <v/>
      </c>
      <c r="H1971">
        <f>IF(B1971="","",IFERROR(VLOOKUP(B1971,lst_FT_group_map_table,2,FALSE),"INVALID"))</f>
        <v/>
      </c>
      <c r="I1971">
        <f>IF(C1971="","",IFERROR(VLOOKUP(C1971,lst_FT_group_map_table,2,FALSE),"INVALID"))</f>
        <v/>
      </c>
      <c r="J1971">
        <f>IF(F1971=1,IF(H1971=I1971,1,0),"")</f>
        <v/>
      </c>
      <c r="K1971">
        <f>IF(AND(ISNUMBER(MATCH(B1971,lst_FT_sci_excl,0)),ISNUMBER(MATCH(C1971,lst_FT_sci_excl,0))),IF(D1971=E1971,1,0),"")</f>
        <v/>
      </c>
      <c r="L1971">
        <f>IF(OR(G1971=0,K1971=0),1,"")</f>
        <v/>
      </c>
      <c r="M1971">
        <f>IF(L1971=1,COUNTIF($L$2:L1971,1),"")</f>
        <v/>
      </c>
    </row>
    <row r="1972">
      <c r="A1972">
        <f>IF(screen_FT_reviewer_A!$A1972="","",screen_FT_reviewer_A!$A1972)</f>
        <v/>
      </c>
      <c r="B1972">
        <f>IF(OR($A1972="",screen_FT_reviewer_A!$C1972=""),"",screen_FT_reviewer_A!$C1972)</f>
        <v/>
      </c>
      <c r="C1972">
        <f>IF(OR($A1972="",screen_FT_reviewer_B!$C1972=""),"",screen_FT_reviewer_B!$C1972)</f>
        <v/>
      </c>
      <c r="D1972">
        <f>IF(OR($A1972="",screen_FT_reviewer_A!$D1972=""),"",screen_FT_reviewer_A!$D1972)</f>
        <v/>
      </c>
      <c r="E1972">
        <f>IF(OR($A1972="",screen_FT_reviewer_B!$D1972=""),"",screen_FT_reviewer_B!$D1972)</f>
        <v/>
      </c>
      <c r="F1972">
        <f>IF(AND(B1972&lt;&gt;"",C1972&lt;&gt;""),1,"")</f>
        <v/>
      </c>
      <c r="G1972">
        <f>IF(F1972=1,IF(B1972=C1972,1,0),"")</f>
        <v/>
      </c>
      <c r="H1972">
        <f>IF(B1972="","",IFERROR(VLOOKUP(B1972,lst_FT_group_map_table,2,FALSE),"INVALID"))</f>
        <v/>
      </c>
      <c r="I1972">
        <f>IF(C1972="","",IFERROR(VLOOKUP(C1972,lst_FT_group_map_table,2,FALSE),"INVALID"))</f>
        <v/>
      </c>
      <c r="J1972">
        <f>IF(F1972=1,IF(H1972=I1972,1,0),"")</f>
        <v/>
      </c>
      <c r="K1972">
        <f>IF(AND(ISNUMBER(MATCH(B1972,lst_FT_sci_excl,0)),ISNUMBER(MATCH(C1972,lst_FT_sci_excl,0))),IF(D1972=E1972,1,0),"")</f>
        <v/>
      </c>
      <c r="L1972">
        <f>IF(OR(G1972=0,K1972=0),1,"")</f>
        <v/>
      </c>
      <c r="M1972">
        <f>IF(L1972=1,COUNTIF($L$2:L1972,1),"")</f>
        <v/>
      </c>
    </row>
    <row r="1973">
      <c r="A1973">
        <f>IF(screen_FT_reviewer_A!$A1973="","",screen_FT_reviewer_A!$A1973)</f>
        <v/>
      </c>
      <c r="B1973">
        <f>IF(OR($A1973="",screen_FT_reviewer_A!$C1973=""),"",screen_FT_reviewer_A!$C1973)</f>
        <v/>
      </c>
      <c r="C1973">
        <f>IF(OR($A1973="",screen_FT_reviewer_B!$C1973=""),"",screen_FT_reviewer_B!$C1973)</f>
        <v/>
      </c>
      <c r="D1973">
        <f>IF(OR($A1973="",screen_FT_reviewer_A!$D1973=""),"",screen_FT_reviewer_A!$D1973)</f>
        <v/>
      </c>
      <c r="E1973">
        <f>IF(OR($A1973="",screen_FT_reviewer_B!$D1973=""),"",screen_FT_reviewer_B!$D1973)</f>
        <v/>
      </c>
      <c r="F1973">
        <f>IF(AND(B1973&lt;&gt;"",C1973&lt;&gt;""),1,"")</f>
        <v/>
      </c>
      <c r="G1973">
        <f>IF(F1973=1,IF(B1973=C1973,1,0),"")</f>
        <v/>
      </c>
      <c r="H1973">
        <f>IF(B1973="","",IFERROR(VLOOKUP(B1973,lst_FT_group_map_table,2,FALSE),"INVALID"))</f>
        <v/>
      </c>
      <c r="I1973">
        <f>IF(C1973="","",IFERROR(VLOOKUP(C1973,lst_FT_group_map_table,2,FALSE),"INVALID"))</f>
        <v/>
      </c>
      <c r="J1973">
        <f>IF(F1973=1,IF(H1973=I1973,1,0),"")</f>
        <v/>
      </c>
      <c r="K1973">
        <f>IF(AND(ISNUMBER(MATCH(B1973,lst_FT_sci_excl,0)),ISNUMBER(MATCH(C1973,lst_FT_sci_excl,0))),IF(D1973=E1973,1,0),"")</f>
        <v/>
      </c>
      <c r="L1973">
        <f>IF(OR(G1973=0,K1973=0),1,"")</f>
        <v/>
      </c>
      <c r="M1973">
        <f>IF(L1973=1,COUNTIF($L$2:L1973,1),"")</f>
        <v/>
      </c>
    </row>
    <row r="1974">
      <c r="A1974">
        <f>IF(screen_FT_reviewer_A!$A1974="","",screen_FT_reviewer_A!$A1974)</f>
        <v/>
      </c>
      <c r="B1974">
        <f>IF(OR($A1974="",screen_FT_reviewer_A!$C1974=""),"",screen_FT_reviewer_A!$C1974)</f>
        <v/>
      </c>
      <c r="C1974">
        <f>IF(OR($A1974="",screen_FT_reviewer_B!$C1974=""),"",screen_FT_reviewer_B!$C1974)</f>
        <v/>
      </c>
      <c r="D1974">
        <f>IF(OR($A1974="",screen_FT_reviewer_A!$D1974=""),"",screen_FT_reviewer_A!$D1974)</f>
        <v/>
      </c>
      <c r="E1974">
        <f>IF(OR($A1974="",screen_FT_reviewer_B!$D1974=""),"",screen_FT_reviewer_B!$D1974)</f>
        <v/>
      </c>
      <c r="F1974">
        <f>IF(AND(B1974&lt;&gt;"",C1974&lt;&gt;""),1,"")</f>
        <v/>
      </c>
      <c r="G1974">
        <f>IF(F1974=1,IF(B1974=C1974,1,0),"")</f>
        <v/>
      </c>
      <c r="H1974">
        <f>IF(B1974="","",IFERROR(VLOOKUP(B1974,lst_FT_group_map_table,2,FALSE),"INVALID"))</f>
        <v/>
      </c>
      <c r="I1974">
        <f>IF(C1974="","",IFERROR(VLOOKUP(C1974,lst_FT_group_map_table,2,FALSE),"INVALID"))</f>
        <v/>
      </c>
      <c r="J1974">
        <f>IF(F1974=1,IF(H1974=I1974,1,0),"")</f>
        <v/>
      </c>
      <c r="K1974">
        <f>IF(AND(ISNUMBER(MATCH(B1974,lst_FT_sci_excl,0)),ISNUMBER(MATCH(C1974,lst_FT_sci_excl,0))),IF(D1974=E1974,1,0),"")</f>
        <v/>
      </c>
      <c r="L1974">
        <f>IF(OR(G1974=0,K1974=0),1,"")</f>
        <v/>
      </c>
      <c r="M1974">
        <f>IF(L1974=1,COUNTIF($L$2:L1974,1),"")</f>
        <v/>
      </c>
    </row>
    <row r="1975">
      <c r="A1975">
        <f>IF(screen_FT_reviewer_A!$A1975="","",screen_FT_reviewer_A!$A1975)</f>
        <v/>
      </c>
      <c r="B1975">
        <f>IF(OR($A1975="",screen_FT_reviewer_A!$C1975=""),"",screen_FT_reviewer_A!$C1975)</f>
        <v/>
      </c>
      <c r="C1975">
        <f>IF(OR($A1975="",screen_FT_reviewer_B!$C1975=""),"",screen_FT_reviewer_B!$C1975)</f>
        <v/>
      </c>
      <c r="D1975">
        <f>IF(OR($A1975="",screen_FT_reviewer_A!$D1975=""),"",screen_FT_reviewer_A!$D1975)</f>
        <v/>
      </c>
      <c r="E1975">
        <f>IF(OR($A1975="",screen_FT_reviewer_B!$D1975=""),"",screen_FT_reviewer_B!$D1975)</f>
        <v/>
      </c>
      <c r="F1975">
        <f>IF(AND(B1975&lt;&gt;"",C1975&lt;&gt;""),1,"")</f>
        <v/>
      </c>
      <c r="G1975">
        <f>IF(F1975=1,IF(B1975=C1975,1,0),"")</f>
        <v/>
      </c>
      <c r="H1975">
        <f>IF(B1975="","",IFERROR(VLOOKUP(B1975,lst_FT_group_map_table,2,FALSE),"INVALID"))</f>
        <v/>
      </c>
      <c r="I1975">
        <f>IF(C1975="","",IFERROR(VLOOKUP(C1975,lst_FT_group_map_table,2,FALSE),"INVALID"))</f>
        <v/>
      </c>
      <c r="J1975">
        <f>IF(F1975=1,IF(H1975=I1975,1,0),"")</f>
        <v/>
      </c>
      <c r="K1975">
        <f>IF(AND(ISNUMBER(MATCH(B1975,lst_FT_sci_excl,0)),ISNUMBER(MATCH(C1975,lst_FT_sci_excl,0))),IF(D1975=E1975,1,0),"")</f>
        <v/>
      </c>
      <c r="L1975">
        <f>IF(OR(G1975=0,K1975=0),1,"")</f>
        <v/>
      </c>
      <c r="M1975">
        <f>IF(L1975=1,COUNTIF($L$2:L1975,1),"")</f>
        <v/>
      </c>
    </row>
    <row r="1976">
      <c r="A1976">
        <f>IF(screen_FT_reviewer_A!$A1976="","",screen_FT_reviewer_A!$A1976)</f>
        <v/>
      </c>
      <c r="B1976">
        <f>IF(OR($A1976="",screen_FT_reviewer_A!$C1976=""),"",screen_FT_reviewer_A!$C1976)</f>
        <v/>
      </c>
      <c r="C1976">
        <f>IF(OR($A1976="",screen_FT_reviewer_B!$C1976=""),"",screen_FT_reviewer_B!$C1976)</f>
        <v/>
      </c>
      <c r="D1976">
        <f>IF(OR($A1976="",screen_FT_reviewer_A!$D1976=""),"",screen_FT_reviewer_A!$D1976)</f>
        <v/>
      </c>
      <c r="E1976">
        <f>IF(OR($A1976="",screen_FT_reviewer_B!$D1976=""),"",screen_FT_reviewer_B!$D1976)</f>
        <v/>
      </c>
      <c r="F1976">
        <f>IF(AND(B1976&lt;&gt;"",C1976&lt;&gt;""),1,"")</f>
        <v/>
      </c>
      <c r="G1976">
        <f>IF(F1976=1,IF(B1976=C1976,1,0),"")</f>
        <v/>
      </c>
      <c r="H1976">
        <f>IF(B1976="","",IFERROR(VLOOKUP(B1976,lst_FT_group_map_table,2,FALSE),"INVALID"))</f>
        <v/>
      </c>
      <c r="I1976">
        <f>IF(C1976="","",IFERROR(VLOOKUP(C1976,lst_FT_group_map_table,2,FALSE),"INVALID"))</f>
        <v/>
      </c>
      <c r="J1976">
        <f>IF(F1976=1,IF(H1976=I1976,1,0),"")</f>
        <v/>
      </c>
      <c r="K1976">
        <f>IF(AND(ISNUMBER(MATCH(B1976,lst_FT_sci_excl,0)),ISNUMBER(MATCH(C1976,lst_FT_sci_excl,0))),IF(D1976=E1976,1,0),"")</f>
        <v/>
      </c>
      <c r="L1976">
        <f>IF(OR(G1976=0,K1976=0),1,"")</f>
        <v/>
      </c>
      <c r="M1976">
        <f>IF(L1976=1,COUNTIF($L$2:L1976,1),"")</f>
        <v/>
      </c>
    </row>
    <row r="1977">
      <c r="A1977">
        <f>IF(screen_FT_reviewer_A!$A1977="","",screen_FT_reviewer_A!$A1977)</f>
        <v/>
      </c>
      <c r="B1977">
        <f>IF(OR($A1977="",screen_FT_reviewer_A!$C1977=""),"",screen_FT_reviewer_A!$C1977)</f>
        <v/>
      </c>
      <c r="C1977">
        <f>IF(OR($A1977="",screen_FT_reviewer_B!$C1977=""),"",screen_FT_reviewer_B!$C1977)</f>
        <v/>
      </c>
      <c r="D1977">
        <f>IF(OR($A1977="",screen_FT_reviewer_A!$D1977=""),"",screen_FT_reviewer_A!$D1977)</f>
        <v/>
      </c>
      <c r="E1977">
        <f>IF(OR($A1977="",screen_FT_reviewer_B!$D1977=""),"",screen_FT_reviewer_B!$D1977)</f>
        <v/>
      </c>
      <c r="F1977">
        <f>IF(AND(B1977&lt;&gt;"",C1977&lt;&gt;""),1,"")</f>
        <v/>
      </c>
      <c r="G1977">
        <f>IF(F1977=1,IF(B1977=C1977,1,0),"")</f>
        <v/>
      </c>
      <c r="H1977">
        <f>IF(B1977="","",IFERROR(VLOOKUP(B1977,lst_FT_group_map_table,2,FALSE),"INVALID"))</f>
        <v/>
      </c>
      <c r="I1977">
        <f>IF(C1977="","",IFERROR(VLOOKUP(C1977,lst_FT_group_map_table,2,FALSE),"INVALID"))</f>
        <v/>
      </c>
      <c r="J1977">
        <f>IF(F1977=1,IF(H1977=I1977,1,0),"")</f>
        <v/>
      </c>
      <c r="K1977">
        <f>IF(AND(ISNUMBER(MATCH(B1977,lst_FT_sci_excl,0)),ISNUMBER(MATCH(C1977,lst_FT_sci_excl,0))),IF(D1977=E1977,1,0),"")</f>
        <v/>
      </c>
      <c r="L1977">
        <f>IF(OR(G1977=0,K1977=0),1,"")</f>
        <v/>
      </c>
      <c r="M1977">
        <f>IF(L1977=1,COUNTIF($L$2:L1977,1),"")</f>
        <v/>
      </c>
    </row>
    <row r="1978">
      <c r="A1978">
        <f>IF(screen_FT_reviewer_A!$A1978="","",screen_FT_reviewer_A!$A1978)</f>
        <v/>
      </c>
      <c r="B1978">
        <f>IF(OR($A1978="",screen_FT_reviewer_A!$C1978=""),"",screen_FT_reviewer_A!$C1978)</f>
        <v/>
      </c>
      <c r="C1978">
        <f>IF(OR($A1978="",screen_FT_reviewer_B!$C1978=""),"",screen_FT_reviewer_B!$C1978)</f>
        <v/>
      </c>
      <c r="D1978">
        <f>IF(OR($A1978="",screen_FT_reviewer_A!$D1978=""),"",screen_FT_reviewer_A!$D1978)</f>
        <v/>
      </c>
      <c r="E1978">
        <f>IF(OR($A1978="",screen_FT_reviewer_B!$D1978=""),"",screen_FT_reviewer_B!$D1978)</f>
        <v/>
      </c>
      <c r="F1978">
        <f>IF(AND(B1978&lt;&gt;"",C1978&lt;&gt;""),1,"")</f>
        <v/>
      </c>
      <c r="G1978">
        <f>IF(F1978=1,IF(B1978=C1978,1,0),"")</f>
        <v/>
      </c>
      <c r="H1978">
        <f>IF(B1978="","",IFERROR(VLOOKUP(B1978,lst_FT_group_map_table,2,FALSE),"INVALID"))</f>
        <v/>
      </c>
      <c r="I1978">
        <f>IF(C1978="","",IFERROR(VLOOKUP(C1978,lst_FT_group_map_table,2,FALSE),"INVALID"))</f>
        <v/>
      </c>
      <c r="J1978">
        <f>IF(F1978=1,IF(H1978=I1978,1,0),"")</f>
        <v/>
      </c>
      <c r="K1978">
        <f>IF(AND(ISNUMBER(MATCH(B1978,lst_FT_sci_excl,0)),ISNUMBER(MATCH(C1978,lst_FT_sci_excl,0))),IF(D1978=E1978,1,0),"")</f>
        <v/>
      </c>
      <c r="L1978">
        <f>IF(OR(G1978=0,K1978=0),1,"")</f>
        <v/>
      </c>
      <c r="M1978">
        <f>IF(L1978=1,COUNTIF($L$2:L1978,1),"")</f>
        <v/>
      </c>
    </row>
    <row r="1979">
      <c r="A1979">
        <f>IF(screen_FT_reviewer_A!$A1979="","",screen_FT_reviewer_A!$A1979)</f>
        <v/>
      </c>
      <c r="B1979">
        <f>IF(OR($A1979="",screen_FT_reviewer_A!$C1979=""),"",screen_FT_reviewer_A!$C1979)</f>
        <v/>
      </c>
      <c r="C1979">
        <f>IF(OR($A1979="",screen_FT_reviewer_B!$C1979=""),"",screen_FT_reviewer_B!$C1979)</f>
        <v/>
      </c>
      <c r="D1979">
        <f>IF(OR($A1979="",screen_FT_reviewer_A!$D1979=""),"",screen_FT_reviewer_A!$D1979)</f>
        <v/>
      </c>
      <c r="E1979">
        <f>IF(OR($A1979="",screen_FT_reviewer_B!$D1979=""),"",screen_FT_reviewer_B!$D1979)</f>
        <v/>
      </c>
      <c r="F1979">
        <f>IF(AND(B1979&lt;&gt;"",C1979&lt;&gt;""),1,"")</f>
        <v/>
      </c>
      <c r="G1979">
        <f>IF(F1979=1,IF(B1979=C1979,1,0),"")</f>
        <v/>
      </c>
      <c r="H1979">
        <f>IF(B1979="","",IFERROR(VLOOKUP(B1979,lst_FT_group_map_table,2,FALSE),"INVALID"))</f>
        <v/>
      </c>
      <c r="I1979">
        <f>IF(C1979="","",IFERROR(VLOOKUP(C1979,lst_FT_group_map_table,2,FALSE),"INVALID"))</f>
        <v/>
      </c>
      <c r="J1979">
        <f>IF(F1979=1,IF(H1979=I1979,1,0),"")</f>
        <v/>
      </c>
      <c r="K1979">
        <f>IF(AND(ISNUMBER(MATCH(B1979,lst_FT_sci_excl,0)),ISNUMBER(MATCH(C1979,lst_FT_sci_excl,0))),IF(D1979=E1979,1,0),"")</f>
        <v/>
      </c>
      <c r="L1979">
        <f>IF(OR(G1979=0,K1979=0),1,"")</f>
        <v/>
      </c>
      <c r="M1979">
        <f>IF(L1979=1,COUNTIF($L$2:L1979,1),"")</f>
        <v/>
      </c>
    </row>
    <row r="1980">
      <c r="A1980">
        <f>IF(screen_FT_reviewer_A!$A1980="","",screen_FT_reviewer_A!$A1980)</f>
        <v/>
      </c>
      <c r="B1980">
        <f>IF(OR($A1980="",screen_FT_reviewer_A!$C1980=""),"",screen_FT_reviewer_A!$C1980)</f>
        <v/>
      </c>
      <c r="C1980">
        <f>IF(OR($A1980="",screen_FT_reviewer_B!$C1980=""),"",screen_FT_reviewer_B!$C1980)</f>
        <v/>
      </c>
      <c r="D1980">
        <f>IF(OR($A1980="",screen_FT_reviewer_A!$D1980=""),"",screen_FT_reviewer_A!$D1980)</f>
        <v/>
      </c>
      <c r="E1980">
        <f>IF(OR($A1980="",screen_FT_reviewer_B!$D1980=""),"",screen_FT_reviewer_B!$D1980)</f>
        <v/>
      </c>
      <c r="F1980">
        <f>IF(AND(B1980&lt;&gt;"",C1980&lt;&gt;""),1,"")</f>
        <v/>
      </c>
      <c r="G1980">
        <f>IF(F1980=1,IF(B1980=C1980,1,0),"")</f>
        <v/>
      </c>
      <c r="H1980">
        <f>IF(B1980="","",IFERROR(VLOOKUP(B1980,lst_FT_group_map_table,2,FALSE),"INVALID"))</f>
        <v/>
      </c>
      <c r="I1980">
        <f>IF(C1980="","",IFERROR(VLOOKUP(C1980,lst_FT_group_map_table,2,FALSE),"INVALID"))</f>
        <v/>
      </c>
      <c r="J1980">
        <f>IF(F1980=1,IF(H1980=I1980,1,0),"")</f>
        <v/>
      </c>
      <c r="K1980">
        <f>IF(AND(ISNUMBER(MATCH(B1980,lst_FT_sci_excl,0)),ISNUMBER(MATCH(C1980,lst_FT_sci_excl,0))),IF(D1980=E1980,1,0),"")</f>
        <v/>
      </c>
      <c r="L1980">
        <f>IF(OR(G1980=0,K1980=0),1,"")</f>
        <v/>
      </c>
      <c r="M1980">
        <f>IF(L1980=1,COUNTIF($L$2:L1980,1),"")</f>
        <v/>
      </c>
    </row>
    <row r="1981">
      <c r="A1981">
        <f>IF(screen_FT_reviewer_A!$A1981="","",screen_FT_reviewer_A!$A1981)</f>
        <v/>
      </c>
      <c r="B1981">
        <f>IF(OR($A1981="",screen_FT_reviewer_A!$C1981=""),"",screen_FT_reviewer_A!$C1981)</f>
        <v/>
      </c>
      <c r="C1981">
        <f>IF(OR($A1981="",screen_FT_reviewer_B!$C1981=""),"",screen_FT_reviewer_B!$C1981)</f>
        <v/>
      </c>
      <c r="D1981">
        <f>IF(OR($A1981="",screen_FT_reviewer_A!$D1981=""),"",screen_FT_reviewer_A!$D1981)</f>
        <v/>
      </c>
      <c r="E1981">
        <f>IF(OR($A1981="",screen_FT_reviewer_B!$D1981=""),"",screen_FT_reviewer_B!$D1981)</f>
        <v/>
      </c>
      <c r="F1981">
        <f>IF(AND(B1981&lt;&gt;"",C1981&lt;&gt;""),1,"")</f>
        <v/>
      </c>
      <c r="G1981">
        <f>IF(F1981=1,IF(B1981=C1981,1,0),"")</f>
        <v/>
      </c>
      <c r="H1981">
        <f>IF(B1981="","",IFERROR(VLOOKUP(B1981,lst_FT_group_map_table,2,FALSE),"INVALID"))</f>
        <v/>
      </c>
      <c r="I1981">
        <f>IF(C1981="","",IFERROR(VLOOKUP(C1981,lst_FT_group_map_table,2,FALSE),"INVALID"))</f>
        <v/>
      </c>
      <c r="J1981">
        <f>IF(F1981=1,IF(H1981=I1981,1,0),"")</f>
        <v/>
      </c>
      <c r="K1981">
        <f>IF(AND(ISNUMBER(MATCH(B1981,lst_FT_sci_excl,0)),ISNUMBER(MATCH(C1981,lst_FT_sci_excl,0))),IF(D1981=E1981,1,0),"")</f>
        <v/>
      </c>
      <c r="L1981">
        <f>IF(OR(G1981=0,K1981=0),1,"")</f>
        <v/>
      </c>
      <c r="M1981">
        <f>IF(L1981=1,COUNTIF($L$2:L1981,1),"")</f>
        <v/>
      </c>
    </row>
    <row r="1982">
      <c r="A1982">
        <f>IF(screen_FT_reviewer_A!$A1982="","",screen_FT_reviewer_A!$A1982)</f>
        <v/>
      </c>
      <c r="B1982">
        <f>IF(OR($A1982="",screen_FT_reviewer_A!$C1982=""),"",screen_FT_reviewer_A!$C1982)</f>
        <v/>
      </c>
      <c r="C1982">
        <f>IF(OR($A1982="",screen_FT_reviewer_B!$C1982=""),"",screen_FT_reviewer_B!$C1982)</f>
        <v/>
      </c>
      <c r="D1982">
        <f>IF(OR($A1982="",screen_FT_reviewer_A!$D1982=""),"",screen_FT_reviewer_A!$D1982)</f>
        <v/>
      </c>
      <c r="E1982">
        <f>IF(OR($A1982="",screen_FT_reviewer_B!$D1982=""),"",screen_FT_reviewer_B!$D1982)</f>
        <v/>
      </c>
      <c r="F1982">
        <f>IF(AND(B1982&lt;&gt;"",C1982&lt;&gt;""),1,"")</f>
        <v/>
      </c>
      <c r="G1982">
        <f>IF(F1982=1,IF(B1982=C1982,1,0),"")</f>
        <v/>
      </c>
      <c r="H1982">
        <f>IF(B1982="","",IFERROR(VLOOKUP(B1982,lst_FT_group_map_table,2,FALSE),"INVALID"))</f>
        <v/>
      </c>
      <c r="I1982">
        <f>IF(C1982="","",IFERROR(VLOOKUP(C1982,lst_FT_group_map_table,2,FALSE),"INVALID"))</f>
        <v/>
      </c>
      <c r="J1982">
        <f>IF(F1982=1,IF(H1982=I1982,1,0),"")</f>
        <v/>
      </c>
      <c r="K1982">
        <f>IF(AND(ISNUMBER(MATCH(B1982,lst_FT_sci_excl,0)),ISNUMBER(MATCH(C1982,lst_FT_sci_excl,0))),IF(D1982=E1982,1,0),"")</f>
        <v/>
      </c>
      <c r="L1982">
        <f>IF(OR(G1982=0,K1982=0),1,"")</f>
        <v/>
      </c>
      <c r="M1982">
        <f>IF(L1982=1,COUNTIF($L$2:L1982,1),"")</f>
        <v/>
      </c>
    </row>
    <row r="1983">
      <c r="A1983">
        <f>IF(screen_FT_reviewer_A!$A1983="","",screen_FT_reviewer_A!$A1983)</f>
        <v/>
      </c>
      <c r="B1983">
        <f>IF(OR($A1983="",screen_FT_reviewer_A!$C1983=""),"",screen_FT_reviewer_A!$C1983)</f>
        <v/>
      </c>
      <c r="C1983">
        <f>IF(OR($A1983="",screen_FT_reviewer_B!$C1983=""),"",screen_FT_reviewer_B!$C1983)</f>
        <v/>
      </c>
      <c r="D1983">
        <f>IF(OR($A1983="",screen_FT_reviewer_A!$D1983=""),"",screen_FT_reviewer_A!$D1983)</f>
        <v/>
      </c>
      <c r="E1983">
        <f>IF(OR($A1983="",screen_FT_reviewer_B!$D1983=""),"",screen_FT_reviewer_B!$D1983)</f>
        <v/>
      </c>
      <c r="F1983">
        <f>IF(AND(B1983&lt;&gt;"",C1983&lt;&gt;""),1,"")</f>
        <v/>
      </c>
      <c r="G1983">
        <f>IF(F1983=1,IF(B1983=C1983,1,0),"")</f>
        <v/>
      </c>
      <c r="H1983">
        <f>IF(B1983="","",IFERROR(VLOOKUP(B1983,lst_FT_group_map_table,2,FALSE),"INVALID"))</f>
        <v/>
      </c>
      <c r="I1983">
        <f>IF(C1983="","",IFERROR(VLOOKUP(C1983,lst_FT_group_map_table,2,FALSE),"INVALID"))</f>
        <v/>
      </c>
      <c r="J1983">
        <f>IF(F1983=1,IF(H1983=I1983,1,0),"")</f>
        <v/>
      </c>
      <c r="K1983">
        <f>IF(AND(ISNUMBER(MATCH(B1983,lst_FT_sci_excl,0)),ISNUMBER(MATCH(C1983,lst_FT_sci_excl,0))),IF(D1983=E1983,1,0),"")</f>
        <v/>
      </c>
      <c r="L1983">
        <f>IF(OR(G1983=0,K1983=0),1,"")</f>
        <v/>
      </c>
      <c r="M1983">
        <f>IF(L1983=1,COUNTIF($L$2:L1983,1),"")</f>
        <v/>
      </c>
    </row>
    <row r="1984">
      <c r="A1984">
        <f>IF(screen_FT_reviewer_A!$A1984="","",screen_FT_reviewer_A!$A1984)</f>
        <v/>
      </c>
      <c r="B1984">
        <f>IF(OR($A1984="",screen_FT_reviewer_A!$C1984=""),"",screen_FT_reviewer_A!$C1984)</f>
        <v/>
      </c>
      <c r="C1984">
        <f>IF(OR($A1984="",screen_FT_reviewer_B!$C1984=""),"",screen_FT_reviewer_B!$C1984)</f>
        <v/>
      </c>
      <c r="D1984">
        <f>IF(OR($A1984="",screen_FT_reviewer_A!$D1984=""),"",screen_FT_reviewer_A!$D1984)</f>
        <v/>
      </c>
      <c r="E1984">
        <f>IF(OR($A1984="",screen_FT_reviewer_B!$D1984=""),"",screen_FT_reviewer_B!$D1984)</f>
        <v/>
      </c>
      <c r="F1984">
        <f>IF(AND(B1984&lt;&gt;"",C1984&lt;&gt;""),1,"")</f>
        <v/>
      </c>
      <c r="G1984">
        <f>IF(F1984=1,IF(B1984=C1984,1,0),"")</f>
        <v/>
      </c>
      <c r="H1984">
        <f>IF(B1984="","",IFERROR(VLOOKUP(B1984,lst_FT_group_map_table,2,FALSE),"INVALID"))</f>
        <v/>
      </c>
      <c r="I1984">
        <f>IF(C1984="","",IFERROR(VLOOKUP(C1984,lst_FT_group_map_table,2,FALSE),"INVALID"))</f>
        <v/>
      </c>
      <c r="J1984">
        <f>IF(F1984=1,IF(H1984=I1984,1,0),"")</f>
        <v/>
      </c>
      <c r="K1984">
        <f>IF(AND(ISNUMBER(MATCH(B1984,lst_FT_sci_excl,0)),ISNUMBER(MATCH(C1984,lst_FT_sci_excl,0))),IF(D1984=E1984,1,0),"")</f>
        <v/>
      </c>
      <c r="L1984">
        <f>IF(OR(G1984=0,K1984=0),1,"")</f>
        <v/>
      </c>
      <c r="M1984">
        <f>IF(L1984=1,COUNTIF($L$2:L1984,1),"")</f>
        <v/>
      </c>
    </row>
    <row r="1985">
      <c r="A1985">
        <f>IF(screen_FT_reviewer_A!$A1985="","",screen_FT_reviewer_A!$A1985)</f>
        <v/>
      </c>
      <c r="B1985">
        <f>IF(OR($A1985="",screen_FT_reviewer_A!$C1985=""),"",screen_FT_reviewer_A!$C1985)</f>
        <v/>
      </c>
      <c r="C1985">
        <f>IF(OR($A1985="",screen_FT_reviewer_B!$C1985=""),"",screen_FT_reviewer_B!$C1985)</f>
        <v/>
      </c>
      <c r="D1985">
        <f>IF(OR($A1985="",screen_FT_reviewer_A!$D1985=""),"",screen_FT_reviewer_A!$D1985)</f>
        <v/>
      </c>
      <c r="E1985">
        <f>IF(OR($A1985="",screen_FT_reviewer_B!$D1985=""),"",screen_FT_reviewer_B!$D1985)</f>
        <v/>
      </c>
      <c r="F1985">
        <f>IF(AND(B1985&lt;&gt;"",C1985&lt;&gt;""),1,"")</f>
        <v/>
      </c>
      <c r="G1985">
        <f>IF(F1985=1,IF(B1985=C1985,1,0),"")</f>
        <v/>
      </c>
      <c r="H1985">
        <f>IF(B1985="","",IFERROR(VLOOKUP(B1985,lst_FT_group_map_table,2,FALSE),"INVALID"))</f>
        <v/>
      </c>
      <c r="I1985">
        <f>IF(C1985="","",IFERROR(VLOOKUP(C1985,lst_FT_group_map_table,2,FALSE),"INVALID"))</f>
        <v/>
      </c>
      <c r="J1985">
        <f>IF(F1985=1,IF(H1985=I1985,1,0),"")</f>
        <v/>
      </c>
      <c r="K1985">
        <f>IF(AND(ISNUMBER(MATCH(B1985,lst_FT_sci_excl,0)),ISNUMBER(MATCH(C1985,lst_FT_sci_excl,0))),IF(D1985=E1985,1,0),"")</f>
        <v/>
      </c>
      <c r="L1985">
        <f>IF(OR(G1985=0,K1985=0),1,"")</f>
        <v/>
      </c>
      <c r="M1985">
        <f>IF(L1985=1,COUNTIF($L$2:L1985,1),"")</f>
        <v/>
      </c>
    </row>
    <row r="1986">
      <c r="A1986">
        <f>IF(screen_FT_reviewer_A!$A1986="","",screen_FT_reviewer_A!$A1986)</f>
        <v/>
      </c>
      <c r="B1986">
        <f>IF(OR($A1986="",screen_FT_reviewer_A!$C1986=""),"",screen_FT_reviewer_A!$C1986)</f>
        <v/>
      </c>
      <c r="C1986">
        <f>IF(OR($A1986="",screen_FT_reviewer_B!$C1986=""),"",screen_FT_reviewer_B!$C1986)</f>
        <v/>
      </c>
      <c r="D1986">
        <f>IF(OR($A1986="",screen_FT_reviewer_A!$D1986=""),"",screen_FT_reviewer_A!$D1986)</f>
        <v/>
      </c>
      <c r="E1986">
        <f>IF(OR($A1986="",screen_FT_reviewer_B!$D1986=""),"",screen_FT_reviewer_B!$D1986)</f>
        <v/>
      </c>
      <c r="F1986">
        <f>IF(AND(B1986&lt;&gt;"",C1986&lt;&gt;""),1,"")</f>
        <v/>
      </c>
      <c r="G1986">
        <f>IF(F1986=1,IF(B1986=C1986,1,0),"")</f>
        <v/>
      </c>
      <c r="H1986">
        <f>IF(B1986="","",IFERROR(VLOOKUP(B1986,lst_FT_group_map_table,2,FALSE),"INVALID"))</f>
        <v/>
      </c>
      <c r="I1986">
        <f>IF(C1986="","",IFERROR(VLOOKUP(C1986,lst_FT_group_map_table,2,FALSE),"INVALID"))</f>
        <v/>
      </c>
      <c r="J1986">
        <f>IF(F1986=1,IF(H1986=I1986,1,0),"")</f>
        <v/>
      </c>
      <c r="K1986">
        <f>IF(AND(ISNUMBER(MATCH(B1986,lst_FT_sci_excl,0)),ISNUMBER(MATCH(C1986,lst_FT_sci_excl,0))),IF(D1986=E1986,1,0),"")</f>
        <v/>
      </c>
      <c r="L1986">
        <f>IF(OR(G1986=0,K1986=0),1,"")</f>
        <v/>
      </c>
      <c r="M1986">
        <f>IF(L1986=1,COUNTIF($L$2:L1986,1),"")</f>
        <v/>
      </c>
    </row>
    <row r="1987">
      <c r="A1987">
        <f>IF(screen_FT_reviewer_A!$A1987="","",screen_FT_reviewer_A!$A1987)</f>
        <v/>
      </c>
      <c r="B1987">
        <f>IF(OR($A1987="",screen_FT_reviewer_A!$C1987=""),"",screen_FT_reviewer_A!$C1987)</f>
        <v/>
      </c>
      <c r="C1987">
        <f>IF(OR($A1987="",screen_FT_reviewer_B!$C1987=""),"",screen_FT_reviewer_B!$C1987)</f>
        <v/>
      </c>
      <c r="D1987">
        <f>IF(OR($A1987="",screen_FT_reviewer_A!$D1987=""),"",screen_FT_reviewer_A!$D1987)</f>
        <v/>
      </c>
      <c r="E1987">
        <f>IF(OR($A1987="",screen_FT_reviewer_B!$D1987=""),"",screen_FT_reviewer_B!$D1987)</f>
        <v/>
      </c>
      <c r="F1987">
        <f>IF(AND(B1987&lt;&gt;"",C1987&lt;&gt;""),1,"")</f>
        <v/>
      </c>
      <c r="G1987">
        <f>IF(F1987=1,IF(B1987=C1987,1,0),"")</f>
        <v/>
      </c>
      <c r="H1987">
        <f>IF(B1987="","",IFERROR(VLOOKUP(B1987,lst_FT_group_map_table,2,FALSE),"INVALID"))</f>
        <v/>
      </c>
      <c r="I1987">
        <f>IF(C1987="","",IFERROR(VLOOKUP(C1987,lst_FT_group_map_table,2,FALSE),"INVALID"))</f>
        <v/>
      </c>
      <c r="J1987">
        <f>IF(F1987=1,IF(H1987=I1987,1,0),"")</f>
        <v/>
      </c>
      <c r="K1987">
        <f>IF(AND(ISNUMBER(MATCH(B1987,lst_FT_sci_excl,0)),ISNUMBER(MATCH(C1987,lst_FT_sci_excl,0))),IF(D1987=E1987,1,0),"")</f>
        <v/>
      </c>
      <c r="L1987">
        <f>IF(OR(G1987=0,K1987=0),1,"")</f>
        <v/>
      </c>
      <c r="M1987">
        <f>IF(L1987=1,COUNTIF($L$2:L1987,1),"")</f>
        <v/>
      </c>
    </row>
    <row r="1988">
      <c r="A1988">
        <f>IF(screen_FT_reviewer_A!$A1988="","",screen_FT_reviewer_A!$A1988)</f>
        <v/>
      </c>
      <c r="B1988">
        <f>IF(OR($A1988="",screen_FT_reviewer_A!$C1988=""),"",screen_FT_reviewer_A!$C1988)</f>
        <v/>
      </c>
      <c r="C1988">
        <f>IF(OR($A1988="",screen_FT_reviewer_B!$C1988=""),"",screen_FT_reviewer_B!$C1988)</f>
        <v/>
      </c>
      <c r="D1988">
        <f>IF(OR($A1988="",screen_FT_reviewer_A!$D1988=""),"",screen_FT_reviewer_A!$D1988)</f>
        <v/>
      </c>
      <c r="E1988">
        <f>IF(OR($A1988="",screen_FT_reviewer_B!$D1988=""),"",screen_FT_reviewer_B!$D1988)</f>
        <v/>
      </c>
      <c r="F1988">
        <f>IF(AND(B1988&lt;&gt;"",C1988&lt;&gt;""),1,"")</f>
        <v/>
      </c>
      <c r="G1988">
        <f>IF(F1988=1,IF(B1988=C1988,1,0),"")</f>
        <v/>
      </c>
      <c r="H1988">
        <f>IF(B1988="","",IFERROR(VLOOKUP(B1988,lst_FT_group_map_table,2,FALSE),"INVALID"))</f>
        <v/>
      </c>
      <c r="I1988">
        <f>IF(C1988="","",IFERROR(VLOOKUP(C1988,lst_FT_group_map_table,2,FALSE),"INVALID"))</f>
        <v/>
      </c>
      <c r="J1988">
        <f>IF(F1988=1,IF(H1988=I1988,1,0),"")</f>
        <v/>
      </c>
      <c r="K1988">
        <f>IF(AND(ISNUMBER(MATCH(B1988,lst_FT_sci_excl,0)),ISNUMBER(MATCH(C1988,lst_FT_sci_excl,0))),IF(D1988=E1988,1,0),"")</f>
        <v/>
      </c>
      <c r="L1988">
        <f>IF(OR(G1988=0,K1988=0),1,"")</f>
        <v/>
      </c>
      <c r="M1988">
        <f>IF(L1988=1,COUNTIF($L$2:L1988,1),"")</f>
        <v/>
      </c>
    </row>
    <row r="1989">
      <c r="A1989">
        <f>IF(screen_FT_reviewer_A!$A1989="","",screen_FT_reviewer_A!$A1989)</f>
        <v/>
      </c>
      <c r="B1989">
        <f>IF(OR($A1989="",screen_FT_reviewer_A!$C1989=""),"",screen_FT_reviewer_A!$C1989)</f>
        <v/>
      </c>
      <c r="C1989">
        <f>IF(OR($A1989="",screen_FT_reviewer_B!$C1989=""),"",screen_FT_reviewer_B!$C1989)</f>
        <v/>
      </c>
      <c r="D1989">
        <f>IF(OR($A1989="",screen_FT_reviewer_A!$D1989=""),"",screen_FT_reviewer_A!$D1989)</f>
        <v/>
      </c>
      <c r="E1989">
        <f>IF(OR($A1989="",screen_FT_reviewer_B!$D1989=""),"",screen_FT_reviewer_B!$D1989)</f>
        <v/>
      </c>
      <c r="F1989">
        <f>IF(AND(B1989&lt;&gt;"",C1989&lt;&gt;""),1,"")</f>
        <v/>
      </c>
      <c r="G1989">
        <f>IF(F1989=1,IF(B1989=C1989,1,0),"")</f>
        <v/>
      </c>
      <c r="H1989">
        <f>IF(B1989="","",IFERROR(VLOOKUP(B1989,lst_FT_group_map_table,2,FALSE),"INVALID"))</f>
        <v/>
      </c>
      <c r="I1989">
        <f>IF(C1989="","",IFERROR(VLOOKUP(C1989,lst_FT_group_map_table,2,FALSE),"INVALID"))</f>
        <v/>
      </c>
      <c r="J1989">
        <f>IF(F1989=1,IF(H1989=I1989,1,0),"")</f>
        <v/>
      </c>
      <c r="K1989">
        <f>IF(AND(ISNUMBER(MATCH(B1989,lst_FT_sci_excl,0)),ISNUMBER(MATCH(C1989,lst_FT_sci_excl,0))),IF(D1989=E1989,1,0),"")</f>
        <v/>
      </c>
      <c r="L1989">
        <f>IF(OR(G1989=0,K1989=0),1,"")</f>
        <v/>
      </c>
      <c r="M1989">
        <f>IF(L1989=1,COUNTIF($L$2:L1989,1),"")</f>
        <v/>
      </c>
    </row>
    <row r="1990">
      <c r="A1990">
        <f>IF(screen_FT_reviewer_A!$A1990="","",screen_FT_reviewer_A!$A1990)</f>
        <v/>
      </c>
      <c r="B1990">
        <f>IF(OR($A1990="",screen_FT_reviewer_A!$C1990=""),"",screen_FT_reviewer_A!$C1990)</f>
        <v/>
      </c>
      <c r="C1990">
        <f>IF(OR($A1990="",screen_FT_reviewer_B!$C1990=""),"",screen_FT_reviewer_B!$C1990)</f>
        <v/>
      </c>
      <c r="D1990">
        <f>IF(OR($A1990="",screen_FT_reviewer_A!$D1990=""),"",screen_FT_reviewer_A!$D1990)</f>
        <v/>
      </c>
      <c r="E1990">
        <f>IF(OR($A1990="",screen_FT_reviewer_B!$D1990=""),"",screen_FT_reviewer_B!$D1990)</f>
        <v/>
      </c>
      <c r="F1990">
        <f>IF(AND(B1990&lt;&gt;"",C1990&lt;&gt;""),1,"")</f>
        <v/>
      </c>
      <c r="G1990">
        <f>IF(F1990=1,IF(B1990=C1990,1,0),"")</f>
        <v/>
      </c>
      <c r="H1990">
        <f>IF(B1990="","",IFERROR(VLOOKUP(B1990,lst_FT_group_map_table,2,FALSE),"INVALID"))</f>
        <v/>
      </c>
      <c r="I1990">
        <f>IF(C1990="","",IFERROR(VLOOKUP(C1990,lst_FT_group_map_table,2,FALSE),"INVALID"))</f>
        <v/>
      </c>
      <c r="J1990">
        <f>IF(F1990=1,IF(H1990=I1990,1,0),"")</f>
        <v/>
      </c>
      <c r="K1990">
        <f>IF(AND(ISNUMBER(MATCH(B1990,lst_FT_sci_excl,0)),ISNUMBER(MATCH(C1990,lst_FT_sci_excl,0))),IF(D1990=E1990,1,0),"")</f>
        <v/>
      </c>
      <c r="L1990">
        <f>IF(OR(G1990=0,K1990=0),1,"")</f>
        <v/>
      </c>
      <c r="M1990">
        <f>IF(L1990=1,COUNTIF($L$2:L1990,1),"")</f>
        <v/>
      </c>
    </row>
    <row r="1991">
      <c r="A1991">
        <f>IF(screen_FT_reviewer_A!$A1991="","",screen_FT_reviewer_A!$A1991)</f>
        <v/>
      </c>
      <c r="B1991">
        <f>IF(OR($A1991="",screen_FT_reviewer_A!$C1991=""),"",screen_FT_reviewer_A!$C1991)</f>
        <v/>
      </c>
      <c r="C1991">
        <f>IF(OR($A1991="",screen_FT_reviewer_B!$C1991=""),"",screen_FT_reviewer_B!$C1991)</f>
        <v/>
      </c>
      <c r="D1991">
        <f>IF(OR($A1991="",screen_FT_reviewer_A!$D1991=""),"",screen_FT_reviewer_A!$D1991)</f>
        <v/>
      </c>
      <c r="E1991">
        <f>IF(OR($A1991="",screen_FT_reviewer_B!$D1991=""),"",screen_FT_reviewer_B!$D1991)</f>
        <v/>
      </c>
      <c r="F1991">
        <f>IF(AND(B1991&lt;&gt;"",C1991&lt;&gt;""),1,"")</f>
        <v/>
      </c>
      <c r="G1991">
        <f>IF(F1991=1,IF(B1991=C1991,1,0),"")</f>
        <v/>
      </c>
      <c r="H1991">
        <f>IF(B1991="","",IFERROR(VLOOKUP(B1991,lst_FT_group_map_table,2,FALSE),"INVALID"))</f>
        <v/>
      </c>
      <c r="I1991">
        <f>IF(C1991="","",IFERROR(VLOOKUP(C1991,lst_FT_group_map_table,2,FALSE),"INVALID"))</f>
        <v/>
      </c>
      <c r="J1991">
        <f>IF(F1991=1,IF(H1991=I1991,1,0),"")</f>
        <v/>
      </c>
      <c r="K1991">
        <f>IF(AND(ISNUMBER(MATCH(B1991,lst_FT_sci_excl,0)),ISNUMBER(MATCH(C1991,lst_FT_sci_excl,0))),IF(D1991=E1991,1,0),"")</f>
        <v/>
      </c>
      <c r="L1991">
        <f>IF(OR(G1991=0,K1991=0),1,"")</f>
        <v/>
      </c>
      <c r="M1991">
        <f>IF(L1991=1,COUNTIF($L$2:L1991,1),"")</f>
        <v/>
      </c>
    </row>
    <row r="1992">
      <c r="A1992">
        <f>IF(screen_FT_reviewer_A!$A1992="","",screen_FT_reviewer_A!$A1992)</f>
        <v/>
      </c>
      <c r="B1992">
        <f>IF(OR($A1992="",screen_FT_reviewer_A!$C1992=""),"",screen_FT_reviewer_A!$C1992)</f>
        <v/>
      </c>
      <c r="C1992">
        <f>IF(OR($A1992="",screen_FT_reviewer_B!$C1992=""),"",screen_FT_reviewer_B!$C1992)</f>
        <v/>
      </c>
      <c r="D1992">
        <f>IF(OR($A1992="",screen_FT_reviewer_A!$D1992=""),"",screen_FT_reviewer_A!$D1992)</f>
        <v/>
      </c>
      <c r="E1992">
        <f>IF(OR($A1992="",screen_FT_reviewer_B!$D1992=""),"",screen_FT_reviewer_B!$D1992)</f>
        <v/>
      </c>
      <c r="F1992">
        <f>IF(AND(B1992&lt;&gt;"",C1992&lt;&gt;""),1,"")</f>
        <v/>
      </c>
      <c r="G1992">
        <f>IF(F1992=1,IF(B1992=C1992,1,0),"")</f>
        <v/>
      </c>
      <c r="H1992">
        <f>IF(B1992="","",IFERROR(VLOOKUP(B1992,lst_FT_group_map_table,2,FALSE),"INVALID"))</f>
        <v/>
      </c>
      <c r="I1992">
        <f>IF(C1992="","",IFERROR(VLOOKUP(C1992,lst_FT_group_map_table,2,FALSE),"INVALID"))</f>
        <v/>
      </c>
      <c r="J1992">
        <f>IF(F1992=1,IF(H1992=I1992,1,0),"")</f>
        <v/>
      </c>
      <c r="K1992">
        <f>IF(AND(ISNUMBER(MATCH(B1992,lst_FT_sci_excl,0)),ISNUMBER(MATCH(C1992,lst_FT_sci_excl,0))),IF(D1992=E1992,1,0),"")</f>
        <v/>
      </c>
      <c r="L1992">
        <f>IF(OR(G1992=0,K1992=0),1,"")</f>
        <v/>
      </c>
      <c r="M1992">
        <f>IF(L1992=1,COUNTIF($L$2:L1992,1),"")</f>
        <v/>
      </c>
    </row>
    <row r="1993">
      <c r="A1993">
        <f>IF(screen_FT_reviewer_A!$A1993="","",screen_FT_reviewer_A!$A1993)</f>
        <v/>
      </c>
      <c r="B1993">
        <f>IF(OR($A1993="",screen_FT_reviewer_A!$C1993=""),"",screen_FT_reviewer_A!$C1993)</f>
        <v/>
      </c>
      <c r="C1993">
        <f>IF(OR($A1993="",screen_FT_reviewer_B!$C1993=""),"",screen_FT_reviewer_B!$C1993)</f>
        <v/>
      </c>
      <c r="D1993">
        <f>IF(OR($A1993="",screen_FT_reviewer_A!$D1993=""),"",screen_FT_reviewer_A!$D1993)</f>
        <v/>
      </c>
      <c r="E1993">
        <f>IF(OR($A1993="",screen_FT_reviewer_B!$D1993=""),"",screen_FT_reviewer_B!$D1993)</f>
        <v/>
      </c>
      <c r="F1993">
        <f>IF(AND(B1993&lt;&gt;"",C1993&lt;&gt;""),1,"")</f>
        <v/>
      </c>
      <c r="G1993">
        <f>IF(F1993=1,IF(B1993=C1993,1,0),"")</f>
        <v/>
      </c>
      <c r="H1993">
        <f>IF(B1993="","",IFERROR(VLOOKUP(B1993,lst_FT_group_map_table,2,FALSE),"INVALID"))</f>
        <v/>
      </c>
      <c r="I1993">
        <f>IF(C1993="","",IFERROR(VLOOKUP(C1993,lst_FT_group_map_table,2,FALSE),"INVALID"))</f>
        <v/>
      </c>
      <c r="J1993">
        <f>IF(F1993=1,IF(H1993=I1993,1,0),"")</f>
        <v/>
      </c>
      <c r="K1993">
        <f>IF(AND(ISNUMBER(MATCH(B1993,lst_FT_sci_excl,0)),ISNUMBER(MATCH(C1993,lst_FT_sci_excl,0))),IF(D1993=E1993,1,0),"")</f>
        <v/>
      </c>
      <c r="L1993">
        <f>IF(OR(G1993=0,K1993=0),1,"")</f>
        <v/>
      </c>
      <c r="M1993">
        <f>IF(L1993=1,COUNTIF($L$2:L1993,1),"")</f>
        <v/>
      </c>
    </row>
    <row r="1994">
      <c r="A1994">
        <f>IF(screen_FT_reviewer_A!$A1994="","",screen_FT_reviewer_A!$A1994)</f>
        <v/>
      </c>
      <c r="B1994">
        <f>IF(OR($A1994="",screen_FT_reviewer_A!$C1994=""),"",screen_FT_reviewer_A!$C1994)</f>
        <v/>
      </c>
      <c r="C1994">
        <f>IF(OR($A1994="",screen_FT_reviewer_B!$C1994=""),"",screen_FT_reviewer_B!$C1994)</f>
        <v/>
      </c>
      <c r="D1994">
        <f>IF(OR($A1994="",screen_FT_reviewer_A!$D1994=""),"",screen_FT_reviewer_A!$D1994)</f>
        <v/>
      </c>
      <c r="E1994">
        <f>IF(OR($A1994="",screen_FT_reviewer_B!$D1994=""),"",screen_FT_reviewer_B!$D1994)</f>
        <v/>
      </c>
      <c r="F1994">
        <f>IF(AND(B1994&lt;&gt;"",C1994&lt;&gt;""),1,"")</f>
        <v/>
      </c>
      <c r="G1994">
        <f>IF(F1994=1,IF(B1994=C1994,1,0),"")</f>
        <v/>
      </c>
      <c r="H1994">
        <f>IF(B1994="","",IFERROR(VLOOKUP(B1994,lst_FT_group_map_table,2,FALSE),"INVALID"))</f>
        <v/>
      </c>
      <c r="I1994">
        <f>IF(C1994="","",IFERROR(VLOOKUP(C1994,lst_FT_group_map_table,2,FALSE),"INVALID"))</f>
        <v/>
      </c>
      <c r="J1994">
        <f>IF(F1994=1,IF(H1994=I1994,1,0),"")</f>
        <v/>
      </c>
      <c r="K1994">
        <f>IF(AND(ISNUMBER(MATCH(B1994,lst_FT_sci_excl,0)),ISNUMBER(MATCH(C1994,lst_FT_sci_excl,0))),IF(D1994=E1994,1,0),"")</f>
        <v/>
      </c>
      <c r="L1994">
        <f>IF(OR(G1994=0,K1994=0),1,"")</f>
        <v/>
      </c>
      <c r="M1994">
        <f>IF(L1994=1,COUNTIF($L$2:L1994,1),"")</f>
        <v/>
      </c>
    </row>
    <row r="1995">
      <c r="A1995">
        <f>IF(screen_FT_reviewer_A!$A1995="","",screen_FT_reviewer_A!$A1995)</f>
        <v/>
      </c>
      <c r="B1995">
        <f>IF(OR($A1995="",screen_FT_reviewer_A!$C1995=""),"",screen_FT_reviewer_A!$C1995)</f>
        <v/>
      </c>
      <c r="C1995">
        <f>IF(OR($A1995="",screen_FT_reviewer_B!$C1995=""),"",screen_FT_reviewer_B!$C1995)</f>
        <v/>
      </c>
      <c r="D1995">
        <f>IF(OR($A1995="",screen_FT_reviewer_A!$D1995=""),"",screen_FT_reviewer_A!$D1995)</f>
        <v/>
      </c>
      <c r="E1995">
        <f>IF(OR($A1995="",screen_FT_reviewer_B!$D1995=""),"",screen_FT_reviewer_B!$D1995)</f>
        <v/>
      </c>
      <c r="F1995">
        <f>IF(AND(B1995&lt;&gt;"",C1995&lt;&gt;""),1,"")</f>
        <v/>
      </c>
      <c r="G1995">
        <f>IF(F1995=1,IF(B1995=C1995,1,0),"")</f>
        <v/>
      </c>
      <c r="H1995">
        <f>IF(B1995="","",IFERROR(VLOOKUP(B1995,lst_FT_group_map_table,2,FALSE),"INVALID"))</f>
        <v/>
      </c>
      <c r="I1995">
        <f>IF(C1995="","",IFERROR(VLOOKUP(C1995,lst_FT_group_map_table,2,FALSE),"INVALID"))</f>
        <v/>
      </c>
      <c r="J1995">
        <f>IF(F1995=1,IF(H1995=I1995,1,0),"")</f>
        <v/>
      </c>
      <c r="K1995">
        <f>IF(AND(ISNUMBER(MATCH(B1995,lst_FT_sci_excl,0)),ISNUMBER(MATCH(C1995,lst_FT_sci_excl,0))),IF(D1995=E1995,1,0),"")</f>
        <v/>
      </c>
      <c r="L1995">
        <f>IF(OR(G1995=0,K1995=0),1,"")</f>
        <v/>
      </c>
      <c r="M1995">
        <f>IF(L1995=1,COUNTIF($L$2:L1995,1),"")</f>
        <v/>
      </c>
    </row>
    <row r="1996">
      <c r="A1996">
        <f>IF(screen_FT_reviewer_A!$A1996="","",screen_FT_reviewer_A!$A1996)</f>
        <v/>
      </c>
      <c r="B1996">
        <f>IF(OR($A1996="",screen_FT_reviewer_A!$C1996=""),"",screen_FT_reviewer_A!$C1996)</f>
        <v/>
      </c>
      <c r="C1996">
        <f>IF(OR($A1996="",screen_FT_reviewer_B!$C1996=""),"",screen_FT_reviewer_B!$C1996)</f>
        <v/>
      </c>
      <c r="D1996">
        <f>IF(OR($A1996="",screen_FT_reviewer_A!$D1996=""),"",screen_FT_reviewer_A!$D1996)</f>
        <v/>
      </c>
      <c r="E1996">
        <f>IF(OR($A1996="",screen_FT_reviewer_B!$D1996=""),"",screen_FT_reviewer_B!$D1996)</f>
        <v/>
      </c>
      <c r="F1996">
        <f>IF(AND(B1996&lt;&gt;"",C1996&lt;&gt;""),1,"")</f>
        <v/>
      </c>
      <c r="G1996">
        <f>IF(F1996=1,IF(B1996=C1996,1,0),"")</f>
        <v/>
      </c>
      <c r="H1996">
        <f>IF(B1996="","",IFERROR(VLOOKUP(B1996,lst_FT_group_map_table,2,FALSE),"INVALID"))</f>
        <v/>
      </c>
      <c r="I1996">
        <f>IF(C1996="","",IFERROR(VLOOKUP(C1996,lst_FT_group_map_table,2,FALSE),"INVALID"))</f>
        <v/>
      </c>
      <c r="J1996">
        <f>IF(F1996=1,IF(H1996=I1996,1,0),"")</f>
        <v/>
      </c>
      <c r="K1996">
        <f>IF(AND(ISNUMBER(MATCH(B1996,lst_FT_sci_excl,0)),ISNUMBER(MATCH(C1996,lst_FT_sci_excl,0))),IF(D1996=E1996,1,0),"")</f>
        <v/>
      </c>
      <c r="L1996">
        <f>IF(OR(G1996=0,K1996=0),1,"")</f>
        <v/>
      </c>
      <c r="M1996">
        <f>IF(L1996=1,COUNTIF($L$2:L1996,1),"")</f>
        <v/>
      </c>
    </row>
    <row r="1997">
      <c r="A1997">
        <f>IF(screen_FT_reviewer_A!$A1997="","",screen_FT_reviewer_A!$A1997)</f>
        <v/>
      </c>
      <c r="B1997">
        <f>IF(OR($A1997="",screen_FT_reviewer_A!$C1997=""),"",screen_FT_reviewer_A!$C1997)</f>
        <v/>
      </c>
      <c r="C1997">
        <f>IF(OR($A1997="",screen_FT_reviewer_B!$C1997=""),"",screen_FT_reviewer_B!$C1997)</f>
        <v/>
      </c>
      <c r="D1997">
        <f>IF(OR($A1997="",screen_FT_reviewer_A!$D1997=""),"",screen_FT_reviewer_A!$D1997)</f>
        <v/>
      </c>
      <c r="E1997">
        <f>IF(OR($A1997="",screen_FT_reviewer_B!$D1997=""),"",screen_FT_reviewer_B!$D1997)</f>
        <v/>
      </c>
      <c r="F1997">
        <f>IF(AND(B1997&lt;&gt;"",C1997&lt;&gt;""),1,"")</f>
        <v/>
      </c>
      <c r="G1997">
        <f>IF(F1997=1,IF(B1997=C1997,1,0),"")</f>
        <v/>
      </c>
      <c r="H1997">
        <f>IF(B1997="","",IFERROR(VLOOKUP(B1997,lst_FT_group_map_table,2,FALSE),"INVALID"))</f>
        <v/>
      </c>
      <c r="I1997">
        <f>IF(C1997="","",IFERROR(VLOOKUP(C1997,lst_FT_group_map_table,2,FALSE),"INVALID"))</f>
        <v/>
      </c>
      <c r="J1997">
        <f>IF(F1997=1,IF(H1997=I1997,1,0),"")</f>
        <v/>
      </c>
      <c r="K1997">
        <f>IF(AND(ISNUMBER(MATCH(B1997,lst_FT_sci_excl,0)),ISNUMBER(MATCH(C1997,lst_FT_sci_excl,0))),IF(D1997=E1997,1,0),"")</f>
        <v/>
      </c>
      <c r="L1997">
        <f>IF(OR(G1997=0,K1997=0),1,"")</f>
        <v/>
      </c>
      <c r="M1997">
        <f>IF(L1997=1,COUNTIF($L$2:L1997,1),"")</f>
        <v/>
      </c>
    </row>
    <row r="1998">
      <c r="A1998">
        <f>IF(screen_FT_reviewer_A!$A1998="","",screen_FT_reviewer_A!$A1998)</f>
        <v/>
      </c>
      <c r="B1998">
        <f>IF(OR($A1998="",screen_FT_reviewer_A!$C1998=""),"",screen_FT_reviewer_A!$C1998)</f>
        <v/>
      </c>
      <c r="C1998">
        <f>IF(OR($A1998="",screen_FT_reviewer_B!$C1998=""),"",screen_FT_reviewer_B!$C1998)</f>
        <v/>
      </c>
      <c r="D1998">
        <f>IF(OR($A1998="",screen_FT_reviewer_A!$D1998=""),"",screen_FT_reviewer_A!$D1998)</f>
        <v/>
      </c>
      <c r="E1998">
        <f>IF(OR($A1998="",screen_FT_reviewer_B!$D1998=""),"",screen_FT_reviewer_B!$D1998)</f>
        <v/>
      </c>
      <c r="F1998">
        <f>IF(AND(B1998&lt;&gt;"",C1998&lt;&gt;""),1,"")</f>
        <v/>
      </c>
      <c r="G1998">
        <f>IF(F1998=1,IF(B1998=C1998,1,0),"")</f>
        <v/>
      </c>
      <c r="H1998">
        <f>IF(B1998="","",IFERROR(VLOOKUP(B1998,lst_FT_group_map_table,2,FALSE),"INVALID"))</f>
        <v/>
      </c>
      <c r="I1998">
        <f>IF(C1998="","",IFERROR(VLOOKUP(C1998,lst_FT_group_map_table,2,FALSE),"INVALID"))</f>
        <v/>
      </c>
      <c r="J1998">
        <f>IF(F1998=1,IF(H1998=I1998,1,0),"")</f>
        <v/>
      </c>
      <c r="K1998">
        <f>IF(AND(ISNUMBER(MATCH(B1998,lst_FT_sci_excl,0)),ISNUMBER(MATCH(C1998,lst_FT_sci_excl,0))),IF(D1998=E1998,1,0),"")</f>
        <v/>
      </c>
      <c r="L1998">
        <f>IF(OR(G1998=0,K1998=0),1,"")</f>
        <v/>
      </c>
      <c r="M1998">
        <f>IF(L1998=1,COUNTIF($L$2:L1998,1),"")</f>
        <v/>
      </c>
    </row>
    <row r="1999">
      <c r="A1999">
        <f>IF(screen_FT_reviewer_A!$A1999="","",screen_FT_reviewer_A!$A1999)</f>
        <v/>
      </c>
      <c r="B1999">
        <f>IF(OR($A1999="",screen_FT_reviewer_A!$C1999=""),"",screen_FT_reviewer_A!$C1999)</f>
        <v/>
      </c>
      <c r="C1999">
        <f>IF(OR($A1999="",screen_FT_reviewer_B!$C1999=""),"",screen_FT_reviewer_B!$C1999)</f>
        <v/>
      </c>
      <c r="D1999">
        <f>IF(OR($A1999="",screen_FT_reviewer_A!$D1999=""),"",screen_FT_reviewer_A!$D1999)</f>
        <v/>
      </c>
      <c r="E1999">
        <f>IF(OR($A1999="",screen_FT_reviewer_B!$D1999=""),"",screen_FT_reviewer_B!$D1999)</f>
        <v/>
      </c>
      <c r="F1999">
        <f>IF(AND(B1999&lt;&gt;"",C1999&lt;&gt;""),1,"")</f>
        <v/>
      </c>
      <c r="G1999">
        <f>IF(F1999=1,IF(B1999=C1999,1,0),"")</f>
        <v/>
      </c>
      <c r="H1999">
        <f>IF(B1999="","",IFERROR(VLOOKUP(B1999,lst_FT_group_map_table,2,FALSE),"INVALID"))</f>
        <v/>
      </c>
      <c r="I1999">
        <f>IF(C1999="","",IFERROR(VLOOKUP(C1999,lst_FT_group_map_table,2,FALSE),"INVALID"))</f>
        <v/>
      </c>
      <c r="J1999">
        <f>IF(F1999=1,IF(H1999=I1999,1,0),"")</f>
        <v/>
      </c>
      <c r="K1999">
        <f>IF(AND(ISNUMBER(MATCH(B1999,lst_FT_sci_excl,0)),ISNUMBER(MATCH(C1999,lst_FT_sci_excl,0))),IF(D1999=E1999,1,0),"")</f>
        <v/>
      </c>
      <c r="L1999">
        <f>IF(OR(G1999=0,K1999=0),1,"")</f>
        <v/>
      </c>
      <c r="M1999">
        <f>IF(L1999=1,COUNTIF($L$2:L1999,1),"")</f>
        <v/>
      </c>
    </row>
    <row r="2000">
      <c r="A2000">
        <f>IF(screen_FT_reviewer_A!$A2000="","",screen_FT_reviewer_A!$A2000)</f>
        <v/>
      </c>
      <c r="B2000">
        <f>IF(OR($A2000="",screen_FT_reviewer_A!$C2000=""),"",screen_FT_reviewer_A!$C2000)</f>
        <v/>
      </c>
      <c r="C2000">
        <f>IF(OR($A2000="",screen_FT_reviewer_B!$C2000=""),"",screen_FT_reviewer_B!$C2000)</f>
        <v/>
      </c>
      <c r="D2000">
        <f>IF(OR($A2000="",screen_FT_reviewer_A!$D2000=""),"",screen_FT_reviewer_A!$D2000)</f>
        <v/>
      </c>
      <c r="E2000">
        <f>IF(OR($A2000="",screen_FT_reviewer_B!$D2000=""),"",screen_FT_reviewer_B!$D2000)</f>
        <v/>
      </c>
      <c r="F2000">
        <f>IF(AND(B2000&lt;&gt;"",C2000&lt;&gt;""),1,"")</f>
        <v/>
      </c>
      <c r="G2000">
        <f>IF(F2000=1,IF(B2000=C2000,1,0),"")</f>
        <v/>
      </c>
      <c r="H2000">
        <f>IF(B2000="","",IFERROR(VLOOKUP(B2000,lst_FT_group_map_table,2,FALSE),"INVALID"))</f>
        <v/>
      </c>
      <c r="I2000">
        <f>IF(C2000="","",IFERROR(VLOOKUP(C2000,lst_FT_group_map_table,2,FALSE),"INVALID"))</f>
        <v/>
      </c>
      <c r="J2000">
        <f>IF(F2000=1,IF(H2000=I2000,1,0),"")</f>
        <v/>
      </c>
      <c r="K2000">
        <f>IF(AND(ISNUMBER(MATCH(B2000,lst_FT_sci_excl,0)),ISNUMBER(MATCH(C2000,lst_FT_sci_excl,0))),IF(D2000=E2000,1,0),"")</f>
        <v/>
      </c>
      <c r="L2000">
        <f>IF(OR(G2000=0,K2000=0),1,"")</f>
        <v/>
      </c>
      <c r="M2000">
        <f>IF(L2000=1,COUNTIF($L$2:L2000,1),"")</f>
        <v/>
      </c>
    </row>
    <row r="2001">
      <c r="A2001">
        <f>IF(screen_FT_reviewer_A!$A2001="","",screen_FT_reviewer_A!$A2001)</f>
        <v/>
      </c>
      <c r="B2001">
        <f>IF(OR($A2001="",screen_FT_reviewer_A!$C2001=""),"",screen_FT_reviewer_A!$C2001)</f>
        <v/>
      </c>
      <c r="C2001">
        <f>IF(OR($A2001="",screen_FT_reviewer_B!$C2001=""),"",screen_FT_reviewer_B!$C2001)</f>
        <v/>
      </c>
      <c r="D2001">
        <f>IF(OR($A2001="",screen_FT_reviewer_A!$D2001=""),"",screen_FT_reviewer_A!$D2001)</f>
        <v/>
      </c>
      <c r="E2001">
        <f>IF(OR($A2001="",screen_FT_reviewer_B!$D2001=""),"",screen_FT_reviewer_B!$D2001)</f>
        <v/>
      </c>
      <c r="F2001">
        <f>IF(AND(B2001&lt;&gt;"",C2001&lt;&gt;""),1,"")</f>
        <v/>
      </c>
      <c r="G2001">
        <f>IF(F2001=1,IF(B2001=C2001,1,0),"")</f>
        <v/>
      </c>
      <c r="H2001">
        <f>IF(B2001="","",IFERROR(VLOOKUP(B2001,lst_FT_group_map_table,2,FALSE),"INVALID"))</f>
        <v/>
      </c>
      <c r="I2001">
        <f>IF(C2001="","",IFERROR(VLOOKUP(C2001,lst_FT_group_map_table,2,FALSE),"INVALID"))</f>
        <v/>
      </c>
      <c r="J2001">
        <f>IF(F2001=1,IF(H2001=I2001,1,0),"")</f>
        <v/>
      </c>
      <c r="K2001">
        <f>IF(AND(ISNUMBER(MATCH(B2001,lst_FT_sci_excl,0)),ISNUMBER(MATCH(C2001,lst_FT_sci_excl,0))),IF(D2001=E2001,1,0),"")</f>
        <v/>
      </c>
      <c r="L2001">
        <f>IF(OR(G2001=0,K2001=0),1,"")</f>
        <v/>
      </c>
      <c r="M2001">
        <f>IF(L2001=1,COUNTIF($L$2:L2001,1),"")</f>
        <v/>
      </c>
    </row>
    <row r="2002">
      <c r="A2002">
        <f>IF(screen_FT_reviewer_A!$A2002="","",screen_FT_reviewer_A!$A2002)</f>
        <v/>
      </c>
      <c r="B2002">
        <f>IF(OR($A2002="",screen_FT_reviewer_A!$C2002=""),"",screen_FT_reviewer_A!$C2002)</f>
        <v/>
      </c>
      <c r="C2002">
        <f>IF(OR($A2002="",screen_FT_reviewer_B!$C2002=""),"",screen_FT_reviewer_B!$C2002)</f>
        <v/>
      </c>
      <c r="D2002">
        <f>IF(OR($A2002="",screen_FT_reviewer_A!$D2002=""),"",screen_FT_reviewer_A!$D2002)</f>
        <v/>
      </c>
      <c r="E2002">
        <f>IF(OR($A2002="",screen_FT_reviewer_B!$D2002=""),"",screen_FT_reviewer_B!$D2002)</f>
        <v/>
      </c>
      <c r="F2002">
        <f>IF(AND(B2002&lt;&gt;"",C2002&lt;&gt;""),1,"")</f>
        <v/>
      </c>
      <c r="G2002">
        <f>IF(F2002=1,IF(B2002=C2002,1,0),"")</f>
        <v/>
      </c>
      <c r="H2002">
        <f>IF(B2002="","",IFERROR(VLOOKUP(B2002,lst_FT_group_map_table,2,FALSE),"INVALID"))</f>
        <v/>
      </c>
      <c r="I2002">
        <f>IF(C2002="","",IFERROR(VLOOKUP(C2002,lst_FT_group_map_table,2,FALSE),"INVALID"))</f>
        <v/>
      </c>
      <c r="J2002">
        <f>IF(F2002=1,IF(H2002=I2002,1,0),"")</f>
        <v/>
      </c>
      <c r="K2002">
        <f>IF(AND(ISNUMBER(MATCH(B2002,lst_FT_sci_excl,0)),ISNUMBER(MATCH(C2002,lst_FT_sci_excl,0))),IF(D2002=E2002,1,0),"")</f>
        <v/>
      </c>
      <c r="L2002">
        <f>IF(OR(G2002=0,K2002=0),1,"")</f>
        <v/>
      </c>
      <c r="M2002">
        <f>IF(L2002=1,COUNTIF($L$2:L2002,1),"")</f>
        <v/>
      </c>
    </row>
    <row r="2003">
      <c r="A2003">
        <f>IF(screen_FT_reviewer_A!$A2003="","",screen_FT_reviewer_A!$A2003)</f>
        <v/>
      </c>
      <c r="B2003">
        <f>IF(OR($A2003="",screen_FT_reviewer_A!$C2003=""),"",screen_FT_reviewer_A!$C2003)</f>
        <v/>
      </c>
      <c r="C2003">
        <f>IF(OR($A2003="",screen_FT_reviewer_B!$C2003=""),"",screen_FT_reviewer_B!$C2003)</f>
        <v/>
      </c>
      <c r="D2003">
        <f>IF(OR($A2003="",screen_FT_reviewer_A!$D2003=""),"",screen_FT_reviewer_A!$D2003)</f>
        <v/>
      </c>
      <c r="E2003">
        <f>IF(OR($A2003="",screen_FT_reviewer_B!$D2003=""),"",screen_FT_reviewer_B!$D2003)</f>
        <v/>
      </c>
      <c r="F2003">
        <f>IF(AND(B2003&lt;&gt;"",C2003&lt;&gt;""),1,"")</f>
        <v/>
      </c>
      <c r="G2003">
        <f>IF(F2003=1,IF(B2003=C2003,1,0),"")</f>
        <v/>
      </c>
      <c r="H2003">
        <f>IF(B2003="","",IFERROR(VLOOKUP(B2003,lst_FT_group_map_table,2,FALSE),"INVALID"))</f>
        <v/>
      </c>
      <c r="I2003">
        <f>IF(C2003="","",IFERROR(VLOOKUP(C2003,lst_FT_group_map_table,2,FALSE),"INVALID"))</f>
        <v/>
      </c>
      <c r="J2003">
        <f>IF(F2003=1,IF(H2003=I2003,1,0),"")</f>
        <v/>
      </c>
      <c r="K2003">
        <f>IF(AND(ISNUMBER(MATCH(B2003,lst_FT_sci_excl,0)),ISNUMBER(MATCH(C2003,lst_FT_sci_excl,0))),IF(D2003=E2003,1,0),"")</f>
        <v/>
      </c>
      <c r="L2003">
        <f>IF(OR(G2003=0,K2003=0),1,"")</f>
        <v/>
      </c>
      <c r="M2003">
        <f>IF(L2003=1,COUNTIF($L$2:L2003,1),"")</f>
        <v/>
      </c>
    </row>
    <row r="2004">
      <c r="A2004">
        <f>IF(screen_FT_reviewer_A!$A2004="","",screen_FT_reviewer_A!$A2004)</f>
        <v/>
      </c>
      <c r="B2004">
        <f>IF(OR($A2004="",screen_FT_reviewer_A!$C2004=""),"",screen_FT_reviewer_A!$C2004)</f>
        <v/>
      </c>
      <c r="C2004">
        <f>IF(OR($A2004="",screen_FT_reviewer_B!$C2004=""),"",screen_FT_reviewer_B!$C2004)</f>
        <v/>
      </c>
      <c r="D2004">
        <f>IF(OR($A2004="",screen_FT_reviewer_A!$D2004=""),"",screen_FT_reviewer_A!$D2004)</f>
        <v/>
      </c>
      <c r="E2004">
        <f>IF(OR($A2004="",screen_FT_reviewer_B!$D2004=""),"",screen_FT_reviewer_B!$D2004)</f>
        <v/>
      </c>
      <c r="F2004">
        <f>IF(AND(B2004&lt;&gt;"",C2004&lt;&gt;""),1,"")</f>
        <v/>
      </c>
      <c r="G2004">
        <f>IF(F2004=1,IF(B2004=C2004,1,0),"")</f>
        <v/>
      </c>
      <c r="H2004">
        <f>IF(B2004="","",IFERROR(VLOOKUP(B2004,lst_FT_group_map_table,2,FALSE),"INVALID"))</f>
        <v/>
      </c>
      <c r="I2004">
        <f>IF(C2004="","",IFERROR(VLOOKUP(C2004,lst_FT_group_map_table,2,FALSE),"INVALID"))</f>
        <v/>
      </c>
      <c r="J2004">
        <f>IF(F2004=1,IF(H2004=I2004,1,0),"")</f>
        <v/>
      </c>
      <c r="K2004">
        <f>IF(AND(ISNUMBER(MATCH(B2004,lst_FT_sci_excl,0)),ISNUMBER(MATCH(C2004,lst_FT_sci_excl,0))),IF(D2004=E2004,1,0),"")</f>
        <v/>
      </c>
      <c r="L2004">
        <f>IF(OR(G2004=0,K2004=0),1,"")</f>
        <v/>
      </c>
      <c r="M2004">
        <f>IF(L2004=1,COUNTIF($L$2:L2004,1),"")</f>
        <v/>
      </c>
    </row>
    <row r="2005">
      <c r="A2005">
        <f>IF(screen_FT_reviewer_A!$A2005="","",screen_FT_reviewer_A!$A2005)</f>
        <v/>
      </c>
      <c r="B2005">
        <f>IF(OR($A2005="",screen_FT_reviewer_A!$C2005=""),"",screen_FT_reviewer_A!$C2005)</f>
        <v/>
      </c>
      <c r="C2005">
        <f>IF(OR($A2005="",screen_FT_reviewer_B!$C2005=""),"",screen_FT_reviewer_B!$C2005)</f>
        <v/>
      </c>
      <c r="D2005">
        <f>IF(OR($A2005="",screen_FT_reviewer_A!$D2005=""),"",screen_FT_reviewer_A!$D2005)</f>
        <v/>
      </c>
      <c r="E2005">
        <f>IF(OR($A2005="",screen_FT_reviewer_B!$D2005=""),"",screen_FT_reviewer_B!$D2005)</f>
        <v/>
      </c>
      <c r="F2005">
        <f>IF(AND(B2005&lt;&gt;"",C2005&lt;&gt;""),1,"")</f>
        <v/>
      </c>
      <c r="G2005">
        <f>IF(F2005=1,IF(B2005=C2005,1,0),"")</f>
        <v/>
      </c>
      <c r="H2005">
        <f>IF(B2005="","",IFERROR(VLOOKUP(B2005,lst_FT_group_map_table,2,FALSE),"INVALID"))</f>
        <v/>
      </c>
      <c r="I2005">
        <f>IF(C2005="","",IFERROR(VLOOKUP(C2005,lst_FT_group_map_table,2,FALSE),"INVALID"))</f>
        <v/>
      </c>
      <c r="J2005">
        <f>IF(F2005=1,IF(H2005=I2005,1,0),"")</f>
        <v/>
      </c>
      <c r="K2005">
        <f>IF(AND(ISNUMBER(MATCH(B2005,lst_FT_sci_excl,0)),ISNUMBER(MATCH(C2005,lst_FT_sci_excl,0))),IF(D2005=E2005,1,0),"")</f>
        <v/>
      </c>
      <c r="L2005">
        <f>IF(OR(G2005=0,K2005=0),1,"")</f>
        <v/>
      </c>
      <c r="M2005">
        <f>IF(L2005=1,COUNTIF($L$2:L2005,1),"")</f>
        <v/>
      </c>
    </row>
    <row r="2006">
      <c r="A2006">
        <f>IF(screen_FT_reviewer_A!$A2006="","",screen_FT_reviewer_A!$A2006)</f>
        <v/>
      </c>
      <c r="B2006">
        <f>IF(OR($A2006="",screen_FT_reviewer_A!$C2006=""),"",screen_FT_reviewer_A!$C2006)</f>
        <v/>
      </c>
      <c r="C2006">
        <f>IF(OR($A2006="",screen_FT_reviewer_B!$C2006=""),"",screen_FT_reviewer_B!$C2006)</f>
        <v/>
      </c>
      <c r="D2006">
        <f>IF(OR($A2006="",screen_FT_reviewer_A!$D2006=""),"",screen_FT_reviewer_A!$D2006)</f>
        <v/>
      </c>
      <c r="E2006">
        <f>IF(OR($A2006="",screen_FT_reviewer_B!$D2006=""),"",screen_FT_reviewer_B!$D2006)</f>
        <v/>
      </c>
      <c r="F2006">
        <f>IF(AND(B2006&lt;&gt;"",C2006&lt;&gt;""),1,"")</f>
        <v/>
      </c>
      <c r="G2006">
        <f>IF(F2006=1,IF(B2006=C2006,1,0),"")</f>
        <v/>
      </c>
      <c r="H2006">
        <f>IF(B2006="","",IFERROR(VLOOKUP(B2006,lst_FT_group_map_table,2,FALSE),"INVALID"))</f>
        <v/>
      </c>
      <c r="I2006">
        <f>IF(C2006="","",IFERROR(VLOOKUP(C2006,lst_FT_group_map_table,2,FALSE),"INVALID"))</f>
        <v/>
      </c>
      <c r="J2006">
        <f>IF(F2006=1,IF(H2006=I2006,1,0),"")</f>
        <v/>
      </c>
      <c r="K2006">
        <f>IF(AND(ISNUMBER(MATCH(B2006,lst_FT_sci_excl,0)),ISNUMBER(MATCH(C2006,lst_FT_sci_excl,0))),IF(D2006=E2006,1,0),"")</f>
        <v/>
      </c>
      <c r="L2006">
        <f>IF(OR(G2006=0,K2006=0),1,"")</f>
        <v/>
      </c>
      <c r="M2006">
        <f>IF(L2006=1,COUNTIF($L$2:L2006,1),"")</f>
        <v/>
      </c>
    </row>
    <row r="2007">
      <c r="A2007">
        <f>IF(screen_FT_reviewer_A!$A2007="","",screen_FT_reviewer_A!$A2007)</f>
        <v/>
      </c>
      <c r="B2007">
        <f>IF(OR($A2007="",screen_FT_reviewer_A!$C2007=""),"",screen_FT_reviewer_A!$C2007)</f>
        <v/>
      </c>
      <c r="C2007">
        <f>IF(OR($A2007="",screen_FT_reviewer_B!$C2007=""),"",screen_FT_reviewer_B!$C2007)</f>
        <v/>
      </c>
      <c r="D2007">
        <f>IF(OR($A2007="",screen_FT_reviewer_A!$D2007=""),"",screen_FT_reviewer_A!$D2007)</f>
        <v/>
      </c>
      <c r="E2007">
        <f>IF(OR($A2007="",screen_FT_reviewer_B!$D2007=""),"",screen_FT_reviewer_B!$D2007)</f>
        <v/>
      </c>
      <c r="F2007">
        <f>IF(AND(B2007&lt;&gt;"",C2007&lt;&gt;""),1,"")</f>
        <v/>
      </c>
      <c r="G2007">
        <f>IF(F2007=1,IF(B2007=C2007,1,0),"")</f>
        <v/>
      </c>
      <c r="H2007">
        <f>IF(B2007="","",IFERROR(VLOOKUP(B2007,lst_FT_group_map_table,2,FALSE),"INVALID"))</f>
        <v/>
      </c>
      <c r="I2007">
        <f>IF(C2007="","",IFERROR(VLOOKUP(C2007,lst_FT_group_map_table,2,FALSE),"INVALID"))</f>
        <v/>
      </c>
      <c r="J2007">
        <f>IF(F2007=1,IF(H2007=I2007,1,0),"")</f>
        <v/>
      </c>
      <c r="K2007">
        <f>IF(AND(ISNUMBER(MATCH(B2007,lst_FT_sci_excl,0)),ISNUMBER(MATCH(C2007,lst_FT_sci_excl,0))),IF(D2007=E2007,1,0),"")</f>
        <v/>
      </c>
      <c r="L2007">
        <f>IF(OR(G2007=0,K2007=0),1,"")</f>
        <v/>
      </c>
      <c r="M2007">
        <f>IF(L2007=1,COUNTIF($L$2:L2007,1),"")</f>
        <v/>
      </c>
    </row>
    <row r="2008">
      <c r="A2008">
        <f>IF(screen_FT_reviewer_A!$A2008="","",screen_FT_reviewer_A!$A2008)</f>
        <v/>
      </c>
      <c r="B2008">
        <f>IF(OR($A2008="",screen_FT_reviewer_A!$C2008=""),"",screen_FT_reviewer_A!$C2008)</f>
        <v/>
      </c>
      <c r="C2008">
        <f>IF(OR($A2008="",screen_FT_reviewer_B!$C2008=""),"",screen_FT_reviewer_B!$C2008)</f>
        <v/>
      </c>
      <c r="D2008">
        <f>IF(OR($A2008="",screen_FT_reviewer_A!$D2008=""),"",screen_FT_reviewer_A!$D2008)</f>
        <v/>
      </c>
      <c r="E2008">
        <f>IF(OR($A2008="",screen_FT_reviewer_B!$D2008=""),"",screen_FT_reviewer_B!$D2008)</f>
        <v/>
      </c>
      <c r="F2008">
        <f>IF(AND(B2008&lt;&gt;"",C2008&lt;&gt;""),1,"")</f>
        <v/>
      </c>
      <c r="G2008">
        <f>IF(F2008=1,IF(B2008=C2008,1,0),"")</f>
        <v/>
      </c>
      <c r="H2008">
        <f>IF(B2008="","",IFERROR(VLOOKUP(B2008,lst_FT_group_map_table,2,FALSE),"INVALID"))</f>
        <v/>
      </c>
      <c r="I2008">
        <f>IF(C2008="","",IFERROR(VLOOKUP(C2008,lst_FT_group_map_table,2,FALSE),"INVALID"))</f>
        <v/>
      </c>
      <c r="J2008">
        <f>IF(F2008=1,IF(H2008=I2008,1,0),"")</f>
        <v/>
      </c>
      <c r="K2008">
        <f>IF(AND(ISNUMBER(MATCH(B2008,lst_FT_sci_excl,0)),ISNUMBER(MATCH(C2008,lst_FT_sci_excl,0))),IF(D2008=E2008,1,0),"")</f>
        <v/>
      </c>
      <c r="L2008">
        <f>IF(OR(G2008=0,K2008=0),1,"")</f>
        <v/>
      </c>
      <c r="M2008">
        <f>IF(L2008=1,COUNTIF($L$2:L2008,1),"")</f>
        <v/>
      </c>
    </row>
    <row r="2009">
      <c r="A2009">
        <f>IF(screen_FT_reviewer_A!$A2009="","",screen_FT_reviewer_A!$A2009)</f>
        <v/>
      </c>
      <c r="B2009">
        <f>IF(OR($A2009="",screen_FT_reviewer_A!$C2009=""),"",screen_FT_reviewer_A!$C2009)</f>
        <v/>
      </c>
      <c r="C2009">
        <f>IF(OR($A2009="",screen_FT_reviewer_B!$C2009=""),"",screen_FT_reviewer_B!$C2009)</f>
        <v/>
      </c>
      <c r="D2009">
        <f>IF(OR($A2009="",screen_FT_reviewer_A!$D2009=""),"",screen_FT_reviewer_A!$D2009)</f>
        <v/>
      </c>
      <c r="E2009">
        <f>IF(OR($A2009="",screen_FT_reviewer_B!$D2009=""),"",screen_FT_reviewer_B!$D2009)</f>
        <v/>
      </c>
      <c r="F2009">
        <f>IF(AND(B2009&lt;&gt;"",C2009&lt;&gt;""),1,"")</f>
        <v/>
      </c>
      <c r="G2009">
        <f>IF(F2009=1,IF(B2009=C2009,1,0),"")</f>
        <v/>
      </c>
      <c r="H2009">
        <f>IF(B2009="","",IFERROR(VLOOKUP(B2009,lst_FT_group_map_table,2,FALSE),"INVALID"))</f>
        <v/>
      </c>
      <c r="I2009">
        <f>IF(C2009="","",IFERROR(VLOOKUP(C2009,lst_FT_group_map_table,2,FALSE),"INVALID"))</f>
        <v/>
      </c>
      <c r="J2009">
        <f>IF(F2009=1,IF(H2009=I2009,1,0),"")</f>
        <v/>
      </c>
      <c r="K2009">
        <f>IF(AND(ISNUMBER(MATCH(B2009,lst_FT_sci_excl,0)),ISNUMBER(MATCH(C2009,lst_FT_sci_excl,0))),IF(D2009=E2009,1,0),"")</f>
        <v/>
      </c>
      <c r="L2009">
        <f>IF(OR(G2009=0,K2009=0),1,"")</f>
        <v/>
      </c>
      <c r="M2009">
        <f>IF(L2009=1,COUNTIF($L$2:L2009,1),"")</f>
        <v/>
      </c>
    </row>
    <row r="2010">
      <c r="A2010">
        <f>IF(screen_FT_reviewer_A!$A2010="","",screen_FT_reviewer_A!$A2010)</f>
        <v/>
      </c>
      <c r="B2010">
        <f>IF(OR($A2010="",screen_FT_reviewer_A!$C2010=""),"",screen_FT_reviewer_A!$C2010)</f>
        <v/>
      </c>
      <c r="C2010">
        <f>IF(OR($A2010="",screen_FT_reviewer_B!$C2010=""),"",screen_FT_reviewer_B!$C2010)</f>
        <v/>
      </c>
      <c r="D2010">
        <f>IF(OR($A2010="",screen_FT_reviewer_A!$D2010=""),"",screen_FT_reviewer_A!$D2010)</f>
        <v/>
      </c>
      <c r="E2010">
        <f>IF(OR($A2010="",screen_FT_reviewer_B!$D2010=""),"",screen_FT_reviewer_B!$D2010)</f>
        <v/>
      </c>
      <c r="F2010">
        <f>IF(AND(B2010&lt;&gt;"",C2010&lt;&gt;""),1,"")</f>
        <v/>
      </c>
      <c r="G2010">
        <f>IF(F2010=1,IF(B2010=C2010,1,0),"")</f>
        <v/>
      </c>
      <c r="H2010">
        <f>IF(B2010="","",IFERROR(VLOOKUP(B2010,lst_FT_group_map_table,2,FALSE),"INVALID"))</f>
        <v/>
      </c>
      <c r="I2010">
        <f>IF(C2010="","",IFERROR(VLOOKUP(C2010,lst_FT_group_map_table,2,FALSE),"INVALID"))</f>
        <v/>
      </c>
      <c r="J2010">
        <f>IF(F2010=1,IF(H2010=I2010,1,0),"")</f>
        <v/>
      </c>
      <c r="K2010">
        <f>IF(AND(ISNUMBER(MATCH(B2010,lst_FT_sci_excl,0)),ISNUMBER(MATCH(C2010,lst_FT_sci_excl,0))),IF(D2010=E2010,1,0),"")</f>
        <v/>
      </c>
      <c r="L2010">
        <f>IF(OR(G2010=0,K2010=0),1,"")</f>
        <v/>
      </c>
      <c r="M2010">
        <f>IF(L2010=1,COUNTIF($L$2:L2010,1),"")</f>
        <v/>
      </c>
    </row>
    <row r="2011">
      <c r="A2011">
        <f>IF(screen_FT_reviewer_A!$A2011="","",screen_FT_reviewer_A!$A2011)</f>
        <v/>
      </c>
      <c r="B2011">
        <f>IF(OR($A2011="",screen_FT_reviewer_A!$C2011=""),"",screen_FT_reviewer_A!$C2011)</f>
        <v/>
      </c>
      <c r="C2011">
        <f>IF(OR($A2011="",screen_FT_reviewer_B!$C2011=""),"",screen_FT_reviewer_B!$C2011)</f>
        <v/>
      </c>
      <c r="D2011">
        <f>IF(OR($A2011="",screen_FT_reviewer_A!$D2011=""),"",screen_FT_reviewer_A!$D2011)</f>
        <v/>
      </c>
      <c r="E2011">
        <f>IF(OR($A2011="",screen_FT_reviewer_B!$D2011=""),"",screen_FT_reviewer_B!$D2011)</f>
        <v/>
      </c>
      <c r="F2011">
        <f>IF(AND(B2011&lt;&gt;"",C2011&lt;&gt;""),1,"")</f>
        <v/>
      </c>
      <c r="G2011">
        <f>IF(F2011=1,IF(B2011=C2011,1,0),"")</f>
        <v/>
      </c>
      <c r="H2011">
        <f>IF(B2011="","",IFERROR(VLOOKUP(B2011,lst_FT_group_map_table,2,FALSE),"INVALID"))</f>
        <v/>
      </c>
      <c r="I2011">
        <f>IF(C2011="","",IFERROR(VLOOKUP(C2011,lst_FT_group_map_table,2,FALSE),"INVALID"))</f>
        <v/>
      </c>
      <c r="J2011">
        <f>IF(F2011=1,IF(H2011=I2011,1,0),"")</f>
        <v/>
      </c>
      <c r="K2011">
        <f>IF(AND(ISNUMBER(MATCH(B2011,lst_FT_sci_excl,0)),ISNUMBER(MATCH(C2011,lst_FT_sci_excl,0))),IF(D2011=E2011,1,0),"")</f>
        <v/>
      </c>
      <c r="L2011">
        <f>IF(OR(G2011=0,K2011=0),1,"")</f>
        <v/>
      </c>
      <c r="M2011">
        <f>IF(L2011=1,COUNTIF($L$2:L2011,1),"")</f>
        <v/>
      </c>
    </row>
    <row r="2012">
      <c r="A2012">
        <f>IF(screen_FT_reviewer_A!$A2012="","",screen_FT_reviewer_A!$A2012)</f>
        <v/>
      </c>
      <c r="B2012">
        <f>IF(OR($A2012="",screen_FT_reviewer_A!$C2012=""),"",screen_FT_reviewer_A!$C2012)</f>
        <v/>
      </c>
      <c r="C2012">
        <f>IF(OR($A2012="",screen_FT_reviewer_B!$C2012=""),"",screen_FT_reviewer_B!$C2012)</f>
        <v/>
      </c>
      <c r="D2012">
        <f>IF(OR($A2012="",screen_FT_reviewer_A!$D2012=""),"",screen_FT_reviewer_A!$D2012)</f>
        <v/>
      </c>
      <c r="E2012">
        <f>IF(OR($A2012="",screen_FT_reviewer_B!$D2012=""),"",screen_FT_reviewer_B!$D2012)</f>
        <v/>
      </c>
      <c r="F2012">
        <f>IF(AND(B2012&lt;&gt;"",C2012&lt;&gt;""),1,"")</f>
        <v/>
      </c>
      <c r="G2012">
        <f>IF(F2012=1,IF(B2012=C2012,1,0),"")</f>
        <v/>
      </c>
      <c r="H2012">
        <f>IF(B2012="","",IFERROR(VLOOKUP(B2012,lst_FT_group_map_table,2,FALSE),"INVALID"))</f>
        <v/>
      </c>
      <c r="I2012">
        <f>IF(C2012="","",IFERROR(VLOOKUP(C2012,lst_FT_group_map_table,2,FALSE),"INVALID"))</f>
        <v/>
      </c>
      <c r="J2012">
        <f>IF(F2012=1,IF(H2012=I2012,1,0),"")</f>
        <v/>
      </c>
      <c r="K2012">
        <f>IF(AND(ISNUMBER(MATCH(B2012,lst_FT_sci_excl,0)),ISNUMBER(MATCH(C2012,lst_FT_sci_excl,0))),IF(D2012=E2012,1,0),"")</f>
        <v/>
      </c>
      <c r="L2012">
        <f>IF(OR(G2012=0,K2012=0),1,"")</f>
        <v/>
      </c>
      <c r="M2012">
        <f>IF(L2012=1,COUNTIF($L$2:L2012,1),"")</f>
        <v/>
      </c>
    </row>
    <row r="2013">
      <c r="A2013">
        <f>IF(screen_FT_reviewer_A!$A2013="","",screen_FT_reviewer_A!$A2013)</f>
        <v/>
      </c>
      <c r="B2013">
        <f>IF(OR($A2013="",screen_FT_reviewer_A!$C2013=""),"",screen_FT_reviewer_A!$C2013)</f>
        <v/>
      </c>
      <c r="C2013">
        <f>IF(OR($A2013="",screen_FT_reviewer_B!$C2013=""),"",screen_FT_reviewer_B!$C2013)</f>
        <v/>
      </c>
      <c r="D2013">
        <f>IF(OR($A2013="",screen_FT_reviewer_A!$D2013=""),"",screen_FT_reviewer_A!$D2013)</f>
        <v/>
      </c>
      <c r="E2013">
        <f>IF(OR($A2013="",screen_FT_reviewer_B!$D2013=""),"",screen_FT_reviewer_B!$D2013)</f>
        <v/>
      </c>
      <c r="F2013">
        <f>IF(AND(B2013&lt;&gt;"",C2013&lt;&gt;""),1,"")</f>
        <v/>
      </c>
      <c r="G2013">
        <f>IF(F2013=1,IF(B2013=C2013,1,0),"")</f>
        <v/>
      </c>
      <c r="H2013">
        <f>IF(B2013="","",IFERROR(VLOOKUP(B2013,lst_FT_group_map_table,2,FALSE),"INVALID"))</f>
        <v/>
      </c>
      <c r="I2013">
        <f>IF(C2013="","",IFERROR(VLOOKUP(C2013,lst_FT_group_map_table,2,FALSE),"INVALID"))</f>
        <v/>
      </c>
      <c r="J2013">
        <f>IF(F2013=1,IF(H2013=I2013,1,0),"")</f>
        <v/>
      </c>
      <c r="K2013">
        <f>IF(AND(ISNUMBER(MATCH(B2013,lst_FT_sci_excl,0)),ISNUMBER(MATCH(C2013,lst_FT_sci_excl,0))),IF(D2013=E2013,1,0),"")</f>
        <v/>
      </c>
      <c r="L2013">
        <f>IF(OR(G2013=0,K2013=0),1,"")</f>
        <v/>
      </c>
      <c r="M2013">
        <f>IF(L2013=1,COUNTIF($L$2:L2013,1),"")</f>
        <v/>
      </c>
    </row>
    <row r="2014">
      <c r="A2014">
        <f>IF(screen_FT_reviewer_A!$A2014="","",screen_FT_reviewer_A!$A2014)</f>
        <v/>
      </c>
      <c r="B2014">
        <f>IF(OR($A2014="",screen_FT_reviewer_A!$C2014=""),"",screen_FT_reviewer_A!$C2014)</f>
        <v/>
      </c>
      <c r="C2014">
        <f>IF(OR($A2014="",screen_FT_reviewer_B!$C2014=""),"",screen_FT_reviewer_B!$C2014)</f>
        <v/>
      </c>
      <c r="D2014">
        <f>IF(OR($A2014="",screen_FT_reviewer_A!$D2014=""),"",screen_FT_reviewer_A!$D2014)</f>
        <v/>
      </c>
      <c r="E2014">
        <f>IF(OR($A2014="",screen_FT_reviewer_B!$D2014=""),"",screen_FT_reviewer_B!$D2014)</f>
        <v/>
      </c>
      <c r="F2014">
        <f>IF(AND(B2014&lt;&gt;"",C2014&lt;&gt;""),1,"")</f>
        <v/>
      </c>
      <c r="G2014">
        <f>IF(F2014=1,IF(B2014=C2014,1,0),"")</f>
        <v/>
      </c>
      <c r="H2014">
        <f>IF(B2014="","",IFERROR(VLOOKUP(B2014,lst_FT_group_map_table,2,FALSE),"INVALID"))</f>
        <v/>
      </c>
      <c r="I2014">
        <f>IF(C2014="","",IFERROR(VLOOKUP(C2014,lst_FT_group_map_table,2,FALSE),"INVALID"))</f>
        <v/>
      </c>
      <c r="J2014">
        <f>IF(F2014=1,IF(H2014=I2014,1,0),"")</f>
        <v/>
      </c>
      <c r="K2014">
        <f>IF(AND(ISNUMBER(MATCH(B2014,lst_FT_sci_excl,0)),ISNUMBER(MATCH(C2014,lst_FT_sci_excl,0))),IF(D2014=E2014,1,0),"")</f>
        <v/>
      </c>
      <c r="L2014">
        <f>IF(OR(G2014=0,K2014=0),1,"")</f>
        <v/>
      </c>
      <c r="M2014">
        <f>IF(L2014=1,COUNTIF($L$2:L2014,1),"")</f>
        <v/>
      </c>
    </row>
    <row r="2015">
      <c r="A2015">
        <f>IF(screen_FT_reviewer_A!$A2015="","",screen_FT_reviewer_A!$A2015)</f>
        <v/>
      </c>
      <c r="B2015">
        <f>IF(OR($A2015="",screen_FT_reviewer_A!$C2015=""),"",screen_FT_reviewer_A!$C2015)</f>
        <v/>
      </c>
      <c r="C2015">
        <f>IF(OR($A2015="",screen_FT_reviewer_B!$C2015=""),"",screen_FT_reviewer_B!$C2015)</f>
        <v/>
      </c>
      <c r="D2015">
        <f>IF(OR($A2015="",screen_FT_reviewer_A!$D2015=""),"",screen_FT_reviewer_A!$D2015)</f>
        <v/>
      </c>
      <c r="E2015">
        <f>IF(OR($A2015="",screen_FT_reviewer_B!$D2015=""),"",screen_FT_reviewer_B!$D2015)</f>
        <v/>
      </c>
      <c r="F2015">
        <f>IF(AND(B2015&lt;&gt;"",C2015&lt;&gt;""),1,"")</f>
        <v/>
      </c>
      <c r="G2015">
        <f>IF(F2015=1,IF(B2015=C2015,1,0),"")</f>
        <v/>
      </c>
      <c r="H2015">
        <f>IF(B2015="","",IFERROR(VLOOKUP(B2015,lst_FT_group_map_table,2,FALSE),"INVALID"))</f>
        <v/>
      </c>
      <c r="I2015">
        <f>IF(C2015="","",IFERROR(VLOOKUP(C2015,lst_FT_group_map_table,2,FALSE),"INVALID"))</f>
        <v/>
      </c>
      <c r="J2015">
        <f>IF(F2015=1,IF(H2015=I2015,1,0),"")</f>
        <v/>
      </c>
      <c r="K2015">
        <f>IF(AND(ISNUMBER(MATCH(B2015,lst_FT_sci_excl,0)),ISNUMBER(MATCH(C2015,lst_FT_sci_excl,0))),IF(D2015=E2015,1,0),"")</f>
        <v/>
      </c>
      <c r="L2015">
        <f>IF(OR(G2015=0,K2015=0),1,"")</f>
        <v/>
      </c>
      <c r="M2015">
        <f>IF(L2015=1,COUNTIF($L$2:L2015,1),"")</f>
        <v/>
      </c>
    </row>
    <row r="2016">
      <c r="A2016">
        <f>IF(screen_FT_reviewer_A!$A2016="","",screen_FT_reviewer_A!$A2016)</f>
        <v/>
      </c>
      <c r="B2016">
        <f>IF(OR($A2016="",screen_FT_reviewer_A!$C2016=""),"",screen_FT_reviewer_A!$C2016)</f>
        <v/>
      </c>
      <c r="C2016">
        <f>IF(OR($A2016="",screen_FT_reviewer_B!$C2016=""),"",screen_FT_reviewer_B!$C2016)</f>
        <v/>
      </c>
      <c r="D2016">
        <f>IF(OR($A2016="",screen_FT_reviewer_A!$D2016=""),"",screen_FT_reviewer_A!$D2016)</f>
        <v/>
      </c>
      <c r="E2016">
        <f>IF(OR($A2016="",screen_FT_reviewer_B!$D2016=""),"",screen_FT_reviewer_B!$D2016)</f>
        <v/>
      </c>
      <c r="F2016">
        <f>IF(AND(B2016&lt;&gt;"",C2016&lt;&gt;""),1,"")</f>
        <v/>
      </c>
      <c r="G2016">
        <f>IF(F2016=1,IF(B2016=C2016,1,0),"")</f>
        <v/>
      </c>
      <c r="H2016">
        <f>IF(B2016="","",IFERROR(VLOOKUP(B2016,lst_FT_group_map_table,2,FALSE),"INVALID"))</f>
        <v/>
      </c>
      <c r="I2016">
        <f>IF(C2016="","",IFERROR(VLOOKUP(C2016,lst_FT_group_map_table,2,FALSE),"INVALID"))</f>
        <v/>
      </c>
      <c r="J2016">
        <f>IF(F2016=1,IF(H2016=I2016,1,0),"")</f>
        <v/>
      </c>
      <c r="K2016">
        <f>IF(AND(ISNUMBER(MATCH(B2016,lst_FT_sci_excl,0)),ISNUMBER(MATCH(C2016,lst_FT_sci_excl,0))),IF(D2016=E2016,1,0),"")</f>
        <v/>
      </c>
      <c r="L2016">
        <f>IF(OR(G2016=0,K2016=0),1,"")</f>
        <v/>
      </c>
      <c r="M2016">
        <f>IF(L2016=1,COUNTIF($L$2:L2016,1),"")</f>
        <v/>
      </c>
    </row>
    <row r="2017">
      <c r="A2017">
        <f>IF(screen_FT_reviewer_A!$A2017="","",screen_FT_reviewer_A!$A2017)</f>
        <v/>
      </c>
      <c r="B2017">
        <f>IF(OR($A2017="",screen_FT_reviewer_A!$C2017=""),"",screen_FT_reviewer_A!$C2017)</f>
        <v/>
      </c>
      <c r="C2017">
        <f>IF(OR($A2017="",screen_FT_reviewer_B!$C2017=""),"",screen_FT_reviewer_B!$C2017)</f>
        <v/>
      </c>
      <c r="D2017">
        <f>IF(OR($A2017="",screen_FT_reviewer_A!$D2017=""),"",screen_FT_reviewer_A!$D2017)</f>
        <v/>
      </c>
      <c r="E2017">
        <f>IF(OR($A2017="",screen_FT_reviewer_B!$D2017=""),"",screen_FT_reviewer_B!$D2017)</f>
        <v/>
      </c>
      <c r="F2017">
        <f>IF(AND(B2017&lt;&gt;"",C2017&lt;&gt;""),1,"")</f>
        <v/>
      </c>
      <c r="G2017">
        <f>IF(F2017=1,IF(B2017=C2017,1,0),"")</f>
        <v/>
      </c>
      <c r="H2017">
        <f>IF(B2017="","",IFERROR(VLOOKUP(B2017,lst_FT_group_map_table,2,FALSE),"INVALID"))</f>
        <v/>
      </c>
      <c r="I2017">
        <f>IF(C2017="","",IFERROR(VLOOKUP(C2017,lst_FT_group_map_table,2,FALSE),"INVALID"))</f>
        <v/>
      </c>
      <c r="J2017">
        <f>IF(F2017=1,IF(H2017=I2017,1,0),"")</f>
        <v/>
      </c>
      <c r="K2017">
        <f>IF(AND(ISNUMBER(MATCH(B2017,lst_FT_sci_excl,0)),ISNUMBER(MATCH(C2017,lst_FT_sci_excl,0))),IF(D2017=E2017,1,0),"")</f>
        <v/>
      </c>
      <c r="L2017">
        <f>IF(OR(G2017=0,K2017=0),1,"")</f>
        <v/>
      </c>
      <c r="M2017">
        <f>IF(L2017=1,COUNTIF($L$2:L2017,1),"")</f>
        <v/>
      </c>
    </row>
    <row r="2018">
      <c r="A2018">
        <f>IF(screen_FT_reviewer_A!$A2018="","",screen_FT_reviewer_A!$A2018)</f>
        <v/>
      </c>
      <c r="B2018">
        <f>IF(OR($A2018="",screen_FT_reviewer_A!$C2018=""),"",screen_FT_reviewer_A!$C2018)</f>
        <v/>
      </c>
      <c r="C2018">
        <f>IF(OR($A2018="",screen_FT_reviewer_B!$C2018=""),"",screen_FT_reviewer_B!$C2018)</f>
        <v/>
      </c>
      <c r="D2018">
        <f>IF(OR($A2018="",screen_FT_reviewer_A!$D2018=""),"",screen_FT_reviewer_A!$D2018)</f>
        <v/>
      </c>
      <c r="E2018">
        <f>IF(OR($A2018="",screen_FT_reviewer_B!$D2018=""),"",screen_FT_reviewer_B!$D2018)</f>
        <v/>
      </c>
      <c r="F2018">
        <f>IF(AND(B2018&lt;&gt;"",C2018&lt;&gt;""),1,"")</f>
        <v/>
      </c>
      <c r="G2018">
        <f>IF(F2018=1,IF(B2018=C2018,1,0),"")</f>
        <v/>
      </c>
      <c r="H2018">
        <f>IF(B2018="","",IFERROR(VLOOKUP(B2018,lst_FT_group_map_table,2,FALSE),"INVALID"))</f>
        <v/>
      </c>
      <c r="I2018">
        <f>IF(C2018="","",IFERROR(VLOOKUP(C2018,lst_FT_group_map_table,2,FALSE),"INVALID"))</f>
        <v/>
      </c>
      <c r="J2018">
        <f>IF(F2018=1,IF(H2018=I2018,1,0),"")</f>
        <v/>
      </c>
      <c r="K2018">
        <f>IF(AND(ISNUMBER(MATCH(B2018,lst_FT_sci_excl,0)),ISNUMBER(MATCH(C2018,lst_FT_sci_excl,0))),IF(D2018=E2018,1,0),"")</f>
        <v/>
      </c>
      <c r="L2018">
        <f>IF(OR(G2018=0,K2018=0),1,"")</f>
        <v/>
      </c>
      <c r="M2018">
        <f>IF(L2018=1,COUNTIF($L$2:L2018,1),"")</f>
        <v/>
      </c>
    </row>
    <row r="2019">
      <c r="A2019">
        <f>IF(screen_FT_reviewer_A!$A2019="","",screen_FT_reviewer_A!$A2019)</f>
        <v/>
      </c>
      <c r="B2019">
        <f>IF(OR($A2019="",screen_FT_reviewer_A!$C2019=""),"",screen_FT_reviewer_A!$C2019)</f>
        <v/>
      </c>
      <c r="C2019">
        <f>IF(OR($A2019="",screen_FT_reviewer_B!$C2019=""),"",screen_FT_reviewer_B!$C2019)</f>
        <v/>
      </c>
      <c r="D2019">
        <f>IF(OR($A2019="",screen_FT_reviewer_A!$D2019=""),"",screen_FT_reviewer_A!$D2019)</f>
        <v/>
      </c>
      <c r="E2019">
        <f>IF(OR($A2019="",screen_FT_reviewer_B!$D2019=""),"",screen_FT_reviewer_B!$D2019)</f>
        <v/>
      </c>
      <c r="F2019">
        <f>IF(AND(B2019&lt;&gt;"",C2019&lt;&gt;""),1,"")</f>
        <v/>
      </c>
      <c r="G2019">
        <f>IF(F2019=1,IF(B2019=C2019,1,0),"")</f>
        <v/>
      </c>
      <c r="H2019">
        <f>IF(B2019="","",IFERROR(VLOOKUP(B2019,lst_FT_group_map_table,2,FALSE),"INVALID"))</f>
        <v/>
      </c>
      <c r="I2019">
        <f>IF(C2019="","",IFERROR(VLOOKUP(C2019,lst_FT_group_map_table,2,FALSE),"INVALID"))</f>
        <v/>
      </c>
      <c r="J2019">
        <f>IF(F2019=1,IF(H2019=I2019,1,0),"")</f>
        <v/>
      </c>
      <c r="K2019">
        <f>IF(AND(ISNUMBER(MATCH(B2019,lst_FT_sci_excl,0)),ISNUMBER(MATCH(C2019,lst_FT_sci_excl,0))),IF(D2019=E2019,1,0),"")</f>
        <v/>
      </c>
      <c r="L2019">
        <f>IF(OR(G2019=0,K2019=0),1,"")</f>
        <v/>
      </c>
      <c r="M2019">
        <f>IF(L2019=1,COUNTIF($L$2:L2019,1),"")</f>
        <v/>
      </c>
    </row>
    <row r="2020">
      <c r="A2020">
        <f>IF(screen_FT_reviewer_A!$A2020="","",screen_FT_reviewer_A!$A2020)</f>
        <v/>
      </c>
      <c r="B2020">
        <f>IF(OR($A2020="",screen_FT_reviewer_A!$C2020=""),"",screen_FT_reviewer_A!$C2020)</f>
        <v/>
      </c>
      <c r="C2020">
        <f>IF(OR($A2020="",screen_FT_reviewer_B!$C2020=""),"",screen_FT_reviewer_B!$C2020)</f>
        <v/>
      </c>
      <c r="D2020">
        <f>IF(OR($A2020="",screen_FT_reviewer_A!$D2020=""),"",screen_FT_reviewer_A!$D2020)</f>
        <v/>
      </c>
      <c r="E2020">
        <f>IF(OR($A2020="",screen_FT_reviewer_B!$D2020=""),"",screen_FT_reviewer_B!$D2020)</f>
        <v/>
      </c>
      <c r="F2020">
        <f>IF(AND(B2020&lt;&gt;"",C2020&lt;&gt;""),1,"")</f>
        <v/>
      </c>
      <c r="G2020">
        <f>IF(F2020=1,IF(B2020=C2020,1,0),"")</f>
        <v/>
      </c>
      <c r="H2020">
        <f>IF(B2020="","",IFERROR(VLOOKUP(B2020,lst_FT_group_map_table,2,FALSE),"INVALID"))</f>
        <v/>
      </c>
      <c r="I2020">
        <f>IF(C2020="","",IFERROR(VLOOKUP(C2020,lst_FT_group_map_table,2,FALSE),"INVALID"))</f>
        <v/>
      </c>
      <c r="J2020">
        <f>IF(F2020=1,IF(H2020=I2020,1,0),"")</f>
        <v/>
      </c>
      <c r="K2020">
        <f>IF(AND(ISNUMBER(MATCH(B2020,lst_FT_sci_excl,0)),ISNUMBER(MATCH(C2020,lst_FT_sci_excl,0))),IF(D2020=E2020,1,0),"")</f>
        <v/>
      </c>
      <c r="L2020">
        <f>IF(OR(G2020=0,K2020=0),1,"")</f>
        <v/>
      </c>
      <c r="M2020">
        <f>IF(L2020=1,COUNTIF($L$2:L2020,1),"")</f>
        <v/>
      </c>
    </row>
    <row r="2021">
      <c r="A2021">
        <f>IF(screen_FT_reviewer_A!$A2021="","",screen_FT_reviewer_A!$A2021)</f>
        <v/>
      </c>
      <c r="B2021">
        <f>IF(OR($A2021="",screen_FT_reviewer_A!$C2021=""),"",screen_FT_reviewer_A!$C2021)</f>
        <v/>
      </c>
      <c r="C2021">
        <f>IF(OR($A2021="",screen_FT_reviewer_B!$C2021=""),"",screen_FT_reviewer_B!$C2021)</f>
        <v/>
      </c>
      <c r="D2021">
        <f>IF(OR($A2021="",screen_FT_reviewer_A!$D2021=""),"",screen_FT_reviewer_A!$D2021)</f>
        <v/>
      </c>
      <c r="E2021">
        <f>IF(OR($A2021="",screen_FT_reviewer_B!$D2021=""),"",screen_FT_reviewer_B!$D2021)</f>
        <v/>
      </c>
      <c r="F2021">
        <f>IF(AND(B2021&lt;&gt;"",C2021&lt;&gt;""),1,"")</f>
        <v/>
      </c>
      <c r="G2021">
        <f>IF(F2021=1,IF(B2021=C2021,1,0),"")</f>
        <v/>
      </c>
      <c r="H2021">
        <f>IF(B2021="","",IFERROR(VLOOKUP(B2021,lst_FT_group_map_table,2,FALSE),"INVALID"))</f>
        <v/>
      </c>
      <c r="I2021">
        <f>IF(C2021="","",IFERROR(VLOOKUP(C2021,lst_FT_group_map_table,2,FALSE),"INVALID"))</f>
        <v/>
      </c>
      <c r="J2021">
        <f>IF(F2021=1,IF(H2021=I2021,1,0),"")</f>
        <v/>
      </c>
      <c r="K2021">
        <f>IF(AND(ISNUMBER(MATCH(B2021,lst_FT_sci_excl,0)),ISNUMBER(MATCH(C2021,lst_FT_sci_excl,0))),IF(D2021=E2021,1,0),"")</f>
        <v/>
      </c>
      <c r="L2021">
        <f>IF(OR(G2021=0,K2021=0),1,"")</f>
        <v/>
      </c>
      <c r="M2021">
        <f>IF(L2021=1,COUNTIF($L$2:L2021,1),"")</f>
        <v/>
      </c>
    </row>
    <row r="2022">
      <c r="A2022">
        <f>IF(screen_FT_reviewer_A!$A2022="","",screen_FT_reviewer_A!$A2022)</f>
        <v/>
      </c>
      <c r="B2022">
        <f>IF(OR($A2022="",screen_FT_reviewer_A!$C2022=""),"",screen_FT_reviewer_A!$C2022)</f>
        <v/>
      </c>
      <c r="C2022">
        <f>IF(OR($A2022="",screen_FT_reviewer_B!$C2022=""),"",screen_FT_reviewer_B!$C2022)</f>
        <v/>
      </c>
      <c r="D2022">
        <f>IF(OR($A2022="",screen_FT_reviewer_A!$D2022=""),"",screen_FT_reviewer_A!$D2022)</f>
        <v/>
      </c>
      <c r="E2022">
        <f>IF(OR($A2022="",screen_FT_reviewer_B!$D2022=""),"",screen_FT_reviewer_B!$D2022)</f>
        <v/>
      </c>
      <c r="F2022">
        <f>IF(AND(B2022&lt;&gt;"",C2022&lt;&gt;""),1,"")</f>
        <v/>
      </c>
      <c r="G2022">
        <f>IF(F2022=1,IF(B2022=C2022,1,0),"")</f>
        <v/>
      </c>
      <c r="H2022">
        <f>IF(B2022="","",IFERROR(VLOOKUP(B2022,lst_FT_group_map_table,2,FALSE),"INVALID"))</f>
        <v/>
      </c>
      <c r="I2022">
        <f>IF(C2022="","",IFERROR(VLOOKUP(C2022,lst_FT_group_map_table,2,FALSE),"INVALID"))</f>
        <v/>
      </c>
      <c r="J2022">
        <f>IF(F2022=1,IF(H2022=I2022,1,0),"")</f>
        <v/>
      </c>
      <c r="K2022">
        <f>IF(AND(ISNUMBER(MATCH(B2022,lst_FT_sci_excl,0)),ISNUMBER(MATCH(C2022,lst_FT_sci_excl,0))),IF(D2022=E2022,1,0),"")</f>
        <v/>
      </c>
      <c r="L2022">
        <f>IF(OR(G2022=0,K2022=0),1,"")</f>
        <v/>
      </c>
      <c r="M2022">
        <f>IF(L2022=1,COUNTIF($L$2:L2022,1),"")</f>
        <v/>
      </c>
    </row>
    <row r="2023">
      <c r="A2023">
        <f>IF(screen_FT_reviewer_A!$A2023="","",screen_FT_reviewer_A!$A2023)</f>
        <v/>
      </c>
      <c r="B2023">
        <f>IF(OR($A2023="",screen_FT_reviewer_A!$C2023=""),"",screen_FT_reviewer_A!$C2023)</f>
        <v/>
      </c>
      <c r="C2023">
        <f>IF(OR($A2023="",screen_FT_reviewer_B!$C2023=""),"",screen_FT_reviewer_B!$C2023)</f>
        <v/>
      </c>
      <c r="D2023">
        <f>IF(OR($A2023="",screen_FT_reviewer_A!$D2023=""),"",screen_FT_reviewer_A!$D2023)</f>
        <v/>
      </c>
      <c r="E2023">
        <f>IF(OR($A2023="",screen_FT_reviewer_B!$D2023=""),"",screen_FT_reviewer_B!$D2023)</f>
        <v/>
      </c>
      <c r="F2023">
        <f>IF(AND(B2023&lt;&gt;"",C2023&lt;&gt;""),1,"")</f>
        <v/>
      </c>
      <c r="G2023">
        <f>IF(F2023=1,IF(B2023=C2023,1,0),"")</f>
        <v/>
      </c>
      <c r="H2023">
        <f>IF(B2023="","",IFERROR(VLOOKUP(B2023,lst_FT_group_map_table,2,FALSE),"INVALID"))</f>
        <v/>
      </c>
      <c r="I2023">
        <f>IF(C2023="","",IFERROR(VLOOKUP(C2023,lst_FT_group_map_table,2,FALSE),"INVALID"))</f>
        <v/>
      </c>
      <c r="J2023">
        <f>IF(F2023=1,IF(H2023=I2023,1,0),"")</f>
        <v/>
      </c>
      <c r="K2023">
        <f>IF(AND(ISNUMBER(MATCH(B2023,lst_FT_sci_excl,0)),ISNUMBER(MATCH(C2023,lst_FT_sci_excl,0))),IF(D2023=E2023,1,0),"")</f>
        <v/>
      </c>
      <c r="L2023">
        <f>IF(OR(G2023=0,K2023=0),1,"")</f>
        <v/>
      </c>
      <c r="M2023">
        <f>IF(L2023=1,COUNTIF($L$2:L2023,1),"")</f>
        <v/>
      </c>
    </row>
    <row r="2024">
      <c r="A2024">
        <f>IF(screen_FT_reviewer_A!$A2024="","",screen_FT_reviewer_A!$A2024)</f>
        <v/>
      </c>
      <c r="B2024">
        <f>IF(OR($A2024="",screen_FT_reviewer_A!$C2024=""),"",screen_FT_reviewer_A!$C2024)</f>
        <v/>
      </c>
      <c r="C2024">
        <f>IF(OR($A2024="",screen_FT_reviewer_B!$C2024=""),"",screen_FT_reviewer_B!$C2024)</f>
        <v/>
      </c>
      <c r="D2024">
        <f>IF(OR($A2024="",screen_FT_reviewer_A!$D2024=""),"",screen_FT_reviewer_A!$D2024)</f>
        <v/>
      </c>
      <c r="E2024">
        <f>IF(OR($A2024="",screen_FT_reviewer_B!$D2024=""),"",screen_FT_reviewer_B!$D2024)</f>
        <v/>
      </c>
      <c r="F2024">
        <f>IF(AND(B2024&lt;&gt;"",C2024&lt;&gt;""),1,"")</f>
        <v/>
      </c>
      <c r="G2024">
        <f>IF(F2024=1,IF(B2024=C2024,1,0),"")</f>
        <v/>
      </c>
      <c r="H2024">
        <f>IF(B2024="","",IFERROR(VLOOKUP(B2024,lst_FT_group_map_table,2,FALSE),"INVALID"))</f>
        <v/>
      </c>
      <c r="I2024">
        <f>IF(C2024="","",IFERROR(VLOOKUP(C2024,lst_FT_group_map_table,2,FALSE),"INVALID"))</f>
        <v/>
      </c>
      <c r="J2024">
        <f>IF(F2024=1,IF(H2024=I2024,1,0),"")</f>
        <v/>
      </c>
      <c r="K2024">
        <f>IF(AND(ISNUMBER(MATCH(B2024,lst_FT_sci_excl,0)),ISNUMBER(MATCH(C2024,lst_FT_sci_excl,0))),IF(D2024=E2024,1,0),"")</f>
        <v/>
      </c>
      <c r="L2024">
        <f>IF(OR(G2024=0,K2024=0),1,"")</f>
        <v/>
      </c>
      <c r="M2024">
        <f>IF(L2024=1,COUNTIF($L$2:L2024,1),"")</f>
        <v/>
      </c>
    </row>
    <row r="2025">
      <c r="A2025">
        <f>IF(screen_FT_reviewer_A!$A2025="","",screen_FT_reviewer_A!$A2025)</f>
        <v/>
      </c>
      <c r="B2025">
        <f>IF(OR($A2025="",screen_FT_reviewer_A!$C2025=""),"",screen_FT_reviewer_A!$C2025)</f>
        <v/>
      </c>
      <c r="C2025">
        <f>IF(OR($A2025="",screen_FT_reviewer_B!$C2025=""),"",screen_FT_reviewer_B!$C2025)</f>
        <v/>
      </c>
      <c r="D2025">
        <f>IF(OR($A2025="",screen_FT_reviewer_A!$D2025=""),"",screen_FT_reviewer_A!$D2025)</f>
        <v/>
      </c>
      <c r="E2025">
        <f>IF(OR($A2025="",screen_FT_reviewer_B!$D2025=""),"",screen_FT_reviewer_B!$D2025)</f>
        <v/>
      </c>
      <c r="F2025">
        <f>IF(AND(B2025&lt;&gt;"",C2025&lt;&gt;""),1,"")</f>
        <v/>
      </c>
      <c r="G2025">
        <f>IF(F2025=1,IF(B2025=C2025,1,0),"")</f>
        <v/>
      </c>
      <c r="H2025">
        <f>IF(B2025="","",IFERROR(VLOOKUP(B2025,lst_FT_group_map_table,2,FALSE),"INVALID"))</f>
        <v/>
      </c>
      <c r="I2025">
        <f>IF(C2025="","",IFERROR(VLOOKUP(C2025,lst_FT_group_map_table,2,FALSE),"INVALID"))</f>
        <v/>
      </c>
      <c r="J2025">
        <f>IF(F2025=1,IF(H2025=I2025,1,0),"")</f>
        <v/>
      </c>
      <c r="K2025">
        <f>IF(AND(ISNUMBER(MATCH(B2025,lst_FT_sci_excl,0)),ISNUMBER(MATCH(C2025,lst_FT_sci_excl,0))),IF(D2025=E2025,1,0),"")</f>
        <v/>
      </c>
      <c r="L2025">
        <f>IF(OR(G2025=0,K2025=0),1,"")</f>
        <v/>
      </c>
      <c r="M2025">
        <f>IF(L2025=1,COUNTIF($L$2:L2025,1),"")</f>
        <v/>
      </c>
    </row>
    <row r="2026">
      <c r="A2026">
        <f>IF(screen_FT_reviewer_A!$A2026="","",screen_FT_reviewer_A!$A2026)</f>
        <v/>
      </c>
      <c r="B2026">
        <f>IF(OR($A2026="",screen_FT_reviewer_A!$C2026=""),"",screen_FT_reviewer_A!$C2026)</f>
        <v/>
      </c>
      <c r="C2026">
        <f>IF(OR($A2026="",screen_FT_reviewer_B!$C2026=""),"",screen_FT_reviewer_B!$C2026)</f>
        <v/>
      </c>
      <c r="D2026">
        <f>IF(OR($A2026="",screen_FT_reviewer_A!$D2026=""),"",screen_FT_reviewer_A!$D2026)</f>
        <v/>
      </c>
      <c r="E2026">
        <f>IF(OR($A2026="",screen_FT_reviewer_B!$D2026=""),"",screen_FT_reviewer_B!$D2026)</f>
        <v/>
      </c>
      <c r="F2026">
        <f>IF(AND(B2026&lt;&gt;"",C2026&lt;&gt;""),1,"")</f>
        <v/>
      </c>
      <c r="G2026">
        <f>IF(F2026=1,IF(B2026=C2026,1,0),"")</f>
        <v/>
      </c>
      <c r="H2026">
        <f>IF(B2026="","",IFERROR(VLOOKUP(B2026,lst_FT_group_map_table,2,FALSE),"INVALID"))</f>
        <v/>
      </c>
      <c r="I2026">
        <f>IF(C2026="","",IFERROR(VLOOKUP(C2026,lst_FT_group_map_table,2,FALSE),"INVALID"))</f>
        <v/>
      </c>
      <c r="J2026">
        <f>IF(F2026=1,IF(H2026=I2026,1,0),"")</f>
        <v/>
      </c>
      <c r="K2026">
        <f>IF(AND(ISNUMBER(MATCH(B2026,lst_FT_sci_excl,0)),ISNUMBER(MATCH(C2026,lst_FT_sci_excl,0))),IF(D2026=E2026,1,0),"")</f>
        <v/>
      </c>
      <c r="L2026">
        <f>IF(OR(G2026=0,K2026=0),1,"")</f>
        <v/>
      </c>
      <c r="M2026">
        <f>IF(L2026=1,COUNTIF($L$2:L2026,1),"")</f>
        <v/>
      </c>
    </row>
    <row r="2027">
      <c r="A2027">
        <f>IF(screen_FT_reviewer_A!$A2027="","",screen_FT_reviewer_A!$A2027)</f>
        <v/>
      </c>
      <c r="B2027">
        <f>IF(OR($A2027="",screen_FT_reviewer_A!$C2027=""),"",screen_FT_reviewer_A!$C2027)</f>
        <v/>
      </c>
      <c r="C2027">
        <f>IF(OR($A2027="",screen_FT_reviewer_B!$C2027=""),"",screen_FT_reviewer_B!$C2027)</f>
        <v/>
      </c>
      <c r="D2027">
        <f>IF(OR($A2027="",screen_FT_reviewer_A!$D2027=""),"",screen_FT_reviewer_A!$D2027)</f>
        <v/>
      </c>
      <c r="E2027">
        <f>IF(OR($A2027="",screen_FT_reviewer_B!$D2027=""),"",screen_FT_reviewer_B!$D2027)</f>
        <v/>
      </c>
      <c r="F2027">
        <f>IF(AND(B2027&lt;&gt;"",C2027&lt;&gt;""),1,"")</f>
        <v/>
      </c>
      <c r="G2027">
        <f>IF(F2027=1,IF(B2027=C2027,1,0),"")</f>
        <v/>
      </c>
      <c r="H2027">
        <f>IF(B2027="","",IFERROR(VLOOKUP(B2027,lst_FT_group_map_table,2,FALSE),"INVALID"))</f>
        <v/>
      </c>
      <c r="I2027">
        <f>IF(C2027="","",IFERROR(VLOOKUP(C2027,lst_FT_group_map_table,2,FALSE),"INVALID"))</f>
        <v/>
      </c>
      <c r="J2027">
        <f>IF(F2027=1,IF(H2027=I2027,1,0),"")</f>
        <v/>
      </c>
      <c r="K2027">
        <f>IF(AND(ISNUMBER(MATCH(B2027,lst_FT_sci_excl,0)),ISNUMBER(MATCH(C2027,lst_FT_sci_excl,0))),IF(D2027=E2027,1,0),"")</f>
        <v/>
      </c>
      <c r="L2027">
        <f>IF(OR(G2027=0,K2027=0),1,"")</f>
        <v/>
      </c>
      <c r="M2027">
        <f>IF(L2027=1,COUNTIF($L$2:L2027,1),"")</f>
        <v/>
      </c>
    </row>
    <row r="2028">
      <c r="A2028">
        <f>IF(screen_FT_reviewer_A!$A2028="","",screen_FT_reviewer_A!$A2028)</f>
        <v/>
      </c>
      <c r="B2028">
        <f>IF(OR($A2028="",screen_FT_reviewer_A!$C2028=""),"",screen_FT_reviewer_A!$C2028)</f>
        <v/>
      </c>
      <c r="C2028">
        <f>IF(OR($A2028="",screen_FT_reviewer_B!$C2028=""),"",screen_FT_reviewer_B!$C2028)</f>
        <v/>
      </c>
      <c r="D2028">
        <f>IF(OR($A2028="",screen_FT_reviewer_A!$D2028=""),"",screen_FT_reviewer_A!$D2028)</f>
        <v/>
      </c>
      <c r="E2028">
        <f>IF(OR($A2028="",screen_FT_reviewer_B!$D2028=""),"",screen_FT_reviewer_B!$D2028)</f>
        <v/>
      </c>
      <c r="F2028">
        <f>IF(AND(B2028&lt;&gt;"",C2028&lt;&gt;""),1,"")</f>
        <v/>
      </c>
      <c r="G2028">
        <f>IF(F2028=1,IF(B2028=C2028,1,0),"")</f>
        <v/>
      </c>
      <c r="H2028">
        <f>IF(B2028="","",IFERROR(VLOOKUP(B2028,lst_FT_group_map_table,2,FALSE),"INVALID"))</f>
        <v/>
      </c>
      <c r="I2028">
        <f>IF(C2028="","",IFERROR(VLOOKUP(C2028,lst_FT_group_map_table,2,FALSE),"INVALID"))</f>
        <v/>
      </c>
      <c r="J2028">
        <f>IF(F2028=1,IF(H2028=I2028,1,0),"")</f>
        <v/>
      </c>
      <c r="K2028">
        <f>IF(AND(ISNUMBER(MATCH(B2028,lst_FT_sci_excl,0)),ISNUMBER(MATCH(C2028,lst_FT_sci_excl,0))),IF(D2028=E2028,1,0),"")</f>
        <v/>
      </c>
      <c r="L2028">
        <f>IF(OR(G2028=0,K2028=0),1,"")</f>
        <v/>
      </c>
      <c r="M2028">
        <f>IF(L2028=1,COUNTIF($L$2:L2028,1),"")</f>
        <v/>
      </c>
    </row>
    <row r="2029">
      <c r="A2029">
        <f>IF(screen_FT_reviewer_A!$A2029="","",screen_FT_reviewer_A!$A2029)</f>
        <v/>
      </c>
      <c r="B2029">
        <f>IF(OR($A2029="",screen_FT_reviewer_A!$C2029=""),"",screen_FT_reviewer_A!$C2029)</f>
        <v/>
      </c>
      <c r="C2029">
        <f>IF(OR($A2029="",screen_FT_reviewer_B!$C2029=""),"",screen_FT_reviewer_B!$C2029)</f>
        <v/>
      </c>
      <c r="D2029">
        <f>IF(OR($A2029="",screen_FT_reviewer_A!$D2029=""),"",screen_FT_reviewer_A!$D2029)</f>
        <v/>
      </c>
      <c r="E2029">
        <f>IF(OR($A2029="",screen_FT_reviewer_B!$D2029=""),"",screen_FT_reviewer_B!$D2029)</f>
        <v/>
      </c>
      <c r="F2029">
        <f>IF(AND(B2029&lt;&gt;"",C2029&lt;&gt;""),1,"")</f>
        <v/>
      </c>
      <c r="G2029">
        <f>IF(F2029=1,IF(B2029=C2029,1,0),"")</f>
        <v/>
      </c>
      <c r="H2029">
        <f>IF(B2029="","",IFERROR(VLOOKUP(B2029,lst_FT_group_map_table,2,FALSE),"INVALID"))</f>
        <v/>
      </c>
      <c r="I2029">
        <f>IF(C2029="","",IFERROR(VLOOKUP(C2029,lst_FT_group_map_table,2,FALSE),"INVALID"))</f>
        <v/>
      </c>
      <c r="J2029">
        <f>IF(F2029=1,IF(H2029=I2029,1,0),"")</f>
        <v/>
      </c>
      <c r="K2029">
        <f>IF(AND(ISNUMBER(MATCH(B2029,lst_FT_sci_excl,0)),ISNUMBER(MATCH(C2029,lst_FT_sci_excl,0))),IF(D2029=E2029,1,0),"")</f>
        <v/>
      </c>
      <c r="L2029">
        <f>IF(OR(G2029=0,K2029=0),1,"")</f>
        <v/>
      </c>
      <c r="M2029">
        <f>IF(L2029=1,COUNTIF($L$2:L2029,1),"")</f>
        <v/>
      </c>
    </row>
    <row r="2030">
      <c r="A2030">
        <f>IF(screen_FT_reviewer_A!$A2030="","",screen_FT_reviewer_A!$A2030)</f>
        <v/>
      </c>
      <c r="B2030">
        <f>IF(OR($A2030="",screen_FT_reviewer_A!$C2030=""),"",screen_FT_reviewer_A!$C2030)</f>
        <v/>
      </c>
      <c r="C2030">
        <f>IF(OR($A2030="",screen_FT_reviewer_B!$C2030=""),"",screen_FT_reviewer_B!$C2030)</f>
        <v/>
      </c>
      <c r="D2030">
        <f>IF(OR($A2030="",screen_FT_reviewer_A!$D2030=""),"",screen_FT_reviewer_A!$D2030)</f>
        <v/>
      </c>
      <c r="E2030">
        <f>IF(OR($A2030="",screen_FT_reviewer_B!$D2030=""),"",screen_FT_reviewer_B!$D2030)</f>
        <v/>
      </c>
      <c r="F2030">
        <f>IF(AND(B2030&lt;&gt;"",C2030&lt;&gt;""),1,"")</f>
        <v/>
      </c>
      <c r="G2030">
        <f>IF(F2030=1,IF(B2030=C2030,1,0),"")</f>
        <v/>
      </c>
      <c r="H2030">
        <f>IF(B2030="","",IFERROR(VLOOKUP(B2030,lst_FT_group_map_table,2,FALSE),"INVALID"))</f>
        <v/>
      </c>
      <c r="I2030">
        <f>IF(C2030="","",IFERROR(VLOOKUP(C2030,lst_FT_group_map_table,2,FALSE),"INVALID"))</f>
        <v/>
      </c>
      <c r="J2030">
        <f>IF(F2030=1,IF(H2030=I2030,1,0),"")</f>
        <v/>
      </c>
      <c r="K2030">
        <f>IF(AND(ISNUMBER(MATCH(B2030,lst_FT_sci_excl,0)),ISNUMBER(MATCH(C2030,lst_FT_sci_excl,0))),IF(D2030=E2030,1,0),"")</f>
        <v/>
      </c>
      <c r="L2030">
        <f>IF(OR(G2030=0,K2030=0),1,"")</f>
        <v/>
      </c>
      <c r="M2030">
        <f>IF(L2030=1,COUNTIF($L$2:L2030,1),"")</f>
        <v/>
      </c>
    </row>
    <row r="2031">
      <c r="A2031">
        <f>IF(screen_FT_reviewer_A!$A2031="","",screen_FT_reviewer_A!$A2031)</f>
        <v/>
      </c>
      <c r="B2031">
        <f>IF(OR($A2031="",screen_FT_reviewer_A!$C2031=""),"",screen_FT_reviewer_A!$C2031)</f>
        <v/>
      </c>
      <c r="C2031">
        <f>IF(OR($A2031="",screen_FT_reviewer_B!$C2031=""),"",screen_FT_reviewer_B!$C2031)</f>
        <v/>
      </c>
      <c r="D2031">
        <f>IF(OR($A2031="",screen_FT_reviewer_A!$D2031=""),"",screen_FT_reviewer_A!$D2031)</f>
        <v/>
      </c>
      <c r="E2031">
        <f>IF(OR($A2031="",screen_FT_reviewer_B!$D2031=""),"",screen_FT_reviewer_B!$D2031)</f>
        <v/>
      </c>
      <c r="F2031">
        <f>IF(AND(B2031&lt;&gt;"",C2031&lt;&gt;""),1,"")</f>
        <v/>
      </c>
      <c r="G2031">
        <f>IF(F2031=1,IF(B2031=C2031,1,0),"")</f>
        <v/>
      </c>
      <c r="H2031">
        <f>IF(B2031="","",IFERROR(VLOOKUP(B2031,lst_FT_group_map_table,2,FALSE),"INVALID"))</f>
        <v/>
      </c>
      <c r="I2031">
        <f>IF(C2031="","",IFERROR(VLOOKUP(C2031,lst_FT_group_map_table,2,FALSE),"INVALID"))</f>
        <v/>
      </c>
      <c r="J2031">
        <f>IF(F2031=1,IF(H2031=I2031,1,0),"")</f>
        <v/>
      </c>
      <c r="K2031">
        <f>IF(AND(ISNUMBER(MATCH(B2031,lst_FT_sci_excl,0)),ISNUMBER(MATCH(C2031,lst_FT_sci_excl,0))),IF(D2031=E2031,1,0),"")</f>
        <v/>
      </c>
      <c r="L2031">
        <f>IF(OR(G2031=0,K2031=0),1,"")</f>
        <v/>
      </c>
      <c r="M2031">
        <f>IF(L2031=1,COUNTIF($L$2:L2031,1),"")</f>
        <v/>
      </c>
    </row>
    <row r="2032">
      <c r="A2032">
        <f>IF(screen_FT_reviewer_A!$A2032="","",screen_FT_reviewer_A!$A2032)</f>
        <v/>
      </c>
      <c r="B2032">
        <f>IF(OR($A2032="",screen_FT_reviewer_A!$C2032=""),"",screen_FT_reviewer_A!$C2032)</f>
        <v/>
      </c>
      <c r="C2032">
        <f>IF(OR($A2032="",screen_FT_reviewer_B!$C2032=""),"",screen_FT_reviewer_B!$C2032)</f>
        <v/>
      </c>
      <c r="D2032">
        <f>IF(OR($A2032="",screen_FT_reviewer_A!$D2032=""),"",screen_FT_reviewer_A!$D2032)</f>
        <v/>
      </c>
      <c r="E2032">
        <f>IF(OR($A2032="",screen_FT_reviewer_B!$D2032=""),"",screen_FT_reviewer_B!$D2032)</f>
        <v/>
      </c>
      <c r="F2032">
        <f>IF(AND(B2032&lt;&gt;"",C2032&lt;&gt;""),1,"")</f>
        <v/>
      </c>
      <c r="G2032">
        <f>IF(F2032=1,IF(B2032=C2032,1,0),"")</f>
        <v/>
      </c>
      <c r="H2032">
        <f>IF(B2032="","",IFERROR(VLOOKUP(B2032,lst_FT_group_map_table,2,FALSE),"INVALID"))</f>
        <v/>
      </c>
      <c r="I2032">
        <f>IF(C2032="","",IFERROR(VLOOKUP(C2032,lst_FT_group_map_table,2,FALSE),"INVALID"))</f>
        <v/>
      </c>
      <c r="J2032">
        <f>IF(F2032=1,IF(H2032=I2032,1,0),"")</f>
        <v/>
      </c>
      <c r="K2032">
        <f>IF(AND(ISNUMBER(MATCH(B2032,lst_FT_sci_excl,0)),ISNUMBER(MATCH(C2032,lst_FT_sci_excl,0))),IF(D2032=E2032,1,0),"")</f>
        <v/>
      </c>
      <c r="L2032">
        <f>IF(OR(G2032=0,K2032=0),1,"")</f>
        <v/>
      </c>
      <c r="M2032">
        <f>IF(L2032=1,COUNTIF($L$2:L2032,1),"")</f>
        <v/>
      </c>
    </row>
    <row r="2033">
      <c r="A2033">
        <f>IF(screen_FT_reviewer_A!$A2033="","",screen_FT_reviewer_A!$A2033)</f>
        <v/>
      </c>
      <c r="B2033">
        <f>IF(OR($A2033="",screen_FT_reviewer_A!$C2033=""),"",screen_FT_reviewer_A!$C2033)</f>
        <v/>
      </c>
      <c r="C2033">
        <f>IF(OR($A2033="",screen_FT_reviewer_B!$C2033=""),"",screen_FT_reviewer_B!$C2033)</f>
        <v/>
      </c>
      <c r="D2033">
        <f>IF(OR($A2033="",screen_FT_reviewer_A!$D2033=""),"",screen_FT_reviewer_A!$D2033)</f>
        <v/>
      </c>
      <c r="E2033">
        <f>IF(OR($A2033="",screen_FT_reviewer_B!$D2033=""),"",screen_FT_reviewer_B!$D2033)</f>
        <v/>
      </c>
      <c r="F2033">
        <f>IF(AND(B2033&lt;&gt;"",C2033&lt;&gt;""),1,"")</f>
        <v/>
      </c>
      <c r="G2033">
        <f>IF(F2033=1,IF(B2033=C2033,1,0),"")</f>
        <v/>
      </c>
      <c r="H2033">
        <f>IF(B2033="","",IFERROR(VLOOKUP(B2033,lst_FT_group_map_table,2,FALSE),"INVALID"))</f>
        <v/>
      </c>
      <c r="I2033">
        <f>IF(C2033="","",IFERROR(VLOOKUP(C2033,lst_FT_group_map_table,2,FALSE),"INVALID"))</f>
        <v/>
      </c>
      <c r="J2033">
        <f>IF(F2033=1,IF(H2033=I2033,1,0),"")</f>
        <v/>
      </c>
      <c r="K2033">
        <f>IF(AND(ISNUMBER(MATCH(B2033,lst_FT_sci_excl,0)),ISNUMBER(MATCH(C2033,lst_FT_sci_excl,0))),IF(D2033=E2033,1,0),"")</f>
        <v/>
      </c>
      <c r="L2033">
        <f>IF(OR(G2033=0,K2033=0),1,"")</f>
        <v/>
      </c>
      <c r="M2033">
        <f>IF(L2033=1,COUNTIF($L$2:L2033,1),"")</f>
        <v/>
      </c>
    </row>
    <row r="2034">
      <c r="A2034">
        <f>IF(screen_FT_reviewer_A!$A2034="","",screen_FT_reviewer_A!$A2034)</f>
        <v/>
      </c>
      <c r="B2034">
        <f>IF(OR($A2034="",screen_FT_reviewer_A!$C2034=""),"",screen_FT_reviewer_A!$C2034)</f>
        <v/>
      </c>
      <c r="C2034">
        <f>IF(OR($A2034="",screen_FT_reviewer_B!$C2034=""),"",screen_FT_reviewer_B!$C2034)</f>
        <v/>
      </c>
      <c r="D2034">
        <f>IF(OR($A2034="",screen_FT_reviewer_A!$D2034=""),"",screen_FT_reviewer_A!$D2034)</f>
        <v/>
      </c>
      <c r="E2034">
        <f>IF(OR($A2034="",screen_FT_reviewer_B!$D2034=""),"",screen_FT_reviewer_B!$D2034)</f>
        <v/>
      </c>
      <c r="F2034">
        <f>IF(AND(B2034&lt;&gt;"",C2034&lt;&gt;""),1,"")</f>
        <v/>
      </c>
      <c r="G2034">
        <f>IF(F2034=1,IF(B2034=C2034,1,0),"")</f>
        <v/>
      </c>
      <c r="H2034">
        <f>IF(B2034="","",IFERROR(VLOOKUP(B2034,lst_FT_group_map_table,2,FALSE),"INVALID"))</f>
        <v/>
      </c>
      <c r="I2034">
        <f>IF(C2034="","",IFERROR(VLOOKUP(C2034,lst_FT_group_map_table,2,FALSE),"INVALID"))</f>
        <v/>
      </c>
      <c r="J2034">
        <f>IF(F2034=1,IF(H2034=I2034,1,0),"")</f>
        <v/>
      </c>
      <c r="K2034">
        <f>IF(AND(ISNUMBER(MATCH(B2034,lst_FT_sci_excl,0)),ISNUMBER(MATCH(C2034,lst_FT_sci_excl,0))),IF(D2034=E2034,1,0),"")</f>
        <v/>
      </c>
      <c r="L2034">
        <f>IF(OR(G2034=0,K2034=0),1,"")</f>
        <v/>
      </c>
      <c r="M2034">
        <f>IF(L2034=1,COUNTIF($L$2:L2034,1),"")</f>
        <v/>
      </c>
    </row>
    <row r="2035">
      <c r="A2035">
        <f>IF(screen_FT_reviewer_A!$A2035="","",screen_FT_reviewer_A!$A2035)</f>
        <v/>
      </c>
      <c r="B2035">
        <f>IF(OR($A2035="",screen_FT_reviewer_A!$C2035=""),"",screen_FT_reviewer_A!$C2035)</f>
        <v/>
      </c>
      <c r="C2035">
        <f>IF(OR($A2035="",screen_FT_reviewer_B!$C2035=""),"",screen_FT_reviewer_B!$C2035)</f>
        <v/>
      </c>
      <c r="D2035">
        <f>IF(OR($A2035="",screen_FT_reviewer_A!$D2035=""),"",screen_FT_reviewer_A!$D2035)</f>
        <v/>
      </c>
      <c r="E2035">
        <f>IF(OR($A2035="",screen_FT_reviewer_B!$D2035=""),"",screen_FT_reviewer_B!$D2035)</f>
        <v/>
      </c>
      <c r="F2035">
        <f>IF(AND(B2035&lt;&gt;"",C2035&lt;&gt;""),1,"")</f>
        <v/>
      </c>
      <c r="G2035">
        <f>IF(F2035=1,IF(B2035=C2035,1,0),"")</f>
        <v/>
      </c>
      <c r="H2035">
        <f>IF(B2035="","",IFERROR(VLOOKUP(B2035,lst_FT_group_map_table,2,FALSE),"INVALID"))</f>
        <v/>
      </c>
      <c r="I2035">
        <f>IF(C2035="","",IFERROR(VLOOKUP(C2035,lst_FT_group_map_table,2,FALSE),"INVALID"))</f>
        <v/>
      </c>
      <c r="J2035">
        <f>IF(F2035=1,IF(H2035=I2035,1,0),"")</f>
        <v/>
      </c>
      <c r="K2035">
        <f>IF(AND(ISNUMBER(MATCH(B2035,lst_FT_sci_excl,0)),ISNUMBER(MATCH(C2035,lst_FT_sci_excl,0))),IF(D2035=E2035,1,0),"")</f>
        <v/>
      </c>
      <c r="L2035">
        <f>IF(OR(G2035=0,K2035=0),1,"")</f>
        <v/>
      </c>
      <c r="M2035">
        <f>IF(L2035=1,COUNTIF($L$2:L2035,1),"")</f>
        <v/>
      </c>
    </row>
    <row r="2036">
      <c r="A2036">
        <f>IF(screen_FT_reviewer_A!$A2036="","",screen_FT_reviewer_A!$A2036)</f>
        <v/>
      </c>
      <c r="B2036">
        <f>IF(OR($A2036="",screen_FT_reviewer_A!$C2036=""),"",screen_FT_reviewer_A!$C2036)</f>
        <v/>
      </c>
      <c r="C2036">
        <f>IF(OR($A2036="",screen_FT_reviewer_B!$C2036=""),"",screen_FT_reviewer_B!$C2036)</f>
        <v/>
      </c>
      <c r="D2036">
        <f>IF(OR($A2036="",screen_FT_reviewer_A!$D2036=""),"",screen_FT_reviewer_A!$D2036)</f>
        <v/>
      </c>
      <c r="E2036">
        <f>IF(OR($A2036="",screen_FT_reviewer_B!$D2036=""),"",screen_FT_reviewer_B!$D2036)</f>
        <v/>
      </c>
      <c r="F2036">
        <f>IF(AND(B2036&lt;&gt;"",C2036&lt;&gt;""),1,"")</f>
        <v/>
      </c>
      <c r="G2036">
        <f>IF(F2036=1,IF(B2036=C2036,1,0),"")</f>
        <v/>
      </c>
      <c r="H2036">
        <f>IF(B2036="","",IFERROR(VLOOKUP(B2036,lst_FT_group_map_table,2,FALSE),"INVALID"))</f>
        <v/>
      </c>
      <c r="I2036">
        <f>IF(C2036="","",IFERROR(VLOOKUP(C2036,lst_FT_group_map_table,2,FALSE),"INVALID"))</f>
        <v/>
      </c>
      <c r="J2036">
        <f>IF(F2036=1,IF(H2036=I2036,1,0),"")</f>
        <v/>
      </c>
      <c r="K2036">
        <f>IF(AND(ISNUMBER(MATCH(B2036,lst_FT_sci_excl,0)),ISNUMBER(MATCH(C2036,lst_FT_sci_excl,0))),IF(D2036=E2036,1,0),"")</f>
        <v/>
      </c>
      <c r="L2036">
        <f>IF(OR(G2036=0,K2036=0),1,"")</f>
        <v/>
      </c>
      <c r="M2036">
        <f>IF(L2036=1,COUNTIF($L$2:L2036,1),"")</f>
        <v/>
      </c>
    </row>
    <row r="2037">
      <c r="A2037">
        <f>IF(screen_FT_reviewer_A!$A2037="","",screen_FT_reviewer_A!$A2037)</f>
        <v/>
      </c>
      <c r="B2037">
        <f>IF(OR($A2037="",screen_FT_reviewer_A!$C2037=""),"",screen_FT_reviewer_A!$C2037)</f>
        <v/>
      </c>
      <c r="C2037">
        <f>IF(OR($A2037="",screen_FT_reviewer_B!$C2037=""),"",screen_FT_reviewer_B!$C2037)</f>
        <v/>
      </c>
      <c r="D2037">
        <f>IF(OR($A2037="",screen_FT_reviewer_A!$D2037=""),"",screen_FT_reviewer_A!$D2037)</f>
        <v/>
      </c>
      <c r="E2037">
        <f>IF(OR($A2037="",screen_FT_reviewer_B!$D2037=""),"",screen_FT_reviewer_B!$D2037)</f>
        <v/>
      </c>
      <c r="F2037">
        <f>IF(AND(B2037&lt;&gt;"",C2037&lt;&gt;""),1,"")</f>
        <v/>
      </c>
      <c r="G2037">
        <f>IF(F2037=1,IF(B2037=C2037,1,0),"")</f>
        <v/>
      </c>
      <c r="H2037">
        <f>IF(B2037="","",IFERROR(VLOOKUP(B2037,lst_FT_group_map_table,2,FALSE),"INVALID"))</f>
        <v/>
      </c>
      <c r="I2037">
        <f>IF(C2037="","",IFERROR(VLOOKUP(C2037,lst_FT_group_map_table,2,FALSE),"INVALID"))</f>
        <v/>
      </c>
      <c r="J2037">
        <f>IF(F2037=1,IF(H2037=I2037,1,0),"")</f>
        <v/>
      </c>
      <c r="K2037">
        <f>IF(AND(ISNUMBER(MATCH(B2037,lst_FT_sci_excl,0)),ISNUMBER(MATCH(C2037,lst_FT_sci_excl,0))),IF(D2037=E2037,1,0),"")</f>
        <v/>
      </c>
      <c r="L2037">
        <f>IF(OR(G2037=0,K2037=0),1,"")</f>
        <v/>
      </c>
      <c r="M2037">
        <f>IF(L2037=1,COUNTIF($L$2:L2037,1),"")</f>
        <v/>
      </c>
    </row>
    <row r="2038">
      <c r="A2038">
        <f>IF(screen_FT_reviewer_A!$A2038="","",screen_FT_reviewer_A!$A2038)</f>
        <v/>
      </c>
      <c r="B2038">
        <f>IF(OR($A2038="",screen_FT_reviewer_A!$C2038=""),"",screen_FT_reviewer_A!$C2038)</f>
        <v/>
      </c>
      <c r="C2038">
        <f>IF(OR($A2038="",screen_FT_reviewer_B!$C2038=""),"",screen_FT_reviewer_B!$C2038)</f>
        <v/>
      </c>
      <c r="D2038">
        <f>IF(OR($A2038="",screen_FT_reviewer_A!$D2038=""),"",screen_FT_reviewer_A!$D2038)</f>
        <v/>
      </c>
      <c r="E2038">
        <f>IF(OR($A2038="",screen_FT_reviewer_B!$D2038=""),"",screen_FT_reviewer_B!$D2038)</f>
        <v/>
      </c>
      <c r="F2038">
        <f>IF(AND(B2038&lt;&gt;"",C2038&lt;&gt;""),1,"")</f>
        <v/>
      </c>
      <c r="G2038">
        <f>IF(F2038=1,IF(B2038=C2038,1,0),"")</f>
        <v/>
      </c>
      <c r="H2038">
        <f>IF(B2038="","",IFERROR(VLOOKUP(B2038,lst_FT_group_map_table,2,FALSE),"INVALID"))</f>
        <v/>
      </c>
      <c r="I2038">
        <f>IF(C2038="","",IFERROR(VLOOKUP(C2038,lst_FT_group_map_table,2,FALSE),"INVALID"))</f>
        <v/>
      </c>
      <c r="J2038">
        <f>IF(F2038=1,IF(H2038=I2038,1,0),"")</f>
        <v/>
      </c>
      <c r="K2038">
        <f>IF(AND(ISNUMBER(MATCH(B2038,lst_FT_sci_excl,0)),ISNUMBER(MATCH(C2038,lst_FT_sci_excl,0))),IF(D2038=E2038,1,0),"")</f>
        <v/>
      </c>
      <c r="L2038">
        <f>IF(OR(G2038=0,K2038=0),1,"")</f>
        <v/>
      </c>
      <c r="M2038">
        <f>IF(L2038=1,COUNTIF($L$2:L2038,1),"")</f>
        <v/>
      </c>
    </row>
    <row r="2039">
      <c r="A2039">
        <f>IF(screen_FT_reviewer_A!$A2039="","",screen_FT_reviewer_A!$A2039)</f>
        <v/>
      </c>
      <c r="B2039">
        <f>IF(OR($A2039="",screen_FT_reviewer_A!$C2039=""),"",screen_FT_reviewer_A!$C2039)</f>
        <v/>
      </c>
      <c r="C2039">
        <f>IF(OR($A2039="",screen_FT_reviewer_B!$C2039=""),"",screen_FT_reviewer_B!$C2039)</f>
        <v/>
      </c>
      <c r="D2039">
        <f>IF(OR($A2039="",screen_FT_reviewer_A!$D2039=""),"",screen_FT_reviewer_A!$D2039)</f>
        <v/>
      </c>
      <c r="E2039">
        <f>IF(OR($A2039="",screen_FT_reviewer_B!$D2039=""),"",screen_FT_reviewer_B!$D2039)</f>
        <v/>
      </c>
      <c r="F2039">
        <f>IF(AND(B2039&lt;&gt;"",C2039&lt;&gt;""),1,"")</f>
        <v/>
      </c>
      <c r="G2039">
        <f>IF(F2039=1,IF(B2039=C2039,1,0),"")</f>
        <v/>
      </c>
      <c r="H2039">
        <f>IF(B2039="","",IFERROR(VLOOKUP(B2039,lst_FT_group_map_table,2,FALSE),"INVALID"))</f>
        <v/>
      </c>
      <c r="I2039">
        <f>IF(C2039="","",IFERROR(VLOOKUP(C2039,lst_FT_group_map_table,2,FALSE),"INVALID"))</f>
        <v/>
      </c>
      <c r="J2039">
        <f>IF(F2039=1,IF(H2039=I2039,1,0),"")</f>
        <v/>
      </c>
      <c r="K2039">
        <f>IF(AND(ISNUMBER(MATCH(B2039,lst_FT_sci_excl,0)),ISNUMBER(MATCH(C2039,lst_FT_sci_excl,0))),IF(D2039=E2039,1,0),"")</f>
        <v/>
      </c>
      <c r="L2039">
        <f>IF(OR(G2039=0,K2039=0),1,"")</f>
        <v/>
      </c>
      <c r="M2039">
        <f>IF(L2039=1,COUNTIF($L$2:L2039,1),"")</f>
        <v/>
      </c>
    </row>
    <row r="2040">
      <c r="A2040">
        <f>IF(screen_FT_reviewer_A!$A2040="","",screen_FT_reviewer_A!$A2040)</f>
        <v/>
      </c>
      <c r="B2040">
        <f>IF(OR($A2040="",screen_FT_reviewer_A!$C2040=""),"",screen_FT_reviewer_A!$C2040)</f>
        <v/>
      </c>
      <c r="C2040">
        <f>IF(OR($A2040="",screen_FT_reviewer_B!$C2040=""),"",screen_FT_reviewer_B!$C2040)</f>
        <v/>
      </c>
      <c r="D2040">
        <f>IF(OR($A2040="",screen_FT_reviewer_A!$D2040=""),"",screen_FT_reviewer_A!$D2040)</f>
        <v/>
      </c>
      <c r="E2040">
        <f>IF(OR($A2040="",screen_FT_reviewer_B!$D2040=""),"",screen_FT_reviewer_B!$D2040)</f>
        <v/>
      </c>
      <c r="F2040">
        <f>IF(AND(B2040&lt;&gt;"",C2040&lt;&gt;""),1,"")</f>
        <v/>
      </c>
      <c r="G2040">
        <f>IF(F2040=1,IF(B2040=C2040,1,0),"")</f>
        <v/>
      </c>
      <c r="H2040">
        <f>IF(B2040="","",IFERROR(VLOOKUP(B2040,lst_FT_group_map_table,2,FALSE),"INVALID"))</f>
        <v/>
      </c>
      <c r="I2040">
        <f>IF(C2040="","",IFERROR(VLOOKUP(C2040,lst_FT_group_map_table,2,FALSE),"INVALID"))</f>
        <v/>
      </c>
      <c r="J2040">
        <f>IF(F2040=1,IF(H2040=I2040,1,0),"")</f>
        <v/>
      </c>
      <c r="K2040">
        <f>IF(AND(ISNUMBER(MATCH(B2040,lst_FT_sci_excl,0)),ISNUMBER(MATCH(C2040,lst_FT_sci_excl,0))),IF(D2040=E2040,1,0),"")</f>
        <v/>
      </c>
      <c r="L2040">
        <f>IF(OR(G2040=0,K2040=0),1,"")</f>
        <v/>
      </c>
      <c r="M2040">
        <f>IF(L2040=1,COUNTIF($L$2:L2040,1),"")</f>
        <v/>
      </c>
    </row>
    <row r="2041">
      <c r="A2041">
        <f>IF(screen_FT_reviewer_A!$A2041="","",screen_FT_reviewer_A!$A2041)</f>
        <v/>
      </c>
      <c r="B2041">
        <f>IF(OR($A2041="",screen_FT_reviewer_A!$C2041=""),"",screen_FT_reviewer_A!$C2041)</f>
        <v/>
      </c>
      <c r="C2041">
        <f>IF(OR($A2041="",screen_FT_reviewer_B!$C2041=""),"",screen_FT_reviewer_B!$C2041)</f>
        <v/>
      </c>
      <c r="D2041">
        <f>IF(OR($A2041="",screen_FT_reviewer_A!$D2041=""),"",screen_FT_reviewer_A!$D2041)</f>
        <v/>
      </c>
      <c r="E2041">
        <f>IF(OR($A2041="",screen_FT_reviewer_B!$D2041=""),"",screen_FT_reviewer_B!$D2041)</f>
        <v/>
      </c>
      <c r="F2041">
        <f>IF(AND(B2041&lt;&gt;"",C2041&lt;&gt;""),1,"")</f>
        <v/>
      </c>
      <c r="G2041">
        <f>IF(F2041=1,IF(B2041=C2041,1,0),"")</f>
        <v/>
      </c>
      <c r="H2041">
        <f>IF(B2041="","",IFERROR(VLOOKUP(B2041,lst_FT_group_map_table,2,FALSE),"INVALID"))</f>
        <v/>
      </c>
      <c r="I2041">
        <f>IF(C2041="","",IFERROR(VLOOKUP(C2041,lst_FT_group_map_table,2,FALSE),"INVALID"))</f>
        <v/>
      </c>
      <c r="J2041">
        <f>IF(F2041=1,IF(H2041=I2041,1,0),"")</f>
        <v/>
      </c>
      <c r="K2041">
        <f>IF(AND(ISNUMBER(MATCH(B2041,lst_FT_sci_excl,0)),ISNUMBER(MATCH(C2041,lst_FT_sci_excl,0))),IF(D2041=E2041,1,0),"")</f>
        <v/>
      </c>
      <c r="L2041">
        <f>IF(OR(G2041=0,K2041=0),1,"")</f>
        <v/>
      </c>
      <c r="M2041">
        <f>IF(L2041=1,COUNTIF($L$2:L2041,1),"")</f>
        <v/>
      </c>
    </row>
    <row r="2042">
      <c r="A2042">
        <f>IF(screen_FT_reviewer_A!$A2042="","",screen_FT_reviewer_A!$A2042)</f>
        <v/>
      </c>
      <c r="B2042">
        <f>IF(OR($A2042="",screen_FT_reviewer_A!$C2042=""),"",screen_FT_reviewer_A!$C2042)</f>
        <v/>
      </c>
      <c r="C2042">
        <f>IF(OR($A2042="",screen_FT_reviewer_B!$C2042=""),"",screen_FT_reviewer_B!$C2042)</f>
        <v/>
      </c>
      <c r="D2042">
        <f>IF(OR($A2042="",screen_FT_reviewer_A!$D2042=""),"",screen_FT_reviewer_A!$D2042)</f>
        <v/>
      </c>
      <c r="E2042">
        <f>IF(OR($A2042="",screen_FT_reviewer_B!$D2042=""),"",screen_FT_reviewer_B!$D2042)</f>
        <v/>
      </c>
      <c r="F2042">
        <f>IF(AND(B2042&lt;&gt;"",C2042&lt;&gt;""),1,"")</f>
        <v/>
      </c>
      <c r="G2042">
        <f>IF(F2042=1,IF(B2042=C2042,1,0),"")</f>
        <v/>
      </c>
      <c r="H2042">
        <f>IF(B2042="","",IFERROR(VLOOKUP(B2042,lst_FT_group_map_table,2,FALSE),"INVALID"))</f>
        <v/>
      </c>
      <c r="I2042">
        <f>IF(C2042="","",IFERROR(VLOOKUP(C2042,lst_FT_group_map_table,2,FALSE),"INVALID"))</f>
        <v/>
      </c>
      <c r="J2042">
        <f>IF(F2042=1,IF(H2042=I2042,1,0),"")</f>
        <v/>
      </c>
      <c r="K2042">
        <f>IF(AND(ISNUMBER(MATCH(B2042,lst_FT_sci_excl,0)),ISNUMBER(MATCH(C2042,lst_FT_sci_excl,0))),IF(D2042=E2042,1,0),"")</f>
        <v/>
      </c>
      <c r="L2042">
        <f>IF(OR(G2042=0,K2042=0),1,"")</f>
        <v/>
      </c>
      <c r="M2042">
        <f>IF(L2042=1,COUNTIF($L$2:L2042,1),"")</f>
        <v/>
      </c>
    </row>
    <row r="2043">
      <c r="A2043">
        <f>IF(screen_FT_reviewer_A!$A2043="","",screen_FT_reviewer_A!$A2043)</f>
        <v/>
      </c>
      <c r="B2043">
        <f>IF(OR($A2043="",screen_FT_reviewer_A!$C2043=""),"",screen_FT_reviewer_A!$C2043)</f>
        <v/>
      </c>
      <c r="C2043">
        <f>IF(OR($A2043="",screen_FT_reviewer_B!$C2043=""),"",screen_FT_reviewer_B!$C2043)</f>
        <v/>
      </c>
      <c r="D2043">
        <f>IF(OR($A2043="",screen_FT_reviewer_A!$D2043=""),"",screen_FT_reviewer_A!$D2043)</f>
        <v/>
      </c>
      <c r="E2043">
        <f>IF(OR($A2043="",screen_FT_reviewer_B!$D2043=""),"",screen_FT_reviewer_B!$D2043)</f>
        <v/>
      </c>
      <c r="F2043">
        <f>IF(AND(B2043&lt;&gt;"",C2043&lt;&gt;""),1,"")</f>
        <v/>
      </c>
      <c r="G2043">
        <f>IF(F2043=1,IF(B2043=C2043,1,0),"")</f>
        <v/>
      </c>
      <c r="H2043">
        <f>IF(B2043="","",IFERROR(VLOOKUP(B2043,lst_FT_group_map_table,2,FALSE),"INVALID"))</f>
        <v/>
      </c>
      <c r="I2043">
        <f>IF(C2043="","",IFERROR(VLOOKUP(C2043,lst_FT_group_map_table,2,FALSE),"INVALID"))</f>
        <v/>
      </c>
      <c r="J2043">
        <f>IF(F2043=1,IF(H2043=I2043,1,0),"")</f>
        <v/>
      </c>
      <c r="K2043">
        <f>IF(AND(ISNUMBER(MATCH(B2043,lst_FT_sci_excl,0)),ISNUMBER(MATCH(C2043,lst_FT_sci_excl,0))),IF(D2043=E2043,1,0),"")</f>
        <v/>
      </c>
      <c r="L2043">
        <f>IF(OR(G2043=0,K2043=0),1,"")</f>
        <v/>
      </c>
      <c r="M2043">
        <f>IF(L2043=1,COUNTIF($L$2:L2043,1),"")</f>
        <v/>
      </c>
    </row>
    <row r="2044">
      <c r="A2044">
        <f>IF(screen_FT_reviewer_A!$A2044="","",screen_FT_reviewer_A!$A2044)</f>
        <v/>
      </c>
      <c r="B2044">
        <f>IF(OR($A2044="",screen_FT_reviewer_A!$C2044=""),"",screen_FT_reviewer_A!$C2044)</f>
        <v/>
      </c>
      <c r="C2044">
        <f>IF(OR($A2044="",screen_FT_reviewer_B!$C2044=""),"",screen_FT_reviewer_B!$C2044)</f>
        <v/>
      </c>
      <c r="D2044">
        <f>IF(OR($A2044="",screen_FT_reviewer_A!$D2044=""),"",screen_FT_reviewer_A!$D2044)</f>
        <v/>
      </c>
      <c r="E2044">
        <f>IF(OR($A2044="",screen_FT_reviewer_B!$D2044=""),"",screen_FT_reviewer_B!$D2044)</f>
        <v/>
      </c>
      <c r="F2044">
        <f>IF(AND(B2044&lt;&gt;"",C2044&lt;&gt;""),1,"")</f>
        <v/>
      </c>
      <c r="G2044">
        <f>IF(F2044=1,IF(B2044=C2044,1,0),"")</f>
        <v/>
      </c>
      <c r="H2044">
        <f>IF(B2044="","",IFERROR(VLOOKUP(B2044,lst_FT_group_map_table,2,FALSE),"INVALID"))</f>
        <v/>
      </c>
      <c r="I2044">
        <f>IF(C2044="","",IFERROR(VLOOKUP(C2044,lst_FT_group_map_table,2,FALSE),"INVALID"))</f>
        <v/>
      </c>
      <c r="J2044">
        <f>IF(F2044=1,IF(H2044=I2044,1,0),"")</f>
        <v/>
      </c>
      <c r="K2044">
        <f>IF(AND(ISNUMBER(MATCH(B2044,lst_FT_sci_excl,0)),ISNUMBER(MATCH(C2044,lst_FT_sci_excl,0))),IF(D2044=E2044,1,0),"")</f>
        <v/>
      </c>
      <c r="L2044">
        <f>IF(OR(G2044=0,K2044=0),1,"")</f>
        <v/>
      </c>
      <c r="M2044">
        <f>IF(L2044=1,COUNTIF($L$2:L2044,1),"")</f>
        <v/>
      </c>
    </row>
    <row r="2045">
      <c r="A2045">
        <f>IF(screen_FT_reviewer_A!$A2045="","",screen_FT_reviewer_A!$A2045)</f>
        <v/>
      </c>
      <c r="B2045">
        <f>IF(OR($A2045="",screen_FT_reviewer_A!$C2045=""),"",screen_FT_reviewer_A!$C2045)</f>
        <v/>
      </c>
      <c r="C2045">
        <f>IF(OR($A2045="",screen_FT_reviewer_B!$C2045=""),"",screen_FT_reviewer_B!$C2045)</f>
        <v/>
      </c>
      <c r="D2045">
        <f>IF(OR($A2045="",screen_FT_reviewer_A!$D2045=""),"",screen_FT_reviewer_A!$D2045)</f>
        <v/>
      </c>
      <c r="E2045">
        <f>IF(OR($A2045="",screen_FT_reviewer_B!$D2045=""),"",screen_FT_reviewer_B!$D2045)</f>
        <v/>
      </c>
      <c r="F2045">
        <f>IF(AND(B2045&lt;&gt;"",C2045&lt;&gt;""),1,"")</f>
        <v/>
      </c>
      <c r="G2045">
        <f>IF(F2045=1,IF(B2045=C2045,1,0),"")</f>
        <v/>
      </c>
      <c r="H2045">
        <f>IF(B2045="","",IFERROR(VLOOKUP(B2045,lst_FT_group_map_table,2,FALSE),"INVALID"))</f>
        <v/>
      </c>
      <c r="I2045">
        <f>IF(C2045="","",IFERROR(VLOOKUP(C2045,lst_FT_group_map_table,2,FALSE),"INVALID"))</f>
        <v/>
      </c>
      <c r="J2045">
        <f>IF(F2045=1,IF(H2045=I2045,1,0),"")</f>
        <v/>
      </c>
      <c r="K2045">
        <f>IF(AND(ISNUMBER(MATCH(B2045,lst_FT_sci_excl,0)),ISNUMBER(MATCH(C2045,lst_FT_sci_excl,0))),IF(D2045=E2045,1,0),"")</f>
        <v/>
      </c>
      <c r="L2045">
        <f>IF(OR(G2045=0,K2045=0),1,"")</f>
        <v/>
      </c>
      <c r="M2045">
        <f>IF(L2045=1,COUNTIF($L$2:L2045,1),"")</f>
        <v/>
      </c>
    </row>
    <row r="2046">
      <c r="A2046">
        <f>IF(screen_FT_reviewer_A!$A2046="","",screen_FT_reviewer_A!$A2046)</f>
        <v/>
      </c>
      <c r="B2046">
        <f>IF(OR($A2046="",screen_FT_reviewer_A!$C2046=""),"",screen_FT_reviewer_A!$C2046)</f>
        <v/>
      </c>
      <c r="C2046">
        <f>IF(OR($A2046="",screen_FT_reviewer_B!$C2046=""),"",screen_FT_reviewer_B!$C2046)</f>
        <v/>
      </c>
      <c r="D2046">
        <f>IF(OR($A2046="",screen_FT_reviewer_A!$D2046=""),"",screen_FT_reviewer_A!$D2046)</f>
        <v/>
      </c>
      <c r="E2046">
        <f>IF(OR($A2046="",screen_FT_reviewer_B!$D2046=""),"",screen_FT_reviewer_B!$D2046)</f>
        <v/>
      </c>
      <c r="F2046">
        <f>IF(AND(B2046&lt;&gt;"",C2046&lt;&gt;""),1,"")</f>
        <v/>
      </c>
      <c r="G2046">
        <f>IF(F2046=1,IF(B2046=C2046,1,0),"")</f>
        <v/>
      </c>
      <c r="H2046">
        <f>IF(B2046="","",IFERROR(VLOOKUP(B2046,lst_FT_group_map_table,2,FALSE),"INVALID"))</f>
        <v/>
      </c>
      <c r="I2046">
        <f>IF(C2046="","",IFERROR(VLOOKUP(C2046,lst_FT_group_map_table,2,FALSE),"INVALID"))</f>
        <v/>
      </c>
      <c r="J2046">
        <f>IF(F2046=1,IF(H2046=I2046,1,0),"")</f>
        <v/>
      </c>
      <c r="K2046">
        <f>IF(AND(ISNUMBER(MATCH(B2046,lst_FT_sci_excl,0)),ISNUMBER(MATCH(C2046,lst_FT_sci_excl,0))),IF(D2046=E2046,1,0),"")</f>
        <v/>
      </c>
      <c r="L2046">
        <f>IF(OR(G2046=0,K2046=0),1,"")</f>
        <v/>
      </c>
      <c r="M2046">
        <f>IF(L2046=1,COUNTIF($L$2:L2046,1),"")</f>
        <v/>
      </c>
    </row>
    <row r="2047">
      <c r="A2047">
        <f>IF(screen_FT_reviewer_A!$A2047="","",screen_FT_reviewer_A!$A2047)</f>
        <v/>
      </c>
      <c r="B2047">
        <f>IF(OR($A2047="",screen_FT_reviewer_A!$C2047=""),"",screen_FT_reviewer_A!$C2047)</f>
        <v/>
      </c>
      <c r="C2047">
        <f>IF(OR($A2047="",screen_FT_reviewer_B!$C2047=""),"",screen_FT_reviewer_B!$C2047)</f>
        <v/>
      </c>
      <c r="D2047">
        <f>IF(OR($A2047="",screen_FT_reviewer_A!$D2047=""),"",screen_FT_reviewer_A!$D2047)</f>
        <v/>
      </c>
      <c r="E2047">
        <f>IF(OR($A2047="",screen_FT_reviewer_B!$D2047=""),"",screen_FT_reviewer_B!$D2047)</f>
        <v/>
      </c>
      <c r="F2047">
        <f>IF(AND(B2047&lt;&gt;"",C2047&lt;&gt;""),1,"")</f>
        <v/>
      </c>
      <c r="G2047">
        <f>IF(F2047=1,IF(B2047=C2047,1,0),"")</f>
        <v/>
      </c>
      <c r="H2047">
        <f>IF(B2047="","",IFERROR(VLOOKUP(B2047,lst_FT_group_map_table,2,FALSE),"INVALID"))</f>
        <v/>
      </c>
      <c r="I2047">
        <f>IF(C2047="","",IFERROR(VLOOKUP(C2047,lst_FT_group_map_table,2,FALSE),"INVALID"))</f>
        <v/>
      </c>
      <c r="J2047">
        <f>IF(F2047=1,IF(H2047=I2047,1,0),"")</f>
        <v/>
      </c>
      <c r="K2047">
        <f>IF(AND(ISNUMBER(MATCH(B2047,lst_FT_sci_excl,0)),ISNUMBER(MATCH(C2047,lst_FT_sci_excl,0))),IF(D2047=E2047,1,0),"")</f>
        <v/>
      </c>
      <c r="L2047">
        <f>IF(OR(G2047=0,K2047=0),1,"")</f>
        <v/>
      </c>
      <c r="M2047">
        <f>IF(L2047=1,COUNTIF($L$2:L2047,1),"")</f>
        <v/>
      </c>
    </row>
    <row r="2048">
      <c r="A2048">
        <f>IF(screen_FT_reviewer_A!$A2048="","",screen_FT_reviewer_A!$A2048)</f>
        <v/>
      </c>
      <c r="B2048">
        <f>IF(OR($A2048="",screen_FT_reviewer_A!$C2048=""),"",screen_FT_reviewer_A!$C2048)</f>
        <v/>
      </c>
      <c r="C2048">
        <f>IF(OR($A2048="",screen_FT_reviewer_B!$C2048=""),"",screen_FT_reviewer_B!$C2048)</f>
        <v/>
      </c>
      <c r="D2048">
        <f>IF(OR($A2048="",screen_FT_reviewer_A!$D2048=""),"",screen_FT_reviewer_A!$D2048)</f>
        <v/>
      </c>
      <c r="E2048">
        <f>IF(OR($A2048="",screen_FT_reviewer_B!$D2048=""),"",screen_FT_reviewer_B!$D2048)</f>
        <v/>
      </c>
      <c r="F2048">
        <f>IF(AND(B2048&lt;&gt;"",C2048&lt;&gt;""),1,"")</f>
        <v/>
      </c>
      <c r="G2048">
        <f>IF(F2048=1,IF(B2048=C2048,1,0),"")</f>
        <v/>
      </c>
      <c r="H2048">
        <f>IF(B2048="","",IFERROR(VLOOKUP(B2048,lst_FT_group_map_table,2,FALSE),"INVALID"))</f>
        <v/>
      </c>
      <c r="I2048">
        <f>IF(C2048="","",IFERROR(VLOOKUP(C2048,lst_FT_group_map_table,2,FALSE),"INVALID"))</f>
        <v/>
      </c>
      <c r="J2048">
        <f>IF(F2048=1,IF(H2048=I2048,1,0),"")</f>
        <v/>
      </c>
      <c r="K2048">
        <f>IF(AND(ISNUMBER(MATCH(B2048,lst_FT_sci_excl,0)),ISNUMBER(MATCH(C2048,lst_FT_sci_excl,0))),IF(D2048=E2048,1,0),"")</f>
        <v/>
      </c>
      <c r="L2048">
        <f>IF(OR(G2048=0,K2048=0),1,"")</f>
        <v/>
      </c>
      <c r="M2048">
        <f>IF(L2048=1,COUNTIF($L$2:L2048,1),"")</f>
        <v/>
      </c>
    </row>
    <row r="2049">
      <c r="A2049">
        <f>IF(screen_FT_reviewer_A!$A2049="","",screen_FT_reviewer_A!$A2049)</f>
        <v/>
      </c>
      <c r="B2049">
        <f>IF(OR($A2049="",screen_FT_reviewer_A!$C2049=""),"",screen_FT_reviewer_A!$C2049)</f>
        <v/>
      </c>
      <c r="C2049">
        <f>IF(OR($A2049="",screen_FT_reviewer_B!$C2049=""),"",screen_FT_reviewer_B!$C2049)</f>
        <v/>
      </c>
      <c r="D2049">
        <f>IF(OR($A2049="",screen_FT_reviewer_A!$D2049=""),"",screen_FT_reviewer_A!$D2049)</f>
        <v/>
      </c>
      <c r="E2049">
        <f>IF(OR($A2049="",screen_FT_reviewer_B!$D2049=""),"",screen_FT_reviewer_B!$D2049)</f>
        <v/>
      </c>
      <c r="F2049">
        <f>IF(AND(B2049&lt;&gt;"",C2049&lt;&gt;""),1,"")</f>
        <v/>
      </c>
      <c r="G2049">
        <f>IF(F2049=1,IF(B2049=C2049,1,0),"")</f>
        <v/>
      </c>
      <c r="H2049">
        <f>IF(B2049="","",IFERROR(VLOOKUP(B2049,lst_FT_group_map_table,2,FALSE),"INVALID"))</f>
        <v/>
      </c>
      <c r="I2049">
        <f>IF(C2049="","",IFERROR(VLOOKUP(C2049,lst_FT_group_map_table,2,FALSE),"INVALID"))</f>
        <v/>
      </c>
      <c r="J2049">
        <f>IF(F2049=1,IF(H2049=I2049,1,0),"")</f>
        <v/>
      </c>
      <c r="K2049">
        <f>IF(AND(ISNUMBER(MATCH(B2049,lst_FT_sci_excl,0)),ISNUMBER(MATCH(C2049,lst_FT_sci_excl,0))),IF(D2049=E2049,1,0),"")</f>
        <v/>
      </c>
      <c r="L2049">
        <f>IF(OR(G2049=0,K2049=0),1,"")</f>
        <v/>
      </c>
      <c r="M2049">
        <f>IF(L2049=1,COUNTIF($L$2:L2049,1),"")</f>
        <v/>
      </c>
    </row>
    <row r="2050">
      <c r="A2050">
        <f>IF(screen_FT_reviewer_A!$A2050="","",screen_FT_reviewer_A!$A2050)</f>
        <v/>
      </c>
      <c r="B2050">
        <f>IF(OR($A2050="",screen_FT_reviewer_A!$C2050=""),"",screen_FT_reviewer_A!$C2050)</f>
        <v/>
      </c>
      <c r="C2050">
        <f>IF(OR($A2050="",screen_FT_reviewer_B!$C2050=""),"",screen_FT_reviewer_B!$C2050)</f>
        <v/>
      </c>
      <c r="D2050">
        <f>IF(OR($A2050="",screen_FT_reviewer_A!$D2050=""),"",screen_FT_reviewer_A!$D2050)</f>
        <v/>
      </c>
      <c r="E2050">
        <f>IF(OR($A2050="",screen_FT_reviewer_B!$D2050=""),"",screen_FT_reviewer_B!$D2050)</f>
        <v/>
      </c>
      <c r="F2050">
        <f>IF(AND(B2050&lt;&gt;"",C2050&lt;&gt;""),1,"")</f>
        <v/>
      </c>
      <c r="G2050">
        <f>IF(F2050=1,IF(B2050=C2050,1,0),"")</f>
        <v/>
      </c>
      <c r="H2050">
        <f>IF(B2050="","",IFERROR(VLOOKUP(B2050,lst_FT_group_map_table,2,FALSE),"INVALID"))</f>
        <v/>
      </c>
      <c r="I2050">
        <f>IF(C2050="","",IFERROR(VLOOKUP(C2050,lst_FT_group_map_table,2,FALSE),"INVALID"))</f>
        <v/>
      </c>
      <c r="J2050">
        <f>IF(F2050=1,IF(H2050=I2050,1,0),"")</f>
        <v/>
      </c>
      <c r="K2050">
        <f>IF(AND(ISNUMBER(MATCH(B2050,lst_FT_sci_excl,0)),ISNUMBER(MATCH(C2050,lst_FT_sci_excl,0))),IF(D2050=E2050,1,0),"")</f>
        <v/>
      </c>
      <c r="L2050">
        <f>IF(OR(G2050=0,K2050=0),1,"")</f>
        <v/>
      </c>
      <c r="M2050">
        <f>IF(L2050=1,COUNTIF($L$2:L2050,1),"")</f>
        <v/>
      </c>
    </row>
    <row r="2051">
      <c r="A2051">
        <f>IF(screen_FT_reviewer_A!$A2051="","",screen_FT_reviewer_A!$A2051)</f>
        <v/>
      </c>
      <c r="B2051">
        <f>IF(OR($A2051="",screen_FT_reviewer_A!$C2051=""),"",screen_FT_reviewer_A!$C2051)</f>
        <v/>
      </c>
      <c r="C2051">
        <f>IF(OR($A2051="",screen_FT_reviewer_B!$C2051=""),"",screen_FT_reviewer_B!$C2051)</f>
        <v/>
      </c>
      <c r="D2051">
        <f>IF(OR($A2051="",screen_FT_reviewer_A!$D2051=""),"",screen_FT_reviewer_A!$D2051)</f>
        <v/>
      </c>
      <c r="E2051">
        <f>IF(OR($A2051="",screen_FT_reviewer_B!$D2051=""),"",screen_FT_reviewer_B!$D2051)</f>
        <v/>
      </c>
      <c r="F2051">
        <f>IF(AND(B2051&lt;&gt;"",C2051&lt;&gt;""),1,"")</f>
        <v/>
      </c>
      <c r="G2051">
        <f>IF(F2051=1,IF(B2051=C2051,1,0),"")</f>
        <v/>
      </c>
      <c r="H2051">
        <f>IF(B2051="","",IFERROR(VLOOKUP(B2051,lst_FT_group_map_table,2,FALSE),"INVALID"))</f>
        <v/>
      </c>
      <c r="I2051">
        <f>IF(C2051="","",IFERROR(VLOOKUP(C2051,lst_FT_group_map_table,2,FALSE),"INVALID"))</f>
        <v/>
      </c>
      <c r="J2051">
        <f>IF(F2051=1,IF(H2051=I2051,1,0),"")</f>
        <v/>
      </c>
      <c r="K2051">
        <f>IF(AND(ISNUMBER(MATCH(B2051,lst_FT_sci_excl,0)),ISNUMBER(MATCH(C2051,lst_FT_sci_excl,0))),IF(D2051=E2051,1,0),"")</f>
        <v/>
      </c>
      <c r="L2051">
        <f>IF(OR(G2051=0,K2051=0),1,"")</f>
        <v/>
      </c>
      <c r="M2051">
        <f>IF(L2051=1,COUNTIF($L$2:L2051,1),"")</f>
        <v/>
      </c>
    </row>
    <row r="2052">
      <c r="A2052">
        <f>IF(screen_FT_reviewer_A!$A2052="","",screen_FT_reviewer_A!$A2052)</f>
        <v/>
      </c>
      <c r="B2052">
        <f>IF(OR($A2052="",screen_FT_reviewer_A!$C2052=""),"",screen_FT_reviewer_A!$C2052)</f>
        <v/>
      </c>
      <c r="C2052">
        <f>IF(OR($A2052="",screen_FT_reviewer_B!$C2052=""),"",screen_FT_reviewer_B!$C2052)</f>
        <v/>
      </c>
      <c r="D2052">
        <f>IF(OR($A2052="",screen_FT_reviewer_A!$D2052=""),"",screen_FT_reviewer_A!$D2052)</f>
        <v/>
      </c>
      <c r="E2052">
        <f>IF(OR($A2052="",screen_FT_reviewer_B!$D2052=""),"",screen_FT_reviewer_B!$D2052)</f>
        <v/>
      </c>
      <c r="F2052">
        <f>IF(AND(B2052&lt;&gt;"",C2052&lt;&gt;""),1,"")</f>
        <v/>
      </c>
      <c r="G2052">
        <f>IF(F2052=1,IF(B2052=C2052,1,0),"")</f>
        <v/>
      </c>
      <c r="H2052">
        <f>IF(B2052="","",IFERROR(VLOOKUP(B2052,lst_FT_group_map_table,2,FALSE),"INVALID"))</f>
        <v/>
      </c>
      <c r="I2052">
        <f>IF(C2052="","",IFERROR(VLOOKUP(C2052,lst_FT_group_map_table,2,FALSE),"INVALID"))</f>
        <v/>
      </c>
      <c r="J2052">
        <f>IF(F2052=1,IF(H2052=I2052,1,0),"")</f>
        <v/>
      </c>
      <c r="K2052">
        <f>IF(AND(ISNUMBER(MATCH(B2052,lst_FT_sci_excl,0)),ISNUMBER(MATCH(C2052,lst_FT_sci_excl,0))),IF(D2052=E2052,1,0),"")</f>
        <v/>
      </c>
      <c r="L2052">
        <f>IF(OR(G2052=0,K2052=0),1,"")</f>
        <v/>
      </c>
      <c r="M2052">
        <f>IF(L2052=1,COUNTIF($L$2:L2052,1),"")</f>
        <v/>
      </c>
    </row>
    <row r="2053">
      <c r="A2053">
        <f>IF(screen_FT_reviewer_A!$A2053="","",screen_FT_reviewer_A!$A2053)</f>
        <v/>
      </c>
      <c r="B2053">
        <f>IF(OR($A2053="",screen_FT_reviewer_A!$C2053=""),"",screen_FT_reviewer_A!$C2053)</f>
        <v/>
      </c>
      <c r="C2053">
        <f>IF(OR($A2053="",screen_FT_reviewer_B!$C2053=""),"",screen_FT_reviewer_B!$C2053)</f>
        <v/>
      </c>
      <c r="D2053">
        <f>IF(OR($A2053="",screen_FT_reviewer_A!$D2053=""),"",screen_FT_reviewer_A!$D2053)</f>
        <v/>
      </c>
      <c r="E2053">
        <f>IF(OR($A2053="",screen_FT_reviewer_B!$D2053=""),"",screen_FT_reviewer_B!$D2053)</f>
        <v/>
      </c>
      <c r="F2053">
        <f>IF(AND(B2053&lt;&gt;"",C2053&lt;&gt;""),1,"")</f>
        <v/>
      </c>
      <c r="G2053">
        <f>IF(F2053=1,IF(B2053=C2053,1,0),"")</f>
        <v/>
      </c>
      <c r="H2053">
        <f>IF(B2053="","",IFERROR(VLOOKUP(B2053,lst_FT_group_map_table,2,FALSE),"INVALID"))</f>
        <v/>
      </c>
      <c r="I2053">
        <f>IF(C2053="","",IFERROR(VLOOKUP(C2053,lst_FT_group_map_table,2,FALSE),"INVALID"))</f>
        <v/>
      </c>
      <c r="J2053">
        <f>IF(F2053=1,IF(H2053=I2053,1,0),"")</f>
        <v/>
      </c>
      <c r="K2053">
        <f>IF(AND(ISNUMBER(MATCH(B2053,lst_FT_sci_excl,0)),ISNUMBER(MATCH(C2053,lst_FT_sci_excl,0))),IF(D2053=E2053,1,0),"")</f>
        <v/>
      </c>
      <c r="L2053">
        <f>IF(OR(G2053=0,K2053=0),1,"")</f>
        <v/>
      </c>
      <c r="M2053">
        <f>IF(L2053=1,COUNTIF($L$2:L2053,1),"")</f>
        <v/>
      </c>
    </row>
    <row r="2054">
      <c r="A2054">
        <f>IF(screen_FT_reviewer_A!$A2054="","",screen_FT_reviewer_A!$A2054)</f>
        <v/>
      </c>
      <c r="B2054">
        <f>IF(OR($A2054="",screen_FT_reviewer_A!$C2054=""),"",screen_FT_reviewer_A!$C2054)</f>
        <v/>
      </c>
      <c r="C2054">
        <f>IF(OR($A2054="",screen_FT_reviewer_B!$C2054=""),"",screen_FT_reviewer_B!$C2054)</f>
        <v/>
      </c>
      <c r="D2054">
        <f>IF(OR($A2054="",screen_FT_reviewer_A!$D2054=""),"",screen_FT_reviewer_A!$D2054)</f>
        <v/>
      </c>
      <c r="E2054">
        <f>IF(OR($A2054="",screen_FT_reviewer_B!$D2054=""),"",screen_FT_reviewer_B!$D2054)</f>
        <v/>
      </c>
      <c r="F2054">
        <f>IF(AND(B2054&lt;&gt;"",C2054&lt;&gt;""),1,"")</f>
        <v/>
      </c>
      <c r="G2054">
        <f>IF(F2054=1,IF(B2054=C2054,1,0),"")</f>
        <v/>
      </c>
      <c r="H2054">
        <f>IF(B2054="","",IFERROR(VLOOKUP(B2054,lst_FT_group_map_table,2,FALSE),"INVALID"))</f>
        <v/>
      </c>
      <c r="I2054">
        <f>IF(C2054="","",IFERROR(VLOOKUP(C2054,lst_FT_group_map_table,2,FALSE),"INVALID"))</f>
        <v/>
      </c>
      <c r="J2054">
        <f>IF(F2054=1,IF(H2054=I2054,1,0),"")</f>
        <v/>
      </c>
      <c r="K2054">
        <f>IF(AND(ISNUMBER(MATCH(B2054,lst_FT_sci_excl,0)),ISNUMBER(MATCH(C2054,lst_FT_sci_excl,0))),IF(D2054=E2054,1,0),"")</f>
        <v/>
      </c>
      <c r="L2054">
        <f>IF(OR(G2054=0,K2054=0),1,"")</f>
        <v/>
      </c>
      <c r="M2054">
        <f>IF(L2054=1,COUNTIF($L$2:L2054,1),"")</f>
        <v/>
      </c>
    </row>
    <row r="2055">
      <c r="A2055">
        <f>IF(screen_FT_reviewer_A!$A2055="","",screen_FT_reviewer_A!$A2055)</f>
        <v/>
      </c>
      <c r="B2055">
        <f>IF(OR($A2055="",screen_FT_reviewer_A!$C2055=""),"",screen_FT_reviewer_A!$C2055)</f>
        <v/>
      </c>
      <c r="C2055">
        <f>IF(OR($A2055="",screen_FT_reviewer_B!$C2055=""),"",screen_FT_reviewer_B!$C2055)</f>
        <v/>
      </c>
      <c r="D2055">
        <f>IF(OR($A2055="",screen_FT_reviewer_A!$D2055=""),"",screen_FT_reviewer_A!$D2055)</f>
        <v/>
      </c>
      <c r="E2055">
        <f>IF(OR($A2055="",screen_FT_reviewer_B!$D2055=""),"",screen_FT_reviewer_B!$D2055)</f>
        <v/>
      </c>
      <c r="F2055">
        <f>IF(AND(B2055&lt;&gt;"",C2055&lt;&gt;""),1,"")</f>
        <v/>
      </c>
      <c r="G2055">
        <f>IF(F2055=1,IF(B2055=C2055,1,0),"")</f>
        <v/>
      </c>
      <c r="H2055">
        <f>IF(B2055="","",IFERROR(VLOOKUP(B2055,lst_FT_group_map_table,2,FALSE),"INVALID"))</f>
        <v/>
      </c>
      <c r="I2055">
        <f>IF(C2055="","",IFERROR(VLOOKUP(C2055,lst_FT_group_map_table,2,FALSE),"INVALID"))</f>
        <v/>
      </c>
      <c r="J2055">
        <f>IF(F2055=1,IF(H2055=I2055,1,0),"")</f>
        <v/>
      </c>
      <c r="K2055">
        <f>IF(AND(ISNUMBER(MATCH(B2055,lst_FT_sci_excl,0)),ISNUMBER(MATCH(C2055,lst_FT_sci_excl,0))),IF(D2055=E2055,1,0),"")</f>
        <v/>
      </c>
      <c r="L2055">
        <f>IF(OR(G2055=0,K2055=0),1,"")</f>
        <v/>
      </c>
      <c r="M2055">
        <f>IF(L2055=1,COUNTIF($L$2:L2055,1),"")</f>
        <v/>
      </c>
    </row>
    <row r="2056">
      <c r="A2056">
        <f>IF(screen_FT_reviewer_A!$A2056="","",screen_FT_reviewer_A!$A2056)</f>
        <v/>
      </c>
      <c r="B2056">
        <f>IF(OR($A2056="",screen_FT_reviewer_A!$C2056=""),"",screen_FT_reviewer_A!$C2056)</f>
        <v/>
      </c>
      <c r="C2056">
        <f>IF(OR($A2056="",screen_FT_reviewer_B!$C2056=""),"",screen_FT_reviewer_B!$C2056)</f>
        <v/>
      </c>
      <c r="D2056">
        <f>IF(OR($A2056="",screen_FT_reviewer_A!$D2056=""),"",screen_FT_reviewer_A!$D2056)</f>
        <v/>
      </c>
      <c r="E2056">
        <f>IF(OR($A2056="",screen_FT_reviewer_B!$D2056=""),"",screen_FT_reviewer_B!$D2056)</f>
        <v/>
      </c>
      <c r="F2056">
        <f>IF(AND(B2056&lt;&gt;"",C2056&lt;&gt;""),1,"")</f>
        <v/>
      </c>
      <c r="G2056">
        <f>IF(F2056=1,IF(B2056=C2056,1,0),"")</f>
        <v/>
      </c>
      <c r="H2056">
        <f>IF(B2056="","",IFERROR(VLOOKUP(B2056,lst_FT_group_map_table,2,FALSE),"INVALID"))</f>
        <v/>
      </c>
      <c r="I2056">
        <f>IF(C2056="","",IFERROR(VLOOKUP(C2056,lst_FT_group_map_table,2,FALSE),"INVALID"))</f>
        <v/>
      </c>
      <c r="J2056">
        <f>IF(F2056=1,IF(H2056=I2056,1,0),"")</f>
        <v/>
      </c>
      <c r="K2056">
        <f>IF(AND(ISNUMBER(MATCH(B2056,lst_FT_sci_excl,0)),ISNUMBER(MATCH(C2056,lst_FT_sci_excl,0))),IF(D2056=E2056,1,0),"")</f>
        <v/>
      </c>
      <c r="L2056">
        <f>IF(OR(G2056=0,K2056=0),1,"")</f>
        <v/>
      </c>
      <c r="M2056">
        <f>IF(L2056=1,COUNTIF($L$2:L2056,1),"")</f>
        <v/>
      </c>
    </row>
    <row r="2057">
      <c r="A2057">
        <f>IF(screen_FT_reviewer_A!$A2057="","",screen_FT_reviewer_A!$A2057)</f>
        <v/>
      </c>
      <c r="B2057">
        <f>IF(OR($A2057="",screen_FT_reviewer_A!$C2057=""),"",screen_FT_reviewer_A!$C2057)</f>
        <v/>
      </c>
      <c r="C2057">
        <f>IF(OR($A2057="",screen_FT_reviewer_B!$C2057=""),"",screen_FT_reviewer_B!$C2057)</f>
        <v/>
      </c>
      <c r="D2057">
        <f>IF(OR($A2057="",screen_FT_reviewer_A!$D2057=""),"",screen_FT_reviewer_A!$D2057)</f>
        <v/>
      </c>
      <c r="E2057">
        <f>IF(OR($A2057="",screen_FT_reviewer_B!$D2057=""),"",screen_FT_reviewer_B!$D2057)</f>
        <v/>
      </c>
      <c r="F2057">
        <f>IF(AND(B2057&lt;&gt;"",C2057&lt;&gt;""),1,"")</f>
        <v/>
      </c>
      <c r="G2057">
        <f>IF(F2057=1,IF(B2057=C2057,1,0),"")</f>
        <v/>
      </c>
      <c r="H2057">
        <f>IF(B2057="","",IFERROR(VLOOKUP(B2057,lst_FT_group_map_table,2,FALSE),"INVALID"))</f>
        <v/>
      </c>
      <c r="I2057">
        <f>IF(C2057="","",IFERROR(VLOOKUP(C2057,lst_FT_group_map_table,2,FALSE),"INVALID"))</f>
        <v/>
      </c>
      <c r="J2057">
        <f>IF(F2057=1,IF(H2057=I2057,1,0),"")</f>
        <v/>
      </c>
      <c r="K2057">
        <f>IF(AND(ISNUMBER(MATCH(B2057,lst_FT_sci_excl,0)),ISNUMBER(MATCH(C2057,lst_FT_sci_excl,0))),IF(D2057=E2057,1,0),"")</f>
        <v/>
      </c>
      <c r="L2057">
        <f>IF(OR(G2057=0,K2057=0),1,"")</f>
        <v/>
      </c>
      <c r="M2057">
        <f>IF(L2057=1,COUNTIF($L$2:L2057,1),"")</f>
        <v/>
      </c>
    </row>
    <row r="2058">
      <c r="A2058">
        <f>IF(screen_FT_reviewer_A!$A2058="","",screen_FT_reviewer_A!$A2058)</f>
        <v/>
      </c>
      <c r="B2058">
        <f>IF(OR($A2058="",screen_FT_reviewer_A!$C2058=""),"",screen_FT_reviewer_A!$C2058)</f>
        <v/>
      </c>
      <c r="C2058">
        <f>IF(OR($A2058="",screen_FT_reviewer_B!$C2058=""),"",screen_FT_reviewer_B!$C2058)</f>
        <v/>
      </c>
      <c r="D2058">
        <f>IF(OR($A2058="",screen_FT_reviewer_A!$D2058=""),"",screen_FT_reviewer_A!$D2058)</f>
        <v/>
      </c>
      <c r="E2058">
        <f>IF(OR($A2058="",screen_FT_reviewer_B!$D2058=""),"",screen_FT_reviewer_B!$D2058)</f>
        <v/>
      </c>
      <c r="F2058">
        <f>IF(AND(B2058&lt;&gt;"",C2058&lt;&gt;""),1,"")</f>
        <v/>
      </c>
      <c r="G2058">
        <f>IF(F2058=1,IF(B2058=C2058,1,0),"")</f>
        <v/>
      </c>
      <c r="H2058">
        <f>IF(B2058="","",IFERROR(VLOOKUP(B2058,lst_FT_group_map_table,2,FALSE),"INVALID"))</f>
        <v/>
      </c>
      <c r="I2058">
        <f>IF(C2058="","",IFERROR(VLOOKUP(C2058,lst_FT_group_map_table,2,FALSE),"INVALID"))</f>
        <v/>
      </c>
      <c r="J2058">
        <f>IF(F2058=1,IF(H2058=I2058,1,0),"")</f>
        <v/>
      </c>
      <c r="K2058">
        <f>IF(AND(ISNUMBER(MATCH(B2058,lst_FT_sci_excl,0)),ISNUMBER(MATCH(C2058,lst_FT_sci_excl,0))),IF(D2058=E2058,1,0),"")</f>
        <v/>
      </c>
      <c r="L2058">
        <f>IF(OR(G2058=0,K2058=0),1,"")</f>
        <v/>
      </c>
      <c r="M2058">
        <f>IF(L2058=1,COUNTIF($L$2:L2058,1),"")</f>
        <v/>
      </c>
    </row>
    <row r="2059">
      <c r="A2059">
        <f>IF(screen_FT_reviewer_A!$A2059="","",screen_FT_reviewer_A!$A2059)</f>
        <v/>
      </c>
      <c r="B2059">
        <f>IF(OR($A2059="",screen_FT_reviewer_A!$C2059=""),"",screen_FT_reviewer_A!$C2059)</f>
        <v/>
      </c>
      <c r="C2059">
        <f>IF(OR($A2059="",screen_FT_reviewer_B!$C2059=""),"",screen_FT_reviewer_B!$C2059)</f>
        <v/>
      </c>
      <c r="D2059">
        <f>IF(OR($A2059="",screen_FT_reviewer_A!$D2059=""),"",screen_FT_reviewer_A!$D2059)</f>
        <v/>
      </c>
      <c r="E2059">
        <f>IF(OR($A2059="",screen_FT_reviewer_B!$D2059=""),"",screen_FT_reviewer_B!$D2059)</f>
        <v/>
      </c>
      <c r="F2059">
        <f>IF(AND(B2059&lt;&gt;"",C2059&lt;&gt;""),1,"")</f>
        <v/>
      </c>
      <c r="G2059">
        <f>IF(F2059=1,IF(B2059=C2059,1,0),"")</f>
        <v/>
      </c>
      <c r="H2059">
        <f>IF(B2059="","",IFERROR(VLOOKUP(B2059,lst_FT_group_map_table,2,FALSE),"INVALID"))</f>
        <v/>
      </c>
      <c r="I2059">
        <f>IF(C2059="","",IFERROR(VLOOKUP(C2059,lst_FT_group_map_table,2,FALSE),"INVALID"))</f>
        <v/>
      </c>
      <c r="J2059">
        <f>IF(F2059=1,IF(H2059=I2059,1,0),"")</f>
        <v/>
      </c>
      <c r="K2059">
        <f>IF(AND(ISNUMBER(MATCH(B2059,lst_FT_sci_excl,0)),ISNUMBER(MATCH(C2059,lst_FT_sci_excl,0))),IF(D2059=E2059,1,0),"")</f>
        <v/>
      </c>
      <c r="L2059">
        <f>IF(OR(G2059=0,K2059=0),1,"")</f>
        <v/>
      </c>
      <c r="M2059">
        <f>IF(L2059=1,COUNTIF($L$2:L2059,1),"")</f>
        <v/>
      </c>
    </row>
    <row r="2060">
      <c r="A2060">
        <f>IF(screen_FT_reviewer_A!$A2060="","",screen_FT_reviewer_A!$A2060)</f>
        <v/>
      </c>
      <c r="B2060">
        <f>IF(OR($A2060="",screen_FT_reviewer_A!$C2060=""),"",screen_FT_reviewer_A!$C2060)</f>
        <v/>
      </c>
      <c r="C2060">
        <f>IF(OR($A2060="",screen_FT_reviewer_B!$C2060=""),"",screen_FT_reviewer_B!$C2060)</f>
        <v/>
      </c>
      <c r="D2060">
        <f>IF(OR($A2060="",screen_FT_reviewer_A!$D2060=""),"",screen_FT_reviewer_A!$D2060)</f>
        <v/>
      </c>
      <c r="E2060">
        <f>IF(OR($A2060="",screen_FT_reviewer_B!$D2060=""),"",screen_FT_reviewer_B!$D2060)</f>
        <v/>
      </c>
      <c r="F2060">
        <f>IF(AND(B2060&lt;&gt;"",C2060&lt;&gt;""),1,"")</f>
        <v/>
      </c>
      <c r="G2060">
        <f>IF(F2060=1,IF(B2060=C2060,1,0),"")</f>
        <v/>
      </c>
      <c r="H2060">
        <f>IF(B2060="","",IFERROR(VLOOKUP(B2060,lst_FT_group_map_table,2,FALSE),"INVALID"))</f>
        <v/>
      </c>
      <c r="I2060">
        <f>IF(C2060="","",IFERROR(VLOOKUP(C2060,lst_FT_group_map_table,2,FALSE),"INVALID"))</f>
        <v/>
      </c>
      <c r="J2060">
        <f>IF(F2060=1,IF(H2060=I2060,1,0),"")</f>
        <v/>
      </c>
      <c r="K2060">
        <f>IF(AND(ISNUMBER(MATCH(B2060,lst_FT_sci_excl,0)),ISNUMBER(MATCH(C2060,lst_FT_sci_excl,0))),IF(D2060=E2060,1,0),"")</f>
        <v/>
      </c>
      <c r="L2060">
        <f>IF(OR(G2060=0,K2060=0),1,"")</f>
        <v/>
      </c>
      <c r="M2060">
        <f>IF(L2060=1,COUNTIF($L$2:L2060,1),"")</f>
        <v/>
      </c>
    </row>
    <row r="2061">
      <c r="A2061">
        <f>IF(screen_FT_reviewer_A!$A2061="","",screen_FT_reviewer_A!$A2061)</f>
        <v/>
      </c>
      <c r="B2061">
        <f>IF(OR($A2061="",screen_FT_reviewer_A!$C2061=""),"",screen_FT_reviewer_A!$C2061)</f>
        <v/>
      </c>
      <c r="C2061">
        <f>IF(OR($A2061="",screen_FT_reviewer_B!$C2061=""),"",screen_FT_reviewer_B!$C2061)</f>
        <v/>
      </c>
      <c r="D2061">
        <f>IF(OR($A2061="",screen_FT_reviewer_A!$D2061=""),"",screen_FT_reviewer_A!$D2061)</f>
        <v/>
      </c>
      <c r="E2061">
        <f>IF(OR($A2061="",screen_FT_reviewer_B!$D2061=""),"",screen_FT_reviewer_B!$D2061)</f>
        <v/>
      </c>
      <c r="F2061">
        <f>IF(AND(B2061&lt;&gt;"",C2061&lt;&gt;""),1,"")</f>
        <v/>
      </c>
      <c r="G2061">
        <f>IF(F2061=1,IF(B2061=C2061,1,0),"")</f>
        <v/>
      </c>
      <c r="H2061">
        <f>IF(B2061="","",IFERROR(VLOOKUP(B2061,lst_FT_group_map_table,2,FALSE),"INVALID"))</f>
        <v/>
      </c>
      <c r="I2061">
        <f>IF(C2061="","",IFERROR(VLOOKUP(C2061,lst_FT_group_map_table,2,FALSE),"INVALID"))</f>
        <v/>
      </c>
      <c r="J2061">
        <f>IF(F2061=1,IF(H2061=I2061,1,0),"")</f>
        <v/>
      </c>
      <c r="K2061">
        <f>IF(AND(ISNUMBER(MATCH(B2061,lst_FT_sci_excl,0)),ISNUMBER(MATCH(C2061,lst_FT_sci_excl,0))),IF(D2061=E2061,1,0),"")</f>
        <v/>
      </c>
      <c r="L2061">
        <f>IF(OR(G2061=0,K2061=0),1,"")</f>
        <v/>
      </c>
      <c r="M2061">
        <f>IF(L2061=1,COUNTIF($L$2:L2061,1),"")</f>
        <v/>
      </c>
    </row>
    <row r="2062">
      <c r="A2062">
        <f>IF(screen_FT_reviewer_A!$A2062="","",screen_FT_reviewer_A!$A2062)</f>
        <v/>
      </c>
      <c r="B2062">
        <f>IF(OR($A2062="",screen_FT_reviewer_A!$C2062=""),"",screen_FT_reviewer_A!$C2062)</f>
        <v/>
      </c>
      <c r="C2062">
        <f>IF(OR($A2062="",screen_FT_reviewer_B!$C2062=""),"",screen_FT_reviewer_B!$C2062)</f>
        <v/>
      </c>
      <c r="D2062">
        <f>IF(OR($A2062="",screen_FT_reviewer_A!$D2062=""),"",screen_FT_reviewer_A!$D2062)</f>
        <v/>
      </c>
      <c r="E2062">
        <f>IF(OR($A2062="",screen_FT_reviewer_B!$D2062=""),"",screen_FT_reviewer_B!$D2062)</f>
        <v/>
      </c>
      <c r="F2062">
        <f>IF(AND(B2062&lt;&gt;"",C2062&lt;&gt;""),1,"")</f>
        <v/>
      </c>
      <c r="G2062">
        <f>IF(F2062=1,IF(B2062=C2062,1,0),"")</f>
        <v/>
      </c>
      <c r="H2062">
        <f>IF(B2062="","",IFERROR(VLOOKUP(B2062,lst_FT_group_map_table,2,FALSE),"INVALID"))</f>
        <v/>
      </c>
      <c r="I2062">
        <f>IF(C2062="","",IFERROR(VLOOKUP(C2062,lst_FT_group_map_table,2,FALSE),"INVALID"))</f>
        <v/>
      </c>
      <c r="J2062">
        <f>IF(F2062=1,IF(H2062=I2062,1,0),"")</f>
        <v/>
      </c>
      <c r="K2062">
        <f>IF(AND(ISNUMBER(MATCH(B2062,lst_FT_sci_excl,0)),ISNUMBER(MATCH(C2062,lst_FT_sci_excl,0))),IF(D2062=E2062,1,0),"")</f>
        <v/>
      </c>
      <c r="L2062">
        <f>IF(OR(G2062=0,K2062=0),1,"")</f>
        <v/>
      </c>
      <c r="M2062">
        <f>IF(L2062=1,COUNTIF($L$2:L2062,1),"")</f>
        <v/>
      </c>
    </row>
    <row r="2063">
      <c r="A2063">
        <f>IF(screen_FT_reviewer_A!$A2063="","",screen_FT_reviewer_A!$A2063)</f>
        <v/>
      </c>
      <c r="B2063">
        <f>IF(OR($A2063="",screen_FT_reviewer_A!$C2063=""),"",screen_FT_reviewer_A!$C2063)</f>
        <v/>
      </c>
      <c r="C2063">
        <f>IF(OR($A2063="",screen_FT_reviewer_B!$C2063=""),"",screen_FT_reviewer_B!$C2063)</f>
        <v/>
      </c>
      <c r="D2063">
        <f>IF(OR($A2063="",screen_FT_reviewer_A!$D2063=""),"",screen_FT_reviewer_A!$D2063)</f>
        <v/>
      </c>
      <c r="E2063">
        <f>IF(OR($A2063="",screen_FT_reviewer_B!$D2063=""),"",screen_FT_reviewer_B!$D2063)</f>
        <v/>
      </c>
      <c r="F2063">
        <f>IF(AND(B2063&lt;&gt;"",C2063&lt;&gt;""),1,"")</f>
        <v/>
      </c>
      <c r="G2063">
        <f>IF(F2063=1,IF(B2063=C2063,1,0),"")</f>
        <v/>
      </c>
      <c r="H2063">
        <f>IF(B2063="","",IFERROR(VLOOKUP(B2063,lst_FT_group_map_table,2,FALSE),"INVALID"))</f>
        <v/>
      </c>
      <c r="I2063">
        <f>IF(C2063="","",IFERROR(VLOOKUP(C2063,lst_FT_group_map_table,2,FALSE),"INVALID"))</f>
        <v/>
      </c>
      <c r="J2063">
        <f>IF(F2063=1,IF(H2063=I2063,1,0),"")</f>
        <v/>
      </c>
      <c r="K2063">
        <f>IF(AND(ISNUMBER(MATCH(B2063,lst_FT_sci_excl,0)),ISNUMBER(MATCH(C2063,lst_FT_sci_excl,0))),IF(D2063=E2063,1,0),"")</f>
        <v/>
      </c>
      <c r="L2063">
        <f>IF(OR(G2063=0,K2063=0),1,"")</f>
        <v/>
      </c>
      <c r="M2063">
        <f>IF(L2063=1,COUNTIF($L$2:L2063,1),"")</f>
        <v/>
      </c>
    </row>
    <row r="2064">
      <c r="A2064">
        <f>IF(screen_FT_reviewer_A!$A2064="","",screen_FT_reviewer_A!$A2064)</f>
        <v/>
      </c>
      <c r="B2064">
        <f>IF(OR($A2064="",screen_FT_reviewer_A!$C2064=""),"",screen_FT_reviewer_A!$C2064)</f>
        <v/>
      </c>
      <c r="C2064">
        <f>IF(OR($A2064="",screen_FT_reviewer_B!$C2064=""),"",screen_FT_reviewer_B!$C2064)</f>
        <v/>
      </c>
      <c r="D2064">
        <f>IF(OR($A2064="",screen_FT_reviewer_A!$D2064=""),"",screen_FT_reviewer_A!$D2064)</f>
        <v/>
      </c>
      <c r="E2064">
        <f>IF(OR($A2064="",screen_FT_reviewer_B!$D2064=""),"",screen_FT_reviewer_B!$D2064)</f>
        <v/>
      </c>
      <c r="F2064">
        <f>IF(AND(B2064&lt;&gt;"",C2064&lt;&gt;""),1,"")</f>
        <v/>
      </c>
      <c r="G2064">
        <f>IF(F2064=1,IF(B2064=C2064,1,0),"")</f>
        <v/>
      </c>
      <c r="H2064">
        <f>IF(B2064="","",IFERROR(VLOOKUP(B2064,lst_FT_group_map_table,2,FALSE),"INVALID"))</f>
        <v/>
      </c>
      <c r="I2064">
        <f>IF(C2064="","",IFERROR(VLOOKUP(C2064,lst_FT_group_map_table,2,FALSE),"INVALID"))</f>
        <v/>
      </c>
      <c r="J2064">
        <f>IF(F2064=1,IF(H2064=I2064,1,0),"")</f>
        <v/>
      </c>
      <c r="K2064">
        <f>IF(AND(ISNUMBER(MATCH(B2064,lst_FT_sci_excl,0)),ISNUMBER(MATCH(C2064,lst_FT_sci_excl,0))),IF(D2064=E2064,1,0),"")</f>
        <v/>
      </c>
      <c r="L2064">
        <f>IF(OR(G2064=0,K2064=0),1,"")</f>
        <v/>
      </c>
      <c r="M2064">
        <f>IF(L2064=1,COUNTIF($L$2:L2064,1),"")</f>
        <v/>
      </c>
    </row>
    <row r="2065">
      <c r="A2065">
        <f>IF(screen_FT_reviewer_A!$A2065="","",screen_FT_reviewer_A!$A2065)</f>
        <v/>
      </c>
      <c r="B2065">
        <f>IF(OR($A2065="",screen_FT_reviewer_A!$C2065=""),"",screen_FT_reviewer_A!$C2065)</f>
        <v/>
      </c>
      <c r="C2065">
        <f>IF(OR($A2065="",screen_FT_reviewer_B!$C2065=""),"",screen_FT_reviewer_B!$C2065)</f>
        <v/>
      </c>
      <c r="D2065">
        <f>IF(OR($A2065="",screen_FT_reviewer_A!$D2065=""),"",screen_FT_reviewer_A!$D2065)</f>
        <v/>
      </c>
      <c r="E2065">
        <f>IF(OR($A2065="",screen_FT_reviewer_B!$D2065=""),"",screen_FT_reviewer_B!$D2065)</f>
        <v/>
      </c>
      <c r="F2065">
        <f>IF(AND(B2065&lt;&gt;"",C2065&lt;&gt;""),1,"")</f>
        <v/>
      </c>
      <c r="G2065">
        <f>IF(F2065=1,IF(B2065=C2065,1,0),"")</f>
        <v/>
      </c>
      <c r="H2065">
        <f>IF(B2065="","",IFERROR(VLOOKUP(B2065,lst_FT_group_map_table,2,FALSE),"INVALID"))</f>
        <v/>
      </c>
      <c r="I2065">
        <f>IF(C2065="","",IFERROR(VLOOKUP(C2065,lst_FT_group_map_table,2,FALSE),"INVALID"))</f>
        <v/>
      </c>
      <c r="J2065">
        <f>IF(F2065=1,IF(H2065=I2065,1,0),"")</f>
        <v/>
      </c>
      <c r="K2065">
        <f>IF(AND(ISNUMBER(MATCH(B2065,lst_FT_sci_excl,0)),ISNUMBER(MATCH(C2065,lst_FT_sci_excl,0))),IF(D2065=E2065,1,0),"")</f>
        <v/>
      </c>
      <c r="L2065">
        <f>IF(OR(G2065=0,K2065=0),1,"")</f>
        <v/>
      </c>
      <c r="M2065">
        <f>IF(L2065=1,COUNTIF($L$2:L2065,1),"")</f>
        <v/>
      </c>
    </row>
    <row r="2066">
      <c r="A2066">
        <f>IF(screen_FT_reviewer_A!$A2066="","",screen_FT_reviewer_A!$A2066)</f>
        <v/>
      </c>
      <c r="B2066">
        <f>IF(OR($A2066="",screen_FT_reviewer_A!$C2066=""),"",screen_FT_reviewer_A!$C2066)</f>
        <v/>
      </c>
      <c r="C2066">
        <f>IF(OR($A2066="",screen_FT_reviewer_B!$C2066=""),"",screen_FT_reviewer_B!$C2066)</f>
        <v/>
      </c>
      <c r="D2066">
        <f>IF(OR($A2066="",screen_FT_reviewer_A!$D2066=""),"",screen_FT_reviewer_A!$D2066)</f>
        <v/>
      </c>
      <c r="E2066">
        <f>IF(OR($A2066="",screen_FT_reviewer_B!$D2066=""),"",screen_FT_reviewer_B!$D2066)</f>
        <v/>
      </c>
      <c r="F2066">
        <f>IF(AND(B2066&lt;&gt;"",C2066&lt;&gt;""),1,"")</f>
        <v/>
      </c>
      <c r="G2066">
        <f>IF(F2066=1,IF(B2066=C2066,1,0),"")</f>
        <v/>
      </c>
      <c r="H2066">
        <f>IF(B2066="","",IFERROR(VLOOKUP(B2066,lst_FT_group_map_table,2,FALSE),"INVALID"))</f>
        <v/>
      </c>
      <c r="I2066">
        <f>IF(C2066="","",IFERROR(VLOOKUP(C2066,lst_FT_group_map_table,2,FALSE),"INVALID"))</f>
        <v/>
      </c>
      <c r="J2066">
        <f>IF(F2066=1,IF(H2066=I2066,1,0),"")</f>
        <v/>
      </c>
      <c r="K2066">
        <f>IF(AND(ISNUMBER(MATCH(B2066,lst_FT_sci_excl,0)),ISNUMBER(MATCH(C2066,lst_FT_sci_excl,0))),IF(D2066=E2066,1,0),"")</f>
        <v/>
      </c>
      <c r="L2066">
        <f>IF(OR(G2066=0,K2066=0),1,"")</f>
        <v/>
      </c>
      <c r="M2066">
        <f>IF(L2066=1,COUNTIF($L$2:L2066,1),"")</f>
        <v/>
      </c>
    </row>
    <row r="2067">
      <c r="A2067">
        <f>IF(screen_FT_reviewer_A!$A2067="","",screen_FT_reviewer_A!$A2067)</f>
        <v/>
      </c>
      <c r="B2067">
        <f>IF(OR($A2067="",screen_FT_reviewer_A!$C2067=""),"",screen_FT_reviewer_A!$C2067)</f>
        <v/>
      </c>
      <c r="C2067">
        <f>IF(OR($A2067="",screen_FT_reviewer_B!$C2067=""),"",screen_FT_reviewer_B!$C2067)</f>
        <v/>
      </c>
      <c r="D2067">
        <f>IF(OR($A2067="",screen_FT_reviewer_A!$D2067=""),"",screen_FT_reviewer_A!$D2067)</f>
        <v/>
      </c>
      <c r="E2067">
        <f>IF(OR($A2067="",screen_FT_reviewer_B!$D2067=""),"",screen_FT_reviewer_B!$D2067)</f>
        <v/>
      </c>
      <c r="F2067">
        <f>IF(AND(B2067&lt;&gt;"",C2067&lt;&gt;""),1,"")</f>
        <v/>
      </c>
      <c r="G2067">
        <f>IF(F2067=1,IF(B2067=C2067,1,0),"")</f>
        <v/>
      </c>
      <c r="H2067">
        <f>IF(B2067="","",IFERROR(VLOOKUP(B2067,lst_FT_group_map_table,2,FALSE),"INVALID"))</f>
        <v/>
      </c>
      <c r="I2067">
        <f>IF(C2067="","",IFERROR(VLOOKUP(C2067,lst_FT_group_map_table,2,FALSE),"INVALID"))</f>
        <v/>
      </c>
      <c r="J2067">
        <f>IF(F2067=1,IF(H2067=I2067,1,0),"")</f>
        <v/>
      </c>
      <c r="K2067">
        <f>IF(AND(ISNUMBER(MATCH(B2067,lst_FT_sci_excl,0)),ISNUMBER(MATCH(C2067,lst_FT_sci_excl,0))),IF(D2067=E2067,1,0),"")</f>
        <v/>
      </c>
      <c r="L2067">
        <f>IF(OR(G2067=0,K2067=0),1,"")</f>
        <v/>
      </c>
      <c r="M2067">
        <f>IF(L2067=1,COUNTIF($L$2:L2067,1),"")</f>
        <v/>
      </c>
    </row>
    <row r="2068">
      <c r="A2068">
        <f>IF(screen_FT_reviewer_A!$A2068="","",screen_FT_reviewer_A!$A2068)</f>
        <v/>
      </c>
      <c r="B2068">
        <f>IF(OR($A2068="",screen_FT_reviewer_A!$C2068=""),"",screen_FT_reviewer_A!$C2068)</f>
        <v/>
      </c>
      <c r="C2068">
        <f>IF(OR($A2068="",screen_FT_reviewer_B!$C2068=""),"",screen_FT_reviewer_B!$C2068)</f>
        <v/>
      </c>
      <c r="D2068">
        <f>IF(OR($A2068="",screen_FT_reviewer_A!$D2068=""),"",screen_FT_reviewer_A!$D2068)</f>
        <v/>
      </c>
      <c r="E2068">
        <f>IF(OR($A2068="",screen_FT_reviewer_B!$D2068=""),"",screen_FT_reviewer_B!$D2068)</f>
        <v/>
      </c>
      <c r="F2068">
        <f>IF(AND(B2068&lt;&gt;"",C2068&lt;&gt;""),1,"")</f>
        <v/>
      </c>
      <c r="G2068">
        <f>IF(F2068=1,IF(B2068=C2068,1,0),"")</f>
        <v/>
      </c>
      <c r="H2068">
        <f>IF(B2068="","",IFERROR(VLOOKUP(B2068,lst_FT_group_map_table,2,FALSE),"INVALID"))</f>
        <v/>
      </c>
      <c r="I2068">
        <f>IF(C2068="","",IFERROR(VLOOKUP(C2068,lst_FT_group_map_table,2,FALSE),"INVALID"))</f>
        <v/>
      </c>
      <c r="J2068">
        <f>IF(F2068=1,IF(H2068=I2068,1,0),"")</f>
        <v/>
      </c>
      <c r="K2068">
        <f>IF(AND(ISNUMBER(MATCH(B2068,lst_FT_sci_excl,0)),ISNUMBER(MATCH(C2068,lst_FT_sci_excl,0))),IF(D2068=E2068,1,0),"")</f>
        <v/>
      </c>
      <c r="L2068">
        <f>IF(OR(G2068=0,K2068=0),1,"")</f>
        <v/>
      </c>
      <c r="M2068">
        <f>IF(L2068=1,COUNTIF($L$2:L2068,1),"")</f>
        <v/>
      </c>
    </row>
    <row r="2069">
      <c r="A2069">
        <f>IF(screen_FT_reviewer_A!$A2069="","",screen_FT_reviewer_A!$A2069)</f>
        <v/>
      </c>
      <c r="B2069">
        <f>IF(OR($A2069="",screen_FT_reviewer_A!$C2069=""),"",screen_FT_reviewer_A!$C2069)</f>
        <v/>
      </c>
      <c r="C2069">
        <f>IF(OR($A2069="",screen_FT_reviewer_B!$C2069=""),"",screen_FT_reviewer_B!$C2069)</f>
        <v/>
      </c>
      <c r="D2069">
        <f>IF(OR($A2069="",screen_FT_reviewer_A!$D2069=""),"",screen_FT_reviewer_A!$D2069)</f>
        <v/>
      </c>
      <c r="E2069">
        <f>IF(OR($A2069="",screen_FT_reviewer_B!$D2069=""),"",screen_FT_reviewer_B!$D2069)</f>
        <v/>
      </c>
      <c r="F2069">
        <f>IF(AND(B2069&lt;&gt;"",C2069&lt;&gt;""),1,"")</f>
        <v/>
      </c>
      <c r="G2069">
        <f>IF(F2069=1,IF(B2069=C2069,1,0),"")</f>
        <v/>
      </c>
      <c r="H2069">
        <f>IF(B2069="","",IFERROR(VLOOKUP(B2069,lst_FT_group_map_table,2,FALSE),"INVALID"))</f>
        <v/>
      </c>
      <c r="I2069">
        <f>IF(C2069="","",IFERROR(VLOOKUP(C2069,lst_FT_group_map_table,2,FALSE),"INVALID"))</f>
        <v/>
      </c>
      <c r="J2069">
        <f>IF(F2069=1,IF(H2069=I2069,1,0),"")</f>
        <v/>
      </c>
      <c r="K2069">
        <f>IF(AND(ISNUMBER(MATCH(B2069,lst_FT_sci_excl,0)),ISNUMBER(MATCH(C2069,lst_FT_sci_excl,0))),IF(D2069=E2069,1,0),"")</f>
        <v/>
      </c>
      <c r="L2069">
        <f>IF(OR(G2069=0,K2069=0),1,"")</f>
        <v/>
      </c>
      <c r="M2069">
        <f>IF(L2069=1,COUNTIF($L$2:L2069,1),"")</f>
        <v/>
      </c>
    </row>
    <row r="2070">
      <c r="A2070">
        <f>IF(screen_FT_reviewer_A!$A2070="","",screen_FT_reviewer_A!$A2070)</f>
        <v/>
      </c>
      <c r="B2070">
        <f>IF(OR($A2070="",screen_FT_reviewer_A!$C2070=""),"",screen_FT_reviewer_A!$C2070)</f>
        <v/>
      </c>
      <c r="C2070">
        <f>IF(OR($A2070="",screen_FT_reviewer_B!$C2070=""),"",screen_FT_reviewer_B!$C2070)</f>
        <v/>
      </c>
      <c r="D2070">
        <f>IF(OR($A2070="",screen_FT_reviewer_A!$D2070=""),"",screen_FT_reviewer_A!$D2070)</f>
        <v/>
      </c>
      <c r="E2070">
        <f>IF(OR($A2070="",screen_FT_reviewer_B!$D2070=""),"",screen_FT_reviewer_B!$D2070)</f>
        <v/>
      </c>
      <c r="F2070">
        <f>IF(AND(B2070&lt;&gt;"",C2070&lt;&gt;""),1,"")</f>
        <v/>
      </c>
      <c r="G2070">
        <f>IF(F2070=1,IF(B2070=C2070,1,0),"")</f>
        <v/>
      </c>
      <c r="H2070">
        <f>IF(B2070="","",IFERROR(VLOOKUP(B2070,lst_FT_group_map_table,2,FALSE),"INVALID"))</f>
        <v/>
      </c>
      <c r="I2070">
        <f>IF(C2070="","",IFERROR(VLOOKUP(C2070,lst_FT_group_map_table,2,FALSE),"INVALID"))</f>
        <v/>
      </c>
      <c r="J2070">
        <f>IF(F2070=1,IF(H2070=I2070,1,0),"")</f>
        <v/>
      </c>
      <c r="K2070">
        <f>IF(AND(ISNUMBER(MATCH(B2070,lst_FT_sci_excl,0)),ISNUMBER(MATCH(C2070,lst_FT_sci_excl,0))),IF(D2070=E2070,1,0),"")</f>
        <v/>
      </c>
      <c r="L2070">
        <f>IF(OR(G2070=0,K2070=0),1,"")</f>
        <v/>
      </c>
      <c r="M2070">
        <f>IF(L2070=1,COUNTIF($L$2:L2070,1),"")</f>
        <v/>
      </c>
    </row>
    <row r="2071">
      <c r="A2071">
        <f>IF(screen_FT_reviewer_A!$A2071="","",screen_FT_reviewer_A!$A2071)</f>
        <v/>
      </c>
      <c r="B2071">
        <f>IF(OR($A2071="",screen_FT_reviewer_A!$C2071=""),"",screen_FT_reviewer_A!$C2071)</f>
        <v/>
      </c>
      <c r="C2071">
        <f>IF(OR($A2071="",screen_FT_reviewer_B!$C2071=""),"",screen_FT_reviewer_B!$C2071)</f>
        <v/>
      </c>
      <c r="D2071">
        <f>IF(OR($A2071="",screen_FT_reviewer_A!$D2071=""),"",screen_FT_reviewer_A!$D2071)</f>
        <v/>
      </c>
      <c r="E2071">
        <f>IF(OR($A2071="",screen_FT_reviewer_B!$D2071=""),"",screen_FT_reviewer_B!$D2071)</f>
        <v/>
      </c>
      <c r="F2071">
        <f>IF(AND(B2071&lt;&gt;"",C2071&lt;&gt;""),1,"")</f>
        <v/>
      </c>
      <c r="G2071">
        <f>IF(F2071=1,IF(B2071=C2071,1,0),"")</f>
        <v/>
      </c>
      <c r="H2071">
        <f>IF(B2071="","",IFERROR(VLOOKUP(B2071,lst_FT_group_map_table,2,FALSE),"INVALID"))</f>
        <v/>
      </c>
      <c r="I2071">
        <f>IF(C2071="","",IFERROR(VLOOKUP(C2071,lst_FT_group_map_table,2,FALSE),"INVALID"))</f>
        <v/>
      </c>
      <c r="J2071">
        <f>IF(F2071=1,IF(H2071=I2071,1,0),"")</f>
        <v/>
      </c>
      <c r="K2071">
        <f>IF(AND(ISNUMBER(MATCH(B2071,lst_FT_sci_excl,0)),ISNUMBER(MATCH(C2071,lst_FT_sci_excl,0))),IF(D2071=E2071,1,0),"")</f>
        <v/>
      </c>
      <c r="L2071">
        <f>IF(OR(G2071=0,K2071=0),1,"")</f>
        <v/>
      </c>
      <c r="M2071">
        <f>IF(L2071=1,COUNTIF($L$2:L2071,1),"")</f>
        <v/>
      </c>
    </row>
    <row r="2072">
      <c r="A2072">
        <f>IF(screen_FT_reviewer_A!$A2072="","",screen_FT_reviewer_A!$A2072)</f>
        <v/>
      </c>
      <c r="B2072">
        <f>IF(OR($A2072="",screen_FT_reviewer_A!$C2072=""),"",screen_FT_reviewer_A!$C2072)</f>
        <v/>
      </c>
      <c r="C2072">
        <f>IF(OR($A2072="",screen_FT_reviewer_B!$C2072=""),"",screen_FT_reviewer_B!$C2072)</f>
        <v/>
      </c>
      <c r="D2072">
        <f>IF(OR($A2072="",screen_FT_reviewer_A!$D2072=""),"",screen_FT_reviewer_A!$D2072)</f>
        <v/>
      </c>
      <c r="E2072">
        <f>IF(OR($A2072="",screen_FT_reviewer_B!$D2072=""),"",screen_FT_reviewer_B!$D2072)</f>
        <v/>
      </c>
      <c r="F2072">
        <f>IF(AND(B2072&lt;&gt;"",C2072&lt;&gt;""),1,"")</f>
        <v/>
      </c>
      <c r="G2072">
        <f>IF(F2072=1,IF(B2072=C2072,1,0),"")</f>
        <v/>
      </c>
      <c r="H2072">
        <f>IF(B2072="","",IFERROR(VLOOKUP(B2072,lst_FT_group_map_table,2,FALSE),"INVALID"))</f>
        <v/>
      </c>
      <c r="I2072">
        <f>IF(C2072="","",IFERROR(VLOOKUP(C2072,lst_FT_group_map_table,2,FALSE),"INVALID"))</f>
        <v/>
      </c>
      <c r="J2072">
        <f>IF(F2072=1,IF(H2072=I2072,1,0),"")</f>
        <v/>
      </c>
      <c r="K2072">
        <f>IF(AND(ISNUMBER(MATCH(B2072,lst_FT_sci_excl,0)),ISNUMBER(MATCH(C2072,lst_FT_sci_excl,0))),IF(D2072=E2072,1,0),"")</f>
        <v/>
      </c>
      <c r="L2072">
        <f>IF(OR(G2072=0,K2072=0),1,"")</f>
        <v/>
      </c>
      <c r="M2072">
        <f>IF(L2072=1,COUNTIF($L$2:L2072,1),"")</f>
        <v/>
      </c>
    </row>
    <row r="2073">
      <c r="A2073">
        <f>IF(screen_FT_reviewer_A!$A2073="","",screen_FT_reviewer_A!$A2073)</f>
        <v/>
      </c>
      <c r="B2073">
        <f>IF(OR($A2073="",screen_FT_reviewer_A!$C2073=""),"",screen_FT_reviewer_A!$C2073)</f>
        <v/>
      </c>
      <c r="C2073">
        <f>IF(OR($A2073="",screen_FT_reviewer_B!$C2073=""),"",screen_FT_reviewer_B!$C2073)</f>
        <v/>
      </c>
      <c r="D2073">
        <f>IF(OR($A2073="",screen_FT_reviewer_A!$D2073=""),"",screen_FT_reviewer_A!$D2073)</f>
        <v/>
      </c>
      <c r="E2073">
        <f>IF(OR($A2073="",screen_FT_reviewer_B!$D2073=""),"",screen_FT_reviewer_B!$D2073)</f>
        <v/>
      </c>
      <c r="F2073">
        <f>IF(AND(B2073&lt;&gt;"",C2073&lt;&gt;""),1,"")</f>
        <v/>
      </c>
      <c r="G2073">
        <f>IF(F2073=1,IF(B2073=C2073,1,0),"")</f>
        <v/>
      </c>
      <c r="H2073">
        <f>IF(B2073="","",IFERROR(VLOOKUP(B2073,lst_FT_group_map_table,2,FALSE),"INVALID"))</f>
        <v/>
      </c>
      <c r="I2073">
        <f>IF(C2073="","",IFERROR(VLOOKUP(C2073,lst_FT_group_map_table,2,FALSE),"INVALID"))</f>
        <v/>
      </c>
      <c r="J2073">
        <f>IF(F2073=1,IF(H2073=I2073,1,0),"")</f>
        <v/>
      </c>
      <c r="K2073">
        <f>IF(AND(ISNUMBER(MATCH(B2073,lst_FT_sci_excl,0)),ISNUMBER(MATCH(C2073,lst_FT_sci_excl,0))),IF(D2073=E2073,1,0),"")</f>
        <v/>
      </c>
      <c r="L2073">
        <f>IF(OR(G2073=0,K2073=0),1,"")</f>
        <v/>
      </c>
      <c r="M2073">
        <f>IF(L2073=1,COUNTIF($L$2:L2073,1),"")</f>
        <v/>
      </c>
    </row>
    <row r="2074">
      <c r="A2074">
        <f>IF(screen_FT_reviewer_A!$A2074="","",screen_FT_reviewer_A!$A2074)</f>
        <v/>
      </c>
      <c r="B2074">
        <f>IF(OR($A2074="",screen_FT_reviewer_A!$C2074=""),"",screen_FT_reviewer_A!$C2074)</f>
        <v/>
      </c>
      <c r="C2074">
        <f>IF(OR($A2074="",screen_FT_reviewer_B!$C2074=""),"",screen_FT_reviewer_B!$C2074)</f>
        <v/>
      </c>
      <c r="D2074">
        <f>IF(OR($A2074="",screen_FT_reviewer_A!$D2074=""),"",screen_FT_reviewer_A!$D2074)</f>
        <v/>
      </c>
      <c r="E2074">
        <f>IF(OR($A2074="",screen_FT_reviewer_B!$D2074=""),"",screen_FT_reviewer_B!$D2074)</f>
        <v/>
      </c>
      <c r="F2074">
        <f>IF(AND(B2074&lt;&gt;"",C2074&lt;&gt;""),1,"")</f>
        <v/>
      </c>
      <c r="G2074">
        <f>IF(F2074=1,IF(B2074=C2074,1,0),"")</f>
        <v/>
      </c>
      <c r="H2074">
        <f>IF(B2074="","",IFERROR(VLOOKUP(B2074,lst_FT_group_map_table,2,FALSE),"INVALID"))</f>
        <v/>
      </c>
      <c r="I2074">
        <f>IF(C2074="","",IFERROR(VLOOKUP(C2074,lst_FT_group_map_table,2,FALSE),"INVALID"))</f>
        <v/>
      </c>
      <c r="J2074">
        <f>IF(F2074=1,IF(H2074=I2074,1,0),"")</f>
        <v/>
      </c>
      <c r="K2074">
        <f>IF(AND(ISNUMBER(MATCH(B2074,lst_FT_sci_excl,0)),ISNUMBER(MATCH(C2074,lst_FT_sci_excl,0))),IF(D2074=E2074,1,0),"")</f>
        <v/>
      </c>
      <c r="L2074">
        <f>IF(OR(G2074=0,K2074=0),1,"")</f>
        <v/>
      </c>
      <c r="M2074">
        <f>IF(L2074=1,COUNTIF($L$2:L2074,1),"")</f>
        <v/>
      </c>
    </row>
    <row r="2075">
      <c r="A2075">
        <f>IF(screen_FT_reviewer_A!$A2075="","",screen_FT_reviewer_A!$A2075)</f>
        <v/>
      </c>
      <c r="B2075">
        <f>IF(OR($A2075="",screen_FT_reviewer_A!$C2075=""),"",screen_FT_reviewer_A!$C2075)</f>
        <v/>
      </c>
      <c r="C2075">
        <f>IF(OR($A2075="",screen_FT_reviewer_B!$C2075=""),"",screen_FT_reviewer_B!$C2075)</f>
        <v/>
      </c>
      <c r="D2075">
        <f>IF(OR($A2075="",screen_FT_reviewer_A!$D2075=""),"",screen_FT_reviewer_A!$D2075)</f>
        <v/>
      </c>
      <c r="E2075">
        <f>IF(OR($A2075="",screen_FT_reviewer_B!$D2075=""),"",screen_FT_reviewer_B!$D2075)</f>
        <v/>
      </c>
      <c r="F2075">
        <f>IF(AND(B2075&lt;&gt;"",C2075&lt;&gt;""),1,"")</f>
        <v/>
      </c>
      <c r="G2075">
        <f>IF(F2075=1,IF(B2075=C2075,1,0),"")</f>
        <v/>
      </c>
      <c r="H2075">
        <f>IF(B2075="","",IFERROR(VLOOKUP(B2075,lst_FT_group_map_table,2,FALSE),"INVALID"))</f>
        <v/>
      </c>
      <c r="I2075">
        <f>IF(C2075="","",IFERROR(VLOOKUP(C2075,lst_FT_group_map_table,2,FALSE),"INVALID"))</f>
        <v/>
      </c>
      <c r="J2075">
        <f>IF(F2075=1,IF(H2075=I2075,1,0),"")</f>
        <v/>
      </c>
      <c r="K2075">
        <f>IF(AND(ISNUMBER(MATCH(B2075,lst_FT_sci_excl,0)),ISNUMBER(MATCH(C2075,lst_FT_sci_excl,0))),IF(D2075=E2075,1,0),"")</f>
        <v/>
      </c>
      <c r="L2075">
        <f>IF(OR(G2075=0,K2075=0),1,"")</f>
        <v/>
      </c>
      <c r="M2075">
        <f>IF(L2075=1,COUNTIF($L$2:L2075,1),"")</f>
        <v/>
      </c>
    </row>
    <row r="2076">
      <c r="A2076">
        <f>IF(screen_FT_reviewer_A!$A2076="","",screen_FT_reviewer_A!$A2076)</f>
        <v/>
      </c>
      <c r="B2076">
        <f>IF(OR($A2076="",screen_FT_reviewer_A!$C2076=""),"",screen_FT_reviewer_A!$C2076)</f>
        <v/>
      </c>
      <c r="C2076">
        <f>IF(OR($A2076="",screen_FT_reviewer_B!$C2076=""),"",screen_FT_reviewer_B!$C2076)</f>
        <v/>
      </c>
      <c r="D2076">
        <f>IF(OR($A2076="",screen_FT_reviewer_A!$D2076=""),"",screen_FT_reviewer_A!$D2076)</f>
        <v/>
      </c>
      <c r="E2076">
        <f>IF(OR($A2076="",screen_FT_reviewer_B!$D2076=""),"",screen_FT_reviewer_B!$D2076)</f>
        <v/>
      </c>
      <c r="F2076">
        <f>IF(AND(B2076&lt;&gt;"",C2076&lt;&gt;""),1,"")</f>
        <v/>
      </c>
      <c r="G2076">
        <f>IF(F2076=1,IF(B2076=C2076,1,0),"")</f>
        <v/>
      </c>
      <c r="H2076">
        <f>IF(B2076="","",IFERROR(VLOOKUP(B2076,lst_FT_group_map_table,2,FALSE),"INVALID"))</f>
        <v/>
      </c>
      <c r="I2076">
        <f>IF(C2076="","",IFERROR(VLOOKUP(C2076,lst_FT_group_map_table,2,FALSE),"INVALID"))</f>
        <v/>
      </c>
      <c r="J2076">
        <f>IF(F2076=1,IF(H2076=I2076,1,0),"")</f>
        <v/>
      </c>
      <c r="K2076">
        <f>IF(AND(ISNUMBER(MATCH(B2076,lst_FT_sci_excl,0)),ISNUMBER(MATCH(C2076,lst_FT_sci_excl,0))),IF(D2076=E2076,1,0),"")</f>
        <v/>
      </c>
      <c r="L2076">
        <f>IF(OR(G2076=0,K2076=0),1,"")</f>
        <v/>
      </c>
      <c r="M2076">
        <f>IF(L2076=1,COUNTIF($L$2:L2076,1),"")</f>
        <v/>
      </c>
    </row>
    <row r="2077">
      <c r="A2077">
        <f>IF(screen_FT_reviewer_A!$A2077="","",screen_FT_reviewer_A!$A2077)</f>
        <v/>
      </c>
      <c r="B2077">
        <f>IF(OR($A2077="",screen_FT_reviewer_A!$C2077=""),"",screen_FT_reviewer_A!$C2077)</f>
        <v/>
      </c>
      <c r="C2077">
        <f>IF(OR($A2077="",screen_FT_reviewer_B!$C2077=""),"",screen_FT_reviewer_B!$C2077)</f>
        <v/>
      </c>
      <c r="D2077">
        <f>IF(OR($A2077="",screen_FT_reviewer_A!$D2077=""),"",screen_FT_reviewer_A!$D2077)</f>
        <v/>
      </c>
      <c r="E2077">
        <f>IF(OR($A2077="",screen_FT_reviewer_B!$D2077=""),"",screen_FT_reviewer_B!$D2077)</f>
        <v/>
      </c>
      <c r="F2077">
        <f>IF(AND(B2077&lt;&gt;"",C2077&lt;&gt;""),1,"")</f>
        <v/>
      </c>
      <c r="G2077">
        <f>IF(F2077=1,IF(B2077=C2077,1,0),"")</f>
        <v/>
      </c>
      <c r="H2077">
        <f>IF(B2077="","",IFERROR(VLOOKUP(B2077,lst_FT_group_map_table,2,FALSE),"INVALID"))</f>
        <v/>
      </c>
      <c r="I2077">
        <f>IF(C2077="","",IFERROR(VLOOKUP(C2077,lst_FT_group_map_table,2,FALSE),"INVALID"))</f>
        <v/>
      </c>
      <c r="J2077">
        <f>IF(F2077=1,IF(H2077=I2077,1,0),"")</f>
        <v/>
      </c>
      <c r="K2077">
        <f>IF(AND(ISNUMBER(MATCH(B2077,lst_FT_sci_excl,0)),ISNUMBER(MATCH(C2077,lst_FT_sci_excl,0))),IF(D2077=E2077,1,0),"")</f>
        <v/>
      </c>
      <c r="L2077">
        <f>IF(OR(G2077=0,K2077=0),1,"")</f>
        <v/>
      </c>
      <c r="M2077">
        <f>IF(L2077=1,COUNTIF($L$2:L2077,1),"")</f>
        <v/>
      </c>
    </row>
    <row r="2078">
      <c r="A2078">
        <f>IF(screen_FT_reviewer_A!$A2078="","",screen_FT_reviewer_A!$A2078)</f>
        <v/>
      </c>
      <c r="B2078">
        <f>IF(OR($A2078="",screen_FT_reviewer_A!$C2078=""),"",screen_FT_reviewer_A!$C2078)</f>
        <v/>
      </c>
      <c r="C2078">
        <f>IF(OR($A2078="",screen_FT_reviewer_B!$C2078=""),"",screen_FT_reviewer_B!$C2078)</f>
        <v/>
      </c>
      <c r="D2078">
        <f>IF(OR($A2078="",screen_FT_reviewer_A!$D2078=""),"",screen_FT_reviewer_A!$D2078)</f>
        <v/>
      </c>
      <c r="E2078">
        <f>IF(OR($A2078="",screen_FT_reviewer_B!$D2078=""),"",screen_FT_reviewer_B!$D2078)</f>
        <v/>
      </c>
      <c r="F2078">
        <f>IF(AND(B2078&lt;&gt;"",C2078&lt;&gt;""),1,"")</f>
        <v/>
      </c>
      <c r="G2078">
        <f>IF(F2078=1,IF(B2078=C2078,1,0),"")</f>
        <v/>
      </c>
      <c r="H2078">
        <f>IF(B2078="","",IFERROR(VLOOKUP(B2078,lst_FT_group_map_table,2,FALSE),"INVALID"))</f>
        <v/>
      </c>
      <c r="I2078">
        <f>IF(C2078="","",IFERROR(VLOOKUP(C2078,lst_FT_group_map_table,2,FALSE),"INVALID"))</f>
        <v/>
      </c>
      <c r="J2078">
        <f>IF(F2078=1,IF(H2078=I2078,1,0),"")</f>
        <v/>
      </c>
      <c r="K2078">
        <f>IF(AND(ISNUMBER(MATCH(B2078,lst_FT_sci_excl,0)),ISNUMBER(MATCH(C2078,lst_FT_sci_excl,0))),IF(D2078=E2078,1,0),"")</f>
        <v/>
      </c>
      <c r="L2078">
        <f>IF(OR(G2078=0,K2078=0),1,"")</f>
        <v/>
      </c>
      <c r="M2078">
        <f>IF(L2078=1,COUNTIF($L$2:L2078,1),"")</f>
        <v/>
      </c>
    </row>
    <row r="2079">
      <c r="A2079">
        <f>IF(screen_FT_reviewer_A!$A2079="","",screen_FT_reviewer_A!$A2079)</f>
        <v/>
      </c>
      <c r="B2079">
        <f>IF(OR($A2079="",screen_FT_reviewer_A!$C2079=""),"",screen_FT_reviewer_A!$C2079)</f>
        <v/>
      </c>
      <c r="C2079">
        <f>IF(OR($A2079="",screen_FT_reviewer_B!$C2079=""),"",screen_FT_reviewer_B!$C2079)</f>
        <v/>
      </c>
      <c r="D2079">
        <f>IF(OR($A2079="",screen_FT_reviewer_A!$D2079=""),"",screen_FT_reviewer_A!$D2079)</f>
        <v/>
      </c>
      <c r="E2079">
        <f>IF(OR($A2079="",screen_FT_reviewer_B!$D2079=""),"",screen_FT_reviewer_B!$D2079)</f>
        <v/>
      </c>
      <c r="F2079">
        <f>IF(AND(B2079&lt;&gt;"",C2079&lt;&gt;""),1,"")</f>
        <v/>
      </c>
      <c r="G2079">
        <f>IF(F2079=1,IF(B2079=C2079,1,0),"")</f>
        <v/>
      </c>
      <c r="H2079">
        <f>IF(B2079="","",IFERROR(VLOOKUP(B2079,lst_FT_group_map_table,2,FALSE),"INVALID"))</f>
        <v/>
      </c>
      <c r="I2079">
        <f>IF(C2079="","",IFERROR(VLOOKUP(C2079,lst_FT_group_map_table,2,FALSE),"INVALID"))</f>
        <v/>
      </c>
      <c r="J2079">
        <f>IF(F2079=1,IF(H2079=I2079,1,0),"")</f>
        <v/>
      </c>
      <c r="K2079">
        <f>IF(AND(ISNUMBER(MATCH(B2079,lst_FT_sci_excl,0)),ISNUMBER(MATCH(C2079,lst_FT_sci_excl,0))),IF(D2079=E2079,1,0),"")</f>
        <v/>
      </c>
      <c r="L2079">
        <f>IF(OR(G2079=0,K2079=0),1,"")</f>
        <v/>
      </c>
      <c r="M2079">
        <f>IF(L2079=1,COUNTIF($L$2:L2079,1),"")</f>
        <v/>
      </c>
    </row>
    <row r="2080">
      <c r="A2080">
        <f>IF(screen_FT_reviewer_A!$A2080="","",screen_FT_reviewer_A!$A2080)</f>
        <v/>
      </c>
      <c r="B2080">
        <f>IF(OR($A2080="",screen_FT_reviewer_A!$C2080=""),"",screen_FT_reviewer_A!$C2080)</f>
        <v/>
      </c>
      <c r="C2080">
        <f>IF(OR($A2080="",screen_FT_reviewer_B!$C2080=""),"",screen_FT_reviewer_B!$C2080)</f>
        <v/>
      </c>
      <c r="D2080">
        <f>IF(OR($A2080="",screen_FT_reviewer_A!$D2080=""),"",screen_FT_reviewer_A!$D2080)</f>
        <v/>
      </c>
      <c r="E2080">
        <f>IF(OR($A2080="",screen_FT_reviewer_B!$D2080=""),"",screen_FT_reviewer_B!$D2080)</f>
        <v/>
      </c>
      <c r="F2080">
        <f>IF(AND(B2080&lt;&gt;"",C2080&lt;&gt;""),1,"")</f>
        <v/>
      </c>
      <c r="G2080">
        <f>IF(F2080=1,IF(B2080=C2080,1,0),"")</f>
        <v/>
      </c>
      <c r="H2080">
        <f>IF(B2080="","",IFERROR(VLOOKUP(B2080,lst_FT_group_map_table,2,FALSE),"INVALID"))</f>
        <v/>
      </c>
      <c r="I2080">
        <f>IF(C2080="","",IFERROR(VLOOKUP(C2080,lst_FT_group_map_table,2,FALSE),"INVALID"))</f>
        <v/>
      </c>
      <c r="J2080">
        <f>IF(F2080=1,IF(H2080=I2080,1,0),"")</f>
        <v/>
      </c>
      <c r="K2080">
        <f>IF(AND(ISNUMBER(MATCH(B2080,lst_FT_sci_excl,0)),ISNUMBER(MATCH(C2080,lst_FT_sci_excl,0))),IF(D2080=E2080,1,0),"")</f>
        <v/>
      </c>
      <c r="L2080">
        <f>IF(OR(G2080=0,K2080=0),1,"")</f>
        <v/>
      </c>
      <c r="M2080">
        <f>IF(L2080=1,COUNTIF($L$2:L2080,1),"")</f>
        <v/>
      </c>
    </row>
    <row r="2081">
      <c r="A2081">
        <f>IF(screen_FT_reviewer_A!$A2081="","",screen_FT_reviewer_A!$A2081)</f>
        <v/>
      </c>
      <c r="B2081">
        <f>IF(OR($A2081="",screen_FT_reviewer_A!$C2081=""),"",screen_FT_reviewer_A!$C2081)</f>
        <v/>
      </c>
      <c r="C2081">
        <f>IF(OR($A2081="",screen_FT_reviewer_B!$C2081=""),"",screen_FT_reviewer_B!$C2081)</f>
        <v/>
      </c>
      <c r="D2081">
        <f>IF(OR($A2081="",screen_FT_reviewer_A!$D2081=""),"",screen_FT_reviewer_A!$D2081)</f>
        <v/>
      </c>
      <c r="E2081">
        <f>IF(OR($A2081="",screen_FT_reviewer_B!$D2081=""),"",screen_FT_reviewer_B!$D2081)</f>
        <v/>
      </c>
      <c r="F2081">
        <f>IF(AND(B2081&lt;&gt;"",C2081&lt;&gt;""),1,"")</f>
        <v/>
      </c>
      <c r="G2081">
        <f>IF(F2081=1,IF(B2081=C2081,1,0),"")</f>
        <v/>
      </c>
      <c r="H2081">
        <f>IF(B2081="","",IFERROR(VLOOKUP(B2081,lst_FT_group_map_table,2,FALSE),"INVALID"))</f>
        <v/>
      </c>
      <c r="I2081">
        <f>IF(C2081="","",IFERROR(VLOOKUP(C2081,lst_FT_group_map_table,2,FALSE),"INVALID"))</f>
        <v/>
      </c>
      <c r="J2081">
        <f>IF(F2081=1,IF(H2081=I2081,1,0),"")</f>
        <v/>
      </c>
      <c r="K2081">
        <f>IF(AND(ISNUMBER(MATCH(B2081,lst_FT_sci_excl,0)),ISNUMBER(MATCH(C2081,lst_FT_sci_excl,0))),IF(D2081=E2081,1,0),"")</f>
        <v/>
      </c>
      <c r="L2081">
        <f>IF(OR(G2081=0,K2081=0),1,"")</f>
        <v/>
      </c>
      <c r="M2081">
        <f>IF(L2081=1,COUNTIF($L$2:L2081,1),"")</f>
        <v/>
      </c>
    </row>
    <row r="2082">
      <c r="A2082">
        <f>IF(screen_FT_reviewer_A!$A2082="","",screen_FT_reviewer_A!$A2082)</f>
        <v/>
      </c>
      <c r="B2082">
        <f>IF(OR($A2082="",screen_FT_reviewer_A!$C2082=""),"",screen_FT_reviewer_A!$C2082)</f>
        <v/>
      </c>
      <c r="C2082">
        <f>IF(OR($A2082="",screen_FT_reviewer_B!$C2082=""),"",screen_FT_reviewer_B!$C2082)</f>
        <v/>
      </c>
      <c r="D2082">
        <f>IF(OR($A2082="",screen_FT_reviewer_A!$D2082=""),"",screen_FT_reviewer_A!$D2082)</f>
        <v/>
      </c>
      <c r="E2082">
        <f>IF(OR($A2082="",screen_FT_reviewer_B!$D2082=""),"",screen_FT_reviewer_B!$D2082)</f>
        <v/>
      </c>
      <c r="F2082">
        <f>IF(AND(B2082&lt;&gt;"",C2082&lt;&gt;""),1,"")</f>
        <v/>
      </c>
      <c r="G2082">
        <f>IF(F2082=1,IF(B2082=C2082,1,0),"")</f>
        <v/>
      </c>
      <c r="H2082">
        <f>IF(B2082="","",IFERROR(VLOOKUP(B2082,lst_FT_group_map_table,2,FALSE),"INVALID"))</f>
        <v/>
      </c>
      <c r="I2082">
        <f>IF(C2082="","",IFERROR(VLOOKUP(C2082,lst_FT_group_map_table,2,FALSE),"INVALID"))</f>
        <v/>
      </c>
      <c r="J2082">
        <f>IF(F2082=1,IF(H2082=I2082,1,0),"")</f>
        <v/>
      </c>
      <c r="K2082">
        <f>IF(AND(ISNUMBER(MATCH(B2082,lst_FT_sci_excl,0)),ISNUMBER(MATCH(C2082,lst_FT_sci_excl,0))),IF(D2082=E2082,1,0),"")</f>
        <v/>
      </c>
      <c r="L2082">
        <f>IF(OR(G2082=0,K2082=0),1,"")</f>
        <v/>
      </c>
      <c r="M2082">
        <f>IF(L2082=1,COUNTIF($L$2:L2082,1),"")</f>
        <v/>
      </c>
    </row>
    <row r="2083">
      <c r="A2083">
        <f>IF(screen_FT_reviewer_A!$A2083="","",screen_FT_reviewer_A!$A2083)</f>
        <v/>
      </c>
      <c r="B2083">
        <f>IF(OR($A2083="",screen_FT_reviewer_A!$C2083=""),"",screen_FT_reviewer_A!$C2083)</f>
        <v/>
      </c>
      <c r="C2083">
        <f>IF(OR($A2083="",screen_FT_reviewer_B!$C2083=""),"",screen_FT_reviewer_B!$C2083)</f>
        <v/>
      </c>
      <c r="D2083">
        <f>IF(OR($A2083="",screen_FT_reviewer_A!$D2083=""),"",screen_FT_reviewer_A!$D2083)</f>
        <v/>
      </c>
      <c r="E2083">
        <f>IF(OR($A2083="",screen_FT_reviewer_B!$D2083=""),"",screen_FT_reviewer_B!$D2083)</f>
        <v/>
      </c>
      <c r="F2083">
        <f>IF(AND(B2083&lt;&gt;"",C2083&lt;&gt;""),1,"")</f>
        <v/>
      </c>
      <c r="G2083">
        <f>IF(F2083=1,IF(B2083=C2083,1,0),"")</f>
        <v/>
      </c>
      <c r="H2083">
        <f>IF(B2083="","",IFERROR(VLOOKUP(B2083,lst_FT_group_map_table,2,FALSE),"INVALID"))</f>
        <v/>
      </c>
      <c r="I2083">
        <f>IF(C2083="","",IFERROR(VLOOKUP(C2083,lst_FT_group_map_table,2,FALSE),"INVALID"))</f>
        <v/>
      </c>
      <c r="J2083">
        <f>IF(F2083=1,IF(H2083=I2083,1,0),"")</f>
        <v/>
      </c>
      <c r="K2083">
        <f>IF(AND(ISNUMBER(MATCH(B2083,lst_FT_sci_excl,0)),ISNUMBER(MATCH(C2083,lst_FT_sci_excl,0))),IF(D2083=E2083,1,0),"")</f>
        <v/>
      </c>
      <c r="L2083">
        <f>IF(OR(G2083=0,K2083=0),1,"")</f>
        <v/>
      </c>
      <c r="M2083">
        <f>IF(L2083=1,COUNTIF($L$2:L2083,1),"")</f>
        <v/>
      </c>
    </row>
    <row r="2084">
      <c r="A2084">
        <f>IF(screen_FT_reviewer_A!$A2084="","",screen_FT_reviewer_A!$A2084)</f>
        <v/>
      </c>
      <c r="B2084">
        <f>IF(OR($A2084="",screen_FT_reviewer_A!$C2084=""),"",screen_FT_reviewer_A!$C2084)</f>
        <v/>
      </c>
      <c r="C2084">
        <f>IF(OR($A2084="",screen_FT_reviewer_B!$C2084=""),"",screen_FT_reviewer_B!$C2084)</f>
        <v/>
      </c>
      <c r="D2084">
        <f>IF(OR($A2084="",screen_FT_reviewer_A!$D2084=""),"",screen_FT_reviewer_A!$D2084)</f>
        <v/>
      </c>
      <c r="E2084">
        <f>IF(OR($A2084="",screen_FT_reviewer_B!$D2084=""),"",screen_FT_reviewer_B!$D2084)</f>
        <v/>
      </c>
      <c r="F2084">
        <f>IF(AND(B2084&lt;&gt;"",C2084&lt;&gt;""),1,"")</f>
        <v/>
      </c>
      <c r="G2084">
        <f>IF(F2084=1,IF(B2084=C2084,1,0),"")</f>
        <v/>
      </c>
      <c r="H2084">
        <f>IF(B2084="","",IFERROR(VLOOKUP(B2084,lst_FT_group_map_table,2,FALSE),"INVALID"))</f>
        <v/>
      </c>
      <c r="I2084">
        <f>IF(C2084="","",IFERROR(VLOOKUP(C2084,lst_FT_group_map_table,2,FALSE),"INVALID"))</f>
        <v/>
      </c>
      <c r="J2084">
        <f>IF(F2084=1,IF(H2084=I2084,1,0),"")</f>
        <v/>
      </c>
      <c r="K2084">
        <f>IF(AND(ISNUMBER(MATCH(B2084,lst_FT_sci_excl,0)),ISNUMBER(MATCH(C2084,lst_FT_sci_excl,0))),IF(D2084=E2084,1,0),"")</f>
        <v/>
      </c>
      <c r="L2084">
        <f>IF(OR(G2084=0,K2084=0),1,"")</f>
        <v/>
      </c>
      <c r="M2084">
        <f>IF(L2084=1,COUNTIF($L$2:L2084,1),"")</f>
        <v/>
      </c>
    </row>
    <row r="2085">
      <c r="A2085">
        <f>IF(screen_FT_reviewer_A!$A2085="","",screen_FT_reviewer_A!$A2085)</f>
        <v/>
      </c>
      <c r="B2085">
        <f>IF(OR($A2085="",screen_FT_reviewer_A!$C2085=""),"",screen_FT_reviewer_A!$C2085)</f>
        <v/>
      </c>
      <c r="C2085">
        <f>IF(OR($A2085="",screen_FT_reviewer_B!$C2085=""),"",screen_FT_reviewer_B!$C2085)</f>
        <v/>
      </c>
      <c r="D2085">
        <f>IF(OR($A2085="",screen_FT_reviewer_A!$D2085=""),"",screen_FT_reviewer_A!$D2085)</f>
        <v/>
      </c>
      <c r="E2085">
        <f>IF(OR($A2085="",screen_FT_reviewer_B!$D2085=""),"",screen_FT_reviewer_B!$D2085)</f>
        <v/>
      </c>
      <c r="F2085">
        <f>IF(AND(B2085&lt;&gt;"",C2085&lt;&gt;""),1,"")</f>
        <v/>
      </c>
      <c r="G2085">
        <f>IF(F2085=1,IF(B2085=C2085,1,0),"")</f>
        <v/>
      </c>
      <c r="H2085">
        <f>IF(B2085="","",IFERROR(VLOOKUP(B2085,lst_FT_group_map_table,2,FALSE),"INVALID"))</f>
        <v/>
      </c>
      <c r="I2085">
        <f>IF(C2085="","",IFERROR(VLOOKUP(C2085,lst_FT_group_map_table,2,FALSE),"INVALID"))</f>
        <v/>
      </c>
      <c r="J2085">
        <f>IF(F2085=1,IF(H2085=I2085,1,0),"")</f>
        <v/>
      </c>
      <c r="K2085">
        <f>IF(AND(ISNUMBER(MATCH(B2085,lst_FT_sci_excl,0)),ISNUMBER(MATCH(C2085,lst_FT_sci_excl,0))),IF(D2085=E2085,1,0),"")</f>
        <v/>
      </c>
      <c r="L2085">
        <f>IF(OR(G2085=0,K2085=0),1,"")</f>
        <v/>
      </c>
      <c r="M2085">
        <f>IF(L2085=1,COUNTIF($L$2:L2085,1),"")</f>
        <v/>
      </c>
    </row>
    <row r="2086">
      <c r="A2086">
        <f>IF(screen_FT_reviewer_A!$A2086="","",screen_FT_reviewer_A!$A2086)</f>
        <v/>
      </c>
      <c r="B2086">
        <f>IF(OR($A2086="",screen_FT_reviewer_A!$C2086=""),"",screen_FT_reviewer_A!$C2086)</f>
        <v/>
      </c>
      <c r="C2086">
        <f>IF(OR($A2086="",screen_FT_reviewer_B!$C2086=""),"",screen_FT_reviewer_B!$C2086)</f>
        <v/>
      </c>
      <c r="D2086">
        <f>IF(OR($A2086="",screen_FT_reviewer_A!$D2086=""),"",screen_FT_reviewer_A!$D2086)</f>
        <v/>
      </c>
      <c r="E2086">
        <f>IF(OR($A2086="",screen_FT_reviewer_B!$D2086=""),"",screen_FT_reviewer_B!$D2086)</f>
        <v/>
      </c>
      <c r="F2086">
        <f>IF(AND(B2086&lt;&gt;"",C2086&lt;&gt;""),1,"")</f>
        <v/>
      </c>
      <c r="G2086">
        <f>IF(F2086=1,IF(B2086=C2086,1,0),"")</f>
        <v/>
      </c>
      <c r="H2086">
        <f>IF(B2086="","",IFERROR(VLOOKUP(B2086,lst_FT_group_map_table,2,FALSE),"INVALID"))</f>
        <v/>
      </c>
      <c r="I2086">
        <f>IF(C2086="","",IFERROR(VLOOKUP(C2086,lst_FT_group_map_table,2,FALSE),"INVALID"))</f>
        <v/>
      </c>
      <c r="J2086">
        <f>IF(F2086=1,IF(H2086=I2086,1,0),"")</f>
        <v/>
      </c>
      <c r="K2086">
        <f>IF(AND(ISNUMBER(MATCH(B2086,lst_FT_sci_excl,0)),ISNUMBER(MATCH(C2086,lst_FT_sci_excl,0))),IF(D2086=E2086,1,0),"")</f>
        <v/>
      </c>
      <c r="L2086">
        <f>IF(OR(G2086=0,K2086=0),1,"")</f>
        <v/>
      </c>
      <c r="M2086">
        <f>IF(L2086=1,COUNTIF($L$2:L2086,1),"")</f>
        <v/>
      </c>
    </row>
    <row r="2087">
      <c r="A2087">
        <f>IF(screen_FT_reviewer_A!$A2087="","",screen_FT_reviewer_A!$A2087)</f>
        <v/>
      </c>
      <c r="B2087">
        <f>IF(OR($A2087="",screen_FT_reviewer_A!$C2087=""),"",screen_FT_reviewer_A!$C2087)</f>
        <v/>
      </c>
      <c r="C2087">
        <f>IF(OR($A2087="",screen_FT_reviewer_B!$C2087=""),"",screen_FT_reviewer_B!$C2087)</f>
        <v/>
      </c>
      <c r="D2087">
        <f>IF(OR($A2087="",screen_FT_reviewer_A!$D2087=""),"",screen_FT_reviewer_A!$D2087)</f>
        <v/>
      </c>
      <c r="E2087">
        <f>IF(OR($A2087="",screen_FT_reviewer_B!$D2087=""),"",screen_FT_reviewer_B!$D2087)</f>
        <v/>
      </c>
      <c r="F2087">
        <f>IF(AND(B2087&lt;&gt;"",C2087&lt;&gt;""),1,"")</f>
        <v/>
      </c>
      <c r="G2087">
        <f>IF(F2087=1,IF(B2087=C2087,1,0),"")</f>
        <v/>
      </c>
      <c r="H2087">
        <f>IF(B2087="","",IFERROR(VLOOKUP(B2087,lst_FT_group_map_table,2,FALSE),"INVALID"))</f>
        <v/>
      </c>
      <c r="I2087">
        <f>IF(C2087="","",IFERROR(VLOOKUP(C2087,lst_FT_group_map_table,2,FALSE),"INVALID"))</f>
        <v/>
      </c>
      <c r="J2087">
        <f>IF(F2087=1,IF(H2087=I2087,1,0),"")</f>
        <v/>
      </c>
      <c r="K2087">
        <f>IF(AND(ISNUMBER(MATCH(B2087,lst_FT_sci_excl,0)),ISNUMBER(MATCH(C2087,lst_FT_sci_excl,0))),IF(D2087=E2087,1,0),"")</f>
        <v/>
      </c>
      <c r="L2087">
        <f>IF(OR(G2087=0,K2087=0),1,"")</f>
        <v/>
      </c>
      <c r="M2087">
        <f>IF(L2087=1,COUNTIF($L$2:L2087,1),"")</f>
        <v/>
      </c>
    </row>
    <row r="2088">
      <c r="A2088">
        <f>IF(screen_FT_reviewer_A!$A2088="","",screen_FT_reviewer_A!$A2088)</f>
        <v/>
      </c>
      <c r="B2088">
        <f>IF(OR($A2088="",screen_FT_reviewer_A!$C2088=""),"",screen_FT_reviewer_A!$C2088)</f>
        <v/>
      </c>
      <c r="C2088">
        <f>IF(OR($A2088="",screen_FT_reviewer_B!$C2088=""),"",screen_FT_reviewer_B!$C2088)</f>
        <v/>
      </c>
      <c r="D2088">
        <f>IF(OR($A2088="",screen_FT_reviewer_A!$D2088=""),"",screen_FT_reviewer_A!$D2088)</f>
        <v/>
      </c>
      <c r="E2088">
        <f>IF(OR($A2088="",screen_FT_reviewer_B!$D2088=""),"",screen_FT_reviewer_B!$D2088)</f>
        <v/>
      </c>
      <c r="F2088">
        <f>IF(AND(B2088&lt;&gt;"",C2088&lt;&gt;""),1,"")</f>
        <v/>
      </c>
      <c r="G2088">
        <f>IF(F2088=1,IF(B2088=C2088,1,0),"")</f>
        <v/>
      </c>
      <c r="H2088">
        <f>IF(B2088="","",IFERROR(VLOOKUP(B2088,lst_FT_group_map_table,2,FALSE),"INVALID"))</f>
        <v/>
      </c>
      <c r="I2088">
        <f>IF(C2088="","",IFERROR(VLOOKUP(C2088,lst_FT_group_map_table,2,FALSE),"INVALID"))</f>
        <v/>
      </c>
      <c r="J2088">
        <f>IF(F2088=1,IF(H2088=I2088,1,0),"")</f>
        <v/>
      </c>
      <c r="K2088">
        <f>IF(AND(ISNUMBER(MATCH(B2088,lst_FT_sci_excl,0)),ISNUMBER(MATCH(C2088,lst_FT_sci_excl,0))),IF(D2088=E2088,1,0),"")</f>
        <v/>
      </c>
      <c r="L2088">
        <f>IF(OR(G2088=0,K2088=0),1,"")</f>
        <v/>
      </c>
      <c r="M2088">
        <f>IF(L2088=1,COUNTIF($L$2:L2088,1),"")</f>
        <v/>
      </c>
    </row>
    <row r="2089">
      <c r="A2089">
        <f>IF(screen_FT_reviewer_A!$A2089="","",screen_FT_reviewer_A!$A2089)</f>
        <v/>
      </c>
      <c r="B2089">
        <f>IF(OR($A2089="",screen_FT_reviewer_A!$C2089=""),"",screen_FT_reviewer_A!$C2089)</f>
        <v/>
      </c>
      <c r="C2089">
        <f>IF(OR($A2089="",screen_FT_reviewer_B!$C2089=""),"",screen_FT_reviewer_B!$C2089)</f>
        <v/>
      </c>
      <c r="D2089">
        <f>IF(OR($A2089="",screen_FT_reviewer_A!$D2089=""),"",screen_FT_reviewer_A!$D2089)</f>
        <v/>
      </c>
      <c r="E2089">
        <f>IF(OR($A2089="",screen_FT_reviewer_B!$D2089=""),"",screen_FT_reviewer_B!$D2089)</f>
        <v/>
      </c>
      <c r="F2089">
        <f>IF(AND(B2089&lt;&gt;"",C2089&lt;&gt;""),1,"")</f>
        <v/>
      </c>
      <c r="G2089">
        <f>IF(F2089=1,IF(B2089=C2089,1,0),"")</f>
        <v/>
      </c>
      <c r="H2089">
        <f>IF(B2089="","",IFERROR(VLOOKUP(B2089,lst_FT_group_map_table,2,FALSE),"INVALID"))</f>
        <v/>
      </c>
      <c r="I2089">
        <f>IF(C2089="","",IFERROR(VLOOKUP(C2089,lst_FT_group_map_table,2,FALSE),"INVALID"))</f>
        <v/>
      </c>
      <c r="J2089">
        <f>IF(F2089=1,IF(H2089=I2089,1,0),"")</f>
        <v/>
      </c>
      <c r="K2089">
        <f>IF(AND(ISNUMBER(MATCH(B2089,lst_FT_sci_excl,0)),ISNUMBER(MATCH(C2089,lst_FT_sci_excl,0))),IF(D2089=E2089,1,0),"")</f>
        <v/>
      </c>
      <c r="L2089">
        <f>IF(OR(G2089=0,K2089=0),1,"")</f>
        <v/>
      </c>
      <c r="M2089">
        <f>IF(L2089=1,COUNTIF($L$2:L2089,1),"")</f>
        <v/>
      </c>
    </row>
    <row r="2090">
      <c r="A2090">
        <f>IF(screen_FT_reviewer_A!$A2090="","",screen_FT_reviewer_A!$A2090)</f>
        <v/>
      </c>
      <c r="B2090">
        <f>IF(OR($A2090="",screen_FT_reviewer_A!$C2090=""),"",screen_FT_reviewer_A!$C2090)</f>
        <v/>
      </c>
      <c r="C2090">
        <f>IF(OR($A2090="",screen_FT_reviewer_B!$C2090=""),"",screen_FT_reviewer_B!$C2090)</f>
        <v/>
      </c>
      <c r="D2090">
        <f>IF(OR($A2090="",screen_FT_reviewer_A!$D2090=""),"",screen_FT_reviewer_A!$D2090)</f>
        <v/>
      </c>
      <c r="E2090">
        <f>IF(OR($A2090="",screen_FT_reviewer_B!$D2090=""),"",screen_FT_reviewer_B!$D2090)</f>
        <v/>
      </c>
      <c r="F2090">
        <f>IF(AND(B2090&lt;&gt;"",C2090&lt;&gt;""),1,"")</f>
        <v/>
      </c>
      <c r="G2090">
        <f>IF(F2090=1,IF(B2090=C2090,1,0),"")</f>
        <v/>
      </c>
      <c r="H2090">
        <f>IF(B2090="","",IFERROR(VLOOKUP(B2090,lst_FT_group_map_table,2,FALSE),"INVALID"))</f>
        <v/>
      </c>
      <c r="I2090">
        <f>IF(C2090="","",IFERROR(VLOOKUP(C2090,lst_FT_group_map_table,2,FALSE),"INVALID"))</f>
        <v/>
      </c>
      <c r="J2090">
        <f>IF(F2090=1,IF(H2090=I2090,1,0),"")</f>
        <v/>
      </c>
      <c r="K2090">
        <f>IF(AND(ISNUMBER(MATCH(B2090,lst_FT_sci_excl,0)),ISNUMBER(MATCH(C2090,lst_FT_sci_excl,0))),IF(D2090=E2090,1,0),"")</f>
        <v/>
      </c>
      <c r="L2090">
        <f>IF(OR(G2090=0,K2090=0),1,"")</f>
        <v/>
      </c>
      <c r="M2090">
        <f>IF(L2090=1,COUNTIF($L$2:L2090,1),"")</f>
        <v/>
      </c>
    </row>
    <row r="2091">
      <c r="A2091">
        <f>IF(screen_FT_reviewer_A!$A2091="","",screen_FT_reviewer_A!$A2091)</f>
        <v/>
      </c>
      <c r="B2091">
        <f>IF(OR($A2091="",screen_FT_reviewer_A!$C2091=""),"",screen_FT_reviewer_A!$C2091)</f>
        <v/>
      </c>
      <c r="C2091">
        <f>IF(OR($A2091="",screen_FT_reviewer_B!$C2091=""),"",screen_FT_reviewer_B!$C2091)</f>
        <v/>
      </c>
      <c r="D2091">
        <f>IF(OR($A2091="",screen_FT_reviewer_A!$D2091=""),"",screen_FT_reviewer_A!$D2091)</f>
        <v/>
      </c>
      <c r="E2091">
        <f>IF(OR($A2091="",screen_FT_reviewer_B!$D2091=""),"",screen_FT_reviewer_B!$D2091)</f>
        <v/>
      </c>
      <c r="F2091">
        <f>IF(AND(B2091&lt;&gt;"",C2091&lt;&gt;""),1,"")</f>
        <v/>
      </c>
      <c r="G2091">
        <f>IF(F2091=1,IF(B2091=C2091,1,0),"")</f>
        <v/>
      </c>
      <c r="H2091">
        <f>IF(B2091="","",IFERROR(VLOOKUP(B2091,lst_FT_group_map_table,2,FALSE),"INVALID"))</f>
        <v/>
      </c>
      <c r="I2091">
        <f>IF(C2091="","",IFERROR(VLOOKUP(C2091,lst_FT_group_map_table,2,FALSE),"INVALID"))</f>
        <v/>
      </c>
      <c r="J2091">
        <f>IF(F2091=1,IF(H2091=I2091,1,0),"")</f>
        <v/>
      </c>
      <c r="K2091">
        <f>IF(AND(ISNUMBER(MATCH(B2091,lst_FT_sci_excl,0)),ISNUMBER(MATCH(C2091,lst_FT_sci_excl,0))),IF(D2091=E2091,1,0),"")</f>
        <v/>
      </c>
      <c r="L2091">
        <f>IF(OR(G2091=0,K2091=0),1,"")</f>
        <v/>
      </c>
      <c r="M2091">
        <f>IF(L2091=1,COUNTIF($L$2:L2091,1),"")</f>
        <v/>
      </c>
    </row>
    <row r="2092">
      <c r="A2092">
        <f>IF(screen_FT_reviewer_A!$A2092="","",screen_FT_reviewer_A!$A2092)</f>
        <v/>
      </c>
      <c r="B2092">
        <f>IF(OR($A2092="",screen_FT_reviewer_A!$C2092=""),"",screen_FT_reviewer_A!$C2092)</f>
        <v/>
      </c>
      <c r="C2092">
        <f>IF(OR($A2092="",screen_FT_reviewer_B!$C2092=""),"",screen_FT_reviewer_B!$C2092)</f>
        <v/>
      </c>
      <c r="D2092">
        <f>IF(OR($A2092="",screen_FT_reviewer_A!$D2092=""),"",screen_FT_reviewer_A!$D2092)</f>
        <v/>
      </c>
      <c r="E2092">
        <f>IF(OR($A2092="",screen_FT_reviewer_B!$D2092=""),"",screen_FT_reviewer_B!$D2092)</f>
        <v/>
      </c>
      <c r="F2092">
        <f>IF(AND(B2092&lt;&gt;"",C2092&lt;&gt;""),1,"")</f>
        <v/>
      </c>
      <c r="G2092">
        <f>IF(F2092=1,IF(B2092=C2092,1,0),"")</f>
        <v/>
      </c>
      <c r="H2092">
        <f>IF(B2092="","",IFERROR(VLOOKUP(B2092,lst_FT_group_map_table,2,FALSE),"INVALID"))</f>
        <v/>
      </c>
      <c r="I2092">
        <f>IF(C2092="","",IFERROR(VLOOKUP(C2092,lst_FT_group_map_table,2,FALSE),"INVALID"))</f>
        <v/>
      </c>
      <c r="J2092">
        <f>IF(F2092=1,IF(H2092=I2092,1,0),"")</f>
        <v/>
      </c>
      <c r="K2092">
        <f>IF(AND(ISNUMBER(MATCH(B2092,lst_FT_sci_excl,0)),ISNUMBER(MATCH(C2092,lst_FT_sci_excl,0))),IF(D2092=E2092,1,0),"")</f>
        <v/>
      </c>
      <c r="L2092">
        <f>IF(OR(G2092=0,K2092=0),1,"")</f>
        <v/>
      </c>
      <c r="M2092">
        <f>IF(L2092=1,COUNTIF($L$2:L2092,1),"")</f>
        <v/>
      </c>
    </row>
    <row r="2093">
      <c r="A2093">
        <f>IF(screen_FT_reviewer_A!$A2093="","",screen_FT_reviewer_A!$A2093)</f>
        <v/>
      </c>
      <c r="B2093">
        <f>IF(OR($A2093="",screen_FT_reviewer_A!$C2093=""),"",screen_FT_reviewer_A!$C2093)</f>
        <v/>
      </c>
      <c r="C2093">
        <f>IF(OR($A2093="",screen_FT_reviewer_B!$C2093=""),"",screen_FT_reviewer_B!$C2093)</f>
        <v/>
      </c>
      <c r="D2093">
        <f>IF(OR($A2093="",screen_FT_reviewer_A!$D2093=""),"",screen_FT_reviewer_A!$D2093)</f>
        <v/>
      </c>
      <c r="E2093">
        <f>IF(OR($A2093="",screen_FT_reviewer_B!$D2093=""),"",screen_FT_reviewer_B!$D2093)</f>
        <v/>
      </c>
      <c r="F2093">
        <f>IF(AND(B2093&lt;&gt;"",C2093&lt;&gt;""),1,"")</f>
        <v/>
      </c>
      <c r="G2093">
        <f>IF(F2093=1,IF(B2093=C2093,1,0),"")</f>
        <v/>
      </c>
      <c r="H2093">
        <f>IF(B2093="","",IFERROR(VLOOKUP(B2093,lst_FT_group_map_table,2,FALSE),"INVALID"))</f>
        <v/>
      </c>
      <c r="I2093">
        <f>IF(C2093="","",IFERROR(VLOOKUP(C2093,lst_FT_group_map_table,2,FALSE),"INVALID"))</f>
        <v/>
      </c>
      <c r="J2093">
        <f>IF(F2093=1,IF(H2093=I2093,1,0),"")</f>
        <v/>
      </c>
      <c r="K2093">
        <f>IF(AND(ISNUMBER(MATCH(B2093,lst_FT_sci_excl,0)),ISNUMBER(MATCH(C2093,lst_FT_sci_excl,0))),IF(D2093=E2093,1,0),"")</f>
        <v/>
      </c>
      <c r="L2093">
        <f>IF(OR(G2093=0,K2093=0),1,"")</f>
        <v/>
      </c>
      <c r="M2093">
        <f>IF(L2093=1,COUNTIF($L$2:L2093,1),"")</f>
        <v/>
      </c>
    </row>
    <row r="2094">
      <c r="A2094">
        <f>IF(screen_FT_reviewer_A!$A2094="","",screen_FT_reviewer_A!$A2094)</f>
        <v/>
      </c>
      <c r="B2094">
        <f>IF(OR($A2094="",screen_FT_reviewer_A!$C2094=""),"",screen_FT_reviewer_A!$C2094)</f>
        <v/>
      </c>
      <c r="C2094">
        <f>IF(OR($A2094="",screen_FT_reviewer_B!$C2094=""),"",screen_FT_reviewer_B!$C2094)</f>
        <v/>
      </c>
      <c r="D2094">
        <f>IF(OR($A2094="",screen_FT_reviewer_A!$D2094=""),"",screen_FT_reviewer_A!$D2094)</f>
        <v/>
      </c>
      <c r="E2094">
        <f>IF(OR($A2094="",screen_FT_reviewer_B!$D2094=""),"",screen_FT_reviewer_B!$D2094)</f>
        <v/>
      </c>
      <c r="F2094">
        <f>IF(AND(B2094&lt;&gt;"",C2094&lt;&gt;""),1,"")</f>
        <v/>
      </c>
      <c r="G2094">
        <f>IF(F2094=1,IF(B2094=C2094,1,0),"")</f>
        <v/>
      </c>
      <c r="H2094">
        <f>IF(B2094="","",IFERROR(VLOOKUP(B2094,lst_FT_group_map_table,2,FALSE),"INVALID"))</f>
        <v/>
      </c>
      <c r="I2094">
        <f>IF(C2094="","",IFERROR(VLOOKUP(C2094,lst_FT_group_map_table,2,FALSE),"INVALID"))</f>
        <v/>
      </c>
      <c r="J2094">
        <f>IF(F2094=1,IF(H2094=I2094,1,0),"")</f>
        <v/>
      </c>
      <c r="K2094">
        <f>IF(AND(ISNUMBER(MATCH(B2094,lst_FT_sci_excl,0)),ISNUMBER(MATCH(C2094,lst_FT_sci_excl,0))),IF(D2094=E2094,1,0),"")</f>
        <v/>
      </c>
      <c r="L2094">
        <f>IF(OR(G2094=0,K2094=0),1,"")</f>
        <v/>
      </c>
      <c r="M2094">
        <f>IF(L2094=1,COUNTIF($L$2:L2094,1),"")</f>
        <v/>
      </c>
    </row>
    <row r="2095">
      <c r="A2095">
        <f>IF(screen_FT_reviewer_A!$A2095="","",screen_FT_reviewer_A!$A2095)</f>
        <v/>
      </c>
      <c r="B2095">
        <f>IF(OR($A2095="",screen_FT_reviewer_A!$C2095=""),"",screen_FT_reviewer_A!$C2095)</f>
        <v/>
      </c>
      <c r="C2095">
        <f>IF(OR($A2095="",screen_FT_reviewer_B!$C2095=""),"",screen_FT_reviewer_B!$C2095)</f>
        <v/>
      </c>
      <c r="D2095">
        <f>IF(OR($A2095="",screen_FT_reviewer_A!$D2095=""),"",screen_FT_reviewer_A!$D2095)</f>
        <v/>
      </c>
      <c r="E2095">
        <f>IF(OR($A2095="",screen_FT_reviewer_B!$D2095=""),"",screen_FT_reviewer_B!$D2095)</f>
        <v/>
      </c>
      <c r="F2095">
        <f>IF(AND(B2095&lt;&gt;"",C2095&lt;&gt;""),1,"")</f>
        <v/>
      </c>
      <c r="G2095">
        <f>IF(F2095=1,IF(B2095=C2095,1,0),"")</f>
        <v/>
      </c>
      <c r="H2095">
        <f>IF(B2095="","",IFERROR(VLOOKUP(B2095,lst_FT_group_map_table,2,FALSE),"INVALID"))</f>
        <v/>
      </c>
      <c r="I2095">
        <f>IF(C2095="","",IFERROR(VLOOKUP(C2095,lst_FT_group_map_table,2,FALSE),"INVALID"))</f>
        <v/>
      </c>
      <c r="J2095">
        <f>IF(F2095=1,IF(H2095=I2095,1,0),"")</f>
        <v/>
      </c>
      <c r="K2095">
        <f>IF(AND(ISNUMBER(MATCH(B2095,lst_FT_sci_excl,0)),ISNUMBER(MATCH(C2095,lst_FT_sci_excl,0))),IF(D2095=E2095,1,0),"")</f>
        <v/>
      </c>
      <c r="L2095">
        <f>IF(OR(G2095=0,K2095=0),1,"")</f>
        <v/>
      </c>
      <c r="M2095">
        <f>IF(L2095=1,COUNTIF($L$2:L2095,1),"")</f>
        <v/>
      </c>
    </row>
    <row r="2096">
      <c r="A2096">
        <f>IF(screen_FT_reviewer_A!$A2096="","",screen_FT_reviewer_A!$A2096)</f>
        <v/>
      </c>
      <c r="B2096">
        <f>IF(OR($A2096="",screen_FT_reviewer_A!$C2096=""),"",screen_FT_reviewer_A!$C2096)</f>
        <v/>
      </c>
      <c r="C2096">
        <f>IF(OR($A2096="",screen_FT_reviewer_B!$C2096=""),"",screen_FT_reviewer_B!$C2096)</f>
        <v/>
      </c>
      <c r="D2096">
        <f>IF(OR($A2096="",screen_FT_reviewer_A!$D2096=""),"",screen_FT_reviewer_A!$D2096)</f>
        <v/>
      </c>
      <c r="E2096">
        <f>IF(OR($A2096="",screen_FT_reviewer_B!$D2096=""),"",screen_FT_reviewer_B!$D2096)</f>
        <v/>
      </c>
      <c r="F2096">
        <f>IF(AND(B2096&lt;&gt;"",C2096&lt;&gt;""),1,"")</f>
        <v/>
      </c>
      <c r="G2096">
        <f>IF(F2096=1,IF(B2096=C2096,1,0),"")</f>
        <v/>
      </c>
      <c r="H2096">
        <f>IF(B2096="","",IFERROR(VLOOKUP(B2096,lst_FT_group_map_table,2,FALSE),"INVALID"))</f>
        <v/>
      </c>
      <c r="I2096">
        <f>IF(C2096="","",IFERROR(VLOOKUP(C2096,lst_FT_group_map_table,2,FALSE),"INVALID"))</f>
        <v/>
      </c>
      <c r="J2096">
        <f>IF(F2096=1,IF(H2096=I2096,1,0),"")</f>
        <v/>
      </c>
      <c r="K2096">
        <f>IF(AND(ISNUMBER(MATCH(B2096,lst_FT_sci_excl,0)),ISNUMBER(MATCH(C2096,lst_FT_sci_excl,0))),IF(D2096=E2096,1,0),"")</f>
        <v/>
      </c>
      <c r="L2096">
        <f>IF(OR(G2096=0,K2096=0),1,"")</f>
        <v/>
      </c>
      <c r="M2096">
        <f>IF(L2096=1,COUNTIF($L$2:L2096,1),"")</f>
        <v/>
      </c>
    </row>
    <row r="2097">
      <c r="A2097">
        <f>IF(screen_FT_reviewer_A!$A2097="","",screen_FT_reviewer_A!$A2097)</f>
        <v/>
      </c>
      <c r="B2097">
        <f>IF(OR($A2097="",screen_FT_reviewer_A!$C2097=""),"",screen_FT_reviewer_A!$C2097)</f>
        <v/>
      </c>
      <c r="C2097">
        <f>IF(OR($A2097="",screen_FT_reviewer_B!$C2097=""),"",screen_FT_reviewer_B!$C2097)</f>
        <v/>
      </c>
      <c r="D2097">
        <f>IF(OR($A2097="",screen_FT_reviewer_A!$D2097=""),"",screen_FT_reviewer_A!$D2097)</f>
        <v/>
      </c>
      <c r="E2097">
        <f>IF(OR($A2097="",screen_FT_reviewer_B!$D2097=""),"",screen_FT_reviewer_B!$D2097)</f>
        <v/>
      </c>
      <c r="F2097">
        <f>IF(AND(B2097&lt;&gt;"",C2097&lt;&gt;""),1,"")</f>
        <v/>
      </c>
      <c r="G2097">
        <f>IF(F2097=1,IF(B2097=C2097,1,0),"")</f>
        <v/>
      </c>
      <c r="H2097">
        <f>IF(B2097="","",IFERROR(VLOOKUP(B2097,lst_FT_group_map_table,2,FALSE),"INVALID"))</f>
        <v/>
      </c>
      <c r="I2097">
        <f>IF(C2097="","",IFERROR(VLOOKUP(C2097,lst_FT_group_map_table,2,FALSE),"INVALID"))</f>
        <v/>
      </c>
      <c r="J2097">
        <f>IF(F2097=1,IF(H2097=I2097,1,0),"")</f>
        <v/>
      </c>
      <c r="K2097">
        <f>IF(AND(ISNUMBER(MATCH(B2097,lst_FT_sci_excl,0)),ISNUMBER(MATCH(C2097,lst_FT_sci_excl,0))),IF(D2097=E2097,1,0),"")</f>
        <v/>
      </c>
      <c r="L2097">
        <f>IF(OR(G2097=0,K2097=0),1,"")</f>
        <v/>
      </c>
      <c r="M2097">
        <f>IF(L2097=1,COUNTIF($L$2:L2097,1),"")</f>
        <v/>
      </c>
    </row>
    <row r="2098">
      <c r="A2098">
        <f>IF(screen_FT_reviewer_A!$A2098="","",screen_FT_reviewer_A!$A2098)</f>
        <v/>
      </c>
      <c r="B2098">
        <f>IF(OR($A2098="",screen_FT_reviewer_A!$C2098=""),"",screen_FT_reviewer_A!$C2098)</f>
        <v/>
      </c>
      <c r="C2098">
        <f>IF(OR($A2098="",screen_FT_reviewer_B!$C2098=""),"",screen_FT_reviewer_B!$C2098)</f>
        <v/>
      </c>
      <c r="D2098">
        <f>IF(OR($A2098="",screen_FT_reviewer_A!$D2098=""),"",screen_FT_reviewer_A!$D2098)</f>
        <v/>
      </c>
      <c r="E2098">
        <f>IF(OR($A2098="",screen_FT_reviewer_B!$D2098=""),"",screen_FT_reviewer_B!$D2098)</f>
        <v/>
      </c>
      <c r="F2098">
        <f>IF(AND(B2098&lt;&gt;"",C2098&lt;&gt;""),1,"")</f>
        <v/>
      </c>
      <c r="G2098">
        <f>IF(F2098=1,IF(B2098=C2098,1,0),"")</f>
        <v/>
      </c>
      <c r="H2098">
        <f>IF(B2098="","",IFERROR(VLOOKUP(B2098,lst_FT_group_map_table,2,FALSE),"INVALID"))</f>
        <v/>
      </c>
      <c r="I2098">
        <f>IF(C2098="","",IFERROR(VLOOKUP(C2098,lst_FT_group_map_table,2,FALSE),"INVALID"))</f>
        <v/>
      </c>
      <c r="J2098">
        <f>IF(F2098=1,IF(H2098=I2098,1,0),"")</f>
        <v/>
      </c>
      <c r="K2098">
        <f>IF(AND(ISNUMBER(MATCH(B2098,lst_FT_sci_excl,0)),ISNUMBER(MATCH(C2098,lst_FT_sci_excl,0))),IF(D2098=E2098,1,0),"")</f>
        <v/>
      </c>
      <c r="L2098">
        <f>IF(OR(G2098=0,K2098=0),1,"")</f>
        <v/>
      </c>
      <c r="M2098">
        <f>IF(L2098=1,COUNTIF($L$2:L2098,1),"")</f>
        <v/>
      </c>
    </row>
    <row r="2099">
      <c r="A2099">
        <f>IF(screen_FT_reviewer_A!$A2099="","",screen_FT_reviewer_A!$A2099)</f>
        <v/>
      </c>
      <c r="B2099">
        <f>IF(OR($A2099="",screen_FT_reviewer_A!$C2099=""),"",screen_FT_reviewer_A!$C2099)</f>
        <v/>
      </c>
      <c r="C2099">
        <f>IF(OR($A2099="",screen_FT_reviewer_B!$C2099=""),"",screen_FT_reviewer_B!$C2099)</f>
        <v/>
      </c>
      <c r="D2099">
        <f>IF(OR($A2099="",screen_FT_reviewer_A!$D2099=""),"",screen_FT_reviewer_A!$D2099)</f>
        <v/>
      </c>
      <c r="E2099">
        <f>IF(OR($A2099="",screen_FT_reviewer_B!$D2099=""),"",screen_FT_reviewer_B!$D2099)</f>
        <v/>
      </c>
      <c r="F2099">
        <f>IF(AND(B2099&lt;&gt;"",C2099&lt;&gt;""),1,"")</f>
        <v/>
      </c>
      <c r="G2099">
        <f>IF(F2099=1,IF(B2099=C2099,1,0),"")</f>
        <v/>
      </c>
      <c r="H2099">
        <f>IF(B2099="","",IFERROR(VLOOKUP(B2099,lst_FT_group_map_table,2,FALSE),"INVALID"))</f>
        <v/>
      </c>
      <c r="I2099">
        <f>IF(C2099="","",IFERROR(VLOOKUP(C2099,lst_FT_group_map_table,2,FALSE),"INVALID"))</f>
        <v/>
      </c>
      <c r="J2099">
        <f>IF(F2099=1,IF(H2099=I2099,1,0),"")</f>
        <v/>
      </c>
      <c r="K2099">
        <f>IF(AND(ISNUMBER(MATCH(B2099,lst_FT_sci_excl,0)),ISNUMBER(MATCH(C2099,lst_FT_sci_excl,0))),IF(D2099=E2099,1,0),"")</f>
        <v/>
      </c>
      <c r="L2099">
        <f>IF(OR(G2099=0,K2099=0),1,"")</f>
        <v/>
      </c>
      <c r="M2099">
        <f>IF(L2099=1,COUNTIF($L$2:L2099,1),"")</f>
        <v/>
      </c>
    </row>
    <row r="2100">
      <c r="A2100">
        <f>IF(screen_FT_reviewer_A!$A2100="","",screen_FT_reviewer_A!$A2100)</f>
        <v/>
      </c>
      <c r="B2100">
        <f>IF(OR($A2100="",screen_FT_reviewer_A!$C2100=""),"",screen_FT_reviewer_A!$C2100)</f>
        <v/>
      </c>
      <c r="C2100">
        <f>IF(OR($A2100="",screen_FT_reviewer_B!$C2100=""),"",screen_FT_reviewer_B!$C2100)</f>
        <v/>
      </c>
      <c r="D2100">
        <f>IF(OR($A2100="",screen_FT_reviewer_A!$D2100=""),"",screen_FT_reviewer_A!$D2100)</f>
        <v/>
      </c>
      <c r="E2100">
        <f>IF(OR($A2100="",screen_FT_reviewer_B!$D2100=""),"",screen_FT_reviewer_B!$D2100)</f>
        <v/>
      </c>
      <c r="F2100">
        <f>IF(AND(B2100&lt;&gt;"",C2100&lt;&gt;""),1,"")</f>
        <v/>
      </c>
      <c r="G2100">
        <f>IF(F2100=1,IF(B2100=C2100,1,0),"")</f>
        <v/>
      </c>
      <c r="H2100">
        <f>IF(B2100="","",IFERROR(VLOOKUP(B2100,lst_FT_group_map_table,2,FALSE),"INVALID"))</f>
        <v/>
      </c>
      <c r="I2100">
        <f>IF(C2100="","",IFERROR(VLOOKUP(C2100,lst_FT_group_map_table,2,FALSE),"INVALID"))</f>
        <v/>
      </c>
      <c r="J2100">
        <f>IF(F2100=1,IF(H2100=I2100,1,0),"")</f>
        <v/>
      </c>
      <c r="K2100">
        <f>IF(AND(ISNUMBER(MATCH(B2100,lst_FT_sci_excl,0)),ISNUMBER(MATCH(C2100,lst_FT_sci_excl,0))),IF(D2100=E2100,1,0),"")</f>
        <v/>
      </c>
      <c r="L2100">
        <f>IF(OR(G2100=0,K2100=0),1,"")</f>
        <v/>
      </c>
      <c r="M2100">
        <f>IF(L2100=1,COUNTIF($L$2:L2100,1),"")</f>
        <v/>
      </c>
    </row>
    <row r="2101">
      <c r="A2101">
        <f>IF(screen_FT_reviewer_A!$A2101="","",screen_FT_reviewer_A!$A2101)</f>
        <v/>
      </c>
      <c r="B2101">
        <f>IF(OR($A2101="",screen_FT_reviewer_A!$C2101=""),"",screen_FT_reviewer_A!$C2101)</f>
        <v/>
      </c>
      <c r="C2101">
        <f>IF(OR($A2101="",screen_FT_reviewer_B!$C2101=""),"",screen_FT_reviewer_B!$C2101)</f>
        <v/>
      </c>
      <c r="D2101">
        <f>IF(OR($A2101="",screen_FT_reviewer_A!$D2101=""),"",screen_FT_reviewer_A!$D2101)</f>
        <v/>
      </c>
      <c r="E2101">
        <f>IF(OR($A2101="",screen_FT_reviewer_B!$D2101=""),"",screen_FT_reviewer_B!$D2101)</f>
        <v/>
      </c>
      <c r="F2101">
        <f>IF(AND(B2101&lt;&gt;"",C2101&lt;&gt;""),1,"")</f>
        <v/>
      </c>
      <c r="G2101">
        <f>IF(F2101=1,IF(B2101=C2101,1,0),"")</f>
        <v/>
      </c>
      <c r="H2101">
        <f>IF(B2101="","",IFERROR(VLOOKUP(B2101,lst_FT_group_map_table,2,FALSE),"INVALID"))</f>
        <v/>
      </c>
      <c r="I2101">
        <f>IF(C2101="","",IFERROR(VLOOKUP(C2101,lst_FT_group_map_table,2,FALSE),"INVALID"))</f>
        <v/>
      </c>
      <c r="J2101">
        <f>IF(F2101=1,IF(H2101=I2101,1,0),"")</f>
        <v/>
      </c>
      <c r="K2101">
        <f>IF(AND(ISNUMBER(MATCH(B2101,lst_FT_sci_excl,0)),ISNUMBER(MATCH(C2101,lst_FT_sci_excl,0))),IF(D2101=E2101,1,0),"")</f>
        <v/>
      </c>
      <c r="L2101">
        <f>IF(OR(G2101=0,K2101=0),1,"")</f>
        <v/>
      </c>
      <c r="M2101">
        <f>IF(L2101=1,COUNTIF($L$2:L2101,1),"")</f>
        <v/>
      </c>
    </row>
    <row r="2102">
      <c r="A2102">
        <f>IF(screen_FT_reviewer_A!$A2102="","",screen_FT_reviewer_A!$A2102)</f>
        <v/>
      </c>
      <c r="B2102">
        <f>IF(OR($A2102="",screen_FT_reviewer_A!$C2102=""),"",screen_FT_reviewer_A!$C2102)</f>
        <v/>
      </c>
      <c r="C2102">
        <f>IF(OR($A2102="",screen_FT_reviewer_B!$C2102=""),"",screen_FT_reviewer_B!$C2102)</f>
        <v/>
      </c>
      <c r="D2102">
        <f>IF(OR($A2102="",screen_FT_reviewer_A!$D2102=""),"",screen_FT_reviewer_A!$D2102)</f>
        <v/>
      </c>
      <c r="E2102">
        <f>IF(OR($A2102="",screen_FT_reviewer_B!$D2102=""),"",screen_FT_reviewer_B!$D2102)</f>
        <v/>
      </c>
      <c r="F2102">
        <f>IF(AND(B2102&lt;&gt;"",C2102&lt;&gt;""),1,"")</f>
        <v/>
      </c>
      <c r="G2102">
        <f>IF(F2102=1,IF(B2102=C2102,1,0),"")</f>
        <v/>
      </c>
      <c r="H2102">
        <f>IF(B2102="","",IFERROR(VLOOKUP(B2102,lst_FT_group_map_table,2,FALSE),"INVALID"))</f>
        <v/>
      </c>
      <c r="I2102">
        <f>IF(C2102="","",IFERROR(VLOOKUP(C2102,lst_FT_group_map_table,2,FALSE),"INVALID"))</f>
        <v/>
      </c>
      <c r="J2102">
        <f>IF(F2102=1,IF(H2102=I2102,1,0),"")</f>
        <v/>
      </c>
      <c r="K2102">
        <f>IF(AND(ISNUMBER(MATCH(B2102,lst_FT_sci_excl,0)),ISNUMBER(MATCH(C2102,lst_FT_sci_excl,0))),IF(D2102=E2102,1,0),"")</f>
        <v/>
      </c>
      <c r="L2102">
        <f>IF(OR(G2102=0,K2102=0),1,"")</f>
        <v/>
      </c>
      <c r="M2102">
        <f>IF(L2102=1,COUNTIF($L$2:L2102,1),"")</f>
        <v/>
      </c>
    </row>
    <row r="2103">
      <c r="A2103">
        <f>IF(screen_FT_reviewer_A!$A2103="","",screen_FT_reviewer_A!$A2103)</f>
        <v/>
      </c>
      <c r="B2103">
        <f>IF(OR($A2103="",screen_FT_reviewer_A!$C2103=""),"",screen_FT_reviewer_A!$C2103)</f>
        <v/>
      </c>
      <c r="C2103">
        <f>IF(OR($A2103="",screen_FT_reviewer_B!$C2103=""),"",screen_FT_reviewer_B!$C2103)</f>
        <v/>
      </c>
      <c r="D2103">
        <f>IF(OR($A2103="",screen_FT_reviewer_A!$D2103=""),"",screen_FT_reviewer_A!$D2103)</f>
        <v/>
      </c>
      <c r="E2103">
        <f>IF(OR($A2103="",screen_FT_reviewer_B!$D2103=""),"",screen_FT_reviewer_B!$D2103)</f>
        <v/>
      </c>
      <c r="F2103">
        <f>IF(AND(B2103&lt;&gt;"",C2103&lt;&gt;""),1,"")</f>
        <v/>
      </c>
      <c r="G2103">
        <f>IF(F2103=1,IF(B2103=C2103,1,0),"")</f>
        <v/>
      </c>
      <c r="H2103">
        <f>IF(B2103="","",IFERROR(VLOOKUP(B2103,lst_FT_group_map_table,2,FALSE),"INVALID"))</f>
        <v/>
      </c>
      <c r="I2103">
        <f>IF(C2103="","",IFERROR(VLOOKUP(C2103,lst_FT_group_map_table,2,FALSE),"INVALID"))</f>
        <v/>
      </c>
      <c r="J2103">
        <f>IF(F2103=1,IF(H2103=I2103,1,0),"")</f>
        <v/>
      </c>
      <c r="K2103">
        <f>IF(AND(ISNUMBER(MATCH(B2103,lst_FT_sci_excl,0)),ISNUMBER(MATCH(C2103,lst_FT_sci_excl,0))),IF(D2103=E2103,1,0),"")</f>
        <v/>
      </c>
      <c r="L2103">
        <f>IF(OR(G2103=0,K2103=0),1,"")</f>
        <v/>
      </c>
      <c r="M2103">
        <f>IF(L2103=1,COUNTIF($L$2:L2103,1),"")</f>
        <v/>
      </c>
    </row>
    <row r="2104">
      <c r="A2104">
        <f>IF(screen_FT_reviewer_A!$A2104="","",screen_FT_reviewer_A!$A2104)</f>
        <v/>
      </c>
      <c r="B2104">
        <f>IF(OR($A2104="",screen_FT_reviewer_A!$C2104=""),"",screen_FT_reviewer_A!$C2104)</f>
        <v/>
      </c>
      <c r="C2104">
        <f>IF(OR($A2104="",screen_FT_reviewer_B!$C2104=""),"",screen_FT_reviewer_B!$C2104)</f>
        <v/>
      </c>
      <c r="D2104">
        <f>IF(OR($A2104="",screen_FT_reviewer_A!$D2104=""),"",screen_FT_reviewer_A!$D2104)</f>
        <v/>
      </c>
      <c r="E2104">
        <f>IF(OR($A2104="",screen_FT_reviewer_B!$D2104=""),"",screen_FT_reviewer_B!$D2104)</f>
        <v/>
      </c>
      <c r="F2104">
        <f>IF(AND(B2104&lt;&gt;"",C2104&lt;&gt;""),1,"")</f>
        <v/>
      </c>
      <c r="G2104">
        <f>IF(F2104=1,IF(B2104=C2104,1,0),"")</f>
        <v/>
      </c>
      <c r="H2104">
        <f>IF(B2104="","",IFERROR(VLOOKUP(B2104,lst_FT_group_map_table,2,FALSE),"INVALID"))</f>
        <v/>
      </c>
      <c r="I2104">
        <f>IF(C2104="","",IFERROR(VLOOKUP(C2104,lst_FT_group_map_table,2,FALSE),"INVALID"))</f>
        <v/>
      </c>
      <c r="J2104">
        <f>IF(F2104=1,IF(H2104=I2104,1,0),"")</f>
        <v/>
      </c>
      <c r="K2104">
        <f>IF(AND(ISNUMBER(MATCH(B2104,lst_FT_sci_excl,0)),ISNUMBER(MATCH(C2104,lst_FT_sci_excl,0))),IF(D2104=E2104,1,0),"")</f>
        <v/>
      </c>
      <c r="L2104">
        <f>IF(OR(G2104=0,K2104=0),1,"")</f>
        <v/>
      </c>
      <c r="M2104">
        <f>IF(L2104=1,COUNTIF($L$2:L2104,1),"")</f>
        <v/>
      </c>
    </row>
    <row r="2105">
      <c r="A2105">
        <f>IF(screen_FT_reviewer_A!$A2105="","",screen_FT_reviewer_A!$A2105)</f>
        <v/>
      </c>
      <c r="B2105">
        <f>IF(OR($A2105="",screen_FT_reviewer_A!$C2105=""),"",screen_FT_reviewer_A!$C2105)</f>
        <v/>
      </c>
      <c r="C2105">
        <f>IF(OR($A2105="",screen_FT_reviewer_B!$C2105=""),"",screen_FT_reviewer_B!$C2105)</f>
        <v/>
      </c>
      <c r="D2105">
        <f>IF(OR($A2105="",screen_FT_reviewer_A!$D2105=""),"",screen_FT_reviewer_A!$D2105)</f>
        <v/>
      </c>
      <c r="E2105">
        <f>IF(OR($A2105="",screen_FT_reviewer_B!$D2105=""),"",screen_FT_reviewer_B!$D2105)</f>
        <v/>
      </c>
      <c r="F2105">
        <f>IF(AND(B2105&lt;&gt;"",C2105&lt;&gt;""),1,"")</f>
        <v/>
      </c>
      <c r="G2105">
        <f>IF(F2105=1,IF(B2105=C2105,1,0),"")</f>
        <v/>
      </c>
      <c r="H2105">
        <f>IF(B2105="","",IFERROR(VLOOKUP(B2105,lst_FT_group_map_table,2,FALSE),"INVALID"))</f>
        <v/>
      </c>
      <c r="I2105">
        <f>IF(C2105="","",IFERROR(VLOOKUP(C2105,lst_FT_group_map_table,2,FALSE),"INVALID"))</f>
        <v/>
      </c>
      <c r="J2105">
        <f>IF(F2105=1,IF(H2105=I2105,1,0),"")</f>
        <v/>
      </c>
      <c r="K2105">
        <f>IF(AND(ISNUMBER(MATCH(B2105,lst_FT_sci_excl,0)),ISNUMBER(MATCH(C2105,lst_FT_sci_excl,0))),IF(D2105=E2105,1,0),"")</f>
        <v/>
      </c>
      <c r="L2105">
        <f>IF(OR(G2105=0,K2105=0),1,"")</f>
        <v/>
      </c>
      <c r="M2105">
        <f>IF(L2105=1,COUNTIF($L$2:L2105,1),"")</f>
        <v/>
      </c>
    </row>
    <row r="2106">
      <c r="A2106">
        <f>IF(screen_FT_reviewer_A!$A2106="","",screen_FT_reviewer_A!$A2106)</f>
        <v/>
      </c>
      <c r="B2106">
        <f>IF(OR($A2106="",screen_FT_reviewer_A!$C2106=""),"",screen_FT_reviewer_A!$C2106)</f>
        <v/>
      </c>
      <c r="C2106">
        <f>IF(OR($A2106="",screen_FT_reviewer_B!$C2106=""),"",screen_FT_reviewer_B!$C2106)</f>
        <v/>
      </c>
      <c r="D2106">
        <f>IF(OR($A2106="",screen_FT_reviewer_A!$D2106=""),"",screen_FT_reviewer_A!$D2106)</f>
        <v/>
      </c>
      <c r="E2106">
        <f>IF(OR($A2106="",screen_FT_reviewer_B!$D2106=""),"",screen_FT_reviewer_B!$D2106)</f>
        <v/>
      </c>
      <c r="F2106">
        <f>IF(AND(B2106&lt;&gt;"",C2106&lt;&gt;""),1,"")</f>
        <v/>
      </c>
      <c r="G2106">
        <f>IF(F2106=1,IF(B2106=C2106,1,0),"")</f>
        <v/>
      </c>
      <c r="H2106">
        <f>IF(B2106="","",IFERROR(VLOOKUP(B2106,lst_FT_group_map_table,2,FALSE),"INVALID"))</f>
        <v/>
      </c>
      <c r="I2106">
        <f>IF(C2106="","",IFERROR(VLOOKUP(C2106,lst_FT_group_map_table,2,FALSE),"INVALID"))</f>
        <v/>
      </c>
      <c r="J2106">
        <f>IF(F2106=1,IF(H2106=I2106,1,0),"")</f>
        <v/>
      </c>
      <c r="K2106">
        <f>IF(AND(ISNUMBER(MATCH(B2106,lst_FT_sci_excl,0)),ISNUMBER(MATCH(C2106,lst_FT_sci_excl,0))),IF(D2106=E2106,1,0),"")</f>
        <v/>
      </c>
      <c r="L2106">
        <f>IF(OR(G2106=0,K2106=0),1,"")</f>
        <v/>
      </c>
      <c r="M2106">
        <f>IF(L2106=1,COUNTIF($L$2:L2106,1),"")</f>
        <v/>
      </c>
    </row>
    <row r="2107">
      <c r="A2107">
        <f>IF(screen_FT_reviewer_A!$A2107="","",screen_FT_reviewer_A!$A2107)</f>
        <v/>
      </c>
      <c r="B2107">
        <f>IF(OR($A2107="",screen_FT_reviewer_A!$C2107=""),"",screen_FT_reviewer_A!$C2107)</f>
        <v/>
      </c>
      <c r="C2107">
        <f>IF(OR($A2107="",screen_FT_reviewer_B!$C2107=""),"",screen_FT_reviewer_B!$C2107)</f>
        <v/>
      </c>
      <c r="D2107">
        <f>IF(OR($A2107="",screen_FT_reviewer_A!$D2107=""),"",screen_FT_reviewer_A!$D2107)</f>
        <v/>
      </c>
      <c r="E2107">
        <f>IF(OR($A2107="",screen_FT_reviewer_B!$D2107=""),"",screen_FT_reviewer_B!$D2107)</f>
        <v/>
      </c>
      <c r="F2107">
        <f>IF(AND(B2107&lt;&gt;"",C2107&lt;&gt;""),1,"")</f>
        <v/>
      </c>
      <c r="G2107">
        <f>IF(F2107=1,IF(B2107=C2107,1,0),"")</f>
        <v/>
      </c>
      <c r="H2107">
        <f>IF(B2107="","",IFERROR(VLOOKUP(B2107,lst_FT_group_map_table,2,FALSE),"INVALID"))</f>
        <v/>
      </c>
      <c r="I2107">
        <f>IF(C2107="","",IFERROR(VLOOKUP(C2107,lst_FT_group_map_table,2,FALSE),"INVALID"))</f>
        <v/>
      </c>
      <c r="J2107">
        <f>IF(F2107=1,IF(H2107=I2107,1,0),"")</f>
        <v/>
      </c>
      <c r="K2107">
        <f>IF(AND(ISNUMBER(MATCH(B2107,lst_FT_sci_excl,0)),ISNUMBER(MATCH(C2107,lst_FT_sci_excl,0))),IF(D2107=E2107,1,0),"")</f>
        <v/>
      </c>
      <c r="L2107">
        <f>IF(OR(G2107=0,K2107=0),1,"")</f>
        <v/>
      </c>
      <c r="M2107">
        <f>IF(L2107=1,COUNTIF($L$2:L2107,1),"")</f>
        <v/>
      </c>
    </row>
    <row r="2108">
      <c r="A2108">
        <f>IF(screen_FT_reviewer_A!$A2108="","",screen_FT_reviewer_A!$A2108)</f>
        <v/>
      </c>
      <c r="B2108">
        <f>IF(OR($A2108="",screen_FT_reviewer_A!$C2108=""),"",screen_FT_reviewer_A!$C2108)</f>
        <v/>
      </c>
      <c r="C2108">
        <f>IF(OR($A2108="",screen_FT_reviewer_B!$C2108=""),"",screen_FT_reviewer_B!$C2108)</f>
        <v/>
      </c>
      <c r="D2108">
        <f>IF(OR($A2108="",screen_FT_reviewer_A!$D2108=""),"",screen_FT_reviewer_A!$D2108)</f>
        <v/>
      </c>
      <c r="E2108">
        <f>IF(OR($A2108="",screen_FT_reviewer_B!$D2108=""),"",screen_FT_reviewer_B!$D2108)</f>
        <v/>
      </c>
      <c r="F2108">
        <f>IF(AND(B2108&lt;&gt;"",C2108&lt;&gt;""),1,"")</f>
        <v/>
      </c>
      <c r="G2108">
        <f>IF(F2108=1,IF(B2108=C2108,1,0),"")</f>
        <v/>
      </c>
      <c r="H2108">
        <f>IF(B2108="","",IFERROR(VLOOKUP(B2108,lst_FT_group_map_table,2,FALSE),"INVALID"))</f>
        <v/>
      </c>
      <c r="I2108">
        <f>IF(C2108="","",IFERROR(VLOOKUP(C2108,lst_FT_group_map_table,2,FALSE),"INVALID"))</f>
        <v/>
      </c>
      <c r="J2108">
        <f>IF(F2108=1,IF(H2108=I2108,1,0),"")</f>
        <v/>
      </c>
      <c r="K2108">
        <f>IF(AND(ISNUMBER(MATCH(B2108,lst_FT_sci_excl,0)),ISNUMBER(MATCH(C2108,lst_FT_sci_excl,0))),IF(D2108=E2108,1,0),"")</f>
        <v/>
      </c>
      <c r="L2108">
        <f>IF(OR(G2108=0,K2108=0),1,"")</f>
        <v/>
      </c>
      <c r="M2108">
        <f>IF(L2108=1,COUNTIF($L$2:L2108,1),"")</f>
        <v/>
      </c>
    </row>
    <row r="2109">
      <c r="A2109">
        <f>IF(screen_FT_reviewer_A!$A2109="","",screen_FT_reviewer_A!$A2109)</f>
        <v/>
      </c>
      <c r="B2109">
        <f>IF(OR($A2109="",screen_FT_reviewer_A!$C2109=""),"",screen_FT_reviewer_A!$C2109)</f>
        <v/>
      </c>
      <c r="C2109">
        <f>IF(OR($A2109="",screen_FT_reviewer_B!$C2109=""),"",screen_FT_reviewer_B!$C2109)</f>
        <v/>
      </c>
      <c r="D2109">
        <f>IF(OR($A2109="",screen_FT_reviewer_A!$D2109=""),"",screen_FT_reviewer_A!$D2109)</f>
        <v/>
      </c>
      <c r="E2109">
        <f>IF(OR($A2109="",screen_FT_reviewer_B!$D2109=""),"",screen_FT_reviewer_B!$D2109)</f>
        <v/>
      </c>
      <c r="F2109">
        <f>IF(AND(B2109&lt;&gt;"",C2109&lt;&gt;""),1,"")</f>
        <v/>
      </c>
      <c r="G2109">
        <f>IF(F2109=1,IF(B2109=C2109,1,0),"")</f>
        <v/>
      </c>
      <c r="H2109">
        <f>IF(B2109="","",IFERROR(VLOOKUP(B2109,lst_FT_group_map_table,2,FALSE),"INVALID"))</f>
        <v/>
      </c>
      <c r="I2109">
        <f>IF(C2109="","",IFERROR(VLOOKUP(C2109,lst_FT_group_map_table,2,FALSE),"INVALID"))</f>
        <v/>
      </c>
      <c r="J2109">
        <f>IF(F2109=1,IF(H2109=I2109,1,0),"")</f>
        <v/>
      </c>
      <c r="K2109">
        <f>IF(AND(ISNUMBER(MATCH(B2109,lst_FT_sci_excl,0)),ISNUMBER(MATCH(C2109,lst_FT_sci_excl,0))),IF(D2109=E2109,1,0),"")</f>
        <v/>
      </c>
      <c r="L2109">
        <f>IF(OR(G2109=0,K2109=0),1,"")</f>
        <v/>
      </c>
      <c r="M2109">
        <f>IF(L2109=1,COUNTIF($L$2:L2109,1),"")</f>
        <v/>
      </c>
    </row>
    <row r="2110">
      <c r="A2110">
        <f>IF(screen_FT_reviewer_A!$A2110="","",screen_FT_reviewer_A!$A2110)</f>
        <v/>
      </c>
      <c r="B2110">
        <f>IF(OR($A2110="",screen_FT_reviewer_A!$C2110=""),"",screen_FT_reviewer_A!$C2110)</f>
        <v/>
      </c>
      <c r="C2110">
        <f>IF(OR($A2110="",screen_FT_reviewer_B!$C2110=""),"",screen_FT_reviewer_B!$C2110)</f>
        <v/>
      </c>
      <c r="D2110">
        <f>IF(OR($A2110="",screen_FT_reviewer_A!$D2110=""),"",screen_FT_reviewer_A!$D2110)</f>
        <v/>
      </c>
      <c r="E2110">
        <f>IF(OR($A2110="",screen_FT_reviewer_B!$D2110=""),"",screen_FT_reviewer_B!$D2110)</f>
        <v/>
      </c>
      <c r="F2110">
        <f>IF(AND(B2110&lt;&gt;"",C2110&lt;&gt;""),1,"")</f>
        <v/>
      </c>
      <c r="G2110">
        <f>IF(F2110=1,IF(B2110=C2110,1,0),"")</f>
        <v/>
      </c>
      <c r="H2110">
        <f>IF(B2110="","",IFERROR(VLOOKUP(B2110,lst_FT_group_map_table,2,FALSE),"INVALID"))</f>
        <v/>
      </c>
      <c r="I2110">
        <f>IF(C2110="","",IFERROR(VLOOKUP(C2110,lst_FT_group_map_table,2,FALSE),"INVALID"))</f>
        <v/>
      </c>
      <c r="J2110">
        <f>IF(F2110=1,IF(H2110=I2110,1,0),"")</f>
        <v/>
      </c>
      <c r="K2110">
        <f>IF(AND(ISNUMBER(MATCH(B2110,lst_FT_sci_excl,0)),ISNUMBER(MATCH(C2110,lst_FT_sci_excl,0))),IF(D2110=E2110,1,0),"")</f>
        <v/>
      </c>
      <c r="L2110">
        <f>IF(OR(G2110=0,K2110=0),1,"")</f>
        <v/>
      </c>
      <c r="M2110">
        <f>IF(L2110=1,COUNTIF($L$2:L2110,1),"")</f>
        <v/>
      </c>
    </row>
    <row r="2111">
      <c r="A2111">
        <f>IF(screen_FT_reviewer_A!$A2111="","",screen_FT_reviewer_A!$A2111)</f>
        <v/>
      </c>
      <c r="B2111">
        <f>IF(OR($A2111="",screen_FT_reviewer_A!$C2111=""),"",screen_FT_reviewer_A!$C2111)</f>
        <v/>
      </c>
      <c r="C2111">
        <f>IF(OR($A2111="",screen_FT_reviewer_B!$C2111=""),"",screen_FT_reviewer_B!$C2111)</f>
        <v/>
      </c>
      <c r="D2111">
        <f>IF(OR($A2111="",screen_FT_reviewer_A!$D2111=""),"",screen_FT_reviewer_A!$D2111)</f>
        <v/>
      </c>
      <c r="E2111">
        <f>IF(OR($A2111="",screen_FT_reviewer_B!$D2111=""),"",screen_FT_reviewer_B!$D2111)</f>
        <v/>
      </c>
      <c r="F2111">
        <f>IF(AND(B2111&lt;&gt;"",C2111&lt;&gt;""),1,"")</f>
        <v/>
      </c>
      <c r="G2111">
        <f>IF(F2111=1,IF(B2111=C2111,1,0),"")</f>
        <v/>
      </c>
      <c r="H2111">
        <f>IF(B2111="","",IFERROR(VLOOKUP(B2111,lst_FT_group_map_table,2,FALSE),"INVALID"))</f>
        <v/>
      </c>
      <c r="I2111">
        <f>IF(C2111="","",IFERROR(VLOOKUP(C2111,lst_FT_group_map_table,2,FALSE),"INVALID"))</f>
        <v/>
      </c>
      <c r="J2111">
        <f>IF(F2111=1,IF(H2111=I2111,1,0),"")</f>
        <v/>
      </c>
      <c r="K2111">
        <f>IF(AND(ISNUMBER(MATCH(B2111,lst_FT_sci_excl,0)),ISNUMBER(MATCH(C2111,lst_FT_sci_excl,0))),IF(D2111=E2111,1,0),"")</f>
        <v/>
      </c>
      <c r="L2111">
        <f>IF(OR(G2111=0,K2111=0),1,"")</f>
        <v/>
      </c>
      <c r="M2111">
        <f>IF(L2111=1,COUNTIF($L$2:L2111,1),"")</f>
        <v/>
      </c>
    </row>
    <row r="2112">
      <c r="A2112">
        <f>IF(screen_FT_reviewer_A!$A2112="","",screen_FT_reviewer_A!$A2112)</f>
        <v/>
      </c>
      <c r="B2112">
        <f>IF(OR($A2112="",screen_FT_reviewer_A!$C2112=""),"",screen_FT_reviewer_A!$C2112)</f>
        <v/>
      </c>
      <c r="C2112">
        <f>IF(OR($A2112="",screen_FT_reviewer_B!$C2112=""),"",screen_FT_reviewer_B!$C2112)</f>
        <v/>
      </c>
      <c r="D2112">
        <f>IF(OR($A2112="",screen_FT_reviewer_A!$D2112=""),"",screen_FT_reviewer_A!$D2112)</f>
        <v/>
      </c>
      <c r="E2112">
        <f>IF(OR($A2112="",screen_FT_reviewer_B!$D2112=""),"",screen_FT_reviewer_B!$D2112)</f>
        <v/>
      </c>
      <c r="F2112">
        <f>IF(AND(B2112&lt;&gt;"",C2112&lt;&gt;""),1,"")</f>
        <v/>
      </c>
      <c r="G2112">
        <f>IF(F2112=1,IF(B2112=C2112,1,0),"")</f>
        <v/>
      </c>
      <c r="H2112">
        <f>IF(B2112="","",IFERROR(VLOOKUP(B2112,lst_FT_group_map_table,2,FALSE),"INVALID"))</f>
        <v/>
      </c>
      <c r="I2112">
        <f>IF(C2112="","",IFERROR(VLOOKUP(C2112,lst_FT_group_map_table,2,FALSE),"INVALID"))</f>
        <v/>
      </c>
      <c r="J2112">
        <f>IF(F2112=1,IF(H2112=I2112,1,0),"")</f>
        <v/>
      </c>
      <c r="K2112">
        <f>IF(AND(ISNUMBER(MATCH(B2112,lst_FT_sci_excl,0)),ISNUMBER(MATCH(C2112,lst_FT_sci_excl,0))),IF(D2112=E2112,1,0),"")</f>
        <v/>
      </c>
      <c r="L2112">
        <f>IF(OR(G2112=0,K2112=0),1,"")</f>
        <v/>
      </c>
      <c r="M2112">
        <f>IF(L2112=1,COUNTIF($L$2:L2112,1),"")</f>
        <v/>
      </c>
    </row>
    <row r="2113">
      <c r="A2113">
        <f>IF(screen_FT_reviewer_A!$A2113="","",screen_FT_reviewer_A!$A2113)</f>
        <v/>
      </c>
      <c r="B2113">
        <f>IF(OR($A2113="",screen_FT_reviewer_A!$C2113=""),"",screen_FT_reviewer_A!$C2113)</f>
        <v/>
      </c>
      <c r="C2113">
        <f>IF(OR($A2113="",screen_FT_reviewer_B!$C2113=""),"",screen_FT_reviewer_B!$C2113)</f>
        <v/>
      </c>
      <c r="D2113">
        <f>IF(OR($A2113="",screen_FT_reviewer_A!$D2113=""),"",screen_FT_reviewer_A!$D2113)</f>
        <v/>
      </c>
      <c r="E2113">
        <f>IF(OR($A2113="",screen_FT_reviewer_B!$D2113=""),"",screen_FT_reviewer_B!$D2113)</f>
        <v/>
      </c>
      <c r="F2113">
        <f>IF(AND(B2113&lt;&gt;"",C2113&lt;&gt;""),1,"")</f>
        <v/>
      </c>
      <c r="G2113">
        <f>IF(F2113=1,IF(B2113=C2113,1,0),"")</f>
        <v/>
      </c>
      <c r="H2113">
        <f>IF(B2113="","",IFERROR(VLOOKUP(B2113,lst_FT_group_map_table,2,FALSE),"INVALID"))</f>
        <v/>
      </c>
      <c r="I2113">
        <f>IF(C2113="","",IFERROR(VLOOKUP(C2113,lst_FT_group_map_table,2,FALSE),"INVALID"))</f>
        <v/>
      </c>
      <c r="J2113">
        <f>IF(F2113=1,IF(H2113=I2113,1,0),"")</f>
        <v/>
      </c>
      <c r="K2113">
        <f>IF(AND(ISNUMBER(MATCH(B2113,lst_FT_sci_excl,0)),ISNUMBER(MATCH(C2113,lst_FT_sci_excl,0))),IF(D2113=E2113,1,0),"")</f>
        <v/>
      </c>
      <c r="L2113">
        <f>IF(OR(G2113=0,K2113=0),1,"")</f>
        <v/>
      </c>
      <c r="M2113">
        <f>IF(L2113=1,COUNTIF($L$2:L2113,1),"")</f>
        <v/>
      </c>
    </row>
    <row r="2114">
      <c r="A2114">
        <f>IF(screen_FT_reviewer_A!$A2114="","",screen_FT_reviewer_A!$A2114)</f>
        <v/>
      </c>
      <c r="B2114">
        <f>IF(OR($A2114="",screen_FT_reviewer_A!$C2114=""),"",screen_FT_reviewer_A!$C2114)</f>
        <v/>
      </c>
      <c r="C2114">
        <f>IF(OR($A2114="",screen_FT_reviewer_B!$C2114=""),"",screen_FT_reviewer_B!$C2114)</f>
        <v/>
      </c>
      <c r="D2114">
        <f>IF(OR($A2114="",screen_FT_reviewer_A!$D2114=""),"",screen_FT_reviewer_A!$D2114)</f>
        <v/>
      </c>
      <c r="E2114">
        <f>IF(OR($A2114="",screen_FT_reviewer_B!$D2114=""),"",screen_FT_reviewer_B!$D2114)</f>
        <v/>
      </c>
      <c r="F2114">
        <f>IF(AND(B2114&lt;&gt;"",C2114&lt;&gt;""),1,"")</f>
        <v/>
      </c>
      <c r="G2114">
        <f>IF(F2114=1,IF(B2114=C2114,1,0),"")</f>
        <v/>
      </c>
      <c r="H2114">
        <f>IF(B2114="","",IFERROR(VLOOKUP(B2114,lst_FT_group_map_table,2,FALSE),"INVALID"))</f>
        <v/>
      </c>
      <c r="I2114">
        <f>IF(C2114="","",IFERROR(VLOOKUP(C2114,lst_FT_group_map_table,2,FALSE),"INVALID"))</f>
        <v/>
      </c>
      <c r="J2114">
        <f>IF(F2114=1,IF(H2114=I2114,1,0),"")</f>
        <v/>
      </c>
      <c r="K2114">
        <f>IF(AND(ISNUMBER(MATCH(B2114,lst_FT_sci_excl,0)),ISNUMBER(MATCH(C2114,lst_FT_sci_excl,0))),IF(D2114=E2114,1,0),"")</f>
        <v/>
      </c>
      <c r="L2114">
        <f>IF(OR(G2114=0,K2114=0),1,"")</f>
        <v/>
      </c>
      <c r="M2114">
        <f>IF(L2114=1,COUNTIF($L$2:L2114,1),"")</f>
        <v/>
      </c>
    </row>
    <row r="2115">
      <c r="A2115">
        <f>IF(screen_FT_reviewer_A!$A2115="","",screen_FT_reviewer_A!$A2115)</f>
        <v/>
      </c>
      <c r="B2115">
        <f>IF(OR($A2115="",screen_FT_reviewer_A!$C2115=""),"",screen_FT_reviewer_A!$C2115)</f>
        <v/>
      </c>
      <c r="C2115">
        <f>IF(OR($A2115="",screen_FT_reviewer_B!$C2115=""),"",screen_FT_reviewer_B!$C2115)</f>
        <v/>
      </c>
      <c r="D2115">
        <f>IF(OR($A2115="",screen_FT_reviewer_A!$D2115=""),"",screen_FT_reviewer_A!$D2115)</f>
        <v/>
      </c>
      <c r="E2115">
        <f>IF(OR($A2115="",screen_FT_reviewer_B!$D2115=""),"",screen_FT_reviewer_B!$D2115)</f>
        <v/>
      </c>
      <c r="F2115">
        <f>IF(AND(B2115&lt;&gt;"",C2115&lt;&gt;""),1,"")</f>
        <v/>
      </c>
      <c r="G2115">
        <f>IF(F2115=1,IF(B2115=C2115,1,0),"")</f>
        <v/>
      </c>
      <c r="H2115">
        <f>IF(B2115="","",IFERROR(VLOOKUP(B2115,lst_FT_group_map_table,2,FALSE),"INVALID"))</f>
        <v/>
      </c>
      <c r="I2115">
        <f>IF(C2115="","",IFERROR(VLOOKUP(C2115,lst_FT_group_map_table,2,FALSE),"INVALID"))</f>
        <v/>
      </c>
      <c r="J2115">
        <f>IF(F2115=1,IF(H2115=I2115,1,0),"")</f>
        <v/>
      </c>
      <c r="K2115">
        <f>IF(AND(ISNUMBER(MATCH(B2115,lst_FT_sci_excl,0)),ISNUMBER(MATCH(C2115,lst_FT_sci_excl,0))),IF(D2115=E2115,1,0),"")</f>
        <v/>
      </c>
      <c r="L2115">
        <f>IF(OR(G2115=0,K2115=0),1,"")</f>
        <v/>
      </c>
      <c r="M2115">
        <f>IF(L2115=1,COUNTIF($L$2:L2115,1),"")</f>
        <v/>
      </c>
    </row>
    <row r="2116">
      <c r="A2116">
        <f>IF(screen_FT_reviewer_A!$A2116="","",screen_FT_reviewer_A!$A2116)</f>
        <v/>
      </c>
      <c r="B2116">
        <f>IF(OR($A2116="",screen_FT_reviewer_A!$C2116=""),"",screen_FT_reviewer_A!$C2116)</f>
        <v/>
      </c>
      <c r="C2116">
        <f>IF(OR($A2116="",screen_FT_reviewer_B!$C2116=""),"",screen_FT_reviewer_B!$C2116)</f>
        <v/>
      </c>
      <c r="D2116">
        <f>IF(OR($A2116="",screen_FT_reviewer_A!$D2116=""),"",screen_FT_reviewer_A!$D2116)</f>
        <v/>
      </c>
      <c r="E2116">
        <f>IF(OR($A2116="",screen_FT_reviewer_B!$D2116=""),"",screen_FT_reviewer_B!$D2116)</f>
        <v/>
      </c>
      <c r="F2116">
        <f>IF(AND(B2116&lt;&gt;"",C2116&lt;&gt;""),1,"")</f>
        <v/>
      </c>
      <c r="G2116">
        <f>IF(F2116=1,IF(B2116=C2116,1,0),"")</f>
        <v/>
      </c>
      <c r="H2116">
        <f>IF(B2116="","",IFERROR(VLOOKUP(B2116,lst_FT_group_map_table,2,FALSE),"INVALID"))</f>
        <v/>
      </c>
      <c r="I2116">
        <f>IF(C2116="","",IFERROR(VLOOKUP(C2116,lst_FT_group_map_table,2,FALSE),"INVALID"))</f>
        <v/>
      </c>
      <c r="J2116">
        <f>IF(F2116=1,IF(H2116=I2116,1,0),"")</f>
        <v/>
      </c>
      <c r="K2116">
        <f>IF(AND(ISNUMBER(MATCH(B2116,lst_FT_sci_excl,0)),ISNUMBER(MATCH(C2116,lst_FT_sci_excl,0))),IF(D2116=E2116,1,0),"")</f>
        <v/>
      </c>
      <c r="L2116">
        <f>IF(OR(G2116=0,K2116=0),1,"")</f>
        <v/>
      </c>
      <c r="M2116">
        <f>IF(L2116=1,COUNTIF($L$2:L2116,1),"")</f>
        <v/>
      </c>
    </row>
    <row r="2117">
      <c r="A2117">
        <f>IF(screen_FT_reviewer_A!$A2117="","",screen_FT_reviewer_A!$A2117)</f>
        <v/>
      </c>
      <c r="B2117">
        <f>IF(OR($A2117="",screen_FT_reviewer_A!$C2117=""),"",screen_FT_reviewer_A!$C2117)</f>
        <v/>
      </c>
      <c r="C2117">
        <f>IF(OR($A2117="",screen_FT_reviewer_B!$C2117=""),"",screen_FT_reviewer_B!$C2117)</f>
        <v/>
      </c>
      <c r="D2117">
        <f>IF(OR($A2117="",screen_FT_reviewer_A!$D2117=""),"",screen_FT_reviewer_A!$D2117)</f>
        <v/>
      </c>
      <c r="E2117">
        <f>IF(OR($A2117="",screen_FT_reviewer_B!$D2117=""),"",screen_FT_reviewer_B!$D2117)</f>
        <v/>
      </c>
      <c r="F2117">
        <f>IF(AND(B2117&lt;&gt;"",C2117&lt;&gt;""),1,"")</f>
        <v/>
      </c>
      <c r="G2117">
        <f>IF(F2117=1,IF(B2117=C2117,1,0),"")</f>
        <v/>
      </c>
      <c r="H2117">
        <f>IF(B2117="","",IFERROR(VLOOKUP(B2117,lst_FT_group_map_table,2,FALSE),"INVALID"))</f>
        <v/>
      </c>
      <c r="I2117">
        <f>IF(C2117="","",IFERROR(VLOOKUP(C2117,lst_FT_group_map_table,2,FALSE),"INVALID"))</f>
        <v/>
      </c>
      <c r="J2117">
        <f>IF(F2117=1,IF(H2117=I2117,1,0),"")</f>
        <v/>
      </c>
      <c r="K2117">
        <f>IF(AND(ISNUMBER(MATCH(B2117,lst_FT_sci_excl,0)),ISNUMBER(MATCH(C2117,lst_FT_sci_excl,0))),IF(D2117=E2117,1,0),"")</f>
        <v/>
      </c>
      <c r="L2117">
        <f>IF(OR(G2117=0,K2117=0),1,"")</f>
        <v/>
      </c>
      <c r="M2117">
        <f>IF(L2117=1,COUNTIF($L$2:L2117,1),"")</f>
        <v/>
      </c>
    </row>
    <row r="2118">
      <c r="A2118">
        <f>IF(screen_FT_reviewer_A!$A2118="","",screen_FT_reviewer_A!$A2118)</f>
        <v/>
      </c>
      <c r="B2118">
        <f>IF(OR($A2118="",screen_FT_reviewer_A!$C2118=""),"",screen_FT_reviewer_A!$C2118)</f>
        <v/>
      </c>
      <c r="C2118">
        <f>IF(OR($A2118="",screen_FT_reviewer_B!$C2118=""),"",screen_FT_reviewer_B!$C2118)</f>
        <v/>
      </c>
      <c r="D2118">
        <f>IF(OR($A2118="",screen_FT_reviewer_A!$D2118=""),"",screen_FT_reviewer_A!$D2118)</f>
        <v/>
      </c>
      <c r="E2118">
        <f>IF(OR($A2118="",screen_FT_reviewer_B!$D2118=""),"",screen_FT_reviewer_B!$D2118)</f>
        <v/>
      </c>
      <c r="F2118">
        <f>IF(AND(B2118&lt;&gt;"",C2118&lt;&gt;""),1,"")</f>
        <v/>
      </c>
      <c r="G2118">
        <f>IF(F2118=1,IF(B2118=C2118,1,0),"")</f>
        <v/>
      </c>
      <c r="H2118">
        <f>IF(B2118="","",IFERROR(VLOOKUP(B2118,lst_FT_group_map_table,2,FALSE),"INVALID"))</f>
        <v/>
      </c>
      <c r="I2118">
        <f>IF(C2118="","",IFERROR(VLOOKUP(C2118,lst_FT_group_map_table,2,FALSE),"INVALID"))</f>
        <v/>
      </c>
      <c r="J2118">
        <f>IF(F2118=1,IF(H2118=I2118,1,0),"")</f>
        <v/>
      </c>
      <c r="K2118">
        <f>IF(AND(ISNUMBER(MATCH(B2118,lst_FT_sci_excl,0)),ISNUMBER(MATCH(C2118,lst_FT_sci_excl,0))),IF(D2118=E2118,1,0),"")</f>
        <v/>
      </c>
      <c r="L2118">
        <f>IF(OR(G2118=0,K2118=0),1,"")</f>
        <v/>
      </c>
      <c r="M2118">
        <f>IF(L2118=1,COUNTIF($L$2:L2118,1),"")</f>
        <v/>
      </c>
    </row>
    <row r="2119">
      <c r="A2119">
        <f>IF(screen_FT_reviewer_A!$A2119="","",screen_FT_reviewer_A!$A2119)</f>
        <v/>
      </c>
      <c r="B2119">
        <f>IF(OR($A2119="",screen_FT_reviewer_A!$C2119=""),"",screen_FT_reviewer_A!$C2119)</f>
        <v/>
      </c>
      <c r="C2119">
        <f>IF(OR($A2119="",screen_FT_reviewer_B!$C2119=""),"",screen_FT_reviewer_B!$C2119)</f>
        <v/>
      </c>
      <c r="D2119">
        <f>IF(OR($A2119="",screen_FT_reviewer_A!$D2119=""),"",screen_FT_reviewer_A!$D2119)</f>
        <v/>
      </c>
      <c r="E2119">
        <f>IF(OR($A2119="",screen_FT_reviewer_B!$D2119=""),"",screen_FT_reviewer_B!$D2119)</f>
        <v/>
      </c>
      <c r="F2119">
        <f>IF(AND(B2119&lt;&gt;"",C2119&lt;&gt;""),1,"")</f>
        <v/>
      </c>
      <c r="G2119">
        <f>IF(F2119=1,IF(B2119=C2119,1,0),"")</f>
        <v/>
      </c>
      <c r="H2119">
        <f>IF(B2119="","",IFERROR(VLOOKUP(B2119,lst_FT_group_map_table,2,FALSE),"INVALID"))</f>
        <v/>
      </c>
      <c r="I2119">
        <f>IF(C2119="","",IFERROR(VLOOKUP(C2119,lst_FT_group_map_table,2,FALSE),"INVALID"))</f>
        <v/>
      </c>
      <c r="J2119">
        <f>IF(F2119=1,IF(H2119=I2119,1,0),"")</f>
        <v/>
      </c>
      <c r="K2119">
        <f>IF(AND(ISNUMBER(MATCH(B2119,lst_FT_sci_excl,0)),ISNUMBER(MATCH(C2119,lst_FT_sci_excl,0))),IF(D2119=E2119,1,0),"")</f>
        <v/>
      </c>
      <c r="L2119">
        <f>IF(OR(G2119=0,K2119=0),1,"")</f>
        <v/>
      </c>
      <c r="M2119">
        <f>IF(L2119=1,COUNTIF($L$2:L2119,1),"")</f>
        <v/>
      </c>
    </row>
    <row r="2120">
      <c r="A2120">
        <f>IF(screen_FT_reviewer_A!$A2120="","",screen_FT_reviewer_A!$A2120)</f>
        <v/>
      </c>
      <c r="B2120">
        <f>IF(OR($A2120="",screen_FT_reviewer_A!$C2120=""),"",screen_FT_reviewer_A!$C2120)</f>
        <v/>
      </c>
      <c r="C2120">
        <f>IF(OR($A2120="",screen_FT_reviewer_B!$C2120=""),"",screen_FT_reviewer_B!$C2120)</f>
        <v/>
      </c>
      <c r="D2120">
        <f>IF(OR($A2120="",screen_FT_reviewer_A!$D2120=""),"",screen_FT_reviewer_A!$D2120)</f>
        <v/>
      </c>
      <c r="E2120">
        <f>IF(OR($A2120="",screen_FT_reviewer_B!$D2120=""),"",screen_FT_reviewer_B!$D2120)</f>
        <v/>
      </c>
      <c r="F2120">
        <f>IF(AND(B2120&lt;&gt;"",C2120&lt;&gt;""),1,"")</f>
        <v/>
      </c>
      <c r="G2120">
        <f>IF(F2120=1,IF(B2120=C2120,1,0),"")</f>
        <v/>
      </c>
      <c r="H2120">
        <f>IF(B2120="","",IFERROR(VLOOKUP(B2120,lst_FT_group_map_table,2,FALSE),"INVALID"))</f>
        <v/>
      </c>
      <c r="I2120">
        <f>IF(C2120="","",IFERROR(VLOOKUP(C2120,lst_FT_group_map_table,2,FALSE),"INVALID"))</f>
        <v/>
      </c>
      <c r="J2120">
        <f>IF(F2120=1,IF(H2120=I2120,1,0),"")</f>
        <v/>
      </c>
      <c r="K2120">
        <f>IF(AND(ISNUMBER(MATCH(B2120,lst_FT_sci_excl,0)),ISNUMBER(MATCH(C2120,lst_FT_sci_excl,0))),IF(D2120=E2120,1,0),"")</f>
        <v/>
      </c>
      <c r="L2120">
        <f>IF(OR(G2120=0,K2120=0),1,"")</f>
        <v/>
      </c>
      <c r="M2120">
        <f>IF(L2120=1,COUNTIF($L$2:L2120,1),"")</f>
        <v/>
      </c>
    </row>
    <row r="2121">
      <c r="A2121">
        <f>IF(screen_FT_reviewer_A!$A2121="","",screen_FT_reviewer_A!$A2121)</f>
        <v/>
      </c>
      <c r="B2121">
        <f>IF(OR($A2121="",screen_FT_reviewer_A!$C2121=""),"",screen_FT_reviewer_A!$C2121)</f>
        <v/>
      </c>
      <c r="C2121">
        <f>IF(OR($A2121="",screen_FT_reviewer_B!$C2121=""),"",screen_FT_reviewer_B!$C2121)</f>
        <v/>
      </c>
      <c r="D2121">
        <f>IF(OR($A2121="",screen_FT_reviewer_A!$D2121=""),"",screen_FT_reviewer_A!$D2121)</f>
        <v/>
      </c>
      <c r="E2121">
        <f>IF(OR($A2121="",screen_FT_reviewer_B!$D2121=""),"",screen_FT_reviewer_B!$D2121)</f>
        <v/>
      </c>
      <c r="F2121">
        <f>IF(AND(B2121&lt;&gt;"",C2121&lt;&gt;""),1,"")</f>
        <v/>
      </c>
      <c r="G2121">
        <f>IF(F2121=1,IF(B2121=C2121,1,0),"")</f>
        <v/>
      </c>
      <c r="H2121">
        <f>IF(B2121="","",IFERROR(VLOOKUP(B2121,lst_FT_group_map_table,2,FALSE),"INVALID"))</f>
        <v/>
      </c>
      <c r="I2121">
        <f>IF(C2121="","",IFERROR(VLOOKUP(C2121,lst_FT_group_map_table,2,FALSE),"INVALID"))</f>
        <v/>
      </c>
      <c r="J2121">
        <f>IF(F2121=1,IF(H2121=I2121,1,0),"")</f>
        <v/>
      </c>
      <c r="K2121">
        <f>IF(AND(ISNUMBER(MATCH(B2121,lst_FT_sci_excl,0)),ISNUMBER(MATCH(C2121,lst_FT_sci_excl,0))),IF(D2121=E2121,1,0),"")</f>
        <v/>
      </c>
      <c r="L2121">
        <f>IF(OR(G2121=0,K2121=0),1,"")</f>
        <v/>
      </c>
      <c r="M2121">
        <f>IF(L2121=1,COUNTIF($L$2:L2121,1),"")</f>
        <v/>
      </c>
    </row>
    <row r="2122">
      <c r="A2122">
        <f>IF(screen_FT_reviewer_A!$A2122="","",screen_FT_reviewer_A!$A2122)</f>
        <v/>
      </c>
      <c r="B2122">
        <f>IF(OR($A2122="",screen_FT_reviewer_A!$C2122=""),"",screen_FT_reviewer_A!$C2122)</f>
        <v/>
      </c>
      <c r="C2122">
        <f>IF(OR($A2122="",screen_FT_reviewer_B!$C2122=""),"",screen_FT_reviewer_B!$C2122)</f>
        <v/>
      </c>
      <c r="D2122">
        <f>IF(OR($A2122="",screen_FT_reviewer_A!$D2122=""),"",screen_FT_reviewer_A!$D2122)</f>
        <v/>
      </c>
      <c r="E2122">
        <f>IF(OR($A2122="",screen_FT_reviewer_B!$D2122=""),"",screen_FT_reviewer_B!$D2122)</f>
        <v/>
      </c>
      <c r="F2122">
        <f>IF(AND(B2122&lt;&gt;"",C2122&lt;&gt;""),1,"")</f>
        <v/>
      </c>
      <c r="G2122">
        <f>IF(F2122=1,IF(B2122=C2122,1,0),"")</f>
        <v/>
      </c>
      <c r="H2122">
        <f>IF(B2122="","",IFERROR(VLOOKUP(B2122,lst_FT_group_map_table,2,FALSE),"INVALID"))</f>
        <v/>
      </c>
      <c r="I2122">
        <f>IF(C2122="","",IFERROR(VLOOKUP(C2122,lst_FT_group_map_table,2,FALSE),"INVALID"))</f>
        <v/>
      </c>
      <c r="J2122">
        <f>IF(F2122=1,IF(H2122=I2122,1,0),"")</f>
        <v/>
      </c>
      <c r="K2122">
        <f>IF(AND(ISNUMBER(MATCH(B2122,lst_FT_sci_excl,0)),ISNUMBER(MATCH(C2122,lst_FT_sci_excl,0))),IF(D2122=E2122,1,0),"")</f>
        <v/>
      </c>
      <c r="L2122">
        <f>IF(OR(G2122=0,K2122=0),1,"")</f>
        <v/>
      </c>
      <c r="M2122">
        <f>IF(L2122=1,COUNTIF($L$2:L2122,1),"")</f>
        <v/>
      </c>
    </row>
    <row r="2123">
      <c r="A2123">
        <f>IF(screen_FT_reviewer_A!$A2123="","",screen_FT_reviewer_A!$A2123)</f>
        <v/>
      </c>
      <c r="B2123">
        <f>IF(OR($A2123="",screen_FT_reviewer_A!$C2123=""),"",screen_FT_reviewer_A!$C2123)</f>
        <v/>
      </c>
      <c r="C2123">
        <f>IF(OR($A2123="",screen_FT_reviewer_B!$C2123=""),"",screen_FT_reviewer_B!$C2123)</f>
        <v/>
      </c>
      <c r="D2123">
        <f>IF(OR($A2123="",screen_FT_reviewer_A!$D2123=""),"",screen_FT_reviewer_A!$D2123)</f>
        <v/>
      </c>
      <c r="E2123">
        <f>IF(OR($A2123="",screen_FT_reviewer_B!$D2123=""),"",screen_FT_reviewer_B!$D2123)</f>
        <v/>
      </c>
      <c r="F2123">
        <f>IF(AND(B2123&lt;&gt;"",C2123&lt;&gt;""),1,"")</f>
        <v/>
      </c>
      <c r="G2123">
        <f>IF(F2123=1,IF(B2123=C2123,1,0),"")</f>
        <v/>
      </c>
      <c r="H2123">
        <f>IF(B2123="","",IFERROR(VLOOKUP(B2123,lst_FT_group_map_table,2,FALSE),"INVALID"))</f>
        <v/>
      </c>
      <c r="I2123">
        <f>IF(C2123="","",IFERROR(VLOOKUP(C2123,lst_FT_group_map_table,2,FALSE),"INVALID"))</f>
        <v/>
      </c>
      <c r="J2123">
        <f>IF(F2123=1,IF(H2123=I2123,1,0),"")</f>
        <v/>
      </c>
      <c r="K2123">
        <f>IF(AND(ISNUMBER(MATCH(B2123,lst_FT_sci_excl,0)),ISNUMBER(MATCH(C2123,lst_FT_sci_excl,0))),IF(D2123=E2123,1,0),"")</f>
        <v/>
      </c>
      <c r="L2123">
        <f>IF(OR(G2123=0,K2123=0),1,"")</f>
        <v/>
      </c>
      <c r="M2123">
        <f>IF(L2123=1,COUNTIF($L$2:L2123,1),"")</f>
        <v/>
      </c>
    </row>
    <row r="2124">
      <c r="A2124">
        <f>IF(screen_FT_reviewer_A!$A2124="","",screen_FT_reviewer_A!$A2124)</f>
        <v/>
      </c>
      <c r="B2124">
        <f>IF(OR($A2124="",screen_FT_reviewer_A!$C2124=""),"",screen_FT_reviewer_A!$C2124)</f>
        <v/>
      </c>
      <c r="C2124">
        <f>IF(OR($A2124="",screen_FT_reviewer_B!$C2124=""),"",screen_FT_reviewer_B!$C2124)</f>
        <v/>
      </c>
      <c r="D2124">
        <f>IF(OR($A2124="",screen_FT_reviewer_A!$D2124=""),"",screen_FT_reviewer_A!$D2124)</f>
        <v/>
      </c>
      <c r="E2124">
        <f>IF(OR($A2124="",screen_FT_reviewer_B!$D2124=""),"",screen_FT_reviewer_B!$D2124)</f>
        <v/>
      </c>
      <c r="F2124">
        <f>IF(AND(B2124&lt;&gt;"",C2124&lt;&gt;""),1,"")</f>
        <v/>
      </c>
      <c r="G2124">
        <f>IF(F2124=1,IF(B2124=C2124,1,0),"")</f>
        <v/>
      </c>
      <c r="H2124">
        <f>IF(B2124="","",IFERROR(VLOOKUP(B2124,lst_FT_group_map_table,2,FALSE),"INVALID"))</f>
        <v/>
      </c>
      <c r="I2124">
        <f>IF(C2124="","",IFERROR(VLOOKUP(C2124,lst_FT_group_map_table,2,FALSE),"INVALID"))</f>
        <v/>
      </c>
      <c r="J2124">
        <f>IF(F2124=1,IF(H2124=I2124,1,0),"")</f>
        <v/>
      </c>
      <c r="K2124">
        <f>IF(AND(ISNUMBER(MATCH(B2124,lst_FT_sci_excl,0)),ISNUMBER(MATCH(C2124,lst_FT_sci_excl,0))),IF(D2124=E2124,1,0),"")</f>
        <v/>
      </c>
      <c r="L2124">
        <f>IF(OR(G2124=0,K2124=0),1,"")</f>
        <v/>
      </c>
      <c r="M2124">
        <f>IF(L2124=1,COUNTIF($L$2:L2124,1),"")</f>
        <v/>
      </c>
    </row>
    <row r="2125">
      <c r="A2125">
        <f>IF(screen_FT_reviewer_A!$A2125="","",screen_FT_reviewer_A!$A2125)</f>
        <v/>
      </c>
      <c r="B2125">
        <f>IF(OR($A2125="",screen_FT_reviewer_A!$C2125=""),"",screen_FT_reviewer_A!$C2125)</f>
        <v/>
      </c>
      <c r="C2125">
        <f>IF(OR($A2125="",screen_FT_reviewer_B!$C2125=""),"",screen_FT_reviewer_B!$C2125)</f>
        <v/>
      </c>
      <c r="D2125">
        <f>IF(OR($A2125="",screen_FT_reviewer_A!$D2125=""),"",screen_FT_reviewer_A!$D2125)</f>
        <v/>
      </c>
      <c r="E2125">
        <f>IF(OR($A2125="",screen_FT_reviewer_B!$D2125=""),"",screen_FT_reviewer_B!$D2125)</f>
        <v/>
      </c>
      <c r="F2125">
        <f>IF(AND(B2125&lt;&gt;"",C2125&lt;&gt;""),1,"")</f>
        <v/>
      </c>
      <c r="G2125">
        <f>IF(F2125=1,IF(B2125=C2125,1,0),"")</f>
        <v/>
      </c>
      <c r="H2125">
        <f>IF(B2125="","",IFERROR(VLOOKUP(B2125,lst_FT_group_map_table,2,FALSE),"INVALID"))</f>
        <v/>
      </c>
      <c r="I2125">
        <f>IF(C2125="","",IFERROR(VLOOKUP(C2125,lst_FT_group_map_table,2,FALSE),"INVALID"))</f>
        <v/>
      </c>
      <c r="J2125">
        <f>IF(F2125=1,IF(H2125=I2125,1,0),"")</f>
        <v/>
      </c>
      <c r="K2125">
        <f>IF(AND(ISNUMBER(MATCH(B2125,lst_FT_sci_excl,0)),ISNUMBER(MATCH(C2125,lst_FT_sci_excl,0))),IF(D2125=E2125,1,0),"")</f>
        <v/>
      </c>
      <c r="L2125">
        <f>IF(OR(G2125=0,K2125=0),1,"")</f>
        <v/>
      </c>
      <c r="M2125">
        <f>IF(L2125=1,COUNTIF($L$2:L2125,1),"")</f>
        <v/>
      </c>
    </row>
    <row r="2126">
      <c r="A2126">
        <f>IF(screen_FT_reviewer_A!$A2126="","",screen_FT_reviewer_A!$A2126)</f>
        <v/>
      </c>
      <c r="B2126">
        <f>IF(OR($A2126="",screen_FT_reviewer_A!$C2126=""),"",screen_FT_reviewer_A!$C2126)</f>
        <v/>
      </c>
      <c r="C2126">
        <f>IF(OR($A2126="",screen_FT_reviewer_B!$C2126=""),"",screen_FT_reviewer_B!$C2126)</f>
        <v/>
      </c>
      <c r="D2126">
        <f>IF(OR($A2126="",screen_FT_reviewer_A!$D2126=""),"",screen_FT_reviewer_A!$D2126)</f>
        <v/>
      </c>
      <c r="E2126">
        <f>IF(OR($A2126="",screen_FT_reviewer_B!$D2126=""),"",screen_FT_reviewer_B!$D2126)</f>
        <v/>
      </c>
      <c r="F2126">
        <f>IF(AND(B2126&lt;&gt;"",C2126&lt;&gt;""),1,"")</f>
        <v/>
      </c>
      <c r="G2126">
        <f>IF(F2126=1,IF(B2126=C2126,1,0),"")</f>
        <v/>
      </c>
      <c r="H2126">
        <f>IF(B2126="","",IFERROR(VLOOKUP(B2126,lst_FT_group_map_table,2,FALSE),"INVALID"))</f>
        <v/>
      </c>
      <c r="I2126">
        <f>IF(C2126="","",IFERROR(VLOOKUP(C2126,lst_FT_group_map_table,2,FALSE),"INVALID"))</f>
        <v/>
      </c>
      <c r="J2126">
        <f>IF(F2126=1,IF(H2126=I2126,1,0),"")</f>
        <v/>
      </c>
      <c r="K2126">
        <f>IF(AND(ISNUMBER(MATCH(B2126,lst_FT_sci_excl,0)),ISNUMBER(MATCH(C2126,lst_FT_sci_excl,0))),IF(D2126=E2126,1,0),"")</f>
        <v/>
      </c>
      <c r="L2126">
        <f>IF(OR(G2126=0,K2126=0),1,"")</f>
        <v/>
      </c>
      <c r="M2126">
        <f>IF(L2126=1,COUNTIF($L$2:L2126,1),"")</f>
        <v/>
      </c>
    </row>
    <row r="2127">
      <c r="A2127">
        <f>IF(screen_FT_reviewer_A!$A2127="","",screen_FT_reviewer_A!$A2127)</f>
        <v/>
      </c>
      <c r="B2127">
        <f>IF(OR($A2127="",screen_FT_reviewer_A!$C2127=""),"",screen_FT_reviewer_A!$C2127)</f>
        <v/>
      </c>
      <c r="C2127">
        <f>IF(OR($A2127="",screen_FT_reviewer_B!$C2127=""),"",screen_FT_reviewer_B!$C2127)</f>
        <v/>
      </c>
      <c r="D2127">
        <f>IF(OR($A2127="",screen_FT_reviewer_A!$D2127=""),"",screen_FT_reviewer_A!$D2127)</f>
        <v/>
      </c>
      <c r="E2127">
        <f>IF(OR($A2127="",screen_FT_reviewer_B!$D2127=""),"",screen_FT_reviewer_B!$D2127)</f>
        <v/>
      </c>
      <c r="F2127">
        <f>IF(AND(B2127&lt;&gt;"",C2127&lt;&gt;""),1,"")</f>
        <v/>
      </c>
      <c r="G2127">
        <f>IF(F2127=1,IF(B2127=C2127,1,0),"")</f>
        <v/>
      </c>
      <c r="H2127">
        <f>IF(B2127="","",IFERROR(VLOOKUP(B2127,lst_FT_group_map_table,2,FALSE),"INVALID"))</f>
        <v/>
      </c>
      <c r="I2127">
        <f>IF(C2127="","",IFERROR(VLOOKUP(C2127,lst_FT_group_map_table,2,FALSE),"INVALID"))</f>
        <v/>
      </c>
      <c r="J2127">
        <f>IF(F2127=1,IF(H2127=I2127,1,0),"")</f>
        <v/>
      </c>
      <c r="K2127">
        <f>IF(AND(ISNUMBER(MATCH(B2127,lst_FT_sci_excl,0)),ISNUMBER(MATCH(C2127,lst_FT_sci_excl,0))),IF(D2127=E2127,1,0),"")</f>
        <v/>
      </c>
      <c r="L2127">
        <f>IF(OR(G2127=0,K2127=0),1,"")</f>
        <v/>
      </c>
      <c r="M2127">
        <f>IF(L2127=1,COUNTIF($L$2:L2127,1),"")</f>
        <v/>
      </c>
    </row>
    <row r="2128">
      <c r="A2128">
        <f>IF(screen_FT_reviewer_A!$A2128="","",screen_FT_reviewer_A!$A2128)</f>
        <v/>
      </c>
      <c r="B2128">
        <f>IF(OR($A2128="",screen_FT_reviewer_A!$C2128=""),"",screen_FT_reviewer_A!$C2128)</f>
        <v/>
      </c>
      <c r="C2128">
        <f>IF(OR($A2128="",screen_FT_reviewer_B!$C2128=""),"",screen_FT_reviewer_B!$C2128)</f>
        <v/>
      </c>
      <c r="D2128">
        <f>IF(OR($A2128="",screen_FT_reviewer_A!$D2128=""),"",screen_FT_reviewer_A!$D2128)</f>
        <v/>
      </c>
      <c r="E2128">
        <f>IF(OR($A2128="",screen_FT_reviewer_B!$D2128=""),"",screen_FT_reviewer_B!$D2128)</f>
        <v/>
      </c>
      <c r="F2128">
        <f>IF(AND(B2128&lt;&gt;"",C2128&lt;&gt;""),1,"")</f>
        <v/>
      </c>
      <c r="G2128">
        <f>IF(F2128=1,IF(B2128=C2128,1,0),"")</f>
        <v/>
      </c>
      <c r="H2128">
        <f>IF(B2128="","",IFERROR(VLOOKUP(B2128,lst_FT_group_map_table,2,FALSE),"INVALID"))</f>
        <v/>
      </c>
      <c r="I2128">
        <f>IF(C2128="","",IFERROR(VLOOKUP(C2128,lst_FT_group_map_table,2,FALSE),"INVALID"))</f>
        <v/>
      </c>
      <c r="J2128">
        <f>IF(F2128=1,IF(H2128=I2128,1,0),"")</f>
        <v/>
      </c>
      <c r="K2128">
        <f>IF(AND(ISNUMBER(MATCH(B2128,lst_FT_sci_excl,0)),ISNUMBER(MATCH(C2128,lst_FT_sci_excl,0))),IF(D2128=E2128,1,0),"")</f>
        <v/>
      </c>
      <c r="L2128">
        <f>IF(OR(G2128=0,K2128=0),1,"")</f>
        <v/>
      </c>
      <c r="M2128">
        <f>IF(L2128=1,COUNTIF($L$2:L2128,1),"")</f>
        <v/>
      </c>
    </row>
    <row r="2129">
      <c r="A2129">
        <f>IF(screen_FT_reviewer_A!$A2129="","",screen_FT_reviewer_A!$A2129)</f>
        <v/>
      </c>
      <c r="B2129">
        <f>IF(OR($A2129="",screen_FT_reviewer_A!$C2129=""),"",screen_FT_reviewer_A!$C2129)</f>
        <v/>
      </c>
      <c r="C2129">
        <f>IF(OR($A2129="",screen_FT_reviewer_B!$C2129=""),"",screen_FT_reviewer_B!$C2129)</f>
        <v/>
      </c>
      <c r="D2129">
        <f>IF(OR($A2129="",screen_FT_reviewer_A!$D2129=""),"",screen_FT_reviewer_A!$D2129)</f>
        <v/>
      </c>
      <c r="E2129">
        <f>IF(OR($A2129="",screen_FT_reviewer_B!$D2129=""),"",screen_FT_reviewer_B!$D2129)</f>
        <v/>
      </c>
      <c r="F2129">
        <f>IF(AND(B2129&lt;&gt;"",C2129&lt;&gt;""),1,"")</f>
        <v/>
      </c>
      <c r="G2129">
        <f>IF(F2129=1,IF(B2129=C2129,1,0),"")</f>
        <v/>
      </c>
      <c r="H2129">
        <f>IF(B2129="","",IFERROR(VLOOKUP(B2129,lst_FT_group_map_table,2,FALSE),"INVALID"))</f>
        <v/>
      </c>
      <c r="I2129">
        <f>IF(C2129="","",IFERROR(VLOOKUP(C2129,lst_FT_group_map_table,2,FALSE),"INVALID"))</f>
        <v/>
      </c>
      <c r="J2129">
        <f>IF(F2129=1,IF(H2129=I2129,1,0),"")</f>
        <v/>
      </c>
      <c r="K2129">
        <f>IF(AND(ISNUMBER(MATCH(B2129,lst_FT_sci_excl,0)),ISNUMBER(MATCH(C2129,lst_FT_sci_excl,0))),IF(D2129=E2129,1,0),"")</f>
        <v/>
      </c>
      <c r="L2129">
        <f>IF(OR(G2129=0,K2129=0),1,"")</f>
        <v/>
      </c>
      <c r="M2129">
        <f>IF(L2129=1,COUNTIF($L$2:L2129,1),"")</f>
        <v/>
      </c>
    </row>
    <row r="2130">
      <c r="A2130">
        <f>IF(screen_FT_reviewer_A!$A2130="","",screen_FT_reviewer_A!$A2130)</f>
        <v/>
      </c>
      <c r="B2130">
        <f>IF(OR($A2130="",screen_FT_reviewer_A!$C2130=""),"",screen_FT_reviewer_A!$C2130)</f>
        <v/>
      </c>
      <c r="C2130">
        <f>IF(OR($A2130="",screen_FT_reviewer_B!$C2130=""),"",screen_FT_reviewer_B!$C2130)</f>
        <v/>
      </c>
      <c r="D2130">
        <f>IF(OR($A2130="",screen_FT_reviewer_A!$D2130=""),"",screen_FT_reviewer_A!$D2130)</f>
        <v/>
      </c>
      <c r="E2130">
        <f>IF(OR($A2130="",screen_FT_reviewer_B!$D2130=""),"",screen_FT_reviewer_B!$D2130)</f>
        <v/>
      </c>
      <c r="F2130">
        <f>IF(AND(B2130&lt;&gt;"",C2130&lt;&gt;""),1,"")</f>
        <v/>
      </c>
      <c r="G2130">
        <f>IF(F2130=1,IF(B2130=C2130,1,0),"")</f>
        <v/>
      </c>
      <c r="H2130">
        <f>IF(B2130="","",IFERROR(VLOOKUP(B2130,lst_FT_group_map_table,2,FALSE),"INVALID"))</f>
        <v/>
      </c>
      <c r="I2130">
        <f>IF(C2130="","",IFERROR(VLOOKUP(C2130,lst_FT_group_map_table,2,FALSE),"INVALID"))</f>
        <v/>
      </c>
      <c r="J2130">
        <f>IF(F2130=1,IF(H2130=I2130,1,0),"")</f>
        <v/>
      </c>
      <c r="K2130">
        <f>IF(AND(ISNUMBER(MATCH(B2130,lst_FT_sci_excl,0)),ISNUMBER(MATCH(C2130,lst_FT_sci_excl,0))),IF(D2130=E2130,1,0),"")</f>
        <v/>
      </c>
      <c r="L2130">
        <f>IF(OR(G2130=0,K2130=0),1,"")</f>
        <v/>
      </c>
      <c r="M2130">
        <f>IF(L2130=1,COUNTIF($L$2:L2130,1),"")</f>
        <v/>
      </c>
    </row>
    <row r="2131">
      <c r="A2131">
        <f>IF(screen_FT_reviewer_A!$A2131="","",screen_FT_reviewer_A!$A2131)</f>
        <v/>
      </c>
      <c r="B2131">
        <f>IF(OR($A2131="",screen_FT_reviewer_A!$C2131=""),"",screen_FT_reviewer_A!$C2131)</f>
        <v/>
      </c>
      <c r="C2131">
        <f>IF(OR($A2131="",screen_FT_reviewer_B!$C2131=""),"",screen_FT_reviewer_B!$C2131)</f>
        <v/>
      </c>
      <c r="D2131">
        <f>IF(OR($A2131="",screen_FT_reviewer_A!$D2131=""),"",screen_FT_reviewer_A!$D2131)</f>
        <v/>
      </c>
      <c r="E2131">
        <f>IF(OR($A2131="",screen_FT_reviewer_B!$D2131=""),"",screen_FT_reviewer_B!$D2131)</f>
        <v/>
      </c>
      <c r="F2131">
        <f>IF(AND(B2131&lt;&gt;"",C2131&lt;&gt;""),1,"")</f>
        <v/>
      </c>
      <c r="G2131">
        <f>IF(F2131=1,IF(B2131=C2131,1,0),"")</f>
        <v/>
      </c>
      <c r="H2131">
        <f>IF(B2131="","",IFERROR(VLOOKUP(B2131,lst_FT_group_map_table,2,FALSE),"INVALID"))</f>
        <v/>
      </c>
      <c r="I2131">
        <f>IF(C2131="","",IFERROR(VLOOKUP(C2131,lst_FT_group_map_table,2,FALSE),"INVALID"))</f>
        <v/>
      </c>
      <c r="J2131">
        <f>IF(F2131=1,IF(H2131=I2131,1,0),"")</f>
        <v/>
      </c>
      <c r="K2131">
        <f>IF(AND(ISNUMBER(MATCH(B2131,lst_FT_sci_excl,0)),ISNUMBER(MATCH(C2131,lst_FT_sci_excl,0))),IF(D2131=E2131,1,0),"")</f>
        <v/>
      </c>
      <c r="L2131">
        <f>IF(OR(G2131=0,K2131=0),1,"")</f>
        <v/>
      </c>
      <c r="M2131">
        <f>IF(L2131=1,COUNTIF($L$2:L2131,1),"")</f>
        <v/>
      </c>
    </row>
    <row r="2132">
      <c r="A2132">
        <f>IF(screen_FT_reviewer_A!$A2132="","",screen_FT_reviewer_A!$A2132)</f>
        <v/>
      </c>
      <c r="B2132">
        <f>IF(OR($A2132="",screen_FT_reviewer_A!$C2132=""),"",screen_FT_reviewer_A!$C2132)</f>
        <v/>
      </c>
      <c r="C2132">
        <f>IF(OR($A2132="",screen_FT_reviewer_B!$C2132=""),"",screen_FT_reviewer_B!$C2132)</f>
        <v/>
      </c>
      <c r="D2132">
        <f>IF(OR($A2132="",screen_FT_reviewer_A!$D2132=""),"",screen_FT_reviewer_A!$D2132)</f>
        <v/>
      </c>
      <c r="E2132">
        <f>IF(OR($A2132="",screen_FT_reviewer_B!$D2132=""),"",screen_FT_reviewer_B!$D2132)</f>
        <v/>
      </c>
      <c r="F2132">
        <f>IF(AND(B2132&lt;&gt;"",C2132&lt;&gt;""),1,"")</f>
        <v/>
      </c>
      <c r="G2132">
        <f>IF(F2132=1,IF(B2132=C2132,1,0),"")</f>
        <v/>
      </c>
      <c r="H2132">
        <f>IF(B2132="","",IFERROR(VLOOKUP(B2132,lst_FT_group_map_table,2,FALSE),"INVALID"))</f>
        <v/>
      </c>
      <c r="I2132">
        <f>IF(C2132="","",IFERROR(VLOOKUP(C2132,lst_FT_group_map_table,2,FALSE),"INVALID"))</f>
        <v/>
      </c>
      <c r="J2132">
        <f>IF(F2132=1,IF(H2132=I2132,1,0),"")</f>
        <v/>
      </c>
      <c r="K2132">
        <f>IF(AND(ISNUMBER(MATCH(B2132,lst_FT_sci_excl,0)),ISNUMBER(MATCH(C2132,lst_FT_sci_excl,0))),IF(D2132=E2132,1,0),"")</f>
        <v/>
      </c>
      <c r="L2132">
        <f>IF(OR(G2132=0,K2132=0),1,"")</f>
        <v/>
      </c>
      <c r="M2132">
        <f>IF(L2132=1,COUNTIF($L$2:L2132,1),"")</f>
        <v/>
      </c>
    </row>
    <row r="2133">
      <c r="A2133">
        <f>IF(screen_FT_reviewer_A!$A2133="","",screen_FT_reviewer_A!$A2133)</f>
        <v/>
      </c>
      <c r="B2133">
        <f>IF(OR($A2133="",screen_FT_reviewer_A!$C2133=""),"",screen_FT_reviewer_A!$C2133)</f>
        <v/>
      </c>
      <c r="C2133">
        <f>IF(OR($A2133="",screen_FT_reviewer_B!$C2133=""),"",screen_FT_reviewer_B!$C2133)</f>
        <v/>
      </c>
      <c r="D2133">
        <f>IF(OR($A2133="",screen_FT_reviewer_A!$D2133=""),"",screen_FT_reviewer_A!$D2133)</f>
        <v/>
      </c>
      <c r="E2133">
        <f>IF(OR($A2133="",screen_FT_reviewer_B!$D2133=""),"",screen_FT_reviewer_B!$D2133)</f>
        <v/>
      </c>
      <c r="F2133">
        <f>IF(AND(B2133&lt;&gt;"",C2133&lt;&gt;""),1,"")</f>
        <v/>
      </c>
      <c r="G2133">
        <f>IF(F2133=1,IF(B2133=C2133,1,0),"")</f>
        <v/>
      </c>
      <c r="H2133">
        <f>IF(B2133="","",IFERROR(VLOOKUP(B2133,lst_FT_group_map_table,2,FALSE),"INVALID"))</f>
        <v/>
      </c>
      <c r="I2133">
        <f>IF(C2133="","",IFERROR(VLOOKUP(C2133,lst_FT_group_map_table,2,FALSE),"INVALID"))</f>
        <v/>
      </c>
      <c r="J2133">
        <f>IF(F2133=1,IF(H2133=I2133,1,0),"")</f>
        <v/>
      </c>
      <c r="K2133">
        <f>IF(AND(ISNUMBER(MATCH(B2133,lst_FT_sci_excl,0)),ISNUMBER(MATCH(C2133,lst_FT_sci_excl,0))),IF(D2133=E2133,1,0),"")</f>
        <v/>
      </c>
      <c r="L2133">
        <f>IF(OR(G2133=0,K2133=0),1,"")</f>
        <v/>
      </c>
      <c r="M2133">
        <f>IF(L2133=1,COUNTIF($L$2:L2133,1),"")</f>
        <v/>
      </c>
    </row>
    <row r="2134">
      <c r="A2134">
        <f>IF(screen_FT_reviewer_A!$A2134="","",screen_FT_reviewer_A!$A2134)</f>
        <v/>
      </c>
      <c r="B2134">
        <f>IF(OR($A2134="",screen_FT_reviewer_A!$C2134=""),"",screen_FT_reviewer_A!$C2134)</f>
        <v/>
      </c>
      <c r="C2134">
        <f>IF(OR($A2134="",screen_FT_reviewer_B!$C2134=""),"",screen_FT_reviewer_B!$C2134)</f>
        <v/>
      </c>
      <c r="D2134">
        <f>IF(OR($A2134="",screen_FT_reviewer_A!$D2134=""),"",screen_FT_reviewer_A!$D2134)</f>
        <v/>
      </c>
      <c r="E2134">
        <f>IF(OR($A2134="",screen_FT_reviewer_B!$D2134=""),"",screen_FT_reviewer_B!$D2134)</f>
        <v/>
      </c>
      <c r="F2134">
        <f>IF(AND(B2134&lt;&gt;"",C2134&lt;&gt;""),1,"")</f>
        <v/>
      </c>
      <c r="G2134">
        <f>IF(F2134=1,IF(B2134=C2134,1,0),"")</f>
        <v/>
      </c>
      <c r="H2134">
        <f>IF(B2134="","",IFERROR(VLOOKUP(B2134,lst_FT_group_map_table,2,FALSE),"INVALID"))</f>
        <v/>
      </c>
      <c r="I2134">
        <f>IF(C2134="","",IFERROR(VLOOKUP(C2134,lst_FT_group_map_table,2,FALSE),"INVALID"))</f>
        <v/>
      </c>
      <c r="J2134">
        <f>IF(F2134=1,IF(H2134=I2134,1,0),"")</f>
        <v/>
      </c>
      <c r="K2134">
        <f>IF(AND(ISNUMBER(MATCH(B2134,lst_FT_sci_excl,0)),ISNUMBER(MATCH(C2134,lst_FT_sci_excl,0))),IF(D2134=E2134,1,0),"")</f>
        <v/>
      </c>
      <c r="L2134">
        <f>IF(OR(G2134=0,K2134=0),1,"")</f>
        <v/>
      </c>
      <c r="M2134">
        <f>IF(L2134=1,COUNTIF($L$2:L2134,1),"")</f>
        <v/>
      </c>
    </row>
    <row r="2135">
      <c r="A2135">
        <f>IF(screen_FT_reviewer_A!$A2135="","",screen_FT_reviewer_A!$A2135)</f>
        <v/>
      </c>
      <c r="B2135">
        <f>IF(OR($A2135="",screen_FT_reviewer_A!$C2135=""),"",screen_FT_reviewer_A!$C2135)</f>
        <v/>
      </c>
      <c r="C2135">
        <f>IF(OR($A2135="",screen_FT_reviewer_B!$C2135=""),"",screen_FT_reviewer_B!$C2135)</f>
        <v/>
      </c>
      <c r="D2135">
        <f>IF(OR($A2135="",screen_FT_reviewer_A!$D2135=""),"",screen_FT_reviewer_A!$D2135)</f>
        <v/>
      </c>
      <c r="E2135">
        <f>IF(OR($A2135="",screen_FT_reviewer_B!$D2135=""),"",screen_FT_reviewer_B!$D2135)</f>
        <v/>
      </c>
      <c r="F2135">
        <f>IF(AND(B2135&lt;&gt;"",C2135&lt;&gt;""),1,"")</f>
        <v/>
      </c>
      <c r="G2135">
        <f>IF(F2135=1,IF(B2135=C2135,1,0),"")</f>
        <v/>
      </c>
      <c r="H2135">
        <f>IF(B2135="","",IFERROR(VLOOKUP(B2135,lst_FT_group_map_table,2,FALSE),"INVALID"))</f>
        <v/>
      </c>
      <c r="I2135">
        <f>IF(C2135="","",IFERROR(VLOOKUP(C2135,lst_FT_group_map_table,2,FALSE),"INVALID"))</f>
        <v/>
      </c>
      <c r="J2135">
        <f>IF(F2135=1,IF(H2135=I2135,1,0),"")</f>
        <v/>
      </c>
      <c r="K2135">
        <f>IF(AND(ISNUMBER(MATCH(B2135,lst_FT_sci_excl,0)),ISNUMBER(MATCH(C2135,lst_FT_sci_excl,0))),IF(D2135=E2135,1,0),"")</f>
        <v/>
      </c>
      <c r="L2135">
        <f>IF(OR(G2135=0,K2135=0),1,"")</f>
        <v/>
      </c>
      <c r="M2135">
        <f>IF(L2135=1,COUNTIF($L$2:L2135,1),"")</f>
        <v/>
      </c>
    </row>
    <row r="2136">
      <c r="A2136">
        <f>IF(screen_FT_reviewer_A!$A2136="","",screen_FT_reviewer_A!$A2136)</f>
        <v/>
      </c>
      <c r="B2136">
        <f>IF(OR($A2136="",screen_FT_reviewer_A!$C2136=""),"",screen_FT_reviewer_A!$C2136)</f>
        <v/>
      </c>
      <c r="C2136">
        <f>IF(OR($A2136="",screen_FT_reviewer_B!$C2136=""),"",screen_FT_reviewer_B!$C2136)</f>
        <v/>
      </c>
      <c r="D2136">
        <f>IF(OR($A2136="",screen_FT_reviewer_A!$D2136=""),"",screen_FT_reviewer_A!$D2136)</f>
        <v/>
      </c>
      <c r="E2136">
        <f>IF(OR($A2136="",screen_FT_reviewer_B!$D2136=""),"",screen_FT_reviewer_B!$D2136)</f>
        <v/>
      </c>
      <c r="F2136">
        <f>IF(AND(B2136&lt;&gt;"",C2136&lt;&gt;""),1,"")</f>
        <v/>
      </c>
      <c r="G2136">
        <f>IF(F2136=1,IF(B2136=C2136,1,0),"")</f>
        <v/>
      </c>
      <c r="H2136">
        <f>IF(B2136="","",IFERROR(VLOOKUP(B2136,lst_FT_group_map_table,2,FALSE),"INVALID"))</f>
        <v/>
      </c>
      <c r="I2136">
        <f>IF(C2136="","",IFERROR(VLOOKUP(C2136,lst_FT_group_map_table,2,FALSE),"INVALID"))</f>
        <v/>
      </c>
      <c r="J2136">
        <f>IF(F2136=1,IF(H2136=I2136,1,0),"")</f>
        <v/>
      </c>
      <c r="K2136">
        <f>IF(AND(ISNUMBER(MATCH(B2136,lst_FT_sci_excl,0)),ISNUMBER(MATCH(C2136,lst_FT_sci_excl,0))),IF(D2136=E2136,1,0),"")</f>
        <v/>
      </c>
      <c r="L2136">
        <f>IF(OR(G2136=0,K2136=0),1,"")</f>
        <v/>
      </c>
      <c r="M2136">
        <f>IF(L2136=1,COUNTIF($L$2:L2136,1),"")</f>
        <v/>
      </c>
    </row>
    <row r="2137">
      <c r="A2137">
        <f>IF(screen_FT_reviewer_A!$A2137="","",screen_FT_reviewer_A!$A2137)</f>
        <v/>
      </c>
      <c r="B2137">
        <f>IF(OR($A2137="",screen_FT_reviewer_A!$C2137=""),"",screen_FT_reviewer_A!$C2137)</f>
        <v/>
      </c>
      <c r="C2137">
        <f>IF(OR($A2137="",screen_FT_reviewer_B!$C2137=""),"",screen_FT_reviewer_B!$C2137)</f>
        <v/>
      </c>
      <c r="D2137">
        <f>IF(OR($A2137="",screen_FT_reviewer_A!$D2137=""),"",screen_FT_reviewer_A!$D2137)</f>
        <v/>
      </c>
      <c r="E2137">
        <f>IF(OR($A2137="",screen_FT_reviewer_B!$D2137=""),"",screen_FT_reviewer_B!$D2137)</f>
        <v/>
      </c>
      <c r="F2137">
        <f>IF(AND(B2137&lt;&gt;"",C2137&lt;&gt;""),1,"")</f>
        <v/>
      </c>
      <c r="G2137">
        <f>IF(F2137=1,IF(B2137=C2137,1,0),"")</f>
        <v/>
      </c>
      <c r="H2137">
        <f>IF(B2137="","",IFERROR(VLOOKUP(B2137,lst_FT_group_map_table,2,FALSE),"INVALID"))</f>
        <v/>
      </c>
      <c r="I2137">
        <f>IF(C2137="","",IFERROR(VLOOKUP(C2137,lst_FT_group_map_table,2,FALSE),"INVALID"))</f>
        <v/>
      </c>
      <c r="J2137">
        <f>IF(F2137=1,IF(H2137=I2137,1,0),"")</f>
        <v/>
      </c>
      <c r="K2137">
        <f>IF(AND(ISNUMBER(MATCH(B2137,lst_FT_sci_excl,0)),ISNUMBER(MATCH(C2137,lst_FT_sci_excl,0))),IF(D2137=E2137,1,0),"")</f>
        <v/>
      </c>
      <c r="L2137">
        <f>IF(OR(G2137=0,K2137=0),1,"")</f>
        <v/>
      </c>
      <c r="M2137">
        <f>IF(L2137=1,COUNTIF($L$2:L2137,1),"")</f>
        <v/>
      </c>
    </row>
    <row r="2138">
      <c r="A2138">
        <f>IF(screen_FT_reviewer_A!$A2138="","",screen_FT_reviewer_A!$A2138)</f>
        <v/>
      </c>
      <c r="B2138">
        <f>IF(OR($A2138="",screen_FT_reviewer_A!$C2138=""),"",screen_FT_reviewer_A!$C2138)</f>
        <v/>
      </c>
      <c r="C2138">
        <f>IF(OR($A2138="",screen_FT_reviewer_B!$C2138=""),"",screen_FT_reviewer_B!$C2138)</f>
        <v/>
      </c>
      <c r="D2138">
        <f>IF(OR($A2138="",screen_FT_reviewer_A!$D2138=""),"",screen_FT_reviewer_A!$D2138)</f>
        <v/>
      </c>
      <c r="E2138">
        <f>IF(OR($A2138="",screen_FT_reviewer_B!$D2138=""),"",screen_FT_reviewer_B!$D2138)</f>
        <v/>
      </c>
      <c r="F2138">
        <f>IF(AND(B2138&lt;&gt;"",C2138&lt;&gt;""),1,"")</f>
        <v/>
      </c>
      <c r="G2138">
        <f>IF(F2138=1,IF(B2138=C2138,1,0),"")</f>
        <v/>
      </c>
      <c r="H2138">
        <f>IF(B2138="","",IFERROR(VLOOKUP(B2138,lst_FT_group_map_table,2,FALSE),"INVALID"))</f>
        <v/>
      </c>
      <c r="I2138">
        <f>IF(C2138="","",IFERROR(VLOOKUP(C2138,lst_FT_group_map_table,2,FALSE),"INVALID"))</f>
        <v/>
      </c>
      <c r="J2138">
        <f>IF(F2138=1,IF(H2138=I2138,1,0),"")</f>
        <v/>
      </c>
      <c r="K2138">
        <f>IF(AND(ISNUMBER(MATCH(B2138,lst_FT_sci_excl,0)),ISNUMBER(MATCH(C2138,lst_FT_sci_excl,0))),IF(D2138=E2138,1,0),"")</f>
        <v/>
      </c>
      <c r="L2138">
        <f>IF(OR(G2138=0,K2138=0),1,"")</f>
        <v/>
      </c>
      <c r="M2138">
        <f>IF(L2138=1,COUNTIF($L$2:L2138,1),"")</f>
        <v/>
      </c>
    </row>
    <row r="2139">
      <c r="A2139">
        <f>IF(screen_FT_reviewer_A!$A2139="","",screen_FT_reviewer_A!$A2139)</f>
        <v/>
      </c>
      <c r="B2139">
        <f>IF(OR($A2139="",screen_FT_reviewer_A!$C2139=""),"",screen_FT_reviewer_A!$C2139)</f>
        <v/>
      </c>
      <c r="C2139">
        <f>IF(OR($A2139="",screen_FT_reviewer_B!$C2139=""),"",screen_FT_reviewer_B!$C2139)</f>
        <v/>
      </c>
      <c r="D2139">
        <f>IF(OR($A2139="",screen_FT_reviewer_A!$D2139=""),"",screen_FT_reviewer_A!$D2139)</f>
        <v/>
      </c>
      <c r="E2139">
        <f>IF(OR($A2139="",screen_FT_reviewer_B!$D2139=""),"",screen_FT_reviewer_B!$D2139)</f>
        <v/>
      </c>
      <c r="F2139">
        <f>IF(AND(B2139&lt;&gt;"",C2139&lt;&gt;""),1,"")</f>
        <v/>
      </c>
      <c r="G2139">
        <f>IF(F2139=1,IF(B2139=C2139,1,0),"")</f>
        <v/>
      </c>
      <c r="H2139">
        <f>IF(B2139="","",IFERROR(VLOOKUP(B2139,lst_FT_group_map_table,2,FALSE),"INVALID"))</f>
        <v/>
      </c>
      <c r="I2139">
        <f>IF(C2139="","",IFERROR(VLOOKUP(C2139,lst_FT_group_map_table,2,FALSE),"INVALID"))</f>
        <v/>
      </c>
      <c r="J2139">
        <f>IF(F2139=1,IF(H2139=I2139,1,0),"")</f>
        <v/>
      </c>
      <c r="K2139">
        <f>IF(AND(ISNUMBER(MATCH(B2139,lst_FT_sci_excl,0)),ISNUMBER(MATCH(C2139,lst_FT_sci_excl,0))),IF(D2139=E2139,1,0),"")</f>
        <v/>
      </c>
      <c r="L2139">
        <f>IF(OR(G2139=0,K2139=0),1,"")</f>
        <v/>
      </c>
      <c r="M2139">
        <f>IF(L2139=1,COUNTIF($L$2:L2139,1),"")</f>
        <v/>
      </c>
    </row>
    <row r="2140">
      <c r="A2140">
        <f>IF(screen_FT_reviewer_A!$A2140="","",screen_FT_reviewer_A!$A2140)</f>
        <v/>
      </c>
      <c r="B2140">
        <f>IF(OR($A2140="",screen_FT_reviewer_A!$C2140=""),"",screen_FT_reviewer_A!$C2140)</f>
        <v/>
      </c>
      <c r="C2140">
        <f>IF(OR($A2140="",screen_FT_reviewer_B!$C2140=""),"",screen_FT_reviewer_B!$C2140)</f>
        <v/>
      </c>
      <c r="D2140">
        <f>IF(OR($A2140="",screen_FT_reviewer_A!$D2140=""),"",screen_FT_reviewer_A!$D2140)</f>
        <v/>
      </c>
      <c r="E2140">
        <f>IF(OR($A2140="",screen_FT_reviewer_B!$D2140=""),"",screen_FT_reviewer_B!$D2140)</f>
        <v/>
      </c>
      <c r="F2140">
        <f>IF(AND(B2140&lt;&gt;"",C2140&lt;&gt;""),1,"")</f>
        <v/>
      </c>
      <c r="G2140">
        <f>IF(F2140=1,IF(B2140=C2140,1,0),"")</f>
        <v/>
      </c>
      <c r="H2140">
        <f>IF(B2140="","",IFERROR(VLOOKUP(B2140,lst_FT_group_map_table,2,FALSE),"INVALID"))</f>
        <v/>
      </c>
      <c r="I2140">
        <f>IF(C2140="","",IFERROR(VLOOKUP(C2140,lst_FT_group_map_table,2,FALSE),"INVALID"))</f>
        <v/>
      </c>
      <c r="J2140">
        <f>IF(F2140=1,IF(H2140=I2140,1,0),"")</f>
        <v/>
      </c>
      <c r="K2140">
        <f>IF(AND(ISNUMBER(MATCH(B2140,lst_FT_sci_excl,0)),ISNUMBER(MATCH(C2140,lst_FT_sci_excl,0))),IF(D2140=E2140,1,0),"")</f>
        <v/>
      </c>
      <c r="L2140">
        <f>IF(OR(G2140=0,K2140=0),1,"")</f>
        <v/>
      </c>
      <c r="M2140">
        <f>IF(L2140=1,COUNTIF($L$2:L2140,1),"")</f>
        <v/>
      </c>
    </row>
    <row r="2141">
      <c r="A2141">
        <f>IF(screen_FT_reviewer_A!$A2141="","",screen_FT_reviewer_A!$A2141)</f>
        <v/>
      </c>
      <c r="B2141">
        <f>IF(OR($A2141="",screen_FT_reviewer_A!$C2141=""),"",screen_FT_reviewer_A!$C2141)</f>
        <v/>
      </c>
      <c r="C2141">
        <f>IF(OR($A2141="",screen_FT_reviewer_B!$C2141=""),"",screen_FT_reviewer_B!$C2141)</f>
        <v/>
      </c>
      <c r="D2141">
        <f>IF(OR($A2141="",screen_FT_reviewer_A!$D2141=""),"",screen_FT_reviewer_A!$D2141)</f>
        <v/>
      </c>
      <c r="E2141">
        <f>IF(OR($A2141="",screen_FT_reviewer_B!$D2141=""),"",screen_FT_reviewer_B!$D2141)</f>
        <v/>
      </c>
      <c r="F2141">
        <f>IF(AND(B2141&lt;&gt;"",C2141&lt;&gt;""),1,"")</f>
        <v/>
      </c>
      <c r="G2141">
        <f>IF(F2141=1,IF(B2141=C2141,1,0),"")</f>
        <v/>
      </c>
      <c r="H2141">
        <f>IF(B2141="","",IFERROR(VLOOKUP(B2141,lst_FT_group_map_table,2,FALSE),"INVALID"))</f>
        <v/>
      </c>
      <c r="I2141">
        <f>IF(C2141="","",IFERROR(VLOOKUP(C2141,lst_FT_group_map_table,2,FALSE),"INVALID"))</f>
        <v/>
      </c>
      <c r="J2141">
        <f>IF(F2141=1,IF(H2141=I2141,1,0),"")</f>
        <v/>
      </c>
      <c r="K2141">
        <f>IF(AND(ISNUMBER(MATCH(B2141,lst_FT_sci_excl,0)),ISNUMBER(MATCH(C2141,lst_FT_sci_excl,0))),IF(D2141=E2141,1,0),"")</f>
        <v/>
      </c>
      <c r="L2141">
        <f>IF(OR(G2141=0,K2141=0),1,"")</f>
        <v/>
      </c>
      <c r="M2141">
        <f>IF(L2141=1,COUNTIF($L$2:L2141,1),"")</f>
        <v/>
      </c>
    </row>
    <row r="2142">
      <c r="A2142">
        <f>IF(screen_FT_reviewer_A!$A2142="","",screen_FT_reviewer_A!$A2142)</f>
        <v/>
      </c>
      <c r="B2142">
        <f>IF(OR($A2142="",screen_FT_reviewer_A!$C2142=""),"",screen_FT_reviewer_A!$C2142)</f>
        <v/>
      </c>
      <c r="C2142">
        <f>IF(OR($A2142="",screen_FT_reviewer_B!$C2142=""),"",screen_FT_reviewer_B!$C2142)</f>
        <v/>
      </c>
      <c r="D2142">
        <f>IF(OR($A2142="",screen_FT_reviewer_A!$D2142=""),"",screen_FT_reviewer_A!$D2142)</f>
        <v/>
      </c>
      <c r="E2142">
        <f>IF(OR($A2142="",screen_FT_reviewer_B!$D2142=""),"",screen_FT_reviewer_B!$D2142)</f>
        <v/>
      </c>
      <c r="F2142">
        <f>IF(AND(B2142&lt;&gt;"",C2142&lt;&gt;""),1,"")</f>
        <v/>
      </c>
      <c r="G2142">
        <f>IF(F2142=1,IF(B2142=C2142,1,0),"")</f>
        <v/>
      </c>
      <c r="H2142">
        <f>IF(B2142="","",IFERROR(VLOOKUP(B2142,lst_FT_group_map_table,2,FALSE),"INVALID"))</f>
        <v/>
      </c>
      <c r="I2142">
        <f>IF(C2142="","",IFERROR(VLOOKUP(C2142,lst_FT_group_map_table,2,FALSE),"INVALID"))</f>
        <v/>
      </c>
      <c r="J2142">
        <f>IF(F2142=1,IF(H2142=I2142,1,0),"")</f>
        <v/>
      </c>
      <c r="K2142">
        <f>IF(AND(ISNUMBER(MATCH(B2142,lst_FT_sci_excl,0)),ISNUMBER(MATCH(C2142,lst_FT_sci_excl,0))),IF(D2142=E2142,1,0),"")</f>
        <v/>
      </c>
      <c r="L2142">
        <f>IF(OR(G2142=0,K2142=0),1,"")</f>
        <v/>
      </c>
      <c r="M2142">
        <f>IF(L2142=1,COUNTIF($L$2:L2142,1),"")</f>
        <v/>
      </c>
    </row>
    <row r="2143">
      <c r="A2143">
        <f>IF(screen_FT_reviewer_A!$A2143="","",screen_FT_reviewer_A!$A2143)</f>
        <v/>
      </c>
      <c r="B2143">
        <f>IF(OR($A2143="",screen_FT_reviewer_A!$C2143=""),"",screen_FT_reviewer_A!$C2143)</f>
        <v/>
      </c>
      <c r="C2143">
        <f>IF(OR($A2143="",screen_FT_reviewer_B!$C2143=""),"",screen_FT_reviewer_B!$C2143)</f>
        <v/>
      </c>
      <c r="D2143">
        <f>IF(OR($A2143="",screen_FT_reviewer_A!$D2143=""),"",screen_FT_reviewer_A!$D2143)</f>
        <v/>
      </c>
      <c r="E2143">
        <f>IF(OR($A2143="",screen_FT_reviewer_B!$D2143=""),"",screen_FT_reviewer_B!$D2143)</f>
        <v/>
      </c>
      <c r="F2143">
        <f>IF(AND(B2143&lt;&gt;"",C2143&lt;&gt;""),1,"")</f>
        <v/>
      </c>
      <c r="G2143">
        <f>IF(F2143=1,IF(B2143=C2143,1,0),"")</f>
        <v/>
      </c>
      <c r="H2143">
        <f>IF(B2143="","",IFERROR(VLOOKUP(B2143,lst_FT_group_map_table,2,FALSE),"INVALID"))</f>
        <v/>
      </c>
      <c r="I2143">
        <f>IF(C2143="","",IFERROR(VLOOKUP(C2143,lst_FT_group_map_table,2,FALSE),"INVALID"))</f>
        <v/>
      </c>
      <c r="J2143">
        <f>IF(F2143=1,IF(H2143=I2143,1,0),"")</f>
        <v/>
      </c>
      <c r="K2143">
        <f>IF(AND(ISNUMBER(MATCH(B2143,lst_FT_sci_excl,0)),ISNUMBER(MATCH(C2143,lst_FT_sci_excl,0))),IF(D2143=E2143,1,0),"")</f>
        <v/>
      </c>
      <c r="L2143">
        <f>IF(OR(G2143=0,K2143=0),1,"")</f>
        <v/>
      </c>
      <c r="M2143">
        <f>IF(L2143=1,COUNTIF($L$2:L2143,1),"")</f>
        <v/>
      </c>
    </row>
    <row r="2144">
      <c r="A2144">
        <f>IF(screen_FT_reviewer_A!$A2144="","",screen_FT_reviewer_A!$A2144)</f>
        <v/>
      </c>
      <c r="B2144">
        <f>IF(OR($A2144="",screen_FT_reviewer_A!$C2144=""),"",screen_FT_reviewer_A!$C2144)</f>
        <v/>
      </c>
      <c r="C2144">
        <f>IF(OR($A2144="",screen_FT_reviewer_B!$C2144=""),"",screen_FT_reviewer_B!$C2144)</f>
        <v/>
      </c>
      <c r="D2144">
        <f>IF(OR($A2144="",screen_FT_reviewer_A!$D2144=""),"",screen_FT_reviewer_A!$D2144)</f>
        <v/>
      </c>
      <c r="E2144">
        <f>IF(OR($A2144="",screen_FT_reviewer_B!$D2144=""),"",screen_FT_reviewer_B!$D2144)</f>
        <v/>
      </c>
      <c r="F2144">
        <f>IF(AND(B2144&lt;&gt;"",C2144&lt;&gt;""),1,"")</f>
        <v/>
      </c>
      <c r="G2144">
        <f>IF(F2144=1,IF(B2144=C2144,1,0),"")</f>
        <v/>
      </c>
      <c r="H2144">
        <f>IF(B2144="","",IFERROR(VLOOKUP(B2144,lst_FT_group_map_table,2,FALSE),"INVALID"))</f>
        <v/>
      </c>
      <c r="I2144">
        <f>IF(C2144="","",IFERROR(VLOOKUP(C2144,lst_FT_group_map_table,2,FALSE),"INVALID"))</f>
        <v/>
      </c>
      <c r="J2144">
        <f>IF(F2144=1,IF(H2144=I2144,1,0),"")</f>
        <v/>
      </c>
      <c r="K2144">
        <f>IF(AND(ISNUMBER(MATCH(B2144,lst_FT_sci_excl,0)),ISNUMBER(MATCH(C2144,lst_FT_sci_excl,0))),IF(D2144=E2144,1,0),"")</f>
        <v/>
      </c>
      <c r="L2144">
        <f>IF(OR(G2144=0,K2144=0),1,"")</f>
        <v/>
      </c>
      <c r="M2144">
        <f>IF(L2144=1,COUNTIF($L$2:L2144,1),"")</f>
        <v/>
      </c>
    </row>
    <row r="2145">
      <c r="A2145">
        <f>IF(screen_FT_reviewer_A!$A2145="","",screen_FT_reviewer_A!$A2145)</f>
        <v/>
      </c>
      <c r="B2145">
        <f>IF(OR($A2145="",screen_FT_reviewer_A!$C2145=""),"",screen_FT_reviewer_A!$C2145)</f>
        <v/>
      </c>
      <c r="C2145">
        <f>IF(OR($A2145="",screen_FT_reviewer_B!$C2145=""),"",screen_FT_reviewer_B!$C2145)</f>
        <v/>
      </c>
      <c r="D2145">
        <f>IF(OR($A2145="",screen_FT_reviewer_A!$D2145=""),"",screen_FT_reviewer_A!$D2145)</f>
        <v/>
      </c>
      <c r="E2145">
        <f>IF(OR($A2145="",screen_FT_reviewer_B!$D2145=""),"",screen_FT_reviewer_B!$D2145)</f>
        <v/>
      </c>
      <c r="F2145">
        <f>IF(AND(B2145&lt;&gt;"",C2145&lt;&gt;""),1,"")</f>
        <v/>
      </c>
      <c r="G2145">
        <f>IF(F2145=1,IF(B2145=C2145,1,0),"")</f>
        <v/>
      </c>
      <c r="H2145">
        <f>IF(B2145="","",IFERROR(VLOOKUP(B2145,lst_FT_group_map_table,2,FALSE),"INVALID"))</f>
        <v/>
      </c>
      <c r="I2145">
        <f>IF(C2145="","",IFERROR(VLOOKUP(C2145,lst_FT_group_map_table,2,FALSE),"INVALID"))</f>
        <v/>
      </c>
      <c r="J2145">
        <f>IF(F2145=1,IF(H2145=I2145,1,0),"")</f>
        <v/>
      </c>
      <c r="K2145">
        <f>IF(AND(ISNUMBER(MATCH(B2145,lst_FT_sci_excl,0)),ISNUMBER(MATCH(C2145,lst_FT_sci_excl,0))),IF(D2145=E2145,1,0),"")</f>
        <v/>
      </c>
      <c r="L2145">
        <f>IF(OR(G2145=0,K2145=0),1,"")</f>
        <v/>
      </c>
      <c r="M2145">
        <f>IF(L2145=1,COUNTIF($L$2:L2145,1),"")</f>
        <v/>
      </c>
    </row>
    <row r="2146">
      <c r="A2146">
        <f>IF(screen_FT_reviewer_A!$A2146="","",screen_FT_reviewer_A!$A2146)</f>
        <v/>
      </c>
      <c r="B2146">
        <f>IF(OR($A2146="",screen_FT_reviewer_A!$C2146=""),"",screen_FT_reviewer_A!$C2146)</f>
        <v/>
      </c>
      <c r="C2146">
        <f>IF(OR($A2146="",screen_FT_reviewer_B!$C2146=""),"",screen_FT_reviewer_B!$C2146)</f>
        <v/>
      </c>
      <c r="D2146">
        <f>IF(OR($A2146="",screen_FT_reviewer_A!$D2146=""),"",screen_FT_reviewer_A!$D2146)</f>
        <v/>
      </c>
      <c r="E2146">
        <f>IF(OR($A2146="",screen_FT_reviewer_B!$D2146=""),"",screen_FT_reviewer_B!$D2146)</f>
        <v/>
      </c>
      <c r="F2146">
        <f>IF(AND(B2146&lt;&gt;"",C2146&lt;&gt;""),1,"")</f>
        <v/>
      </c>
      <c r="G2146">
        <f>IF(F2146=1,IF(B2146=C2146,1,0),"")</f>
        <v/>
      </c>
      <c r="H2146">
        <f>IF(B2146="","",IFERROR(VLOOKUP(B2146,lst_FT_group_map_table,2,FALSE),"INVALID"))</f>
        <v/>
      </c>
      <c r="I2146">
        <f>IF(C2146="","",IFERROR(VLOOKUP(C2146,lst_FT_group_map_table,2,FALSE),"INVALID"))</f>
        <v/>
      </c>
      <c r="J2146">
        <f>IF(F2146=1,IF(H2146=I2146,1,0),"")</f>
        <v/>
      </c>
      <c r="K2146">
        <f>IF(AND(ISNUMBER(MATCH(B2146,lst_FT_sci_excl,0)),ISNUMBER(MATCH(C2146,lst_FT_sci_excl,0))),IF(D2146=E2146,1,0),"")</f>
        <v/>
      </c>
      <c r="L2146">
        <f>IF(OR(G2146=0,K2146=0),1,"")</f>
        <v/>
      </c>
      <c r="M2146">
        <f>IF(L2146=1,COUNTIF($L$2:L2146,1),"")</f>
        <v/>
      </c>
    </row>
    <row r="2147">
      <c r="A2147">
        <f>IF(screen_FT_reviewer_A!$A2147="","",screen_FT_reviewer_A!$A2147)</f>
        <v/>
      </c>
      <c r="B2147">
        <f>IF(OR($A2147="",screen_FT_reviewer_A!$C2147=""),"",screen_FT_reviewer_A!$C2147)</f>
        <v/>
      </c>
      <c r="C2147">
        <f>IF(OR($A2147="",screen_FT_reviewer_B!$C2147=""),"",screen_FT_reviewer_B!$C2147)</f>
        <v/>
      </c>
      <c r="D2147">
        <f>IF(OR($A2147="",screen_FT_reviewer_A!$D2147=""),"",screen_FT_reviewer_A!$D2147)</f>
        <v/>
      </c>
      <c r="E2147">
        <f>IF(OR($A2147="",screen_FT_reviewer_B!$D2147=""),"",screen_FT_reviewer_B!$D2147)</f>
        <v/>
      </c>
      <c r="F2147">
        <f>IF(AND(B2147&lt;&gt;"",C2147&lt;&gt;""),1,"")</f>
        <v/>
      </c>
      <c r="G2147">
        <f>IF(F2147=1,IF(B2147=C2147,1,0),"")</f>
        <v/>
      </c>
      <c r="H2147">
        <f>IF(B2147="","",IFERROR(VLOOKUP(B2147,lst_FT_group_map_table,2,FALSE),"INVALID"))</f>
        <v/>
      </c>
      <c r="I2147">
        <f>IF(C2147="","",IFERROR(VLOOKUP(C2147,lst_FT_group_map_table,2,FALSE),"INVALID"))</f>
        <v/>
      </c>
      <c r="J2147">
        <f>IF(F2147=1,IF(H2147=I2147,1,0),"")</f>
        <v/>
      </c>
      <c r="K2147">
        <f>IF(AND(ISNUMBER(MATCH(B2147,lst_FT_sci_excl,0)),ISNUMBER(MATCH(C2147,lst_FT_sci_excl,0))),IF(D2147=E2147,1,0),"")</f>
        <v/>
      </c>
      <c r="L2147">
        <f>IF(OR(G2147=0,K2147=0),1,"")</f>
        <v/>
      </c>
      <c r="M2147">
        <f>IF(L2147=1,COUNTIF($L$2:L2147,1),"")</f>
        <v/>
      </c>
    </row>
    <row r="2148">
      <c r="A2148">
        <f>IF(screen_FT_reviewer_A!$A2148="","",screen_FT_reviewer_A!$A2148)</f>
        <v/>
      </c>
      <c r="B2148">
        <f>IF(OR($A2148="",screen_FT_reviewer_A!$C2148=""),"",screen_FT_reviewer_A!$C2148)</f>
        <v/>
      </c>
      <c r="C2148">
        <f>IF(OR($A2148="",screen_FT_reviewer_B!$C2148=""),"",screen_FT_reviewer_B!$C2148)</f>
        <v/>
      </c>
      <c r="D2148">
        <f>IF(OR($A2148="",screen_FT_reviewer_A!$D2148=""),"",screen_FT_reviewer_A!$D2148)</f>
        <v/>
      </c>
      <c r="E2148">
        <f>IF(OR($A2148="",screen_FT_reviewer_B!$D2148=""),"",screen_FT_reviewer_B!$D2148)</f>
        <v/>
      </c>
      <c r="F2148">
        <f>IF(AND(B2148&lt;&gt;"",C2148&lt;&gt;""),1,"")</f>
        <v/>
      </c>
      <c r="G2148">
        <f>IF(F2148=1,IF(B2148=C2148,1,0),"")</f>
        <v/>
      </c>
      <c r="H2148">
        <f>IF(B2148="","",IFERROR(VLOOKUP(B2148,lst_FT_group_map_table,2,FALSE),"INVALID"))</f>
        <v/>
      </c>
      <c r="I2148">
        <f>IF(C2148="","",IFERROR(VLOOKUP(C2148,lst_FT_group_map_table,2,FALSE),"INVALID"))</f>
        <v/>
      </c>
      <c r="J2148">
        <f>IF(F2148=1,IF(H2148=I2148,1,0),"")</f>
        <v/>
      </c>
      <c r="K2148">
        <f>IF(AND(ISNUMBER(MATCH(B2148,lst_FT_sci_excl,0)),ISNUMBER(MATCH(C2148,lst_FT_sci_excl,0))),IF(D2148=E2148,1,0),"")</f>
        <v/>
      </c>
      <c r="L2148">
        <f>IF(OR(G2148=0,K2148=0),1,"")</f>
        <v/>
      </c>
      <c r="M2148">
        <f>IF(L2148=1,COUNTIF($L$2:L2148,1),"")</f>
        <v/>
      </c>
    </row>
    <row r="2149">
      <c r="A2149">
        <f>IF(screen_FT_reviewer_A!$A2149="","",screen_FT_reviewer_A!$A2149)</f>
        <v/>
      </c>
      <c r="B2149">
        <f>IF(OR($A2149="",screen_FT_reviewer_A!$C2149=""),"",screen_FT_reviewer_A!$C2149)</f>
        <v/>
      </c>
      <c r="C2149">
        <f>IF(OR($A2149="",screen_FT_reviewer_B!$C2149=""),"",screen_FT_reviewer_B!$C2149)</f>
        <v/>
      </c>
      <c r="D2149">
        <f>IF(OR($A2149="",screen_FT_reviewer_A!$D2149=""),"",screen_FT_reviewer_A!$D2149)</f>
        <v/>
      </c>
      <c r="E2149">
        <f>IF(OR($A2149="",screen_FT_reviewer_B!$D2149=""),"",screen_FT_reviewer_B!$D2149)</f>
        <v/>
      </c>
      <c r="F2149">
        <f>IF(AND(B2149&lt;&gt;"",C2149&lt;&gt;""),1,"")</f>
        <v/>
      </c>
      <c r="G2149">
        <f>IF(F2149=1,IF(B2149=C2149,1,0),"")</f>
        <v/>
      </c>
      <c r="H2149">
        <f>IF(B2149="","",IFERROR(VLOOKUP(B2149,lst_FT_group_map_table,2,FALSE),"INVALID"))</f>
        <v/>
      </c>
      <c r="I2149">
        <f>IF(C2149="","",IFERROR(VLOOKUP(C2149,lst_FT_group_map_table,2,FALSE),"INVALID"))</f>
        <v/>
      </c>
      <c r="J2149">
        <f>IF(F2149=1,IF(H2149=I2149,1,0),"")</f>
        <v/>
      </c>
      <c r="K2149">
        <f>IF(AND(ISNUMBER(MATCH(B2149,lst_FT_sci_excl,0)),ISNUMBER(MATCH(C2149,lst_FT_sci_excl,0))),IF(D2149=E2149,1,0),"")</f>
        <v/>
      </c>
      <c r="L2149">
        <f>IF(OR(G2149=0,K2149=0),1,"")</f>
        <v/>
      </c>
      <c r="M2149">
        <f>IF(L2149=1,COUNTIF($L$2:L2149,1),"")</f>
        <v/>
      </c>
    </row>
    <row r="2150">
      <c r="A2150">
        <f>IF(screen_FT_reviewer_A!$A2150="","",screen_FT_reviewer_A!$A2150)</f>
        <v/>
      </c>
      <c r="B2150">
        <f>IF(OR($A2150="",screen_FT_reviewer_A!$C2150=""),"",screen_FT_reviewer_A!$C2150)</f>
        <v/>
      </c>
      <c r="C2150">
        <f>IF(OR($A2150="",screen_FT_reviewer_B!$C2150=""),"",screen_FT_reviewer_B!$C2150)</f>
        <v/>
      </c>
      <c r="D2150">
        <f>IF(OR($A2150="",screen_FT_reviewer_A!$D2150=""),"",screen_FT_reviewer_A!$D2150)</f>
        <v/>
      </c>
      <c r="E2150">
        <f>IF(OR($A2150="",screen_FT_reviewer_B!$D2150=""),"",screen_FT_reviewer_B!$D2150)</f>
        <v/>
      </c>
      <c r="F2150">
        <f>IF(AND(B2150&lt;&gt;"",C2150&lt;&gt;""),1,"")</f>
        <v/>
      </c>
      <c r="G2150">
        <f>IF(F2150=1,IF(B2150=C2150,1,0),"")</f>
        <v/>
      </c>
      <c r="H2150">
        <f>IF(B2150="","",IFERROR(VLOOKUP(B2150,lst_FT_group_map_table,2,FALSE),"INVALID"))</f>
        <v/>
      </c>
      <c r="I2150">
        <f>IF(C2150="","",IFERROR(VLOOKUP(C2150,lst_FT_group_map_table,2,FALSE),"INVALID"))</f>
        <v/>
      </c>
      <c r="J2150">
        <f>IF(F2150=1,IF(H2150=I2150,1,0),"")</f>
        <v/>
      </c>
      <c r="K2150">
        <f>IF(AND(ISNUMBER(MATCH(B2150,lst_FT_sci_excl,0)),ISNUMBER(MATCH(C2150,lst_FT_sci_excl,0))),IF(D2150=E2150,1,0),"")</f>
        <v/>
      </c>
      <c r="L2150">
        <f>IF(OR(G2150=0,K2150=0),1,"")</f>
        <v/>
      </c>
      <c r="M2150">
        <f>IF(L2150=1,COUNTIF($L$2:L2150,1),"")</f>
        <v/>
      </c>
    </row>
    <row r="2151">
      <c r="A2151">
        <f>IF(screen_FT_reviewer_A!$A2151="","",screen_FT_reviewer_A!$A2151)</f>
        <v/>
      </c>
      <c r="B2151">
        <f>IF(OR($A2151="",screen_FT_reviewer_A!$C2151=""),"",screen_FT_reviewer_A!$C2151)</f>
        <v/>
      </c>
      <c r="C2151">
        <f>IF(OR($A2151="",screen_FT_reviewer_B!$C2151=""),"",screen_FT_reviewer_B!$C2151)</f>
        <v/>
      </c>
      <c r="D2151">
        <f>IF(OR($A2151="",screen_FT_reviewer_A!$D2151=""),"",screen_FT_reviewer_A!$D2151)</f>
        <v/>
      </c>
      <c r="E2151">
        <f>IF(OR($A2151="",screen_FT_reviewer_B!$D2151=""),"",screen_FT_reviewer_B!$D2151)</f>
        <v/>
      </c>
      <c r="F2151">
        <f>IF(AND(B2151&lt;&gt;"",C2151&lt;&gt;""),1,"")</f>
        <v/>
      </c>
      <c r="G2151">
        <f>IF(F2151=1,IF(B2151=C2151,1,0),"")</f>
        <v/>
      </c>
      <c r="H2151">
        <f>IF(B2151="","",IFERROR(VLOOKUP(B2151,lst_FT_group_map_table,2,FALSE),"INVALID"))</f>
        <v/>
      </c>
      <c r="I2151">
        <f>IF(C2151="","",IFERROR(VLOOKUP(C2151,lst_FT_group_map_table,2,FALSE),"INVALID"))</f>
        <v/>
      </c>
      <c r="J2151">
        <f>IF(F2151=1,IF(H2151=I2151,1,0),"")</f>
        <v/>
      </c>
      <c r="K2151">
        <f>IF(AND(ISNUMBER(MATCH(B2151,lst_FT_sci_excl,0)),ISNUMBER(MATCH(C2151,lst_FT_sci_excl,0))),IF(D2151=E2151,1,0),"")</f>
        <v/>
      </c>
      <c r="L2151">
        <f>IF(OR(G2151=0,K2151=0),1,"")</f>
        <v/>
      </c>
      <c r="M2151">
        <f>IF(L2151=1,COUNTIF($L$2:L2151,1),"")</f>
        <v/>
      </c>
    </row>
    <row r="2152">
      <c r="A2152">
        <f>IF(screen_FT_reviewer_A!$A2152="","",screen_FT_reviewer_A!$A2152)</f>
        <v/>
      </c>
      <c r="B2152">
        <f>IF(OR($A2152="",screen_FT_reviewer_A!$C2152=""),"",screen_FT_reviewer_A!$C2152)</f>
        <v/>
      </c>
      <c r="C2152">
        <f>IF(OR($A2152="",screen_FT_reviewer_B!$C2152=""),"",screen_FT_reviewer_B!$C2152)</f>
        <v/>
      </c>
      <c r="D2152">
        <f>IF(OR($A2152="",screen_FT_reviewer_A!$D2152=""),"",screen_FT_reviewer_A!$D2152)</f>
        <v/>
      </c>
      <c r="E2152">
        <f>IF(OR($A2152="",screen_FT_reviewer_B!$D2152=""),"",screen_FT_reviewer_B!$D2152)</f>
        <v/>
      </c>
      <c r="F2152">
        <f>IF(AND(B2152&lt;&gt;"",C2152&lt;&gt;""),1,"")</f>
        <v/>
      </c>
      <c r="G2152">
        <f>IF(F2152=1,IF(B2152=C2152,1,0),"")</f>
        <v/>
      </c>
      <c r="H2152">
        <f>IF(B2152="","",IFERROR(VLOOKUP(B2152,lst_FT_group_map_table,2,FALSE),"INVALID"))</f>
        <v/>
      </c>
      <c r="I2152">
        <f>IF(C2152="","",IFERROR(VLOOKUP(C2152,lst_FT_group_map_table,2,FALSE),"INVALID"))</f>
        <v/>
      </c>
      <c r="J2152">
        <f>IF(F2152=1,IF(H2152=I2152,1,0),"")</f>
        <v/>
      </c>
      <c r="K2152">
        <f>IF(AND(ISNUMBER(MATCH(B2152,lst_FT_sci_excl,0)),ISNUMBER(MATCH(C2152,lst_FT_sci_excl,0))),IF(D2152=E2152,1,0),"")</f>
        <v/>
      </c>
      <c r="L2152">
        <f>IF(OR(G2152=0,K2152=0),1,"")</f>
        <v/>
      </c>
      <c r="M2152">
        <f>IF(L2152=1,COUNTIF($L$2:L2152,1),"")</f>
        <v/>
      </c>
    </row>
    <row r="2153">
      <c r="A2153">
        <f>IF(screen_FT_reviewer_A!$A2153="","",screen_FT_reviewer_A!$A2153)</f>
        <v/>
      </c>
      <c r="B2153">
        <f>IF(OR($A2153="",screen_FT_reviewer_A!$C2153=""),"",screen_FT_reviewer_A!$C2153)</f>
        <v/>
      </c>
      <c r="C2153">
        <f>IF(OR($A2153="",screen_FT_reviewer_B!$C2153=""),"",screen_FT_reviewer_B!$C2153)</f>
        <v/>
      </c>
      <c r="D2153">
        <f>IF(OR($A2153="",screen_FT_reviewer_A!$D2153=""),"",screen_FT_reviewer_A!$D2153)</f>
        <v/>
      </c>
      <c r="E2153">
        <f>IF(OR($A2153="",screen_FT_reviewer_B!$D2153=""),"",screen_FT_reviewer_B!$D2153)</f>
        <v/>
      </c>
      <c r="F2153">
        <f>IF(AND(B2153&lt;&gt;"",C2153&lt;&gt;""),1,"")</f>
        <v/>
      </c>
      <c r="G2153">
        <f>IF(F2153=1,IF(B2153=C2153,1,0),"")</f>
        <v/>
      </c>
      <c r="H2153">
        <f>IF(B2153="","",IFERROR(VLOOKUP(B2153,lst_FT_group_map_table,2,FALSE),"INVALID"))</f>
        <v/>
      </c>
      <c r="I2153">
        <f>IF(C2153="","",IFERROR(VLOOKUP(C2153,lst_FT_group_map_table,2,FALSE),"INVALID"))</f>
        <v/>
      </c>
      <c r="J2153">
        <f>IF(F2153=1,IF(H2153=I2153,1,0),"")</f>
        <v/>
      </c>
      <c r="K2153">
        <f>IF(AND(ISNUMBER(MATCH(B2153,lst_FT_sci_excl,0)),ISNUMBER(MATCH(C2153,lst_FT_sci_excl,0))),IF(D2153=E2153,1,0),"")</f>
        <v/>
      </c>
      <c r="L2153">
        <f>IF(OR(G2153=0,K2153=0),1,"")</f>
        <v/>
      </c>
      <c r="M2153">
        <f>IF(L2153=1,COUNTIF($L$2:L2153,1),"")</f>
        <v/>
      </c>
    </row>
    <row r="2154">
      <c r="A2154">
        <f>IF(screen_FT_reviewer_A!$A2154="","",screen_FT_reviewer_A!$A2154)</f>
        <v/>
      </c>
      <c r="B2154">
        <f>IF(OR($A2154="",screen_FT_reviewer_A!$C2154=""),"",screen_FT_reviewer_A!$C2154)</f>
        <v/>
      </c>
      <c r="C2154">
        <f>IF(OR($A2154="",screen_FT_reviewer_B!$C2154=""),"",screen_FT_reviewer_B!$C2154)</f>
        <v/>
      </c>
      <c r="D2154">
        <f>IF(OR($A2154="",screen_FT_reviewer_A!$D2154=""),"",screen_FT_reviewer_A!$D2154)</f>
        <v/>
      </c>
      <c r="E2154">
        <f>IF(OR($A2154="",screen_FT_reviewer_B!$D2154=""),"",screen_FT_reviewer_B!$D2154)</f>
        <v/>
      </c>
      <c r="F2154">
        <f>IF(AND(B2154&lt;&gt;"",C2154&lt;&gt;""),1,"")</f>
        <v/>
      </c>
      <c r="G2154">
        <f>IF(F2154=1,IF(B2154=C2154,1,0),"")</f>
        <v/>
      </c>
      <c r="H2154">
        <f>IF(B2154="","",IFERROR(VLOOKUP(B2154,lst_FT_group_map_table,2,FALSE),"INVALID"))</f>
        <v/>
      </c>
      <c r="I2154">
        <f>IF(C2154="","",IFERROR(VLOOKUP(C2154,lst_FT_group_map_table,2,FALSE),"INVALID"))</f>
        <v/>
      </c>
      <c r="J2154">
        <f>IF(F2154=1,IF(H2154=I2154,1,0),"")</f>
        <v/>
      </c>
      <c r="K2154">
        <f>IF(AND(ISNUMBER(MATCH(B2154,lst_FT_sci_excl,0)),ISNUMBER(MATCH(C2154,lst_FT_sci_excl,0))),IF(D2154=E2154,1,0),"")</f>
        <v/>
      </c>
      <c r="L2154">
        <f>IF(OR(G2154=0,K2154=0),1,"")</f>
        <v/>
      </c>
      <c r="M2154">
        <f>IF(L2154=1,COUNTIF($L$2:L2154,1),"")</f>
        <v/>
      </c>
    </row>
    <row r="2155">
      <c r="A2155">
        <f>IF(screen_FT_reviewer_A!$A2155="","",screen_FT_reviewer_A!$A2155)</f>
        <v/>
      </c>
      <c r="B2155">
        <f>IF(OR($A2155="",screen_FT_reviewer_A!$C2155=""),"",screen_FT_reviewer_A!$C2155)</f>
        <v/>
      </c>
      <c r="C2155">
        <f>IF(OR($A2155="",screen_FT_reviewer_B!$C2155=""),"",screen_FT_reviewer_B!$C2155)</f>
        <v/>
      </c>
      <c r="D2155">
        <f>IF(OR($A2155="",screen_FT_reviewer_A!$D2155=""),"",screen_FT_reviewer_A!$D2155)</f>
        <v/>
      </c>
      <c r="E2155">
        <f>IF(OR($A2155="",screen_FT_reviewer_B!$D2155=""),"",screen_FT_reviewer_B!$D2155)</f>
        <v/>
      </c>
      <c r="F2155">
        <f>IF(AND(B2155&lt;&gt;"",C2155&lt;&gt;""),1,"")</f>
        <v/>
      </c>
      <c r="G2155">
        <f>IF(F2155=1,IF(B2155=C2155,1,0),"")</f>
        <v/>
      </c>
      <c r="H2155">
        <f>IF(B2155="","",IFERROR(VLOOKUP(B2155,lst_FT_group_map_table,2,FALSE),"INVALID"))</f>
        <v/>
      </c>
      <c r="I2155">
        <f>IF(C2155="","",IFERROR(VLOOKUP(C2155,lst_FT_group_map_table,2,FALSE),"INVALID"))</f>
        <v/>
      </c>
      <c r="J2155">
        <f>IF(F2155=1,IF(H2155=I2155,1,0),"")</f>
        <v/>
      </c>
      <c r="K2155">
        <f>IF(AND(ISNUMBER(MATCH(B2155,lst_FT_sci_excl,0)),ISNUMBER(MATCH(C2155,lst_FT_sci_excl,0))),IF(D2155=E2155,1,0),"")</f>
        <v/>
      </c>
      <c r="L2155">
        <f>IF(OR(G2155=0,K2155=0),1,"")</f>
        <v/>
      </c>
      <c r="M2155">
        <f>IF(L2155=1,COUNTIF($L$2:L2155,1),"")</f>
        <v/>
      </c>
    </row>
    <row r="2156">
      <c r="A2156">
        <f>IF(screen_FT_reviewer_A!$A2156="","",screen_FT_reviewer_A!$A2156)</f>
        <v/>
      </c>
      <c r="B2156">
        <f>IF(OR($A2156="",screen_FT_reviewer_A!$C2156=""),"",screen_FT_reviewer_A!$C2156)</f>
        <v/>
      </c>
      <c r="C2156">
        <f>IF(OR($A2156="",screen_FT_reviewer_B!$C2156=""),"",screen_FT_reviewer_B!$C2156)</f>
        <v/>
      </c>
      <c r="D2156">
        <f>IF(OR($A2156="",screen_FT_reviewer_A!$D2156=""),"",screen_FT_reviewer_A!$D2156)</f>
        <v/>
      </c>
      <c r="E2156">
        <f>IF(OR($A2156="",screen_FT_reviewer_B!$D2156=""),"",screen_FT_reviewer_B!$D2156)</f>
        <v/>
      </c>
      <c r="F2156">
        <f>IF(AND(B2156&lt;&gt;"",C2156&lt;&gt;""),1,"")</f>
        <v/>
      </c>
      <c r="G2156">
        <f>IF(F2156=1,IF(B2156=C2156,1,0),"")</f>
        <v/>
      </c>
      <c r="H2156">
        <f>IF(B2156="","",IFERROR(VLOOKUP(B2156,lst_FT_group_map_table,2,FALSE),"INVALID"))</f>
        <v/>
      </c>
      <c r="I2156">
        <f>IF(C2156="","",IFERROR(VLOOKUP(C2156,lst_FT_group_map_table,2,FALSE),"INVALID"))</f>
        <v/>
      </c>
      <c r="J2156">
        <f>IF(F2156=1,IF(H2156=I2156,1,0),"")</f>
        <v/>
      </c>
      <c r="K2156">
        <f>IF(AND(ISNUMBER(MATCH(B2156,lst_FT_sci_excl,0)),ISNUMBER(MATCH(C2156,lst_FT_sci_excl,0))),IF(D2156=E2156,1,0),"")</f>
        <v/>
      </c>
      <c r="L2156">
        <f>IF(OR(G2156=0,K2156=0),1,"")</f>
        <v/>
      </c>
      <c r="M2156">
        <f>IF(L2156=1,COUNTIF($L$2:L2156,1),"")</f>
        <v/>
      </c>
    </row>
    <row r="2157">
      <c r="A2157">
        <f>IF(screen_FT_reviewer_A!$A2157="","",screen_FT_reviewer_A!$A2157)</f>
        <v/>
      </c>
      <c r="B2157">
        <f>IF(OR($A2157="",screen_FT_reviewer_A!$C2157=""),"",screen_FT_reviewer_A!$C2157)</f>
        <v/>
      </c>
      <c r="C2157">
        <f>IF(OR($A2157="",screen_FT_reviewer_B!$C2157=""),"",screen_FT_reviewer_B!$C2157)</f>
        <v/>
      </c>
      <c r="D2157">
        <f>IF(OR($A2157="",screen_FT_reviewer_A!$D2157=""),"",screen_FT_reviewer_A!$D2157)</f>
        <v/>
      </c>
      <c r="E2157">
        <f>IF(OR($A2157="",screen_FT_reviewer_B!$D2157=""),"",screen_FT_reviewer_B!$D2157)</f>
        <v/>
      </c>
      <c r="F2157">
        <f>IF(AND(B2157&lt;&gt;"",C2157&lt;&gt;""),1,"")</f>
        <v/>
      </c>
      <c r="G2157">
        <f>IF(F2157=1,IF(B2157=C2157,1,0),"")</f>
        <v/>
      </c>
      <c r="H2157">
        <f>IF(B2157="","",IFERROR(VLOOKUP(B2157,lst_FT_group_map_table,2,FALSE),"INVALID"))</f>
        <v/>
      </c>
      <c r="I2157">
        <f>IF(C2157="","",IFERROR(VLOOKUP(C2157,lst_FT_group_map_table,2,FALSE),"INVALID"))</f>
        <v/>
      </c>
      <c r="J2157">
        <f>IF(F2157=1,IF(H2157=I2157,1,0),"")</f>
        <v/>
      </c>
      <c r="K2157">
        <f>IF(AND(ISNUMBER(MATCH(B2157,lst_FT_sci_excl,0)),ISNUMBER(MATCH(C2157,lst_FT_sci_excl,0))),IF(D2157=E2157,1,0),"")</f>
        <v/>
      </c>
      <c r="L2157">
        <f>IF(OR(G2157=0,K2157=0),1,"")</f>
        <v/>
      </c>
      <c r="M2157">
        <f>IF(L2157=1,COUNTIF($L$2:L2157,1),"")</f>
        <v/>
      </c>
    </row>
    <row r="2158">
      <c r="A2158">
        <f>IF(screen_FT_reviewer_A!$A2158="","",screen_FT_reviewer_A!$A2158)</f>
        <v/>
      </c>
      <c r="B2158">
        <f>IF(OR($A2158="",screen_FT_reviewer_A!$C2158=""),"",screen_FT_reviewer_A!$C2158)</f>
        <v/>
      </c>
      <c r="C2158">
        <f>IF(OR($A2158="",screen_FT_reviewer_B!$C2158=""),"",screen_FT_reviewer_B!$C2158)</f>
        <v/>
      </c>
      <c r="D2158">
        <f>IF(OR($A2158="",screen_FT_reviewer_A!$D2158=""),"",screen_FT_reviewer_A!$D2158)</f>
        <v/>
      </c>
      <c r="E2158">
        <f>IF(OR($A2158="",screen_FT_reviewer_B!$D2158=""),"",screen_FT_reviewer_B!$D2158)</f>
        <v/>
      </c>
      <c r="F2158">
        <f>IF(AND(B2158&lt;&gt;"",C2158&lt;&gt;""),1,"")</f>
        <v/>
      </c>
      <c r="G2158">
        <f>IF(F2158=1,IF(B2158=C2158,1,0),"")</f>
        <v/>
      </c>
      <c r="H2158">
        <f>IF(B2158="","",IFERROR(VLOOKUP(B2158,lst_FT_group_map_table,2,FALSE),"INVALID"))</f>
        <v/>
      </c>
      <c r="I2158">
        <f>IF(C2158="","",IFERROR(VLOOKUP(C2158,lst_FT_group_map_table,2,FALSE),"INVALID"))</f>
        <v/>
      </c>
      <c r="J2158">
        <f>IF(F2158=1,IF(H2158=I2158,1,0),"")</f>
        <v/>
      </c>
      <c r="K2158">
        <f>IF(AND(ISNUMBER(MATCH(B2158,lst_FT_sci_excl,0)),ISNUMBER(MATCH(C2158,lst_FT_sci_excl,0))),IF(D2158=E2158,1,0),"")</f>
        <v/>
      </c>
      <c r="L2158">
        <f>IF(OR(G2158=0,K2158=0),1,"")</f>
        <v/>
      </c>
      <c r="M2158">
        <f>IF(L2158=1,COUNTIF($L$2:L2158,1),"")</f>
        <v/>
      </c>
    </row>
    <row r="2159">
      <c r="A2159">
        <f>IF(screen_FT_reviewer_A!$A2159="","",screen_FT_reviewer_A!$A2159)</f>
        <v/>
      </c>
      <c r="B2159">
        <f>IF(OR($A2159="",screen_FT_reviewer_A!$C2159=""),"",screen_FT_reviewer_A!$C2159)</f>
        <v/>
      </c>
      <c r="C2159">
        <f>IF(OR($A2159="",screen_FT_reviewer_B!$C2159=""),"",screen_FT_reviewer_B!$C2159)</f>
        <v/>
      </c>
      <c r="D2159">
        <f>IF(OR($A2159="",screen_FT_reviewer_A!$D2159=""),"",screen_FT_reviewer_A!$D2159)</f>
        <v/>
      </c>
      <c r="E2159">
        <f>IF(OR($A2159="",screen_FT_reviewer_B!$D2159=""),"",screen_FT_reviewer_B!$D2159)</f>
        <v/>
      </c>
      <c r="F2159">
        <f>IF(AND(B2159&lt;&gt;"",C2159&lt;&gt;""),1,"")</f>
        <v/>
      </c>
      <c r="G2159">
        <f>IF(F2159=1,IF(B2159=C2159,1,0),"")</f>
        <v/>
      </c>
      <c r="H2159">
        <f>IF(B2159="","",IFERROR(VLOOKUP(B2159,lst_FT_group_map_table,2,FALSE),"INVALID"))</f>
        <v/>
      </c>
      <c r="I2159">
        <f>IF(C2159="","",IFERROR(VLOOKUP(C2159,lst_FT_group_map_table,2,FALSE),"INVALID"))</f>
        <v/>
      </c>
      <c r="J2159">
        <f>IF(F2159=1,IF(H2159=I2159,1,0),"")</f>
        <v/>
      </c>
      <c r="K2159">
        <f>IF(AND(ISNUMBER(MATCH(B2159,lst_FT_sci_excl,0)),ISNUMBER(MATCH(C2159,lst_FT_sci_excl,0))),IF(D2159=E2159,1,0),"")</f>
        <v/>
      </c>
      <c r="L2159">
        <f>IF(OR(G2159=0,K2159=0),1,"")</f>
        <v/>
      </c>
      <c r="M2159">
        <f>IF(L2159=1,COUNTIF($L$2:L2159,1),"")</f>
        <v/>
      </c>
    </row>
    <row r="2160">
      <c r="A2160">
        <f>IF(screen_FT_reviewer_A!$A2160="","",screen_FT_reviewer_A!$A2160)</f>
        <v/>
      </c>
      <c r="B2160">
        <f>IF(OR($A2160="",screen_FT_reviewer_A!$C2160=""),"",screen_FT_reviewer_A!$C2160)</f>
        <v/>
      </c>
      <c r="C2160">
        <f>IF(OR($A2160="",screen_FT_reviewer_B!$C2160=""),"",screen_FT_reviewer_B!$C2160)</f>
        <v/>
      </c>
      <c r="D2160">
        <f>IF(OR($A2160="",screen_FT_reviewer_A!$D2160=""),"",screen_FT_reviewer_A!$D2160)</f>
        <v/>
      </c>
      <c r="E2160">
        <f>IF(OR($A2160="",screen_FT_reviewer_B!$D2160=""),"",screen_FT_reviewer_B!$D2160)</f>
        <v/>
      </c>
      <c r="F2160">
        <f>IF(AND(B2160&lt;&gt;"",C2160&lt;&gt;""),1,"")</f>
        <v/>
      </c>
      <c r="G2160">
        <f>IF(F2160=1,IF(B2160=C2160,1,0),"")</f>
        <v/>
      </c>
      <c r="H2160">
        <f>IF(B2160="","",IFERROR(VLOOKUP(B2160,lst_FT_group_map_table,2,FALSE),"INVALID"))</f>
        <v/>
      </c>
      <c r="I2160">
        <f>IF(C2160="","",IFERROR(VLOOKUP(C2160,lst_FT_group_map_table,2,FALSE),"INVALID"))</f>
        <v/>
      </c>
      <c r="J2160">
        <f>IF(F2160=1,IF(H2160=I2160,1,0),"")</f>
        <v/>
      </c>
      <c r="K2160">
        <f>IF(AND(ISNUMBER(MATCH(B2160,lst_FT_sci_excl,0)),ISNUMBER(MATCH(C2160,lst_FT_sci_excl,0))),IF(D2160=E2160,1,0),"")</f>
        <v/>
      </c>
      <c r="L2160">
        <f>IF(OR(G2160=0,K2160=0),1,"")</f>
        <v/>
      </c>
      <c r="M2160">
        <f>IF(L2160=1,COUNTIF($L$2:L2160,1),"")</f>
        <v/>
      </c>
    </row>
    <row r="2161">
      <c r="A2161">
        <f>IF(screen_FT_reviewer_A!$A2161="","",screen_FT_reviewer_A!$A2161)</f>
        <v/>
      </c>
      <c r="B2161">
        <f>IF(OR($A2161="",screen_FT_reviewer_A!$C2161=""),"",screen_FT_reviewer_A!$C2161)</f>
        <v/>
      </c>
      <c r="C2161">
        <f>IF(OR($A2161="",screen_FT_reviewer_B!$C2161=""),"",screen_FT_reviewer_B!$C2161)</f>
        <v/>
      </c>
      <c r="D2161">
        <f>IF(OR($A2161="",screen_FT_reviewer_A!$D2161=""),"",screen_FT_reviewer_A!$D2161)</f>
        <v/>
      </c>
      <c r="E2161">
        <f>IF(OR($A2161="",screen_FT_reviewer_B!$D2161=""),"",screen_FT_reviewer_B!$D2161)</f>
        <v/>
      </c>
      <c r="F2161">
        <f>IF(AND(B2161&lt;&gt;"",C2161&lt;&gt;""),1,"")</f>
        <v/>
      </c>
      <c r="G2161">
        <f>IF(F2161=1,IF(B2161=C2161,1,0),"")</f>
        <v/>
      </c>
      <c r="H2161">
        <f>IF(B2161="","",IFERROR(VLOOKUP(B2161,lst_FT_group_map_table,2,FALSE),"INVALID"))</f>
        <v/>
      </c>
      <c r="I2161">
        <f>IF(C2161="","",IFERROR(VLOOKUP(C2161,lst_FT_group_map_table,2,FALSE),"INVALID"))</f>
        <v/>
      </c>
      <c r="J2161">
        <f>IF(F2161=1,IF(H2161=I2161,1,0),"")</f>
        <v/>
      </c>
      <c r="K2161">
        <f>IF(AND(ISNUMBER(MATCH(B2161,lst_FT_sci_excl,0)),ISNUMBER(MATCH(C2161,lst_FT_sci_excl,0))),IF(D2161=E2161,1,0),"")</f>
        <v/>
      </c>
      <c r="L2161">
        <f>IF(OR(G2161=0,K2161=0),1,"")</f>
        <v/>
      </c>
      <c r="M2161">
        <f>IF(L2161=1,COUNTIF($L$2:L2161,1),"")</f>
        <v/>
      </c>
    </row>
    <row r="2162">
      <c r="A2162">
        <f>IF(screen_FT_reviewer_A!$A2162="","",screen_FT_reviewer_A!$A2162)</f>
        <v/>
      </c>
      <c r="B2162">
        <f>IF(OR($A2162="",screen_FT_reviewer_A!$C2162=""),"",screen_FT_reviewer_A!$C2162)</f>
        <v/>
      </c>
      <c r="C2162">
        <f>IF(OR($A2162="",screen_FT_reviewer_B!$C2162=""),"",screen_FT_reviewer_B!$C2162)</f>
        <v/>
      </c>
      <c r="D2162">
        <f>IF(OR($A2162="",screen_FT_reviewer_A!$D2162=""),"",screen_FT_reviewer_A!$D2162)</f>
        <v/>
      </c>
      <c r="E2162">
        <f>IF(OR($A2162="",screen_FT_reviewer_B!$D2162=""),"",screen_FT_reviewer_B!$D2162)</f>
        <v/>
      </c>
      <c r="F2162">
        <f>IF(AND(B2162&lt;&gt;"",C2162&lt;&gt;""),1,"")</f>
        <v/>
      </c>
      <c r="G2162">
        <f>IF(F2162=1,IF(B2162=C2162,1,0),"")</f>
        <v/>
      </c>
      <c r="H2162">
        <f>IF(B2162="","",IFERROR(VLOOKUP(B2162,lst_FT_group_map_table,2,FALSE),"INVALID"))</f>
        <v/>
      </c>
      <c r="I2162">
        <f>IF(C2162="","",IFERROR(VLOOKUP(C2162,lst_FT_group_map_table,2,FALSE),"INVALID"))</f>
        <v/>
      </c>
      <c r="J2162">
        <f>IF(F2162=1,IF(H2162=I2162,1,0),"")</f>
        <v/>
      </c>
      <c r="K2162">
        <f>IF(AND(ISNUMBER(MATCH(B2162,lst_FT_sci_excl,0)),ISNUMBER(MATCH(C2162,lst_FT_sci_excl,0))),IF(D2162=E2162,1,0),"")</f>
        <v/>
      </c>
      <c r="L2162">
        <f>IF(OR(G2162=0,K2162=0),1,"")</f>
        <v/>
      </c>
      <c r="M2162">
        <f>IF(L2162=1,COUNTIF($L$2:L2162,1),"")</f>
        <v/>
      </c>
    </row>
    <row r="2163">
      <c r="A2163">
        <f>IF(screen_FT_reviewer_A!$A2163="","",screen_FT_reviewer_A!$A2163)</f>
        <v/>
      </c>
      <c r="B2163">
        <f>IF(OR($A2163="",screen_FT_reviewer_A!$C2163=""),"",screen_FT_reviewer_A!$C2163)</f>
        <v/>
      </c>
      <c r="C2163">
        <f>IF(OR($A2163="",screen_FT_reviewer_B!$C2163=""),"",screen_FT_reviewer_B!$C2163)</f>
        <v/>
      </c>
      <c r="D2163">
        <f>IF(OR($A2163="",screen_FT_reviewer_A!$D2163=""),"",screen_FT_reviewer_A!$D2163)</f>
        <v/>
      </c>
      <c r="E2163">
        <f>IF(OR($A2163="",screen_FT_reviewer_B!$D2163=""),"",screen_FT_reviewer_B!$D2163)</f>
        <v/>
      </c>
      <c r="F2163">
        <f>IF(AND(B2163&lt;&gt;"",C2163&lt;&gt;""),1,"")</f>
        <v/>
      </c>
      <c r="G2163">
        <f>IF(F2163=1,IF(B2163=C2163,1,0),"")</f>
        <v/>
      </c>
      <c r="H2163">
        <f>IF(B2163="","",IFERROR(VLOOKUP(B2163,lst_FT_group_map_table,2,FALSE),"INVALID"))</f>
        <v/>
      </c>
      <c r="I2163">
        <f>IF(C2163="","",IFERROR(VLOOKUP(C2163,lst_FT_group_map_table,2,FALSE),"INVALID"))</f>
        <v/>
      </c>
      <c r="J2163">
        <f>IF(F2163=1,IF(H2163=I2163,1,0),"")</f>
        <v/>
      </c>
      <c r="K2163">
        <f>IF(AND(ISNUMBER(MATCH(B2163,lst_FT_sci_excl,0)),ISNUMBER(MATCH(C2163,lst_FT_sci_excl,0))),IF(D2163=E2163,1,0),"")</f>
        <v/>
      </c>
      <c r="L2163">
        <f>IF(OR(G2163=0,K2163=0),1,"")</f>
        <v/>
      </c>
      <c r="M2163">
        <f>IF(L2163=1,COUNTIF($L$2:L2163,1),"")</f>
        <v/>
      </c>
    </row>
    <row r="2164">
      <c r="A2164">
        <f>IF(screen_FT_reviewer_A!$A2164="","",screen_FT_reviewer_A!$A2164)</f>
        <v/>
      </c>
      <c r="B2164">
        <f>IF(OR($A2164="",screen_FT_reviewer_A!$C2164=""),"",screen_FT_reviewer_A!$C2164)</f>
        <v/>
      </c>
      <c r="C2164">
        <f>IF(OR($A2164="",screen_FT_reviewer_B!$C2164=""),"",screen_FT_reviewer_B!$C2164)</f>
        <v/>
      </c>
      <c r="D2164">
        <f>IF(OR($A2164="",screen_FT_reviewer_A!$D2164=""),"",screen_FT_reviewer_A!$D2164)</f>
        <v/>
      </c>
      <c r="E2164">
        <f>IF(OR($A2164="",screen_FT_reviewer_B!$D2164=""),"",screen_FT_reviewer_B!$D2164)</f>
        <v/>
      </c>
      <c r="F2164">
        <f>IF(AND(B2164&lt;&gt;"",C2164&lt;&gt;""),1,"")</f>
        <v/>
      </c>
      <c r="G2164">
        <f>IF(F2164=1,IF(B2164=C2164,1,0),"")</f>
        <v/>
      </c>
      <c r="H2164">
        <f>IF(B2164="","",IFERROR(VLOOKUP(B2164,lst_FT_group_map_table,2,FALSE),"INVALID"))</f>
        <v/>
      </c>
      <c r="I2164">
        <f>IF(C2164="","",IFERROR(VLOOKUP(C2164,lst_FT_group_map_table,2,FALSE),"INVALID"))</f>
        <v/>
      </c>
      <c r="J2164">
        <f>IF(F2164=1,IF(H2164=I2164,1,0),"")</f>
        <v/>
      </c>
      <c r="K2164">
        <f>IF(AND(ISNUMBER(MATCH(B2164,lst_FT_sci_excl,0)),ISNUMBER(MATCH(C2164,lst_FT_sci_excl,0))),IF(D2164=E2164,1,0),"")</f>
        <v/>
      </c>
      <c r="L2164">
        <f>IF(OR(G2164=0,K2164=0),1,"")</f>
        <v/>
      </c>
      <c r="M2164">
        <f>IF(L2164=1,COUNTIF($L$2:L2164,1),"")</f>
        <v/>
      </c>
    </row>
    <row r="2165">
      <c r="A2165">
        <f>IF(screen_FT_reviewer_A!$A2165="","",screen_FT_reviewer_A!$A2165)</f>
        <v/>
      </c>
      <c r="B2165">
        <f>IF(OR($A2165="",screen_FT_reviewer_A!$C2165=""),"",screen_FT_reviewer_A!$C2165)</f>
        <v/>
      </c>
      <c r="C2165">
        <f>IF(OR($A2165="",screen_FT_reviewer_B!$C2165=""),"",screen_FT_reviewer_B!$C2165)</f>
        <v/>
      </c>
      <c r="D2165">
        <f>IF(OR($A2165="",screen_FT_reviewer_A!$D2165=""),"",screen_FT_reviewer_A!$D2165)</f>
        <v/>
      </c>
      <c r="E2165">
        <f>IF(OR($A2165="",screen_FT_reviewer_B!$D2165=""),"",screen_FT_reviewer_B!$D2165)</f>
        <v/>
      </c>
      <c r="F2165">
        <f>IF(AND(B2165&lt;&gt;"",C2165&lt;&gt;""),1,"")</f>
        <v/>
      </c>
      <c r="G2165">
        <f>IF(F2165=1,IF(B2165=C2165,1,0),"")</f>
        <v/>
      </c>
      <c r="H2165">
        <f>IF(B2165="","",IFERROR(VLOOKUP(B2165,lst_FT_group_map_table,2,FALSE),"INVALID"))</f>
        <v/>
      </c>
      <c r="I2165">
        <f>IF(C2165="","",IFERROR(VLOOKUP(C2165,lst_FT_group_map_table,2,FALSE),"INVALID"))</f>
        <v/>
      </c>
      <c r="J2165">
        <f>IF(F2165=1,IF(H2165=I2165,1,0),"")</f>
        <v/>
      </c>
      <c r="K2165">
        <f>IF(AND(ISNUMBER(MATCH(B2165,lst_FT_sci_excl,0)),ISNUMBER(MATCH(C2165,lst_FT_sci_excl,0))),IF(D2165=E2165,1,0),"")</f>
        <v/>
      </c>
      <c r="L2165">
        <f>IF(OR(G2165=0,K2165=0),1,"")</f>
        <v/>
      </c>
      <c r="M2165">
        <f>IF(L2165=1,COUNTIF($L$2:L2165,1),"")</f>
        <v/>
      </c>
    </row>
    <row r="2166">
      <c r="A2166">
        <f>IF(screen_FT_reviewer_A!$A2166="","",screen_FT_reviewer_A!$A2166)</f>
        <v/>
      </c>
      <c r="B2166">
        <f>IF(OR($A2166="",screen_FT_reviewer_A!$C2166=""),"",screen_FT_reviewer_A!$C2166)</f>
        <v/>
      </c>
      <c r="C2166">
        <f>IF(OR($A2166="",screen_FT_reviewer_B!$C2166=""),"",screen_FT_reviewer_B!$C2166)</f>
        <v/>
      </c>
      <c r="D2166">
        <f>IF(OR($A2166="",screen_FT_reviewer_A!$D2166=""),"",screen_FT_reviewer_A!$D2166)</f>
        <v/>
      </c>
      <c r="E2166">
        <f>IF(OR($A2166="",screen_FT_reviewer_B!$D2166=""),"",screen_FT_reviewer_B!$D2166)</f>
        <v/>
      </c>
      <c r="F2166">
        <f>IF(AND(B2166&lt;&gt;"",C2166&lt;&gt;""),1,"")</f>
        <v/>
      </c>
      <c r="G2166">
        <f>IF(F2166=1,IF(B2166=C2166,1,0),"")</f>
        <v/>
      </c>
      <c r="H2166">
        <f>IF(B2166="","",IFERROR(VLOOKUP(B2166,lst_FT_group_map_table,2,FALSE),"INVALID"))</f>
        <v/>
      </c>
      <c r="I2166">
        <f>IF(C2166="","",IFERROR(VLOOKUP(C2166,lst_FT_group_map_table,2,FALSE),"INVALID"))</f>
        <v/>
      </c>
      <c r="J2166">
        <f>IF(F2166=1,IF(H2166=I2166,1,0),"")</f>
        <v/>
      </c>
      <c r="K2166">
        <f>IF(AND(ISNUMBER(MATCH(B2166,lst_FT_sci_excl,0)),ISNUMBER(MATCH(C2166,lst_FT_sci_excl,0))),IF(D2166=E2166,1,0),"")</f>
        <v/>
      </c>
      <c r="L2166">
        <f>IF(OR(G2166=0,K2166=0),1,"")</f>
        <v/>
      </c>
      <c r="M2166">
        <f>IF(L2166=1,COUNTIF($L$2:L2166,1),"")</f>
        <v/>
      </c>
    </row>
    <row r="2167">
      <c r="A2167">
        <f>IF(screen_FT_reviewer_A!$A2167="","",screen_FT_reviewer_A!$A2167)</f>
        <v/>
      </c>
      <c r="B2167">
        <f>IF(OR($A2167="",screen_FT_reviewer_A!$C2167=""),"",screen_FT_reviewer_A!$C2167)</f>
        <v/>
      </c>
      <c r="C2167">
        <f>IF(OR($A2167="",screen_FT_reviewer_B!$C2167=""),"",screen_FT_reviewer_B!$C2167)</f>
        <v/>
      </c>
      <c r="D2167">
        <f>IF(OR($A2167="",screen_FT_reviewer_A!$D2167=""),"",screen_FT_reviewer_A!$D2167)</f>
        <v/>
      </c>
      <c r="E2167">
        <f>IF(OR($A2167="",screen_FT_reviewer_B!$D2167=""),"",screen_FT_reviewer_B!$D2167)</f>
        <v/>
      </c>
      <c r="F2167">
        <f>IF(AND(B2167&lt;&gt;"",C2167&lt;&gt;""),1,"")</f>
        <v/>
      </c>
      <c r="G2167">
        <f>IF(F2167=1,IF(B2167=C2167,1,0),"")</f>
        <v/>
      </c>
      <c r="H2167">
        <f>IF(B2167="","",IFERROR(VLOOKUP(B2167,lst_FT_group_map_table,2,FALSE),"INVALID"))</f>
        <v/>
      </c>
      <c r="I2167">
        <f>IF(C2167="","",IFERROR(VLOOKUP(C2167,lst_FT_group_map_table,2,FALSE),"INVALID"))</f>
        <v/>
      </c>
      <c r="J2167">
        <f>IF(F2167=1,IF(H2167=I2167,1,0),"")</f>
        <v/>
      </c>
      <c r="K2167">
        <f>IF(AND(ISNUMBER(MATCH(B2167,lst_FT_sci_excl,0)),ISNUMBER(MATCH(C2167,lst_FT_sci_excl,0))),IF(D2167=E2167,1,0),"")</f>
        <v/>
      </c>
      <c r="L2167">
        <f>IF(OR(G2167=0,K2167=0),1,"")</f>
        <v/>
      </c>
      <c r="M2167">
        <f>IF(L2167=1,COUNTIF($L$2:L2167,1),"")</f>
        <v/>
      </c>
    </row>
    <row r="2168">
      <c r="A2168">
        <f>IF(screen_FT_reviewer_A!$A2168="","",screen_FT_reviewer_A!$A2168)</f>
        <v/>
      </c>
      <c r="B2168">
        <f>IF(OR($A2168="",screen_FT_reviewer_A!$C2168=""),"",screen_FT_reviewer_A!$C2168)</f>
        <v/>
      </c>
      <c r="C2168">
        <f>IF(OR($A2168="",screen_FT_reviewer_B!$C2168=""),"",screen_FT_reviewer_B!$C2168)</f>
        <v/>
      </c>
      <c r="D2168">
        <f>IF(OR($A2168="",screen_FT_reviewer_A!$D2168=""),"",screen_FT_reviewer_A!$D2168)</f>
        <v/>
      </c>
      <c r="E2168">
        <f>IF(OR($A2168="",screen_FT_reviewer_B!$D2168=""),"",screen_FT_reviewer_B!$D2168)</f>
        <v/>
      </c>
      <c r="F2168">
        <f>IF(AND(B2168&lt;&gt;"",C2168&lt;&gt;""),1,"")</f>
        <v/>
      </c>
      <c r="G2168">
        <f>IF(F2168=1,IF(B2168=C2168,1,0),"")</f>
        <v/>
      </c>
      <c r="H2168">
        <f>IF(B2168="","",IFERROR(VLOOKUP(B2168,lst_FT_group_map_table,2,FALSE),"INVALID"))</f>
        <v/>
      </c>
      <c r="I2168">
        <f>IF(C2168="","",IFERROR(VLOOKUP(C2168,lst_FT_group_map_table,2,FALSE),"INVALID"))</f>
        <v/>
      </c>
      <c r="J2168">
        <f>IF(F2168=1,IF(H2168=I2168,1,0),"")</f>
        <v/>
      </c>
      <c r="K2168">
        <f>IF(AND(ISNUMBER(MATCH(B2168,lst_FT_sci_excl,0)),ISNUMBER(MATCH(C2168,lst_FT_sci_excl,0))),IF(D2168=E2168,1,0),"")</f>
        <v/>
      </c>
      <c r="L2168">
        <f>IF(OR(G2168=0,K2168=0),1,"")</f>
        <v/>
      </c>
      <c r="M2168">
        <f>IF(L2168=1,COUNTIF($L$2:L2168,1),"")</f>
        <v/>
      </c>
    </row>
    <row r="2169">
      <c r="A2169">
        <f>IF(screen_FT_reviewer_A!$A2169="","",screen_FT_reviewer_A!$A2169)</f>
        <v/>
      </c>
      <c r="B2169">
        <f>IF(OR($A2169="",screen_FT_reviewer_A!$C2169=""),"",screen_FT_reviewer_A!$C2169)</f>
        <v/>
      </c>
      <c r="C2169">
        <f>IF(OR($A2169="",screen_FT_reviewer_B!$C2169=""),"",screen_FT_reviewer_B!$C2169)</f>
        <v/>
      </c>
      <c r="D2169">
        <f>IF(OR($A2169="",screen_FT_reviewer_A!$D2169=""),"",screen_FT_reviewer_A!$D2169)</f>
        <v/>
      </c>
      <c r="E2169">
        <f>IF(OR($A2169="",screen_FT_reviewer_B!$D2169=""),"",screen_FT_reviewer_B!$D2169)</f>
        <v/>
      </c>
      <c r="F2169">
        <f>IF(AND(B2169&lt;&gt;"",C2169&lt;&gt;""),1,"")</f>
        <v/>
      </c>
      <c r="G2169">
        <f>IF(F2169=1,IF(B2169=C2169,1,0),"")</f>
        <v/>
      </c>
      <c r="H2169">
        <f>IF(B2169="","",IFERROR(VLOOKUP(B2169,lst_FT_group_map_table,2,FALSE),"INVALID"))</f>
        <v/>
      </c>
      <c r="I2169">
        <f>IF(C2169="","",IFERROR(VLOOKUP(C2169,lst_FT_group_map_table,2,FALSE),"INVALID"))</f>
        <v/>
      </c>
      <c r="J2169">
        <f>IF(F2169=1,IF(H2169=I2169,1,0),"")</f>
        <v/>
      </c>
      <c r="K2169">
        <f>IF(AND(ISNUMBER(MATCH(B2169,lst_FT_sci_excl,0)),ISNUMBER(MATCH(C2169,lst_FT_sci_excl,0))),IF(D2169=E2169,1,0),"")</f>
        <v/>
      </c>
      <c r="L2169">
        <f>IF(OR(G2169=0,K2169=0),1,"")</f>
        <v/>
      </c>
      <c r="M2169">
        <f>IF(L2169=1,COUNTIF($L$2:L2169,1),"")</f>
        <v/>
      </c>
    </row>
    <row r="2170">
      <c r="A2170">
        <f>IF(screen_FT_reviewer_A!$A2170="","",screen_FT_reviewer_A!$A2170)</f>
        <v/>
      </c>
      <c r="B2170">
        <f>IF(OR($A2170="",screen_FT_reviewer_A!$C2170=""),"",screen_FT_reviewer_A!$C2170)</f>
        <v/>
      </c>
      <c r="C2170">
        <f>IF(OR($A2170="",screen_FT_reviewer_B!$C2170=""),"",screen_FT_reviewer_B!$C2170)</f>
        <v/>
      </c>
      <c r="D2170">
        <f>IF(OR($A2170="",screen_FT_reviewer_A!$D2170=""),"",screen_FT_reviewer_A!$D2170)</f>
        <v/>
      </c>
      <c r="E2170">
        <f>IF(OR($A2170="",screen_FT_reviewer_B!$D2170=""),"",screen_FT_reviewer_B!$D2170)</f>
        <v/>
      </c>
      <c r="F2170">
        <f>IF(AND(B2170&lt;&gt;"",C2170&lt;&gt;""),1,"")</f>
        <v/>
      </c>
      <c r="G2170">
        <f>IF(F2170=1,IF(B2170=C2170,1,0),"")</f>
        <v/>
      </c>
      <c r="H2170">
        <f>IF(B2170="","",IFERROR(VLOOKUP(B2170,lst_FT_group_map_table,2,FALSE),"INVALID"))</f>
        <v/>
      </c>
      <c r="I2170">
        <f>IF(C2170="","",IFERROR(VLOOKUP(C2170,lst_FT_group_map_table,2,FALSE),"INVALID"))</f>
        <v/>
      </c>
      <c r="J2170">
        <f>IF(F2170=1,IF(H2170=I2170,1,0),"")</f>
        <v/>
      </c>
      <c r="K2170">
        <f>IF(AND(ISNUMBER(MATCH(B2170,lst_FT_sci_excl,0)),ISNUMBER(MATCH(C2170,lst_FT_sci_excl,0))),IF(D2170=E2170,1,0),"")</f>
        <v/>
      </c>
      <c r="L2170">
        <f>IF(OR(G2170=0,K2170=0),1,"")</f>
        <v/>
      </c>
      <c r="M2170">
        <f>IF(L2170=1,COUNTIF($L$2:L2170,1),"")</f>
        <v/>
      </c>
    </row>
    <row r="2171">
      <c r="A2171">
        <f>IF(screen_FT_reviewer_A!$A2171="","",screen_FT_reviewer_A!$A2171)</f>
        <v/>
      </c>
      <c r="B2171">
        <f>IF(OR($A2171="",screen_FT_reviewer_A!$C2171=""),"",screen_FT_reviewer_A!$C2171)</f>
        <v/>
      </c>
      <c r="C2171">
        <f>IF(OR($A2171="",screen_FT_reviewer_B!$C2171=""),"",screen_FT_reviewer_B!$C2171)</f>
        <v/>
      </c>
      <c r="D2171">
        <f>IF(OR($A2171="",screen_FT_reviewer_A!$D2171=""),"",screen_FT_reviewer_A!$D2171)</f>
        <v/>
      </c>
      <c r="E2171">
        <f>IF(OR($A2171="",screen_FT_reviewer_B!$D2171=""),"",screen_FT_reviewer_B!$D2171)</f>
        <v/>
      </c>
      <c r="F2171">
        <f>IF(AND(B2171&lt;&gt;"",C2171&lt;&gt;""),1,"")</f>
        <v/>
      </c>
      <c r="G2171">
        <f>IF(F2171=1,IF(B2171=C2171,1,0),"")</f>
        <v/>
      </c>
      <c r="H2171">
        <f>IF(B2171="","",IFERROR(VLOOKUP(B2171,lst_FT_group_map_table,2,FALSE),"INVALID"))</f>
        <v/>
      </c>
      <c r="I2171">
        <f>IF(C2171="","",IFERROR(VLOOKUP(C2171,lst_FT_group_map_table,2,FALSE),"INVALID"))</f>
        <v/>
      </c>
      <c r="J2171">
        <f>IF(F2171=1,IF(H2171=I2171,1,0),"")</f>
        <v/>
      </c>
      <c r="K2171">
        <f>IF(AND(ISNUMBER(MATCH(B2171,lst_FT_sci_excl,0)),ISNUMBER(MATCH(C2171,lst_FT_sci_excl,0))),IF(D2171=E2171,1,0),"")</f>
        <v/>
      </c>
      <c r="L2171">
        <f>IF(OR(G2171=0,K2171=0),1,"")</f>
        <v/>
      </c>
      <c r="M2171">
        <f>IF(L2171=1,COUNTIF($L$2:L2171,1),"")</f>
        <v/>
      </c>
    </row>
    <row r="2172">
      <c r="A2172">
        <f>IF(screen_FT_reviewer_A!$A2172="","",screen_FT_reviewer_A!$A2172)</f>
        <v/>
      </c>
      <c r="B2172">
        <f>IF(OR($A2172="",screen_FT_reviewer_A!$C2172=""),"",screen_FT_reviewer_A!$C2172)</f>
        <v/>
      </c>
      <c r="C2172">
        <f>IF(OR($A2172="",screen_FT_reviewer_B!$C2172=""),"",screen_FT_reviewer_B!$C2172)</f>
        <v/>
      </c>
      <c r="D2172">
        <f>IF(OR($A2172="",screen_FT_reviewer_A!$D2172=""),"",screen_FT_reviewer_A!$D2172)</f>
        <v/>
      </c>
      <c r="E2172">
        <f>IF(OR($A2172="",screen_FT_reviewer_B!$D2172=""),"",screen_FT_reviewer_B!$D2172)</f>
        <v/>
      </c>
      <c r="F2172">
        <f>IF(AND(B2172&lt;&gt;"",C2172&lt;&gt;""),1,"")</f>
        <v/>
      </c>
      <c r="G2172">
        <f>IF(F2172=1,IF(B2172=C2172,1,0),"")</f>
        <v/>
      </c>
      <c r="H2172">
        <f>IF(B2172="","",IFERROR(VLOOKUP(B2172,lst_FT_group_map_table,2,FALSE),"INVALID"))</f>
        <v/>
      </c>
      <c r="I2172">
        <f>IF(C2172="","",IFERROR(VLOOKUP(C2172,lst_FT_group_map_table,2,FALSE),"INVALID"))</f>
        <v/>
      </c>
      <c r="J2172">
        <f>IF(F2172=1,IF(H2172=I2172,1,0),"")</f>
        <v/>
      </c>
      <c r="K2172">
        <f>IF(AND(ISNUMBER(MATCH(B2172,lst_FT_sci_excl,0)),ISNUMBER(MATCH(C2172,lst_FT_sci_excl,0))),IF(D2172=E2172,1,0),"")</f>
        <v/>
      </c>
      <c r="L2172">
        <f>IF(OR(G2172=0,K2172=0),1,"")</f>
        <v/>
      </c>
      <c r="M2172">
        <f>IF(L2172=1,COUNTIF($L$2:L2172,1),"")</f>
        <v/>
      </c>
    </row>
    <row r="2173">
      <c r="A2173">
        <f>IF(screen_FT_reviewer_A!$A2173="","",screen_FT_reviewer_A!$A2173)</f>
        <v/>
      </c>
      <c r="B2173">
        <f>IF(OR($A2173="",screen_FT_reviewer_A!$C2173=""),"",screen_FT_reviewer_A!$C2173)</f>
        <v/>
      </c>
      <c r="C2173">
        <f>IF(OR($A2173="",screen_FT_reviewer_B!$C2173=""),"",screen_FT_reviewer_B!$C2173)</f>
        <v/>
      </c>
      <c r="D2173">
        <f>IF(OR($A2173="",screen_FT_reviewer_A!$D2173=""),"",screen_FT_reviewer_A!$D2173)</f>
        <v/>
      </c>
      <c r="E2173">
        <f>IF(OR($A2173="",screen_FT_reviewer_B!$D2173=""),"",screen_FT_reviewer_B!$D2173)</f>
        <v/>
      </c>
      <c r="F2173">
        <f>IF(AND(B2173&lt;&gt;"",C2173&lt;&gt;""),1,"")</f>
        <v/>
      </c>
      <c r="G2173">
        <f>IF(F2173=1,IF(B2173=C2173,1,0),"")</f>
        <v/>
      </c>
      <c r="H2173">
        <f>IF(B2173="","",IFERROR(VLOOKUP(B2173,lst_FT_group_map_table,2,FALSE),"INVALID"))</f>
        <v/>
      </c>
      <c r="I2173">
        <f>IF(C2173="","",IFERROR(VLOOKUP(C2173,lst_FT_group_map_table,2,FALSE),"INVALID"))</f>
        <v/>
      </c>
      <c r="J2173">
        <f>IF(F2173=1,IF(H2173=I2173,1,0),"")</f>
        <v/>
      </c>
      <c r="K2173">
        <f>IF(AND(ISNUMBER(MATCH(B2173,lst_FT_sci_excl,0)),ISNUMBER(MATCH(C2173,lst_FT_sci_excl,0))),IF(D2173=E2173,1,0),"")</f>
        <v/>
      </c>
      <c r="L2173">
        <f>IF(OR(G2173=0,K2173=0),1,"")</f>
        <v/>
      </c>
      <c r="M2173">
        <f>IF(L2173=1,COUNTIF($L$2:L2173,1),"")</f>
        <v/>
      </c>
    </row>
    <row r="2174">
      <c r="A2174">
        <f>IF(screen_FT_reviewer_A!$A2174="","",screen_FT_reviewer_A!$A2174)</f>
        <v/>
      </c>
      <c r="B2174">
        <f>IF(OR($A2174="",screen_FT_reviewer_A!$C2174=""),"",screen_FT_reviewer_A!$C2174)</f>
        <v/>
      </c>
      <c r="C2174">
        <f>IF(OR($A2174="",screen_FT_reviewer_B!$C2174=""),"",screen_FT_reviewer_B!$C2174)</f>
        <v/>
      </c>
      <c r="D2174">
        <f>IF(OR($A2174="",screen_FT_reviewer_A!$D2174=""),"",screen_FT_reviewer_A!$D2174)</f>
        <v/>
      </c>
      <c r="E2174">
        <f>IF(OR($A2174="",screen_FT_reviewer_B!$D2174=""),"",screen_FT_reviewer_B!$D2174)</f>
        <v/>
      </c>
      <c r="F2174">
        <f>IF(AND(B2174&lt;&gt;"",C2174&lt;&gt;""),1,"")</f>
        <v/>
      </c>
      <c r="G2174">
        <f>IF(F2174=1,IF(B2174=C2174,1,0),"")</f>
        <v/>
      </c>
      <c r="H2174">
        <f>IF(B2174="","",IFERROR(VLOOKUP(B2174,lst_FT_group_map_table,2,FALSE),"INVALID"))</f>
        <v/>
      </c>
      <c r="I2174">
        <f>IF(C2174="","",IFERROR(VLOOKUP(C2174,lst_FT_group_map_table,2,FALSE),"INVALID"))</f>
        <v/>
      </c>
      <c r="J2174">
        <f>IF(F2174=1,IF(H2174=I2174,1,0),"")</f>
        <v/>
      </c>
      <c r="K2174">
        <f>IF(AND(ISNUMBER(MATCH(B2174,lst_FT_sci_excl,0)),ISNUMBER(MATCH(C2174,lst_FT_sci_excl,0))),IF(D2174=E2174,1,0),"")</f>
        <v/>
      </c>
      <c r="L2174">
        <f>IF(OR(G2174=0,K2174=0),1,"")</f>
        <v/>
      </c>
      <c r="M2174">
        <f>IF(L2174=1,COUNTIF($L$2:L2174,1),"")</f>
        <v/>
      </c>
    </row>
    <row r="2175">
      <c r="A2175">
        <f>IF(screen_FT_reviewer_A!$A2175="","",screen_FT_reviewer_A!$A2175)</f>
        <v/>
      </c>
      <c r="B2175">
        <f>IF(OR($A2175="",screen_FT_reviewer_A!$C2175=""),"",screen_FT_reviewer_A!$C2175)</f>
        <v/>
      </c>
      <c r="C2175">
        <f>IF(OR($A2175="",screen_FT_reviewer_B!$C2175=""),"",screen_FT_reviewer_B!$C2175)</f>
        <v/>
      </c>
      <c r="D2175">
        <f>IF(OR($A2175="",screen_FT_reviewer_A!$D2175=""),"",screen_FT_reviewer_A!$D2175)</f>
        <v/>
      </c>
      <c r="E2175">
        <f>IF(OR($A2175="",screen_FT_reviewer_B!$D2175=""),"",screen_FT_reviewer_B!$D2175)</f>
        <v/>
      </c>
      <c r="F2175">
        <f>IF(AND(B2175&lt;&gt;"",C2175&lt;&gt;""),1,"")</f>
        <v/>
      </c>
      <c r="G2175">
        <f>IF(F2175=1,IF(B2175=C2175,1,0),"")</f>
        <v/>
      </c>
      <c r="H2175">
        <f>IF(B2175="","",IFERROR(VLOOKUP(B2175,lst_FT_group_map_table,2,FALSE),"INVALID"))</f>
        <v/>
      </c>
      <c r="I2175">
        <f>IF(C2175="","",IFERROR(VLOOKUP(C2175,lst_FT_group_map_table,2,FALSE),"INVALID"))</f>
        <v/>
      </c>
      <c r="J2175">
        <f>IF(F2175=1,IF(H2175=I2175,1,0),"")</f>
        <v/>
      </c>
      <c r="K2175">
        <f>IF(AND(ISNUMBER(MATCH(B2175,lst_FT_sci_excl,0)),ISNUMBER(MATCH(C2175,lst_FT_sci_excl,0))),IF(D2175=E2175,1,0),"")</f>
        <v/>
      </c>
      <c r="L2175">
        <f>IF(OR(G2175=0,K2175=0),1,"")</f>
        <v/>
      </c>
      <c r="M2175">
        <f>IF(L2175=1,COUNTIF($L$2:L2175,1),"")</f>
        <v/>
      </c>
    </row>
    <row r="2176">
      <c r="A2176">
        <f>IF(screen_FT_reviewer_A!$A2176="","",screen_FT_reviewer_A!$A2176)</f>
        <v/>
      </c>
      <c r="B2176">
        <f>IF(OR($A2176="",screen_FT_reviewer_A!$C2176=""),"",screen_FT_reviewer_A!$C2176)</f>
        <v/>
      </c>
      <c r="C2176">
        <f>IF(OR($A2176="",screen_FT_reviewer_B!$C2176=""),"",screen_FT_reviewer_B!$C2176)</f>
        <v/>
      </c>
      <c r="D2176">
        <f>IF(OR($A2176="",screen_FT_reviewer_A!$D2176=""),"",screen_FT_reviewer_A!$D2176)</f>
        <v/>
      </c>
      <c r="E2176">
        <f>IF(OR($A2176="",screen_FT_reviewer_B!$D2176=""),"",screen_FT_reviewer_B!$D2176)</f>
        <v/>
      </c>
      <c r="F2176">
        <f>IF(AND(B2176&lt;&gt;"",C2176&lt;&gt;""),1,"")</f>
        <v/>
      </c>
      <c r="G2176">
        <f>IF(F2176=1,IF(B2176=C2176,1,0),"")</f>
        <v/>
      </c>
      <c r="H2176">
        <f>IF(B2176="","",IFERROR(VLOOKUP(B2176,lst_FT_group_map_table,2,FALSE),"INVALID"))</f>
        <v/>
      </c>
      <c r="I2176">
        <f>IF(C2176="","",IFERROR(VLOOKUP(C2176,lst_FT_group_map_table,2,FALSE),"INVALID"))</f>
        <v/>
      </c>
      <c r="J2176">
        <f>IF(F2176=1,IF(H2176=I2176,1,0),"")</f>
        <v/>
      </c>
      <c r="K2176">
        <f>IF(AND(ISNUMBER(MATCH(B2176,lst_FT_sci_excl,0)),ISNUMBER(MATCH(C2176,lst_FT_sci_excl,0))),IF(D2176=E2176,1,0),"")</f>
        <v/>
      </c>
      <c r="L2176">
        <f>IF(OR(G2176=0,K2176=0),1,"")</f>
        <v/>
      </c>
      <c r="M2176">
        <f>IF(L2176=1,COUNTIF($L$2:L2176,1),"")</f>
        <v/>
      </c>
    </row>
    <row r="2177">
      <c r="A2177">
        <f>IF(screen_FT_reviewer_A!$A2177="","",screen_FT_reviewer_A!$A2177)</f>
        <v/>
      </c>
      <c r="B2177">
        <f>IF(OR($A2177="",screen_FT_reviewer_A!$C2177=""),"",screen_FT_reviewer_A!$C2177)</f>
        <v/>
      </c>
      <c r="C2177">
        <f>IF(OR($A2177="",screen_FT_reviewer_B!$C2177=""),"",screen_FT_reviewer_B!$C2177)</f>
        <v/>
      </c>
      <c r="D2177">
        <f>IF(OR($A2177="",screen_FT_reviewer_A!$D2177=""),"",screen_FT_reviewer_A!$D2177)</f>
        <v/>
      </c>
      <c r="E2177">
        <f>IF(OR($A2177="",screen_FT_reviewer_B!$D2177=""),"",screen_FT_reviewer_B!$D2177)</f>
        <v/>
      </c>
      <c r="F2177">
        <f>IF(AND(B2177&lt;&gt;"",C2177&lt;&gt;""),1,"")</f>
        <v/>
      </c>
      <c r="G2177">
        <f>IF(F2177=1,IF(B2177=C2177,1,0),"")</f>
        <v/>
      </c>
      <c r="H2177">
        <f>IF(B2177="","",IFERROR(VLOOKUP(B2177,lst_FT_group_map_table,2,FALSE),"INVALID"))</f>
        <v/>
      </c>
      <c r="I2177">
        <f>IF(C2177="","",IFERROR(VLOOKUP(C2177,lst_FT_group_map_table,2,FALSE),"INVALID"))</f>
        <v/>
      </c>
      <c r="J2177">
        <f>IF(F2177=1,IF(H2177=I2177,1,0),"")</f>
        <v/>
      </c>
      <c r="K2177">
        <f>IF(AND(ISNUMBER(MATCH(B2177,lst_FT_sci_excl,0)),ISNUMBER(MATCH(C2177,lst_FT_sci_excl,0))),IF(D2177=E2177,1,0),"")</f>
        <v/>
      </c>
      <c r="L2177">
        <f>IF(OR(G2177=0,K2177=0),1,"")</f>
        <v/>
      </c>
      <c r="M2177">
        <f>IF(L2177=1,COUNTIF($L$2:L2177,1),"")</f>
        <v/>
      </c>
    </row>
    <row r="2178">
      <c r="A2178">
        <f>IF(screen_FT_reviewer_A!$A2178="","",screen_FT_reviewer_A!$A2178)</f>
        <v/>
      </c>
      <c r="B2178">
        <f>IF(OR($A2178="",screen_FT_reviewer_A!$C2178=""),"",screen_FT_reviewer_A!$C2178)</f>
        <v/>
      </c>
      <c r="C2178">
        <f>IF(OR($A2178="",screen_FT_reviewer_B!$C2178=""),"",screen_FT_reviewer_B!$C2178)</f>
        <v/>
      </c>
      <c r="D2178">
        <f>IF(OR($A2178="",screen_FT_reviewer_A!$D2178=""),"",screen_FT_reviewer_A!$D2178)</f>
        <v/>
      </c>
      <c r="E2178">
        <f>IF(OR($A2178="",screen_FT_reviewer_B!$D2178=""),"",screen_FT_reviewer_B!$D2178)</f>
        <v/>
      </c>
      <c r="F2178">
        <f>IF(AND(B2178&lt;&gt;"",C2178&lt;&gt;""),1,"")</f>
        <v/>
      </c>
      <c r="G2178">
        <f>IF(F2178=1,IF(B2178=C2178,1,0),"")</f>
        <v/>
      </c>
      <c r="H2178">
        <f>IF(B2178="","",IFERROR(VLOOKUP(B2178,lst_FT_group_map_table,2,FALSE),"INVALID"))</f>
        <v/>
      </c>
      <c r="I2178">
        <f>IF(C2178="","",IFERROR(VLOOKUP(C2178,lst_FT_group_map_table,2,FALSE),"INVALID"))</f>
        <v/>
      </c>
      <c r="J2178">
        <f>IF(F2178=1,IF(H2178=I2178,1,0),"")</f>
        <v/>
      </c>
      <c r="K2178">
        <f>IF(AND(ISNUMBER(MATCH(B2178,lst_FT_sci_excl,0)),ISNUMBER(MATCH(C2178,lst_FT_sci_excl,0))),IF(D2178=E2178,1,0),"")</f>
        <v/>
      </c>
      <c r="L2178">
        <f>IF(OR(G2178=0,K2178=0),1,"")</f>
        <v/>
      </c>
      <c r="M2178">
        <f>IF(L2178=1,COUNTIF($L$2:L2178,1),"")</f>
        <v/>
      </c>
    </row>
    <row r="2179">
      <c r="A2179">
        <f>IF(screen_FT_reviewer_A!$A2179="","",screen_FT_reviewer_A!$A2179)</f>
        <v/>
      </c>
      <c r="B2179">
        <f>IF(OR($A2179="",screen_FT_reviewer_A!$C2179=""),"",screen_FT_reviewer_A!$C2179)</f>
        <v/>
      </c>
      <c r="C2179">
        <f>IF(OR($A2179="",screen_FT_reviewer_B!$C2179=""),"",screen_FT_reviewer_B!$C2179)</f>
        <v/>
      </c>
      <c r="D2179">
        <f>IF(OR($A2179="",screen_FT_reviewer_A!$D2179=""),"",screen_FT_reviewer_A!$D2179)</f>
        <v/>
      </c>
      <c r="E2179">
        <f>IF(OR($A2179="",screen_FT_reviewer_B!$D2179=""),"",screen_FT_reviewer_B!$D2179)</f>
        <v/>
      </c>
      <c r="F2179">
        <f>IF(AND(B2179&lt;&gt;"",C2179&lt;&gt;""),1,"")</f>
        <v/>
      </c>
      <c r="G2179">
        <f>IF(F2179=1,IF(B2179=C2179,1,0),"")</f>
        <v/>
      </c>
      <c r="H2179">
        <f>IF(B2179="","",IFERROR(VLOOKUP(B2179,lst_FT_group_map_table,2,FALSE),"INVALID"))</f>
        <v/>
      </c>
      <c r="I2179">
        <f>IF(C2179="","",IFERROR(VLOOKUP(C2179,lst_FT_group_map_table,2,FALSE),"INVALID"))</f>
        <v/>
      </c>
      <c r="J2179">
        <f>IF(F2179=1,IF(H2179=I2179,1,0),"")</f>
        <v/>
      </c>
      <c r="K2179">
        <f>IF(AND(ISNUMBER(MATCH(B2179,lst_FT_sci_excl,0)),ISNUMBER(MATCH(C2179,lst_FT_sci_excl,0))),IF(D2179=E2179,1,0),"")</f>
        <v/>
      </c>
      <c r="L2179">
        <f>IF(OR(G2179=0,K2179=0),1,"")</f>
        <v/>
      </c>
      <c r="M2179">
        <f>IF(L2179=1,COUNTIF($L$2:L2179,1),"")</f>
        <v/>
      </c>
    </row>
    <row r="2180">
      <c r="A2180">
        <f>IF(screen_FT_reviewer_A!$A2180="","",screen_FT_reviewer_A!$A2180)</f>
        <v/>
      </c>
      <c r="B2180">
        <f>IF(OR($A2180="",screen_FT_reviewer_A!$C2180=""),"",screen_FT_reviewer_A!$C2180)</f>
        <v/>
      </c>
      <c r="C2180">
        <f>IF(OR($A2180="",screen_FT_reviewer_B!$C2180=""),"",screen_FT_reviewer_B!$C2180)</f>
        <v/>
      </c>
      <c r="D2180">
        <f>IF(OR($A2180="",screen_FT_reviewer_A!$D2180=""),"",screen_FT_reviewer_A!$D2180)</f>
        <v/>
      </c>
      <c r="E2180">
        <f>IF(OR($A2180="",screen_FT_reviewer_B!$D2180=""),"",screen_FT_reviewer_B!$D2180)</f>
        <v/>
      </c>
      <c r="F2180">
        <f>IF(AND(B2180&lt;&gt;"",C2180&lt;&gt;""),1,"")</f>
        <v/>
      </c>
      <c r="G2180">
        <f>IF(F2180=1,IF(B2180=C2180,1,0),"")</f>
        <v/>
      </c>
      <c r="H2180">
        <f>IF(B2180="","",IFERROR(VLOOKUP(B2180,lst_FT_group_map_table,2,FALSE),"INVALID"))</f>
        <v/>
      </c>
      <c r="I2180">
        <f>IF(C2180="","",IFERROR(VLOOKUP(C2180,lst_FT_group_map_table,2,FALSE),"INVALID"))</f>
        <v/>
      </c>
      <c r="J2180">
        <f>IF(F2180=1,IF(H2180=I2180,1,0),"")</f>
        <v/>
      </c>
      <c r="K2180">
        <f>IF(AND(ISNUMBER(MATCH(B2180,lst_FT_sci_excl,0)),ISNUMBER(MATCH(C2180,lst_FT_sci_excl,0))),IF(D2180=E2180,1,0),"")</f>
        <v/>
      </c>
      <c r="L2180">
        <f>IF(OR(G2180=0,K2180=0),1,"")</f>
        <v/>
      </c>
      <c r="M2180">
        <f>IF(L2180=1,COUNTIF($L$2:L2180,1),"")</f>
        <v/>
      </c>
    </row>
    <row r="2181">
      <c r="A2181">
        <f>IF(screen_FT_reviewer_A!$A2181="","",screen_FT_reviewer_A!$A2181)</f>
        <v/>
      </c>
      <c r="B2181">
        <f>IF(OR($A2181="",screen_FT_reviewer_A!$C2181=""),"",screen_FT_reviewer_A!$C2181)</f>
        <v/>
      </c>
      <c r="C2181">
        <f>IF(OR($A2181="",screen_FT_reviewer_B!$C2181=""),"",screen_FT_reviewer_B!$C2181)</f>
        <v/>
      </c>
      <c r="D2181">
        <f>IF(OR($A2181="",screen_FT_reviewer_A!$D2181=""),"",screen_FT_reviewer_A!$D2181)</f>
        <v/>
      </c>
      <c r="E2181">
        <f>IF(OR($A2181="",screen_FT_reviewer_B!$D2181=""),"",screen_FT_reviewer_B!$D2181)</f>
        <v/>
      </c>
      <c r="F2181">
        <f>IF(AND(B2181&lt;&gt;"",C2181&lt;&gt;""),1,"")</f>
        <v/>
      </c>
      <c r="G2181">
        <f>IF(F2181=1,IF(B2181=C2181,1,0),"")</f>
        <v/>
      </c>
      <c r="H2181">
        <f>IF(B2181="","",IFERROR(VLOOKUP(B2181,lst_FT_group_map_table,2,FALSE),"INVALID"))</f>
        <v/>
      </c>
      <c r="I2181">
        <f>IF(C2181="","",IFERROR(VLOOKUP(C2181,lst_FT_group_map_table,2,FALSE),"INVALID"))</f>
        <v/>
      </c>
      <c r="J2181">
        <f>IF(F2181=1,IF(H2181=I2181,1,0),"")</f>
        <v/>
      </c>
      <c r="K2181">
        <f>IF(AND(ISNUMBER(MATCH(B2181,lst_FT_sci_excl,0)),ISNUMBER(MATCH(C2181,lst_FT_sci_excl,0))),IF(D2181=E2181,1,0),"")</f>
        <v/>
      </c>
      <c r="L2181">
        <f>IF(OR(G2181=0,K2181=0),1,"")</f>
        <v/>
      </c>
      <c r="M2181">
        <f>IF(L2181=1,COUNTIF($L$2:L2181,1),"")</f>
        <v/>
      </c>
    </row>
    <row r="2182">
      <c r="A2182">
        <f>IF(screen_FT_reviewer_A!$A2182="","",screen_FT_reviewer_A!$A2182)</f>
        <v/>
      </c>
      <c r="B2182">
        <f>IF(OR($A2182="",screen_FT_reviewer_A!$C2182=""),"",screen_FT_reviewer_A!$C2182)</f>
        <v/>
      </c>
      <c r="C2182">
        <f>IF(OR($A2182="",screen_FT_reviewer_B!$C2182=""),"",screen_FT_reviewer_B!$C2182)</f>
        <v/>
      </c>
      <c r="D2182">
        <f>IF(OR($A2182="",screen_FT_reviewer_A!$D2182=""),"",screen_FT_reviewer_A!$D2182)</f>
        <v/>
      </c>
      <c r="E2182">
        <f>IF(OR($A2182="",screen_FT_reviewer_B!$D2182=""),"",screen_FT_reviewer_B!$D2182)</f>
        <v/>
      </c>
      <c r="F2182">
        <f>IF(AND(B2182&lt;&gt;"",C2182&lt;&gt;""),1,"")</f>
        <v/>
      </c>
      <c r="G2182">
        <f>IF(F2182=1,IF(B2182=C2182,1,0),"")</f>
        <v/>
      </c>
      <c r="H2182">
        <f>IF(B2182="","",IFERROR(VLOOKUP(B2182,lst_FT_group_map_table,2,FALSE),"INVALID"))</f>
        <v/>
      </c>
      <c r="I2182">
        <f>IF(C2182="","",IFERROR(VLOOKUP(C2182,lst_FT_group_map_table,2,FALSE),"INVALID"))</f>
        <v/>
      </c>
      <c r="J2182">
        <f>IF(F2182=1,IF(H2182=I2182,1,0),"")</f>
        <v/>
      </c>
      <c r="K2182">
        <f>IF(AND(ISNUMBER(MATCH(B2182,lst_FT_sci_excl,0)),ISNUMBER(MATCH(C2182,lst_FT_sci_excl,0))),IF(D2182=E2182,1,0),"")</f>
        <v/>
      </c>
      <c r="L2182">
        <f>IF(OR(G2182=0,K2182=0),1,"")</f>
        <v/>
      </c>
      <c r="M2182">
        <f>IF(L2182=1,COUNTIF($L$2:L2182,1),"")</f>
        <v/>
      </c>
    </row>
    <row r="2183">
      <c r="A2183">
        <f>IF(screen_FT_reviewer_A!$A2183="","",screen_FT_reviewer_A!$A2183)</f>
        <v/>
      </c>
      <c r="B2183">
        <f>IF(OR($A2183="",screen_FT_reviewer_A!$C2183=""),"",screen_FT_reviewer_A!$C2183)</f>
        <v/>
      </c>
      <c r="C2183">
        <f>IF(OR($A2183="",screen_FT_reviewer_B!$C2183=""),"",screen_FT_reviewer_B!$C2183)</f>
        <v/>
      </c>
      <c r="D2183">
        <f>IF(OR($A2183="",screen_FT_reviewer_A!$D2183=""),"",screen_FT_reviewer_A!$D2183)</f>
        <v/>
      </c>
      <c r="E2183">
        <f>IF(OR($A2183="",screen_FT_reviewer_B!$D2183=""),"",screen_FT_reviewer_B!$D2183)</f>
        <v/>
      </c>
      <c r="F2183">
        <f>IF(AND(B2183&lt;&gt;"",C2183&lt;&gt;""),1,"")</f>
        <v/>
      </c>
      <c r="G2183">
        <f>IF(F2183=1,IF(B2183=C2183,1,0),"")</f>
        <v/>
      </c>
      <c r="H2183">
        <f>IF(B2183="","",IFERROR(VLOOKUP(B2183,lst_FT_group_map_table,2,FALSE),"INVALID"))</f>
        <v/>
      </c>
      <c r="I2183">
        <f>IF(C2183="","",IFERROR(VLOOKUP(C2183,lst_FT_group_map_table,2,FALSE),"INVALID"))</f>
        <v/>
      </c>
      <c r="J2183">
        <f>IF(F2183=1,IF(H2183=I2183,1,0),"")</f>
        <v/>
      </c>
      <c r="K2183">
        <f>IF(AND(ISNUMBER(MATCH(B2183,lst_FT_sci_excl,0)),ISNUMBER(MATCH(C2183,lst_FT_sci_excl,0))),IF(D2183=E2183,1,0),"")</f>
        <v/>
      </c>
      <c r="L2183">
        <f>IF(OR(G2183=0,K2183=0),1,"")</f>
        <v/>
      </c>
      <c r="M2183">
        <f>IF(L2183=1,COUNTIF($L$2:L2183,1),"")</f>
        <v/>
      </c>
    </row>
    <row r="2184">
      <c r="A2184">
        <f>IF(screen_FT_reviewer_A!$A2184="","",screen_FT_reviewer_A!$A2184)</f>
        <v/>
      </c>
      <c r="B2184">
        <f>IF(OR($A2184="",screen_FT_reviewer_A!$C2184=""),"",screen_FT_reviewer_A!$C2184)</f>
        <v/>
      </c>
      <c r="C2184">
        <f>IF(OR($A2184="",screen_FT_reviewer_B!$C2184=""),"",screen_FT_reviewer_B!$C2184)</f>
        <v/>
      </c>
      <c r="D2184">
        <f>IF(OR($A2184="",screen_FT_reviewer_A!$D2184=""),"",screen_FT_reviewer_A!$D2184)</f>
        <v/>
      </c>
      <c r="E2184">
        <f>IF(OR($A2184="",screen_FT_reviewer_B!$D2184=""),"",screen_FT_reviewer_B!$D2184)</f>
        <v/>
      </c>
      <c r="F2184">
        <f>IF(AND(B2184&lt;&gt;"",C2184&lt;&gt;""),1,"")</f>
        <v/>
      </c>
      <c r="G2184">
        <f>IF(F2184=1,IF(B2184=C2184,1,0),"")</f>
        <v/>
      </c>
      <c r="H2184">
        <f>IF(B2184="","",IFERROR(VLOOKUP(B2184,lst_FT_group_map_table,2,FALSE),"INVALID"))</f>
        <v/>
      </c>
      <c r="I2184">
        <f>IF(C2184="","",IFERROR(VLOOKUP(C2184,lst_FT_group_map_table,2,FALSE),"INVALID"))</f>
        <v/>
      </c>
      <c r="J2184">
        <f>IF(F2184=1,IF(H2184=I2184,1,0),"")</f>
        <v/>
      </c>
      <c r="K2184">
        <f>IF(AND(ISNUMBER(MATCH(B2184,lst_FT_sci_excl,0)),ISNUMBER(MATCH(C2184,lst_FT_sci_excl,0))),IF(D2184=E2184,1,0),"")</f>
        <v/>
      </c>
      <c r="L2184">
        <f>IF(OR(G2184=0,K2184=0),1,"")</f>
        <v/>
      </c>
      <c r="M2184">
        <f>IF(L2184=1,COUNTIF($L$2:L2184,1),"")</f>
        <v/>
      </c>
    </row>
    <row r="2185">
      <c r="A2185">
        <f>IF(screen_FT_reviewer_A!$A2185="","",screen_FT_reviewer_A!$A2185)</f>
        <v/>
      </c>
      <c r="B2185">
        <f>IF(OR($A2185="",screen_FT_reviewer_A!$C2185=""),"",screen_FT_reviewer_A!$C2185)</f>
        <v/>
      </c>
      <c r="C2185">
        <f>IF(OR($A2185="",screen_FT_reviewer_B!$C2185=""),"",screen_FT_reviewer_B!$C2185)</f>
        <v/>
      </c>
      <c r="D2185">
        <f>IF(OR($A2185="",screen_FT_reviewer_A!$D2185=""),"",screen_FT_reviewer_A!$D2185)</f>
        <v/>
      </c>
      <c r="E2185">
        <f>IF(OR($A2185="",screen_FT_reviewer_B!$D2185=""),"",screen_FT_reviewer_B!$D2185)</f>
        <v/>
      </c>
      <c r="F2185">
        <f>IF(AND(B2185&lt;&gt;"",C2185&lt;&gt;""),1,"")</f>
        <v/>
      </c>
      <c r="G2185">
        <f>IF(F2185=1,IF(B2185=C2185,1,0),"")</f>
        <v/>
      </c>
      <c r="H2185">
        <f>IF(B2185="","",IFERROR(VLOOKUP(B2185,lst_FT_group_map_table,2,FALSE),"INVALID"))</f>
        <v/>
      </c>
      <c r="I2185">
        <f>IF(C2185="","",IFERROR(VLOOKUP(C2185,lst_FT_group_map_table,2,FALSE),"INVALID"))</f>
        <v/>
      </c>
      <c r="J2185">
        <f>IF(F2185=1,IF(H2185=I2185,1,0),"")</f>
        <v/>
      </c>
      <c r="K2185">
        <f>IF(AND(ISNUMBER(MATCH(B2185,lst_FT_sci_excl,0)),ISNUMBER(MATCH(C2185,lst_FT_sci_excl,0))),IF(D2185=E2185,1,0),"")</f>
        <v/>
      </c>
      <c r="L2185">
        <f>IF(OR(G2185=0,K2185=0),1,"")</f>
        <v/>
      </c>
      <c r="M2185">
        <f>IF(L2185=1,COUNTIF($L$2:L2185,1),"")</f>
        <v/>
      </c>
    </row>
    <row r="2186">
      <c r="A2186">
        <f>IF(screen_FT_reviewer_A!$A2186="","",screen_FT_reviewer_A!$A2186)</f>
        <v/>
      </c>
      <c r="B2186">
        <f>IF(OR($A2186="",screen_FT_reviewer_A!$C2186=""),"",screen_FT_reviewer_A!$C2186)</f>
        <v/>
      </c>
      <c r="C2186">
        <f>IF(OR($A2186="",screen_FT_reviewer_B!$C2186=""),"",screen_FT_reviewer_B!$C2186)</f>
        <v/>
      </c>
      <c r="D2186">
        <f>IF(OR($A2186="",screen_FT_reviewer_A!$D2186=""),"",screen_FT_reviewer_A!$D2186)</f>
        <v/>
      </c>
      <c r="E2186">
        <f>IF(OR($A2186="",screen_FT_reviewer_B!$D2186=""),"",screen_FT_reviewer_B!$D2186)</f>
        <v/>
      </c>
      <c r="F2186">
        <f>IF(AND(B2186&lt;&gt;"",C2186&lt;&gt;""),1,"")</f>
        <v/>
      </c>
      <c r="G2186">
        <f>IF(F2186=1,IF(B2186=C2186,1,0),"")</f>
        <v/>
      </c>
      <c r="H2186">
        <f>IF(B2186="","",IFERROR(VLOOKUP(B2186,lst_FT_group_map_table,2,FALSE),"INVALID"))</f>
        <v/>
      </c>
      <c r="I2186">
        <f>IF(C2186="","",IFERROR(VLOOKUP(C2186,lst_FT_group_map_table,2,FALSE),"INVALID"))</f>
        <v/>
      </c>
      <c r="J2186">
        <f>IF(F2186=1,IF(H2186=I2186,1,0),"")</f>
        <v/>
      </c>
      <c r="K2186">
        <f>IF(AND(ISNUMBER(MATCH(B2186,lst_FT_sci_excl,0)),ISNUMBER(MATCH(C2186,lst_FT_sci_excl,0))),IF(D2186=E2186,1,0),"")</f>
        <v/>
      </c>
      <c r="L2186">
        <f>IF(OR(G2186=0,K2186=0),1,"")</f>
        <v/>
      </c>
      <c r="M2186">
        <f>IF(L2186=1,COUNTIF($L$2:L2186,1),"")</f>
        <v/>
      </c>
    </row>
    <row r="2187">
      <c r="A2187">
        <f>IF(screen_FT_reviewer_A!$A2187="","",screen_FT_reviewer_A!$A2187)</f>
        <v/>
      </c>
      <c r="B2187">
        <f>IF(OR($A2187="",screen_FT_reviewer_A!$C2187=""),"",screen_FT_reviewer_A!$C2187)</f>
        <v/>
      </c>
      <c r="C2187">
        <f>IF(OR($A2187="",screen_FT_reviewer_B!$C2187=""),"",screen_FT_reviewer_B!$C2187)</f>
        <v/>
      </c>
      <c r="D2187">
        <f>IF(OR($A2187="",screen_FT_reviewer_A!$D2187=""),"",screen_FT_reviewer_A!$D2187)</f>
        <v/>
      </c>
      <c r="E2187">
        <f>IF(OR($A2187="",screen_FT_reviewer_B!$D2187=""),"",screen_FT_reviewer_B!$D2187)</f>
        <v/>
      </c>
      <c r="F2187">
        <f>IF(AND(B2187&lt;&gt;"",C2187&lt;&gt;""),1,"")</f>
        <v/>
      </c>
      <c r="G2187">
        <f>IF(F2187=1,IF(B2187=C2187,1,0),"")</f>
        <v/>
      </c>
      <c r="H2187">
        <f>IF(B2187="","",IFERROR(VLOOKUP(B2187,lst_FT_group_map_table,2,FALSE),"INVALID"))</f>
        <v/>
      </c>
      <c r="I2187">
        <f>IF(C2187="","",IFERROR(VLOOKUP(C2187,lst_FT_group_map_table,2,FALSE),"INVALID"))</f>
        <v/>
      </c>
      <c r="J2187">
        <f>IF(F2187=1,IF(H2187=I2187,1,0),"")</f>
        <v/>
      </c>
      <c r="K2187">
        <f>IF(AND(ISNUMBER(MATCH(B2187,lst_FT_sci_excl,0)),ISNUMBER(MATCH(C2187,lst_FT_sci_excl,0))),IF(D2187=E2187,1,0),"")</f>
        <v/>
      </c>
      <c r="L2187">
        <f>IF(OR(G2187=0,K2187=0),1,"")</f>
        <v/>
      </c>
      <c r="M2187">
        <f>IF(L2187=1,COUNTIF($L$2:L2187,1),"")</f>
        <v/>
      </c>
    </row>
    <row r="2188">
      <c r="A2188">
        <f>IF(screen_FT_reviewer_A!$A2188="","",screen_FT_reviewer_A!$A2188)</f>
        <v/>
      </c>
      <c r="B2188">
        <f>IF(OR($A2188="",screen_FT_reviewer_A!$C2188=""),"",screen_FT_reviewer_A!$C2188)</f>
        <v/>
      </c>
      <c r="C2188">
        <f>IF(OR($A2188="",screen_FT_reviewer_B!$C2188=""),"",screen_FT_reviewer_B!$C2188)</f>
        <v/>
      </c>
      <c r="D2188">
        <f>IF(OR($A2188="",screen_FT_reviewer_A!$D2188=""),"",screen_FT_reviewer_A!$D2188)</f>
        <v/>
      </c>
      <c r="E2188">
        <f>IF(OR($A2188="",screen_FT_reviewer_B!$D2188=""),"",screen_FT_reviewer_B!$D2188)</f>
        <v/>
      </c>
      <c r="F2188">
        <f>IF(AND(B2188&lt;&gt;"",C2188&lt;&gt;""),1,"")</f>
        <v/>
      </c>
      <c r="G2188">
        <f>IF(F2188=1,IF(B2188=C2188,1,0),"")</f>
        <v/>
      </c>
      <c r="H2188">
        <f>IF(B2188="","",IFERROR(VLOOKUP(B2188,lst_FT_group_map_table,2,FALSE),"INVALID"))</f>
        <v/>
      </c>
      <c r="I2188">
        <f>IF(C2188="","",IFERROR(VLOOKUP(C2188,lst_FT_group_map_table,2,FALSE),"INVALID"))</f>
        <v/>
      </c>
      <c r="J2188">
        <f>IF(F2188=1,IF(H2188=I2188,1,0),"")</f>
        <v/>
      </c>
      <c r="K2188">
        <f>IF(AND(ISNUMBER(MATCH(B2188,lst_FT_sci_excl,0)),ISNUMBER(MATCH(C2188,lst_FT_sci_excl,0))),IF(D2188=E2188,1,0),"")</f>
        <v/>
      </c>
      <c r="L2188">
        <f>IF(OR(G2188=0,K2188=0),1,"")</f>
        <v/>
      </c>
      <c r="M2188">
        <f>IF(L2188=1,COUNTIF($L$2:L2188,1),"")</f>
        <v/>
      </c>
    </row>
    <row r="2189">
      <c r="A2189">
        <f>IF(screen_FT_reviewer_A!$A2189="","",screen_FT_reviewer_A!$A2189)</f>
        <v/>
      </c>
      <c r="B2189">
        <f>IF(OR($A2189="",screen_FT_reviewer_A!$C2189=""),"",screen_FT_reviewer_A!$C2189)</f>
        <v/>
      </c>
      <c r="C2189">
        <f>IF(OR($A2189="",screen_FT_reviewer_B!$C2189=""),"",screen_FT_reviewer_B!$C2189)</f>
        <v/>
      </c>
      <c r="D2189">
        <f>IF(OR($A2189="",screen_FT_reviewer_A!$D2189=""),"",screen_FT_reviewer_A!$D2189)</f>
        <v/>
      </c>
      <c r="E2189">
        <f>IF(OR($A2189="",screen_FT_reviewer_B!$D2189=""),"",screen_FT_reviewer_B!$D2189)</f>
        <v/>
      </c>
      <c r="F2189">
        <f>IF(AND(B2189&lt;&gt;"",C2189&lt;&gt;""),1,"")</f>
        <v/>
      </c>
      <c r="G2189">
        <f>IF(F2189=1,IF(B2189=C2189,1,0),"")</f>
        <v/>
      </c>
      <c r="H2189">
        <f>IF(B2189="","",IFERROR(VLOOKUP(B2189,lst_FT_group_map_table,2,FALSE),"INVALID"))</f>
        <v/>
      </c>
      <c r="I2189">
        <f>IF(C2189="","",IFERROR(VLOOKUP(C2189,lst_FT_group_map_table,2,FALSE),"INVALID"))</f>
        <v/>
      </c>
      <c r="J2189">
        <f>IF(F2189=1,IF(H2189=I2189,1,0),"")</f>
        <v/>
      </c>
      <c r="K2189">
        <f>IF(AND(ISNUMBER(MATCH(B2189,lst_FT_sci_excl,0)),ISNUMBER(MATCH(C2189,lst_FT_sci_excl,0))),IF(D2189=E2189,1,0),"")</f>
        <v/>
      </c>
      <c r="L2189">
        <f>IF(OR(G2189=0,K2189=0),1,"")</f>
        <v/>
      </c>
      <c r="M2189">
        <f>IF(L2189=1,COUNTIF($L$2:L2189,1),"")</f>
        <v/>
      </c>
    </row>
    <row r="2190">
      <c r="A2190">
        <f>IF(screen_FT_reviewer_A!$A2190="","",screen_FT_reviewer_A!$A2190)</f>
        <v/>
      </c>
      <c r="B2190">
        <f>IF(OR($A2190="",screen_FT_reviewer_A!$C2190=""),"",screen_FT_reviewer_A!$C2190)</f>
        <v/>
      </c>
      <c r="C2190">
        <f>IF(OR($A2190="",screen_FT_reviewer_B!$C2190=""),"",screen_FT_reviewer_B!$C2190)</f>
        <v/>
      </c>
      <c r="D2190">
        <f>IF(OR($A2190="",screen_FT_reviewer_A!$D2190=""),"",screen_FT_reviewer_A!$D2190)</f>
        <v/>
      </c>
      <c r="E2190">
        <f>IF(OR($A2190="",screen_FT_reviewer_B!$D2190=""),"",screen_FT_reviewer_B!$D2190)</f>
        <v/>
      </c>
      <c r="F2190">
        <f>IF(AND(B2190&lt;&gt;"",C2190&lt;&gt;""),1,"")</f>
        <v/>
      </c>
      <c r="G2190">
        <f>IF(F2190=1,IF(B2190=C2190,1,0),"")</f>
        <v/>
      </c>
      <c r="H2190">
        <f>IF(B2190="","",IFERROR(VLOOKUP(B2190,lst_FT_group_map_table,2,FALSE),"INVALID"))</f>
        <v/>
      </c>
      <c r="I2190">
        <f>IF(C2190="","",IFERROR(VLOOKUP(C2190,lst_FT_group_map_table,2,FALSE),"INVALID"))</f>
        <v/>
      </c>
      <c r="J2190">
        <f>IF(F2190=1,IF(H2190=I2190,1,0),"")</f>
        <v/>
      </c>
      <c r="K2190">
        <f>IF(AND(ISNUMBER(MATCH(B2190,lst_FT_sci_excl,0)),ISNUMBER(MATCH(C2190,lst_FT_sci_excl,0))),IF(D2190=E2190,1,0),"")</f>
        <v/>
      </c>
      <c r="L2190">
        <f>IF(OR(G2190=0,K2190=0),1,"")</f>
        <v/>
      </c>
      <c r="M2190">
        <f>IF(L2190=1,COUNTIF($L$2:L2190,1),"")</f>
        <v/>
      </c>
    </row>
    <row r="2191">
      <c r="A2191">
        <f>IF(screen_FT_reviewer_A!$A2191="","",screen_FT_reviewer_A!$A2191)</f>
        <v/>
      </c>
      <c r="B2191">
        <f>IF(OR($A2191="",screen_FT_reviewer_A!$C2191=""),"",screen_FT_reviewer_A!$C2191)</f>
        <v/>
      </c>
      <c r="C2191">
        <f>IF(OR($A2191="",screen_FT_reviewer_B!$C2191=""),"",screen_FT_reviewer_B!$C2191)</f>
        <v/>
      </c>
      <c r="D2191">
        <f>IF(OR($A2191="",screen_FT_reviewer_A!$D2191=""),"",screen_FT_reviewer_A!$D2191)</f>
        <v/>
      </c>
      <c r="E2191">
        <f>IF(OR($A2191="",screen_FT_reviewer_B!$D2191=""),"",screen_FT_reviewer_B!$D2191)</f>
        <v/>
      </c>
      <c r="F2191">
        <f>IF(AND(B2191&lt;&gt;"",C2191&lt;&gt;""),1,"")</f>
        <v/>
      </c>
      <c r="G2191">
        <f>IF(F2191=1,IF(B2191=C2191,1,0),"")</f>
        <v/>
      </c>
      <c r="H2191">
        <f>IF(B2191="","",IFERROR(VLOOKUP(B2191,lst_FT_group_map_table,2,FALSE),"INVALID"))</f>
        <v/>
      </c>
      <c r="I2191">
        <f>IF(C2191="","",IFERROR(VLOOKUP(C2191,lst_FT_group_map_table,2,FALSE),"INVALID"))</f>
        <v/>
      </c>
      <c r="J2191">
        <f>IF(F2191=1,IF(H2191=I2191,1,0),"")</f>
        <v/>
      </c>
      <c r="K2191">
        <f>IF(AND(ISNUMBER(MATCH(B2191,lst_FT_sci_excl,0)),ISNUMBER(MATCH(C2191,lst_FT_sci_excl,0))),IF(D2191=E2191,1,0),"")</f>
        <v/>
      </c>
      <c r="L2191">
        <f>IF(OR(G2191=0,K2191=0),1,"")</f>
        <v/>
      </c>
      <c r="M2191">
        <f>IF(L2191=1,COUNTIF($L$2:L2191,1),"")</f>
        <v/>
      </c>
    </row>
    <row r="2192">
      <c r="A2192">
        <f>IF(screen_FT_reviewer_A!$A2192="","",screen_FT_reviewer_A!$A2192)</f>
        <v/>
      </c>
      <c r="B2192">
        <f>IF(OR($A2192="",screen_FT_reviewer_A!$C2192=""),"",screen_FT_reviewer_A!$C2192)</f>
        <v/>
      </c>
      <c r="C2192">
        <f>IF(OR($A2192="",screen_FT_reviewer_B!$C2192=""),"",screen_FT_reviewer_B!$C2192)</f>
        <v/>
      </c>
      <c r="D2192">
        <f>IF(OR($A2192="",screen_FT_reviewer_A!$D2192=""),"",screen_FT_reviewer_A!$D2192)</f>
        <v/>
      </c>
      <c r="E2192">
        <f>IF(OR($A2192="",screen_FT_reviewer_B!$D2192=""),"",screen_FT_reviewer_B!$D2192)</f>
        <v/>
      </c>
      <c r="F2192">
        <f>IF(AND(B2192&lt;&gt;"",C2192&lt;&gt;""),1,"")</f>
        <v/>
      </c>
      <c r="G2192">
        <f>IF(F2192=1,IF(B2192=C2192,1,0),"")</f>
        <v/>
      </c>
      <c r="H2192">
        <f>IF(B2192="","",IFERROR(VLOOKUP(B2192,lst_FT_group_map_table,2,FALSE),"INVALID"))</f>
        <v/>
      </c>
      <c r="I2192">
        <f>IF(C2192="","",IFERROR(VLOOKUP(C2192,lst_FT_group_map_table,2,FALSE),"INVALID"))</f>
        <v/>
      </c>
      <c r="J2192">
        <f>IF(F2192=1,IF(H2192=I2192,1,0),"")</f>
        <v/>
      </c>
      <c r="K2192">
        <f>IF(AND(ISNUMBER(MATCH(B2192,lst_FT_sci_excl,0)),ISNUMBER(MATCH(C2192,lst_FT_sci_excl,0))),IF(D2192=E2192,1,0),"")</f>
        <v/>
      </c>
      <c r="L2192">
        <f>IF(OR(G2192=0,K2192=0),1,"")</f>
        <v/>
      </c>
      <c r="M2192">
        <f>IF(L2192=1,COUNTIF($L$2:L2192,1),"")</f>
        <v/>
      </c>
    </row>
    <row r="2193">
      <c r="A2193">
        <f>IF(screen_FT_reviewer_A!$A2193="","",screen_FT_reviewer_A!$A2193)</f>
        <v/>
      </c>
      <c r="B2193">
        <f>IF(OR($A2193="",screen_FT_reviewer_A!$C2193=""),"",screen_FT_reviewer_A!$C2193)</f>
        <v/>
      </c>
      <c r="C2193">
        <f>IF(OR($A2193="",screen_FT_reviewer_B!$C2193=""),"",screen_FT_reviewer_B!$C2193)</f>
        <v/>
      </c>
      <c r="D2193">
        <f>IF(OR($A2193="",screen_FT_reviewer_A!$D2193=""),"",screen_FT_reviewer_A!$D2193)</f>
        <v/>
      </c>
      <c r="E2193">
        <f>IF(OR($A2193="",screen_FT_reviewer_B!$D2193=""),"",screen_FT_reviewer_B!$D2193)</f>
        <v/>
      </c>
      <c r="F2193">
        <f>IF(AND(B2193&lt;&gt;"",C2193&lt;&gt;""),1,"")</f>
        <v/>
      </c>
      <c r="G2193">
        <f>IF(F2193=1,IF(B2193=C2193,1,0),"")</f>
        <v/>
      </c>
      <c r="H2193">
        <f>IF(B2193="","",IFERROR(VLOOKUP(B2193,lst_FT_group_map_table,2,FALSE),"INVALID"))</f>
        <v/>
      </c>
      <c r="I2193">
        <f>IF(C2193="","",IFERROR(VLOOKUP(C2193,lst_FT_group_map_table,2,FALSE),"INVALID"))</f>
        <v/>
      </c>
      <c r="J2193">
        <f>IF(F2193=1,IF(H2193=I2193,1,0),"")</f>
        <v/>
      </c>
      <c r="K2193">
        <f>IF(AND(ISNUMBER(MATCH(B2193,lst_FT_sci_excl,0)),ISNUMBER(MATCH(C2193,lst_FT_sci_excl,0))),IF(D2193=E2193,1,0),"")</f>
        <v/>
      </c>
      <c r="L2193">
        <f>IF(OR(G2193=0,K2193=0),1,"")</f>
        <v/>
      </c>
      <c r="M2193">
        <f>IF(L2193=1,COUNTIF($L$2:L2193,1),"")</f>
        <v/>
      </c>
    </row>
    <row r="2194">
      <c r="A2194">
        <f>IF(screen_FT_reviewer_A!$A2194="","",screen_FT_reviewer_A!$A2194)</f>
        <v/>
      </c>
      <c r="B2194">
        <f>IF(OR($A2194="",screen_FT_reviewer_A!$C2194=""),"",screen_FT_reviewer_A!$C2194)</f>
        <v/>
      </c>
      <c r="C2194">
        <f>IF(OR($A2194="",screen_FT_reviewer_B!$C2194=""),"",screen_FT_reviewer_B!$C2194)</f>
        <v/>
      </c>
      <c r="D2194">
        <f>IF(OR($A2194="",screen_FT_reviewer_A!$D2194=""),"",screen_FT_reviewer_A!$D2194)</f>
        <v/>
      </c>
      <c r="E2194">
        <f>IF(OR($A2194="",screen_FT_reviewer_B!$D2194=""),"",screen_FT_reviewer_B!$D2194)</f>
        <v/>
      </c>
      <c r="F2194">
        <f>IF(AND(B2194&lt;&gt;"",C2194&lt;&gt;""),1,"")</f>
        <v/>
      </c>
      <c r="G2194">
        <f>IF(F2194=1,IF(B2194=C2194,1,0),"")</f>
        <v/>
      </c>
      <c r="H2194">
        <f>IF(B2194="","",IFERROR(VLOOKUP(B2194,lst_FT_group_map_table,2,FALSE),"INVALID"))</f>
        <v/>
      </c>
      <c r="I2194">
        <f>IF(C2194="","",IFERROR(VLOOKUP(C2194,lst_FT_group_map_table,2,FALSE),"INVALID"))</f>
        <v/>
      </c>
      <c r="J2194">
        <f>IF(F2194=1,IF(H2194=I2194,1,0),"")</f>
        <v/>
      </c>
      <c r="K2194">
        <f>IF(AND(ISNUMBER(MATCH(B2194,lst_FT_sci_excl,0)),ISNUMBER(MATCH(C2194,lst_FT_sci_excl,0))),IF(D2194=E2194,1,0),"")</f>
        <v/>
      </c>
      <c r="L2194">
        <f>IF(OR(G2194=0,K2194=0),1,"")</f>
        <v/>
      </c>
      <c r="M2194">
        <f>IF(L2194=1,COUNTIF($L$2:L2194,1),"")</f>
        <v/>
      </c>
    </row>
    <row r="2195">
      <c r="A2195">
        <f>IF(screen_FT_reviewer_A!$A2195="","",screen_FT_reviewer_A!$A2195)</f>
        <v/>
      </c>
      <c r="B2195">
        <f>IF(OR($A2195="",screen_FT_reviewer_A!$C2195=""),"",screen_FT_reviewer_A!$C2195)</f>
        <v/>
      </c>
      <c r="C2195">
        <f>IF(OR($A2195="",screen_FT_reviewer_B!$C2195=""),"",screen_FT_reviewer_B!$C2195)</f>
        <v/>
      </c>
      <c r="D2195">
        <f>IF(OR($A2195="",screen_FT_reviewer_A!$D2195=""),"",screen_FT_reviewer_A!$D2195)</f>
        <v/>
      </c>
      <c r="E2195">
        <f>IF(OR($A2195="",screen_FT_reviewer_B!$D2195=""),"",screen_FT_reviewer_B!$D2195)</f>
        <v/>
      </c>
      <c r="F2195">
        <f>IF(AND(B2195&lt;&gt;"",C2195&lt;&gt;""),1,"")</f>
        <v/>
      </c>
      <c r="G2195">
        <f>IF(F2195=1,IF(B2195=C2195,1,0),"")</f>
        <v/>
      </c>
      <c r="H2195">
        <f>IF(B2195="","",IFERROR(VLOOKUP(B2195,lst_FT_group_map_table,2,FALSE),"INVALID"))</f>
        <v/>
      </c>
      <c r="I2195">
        <f>IF(C2195="","",IFERROR(VLOOKUP(C2195,lst_FT_group_map_table,2,FALSE),"INVALID"))</f>
        <v/>
      </c>
      <c r="J2195">
        <f>IF(F2195=1,IF(H2195=I2195,1,0),"")</f>
        <v/>
      </c>
      <c r="K2195">
        <f>IF(AND(ISNUMBER(MATCH(B2195,lst_FT_sci_excl,0)),ISNUMBER(MATCH(C2195,lst_FT_sci_excl,0))),IF(D2195=E2195,1,0),"")</f>
        <v/>
      </c>
      <c r="L2195">
        <f>IF(OR(G2195=0,K2195=0),1,"")</f>
        <v/>
      </c>
      <c r="M2195">
        <f>IF(L2195=1,COUNTIF($L$2:L2195,1),"")</f>
        <v/>
      </c>
    </row>
    <row r="2196">
      <c r="A2196">
        <f>IF(screen_FT_reviewer_A!$A2196="","",screen_FT_reviewer_A!$A2196)</f>
        <v/>
      </c>
      <c r="B2196">
        <f>IF(OR($A2196="",screen_FT_reviewer_A!$C2196=""),"",screen_FT_reviewer_A!$C2196)</f>
        <v/>
      </c>
      <c r="C2196">
        <f>IF(OR($A2196="",screen_FT_reviewer_B!$C2196=""),"",screen_FT_reviewer_B!$C2196)</f>
        <v/>
      </c>
      <c r="D2196">
        <f>IF(OR($A2196="",screen_FT_reviewer_A!$D2196=""),"",screen_FT_reviewer_A!$D2196)</f>
        <v/>
      </c>
      <c r="E2196">
        <f>IF(OR($A2196="",screen_FT_reviewer_B!$D2196=""),"",screen_FT_reviewer_B!$D2196)</f>
        <v/>
      </c>
      <c r="F2196">
        <f>IF(AND(B2196&lt;&gt;"",C2196&lt;&gt;""),1,"")</f>
        <v/>
      </c>
      <c r="G2196">
        <f>IF(F2196=1,IF(B2196=C2196,1,0),"")</f>
        <v/>
      </c>
      <c r="H2196">
        <f>IF(B2196="","",IFERROR(VLOOKUP(B2196,lst_FT_group_map_table,2,FALSE),"INVALID"))</f>
        <v/>
      </c>
      <c r="I2196">
        <f>IF(C2196="","",IFERROR(VLOOKUP(C2196,lst_FT_group_map_table,2,FALSE),"INVALID"))</f>
        <v/>
      </c>
      <c r="J2196">
        <f>IF(F2196=1,IF(H2196=I2196,1,0),"")</f>
        <v/>
      </c>
      <c r="K2196">
        <f>IF(AND(ISNUMBER(MATCH(B2196,lst_FT_sci_excl,0)),ISNUMBER(MATCH(C2196,lst_FT_sci_excl,0))),IF(D2196=E2196,1,0),"")</f>
        <v/>
      </c>
      <c r="L2196">
        <f>IF(OR(G2196=0,K2196=0),1,"")</f>
        <v/>
      </c>
      <c r="M2196">
        <f>IF(L2196=1,COUNTIF($L$2:L2196,1),"")</f>
        <v/>
      </c>
    </row>
    <row r="2197">
      <c r="A2197">
        <f>IF(screen_FT_reviewer_A!$A2197="","",screen_FT_reviewer_A!$A2197)</f>
        <v/>
      </c>
      <c r="B2197">
        <f>IF(OR($A2197="",screen_FT_reviewer_A!$C2197=""),"",screen_FT_reviewer_A!$C2197)</f>
        <v/>
      </c>
      <c r="C2197">
        <f>IF(OR($A2197="",screen_FT_reviewer_B!$C2197=""),"",screen_FT_reviewer_B!$C2197)</f>
        <v/>
      </c>
      <c r="D2197">
        <f>IF(OR($A2197="",screen_FT_reviewer_A!$D2197=""),"",screen_FT_reviewer_A!$D2197)</f>
        <v/>
      </c>
      <c r="E2197">
        <f>IF(OR($A2197="",screen_FT_reviewer_B!$D2197=""),"",screen_FT_reviewer_B!$D2197)</f>
        <v/>
      </c>
      <c r="F2197">
        <f>IF(AND(B2197&lt;&gt;"",C2197&lt;&gt;""),1,"")</f>
        <v/>
      </c>
      <c r="G2197">
        <f>IF(F2197=1,IF(B2197=C2197,1,0),"")</f>
        <v/>
      </c>
      <c r="H2197">
        <f>IF(B2197="","",IFERROR(VLOOKUP(B2197,lst_FT_group_map_table,2,FALSE),"INVALID"))</f>
        <v/>
      </c>
      <c r="I2197">
        <f>IF(C2197="","",IFERROR(VLOOKUP(C2197,lst_FT_group_map_table,2,FALSE),"INVALID"))</f>
        <v/>
      </c>
      <c r="J2197">
        <f>IF(F2197=1,IF(H2197=I2197,1,0),"")</f>
        <v/>
      </c>
      <c r="K2197">
        <f>IF(AND(ISNUMBER(MATCH(B2197,lst_FT_sci_excl,0)),ISNUMBER(MATCH(C2197,lst_FT_sci_excl,0))),IF(D2197=E2197,1,0),"")</f>
        <v/>
      </c>
      <c r="L2197">
        <f>IF(OR(G2197=0,K2197=0),1,"")</f>
        <v/>
      </c>
      <c r="M2197">
        <f>IF(L2197=1,COUNTIF($L$2:L2197,1),"")</f>
        <v/>
      </c>
    </row>
    <row r="2198">
      <c r="A2198">
        <f>IF(screen_FT_reviewer_A!$A2198="","",screen_FT_reviewer_A!$A2198)</f>
        <v/>
      </c>
      <c r="B2198">
        <f>IF(OR($A2198="",screen_FT_reviewer_A!$C2198=""),"",screen_FT_reviewer_A!$C2198)</f>
        <v/>
      </c>
      <c r="C2198">
        <f>IF(OR($A2198="",screen_FT_reviewer_B!$C2198=""),"",screen_FT_reviewer_B!$C2198)</f>
        <v/>
      </c>
      <c r="D2198">
        <f>IF(OR($A2198="",screen_FT_reviewer_A!$D2198=""),"",screen_FT_reviewer_A!$D2198)</f>
        <v/>
      </c>
      <c r="E2198">
        <f>IF(OR($A2198="",screen_FT_reviewer_B!$D2198=""),"",screen_FT_reviewer_B!$D2198)</f>
        <v/>
      </c>
      <c r="F2198">
        <f>IF(AND(B2198&lt;&gt;"",C2198&lt;&gt;""),1,"")</f>
        <v/>
      </c>
      <c r="G2198">
        <f>IF(F2198=1,IF(B2198=C2198,1,0),"")</f>
        <v/>
      </c>
      <c r="H2198">
        <f>IF(B2198="","",IFERROR(VLOOKUP(B2198,lst_FT_group_map_table,2,FALSE),"INVALID"))</f>
        <v/>
      </c>
      <c r="I2198">
        <f>IF(C2198="","",IFERROR(VLOOKUP(C2198,lst_FT_group_map_table,2,FALSE),"INVALID"))</f>
        <v/>
      </c>
      <c r="J2198">
        <f>IF(F2198=1,IF(H2198=I2198,1,0),"")</f>
        <v/>
      </c>
      <c r="K2198">
        <f>IF(AND(ISNUMBER(MATCH(B2198,lst_FT_sci_excl,0)),ISNUMBER(MATCH(C2198,lst_FT_sci_excl,0))),IF(D2198=E2198,1,0),"")</f>
        <v/>
      </c>
      <c r="L2198">
        <f>IF(OR(G2198=0,K2198=0),1,"")</f>
        <v/>
      </c>
      <c r="M2198">
        <f>IF(L2198=1,COUNTIF($L$2:L2198,1),"")</f>
        <v/>
      </c>
    </row>
    <row r="2199">
      <c r="A2199">
        <f>IF(screen_FT_reviewer_A!$A2199="","",screen_FT_reviewer_A!$A2199)</f>
        <v/>
      </c>
      <c r="B2199">
        <f>IF(OR($A2199="",screen_FT_reviewer_A!$C2199=""),"",screen_FT_reviewer_A!$C2199)</f>
        <v/>
      </c>
      <c r="C2199">
        <f>IF(OR($A2199="",screen_FT_reviewer_B!$C2199=""),"",screen_FT_reviewer_B!$C2199)</f>
        <v/>
      </c>
      <c r="D2199">
        <f>IF(OR($A2199="",screen_FT_reviewer_A!$D2199=""),"",screen_FT_reviewer_A!$D2199)</f>
        <v/>
      </c>
      <c r="E2199">
        <f>IF(OR($A2199="",screen_FT_reviewer_B!$D2199=""),"",screen_FT_reviewer_B!$D2199)</f>
        <v/>
      </c>
      <c r="F2199">
        <f>IF(AND(B2199&lt;&gt;"",C2199&lt;&gt;""),1,"")</f>
        <v/>
      </c>
      <c r="G2199">
        <f>IF(F2199=1,IF(B2199=C2199,1,0),"")</f>
        <v/>
      </c>
      <c r="H2199">
        <f>IF(B2199="","",IFERROR(VLOOKUP(B2199,lst_FT_group_map_table,2,FALSE),"INVALID"))</f>
        <v/>
      </c>
      <c r="I2199">
        <f>IF(C2199="","",IFERROR(VLOOKUP(C2199,lst_FT_group_map_table,2,FALSE),"INVALID"))</f>
        <v/>
      </c>
      <c r="J2199">
        <f>IF(F2199=1,IF(H2199=I2199,1,0),"")</f>
        <v/>
      </c>
      <c r="K2199">
        <f>IF(AND(ISNUMBER(MATCH(B2199,lst_FT_sci_excl,0)),ISNUMBER(MATCH(C2199,lst_FT_sci_excl,0))),IF(D2199=E2199,1,0),"")</f>
        <v/>
      </c>
      <c r="L2199">
        <f>IF(OR(G2199=0,K2199=0),1,"")</f>
        <v/>
      </c>
      <c r="M2199">
        <f>IF(L2199=1,COUNTIF($L$2:L2199,1),"")</f>
        <v/>
      </c>
    </row>
    <row r="2200">
      <c r="A2200">
        <f>IF(screen_FT_reviewer_A!$A2200="","",screen_FT_reviewer_A!$A2200)</f>
        <v/>
      </c>
      <c r="B2200">
        <f>IF(OR($A2200="",screen_FT_reviewer_A!$C2200=""),"",screen_FT_reviewer_A!$C2200)</f>
        <v/>
      </c>
      <c r="C2200">
        <f>IF(OR($A2200="",screen_FT_reviewer_B!$C2200=""),"",screen_FT_reviewer_B!$C2200)</f>
        <v/>
      </c>
      <c r="D2200">
        <f>IF(OR($A2200="",screen_FT_reviewer_A!$D2200=""),"",screen_FT_reviewer_A!$D2200)</f>
        <v/>
      </c>
      <c r="E2200">
        <f>IF(OR($A2200="",screen_FT_reviewer_B!$D2200=""),"",screen_FT_reviewer_B!$D2200)</f>
        <v/>
      </c>
      <c r="F2200">
        <f>IF(AND(B2200&lt;&gt;"",C2200&lt;&gt;""),1,"")</f>
        <v/>
      </c>
      <c r="G2200">
        <f>IF(F2200=1,IF(B2200=C2200,1,0),"")</f>
        <v/>
      </c>
      <c r="H2200">
        <f>IF(B2200="","",IFERROR(VLOOKUP(B2200,lst_FT_group_map_table,2,FALSE),"INVALID"))</f>
        <v/>
      </c>
      <c r="I2200">
        <f>IF(C2200="","",IFERROR(VLOOKUP(C2200,lst_FT_group_map_table,2,FALSE),"INVALID"))</f>
        <v/>
      </c>
      <c r="J2200">
        <f>IF(F2200=1,IF(H2200=I2200,1,0),"")</f>
        <v/>
      </c>
      <c r="K2200">
        <f>IF(AND(ISNUMBER(MATCH(B2200,lst_FT_sci_excl,0)),ISNUMBER(MATCH(C2200,lst_FT_sci_excl,0))),IF(D2200=E2200,1,0),"")</f>
        <v/>
      </c>
      <c r="L2200">
        <f>IF(OR(G2200=0,K2200=0),1,"")</f>
        <v/>
      </c>
      <c r="M2200">
        <f>IF(L2200=1,COUNTIF($L$2:L2200,1),"")</f>
        <v/>
      </c>
    </row>
    <row r="2201">
      <c r="A2201">
        <f>IF(screen_FT_reviewer_A!$A2201="","",screen_FT_reviewer_A!$A2201)</f>
        <v/>
      </c>
      <c r="B2201">
        <f>IF(OR($A2201="",screen_FT_reviewer_A!$C2201=""),"",screen_FT_reviewer_A!$C2201)</f>
        <v/>
      </c>
      <c r="C2201">
        <f>IF(OR($A2201="",screen_FT_reviewer_B!$C2201=""),"",screen_FT_reviewer_B!$C2201)</f>
        <v/>
      </c>
      <c r="D2201">
        <f>IF(OR($A2201="",screen_FT_reviewer_A!$D2201=""),"",screen_FT_reviewer_A!$D2201)</f>
        <v/>
      </c>
      <c r="E2201">
        <f>IF(OR($A2201="",screen_FT_reviewer_B!$D2201=""),"",screen_FT_reviewer_B!$D2201)</f>
        <v/>
      </c>
      <c r="F2201">
        <f>IF(AND(B2201&lt;&gt;"",C2201&lt;&gt;""),1,"")</f>
        <v/>
      </c>
      <c r="G2201">
        <f>IF(F2201=1,IF(B2201=C2201,1,0),"")</f>
        <v/>
      </c>
      <c r="H2201">
        <f>IF(B2201="","",IFERROR(VLOOKUP(B2201,lst_FT_group_map_table,2,FALSE),"INVALID"))</f>
        <v/>
      </c>
      <c r="I2201">
        <f>IF(C2201="","",IFERROR(VLOOKUP(C2201,lst_FT_group_map_table,2,FALSE),"INVALID"))</f>
        <v/>
      </c>
      <c r="J2201">
        <f>IF(F2201=1,IF(H2201=I2201,1,0),"")</f>
        <v/>
      </c>
      <c r="K2201">
        <f>IF(AND(ISNUMBER(MATCH(B2201,lst_FT_sci_excl,0)),ISNUMBER(MATCH(C2201,lst_FT_sci_excl,0))),IF(D2201=E2201,1,0),"")</f>
        <v/>
      </c>
      <c r="L2201">
        <f>IF(OR(G2201=0,K2201=0),1,"")</f>
        <v/>
      </c>
      <c r="M2201">
        <f>IF(L2201=1,COUNTIF($L$2:L2201,1),"")</f>
        <v/>
      </c>
    </row>
    <row r="2202">
      <c r="A2202">
        <f>IF(screen_FT_reviewer_A!$A2202="","",screen_FT_reviewer_A!$A2202)</f>
        <v/>
      </c>
      <c r="B2202">
        <f>IF(OR($A2202="",screen_FT_reviewer_A!$C2202=""),"",screen_FT_reviewer_A!$C2202)</f>
        <v/>
      </c>
      <c r="C2202">
        <f>IF(OR($A2202="",screen_FT_reviewer_B!$C2202=""),"",screen_FT_reviewer_B!$C2202)</f>
        <v/>
      </c>
      <c r="D2202">
        <f>IF(OR($A2202="",screen_FT_reviewer_A!$D2202=""),"",screen_FT_reviewer_A!$D2202)</f>
        <v/>
      </c>
      <c r="E2202">
        <f>IF(OR($A2202="",screen_FT_reviewer_B!$D2202=""),"",screen_FT_reviewer_B!$D2202)</f>
        <v/>
      </c>
      <c r="F2202">
        <f>IF(AND(B2202&lt;&gt;"",C2202&lt;&gt;""),1,"")</f>
        <v/>
      </c>
      <c r="G2202">
        <f>IF(F2202=1,IF(B2202=C2202,1,0),"")</f>
        <v/>
      </c>
      <c r="H2202">
        <f>IF(B2202="","",IFERROR(VLOOKUP(B2202,lst_FT_group_map_table,2,FALSE),"INVALID"))</f>
        <v/>
      </c>
      <c r="I2202">
        <f>IF(C2202="","",IFERROR(VLOOKUP(C2202,lst_FT_group_map_table,2,FALSE),"INVALID"))</f>
        <v/>
      </c>
      <c r="J2202">
        <f>IF(F2202=1,IF(H2202=I2202,1,0),"")</f>
        <v/>
      </c>
      <c r="K2202">
        <f>IF(AND(ISNUMBER(MATCH(B2202,lst_FT_sci_excl,0)),ISNUMBER(MATCH(C2202,lst_FT_sci_excl,0))),IF(D2202=E2202,1,0),"")</f>
        <v/>
      </c>
      <c r="L2202">
        <f>IF(OR(G2202=0,K2202=0),1,"")</f>
        <v/>
      </c>
      <c r="M2202">
        <f>IF(L2202=1,COUNTIF($L$2:L2202,1),"")</f>
        <v/>
      </c>
    </row>
    <row r="2203">
      <c r="A2203">
        <f>IF(screen_FT_reviewer_A!$A2203="","",screen_FT_reviewer_A!$A2203)</f>
        <v/>
      </c>
      <c r="B2203">
        <f>IF(OR($A2203="",screen_FT_reviewer_A!$C2203=""),"",screen_FT_reviewer_A!$C2203)</f>
        <v/>
      </c>
      <c r="C2203">
        <f>IF(OR($A2203="",screen_FT_reviewer_B!$C2203=""),"",screen_FT_reviewer_B!$C2203)</f>
        <v/>
      </c>
      <c r="D2203">
        <f>IF(OR($A2203="",screen_FT_reviewer_A!$D2203=""),"",screen_FT_reviewer_A!$D2203)</f>
        <v/>
      </c>
      <c r="E2203">
        <f>IF(OR($A2203="",screen_FT_reviewer_B!$D2203=""),"",screen_FT_reviewer_B!$D2203)</f>
        <v/>
      </c>
      <c r="F2203">
        <f>IF(AND(B2203&lt;&gt;"",C2203&lt;&gt;""),1,"")</f>
        <v/>
      </c>
      <c r="G2203">
        <f>IF(F2203=1,IF(B2203=C2203,1,0),"")</f>
        <v/>
      </c>
      <c r="H2203">
        <f>IF(B2203="","",IFERROR(VLOOKUP(B2203,lst_FT_group_map_table,2,FALSE),"INVALID"))</f>
        <v/>
      </c>
      <c r="I2203">
        <f>IF(C2203="","",IFERROR(VLOOKUP(C2203,lst_FT_group_map_table,2,FALSE),"INVALID"))</f>
        <v/>
      </c>
      <c r="J2203">
        <f>IF(F2203=1,IF(H2203=I2203,1,0),"")</f>
        <v/>
      </c>
      <c r="K2203">
        <f>IF(AND(ISNUMBER(MATCH(B2203,lst_FT_sci_excl,0)),ISNUMBER(MATCH(C2203,lst_FT_sci_excl,0))),IF(D2203=E2203,1,0),"")</f>
        <v/>
      </c>
      <c r="L2203">
        <f>IF(OR(G2203=0,K2203=0),1,"")</f>
        <v/>
      </c>
      <c r="M2203">
        <f>IF(L2203=1,COUNTIF($L$2:L2203,1),"")</f>
        <v/>
      </c>
    </row>
    <row r="2204">
      <c r="A2204">
        <f>IF(screen_FT_reviewer_A!$A2204="","",screen_FT_reviewer_A!$A2204)</f>
        <v/>
      </c>
      <c r="B2204">
        <f>IF(OR($A2204="",screen_FT_reviewer_A!$C2204=""),"",screen_FT_reviewer_A!$C2204)</f>
        <v/>
      </c>
      <c r="C2204">
        <f>IF(OR($A2204="",screen_FT_reviewer_B!$C2204=""),"",screen_FT_reviewer_B!$C2204)</f>
        <v/>
      </c>
      <c r="D2204">
        <f>IF(OR($A2204="",screen_FT_reviewer_A!$D2204=""),"",screen_FT_reviewer_A!$D2204)</f>
        <v/>
      </c>
      <c r="E2204">
        <f>IF(OR($A2204="",screen_FT_reviewer_B!$D2204=""),"",screen_FT_reviewer_B!$D2204)</f>
        <v/>
      </c>
      <c r="F2204">
        <f>IF(AND(B2204&lt;&gt;"",C2204&lt;&gt;""),1,"")</f>
        <v/>
      </c>
      <c r="G2204">
        <f>IF(F2204=1,IF(B2204=C2204,1,0),"")</f>
        <v/>
      </c>
      <c r="H2204">
        <f>IF(B2204="","",IFERROR(VLOOKUP(B2204,lst_FT_group_map_table,2,FALSE),"INVALID"))</f>
        <v/>
      </c>
      <c r="I2204">
        <f>IF(C2204="","",IFERROR(VLOOKUP(C2204,lst_FT_group_map_table,2,FALSE),"INVALID"))</f>
        <v/>
      </c>
      <c r="J2204">
        <f>IF(F2204=1,IF(H2204=I2204,1,0),"")</f>
        <v/>
      </c>
      <c r="K2204">
        <f>IF(AND(ISNUMBER(MATCH(B2204,lst_FT_sci_excl,0)),ISNUMBER(MATCH(C2204,lst_FT_sci_excl,0))),IF(D2204=E2204,1,0),"")</f>
        <v/>
      </c>
      <c r="L2204">
        <f>IF(OR(G2204=0,K2204=0),1,"")</f>
        <v/>
      </c>
      <c r="M2204">
        <f>IF(L2204=1,COUNTIF($L$2:L2204,1),"")</f>
        <v/>
      </c>
    </row>
    <row r="2205">
      <c r="A2205">
        <f>IF(screen_FT_reviewer_A!$A2205="","",screen_FT_reviewer_A!$A2205)</f>
        <v/>
      </c>
      <c r="B2205">
        <f>IF(OR($A2205="",screen_FT_reviewer_A!$C2205=""),"",screen_FT_reviewer_A!$C2205)</f>
        <v/>
      </c>
      <c r="C2205">
        <f>IF(OR($A2205="",screen_FT_reviewer_B!$C2205=""),"",screen_FT_reviewer_B!$C2205)</f>
        <v/>
      </c>
      <c r="D2205">
        <f>IF(OR($A2205="",screen_FT_reviewer_A!$D2205=""),"",screen_FT_reviewer_A!$D2205)</f>
        <v/>
      </c>
      <c r="E2205">
        <f>IF(OR($A2205="",screen_FT_reviewer_B!$D2205=""),"",screen_FT_reviewer_B!$D2205)</f>
        <v/>
      </c>
      <c r="F2205">
        <f>IF(AND(B2205&lt;&gt;"",C2205&lt;&gt;""),1,"")</f>
        <v/>
      </c>
      <c r="G2205">
        <f>IF(F2205=1,IF(B2205=C2205,1,0),"")</f>
        <v/>
      </c>
      <c r="H2205">
        <f>IF(B2205="","",IFERROR(VLOOKUP(B2205,lst_FT_group_map_table,2,FALSE),"INVALID"))</f>
        <v/>
      </c>
      <c r="I2205">
        <f>IF(C2205="","",IFERROR(VLOOKUP(C2205,lst_FT_group_map_table,2,FALSE),"INVALID"))</f>
        <v/>
      </c>
      <c r="J2205">
        <f>IF(F2205=1,IF(H2205=I2205,1,0),"")</f>
        <v/>
      </c>
      <c r="K2205">
        <f>IF(AND(ISNUMBER(MATCH(B2205,lst_FT_sci_excl,0)),ISNUMBER(MATCH(C2205,lst_FT_sci_excl,0))),IF(D2205=E2205,1,0),"")</f>
        <v/>
      </c>
      <c r="L2205">
        <f>IF(OR(G2205=0,K2205=0),1,"")</f>
        <v/>
      </c>
      <c r="M2205">
        <f>IF(L2205=1,COUNTIF($L$2:L2205,1),"")</f>
        <v/>
      </c>
    </row>
    <row r="2206">
      <c r="A2206">
        <f>IF(screen_FT_reviewer_A!$A2206="","",screen_FT_reviewer_A!$A2206)</f>
        <v/>
      </c>
      <c r="B2206">
        <f>IF(OR($A2206="",screen_FT_reviewer_A!$C2206=""),"",screen_FT_reviewer_A!$C2206)</f>
        <v/>
      </c>
      <c r="C2206">
        <f>IF(OR($A2206="",screen_FT_reviewer_B!$C2206=""),"",screen_FT_reviewer_B!$C2206)</f>
        <v/>
      </c>
      <c r="D2206">
        <f>IF(OR($A2206="",screen_FT_reviewer_A!$D2206=""),"",screen_FT_reviewer_A!$D2206)</f>
        <v/>
      </c>
      <c r="E2206">
        <f>IF(OR($A2206="",screen_FT_reviewer_B!$D2206=""),"",screen_FT_reviewer_B!$D2206)</f>
        <v/>
      </c>
      <c r="F2206">
        <f>IF(AND(B2206&lt;&gt;"",C2206&lt;&gt;""),1,"")</f>
        <v/>
      </c>
      <c r="G2206">
        <f>IF(F2206=1,IF(B2206=C2206,1,0),"")</f>
        <v/>
      </c>
      <c r="H2206">
        <f>IF(B2206="","",IFERROR(VLOOKUP(B2206,lst_FT_group_map_table,2,FALSE),"INVALID"))</f>
        <v/>
      </c>
      <c r="I2206">
        <f>IF(C2206="","",IFERROR(VLOOKUP(C2206,lst_FT_group_map_table,2,FALSE),"INVALID"))</f>
        <v/>
      </c>
      <c r="J2206">
        <f>IF(F2206=1,IF(H2206=I2206,1,0),"")</f>
        <v/>
      </c>
      <c r="K2206">
        <f>IF(AND(ISNUMBER(MATCH(B2206,lst_FT_sci_excl,0)),ISNUMBER(MATCH(C2206,lst_FT_sci_excl,0))),IF(D2206=E2206,1,0),"")</f>
        <v/>
      </c>
      <c r="L2206">
        <f>IF(OR(G2206=0,K2206=0),1,"")</f>
        <v/>
      </c>
      <c r="M2206">
        <f>IF(L2206=1,COUNTIF($L$2:L2206,1),"")</f>
        <v/>
      </c>
    </row>
    <row r="2207">
      <c r="A2207">
        <f>IF(screen_FT_reviewer_A!$A2207="","",screen_FT_reviewer_A!$A2207)</f>
        <v/>
      </c>
      <c r="B2207">
        <f>IF(OR($A2207="",screen_FT_reviewer_A!$C2207=""),"",screen_FT_reviewer_A!$C2207)</f>
        <v/>
      </c>
      <c r="C2207">
        <f>IF(OR($A2207="",screen_FT_reviewer_B!$C2207=""),"",screen_FT_reviewer_B!$C2207)</f>
        <v/>
      </c>
      <c r="D2207">
        <f>IF(OR($A2207="",screen_FT_reviewer_A!$D2207=""),"",screen_FT_reviewer_A!$D2207)</f>
        <v/>
      </c>
      <c r="E2207">
        <f>IF(OR($A2207="",screen_FT_reviewer_B!$D2207=""),"",screen_FT_reviewer_B!$D2207)</f>
        <v/>
      </c>
      <c r="F2207">
        <f>IF(AND(B2207&lt;&gt;"",C2207&lt;&gt;""),1,"")</f>
        <v/>
      </c>
      <c r="G2207">
        <f>IF(F2207=1,IF(B2207=C2207,1,0),"")</f>
        <v/>
      </c>
      <c r="H2207">
        <f>IF(B2207="","",IFERROR(VLOOKUP(B2207,lst_FT_group_map_table,2,FALSE),"INVALID"))</f>
        <v/>
      </c>
      <c r="I2207">
        <f>IF(C2207="","",IFERROR(VLOOKUP(C2207,lst_FT_group_map_table,2,FALSE),"INVALID"))</f>
        <v/>
      </c>
      <c r="J2207">
        <f>IF(F2207=1,IF(H2207=I2207,1,0),"")</f>
        <v/>
      </c>
      <c r="K2207">
        <f>IF(AND(ISNUMBER(MATCH(B2207,lst_FT_sci_excl,0)),ISNUMBER(MATCH(C2207,lst_FT_sci_excl,0))),IF(D2207=E2207,1,0),"")</f>
        <v/>
      </c>
      <c r="L2207">
        <f>IF(OR(G2207=0,K2207=0),1,"")</f>
        <v/>
      </c>
      <c r="M2207">
        <f>IF(L2207=1,COUNTIF($L$2:L2207,1),"")</f>
        <v/>
      </c>
    </row>
    <row r="2208">
      <c r="A2208">
        <f>IF(screen_FT_reviewer_A!$A2208="","",screen_FT_reviewer_A!$A2208)</f>
        <v/>
      </c>
      <c r="B2208">
        <f>IF(OR($A2208="",screen_FT_reviewer_A!$C2208=""),"",screen_FT_reviewer_A!$C2208)</f>
        <v/>
      </c>
      <c r="C2208">
        <f>IF(OR($A2208="",screen_FT_reviewer_B!$C2208=""),"",screen_FT_reviewer_B!$C2208)</f>
        <v/>
      </c>
      <c r="D2208">
        <f>IF(OR($A2208="",screen_FT_reviewer_A!$D2208=""),"",screen_FT_reviewer_A!$D2208)</f>
        <v/>
      </c>
      <c r="E2208">
        <f>IF(OR($A2208="",screen_FT_reviewer_B!$D2208=""),"",screen_FT_reviewer_B!$D2208)</f>
        <v/>
      </c>
      <c r="F2208">
        <f>IF(AND(B2208&lt;&gt;"",C2208&lt;&gt;""),1,"")</f>
        <v/>
      </c>
      <c r="G2208">
        <f>IF(F2208=1,IF(B2208=C2208,1,0),"")</f>
        <v/>
      </c>
      <c r="H2208">
        <f>IF(B2208="","",IFERROR(VLOOKUP(B2208,lst_FT_group_map_table,2,FALSE),"INVALID"))</f>
        <v/>
      </c>
      <c r="I2208">
        <f>IF(C2208="","",IFERROR(VLOOKUP(C2208,lst_FT_group_map_table,2,FALSE),"INVALID"))</f>
        <v/>
      </c>
      <c r="J2208">
        <f>IF(F2208=1,IF(H2208=I2208,1,0),"")</f>
        <v/>
      </c>
      <c r="K2208">
        <f>IF(AND(ISNUMBER(MATCH(B2208,lst_FT_sci_excl,0)),ISNUMBER(MATCH(C2208,lst_FT_sci_excl,0))),IF(D2208=E2208,1,0),"")</f>
        <v/>
      </c>
      <c r="L2208">
        <f>IF(OR(G2208=0,K2208=0),1,"")</f>
        <v/>
      </c>
      <c r="M2208">
        <f>IF(L2208=1,COUNTIF($L$2:L2208,1),"")</f>
        <v/>
      </c>
    </row>
    <row r="2209">
      <c r="A2209">
        <f>IF(screen_FT_reviewer_A!$A2209="","",screen_FT_reviewer_A!$A2209)</f>
        <v/>
      </c>
      <c r="B2209">
        <f>IF(OR($A2209="",screen_FT_reviewer_A!$C2209=""),"",screen_FT_reviewer_A!$C2209)</f>
        <v/>
      </c>
      <c r="C2209">
        <f>IF(OR($A2209="",screen_FT_reviewer_B!$C2209=""),"",screen_FT_reviewer_B!$C2209)</f>
        <v/>
      </c>
      <c r="D2209">
        <f>IF(OR($A2209="",screen_FT_reviewer_A!$D2209=""),"",screen_FT_reviewer_A!$D2209)</f>
        <v/>
      </c>
      <c r="E2209">
        <f>IF(OR($A2209="",screen_FT_reviewer_B!$D2209=""),"",screen_FT_reviewer_B!$D2209)</f>
        <v/>
      </c>
      <c r="F2209">
        <f>IF(AND(B2209&lt;&gt;"",C2209&lt;&gt;""),1,"")</f>
        <v/>
      </c>
      <c r="G2209">
        <f>IF(F2209=1,IF(B2209=C2209,1,0),"")</f>
        <v/>
      </c>
      <c r="H2209">
        <f>IF(B2209="","",IFERROR(VLOOKUP(B2209,lst_FT_group_map_table,2,FALSE),"INVALID"))</f>
        <v/>
      </c>
      <c r="I2209">
        <f>IF(C2209="","",IFERROR(VLOOKUP(C2209,lst_FT_group_map_table,2,FALSE),"INVALID"))</f>
        <v/>
      </c>
      <c r="J2209">
        <f>IF(F2209=1,IF(H2209=I2209,1,0),"")</f>
        <v/>
      </c>
      <c r="K2209">
        <f>IF(AND(ISNUMBER(MATCH(B2209,lst_FT_sci_excl,0)),ISNUMBER(MATCH(C2209,lst_FT_sci_excl,0))),IF(D2209=E2209,1,0),"")</f>
        <v/>
      </c>
      <c r="L2209">
        <f>IF(OR(G2209=0,K2209=0),1,"")</f>
        <v/>
      </c>
      <c r="M2209">
        <f>IF(L2209=1,COUNTIF($L$2:L2209,1),"")</f>
        <v/>
      </c>
    </row>
    <row r="2210">
      <c r="A2210">
        <f>IF(screen_FT_reviewer_A!$A2210="","",screen_FT_reviewer_A!$A2210)</f>
        <v/>
      </c>
      <c r="B2210">
        <f>IF(OR($A2210="",screen_FT_reviewer_A!$C2210=""),"",screen_FT_reviewer_A!$C2210)</f>
        <v/>
      </c>
      <c r="C2210">
        <f>IF(OR($A2210="",screen_FT_reviewer_B!$C2210=""),"",screen_FT_reviewer_B!$C2210)</f>
        <v/>
      </c>
      <c r="D2210">
        <f>IF(OR($A2210="",screen_FT_reviewer_A!$D2210=""),"",screen_FT_reviewer_A!$D2210)</f>
        <v/>
      </c>
      <c r="E2210">
        <f>IF(OR($A2210="",screen_FT_reviewer_B!$D2210=""),"",screen_FT_reviewer_B!$D2210)</f>
        <v/>
      </c>
      <c r="F2210">
        <f>IF(AND(B2210&lt;&gt;"",C2210&lt;&gt;""),1,"")</f>
        <v/>
      </c>
      <c r="G2210">
        <f>IF(F2210=1,IF(B2210=C2210,1,0),"")</f>
        <v/>
      </c>
      <c r="H2210">
        <f>IF(B2210="","",IFERROR(VLOOKUP(B2210,lst_FT_group_map_table,2,FALSE),"INVALID"))</f>
        <v/>
      </c>
      <c r="I2210">
        <f>IF(C2210="","",IFERROR(VLOOKUP(C2210,lst_FT_group_map_table,2,FALSE),"INVALID"))</f>
        <v/>
      </c>
      <c r="J2210">
        <f>IF(F2210=1,IF(H2210=I2210,1,0),"")</f>
        <v/>
      </c>
      <c r="K2210">
        <f>IF(AND(ISNUMBER(MATCH(B2210,lst_FT_sci_excl,0)),ISNUMBER(MATCH(C2210,lst_FT_sci_excl,0))),IF(D2210=E2210,1,0),"")</f>
        <v/>
      </c>
      <c r="L2210">
        <f>IF(OR(G2210=0,K2210=0),1,"")</f>
        <v/>
      </c>
      <c r="M2210">
        <f>IF(L2210=1,COUNTIF($L$2:L2210,1),"")</f>
        <v/>
      </c>
    </row>
    <row r="2211">
      <c r="A2211">
        <f>IF(screen_FT_reviewer_A!$A2211="","",screen_FT_reviewer_A!$A2211)</f>
        <v/>
      </c>
      <c r="B2211">
        <f>IF(OR($A2211="",screen_FT_reviewer_A!$C2211=""),"",screen_FT_reviewer_A!$C2211)</f>
        <v/>
      </c>
      <c r="C2211">
        <f>IF(OR($A2211="",screen_FT_reviewer_B!$C2211=""),"",screen_FT_reviewer_B!$C2211)</f>
        <v/>
      </c>
      <c r="D2211">
        <f>IF(OR($A2211="",screen_FT_reviewer_A!$D2211=""),"",screen_FT_reviewer_A!$D2211)</f>
        <v/>
      </c>
      <c r="E2211">
        <f>IF(OR($A2211="",screen_FT_reviewer_B!$D2211=""),"",screen_FT_reviewer_B!$D2211)</f>
        <v/>
      </c>
      <c r="F2211">
        <f>IF(AND(B2211&lt;&gt;"",C2211&lt;&gt;""),1,"")</f>
        <v/>
      </c>
      <c r="G2211">
        <f>IF(F2211=1,IF(B2211=C2211,1,0),"")</f>
        <v/>
      </c>
      <c r="H2211">
        <f>IF(B2211="","",IFERROR(VLOOKUP(B2211,lst_FT_group_map_table,2,FALSE),"INVALID"))</f>
        <v/>
      </c>
      <c r="I2211">
        <f>IF(C2211="","",IFERROR(VLOOKUP(C2211,lst_FT_group_map_table,2,FALSE),"INVALID"))</f>
        <v/>
      </c>
      <c r="J2211">
        <f>IF(F2211=1,IF(H2211=I2211,1,0),"")</f>
        <v/>
      </c>
      <c r="K2211">
        <f>IF(AND(ISNUMBER(MATCH(B2211,lst_FT_sci_excl,0)),ISNUMBER(MATCH(C2211,lst_FT_sci_excl,0))),IF(D2211=E2211,1,0),"")</f>
        <v/>
      </c>
      <c r="L2211">
        <f>IF(OR(G2211=0,K2211=0),1,"")</f>
        <v/>
      </c>
      <c r="M2211">
        <f>IF(L2211=1,COUNTIF($L$2:L2211,1),"")</f>
        <v/>
      </c>
    </row>
    <row r="2212">
      <c r="A2212">
        <f>IF(screen_FT_reviewer_A!$A2212="","",screen_FT_reviewer_A!$A2212)</f>
        <v/>
      </c>
      <c r="B2212">
        <f>IF(OR($A2212="",screen_FT_reviewer_A!$C2212=""),"",screen_FT_reviewer_A!$C2212)</f>
        <v/>
      </c>
      <c r="C2212">
        <f>IF(OR($A2212="",screen_FT_reviewer_B!$C2212=""),"",screen_FT_reviewer_B!$C2212)</f>
        <v/>
      </c>
      <c r="D2212">
        <f>IF(OR($A2212="",screen_FT_reviewer_A!$D2212=""),"",screen_FT_reviewer_A!$D2212)</f>
        <v/>
      </c>
      <c r="E2212">
        <f>IF(OR($A2212="",screen_FT_reviewer_B!$D2212=""),"",screen_FT_reviewer_B!$D2212)</f>
        <v/>
      </c>
      <c r="F2212">
        <f>IF(AND(B2212&lt;&gt;"",C2212&lt;&gt;""),1,"")</f>
        <v/>
      </c>
      <c r="G2212">
        <f>IF(F2212=1,IF(B2212=C2212,1,0),"")</f>
        <v/>
      </c>
      <c r="H2212">
        <f>IF(B2212="","",IFERROR(VLOOKUP(B2212,lst_FT_group_map_table,2,FALSE),"INVALID"))</f>
        <v/>
      </c>
      <c r="I2212">
        <f>IF(C2212="","",IFERROR(VLOOKUP(C2212,lst_FT_group_map_table,2,FALSE),"INVALID"))</f>
        <v/>
      </c>
      <c r="J2212">
        <f>IF(F2212=1,IF(H2212=I2212,1,0),"")</f>
        <v/>
      </c>
      <c r="K2212">
        <f>IF(AND(ISNUMBER(MATCH(B2212,lst_FT_sci_excl,0)),ISNUMBER(MATCH(C2212,lst_FT_sci_excl,0))),IF(D2212=E2212,1,0),"")</f>
        <v/>
      </c>
      <c r="L2212">
        <f>IF(OR(G2212=0,K2212=0),1,"")</f>
        <v/>
      </c>
      <c r="M2212">
        <f>IF(L2212=1,COUNTIF($L$2:L2212,1),"")</f>
        <v/>
      </c>
    </row>
    <row r="2213">
      <c r="A2213">
        <f>IF(screen_FT_reviewer_A!$A2213="","",screen_FT_reviewer_A!$A2213)</f>
        <v/>
      </c>
      <c r="B2213">
        <f>IF(OR($A2213="",screen_FT_reviewer_A!$C2213=""),"",screen_FT_reviewer_A!$C2213)</f>
        <v/>
      </c>
      <c r="C2213">
        <f>IF(OR($A2213="",screen_FT_reviewer_B!$C2213=""),"",screen_FT_reviewer_B!$C2213)</f>
        <v/>
      </c>
      <c r="D2213">
        <f>IF(OR($A2213="",screen_FT_reviewer_A!$D2213=""),"",screen_FT_reviewer_A!$D2213)</f>
        <v/>
      </c>
      <c r="E2213">
        <f>IF(OR($A2213="",screen_FT_reviewer_B!$D2213=""),"",screen_FT_reviewer_B!$D2213)</f>
        <v/>
      </c>
      <c r="F2213">
        <f>IF(AND(B2213&lt;&gt;"",C2213&lt;&gt;""),1,"")</f>
        <v/>
      </c>
      <c r="G2213">
        <f>IF(F2213=1,IF(B2213=C2213,1,0),"")</f>
        <v/>
      </c>
      <c r="H2213">
        <f>IF(B2213="","",IFERROR(VLOOKUP(B2213,lst_FT_group_map_table,2,FALSE),"INVALID"))</f>
        <v/>
      </c>
      <c r="I2213">
        <f>IF(C2213="","",IFERROR(VLOOKUP(C2213,lst_FT_group_map_table,2,FALSE),"INVALID"))</f>
        <v/>
      </c>
      <c r="J2213">
        <f>IF(F2213=1,IF(H2213=I2213,1,0),"")</f>
        <v/>
      </c>
      <c r="K2213">
        <f>IF(AND(ISNUMBER(MATCH(B2213,lst_FT_sci_excl,0)),ISNUMBER(MATCH(C2213,lst_FT_sci_excl,0))),IF(D2213=E2213,1,0),"")</f>
        <v/>
      </c>
      <c r="L2213">
        <f>IF(OR(G2213=0,K2213=0),1,"")</f>
        <v/>
      </c>
      <c r="M2213">
        <f>IF(L2213=1,COUNTIF($L$2:L2213,1),"")</f>
        <v/>
      </c>
    </row>
    <row r="2214">
      <c r="A2214">
        <f>IF(screen_FT_reviewer_A!$A2214="","",screen_FT_reviewer_A!$A2214)</f>
        <v/>
      </c>
      <c r="B2214">
        <f>IF(OR($A2214="",screen_FT_reviewer_A!$C2214=""),"",screen_FT_reviewer_A!$C2214)</f>
        <v/>
      </c>
      <c r="C2214">
        <f>IF(OR($A2214="",screen_FT_reviewer_B!$C2214=""),"",screen_FT_reviewer_B!$C2214)</f>
        <v/>
      </c>
      <c r="D2214">
        <f>IF(OR($A2214="",screen_FT_reviewer_A!$D2214=""),"",screen_FT_reviewer_A!$D2214)</f>
        <v/>
      </c>
      <c r="E2214">
        <f>IF(OR($A2214="",screen_FT_reviewer_B!$D2214=""),"",screen_FT_reviewer_B!$D2214)</f>
        <v/>
      </c>
      <c r="F2214">
        <f>IF(AND(B2214&lt;&gt;"",C2214&lt;&gt;""),1,"")</f>
        <v/>
      </c>
      <c r="G2214">
        <f>IF(F2214=1,IF(B2214=C2214,1,0),"")</f>
        <v/>
      </c>
      <c r="H2214">
        <f>IF(B2214="","",IFERROR(VLOOKUP(B2214,lst_FT_group_map_table,2,FALSE),"INVALID"))</f>
        <v/>
      </c>
      <c r="I2214">
        <f>IF(C2214="","",IFERROR(VLOOKUP(C2214,lst_FT_group_map_table,2,FALSE),"INVALID"))</f>
        <v/>
      </c>
      <c r="J2214">
        <f>IF(F2214=1,IF(H2214=I2214,1,0),"")</f>
        <v/>
      </c>
      <c r="K2214">
        <f>IF(AND(ISNUMBER(MATCH(B2214,lst_FT_sci_excl,0)),ISNUMBER(MATCH(C2214,lst_FT_sci_excl,0))),IF(D2214=E2214,1,0),"")</f>
        <v/>
      </c>
      <c r="L2214">
        <f>IF(OR(G2214=0,K2214=0),1,"")</f>
        <v/>
      </c>
      <c r="M2214">
        <f>IF(L2214=1,COUNTIF($L$2:L2214,1),"")</f>
        <v/>
      </c>
    </row>
    <row r="2215">
      <c r="A2215">
        <f>IF(screen_FT_reviewer_A!$A2215="","",screen_FT_reviewer_A!$A2215)</f>
        <v/>
      </c>
      <c r="B2215">
        <f>IF(OR($A2215="",screen_FT_reviewer_A!$C2215=""),"",screen_FT_reviewer_A!$C2215)</f>
        <v/>
      </c>
      <c r="C2215">
        <f>IF(OR($A2215="",screen_FT_reviewer_B!$C2215=""),"",screen_FT_reviewer_B!$C2215)</f>
        <v/>
      </c>
      <c r="D2215">
        <f>IF(OR($A2215="",screen_FT_reviewer_A!$D2215=""),"",screen_FT_reviewer_A!$D2215)</f>
        <v/>
      </c>
      <c r="E2215">
        <f>IF(OR($A2215="",screen_FT_reviewer_B!$D2215=""),"",screen_FT_reviewer_B!$D2215)</f>
        <v/>
      </c>
      <c r="F2215">
        <f>IF(AND(B2215&lt;&gt;"",C2215&lt;&gt;""),1,"")</f>
        <v/>
      </c>
      <c r="G2215">
        <f>IF(F2215=1,IF(B2215=C2215,1,0),"")</f>
        <v/>
      </c>
      <c r="H2215">
        <f>IF(B2215="","",IFERROR(VLOOKUP(B2215,lst_FT_group_map_table,2,FALSE),"INVALID"))</f>
        <v/>
      </c>
      <c r="I2215">
        <f>IF(C2215="","",IFERROR(VLOOKUP(C2215,lst_FT_group_map_table,2,FALSE),"INVALID"))</f>
        <v/>
      </c>
      <c r="J2215">
        <f>IF(F2215=1,IF(H2215=I2215,1,0),"")</f>
        <v/>
      </c>
      <c r="K2215">
        <f>IF(AND(ISNUMBER(MATCH(B2215,lst_FT_sci_excl,0)),ISNUMBER(MATCH(C2215,lst_FT_sci_excl,0))),IF(D2215=E2215,1,0),"")</f>
        <v/>
      </c>
      <c r="L2215">
        <f>IF(OR(G2215=0,K2215=0),1,"")</f>
        <v/>
      </c>
      <c r="M2215">
        <f>IF(L2215=1,COUNTIF($L$2:L2215,1),"")</f>
        <v/>
      </c>
    </row>
    <row r="2216">
      <c r="A2216">
        <f>IF(screen_FT_reviewer_A!$A2216="","",screen_FT_reviewer_A!$A2216)</f>
        <v/>
      </c>
      <c r="B2216">
        <f>IF(OR($A2216="",screen_FT_reviewer_A!$C2216=""),"",screen_FT_reviewer_A!$C2216)</f>
        <v/>
      </c>
      <c r="C2216">
        <f>IF(OR($A2216="",screen_FT_reviewer_B!$C2216=""),"",screen_FT_reviewer_B!$C2216)</f>
        <v/>
      </c>
      <c r="D2216">
        <f>IF(OR($A2216="",screen_FT_reviewer_A!$D2216=""),"",screen_FT_reviewer_A!$D2216)</f>
        <v/>
      </c>
      <c r="E2216">
        <f>IF(OR($A2216="",screen_FT_reviewer_B!$D2216=""),"",screen_FT_reviewer_B!$D2216)</f>
        <v/>
      </c>
      <c r="F2216">
        <f>IF(AND(B2216&lt;&gt;"",C2216&lt;&gt;""),1,"")</f>
        <v/>
      </c>
      <c r="G2216">
        <f>IF(F2216=1,IF(B2216=C2216,1,0),"")</f>
        <v/>
      </c>
      <c r="H2216">
        <f>IF(B2216="","",IFERROR(VLOOKUP(B2216,lst_FT_group_map_table,2,FALSE),"INVALID"))</f>
        <v/>
      </c>
      <c r="I2216">
        <f>IF(C2216="","",IFERROR(VLOOKUP(C2216,lst_FT_group_map_table,2,FALSE),"INVALID"))</f>
        <v/>
      </c>
      <c r="J2216">
        <f>IF(F2216=1,IF(H2216=I2216,1,0),"")</f>
        <v/>
      </c>
      <c r="K2216">
        <f>IF(AND(ISNUMBER(MATCH(B2216,lst_FT_sci_excl,0)),ISNUMBER(MATCH(C2216,lst_FT_sci_excl,0))),IF(D2216=E2216,1,0),"")</f>
        <v/>
      </c>
      <c r="L2216">
        <f>IF(OR(G2216=0,K2216=0),1,"")</f>
        <v/>
      </c>
      <c r="M2216">
        <f>IF(L2216=1,COUNTIF($L$2:L2216,1),"")</f>
        <v/>
      </c>
    </row>
    <row r="2217">
      <c r="A2217">
        <f>IF(screen_FT_reviewer_A!$A2217="","",screen_FT_reviewer_A!$A2217)</f>
        <v/>
      </c>
      <c r="B2217">
        <f>IF(OR($A2217="",screen_FT_reviewer_A!$C2217=""),"",screen_FT_reviewer_A!$C2217)</f>
        <v/>
      </c>
      <c r="C2217">
        <f>IF(OR($A2217="",screen_FT_reviewer_B!$C2217=""),"",screen_FT_reviewer_B!$C2217)</f>
        <v/>
      </c>
      <c r="D2217">
        <f>IF(OR($A2217="",screen_FT_reviewer_A!$D2217=""),"",screen_FT_reviewer_A!$D2217)</f>
        <v/>
      </c>
      <c r="E2217">
        <f>IF(OR($A2217="",screen_FT_reviewer_B!$D2217=""),"",screen_FT_reviewer_B!$D2217)</f>
        <v/>
      </c>
      <c r="F2217">
        <f>IF(AND(B2217&lt;&gt;"",C2217&lt;&gt;""),1,"")</f>
        <v/>
      </c>
      <c r="G2217">
        <f>IF(F2217=1,IF(B2217=C2217,1,0),"")</f>
        <v/>
      </c>
      <c r="H2217">
        <f>IF(B2217="","",IFERROR(VLOOKUP(B2217,lst_FT_group_map_table,2,FALSE),"INVALID"))</f>
        <v/>
      </c>
      <c r="I2217">
        <f>IF(C2217="","",IFERROR(VLOOKUP(C2217,lst_FT_group_map_table,2,FALSE),"INVALID"))</f>
        <v/>
      </c>
      <c r="J2217">
        <f>IF(F2217=1,IF(H2217=I2217,1,0),"")</f>
        <v/>
      </c>
      <c r="K2217">
        <f>IF(AND(ISNUMBER(MATCH(B2217,lst_FT_sci_excl,0)),ISNUMBER(MATCH(C2217,lst_FT_sci_excl,0))),IF(D2217=E2217,1,0),"")</f>
        <v/>
      </c>
      <c r="L2217">
        <f>IF(OR(G2217=0,K2217=0),1,"")</f>
        <v/>
      </c>
      <c r="M2217">
        <f>IF(L2217=1,COUNTIF($L$2:L2217,1),"")</f>
        <v/>
      </c>
    </row>
    <row r="2218">
      <c r="A2218">
        <f>IF(screen_FT_reviewer_A!$A2218="","",screen_FT_reviewer_A!$A2218)</f>
        <v/>
      </c>
      <c r="B2218">
        <f>IF(OR($A2218="",screen_FT_reviewer_A!$C2218=""),"",screen_FT_reviewer_A!$C2218)</f>
        <v/>
      </c>
      <c r="C2218">
        <f>IF(OR($A2218="",screen_FT_reviewer_B!$C2218=""),"",screen_FT_reviewer_B!$C2218)</f>
        <v/>
      </c>
      <c r="D2218">
        <f>IF(OR($A2218="",screen_FT_reviewer_A!$D2218=""),"",screen_FT_reviewer_A!$D2218)</f>
        <v/>
      </c>
      <c r="E2218">
        <f>IF(OR($A2218="",screen_FT_reviewer_B!$D2218=""),"",screen_FT_reviewer_B!$D2218)</f>
        <v/>
      </c>
      <c r="F2218">
        <f>IF(AND(B2218&lt;&gt;"",C2218&lt;&gt;""),1,"")</f>
        <v/>
      </c>
      <c r="G2218">
        <f>IF(F2218=1,IF(B2218=C2218,1,0),"")</f>
        <v/>
      </c>
      <c r="H2218">
        <f>IF(B2218="","",IFERROR(VLOOKUP(B2218,lst_FT_group_map_table,2,FALSE),"INVALID"))</f>
        <v/>
      </c>
      <c r="I2218">
        <f>IF(C2218="","",IFERROR(VLOOKUP(C2218,lst_FT_group_map_table,2,FALSE),"INVALID"))</f>
        <v/>
      </c>
      <c r="J2218">
        <f>IF(F2218=1,IF(H2218=I2218,1,0),"")</f>
        <v/>
      </c>
      <c r="K2218">
        <f>IF(AND(ISNUMBER(MATCH(B2218,lst_FT_sci_excl,0)),ISNUMBER(MATCH(C2218,lst_FT_sci_excl,0))),IF(D2218=E2218,1,0),"")</f>
        <v/>
      </c>
      <c r="L2218">
        <f>IF(OR(G2218=0,K2218=0),1,"")</f>
        <v/>
      </c>
      <c r="M2218">
        <f>IF(L2218=1,COUNTIF($L$2:L2218,1),"")</f>
        <v/>
      </c>
    </row>
    <row r="2219">
      <c r="A2219">
        <f>IF(screen_FT_reviewer_A!$A2219="","",screen_FT_reviewer_A!$A2219)</f>
        <v/>
      </c>
      <c r="B2219">
        <f>IF(OR($A2219="",screen_FT_reviewer_A!$C2219=""),"",screen_FT_reviewer_A!$C2219)</f>
        <v/>
      </c>
      <c r="C2219">
        <f>IF(OR($A2219="",screen_FT_reviewer_B!$C2219=""),"",screen_FT_reviewer_B!$C2219)</f>
        <v/>
      </c>
      <c r="D2219">
        <f>IF(OR($A2219="",screen_FT_reviewer_A!$D2219=""),"",screen_FT_reviewer_A!$D2219)</f>
        <v/>
      </c>
      <c r="E2219">
        <f>IF(OR($A2219="",screen_FT_reviewer_B!$D2219=""),"",screen_FT_reviewer_B!$D2219)</f>
        <v/>
      </c>
      <c r="F2219">
        <f>IF(AND(B2219&lt;&gt;"",C2219&lt;&gt;""),1,"")</f>
        <v/>
      </c>
      <c r="G2219">
        <f>IF(F2219=1,IF(B2219=C2219,1,0),"")</f>
        <v/>
      </c>
      <c r="H2219">
        <f>IF(B2219="","",IFERROR(VLOOKUP(B2219,lst_FT_group_map_table,2,FALSE),"INVALID"))</f>
        <v/>
      </c>
      <c r="I2219">
        <f>IF(C2219="","",IFERROR(VLOOKUP(C2219,lst_FT_group_map_table,2,FALSE),"INVALID"))</f>
        <v/>
      </c>
      <c r="J2219">
        <f>IF(F2219=1,IF(H2219=I2219,1,0),"")</f>
        <v/>
      </c>
      <c r="K2219">
        <f>IF(AND(ISNUMBER(MATCH(B2219,lst_FT_sci_excl,0)),ISNUMBER(MATCH(C2219,lst_FT_sci_excl,0))),IF(D2219=E2219,1,0),"")</f>
        <v/>
      </c>
      <c r="L2219">
        <f>IF(OR(G2219=0,K2219=0),1,"")</f>
        <v/>
      </c>
      <c r="M2219">
        <f>IF(L2219=1,COUNTIF($L$2:L2219,1),"")</f>
        <v/>
      </c>
    </row>
    <row r="2220">
      <c r="A2220">
        <f>IF(screen_FT_reviewer_A!$A2220="","",screen_FT_reviewer_A!$A2220)</f>
        <v/>
      </c>
      <c r="B2220">
        <f>IF(OR($A2220="",screen_FT_reviewer_A!$C2220=""),"",screen_FT_reviewer_A!$C2220)</f>
        <v/>
      </c>
      <c r="C2220">
        <f>IF(OR($A2220="",screen_FT_reviewer_B!$C2220=""),"",screen_FT_reviewer_B!$C2220)</f>
        <v/>
      </c>
      <c r="D2220">
        <f>IF(OR($A2220="",screen_FT_reviewer_A!$D2220=""),"",screen_FT_reviewer_A!$D2220)</f>
        <v/>
      </c>
      <c r="E2220">
        <f>IF(OR($A2220="",screen_FT_reviewer_B!$D2220=""),"",screen_FT_reviewer_B!$D2220)</f>
        <v/>
      </c>
      <c r="F2220">
        <f>IF(AND(B2220&lt;&gt;"",C2220&lt;&gt;""),1,"")</f>
        <v/>
      </c>
      <c r="G2220">
        <f>IF(F2220=1,IF(B2220=C2220,1,0),"")</f>
        <v/>
      </c>
      <c r="H2220">
        <f>IF(B2220="","",IFERROR(VLOOKUP(B2220,lst_FT_group_map_table,2,FALSE),"INVALID"))</f>
        <v/>
      </c>
      <c r="I2220">
        <f>IF(C2220="","",IFERROR(VLOOKUP(C2220,lst_FT_group_map_table,2,FALSE),"INVALID"))</f>
        <v/>
      </c>
      <c r="J2220">
        <f>IF(F2220=1,IF(H2220=I2220,1,0),"")</f>
        <v/>
      </c>
      <c r="K2220">
        <f>IF(AND(ISNUMBER(MATCH(B2220,lst_FT_sci_excl,0)),ISNUMBER(MATCH(C2220,lst_FT_sci_excl,0))),IF(D2220=E2220,1,0),"")</f>
        <v/>
      </c>
      <c r="L2220">
        <f>IF(OR(G2220=0,K2220=0),1,"")</f>
        <v/>
      </c>
      <c r="M2220">
        <f>IF(L2220=1,COUNTIF($L$2:L2220,1),"")</f>
        <v/>
      </c>
    </row>
    <row r="2221">
      <c r="A2221">
        <f>IF(screen_FT_reviewer_A!$A2221="","",screen_FT_reviewer_A!$A2221)</f>
        <v/>
      </c>
      <c r="B2221">
        <f>IF(OR($A2221="",screen_FT_reviewer_A!$C2221=""),"",screen_FT_reviewer_A!$C2221)</f>
        <v/>
      </c>
      <c r="C2221">
        <f>IF(OR($A2221="",screen_FT_reviewer_B!$C2221=""),"",screen_FT_reviewer_B!$C2221)</f>
        <v/>
      </c>
      <c r="D2221">
        <f>IF(OR($A2221="",screen_FT_reviewer_A!$D2221=""),"",screen_FT_reviewer_A!$D2221)</f>
        <v/>
      </c>
      <c r="E2221">
        <f>IF(OR($A2221="",screen_FT_reviewer_B!$D2221=""),"",screen_FT_reviewer_B!$D2221)</f>
        <v/>
      </c>
      <c r="F2221">
        <f>IF(AND(B2221&lt;&gt;"",C2221&lt;&gt;""),1,"")</f>
        <v/>
      </c>
      <c r="G2221">
        <f>IF(F2221=1,IF(B2221=C2221,1,0),"")</f>
        <v/>
      </c>
      <c r="H2221">
        <f>IF(B2221="","",IFERROR(VLOOKUP(B2221,lst_FT_group_map_table,2,FALSE),"INVALID"))</f>
        <v/>
      </c>
      <c r="I2221">
        <f>IF(C2221="","",IFERROR(VLOOKUP(C2221,lst_FT_group_map_table,2,FALSE),"INVALID"))</f>
        <v/>
      </c>
      <c r="J2221">
        <f>IF(F2221=1,IF(H2221=I2221,1,0),"")</f>
        <v/>
      </c>
      <c r="K2221">
        <f>IF(AND(ISNUMBER(MATCH(B2221,lst_FT_sci_excl,0)),ISNUMBER(MATCH(C2221,lst_FT_sci_excl,0))),IF(D2221=E2221,1,0),"")</f>
        <v/>
      </c>
      <c r="L2221">
        <f>IF(OR(G2221=0,K2221=0),1,"")</f>
        <v/>
      </c>
      <c r="M2221">
        <f>IF(L2221=1,COUNTIF($L$2:L2221,1),"")</f>
        <v/>
      </c>
    </row>
    <row r="2222">
      <c r="A2222">
        <f>IF(screen_FT_reviewer_A!$A2222="","",screen_FT_reviewer_A!$A2222)</f>
        <v/>
      </c>
      <c r="B2222">
        <f>IF(OR($A2222="",screen_FT_reviewer_A!$C2222=""),"",screen_FT_reviewer_A!$C2222)</f>
        <v/>
      </c>
      <c r="C2222">
        <f>IF(OR($A2222="",screen_FT_reviewer_B!$C2222=""),"",screen_FT_reviewer_B!$C2222)</f>
        <v/>
      </c>
      <c r="D2222">
        <f>IF(OR($A2222="",screen_FT_reviewer_A!$D2222=""),"",screen_FT_reviewer_A!$D2222)</f>
        <v/>
      </c>
      <c r="E2222">
        <f>IF(OR($A2222="",screen_FT_reviewer_B!$D2222=""),"",screen_FT_reviewer_B!$D2222)</f>
        <v/>
      </c>
      <c r="F2222">
        <f>IF(AND(B2222&lt;&gt;"",C2222&lt;&gt;""),1,"")</f>
        <v/>
      </c>
      <c r="G2222">
        <f>IF(F2222=1,IF(B2222=C2222,1,0),"")</f>
        <v/>
      </c>
      <c r="H2222">
        <f>IF(B2222="","",IFERROR(VLOOKUP(B2222,lst_FT_group_map_table,2,FALSE),"INVALID"))</f>
        <v/>
      </c>
      <c r="I2222">
        <f>IF(C2222="","",IFERROR(VLOOKUP(C2222,lst_FT_group_map_table,2,FALSE),"INVALID"))</f>
        <v/>
      </c>
      <c r="J2222">
        <f>IF(F2222=1,IF(H2222=I2222,1,0),"")</f>
        <v/>
      </c>
      <c r="K2222">
        <f>IF(AND(ISNUMBER(MATCH(B2222,lst_FT_sci_excl,0)),ISNUMBER(MATCH(C2222,lst_FT_sci_excl,0))),IF(D2222=E2222,1,0),"")</f>
        <v/>
      </c>
      <c r="L2222">
        <f>IF(OR(G2222=0,K2222=0),1,"")</f>
        <v/>
      </c>
      <c r="M2222">
        <f>IF(L2222=1,COUNTIF($L$2:L2222,1),"")</f>
        <v/>
      </c>
    </row>
    <row r="2223">
      <c r="A2223">
        <f>IF(screen_FT_reviewer_A!$A2223="","",screen_FT_reviewer_A!$A2223)</f>
        <v/>
      </c>
      <c r="B2223">
        <f>IF(OR($A2223="",screen_FT_reviewer_A!$C2223=""),"",screen_FT_reviewer_A!$C2223)</f>
        <v/>
      </c>
      <c r="C2223">
        <f>IF(OR($A2223="",screen_FT_reviewer_B!$C2223=""),"",screen_FT_reviewer_B!$C2223)</f>
        <v/>
      </c>
      <c r="D2223">
        <f>IF(OR($A2223="",screen_FT_reviewer_A!$D2223=""),"",screen_FT_reviewer_A!$D2223)</f>
        <v/>
      </c>
      <c r="E2223">
        <f>IF(OR($A2223="",screen_FT_reviewer_B!$D2223=""),"",screen_FT_reviewer_B!$D2223)</f>
        <v/>
      </c>
      <c r="F2223">
        <f>IF(AND(B2223&lt;&gt;"",C2223&lt;&gt;""),1,"")</f>
        <v/>
      </c>
      <c r="G2223">
        <f>IF(F2223=1,IF(B2223=C2223,1,0),"")</f>
        <v/>
      </c>
      <c r="H2223">
        <f>IF(B2223="","",IFERROR(VLOOKUP(B2223,lst_FT_group_map_table,2,FALSE),"INVALID"))</f>
        <v/>
      </c>
      <c r="I2223">
        <f>IF(C2223="","",IFERROR(VLOOKUP(C2223,lst_FT_group_map_table,2,FALSE),"INVALID"))</f>
        <v/>
      </c>
      <c r="J2223">
        <f>IF(F2223=1,IF(H2223=I2223,1,0),"")</f>
        <v/>
      </c>
      <c r="K2223">
        <f>IF(AND(ISNUMBER(MATCH(B2223,lst_FT_sci_excl,0)),ISNUMBER(MATCH(C2223,lst_FT_sci_excl,0))),IF(D2223=E2223,1,0),"")</f>
        <v/>
      </c>
      <c r="L2223">
        <f>IF(OR(G2223=0,K2223=0),1,"")</f>
        <v/>
      </c>
      <c r="M2223">
        <f>IF(L2223=1,COUNTIF($L$2:L2223,1),"")</f>
        <v/>
      </c>
    </row>
    <row r="2224">
      <c r="A2224">
        <f>IF(screen_FT_reviewer_A!$A2224="","",screen_FT_reviewer_A!$A2224)</f>
        <v/>
      </c>
      <c r="B2224">
        <f>IF(OR($A2224="",screen_FT_reviewer_A!$C2224=""),"",screen_FT_reviewer_A!$C2224)</f>
        <v/>
      </c>
      <c r="C2224">
        <f>IF(OR($A2224="",screen_FT_reviewer_B!$C2224=""),"",screen_FT_reviewer_B!$C2224)</f>
        <v/>
      </c>
      <c r="D2224">
        <f>IF(OR($A2224="",screen_FT_reviewer_A!$D2224=""),"",screen_FT_reviewer_A!$D2224)</f>
        <v/>
      </c>
      <c r="E2224">
        <f>IF(OR($A2224="",screen_FT_reviewer_B!$D2224=""),"",screen_FT_reviewer_B!$D2224)</f>
        <v/>
      </c>
      <c r="F2224">
        <f>IF(AND(B2224&lt;&gt;"",C2224&lt;&gt;""),1,"")</f>
        <v/>
      </c>
      <c r="G2224">
        <f>IF(F2224=1,IF(B2224=C2224,1,0),"")</f>
        <v/>
      </c>
      <c r="H2224">
        <f>IF(B2224="","",IFERROR(VLOOKUP(B2224,lst_FT_group_map_table,2,FALSE),"INVALID"))</f>
        <v/>
      </c>
      <c r="I2224">
        <f>IF(C2224="","",IFERROR(VLOOKUP(C2224,lst_FT_group_map_table,2,FALSE),"INVALID"))</f>
        <v/>
      </c>
      <c r="J2224">
        <f>IF(F2224=1,IF(H2224=I2224,1,0),"")</f>
        <v/>
      </c>
      <c r="K2224">
        <f>IF(AND(ISNUMBER(MATCH(B2224,lst_FT_sci_excl,0)),ISNUMBER(MATCH(C2224,lst_FT_sci_excl,0))),IF(D2224=E2224,1,0),"")</f>
        <v/>
      </c>
      <c r="L2224">
        <f>IF(OR(G2224=0,K2224=0),1,"")</f>
        <v/>
      </c>
      <c r="M2224">
        <f>IF(L2224=1,COUNTIF($L$2:L2224,1),"")</f>
        <v/>
      </c>
    </row>
    <row r="2225">
      <c r="A2225">
        <f>IF(screen_FT_reviewer_A!$A2225="","",screen_FT_reviewer_A!$A2225)</f>
        <v/>
      </c>
      <c r="B2225">
        <f>IF(OR($A2225="",screen_FT_reviewer_A!$C2225=""),"",screen_FT_reviewer_A!$C2225)</f>
        <v/>
      </c>
      <c r="C2225">
        <f>IF(OR($A2225="",screen_FT_reviewer_B!$C2225=""),"",screen_FT_reviewer_B!$C2225)</f>
        <v/>
      </c>
      <c r="D2225">
        <f>IF(OR($A2225="",screen_FT_reviewer_A!$D2225=""),"",screen_FT_reviewer_A!$D2225)</f>
        <v/>
      </c>
      <c r="E2225">
        <f>IF(OR($A2225="",screen_FT_reviewer_B!$D2225=""),"",screen_FT_reviewer_B!$D2225)</f>
        <v/>
      </c>
      <c r="F2225">
        <f>IF(AND(B2225&lt;&gt;"",C2225&lt;&gt;""),1,"")</f>
        <v/>
      </c>
      <c r="G2225">
        <f>IF(F2225=1,IF(B2225=C2225,1,0),"")</f>
        <v/>
      </c>
      <c r="H2225">
        <f>IF(B2225="","",IFERROR(VLOOKUP(B2225,lst_FT_group_map_table,2,FALSE),"INVALID"))</f>
        <v/>
      </c>
      <c r="I2225">
        <f>IF(C2225="","",IFERROR(VLOOKUP(C2225,lst_FT_group_map_table,2,FALSE),"INVALID"))</f>
        <v/>
      </c>
      <c r="J2225">
        <f>IF(F2225=1,IF(H2225=I2225,1,0),"")</f>
        <v/>
      </c>
      <c r="K2225">
        <f>IF(AND(ISNUMBER(MATCH(B2225,lst_FT_sci_excl,0)),ISNUMBER(MATCH(C2225,lst_FT_sci_excl,0))),IF(D2225=E2225,1,0),"")</f>
        <v/>
      </c>
      <c r="L2225">
        <f>IF(OR(G2225=0,K2225=0),1,"")</f>
        <v/>
      </c>
      <c r="M2225">
        <f>IF(L2225=1,COUNTIF($L$2:L2225,1),"")</f>
        <v/>
      </c>
    </row>
    <row r="2226">
      <c r="A2226">
        <f>IF(screen_FT_reviewer_A!$A2226="","",screen_FT_reviewer_A!$A2226)</f>
        <v/>
      </c>
      <c r="B2226">
        <f>IF(OR($A2226="",screen_FT_reviewer_A!$C2226=""),"",screen_FT_reviewer_A!$C2226)</f>
        <v/>
      </c>
      <c r="C2226">
        <f>IF(OR($A2226="",screen_FT_reviewer_B!$C2226=""),"",screen_FT_reviewer_B!$C2226)</f>
        <v/>
      </c>
      <c r="D2226">
        <f>IF(OR($A2226="",screen_FT_reviewer_A!$D2226=""),"",screen_FT_reviewer_A!$D2226)</f>
        <v/>
      </c>
      <c r="E2226">
        <f>IF(OR($A2226="",screen_FT_reviewer_B!$D2226=""),"",screen_FT_reviewer_B!$D2226)</f>
        <v/>
      </c>
      <c r="F2226">
        <f>IF(AND(B2226&lt;&gt;"",C2226&lt;&gt;""),1,"")</f>
        <v/>
      </c>
      <c r="G2226">
        <f>IF(F2226=1,IF(B2226=C2226,1,0),"")</f>
        <v/>
      </c>
      <c r="H2226">
        <f>IF(B2226="","",IFERROR(VLOOKUP(B2226,lst_FT_group_map_table,2,FALSE),"INVALID"))</f>
        <v/>
      </c>
      <c r="I2226">
        <f>IF(C2226="","",IFERROR(VLOOKUP(C2226,lst_FT_group_map_table,2,FALSE),"INVALID"))</f>
        <v/>
      </c>
      <c r="J2226">
        <f>IF(F2226=1,IF(H2226=I2226,1,0),"")</f>
        <v/>
      </c>
      <c r="K2226">
        <f>IF(AND(ISNUMBER(MATCH(B2226,lst_FT_sci_excl,0)),ISNUMBER(MATCH(C2226,lst_FT_sci_excl,0))),IF(D2226=E2226,1,0),"")</f>
        <v/>
      </c>
      <c r="L2226">
        <f>IF(OR(G2226=0,K2226=0),1,"")</f>
        <v/>
      </c>
      <c r="M2226">
        <f>IF(L2226=1,COUNTIF($L$2:L2226,1),"")</f>
        <v/>
      </c>
    </row>
    <row r="2227">
      <c r="A2227">
        <f>IF(screen_FT_reviewer_A!$A2227="","",screen_FT_reviewer_A!$A2227)</f>
        <v/>
      </c>
      <c r="B2227">
        <f>IF(OR($A2227="",screen_FT_reviewer_A!$C2227=""),"",screen_FT_reviewer_A!$C2227)</f>
        <v/>
      </c>
      <c r="C2227">
        <f>IF(OR($A2227="",screen_FT_reviewer_B!$C2227=""),"",screen_FT_reviewer_B!$C2227)</f>
        <v/>
      </c>
      <c r="D2227">
        <f>IF(OR($A2227="",screen_FT_reviewer_A!$D2227=""),"",screen_FT_reviewer_A!$D2227)</f>
        <v/>
      </c>
      <c r="E2227">
        <f>IF(OR($A2227="",screen_FT_reviewer_B!$D2227=""),"",screen_FT_reviewer_B!$D2227)</f>
        <v/>
      </c>
      <c r="F2227">
        <f>IF(AND(B2227&lt;&gt;"",C2227&lt;&gt;""),1,"")</f>
        <v/>
      </c>
      <c r="G2227">
        <f>IF(F2227=1,IF(B2227=C2227,1,0),"")</f>
        <v/>
      </c>
      <c r="H2227">
        <f>IF(B2227="","",IFERROR(VLOOKUP(B2227,lst_FT_group_map_table,2,FALSE),"INVALID"))</f>
        <v/>
      </c>
      <c r="I2227">
        <f>IF(C2227="","",IFERROR(VLOOKUP(C2227,lst_FT_group_map_table,2,FALSE),"INVALID"))</f>
        <v/>
      </c>
      <c r="J2227">
        <f>IF(F2227=1,IF(H2227=I2227,1,0),"")</f>
        <v/>
      </c>
      <c r="K2227">
        <f>IF(AND(ISNUMBER(MATCH(B2227,lst_FT_sci_excl,0)),ISNUMBER(MATCH(C2227,lst_FT_sci_excl,0))),IF(D2227=E2227,1,0),"")</f>
        <v/>
      </c>
      <c r="L2227">
        <f>IF(OR(G2227=0,K2227=0),1,"")</f>
        <v/>
      </c>
      <c r="M2227">
        <f>IF(L2227=1,COUNTIF($L$2:L2227,1),"")</f>
        <v/>
      </c>
    </row>
    <row r="2228">
      <c r="A2228">
        <f>IF(screen_FT_reviewer_A!$A2228="","",screen_FT_reviewer_A!$A2228)</f>
        <v/>
      </c>
      <c r="B2228">
        <f>IF(OR($A2228="",screen_FT_reviewer_A!$C2228=""),"",screen_FT_reviewer_A!$C2228)</f>
        <v/>
      </c>
      <c r="C2228">
        <f>IF(OR($A2228="",screen_FT_reviewer_B!$C2228=""),"",screen_FT_reviewer_B!$C2228)</f>
        <v/>
      </c>
      <c r="D2228">
        <f>IF(OR($A2228="",screen_FT_reviewer_A!$D2228=""),"",screen_FT_reviewer_A!$D2228)</f>
        <v/>
      </c>
      <c r="E2228">
        <f>IF(OR($A2228="",screen_FT_reviewer_B!$D2228=""),"",screen_FT_reviewer_B!$D2228)</f>
        <v/>
      </c>
      <c r="F2228">
        <f>IF(AND(B2228&lt;&gt;"",C2228&lt;&gt;""),1,"")</f>
        <v/>
      </c>
      <c r="G2228">
        <f>IF(F2228=1,IF(B2228=C2228,1,0),"")</f>
        <v/>
      </c>
      <c r="H2228">
        <f>IF(B2228="","",IFERROR(VLOOKUP(B2228,lst_FT_group_map_table,2,FALSE),"INVALID"))</f>
        <v/>
      </c>
      <c r="I2228">
        <f>IF(C2228="","",IFERROR(VLOOKUP(C2228,lst_FT_group_map_table,2,FALSE),"INVALID"))</f>
        <v/>
      </c>
      <c r="J2228">
        <f>IF(F2228=1,IF(H2228=I2228,1,0),"")</f>
        <v/>
      </c>
      <c r="K2228">
        <f>IF(AND(ISNUMBER(MATCH(B2228,lst_FT_sci_excl,0)),ISNUMBER(MATCH(C2228,lst_FT_sci_excl,0))),IF(D2228=E2228,1,0),"")</f>
        <v/>
      </c>
      <c r="L2228">
        <f>IF(OR(G2228=0,K2228=0),1,"")</f>
        <v/>
      </c>
      <c r="M2228">
        <f>IF(L2228=1,COUNTIF($L$2:L2228,1),"")</f>
        <v/>
      </c>
    </row>
    <row r="2229">
      <c r="A2229">
        <f>IF(screen_FT_reviewer_A!$A2229="","",screen_FT_reviewer_A!$A2229)</f>
        <v/>
      </c>
      <c r="B2229">
        <f>IF(OR($A2229="",screen_FT_reviewer_A!$C2229=""),"",screen_FT_reviewer_A!$C2229)</f>
        <v/>
      </c>
      <c r="C2229">
        <f>IF(OR($A2229="",screen_FT_reviewer_B!$C2229=""),"",screen_FT_reviewer_B!$C2229)</f>
        <v/>
      </c>
      <c r="D2229">
        <f>IF(OR($A2229="",screen_FT_reviewer_A!$D2229=""),"",screen_FT_reviewer_A!$D2229)</f>
        <v/>
      </c>
      <c r="E2229">
        <f>IF(OR($A2229="",screen_FT_reviewer_B!$D2229=""),"",screen_FT_reviewer_B!$D2229)</f>
        <v/>
      </c>
      <c r="F2229">
        <f>IF(AND(B2229&lt;&gt;"",C2229&lt;&gt;""),1,"")</f>
        <v/>
      </c>
      <c r="G2229">
        <f>IF(F2229=1,IF(B2229=C2229,1,0),"")</f>
        <v/>
      </c>
      <c r="H2229">
        <f>IF(B2229="","",IFERROR(VLOOKUP(B2229,lst_FT_group_map_table,2,FALSE),"INVALID"))</f>
        <v/>
      </c>
      <c r="I2229">
        <f>IF(C2229="","",IFERROR(VLOOKUP(C2229,lst_FT_group_map_table,2,FALSE),"INVALID"))</f>
        <v/>
      </c>
      <c r="J2229">
        <f>IF(F2229=1,IF(H2229=I2229,1,0),"")</f>
        <v/>
      </c>
      <c r="K2229">
        <f>IF(AND(ISNUMBER(MATCH(B2229,lst_FT_sci_excl,0)),ISNUMBER(MATCH(C2229,lst_FT_sci_excl,0))),IF(D2229=E2229,1,0),"")</f>
        <v/>
      </c>
      <c r="L2229">
        <f>IF(OR(G2229=0,K2229=0),1,"")</f>
        <v/>
      </c>
      <c r="M2229">
        <f>IF(L2229=1,COUNTIF($L$2:L2229,1),"")</f>
        <v/>
      </c>
    </row>
    <row r="2230">
      <c r="A2230">
        <f>IF(screen_FT_reviewer_A!$A2230="","",screen_FT_reviewer_A!$A2230)</f>
        <v/>
      </c>
      <c r="B2230">
        <f>IF(OR($A2230="",screen_FT_reviewer_A!$C2230=""),"",screen_FT_reviewer_A!$C2230)</f>
        <v/>
      </c>
      <c r="C2230">
        <f>IF(OR($A2230="",screen_FT_reviewer_B!$C2230=""),"",screen_FT_reviewer_B!$C2230)</f>
        <v/>
      </c>
      <c r="D2230">
        <f>IF(OR($A2230="",screen_FT_reviewer_A!$D2230=""),"",screen_FT_reviewer_A!$D2230)</f>
        <v/>
      </c>
      <c r="E2230">
        <f>IF(OR($A2230="",screen_FT_reviewer_B!$D2230=""),"",screen_FT_reviewer_B!$D2230)</f>
        <v/>
      </c>
      <c r="F2230">
        <f>IF(AND(B2230&lt;&gt;"",C2230&lt;&gt;""),1,"")</f>
        <v/>
      </c>
      <c r="G2230">
        <f>IF(F2230=1,IF(B2230=C2230,1,0),"")</f>
        <v/>
      </c>
      <c r="H2230">
        <f>IF(B2230="","",IFERROR(VLOOKUP(B2230,lst_FT_group_map_table,2,FALSE),"INVALID"))</f>
        <v/>
      </c>
      <c r="I2230">
        <f>IF(C2230="","",IFERROR(VLOOKUP(C2230,lst_FT_group_map_table,2,FALSE),"INVALID"))</f>
        <v/>
      </c>
      <c r="J2230">
        <f>IF(F2230=1,IF(H2230=I2230,1,0),"")</f>
        <v/>
      </c>
      <c r="K2230">
        <f>IF(AND(ISNUMBER(MATCH(B2230,lst_FT_sci_excl,0)),ISNUMBER(MATCH(C2230,lst_FT_sci_excl,0))),IF(D2230=E2230,1,0),"")</f>
        <v/>
      </c>
      <c r="L2230">
        <f>IF(OR(G2230=0,K2230=0),1,"")</f>
        <v/>
      </c>
      <c r="M2230">
        <f>IF(L2230=1,COUNTIF($L$2:L2230,1),"")</f>
        <v/>
      </c>
    </row>
    <row r="2231">
      <c r="A2231">
        <f>IF(screen_FT_reviewer_A!$A2231="","",screen_FT_reviewer_A!$A2231)</f>
        <v/>
      </c>
      <c r="B2231">
        <f>IF(OR($A2231="",screen_FT_reviewer_A!$C2231=""),"",screen_FT_reviewer_A!$C2231)</f>
        <v/>
      </c>
      <c r="C2231">
        <f>IF(OR($A2231="",screen_FT_reviewer_B!$C2231=""),"",screen_FT_reviewer_B!$C2231)</f>
        <v/>
      </c>
      <c r="D2231">
        <f>IF(OR($A2231="",screen_FT_reviewer_A!$D2231=""),"",screen_FT_reviewer_A!$D2231)</f>
        <v/>
      </c>
      <c r="E2231">
        <f>IF(OR($A2231="",screen_FT_reviewer_B!$D2231=""),"",screen_FT_reviewer_B!$D2231)</f>
        <v/>
      </c>
      <c r="F2231">
        <f>IF(AND(B2231&lt;&gt;"",C2231&lt;&gt;""),1,"")</f>
        <v/>
      </c>
      <c r="G2231">
        <f>IF(F2231=1,IF(B2231=C2231,1,0),"")</f>
        <v/>
      </c>
      <c r="H2231">
        <f>IF(B2231="","",IFERROR(VLOOKUP(B2231,lst_FT_group_map_table,2,FALSE),"INVALID"))</f>
        <v/>
      </c>
      <c r="I2231">
        <f>IF(C2231="","",IFERROR(VLOOKUP(C2231,lst_FT_group_map_table,2,FALSE),"INVALID"))</f>
        <v/>
      </c>
      <c r="J2231">
        <f>IF(F2231=1,IF(H2231=I2231,1,0),"")</f>
        <v/>
      </c>
      <c r="K2231">
        <f>IF(AND(ISNUMBER(MATCH(B2231,lst_FT_sci_excl,0)),ISNUMBER(MATCH(C2231,lst_FT_sci_excl,0))),IF(D2231=E2231,1,0),"")</f>
        <v/>
      </c>
      <c r="L2231">
        <f>IF(OR(G2231=0,K2231=0),1,"")</f>
        <v/>
      </c>
      <c r="M2231">
        <f>IF(L2231=1,COUNTIF($L$2:L2231,1),"")</f>
        <v/>
      </c>
    </row>
    <row r="2232">
      <c r="A2232">
        <f>IF(screen_FT_reviewer_A!$A2232="","",screen_FT_reviewer_A!$A2232)</f>
        <v/>
      </c>
      <c r="B2232">
        <f>IF(OR($A2232="",screen_FT_reviewer_A!$C2232=""),"",screen_FT_reviewer_A!$C2232)</f>
        <v/>
      </c>
      <c r="C2232">
        <f>IF(OR($A2232="",screen_FT_reviewer_B!$C2232=""),"",screen_FT_reviewer_B!$C2232)</f>
        <v/>
      </c>
      <c r="D2232">
        <f>IF(OR($A2232="",screen_FT_reviewer_A!$D2232=""),"",screen_FT_reviewer_A!$D2232)</f>
        <v/>
      </c>
      <c r="E2232">
        <f>IF(OR($A2232="",screen_FT_reviewer_B!$D2232=""),"",screen_FT_reviewer_B!$D2232)</f>
        <v/>
      </c>
      <c r="F2232">
        <f>IF(AND(B2232&lt;&gt;"",C2232&lt;&gt;""),1,"")</f>
        <v/>
      </c>
      <c r="G2232">
        <f>IF(F2232=1,IF(B2232=C2232,1,0),"")</f>
        <v/>
      </c>
      <c r="H2232">
        <f>IF(B2232="","",IFERROR(VLOOKUP(B2232,lst_FT_group_map_table,2,FALSE),"INVALID"))</f>
        <v/>
      </c>
      <c r="I2232">
        <f>IF(C2232="","",IFERROR(VLOOKUP(C2232,lst_FT_group_map_table,2,FALSE),"INVALID"))</f>
        <v/>
      </c>
      <c r="J2232">
        <f>IF(F2232=1,IF(H2232=I2232,1,0),"")</f>
        <v/>
      </c>
      <c r="K2232">
        <f>IF(AND(ISNUMBER(MATCH(B2232,lst_FT_sci_excl,0)),ISNUMBER(MATCH(C2232,lst_FT_sci_excl,0))),IF(D2232=E2232,1,0),"")</f>
        <v/>
      </c>
      <c r="L2232">
        <f>IF(OR(G2232=0,K2232=0),1,"")</f>
        <v/>
      </c>
      <c r="M2232">
        <f>IF(L2232=1,COUNTIF($L$2:L2232,1),"")</f>
        <v/>
      </c>
    </row>
    <row r="2233">
      <c r="A2233">
        <f>IF(screen_FT_reviewer_A!$A2233="","",screen_FT_reviewer_A!$A2233)</f>
        <v/>
      </c>
      <c r="B2233">
        <f>IF(OR($A2233="",screen_FT_reviewer_A!$C2233=""),"",screen_FT_reviewer_A!$C2233)</f>
        <v/>
      </c>
      <c r="C2233">
        <f>IF(OR($A2233="",screen_FT_reviewer_B!$C2233=""),"",screen_FT_reviewer_B!$C2233)</f>
        <v/>
      </c>
      <c r="D2233">
        <f>IF(OR($A2233="",screen_FT_reviewer_A!$D2233=""),"",screen_FT_reviewer_A!$D2233)</f>
        <v/>
      </c>
      <c r="E2233">
        <f>IF(OR($A2233="",screen_FT_reviewer_B!$D2233=""),"",screen_FT_reviewer_B!$D2233)</f>
        <v/>
      </c>
      <c r="F2233">
        <f>IF(AND(B2233&lt;&gt;"",C2233&lt;&gt;""),1,"")</f>
        <v/>
      </c>
      <c r="G2233">
        <f>IF(F2233=1,IF(B2233=C2233,1,0),"")</f>
        <v/>
      </c>
      <c r="H2233">
        <f>IF(B2233="","",IFERROR(VLOOKUP(B2233,lst_FT_group_map_table,2,FALSE),"INVALID"))</f>
        <v/>
      </c>
      <c r="I2233">
        <f>IF(C2233="","",IFERROR(VLOOKUP(C2233,lst_FT_group_map_table,2,FALSE),"INVALID"))</f>
        <v/>
      </c>
      <c r="J2233">
        <f>IF(F2233=1,IF(H2233=I2233,1,0),"")</f>
        <v/>
      </c>
      <c r="K2233">
        <f>IF(AND(ISNUMBER(MATCH(B2233,lst_FT_sci_excl,0)),ISNUMBER(MATCH(C2233,lst_FT_sci_excl,0))),IF(D2233=E2233,1,0),"")</f>
        <v/>
      </c>
      <c r="L2233">
        <f>IF(OR(G2233=0,K2233=0),1,"")</f>
        <v/>
      </c>
      <c r="M2233">
        <f>IF(L2233=1,COUNTIF($L$2:L2233,1),"")</f>
        <v/>
      </c>
    </row>
    <row r="2234">
      <c r="A2234">
        <f>IF(screen_FT_reviewer_A!$A2234="","",screen_FT_reviewer_A!$A2234)</f>
        <v/>
      </c>
      <c r="B2234">
        <f>IF(OR($A2234="",screen_FT_reviewer_A!$C2234=""),"",screen_FT_reviewer_A!$C2234)</f>
        <v/>
      </c>
      <c r="C2234">
        <f>IF(OR($A2234="",screen_FT_reviewer_B!$C2234=""),"",screen_FT_reviewer_B!$C2234)</f>
        <v/>
      </c>
      <c r="D2234">
        <f>IF(OR($A2234="",screen_FT_reviewer_A!$D2234=""),"",screen_FT_reviewer_A!$D2234)</f>
        <v/>
      </c>
      <c r="E2234">
        <f>IF(OR($A2234="",screen_FT_reviewer_B!$D2234=""),"",screen_FT_reviewer_B!$D2234)</f>
        <v/>
      </c>
      <c r="F2234">
        <f>IF(AND(B2234&lt;&gt;"",C2234&lt;&gt;""),1,"")</f>
        <v/>
      </c>
      <c r="G2234">
        <f>IF(F2234=1,IF(B2234=C2234,1,0),"")</f>
        <v/>
      </c>
      <c r="H2234">
        <f>IF(B2234="","",IFERROR(VLOOKUP(B2234,lst_FT_group_map_table,2,FALSE),"INVALID"))</f>
        <v/>
      </c>
      <c r="I2234">
        <f>IF(C2234="","",IFERROR(VLOOKUP(C2234,lst_FT_group_map_table,2,FALSE),"INVALID"))</f>
        <v/>
      </c>
      <c r="J2234">
        <f>IF(F2234=1,IF(H2234=I2234,1,0),"")</f>
        <v/>
      </c>
      <c r="K2234">
        <f>IF(AND(ISNUMBER(MATCH(B2234,lst_FT_sci_excl,0)),ISNUMBER(MATCH(C2234,lst_FT_sci_excl,0))),IF(D2234=E2234,1,0),"")</f>
        <v/>
      </c>
      <c r="L2234">
        <f>IF(OR(G2234=0,K2234=0),1,"")</f>
        <v/>
      </c>
      <c r="M2234">
        <f>IF(L2234=1,COUNTIF($L$2:L2234,1),"")</f>
        <v/>
      </c>
    </row>
    <row r="2235">
      <c r="A2235">
        <f>IF(screen_FT_reviewer_A!$A2235="","",screen_FT_reviewer_A!$A2235)</f>
        <v/>
      </c>
      <c r="B2235">
        <f>IF(OR($A2235="",screen_FT_reviewer_A!$C2235=""),"",screen_FT_reviewer_A!$C2235)</f>
        <v/>
      </c>
      <c r="C2235">
        <f>IF(OR($A2235="",screen_FT_reviewer_B!$C2235=""),"",screen_FT_reviewer_B!$C2235)</f>
        <v/>
      </c>
      <c r="D2235">
        <f>IF(OR($A2235="",screen_FT_reviewer_A!$D2235=""),"",screen_FT_reviewer_A!$D2235)</f>
        <v/>
      </c>
      <c r="E2235">
        <f>IF(OR($A2235="",screen_FT_reviewer_B!$D2235=""),"",screen_FT_reviewer_B!$D2235)</f>
        <v/>
      </c>
      <c r="F2235">
        <f>IF(AND(B2235&lt;&gt;"",C2235&lt;&gt;""),1,"")</f>
        <v/>
      </c>
      <c r="G2235">
        <f>IF(F2235=1,IF(B2235=C2235,1,0),"")</f>
        <v/>
      </c>
      <c r="H2235">
        <f>IF(B2235="","",IFERROR(VLOOKUP(B2235,lst_FT_group_map_table,2,FALSE),"INVALID"))</f>
        <v/>
      </c>
      <c r="I2235">
        <f>IF(C2235="","",IFERROR(VLOOKUP(C2235,lst_FT_group_map_table,2,FALSE),"INVALID"))</f>
        <v/>
      </c>
      <c r="J2235">
        <f>IF(F2235=1,IF(H2235=I2235,1,0),"")</f>
        <v/>
      </c>
      <c r="K2235">
        <f>IF(AND(ISNUMBER(MATCH(B2235,lst_FT_sci_excl,0)),ISNUMBER(MATCH(C2235,lst_FT_sci_excl,0))),IF(D2235=E2235,1,0),"")</f>
        <v/>
      </c>
      <c r="L2235">
        <f>IF(OR(G2235=0,K2235=0),1,"")</f>
        <v/>
      </c>
      <c r="M2235">
        <f>IF(L2235=1,COUNTIF($L$2:L2235,1),"")</f>
        <v/>
      </c>
    </row>
    <row r="2236">
      <c r="A2236">
        <f>IF(screen_FT_reviewer_A!$A2236="","",screen_FT_reviewer_A!$A2236)</f>
        <v/>
      </c>
      <c r="B2236">
        <f>IF(OR($A2236="",screen_FT_reviewer_A!$C2236=""),"",screen_FT_reviewer_A!$C2236)</f>
        <v/>
      </c>
      <c r="C2236">
        <f>IF(OR($A2236="",screen_FT_reviewer_B!$C2236=""),"",screen_FT_reviewer_B!$C2236)</f>
        <v/>
      </c>
      <c r="D2236">
        <f>IF(OR($A2236="",screen_FT_reviewer_A!$D2236=""),"",screen_FT_reviewer_A!$D2236)</f>
        <v/>
      </c>
      <c r="E2236">
        <f>IF(OR($A2236="",screen_FT_reviewer_B!$D2236=""),"",screen_FT_reviewer_B!$D2236)</f>
        <v/>
      </c>
      <c r="F2236">
        <f>IF(AND(B2236&lt;&gt;"",C2236&lt;&gt;""),1,"")</f>
        <v/>
      </c>
      <c r="G2236">
        <f>IF(F2236=1,IF(B2236=C2236,1,0),"")</f>
        <v/>
      </c>
      <c r="H2236">
        <f>IF(B2236="","",IFERROR(VLOOKUP(B2236,lst_FT_group_map_table,2,FALSE),"INVALID"))</f>
        <v/>
      </c>
      <c r="I2236">
        <f>IF(C2236="","",IFERROR(VLOOKUP(C2236,lst_FT_group_map_table,2,FALSE),"INVALID"))</f>
        <v/>
      </c>
      <c r="J2236">
        <f>IF(F2236=1,IF(H2236=I2236,1,0),"")</f>
        <v/>
      </c>
      <c r="K2236">
        <f>IF(AND(ISNUMBER(MATCH(B2236,lst_FT_sci_excl,0)),ISNUMBER(MATCH(C2236,lst_FT_sci_excl,0))),IF(D2236=E2236,1,0),"")</f>
        <v/>
      </c>
      <c r="L2236">
        <f>IF(OR(G2236=0,K2236=0),1,"")</f>
        <v/>
      </c>
      <c r="M2236">
        <f>IF(L2236=1,COUNTIF($L$2:L2236,1),"")</f>
        <v/>
      </c>
    </row>
    <row r="2237">
      <c r="A2237">
        <f>IF(screen_FT_reviewer_A!$A2237="","",screen_FT_reviewer_A!$A2237)</f>
        <v/>
      </c>
      <c r="B2237">
        <f>IF(OR($A2237="",screen_FT_reviewer_A!$C2237=""),"",screen_FT_reviewer_A!$C2237)</f>
        <v/>
      </c>
      <c r="C2237">
        <f>IF(OR($A2237="",screen_FT_reviewer_B!$C2237=""),"",screen_FT_reviewer_B!$C2237)</f>
        <v/>
      </c>
      <c r="D2237">
        <f>IF(OR($A2237="",screen_FT_reviewer_A!$D2237=""),"",screen_FT_reviewer_A!$D2237)</f>
        <v/>
      </c>
      <c r="E2237">
        <f>IF(OR($A2237="",screen_FT_reviewer_B!$D2237=""),"",screen_FT_reviewer_B!$D2237)</f>
        <v/>
      </c>
      <c r="F2237">
        <f>IF(AND(B2237&lt;&gt;"",C2237&lt;&gt;""),1,"")</f>
        <v/>
      </c>
      <c r="G2237">
        <f>IF(F2237=1,IF(B2237=C2237,1,0),"")</f>
        <v/>
      </c>
      <c r="H2237">
        <f>IF(B2237="","",IFERROR(VLOOKUP(B2237,lst_FT_group_map_table,2,FALSE),"INVALID"))</f>
        <v/>
      </c>
      <c r="I2237">
        <f>IF(C2237="","",IFERROR(VLOOKUP(C2237,lst_FT_group_map_table,2,FALSE),"INVALID"))</f>
        <v/>
      </c>
      <c r="J2237">
        <f>IF(F2237=1,IF(H2237=I2237,1,0),"")</f>
        <v/>
      </c>
      <c r="K2237">
        <f>IF(AND(ISNUMBER(MATCH(B2237,lst_FT_sci_excl,0)),ISNUMBER(MATCH(C2237,lst_FT_sci_excl,0))),IF(D2237=E2237,1,0),"")</f>
        <v/>
      </c>
      <c r="L2237">
        <f>IF(OR(G2237=0,K2237=0),1,"")</f>
        <v/>
      </c>
      <c r="M2237">
        <f>IF(L2237=1,COUNTIF($L$2:L2237,1),"")</f>
        <v/>
      </c>
    </row>
    <row r="2238">
      <c r="A2238">
        <f>IF(screen_FT_reviewer_A!$A2238="","",screen_FT_reviewer_A!$A2238)</f>
        <v/>
      </c>
      <c r="B2238">
        <f>IF(OR($A2238="",screen_FT_reviewer_A!$C2238=""),"",screen_FT_reviewer_A!$C2238)</f>
        <v/>
      </c>
      <c r="C2238">
        <f>IF(OR($A2238="",screen_FT_reviewer_B!$C2238=""),"",screen_FT_reviewer_B!$C2238)</f>
        <v/>
      </c>
      <c r="D2238">
        <f>IF(OR($A2238="",screen_FT_reviewer_A!$D2238=""),"",screen_FT_reviewer_A!$D2238)</f>
        <v/>
      </c>
      <c r="E2238">
        <f>IF(OR($A2238="",screen_FT_reviewer_B!$D2238=""),"",screen_FT_reviewer_B!$D2238)</f>
        <v/>
      </c>
      <c r="F2238">
        <f>IF(AND(B2238&lt;&gt;"",C2238&lt;&gt;""),1,"")</f>
        <v/>
      </c>
      <c r="G2238">
        <f>IF(F2238=1,IF(B2238=C2238,1,0),"")</f>
        <v/>
      </c>
      <c r="H2238">
        <f>IF(B2238="","",IFERROR(VLOOKUP(B2238,lst_FT_group_map_table,2,FALSE),"INVALID"))</f>
        <v/>
      </c>
      <c r="I2238">
        <f>IF(C2238="","",IFERROR(VLOOKUP(C2238,lst_FT_group_map_table,2,FALSE),"INVALID"))</f>
        <v/>
      </c>
      <c r="J2238">
        <f>IF(F2238=1,IF(H2238=I2238,1,0),"")</f>
        <v/>
      </c>
      <c r="K2238">
        <f>IF(AND(ISNUMBER(MATCH(B2238,lst_FT_sci_excl,0)),ISNUMBER(MATCH(C2238,lst_FT_sci_excl,0))),IF(D2238=E2238,1,0),"")</f>
        <v/>
      </c>
      <c r="L2238">
        <f>IF(OR(G2238=0,K2238=0),1,"")</f>
        <v/>
      </c>
      <c r="M2238">
        <f>IF(L2238=1,COUNTIF($L$2:L2238,1),"")</f>
        <v/>
      </c>
    </row>
    <row r="2239">
      <c r="A2239">
        <f>IF(screen_FT_reviewer_A!$A2239="","",screen_FT_reviewer_A!$A2239)</f>
        <v/>
      </c>
      <c r="B2239">
        <f>IF(OR($A2239="",screen_FT_reviewer_A!$C2239=""),"",screen_FT_reviewer_A!$C2239)</f>
        <v/>
      </c>
      <c r="C2239">
        <f>IF(OR($A2239="",screen_FT_reviewer_B!$C2239=""),"",screen_FT_reviewer_B!$C2239)</f>
        <v/>
      </c>
      <c r="D2239">
        <f>IF(OR($A2239="",screen_FT_reviewer_A!$D2239=""),"",screen_FT_reviewer_A!$D2239)</f>
        <v/>
      </c>
      <c r="E2239">
        <f>IF(OR($A2239="",screen_FT_reviewer_B!$D2239=""),"",screen_FT_reviewer_B!$D2239)</f>
        <v/>
      </c>
      <c r="F2239">
        <f>IF(AND(B2239&lt;&gt;"",C2239&lt;&gt;""),1,"")</f>
        <v/>
      </c>
      <c r="G2239">
        <f>IF(F2239=1,IF(B2239=C2239,1,0),"")</f>
        <v/>
      </c>
      <c r="H2239">
        <f>IF(B2239="","",IFERROR(VLOOKUP(B2239,lst_FT_group_map_table,2,FALSE),"INVALID"))</f>
        <v/>
      </c>
      <c r="I2239">
        <f>IF(C2239="","",IFERROR(VLOOKUP(C2239,lst_FT_group_map_table,2,FALSE),"INVALID"))</f>
        <v/>
      </c>
      <c r="J2239">
        <f>IF(F2239=1,IF(H2239=I2239,1,0),"")</f>
        <v/>
      </c>
      <c r="K2239">
        <f>IF(AND(ISNUMBER(MATCH(B2239,lst_FT_sci_excl,0)),ISNUMBER(MATCH(C2239,lst_FT_sci_excl,0))),IF(D2239=E2239,1,0),"")</f>
        <v/>
      </c>
      <c r="L2239">
        <f>IF(OR(G2239=0,K2239=0),1,"")</f>
        <v/>
      </c>
      <c r="M2239">
        <f>IF(L2239=1,COUNTIF($L$2:L2239,1),"")</f>
        <v/>
      </c>
    </row>
    <row r="2240">
      <c r="A2240">
        <f>IF(screen_FT_reviewer_A!$A2240="","",screen_FT_reviewer_A!$A2240)</f>
        <v/>
      </c>
      <c r="B2240">
        <f>IF(OR($A2240="",screen_FT_reviewer_A!$C2240=""),"",screen_FT_reviewer_A!$C2240)</f>
        <v/>
      </c>
      <c r="C2240">
        <f>IF(OR($A2240="",screen_FT_reviewer_B!$C2240=""),"",screen_FT_reviewer_B!$C2240)</f>
        <v/>
      </c>
      <c r="D2240">
        <f>IF(OR($A2240="",screen_FT_reviewer_A!$D2240=""),"",screen_FT_reviewer_A!$D2240)</f>
        <v/>
      </c>
      <c r="E2240">
        <f>IF(OR($A2240="",screen_FT_reviewer_B!$D2240=""),"",screen_FT_reviewer_B!$D2240)</f>
        <v/>
      </c>
      <c r="F2240">
        <f>IF(AND(B2240&lt;&gt;"",C2240&lt;&gt;""),1,"")</f>
        <v/>
      </c>
      <c r="G2240">
        <f>IF(F2240=1,IF(B2240=C2240,1,0),"")</f>
        <v/>
      </c>
      <c r="H2240">
        <f>IF(B2240="","",IFERROR(VLOOKUP(B2240,lst_FT_group_map_table,2,FALSE),"INVALID"))</f>
        <v/>
      </c>
      <c r="I2240">
        <f>IF(C2240="","",IFERROR(VLOOKUP(C2240,lst_FT_group_map_table,2,FALSE),"INVALID"))</f>
        <v/>
      </c>
      <c r="J2240">
        <f>IF(F2240=1,IF(H2240=I2240,1,0),"")</f>
        <v/>
      </c>
      <c r="K2240">
        <f>IF(AND(ISNUMBER(MATCH(B2240,lst_FT_sci_excl,0)),ISNUMBER(MATCH(C2240,lst_FT_sci_excl,0))),IF(D2240=E2240,1,0),"")</f>
        <v/>
      </c>
      <c r="L2240">
        <f>IF(OR(G2240=0,K2240=0),1,"")</f>
        <v/>
      </c>
      <c r="M2240">
        <f>IF(L2240=1,COUNTIF($L$2:L2240,1),"")</f>
        <v/>
      </c>
    </row>
    <row r="2241">
      <c r="A2241">
        <f>IF(screen_FT_reviewer_A!$A2241="","",screen_FT_reviewer_A!$A2241)</f>
        <v/>
      </c>
      <c r="B2241">
        <f>IF(OR($A2241="",screen_FT_reviewer_A!$C2241=""),"",screen_FT_reviewer_A!$C2241)</f>
        <v/>
      </c>
      <c r="C2241">
        <f>IF(OR($A2241="",screen_FT_reviewer_B!$C2241=""),"",screen_FT_reviewer_B!$C2241)</f>
        <v/>
      </c>
      <c r="D2241">
        <f>IF(OR($A2241="",screen_FT_reviewer_A!$D2241=""),"",screen_FT_reviewer_A!$D2241)</f>
        <v/>
      </c>
      <c r="E2241">
        <f>IF(OR($A2241="",screen_FT_reviewer_B!$D2241=""),"",screen_FT_reviewer_B!$D2241)</f>
        <v/>
      </c>
      <c r="F2241">
        <f>IF(AND(B2241&lt;&gt;"",C2241&lt;&gt;""),1,"")</f>
        <v/>
      </c>
      <c r="G2241">
        <f>IF(F2241=1,IF(B2241=C2241,1,0),"")</f>
        <v/>
      </c>
      <c r="H2241">
        <f>IF(B2241="","",IFERROR(VLOOKUP(B2241,lst_FT_group_map_table,2,FALSE),"INVALID"))</f>
        <v/>
      </c>
      <c r="I2241">
        <f>IF(C2241="","",IFERROR(VLOOKUP(C2241,lst_FT_group_map_table,2,FALSE),"INVALID"))</f>
        <v/>
      </c>
      <c r="J2241">
        <f>IF(F2241=1,IF(H2241=I2241,1,0),"")</f>
        <v/>
      </c>
      <c r="K2241">
        <f>IF(AND(ISNUMBER(MATCH(B2241,lst_FT_sci_excl,0)),ISNUMBER(MATCH(C2241,lst_FT_sci_excl,0))),IF(D2241=E2241,1,0),"")</f>
        <v/>
      </c>
      <c r="L2241">
        <f>IF(OR(G2241=0,K2241=0),1,"")</f>
        <v/>
      </c>
      <c r="M2241">
        <f>IF(L2241=1,COUNTIF($L$2:L2241,1),"")</f>
        <v/>
      </c>
    </row>
    <row r="2242">
      <c r="A2242">
        <f>IF(screen_FT_reviewer_A!$A2242="","",screen_FT_reviewer_A!$A2242)</f>
        <v/>
      </c>
      <c r="B2242">
        <f>IF(OR($A2242="",screen_FT_reviewer_A!$C2242=""),"",screen_FT_reviewer_A!$C2242)</f>
        <v/>
      </c>
      <c r="C2242">
        <f>IF(OR($A2242="",screen_FT_reviewer_B!$C2242=""),"",screen_FT_reviewer_B!$C2242)</f>
        <v/>
      </c>
      <c r="D2242">
        <f>IF(OR($A2242="",screen_FT_reviewer_A!$D2242=""),"",screen_FT_reviewer_A!$D2242)</f>
        <v/>
      </c>
      <c r="E2242">
        <f>IF(OR($A2242="",screen_FT_reviewer_B!$D2242=""),"",screen_FT_reviewer_B!$D2242)</f>
        <v/>
      </c>
      <c r="F2242">
        <f>IF(AND(B2242&lt;&gt;"",C2242&lt;&gt;""),1,"")</f>
        <v/>
      </c>
      <c r="G2242">
        <f>IF(F2242=1,IF(B2242=C2242,1,0),"")</f>
        <v/>
      </c>
      <c r="H2242">
        <f>IF(B2242="","",IFERROR(VLOOKUP(B2242,lst_FT_group_map_table,2,FALSE),"INVALID"))</f>
        <v/>
      </c>
      <c r="I2242">
        <f>IF(C2242="","",IFERROR(VLOOKUP(C2242,lst_FT_group_map_table,2,FALSE),"INVALID"))</f>
        <v/>
      </c>
      <c r="J2242">
        <f>IF(F2242=1,IF(H2242=I2242,1,0),"")</f>
        <v/>
      </c>
      <c r="K2242">
        <f>IF(AND(ISNUMBER(MATCH(B2242,lst_FT_sci_excl,0)),ISNUMBER(MATCH(C2242,lst_FT_sci_excl,0))),IF(D2242=E2242,1,0),"")</f>
        <v/>
      </c>
      <c r="L2242">
        <f>IF(OR(G2242=0,K2242=0),1,"")</f>
        <v/>
      </c>
      <c r="M2242">
        <f>IF(L2242=1,COUNTIF($L$2:L2242,1),"")</f>
        <v/>
      </c>
    </row>
    <row r="2243">
      <c r="A2243">
        <f>IF(screen_FT_reviewer_A!$A2243="","",screen_FT_reviewer_A!$A2243)</f>
        <v/>
      </c>
      <c r="B2243">
        <f>IF(OR($A2243="",screen_FT_reviewer_A!$C2243=""),"",screen_FT_reviewer_A!$C2243)</f>
        <v/>
      </c>
      <c r="C2243">
        <f>IF(OR($A2243="",screen_FT_reviewer_B!$C2243=""),"",screen_FT_reviewer_B!$C2243)</f>
        <v/>
      </c>
      <c r="D2243">
        <f>IF(OR($A2243="",screen_FT_reviewer_A!$D2243=""),"",screen_FT_reviewer_A!$D2243)</f>
        <v/>
      </c>
      <c r="E2243">
        <f>IF(OR($A2243="",screen_FT_reviewer_B!$D2243=""),"",screen_FT_reviewer_B!$D2243)</f>
        <v/>
      </c>
      <c r="F2243">
        <f>IF(AND(B2243&lt;&gt;"",C2243&lt;&gt;""),1,"")</f>
        <v/>
      </c>
      <c r="G2243">
        <f>IF(F2243=1,IF(B2243=C2243,1,0),"")</f>
        <v/>
      </c>
      <c r="H2243">
        <f>IF(B2243="","",IFERROR(VLOOKUP(B2243,lst_FT_group_map_table,2,FALSE),"INVALID"))</f>
        <v/>
      </c>
      <c r="I2243">
        <f>IF(C2243="","",IFERROR(VLOOKUP(C2243,lst_FT_group_map_table,2,FALSE),"INVALID"))</f>
        <v/>
      </c>
      <c r="J2243">
        <f>IF(F2243=1,IF(H2243=I2243,1,0),"")</f>
        <v/>
      </c>
      <c r="K2243">
        <f>IF(AND(ISNUMBER(MATCH(B2243,lst_FT_sci_excl,0)),ISNUMBER(MATCH(C2243,lst_FT_sci_excl,0))),IF(D2243=E2243,1,0),"")</f>
        <v/>
      </c>
      <c r="L2243">
        <f>IF(OR(G2243=0,K2243=0),1,"")</f>
        <v/>
      </c>
      <c r="M2243">
        <f>IF(L2243=1,COUNTIF($L$2:L2243,1),"")</f>
        <v/>
      </c>
    </row>
    <row r="2244">
      <c r="A2244">
        <f>IF(screen_FT_reviewer_A!$A2244="","",screen_FT_reviewer_A!$A2244)</f>
        <v/>
      </c>
      <c r="B2244">
        <f>IF(OR($A2244="",screen_FT_reviewer_A!$C2244=""),"",screen_FT_reviewer_A!$C2244)</f>
        <v/>
      </c>
      <c r="C2244">
        <f>IF(OR($A2244="",screen_FT_reviewer_B!$C2244=""),"",screen_FT_reviewer_B!$C2244)</f>
        <v/>
      </c>
      <c r="D2244">
        <f>IF(OR($A2244="",screen_FT_reviewer_A!$D2244=""),"",screen_FT_reviewer_A!$D2244)</f>
        <v/>
      </c>
      <c r="E2244">
        <f>IF(OR($A2244="",screen_FT_reviewer_B!$D2244=""),"",screen_FT_reviewer_B!$D2244)</f>
        <v/>
      </c>
      <c r="F2244">
        <f>IF(AND(B2244&lt;&gt;"",C2244&lt;&gt;""),1,"")</f>
        <v/>
      </c>
      <c r="G2244">
        <f>IF(F2244=1,IF(B2244=C2244,1,0),"")</f>
        <v/>
      </c>
      <c r="H2244">
        <f>IF(B2244="","",IFERROR(VLOOKUP(B2244,lst_FT_group_map_table,2,FALSE),"INVALID"))</f>
        <v/>
      </c>
      <c r="I2244">
        <f>IF(C2244="","",IFERROR(VLOOKUP(C2244,lst_FT_group_map_table,2,FALSE),"INVALID"))</f>
        <v/>
      </c>
      <c r="J2244">
        <f>IF(F2244=1,IF(H2244=I2244,1,0),"")</f>
        <v/>
      </c>
      <c r="K2244">
        <f>IF(AND(ISNUMBER(MATCH(B2244,lst_FT_sci_excl,0)),ISNUMBER(MATCH(C2244,lst_FT_sci_excl,0))),IF(D2244=E2244,1,0),"")</f>
        <v/>
      </c>
      <c r="L2244">
        <f>IF(OR(G2244=0,K2244=0),1,"")</f>
        <v/>
      </c>
      <c r="M2244">
        <f>IF(L2244=1,COUNTIF($L$2:L2244,1),"")</f>
        <v/>
      </c>
    </row>
    <row r="2245">
      <c r="A2245">
        <f>IF(screen_FT_reviewer_A!$A2245="","",screen_FT_reviewer_A!$A2245)</f>
        <v/>
      </c>
      <c r="B2245">
        <f>IF(OR($A2245="",screen_FT_reviewer_A!$C2245=""),"",screen_FT_reviewer_A!$C2245)</f>
        <v/>
      </c>
      <c r="C2245">
        <f>IF(OR($A2245="",screen_FT_reviewer_B!$C2245=""),"",screen_FT_reviewer_B!$C2245)</f>
        <v/>
      </c>
      <c r="D2245">
        <f>IF(OR($A2245="",screen_FT_reviewer_A!$D2245=""),"",screen_FT_reviewer_A!$D2245)</f>
        <v/>
      </c>
      <c r="E2245">
        <f>IF(OR($A2245="",screen_FT_reviewer_B!$D2245=""),"",screen_FT_reviewer_B!$D2245)</f>
        <v/>
      </c>
      <c r="F2245">
        <f>IF(AND(B2245&lt;&gt;"",C2245&lt;&gt;""),1,"")</f>
        <v/>
      </c>
      <c r="G2245">
        <f>IF(F2245=1,IF(B2245=C2245,1,0),"")</f>
        <v/>
      </c>
      <c r="H2245">
        <f>IF(B2245="","",IFERROR(VLOOKUP(B2245,lst_FT_group_map_table,2,FALSE),"INVALID"))</f>
        <v/>
      </c>
      <c r="I2245">
        <f>IF(C2245="","",IFERROR(VLOOKUP(C2245,lst_FT_group_map_table,2,FALSE),"INVALID"))</f>
        <v/>
      </c>
      <c r="J2245">
        <f>IF(F2245=1,IF(H2245=I2245,1,0),"")</f>
        <v/>
      </c>
      <c r="K2245">
        <f>IF(AND(ISNUMBER(MATCH(B2245,lst_FT_sci_excl,0)),ISNUMBER(MATCH(C2245,lst_FT_sci_excl,0))),IF(D2245=E2245,1,0),"")</f>
        <v/>
      </c>
      <c r="L2245">
        <f>IF(OR(G2245=0,K2245=0),1,"")</f>
        <v/>
      </c>
      <c r="M2245">
        <f>IF(L2245=1,COUNTIF($L$2:L2245,1),"")</f>
        <v/>
      </c>
    </row>
    <row r="2246">
      <c r="A2246">
        <f>IF(screen_FT_reviewer_A!$A2246="","",screen_FT_reviewer_A!$A2246)</f>
        <v/>
      </c>
      <c r="B2246">
        <f>IF(OR($A2246="",screen_FT_reviewer_A!$C2246=""),"",screen_FT_reviewer_A!$C2246)</f>
        <v/>
      </c>
      <c r="C2246">
        <f>IF(OR($A2246="",screen_FT_reviewer_B!$C2246=""),"",screen_FT_reviewer_B!$C2246)</f>
        <v/>
      </c>
      <c r="D2246">
        <f>IF(OR($A2246="",screen_FT_reviewer_A!$D2246=""),"",screen_FT_reviewer_A!$D2246)</f>
        <v/>
      </c>
      <c r="E2246">
        <f>IF(OR($A2246="",screen_FT_reviewer_B!$D2246=""),"",screen_FT_reviewer_B!$D2246)</f>
        <v/>
      </c>
      <c r="F2246">
        <f>IF(AND(B2246&lt;&gt;"",C2246&lt;&gt;""),1,"")</f>
        <v/>
      </c>
      <c r="G2246">
        <f>IF(F2246=1,IF(B2246=C2246,1,0),"")</f>
        <v/>
      </c>
      <c r="H2246">
        <f>IF(B2246="","",IFERROR(VLOOKUP(B2246,lst_FT_group_map_table,2,FALSE),"INVALID"))</f>
        <v/>
      </c>
      <c r="I2246">
        <f>IF(C2246="","",IFERROR(VLOOKUP(C2246,lst_FT_group_map_table,2,FALSE),"INVALID"))</f>
        <v/>
      </c>
      <c r="J2246">
        <f>IF(F2246=1,IF(H2246=I2246,1,0),"")</f>
        <v/>
      </c>
      <c r="K2246">
        <f>IF(AND(ISNUMBER(MATCH(B2246,lst_FT_sci_excl,0)),ISNUMBER(MATCH(C2246,lst_FT_sci_excl,0))),IF(D2246=E2246,1,0),"")</f>
        <v/>
      </c>
      <c r="L2246">
        <f>IF(OR(G2246=0,K2246=0),1,"")</f>
        <v/>
      </c>
      <c r="M2246">
        <f>IF(L2246=1,COUNTIF($L$2:L2246,1),"")</f>
        <v/>
      </c>
    </row>
    <row r="2247">
      <c r="A2247">
        <f>IF(screen_FT_reviewer_A!$A2247="","",screen_FT_reviewer_A!$A2247)</f>
        <v/>
      </c>
      <c r="B2247">
        <f>IF(OR($A2247="",screen_FT_reviewer_A!$C2247=""),"",screen_FT_reviewer_A!$C2247)</f>
        <v/>
      </c>
      <c r="C2247">
        <f>IF(OR($A2247="",screen_FT_reviewer_B!$C2247=""),"",screen_FT_reviewer_B!$C2247)</f>
        <v/>
      </c>
      <c r="D2247">
        <f>IF(OR($A2247="",screen_FT_reviewer_A!$D2247=""),"",screen_FT_reviewer_A!$D2247)</f>
        <v/>
      </c>
      <c r="E2247">
        <f>IF(OR($A2247="",screen_FT_reviewer_B!$D2247=""),"",screen_FT_reviewer_B!$D2247)</f>
        <v/>
      </c>
      <c r="F2247">
        <f>IF(AND(B2247&lt;&gt;"",C2247&lt;&gt;""),1,"")</f>
        <v/>
      </c>
      <c r="G2247">
        <f>IF(F2247=1,IF(B2247=C2247,1,0),"")</f>
        <v/>
      </c>
      <c r="H2247">
        <f>IF(B2247="","",IFERROR(VLOOKUP(B2247,lst_FT_group_map_table,2,FALSE),"INVALID"))</f>
        <v/>
      </c>
      <c r="I2247">
        <f>IF(C2247="","",IFERROR(VLOOKUP(C2247,lst_FT_group_map_table,2,FALSE),"INVALID"))</f>
        <v/>
      </c>
      <c r="J2247">
        <f>IF(F2247=1,IF(H2247=I2247,1,0),"")</f>
        <v/>
      </c>
      <c r="K2247">
        <f>IF(AND(ISNUMBER(MATCH(B2247,lst_FT_sci_excl,0)),ISNUMBER(MATCH(C2247,lst_FT_sci_excl,0))),IF(D2247=E2247,1,0),"")</f>
        <v/>
      </c>
      <c r="L2247">
        <f>IF(OR(G2247=0,K2247=0),1,"")</f>
        <v/>
      </c>
      <c r="M2247">
        <f>IF(L2247=1,COUNTIF($L$2:L2247,1),"")</f>
        <v/>
      </c>
    </row>
    <row r="2248">
      <c r="A2248">
        <f>IF(screen_FT_reviewer_A!$A2248="","",screen_FT_reviewer_A!$A2248)</f>
        <v/>
      </c>
      <c r="B2248">
        <f>IF(OR($A2248="",screen_FT_reviewer_A!$C2248=""),"",screen_FT_reviewer_A!$C2248)</f>
        <v/>
      </c>
      <c r="C2248">
        <f>IF(OR($A2248="",screen_FT_reviewer_B!$C2248=""),"",screen_FT_reviewer_B!$C2248)</f>
        <v/>
      </c>
      <c r="D2248">
        <f>IF(OR($A2248="",screen_FT_reviewer_A!$D2248=""),"",screen_FT_reviewer_A!$D2248)</f>
        <v/>
      </c>
      <c r="E2248">
        <f>IF(OR($A2248="",screen_FT_reviewer_B!$D2248=""),"",screen_FT_reviewer_B!$D2248)</f>
        <v/>
      </c>
      <c r="F2248">
        <f>IF(AND(B2248&lt;&gt;"",C2248&lt;&gt;""),1,"")</f>
        <v/>
      </c>
      <c r="G2248">
        <f>IF(F2248=1,IF(B2248=C2248,1,0),"")</f>
        <v/>
      </c>
      <c r="H2248">
        <f>IF(B2248="","",IFERROR(VLOOKUP(B2248,lst_FT_group_map_table,2,FALSE),"INVALID"))</f>
        <v/>
      </c>
      <c r="I2248">
        <f>IF(C2248="","",IFERROR(VLOOKUP(C2248,lst_FT_group_map_table,2,FALSE),"INVALID"))</f>
        <v/>
      </c>
      <c r="J2248">
        <f>IF(F2248=1,IF(H2248=I2248,1,0),"")</f>
        <v/>
      </c>
      <c r="K2248">
        <f>IF(AND(ISNUMBER(MATCH(B2248,lst_FT_sci_excl,0)),ISNUMBER(MATCH(C2248,lst_FT_sci_excl,0))),IF(D2248=E2248,1,0),"")</f>
        <v/>
      </c>
      <c r="L2248">
        <f>IF(OR(G2248=0,K2248=0),1,"")</f>
        <v/>
      </c>
      <c r="M2248">
        <f>IF(L2248=1,COUNTIF($L$2:L2248,1),"")</f>
        <v/>
      </c>
    </row>
    <row r="2249">
      <c r="A2249">
        <f>IF(screen_FT_reviewer_A!$A2249="","",screen_FT_reviewer_A!$A2249)</f>
        <v/>
      </c>
      <c r="B2249">
        <f>IF(OR($A2249="",screen_FT_reviewer_A!$C2249=""),"",screen_FT_reviewer_A!$C2249)</f>
        <v/>
      </c>
      <c r="C2249">
        <f>IF(OR($A2249="",screen_FT_reviewer_B!$C2249=""),"",screen_FT_reviewer_B!$C2249)</f>
        <v/>
      </c>
      <c r="D2249">
        <f>IF(OR($A2249="",screen_FT_reviewer_A!$D2249=""),"",screen_FT_reviewer_A!$D2249)</f>
        <v/>
      </c>
      <c r="E2249">
        <f>IF(OR($A2249="",screen_FT_reviewer_B!$D2249=""),"",screen_FT_reviewer_B!$D2249)</f>
        <v/>
      </c>
      <c r="F2249">
        <f>IF(AND(B2249&lt;&gt;"",C2249&lt;&gt;""),1,"")</f>
        <v/>
      </c>
      <c r="G2249">
        <f>IF(F2249=1,IF(B2249=C2249,1,0),"")</f>
        <v/>
      </c>
      <c r="H2249">
        <f>IF(B2249="","",IFERROR(VLOOKUP(B2249,lst_FT_group_map_table,2,FALSE),"INVALID"))</f>
        <v/>
      </c>
      <c r="I2249">
        <f>IF(C2249="","",IFERROR(VLOOKUP(C2249,lst_FT_group_map_table,2,FALSE),"INVALID"))</f>
        <v/>
      </c>
      <c r="J2249">
        <f>IF(F2249=1,IF(H2249=I2249,1,0),"")</f>
        <v/>
      </c>
      <c r="K2249">
        <f>IF(AND(ISNUMBER(MATCH(B2249,lst_FT_sci_excl,0)),ISNUMBER(MATCH(C2249,lst_FT_sci_excl,0))),IF(D2249=E2249,1,0),"")</f>
        <v/>
      </c>
      <c r="L2249">
        <f>IF(OR(G2249=0,K2249=0),1,"")</f>
        <v/>
      </c>
      <c r="M2249">
        <f>IF(L2249=1,COUNTIF($L$2:L2249,1),"")</f>
        <v/>
      </c>
    </row>
    <row r="2250">
      <c r="A2250">
        <f>IF(screen_FT_reviewer_A!$A2250="","",screen_FT_reviewer_A!$A2250)</f>
        <v/>
      </c>
      <c r="B2250">
        <f>IF(OR($A2250="",screen_FT_reviewer_A!$C2250=""),"",screen_FT_reviewer_A!$C2250)</f>
        <v/>
      </c>
      <c r="C2250">
        <f>IF(OR($A2250="",screen_FT_reviewer_B!$C2250=""),"",screen_FT_reviewer_B!$C2250)</f>
        <v/>
      </c>
      <c r="D2250">
        <f>IF(OR($A2250="",screen_FT_reviewer_A!$D2250=""),"",screen_FT_reviewer_A!$D2250)</f>
        <v/>
      </c>
      <c r="E2250">
        <f>IF(OR($A2250="",screen_FT_reviewer_B!$D2250=""),"",screen_FT_reviewer_B!$D2250)</f>
        <v/>
      </c>
      <c r="F2250">
        <f>IF(AND(B2250&lt;&gt;"",C2250&lt;&gt;""),1,"")</f>
        <v/>
      </c>
      <c r="G2250">
        <f>IF(F2250=1,IF(B2250=C2250,1,0),"")</f>
        <v/>
      </c>
      <c r="H2250">
        <f>IF(B2250="","",IFERROR(VLOOKUP(B2250,lst_FT_group_map_table,2,FALSE),"INVALID"))</f>
        <v/>
      </c>
      <c r="I2250">
        <f>IF(C2250="","",IFERROR(VLOOKUP(C2250,lst_FT_group_map_table,2,FALSE),"INVALID"))</f>
        <v/>
      </c>
      <c r="J2250">
        <f>IF(F2250=1,IF(H2250=I2250,1,0),"")</f>
        <v/>
      </c>
      <c r="K2250">
        <f>IF(AND(ISNUMBER(MATCH(B2250,lst_FT_sci_excl,0)),ISNUMBER(MATCH(C2250,lst_FT_sci_excl,0))),IF(D2250=E2250,1,0),"")</f>
        <v/>
      </c>
      <c r="L2250">
        <f>IF(OR(G2250=0,K2250=0),1,"")</f>
        <v/>
      </c>
      <c r="M2250">
        <f>IF(L2250=1,COUNTIF($L$2:L2250,1),"")</f>
        <v/>
      </c>
    </row>
    <row r="2251">
      <c r="A2251">
        <f>IF(screen_FT_reviewer_A!$A2251="","",screen_FT_reviewer_A!$A2251)</f>
        <v/>
      </c>
      <c r="B2251">
        <f>IF(OR($A2251="",screen_FT_reviewer_A!$C2251=""),"",screen_FT_reviewer_A!$C2251)</f>
        <v/>
      </c>
      <c r="C2251">
        <f>IF(OR($A2251="",screen_FT_reviewer_B!$C2251=""),"",screen_FT_reviewer_B!$C2251)</f>
        <v/>
      </c>
      <c r="D2251">
        <f>IF(OR($A2251="",screen_FT_reviewer_A!$D2251=""),"",screen_FT_reviewer_A!$D2251)</f>
        <v/>
      </c>
      <c r="E2251">
        <f>IF(OR($A2251="",screen_FT_reviewer_B!$D2251=""),"",screen_FT_reviewer_B!$D2251)</f>
        <v/>
      </c>
      <c r="F2251">
        <f>IF(AND(B2251&lt;&gt;"",C2251&lt;&gt;""),1,"")</f>
        <v/>
      </c>
      <c r="G2251">
        <f>IF(F2251=1,IF(B2251=C2251,1,0),"")</f>
        <v/>
      </c>
      <c r="H2251">
        <f>IF(B2251="","",IFERROR(VLOOKUP(B2251,lst_FT_group_map_table,2,FALSE),"INVALID"))</f>
        <v/>
      </c>
      <c r="I2251">
        <f>IF(C2251="","",IFERROR(VLOOKUP(C2251,lst_FT_group_map_table,2,FALSE),"INVALID"))</f>
        <v/>
      </c>
      <c r="J2251">
        <f>IF(F2251=1,IF(H2251=I2251,1,0),"")</f>
        <v/>
      </c>
      <c r="K2251">
        <f>IF(AND(ISNUMBER(MATCH(B2251,lst_FT_sci_excl,0)),ISNUMBER(MATCH(C2251,lst_FT_sci_excl,0))),IF(D2251=E2251,1,0),"")</f>
        <v/>
      </c>
      <c r="L2251">
        <f>IF(OR(G2251=0,K2251=0),1,"")</f>
        <v/>
      </c>
      <c r="M2251">
        <f>IF(L2251=1,COUNTIF($L$2:L2251,1),"")</f>
        <v/>
      </c>
    </row>
    <row r="2252">
      <c r="A2252">
        <f>IF(screen_FT_reviewer_A!$A2252="","",screen_FT_reviewer_A!$A2252)</f>
        <v/>
      </c>
      <c r="B2252">
        <f>IF(OR($A2252="",screen_FT_reviewer_A!$C2252=""),"",screen_FT_reviewer_A!$C2252)</f>
        <v/>
      </c>
      <c r="C2252">
        <f>IF(OR($A2252="",screen_FT_reviewer_B!$C2252=""),"",screen_FT_reviewer_B!$C2252)</f>
        <v/>
      </c>
      <c r="D2252">
        <f>IF(OR($A2252="",screen_FT_reviewer_A!$D2252=""),"",screen_FT_reviewer_A!$D2252)</f>
        <v/>
      </c>
      <c r="E2252">
        <f>IF(OR($A2252="",screen_FT_reviewer_B!$D2252=""),"",screen_FT_reviewer_B!$D2252)</f>
        <v/>
      </c>
      <c r="F2252">
        <f>IF(AND(B2252&lt;&gt;"",C2252&lt;&gt;""),1,"")</f>
        <v/>
      </c>
      <c r="G2252">
        <f>IF(F2252=1,IF(B2252=C2252,1,0),"")</f>
        <v/>
      </c>
      <c r="H2252">
        <f>IF(B2252="","",IFERROR(VLOOKUP(B2252,lst_FT_group_map_table,2,FALSE),"INVALID"))</f>
        <v/>
      </c>
      <c r="I2252">
        <f>IF(C2252="","",IFERROR(VLOOKUP(C2252,lst_FT_group_map_table,2,FALSE),"INVALID"))</f>
        <v/>
      </c>
      <c r="J2252">
        <f>IF(F2252=1,IF(H2252=I2252,1,0),"")</f>
        <v/>
      </c>
      <c r="K2252">
        <f>IF(AND(ISNUMBER(MATCH(B2252,lst_FT_sci_excl,0)),ISNUMBER(MATCH(C2252,lst_FT_sci_excl,0))),IF(D2252=E2252,1,0),"")</f>
        <v/>
      </c>
      <c r="L2252">
        <f>IF(OR(G2252=0,K2252=0),1,"")</f>
        <v/>
      </c>
      <c r="M2252">
        <f>IF(L2252=1,COUNTIF($L$2:L2252,1),"")</f>
        <v/>
      </c>
    </row>
    <row r="2253">
      <c r="A2253">
        <f>IF(screen_FT_reviewer_A!$A2253="","",screen_FT_reviewer_A!$A2253)</f>
        <v/>
      </c>
      <c r="B2253">
        <f>IF(OR($A2253="",screen_FT_reviewer_A!$C2253=""),"",screen_FT_reviewer_A!$C2253)</f>
        <v/>
      </c>
      <c r="C2253">
        <f>IF(OR($A2253="",screen_FT_reviewer_B!$C2253=""),"",screen_FT_reviewer_B!$C2253)</f>
        <v/>
      </c>
      <c r="D2253">
        <f>IF(OR($A2253="",screen_FT_reviewer_A!$D2253=""),"",screen_FT_reviewer_A!$D2253)</f>
        <v/>
      </c>
      <c r="E2253">
        <f>IF(OR($A2253="",screen_FT_reviewer_B!$D2253=""),"",screen_FT_reviewer_B!$D2253)</f>
        <v/>
      </c>
      <c r="F2253">
        <f>IF(AND(B2253&lt;&gt;"",C2253&lt;&gt;""),1,"")</f>
        <v/>
      </c>
      <c r="G2253">
        <f>IF(F2253=1,IF(B2253=C2253,1,0),"")</f>
        <v/>
      </c>
      <c r="H2253">
        <f>IF(B2253="","",IFERROR(VLOOKUP(B2253,lst_FT_group_map_table,2,FALSE),"INVALID"))</f>
        <v/>
      </c>
      <c r="I2253">
        <f>IF(C2253="","",IFERROR(VLOOKUP(C2253,lst_FT_group_map_table,2,FALSE),"INVALID"))</f>
        <v/>
      </c>
      <c r="J2253">
        <f>IF(F2253=1,IF(H2253=I2253,1,0),"")</f>
        <v/>
      </c>
      <c r="K2253">
        <f>IF(AND(ISNUMBER(MATCH(B2253,lst_FT_sci_excl,0)),ISNUMBER(MATCH(C2253,lst_FT_sci_excl,0))),IF(D2253=E2253,1,0),"")</f>
        <v/>
      </c>
      <c r="L2253">
        <f>IF(OR(G2253=0,K2253=0),1,"")</f>
        <v/>
      </c>
      <c r="M2253">
        <f>IF(L2253=1,COUNTIF($L$2:L2253,1),"")</f>
        <v/>
      </c>
    </row>
    <row r="2254">
      <c r="A2254">
        <f>IF(screen_FT_reviewer_A!$A2254="","",screen_FT_reviewer_A!$A2254)</f>
        <v/>
      </c>
      <c r="B2254">
        <f>IF(OR($A2254="",screen_FT_reviewer_A!$C2254=""),"",screen_FT_reviewer_A!$C2254)</f>
        <v/>
      </c>
      <c r="C2254">
        <f>IF(OR($A2254="",screen_FT_reviewer_B!$C2254=""),"",screen_FT_reviewer_B!$C2254)</f>
        <v/>
      </c>
      <c r="D2254">
        <f>IF(OR($A2254="",screen_FT_reviewer_A!$D2254=""),"",screen_FT_reviewer_A!$D2254)</f>
        <v/>
      </c>
      <c r="E2254">
        <f>IF(OR($A2254="",screen_FT_reviewer_B!$D2254=""),"",screen_FT_reviewer_B!$D2254)</f>
        <v/>
      </c>
      <c r="F2254">
        <f>IF(AND(B2254&lt;&gt;"",C2254&lt;&gt;""),1,"")</f>
        <v/>
      </c>
      <c r="G2254">
        <f>IF(F2254=1,IF(B2254=C2254,1,0),"")</f>
        <v/>
      </c>
      <c r="H2254">
        <f>IF(B2254="","",IFERROR(VLOOKUP(B2254,lst_FT_group_map_table,2,FALSE),"INVALID"))</f>
        <v/>
      </c>
      <c r="I2254">
        <f>IF(C2254="","",IFERROR(VLOOKUP(C2254,lst_FT_group_map_table,2,FALSE),"INVALID"))</f>
        <v/>
      </c>
      <c r="J2254">
        <f>IF(F2254=1,IF(H2254=I2254,1,0),"")</f>
        <v/>
      </c>
      <c r="K2254">
        <f>IF(AND(ISNUMBER(MATCH(B2254,lst_FT_sci_excl,0)),ISNUMBER(MATCH(C2254,lst_FT_sci_excl,0))),IF(D2254=E2254,1,0),"")</f>
        <v/>
      </c>
      <c r="L2254">
        <f>IF(OR(G2254=0,K2254=0),1,"")</f>
        <v/>
      </c>
      <c r="M2254">
        <f>IF(L2254=1,COUNTIF($L$2:L2254,1),"")</f>
        <v/>
      </c>
    </row>
    <row r="2255">
      <c r="A2255">
        <f>IF(screen_FT_reviewer_A!$A2255="","",screen_FT_reviewer_A!$A2255)</f>
        <v/>
      </c>
      <c r="B2255">
        <f>IF(OR($A2255="",screen_FT_reviewer_A!$C2255=""),"",screen_FT_reviewer_A!$C2255)</f>
        <v/>
      </c>
      <c r="C2255">
        <f>IF(OR($A2255="",screen_FT_reviewer_B!$C2255=""),"",screen_FT_reviewer_B!$C2255)</f>
        <v/>
      </c>
      <c r="D2255">
        <f>IF(OR($A2255="",screen_FT_reviewer_A!$D2255=""),"",screen_FT_reviewer_A!$D2255)</f>
        <v/>
      </c>
      <c r="E2255">
        <f>IF(OR($A2255="",screen_FT_reviewer_B!$D2255=""),"",screen_FT_reviewer_B!$D2255)</f>
        <v/>
      </c>
      <c r="F2255">
        <f>IF(AND(B2255&lt;&gt;"",C2255&lt;&gt;""),1,"")</f>
        <v/>
      </c>
      <c r="G2255">
        <f>IF(F2255=1,IF(B2255=C2255,1,0),"")</f>
        <v/>
      </c>
      <c r="H2255">
        <f>IF(B2255="","",IFERROR(VLOOKUP(B2255,lst_FT_group_map_table,2,FALSE),"INVALID"))</f>
        <v/>
      </c>
      <c r="I2255">
        <f>IF(C2255="","",IFERROR(VLOOKUP(C2255,lst_FT_group_map_table,2,FALSE),"INVALID"))</f>
        <v/>
      </c>
      <c r="J2255">
        <f>IF(F2255=1,IF(H2255=I2255,1,0),"")</f>
        <v/>
      </c>
      <c r="K2255">
        <f>IF(AND(ISNUMBER(MATCH(B2255,lst_FT_sci_excl,0)),ISNUMBER(MATCH(C2255,lst_FT_sci_excl,0))),IF(D2255=E2255,1,0),"")</f>
        <v/>
      </c>
      <c r="L2255">
        <f>IF(OR(G2255=0,K2255=0),1,"")</f>
        <v/>
      </c>
      <c r="M2255">
        <f>IF(L2255=1,COUNTIF($L$2:L2255,1),"")</f>
        <v/>
      </c>
    </row>
    <row r="2256">
      <c r="A2256">
        <f>IF(screen_FT_reviewer_A!$A2256="","",screen_FT_reviewer_A!$A2256)</f>
        <v/>
      </c>
      <c r="B2256">
        <f>IF(OR($A2256="",screen_FT_reviewer_A!$C2256=""),"",screen_FT_reviewer_A!$C2256)</f>
        <v/>
      </c>
      <c r="C2256">
        <f>IF(OR($A2256="",screen_FT_reviewer_B!$C2256=""),"",screen_FT_reviewer_B!$C2256)</f>
        <v/>
      </c>
      <c r="D2256">
        <f>IF(OR($A2256="",screen_FT_reviewer_A!$D2256=""),"",screen_FT_reviewer_A!$D2256)</f>
        <v/>
      </c>
      <c r="E2256">
        <f>IF(OR($A2256="",screen_FT_reviewer_B!$D2256=""),"",screen_FT_reviewer_B!$D2256)</f>
        <v/>
      </c>
      <c r="F2256">
        <f>IF(AND(B2256&lt;&gt;"",C2256&lt;&gt;""),1,"")</f>
        <v/>
      </c>
      <c r="G2256">
        <f>IF(F2256=1,IF(B2256=C2256,1,0),"")</f>
        <v/>
      </c>
      <c r="H2256">
        <f>IF(B2256="","",IFERROR(VLOOKUP(B2256,lst_FT_group_map_table,2,FALSE),"INVALID"))</f>
        <v/>
      </c>
      <c r="I2256">
        <f>IF(C2256="","",IFERROR(VLOOKUP(C2256,lst_FT_group_map_table,2,FALSE),"INVALID"))</f>
        <v/>
      </c>
      <c r="J2256">
        <f>IF(F2256=1,IF(H2256=I2256,1,0),"")</f>
        <v/>
      </c>
      <c r="K2256">
        <f>IF(AND(ISNUMBER(MATCH(B2256,lst_FT_sci_excl,0)),ISNUMBER(MATCH(C2256,lst_FT_sci_excl,0))),IF(D2256=E2256,1,0),"")</f>
        <v/>
      </c>
      <c r="L2256">
        <f>IF(OR(G2256=0,K2256=0),1,"")</f>
        <v/>
      </c>
      <c r="M2256">
        <f>IF(L2256=1,COUNTIF($L$2:L2256,1),"")</f>
        <v/>
      </c>
    </row>
    <row r="2257">
      <c r="A2257">
        <f>IF(screen_FT_reviewer_A!$A2257="","",screen_FT_reviewer_A!$A2257)</f>
        <v/>
      </c>
      <c r="B2257">
        <f>IF(OR($A2257="",screen_FT_reviewer_A!$C2257=""),"",screen_FT_reviewer_A!$C2257)</f>
        <v/>
      </c>
      <c r="C2257">
        <f>IF(OR($A2257="",screen_FT_reviewer_B!$C2257=""),"",screen_FT_reviewer_B!$C2257)</f>
        <v/>
      </c>
      <c r="D2257">
        <f>IF(OR($A2257="",screen_FT_reviewer_A!$D2257=""),"",screen_FT_reviewer_A!$D2257)</f>
        <v/>
      </c>
      <c r="E2257">
        <f>IF(OR($A2257="",screen_FT_reviewer_B!$D2257=""),"",screen_FT_reviewer_B!$D2257)</f>
        <v/>
      </c>
      <c r="F2257">
        <f>IF(AND(B2257&lt;&gt;"",C2257&lt;&gt;""),1,"")</f>
        <v/>
      </c>
      <c r="G2257">
        <f>IF(F2257=1,IF(B2257=C2257,1,0),"")</f>
        <v/>
      </c>
      <c r="H2257">
        <f>IF(B2257="","",IFERROR(VLOOKUP(B2257,lst_FT_group_map_table,2,FALSE),"INVALID"))</f>
        <v/>
      </c>
      <c r="I2257">
        <f>IF(C2257="","",IFERROR(VLOOKUP(C2257,lst_FT_group_map_table,2,FALSE),"INVALID"))</f>
        <v/>
      </c>
      <c r="J2257">
        <f>IF(F2257=1,IF(H2257=I2257,1,0),"")</f>
        <v/>
      </c>
      <c r="K2257">
        <f>IF(AND(ISNUMBER(MATCH(B2257,lst_FT_sci_excl,0)),ISNUMBER(MATCH(C2257,lst_FT_sci_excl,0))),IF(D2257=E2257,1,0),"")</f>
        <v/>
      </c>
      <c r="L2257">
        <f>IF(OR(G2257=0,K2257=0),1,"")</f>
        <v/>
      </c>
      <c r="M2257">
        <f>IF(L2257=1,COUNTIF($L$2:L2257,1),"")</f>
        <v/>
      </c>
    </row>
    <row r="2258">
      <c r="A2258">
        <f>IF(screen_FT_reviewer_A!$A2258="","",screen_FT_reviewer_A!$A2258)</f>
        <v/>
      </c>
      <c r="B2258">
        <f>IF(OR($A2258="",screen_FT_reviewer_A!$C2258=""),"",screen_FT_reviewer_A!$C2258)</f>
        <v/>
      </c>
      <c r="C2258">
        <f>IF(OR($A2258="",screen_FT_reviewer_B!$C2258=""),"",screen_FT_reviewer_B!$C2258)</f>
        <v/>
      </c>
      <c r="D2258">
        <f>IF(OR($A2258="",screen_FT_reviewer_A!$D2258=""),"",screen_FT_reviewer_A!$D2258)</f>
        <v/>
      </c>
      <c r="E2258">
        <f>IF(OR($A2258="",screen_FT_reviewer_B!$D2258=""),"",screen_FT_reviewer_B!$D2258)</f>
        <v/>
      </c>
      <c r="F2258">
        <f>IF(AND(B2258&lt;&gt;"",C2258&lt;&gt;""),1,"")</f>
        <v/>
      </c>
      <c r="G2258">
        <f>IF(F2258=1,IF(B2258=C2258,1,0),"")</f>
        <v/>
      </c>
      <c r="H2258">
        <f>IF(B2258="","",IFERROR(VLOOKUP(B2258,lst_FT_group_map_table,2,FALSE),"INVALID"))</f>
        <v/>
      </c>
      <c r="I2258">
        <f>IF(C2258="","",IFERROR(VLOOKUP(C2258,lst_FT_group_map_table,2,FALSE),"INVALID"))</f>
        <v/>
      </c>
      <c r="J2258">
        <f>IF(F2258=1,IF(H2258=I2258,1,0),"")</f>
        <v/>
      </c>
      <c r="K2258">
        <f>IF(AND(ISNUMBER(MATCH(B2258,lst_FT_sci_excl,0)),ISNUMBER(MATCH(C2258,lst_FT_sci_excl,0))),IF(D2258=E2258,1,0),"")</f>
        <v/>
      </c>
      <c r="L2258">
        <f>IF(OR(G2258=0,K2258=0),1,"")</f>
        <v/>
      </c>
      <c r="M2258">
        <f>IF(L2258=1,COUNTIF($L$2:L2258,1),"")</f>
        <v/>
      </c>
    </row>
    <row r="2259">
      <c r="A2259">
        <f>IF(screen_FT_reviewer_A!$A2259="","",screen_FT_reviewer_A!$A2259)</f>
        <v/>
      </c>
      <c r="B2259">
        <f>IF(OR($A2259="",screen_FT_reviewer_A!$C2259=""),"",screen_FT_reviewer_A!$C2259)</f>
        <v/>
      </c>
      <c r="C2259">
        <f>IF(OR($A2259="",screen_FT_reviewer_B!$C2259=""),"",screen_FT_reviewer_B!$C2259)</f>
        <v/>
      </c>
      <c r="D2259">
        <f>IF(OR($A2259="",screen_FT_reviewer_A!$D2259=""),"",screen_FT_reviewer_A!$D2259)</f>
        <v/>
      </c>
      <c r="E2259">
        <f>IF(OR($A2259="",screen_FT_reviewer_B!$D2259=""),"",screen_FT_reviewer_B!$D2259)</f>
        <v/>
      </c>
      <c r="F2259">
        <f>IF(AND(B2259&lt;&gt;"",C2259&lt;&gt;""),1,"")</f>
        <v/>
      </c>
      <c r="G2259">
        <f>IF(F2259=1,IF(B2259=C2259,1,0),"")</f>
        <v/>
      </c>
      <c r="H2259">
        <f>IF(B2259="","",IFERROR(VLOOKUP(B2259,lst_FT_group_map_table,2,FALSE),"INVALID"))</f>
        <v/>
      </c>
      <c r="I2259">
        <f>IF(C2259="","",IFERROR(VLOOKUP(C2259,lst_FT_group_map_table,2,FALSE),"INVALID"))</f>
        <v/>
      </c>
      <c r="J2259">
        <f>IF(F2259=1,IF(H2259=I2259,1,0),"")</f>
        <v/>
      </c>
      <c r="K2259">
        <f>IF(AND(ISNUMBER(MATCH(B2259,lst_FT_sci_excl,0)),ISNUMBER(MATCH(C2259,lst_FT_sci_excl,0))),IF(D2259=E2259,1,0),"")</f>
        <v/>
      </c>
      <c r="L2259">
        <f>IF(OR(G2259=0,K2259=0),1,"")</f>
        <v/>
      </c>
      <c r="M2259">
        <f>IF(L2259=1,COUNTIF($L$2:L2259,1),"")</f>
        <v/>
      </c>
    </row>
    <row r="2260">
      <c r="A2260">
        <f>IF(screen_FT_reviewer_A!$A2260="","",screen_FT_reviewer_A!$A2260)</f>
        <v/>
      </c>
      <c r="B2260">
        <f>IF(OR($A2260="",screen_FT_reviewer_A!$C2260=""),"",screen_FT_reviewer_A!$C2260)</f>
        <v/>
      </c>
      <c r="C2260">
        <f>IF(OR($A2260="",screen_FT_reviewer_B!$C2260=""),"",screen_FT_reviewer_B!$C2260)</f>
        <v/>
      </c>
      <c r="D2260">
        <f>IF(OR($A2260="",screen_FT_reviewer_A!$D2260=""),"",screen_FT_reviewer_A!$D2260)</f>
        <v/>
      </c>
      <c r="E2260">
        <f>IF(OR($A2260="",screen_FT_reviewer_B!$D2260=""),"",screen_FT_reviewer_B!$D2260)</f>
        <v/>
      </c>
      <c r="F2260">
        <f>IF(AND(B2260&lt;&gt;"",C2260&lt;&gt;""),1,"")</f>
        <v/>
      </c>
      <c r="G2260">
        <f>IF(F2260=1,IF(B2260=C2260,1,0),"")</f>
        <v/>
      </c>
      <c r="H2260">
        <f>IF(B2260="","",IFERROR(VLOOKUP(B2260,lst_FT_group_map_table,2,FALSE),"INVALID"))</f>
        <v/>
      </c>
      <c r="I2260">
        <f>IF(C2260="","",IFERROR(VLOOKUP(C2260,lst_FT_group_map_table,2,FALSE),"INVALID"))</f>
        <v/>
      </c>
      <c r="J2260">
        <f>IF(F2260=1,IF(H2260=I2260,1,0),"")</f>
        <v/>
      </c>
      <c r="K2260">
        <f>IF(AND(ISNUMBER(MATCH(B2260,lst_FT_sci_excl,0)),ISNUMBER(MATCH(C2260,lst_FT_sci_excl,0))),IF(D2260=E2260,1,0),"")</f>
        <v/>
      </c>
      <c r="L2260">
        <f>IF(OR(G2260=0,K2260=0),1,"")</f>
        <v/>
      </c>
      <c r="M2260">
        <f>IF(L2260=1,COUNTIF($L$2:L2260,1),"")</f>
        <v/>
      </c>
    </row>
    <row r="2261">
      <c r="A2261">
        <f>IF(screen_FT_reviewer_A!$A2261="","",screen_FT_reviewer_A!$A2261)</f>
        <v/>
      </c>
      <c r="B2261">
        <f>IF(OR($A2261="",screen_FT_reviewer_A!$C2261=""),"",screen_FT_reviewer_A!$C2261)</f>
        <v/>
      </c>
      <c r="C2261">
        <f>IF(OR($A2261="",screen_FT_reviewer_B!$C2261=""),"",screen_FT_reviewer_B!$C2261)</f>
        <v/>
      </c>
      <c r="D2261">
        <f>IF(OR($A2261="",screen_FT_reviewer_A!$D2261=""),"",screen_FT_reviewer_A!$D2261)</f>
        <v/>
      </c>
      <c r="E2261">
        <f>IF(OR($A2261="",screen_FT_reviewer_B!$D2261=""),"",screen_FT_reviewer_B!$D2261)</f>
        <v/>
      </c>
      <c r="F2261">
        <f>IF(AND(B2261&lt;&gt;"",C2261&lt;&gt;""),1,"")</f>
        <v/>
      </c>
      <c r="G2261">
        <f>IF(F2261=1,IF(B2261=C2261,1,0),"")</f>
        <v/>
      </c>
      <c r="H2261">
        <f>IF(B2261="","",IFERROR(VLOOKUP(B2261,lst_FT_group_map_table,2,FALSE),"INVALID"))</f>
        <v/>
      </c>
      <c r="I2261">
        <f>IF(C2261="","",IFERROR(VLOOKUP(C2261,lst_FT_group_map_table,2,FALSE),"INVALID"))</f>
        <v/>
      </c>
      <c r="J2261">
        <f>IF(F2261=1,IF(H2261=I2261,1,0),"")</f>
        <v/>
      </c>
      <c r="K2261">
        <f>IF(AND(ISNUMBER(MATCH(B2261,lst_FT_sci_excl,0)),ISNUMBER(MATCH(C2261,lst_FT_sci_excl,0))),IF(D2261=E2261,1,0),"")</f>
        <v/>
      </c>
      <c r="L2261">
        <f>IF(OR(G2261=0,K2261=0),1,"")</f>
        <v/>
      </c>
      <c r="M2261">
        <f>IF(L2261=1,COUNTIF($L$2:L2261,1),"")</f>
        <v/>
      </c>
    </row>
    <row r="2262">
      <c r="A2262">
        <f>IF(screen_FT_reviewer_A!$A2262="","",screen_FT_reviewer_A!$A2262)</f>
        <v/>
      </c>
      <c r="B2262">
        <f>IF(OR($A2262="",screen_FT_reviewer_A!$C2262=""),"",screen_FT_reviewer_A!$C2262)</f>
        <v/>
      </c>
      <c r="C2262">
        <f>IF(OR($A2262="",screen_FT_reviewer_B!$C2262=""),"",screen_FT_reviewer_B!$C2262)</f>
        <v/>
      </c>
      <c r="D2262">
        <f>IF(OR($A2262="",screen_FT_reviewer_A!$D2262=""),"",screen_FT_reviewer_A!$D2262)</f>
        <v/>
      </c>
      <c r="E2262">
        <f>IF(OR($A2262="",screen_FT_reviewer_B!$D2262=""),"",screen_FT_reviewer_B!$D2262)</f>
        <v/>
      </c>
      <c r="F2262">
        <f>IF(AND(B2262&lt;&gt;"",C2262&lt;&gt;""),1,"")</f>
        <v/>
      </c>
      <c r="G2262">
        <f>IF(F2262=1,IF(B2262=C2262,1,0),"")</f>
        <v/>
      </c>
      <c r="H2262">
        <f>IF(B2262="","",IFERROR(VLOOKUP(B2262,lst_FT_group_map_table,2,FALSE),"INVALID"))</f>
        <v/>
      </c>
      <c r="I2262">
        <f>IF(C2262="","",IFERROR(VLOOKUP(C2262,lst_FT_group_map_table,2,FALSE),"INVALID"))</f>
        <v/>
      </c>
      <c r="J2262">
        <f>IF(F2262=1,IF(H2262=I2262,1,0),"")</f>
        <v/>
      </c>
      <c r="K2262">
        <f>IF(AND(ISNUMBER(MATCH(B2262,lst_FT_sci_excl,0)),ISNUMBER(MATCH(C2262,lst_FT_sci_excl,0))),IF(D2262=E2262,1,0),"")</f>
        <v/>
      </c>
      <c r="L2262">
        <f>IF(OR(G2262=0,K2262=0),1,"")</f>
        <v/>
      </c>
      <c r="M2262">
        <f>IF(L2262=1,COUNTIF($L$2:L2262,1),"")</f>
        <v/>
      </c>
    </row>
    <row r="2263">
      <c r="A2263">
        <f>IF(screen_FT_reviewer_A!$A2263="","",screen_FT_reviewer_A!$A2263)</f>
        <v/>
      </c>
      <c r="B2263">
        <f>IF(OR($A2263="",screen_FT_reviewer_A!$C2263=""),"",screen_FT_reviewer_A!$C2263)</f>
        <v/>
      </c>
      <c r="C2263">
        <f>IF(OR($A2263="",screen_FT_reviewer_B!$C2263=""),"",screen_FT_reviewer_B!$C2263)</f>
        <v/>
      </c>
      <c r="D2263">
        <f>IF(OR($A2263="",screen_FT_reviewer_A!$D2263=""),"",screen_FT_reviewer_A!$D2263)</f>
        <v/>
      </c>
      <c r="E2263">
        <f>IF(OR($A2263="",screen_FT_reviewer_B!$D2263=""),"",screen_FT_reviewer_B!$D2263)</f>
        <v/>
      </c>
      <c r="F2263">
        <f>IF(AND(B2263&lt;&gt;"",C2263&lt;&gt;""),1,"")</f>
        <v/>
      </c>
      <c r="G2263">
        <f>IF(F2263=1,IF(B2263=C2263,1,0),"")</f>
        <v/>
      </c>
      <c r="H2263">
        <f>IF(B2263="","",IFERROR(VLOOKUP(B2263,lst_FT_group_map_table,2,FALSE),"INVALID"))</f>
        <v/>
      </c>
      <c r="I2263">
        <f>IF(C2263="","",IFERROR(VLOOKUP(C2263,lst_FT_group_map_table,2,FALSE),"INVALID"))</f>
        <v/>
      </c>
      <c r="J2263">
        <f>IF(F2263=1,IF(H2263=I2263,1,0),"")</f>
        <v/>
      </c>
      <c r="K2263">
        <f>IF(AND(ISNUMBER(MATCH(B2263,lst_FT_sci_excl,0)),ISNUMBER(MATCH(C2263,lst_FT_sci_excl,0))),IF(D2263=E2263,1,0),"")</f>
        <v/>
      </c>
      <c r="L2263">
        <f>IF(OR(G2263=0,K2263=0),1,"")</f>
        <v/>
      </c>
      <c r="M2263">
        <f>IF(L2263=1,COUNTIF($L$2:L2263,1),"")</f>
        <v/>
      </c>
    </row>
    <row r="2264">
      <c r="A2264">
        <f>IF(screen_FT_reviewer_A!$A2264="","",screen_FT_reviewer_A!$A2264)</f>
        <v/>
      </c>
      <c r="B2264">
        <f>IF(OR($A2264="",screen_FT_reviewer_A!$C2264=""),"",screen_FT_reviewer_A!$C2264)</f>
        <v/>
      </c>
      <c r="C2264">
        <f>IF(OR($A2264="",screen_FT_reviewer_B!$C2264=""),"",screen_FT_reviewer_B!$C2264)</f>
        <v/>
      </c>
      <c r="D2264">
        <f>IF(OR($A2264="",screen_FT_reviewer_A!$D2264=""),"",screen_FT_reviewer_A!$D2264)</f>
        <v/>
      </c>
      <c r="E2264">
        <f>IF(OR($A2264="",screen_FT_reviewer_B!$D2264=""),"",screen_FT_reviewer_B!$D2264)</f>
        <v/>
      </c>
      <c r="F2264">
        <f>IF(AND(B2264&lt;&gt;"",C2264&lt;&gt;""),1,"")</f>
        <v/>
      </c>
      <c r="G2264">
        <f>IF(F2264=1,IF(B2264=C2264,1,0),"")</f>
        <v/>
      </c>
      <c r="H2264">
        <f>IF(B2264="","",IFERROR(VLOOKUP(B2264,lst_FT_group_map_table,2,FALSE),"INVALID"))</f>
        <v/>
      </c>
      <c r="I2264">
        <f>IF(C2264="","",IFERROR(VLOOKUP(C2264,lst_FT_group_map_table,2,FALSE),"INVALID"))</f>
        <v/>
      </c>
      <c r="J2264">
        <f>IF(F2264=1,IF(H2264=I2264,1,0),"")</f>
        <v/>
      </c>
      <c r="K2264">
        <f>IF(AND(ISNUMBER(MATCH(B2264,lst_FT_sci_excl,0)),ISNUMBER(MATCH(C2264,lst_FT_sci_excl,0))),IF(D2264=E2264,1,0),"")</f>
        <v/>
      </c>
      <c r="L2264">
        <f>IF(OR(G2264=0,K2264=0),1,"")</f>
        <v/>
      </c>
      <c r="M2264">
        <f>IF(L2264=1,COUNTIF($L$2:L2264,1),"")</f>
        <v/>
      </c>
    </row>
    <row r="2265">
      <c r="A2265">
        <f>IF(screen_FT_reviewer_A!$A2265="","",screen_FT_reviewer_A!$A2265)</f>
        <v/>
      </c>
      <c r="B2265">
        <f>IF(OR($A2265="",screen_FT_reviewer_A!$C2265=""),"",screen_FT_reviewer_A!$C2265)</f>
        <v/>
      </c>
      <c r="C2265">
        <f>IF(OR($A2265="",screen_FT_reviewer_B!$C2265=""),"",screen_FT_reviewer_B!$C2265)</f>
        <v/>
      </c>
      <c r="D2265">
        <f>IF(OR($A2265="",screen_FT_reviewer_A!$D2265=""),"",screen_FT_reviewer_A!$D2265)</f>
        <v/>
      </c>
      <c r="E2265">
        <f>IF(OR($A2265="",screen_FT_reviewer_B!$D2265=""),"",screen_FT_reviewer_B!$D2265)</f>
        <v/>
      </c>
      <c r="F2265">
        <f>IF(AND(B2265&lt;&gt;"",C2265&lt;&gt;""),1,"")</f>
        <v/>
      </c>
      <c r="G2265">
        <f>IF(F2265=1,IF(B2265=C2265,1,0),"")</f>
        <v/>
      </c>
      <c r="H2265">
        <f>IF(B2265="","",IFERROR(VLOOKUP(B2265,lst_FT_group_map_table,2,FALSE),"INVALID"))</f>
        <v/>
      </c>
      <c r="I2265">
        <f>IF(C2265="","",IFERROR(VLOOKUP(C2265,lst_FT_group_map_table,2,FALSE),"INVALID"))</f>
        <v/>
      </c>
      <c r="J2265">
        <f>IF(F2265=1,IF(H2265=I2265,1,0),"")</f>
        <v/>
      </c>
      <c r="K2265">
        <f>IF(AND(ISNUMBER(MATCH(B2265,lst_FT_sci_excl,0)),ISNUMBER(MATCH(C2265,lst_FT_sci_excl,0))),IF(D2265=E2265,1,0),"")</f>
        <v/>
      </c>
      <c r="L2265">
        <f>IF(OR(G2265=0,K2265=0),1,"")</f>
        <v/>
      </c>
      <c r="M2265">
        <f>IF(L2265=1,COUNTIF($L$2:L2265,1),"")</f>
        <v/>
      </c>
    </row>
    <row r="2266">
      <c r="A2266">
        <f>IF(screen_FT_reviewer_A!$A2266="","",screen_FT_reviewer_A!$A2266)</f>
        <v/>
      </c>
      <c r="B2266">
        <f>IF(OR($A2266="",screen_FT_reviewer_A!$C2266=""),"",screen_FT_reviewer_A!$C2266)</f>
        <v/>
      </c>
      <c r="C2266">
        <f>IF(OR($A2266="",screen_FT_reviewer_B!$C2266=""),"",screen_FT_reviewer_B!$C2266)</f>
        <v/>
      </c>
      <c r="D2266">
        <f>IF(OR($A2266="",screen_FT_reviewer_A!$D2266=""),"",screen_FT_reviewer_A!$D2266)</f>
        <v/>
      </c>
      <c r="E2266">
        <f>IF(OR($A2266="",screen_FT_reviewer_B!$D2266=""),"",screen_FT_reviewer_B!$D2266)</f>
        <v/>
      </c>
      <c r="F2266">
        <f>IF(AND(B2266&lt;&gt;"",C2266&lt;&gt;""),1,"")</f>
        <v/>
      </c>
      <c r="G2266">
        <f>IF(F2266=1,IF(B2266=C2266,1,0),"")</f>
        <v/>
      </c>
      <c r="H2266">
        <f>IF(B2266="","",IFERROR(VLOOKUP(B2266,lst_FT_group_map_table,2,FALSE),"INVALID"))</f>
        <v/>
      </c>
      <c r="I2266">
        <f>IF(C2266="","",IFERROR(VLOOKUP(C2266,lst_FT_group_map_table,2,FALSE),"INVALID"))</f>
        <v/>
      </c>
      <c r="J2266">
        <f>IF(F2266=1,IF(H2266=I2266,1,0),"")</f>
        <v/>
      </c>
      <c r="K2266">
        <f>IF(AND(ISNUMBER(MATCH(B2266,lst_FT_sci_excl,0)),ISNUMBER(MATCH(C2266,lst_FT_sci_excl,0))),IF(D2266=E2266,1,0),"")</f>
        <v/>
      </c>
      <c r="L2266">
        <f>IF(OR(G2266=0,K2266=0),1,"")</f>
        <v/>
      </c>
      <c r="M2266">
        <f>IF(L2266=1,COUNTIF($L$2:L2266,1),"")</f>
        <v/>
      </c>
    </row>
    <row r="2267">
      <c r="A2267">
        <f>IF(screen_FT_reviewer_A!$A2267="","",screen_FT_reviewer_A!$A2267)</f>
        <v/>
      </c>
      <c r="B2267">
        <f>IF(OR($A2267="",screen_FT_reviewer_A!$C2267=""),"",screen_FT_reviewer_A!$C2267)</f>
        <v/>
      </c>
      <c r="C2267">
        <f>IF(OR($A2267="",screen_FT_reviewer_B!$C2267=""),"",screen_FT_reviewer_B!$C2267)</f>
        <v/>
      </c>
      <c r="D2267">
        <f>IF(OR($A2267="",screen_FT_reviewer_A!$D2267=""),"",screen_FT_reviewer_A!$D2267)</f>
        <v/>
      </c>
      <c r="E2267">
        <f>IF(OR($A2267="",screen_FT_reviewer_B!$D2267=""),"",screen_FT_reviewer_B!$D2267)</f>
        <v/>
      </c>
      <c r="F2267">
        <f>IF(AND(B2267&lt;&gt;"",C2267&lt;&gt;""),1,"")</f>
        <v/>
      </c>
      <c r="G2267">
        <f>IF(F2267=1,IF(B2267=C2267,1,0),"")</f>
        <v/>
      </c>
      <c r="H2267">
        <f>IF(B2267="","",IFERROR(VLOOKUP(B2267,lst_FT_group_map_table,2,FALSE),"INVALID"))</f>
        <v/>
      </c>
      <c r="I2267">
        <f>IF(C2267="","",IFERROR(VLOOKUP(C2267,lst_FT_group_map_table,2,FALSE),"INVALID"))</f>
        <v/>
      </c>
      <c r="J2267">
        <f>IF(F2267=1,IF(H2267=I2267,1,0),"")</f>
        <v/>
      </c>
      <c r="K2267">
        <f>IF(AND(ISNUMBER(MATCH(B2267,lst_FT_sci_excl,0)),ISNUMBER(MATCH(C2267,lst_FT_sci_excl,0))),IF(D2267=E2267,1,0),"")</f>
        <v/>
      </c>
      <c r="L2267">
        <f>IF(OR(G2267=0,K2267=0),1,"")</f>
        <v/>
      </c>
      <c r="M2267">
        <f>IF(L2267=1,COUNTIF($L$2:L2267,1),"")</f>
        <v/>
      </c>
    </row>
    <row r="2268">
      <c r="A2268">
        <f>IF(screen_FT_reviewer_A!$A2268="","",screen_FT_reviewer_A!$A2268)</f>
        <v/>
      </c>
      <c r="B2268">
        <f>IF(OR($A2268="",screen_FT_reviewer_A!$C2268=""),"",screen_FT_reviewer_A!$C2268)</f>
        <v/>
      </c>
      <c r="C2268">
        <f>IF(OR($A2268="",screen_FT_reviewer_B!$C2268=""),"",screen_FT_reviewer_B!$C2268)</f>
        <v/>
      </c>
      <c r="D2268">
        <f>IF(OR($A2268="",screen_FT_reviewer_A!$D2268=""),"",screen_FT_reviewer_A!$D2268)</f>
        <v/>
      </c>
      <c r="E2268">
        <f>IF(OR($A2268="",screen_FT_reviewer_B!$D2268=""),"",screen_FT_reviewer_B!$D2268)</f>
        <v/>
      </c>
      <c r="F2268">
        <f>IF(AND(B2268&lt;&gt;"",C2268&lt;&gt;""),1,"")</f>
        <v/>
      </c>
      <c r="G2268">
        <f>IF(F2268=1,IF(B2268=C2268,1,0),"")</f>
        <v/>
      </c>
      <c r="H2268">
        <f>IF(B2268="","",IFERROR(VLOOKUP(B2268,lst_FT_group_map_table,2,FALSE),"INVALID"))</f>
        <v/>
      </c>
      <c r="I2268">
        <f>IF(C2268="","",IFERROR(VLOOKUP(C2268,lst_FT_group_map_table,2,FALSE),"INVALID"))</f>
        <v/>
      </c>
      <c r="J2268">
        <f>IF(F2268=1,IF(H2268=I2268,1,0),"")</f>
        <v/>
      </c>
      <c r="K2268">
        <f>IF(AND(ISNUMBER(MATCH(B2268,lst_FT_sci_excl,0)),ISNUMBER(MATCH(C2268,lst_FT_sci_excl,0))),IF(D2268=E2268,1,0),"")</f>
        <v/>
      </c>
      <c r="L2268">
        <f>IF(OR(G2268=0,K2268=0),1,"")</f>
        <v/>
      </c>
      <c r="M2268">
        <f>IF(L2268=1,COUNTIF($L$2:L2268,1),"")</f>
        <v/>
      </c>
    </row>
    <row r="2269">
      <c r="A2269">
        <f>IF(screen_FT_reviewer_A!$A2269="","",screen_FT_reviewer_A!$A2269)</f>
        <v/>
      </c>
      <c r="B2269">
        <f>IF(OR($A2269="",screen_FT_reviewer_A!$C2269=""),"",screen_FT_reviewer_A!$C2269)</f>
        <v/>
      </c>
      <c r="C2269">
        <f>IF(OR($A2269="",screen_FT_reviewer_B!$C2269=""),"",screen_FT_reviewer_B!$C2269)</f>
        <v/>
      </c>
      <c r="D2269">
        <f>IF(OR($A2269="",screen_FT_reviewer_A!$D2269=""),"",screen_FT_reviewer_A!$D2269)</f>
        <v/>
      </c>
      <c r="E2269">
        <f>IF(OR($A2269="",screen_FT_reviewer_B!$D2269=""),"",screen_FT_reviewer_B!$D2269)</f>
        <v/>
      </c>
      <c r="F2269">
        <f>IF(AND(B2269&lt;&gt;"",C2269&lt;&gt;""),1,"")</f>
        <v/>
      </c>
      <c r="G2269">
        <f>IF(F2269=1,IF(B2269=C2269,1,0),"")</f>
        <v/>
      </c>
      <c r="H2269">
        <f>IF(B2269="","",IFERROR(VLOOKUP(B2269,lst_FT_group_map_table,2,FALSE),"INVALID"))</f>
        <v/>
      </c>
      <c r="I2269">
        <f>IF(C2269="","",IFERROR(VLOOKUP(C2269,lst_FT_group_map_table,2,FALSE),"INVALID"))</f>
        <v/>
      </c>
      <c r="J2269">
        <f>IF(F2269=1,IF(H2269=I2269,1,0),"")</f>
        <v/>
      </c>
      <c r="K2269">
        <f>IF(AND(ISNUMBER(MATCH(B2269,lst_FT_sci_excl,0)),ISNUMBER(MATCH(C2269,lst_FT_sci_excl,0))),IF(D2269=E2269,1,0),"")</f>
        <v/>
      </c>
      <c r="L2269">
        <f>IF(OR(G2269=0,K2269=0),1,"")</f>
        <v/>
      </c>
      <c r="M2269">
        <f>IF(L2269=1,COUNTIF($L$2:L2269,1),"")</f>
        <v/>
      </c>
    </row>
    <row r="2270">
      <c r="A2270">
        <f>IF(screen_FT_reviewer_A!$A2270="","",screen_FT_reviewer_A!$A2270)</f>
        <v/>
      </c>
      <c r="B2270">
        <f>IF(OR($A2270="",screen_FT_reviewer_A!$C2270=""),"",screen_FT_reviewer_A!$C2270)</f>
        <v/>
      </c>
      <c r="C2270">
        <f>IF(OR($A2270="",screen_FT_reviewer_B!$C2270=""),"",screen_FT_reviewer_B!$C2270)</f>
        <v/>
      </c>
      <c r="D2270">
        <f>IF(OR($A2270="",screen_FT_reviewer_A!$D2270=""),"",screen_FT_reviewer_A!$D2270)</f>
        <v/>
      </c>
      <c r="E2270">
        <f>IF(OR($A2270="",screen_FT_reviewer_B!$D2270=""),"",screen_FT_reviewer_B!$D2270)</f>
        <v/>
      </c>
      <c r="F2270">
        <f>IF(AND(B2270&lt;&gt;"",C2270&lt;&gt;""),1,"")</f>
        <v/>
      </c>
      <c r="G2270">
        <f>IF(F2270=1,IF(B2270=C2270,1,0),"")</f>
        <v/>
      </c>
      <c r="H2270">
        <f>IF(B2270="","",IFERROR(VLOOKUP(B2270,lst_FT_group_map_table,2,FALSE),"INVALID"))</f>
        <v/>
      </c>
      <c r="I2270">
        <f>IF(C2270="","",IFERROR(VLOOKUP(C2270,lst_FT_group_map_table,2,FALSE),"INVALID"))</f>
        <v/>
      </c>
      <c r="J2270">
        <f>IF(F2270=1,IF(H2270=I2270,1,0),"")</f>
        <v/>
      </c>
      <c r="K2270">
        <f>IF(AND(ISNUMBER(MATCH(B2270,lst_FT_sci_excl,0)),ISNUMBER(MATCH(C2270,lst_FT_sci_excl,0))),IF(D2270=E2270,1,0),"")</f>
        <v/>
      </c>
      <c r="L2270">
        <f>IF(OR(G2270=0,K2270=0),1,"")</f>
        <v/>
      </c>
      <c r="M2270">
        <f>IF(L2270=1,COUNTIF($L$2:L2270,1),"")</f>
        <v/>
      </c>
    </row>
    <row r="2271">
      <c r="A2271">
        <f>IF(screen_FT_reviewer_A!$A2271="","",screen_FT_reviewer_A!$A2271)</f>
        <v/>
      </c>
      <c r="B2271">
        <f>IF(OR($A2271="",screen_FT_reviewer_A!$C2271=""),"",screen_FT_reviewer_A!$C2271)</f>
        <v/>
      </c>
      <c r="C2271">
        <f>IF(OR($A2271="",screen_FT_reviewer_B!$C2271=""),"",screen_FT_reviewer_B!$C2271)</f>
        <v/>
      </c>
      <c r="D2271">
        <f>IF(OR($A2271="",screen_FT_reviewer_A!$D2271=""),"",screen_FT_reviewer_A!$D2271)</f>
        <v/>
      </c>
      <c r="E2271">
        <f>IF(OR($A2271="",screen_FT_reviewer_B!$D2271=""),"",screen_FT_reviewer_B!$D2271)</f>
        <v/>
      </c>
      <c r="F2271">
        <f>IF(AND(B2271&lt;&gt;"",C2271&lt;&gt;""),1,"")</f>
        <v/>
      </c>
      <c r="G2271">
        <f>IF(F2271=1,IF(B2271=C2271,1,0),"")</f>
        <v/>
      </c>
      <c r="H2271">
        <f>IF(B2271="","",IFERROR(VLOOKUP(B2271,lst_FT_group_map_table,2,FALSE),"INVALID"))</f>
        <v/>
      </c>
      <c r="I2271">
        <f>IF(C2271="","",IFERROR(VLOOKUP(C2271,lst_FT_group_map_table,2,FALSE),"INVALID"))</f>
        <v/>
      </c>
      <c r="J2271">
        <f>IF(F2271=1,IF(H2271=I2271,1,0),"")</f>
        <v/>
      </c>
      <c r="K2271">
        <f>IF(AND(ISNUMBER(MATCH(B2271,lst_FT_sci_excl,0)),ISNUMBER(MATCH(C2271,lst_FT_sci_excl,0))),IF(D2271=E2271,1,0),"")</f>
        <v/>
      </c>
      <c r="L2271">
        <f>IF(OR(G2271=0,K2271=0),1,"")</f>
        <v/>
      </c>
      <c r="M2271">
        <f>IF(L2271=1,COUNTIF($L$2:L2271,1),"")</f>
        <v/>
      </c>
    </row>
    <row r="2272">
      <c r="A2272">
        <f>IF(screen_FT_reviewer_A!$A2272="","",screen_FT_reviewer_A!$A2272)</f>
        <v/>
      </c>
      <c r="B2272">
        <f>IF(OR($A2272="",screen_FT_reviewer_A!$C2272=""),"",screen_FT_reviewer_A!$C2272)</f>
        <v/>
      </c>
      <c r="C2272">
        <f>IF(OR($A2272="",screen_FT_reviewer_B!$C2272=""),"",screen_FT_reviewer_B!$C2272)</f>
        <v/>
      </c>
      <c r="D2272">
        <f>IF(OR($A2272="",screen_FT_reviewer_A!$D2272=""),"",screen_FT_reviewer_A!$D2272)</f>
        <v/>
      </c>
      <c r="E2272">
        <f>IF(OR($A2272="",screen_FT_reviewer_B!$D2272=""),"",screen_FT_reviewer_B!$D2272)</f>
        <v/>
      </c>
      <c r="F2272">
        <f>IF(AND(B2272&lt;&gt;"",C2272&lt;&gt;""),1,"")</f>
        <v/>
      </c>
      <c r="G2272">
        <f>IF(F2272=1,IF(B2272=C2272,1,0),"")</f>
        <v/>
      </c>
      <c r="H2272">
        <f>IF(B2272="","",IFERROR(VLOOKUP(B2272,lst_FT_group_map_table,2,FALSE),"INVALID"))</f>
        <v/>
      </c>
      <c r="I2272">
        <f>IF(C2272="","",IFERROR(VLOOKUP(C2272,lst_FT_group_map_table,2,FALSE),"INVALID"))</f>
        <v/>
      </c>
      <c r="J2272">
        <f>IF(F2272=1,IF(H2272=I2272,1,0),"")</f>
        <v/>
      </c>
      <c r="K2272">
        <f>IF(AND(ISNUMBER(MATCH(B2272,lst_FT_sci_excl,0)),ISNUMBER(MATCH(C2272,lst_FT_sci_excl,0))),IF(D2272=E2272,1,0),"")</f>
        <v/>
      </c>
      <c r="L2272">
        <f>IF(OR(G2272=0,K2272=0),1,"")</f>
        <v/>
      </c>
      <c r="M2272">
        <f>IF(L2272=1,COUNTIF($L$2:L2272,1),"")</f>
        <v/>
      </c>
    </row>
    <row r="2273">
      <c r="A2273">
        <f>IF(screen_FT_reviewer_A!$A2273="","",screen_FT_reviewer_A!$A2273)</f>
        <v/>
      </c>
      <c r="B2273">
        <f>IF(OR($A2273="",screen_FT_reviewer_A!$C2273=""),"",screen_FT_reviewer_A!$C2273)</f>
        <v/>
      </c>
      <c r="C2273">
        <f>IF(OR($A2273="",screen_FT_reviewer_B!$C2273=""),"",screen_FT_reviewer_B!$C2273)</f>
        <v/>
      </c>
      <c r="D2273">
        <f>IF(OR($A2273="",screen_FT_reviewer_A!$D2273=""),"",screen_FT_reviewer_A!$D2273)</f>
        <v/>
      </c>
      <c r="E2273">
        <f>IF(OR($A2273="",screen_FT_reviewer_B!$D2273=""),"",screen_FT_reviewer_B!$D2273)</f>
        <v/>
      </c>
      <c r="F2273">
        <f>IF(AND(B2273&lt;&gt;"",C2273&lt;&gt;""),1,"")</f>
        <v/>
      </c>
      <c r="G2273">
        <f>IF(F2273=1,IF(B2273=C2273,1,0),"")</f>
        <v/>
      </c>
      <c r="H2273">
        <f>IF(B2273="","",IFERROR(VLOOKUP(B2273,lst_FT_group_map_table,2,FALSE),"INVALID"))</f>
        <v/>
      </c>
      <c r="I2273">
        <f>IF(C2273="","",IFERROR(VLOOKUP(C2273,lst_FT_group_map_table,2,FALSE),"INVALID"))</f>
        <v/>
      </c>
      <c r="J2273">
        <f>IF(F2273=1,IF(H2273=I2273,1,0),"")</f>
        <v/>
      </c>
      <c r="K2273">
        <f>IF(AND(ISNUMBER(MATCH(B2273,lst_FT_sci_excl,0)),ISNUMBER(MATCH(C2273,lst_FT_sci_excl,0))),IF(D2273=E2273,1,0),"")</f>
        <v/>
      </c>
      <c r="L2273">
        <f>IF(OR(G2273=0,K2273=0),1,"")</f>
        <v/>
      </c>
      <c r="M2273">
        <f>IF(L2273=1,COUNTIF($L$2:L2273,1),"")</f>
        <v/>
      </c>
    </row>
    <row r="2274">
      <c r="A2274">
        <f>IF(screen_FT_reviewer_A!$A2274="","",screen_FT_reviewer_A!$A2274)</f>
        <v/>
      </c>
      <c r="B2274">
        <f>IF(OR($A2274="",screen_FT_reviewer_A!$C2274=""),"",screen_FT_reviewer_A!$C2274)</f>
        <v/>
      </c>
      <c r="C2274">
        <f>IF(OR($A2274="",screen_FT_reviewer_B!$C2274=""),"",screen_FT_reviewer_B!$C2274)</f>
        <v/>
      </c>
      <c r="D2274">
        <f>IF(OR($A2274="",screen_FT_reviewer_A!$D2274=""),"",screen_FT_reviewer_A!$D2274)</f>
        <v/>
      </c>
      <c r="E2274">
        <f>IF(OR($A2274="",screen_FT_reviewer_B!$D2274=""),"",screen_FT_reviewer_B!$D2274)</f>
        <v/>
      </c>
      <c r="F2274">
        <f>IF(AND(B2274&lt;&gt;"",C2274&lt;&gt;""),1,"")</f>
        <v/>
      </c>
      <c r="G2274">
        <f>IF(F2274=1,IF(B2274=C2274,1,0),"")</f>
        <v/>
      </c>
      <c r="H2274">
        <f>IF(B2274="","",IFERROR(VLOOKUP(B2274,lst_FT_group_map_table,2,FALSE),"INVALID"))</f>
        <v/>
      </c>
      <c r="I2274">
        <f>IF(C2274="","",IFERROR(VLOOKUP(C2274,lst_FT_group_map_table,2,FALSE),"INVALID"))</f>
        <v/>
      </c>
      <c r="J2274">
        <f>IF(F2274=1,IF(H2274=I2274,1,0),"")</f>
        <v/>
      </c>
      <c r="K2274">
        <f>IF(AND(ISNUMBER(MATCH(B2274,lst_FT_sci_excl,0)),ISNUMBER(MATCH(C2274,lst_FT_sci_excl,0))),IF(D2274=E2274,1,0),"")</f>
        <v/>
      </c>
      <c r="L2274">
        <f>IF(OR(G2274=0,K2274=0),1,"")</f>
        <v/>
      </c>
      <c r="M2274">
        <f>IF(L2274=1,COUNTIF($L$2:L2274,1),"")</f>
        <v/>
      </c>
    </row>
    <row r="2275">
      <c r="A2275">
        <f>IF(screen_FT_reviewer_A!$A2275="","",screen_FT_reviewer_A!$A2275)</f>
        <v/>
      </c>
      <c r="B2275">
        <f>IF(OR($A2275="",screen_FT_reviewer_A!$C2275=""),"",screen_FT_reviewer_A!$C2275)</f>
        <v/>
      </c>
      <c r="C2275">
        <f>IF(OR($A2275="",screen_FT_reviewer_B!$C2275=""),"",screen_FT_reviewer_B!$C2275)</f>
        <v/>
      </c>
      <c r="D2275">
        <f>IF(OR($A2275="",screen_FT_reviewer_A!$D2275=""),"",screen_FT_reviewer_A!$D2275)</f>
        <v/>
      </c>
      <c r="E2275">
        <f>IF(OR($A2275="",screen_FT_reviewer_B!$D2275=""),"",screen_FT_reviewer_B!$D2275)</f>
        <v/>
      </c>
      <c r="F2275">
        <f>IF(AND(B2275&lt;&gt;"",C2275&lt;&gt;""),1,"")</f>
        <v/>
      </c>
      <c r="G2275">
        <f>IF(F2275=1,IF(B2275=C2275,1,0),"")</f>
        <v/>
      </c>
      <c r="H2275">
        <f>IF(B2275="","",IFERROR(VLOOKUP(B2275,lst_FT_group_map_table,2,FALSE),"INVALID"))</f>
        <v/>
      </c>
      <c r="I2275">
        <f>IF(C2275="","",IFERROR(VLOOKUP(C2275,lst_FT_group_map_table,2,FALSE),"INVALID"))</f>
        <v/>
      </c>
      <c r="J2275">
        <f>IF(F2275=1,IF(H2275=I2275,1,0),"")</f>
        <v/>
      </c>
      <c r="K2275">
        <f>IF(AND(ISNUMBER(MATCH(B2275,lst_FT_sci_excl,0)),ISNUMBER(MATCH(C2275,lst_FT_sci_excl,0))),IF(D2275=E2275,1,0),"")</f>
        <v/>
      </c>
      <c r="L2275">
        <f>IF(OR(G2275=0,K2275=0),1,"")</f>
        <v/>
      </c>
      <c r="M2275">
        <f>IF(L2275=1,COUNTIF($L$2:L2275,1),"")</f>
        <v/>
      </c>
    </row>
    <row r="2276">
      <c r="A2276">
        <f>IF(screen_FT_reviewer_A!$A2276="","",screen_FT_reviewer_A!$A2276)</f>
        <v/>
      </c>
      <c r="B2276">
        <f>IF(OR($A2276="",screen_FT_reviewer_A!$C2276=""),"",screen_FT_reviewer_A!$C2276)</f>
        <v/>
      </c>
      <c r="C2276">
        <f>IF(OR($A2276="",screen_FT_reviewer_B!$C2276=""),"",screen_FT_reviewer_B!$C2276)</f>
        <v/>
      </c>
      <c r="D2276">
        <f>IF(OR($A2276="",screen_FT_reviewer_A!$D2276=""),"",screen_FT_reviewer_A!$D2276)</f>
        <v/>
      </c>
      <c r="E2276">
        <f>IF(OR($A2276="",screen_FT_reviewer_B!$D2276=""),"",screen_FT_reviewer_B!$D2276)</f>
        <v/>
      </c>
      <c r="F2276">
        <f>IF(AND(B2276&lt;&gt;"",C2276&lt;&gt;""),1,"")</f>
        <v/>
      </c>
      <c r="G2276">
        <f>IF(F2276=1,IF(B2276=C2276,1,0),"")</f>
        <v/>
      </c>
      <c r="H2276">
        <f>IF(B2276="","",IFERROR(VLOOKUP(B2276,lst_FT_group_map_table,2,FALSE),"INVALID"))</f>
        <v/>
      </c>
      <c r="I2276">
        <f>IF(C2276="","",IFERROR(VLOOKUP(C2276,lst_FT_group_map_table,2,FALSE),"INVALID"))</f>
        <v/>
      </c>
      <c r="J2276">
        <f>IF(F2276=1,IF(H2276=I2276,1,0),"")</f>
        <v/>
      </c>
      <c r="K2276">
        <f>IF(AND(ISNUMBER(MATCH(B2276,lst_FT_sci_excl,0)),ISNUMBER(MATCH(C2276,lst_FT_sci_excl,0))),IF(D2276=E2276,1,0),"")</f>
        <v/>
      </c>
      <c r="L2276">
        <f>IF(OR(G2276=0,K2276=0),1,"")</f>
        <v/>
      </c>
      <c r="M2276">
        <f>IF(L2276=1,COUNTIF($L$2:L2276,1),"")</f>
        <v/>
      </c>
    </row>
    <row r="2277">
      <c r="A2277">
        <f>IF(screen_FT_reviewer_A!$A2277="","",screen_FT_reviewer_A!$A2277)</f>
        <v/>
      </c>
      <c r="B2277">
        <f>IF(OR($A2277="",screen_FT_reviewer_A!$C2277=""),"",screen_FT_reviewer_A!$C2277)</f>
        <v/>
      </c>
      <c r="C2277">
        <f>IF(OR($A2277="",screen_FT_reviewer_B!$C2277=""),"",screen_FT_reviewer_B!$C2277)</f>
        <v/>
      </c>
      <c r="D2277">
        <f>IF(OR($A2277="",screen_FT_reviewer_A!$D2277=""),"",screen_FT_reviewer_A!$D2277)</f>
        <v/>
      </c>
      <c r="E2277">
        <f>IF(OR($A2277="",screen_FT_reviewer_B!$D2277=""),"",screen_FT_reviewer_B!$D2277)</f>
        <v/>
      </c>
      <c r="F2277">
        <f>IF(AND(B2277&lt;&gt;"",C2277&lt;&gt;""),1,"")</f>
        <v/>
      </c>
      <c r="G2277">
        <f>IF(F2277=1,IF(B2277=C2277,1,0),"")</f>
        <v/>
      </c>
      <c r="H2277">
        <f>IF(B2277="","",IFERROR(VLOOKUP(B2277,lst_FT_group_map_table,2,FALSE),"INVALID"))</f>
        <v/>
      </c>
      <c r="I2277">
        <f>IF(C2277="","",IFERROR(VLOOKUP(C2277,lst_FT_group_map_table,2,FALSE),"INVALID"))</f>
        <v/>
      </c>
      <c r="J2277">
        <f>IF(F2277=1,IF(H2277=I2277,1,0),"")</f>
        <v/>
      </c>
      <c r="K2277">
        <f>IF(AND(ISNUMBER(MATCH(B2277,lst_FT_sci_excl,0)),ISNUMBER(MATCH(C2277,lst_FT_sci_excl,0))),IF(D2277=E2277,1,0),"")</f>
        <v/>
      </c>
      <c r="L2277">
        <f>IF(OR(G2277=0,K2277=0),1,"")</f>
        <v/>
      </c>
      <c r="M2277">
        <f>IF(L2277=1,COUNTIF($L$2:L2277,1),"")</f>
        <v/>
      </c>
    </row>
    <row r="2278">
      <c r="A2278">
        <f>IF(screen_FT_reviewer_A!$A2278="","",screen_FT_reviewer_A!$A2278)</f>
        <v/>
      </c>
      <c r="B2278">
        <f>IF(OR($A2278="",screen_FT_reviewer_A!$C2278=""),"",screen_FT_reviewer_A!$C2278)</f>
        <v/>
      </c>
      <c r="C2278">
        <f>IF(OR($A2278="",screen_FT_reviewer_B!$C2278=""),"",screen_FT_reviewer_B!$C2278)</f>
        <v/>
      </c>
      <c r="D2278">
        <f>IF(OR($A2278="",screen_FT_reviewer_A!$D2278=""),"",screen_FT_reviewer_A!$D2278)</f>
        <v/>
      </c>
      <c r="E2278">
        <f>IF(OR($A2278="",screen_FT_reviewer_B!$D2278=""),"",screen_FT_reviewer_B!$D2278)</f>
        <v/>
      </c>
      <c r="F2278">
        <f>IF(AND(B2278&lt;&gt;"",C2278&lt;&gt;""),1,"")</f>
        <v/>
      </c>
      <c r="G2278">
        <f>IF(F2278=1,IF(B2278=C2278,1,0),"")</f>
        <v/>
      </c>
      <c r="H2278">
        <f>IF(B2278="","",IFERROR(VLOOKUP(B2278,lst_FT_group_map_table,2,FALSE),"INVALID"))</f>
        <v/>
      </c>
      <c r="I2278">
        <f>IF(C2278="","",IFERROR(VLOOKUP(C2278,lst_FT_group_map_table,2,FALSE),"INVALID"))</f>
        <v/>
      </c>
      <c r="J2278">
        <f>IF(F2278=1,IF(H2278=I2278,1,0),"")</f>
        <v/>
      </c>
      <c r="K2278">
        <f>IF(AND(ISNUMBER(MATCH(B2278,lst_FT_sci_excl,0)),ISNUMBER(MATCH(C2278,lst_FT_sci_excl,0))),IF(D2278=E2278,1,0),"")</f>
        <v/>
      </c>
      <c r="L2278">
        <f>IF(OR(G2278=0,K2278=0),1,"")</f>
        <v/>
      </c>
      <c r="M2278">
        <f>IF(L2278=1,COUNTIF($L$2:L2278,1),"")</f>
        <v/>
      </c>
    </row>
    <row r="2279">
      <c r="A2279">
        <f>IF(screen_FT_reviewer_A!$A2279="","",screen_FT_reviewer_A!$A2279)</f>
        <v/>
      </c>
      <c r="B2279">
        <f>IF(OR($A2279="",screen_FT_reviewer_A!$C2279=""),"",screen_FT_reviewer_A!$C2279)</f>
        <v/>
      </c>
      <c r="C2279">
        <f>IF(OR($A2279="",screen_FT_reviewer_B!$C2279=""),"",screen_FT_reviewer_B!$C2279)</f>
        <v/>
      </c>
      <c r="D2279">
        <f>IF(OR($A2279="",screen_FT_reviewer_A!$D2279=""),"",screen_FT_reviewer_A!$D2279)</f>
        <v/>
      </c>
      <c r="E2279">
        <f>IF(OR($A2279="",screen_FT_reviewer_B!$D2279=""),"",screen_FT_reviewer_B!$D2279)</f>
        <v/>
      </c>
      <c r="F2279">
        <f>IF(AND(B2279&lt;&gt;"",C2279&lt;&gt;""),1,"")</f>
        <v/>
      </c>
      <c r="G2279">
        <f>IF(F2279=1,IF(B2279=C2279,1,0),"")</f>
        <v/>
      </c>
      <c r="H2279">
        <f>IF(B2279="","",IFERROR(VLOOKUP(B2279,lst_FT_group_map_table,2,FALSE),"INVALID"))</f>
        <v/>
      </c>
      <c r="I2279">
        <f>IF(C2279="","",IFERROR(VLOOKUP(C2279,lst_FT_group_map_table,2,FALSE),"INVALID"))</f>
        <v/>
      </c>
      <c r="J2279">
        <f>IF(F2279=1,IF(H2279=I2279,1,0),"")</f>
        <v/>
      </c>
      <c r="K2279">
        <f>IF(AND(ISNUMBER(MATCH(B2279,lst_FT_sci_excl,0)),ISNUMBER(MATCH(C2279,lst_FT_sci_excl,0))),IF(D2279=E2279,1,0),"")</f>
        <v/>
      </c>
      <c r="L2279">
        <f>IF(OR(G2279=0,K2279=0),1,"")</f>
        <v/>
      </c>
      <c r="M2279">
        <f>IF(L2279=1,COUNTIF($L$2:L2279,1),"")</f>
        <v/>
      </c>
    </row>
    <row r="2280">
      <c r="A2280">
        <f>IF(screen_FT_reviewer_A!$A2280="","",screen_FT_reviewer_A!$A2280)</f>
        <v/>
      </c>
      <c r="B2280">
        <f>IF(OR($A2280="",screen_FT_reviewer_A!$C2280=""),"",screen_FT_reviewer_A!$C2280)</f>
        <v/>
      </c>
      <c r="C2280">
        <f>IF(OR($A2280="",screen_FT_reviewer_B!$C2280=""),"",screen_FT_reviewer_B!$C2280)</f>
        <v/>
      </c>
      <c r="D2280">
        <f>IF(OR($A2280="",screen_FT_reviewer_A!$D2280=""),"",screen_FT_reviewer_A!$D2280)</f>
        <v/>
      </c>
      <c r="E2280">
        <f>IF(OR($A2280="",screen_FT_reviewer_B!$D2280=""),"",screen_FT_reviewer_B!$D2280)</f>
        <v/>
      </c>
      <c r="F2280">
        <f>IF(AND(B2280&lt;&gt;"",C2280&lt;&gt;""),1,"")</f>
        <v/>
      </c>
      <c r="G2280">
        <f>IF(F2280=1,IF(B2280=C2280,1,0),"")</f>
        <v/>
      </c>
      <c r="H2280">
        <f>IF(B2280="","",IFERROR(VLOOKUP(B2280,lst_FT_group_map_table,2,FALSE),"INVALID"))</f>
        <v/>
      </c>
      <c r="I2280">
        <f>IF(C2280="","",IFERROR(VLOOKUP(C2280,lst_FT_group_map_table,2,FALSE),"INVALID"))</f>
        <v/>
      </c>
      <c r="J2280">
        <f>IF(F2280=1,IF(H2280=I2280,1,0),"")</f>
        <v/>
      </c>
      <c r="K2280">
        <f>IF(AND(ISNUMBER(MATCH(B2280,lst_FT_sci_excl,0)),ISNUMBER(MATCH(C2280,lst_FT_sci_excl,0))),IF(D2280=E2280,1,0),"")</f>
        <v/>
      </c>
      <c r="L2280">
        <f>IF(OR(G2280=0,K2280=0),1,"")</f>
        <v/>
      </c>
      <c r="M2280">
        <f>IF(L2280=1,COUNTIF($L$2:L2280,1),"")</f>
        <v/>
      </c>
    </row>
    <row r="2281">
      <c r="A2281">
        <f>IF(screen_FT_reviewer_A!$A2281="","",screen_FT_reviewer_A!$A2281)</f>
        <v/>
      </c>
      <c r="B2281">
        <f>IF(OR($A2281="",screen_FT_reviewer_A!$C2281=""),"",screen_FT_reviewer_A!$C2281)</f>
        <v/>
      </c>
      <c r="C2281">
        <f>IF(OR($A2281="",screen_FT_reviewer_B!$C2281=""),"",screen_FT_reviewer_B!$C2281)</f>
        <v/>
      </c>
      <c r="D2281">
        <f>IF(OR($A2281="",screen_FT_reviewer_A!$D2281=""),"",screen_FT_reviewer_A!$D2281)</f>
        <v/>
      </c>
      <c r="E2281">
        <f>IF(OR($A2281="",screen_FT_reviewer_B!$D2281=""),"",screen_FT_reviewer_B!$D2281)</f>
        <v/>
      </c>
      <c r="F2281">
        <f>IF(AND(B2281&lt;&gt;"",C2281&lt;&gt;""),1,"")</f>
        <v/>
      </c>
      <c r="G2281">
        <f>IF(F2281=1,IF(B2281=C2281,1,0),"")</f>
        <v/>
      </c>
      <c r="H2281">
        <f>IF(B2281="","",IFERROR(VLOOKUP(B2281,lst_FT_group_map_table,2,FALSE),"INVALID"))</f>
        <v/>
      </c>
      <c r="I2281">
        <f>IF(C2281="","",IFERROR(VLOOKUP(C2281,lst_FT_group_map_table,2,FALSE),"INVALID"))</f>
        <v/>
      </c>
      <c r="J2281">
        <f>IF(F2281=1,IF(H2281=I2281,1,0),"")</f>
        <v/>
      </c>
      <c r="K2281">
        <f>IF(AND(ISNUMBER(MATCH(B2281,lst_FT_sci_excl,0)),ISNUMBER(MATCH(C2281,lst_FT_sci_excl,0))),IF(D2281=E2281,1,0),"")</f>
        <v/>
      </c>
      <c r="L2281">
        <f>IF(OR(G2281=0,K2281=0),1,"")</f>
        <v/>
      </c>
      <c r="M2281">
        <f>IF(L2281=1,COUNTIF($L$2:L2281,1),"")</f>
        <v/>
      </c>
    </row>
    <row r="2282">
      <c r="A2282">
        <f>IF(screen_FT_reviewer_A!$A2282="","",screen_FT_reviewer_A!$A2282)</f>
        <v/>
      </c>
      <c r="B2282">
        <f>IF(OR($A2282="",screen_FT_reviewer_A!$C2282=""),"",screen_FT_reviewer_A!$C2282)</f>
        <v/>
      </c>
      <c r="C2282">
        <f>IF(OR($A2282="",screen_FT_reviewer_B!$C2282=""),"",screen_FT_reviewer_B!$C2282)</f>
        <v/>
      </c>
      <c r="D2282">
        <f>IF(OR($A2282="",screen_FT_reviewer_A!$D2282=""),"",screen_FT_reviewer_A!$D2282)</f>
        <v/>
      </c>
      <c r="E2282">
        <f>IF(OR($A2282="",screen_FT_reviewer_B!$D2282=""),"",screen_FT_reviewer_B!$D2282)</f>
        <v/>
      </c>
      <c r="F2282">
        <f>IF(AND(B2282&lt;&gt;"",C2282&lt;&gt;""),1,"")</f>
        <v/>
      </c>
      <c r="G2282">
        <f>IF(F2282=1,IF(B2282=C2282,1,0),"")</f>
        <v/>
      </c>
      <c r="H2282">
        <f>IF(B2282="","",IFERROR(VLOOKUP(B2282,lst_FT_group_map_table,2,FALSE),"INVALID"))</f>
        <v/>
      </c>
      <c r="I2282">
        <f>IF(C2282="","",IFERROR(VLOOKUP(C2282,lst_FT_group_map_table,2,FALSE),"INVALID"))</f>
        <v/>
      </c>
      <c r="J2282">
        <f>IF(F2282=1,IF(H2282=I2282,1,0),"")</f>
        <v/>
      </c>
      <c r="K2282">
        <f>IF(AND(ISNUMBER(MATCH(B2282,lst_FT_sci_excl,0)),ISNUMBER(MATCH(C2282,lst_FT_sci_excl,0))),IF(D2282=E2282,1,0),"")</f>
        <v/>
      </c>
      <c r="L2282">
        <f>IF(OR(G2282=0,K2282=0),1,"")</f>
        <v/>
      </c>
      <c r="M2282">
        <f>IF(L2282=1,COUNTIF($L$2:L2282,1),"")</f>
        <v/>
      </c>
    </row>
    <row r="2283">
      <c r="A2283">
        <f>IF(screen_FT_reviewer_A!$A2283="","",screen_FT_reviewer_A!$A2283)</f>
        <v/>
      </c>
      <c r="B2283">
        <f>IF(OR($A2283="",screen_FT_reviewer_A!$C2283=""),"",screen_FT_reviewer_A!$C2283)</f>
        <v/>
      </c>
      <c r="C2283">
        <f>IF(OR($A2283="",screen_FT_reviewer_B!$C2283=""),"",screen_FT_reviewer_B!$C2283)</f>
        <v/>
      </c>
      <c r="D2283">
        <f>IF(OR($A2283="",screen_FT_reviewer_A!$D2283=""),"",screen_FT_reviewer_A!$D2283)</f>
        <v/>
      </c>
      <c r="E2283">
        <f>IF(OR($A2283="",screen_FT_reviewer_B!$D2283=""),"",screen_FT_reviewer_B!$D2283)</f>
        <v/>
      </c>
      <c r="F2283">
        <f>IF(AND(B2283&lt;&gt;"",C2283&lt;&gt;""),1,"")</f>
        <v/>
      </c>
      <c r="G2283">
        <f>IF(F2283=1,IF(B2283=C2283,1,0),"")</f>
        <v/>
      </c>
      <c r="H2283">
        <f>IF(B2283="","",IFERROR(VLOOKUP(B2283,lst_FT_group_map_table,2,FALSE),"INVALID"))</f>
        <v/>
      </c>
      <c r="I2283">
        <f>IF(C2283="","",IFERROR(VLOOKUP(C2283,lst_FT_group_map_table,2,FALSE),"INVALID"))</f>
        <v/>
      </c>
      <c r="J2283">
        <f>IF(F2283=1,IF(H2283=I2283,1,0),"")</f>
        <v/>
      </c>
      <c r="K2283">
        <f>IF(AND(ISNUMBER(MATCH(B2283,lst_FT_sci_excl,0)),ISNUMBER(MATCH(C2283,lst_FT_sci_excl,0))),IF(D2283=E2283,1,0),"")</f>
        <v/>
      </c>
      <c r="L2283">
        <f>IF(OR(G2283=0,K2283=0),1,"")</f>
        <v/>
      </c>
      <c r="M2283">
        <f>IF(L2283=1,COUNTIF($L$2:L2283,1),"")</f>
        <v/>
      </c>
    </row>
    <row r="2284">
      <c r="A2284">
        <f>IF(screen_FT_reviewer_A!$A2284="","",screen_FT_reviewer_A!$A2284)</f>
        <v/>
      </c>
      <c r="B2284">
        <f>IF(OR($A2284="",screen_FT_reviewer_A!$C2284=""),"",screen_FT_reviewer_A!$C2284)</f>
        <v/>
      </c>
      <c r="C2284">
        <f>IF(OR($A2284="",screen_FT_reviewer_B!$C2284=""),"",screen_FT_reviewer_B!$C2284)</f>
        <v/>
      </c>
      <c r="D2284">
        <f>IF(OR($A2284="",screen_FT_reviewer_A!$D2284=""),"",screen_FT_reviewer_A!$D2284)</f>
        <v/>
      </c>
      <c r="E2284">
        <f>IF(OR($A2284="",screen_FT_reviewer_B!$D2284=""),"",screen_FT_reviewer_B!$D2284)</f>
        <v/>
      </c>
      <c r="F2284">
        <f>IF(AND(B2284&lt;&gt;"",C2284&lt;&gt;""),1,"")</f>
        <v/>
      </c>
      <c r="G2284">
        <f>IF(F2284=1,IF(B2284=C2284,1,0),"")</f>
        <v/>
      </c>
      <c r="H2284">
        <f>IF(B2284="","",IFERROR(VLOOKUP(B2284,lst_FT_group_map_table,2,FALSE),"INVALID"))</f>
        <v/>
      </c>
      <c r="I2284">
        <f>IF(C2284="","",IFERROR(VLOOKUP(C2284,lst_FT_group_map_table,2,FALSE),"INVALID"))</f>
        <v/>
      </c>
      <c r="J2284">
        <f>IF(F2284=1,IF(H2284=I2284,1,0),"")</f>
        <v/>
      </c>
      <c r="K2284">
        <f>IF(AND(ISNUMBER(MATCH(B2284,lst_FT_sci_excl,0)),ISNUMBER(MATCH(C2284,lst_FT_sci_excl,0))),IF(D2284=E2284,1,0),"")</f>
        <v/>
      </c>
      <c r="L2284">
        <f>IF(OR(G2284=0,K2284=0),1,"")</f>
        <v/>
      </c>
      <c r="M2284">
        <f>IF(L2284=1,COUNTIF($L$2:L2284,1),"")</f>
        <v/>
      </c>
    </row>
    <row r="2285">
      <c r="A2285">
        <f>IF(screen_FT_reviewer_A!$A2285="","",screen_FT_reviewer_A!$A2285)</f>
        <v/>
      </c>
      <c r="B2285">
        <f>IF(OR($A2285="",screen_FT_reviewer_A!$C2285=""),"",screen_FT_reviewer_A!$C2285)</f>
        <v/>
      </c>
      <c r="C2285">
        <f>IF(OR($A2285="",screen_FT_reviewer_B!$C2285=""),"",screen_FT_reviewer_B!$C2285)</f>
        <v/>
      </c>
      <c r="D2285">
        <f>IF(OR($A2285="",screen_FT_reviewer_A!$D2285=""),"",screen_FT_reviewer_A!$D2285)</f>
        <v/>
      </c>
      <c r="E2285">
        <f>IF(OR($A2285="",screen_FT_reviewer_B!$D2285=""),"",screen_FT_reviewer_B!$D2285)</f>
        <v/>
      </c>
      <c r="F2285">
        <f>IF(AND(B2285&lt;&gt;"",C2285&lt;&gt;""),1,"")</f>
        <v/>
      </c>
      <c r="G2285">
        <f>IF(F2285=1,IF(B2285=C2285,1,0),"")</f>
        <v/>
      </c>
      <c r="H2285">
        <f>IF(B2285="","",IFERROR(VLOOKUP(B2285,lst_FT_group_map_table,2,FALSE),"INVALID"))</f>
        <v/>
      </c>
      <c r="I2285">
        <f>IF(C2285="","",IFERROR(VLOOKUP(C2285,lst_FT_group_map_table,2,FALSE),"INVALID"))</f>
        <v/>
      </c>
      <c r="J2285">
        <f>IF(F2285=1,IF(H2285=I2285,1,0),"")</f>
        <v/>
      </c>
      <c r="K2285">
        <f>IF(AND(ISNUMBER(MATCH(B2285,lst_FT_sci_excl,0)),ISNUMBER(MATCH(C2285,lst_FT_sci_excl,0))),IF(D2285=E2285,1,0),"")</f>
        <v/>
      </c>
      <c r="L2285">
        <f>IF(OR(G2285=0,K2285=0),1,"")</f>
        <v/>
      </c>
      <c r="M2285">
        <f>IF(L2285=1,COUNTIF($L$2:L2285,1),"")</f>
        <v/>
      </c>
    </row>
    <row r="2286">
      <c r="A2286">
        <f>IF(screen_FT_reviewer_A!$A2286="","",screen_FT_reviewer_A!$A2286)</f>
        <v/>
      </c>
      <c r="B2286">
        <f>IF(OR($A2286="",screen_FT_reviewer_A!$C2286=""),"",screen_FT_reviewer_A!$C2286)</f>
        <v/>
      </c>
      <c r="C2286">
        <f>IF(OR($A2286="",screen_FT_reviewer_B!$C2286=""),"",screen_FT_reviewer_B!$C2286)</f>
        <v/>
      </c>
      <c r="D2286">
        <f>IF(OR($A2286="",screen_FT_reviewer_A!$D2286=""),"",screen_FT_reviewer_A!$D2286)</f>
        <v/>
      </c>
      <c r="E2286">
        <f>IF(OR($A2286="",screen_FT_reviewer_B!$D2286=""),"",screen_FT_reviewer_B!$D2286)</f>
        <v/>
      </c>
      <c r="F2286">
        <f>IF(AND(B2286&lt;&gt;"",C2286&lt;&gt;""),1,"")</f>
        <v/>
      </c>
      <c r="G2286">
        <f>IF(F2286=1,IF(B2286=C2286,1,0),"")</f>
        <v/>
      </c>
      <c r="H2286">
        <f>IF(B2286="","",IFERROR(VLOOKUP(B2286,lst_FT_group_map_table,2,FALSE),"INVALID"))</f>
        <v/>
      </c>
      <c r="I2286">
        <f>IF(C2286="","",IFERROR(VLOOKUP(C2286,lst_FT_group_map_table,2,FALSE),"INVALID"))</f>
        <v/>
      </c>
      <c r="J2286">
        <f>IF(F2286=1,IF(H2286=I2286,1,0),"")</f>
        <v/>
      </c>
      <c r="K2286">
        <f>IF(AND(ISNUMBER(MATCH(B2286,lst_FT_sci_excl,0)),ISNUMBER(MATCH(C2286,lst_FT_sci_excl,0))),IF(D2286=E2286,1,0),"")</f>
        <v/>
      </c>
      <c r="L2286">
        <f>IF(OR(G2286=0,K2286=0),1,"")</f>
        <v/>
      </c>
      <c r="M2286">
        <f>IF(L2286=1,COUNTIF($L$2:L2286,1),"")</f>
        <v/>
      </c>
    </row>
    <row r="2287">
      <c r="A2287">
        <f>IF(screen_FT_reviewer_A!$A2287="","",screen_FT_reviewer_A!$A2287)</f>
        <v/>
      </c>
      <c r="B2287">
        <f>IF(OR($A2287="",screen_FT_reviewer_A!$C2287=""),"",screen_FT_reviewer_A!$C2287)</f>
        <v/>
      </c>
      <c r="C2287">
        <f>IF(OR($A2287="",screen_FT_reviewer_B!$C2287=""),"",screen_FT_reviewer_B!$C2287)</f>
        <v/>
      </c>
      <c r="D2287">
        <f>IF(OR($A2287="",screen_FT_reviewer_A!$D2287=""),"",screen_FT_reviewer_A!$D2287)</f>
        <v/>
      </c>
      <c r="E2287">
        <f>IF(OR($A2287="",screen_FT_reviewer_B!$D2287=""),"",screen_FT_reviewer_B!$D2287)</f>
        <v/>
      </c>
      <c r="F2287">
        <f>IF(AND(B2287&lt;&gt;"",C2287&lt;&gt;""),1,"")</f>
        <v/>
      </c>
      <c r="G2287">
        <f>IF(F2287=1,IF(B2287=C2287,1,0),"")</f>
        <v/>
      </c>
      <c r="H2287">
        <f>IF(B2287="","",IFERROR(VLOOKUP(B2287,lst_FT_group_map_table,2,FALSE),"INVALID"))</f>
        <v/>
      </c>
      <c r="I2287">
        <f>IF(C2287="","",IFERROR(VLOOKUP(C2287,lst_FT_group_map_table,2,FALSE),"INVALID"))</f>
        <v/>
      </c>
      <c r="J2287">
        <f>IF(F2287=1,IF(H2287=I2287,1,0),"")</f>
        <v/>
      </c>
      <c r="K2287">
        <f>IF(AND(ISNUMBER(MATCH(B2287,lst_FT_sci_excl,0)),ISNUMBER(MATCH(C2287,lst_FT_sci_excl,0))),IF(D2287=E2287,1,0),"")</f>
        <v/>
      </c>
      <c r="L2287">
        <f>IF(OR(G2287=0,K2287=0),1,"")</f>
        <v/>
      </c>
      <c r="M2287">
        <f>IF(L2287=1,COUNTIF($L$2:L2287,1),"")</f>
        <v/>
      </c>
    </row>
    <row r="2288">
      <c r="A2288">
        <f>IF(screen_FT_reviewer_A!$A2288="","",screen_FT_reviewer_A!$A2288)</f>
        <v/>
      </c>
      <c r="B2288">
        <f>IF(OR($A2288="",screen_FT_reviewer_A!$C2288=""),"",screen_FT_reviewer_A!$C2288)</f>
        <v/>
      </c>
      <c r="C2288">
        <f>IF(OR($A2288="",screen_FT_reviewer_B!$C2288=""),"",screen_FT_reviewer_B!$C2288)</f>
        <v/>
      </c>
      <c r="D2288">
        <f>IF(OR($A2288="",screen_FT_reviewer_A!$D2288=""),"",screen_FT_reviewer_A!$D2288)</f>
        <v/>
      </c>
      <c r="E2288">
        <f>IF(OR($A2288="",screen_FT_reviewer_B!$D2288=""),"",screen_FT_reviewer_B!$D2288)</f>
        <v/>
      </c>
      <c r="F2288">
        <f>IF(AND(B2288&lt;&gt;"",C2288&lt;&gt;""),1,"")</f>
        <v/>
      </c>
      <c r="G2288">
        <f>IF(F2288=1,IF(B2288=C2288,1,0),"")</f>
        <v/>
      </c>
      <c r="H2288">
        <f>IF(B2288="","",IFERROR(VLOOKUP(B2288,lst_FT_group_map_table,2,FALSE),"INVALID"))</f>
        <v/>
      </c>
      <c r="I2288">
        <f>IF(C2288="","",IFERROR(VLOOKUP(C2288,lst_FT_group_map_table,2,FALSE),"INVALID"))</f>
        <v/>
      </c>
      <c r="J2288">
        <f>IF(F2288=1,IF(H2288=I2288,1,0),"")</f>
        <v/>
      </c>
      <c r="K2288">
        <f>IF(AND(ISNUMBER(MATCH(B2288,lst_FT_sci_excl,0)),ISNUMBER(MATCH(C2288,lst_FT_sci_excl,0))),IF(D2288=E2288,1,0),"")</f>
        <v/>
      </c>
      <c r="L2288">
        <f>IF(OR(G2288=0,K2288=0),1,"")</f>
        <v/>
      </c>
      <c r="M2288">
        <f>IF(L2288=1,COUNTIF($L$2:L2288,1),"")</f>
        <v/>
      </c>
    </row>
    <row r="2289">
      <c r="A2289">
        <f>IF(screen_FT_reviewer_A!$A2289="","",screen_FT_reviewer_A!$A2289)</f>
        <v/>
      </c>
      <c r="B2289">
        <f>IF(OR($A2289="",screen_FT_reviewer_A!$C2289=""),"",screen_FT_reviewer_A!$C2289)</f>
        <v/>
      </c>
      <c r="C2289">
        <f>IF(OR($A2289="",screen_FT_reviewer_B!$C2289=""),"",screen_FT_reviewer_B!$C2289)</f>
        <v/>
      </c>
      <c r="D2289">
        <f>IF(OR($A2289="",screen_FT_reviewer_A!$D2289=""),"",screen_FT_reviewer_A!$D2289)</f>
        <v/>
      </c>
      <c r="E2289">
        <f>IF(OR($A2289="",screen_FT_reviewer_B!$D2289=""),"",screen_FT_reviewer_B!$D2289)</f>
        <v/>
      </c>
      <c r="F2289">
        <f>IF(AND(B2289&lt;&gt;"",C2289&lt;&gt;""),1,"")</f>
        <v/>
      </c>
      <c r="G2289">
        <f>IF(F2289=1,IF(B2289=C2289,1,0),"")</f>
        <v/>
      </c>
      <c r="H2289">
        <f>IF(B2289="","",IFERROR(VLOOKUP(B2289,lst_FT_group_map_table,2,FALSE),"INVALID"))</f>
        <v/>
      </c>
      <c r="I2289">
        <f>IF(C2289="","",IFERROR(VLOOKUP(C2289,lst_FT_group_map_table,2,FALSE),"INVALID"))</f>
        <v/>
      </c>
      <c r="J2289">
        <f>IF(F2289=1,IF(H2289=I2289,1,0),"")</f>
        <v/>
      </c>
      <c r="K2289">
        <f>IF(AND(ISNUMBER(MATCH(B2289,lst_FT_sci_excl,0)),ISNUMBER(MATCH(C2289,lst_FT_sci_excl,0))),IF(D2289=E2289,1,0),"")</f>
        <v/>
      </c>
      <c r="L2289">
        <f>IF(OR(G2289=0,K2289=0),1,"")</f>
        <v/>
      </c>
      <c r="M2289">
        <f>IF(L2289=1,COUNTIF($L$2:L2289,1),"")</f>
        <v/>
      </c>
    </row>
    <row r="2290">
      <c r="A2290">
        <f>IF(screen_FT_reviewer_A!$A2290="","",screen_FT_reviewer_A!$A2290)</f>
        <v/>
      </c>
      <c r="B2290">
        <f>IF(OR($A2290="",screen_FT_reviewer_A!$C2290=""),"",screen_FT_reviewer_A!$C2290)</f>
        <v/>
      </c>
      <c r="C2290">
        <f>IF(OR($A2290="",screen_FT_reviewer_B!$C2290=""),"",screen_FT_reviewer_B!$C2290)</f>
        <v/>
      </c>
      <c r="D2290">
        <f>IF(OR($A2290="",screen_FT_reviewer_A!$D2290=""),"",screen_FT_reviewer_A!$D2290)</f>
        <v/>
      </c>
      <c r="E2290">
        <f>IF(OR($A2290="",screen_FT_reviewer_B!$D2290=""),"",screen_FT_reviewer_B!$D2290)</f>
        <v/>
      </c>
      <c r="F2290">
        <f>IF(AND(B2290&lt;&gt;"",C2290&lt;&gt;""),1,"")</f>
        <v/>
      </c>
      <c r="G2290">
        <f>IF(F2290=1,IF(B2290=C2290,1,0),"")</f>
        <v/>
      </c>
      <c r="H2290">
        <f>IF(B2290="","",IFERROR(VLOOKUP(B2290,lst_FT_group_map_table,2,FALSE),"INVALID"))</f>
        <v/>
      </c>
      <c r="I2290">
        <f>IF(C2290="","",IFERROR(VLOOKUP(C2290,lst_FT_group_map_table,2,FALSE),"INVALID"))</f>
        <v/>
      </c>
      <c r="J2290">
        <f>IF(F2290=1,IF(H2290=I2290,1,0),"")</f>
        <v/>
      </c>
      <c r="K2290">
        <f>IF(AND(ISNUMBER(MATCH(B2290,lst_FT_sci_excl,0)),ISNUMBER(MATCH(C2290,lst_FT_sci_excl,0))),IF(D2290=E2290,1,0),"")</f>
        <v/>
      </c>
      <c r="L2290">
        <f>IF(OR(G2290=0,K2290=0),1,"")</f>
        <v/>
      </c>
      <c r="M2290">
        <f>IF(L2290=1,COUNTIF($L$2:L2290,1),"")</f>
        <v/>
      </c>
    </row>
    <row r="2291">
      <c r="A2291">
        <f>IF(screen_FT_reviewer_A!$A2291="","",screen_FT_reviewer_A!$A2291)</f>
        <v/>
      </c>
      <c r="B2291">
        <f>IF(OR($A2291="",screen_FT_reviewer_A!$C2291=""),"",screen_FT_reviewer_A!$C2291)</f>
        <v/>
      </c>
      <c r="C2291">
        <f>IF(OR($A2291="",screen_FT_reviewer_B!$C2291=""),"",screen_FT_reviewer_B!$C2291)</f>
        <v/>
      </c>
      <c r="D2291">
        <f>IF(OR($A2291="",screen_FT_reviewer_A!$D2291=""),"",screen_FT_reviewer_A!$D2291)</f>
        <v/>
      </c>
      <c r="E2291">
        <f>IF(OR($A2291="",screen_FT_reviewer_B!$D2291=""),"",screen_FT_reviewer_B!$D2291)</f>
        <v/>
      </c>
      <c r="F2291">
        <f>IF(AND(B2291&lt;&gt;"",C2291&lt;&gt;""),1,"")</f>
        <v/>
      </c>
      <c r="G2291">
        <f>IF(F2291=1,IF(B2291=C2291,1,0),"")</f>
        <v/>
      </c>
      <c r="H2291">
        <f>IF(B2291="","",IFERROR(VLOOKUP(B2291,lst_FT_group_map_table,2,FALSE),"INVALID"))</f>
        <v/>
      </c>
      <c r="I2291">
        <f>IF(C2291="","",IFERROR(VLOOKUP(C2291,lst_FT_group_map_table,2,FALSE),"INVALID"))</f>
        <v/>
      </c>
      <c r="J2291">
        <f>IF(F2291=1,IF(H2291=I2291,1,0),"")</f>
        <v/>
      </c>
      <c r="K2291">
        <f>IF(AND(ISNUMBER(MATCH(B2291,lst_FT_sci_excl,0)),ISNUMBER(MATCH(C2291,lst_FT_sci_excl,0))),IF(D2291=E2291,1,0),"")</f>
        <v/>
      </c>
      <c r="L2291">
        <f>IF(OR(G2291=0,K2291=0),1,"")</f>
        <v/>
      </c>
      <c r="M2291">
        <f>IF(L2291=1,COUNTIF($L$2:L2291,1),"")</f>
        <v/>
      </c>
    </row>
    <row r="2292">
      <c r="A2292">
        <f>IF(screen_FT_reviewer_A!$A2292="","",screen_FT_reviewer_A!$A2292)</f>
        <v/>
      </c>
      <c r="B2292">
        <f>IF(OR($A2292="",screen_FT_reviewer_A!$C2292=""),"",screen_FT_reviewer_A!$C2292)</f>
        <v/>
      </c>
      <c r="C2292">
        <f>IF(OR($A2292="",screen_FT_reviewer_B!$C2292=""),"",screen_FT_reviewer_B!$C2292)</f>
        <v/>
      </c>
      <c r="D2292">
        <f>IF(OR($A2292="",screen_FT_reviewer_A!$D2292=""),"",screen_FT_reviewer_A!$D2292)</f>
        <v/>
      </c>
      <c r="E2292">
        <f>IF(OR($A2292="",screen_FT_reviewer_B!$D2292=""),"",screen_FT_reviewer_B!$D2292)</f>
        <v/>
      </c>
      <c r="F2292">
        <f>IF(AND(B2292&lt;&gt;"",C2292&lt;&gt;""),1,"")</f>
        <v/>
      </c>
      <c r="G2292">
        <f>IF(F2292=1,IF(B2292=C2292,1,0),"")</f>
        <v/>
      </c>
      <c r="H2292">
        <f>IF(B2292="","",IFERROR(VLOOKUP(B2292,lst_FT_group_map_table,2,FALSE),"INVALID"))</f>
        <v/>
      </c>
      <c r="I2292">
        <f>IF(C2292="","",IFERROR(VLOOKUP(C2292,lst_FT_group_map_table,2,FALSE),"INVALID"))</f>
        <v/>
      </c>
      <c r="J2292">
        <f>IF(F2292=1,IF(H2292=I2292,1,0),"")</f>
        <v/>
      </c>
      <c r="K2292">
        <f>IF(AND(ISNUMBER(MATCH(B2292,lst_FT_sci_excl,0)),ISNUMBER(MATCH(C2292,lst_FT_sci_excl,0))),IF(D2292=E2292,1,0),"")</f>
        <v/>
      </c>
      <c r="L2292">
        <f>IF(OR(G2292=0,K2292=0),1,"")</f>
        <v/>
      </c>
      <c r="M2292">
        <f>IF(L2292=1,COUNTIF($L$2:L2292,1),"")</f>
        <v/>
      </c>
    </row>
    <row r="2293">
      <c r="A2293">
        <f>IF(screen_FT_reviewer_A!$A2293="","",screen_FT_reviewer_A!$A2293)</f>
        <v/>
      </c>
      <c r="B2293">
        <f>IF(OR($A2293="",screen_FT_reviewer_A!$C2293=""),"",screen_FT_reviewer_A!$C2293)</f>
        <v/>
      </c>
      <c r="C2293">
        <f>IF(OR($A2293="",screen_FT_reviewer_B!$C2293=""),"",screen_FT_reviewer_B!$C2293)</f>
        <v/>
      </c>
      <c r="D2293">
        <f>IF(OR($A2293="",screen_FT_reviewer_A!$D2293=""),"",screen_FT_reviewer_A!$D2293)</f>
        <v/>
      </c>
      <c r="E2293">
        <f>IF(OR($A2293="",screen_FT_reviewer_B!$D2293=""),"",screen_FT_reviewer_B!$D2293)</f>
        <v/>
      </c>
      <c r="F2293">
        <f>IF(AND(B2293&lt;&gt;"",C2293&lt;&gt;""),1,"")</f>
        <v/>
      </c>
      <c r="G2293">
        <f>IF(F2293=1,IF(B2293=C2293,1,0),"")</f>
        <v/>
      </c>
      <c r="H2293">
        <f>IF(B2293="","",IFERROR(VLOOKUP(B2293,lst_FT_group_map_table,2,FALSE),"INVALID"))</f>
        <v/>
      </c>
      <c r="I2293">
        <f>IF(C2293="","",IFERROR(VLOOKUP(C2293,lst_FT_group_map_table,2,FALSE),"INVALID"))</f>
        <v/>
      </c>
      <c r="J2293">
        <f>IF(F2293=1,IF(H2293=I2293,1,0),"")</f>
        <v/>
      </c>
      <c r="K2293">
        <f>IF(AND(ISNUMBER(MATCH(B2293,lst_FT_sci_excl,0)),ISNUMBER(MATCH(C2293,lst_FT_sci_excl,0))),IF(D2293=E2293,1,0),"")</f>
        <v/>
      </c>
      <c r="L2293">
        <f>IF(OR(G2293=0,K2293=0),1,"")</f>
        <v/>
      </c>
      <c r="M2293">
        <f>IF(L2293=1,COUNTIF($L$2:L2293,1),"")</f>
        <v/>
      </c>
    </row>
    <row r="2294">
      <c r="A2294">
        <f>IF(screen_FT_reviewer_A!$A2294="","",screen_FT_reviewer_A!$A2294)</f>
        <v/>
      </c>
      <c r="B2294">
        <f>IF(OR($A2294="",screen_FT_reviewer_A!$C2294=""),"",screen_FT_reviewer_A!$C2294)</f>
        <v/>
      </c>
      <c r="C2294">
        <f>IF(OR($A2294="",screen_FT_reviewer_B!$C2294=""),"",screen_FT_reviewer_B!$C2294)</f>
        <v/>
      </c>
      <c r="D2294">
        <f>IF(OR($A2294="",screen_FT_reviewer_A!$D2294=""),"",screen_FT_reviewer_A!$D2294)</f>
        <v/>
      </c>
      <c r="E2294">
        <f>IF(OR($A2294="",screen_FT_reviewer_B!$D2294=""),"",screen_FT_reviewer_B!$D2294)</f>
        <v/>
      </c>
      <c r="F2294">
        <f>IF(AND(B2294&lt;&gt;"",C2294&lt;&gt;""),1,"")</f>
        <v/>
      </c>
      <c r="G2294">
        <f>IF(F2294=1,IF(B2294=C2294,1,0),"")</f>
        <v/>
      </c>
      <c r="H2294">
        <f>IF(B2294="","",IFERROR(VLOOKUP(B2294,lst_FT_group_map_table,2,FALSE),"INVALID"))</f>
        <v/>
      </c>
      <c r="I2294">
        <f>IF(C2294="","",IFERROR(VLOOKUP(C2294,lst_FT_group_map_table,2,FALSE),"INVALID"))</f>
        <v/>
      </c>
      <c r="J2294">
        <f>IF(F2294=1,IF(H2294=I2294,1,0),"")</f>
        <v/>
      </c>
      <c r="K2294">
        <f>IF(AND(ISNUMBER(MATCH(B2294,lst_FT_sci_excl,0)),ISNUMBER(MATCH(C2294,lst_FT_sci_excl,0))),IF(D2294=E2294,1,0),"")</f>
        <v/>
      </c>
      <c r="L2294">
        <f>IF(OR(G2294=0,K2294=0),1,"")</f>
        <v/>
      </c>
      <c r="M2294">
        <f>IF(L2294=1,COUNTIF($L$2:L2294,1),"")</f>
        <v/>
      </c>
    </row>
    <row r="2295">
      <c r="A2295">
        <f>IF(screen_FT_reviewer_A!$A2295="","",screen_FT_reviewer_A!$A2295)</f>
        <v/>
      </c>
      <c r="B2295">
        <f>IF(OR($A2295="",screen_FT_reviewer_A!$C2295=""),"",screen_FT_reviewer_A!$C2295)</f>
        <v/>
      </c>
      <c r="C2295">
        <f>IF(OR($A2295="",screen_FT_reviewer_B!$C2295=""),"",screen_FT_reviewer_B!$C2295)</f>
        <v/>
      </c>
      <c r="D2295">
        <f>IF(OR($A2295="",screen_FT_reviewer_A!$D2295=""),"",screen_FT_reviewer_A!$D2295)</f>
        <v/>
      </c>
      <c r="E2295">
        <f>IF(OR($A2295="",screen_FT_reviewer_B!$D2295=""),"",screen_FT_reviewer_B!$D2295)</f>
        <v/>
      </c>
      <c r="F2295">
        <f>IF(AND(B2295&lt;&gt;"",C2295&lt;&gt;""),1,"")</f>
        <v/>
      </c>
      <c r="G2295">
        <f>IF(F2295=1,IF(B2295=C2295,1,0),"")</f>
        <v/>
      </c>
      <c r="H2295">
        <f>IF(B2295="","",IFERROR(VLOOKUP(B2295,lst_FT_group_map_table,2,FALSE),"INVALID"))</f>
        <v/>
      </c>
      <c r="I2295">
        <f>IF(C2295="","",IFERROR(VLOOKUP(C2295,lst_FT_group_map_table,2,FALSE),"INVALID"))</f>
        <v/>
      </c>
      <c r="J2295">
        <f>IF(F2295=1,IF(H2295=I2295,1,0),"")</f>
        <v/>
      </c>
      <c r="K2295">
        <f>IF(AND(ISNUMBER(MATCH(B2295,lst_FT_sci_excl,0)),ISNUMBER(MATCH(C2295,lst_FT_sci_excl,0))),IF(D2295=E2295,1,0),"")</f>
        <v/>
      </c>
      <c r="L2295">
        <f>IF(OR(G2295=0,K2295=0),1,"")</f>
        <v/>
      </c>
      <c r="M2295">
        <f>IF(L2295=1,COUNTIF($L$2:L2295,1),"")</f>
        <v/>
      </c>
    </row>
    <row r="2296">
      <c r="A2296">
        <f>IF(screen_FT_reviewer_A!$A2296="","",screen_FT_reviewer_A!$A2296)</f>
        <v/>
      </c>
      <c r="B2296">
        <f>IF(OR($A2296="",screen_FT_reviewer_A!$C2296=""),"",screen_FT_reviewer_A!$C2296)</f>
        <v/>
      </c>
      <c r="C2296">
        <f>IF(OR($A2296="",screen_FT_reviewer_B!$C2296=""),"",screen_FT_reviewer_B!$C2296)</f>
        <v/>
      </c>
      <c r="D2296">
        <f>IF(OR($A2296="",screen_FT_reviewer_A!$D2296=""),"",screen_FT_reviewer_A!$D2296)</f>
        <v/>
      </c>
      <c r="E2296">
        <f>IF(OR($A2296="",screen_FT_reviewer_B!$D2296=""),"",screen_FT_reviewer_B!$D2296)</f>
        <v/>
      </c>
      <c r="F2296">
        <f>IF(AND(B2296&lt;&gt;"",C2296&lt;&gt;""),1,"")</f>
        <v/>
      </c>
      <c r="G2296">
        <f>IF(F2296=1,IF(B2296=C2296,1,0),"")</f>
        <v/>
      </c>
      <c r="H2296">
        <f>IF(B2296="","",IFERROR(VLOOKUP(B2296,lst_FT_group_map_table,2,FALSE),"INVALID"))</f>
        <v/>
      </c>
      <c r="I2296">
        <f>IF(C2296="","",IFERROR(VLOOKUP(C2296,lst_FT_group_map_table,2,FALSE),"INVALID"))</f>
        <v/>
      </c>
      <c r="J2296">
        <f>IF(F2296=1,IF(H2296=I2296,1,0),"")</f>
        <v/>
      </c>
      <c r="K2296">
        <f>IF(AND(ISNUMBER(MATCH(B2296,lst_FT_sci_excl,0)),ISNUMBER(MATCH(C2296,lst_FT_sci_excl,0))),IF(D2296=E2296,1,0),"")</f>
        <v/>
      </c>
      <c r="L2296">
        <f>IF(OR(G2296=0,K2296=0),1,"")</f>
        <v/>
      </c>
      <c r="M2296">
        <f>IF(L2296=1,COUNTIF($L$2:L2296,1),"")</f>
        <v/>
      </c>
    </row>
    <row r="2297">
      <c r="A2297">
        <f>IF(screen_FT_reviewer_A!$A2297="","",screen_FT_reviewer_A!$A2297)</f>
        <v/>
      </c>
      <c r="B2297">
        <f>IF(OR($A2297="",screen_FT_reviewer_A!$C2297=""),"",screen_FT_reviewer_A!$C2297)</f>
        <v/>
      </c>
      <c r="C2297">
        <f>IF(OR($A2297="",screen_FT_reviewer_B!$C2297=""),"",screen_FT_reviewer_B!$C2297)</f>
        <v/>
      </c>
      <c r="D2297">
        <f>IF(OR($A2297="",screen_FT_reviewer_A!$D2297=""),"",screen_FT_reviewer_A!$D2297)</f>
        <v/>
      </c>
      <c r="E2297">
        <f>IF(OR($A2297="",screen_FT_reviewer_B!$D2297=""),"",screen_FT_reviewer_B!$D2297)</f>
        <v/>
      </c>
      <c r="F2297">
        <f>IF(AND(B2297&lt;&gt;"",C2297&lt;&gt;""),1,"")</f>
        <v/>
      </c>
      <c r="G2297">
        <f>IF(F2297=1,IF(B2297=C2297,1,0),"")</f>
        <v/>
      </c>
      <c r="H2297">
        <f>IF(B2297="","",IFERROR(VLOOKUP(B2297,lst_FT_group_map_table,2,FALSE),"INVALID"))</f>
        <v/>
      </c>
      <c r="I2297">
        <f>IF(C2297="","",IFERROR(VLOOKUP(C2297,lst_FT_group_map_table,2,FALSE),"INVALID"))</f>
        <v/>
      </c>
      <c r="J2297">
        <f>IF(F2297=1,IF(H2297=I2297,1,0),"")</f>
        <v/>
      </c>
      <c r="K2297">
        <f>IF(AND(ISNUMBER(MATCH(B2297,lst_FT_sci_excl,0)),ISNUMBER(MATCH(C2297,lst_FT_sci_excl,0))),IF(D2297=E2297,1,0),"")</f>
        <v/>
      </c>
      <c r="L2297">
        <f>IF(OR(G2297=0,K2297=0),1,"")</f>
        <v/>
      </c>
      <c r="M2297">
        <f>IF(L2297=1,COUNTIF($L$2:L2297,1),"")</f>
        <v/>
      </c>
    </row>
    <row r="2298">
      <c r="A2298">
        <f>IF(screen_FT_reviewer_A!$A2298="","",screen_FT_reviewer_A!$A2298)</f>
        <v/>
      </c>
      <c r="B2298">
        <f>IF(OR($A2298="",screen_FT_reviewer_A!$C2298=""),"",screen_FT_reviewer_A!$C2298)</f>
        <v/>
      </c>
      <c r="C2298">
        <f>IF(OR($A2298="",screen_FT_reviewer_B!$C2298=""),"",screen_FT_reviewer_B!$C2298)</f>
        <v/>
      </c>
      <c r="D2298">
        <f>IF(OR($A2298="",screen_FT_reviewer_A!$D2298=""),"",screen_FT_reviewer_A!$D2298)</f>
        <v/>
      </c>
      <c r="E2298">
        <f>IF(OR($A2298="",screen_FT_reviewer_B!$D2298=""),"",screen_FT_reviewer_B!$D2298)</f>
        <v/>
      </c>
      <c r="F2298">
        <f>IF(AND(B2298&lt;&gt;"",C2298&lt;&gt;""),1,"")</f>
        <v/>
      </c>
      <c r="G2298">
        <f>IF(F2298=1,IF(B2298=C2298,1,0),"")</f>
        <v/>
      </c>
      <c r="H2298">
        <f>IF(B2298="","",IFERROR(VLOOKUP(B2298,lst_FT_group_map_table,2,FALSE),"INVALID"))</f>
        <v/>
      </c>
      <c r="I2298">
        <f>IF(C2298="","",IFERROR(VLOOKUP(C2298,lst_FT_group_map_table,2,FALSE),"INVALID"))</f>
        <v/>
      </c>
      <c r="J2298">
        <f>IF(F2298=1,IF(H2298=I2298,1,0),"")</f>
        <v/>
      </c>
      <c r="K2298">
        <f>IF(AND(ISNUMBER(MATCH(B2298,lst_FT_sci_excl,0)),ISNUMBER(MATCH(C2298,lst_FT_sci_excl,0))),IF(D2298=E2298,1,0),"")</f>
        <v/>
      </c>
      <c r="L2298">
        <f>IF(OR(G2298=0,K2298=0),1,"")</f>
        <v/>
      </c>
      <c r="M2298">
        <f>IF(L2298=1,COUNTIF($L$2:L2298,1),"")</f>
        <v/>
      </c>
    </row>
    <row r="2299">
      <c r="A2299">
        <f>IF(screen_FT_reviewer_A!$A2299="","",screen_FT_reviewer_A!$A2299)</f>
        <v/>
      </c>
      <c r="B2299">
        <f>IF(OR($A2299="",screen_FT_reviewer_A!$C2299=""),"",screen_FT_reviewer_A!$C2299)</f>
        <v/>
      </c>
      <c r="C2299">
        <f>IF(OR($A2299="",screen_FT_reviewer_B!$C2299=""),"",screen_FT_reviewer_B!$C2299)</f>
        <v/>
      </c>
      <c r="D2299">
        <f>IF(OR($A2299="",screen_FT_reviewer_A!$D2299=""),"",screen_FT_reviewer_A!$D2299)</f>
        <v/>
      </c>
      <c r="E2299">
        <f>IF(OR($A2299="",screen_FT_reviewer_B!$D2299=""),"",screen_FT_reviewer_B!$D2299)</f>
        <v/>
      </c>
      <c r="F2299">
        <f>IF(AND(B2299&lt;&gt;"",C2299&lt;&gt;""),1,"")</f>
        <v/>
      </c>
      <c r="G2299">
        <f>IF(F2299=1,IF(B2299=C2299,1,0),"")</f>
        <v/>
      </c>
      <c r="H2299">
        <f>IF(B2299="","",IFERROR(VLOOKUP(B2299,lst_FT_group_map_table,2,FALSE),"INVALID"))</f>
        <v/>
      </c>
      <c r="I2299">
        <f>IF(C2299="","",IFERROR(VLOOKUP(C2299,lst_FT_group_map_table,2,FALSE),"INVALID"))</f>
        <v/>
      </c>
      <c r="J2299">
        <f>IF(F2299=1,IF(H2299=I2299,1,0),"")</f>
        <v/>
      </c>
      <c r="K2299">
        <f>IF(AND(ISNUMBER(MATCH(B2299,lst_FT_sci_excl,0)),ISNUMBER(MATCH(C2299,lst_FT_sci_excl,0))),IF(D2299=E2299,1,0),"")</f>
        <v/>
      </c>
      <c r="L2299">
        <f>IF(OR(G2299=0,K2299=0),1,"")</f>
        <v/>
      </c>
      <c r="M2299">
        <f>IF(L2299=1,COUNTIF($L$2:L2299,1),"")</f>
        <v/>
      </c>
    </row>
    <row r="2300">
      <c r="A2300">
        <f>IF(screen_FT_reviewer_A!$A2300="","",screen_FT_reviewer_A!$A2300)</f>
        <v/>
      </c>
      <c r="B2300">
        <f>IF(OR($A2300="",screen_FT_reviewer_A!$C2300=""),"",screen_FT_reviewer_A!$C2300)</f>
        <v/>
      </c>
      <c r="C2300">
        <f>IF(OR($A2300="",screen_FT_reviewer_B!$C2300=""),"",screen_FT_reviewer_B!$C2300)</f>
        <v/>
      </c>
      <c r="D2300">
        <f>IF(OR($A2300="",screen_FT_reviewer_A!$D2300=""),"",screen_FT_reviewer_A!$D2300)</f>
        <v/>
      </c>
      <c r="E2300">
        <f>IF(OR($A2300="",screen_FT_reviewer_B!$D2300=""),"",screen_FT_reviewer_B!$D2300)</f>
        <v/>
      </c>
      <c r="F2300">
        <f>IF(AND(B2300&lt;&gt;"",C2300&lt;&gt;""),1,"")</f>
        <v/>
      </c>
      <c r="G2300">
        <f>IF(F2300=1,IF(B2300=C2300,1,0),"")</f>
        <v/>
      </c>
      <c r="H2300">
        <f>IF(B2300="","",IFERROR(VLOOKUP(B2300,lst_FT_group_map_table,2,FALSE),"INVALID"))</f>
        <v/>
      </c>
      <c r="I2300">
        <f>IF(C2300="","",IFERROR(VLOOKUP(C2300,lst_FT_group_map_table,2,FALSE),"INVALID"))</f>
        <v/>
      </c>
      <c r="J2300">
        <f>IF(F2300=1,IF(H2300=I2300,1,0),"")</f>
        <v/>
      </c>
      <c r="K2300">
        <f>IF(AND(ISNUMBER(MATCH(B2300,lst_FT_sci_excl,0)),ISNUMBER(MATCH(C2300,lst_FT_sci_excl,0))),IF(D2300=E2300,1,0),"")</f>
        <v/>
      </c>
      <c r="L2300">
        <f>IF(OR(G2300=0,K2300=0),1,"")</f>
        <v/>
      </c>
      <c r="M2300">
        <f>IF(L2300=1,COUNTIF($L$2:L2300,1),"")</f>
        <v/>
      </c>
    </row>
    <row r="2301">
      <c r="A2301">
        <f>IF(screen_FT_reviewer_A!$A2301="","",screen_FT_reviewer_A!$A2301)</f>
        <v/>
      </c>
      <c r="B2301">
        <f>IF(OR($A2301="",screen_FT_reviewer_A!$C2301=""),"",screen_FT_reviewer_A!$C2301)</f>
        <v/>
      </c>
      <c r="C2301">
        <f>IF(OR($A2301="",screen_FT_reviewer_B!$C2301=""),"",screen_FT_reviewer_B!$C2301)</f>
        <v/>
      </c>
      <c r="D2301">
        <f>IF(OR($A2301="",screen_FT_reviewer_A!$D2301=""),"",screen_FT_reviewer_A!$D2301)</f>
        <v/>
      </c>
      <c r="E2301">
        <f>IF(OR($A2301="",screen_FT_reviewer_B!$D2301=""),"",screen_FT_reviewer_B!$D2301)</f>
        <v/>
      </c>
      <c r="F2301">
        <f>IF(AND(B2301&lt;&gt;"",C2301&lt;&gt;""),1,"")</f>
        <v/>
      </c>
      <c r="G2301">
        <f>IF(F2301=1,IF(B2301=C2301,1,0),"")</f>
        <v/>
      </c>
      <c r="H2301">
        <f>IF(B2301="","",IFERROR(VLOOKUP(B2301,lst_FT_group_map_table,2,FALSE),"INVALID"))</f>
        <v/>
      </c>
      <c r="I2301">
        <f>IF(C2301="","",IFERROR(VLOOKUP(C2301,lst_FT_group_map_table,2,FALSE),"INVALID"))</f>
        <v/>
      </c>
      <c r="J2301">
        <f>IF(F2301=1,IF(H2301=I2301,1,0),"")</f>
        <v/>
      </c>
      <c r="K2301">
        <f>IF(AND(ISNUMBER(MATCH(B2301,lst_FT_sci_excl,0)),ISNUMBER(MATCH(C2301,lst_FT_sci_excl,0))),IF(D2301=E2301,1,0),"")</f>
        <v/>
      </c>
      <c r="L2301">
        <f>IF(OR(G2301=0,K2301=0),1,"")</f>
        <v/>
      </c>
      <c r="M2301">
        <f>IF(L2301=1,COUNTIF($L$2:L2301,1),"")</f>
        <v/>
      </c>
    </row>
    <row r="2302">
      <c r="A2302">
        <f>IF(screen_FT_reviewer_A!$A2302="","",screen_FT_reviewer_A!$A2302)</f>
        <v/>
      </c>
      <c r="B2302">
        <f>IF(OR($A2302="",screen_FT_reviewer_A!$C2302=""),"",screen_FT_reviewer_A!$C2302)</f>
        <v/>
      </c>
      <c r="C2302">
        <f>IF(OR($A2302="",screen_FT_reviewer_B!$C2302=""),"",screen_FT_reviewer_B!$C2302)</f>
        <v/>
      </c>
      <c r="D2302">
        <f>IF(OR($A2302="",screen_FT_reviewer_A!$D2302=""),"",screen_FT_reviewer_A!$D2302)</f>
        <v/>
      </c>
      <c r="E2302">
        <f>IF(OR($A2302="",screen_FT_reviewer_B!$D2302=""),"",screen_FT_reviewer_B!$D2302)</f>
        <v/>
      </c>
      <c r="F2302">
        <f>IF(AND(B2302&lt;&gt;"",C2302&lt;&gt;""),1,"")</f>
        <v/>
      </c>
      <c r="G2302">
        <f>IF(F2302=1,IF(B2302=C2302,1,0),"")</f>
        <v/>
      </c>
      <c r="H2302">
        <f>IF(B2302="","",IFERROR(VLOOKUP(B2302,lst_FT_group_map_table,2,FALSE),"INVALID"))</f>
        <v/>
      </c>
      <c r="I2302">
        <f>IF(C2302="","",IFERROR(VLOOKUP(C2302,lst_FT_group_map_table,2,FALSE),"INVALID"))</f>
        <v/>
      </c>
      <c r="J2302">
        <f>IF(F2302=1,IF(H2302=I2302,1,0),"")</f>
        <v/>
      </c>
      <c r="K2302">
        <f>IF(AND(ISNUMBER(MATCH(B2302,lst_FT_sci_excl,0)),ISNUMBER(MATCH(C2302,lst_FT_sci_excl,0))),IF(D2302=E2302,1,0),"")</f>
        <v/>
      </c>
      <c r="L2302">
        <f>IF(OR(G2302=0,K2302=0),1,"")</f>
        <v/>
      </c>
      <c r="M2302">
        <f>IF(L2302=1,COUNTIF($L$2:L2302,1),"")</f>
        <v/>
      </c>
    </row>
    <row r="2303">
      <c r="A2303">
        <f>IF(screen_FT_reviewer_A!$A2303="","",screen_FT_reviewer_A!$A2303)</f>
        <v/>
      </c>
      <c r="B2303">
        <f>IF(OR($A2303="",screen_FT_reviewer_A!$C2303=""),"",screen_FT_reviewer_A!$C2303)</f>
        <v/>
      </c>
      <c r="C2303">
        <f>IF(OR($A2303="",screen_FT_reviewer_B!$C2303=""),"",screen_FT_reviewer_B!$C2303)</f>
        <v/>
      </c>
      <c r="D2303">
        <f>IF(OR($A2303="",screen_FT_reviewer_A!$D2303=""),"",screen_FT_reviewer_A!$D2303)</f>
        <v/>
      </c>
      <c r="E2303">
        <f>IF(OR($A2303="",screen_FT_reviewer_B!$D2303=""),"",screen_FT_reviewer_B!$D2303)</f>
        <v/>
      </c>
      <c r="F2303">
        <f>IF(AND(B2303&lt;&gt;"",C2303&lt;&gt;""),1,"")</f>
        <v/>
      </c>
      <c r="G2303">
        <f>IF(F2303=1,IF(B2303=C2303,1,0),"")</f>
        <v/>
      </c>
      <c r="H2303">
        <f>IF(B2303="","",IFERROR(VLOOKUP(B2303,lst_FT_group_map_table,2,FALSE),"INVALID"))</f>
        <v/>
      </c>
      <c r="I2303">
        <f>IF(C2303="","",IFERROR(VLOOKUP(C2303,lst_FT_group_map_table,2,FALSE),"INVALID"))</f>
        <v/>
      </c>
      <c r="J2303">
        <f>IF(F2303=1,IF(H2303=I2303,1,0),"")</f>
        <v/>
      </c>
      <c r="K2303">
        <f>IF(AND(ISNUMBER(MATCH(B2303,lst_FT_sci_excl,0)),ISNUMBER(MATCH(C2303,lst_FT_sci_excl,0))),IF(D2303=E2303,1,0),"")</f>
        <v/>
      </c>
      <c r="L2303">
        <f>IF(OR(G2303=0,K2303=0),1,"")</f>
        <v/>
      </c>
      <c r="M2303">
        <f>IF(L2303=1,COUNTIF($L$2:L2303,1),"")</f>
        <v/>
      </c>
    </row>
    <row r="2304">
      <c r="A2304">
        <f>IF(screen_FT_reviewer_A!$A2304="","",screen_FT_reviewer_A!$A2304)</f>
        <v/>
      </c>
      <c r="B2304">
        <f>IF(OR($A2304="",screen_FT_reviewer_A!$C2304=""),"",screen_FT_reviewer_A!$C2304)</f>
        <v/>
      </c>
      <c r="C2304">
        <f>IF(OR($A2304="",screen_FT_reviewer_B!$C2304=""),"",screen_FT_reviewer_B!$C2304)</f>
        <v/>
      </c>
      <c r="D2304">
        <f>IF(OR($A2304="",screen_FT_reviewer_A!$D2304=""),"",screen_FT_reviewer_A!$D2304)</f>
        <v/>
      </c>
      <c r="E2304">
        <f>IF(OR($A2304="",screen_FT_reviewer_B!$D2304=""),"",screen_FT_reviewer_B!$D2304)</f>
        <v/>
      </c>
      <c r="F2304">
        <f>IF(AND(B2304&lt;&gt;"",C2304&lt;&gt;""),1,"")</f>
        <v/>
      </c>
      <c r="G2304">
        <f>IF(F2304=1,IF(B2304=C2304,1,0),"")</f>
        <v/>
      </c>
      <c r="H2304">
        <f>IF(B2304="","",IFERROR(VLOOKUP(B2304,lst_FT_group_map_table,2,FALSE),"INVALID"))</f>
        <v/>
      </c>
      <c r="I2304">
        <f>IF(C2304="","",IFERROR(VLOOKUP(C2304,lst_FT_group_map_table,2,FALSE),"INVALID"))</f>
        <v/>
      </c>
      <c r="J2304">
        <f>IF(F2304=1,IF(H2304=I2304,1,0),"")</f>
        <v/>
      </c>
      <c r="K2304">
        <f>IF(AND(ISNUMBER(MATCH(B2304,lst_FT_sci_excl,0)),ISNUMBER(MATCH(C2304,lst_FT_sci_excl,0))),IF(D2304=E2304,1,0),"")</f>
        <v/>
      </c>
      <c r="L2304">
        <f>IF(OR(G2304=0,K2304=0),1,"")</f>
        <v/>
      </c>
      <c r="M2304">
        <f>IF(L2304=1,COUNTIF($L$2:L2304,1),"")</f>
        <v/>
      </c>
    </row>
    <row r="2305">
      <c r="A2305">
        <f>IF(screen_FT_reviewer_A!$A2305="","",screen_FT_reviewer_A!$A2305)</f>
        <v/>
      </c>
      <c r="B2305">
        <f>IF(OR($A2305="",screen_FT_reviewer_A!$C2305=""),"",screen_FT_reviewer_A!$C2305)</f>
        <v/>
      </c>
      <c r="C2305">
        <f>IF(OR($A2305="",screen_FT_reviewer_B!$C2305=""),"",screen_FT_reviewer_B!$C2305)</f>
        <v/>
      </c>
      <c r="D2305">
        <f>IF(OR($A2305="",screen_FT_reviewer_A!$D2305=""),"",screen_FT_reviewer_A!$D2305)</f>
        <v/>
      </c>
      <c r="E2305">
        <f>IF(OR($A2305="",screen_FT_reviewer_B!$D2305=""),"",screen_FT_reviewer_B!$D2305)</f>
        <v/>
      </c>
      <c r="F2305">
        <f>IF(AND(B2305&lt;&gt;"",C2305&lt;&gt;""),1,"")</f>
        <v/>
      </c>
      <c r="G2305">
        <f>IF(F2305=1,IF(B2305=C2305,1,0),"")</f>
        <v/>
      </c>
      <c r="H2305">
        <f>IF(B2305="","",IFERROR(VLOOKUP(B2305,lst_FT_group_map_table,2,FALSE),"INVALID"))</f>
        <v/>
      </c>
      <c r="I2305">
        <f>IF(C2305="","",IFERROR(VLOOKUP(C2305,lst_FT_group_map_table,2,FALSE),"INVALID"))</f>
        <v/>
      </c>
      <c r="J2305">
        <f>IF(F2305=1,IF(H2305=I2305,1,0),"")</f>
        <v/>
      </c>
      <c r="K2305">
        <f>IF(AND(ISNUMBER(MATCH(B2305,lst_FT_sci_excl,0)),ISNUMBER(MATCH(C2305,lst_FT_sci_excl,0))),IF(D2305=E2305,1,0),"")</f>
        <v/>
      </c>
      <c r="L2305">
        <f>IF(OR(G2305=0,K2305=0),1,"")</f>
        <v/>
      </c>
      <c r="M2305">
        <f>IF(L2305=1,COUNTIF($L$2:L2305,1),"")</f>
        <v/>
      </c>
    </row>
    <row r="2306">
      <c r="A2306">
        <f>IF(screen_FT_reviewer_A!$A2306="","",screen_FT_reviewer_A!$A2306)</f>
        <v/>
      </c>
      <c r="B2306">
        <f>IF(OR($A2306="",screen_FT_reviewer_A!$C2306=""),"",screen_FT_reviewer_A!$C2306)</f>
        <v/>
      </c>
      <c r="C2306">
        <f>IF(OR($A2306="",screen_FT_reviewer_B!$C2306=""),"",screen_FT_reviewer_B!$C2306)</f>
        <v/>
      </c>
      <c r="D2306">
        <f>IF(OR($A2306="",screen_FT_reviewer_A!$D2306=""),"",screen_FT_reviewer_A!$D2306)</f>
        <v/>
      </c>
      <c r="E2306">
        <f>IF(OR($A2306="",screen_FT_reviewer_B!$D2306=""),"",screen_FT_reviewer_B!$D2306)</f>
        <v/>
      </c>
      <c r="F2306">
        <f>IF(AND(B2306&lt;&gt;"",C2306&lt;&gt;""),1,"")</f>
        <v/>
      </c>
      <c r="G2306">
        <f>IF(F2306=1,IF(B2306=C2306,1,0),"")</f>
        <v/>
      </c>
      <c r="H2306">
        <f>IF(B2306="","",IFERROR(VLOOKUP(B2306,lst_FT_group_map_table,2,FALSE),"INVALID"))</f>
        <v/>
      </c>
      <c r="I2306">
        <f>IF(C2306="","",IFERROR(VLOOKUP(C2306,lst_FT_group_map_table,2,FALSE),"INVALID"))</f>
        <v/>
      </c>
      <c r="J2306">
        <f>IF(F2306=1,IF(H2306=I2306,1,0),"")</f>
        <v/>
      </c>
      <c r="K2306">
        <f>IF(AND(ISNUMBER(MATCH(B2306,lst_FT_sci_excl,0)),ISNUMBER(MATCH(C2306,lst_FT_sci_excl,0))),IF(D2306=E2306,1,0),"")</f>
        <v/>
      </c>
      <c r="L2306">
        <f>IF(OR(G2306=0,K2306=0),1,"")</f>
        <v/>
      </c>
      <c r="M2306">
        <f>IF(L2306=1,COUNTIF($L$2:L2306,1),"")</f>
        <v/>
      </c>
    </row>
    <row r="2307">
      <c r="A2307">
        <f>IF(screen_FT_reviewer_A!$A2307="","",screen_FT_reviewer_A!$A2307)</f>
        <v/>
      </c>
      <c r="B2307">
        <f>IF(OR($A2307="",screen_FT_reviewer_A!$C2307=""),"",screen_FT_reviewer_A!$C2307)</f>
        <v/>
      </c>
      <c r="C2307">
        <f>IF(OR($A2307="",screen_FT_reviewer_B!$C2307=""),"",screen_FT_reviewer_B!$C2307)</f>
        <v/>
      </c>
      <c r="D2307">
        <f>IF(OR($A2307="",screen_FT_reviewer_A!$D2307=""),"",screen_FT_reviewer_A!$D2307)</f>
        <v/>
      </c>
      <c r="E2307">
        <f>IF(OR($A2307="",screen_FT_reviewer_B!$D2307=""),"",screen_FT_reviewer_B!$D2307)</f>
        <v/>
      </c>
      <c r="F2307">
        <f>IF(AND(B2307&lt;&gt;"",C2307&lt;&gt;""),1,"")</f>
        <v/>
      </c>
      <c r="G2307">
        <f>IF(F2307=1,IF(B2307=C2307,1,0),"")</f>
        <v/>
      </c>
      <c r="H2307">
        <f>IF(B2307="","",IFERROR(VLOOKUP(B2307,lst_FT_group_map_table,2,FALSE),"INVALID"))</f>
        <v/>
      </c>
      <c r="I2307">
        <f>IF(C2307="","",IFERROR(VLOOKUP(C2307,lst_FT_group_map_table,2,FALSE),"INVALID"))</f>
        <v/>
      </c>
      <c r="J2307">
        <f>IF(F2307=1,IF(H2307=I2307,1,0),"")</f>
        <v/>
      </c>
      <c r="K2307">
        <f>IF(AND(ISNUMBER(MATCH(B2307,lst_FT_sci_excl,0)),ISNUMBER(MATCH(C2307,lst_FT_sci_excl,0))),IF(D2307=E2307,1,0),"")</f>
        <v/>
      </c>
      <c r="L2307">
        <f>IF(OR(G2307=0,K2307=0),1,"")</f>
        <v/>
      </c>
      <c r="M2307">
        <f>IF(L2307=1,COUNTIF($L$2:L2307,1),"")</f>
        <v/>
      </c>
    </row>
    <row r="2308">
      <c r="A2308">
        <f>IF(screen_FT_reviewer_A!$A2308="","",screen_FT_reviewer_A!$A2308)</f>
        <v/>
      </c>
      <c r="B2308">
        <f>IF(OR($A2308="",screen_FT_reviewer_A!$C2308=""),"",screen_FT_reviewer_A!$C2308)</f>
        <v/>
      </c>
      <c r="C2308">
        <f>IF(OR($A2308="",screen_FT_reviewer_B!$C2308=""),"",screen_FT_reviewer_B!$C2308)</f>
        <v/>
      </c>
      <c r="D2308">
        <f>IF(OR($A2308="",screen_FT_reviewer_A!$D2308=""),"",screen_FT_reviewer_A!$D2308)</f>
        <v/>
      </c>
      <c r="E2308">
        <f>IF(OR($A2308="",screen_FT_reviewer_B!$D2308=""),"",screen_FT_reviewer_B!$D2308)</f>
        <v/>
      </c>
      <c r="F2308">
        <f>IF(AND(B2308&lt;&gt;"",C2308&lt;&gt;""),1,"")</f>
        <v/>
      </c>
      <c r="G2308">
        <f>IF(F2308=1,IF(B2308=C2308,1,0),"")</f>
        <v/>
      </c>
      <c r="H2308">
        <f>IF(B2308="","",IFERROR(VLOOKUP(B2308,lst_FT_group_map_table,2,FALSE),"INVALID"))</f>
        <v/>
      </c>
      <c r="I2308">
        <f>IF(C2308="","",IFERROR(VLOOKUP(C2308,lst_FT_group_map_table,2,FALSE),"INVALID"))</f>
        <v/>
      </c>
      <c r="J2308">
        <f>IF(F2308=1,IF(H2308=I2308,1,0),"")</f>
        <v/>
      </c>
      <c r="K2308">
        <f>IF(AND(ISNUMBER(MATCH(B2308,lst_FT_sci_excl,0)),ISNUMBER(MATCH(C2308,lst_FT_sci_excl,0))),IF(D2308=E2308,1,0),"")</f>
        <v/>
      </c>
      <c r="L2308">
        <f>IF(OR(G2308=0,K2308=0),1,"")</f>
        <v/>
      </c>
      <c r="M2308">
        <f>IF(L2308=1,COUNTIF($L$2:L2308,1),"")</f>
        <v/>
      </c>
    </row>
    <row r="2309">
      <c r="A2309">
        <f>IF(screen_FT_reviewer_A!$A2309="","",screen_FT_reviewer_A!$A2309)</f>
        <v/>
      </c>
      <c r="B2309">
        <f>IF(OR($A2309="",screen_FT_reviewer_A!$C2309=""),"",screen_FT_reviewer_A!$C2309)</f>
        <v/>
      </c>
      <c r="C2309">
        <f>IF(OR($A2309="",screen_FT_reviewer_B!$C2309=""),"",screen_FT_reviewer_B!$C2309)</f>
        <v/>
      </c>
      <c r="D2309">
        <f>IF(OR($A2309="",screen_FT_reviewer_A!$D2309=""),"",screen_FT_reviewer_A!$D2309)</f>
        <v/>
      </c>
      <c r="E2309">
        <f>IF(OR($A2309="",screen_FT_reviewer_B!$D2309=""),"",screen_FT_reviewer_B!$D2309)</f>
        <v/>
      </c>
      <c r="F2309">
        <f>IF(AND(B2309&lt;&gt;"",C2309&lt;&gt;""),1,"")</f>
        <v/>
      </c>
      <c r="G2309">
        <f>IF(F2309=1,IF(B2309=C2309,1,0),"")</f>
        <v/>
      </c>
      <c r="H2309">
        <f>IF(B2309="","",IFERROR(VLOOKUP(B2309,lst_FT_group_map_table,2,FALSE),"INVALID"))</f>
        <v/>
      </c>
      <c r="I2309">
        <f>IF(C2309="","",IFERROR(VLOOKUP(C2309,lst_FT_group_map_table,2,FALSE),"INVALID"))</f>
        <v/>
      </c>
      <c r="J2309">
        <f>IF(F2309=1,IF(H2309=I2309,1,0),"")</f>
        <v/>
      </c>
      <c r="K2309">
        <f>IF(AND(ISNUMBER(MATCH(B2309,lst_FT_sci_excl,0)),ISNUMBER(MATCH(C2309,lst_FT_sci_excl,0))),IF(D2309=E2309,1,0),"")</f>
        <v/>
      </c>
      <c r="L2309">
        <f>IF(OR(G2309=0,K2309=0),1,"")</f>
        <v/>
      </c>
      <c r="M2309">
        <f>IF(L2309=1,COUNTIF($L$2:L2309,1),"")</f>
        <v/>
      </c>
    </row>
    <row r="2310">
      <c r="A2310">
        <f>IF(screen_FT_reviewer_A!$A2310="","",screen_FT_reviewer_A!$A2310)</f>
        <v/>
      </c>
      <c r="B2310">
        <f>IF(OR($A2310="",screen_FT_reviewer_A!$C2310=""),"",screen_FT_reviewer_A!$C2310)</f>
        <v/>
      </c>
      <c r="C2310">
        <f>IF(OR($A2310="",screen_FT_reviewer_B!$C2310=""),"",screen_FT_reviewer_B!$C2310)</f>
        <v/>
      </c>
      <c r="D2310">
        <f>IF(OR($A2310="",screen_FT_reviewer_A!$D2310=""),"",screen_FT_reviewer_A!$D2310)</f>
        <v/>
      </c>
      <c r="E2310">
        <f>IF(OR($A2310="",screen_FT_reviewer_B!$D2310=""),"",screen_FT_reviewer_B!$D2310)</f>
        <v/>
      </c>
      <c r="F2310">
        <f>IF(AND(B2310&lt;&gt;"",C2310&lt;&gt;""),1,"")</f>
        <v/>
      </c>
      <c r="G2310">
        <f>IF(F2310=1,IF(B2310=C2310,1,0),"")</f>
        <v/>
      </c>
      <c r="H2310">
        <f>IF(B2310="","",IFERROR(VLOOKUP(B2310,lst_FT_group_map_table,2,FALSE),"INVALID"))</f>
        <v/>
      </c>
      <c r="I2310">
        <f>IF(C2310="","",IFERROR(VLOOKUP(C2310,lst_FT_group_map_table,2,FALSE),"INVALID"))</f>
        <v/>
      </c>
      <c r="J2310">
        <f>IF(F2310=1,IF(H2310=I2310,1,0),"")</f>
        <v/>
      </c>
      <c r="K2310">
        <f>IF(AND(ISNUMBER(MATCH(B2310,lst_FT_sci_excl,0)),ISNUMBER(MATCH(C2310,lst_FT_sci_excl,0))),IF(D2310=E2310,1,0),"")</f>
        <v/>
      </c>
      <c r="L2310">
        <f>IF(OR(G2310=0,K2310=0),1,"")</f>
        <v/>
      </c>
      <c r="M2310">
        <f>IF(L2310=1,COUNTIF($L$2:L2310,1),"")</f>
        <v/>
      </c>
    </row>
    <row r="2311">
      <c r="A2311">
        <f>IF(screen_FT_reviewer_A!$A2311="","",screen_FT_reviewer_A!$A2311)</f>
        <v/>
      </c>
      <c r="B2311">
        <f>IF(OR($A2311="",screen_FT_reviewer_A!$C2311=""),"",screen_FT_reviewer_A!$C2311)</f>
        <v/>
      </c>
      <c r="C2311">
        <f>IF(OR($A2311="",screen_FT_reviewer_B!$C2311=""),"",screen_FT_reviewer_B!$C2311)</f>
        <v/>
      </c>
      <c r="D2311">
        <f>IF(OR($A2311="",screen_FT_reviewer_A!$D2311=""),"",screen_FT_reviewer_A!$D2311)</f>
        <v/>
      </c>
      <c r="E2311">
        <f>IF(OR($A2311="",screen_FT_reviewer_B!$D2311=""),"",screen_FT_reviewer_B!$D2311)</f>
        <v/>
      </c>
      <c r="F2311">
        <f>IF(AND(B2311&lt;&gt;"",C2311&lt;&gt;""),1,"")</f>
        <v/>
      </c>
      <c r="G2311">
        <f>IF(F2311=1,IF(B2311=C2311,1,0),"")</f>
        <v/>
      </c>
      <c r="H2311">
        <f>IF(B2311="","",IFERROR(VLOOKUP(B2311,lst_FT_group_map_table,2,FALSE),"INVALID"))</f>
        <v/>
      </c>
      <c r="I2311">
        <f>IF(C2311="","",IFERROR(VLOOKUP(C2311,lst_FT_group_map_table,2,FALSE),"INVALID"))</f>
        <v/>
      </c>
      <c r="J2311">
        <f>IF(F2311=1,IF(H2311=I2311,1,0),"")</f>
        <v/>
      </c>
      <c r="K2311">
        <f>IF(AND(ISNUMBER(MATCH(B2311,lst_FT_sci_excl,0)),ISNUMBER(MATCH(C2311,lst_FT_sci_excl,0))),IF(D2311=E2311,1,0),"")</f>
        <v/>
      </c>
      <c r="L2311">
        <f>IF(OR(G2311=0,K2311=0),1,"")</f>
        <v/>
      </c>
      <c r="M2311">
        <f>IF(L2311=1,COUNTIF($L$2:L2311,1),"")</f>
        <v/>
      </c>
    </row>
    <row r="2312">
      <c r="A2312">
        <f>IF(screen_FT_reviewer_A!$A2312="","",screen_FT_reviewer_A!$A2312)</f>
        <v/>
      </c>
      <c r="B2312">
        <f>IF(OR($A2312="",screen_FT_reviewer_A!$C2312=""),"",screen_FT_reviewer_A!$C2312)</f>
        <v/>
      </c>
      <c r="C2312">
        <f>IF(OR($A2312="",screen_FT_reviewer_B!$C2312=""),"",screen_FT_reviewer_B!$C2312)</f>
        <v/>
      </c>
      <c r="D2312">
        <f>IF(OR($A2312="",screen_FT_reviewer_A!$D2312=""),"",screen_FT_reviewer_A!$D2312)</f>
        <v/>
      </c>
      <c r="E2312">
        <f>IF(OR($A2312="",screen_FT_reviewer_B!$D2312=""),"",screen_FT_reviewer_B!$D2312)</f>
        <v/>
      </c>
      <c r="F2312">
        <f>IF(AND(B2312&lt;&gt;"",C2312&lt;&gt;""),1,"")</f>
        <v/>
      </c>
      <c r="G2312">
        <f>IF(F2312=1,IF(B2312=C2312,1,0),"")</f>
        <v/>
      </c>
      <c r="H2312">
        <f>IF(B2312="","",IFERROR(VLOOKUP(B2312,lst_FT_group_map_table,2,FALSE),"INVALID"))</f>
        <v/>
      </c>
      <c r="I2312">
        <f>IF(C2312="","",IFERROR(VLOOKUP(C2312,lst_FT_group_map_table,2,FALSE),"INVALID"))</f>
        <v/>
      </c>
      <c r="J2312">
        <f>IF(F2312=1,IF(H2312=I2312,1,0),"")</f>
        <v/>
      </c>
      <c r="K2312">
        <f>IF(AND(ISNUMBER(MATCH(B2312,lst_FT_sci_excl,0)),ISNUMBER(MATCH(C2312,lst_FT_sci_excl,0))),IF(D2312=E2312,1,0),"")</f>
        <v/>
      </c>
      <c r="L2312">
        <f>IF(OR(G2312=0,K2312=0),1,"")</f>
        <v/>
      </c>
      <c r="M2312">
        <f>IF(L2312=1,COUNTIF($L$2:L2312,1),"")</f>
        <v/>
      </c>
    </row>
    <row r="2313">
      <c r="A2313">
        <f>IF(screen_FT_reviewer_A!$A2313="","",screen_FT_reviewer_A!$A2313)</f>
        <v/>
      </c>
      <c r="B2313">
        <f>IF(OR($A2313="",screen_FT_reviewer_A!$C2313=""),"",screen_FT_reviewer_A!$C2313)</f>
        <v/>
      </c>
      <c r="C2313">
        <f>IF(OR($A2313="",screen_FT_reviewer_B!$C2313=""),"",screen_FT_reviewer_B!$C2313)</f>
        <v/>
      </c>
      <c r="D2313">
        <f>IF(OR($A2313="",screen_FT_reviewer_A!$D2313=""),"",screen_FT_reviewer_A!$D2313)</f>
        <v/>
      </c>
      <c r="E2313">
        <f>IF(OR($A2313="",screen_FT_reviewer_B!$D2313=""),"",screen_FT_reviewer_B!$D2313)</f>
        <v/>
      </c>
      <c r="F2313">
        <f>IF(AND(B2313&lt;&gt;"",C2313&lt;&gt;""),1,"")</f>
        <v/>
      </c>
      <c r="G2313">
        <f>IF(F2313=1,IF(B2313=C2313,1,0),"")</f>
        <v/>
      </c>
      <c r="H2313">
        <f>IF(B2313="","",IFERROR(VLOOKUP(B2313,lst_FT_group_map_table,2,FALSE),"INVALID"))</f>
        <v/>
      </c>
      <c r="I2313">
        <f>IF(C2313="","",IFERROR(VLOOKUP(C2313,lst_FT_group_map_table,2,FALSE),"INVALID"))</f>
        <v/>
      </c>
      <c r="J2313">
        <f>IF(F2313=1,IF(H2313=I2313,1,0),"")</f>
        <v/>
      </c>
      <c r="K2313">
        <f>IF(AND(ISNUMBER(MATCH(B2313,lst_FT_sci_excl,0)),ISNUMBER(MATCH(C2313,lst_FT_sci_excl,0))),IF(D2313=E2313,1,0),"")</f>
        <v/>
      </c>
      <c r="L2313">
        <f>IF(OR(G2313=0,K2313=0),1,"")</f>
        <v/>
      </c>
      <c r="M2313">
        <f>IF(L2313=1,COUNTIF($L$2:L2313,1),"")</f>
        <v/>
      </c>
    </row>
    <row r="2314">
      <c r="A2314">
        <f>IF(screen_FT_reviewer_A!$A2314="","",screen_FT_reviewer_A!$A2314)</f>
        <v/>
      </c>
      <c r="B2314">
        <f>IF(OR($A2314="",screen_FT_reviewer_A!$C2314=""),"",screen_FT_reviewer_A!$C2314)</f>
        <v/>
      </c>
      <c r="C2314">
        <f>IF(OR($A2314="",screen_FT_reviewer_B!$C2314=""),"",screen_FT_reviewer_B!$C2314)</f>
        <v/>
      </c>
      <c r="D2314">
        <f>IF(OR($A2314="",screen_FT_reviewer_A!$D2314=""),"",screen_FT_reviewer_A!$D2314)</f>
        <v/>
      </c>
      <c r="E2314">
        <f>IF(OR($A2314="",screen_FT_reviewer_B!$D2314=""),"",screen_FT_reviewer_B!$D2314)</f>
        <v/>
      </c>
      <c r="F2314">
        <f>IF(AND(B2314&lt;&gt;"",C2314&lt;&gt;""),1,"")</f>
        <v/>
      </c>
      <c r="G2314">
        <f>IF(F2314=1,IF(B2314=C2314,1,0),"")</f>
        <v/>
      </c>
      <c r="H2314">
        <f>IF(B2314="","",IFERROR(VLOOKUP(B2314,lst_FT_group_map_table,2,FALSE),"INVALID"))</f>
        <v/>
      </c>
      <c r="I2314">
        <f>IF(C2314="","",IFERROR(VLOOKUP(C2314,lst_FT_group_map_table,2,FALSE),"INVALID"))</f>
        <v/>
      </c>
      <c r="J2314">
        <f>IF(F2314=1,IF(H2314=I2314,1,0),"")</f>
        <v/>
      </c>
      <c r="K2314">
        <f>IF(AND(ISNUMBER(MATCH(B2314,lst_FT_sci_excl,0)),ISNUMBER(MATCH(C2314,lst_FT_sci_excl,0))),IF(D2314=E2314,1,0),"")</f>
        <v/>
      </c>
      <c r="L2314">
        <f>IF(OR(G2314=0,K2314=0),1,"")</f>
        <v/>
      </c>
      <c r="M2314">
        <f>IF(L2314=1,COUNTIF($L$2:L2314,1),"")</f>
        <v/>
      </c>
    </row>
    <row r="2315">
      <c r="A2315">
        <f>IF(screen_FT_reviewer_A!$A2315="","",screen_FT_reviewer_A!$A2315)</f>
        <v/>
      </c>
      <c r="B2315">
        <f>IF(OR($A2315="",screen_FT_reviewer_A!$C2315=""),"",screen_FT_reviewer_A!$C2315)</f>
        <v/>
      </c>
      <c r="C2315">
        <f>IF(OR($A2315="",screen_FT_reviewer_B!$C2315=""),"",screen_FT_reviewer_B!$C2315)</f>
        <v/>
      </c>
      <c r="D2315">
        <f>IF(OR($A2315="",screen_FT_reviewer_A!$D2315=""),"",screen_FT_reviewer_A!$D2315)</f>
        <v/>
      </c>
      <c r="E2315">
        <f>IF(OR($A2315="",screen_FT_reviewer_B!$D2315=""),"",screen_FT_reviewer_B!$D2315)</f>
        <v/>
      </c>
      <c r="F2315">
        <f>IF(AND(B2315&lt;&gt;"",C2315&lt;&gt;""),1,"")</f>
        <v/>
      </c>
      <c r="G2315">
        <f>IF(F2315=1,IF(B2315=C2315,1,0),"")</f>
        <v/>
      </c>
      <c r="H2315">
        <f>IF(B2315="","",IFERROR(VLOOKUP(B2315,lst_FT_group_map_table,2,FALSE),"INVALID"))</f>
        <v/>
      </c>
      <c r="I2315">
        <f>IF(C2315="","",IFERROR(VLOOKUP(C2315,lst_FT_group_map_table,2,FALSE),"INVALID"))</f>
        <v/>
      </c>
      <c r="J2315">
        <f>IF(F2315=1,IF(H2315=I2315,1,0),"")</f>
        <v/>
      </c>
      <c r="K2315">
        <f>IF(AND(ISNUMBER(MATCH(B2315,lst_FT_sci_excl,0)),ISNUMBER(MATCH(C2315,lst_FT_sci_excl,0))),IF(D2315=E2315,1,0),"")</f>
        <v/>
      </c>
      <c r="L2315">
        <f>IF(OR(G2315=0,K2315=0),1,"")</f>
        <v/>
      </c>
      <c r="M2315">
        <f>IF(L2315=1,COUNTIF($L$2:L2315,1),"")</f>
        <v/>
      </c>
    </row>
    <row r="2316">
      <c r="A2316">
        <f>IF(screen_FT_reviewer_A!$A2316="","",screen_FT_reviewer_A!$A2316)</f>
        <v/>
      </c>
      <c r="B2316">
        <f>IF(OR($A2316="",screen_FT_reviewer_A!$C2316=""),"",screen_FT_reviewer_A!$C2316)</f>
        <v/>
      </c>
      <c r="C2316">
        <f>IF(OR($A2316="",screen_FT_reviewer_B!$C2316=""),"",screen_FT_reviewer_B!$C2316)</f>
        <v/>
      </c>
      <c r="D2316">
        <f>IF(OR($A2316="",screen_FT_reviewer_A!$D2316=""),"",screen_FT_reviewer_A!$D2316)</f>
        <v/>
      </c>
      <c r="E2316">
        <f>IF(OR($A2316="",screen_FT_reviewer_B!$D2316=""),"",screen_FT_reviewer_B!$D2316)</f>
        <v/>
      </c>
      <c r="F2316">
        <f>IF(AND(B2316&lt;&gt;"",C2316&lt;&gt;""),1,"")</f>
        <v/>
      </c>
      <c r="G2316">
        <f>IF(F2316=1,IF(B2316=C2316,1,0),"")</f>
        <v/>
      </c>
      <c r="H2316">
        <f>IF(B2316="","",IFERROR(VLOOKUP(B2316,lst_FT_group_map_table,2,FALSE),"INVALID"))</f>
        <v/>
      </c>
      <c r="I2316">
        <f>IF(C2316="","",IFERROR(VLOOKUP(C2316,lst_FT_group_map_table,2,FALSE),"INVALID"))</f>
        <v/>
      </c>
      <c r="J2316">
        <f>IF(F2316=1,IF(H2316=I2316,1,0),"")</f>
        <v/>
      </c>
      <c r="K2316">
        <f>IF(AND(ISNUMBER(MATCH(B2316,lst_FT_sci_excl,0)),ISNUMBER(MATCH(C2316,lst_FT_sci_excl,0))),IF(D2316=E2316,1,0),"")</f>
        <v/>
      </c>
      <c r="L2316">
        <f>IF(OR(G2316=0,K2316=0),1,"")</f>
        <v/>
      </c>
      <c r="M2316">
        <f>IF(L2316=1,COUNTIF($L$2:L2316,1),"")</f>
        <v/>
      </c>
    </row>
    <row r="2317">
      <c r="A2317">
        <f>IF(screen_FT_reviewer_A!$A2317="","",screen_FT_reviewer_A!$A2317)</f>
        <v/>
      </c>
      <c r="B2317">
        <f>IF(OR($A2317="",screen_FT_reviewer_A!$C2317=""),"",screen_FT_reviewer_A!$C2317)</f>
        <v/>
      </c>
      <c r="C2317">
        <f>IF(OR($A2317="",screen_FT_reviewer_B!$C2317=""),"",screen_FT_reviewer_B!$C2317)</f>
        <v/>
      </c>
      <c r="D2317">
        <f>IF(OR($A2317="",screen_FT_reviewer_A!$D2317=""),"",screen_FT_reviewer_A!$D2317)</f>
        <v/>
      </c>
      <c r="E2317">
        <f>IF(OR($A2317="",screen_FT_reviewer_B!$D2317=""),"",screen_FT_reviewer_B!$D2317)</f>
        <v/>
      </c>
      <c r="F2317">
        <f>IF(AND(B2317&lt;&gt;"",C2317&lt;&gt;""),1,"")</f>
        <v/>
      </c>
      <c r="G2317">
        <f>IF(F2317=1,IF(B2317=C2317,1,0),"")</f>
        <v/>
      </c>
      <c r="H2317">
        <f>IF(B2317="","",IFERROR(VLOOKUP(B2317,lst_FT_group_map_table,2,FALSE),"INVALID"))</f>
        <v/>
      </c>
      <c r="I2317">
        <f>IF(C2317="","",IFERROR(VLOOKUP(C2317,lst_FT_group_map_table,2,FALSE),"INVALID"))</f>
        <v/>
      </c>
      <c r="J2317">
        <f>IF(F2317=1,IF(H2317=I2317,1,0),"")</f>
        <v/>
      </c>
      <c r="K2317">
        <f>IF(AND(ISNUMBER(MATCH(B2317,lst_FT_sci_excl,0)),ISNUMBER(MATCH(C2317,lst_FT_sci_excl,0))),IF(D2317=E2317,1,0),"")</f>
        <v/>
      </c>
      <c r="L2317">
        <f>IF(OR(G2317=0,K2317=0),1,"")</f>
        <v/>
      </c>
      <c r="M2317">
        <f>IF(L2317=1,COUNTIF($L$2:L2317,1),"")</f>
        <v/>
      </c>
    </row>
    <row r="2318">
      <c r="A2318">
        <f>IF(screen_FT_reviewer_A!$A2318="","",screen_FT_reviewer_A!$A2318)</f>
        <v/>
      </c>
      <c r="B2318">
        <f>IF(OR($A2318="",screen_FT_reviewer_A!$C2318=""),"",screen_FT_reviewer_A!$C2318)</f>
        <v/>
      </c>
      <c r="C2318">
        <f>IF(OR($A2318="",screen_FT_reviewer_B!$C2318=""),"",screen_FT_reviewer_B!$C2318)</f>
        <v/>
      </c>
      <c r="D2318">
        <f>IF(OR($A2318="",screen_FT_reviewer_A!$D2318=""),"",screen_FT_reviewer_A!$D2318)</f>
        <v/>
      </c>
      <c r="E2318">
        <f>IF(OR($A2318="",screen_FT_reviewer_B!$D2318=""),"",screen_FT_reviewer_B!$D2318)</f>
        <v/>
      </c>
      <c r="F2318">
        <f>IF(AND(B2318&lt;&gt;"",C2318&lt;&gt;""),1,"")</f>
        <v/>
      </c>
      <c r="G2318">
        <f>IF(F2318=1,IF(B2318=C2318,1,0),"")</f>
        <v/>
      </c>
      <c r="H2318">
        <f>IF(B2318="","",IFERROR(VLOOKUP(B2318,lst_FT_group_map_table,2,FALSE),"INVALID"))</f>
        <v/>
      </c>
      <c r="I2318">
        <f>IF(C2318="","",IFERROR(VLOOKUP(C2318,lst_FT_group_map_table,2,FALSE),"INVALID"))</f>
        <v/>
      </c>
      <c r="J2318">
        <f>IF(F2318=1,IF(H2318=I2318,1,0),"")</f>
        <v/>
      </c>
      <c r="K2318">
        <f>IF(AND(ISNUMBER(MATCH(B2318,lst_FT_sci_excl,0)),ISNUMBER(MATCH(C2318,lst_FT_sci_excl,0))),IF(D2318=E2318,1,0),"")</f>
        <v/>
      </c>
      <c r="L2318">
        <f>IF(OR(G2318=0,K2318=0),1,"")</f>
        <v/>
      </c>
      <c r="M2318">
        <f>IF(L2318=1,COUNTIF($L$2:L2318,1),"")</f>
        <v/>
      </c>
    </row>
    <row r="2319">
      <c r="A2319">
        <f>IF(screen_FT_reviewer_A!$A2319="","",screen_FT_reviewer_A!$A2319)</f>
        <v/>
      </c>
      <c r="B2319">
        <f>IF(OR($A2319="",screen_FT_reviewer_A!$C2319=""),"",screen_FT_reviewer_A!$C2319)</f>
        <v/>
      </c>
      <c r="C2319">
        <f>IF(OR($A2319="",screen_FT_reviewer_B!$C2319=""),"",screen_FT_reviewer_B!$C2319)</f>
        <v/>
      </c>
      <c r="D2319">
        <f>IF(OR($A2319="",screen_FT_reviewer_A!$D2319=""),"",screen_FT_reviewer_A!$D2319)</f>
        <v/>
      </c>
      <c r="E2319">
        <f>IF(OR($A2319="",screen_FT_reviewer_B!$D2319=""),"",screen_FT_reviewer_B!$D2319)</f>
        <v/>
      </c>
      <c r="F2319">
        <f>IF(AND(B2319&lt;&gt;"",C2319&lt;&gt;""),1,"")</f>
        <v/>
      </c>
      <c r="G2319">
        <f>IF(F2319=1,IF(B2319=C2319,1,0),"")</f>
        <v/>
      </c>
      <c r="H2319">
        <f>IF(B2319="","",IFERROR(VLOOKUP(B2319,lst_FT_group_map_table,2,FALSE),"INVALID"))</f>
        <v/>
      </c>
      <c r="I2319">
        <f>IF(C2319="","",IFERROR(VLOOKUP(C2319,lst_FT_group_map_table,2,FALSE),"INVALID"))</f>
        <v/>
      </c>
      <c r="J2319">
        <f>IF(F2319=1,IF(H2319=I2319,1,0),"")</f>
        <v/>
      </c>
      <c r="K2319">
        <f>IF(AND(ISNUMBER(MATCH(B2319,lst_FT_sci_excl,0)),ISNUMBER(MATCH(C2319,lst_FT_sci_excl,0))),IF(D2319=E2319,1,0),"")</f>
        <v/>
      </c>
      <c r="L2319">
        <f>IF(OR(G2319=0,K2319=0),1,"")</f>
        <v/>
      </c>
      <c r="M2319">
        <f>IF(L2319=1,COUNTIF($L$2:L2319,1),"")</f>
        <v/>
      </c>
    </row>
    <row r="2320">
      <c r="A2320">
        <f>IF(screen_FT_reviewer_A!$A2320="","",screen_FT_reviewer_A!$A2320)</f>
        <v/>
      </c>
      <c r="B2320">
        <f>IF(OR($A2320="",screen_FT_reviewer_A!$C2320=""),"",screen_FT_reviewer_A!$C2320)</f>
        <v/>
      </c>
      <c r="C2320">
        <f>IF(OR($A2320="",screen_FT_reviewer_B!$C2320=""),"",screen_FT_reviewer_B!$C2320)</f>
        <v/>
      </c>
      <c r="D2320">
        <f>IF(OR($A2320="",screen_FT_reviewer_A!$D2320=""),"",screen_FT_reviewer_A!$D2320)</f>
        <v/>
      </c>
      <c r="E2320">
        <f>IF(OR($A2320="",screen_FT_reviewer_B!$D2320=""),"",screen_FT_reviewer_B!$D2320)</f>
        <v/>
      </c>
      <c r="F2320">
        <f>IF(AND(B2320&lt;&gt;"",C2320&lt;&gt;""),1,"")</f>
        <v/>
      </c>
      <c r="G2320">
        <f>IF(F2320=1,IF(B2320=C2320,1,0),"")</f>
        <v/>
      </c>
      <c r="H2320">
        <f>IF(B2320="","",IFERROR(VLOOKUP(B2320,lst_FT_group_map_table,2,FALSE),"INVALID"))</f>
        <v/>
      </c>
      <c r="I2320">
        <f>IF(C2320="","",IFERROR(VLOOKUP(C2320,lst_FT_group_map_table,2,FALSE),"INVALID"))</f>
        <v/>
      </c>
      <c r="J2320">
        <f>IF(F2320=1,IF(H2320=I2320,1,0),"")</f>
        <v/>
      </c>
      <c r="K2320">
        <f>IF(AND(ISNUMBER(MATCH(B2320,lst_FT_sci_excl,0)),ISNUMBER(MATCH(C2320,lst_FT_sci_excl,0))),IF(D2320=E2320,1,0),"")</f>
        <v/>
      </c>
      <c r="L2320">
        <f>IF(OR(G2320=0,K2320=0),1,"")</f>
        <v/>
      </c>
      <c r="M2320">
        <f>IF(L2320=1,COUNTIF($L$2:L2320,1),"")</f>
        <v/>
      </c>
    </row>
    <row r="2321">
      <c r="A2321">
        <f>IF(screen_FT_reviewer_A!$A2321="","",screen_FT_reviewer_A!$A2321)</f>
        <v/>
      </c>
      <c r="B2321">
        <f>IF(OR($A2321="",screen_FT_reviewer_A!$C2321=""),"",screen_FT_reviewer_A!$C2321)</f>
        <v/>
      </c>
      <c r="C2321">
        <f>IF(OR($A2321="",screen_FT_reviewer_B!$C2321=""),"",screen_FT_reviewer_B!$C2321)</f>
        <v/>
      </c>
      <c r="D2321">
        <f>IF(OR($A2321="",screen_FT_reviewer_A!$D2321=""),"",screen_FT_reviewer_A!$D2321)</f>
        <v/>
      </c>
      <c r="E2321">
        <f>IF(OR($A2321="",screen_FT_reviewer_B!$D2321=""),"",screen_FT_reviewer_B!$D2321)</f>
        <v/>
      </c>
      <c r="F2321">
        <f>IF(AND(B2321&lt;&gt;"",C2321&lt;&gt;""),1,"")</f>
        <v/>
      </c>
      <c r="G2321">
        <f>IF(F2321=1,IF(B2321=C2321,1,0),"")</f>
        <v/>
      </c>
      <c r="H2321">
        <f>IF(B2321="","",IFERROR(VLOOKUP(B2321,lst_FT_group_map_table,2,FALSE),"INVALID"))</f>
        <v/>
      </c>
      <c r="I2321">
        <f>IF(C2321="","",IFERROR(VLOOKUP(C2321,lst_FT_group_map_table,2,FALSE),"INVALID"))</f>
        <v/>
      </c>
      <c r="J2321">
        <f>IF(F2321=1,IF(H2321=I2321,1,0),"")</f>
        <v/>
      </c>
      <c r="K2321">
        <f>IF(AND(ISNUMBER(MATCH(B2321,lst_FT_sci_excl,0)),ISNUMBER(MATCH(C2321,lst_FT_sci_excl,0))),IF(D2321=E2321,1,0),"")</f>
        <v/>
      </c>
      <c r="L2321">
        <f>IF(OR(G2321=0,K2321=0),1,"")</f>
        <v/>
      </c>
      <c r="M2321">
        <f>IF(L2321=1,COUNTIF($L$2:L2321,1),"")</f>
        <v/>
      </c>
    </row>
    <row r="2322">
      <c r="A2322">
        <f>IF(screen_FT_reviewer_A!$A2322="","",screen_FT_reviewer_A!$A2322)</f>
        <v/>
      </c>
      <c r="B2322">
        <f>IF(OR($A2322="",screen_FT_reviewer_A!$C2322=""),"",screen_FT_reviewer_A!$C2322)</f>
        <v/>
      </c>
      <c r="C2322">
        <f>IF(OR($A2322="",screen_FT_reviewer_B!$C2322=""),"",screen_FT_reviewer_B!$C2322)</f>
        <v/>
      </c>
      <c r="D2322">
        <f>IF(OR($A2322="",screen_FT_reviewer_A!$D2322=""),"",screen_FT_reviewer_A!$D2322)</f>
        <v/>
      </c>
      <c r="E2322">
        <f>IF(OR($A2322="",screen_FT_reviewer_B!$D2322=""),"",screen_FT_reviewer_B!$D2322)</f>
        <v/>
      </c>
      <c r="F2322">
        <f>IF(AND(B2322&lt;&gt;"",C2322&lt;&gt;""),1,"")</f>
        <v/>
      </c>
      <c r="G2322">
        <f>IF(F2322=1,IF(B2322=C2322,1,0),"")</f>
        <v/>
      </c>
      <c r="H2322">
        <f>IF(B2322="","",IFERROR(VLOOKUP(B2322,lst_FT_group_map_table,2,FALSE),"INVALID"))</f>
        <v/>
      </c>
      <c r="I2322">
        <f>IF(C2322="","",IFERROR(VLOOKUP(C2322,lst_FT_group_map_table,2,FALSE),"INVALID"))</f>
        <v/>
      </c>
      <c r="J2322">
        <f>IF(F2322=1,IF(H2322=I2322,1,0),"")</f>
        <v/>
      </c>
      <c r="K2322">
        <f>IF(AND(ISNUMBER(MATCH(B2322,lst_FT_sci_excl,0)),ISNUMBER(MATCH(C2322,lst_FT_sci_excl,0))),IF(D2322=E2322,1,0),"")</f>
        <v/>
      </c>
      <c r="L2322">
        <f>IF(OR(G2322=0,K2322=0),1,"")</f>
        <v/>
      </c>
      <c r="M2322">
        <f>IF(L2322=1,COUNTIF($L$2:L2322,1),"")</f>
        <v/>
      </c>
    </row>
    <row r="2323">
      <c r="A2323">
        <f>IF(screen_FT_reviewer_A!$A2323="","",screen_FT_reviewer_A!$A2323)</f>
        <v/>
      </c>
      <c r="B2323">
        <f>IF(OR($A2323="",screen_FT_reviewer_A!$C2323=""),"",screen_FT_reviewer_A!$C2323)</f>
        <v/>
      </c>
      <c r="C2323">
        <f>IF(OR($A2323="",screen_FT_reviewer_B!$C2323=""),"",screen_FT_reviewer_B!$C2323)</f>
        <v/>
      </c>
      <c r="D2323">
        <f>IF(OR($A2323="",screen_FT_reviewer_A!$D2323=""),"",screen_FT_reviewer_A!$D2323)</f>
        <v/>
      </c>
      <c r="E2323">
        <f>IF(OR($A2323="",screen_FT_reviewer_B!$D2323=""),"",screen_FT_reviewer_B!$D2323)</f>
        <v/>
      </c>
      <c r="F2323">
        <f>IF(AND(B2323&lt;&gt;"",C2323&lt;&gt;""),1,"")</f>
        <v/>
      </c>
      <c r="G2323">
        <f>IF(F2323=1,IF(B2323=C2323,1,0),"")</f>
        <v/>
      </c>
      <c r="H2323">
        <f>IF(B2323="","",IFERROR(VLOOKUP(B2323,lst_FT_group_map_table,2,FALSE),"INVALID"))</f>
        <v/>
      </c>
      <c r="I2323">
        <f>IF(C2323="","",IFERROR(VLOOKUP(C2323,lst_FT_group_map_table,2,FALSE),"INVALID"))</f>
        <v/>
      </c>
      <c r="J2323">
        <f>IF(F2323=1,IF(H2323=I2323,1,0),"")</f>
        <v/>
      </c>
      <c r="K2323">
        <f>IF(AND(ISNUMBER(MATCH(B2323,lst_FT_sci_excl,0)),ISNUMBER(MATCH(C2323,lst_FT_sci_excl,0))),IF(D2323=E2323,1,0),"")</f>
        <v/>
      </c>
      <c r="L2323">
        <f>IF(OR(G2323=0,K2323=0),1,"")</f>
        <v/>
      </c>
      <c r="M2323">
        <f>IF(L2323=1,COUNTIF($L$2:L2323,1),"")</f>
        <v/>
      </c>
    </row>
    <row r="2324">
      <c r="A2324">
        <f>IF(screen_FT_reviewer_A!$A2324="","",screen_FT_reviewer_A!$A2324)</f>
        <v/>
      </c>
      <c r="B2324">
        <f>IF(OR($A2324="",screen_FT_reviewer_A!$C2324=""),"",screen_FT_reviewer_A!$C2324)</f>
        <v/>
      </c>
      <c r="C2324">
        <f>IF(OR($A2324="",screen_FT_reviewer_B!$C2324=""),"",screen_FT_reviewer_B!$C2324)</f>
        <v/>
      </c>
      <c r="D2324">
        <f>IF(OR($A2324="",screen_FT_reviewer_A!$D2324=""),"",screen_FT_reviewer_A!$D2324)</f>
        <v/>
      </c>
      <c r="E2324">
        <f>IF(OR($A2324="",screen_FT_reviewer_B!$D2324=""),"",screen_FT_reviewer_B!$D2324)</f>
        <v/>
      </c>
      <c r="F2324">
        <f>IF(AND(B2324&lt;&gt;"",C2324&lt;&gt;""),1,"")</f>
        <v/>
      </c>
      <c r="G2324">
        <f>IF(F2324=1,IF(B2324=C2324,1,0),"")</f>
        <v/>
      </c>
      <c r="H2324">
        <f>IF(B2324="","",IFERROR(VLOOKUP(B2324,lst_FT_group_map_table,2,FALSE),"INVALID"))</f>
        <v/>
      </c>
      <c r="I2324">
        <f>IF(C2324="","",IFERROR(VLOOKUP(C2324,lst_FT_group_map_table,2,FALSE),"INVALID"))</f>
        <v/>
      </c>
      <c r="J2324">
        <f>IF(F2324=1,IF(H2324=I2324,1,0),"")</f>
        <v/>
      </c>
      <c r="K2324">
        <f>IF(AND(ISNUMBER(MATCH(B2324,lst_FT_sci_excl,0)),ISNUMBER(MATCH(C2324,lst_FT_sci_excl,0))),IF(D2324=E2324,1,0),"")</f>
        <v/>
      </c>
      <c r="L2324">
        <f>IF(OR(G2324=0,K2324=0),1,"")</f>
        <v/>
      </c>
      <c r="M2324">
        <f>IF(L2324=1,COUNTIF($L$2:L2324,1),"")</f>
        <v/>
      </c>
    </row>
    <row r="2325">
      <c r="A2325">
        <f>IF(screen_FT_reviewer_A!$A2325="","",screen_FT_reviewer_A!$A2325)</f>
        <v/>
      </c>
      <c r="B2325">
        <f>IF(OR($A2325="",screen_FT_reviewer_A!$C2325=""),"",screen_FT_reviewer_A!$C2325)</f>
        <v/>
      </c>
      <c r="C2325">
        <f>IF(OR($A2325="",screen_FT_reviewer_B!$C2325=""),"",screen_FT_reviewer_B!$C2325)</f>
        <v/>
      </c>
      <c r="D2325">
        <f>IF(OR($A2325="",screen_FT_reviewer_A!$D2325=""),"",screen_FT_reviewer_A!$D2325)</f>
        <v/>
      </c>
      <c r="E2325">
        <f>IF(OR($A2325="",screen_FT_reviewer_B!$D2325=""),"",screen_FT_reviewer_B!$D2325)</f>
        <v/>
      </c>
      <c r="F2325">
        <f>IF(AND(B2325&lt;&gt;"",C2325&lt;&gt;""),1,"")</f>
        <v/>
      </c>
      <c r="G2325">
        <f>IF(F2325=1,IF(B2325=C2325,1,0),"")</f>
        <v/>
      </c>
      <c r="H2325">
        <f>IF(B2325="","",IFERROR(VLOOKUP(B2325,lst_FT_group_map_table,2,FALSE),"INVALID"))</f>
        <v/>
      </c>
      <c r="I2325">
        <f>IF(C2325="","",IFERROR(VLOOKUP(C2325,lst_FT_group_map_table,2,FALSE),"INVALID"))</f>
        <v/>
      </c>
      <c r="J2325">
        <f>IF(F2325=1,IF(H2325=I2325,1,0),"")</f>
        <v/>
      </c>
      <c r="K2325">
        <f>IF(AND(ISNUMBER(MATCH(B2325,lst_FT_sci_excl,0)),ISNUMBER(MATCH(C2325,lst_FT_sci_excl,0))),IF(D2325=E2325,1,0),"")</f>
        <v/>
      </c>
      <c r="L2325">
        <f>IF(OR(G2325=0,K2325=0),1,"")</f>
        <v/>
      </c>
      <c r="M2325">
        <f>IF(L2325=1,COUNTIF($L$2:L2325,1),"")</f>
        <v/>
      </c>
    </row>
    <row r="2326">
      <c r="A2326">
        <f>IF(screen_FT_reviewer_A!$A2326="","",screen_FT_reviewer_A!$A2326)</f>
        <v/>
      </c>
      <c r="B2326">
        <f>IF(OR($A2326="",screen_FT_reviewer_A!$C2326=""),"",screen_FT_reviewer_A!$C2326)</f>
        <v/>
      </c>
      <c r="C2326">
        <f>IF(OR($A2326="",screen_FT_reviewer_B!$C2326=""),"",screen_FT_reviewer_B!$C2326)</f>
        <v/>
      </c>
      <c r="D2326">
        <f>IF(OR($A2326="",screen_FT_reviewer_A!$D2326=""),"",screen_FT_reviewer_A!$D2326)</f>
        <v/>
      </c>
      <c r="E2326">
        <f>IF(OR($A2326="",screen_FT_reviewer_B!$D2326=""),"",screen_FT_reviewer_B!$D2326)</f>
        <v/>
      </c>
      <c r="F2326">
        <f>IF(AND(B2326&lt;&gt;"",C2326&lt;&gt;""),1,"")</f>
        <v/>
      </c>
      <c r="G2326">
        <f>IF(F2326=1,IF(B2326=C2326,1,0),"")</f>
        <v/>
      </c>
      <c r="H2326">
        <f>IF(B2326="","",IFERROR(VLOOKUP(B2326,lst_FT_group_map_table,2,FALSE),"INVALID"))</f>
        <v/>
      </c>
      <c r="I2326">
        <f>IF(C2326="","",IFERROR(VLOOKUP(C2326,lst_FT_group_map_table,2,FALSE),"INVALID"))</f>
        <v/>
      </c>
      <c r="J2326">
        <f>IF(F2326=1,IF(H2326=I2326,1,0),"")</f>
        <v/>
      </c>
      <c r="K2326">
        <f>IF(AND(ISNUMBER(MATCH(B2326,lst_FT_sci_excl,0)),ISNUMBER(MATCH(C2326,lst_FT_sci_excl,0))),IF(D2326=E2326,1,0),"")</f>
        <v/>
      </c>
      <c r="L2326">
        <f>IF(OR(G2326=0,K2326=0),1,"")</f>
        <v/>
      </c>
      <c r="M2326">
        <f>IF(L2326=1,COUNTIF($L$2:L2326,1),"")</f>
        <v/>
      </c>
    </row>
    <row r="2327">
      <c r="A2327">
        <f>IF(screen_FT_reviewer_A!$A2327="","",screen_FT_reviewer_A!$A2327)</f>
        <v/>
      </c>
      <c r="B2327">
        <f>IF(OR($A2327="",screen_FT_reviewer_A!$C2327=""),"",screen_FT_reviewer_A!$C2327)</f>
        <v/>
      </c>
      <c r="C2327">
        <f>IF(OR($A2327="",screen_FT_reviewer_B!$C2327=""),"",screen_FT_reviewer_B!$C2327)</f>
        <v/>
      </c>
      <c r="D2327">
        <f>IF(OR($A2327="",screen_FT_reviewer_A!$D2327=""),"",screen_FT_reviewer_A!$D2327)</f>
        <v/>
      </c>
      <c r="E2327">
        <f>IF(OR($A2327="",screen_FT_reviewer_B!$D2327=""),"",screen_FT_reviewer_B!$D2327)</f>
        <v/>
      </c>
      <c r="F2327">
        <f>IF(AND(B2327&lt;&gt;"",C2327&lt;&gt;""),1,"")</f>
        <v/>
      </c>
      <c r="G2327">
        <f>IF(F2327=1,IF(B2327=C2327,1,0),"")</f>
        <v/>
      </c>
      <c r="H2327">
        <f>IF(B2327="","",IFERROR(VLOOKUP(B2327,lst_FT_group_map_table,2,FALSE),"INVALID"))</f>
        <v/>
      </c>
      <c r="I2327">
        <f>IF(C2327="","",IFERROR(VLOOKUP(C2327,lst_FT_group_map_table,2,FALSE),"INVALID"))</f>
        <v/>
      </c>
      <c r="J2327">
        <f>IF(F2327=1,IF(H2327=I2327,1,0),"")</f>
        <v/>
      </c>
      <c r="K2327">
        <f>IF(AND(ISNUMBER(MATCH(B2327,lst_FT_sci_excl,0)),ISNUMBER(MATCH(C2327,lst_FT_sci_excl,0))),IF(D2327=E2327,1,0),"")</f>
        <v/>
      </c>
      <c r="L2327">
        <f>IF(OR(G2327=0,K2327=0),1,"")</f>
        <v/>
      </c>
      <c r="M2327">
        <f>IF(L2327=1,COUNTIF($L$2:L2327,1),"")</f>
        <v/>
      </c>
    </row>
    <row r="2328">
      <c r="A2328">
        <f>IF(screen_FT_reviewer_A!$A2328="","",screen_FT_reviewer_A!$A2328)</f>
        <v/>
      </c>
      <c r="B2328">
        <f>IF(OR($A2328="",screen_FT_reviewer_A!$C2328=""),"",screen_FT_reviewer_A!$C2328)</f>
        <v/>
      </c>
      <c r="C2328">
        <f>IF(OR($A2328="",screen_FT_reviewer_B!$C2328=""),"",screen_FT_reviewer_B!$C2328)</f>
        <v/>
      </c>
      <c r="D2328">
        <f>IF(OR($A2328="",screen_FT_reviewer_A!$D2328=""),"",screen_FT_reviewer_A!$D2328)</f>
        <v/>
      </c>
      <c r="E2328">
        <f>IF(OR($A2328="",screen_FT_reviewer_B!$D2328=""),"",screen_FT_reviewer_B!$D2328)</f>
        <v/>
      </c>
      <c r="F2328">
        <f>IF(AND(B2328&lt;&gt;"",C2328&lt;&gt;""),1,"")</f>
        <v/>
      </c>
      <c r="G2328">
        <f>IF(F2328=1,IF(B2328=C2328,1,0),"")</f>
        <v/>
      </c>
      <c r="H2328">
        <f>IF(B2328="","",IFERROR(VLOOKUP(B2328,lst_FT_group_map_table,2,FALSE),"INVALID"))</f>
        <v/>
      </c>
      <c r="I2328">
        <f>IF(C2328="","",IFERROR(VLOOKUP(C2328,lst_FT_group_map_table,2,FALSE),"INVALID"))</f>
        <v/>
      </c>
      <c r="J2328">
        <f>IF(F2328=1,IF(H2328=I2328,1,0),"")</f>
        <v/>
      </c>
      <c r="K2328">
        <f>IF(AND(ISNUMBER(MATCH(B2328,lst_FT_sci_excl,0)),ISNUMBER(MATCH(C2328,lst_FT_sci_excl,0))),IF(D2328=E2328,1,0),"")</f>
        <v/>
      </c>
      <c r="L2328">
        <f>IF(OR(G2328=0,K2328=0),1,"")</f>
        <v/>
      </c>
      <c r="M2328">
        <f>IF(L2328=1,COUNTIF($L$2:L2328,1),"")</f>
        <v/>
      </c>
    </row>
    <row r="2329">
      <c r="A2329">
        <f>IF(screen_FT_reviewer_A!$A2329="","",screen_FT_reviewer_A!$A2329)</f>
        <v/>
      </c>
      <c r="B2329">
        <f>IF(OR($A2329="",screen_FT_reviewer_A!$C2329=""),"",screen_FT_reviewer_A!$C2329)</f>
        <v/>
      </c>
      <c r="C2329">
        <f>IF(OR($A2329="",screen_FT_reviewer_B!$C2329=""),"",screen_FT_reviewer_B!$C2329)</f>
        <v/>
      </c>
      <c r="D2329">
        <f>IF(OR($A2329="",screen_FT_reviewer_A!$D2329=""),"",screen_FT_reviewer_A!$D2329)</f>
        <v/>
      </c>
      <c r="E2329">
        <f>IF(OR($A2329="",screen_FT_reviewer_B!$D2329=""),"",screen_FT_reviewer_B!$D2329)</f>
        <v/>
      </c>
      <c r="F2329">
        <f>IF(AND(B2329&lt;&gt;"",C2329&lt;&gt;""),1,"")</f>
        <v/>
      </c>
      <c r="G2329">
        <f>IF(F2329=1,IF(B2329=C2329,1,0),"")</f>
        <v/>
      </c>
      <c r="H2329">
        <f>IF(B2329="","",IFERROR(VLOOKUP(B2329,lst_FT_group_map_table,2,FALSE),"INVALID"))</f>
        <v/>
      </c>
      <c r="I2329">
        <f>IF(C2329="","",IFERROR(VLOOKUP(C2329,lst_FT_group_map_table,2,FALSE),"INVALID"))</f>
        <v/>
      </c>
      <c r="J2329">
        <f>IF(F2329=1,IF(H2329=I2329,1,0),"")</f>
        <v/>
      </c>
      <c r="K2329">
        <f>IF(AND(ISNUMBER(MATCH(B2329,lst_FT_sci_excl,0)),ISNUMBER(MATCH(C2329,lst_FT_sci_excl,0))),IF(D2329=E2329,1,0),"")</f>
        <v/>
      </c>
      <c r="L2329">
        <f>IF(OR(G2329=0,K2329=0),1,"")</f>
        <v/>
      </c>
      <c r="M2329">
        <f>IF(L2329=1,COUNTIF($L$2:L2329,1),"")</f>
        <v/>
      </c>
    </row>
    <row r="2330">
      <c r="A2330">
        <f>IF(screen_FT_reviewer_A!$A2330="","",screen_FT_reviewer_A!$A2330)</f>
        <v/>
      </c>
      <c r="B2330">
        <f>IF(OR($A2330="",screen_FT_reviewer_A!$C2330=""),"",screen_FT_reviewer_A!$C2330)</f>
        <v/>
      </c>
      <c r="C2330">
        <f>IF(OR($A2330="",screen_FT_reviewer_B!$C2330=""),"",screen_FT_reviewer_B!$C2330)</f>
        <v/>
      </c>
      <c r="D2330">
        <f>IF(OR($A2330="",screen_FT_reviewer_A!$D2330=""),"",screen_FT_reviewer_A!$D2330)</f>
        <v/>
      </c>
      <c r="E2330">
        <f>IF(OR($A2330="",screen_FT_reviewer_B!$D2330=""),"",screen_FT_reviewer_B!$D2330)</f>
        <v/>
      </c>
      <c r="F2330">
        <f>IF(AND(B2330&lt;&gt;"",C2330&lt;&gt;""),1,"")</f>
        <v/>
      </c>
      <c r="G2330">
        <f>IF(F2330=1,IF(B2330=C2330,1,0),"")</f>
        <v/>
      </c>
      <c r="H2330">
        <f>IF(B2330="","",IFERROR(VLOOKUP(B2330,lst_FT_group_map_table,2,FALSE),"INVALID"))</f>
        <v/>
      </c>
      <c r="I2330">
        <f>IF(C2330="","",IFERROR(VLOOKUP(C2330,lst_FT_group_map_table,2,FALSE),"INVALID"))</f>
        <v/>
      </c>
      <c r="J2330">
        <f>IF(F2330=1,IF(H2330=I2330,1,0),"")</f>
        <v/>
      </c>
      <c r="K2330">
        <f>IF(AND(ISNUMBER(MATCH(B2330,lst_FT_sci_excl,0)),ISNUMBER(MATCH(C2330,lst_FT_sci_excl,0))),IF(D2330=E2330,1,0),"")</f>
        <v/>
      </c>
      <c r="L2330">
        <f>IF(OR(G2330=0,K2330=0),1,"")</f>
        <v/>
      </c>
      <c r="M2330">
        <f>IF(L2330=1,COUNTIF($L$2:L2330,1),"")</f>
        <v/>
      </c>
    </row>
    <row r="2331">
      <c r="A2331">
        <f>IF(screen_FT_reviewer_A!$A2331="","",screen_FT_reviewer_A!$A2331)</f>
        <v/>
      </c>
      <c r="B2331">
        <f>IF(OR($A2331="",screen_FT_reviewer_A!$C2331=""),"",screen_FT_reviewer_A!$C2331)</f>
        <v/>
      </c>
      <c r="C2331">
        <f>IF(OR($A2331="",screen_FT_reviewer_B!$C2331=""),"",screen_FT_reviewer_B!$C2331)</f>
        <v/>
      </c>
      <c r="D2331">
        <f>IF(OR($A2331="",screen_FT_reviewer_A!$D2331=""),"",screen_FT_reviewer_A!$D2331)</f>
        <v/>
      </c>
      <c r="E2331">
        <f>IF(OR($A2331="",screen_FT_reviewer_B!$D2331=""),"",screen_FT_reviewer_B!$D2331)</f>
        <v/>
      </c>
      <c r="F2331">
        <f>IF(AND(B2331&lt;&gt;"",C2331&lt;&gt;""),1,"")</f>
        <v/>
      </c>
      <c r="G2331">
        <f>IF(F2331=1,IF(B2331=C2331,1,0),"")</f>
        <v/>
      </c>
      <c r="H2331">
        <f>IF(B2331="","",IFERROR(VLOOKUP(B2331,lst_FT_group_map_table,2,FALSE),"INVALID"))</f>
        <v/>
      </c>
      <c r="I2331">
        <f>IF(C2331="","",IFERROR(VLOOKUP(C2331,lst_FT_group_map_table,2,FALSE),"INVALID"))</f>
        <v/>
      </c>
      <c r="J2331">
        <f>IF(F2331=1,IF(H2331=I2331,1,0),"")</f>
        <v/>
      </c>
      <c r="K2331">
        <f>IF(AND(ISNUMBER(MATCH(B2331,lst_FT_sci_excl,0)),ISNUMBER(MATCH(C2331,lst_FT_sci_excl,0))),IF(D2331=E2331,1,0),"")</f>
        <v/>
      </c>
      <c r="L2331">
        <f>IF(OR(G2331=0,K2331=0),1,"")</f>
        <v/>
      </c>
      <c r="M2331">
        <f>IF(L2331=1,COUNTIF($L$2:L2331,1),"")</f>
        <v/>
      </c>
    </row>
    <row r="2332">
      <c r="A2332">
        <f>IF(screen_FT_reviewer_A!$A2332="","",screen_FT_reviewer_A!$A2332)</f>
        <v/>
      </c>
      <c r="B2332">
        <f>IF(OR($A2332="",screen_FT_reviewer_A!$C2332=""),"",screen_FT_reviewer_A!$C2332)</f>
        <v/>
      </c>
      <c r="C2332">
        <f>IF(OR($A2332="",screen_FT_reviewer_B!$C2332=""),"",screen_FT_reviewer_B!$C2332)</f>
        <v/>
      </c>
      <c r="D2332">
        <f>IF(OR($A2332="",screen_FT_reviewer_A!$D2332=""),"",screen_FT_reviewer_A!$D2332)</f>
        <v/>
      </c>
      <c r="E2332">
        <f>IF(OR($A2332="",screen_FT_reviewer_B!$D2332=""),"",screen_FT_reviewer_B!$D2332)</f>
        <v/>
      </c>
      <c r="F2332">
        <f>IF(AND(B2332&lt;&gt;"",C2332&lt;&gt;""),1,"")</f>
        <v/>
      </c>
      <c r="G2332">
        <f>IF(F2332=1,IF(B2332=C2332,1,0),"")</f>
        <v/>
      </c>
      <c r="H2332">
        <f>IF(B2332="","",IFERROR(VLOOKUP(B2332,lst_FT_group_map_table,2,FALSE),"INVALID"))</f>
        <v/>
      </c>
      <c r="I2332">
        <f>IF(C2332="","",IFERROR(VLOOKUP(C2332,lst_FT_group_map_table,2,FALSE),"INVALID"))</f>
        <v/>
      </c>
      <c r="J2332">
        <f>IF(F2332=1,IF(H2332=I2332,1,0),"")</f>
        <v/>
      </c>
      <c r="K2332">
        <f>IF(AND(ISNUMBER(MATCH(B2332,lst_FT_sci_excl,0)),ISNUMBER(MATCH(C2332,lst_FT_sci_excl,0))),IF(D2332=E2332,1,0),"")</f>
        <v/>
      </c>
      <c r="L2332">
        <f>IF(OR(G2332=0,K2332=0),1,"")</f>
        <v/>
      </c>
      <c r="M2332">
        <f>IF(L2332=1,COUNTIF($L$2:L2332,1),"")</f>
        <v/>
      </c>
    </row>
    <row r="2333">
      <c r="A2333">
        <f>IF(screen_FT_reviewer_A!$A2333="","",screen_FT_reviewer_A!$A2333)</f>
        <v/>
      </c>
      <c r="B2333">
        <f>IF(OR($A2333="",screen_FT_reviewer_A!$C2333=""),"",screen_FT_reviewer_A!$C2333)</f>
        <v/>
      </c>
      <c r="C2333">
        <f>IF(OR($A2333="",screen_FT_reviewer_B!$C2333=""),"",screen_FT_reviewer_B!$C2333)</f>
        <v/>
      </c>
      <c r="D2333">
        <f>IF(OR($A2333="",screen_FT_reviewer_A!$D2333=""),"",screen_FT_reviewer_A!$D2333)</f>
        <v/>
      </c>
      <c r="E2333">
        <f>IF(OR($A2333="",screen_FT_reviewer_B!$D2333=""),"",screen_FT_reviewer_B!$D2333)</f>
        <v/>
      </c>
      <c r="F2333">
        <f>IF(AND(B2333&lt;&gt;"",C2333&lt;&gt;""),1,"")</f>
        <v/>
      </c>
      <c r="G2333">
        <f>IF(F2333=1,IF(B2333=C2333,1,0),"")</f>
        <v/>
      </c>
      <c r="H2333">
        <f>IF(B2333="","",IFERROR(VLOOKUP(B2333,lst_FT_group_map_table,2,FALSE),"INVALID"))</f>
        <v/>
      </c>
      <c r="I2333">
        <f>IF(C2333="","",IFERROR(VLOOKUP(C2333,lst_FT_group_map_table,2,FALSE),"INVALID"))</f>
        <v/>
      </c>
      <c r="J2333">
        <f>IF(F2333=1,IF(H2333=I2333,1,0),"")</f>
        <v/>
      </c>
      <c r="K2333">
        <f>IF(AND(ISNUMBER(MATCH(B2333,lst_FT_sci_excl,0)),ISNUMBER(MATCH(C2333,lst_FT_sci_excl,0))),IF(D2333=E2333,1,0),"")</f>
        <v/>
      </c>
      <c r="L2333">
        <f>IF(OR(G2333=0,K2333=0),1,"")</f>
        <v/>
      </c>
      <c r="M2333">
        <f>IF(L2333=1,COUNTIF($L$2:L2333,1),"")</f>
        <v/>
      </c>
    </row>
    <row r="2334">
      <c r="A2334">
        <f>IF(screen_FT_reviewer_A!$A2334="","",screen_FT_reviewer_A!$A2334)</f>
        <v/>
      </c>
      <c r="B2334">
        <f>IF(OR($A2334="",screen_FT_reviewer_A!$C2334=""),"",screen_FT_reviewer_A!$C2334)</f>
        <v/>
      </c>
      <c r="C2334">
        <f>IF(OR($A2334="",screen_FT_reviewer_B!$C2334=""),"",screen_FT_reviewer_B!$C2334)</f>
        <v/>
      </c>
      <c r="D2334">
        <f>IF(OR($A2334="",screen_FT_reviewer_A!$D2334=""),"",screen_FT_reviewer_A!$D2334)</f>
        <v/>
      </c>
      <c r="E2334">
        <f>IF(OR($A2334="",screen_FT_reviewer_B!$D2334=""),"",screen_FT_reviewer_B!$D2334)</f>
        <v/>
      </c>
      <c r="F2334">
        <f>IF(AND(B2334&lt;&gt;"",C2334&lt;&gt;""),1,"")</f>
        <v/>
      </c>
      <c r="G2334">
        <f>IF(F2334=1,IF(B2334=C2334,1,0),"")</f>
        <v/>
      </c>
      <c r="H2334">
        <f>IF(B2334="","",IFERROR(VLOOKUP(B2334,lst_FT_group_map_table,2,FALSE),"INVALID"))</f>
        <v/>
      </c>
      <c r="I2334">
        <f>IF(C2334="","",IFERROR(VLOOKUP(C2334,lst_FT_group_map_table,2,FALSE),"INVALID"))</f>
        <v/>
      </c>
      <c r="J2334">
        <f>IF(F2334=1,IF(H2334=I2334,1,0),"")</f>
        <v/>
      </c>
      <c r="K2334">
        <f>IF(AND(ISNUMBER(MATCH(B2334,lst_FT_sci_excl,0)),ISNUMBER(MATCH(C2334,lst_FT_sci_excl,0))),IF(D2334=E2334,1,0),"")</f>
        <v/>
      </c>
      <c r="L2334">
        <f>IF(OR(G2334=0,K2334=0),1,"")</f>
        <v/>
      </c>
      <c r="M2334">
        <f>IF(L2334=1,COUNTIF($L$2:L2334,1),"")</f>
        <v/>
      </c>
    </row>
    <row r="2335">
      <c r="A2335">
        <f>IF(screen_FT_reviewer_A!$A2335="","",screen_FT_reviewer_A!$A2335)</f>
        <v/>
      </c>
      <c r="B2335">
        <f>IF(OR($A2335="",screen_FT_reviewer_A!$C2335=""),"",screen_FT_reviewer_A!$C2335)</f>
        <v/>
      </c>
      <c r="C2335">
        <f>IF(OR($A2335="",screen_FT_reviewer_B!$C2335=""),"",screen_FT_reviewer_B!$C2335)</f>
        <v/>
      </c>
      <c r="D2335">
        <f>IF(OR($A2335="",screen_FT_reviewer_A!$D2335=""),"",screen_FT_reviewer_A!$D2335)</f>
        <v/>
      </c>
      <c r="E2335">
        <f>IF(OR($A2335="",screen_FT_reviewer_B!$D2335=""),"",screen_FT_reviewer_B!$D2335)</f>
        <v/>
      </c>
      <c r="F2335">
        <f>IF(AND(B2335&lt;&gt;"",C2335&lt;&gt;""),1,"")</f>
        <v/>
      </c>
      <c r="G2335">
        <f>IF(F2335=1,IF(B2335=C2335,1,0),"")</f>
        <v/>
      </c>
      <c r="H2335">
        <f>IF(B2335="","",IFERROR(VLOOKUP(B2335,lst_FT_group_map_table,2,FALSE),"INVALID"))</f>
        <v/>
      </c>
      <c r="I2335">
        <f>IF(C2335="","",IFERROR(VLOOKUP(C2335,lst_FT_group_map_table,2,FALSE),"INVALID"))</f>
        <v/>
      </c>
      <c r="J2335">
        <f>IF(F2335=1,IF(H2335=I2335,1,0),"")</f>
        <v/>
      </c>
      <c r="K2335">
        <f>IF(AND(ISNUMBER(MATCH(B2335,lst_FT_sci_excl,0)),ISNUMBER(MATCH(C2335,lst_FT_sci_excl,0))),IF(D2335=E2335,1,0),"")</f>
        <v/>
      </c>
      <c r="L2335">
        <f>IF(OR(G2335=0,K2335=0),1,"")</f>
        <v/>
      </c>
      <c r="M2335">
        <f>IF(L2335=1,COUNTIF($L$2:L2335,1),"")</f>
        <v/>
      </c>
    </row>
    <row r="2336">
      <c r="A2336">
        <f>IF(screen_FT_reviewer_A!$A2336="","",screen_FT_reviewer_A!$A2336)</f>
        <v/>
      </c>
      <c r="B2336">
        <f>IF(OR($A2336="",screen_FT_reviewer_A!$C2336=""),"",screen_FT_reviewer_A!$C2336)</f>
        <v/>
      </c>
      <c r="C2336">
        <f>IF(OR($A2336="",screen_FT_reviewer_B!$C2336=""),"",screen_FT_reviewer_B!$C2336)</f>
        <v/>
      </c>
      <c r="D2336">
        <f>IF(OR($A2336="",screen_FT_reviewer_A!$D2336=""),"",screen_FT_reviewer_A!$D2336)</f>
        <v/>
      </c>
      <c r="E2336">
        <f>IF(OR($A2336="",screen_FT_reviewer_B!$D2336=""),"",screen_FT_reviewer_B!$D2336)</f>
        <v/>
      </c>
      <c r="F2336">
        <f>IF(AND(B2336&lt;&gt;"",C2336&lt;&gt;""),1,"")</f>
        <v/>
      </c>
      <c r="G2336">
        <f>IF(F2336=1,IF(B2336=C2336,1,0),"")</f>
        <v/>
      </c>
      <c r="H2336">
        <f>IF(B2336="","",IFERROR(VLOOKUP(B2336,lst_FT_group_map_table,2,FALSE),"INVALID"))</f>
        <v/>
      </c>
      <c r="I2336">
        <f>IF(C2336="","",IFERROR(VLOOKUP(C2336,lst_FT_group_map_table,2,FALSE),"INVALID"))</f>
        <v/>
      </c>
      <c r="J2336">
        <f>IF(F2336=1,IF(H2336=I2336,1,0),"")</f>
        <v/>
      </c>
      <c r="K2336">
        <f>IF(AND(ISNUMBER(MATCH(B2336,lst_FT_sci_excl,0)),ISNUMBER(MATCH(C2336,lst_FT_sci_excl,0))),IF(D2336=E2336,1,0),"")</f>
        <v/>
      </c>
      <c r="L2336">
        <f>IF(OR(G2336=0,K2336=0),1,"")</f>
        <v/>
      </c>
      <c r="M2336">
        <f>IF(L2336=1,COUNTIF($L$2:L2336,1),"")</f>
        <v/>
      </c>
    </row>
    <row r="2337">
      <c r="A2337">
        <f>IF(screen_FT_reviewer_A!$A2337="","",screen_FT_reviewer_A!$A2337)</f>
        <v/>
      </c>
      <c r="B2337">
        <f>IF(OR($A2337="",screen_FT_reviewer_A!$C2337=""),"",screen_FT_reviewer_A!$C2337)</f>
        <v/>
      </c>
      <c r="C2337">
        <f>IF(OR($A2337="",screen_FT_reviewer_B!$C2337=""),"",screen_FT_reviewer_B!$C2337)</f>
        <v/>
      </c>
      <c r="D2337">
        <f>IF(OR($A2337="",screen_FT_reviewer_A!$D2337=""),"",screen_FT_reviewer_A!$D2337)</f>
        <v/>
      </c>
      <c r="E2337">
        <f>IF(OR($A2337="",screen_FT_reviewer_B!$D2337=""),"",screen_FT_reviewer_B!$D2337)</f>
        <v/>
      </c>
      <c r="F2337">
        <f>IF(AND(B2337&lt;&gt;"",C2337&lt;&gt;""),1,"")</f>
        <v/>
      </c>
      <c r="G2337">
        <f>IF(F2337=1,IF(B2337=C2337,1,0),"")</f>
        <v/>
      </c>
      <c r="H2337">
        <f>IF(B2337="","",IFERROR(VLOOKUP(B2337,lst_FT_group_map_table,2,FALSE),"INVALID"))</f>
        <v/>
      </c>
      <c r="I2337">
        <f>IF(C2337="","",IFERROR(VLOOKUP(C2337,lst_FT_group_map_table,2,FALSE),"INVALID"))</f>
        <v/>
      </c>
      <c r="J2337">
        <f>IF(F2337=1,IF(H2337=I2337,1,0),"")</f>
        <v/>
      </c>
      <c r="K2337">
        <f>IF(AND(ISNUMBER(MATCH(B2337,lst_FT_sci_excl,0)),ISNUMBER(MATCH(C2337,lst_FT_sci_excl,0))),IF(D2337=E2337,1,0),"")</f>
        <v/>
      </c>
      <c r="L2337">
        <f>IF(OR(G2337=0,K2337=0),1,"")</f>
        <v/>
      </c>
      <c r="M2337">
        <f>IF(L2337=1,COUNTIF($L$2:L2337,1),"")</f>
        <v/>
      </c>
    </row>
    <row r="2338">
      <c r="A2338">
        <f>IF(screen_FT_reviewer_A!$A2338="","",screen_FT_reviewer_A!$A2338)</f>
        <v/>
      </c>
      <c r="B2338">
        <f>IF(OR($A2338="",screen_FT_reviewer_A!$C2338=""),"",screen_FT_reviewer_A!$C2338)</f>
        <v/>
      </c>
      <c r="C2338">
        <f>IF(OR($A2338="",screen_FT_reviewer_B!$C2338=""),"",screen_FT_reviewer_B!$C2338)</f>
        <v/>
      </c>
      <c r="D2338">
        <f>IF(OR($A2338="",screen_FT_reviewer_A!$D2338=""),"",screen_FT_reviewer_A!$D2338)</f>
        <v/>
      </c>
      <c r="E2338">
        <f>IF(OR($A2338="",screen_FT_reviewer_B!$D2338=""),"",screen_FT_reviewer_B!$D2338)</f>
        <v/>
      </c>
      <c r="F2338">
        <f>IF(AND(B2338&lt;&gt;"",C2338&lt;&gt;""),1,"")</f>
        <v/>
      </c>
      <c r="G2338">
        <f>IF(F2338=1,IF(B2338=C2338,1,0),"")</f>
        <v/>
      </c>
      <c r="H2338">
        <f>IF(B2338="","",IFERROR(VLOOKUP(B2338,lst_FT_group_map_table,2,FALSE),"INVALID"))</f>
        <v/>
      </c>
      <c r="I2338">
        <f>IF(C2338="","",IFERROR(VLOOKUP(C2338,lst_FT_group_map_table,2,FALSE),"INVALID"))</f>
        <v/>
      </c>
      <c r="J2338">
        <f>IF(F2338=1,IF(H2338=I2338,1,0),"")</f>
        <v/>
      </c>
      <c r="K2338">
        <f>IF(AND(ISNUMBER(MATCH(B2338,lst_FT_sci_excl,0)),ISNUMBER(MATCH(C2338,lst_FT_sci_excl,0))),IF(D2338=E2338,1,0),"")</f>
        <v/>
      </c>
      <c r="L2338">
        <f>IF(OR(G2338=0,K2338=0),1,"")</f>
        <v/>
      </c>
      <c r="M2338">
        <f>IF(L2338=1,COUNTIF($L$2:L2338,1),"")</f>
        <v/>
      </c>
    </row>
    <row r="2339">
      <c r="A2339">
        <f>IF(screen_FT_reviewer_A!$A2339="","",screen_FT_reviewer_A!$A2339)</f>
        <v/>
      </c>
      <c r="B2339">
        <f>IF(OR($A2339="",screen_FT_reviewer_A!$C2339=""),"",screen_FT_reviewer_A!$C2339)</f>
        <v/>
      </c>
      <c r="C2339">
        <f>IF(OR($A2339="",screen_FT_reviewer_B!$C2339=""),"",screen_FT_reviewer_B!$C2339)</f>
        <v/>
      </c>
      <c r="D2339">
        <f>IF(OR($A2339="",screen_FT_reviewer_A!$D2339=""),"",screen_FT_reviewer_A!$D2339)</f>
        <v/>
      </c>
      <c r="E2339">
        <f>IF(OR($A2339="",screen_FT_reviewer_B!$D2339=""),"",screen_FT_reviewer_B!$D2339)</f>
        <v/>
      </c>
      <c r="F2339">
        <f>IF(AND(B2339&lt;&gt;"",C2339&lt;&gt;""),1,"")</f>
        <v/>
      </c>
      <c r="G2339">
        <f>IF(F2339=1,IF(B2339=C2339,1,0),"")</f>
        <v/>
      </c>
      <c r="H2339">
        <f>IF(B2339="","",IFERROR(VLOOKUP(B2339,lst_FT_group_map_table,2,FALSE),"INVALID"))</f>
        <v/>
      </c>
      <c r="I2339">
        <f>IF(C2339="","",IFERROR(VLOOKUP(C2339,lst_FT_group_map_table,2,FALSE),"INVALID"))</f>
        <v/>
      </c>
      <c r="J2339">
        <f>IF(F2339=1,IF(H2339=I2339,1,0),"")</f>
        <v/>
      </c>
      <c r="K2339">
        <f>IF(AND(ISNUMBER(MATCH(B2339,lst_FT_sci_excl,0)),ISNUMBER(MATCH(C2339,lst_FT_sci_excl,0))),IF(D2339=E2339,1,0),"")</f>
        <v/>
      </c>
      <c r="L2339">
        <f>IF(OR(G2339=0,K2339=0),1,"")</f>
        <v/>
      </c>
      <c r="M2339">
        <f>IF(L2339=1,COUNTIF($L$2:L2339,1),"")</f>
        <v/>
      </c>
    </row>
    <row r="2340">
      <c r="A2340">
        <f>IF(screen_FT_reviewer_A!$A2340="","",screen_FT_reviewer_A!$A2340)</f>
        <v/>
      </c>
      <c r="B2340">
        <f>IF(OR($A2340="",screen_FT_reviewer_A!$C2340=""),"",screen_FT_reviewer_A!$C2340)</f>
        <v/>
      </c>
      <c r="C2340">
        <f>IF(OR($A2340="",screen_FT_reviewer_B!$C2340=""),"",screen_FT_reviewer_B!$C2340)</f>
        <v/>
      </c>
      <c r="D2340">
        <f>IF(OR($A2340="",screen_FT_reviewer_A!$D2340=""),"",screen_FT_reviewer_A!$D2340)</f>
        <v/>
      </c>
      <c r="E2340">
        <f>IF(OR($A2340="",screen_FT_reviewer_B!$D2340=""),"",screen_FT_reviewer_B!$D2340)</f>
        <v/>
      </c>
      <c r="F2340">
        <f>IF(AND(B2340&lt;&gt;"",C2340&lt;&gt;""),1,"")</f>
        <v/>
      </c>
      <c r="G2340">
        <f>IF(F2340=1,IF(B2340=C2340,1,0),"")</f>
        <v/>
      </c>
      <c r="H2340">
        <f>IF(B2340="","",IFERROR(VLOOKUP(B2340,lst_FT_group_map_table,2,FALSE),"INVALID"))</f>
        <v/>
      </c>
      <c r="I2340">
        <f>IF(C2340="","",IFERROR(VLOOKUP(C2340,lst_FT_group_map_table,2,FALSE),"INVALID"))</f>
        <v/>
      </c>
      <c r="J2340">
        <f>IF(F2340=1,IF(H2340=I2340,1,0),"")</f>
        <v/>
      </c>
      <c r="K2340">
        <f>IF(AND(ISNUMBER(MATCH(B2340,lst_FT_sci_excl,0)),ISNUMBER(MATCH(C2340,lst_FT_sci_excl,0))),IF(D2340=E2340,1,0),"")</f>
        <v/>
      </c>
      <c r="L2340">
        <f>IF(OR(G2340=0,K2340=0),1,"")</f>
        <v/>
      </c>
      <c r="M2340">
        <f>IF(L2340=1,COUNTIF($L$2:L2340,1),"")</f>
        <v/>
      </c>
    </row>
    <row r="2341">
      <c r="A2341">
        <f>IF(screen_FT_reviewer_A!$A2341="","",screen_FT_reviewer_A!$A2341)</f>
        <v/>
      </c>
      <c r="B2341">
        <f>IF(OR($A2341="",screen_FT_reviewer_A!$C2341=""),"",screen_FT_reviewer_A!$C2341)</f>
        <v/>
      </c>
      <c r="C2341">
        <f>IF(OR($A2341="",screen_FT_reviewer_B!$C2341=""),"",screen_FT_reviewer_B!$C2341)</f>
        <v/>
      </c>
      <c r="D2341">
        <f>IF(OR($A2341="",screen_FT_reviewer_A!$D2341=""),"",screen_FT_reviewer_A!$D2341)</f>
        <v/>
      </c>
      <c r="E2341">
        <f>IF(OR($A2341="",screen_FT_reviewer_B!$D2341=""),"",screen_FT_reviewer_B!$D2341)</f>
        <v/>
      </c>
      <c r="F2341">
        <f>IF(AND(B2341&lt;&gt;"",C2341&lt;&gt;""),1,"")</f>
        <v/>
      </c>
      <c r="G2341">
        <f>IF(F2341=1,IF(B2341=C2341,1,0),"")</f>
        <v/>
      </c>
      <c r="H2341">
        <f>IF(B2341="","",IFERROR(VLOOKUP(B2341,lst_FT_group_map_table,2,FALSE),"INVALID"))</f>
        <v/>
      </c>
      <c r="I2341">
        <f>IF(C2341="","",IFERROR(VLOOKUP(C2341,lst_FT_group_map_table,2,FALSE),"INVALID"))</f>
        <v/>
      </c>
      <c r="J2341">
        <f>IF(F2341=1,IF(H2341=I2341,1,0),"")</f>
        <v/>
      </c>
      <c r="K2341">
        <f>IF(AND(ISNUMBER(MATCH(B2341,lst_FT_sci_excl,0)),ISNUMBER(MATCH(C2341,lst_FT_sci_excl,0))),IF(D2341=E2341,1,0),"")</f>
        <v/>
      </c>
      <c r="L2341">
        <f>IF(OR(G2341=0,K2341=0),1,"")</f>
        <v/>
      </c>
      <c r="M2341">
        <f>IF(L2341=1,COUNTIF($L$2:L2341,1),"")</f>
        <v/>
      </c>
    </row>
    <row r="2342">
      <c r="A2342">
        <f>IF(screen_FT_reviewer_A!$A2342="","",screen_FT_reviewer_A!$A2342)</f>
        <v/>
      </c>
      <c r="B2342">
        <f>IF(OR($A2342="",screen_FT_reviewer_A!$C2342=""),"",screen_FT_reviewer_A!$C2342)</f>
        <v/>
      </c>
      <c r="C2342">
        <f>IF(OR($A2342="",screen_FT_reviewer_B!$C2342=""),"",screen_FT_reviewer_B!$C2342)</f>
        <v/>
      </c>
      <c r="D2342">
        <f>IF(OR($A2342="",screen_FT_reviewer_A!$D2342=""),"",screen_FT_reviewer_A!$D2342)</f>
        <v/>
      </c>
      <c r="E2342">
        <f>IF(OR($A2342="",screen_FT_reviewer_B!$D2342=""),"",screen_FT_reviewer_B!$D2342)</f>
        <v/>
      </c>
      <c r="F2342">
        <f>IF(AND(B2342&lt;&gt;"",C2342&lt;&gt;""),1,"")</f>
        <v/>
      </c>
      <c r="G2342">
        <f>IF(F2342=1,IF(B2342=C2342,1,0),"")</f>
        <v/>
      </c>
      <c r="H2342">
        <f>IF(B2342="","",IFERROR(VLOOKUP(B2342,lst_FT_group_map_table,2,FALSE),"INVALID"))</f>
        <v/>
      </c>
      <c r="I2342">
        <f>IF(C2342="","",IFERROR(VLOOKUP(C2342,lst_FT_group_map_table,2,FALSE),"INVALID"))</f>
        <v/>
      </c>
      <c r="J2342">
        <f>IF(F2342=1,IF(H2342=I2342,1,0),"")</f>
        <v/>
      </c>
      <c r="K2342">
        <f>IF(AND(ISNUMBER(MATCH(B2342,lst_FT_sci_excl,0)),ISNUMBER(MATCH(C2342,lst_FT_sci_excl,0))),IF(D2342=E2342,1,0),"")</f>
        <v/>
      </c>
      <c r="L2342">
        <f>IF(OR(G2342=0,K2342=0),1,"")</f>
        <v/>
      </c>
      <c r="M2342">
        <f>IF(L2342=1,COUNTIF($L$2:L2342,1),"")</f>
        <v/>
      </c>
    </row>
    <row r="2343">
      <c r="A2343">
        <f>IF(screen_FT_reviewer_A!$A2343="","",screen_FT_reviewer_A!$A2343)</f>
        <v/>
      </c>
      <c r="B2343">
        <f>IF(OR($A2343="",screen_FT_reviewer_A!$C2343=""),"",screen_FT_reviewer_A!$C2343)</f>
        <v/>
      </c>
      <c r="C2343">
        <f>IF(OR($A2343="",screen_FT_reviewer_B!$C2343=""),"",screen_FT_reviewer_B!$C2343)</f>
        <v/>
      </c>
      <c r="D2343">
        <f>IF(OR($A2343="",screen_FT_reviewer_A!$D2343=""),"",screen_FT_reviewer_A!$D2343)</f>
        <v/>
      </c>
      <c r="E2343">
        <f>IF(OR($A2343="",screen_FT_reviewer_B!$D2343=""),"",screen_FT_reviewer_B!$D2343)</f>
        <v/>
      </c>
      <c r="F2343">
        <f>IF(AND(B2343&lt;&gt;"",C2343&lt;&gt;""),1,"")</f>
        <v/>
      </c>
      <c r="G2343">
        <f>IF(F2343=1,IF(B2343=C2343,1,0),"")</f>
        <v/>
      </c>
      <c r="H2343">
        <f>IF(B2343="","",IFERROR(VLOOKUP(B2343,lst_FT_group_map_table,2,FALSE),"INVALID"))</f>
        <v/>
      </c>
      <c r="I2343">
        <f>IF(C2343="","",IFERROR(VLOOKUP(C2343,lst_FT_group_map_table,2,FALSE),"INVALID"))</f>
        <v/>
      </c>
      <c r="J2343">
        <f>IF(F2343=1,IF(H2343=I2343,1,0),"")</f>
        <v/>
      </c>
      <c r="K2343">
        <f>IF(AND(ISNUMBER(MATCH(B2343,lst_FT_sci_excl,0)),ISNUMBER(MATCH(C2343,lst_FT_sci_excl,0))),IF(D2343=E2343,1,0),"")</f>
        <v/>
      </c>
      <c r="L2343">
        <f>IF(OR(G2343=0,K2343=0),1,"")</f>
        <v/>
      </c>
      <c r="M2343">
        <f>IF(L2343=1,COUNTIF($L$2:L2343,1),"")</f>
        <v/>
      </c>
    </row>
    <row r="2344">
      <c r="A2344">
        <f>IF(screen_FT_reviewer_A!$A2344="","",screen_FT_reviewer_A!$A2344)</f>
        <v/>
      </c>
      <c r="B2344">
        <f>IF(OR($A2344="",screen_FT_reviewer_A!$C2344=""),"",screen_FT_reviewer_A!$C2344)</f>
        <v/>
      </c>
      <c r="C2344">
        <f>IF(OR($A2344="",screen_FT_reviewer_B!$C2344=""),"",screen_FT_reviewer_B!$C2344)</f>
        <v/>
      </c>
      <c r="D2344">
        <f>IF(OR($A2344="",screen_FT_reviewer_A!$D2344=""),"",screen_FT_reviewer_A!$D2344)</f>
        <v/>
      </c>
      <c r="E2344">
        <f>IF(OR($A2344="",screen_FT_reviewer_B!$D2344=""),"",screen_FT_reviewer_B!$D2344)</f>
        <v/>
      </c>
      <c r="F2344">
        <f>IF(AND(B2344&lt;&gt;"",C2344&lt;&gt;""),1,"")</f>
        <v/>
      </c>
      <c r="G2344">
        <f>IF(F2344=1,IF(B2344=C2344,1,0),"")</f>
        <v/>
      </c>
      <c r="H2344">
        <f>IF(B2344="","",IFERROR(VLOOKUP(B2344,lst_FT_group_map_table,2,FALSE),"INVALID"))</f>
        <v/>
      </c>
      <c r="I2344">
        <f>IF(C2344="","",IFERROR(VLOOKUP(C2344,lst_FT_group_map_table,2,FALSE),"INVALID"))</f>
        <v/>
      </c>
      <c r="J2344">
        <f>IF(F2344=1,IF(H2344=I2344,1,0),"")</f>
        <v/>
      </c>
      <c r="K2344">
        <f>IF(AND(ISNUMBER(MATCH(B2344,lst_FT_sci_excl,0)),ISNUMBER(MATCH(C2344,lst_FT_sci_excl,0))),IF(D2344=E2344,1,0),"")</f>
        <v/>
      </c>
      <c r="L2344">
        <f>IF(OR(G2344=0,K2344=0),1,"")</f>
        <v/>
      </c>
      <c r="M2344">
        <f>IF(L2344=1,COUNTIF($L$2:L2344,1),"")</f>
        <v/>
      </c>
    </row>
    <row r="2345">
      <c r="A2345">
        <f>IF(screen_FT_reviewer_A!$A2345="","",screen_FT_reviewer_A!$A2345)</f>
        <v/>
      </c>
      <c r="B2345">
        <f>IF(OR($A2345="",screen_FT_reviewer_A!$C2345=""),"",screen_FT_reviewer_A!$C2345)</f>
        <v/>
      </c>
      <c r="C2345">
        <f>IF(OR($A2345="",screen_FT_reviewer_B!$C2345=""),"",screen_FT_reviewer_B!$C2345)</f>
        <v/>
      </c>
      <c r="D2345">
        <f>IF(OR($A2345="",screen_FT_reviewer_A!$D2345=""),"",screen_FT_reviewer_A!$D2345)</f>
        <v/>
      </c>
      <c r="E2345">
        <f>IF(OR($A2345="",screen_FT_reviewer_B!$D2345=""),"",screen_FT_reviewer_B!$D2345)</f>
        <v/>
      </c>
      <c r="F2345">
        <f>IF(AND(B2345&lt;&gt;"",C2345&lt;&gt;""),1,"")</f>
        <v/>
      </c>
      <c r="G2345">
        <f>IF(F2345=1,IF(B2345=C2345,1,0),"")</f>
        <v/>
      </c>
      <c r="H2345">
        <f>IF(B2345="","",IFERROR(VLOOKUP(B2345,lst_FT_group_map_table,2,FALSE),"INVALID"))</f>
        <v/>
      </c>
      <c r="I2345">
        <f>IF(C2345="","",IFERROR(VLOOKUP(C2345,lst_FT_group_map_table,2,FALSE),"INVALID"))</f>
        <v/>
      </c>
      <c r="J2345">
        <f>IF(F2345=1,IF(H2345=I2345,1,0),"")</f>
        <v/>
      </c>
      <c r="K2345">
        <f>IF(AND(ISNUMBER(MATCH(B2345,lst_FT_sci_excl,0)),ISNUMBER(MATCH(C2345,lst_FT_sci_excl,0))),IF(D2345=E2345,1,0),"")</f>
        <v/>
      </c>
      <c r="L2345">
        <f>IF(OR(G2345=0,K2345=0),1,"")</f>
        <v/>
      </c>
      <c r="M2345">
        <f>IF(L2345=1,COUNTIF($L$2:L2345,1),"")</f>
        <v/>
      </c>
    </row>
    <row r="2346">
      <c r="A2346">
        <f>IF(screen_FT_reviewer_A!$A2346="","",screen_FT_reviewer_A!$A2346)</f>
        <v/>
      </c>
      <c r="B2346">
        <f>IF(OR($A2346="",screen_FT_reviewer_A!$C2346=""),"",screen_FT_reviewer_A!$C2346)</f>
        <v/>
      </c>
      <c r="C2346">
        <f>IF(OR($A2346="",screen_FT_reviewer_B!$C2346=""),"",screen_FT_reviewer_B!$C2346)</f>
        <v/>
      </c>
      <c r="D2346">
        <f>IF(OR($A2346="",screen_FT_reviewer_A!$D2346=""),"",screen_FT_reviewer_A!$D2346)</f>
        <v/>
      </c>
      <c r="E2346">
        <f>IF(OR($A2346="",screen_FT_reviewer_B!$D2346=""),"",screen_FT_reviewer_B!$D2346)</f>
        <v/>
      </c>
      <c r="F2346">
        <f>IF(AND(B2346&lt;&gt;"",C2346&lt;&gt;""),1,"")</f>
        <v/>
      </c>
      <c r="G2346">
        <f>IF(F2346=1,IF(B2346=C2346,1,0),"")</f>
        <v/>
      </c>
      <c r="H2346">
        <f>IF(B2346="","",IFERROR(VLOOKUP(B2346,lst_FT_group_map_table,2,FALSE),"INVALID"))</f>
        <v/>
      </c>
      <c r="I2346">
        <f>IF(C2346="","",IFERROR(VLOOKUP(C2346,lst_FT_group_map_table,2,FALSE),"INVALID"))</f>
        <v/>
      </c>
      <c r="J2346">
        <f>IF(F2346=1,IF(H2346=I2346,1,0),"")</f>
        <v/>
      </c>
      <c r="K2346">
        <f>IF(AND(ISNUMBER(MATCH(B2346,lst_FT_sci_excl,0)),ISNUMBER(MATCH(C2346,lst_FT_sci_excl,0))),IF(D2346=E2346,1,0),"")</f>
        <v/>
      </c>
      <c r="L2346">
        <f>IF(OR(G2346=0,K2346=0),1,"")</f>
        <v/>
      </c>
      <c r="M2346">
        <f>IF(L2346=1,COUNTIF($L$2:L2346,1),"")</f>
        <v/>
      </c>
    </row>
    <row r="2347">
      <c r="A2347">
        <f>IF(screen_FT_reviewer_A!$A2347="","",screen_FT_reviewer_A!$A2347)</f>
        <v/>
      </c>
      <c r="B2347">
        <f>IF(OR($A2347="",screen_FT_reviewer_A!$C2347=""),"",screen_FT_reviewer_A!$C2347)</f>
        <v/>
      </c>
      <c r="C2347">
        <f>IF(OR($A2347="",screen_FT_reviewer_B!$C2347=""),"",screen_FT_reviewer_B!$C2347)</f>
        <v/>
      </c>
      <c r="D2347">
        <f>IF(OR($A2347="",screen_FT_reviewer_A!$D2347=""),"",screen_FT_reviewer_A!$D2347)</f>
        <v/>
      </c>
      <c r="E2347">
        <f>IF(OR($A2347="",screen_FT_reviewer_B!$D2347=""),"",screen_FT_reviewer_B!$D2347)</f>
        <v/>
      </c>
      <c r="F2347">
        <f>IF(AND(B2347&lt;&gt;"",C2347&lt;&gt;""),1,"")</f>
        <v/>
      </c>
      <c r="G2347">
        <f>IF(F2347=1,IF(B2347=C2347,1,0),"")</f>
        <v/>
      </c>
      <c r="H2347">
        <f>IF(B2347="","",IFERROR(VLOOKUP(B2347,lst_FT_group_map_table,2,FALSE),"INVALID"))</f>
        <v/>
      </c>
      <c r="I2347">
        <f>IF(C2347="","",IFERROR(VLOOKUP(C2347,lst_FT_group_map_table,2,FALSE),"INVALID"))</f>
        <v/>
      </c>
      <c r="J2347">
        <f>IF(F2347=1,IF(H2347=I2347,1,0),"")</f>
        <v/>
      </c>
      <c r="K2347">
        <f>IF(AND(ISNUMBER(MATCH(B2347,lst_FT_sci_excl,0)),ISNUMBER(MATCH(C2347,lst_FT_sci_excl,0))),IF(D2347=E2347,1,0),"")</f>
        <v/>
      </c>
      <c r="L2347">
        <f>IF(OR(G2347=0,K2347=0),1,"")</f>
        <v/>
      </c>
      <c r="M2347">
        <f>IF(L2347=1,COUNTIF($L$2:L2347,1),"")</f>
        <v/>
      </c>
    </row>
    <row r="2348">
      <c r="A2348">
        <f>IF(screen_FT_reviewer_A!$A2348="","",screen_FT_reviewer_A!$A2348)</f>
        <v/>
      </c>
      <c r="B2348">
        <f>IF(OR($A2348="",screen_FT_reviewer_A!$C2348=""),"",screen_FT_reviewer_A!$C2348)</f>
        <v/>
      </c>
      <c r="C2348">
        <f>IF(OR($A2348="",screen_FT_reviewer_B!$C2348=""),"",screen_FT_reviewer_B!$C2348)</f>
        <v/>
      </c>
      <c r="D2348">
        <f>IF(OR($A2348="",screen_FT_reviewer_A!$D2348=""),"",screen_FT_reviewer_A!$D2348)</f>
        <v/>
      </c>
      <c r="E2348">
        <f>IF(OR($A2348="",screen_FT_reviewer_B!$D2348=""),"",screen_FT_reviewer_B!$D2348)</f>
        <v/>
      </c>
      <c r="F2348">
        <f>IF(AND(B2348&lt;&gt;"",C2348&lt;&gt;""),1,"")</f>
        <v/>
      </c>
      <c r="G2348">
        <f>IF(F2348=1,IF(B2348=C2348,1,0),"")</f>
        <v/>
      </c>
      <c r="H2348">
        <f>IF(B2348="","",IFERROR(VLOOKUP(B2348,lst_FT_group_map_table,2,FALSE),"INVALID"))</f>
        <v/>
      </c>
      <c r="I2348">
        <f>IF(C2348="","",IFERROR(VLOOKUP(C2348,lst_FT_group_map_table,2,FALSE),"INVALID"))</f>
        <v/>
      </c>
      <c r="J2348">
        <f>IF(F2348=1,IF(H2348=I2348,1,0),"")</f>
        <v/>
      </c>
      <c r="K2348">
        <f>IF(AND(ISNUMBER(MATCH(B2348,lst_FT_sci_excl,0)),ISNUMBER(MATCH(C2348,lst_FT_sci_excl,0))),IF(D2348=E2348,1,0),"")</f>
        <v/>
      </c>
      <c r="L2348">
        <f>IF(OR(G2348=0,K2348=0),1,"")</f>
        <v/>
      </c>
      <c r="M2348">
        <f>IF(L2348=1,COUNTIF($L$2:L2348,1),"")</f>
        <v/>
      </c>
    </row>
    <row r="2349">
      <c r="A2349">
        <f>IF(screen_FT_reviewer_A!$A2349="","",screen_FT_reviewer_A!$A2349)</f>
        <v/>
      </c>
      <c r="B2349">
        <f>IF(OR($A2349="",screen_FT_reviewer_A!$C2349=""),"",screen_FT_reviewer_A!$C2349)</f>
        <v/>
      </c>
      <c r="C2349">
        <f>IF(OR($A2349="",screen_FT_reviewer_B!$C2349=""),"",screen_FT_reviewer_B!$C2349)</f>
        <v/>
      </c>
      <c r="D2349">
        <f>IF(OR($A2349="",screen_FT_reviewer_A!$D2349=""),"",screen_FT_reviewer_A!$D2349)</f>
        <v/>
      </c>
      <c r="E2349">
        <f>IF(OR($A2349="",screen_FT_reviewer_B!$D2349=""),"",screen_FT_reviewer_B!$D2349)</f>
        <v/>
      </c>
      <c r="F2349">
        <f>IF(AND(B2349&lt;&gt;"",C2349&lt;&gt;""),1,"")</f>
        <v/>
      </c>
      <c r="G2349">
        <f>IF(F2349=1,IF(B2349=C2349,1,0),"")</f>
        <v/>
      </c>
      <c r="H2349">
        <f>IF(B2349="","",IFERROR(VLOOKUP(B2349,lst_FT_group_map_table,2,FALSE),"INVALID"))</f>
        <v/>
      </c>
      <c r="I2349">
        <f>IF(C2349="","",IFERROR(VLOOKUP(C2349,lst_FT_group_map_table,2,FALSE),"INVALID"))</f>
        <v/>
      </c>
      <c r="J2349">
        <f>IF(F2349=1,IF(H2349=I2349,1,0),"")</f>
        <v/>
      </c>
      <c r="K2349">
        <f>IF(AND(ISNUMBER(MATCH(B2349,lst_FT_sci_excl,0)),ISNUMBER(MATCH(C2349,lst_FT_sci_excl,0))),IF(D2349=E2349,1,0),"")</f>
        <v/>
      </c>
      <c r="L2349">
        <f>IF(OR(G2349=0,K2349=0),1,"")</f>
        <v/>
      </c>
      <c r="M2349">
        <f>IF(L2349=1,COUNTIF($L$2:L2349,1),"")</f>
        <v/>
      </c>
    </row>
    <row r="2350">
      <c r="A2350">
        <f>IF(screen_FT_reviewer_A!$A2350="","",screen_FT_reviewer_A!$A2350)</f>
        <v/>
      </c>
      <c r="B2350">
        <f>IF(OR($A2350="",screen_FT_reviewer_A!$C2350=""),"",screen_FT_reviewer_A!$C2350)</f>
        <v/>
      </c>
      <c r="C2350">
        <f>IF(OR($A2350="",screen_FT_reviewer_B!$C2350=""),"",screen_FT_reviewer_B!$C2350)</f>
        <v/>
      </c>
      <c r="D2350">
        <f>IF(OR($A2350="",screen_FT_reviewer_A!$D2350=""),"",screen_FT_reviewer_A!$D2350)</f>
        <v/>
      </c>
      <c r="E2350">
        <f>IF(OR($A2350="",screen_FT_reviewer_B!$D2350=""),"",screen_FT_reviewer_B!$D2350)</f>
        <v/>
      </c>
      <c r="F2350">
        <f>IF(AND(B2350&lt;&gt;"",C2350&lt;&gt;""),1,"")</f>
        <v/>
      </c>
      <c r="G2350">
        <f>IF(F2350=1,IF(B2350=C2350,1,0),"")</f>
        <v/>
      </c>
      <c r="H2350">
        <f>IF(B2350="","",IFERROR(VLOOKUP(B2350,lst_FT_group_map_table,2,FALSE),"INVALID"))</f>
        <v/>
      </c>
      <c r="I2350">
        <f>IF(C2350="","",IFERROR(VLOOKUP(C2350,lst_FT_group_map_table,2,FALSE),"INVALID"))</f>
        <v/>
      </c>
      <c r="J2350">
        <f>IF(F2350=1,IF(H2350=I2350,1,0),"")</f>
        <v/>
      </c>
      <c r="K2350">
        <f>IF(AND(ISNUMBER(MATCH(B2350,lst_FT_sci_excl,0)),ISNUMBER(MATCH(C2350,lst_FT_sci_excl,0))),IF(D2350=E2350,1,0),"")</f>
        <v/>
      </c>
      <c r="L2350">
        <f>IF(OR(G2350=0,K2350=0),1,"")</f>
        <v/>
      </c>
      <c r="M2350">
        <f>IF(L2350=1,COUNTIF($L$2:L2350,1),"")</f>
        <v/>
      </c>
    </row>
    <row r="2351">
      <c r="A2351">
        <f>IF(screen_FT_reviewer_A!$A2351="","",screen_FT_reviewer_A!$A2351)</f>
        <v/>
      </c>
      <c r="B2351">
        <f>IF(OR($A2351="",screen_FT_reviewer_A!$C2351=""),"",screen_FT_reviewer_A!$C2351)</f>
        <v/>
      </c>
      <c r="C2351">
        <f>IF(OR($A2351="",screen_FT_reviewer_B!$C2351=""),"",screen_FT_reviewer_B!$C2351)</f>
        <v/>
      </c>
      <c r="D2351">
        <f>IF(OR($A2351="",screen_FT_reviewer_A!$D2351=""),"",screen_FT_reviewer_A!$D2351)</f>
        <v/>
      </c>
      <c r="E2351">
        <f>IF(OR($A2351="",screen_FT_reviewer_B!$D2351=""),"",screen_FT_reviewer_B!$D2351)</f>
        <v/>
      </c>
      <c r="F2351">
        <f>IF(AND(B2351&lt;&gt;"",C2351&lt;&gt;""),1,"")</f>
        <v/>
      </c>
      <c r="G2351">
        <f>IF(F2351=1,IF(B2351=C2351,1,0),"")</f>
        <v/>
      </c>
      <c r="H2351">
        <f>IF(B2351="","",IFERROR(VLOOKUP(B2351,lst_FT_group_map_table,2,FALSE),"INVALID"))</f>
        <v/>
      </c>
      <c r="I2351">
        <f>IF(C2351="","",IFERROR(VLOOKUP(C2351,lst_FT_group_map_table,2,FALSE),"INVALID"))</f>
        <v/>
      </c>
      <c r="J2351">
        <f>IF(F2351=1,IF(H2351=I2351,1,0),"")</f>
        <v/>
      </c>
      <c r="K2351">
        <f>IF(AND(ISNUMBER(MATCH(B2351,lst_FT_sci_excl,0)),ISNUMBER(MATCH(C2351,lst_FT_sci_excl,0))),IF(D2351=E2351,1,0),"")</f>
        <v/>
      </c>
      <c r="L2351">
        <f>IF(OR(G2351=0,K2351=0),1,"")</f>
        <v/>
      </c>
      <c r="M2351">
        <f>IF(L2351=1,COUNTIF($L$2:L2351,1),"")</f>
        <v/>
      </c>
    </row>
    <row r="2352">
      <c r="A2352">
        <f>IF(screen_FT_reviewer_A!$A2352="","",screen_FT_reviewer_A!$A2352)</f>
        <v/>
      </c>
      <c r="B2352">
        <f>IF(OR($A2352="",screen_FT_reviewer_A!$C2352=""),"",screen_FT_reviewer_A!$C2352)</f>
        <v/>
      </c>
      <c r="C2352">
        <f>IF(OR($A2352="",screen_FT_reviewer_B!$C2352=""),"",screen_FT_reviewer_B!$C2352)</f>
        <v/>
      </c>
      <c r="D2352">
        <f>IF(OR($A2352="",screen_FT_reviewer_A!$D2352=""),"",screen_FT_reviewer_A!$D2352)</f>
        <v/>
      </c>
      <c r="E2352">
        <f>IF(OR($A2352="",screen_FT_reviewer_B!$D2352=""),"",screen_FT_reviewer_B!$D2352)</f>
        <v/>
      </c>
      <c r="F2352">
        <f>IF(AND(B2352&lt;&gt;"",C2352&lt;&gt;""),1,"")</f>
        <v/>
      </c>
      <c r="G2352">
        <f>IF(F2352=1,IF(B2352=C2352,1,0),"")</f>
        <v/>
      </c>
      <c r="H2352">
        <f>IF(B2352="","",IFERROR(VLOOKUP(B2352,lst_FT_group_map_table,2,FALSE),"INVALID"))</f>
        <v/>
      </c>
      <c r="I2352">
        <f>IF(C2352="","",IFERROR(VLOOKUP(C2352,lst_FT_group_map_table,2,FALSE),"INVALID"))</f>
        <v/>
      </c>
      <c r="J2352">
        <f>IF(F2352=1,IF(H2352=I2352,1,0),"")</f>
        <v/>
      </c>
      <c r="K2352">
        <f>IF(AND(ISNUMBER(MATCH(B2352,lst_FT_sci_excl,0)),ISNUMBER(MATCH(C2352,lst_FT_sci_excl,0))),IF(D2352=E2352,1,0),"")</f>
        <v/>
      </c>
      <c r="L2352">
        <f>IF(OR(G2352=0,K2352=0),1,"")</f>
        <v/>
      </c>
      <c r="M2352">
        <f>IF(L2352=1,COUNTIF($L$2:L2352,1),"")</f>
        <v/>
      </c>
    </row>
    <row r="2353">
      <c r="A2353">
        <f>IF(screen_FT_reviewer_A!$A2353="","",screen_FT_reviewer_A!$A2353)</f>
        <v/>
      </c>
      <c r="B2353">
        <f>IF(OR($A2353="",screen_FT_reviewer_A!$C2353=""),"",screen_FT_reviewer_A!$C2353)</f>
        <v/>
      </c>
      <c r="C2353">
        <f>IF(OR($A2353="",screen_FT_reviewer_B!$C2353=""),"",screen_FT_reviewer_B!$C2353)</f>
        <v/>
      </c>
      <c r="D2353">
        <f>IF(OR($A2353="",screen_FT_reviewer_A!$D2353=""),"",screen_FT_reviewer_A!$D2353)</f>
        <v/>
      </c>
      <c r="E2353">
        <f>IF(OR($A2353="",screen_FT_reviewer_B!$D2353=""),"",screen_FT_reviewer_B!$D2353)</f>
        <v/>
      </c>
      <c r="F2353">
        <f>IF(AND(B2353&lt;&gt;"",C2353&lt;&gt;""),1,"")</f>
        <v/>
      </c>
      <c r="G2353">
        <f>IF(F2353=1,IF(B2353=C2353,1,0),"")</f>
        <v/>
      </c>
      <c r="H2353">
        <f>IF(B2353="","",IFERROR(VLOOKUP(B2353,lst_FT_group_map_table,2,FALSE),"INVALID"))</f>
        <v/>
      </c>
      <c r="I2353">
        <f>IF(C2353="","",IFERROR(VLOOKUP(C2353,lst_FT_group_map_table,2,FALSE),"INVALID"))</f>
        <v/>
      </c>
      <c r="J2353">
        <f>IF(F2353=1,IF(H2353=I2353,1,0),"")</f>
        <v/>
      </c>
      <c r="K2353">
        <f>IF(AND(ISNUMBER(MATCH(B2353,lst_FT_sci_excl,0)),ISNUMBER(MATCH(C2353,lst_FT_sci_excl,0))),IF(D2353=E2353,1,0),"")</f>
        <v/>
      </c>
      <c r="L2353">
        <f>IF(OR(G2353=0,K2353=0),1,"")</f>
        <v/>
      </c>
      <c r="M2353">
        <f>IF(L2353=1,COUNTIF($L$2:L2353,1),"")</f>
        <v/>
      </c>
    </row>
    <row r="2354">
      <c r="A2354">
        <f>IF(screen_FT_reviewer_A!$A2354="","",screen_FT_reviewer_A!$A2354)</f>
        <v/>
      </c>
      <c r="B2354">
        <f>IF(OR($A2354="",screen_FT_reviewer_A!$C2354=""),"",screen_FT_reviewer_A!$C2354)</f>
        <v/>
      </c>
      <c r="C2354">
        <f>IF(OR($A2354="",screen_FT_reviewer_B!$C2354=""),"",screen_FT_reviewer_B!$C2354)</f>
        <v/>
      </c>
      <c r="D2354">
        <f>IF(OR($A2354="",screen_FT_reviewer_A!$D2354=""),"",screen_FT_reviewer_A!$D2354)</f>
        <v/>
      </c>
      <c r="E2354">
        <f>IF(OR($A2354="",screen_FT_reviewer_B!$D2354=""),"",screen_FT_reviewer_B!$D2354)</f>
        <v/>
      </c>
      <c r="F2354">
        <f>IF(AND(B2354&lt;&gt;"",C2354&lt;&gt;""),1,"")</f>
        <v/>
      </c>
      <c r="G2354">
        <f>IF(F2354=1,IF(B2354=C2354,1,0),"")</f>
        <v/>
      </c>
      <c r="H2354">
        <f>IF(B2354="","",IFERROR(VLOOKUP(B2354,lst_FT_group_map_table,2,FALSE),"INVALID"))</f>
        <v/>
      </c>
      <c r="I2354">
        <f>IF(C2354="","",IFERROR(VLOOKUP(C2354,lst_FT_group_map_table,2,FALSE),"INVALID"))</f>
        <v/>
      </c>
      <c r="J2354">
        <f>IF(F2354=1,IF(H2354=I2354,1,0),"")</f>
        <v/>
      </c>
      <c r="K2354">
        <f>IF(AND(ISNUMBER(MATCH(B2354,lst_FT_sci_excl,0)),ISNUMBER(MATCH(C2354,lst_FT_sci_excl,0))),IF(D2354=E2354,1,0),"")</f>
        <v/>
      </c>
      <c r="L2354">
        <f>IF(OR(G2354=0,K2354=0),1,"")</f>
        <v/>
      </c>
      <c r="M2354">
        <f>IF(L2354=1,COUNTIF($L$2:L2354,1),"")</f>
        <v/>
      </c>
    </row>
    <row r="2355">
      <c r="A2355">
        <f>IF(screen_FT_reviewer_A!$A2355="","",screen_FT_reviewer_A!$A2355)</f>
        <v/>
      </c>
      <c r="B2355">
        <f>IF(OR($A2355="",screen_FT_reviewer_A!$C2355=""),"",screen_FT_reviewer_A!$C2355)</f>
        <v/>
      </c>
      <c r="C2355">
        <f>IF(OR($A2355="",screen_FT_reviewer_B!$C2355=""),"",screen_FT_reviewer_B!$C2355)</f>
        <v/>
      </c>
      <c r="D2355">
        <f>IF(OR($A2355="",screen_FT_reviewer_A!$D2355=""),"",screen_FT_reviewer_A!$D2355)</f>
        <v/>
      </c>
      <c r="E2355">
        <f>IF(OR($A2355="",screen_FT_reviewer_B!$D2355=""),"",screen_FT_reviewer_B!$D2355)</f>
        <v/>
      </c>
      <c r="F2355">
        <f>IF(AND(B2355&lt;&gt;"",C2355&lt;&gt;""),1,"")</f>
        <v/>
      </c>
      <c r="G2355">
        <f>IF(F2355=1,IF(B2355=C2355,1,0),"")</f>
        <v/>
      </c>
      <c r="H2355">
        <f>IF(B2355="","",IFERROR(VLOOKUP(B2355,lst_FT_group_map_table,2,FALSE),"INVALID"))</f>
        <v/>
      </c>
      <c r="I2355">
        <f>IF(C2355="","",IFERROR(VLOOKUP(C2355,lst_FT_group_map_table,2,FALSE),"INVALID"))</f>
        <v/>
      </c>
      <c r="J2355">
        <f>IF(F2355=1,IF(H2355=I2355,1,0),"")</f>
        <v/>
      </c>
      <c r="K2355">
        <f>IF(AND(ISNUMBER(MATCH(B2355,lst_FT_sci_excl,0)),ISNUMBER(MATCH(C2355,lst_FT_sci_excl,0))),IF(D2355=E2355,1,0),"")</f>
        <v/>
      </c>
      <c r="L2355">
        <f>IF(OR(G2355=0,K2355=0),1,"")</f>
        <v/>
      </c>
      <c r="M2355">
        <f>IF(L2355=1,COUNTIF($L$2:L2355,1),"")</f>
        <v/>
      </c>
    </row>
    <row r="2356">
      <c r="A2356">
        <f>IF(screen_FT_reviewer_A!$A2356="","",screen_FT_reviewer_A!$A2356)</f>
        <v/>
      </c>
      <c r="B2356">
        <f>IF(OR($A2356="",screen_FT_reviewer_A!$C2356=""),"",screen_FT_reviewer_A!$C2356)</f>
        <v/>
      </c>
      <c r="C2356">
        <f>IF(OR($A2356="",screen_FT_reviewer_B!$C2356=""),"",screen_FT_reviewer_B!$C2356)</f>
        <v/>
      </c>
      <c r="D2356">
        <f>IF(OR($A2356="",screen_FT_reviewer_A!$D2356=""),"",screen_FT_reviewer_A!$D2356)</f>
        <v/>
      </c>
      <c r="E2356">
        <f>IF(OR($A2356="",screen_FT_reviewer_B!$D2356=""),"",screen_FT_reviewer_B!$D2356)</f>
        <v/>
      </c>
      <c r="F2356">
        <f>IF(AND(B2356&lt;&gt;"",C2356&lt;&gt;""),1,"")</f>
        <v/>
      </c>
      <c r="G2356">
        <f>IF(F2356=1,IF(B2356=C2356,1,0),"")</f>
        <v/>
      </c>
      <c r="H2356">
        <f>IF(B2356="","",IFERROR(VLOOKUP(B2356,lst_FT_group_map_table,2,FALSE),"INVALID"))</f>
        <v/>
      </c>
      <c r="I2356">
        <f>IF(C2356="","",IFERROR(VLOOKUP(C2356,lst_FT_group_map_table,2,FALSE),"INVALID"))</f>
        <v/>
      </c>
      <c r="J2356">
        <f>IF(F2356=1,IF(H2356=I2356,1,0),"")</f>
        <v/>
      </c>
      <c r="K2356">
        <f>IF(AND(ISNUMBER(MATCH(B2356,lst_FT_sci_excl,0)),ISNUMBER(MATCH(C2356,lst_FT_sci_excl,0))),IF(D2356=E2356,1,0),"")</f>
        <v/>
      </c>
      <c r="L2356">
        <f>IF(OR(G2356=0,K2356=0),1,"")</f>
        <v/>
      </c>
      <c r="M2356">
        <f>IF(L2356=1,COUNTIF($L$2:L2356,1),"")</f>
        <v/>
      </c>
    </row>
    <row r="2357">
      <c r="A2357">
        <f>IF(screen_FT_reviewer_A!$A2357="","",screen_FT_reviewer_A!$A2357)</f>
        <v/>
      </c>
      <c r="B2357">
        <f>IF(OR($A2357="",screen_FT_reviewer_A!$C2357=""),"",screen_FT_reviewer_A!$C2357)</f>
        <v/>
      </c>
      <c r="C2357">
        <f>IF(OR($A2357="",screen_FT_reviewer_B!$C2357=""),"",screen_FT_reviewer_B!$C2357)</f>
        <v/>
      </c>
      <c r="D2357">
        <f>IF(OR($A2357="",screen_FT_reviewer_A!$D2357=""),"",screen_FT_reviewer_A!$D2357)</f>
        <v/>
      </c>
      <c r="E2357">
        <f>IF(OR($A2357="",screen_FT_reviewer_B!$D2357=""),"",screen_FT_reviewer_B!$D2357)</f>
        <v/>
      </c>
      <c r="F2357">
        <f>IF(AND(B2357&lt;&gt;"",C2357&lt;&gt;""),1,"")</f>
        <v/>
      </c>
      <c r="G2357">
        <f>IF(F2357=1,IF(B2357=C2357,1,0),"")</f>
        <v/>
      </c>
      <c r="H2357">
        <f>IF(B2357="","",IFERROR(VLOOKUP(B2357,lst_FT_group_map_table,2,FALSE),"INVALID"))</f>
        <v/>
      </c>
      <c r="I2357">
        <f>IF(C2357="","",IFERROR(VLOOKUP(C2357,lst_FT_group_map_table,2,FALSE),"INVALID"))</f>
        <v/>
      </c>
      <c r="J2357">
        <f>IF(F2357=1,IF(H2357=I2357,1,0),"")</f>
        <v/>
      </c>
      <c r="K2357">
        <f>IF(AND(ISNUMBER(MATCH(B2357,lst_FT_sci_excl,0)),ISNUMBER(MATCH(C2357,lst_FT_sci_excl,0))),IF(D2357=E2357,1,0),"")</f>
        <v/>
      </c>
      <c r="L2357">
        <f>IF(OR(G2357=0,K2357=0),1,"")</f>
        <v/>
      </c>
      <c r="M2357">
        <f>IF(L2357=1,COUNTIF($L$2:L2357,1),"")</f>
        <v/>
      </c>
    </row>
    <row r="2358">
      <c r="A2358">
        <f>IF(screen_FT_reviewer_A!$A2358="","",screen_FT_reviewer_A!$A2358)</f>
        <v/>
      </c>
      <c r="B2358">
        <f>IF(OR($A2358="",screen_FT_reviewer_A!$C2358=""),"",screen_FT_reviewer_A!$C2358)</f>
        <v/>
      </c>
      <c r="C2358">
        <f>IF(OR($A2358="",screen_FT_reviewer_B!$C2358=""),"",screen_FT_reviewer_B!$C2358)</f>
        <v/>
      </c>
      <c r="D2358">
        <f>IF(OR($A2358="",screen_FT_reviewer_A!$D2358=""),"",screen_FT_reviewer_A!$D2358)</f>
        <v/>
      </c>
      <c r="E2358">
        <f>IF(OR($A2358="",screen_FT_reviewer_B!$D2358=""),"",screen_FT_reviewer_B!$D2358)</f>
        <v/>
      </c>
      <c r="F2358">
        <f>IF(AND(B2358&lt;&gt;"",C2358&lt;&gt;""),1,"")</f>
        <v/>
      </c>
      <c r="G2358">
        <f>IF(F2358=1,IF(B2358=C2358,1,0),"")</f>
        <v/>
      </c>
      <c r="H2358">
        <f>IF(B2358="","",IFERROR(VLOOKUP(B2358,lst_FT_group_map_table,2,FALSE),"INVALID"))</f>
        <v/>
      </c>
      <c r="I2358">
        <f>IF(C2358="","",IFERROR(VLOOKUP(C2358,lst_FT_group_map_table,2,FALSE),"INVALID"))</f>
        <v/>
      </c>
      <c r="J2358">
        <f>IF(F2358=1,IF(H2358=I2358,1,0),"")</f>
        <v/>
      </c>
      <c r="K2358">
        <f>IF(AND(ISNUMBER(MATCH(B2358,lst_FT_sci_excl,0)),ISNUMBER(MATCH(C2358,lst_FT_sci_excl,0))),IF(D2358=E2358,1,0),"")</f>
        <v/>
      </c>
      <c r="L2358">
        <f>IF(OR(G2358=0,K2358=0),1,"")</f>
        <v/>
      </c>
      <c r="M2358">
        <f>IF(L2358=1,COUNTIF($L$2:L2358,1),"")</f>
        <v/>
      </c>
    </row>
    <row r="2359">
      <c r="A2359">
        <f>IF(screen_FT_reviewer_A!$A2359="","",screen_FT_reviewer_A!$A2359)</f>
        <v/>
      </c>
      <c r="B2359">
        <f>IF(OR($A2359="",screen_FT_reviewer_A!$C2359=""),"",screen_FT_reviewer_A!$C2359)</f>
        <v/>
      </c>
      <c r="C2359">
        <f>IF(OR($A2359="",screen_FT_reviewer_B!$C2359=""),"",screen_FT_reviewer_B!$C2359)</f>
        <v/>
      </c>
      <c r="D2359">
        <f>IF(OR($A2359="",screen_FT_reviewer_A!$D2359=""),"",screen_FT_reviewer_A!$D2359)</f>
        <v/>
      </c>
      <c r="E2359">
        <f>IF(OR($A2359="",screen_FT_reviewer_B!$D2359=""),"",screen_FT_reviewer_B!$D2359)</f>
        <v/>
      </c>
      <c r="F2359">
        <f>IF(AND(B2359&lt;&gt;"",C2359&lt;&gt;""),1,"")</f>
        <v/>
      </c>
      <c r="G2359">
        <f>IF(F2359=1,IF(B2359=C2359,1,0),"")</f>
        <v/>
      </c>
      <c r="H2359">
        <f>IF(B2359="","",IFERROR(VLOOKUP(B2359,lst_FT_group_map_table,2,FALSE),"INVALID"))</f>
        <v/>
      </c>
      <c r="I2359">
        <f>IF(C2359="","",IFERROR(VLOOKUP(C2359,lst_FT_group_map_table,2,FALSE),"INVALID"))</f>
        <v/>
      </c>
      <c r="J2359">
        <f>IF(F2359=1,IF(H2359=I2359,1,0),"")</f>
        <v/>
      </c>
      <c r="K2359">
        <f>IF(AND(ISNUMBER(MATCH(B2359,lst_FT_sci_excl,0)),ISNUMBER(MATCH(C2359,lst_FT_sci_excl,0))),IF(D2359=E2359,1,0),"")</f>
        <v/>
      </c>
      <c r="L2359">
        <f>IF(OR(G2359=0,K2359=0),1,"")</f>
        <v/>
      </c>
      <c r="M2359">
        <f>IF(L2359=1,COUNTIF($L$2:L2359,1),"")</f>
        <v/>
      </c>
    </row>
    <row r="2360">
      <c r="A2360">
        <f>IF(screen_FT_reviewer_A!$A2360="","",screen_FT_reviewer_A!$A2360)</f>
        <v/>
      </c>
      <c r="B2360">
        <f>IF(OR($A2360="",screen_FT_reviewer_A!$C2360=""),"",screen_FT_reviewer_A!$C2360)</f>
        <v/>
      </c>
      <c r="C2360">
        <f>IF(OR($A2360="",screen_FT_reviewer_B!$C2360=""),"",screen_FT_reviewer_B!$C2360)</f>
        <v/>
      </c>
      <c r="D2360">
        <f>IF(OR($A2360="",screen_FT_reviewer_A!$D2360=""),"",screen_FT_reviewer_A!$D2360)</f>
        <v/>
      </c>
      <c r="E2360">
        <f>IF(OR($A2360="",screen_FT_reviewer_B!$D2360=""),"",screen_FT_reviewer_B!$D2360)</f>
        <v/>
      </c>
      <c r="F2360">
        <f>IF(AND(B2360&lt;&gt;"",C2360&lt;&gt;""),1,"")</f>
        <v/>
      </c>
      <c r="G2360">
        <f>IF(F2360=1,IF(B2360=C2360,1,0),"")</f>
        <v/>
      </c>
      <c r="H2360">
        <f>IF(B2360="","",IFERROR(VLOOKUP(B2360,lst_FT_group_map_table,2,FALSE),"INVALID"))</f>
        <v/>
      </c>
      <c r="I2360">
        <f>IF(C2360="","",IFERROR(VLOOKUP(C2360,lst_FT_group_map_table,2,FALSE),"INVALID"))</f>
        <v/>
      </c>
      <c r="J2360">
        <f>IF(F2360=1,IF(H2360=I2360,1,0),"")</f>
        <v/>
      </c>
      <c r="K2360">
        <f>IF(AND(ISNUMBER(MATCH(B2360,lst_FT_sci_excl,0)),ISNUMBER(MATCH(C2360,lst_FT_sci_excl,0))),IF(D2360=E2360,1,0),"")</f>
        <v/>
      </c>
      <c r="L2360">
        <f>IF(OR(G2360=0,K2360=0),1,"")</f>
        <v/>
      </c>
      <c r="M2360">
        <f>IF(L2360=1,COUNTIF($L$2:L2360,1),"")</f>
        <v/>
      </c>
    </row>
    <row r="2361">
      <c r="A2361">
        <f>IF(screen_FT_reviewer_A!$A2361="","",screen_FT_reviewer_A!$A2361)</f>
        <v/>
      </c>
      <c r="B2361">
        <f>IF(OR($A2361="",screen_FT_reviewer_A!$C2361=""),"",screen_FT_reviewer_A!$C2361)</f>
        <v/>
      </c>
      <c r="C2361">
        <f>IF(OR($A2361="",screen_FT_reviewer_B!$C2361=""),"",screen_FT_reviewer_B!$C2361)</f>
        <v/>
      </c>
      <c r="D2361">
        <f>IF(OR($A2361="",screen_FT_reviewer_A!$D2361=""),"",screen_FT_reviewer_A!$D2361)</f>
        <v/>
      </c>
      <c r="E2361">
        <f>IF(OR($A2361="",screen_FT_reviewer_B!$D2361=""),"",screen_FT_reviewer_B!$D2361)</f>
        <v/>
      </c>
      <c r="F2361">
        <f>IF(AND(B2361&lt;&gt;"",C2361&lt;&gt;""),1,"")</f>
        <v/>
      </c>
      <c r="G2361">
        <f>IF(F2361=1,IF(B2361=C2361,1,0),"")</f>
        <v/>
      </c>
      <c r="H2361">
        <f>IF(B2361="","",IFERROR(VLOOKUP(B2361,lst_FT_group_map_table,2,FALSE),"INVALID"))</f>
        <v/>
      </c>
      <c r="I2361">
        <f>IF(C2361="","",IFERROR(VLOOKUP(C2361,lst_FT_group_map_table,2,FALSE),"INVALID"))</f>
        <v/>
      </c>
      <c r="J2361">
        <f>IF(F2361=1,IF(H2361=I2361,1,0),"")</f>
        <v/>
      </c>
      <c r="K2361">
        <f>IF(AND(ISNUMBER(MATCH(B2361,lst_FT_sci_excl,0)),ISNUMBER(MATCH(C2361,lst_FT_sci_excl,0))),IF(D2361=E2361,1,0),"")</f>
        <v/>
      </c>
      <c r="L2361">
        <f>IF(OR(G2361=0,K2361=0),1,"")</f>
        <v/>
      </c>
      <c r="M2361">
        <f>IF(L2361=1,COUNTIF($L$2:L2361,1),"")</f>
        <v/>
      </c>
    </row>
    <row r="2362">
      <c r="A2362">
        <f>IF(screen_FT_reviewer_A!$A2362="","",screen_FT_reviewer_A!$A2362)</f>
        <v/>
      </c>
      <c r="B2362">
        <f>IF(OR($A2362="",screen_FT_reviewer_A!$C2362=""),"",screen_FT_reviewer_A!$C2362)</f>
        <v/>
      </c>
      <c r="C2362">
        <f>IF(OR($A2362="",screen_FT_reviewer_B!$C2362=""),"",screen_FT_reviewer_B!$C2362)</f>
        <v/>
      </c>
      <c r="D2362">
        <f>IF(OR($A2362="",screen_FT_reviewer_A!$D2362=""),"",screen_FT_reviewer_A!$D2362)</f>
        <v/>
      </c>
      <c r="E2362">
        <f>IF(OR($A2362="",screen_FT_reviewer_B!$D2362=""),"",screen_FT_reviewer_B!$D2362)</f>
        <v/>
      </c>
      <c r="F2362">
        <f>IF(AND(B2362&lt;&gt;"",C2362&lt;&gt;""),1,"")</f>
        <v/>
      </c>
      <c r="G2362">
        <f>IF(F2362=1,IF(B2362=C2362,1,0),"")</f>
        <v/>
      </c>
      <c r="H2362">
        <f>IF(B2362="","",IFERROR(VLOOKUP(B2362,lst_FT_group_map_table,2,FALSE),"INVALID"))</f>
        <v/>
      </c>
      <c r="I2362">
        <f>IF(C2362="","",IFERROR(VLOOKUP(C2362,lst_FT_group_map_table,2,FALSE),"INVALID"))</f>
        <v/>
      </c>
      <c r="J2362">
        <f>IF(F2362=1,IF(H2362=I2362,1,0),"")</f>
        <v/>
      </c>
      <c r="K2362">
        <f>IF(AND(ISNUMBER(MATCH(B2362,lst_FT_sci_excl,0)),ISNUMBER(MATCH(C2362,lst_FT_sci_excl,0))),IF(D2362=E2362,1,0),"")</f>
        <v/>
      </c>
      <c r="L2362">
        <f>IF(OR(G2362=0,K2362=0),1,"")</f>
        <v/>
      </c>
      <c r="M2362">
        <f>IF(L2362=1,COUNTIF($L$2:L2362,1),"")</f>
        <v/>
      </c>
    </row>
    <row r="2363">
      <c r="A2363">
        <f>IF(screen_FT_reviewer_A!$A2363="","",screen_FT_reviewer_A!$A2363)</f>
        <v/>
      </c>
      <c r="B2363">
        <f>IF(OR($A2363="",screen_FT_reviewer_A!$C2363=""),"",screen_FT_reviewer_A!$C2363)</f>
        <v/>
      </c>
      <c r="C2363">
        <f>IF(OR($A2363="",screen_FT_reviewer_B!$C2363=""),"",screen_FT_reviewer_B!$C2363)</f>
        <v/>
      </c>
      <c r="D2363">
        <f>IF(OR($A2363="",screen_FT_reviewer_A!$D2363=""),"",screen_FT_reviewer_A!$D2363)</f>
        <v/>
      </c>
      <c r="E2363">
        <f>IF(OR($A2363="",screen_FT_reviewer_B!$D2363=""),"",screen_FT_reviewer_B!$D2363)</f>
        <v/>
      </c>
      <c r="F2363">
        <f>IF(AND(B2363&lt;&gt;"",C2363&lt;&gt;""),1,"")</f>
        <v/>
      </c>
      <c r="G2363">
        <f>IF(F2363=1,IF(B2363=C2363,1,0),"")</f>
        <v/>
      </c>
      <c r="H2363">
        <f>IF(B2363="","",IFERROR(VLOOKUP(B2363,lst_FT_group_map_table,2,FALSE),"INVALID"))</f>
        <v/>
      </c>
      <c r="I2363">
        <f>IF(C2363="","",IFERROR(VLOOKUP(C2363,lst_FT_group_map_table,2,FALSE),"INVALID"))</f>
        <v/>
      </c>
      <c r="J2363">
        <f>IF(F2363=1,IF(H2363=I2363,1,0),"")</f>
        <v/>
      </c>
      <c r="K2363">
        <f>IF(AND(ISNUMBER(MATCH(B2363,lst_FT_sci_excl,0)),ISNUMBER(MATCH(C2363,lst_FT_sci_excl,0))),IF(D2363=E2363,1,0),"")</f>
        <v/>
      </c>
      <c r="L2363">
        <f>IF(OR(G2363=0,K2363=0),1,"")</f>
        <v/>
      </c>
      <c r="M2363">
        <f>IF(L2363=1,COUNTIF($L$2:L2363,1),"")</f>
        <v/>
      </c>
    </row>
    <row r="2364">
      <c r="A2364">
        <f>IF(screen_FT_reviewer_A!$A2364="","",screen_FT_reviewer_A!$A2364)</f>
        <v/>
      </c>
      <c r="B2364">
        <f>IF(OR($A2364="",screen_FT_reviewer_A!$C2364=""),"",screen_FT_reviewer_A!$C2364)</f>
        <v/>
      </c>
      <c r="C2364">
        <f>IF(OR($A2364="",screen_FT_reviewer_B!$C2364=""),"",screen_FT_reviewer_B!$C2364)</f>
        <v/>
      </c>
      <c r="D2364">
        <f>IF(OR($A2364="",screen_FT_reviewer_A!$D2364=""),"",screen_FT_reviewer_A!$D2364)</f>
        <v/>
      </c>
      <c r="E2364">
        <f>IF(OR($A2364="",screen_FT_reviewer_B!$D2364=""),"",screen_FT_reviewer_B!$D2364)</f>
        <v/>
      </c>
      <c r="F2364">
        <f>IF(AND(B2364&lt;&gt;"",C2364&lt;&gt;""),1,"")</f>
        <v/>
      </c>
      <c r="G2364">
        <f>IF(F2364=1,IF(B2364=C2364,1,0),"")</f>
        <v/>
      </c>
      <c r="H2364">
        <f>IF(B2364="","",IFERROR(VLOOKUP(B2364,lst_FT_group_map_table,2,FALSE),"INVALID"))</f>
        <v/>
      </c>
      <c r="I2364">
        <f>IF(C2364="","",IFERROR(VLOOKUP(C2364,lst_FT_group_map_table,2,FALSE),"INVALID"))</f>
        <v/>
      </c>
      <c r="J2364">
        <f>IF(F2364=1,IF(H2364=I2364,1,0),"")</f>
        <v/>
      </c>
      <c r="K2364">
        <f>IF(AND(ISNUMBER(MATCH(B2364,lst_FT_sci_excl,0)),ISNUMBER(MATCH(C2364,lst_FT_sci_excl,0))),IF(D2364=E2364,1,0),"")</f>
        <v/>
      </c>
      <c r="L2364">
        <f>IF(OR(G2364=0,K2364=0),1,"")</f>
        <v/>
      </c>
      <c r="M2364">
        <f>IF(L2364=1,COUNTIF($L$2:L2364,1),"")</f>
        <v/>
      </c>
    </row>
    <row r="2365">
      <c r="A2365">
        <f>IF(screen_FT_reviewer_A!$A2365="","",screen_FT_reviewer_A!$A2365)</f>
        <v/>
      </c>
      <c r="B2365">
        <f>IF(OR($A2365="",screen_FT_reviewer_A!$C2365=""),"",screen_FT_reviewer_A!$C2365)</f>
        <v/>
      </c>
      <c r="C2365">
        <f>IF(OR($A2365="",screen_FT_reviewer_B!$C2365=""),"",screen_FT_reviewer_B!$C2365)</f>
        <v/>
      </c>
      <c r="D2365">
        <f>IF(OR($A2365="",screen_FT_reviewer_A!$D2365=""),"",screen_FT_reviewer_A!$D2365)</f>
        <v/>
      </c>
      <c r="E2365">
        <f>IF(OR($A2365="",screen_FT_reviewer_B!$D2365=""),"",screen_FT_reviewer_B!$D2365)</f>
        <v/>
      </c>
      <c r="F2365">
        <f>IF(AND(B2365&lt;&gt;"",C2365&lt;&gt;""),1,"")</f>
        <v/>
      </c>
      <c r="G2365">
        <f>IF(F2365=1,IF(B2365=C2365,1,0),"")</f>
        <v/>
      </c>
      <c r="H2365">
        <f>IF(B2365="","",IFERROR(VLOOKUP(B2365,lst_FT_group_map_table,2,FALSE),"INVALID"))</f>
        <v/>
      </c>
      <c r="I2365">
        <f>IF(C2365="","",IFERROR(VLOOKUP(C2365,lst_FT_group_map_table,2,FALSE),"INVALID"))</f>
        <v/>
      </c>
      <c r="J2365">
        <f>IF(F2365=1,IF(H2365=I2365,1,0),"")</f>
        <v/>
      </c>
      <c r="K2365">
        <f>IF(AND(ISNUMBER(MATCH(B2365,lst_FT_sci_excl,0)),ISNUMBER(MATCH(C2365,lst_FT_sci_excl,0))),IF(D2365=E2365,1,0),"")</f>
        <v/>
      </c>
      <c r="L2365">
        <f>IF(OR(G2365=0,K2365=0),1,"")</f>
        <v/>
      </c>
      <c r="M2365">
        <f>IF(L2365=1,COUNTIF($L$2:L2365,1),"")</f>
        <v/>
      </c>
    </row>
    <row r="2366">
      <c r="A2366">
        <f>IF(screen_FT_reviewer_A!$A2366="","",screen_FT_reviewer_A!$A2366)</f>
        <v/>
      </c>
      <c r="B2366">
        <f>IF(OR($A2366="",screen_FT_reviewer_A!$C2366=""),"",screen_FT_reviewer_A!$C2366)</f>
        <v/>
      </c>
      <c r="C2366">
        <f>IF(OR($A2366="",screen_FT_reviewer_B!$C2366=""),"",screen_FT_reviewer_B!$C2366)</f>
        <v/>
      </c>
      <c r="D2366">
        <f>IF(OR($A2366="",screen_FT_reviewer_A!$D2366=""),"",screen_FT_reviewer_A!$D2366)</f>
        <v/>
      </c>
      <c r="E2366">
        <f>IF(OR($A2366="",screen_FT_reviewer_B!$D2366=""),"",screen_FT_reviewer_B!$D2366)</f>
        <v/>
      </c>
      <c r="F2366">
        <f>IF(AND(B2366&lt;&gt;"",C2366&lt;&gt;""),1,"")</f>
        <v/>
      </c>
      <c r="G2366">
        <f>IF(F2366=1,IF(B2366=C2366,1,0),"")</f>
        <v/>
      </c>
      <c r="H2366">
        <f>IF(B2366="","",IFERROR(VLOOKUP(B2366,lst_FT_group_map_table,2,FALSE),"INVALID"))</f>
        <v/>
      </c>
      <c r="I2366">
        <f>IF(C2366="","",IFERROR(VLOOKUP(C2366,lst_FT_group_map_table,2,FALSE),"INVALID"))</f>
        <v/>
      </c>
      <c r="J2366">
        <f>IF(F2366=1,IF(H2366=I2366,1,0),"")</f>
        <v/>
      </c>
      <c r="K2366">
        <f>IF(AND(ISNUMBER(MATCH(B2366,lst_FT_sci_excl,0)),ISNUMBER(MATCH(C2366,lst_FT_sci_excl,0))),IF(D2366=E2366,1,0),"")</f>
        <v/>
      </c>
      <c r="L2366">
        <f>IF(OR(G2366=0,K2366=0),1,"")</f>
        <v/>
      </c>
      <c r="M2366">
        <f>IF(L2366=1,COUNTIF($L$2:L2366,1),"")</f>
        <v/>
      </c>
    </row>
    <row r="2367">
      <c r="A2367">
        <f>IF(screen_FT_reviewer_A!$A2367="","",screen_FT_reviewer_A!$A2367)</f>
        <v/>
      </c>
      <c r="B2367">
        <f>IF(OR($A2367="",screen_FT_reviewer_A!$C2367=""),"",screen_FT_reviewer_A!$C2367)</f>
        <v/>
      </c>
      <c r="C2367">
        <f>IF(OR($A2367="",screen_FT_reviewer_B!$C2367=""),"",screen_FT_reviewer_B!$C2367)</f>
        <v/>
      </c>
      <c r="D2367">
        <f>IF(OR($A2367="",screen_FT_reviewer_A!$D2367=""),"",screen_FT_reviewer_A!$D2367)</f>
        <v/>
      </c>
      <c r="E2367">
        <f>IF(OR($A2367="",screen_FT_reviewer_B!$D2367=""),"",screen_FT_reviewer_B!$D2367)</f>
        <v/>
      </c>
      <c r="F2367">
        <f>IF(AND(B2367&lt;&gt;"",C2367&lt;&gt;""),1,"")</f>
        <v/>
      </c>
      <c r="G2367">
        <f>IF(F2367=1,IF(B2367=C2367,1,0),"")</f>
        <v/>
      </c>
      <c r="H2367">
        <f>IF(B2367="","",IFERROR(VLOOKUP(B2367,lst_FT_group_map_table,2,FALSE),"INVALID"))</f>
        <v/>
      </c>
      <c r="I2367">
        <f>IF(C2367="","",IFERROR(VLOOKUP(C2367,lst_FT_group_map_table,2,FALSE),"INVALID"))</f>
        <v/>
      </c>
      <c r="J2367">
        <f>IF(F2367=1,IF(H2367=I2367,1,0),"")</f>
        <v/>
      </c>
      <c r="K2367">
        <f>IF(AND(ISNUMBER(MATCH(B2367,lst_FT_sci_excl,0)),ISNUMBER(MATCH(C2367,lst_FT_sci_excl,0))),IF(D2367=E2367,1,0),"")</f>
        <v/>
      </c>
      <c r="L2367">
        <f>IF(OR(G2367=0,K2367=0),1,"")</f>
        <v/>
      </c>
      <c r="M2367">
        <f>IF(L2367=1,COUNTIF($L$2:L2367,1),"")</f>
        <v/>
      </c>
    </row>
    <row r="2368">
      <c r="A2368">
        <f>IF(screen_FT_reviewer_A!$A2368="","",screen_FT_reviewer_A!$A2368)</f>
        <v/>
      </c>
      <c r="B2368">
        <f>IF(OR($A2368="",screen_FT_reviewer_A!$C2368=""),"",screen_FT_reviewer_A!$C2368)</f>
        <v/>
      </c>
      <c r="C2368">
        <f>IF(OR($A2368="",screen_FT_reviewer_B!$C2368=""),"",screen_FT_reviewer_B!$C2368)</f>
        <v/>
      </c>
      <c r="D2368">
        <f>IF(OR($A2368="",screen_FT_reviewer_A!$D2368=""),"",screen_FT_reviewer_A!$D2368)</f>
        <v/>
      </c>
      <c r="E2368">
        <f>IF(OR($A2368="",screen_FT_reviewer_B!$D2368=""),"",screen_FT_reviewer_B!$D2368)</f>
        <v/>
      </c>
      <c r="F2368">
        <f>IF(AND(B2368&lt;&gt;"",C2368&lt;&gt;""),1,"")</f>
        <v/>
      </c>
      <c r="G2368">
        <f>IF(F2368=1,IF(B2368=C2368,1,0),"")</f>
        <v/>
      </c>
      <c r="H2368">
        <f>IF(B2368="","",IFERROR(VLOOKUP(B2368,lst_FT_group_map_table,2,FALSE),"INVALID"))</f>
        <v/>
      </c>
      <c r="I2368">
        <f>IF(C2368="","",IFERROR(VLOOKUP(C2368,lst_FT_group_map_table,2,FALSE),"INVALID"))</f>
        <v/>
      </c>
      <c r="J2368">
        <f>IF(F2368=1,IF(H2368=I2368,1,0),"")</f>
        <v/>
      </c>
      <c r="K2368">
        <f>IF(AND(ISNUMBER(MATCH(B2368,lst_FT_sci_excl,0)),ISNUMBER(MATCH(C2368,lst_FT_sci_excl,0))),IF(D2368=E2368,1,0),"")</f>
        <v/>
      </c>
      <c r="L2368">
        <f>IF(OR(G2368=0,K2368=0),1,"")</f>
        <v/>
      </c>
      <c r="M2368">
        <f>IF(L2368=1,COUNTIF($L$2:L2368,1),"")</f>
        <v/>
      </c>
    </row>
    <row r="2369">
      <c r="A2369">
        <f>IF(screen_FT_reviewer_A!$A2369="","",screen_FT_reviewer_A!$A2369)</f>
        <v/>
      </c>
      <c r="B2369">
        <f>IF(OR($A2369="",screen_FT_reviewer_A!$C2369=""),"",screen_FT_reviewer_A!$C2369)</f>
        <v/>
      </c>
      <c r="C2369">
        <f>IF(OR($A2369="",screen_FT_reviewer_B!$C2369=""),"",screen_FT_reviewer_B!$C2369)</f>
        <v/>
      </c>
      <c r="D2369">
        <f>IF(OR($A2369="",screen_FT_reviewer_A!$D2369=""),"",screen_FT_reviewer_A!$D2369)</f>
        <v/>
      </c>
      <c r="E2369">
        <f>IF(OR($A2369="",screen_FT_reviewer_B!$D2369=""),"",screen_FT_reviewer_B!$D2369)</f>
        <v/>
      </c>
      <c r="F2369">
        <f>IF(AND(B2369&lt;&gt;"",C2369&lt;&gt;""),1,"")</f>
        <v/>
      </c>
      <c r="G2369">
        <f>IF(F2369=1,IF(B2369=C2369,1,0),"")</f>
        <v/>
      </c>
      <c r="H2369">
        <f>IF(B2369="","",IFERROR(VLOOKUP(B2369,lst_FT_group_map_table,2,FALSE),"INVALID"))</f>
        <v/>
      </c>
      <c r="I2369">
        <f>IF(C2369="","",IFERROR(VLOOKUP(C2369,lst_FT_group_map_table,2,FALSE),"INVALID"))</f>
        <v/>
      </c>
      <c r="J2369">
        <f>IF(F2369=1,IF(H2369=I2369,1,0),"")</f>
        <v/>
      </c>
      <c r="K2369">
        <f>IF(AND(ISNUMBER(MATCH(B2369,lst_FT_sci_excl,0)),ISNUMBER(MATCH(C2369,lst_FT_sci_excl,0))),IF(D2369=E2369,1,0),"")</f>
        <v/>
      </c>
      <c r="L2369">
        <f>IF(OR(G2369=0,K2369=0),1,"")</f>
        <v/>
      </c>
      <c r="M2369">
        <f>IF(L2369=1,COUNTIF($L$2:L2369,1),"")</f>
        <v/>
      </c>
    </row>
    <row r="2370">
      <c r="A2370">
        <f>IF(screen_FT_reviewer_A!$A2370="","",screen_FT_reviewer_A!$A2370)</f>
        <v/>
      </c>
      <c r="B2370">
        <f>IF(OR($A2370="",screen_FT_reviewer_A!$C2370=""),"",screen_FT_reviewer_A!$C2370)</f>
        <v/>
      </c>
      <c r="C2370">
        <f>IF(OR($A2370="",screen_FT_reviewer_B!$C2370=""),"",screen_FT_reviewer_B!$C2370)</f>
        <v/>
      </c>
      <c r="D2370">
        <f>IF(OR($A2370="",screen_FT_reviewer_A!$D2370=""),"",screen_FT_reviewer_A!$D2370)</f>
        <v/>
      </c>
      <c r="E2370">
        <f>IF(OR($A2370="",screen_FT_reviewer_B!$D2370=""),"",screen_FT_reviewer_B!$D2370)</f>
        <v/>
      </c>
      <c r="F2370">
        <f>IF(AND(B2370&lt;&gt;"",C2370&lt;&gt;""),1,"")</f>
        <v/>
      </c>
      <c r="G2370">
        <f>IF(F2370=1,IF(B2370=C2370,1,0),"")</f>
        <v/>
      </c>
      <c r="H2370">
        <f>IF(B2370="","",IFERROR(VLOOKUP(B2370,lst_FT_group_map_table,2,FALSE),"INVALID"))</f>
        <v/>
      </c>
      <c r="I2370">
        <f>IF(C2370="","",IFERROR(VLOOKUP(C2370,lst_FT_group_map_table,2,FALSE),"INVALID"))</f>
        <v/>
      </c>
      <c r="J2370">
        <f>IF(F2370=1,IF(H2370=I2370,1,0),"")</f>
        <v/>
      </c>
      <c r="K2370">
        <f>IF(AND(ISNUMBER(MATCH(B2370,lst_FT_sci_excl,0)),ISNUMBER(MATCH(C2370,lst_FT_sci_excl,0))),IF(D2370=E2370,1,0),"")</f>
        <v/>
      </c>
      <c r="L2370">
        <f>IF(OR(G2370=0,K2370=0),1,"")</f>
        <v/>
      </c>
      <c r="M2370">
        <f>IF(L2370=1,COUNTIF($L$2:L2370,1),"")</f>
        <v/>
      </c>
    </row>
    <row r="2371">
      <c r="A2371">
        <f>IF(screen_FT_reviewer_A!$A2371="","",screen_FT_reviewer_A!$A2371)</f>
        <v/>
      </c>
      <c r="B2371">
        <f>IF(OR($A2371="",screen_FT_reviewer_A!$C2371=""),"",screen_FT_reviewer_A!$C2371)</f>
        <v/>
      </c>
      <c r="C2371">
        <f>IF(OR($A2371="",screen_FT_reviewer_B!$C2371=""),"",screen_FT_reviewer_B!$C2371)</f>
        <v/>
      </c>
      <c r="D2371">
        <f>IF(OR($A2371="",screen_FT_reviewer_A!$D2371=""),"",screen_FT_reviewer_A!$D2371)</f>
        <v/>
      </c>
      <c r="E2371">
        <f>IF(OR($A2371="",screen_FT_reviewer_B!$D2371=""),"",screen_FT_reviewer_B!$D2371)</f>
        <v/>
      </c>
      <c r="F2371">
        <f>IF(AND(B2371&lt;&gt;"",C2371&lt;&gt;""),1,"")</f>
        <v/>
      </c>
      <c r="G2371">
        <f>IF(F2371=1,IF(B2371=C2371,1,0),"")</f>
        <v/>
      </c>
      <c r="H2371">
        <f>IF(B2371="","",IFERROR(VLOOKUP(B2371,lst_FT_group_map_table,2,FALSE),"INVALID"))</f>
        <v/>
      </c>
      <c r="I2371">
        <f>IF(C2371="","",IFERROR(VLOOKUP(C2371,lst_FT_group_map_table,2,FALSE),"INVALID"))</f>
        <v/>
      </c>
      <c r="J2371">
        <f>IF(F2371=1,IF(H2371=I2371,1,0),"")</f>
        <v/>
      </c>
      <c r="K2371">
        <f>IF(AND(ISNUMBER(MATCH(B2371,lst_FT_sci_excl,0)),ISNUMBER(MATCH(C2371,lst_FT_sci_excl,0))),IF(D2371=E2371,1,0),"")</f>
        <v/>
      </c>
      <c r="L2371">
        <f>IF(OR(G2371=0,K2371=0),1,"")</f>
        <v/>
      </c>
      <c r="M2371">
        <f>IF(L2371=1,COUNTIF($L$2:L2371,1),"")</f>
        <v/>
      </c>
    </row>
    <row r="2372">
      <c r="A2372">
        <f>IF(screen_FT_reviewer_A!$A2372="","",screen_FT_reviewer_A!$A2372)</f>
        <v/>
      </c>
      <c r="B2372">
        <f>IF(OR($A2372="",screen_FT_reviewer_A!$C2372=""),"",screen_FT_reviewer_A!$C2372)</f>
        <v/>
      </c>
      <c r="C2372">
        <f>IF(OR($A2372="",screen_FT_reviewer_B!$C2372=""),"",screen_FT_reviewer_B!$C2372)</f>
        <v/>
      </c>
      <c r="D2372">
        <f>IF(OR($A2372="",screen_FT_reviewer_A!$D2372=""),"",screen_FT_reviewer_A!$D2372)</f>
        <v/>
      </c>
      <c r="E2372">
        <f>IF(OR($A2372="",screen_FT_reviewer_B!$D2372=""),"",screen_FT_reviewer_B!$D2372)</f>
        <v/>
      </c>
      <c r="F2372">
        <f>IF(AND(B2372&lt;&gt;"",C2372&lt;&gt;""),1,"")</f>
        <v/>
      </c>
      <c r="G2372">
        <f>IF(F2372=1,IF(B2372=C2372,1,0),"")</f>
        <v/>
      </c>
      <c r="H2372">
        <f>IF(B2372="","",IFERROR(VLOOKUP(B2372,lst_FT_group_map_table,2,FALSE),"INVALID"))</f>
        <v/>
      </c>
      <c r="I2372">
        <f>IF(C2372="","",IFERROR(VLOOKUP(C2372,lst_FT_group_map_table,2,FALSE),"INVALID"))</f>
        <v/>
      </c>
      <c r="J2372">
        <f>IF(F2372=1,IF(H2372=I2372,1,0),"")</f>
        <v/>
      </c>
      <c r="K2372">
        <f>IF(AND(ISNUMBER(MATCH(B2372,lst_FT_sci_excl,0)),ISNUMBER(MATCH(C2372,lst_FT_sci_excl,0))),IF(D2372=E2372,1,0),"")</f>
        <v/>
      </c>
      <c r="L2372">
        <f>IF(OR(G2372=0,K2372=0),1,"")</f>
        <v/>
      </c>
      <c r="M2372">
        <f>IF(L2372=1,COUNTIF($L$2:L2372,1),"")</f>
        <v/>
      </c>
    </row>
    <row r="2373">
      <c r="A2373">
        <f>IF(screen_FT_reviewer_A!$A2373="","",screen_FT_reviewer_A!$A2373)</f>
        <v/>
      </c>
      <c r="B2373">
        <f>IF(OR($A2373="",screen_FT_reviewer_A!$C2373=""),"",screen_FT_reviewer_A!$C2373)</f>
        <v/>
      </c>
      <c r="C2373">
        <f>IF(OR($A2373="",screen_FT_reviewer_B!$C2373=""),"",screen_FT_reviewer_B!$C2373)</f>
        <v/>
      </c>
      <c r="D2373">
        <f>IF(OR($A2373="",screen_FT_reviewer_A!$D2373=""),"",screen_FT_reviewer_A!$D2373)</f>
        <v/>
      </c>
      <c r="E2373">
        <f>IF(OR($A2373="",screen_FT_reviewer_B!$D2373=""),"",screen_FT_reviewer_B!$D2373)</f>
        <v/>
      </c>
      <c r="F2373">
        <f>IF(AND(B2373&lt;&gt;"",C2373&lt;&gt;""),1,"")</f>
        <v/>
      </c>
      <c r="G2373">
        <f>IF(F2373=1,IF(B2373=C2373,1,0),"")</f>
        <v/>
      </c>
      <c r="H2373">
        <f>IF(B2373="","",IFERROR(VLOOKUP(B2373,lst_FT_group_map_table,2,FALSE),"INVALID"))</f>
        <v/>
      </c>
      <c r="I2373">
        <f>IF(C2373="","",IFERROR(VLOOKUP(C2373,lst_FT_group_map_table,2,FALSE),"INVALID"))</f>
        <v/>
      </c>
      <c r="J2373">
        <f>IF(F2373=1,IF(H2373=I2373,1,0),"")</f>
        <v/>
      </c>
      <c r="K2373">
        <f>IF(AND(ISNUMBER(MATCH(B2373,lst_FT_sci_excl,0)),ISNUMBER(MATCH(C2373,lst_FT_sci_excl,0))),IF(D2373=E2373,1,0),"")</f>
        <v/>
      </c>
      <c r="L2373">
        <f>IF(OR(G2373=0,K2373=0),1,"")</f>
        <v/>
      </c>
      <c r="M2373">
        <f>IF(L2373=1,COUNTIF($L$2:L2373,1),"")</f>
        <v/>
      </c>
    </row>
    <row r="2374">
      <c r="A2374">
        <f>IF(screen_FT_reviewer_A!$A2374="","",screen_FT_reviewer_A!$A2374)</f>
        <v/>
      </c>
      <c r="B2374">
        <f>IF(OR($A2374="",screen_FT_reviewer_A!$C2374=""),"",screen_FT_reviewer_A!$C2374)</f>
        <v/>
      </c>
      <c r="C2374">
        <f>IF(OR($A2374="",screen_FT_reviewer_B!$C2374=""),"",screen_FT_reviewer_B!$C2374)</f>
        <v/>
      </c>
      <c r="D2374">
        <f>IF(OR($A2374="",screen_FT_reviewer_A!$D2374=""),"",screen_FT_reviewer_A!$D2374)</f>
        <v/>
      </c>
      <c r="E2374">
        <f>IF(OR($A2374="",screen_FT_reviewer_B!$D2374=""),"",screen_FT_reviewer_B!$D2374)</f>
        <v/>
      </c>
      <c r="F2374">
        <f>IF(AND(B2374&lt;&gt;"",C2374&lt;&gt;""),1,"")</f>
        <v/>
      </c>
      <c r="G2374">
        <f>IF(F2374=1,IF(B2374=C2374,1,0),"")</f>
        <v/>
      </c>
      <c r="H2374">
        <f>IF(B2374="","",IFERROR(VLOOKUP(B2374,lst_FT_group_map_table,2,FALSE),"INVALID"))</f>
        <v/>
      </c>
      <c r="I2374">
        <f>IF(C2374="","",IFERROR(VLOOKUP(C2374,lst_FT_group_map_table,2,FALSE),"INVALID"))</f>
        <v/>
      </c>
      <c r="J2374">
        <f>IF(F2374=1,IF(H2374=I2374,1,0),"")</f>
        <v/>
      </c>
      <c r="K2374">
        <f>IF(AND(ISNUMBER(MATCH(B2374,lst_FT_sci_excl,0)),ISNUMBER(MATCH(C2374,lst_FT_sci_excl,0))),IF(D2374=E2374,1,0),"")</f>
        <v/>
      </c>
      <c r="L2374">
        <f>IF(OR(G2374=0,K2374=0),1,"")</f>
        <v/>
      </c>
      <c r="M2374">
        <f>IF(L2374=1,COUNTIF($L$2:L2374,1),"")</f>
        <v/>
      </c>
    </row>
    <row r="2375">
      <c r="A2375">
        <f>IF(screen_FT_reviewer_A!$A2375="","",screen_FT_reviewer_A!$A2375)</f>
        <v/>
      </c>
      <c r="B2375">
        <f>IF(OR($A2375="",screen_FT_reviewer_A!$C2375=""),"",screen_FT_reviewer_A!$C2375)</f>
        <v/>
      </c>
      <c r="C2375">
        <f>IF(OR($A2375="",screen_FT_reviewer_B!$C2375=""),"",screen_FT_reviewer_B!$C2375)</f>
        <v/>
      </c>
      <c r="D2375">
        <f>IF(OR($A2375="",screen_FT_reviewer_A!$D2375=""),"",screen_FT_reviewer_A!$D2375)</f>
        <v/>
      </c>
      <c r="E2375">
        <f>IF(OR($A2375="",screen_FT_reviewer_B!$D2375=""),"",screen_FT_reviewer_B!$D2375)</f>
        <v/>
      </c>
      <c r="F2375">
        <f>IF(AND(B2375&lt;&gt;"",C2375&lt;&gt;""),1,"")</f>
        <v/>
      </c>
      <c r="G2375">
        <f>IF(F2375=1,IF(B2375=C2375,1,0),"")</f>
        <v/>
      </c>
      <c r="H2375">
        <f>IF(B2375="","",IFERROR(VLOOKUP(B2375,lst_FT_group_map_table,2,FALSE),"INVALID"))</f>
        <v/>
      </c>
      <c r="I2375">
        <f>IF(C2375="","",IFERROR(VLOOKUP(C2375,lst_FT_group_map_table,2,FALSE),"INVALID"))</f>
        <v/>
      </c>
      <c r="J2375">
        <f>IF(F2375=1,IF(H2375=I2375,1,0),"")</f>
        <v/>
      </c>
      <c r="K2375">
        <f>IF(AND(ISNUMBER(MATCH(B2375,lst_FT_sci_excl,0)),ISNUMBER(MATCH(C2375,lst_FT_sci_excl,0))),IF(D2375=E2375,1,0),"")</f>
        <v/>
      </c>
      <c r="L2375">
        <f>IF(OR(G2375=0,K2375=0),1,"")</f>
        <v/>
      </c>
      <c r="M2375">
        <f>IF(L2375=1,COUNTIF($L$2:L2375,1),"")</f>
        <v/>
      </c>
    </row>
    <row r="2376">
      <c r="A2376">
        <f>IF(screen_FT_reviewer_A!$A2376="","",screen_FT_reviewer_A!$A2376)</f>
        <v/>
      </c>
      <c r="B2376">
        <f>IF(OR($A2376="",screen_FT_reviewer_A!$C2376=""),"",screen_FT_reviewer_A!$C2376)</f>
        <v/>
      </c>
      <c r="C2376">
        <f>IF(OR($A2376="",screen_FT_reviewer_B!$C2376=""),"",screen_FT_reviewer_B!$C2376)</f>
        <v/>
      </c>
      <c r="D2376">
        <f>IF(OR($A2376="",screen_FT_reviewer_A!$D2376=""),"",screen_FT_reviewer_A!$D2376)</f>
        <v/>
      </c>
      <c r="E2376">
        <f>IF(OR($A2376="",screen_FT_reviewer_B!$D2376=""),"",screen_FT_reviewer_B!$D2376)</f>
        <v/>
      </c>
      <c r="F2376">
        <f>IF(AND(B2376&lt;&gt;"",C2376&lt;&gt;""),1,"")</f>
        <v/>
      </c>
      <c r="G2376">
        <f>IF(F2376=1,IF(B2376=C2376,1,0),"")</f>
        <v/>
      </c>
      <c r="H2376">
        <f>IF(B2376="","",IFERROR(VLOOKUP(B2376,lst_FT_group_map_table,2,FALSE),"INVALID"))</f>
        <v/>
      </c>
      <c r="I2376">
        <f>IF(C2376="","",IFERROR(VLOOKUP(C2376,lst_FT_group_map_table,2,FALSE),"INVALID"))</f>
        <v/>
      </c>
      <c r="J2376">
        <f>IF(F2376=1,IF(H2376=I2376,1,0),"")</f>
        <v/>
      </c>
      <c r="K2376">
        <f>IF(AND(ISNUMBER(MATCH(B2376,lst_FT_sci_excl,0)),ISNUMBER(MATCH(C2376,lst_FT_sci_excl,0))),IF(D2376=E2376,1,0),"")</f>
        <v/>
      </c>
      <c r="L2376">
        <f>IF(OR(G2376=0,K2376=0),1,"")</f>
        <v/>
      </c>
      <c r="M2376">
        <f>IF(L2376=1,COUNTIF($L$2:L2376,1),"")</f>
        <v/>
      </c>
    </row>
    <row r="2377">
      <c r="A2377">
        <f>IF(screen_FT_reviewer_A!$A2377="","",screen_FT_reviewer_A!$A2377)</f>
        <v/>
      </c>
      <c r="B2377">
        <f>IF(OR($A2377="",screen_FT_reviewer_A!$C2377=""),"",screen_FT_reviewer_A!$C2377)</f>
        <v/>
      </c>
      <c r="C2377">
        <f>IF(OR($A2377="",screen_FT_reviewer_B!$C2377=""),"",screen_FT_reviewer_B!$C2377)</f>
        <v/>
      </c>
      <c r="D2377">
        <f>IF(OR($A2377="",screen_FT_reviewer_A!$D2377=""),"",screen_FT_reviewer_A!$D2377)</f>
        <v/>
      </c>
      <c r="E2377">
        <f>IF(OR($A2377="",screen_FT_reviewer_B!$D2377=""),"",screen_FT_reviewer_B!$D2377)</f>
        <v/>
      </c>
      <c r="F2377">
        <f>IF(AND(B2377&lt;&gt;"",C2377&lt;&gt;""),1,"")</f>
        <v/>
      </c>
      <c r="G2377">
        <f>IF(F2377=1,IF(B2377=C2377,1,0),"")</f>
        <v/>
      </c>
      <c r="H2377">
        <f>IF(B2377="","",IFERROR(VLOOKUP(B2377,lst_FT_group_map_table,2,FALSE),"INVALID"))</f>
        <v/>
      </c>
      <c r="I2377">
        <f>IF(C2377="","",IFERROR(VLOOKUP(C2377,lst_FT_group_map_table,2,FALSE),"INVALID"))</f>
        <v/>
      </c>
      <c r="J2377">
        <f>IF(F2377=1,IF(H2377=I2377,1,0),"")</f>
        <v/>
      </c>
      <c r="K2377">
        <f>IF(AND(ISNUMBER(MATCH(B2377,lst_FT_sci_excl,0)),ISNUMBER(MATCH(C2377,lst_FT_sci_excl,0))),IF(D2377=E2377,1,0),"")</f>
        <v/>
      </c>
      <c r="L2377">
        <f>IF(OR(G2377=0,K2377=0),1,"")</f>
        <v/>
      </c>
      <c r="M2377">
        <f>IF(L2377=1,COUNTIF($L$2:L2377,1),"")</f>
        <v/>
      </c>
    </row>
    <row r="2378">
      <c r="A2378">
        <f>IF(screen_FT_reviewer_A!$A2378="","",screen_FT_reviewer_A!$A2378)</f>
        <v/>
      </c>
      <c r="B2378">
        <f>IF(OR($A2378="",screen_FT_reviewer_A!$C2378=""),"",screen_FT_reviewer_A!$C2378)</f>
        <v/>
      </c>
      <c r="C2378">
        <f>IF(OR($A2378="",screen_FT_reviewer_B!$C2378=""),"",screen_FT_reviewer_B!$C2378)</f>
        <v/>
      </c>
      <c r="D2378">
        <f>IF(OR($A2378="",screen_FT_reviewer_A!$D2378=""),"",screen_FT_reviewer_A!$D2378)</f>
        <v/>
      </c>
      <c r="E2378">
        <f>IF(OR($A2378="",screen_FT_reviewer_B!$D2378=""),"",screen_FT_reviewer_B!$D2378)</f>
        <v/>
      </c>
      <c r="F2378">
        <f>IF(AND(B2378&lt;&gt;"",C2378&lt;&gt;""),1,"")</f>
        <v/>
      </c>
      <c r="G2378">
        <f>IF(F2378=1,IF(B2378=C2378,1,0),"")</f>
        <v/>
      </c>
      <c r="H2378">
        <f>IF(B2378="","",IFERROR(VLOOKUP(B2378,lst_FT_group_map_table,2,FALSE),"INVALID"))</f>
        <v/>
      </c>
      <c r="I2378">
        <f>IF(C2378="","",IFERROR(VLOOKUP(C2378,lst_FT_group_map_table,2,FALSE),"INVALID"))</f>
        <v/>
      </c>
      <c r="J2378">
        <f>IF(F2378=1,IF(H2378=I2378,1,0),"")</f>
        <v/>
      </c>
      <c r="K2378">
        <f>IF(AND(ISNUMBER(MATCH(B2378,lst_FT_sci_excl,0)),ISNUMBER(MATCH(C2378,lst_FT_sci_excl,0))),IF(D2378=E2378,1,0),"")</f>
        <v/>
      </c>
      <c r="L2378">
        <f>IF(OR(G2378=0,K2378=0),1,"")</f>
        <v/>
      </c>
      <c r="M2378">
        <f>IF(L2378=1,COUNTIF($L$2:L2378,1),"")</f>
        <v/>
      </c>
    </row>
    <row r="2379">
      <c r="A2379">
        <f>IF(screen_FT_reviewer_A!$A2379="","",screen_FT_reviewer_A!$A2379)</f>
        <v/>
      </c>
      <c r="B2379">
        <f>IF(OR($A2379="",screen_FT_reviewer_A!$C2379=""),"",screen_FT_reviewer_A!$C2379)</f>
        <v/>
      </c>
      <c r="C2379">
        <f>IF(OR($A2379="",screen_FT_reviewer_B!$C2379=""),"",screen_FT_reviewer_B!$C2379)</f>
        <v/>
      </c>
      <c r="D2379">
        <f>IF(OR($A2379="",screen_FT_reviewer_A!$D2379=""),"",screen_FT_reviewer_A!$D2379)</f>
        <v/>
      </c>
      <c r="E2379">
        <f>IF(OR($A2379="",screen_FT_reviewer_B!$D2379=""),"",screen_FT_reviewer_B!$D2379)</f>
        <v/>
      </c>
      <c r="F2379">
        <f>IF(AND(B2379&lt;&gt;"",C2379&lt;&gt;""),1,"")</f>
        <v/>
      </c>
      <c r="G2379">
        <f>IF(F2379=1,IF(B2379=C2379,1,0),"")</f>
        <v/>
      </c>
      <c r="H2379">
        <f>IF(B2379="","",IFERROR(VLOOKUP(B2379,lst_FT_group_map_table,2,FALSE),"INVALID"))</f>
        <v/>
      </c>
      <c r="I2379">
        <f>IF(C2379="","",IFERROR(VLOOKUP(C2379,lst_FT_group_map_table,2,FALSE),"INVALID"))</f>
        <v/>
      </c>
      <c r="J2379">
        <f>IF(F2379=1,IF(H2379=I2379,1,0),"")</f>
        <v/>
      </c>
      <c r="K2379">
        <f>IF(AND(ISNUMBER(MATCH(B2379,lst_FT_sci_excl,0)),ISNUMBER(MATCH(C2379,lst_FT_sci_excl,0))),IF(D2379=E2379,1,0),"")</f>
        <v/>
      </c>
      <c r="L2379">
        <f>IF(OR(G2379=0,K2379=0),1,"")</f>
        <v/>
      </c>
      <c r="M2379">
        <f>IF(L2379=1,COUNTIF($L$2:L2379,1),"")</f>
        <v/>
      </c>
    </row>
    <row r="2380">
      <c r="A2380">
        <f>IF(screen_FT_reviewer_A!$A2380="","",screen_FT_reviewer_A!$A2380)</f>
        <v/>
      </c>
      <c r="B2380">
        <f>IF(OR($A2380="",screen_FT_reviewer_A!$C2380=""),"",screen_FT_reviewer_A!$C2380)</f>
        <v/>
      </c>
      <c r="C2380">
        <f>IF(OR($A2380="",screen_FT_reviewer_B!$C2380=""),"",screen_FT_reviewer_B!$C2380)</f>
        <v/>
      </c>
      <c r="D2380">
        <f>IF(OR($A2380="",screen_FT_reviewer_A!$D2380=""),"",screen_FT_reviewer_A!$D2380)</f>
        <v/>
      </c>
      <c r="E2380">
        <f>IF(OR($A2380="",screen_FT_reviewer_B!$D2380=""),"",screen_FT_reviewer_B!$D2380)</f>
        <v/>
      </c>
      <c r="F2380">
        <f>IF(AND(B2380&lt;&gt;"",C2380&lt;&gt;""),1,"")</f>
        <v/>
      </c>
      <c r="G2380">
        <f>IF(F2380=1,IF(B2380=C2380,1,0),"")</f>
        <v/>
      </c>
      <c r="H2380">
        <f>IF(B2380="","",IFERROR(VLOOKUP(B2380,lst_FT_group_map_table,2,FALSE),"INVALID"))</f>
        <v/>
      </c>
      <c r="I2380">
        <f>IF(C2380="","",IFERROR(VLOOKUP(C2380,lst_FT_group_map_table,2,FALSE),"INVALID"))</f>
        <v/>
      </c>
      <c r="J2380">
        <f>IF(F2380=1,IF(H2380=I2380,1,0),"")</f>
        <v/>
      </c>
      <c r="K2380">
        <f>IF(AND(ISNUMBER(MATCH(B2380,lst_FT_sci_excl,0)),ISNUMBER(MATCH(C2380,lst_FT_sci_excl,0))),IF(D2380=E2380,1,0),"")</f>
        <v/>
      </c>
      <c r="L2380">
        <f>IF(OR(G2380=0,K2380=0),1,"")</f>
        <v/>
      </c>
      <c r="M2380">
        <f>IF(L2380=1,COUNTIF($L$2:L2380,1),"")</f>
        <v/>
      </c>
    </row>
    <row r="2381">
      <c r="A2381">
        <f>IF(screen_FT_reviewer_A!$A2381="","",screen_FT_reviewer_A!$A2381)</f>
        <v/>
      </c>
      <c r="B2381">
        <f>IF(OR($A2381="",screen_FT_reviewer_A!$C2381=""),"",screen_FT_reviewer_A!$C2381)</f>
        <v/>
      </c>
      <c r="C2381">
        <f>IF(OR($A2381="",screen_FT_reviewer_B!$C2381=""),"",screen_FT_reviewer_B!$C2381)</f>
        <v/>
      </c>
      <c r="D2381">
        <f>IF(OR($A2381="",screen_FT_reviewer_A!$D2381=""),"",screen_FT_reviewer_A!$D2381)</f>
        <v/>
      </c>
      <c r="E2381">
        <f>IF(OR($A2381="",screen_FT_reviewer_B!$D2381=""),"",screen_FT_reviewer_B!$D2381)</f>
        <v/>
      </c>
      <c r="F2381">
        <f>IF(AND(B2381&lt;&gt;"",C2381&lt;&gt;""),1,"")</f>
        <v/>
      </c>
      <c r="G2381">
        <f>IF(F2381=1,IF(B2381=C2381,1,0),"")</f>
        <v/>
      </c>
      <c r="H2381">
        <f>IF(B2381="","",IFERROR(VLOOKUP(B2381,lst_FT_group_map_table,2,FALSE),"INVALID"))</f>
        <v/>
      </c>
      <c r="I2381">
        <f>IF(C2381="","",IFERROR(VLOOKUP(C2381,lst_FT_group_map_table,2,FALSE),"INVALID"))</f>
        <v/>
      </c>
      <c r="J2381">
        <f>IF(F2381=1,IF(H2381=I2381,1,0),"")</f>
        <v/>
      </c>
      <c r="K2381">
        <f>IF(AND(ISNUMBER(MATCH(B2381,lst_FT_sci_excl,0)),ISNUMBER(MATCH(C2381,lst_FT_sci_excl,0))),IF(D2381=E2381,1,0),"")</f>
        <v/>
      </c>
      <c r="L2381">
        <f>IF(OR(G2381=0,K2381=0),1,"")</f>
        <v/>
      </c>
      <c r="M2381">
        <f>IF(L2381=1,COUNTIF($L$2:L2381,1),"")</f>
        <v/>
      </c>
    </row>
    <row r="2382">
      <c r="A2382">
        <f>IF(screen_FT_reviewer_A!$A2382="","",screen_FT_reviewer_A!$A2382)</f>
        <v/>
      </c>
      <c r="B2382">
        <f>IF(OR($A2382="",screen_FT_reviewer_A!$C2382=""),"",screen_FT_reviewer_A!$C2382)</f>
        <v/>
      </c>
      <c r="C2382">
        <f>IF(OR($A2382="",screen_FT_reviewer_B!$C2382=""),"",screen_FT_reviewer_B!$C2382)</f>
        <v/>
      </c>
      <c r="D2382">
        <f>IF(OR($A2382="",screen_FT_reviewer_A!$D2382=""),"",screen_FT_reviewer_A!$D2382)</f>
        <v/>
      </c>
      <c r="E2382">
        <f>IF(OR($A2382="",screen_FT_reviewer_B!$D2382=""),"",screen_FT_reviewer_B!$D2382)</f>
        <v/>
      </c>
      <c r="F2382">
        <f>IF(AND(B2382&lt;&gt;"",C2382&lt;&gt;""),1,"")</f>
        <v/>
      </c>
      <c r="G2382">
        <f>IF(F2382=1,IF(B2382=C2382,1,0),"")</f>
        <v/>
      </c>
      <c r="H2382">
        <f>IF(B2382="","",IFERROR(VLOOKUP(B2382,lst_FT_group_map_table,2,FALSE),"INVALID"))</f>
        <v/>
      </c>
      <c r="I2382">
        <f>IF(C2382="","",IFERROR(VLOOKUP(C2382,lst_FT_group_map_table,2,FALSE),"INVALID"))</f>
        <v/>
      </c>
      <c r="J2382">
        <f>IF(F2382=1,IF(H2382=I2382,1,0),"")</f>
        <v/>
      </c>
      <c r="K2382">
        <f>IF(AND(ISNUMBER(MATCH(B2382,lst_FT_sci_excl,0)),ISNUMBER(MATCH(C2382,lst_FT_sci_excl,0))),IF(D2382=E2382,1,0),"")</f>
        <v/>
      </c>
      <c r="L2382">
        <f>IF(OR(G2382=0,K2382=0),1,"")</f>
        <v/>
      </c>
      <c r="M2382">
        <f>IF(L2382=1,COUNTIF($L$2:L2382,1),"")</f>
        <v/>
      </c>
    </row>
    <row r="2383">
      <c r="A2383">
        <f>IF(screen_FT_reviewer_A!$A2383="","",screen_FT_reviewer_A!$A2383)</f>
        <v/>
      </c>
      <c r="B2383">
        <f>IF(OR($A2383="",screen_FT_reviewer_A!$C2383=""),"",screen_FT_reviewer_A!$C2383)</f>
        <v/>
      </c>
      <c r="C2383">
        <f>IF(OR($A2383="",screen_FT_reviewer_B!$C2383=""),"",screen_FT_reviewer_B!$C2383)</f>
        <v/>
      </c>
      <c r="D2383">
        <f>IF(OR($A2383="",screen_FT_reviewer_A!$D2383=""),"",screen_FT_reviewer_A!$D2383)</f>
        <v/>
      </c>
      <c r="E2383">
        <f>IF(OR($A2383="",screen_FT_reviewer_B!$D2383=""),"",screen_FT_reviewer_B!$D2383)</f>
        <v/>
      </c>
      <c r="F2383">
        <f>IF(AND(B2383&lt;&gt;"",C2383&lt;&gt;""),1,"")</f>
        <v/>
      </c>
      <c r="G2383">
        <f>IF(F2383=1,IF(B2383=C2383,1,0),"")</f>
        <v/>
      </c>
      <c r="H2383">
        <f>IF(B2383="","",IFERROR(VLOOKUP(B2383,lst_FT_group_map_table,2,FALSE),"INVALID"))</f>
        <v/>
      </c>
      <c r="I2383">
        <f>IF(C2383="","",IFERROR(VLOOKUP(C2383,lst_FT_group_map_table,2,FALSE),"INVALID"))</f>
        <v/>
      </c>
      <c r="J2383">
        <f>IF(F2383=1,IF(H2383=I2383,1,0),"")</f>
        <v/>
      </c>
      <c r="K2383">
        <f>IF(AND(ISNUMBER(MATCH(B2383,lst_FT_sci_excl,0)),ISNUMBER(MATCH(C2383,lst_FT_sci_excl,0))),IF(D2383=E2383,1,0),"")</f>
        <v/>
      </c>
      <c r="L2383">
        <f>IF(OR(G2383=0,K2383=0),1,"")</f>
        <v/>
      </c>
      <c r="M2383">
        <f>IF(L2383=1,COUNTIF($L$2:L2383,1),"")</f>
        <v/>
      </c>
    </row>
    <row r="2384">
      <c r="A2384">
        <f>IF(screen_FT_reviewer_A!$A2384="","",screen_FT_reviewer_A!$A2384)</f>
        <v/>
      </c>
      <c r="B2384">
        <f>IF(OR($A2384="",screen_FT_reviewer_A!$C2384=""),"",screen_FT_reviewer_A!$C2384)</f>
        <v/>
      </c>
      <c r="C2384">
        <f>IF(OR($A2384="",screen_FT_reviewer_B!$C2384=""),"",screen_FT_reviewer_B!$C2384)</f>
        <v/>
      </c>
      <c r="D2384">
        <f>IF(OR($A2384="",screen_FT_reviewer_A!$D2384=""),"",screen_FT_reviewer_A!$D2384)</f>
        <v/>
      </c>
      <c r="E2384">
        <f>IF(OR($A2384="",screen_FT_reviewer_B!$D2384=""),"",screen_FT_reviewer_B!$D2384)</f>
        <v/>
      </c>
      <c r="F2384">
        <f>IF(AND(B2384&lt;&gt;"",C2384&lt;&gt;""),1,"")</f>
        <v/>
      </c>
      <c r="G2384">
        <f>IF(F2384=1,IF(B2384=C2384,1,0),"")</f>
        <v/>
      </c>
      <c r="H2384">
        <f>IF(B2384="","",IFERROR(VLOOKUP(B2384,lst_FT_group_map_table,2,FALSE),"INVALID"))</f>
        <v/>
      </c>
      <c r="I2384">
        <f>IF(C2384="","",IFERROR(VLOOKUP(C2384,lst_FT_group_map_table,2,FALSE),"INVALID"))</f>
        <v/>
      </c>
      <c r="J2384">
        <f>IF(F2384=1,IF(H2384=I2384,1,0),"")</f>
        <v/>
      </c>
      <c r="K2384">
        <f>IF(AND(ISNUMBER(MATCH(B2384,lst_FT_sci_excl,0)),ISNUMBER(MATCH(C2384,lst_FT_sci_excl,0))),IF(D2384=E2384,1,0),"")</f>
        <v/>
      </c>
      <c r="L2384">
        <f>IF(OR(G2384=0,K2384=0),1,"")</f>
        <v/>
      </c>
      <c r="M2384">
        <f>IF(L2384=1,COUNTIF($L$2:L2384,1),"")</f>
        <v/>
      </c>
    </row>
    <row r="2385">
      <c r="A2385">
        <f>IF(screen_FT_reviewer_A!$A2385="","",screen_FT_reviewer_A!$A2385)</f>
        <v/>
      </c>
      <c r="B2385">
        <f>IF(OR($A2385="",screen_FT_reviewer_A!$C2385=""),"",screen_FT_reviewer_A!$C2385)</f>
        <v/>
      </c>
      <c r="C2385">
        <f>IF(OR($A2385="",screen_FT_reviewer_B!$C2385=""),"",screen_FT_reviewer_B!$C2385)</f>
        <v/>
      </c>
      <c r="D2385">
        <f>IF(OR($A2385="",screen_FT_reviewer_A!$D2385=""),"",screen_FT_reviewer_A!$D2385)</f>
        <v/>
      </c>
      <c r="E2385">
        <f>IF(OR($A2385="",screen_FT_reviewer_B!$D2385=""),"",screen_FT_reviewer_B!$D2385)</f>
        <v/>
      </c>
      <c r="F2385">
        <f>IF(AND(B2385&lt;&gt;"",C2385&lt;&gt;""),1,"")</f>
        <v/>
      </c>
      <c r="G2385">
        <f>IF(F2385=1,IF(B2385=C2385,1,0),"")</f>
        <v/>
      </c>
      <c r="H2385">
        <f>IF(B2385="","",IFERROR(VLOOKUP(B2385,lst_FT_group_map_table,2,FALSE),"INVALID"))</f>
        <v/>
      </c>
      <c r="I2385">
        <f>IF(C2385="","",IFERROR(VLOOKUP(C2385,lst_FT_group_map_table,2,FALSE),"INVALID"))</f>
        <v/>
      </c>
      <c r="J2385">
        <f>IF(F2385=1,IF(H2385=I2385,1,0),"")</f>
        <v/>
      </c>
      <c r="K2385">
        <f>IF(AND(ISNUMBER(MATCH(B2385,lst_FT_sci_excl,0)),ISNUMBER(MATCH(C2385,lst_FT_sci_excl,0))),IF(D2385=E2385,1,0),"")</f>
        <v/>
      </c>
      <c r="L2385">
        <f>IF(OR(G2385=0,K2385=0),1,"")</f>
        <v/>
      </c>
      <c r="M2385">
        <f>IF(L2385=1,COUNTIF($L$2:L2385,1),"")</f>
        <v/>
      </c>
    </row>
    <row r="2386">
      <c r="A2386">
        <f>IF(screen_FT_reviewer_A!$A2386="","",screen_FT_reviewer_A!$A2386)</f>
        <v/>
      </c>
      <c r="B2386">
        <f>IF(OR($A2386="",screen_FT_reviewer_A!$C2386=""),"",screen_FT_reviewer_A!$C2386)</f>
        <v/>
      </c>
      <c r="C2386">
        <f>IF(OR($A2386="",screen_FT_reviewer_B!$C2386=""),"",screen_FT_reviewer_B!$C2386)</f>
        <v/>
      </c>
      <c r="D2386">
        <f>IF(OR($A2386="",screen_FT_reviewer_A!$D2386=""),"",screen_FT_reviewer_A!$D2386)</f>
        <v/>
      </c>
      <c r="E2386">
        <f>IF(OR($A2386="",screen_FT_reviewer_B!$D2386=""),"",screen_FT_reviewer_B!$D2386)</f>
        <v/>
      </c>
      <c r="F2386">
        <f>IF(AND(B2386&lt;&gt;"",C2386&lt;&gt;""),1,"")</f>
        <v/>
      </c>
      <c r="G2386">
        <f>IF(F2386=1,IF(B2386=C2386,1,0),"")</f>
        <v/>
      </c>
      <c r="H2386">
        <f>IF(B2386="","",IFERROR(VLOOKUP(B2386,lst_FT_group_map_table,2,FALSE),"INVALID"))</f>
        <v/>
      </c>
      <c r="I2386">
        <f>IF(C2386="","",IFERROR(VLOOKUP(C2386,lst_FT_group_map_table,2,FALSE),"INVALID"))</f>
        <v/>
      </c>
      <c r="J2386">
        <f>IF(F2386=1,IF(H2386=I2386,1,0),"")</f>
        <v/>
      </c>
      <c r="K2386">
        <f>IF(AND(ISNUMBER(MATCH(B2386,lst_FT_sci_excl,0)),ISNUMBER(MATCH(C2386,lst_FT_sci_excl,0))),IF(D2386=E2386,1,0),"")</f>
        <v/>
      </c>
      <c r="L2386">
        <f>IF(OR(G2386=0,K2386=0),1,"")</f>
        <v/>
      </c>
      <c r="M2386">
        <f>IF(L2386=1,COUNTIF($L$2:L2386,1),"")</f>
        <v/>
      </c>
    </row>
    <row r="2387">
      <c r="A2387">
        <f>IF(screen_FT_reviewer_A!$A2387="","",screen_FT_reviewer_A!$A2387)</f>
        <v/>
      </c>
      <c r="B2387">
        <f>IF(OR($A2387="",screen_FT_reviewer_A!$C2387=""),"",screen_FT_reviewer_A!$C2387)</f>
        <v/>
      </c>
      <c r="C2387">
        <f>IF(OR($A2387="",screen_FT_reviewer_B!$C2387=""),"",screen_FT_reviewer_B!$C2387)</f>
        <v/>
      </c>
      <c r="D2387">
        <f>IF(OR($A2387="",screen_FT_reviewer_A!$D2387=""),"",screen_FT_reviewer_A!$D2387)</f>
        <v/>
      </c>
      <c r="E2387">
        <f>IF(OR($A2387="",screen_FT_reviewer_B!$D2387=""),"",screen_FT_reviewer_B!$D2387)</f>
        <v/>
      </c>
      <c r="F2387">
        <f>IF(AND(B2387&lt;&gt;"",C2387&lt;&gt;""),1,"")</f>
        <v/>
      </c>
      <c r="G2387">
        <f>IF(F2387=1,IF(B2387=C2387,1,0),"")</f>
        <v/>
      </c>
      <c r="H2387">
        <f>IF(B2387="","",IFERROR(VLOOKUP(B2387,lst_FT_group_map_table,2,FALSE),"INVALID"))</f>
        <v/>
      </c>
      <c r="I2387">
        <f>IF(C2387="","",IFERROR(VLOOKUP(C2387,lst_FT_group_map_table,2,FALSE),"INVALID"))</f>
        <v/>
      </c>
      <c r="J2387">
        <f>IF(F2387=1,IF(H2387=I2387,1,0),"")</f>
        <v/>
      </c>
      <c r="K2387">
        <f>IF(AND(ISNUMBER(MATCH(B2387,lst_FT_sci_excl,0)),ISNUMBER(MATCH(C2387,lst_FT_sci_excl,0))),IF(D2387=E2387,1,0),"")</f>
        <v/>
      </c>
      <c r="L2387">
        <f>IF(OR(G2387=0,K2387=0),1,"")</f>
        <v/>
      </c>
      <c r="M2387">
        <f>IF(L2387=1,COUNTIF($L$2:L2387,1),"")</f>
        <v/>
      </c>
    </row>
    <row r="2388">
      <c r="A2388">
        <f>IF(screen_FT_reviewer_A!$A2388="","",screen_FT_reviewer_A!$A2388)</f>
        <v/>
      </c>
      <c r="B2388">
        <f>IF(OR($A2388="",screen_FT_reviewer_A!$C2388=""),"",screen_FT_reviewer_A!$C2388)</f>
        <v/>
      </c>
      <c r="C2388">
        <f>IF(OR($A2388="",screen_FT_reviewer_B!$C2388=""),"",screen_FT_reviewer_B!$C2388)</f>
        <v/>
      </c>
      <c r="D2388">
        <f>IF(OR($A2388="",screen_FT_reviewer_A!$D2388=""),"",screen_FT_reviewer_A!$D2388)</f>
        <v/>
      </c>
      <c r="E2388">
        <f>IF(OR($A2388="",screen_FT_reviewer_B!$D2388=""),"",screen_FT_reviewer_B!$D2388)</f>
        <v/>
      </c>
      <c r="F2388">
        <f>IF(AND(B2388&lt;&gt;"",C2388&lt;&gt;""),1,"")</f>
        <v/>
      </c>
      <c r="G2388">
        <f>IF(F2388=1,IF(B2388=C2388,1,0),"")</f>
        <v/>
      </c>
      <c r="H2388">
        <f>IF(B2388="","",IFERROR(VLOOKUP(B2388,lst_FT_group_map_table,2,FALSE),"INVALID"))</f>
        <v/>
      </c>
      <c r="I2388">
        <f>IF(C2388="","",IFERROR(VLOOKUP(C2388,lst_FT_group_map_table,2,FALSE),"INVALID"))</f>
        <v/>
      </c>
      <c r="J2388">
        <f>IF(F2388=1,IF(H2388=I2388,1,0),"")</f>
        <v/>
      </c>
      <c r="K2388">
        <f>IF(AND(ISNUMBER(MATCH(B2388,lst_FT_sci_excl,0)),ISNUMBER(MATCH(C2388,lst_FT_sci_excl,0))),IF(D2388=E2388,1,0),"")</f>
        <v/>
      </c>
      <c r="L2388">
        <f>IF(OR(G2388=0,K2388=0),1,"")</f>
        <v/>
      </c>
      <c r="M2388">
        <f>IF(L2388=1,COUNTIF($L$2:L2388,1),"")</f>
        <v/>
      </c>
    </row>
    <row r="2389">
      <c r="A2389">
        <f>IF(screen_FT_reviewer_A!$A2389="","",screen_FT_reviewer_A!$A2389)</f>
        <v/>
      </c>
      <c r="B2389">
        <f>IF(OR($A2389="",screen_FT_reviewer_A!$C2389=""),"",screen_FT_reviewer_A!$C2389)</f>
        <v/>
      </c>
      <c r="C2389">
        <f>IF(OR($A2389="",screen_FT_reviewer_B!$C2389=""),"",screen_FT_reviewer_B!$C2389)</f>
        <v/>
      </c>
      <c r="D2389">
        <f>IF(OR($A2389="",screen_FT_reviewer_A!$D2389=""),"",screen_FT_reviewer_A!$D2389)</f>
        <v/>
      </c>
      <c r="E2389">
        <f>IF(OR($A2389="",screen_FT_reviewer_B!$D2389=""),"",screen_FT_reviewer_B!$D2389)</f>
        <v/>
      </c>
      <c r="F2389">
        <f>IF(AND(B2389&lt;&gt;"",C2389&lt;&gt;""),1,"")</f>
        <v/>
      </c>
      <c r="G2389">
        <f>IF(F2389=1,IF(B2389=C2389,1,0),"")</f>
        <v/>
      </c>
      <c r="H2389">
        <f>IF(B2389="","",IFERROR(VLOOKUP(B2389,lst_FT_group_map_table,2,FALSE),"INVALID"))</f>
        <v/>
      </c>
      <c r="I2389">
        <f>IF(C2389="","",IFERROR(VLOOKUP(C2389,lst_FT_group_map_table,2,FALSE),"INVALID"))</f>
        <v/>
      </c>
      <c r="J2389">
        <f>IF(F2389=1,IF(H2389=I2389,1,0),"")</f>
        <v/>
      </c>
      <c r="K2389">
        <f>IF(AND(ISNUMBER(MATCH(B2389,lst_FT_sci_excl,0)),ISNUMBER(MATCH(C2389,lst_FT_sci_excl,0))),IF(D2389=E2389,1,0),"")</f>
        <v/>
      </c>
      <c r="L2389">
        <f>IF(OR(G2389=0,K2389=0),1,"")</f>
        <v/>
      </c>
      <c r="M2389">
        <f>IF(L2389=1,COUNTIF($L$2:L2389,1),"")</f>
        <v/>
      </c>
    </row>
    <row r="2390">
      <c r="A2390">
        <f>IF(screen_FT_reviewer_A!$A2390="","",screen_FT_reviewer_A!$A2390)</f>
        <v/>
      </c>
      <c r="B2390">
        <f>IF(OR($A2390="",screen_FT_reviewer_A!$C2390=""),"",screen_FT_reviewer_A!$C2390)</f>
        <v/>
      </c>
      <c r="C2390">
        <f>IF(OR($A2390="",screen_FT_reviewer_B!$C2390=""),"",screen_FT_reviewer_B!$C2390)</f>
        <v/>
      </c>
      <c r="D2390">
        <f>IF(OR($A2390="",screen_FT_reviewer_A!$D2390=""),"",screen_FT_reviewer_A!$D2390)</f>
        <v/>
      </c>
      <c r="E2390">
        <f>IF(OR($A2390="",screen_FT_reviewer_B!$D2390=""),"",screen_FT_reviewer_B!$D2390)</f>
        <v/>
      </c>
      <c r="F2390">
        <f>IF(AND(B2390&lt;&gt;"",C2390&lt;&gt;""),1,"")</f>
        <v/>
      </c>
      <c r="G2390">
        <f>IF(F2390=1,IF(B2390=C2390,1,0),"")</f>
        <v/>
      </c>
      <c r="H2390">
        <f>IF(B2390="","",IFERROR(VLOOKUP(B2390,lst_FT_group_map_table,2,FALSE),"INVALID"))</f>
        <v/>
      </c>
      <c r="I2390">
        <f>IF(C2390="","",IFERROR(VLOOKUP(C2390,lst_FT_group_map_table,2,FALSE),"INVALID"))</f>
        <v/>
      </c>
      <c r="J2390">
        <f>IF(F2390=1,IF(H2390=I2390,1,0),"")</f>
        <v/>
      </c>
      <c r="K2390">
        <f>IF(AND(ISNUMBER(MATCH(B2390,lst_FT_sci_excl,0)),ISNUMBER(MATCH(C2390,lst_FT_sci_excl,0))),IF(D2390=E2390,1,0),"")</f>
        <v/>
      </c>
      <c r="L2390">
        <f>IF(OR(G2390=0,K2390=0),1,"")</f>
        <v/>
      </c>
      <c r="M2390">
        <f>IF(L2390=1,COUNTIF($L$2:L2390,1),"")</f>
        <v/>
      </c>
    </row>
    <row r="2391">
      <c r="A2391">
        <f>IF(screen_FT_reviewer_A!$A2391="","",screen_FT_reviewer_A!$A2391)</f>
        <v/>
      </c>
      <c r="B2391">
        <f>IF(OR($A2391="",screen_FT_reviewer_A!$C2391=""),"",screen_FT_reviewer_A!$C2391)</f>
        <v/>
      </c>
      <c r="C2391">
        <f>IF(OR($A2391="",screen_FT_reviewer_B!$C2391=""),"",screen_FT_reviewer_B!$C2391)</f>
        <v/>
      </c>
      <c r="D2391">
        <f>IF(OR($A2391="",screen_FT_reviewer_A!$D2391=""),"",screen_FT_reviewer_A!$D2391)</f>
        <v/>
      </c>
      <c r="E2391">
        <f>IF(OR($A2391="",screen_FT_reviewer_B!$D2391=""),"",screen_FT_reviewer_B!$D2391)</f>
        <v/>
      </c>
      <c r="F2391">
        <f>IF(AND(B2391&lt;&gt;"",C2391&lt;&gt;""),1,"")</f>
        <v/>
      </c>
      <c r="G2391">
        <f>IF(F2391=1,IF(B2391=C2391,1,0),"")</f>
        <v/>
      </c>
      <c r="H2391">
        <f>IF(B2391="","",IFERROR(VLOOKUP(B2391,lst_FT_group_map_table,2,FALSE),"INVALID"))</f>
        <v/>
      </c>
      <c r="I2391">
        <f>IF(C2391="","",IFERROR(VLOOKUP(C2391,lst_FT_group_map_table,2,FALSE),"INVALID"))</f>
        <v/>
      </c>
      <c r="J2391">
        <f>IF(F2391=1,IF(H2391=I2391,1,0),"")</f>
        <v/>
      </c>
      <c r="K2391">
        <f>IF(AND(ISNUMBER(MATCH(B2391,lst_FT_sci_excl,0)),ISNUMBER(MATCH(C2391,lst_FT_sci_excl,0))),IF(D2391=E2391,1,0),"")</f>
        <v/>
      </c>
      <c r="L2391">
        <f>IF(OR(G2391=0,K2391=0),1,"")</f>
        <v/>
      </c>
      <c r="M2391">
        <f>IF(L2391=1,COUNTIF($L$2:L2391,1),"")</f>
        <v/>
      </c>
    </row>
    <row r="2392">
      <c r="A2392">
        <f>IF(screen_FT_reviewer_A!$A2392="","",screen_FT_reviewer_A!$A2392)</f>
        <v/>
      </c>
      <c r="B2392">
        <f>IF(OR($A2392="",screen_FT_reviewer_A!$C2392=""),"",screen_FT_reviewer_A!$C2392)</f>
        <v/>
      </c>
      <c r="C2392">
        <f>IF(OR($A2392="",screen_FT_reviewer_B!$C2392=""),"",screen_FT_reviewer_B!$C2392)</f>
        <v/>
      </c>
      <c r="D2392">
        <f>IF(OR($A2392="",screen_FT_reviewer_A!$D2392=""),"",screen_FT_reviewer_A!$D2392)</f>
        <v/>
      </c>
      <c r="E2392">
        <f>IF(OR($A2392="",screen_FT_reviewer_B!$D2392=""),"",screen_FT_reviewer_B!$D2392)</f>
        <v/>
      </c>
      <c r="F2392">
        <f>IF(AND(B2392&lt;&gt;"",C2392&lt;&gt;""),1,"")</f>
        <v/>
      </c>
      <c r="G2392">
        <f>IF(F2392=1,IF(B2392=C2392,1,0),"")</f>
        <v/>
      </c>
      <c r="H2392">
        <f>IF(B2392="","",IFERROR(VLOOKUP(B2392,lst_FT_group_map_table,2,FALSE),"INVALID"))</f>
        <v/>
      </c>
      <c r="I2392">
        <f>IF(C2392="","",IFERROR(VLOOKUP(C2392,lst_FT_group_map_table,2,FALSE),"INVALID"))</f>
        <v/>
      </c>
      <c r="J2392">
        <f>IF(F2392=1,IF(H2392=I2392,1,0),"")</f>
        <v/>
      </c>
      <c r="K2392">
        <f>IF(AND(ISNUMBER(MATCH(B2392,lst_FT_sci_excl,0)),ISNUMBER(MATCH(C2392,lst_FT_sci_excl,0))),IF(D2392=E2392,1,0),"")</f>
        <v/>
      </c>
      <c r="L2392">
        <f>IF(OR(G2392=0,K2392=0),1,"")</f>
        <v/>
      </c>
      <c r="M2392">
        <f>IF(L2392=1,COUNTIF($L$2:L2392,1),"")</f>
        <v/>
      </c>
    </row>
    <row r="2393">
      <c r="A2393">
        <f>IF(screen_FT_reviewer_A!$A2393="","",screen_FT_reviewer_A!$A2393)</f>
        <v/>
      </c>
      <c r="B2393">
        <f>IF(OR($A2393="",screen_FT_reviewer_A!$C2393=""),"",screen_FT_reviewer_A!$C2393)</f>
        <v/>
      </c>
      <c r="C2393">
        <f>IF(OR($A2393="",screen_FT_reviewer_B!$C2393=""),"",screen_FT_reviewer_B!$C2393)</f>
        <v/>
      </c>
      <c r="D2393">
        <f>IF(OR($A2393="",screen_FT_reviewer_A!$D2393=""),"",screen_FT_reviewer_A!$D2393)</f>
        <v/>
      </c>
      <c r="E2393">
        <f>IF(OR($A2393="",screen_FT_reviewer_B!$D2393=""),"",screen_FT_reviewer_B!$D2393)</f>
        <v/>
      </c>
      <c r="F2393">
        <f>IF(AND(B2393&lt;&gt;"",C2393&lt;&gt;""),1,"")</f>
        <v/>
      </c>
      <c r="G2393">
        <f>IF(F2393=1,IF(B2393=C2393,1,0),"")</f>
        <v/>
      </c>
      <c r="H2393">
        <f>IF(B2393="","",IFERROR(VLOOKUP(B2393,lst_FT_group_map_table,2,FALSE),"INVALID"))</f>
        <v/>
      </c>
      <c r="I2393">
        <f>IF(C2393="","",IFERROR(VLOOKUP(C2393,lst_FT_group_map_table,2,FALSE),"INVALID"))</f>
        <v/>
      </c>
      <c r="J2393">
        <f>IF(F2393=1,IF(H2393=I2393,1,0),"")</f>
        <v/>
      </c>
      <c r="K2393">
        <f>IF(AND(ISNUMBER(MATCH(B2393,lst_FT_sci_excl,0)),ISNUMBER(MATCH(C2393,lst_FT_sci_excl,0))),IF(D2393=E2393,1,0),"")</f>
        <v/>
      </c>
      <c r="L2393">
        <f>IF(OR(G2393=0,K2393=0),1,"")</f>
        <v/>
      </c>
      <c r="M2393">
        <f>IF(L2393=1,COUNTIF($L$2:L2393,1),"")</f>
        <v/>
      </c>
    </row>
    <row r="2394">
      <c r="A2394">
        <f>IF(screen_FT_reviewer_A!$A2394="","",screen_FT_reviewer_A!$A2394)</f>
        <v/>
      </c>
      <c r="B2394">
        <f>IF(OR($A2394="",screen_FT_reviewer_A!$C2394=""),"",screen_FT_reviewer_A!$C2394)</f>
        <v/>
      </c>
      <c r="C2394">
        <f>IF(OR($A2394="",screen_FT_reviewer_B!$C2394=""),"",screen_FT_reviewer_B!$C2394)</f>
        <v/>
      </c>
      <c r="D2394">
        <f>IF(OR($A2394="",screen_FT_reviewer_A!$D2394=""),"",screen_FT_reviewer_A!$D2394)</f>
        <v/>
      </c>
      <c r="E2394">
        <f>IF(OR($A2394="",screen_FT_reviewer_B!$D2394=""),"",screen_FT_reviewer_B!$D2394)</f>
        <v/>
      </c>
      <c r="F2394">
        <f>IF(AND(B2394&lt;&gt;"",C2394&lt;&gt;""),1,"")</f>
        <v/>
      </c>
      <c r="G2394">
        <f>IF(F2394=1,IF(B2394=C2394,1,0),"")</f>
        <v/>
      </c>
      <c r="H2394">
        <f>IF(B2394="","",IFERROR(VLOOKUP(B2394,lst_FT_group_map_table,2,FALSE),"INVALID"))</f>
        <v/>
      </c>
      <c r="I2394">
        <f>IF(C2394="","",IFERROR(VLOOKUP(C2394,lst_FT_group_map_table,2,FALSE),"INVALID"))</f>
        <v/>
      </c>
      <c r="J2394">
        <f>IF(F2394=1,IF(H2394=I2394,1,0),"")</f>
        <v/>
      </c>
      <c r="K2394">
        <f>IF(AND(ISNUMBER(MATCH(B2394,lst_FT_sci_excl,0)),ISNUMBER(MATCH(C2394,lst_FT_sci_excl,0))),IF(D2394=E2394,1,0),"")</f>
        <v/>
      </c>
      <c r="L2394">
        <f>IF(OR(G2394=0,K2394=0),1,"")</f>
        <v/>
      </c>
      <c r="M2394">
        <f>IF(L2394=1,COUNTIF($L$2:L2394,1),"")</f>
        <v/>
      </c>
    </row>
    <row r="2395">
      <c r="A2395">
        <f>IF(screen_FT_reviewer_A!$A2395="","",screen_FT_reviewer_A!$A2395)</f>
        <v/>
      </c>
      <c r="B2395">
        <f>IF(OR($A2395="",screen_FT_reviewer_A!$C2395=""),"",screen_FT_reviewer_A!$C2395)</f>
        <v/>
      </c>
      <c r="C2395">
        <f>IF(OR($A2395="",screen_FT_reviewer_B!$C2395=""),"",screen_FT_reviewer_B!$C2395)</f>
        <v/>
      </c>
      <c r="D2395">
        <f>IF(OR($A2395="",screen_FT_reviewer_A!$D2395=""),"",screen_FT_reviewer_A!$D2395)</f>
        <v/>
      </c>
      <c r="E2395">
        <f>IF(OR($A2395="",screen_FT_reviewer_B!$D2395=""),"",screen_FT_reviewer_B!$D2395)</f>
        <v/>
      </c>
      <c r="F2395">
        <f>IF(AND(B2395&lt;&gt;"",C2395&lt;&gt;""),1,"")</f>
        <v/>
      </c>
      <c r="G2395">
        <f>IF(F2395=1,IF(B2395=C2395,1,0),"")</f>
        <v/>
      </c>
      <c r="H2395">
        <f>IF(B2395="","",IFERROR(VLOOKUP(B2395,lst_FT_group_map_table,2,FALSE),"INVALID"))</f>
        <v/>
      </c>
      <c r="I2395">
        <f>IF(C2395="","",IFERROR(VLOOKUP(C2395,lst_FT_group_map_table,2,FALSE),"INVALID"))</f>
        <v/>
      </c>
      <c r="J2395">
        <f>IF(F2395=1,IF(H2395=I2395,1,0),"")</f>
        <v/>
      </c>
      <c r="K2395">
        <f>IF(AND(ISNUMBER(MATCH(B2395,lst_FT_sci_excl,0)),ISNUMBER(MATCH(C2395,lst_FT_sci_excl,0))),IF(D2395=E2395,1,0),"")</f>
        <v/>
      </c>
      <c r="L2395">
        <f>IF(OR(G2395=0,K2395=0),1,"")</f>
        <v/>
      </c>
      <c r="M2395">
        <f>IF(L2395=1,COUNTIF($L$2:L2395,1),"")</f>
        <v/>
      </c>
    </row>
    <row r="2396">
      <c r="A2396">
        <f>IF(screen_FT_reviewer_A!$A2396="","",screen_FT_reviewer_A!$A2396)</f>
        <v/>
      </c>
      <c r="B2396">
        <f>IF(OR($A2396="",screen_FT_reviewer_A!$C2396=""),"",screen_FT_reviewer_A!$C2396)</f>
        <v/>
      </c>
      <c r="C2396">
        <f>IF(OR($A2396="",screen_FT_reviewer_B!$C2396=""),"",screen_FT_reviewer_B!$C2396)</f>
        <v/>
      </c>
      <c r="D2396">
        <f>IF(OR($A2396="",screen_FT_reviewer_A!$D2396=""),"",screen_FT_reviewer_A!$D2396)</f>
        <v/>
      </c>
      <c r="E2396">
        <f>IF(OR($A2396="",screen_FT_reviewer_B!$D2396=""),"",screen_FT_reviewer_B!$D2396)</f>
        <v/>
      </c>
      <c r="F2396">
        <f>IF(AND(B2396&lt;&gt;"",C2396&lt;&gt;""),1,"")</f>
        <v/>
      </c>
      <c r="G2396">
        <f>IF(F2396=1,IF(B2396=C2396,1,0),"")</f>
        <v/>
      </c>
      <c r="H2396">
        <f>IF(B2396="","",IFERROR(VLOOKUP(B2396,lst_FT_group_map_table,2,FALSE),"INVALID"))</f>
        <v/>
      </c>
      <c r="I2396">
        <f>IF(C2396="","",IFERROR(VLOOKUP(C2396,lst_FT_group_map_table,2,FALSE),"INVALID"))</f>
        <v/>
      </c>
      <c r="J2396">
        <f>IF(F2396=1,IF(H2396=I2396,1,0),"")</f>
        <v/>
      </c>
      <c r="K2396">
        <f>IF(AND(ISNUMBER(MATCH(B2396,lst_FT_sci_excl,0)),ISNUMBER(MATCH(C2396,lst_FT_sci_excl,0))),IF(D2396=E2396,1,0),"")</f>
        <v/>
      </c>
      <c r="L2396">
        <f>IF(OR(G2396=0,K2396=0),1,"")</f>
        <v/>
      </c>
      <c r="M2396">
        <f>IF(L2396=1,COUNTIF($L$2:L2396,1),"")</f>
        <v/>
      </c>
    </row>
    <row r="2397">
      <c r="A2397">
        <f>IF(screen_FT_reviewer_A!$A2397="","",screen_FT_reviewer_A!$A2397)</f>
        <v/>
      </c>
      <c r="B2397">
        <f>IF(OR($A2397="",screen_FT_reviewer_A!$C2397=""),"",screen_FT_reviewer_A!$C2397)</f>
        <v/>
      </c>
      <c r="C2397">
        <f>IF(OR($A2397="",screen_FT_reviewer_B!$C2397=""),"",screen_FT_reviewer_B!$C2397)</f>
        <v/>
      </c>
      <c r="D2397">
        <f>IF(OR($A2397="",screen_FT_reviewer_A!$D2397=""),"",screen_FT_reviewer_A!$D2397)</f>
        <v/>
      </c>
      <c r="E2397">
        <f>IF(OR($A2397="",screen_FT_reviewer_B!$D2397=""),"",screen_FT_reviewer_B!$D2397)</f>
        <v/>
      </c>
      <c r="F2397">
        <f>IF(AND(B2397&lt;&gt;"",C2397&lt;&gt;""),1,"")</f>
        <v/>
      </c>
      <c r="G2397">
        <f>IF(F2397=1,IF(B2397=C2397,1,0),"")</f>
        <v/>
      </c>
      <c r="H2397">
        <f>IF(B2397="","",IFERROR(VLOOKUP(B2397,lst_FT_group_map_table,2,FALSE),"INVALID"))</f>
        <v/>
      </c>
      <c r="I2397">
        <f>IF(C2397="","",IFERROR(VLOOKUP(C2397,lst_FT_group_map_table,2,FALSE),"INVALID"))</f>
        <v/>
      </c>
      <c r="J2397">
        <f>IF(F2397=1,IF(H2397=I2397,1,0),"")</f>
        <v/>
      </c>
      <c r="K2397">
        <f>IF(AND(ISNUMBER(MATCH(B2397,lst_FT_sci_excl,0)),ISNUMBER(MATCH(C2397,lst_FT_sci_excl,0))),IF(D2397=E2397,1,0),"")</f>
        <v/>
      </c>
      <c r="L2397">
        <f>IF(OR(G2397=0,K2397=0),1,"")</f>
        <v/>
      </c>
      <c r="M2397">
        <f>IF(L2397=1,COUNTIF($L$2:L2397,1),"")</f>
        <v/>
      </c>
    </row>
    <row r="2398">
      <c r="A2398">
        <f>IF(screen_FT_reviewer_A!$A2398="","",screen_FT_reviewer_A!$A2398)</f>
        <v/>
      </c>
      <c r="B2398">
        <f>IF(OR($A2398="",screen_FT_reviewer_A!$C2398=""),"",screen_FT_reviewer_A!$C2398)</f>
        <v/>
      </c>
      <c r="C2398">
        <f>IF(OR($A2398="",screen_FT_reviewer_B!$C2398=""),"",screen_FT_reviewer_B!$C2398)</f>
        <v/>
      </c>
      <c r="D2398">
        <f>IF(OR($A2398="",screen_FT_reviewer_A!$D2398=""),"",screen_FT_reviewer_A!$D2398)</f>
        <v/>
      </c>
      <c r="E2398">
        <f>IF(OR($A2398="",screen_FT_reviewer_B!$D2398=""),"",screen_FT_reviewer_B!$D2398)</f>
        <v/>
      </c>
      <c r="F2398">
        <f>IF(AND(B2398&lt;&gt;"",C2398&lt;&gt;""),1,"")</f>
        <v/>
      </c>
      <c r="G2398">
        <f>IF(F2398=1,IF(B2398=C2398,1,0),"")</f>
        <v/>
      </c>
      <c r="H2398">
        <f>IF(B2398="","",IFERROR(VLOOKUP(B2398,lst_FT_group_map_table,2,FALSE),"INVALID"))</f>
        <v/>
      </c>
      <c r="I2398">
        <f>IF(C2398="","",IFERROR(VLOOKUP(C2398,lst_FT_group_map_table,2,FALSE),"INVALID"))</f>
        <v/>
      </c>
      <c r="J2398">
        <f>IF(F2398=1,IF(H2398=I2398,1,0),"")</f>
        <v/>
      </c>
      <c r="K2398">
        <f>IF(AND(ISNUMBER(MATCH(B2398,lst_FT_sci_excl,0)),ISNUMBER(MATCH(C2398,lst_FT_sci_excl,0))),IF(D2398=E2398,1,0),"")</f>
        <v/>
      </c>
      <c r="L2398">
        <f>IF(OR(G2398=0,K2398=0),1,"")</f>
        <v/>
      </c>
      <c r="M2398">
        <f>IF(L2398=1,COUNTIF($L$2:L2398,1),"")</f>
        <v/>
      </c>
    </row>
    <row r="2399">
      <c r="A2399">
        <f>IF(screen_FT_reviewer_A!$A2399="","",screen_FT_reviewer_A!$A2399)</f>
        <v/>
      </c>
      <c r="B2399">
        <f>IF(OR($A2399="",screen_FT_reviewer_A!$C2399=""),"",screen_FT_reviewer_A!$C2399)</f>
        <v/>
      </c>
      <c r="C2399">
        <f>IF(OR($A2399="",screen_FT_reviewer_B!$C2399=""),"",screen_FT_reviewer_B!$C2399)</f>
        <v/>
      </c>
      <c r="D2399">
        <f>IF(OR($A2399="",screen_FT_reviewer_A!$D2399=""),"",screen_FT_reviewer_A!$D2399)</f>
        <v/>
      </c>
      <c r="E2399">
        <f>IF(OR($A2399="",screen_FT_reviewer_B!$D2399=""),"",screen_FT_reviewer_B!$D2399)</f>
        <v/>
      </c>
      <c r="F2399">
        <f>IF(AND(B2399&lt;&gt;"",C2399&lt;&gt;""),1,"")</f>
        <v/>
      </c>
      <c r="G2399">
        <f>IF(F2399=1,IF(B2399=C2399,1,0),"")</f>
        <v/>
      </c>
      <c r="H2399">
        <f>IF(B2399="","",IFERROR(VLOOKUP(B2399,lst_FT_group_map_table,2,FALSE),"INVALID"))</f>
        <v/>
      </c>
      <c r="I2399">
        <f>IF(C2399="","",IFERROR(VLOOKUP(C2399,lst_FT_group_map_table,2,FALSE),"INVALID"))</f>
        <v/>
      </c>
      <c r="J2399">
        <f>IF(F2399=1,IF(H2399=I2399,1,0),"")</f>
        <v/>
      </c>
      <c r="K2399">
        <f>IF(AND(ISNUMBER(MATCH(B2399,lst_FT_sci_excl,0)),ISNUMBER(MATCH(C2399,lst_FT_sci_excl,0))),IF(D2399=E2399,1,0),"")</f>
        <v/>
      </c>
      <c r="L2399">
        <f>IF(OR(G2399=0,K2399=0),1,"")</f>
        <v/>
      </c>
      <c r="M2399">
        <f>IF(L2399=1,COUNTIF($L$2:L2399,1),"")</f>
        <v/>
      </c>
    </row>
    <row r="2400">
      <c r="A2400">
        <f>IF(screen_FT_reviewer_A!$A2400="","",screen_FT_reviewer_A!$A2400)</f>
        <v/>
      </c>
      <c r="B2400">
        <f>IF(OR($A2400="",screen_FT_reviewer_A!$C2400=""),"",screen_FT_reviewer_A!$C2400)</f>
        <v/>
      </c>
      <c r="C2400">
        <f>IF(OR($A2400="",screen_FT_reviewer_B!$C2400=""),"",screen_FT_reviewer_B!$C2400)</f>
        <v/>
      </c>
      <c r="D2400">
        <f>IF(OR($A2400="",screen_FT_reviewer_A!$D2400=""),"",screen_FT_reviewer_A!$D2400)</f>
        <v/>
      </c>
      <c r="E2400">
        <f>IF(OR($A2400="",screen_FT_reviewer_B!$D2400=""),"",screen_FT_reviewer_B!$D2400)</f>
        <v/>
      </c>
      <c r="F2400">
        <f>IF(AND(B2400&lt;&gt;"",C2400&lt;&gt;""),1,"")</f>
        <v/>
      </c>
      <c r="G2400">
        <f>IF(F2400=1,IF(B2400=C2400,1,0),"")</f>
        <v/>
      </c>
      <c r="H2400">
        <f>IF(B2400="","",IFERROR(VLOOKUP(B2400,lst_FT_group_map_table,2,FALSE),"INVALID"))</f>
        <v/>
      </c>
      <c r="I2400">
        <f>IF(C2400="","",IFERROR(VLOOKUP(C2400,lst_FT_group_map_table,2,FALSE),"INVALID"))</f>
        <v/>
      </c>
      <c r="J2400">
        <f>IF(F2400=1,IF(H2400=I2400,1,0),"")</f>
        <v/>
      </c>
      <c r="K2400">
        <f>IF(AND(ISNUMBER(MATCH(B2400,lst_FT_sci_excl,0)),ISNUMBER(MATCH(C2400,lst_FT_sci_excl,0))),IF(D2400=E2400,1,0),"")</f>
        <v/>
      </c>
      <c r="L2400">
        <f>IF(OR(G2400=0,K2400=0),1,"")</f>
        <v/>
      </c>
      <c r="M2400">
        <f>IF(L2400=1,COUNTIF($L$2:L2400,1),"")</f>
        <v/>
      </c>
    </row>
    <row r="2401">
      <c r="A2401">
        <f>IF(screen_FT_reviewer_A!$A2401="","",screen_FT_reviewer_A!$A2401)</f>
        <v/>
      </c>
      <c r="B2401">
        <f>IF(OR($A2401="",screen_FT_reviewer_A!$C2401=""),"",screen_FT_reviewer_A!$C2401)</f>
        <v/>
      </c>
      <c r="C2401">
        <f>IF(OR($A2401="",screen_FT_reviewer_B!$C2401=""),"",screen_FT_reviewer_B!$C2401)</f>
        <v/>
      </c>
      <c r="D2401">
        <f>IF(OR($A2401="",screen_FT_reviewer_A!$D2401=""),"",screen_FT_reviewer_A!$D2401)</f>
        <v/>
      </c>
      <c r="E2401">
        <f>IF(OR($A2401="",screen_FT_reviewer_B!$D2401=""),"",screen_FT_reviewer_B!$D2401)</f>
        <v/>
      </c>
      <c r="F2401">
        <f>IF(AND(B2401&lt;&gt;"",C2401&lt;&gt;""),1,"")</f>
        <v/>
      </c>
      <c r="G2401">
        <f>IF(F2401=1,IF(B2401=C2401,1,0),"")</f>
        <v/>
      </c>
      <c r="H2401">
        <f>IF(B2401="","",IFERROR(VLOOKUP(B2401,lst_FT_group_map_table,2,FALSE),"INVALID"))</f>
        <v/>
      </c>
      <c r="I2401">
        <f>IF(C2401="","",IFERROR(VLOOKUP(C2401,lst_FT_group_map_table,2,FALSE),"INVALID"))</f>
        <v/>
      </c>
      <c r="J2401">
        <f>IF(F2401=1,IF(H2401=I2401,1,0),"")</f>
        <v/>
      </c>
      <c r="K2401">
        <f>IF(AND(ISNUMBER(MATCH(B2401,lst_FT_sci_excl,0)),ISNUMBER(MATCH(C2401,lst_FT_sci_excl,0))),IF(D2401=E2401,1,0),"")</f>
        <v/>
      </c>
      <c r="L2401">
        <f>IF(OR(G2401=0,K2401=0),1,"")</f>
        <v/>
      </c>
      <c r="M2401">
        <f>IF(L2401=1,COUNTIF($L$2:L2401,1),"")</f>
        <v/>
      </c>
    </row>
    <row r="2402">
      <c r="A2402">
        <f>IF(screen_FT_reviewer_A!$A2402="","",screen_FT_reviewer_A!$A2402)</f>
        <v/>
      </c>
      <c r="B2402">
        <f>IF(OR($A2402="",screen_FT_reviewer_A!$C2402=""),"",screen_FT_reviewer_A!$C2402)</f>
        <v/>
      </c>
      <c r="C2402">
        <f>IF(OR($A2402="",screen_FT_reviewer_B!$C2402=""),"",screen_FT_reviewer_B!$C2402)</f>
        <v/>
      </c>
      <c r="D2402">
        <f>IF(OR($A2402="",screen_FT_reviewer_A!$D2402=""),"",screen_FT_reviewer_A!$D2402)</f>
        <v/>
      </c>
      <c r="E2402">
        <f>IF(OR($A2402="",screen_FT_reviewer_B!$D2402=""),"",screen_FT_reviewer_B!$D2402)</f>
        <v/>
      </c>
      <c r="F2402">
        <f>IF(AND(B2402&lt;&gt;"",C2402&lt;&gt;""),1,"")</f>
        <v/>
      </c>
      <c r="G2402">
        <f>IF(F2402=1,IF(B2402=C2402,1,0),"")</f>
        <v/>
      </c>
      <c r="H2402">
        <f>IF(B2402="","",IFERROR(VLOOKUP(B2402,lst_FT_group_map_table,2,FALSE),"INVALID"))</f>
        <v/>
      </c>
      <c r="I2402">
        <f>IF(C2402="","",IFERROR(VLOOKUP(C2402,lst_FT_group_map_table,2,FALSE),"INVALID"))</f>
        <v/>
      </c>
      <c r="J2402">
        <f>IF(F2402=1,IF(H2402=I2402,1,0),"")</f>
        <v/>
      </c>
      <c r="K2402">
        <f>IF(AND(ISNUMBER(MATCH(B2402,lst_FT_sci_excl,0)),ISNUMBER(MATCH(C2402,lst_FT_sci_excl,0))),IF(D2402=E2402,1,0),"")</f>
        <v/>
      </c>
      <c r="L2402">
        <f>IF(OR(G2402=0,K2402=0),1,"")</f>
        <v/>
      </c>
      <c r="M2402">
        <f>IF(L2402=1,COUNTIF($L$2:L2402,1),"")</f>
        <v/>
      </c>
    </row>
    <row r="2403">
      <c r="A2403">
        <f>IF(screen_FT_reviewer_A!$A2403="","",screen_FT_reviewer_A!$A2403)</f>
        <v/>
      </c>
      <c r="B2403">
        <f>IF(OR($A2403="",screen_FT_reviewer_A!$C2403=""),"",screen_FT_reviewer_A!$C2403)</f>
        <v/>
      </c>
      <c r="C2403">
        <f>IF(OR($A2403="",screen_FT_reviewer_B!$C2403=""),"",screen_FT_reviewer_B!$C2403)</f>
        <v/>
      </c>
      <c r="D2403">
        <f>IF(OR($A2403="",screen_FT_reviewer_A!$D2403=""),"",screen_FT_reviewer_A!$D2403)</f>
        <v/>
      </c>
      <c r="E2403">
        <f>IF(OR($A2403="",screen_FT_reviewer_B!$D2403=""),"",screen_FT_reviewer_B!$D2403)</f>
        <v/>
      </c>
      <c r="F2403">
        <f>IF(AND(B2403&lt;&gt;"",C2403&lt;&gt;""),1,"")</f>
        <v/>
      </c>
      <c r="G2403">
        <f>IF(F2403=1,IF(B2403=C2403,1,0),"")</f>
        <v/>
      </c>
      <c r="H2403">
        <f>IF(B2403="","",IFERROR(VLOOKUP(B2403,lst_FT_group_map_table,2,FALSE),"INVALID"))</f>
        <v/>
      </c>
      <c r="I2403">
        <f>IF(C2403="","",IFERROR(VLOOKUP(C2403,lst_FT_group_map_table,2,FALSE),"INVALID"))</f>
        <v/>
      </c>
      <c r="J2403">
        <f>IF(F2403=1,IF(H2403=I2403,1,0),"")</f>
        <v/>
      </c>
      <c r="K2403">
        <f>IF(AND(ISNUMBER(MATCH(B2403,lst_FT_sci_excl,0)),ISNUMBER(MATCH(C2403,lst_FT_sci_excl,0))),IF(D2403=E2403,1,0),"")</f>
        <v/>
      </c>
      <c r="L2403">
        <f>IF(OR(G2403=0,K2403=0),1,"")</f>
        <v/>
      </c>
      <c r="M2403">
        <f>IF(L2403=1,COUNTIF($L$2:L2403,1),"")</f>
        <v/>
      </c>
    </row>
    <row r="2404">
      <c r="A2404">
        <f>IF(screen_FT_reviewer_A!$A2404="","",screen_FT_reviewer_A!$A2404)</f>
        <v/>
      </c>
      <c r="B2404">
        <f>IF(OR($A2404="",screen_FT_reviewer_A!$C2404=""),"",screen_FT_reviewer_A!$C2404)</f>
        <v/>
      </c>
      <c r="C2404">
        <f>IF(OR($A2404="",screen_FT_reviewer_B!$C2404=""),"",screen_FT_reviewer_B!$C2404)</f>
        <v/>
      </c>
      <c r="D2404">
        <f>IF(OR($A2404="",screen_FT_reviewer_A!$D2404=""),"",screen_FT_reviewer_A!$D2404)</f>
        <v/>
      </c>
      <c r="E2404">
        <f>IF(OR($A2404="",screen_FT_reviewer_B!$D2404=""),"",screen_FT_reviewer_B!$D2404)</f>
        <v/>
      </c>
      <c r="F2404">
        <f>IF(AND(B2404&lt;&gt;"",C2404&lt;&gt;""),1,"")</f>
        <v/>
      </c>
      <c r="G2404">
        <f>IF(F2404=1,IF(B2404=C2404,1,0),"")</f>
        <v/>
      </c>
      <c r="H2404">
        <f>IF(B2404="","",IFERROR(VLOOKUP(B2404,lst_FT_group_map_table,2,FALSE),"INVALID"))</f>
        <v/>
      </c>
      <c r="I2404">
        <f>IF(C2404="","",IFERROR(VLOOKUP(C2404,lst_FT_group_map_table,2,FALSE),"INVALID"))</f>
        <v/>
      </c>
      <c r="J2404">
        <f>IF(F2404=1,IF(H2404=I2404,1,0),"")</f>
        <v/>
      </c>
      <c r="K2404">
        <f>IF(AND(ISNUMBER(MATCH(B2404,lst_FT_sci_excl,0)),ISNUMBER(MATCH(C2404,lst_FT_sci_excl,0))),IF(D2404=E2404,1,0),"")</f>
        <v/>
      </c>
      <c r="L2404">
        <f>IF(OR(G2404=0,K2404=0),1,"")</f>
        <v/>
      </c>
      <c r="M2404">
        <f>IF(L2404=1,COUNTIF($L$2:L2404,1),"")</f>
        <v/>
      </c>
    </row>
    <row r="2405">
      <c r="A2405">
        <f>IF(screen_FT_reviewer_A!$A2405="","",screen_FT_reviewer_A!$A2405)</f>
        <v/>
      </c>
      <c r="B2405">
        <f>IF(OR($A2405="",screen_FT_reviewer_A!$C2405=""),"",screen_FT_reviewer_A!$C2405)</f>
        <v/>
      </c>
      <c r="C2405">
        <f>IF(OR($A2405="",screen_FT_reviewer_B!$C2405=""),"",screen_FT_reviewer_B!$C2405)</f>
        <v/>
      </c>
      <c r="D2405">
        <f>IF(OR($A2405="",screen_FT_reviewer_A!$D2405=""),"",screen_FT_reviewer_A!$D2405)</f>
        <v/>
      </c>
      <c r="E2405">
        <f>IF(OR($A2405="",screen_FT_reviewer_B!$D2405=""),"",screen_FT_reviewer_B!$D2405)</f>
        <v/>
      </c>
      <c r="F2405">
        <f>IF(AND(B2405&lt;&gt;"",C2405&lt;&gt;""),1,"")</f>
        <v/>
      </c>
      <c r="G2405">
        <f>IF(F2405=1,IF(B2405=C2405,1,0),"")</f>
        <v/>
      </c>
      <c r="H2405">
        <f>IF(B2405="","",IFERROR(VLOOKUP(B2405,lst_FT_group_map_table,2,FALSE),"INVALID"))</f>
        <v/>
      </c>
      <c r="I2405">
        <f>IF(C2405="","",IFERROR(VLOOKUP(C2405,lst_FT_group_map_table,2,FALSE),"INVALID"))</f>
        <v/>
      </c>
      <c r="J2405">
        <f>IF(F2405=1,IF(H2405=I2405,1,0),"")</f>
        <v/>
      </c>
      <c r="K2405">
        <f>IF(AND(ISNUMBER(MATCH(B2405,lst_FT_sci_excl,0)),ISNUMBER(MATCH(C2405,lst_FT_sci_excl,0))),IF(D2405=E2405,1,0),"")</f>
        <v/>
      </c>
      <c r="L2405">
        <f>IF(OR(G2405=0,K2405=0),1,"")</f>
        <v/>
      </c>
      <c r="M2405">
        <f>IF(L2405=1,COUNTIF($L$2:L2405,1),"")</f>
        <v/>
      </c>
    </row>
    <row r="2406">
      <c r="A2406">
        <f>IF(screen_FT_reviewer_A!$A2406="","",screen_FT_reviewer_A!$A2406)</f>
        <v/>
      </c>
      <c r="B2406">
        <f>IF(OR($A2406="",screen_FT_reviewer_A!$C2406=""),"",screen_FT_reviewer_A!$C2406)</f>
        <v/>
      </c>
      <c r="C2406">
        <f>IF(OR($A2406="",screen_FT_reviewer_B!$C2406=""),"",screen_FT_reviewer_B!$C2406)</f>
        <v/>
      </c>
      <c r="D2406">
        <f>IF(OR($A2406="",screen_FT_reviewer_A!$D2406=""),"",screen_FT_reviewer_A!$D2406)</f>
        <v/>
      </c>
      <c r="E2406">
        <f>IF(OR($A2406="",screen_FT_reviewer_B!$D2406=""),"",screen_FT_reviewer_B!$D2406)</f>
        <v/>
      </c>
      <c r="F2406">
        <f>IF(AND(B2406&lt;&gt;"",C2406&lt;&gt;""),1,"")</f>
        <v/>
      </c>
      <c r="G2406">
        <f>IF(F2406=1,IF(B2406=C2406,1,0),"")</f>
        <v/>
      </c>
      <c r="H2406">
        <f>IF(B2406="","",IFERROR(VLOOKUP(B2406,lst_FT_group_map_table,2,FALSE),"INVALID"))</f>
        <v/>
      </c>
      <c r="I2406">
        <f>IF(C2406="","",IFERROR(VLOOKUP(C2406,lst_FT_group_map_table,2,FALSE),"INVALID"))</f>
        <v/>
      </c>
      <c r="J2406">
        <f>IF(F2406=1,IF(H2406=I2406,1,0),"")</f>
        <v/>
      </c>
      <c r="K2406">
        <f>IF(AND(ISNUMBER(MATCH(B2406,lst_FT_sci_excl,0)),ISNUMBER(MATCH(C2406,lst_FT_sci_excl,0))),IF(D2406=E2406,1,0),"")</f>
        <v/>
      </c>
      <c r="L2406">
        <f>IF(OR(G2406=0,K2406=0),1,"")</f>
        <v/>
      </c>
      <c r="M2406">
        <f>IF(L2406=1,COUNTIF($L$2:L2406,1),"")</f>
        <v/>
      </c>
    </row>
    <row r="2407">
      <c r="A2407">
        <f>IF(screen_FT_reviewer_A!$A2407="","",screen_FT_reviewer_A!$A2407)</f>
        <v/>
      </c>
      <c r="B2407">
        <f>IF(OR($A2407="",screen_FT_reviewer_A!$C2407=""),"",screen_FT_reviewer_A!$C2407)</f>
        <v/>
      </c>
      <c r="C2407">
        <f>IF(OR($A2407="",screen_FT_reviewer_B!$C2407=""),"",screen_FT_reviewer_B!$C2407)</f>
        <v/>
      </c>
      <c r="D2407">
        <f>IF(OR($A2407="",screen_FT_reviewer_A!$D2407=""),"",screen_FT_reviewer_A!$D2407)</f>
        <v/>
      </c>
      <c r="E2407">
        <f>IF(OR($A2407="",screen_FT_reviewer_B!$D2407=""),"",screen_FT_reviewer_B!$D2407)</f>
        <v/>
      </c>
      <c r="F2407">
        <f>IF(AND(B2407&lt;&gt;"",C2407&lt;&gt;""),1,"")</f>
        <v/>
      </c>
      <c r="G2407">
        <f>IF(F2407=1,IF(B2407=C2407,1,0),"")</f>
        <v/>
      </c>
      <c r="H2407">
        <f>IF(B2407="","",IFERROR(VLOOKUP(B2407,lst_FT_group_map_table,2,FALSE),"INVALID"))</f>
        <v/>
      </c>
      <c r="I2407">
        <f>IF(C2407="","",IFERROR(VLOOKUP(C2407,lst_FT_group_map_table,2,FALSE),"INVALID"))</f>
        <v/>
      </c>
      <c r="J2407">
        <f>IF(F2407=1,IF(H2407=I2407,1,0),"")</f>
        <v/>
      </c>
      <c r="K2407">
        <f>IF(AND(ISNUMBER(MATCH(B2407,lst_FT_sci_excl,0)),ISNUMBER(MATCH(C2407,lst_FT_sci_excl,0))),IF(D2407=E2407,1,0),"")</f>
        <v/>
      </c>
      <c r="L2407">
        <f>IF(OR(G2407=0,K2407=0),1,"")</f>
        <v/>
      </c>
      <c r="M2407">
        <f>IF(L2407=1,COUNTIF($L$2:L2407,1),"")</f>
        <v/>
      </c>
    </row>
    <row r="2408">
      <c r="A2408">
        <f>IF(screen_FT_reviewer_A!$A2408="","",screen_FT_reviewer_A!$A2408)</f>
        <v/>
      </c>
      <c r="B2408">
        <f>IF(OR($A2408="",screen_FT_reviewer_A!$C2408=""),"",screen_FT_reviewer_A!$C2408)</f>
        <v/>
      </c>
      <c r="C2408">
        <f>IF(OR($A2408="",screen_FT_reviewer_B!$C2408=""),"",screen_FT_reviewer_B!$C2408)</f>
        <v/>
      </c>
      <c r="D2408">
        <f>IF(OR($A2408="",screen_FT_reviewer_A!$D2408=""),"",screen_FT_reviewer_A!$D2408)</f>
        <v/>
      </c>
      <c r="E2408">
        <f>IF(OR($A2408="",screen_FT_reviewer_B!$D2408=""),"",screen_FT_reviewer_B!$D2408)</f>
        <v/>
      </c>
      <c r="F2408">
        <f>IF(AND(B2408&lt;&gt;"",C2408&lt;&gt;""),1,"")</f>
        <v/>
      </c>
      <c r="G2408">
        <f>IF(F2408=1,IF(B2408=C2408,1,0),"")</f>
        <v/>
      </c>
      <c r="H2408">
        <f>IF(B2408="","",IFERROR(VLOOKUP(B2408,lst_FT_group_map_table,2,FALSE),"INVALID"))</f>
        <v/>
      </c>
      <c r="I2408">
        <f>IF(C2408="","",IFERROR(VLOOKUP(C2408,lst_FT_group_map_table,2,FALSE),"INVALID"))</f>
        <v/>
      </c>
      <c r="J2408">
        <f>IF(F2408=1,IF(H2408=I2408,1,0),"")</f>
        <v/>
      </c>
      <c r="K2408">
        <f>IF(AND(ISNUMBER(MATCH(B2408,lst_FT_sci_excl,0)),ISNUMBER(MATCH(C2408,lst_FT_sci_excl,0))),IF(D2408=E2408,1,0),"")</f>
        <v/>
      </c>
      <c r="L2408">
        <f>IF(OR(G2408=0,K2408=0),1,"")</f>
        <v/>
      </c>
      <c r="M2408">
        <f>IF(L2408=1,COUNTIF($L$2:L2408,1),"")</f>
        <v/>
      </c>
    </row>
    <row r="2409">
      <c r="A2409">
        <f>IF(screen_FT_reviewer_A!$A2409="","",screen_FT_reviewer_A!$A2409)</f>
        <v/>
      </c>
      <c r="B2409">
        <f>IF(OR($A2409="",screen_FT_reviewer_A!$C2409=""),"",screen_FT_reviewer_A!$C2409)</f>
        <v/>
      </c>
      <c r="C2409">
        <f>IF(OR($A2409="",screen_FT_reviewer_B!$C2409=""),"",screen_FT_reviewer_B!$C2409)</f>
        <v/>
      </c>
      <c r="D2409">
        <f>IF(OR($A2409="",screen_FT_reviewer_A!$D2409=""),"",screen_FT_reviewer_A!$D2409)</f>
        <v/>
      </c>
      <c r="E2409">
        <f>IF(OR($A2409="",screen_FT_reviewer_B!$D2409=""),"",screen_FT_reviewer_B!$D2409)</f>
        <v/>
      </c>
      <c r="F2409">
        <f>IF(AND(B2409&lt;&gt;"",C2409&lt;&gt;""),1,"")</f>
        <v/>
      </c>
      <c r="G2409">
        <f>IF(F2409=1,IF(B2409=C2409,1,0),"")</f>
        <v/>
      </c>
      <c r="H2409">
        <f>IF(B2409="","",IFERROR(VLOOKUP(B2409,lst_FT_group_map_table,2,FALSE),"INVALID"))</f>
        <v/>
      </c>
      <c r="I2409">
        <f>IF(C2409="","",IFERROR(VLOOKUP(C2409,lst_FT_group_map_table,2,FALSE),"INVALID"))</f>
        <v/>
      </c>
      <c r="J2409">
        <f>IF(F2409=1,IF(H2409=I2409,1,0),"")</f>
        <v/>
      </c>
      <c r="K2409">
        <f>IF(AND(ISNUMBER(MATCH(B2409,lst_FT_sci_excl,0)),ISNUMBER(MATCH(C2409,lst_FT_sci_excl,0))),IF(D2409=E2409,1,0),"")</f>
        <v/>
      </c>
      <c r="L2409">
        <f>IF(OR(G2409=0,K2409=0),1,"")</f>
        <v/>
      </c>
      <c r="M2409">
        <f>IF(L2409=1,COUNTIF($L$2:L2409,1),"")</f>
        <v/>
      </c>
    </row>
    <row r="2410">
      <c r="A2410">
        <f>IF(screen_FT_reviewer_A!$A2410="","",screen_FT_reviewer_A!$A2410)</f>
        <v/>
      </c>
      <c r="B2410">
        <f>IF(OR($A2410="",screen_FT_reviewer_A!$C2410=""),"",screen_FT_reviewer_A!$C2410)</f>
        <v/>
      </c>
      <c r="C2410">
        <f>IF(OR($A2410="",screen_FT_reviewer_B!$C2410=""),"",screen_FT_reviewer_B!$C2410)</f>
        <v/>
      </c>
      <c r="D2410">
        <f>IF(OR($A2410="",screen_FT_reviewer_A!$D2410=""),"",screen_FT_reviewer_A!$D2410)</f>
        <v/>
      </c>
      <c r="E2410">
        <f>IF(OR($A2410="",screen_FT_reviewer_B!$D2410=""),"",screen_FT_reviewer_B!$D2410)</f>
        <v/>
      </c>
      <c r="F2410">
        <f>IF(AND(B2410&lt;&gt;"",C2410&lt;&gt;""),1,"")</f>
        <v/>
      </c>
      <c r="G2410">
        <f>IF(F2410=1,IF(B2410=C2410,1,0),"")</f>
        <v/>
      </c>
      <c r="H2410">
        <f>IF(B2410="","",IFERROR(VLOOKUP(B2410,lst_FT_group_map_table,2,FALSE),"INVALID"))</f>
        <v/>
      </c>
      <c r="I2410">
        <f>IF(C2410="","",IFERROR(VLOOKUP(C2410,lst_FT_group_map_table,2,FALSE),"INVALID"))</f>
        <v/>
      </c>
      <c r="J2410">
        <f>IF(F2410=1,IF(H2410=I2410,1,0),"")</f>
        <v/>
      </c>
      <c r="K2410">
        <f>IF(AND(ISNUMBER(MATCH(B2410,lst_FT_sci_excl,0)),ISNUMBER(MATCH(C2410,lst_FT_sci_excl,0))),IF(D2410=E2410,1,0),"")</f>
        <v/>
      </c>
      <c r="L2410">
        <f>IF(OR(G2410=0,K2410=0),1,"")</f>
        <v/>
      </c>
      <c r="M2410">
        <f>IF(L2410=1,COUNTIF($L$2:L2410,1),"")</f>
        <v/>
      </c>
    </row>
    <row r="2411">
      <c r="A2411">
        <f>IF(screen_FT_reviewer_A!$A2411="","",screen_FT_reviewer_A!$A2411)</f>
        <v/>
      </c>
      <c r="B2411">
        <f>IF(OR($A2411="",screen_FT_reviewer_A!$C2411=""),"",screen_FT_reviewer_A!$C2411)</f>
        <v/>
      </c>
      <c r="C2411">
        <f>IF(OR($A2411="",screen_FT_reviewer_B!$C2411=""),"",screen_FT_reviewer_B!$C2411)</f>
        <v/>
      </c>
      <c r="D2411">
        <f>IF(OR($A2411="",screen_FT_reviewer_A!$D2411=""),"",screen_FT_reviewer_A!$D2411)</f>
        <v/>
      </c>
      <c r="E2411">
        <f>IF(OR($A2411="",screen_FT_reviewer_B!$D2411=""),"",screen_FT_reviewer_B!$D2411)</f>
        <v/>
      </c>
      <c r="F2411">
        <f>IF(AND(B2411&lt;&gt;"",C2411&lt;&gt;""),1,"")</f>
        <v/>
      </c>
      <c r="G2411">
        <f>IF(F2411=1,IF(B2411=C2411,1,0),"")</f>
        <v/>
      </c>
      <c r="H2411">
        <f>IF(B2411="","",IFERROR(VLOOKUP(B2411,lst_FT_group_map_table,2,FALSE),"INVALID"))</f>
        <v/>
      </c>
      <c r="I2411">
        <f>IF(C2411="","",IFERROR(VLOOKUP(C2411,lst_FT_group_map_table,2,FALSE),"INVALID"))</f>
        <v/>
      </c>
      <c r="J2411">
        <f>IF(F2411=1,IF(H2411=I2411,1,0),"")</f>
        <v/>
      </c>
      <c r="K2411">
        <f>IF(AND(ISNUMBER(MATCH(B2411,lst_FT_sci_excl,0)),ISNUMBER(MATCH(C2411,lst_FT_sci_excl,0))),IF(D2411=E2411,1,0),"")</f>
        <v/>
      </c>
      <c r="L2411">
        <f>IF(OR(G2411=0,K2411=0),1,"")</f>
        <v/>
      </c>
      <c r="M2411">
        <f>IF(L2411=1,COUNTIF($L$2:L2411,1),"")</f>
        <v/>
      </c>
    </row>
    <row r="2412">
      <c r="A2412">
        <f>IF(screen_FT_reviewer_A!$A2412="","",screen_FT_reviewer_A!$A2412)</f>
        <v/>
      </c>
      <c r="B2412">
        <f>IF(OR($A2412="",screen_FT_reviewer_A!$C2412=""),"",screen_FT_reviewer_A!$C2412)</f>
        <v/>
      </c>
      <c r="C2412">
        <f>IF(OR($A2412="",screen_FT_reviewer_B!$C2412=""),"",screen_FT_reviewer_B!$C2412)</f>
        <v/>
      </c>
      <c r="D2412">
        <f>IF(OR($A2412="",screen_FT_reviewer_A!$D2412=""),"",screen_FT_reviewer_A!$D2412)</f>
        <v/>
      </c>
      <c r="E2412">
        <f>IF(OR($A2412="",screen_FT_reviewer_B!$D2412=""),"",screen_FT_reviewer_B!$D2412)</f>
        <v/>
      </c>
      <c r="F2412">
        <f>IF(AND(B2412&lt;&gt;"",C2412&lt;&gt;""),1,"")</f>
        <v/>
      </c>
      <c r="G2412">
        <f>IF(F2412=1,IF(B2412=C2412,1,0),"")</f>
        <v/>
      </c>
      <c r="H2412">
        <f>IF(B2412="","",IFERROR(VLOOKUP(B2412,lst_FT_group_map_table,2,FALSE),"INVALID"))</f>
        <v/>
      </c>
      <c r="I2412">
        <f>IF(C2412="","",IFERROR(VLOOKUP(C2412,lst_FT_group_map_table,2,FALSE),"INVALID"))</f>
        <v/>
      </c>
      <c r="J2412">
        <f>IF(F2412=1,IF(H2412=I2412,1,0),"")</f>
        <v/>
      </c>
      <c r="K2412">
        <f>IF(AND(ISNUMBER(MATCH(B2412,lst_FT_sci_excl,0)),ISNUMBER(MATCH(C2412,lst_FT_sci_excl,0))),IF(D2412=E2412,1,0),"")</f>
        <v/>
      </c>
      <c r="L2412">
        <f>IF(OR(G2412=0,K2412=0),1,"")</f>
        <v/>
      </c>
      <c r="M2412">
        <f>IF(L2412=1,COUNTIF($L$2:L2412,1),"")</f>
        <v/>
      </c>
    </row>
    <row r="2413">
      <c r="A2413">
        <f>IF(screen_FT_reviewer_A!$A2413="","",screen_FT_reviewer_A!$A2413)</f>
        <v/>
      </c>
      <c r="B2413">
        <f>IF(OR($A2413="",screen_FT_reviewer_A!$C2413=""),"",screen_FT_reviewer_A!$C2413)</f>
        <v/>
      </c>
      <c r="C2413">
        <f>IF(OR($A2413="",screen_FT_reviewer_B!$C2413=""),"",screen_FT_reviewer_B!$C2413)</f>
        <v/>
      </c>
      <c r="D2413">
        <f>IF(OR($A2413="",screen_FT_reviewer_A!$D2413=""),"",screen_FT_reviewer_A!$D2413)</f>
        <v/>
      </c>
      <c r="E2413">
        <f>IF(OR($A2413="",screen_FT_reviewer_B!$D2413=""),"",screen_FT_reviewer_B!$D2413)</f>
        <v/>
      </c>
      <c r="F2413">
        <f>IF(AND(B2413&lt;&gt;"",C2413&lt;&gt;""),1,"")</f>
        <v/>
      </c>
      <c r="G2413">
        <f>IF(F2413=1,IF(B2413=C2413,1,0),"")</f>
        <v/>
      </c>
      <c r="H2413">
        <f>IF(B2413="","",IFERROR(VLOOKUP(B2413,lst_FT_group_map_table,2,FALSE),"INVALID"))</f>
        <v/>
      </c>
      <c r="I2413">
        <f>IF(C2413="","",IFERROR(VLOOKUP(C2413,lst_FT_group_map_table,2,FALSE),"INVALID"))</f>
        <v/>
      </c>
      <c r="J2413">
        <f>IF(F2413=1,IF(H2413=I2413,1,0),"")</f>
        <v/>
      </c>
      <c r="K2413">
        <f>IF(AND(ISNUMBER(MATCH(B2413,lst_FT_sci_excl,0)),ISNUMBER(MATCH(C2413,lst_FT_sci_excl,0))),IF(D2413=E2413,1,0),"")</f>
        <v/>
      </c>
      <c r="L2413">
        <f>IF(OR(G2413=0,K2413=0),1,"")</f>
        <v/>
      </c>
      <c r="M2413">
        <f>IF(L2413=1,COUNTIF($L$2:L2413,1),"")</f>
        <v/>
      </c>
    </row>
    <row r="2414">
      <c r="A2414">
        <f>IF(screen_FT_reviewer_A!$A2414="","",screen_FT_reviewer_A!$A2414)</f>
        <v/>
      </c>
      <c r="B2414">
        <f>IF(OR($A2414="",screen_FT_reviewer_A!$C2414=""),"",screen_FT_reviewer_A!$C2414)</f>
        <v/>
      </c>
      <c r="C2414">
        <f>IF(OR($A2414="",screen_FT_reviewer_B!$C2414=""),"",screen_FT_reviewer_B!$C2414)</f>
        <v/>
      </c>
      <c r="D2414">
        <f>IF(OR($A2414="",screen_FT_reviewer_A!$D2414=""),"",screen_FT_reviewer_A!$D2414)</f>
        <v/>
      </c>
      <c r="E2414">
        <f>IF(OR($A2414="",screen_FT_reviewer_B!$D2414=""),"",screen_FT_reviewer_B!$D2414)</f>
        <v/>
      </c>
      <c r="F2414">
        <f>IF(AND(B2414&lt;&gt;"",C2414&lt;&gt;""),1,"")</f>
        <v/>
      </c>
      <c r="G2414">
        <f>IF(F2414=1,IF(B2414=C2414,1,0),"")</f>
        <v/>
      </c>
      <c r="H2414">
        <f>IF(B2414="","",IFERROR(VLOOKUP(B2414,lst_FT_group_map_table,2,FALSE),"INVALID"))</f>
        <v/>
      </c>
      <c r="I2414">
        <f>IF(C2414="","",IFERROR(VLOOKUP(C2414,lst_FT_group_map_table,2,FALSE),"INVALID"))</f>
        <v/>
      </c>
      <c r="J2414">
        <f>IF(F2414=1,IF(H2414=I2414,1,0),"")</f>
        <v/>
      </c>
      <c r="K2414">
        <f>IF(AND(ISNUMBER(MATCH(B2414,lst_FT_sci_excl,0)),ISNUMBER(MATCH(C2414,lst_FT_sci_excl,0))),IF(D2414=E2414,1,0),"")</f>
        <v/>
      </c>
      <c r="L2414">
        <f>IF(OR(G2414=0,K2414=0),1,"")</f>
        <v/>
      </c>
      <c r="M2414">
        <f>IF(L2414=1,COUNTIF($L$2:L2414,1),"")</f>
        <v/>
      </c>
    </row>
    <row r="2415">
      <c r="A2415">
        <f>IF(screen_FT_reviewer_A!$A2415="","",screen_FT_reviewer_A!$A2415)</f>
        <v/>
      </c>
      <c r="B2415">
        <f>IF(OR($A2415="",screen_FT_reviewer_A!$C2415=""),"",screen_FT_reviewer_A!$C2415)</f>
        <v/>
      </c>
      <c r="C2415">
        <f>IF(OR($A2415="",screen_FT_reviewer_B!$C2415=""),"",screen_FT_reviewer_B!$C2415)</f>
        <v/>
      </c>
      <c r="D2415">
        <f>IF(OR($A2415="",screen_FT_reviewer_A!$D2415=""),"",screen_FT_reviewer_A!$D2415)</f>
        <v/>
      </c>
      <c r="E2415">
        <f>IF(OR($A2415="",screen_FT_reviewer_B!$D2415=""),"",screen_FT_reviewer_B!$D2415)</f>
        <v/>
      </c>
      <c r="F2415">
        <f>IF(AND(B2415&lt;&gt;"",C2415&lt;&gt;""),1,"")</f>
        <v/>
      </c>
      <c r="G2415">
        <f>IF(F2415=1,IF(B2415=C2415,1,0),"")</f>
        <v/>
      </c>
      <c r="H2415">
        <f>IF(B2415="","",IFERROR(VLOOKUP(B2415,lst_FT_group_map_table,2,FALSE),"INVALID"))</f>
        <v/>
      </c>
      <c r="I2415">
        <f>IF(C2415="","",IFERROR(VLOOKUP(C2415,lst_FT_group_map_table,2,FALSE),"INVALID"))</f>
        <v/>
      </c>
      <c r="J2415">
        <f>IF(F2415=1,IF(H2415=I2415,1,0),"")</f>
        <v/>
      </c>
      <c r="K2415">
        <f>IF(AND(ISNUMBER(MATCH(B2415,lst_FT_sci_excl,0)),ISNUMBER(MATCH(C2415,lst_FT_sci_excl,0))),IF(D2415=E2415,1,0),"")</f>
        <v/>
      </c>
      <c r="L2415">
        <f>IF(OR(G2415=0,K2415=0),1,"")</f>
        <v/>
      </c>
      <c r="M2415">
        <f>IF(L2415=1,COUNTIF($L$2:L2415,1),"")</f>
        <v/>
      </c>
    </row>
    <row r="2416">
      <c r="A2416">
        <f>IF(screen_FT_reviewer_A!$A2416="","",screen_FT_reviewer_A!$A2416)</f>
        <v/>
      </c>
      <c r="B2416">
        <f>IF(OR($A2416="",screen_FT_reviewer_A!$C2416=""),"",screen_FT_reviewer_A!$C2416)</f>
        <v/>
      </c>
      <c r="C2416">
        <f>IF(OR($A2416="",screen_FT_reviewer_B!$C2416=""),"",screen_FT_reviewer_B!$C2416)</f>
        <v/>
      </c>
      <c r="D2416">
        <f>IF(OR($A2416="",screen_FT_reviewer_A!$D2416=""),"",screen_FT_reviewer_A!$D2416)</f>
        <v/>
      </c>
      <c r="E2416">
        <f>IF(OR($A2416="",screen_FT_reviewer_B!$D2416=""),"",screen_FT_reviewer_B!$D2416)</f>
        <v/>
      </c>
      <c r="F2416">
        <f>IF(AND(B2416&lt;&gt;"",C2416&lt;&gt;""),1,"")</f>
        <v/>
      </c>
      <c r="G2416">
        <f>IF(F2416=1,IF(B2416=C2416,1,0),"")</f>
        <v/>
      </c>
      <c r="H2416">
        <f>IF(B2416="","",IFERROR(VLOOKUP(B2416,lst_FT_group_map_table,2,FALSE),"INVALID"))</f>
        <v/>
      </c>
      <c r="I2416">
        <f>IF(C2416="","",IFERROR(VLOOKUP(C2416,lst_FT_group_map_table,2,FALSE),"INVALID"))</f>
        <v/>
      </c>
      <c r="J2416">
        <f>IF(F2416=1,IF(H2416=I2416,1,0),"")</f>
        <v/>
      </c>
      <c r="K2416">
        <f>IF(AND(ISNUMBER(MATCH(B2416,lst_FT_sci_excl,0)),ISNUMBER(MATCH(C2416,lst_FT_sci_excl,0))),IF(D2416=E2416,1,0),"")</f>
        <v/>
      </c>
      <c r="L2416">
        <f>IF(OR(G2416=0,K2416=0),1,"")</f>
        <v/>
      </c>
      <c r="M2416">
        <f>IF(L2416=1,COUNTIF($L$2:L2416,1),"")</f>
        <v/>
      </c>
    </row>
    <row r="2417">
      <c r="A2417">
        <f>IF(screen_FT_reviewer_A!$A2417="","",screen_FT_reviewer_A!$A2417)</f>
        <v/>
      </c>
      <c r="B2417">
        <f>IF(OR($A2417="",screen_FT_reviewer_A!$C2417=""),"",screen_FT_reviewer_A!$C2417)</f>
        <v/>
      </c>
      <c r="C2417">
        <f>IF(OR($A2417="",screen_FT_reviewer_B!$C2417=""),"",screen_FT_reviewer_B!$C2417)</f>
        <v/>
      </c>
      <c r="D2417">
        <f>IF(OR($A2417="",screen_FT_reviewer_A!$D2417=""),"",screen_FT_reviewer_A!$D2417)</f>
        <v/>
      </c>
      <c r="E2417">
        <f>IF(OR($A2417="",screen_FT_reviewer_B!$D2417=""),"",screen_FT_reviewer_B!$D2417)</f>
        <v/>
      </c>
      <c r="F2417">
        <f>IF(AND(B2417&lt;&gt;"",C2417&lt;&gt;""),1,"")</f>
        <v/>
      </c>
      <c r="G2417">
        <f>IF(F2417=1,IF(B2417=C2417,1,0),"")</f>
        <v/>
      </c>
      <c r="H2417">
        <f>IF(B2417="","",IFERROR(VLOOKUP(B2417,lst_FT_group_map_table,2,FALSE),"INVALID"))</f>
        <v/>
      </c>
      <c r="I2417">
        <f>IF(C2417="","",IFERROR(VLOOKUP(C2417,lst_FT_group_map_table,2,FALSE),"INVALID"))</f>
        <v/>
      </c>
      <c r="J2417">
        <f>IF(F2417=1,IF(H2417=I2417,1,0),"")</f>
        <v/>
      </c>
      <c r="K2417">
        <f>IF(AND(ISNUMBER(MATCH(B2417,lst_FT_sci_excl,0)),ISNUMBER(MATCH(C2417,lst_FT_sci_excl,0))),IF(D2417=E2417,1,0),"")</f>
        <v/>
      </c>
      <c r="L2417">
        <f>IF(OR(G2417=0,K2417=0),1,"")</f>
        <v/>
      </c>
      <c r="M2417">
        <f>IF(L2417=1,COUNTIF($L$2:L2417,1),"")</f>
        <v/>
      </c>
    </row>
    <row r="2418">
      <c r="A2418">
        <f>IF(screen_FT_reviewer_A!$A2418="","",screen_FT_reviewer_A!$A2418)</f>
        <v/>
      </c>
      <c r="B2418">
        <f>IF(OR($A2418="",screen_FT_reviewer_A!$C2418=""),"",screen_FT_reviewer_A!$C2418)</f>
        <v/>
      </c>
      <c r="C2418">
        <f>IF(OR($A2418="",screen_FT_reviewer_B!$C2418=""),"",screen_FT_reviewer_B!$C2418)</f>
        <v/>
      </c>
      <c r="D2418">
        <f>IF(OR($A2418="",screen_FT_reviewer_A!$D2418=""),"",screen_FT_reviewer_A!$D2418)</f>
        <v/>
      </c>
      <c r="E2418">
        <f>IF(OR($A2418="",screen_FT_reviewer_B!$D2418=""),"",screen_FT_reviewer_B!$D2418)</f>
        <v/>
      </c>
      <c r="F2418">
        <f>IF(AND(B2418&lt;&gt;"",C2418&lt;&gt;""),1,"")</f>
        <v/>
      </c>
      <c r="G2418">
        <f>IF(F2418=1,IF(B2418=C2418,1,0),"")</f>
        <v/>
      </c>
      <c r="H2418">
        <f>IF(B2418="","",IFERROR(VLOOKUP(B2418,lst_FT_group_map_table,2,FALSE),"INVALID"))</f>
        <v/>
      </c>
      <c r="I2418">
        <f>IF(C2418="","",IFERROR(VLOOKUP(C2418,lst_FT_group_map_table,2,FALSE),"INVALID"))</f>
        <v/>
      </c>
      <c r="J2418">
        <f>IF(F2418=1,IF(H2418=I2418,1,0),"")</f>
        <v/>
      </c>
      <c r="K2418">
        <f>IF(AND(ISNUMBER(MATCH(B2418,lst_FT_sci_excl,0)),ISNUMBER(MATCH(C2418,lst_FT_sci_excl,0))),IF(D2418=E2418,1,0),"")</f>
        <v/>
      </c>
      <c r="L2418">
        <f>IF(OR(G2418=0,K2418=0),1,"")</f>
        <v/>
      </c>
      <c r="M2418">
        <f>IF(L2418=1,COUNTIF($L$2:L2418,1),"")</f>
        <v/>
      </c>
    </row>
    <row r="2419">
      <c r="A2419">
        <f>IF(screen_FT_reviewer_A!$A2419="","",screen_FT_reviewer_A!$A2419)</f>
        <v/>
      </c>
      <c r="B2419">
        <f>IF(OR($A2419="",screen_FT_reviewer_A!$C2419=""),"",screen_FT_reviewer_A!$C2419)</f>
        <v/>
      </c>
      <c r="C2419">
        <f>IF(OR($A2419="",screen_FT_reviewer_B!$C2419=""),"",screen_FT_reviewer_B!$C2419)</f>
        <v/>
      </c>
      <c r="D2419">
        <f>IF(OR($A2419="",screen_FT_reviewer_A!$D2419=""),"",screen_FT_reviewer_A!$D2419)</f>
        <v/>
      </c>
      <c r="E2419">
        <f>IF(OR($A2419="",screen_FT_reviewer_B!$D2419=""),"",screen_FT_reviewer_B!$D2419)</f>
        <v/>
      </c>
      <c r="F2419">
        <f>IF(AND(B2419&lt;&gt;"",C2419&lt;&gt;""),1,"")</f>
        <v/>
      </c>
      <c r="G2419">
        <f>IF(F2419=1,IF(B2419=C2419,1,0),"")</f>
        <v/>
      </c>
      <c r="H2419">
        <f>IF(B2419="","",IFERROR(VLOOKUP(B2419,lst_FT_group_map_table,2,FALSE),"INVALID"))</f>
        <v/>
      </c>
      <c r="I2419">
        <f>IF(C2419="","",IFERROR(VLOOKUP(C2419,lst_FT_group_map_table,2,FALSE),"INVALID"))</f>
        <v/>
      </c>
      <c r="J2419">
        <f>IF(F2419=1,IF(H2419=I2419,1,0),"")</f>
        <v/>
      </c>
      <c r="K2419">
        <f>IF(AND(ISNUMBER(MATCH(B2419,lst_FT_sci_excl,0)),ISNUMBER(MATCH(C2419,lst_FT_sci_excl,0))),IF(D2419=E2419,1,0),"")</f>
        <v/>
      </c>
      <c r="L2419">
        <f>IF(OR(G2419=0,K2419=0),1,"")</f>
        <v/>
      </c>
      <c r="M2419">
        <f>IF(L2419=1,COUNTIF($L$2:L2419,1),"")</f>
        <v/>
      </c>
    </row>
    <row r="2420">
      <c r="A2420">
        <f>IF(screen_FT_reviewer_A!$A2420="","",screen_FT_reviewer_A!$A2420)</f>
        <v/>
      </c>
      <c r="B2420">
        <f>IF(OR($A2420="",screen_FT_reviewer_A!$C2420=""),"",screen_FT_reviewer_A!$C2420)</f>
        <v/>
      </c>
      <c r="C2420">
        <f>IF(OR($A2420="",screen_FT_reviewer_B!$C2420=""),"",screen_FT_reviewer_B!$C2420)</f>
        <v/>
      </c>
      <c r="D2420">
        <f>IF(OR($A2420="",screen_FT_reviewer_A!$D2420=""),"",screen_FT_reviewer_A!$D2420)</f>
        <v/>
      </c>
      <c r="E2420">
        <f>IF(OR($A2420="",screen_FT_reviewer_B!$D2420=""),"",screen_FT_reviewer_B!$D2420)</f>
        <v/>
      </c>
      <c r="F2420">
        <f>IF(AND(B2420&lt;&gt;"",C2420&lt;&gt;""),1,"")</f>
        <v/>
      </c>
      <c r="G2420">
        <f>IF(F2420=1,IF(B2420=C2420,1,0),"")</f>
        <v/>
      </c>
      <c r="H2420">
        <f>IF(B2420="","",IFERROR(VLOOKUP(B2420,lst_FT_group_map_table,2,FALSE),"INVALID"))</f>
        <v/>
      </c>
      <c r="I2420">
        <f>IF(C2420="","",IFERROR(VLOOKUP(C2420,lst_FT_group_map_table,2,FALSE),"INVALID"))</f>
        <v/>
      </c>
      <c r="J2420">
        <f>IF(F2420=1,IF(H2420=I2420,1,0),"")</f>
        <v/>
      </c>
      <c r="K2420">
        <f>IF(AND(ISNUMBER(MATCH(B2420,lst_FT_sci_excl,0)),ISNUMBER(MATCH(C2420,lst_FT_sci_excl,0))),IF(D2420=E2420,1,0),"")</f>
        <v/>
      </c>
      <c r="L2420">
        <f>IF(OR(G2420=0,K2420=0),1,"")</f>
        <v/>
      </c>
      <c r="M2420">
        <f>IF(L2420=1,COUNTIF($L$2:L2420,1),"")</f>
        <v/>
      </c>
    </row>
    <row r="2421">
      <c r="A2421">
        <f>IF(screen_FT_reviewer_A!$A2421="","",screen_FT_reviewer_A!$A2421)</f>
        <v/>
      </c>
      <c r="B2421">
        <f>IF(OR($A2421="",screen_FT_reviewer_A!$C2421=""),"",screen_FT_reviewer_A!$C2421)</f>
        <v/>
      </c>
      <c r="C2421">
        <f>IF(OR($A2421="",screen_FT_reviewer_B!$C2421=""),"",screen_FT_reviewer_B!$C2421)</f>
        <v/>
      </c>
      <c r="D2421">
        <f>IF(OR($A2421="",screen_FT_reviewer_A!$D2421=""),"",screen_FT_reviewer_A!$D2421)</f>
        <v/>
      </c>
      <c r="E2421">
        <f>IF(OR($A2421="",screen_FT_reviewer_B!$D2421=""),"",screen_FT_reviewer_B!$D2421)</f>
        <v/>
      </c>
      <c r="F2421">
        <f>IF(AND(B2421&lt;&gt;"",C2421&lt;&gt;""),1,"")</f>
        <v/>
      </c>
      <c r="G2421">
        <f>IF(F2421=1,IF(B2421=C2421,1,0),"")</f>
        <v/>
      </c>
      <c r="H2421">
        <f>IF(B2421="","",IFERROR(VLOOKUP(B2421,lst_FT_group_map_table,2,FALSE),"INVALID"))</f>
        <v/>
      </c>
      <c r="I2421">
        <f>IF(C2421="","",IFERROR(VLOOKUP(C2421,lst_FT_group_map_table,2,FALSE),"INVALID"))</f>
        <v/>
      </c>
      <c r="J2421">
        <f>IF(F2421=1,IF(H2421=I2421,1,0),"")</f>
        <v/>
      </c>
      <c r="K2421">
        <f>IF(AND(ISNUMBER(MATCH(B2421,lst_FT_sci_excl,0)),ISNUMBER(MATCH(C2421,lst_FT_sci_excl,0))),IF(D2421=E2421,1,0),"")</f>
        <v/>
      </c>
      <c r="L2421">
        <f>IF(OR(G2421=0,K2421=0),1,"")</f>
        <v/>
      </c>
      <c r="M2421">
        <f>IF(L2421=1,COUNTIF($L$2:L2421,1),"")</f>
        <v/>
      </c>
    </row>
    <row r="2422">
      <c r="A2422">
        <f>IF(screen_FT_reviewer_A!$A2422="","",screen_FT_reviewer_A!$A2422)</f>
        <v/>
      </c>
      <c r="B2422">
        <f>IF(OR($A2422="",screen_FT_reviewer_A!$C2422=""),"",screen_FT_reviewer_A!$C2422)</f>
        <v/>
      </c>
      <c r="C2422">
        <f>IF(OR($A2422="",screen_FT_reviewer_B!$C2422=""),"",screen_FT_reviewer_B!$C2422)</f>
        <v/>
      </c>
      <c r="D2422">
        <f>IF(OR($A2422="",screen_FT_reviewer_A!$D2422=""),"",screen_FT_reviewer_A!$D2422)</f>
        <v/>
      </c>
      <c r="E2422">
        <f>IF(OR($A2422="",screen_FT_reviewer_B!$D2422=""),"",screen_FT_reviewer_B!$D2422)</f>
        <v/>
      </c>
      <c r="F2422">
        <f>IF(AND(B2422&lt;&gt;"",C2422&lt;&gt;""),1,"")</f>
        <v/>
      </c>
      <c r="G2422">
        <f>IF(F2422=1,IF(B2422=C2422,1,0),"")</f>
        <v/>
      </c>
      <c r="H2422">
        <f>IF(B2422="","",IFERROR(VLOOKUP(B2422,lst_FT_group_map_table,2,FALSE),"INVALID"))</f>
        <v/>
      </c>
      <c r="I2422">
        <f>IF(C2422="","",IFERROR(VLOOKUP(C2422,lst_FT_group_map_table,2,FALSE),"INVALID"))</f>
        <v/>
      </c>
      <c r="J2422">
        <f>IF(F2422=1,IF(H2422=I2422,1,0),"")</f>
        <v/>
      </c>
      <c r="K2422">
        <f>IF(AND(ISNUMBER(MATCH(B2422,lst_FT_sci_excl,0)),ISNUMBER(MATCH(C2422,lst_FT_sci_excl,0))),IF(D2422=E2422,1,0),"")</f>
        <v/>
      </c>
      <c r="L2422">
        <f>IF(OR(G2422=0,K2422=0),1,"")</f>
        <v/>
      </c>
      <c r="M2422">
        <f>IF(L2422=1,COUNTIF($L$2:L2422,1),"")</f>
        <v/>
      </c>
    </row>
    <row r="2423">
      <c r="A2423">
        <f>IF(screen_FT_reviewer_A!$A2423="","",screen_FT_reviewer_A!$A2423)</f>
        <v/>
      </c>
      <c r="B2423">
        <f>IF(OR($A2423="",screen_FT_reviewer_A!$C2423=""),"",screen_FT_reviewer_A!$C2423)</f>
        <v/>
      </c>
      <c r="C2423">
        <f>IF(OR($A2423="",screen_FT_reviewer_B!$C2423=""),"",screen_FT_reviewer_B!$C2423)</f>
        <v/>
      </c>
      <c r="D2423">
        <f>IF(OR($A2423="",screen_FT_reviewer_A!$D2423=""),"",screen_FT_reviewer_A!$D2423)</f>
        <v/>
      </c>
      <c r="E2423">
        <f>IF(OR($A2423="",screen_FT_reviewer_B!$D2423=""),"",screen_FT_reviewer_B!$D2423)</f>
        <v/>
      </c>
      <c r="F2423">
        <f>IF(AND(B2423&lt;&gt;"",C2423&lt;&gt;""),1,"")</f>
        <v/>
      </c>
      <c r="G2423">
        <f>IF(F2423=1,IF(B2423=C2423,1,0),"")</f>
        <v/>
      </c>
      <c r="H2423">
        <f>IF(B2423="","",IFERROR(VLOOKUP(B2423,lst_FT_group_map_table,2,FALSE),"INVALID"))</f>
        <v/>
      </c>
      <c r="I2423">
        <f>IF(C2423="","",IFERROR(VLOOKUP(C2423,lst_FT_group_map_table,2,FALSE),"INVALID"))</f>
        <v/>
      </c>
      <c r="J2423">
        <f>IF(F2423=1,IF(H2423=I2423,1,0),"")</f>
        <v/>
      </c>
      <c r="K2423">
        <f>IF(AND(ISNUMBER(MATCH(B2423,lst_FT_sci_excl,0)),ISNUMBER(MATCH(C2423,lst_FT_sci_excl,0))),IF(D2423=E2423,1,0),"")</f>
        <v/>
      </c>
      <c r="L2423">
        <f>IF(OR(G2423=0,K2423=0),1,"")</f>
        <v/>
      </c>
      <c r="M2423">
        <f>IF(L2423=1,COUNTIF($L$2:L2423,1),"")</f>
        <v/>
      </c>
    </row>
    <row r="2424">
      <c r="A2424">
        <f>IF(screen_FT_reviewer_A!$A2424="","",screen_FT_reviewer_A!$A2424)</f>
        <v/>
      </c>
      <c r="B2424">
        <f>IF(OR($A2424="",screen_FT_reviewer_A!$C2424=""),"",screen_FT_reviewer_A!$C2424)</f>
        <v/>
      </c>
      <c r="C2424">
        <f>IF(OR($A2424="",screen_FT_reviewer_B!$C2424=""),"",screen_FT_reviewer_B!$C2424)</f>
        <v/>
      </c>
      <c r="D2424">
        <f>IF(OR($A2424="",screen_FT_reviewer_A!$D2424=""),"",screen_FT_reviewer_A!$D2424)</f>
        <v/>
      </c>
      <c r="E2424">
        <f>IF(OR($A2424="",screen_FT_reviewer_B!$D2424=""),"",screen_FT_reviewer_B!$D2424)</f>
        <v/>
      </c>
      <c r="F2424">
        <f>IF(AND(B2424&lt;&gt;"",C2424&lt;&gt;""),1,"")</f>
        <v/>
      </c>
      <c r="G2424">
        <f>IF(F2424=1,IF(B2424=C2424,1,0),"")</f>
        <v/>
      </c>
      <c r="H2424">
        <f>IF(B2424="","",IFERROR(VLOOKUP(B2424,lst_FT_group_map_table,2,FALSE),"INVALID"))</f>
        <v/>
      </c>
      <c r="I2424">
        <f>IF(C2424="","",IFERROR(VLOOKUP(C2424,lst_FT_group_map_table,2,FALSE),"INVALID"))</f>
        <v/>
      </c>
      <c r="J2424">
        <f>IF(F2424=1,IF(H2424=I2424,1,0),"")</f>
        <v/>
      </c>
      <c r="K2424">
        <f>IF(AND(ISNUMBER(MATCH(B2424,lst_FT_sci_excl,0)),ISNUMBER(MATCH(C2424,lst_FT_sci_excl,0))),IF(D2424=E2424,1,0),"")</f>
        <v/>
      </c>
      <c r="L2424">
        <f>IF(OR(G2424=0,K2424=0),1,"")</f>
        <v/>
      </c>
      <c r="M2424">
        <f>IF(L2424=1,COUNTIF($L$2:L2424,1),"")</f>
        <v/>
      </c>
    </row>
    <row r="2425">
      <c r="A2425">
        <f>IF(screen_FT_reviewer_A!$A2425="","",screen_FT_reviewer_A!$A2425)</f>
        <v/>
      </c>
      <c r="B2425">
        <f>IF(OR($A2425="",screen_FT_reviewer_A!$C2425=""),"",screen_FT_reviewer_A!$C2425)</f>
        <v/>
      </c>
      <c r="C2425">
        <f>IF(OR($A2425="",screen_FT_reviewer_B!$C2425=""),"",screen_FT_reviewer_B!$C2425)</f>
        <v/>
      </c>
      <c r="D2425">
        <f>IF(OR($A2425="",screen_FT_reviewer_A!$D2425=""),"",screen_FT_reviewer_A!$D2425)</f>
        <v/>
      </c>
      <c r="E2425">
        <f>IF(OR($A2425="",screen_FT_reviewer_B!$D2425=""),"",screen_FT_reviewer_B!$D2425)</f>
        <v/>
      </c>
      <c r="F2425">
        <f>IF(AND(B2425&lt;&gt;"",C2425&lt;&gt;""),1,"")</f>
        <v/>
      </c>
      <c r="G2425">
        <f>IF(F2425=1,IF(B2425=C2425,1,0),"")</f>
        <v/>
      </c>
      <c r="H2425">
        <f>IF(B2425="","",IFERROR(VLOOKUP(B2425,lst_FT_group_map_table,2,FALSE),"INVALID"))</f>
        <v/>
      </c>
      <c r="I2425">
        <f>IF(C2425="","",IFERROR(VLOOKUP(C2425,lst_FT_group_map_table,2,FALSE),"INVALID"))</f>
        <v/>
      </c>
      <c r="J2425">
        <f>IF(F2425=1,IF(H2425=I2425,1,0),"")</f>
        <v/>
      </c>
      <c r="K2425">
        <f>IF(AND(ISNUMBER(MATCH(B2425,lst_FT_sci_excl,0)),ISNUMBER(MATCH(C2425,lst_FT_sci_excl,0))),IF(D2425=E2425,1,0),"")</f>
        <v/>
      </c>
      <c r="L2425">
        <f>IF(OR(G2425=0,K2425=0),1,"")</f>
        <v/>
      </c>
      <c r="M2425">
        <f>IF(L2425=1,COUNTIF($L$2:L2425,1),"")</f>
        <v/>
      </c>
    </row>
    <row r="2426">
      <c r="A2426">
        <f>IF(screen_FT_reviewer_A!$A2426="","",screen_FT_reviewer_A!$A2426)</f>
        <v/>
      </c>
      <c r="B2426">
        <f>IF(OR($A2426="",screen_FT_reviewer_A!$C2426=""),"",screen_FT_reviewer_A!$C2426)</f>
        <v/>
      </c>
      <c r="C2426">
        <f>IF(OR($A2426="",screen_FT_reviewer_B!$C2426=""),"",screen_FT_reviewer_B!$C2426)</f>
        <v/>
      </c>
      <c r="D2426">
        <f>IF(OR($A2426="",screen_FT_reviewer_A!$D2426=""),"",screen_FT_reviewer_A!$D2426)</f>
        <v/>
      </c>
      <c r="E2426">
        <f>IF(OR($A2426="",screen_FT_reviewer_B!$D2426=""),"",screen_FT_reviewer_B!$D2426)</f>
        <v/>
      </c>
      <c r="F2426">
        <f>IF(AND(B2426&lt;&gt;"",C2426&lt;&gt;""),1,"")</f>
        <v/>
      </c>
      <c r="G2426">
        <f>IF(F2426=1,IF(B2426=C2426,1,0),"")</f>
        <v/>
      </c>
      <c r="H2426">
        <f>IF(B2426="","",IFERROR(VLOOKUP(B2426,lst_FT_group_map_table,2,FALSE),"INVALID"))</f>
        <v/>
      </c>
      <c r="I2426">
        <f>IF(C2426="","",IFERROR(VLOOKUP(C2426,lst_FT_group_map_table,2,FALSE),"INVALID"))</f>
        <v/>
      </c>
      <c r="J2426">
        <f>IF(F2426=1,IF(H2426=I2426,1,0),"")</f>
        <v/>
      </c>
      <c r="K2426">
        <f>IF(AND(ISNUMBER(MATCH(B2426,lst_FT_sci_excl,0)),ISNUMBER(MATCH(C2426,lst_FT_sci_excl,0))),IF(D2426=E2426,1,0),"")</f>
        <v/>
      </c>
      <c r="L2426">
        <f>IF(OR(G2426=0,K2426=0),1,"")</f>
        <v/>
      </c>
      <c r="M2426">
        <f>IF(L2426=1,COUNTIF($L$2:L2426,1),"")</f>
        <v/>
      </c>
    </row>
    <row r="2427">
      <c r="A2427">
        <f>IF(screen_FT_reviewer_A!$A2427="","",screen_FT_reviewer_A!$A2427)</f>
        <v/>
      </c>
      <c r="B2427">
        <f>IF(OR($A2427="",screen_FT_reviewer_A!$C2427=""),"",screen_FT_reviewer_A!$C2427)</f>
        <v/>
      </c>
      <c r="C2427">
        <f>IF(OR($A2427="",screen_FT_reviewer_B!$C2427=""),"",screen_FT_reviewer_B!$C2427)</f>
        <v/>
      </c>
      <c r="D2427">
        <f>IF(OR($A2427="",screen_FT_reviewer_A!$D2427=""),"",screen_FT_reviewer_A!$D2427)</f>
        <v/>
      </c>
      <c r="E2427">
        <f>IF(OR($A2427="",screen_FT_reviewer_B!$D2427=""),"",screen_FT_reviewer_B!$D2427)</f>
        <v/>
      </c>
      <c r="F2427">
        <f>IF(AND(B2427&lt;&gt;"",C2427&lt;&gt;""),1,"")</f>
        <v/>
      </c>
      <c r="G2427">
        <f>IF(F2427=1,IF(B2427=C2427,1,0),"")</f>
        <v/>
      </c>
      <c r="H2427">
        <f>IF(B2427="","",IFERROR(VLOOKUP(B2427,lst_FT_group_map_table,2,FALSE),"INVALID"))</f>
        <v/>
      </c>
      <c r="I2427">
        <f>IF(C2427="","",IFERROR(VLOOKUP(C2427,lst_FT_group_map_table,2,FALSE),"INVALID"))</f>
        <v/>
      </c>
      <c r="J2427">
        <f>IF(F2427=1,IF(H2427=I2427,1,0),"")</f>
        <v/>
      </c>
      <c r="K2427">
        <f>IF(AND(ISNUMBER(MATCH(B2427,lst_FT_sci_excl,0)),ISNUMBER(MATCH(C2427,lst_FT_sci_excl,0))),IF(D2427=E2427,1,0),"")</f>
        <v/>
      </c>
      <c r="L2427">
        <f>IF(OR(G2427=0,K2427=0),1,"")</f>
        <v/>
      </c>
      <c r="M2427">
        <f>IF(L2427=1,COUNTIF($L$2:L2427,1),"")</f>
        <v/>
      </c>
    </row>
    <row r="2428">
      <c r="A2428">
        <f>IF(screen_FT_reviewer_A!$A2428="","",screen_FT_reviewer_A!$A2428)</f>
        <v/>
      </c>
      <c r="B2428">
        <f>IF(OR($A2428="",screen_FT_reviewer_A!$C2428=""),"",screen_FT_reviewer_A!$C2428)</f>
        <v/>
      </c>
      <c r="C2428">
        <f>IF(OR($A2428="",screen_FT_reviewer_B!$C2428=""),"",screen_FT_reviewer_B!$C2428)</f>
        <v/>
      </c>
      <c r="D2428">
        <f>IF(OR($A2428="",screen_FT_reviewer_A!$D2428=""),"",screen_FT_reviewer_A!$D2428)</f>
        <v/>
      </c>
      <c r="E2428">
        <f>IF(OR($A2428="",screen_FT_reviewer_B!$D2428=""),"",screen_FT_reviewer_B!$D2428)</f>
        <v/>
      </c>
      <c r="F2428">
        <f>IF(AND(B2428&lt;&gt;"",C2428&lt;&gt;""),1,"")</f>
        <v/>
      </c>
      <c r="G2428">
        <f>IF(F2428=1,IF(B2428=C2428,1,0),"")</f>
        <v/>
      </c>
      <c r="H2428">
        <f>IF(B2428="","",IFERROR(VLOOKUP(B2428,lst_FT_group_map_table,2,FALSE),"INVALID"))</f>
        <v/>
      </c>
      <c r="I2428">
        <f>IF(C2428="","",IFERROR(VLOOKUP(C2428,lst_FT_group_map_table,2,FALSE),"INVALID"))</f>
        <v/>
      </c>
      <c r="J2428">
        <f>IF(F2428=1,IF(H2428=I2428,1,0),"")</f>
        <v/>
      </c>
      <c r="K2428">
        <f>IF(AND(ISNUMBER(MATCH(B2428,lst_FT_sci_excl,0)),ISNUMBER(MATCH(C2428,lst_FT_sci_excl,0))),IF(D2428=E2428,1,0),"")</f>
        <v/>
      </c>
      <c r="L2428">
        <f>IF(OR(G2428=0,K2428=0),1,"")</f>
        <v/>
      </c>
      <c r="M2428">
        <f>IF(L2428=1,COUNTIF($L$2:L2428,1),"")</f>
        <v/>
      </c>
    </row>
    <row r="2429">
      <c r="A2429">
        <f>IF(screen_FT_reviewer_A!$A2429="","",screen_FT_reviewer_A!$A2429)</f>
        <v/>
      </c>
      <c r="B2429">
        <f>IF(OR($A2429="",screen_FT_reviewer_A!$C2429=""),"",screen_FT_reviewer_A!$C2429)</f>
        <v/>
      </c>
      <c r="C2429">
        <f>IF(OR($A2429="",screen_FT_reviewer_B!$C2429=""),"",screen_FT_reviewer_B!$C2429)</f>
        <v/>
      </c>
      <c r="D2429">
        <f>IF(OR($A2429="",screen_FT_reviewer_A!$D2429=""),"",screen_FT_reviewer_A!$D2429)</f>
        <v/>
      </c>
      <c r="E2429">
        <f>IF(OR($A2429="",screen_FT_reviewer_B!$D2429=""),"",screen_FT_reviewer_B!$D2429)</f>
        <v/>
      </c>
      <c r="F2429">
        <f>IF(AND(B2429&lt;&gt;"",C2429&lt;&gt;""),1,"")</f>
        <v/>
      </c>
      <c r="G2429">
        <f>IF(F2429=1,IF(B2429=C2429,1,0),"")</f>
        <v/>
      </c>
      <c r="H2429">
        <f>IF(B2429="","",IFERROR(VLOOKUP(B2429,lst_FT_group_map_table,2,FALSE),"INVALID"))</f>
        <v/>
      </c>
      <c r="I2429">
        <f>IF(C2429="","",IFERROR(VLOOKUP(C2429,lst_FT_group_map_table,2,FALSE),"INVALID"))</f>
        <v/>
      </c>
      <c r="J2429">
        <f>IF(F2429=1,IF(H2429=I2429,1,0),"")</f>
        <v/>
      </c>
      <c r="K2429">
        <f>IF(AND(ISNUMBER(MATCH(B2429,lst_FT_sci_excl,0)),ISNUMBER(MATCH(C2429,lst_FT_sci_excl,0))),IF(D2429=E2429,1,0),"")</f>
        <v/>
      </c>
      <c r="L2429">
        <f>IF(OR(G2429=0,K2429=0),1,"")</f>
        <v/>
      </c>
      <c r="M2429">
        <f>IF(L2429=1,COUNTIF($L$2:L2429,1),"")</f>
        <v/>
      </c>
    </row>
    <row r="2430">
      <c r="A2430">
        <f>IF(screen_FT_reviewer_A!$A2430="","",screen_FT_reviewer_A!$A2430)</f>
        <v/>
      </c>
      <c r="B2430">
        <f>IF(OR($A2430="",screen_FT_reviewer_A!$C2430=""),"",screen_FT_reviewer_A!$C2430)</f>
        <v/>
      </c>
      <c r="C2430">
        <f>IF(OR($A2430="",screen_FT_reviewer_B!$C2430=""),"",screen_FT_reviewer_B!$C2430)</f>
        <v/>
      </c>
      <c r="D2430">
        <f>IF(OR($A2430="",screen_FT_reviewer_A!$D2430=""),"",screen_FT_reviewer_A!$D2430)</f>
        <v/>
      </c>
      <c r="E2430">
        <f>IF(OR($A2430="",screen_FT_reviewer_B!$D2430=""),"",screen_FT_reviewer_B!$D2430)</f>
        <v/>
      </c>
      <c r="F2430">
        <f>IF(AND(B2430&lt;&gt;"",C2430&lt;&gt;""),1,"")</f>
        <v/>
      </c>
      <c r="G2430">
        <f>IF(F2430=1,IF(B2430=C2430,1,0),"")</f>
        <v/>
      </c>
      <c r="H2430">
        <f>IF(B2430="","",IFERROR(VLOOKUP(B2430,lst_FT_group_map_table,2,FALSE),"INVALID"))</f>
        <v/>
      </c>
      <c r="I2430">
        <f>IF(C2430="","",IFERROR(VLOOKUP(C2430,lst_FT_group_map_table,2,FALSE),"INVALID"))</f>
        <v/>
      </c>
      <c r="J2430">
        <f>IF(F2430=1,IF(H2430=I2430,1,0),"")</f>
        <v/>
      </c>
      <c r="K2430">
        <f>IF(AND(ISNUMBER(MATCH(B2430,lst_FT_sci_excl,0)),ISNUMBER(MATCH(C2430,lst_FT_sci_excl,0))),IF(D2430=E2430,1,0),"")</f>
        <v/>
      </c>
      <c r="L2430">
        <f>IF(OR(G2430=0,K2430=0),1,"")</f>
        <v/>
      </c>
      <c r="M2430">
        <f>IF(L2430=1,COUNTIF($L$2:L2430,1),"")</f>
        <v/>
      </c>
    </row>
    <row r="2431">
      <c r="A2431">
        <f>IF(screen_FT_reviewer_A!$A2431="","",screen_FT_reviewer_A!$A2431)</f>
        <v/>
      </c>
      <c r="B2431">
        <f>IF(OR($A2431="",screen_FT_reviewer_A!$C2431=""),"",screen_FT_reviewer_A!$C2431)</f>
        <v/>
      </c>
      <c r="C2431">
        <f>IF(OR($A2431="",screen_FT_reviewer_B!$C2431=""),"",screen_FT_reviewer_B!$C2431)</f>
        <v/>
      </c>
      <c r="D2431">
        <f>IF(OR($A2431="",screen_FT_reviewer_A!$D2431=""),"",screen_FT_reviewer_A!$D2431)</f>
        <v/>
      </c>
      <c r="E2431">
        <f>IF(OR($A2431="",screen_FT_reviewer_B!$D2431=""),"",screen_FT_reviewer_B!$D2431)</f>
        <v/>
      </c>
      <c r="F2431">
        <f>IF(AND(B2431&lt;&gt;"",C2431&lt;&gt;""),1,"")</f>
        <v/>
      </c>
      <c r="G2431">
        <f>IF(F2431=1,IF(B2431=C2431,1,0),"")</f>
        <v/>
      </c>
      <c r="H2431">
        <f>IF(B2431="","",IFERROR(VLOOKUP(B2431,lst_FT_group_map_table,2,FALSE),"INVALID"))</f>
        <v/>
      </c>
      <c r="I2431">
        <f>IF(C2431="","",IFERROR(VLOOKUP(C2431,lst_FT_group_map_table,2,FALSE),"INVALID"))</f>
        <v/>
      </c>
      <c r="J2431">
        <f>IF(F2431=1,IF(H2431=I2431,1,0),"")</f>
        <v/>
      </c>
      <c r="K2431">
        <f>IF(AND(ISNUMBER(MATCH(B2431,lst_FT_sci_excl,0)),ISNUMBER(MATCH(C2431,lst_FT_sci_excl,0))),IF(D2431=E2431,1,0),"")</f>
        <v/>
      </c>
      <c r="L2431">
        <f>IF(OR(G2431=0,K2431=0),1,"")</f>
        <v/>
      </c>
      <c r="M2431">
        <f>IF(L2431=1,COUNTIF($L$2:L2431,1),"")</f>
        <v/>
      </c>
    </row>
    <row r="2432">
      <c r="A2432">
        <f>IF(screen_FT_reviewer_A!$A2432="","",screen_FT_reviewer_A!$A2432)</f>
        <v/>
      </c>
      <c r="B2432">
        <f>IF(OR($A2432="",screen_FT_reviewer_A!$C2432=""),"",screen_FT_reviewer_A!$C2432)</f>
        <v/>
      </c>
      <c r="C2432">
        <f>IF(OR($A2432="",screen_FT_reviewer_B!$C2432=""),"",screen_FT_reviewer_B!$C2432)</f>
        <v/>
      </c>
      <c r="D2432">
        <f>IF(OR($A2432="",screen_FT_reviewer_A!$D2432=""),"",screen_FT_reviewer_A!$D2432)</f>
        <v/>
      </c>
      <c r="E2432">
        <f>IF(OR($A2432="",screen_FT_reviewer_B!$D2432=""),"",screen_FT_reviewer_B!$D2432)</f>
        <v/>
      </c>
      <c r="F2432">
        <f>IF(AND(B2432&lt;&gt;"",C2432&lt;&gt;""),1,"")</f>
        <v/>
      </c>
      <c r="G2432">
        <f>IF(F2432=1,IF(B2432=C2432,1,0),"")</f>
        <v/>
      </c>
      <c r="H2432">
        <f>IF(B2432="","",IFERROR(VLOOKUP(B2432,lst_FT_group_map_table,2,FALSE),"INVALID"))</f>
        <v/>
      </c>
      <c r="I2432">
        <f>IF(C2432="","",IFERROR(VLOOKUP(C2432,lst_FT_group_map_table,2,FALSE),"INVALID"))</f>
        <v/>
      </c>
      <c r="J2432">
        <f>IF(F2432=1,IF(H2432=I2432,1,0),"")</f>
        <v/>
      </c>
      <c r="K2432">
        <f>IF(AND(ISNUMBER(MATCH(B2432,lst_FT_sci_excl,0)),ISNUMBER(MATCH(C2432,lst_FT_sci_excl,0))),IF(D2432=E2432,1,0),"")</f>
        <v/>
      </c>
      <c r="L2432">
        <f>IF(OR(G2432=0,K2432=0),1,"")</f>
        <v/>
      </c>
      <c r="M2432">
        <f>IF(L2432=1,COUNTIF($L$2:L2432,1),"")</f>
        <v/>
      </c>
    </row>
    <row r="2433">
      <c r="A2433">
        <f>IF(screen_FT_reviewer_A!$A2433="","",screen_FT_reviewer_A!$A2433)</f>
        <v/>
      </c>
      <c r="B2433">
        <f>IF(OR($A2433="",screen_FT_reviewer_A!$C2433=""),"",screen_FT_reviewer_A!$C2433)</f>
        <v/>
      </c>
      <c r="C2433">
        <f>IF(OR($A2433="",screen_FT_reviewer_B!$C2433=""),"",screen_FT_reviewer_B!$C2433)</f>
        <v/>
      </c>
      <c r="D2433">
        <f>IF(OR($A2433="",screen_FT_reviewer_A!$D2433=""),"",screen_FT_reviewer_A!$D2433)</f>
        <v/>
      </c>
      <c r="E2433">
        <f>IF(OR($A2433="",screen_FT_reviewer_B!$D2433=""),"",screen_FT_reviewer_B!$D2433)</f>
        <v/>
      </c>
      <c r="F2433">
        <f>IF(AND(B2433&lt;&gt;"",C2433&lt;&gt;""),1,"")</f>
        <v/>
      </c>
      <c r="G2433">
        <f>IF(F2433=1,IF(B2433=C2433,1,0),"")</f>
        <v/>
      </c>
      <c r="H2433">
        <f>IF(B2433="","",IFERROR(VLOOKUP(B2433,lst_FT_group_map_table,2,FALSE),"INVALID"))</f>
        <v/>
      </c>
      <c r="I2433">
        <f>IF(C2433="","",IFERROR(VLOOKUP(C2433,lst_FT_group_map_table,2,FALSE),"INVALID"))</f>
        <v/>
      </c>
      <c r="J2433">
        <f>IF(F2433=1,IF(H2433=I2433,1,0),"")</f>
        <v/>
      </c>
      <c r="K2433">
        <f>IF(AND(ISNUMBER(MATCH(B2433,lst_FT_sci_excl,0)),ISNUMBER(MATCH(C2433,lst_FT_sci_excl,0))),IF(D2433=E2433,1,0),"")</f>
        <v/>
      </c>
      <c r="L2433">
        <f>IF(OR(G2433=0,K2433=0),1,"")</f>
        <v/>
      </c>
      <c r="M2433">
        <f>IF(L2433=1,COUNTIF($L$2:L2433,1),"")</f>
        <v/>
      </c>
    </row>
    <row r="2434">
      <c r="A2434">
        <f>IF(screen_FT_reviewer_A!$A2434="","",screen_FT_reviewer_A!$A2434)</f>
        <v/>
      </c>
      <c r="B2434">
        <f>IF(OR($A2434="",screen_FT_reviewer_A!$C2434=""),"",screen_FT_reviewer_A!$C2434)</f>
        <v/>
      </c>
      <c r="C2434">
        <f>IF(OR($A2434="",screen_FT_reviewer_B!$C2434=""),"",screen_FT_reviewer_B!$C2434)</f>
        <v/>
      </c>
      <c r="D2434">
        <f>IF(OR($A2434="",screen_FT_reviewer_A!$D2434=""),"",screen_FT_reviewer_A!$D2434)</f>
        <v/>
      </c>
      <c r="E2434">
        <f>IF(OR($A2434="",screen_FT_reviewer_B!$D2434=""),"",screen_FT_reviewer_B!$D2434)</f>
        <v/>
      </c>
      <c r="F2434">
        <f>IF(AND(B2434&lt;&gt;"",C2434&lt;&gt;""),1,"")</f>
        <v/>
      </c>
      <c r="G2434">
        <f>IF(F2434=1,IF(B2434=C2434,1,0),"")</f>
        <v/>
      </c>
      <c r="H2434">
        <f>IF(B2434="","",IFERROR(VLOOKUP(B2434,lst_FT_group_map_table,2,FALSE),"INVALID"))</f>
        <v/>
      </c>
      <c r="I2434">
        <f>IF(C2434="","",IFERROR(VLOOKUP(C2434,lst_FT_group_map_table,2,FALSE),"INVALID"))</f>
        <v/>
      </c>
      <c r="J2434">
        <f>IF(F2434=1,IF(H2434=I2434,1,0),"")</f>
        <v/>
      </c>
      <c r="K2434">
        <f>IF(AND(ISNUMBER(MATCH(B2434,lst_FT_sci_excl,0)),ISNUMBER(MATCH(C2434,lst_FT_sci_excl,0))),IF(D2434=E2434,1,0),"")</f>
        <v/>
      </c>
      <c r="L2434">
        <f>IF(OR(G2434=0,K2434=0),1,"")</f>
        <v/>
      </c>
      <c r="M2434">
        <f>IF(L2434=1,COUNTIF($L$2:L2434,1),"")</f>
        <v/>
      </c>
    </row>
    <row r="2435">
      <c r="A2435">
        <f>IF(screen_FT_reviewer_A!$A2435="","",screen_FT_reviewer_A!$A2435)</f>
        <v/>
      </c>
      <c r="B2435">
        <f>IF(OR($A2435="",screen_FT_reviewer_A!$C2435=""),"",screen_FT_reviewer_A!$C2435)</f>
        <v/>
      </c>
      <c r="C2435">
        <f>IF(OR($A2435="",screen_FT_reviewer_B!$C2435=""),"",screen_FT_reviewer_B!$C2435)</f>
        <v/>
      </c>
      <c r="D2435">
        <f>IF(OR($A2435="",screen_FT_reviewer_A!$D2435=""),"",screen_FT_reviewer_A!$D2435)</f>
        <v/>
      </c>
      <c r="E2435">
        <f>IF(OR($A2435="",screen_FT_reviewer_B!$D2435=""),"",screen_FT_reviewer_B!$D2435)</f>
        <v/>
      </c>
      <c r="F2435">
        <f>IF(AND(B2435&lt;&gt;"",C2435&lt;&gt;""),1,"")</f>
        <v/>
      </c>
      <c r="G2435">
        <f>IF(F2435=1,IF(B2435=C2435,1,0),"")</f>
        <v/>
      </c>
      <c r="H2435">
        <f>IF(B2435="","",IFERROR(VLOOKUP(B2435,lst_FT_group_map_table,2,FALSE),"INVALID"))</f>
        <v/>
      </c>
      <c r="I2435">
        <f>IF(C2435="","",IFERROR(VLOOKUP(C2435,lst_FT_group_map_table,2,FALSE),"INVALID"))</f>
        <v/>
      </c>
      <c r="J2435">
        <f>IF(F2435=1,IF(H2435=I2435,1,0),"")</f>
        <v/>
      </c>
      <c r="K2435">
        <f>IF(AND(ISNUMBER(MATCH(B2435,lst_FT_sci_excl,0)),ISNUMBER(MATCH(C2435,lst_FT_sci_excl,0))),IF(D2435=E2435,1,0),"")</f>
        <v/>
      </c>
      <c r="L2435">
        <f>IF(OR(G2435=0,K2435=0),1,"")</f>
        <v/>
      </c>
      <c r="M2435">
        <f>IF(L2435=1,COUNTIF($L$2:L2435,1),"")</f>
        <v/>
      </c>
    </row>
    <row r="2436">
      <c r="A2436">
        <f>IF(screen_FT_reviewer_A!$A2436="","",screen_FT_reviewer_A!$A2436)</f>
        <v/>
      </c>
      <c r="B2436">
        <f>IF(OR($A2436="",screen_FT_reviewer_A!$C2436=""),"",screen_FT_reviewer_A!$C2436)</f>
        <v/>
      </c>
      <c r="C2436">
        <f>IF(OR($A2436="",screen_FT_reviewer_B!$C2436=""),"",screen_FT_reviewer_B!$C2436)</f>
        <v/>
      </c>
      <c r="D2436">
        <f>IF(OR($A2436="",screen_FT_reviewer_A!$D2436=""),"",screen_FT_reviewer_A!$D2436)</f>
        <v/>
      </c>
      <c r="E2436">
        <f>IF(OR($A2436="",screen_FT_reviewer_B!$D2436=""),"",screen_FT_reviewer_B!$D2436)</f>
        <v/>
      </c>
      <c r="F2436">
        <f>IF(AND(B2436&lt;&gt;"",C2436&lt;&gt;""),1,"")</f>
        <v/>
      </c>
      <c r="G2436">
        <f>IF(F2436=1,IF(B2436=C2436,1,0),"")</f>
        <v/>
      </c>
      <c r="H2436">
        <f>IF(B2436="","",IFERROR(VLOOKUP(B2436,lst_FT_group_map_table,2,FALSE),"INVALID"))</f>
        <v/>
      </c>
      <c r="I2436">
        <f>IF(C2436="","",IFERROR(VLOOKUP(C2436,lst_FT_group_map_table,2,FALSE),"INVALID"))</f>
        <v/>
      </c>
      <c r="J2436">
        <f>IF(F2436=1,IF(H2436=I2436,1,0),"")</f>
        <v/>
      </c>
      <c r="K2436">
        <f>IF(AND(ISNUMBER(MATCH(B2436,lst_FT_sci_excl,0)),ISNUMBER(MATCH(C2436,lst_FT_sci_excl,0))),IF(D2436=E2436,1,0),"")</f>
        <v/>
      </c>
      <c r="L2436">
        <f>IF(OR(G2436=0,K2436=0),1,"")</f>
        <v/>
      </c>
      <c r="M2436">
        <f>IF(L2436=1,COUNTIF($L$2:L2436,1),"")</f>
        <v/>
      </c>
    </row>
    <row r="2437">
      <c r="A2437">
        <f>IF(screen_FT_reviewer_A!$A2437="","",screen_FT_reviewer_A!$A2437)</f>
        <v/>
      </c>
      <c r="B2437">
        <f>IF(OR($A2437="",screen_FT_reviewer_A!$C2437=""),"",screen_FT_reviewer_A!$C2437)</f>
        <v/>
      </c>
      <c r="C2437">
        <f>IF(OR($A2437="",screen_FT_reviewer_B!$C2437=""),"",screen_FT_reviewer_B!$C2437)</f>
        <v/>
      </c>
      <c r="D2437">
        <f>IF(OR($A2437="",screen_FT_reviewer_A!$D2437=""),"",screen_FT_reviewer_A!$D2437)</f>
        <v/>
      </c>
      <c r="E2437">
        <f>IF(OR($A2437="",screen_FT_reviewer_B!$D2437=""),"",screen_FT_reviewer_B!$D2437)</f>
        <v/>
      </c>
      <c r="F2437">
        <f>IF(AND(B2437&lt;&gt;"",C2437&lt;&gt;""),1,"")</f>
        <v/>
      </c>
      <c r="G2437">
        <f>IF(F2437=1,IF(B2437=C2437,1,0),"")</f>
        <v/>
      </c>
      <c r="H2437">
        <f>IF(B2437="","",IFERROR(VLOOKUP(B2437,lst_FT_group_map_table,2,FALSE),"INVALID"))</f>
        <v/>
      </c>
      <c r="I2437">
        <f>IF(C2437="","",IFERROR(VLOOKUP(C2437,lst_FT_group_map_table,2,FALSE),"INVALID"))</f>
        <v/>
      </c>
      <c r="J2437">
        <f>IF(F2437=1,IF(H2437=I2437,1,0),"")</f>
        <v/>
      </c>
      <c r="K2437">
        <f>IF(AND(ISNUMBER(MATCH(B2437,lst_FT_sci_excl,0)),ISNUMBER(MATCH(C2437,lst_FT_sci_excl,0))),IF(D2437=E2437,1,0),"")</f>
        <v/>
      </c>
      <c r="L2437">
        <f>IF(OR(G2437=0,K2437=0),1,"")</f>
        <v/>
      </c>
      <c r="M2437">
        <f>IF(L2437=1,COUNTIF($L$2:L2437,1),"")</f>
        <v/>
      </c>
    </row>
    <row r="2438">
      <c r="A2438">
        <f>IF(screen_FT_reviewer_A!$A2438="","",screen_FT_reviewer_A!$A2438)</f>
        <v/>
      </c>
      <c r="B2438">
        <f>IF(OR($A2438="",screen_FT_reviewer_A!$C2438=""),"",screen_FT_reviewer_A!$C2438)</f>
        <v/>
      </c>
      <c r="C2438">
        <f>IF(OR($A2438="",screen_FT_reviewer_B!$C2438=""),"",screen_FT_reviewer_B!$C2438)</f>
        <v/>
      </c>
      <c r="D2438">
        <f>IF(OR($A2438="",screen_FT_reviewer_A!$D2438=""),"",screen_FT_reviewer_A!$D2438)</f>
        <v/>
      </c>
      <c r="E2438">
        <f>IF(OR($A2438="",screen_FT_reviewer_B!$D2438=""),"",screen_FT_reviewer_B!$D2438)</f>
        <v/>
      </c>
      <c r="F2438">
        <f>IF(AND(B2438&lt;&gt;"",C2438&lt;&gt;""),1,"")</f>
        <v/>
      </c>
      <c r="G2438">
        <f>IF(F2438=1,IF(B2438=C2438,1,0),"")</f>
        <v/>
      </c>
      <c r="H2438">
        <f>IF(B2438="","",IFERROR(VLOOKUP(B2438,lst_FT_group_map_table,2,FALSE),"INVALID"))</f>
        <v/>
      </c>
      <c r="I2438">
        <f>IF(C2438="","",IFERROR(VLOOKUP(C2438,lst_FT_group_map_table,2,FALSE),"INVALID"))</f>
        <v/>
      </c>
      <c r="J2438">
        <f>IF(F2438=1,IF(H2438=I2438,1,0),"")</f>
        <v/>
      </c>
      <c r="K2438">
        <f>IF(AND(ISNUMBER(MATCH(B2438,lst_FT_sci_excl,0)),ISNUMBER(MATCH(C2438,lst_FT_sci_excl,0))),IF(D2438=E2438,1,0),"")</f>
        <v/>
      </c>
      <c r="L2438">
        <f>IF(OR(G2438=0,K2438=0),1,"")</f>
        <v/>
      </c>
      <c r="M2438">
        <f>IF(L2438=1,COUNTIF($L$2:L2438,1),"")</f>
        <v/>
      </c>
    </row>
    <row r="2439">
      <c r="A2439">
        <f>IF(screen_FT_reviewer_A!$A2439="","",screen_FT_reviewer_A!$A2439)</f>
        <v/>
      </c>
      <c r="B2439">
        <f>IF(OR($A2439="",screen_FT_reviewer_A!$C2439=""),"",screen_FT_reviewer_A!$C2439)</f>
        <v/>
      </c>
      <c r="C2439">
        <f>IF(OR($A2439="",screen_FT_reviewer_B!$C2439=""),"",screen_FT_reviewer_B!$C2439)</f>
        <v/>
      </c>
      <c r="D2439">
        <f>IF(OR($A2439="",screen_FT_reviewer_A!$D2439=""),"",screen_FT_reviewer_A!$D2439)</f>
        <v/>
      </c>
      <c r="E2439">
        <f>IF(OR($A2439="",screen_FT_reviewer_B!$D2439=""),"",screen_FT_reviewer_B!$D2439)</f>
        <v/>
      </c>
      <c r="F2439">
        <f>IF(AND(B2439&lt;&gt;"",C2439&lt;&gt;""),1,"")</f>
        <v/>
      </c>
      <c r="G2439">
        <f>IF(F2439=1,IF(B2439=C2439,1,0),"")</f>
        <v/>
      </c>
      <c r="H2439">
        <f>IF(B2439="","",IFERROR(VLOOKUP(B2439,lst_FT_group_map_table,2,FALSE),"INVALID"))</f>
        <v/>
      </c>
      <c r="I2439">
        <f>IF(C2439="","",IFERROR(VLOOKUP(C2439,lst_FT_group_map_table,2,FALSE),"INVALID"))</f>
        <v/>
      </c>
      <c r="J2439">
        <f>IF(F2439=1,IF(H2439=I2439,1,0),"")</f>
        <v/>
      </c>
      <c r="K2439">
        <f>IF(AND(ISNUMBER(MATCH(B2439,lst_FT_sci_excl,0)),ISNUMBER(MATCH(C2439,lst_FT_sci_excl,0))),IF(D2439=E2439,1,0),"")</f>
        <v/>
      </c>
      <c r="L2439">
        <f>IF(OR(G2439=0,K2439=0),1,"")</f>
        <v/>
      </c>
      <c r="M2439">
        <f>IF(L2439=1,COUNTIF($L$2:L2439,1),"")</f>
        <v/>
      </c>
    </row>
    <row r="2440">
      <c r="A2440">
        <f>IF(screen_FT_reviewer_A!$A2440="","",screen_FT_reviewer_A!$A2440)</f>
        <v/>
      </c>
      <c r="B2440">
        <f>IF(OR($A2440="",screen_FT_reviewer_A!$C2440=""),"",screen_FT_reviewer_A!$C2440)</f>
        <v/>
      </c>
      <c r="C2440">
        <f>IF(OR($A2440="",screen_FT_reviewer_B!$C2440=""),"",screen_FT_reviewer_B!$C2440)</f>
        <v/>
      </c>
      <c r="D2440">
        <f>IF(OR($A2440="",screen_FT_reviewer_A!$D2440=""),"",screen_FT_reviewer_A!$D2440)</f>
        <v/>
      </c>
      <c r="E2440">
        <f>IF(OR($A2440="",screen_FT_reviewer_B!$D2440=""),"",screen_FT_reviewer_B!$D2440)</f>
        <v/>
      </c>
      <c r="F2440">
        <f>IF(AND(B2440&lt;&gt;"",C2440&lt;&gt;""),1,"")</f>
        <v/>
      </c>
      <c r="G2440">
        <f>IF(F2440=1,IF(B2440=C2440,1,0),"")</f>
        <v/>
      </c>
      <c r="H2440">
        <f>IF(B2440="","",IFERROR(VLOOKUP(B2440,lst_FT_group_map_table,2,FALSE),"INVALID"))</f>
        <v/>
      </c>
      <c r="I2440">
        <f>IF(C2440="","",IFERROR(VLOOKUP(C2440,lst_FT_group_map_table,2,FALSE),"INVALID"))</f>
        <v/>
      </c>
      <c r="J2440">
        <f>IF(F2440=1,IF(H2440=I2440,1,0),"")</f>
        <v/>
      </c>
      <c r="K2440">
        <f>IF(AND(ISNUMBER(MATCH(B2440,lst_FT_sci_excl,0)),ISNUMBER(MATCH(C2440,lst_FT_sci_excl,0))),IF(D2440=E2440,1,0),"")</f>
        <v/>
      </c>
      <c r="L2440">
        <f>IF(OR(G2440=0,K2440=0),1,"")</f>
        <v/>
      </c>
      <c r="M2440">
        <f>IF(L2440=1,COUNTIF($L$2:L2440,1),"")</f>
        <v/>
      </c>
    </row>
    <row r="2441">
      <c r="A2441">
        <f>IF(screen_FT_reviewer_A!$A2441="","",screen_FT_reviewer_A!$A2441)</f>
        <v/>
      </c>
      <c r="B2441">
        <f>IF(OR($A2441="",screen_FT_reviewer_A!$C2441=""),"",screen_FT_reviewer_A!$C2441)</f>
        <v/>
      </c>
      <c r="C2441">
        <f>IF(OR($A2441="",screen_FT_reviewer_B!$C2441=""),"",screen_FT_reviewer_B!$C2441)</f>
        <v/>
      </c>
      <c r="D2441">
        <f>IF(OR($A2441="",screen_FT_reviewer_A!$D2441=""),"",screen_FT_reviewer_A!$D2441)</f>
        <v/>
      </c>
      <c r="E2441">
        <f>IF(OR($A2441="",screen_FT_reviewer_B!$D2441=""),"",screen_FT_reviewer_B!$D2441)</f>
        <v/>
      </c>
      <c r="F2441">
        <f>IF(AND(B2441&lt;&gt;"",C2441&lt;&gt;""),1,"")</f>
        <v/>
      </c>
      <c r="G2441">
        <f>IF(F2441=1,IF(B2441=C2441,1,0),"")</f>
        <v/>
      </c>
      <c r="H2441">
        <f>IF(B2441="","",IFERROR(VLOOKUP(B2441,lst_FT_group_map_table,2,FALSE),"INVALID"))</f>
        <v/>
      </c>
      <c r="I2441">
        <f>IF(C2441="","",IFERROR(VLOOKUP(C2441,lst_FT_group_map_table,2,FALSE),"INVALID"))</f>
        <v/>
      </c>
      <c r="J2441">
        <f>IF(F2441=1,IF(H2441=I2441,1,0),"")</f>
        <v/>
      </c>
      <c r="K2441">
        <f>IF(AND(ISNUMBER(MATCH(B2441,lst_FT_sci_excl,0)),ISNUMBER(MATCH(C2441,lst_FT_sci_excl,0))),IF(D2441=E2441,1,0),"")</f>
        <v/>
      </c>
      <c r="L2441">
        <f>IF(OR(G2441=0,K2441=0),1,"")</f>
        <v/>
      </c>
      <c r="M2441">
        <f>IF(L2441=1,COUNTIF($L$2:L2441,1),"")</f>
        <v/>
      </c>
    </row>
    <row r="2442">
      <c r="A2442">
        <f>IF(screen_FT_reviewer_A!$A2442="","",screen_FT_reviewer_A!$A2442)</f>
        <v/>
      </c>
      <c r="B2442">
        <f>IF(OR($A2442="",screen_FT_reviewer_A!$C2442=""),"",screen_FT_reviewer_A!$C2442)</f>
        <v/>
      </c>
      <c r="C2442">
        <f>IF(OR($A2442="",screen_FT_reviewer_B!$C2442=""),"",screen_FT_reviewer_B!$C2442)</f>
        <v/>
      </c>
      <c r="D2442">
        <f>IF(OR($A2442="",screen_FT_reviewer_A!$D2442=""),"",screen_FT_reviewer_A!$D2442)</f>
        <v/>
      </c>
      <c r="E2442">
        <f>IF(OR($A2442="",screen_FT_reviewer_B!$D2442=""),"",screen_FT_reviewer_B!$D2442)</f>
        <v/>
      </c>
      <c r="F2442">
        <f>IF(AND(B2442&lt;&gt;"",C2442&lt;&gt;""),1,"")</f>
        <v/>
      </c>
      <c r="G2442">
        <f>IF(F2442=1,IF(B2442=C2442,1,0),"")</f>
        <v/>
      </c>
      <c r="H2442">
        <f>IF(B2442="","",IFERROR(VLOOKUP(B2442,lst_FT_group_map_table,2,FALSE),"INVALID"))</f>
        <v/>
      </c>
      <c r="I2442">
        <f>IF(C2442="","",IFERROR(VLOOKUP(C2442,lst_FT_group_map_table,2,FALSE),"INVALID"))</f>
        <v/>
      </c>
      <c r="J2442">
        <f>IF(F2442=1,IF(H2442=I2442,1,0),"")</f>
        <v/>
      </c>
      <c r="K2442">
        <f>IF(AND(ISNUMBER(MATCH(B2442,lst_FT_sci_excl,0)),ISNUMBER(MATCH(C2442,lst_FT_sci_excl,0))),IF(D2442=E2442,1,0),"")</f>
        <v/>
      </c>
      <c r="L2442">
        <f>IF(OR(G2442=0,K2442=0),1,"")</f>
        <v/>
      </c>
      <c r="M2442">
        <f>IF(L2442=1,COUNTIF($L$2:L2442,1),"")</f>
        <v/>
      </c>
    </row>
    <row r="2443">
      <c r="A2443">
        <f>IF(screen_FT_reviewer_A!$A2443="","",screen_FT_reviewer_A!$A2443)</f>
        <v/>
      </c>
      <c r="B2443">
        <f>IF(OR($A2443="",screen_FT_reviewer_A!$C2443=""),"",screen_FT_reviewer_A!$C2443)</f>
        <v/>
      </c>
      <c r="C2443">
        <f>IF(OR($A2443="",screen_FT_reviewer_B!$C2443=""),"",screen_FT_reviewer_B!$C2443)</f>
        <v/>
      </c>
      <c r="D2443">
        <f>IF(OR($A2443="",screen_FT_reviewer_A!$D2443=""),"",screen_FT_reviewer_A!$D2443)</f>
        <v/>
      </c>
      <c r="E2443">
        <f>IF(OR($A2443="",screen_FT_reviewer_B!$D2443=""),"",screen_FT_reviewer_B!$D2443)</f>
        <v/>
      </c>
      <c r="F2443">
        <f>IF(AND(B2443&lt;&gt;"",C2443&lt;&gt;""),1,"")</f>
        <v/>
      </c>
      <c r="G2443">
        <f>IF(F2443=1,IF(B2443=C2443,1,0),"")</f>
        <v/>
      </c>
      <c r="H2443">
        <f>IF(B2443="","",IFERROR(VLOOKUP(B2443,lst_FT_group_map_table,2,FALSE),"INVALID"))</f>
        <v/>
      </c>
      <c r="I2443">
        <f>IF(C2443="","",IFERROR(VLOOKUP(C2443,lst_FT_group_map_table,2,FALSE),"INVALID"))</f>
        <v/>
      </c>
      <c r="J2443">
        <f>IF(F2443=1,IF(H2443=I2443,1,0),"")</f>
        <v/>
      </c>
      <c r="K2443">
        <f>IF(AND(ISNUMBER(MATCH(B2443,lst_FT_sci_excl,0)),ISNUMBER(MATCH(C2443,lst_FT_sci_excl,0))),IF(D2443=E2443,1,0),"")</f>
        <v/>
      </c>
      <c r="L2443">
        <f>IF(OR(G2443=0,K2443=0),1,"")</f>
        <v/>
      </c>
      <c r="M2443">
        <f>IF(L2443=1,COUNTIF($L$2:L2443,1),"")</f>
        <v/>
      </c>
    </row>
    <row r="2444">
      <c r="A2444">
        <f>IF(screen_FT_reviewer_A!$A2444="","",screen_FT_reviewer_A!$A2444)</f>
        <v/>
      </c>
      <c r="B2444">
        <f>IF(OR($A2444="",screen_FT_reviewer_A!$C2444=""),"",screen_FT_reviewer_A!$C2444)</f>
        <v/>
      </c>
      <c r="C2444">
        <f>IF(OR($A2444="",screen_FT_reviewer_B!$C2444=""),"",screen_FT_reviewer_B!$C2444)</f>
        <v/>
      </c>
      <c r="D2444">
        <f>IF(OR($A2444="",screen_FT_reviewer_A!$D2444=""),"",screen_FT_reviewer_A!$D2444)</f>
        <v/>
      </c>
      <c r="E2444">
        <f>IF(OR($A2444="",screen_FT_reviewer_B!$D2444=""),"",screen_FT_reviewer_B!$D2444)</f>
        <v/>
      </c>
      <c r="F2444">
        <f>IF(AND(B2444&lt;&gt;"",C2444&lt;&gt;""),1,"")</f>
        <v/>
      </c>
      <c r="G2444">
        <f>IF(F2444=1,IF(B2444=C2444,1,0),"")</f>
        <v/>
      </c>
      <c r="H2444">
        <f>IF(B2444="","",IFERROR(VLOOKUP(B2444,lst_FT_group_map_table,2,FALSE),"INVALID"))</f>
        <v/>
      </c>
      <c r="I2444">
        <f>IF(C2444="","",IFERROR(VLOOKUP(C2444,lst_FT_group_map_table,2,FALSE),"INVALID"))</f>
        <v/>
      </c>
      <c r="J2444">
        <f>IF(F2444=1,IF(H2444=I2444,1,0),"")</f>
        <v/>
      </c>
      <c r="K2444">
        <f>IF(AND(ISNUMBER(MATCH(B2444,lst_FT_sci_excl,0)),ISNUMBER(MATCH(C2444,lst_FT_sci_excl,0))),IF(D2444=E2444,1,0),"")</f>
        <v/>
      </c>
      <c r="L2444">
        <f>IF(OR(G2444=0,K2444=0),1,"")</f>
        <v/>
      </c>
      <c r="M2444">
        <f>IF(L2444=1,COUNTIF($L$2:L2444,1),"")</f>
        <v/>
      </c>
    </row>
    <row r="2445">
      <c r="A2445">
        <f>IF(screen_FT_reviewer_A!$A2445="","",screen_FT_reviewer_A!$A2445)</f>
        <v/>
      </c>
      <c r="B2445">
        <f>IF(OR($A2445="",screen_FT_reviewer_A!$C2445=""),"",screen_FT_reviewer_A!$C2445)</f>
        <v/>
      </c>
      <c r="C2445">
        <f>IF(OR($A2445="",screen_FT_reviewer_B!$C2445=""),"",screen_FT_reviewer_B!$C2445)</f>
        <v/>
      </c>
      <c r="D2445">
        <f>IF(OR($A2445="",screen_FT_reviewer_A!$D2445=""),"",screen_FT_reviewer_A!$D2445)</f>
        <v/>
      </c>
      <c r="E2445">
        <f>IF(OR($A2445="",screen_FT_reviewer_B!$D2445=""),"",screen_FT_reviewer_B!$D2445)</f>
        <v/>
      </c>
      <c r="F2445">
        <f>IF(AND(B2445&lt;&gt;"",C2445&lt;&gt;""),1,"")</f>
        <v/>
      </c>
      <c r="G2445">
        <f>IF(F2445=1,IF(B2445=C2445,1,0),"")</f>
        <v/>
      </c>
      <c r="H2445">
        <f>IF(B2445="","",IFERROR(VLOOKUP(B2445,lst_FT_group_map_table,2,FALSE),"INVALID"))</f>
        <v/>
      </c>
      <c r="I2445">
        <f>IF(C2445="","",IFERROR(VLOOKUP(C2445,lst_FT_group_map_table,2,FALSE),"INVALID"))</f>
        <v/>
      </c>
      <c r="J2445">
        <f>IF(F2445=1,IF(H2445=I2445,1,0),"")</f>
        <v/>
      </c>
      <c r="K2445">
        <f>IF(AND(ISNUMBER(MATCH(B2445,lst_FT_sci_excl,0)),ISNUMBER(MATCH(C2445,lst_FT_sci_excl,0))),IF(D2445=E2445,1,0),"")</f>
        <v/>
      </c>
      <c r="L2445">
        <f>IF(OR(G2445=0,K2445=0),1,"")</f>
        <v/>
      </c>
      <c r="M2445">
        <f>IF(L2445=1,COUNTIF($L$2:L2445,1),"")</f>
        <v/>
      </c>
    </row>
    <row r="2446">
      <c r="A2446">
        <f>IF(screen_FT_reviewer_A!$A2446="","",screen_FT_reviewer_A!$A2446)</f>
        <v/>
      </c>
      <c r="B2446">
        <f>IF(OR($A2446="",screen_FT_reviewer_A!$C2446=""),"",screen_FT_reviewer_A!$C2446)</f>
        <v/>
      </c>
      <c r="C2446">
        <f>IF(OR($A2446="",screen_FT_reviewer_B!$C2446=""),"",screen_FT_reviewer_B!$C2446)</f>
        <v/>
      </c>
      <c r="D2446">
        <f>IF(OR($A2446="",screen_FT_reviewer_A!$D2446=""),"",screen_FT_reviewer_A!$D2446)</f>
        <v/>
      </c>
      <c r="E2446">
        <f>IF(OR($A2446="",screen_FT_reviewer_B!$D2446=""),"",screen_FT_reviewer_B!$D2446)</f>
        <v/>
      </c>
      <c r="F2446">
        <f>IF(AND(B2446&lt;&gt;"",C2446&lt;&gt;""),1,"")</f>
        <v/>
      </c>
      <c r="G2446">
        <f>IF(F2446=1,IF(B2446=C2446,1,0),"")</f>
        <v/>
      </c>
      <c r="H2446">
        <f>IF(B2446="","",IFERROR(VLOOKUP(B2446,lst_FT_group_map_table,2,FALSE),"INVALID"))</f>
        <v/>
      </c>
      <c r="I2446">
        <f>IF(C2446="","",IFERROR(VLOOKUP(C2446,lst_FT_group_map_table,2,FALSE),"INVALID"))</f>
        <v/>
      </c>
      <c r="J2446">
        <f>IF(F2446=1,IF(H2446=I2446,1,0),"")</f>
        <v/>
      </c>
      <c r="K2446">
        <f>IF(AND(ISNUMBER(MATCH(B2446,lst_FT_sci_excl,0)),ISNUMBER(MATCH(C2446,lst_FT_sci_excl,0))),IF(D2446=E2446,1,0),"")</f>
        <v/>
      </c>
      <c r="L2446">
        <f>IF(OR(G2446=0,K2446=0),1,"")</f>
        <v/>
      </c>
      <c r="M2446">
        <f>IF(L2446=1,COUNTIF($L$2:L2446,1),"")</f>
        <v/>
      </c>
    </row>
    <row r="2447">
      <c r="A2447">
        <f>IF(screen_FT_reviewer_A!$A2447="","",screen_FT_reviewer_A!$A2447)</f>
        <v/>
      </c>
      <c r="B2447">
        <f>IF(OR($A2447="",screen_FT_reviewer_A!$C2447=""),"",screen_FT_reviewer_A!$C2447)</f>
        <v/>
      </c>
      <c r="C2447">
        <f>IF(OR($A2447="",screen_FT_reviewer_B!$C2447=""),"",screen_FT_reviewer_B!$C2447)</f>
        <v/>
      </c>
      <c r="D2447">
        <f>IF(OR($A2447="",screen_FT_reviewer_A!$D2447=""),"",screen_FT_reviewer_A!$D2447)</f>
        <v/>
      </c>
      <c r="E2447">
        <f>IF(OR($A2447="",screen_FT_reviewer_B!$D2447=""),"",screen_FT_reviewer_B!$D2447)</f>
        <v/>
      </c>
      <c r="F2447">
        <f>IF(AND(B2447&lt;&gt;"",C2447&lt;&gt;""),1,"")</f>
        <v/>
      </c>
      <c r="G2447">
        <f>IF(F2447=1,IF(B2447=C2447,1,0),"")</f>
        <v/>
      </c>
      <c r="H2447">
        <f>IF(B2447="","",IFERROR(VLOOKUP(B2447,lst_FT_group_map_table,2,FALSE),"INVALID"))</f>
        <v/>
      </c>
      <c r="I2447">
        <f>IF(C2447="","",IFERROR(VLOOKUP(C2447,lst_FT_group_map_table,2,FALSE),"INVALID"))</f>
        <v/>
      </c>
      <c r="J2447">
        <f>IF(F2447=1,IF(H2447=I2447,1,0),"")</f>
        <v/>
      </c>
      <c r="K2447">
        <f>IF(AND(ISNUMBER(MATCH(B2447,lst_FT_sci_excl,0)),ISNUMBER(MATCH(C2447,lst_FT_sci_excl,0))),IF(D2447=E2447,1,0),"")</f>
        <v/>
      </c>
      <c r="L2447">
        <f>IF(OR(G2447=0,K2447=0),1,"")</f>
        <v/>
      </c>
      <c r="M2447">
        <f>IF(L2447=1,COUNTIF($L$2:L2447,1),"")</f>
        <v/>
      </c>
    </row>
    <row r="2448">
      <c r="A2448">
        <f>IF(screen_FT_reviewer_A!$A2448="","",screen_FT_reviewer_A!$A2448)</f>
        <v/>
      </c>
      <c r="B2448">
        <f>IF(OR($A2448="",screen_FT_reviewer_A!$C2448=""),"",screen_FT_reviewer_A!$C2448)</f>
        <v/>
      </c>
      <c r="C2448">
        <f>IF(OR($A2448="",screen_FT_reviewer_B!$C2448=""),"",screen_FT_reviewer_B!$C2448)</f>
        <v/>
      </c>
      <c r="D2448">
        <f>IF(OR($A2448="",screen_FT_reviewer_A!$D2448=""),"",screen_FT_reviewer_A!$D2448)</f>
        <v/>
      </c>
      <c r="E2448">
        <f>IF(OR($A2448="",screen_FT_reviewer_B!$D2448=""),"",screen_FT_reviewer_B!$D2448)</f>
        <v/>
      </c>
      <c r="F2448">
        <f>IF(AND(B2448&lt;&gt;"",C2448&lt;&gt;""),1,"")</f>
        <v/>
      </c>
      <c r="G2448">
        <f>IF(F2448=1,IF(B2448=C2448,1,0),"")</f>
        <v/>
      </c>
      <c r="H2448">
        <f>IF(B2448="","",IFERROR(VLOOKUP(B2448,lst_FT_group_map_table,2,FALSE),"INVALID"))</f>
        <v/>
      </c>
      <c r="I2448">
        <f>IF(C2448="","",IFERROR(VLOOKUP(C2448,lst_FT_group_map_table,2,FALSE),"INVALID"))</f>
        <v/>
      </c>
      <c r="J2448">
        <f>IF(F2448=1,IF(H2448=I2448,1,0),"")</f>
        <v/>
      </c>
      <c r="K2448">
        <f>IF(AND(ISNUMBER(MATCH(B2448,lst_FT_sci_excl,0)),ISNUMBER(MATCH(C2448,lst_FT_sci_excl,0))),IF(D2448=E2448,1,0),"")</f>
        <v/>
      </c>
      <c r="L2448">
        <f>IF(OR(G2448=0,K2448=0),1,"")</f>
        <v/>
      </c>
      <c r="M2448">
        <f>IF(L2448=1,COUNTIF($L$2:L2448,1),"")</f>
        <v/>
      </c>
    </row>
    <row r="2449">
      <c r="A2449">
        <f>IF(screen_FT_reviewer_A!$A2449="","",screen_FT_reviewer_A!$A2449)</f>
        <v/>
      </c>
      <c r="B2449">
        <f>IF(OR($A2449="",screen_FT_reviewer_A!$C2449=""),"",screen_FT_reviewer_A!$C2449)</f>
        <v/>
      </c>
      <c r="C2449">
        <f>IF(OR($A2449="",screen_FT_reviewer_B!$C2449=""),"",screen_FT_reviewer_B!$C2449)</f>
        <v/>
      </c>
      <c r="D2449">
        <f>IF(OR($A2449="",screen_FT_reviewer_A!$D2449=""),"",screen_FT_reviewer_A!$D2449)</f>
        <v/>
      </c>
      <c r="E2449">
        <f>IF(OR($A2449="",screen_FT_reviewer_B!$D2449=""),"",screen_FT_reviewer_B!$D2449)</f>
        <v/>
      </c>
      <c r="F2449">
        <f>IF(AND(B2449&lt;&gt;"",C2449&lt;&gt;""),1,"")</f>
        <v/>
      </c>
      <c r="G2449">
        <f>IF(F2449=1,IF(B2449=C2449,1,0),"")</f>
        <v/>
      </c>
      <c r="H2449">
        <f>IF(B2449="","",IFERROR(VLOOKUP(B2449,lst_FT_group_map_table,2,FALSE),"INVALID"))</f>
        <v/>
      </c>
      <c r="I2449">
        <f>IF(C2449="","",IFERROR(VLOOKUP(C2449,lst_FT_group_map_table,2,FALSE),"INVALID"))</f>
        <v/>
      </c>
      <c r="J2449">
        <f>IF(F2449=1,IF(H2449=I2449,1,0),"")</f>
        <v/>
      </c>
      <c r="K2449">
        <f>IF(AND(ISNUMBER(MATCH(B2449,lst_FT_sci_excl,0)),ISNUMBER(MATCH(C2449,lst_FT_sci_excl,0))),IF(D2449=E2449,1,0),"")</f>
        <v/>
      </c>
      <c r="L2449">
        <f>IF(OR(G2449=0,K2449=0),1,"")</f>
        <v/>
      </c>
      <c r="M2449">
        <f>IF(L2449=1,COUNTIF($L$2:L2449,1),"")</f>
        <v/>
      </c>
    </row>
    <row r="2450">
      <c r="A2450">
        <f>IF(screen_FT_reviewer_A!$A2450="","",screen_FT_reviewer_A!$A2450)</f>
        <v/>
      </c>
      <c r="B2450">
        <f>IF(OR($A2450="",screen_FT_reviewer_A!$C2450=""),"",screen_FT_reviewer_A!$C2450)</f>
        <v/>
      </c>
      <c r="C2450">
        <f>IF(OR($A2450="",screen_FT_reviewer_B!$C2450=""),"",screen_FT_reviewer_B!$C2450)</f>
        <v/>
      </c>
      <c r="D2450">
        <f>IF(OR($A2450="",screen_FT_reviewer_A!$D2450=""),"",screen_FT_reviewer_A!$D2450)</f>
        <v/>
      </c>
      <c r="E2450">
        <f>IF(OR($A2450="",screen_FT_reviewer_B!$D2450=""),"",screen_FT_reviewer_B!$D2450)</f>
        <v/>
      </c>
      <c r="F2450">
        <f>IF(AND(B2450&lt;&gt;"",C2450&lt;&gt;""),1,"")</f>
        <v/>
      </c>
      <c r="G2450">
        <f>IF(F2450=1,IF(B2450=C2450,1,0),"")</f>
        <v/>
      </c>
      <c r="H2450">
        <f>IF(B2450="","",IFERROR(VLOOKUP(B2450,lst_FT_group_map_table,2,FALSE),"INVALID"))</f>
        <v/>
      </c>
      <c r="I2450">
        <f>IF(C2450="","",IFERROR(VLOOKUP(C2450,lst_FT_group_map_table,2,FALSE),"INVALID"))</f>
        <v/>
      </c>
      <c r="J2450">
        <f>IF(F2450=1,IF(H2450=I2450,1,0),"")</f>
        <v/>
      </c>
      <c r="K2450">
        <f>IF(AND(ISNUMBER(MATCH(B2450,lst_FT_sci_excl,0)),ISNUMBER(MATCH(C2450,lst_FT_sci_excl,0))),IF(D2450=E2450,1,0),"")</f>
        <v/>
      </c>
      <c r="L2450">
        <f>IF(OR(G2450=0,K2450=0),1,"")</f>
        <v/>
      </c>
      <c r="M2450">
        <f>IF(L2450=1,COUNTIF($L$2:L2450,1),"")</f>
        <v/>
      </c>
    </row>
    <row r="2451">
      <c r="A2451">
        <f>IF(screen_FT_reviewer_A!$A2451="","",screen_FT_reviewer_A!$A2451)</f>
        <v/>
      </c>
      <c r="B2451">
        <f>IF(OR($A2451="",screen_FT_reviewer_A!$C2451=""),"",screen_FT_reviewer_A!$C2451)</f>
        <v/>
      </c>
      <c r="C2451">
        <f>IF(OR($A2451="",screen_FT_reviewer_B!$C2451=""),"",screen_FT_reviewer_B!$C2451)</f>
        <v/>
      </c>
      <c r="D2451">
        <f>IF(OR($A2451="",screen_FT_reviewer_A!$D2451=""),"",screen_FT_reviewer_A!$D2451)</f>
        <v/>
      </c>
      <c r="E2451">
        <f>IF(OR($A2451="",screen_FT_reviewer_B!$D2451=""),"",screen_FT_reviewer_B!$D2451)</f>
        <v/>
      </c>
      <c r="F2451">
        <f>IF(AND(B2451&lt;&gt;"",C2451&lt;&gt;""),1,"")</f>
        <v/>
      </c>
      <c r="G2451">
        <f>IF(F2451=1,IF(B2451=C2451,1,0),"")</f>
        <v/>
      </c>
      <c r="H2451">
        <f>IF(B2451="","",IFERROR(VLOOKUP(B2451,lst_FT_group_map_table,2,FALSE),"INVALID"))</f>
        <v/>
      </c>
      <c r="I2451">
        <f>IF(C2451="","",IFERROR(VLOOKUP(C2451,lst_FT_group_map_table,2,FALSE),"INVALID"))</f>
        <v/>
      </c>
      <c r="J2451">
        <f>IF(F2451=1,IF(H2451=I2451,1,0),"")</f>
        <v/>
      </c>
      <c r="K2451">
        <f>IF(AND(ISNUMBER(MATCH(B2451,lst_FT_sci_excl,0)),ISNUMBER(MATCH(C2451,lst_FT_sci_excl,0))),IF(D2451=E2451,1,0),"")</f>
        <v/>
      </c>
      <c r="L2451">
        <f>IF(OR(G2451=0,K2451=0),1,"")</f>
        <v/>
      </c>
      <c r="M2451">
        <f>IF(L2451=1,COUNTIF($L$2:L2451,1),"")</f>
        <v/>
      </c>
    </row>
    <row r="2452">
      <c r="A2452">
        <f>IF(screen_FT_reviewer_A!$A2452="","",screen_FT_reviewer_A!$A2452)</f>
        <v/>
      </c>
      <c r="B2452">
        <f>IF(OR($A2452="",screen_FT_reviewer_A!$C2452=""),"",screen_FT_reviewer_A!$C2452)</f>
        <v/>
      </c>
      <c r="C2452">
        <f>IF(OR($A2452="",screen_FT_reviewer_B!$C2452=""),"",screen_FT_reviewer_B!$C2452)</f>
        <v/>
      </c>
      <c r="D2452">
        <f>IF(OR($A2452="",screen_FT_reviewer_A!$D2452=""),"",screen_FT_reviewer_A!$D2452)</f>
        <v/>
      </c>
      <c r="E2452">
        <f>IF(OR($A2452="",screen_FT_reviewer_B!$D2452=""),"",screen_FT_reviewer_B!$D2452)</f>
        <v/>
      </c>
      <c r="F2452">
        <f>IF(AND(B2452&lt;&gt;"",C2452&lt;&gt;""),1,"")</f>
        <v/>
      </c>
      <c r="G2452">
        <f>IF(F2452=1,IF(B2452=C2452,1,0),"")</f>
        <v/>
      </c>
      <c r="H2452">
        <f>IF(B2452="","",IFERROR(VLOOKUP(B2452,lst_FT_group_map_table,2,FALSE),"INVALID"))</f>
        <v/>
      </c>
      <c r="I2452">
        <f>IF(C2452="","",IFERROR(VLOOKUP(C2452,lst_FT_group_map_table,2,FALSE),"INVALID"))</f>
        <v/>
      </c>
      <c r="J2452">
        <f>IF(F2452=1,IF(H2452=I2452,1,0),"")</f>
        <v/>
      </c>
      <c r="K2452">
        <f>IF(AND(ISNUMBER(MATCH(B2452,lst_FT_sci_excl,0)),ISNUMBER(MATCH(C2452,lst_FT_sci_excl,0))),IF(D2452=E2452,1,0),"")</f>
        <v/>
      </c>
      <c r="L2452">
        <f>IF(OR(G2452=0,K2452=0),1,"")</f>
        <v/>
      </c>
      <c r="M2452">
        <f>IF(L2452=1,COUNTIF($L$2:L2452,1),"")</f>
        <v/>
      </c>
    </row>
    <row r="2453">
      <c r="A2453">
        <f>IF(screen_FT_reviewer_A!$A2453="","",screen_FT_reviewer_A!$A2453)</f>
        <v/>
      </c>
      <c r="B2453">
        <f>IF(OR($A2453="",screen_FT_reviewer_A!$C2453=""),"",screen_FT_reviewer_A!$C2453)</f>
        <v/>
      </c>
      <c r="C2453">
        <f>IF(OR($A2453="",screen_FT_reviewer_B!$C2453=""),"",screen_FT_reviewer_B!$C2453)</f>
        <v/>
      </c>
      <c r="D2453">
        <f>IF(OR($A2453="",screen_FT_reviewer_A!$D2453=""),"",screen_FT_reviewer_A!$D2453)</f>
        <v/>
      </c>
      <c r="E2453">
        <f>IF(OR($A2453="",screen_FT_reviewer_B!$D2453=""),"",screen_FT_reviewer_B!$D2453)</f>
        <v/>
      </c>
      <c r="F2453">
        <f>IF(AND(B2453&lt;&gt;"",C2453&lt;&gt;""),1,"")</f>
        <v/>
      </c>
      <c r="G2453">
        <f>IF(F2453=1,IF(B2453=C2453,1,0),"")</f>
        <v/>
      </c>
      <c r="H2453">
        <f>IF(B2453="","",IFERROR(VLOOKUP(B2453,lst_FT_group_map_table,2,FALSE),"INVALID"))</f>
        <v/>
      </c>
      <c r="I2453">
        <f>IF(C2453="","",IFERROR(VLOOKUP(C2453,lst_FT_group_map_table,2,FALSE),"INVALID"))</f>
        <v/>
      </c>
      <c r="J2453">
        <f>IF(F2453=1,IF(H2453=I2453,1,0),"")</f>
        <v/>
      </c>
      <c r="K2453">
        <f>IF(AND(ISNUMBER(MATCH(B2453,lst_FT_sci_excl,0)),ISNUMBER(MATCH(C2453,lst_FT_sci_excl,0))),IF(D2453=E2453,1,0),"")</f>
        <v/>
      </c>
      <c r="L2453">
        <f>IF(OR(G2453=0,K2453=0),1,"")</f>
        <v/>
      </c>
      <c r="M2453">
        <f>IF(L2453=1,COUNTIF($L$2:L2453,1),"")</f>
        <v/>
      </c>
    </row>
    <row r="2454">
      <c r="A2454">
        <f>IF(screen_FT_reviewer_A!$A2454="","",screen_FT_reviewer_A!$A2454)</f>
        <v/>
      </c>
      <c r="B2454">
        <f>IF(OR($A2454="",screen_FT_reviewer_A!$C2454=""),"",screen_FT_reviewer_A!$C2454)</f>
        <v/>
      </c>
      <c r="C2454">
        <f>IF(OR($A2454="",screen_FT_reviewer_B!$C2454=""),"",screen_FT_reviewer_B!$C2454)</f>
        <v/>
      </c>
      <c r="D2454">
        <f>IF(OR($A2454="",screen_FT_reviewer_A!$D2454=""),"",screen_FT_reviewer_A!$D2454)</f>
        <v/>
      </c>
      <c r="E2454">
        <f>IF(OR($A2454="",screen_FT_reviewer_B!$D2454=""),"",screen_FT_reviewer_B!$D2454)</f>
        <v/>
      </c>
      <c r="F2454">
        <f>IF(AND(B2454&lt;&gt;"",C2454&lt;&gt;""),1,"")</f>
        <v/>
      </c>
      <c r="G2454">
        <f>IF(F2454=1,IF(B2454=C2454,1,0),"")</f>
        <v/>
      </c>
      <c r="H2454">
        <f>IF(B2454="","",IFERROR(VLOOKUP(B2454,lst_FT_group_map_table,2,FALSE),"INVALID"))</f>
        <v/>
      </c>
      <c r="I2454">
        <f>IF(C2454="","",IFERROR(VLOOKUP(C2454,lst_FT_group_map_table,2,FALSE),"INVALID"))</f>
        <v/>
      </c>
      <c r="J2454">
        <f>IF(F2454=1,IF(H2454=I2454,1,0),"")</f>
        <v/>
      </c>
      <c r="K2454">
        <f>IF(AND(ISNUMBER(MATCH(B2454,lst_FT_sci_excl,0)),ISNUMBER(MATCH(C2454,lst_FT_sci_excl,0))),IF(D2454=E2454,1,0),"")</f>
        <v/>
      </c>
      <c r="L2454">
        <f>IF(OR(G2454=0,K2454=0),1,"")</f>
        <v/>
      </c>
      <c r="M2454">
        <f>IF(L2454=1,COUNTIF($L$2:L2454,1),"")</f>
        <v/>
      </c>
    </row>
    <row r="2455">
      <c r="A2455">
        <f>IF(screen_FT_reviewer_A!$A2455="","",screen_FT_reviewer_A!$A2455)</f>
        <v/>
      </c>
      <c r="B2455">
        <f>IF(OR($A2455="",screen_FT_reviewer_A!$C2455=""),"",screen_FT_reviewer_A!$C2455)</f>
        <v/>
      </c>
      <c r="C2455">
        <f>IF(OR($A2455="",screen_FT_reviewer_B!$C2455=""),"",screen_FT_reviewer_B!$C2455)</f>
        <v/>
      </c>
      <c r="D2455">
        <f>IF(OR($A2455="",screen_FT_reviewer_A!$D2455=""),"",screen_FT_reviewer_A!$D2455)</f>
        <v/>
      </c>
      <c r="E2455">
        <f>IF(OR($A2455="",screen_FT_reviewer_B!$D2455=""),"",screen_FT_reviewer_B!$D2455)</f>
        <v/>
      </c>
      <c r="F2455">
        <f>IF(AND(B2455&lt;&gt;"",C2455&lt;&gt;""),1,"")</f>
        <v/>
      </c>
      <c r="G2455">
        <f>IF(F2455=1,IF(B2455=C2455,1,0),"")</f>
        <v/>
      </c>
      <c r="H2455">
        <f>IF(B2455="","",IFERROR(VLOOKUP(B2455,lst_FT_group_map_table,2,FALSE),"INVALID"))</f>
        <v/>
      </c>
      <c r="I2455">
        <f>IF(C2455="","",IFERROR(VLOOKUP(C2455,lst_FT_group_map_table,2,FALSE),"INVALID"))</f>
        <v/>
      </c>
      <c r="J2455">
        <f>IF(F2455=1,IF(H2455=I2455,1,0),"")</f>
        <v/>
      </c>
      <c r="K2455">
        <f>IF(AND(ISNUMBER(MATCH(B2455,lst_FT_sci_excl,0)),ISNUMBER(MATCH(C2455,lst_FT_sci_excl,0))),IF(D2455=E2455,1,0),"")</f>
        <v/>
      </c>
      <c r="L2455">
        <f>IF(OR(G2455=0,K2455=0),1,"")</f>
        <v/>
      </c>
      <c r="M2455">
        <f>IF(L2455=1,COUNTIF($L$2:L2455,1),"")</f>
        <v/>
      </c>
    </row>
    <row r="2456">
      <c r="A2456">
        <f>IF(screen_FT_reviewer_A!$A2456="","",screen_FT_reviewer_A!$A2456)</f>
        <v/>
      </c>
      <c r="B2456">
        <f>IF(OR($A2456="",screen_FT_reviewer_A!$C2456=""),"",screen_FT_reviewer_A!$C2456)</f>
        <v/>
      </c>
      <c r="C2456">
        <f>IF(OR($A2456="",screen_FT_reviewer_B!$C2456=""),"",screen_FT_reviewer_B!$C2456)</f>
        <v/>
      </c>
      <c r="D2456">
        <f>IF(OR($A2456="",screen_FT_reviewer_A!$D2456=""),"",screen_FT_reviewer_A!$D2456)</f>
        <v/>
      </c>
      <c r="E2456">
        <f>IF(OR($A2456="",screen_FT_reviewer_B!$D2456=""),"",screen_FT_reviewer_B!$D2456)</f>
        <v/>
      </c>
      <c r="F2456">
        <f>IF(AND(B2456&lt;&gt;"",C2456&lt;&gt;""),1,"")</f>
        <v/>
      </c>
      <c r="G2456">
        <f>IF(F2456=1,IF(B2456=C2456,1,0),"")</f>
        <v/>
      </c>
      <c r="H2456">
        <f>IF(B2456="","",IFERROR(VLOOKUP(B2456,lst_FT_group_map_table,2,FALSE),"INVALID"))</f>
        <v/>
      </c>
      <c r="I2456">
        <f>IF(C2456="","",IFERROR(VLOOKUP(C2456,lst_FT_group_map_table,2,FALSE),"INVALID"))</f>
        <v/>
      </c>
      <c r="J2456">
        <f>IF(F2456=1,IF(H2456=I2456,1,0),"")</f>
        <v/>
      </c>
      <c r="K2456">
        <f>IF(AND(ISNUMBER(MATCH(B2456,lst_FT_sci_excl,0)),ISNUMBER(MATCH(C2456,lst_FT_sci_excl,0))),IF(D2456=E2456,1,0),"")</f>
        <v/>
      </c>
      <c r="L2456">
        <f>IF(OR(G2456=0,K2456=0),1,"")</f>
        <v/>
      </c>
      <c r="M2456">
        <f>IF(L2456=1,COUNTIF($L$2:L2456,1),"")</f>
        <v/>
      </c>
    </row>
    <row r="2457">
      <c r="A2457">
        <f>IF(screen_FT_reviewer_A!$A2457="","",screen_FT_reviewer_A!$A2457)</f>
        <v/>
      </c>
      <c r="B2457">
        <f>IF(OR($A2457="",screen_FT_reviewer_A!$C2457=""),"",screen_FT_reviewer_A!$C2457)</f>
        <v/>
      </c>
      <c r="C2457">
        <f>IF(OR($A2457="",screen_FT_reviewer_B!$C2457=""),"",screen_FT_reviewer_B!$C2457)</f>
        <v/>
      </c>
      <c r="D2457">
        <f>IF(OR($A2457="",screen_FT_reviewer_A!$D2457=""),"",screen_FT_reviewer_A!$D2457)</f>
        <v/>
      </c>
      <c r="E2457">
        <f>IF(OR($A2457="",screen_FT_reviewer_B!$D2457=""),"",screen_FT_reviewer_B!$D2457)</f>
        <v/>
      </c>
      <c r="F2457">
        <f>IF(AND(B2457&lt;&gt;"",C2457&lt;&gt;""),1,"")</f>
        <v/>
      </c>
      <c r="G2457">
        <f>IF(F2457=1,IF(B2457=C2457,1,0),"")</f>
        <v/>
      </c>
      <c r="H2457">
        <f>IF(B2457="","",IFERROR(VLOOKUP(B2457,lst_FT_group_map_table,2,FALSE),"INVALID"))</f>
        <v/>
      </c>
      <c r="I2457">
        <f>IF(C2457="","",IFERROR(VLOOKUP(C2457,lst_FT_group_map_table,2,FALSE),"INVALID"))</f>
        <v/>
      </c>
      <c r="J2457">
        <f>IF(F2457=1,IF(H2457=I2457,1,0),"")</f>
        <v/>
      </c>
      <c r="K2457">
        <f>IF(AND(ISNUMBER(MATCH(B2457,lst_FT_sci_excl,0)),ISNUMBER(MATCH(C2457,lst_FT_sci_excl,0))),IF(D2457=E2457,1,0),"")</f>
        <v/>
      </c>
      <c r="L2457">
        <f>IF(OR(G2457=0,K2457=0),1,"")</f>
        <v/>
      </c>
      <c r="M2457">
        <f>IF(L2457=1,COUNTIF($L$2:L2457,1),"")</f>
        <v/>
      </c>
    </row>
    <row r="2458">
      <c r="A2458">
        <f>IF(screen_FT_reviewer_A!$A2458="","",screen_FT_reviewer_A!$A2458)</f>
        <v/>
      </c>
      <c r="B2458">
        <f>IF(OR($A2458="",screen_FT_reviewer_A!$C2458=""),"",screen_FT_reviewer_A!$C2458)</f>
        <v/>
      </c>
      <c r="C2458">
        <f>IF(OR($A2458="",screen_FT_reviewer_B!$C2458=""),"",screen_FT_reviewer_B!$C2458)</f>
        <v/>
      </c>
      <c r="D2458">
        <f>IF(OR($A2458="",screen_FT_reviewer_A!$D2458=""),"",screen_FT_reviewer_A!$D2458)</f>
        <v/>
      </c>
      <c r="E2458">
        <f>IF(OR($A2458="",screen_FT_reviewer_B!$D2458=""),"",screen_FT_reviewer_B!$D2458)</f>
        <v/>
      </c>
      <c r="F2458">
        <f>IF(AND(B2458&lt;&gt;"",C2458&lt;&gt;""),1,"")</f>
        <v/>
      </c>
      <c r="G2458">
        <f>IF(F2458=1,IF(B2458=C2458,1,0),"")</f>
        <v/>
      </c>
      <c r="H2458">
        <f>IF(B2458="","",IFERROR(VLOOKUP(B2458,lst_FT_group_map_table,2,FALSE),"INVALID"))</f>
        <v/>
      </c>
      <c r="I2458">
        <f>IF(C2458="","",IFERROR(VLOOKUP(C2458,lst_FT_group_map_table,2,FALSE),"INVALID"))</f>
        <v/>
      </c>
      <c r="J2458">
        <f>IF(F2458=1,IF(H2458=I2458,1,0),"")</f>
        <v/>
      </c>
      <c r="K2458">
        <f>IF(AND(ISNUMBER(MATCH(B2458,lst_FT_sci_excl,0)),ISNUMBER(MATCH(C2458,lst_FT_sci_excl,0))),IF(D2458=E2458,1,0),"")</f>
        <v/>
      </c>
      <c r="L2458">
        <f>IF(OR(G2458=0,K2458=0),1,"")</f>
        <v/>
      </c>
      <c r="M2458">
        <f>IF(L2458=1,COUNTIF($L$2:L2458,1),"")</f>
        <v/>
      </c>
    </row>
    <row r="2459">
      <c r="A2459">
        <f>IF(screen_FT_reviewer_A!$A2459="","",screen_FT_reviewer_A!$A2459)</f>
        <v/>
      </c>
      <c r="B2459">
        <f>IF(OR($A2459="",screen_FT_reviewer_A!$C2459=""),"",screen_FT_reviewer_A!$C2459)</f>
        <v/>
      </c>
      <c r="C2459">
        <f>IF(OR($A2459="",screen_FT_reviewer_B!$C2459=""),"",screen_FT_reviewer_B!$C2459)</f>
        <v/>
      </c>
      <c r="D2459">
        <f>IF(OR($A2459="",screen_FT_reviewer_A!$D2459=""),"",screen_FT_reviewer_A!$D2459)</f>
        <v/>
      </c>
      <c r="E2459">
        <f>IF(OR($A2459="",screen_FT_reviewer_B!$D2459=""),"",screen_FT_reviewer_B!$D2459)</f>
        <v/>
      </c>
      <c r="F2459">
        <f>IF(AND(B2459&lt;&gt;"",C2459&lt;&gt;""),1,"")</f>
        <v/>
      </c>
      <c r="G2459">
        <f>IF(F2459=1,IF(B2459=C2459,1,0),"")</f>
        <v/>
      </c>
      <c r="H2459">
        <f>IF(B2459="","",IFERROR(VLOOKUP(B2459,lst_FT_group_map_table,2,FALSE),"INVALID"))</f>
        <v/>
      </c>
      <c r="I2459">
        <f>IF(C2459="","",IFERROR(VLOOKUP(C2459,lst_FT_group_map_table,2,FALSE),"INVALID"))</f>
        <v/>
      </c>
      <c r="J2459">
        <f>IF(F2459=1,IF(H2459=I2459,1,0),"")</f>
        <v/>
      </c>
      <c r="K2459">
        <f>IF(AND(ISNUMBER(MATCH(B2459,lst_FT_sci_excl,0)),ISNUMBER(MATCH(C2459,lst_FT_sci_excl,0))),IF(D2459=E2459,1,0),"")</f>
        <v/>
      </c>
      <c r="L2459">
        <f>IF(OR(G2459=0,K2459=0),1,"")</f>
        <v/>
      </c>
      <c r="M2459">
        <f>IF(L2459=1,COUNTIF($L$2:L2459,1),"")</f>
        <v/>
      </c>
    </row>
    <row r="2460">
      <c r="A2460">
        <f>IF(screen_FT_reviewer_A!$A2460="","",screen_FT_reviewer_A!$A2460)</f>
        <v/>
      </c>
      <c r="B2460">
        <f>IF(OR($A2460="",screen_FT_reviewer_A!$C2460=""),"",screen_FT_reviewer_A!$C2460)</f>
        <v/>
      </c>
      <c r="C2460">
        <f>IF(OR($A2460="",screen_FT_reviewer_B!$C2460=""),"",screen_FT_reviewer_B!$C2460)</f>
        <v/>
      </c>
      <c r="D2460">
        <f>IF(OR($A2460="",screen_FT_reviewer_A!$D2460=""),"",screen_FT_reviewer_A!$D2460)</f>
        <v/>
      </c>
      <c r="E2460">
        <f>IF(OR($A2460="",screen_FT_reviewer_B!$D2460=""),"",screen_FT_reviewer_B!$D2460)</f>
        <v/>
      </c>
      <c r="F2460">
        <f>IF(AND(B2460&lt;&gt;"",C2460&lt;&gt;""),1,"")</f>
        <v/>
      </c>
      <c r="G2460">
        <f>IF(F2460=1,IF(B2460=C2460,1,0),"")</f>
        <v/>
      </c>
      <c r="H2460">
        <f>IF(B2460="","",IFERROR(VLOOKUP(B2460,lst_FT_group_map_table,2,FALSE),"INVALID"))</f>
        <v/>
      </c>
      <c r="I2460">
        <f>IF(C2460="","",IFERROR(VLOOKUP(C2460,lst_FT_group_map_table,2,FALSE),"INVALID"))</f>
        <v/>
      </c>
      <c r="J2460">
        <f>IF(F2460=1,IF(H2460=I2460,1,0),"")</f>
        <v/>
      </c>
      <c r="K2460">
        <f>IF(AND(ISNUMBER(MATCH(B2460,lst_FT_sci_excl,0)),ISNUMBER(MATCH(C2460,lst_FT_sci_excl,0))),IF(D2460=E2460,1,0),"")</f>
        <v/>
      </c>
      <c r="L2460">
        <f>IF(OR(G2460=0,K2460=0),1,"")</f>
        <v/>
      </c>
      <c r="M2460">
        <f>IF(L2460=1,COUNTIF($L$2:L2460,1),"")</f>
        <v/>
      </c>
    </row>
    <row r="2461">
      <c r="A2461">
        <f>IF(screen_FT_reviewer_A!$A2461="","",screen_FT_reviewer_A!$A2461)</f>
        <v/>
      </c>
      <c r="B2461">
        <f>IF(OR($A2461="",screen_FT_reviewer_A!$C2461=""),"",screen_FT_reviewer_A!$C2461)</f>
        <v/>
      </c>
      <c r="C2461">
        <f>IF(OR($A2461="",screen_FT_reviewer_B!$C2461=""),"",screen_FT_reviewer_B!$C2461)</f>
        <v/>
      </c>
      <c r="D2461">
        <f>IF(OR($A2461="",screen_FT_reviewer_A!$D2461=""),"",screen_FT_reviewer_A!$D2461)</f>
        <v/>
      </c>
      <c r="E2461">
        <f>IF(OR($A2461="",screen_FT_reviewer_B!$D2461=""),"",screen_FT_reviewer_B!$D2461)</f>
        <v/>
      </c>
      <c r="F2461">
        <f>IF(AND(B2461&lt;&gt;"",C2461&lt;&gt;""),1,"")</f>
        <v/>
      </c>
      <c r="G2461">
        <f>IF(F2461=1,IF(B2461=C2461,1,0),"")</f>
        <v/>
      </c>
      <c r="H2461">
        <f>IF(B2461="","",IFERROR(VLOOKUP(B2461,lst_FT_group_map_table,2,FALSE),"INVALID"))</f>
        <v/>
      </c>
      <c r="I2461">
        <f>IF(C2461="","",IFERROR(VLOOKUP(C2461,lst_FT_group_map_table,2,FALSE),"INVALID"))</f>
        <v/>
      </c>
      <c r="J2461">
        <f>IF(F2461=1,IF(H2461=I2461,1,0),"")</f>
        <v/>
      </c>
      <c r="K2461">
        <f>IF(AND(ISNUMBER(MATCH(B2461,lst_FT_sci_excl,0)),ISNUMBER(MATCH(C2461,lst_FT_sci_excl,0))),IF(D2461=E2461,1,0),"")</f>
        <v/>
      </c>
      <c r="L2461">
        <f>IF(OR(G2461=0,K2461=0),1,"")</f>
        <v/>
      </c>
      <c r="M2461">
        <f>IF(L2461=1,COUNTIF($L$2:L2461,1),"")</f>
        <v/>
      </c>
    </row>
    <row r="2462">
      <c r="A2462">
        <f>IF(screen_FT_reviewer_A!$A2462="","",screen_FT_reviewer_A!$A2462)</f>
        <v/>
      </c>
      <c r="B2462">
        <f>IF(OR($A2462="",screen_FT_reviewer_A!$C2462=""),"",screen_FT_reviewer_A!$C2462)</f>
        <v/>
      </c>
      <c r="C2462">
        <f>IF(OR($A2462="",screen_FT_reviewer_B!$C2462=""),"",screen_FT_reviewer_B!$C2462)</f>
        <v/>
      </c>
      <c r="D2462">
        <f>IF(OR($A2462="",screen_FT_reviewer_A!$D2462=""),"",screen_FT_reviewer_A!$D2462)</f>
        <v/>
      </c>
      <c r="E2462">
        <f>IF(OR($A2462="",screen_FT_reviewer_B!$D2462=""),"",screen_FT_reviewer_B!$D2462)</f>
        <v/>
      </c>
      <c r="F2462">
        <f>IF(AND(B2462&lt;&gt;"",C2462&lt;&gt;""),1,"")</f>
        <v/>
      </c>
      <c r="G2462">
        <f>IF(F2462=1,IF(B2462=C2462,1,0),"")</f>
        <v/>
      </c>
      <c r="H2462">
        <f>IF(B2462="","",IFERROR(VLOOKUP(B2462,lst_FT_group_map_table,2,FALSE),"INVALID"))</f>
        <v/>
      </c>
      <c r="I2462">
        <f>IF(C2462="","",IFERROR(VLOOKUP(C2462,lst_FT_group_map_table,2,FALSE),"INVALID"))</f>
        <v/>
      </c>
      <c r="J2462">
        <f>IF(F2462=1,IF(H2462=I2462,1,0),"")</f>
        <v/>
      </c>
      <c r="K2462">
        <f>IF(AND(ISNUMBER(MATCH(B2462,lst_FT_sci_excl,0)),ISNUMBER(MATCH(C2462,lst_FT_sci_excl,0))),IF(D2462=E2462,1,0),"")</f>
        <v/>
      </c>
      <c r="L2462">
        <f>IF(OR(G2462=0,K2462=0),1,"")</f>
        <v/>
      </c>
      <c r="M2462">
        <f>IF(L2462=1,COUNTIF($L$2:L2462,1),"")</f>
        <v/>
      </c>
    </row>
    <row r="2463">
      <c r="A2463">
        <f>IF(screen_FT_reviewer_A!$A2463="","",screen_FT_reviewer_A!$A2463)</f>
        <v/>
      </c>
      <c r="B2463">
        <f>IF(OR($A2463="",screen_FT_reviewer_A!$C2463=""),"",screen_FT_reviewer_A!$C2463)</f>
        <v/>
      </c>
      <c r="C2463">
        <f>IF(OR($A2463="",screen_FT_reviewer_B!$C2463=""),"",screen_FT_reviewer_B!$C2463)</f>
        <v/>
      </c>
      <c r="D2463">
        <f>IF(OR($A2463="",screen_FT_reviewer_A!$D2463=""),"",screen_FT_reviewer_A!$D2463)</f>
        <v/>
      </c>
      <c r="E2463">
        <f>IF(OR($A2463="",screen_FT_reviewer_B!$D2463=""),"",screen_FT_reviewer_B!$D2463)</f>
        <v/>
      </c>
      <c r="F2463">
        <f>IF(AND(B2463&lt;&gt;"",C2463&lt;&gt;""),1,"")</f>
        <v/>
      </c>
      <c r="G2463">
        <f>IF(F2463=1,IF(B2463=C2463,1,0),"")</f>
        <v/>
      </c>
      <c r="H2463">
        <f>IF(B2463="","",IFERROR(VLOOKUP(B2463,lst_FT_group_map_table,2,FALSE),"INVALID"))</f>
        <v/>
      </c>
      <c r="I2463">
        <f>IF(C2463="","",IFERROR(VLOOKUP(C2463,lst_FT_group_map_table,2,FALSE),"INVALID"))</f>
        <v/>
      </c>
      <c r="J2463">
        <f>IF(F2463=1,IF(H2463=I2463,1,0),"")</f>
        <v/>
      </c>
      <c r="K2463">
        <f>IF(AND(ISNUMBER(MATCH(B2463,lst_FT_sci_excl,0)),ISNUMBER(MATCH(C2463,lst_FT_sci_excl,0))),IF(D2463=E2463,1,0),"")</f>
        <v/>
      </c>
      <c r="L2463">
        <f>IF(OR(G2463=0,K2463=0),1,"")</f>
        <v/>
      </c>
      <c r="M2463">
        <f>IF(L2463=1,COUNTIF($L$2:L2463,1),"")</f>
        <v/>
      </c>
    </row>
    <row r="2464">
      <c r="A2464">
        <f>IF(screen_FT_reviewer_A!$A2464="","",screen_FT_reviewer_A!$A2464)</f>
        <v/>
      </c>
      <c r="B2464">
        <f>IF(OR($A2464="",screen_FT_reviewer_A!$C2464=""),"",screen_FT_reviewer_A!$C2464)</f>
        <v/>
      </c>
      <c r="C2464">
        <f>IF(OR($A2464="",screen_FT_reviewer_B!$C2464=""),"",screen_FT_reviewer_B!$C2464)</f>
        <v/>
      </c>
      <c r="D2464">
        <f>IF(OR($A2464="",screen_FT_reviewer_A!$D2464=""),"",screen_FT_reviewer_A!$D2464)</f>
        <v/>
      </c>
      <c r="E2464">
        <f>IF(OR($A2464="",screen_FT_reviewer_B!$D2464=""),"",screen_FT_reviewer_B!$D2464)</f>
        <v/>
      </c>
      <c r="F2464">
        <f>IF(AND(B2464&lt;&gt;"",C2464&lt;&gt;""),1,"")</f>
        <v/>
      </c>
      <c r="G2464">
        <f>IF(F2464=1,IF(B2464=C2464,1,0),"")</f>
        <v/>
      </c>
      <c r="H2464">
        <f>IF(B2464="","",IFERROR(VLOOKUP(B2464,lst_FT_group_map_table,2,FALSE),"INVALID"))</f>
        <v/>
      </c>
      <c r="I2464">
        <f>IF(C2464="","",IFERROR(VLOOKUP(C2464,lst_FT_group_map_table,2,FALSE),"INVALID"))</f>
        <v/>
      </c>
      <c r="J2464">
        <f>IF(F2464=1,IF(H2464=I2464,1,0),"")</f>
        <v/>
      </c>
      <c r="K2464">
        <f>IF(AND(ISNUMBER(MATCH(B2464,lst_FT_sci_excl,0)),ISNUMBER(MATCH(C2464,lst_FT_sci_excl,0))),IF(D2464=E2464,1,0),"")</f>
        <v/>
      </c>
      <c r="L2464">
        <f>IF(OR(G2464=0,K2464=0),1,"")</f>
        <v/>
      </c>
      <c r="M2464">
        <f>IF(L2464=1,COUNTIF($L$2:L2464,1),"")</f>
        <v/>
      </c>
    </row>
    <row r="2465">
      <c r="A2465">
        <f>IF(screen_FT_reviewer_A!$A2465="","",screen_FT_reviewer_A!$A2465)</f>
        <v/>
      </c>
      <c r="B2465">
        <f>IF(OR($A2465="",screen_FT_reviewer_A!$C2465=""),"",screen_FT_reviewer_A!$C2465)</f>
        <v/>
      </c>
      <c r="C2465">
        <f>IF(OR($A2465="",screen_FT_reviewer_B!$C2465=""),"",screen_FT_reviewer_B!$C2465)</f>
        <v/>
      </c>
      <c r="D2465">
        <f>IF(OR($A2465="",screen_FT_reviewer_A!$D2465=""),"",screen_FT_reviewer_A!$D2465)</f>
        <v/>
      </c>
      <c r="E2465">
        <f>IF(OR($A2465="",screen_FT_reviewer_B!$D2465=""),"",screen_FT_reviewer_B!$D2465)</f>
        <v/>
      </c>
      <c r="F2465">
        <f>IF(AND(B2465&lt;&gt;"",C2465&lt;&gt;""),1,"")</f>
        <v/>
      </c>
      <c r="G2465">
        <f>IF(F2465=1,IF(B2465=C2465,1,0),"")</f>
        <v/>
      </c>
      <c r="H2465">
        <f>IF(B2465="","",IFERROR(VLOOKUP(B2465,lst_FT_group_map_table,2,FALSE),"INVALID"))</f>
        <v/>
      </c>
      <c r="I2465">
        <f>IF(C2465="","",IFERROR(VLOOKUP(C2465,lst_FT_group_map_table,2,FALSE),"INVALID"))</f>
        <v/>
      </c>
      <c r="J2465">
        <f>IF(F2465=1,IF(H2465=I2465,1,0),"")</f>
        <v/>
      </c>
      <c r="K2465">
        <f>IF(AND(ISNUMBER(MATCH(B2465,lst_FT_sci_excl,0)),ISNUMBER(MATCH(C2465,lst_FT_sci_excl,0))),IF(D2465=E2465,1,0),"")</f>
        <v/>
      </c>
      <c r="L2465">
        <f>IF(OR(G2465=0,K2465=0),1,"")</f>
        <v/>
      </c>
      <c r="M2465">
        <f>IF(L2465=1,COUNTIF($L$2:L2465,1),"")</f>
        <v/>
      </c>
    </row>
    <row r="2466">
      <c r="A2466">
        <f>IF(screen_FT_reviewer_A!$A2466="","",screen_FT_reviewer_A!$A2466)</f>
        <v/>
      </c>
      <c r="B2466">
        <f>IF(OR($A2466="",screen_FT_reviewer_A!$C2466=""),"",screen_FT_reviewer_A!$C2466)</f>
        <v/>
      </c>
      <c r="C2466">
        <f>IF(OR($A2466="",screen_FT_reviewer_B!$C2466=""),"",screen_FT_reviewer_B!$C2466)</f>
        <v/>
      </c>
      <c r="D2466">
        <f>IF(OR($A2466="",screen_FT_reviewer_A!$D2466=""),"",screen_FT_reviewer_A!$D2466)</f>
        <v/>
      </c>
      <c r="E2466">
        <f>IF(OR($A2466="",screen_FT_reviewer_B!$D2466=""),"",screen_FT_reviewer_B!$D2466)</f>
        <v/>
      </c>
      <c r="F2466">
        <f>IF(AND(B2466&lt;&gt;"",C2466&lt;&gt;""),1,"")</f>
        <v/>
      </c>
      <c r="G2466">
        <f>IF(F2466=1,IF(B2466=C2466,1,0),"")</f>
        <v/>
      </c>
      <c r="H2466">
        <f>IF(B2466="","",IFERROR(VLOOKUP(B2466,lst_FT_group_map_table,2,FALSE),"INVALID"))</f>
        <v/>
      </c>
      <c r="I2466">
        <f>IF(C2466="","",IFERROR(VLOOKUP(C2466,lst_FT_group_map_table,2,FALSE),"INVALID"))</f>
        <v/>
      </c>
      <c r="J2466">
        <f>IF(F2466=1,IF(H2466=I2466,1,0),"")</f>
        <v/>
      </c>
      <c r="K2466">
        <f>IF(AND(ISNUMBER(MATCH(B2466,lst_FT_sci_excl,0)),ISNUMBER(MATCH(C2466,lst_FT_sci_excl,0))),IF(D2466=E2466,1,0),"")</f>
        <v/>
      </c>
      <c r="L2466">
        <f>IF(OR(G2466=0,K2466=0),1,"")</f>
        <v/>
      </c>
      <c r="M2466">
        <f>IF(L2466=1,COUNTIF($L$2:L2466,1),"")</f>
        <v/>
      </c>
    </row>
    <row r="2467">
      <c r="A2467">
        <f>IF(screen_FT_reviewer_A!$A2467="","",screen_FT_reviewer_A!$A2467)</f>
        <v/>
      </c>
      <c r="B2467">
        <f>IF(OR($A2467="",screen_FT_reviewer_A!$C2467=""),"",screen_FT_reviewer_A!$C2467)</f>
        <v/>
      </c>
      <c r="C2467">
        <f>IF(OR($A2467="",screen_FT_reviewer_B!$C2467=""),"",screen_FT_reviewer_B!$C2467)</f>
        <v/>
      </c>
      <c r="D2467">
        <f>IF(OR($A2467="",screen_FT_reviewer_A!$D2467=""),"",screen_FT_reviewer_A!$D2467)</f>
        <v/>
      </c>
      <c r="E2467">
        <f>IF(OR($A2467="",screen_FT_reviewer_B!$D2467=""),"",screen_FT_reviewer_B!$D2467)</f>
        <v/>
      </c>
      <c r="F2467">
        <f>IF(AND(B2467&lt;&gt;"",C2467&lt;&gt;""),1,"")</f>
        <v/>
      </c>
      <c r="G2467">
        <f>IF(F2467=1,IF(B2467=C2467,1,0),"")</f>
        <v/>
      </c>
      <c r="H2467">
        <f>IF(B2467="","",IFERROR(VLOOKUP(B2467,lst_FT_group_map_table,2,FALSE),"INVALID"))</f>
        <v/>
      </c>
      <c r="I2467">
        <f>IF(C2467="","",IFERROR(VLOOKUP(C2467,lst_FT_group_map_table,2,FALSE),"INVALID"))</f>
        <v/>
      </c>
      <c r="J2467">
        <f>IF(F2467=1,IF(H2467=I2467,1,0),"")</f>
        <v/>
      </c>
      <c r="K2467">
        <f>IF(AND(ISNUMBER(MATCH(B2467,lst_FT_sci_excl,0)),ISNUMBER(MATCH(C2467,lst_FT_sci_excl,0))),IF(D2467=E2467,1,0),"")</f>
        <v/>
      </c>
      <c r="L2467">
        <f>IF(OR(G2467=0,K2467=0),1,"")</f>
        <v/>
      </c>
      <c r="M2467">
        <f>IF(L2467=1,COUNTIF($L$2:L2467,1),"")</f>
        <v/>
      </c>
    </row>
    <row r="2468">
      <c r="A2468">
        <f>IF(screen_FT_reviewer_A!$A2468="","",screen_FT_reviewer_A!$A2468)</f>
        <v/>
      </c>
      <c r="B2468">
        <f>IF(OR($A2468="",screen_FT_reviewer_A!$C2468=""),"",screen_FT_reviewer_A!$C2468)</f>
        <v/>
      </c>
      <c r="C2468">
        <f>IF(OR($A2468="",screen_FT_reviewer_B!$C2468=""),"",screen_FT_reviewer_B!$C2468)</f>
        <v/>
      </c>
      <c r="D2468">
        <f>IF(OR($A2468="",screen_FT_reviewer_A!$D2468=""),"",screen_FT_reviewer_A!$D2468)</f>
        <v/>
      </c>
      <c r="E2468">
        <f>IF(OR($A2468="",screen_FT_reviewer_B!$D2468=""),"",screen_FT_reviewer_B!$D2468)</f>
        <v/>
      </c>
      <c r="F2468">
        <f>IF(AND(B2468&lt;&gt;"",C2468&lt;&gt;""),1,"")</f>
        <v/>
      </c>
      <c r="G2468">
        <f>IF(F2468=1,IF(B2468=C2468,1,0),"")</f>
        <v/>
      </c>
      <c r="H2468">
        <f>IF(B2468="","",IFERROR(VLOOKUP(B2468,lst_FT_group_map_table,2,FALSE),"INVALID"))</f>
        <v/>
      </c>
      <c r="I2468">
        <f>IF(C2468="","",IFERROR(VLOOKUP(C2468,lst_FT_group_map_table,2,FALSE),"INVALID"))</f>
        <v/>
      </c>
      <c r="J2468">
        <f>IF(F2468=1,IF(H2468=I2468,1,0),"")</f>
        <v/>
      </c>
      <c r="K2468">
        <f>IF(AND(ISNUMBER(MATCH(B2468,lst_FT_sci_excl,0)),ISNUMBER(MATCH(C2468,lst_FT_sci_excl,0))),IF(D2468=E2468,1,0),"")</f>
        <v/>
      </c>
      <c r="L2468">
        <f>IF(OR(G2468=0,K2468=0),1,"")</f>
        <v/>
      </c>
      <c r="M2468">
        <f>IF(L2468=1,COUNTIF($L$2:L2468,1),"")</f>
        <v/>
      </c>
    </row>
    <row r="2469">
      <c r="A2469">
        <f>IF(screen_FT_reviewer_A!$A2469="","",screen_FT_reviewer_A!$A2469)</f>
        <v/>
      </c>
      <c r="B2469">
        <f>IF(OR($A2469="",screen_FT_reviewer_A!$C2469=""),"",screen_FT_reviewer_A!$C2469)</f>
        <v/>
      </c>
      <c r="C2469">
        <f>IF(OR($A2469="",screen_FT_reviewer_B!$C2469=""),"",screen_FT_reviewer_B!$C2469)</f>
        <v/>
      </c>
      <c r="D2469">
        <f>IF(OR($A2469="",screen_FT_reviewer_A!$D2469=""),"",screen_FT_reviewer_A!$D2469)</f>
        <v/>
      </c>
      <c r="E2469">
        <f>IF(OR($A2469="",screen_FT_reviewer_B!$D2469=""),"",screen_FT_reviewer_B!$D2469)</f>
        <v/>
      </c>
      <c r="F2469">
        <f>IF(AND(B2469&lt;&gt;"",C2469&lt;&gt;""),1,"")</f>
        <v/>
      </c>
      <c r="G2469">
        <f>IF(F2469=1,IF(B2469=C2469,1,0),"")</f>
        <v/>
      </c>
      <c r="H2469">
        <f>IF(B2469="","",IFERROR(VLOOKUP(B2469,lst_FT_group_map_table,2,FALSE),"INVALID"))</f>
        <v/>
      </c>
      <c r="I2469">
        <f>IF(C2469="","",IFERROR(VLOOKUP(C2469,lst_FT_group_map_table,2,FALSE),"INVALID"))</f>
        <v/>
      </c>
      <c r="J2469">
        <f>IF(F2469=1,IF(H2469=I2469,1,0),"")</f>
        <v/>
      </c>
      <c r="K2469">
        <f>IF(AND(ISNUMBER(MATCH(B2469,lst_FT_sci_excl,0)),ISNUMBER(MATCH(C2469,lst_FT_sci_excl,0))),IF(D2469=E2469,1,0),"")</f>
        <v/>
      </c>
      <c r="L2469">
        <f>IF(OR(G2469=0,K2469=0),1,"")</f>
        <v/>
      </c>
      <c r="M2469">
        <f>IF(L2469=1,COUNTIF($L$2:L2469,1),"")</f>
        <v/>
      </c>
    </row>
    <row r="2470">
      <c r="A2470">
        <f>IF(screen_FT_reviewer_A!$A2470="","",screen_FT_reviewer_A!$A2470)</f>
        <v/>
      </c>
      <c r="B2470">
        <f>IF(OR($A2470="",screen_FT_reviewer_A!$C2470=""),"",screen_FT_reviewer_A!$C2470)</f>
        <v/>
      </c>
      <c r="C2470">
        <f>IF(OR($A2470="",screen_FT_reviewer_B!$C2470=""),"",screen_FT_reviewer_B!$C2470)</f>
        <v/>
      </c>
      <c r="D2470">
        <f>IF(OR($A2470="",screen_FT_reviewer_A!$D2470=""),"",screen_FT_reviewer_A!$D2470)</f>
        <v/>
      </c>
      <c r="E2470">
        <f>IF(OR($A2470="",screen_FT_reviewer_B!$D2470=""),"",screen_FT_reviewer_B!$D2470)</f>
        <v/>
      </c>
      <c r="F2470">
        <f>IF(AND(B2470&lt;&gt;"",C2470&lt;&gt;""),1,"")</f>
        <v/>
      </c>
      <c r="G2470">
        <f>IF(F2470=1,IF(B2470=C2470,1,0),"")</f>
        <v/>
      </c>
      <c r="H2470">
        <f>IF(B2470="","",IFERROR(VLOOKUP(B2470,lst_FT_group_map_table,2,FALSE),"INVALID"))</f>
        <v/>
      </c>
      <c r="I2470">
        <f>IF(C2470="","",IFERROR(VLOOKUP(C2470,lst_FT_group_map_table,2,FALSE),"INVALID"))</f>
        <v/>
      </c>
      <c r="J2470">
        <f>IF(F2470=1,IF(H2470=I2470,1,0),"")</f>
        <v/>
      </c>
      <c r="K2470">
        <f>IF(AND(ISNUMBER(MATCH(B2470,lst_FT_sci_excl,0)),ISNUMBER(MATCH(C2470,lst_FT_sci_excl,0))),IF(D2470=E2470,1,0),"")</f>
        <v/>
      </c>
      <c r="L2470">
        <f>IF(OR(G2470=0,K2470=0),1,"")</f>
        <v/>
      </c>
      <c r="M2470">
        <f>IF(L2470=1,COUNTIF($L$2:L2470,1),"")</f>
        <v/>
      </c>
    </row>
    <row r="2471">
      <c r="A2471">
        <f>IF(screen_FT_reviewer_A!$A2471="","",screen_FT_reviewer_A!$A2471)</f>
        <v/>
      </c>
      <c r="B2471">
        <f>IF(OR($A2471="",screen_FT_reviewer_A!$C2471=""),"",screen_FT_reviewer_A!$C2471)</f>
        <v/>
      </c>
      <c r="C2471">
        <f>IF(OR($A2471="",screen_FT_reviewer_B!$C2471=""),"",screen_FT_reviewer_B!$C2471)</f>
        <v/>
      </c>
      <c r="D2471">
        <f>IF(OR($A2471="",screen_FT_reviewer_A!$D2471=""),"",screen_FT_reviewer_A!$D2471)</f>
        <v/>
      </c>
      <c r="E2471">
        <f>IF(OR($A2471="",screen_FT_reviewer_B!$D2471=""),"",screen_FT_reviewer_B!$D2471)</f>
        <v/>
      </c>
      <c r="F2471">
        <f>IF(AND(B2471&lt;&gt;"",C2471&lt;&gt;""),1,"")</f>
        <v/>
      </c>
      <c r="G2471">
        <f>IF(F2471=1,IF(B2471=C2471,1,0),"")</f>
        <v/>
      </c>
      <c r="H2471">
        <f>IF(B2471="","",IFERROR(VLOOKUP(B2471,lst_FT_group_map_table,2,FALSE),"INVALID"))</f>
        <v/>
      </c>
      <c r="I2471">
        <f>IF(C2471="","",IFERROR(VLOOKUP(C2471,lst_FT_group_map_table,2,FALSE),"INVALID"))</f>
        <v/>
      </c>
      <c r="J2471">
        <f>IF(F2471=1,IF(H2471=I2471,1,0),"")</f>
        <v/>
      </c>
      <c r="K2471">
        <f>IF(AND(ISNUMBER(MATCH(B2471,lst_FT_sci_excl,0)),ISNUMBER(MATCH(C2471,lst_FT_sci_excl,0))),IF(D2471=E2471,1,0),"")</f>
        <v/>
      </c>
      <c r="L2471">
        <f>IF(OR(G2471=0,K2471=0),1,"")</f>
        <v/>
      </c>
      <c r="M2471">
        <f>IF(L2471=1,COUNTIF($L$2:L2471,1),"")</f>
        <v/>
      </c>
    </row>
    <row r="2472">
      <c r="A2472">
        <f>IF(screen_FT_reviewer_A!$A2472="","",screen_FT_reviewer_A!$A2472)</f>
        <v/>
      </c>
      <c r="B2472">
        <f>IF(OR($A2472="",screen_FT_reviewer_A!$C2472=""),"",screen_FT_reviewer_A!$C2472)</f>
        <v/>
      </c>
      <c r="C2472">
        <f>IF(OR($A2472="",screen_FT_reviewer_B!$C2472=""),"",screen_FT_reviewer_B!$C2472)</f>
        <v/>
      </c>
      <c r="D2472">
        <f>IF(OR($A2472="",screen_FT_reviewer_A!$D2472=""),"",screen_FT_reviewer_A!$D2472)</f>
        <v/>
      </c>
      <c r="E2472">
        <f>IF(OR($A2472="",screen_FT_reviewer_B!$D2472=""),"",screen_FT_reviewer_B!$D2472)</f>
        <v/>
      </c>
      <c r="F2472">
        <f>IF(AND(B2472&lt;&gt;"",C2472&lt;&gt;""),1,"")</f>
        <v/>
      </c>
      <c r="G2472">
        <f>IF(F2472=1,IF(B2472=C2472,1,0),"")</f>
        <v/>
      </c>
      <c r="H2472">
        <f>IF(B2472="","",IFERROR(VLOOKUP(B2472,lst_FT_group_map_table,2,FALSE),"INVALID"))</f>
        <v/>
      </c>
      <c r="I2472">
        <f>IF(C2472="","",IFERROR(VLOOKUP(C2472,lst_FT_group_map_table,2,FALSE),"INVALID"))</f>
        <v/>
      </c>
      <c r="J2472">
        <f>IF(F2472=1,IF(H2472=I2472,1,0),"")</f>
        <v/>
      </c>
      <c r="K2472">
        <f>IF(AND(ISNUMBER(MATCH(B2472,lst_FT_sci_excl,0)),ISNUMBER(MATCH(C2472,lst_FT_sci_excl,0))),IF(D2472=E2472,1,0),"")</f>
        <v/>
      </c>
      <c r="L2472">
        <f>IF(OR(G2472=0,K2472=0),1,"")</f>
        <v/>
      </c>
      <c r="M2472">
        <f>IF(L2472=1,COUNTIF($L$2:L2472,1),"")</f>
        <v/>
      </c>
    </row>
    <row r="2473">
      <c r="A2473">
        <f>IF(screen_FT_reviewer_A!$A2473="","",screen_FT_reviewer_A!$A2473)</f>
        <v/>
      </c>
      <c r="B2473">
        <f>IF(OR($A2473="",screen_FT_reviewer_A!$C2473=""),"",screen_FT_reviewer_A!$C2473)</f>
        <v/>
      </c>
      <c r="C2473">
        <f>IF(OR($A2473="",screen_FT_reviewer_B!$C2473=""),"",screen_FT_reviewer_B!$C2473)</f>
        <v/>
      </c>
      <c r="D2473">
        <f>IF(OR($A2473="",screen_FT_reviewer_A!$D2473=""),"",screen_FT_reviewer_A!$D2473)</f>
        <v/>
      </c>
      <c r="E2473">
        <f>IF(OR($A2473="",screen_FT_reviewer_B!$D2473=""),"",screen_FT_reviewer_B!$D2473)</f>
        <v/>
      </c>
      <c r="F2473">
        <f>IF(AND(B2473&lt;&gt;"",C2473&lt;&gt;""),1,"")</f>
        <v/>
      </c>
      <c r="G2473">
        <f>IF(F2473=1,IF(B2473=C2473,1,0),"")</f>
        <v/>
      </c>
      <c r="H2473">
        <f>IF(B2473="","",IFERROR(VLOOKUP(B2473,lst_FT_group_map_table,2,FALSE),"INVALID"))</f>
        <v/>
      </c>
      <c r="I2473">
        <f>IF(C2473="","",IFERROR(VLOOKUP(C2473,lst_FT_group_map_table,2,FALSE),"INVALID"))</f>
        <v/>
      </c>
      <c r="J2473">
        <f>IF(F2473=1,IF(H2473=I2473,1,0),"")</f>
        <v/>
      </c>
      <c r="K2473">
        <f>IF(AND(ISNUMBER(MATCH(B2473,lst_FT_sci_excl,0)),ISNUMBER(MATCH(C2473,lst_FT_sci_excl,0))),IF(D2473=E2473,1,0),"")</f>
        <v/>
      </c>
      <c r="L2473">
        <f>IF(OR(G2473=0,K2473=0),1,"")</f>
        <v/>
      </c>
      <c r="M2473">
        <f>IF(L2473=1,COUNTIF($L$2:L2473,1),"")</f>
        <v/>
      </c>
    </row>
    <row r="2474">
      <c r="A2474">
        <f>IF(screen_FT_reviewer_A!$A2474="","",screen_FT_reviewer_A!$A2474)</f>
        <v/>
      </c>
      <c r="B2474">
        <f>IF(OR($A2474="",screen_FT_reviewer_A!$C2474=""),"",screen_FT_reviewer_A!$C2474)</f>
        <v/>
      </c>
      <c r="C2474">
        <f>IF(OR($A2474="",screen_FT_reviewer_B!$C2474=""),"",screen_FT_reviewer_B!$C2474)</f>
        <v/>
      </c>
      <c r="D2474">
        <f>IF(OR($A2474="",screen_FT_reviewer_A!$D2474=""),"",screen_FT_reviewer_A!$D2474)</f>
        <v/>
      </c>
      <c r="E2474">
        <f>IF(OR($A2474="",screen_FT_reviewer_B!$D2474=""),"",screen_FT_reviewer_B!$D2474)</f>
        <v/>
      </c>
      <c r="F2474">
        <f>IF(AND(B2474&lt;&gt;"",C2474&lt;&gt;""),1,"")</f>
        <v/>
      </c>
      <c r="G2474">
        <f>IF(F2474=1,IF(B2474=C2474,1,0),"")</f>
        <v/>
      </c>
      <c r="H2474">
        <f>IF(B2474="","",IFERROR(VLOOKUP(B2474,lst_FT_group_map_table,2,FALSE),"INVALID"))</f>
        <v/>
      </c>
      <c r="I2474">
        <f>IF(C2474="","",IFERROR(VLOOKUP(C2474,lst_FT_group_map_table,2,FALSE),"INVALID"))</f>
        <v/>
      </c>
      <c r="J2474">
        <f>IF(F2474=1,IF(H2474=I2474,1,0),"")</f>
        <v/>
      </c>
      <c r="K2474">
        <f>IF(AND(ISNUMBER(MATCH(B2474,lst_FT_sci_excl,0)),ISNUMBER(MATCH(C2474,lst_FT_sci_excl,0))),IF(D2474=E2474,1,0),"")</f>
        <v/>
      </c>
      <c r="L2474">
        <f>IF(OR(G2474=0,K2474=0),1,"")</f>
        <v/>
      </c>
      <c r="M2474">
        <f>IF(L2474=1,COUNTIF($L$2:L2474,1),"")</f>
        <v/>
      </c>
    </row>
    <row r="2475">
      <c r="A2475">
        <f>IF(screen_FT_reviewer_A!$A2475="","",screen_FT_reviewer_A!$A2475)</f>
        <v/>
      </c>
      <c r="B2475">
        <f>IF(OR($A2475="",screen_FT_reviewer_A!$C2475=""),"",screen_FT_reviewer_A!$C2475)</f>
        <v/>
      </c>
      <c r="C2475">
        <f>IF(OR($A2475="",screen_FT_reviewer_B!$C2475=""),"",screen_FT_reviewer_B!$C2475)</f>
        <v/>
      </c>
      <c r="D2475">
        <f>IF(OR($A2475="",screen_FT_reviewer_A!$D2475=""),"",screen_FT_reviewer_A!$D2475)</f>
        <v/>
      </c>
      <c r="E2475">
        <f>IF(OR($A2475="",screen_FT_reviewer_B!$D2475=""),"",screen_FT_reviewer_B!$D2475)</f>
        <v/>
      </c>
      <c r="F2475">
        <f>IF(AND(B2475&lt;&gt;"",C2475&lt;&gt;""),1,"")</f>
        <v/>
      </c>
      <c r="G2475">
        <f>IF(F2475=1,IF(B2475=C2475,1,0),"")</f>
        <v/>
      </c>
      <c r="H2475">
        <f>IF(B2475="","",IFERROR(VLOOKUP(B2475,lst_FT_group_map_table,2,FALSE),"INVALID"))</f>
        <v/>
      </c>
      <c r="I2475">
        <f>IF(C2475="","",IFERROR(VLOOKUP(C2475,lst_FT_group_map_table,2,FALSE),"INVALID"))</f>
        <v/>
      </c>
      <c r="J2475">
        <f>IF(F2475=1,IF(H2475=I2475,1,0),"")</f>
        <v/>
      </c>
      <c r="K2475">
        <f>IF(AND(ISNUMBER(MATCH(B2475,lst_FT_sci_excl,0)),ISNUMBER(MATCH(C2475,lst_FT_sci_excl,0))),IF(D2475=E2475,1,0),"")</f>
        <v/>
      </c>
      <c r="L2475">
        <f>IF(OR(G2475=0,K2475=0),1,"")</f>
        <v/>
      </c>
      <c r="M2475">
        <f>IF(L2475=1,COUNTIF($L$2:L2475,1),"")</f>
        <v/>
      </c>
    </row>
    <row r="2476">
      <c r="A2476">
        <f>IF(screen_FT_reviewer_A!$A2476="","",screen_FT_reviewer_A!$A2476)</f>
        <v/>
      </c>
      <c r="B2476">
        <f>IF(OR($A2476="",screen_FT_reviewer_A!$C2476=""),"",screen_FT_reviewer_A!$C2476)</f>
        <v/>
      </c>
      <c r="C2476">
        <f>IF(OR($A2476="",screen_FT_reviewer_B!$C2476=""),"",screen_FT_reviewer_B!$C2476)</f>
        <v/>
      </c>
      <c r="D2476">
        <f>IF(OR($A2476="",screen_FT_reviewer_A!$D2476=""),"",screen_FT_reviewer_A!$D2476)</f>
        <v/>
      </c>
      <c r="E2476">
        <f>IF(OR($A2476="",screen_FT_reviewer_B!$D2476=""),"",screen_FT_reviewer_B!$D2476)</f>
        <v/>
      </c>
      <c r="F2476">
        <f>IF(AND(B2476&lt;&gt;"",C2476&lt;&gt;""),1,"")</f>
        <v/>
      </c>
      <c r="G2476">
        <f>IF(F2476=1,IF(B2476=C2476,1,0),"")</f>
        <v/>
      </c>
      <c r="H2476">
        <f>IF(B2476="","",IFERROR(VLOOKUP(B2476,lst_FT_group_map_table,2,FALSE),"INVALID"))</f>
        <v/>
      </c>
      <c r="I2476">
        <f>IF(C2476="","",IFERROR(VLOOKUP(C2476,lst_FT_group_map_table,2,FALSE),"INVALID"))</f>
        <v/>
      </c>
      <c r="J2476">
        <f>IF(F2476=1,IF(H2476=I2476,1,0),"")</f>
        <v/>
      </c>
      <c r="K2476">
        <f>IF(AND(ISNUMBER(MATCH(B2476,lst_FT_sci_excl,0)),ISNUMBER(MATCH(C2476,lst_FT_sci_excl,0))),IF(D2476=E2476,1,0),"")</f>
        <v/>
      </c>
      <c r="L2476">
        <f>IF(OR(G2476=0,K2476=0),1,"")</f>
        <v/>
      </c>
      <c r="M2476">
        <f>IF(L2476=1,COUNTIF($L$2:L2476,1),"")</f>
        <v/>
      </c>
    </row>
    <row r="2477">
      <c r="A2477">
        <f>IF(screen_FT_reviewer_A!$A2477="","",screen_FT_reviewer_A!$A2477)</f>
        <v/>
      </c>
      <c r="B2477">
        <f>IF(OR($A2477="",screen_FT_reviewer_A!$C2477=""),"",screen_FT_reviewer_A!$C2477)</f>
        <v/>
      </c>
      <c r="C2477">
        <f>IF(OR($A2477="",screen_FT_reviewer_B!$C2477=""),"",screen_FT_reviewer_B!$C2477)</f>
        <v/>
      </c>
      <c r="D2477">
        <f>IF(OR($A2477="",screen_FT_reviewer_A!$D2477=""),"",screen_FT_reviewer_A!$D2477)</f>
        <v/>
      </c>
      <c r="E2477">
        <f>IF(OR($A2477="",screen_FT_reviewer_B!$D2477=""),"",screen_FT_reviewer_B!$D2477)</f>
        <v/>
      </c>
      <c r="F2477">
        <f>IF(AND(B2477&lt;&gt;"",C2477&lt;&gt;""),1,"")</f>
        <v/>
      </c>
      <c r="G2477">
        <f>IF(F2477=1,IF(B2477=C2477,1,0),"")</f>
        <v/>
      </c>
      <c r="H2477">
        <f>IF(B2477="","",IFERROR(VLOOKUP(B2477,lst_FT_group_map_table,2,FALSE),"INVALID"))</f>
        <v/>
      </c>
      <c r="I2477">
        <f>IF(C2477="","",IFERROR(VLOOKUP(C2477,lst_FT_group_map_table,2,FALSE),"INVALID"))</f>
        <v/>
      </c>
      <c r="J2477">
        <f>IF(F2477=1,IF(H2477=I2477,1,0),"")</f>
        <v/>
      </c>
      <c r="K2477">
        <f>IF(AND(ISNUMBER(MATCH(B2477,lst_FT_sci_excl,0)),ISNUMBER(MATCH(C2477,lst_FT_sci_excl,0))),IF(D2477=E2477,1,0),"")</f>
        <v/>
      </c>
      <c r="L2477">
        <f>IF(OR(G2477=0,K2477=0),1,"")</f>
        <v/>
      </c>
      <c r="M2477">
        <f>IF(L2477=1,COUNTIF($L$2:L2477,1),"")</f>
        <v/>
      </c>
    </row>
    <row r="2478">
      <c r="A2478">
        <f>IF(screen_FT_reviewer_A!$A2478="","",screen_FT_reviewer_A!$A2478)</f>
        <v/>
      </c>
      <c r="B2478">
        <f>IF(OR($A2478="",screen_FT_reviewer_A!$C2478=""),"",screen_FT_reviewer_A!$C2478)</f>
        <v/>
      </c>
      <c r="C2478">
        <f>IF(OR($A2478="",screen_FT_reviewer_B!$C2478=""),"",screen_FT_reviewer_B!$C2478)</f>
        <v/>
      </c>
      <c r="D2478">
        <f>IF(OR($A2478="",screen_FT_reviewer_A!$D2478=""),"",screen_FT_reviewer_A!$D2478)</f>
        <v/>
      </c>
      <c r="E2478">
        <f>IF(OR($A2478="",screen_FT_reviewer_B!$D2478=""),"",screen_FT_reviewer_B!$D2478)</f>
        <v/>
      </c>
      <c r="F2478">
        <f>IF(AND(B2478&lt;&gt;"",C2478&lt;&gt;""),1,"")</f>
        <v/>
      </c>
      <c r="G2478">
        <f>IF(F2478=1,IF(B2478=C2478,1,0),"")</f>
        <v/>
      </c>
      <c r="H2478">
        <f>IF(B2478="","",IFERROR(VLOOKUP(B2478,lst_FT_group_map_table,2,FALSE),"INVALID"))</f>
        <v/>
      </c>
      <c r="I2478">
        <f>IF(C2478="","",IFERROR(VLOOKUP(C2478,lst_FT_group_map_table,2,FALSE),"INVALID"))</f>
        <v/>
      </c>
      <c r="J2478">
        <f>IF(F2478=1,IF(H2478=I2478,1,0),"")</f>
        <v/>
      </c>
      <c r="K2478">
        <f>IF(AND(ISNUMBER(MATCH(B2478,lst_FT_sci_excl,0)),ISNUMBER(MATCH(C2478,lst_FT_sci_excl,0))),IF(D2478=E2478,1,0),"")</f>
        <v/>
      </c>
      <c r="L2478">
        <f>IF(OR(G2478=0,K2478=0),1,"")</f>
        <v/>
      </c>
      <c r="M2478">
        <f>IF(L2478=1,COUNTIF($L$2:L2478,1),"")</f>
        <v/>
      </c>
    </row>
    <row r="2479">
      <c r="A2479">
        <f>IF(screen_FT_reviewer_A!$A2479="","",screen_FT_reviewer_A!$A2479)</f>
        <v/>
      </c>
      <c r="B2479">
        <f>IF(OR($A2479="",screen_FT_reviewer_A!$C2479=""),"",screen_FT_reviewer_A!$C2479)</f>
        <v/>
      </c>
      <c r="C2479">
        <f>IF(OR($A2479="",screen_FT_reviewer_B!$C2479=""),"",screen_FT_reviewer_B!$C2479)</f>
        <v/>
      </c>
      <c r="D2479">
        <f>IF(OR($A2479="",screen_FT_reviewer_A!$D2479=""),"",screen_FT_reviewer_A!$D2479)</f>
        <v/>
      </c>
      <c r="E2479">
        <f>IF(OR($A2479="",screen_FT_reviewer_B!$D2479=""),"",screen_FT_reviewer_B!$D2479)</f>
        <v/>
      </c>
      <c r="F2479">
        <f>IF(AND(B2479&lt;&gt;"",C2479&lt;&gt;""),1,"")</f>
        <v/>
      </c>
      <c r="G2479">
        <f>IF(F2479=1,IF(B2479=C2479,1,0),"")</f>
        <v/>
      </c>
      <c r="H2479">
        <f>IF(B2479="","",IFERROR(VLOOKUP(B2479,lst_FT_group_map_table,2,FALSE),"INVALID"))</f>
        <v/>
      </c>
      <c r="I2479">
        <f>IF(C2479="","",IFERROR(VLOOKUP(C2479,lst_FT_group_map_table,2,FALSE),"INVALID"))</f>
        <v/>
      </c>
      <c r="J2479">
        <f>IF(F2479=1,IF(H2479=I2479,1,0),"")</f>
        <v/>
      </c>
      <c r="K2479">
        <f>IF(AND(ISNUMBER(MATCH(B2479,lst_FT_sci_excl,0)),ISNUMBER(MATCH(C2479,lst_FT_sci_excl,0))),IF(D2479=E2479,1,0),"")</f>
        <v/>
      </c>
      <c r="L2479">
        <f>IF(OR(G2479=0,K2479=0),1,"")</f>
        <v/>
      </c>
      <c r="M2479">
        <f>IF(L2479=1,COUNTIF($L$2:L2479,1),"")</f>
        <v/>
      </c>
    </row>
    <row r="2480">
      <c r="A2480">
        <f>IF(screen_FT_reviewer_A!$A2480="","",screen_FT_reviewer_A!$A2480)</f>
        <v/>
      </c>
      <c r="B2480">
        <f>IF(OR($A2480="",screen_FT_reviewer_A!$C2480=""),"",screen_FT_reviewer_A!$C2480)</f>
        <v/>
      </c>
      <c r="C2480">
        <f>IF(OR($A2480="",screen_FT_reviewer_B!$C2480=""),"",screen_FT_reviewer_B!$C2480)</f>
        <v/>
      </c>
      <c r="D2480">
        <f>IF(OR($A2480="",screen_FT_reviewer_A!$D2480=""),"",screen_FT_reviewer_A!$D2480)</f>
        <v/>
      </c>
      <c r="E2480">
        <f>IF(OR($A2480="",screen_FT_reviewer_B!$D2480=""),"",screen_FT_reviewer_B!$D2480)</f>
        <v/>
      </c>
      <c r="F2480">
        <f>IF(AND(B2480&lt;&gt;"",C2480&lt;&gt;""),1,"")</f>
        <v/>
      </c>
      <c r="G2480">
        <f>IF(F2480=1,IF(B2480=C2480,1,0),"")</f>
        <v/>
      </c>
      <c r="H2480">
        <f>IF(B2480="","",IFERROR(VLOOKUP(B2480,lst_FT_group_map_table,2,FALSE),"INVALID"))</f>
        <v/>
      </c>
      <c r="I2480">
        <f>IF(C2480="","",IFERROR(VLOOKUP(C2480,lst_FT_group_map_table,2,FALSE),"INVALID"))</f>
        <v/>
      </c>
      <c r="J2480">
        <f>IF(F2480=1,IF(H2480=I2480,1,0),"")</f>
        <v/>
      </c>
      <c r="K2480">
        <f>IF(AND(ISNUMBER(MATCH(B2480,lst_FT_sci_excl,0)),ISNUMBER(MATCH(C2480,lst_FT_sci_excl,0))),IF(D2480=E2480,1,0),"")</f>
        <v/>
      </c>
      <c r="L2480">
        <f>IF(OR(G2480=0,K2480=0),1,"")</f>
        <v/>
      </c>
      <c r="M2480">
        <f>IF(L2480=1,COUNTIF($L$2:L2480,1),"")</f>
        <v/>
      </c>
    </row>
    <row r="2481">
      <c r="A2481">
        <f>IF(screen_FT_reviewer_A!$A2481="","",screen_FT_reviewer_A!$A2481)</f>
        <v/>
      </c>
      <c r="B2481">
        <f>IF(OR($A2481="",screen_FT_reviewer_A!$C2481=""),"",screen_FT_reviewer_A!$C2481)</f>
        <v/>
      </c>
      <c r="C2481">
        <f>IF(OR($A2481="",screen_FT_reviewer_B!$C2481=""),"",screen_FT_reviewer_B!$C2481)</f>
        <v/>
      </c>
      <c r="D2481">
        <f>IF(OR($A2481="",screen_FT_reviewer_A!$D2481=""),"",screen_FT_reviewer_A!$D2481)</f>
        <v/>
      </c>
      <c r="E2481">
        <f>IF(OR($A2481="",screen_FT_reviewer_B!$D2481=""),"",screen_FT_reviewer_B!$D2481)</f>
        <v/>
      </c>
      <c r="F2481">
        <f>IF(AND(B2481&lt;&gt;"",C2481&lt;&gt;""),1,"")</f>
        <v/>
      </c>
      <c r="G2481">
        <f>IF(F2481=1,IF(B2481=C2481,1,0),"")</f>
        <v/>
      </c>
      <c r="H2481">
        <f>IF(B2481="","",IFERROR(VLOOKUP(B2481,lst_FT_group_map_table,2,FALSE),"INVALID"))</f>
        <v/>
      </c>
      <c r="I2481">
        <f>IF(C2481="","",IFERROR(VLOOKUP(C2481,lst_FT_group_map_table,2,FALSE),"INVALID"))</f>
        <v/>
      </c>
      <c r="J2481">
        <f>IF(F2481=1,IF(H2481=I2481,1,0),"")</f>
        <v/>
      </c>
      <c r="K2481">
        <f>IF(AND(ISNUMBER(MATCH(B2481,lst_FT_sci_excl,0)),ISNUMBER(MATCH(C2481,lst_FT_sci_excl,0))),IF(D2481=E2481,1,0),"")</f>
        <v/>
      </c>
      <c r="L2481">
        <f>IF(OR(G2481=0,K2481=0),1,"")</f>
        <v/>
      </c>
      <c r="M2481">
        <f>IF(L2481=1,COUNTIF($L$2:L2481,1),"")</f>
        <v/>
      </c>
    </row>
    <row r="2482">
      <c r="A2482">
        <f>IF(screen_FT_reviewer_A!$A2482="","",screen_FT_reviewer_A!$A2482)</f>
        <v/>
      </c>
      <c r="B2482">
        <f>IF(OR($A2482="",screen_FT_reviewer_A!$C2482=""),"",screen_FT_reviewer_A!$C2482)</f>
        <v/>
      </c>
      <c r="C2482">
        <f>IF(OR($A2482="",screen_FT_reviewer_B!$C2482=""),"",screen_FT_reviewer_B!$C2482)</f>
        <v/>
      </c>
      <c r="D2482">
        <f>IF(OR($A2482="",screen_FT_reviewer_A!$D2482=""),"",screen_FT_reviewer_A!$D2482)</f>
        <v/>
      </c>
      <c r="E2482">
        <f>IF(OR($A2482="",screen_FT_reviewer_B!$D2482=""),"",screen_FT_reviewer_B!$D2482)</f>
        <v/>
      </c>
      <c r="F2482">
        <f>IF(AND(B2482&lt;&gt;"",C2482&lt;&gt;""),1,"")</f>
        <v/>
      </c>
      <c r="G2482">
        <f>IF(F2482=1,IF(B2482=C2482,1,0),"")</f>
        <v/>
      </c>
      <c r="H2482">
        <f>IF(B2482="","",IFERROR(VLOOKUP(B2482,lst_FT_group_map_table,2,FALSE),"INVALID"))</f>
        <v/>
      </c>
      <c r="I2482">
        <f>IF(C2482="","",IFERROR(VLOOKUP(C2482,lst_FT_group_map_table,2,FALSE),"INVALID"))</f>
        <v/>
      </c>
      <c r="J2482">
        <f>IF(F2482=1,IF(H2482=I2482,1,0),"")</f>
        <v/>
      </c>
      <c r="K2482">
        <f>IF(AND(ISNUMBER(MATCH(B2482,lst_FT_sci_excl,0)),ISNUMBER(MATCH(C2482,lst_FT_sci_excl,0))),IF(D2482=E2482,1,0),"")</f>
        <v/>
      </c>
      <c r="L2482">
        <f>IF(OR(G2482=0,K2482=0),1,"")</f>
        <v/>
      </c>
      <c r="M2482">
        <f>IF(L2482=1,COUNTIF($L$2:L2482,1),"")</f>
        <v/>
      </c>
    </row>
    <row r="2483">
      <c r="A2483">
        <f>IF(screen_FT_reviewer_A!$A2483="","",screen_FT_reviewer_A!$A2483)</f>
        <v/>
      </c>
      <c r="B2483">
        <f>IF(OR($A2483="",screen_FT_reviewer_A!$C2483=""),"",screen_FT_reviewer_A!$C2483)</f>
        <v/>
      </c>
      <c r="C2483">
        <f>IF(OR($A2483="",screen_FT_reviewer_B!$C2483=""),"",screen_FT_reviewer_B!$C2483)</f>
        <v/>
      </c>
      <c r="D2483">
        <f>IF(OR($A2483="",screen_FT_reviewer_A!$D2483=""),"",screen_FT_reviewer_A!$D2483)</f>
        <v/>
      </c>
      <c r="E2483">
        <f>IF(OR($A2483="",screen_FT_reviewer_B!$D2483=""),"",screen_FT_reviewer_B!$D2483)</f>
        <v/>
      </c>
      <c r="F2483">
        <f>IF(AND(B2483&lt;&gt;"",C2483&lt;&gt;""),1,"")</f>
        <v/>
      </c>
      <c r="G2483">
        <f>IF(F2483=1,IF(B2483=C2483,1,0),"")</f>
        <v/>
      </c>
      <c r="H2483">
        <f>IF(B2483="","",IFERROR(VLOOKUP(B2483,lst_FT_group_map_table,2,FALSE),"INVALID"))</f>
        <v/>
      </c>
      <c r="I2483">
        <f>IF(C2483="","",IFERROR(VLOOKUP(C2483,lst_FT_group_map_table,2,FALSE),"INVALID"))</f>
        <v/>
      </c>
      <c r="J2483">
        <f>IF(F2483=1,IF(H2483=I2483,1,0),"")</f>
        <v/>
      </c>
      <c r="K2483">
        <f>IF(AND(ISNUMBER(MATCH(B2483,lst_FT_sci_excl,0)),ISNUMBER(MATCH(C2483,lst_FT_sci_excl,0))),IF(D2483=E2483,1,0),"")</f>
        <v/>
      </c>
      <c r="L2483">
        <f>IF(OR(G2483=0,K2483=0),1,"")</f>
        <v/>
      </c>
      <c r="M2483">
        <f>IF(L2483=1,COUNTIF($L$2:L2483,1),"")</f>
        <v/>
      </c>
    </row>
    <row r="2484">
      <c r="A2484">
        <f>IF(screen_FT_reviewer_A!$A2484="","",screen_FT_reviewer_A!$A2484)</f>
        <v/>
      </c>
      <c r="B2484">
        <f>IF(OR($A2484="",screen_FT_reviewer_A!$C2484=""),"",screen_FT_reviewer_A!$C2484)</f>
        <v/>
      </c>
      <c r="C2484">
        <f>IF(OR($A2484="",screen_FT_reviewer_B!$C2484=""),"",screen_FT_reviewer_B!$C2484)</f>
        <v/>
      </c>
      <c r="D2484">
        <f>IF(OR($A2484="",screen_FT_reviewer_A!$D2484=""),"",screen_FT_reviewer_A!$D2484)</f>
        <v/>
      </c>
      <c r="E2484">
        <f>IF(OR($A2484="",screen_FT_reviewer_B!$D2484=""),"",screen_FT_reviewer_B!$D2484)</f>
        <v/>
      </c>
      <c r="F2484">
        <f>IF(AND(B2484&lt;&gt;"",C2484&lt;&gt;""),1,"")</f>
        <v/>
      </c>
      <c r="G2484">
        <f>IF(F2484=1,IF(B2484=C2484,1,0),"")</f>
        <v/>
      </c>
      <c r="H2484">
        <f>IF(B2484="","",IFERROR(VLOOKUP(B2484,lst_FT_group_map_table,2,FALSE),"INVALID"))</f>
        <v/>
      </c>
      <c r="I2484">
        <f>IF(C2484="","",IFERROR(VLOOKUP(C2484,lst_FT_group_map_table,2,FALSE),"INVALID"))</f>
        <v/>
      </c>
      <c r="J2484">
        <f>IF(F2484=1,IF(H2484=I2484,1,0),"")</f>
        <v/>
      </c>
      <c r="K2484">
        <f>IF(AND(ISNUMBER(MATCH(B2484,lst_FT_sci_excl,0)),ISNUMBER(MATCH(C2484,lst_FT_sci_excl,0))),IF(D2484=E2484,1,0),"")</f>
        <v/>
      </c>
      <c r="L2484">
        <f>IF(OR(G2484=0,K2484=0),1,"")</f>
        <v/>
      </c>
      <c r="M2484">
        <f>IF(L2484=1,COUNTIF($L$2:L2484,1),"")</f>
        <v/>
      </c>
    </row>
    <row r="2485">
      <c r="A2485">
        <f>IF(screen_FT_reviewer_A!$A2485="","",screen_FT_reviewer_A!$A2485)</f>
        <v/>
      </c>
      <c r="B2485">
        <f>IF(OR($A2485="",screen_FT_reviewer_A!$C2485=""),"",screen_FT_reviewer_A!$C2485)</f>
        <v/>
      </c>
      <c r="C2485">
        <f>IF(OR($A2485="",screen_FT_reviewer_B!$C2485=""),"",screen_FT_reviewer_B!$C2485)</f>
        <v/>
      </c>
      <c r="D2485">
        <f>IF(OR($A2485="",screen_FT_reviewer_A!$D2485=""),"",screen_FT_reviewer_A!$D2485)</f>
        <v/>
      </c>
      <c r="E2485">
        <f>IF(OR($A2485="",screen_FT_reviewer_B!$D2485=""),"",screen_FT_reviewer_B!$D2485)</f>
        <v/>
      </c>
      <c r="F2485">
        <f>IF(AND(B2485&lt;&gt;"",C2485&lt;&gt;""),1,"")</f>
        <v/>
      </c>
      <c r="G2485">
        <f>IF(F2485=1,IF(B2485=C2485,1,0),"")</f>
        <v/>
      </c>
      <c r="H2485">
        <f>IF(B2485="","",IFERROR(VLOOKUP(B2485,lst_FT_group_map_table,2,FALSE),"INVALID"))</f>
        <v/>
      </c>
      <c r="I2485">
        <f>IF(C2485="","",IFERROR(VLOOKUP(C2485,lst_FT_group_map_table,2,FALSE),"INVALID"))</f>
        <v/>
      </c>
      <c r="J2485">
        <f>IF(F2485=1,IF(H2485=I2485,1,0),"")</f>
        <v/>
      </c>
      <c r="K2485">
        <f>IF(AND(ISNUMBER(MATCH(B2485,lst_FT_sci_excl,0)),ISNUMBER(MATCH(C2485,lst_FT_sci_excl,0))),IF(D2485=E2485,1,0),"")</f>
        <v/>
      </c>
      <c r="L2485">
        <f>IF(OR(G2485=0,K2485=0),1,"")</f>
        <v/>
      </c>
      <c r="M2485">
        <f>IF(L2485=1,COUNTIF($L$2:L2485,1),"")</f>
        <v/>
      </c>
    </row>
    <row r="2486">
      <c r="A2486">
        <f>IF(screen_FT_reviewer_A!$A2486="","",screen_FT_reviewer_A!$A2486)</f>
        <v/>
      </c>
      <c r="B2486">
        <f>IF(OR($A2486="",screen_FT_reviewer_A!$C2486=""),"",screen_FT_reviewer_A!$C2486)</f>
        <v/>
      </c>
      <c r="C2486">
        <f>IF(OR($A2486="",screen_FT_reviewer_B!$C2486=""),"",screen_FT_reviewer_B!$C2486)</f>
        <v/>
      </c>
      <c r="D2486">
        <f>IF(OR($A2486="",screen_FT_reviewer_A!$D2486=""),"",screen_FT_reviewer_A!$D2486)</f>
        <v/>
      </c>
      <c r="E2486">
        <f>IF(OR($A2486="",screen_FT_reviewer_B!$D2486=""),"",screen_FT_reviewer_B!$D2486)</f>
        <v/>
      </c>
      <c r="F2486">
        <f>IF(AND(B2486&lt;&gt;"",C2486&lt;&gt;""),1,"")</f>
        <v/>
      </c>
      <c r="G2486">
        <f>IF(F2486=1,IF(B2486=C2486,1,0),"")</f>
        <v/>
      </c>
      <c r="H2486">
        <f>IF(B2486="","",IFERROR(VLOOKUP(B2486,lst_FT_group_map_table,2,FALSE),"INVALID"))</f>
        <v/>
      </c>
      <c r="I2486">
        <f>IF(C2486="","",IFERROR(VLOOKUP(C2486,lst_FT_group_map_table,2,FALSE),"INVALID"))</f>
        <v/>
      </c>
      <c r="J2486">
        <f>IF(F2486=1,IF(H2486=I2486,1,0),"")</f>
        <v/>
      </c>
      <c r="K2486">
        <f>IF(AND(ISNUMBER(MATCH(B2486,lst_FT_sci_excl,0)),ISNUMBER(MATCH(C2486,lst_FT_sci_excl,0))),IF(D2486=E2486,1,0),"")</f>
        <v/>
      </c>
      <c r="L2486">
        <f>IF(OR(G2486=0,K2486=0),1,"")</f>
        <v/>
      </c>
      <c r="M2486">
        <f>IF(L2486=1,COUNTIF($L$2:L2486,1),"")</f>
        <v/>
      </c>
    </row>
    <row r="2487">
      <c r="A2487">
        <f>IF(screen_FT_reviewer_A!$A2487="","",screen_FT_reviewer_A!$A2487)</f>
        <v/>
      </c>
      <c r="B2487">
        <f>IF(OR($A2487="",screen_FT_reviewer_A!$C2487=""),"",screen_FT_reviewer_A!$C2487)</f>
        <v/>
      </c>
      <c r="C2487">
        <f>IF(OR($A2487="",screen_FT_reviewer_B!$C2487=""),"",screen_FT_reviewer_B!$C2487)</f>
        <v/>
      </c>
      <c r="D2487">
        <f>IF(OR($A2487="",screen_FT_reviewer_A!$D2487=""),"",screen_FT_reviewer_A!$D2487)</f>
        <v/>
      </c>
      <c r="E2487">
        <f>IF(OR($A2487="",screen_FT_reviewer_B!$D2487=""),"",screen_FT_reviewer_B!$D2487)</f>
        <v/>
      </c>
      <c r="F2487">
        <f>IF(AND(B2487&lt;&gt;"",C2487&lt;&gt;""),1,"")</f>
        <v/>
      </c>
      <c r="G2487">
        <f>IF(F2487=1,IF(B2487=C2487,1,0),"")</f>
        <v/>
      </c>
      <c r="H2487">
        <f>IF(B2487="","",IFERROR(VLOOKUP(B2487,lst_FT_group_map_table,2,FALSE),"INVALID"))</f>
        <v/>
      </c>
      <c r="I2487">
        <f>IF(C2487="","",IFERROR(VLOOKUP(C2487,lst_FT_group_map_table,2,FALSE),"INVALID"))</f>
        <v/>
      </c>
      <c r="J2487">
        <f>IF(F2487=1,IF(H2487=I2487,1,0),"")</f>
        <v/>
      </c>
      <c r="K2487">
        <f>IF(AND(ISNUMBER(MATCH(B2487,lst_FT_sci_excl,0)),ISNUMBER(MATCH(C2487,lst_FT_sci_excl,0))),IF(D2487=E2487,1,0),"")</f>
        <v/>
      </c>
      <c r="L2487">
        <f>IF(OR(G2487=0,K2487=0),1,"")</f>
        <v/>
      </c>
      <c r="M2487">
        <f>IF(L2487=1,COUNTIF($L$2:L2487,1),"")</f>
        <v/>
      </c>
    </row>
    <row r="2488">
      <c r="A2488">
        <f>IF(screen_FT_reviewer_A!$A2488="","",screen_FT_reviewer_A!$A2488)</f>
        <v/>
      </c>
      <c r="B2488">
        <f>IF(OR($A2488="",screen_FT_reviewer_A!$C2488=""),"",screen_FT_reviewer_A!$C2488)</f>
        <v/>
      </c>
      <c r="C2488">
        <f>IF(OR($A2488="",screen_FT_reviewer_B!$C2488=""),"",screen_FT_reviewer_B!$C2488)</f>
        <v/>
      </c>
      <c r="D2488">
        <f>IF(OR($A2488="",screen_FT_reviewer_A!$D2488=""),"",screen_FT_reviewer_A!$D2488)</f>
        <v/>
      </c>
      <c r="E2488">
        <f>IF(OR($A2488="",screen_FT_reviewer_B!$D2488=""),"",screen_FT_reviewer_B!$D2488)</f>
        <v/>
      </c>
      <c r="F2488">
        <f>IF(AND(B2488&lt;&gt;"",C2488&lt;&gt;""),1,"")</f>
        <v/>
      </c>
      <c r="G2488">
        <f>IF(F2488=1,IF(B2488=C2488,1,0),"")</f>
        <v/>
      </c>
      <c r="H2488">
        <f>IF(B2488="","",IFERROR(VLOOKUP(B2488,lst_FT_group_map_table,2,FALSE),"INVALID"))</f>
        <v/>
      </c>
      <c r="I2488">
        <f>IF(C2488="","",IFERROR(VLOOKUP(C2488,lst_FT_group_map_table,2,FALSE),"INVALID"))</f>
        <v/>
      </c>
      <c r="J2488">
        <f>IF(F2488=1,IF(H2488=I2488,1,0),"")</f>
        <v/>
      </c>
      <c r="K2488">
        <f>IF(AND(ISNUMBER(MATCH(B2488,lst_FT_sci_excl,0)),ISNUMBER(MATCH(C2488,lst_FT_sci_excl,0))),IF(D2488=E2488,1,0),"")</f>
        <v/>
      </c>
      <c r="L2488">
        <f>IF(OR(G2488=0,K2488=0),1,"")</f>
        <v/>
      </c>
      <c r="M2488">
        <f>IF(L2488=1,COUNTIF($L$2:L2488,1),"")</f>
        <v/>
      </c>
    </row>
    <row r="2489">
      <c r="A2489">
        <f>IF(screen_FT_reviewer_A!$A2489="","",screen_FT_reviewer_A!$A2489)</f>
        <v/>
      </c>
      <c r="B2489">
        <f>IF(OR($A2489="",screen_FT_reviewer_A!$C2489=""),"",screen_FT_reviewer_A!$C2489)</f>
        <v/>
      </c>
      <c r="C2489">
        <f>IF(OR($A2489="",screen_FT_reviewer_B!$C2489=""),"",screen_FT_reviewer_B!$C2489)</f>
        <v/>
      </c>
      <c r="D2489">
        <f>IF(OR($A2489="",screen_FT_reviewer_A!$D2489=""),"",screen_FT_reviewer_A!$D2489)</f>
        <v/>
      </c>
      <c r="E2489">
        <f>IF(OR($A2489="",screen_FT_reviewer_B!$D2489=""),"",screen_FT_reviewer_B!$D2489)</f>
        <v/>
      </c>
      <c r="F2489">
        <f>IF(AND(B2489&lt;&gt;"",C2489&lt;&gt;""),1,"")</f>
        <v/>
      </c>
      <c r="G2489">
        <f>IF(F2489=1,IF(B2489=C2489,1,0),"")</f>
        <v/>
      </c>
      <c r="H2489">
        <f>IF(B2489="","",IFERROR(VLOOKUP(B2489,lst_FT_group_map_table,2,FALSE),"INVALID"))</f>
        <v/>
      </c>
      <c r="I2489">
        <f>IF(C2489="","",IFERROR(VLOOKUP(C2489,lst_FT_group_map_table,2,FALSE),"INVALID"))</f>
        <v/>
      </c>
      <c r="J2489">
        <f>IF(F2489=1,IF(H2489=I2489,1,0),"")</f>
        <v/>
      </c>
      <c r="K2489">
        <f>IF(AND(ISNUMBER(MATCH(B2489,lst_FT_sci_excl,0)),ISNUMBER(MATCH(C2489,lst_FT_sci_excl,0))),IF(D2489=E2489,1,0),"")</f>
        <v/>
      </c>
      <c r="L2489">
        <f>IF(OR(G2489=0,K2489=0),1,"")</f>
        <v/>
      </c>
      <c r="M2489">
        <f>IF(L2489=1,COUNTIF($L$2:L2489,1),"")</f>
        <v/>
      </c>
    </row>
    <row r="2490">
      <c r="A2490">
        <f>IF(screen_FT_reviewer_A!$A2490="","",screen_FT_reviewer_A!$A2490)</f>
        <v/>
      </c>
      <c r="B2490">
        <f>IF(OR($A2490="",screen_FT_reviewer_A!$C2490=""),"",screen_FT_reviewer_A!$C2490)</f>
        <v/>
      </c>
      <c r="C2490">
        <f>IF(OR($A2490="",screen_FT_reviewer_B!$C2490=""),"",screen_FT_reviewer_B!$C2490)</f>
        <v/>
      </c>
      <c r="D2490">
        <f>IF(OR($A2490="",screen_FT_reviewer_A!$D2490=""),"",screen_FT_reviewer_A!$D2490)</f>
        <v/>
      </c>
      <c r="E2490">
        <f>IF(OR($A2490="",screen_FT_reviewer_B!$D2490=""),"",screen_FT_reviewer_B!$D2490)</f>
        <v/>
      </c>
      <c r="F2490">
        <f>IF(AND(B2490&lt;&gt;"",C2490&lt;&gt;""),1,"")</f>
        <v/>
      </c>
      <c r="G2490">
        <f>IF(F2490=1,IF(B2490=C2490,1,0),"")</f>
        <v/>
      </c>
      <c r="H2490">
        <f>IF(B2490="","",IFERROR(VLOOKUP(B2490,lst_FT_group_map_table,2,FALSE),"INVALID"))</f>
        <v/>
      </c>
      <c r="I2490">
        <f>IF(C2490="","",IFERROR(VLOOKUP(C2490,lst_FT_group_map_table,2,FALSE),"INVALID"))</f>
        <v/>
      </c>
      <c r="J2490">
        <f>IF(F2490=1,IF(H2490=I2490,1,0),"")</f>
        <v/>
      </c>
      <c r="K2490">
        <f>IF(AND(ISNUMBER(MATCH(B2490,lst_FT_sci_excl,0)),ISNUMBER(MATCH(C2490,lst_FT_sci_excl,0))),IF(D2490=E2490,1,0),"")</f>
        <v/>
      </c>
      <c r="L2490">
        <f>IF(OR(G2490=0,K2490=0),1,"")</f>
        <v/>
      </c>
      <c r="M2490">
        <f>IF(L2490=1,COUNTIF($L$2:L2490,1),"")</f>
        <v/>
      </c>
    </row>
    <row r="2491">
      <c r="A2491">
        <f>IF(screen_FT_reviewer_A!$A2491="","",screen_FT_reviewer_A!$A2491)</f>
        <v/>
      </c>
      <c r="B2491">
        <f>IF(OR($A2491="",screen_FT_reviewer_A!$C2491=""),"",screen_FT_reviewer_A!$C2491)</f>
        <v/>
      </c>
      <c r="C2491">
        <f>IF(OR($A2491="",screen_FT_reviewer_B!$C2491=""),"",screen_FT_reviewer_B!$C2491)</f>
        <v/>
      </c>
      <c r="D2491">
        <f>IF(OR($A2491="",screen_FT_reviewer_A!$D2491=""),"",screen_FT_reviewer_A!$D2491)</f>
        <v/>
      </c>
      <c r="E2491">
        <f>IF(OR($A2491="",screen_FT_reviewer_B!$D2491=""),"",screen_FT_reviewer_B!$D2491)</f>
        <v/>
      </c>
      <c r="F2491">
        <f>IF(AND(B2491&lt;&gt;"",C2491&lt;&gt;""),1,"")</f>
        <v/>
      </c>
      <c r="G2491">
        <f>IF(F2491=1,IF(B2491=C2491,1,0),"")</f>
        <v/>
      </c>
      <c r="H2491">
        <f>IF(B2491="","",IFERROR(VLOOKUP(B2491,lst_FT_group_map_table,2,FALSE),"INVALID"))</f>
        <v/>
      </c>
      <c r="I2491">
        <f>IF(C2491="","",IFERROR(VLOOKUP(C2491,lst_FT_group_map_table,2,FALSE),"INVALID"))</f>
        <v/>
      </c>
      <c r="J2491">
        <f>IF(F2491=1,IF(H2491=I2491,1,0),"")</f>
        <v/>
      </c>
      <c r="K2491">
        <f>IF(AND(ISNUMBER(MATCH(B2491,lst_FT_sci_excl,0)),ISNUMBER(MATCH(C2491,lst_FT_sci_excl,0))),IF(D2491=E2491,1,0),"")</f>
        <v/>
      </c>
      <c r="L2491">
        <f>IF(OR(G2491=0,K2491=0),1,"")</f>
        <v/>
      </c>
      <c r="M2491">
        <f>IF(L2491=1,COUNTIF($L$2:L2491,1),"")</f>
        <v/>
      </c>
    </row>
    <row r="2492">
      <c r="A2492">
        <f>IF(screen_FT_reviewer_A!$A2492="","",screen_FT_reviewer_A!$A2492)</f>
        <v/>
      </c>
      <c r="B2492">
        <f>IF(OR($A2492="",screen_FT_reviewer_A!$C2492=""),"",screen_FT_reviewer_A!$C2492)</f>
        <v/>
      </c>
      <c r="C2492">
        <f>IF(OR($A2492="",screen_FT_reviewer_B!$C2492=""),"",screen_FT_reviewer_B!$C2492)</f>
        <v/>
      </c>
      <c r="D2492">
        <f>IF(OR($A2492="",screen_FT_reviewer_A!$D2492=""),"",screen_FT_reviewer_A!$D2492)</f>
        <v/>
      </c>
      <c r="E2492">
        <f>IF(OR($A2492="",screen_FT_reviewer_B!$D2492=""),"",screen_FT_reviewer_B!$D2492)</f>
        <v/>
      </c>
      <c r="F2492">
        <f>IF(AND(B2492&lt;&gt;"",C2492&lt;&gt;""),1,"")</f>
        <v/>
      </c>
      <c r="G2492">
        <f>IF(F2492=1,IF(B2492=C2492,1,0),"")</f>
        <v/>
      </c>
      <c r="H2492">
        <f>IF(B2492="","",IFERROR(VLOOKUP(B2492,lst_FT_group_map_table,2,FALSE),"INVALID"))</f>
        <v/>
      </c>
      <c r="I2492">
        <f>IF(C2492="","",IFERROR(VLOOKUP(C2492,lst_FT_group_map_table,2,FALSE),"INVALID"))</f>
        <v/>
      </c>
      <c r="J2492">
        <f>IF(F2492=1,IF(H2492=I2492,1,0),"")</f>
        <v/>
      </c>
      <c r="K2492">
        <f>IF(AND(ISNUMBER(MATCH(B2492,lst_FT_sci_excl,0)),ISNUMBER(MATCH(C2492,lst_FT_sci_excl,0))),IF(D2492=E2492,1,0),"")</f>
        <v/>
      </c>
      <c r="L2492">
        <f>IF(OR(G2492=0,K2492=0),1,"")</f>
        <v/>
      </c>
      <c r="M2492">
        <f>IF(L2492=1,COUNTIF($L$2:L2492,1),"")</f>
        <v/>
      </c>
    </row>
    <row r="2493">
      <c r="A2493">
        <f>IF(screen_FT_reviewer_A!$A2493="","",screen_FT_reviewer_A!$A2493)</f>
        <v/>
      </c>
      <c r="B2493">
        <f>IF(OR($A2493="",screen_FT_reviewer_A!$C2493=""),"",screen_FT_reviewer_A!$C2493)</f>
        <v/>
      </c>
      <c r="C2493">
        <f>IF(OR($A2493="",screen_FT_reviewer_B!$C2493=""),"",screen_FT_reviewer_B!$C2493)</f>
        <v/>
      </c>
      <c r="D2493">
        <f>IF(OR($A2493="",screen_FT_reviewer_A!$D2493=""),"",screen_FT_reviewer_A!$D2493)</f>
        <v/>
      </c>
      <c r="E2493">
        <f>IF(OR($A2493="",screen_FT_reviewer_B!$D2493=""),"",screen_FT_reviewer_B!$D2493)</f>
        <v/>
      </c>
      <c r="F2493">
        <f>IF(AND(B2493&lt;&gt;"",C2493&lt;&gt;""),1,"")</f>
        <v/>
      </c>
      <c r="G2493">
        <f>IF(F2493=1,IF(B2493=C2493,1,0),"")</f>
        <v/>
      </c>
      <c r="H2493">
        <f>IF(B2493="","",IFERROR(VLOOKUP(B2493,lst_FT_group_map_table,2,FALSE),"INVALID"))</f>
        <v/>
      </c>
      <c r="I2493">
        <f>IF(C2493="","",IFERROR(VLOOKUP(C2493,lst_FT_group_map_table,2,FALSE),"INVALID"))</f>
        <v/>
      </c>
      <c r="J2493">
        <f>IF(F2493=1,IF(H2493=I2493,1,0),"")</f>
        <v/>
      </c>
      <c r="K2493">
        <f>IF(AND(ISNUMBER(MATCH(B2493,lst_FT_sci_excl,0)),ISNUMBER(MATCH(C2493,lst_FT_sci_excl,0))),IF(D2493=E2493,1,0),"")</f>
        <v/>
      </c>
      <c r="L2493">
        <f>IF(OR(G2493=0,K2493=0),1,"")</f>
        <v/>
      </c>
      <c r="M2493">
        <f>IF(L2493=1,COUNTIF($L$2:L2493,1),"")</f>
        <v/>
      </c>
    </row>
    <row r="2494">
      <c r="A2494">
        <f>IF(screen_FT_reviewer_A!$A2494="","",screen_FT_reviewer_A!$A2494)</f>
        <v/>
      </c>
      <c r="B2494">
        <f>IF(OR($A2494="",screen_FT_reviewer_A!$C2494=""),"",screen_FT_reviewer_A!$C2494)</f>
        <v/>
      </c>
      <c r="C2494">
        <f>IF(OR($A2494="",screen_FT_reviewer_B!$C2494=""),"",screen_FT_reviewer_B!$C2494)</f>
        <v/>
      </c>
      <c r="D2494">
        <f>IF(OR($A2494="",screen_FT_reviewer_A!$D2494=""),"",screen_FT_reviewer_A!$D2494)</f>
        <v/>
      </c>
      <c r="E2494">
        <f>IF(OR($A2494="",screen_FT_reviewer_B!$D2494=""),"",screen_FT_reviewer_B!$D2494)</f>
        <v/>
      </c>
      <c r="F2494">
        <f>IF(AND(B2494&lt;&gt;"",C2494&lt;&gt;""),1,"")</f>
        <v/>
      </c>
      <c r="G2494">
        <f>IF(F2494=1,IF(B2494=C2494,1,0),"")</f>
        <v/>
      </c>
      <c r="H2494">
        <f>IF(B2494="","",IFERROR(VLOOKUP(B2494,lst_FT_group_map_table,2,FALSE),"INVALID"))</f>
        <v/>
      </c>
      <c r="I2494">
        <f>IF(C2494="","",IFERROR(VLOOKUP(C2494,lst_FT_group_map_table,2,FALSE),"INVALID"))</f>
        <v/>
      </c>
      <c r="J2494">
        <f>IF(F2494=1,IF(H2494=I2494,1,0),"")</f>
        <v/>
      </c>
      <c r="K2494">
        <f>IF(AND(ISNUMBER(MATCH(B2494,lst_FT_sci_excl,0)),ISNUMBER(MATCH(C2494,lst_FT_sci_excl,0))),IF(D2494=E2494,1,0),"")</f>
        <v/>
      </c>
      <c r="L2494">
        <f>IF(OR(G2494=0,K2494=0),1,"")</f>
        <v/>
      </c>
      <c r="M2494">
        <f>IF(L2494=1,COUNTIF($L$2:L2494,1),"")</f>
        <v/>
      </c>
    </row>
    <row r="2495">
      <c r="A2495">
        <f>IF(screen_FT_reviewer_A!$A2495="","",screen_FT_reviewer_A!$A2495)</f>
        <v/>
      </c>
      <c r="B2495">
        <f>IF(OR($A2495="",screen_FT_reviewer_A!$C2495=""),"",screen_FT_reviewer_A!$C2495)</f>
        <v/>
      </c>
      <c r="C2495">
        <f>IF(OR($A2495="",screen_FT_reviewer_B!$C2495=""),"",screen_FT_reviewer_B!$C2495)</f>
        <v/>
      </c>
      <c r="D2495">
        <f>IF(OR($A2495="",screen_FT_reviewer_A!$D2495=""),"",screen_FT_reviewer_A!$D2495)</f>
        <v/>
      </c>
      <c r="E2495">
        <f>IF(OR($A2495="",screen_FT_reviewer_B!$D2495=""),"",screen_FT_reviewer_B!$D2495)</f>
        <v/>
      </c>
      <c r="F2495">
        <f>IF(AND(B2495&lt;&gt;"",C2495&lt;&gt;""),1,"")</f>
        <v/>
      </c>
      <c r="G2495">
        <f>IF(F2495=1,IF(B2495=C2495,1,0),"")</f>
        <v/>
      </c>
      <c r="H2495">
        <f>IF(B2495="","",IFERROR(VLOOKUP(B2495,lst_FT_group_map_table,2,FALSE),"INVALID"))</f>
        <v/>
      </c>
      <c r="I2495">
        <f>IF(C2495="","",IFERROR(VLOOKUP(C2495,lst_FT_group_map_table,2,FALSE),"INVALID"))</f>
        <v/>
      </c>
      <c r="J2495">
        <f>IF(F2495=1,IF(H2495=I2495,1,0),"")</f>
        <v/>
      </c>
      <c r="K2495">
        <f>IF(AND(ISNUMBER(MATCH(B2495,lst_FT_sci_excl,0)),ISNUMBER(MATCH(C2495,lst_FT_sci_excl,0))),IF(D2495=E2495,1,0),"")</f>
        <v/>
      </c>
      <c r="L2495">
        <f>IF(OR(G2495=0,K2495=0),1,"")</f>
        <v/>
      </c>
      <c r="M2495">
        <f>IF(L2495=1,COUNTIF($L$2:L2495,1),"")</f>
        <v/>
      </c>
    </row>
    <row r="2496">
      <c r="A2496">
        <f>IF(screen_FT_reviewer_A!$A2496="","",screen_FT_reviewer_A!$A2496)</f>
        <v/>
      </c>
      <c r="B2496">
        <f>IF(OR($A2496="",screen_FT_reviewer_A!$C2496=""),"",screen_FT_reviewer_A!$C2496)</f>
        <v/>
      </c>
      <c r="C2496">
        <f>IF(OR($A2496="",screen_FT_reviewer_B!$C2496=""),"",screen_FT_reviewer_B!$C2496)</f>
        <v/>
      </c>
      <c r="D2496">
        <f>IF(OR($A2496="",screen_FT_reviewer_A!$D2496=""),"",screen_FT_reviewer_A!$D2496)</f>
        <v/>
      </c>
      <c r="E2496">
        <f>IF(OR($A2496="",screen_FT_reviewer_B!$D2496=""),"",screen_FT_reviewer_B!$D2496)</f>
        <v/>
      </c>
      <c r="F2496">
        <f>IF(AND(B2496&lt;&gt;"",C2496&lt;&gt;""),1,"")</f>
        <v/>
      </c>
      <c r="G2496">
        <f>IF(F2496=1,IF(B2496=C2496,1,0),"")</f>
        <v/>
      </c>
      <c r="H2496">
        <f>IF(B2496="","",IFERROR(VLOOKUP(B2496,lst_FT_group_map_table,2,FALSE),"INVALID"))</f>
        <v/>
      </c>
      <c r="I2496">
        <f>IF(C2496="","",IFERROR(VLOOKUP(C2496,lst_FT_group_map_table,2,FALSE),"INVALID"))</f>
        <v/>
      </c>
      <c r="J2496">
        <f>IF(F2496=1,IF(H2496=I2496,1,0),"")</f>
        <v/>
      </c>
      <c r="K2496">
        <f>IF(AND(ISNUMBER(MATCH(B2496,lst_FT_sci_excl,0)),ISNUMBER(MATCH(C2496,lst_FT_sci_excl,0))),IF(D2496=E2496,1,0),"")</f>
        <v/>
      </c>
      <c r="L2496">
        <f>IF(OR(G2496=0,K2496=0),1,"")</f>
        <v/>
      </c>
      <c r="M2496">
        <f>IF(L2496=1,COUNTIF($L$2:L2496,1),"")</f>
        <v/>
      </c>
    </row>
    <row r="2497">
      <c r="A2497">
        <f>IF(screen_FT_reviewer_A!$A2497="","",screen_FT_reviewer_A!$A2497)</f>
        <v/>
      </c>
      <c r="B2497">
        <f>IF(OR($A2497="",screen_FT_reviewer_A!$C2497=""),"",screen_FT_reviewer_A!$C2497)</f>
        <v/>
      </c>
      <c r="C2497">
        <f>IF(OR($A2497="",screen_FT_reviewer_B!$C2497=""),"",screen_FT_reviewer_B!$C2497)</f>
        <v/>
      </c>
      <c r="D2497">
        <f>IF(OR($A2497="",screen_FT_reviewer_A!$D2497=""),"",screen_FT_reviewer_A!$D2497)</f>
        <v/>
      </c>
      <c r="E2497">
        <f>IF(OR($A2497="",screen_FT_reviewer_B!$D2497=""),"",screen_FT_reviewer_B!$D2497)</f>
        <v/>
      </c>
      <c r="F2497">
        <f>IF(AND(B2497&lt;&gt;"",C2497&lt;&gt;""),1,"")</f>
        <v/>
      </c>
      <c r="G2497">
        <f>IF(F2497=1,IF(B2497=C2497,1,0),"")</f>
        <v/>
      </c>
      <c r="H2497">
        <f>IF(B2497="","",IFERROR(VLOOKUP(B2497,lst_FT_group_map_table,2,FALSE),"INVALID"))</f>
        <v/>
      </c>
      <c r="I2497">
        <f>IF(C2497="","",IFERROR(VLOOKUP(C2497,lst_FT_group_map_table,2,FALSE),"INVALID"))</f>
        <v/>
      </c>
      <c r="J2497">
        <f>IF(F2497=1,IF(H2497=I2497,1,0),"")</f>
        <v/>
      </c>
      <c r="K2497">
        <f>IF(AND(ISNUMBER(MATCH(B2497,lst_FT_sci_excl,0)),ISNUMBER(MATCH(C2497,lst_FT_sci_excl,0))),IF(D2497=E2497,1,0),"")</f>
        <v/>
      </c>
      <c r="L2497">
        <f>IF(OR(G2497=0,K2497=0),1,"")</f>
        <v/>
      </c>
      <c r="M2497">
        <f>IF(L2497=1,COUNTIF($L$2:L2497,1),"")</f>
        <v/>
      </c>
    </row>
    <row r="2498">
      <c r="A2498">
        <f>IF(screen_FT_reviewer_A!$A2498="","",screen_FT_reviewer_A!$A2498)</f>
        <v/>
      </c>
      <c r="B2498">
        <f>IF(OR($A2498="",screen_FT_reviewer_A!$C2498=""),"",screen_FT_reviewer_A!$C2498)</f>
        <v/>
      </c>
      <c r="C2498">
        <f>IF(OR($A2498="",screen_FT_reviewer_B!$C2498=""),"",screen_FT_reviewer_B!$C2498)</f>
        <v/>
      </c>
      <c r="D2498">
        <f>IF(OR($A2498="",screen_FT_reviewer_A!$D2498=""),"",screen_FT_reviewer_A!$D2498)</f>
        <v/>
      </c>
      <c r="E2498">
        <f>IF(OR($A2498="",screen_FT_reviewer_B!$D2498=""),"",screen_FT_reviewer_B!$D2498)</f>
        <v/>
      </c>
      <c r="F2498">
        <f>IF(AND(B2498&lt;&gt;"",C2498&lt;&gt;""),1,"")</f>
        <v/>
      </c>
      <c r="G2498">
        <f>IF(F2498=1,IF(B2498=C2498,1,0),"")</f>
        <v/>
      </c>
      <c r="H2498">
        <f>IF(B2498="","",IFERROR(VLOOKUP(B2498,lst_FT_group_map_table,2,FALSE),"INVALID"))</f>
        <v/>
      </c>
      <c r="I2498">
        <f>IF(C2498="","",IFERROR(VLOOKUP(C2498,lst_FT_group_map_table,2,FALSE),"INVALID"))</f>
        <v/>
      </c>
      <c r="J2498">
        <f>IF(F2498=1,IF(H2498=I2498,1,0),"")</f>
        <v/>
      </c>
      <c r="K2498">
        <f>IF(AND(ISNUMBER(MATCH(B2498,lst_FT_sci_excl,0)),ISNUMBER(MATCH(C2498,lst_FT_sci_excl,0))),IF(D2498=E2498,1,0),"")</f>
        <v/>
      </c>
      <c r="L2498">
        <f>IF(OR(G2498=0,K2498=0),1,"")</f>
        <v/>
      </c>
      <c r="M2498">
        <f>IF(L2498=1,COUNTIF($L$2:L2498,1),"")</f>
        <v/>
      </c>
    </row>
    <row r="2499">
      <c r="A2499">
        <f>IF(screen_FT_reviewer_A!$A2499="","",screen_FT_reviewer_A!$A2499)</f>
        <v/>
      </c>
      <c r="B2499">
        <f>IF(OR($A2499="",screen_FT_reviewer_A!$C2499=""),"",screen_FT_reviewer_A!$C2499)</f>
        <v/>
      </c>
      <c r="C2499">
        <f>IF(OR($A2499="",screen_FT_reviewer_B!$C2499=""),"",screen_FT_reviewer_B!$C2499)</f>
        <v/>
      </c>
      <c r="D2499">
        <f>IF(OR($A2499="",screen_FT_reviewer_A!$D2499=""),"",screen_FT_reviewer_A!$D2499)</f>
        <v/>
      </c>
      <c r="E2499">
        <f>IF(OR($A2499="",screen_FT_reviewer_B!$D2499=""),"",screen_FT_reviewer_B!$D2499)</f>
        <v/>
      </c>
      <c r="F2499">
        <f>IF(AND(B2499&lt;&gt;"",C2499&lt;&gt;""),1,"")</f>
        <v/>
      </c>
      <c r="G2499">
        <f>IF(F2499=1,IF(B2499=C2499,1,0),"")</f>
        <v/>
      </c>
      <c r="H2499">
        <f>IF(B2499="","",IFERROR(VLOOKUP(B2499,lst_FT_group_map_table,2,FALSE),"INVALID"))</f>
        <v/>
      </c>
      <c r="I2499">
        <f>IF(C2499="","",IFERROR(VLOOKUP(C2499,lst_FT_group_map_table,2,FALSE),"INVALID"))</f>
        <v/>
      </c>
      <c r="J2499">
        <f>IF(F2499=1,IF(H2499=I2499,1,0),"")</f>
        <v/>
      </c>
      <c r="K2499">
        <f>IF(AND(ISNUMBER(MATCH(B2499,lst_FT_sci_excl,0)),ISNUMBER(MATCH(C2499,lst_FT_sci_excl,0))),IF(D2499=E2499,1,0),"")</f>
        <v/>
      </c>
      <c r="L2499">
        <f>IF(OR(G2499=0,K2499=0),1,"")</f>
        <v/>
      </c>
      <c r="M2499">
        <f>IF(L2499=1,COUNTIF($L$2:L2499,1),"")</f>
        <v/>
      </c>
    </row>
    <row r="2500">
      <c r="A2500">
        <f>IF(screen_FT_reviewer_A!$A2500="","",screen_FT_reviewer_A!$A2500)</f>
        <v/>
      </c>
      <c r="B2500">
        <f>IF(OR($A2500="",screen_FT_reviewer_A!$C2500=""),"",screen_FT_reviewer_A!$C2500)</f>
        <v/>
      </c>
      <c r="C2500">
        <f>IF(OR($A2500="",screen_FT_reviewer_B!$C2500=""),"",screen_FT_reviewer_B!$C2500)</f>
        <v/>
      </c>
      <c r="D2500">
        <f>IF(OR($A2500="",screen_FT_reviewer_A!$D2500=""),"",screen_FT_reviewer_A!$D2500)</f>
        <v/>
      </c>
      <c r="E2500">
        <f>IF(OR($A2500="",screen_FT_reviewer_B!$D2500=""),"",screen_FT_reviewer_B!$D2500)</f>
        <v/>
      </c>
      <c r="F2500">
        <f>IF(AND(B2500&lt;&gt;"",C2500&lt;&gt;""),1,"")</f>
        <v/>
      </c>
      <c r="G2500">
        <f>IF(F2500=1,IF(B2500=C2500,1,0),"")</f>
        <v/>
      </c>
      <c r="H2500">
        <f>IF(B2500="","",IFERROR(VLOOKUP(B2500,lst_FT_group_map_table,2,FALSE),"INVALID"))</f>
        <v/>
      </c>
      <c r="I2500">
        <f>IF(C2500="","",IFERROR(VLOOKUP(C2500,lst_FT_group_map_table,2,FALSE),"INVALID"))</f>
        <v/>
      </c>
      <c r="J2500">
        <f>IF(F2500=1,IF(H2500=I2500,1,0),"")</f>
        <v/>
      </c>
      <c r="K2500">
        <f>IF(AND(ISNUMBER(MATCH(B2500,lst_FT_sci_excl,0)),ISNUMBER(MATCH(C2500,lst_FT_sci_excl,0))),IF(D2500=E2500,1,0),"")</f>
        <v/>
      </c>
      <c r="L2500">
        <f>IF(OR(G2500=0,K2500=0),1,"")</f>
        <v/>
      </c>
      <c r="M2500">
        <f>IF(L2500=1,COUNTIF($L$2:L2500,1),"")</f>
        <v/>
      </c>
    </row>
    <row r="2501">
      <c r="A2501">
        <f>IF(screen_FT_reviewer_A!$A2501="","",screen_FT_reviewer_A!$A2501)</f>
        <v/>
      </c>
      <c r="B2501">
        <f>IF(OR($A2501="",screen_FT_reviewer_A!$C2501=""),"",screen_FT_reviewer_A!$C2501)</f>
        <v/>
      </c>
      <c r="C2501">
        <f>IF(OR($A2501="",screen_FT_reviewer_B!$C2501=""),"",screen_FT_reviewer_B!$C2501)</f>
        <v/>
      </c>
      <c r="D2501">
        <f>IF(OR($A2501="",screen_FT_reviewer_A!$D2501=""),"",screen_FT_reviewer_A!$D2501)</f>
        <v/>
      </c>
      <c r="E2501">
        <f>IF(OR($A2501="",screen_FT_reviewer_B!$D2501=""),"",screen_FT_reviewer_B!$D2501)</f>
        <v/>
      </c>
      <c r="F2501">
        <f>IF(AND(B2501&lt;&gt;"",C2501&lt;&gt;""),1,"")</f>
        <v/>
      </c>
      <c r="G2501">
        <f>IF(F2501=1,IF(B2501=C2501,1,0),"")</f>
        <v/>
      </c>
      <c r="H2501">
        <f>IF(B2501="","",IFERROR(VLOOKUP(B2501,lst_FT_group_map_table,2,FALSE),"INVALID"))</f>
        <v/>
      </c>
      <c r="I2501">
        <f>IF(C2501="","",IFERROR(VLOOKUP(C2501,lst_FT_group_map_table,2,FALSE),"INVALID"))</f>
        <v/>
      </c>
      <c r="J2501">
        <f>IF(F2501=1,IF(H2501=I2501,1,0),"")</f>
        <v/>
      </c>
      <c r="K2501">
        <f>IF(AND(ISNUMBER(MATCH(B2501,lst_FT_sci_excl,0)),ISNUMBER(MATCH(C2501,lst_FT_sci_excl,0))),IF(D2501=E2501,1,0),"")</f>
        <v/>
      </c>
      <c r="L2501">
        <f>IF(OR(G2501=0,K2501=0),1,"")</f>
        <v/>
      </c>
      <c r="M2501">
        <f>IF(L2501=1,COUNTIF($L$2:L2501,1),"")</f>
        <v/>
      </c>
    </row>
    <row r="2502">
      <c r="A2502">
        <f>IF(screen_FT_reviewer_A!$A2502="","",screen_FT_reviewer_A!$A2502)</f>
        <v/>
      </c>
      <c r="B2502">
        <f>IF(OR($A2502="",screen_FT_reviewer_A!$C2502=""),"",screen_FT_reviewer_A!$C2502)</f>
        <v/>
      </c>
      <c r="C2502">
        <f>IF(OR($A2502="",screen_FT_reviewer_B!$C2502=""),"",screen_FT_reviewer_B!$C2502)</f>
        <v/>
      </c>
      <c r="D2502">
        <f>IF(OR($A2502="",screen_FT_reviewer_A!$D2502=""),"",screen_FT_reviewer_A!$D2502)</f>
        <v/>
      </c>
      <c r="E2502">
        <f>IF(OR($A2502="",screen_FT_reviewer_B!$D2502=""),"",screen_FT_reviewer_B!$D2502)</f>
        <v/>
      </c>
      <c r="F2502">
        <f>IF(AND(B2502&lt;&gt;"",C2502&lt;&gt;""),1,"")</f>
        <v/>
      </c>
      <c r="G2502">
        <f>IF(F2502=1,IF(B2502=C2502,1,0),"")</f>
        <v/>
      </c>
      <c r="H2502">
        <f>IF(B2502="","",IFERROR(VLOOKUP(B2502,lst_FT_group_map_table,2,FALSE),"INVALID"))</f>
        <v/>
      </c>
      <c r="I2502">
        <f>IF(C2502="","",IFERROR(VLOOKUP(C2502,lst_FT_group_map_table,2,FALSE),"INVALID"))</f>
        <v/>
      </c>
      <c r="J2502">
        <f>IF(F2502=1,IF(H2502=I2502,1,0),"")</f>
        <v/>
      </c>
      <c r="K2502">
        <f>IF(AND(ISNUMBER(MATCH(B2502,lst_FT_sci_excl,0)),ISNUMBER(MATCH(C2502,lst_FT_sci_excl,0))),IF(D2502=E2502,1,0),"")</f>
        <v/>
      </c>
      <c r="L2502">
        <f>IF(OR(G2502=0,K2502=0),1,"")</f>
        <v/>
      </c>
      <c r="M2502">
        <f>IF(L2502=1,COUNTIF($L$2:L2502,1),"")</f>
        <v/>
      </c>
    </row>
    <row r="2503">
      <c r="A2503">
        <f>IF(screen_FT_reviewer_A!$A2503="","",screen_FT_reviewer_A!$A2503)</f>
        <v/>
      </c>
      <c r="B2503">
        <f>IF(OR($A2503="",screen_FT_reviewer_A!$C2503=""),"",screen_FT_reviewer_A!$C2503)</f>
        <v/>
      </c>
      <c r="C2503">
        <f>IF(OR($A2503="",screen_FT_reviewer_B!$C2503=""),"",screen_FT_reviewer_B!$C2503)</f>
        <v/>
      </c>
      <c r="D2503">
        <f>IF(OR($A2503="",screen_FT_reviewer_A!$D2503=""),"",screen_FT_reviewer_A!$D2503)</f>
        <v/>
      </c>
      <c r="E2503">
        <f>IF(OR($A2503="",screen_FT_reviewer_B!$D2503=""),"",screen_FT_reviewer_B!$D2503)</f>
        <v/>
      </c>
      <c r="F2503">
        <f>IF(AND(B2503&lt;&gt;"",C2503&lt;&gt;""),1,"")</f>
        <v/>
      </c>
      <c r="G2503">
        <f>IF(F2503=1,IF(B2503=C2503,1,0),"")</f>
        <v/>
      </c>
      <c r="H2503">
        <f>IF(B2503="","",IFERROR(VLOOKUP(B2503,lst_FT_group_map_table,2,FALSE),"INVALID"))</f>
        <v/>
      </c>
      <c r="I2503">
        <f>IF(C2503="","",IFERROR(VLOOKUP(C2503,lst_FT_group_map_table,2,FALSE),"INVALID"))</f>
        <v/>
      </c>
      <c r="J2503">
        <f>IF(F2503=1,IF(H2503=I2503,1,0),"")</f>
        <v/>
      </c>
      <c r="K2503">
        <f>IF(AND(ISNUMBER(MATCH(B2503,lst_FT_sci_excl,0)),ISNUMBER(MATCH(C2503,lst_FT_sci_excl,0))),IF(D2503=E2503,1,0),"")</f>
        <v/>
      </c>
      <c r="L2503">
        <f>IF(OR(G2503=0,K2503=0),1,"")</f>
        <v/>
      </c>
      <c r="M2503">
        <f>IF(L2503=1,COUNTIF($L$2:L2503,1),"")</f>
        <v/>
      </c>
    </row>
    <row r="2504">
      <c r="A2504">
        <f>IF(screen_FT_reviewer_A!$A2504="","",screen_FT_reviewer_A!$A2504)</f>
        <v/>
      </c>
      <c r="B2504">
        <f>IF(OR($A2504="",screen_FT_reviewer_A!$C2504=""),"",screen_FT_reviewer_A!$C2504)</f>
        <v/>
      </c>
      <c r="C2504">
        <f>IF(OR($A2504="",screen_FT_reviewer_B!$C2504=""),"",screen_FT_reviewer_B!$C2504)</f>
        <v/>
      </c>
      <c r="D2504">
        <f>IF(OR($A2504="",screen_FT_reviewer_A!$D2504=""),"",screen_FT_reviewer_A!$D2504)</f>
        <v/>
      </c>
      <c r="E2504">
        <f>IF(OR($A2504="",screen_FT_reviewer_B!$D2504=""),"",screen_FT_reviewer_B!$D2504)</f>
        <v/>
      </c>
      <c r="F2504">
        <f>IF(AND(B2504&lt;&gt;"",C2504&lt;&gt;""),1,"")</f>
        <v/>
      </c>
      <c r="G2504">
        <f>IF(F2504=1,IF(B2504=C2504,1,0),"")</f>
        <v/>
      </c>
      <c r="H2504">
        <f>IF(B2504="","",IFERROR(VLOOKUP(B2504,lst_FT_group_map_table,2,FALSE),"INVALID"))</f>
        <v/>
      </c>
      <c r="I2504">
        <f>IF(C2504="","",IFERROR(VLOOKUP(C2504,lst_FT_group_map_table,2,FALSE),"INVALID"))</f>
        <v/>
      </c>
      <c r="J2504">
        <f>IF(F2504=1,IF(H2504=I2504,1,0),"")</f>
        <v/>
      </c>
      <c r="K2504">
        <f>IF(AND(ISNUMBER(MATCH(B2504,lst_FT_sci_excl,0)),ISNUMBER(MATCH(C2504,lst_FT_sci_excl,0))),IF(D2504=E2504,1,0),"")</f>
        <v/>
      </c>
      <c r="L2504">
        <f>IF(OR(G2504=0,K2504=0),1,"")</f>
        <v/>
      </c>
      <c r="M2504">
        <f>IF(L2504=1,COUNTIF($L$2:L2504,1),"")</f>
        <v/>
      </c>
    </row>
    <row r="2505">
      <c r="A2505">
        <f>IF(screen_FT_reviewer_A!$A2505="","",screen_FT_reviewer_A!$A2505)</f>
        <v/>
      </c>
      <c r="B2505">
        <f>IF(OR($A2505="",screen_FT_reviewer_A!$C2505=""),"",screen_FT_reviewer_A!$C2505)</f>
        <v/>
      </c>
      <c r="C2505">
        <f>IF(OR($A2505="",screen_FT_reviewer_B!$C2505=""),"",screen_FT_reviewer_B!$C2505)</f>
        <v/>
      </c>
      <c r="D2505">
        <f>IF(OR($A2505="",screen_FT_reviewer_A!$D2505=""),"",screen_FT_reviewer_A!$D2505)</f>
        <v/>
      </c>
      <c r="E2505">
        <f>IF(OR($A2505="",screen_FT_reviewer_B!$D2505=""),"",screen_FT_reviewer_B!$D2505)</f>
        <v/>
      </c>
      <c r="F2505">
        <f>IF(AND(B2505&lt;&gt;"",C2505&lt;&gt;""),1,"")</f>
        <v/>
      </c>
      <c r="G2505">
        <f>IF(F2505=1,IF(B2505=C2505,1,0),"")</f>
        <v/>
      </c>
      <c r="H2505">
        <f>IF(B2505="","",IFERROR(VLOOKUP(B2505,lst_FT_group_map_table,2,FALSE),"INVALID"))</f>
        <v/>
      </c>
      <c r="I2505">
        <f>IF(C2505="","",IFERROR(VLOOKUP(C2505,lst_FT_group_map_table,2,FALSE),"INVALID"))</f>
        <v/>
      </c>
      <c r="J2505">
        <f>IF(F2505=1,IF(H2505=I2505,1,0),"")</f>
        <v/>
      </c>
      <c r="K2505">
        <f>IF(AND(ISNUMBER(MATCH(B2505,lst_FT_sci_excl,0)),ISNUMBER(MATCH(C2505,lst_FT_sci_excl,0))),IF(D2505=E2505,1,0),"")</f>
        <v/>
      </c>
      <c r="L2505">
        <f>IF(OR(G2505=0,K2505=0),1,"")</f>
        <v/>
      </c>
      <c r="M2505">
        <f>IF(L2505=1,COUNTIF($L$2:L2505,1),"")</f>
        <v/>
      </c>
    </row>
    <row r="2506">
      <c r="A2506">
        <f>IF(screen_FT_reviewer_A!$A2506="","",screen_FT_reviewer_A!$A2506)</f>
        <v/>
      </c>
      <c r="B2506">
        <f>IF(OR($A2506="",screen_FT_reviewer_A!$C2506=""),"",screen_FT_reviewer_A!$C2506)</f>
        <v/>
      </c>
      <c r="C2506">
        <f>IF(OR($A2506="",screen_FT_reviewer_B!$C2506=""),"",screen_FT_reviewer_B!$C2506)</f>
        <v/>
      </c>
      <c r="D2506">
        <f>IF(OR($A2506="",screen_FT_reviewer_A!$D2506=""),"",screen_FT_reviewer_A!$D2506)</f>
        <v/>
      </c>
      <c r="E2506">
        <f>IF(OR($A2506="",screen_FT_reviewer_B!$D2506=""),"",screen_FT_reviewer_B!$D2506)</f>
        <v/>
      </c>
      <c r="F2506">
        <f>IF(AND(B2506&lt;&gt;"",C2506&lt;&gt;""),1,"")</f>
        <v/>
      </c>
      <c r="G2506">
        <f>IF(F2506=1,IF(B2506=C2506,1,0),"")</f>
        <v/>
      </c>
      <c r="H2506">
        <f>IF(B2506="","",IFERROR(VLOOKUP(B2506,lst_FT_group_map_table,2,FALSE),"INVALID"))</f>
        <v/>
      </c>
      <c r="I2506">
        <f>IF(C2506="","",IFERROR(VLOOKUP(C2506,lst_FT_group_map_table,2,FALSE),"INVALID"))</f>
        <v/>
      </c>
      <c r="J2506">
        <f>IF(F2506=1,IF(H2506=I2506,1,0),"")</f>
        <v/>
      </c>
      <c r="K2506">
        <f>IF(AND(ISNUMBER(MATCH(B2506,lst_FT_sci_excl,0)),ISNUMBER(MATCH(C2506,lst_FT_sci_excl,0))),IF(D2506=E2506,1,0),"")</f>
        <v/>
      </c>
      <c r="L2506">
        <f>IF(OR(G2506=0,K2506=0),1,"")</f>
        <v/>
      </c>
      <c r="M2506">
        <f>IF(L2506=1,COUNTIF($L$2:L2506,1),"")</f>
        <v/>
      </c>
    </row>
    <row r="2507">
      <c r="A2507">
        <f>IF(screen_FT_reviewer_A!$A2507="","",screen_FT_reviewer_A!$A2507)</f>
        <v/>
      </c>
      <c r="B2507">
        <f>IF(OR($A2507="",screen_FT_reviewer_A!$C2507=""),"",screen_FT_reviewer_A!$C2507)</f>
        <v/>
      </c>
      <c r="C2507">
        <f>IF(OR($A2507="",screen_FT_reviewer_B!$C2507=""),"",screen_FT_reviewer_B!$C2507)</f>
        <v/>
      </c>
      <c r="D2507">
        <f>IF(OR($A2507="",screen_FT_reviewer_A!$D2507=""),"",screen_FT_reviewer_A!$D2507)</f>
        <v/>
      </c>
      <c r="E2507">
        <f>IF(OR($A2507="",screen_FT_reviewer_B!$D2507=""),"",screen_FT_reviewer_B!$D2507)</f>
        <v/>
      </c>
      <c r="F2507">
        <f>IF(AND(B2507&lt;&gt;"",C2507&lt;&gt;""),1,"")</f>
        <v/>
      </c>
      <c r="G2507">
        <f>IF(F2507=1,IF(B2507=C2507,1,0),"")</f>
        <v/>
      </c>
      <c r="H2507">
        <f>IF(B2507="","",IFERROR(VLOOKUP(B2507,lst_FT_group_map_table,2,FALSE),"INVALID"))</f>
        <v/>
      </c>
      <c r="I2507">
        <f>IF(C2507="","",IFERROR(VLOOKUP(C2507,lst_FT_group_map_table,2,FALSE),"INVALID"))</f>
        <v/>
      </c>
      <c r="J2507">
        <f>IF(F2507=1,IF(H2507=I2507,1,0),"")</f>
        <v/>
      </c>
      <c r="K2507">
        <f>IF(AND(ISNUMBER(MATCH(B2507,lst_FT_sci_excl,0)),ISNUMBER(MATCH(C2507,lst_FT_sci_excl,0))),IF(D2507=E2507,1,0),"")</f>
        <v/>
      </c>
      <c r="L2507">
        <f>IF(OR(G2507=0,K2507=0),1,"")</f>
        <v/>
      </c>
      <c r="M2507">
        <f>IF(L2507=1,COUNTIF($L$2:L2507,1),"")</f>
        <v/>
      </c>
    </row>
    <row r="2508">
      <c r="A2508">
        <f>IF(screen_FT_reviewer_A!$A2508="","",screen_FT_reviewer_A!$A2508)</f>
        <v/>
      </c>
      <c r="B2508">
        <f>IF(OR($A2508="",screen_FT_reviewer_A!$C2508=""),"",screen_FT_reviewer_A!$C2508)</f>
        <v/>
      </c>
      <c r="C2508">
        <f>IF(OR($A2508="",screen_FT_reviewer_B!$C2508=""),"",screen_FT_reviewer_B!$C2508)</f>
        <v/>
      </c>
      <c r="D2508">
        <f>IF(OR($A2508="",screen_FT_reviewer_A!$D2508=""),"",screen_FT_reviewer_A!$D2508)</f>
        <v/>
      </c>
      <c r="E2508">
        <f>IF(OR($A2508="",screen_FT_reviewer_B!$D2508=""),"",screen_FT_reviewer_B!$D2508)</f>
        <v/>
      </c>
      <c r="F2508">
        <f>IF(AND(B2508&lt;&gt;"",C2508&lt;&gt;""),1,"")</f>
        <v/>
      </c>
      <c r="G2508">
        <f>IF(F2508=1,IF(B2508=C2508,1,0),"")</f>
        <v/>
      </c>
      <c r="H2508">
        <f>IF(B2508="","",IFERROR(VLOOKUP(B2508,lst_FT_group_map_table,2,FALSE),"INVALID"))</f>
        <v/>
      </c>
      <c r="I2508">
        <f>IF(C2508="","",IFERROR(VLOOKUP(C2508,lst_FT_group_map_table,2,FALSE),"INVALID"))</f>
        <v/>
      </c>
      <c r="J2508">
        <f>IF(F2508=1,IF(H2508=I2508,1,0),"")</f>
        <v/>
      </c>
      <c r="K2508">
        <f>IF(AND(ISNUMBER(MATCH(B2508,lst_FT_sci_excl,0)),ISNUMBER(MATCH(C2508,lst_FT_sci_excl,0))),IF(D2508=E2508,1,0),"")</f>
        <v/>
      </c>
      <c r="L2508">
        <f>IF(OR(G2508=0,K2508=0),1,"")</f>
        <v/>
      </c>
      <c r="M2508">
        <f>IF(L2508=1,COUNTIF($L$2:L2508,1),"")</f>
        <v/>
      </c>
    </row>
    <row r="2509">
      <c r="A2509">
        <f>IF(screen_FT_reviewer_A!$A2509="","",screen_FT_reviewer_A!$A2509)</f>
        <v/>
      </c>
      <c r="B2509">
        <f>IF(OR($A2509="",screen_FT_reviewer_A!$C2509=""),"",screen_FT_reviewer_A!$C2509)</f>
        <v/>
      </c>
      <c r="C2509">
        <f>IF(OR($A2509="",screen_FT_reviewer_B!$C2509=""),"",screen_FT_reviewer_B!$C2509)</f>
        <v/>
      </c>
      <c r="D2509">
        <f>IF(OR($A2509="",screen_FT_reviewer_A!$D2509=""),"",screen_FT_reviewer_A!$D2509)</f>
        <v/>
      </c>
      <c r="E2509">
        <f>IF(OR($A2509="",screen_FT_reviewer_B!$D2509=""),"",screen_FT_reviewer_B!$D2509)</f>
        <v/>
      </c>
      <c r="F2509">
        <f>IF(AND(B2509&lt;&gt;"",C2509&lt;&gt;""),1,"")</f>
        <v/>
      </c>
      <c r="G2509">
        <f>IF(F2509=1,IF(B2509=C2509,1,0),"")</f>
        <v/>
      </c>
      <c r="H2509">
        <f>IF(B2509="","",IFERROR(VLOOKUP(B2509,lst_FT_group_map_table,2,FALSE),"INVALID"))</f>
        <v/>
      </c>
      <c r="I2509">
        <f>IF(C2509="","",IFERROR(VLOOKUP(C2509,lst_FT_group_map_table,2,FALSE),"INVALID"))</f>
        <v/>
      </c>
      <c r="J2509">
        <f>IF(F2509=1,IF(H2509=I2509,1,0),"")</f>
        <v/>
      </c>
      <c r="K2509">
        <f>IF(AND(ISNUMBER(MATCH(B2509,lst_FT_sci_excl,0)),ISNUMBER(MATCH(C2509,lst_FT_sci_excl,0))),IF(D2509=E2509,1,0),"")</f>
        <v/>
      </c>
      <c r="L2509">
        <f>IF(OR(G2509=0,K2509=0),1,"")</f>
        <v/>
      </c>
      <c r="M2509">
        <f>IF(L2509=1,COUNTIF($L$2:L2509,1),"")</f>
        <v/>
      </c>
    </row>
    <row r="2510">
      <c r="A2510">
        <f>IF(screen_FT_reviewer_A!$A2510="","",screen_FT_reviewer_A!$A2510)</f>
        <v/>
      </c>
      <c r="B2510">
        <f>IF(OR($A2510="",screen_FT_reviewer_A!$C2510=""),"",screen_FT_reviewer_A!$C2510)</f>
        <v/>
      </c>
      <c r="C2510">
        <f>IF(OR($A2510="",screen_FT_reviewer_B!$C2510=""),"",screen_FT_reviewer_B!$C2510)</f>
        <v/>
      </c>
      <c r="D2510">
        <f>IF(OR($A2510="",screen_FT_reviewer_A!$D2510=""),"",screen_FT_reviewer_A!$D2510)</f>
        <v/>
      </c>
      <c r="E2510">
        <f>IF(OR($A2510="",screen_FT_reviewer_B!$D2510=""),"",screen_FT_reviewer_B!$D2510)</f>
        <v/>
      </c>
      <c r="F2510">
        <f>IF(AND(B2510&lt;&gt;"",C2510&lt;&gt;""),1,"")</f>
        <v/>
      </c>
      <c r="G2510">
        <f>IF(F2510=1,IF(B2510=C2510,1,0),"")</f>
        <v/>
      </c>
      <c r="H2510">
        <f>IF(B2510="","",IFERROR(VLOOKUP(B2510,lst_FT_group_map_table,2,FALSE),"INVALID"))</f>
        <v/>
      </c>
      <c r="I2510">
        <f>IF(C2510="","",IFERROR(VLOOKUP(C2510,lst_FT_group_map_table,2,FALSE),"INVALID"))</f>
        <v/>
      </c>
      <c r="J2510">
        <f>IF(F2510=1,IF(H2510=I2510,1,0),"")</f>
        <v/>
      </c>
      <c r="K2510">
        <f>IF(AND(ISNUMBER(MATCH(B2510,lst_FT_sci_excl,0)),ISNUMBER(MATCH(C2510,lst_FT_sci_excl,0))),IF(D2510=E2510,1,0),"")</f>
        <v/>
      </c>
      <c r="L2510">
        <f>IF(OR(G2510=0,K2510=0),1,"")</f>
        <v/>
      </c>
      <c r="M2510">
        <f>IF(L2510=1,COUNTIF($L$2:L2510,1),"")</f>
        <v/>
      </c>
    </row>
    <row r="2511">
      <c r="A2511">
        <f>IF(screen_FT_reviewer_A!$A2511="","",screen_FT_reviewer_A!$A2511)</f>
        <v/>
      </c>
      <c r="B2511">
        <f>IF(OR($A2511="",screen_FT_reviewer_A!$C2511=""),"",screen_FT_reviewer_A!$C2511)</f>
        <v/>
      </c>
      <c r="C2511">
        <f>IF(OR($A2511="",screen_FT_reviewer_B!$C2511=""),"",screen_FT_reviewer_B!$C2511)</f>
        <v/>
      </c>
      <c r="D2511">
        <f>IF(OR($A2511="",screen_FT_reviewer_A!$D2511=""),"",screen_FT_reviewer_A!$D2511)</f>
        <v/>
      </c>
      <c r="E2511">
        <f>IF(OR($A2511="",screen_FT_reviewer_B!$D2511=""),"",screen_FT_reviewer_B!$D2511)</f>
        <v/>
      </c>
      <c r="F2511">
        <f>IF(AND(B2511&lt;&gt;"",C2511&lt;&gt;""),1,"")</f>
        <v/>
      </c>
      <c r="G2511">
        <f>IF(F2511=1,IF(B2511=C2511,1,0),"")</f>
        <v/>
      </c>
      <c r="H2511">
        <f>IF(B2511="","",IFERROR(VLOOKUP(B2511,lst_FT_group_map_table,2,FALSE),"INVALID"))</f>
        <v/>
      </c>
      <c r="I2511">
        <f>IF(C2511="","",IFERROR(VLOOKUP(C2511,lst_FT_group_map_table,2,FALSE),"INVALID"))</f>
        <v/>
      </c>
      <c r="J2511">
        <f>IF(F2511=1,IF(H2511=I2511,1,0),"")</f>
        <v/>
      </c>
      <c r="K2511">
        <f>IF(AND(ISNUMBER(MATCH(B2511,lst_FT_sci_excl,0)),ISNUMBER(MATCH(C2511,lst_FT_sci_excl,0))),IF(D2511=E2511,1,0),"")</f>
        <v/>
      </c>
      <c r="L2511">
        <f>IF(OR(G2511=0,K2511=0),1,"")</f>
        <v/>
      </c>
      <c r="M2511">
        <f>IF(L2511=1,COUNTIF($L$2:L2511,1),"")</f>
        <v/>
      </c>
    </row>
    <row r="2512">
      <c r="A2512">
        <f>IF(screen_FT_reviewer_A!$A2512="","",screen_FT_reviewer_A!$A2512)</f>
        <v/>
      </c>
      <c r="B2512">
        <f>IF(OR($A2512="",screen_FT_reviewer_A!$C2512=""),"",screen_FT_reviewer_A!$C2512)</f>
        <v/>
      </c>
      <c r="C2512">
        <f>IF(OR($A2512="",screen_FT_reviewer_B!$C2512=""),"",screen_FT_reviewer_B!$C2512)</f>
        <v/>
      </c>
      <c r="D2512">
        <f>IF(OR($A2512="",screen_FT_reviewer_A!$D2512=""),"",screen_FT_reviewer_A!$D2512)</f>
        <v/>
      </c>
      <c r="E2512">
        <f>IF(OR($A2512="",screen_FT_reviewer_B!$D2512=""),"",screen_FT_reviewer_B!$D2512)</f>
        <v/>
      </c>
      <c r="F2512">
        <f>IF(AND(B2512&lt;&gt;"",C2512&lt;&gt;""),1,"")</f>
        <v/>
      </c>
      <c r="G2512">
        <f>IF(F2512=1,IF(B2512=C2512,1,0),"")</f>
        <v/>
      </c>
      <c r="H2512">
        <f>IF(B2512="","",IFERROR(VLOOKUP(B2512,lst_FT_group_map_table,2,FALSE),"INVALID"))</f>
        <v/>
      </c>
      <c r="I2512">
        <f>IF(C2512="","",IFERROR(VLOOKUP(C2512,lst_FT_group_map_table,2,FALSE),"INVALID"))</f>
        <v/>
      </c>
      <c r="J2512">
        <f>IF(F2512=1,IF(H2512=I2512,1,0),"")</f>
        <v/>
      </c>
      <c r="K2512">
        <f>IF(AND(ISNUMBER(MATCH(B2512,lst_FT_sci_excl,0)),ISNUMBER(MATCH(C2512,lst_FT_sci_excl,0))),IF(D2512=E2512,1,0),"")</f>
        <v/>
      </c>
      <c r="L2512">
        <f>IF(OR(G2512=0,K2512=0),1,"")</f>
        <v/>
      </c>
      <c r="M2512">
        <f>IF(L2512=1,COUNTIF($L$2:L2512,1),"")</f>
        <v/>
      </c>
    </row>
    <row r="2513">
      <c r="A2513">
        <f>IF(screen_FT_reviewer_A!$A2513="","",screen_FT_reviewer_A!$A2513)</f>
        <v/>
      </c>
      <c r="B2513">
        <f>IF(OR($A2513="",screen_FT_reviewer_A!$C2513=""),"",screen_FT_reviewer_A!$C2513)</f>
        <v/>
      </c>
      <c r="C2513">
        <f>IF(OR($A2513="",screen_FT_reviewer_B!$C2513=""),"",screen_FT_reviewer_B!$C2513)</f>
        <v/>
      </c>
      <c r="D2513">
        <f>IF(OR($A2513="",screen_FT_reviewer_A!$D2513=""),"",screen_FT_reviewer_A!$D2513)</f>
        <v/>
      </c>
      <c r="E2513">
        <f>IF(OR($A2513="",screen_FT_reviewer_B!$D2513=""),"",screen_FT_reviewer_B!$D2513)</f>
        <v/>
      </c>
      <c r="F2513">
        <f>IF(AND(B2513&lt;&gt;"",C2513&lt;&gt;""),1,"")</f>
        <v/>
      </c>
      <c r="G2513">
        <f>IF(F2513=1,IF(B2513=C2513,1,0),"")</f>
        <v/>
      </c>
      <c r="H2513">
        <f>IF(B2513="","",IFERROR(VLOOKUP(B2513,lst_FT_group_map_table,2,FALSE),"INVALID"))</f>
        <v/>
      </c>
      <c r="I2513">
        <f>IF(C2513="","",IFERROR(VLOOKUP(C2513,lst_FT_group_map_table,2,FALSE),"INVALID"))</f>
        <v/>
      </c>
      <c r="J2513">
        <f>IF(F2513=1,IF(H2513=I2513,1,0),"")</f>
        <v/>
      </c>
      <c r="K2513">
        <f>IF(AND(ISNUMBER(MATCH(B2513,lst_FT_sci_excl,0)),ISNUMBER(MATCH(C2513,lst_FT_sci_excl,0))),IF(D2513=E2513,1,0),"")</f>
        <v/>
      </c>
      <c r="L2513">
        <f>IF(OR(G2513=0,K2513=0),1,"")</f>
        <v/>
      </c>
      <c r="M2513">
        <f>IF(L2513=1,COUNTIF($L$2:L2513,1),"")</f>
        <v/>
      </c>
    </row>
    <row r="2514">
      <c r="A2514">
        <f>IF(screen_FT_reviewer_A!$A2514="","",screen_FT_reviewer_A!$A2514)</f>
        <v/>
      </c>
      <c r="B2514">
        <f>IF(OR($A2514="",screen_FT_reviewer_A!$C2514=""),"",screen_FT_reviewer_A!$C2514)</f>
        <v/>
      </c>
      <c r="C2514">
        <f>IF(OR($A2514="",screen_FT_reviewer_B!$C2514=""),"",screen_FT_reviewer_B!$C2514)</f>
        <v/>
      </c>
      <c r="D2514">
        <f>IF(OR($A2514="",screen_FT_reviewer_A!$D2514=""),"",screen_FT_reviewer_A!$D2514)</f>
        <v/>
      </c>
      <c r="E2514">
        <f>IF(OR($A2514="",screen_FT_reviewer_B!$D2514=""),"",screen_FT_reviewer_B!$D2514)</f>
        <v/>
      </c>
      <c r="F2514">
        <f>IF(AND(B2514&lt;&gt;"",C2514&lt;&gt;""),1,"")</f>
        <v/>
      </c>
      <c r="G2514">
        <f>IF(F2514=1,IF(B2514=C2514,1,0),"")</f>
        <v/>
      </c>
      <c r="H2514">
        <f>IF(B2514="","",IFERROR(VLOOKUP(B2514,lst_FT_group_map_table,2,FALSE),"INVALID"))</f>
        <v/>
      </c>
      <c r="I2514">
        <f>IF(C2514="","",IFERROR(VLOOKUP(C2514,lst_FT_group_map_table,2,FALSE),"INVALID"))</f>
        <v/>
      </c>
      <c r="J2514">
        <f>IF(F2514=1,IF(H2514=I2514,1,0),"")</f>
        <v/>
      </c>
      <c r="K2514">
        <f>IF(AND(ISNUMBER(MATCH(B2514,lst_FT_sci_excl,0)),ISNUMBER(MATCH(C2514,lst_FT_sci_excl,0))),IF(D2514=E2514,1,0),"")</f>
        <v/>
      </c>
      <c r="L2514">
        <f>IF(OR(G2514=0,K2514=0),1,"")</f>
        <v/>
      </c>
      <c r="M2514">
        <f>IF(L2514=1,COUNTIF($L$2:L2514,1),"")</f>
        <v/>
      </c>
    </row>
    <row r="2515">
      <c r="A2515">
        <f>IF(screen_FT_reviewer_A!$A2515="","",screen_FT_reviewer_A!$A2515)</f>
        <v/>
      </c>
      <c r="B2515">
        <f>IF(OR($A2515="",screen_FT_reviewer_A!$C2515=""),"",screen_FT_reviewer_A!$C2515)</f>
        <v/>
      </c>
      <c r="C2515">
        <f>IF(OR($A2515="",screen_FT_reviewer_B!$C2515=""),"",screen_FT_reviewer_B!$C2515)</f>
        <v/>
      </c>
      <c r="D2515">
        <f>IF(OR($A2515="",screen_FT_reviewer_A!$D2515=""),"",screen_FT_reviewer_A!$D2515)</f>
        <v/>
      </c>
      <c r="E2515">
        <f>IF(OR($A2515="",screen_FT_reviewer_B!$D2515=""),"",screen_FT_reviewer_B!$D2515)</f>
        <v/>
      </c>
      <c r="F2515">
        <f>IF(AND(B2515&lt;&gt;"",C2515&lt;&gt;""),1,"")</f>
        <v/>
      </c>
      <c r="G2515">
        <f>IF(F2515=1,IF(B2515=C2515,1,0),"")</f>
        <v/>
      </c>
      <c r="H2515">
        <f>IF(B2515="","",IFERROR(VLOOKUP(B2515,lst_FT_group_map_table,2,FALSE),"INVALID"))</f>
        <v/>
      </c>
      <c r="I2515">
        <f>IF(C2515="","",IFERROR(VLOOKUP(C2515,lst_FT_group_map_table,2,FALSE),"INVALID"))</f>
        <v/>
      </c>
      <c r="J2515">
        <f>IF(F2515=1,IF(H2515=I2515,1,0),"")</f>
        <v/>
      </c>
      <c r="K2515">
        <f>IF(AND(ISNUMBER(MATCH(B2515,lst_FT_sci_excl,0)),ISNUMBER(MATCH(C2515,lst_FT_sci_excl,0))),IF(D2515=E2515,1,0),"")</f>
        <v/>
      </c>
      <c r="L2515">
        <f>IF(OR(G2515=0,K2515=0),1,"")</f>
        <v/>
      </c>
      <c r="M2515">
        <f>IF(L2515=1,COUNTIF($L$2:L2515,1),"")</f>
        <v/>
      </c>
    </row>
    <row r="2516">
      <c r="A2516">
        <f>IF(screen_FT_reviewer_A!$A2516="","",screen_FT_reviewer_A!$A2516)</f>
        <v/>
      </c>
      <c r="B2516">
        <f>IF(OR($A2516="",screen_FT_reviewer_A!$C2516=""),"",screen_FT_reviewer_A!$C2516)</f>
        <v/>
      </c>
      <c r="C2516">
        <f>IF(OR($A2516="",screen_FT_reviewer_B!$C2516=""),"",screen_FT_reviewer_B!$C2516)</f>
        <v/>
      </c>
      <c r="D2516">
        <f>IF(OR($A2516="",screen_FT_reviewer_A!$D2516=""),"",screen_FT_reviewer_A!$D2516)</f>
        <v/>
      </c>
      <c r="E2516">
        <f>IF(OR($A2516="",screen_FT_reviewer_B!$D2516=""),"",screen_FT_reviewer_B!$D2516)</f>
        <v/>
      </c>
      <c r="F2516">
        <f>IF(AND(B2516&lt;&gt;"",C2516&lt;&gt;""),1,"")</f>
        <v/>
      </c>
      <c r="G2516">
        <f>IF(F2516=1,IF(B2516=C2516,1,0),"")</f>
        <v/>
      </c>
      <c r="H2516">
        <f>IF(B2516="","",IFERROR(VLOOKUP(B2516,lst_FT_group_map_table,2,FALSE),"INVALID"))</f>
        <v/>
      </c>
      <c r="I2516">
        <f>IF(C2516="","",IFERROR(VLOOKUP(C2516,lst_FT_group_map_table,2,FALSE),"INVALID"))</f>
        <v/>
      </c>
      <c r="J2516">
        <f>IF(F2516=1,IF(H2516=I2516,1,0),"")</f>
        <v/>
      </c>
      <c r="K2516">
        <f>IF(AND(ISNUMBER(MATCH(B2516,lst_FT_sci_excl,0)),ISNUMBER(MATCH(C2516,lst_FT_sci_excl,0))),IF(D2516=E2516,1,0),"")</f>
        <v/>
      </c>
      <c r="L2516">
        <f>IF(OR(G2516=0,K2516=0),1,"")</f>
        <v/>
      </c>
      <c r="M2516">
        <f>IF(L2516=1,COUNTIF($L$2:L2516,1),"")</f>
        <v/>
      </c>
    </row>
    <row r="2517">
      <c r="A2517">
        <f>IF(screen_FT_reviewer_A!$A2517="","",screen_FT_reviewer_A!$A2517)</f>
        <v/>
      </c>
      <c r="B2517">
        <f>IF(OR($A2517="",screen_FT_reviewer_A!$C2517=""),"",screen_FT_reviewer_A!$C2517)</f>
        <v/>
      </c>
      <c r="C2517">
        <f>IF(OR($A2517="",screen_FT_reviewer_B!$C2517=""),"",screen_FT_reviewer_B!$C2517)</f>
        <v/>
      </c>
      <c r="D2517">
        <f>IF(OR($A2517="",screen_FT_reviewer_A!$D2517=""),"",screen_FT_reviewer_A!$D2517)</f>
        <v/>
      </c>
      <c r="E2517">
        <f>IF(OR($A2517="",screen_FT_reviewer_B!$D2517=""),"",screen_FT_reviewer_B!$D2517)</f>
        <v/>
      </c>
      <c r="F2517">
        <f>IF(AND(B2517&lt;&gt;"",C2517&lt;&gt;""),1,"")</f>
        <v/>
      </c>
      <c r="G2517">
        <f>IF(F2517=1,IF(B2517=C2517,1,0),"")</f>
        <v/>
      </c>
      <c r="H2517">
        <f>IF(B2517="","",IFERROR(VLOOKUP(B2517,lst_FT_group_map_table,2,FALSE),"INVALID"))</f>
        <v/>
      </c>
      <c r="I2517">
        <f>IF(C2517="","",IFERROR(VLOOKUP(C2517,lst_FT_group_map_table,2,FALSE),"INVALID"))</f>
        <v/>
      </c>
      <c r="J2517">
        <f>IF(F2517=1,IF(H2517=I2517,1,0),"")</f>
        <v/>
      </c>
      <c r="K2517">
        <f>IF(AND(ISNUMBER(MATCH(B2517,lst_FT_sci_excl,0)),ISNUMBER(MATCH(C2517,lst_FT_sci_excl,0))),IF(D2517=E2517,1,0),"")</f>
        <v/>
      </c>
      <c r="L2517">
        <f>IF(OR(G2517=0,K2517=0),1,"")</f>
        <v/>
      </c>
      <c r="M2517">
        <f>IF(L2517=1,COUNTIF($L$2:L2517,1),"")</f>
        <v/>
      </c>
    </row>
    <row r="2518">
      <c r="A2518">
        <f>IF(screen_FT_reviewer_A!$A2518="","",screen_FT_reviewer_A!$A2518)</f>
        <v/>
      </c>
      <c r="B2518">
        <f>IF(OR($A2518="",screen_FT_reviewer_A!$C2518=""),"",screen_FT_reviewer_A!$C2518)</f>
        <v/>
      </c>
      <c r="C2518">
        <f>IF(OR($A2518="",screen_FT_reviewer_B!$C2518=""),"",screen_FT_reviewer_B!$C2518)</f>
        <v/>
      </c>
      <c r="D2518">
        <f>IF(OR($A2518="",screen_FT_reviewer_A!$D2518=""),"",screen_FT_reviewer_A!$D2518)</f>
        <v/>
      </c>
      <c r="E2518">
        <f>IF(OR($A2518="",screen_FT_reviewer_B!$D2518=""),"",screen_FT_reviewer_B!$D2518)</f>
        <v/>
      </c>
      <c r="F2518">
        <f>IF(AND(B2518&lt;&gt;"",C2518&lt;&gt;""),1,"")</f>
        <v/>
      </c>
      <c r="G2518">
        <f>IF(F2518=1,IF(B2518=C2518,1,0),"")</f>
        <v/>
      </c>
      <c r="H2518">
        <f>IF(B2518="","",IFERROR(VLOOKUP(B2518,lst_FT_group_map_table,2,FALSE),"INVALID"))</f>
        <v/>
      </c>
      <c r="I2518">
        <f>IF(C2518="","",IFERROR(VLOOKUP(C2518,lst_FT_group_map_table,2,FALSE),"INVALID"))</f>
        <v/>
      </c>
      <c r="J2518">
        <f>IF(F2518=1,IF(H2518=I2518,1,0),"")</f>
        <v/>
      </c>
      <c r="K2518">
        <f>IF(AND(ISNUMBER(MATCH(B2518,lst_FT_sci_excl,0)),ISNUMBER(MATCH(C2518,lst_FT_sci_excl,0))),IF(D2518=E2518,1,0),"")</f>
        <v/>
      </c>
      <c r="L2518">
        <f>IF(OR(G2518=0,K2518=0),1,"")</f>
        <v/>
      </c>
      <c r="M2518">
        <f>IF(L2518=1,COUNTIF($L$2:L2518,1),"")</f>
        <v/>
      </c>
    </row>
    <row r="2519">
      <c r="A2519">
        <f>IF(screen_FT_reviewer_A!$A2519="","",screen_FT_reviewer_A!$A2519)</f>
        <v/>
      </c>
      <c r="B2519">
        <f>IF(OR($A2519="",screen_FT_reviewer_A!$C2519=""),"",screen_FT_reviewer_A!$C2519)</f>
        <v/>
      </c>
      <c r="C2519">
        <f>IF(OR($A2519="",screen_FT_reviewer_B!$C2519=""),"",screen_FT_reviewer_B!$C2519)</f>
        <v/>
      </c>
      <c r="D2519">
        <f>IF(OR($A2519="",screen_FT_reviewer_A!$D2519=""),"",screen_FT_reviewer_A!$D2519)</f>
        <v/>
      </c>
      <c r="E2519">
        <f>IF(OR($A2519="",screen_FT_reviewer_B!$D2519=""),"",screen_FT_reviewer_B!$D2519)</f>
        <v/>
      </c>
      <c r="F2519">
        <f>IF(AND(B2519&lt;&gt;"",C2519&lt;&gt;""),1,"")</f>
        <v/>
      </c>
      <c r="G2519">
        <f>IF(F2519=1,IF(B2519=C2519,1,0),"")</f>
        <v/>
      </c>
      <c r="H2519">
        <f>IF(B2519="","",IFERROR(VLOOKUP(B2519,lst_FT_group_map_table,2,FALSE),"INVALID"))</f>
        <v/>
      </c>
      <c r="I2519">
        <f>IF(C2519="","",IFERROR(VLOOKUP(C2519,lst_FT_group_map_table,2,FALSE),"INVALID"))</f>
        <v/>
      </c>
      <c r="J2519">
        <f>IF(F2519=1,IF(H2519=I2519,1,0),"")</f>
        <v/>
      </c>
      <c r="K2519">
        <f>IF(AND(ISNUMBER(MATCH(B2519,lst_FT_sci_excl,0)),ISNUMBER(MATCH(C2519,lst_FT_sci_excl,0))),IF(D2519=E2519,1,0),"")</f>
        <v/>
      </c>
      <c r="L2519">
        <f>IF(OR(G2519=0,K2519=0),1,"")</f>
        <v/>
      </c>
      <c r="M2519">
        <f>IF(L2519=1,COUNTIF($L$2:L2519,1),"")</f>
        <v/>
      </c>
    </row>
    <row r="2520">
      <c r="A2520">
        <f>IF(screen_FT_reviewer_A!$A2520="","",screen_FT_reviewer_A!$A2520)</f>
        <v/>
      </c>
      <c r="B2520">
        <f>IF(OR($A2520="",screen_FT_reviewer_A!$C2520=""),"",screen_FT_reviewer_A!$C2520)</f>
        <v/>
      </c>
      <c r="C2520">
        <f>IF(OR($A2520="",screen_FT_reviewer_B!$C2520=""),"",screen_FT_reviewer_B!$C2520)</f>
        <v/>
      </c>
      <c r="D2520">
        <f>IF(OR($A2520="",screen_FT_reviewer_A!$D2520=""),"",screen_FT_reviewer_A!$D2520)</f>
        <v/>
      </c>
      <c r="E2520">
        <f>IF(OR($A2520="",screen_FT_reviewer_B!$D2520=""),"",screen_FT_reviewer_B!$D2520)</f>
        <v/>
      </c>
      <c r="F2520">
        <f>IF(AND(B2520&lt;&gt;"",C2520&lt;&gt;""),1,"")</f>
        <v/>
      </c>
      <c r="G2520">
        <f>IF(F2520=1,IF(B2520=C2520,1,0),"")</f>
        <v/>
      </c>
      <c r="H2520">
        <f>IF(B2520="","",IFERROR(VLOOKUP(B2520,lst_FT_group_map_table,2,FALSE),"INVALID"))</f>
        <v/>
      </c>
      <c r="I2520">
        <f>IF(C2520="","",IFERROR(VLOOKUP(C2520,lst_FT_group_map_table,2,FALSE),"INVALID"))</f>
        <v/>
      </c>
      <c r="J2520">
        <f>IF(F2520=1,IF(H2520=I2520,1,0),"")</f>
        <v/>
      </c>
      <c r="K2520">
        <f>IF(AND(ISNUMBER(MATCH(B2520,lst_FT_sci_excl,0)),ISNUMBER(MATCH(C2520,lst_FT_sci_excl,0))),IF(D2520=E2520,1,0),"")</f>
        <v/>
      </c>
      <c r="L2520">
        <f>IF(OR(G2520=0,K2520=0),1,"")</f>
        <v/>
      </c>
      <c r="M2520">
        <f>IF(L2520=1,COUNTIF($L$2:L2520,1),"")</f>
        <v/>
      </c>
    </row>
    <row r="2521">
      <c r="A2521">
        <f>IF(screen_FT_reviewer_A!$A2521="","",screen_FT_reviewer_A!$A2521)</f>
        <v/>
      </c>
      <c r="B2521">
        <f>IF(OR($A2521="",screen_FT_reviewer_A!$C2521=""),"",screen_FT_reviewer_A!$C2521)</f>
        <v/>
      </c>
      <c r="C2521">
        <f>IF(OR($A2521="",screen_FT_reviewer_B!$C2521=""),"",screen_FT_reviewer_B!$C2521)</f>
        <v/>
      </c>
      <c r="D2521">
        <f>IF(OR($A2521="",screen_FT_reviewer_A!$D2521=""),"",screen_FT_reviewer_A!$D2521)</f>
        <v/>
      </c>
      <c r="E2521">
        <f>IF(OR($A2521="",screen_FT_reviewer_B!$D2521=""),"",screen_FT_reviewer_B!$D2521)</f>
        <v/>
      </c>
      <c r="F2521">
        <f>IF(AND(B2521&lt;&gt;"",C2521&lt;&gt;""),1,"")</f>
        <v/>
      </c>
      <c r="G2521">
        <f>IF(F2521=1,IF(B2521=C2521,1,0),"")</f>
        <v/>
      </c>
      <c r="H2521">
        <f>IF(B2521="","",IFERROR(VLOOKUP(B2521,lst_FT_group_map_table,2,FALSE),"INVALID"))</f>
        <v/>
      </c>
      <c r="I2521">
        <f>IF(C2521="","",IFERROR(VLOOKUP(C2521,lst_FT_group_map_table,2,FALSE),"INVALID"))</f>
        <v/>
      </c>
      <c r="J2521">
        <f>IF(F2521=1,IF(H2521=I2521,1,0),"")</f>
        <v/>
      </c>
      <c r="K2521">
        <f>IF(AND(ISNUMBER(MATCH(B2521,lst_FT_sci_excl,0)),ISNUMBER(MATCH(C2521,lst_FT_sci_excl,0))),IF(D2521=E2521,1,0),"")</f>
        <v/>
      </c>
      <c r="L2521">
        <f>IF(OR(G2521=0,K2521=0),1,"")</f>
        <v/>
      </c>
      <c r="M2521">
        <f>IF(L2521=1,COUNTIF($L$2:L2521,1),"")</f>
        <v/>
      </c>
    </row>
    <row r="2522">
      <c r="A2522">
        <f>IF(screen_FT_reviewer_A!$A2522="","",screen_FT_reviewer_A!$A2522)</f>
        <v/>
      </c>
      <c r="B2522">
        <f>IF(OR($A2522="",screen_FT_reviewer_A!$C2522=""),"",screen_FT_reviewer_A!$C2522)</f>
        <v/>
      </c>
      <c r="C2522">
        <f>IF(OR($A2522="",screen_FT_reviewer_B!$C2522=""),"",screen_FT_reviewer_B!$C2522)</f>
        <v/>
      </c>
      <c r="D2522">
        <f>IF(OR($A2522="",screen_FT_reviewer_A!$D2522=""),"",screen_FT_reviewer_A!$D2522)</f>
        <v/>
      </c>
      <c r="E2522">
        <f>IF(OR($A2522="",screen_FT_reviewer_B!$D2522=""),"",screen_FT_reviewer_B!$D2522)</f>
        <v/>
      </c>
      <c r="F2522">
        <f>IF(AND(B2522&lt;&gt;"",C2522&lt;&gt;""),1,"")</f>
        <v/>
      </c>
      <c r="G2522">
        <f>IF(F2522=1,IF(B2522=C2522,1,0),"")</f>
        <v/>
      </c>
      <c r="H2522">
        <f>IF(B2522="","",IFERROR(VLOOKUP(B2522,lst_FT_group_map_table,2,FALSE),"INVALID"))</f>
        <v/>
      </c>
      <c r="I2522">
        <f>IF(C2522="","",IFERROR(VLOOKUP(C2522,lst_FT_group_map_table,2,FALSE),"INVALID"))</f>
        <v/>
      </c>
      <c r="J2522">
        <f>IF(F2522=1,IF(H2522=I2522,1,0),"")</f>
        <v/>
      </c>
      <c r="K2522">
        <f>IF(AND(ISNUMBER(MATCH(B2522,lst_FT_sci_excl,0)),ISNUMBER(MATCH(C2522,lst_FT_sci_excl,0))),IF(D2522=E2522,1,0),"")</f>
        <v/>
      </c>
      <c r="L2522">
        <f>IF(OR(G2522=0,K2522=0),1,"")</f>
        <v/>
      </c>
      <c r="M2522">
        <f>IF(L2522=1,COUNTIF($L$2:L2522,1),"")</f>
        <v/>
      </c>
    </row>
    <row r="2523">
      <c r="A2523">
        <f>IF(screen_FT_reviewer_A!$A2523="","",screen_FT_reviewer_A!$A2523)</f>
        <v/>
      </c>
      <c r="B2523">
        <f>IF(OR($A2523="",screen_FT_reviewer_A!$C2523=""),"",screen_FT_reviewer_A!$C2523)</f>
        <v/>
      </c>
      <c r="C2523">
        <f>IF(OR($A2523="",screen_FT_reviewer_B!$C2523=""),"",screen_FT_reviewer_B!$C2523)</f>
        <v/>
      </c>
      <c r="D2523">
        <f>IF(OR($A2523="",screen_FT_reviewer_A!$D2523=""),"",screen_FT_reviewer_A!$D2523)</f>
        <v/>
      </c>
      <c r="E2523">
        <f>IF(OR($A2523="",screen_FT_reviewer_B!$D2523=""),"",screen_FT_reviewer_B!$D2523)</f>
        <v/>
      </c>
      <c r="F2523">
        <f>IF(AND(B2523&lt;&gt;"",C2523&lt;&gt;""),1,"")</f>
        <v/>
      </c>
      <c r="G2523">
        <f>IF(F2523=1,IF(B2523=C2523,1,0),"")</f>
        <v/>
      </c>
      <c r="H2523">
        <f>IF(B2523="","",IFERROR(VLOOKUP(B2523,lst_FT_group_map_table,2,FALSE),"INVALID"))</f>
        <v/>
      </c>
      <c r="I2523">
        <f>IF(C2523="","",IFERROR(VLOOKUP(C2523,lst_FT_group_map_table,2,FALSE),"INVALID"))</f>
        <v/>
      </c>
      <c r="J2523">
        <f>IF(F2523=1,IF(H2523=I2523,1,0),"")</f>
        <v/>
      </c>
      <c r="K2523">
        <f>IF(AND(ISNUMBER(MATCH(B2523,lst_FT_sci_excl,0)),ISNUMBER(MATCH(C2523,lst_FT_sci_excl,0))),IF(D2523=E2523,1,0),"")</f>
        <v/>
      </c>
      <c r="L2523">
        <f>IF(OR(G2523=0,K2523=0),1,"")</f>
        <v/>
      </c>
      <c r="M2523">
        <f>IF(L2523=1,COUNTIF($L$2:L2523,1),"")</f>
        <v/>
      </c>
    </row>
    <row r="2524">
      <c r="A2524">
        <f>IF(screen_FT_reviewer_A!$A2524="","",screen_FT_reviewer_A!$A2524)</f>
        <v/>
      </c>
      <c r="B2524">
        <f>IF(OR($A2524="",screen_FT_reviewer_A!$C2524=""),"",screen_FT_reviewer_A!$C2524)</f>
        <v/>
      </c>
      <c r="C2524">
        <f>IF(OR($A2524="",screen_FT_reviewer_B!$C2524=""),"",screen_FT_reviewer_B!$C2524)</f>
        <v/>
      </c>
      <c r="D2524">
        <f>IF(OR($A2524="",screen_FT_reviewer_A!$D2524=""),"",screen_FT_reviewer_A!$D2524)</f>
        <v/>
      </c>
      <c r="E2524">
        <f>IF(OR($A2524="",screen_FT_reviewer_B!$D2524=""),"",screen_FT_reviewer_B!$D2524)</f>
        <v/>
      </c>
      <c r="F2524">
        <f>IF(AND(B2524&lt;&gt;"",C2524&lt;&gt;""),1,"")</f>
        <v/>
      </c>
      <c r="G2524">
        <f>IF(F2524=1,IF(B2524=C2524,1,0),"")</f>
        <v/>
      </c>
      <c r="H2524">
        <f>IF(B2524="","",IFERROR(VLOOKUP(B2524,lst_FT_group_map_table,2,FALSE),"INVALID"))</f>
        <v/>
      </c>
      <c r="I2524">
        <f>IF(C2524="","",IFERROR(VLOOKUP(C2524,lst_FT_group_map_table,2,FALSE),"INVALID"))</f>
        <v/>
      </c>
      <c r="J2524">
        <f>IF(F2524=1,IF(H2524=I2524,1,0),"")</f>
        <v/>
      </c>
      <c r="K2524">
        <f>IF(AND(ISNUMBER(MATCH(B2524,lst_FT_sci_excl,0)),ISNUMBER(MATCH(C2524,lst_FT_sci_excl,0))),IF(D2524=E2524,1,0),"")</f>
        <v/>
      </c>
      <c r="L2524">
        <f>IF(OR(G2524=0,K2524=0),1,"")</f>
        <v/>
      </c>
      <c r="M2524">
        <f>IF(L2524=1,COUNTIF($L$2:L2524,1),"")</f>
        <v/>
      </c>
    </row>
    <row r="2525">
      <c r="A2525">
        <f>IF(screen_FT_reviewer_A!$A2525="","",screen_FT_reviewer_A!$A2525)</f>
        <v/>
      </c>
      <c r="B2525">
        <f>IF(OR($A2525="",screen_FT_reviewer_A!$C2525=""),"",screen_FT_reviewer_A!$C2525)</f>
        <v/>
      </c>
      <c r="C2525">
        <f>IF(OR($A2525="",screen_FT_reviewer_B!$C2525=""),"",screen_FT_reviewer_B!$C2525)</f>
        <v/>
      </c>
      <c r="D2525">
        <f>IF(OR($A2525="",screen_FT_reviewer_A!$D2525=""),"",screen_FT_reviewer_A!$D2525)</f>
        <v/>
      </c>
      <c r="E2525">
        <f>IF(OR($A2525="",screen_FT_reviewer_B!$D2525=""),"",screen_FT_reviewer_B!$D2525)</f>
        <v/>
      </c>
      <c r="F2525">
        <f>IF(AND(B2525&lt;&gt;"",C2525&lt;&gt;""),1,"")</f>
        <v/>
      </c>
      <c r="G2525">
        <f>IF(F2525=1,IF(B2525=C2525,1,0),"")</f>
        <v/>
      </c>
      <c r="H2525">
        <f>IF(B2525="","",IFERROR(VLOOKUP(B2525,lst_FT_group_map_table,2,FALSE),"INVALID"))</f>
        <v/>
      </c>
      <c r="I2525">
        <f>IF(C2525="","",IFERROR(VLOOKUP(C2525,lst_FT_group_map_table,2,FALSE),"INVALID"))</f>
        <v/>
      </c>
      <c r="J2525">
        <f>IF(F2525=1,IF(H2525=I2525,1,0),"")</f>
        <v/>
      </c>
      <c r="K2525">
        <f>IF(AND(ISNUMBER(MATCH(B2525,lst_FT_sci_excl,0)),ISNUMBER(MATCH(C2525,lst_FT_sci_excl,0))),IF(D2525=E2525,1,0),"")</f>
        <v/>
      </c>
      <c r="L2525">
        <f>IF(OR(G2525=0,K2525=0),1,"")</f>
        <v/>
      </c>
      <c r="M2525">
        <f>IF(L2525=1,COUNTIF($L$2:L2525,1),"")</f>
        <v/>
      </c>
    </row>
    <row r="2526">
      <c r="A2526">
        <f>IF(screen_FT_reviewer_A!$A2526="","",screen_FT_reviewer_A!$A2526)</f>
        <v/>
      </c>
      <c r="B2526">
        <f>IF(OR($A2526="",screen_FT_reviewer_A!$C2526=""),"",screen_FT_reviewer_A!$C2526)</f>
        <v/>
      </c>
      <c r="C2526">
        <f>IF(OR($A2526="",screen_FT_reviewer_B!$C2526=""),"",screen_FT_reviewer_B!$C2526)</f>
        <v/>
      </c>
      <c r="D2526">
        <f>IF(OR($A2526="",screen_FT_reviewer_A!$D2526=""),"",screen_FT_reviewer_A!$D2526)</f>
        <v/>
      </c>
      <c r="E2526">
        <f>IF(OR($A2526="",screen_FT_reviewer_B!$D2526=""),"",screen_FT_reviewer_B!$D2526)</f>
        <v/>
      </c>
      <c r="F2526">
        <f>IF(AND(B2526&lt;&gt;"",C2526&lt;&gt;""),1,"")</f>
        <v/>
      </c>
      <c r="G2526">
        <f>IF(F2526=1,IF(B2526=C2526,1,0),"")</f>
        <v/>
      </c>
      <c r="H2526">
        <f>IF(B2526="","",IFERROR(VLOOKUP(B2526,lst_FT_group_map_table,2,FALSE),"INVALID"))</f>
        <v/>
      </c>
      <c r="I2526">
        <f>IF(C2526="","",IFERROR(VLOOKUP(C2526,lst_FT_group_map_table,2,FALSE),"INVALID"))</f>
        <v/>
      </c>
      <c r="J2526">
        <f>IF(F2526=1,IF(H2526=I2526,1,0),"")</f>
        <v/>
      </c>
      <c r="K2526">
        <f>IF(AND(ISNUMBER(MATCH(B2526,lst_FT_sci_excl,0)),ISNUMBER(MATCH(C2526,lst_FT_sci_excl,0))),IF(D2526=E2526,1,0),"")</f>
        <v/>
      </c>
      <c r="L2526">
        <f>IF(OR(G2526=0,K2526=0),1,"")</f>
        <v/>
      </c>
      <c r="M2526">
        <f>IF(L2526=1,COUNTIF($L$2:L2526,1),"")</f>
        <v/>
      </c>
    </row>
    <row r="2527">
      <c r="A2527">
        <f>IF(screen_FT_reviewer_A!$A2527="","",screen_FT_reviewer_A!$A2527)</f>
        <v/>
      </c>
      <c r="B2527">
        <f>IF(OR($A2527="",screen_FT_reviewer_A!$C2527=""),"",screen_FT_reviewer_A!$C2527)</f>
        <v/>
      </c>
      <c r="C2527">
        <f>IF(OR($A2527="",screen_FT_reviewer_B!$C2527=""),"",screen_FT_reviewer_B!$C2527)</f>
        <v/>
      </c>
      <c r="D2527">
        <f>IF(OR($A2527="",screen_FT_reviewer_A!$D2527=""),"",screen_FT_reviewer_A!$D2527)</f>
        <v/>
      </c>
      <c r="E2527">
        <f>IF(OR($A2527="",screen_FT_reviewer_B!$D2527=""),"",screen_FT_reviewer_B!$D2527)</f>
        <v/>
      </c>
      <c r="F2527">
        <f>IF(AND(B2527&lt;&gt;"",C2527&lt;&gt;""),1,"")</f>
        <v/>
      </c>
      <c r="G2527">
        <f>IF(F2527=1,IF(B2527=C2527,1,0),"")</f>
        <v/>
      </c>
      <c r="H2527">
        <f>IF(B2527="","",IFERROR(VLOOKUP(B2527,lst_FT_group_map_table,2,FALSE),"INVALID"))</f>
        <v/>
      </c>
      <c r="I2527">
        <f>IF(C2527="","",IFERROR(VLOOKUP(C2527,lst_FT_group_map_table,2,FALSE),"INVALID"))</f>
        <v/>
      </c>
      <c r="J2527">
        <f>IF(F2527=1,IF(H2527=I2527,1,0),"")</f>
        <v/>
      </c>
      <c r="K2527">
        <f>IF(AND(ISNUMBER(MATCH(B2527,lst_FT_sci_excl,0)),ISNUMBER(MATCH(C2527,lst_FT_sci_excl,0))),IF(D2527=E2527,1,0),"")</f>
        <v/>
      </c>
      <c r="L2527">
        <f>IF(OR(G2527=0,K2527=0),1,"")</f>
        <v/>
      </c>
      <c r="M2527">
        <f>IF(L2527=1,COUNTIF($L$2:L2527,1),"")</f>
        <v/>
      </c>
    </row>
    <row r="2528">
      <c r="A2528">
        <f>IF(screen_FT_reviewer_A!$A2528="","",screen_FT_reviewer_A!$A2528)</f>
        <v/>
      </c>
      <c r="B2528">
        <f>IF(OR($A2528="",screen_FT_reviewer_A!$C2528=""),"",screen_FT_reviewer_A!$C2528)</f>
        <v/>
      </c>
      <c r="C2528">
        <f>IF(OR($A2528="",screen_FT_reviewer_B!$C2528=""),"",screen_FT_reviewer_B!$C2528)</f>
        <v/>
      </c>
      <c r="D2528">
        <f>IF(OR($A2528="",screen_FT_reviewer_A!$D2528=""),"",screen_FT_reviewer_A!$D2528)</f>
        <v/>
      </c>
      <c r="E2528">
        <f>IF(OR($A2528="",screen_FT_reviewer_B!$D2528=""),"",screen_FT_reviewer_B!$D2528)</f>
        <v/>
      </c>
      <c r="F2528">
        <f>IF(AND(B2528&lt;&gt;"",C2528&lt;&gt;""),1,"")</f>
        <v/>
      </c>
      <c r="G2528">
        <f>IF(F2528=1,IF(B2528=C2528,1,0),"")</f>
        <v/>
      </c>
      <c r="H2528">
        <f>IF(B2528="","",IFERROR(VLOOKUP(B2528,lst_FT_group_map_table,2,FALSE),"INVALID"))</f>
        <v/>
      </c>
      <c r="I2528">
        <f>IF(C2528="","",IFERROR(VLOOKUP(C2528,lst_FT_group_map_table,2,FALSE),"INVALID"))</f>
        <v/>
      </c>
      <c r="J2528">
        <f>IF(F2528=1,IF(H2528=I2528,1,0),"")</f>
        <v/>
      </c>
      <c r="K2528">
        <f>IF(AND(ISNUMBER(MATCH(B2528,lst_FT_sci_excl,0)),ISNUMBER(MATCH(C2528,lst_FT_sci_excl,0))),IF(D2528=E2528,1,0),"")</f>
        <v/>
      </c>
      <c r="L2528">
        <f>IF(OR(G2528=0,K2528=0),1,"")</f>
        <v/>
      </c>
      <c r="M2528">
        <f>IF(L2528=1,COUNTIF($L$2:L2528,1),"")</f>
        <v/>
      </c>
    </row>
    <row r="2529">
      <c r="A2529">
        <f>IF(screen_FT_reviewer_A!$A2529="","",screen_FT_reviewer_A!$A2529)</f>
        <v/>
      </c>
      <c r="B2529">
        <f>IF(OR($A2529="",screen_FT_reviewer_A!$C2529=""),"",screen_FT_reviewer_A!$C2529)</f>
        <v/>
      </c>
      <c r="C2529">
        <f>IF(OR($A2529="",screen_FT_reviewer_B!$C2529=""),"",screen_FT_reviewer_B!$C2529)</f>
        <v/>
      </c>
      <c r="D2529">
        <f>IF(OR($A2529="",screen_FT_reviewer_A!$D2529=""),"",screen_FT_reviewer_A!$D2529)</f>
        <v/>
      </c>
      <c r="E2529">
        <f>IF(OR($A2529="",screen_FT_reviewer_B!$D2529=""),"",screen_FT_reviewer_B!$D2529)</f>
        <v/>
      </c>
      <c r="F2529">
        <f>IF(AND(B2529&lt;&gt;"",C2529&lt;&gt;""),1,"")</f>
        <v/>
      </c>
      <c r="G2529">
        <f>IF(F2529=1,IF(B2529=C2529,1,0),"")</f>
        <v/>
      </c>
      <c r="H2529">
        <f>IF(B2529="","",IFERROR(VLOOKUP(B2529,lst_FT_group_map_table,2,FALSE),"INVALID"))</f>
        <v/>
      </c>
      <c r="I2529">
        <f>IF(C2529="","",IFERROR(VLOOKUP(C2529,lst_FT_group_map_table,2,FALSE),"INVALID"))</f>
        <v/>
      </c>
      <c r="J2529">
        <f>IF(F2529=1,IF(H2529=I2529,1,0),"")</f>
        <v/>
      </c>
      <c r="K2529">
        <f>IF(AND(ISNUMBER(MATCH(B2529,lst_FT_sci_excl,0)),ISNUMBER(MATCH(C2529,lst_FT_sci_excl,0))),IF(D2529=E2529,1,0),"")</f>
        <v/>
      </c>
      <c r="L2529">
        <f>IF(OR(G2529=0,K2529=0),1,"")</f>
        <v/>
      </c>
      <c r="M2529">
        <f>IF(L2529=1,COUNTIF($L$2:L2529,1),"")</f>
        <v/>
      </c>
    </row>
    <row r="2530">
      <c r="A2530">
        <f>IF(screen_FT_reviewer_A!$A2530="","",screen_FT_reviewer_A!$A2530)</f>
        <v/>
      </c>
      <c r="B2530">
        <f>IF(OR($A2530="",screen_FT_reviewer_A!$C2530=""),"",screen_FT_reviewer_A!$C2530)</f>
        <v/>
      </c>
      <c r="C2530">
        <f>IF(OR($A2530="",screen_FT_reviewer_B!$C2530=""),"",screen_FT_reviewer_B!$C2530)</f>
        <v/>
      </c>
      <c r="D2530">
        <f>IF(OR($A2530="",screen_FT_reviewer_A!$D2530=""),"",screen_FT_reviewer_A!$D2530)</f>
        <v/>
      </c>
      <c r="E2530">
        <f>IF(OR($A2530="",screen_FT_reviewer_B!$D2530=""),"",screen_FT_reviewer_B!$D2530)</f>
        <v/>
      </c>
      <c r="F2530">
        <f>IF(AND(B2530&lt;&gt;"",C2530&lt;&gt;""),1,"")</f>
        <v/>
      </c>
      <c r="G2530">
        <f>IF(F2530=1,IF(B2530=C2530,1,0),"")</f>
        <v/>
      </c>
      <c r="H2530">
        <f>IF(B2530="","",IFERROR(VLOOKUP(B2530,lst_FT_group_map_table,2,FALSE),"INVALID"))</f>
        <v/>
      </c>
      <c r="I2530">
        <f>IF(C2530="","",IFERROR(VLOOKUP(C2530,lst_FT_group_map_table,2,FALSE),"INVALID"))</f>
        <v/>
      </c>
      <c r="J2530">
        <f>IF(F2530=1,IF(H2530=I2530,1,0),"")</f>
        <v/>
      </c>
      <c r="K2530">
        <f>IF(AND(ISNUMBER(MATCH(B2530,lst_FT_sci_excl,0)),ISNUMBER(MATCH(C2530,lst_FT_sci_excl,0))),IF(D2530=E2530,1,0),"")</f>
        <v/>
      </c>
      <c r="L2530">
        <f>IF(OR(G2530=0,K2530=0),1,"")</f>
        <v/>
      </c>
      <c r="M2530">
        <f>IF(L2530=1,COUNTIF($L$2:L2530,1),"")</f>
        <v/>
      </c>
    </row>
    <row r="2531">
      <c r="A2531">
        <f>IF(screen_FT_reviewer_A!$A2531="","",screen_FT_reviewer_A!$A2531)</f>
        <v/>
      </c>
      <c r="B2531">
        <f>IF(OR($A2531="",screen_FT_reviewer_A!$C2531=""),"",screen_FT_reviewer_A!$C2531)</f>
        <v/>
      </c>
      <c r="C2531">
        <f>IF(OR($A2531="",screen_FT_reviewer_B!$C2531=""),"",screen_FT_reviewer_B!$C2531)</f>
        <v/>
      </c>
      <c r="D2531">
        <f>IF(OR($A2531="",screen_FT_reviewer_A!$D2531=""),"",screen_FT_reviewer_A!$D2531)</f>
        <v/>
      </c>
      <c r="E2531">
        <f>IF(OR($A2531="",screen_FT_reviewer_B!$D2531=""),"",screen_FT_reviewer_B!$D2531)</f>
        <v/>
      </c>
      <c r="F2531">
        <f>IF(AND(B2531&lt;&gt;"",C2531&lt;&gt;""),1,"")</f>
        <v/>
      </c>
      <c r="G2531">
        <f>IF(F2531=1,IF(B2531=C2531,1,0),"")</f>
        <v/>
      </c>
      <c r="H2531">
        <f>IF(B2531="","",IFERROR(VLOOKUP(B2531,lst_FT_group_map_table,2,FALSE),"INVALID"))</f>
        <v/>
      </c>
      <c r="I2531">
        <f>IF(C2531="","",IFERROR(VLOOKUP(C2531,lst_FT_group_map_table,2,FALSE),"INVALID"))</f>
        <v/>
      </c>
      <c r="J2531">
        <f>IF(F2531=1,IF(H2531=I2531,1,0),"")</f>
        <v/>
      </c>
      <c r="K2531">
        <f>IF(AND(ISNUMBER(MATCH(B2531,lst_FT_sci_excl,0)),ISNUMBER(MATCH(C2531,lst_FT_sci_excl,0))),IF(D2531=E2531,1,0),"")</f>
        <v/>
      </c>
      <c r="L2531">
        <f>IF(OR(G2531=0,K2531=0),1,"")</f>
        <v/>
      </c>
      <c r="M2531">
        <f>IF(L2531=1,COUNTIF($L$2:L2531,1),"")</f>
        <v/>
      </c>
    </row>
    <row r="2532">
      <c r="A2532">
        <f>IF(screen_FT_reviewer_A!$A2532="","",screen_FT_reviewer_A!$A2532)</f>
        <v/>
      </c>
      <c r="B2532">
        <f>IF(OR($A2532="",screen_FT_reviewer_A!$C2532=""),"",screen_FT_reviewer_A!$C2532)</f>
        <v/>
      </c>
      <c r="C2532">
        <f>IF(OR($A2532="",screen_FT_reviewer_B!$C2532=""),"",screen_FT_reviewer_B!$C2532)</f>
        <v/>
      </c>
      <c r="D2532">
        <f>IF(OR($A2532="",screen_FT_reviewer_A!$D2532=""),"",screen_FT_reviewer_A!$D2532)</f>
        <v/>
      </c>
      <c r="E2532">
        <f>IF(OR($A2532="",screen_FT_reviewer_B!$D2532=""),"",screen_FT_reviewer_B!$D2532)</f>
        <v/>
      </c>
      <c r="F2532">
        <f>IF(AND(B2532&lt;&gt;"",C2532&lt;&gt;""),1,"")</f>
        <v/>
      </c>
      <c r="G2532">
        <f>IF(F2532=1,IF(B2532=C2532,1,0),"")</f>
        <v/>
      </c>
      <c r="H2532">
        <f>IF(B2532="","",IFERROR(VLOOKUP(B2532,lst_FT_group_map_table,2,FALSE),"INVALID"))</f>
        <v/>
      </c>
      <c r="I2532">
        <f>IF(C2532="","",IFERROR(VLOOKUP(C2532,lst_FT_group_map_table,2,FALSE),"INVALID"))</f>
        <v/>
      </c>
      <c r="J2532">
        <f>IF(F2532=1,IF(H2532=I2532,1,0),"")</f>
        <v/>
      </c>
      <c r="K2532">
        <f>IF(AND(ISNUMBER(MATCH(B2532,lst_FT_sci_excl,0)),ISNUMBER(MATCH(C2532,lst_FT_sci_excl,0))),IF(D2532=E2532,1,0),"")</f>
        <v/>
      </c>
      <c r="L2532">
        <f>IF(OR(G2532=0,K2532=0),1,"")</f>
        <v/>
      </c>
      <c r="M2532">
        <f>IF(L2532=1,COUNTIF($L$2:L2532,1),"")</f>
        <v/>
      </c>
    </row>
    <row r="2533">
      <c r="A2533">
        <f>IF(screen_FT_reviewer_A!$A2533="","",screen_FT_reviewer_A!$A2533)</f>
        <v/>
      </c>
      <c r="B2533">
        <f>IF(OR($A2533="",screen_FT_reviewer_A!$C2533=""),"",screen_FT_reviewer_A!$C2533)</f>
        <v/>
      </c>
      <c r="C2533">
        <f>IF(OR($A2533="",screen_FT_reviewer_B!$C2533=""),"",screen_FT_reviewer_B!$C2533)</f>
        <v/>
      </c>
      <c r="D2533">
        <f>IF(OR($A2533="",screen_FT_reviewer_A!$D2533=""),"",screen_FT_reviewer_A!$D2533)</f>
        <v/>
      </c>
      <c r="E2533">
        <f>IF(OR($A2533="",screen_FT_reviewer_B!$D2533=""),"",screen_FT_reviewer_B!$D2533)</f>
        <v/>
      </c>
      <c r="F2533">
        <f>IF(AND(B2533&lt;&gt;"",C2533&lt;&gt;""),1,"")</f>
        <v/>
      </c>
      <c r="G2533">
        <f>IF(F2533=1,IF(B2533=C2533,1,0),"")</f>
        <v/>
      </c>
      <c r="H2533">
        <f>IF(B2533="","",IFERROR(VLOOKUP(B2533,lst_FT_group_map_table,2,FALSE),"INVALID"))</f>
        <v/>
      </c>
      <c r="I2533">
        <f>IF(C2533="","",IFERROR(VLOOKUP(C2533,lst_FT_group_map_table,2,FALSE),"INVALID"))</f>
        <v/>
      </c>
      <c r="J2533">
        <f>IF(F2533=1,IF(H2533=I2533,1,0),"")</f>
        <v/>
      </c>
      <c r="K2533">
        <f>IF(AND(ISNUMBER(MATCH(B2533,lst_FT_sci_excl,0)),ISNUMBER(MATCH(C2533,lst_FT_sci_excl,0))),IF(D2533=E2533,1,0),"")</f>
        <v/>
      </c>
      <c r="L2533">
        <f>IF(OR(G2533=0,K2533=0),1,"")</f>
        <v/>
      </c>
      <c r="M2533">
        <f>IF(L2533=1,COUNTIF($L$2:L2533,1),"")</f>
        <v/>
      </c>
    </row>
    <row r="2534">
      <c r="A2534">
        <f>IF(screen_FT_reviewer_A!$A2534="","",screen_FT_reviewer_A!$A2534)</f>
        <v/>
      </c>
      <c r="B2534">
        <f>IF(OR($A2534="",screen_FT_reviewer_A!$C2534=""),"",screen_FT_reviewer_A!$C2534)</f>
        <v/>
      </c>
      <c r="C2534">
        <f>IF(OR($A2534="",screen_FT_reviewer_B!$C2534=""),"",screen_FT_reviewer_B!$C2534)</f>
        <v/>
      </c>
      <c r="D2534">
        <f>IF(OR($A2534="",screen_FT_reviewer_A!$D2534=""),"",screen_FT_reviewer_A!$D2534)</f>
        <v/>
      </c>
      <c r="E2534">
        <f>IF(OR($A2534="",screen_FT_reviewer_B!$D2534=""),"",screen_FT_reviewer_B!$D2534)</f>
        <v/>
      </c>
      <c r="F2534">
        <f>IF(AND(B2534&lt;&gt;"",C2534&lt;&gt;""),1,"")</f>
        <v/>
      </c>
      <c r="G2534">
        <f>IF(F2534=1,IF(B2534=C2534,1,0),"")</f>
        <v/>
      </c>
      <c r="H2534">
        <f>IF(B2534="","",IFERROR(VLOOKUP(B2534,lst_FT_group_map_table,2,FALSE),"INVALID"))</f>
        <v/>
      </c>
      <c r="I2534">
        <f>IF(C2534="","",IFERROR(VLOOKUP(C2534,lst_FT_group_map_table,2,FALSE),"INVALID"))</f>
        <v/>
      </c>
      <c r="J2534">
        <f>IF(F2534=1,IF(H2534=I2534,1,0),"")</f>
        <v/>
      </c>
      <c r="K2534">
        <f>IF(AND(ISNUMBER(MATCH(B2534,lst_FT_sci_excl,0)),ISNUMBER(MATCH(C2534,lst_FT_sci_excl,0))),IF(D2534=E2534,1,0),"")</f>
        <v/>
      </c>
      <c r="L2534">
        <f>IF(OR(G2534=0,K2534=0),1,"")</f>
        <v/>
      </c>
      <c r="M2534">
        <f>IF(L2534=1,COUNTIF($L$2:L2534,1),"")</f>
        <v/>
      </c>
    </row>
    <row r="2535">
      <c r="A2535">
        <f>IF(screen_FT_reviewer_A!$A2535="","",screen_FT_reviewer_A!$A2535)</f>
        <v/>
      </c>
      <c r="B2535">
        <f>IF(OR($A2535="",screen_FT_reviewer_A!$C2535=""),"",screen_FT_reviewer_A!$C2535)</f>
        <v/>
      </c>
      <c r="C2535">
        <f>IF(OR($A2535="",screen_FT_reviewer_B!$C2535=""),"",screen_FT_reviewer_B!$C2535)</f>
        <v/>
      </c>
      <c r="D2535">
        <f>IF(OR($A2535="",screen_FT_reviewer_A!$D2535=""),"",screen_FT_reviewer_A!$D2535)</f>
        <v/>
      </c>
      <c r="E2535">
        <f>IF(OR($A2535="",screen_FT_reviewer_B!$D2535=""),"",screen_FT_reviewer_B!$D2535)</f>
        <v/>
      </c>
      <c r="F2535">
        <f>IF(AND(B2535&lt;&gt;"",C2535&lt;&gt;""),1,"")</f>
        <v/>
      </c>
      <c r="G2535">
        <f>IF(F2535=1,IF(B2535=C2535,1,0),"")</f>
        <v/>
      </c>
      <c r="H2535">
        <f>IF(B2535="","",IFERROR(VLOOKUP(B2535,lst_FT_group_map_table,2,FALSE),"INVALID"))</f>
        <v/>
      </c>
      <c r="I2535">
        <f>IF(C2535="","",IFERROR(VLOOKUP(C2535,lst_FT_group_map_table,2,FALSE),"INVALID"))</f>
        <v/>
      </c>
      <c r="J2535">
        <f>IF(F2535=1,IF(H2535=I2535,1,0),"")</f>
        <v/>
      </c>
      <c r="K2535">
        <f>IF(AND(ISNUMBER(MATCH(B2535,lst_FT_sci_excl,0)),ISNUMBER(MATCH(C2535,lst_FT_sci_excl,0))),IF(D2535=E2535,1,0),"")</f>
        <v/>
      </c>
      <c r="L2535">
        <f>IF(OR(G2535=0,K2535=0),1,"")</f>
        <v/>
      </c>
      <c r="M2535">
        <f>IF(L2535=1,COUNTIF($L$2:L2535,1),"")</f>
        <v/>
      </c>
    </row>
    <row r="2536">
      <c r="A2536">
        <f>IF(screen_FT_reviewer_A!$A2536="","",screen_FT_reviewer_A!$A2536)</f>
        <v/>
      </c>
      <c r="B2536">
        <f>IF(OR($A2536="",screen_FT_reviewer_A!$C2536=""),"",screen_FT_reviewer_A!$C2536)</f>
        <v/>
      </c>
      <c r="C2536">
        <f>IF(OR($A2536="",screen_FT_reviewer_B!$C2536=""),"",screen_FT_reviewer_B!$C2536)</f>
        <v/>
      </c>
      <c r="D2536">
        <f>IF(OR($A2536="",screen_FT_reviewer_A!$D2536=""),"",screen_FT_reviewer_A!$D2536)</f>
        <v/>
      </c>
      <c r="E2536">
        <f>IF(OR($A2536="",screen_FT_reviewer_B!$D2536=""),"",screen_FT_reviewer_B!$D2536)</f>
        <v/>
      </c>
      <c r="F2536">
        <f>IF(AND(B2536&lt;&gt;"",C2536&lt;&gt;""),1,"")</f>
        <v/>
      </c>
      <c r="G2536">
        <f>IF(F2536=1,IF(B2536=C2536,1,0),"")</f>
        <v/>
      </c>
      <c r="H2536">
        <f>IF(B2536="","",IFERROR(VLOOKUP(B2536,lst_FT_group_map_table,2,FALSE),"INVALID"))</f>
        <v/>
      </c>
      <c r="I2536">
        <f>IF(C2536="","",IFERROR(VLOOKUP(C2536,lst_FT_group_map_table,2,FALSE),"INVALID"))</f>
        <v/>
      </c>
      <c r="J2536">
        <f>IF(F2536=1,IF(H2536=I2536,1,0),"")</f>
        <v/>
      </c>
      <c r="K2536">
        <f>IF(AND(ISNUMBER(MATCH(B2536,lst_FT_sci_excl,0)),ISNUMBER(MATCH(C2536,lst_FT_sci_excl,0))),IF(D2536=E2536,1,0),"")</f>
        <v/>
      </c>
      <c r="L2536">
        <f>IF(OR(G2536=0,K2536=0),1,"")</f>
        <v/>
      </c>
      <c r="M2536">
        <f>IF(L2536=1,COUNTIF($L$2:L2536,1),"")</f>
        <v/>
      </c>
    </row>
    <row r="2537">
      <c r="A2537">
        <f>IF(screen_FT_reviewer_A!$A2537="","",screen_FT_reviewer_A!$A2537)</f>
        <v/>
      </c>
      <c r="B2537">
        <f>IF(OR($A2537="",screen_FT_reviewer_A!$C2537=""),"",screen_FT_reviewer_A!$C2537)</f>
        <v/>
      </c>
      <c r="C2537">
        <f>IF(OR($A2537="",screen_FT_reviewer_B!$C2537=""),"",screen_FT_reviewer_B!$C2537)</f>
        <v/>
      </c>
      <c r="D2537">
        <f>IF(OR($A2537="",screen_FT_reviewer_A!$D2537=""),"",screen_FT_reviewer_A!$D2537)</f>
        <v/>
      </c>
      <c r="E2537">
        <f>IF(OR($A2537="",screen_FT_reviewer_B!$D2537=""),"",screen_FT_reviewer_B!$D2537)</f>
        <v/>
      </c>
      <c r="F2537">
        <f>IF(AND(B2537&lt;&gt;"",C2537&lt;&gt;""),1,"")</f>
        <v/>
      </c>
      <c r="G2537">
        <f>IF(F2537=1,IF(B2537=C2537,1,0),"")</f>
        <v/>
      </c>
      <c r="H2537">
        <f>IF(B2537="","",IFERROR(VLOOKUP(B2537,lst_FT_group_map_table,2,FALSE),"INVALID"))</f>
        <v/>
      </c>
      <c r="I2537">
        <f>IF(C2537="","",IFERROR(VLOOKUP(C2537,lst_FT_group_map_table,2,FALSE),"INVALID"))</f>
        <v/>
      </c>
      <c r="J2537">
        <f>IF(F2537=1,IF(H2537=I2537,1,0),"")</f>
        <v/>
      </c>
      <c r="K2537">
        <f>IF(AND(ISNUMBER(MATCH(B2537,lst_FT_sci_excl,0)),ISNUMBER(MATCH(C2537,lst_FT_sci_excl,0))),IF(D2537=E2537,1,0),"")</f>
        <v/>
      </c>
      <c r="L2537">
        <f>IF(OR(G2537=0,K2537=0),1,"")</f>
        <v/>
      </c>
      <c r="M2537">
        <f>IF(L2537=1,COUNTIF($L$2:L2537,1),"")</f>
        <v/>
      </c>
    </row>
    <row r="2538">
      <c r="A2538">
        <f>IF(screen_FT_reviewer_A!$A2538="","",screen_FT_reviewer_A!$A2538)</f>
        <v/>
      </c>
      <c r="B2538">
        <f>IF(OR($A2538="",screen_FT_reviewer_A!$C2538=""),"",screen_FT_reviewer_A!$C2538)</f>
        <v/>
      </c>
      <c r="C2538">
        <f>IF(OR($A2538="",screen_FT_reviewer_B!$C2538=""),"",screen_FT_reviewer_B!$C2538)</f>
        <v/>
      </c>
      <c r="D2538">
        <f>IF(OR($A2538="",screen_FT_reviewer_A!$D2538=""),"",screen_FT_reviewer_A!$D2538)</f>
        <v/>
      </c>
      <c r="E2538">
        <f>IF(OR($A2538="",screen_FT_reviewer_B!$D2538=""),"",screen_FT_reviewer_B!$D2538)</f>
        <v/>
      </c>
      <c r="F2538">
        <f>IF(AND(B2538&lt;&gt;"",C2538&lt;&gt;""),1,"")</f>
        <v/>
      </c>
      <c r="G2538">
        <f>IF(F2538=1,IF(B2538=C2538,1,0),"")</f>
        <v/>
      </c>
      <c r="H2538">
        <f>IF(B2538="","",IFERROR(VLOOKUP(B2538,lst_FT_group_map_table,2,FALSE),"INVALID"))</f>
        <v/>
      </c>
      <c r="I2538">
        <f>IF(C2538="","",IFERROR(VLOOKUP(C2538,lst_FT_group_map_table,2,FALSE),"INVALID"))</f>
        <v/>
      </c>
      <c r="J2538">
        <f>IF(F2538=1,IF(H2538=I2538,1,0),"")</f>
        <v/>
      </c>
      <c r="K2538">
        <f>IF(AND(ISNUMBER(MATCH(B2538,lst_FT_sci_excl,0)),ISNUMBER(MATCH(C2538,lst_FT_sci_excl,0))),IF(D2538=E2538,1,0),"")</f>
        <v/>
      </c>
      <c r="L2538">
        <f>IF(OR(G2538=0,K2538=0),1,"")</f>
        <v/>
      </c>
      <c r="M2538">
        <f>IF(L2538=1,COUNTIF($L$2:L2538,1),"")</f>
        <v/>
      </c>
    </row>
    <row r="2539">
      <c r="A2539">
        <f>IF(screen_FT_reviewer_A!$A2539="","",screen_FT_reviewer_A!$A2539)</f>
        <v/>
      </c>
      <c r="B2539">
        <f>IF(OR($A2539="",screen_FT_reviewer_A!$C2539=""),"",screen_FT_reviewer_A!$C2539)</f>
        <v/>
      </c>
      <c r="C2539">
        <f>IF(OR($A2539="",screen_FT_reviewer_B!$C2539=""),"",screen_FT_reviewer_B!$C2539)</f>
        <v/>
      </c>
      <c r="D2539">
        <f>IF(OR($A2539="",screen_FT_reviewer_A!$D2539=""),"",screen_FT_reviewer_A!$D2539)</f>
        <v/>
      </c>
      <c r="E2539">
        <f>IF(OR($A2539="",screen_FT_reviewer_B!$D2539=""),"",screen_FT_reviewer_B!$D2539)</f>
        <v/>
      </c>
      <c r="F2539">
        <f>IF(AND(B2539&lt;&gt;"",C2539&lt;&gt;""),1,"")</f>
        <v/>
      </c>
      <c r="G2539">
        <f>IF(F2539=1,IF(B2539=C2539,1,0),"")</f>
        <v/>
      </c>
      <c r="H2539">
        <f>IF(B2539="","",IFERROR(VLOOKUP(B2539,lst_FT_group_map_table,2,FALSE),"INVALID"))</f>
        <v/>
      </c>
      <c r="I2539">
        <f>IF(C2539="","",IFERROR(VLOOKUP(C2539,lst_FT_group_map_table,2,FALSE),"INVALID"))</f>
        <v/>
      </c>
      <c r="J2539">
        <f>IF(F2539=1,IF(H2539=I2539,1,0),"")</f>
        <v/>
      </c>
      <c r="K2539">
        <f>IF(AND(ISNUMBER(MATCH(B2539,lst_FT_sci_excl,0)),ISNUMBER(MATCH(C2539,lst_FT_sci_excl,0))),IF(D2539=E2539,1,0),"")</f>
        <v/>
      </c>
      <c r="L2539">
        <f>IF(OR(G2539=0,K2539=0),1,"")</f>
        <v/>
      </c>
      <c r="M2539">
        <f>IF(L2539=1,COUNTIF($L$2:L2539,1),"")</f>
        <v/>
      </c>
    </row>
    <row r="2540">
      <c r="A2540">
        <f>IF(screen_FT_reviewer_A!$A2540="","",screen_FT_reviewer_A!$A2540)</f>
        <v/>
      </c>
      <c r="B2540">
        <f>IF(OR($A2540="",screen_FT_reviewer_A!$C2540=""),"",screen_FT_reviewer_A!$C2540)</f>
        <v/>
      </c>
      <c r="C2540">
        <f>IF(OR($A2540="",screen_FT_reviewer_B!$C2540=""),"",screen_FT_reviewer_B!$C2540)</f>
        <v/>
      </c>
      <c r="D2540">
        <f>IF(OR($A2540="",screen_FT_reviewer_A!$D2540=""),"",screen_FT_reviewer_A!$D2540)</f>
        <v/>
      </c>
      <c r="E2540">
        <f>IF(OR($A2540="",screen_FT_reviewer_B!$D2540=""),"",screen_FT_reviewer_B!$D2540)</f>
        <v/>
      </c>
      <c r="F2540">
        <f>IF(AND(B2540&lt;&gt;"",C2540&lt;&gt;""),1,"")</f>
        <v/>
      </c>
      <c r="G2540">
        <f>IF(F2540=1,IF(B2540=C2540,1,0),"")</f>
        <v/>
      </c>
      <c r="H2540">
        <f>IF(B2540="","",IFERROR(VLOOKUP(B2540,lst_FT_group_map_table,2,FALSE),"INVALID"))</f>
        <v/>
      </c>
      <c r="I2540">
        <f>IF(C2540="","",IFERROR(VLOOKUP(C2540,lst_FT_group_map_table,2,FALSE),"INVALID"))</f>
        <v/>
      </c>
      <c r="J2540">
        <f>IF(F2540=1,IF(H2540=I2540,1,0),"")</f>
        <v/>
      </c>
      <c r="K2540">
        <f>IF(AND(ISNUMBER(MATCH(B2540,lst_FT_sci_excl,0)),ISNUMBER(MATCH(C2540,lst_FT_sci_excl,0))),IF(D2540=E2540,1,0),"")</f>
        <v/>
      </c>
      <c r="L2540">
        <f>IF(OR(G2540=0,K2540=0),1,"")</f>
        <v/>
      </c>
      <c r="M2540">
        <f>IF(L2540=1,COUNTIF($L$2:L2540,1),"")</f>
        <v/>
      </c>
    </row>
    <row r="2541">
      <c r="A2541">
        <f>IF(screen_FT_reviewer_A!$A2541="","",screen_FT_reviewer_A!$A2541)</f>
        <v/>
      </c>
      <c r="B2541">
        <f>IF(OR($A2541="",screen_FT_reviewer_A!$C2541=""),"",screen_FT_reviewer_A!$C2541)</f>
        <v/>
      </c>
      <c r="C2541">
        <f>IF(OR($A2541="",screen_FT_reviewer_B!$C2541=""),"",screen_FT_reviewer_B!$C2541)</f>
        <v/>
      </c>
      <c r="D2541">
        <f>IF(OR($A2541="",screen_FT_reviewer_A!$D2541=""),"",screen_FT_reviewer_A!$D2541)</f>
        <v/>
      </c>
      <c r="E2541">
        <f>IF(OR($A2541="",screen_FT_reviewer_B!$D2541=""),"",screen_FT_reviewer_B!$D2541)</f>
        <v/>
      </c>
      <c r="F2541">
        <f>IF(AND(B2541&lt;&gt;"",C2541&lt;&gt;""),1,"")</f>
        <v/>
      </c>
      <c r="G2541">
        <f>IF(F2541=1,IF(B2541=C2541,1,0),"")</f>
        <v/>
      </c>
      <c r="H2541">
        <f>IF(B2541="","",IFERROR(VLOOKUP(B2541,lst_FT_group_map_table,2,FALSE),"INVALID"))</f>
        <v/>
      </c>
      <c r="I2541">
        <f>IF(C2541="","",IFERROR(VLOOKUP(C2541,lst_FT_group_map_table,2,FALSE),"INVALID"))</f>
        <v/>
      </c>
      <c r="J2541">
        <f>IF(F2541=1,IF(H2541=I2541,1,0),"")</f>
        <v/>
      </c>
      <c r="K2541">
        <f>IF(AND(ISNUMBER(MATCH(B2541,lst_FT_sci_excl,0)),ISNUMBER(MATCH(C2541,lst_FT_sci_excl,0))),IF(D2541=E2541,1,0),"")</f>
        <v/>
      </c>
      <c r="L2541">
        <f>IF(OR(G2541=0,K2541=0),1,"")</f>
        <v/>
      </c>
      <c r="M2541">
        <f>IF(L2541=1,COUNTIF($L$2:L2541,1),"")</f>
        <v/>
      </c>
    </row>
    <row r="2542">
      <c r="A2542">
        <f>IF(screen_FT_reviewer_A!$A2542="","",screen_FT_reviewer_A!$A2542)</f>
        <v/>
      </c>
      <c r="B2542">
        <f>IF(OR($A2542="",screen_FT_reviewer_A!$C2542=""),"",screen_FT_reviewer_A!$C2542)</f>
        <v/>
      </c>
      <c r="C2542">
        <f>IF(OR($A2542="",screen_FT_reviewer_B!$C2542=""),"",screen_FT_reviewer_B!$C2542)</f>
        <v/>
      </c>
      <c r="D2542">
        <f>IF(OR($A2542="",screen_FT_reviewer_A!$D2542=""),"",screen_FT_reviewer_A!$D2542)</f>
        <v/>
      </c>
      <c r="E2542">
        <f>IF(OR($A2542="",screen_FT_reviewer_B!$D2542=""),"",screen_FT_reviewer_B!$D2542)</f>
        <v/>
      </c>
      <c r="F2542">
        <f>IF(AND(B2542&lt;&gt;"",C2542&lt;&gt;""),1,"")</f>
        <v/>
      </c>
      <c r="G2542">
        <f>IF(F2542=1,IF(B2542=C2542,1,0),"")</f>
        <v/>
      </c>
      <c r="H2542">
        <f>IF(B2542="","",IFERROR(VLOOKUP(B2542,lst_FT_group_map_table,2,FALSE),"INVALID"))</f>
        <v/>
      </c>
      <c r="I2542">
        <f>IF(C2542="","",IFERROR(VLOOKUP(C2542,lst_FT_group_map_table,2,FALSE),"INVALID"))</f>
        <v/>
      </c>
      <c r="J2542">
        <f>IF(F2542=1,IF(H2542=I2542,1,0),"")</f>
        <v/>
      </c>
      <c r="K2542">
        <f>IF(AND(ISNUMBER(MATCH(B2542,lst_FT_sci_excl,0)),ISNUMBER(MATCH(C2542,lst_FT_sci_excl,0))),IF(D2542=E2542,1,0),"")</f>
        <v/>
      </c>
      <c r="L2542">
        <f>IF(OR(G2542=0,K2542=0),1,"")</f>
        <v/>
      </c>
      <c r="M2542">
        <f>IF(L2542=1,COUNTIF($L$2:L2542,1),"")</f>
        <v/>
      </c>
    </row>
    <row r="2543">
      <c r="A2543">
        <f>IF(screen_FT_reviewer_A!$A2543="","",screen_FT_reviewer_A!$A2543)</f>
        <v/>
      </c>
      <c r="B2543">
        <f>IF(OR($A2543="",screen_FT_reviewer_A!$C2543=""),"",screen_FT_reviewer_A!$C2543)</f>
        <v/>
      </c>
      <c r="C2543">
        <f>IF(OR($A2543="",screen_FT_reviewer_B!$C2543=""),"",screen_FT_reviewer_B!$C2543)</f>
        <v/>
      </c>
      <c r="D2543">
        <f>IF(OR($A2543="",screen_FT_reviewer_A!$D2543=""),"",screen_FT_reviewer_A!$D2543)</f>
        <v/>
      </c>
      <c r="E2543">
        <f>IF(OR($A2543="",screen_FT_reviewer_B!$D2543=""),"",screen_FT_reviewer_B!$D2543)</f>
        <v/>
      </c>
      <c r="F2543">
        <f>IF(AND(B2543&lt;&gt;"",C2543&lt;&gt;""),1,"")</f>
        <v/>
      </c>
      <c r="G2543">
        <f>IF(F2543=1,IF(B2543=C2543,1,0),"")</f>
        <v/>
      </c>
      <c r="H2543">
        <f>IF(B2543="","",IFERROR(VLOOKUP(B2543,lst_FT_group_map_table,2,FALSE),"INVALID"))</f>
        <v/>
      </c>
      <c r="I2543">
        <f>IF(C2543="","",IFERROR(VLOOKUP(C2543,lst_FT_group_map_table,2,FALSE),"INVALID"))</f>
        <v/>
      </c>
      <c r="J2543">
        <f>IF(F2543=1,IF(H2543=I2543,1,0),"")</f>
        <v/>
      </c>
      <c r="K2543">
        <f>IF(AND(ISNUMBER(MATCH(B2543,lst_FT_sci_excl,0)),ISNUMBER(MATCH(C2543,lst_FT_sci_excl,0))),IF(D2543=E2543,1,0),"")</f>
        <v/>
      </c>
      <c r="L2543">
        <f>IF(OR(G2543=0,K2543=0),1,"")</f>
        <v/>
      </c>
      <c r="M2543">
        <f>IF(L2543=1,COUNTIF($L$2:L2543,1),"")</f>
        <v/>
      </c>
    </row>
    <row r="2544">
      <c r="A2544">
        <f>IF(screen_FT_reviewer_A!$A2544="","",screen_FT_reviewer_A!$A2544)</f>
        <v/>
      </c>
      <c r="B2544">
        <f>IF(OR($A2544="",screen_FT_reviewer_A!$C2544=""),"",screen_FT_reviewer_A!$C2544)</f>
        <v/>
      </c>
      <c r="C2544">
        <f>IF(OR($A2544="",screen_FT_reviewer_B!$C2544=""),"",screen_FT_reviewer_B!$C2544)</f>
        <v/>
      </c>
      <c r="D2544">
        <f>IF(OR($A2544="",screen_FT_reviewer_A!$D2544=""),"",screen_FT_reviewer_A!$D2544)</f>
        <v/>
      </c>
      <c r="E2544">
        <f>IF(OR($A2544="",screen_FT_reviewer_B!$D2544=""),"",screen_FT_reviewer_B!$D2544)</f>
        <v/>
      </c>
      <c r="F2544">
        <f>IF(AND(B2544&lt;&gt;"",C2544&lt;&gt;""),1,"")</f>
        <v/>
      </c>
      <c r="G2544">
        <f>IF(F2544=1,IF(B2544=C2544,1,0),"")</f>
        <v/>
      </c>
      <c r="H2544">
        <f>IF(B2544="","",IFERROR(VLOOKUP(B2544,lst_FT_group_map_table,2,FALSE),"INVALID"))</f>
        <v/>
      </c>
      <c r="I2544">
        <f>IF(C2544="","",IFERROR(VLOOKUP(C2544,lst_FT_group_map_table,2,FALSE),"INVALID"))</f>
        <v/>
      </c>
      <c r="J2544">
        <f>IF(F2544=1,IF(H2544=I2544,1,0),"")</f>
        <v/>
      </c>
      <c r="K2544">
        <f>IF(AND(ISNUMBER(MATCH(B2544,lst_FT_sci_excl,0)),ISNUMBER(MATCH(C2544,lst_FT_sci_excl,0))),IF(D2544=E2544,1,0),"")</f>
        <v/>
      </c>
      <c r="L2544">
        <f>IF(OR(G2544=0,K2544=0),1,"")</f>
        <v/>
      </c>
      <c r="M2544">
        <f>IF(L2544=1,COUNTIF($L$2:L2544,1),"")</f>
        <v/>
      </c>
    </row>
    <row r="2545">
      <c r="A2545">
        <f>IF(screen_FT_reviewer_A!$A2545="","",screen_FT_reviewer_A!$A2545)</f>
        <v/>
      </c>
      <c r="B2545">
        <f>IF(OR($A2545="",screen_FT_reviewer_A!$C2545=""),"",screen_FT_reviewer_A!$C2545)</f>
        <v/>
      </c>
      <c r="C2545">
        <f>IF(OR($A2545="",screen_FT_reviewer_B!$C2545=""),"",screen_FT_reviewer_B!$C2545)</f>
        <v/>
      </c>
      <c r="D2545">
        <f>IF(OR($A2545="",screen_FT_reviewer_A!$D2545=""),"",screen_FT_reviewer_A!$D2545)</f>
        <v/>
      </c>
      <c r="E2545">
        <f>IF(OR($A2545="",screen_FT_reviewer_B!$D2545=""),"",screen_FT_reviewer_B!$D2545)</f>
        <v/>
      </c>
      <c r="F2545">
        <f>IF(AND(B2545&lt;&gt;"",C2545&lt;&gt;""),1,"")</f>
        <v/>
      </c>
      <c r="G2545">
        <f>IF(F2545=1,IF(B2545=C2545,1,0),"")</f>
        <v/>
      </c>
      <c r="H2545">
        <f>IF(B2545="","",IFERROR(VLOOKUP(B2545,lst_FT_group_map_table,2,FALSE),"INVALID"))</f>
        <v/>
      </c>
      <c r="I2545">
        <f>IF(C2545="","",IFERROR(VLOOKUP(C2545,lst_FT_group_map_table,2,FALSE),"INVALID"))</f>
        <v/>
      </c>
      <c r="J2545">
        <f>IF(F2545=1,IF(H2545=I2545,1,0),"")</f>
        <v/>
      </c>
      <c r="K2545">
        <f>IF(AND(ISNUMBER(MATCH(B2545,lst_FT_sci_excl,0)),ISNUMBER(MATCH(C2545,lst_FT_sci_excl,0))),IF(D2545=E2545,1,0),"")</f>
        <v/>
      </c>
      <c r="L2545">
        <f>IF(OR(G2545=0,K2545=0),1,"")</f>
        <v/>
      </c>
      <c r="M2545">
        <f>IF(L2545=1,COUNTIF($L$2:L2545,1),"")</f>
        <v/>
      </c>
    </row>
    <row r="2546">
      <c r="A2546">
        <f>IF(screen_FT_reviewer_A!$A2546="","",screen_FT_reviewer_A!$A2546)</f>
        <v/>
      </c>
      <c r="B2546">
        <f>IF(OR($A2546="",screen_FT_reviewer_A!$C2546=""),"",screen_FT_reviewer_A!$C2546)</f>
        <v/>
      </c>
      <c r="C2546">
        <f>IF(OR($A2546="",screen_FT_reviewer_B!$C2546=""),"",screen_FT_reviewer_B!$C2546)</f>
        <v/>
      </c>
      <c r="D2546">
        <f>IF(OR($A2546="",screen_FT_reviewer_A!$D2546=""),"",screen_FT_reviewer_A!$D2546)</f>
        <v/>
      </c>
      <c r="E2546">
        <f>IF(OR($A2546="",screen_FT_reviewer_B!$D2546=""),"",screen_FT_reviewer_B!$D2546)</f>
        <v/>
      </c>
      <c r="F2546">
        <f>IF(AND(B2546&lt;&gt;"",C2546&lt;&gt;""),1,"")</f>
        <v/>
      </c>
      <c r="G2546">
        <f>IF(F2546=1,IF(B2546=C2546,1,0),"")</f>
        <v/>
      </c>
      <c r="H2546">
        <f>IF(B2546="","",IFERROR(VLOOKUP(B2546,lst_FT_group_map_table,2,FALSE),"INVALID"))</f>
        <v/>
      </c>
      <c r="I2546">
        <f>IF(C2546="","",IFERROR(VLOOKUP(C2546,lst_FT_group_map_table,2,FALSE),"INVALID"))</f>
        <v/>
      </c>
      <c r="J2546">
        <f>IF(F2546=1,IF(H2546=I2546,1,0),"")</f>
        <v/>
      </c>
      <c r="K2546">
        <f>IF(AND(ISNUMBER(MATCH(B2546,lst_FT_sci_excl,0)),ISNUMBER(MATCH(C2546,lst_FT_sci_excl,0))),IF(D2546=E2546,1,0),"")</f>
        <v/>
      </c>
      <c r="L2546">
        <f>IF(OR(G2546=0,K2546=0),1,"")</f>
        <v/>
      </c>
      <c r="M2546">
        <f>IF(L2546=1,COUNTIF($L$2:L2546,1),"")</f>
        <v/>
      </c>
    </row>
    <row r="2547">
      <c r="A2547">
        <f>IF(screen_FT_reviewer_A!$A2547="","",screen_FT_reviewer_A!$A2547)</f>
        <v/>
      </c>
      <c r="B2547">
        <f>IF(OR($A2547="",screen_FT_reviewer_A!$C2547=""),"",screen_FT_reviewer_A!$C2547)</f>
        <v/>
      </c>
      <c r="C2547">
        <f>IF(OR($A2547="",screen_FT_reviewer_B!$C2547=""),"",screen_FT_reviewer_B!$C2547)</f>
        <v/>
      </c>
      <c r="D2547">
        <f>IF(OR($A2547="",screen_FT_reviewer_A!$D2547=""),"",screen_FT_reviewer_A!$D2547)</f>
        <v/>
      </c>
      <c r="E2547">
        <f>IF(OR($A2547="",screen_FT_reviewer_B!$D2547=""),"",screen_FT_reviewer_B!$D2547)</f>
        <v/>
      </c>
      <c r="F2547">
        <f>IF(AND(B2547&lt;&gt;"",C2547&lt;&gt;""),1,"")</f>
        <v/>
      </c>
      <c r="G2547">
        <f>IF(F2547=1,IF(B2547=C2547,1,0),"")</f>
        <v/>
      </c>
      <c r="H2547">
        <f>IF(B2547="","",IFERROR(VLOOKUP(B2547,lst_FT_group_map_table,2,FALSE),"INVALID"))</f>
        <v/>
      </c>
      <c r="I2547">
        <f>IF(C2547="","",IFERROR(VLOOKUP(C2547,lst_FT_group_map_table,2,FALSE),"INVALID"))</f>
        <v/>
      </c>
      <c r="J2547">
        <f>IF(F2547=1,IF(H2547=I2547,1,0),"")</f>
        <v/>
      </c>
      <c r="K2547">
        <f>IF(AND(ISNUMBER(MATCH(B2547,lst_FT_sci_excl,0)),ISNUMBER(MATCH(C2547,lst_FT_sci_excl,0))),IF(D2547=E2547,1,0),"")</f>
        <v/>
      </c>
      <c r="L2547">
        <f>IF(OR(G2547=0,K2547=0),1,"")</f>
        <v/>
      </c>
      <c r="M2547">
        <f>IF(L2547=1,COUNTIF($L$2:L2547,1),"")</f>
        <v/>
      </c>
    </row>
    <row r="2548">
      <c r="A2548">
        <f>IF(screen_FT_reviewer_A!$A2548="","",screen_FT_reviewer_A!$A2548)</f>
        <v/>
      </c>
      <c r="B2548">
        <f>IF(OR($A2548="",screen_FT_reviewer_A!$C2548=""),"",screen_FT_reviewer_A!$C2548)</f>
        <v/>
      </c>
      <c r="C2548">
        <f>IF(OR($A2548="",screen_FT_reviewer_B!$C2548=""),"",screen_FT_reviewer_B!$C2548)</f>
        <v/>
      </c>
      <c r="D2548">
        <f>IF(OR($A2548="",screen_FT_reviewer_A!$D2548=""),"",screen_FT_reviewer_A!$D2548)</f>
        <v/>
      </c>
      <c r="E2548">
        <f>IF(OR($A2548="",screen_FT_reviewer_B!$D2548=""),"",screen_FT_reviewer_B!$D2548)</f>
        <v/>
      </c>
      <c r="F2548">
        <f>IF(AND(B2548&lt;&gt;"",C2548&lt;&gt;""),1,"")</f>
        <v/>
      </c>
      <c r="G2548">
        <f>IF(F2548=1,IF(B2548=C2548,1,0),"")</f>
        <v/>
      </c>
      <c r="H2548">
        <f>IF(B2548="","",IFERROR(VLOOKUP(B2548,lst_FT_group_map_table,2,FALSE),"INVALID"))</f>
        <v/>
      </c>
      <c r="I2548">
        <f>IF(C2548="","",IFERROR(VLOOKUP(C2548,lst_FT_group_map_table,2,FALSE),"INVALID"))</f>
        <v/>
      </c>
      <c r="J2548">
        <f>IF(F2548=1,IF(H2548=I2548,1,0),"")</f>
        <v/>
      </c>
      <c r="K2548">
        <f>IF(AND(ISNUMBER(MATCH(B2548,lst_FT_sci_excl,0)),ISNUMBER(MATCH(C2548,lst_FT_sci_excl,0))),IF(D2548=E2548,1,0),"")</f>
        <v/>
      </c>
      <c r="L2548">
        <f>IF(OR(G2548=0,K2548=0),1,"")</f>
        <v/>
      </c>
      <c r="M2548">
        <f>IF(L2548=1,COUNTIF($L$2:L2548,1),"")</f>
        <v/>
      </c>
    </row>
    <row r="2549">
      <c r="A2549">
        <f>IF(screen_FT_reviewer_A!$A2549="","",screen_FT_reviewer_A!$A2549)</f>
        <v/>
      </c>
      <c r="B2549">
        <f>IF(OR($A2549="",screen_FT_reviewer_A!$C2549=""),"",screen_FT_reviewer_A!$C2549)</f>
        <v/>
      </c>
      <c r="C2549">
        <f>IF(OR($A2549="",screen_FT_reviewer_B!$C2549=""),"",screen_FT_reviewer_B!$C2549)</f>
        <v/>
      </c>
      <c r="D2549">
        <f>IF(OR($A2549="",screen_FT_reviewer_A!$D2549=""),"",screen_FT_reviewer_A!$D2549)</f>
        <v/>
      </c>
      <c r="E2549">
        <f>IF(OR($A2549="",screen_FT_reviewer_B!$D2549=""),"",screen_FT_reviewer_B!$D2549)</f>
        <v/>
      </c>
      <c r="F2549">
        <f>IF(AND(B2549&lt;&gt;"",C2549&lt;&gt;""),1,"")</f>
        <v/>
      </c>
      <c r="G2549">
        <f>IF(F2549=1,IF(B2549=C2549,1,0),"")</f>
        <v/>
      </c>
      <c r="H2549">
        <f>IF(B2549="","",IFERROR(VLOOKUP(B2549,lst_FT_group_map_table,2,FALSE),"INVALID"))</f>
        <v/>
      </c>
      <c r="I2549">
        <f>IF(C2549="","",IFERROR(VLOOKUP(C2549,lst_FT_group_map_table,2,FALSE),"INVALID"))</f>
        <v/>
      </c>
      <c r="J2549">
        <f>IF(F2549=1,IF(H2549=I2549,1,0),"")</f>
        <v/>
      </c>
      <c r="K2549">
        <f>IF(AND(ISNUMBER(MATCH(B2549,lst_FT_sci_excl,0)),ISNUMBER(MATCH(C2549,lst_FT_sci_excl,0))),IF(D2549=E2549,1,0),"")</f>
        <v/>
      </c>
      <c r="L2549">
        <f>IF(OR(G2549=0,K2549=0),1,"")</f>
        <v/>
      </c>
      <c r="M2549">
        <f>IF(L2549=1,COUNTIF($L$2:L2549,1),"")</f>
        <v/>
      </c>
    </row>
    <row r="2550">
      <c r="A2550">
        <f>IF(screen_FT_reviewer_A!$A2550="","",screen_FT_reviewer_A!$A2550)</f>
        <v/>
      </c>
      <c r="B2550">
        <f>IF(OR($A2550="",screen_FT_reviewer_A!$C2550=""),"",screen_FT_reviewer_A!$C2550)</f>
        <v/>
      </c>
      <c r="C2550">
        <f>IF(OR($A2550="",screen_FT_reviewer_B!$C2550=""),"",screen_FT_reviewer_B!$C2550)</f>
        <v/>
      </c>
      <c r="D2550">
        <f>IF(OR($A2550="",screen_FT_reviewer_A!$D2550=""),"",screen_FT_reviewer_A!$D2550)</f>
        <v/>
      </c>
      <c r="E2550">
        <f>IF(OR($A2550="",screen_FT_reviewer_B!$D2550=""),"",screen_FT_reviewer_B!$D2550)</f>
        <v/>
      </c>
      <c r="F2550">
        <f>IF(AND(B2550&lt;&gt;"",C2550&lt;&gt;""),1,"")</f>
        <v/>
      </c>
      <c r="G2550">
        <f>IF(F2550=1,IF(B2550=C2550,1,0),"")</f>
        <v/>
      </c>
      <c r="H2550">
        <f>IF(B2550="","",IFERROR(VLOOKUP(B2550,lst_FT_group_map_table,2,FALSE),"INVALID"))</f>
        <v/>
      </c>
      <c r="I2550">
        <f>IF(C2550="","",IFERROR(VLOOKUP(C2550,lst_FT_group_map_table,2,FALSE),"INVALID"))</f>
        <v/>
      </c>
      <c r="J2550">
        <f>IF(F2550=1,IF(H2550=I2550,1,0),"")</f>
        <v/>
      </c>
      <c r="K2550">
        <f>IF(AND(ISNUMBER(MATCH(B2550,lst_FT_sci_excl,0)),ISNUMBER(MATCH(C2550,lst_FT_sci_excl,0))),IF(D2550=E2550,1,0),"")</f>
        <v/>
      </c>
      <c r="L2550">
        <f>IF(OR(G2550=0,K2550=0),1,"")</f>
        <v/>
      </c>
      <c r="M2550">
        <f>IF(L2550=1,COUNTIF($L$2:L2550,1),"")</f>
        <v/>
      </c>
    </row>
    <row r="2551">
      <c r="A2551">
        <f>IF(screen_FT_reviewer_A!$A2551="","",screen_FT_reviewer_A!$A2551)</f>
        <v/>
      </c>
      <c r="B2551">
        <f>IF(OR($A2551="",screen_FT_reviewer_A!$C2551=""),"",screen_FT_reviewer_A!$C2551)</f>
        <v/>
      </c>
      <c r="C2551">
        <f>IF(OR($A2551="",screen_FT_reviewer_B!$C2551=""),"",screen_FT_reviewer_B!$C2551)</f>
        <v/>
      </c>
      <c r="D2551">
        <f>IF(OR($A2551="",screen_FT_reviewer_A!$D2551=""),"",screen_FT_reviewer_A!$D2551)</f>
        <v/>
      </c>
      <c r="E2551">
        <f>IF(OR($A2551="",screen_FT_reviewer_B!$D2551=""),"",screen_FT_reviewer_B!$D2551)</f>
        <v/>
      </c>
      <c r="F2551">
        <f>IF(AND(B2551&lt;&gt;"",C2551&lt;&gt;""),1,"")</f>
        <v/>
      </c>
      <c r="G2551">
        <f>IF(F2551=1,IF(B2551=C2551,1,0),"")</f>
        <v/>
      </c>
      <c r="H2551">
        <f>IF(B2551="","",IFERROR(VLOOKUP(B2551,lst_FT_group_map_table,2,FALSE),"INVALID"))</f>
        <v/>
      </c>
      <c r="I2551">
        <f>IF(C2551="","",IFERROR(VLOOKUP(C2551,lst_FT_group_map_table,2,FALSE),"INVALID"))</f>
        <v/>
      </c>
      <c r="J2551">
        <f>IF(F2551=1,IF(H2551=I2551,1,0),"")</f>
        <v/>
      </c>
      <c r="K2551">
        <f>IF(AND(ISNUMBER(MATCH(B2551,lst_FT_sci_excl,0)),ISNUMBER(MATCH(C2551,lst_FT_sci_excl,0))),IF(D2551=E2551,1,0),"")</f>
        <v/>
      </c>
      <c r="L2551">
        <f>IF(OR(G2551=0,K2551=0),1,"")</f>
        <v/>
      </c>
      <c r="M2551">
        <f>IF(L2551=1,COUNTIF($L$2:L2551,1),"")</f>
        <v/>
      </c>
    </row>
    <row r="2552">
      <c r="A2552">
        <f>IF(screen_FT_reviewer_A!$A2552="","",screen_FT_reviewer_A!$A2552)</f>
        <v/>
      </c>
      <c r="B2552">
        <f>IF(OR($A2552="",screen_FT_reviewer_A!$C2552=""),"",screen_FT_reviewer_A!$C2552)</f>
        <v/>
      </c>
      <c r="C2552">
        <f>IF(OR($A2552="",screen_FT_reviewer_B!$C2552=""),"",screen_FT_reviewer_B!$C2552)</f>
        <v/>
      </c>
      <c r="D2552">
        <f>IF(OR($A2552="",screen_FT_reviewer_A!$D2552=""),"",screen_FT_reviewer_A!$D2552)</f>
        <v/>
      </c>
      <c r="E2552">
        <f>IF(OR($A2552="",screen_FT_reviewer_B!$D2552=""),"",screen_FT_reviewer_B!$D2552)</f>
        <v/>
      </c>
      <c r="F2552">
        <f>IF(AND(B2552&lt;&gt;"",C2552&lt;&gt;""),1,"")</f>
        <v/>
      </c>
      <c r="G2552">
        <f>IF(F2552=1,IF(B2552=C2552,1,0),"")</f>
        <v/>
      </c>
      <c r="H2552">
        <f>IF(B2552="","",IFERROR(VLOOKUP(B2552,lst_FT_group_map_table,2,FALSE),"INVALID"))</f>
        <v/>
      </c>
      <c r="I2552">
        <f>IF(C2552="","",IFERROR(VLOOKUP(C2552,lst_FT_group_map_table,2,FALSE),"INVALID"))</f>
        <v/>
      </c>
      <c r="J2552">
        <f>IF(F2552=1,IF(H2552=I2552,1,0),"")</f>
        <v/>
      </c>
      <c r="K2552">
        <f>IF(AND(ISNUMBER(MATCH(B2552,lst_FT_sci_excl,0)),ISNUMBER(MATCH(C2552,lst_FT_sci_excl,0))),IF(D2552=E2552,1,0),"")</f>
        <v/>
      </c>
      <c r="L2552">
        <f>IF(OR(G2552=0,K2552=0),1,"")</f>
        <v/>
      </c>
      <c r="M2552">
        <f>IF(L2552=1,COUNTIF($L$2:L2552,1),"")</f>
        <v/>
      </c>
    </row>
    <row r="2553">
      <c r="A2553">
        <f>IF(screen_FT_reviewer_A!$A2553="","",screen_FT_reviewer_A!$A2553)</f>
        <v/>
      </c>
      <c r="B2553">
        <f>IF(OR($A2553="",screen_FT_reviewer_A!$C2553=""),"",screen_FT_reviewer_A!$C2553)</f>
        <v/>
      </c>
      <c r="C2553">
        <f>IF(OR($A2553="",screen_FT_reviewer_B!$C2553=""),"",screen_FT_reviewer_B!$C2553)</f>
        <v/>
      </c>
      <c r="D2553">
        <f>IF(OR($A2553="",screen_FT_reviewer_A!$D2553=""),"",screen_FT_reviewer_A!$D2553)</f>
        <v/>
      </c>
      <c r="E2553">
        <f>IF(OR($A2553="",screen_FT_reviewer_B!$D2553=""),"",screen_FT_reviewer_B!$D2553)</f>
        <v/>
      </c>
      <c r="F2553">
        <f>IF(AND(B2553&lt;&gt;"",C2553&lt;&gt;""),1,"")</f>
        <v/>
      </c>
      <c r="G2553">
        <f>IF(F2553=1,IF(B2553=C2553,1,0),"")</f>
        <v/>
      </c>
      <c r="H2553">
        <f>IF(B2553="","",IFERROR(VLOOKUP(B2553,lst_FT_group_map_table,2,FALSE),"INVALID"))</f>
        <v/>
      </c>
      <c r="I2553">
        <f>IF(C2553="","",IFERROR(VLOOKUP(C2553,lst_FT_group_map_table,2,FALSE),"INVALID"))</f>
        <v/>
      </c>
      <c r="J2553">
        <f>IF(F2553=1,IF(H2553=I2553,1,0),"")</f>
        <v/>
      </c>
      <c r="K2553">
        <f>IF(AND(ISNUMBER(MATCH(B2553,lst_FT_sci_excl,0)),ISNUMBER(MATCH(C2553,lst_FT_sci_excl,0))),IF(D2553=E2553,1,0),"")</f>
        <v/>
      </c>
      <c r="L2553">
        <f>IF(OR(G2553=0,K2553=0),1,"")</f>
        <v/>
      </c>
      <c r="M2553">
        <f>IF(L2553=1,COUNTIF($L$2:L2553,1),"")</f>
        <v/>
      </c>
    </row>
    <row r="2554">
      <c r="A2554">
        <f>IF(screen_FT_reviewer_A!$A2554="","",screen_FT_reviewer_A!$A2554)</f>
        <v/>
      </c>
      <c r="B2554">
        <f>IF(OR($A2554="",screen_FT_reviewer_A!$C2554=""),"",screen_FT_reviewer_A!$C2554)</f>
        <v/>
      </c>
      <c r="C2554">
        <f>IF(OR($A2554="",screen_FT_reviewer_B!$C2554=""),"",screen_FT_reviewer_B!$C2554)</f>
        <v/>
      </c>
      <c r="D2554">
        <f>IF(OR($A2554="",screen_FT_reviewer_A!$D2554=""),"",screen_FT_reviewer_A!$D2554)</f>
        <v/>
      </c>
      <c r="E2554">
        <f>IF(OR($A2554="",screen_FT_reviewer_B!$D2554=""),"",screen_FT_reviewer_B!$D2554)</f>
        <v/>
      </c>
      <c r="F2554">
        <f>IF(AND(B2554&lt;&gt;"",C2554&lt;&gt;""),1,"")</f>
        <v/>
      </c>
      <c r="G2554">
        <f>IF(F2554=1,IF(B2554=C2554,1,0),"")</f>
        <v/>
      </c>
      <c r="H2554">
        <f>IF(B2554="","",IFERROR(VLOOKUP(B2554,lst_FT_group_map_table,2,FALSE),"INVALID"))</f>
        <v/>
      </c>
      <c r="I2554">
        <f>IF(C2554="","",IFERROR(VLOOKUP(C2554,lst_FT_group_map_table,2,FALSE),"INVALID"))</f>
        <v/>
      </c>
      <c r="J2554">
        <f>IF(F2554=1,IF(H2554=I2554,1,0),"")</f>
        <v/>
      </c>
      <c r="K2554">
        <f>IF(AND(ISNUMBER(MATCH(B2554,lst_FT_sci_excl,0)),ISNUMBER(MATCH(C2554,lst_FT_sci_excl,0))),IF(D2554=E2554,1,0),"")</f>
        <v/>
      </c>
      <c r="L2554">
        <f>IF(OR(G2554=0,K2554=0),1,"")</f>
        <v/>
      </c>
      <c r="M2554">
        <f>IF(L2554=1,COUNTIF($L$2:L2554,1),"")</f>
        <v/>
      </c>
    </row>
    <row r="2555">
      <c r="A2555">
        <f>IF(screen_FT_reviewer_A!$A2555="","",screen_FT_reviewer_A!$A2555)</f>
        <v/>
      </c>
      <c r="B2555">
        <f>IF(OR($A2555="",screen_FT_reviewer_A!$C2555=""),"",screen_FT_reviewer_A!$C2555)</f>
        <v/>
      </c>
      <c r="C2555">
        <f>IF(OR($A2555="",screen_FT_reviewer_B!$C2555=""),"",screen_FT_reviewer_B!$C2555)</f>
        <v/>
      </c>
      <c r="D2555">
        <f>IF(OR($A2555="",screen_FT_reviewer_A!$D2555=""),"",screen_FT_reviewer_A!$D2555)</f>
        <v/>
      </c>
      <c r="E2555">
        <f>IF(OR($A2555="",screen_FT_reviewer_B!$D2555=""),"",screen_FT_reviewer_B!$D2555)</f>
        <v/>
      </c>
      <c r="F2555">
        <f>IF(AND(B2555&lt;&gt;"",C2555&lt;&gt;""),1,"")</f>
        <v/>
      </c>
      <c r="G2555">
        <f>IF(F2555=1,IF(B2555=C2555,1,0),"")</f>
        <v/>
      </c>
      <c r="H2555">
        <f>IF(B2555="","",IFERROR(VLOOKUP(B2555,lst_FT_group_map_table,2,FALSE),"INVALID"))</f>
        <v/>
      </c>
      <c r="I2555">
        <f>IF(C2555="","",IFERROR(VLOOKUP(C2555,lst_FT_group_map_table,2,FALSE),"INVALID"))</f>
        <v/>
      </c>
      <c r="J2555">
        <f>IF(F2555=1,IF(H2555=I2555,1,0),"")</f>
        <v/>
      </c>
      <c r="K2555">
        <f>IF(AND(ISNUMBER(MATCH(B2555,lst_FT_sci_excl,0)),ISNUMBER(MATCH(C2555,lst_FT_sci_excl,0))),IF(D2555=E2555,1,0),"")</f>
        <v/>
      </c>
      <c r="L2555">
        <f>IF(OR(G2555=0,K2555=0),1,"")</f>
        <v/>
      </c>
      <c r="M2555">
        <f>IF(L2555=1,COUNTIF($L$2:L2555,1),"")</f>
        <v/>
      </c>
    </row>
    <row r="2556">
      <c r="A2556">
        <f>IF(screen_FT_reviewer_A!$A2556="","",screen_FT_reviewer_A!$A2556)</f>
        <v/>
      </c>
      <c r="B2556">
        <f>IF(OR($A2556="",screen_FT_reviewer_A!$C2556=""),"",screen_FT_reviewer_A!$C2556)</f>
        <v/>
      </c>
      <c r="C2556">
        <f>IF(OR($A2556="",screen_FT_reviewer_B!$C2556=""),"",screen_FT_reviewer_B!$C2556)</f>
        <v/>
      </c>
      <c r="D2556">
        <f>IF(OR($A2556="",screen_FT_reviewer_A!$D2556=""),"",screen_FT_reviewer_A!$D2556)</f>
        <v/>
      </c>
      <c r="E2556">
        <f>IF(OR($A2556="",screen_FT_reviewer_B!$D2556=""),"",screen_FT_reviewer_B!$D2556)</f>
        <v/>
      </c>
      <c r="F2556">
        <f>IF(AND(B2556&lt;&gt;"",C2556&lt;&gt;""),1,"")</f>
        <v/>
      </c>
      <c r="G2556">
        <f>IF(F2556=1,IF(B2556=C2556,1,0),"")</f>
        <v/>
      </c>
      <c r="H2556">
        <f>IF(B2556="","",IFERROR(VLOOKUP(B2556,lst_FT_group_map_table,2,FALSE),"INVALID"))</f>
        <v/>
      </c>
      <c r="I2556">
        <f>IF(C2556="","",IFERROR(VLOOKUP(C2556,lst_FT_group_map_table,2,FALSE),"INVALID"))</f>
        <v/>
      </c>
      <c r="J2556">
        <f>IF(F2556=1,IF(H2556=I2556,1,0),"")</f>
        <v/>
      </c>
      <c r="K2556">
        <f>IF(AND(ISNUMBER(MATCH(B2556,lst_FT_sci_excl,0)),ISNUMBER(MATCH(C2556,lst_FT_sci_excl,0))),IF(D2556=E2556,1,0),"")</f>
        <v/>
      </c>
      <c r="L2556">
        <f>IF(OR(G2556=0,K2556=0),1,"")</f>
        <v/>
      </c>
      <c r="M2556">
        <f>IF(L2556=1,COUNTIF($L$2:L2556,1),"")</f>
        <v/>
      </c>
    </row>
    <row r="2557">
      <c r="A2557">
        <f>IF(screen_FT_reviewer_A!$A2557="","",screen_FT_reviewer_A!$A2557)</f>
        <v/>
      </c>
      <c r="B2557">
        <f>IF(OR($A2557="",screen_FT_reviewer_A!$C2557=""),"",screen_FT_reviewer_A!$C2557)</f>
        <v/>
      </c>
      <c r="C2557">
        <f>IF(OR($A2557="",screen_FT_reviewer_B!$C2557=""),"",screen_FT_reviewer_B!$C2557)</f>
        <v/>
      </c>
      <c r="D2557">
        <f>IF(OR($A2557="",screen_FT_reviewer_A!$D2557=""),"",screen_FT_reviewer_A!$D2557)</f>
        <v/>
      </c>
      <c r="E2557">
        <f>IF(OR($A2557="",screen_FT_reviewer_B!$D2557=""),"",screen_FT_reviewer_B!$D2557)</f>
        <v/>
      </c>
      <c r="F2557">
        <f>IF(AND(B2557&lt;&gt;"",C2557&lt;&gt;""),1,"")</f>
        <v/>
      </c>
      <c r="G2557">
        <f>IF(F2557=1,IF(B2557=C2557,1,0),"")</f>
        <v/>
      </c>
      <c r="H2557">
        <f>IF(B2557="","",IFERROR(VLOOKUP(B2557,lst_FT_group_map_table,2,FALSE),"INVALID"))</f>
        <v/>
      </c>
      <c r="I2557">
        <f>IF(C2557="","",IFERROR(VLOOKUP(C2557,lst_FT_group_map_table,2,FALSE),"INVALID"))</f>
        <v/>
      </c>
      <c r="J2557">
        <f>IF(F2557=1,IF(H2557=I2557,1,0),"")</f>
        <v/>
      </c>
      <c r="K2557">
        <f>IF(AND(ISNUMBER(MATCH(B2557,lst_FT_sci_excl,0)),ISNUMBER(MATCH(C2557,lst_FT_sci_excl,0))),IF(D2557=E2557,1,0),"")</f>
        <v/>
      </c>
      <c r="L2557">
        <f>IF(OR(G2557=0,K2557=0),1,"")</f>
        <v/>
      </c>
      <c r="M2557">
        <f>IF(L2557=1,COUNTIF($L$2:L2557,1),"")</f>
        <v/>
      </c>
    </row>
    <row r="2558">
      <c r="A2558">
        <f>IF(screen_FT_reviewer_A!$A2558="","",screen_FT_reviewer_A!$A2558)</f>
        <v/>
      </c>
      <c r="B2558">
        <f>IF(OR($A2558="",screen_FT_reviewer_A!$C2558=""),"",screen_FT_reviewer_A!$C2558)</f>
        <v/>
      </c>
      <c r="C2558">
        <f>IF(OR($A2558="",screen_FT_reviewer_B!$C2558=""),"",screen_FT_reviewer_B!$C2558)</f>
        <v/>
      </c>
      <c r="D2558">
        <f>IF(OR($A2558="",screen_FT_reviewer_A!$D2558=""),"",screen_FT_reviewer_A!$D2558)</f>
        <v/>
      </c>
      <c r="E2558">
        <f>IF(OR($A2558="",screen_FT_reviewer_B!$D2558=""),"",screen_FT_reviewer_B!$D2558)</f>
        <v/>
      </c>
      <c r="F2558">
        <f>IF(AND(B2558&lt;&gt;"",C2558&lt;&gt;""),1,"")</f>
        <v/>
      </c>
      <c r="G2558">
        <f>IF(F2558=1,IF(B2558=C2558,1,0),"")</f>
        <v/>
      </c>
      <c r="H2558">
        <f>IF(B2558="","",IFERROR(VLOOKUP(B2558,lst_FT_group_map_table,2,FALSE),"INVALID"))</f>
        <v/>
      </c>
      <c r="I2558">
        <f>IF(C2558="","",IFERROR(VLOOKUP(C2558,lst_FT_group_map_table,2,FALSE),"INVALID"))</f>
        <v/>
      </c>
      <c r="J2558">
        <f>IF(F2558=1,IF(H2558=I2558,1,0),"")</f>
        <v/>
      </c>
      <c r="K2558">
        <f>IF(AND(ISNUMBER(MATCH(B2558,lst_FT_sci_excl,0)),ISNUMBER(MATCH(C2558,lst_FT_sci_excl,0))),IF(D2558=E2558,1,0),"")</f>
        <v/>
      </c>
      <c r="L2558">
        <f>IF(OR(G2558=0,K2558=0),1,"")</f>
        <v/>
      </c>
      <c r="M2558">
        <f>IF(L2558=1,COUNTIF($L$2:L2558,1),"")</f>
        <v/>
      </c>
    </row>
    <row r="2559">
      <c r="A2559">
        <f>IF(screen_FT_reviewer_A!$A2559="","",screen_FT_reviewer_A!$A2559)</f>
        <v/>
      </c>
      <c r="B2559">
        <f>IF(OR($A2559="",screen_FT_reviewer_A!$C2559=""),"",screen_FT_reviewer_A!$C2559)</f>
        <v/>
      </c>
      <c r="C2559">
        <f>IF(OR($A2559="",screen_FT_reviewer_B!$C2559=""),"",screen_FT_reviewer_B!$C2559)</f>
        <v/>
      </c>
      <c r="D2559">
        <f>IF(OR($A2559="",screen_FT_reviewer_A!$D2559=""),"",screen_FT_reviewer_A!$D2559)</f>
        <v/>
      </c>
      <c r="E2559">
        <f>IF(OR($A2559="",screen_FT_reviewer_B!$D2559=""),"",screen_FT_reviewer_B!$D2559)</f>
        <v/>
      </c>
      <c r="F2559">
        <f>IF(AND(B2559&lt;&gt;"",C2559&lt;&gt;""),1,"")</f>
        <v/>
      </c>
      <c r="G2559">
        <f>IF(F2559=1,IF(B2559=C2559,1,0),"")</f>
        <v/>
      </c>
      <c r="H2559">
        <f>IF(B2559="","",IFERROR(VLOOKUP(B2559,lst_FT_group_map_table,2,FALSE),"INVALID"))</f>
        <v/>
      </c>
      <c r="I2559">
        <f>IF(C2559="","",IFERROR(VLOOKUP(C2559,lst_FT_group_map_table,2,FALSE),"INVALID"))</f>
        <v/>
      </c>
      <c r="J2559">
        <f>IF(F2559=1,IF(H2559=I2559,1,0),"")</f>
        <v/>
      </c>
      <c r="K2559">
        <f>IF(AND(ISNUMBER(MATCH(B2559,lst_FT_sci_excl,0)),ISNUMBER(MATCH(C2559,lst_FT_sci_excl,0))),IF(D2559=E2559,1,0),"")</f>
        <v/>
      </c>
      <c r="L2559">
        <f>IF(OR(G2559=0,K2559=0),1,"")</f>
        <v/>
      </c>
      <c r="M2559">
        <f>IF(L2559=1,COUNTIF($L$2:L2559,1),"")</f>
        <v/>
      </c>
    </row>
    <row r="2560">
      <c r="A2560">
        <f>IF(screen_FT_reviewer_A!$A2560="","",screen_FT_reviewer_A!$A2560)</f>
        <v/>
      </c>
      <c r="B2560">
        <f>IF(OR($A2560="",screen_FT_reviewer_A!$C2560=""),"",screen_FT_reviewer_A!$C2560)</f>
        <v/>
      </c>
      <c r="C2560">
        <f>IF(OR($A2560="",screen_FT_reviewer_B!$C2560=""),"",screen_FT_reviewer_B!$C2560)</f>
        <v/>
      </c>
      <c r="D2560">
        <f>IF(OR($A2560="",screen_FT_reviewer_A!$D2560=""),"",screen_FT_reviewer_A!$D2560)</f>
        <v/>
      </c>
      <c r="E2560">
        <f>IF(OR($A2560="",screen_FT_reviewer_B!$D2560=""),"",screen_FT_reviewer_B!$D2560)</f>
        <v/>
      </c>
      <c r="F2560">
        <f>IF(AND(B2560&lt;&gt;"",C2560&lt;&gt;""),1,"")</f>
        <v/>
      </c>
      <c r="G2560">
        <f>IF(F2560=1,IF(B2560=C2560,1,0),"")</f>
        <v/>
      </c>
      <c r="H2560">
        <f>IF(B2560="","",IFERROR(VLOOKUP(B2560,lst_FT_group_map_table,2,FALSE),"INVALID"))</f>
        <v/>
      </c>
      <c r="I2560">
        <f>IF(C2560="","",IFERROR(VLOOKUP(C2560,lst_FT_group_map_table,2,FALSE),"INVALID"))</f>
        <v/>
      </c>
      <c r="J2560">
        <f>IF(F2560=1,IF(H2560=I2560,1,0),"")</f>
        <v/>
      </c>
      <c r="K2560">
        <f>IF(AND(ISNUMBER(MATCH(B2560,lst_FT_sci_excl,0)),ISNUMBER(MATCH(C2560,lst_FT_sci_excl,0))),IF(D2560=E2560,1,0),"")</f>
        <v/>
      </c>
      <c r="L2560">
        <f>IF(OR(G2560=0,K2560=0),1,"")</f>
        <v/>
      </c>
      <c r="M2560">
        <f>IF(L2560=1,COUNTIF($L$2:L2560,1),"")</f>
        <v/>
      </c>
    </row>
    <row r="2561">
      <c r="A2561">
        <f>IF(screen_FT_reviewer_A!$A2561="","",screen_FT_reviewer_A!$A2561)</f>
        <v/>
      </c>
      <c r="B2561">
        <f>IF(OR($A2561="",screen_FT_reviewer_A!$C2561=""),"",screen_FT_reviewer_A!$C2561)</f>
        <v/>
      </c>
      <c r="C2561">
        <f>IF(OR($A2561="",screen_FT_reviewer_B!$C2561=""),"",screen_FT_reviewer_B!$C2561)</f>
        <v/>
      </c>
      <c r="D2561">
        <f>IF(OR($A2561="",screen_FT_reviewer_A!$D2561=""),"",screen_FT_reviewer_A!$D2561)</f>
        <v/>
      </c>
      <c r="E2561">
        <f>IF(OR($A2561="",screen_FT_reviewer_B!$D2561=""),"",screen_FT_reviewer_B!$D2561)</f>
        <v/>
      </c>
      <c r="F2561">
        <f>IF(AND(B2561&lt;&gt;"",C2561&lt;&gt;""),1,"")</f>
        <v/>
      </c>
      <c r="G2561">
        <f>IF(F2561=1,IF(B2561=C2561,1,0),"")</f>
        <v/>
      </c>
      <c r="H2561">
        <f>IF(B2561="","",IFERROR(VLOOKUP(B2561,lst_FT_group_map_table,2,FALSE),"INVALID"))</f>
        <v/>
      </c>
      <c r="I2561">
        <f>IF(C2561="","",IFERROR(VLOOKUP(C2561,lst_FT_group_map_table,2,FALSE),"INVALID"))</f>
        <v/>
      </c>
      <c r="J2561">
        <f>IF(F2561=1,IF(H2561=I2561,1,0),"")</f>
        <v/>
      </c>
      <c r="K2561">
        <f>IF(AND(ISNUMBER(MATCH(B2561,lst_FT_sci_excl,0)),ISNUMBER(MATCH(C2561,lst_FT_sci_excl,0))),IF(D2561=E2561,1,0),"")</f>
        <v/>
      </c>
      <c r="L2561">
        <f>IF(OR(G2561=0,K2561=0),1,"")</f>
        <v/>
      </c>
      <c r="M2561">
        <f>IF(L2561=1,COUNTIF($L$2:L2561,1),"")</f>
        <v/>
      </c>
    </row>
    <row r="2562">
      <c r="A2562">
        <f>IF(screen_FT_reviewer_A!$A2562="","",screen_FT_reviewer_A!$A2562)</f>
        <v/>
      </c>
      <c r="B2562">
        <f>IF(OR($A2562="",screen_FT_reviewer_A!$C2562=""),"",screen_FT_reviewer_A!$C2562)</f>
        <v/>
      </c>
      <c r="C2562">
        <f>IF(OR($A2562="",screen_FT_reviewer_B!$C2562=""),"",screen_FT_reviewer_B!$C2562)</f>
        <v/>
      </c>
      <c r="D2562">
        <f>IF(OR($A2562="",screen_FT_reviewer_A!$D2562=""),"",screen_FT_reviewer_A!$D2562)</f>
        <v/>
      </c>
      <c r="E2562">
        <f>IF(OR($A2562="",screen_FT_reviewer_B!$D2562=""),"",screen_FT_reviewer_B!$D2562)</f>
        <v/>
      </c>
      <c r="F2562">
        <f>IF(AND(B2562&lt;&gt;"",C2562&lt;&gt;""),1,"")</f>
        <v/>
      </c>
      <c r="G2562">
        <f>IF(F2562=1,IF(B2562=C2562,1,0),"")</f>
        <v/>
      </c>
      <c r="H2562">
        <f>IF(B2562="","",IFERROR(VLOOKUP(B2562,lst_FT_group_map_table,2,FALSE),"INVALID"))</f>
        <v/>
      </c>
      <c r="I2562">
        <f>IF(C2562="","",IFERROR(VLOOKUP(C2562,lst_FT_group_map_table,2,FALSE),"INVALID"))</f>
        <v/>
      </c>
      <c r="J2562">
        <f>IF(F2562=1,IF(H2562=I2562,1,0),"")</f>
        <v/>
      </c>
      <c r="K2562">
        <f>IF(AND(ISNUMBER(MATCH(B2562,lst_FT_sci_excl,0)),ISNUMBER(MATCH(C2562,lst_FT_sci_excl,0))),IF(D2562=E2562,1,0),"")</f>
        <v/>
      </c>
      <c r="L2562">
        <f>IF(OR(G2562=0,K2562=0),1,"")</f>
        <v/>
      </c>
      <c r="M2562">
        <f>IF(L2562=1,COUNTIF($L$2:L2562,1),"")</f>
        <v/>
      </c>
    </row>
    <row r="2563">
      <c r="A2563">
        <f>IF(screen_FT_reviewer_A!$A2563="","",screen_FT_reviewer_A!$A2563)</f>
        <v/>
      </c>
      <c r="B2563">
        <f>IF(OR($A2563="",screen_FT_reviewer_A!$C2563=""),"",screen_FT_reviewer_A!$C2563)</f>
        <v/>
      </c>
      <c r="C2563">
        <f>IF(OR($A2563="",screen_FT_reviewer_B!$C2563=""),"",screen_FT_reviewer_B!$C2563)</f>
        <v/>
      </c>
      <c r="D2563">
        <f>IF(OR($A2563="",screen_FT_reviewer_A!$D2563=""),"",screen_FT_reviewer_A!$D2563)</f>
        <v/>
      </c>
      <c r="E2563">
        <f>IF(OR($A2563="",screen_FT_reviewer_B!$D2563=""),"",screen_FT_reviewer_B!$D2563)</f>
        <v/>
      </c>
      <c r="F2563">
        <f>IF(AND(B2563&lt;&gt;"",C2563&lt;&gt;""),1,"")</f>
        <v/>
      </c>
      <c r="G2563">
        <f>IF(F2563=1,IF(B2563=C2563,1,0),"")</f>
        <v/>
      </c>
      <c r="H2563">
        <f>IF(B2563="","",IFERROR(VLOOKUP(B2563,lst_FT_group_map_table,2,FALSE),"INVALID"))</f>
        <v/>
      </c>
      <c r="I2563">
        <f>IF(C2563="","",IFERROR(VLOOKUP(C2563,lst_FT_group_map_table,2,FALSE),"INVALID"))</f>
        <v/>
      </c>
      <c r="J2563">
        <f>IF(F2563=1,IF(H2563=I2563,1,0),"")</f>
        <v/>
      </c>
      <c r="K2563">
        <f>IF(AND(ISNUMBER(MATCH(B2563,lst_FT_sci_excl,0)),ISNUMBER(MATCH(C2563,lst_FT_sci_excl,0))),IF(D2563=E2563,1,0),"")</f>
        <v/>
      </c>
      <c r="L2563">
        <f>IF(OR(G2563=0,K2563=0),1,"")</f>
        <v/>
      </c>
      <c r="M2563">
        <f>IF(L2563=1,COUNTIF($L$2:L2563,1),"")</f>
        <v/>
      </c>
    </row>
    <row r="2564">
      <c r="A2564">
        <f>IF(screen_FT_reviewer_A!$A2564="","",screen_FT_reviewer_A!$A2564)</f>
        <v/>
      </c>
      <c r="B2564">
        <f>IF(OR($A2564="",screen_FT_reviewer_A!$C2564=""),"",screen_FT_reviewer_A!$C2564)</f>
        <v/>
      </c>
      <c r="C2564">
        <f>IF(OR($A2564="",screen_FT_reviewer_B!$C2564=""),"",screen_FT_reviewer_B!$C2564)</f>
        <v/>
      </c>
      <c r="D2564">
        <f>IF(OR($A2564="",screen_FT_reviewer_A!$D2564=""),"",screen_FT_reviewer_A!$D2564)</f>
        <v/>
      </c>
      <c r="E2564">
        <f>IF(OR($A2564="",screen_FT_reviewer_B!$D2564=""),"",screen_FT_reviewer_B!$D2564)</f>
        <v/>
      </c>
      <c r="F2564">
        <f>IF(AND(B2564&lt;&gt;"",C2564&lt;&gt;""),1,"")</f>
        <v/>
      </c>
      <c r="G2564">
        <f>IF(F2564=1,IF(B2564=C2564,1,0),"")</f>
        <v/>
      </c>
      <c r="H2564">
        <f>IF(B2564="","",IFERROR(VLOOKUP(B2564,lst_FT_group_map_table,2,FALSE),"INVALID"))</f>
        <v/>
      </c>
      <c r="I2564">
        <f>IF(C2564="","",IFERROR(VLOOKUP(C2564,lst_FT_group_map_table,2,FALSE),"INVALID"))</f>
        <v/>
      </c>
      <c r="J2564">
        <f>IF(F2564=1,IF(H2564=I2564,1,0),"")</f>
        <v/>
      </c>
      <c r="K2564">
        <f>IF(AND(ISNUMBER(MATCH(B2564,lst_FT_sci_excl,0)),ISNUMBER(MATCH(C2564,lst_FT_sci_excl,0))),IF(D2564=E2564,1,0),"")</f>
        <v/>
      </c>
      <c r="L2564">
        <f>IF(OR(G2564=0,K2564=0),1,"")</f>
        <v/>
      </c>
      <c r="M2564">
        <f>IF(L2564=1,COUNTIF($L$2:L2564,1),"")</f>
        <v/>
      </c>
    </row>
    <row r="2565">
      <c r="A2565">
        <f>IF(screen_FT_reviewer_A!$A2565="","",screen_FT_reviewer_A!$A2565)</f>
        <v/>
      </c>
      <c r="B2565">
        <f>IF(OR($A2565="",screen_FT_reviewer_A!$C2565=""),"",screen_FT_reviewer_A!$C2565)</f>
        <v/>
      </c>
      <c r="C2565">
        <f>IF(OR($A2565="",screen_FT_reviewer_B!$C2565=""),"",screen_FT_reviewer_B!$C2565)</f>
        <v/>
      </c>
      <c r="D2565">
        <f>IF(OR($A2565="",screen_FT_reviewer_A!$D2565=""),"",screen_FT_reviewer_A!$D2565)</f>
        <v/>
      </c>
      <c r="E2565">
        <f>IF(OR($A2565="",screen_FT_reviewer_B!$D2565=""),"",screen_FT_reviewer_B!$D2565)</f>
        <v/>
      </c>
      <c r="F2565">
        <f>IF(AND(B2565&lt;&gt;"",C2565&lt;&gt;""),1,"")</f>
        <v/>
      </c>
      <c r="G2565">
        <f>IF(F2565=1,IF(B2565=C2565,1,0),"")</f>
        <v/>
      </c>
      <c r="H2565">
        <f>IF(B2565="","",IFERROR(VLOOKUP(B2565,lst_FT_group_map_table,2,FALSE),"INVALID"))</f>
        <v/>
      </c>
      <c r="I2565">
        <f>IF(C2565="","",IFERROR(VLOOKUP(C2565,lst_FT_group_map_table,2,FALSE),"INVALID"))</f>
        <v/>
      </c>
      <c r="J2565">
        <f>IF(F2565=1,IF(H2565=I2565,1,0),"")</f>
        <v/>
      </c>
      <c r="K2565">
        <f>IF(AND(ISNUMBER(MATCH(B2565,lst_FT_sci_excl,0)),ISNUMBER(MATCH(C2565,lst_FT_sci_excl,0))),IF(D2565=E2565,1,0),"")</f>
        <v/>
      </c>
      <c r="L2565">
        <f>IF(OR(G2565=0,K2565=0),1,"")</f>
        <v/>
      </c>
      <c r="M2565">
        <f>IF(L2565=1,COUNTIF($L$2:L2565,1),"")</f>
        <v/>
      </c>
    </row>
    <row r="2566">
      <c r="A2566">
        <f>IF(screen_FT_reviewer_A!$A2566="","",screen_FT_reviewer_A!$A2566)</f>
        <v/>
      </c>
      <c r="B2566">
        <f>IF(OR($A2566="",screen_FT_reviewer_A!$C2566=""),"",screen_FT_reviewer_A!$C2566)</f>
        <v/>
      </c>
      <c r="C2566">
        <f>IF(OR($A2566="",screen_FT_reviewer_B!$C2566=""),"",screen_FT_reviewer_B!$C2566)</f>
        <v/>
      </c>
      <c r="D2566">
        <f>IF(OR($A2566="",screen_FT_reviewer_A!$D2566=""),"",screen_FT_reviewer_A!$D2566)</f>
        <v/>
      </c>
      <c r="E2566">
        <f>IF(OR($A2566="",screen_FT_reviewer_B!$D2566=""),"",screen_FT_reviewer_B!$D2566)</f>
        <v/>
      </c>
      <c r="F2566">
        <f>IF(AND(B2566&lt;&gt;"",C2566&lt;&gt;""),1,"")</f>
        <v/>
      </c>
      <c r="G2566">
        <f>IF(F2566=1,IF(B2566=C2566,1,0),"")</f>
        <v/>
      </c>
      <c r="H2566">
        <f>IF(B2566="","",IFERROR(VLOOKUP(B2566,lst_FT_group_map_table,2,FALSE),"INVALID"))</f>
        <v/>
      </c>
      <c r="I2566">
        <f>IF(C2566="","",IFERROR(VLOOKUP(C2566,lst_FT_group_map_table,2,FALSE),"INVALID"))</f>
        <v/>
      </c>
      <c r="J2566">
        <f>IF(F2566=1,IF(H2566=I2566,1,0),"")</f>
        <v/>
      </c>
      <c r="K2566">
        <f>IF(AND(ISNUMBER(MATCH(B2566,lst_FT_sci_excl,0)),ISNUMBER(MATCH(C2566,lst_FT_sci_excl,0))),IF(D2566=E2566,1,0),"")</f>
        <v/>
      </c>
      <c r="L2566">
        <f>IF(OR(G2566=0,K2566=0),1,"")</f>
        <v/>
      </c>
      <c r="M2566">
        <f>IF(L2566=1,COUNTIF($L$2:L2566,1),"")</f>
        <v/>
      </c>
    </row>
    <row r="2567">
      <c r="A2567">
        <f>IF(screen_FT_reviewer_A!$A2567="","",screen_FT_reviewer_A!$A2567)</f>
        <v/>
      </c>
      <c r="B2567">
        <f>IF(OR($A2567="",screen_FT_reviewer_A!$C2567=""),"",screen_FT_reviewer_A!$C2567)</f>
        <v/>
      </c>
      <c r="C2567">
        <f>IF(OR($A2567="",screen_FT_reviewer_B!$C2567=""),"",screen_FT_reviewer_B!$C2567)</f>
        <v/>
      </c>
      <c r="D2567">
        <f>IF(OR($A2567="",screen_FT_reviewer_A!$D2567=""),"",screen_FT_reviewer_A!$D2567)</f>
        <v/>
      </c>
      <c r="E2567">
        <f>IF(OR($A2567="",screen_FT_reviewer_B!$D2567=""),"",screen_FT_reviewer_B!$D2567)</f>
        <v/>
      </c>
      <c r="F2567">
        <f>IF(AND(B2567&lt;&gt;"",C2567&lt;&gt;""),1,"")</f>
        <v/>
      </c>
      <c r="G2567">
        <f>IF(F2567=1,IF(B2567=C2567,1,0),"")</f>
        <v/>
      </c>
      <c r="H2567">
        <f>IF(B2567="","",IFERROR(VLOOKUP(B2567,lst_FT_group_map_table,2,FALSE),"INVALID"))</f>
        <v/>
      </c>
      <c r="I2567">
        <f>IF(C2567="","",IFERROR(VLOOKUP(C2567,lst_FT_group_map_table,2,FALSE),"INVALID"))</f>
        <v/>
      </c>
      <c r="J2567">
        <f>IF(F2567=1,IF(H2567=I2567,1,0),"")</f>
        <v/>
      </c>
      <c r="K2567">
        <f>IF(AND(ISNUMBER(MATCH(B2567,lst_FT_sci_excl,0)),ISNUMBER(MATCH(C2567,lst_FT_sci_excl,0))),IF(D2567=E2567,1,0),"")</f>
        <v/>
      </c>
      <c r="L2567">
        <f>IF(OR(G2567=0,K2567=0),1,"")</f>
        <v/>
      </c>
      <c r="M2567">
        <f>IF(L2567=1,COUNTIF($L$2:L2567,1),"")</f>
        <v/>
      </c>
    </row>
    <row r="2568">
      <c r="A2568">
        <f>IF(screen_FT_reviewer_A!$A2568="","",screen_FT_reviewer_A!$A2568)</f>
        <v/>
      </c>
      <c r="B2568">
        <f>IF(OR($A2568="",screen_FT_reviewer_A!$C2568=""),"",screen_FT_reviewer_A!$C2568)</f>
        <v/>
      </c>
      <c r="C2568">
        <f>IF(OR($A2568="",screen_FT_reviewer_B!$C2568=""),"",screen_FT_reviewer_B!$C2568)</f>
        <v/>
      </c>
      <c r="D2568">
        <f>IF(OR($A2568="",screen_FT_reviewer_A!$D2568=""),"",screen_FT_reviewer_A!$D2568)</f>
        <v/>
      </c>
      <c r="E2568">
        <f>IF(OR($A2568="",screen_FT_reviewer_B!$D2568=""),"",screen_FT_reviewer_B!$D2568)</f>
        <v/>
      </c>
      <c r="F2568">
        <f>IF(AND(B2568&lt;&gt;"",C2568&lt;&gt;""),1,"")</f>
        <v/>
      </c>
      <c r="G2568">
        <f>IF(F2568=1,IF(B2568=C2568,1,0),"")</f>
        <v/>
      </c>
      <c r="H2568">
        <f>IF(B2568="","",IFERROR(VLOOKUP(B2568,lst_FT_group_map_table,2,FALSE),"INVALID"))</f>
        <v/>
      </c>
      <c r="I2568">
        <f>IF(C2568="","",IFERROR(VLOOKUP(C2568,lst_FT_group_map_table,2,FALSE),"INVALID"))</f>
        <v/>
      </c>
      <c r="J2568">
        <f>IF(F2568=1,IF(H2568=I2568,1,0),"")</f>
        <v/>
      </c>
      <c r="K2568">
        <f>IF(AND(ISNUMBER(MATCH(B2568,lst_FT_sci_excl,0)),ISNUMBER(MATCH(C2568,lst_FT_sci_excl,0))),IF(D2568=E2568,1,0),"")</f>
        <v/>
      </c>
      <c r="L2568">
        <f>IF(OR(G2568=0,K2568=0),1,"")</f>
        <v/>
      </c>
      <c r="M2568">
        <f>IF(L2568=1,COUNTIF($L$2:L2568,1),"")</f>
        <v/>
      </c>
    </row>
    <row r="2569">
      <c r="A2569">
        <f>IF(screen_FT_reviewer_A!$A2569="","",screen_FT_reviewer_A!$A2569)</f>
        <v/>
      </c>
      <c r="B2569">
        <f>IF(OR($A2569="",screen_FT_reviewer_A!$C2569=""),"",screen_FT_reviewer_A!$C2569)</f>
        <v/>
      </c>
      <c r="C2569">
        <f>IF(OR($A2569="",screen_FT_reviewer_B!$C2569=""),"",screen_FT_reviewer_B!$C2569)</f>
        <v/>
      </c>
      <c r="D2569">
        <f>IF(OR($A2569="",screen_FT_reviewer_A!$D2569=""),"",screen_FT_reviewer_A!$D2569)</f>
        <v/>
      </c>
      <c r="E2569">
        <f>IF(OR($A2569="",screen_FT_reviewer_B!$D2569=""),"",screen_FT_reviewer_B!$D2569)</f>
        <v/>
      </c>
      <c r="F2569">
        <f>IF(AND(B2569&lt;&gt;"",C2569&lt;&gt;""),1,"")</f>
        <v/>
      </c>
      <c r="G2569">
        <f>IF(F2569=1,IF(B2569=C2569,1,0),"")</f>
        <v/>
      </c>
      <c r="H2569">
        <f>IF(B2569="","",IFERROR(VLOOKUP(B2569,lst_FT_group_map_table,2,FALSE),"INVALID"))</f>
        <v/>
      </c>
      <c r="I2569">
        <f>IF(C2569="","",IFERROR(VLOOKUP(C2569,lst_FT_group_map_table,2,FALSE),"INVALID"))</f>
        <v/>
      </c>
      <c r="J2569">
        <f>IF(F2569=1,IF(H2569=I2569,1,0),"")</f>
        <v/>
      </c>
      <c r="K2569">
        <f>IF(AND(ISNUMBER(MATCH(B2569,lst_FT_sci_excl,0)),ISNUMBER(MATCH(C2569,lst_FT_sci_excl,0))),IF(D2569=E2569,1,0),"")</f>
        <v/>
      </c>
      <c r="L2569">
        <f>IF(OR(G2569=0,K2569=0),1,"")</f>
        <v/>
      </c>
      <c r="M2569">
        <f>IF(L2569=1,COUNTIF($L$2:L2569,1),"")</f>
        <v/>
      </c>
    </row>
    <row r="2570">
      <c r="A2570">
        <f>IF(screen_FT_reviewer_A!$A2570="","",screen_FT_reviewer_A!$A2570)</f>
        <v/>
      </c>
      <c r="B2570">
        <f>IF(OR($A2570="",screen_FT_reviewer_A!$C2570=""),"",screen_FT_reviewer_A!$C2570)</f>
        <v/>
      </c>
      <c r="C2570">
        <f>IF(OR($A2570="",screen_FT_reviewer_B!$C2570=""),"",screen_FT_reviewer_B!$C2570)</f>
        <v/>
      </c>
      <c r="D2570">
        <f>IF(OR($A2570="",screen_FT_reviewer_A!$D2570=""),"",screen_FT_reviewer_A!$D2570)</f>
        <v/>
      </c>
      <c r="E2570">
        <f>IF(OR($A2570="",screen_FT_reviewer_B!$D2570=""),"",screen_FT_reviewer_B!$D2570)</f>
        <v/>
      </c>
      <c r="F2570">
        <f>IF(AND(B2570&lt;&gt;"",C2570&lt;&gt;""),1,"")</f>
        <v/>
      </c>
      <c r="G2570">
        <f>IF(F2570=1,IF(B2570=C2570,1,0),"")</f>
        <v/>
      </c>
      <c r="H2570">
        <f>IF(B2570="","",IFERROR(VLOOKUP(B2570,lst_FT_group_map_table,2,FALSE),"INVALID"))</f>
        <v/>
      </c>
      <c r="I2570">
        <f>IF(C2570="","",IFERROR(VLOOKUP(C2570,lst_FT_group_map_table,2,FALSE),"INVALID"))</f>
        <v/>
      </c>
      <c r="J2570">
        <f>IF(F2570=1,IF(H2570=I2570,1,0),"")</f>
        <v/>
      </c>
      <c r="K2570">
        <f>IF(AND(ISNUMBER(MATCH(B2570,lst_FT_sci_excl,0)),ISNUMBER(MATCH(C2570,lst_FT_sci_excl,0))),IF(D2570=E2570,1,0),"")</f>
        <v/>
      </c>
      <c r="L2570">
        <f>IF(OR(G2570=0,K2570=0),1,"")</f>
        <v/>
      </c>
      <c r="M2570">
        <f>IF(L2570=1,COUNTIF($L$2:L2570,1),"")</f>
        <v/>
      </c>
    </row>
    <row r="2571">
      <c r="A2571">
        <f>IF(screen_FT_reviewer_A!$A2571="","",screen_FT_reviewer_A!$A2571)</f>
        <v/>
      </c>
      <c r="B2571">
        <f>IF(OR($A2571="",screen_FT_reviewer_A!$C2571=""),"",screen_FT_reviewer_A!$C2571)</f>
        <v/>
      </c>
      <c r="C2571">
        <f>IF(OR($A2571="",screen_FT_reviewer_B!$C2571=""),"",screen_FT_reviewer_B!$C2571)</f>
        <v/>
      </c>
      <c r="D2571">
        <f>IF(OR($A2571="",screen_FT_reviewer_A!$D2571=""),"",screen_FT_reviewer_A!$D2571)</f>
        <v/>
      </c>
      <c r="E2571">
        <f>IF(OR($A2571="",screen_FT_reviewer_B!$D2571=""),"",screen_FT_reviewer_B!$D2571)</f>
        <v/>
      </c>
      <c r="F2571">
        <f>IF(AND(B2571&lt;&gt;"",C2571&lt;&gt;""),1,"")</f>
        <v/>
      </c>
      <c r="G2571">
        <f>IF(F2571=1,IF(B2571=C2571,1,0),"")</f>
        <v/>
      </c>
      <c r="H2571">
        <f>IF(B2571="","",IFERROR(VLOOKUP(B2571,lst_FT_group_map_table,2,FALSE),"INVALID"))</f>
        <v/>
      </c>
      <c r="I2571">
        <f>IF(C2571="","",IFERROR(VLOOKUP(C2571,lst_FT_group_map_table,2,FALSE),"INVALID"))</f>
        <v/>
      </c>
      <c r="J2571">
        <f>IF(F2571=1,IF(H2571=I2571,1,0),"")</f>
        <v/>
      </c>
      <c r="K2571">
        <f>IF(AND(ISNUMBER(MATCH(B2571,lst_FT_sci_excl,0)),ISNUMBER(MATCH(C2571,lst_FT_sci_excl,0))),IF(D2571=E2571,1,0),"")</f>
        <v/>
      </c>
      <c r="L2571">
        <f>IF(OR(G2571=0,K2571=0),1,"")</f>
        <v/>
      </c>
      <c r="M2571">
        <f>IF(L2571=1,COUNTIF($L$2:L2571,1),"")</f>
        <v/>
      </c>
    </row>
    <row r="2572">
      <c r="A2572">
        <f>IF(screen_FT_reviewer_A!$A2572="","",screen_FT_reviewer_A!$A2572)</f>
        <v/>
      </c>
      <c r="B2572">
        <f>IF(OR($A2572="",screen_FT_reviewer_A!$C2572=""),"",screen_FT_reviewer_A!$C2572)</f>
        <v/>
      </c>
      <c r="C2572">
        <f>IF(OR($A2572="",screen_FT_reviewer_B!$C2572=""),"",screen_FT_reviewer_B!$C2572)</f>
        <v/>
      </c>
      <c r="D2572">
        <f>IF(OR($A2572="",screen_FT_reviewer_A!$D2572=""),"",screen_FT_reviewer_A!$D2572)</f>
        <v/>
      </c>
      <c r="E2572">
        <f>IF(OR($A2572="",screen_FT_reviewer_B!$D2572=""),"",screen_FT_reviewer_B!$D2572)</f>
        <v/>
      </c>
      <c r="F2572">
        <f>IF(AND(B2572&lt;&gt;"",C2572&lt;&gt;""),1,"")</f>
        <v/>
      </c>
      <c r="G2572">
        <f>IF(F2572=1,IF(B2572=C2572,1,0),"")</f>
        <v/>
      </c>
      <c r="H2572">
        <f>IF(B2572="","",IFERROR(VLOOKUP(B2572,lst_FT_group_map_table,2,FALSE),"INVALID"))</f>
        <v/>
      </c>
      <c r="I2572">
        <f>IF(C2572="","",IFERROR(VLOOKUP(C2572,lst_FT_group_map_table,2,FALSE),"INVALID"))</f>
        <v/>
      </c>
      <c r="J2572">
        <f>IF(F2572=1,IF(H2572=I2572,1,0),"")</f>
        <v/>
      </c>
      <c r="K2572">
        <f>IF(AND(ISNUMBER(MATCH(B2572,lst_FT_sci_excl,0)),ISNUMBER(MATCH(C2572,lst_FT_sci_excl,0))),IF(D2572=E2572,1,0),"")</f>
        <v/>
      </c>
      <c r="L2572">
        <f>IF(OR(G2572=0,K2572=0),1,"")</f>
        <v/>
      </c>
      <c r="M2572">
        <f>IF(L2572=1,COUNTIF($L$2:L2572,1),"")</f>
        <v/>
      </c>
    </row>
    <row r="2573">
      <c r="A2573">
        <f>IF(screen_FT_reviewer_A!$A2573="","",screen_FT_reviewer_A!$A2573)</f>
        <v/>
      </c>
      <c r="B2573">
        <f>IF(OR($A2573="",screen_FT_reviewer_A!$C2573=""),"",screen_FT_reviewer_A!$C2573)</f>
        <v/>
      </c>
      <c r="C2573">
        <f>IF(OR($A2573="",screen_FT_reviewer_B!$C2573=""),"",screen_FT_reviewer_B!$C2573)</f>
        <v/>
      </c>
      <c r="D2573">
        <f>IF(OR($A2573="",screen_FT_reviewer_A!$D2573=""),"",screen_FT_reviewer_A!$D2573)</f>
        <v/>
      </c>
      <c r="E2573">
        <f>IF(OR($A2573="",screen_FT_reviewer_B!$D2573=""),"",screen_FT_reviewer_B!$D2573)</f>
        <v/>
      </c>
      <c r="F2573">
        <f>IF(AND(B2573&lt;&gt;"",C2573&lt;&gt;""),1,"")</f>
        <v/>
      </c>
      <c r="G2573">
        <f>IF(F2573=1,IF(B2573=C2573,1,0),"")</f>
        <v/>
      </c>
      <c r="H2573">
        <f>IF(B2573="","",IFERROR(VLOOKUP(B2573,lst_FT_group_map_table,2,FALSE),"INVALID"))</f>
        <v/>
      </c>
      <c r="I2573">
        <f>IF(C2573="","",IFERROR(VLOOKUP(C2573,lst_FT_group_map_table,2,FALSE),"INVALID"))</f>
        <v/>
      </c>
      <c r="J2573">
        <f>IF(F2573=1,IF(H2573=I2573,1,0),"")</f>
        <v/>
      </c>
      <c r="K2573">
        <f>IF(AND(ISNUMBER(MATCH(B2573,lst_FT_sci_excl,0)),ISNUMBER(MATCH(C2573,lst_FT_sci_excl,0))),IF(D2573=E2573,1,0),"")</f>
        <v/>
      </c>
      <c r="L2573">
        <f>IF(OR(G2573=0,K2573=0),1,"")</f>
        <v/>
      </c>
      <c r="M2573">
        <f>IF(L2573=1,COUNTIF($L$2:L2573,1),"")</f>
        <v/>
      </c>
    </row>
    <row r="2574">
      <c r="A2574">
        <f>IF(screen_FT_reviewer_A!$A2574="","",screen_FT_reviewer_A!$A2574)</f>
        <v/>
      </c>
      <c r="B2574">
        <f>IF(OR($A2574="",screen_FT_reviewer_A!$C2574=""),"",screen_FT_reviewer_A!$C2574)</f>
        <v/>
      </c>
      <c r="C2574">
        <f>IF(OR($A2574="",screen_FT_reviewer_B!$C2574=""),"",screen_FT_reviewer_B!$C2574)</f>
        <v/>
      </c>
      <c r="D2574">
        <f>IF(OR($A2574="",screen_FT_reviewer_A!$D2574=""),"",screen_FT_reviewer_A!$D2574)</f>
        <v/>
      </c>
      <c r="E2574">
        <f>IF(OR($A2574="",screen_FT_reviewer_B!$D2574=""),"",screen_FT_reviewer_B!$D2574)</f>
        <v/>
      </c>
      <c r="F2574">
        <f>IF(AND(B2574&lt;&gt;"",C2574&lt;&gt;""),1,"")</f>
        <v/>
      </c>
      <c r="G2574">
        <f>IF(F2574=1,IF(B2574=C2574,1,0),"")</f>
        <v/>
      </c>
      <c r="H2574">
        <f>IF(B2574="","",IFERROR(VLOOKUP(B2574,lst_FT_group_map_table,2,FALSE),"INVALID"))</f>
        <v/>
      </c>
      <c r="I2574">
        <f>IF(C2574="","",IFERROR(VLOOKUP(C2574,lst_FT_group_map_table,2,FALSE),"INVALID"))</f>
        <v/>
      </c>
      <c r="J2574">
        <f>IF(F2574=1,IF(H2574=I2574,1,0),"")</f>
        <v/>
      </c>
      <c r="K2574">
        <f>IF(AND(ISNUMBER(MATCH(B2574,lst_FT_sci_excl,0)),ISNUMBER(MATCH(C2574,lst_FT_sci_excl,0))),IF(D2574=E2574,1,0),"")</f>
        <v/>
      </c>
      <c r="L2574">
        <f>IF(OR(G2574=0,K2574=0),1,"")</f>
        <v/>
      </c>
      <c r="M2574">
        <f>IF(L2574=1,COUNTIF($L$2:L2574,1),"")</f>
        <v/>
      </c>
    </row>
    <row r="2575">
      <c r="A2575">
        <f>IF(screen_FT_reviewer_A!$A2575="","",screen_FT_reviewer_A!$A2575)</f>
        <v/>
      </c>
      <c r="B2575">
        <f>IF(OR($A2575="",screen_FT_reviewer_A!$C2575=""),"",screen_FT_reviewer_A!$C2575)</f>
        <v/>
      </c>
      <c r="C2575">
        <f>IF(OR($A2575="",screen_FT_reviewer_B!$C2575=""),"",screen_FT_reviewer_B!$C2575)</f>
        <v/>
      </c>
      <c r="D2575">
        <f>IF(OR($A2575="",screen_FT_reviewer_A!$D2575=""),"",screen_FT_reviewer_A!$D2575)</f>
        <v/>
      </c>
      <c r="E2575">
        <f>IF(OR($A2575="",screen_FT_reviewer_B!$D2575=""),"",screen_FT_reviewer_B!$D2575)</f>
        <v/>
      </c>
      <c r="F2575">
        <f>IF(AND(B2575&lt;&gt;"",C2575&lt;&gt;""),1,"")</f>
        <v/>
      </c>
      <c r="G2575">
        <f>IF(F2575=1,IF(B2575=C2575,1,0),"")</f>
        <v/>
      </c>
      <c r="H2575">
        <f>IF(B2575="","",IFERROR(VLOOKUP(B2575,lst_FT_group_map_table,2,FALSE),"INVALID"))</f>
        <v/>
      </c>
      <c r="I2575">
        <f>IF(C2575="","",IFERROR(VLOOKUP(C2575,lst_FT_group_map_table,2,FALSE),"INVALID"))</f>
        <v/>
      </c>
      <c r="J2575">
        <f>IF(F2575=1,IF(H2575=I2575,1,0),"")</f>
        <v/>
      </c>
      <c r="K2575">
        <f>IF(AND(ISNUMBER(MATCH(B2575,lst_FT_sci_excl,0)),ISNUMBER(MATCH(C2575,lst_FT_sci_excl,0))),IF(D2575=E2575,1,0),"")</f>
        <v/>
      </c>
      <c r="L2575">
        <f>IF(OR(G2575=0,K2575=0),1,"")</f>
        <v/>
      </c>
      <c r="M2575">
        <f>IF(L2575=1,COUNTIF($L$2:L2575,1),"")</f>
        <v/>
      </c>
    </row>
    <row r="2576">
      <c r="A2576">
        <f>IF(screen_FT_reviewer_A!$A2576="","",screen_FT_reviewer_A!$A2576)</f>
        <v/>
      </c>
      <c r="B2576">
        <f>IF(OR($A2576="",screen_FT_reviewer_A!$C2576=""),"",screen_FT_reviewer_A!$C2576)</f>
        <v/>
      </c>
      <c r="C2576">
        <f>IF(OR($A2576="",screen_FT_reviewer_B!$C2576=""),"",screen_FT_reviewer_B!$C2576)</f>
        <v/>
      </c>
      <c r="D2576">
        <f>IF(OR($A2576="",screen_FT_reviewer_A!$D2576=""),"",screen_FT_reviewer_A!$D2576)</f>
        <v/>
      </c>
      <c r="E2576">
        <f>IF(OR($A2576="",screen_FT_reviewer_B!$D2576=""),"",screen_FT_reviewer_B!$D2576)</f>
        <v/>
      </c>
      <c r="F2576">
        <f>IF(AND(B2576&lt;&gt;"",C2576&lt;&gt;""),1,"")</f>
        <v/>
      </c>
      <c r="G2576">
        <f>IF(F2576=1,IF(B2576=C2576,1,0),"")</f>
        <v/>
      </c>
      <c r="H2576">
        <f>IF(B2576="","",IFERROR(VLOOKUP(B2576,lst_FT_group_map_table,2,FALSE),"INVALID"))</f>
        <v/>
      </c>
      <c r="I2576">
        <f>IF(C2576="","",IFERROR(VLOOKUP(C2576,lst_FT_group_map_table,2,FALSE),"INVALID"))</f>
        <v/>
      </c>
      <c r="J2576">
        <f>IF(F2576=1,IF(H2576=I2576,1,0),"")</f>
        <v/>
      </c>
      <c r="K2576">
        <f>IF(AND(ISNUMBER(MATCH(B2576,lst_FT_sci_excl,0)),ISNUMBER(MATCH(C2576,lst_FT_sci_excl,0))),IF(D2576=E2576,1,0),"")</f>
        <v/>
      </c>
      <c r="L2576">
        <f>IF(OR(G2576=0,K2576=0),1,"")</f>
        <v/>
      </c>
      <c r="M2576">
        <f>IF(L2576=1,COUNTIF($L$2:L2576,1),"")</f>
        <v/>
      </c>
    </row>
    <row r="2577">
      <c r="A2577">
        <f>IF(screen_FT_reviewer_A!$A2577="","",screen_FT_reviewer_A!$A2577)</f>
        <v/>
      </c>
      <c r="B2577">
        <f>IF(OR($A2577="",screen_FT_reviewer_A!$C2577=""),"",screen_FT_reviewer_A!$C2577)</f>
        <v/>
      </c>
      <c r="C2577">
        <f>IF(OR($A2577="",screen_FT_reviewer_B!$C2577=""),"",screen_FT_reviewer_B!$C2577)</f>
        <v/>
      </c>
      <c r="D2577">
        <f>IF(OR($A2577="",screen_FT_reviewer_A!$D2577=""),"",screen_FT_reviewer_A!$D2577)</f>
        <v/>
      </c>
      <c r="E2577">
        <f>IF(OR($A2577="",screen_FT_reviewer_B!$D2577=""),"",screen_FT_reviewer_B!$D2577)</f>
        <v/>
      </c>
      <c r="F2577">
        <f>IF(AND(B2577&lt;&gt;"",C2577&lt;&gt;""),1,"")</f>
        <v/>
      </c>
      <c r="G2577">
        <f>IF(F2577=1,IF(B2577=C2577,1,0),"")</f>
        <v/>
      </c>
      <c r="H2577">
        <f>IF(B2577="","",IFERROR(VLOOKUP(B2577,lst_FT_group_map_table,2,FALSE),"INVALID"))</f>
        <v/>
      </c>
      <c r="I2577">
        <f>IF(C2577="","",IFERROR(VLOOKUP(C2577,lst_FT_group_map_table,2,FALSE),"INVALID"))</f>
        <v/>
      </c>
      <c r="J2577">
        <f>IF(F2577=1,IF(H2577=I2577,1,0),"")</f>
        <v/>
      </c>
      <c r="K2577">
        <f>IF(AND(ISNUMBER(MATCH(B2577,lst_FT_sci_excl,0)),ISNUMBER(MATCH(C2577,lst_FT_sci_excl,0))),IF(D2577=E2577,1,0),"")</f>
        <v/>
      </c>
      <c r="L2577">
        <f>IF(OR(G2577=0,K2577=0),1,"")</f>
        <v/>
      </c>
      <c r="M2577">
        <f>IF(L2577=1,COUNTIF($L$2:L2577,1),"")</f>
        <v/>
      </c>
    </row>
    <row r="2578">
      <c r="A2578">
        <f>IF(screen_FT_reviewer_A!$A2578="","",screen_FT_reviewer_A!$A2578)</f>
        <v/>
      </c>
      <c r="B2578">
        <f>IF(OR($A2578="",screen_FT_reviewer_A!$C2578=""),"",screen_FT_reviewer_A!$C2578)</f>
        <v/>
      </c>
      <c r="C2578">
        <f>IF(OR($A2578="",screen_FT_reviewer_B!$C2578=""),"",screen_FT_reviewer_B!$C2578)</f>
        <v/>
      </c>
      <c r="D2578">
        <f>IF(OR($A2578="",screen_FT_reviewer_A!$D2578=""),"",screen_FT_reviewer_A!$D2578)</f>
        <v/>
      </c>
      <c r="E2578">
        <f>IF(OR($A2578="",screen_FT_reviewer_B!$D2578=""),"",screen_FT_reviewer_B!$D2578)</f>
        <v/>
      </c>
      <c r="F2578">
        <f>IF(AND(B2578&lt;&gt;"",C2578&lt;&gt;""),1,"")</f>
        <v/>
      </c>
      <c r="G2578">
        <f>IF(F2578=1,IF(B2578=C2578,1,0),"")</f>
        <v/>
      </c>
      <c r="H2578">
        <f>IF(B2578="","",IFERROR(VLOOKUP(B2578,lst_FT_group_map_table,2,FALSE),"INVALID"))</f>
        <v/>
      </c>
      <c r="I2578">
        <f>IF(C2578="","",IFERROR(VLOOKUP(C2578,lst_FT_group_map_table,2,FALSE),"INVALID"))</f>
        <v/>
      </c>
      <c r="J2578">
        <f>IF(F2578=1,IF(H2578=I2578,1,0),"")</f>
        <v/>
      </c>
      <c r="K2578">
        <f>IF(AND(ISNUMBER(MATCH(B2578,lst_FT_sci_excl,0)),ISNUMBER(MATCH(C2578,lst_FT_sci_excl,0))),IF(D2578=E2578,1,0),"")</f>
        <v/>
      </c>
      <c r="L2578">
        <f>IF(OR(G2578=0,K2578=0),1,"")</f>
        <v/>
      </c>
      <c r="M2578">
        <f>IF(L2578=1,COUNTIF($L$2:L2578,1),"")</f>
        <v/>
      </c>
    </row>
    <row r="2579">
      <c r="A2579">
        <f>IF(screen_FT_reviewer_A!$A2579="","",screen_FT_reviewer_A!$A2579)</f>
        <v/>
      </c>
      <c r="B2579">
        <f>IF(OR($A2579="",screen_FT_reviewer_A!$C2579=""),"",screen_FT_reviewer_A!$C2579)</f>
        <v/>
      </c>
      <c r="C2579">
        <f>IF(OR($A2579="",screen_FT_reviewer_B!$C2579=""),"",screen_FT_reviewer_B!$C2579)</f>
        <v/>
      </c>
      <c r="D2579">
        <f>IF(OR($A2579="",screen_FT_reviewer_A!$D2579=""),"",screen_FT_reviewer_A!$D2579)</f>
        <v/>
      </c>
      <c r="E2579">
        <f>IF(OR($A2579="",screen_FT_reviewer_B!$D2579=""),"",screen_FT_reviewer_B!$D2579)</f>
        <v/>
      </c>
      <c r="F2579">
        <f>IF(AND(B2579&lt;&gt;"",C2579&lt;&gt;""),1,"")</f>
        <v/>
      </c>
      <c r="G2579">
        <f>IF(F2579=1,IF(B2579=C2579,1,0),"")</f>
        <v/>
      </c>
      <c r="H2579">
        <f>IF(B2579="","",IFERROR(VLOOKUP(B2579,lst_FT_group_map_table,2,FALSE),"INVALID"))</f>
        <v/>
      </c>
      <c r="I2579">
        <f>IF(C2579="","",IFERROR(VLOOKUP(C2579,lst_FT_group_map_table,2,FALSE),"INVALID"))</f>
        <v/>
      </c>
      <c r="J2579">
        <f>IF(F2579=1,IF(H2579=I2579,1,0),"")</f>
        <v/>
      </c>
      <c r="K2579">
        <f>IF(AND(ISNUMBER(MATCH(B2579,lst_FT_sci_excl,0)),ISNUMBER(MATCH(C2579,lst_FT_sci_excl,0))),IF(D2579=E2579,1,0),"")</f>
        <v/>
      </c>
      <c r="L2579">
        <f>IF(OR(G2579=0,K2579=0),1,"")</f>
        <v/>
      </c>
      <c r="M2579">
        <f>IF(L2579=1,COUNTIF($L$2:L2579,1),"")</f>
        <v/>
      </c>
    </row>
    <row r="2580">
      <c r="A2580">
        <f>IF(screen_FT_reviewer_A!$A2580="","",screen_FT_reviewer_A!$A2580)</f>
        <v/>
      </c>
      <c r="B2580">
        <f>IF(OR($A2580="",screen_FT_reviewer_A!$C2580=""),"",screen_FT_reviewer_A!$C2580)</f>
        <v/>
      </c>
      <c r="C2580">
        <f>IF(OR($A2580="",screen_FT_reviewer_B!$C2580=""),"",screen_FT_reviewer_B!$C2580)</f>
        <v/>
      </c>
      <c r="D2580">
        <f>IF(OR($A2580="",screen_FT_reviewer_A!$D2580=""),"",screen_FT_reviewer_A!$D2580)</f>
        <v/>
      </c>
      <c r="E2580">
        <f>IF(OR($A2580="",screen_FT_reviewer_B!$D2580=""),"",screen_FT_reviewer_B!$D2580)</f>
        <v/>
      </c>
      <c r="F2580">
        <f>IF(AND(B2580&lt;&gt;"",C2580&lt;&gt;""),1,"")</f>
        <v/>
      </c>
      <c r="G2580">
        <f>IF(F2580=1,IF(B2580=C2580,1,0),"")</f>
        <v/>
      </c>
      <c r="H2580">
        <f>IF(B2580="","",IFERROR(VLOOKUP(B2580,lst_FT_group_map_table,2,FALSE),"INVALID"))</f>
        <v/>
      </c>
      <c r="I2580">
        <f>IF(C2580="","",IFERROR(VLOOKUP(C2580,lst_FT_group_map_table,2,FALSE),"INVALID"))</f>
        <v/>
      </c>
      <c r="J2580">
        <f>IF(F2580=1,IF(H2580=I2580,1,0),"")</f>
        <v/>
      </c>
      <c r="K2580">
        <f>IF(AND(ISNUMBER(MATCH(B2580,lst_FT_sci_excl,0)),ISNUMBER(MATCH(C2580,lst_FT_sci_excl,0))),IF(D2580=E2580,1,0),"")</f>
        <v/>
      </c>
      <c r="L2580">
        <f>IF(OR(G2580=0,K2580=0),1,"")</f>
        <v/>
      </c>
      <c r="M2580">
        <f>IF(L2580=1,COUNTIF($L$2:L2580,1),"")</f>
        <v/>
      </c>
    </row>
    <row r="2581">
      <c r="A2581">
        <f>IF(screen_FT_reviewer_A!$A2581="","",screen_FT_reviewer_A!$A2581)</f>
        <v/>
      </c>
      <c r="B2581">
        <f>IF(OR($A2581="",screen_FT_reviewer_A!$C2581=""),"",screen_FT_reviewer_A!$C2581)</f>
        <v/>
      </c>
      <c r="C2581">
        <f>IF(OR($A2581="",screen_FT_reviewer_B!$C2581=""),"",screen_FT_reviewer_B!$C2581)</f>
        <v/>
      </c>
      <c r="D2581">
        <f>IF(OR($A2581="",screen_FT_reviewer_A!$D2581=""),"",screen_FT_reviewer_A!$D2581)</f>
        <v/>
      </c>
      <c r="E2581">
        <f>IF(OR($A2581="",screen_FT_reviewer_B!$D2581=""),"",screen_FT_reviewer_B!$D2581)</f>
        <v/>
      </c>
      <c r="F2581">
        <f>IF(AND(B2581&lt;&gt;"",C2581&lt;&gt;""),1,"")</f>
        <v/>
      </c>
      <c r="G2581">
        <f>IF(F2581=1,IF(B2581=C2581,1,0),"")</f>
        <v/>
      </c>
      <c r="H2581">
        <f>IF(B2581="","",IFERROR(VLOOKUP(B2581,lst_FT_group_map_table,2,FALSE),"INVALID"))</f>
        <v/>
      </c>
      <c r="I2581">
        <f>IF(C2581="","",IFERROR(VLOOKUP(C2581,lst_FT_group_map_table,2,FALSE),"INVALID"))</f>
        <v/>
      </c>
      <c r="J2581">
        <f>IF(F2581=1,IF(H2581=I2581,1,0),"")</f>
        <v/>
      </c>
      <c r="K2581">
        <f>IF(AND(ISNUMBER(MATCH(B2581,lst_FT_sci_excl,0)),ISNUMBER(MATCH(C2581,lst_FT_sci_excl,0))),IF(D2581=E2581,1,0),"")</f>
        <v/>
      </c>
      <c r="L2581">
        <f>IF(OR(G2581=0,K2581=0),1,"")</f>
        <v/>
      </c>
      <c r="M2581">
        <f>IF(L2581=1,COUNTIF($L$2:L2581,1),"")</f>
        <v/>
      </c>
    </row>
    <row r="2582">
      <c r="A2582">
        <f>IF(screen_FT_reviewer_A!$A2582="","",screen_FT_reviewer_A!$A2582)</f>
        <v/>
      </c>
      <c r="B2582">
        <f>IF(OR($A2582="",screen_FT_reviewer_A!$C2582=""),"",screen_FT_reviewer_A!$C2582)</f>
        <v/>
      </c>
      <c r="C2582">
        <f>IF(OR($A2582="",screen_FT_reviewer_B!$C2582=""),"",screen_FT_reviewer_B!$C2582)</f>
        <v/>
      </c>
      <c r="D2582">
        <f>IF(OR($A2582="",screen_FT_reviewer_A!$D2582=""),"",screen_FT_reviewer_A!$D2582)</f>
        <v/>
      </c>
      <c r="E2582">
        <f>IF(OR($A2582="",screen_FT_reviewer_B!$D2582=""),"",screen_FT_reviewer_B!$D2582)</f>
        <v/>
      </c>
      <c r="F2582">
        <f>IF(AND(B2582&lt;&gt;"",C2582&lt;&gt;""),1,"")</f>
        <v/>
      </c>
      <c r="G2582">
        <f>IF(F2582=1,IF(B2582=C2582,1,0),"")</f>
        <v/>
      </c>
      <c r="H2582">
        <f>IF(B2582="","",IFERROR(VLOOKUP(B2582,lst_FT_group_map_table,2,FALSE),"INVALID"))</f>
        <v/>
      </c>
      <c r="I2582">
        <f>IF(C2582="","",IFERROR(VLOOKUP(C2582,lst_FT_group_map_table,2,FALSE),"INVALID"))</f>
        <v/>
      </c>
      <c r="J2582">
        <f>IF(F2582=1,IF(H2582=I2582,1,0),"")</f>
        <v/>
      </c>
      <c r="K2582">
        <f>IF(AND(ISNUMBER(MATCH(B2582,lst_FT_sci_excl,0)),ISNUMBER(MATCH(C2582,lst_FT_sci_excl,0))),IF(D2582=E2582,1,0),"")</f>
        <v/>
      </c>
      <c r="L2582">
        <f>IF(OR(G2582=0,K2582=0),1,"")</f>
        <v/>
      </c>
      <c r="M2582">
        <f>IF(L2582=1,COUNTIF($L$2:L2582,1),"")</f>
        <v/>
      </c>
    </row>
    <row r="2583">
      <c r="A2583">
        <f>IF(screen_FT_reviewer_A!$A2583="","",screen_FT_reviewer_A!$A2583)</f>
        <v/>
      </c>
      <c r="B2583">
        <f>IF(OR($A2583="",screen_FT_reviewer_A!$C2583=""),"",screen_FT_reviewer_A!$C2583)</f>
        <v/>
      </c>
      <c r="C2583">
        <f>IF(OR($A2583="",screen_FT_reviewer_B!$C2583=""),"",screen_FT_reviewer_B!$C2583)</f>
        <v/>
      </c>
      <c r="D2583">
        <f>IF(OR($A2583="",screen_FT_reviewer_A!$D2583=""),"",screen_FT_reviewer_A!$D2583)</f>
        <v/>
      </c>
      <c r="E2583">
        <f>IF(OR($A2583="",screen_FT_reviewer_B!$D2583=""),"",screen_FT_reviewer_B!$D2583)</f>
        <v/>
      </c>
      <c r="F2583">
        <f>IF(AND(B2583&lt;&gt;"",C2583&lt;&gt;""),1,"")</f>
        <v/>
      </c>
      <c r="G2583">
        <f>IF(F2583=1,IF(B2583=C2583,1,0),"")</f>
        <v/>
      </c>
      <c r="H2583">
        <f>IF(B2583="","",IFERROR(VLOOKUP(B2583,lst_FT_group_map_table,2,FALSE),"INVALID"))</f>
        <v/>
      </c>
      <c r="I2583">
        <f>IF(C2583="","",IFERROR(VLOOKUP(C2583,lst_FT_group_map_table,2,FALSE),"INVALID"))</f>
        <v/>
      </c>
      <c r="J2583">
        <f>IF(F2583=1,IF(H2583=I2583,1,0),"")</f>
        <v/>
      </c>
      <c r="K2583">
        <f>IF(AND(ISNUMBER(MATCH(B2583,lst_FT_sci_excl,0)),ISNUMBER(MATCH(C2583,lst_FT_sci_excl,0))),IF(D2583=E2583,1,0),"")</f>
        <v/>
      </c>
      <c r="L2583">
        <f>IF(OR(G2583=0,K2583=0),1,"")</f>
        <v/>
      </c>
      <c r="M2583">
        <f>IF(L2583=1,COUNTIF($L$2:L2583,1),"")</f>
        <v/>
      </c>
    </row>
    <row r="2584">
      <c r="A2584">
        <f>IF(screen_FT_reviewer_A!$A2584="","",screen_FT_reviewer_A!$A2584)</f>
        <v/>
      </c>
      <c r="B2584">
        <f>IF(OR($A2584="",screen_FT_reviewer_A!$C2584=""),"",screen_FT_reviewer_A!$C2584)</f>
        <v/>
      </c>
      <c r="C2584">
        <f>IF(OR($A2584="",screen_FT_reviewer_B!$C2584=""),"",screen_FT_reviewer_B!$C2584)</f>
        <v/>
      </c>
      <c r="D2584">
        <f>IF(OR($A2584="",screen_FT_reviewer_A!$D2584=""),"",screen_FT_reviewer_A!$D2584)</f>
        <v/>
      </c>
      <c r="E2584">
        <f>IF(OR($A2584="",screen_FT_reviewer_B!$D2584=""),"",screen_FT_reviewer_B!$D2584)</f>
        <v/>
      </c>
      <c r="F2584">
        <f>IF(AND(B2584&lt;&gt;"",C2584&lt;&gt;""),1,"")</f>
        <v/>
      </c>
      <c r="G2584">
        <f>IF(F2584=1,IF(B2584=C2584,1,0),"")</f>
        <v/>
      </c>
      <c r="H2584">
        <f>IF(B2584="","",IFERROR(VLOOKUP(B2584,lst_FT_group_map_table,2,FALSE),"INVALID"))</f>
        <v/>
      </c>
      <c r="I2584">
        <f>IF(C2584="","",IFERROR(VLOOKUP(C2584,lst_FT_group_map_table,2,FALSE),"INVALID"))</f>
        <v/>
      </c>
      <c r="J2584">
        <f>IF(F2584=1,IF(H2584=I2584,1,0),"")</f>
        <v/>
      </c>
      <c r="K2584">
        <f>IF(AND(ISNUMBER(MATCH(B2584,lst_FT_sci_excl,0)),ISNUMBER(MATCH(C2584,lst_FT_sci_excl,0))),IF(D2584=E2584,1,0),"")</f>
        <v/>
      </c>
      <c r="L2584">
        <f>IF(OR(G2584=0,K2584=0),1,"")</f>
        <v/>
      </c>
      <c r="M2584">
        <f>IF(L2584=1,COUNTIF($L$2:L2584,1),"")</f>
        <v/>
      </c>
    </row>
    <row r="2585">
      <c r="A2585">
        <f>IF(screen_FT_reviewer_A!$A2585="","",screen_FT_reviewer_A!$A2585)</f>
        <v/>
      </c>
      <c r="B2585">
        <f>IF(OR($A2585="",screen_FT_reviewer_A!$C2585=""),"",screen_FT_reviewer_A!$C2585)</f>
        <v/>
      </c>
      <c r="C2585">
        <f>IF(OR($A2585="",screen_FT_reviewer_B!$C2585=""),"",screen_FT_reviewer_B!$C2585)</f>
        <v/>
      </c>
      <c r="D2585">
        <f>IF(OR($A2585="",screen_FT_reviewer_A!$D2585=""),"",screen_FT_reviewer_A!$D2585)</f>
        <v/>
      </c>
      <c r="E2585">
        <f>IF(OR($A2585="",screen_FT_reviewer_B!$D2585=""),"",screen_FT_reviewer_B!$D2585)</f>
        <v/>
      </c>
      <c r="F2585">
        <f>IF(AND(B2585&lt;&gt;"",C2585&lt;&gt;""),1,"")</f>
        <v/>
      </c>
      <c r="G2585">
        <f>IF(F2585=1,IF(B2585=C2585,1,0),"")</f>
        <v/>
      </c>
      <c r="H2585">
        <f>IF(B2585="","",IFERROR(VLOOKUP(B2585,lst_FT_group_map_table,2,FALSE),"INVALID"))</f>
        <v/>
      </c>
      <c r="I2585">
        <f>IF(C2585="","",IFERROR(VLOOKUP(C2585,lst_FT_group_map_table,2,FALSE),"INVALID"))</f>
        <v/>
      </c>
      <c r="J2585">
        <f>IF(F2585=1,IF(H2585=I2585,1,0),"")</f>
        <v/>
      </c>
      <c r="K2585">
        <f>IF(AND(ISNUMBER(MATCH(B2585,lst_FT_sci_excl,0)),ISNUMBER(MATCH(C2585,lst_FT_sci_excl,0))),IF(D2585=E2585,1,0),"")</f>
        <v/>
      </c>
      <c r="L2585">
        <f>IF(OR(G2585=0,K2585=0),1,"")</f>
        <v/>
      </c>
      <c r="M2585">
        <f>IF(L2585=1,COUNTIF($L$2:L2585,1),"")</f>
        <v/>
      </c>
    </row>
    <row r="2586">
      <c r="A2586">
        <f>IF(screen_FT_reviewer_A!$A2586="","",screen_FT_reviewer_A!$A2586)</f>
        <v/>
      </c>
      <c r="B2586">
        <f>IF(OR($A2586="",screen_FT_reviewer_A!$C2586=""),"",screen_FT_reviewer_A!$C2586)</f>
        <v/>
      </c>
      <c r="C2586">
        <f>IF(OR($A2586="",screen_FT_reviewer_B!$C2586=""),"",screen_FT_reviewer_B!$C2586)</f>
        <v/>
      </c>
      <c r="D2586">
        <f>IF(OR($A2586="",screen_FT_reviewer_A!$D2586=""),"",screen_FT_reviewer_A!$D2586)</f>
        <v/>
      </c>
      <c r="E2586">
        <f>IF(OR($A2586="",screen_FT_reviewer_B!$D2586=""),"",screen_FT_reviewer_B!$D2586)</f>
        <v/>
      </c>
      <c r="F2586">
        <f>IF(AND(B2586&lt;&gt;"",C2586&lt;&gt;""),1,"")</f>
        <v/>
      </c>
      <c r="G2586">
        <f>IF(F2586=1,IF(B2586=C2586,1,0),"")</f>
        <v/>
      </c>
      <c r="H2586">
        <f>IF(B2586="","",IFERROR(VLOOKUP(B2586,lst_FT_group_map_table,2,FALSE),"INVALID"))</f>
        <v/>
      </c>
      <c r="I2586">
        <f>IF(C2586="","",IFERROR(VLOOKUP(C2586,lst_FT_group_map_table,2,FALSE),"INVALID"))</f>
        <v/>
      </c>
      <c r="J2586">
        <f>IF(F2586=1,IF(H2586=I2586,1,0),"")</f>
        <v/>
      </c>
      <c r="K2586">
        <f>IF(AND(ISNUMBER(MATCH(B2586,lst_FT_sci_excl,0)),ISNUMBER(MATCH(C2586,lst_FT_sci_excl,0))),IF(D2586=E2586,1,0),"")</f>
        <v/>
      </c>
      <c r="L2586">
        <f>IF(OR(G2586=0,K2586=0),1,"")</f>
        <v/>
      </c>
      <c r="M2586">
        <f>IF(L2586=1,COUNTIF($L$2:L2586,1),"")</f>
        <v/>
      </c>
    </row>
    <row r="2587">
      <c r="A2587">
        <f>IF(screen_FT_reviewer_A!$A2587="","",screen_FT_reviewer_A!$A2587)</f>
        <v/>
      </c>
      <c r="B2587">
        <f>IF(OR($A2587="",screen_FT_reviewer_A!$C2587=""),"",screen_FT_reviewer_A!$C2587)</f>
        <v/>
      </c>
      <c r="C2587">
        <f>IF(OR($A2587="",screen_FT_reviewer_B!$C2587=""),"",screen_FT_reviewer_B!$C2587)</f>
        <v/>
      </c>
      <c r="D2587">
        <f>IF(OR($A2587="",screen_FT_reviewer_A!$D2587=""),"",screen_FT_reviewer_A!$D2587)</f>
        <v/>
      </c>
      <c r="E2587">
        <f>IF(OR($A2587="",screen_FT_reviewer_B!$D2587=""),"",screen_FT_reviewer_B!$D2587)</f>
        <v/>
      </c>
      <c r="F2587">
        <f>IF(AND(B2587&lt;&gt;"",C2587&lt;&gt;""),1,"")</f>
        <v/>
      </c>
      <c r="G2587">
        <f>IF(F2587=1,IF(B2587=C2587,1,0),"")</f>
        <v/>
      </c>
      <c r="H2587">
        <f>IF(B2587="","",IFERROR(VLOOKUP(B2587,lst_FT_group_map_table,2,FALSE),"INVALID"))</f>
        <v/>
      </c>
      <c r="I2587">
        <f>IF(C2587="","",IFERROR(VLOOKUP(C2587,lst_FT_group_map_table,2,FALSE),"INVALID"))</f>
        <v/>
      </c>
      <c r="J2587">
        <f>IF(F2587=1,IF(H2587=I2587,1,0),"")</f>
        <v/>
      </c>
      <c r="K2587">
        <f>IF(AND(ISNUMBER(MATCH(B2587,lst_FT_sci_excl,0)),ISNUMBER(MATCH(C2587,lst_FT_sci_excl,0))),IF(D2587=E2587,1,0),"")</f>
        <v/>
      </c>
      <c r="L2587">
        <f>IF(OR(G2587=0,K2587=0),1,"")</f>
        <v/>
      </c>
      <c r="M2587">
        <f>IF(L2587=1,COUNTIF($L$2:L2587,1),"")</f>
        <v/>
      </c>
    </row>
    <row r="2588">
      <c r="A2588">
        <f>IF(screen_FT_reviewer_A!$A2588="","",screen_FT_reviewer_A!$A2588)</f>
        <v/>
      </c>
      <c r="B2588">
        <f>IF(OR($A2588="",screen_FT_reviewer_A!$C2588=""),"",screen_FT_reviewer_A!$C2588)</f>
        <v/>
      </c>
      <c r="C2588">
        <f>IF(OR($A2588="",screen_FT_reviewer_B!$C2588=""),"",screen_FT_reviewer_B!$C2588)</f>
        <v/>
      </c>
      <c r="D2588">
        <f>IF(OR($A2588="",screen_FT_reviewer_A!$D2588=""),"",screen_FT_reviewer_A!$D2588)</f>
        <v/>
      </c>
      <c r="E2588">
        <f>IF(OR($A2588="",screen_FT_reviewer_B!$D2588=""),"",screen_FT_reviewer_B!$D2588)</f>
        <v/>
      </c>
      <c r="F2588">
        <f>IF(AND(B2588&lt;&gt;"",C2588&lt;&gt;""),1,"")</f>
        <v/>
      </c>
      <c r="G2588">
        <f>IF(F2588=1,IF(B2588=C2588,1,0),"")</f>
        <v/>
      </c>
      <c r="H2588">
        <f>IF(B2588="","",IFERROR(VLOOKUP(B2588,lst_FT_group_map_table,2,FALSE),"INVALID"))</f>
        <v/>
      </c>
      <c r="I2588">
        <f>IF(C2588="","",IFERROR(VLOOKUP(C2588,lst_FT_group_map_table,2,FALSE),"INVALID"))</f>
        <v/>
      </c>
      <c r="J2588">
        <f>IF(F2588=1,IF(H2588=I2588,1,0),"")</f>
        <v/>
      </c>
      <c r="K2588">
        <f>IF(AND(ISNUMBER(MATCH(B2588,lst_FT_sci_excl,0)),ISNUMBER(MATCH(C2588,lst_FT_sci_excl,0))),IF(D2588=E2588,1,0),"")</f>
        <v/>
      </c>
      <c r="L2588">
        <f>IF(OR(G2588=0,K2588=0),1,"")</f>
        <v/>
      </c>
      <c r="M2588">
        <f>IF(L2588=1,COUNTIF($L$2:L2588,1),"")</f>
        <v/>
      </c>
    </row>
    <row r="2589">
      <c r="A2589">
        <f>IF(screen_FT_reviewer_A!$A2589="","",screen_FT_reviewer_A!$A2589)</f>
        <v/>
      </c>
      <c r="B2589">
        <f>IF(OR($A2589="",screen_FT_reviewer_A!$C2589=""),"",screen_FT_reviewer_A!$C2589)</f>
        <v/>
      </c>
      <c r="C2589">
        <f>IF(OR($A2589="",screen_FT_reviewer_B!$C2589=""),"",screen_FT_reviewer_B!$C2589)</f>
        <v/>
      </c>
      <c r="D2589">
        <f>IF(OR($A2589="",screen_FT_reviewer_A!$D2589=""),"",screen_FT_reviewer_A!$D2589)</f>
        <v/>
      </c>
      <c r="E2589">
        <f>IF(OR($A2589="",screen_FT_reviewer_B!$D2589=""),"",screen_FT_reviewer_B!$D2589)</f>
        <v/>
      </c>
      <c r="F2589">
        <f>IF(AND(B2589&lt;&gt;"",C2589&lt;&gt;""),1,"")</f>
        <v/>
      </c>
      <c r="G2589">
        <f>IF(F2589=1,IF(B2589=C2589,1,0),"")</f>
        <v/>
      </c>
      <c r="H2589">
        <f>IF(B2589="","",IFERROR(VLOOKUP(B2589,lst_FT_group_map_table,2,FALSE),"INVALID"))</f>
        <v/>
      </c>
      <c r="I2589">
        <f>IF(C2589="","",IFERROR(VLOOKUP(C2589,lst_FT_group_map_table,2,FALSE),"INVALID"))</f>
        <v/>
      </c>
      <c r="J2589">
        <f>IF(F2589=1,IF(H2589=I2589,1,0),"")</f>
        <v/>
      </c>
      <c r="K2589">
        <f>IF(AND(ISNUMBER(MATCH(B2589,lst_FT_sci_excl,0)),ISNUMBER(MATCH(C2589,lst_FT_sci_excl,0))),IF(D2589=E2589,1,0),"")</f>
        <v/>
      </c>
      <c r="L2589">
        <f>IF(OR(G2589=0,K2589=0),1,"")</f>
        <v/>
      </c>
      <c r="M2589">
        <f>IF(L2589=1,COUNTIF($L$2:L2589,1),"")</f>
        <v/>
      </c>
    </row>
    <row r="2590">
      <c r="A2590">
        <f>IF(screen_FT_reviewer_A!$A2590="","",screen_FT_reviewer_A!$A2590)</f>
        <v/>
      </c>
      <c r="B2590">
        <f>IF(OR($A2590="",screen_FT_reviewer_A!$C2590=""),"",screen_FT_reviewer_A!$C2590)</f>
        <v/>
      </c>
      <c r="C2590">
        <f>IF(OR($A2590="",screen_FT_reviewer_B!$C2590=""),"",screen_FT_reviewer_B!$C2590)</f>
        <v/>
      </c>
      <c r="D2590">
        <f>IF(OR($A2590="",screen_FT_reviewer_A!$D2590=""),"",screen_FT_reviewer_A!$D2590)</f>
        <v/>
      </c>
      <c r="E2590">
        <f>IF(OR($A2590="",screen_FT_reviewer_B!$D2590=""),"",screen_FT_reviewer_B!$D2590)</f>
        <v/>
      </c>
      <c r="F2590">
        <f>IF(AND(B2590&lt;&gt;"",C2590&lt;&gt;""),1,"")</f>
        <v/>
      </c>
      <c r="G2590">
        <f>IF(F2590=1,IF(B2590=C2590,1,0),"")</f>
        <v/>
      </c>
      <c r="H2590">
        <f>IF(B2590="","",IFERROR(VLOOKUP(B2590,lst_FT_group_map_table,2,FALSE),"INVALID"))</f>
        <v/>
      </c>
      <c r="I2590">
        <f>IF(C2590="","",IFERROR(VLOOKUP(C2590,lst_FT_group_map_table,2,FALSE),"INVALID"))</f>
        <v/>
      </c>
      <c r="J2590">
        <f>IF(F2590=1,IF(H2590=I2590,1,0),"")</f>
        <v/>
      </c>
      <c r="K2590">
        <f>IF(AND(ISNUMBER(MATCH(B2590,lst_FT_sci_excl,0)),ISNUMBER(MATCH(C2590,lst_FT_sci_excl,0))),IF(D2590=E2590,1,0),"")</f>
        <v/>
      </c>
      <c r="L2590">
        <f>IF(OR(G2590=0,K2590=0),1,"")</f>
        <v/>
      </c>
      <c r="M2590">
        <f>IF(L2590=1,COUNTIF($L$2:L2590,1),"")</f>
        <v/>
      </c>
    </row>
    <row r="2591">
      <c r="A2591">
        <f>IF(screen_FT_reviewer_A!$A2591="","",screen_FT_reviewer_A!$A2591)</f>
        <v/>
      </c>
      <c r="B2591">
        <f>IF(OR($A2591="",screen_FT_reviewer_A!$C2591=""),"",screen_FT_reviewer_A!$C2591)</f>
        <v/>
      </c>
      <c r="C2591">
        <f>IF(OR($A2591="",screen_FT_reviewer_B!$C2591=""),"",screen_FT_reviewer_B!$C2591)</f>
        <v/>
      </c>
      <c r="D2591">
        <f>IF(OR($A2591="",screen_FT_reviewer_A!$D2591=""),"",screen_FT_reviewer_A!$D2591)</f>
        <v/>
      </c>
      <c r="E2591">
        <f>IF(OR($A2591="",screen_FT_reviewer_B!$D2591=""),"",screen_FT_reviewer_B!$D2591)</f>
        <v/>
      </c>
      <c r="F2591">
        <f>IF(AND(B2591&lt;&gt;"",C2591&lt;&gt;""),1,"")</f>
        <v/>
      </c>
      <c r="G2591">
        <f>IF(F2591=1,IF(B2591=C2591,1,0),"")</f>
        <v/>
      </c>
      <c r="H2591">
        <f>IF(B2591="","",IFERROR(VLOOKUP(B2591,lst_FT_group_map_table,2,FALSE),"INVALID"))</f>
        <v/>
      </c>
      <c r="I2591">
        <f>IF(C2591="","",IFERROR(VLOOKUP(C2591,lst_FT_group_map_table,2,FALSE),"INVALID"))</f>
        <v/>
      </c>
      <c r="J2591">
        <f>IF(F2591=1,IF(H2591=I2591,1,0),"")</f>
        <v/>
      </c>
      <c r="K2591">
        <f>IF(AND(ISNUMBER(MATCH(B2591,lst_FT_sci_excl,0)),ISNUMBER(MATCH(C2591,lst_FT_sci_excl,0))),IF(D2591=E2591,1,0),"")</f>
        <v/>
      </c>
      <c r="L2591">
        <f>IF(OR(G2591=0,K2591=0),1,"")</f>
        <v/>
      </c>
      <c r="M2591">
        <f>IF(L2591=1,COUNTIF($L$2:L2591,1),"")</f>
        <v/>
      </c>
    </row>
    <row r="2592">
      <c r="A2592">
        <f>IF(screen_FT_reviewer_A!$A2592="","",screen_FT_reviewer_A!$A2592)</f>
        <v/>
      </c>
      <c r="B2592">
        <f>IF(OR($A2592="",screen_FT_reviewer_A!$C2592=""),"",screen_FT_reviewer_A!$C2592)</f>
        <v/>
      </c>
      <c r="C2592">
        <f>IF(OR($A2592="",screen_FT_reviewer_B!$C2592=""),"",screen_FT_reviewer_B!$C2592)</f>
        <v/>
      </c>
      <c r="D2592">
        <f>IF(OR($A2592="",screen_FT_reviewer_A!$D2592=""),"",screen_FT_reviewer_A!$D2592)</f>
        <v/>
      </c>
      <c r="E2592">
        <f>IF(OR($A2592="",screen_FT_reviewer_B!$D2592=""),"",screen_FT_reviewer_B!$D2592)</f>
        <v/>
      </c>
      <c r="F2592">
        <f>IF(AND(B2592&lt;&gt;"",C2592&lt;&gt;""),1,"")</f>
        <v/>
      </c>
      <c r="G2592">
        <f>IF(F2592=1,IF(B2592=C2592,1,0),"")</f>
        <v/>
      </c>
      <c r="H2592">
        <f>IF(B2592="","",IFERROR(VLOOKUP(B2592,lst_FT_group_map_table,2,FALSE),"INVALID"))</f>
        <v/>
      </c>
      <c r="I2592">
        <f>IF(C2592="","",IFERROR(VLOOKUP(C2592,lst_FT_group_map_table,2,FALSE),"INVALID"))</f>
        <v/>
      </c>
      <c r="J2592">
        <f>IF(F2592=1,IF(H2592=I2592,1,0),"")</f>
        <v/>
      </c>
      <c r="K2592">
        <f>IF(AND(ISNUMBER(MATCH(B2592,lst_FT_sci_excl,0)),ISNUMBER(MATCH(C2592,lst_FT_sci_excl,0))),IF(D2592=E2592,1,0),"")</f>
        <v/>
      </c>
      <c r="L2592">
        <f>IF(OR(G2592=0,K2592=0),1,"")</f>
        <v/>
      </c>
      <c r="M2592">
        <f>IF(L2592=1,COUNTIF($L$2:L2592,1),"")</f>
        <v/>
      </c>
    </row>
    <row r="2593">
      <c r="A2593">
        <f>IF(screen_FT_reviewer_A!$A2593="","",screen_FT_reviewer_A!$A2593)</f>
        <v/>
      </c>
      <c r="B2593">
        <f>IF(OR($A2593="",screen_FT_reviewer_A!$C2593=""),"",screen_FT_reviewer_A!$C2593)</f>
        <v/>
      </c>
      <c r="C2593">
        <f>IF(OR($A2593="",screen_FT_reviewer_B!$C2593=""),"",screen_FT_reviewer_B!$C2593)</f>
        <v/>
      </c>
      <c r="D2593">
        <f>IF(OR($A2593="",screen_FT_reviewer_A!$D2593=""),"",screen_FT_reviewer_A!$D2593)</f>
        <v/>
      </c>
      <c r="E2593">
        <f>IF(OR($A2593="",screen_FT_reviewer_B!$D2593=""),"",screen_FT_reviewer_B!$D2593)</f>
        <v/>
      </c>
      <c r="F2593">
        <f>IF(AND(B2593&lt;&gt;"",C2593&lt;&gt;""),1,"")</f>
        <v/>
      </c>
      <c r="G2593">
        <f>IF(F2593=1,IF(B2593=C2593,1,0),"")</f>
        <v/>
      </c>
      <c r="H2593">
        <f>IF(B2593="","",IFERROR(VLOOKUP(B2593,lst_FT_group_map_table,2,FALSE),"INVALID"))</f>
        <v/>
      </c>
      <c r="I2593">
        <f>IF(C2593="","",IFERROR(VLOOKUP(C2593,lst_FT_group_map_table,2,FALSE),"INVALID"))</f>
        <v/>
      </c>
      <c r="J2593">
        <f>IF(F2593=1,IF(H2593=I2593,1,0),"")</f>
        <v/>
      </c>
      <c r="K2593">
        <f>IF(AND(ISNUMBER(MATCH(B2593,lst_FT_sci_excl,0)),ISNUMBER(MATCH(C2593,lst_FT_sci_excl,0))),IF(D2593=E2593,1,0),"")</f>
        <v/>
      </c>
      <c r="L2593">
        <f>IF(OR(G2593=0,K2593=0),1,"")</f>
        <v/>
      </c>
      <c r="M2593">
        <f>IF(L2593=1,COUNTIF($L$2:L2593,1),"")</f>
        <v/>
      </c>
    </row>
    <row r="2594">
      <c r="A2594">
        <f>IF(screen_FT_reviewer_A!$A2594="","",screen_FT_reviewer_A!$A2594)</f>
        <v/>
      </c>
      <c r="B2594">
        <f>IF(OR($A2594="",screen_FT_reviewer_A!$C2594=""),"",screen_FT_reviewer_A!$C2594)</f>
        <v/>
      </c>
      <c r="C2594">
        <f>IF(OR($A2594="",screen_FT_reviewer_B!$C2594=""),"",screen_FT_reviewer_B!$C2594)</f>
        <v/>
      </c>
      <c r="D2594">
        <f>IF(OR($A2594="",screen_FT_reviewer_A!$D2594=""),"",screen_FT_reviewer_A!$D2594)</f>
        <v/>
      </c>
      <c r="E2594">
        <f>IF(OR($A2594="",screen_FT_reviewer_B!$D2594=""),"",screen_FT_reviewer_B!$D2594)</f>
        <v/>
      </c>
      <c r="F2594">
        <f>IF(AND(B2594&lt;&gt;"",C2594&lt;&gt;""),1,"")</f>
        <v/>
      </c>
      <c r="G2594">
        <f>IF(F2594=1,IF(B2594=C2594,1,0),"")</f>
        <v/>
      </c>
      <c r="H2594">
        <f>IF(B2594="","",IFERROR(VLOOKUP(B2594,lst_FT_group_map_table,2,FALSE),"INVALID"))</f>
        <v/>
      </c>
      <c r="I2594">
        <f>IF(C2594="","",IFERROR(VLOOKUP(C2594,lst_FT_group_map_table,2,FALSE),"INVALID"))</f>
        <v/>
      </c>
      <c r="J2594">
        <f>IF(F2594=1,IF(H2594=I2594,1,0),"")</f>
        <v/>
      </c>
      <c r="K2594">
        <f>IF(AND(ISNUMBER(MATCH(B2594,lst_FT_sci_excl,0)),ISNUMBER(MATCH(C2594,lst_FT_sci_excl,0))),IF(D2594=E2594,1,0),"")</f>
        <v/>
      </c>
      <c r="L2594">
        <f>IF(OR(G2594=0,K2594=0),1,"")</f>
        <v/>
      </c>
      <c r="M2594">
        <f>IF(L2594=1,COUNTIF($L$2:L2594,1),"")</f>
        <v/>
      </c>
    </row>
    <row r="2595">
      <c r="A2595">
        <f>IF(screen_FT_reviewer_A!$A2595="","",screen_FT_reviewer_A!$A2595)</f>
        <v/>
      </c>
      <c r="B2595">
        <f>IF(OR($A2595="",screen_FT_reviewer_A!$C2595=""),"",screen_FT_reviewer_A!$C2595)</f>
        <v/>
      </c>
      <c r="C2595">
        <f>IF(OR($A2595="",screen_FT_reviewer_B!$C2595=""),"",screen_FT_reviewer_B!$C2595)</f>
        <v/>
      </c>
      <c r="D2595">
        <f>IF(OR($A2595="",screen_FT_reviewer_A!$D2595=""),"",screen_FT_reviewer_A!$D2595)</f>
        <v/>
      </c>
      <c r="E2595">
        <f>IF(OR($A2595="",screen_FT_reviewer_B!$D2595=""),"",screen_FT_reviewer_B!$D2595)</f>
        <v/>
      </c>
      <c r="F2595">
        <f>IF(AND(B2595&lt;&gt;"",C2595&lt;&gt;""),1,"")</f>
        <v/>
      </c>
      <c r="G2595">
        <f>IF(F2595=1,IF(B2595=C2595,1,0),"")</f>
        <v/>
      </c>
      <c r="H2595">
        <f>IF(B2595="","",IFERROR(VLOOKUP(B2595,lst_FT_group_map_table,2,FALSE),"INVALID"))</f>
        <v/>
      </c>
      <c r="I2595">
        <f>IF(C2595="","",IFERROR(VLOOKUP(C2595,lst_FT_group_map_table,2,FALSE),"INVALID"))</f>
        <v/>
      </c>
      <c r="J2595">
        <f>IF(F2595=1,IF(H2595=I2595,1,0),"")</f>
        <v/>
      </c>
      <c r="K2595">
        <f>IF(AND(ISNUMBER(MATCH(B2595,lst_FT_sci_excl,0)),ISNUMBER(MATCH(C2595,lst_FT_sci_excl,0))),IF(D2595=E2595,1,0),"")</f>
        <v/>
      </c>
      <c r="L2595">
        <f>IF(OR(G2595=0,K2595=0),1,"")</f>
        <v/>
      </c>
      <c r="M2595">
        <f>IF(L2595=1,COUNTIF($L$2:L2595,1),"")</f>
        <v/>
      </c>
    </row>
    <row r="2596">
      <c r="A2596">
        <f>IF(screen_FT_reviewer_A!$A2596="","",screen_FT_reviewer_A!$A2596)</f>
        <v/>
      </c>
      <c r="B2596">
        <f>IF(OR($A2596="",screen_FT_reviewer_A!$C2596=""),"",screen_FT_reviewer_A!$C2596)</f>
        <v/>
      </c>
      <c r="C2596">
        <f>IF(OR($A2596="",screen_FT_reviewer_B!$C2596=""),"",screen_FT_reviewer_B!$C2596)</f>
        <v/>
      </c>
      <c r="D2596">
        <f>IF(OR($A2596="",screen_FT_reviewer_A!$D2596=""),"",screen_FT_reviewer_A!$D2596)</f>
        <v/>
      </c>
      <c r="E2596">
        <f>IF(OR($A2596="",screen_FT_reviewer_B!$D2596=""),"",screen_FT_reviewer_B!$D2596)</f>
        <v/>
      </c>
      <c r="F2596">
        <f>IF(AND(B2596&lt;&gt;"",C2596&lt;&gt;""),1,"")</f>
        <v/>
      </c>
      <c r="G2596">
        <f>IF(F2596=1,IF(B2596=C2596,1,0),"")</f>
        <v/>
      </c>
      <c r="H2596">
        <f>IF(B2596="","",IFERROR(VLOOKUP(B2596,lst_FT_group_map_table,2,FALSE),"INVALID"))</f>
        <v/>
      </c>
      <c r="I2596">
        <f>IF(C2596="","",IFERROR(VLOOKUP(C2596,lst_FT_group_map_table,2,FALSE),"INVALID"))</f>
        <v/>
      </c>
      <c r="J2596">
        <f>IF(F2596=1,IF(H2596=I2596,1,0),"")</f>
        <v/>
      </c>
      <c r="K2596">
        <f>IF(AND(ISNUMBER(MATCH(B2596,lst_FT_sci_excl,0)),ISNUMBER(MATCH(C2596,lst_FT_sci_excl,0))),IF(D2596=E2596,1,0),"")</f>
        <v/>
      </c>
      <c r="L2596">
        <f>IF(OR(G2596=0,K2596=0),1,"")</f>
        <v/>
      </c>
      <c r="M2596">
        <f>IF(L2596=1,COUNTIF($L$2:L2596,1),"")</f>
        <v/>
      </c>
    </row>
    <row r="2597">
      <c r="A2597">
        <f>IF(screen_FT_reviewer_A!$A2597="","",screen_FT_reviewer_A!$A2597)</f>
        <v/>
      </c>
      <c r="B2597">
        <f>IF(OR($A2597="",screen_FT_reviewer_A!$C2597=""),"",screen_FT_reviewer_A!$C2597)</f>
        <v/>
      </c>
      <c r="C2597">
        <f>IF(OR($A2597="",screen_FT_reviewer_B!$C2597=""),"",screen_FT_reviewer_B!$C2597)</f>
        <v/>
      </c>
      <c r="D2597">
        <f>IF(OR($A2597="",screen_FT_reviewer_A!$D2597=""),"",screen_FT_reviewer_A!$D2597)</f>
        <v/>
      </c>
      <c r="E2597">
        <f>IF(OR($A2597="",screen_FT_reviewer_B!$D2597=""),"",screen_FT_reviewer_B!$D2597)</f>
        <v/>
      </c>
      <c r="F2597">
        <f>IF(AND(B2597&lt;&gt;"",C2597&lt;&gt;""),1,"")</f>
        <v/>
      </c>
      <c r="G2597">
        <f>IF(F2597=1,IF(B2597=C2597,1,0),"")</f>
        <v/>
      </c>
      <c r="H2597">
        <f>IF(B2597="","",IFERROR(VLOOKUP(B2597,lst_FT_group_map_table,2,FALSE),"INVALID"))</f>
        <v/>
      </c>
      <c r="I2597">
        <f>IF(C2597="","",IFERROR(VLOOKUP(C2597,lst_FT_group_map_table,2,FALSE),"INVALID"))</f>
        <v/>
      </c>
      <c r="J2597">
        <f>IF(F2597=1,IF(H2597=I2597,1,0),"")</f>
        <v/>
      </c>
      <c r="K2597">
        <f>IF(AND(ISNUMBER(MATCH(B2597,lst_FT_sci_excl,0)),ISNUMBER(MATCH(C2597,lst_FT_sci_excl,0))),IF(D2597=E2597,1,0),"")</f>
        <v/>
      </c>
      <c r="L2597">
        <f>IF(OR(G2597=0,K2597=0),1,"")</f>
        <v/>
      </c>
      <c r="M2597">
        <f>IF(L2597=1,COUNTIF($L$2:L2597,1),"")</f>
        <v/>
      </c>
    </row>
    <row r="2598">
      <c r="A2598">
        <f>IF(screen_FT_reviewer_A!$A2598="","",screen_FT_reviewer_A!$A2598)</f>
        <v/>
      </c>
      <c r="B2598">
        <f>IF(OR($A2598="",screen_FT_reviewer_A!$C2598=""),"",screen_FT_reviewer_A!$C2598)</f>
        <v/>
      </c>
      <c r="C2598">
        <f>IF(OR($A2598="",screen_FT_reviewer_B!$C2598=""),"",screen_FT_reviewer_B!$C2598)</f>
        <v/>
      </c>
      <c r="D2598">
        <f>IF(OR($A2598="",screen_FT_reviewer_A!$D2598=""),"",screen_FT_reviewer_A!$D2598)</f>
        <v/>
      </c>
      <c r="E2598">
        <f>IF(OR($A2598="",screen_FT_reviewer_B!$D2598=""),"",screen_FT_reviewer_B!$D2598)</f>
        <v/>
      </c>
      <c r="F2598">
        <f>IF(AND(B2598&lt;&gt;"",C2598&lt;&gt;""),1,"")</f>
        <v/>
      </c>
      <c r="G2598">
        <f>IF(F2598=1,IF(B2598=C2598,1,0),"")</f>
        <v/>
      </c>
      <c r="H2598">
        <f>IF(B2598="","",IFERROR(VLOOKUP(B2598,lst_FT_group_map_table,2,FALSE),"INVALID"))</f>
        <v/>
      </c>
      <c r="I2598">
        <f>IF(C2598="","",IFERROR(VLOOKUP(C2598,lst_FT_group_map_table,2,FALSE),"INVALID"))</f>
        <v/>
      </c>
      <c r="J2598">
        <f>IF(F2598=1,IF(H2598=I2598,1,0),"")</f>
        <v/>
      </c>
      <c r="K2598">
        <f>IF(AND(ISNUMBER(MATCH(B2598,lst_FT_sci_excl,0)),ISNUMBER(MATCH(C2598,lst_FT_sci_excl,0))),IF(D2598=E2598,1,0),"")</f>
        <v/>
      </c>
      <c r="L2598">
        <f>IF(OR(G2598=0,K2598=0),1,"")</f>
        <v/>
      </c>
      <c r="M2598">
        <f>IF(L2598=1,COUNTIF($L$2:L2598,1),"")</f>
        <v/>
      </c>
    </row>
    <row r="2599">
      <c r="A2599">
        <f>IF(screen_FT_reviewer_A!$A2599="","",screen_FT_reviewer_A!$A2599)</f>
        <v/>
      </c>
      <c r="B2599">
        <f>IF(OR($A2599="",screen_FT_reviewer_A!$C2599=""),"",screen_FT_reviewer_A!$C2599)</f>
        <v/>
      </c>
      <c r="C2599">
        <f>IF(OR($A2599="",screen_FT_reviewer_B!$C2599=""),"",screen_FT_reviewer_B!$C2599)</f>
        <v/>
      </c>
      <c r="D2599">
        <f>IF(OR($A2599="",screen_FT_reviewer_A!$D2599=""),"",screen_FT_reviewer_A!$D2599)</f>
        <v/>
      </c>
      <c r="E2599">
        <f>IF(OR($A2599="",screen_FT_reviewer_B!$D2599=""),"",screen_FT_reviewer_B!$D2599)</f>
        <v/>
      </c>
      <c r="F2599">
        <f>IF(AND(B2599&lt;&gt;"",C2599&lt;&gt;""),1,"")</f>
        <v/>
      </c>
      <c r="G2599">
        <f>IF(F2599=1,IF(B2599=C2599,1,0),"")</f>
        <v/>
      </c>
      <c r="H2599">
        <f>IF(B2599="","",IFERROR(VLOOKUP(B2599,lst_FT_group_map_table,2,FALSE),"INVALID"))</f>
        <v/>
      </c>
      <c r="I2599">
        <f>IF(C2599="","",IFERROR(VLOOKUP(C2599,lst_FT_group_map_table,2,FALSE),"INVALID"))</f>
        <v/>
      </c>
      <c r="J2599">
        <f>IF(F2599=1,IF(H2599=I2599,1,0),"")</f>
        <v/>
      </c>
      <c r="K2599">
        <f>IF(AND(ISNUMBER(MATCH(B2599,lst_FT_sci_excl,0)),ISNUMBER(MATCH(C2599,lst_FT_sci_excl,0))),IF(D2599=E2599,1,0),"")</f>
        <v/>
      </c>
      <c r="L2599">
        <f>IF(OR(G2599=0,K2599=0),1,"")</f>
        <v/>
      </c>
      <c r="M2599">
        <f>IF(L2599=1,COUNTIF($L$2:L2599,1),"")</f>
        <v/>
      </c>
    </row>
    <row r="2600">
      <c r="A2600">
        <f>IF(screen_FT_reviewer_A!$A2600="","",screen_FT_reviewer_A!$A2600)</f>
        <v/>
      </c>
      <c r="B2600">
        <f>IF(OR($A2600="",screen_FT_reviewer_A!$C2600=""),"",screen_FT_reviewer_A!$C2600)</f>
        <v/>
      </c>
      <c r="C2600">
        <f>IF(OR($A2600="",screen_FT_reviewer_B!$C2600=""),"",screen_FT_reviewer_B!$C2600)</f>
        <v/>
      </c>
      <c r="D2600">
        <f>IF(OR($A2600="",screen_FT_reviewer_A!$D2600=""),"",screen_FT_reviewer_A!$D2600)</f>
        <v/>
      </c>
      <c r="E2600">
        <f>IF(OR($A2600="",screen_FT_reviewer_B!$D2600=""),"",screen_FT_reviewer_B!$D2600)</f>
        <v/>
      </c>
      <c r="F2600">
        <f>IF(AND(B2600&lt;&gt;"",C2600&lt;&gt;""),1,"")</f>
        <v/>
      </c>
      <c r="G2600">
        <f>IF(F2600=1,IF(B2600=C2600,1,0),"")</f>
        <v/>
      </c>
      <c r="H2600">
        <f>IF(B2600="","",IFERROR(VLOOKUP(B2600,lst_FT_group_map_table,2,FALSE),"INVALID"))</f>
        <v/>
      </c>
      <c r="I2600">
        <f>IF(C2600="","",IFERROR(VLOOKUP(C2600,lst_FT_group_map_table,2,FALSE),"INVALID"))</f>
        <v/>
      </c>
      <c r="J2600">
        <f>IF(F2600=1,IF(H2600=I2600,1,0),"")</f>
        <v/>
      </c>
      <c r="K2600">
        <f>IF(AND(ISNUMBER(MATCH(B2600,lst_FT_sci_excl,0)),ISNUMBER(MATCH(C2600,lst_FT_sci_excl,0))),IF(D2600=E2600,1,0),"")</f>
        <v/>
      </c>
      <c r="L2600">
        <f>IF(OR(G2600=0,K2600=0),1,"")</f>
        <v/>
      </c>
      <c r="M2600">
        <f>IF(L2600=1,COUNTIF($L$2:L2600,1),"")</f>
        <v/>
      </c>
    </row>
    <row r="2601">
      <c r="A2601">
        <f>IF(screen_FT_reviewer_A!$A2601="","",screen_FT_reviewer_A!$A2601)</f>
        <v/>
      </c>
      <c r="B2601">
        <f>IF(OR($A2601="",screen_FT_reviewer_A!$C2601=""),"",screen_FT_reviewer_A!$C2601)</f>
        <v/>
      </c>
      <c r="C2601">
        <f>IF(OR($A2601="",screen_FT_reviewer_B!$C2601=""),"",screen_FT_reviewer_B!$C2601)</f>
        <v/>
      </c>
      <c r="D2601">
        <f>IF(OR($A2601="",screen_FT_reviewer_A!$D2601=""),"",screen_FT_reviewer_A!$D2601)</f>
        <v/>
      </c>
      <c r="E2601">
        <f>IF(OR($A2601="",screen_FT_reviewer_B!$D2601=""),"",screen_FT_reviewer_B!$D2601)</f>
        <v/>
      </c>
      <c r="F2601">
        <f>IF(AND(B2601&lt;&gt;"",C2601&lt;&gt;""),1,"")</f>
        <v/>
      </c>
      <c r="G2601">
        <f>IF(F2601=1,IF(B2601=C2601,1,0),"")</f>
        <v/>
      </c>
      <c r="H2601">
        <f>IF(B2601="","",IFERROR(VLOOKUP(B2601,lst_FT_group_map_table,2,FALSE),"INVALID"))</f>
        <v/>
      </c>
      <c r="I2601">
        <f>IF(C2601="","",IFERROR(VLOOKUP(C2601,lst_FT_group_map_table,2,FALSE),"INVALID"))</f>
        <v/>
      </c>
      <c r="J2601">
        <f>IF(F2601=1,IF(H2601=I2601,1,0),"")</f>
        <v/>
      </c>
      <c r="K2601">
        <f>IF(AND(ISNUMBER(MATCH(B2601,lst_FT_sci_excl,0)),ISNUMBER(MATCH(C2601,lst_FT_sci_excl,0))),IF(D2601=E2601,1,0),"")</f>
        <v/>
      </c>
      <c r="L2601">
        <f>IF(OR(G2601=0,K2601=0),1,"")</f>
        <v/>
      </c>
      <c r="M2601">
        <f>IF(L2601=1,COUNTIF($L$2:L2601,1),"")</f>
        <v/>
      </c>
    </row>
    <row r="2602">
      <c r="A2602">
        <f>IF(screen_FT_reviewer_A!$A2602="","",screen_FT_reviewer_A!$A2602)</f>
        <v/>
      </c>
      <c r="B2602">
        <f>IF(OR($A2602="",screen_FT_reviewer_A!$C2602=""),"",screen_FT_reviewer_A!$C2602)</f>
        <v/>
      </c>
      <c r="C2602">
        <f>IF(OR($A2602="",screen_FT_reviewer_B!$C2602=""),"",screen_FT_reviewer_B!$C2602)</f>
        <v/>
      </c>
      <c r="D2602">
        <f>IF(OR($A2602="",screen_FT_reviewer_A!$D2602=""),"",screen_FT_reviewer_A!$D2602)</f>
        <v/>
      </c>
      <c r="E2602">
        <f>IF(OR($A2602="",screen_FT_reviewer_B!$D2602=""),"",screen_FT_reviewer_B!$D2602)</f>
        <v/>
      </c>
      <c r="F2602">
        <f>IF(AND(B2602&lt;&gt;"",C2602&lt;&gt;""),1,"")</f>
        <v/>
      </c>
      <c r="G2602">
        <f>IF(F2602=1,IF(B2602=C2602,1,0),"")</f>
        <v/>
      </c>
      <c r="H2602">
        <f>IF(B2602="","",IFERROR(VLOOKUP(B2602,lst_FT_group_map_table,2,FALSE),"INVALID"))</f>
        <v/>
      </c>
      <c r="I2602">
        <f>IF(C2602="","",IFERROR(VLOOKUP(C2602,lst_FT_group_map_table,2,FALSE),"INVALID"))</f>
        <v/>
      </c>
      <c r="J2602">
        <f>IF(F2602=1,IF(H2602=I2602,1,0),"")</f>
        <v/>
      </c>
      <c r="K2602">
        <f>IF(AND(ISNUMBER(MATCH(B2602,lst_FT_sci_excl,0)),ISNUMBER(MATCH(C2602,lst_FT_sci_excl,0))),IF(D2602=E2602,1,0),"")</f>
        <v/>
      </c>
      <c r="L2602">
        <f>IF(OR(G2602=0,K2602=0),1,"")</f>
        <v/>
      </c>
      <c r="M2602">
        <f>IF(L2602=1,COUNTIF($L$2:L2602,1),"")</f>
        <v/>
      </c>
    </row>
    <row r="2603">
      <c r="A2603">
        <f>IF(screen_FT_reviewer_A!$A2603="","",screen_FT_reviewer_A!$A2603)</f>
        <v/>
      </c>
      <c r="B2603">
        <f>IF(OR($A2603="",screen_FT_reviewer_A!$C2603=""),"",screen_FT_reviewer_A!$C2603)</f>
        <v/>
      </c>
      <c r="C2603">
        <f>IF(OR($A2603="",screen_FT_reviewer_B!$C2603=""),"",screen_FT_reviewer_B!$C2603)</f>
        <v/>
      </c>
      <c r="D2603">
        <f>IF(OR($A2603="",screen_FT_reviewer_A!$D2603=""),"",screen_FT_reviewer_A!$D2603)</f>
        <v/>
      </c>
      <c r="E2603">
        <f>IF(OR($A2603="",screen_FT_reviewer_B!$D2603=""),"",screen_FT_reviewer_B!$D2603)</f>
        <v/>
      </c>
      <c r="F2603">
        <f>IF(AND(B2603&lt;&gt;"",C2603&lt;&gt;""),1,"")</f>
        <v/>
      </c>
      <c r="G2603">
        <f>IF(F2603=1,IF(B2603=C2603,1,0),"")</f>
        <v/>
      </c>
      <c r="H2603">
        <f>IF(B2603="","",IFERROR(VLOOKUP(B2603,lst_FT_group_map_table,2,FALSE),"INVALID"))</f>
        <v/>
      </c>
      <c r="I2603">
        <f>IF(C2603="","",IFERROR(VLOOKUP(C2603,lst_FT_group_map_table,2,FALSE),"INVALID"))</f>
        <v/>
      </c>
      <c r="J2603">
        <f>IF(F2603=1,IF(H2603=I2603,1,0),"")</f>
        <v/>
      </c>
      <c r="K2603">
        <f>IF(AND(ISNUMBER(MATCH(B2603,lst_FT_sci_excl,0)),ISNUMBER(MATCH(C2603,lst_FT_sci_excl,0))),IF(D2603=E2603,1,0),"")</f>
        <v/>
      </c>
      <c r="L2603">
        <f>IF(OR(G2603=0,K2603=0),1,"")</f>
        <v/>
      </c>
      <c r="M2603">
        <f>IF(L2603=1,COUNTIF($L$2:L2603,1),"")</f>
        <v/>
      </c>
    </row>
    <row r="2604">
      <c r="A2604">
        <f>IF(screen_FT_reviewer_A!$A2604="","",screen_FT_reviewer_A!$A2604)</f>
        <v/>
      </c>
      <c r="B2604">
        <f>IF(OR($A2604="",screen_FT_reviewer_A!$C2604=""),"",screen_FT_reviewer_A!$C2604)</f>
        <v/>
      </c>
      <c r="C2604">
        <f>IF(OR($A2604="",screen_FT_reviewer_B!$C2604=""),"",screen_FT_reviewer_B!$C2604)</f>
        <v/>
      </c>
      <c r="D2604">
        <f>IF(OR($A2604="",screen_FT_reviewer_A!$D2604=""),"",screen_FT_reviewer_A!$D2604)</f>
        <v/>
      </c>
      <c r="E2604">
        <f>IF(OR($A2604="",screen_FT_reviewer_B!$D2604=""),"",screen_FT_reviewer_B!$D2604)</f>
        <v/>
      </c>
      <c r="F2604">
        <f>IF(AND(B2604&lt;&gt;"",C2604&lt;&gt;""),1,"")</f>
        <v/>
      </c>
      <c r="G2604">
        <f>IF(F2604=1,IF(B2604=C2604,1,0),"")</f>
        <v/>
      </c>
      <c r="H2604">
        <f>IF(B2604="","",IFERROR(VLOOKUP(B2604,lst_FT_group_map_table,2,FALSE),"INVALID"))</f>
        <v/>
      </c>
      <c r="I2604">
        <f>IF(C2604="","",IFERROR(VLOOKUP(C2604,lst_FT_group_map_table,2,FALSE),"INVALID"))</f>
        <v/>
      </c>
      <c r="J2604">
        <f>IF(F2604=1,IF(H2604=I2604,1,0),"")</f>
        <v/>
      </c>
      <c r="K2604">
        <f>IF(AND(ISNUMBER(MATCH(B2604,lst_FT_sci_excl,0)),ISNUMBER(MATCH(C2604,lst_FT_sci_excl,0))),IF(D2604=E2604,1,0),"")</f>
        <v/>
      </c>
      <c r="L2604">
        <f>IF(OR(G2604=0,K2604=0),1,"")</f>
        <v/>
      </c>
      <c r="M2604">
        <f>IF(L2604=1,COUNTIF($L$2:L2604,1),"")</f>
        <v/>
      </c>
    </row>
    <row r="2605">
      <c r="A2605">
        <f>IF(screen_FT_reviewer_A!$A2605="","",screen_FT_reviewer_A!$A2605)</f>
        <v/>
      </c>
      <c r="B2605">
        <f>IF(OR($A2605="",screen_FT_reviewer_A!$C2605=""),"",screen_FT_reviewer_A!$C2605)</f>
        <v/>
      </c>
      <c r="C2605">
        <f>IF(OR($A2605="",screen_FT_reviewer_B!$C2605=""),"",screen_FT_reviewer_B!$C2605)</f>
        <v/>
      </c>
      <c r="D2605">
        <f>IF(OR($A2605="",screen_FT_reviewer_A!$D2605=""),"",screen_FT_reviewer_A!$D2605)</f>
        <v/>
      </c>
      <c r="E2605">
        <f>IF(OR($A2605="",screen_FT_reviewer_B!$D2605=""),"",screen_FT_reviewer_B!$D2605)</f>
        <v/>
      </c>
      <c r="F2605">
        <f>IF(AND(B2605&lt;&gt;"",C2605&lt;&gt;""),1,"")</f>
        <v/>
      </c>
      <c r="G2605">
        <f>IF(F2605=1,IF(B2605=C2605,1,0),"")</f>
        <v/>
      </c>
      <c r="H2605">
        <f>IF(B2605="","",IFERROR(VLOOKUP(B2605,lst_FT_group_map_table,2,FALSE),"INVALID"))</f>
        <v/>
      </c>
      <c r="I2605">
        <f>IF(C2605="","",IFERROR(VLOOKUP(C2605,lst_FT_group_map_table,2,FALSE),"INVALID"))</f>
        <v/>
      </c>
      <c r="J2605">
        <f>IF(F2605=1,IF(H2605=I2605,1,0),"")</f>
        <v/>
      </c>
      <c r="K2605">
        <f>IF(AND(ISNUMBER(MATCH(B2605,lst_FT_sci_excl,0)),ISNUMBER(MATCH(C2605,lst_FT_sci_excl,0))),IF(D2605=E2605,1,0),"")</f>
        <v/>
      </c>
      <c r="L2605">
        <f>IF(OR(G2605=0,K2605=0),1,"")</f>
        <v/>
      </c>
      <c r="M2605">
        <f>IF(L2605=1,COUNTIF($L$2:L2605,1),"")</f>
        <v/>
      </c>
    </row>
    <row r="2606">
      <c r="A2606">
        <f>IF(screen_FT_reviewer_A!$A2606="","",screen_FT_reviewer_A!$A2606)</f>
        <v/>
      </c>
      <c r="B2606">
        <f>IF(OR($A2606="",screen_FT_reviewer_A!$C2606=""),"",screen_FT_reviewer_A!$C2606)</f>
        <v/>
      </c>
      <c r="C2606">
        <f>IF(OR($A2606="",screen_FT_reviewer_B!$C2606=""),"",screen_FT_reviewer_B!$C2606)</f>
        <v/>
      </c>
      <c r="D2606">
        <f>IF(OR($A2606="",screen_FT_reviewer_A!$D2606=""),"",screen_FT_reviewer_A!$D2606)</f>
        <v/>
      </c>
      <c r="E2606">
        <f>IF(OR($A2606="",screen_FT_reviewer_B!$D2606=""),"",screen_FT_reviewer_B!$D2606)</f>
        <v/>
      </c>
      <c r="F2606">
        <f>IF(AND(B2606&lt;&gt;"",C2606&lt;&gt;""),1,"")</f>
        <v/>
      </c>
      <c r="G2606">
        <f>IF(F2606=1,IF(B2606=C2606,1,0),"")</f>
        <v/>
      </c>
      <c r="H2606">
        <f>IF(B2606="","",IFERROR(VLOOKUP(B2606,lst_FT_group_map_table,2,FALSE),"INVALID"))</f>
        <v/>
      </c>
      <c r="I2606">
        <f>IF(C2606="","",IFERROR(VLOOKUP(C2606,lst_FT_group_map_table,2,FALSE),"INVALID"))</f>
        <v/>
      </c>
      <c r="J2606">
        <f>IF(F2606=1,IF(H2606=I2606,1,0),"")</f>
        <v/>
      </c>
      <c r="K2606">
        <f>IF(AND(ISNUMBER(MATCH(B2606,lst_FT_sci_excl,0)),ISNUMBER(MATCH(C2606,lst_FT_sci_excl,0))),IF(D2606=E2606,1,0),"")</f>
        <v/>
      </c>
      <c r="L2606">
        <f>IF(OR(G2606=0,K2606=0),1,"")</f>
        <v/>
      </c>
      <c r="M2606">
        <f>IF(L2606=1,COUNTIF($L$2:L2606,1),"")</f>
        <v/>
      </c>
    </row>
    <row r="2607">
      <c r="A2607">
        <f>IF(screen_FT_reviewer_A!$A2607="","",screen_FT_reviewer_A!$A2607)</f>
        <v/>
      </c>
      <c r="B2607">
        <f>IF(OR($A2607="",screen_FT_reviewer_A!$C2607=""),"",screen_FT_reviewer_A!$C2607)</f>
        <v/>
      </c>
      <c r="C2607">
        <f>IF(OR($A2607="",screen_FT_reviewer_B!$C2607=""),"",screen_FT_reviewer_B!$C2607)</f>
        <v/>
      </c>
      <c r="D2607">
        <f>IF(OR($A2607="",screen_FT_reviewer_A!$D2607=""),"",screen_FT_reviewer_A!$D2607)</f>
        <v/>
      </c>
      <c r="E2607">
        <f>IF(OR($A2607="",screen_FT_reviewer_B!$D2607=""),"",screen_FT_reviewer_B!$D2607)</f>
        <v/>
      </c>
      <c r="F2607">
        <f>IF(AND(B2607&lt;&gt;"",C2607&lt;&gt;""),1,"")</f>
        <v/>
      </c>
      <c r="G2607">
        <f>IF(F2607=1,IF(B2607=C2607,1,0),"")</f>
        <v/>
      </c>
      <c r="H2607">
        <f>IF(B2607="","",IFERROR(VLOOKUP(B2607,lst_FT_group_map_table,2,FALSE),"INVALID"))</f>
        <v/>
      </c>
      <c r="I2607">
        <f>IF(C2607="","",IFERROR(VLOOKUP(C2607,lst_FT_group_map_table,2,FALSE),"INVALID"))</f>
        <v/>
      </c>
      <c r="J2607">
        <f>IF(F2607=1,IF(H2607=I2607,1,0),"")</f>
        <v/>
      </c>
      <c r="K2607">
        <f>IF(AND(ISNUMBER(MATCH(B2607,lst_FT_sci_excl,0)),ISNUMBER(MATCH(C2607,lst_FT_sci_excl,0))),IF(D2607=E2607,1,0),"")</f>
        <v/>
      </c>
      <c r="L2607">
        <f>IF(OR(G2607=0,K2607=0),1,"")</f>
        <v/>
      </c>
      <c r="M2607">
        <f>IF(L2607=1,COUNTIF($L$2:L2607,1),"")</f>
        <v/>
      </c>
    </row>
    <row r="2608">
      <c r="A2608">
        <f>IF(screen_FT_reviewer_A!$A2608="","",screen_FT_reviewer_A!$A2608)</f>
        <v/>
      </c>
      <c r="B2608">
        <f>IF(OR($A2608="",screen_FT_reviewer_A!$C2608=""),"",screen_FT_reviewer_A!$C2608)</f>
        <v/>
      </c>
      <c r="C2608">
        <f>IF(OR($A2608="",screen_FT_reviewer_B!$C2608=""),"",screen_FT_reviewer_B!$C2608)</f>
        <v/>
      </c>
      <c r="D2608">
        <f>IF(OR($A2608="",screen_FT_reviewer_A!$D2608=""),"",screen_FT_reviewer_A!$D2608)</f>
        <v/>
      </c>
      <c r="E2608">
        <f>IF(OR($A2608="",screen_FT_reviewer_B!$D2608=""),"",screen_FT_reviewer_B!$D2608)</f>
        <v/>
      </c>
      <c r="F2608">
        <f>IF(AND(B2608&lt;&gt;"",C2608&lt;&gt;""),1,"")</f>
        <v/>
      </c>
      <c r="G2608">
        <f>IF(F2608=1,IF(B2608=C2608,1,0),"")</f>
        <v/>
      </c>
      <c r="H2608">
        <f>IF(B2608="","",IFERROR(VLOOKUP(B2608,lst_FT_group_map_table,2,FALSE),"INVALID"))</f>
        <v/>
      </c>
      <c r="I2608">
        <f>IF(C2608="","",IFERROR(VLOOKUP(C2608,lst_FT_group_map_table,2,FALSE),"INVALID"))</f>
        <v/>
      </c>
      <c r="J2608">
        <f>IF(F2608=1,IF(H2608=I2608,1,0),"")</f>
        <v/>
      </c>
      <c r="K2608">
        <f>IF(AND(ISNUMBER(MATCH(B2608,lst_FT_sci_excl,0)),ISNUMBER(MATCH(C2608,lst_FT_sci_excl,0))),IF(D2608=E2608,1,0),"")</f>
        <v/>
      </c>
      <c r="L2608">
        <f>IF(OR(G2608=0,K2608=0),1,"")</f>
        <v/>
      </c>
      <c r="M2608">
        <f>IF(L2608=1,COUNTIF($L$2:L2608,1),"")</f>
        <v/>
      </c>
    </row>
    <row r="2609">
      <c r="A2609">
        <f>IF(screen_FT_reviewer_A!$A2609="","",screen_FT_reviewer_A!$A2609)</f>
        <v/>
      </c>
      <c r="B2609">
        <f>IF(OR($A2609="",screen_FT_reviewer_A!$C2609=""),"",screen_FT_reviewer_A!$C2609)</f>
        <v/>
      </c>
      <c r="C2609">
        <f>IF(OR($A2609="",screen_FT_reviewer_B!$C2609=""),"",screen_FT_reviewer_B!$C2609)</f>
        <v/>
      </c>
      <c r="D2609">
        <f>IF(OR($A2609="",screen_FT_reviewer_A!$D2609=""),"",screen_FT_reviewer_A!$D2609)</f>
        <v/>
      </c>
      <c r="E2609">
        <f>IF(OR($A2609="",screen_FT_reviewer_B!$D2609=""),"",screen_FT_reviewer_B!$D2609)</f>
        <v/>
      </c>
      <c r="F2609">
        <f>IF(AND(B2609&lt;&gt;"",C2609&lt;&gt;""),1,"")</f>
        <v/>
      </c>
      <c r="G2609">
        <f>IF(F2609=1,IF(B2609=C2609,1,0),"")</f>
        <v/>
      </c>
      <c r="H2609">
        <f>IF(B2609="","",IFERROR(VLOOKUP(B2609,lst_FT_group_map_table,2,FALSE),"INVALID"))</f>
        <v/>
      </c>
      <c r="I2609">
        <f>IF(C2609="","",IFERROR(VLOOKUP(C2609,lst_FT_group_map_table,2,FALSE),"INVALID"))</f>
        <v/>
      </c>
      <c r="J2609">
        <f>IF(F2609=1,IF(H2609=I2609,1,0),"")</f>
        <v/>
      </c>
      <c r="K2609">
        <f>IF(AND(ISNUMBER(MATCH(B2609,lst_FT_sci_excl,0)),ISNUMBER(MATCH(C2609,lst_FT_sci_excl,0))),IF(D2609=E2609,1,0),"")</f>
        <v/>
      </c>
      <c r="L2609">
        <f>IF(OR(G2609=0,K2609=0),1,"")</f>
        <v/>
      </c>
      <c r="M2609">
        <f>IF(L2609=1,COUNTIF($L$2:L2609,1),"")</f>
        <v/>
      </c>
    </row>
    <row r="2610">
      <c r="A2610">
        <f>IF(screen_FT_reviewer_A!$A2610="","",screen_FT_reviewer_A!$A2610)</f>
        <v/>
      </c>
      <c r="B2610">
        <f>IF(OR($A2610="",screen_FT_reviewer_A!$C2610=""),"",screen_FT_reviewer_A!$C2610)</f>
        <v/>
      </c>
      <c r="C2610">
        <f>IF(OR($A2610="",screen_FT_reviewer_B!$C2610=""),"",screen_FT_reviewer_B!$C2610)</f>
        <v/>
      </c>
      <c r="D2610">
        <f>IF(OR($A2610="",screen_FT_reviewer_A!$D2610=""),"",screen_FT_reviewer_A!$D2610)</f>
        <v/>
      </c>
      <c r="E2610">
        <f>IF(OR($A2610="",screen_FT_reviewer_B!$D2610=""),"",screen_FT_reviewer_B!$D2610)</f>
        <v/>
      </c>
      <c r="F2610">
        <f>IF(AND(B2610&lt;&gt;"",C2610&lt;&gt;""),1,"")</f>
        <v/>
      </c>
      <c r="G2610">
        <f>IF(F2610=1,IF(B2610=C2610,1,0),"")</f>
        <v/>
      </c>
      <c r="H2610">
        <f>IF(B2610="","",IFERROR(VLOOKUP(B2610,lst_FT_group_map_table,2,FALSE),"INVALID"))</f>
        <v/>
      </c>
      <c r="I2610">
        <f>IF(C2610="","",IFERROR(VLOOKUP(C2610,lst_FT_group_map_table,2,FALSE),"INVALID"))</f>
        <v/>
      </c>
      <c r="J2610">
        <f>IF(F2610=1,IF(H2610=I2610,1,0),"")</f>
        <v/>
      </c>
      <c r="K2610">
        <f>IF(AND(ISNUMBER(MATCH(B2610,lst_FT_sci_excl,0)),ISNUMBER(MATCH(C2610,lst_FT_sci_excl,0))),IF(D2610=E2610,1,0),"")</f>
        <v/>
      </c>
      <c r="L2610">
        <f>IF(OR(G2610=0,K2610=0),1,"")</f>
        <v/>
      </c>
      <c r="M2610">
        <f>IF(L2610=1,COUNTIF($L$2:L2610,1),"")</f>
        <v/>
      </c>
    </row>
    <row r="2611">
      <c r="A2611">
        <f>IF(screen_FT_reviewer_A!$A2611="","",screen_FT_reviewer_A!$A2611)</f>
        <v/>
      </c>
      <c r="B2611">
        <f>IF(OR($A2611="",screen_FT_reviewer_A!$C2611=""),"",screen_FT_reviewer_A!$C2611)</f>
        <v/>
      </c>
      <c r="C2611">
        <f>IF(OR($A2611="",screen_FT_reviewer_B!$C2611=""),"",screen_FT_reviewer_B!$C2611)</f>
        <v/>
      </c>
      <c r="D2611">
        <f>IF(OR($A2611="",screen_FT_reviewer_A!$D2611=""),"",screen_FT_reviewer_A!$D2611)</f>
        <v/>
      </c>
      <c r="E2611">
        <f>IF(OR($A2611="",screen_FT_reviewer_B!$D2611=""),"",screen_FT_reviewer_B!$D2611)</f>
        <v/>
      </c>
      <c r="F2611">
        <f>IF(AND(B2611&lt;&gt;"",C2611&lt;&gt;""),1,"")</f>
        <v/>
      </c>
      <c r="G2611">
        <f>IF(F2611=1,IF(B2611=C2611,1,0),"")</f>
        <v/>
      </c>
      <c r="H2611">
        <f>IF(B2611="","",IFERROR(VLOOKUP(B2611,lst_FT_group_map_table,2,FALSE),"INVALID"))</f>
        <v/>
      </c>
      <c r="I2611">
        <f>IF(C2611="","",IFERROR(VLOOKUP(C2611,lst_FT_group_map_table,2,FALSE),"INVALID"))</f>
        <v/>
      </c>
      <c r="J2611">
        <f>IF(F2611=1,IF(H2611=I2611,1,0),"")</f>
        <v/>
      </c>
      <c r="K2611">
        <f>IF(AND(ISNUMBER(MATCH(B2611,lst_FT_sci_excl,0)),ISNUMBER(MATCH(C2611,lst_FT_sci_excl,0))),IF(D2611=E2611,1,0),"")</f>
        <v/>
      </c>
      <c r="L2611">
        <f>IF(OR(G2611=0,K2611=0),1,"")</f>
        <v/>
      </c>
      <c r="M2611">
        <f>IF(L2611=1,COUNTIF($L$2:L2611,1),"")</f>
        <v/>
      </c>
    </row>
    <row r="2612">
      <c r="A2612">
        <f>IF(screen_FT_reviewer_A!$A2612="","",screen_FT_reviewer_A!$A2612)</f>
        <v/>
      </c>
      <c r="B2612">
        <f>IF(OR($A2612="",screen_FT_reviewer_A!$C2612=""),"",screen_FT_reviewer_A!$C2612)</f>
        <v/>
      </c>
      <c r="C2612">
        <f>IF(OR($A2612="",screen_FT_reviewer_B!$C2612=""),"",screen_FT_reviewer_B!$C2612)</f>
        <v/>
      </c>
      <c r="D2612">
        <f>IF(OR($A2612="",screen_FT_reviewer_A!$D2612=""),"",screen_FT_reviewer_A!$D2612)</f>
        <v/>
      </c>
      <c r="E2612">
        <f>IF(OR($A2612="",screen_FT_reviewer_B!$D2612=""),"",screen_FT_reviewer_B!$D2612)</f>
        <v/>
      </c>
      <c r="F2612">
        <f>IF(AND(B2612&lt;&gt;"",C2612&lt;&gt;""),1,"")</f>
        <v/>
      </c>
      <c r="G2612">
        <f>IF(F2612=1,IF(B2612=C2612,1,0),"")</f>
        <v/>
      </c>
      <c r="H2612">
        <f>IF(B2612="","",IFERROR(VLOOKUP(B2612,lst_FT_group_map_table,2,FALSE),"INVALID"))</f>
        <v/>
      </c>
      <c r="I2612">
        <f>IF(C2612="","",IFERROR(VLOOKUP(C2612,lst_FT_group_map_table,2,FALSE),"INVALID"))</f>
        <v/>
      </c>
      <c r="J2612">
        <f>IF(F2612=1,IF(H2612=I2612,1,0),"")</f>
        <v/>
      </c>
      <c r="K2612">
        <f>IF(AND(ISNUMBER(MATCH(B2612,lst_FT_sci_excl,0)),ISNUMBER(MATCH(C2612,lst_FT_sci_excl,0))),IF(D2612=E2612,1,0),"")</f>
        <v/>
      </c>
      <c r="L2612">
        <f>IF(OR(G2612=0,K2612=0),1,"")</f>
        <v/>
      </c>
      <c r="M2612">
        <f>IF(L2612=1,COUNTIF($L$2:L2612,1),"")</f>
        <v/>
      </c>
    </row>
    <row r="2613">
      <c r="A2613">
        <f>IF(screen_FT_reviewer_A!$A2613="","",screen_FT_reviewer_A!$A2613)</f>
        <v/>
      </c>
      <c r="B2613">
        <f>IF(OR($A2613="",screen_FT_reviewer_A!$C2613=""),"",screen_FT_reviewer_A!$C2613)</f>
        <v/>
      </c>
      <c r="C2613">
        <f>IF(OR($A2613="",screen_FT_reviewer_B!$C2613=""),"",screen_FT_reviewer_B!$C2613)</f>
        <v/>
      </c>
      <c r="D2613">
        <f>IF(OR($A2613="",screen_FT_reviewer_A!$D2613=""),"",screen_FT_reviewer_A!$D2613)</f>
        <v/>
      </c>
      <c r="E2613">
        <f>IF(OR($A2613="",screen_FT_reviewer_B!$D2613=""),"",screen_FT_reviewer_B!$D2613)</f>
        <v/>
      </c>
      <c r="F2613">
        <f>IF(AND(B2613&lt;&gt;"",C2613&lt;&gt;""),1,"")</f>
        <v/>
      </c>
      <c r="G2613">
        <f>IF(F2613=1,IF(B2613=C2613,1,0),"")</f>
        <v/>
      </c>
      <c r="H2613">
        <f>IF(B2613="","",IFERROR(VLOOKUP(B2613,lst_FT_group_map_table,2,FALSE),"INVALID"))</f>
        <v/>
      </c>
      <c r="I2613">
        <f>IF(C2613="","",IFERROR(VLOOKUP(C2613,lst_FT_group_map_table,2,FALSE),"INVALID"))</f>
        <v/>
      </c>
      <c r="J2613">
        <f>IF(F2613=1,IF(H2613=I2613,1,0),"")</f>
        <v/>
      </c>
      <c r="K2613">
        <f>IF(AND(ISNUMBER(MATCH(B2613,lst_FT_sci_excl,0)),ISNUMBER(MATCH(C2613,lst_FT_sci_excl,0))),IF(D2613=E2613,1,0),"")</f>
        <v/>
      </c>
      <c r="L2613">
        <f>IF(OR(G2613=0,K2613=0),1,"")</f>
        <v/>
      </c>
      <c r="M2613">
        <f>IF(L2613=1,COUNTIF($L$2:L2613,1),"")</f>
        <v/>
      </c>
    </row>
    <row r="2614">
      <c r="A2614">
        <f>IF(screen_FT_reviewer_A!$A2614="","",screen_FT_reviewer_A!$A2614)</f>
        <v/>
      </c>
      <c r="B2614">
        <f>IF(OR($A2614="",screen_FT_reviewer_A!$C2614=""),"",screen_FT_reviewer_A!$C2614)</f>
        <v/>
      </c>
      <c r="C2614">
        <f>IF(OR($A2614="",screen_FT_reviewer_B!$C2614=""),"",screen_FT_reviewer_B!$C2614)</f>
        <v/>
      </c>
      <c r="D2614">
        <f>IF(OR($A2614="",screen_FT_reviewer_A!$D2614=""),"",screen_FT_reviewer_A!$D2614)</f>
        <v/>
      </c>
      <c r="E2614">
        <f>IF(OR($A2614="",screen_FT_reviewer_B!$D2614=""),"",screen_FT_reviewer_B!$D2614)</f>
        <v/>
      </c>
      <c r="F2614">
        <f>IF(AND(B2614&lt;&gt;"",C2614&lt;&gt;""),1,"")</f>
        <v/>
      </c>
      <c r="G2614">
        <f>IF(F2614=1,IF(B2614=C2614,1,0),"")</f>
        <v/>
      </c>
      <c r="H2614">
        <f>IF(B2614="","",IFERROR(VLOOKUP(B2614,lst_FT_group_map_table,2,FALSE),"INVALID"))</f>
        <v/>
      </c>
      <c r="I2614">
        <f>IF(C2614="","",IFERROR(VLOOKUP(C2614,lst_FT_group_map_table,2,FALSE),"INVALID"))</f>
        <v/>
      </c>
      <c r="J2614">
        <f>IF(F2614=1,IF(H2614=I2614,1,0),"")</f>
        <v/>
      </c>
      <c r="K2614">
        <f>IF(AND(ISNUMBER(MATCH(B2614,lst_FT_sci_excl,0)),ISNUMBER(MATCH(C2614,lst_FT_sci_excl,0))),IF(D2614=E2614,1,0),"")</f>
        <v/>
      </c>
      <c r="L2614">
        <f>IF(OR(G2614=0,K2614=0),1,"")</f>
        <v/>
      </c>
      <c r="M2614">
        <f>IF(L2614=1,COUNTIF($L$2:L2614,1),"")</f>
        <v/>
      </c>
    </row>
    <row r="2615">
      <c r="A2615">
        <f>IF(screen_FT_reviewer_A!$A2615="","",screen_FT_reviewer_A!$A2615)</f>
        <v/>
      </c>
      <c r="B2615">
        <f>IF(OR($A2615="",screen_FT_reviewer_A!$C2615=""),"",screen_FT_reviewer_A!$C2615)</f>
        <v/>
      </c>
      <c r="C2615">
        <f>IF(OR($A2615="",screen_FT_reviewer_B!$C2615=""),"",screen_FT_reviewer_B!$C2615)</f>
        <v/>
      </c>
      <c r="D2615">
        <f>IF(OR($A2615="",screen_FT_reviewer_A!$D2615=""),"",screen_FT_reviewer_A!$D2615)</f>
        <v/>
      </c>
      <c r="E2615">
        <f>IF(OR($A2615="",screen_FT_reviewer_B!$D2615=""),"",screen_FT_reviewer_B!$D2615)</f>
        <v/>
      </c>
      <c r="F2615">
        <f>IF(AND(B2615&lt;&gt;"",C2615&lt;&gt;""),1,"")</f>
        <v/>
      </c>
      <c r="G2615">
        <f>IF(F2615=1,IF(B2615=C2615,1,0),"")</f>
        <v/>
      </c>
      <c r="H2615">
        <f>IF(B2615="","",IFERROR(VLOOKUP(B2615,lst_FT_group_map_table,2,FALSE),"INVALID"))</f>
        <v/>
      </c>
      <c r="I2615">
        <f>IF(C2615="","",IFERROR(VLOOKUP(C2615,lst_FT_group_map_table,2,FALSE),"INVALID"))</f>
        <v/>
      </c>
      <c r="J2615">
        <f>IF(F2615=1,IF(H2615=I2615,1,0),"")</f>
        <v/>
      </c>
      <c r="K2615">
        <f>IF(AND(ISNUMBER(MATCH(B2615,lst_FT_sci_excl,0)),ISNUMBER(MATCH(C2615,lst_FT_sci_excl,0))),IF(D2615=E2615,1,0),"")</f>
        <v/>
      </c>
      <c r="L2615">
        <f>IF(OR(G2615=0,K2615=0),1,"")</f>
        <v/>
      </c>
      <c r="M2615">
        <f>IF(L2615=1,COUNTIF($L$2:L2615,1),"")</f>
        <v/>
      </c>
    </row>
    <row r="2616">
      <c r="A2616">
        <f>IF(screen_FT_reviewer_A!$A2616="","",screen_FT_reviewer_A!$A2616)</f>
        <v/>
      </c>
      <c r="B2616">
        <f>IF(OR($A2616="",screen_FT_reviewer_A!$C2616=""),"",screen_FT_reviewer_A!$C2616)</f>
        <v/>
      </c>
      <c r="C2616">
        <f>IF(OR($A2616="",screen_FT_reviewer_B!$C2616=""),"",screen_FT_reviewer_B!$C2616)</f>
        <v/>
      </c>
      <c r="D2616">
        <f>IF(OR($A2616="",screen_FT_reviewer_A!$D2616=""),"",screen_FT_reviewer_A!$D2616)</f>
        <v/>
      </c>
      <c r="E2616">
        <f>IF(OR($A2616="",screen_FT_reviewer_B!$D2616=""),"",screen_FT_reviewer_B!$D2616)</f>
        <v/>
      </c>
      <c r="F2616">
        <f>IF(AND(B2616&lt;&gt;"",C2616&lt;&gt;""),1,"")</f>
        <v/>
      </c>
      <c r="G2616">
        <f>IF(F2616=1,IF(B2616=C2616,1,0),"")</f>
        <v/>
      </c>
      <c r="H2616">
        <f>IF(B2616="","",IFERROR(VLOOKUP(B2616,lst_FT_group_map_table,2,FALSE),"INVALID"))</f>
        <v/>
      </c>
      <c r="I2616">
        <f>IF(C2616="","",IFERROR(VLOOKUP(C2616,lst_FT_group_map_table,2,FALSE),"INVALID"))</f>
        <v/>
      </c>
      <c r="J2616">
        <f>IF(F2616=1,IF(H2616=I2616,1,0),"")</f>
        <v/>
      </c>
      <c r="K2616">
        <f>IF(AND(ISNUMBER(MATCH(B2616,lst_FT_sci_excl,0)),ISNUMBER(MATCH(C2616,lst_FT_sci_excl,0))),IF(D2616=E2616,1,0),"")</f>
        <v/>
      </c>
      <c r="L2616">
        <f>IF(OR(G2616=0,K2616=0),1,"")</f>
        <v/>
      </c>
      <c r="M2616">
        <f>IF(L2616=1,COUNTIF($L$2:L2616,1),"")</f>
        <v/>
      </c>
    </row>
    <row r="2617">
      <c r="A2617">
        <f>IF(screen_FT_reviewer_A!$A2617="","",screen_FT_reviewer_A!$A2617)</f>
        <v/>
      </c>
      <c r="B2617">
        <f>IF(OR($A2617="",screen_FT_reviewer_A!$C2617=""),"",screen_FT_reviewer_A!$C2617)</f>
        <v/>
      </c>
      <c r="C2617">
        <f>IF(OR($A2617="",screen_FT_reviewer_B!$C2617=""),"",screen_FT_reviewer_B!$C2617)</f>
        <v/>
      </c>
      <c r="D2617">
        <f>IF(OR($A2617="",screen_FT_reviewer_A!$D2617=""),"",screen_FT_reviewer_A!$D2617)</f>
        <v/>
      </c>
      <c r="E2617">
        <f>IF(OR($A2617="",screen_FT_reviewer_B!$D2617=""),"",screen_FT_reviewer_B!$D2617)</f>
        <v/>
      </c>
      <c r="F2617">
        <f>IF(AND(B2617&lt;&gt;"",C2617&lt;&gt;""),1,"")</f>
        <v/>
      </c>
      <c r="G2617">
        <f>IF(F2617=1,IF(B2617=C2617,1,0),"")</f>
        <v/>
      </c>
      <c r="H2617">
        <f>IF(B2617="","",IFERROR(VLOOKUP(B2617,lst_FT_group_map_table,2,FALSE),"INVALID"))</f>
        <v/>
      </c>
      <c r="I2617">
        <f>IF(C2617="","",IFERROR(VLOOKUP(C2617,lst_FT_group_map_table,2,FALSE),"INVALID"))</f>
        <v/>
      </c>
      <c r="J2617">
        <f>IF(F2617=1,IF(H2617=I2617,1,0),"")</f>
        <v/>
      </c>
      <c r="K2617">
        <f>IF(AND(ISNUMBER(MATCH(B2617,lst_FT_sci_excl,0)),ISNUMBER(MATCH(C2617,lst_FT_sci_excl,0))),IF(D2617=E2617,1,0),"")</f>
        <v/>
      </c>
      <c r="L2617">
        <f>IF(OR(G2617=0,K2617=0),1,"")</f>
        <v/>
      </c>
      <c r="M2617">
        <f>IF(L2617=1,COUNTIF($L$2:L2617,1),"")</f>
        <v/>
      </c>
    </row>
    <row r="2618">
      <c r="A2618">
        <f>IF(screen_FT_reviewer_A!$A2618="","",screen_FT_reviewer_A!$A2618)</f>
        <v/>
      </c>
      <c r="B2618">
        <f>IF(OR($A2618="",screen_FT_reviewer_A!$C2618=""),"",screen_FT_reviewer_A!$C2618)</f>
        <v/>
      </c>
      <c r="C2618">
        <f>IF(OR($A2618="",screen_FT_reviewer_B!$C2618=""),"",screen_FT_reviewer_B!$C2618)</f>
        <v/>
      </c>
      <c r="D2618">
        <f>IF(OR($A2618="",screen_FT_reviewer_A!$D2618=""),"",screen_FT_reviewer_A!$D2618)</f>
        <v/>
      </c>
      <c r="E2618">
        <f>IF(OR($A2618="",screen_FT_reviewer_B!$D2618=""),"",screen_FT_reviewer_B!$D2618)</f>
        <v/>
      </c>
      <c r="F2618">
        <f>IF(AND(B2618&lt;&gt;"",C2618&lt;&gt;""),1,"")</f>
        <v/>
      </c>
      <c r="G2618">
        <f>IF(F2618=1,IF(B2618=C2618,1,0),"")</f>
        <v/>
      </c>
      <c r="H2618">
        <f>IF(B2618="","",IFERROR(VLOOKUP(B2618,lst_FT_group_map_table,2,FALSE),"INVALID"))</f>
        <v/>
      </c>
      <c r="I2618">
        <f>IF(C2618="","",IFERROR(VLOOKUP(C2618,lst_FT_group_map_table,2,FALSE),"INVALID"))</f>
        <v/>
      </c>
      <c r="J2618">
        <f>IF(F2618=1,IF(H2618=I2618,1,0),"")</f>
        <v/>
      </c>
      <c r="K2618">
        <f>IF(AND(ISNUMBER(MATCH(B2618,lst_FT_sci_excl,0)),ISNUMBER(MATCH(C2618,lst_FT_sci_excl,0))),IF(D2618=E2618,1,0),"")</f>
        <v/>
      </c>
      <c r="L2618">
        <f>IF(OR(G2618=0,K2618=0),1,"")</f>
        <v/>
      </c>
      <c r="M2618">
        <f>IF(L2618=1,COUNTIF($L$2:L2618,1),"")</f>
        <v/>
      </c>
    </row>
    <row r="2619">
      <c r="A2619">
        <f>IF(screen_FT_reviewer_A!$A2619="","",screen_FT_reviewer_A!$A2619)</f>
        <v/>
      </c>
      <c r="B2619">
        <f>IF(OR($A2619="",screen_FT_reviewer_A!$C2619=""),"",screen_FT_reviewer_A!$C2619)</f>
        <v/>
      </c>
      <c r="C2619">
        <f>IF(OR($A2619="",screen_FT_reviewer_B!$C2619=""),"",screen_FT_reviewer_B!$C2619)</f>
        <v/>
      </c>
      <c r="D2619">
        <f>IF(OR($A2619="",screen_FT_reviewer_A!$D2619=""),"",screen_FT_reviewer_A!$D2619)</f>
        <v/>
      </c>
      <c r="E2619">
        <f>IF(OR($A2619="",screen_FT_reviewer_B!$D2619=""),"",screen_FT_reviewer_B!$D2619)</f>
        <v/>
      </c>
      <c r="F2619">
        <f>IF(AND(B2619&lt;&gt;"",C2619&lt;&gt;""),1,"")</f>
        <v/>
      </c>
      <c r="G2619">
        <f>IF(F2619=1,IF(B2619=C2619,1,0),"")</f>
        <v/>
      </c>
      <c r="H2619">
        <f>IF(B2619="","",IFERROR(VLOOKUP(B2619,lst_FT_group_map_table,2,FALSE),"INVALID"))</f>
        <v/>
      </c>
      <c r="I2619">
        <f>IF(C2619="","",IFERROR(VLOOKUP(C2619,lst_FT_group_map_table,2,FALSE),"INVALID"))</f>
        <v/>
      </c>
      <c r="J2619">
        <f>IF(F2619=1,IF(H2619=I2619,1,0),"")</f>
        <v/>
      </c>
      <c r="K2619">
        <f>IF(AND(ISNUMBER(MATCH(B2619,lst_FT_sci_excl,0)),ISNUMBER(MATCH(C2619,lst_FT_sci_excl,0))),IF(D2619=E2619,1,0),"")</f>
        <v/>
      </c>
      <c r="L2619">
        <f>IF(OR(G2619=0,K2619=0),1,"")</f>
        <v/>
      </c>
      <c r="M2619">
        <f>IF(L2619=1,COUNTIF($L$2:L2619,1),"")</f>
        <v/>
      </c>
    </row>
    <row r="2620">
      <c r="A2620">
        <f>IF(screen_FT_reviewer_A!$A2620="","",screen_FT_reviewer_A!$A2620)</f>
        <v/>
      </c>
      <c r="B2620">
        <f>IF(OR($A2620="",screen_FT_reviewer_A!$C2620=""),"",screen_FT_reviewer_A!$C2620)</f>
        <v/>
      </c>
      <c r="C2620">
        <f>IF(OR($A2620="",screen_FT_reviewer_B!$C2620=""),"",screen_FT_reviewer_B!$C2620)</f>
        <v/>
      </c>
      <c r="D2620">
        <f>IF(OR($A2620="",screen_FT_reviewer_A!$D2620=""),"",screen_FT_reviewer_A!$D2620)</f>
        <v/>
      </c>
      <c r="E2620">
        <f>IF(OR($A2620="",screen_FT_reviewer_B!$D2620=""),"",screen_FT_reviewer_B!$D2620)</f>
        <v/>
      </c>
      <c r="F2620">
        <f>IF(AND(B2620&lt;&gt;"",C2620&lt;&gt;""),1,"")</f>
        <v/>
      </c>
      <c r="G2620">
        <f>IF(F2620=1,IF(B2620=C2620,1,0),"")</f>
        <v/>
      </c>
      <c r="H2620">
        <f>IF(B2620="","",IFERROR(VLOOKUP(B2620,lst_FT_group_map_table,2,FALSE),"INVALID"))</f>
        <v/>
      </c>
      <c r="I2620">
        <f>IF(C2620="","",IFERROR(VLOOKUP(C2620,lst_FT_group_map_table,2,FALSE),"INVALID"))</f>
        <v/>
      </c>
      <c r="J2620">
        <f>IF(F2620=1,IF(H2620=I2620,1,0),"")</f>
        <v/>
      </c>
      <c r="K2620">
        <f>IF(AND(ISNUMBER(MATCH(B2620,lst_FT_sci_excl,0)),ISNUMBER(MATCH(C2620,lst_FT_sci_excl,0))),IF(D2620=E2620,1,0),"")</f>
        <v/>
      </c>
      <c r="L2620">
        <f>IF(OR(G2620=0,K2620=0),1,"")</f>
        <v/>
      </c>
      <c r="M2620">
        <f>IF(L2620=1,COUNTIF($L$2:L2620,1),"")</f>
        <v/>
      </c>
    </row>
    <row r="2621">
      <c r="A2621">
        <f>IF(screen_FT_reviewer_A!$A2621="","",screen_FT_reviewer_A!$A2621)</f>
        <v/>
      </c>
      <c r="B2621">
        <f>IF(OR($A2621="",screen_FT_reviewer_A!$C2621=""),"",screen_FT_reviewer_A!$C2621)</f>
        <v/>
      </c>
      <c r="C2621">
        <f>IF(OR($A2621="",screen_FT_reviewer_B!$C2621=""),"",screen_FT_reviewer_B!$C2621)</f>
        <v/>
      </c>
      <c r="D2621">
        <f>IF(OR($A2621="",screen_FT_reviewer_A!$D2621=""),"",screen_FT_reviewer_A!$D2621)</f>
        <v/>
      </c>
      <c r="E2621">
        <f>IF(OR($A2621="",screen_FT_reviewer_B!$D2621=""),"",screen_FT_reviewer_B!$D2621)</f>
        <v/>
      </c>
      <c r="F2621">
        <f>IF(AND(B2621&lt;&gt;"",C2621&lt;&gt;""),1,"")</f>
        <v/>
      </c>
      <c r="G2621">
        <f>IF(F2621=1,IF(B2621=C2621,1,0),"")</f>
        <v/>
      </c>
      <c r="H2621">
        <f>IF(B2621="","",IFERROR(VLOOKUP(B2621,lst_FT_group_map_table,2,FALSE),"INVALID"))</f>
        <v/>
      </c>
      <c r="I2621">
        <f>IF(C2621="","",IFERROR(VLOOKUP(C2621,lst_FT_group_map_table,2,FALSE),"INVALID"))</f>
        <v/>
      </c>
      <c r="J2621">
        <f>IF(F2621=1,IF(H2621=I2621,1,0),"")</f>
        <v/>
      </c>
      <c r="K2621">
        <f>IF(AND(ISNUMBER(MATCH(B2621,lst_FT_sci_excl,0)),ISNUMBER(MATCH(C2621,lst_FT_sci_excl,0))),IF(D2621=E2621,1,0),"")</f>
        <v/>
      </c>
      <c r="L2621">
        <f>IF(OR(G2621=0,K2621=0),1,"")</f>
        <v/>
      </c>
      <c r="M2621">
        <f>IF(L2621=1,COUNTIF($L$2:L2621,1),"")</f>
        <v/>
      </c>
    </row>
    <row r="2622">
      <c r="A2622">
        <f>IF(screen_FT_reviewer_A!$A2622="","",screen_FT_reviewer_A!$A2622)</f>
        <v/>
      </c>
      <c r="B2622">
        <f>IF(OR($A2622="",screen_FT_reviewer_A!$C2622=""),"",screen_FT_reviewer_A!$C2622)</f>
        <v/>
      </c>
      <c r="C2622">
        <f>IF(OR($A2622="",screen_FT_reviewer_B!$C2622=""),"",screen_FT_reviewer_B!$C2622)</f>
        <v/>
      </c>
      <c r="D2622">
        <f>IF(OR($A2622="",screen_FT_reviewer_A!$D2622=""),"",screen_FT_reviewer_A!$D2622)</f>
        <v/>
      </c>
      <c r="E2622">
        <f>IF(OR($A2622="",screen_FT_reviewer_B!$D2622=""),"",screen_FT_reviewer_B!$D2622)</f>
        <v/>
      </c>
      <c r="F2622">
        <f>IF(AND(B2622&lt;&gt;"",C2622&lt;&gt;""),1,"")</f>
        <v/>
      </c>
      <c r="G2622">
        <f>IF(F2622=1,IF(B2622=C2622,1,0),"")</f>
        <v/>
      </c>
      <c r="H2622">
        <f>IF(B2622="","",IFERROR(VLOOKUP(B2622,lst_FT_group_map_table,2,FALSE),"INVALID"))</f>
        <v/>
      </c>
      <c r="I2622">
        <f>IF(C2622="","",IFERROR(VLOOKUP(C2622,lst_FT_group_map_table,2,FALSE),"INVALID"))</f>
        <v/>
      </c>
      <c r="J2622">
        <f>IF(F2622=1,IF(H2622=I2622,1,0),"")</f>
        <v/>
      </c>
      <c r="K2622">
        <f>IF(AND(ISNUMBER(MATCH(B2622,lst_FT_sci_excl,0)),ISNUMBER(MATCH(C2622,lst_FT_sci_excl,0))),IF(D2622=E2622,1,0),"")</f>
        <v/>
      </c>
      <c r="L2622">
        <f>IF(OR(G2622=0,K2622=0),1,"")</f>
        <v/>
      </c>
      <c r="M2622">
        <f>IF(L2622=1,COUNTIF($L$2:L2622,1),"")</f>
        <v/>
      </c>
    </row>
    <row r="2623">
      <c r="A2623">
        <f>IF(screen_FT_reviewer_A!$A2623="","",screen_FT_reviewer_A!$A2623)</f>
        <v/>
      </c>
      <c r="B2623">
        <f>IF(OR($A2623="",screen_FT_reviewer_A!$C2623=""),"",screen_FT_reviewer_A!$C2623)</f>
        <v/>
      </c>
      <c r="C2623">
        <f>IF(OR($A2623="",screen_FT_reviewer_B!$C2623=""),"",screen_FT_reviewer_B!$C2623)</f>
        <v/>
      </c>
      <c r="D2623">
        <f>IF(OR($A2623="",screen_FT_reviewer_A!$D2623=""),"",screen_FT_reviewer_A!$D2623)</f>
        <v/>
      </c>
      <c r="E2623">
        <f>IF(OR($A2623="",screen_FT_reviewer_B!$D2623=""),"",screen_FT_reviewer_B!$D2623)</f>
        <v/>
      </c>
      <c r="F2623">
        <f>IF(AND(B2623&lt;&gt;"",C2623&lt;&gt;""),1,"")</f>
        <v/>
      </c>
      <c r="G2623">
        <f>IF(F2623=1,IF(B2623=C2623,1,0),"")</f>
        <v/>
      </c>
      <c r="H2623">
        <f>IF(B2623="","",IFERROR(VLOOKUP(B2623,lst_FT_group_map_table,2,FALSE),"INVALID"))</f>
        <v/>
      </c>
      <c r="I2623">
        <f>IF(C2623="","",IFERROR(VLOOKUP(C2623,lst_FT_group_map_table,2,FALSE),"INVALID"))</f>
        <v/>
      </c>
      <c r="J2623">
        <f>IF(F2623=1,IF(H2623=I2623,1,0),"")</f>
        <v/>
      </c>
      <c r="K2623">
        <f>IF(AND(ISNUMBER(MATCH(B2623,lst_FT_sci_excl,0)),ISNUMBER(MATCH(C2623,lst_FT_sci_excl,0))),IF(D2623=E2623,1,0),"")</f>
        <v/>
      </c>
      <c r="L2623">
        <f>IF(OR(G2623=0,K2623=0),1,"")</f>
        <v/>
      </c>
      <c r="M2623">
        <f>IF(L2623=1,COUNTIF($L$2:L2623,1),"")</f>
        <v/>
      </c>
    </row>
    <row r="2624">
      <c r="A2624">
        <f>IF(screen_FT_reviewer_A!$A2624="","",screen_FT_reviewer_A!$A2624)</f>
        <v/>
      </c>
      <c r="B2624">
        <f>IF(OR($A2624="",screen_FT_reviewer_A!$C2624=""),"",screen_FT_reviewer_A!$C2624)</f>
        <v/>
      </c>
      <c r="C2624">
        <f>IF(OR($A2624="",screen_FT_reviewer_B!$C2624=""),"",screen_FT_reviewer_B!$C2624)</f>
        <v/>
      </c>
      <c r="D2624">
        <f>IF(OR($A2624="",screen_FT_reviewer_A!$D2624=""),"",screen_FT_reviewer_A!$D2624)</f>
        <v/>
      </c>
      <c r="E2624">
        <f>IF(OR($A2624="",screen_FT_reviewer_B!$D2624=""),"",screen_FT_reviewer_B!$D2624)</f>
        <v/>
      </c>
      <c r="F2624">
        <f>IF(AND(B2624&lt;&gt;"",C2624&lt;&gt;""),1,"")</f>
        <v/>
      </c>
      <c r="G2624">
        <f>IF(F2624=1,IF(B2624=C2624,1,0),"")</f>
        <v/>
      </c>
      <c r="H2624">
        <f>IF(B2624="","",IFERROR(VLOOKUP(B2624,lst_FT_group_map_table,2,FALSE),"INVALID"))</f>
        <v/>
      </c>
      <c r="I2624">
        <f>IF(C2624="","",IFERROR(VLOOKUP(C2624,lst_FT_group_map_table,2,FALSE),"INVALID"))</f>
        <v/>
      </c>
      <c r="J2624">
        <f>IF(F2624=1,IF(H2624=I2624,1,0),"")</f>
        <v/>
      </c>
      <c r="K2624">
        <f>IF(AND(ISNUMBER(MATCH(B2624,lst_FT_sci_excl,0)),ISNUMBER(MATCH(C2624,lst_FT_sci_excl,0))),IF(D2624=E2624,1,0),"")</f>
        <v/>
      </c>
      <c r="L2624">
        <f>IF(OR(G2624=0,K2624=0),1,"")</f>
        <v/>
      </c>
      <c r="M2624">
        <f>IF(L2624=1,COUNTIF($L$2:L2624,1),"")</f>
        <v/>
      </c>
    </row>
    <row r="2625">
      <c r="A2625">
        <f>IF(screen_FT_reviewer_A!$A2625="","",screen_FT_reviewer_A!$A2625)</f>
        <v/>
      </c>
      <c r="B2625">
        <f>IF(OR($A2625="",screen_FT_reviewer_A!$C2625=""),"",screen_FT_reviewer_A!$C2625)</f>
        <v/>
      </c>
      <c r="C2625">
        <f>IF(OR($A2625="",screen_FT_reviewer_B!$C2625=""),"",screen_FT_reviewer_B!$C2625)</f>
        <v/>
      </c>
      <c r="D2625">
        <f>IF(OR($A2625="",screen_FT_reviewer_A!$D2625=""),"",screen_FT_reviewer_A!$D2625)</f>
        <v/>
      </c>
      <c r="E2625">
        <f>IF(OR($A2625="",screen_FT_reviewer_B!$D2625=""),"",screen_FT_reviewer_B!$D2625)</f>
        <v/>
      </c>
      <c r="F2625">
        <f>IF(AND(B2625&lt;&gt;"",C2625&lt;&gt;""),1,"")</f>
        <v/>
      </c>
      <c r="G2625">
        <f>IF(F2625=1,IF(B2625=C2625,1,0),"")</f>
        <v/>
      </c>
      <c r="H2625">
        <f>IF(B2625="","",IFERROR(VLOOKUP(B2625,lst_FT_group_map_table,2,FALSE),"INVALID"))</f>
        <v/>
      </c>
      <c r="I2625">
        <f>IF(C2625="","",IFERROR(VLOOKUP(C2625,lst_FT_group_map_table,2,FALSE),"INVALID"))</f>
        <v/>
      </c>
      <c r="J2625">
        <f>IF(F2625=1,IF(H2625=I2625,1,0),"")</f>
        <v/>
      </c>
      <c r="K2625">
        <f>IF(AND(ISNUMBER(MATCH(B2625,lst_FT_sci_excl,0)),ISNUMBER(MATCH(C2625,lst_FT_sci_excl,0))),IF(D2625=E2625,1,0),"")</f>
        <v/>
      </c>
      <c r="L2625">
        <f>IF(OR(G2625=0,K2625=0),1,"")</f>
        <v/>
      </c>
      <c r="M2625">
        <f>IF(L2625=1,COUNTIF($L$2:L2625,1),"")</f>
        <v/>
      </c>
    </row>
    <row r="2626">
      <c r="A2626">
        <f>IF(screen_FT_reviewer_A!$A2626="","",screen_FT_reviewer_A!$A2626)</f>
        <v/>
      </c>
      <c r="B2626">
        <f>IF(OR($A2626="",screen_FT_reviewer_A!$C2626=""),"",screen_FT_reviewer_A!$C2626)</f>
        <v/>
      </c>
      <c r="C2626">
        <f>IF(OR($A2626="",screen_FT_reviewer_B!$C2626=""),"",screen_FT_reviewer_B!$C2626)</f>
        <v/>
      </c>
      <c r="D2626">
        <f>IF(OR($A2626="",screen_FT_reviewer_A!$D2626=""),"",screen_FT_reviewer_A!$D2626)</f>
        <v/>
      </c>
      <c r="E2626">
        <f>IF(OR($A2626="",screen_FT_reviewer_B!$D2626=""),"",screen_FT_reviewer_B!$D2626)</f>
        <v/>
      </c>
      <c r="F2626">
        <f>IF(AND(B2626&lt;&gt;"",C2626&lt;&gt;""),1,"")</f>
        <v/>
      </c>
      <c r="G2626">
        <f>IF(F2626=1,IF(B2626=C2626,1,0),"")</f>
        <v/>
      </c>
      <c r="H2626">
        <f>IF(B2626="","",IFERROR(VLOOKUP(B2626,lst_FT_group_map_table,2,FALSE),"INVALID"))</f>
        <v/>
      </c>
      <c r="I2626">
        <f>IF(C2626="","",IFERROR(VLOOKUP(C2626,lst_FT_group_map_table,2,FALSE),"INVALID"))</f>
        <v/>
      </c>
      <c r="J2626">
        <f>IF(F2626=1,IF(H2626=I2626,1,0),"")</f>
        <v/>
      </c>
      <c r="K2626">
        <f>IF(AND(ISNUMBER(MATCH(B2626,lst_FT_sci_excl,0)),ISNUMBER(MATCH(C2626,lst_FT_sci_excl,0))),IF(D2626=E2626,1,0),"")</f>
        <v/>
      </c>
      <c r="L2626">
        <f>IF(OR(G2626=0,K2626=0),1,"")</f>
        <v/>
      </c>
      <c r="M2626">
        <f>IF(L2626=1,COUNTIF($L$2:L2626,1),"")</f>
        <v/>
      </c>
    </row>
    <row r="2627">
      <c r="A2627">
        <f>IF(screen_FT_reviewer_A!$A2627="","",screen_FT_reviewer_A!$A2627)</f>
        <v/>
      </c>
      <c r="B2627">
        <f>IF(OR($A2627="",screen_FT_reviewer_A!$C2627=""),"",screen_FT_reviewer_A!$C2627)</f>
        <v/>
      </c>
      <c r="C2627">
        <f>IF(OR($A2627="",screen_FT_reviewer_B!$C2627=""),"",screen_FT_reviewer_B!$C2627)</f>
        <v/>
      </c>
      <c r="D2627">
        <f>IF(OR($A2627="",screen_FT_reviewer_A!$D2627=""),"",screen_FT_reviewer_A!$D2627)</f>
        <v/>
      </c>
      <c r="E2627">
        <f>IF(OR($A2627="",screen_FT_reviewer_B!$D2627=""),"",screen_FT_reviewer_B!$D2627)</f>
        <v/>
      </c>
      <c r="F2627">
        <f>IF(AND(B2627&lt;&gt;"",C2627&lt;&gt;""),1,"")</f>
        <v/>
      </c>
      <c r="G2627">
        <f>IF(F2627=1,IF(B2627=C2627,1,0),"")</f>
        <v/>
      </c>
      <c r="H2627">
        <f>IF(B2627="","",IFERROR(VLOOKUP(B2627,lst_FT_group_map_table,2,FALSE),"INVALID"))</f>
        <v/>
      </c>
      <c r="I2627">
        <f>IF(C2627="","",IFERROR(VLOOKUP(C2627,lst_FT_group_map_table,2,FALSE),"INVALID"))</f>
        <v/>
      </c>
      <c r="J2627">
        <f>IF(F2627=1,IF(H2627=I2627,1,0),"")</f>
        <v/>
      </c>
      <c r="K2627">
        <f>IF(AND(ISNUMBER(MATCH(B2627,lst_FT_sci_excl,0)),ISNUMBER(MATCH(C2627,lst_FT_sci_excl,0))),IF(D2627=E2627,1,0),"")</f>
        <v/>
      </c>
      <c r="L2627">
        <f>IF(OR(G2627=0,K2627=0),1,"")</f>
        <v/>
      </c>
      <c r="M2627">
        <f>IF(L2627=1,COUNTIF($L$2:L2627,1),"")</f>
        <v/>
      </c>
    </row>
    <row r="2628">
      <c r="A2628">
        <f>IF(screen_FT_reviewer_A!$A2628="","",screen_FT_reviewer_A!$A2628)</f>
        <v/>
      </c>
      <c r="B2628">
        <f>IF(OR($A2628="",screen_FT_reviewer_A!$C2628=""),"",screen_FT_reviewer_A!$C2628)</f>
        <v/>
      </c>
      <c r="C2628">
        <f>IF(OR($A2628="",screen_FT_reviewer_B!$C2628=""),"",screen_FT_reviewer_B!$C2628)</f>
        <v/>
      </c>
      <c r="D2628">
        <f>IF(OR($A2628="",screen_FT_reviewer_A!$D2628=""),"",screen_FT_reviewer_A!$D2628)</f>
        <v/>
      </c>
      <c r="E2628">
        <f>IF(OR($A2628="",screen_FT_reviewer_B!$D2628=""),"",screen_FT_reviewer_B!$D2628)</f>
        <v/>
      </c>
      <c r="F2628">
        <f>IF(AND(B2628&lt;&gt;"",C2628&lt;&gt;""),1,"")</f>
        <v/>
      </c>
      <c r="G2628">
        <f>IF(F2628=1,IF(B2628=C2628,1,0),"")</f>
        <v/>
      </c>
      <c r="H2628">
        <f>IF(B2628="","",IFERROR(VLOOKUP(B2628,lst_FT_group_map_table,2,FALSE),"INVALID"))</f>
        <v/>
      </c>
      <c r="I2628">
        <f>IF(C2628="","",IFERROR(VLOOKUP(C2628,lst_FT_group_map_table,2,FALSE),"INVALID"))</f>
        <v/>
      </c>
      <c r="J2628">
        <f>IF(F2628=1,IF(H2628=I2628,1,0),"")</f>
        <v/>
      </c>
      <c r="K2628">
        <f>IF(AND(ISNUMBER(MATCH(B2628,lst_FT_sci_excl,0)),ISNUMBER(MATCH(C2628,lst_FT_sci_excl,0))),IF(D2628=E2628,1,0),"")</f>
        <v/>
      </c>
      <c r="L2628">
        <f>IF(OR(G2628=0,K2628=0),1,"")</f>
        <v/>
      </c>
      <c r="M2628">
        <f>IF(L2628=1,COUNTIF($L$2:L2628,1),"")</f>
        <v/>
      </c>
    </row>
    <row r="2629">
      <c r="A2629">
        <f>IF(screen_FT_reviewer_A!$A2629="","",screen_FT_reviewer_A!$A2629)</f>
        <v/>
      </c>
      <c r="B2629">
        <f>IF(OR($A2629="",screen_FT_reviewer_A!$C2629=""),"",screen_FT_reviewer_A!$C2629)</f>
        <v/>
      </c>
      <c r="C2629">
        <f>IF(OR($A2629="",screen_FT_reviewer_B!$C2629=""),"",screen_FT_reviewer_B!$C2629)</f>
        <v/>
      </c>
      <c r="D2629">
        <f>IF(OR($A2629="",screen_FT_reviewer_A!$D2629=""),"",screen_FT_reviewer_A!$D2629)</f>
        <v/>
      </c>
      <c r="E2629">
        <f>IF(OR($A2629="",screen_FT_reviewer_B!$D2629=""),"",screen_FT_reviewer_B!$D2629)</f>
        <v/>
      </c>
      <c r="F2629">
        <f>IF(AND(B2629&lt;&gt;"",C2629&lt;&gt;""),1,"")</f>
        <v/>
      </c>
      <c r="G2629">
        <f>IF(F2629=1,IF(B2629=C2629,1,0),"")</f>
        <v/>
      </c>
      <c r="H2629">
        <f>IF(B2629="","",IFERROR(VLOOKUP(B2629,lst_FT_group_map_table,2,FALSE),"INVALID"))</f>
        <v/>
      </c>
      <c r="I2629">
        <f>IF(C2629="","",IFERROR(VLOOKUP(C2629,lst_FT_group_map_table,2,FALSE),"INVALID"))</f>
        <v/>
      </c>
      <c r="J2629">
        <f>IF(F2629=1,IF(H2629=I2629,1,0),"")</f>
        <v/>
      </c>
      <c r="K2629">
        <f>IF(AND(ISNUMBER(MATCH(B2629,lst_FT_sci_excl,0)),ISNUMBER(MATCH(C2629,lst_FT_sci_excl,0))),IF(D2629=E2629,1,0),"")</f>
        <v/>
      </c>
      <c r="L2629">
        <f>IF(OR(G2629=0,K2629=0),1,"")</f>
        <v/>
      </c>
      <c r="M2629">
        <f>IF(L2629=1,COUNTIF($L$2:L2629,1),"")</f>
        <v/>
      </c>
    </row>
    <row r="2630">
      <c r="A2630">
        <f>IF(screen_FT_reviewer_A!$A2630="","",screen_FT_reviewer_A!$A2630)</f>
        <v/>
      </c>
      <c r="B2630">
        <f>IF(OR($A2630="",screen_FT_reviewer_A!$C2630=""),"",screen_FT_reviewer_A!$C2630)</f>
        <v/>
      </c>
      <c r="C2630">
        <f>IF(OR($A2630="",screen_FT_reviewer_B!$C2630=""),"",screen_FT_reviewer_B!$C2630)</f>
        <v/>
      </c>
      <c r="D2630">
        <f>IF(OR($A2630="",screen_FT_reviewer_A!$D2630=""),"",screen_FT_reviewer_A!$D2630)</f>
        <v/>
      </c>
      <c r="E2630">
        <f>IF(OR($A2630="",screen_FT_reviewer_B!$D2630=""),"",screen_FT_reviewer_B!$D2630)</f>
        <v/>
      </c>
      <c r="F2630">
        <f>IF(AND(B2630&lt;&gt;"",C2630&lt;&gt;""),1,"")</f>
        <v/>
      </c>
      <c r="G2630">
        <f>IF(F2630=1,IF(B2630=C2630,1,0),"")</f>
        <v/>
      </c>
      <c r="H2630">
        <f>IF(B2630="","",IFERROR(VLOOKUP(B2630,lst_FT_group_map_table,2,FALSE),"INVALID"))</f>
        <v/>
      </c>
      <c r="I2630">
        <f>IF(C2630="","",IFERROR(VLOOKUP(C2630,lst_FT_group_map_table,2,FALSE),"INVALID"))</f>
        <v/>
      </c>
      <c r="J2630">
        <f>IF(F2630=1,IF(H2630=I2630,1,0),"")</f>
        <v/>
      </c>
      <c r="K2630">
        <f>IF(AND(ISNUMBER(MATCH(B2630,lst_FT_sci_excl,0)),ISNUMBER(MATCH(C2630,lst_FT_sci_excl,0))),IF(D2630=E2630,1,0),"")</f>
        <v/>
      </c>
      <c r="L2630">
        <f>IF(OR(G2630=0,K2630=0),1,"")</f>
        <v/>
      </c>
      <c r="M2630">
        <f>IF(L2630=1,COUNTIF($L$2:L2630,1),"")</f>
        <v/>
      </c>
    </row>
    <row r="2631">
      <c r="A2631">
        <f>IF(screen_FT_reviewer_A!$A2631="","",screen_FT_reviewer_A!$A2631)</f>
        <v/>
      </c>
      <c r="B2631">
        <f>IF(OR($A2631="",screen_FT_reviewer_A!$C2631=""),"",screen_FT_reviewer_A!$C2631)</f>
        <v/>
      </c>
      <c r="C2631">
        <f>IF(OR($A2631="",screen_FT_reviewer_B!$C2631=""),"",screen_FT_reviewer_B!$C2631)</f>
        <v/>
      </c>
      <c r="D2631">
        <f>IF(OR($A2631="",screen_FT_reviewer_A!$D2631=""),"",screen_FT_reviewer_A!$D2631)</f>
        <v/>
      </c>
      <c r="E2631">
        <f>IF(OR($A2631="",screen_FT_reviewer_B!$D2631=""),"",screen_FT_reviewer_B!$D2631)</f>
        <v/>
      </c>
      <c r="F2631">
        <f>IF(AND(B2631&lt;&gt;"",C2631&lt;&gt;""),1,"")</f>
        <v/>
      </c>
      <c r="G2631">
        <f>IF(F2631=1,IF(B2631=C2631,1,0),"")</f>
        <v/>
      </c>
      <c r="H2631">
        <f>IF(B2631="","",IFERROR(VLOOKUP(B2631,lst_FT_group_map_table,2,FALSE),"INVALID"))</f>
        <v/>
      </c>
      <c r="I2631">
        <f>IF(C2631="","",IFERROR(VLOOKUP(C2631,lst_FT_group_map_table,2,FALSE),"INVALID"))</f>
        <v/>
      </c>
      <c r="J2631">
        <f>IF(F2631=1,IF(H2631=I2631,1,0),"")</f>
        <v/>
      </c>
      <c r="K2631">
        <f>IF(AND(ISNUMBER(MATCH(B2631,lst_FT_sci_excl,0)),ISNUMBER(MATCH(C2631,lst_FT_sci_excl,0))),IF(D2631=E2631,1,0),"")</f>
        <v/>
      </c>
      <c r="L2631">
        <f>IF(OR(G2631=0,K2631=0),1,"")</f>
        <v/>
      </c>
      <c r="M2631">
        <f>IF(L2631=1,COUNTIF($L$2:L2631,1),"")</f>
        <v/>
      </c>
    </row>
    <row r="2632">
      <c r="A2632">
        <f>IF(screen_FT_reviewer_A!$A2632="","",screen_FT_reviewer_A!$A2632)</f>
        <v/>
      </c>
      <c r="B2632">
        <f>IF(OR($A2632="",screen_FT_reviewer_A!$C2632=""),"",screen_FT_reviewer_A!$C2632)</f>
        <v/>
      </c>
      <c r="C2632">
        <f>IF(OR($A2632="",screen_FT_reviewer_B!$C2632=""),"",screen_FT_reviewer_B!$C2632)</f>
        <v/>
      </c>
      <c r="D2632">
        <f>IF(OR($A2632="",screen_FT_reviewer_A!$D2632=""),"",screen_FT_reviewer_A!$D2632)</f>
        <v/>
      </c>
      <c r="E2632">
        <f>IF(OR($A2632="",screen_FT_reviewer_B!$D2632=""),"",screen_FT_reviewer_B!$D2632)</f>
        <v/>
      </c>
      <c r="F2632">
        <f>IF(AND(B2632&lt;&gt;"",C2632&lt;&gt;""),1,"")</f>
        <v/>
      </c>
      <c r="G2632">
        <f>IF(F2632=1,IF(B2632=C2632,1,0),"")</f>
        <v/>
      </c>
      <c r="H2632">
        <f>IF(B2632="","",IFERROR(VLOOKUP(B2632,lst_FT_group_map_table,2,FALSE),"INVALID"))</f>
        <v/>
      </c>
      <c r="I2632">
        <f>IF(C2632="","",IFERROR(VLOOKUP(C2632,lst_FT_group_map_table,2,FALSE),"INVALID"))</f>
        <v/>
      </c>
      <c r="J2632">
        <f>IF(F2632=1,IF(H2632=I2632,1,0),"")</f>
        <v/>
      </c>
      <c r="K2632">
        <f>IF(AND(ISNUMBER(MATCH(B2632,lst_FT_sci_excl,0)),ISNUMBER(MATCH(C2632,lst_FT_sci_excl,0))),IF(D2632=E2632,1,0),"")</f>
        <v/>
      </c>
      <c r="L2632">
        <f>IF(OR(G2632=0,K2632=0),1,"")</f>
        <v/>
      </c>
      <c r="M2632">
        <f>IF(L2632=1,COUNTIF($L$2:L2632,1),"")</f>
        <v/>
      </c>
    </row>
    <row r="2633">
      <c r="A2633">
        <f>IF(screen_FT_reviewer_A!$A2633="","",screen_FT_reviewer_A!$A2633)</f>
        <v/>
      </c>
      <c r="B2633">
        <f>IF(OR($A2633="",screen_FT_reviewer_A!$C2633=""),"",screen_FT_reviewer_A!$C2633)</f>
        <v/>
      </c>
      <c r="C2633">
        <f>IF(OR($A2633="",screen_FT_reviewer_B!$C2633=""),"",screen_FT_reviewer_B!$C2633)</f>
        <v/>
      </c>
      <c r="D2633">
        <f>IF(OR($A2633="",screen_FT_reviewer_A!$D2633=""),"",screen_FT_reviewer_A!$D2633)</f>
        <v/>
      </c>
      <c r="E2633">
        <f>IF(OR($A2633="",screen_FT_reviewer_B!$D2633=""),"",screen_FT_reviewer_B!$D2633)</f>
        <v/>
      </c>
      <c r="F2633">
        <f>IF(AND(B2633&lt;&gt;"",C2633&lt;&gt;""),1,"")</f>
        <v/>
      </c>
      <c r="G2633">
        <f>IF(F2633=1,IF(B2633=C2633,1,0),"")</f>
        <v/>
      </c>
      <c r="H2633">
        <f>IF(B2633="","",IFERROR(VLOOKUP(B2633,lst_FT_group_map_table,2,FALSE),"INVALID"))</f>
        <v/>
      </c>
      <c r="I2633">
        <f>IF(C2633="","",IFERROR(VLOOKUP(C2633,lst_FT_group_map_table,2,FALSE),"INVALID"))</f>
        <v/>
      </c>
      <c r="J2633">
        <f>IF(F2633=1,IF(H2633=I2633,1,0),"")</f>
        <v/>
      </c>
      <c r="K2633">
        <f>IF(AND(ISNUMBER(MATCH(B2633,lst_FT_sci_excl,0)),ISNUMBER(MATCH(C2633,lst_FT_sci_excl,0))),IF(D2633=E2633,1,0),"")</f>
        <v/>
      </c>
      <c r="L2633">
        <f>IF(OR(G2633=0,K2633=0),1,"")</f>
        <v/>
      </c>
      <c r="M2633">
        <f>IF(L2633=1,COUNTIF($L$2:L2633,1),"")</f>
        <v/>
      </c>
    </row>
    <row r="2634">
      <c r="A2634">
        <f>IF(screen_FT_reviewer_A!$A2634="","",screen_FT_reviewer_A!$A2634)</f>
        <v/>
      </c>
      <c r="B2634">
        <f>IF(OR($A2634="",screen_FT_reviewer_A!$C2634=""),"",screen_FT_reviewer_A!$C2634)</f>
        <v/>
      </c>
      <c r="C2634">
        <f>IF(OR($A2634="",screen_FT_reviewer_B!$C2634=""),"",screen_FT_reviewer_B!$C2634)</f>
        <v/>
      </c>
      <c r="D2634">
        <f>IF(OR($A2634="",screen_FT_reviewer_A!$D2634=""),"",screen_FT_reviewer_A!$D2634)</f>
        <v/>
      </c>
      <c r="E2634">
        <f>IF(OR($A2634="",screen_FT_reviewer_B!$D2634=""),"",screen_FT_reviewer_B!$D2634)</f>
        <v/>
      </c>
      <c r="F2634">
        <f>IF(AND(B2634&lt;&gt;"",C2634&lt;&gt;""),1,"")</f>
        <v/>
      </c>
      <c r="G2634">
        <f>IF(F2634=1,IF(B2634=C2634,1,0),"")</f>
        <v/>
      </c>
      <c r="H2634">
        <f>IF(B2634="","",IFERROR(VLOOKUP(B2634,lst_FT_group_map_table,2,FALSE),"INVALID"))</f>
        <v/>
      </c>
      <c r="I2634">
        <f>IF(C2634="","",IFERROR(VLOOKUP(C2634,lst_FT_group_map_table,2,FALSE),"INVALID"))</f>
        <v/>
      </c>
      <c r="J2634">
        <f>IF(F2634=1,IF(H2634=I2634,1,0),"")</f>
        <v/>
      </c>
      <c r="K2634">
        <f>IF(AND(ISNUMBER(MATCH(B2634,lst_FT_sci_excl,0)),ISNUMBER(MATCH(C2634,lst_FT_sci_excl,0))),IF(D2634=E2634,1,0),"")</f>
        <v/>
      </c>
      <c r="L2634">
        <f>IF(OR(G2634=0,K2634=0),1,"")</f>
        <v/>
      </c>
      <c r="M2634">
        <f>IF(L2634=1,COUNTIF($L$2:L2634,1),"")</f>
        <v/>
      </c>
    </row>
    <row r="2635">
      <c r="A2635">
        <f>IF(screen_FT_reviewer_A!$A2635="","",screen_FT_reviewer_A!$A2635)</f>
        <v/>
      </c>
      <c r="B2635">
        <f>IF(OR($A2635="",screen_FT_reviewer_A!$C2635=""),"",screen_FT_reviewer_A!$C2635)</f>
        <v/>
      </c>
      <c r="C2635">
        <f>IF(OR($A2635="",screen_FT_reviewer_B!$C2635=""),"",screen_FT_reviewer_B!$C2635)</f>
        <v/>
      </c>
      <c r="D2635">
        <f>IF(OR($A2635="",screen_FT_reviewer_A!$D2635=""),"",screen_FT_reviewer_A!$D2635)</f>
        <v/>
      </c>
      <c r="E2635">
        <f>IF(OR($A2635="",screen_FT_reviewer_B!$D2635=""),"",screen_FT_reviewer_B!$D2635)</f>
        <v/>
      </c>
      <c r="F2635">
        <f>IF(AND(B2635&lt;&gt;"",C2635&lt;&gt;""),1,"")</f>
        <v/>
      </c>
      <c r="G2635">
        <f>IF(F2635=1,IF(B2635=C2635,1,0),"")</f>
        <v/>
      </c>
      <c r="H2635">
        <f>IF(B2635="","",IFERROR(VLOOKUP(B2635,lst_FT_group_map_table,2,FALSE),"INVALID"))</f>
        <v/>
      </c>
      <c r="I2635">
        <f>IF(C2635="","",IFERROR(VLOOKUP(C2635,lst_FT_group_map_table,2,FALSE),"INVALID"))</f>
        <v/>
      </c>
      <c r="J2635">
        <f>IF(F2635=1,IF(H2635=I2635,1,0),"")</f>
        <v/>
      </c>
      <c r="K2635">
        <f>IF(AND(ISNUMBER(MATCH(B2635,lst_FT_sci_excl,0)),ISNUMBER(MATCH(C2635,lst_FT_sci_excl,0))),IF(D2635=E2635,1,0),"")</f>
        <v/>
      </c>
      <c r="L2635">
        <f>IF(OR(G2635=0,K2635=0),1,"")</f>
        <v/>
      </c>
      <c r="M2635">
        <f>IF(L2635=1,COUNTIF($L$2:L2635,1),"")</f>
        <v/>
      </c>
    </row>
    <row r="2636">
      <c r="A2636">
        <f>IF(screen_FT_reviewer_A!$A2636="","",screen_FT_reviewer_A!$A2636)</f>
        <v/>
      </c>
      <c r="B2636">
        <f>IF(OR($A2636="",screen_FT_reviewer_A!$C2636=""),"",screen_FT_reviewer_A!$C2636)</f>
        <v/>
      </c>
      <c r="C2636">
        <f>IF(OR($A2636="",screen_FT_reviewer_B!$C2636=""),"",screen_FT_reviewer_B!$C2636)</f>
        <v/>
      </c>
      <c r="D2636">
        <f>IF(OR($A2636="",screen_FT_reviewer_A!$D2636=""),"",screen_FT_reviewer_A!$D2636)</f>
        <v/>
      </c>
      <c r="E2636">
        <f>IF(OR($A2636="",screen_FT_reviewer_B!$D2636=""),"",screen_FT_reviewer_B!$D2636)</f>
        <v/>
      </c>
      <c r="F2636">
        <f>IF(AND(B2636&lt;&gt;"",C2636&lt;&gt;""),1,"")</f>
        <v/>
      </c>
      <c r="G2636">
        <f>IF(F2636=1,IF(B2636=C2636,1,0),"")</f>
        <v/>
      </c>
      <c r="H2636">
        <f>IF(B2636="","",IFERROR(VLOOKUP(B2636,lst_FT_group_map_table,2,FALSE),"INVALID"))</f>
        <v/>
      </c>
      <c r="I2636">
        <f>IF(C2636="","",IFERROR(VLOOKUP(C2636,lst_FT_group_map_table,2,FALSE),"INVALID"))</f>
        <v/>
      </c>
      <c r="J2636">
        <f>IF(F2636=1,IF(H2636=I2636,1,0),"")</f>
        <v/>
      </c>
      <c r="K2636">
        <f>IF(AND(ISNUMBER(MATCH(B2636,lst_FT_sci_excl,0)),ISNUMBER(MATCH(C2636,lst_FT_sci_excl,0))),IF(D2636=E2636,1,0),"")</f>
        <v/>
      </c>
      <c r="L2636">
        <f>IF(OR(G2636=0,K2636=0),1,"")</f>
        <v/>
      </c>
      <c r="M2636">
        <f>IF(L2636=1,COUNTIF($L$2:L2636,1),"")</f>
        <v/>
      </c>
    </row>
    <row r="2637">
      <c r="A2637">
        <f>IF(screen_FT_reviewer_A!$A2637="","",screen_FT_reviewer_A!$A2637)</f>
        <v/>
      </c>
      <c r="B2637">
        <f>IF(OR($A2637="",screen_FT_reviewer_A!$C2637=""),"",screen_FT_reviewer_A!$C2637)</f>
        <v/>
      </c>
      <c r="C2637">
        <f>IF(OR($A2637="",screen_FT_reviewer_B!$C2637=""),"",screen_FT_reviewer_B!$C2637)</f>
        <v/>
      </c>
      <c r="D2637">
        <f>IF(OR($A2637="",screen_FT_reviewer_A!$D2637=""),"",screen_FT_reviewer_A!$D2637)</f>
        <v/>
      </c>
      <c r="E2637">
        <f>IF(OR($A2637="",screen_FT_reviewer_B!$D2637=""),"",screen_FT_reviewer_B!$D2637)</f>
        <v/>
      </c>
      <c r="F2637">
        <f>IF(AND(B2637&lt;&gt;"",C2637&lt;&gt;""),1,"")</f>
        <v/>
      </c>
      <c r="G2637">
        <f>IF(F2637=1,IF(B2637=C2637,1,0),"")</f>
        <v/>
      </c>
      <c r="H2637">
        <f>IF(B2637="","",IFERROR(VLOOKUP(B2637,lst_FT_group_map_table,2,FALSE),"INVALID"))</f>
        <v/>
      </c>
      <c r="I2637">
        <f>IF(C2637="","",IFERROR(VLOOKUP(C2637,lst_FT_group_map_table,2,FALSE),"INVALID"))</f>
        <v/>
      </c>
      <c r="J2637">
        <f>IF(F2637=1,IF(H2637=I2637,1,0),"")</f>
        <v/>
      </c>
      <c r="K2637">
        <f>IF(AND(ISNUMBER(MATCH(B2637,lst_FT_sci_excl,0)),ISNUMBER(MATCH(C2637,lst_FT_sci_excl,0))),IF(D2637=E2637,1,0),"")</f>
        <v/>
      </c>
      <c r="L2637">
        <f>IF(OR(G2637=0,K2637=0),1,"")</f>
        <v/>
      </c>
      <c r="M2637">
        <f>IF(L2637=1,COUNTIF($L$2:L2637,1),"")</f>
        <v/>
      </c>
    </row>
    <row r="2638">
      <c r="A2638">
        <f>IF(screen_FT_reviewer_A!$A2638="","",screen_FT_reviewer_A!$A2638)</f>
        <v/>
      </c>
      <c r="B2638">
        <f>IF(OR($A2638="",screen_FT_reviewer_A!$C2638=""),"",screen_FT_reviewer_A!$C2638)</f>
        <v/>
      </c>
      <c r="C2638">
        <f>IF(OR($A2638="",screen_FT_reviewer_B!$C2638=""),"",screen_FT_reviewer_B!$C2638)</f>
        <v/>
      </c>
      <c r="D2638">
        <f>IF(OR($A2638="",screen_FT_reviewer_A!$D2638=""),"",screen_FT_reviewer_A!$D2638)</f>
        <v/>
      </c>
      <c r="E2638">
        <f>IF(OR($A2638="",screen_FT_reviewer_B!$D2638=""),"",screen_FT_reviewer_B!$D2638)</f>
        <v/>
      </c>
      <c r="F2638">
        <f>IF(AND(B2638&lt;&gt;"",C2638&lt;&gt;""),1,"")</f>
        <v/>
      </c>
      <c r="G2638">
        <f>IF(F2638=1,IF(B2638=C2638,1,0),"")</f>
        <v/>
      </c>
      <c r="H2638">
        <f>IF(B2638="","",IFERROR(VLOOKUP(B2638,lst_FT_group_map_table,2,FALSE),"INVALID"))</f>
        <v/>
      </c>
      <c r="I2638">
        <f>IF(C2638="","",IFERROR(VLOOKUP(C2638,lst_FT_group_map_table,2,FALSE),"INVALID"))</f>
        <v/>
      </c>
      <c r="J2638">
        <f>IF(F2638=1,IF(H2638=I2638,1,0),"")</f>
        <v/>
      </c>
      <c r="K2638">
        <f>IF(AND(ISNUMBER(MATCH(B2638,lst_FT_sci_excl,0)),ISNUMBER(MATCH(C2638,lst_FT_sci_excl,0))),IF(D2638=E2638,1,0),"")</f>
        <v/>
      </c>
      <c r="L2638">
        <f>IF(OR(G2638=0,K2638=0),1,"")</f>
        <v/>
      </c>
      <c r="M2638">
        <f>IF(L2638=1,COUNTIF($L$2:L2638,1),"")</f>
        <v/>
      </c>
    </row>
    <row r="2639">
      <c r="A2639">
        <f>IF(screen_FT_reviewer_A!$A2639="","",screen_FT_reviewer_A!$A2639)</f>
        <v/>
      </c>
      <c r="B2639">
        <f>IF(OR($A2639="",screen_FT_reviewer_A!$C2639=""),"",screen_FT_reviewer_A!$C2639)</f>
        <v/>
      </c>
      <c r="C2639">
        <f>IF(OR($A2639="",screen_FT_reviewer_B!$C2639=""),"",screen_FT_reviewer_B!$C2639)</f>
        <v/>
      </c>
      <c r="D2639">
        <f>IF(OR($A2639="",screen_FT_reviewer_A!$D2639=""),"",screen_FT_reviewer_A!$D2639)</f>
        <v/>
      </c>
      <c r="E2639">
        <f>IF(OR($A2639="",screen_FT_reviewer_B!$D2639=""),"",screen_FT_reviewer_B!$D2639)</f>
        <v/>
      </c>
      <c r="F2639">
        <f>IF(AND(B2639&lt;&gt;"",C2639&lt;&gt;""),1,"")</f>
        <v/>
      </c>
      <c r="G2639">
        <f>IF(F2639=1,IF(B2639=C2639,1,0),"")</f>
        <v/>
      </c>
      <c r="H2639">
        <f>IF(B2639="","",IFERROR(VLOOKUP(B2639,lst_FT_group_map_table,2,FALSE),"INVALID"))</f>
        <v/>
      </c>
      <c r="I2639">
        <f>IF(C2639="","",IFERROR(VLOOKUP(C2639,lst_FT_group_map_table,2,FALSE),"INVALID"))</f>
        <v/>
      </c>
      <c r="J2639">
        <f>IF(F2639=1,IF(H2639=I2639,1,0),"")</f>
        <v/>
      </c>
      <c r="K2639">
        <f>IF(AND(ISNUMBER(MATCH(B2639,lst_FT_sci_excl,0)),ISNUMBER(MATCH(C2639,lst_FT_sci_excl,0))),IF(D2639=E2639,1,0),"")</f>
        <v/>
      </c>
      <c r="L2639">
        <f>IF(OR(G2639=0,K2639=0),1,"")</f>
        <v/>
      </c>
      <c r="M2639">
        <f>IF(L2639=1,COUNTIF($L$2:L2639,1),"")</f>
        <v/>
      </c>
    </row>
    <row r="2640">
      <c r="A2640">
        <f>IF(screen_FT_reviewer_A!$A2640="","",screen_FT_reviewer_A!$A2640)</f>
        <v/>
      </c>
      <c r="B2640">
        <f>IF(OR($A2640="",screen_FT_reviewer_A!$C2640=""),"",screen_FT_reviewer_A!$C2640)</f>
        <v/>
      </c>
      <c r="C2640">
        <f>IF(OR($A2640="",screen_FT_reviewer_B!$C2640=""),"",screen_FT_reviewer_B!$C2640)</f>
        <v/>
      </c>
      <c r="D2640">
        <f>IF(OR($A2640="",screen_FT_reviewer_A!$D2640=""),"",screen_FT_reviewer_A!$D2640)</f>
        <v/>
      </c>
      <c r="E2640">
        <f>IF(OR($A2640="",screen_FT_reviewer_B!$D2640=""),"",screen_FT_reviewer_B!$D2640)</f>
        <v/>
      </c>
      <c r="F2640">
        <f>IF(AND(B2640&lt;&gt;"",C2640&lt;&gt;""),1,"")</f>
        <v/>
      </c>
      <c r="G2640">
        <f>IF(F2640=1,IF(B2640=C2640,1,0),"")</f>
        <v/>
      </c>
      <c r="H2640">
        <f>IF(B2640="","",IFERROR(VLOOKUP(B2640,lst_FT_group_map_table,2,FALSE),"INVALID"))</f>
        <v/>
      </c>
      <c r="I2640">
        <f>IF(C2640="","",IFERROR(VLOOKUP(C2640,lst_FT_group_map_table,2,FALSE),"INVALID"))</f>
        <v/>
      </c>
      <c r="J2640">
        <f>IF(F2640=1,IF(H2640=I2640,1,0),"")</f>
        <v/>
      </c>
      <c r="K2640">
        <f>IF(AND(ISNUMBER(MATCH(B2640,lst_FT_sci_excl,0)),ISNUMBER(MATCH(C2640,lst_FT_sci_excl,0))),IF(D2640=E2640,1,0),"")</f>
        <v/>
      </c>
      <c r="L2640">
        <f>IF(OR(G2640=0,K2640=0),1,"")</f>
        <v/>
      </c>
      <c r="M2640">
        <f>IF(L2640=1,COUNTIF($L$2:L2640,1),"")</f>
        <v/>
      </c>
    </row>
    <row r="2641">
      <c r="A2641">
        <f>IF(screen_FT_reviewer_A!$A2641="","",screen_FT_reviewer_A!$A2641)</f>
        <v/>
      </c>
      <c r="B2641">
        <f>IF(OR($A2641="",screen_FT_reviewer_A!$C2641=""),"",screen_FT_reviewer_A!$C2641)</f>
        <v/>
      </c>
      <c r="C2641">
        <f>IF(OR($A2641="",screen_FT_reviewer_B!$C2641=""),"",screen_FT_reviewer_B!$C2641)</f>
        <v/>
      </c>
      <c r="D2641">
        <f>IF(OR($A2641="",screen_FT_reviewer_A!$D2641=""),"",screen_FT_reviewer_A!$D2641)</f>
        <v/>
      </c>
      <c r="E2641">
        <f>IF(OR($A2641="",screen_FT_reviewer_B!$D2641=""),"",screen_FT_reviewer_B!$D2641)</f>
        <v/>
      </c>
      <c r="F2641">
        <f>IF(AND(B2641&lt;&gt;"",C2641&lt;&gt;""),1,"")</f>
        <v/>
      </c>
      <c r="G2641">
        <f>IF(F2641=1,IF(B2641=C2641,1,0),"")</f>
        <v/>
      </c>
      <c r="H2641">
        <f>IF(B2641="","",IFERROR(VLOOKUP(B2641,lst_FT_group_map_table,2,FALSE),"INVALID"))</f>
        <v/>
      </c>
      <c r="I2641">
        <f>IF(C2641="","",IFERROR(VLOOKUP(C2641,lst_FT_group_map_table,2,FALSE),"INVALID"))</f>
        <v/>
      </c>
      <c r="J2641">
        <f>IF(F2641=1,IF(H2641=I2641,1,0),"")</f>
        <v/>
      </c>
      <c r="K2641">
        <f>IF(AND(ISNUMBER(MATCH(B2641,lst_FT_sci_excl,0)),ISNUMBER(MATCH(C2641,lst_FT_sci_excl,0))),IF(D2641=E2641,1,0),"")</f>
        <v/>
      </c>
      <c r="L2641">
        <f>IF(OR(G2641=0,K2641=0),1,"")</f>
        <v/>
      </c>
      <c r="M2641">
        <f>IF(L2641=1,COUNTIF($L$2:L2641,1),"")</f>
        <v/>
      </c>
    </row>
    <row r="2642">
      <c r="A2642">
        <f>IF(screen_FT_reviewer_A!$A2642="","",screen_FT_reviewer_A!$A2642)</f>
        <v/>
      </c>
      <c r="B2642">
        <f>IF(OR($A2642="",screen_FT_reviewer_A!$C2642=""),"",screen_FT_reviewer_A!$C2642)</f>
        <v/>
      </c>
      <c r="C2642">
        <f>IF(OR($A2642="",screen_FT_reviewer_B!$C2642=""),"",screen_FT_reviewer_B!$C2642)</f>
        <v/>
      </c>
      <c r="D2642">
        <f>IF(OR($A2642="",screen_FT_reviewer_A!$D2642=""),"",screen_FT_reviewer_A!$D2642)</f>
        <v/>
      </c>
      <c r="E2642">
        <f>IF(OR($A2642="",screen_FT_reviewer_B!$D2642=""),"",screen_FT_reviewer_B!$D2642)</f>
        <v/>
      </c>
      <c r="F2642">
        <f>IF(AND(B2642&lt;&gt;"",C2642&lt;&gt;""),1,"")</f>
        <v/>
      </c>
      <c r="G2642">
        <f>IF(F2642=1,IF(B2642=C2642,1,0),"")</f>
        <v/>
      </c>
      <c r="H2642">
        <f>IF(B2642="","",IFERROR(VLOOKUP(B2642,lst_FT_group_map_table,2,FALSE),"INVALID"))</f>
        <v/>
      </c>
      <c r="I2642">
        <f>IF(C2642="","",IFERROR(VLOOKUP(C2642,lst_FT_group_map_table,2,FALSE),"INVALID"))</f>
        <v/>
      </c>
      <c r="J2642">
        <f>IF(F2642=1,IF(H2642=I2642,1,0),"")</f>
        <v/>
      </c>
      <c r="K2642">
        <f>IF(AND(ISNUMBER(MATCH(B2642,lst_FT_sci_excl,0)),ISNUMBER(MATCH(C2642,lst_FT_sci_excl,0))),IF(D2642=E2642,1,0),"")</f>
        <v/>
      </c>
      <c r="L2642">
        <f>IF(OR(G2642=0,K2642=0),1,"")</f>
        <v/>
      </c>
      <c r="M2642">
        <f>IF(L2642=1,COUNTIF($L$2:L2642,1),"")</f>
        <v/>
      </c>
    </row>
    <row r="2643">
      <c r="A2643">
        <f>IF(screen_FT_reviewer_A!$A2643="","",screen_FT_reviewer_A!$A2643)</f>
        <v/>
      </c>
      <c r="B2643">
        <f>IF(OR($A2643="",screen_FT_reviewer_A!$C2643=""),"",screen_FT_reviewer_A!$C2643)</f>
        <v/>
      </c>
      <c r="C2643">
        <f>IF(OR($A2643="",screen_FT_reviewer_B!$C2643=""),"",screen_FT_reviewer_B!$C2643)</f>
        <v/>
      </c>
      <c r="D2643">
        <f>IF(OR($A2643="",screen_FT_reviewer_A!$D2643=""),"",screen_FT_reviewer_A!$D2643)</f>
        <v/>
      </c>
      <c r="E2643">
        <f>IF(OR($A2643="",screen_FT_reviewer_B!$D2643=""),"",screen_FT_reviewer_B!$D2643)</f>
        <v/>
      </c>
      <c r="F2643">
        <f>IF(AND(B2643&lt;&gt;"",C2643&lt;&gt;""),1,"")</f>
        <v/>
      </c>
      <c r="G2643">
        <f>IF(F2643=1,IF(B2643=C2643,1,0),"")</f>
        <v/>
      </c>
      <c r="H2643">
        <f>IF(B2643="","",IFERROR(VLOOKUP(B2643,lst_FT_group_map_table,2,FALSE),"INVALID"))</f>
        <v/>
      </c>
      <c r="I2643">
        <f>IF(C2643="","",IFERROR(VLOOKUP(C2643,lst_FT_group_map_table,2,FALSE),"INVALID"))</f>
        <v/>
      </c>
      <c r="J2643">
        <f>IF(F2643=1,IF(H2643=I2643,1,0),"")</f>
        <v/>
      </c>
      <c r="K2643">
        <f>IF(AND(ISNUMBER(MATCH(B2643,lst_FT_sci_excl,0)),ISNUMBER(MATCH(C2643,lst_FT_sci_excl,0))),IF(D2643=E2643,1,0),"")</f>
        <v/>
      </c>
      <c r="L2643">
        <f>IF(OR(G2643=0,K2643=0),1,"")</f>
        <v/>
      </c>
      <c r="M2643">
        <f>IF(L2643=1,COUNTIF($L$2:L2643,1),"")</f>
        <v/>
      </c>
    </row>
    <row r="2644">
      <c r="A2644">
        <f>IF(screen_FT_reviewer_A!$A2644="","",screen_FT_reviewer_A!$A2644)</f>
        <v/>
      </c>
      <c r="B2644">
        <f>IF(OR($A2644="",screen_FT_reviewer_A!$C2644=""),"",screen_FT_reviewer_A!$C2644)</f>
        <v/>
      </c>
      <c r="C2644">
        <f>IF(OR($A2644="",screen_FT_reviewer_B!$C2644=""),"",screen_FT_reviewer_B!$C2644)</f>
        <v/>
      </c>
      <c r="D2644">
        <f>IF(OR($A2644="",screen_FT_reviewer_A!$D2644=""),"",screen_FT_reviewer_A!$D2644)</f>
        <v/>
      </c>
      <c r="E2644">
        <f>IF(OR($A2644="",screen_FT_reviewer_B!$D2644=""),"",screen_FT_reviewer_B!$D2644)</f>
        <v/>
      </c>
      <c r="F2644">
        <f>IF(AND(B2644&lt;&gt;"",C2644&lt;&gt;""),1,"")</f>
        <v/>
      </c>
      <c r="G2644">
        <f>IF(F2644=1,IF(B2644=C2644,1,0),"")</f>
        <v/>
      </c>
      <c r="H2644">
        <f>IF(B2644="","",IFERROR(VLOOKUP(B2644,lst_FT_group_map_table,2,FALSE),"INVALID"))</f>
        <v/>
      </c>
      <c r="I2644">
        <f>IF(C2644="","",IFERROR(VLOOKUP(C2644,lst_FT_group_map_table,2,FALSE),"INVALID"))</f>
        <v/>
      </c>
      <c r="J2644">
        <f>IF(F2644=1,IF(H2644=I2644,1,0),"")</f>
        <v/>
      </c>
      <c r="K2644">
        <f>IF(AND(ISNUMBER(MATCH(B2644,lst_FT_sci_excl,0)),ISNUMBER(MATCH(C2644,lst_FT_sci_excl,0))),IF(D2644=E2644,1,0),"")</f>
        <v/>
      </c>
      <c r="L2644">
        <f>IF(OR(G2644=0,K2644=0),1,"")</f>
        <v/>
      </c>
      <c r="M2644">
        <f>IF(L2644=1,COUNTIF($L$2:L2644,1),"")</f>
        <v/>
      </c>
    </row>
    <row r="2645">
      <c r="A2645">
        <f>IF(screen_FT_reviewer_A!$A2645="","",screen_FT_reviewer_A!$A2645)</f>
        <v/>
      </c>
      <c r="B2645">
        <f>IF(OR($A2645="",screen_FT_reviewer_A!$C2645=""),"",screen_FT_reviewer_A!$C2645)</f>
        <v/>
      </c>
      <c r="C2645">
        <f>IF(OR($A2645="",screen_FT_reviewer_B!$C2645=""),"",screen_FT_reviewer_B!$C2645)</f>
        <v/>
      </c>
      <c r="D2645">
        <f>IF(OR($A2645="",screen_FT_reviewer_A!$D2645=""),"",screen_FT_reviewer_A!$D2645)</f>
        <v/>
      </c>
      <c r="E2645">
        <f>IF(OR($A2645="",screen_FT_reviewer_B!$D2645=""),"",screen_FT_reviewer_B!$D2645)</f>
        <v/>
      </c>
      <c r="F2645">
        <f>IF(AND(B2645&lt;&gt;"",C2645&lt;&gt;""),1,"")</f>
        <v/>
      </c>
      <c r="G2645">
        <f>IF(F2645=1,IF(B2645=C2645,1,0),"")</f>
        <v/>
      </c>
      <c r="H2645">
        <f>IF(B2645="","",IFERROR(VLOOKUP(B2645,lst_FT_group_map_table,2,FALSE),"INVALID"))</f>
        <v/>
      </c>
      <c r="I2645">
        <f>IF(C2645="","",IFERROR(VLOOKUP(C2645,lst_FT_group_map_table,2,FALSE),"INVALID"))</f>
        <v/>
      </c>
      <c r="J2645">
        <f>IF(F2645=1,IF(H2645=I2645,1,0),"")</f>
        <v/>
      </c>
      <c r="K2645">
        <f>IF(AND(ISNUMBER(MATCH(B2645,lst_FT_sci_excl,0)),ISNUMBER(MATCH(C2645,lst_FT_sci_excl,0))),IF(D2645=E2645,1,0),"")</f>
        <v/>
      </c>
      <c r="L2645">
        <f>IF(OR(G2645=0,K2645=0),1,"")</f>
        <v/>
      </c>
      <c r="M2645">
        <f>IF(L2645=1,COUNTIF($L$2:L2645,1),"")</f>
        <v/>
      </c>
    </row>
    <row r="2646">
      <c r="A2646">
        <f>IF(screen_FT_reviewer_A!$A2646="","",screen_FT_reviewer_A!$A2646)</f>
        <v/>
      </c>
      <c r="B2646">
        <f>IF(OR($A2646="",screen_FT_reviewer_A!$C2646=""),"",screen_FT_reviewer_A!$C2646)</f>
        <v/>
      </c>
      <c r="C2646">
        <f>IF(OR($A2646="",screen_FT_reviewer_B!$C2646=""),"",screen_FT_reviewer_B!$C2646)</f>
        <v/>
      </c>
      <c r="D2646">
        <f>IF(OR($A2646="",screen_FT_reviewer_A!$D2646=""),"",screen_FT_reviewer_A!$D2646)</f>
        <v/>
      </c>
      <c r="E2646">
        <f>IF(OR($A2646="",screen_FT_reviewer_B!$D2646=""),"",screen_FT_reviewer_B!$D2646)</f>
        <v/>
      </c>
      <c r="F2646">
        <f>IF(AND(B2646&lt;&gt;"",C2646&lt;&gt;""),1,"")</f>
        <v/>
      </c>
      <c r="G2646">
        <f>IF(F2646=1,IF(B2646=C2646,1,0),"")</f>
        <v/>
      </c>
      <c r="H2646">
        <f>IF(B2646="","",IFERROR(VLOOKUP(B2646,lst_FT_group_map_table,2,FALSE),"INVALID"))</f>
        <v/>
      </c>
      <c r="I2646">
        <f>IF(C2646="","",IFERROR(VLOOKUP(C2646,lst_FT_group_map_table,2,FALSE),"INVALID"))</f>
        <v/>
      </c>
      <c r="J2646">
        <f>IF(F2646=1,IF(H2646=I2646,1,0),"")</f>
        <v/>
      </c>
      <c r="K2646">
        <f>IF(AND(ISNUMBER(MATCH(B2646,lst_FT_sci_excl,0)),ISNUMBER(MATCH(C2646,lst_FT_sci_excl,0))),IF(D2646=E2646,1,0),"")</f>
        <v/>
      </c>
      <c r="L2646">
        <f>IF(OR(G2646=0,K2646=0),1,"")</f>
        <v/>
      </c>
      <c r="M2646">
        <f>IF(L2646=1,COUNTIF($L$2:L2646,1),"")</f>
        <v/>
      </c>
    </row>
    <row r="2647">
      <c r="A2647">
        <f>IF(screen_FT_reviewer_A!$A2647="","",screen_FT_reviewer_A!$A2647)</f>
        <v/>
      </c>
      <c r="B2647">
        <f>IF(OR($A2647="",screen_FT_reviewer_A!$C2647=""),"",screen_FT_reviewer_A!$C2647)</f>
        <v/>
      </c>
      <c r="C2647">
        <f>IF(OR($A2647="",screen_FT_reviewer_B!$C2647=""),"",screen_FT_reviewer_B!$C2647)</f>
        <v/>
      </c>
      <c r="D2647">
        <f>IF(OR($A2647="",screen_FT_reviewer_A!$D2647=""),"",screen_FT_reviewer_A!$D2647)</f>
        <v/>
      </c>
      <c r="E2647">
        <f>IF(OR($A2647="",screen_FT_reviewer_B!$D2647=""),"",screen_FT_reviewer_B!$D2647)</f>
        <v/>
      </c>
      <c r="F2647">
        <f>IF(AND(B2647&lt;&gt;"",C2647&lt;&gt;""),1,"")</f>
        <v/>
      </c>
      <c r="G2647">
        <f>IF(F2647=1,IF(B2647=C2647,1,0),"")</f>
        <v/>
      </c>
      <c r="H2647">
        <f>IF(B2647="","",IFERROR(VLOOKUP(B2647,lst_FT_group_map_table,2,FALSE),"INVALID"))</f>
        <v/>
      </c>
      <c r="I2647">
        <f>IF(C2647="","",IFERROR(VLOOKUP(C2647,lst_FT_group_map_table,2,FALSE),"INVALID"))</f>
        <v/>
      </c>
      <c r="J2647">
        <f>IF(F2647=1,IF(H2647=I2647,1,0),"")</f>
        <v/>
      </c>
      <c r="K2647">
        <f>IF(AND(ISNUMBER(MATCH(B2647,lst_FT_sci_excl,0)),ISNUMBER(MATCH(C2647,lst_FT_sci_excl,0))),IF(D2647=E2647,1,0),"")</f>
        <v/>
      </c>
      <c r="L2647">
        <f>IF(OR(G2647=0,K2647=0),1,"")</f>
        <v/>
      </c>
      <c r="M2647">
        <f>IF(L2647=1,COUNTIF($L$2:L2647,1),"")</f>
        <v/>
      </c>
    </row>
    <row r="2648">
      <c r="A2648">
        <f>IF(screen_FT_reviewer_A!$A2648="","",screen_FT_reviewer_A!$A2648)</f>
        <v/>
      </c>
      <c r="B2648">
        <f>IF(OR($A2648="",screen_FT_reviewer_A!$C2648=""),"",screen_FT_reviewer_A!$C2648)</f>
        <v/>
      </c>
      <c r="C2648">
        <f>IF(OR($A2648="",screen_FT_reviewer_B!$C2648=""),"",screen_FT_reviewer_B!$C2648)</f>
        <v/>
      </c>
      <c r="D2648">
        <f>IF(OR($A2648="",screen_FT_reviewer_A!$D2648=""),"",screen_FT_reviewer_A!$D2648)</f>
        <v/>
      </c>
      <c r="E2648">
        <f>IF(OR($A2648="",screen_FT_reviewer_B!$D2648=""),"",screen_FT_reviewer_B!$D2648)</f>
        <v/>
      </c>
      <c r="F2648">
        <f>IF(AND(B2648&lt;&gt;"",C2648&lt;&gt;""),1,"")</f>
        <v/>
      </c>
      <c r="G2648">
        <f>IF(F2648=1,IF(B2648=C2648,1,0),"")</f>
        <v/>
      </c>
      <c r="H2648">
        <f>IF(B2648="","",IFERROR(VLOOKUP(B2648,lst_FT_group_map_table,2,FALSE),"INVALID"))</f>
        <v/>
      </c>
      <c r="I2648">
        <f>IF(C2648="","",IFERROR(VLOOKUP(C2648,lst_FT_group_map_table,2,FALSE),"INVALID"))</f>
        <v/>
      </c>
      <c r="J2648">
        <f>IF(F2648=1,IF(H2648=I2648,1,0),"")</f>
        <v/>
      </c>
      <c r="K2648">
        <f>IF(AND(ISNUMBER(MATCH(B2648,lst_FT_sci_excl,0)),ISNUMBER(MATCH(C2648,lst_FT_sci_excl,0))),IF(D2648=E2648,1,0),"")</f>
        <v/>
      </c>
      <c r="L2648">
        <f>IF(OR(G2648=0,K2648=0),1,"")</f>
        <v/>
      </c>
      <c r="M2648">
        <f>IF(L2648=1,COUNTIF($L$2:L2648,1),"")</f>
        <v/>
      </c>
    </row>
    <row r="2649">
      <c r="A2649">
        <f>IF(screen_FT_reviewer_A!$A2649="","",screen_FT_reviewer_A!$A2649)</f>
        <v/>
      </c>
      <c r="B2649">
        <f>IF(OR($A2649="",screen_FT_reviewer_A!$C2649=""),"",screen_FT_reviewer_A!$C2649)</f>
        <v/>
      </c>
      <c r="C2649">
        <f>IF(OR($A2649="",screen_FT_reviewer_B!$C2649=""),"",screen_FT_reviewer_B!$C2649)</f>
        <v/>
      </c>
      <c r="D2649">
        <f>IF(OR($A2649="",screen_FT_reviewer_A!$D2649=""),"",screen_FT_reviewer_A!$D2649)</f>
        <v/>
      </c>
      <c r="E2649">
        <f>IF(OR($A2649="",screen_FT_reviewer_B!$D2649=""),"",screen_FT_reviewer_B!$D2649)</f>
        <v/>
      </c>
      <c r="F2649">
        <f>IF(AND(B2649&lt;&gt;"",C2649&lt;&gt;""),1,"")</f>
        <v/>
      </c>
      <c r="G2649">
        <f>IF(F2649=1,IF(B2649=C2649,1,0),"")</f>
        <v/>
      </c>
      <c r="H2649">
        <f>IF(B2649="","",IFERROR(VLOOKUP(B2649,lst_FT_group_map_table,2,FALSE),"INVALID"))</f>
        <v/>
      </c>
      <c r="I2649">
        <f>IF(C2649="","",IFERROR(VLOOKUP(C2649,lst_FT_group_map_table,2,FALSE),"INVALID"))</f>
        <v/>
      </c>
      <c r="J2649">
        <f>IF(F2649=1,IF(H2649=I2649,1,0),"")</f>
        <v/>
      </c>
      <c r="K2649">
        <f>IF(AND(ISNUMBER(MATCH(B2649,lst_FT_sci_excl,0)),ISNUMBER(MATCH(C2649,lst_FT_sci_excl,0))),IF(D2649=E2649,1,0),"")</f>
        <v/>
      </c>
      <c r="L2649">
        <f>IF(OR(G2649=0,K2649=0),1,"")</f>
        <v/>
      </c>
      <c r="M2649">
        <f>IF(L2649=1,COUNTIF($L$2:L2649,1),"")</f>
        <v/>
      </c>
    </row>
    <row r="2650">
      <c r="A2650">
        <f>IF(screen_FT_reviewer_A!$A2650="","",screen_FT_reviewer_A!$A2650)</f>
        <v/>
      </c>
      <c r="B2650">
        <f>IF(OR($A2650="",screen_FT_reviewer_A!$C2650=""),"",screen_FT_reviewer_A!$C2650)</f>
        <v/>
      </c>
      <c r="C2650">
        <f>IF(OR($A2650="",screen_FT_reviewer_B!$C2650=""),"",screen_FT_reviewer_B!$C2650)</f>
        <v/>
      </c>
      <c r="D2650">
        <f>IF(OR($A2650="",screen_FT_reviewer_A!$D2650=""),"",screen_FT_reviewer_A!$D2650)</f>
        <v/>
      </c>
      <c r="E2650">
        <f>IF(OR($A2650="",screen_FT_reviewer_B!$D2650=""),"",screen_FT_reviewer_B!$D2650)</f>
        <v/>
      </c>
      <c r="F2650">
        <f>IF(AND(B2650&lt;&gt;"",C2650&lt;&gt;""),1,"")</f>
        <v/>
      </c>
      <c r="G2650">
        <f>IF(F2650=1,IF(B2650=C2650,1,0),"")</f>
        <v/>
      </c>
      <c r="H2650">
        <f>IF(B2650="","",IFERROR(VLOOKUP(B2650,lst_FT_group_map_table,2,FALSE),"INVALID"))</f>
        <v/>
      </c>
      <c r="I2650">
        <f>IF(C2650="","",IFERROR(VLOOKUP(C2650,lst_FT_group_map_table,2,FALSE),"INVALID"))</f>
        <v/>
      </c>
      <c r="J2650">
        <f>IF(F2650=1,IF(H2650=I2650,1,0),"")</f>
        <v/>
      </c>
      <c r="K2650">
        <f>IF(AND(ISNUMBER(MATCH(B2650,lst_FT_sci_excl,0)),ISNUMBER(MATCH(C2650,lst_FT_sci_excl,0))),IF(D2650=E2650,1,0),"")</f>
        <v/>
      </c>
      <c r="L2650">
        <f>IF(OR(G2650=0,K2650=0),1,"")</f>
        <v/>
      </c>
      <c r="M2650">
        <f>IF(L2650=1,COUNTIF($L$2:L2650,1),"")</f>
        <v/>
      </c>
    </row>
    <row r="2651">
      <c r="A2651">
        <f>IF(screen_FT_reviewer_A!$A2651="","",screen_FT_reviewer_A!$A2651)</f>
        <v/>
      </c>
      <c r="B2651">
        <f>IF(OR($A2651="",screen_FT_reviewer_A!$C2651=""),"",screen_FT_reviewer_A!$C2651)</f>
        <v/>
      </c>
      <c r="C2651">
        <f>IF(OR($A2651="",screen_FT_reviewer_B!$C2651=""),"",screen_FT_reviewer_B!$C2651)</f>
        <v/>
      </c>
      <c r="D2651">
        <f>IF(OR($A2651="",screen_FT_reviewer_A!$D2651=""),"",screen_FT_reviewer_A!$D2651)</f>
        <v/>
      </c>
      <c r="E2651">
        <f>IF(OR($A2651="",screen_FT_reviewer_B!$D2651=""),"",screen_FT_reviewer_B!$D2651)</f>
        <v/>
      </c>
      <c r="F2651">
        <f>IF(AND(B2651&lt;&gt;"",C2651&lt;&gt;""),1,"")</f>
        <v/>
      </c>
      <c r="G2651">
        <f>IF(F2651=1,IF(B2651=C2651,1,0),"")</f>
        <v/>
      </c>
      <c r="H2651">
        <f>IF(B2651="","",IFERROR(VLOOKUP(B2651,lst_FT_group_map_table,2,FALSE),"INVALID"))</f>
        <v/>
      </c>
      <c r="I2651">
        <f>IF(C2651="","",IFERROR(VLOOKUP(C2651,lst_FT_group_map_table,2,FALSE),"INVALID"))</f>
        <v/>
      </c>
      <c r="J2651">
        <f>IF(F2651=1,IF(H2651=I2651,1,0),"")</f>
        <v/>
      </c>
      <c r="K2651">
        <f>IF(AND(ISNUMBER(MATCH(B2651,lst_FT_sci_excl,0)),ISNUMBER(MATCH(C2651,lst_FT_sci_excl,0))),IF(D2651=E2651,1,0),"")</f>
        <v/>
      </c>
      <c r="L2651">
        <f>IF(OR(G2651=0,K2651=0),1,"")</f>
        <v/>
      </c>
      <c r="M2651">
        <f>IF(L2651=1,COUNTIF($L$2:L2651,1),"")</f>
        <v/>
      </c>
    </row>
    <row r="2652">
      <c r="A2652">
        <f>IF(screen_FT_reviewer_A!$A2652="","",screen_FT_reviewer_A!$A2652)</f>
        <v/>
      </c>
      <c r="B2652">
        <f>IF(OR($A2652="",screen_FT_reviewer_A!$C2652=""),"",screen_FT_reviewer_A!$C2652)</f>
        <v/>
      </c>
      <c r="C2652">
        <f>IF(OR($A2652="",screen_FT_reviewer_B!$C2652=""),"",screen_FT_reviewer_B!$C2652)</f>
        <v/>
      </c>
      <c r="D2652">
        <f>IF(OR($A2652="",screen_FT_reviewer_A!$D2652=""),"",screen_FT_reviewer_A!$D2652)</f>
        <v/>
      </c>
      <c r="E2652">
        <f>IF(OR($A2652="",screen_FT_reviewer_B!$D2652=""),"",screen_FT_reviewer_B!$D2652)</f>
        <v/>
      </c>
      <c r="F2652">
        <f>IF(AND(B2652&lt;&gt;"",C2652&lt;&gt;""),1,"")</f>
        <v/>
      </c>
      <c r="G2652">
        <f>IF(F2652=1,IF(B2652=C2652,1,0),"")</f>
        <v/>
      </c>
      <c r="H2652">
        <f>IF(B2652="","",IFERROR(VLOOKUP(B2652,lst_FT_group_map_table,2,FALSE),"INVALID"))</f>
        <v/>
      </c>
      <c r="I2652">
        <f>IF(C2652="","",IFERROR(VLOOKUP(C2652,lst_FT_group_map_table,2,FALSE),"INVALID"))</f>
        <v/>
      </c>
      <c r="J2652">
        <f>IF(F2652=1,IF(H2652=I2652,1,0),"")</f>
        <v/>
      </c>
      <c r="K2652">
        <f>IF(AND(ISNUMBER(MATCH(B2652,lst_FT_sci_excl,0)),ISNUMBER(MATCH(C2652,lst_FT_sci_excl,0))),IF(D2652=E2652,1,0),"")</f>
        <v/>
      </c>
      <c r="L2652">
        <f>IF(OR(G2652=0,K2652=0),1,"")</f>
        <v/>
      </c>
      <c r="M2652">
        <f>IF(L2652=1,COUNTIF($L$2:L2652,1),"")</f>
        <v/>
      </c>
    </row>
    <row r="2653">
      <c r="A2653">
        <f>IF(screen_FT_reviewer_A!$A2653="","",screen_FT_reviewer_A!$A2653)</f>
        <v/>
      </c>
      <c r="B2653">
        <f>IF(OR($A2653="",screen_FT_reviewer_A!$C2653=""),"",screen_FT_reviewer_A!$C2653)</f>
        <v/>
      </c>
      <c r="C2653">
        <f>IF(OR($A2653="",screen_FT_reviewer_B!$C2653=""),"",screen_FT_reviewer_B!$C2653)</f>
        <v/>
      </c>
      <c r="D2653">
        <f>IF(OR($A2653="",screen_FT_reviewer_A!$D2653=""),"",screen_FT_reviewer_A!$D2653)</f>
        <v/>
      </c>
      <c r="E2653">
        <f>IF(OR($A2653="",screen_FT_reviewer_B!$D2653=""),"",screen_FT_reviewer_B!$D2653)</f>
        <v/>
      </c>
      <c r="F2653">
        <f>IF(AND(B2653&lt;&gt;"",C2653&lt;&gt;""),1,"")</f>
        <v/>
      </c>
      <c r="G2653">
        <f>IF(F2653=1,IF(B2653=C2653,1,0),"")</f>
        <v/>
      </c>
      <c r="H2653">
        <f>IF(B2653="","",IFERROR(VLOOKUP(B2653,lst_FT_group_map_table,2,FALSE),"INVALID"))</f>
        <v/>
      </c>
      <c r="I2653">
        <f>IF(C2653="","",IFERROR(VLOOKUP(C2653,lst_FT_group_map_table,2,FALSE),"INVALID"))</f>
        <v/>
      </c>
      <c r="J2653">
        <f>IF(F2653=1,IF(H2653=I2653,1,0),"")</f>
        <v/>
      </c>
      <c r="K2653">
        <f>IF(AND(ISNUMBER(MATCH(B2653,lst_FT_sci_excl,0)),ISNUMBER(MATCH(C2653,lst_FT_sci_excl,0))),IF(D2653=E2653,1,0),"")</f>
        <v/>
      </c>
      <c r="L2653">
        <f>IF(OR(G2653=0,K2653=0),1,"")</f>
        <v/>
      </c>
      <c r="M2653">
        <f>IF(L2653=1,COUNTIF($L$2:L2653,1),"")</f>
        <v/>
      </c>
    </row>
    <row r="2654">
      <c r="A2654">
        <f>IF(screen_FT_reviewer_A!$A2654="","",screen_FT_reviewer_A!$A2654)</f>
        <v/>
      </c>
      <c r="B2654">
        <f>IF(OR($A2654="",screen_FT_reviewer_A!$C2654=""),"",screen_FT_reviewer_A!$C2654)</f>
        <v/>
      </c>
      <c r="C2654">
        <f>IF(OR($A2654="",screen_FT_reviewer_B!$C2654=""),"",screen_FT_reviewer_B!$C2654)</f>
        <v/>
      </c>
      <c r="D2654">
        <f>IF(OR($A2654="",screen_FT_reviewer_A!$D2654=""),"",screen_FT_reviewer_A!$D2654)</f>
        <v/>
      </c>
      <c r="E2654">
        <f>IF(OR($A2654="",screen_FT_reviewer_B!$D2654=""),"",screen_FT_reviewer_B!$D2654)</f>
        <v/>
      </c>
      <c r="F2654">
        <f>IF(AND(B2654&lt;&gt;"",C2654&lt;&gt;""),1,"")</f>
        <v/>
      </c>
      <c r="G2654">
        <f>IF(F2654=1,IF(B2654=C2654,1,0),"")</f>
        <v/>
      </c>
      <c r="H2654">
        <f>IF(B2654="","",IFERROR(VLOOKUP(B2654,lst_FT_group_map_table,2,FALSE),"INVALID"))</f>
        <v/>
      </c>
      <c r="I2654">
        <f>IF(C2654="","",IFERROR(VLOOKUP(C2654,lst_FT_group_map_table,2,FALSE),"INVALID"))</f>
        <v/>
      </c>
      <c r="J2654">
        <f>IF(F2654=1,IF(H2654=I2654,1,0),"")</f>
        <v/>
      </c>
      <c r="K2654">
        <f>IF(AND(ISNUMBER(MATCH(B2654,lst_FT_sci_excl,0)),ISNUMBER(MATCH(C2654,lst_FT_sci_excl,0))),IF(D2654=E2654,1,0),"")</f>
        <v/>
      </c>
      <c r="L2654">
        <f>IF(OR(G2654=0,K2654=0),1,"")</f>
        <v/>
      </c>
      <c r="M2654">
        <f>IF(L2654=1,COUNTIF($L$2:L2654,1),"")</f>
        <v/>
      </c>
    </row>
    <row r="2655">
      <c r="A2655">
        <f>IF(screen_FT_reviewer_A!$A2655="","",screen_FT_reviewer_A!$A2655)</f>
        <v/>
      </c>
      <c r="B2655">
        <f>IF(OR($A2655="",screen_FT_reviewer_A!$C2655=""),"",screen_FT_reviewer_A!$C2655)</f>
        <v/>
      </c>
      <c r="C2655">
        <f>IF(OR($A2655="",screen_FT_reviewer_B!$C2655=""),"",screen_FT_reviewer_B!$C2655)</f>
        <v/>
      </c>
      <c r="D2655">
        <f>IF(OR($A2655="",screen_FT_reviewer_A!$D2655=""),"",screen_FT_reviewer_A!$D2655)</f>
        <v/>
      </c>
      <c r="E2655">
        <f>IF(OR($A2655="",screen_FT_reviewer_B!$D2655=""),"",screen_FT_reviewer_B!$D2655)</f>
        <v/>
      </c>
      <c r="F2655">
        <f>IF(AND(B2655&lt;&gt;"",C2655&lt;&gt;""),1,"")</f>
        <v/>
      </c>
      <c r="G2655">
        <f>IF(F2655=1,IF(B2655=C2655,1,0),"")</f>
        <v/>
      </c>
      <c r="H2655">
        <f>IF(B2655="","",IFERROR(VLOOKUP(B2655,lst_FT_group_map_table,2,FALSE),"INVALID"))</f>
        <v/>
      </c>
      <c r="I2655">
        <f>IF(C2655="","",IFERROR(VLOOKUP(C2655,lst_FT_group_map_table,2,FALSE),"INVALID"))</f>
        <v/>
      </c>
      <c r="J2655">
        <f>IF(F2655=1,IF(H2655=I2655,1,0),"")</f>
        <v/>
      </c>
      <c r="K2655">
        <f>IF(AND(ISNUMBER(MATCH(B2655,lst_FT_sci_excl,0)),ISNUMBER(MATCH(C2655,lst_FT_sci_excl,0))),IF(D2655=E2655,1,0),"")</f>
        <v/>
      </c>
      <c r="L2655">
        <f>IF(OR(G2655=0,K2655=0),1,"")</f>
        <v/>
      </c>
      <c r="M2655">
        <f>IF(L2655=1,COUNTIF($L$2:L2655,1),"")</f>
        <v/>
      </c>
    </row>
    <row r="2656">
      <c r="A2656">
        <f>IF(screen_FT_reviewer_A!$A2656="","",screen_FT_reviewer_A!$A2656)</f>
        <v/>
      </c>
      <c r="B2656">
        <f>IF(OR($A2656="",screen_FT_reviewer_A!$C2656=""),"",screen_FT_reviewer_A!$C2656)</f>
        <v/>
      </c>
      <c r="C2656">
        <f>IF(OR($A2656="",screen_FT_reviewer_B!$C2656=""),"",screen_FT_reviewer_B!$C2656)</f>
        <v/>
      </c>
      <c r="D2656">
        <f>IF(OR($A2656="",screen_FT_reviewer_A!$D2656=""),"",screen_FT_reviewer_A!$D2656)</f>
        <v/>
      </c>
      <c r="E2656">
        <f>IF(OR($A2656="",screen_FT_reviewer_B!$D2656=""),"",screen_FT_reviewer_B!$D2656)</f>
        <v/>
      </c>
      <c r="F2656">
        <f>IF(AND(B2656&lt;&gt;"",C2656&lt;&gt;""),1,"")</f>
        <v/>
      </c>
      <c r="G2656">
        <f>IF(F2656=1,IF(B2656=C2656,1,0),"")</f>
        <v/>
      </c>
      <c r="H2656">
        <f>IF(B2656="","",IFERROR(VLOOKUP(B2656,lst_FT_group_map_table,2,FALSE),"INVALID"))</f>
        <v/>
      </c>
      <c r="I2656">
        <f>IF(C2656="","",IFERROR(VLOOKUP(C2656,lst_FT_group_map_table,2,FALSE),"INVALID"))</f>
        <v/>
      </c>
      <c r="J2656">
        <f>IF(F2656=1,IF(H2656=I2656,1,0),"")</f>
        <v/>
      </c>
      <c r="K2656">
        <f>IF(AND(ISNUMBER(MATCH(B2656,lst_FT_sci_excl,0)),ISNUMBER(MATCH(C2656,lst_FT_sci_excl,0))),IF(D2656=E2656,1,0),"")</f>
        <v/>
      </c>
      <c r="L2656">
        <f>IF(OR(G2656=0,K2656=0),1,"")</f>
        <v/>
      </c>
      <c r="M2656">
        <f>IF(L2656=1,COUNTIF($L$2:L2656,1),"")</f>
        <v/>
      </c>
    </row>
    <row r="2657">
      <c r="A2657">
        <f>IF(screen_FT_reviewer_A!$A2657="","",screen_FT_reviewer_A!$A2657)</f>
        <v/>
      </c>
      <c r="B2657">
        <f>IF(OR($A2657="",screen_FT_reviewer_A!$C2657=""),"",screen_FT_reviewer_A!$C2657)</f>
        <v/>
      </c>
      <c r="C2657">
        <f>IF(OR($A2657="",screen_FT_reviewer_B!$C2657=""),"",screen_FT_reviewer_B!$C2657)</f>
        <v/>
      </c>
      <c r="D2657">
        <f>IF(OR($A2657="",screen_FT_reviewer_A!$D2657=""),"",screen_FT_reviewer_A!$D2657)</f>
        <v/>
      </c>
      <c r="E2657">
        <f>IF(OR($A2657="",screen_FT_reviewer_B!$D2657=""),"",screen_FT_reviewer_B!$D2657)</f>
        <v/>
      </c>
      <c r="F2657">
        <f>IF(AND(B2657&lt;&gt;"",C2657&lt;&gt;""),1,"")</f>
        <v/>
      </c>
      <c r="G2657">
        <f>IF(F2657=1,IF(B2657=C2657,1,0),"")</f>
        <v/>
      </c>
      <c r="H2657">
        <f>IF(B2657="","",IFERROR(VLOOKUP(B2657,lst_FT_group_map_table,2,FALSE),"INVALID"))</f>
        <v/>
      </c>
      <c r="I2657">
        <f>IF(C2657="","",IFERROR(VLOOKUP(C2657,lst_FT_group_map_table,2,FALSE),"INVALID"))</f>
        <v/>
      </c>
      <c r="J2657">
        <f>IF(F2657=1,IF(H2657=I2657,1,0),"")</f>
        <v/>
      </c>
      <c r="K2657">
        <f>IF(AND(ISNUMBER(MATCH(B2657,lst_FT_sci_excl,0)),ISNUMBER(MATCH(C2657,lst_FT_sci_excl,0))),IF(D2657=E2657,1,0),"")</f>
        <v/>
      </c>
      <c r="L2657">
        <f>IF(OR(G2657=0,K2657=0),1,"")</f>
        <v/>
      </c>
      <c r="M2657">
        <f>IF(L2657=1,COUNTIF($L$2:L2657,1),"")</f>
        <v/>
      </c>
    </row>
    <row r="2658">
      <c r="A2658">
        <f>IF(screen_FT_reviewer_A!$A2658="","",screen_FT_reviewer_A!$A2658)</f>
        <v/>
      </c>
      <c r="B2658">
        <f>IF(OR($A2658="",screen_FT_reviewer_A!$C2658=""),"",screen_FT_reviewer_A!$C2658)</f>
        <v/>
      </c>
      <c r="C2658">
        <f>IF(OR($A2658="",screen_FT_reviewer_B!$C2658=""),"",screen_FT_reviewer_B!$C2658)</f>
        <v/>
      </c>
      <c r="D2658">
        <f>IF(OR($A2658="",screen_FT_reviewer_A!$D2658=""),"",screen_FT_reviewer_A!$D2658)</f>
        <v/>
      </c>
      <c r="E2658">
        <f>IF(OR($A2658="",screen_FT_reviewer_B!$D2658=""),"",screen_FT_reviewer_B!$D2658)</f>
        <v/>
      </c>
      <c r="F2658">
        <f>IF(AND(B2658&lt;&gt;"",C2658&lt;&gt;""),1,"")</f>
        <v/>
      </c>
      <c r="G2658">
        <f>IF(F2658=1,IF(B2658=C2658,1,0),"")</f>
        <v/>
      </c>
      <c r="H2658">
        <f>IF(B2658="","",IFERROR(VLOOKUP(B2658,lst_FT_group_map_table,2,FALSE),"INVALID"))</f>
        <v/>
      </c>
      <c r="I2658">
        <f>IF(C2658="","",IFERROR(VLOOKUP(C2658,lst_FT_group_map_table,2,FALSE),"INVALID"))</f>
        <v/>
      </c>
      <c r="J2658">
        <f>IF(F2658=1,IF(H2658=I2658,1,0),"")</f>
        <v/>
      </c>
      <c r="K2658">
        <f>IF(AND(ISNUMBER(MATCH(B2658,lst_FT_sci_excl,0)),ISNUMBER(MATCH(C2658,lst_FT_sci_excl,0))),IF(D2658=E2658,1,0),"")</f>
        <v/>
      </c>
      <c r="L2658">
        <f>IF(OR(G2658=0,K2658=0),1,"")</f>
        <v/>
      </c>
      <c r="M2658">
        <f>IF(L2658=1,COUNTIF($L$2:L2658,1),"")</f>
        <v/>
      </c>
    </row>
    <row r="2659">
      <c r="A2659">
        <f>IF(screen_FT_reviewer_A!$A2659="","",screen_FT_reviewer_A!$A2659)</f>
        <v/>
      </c>
      <c r="B2659">
        <f>IF(OR($A2659="",screen_FT_reviewer_A!$C2659=""),"",screen_FT_reviewer_A!$C2659)</f>
        <v/>
      </c>
      <c r="C2659">
        <f>IF(OR($A2659="",screen_FT_reviewer_B!$C2659=""),"",screen_FT_reviewer_B!$C2659)</f>
        <v/>
      </c>
      <c r="D2659">
        <f>IF(OR($A2659="",screen_FT_reviewer_A!$D2659=""),"",screen_FT_reviewer_A!$D2659)</f>
        <v/>
      </c>
      <c r="E2659">
        <f>IF(OR($A2659="",screen_FT_reviewer_B!$D2659=""),"",screen_FT_reviewer_B!$D2659)</f>
        <v/>
      </c>
      <c r="F2659">
        <f>IF(AND(B2659&lt;&gt;"",C2659&lt;&gt;""),1,"")</f>
        <v/>
      </c>
      <c r="G2659">
        <f>IF(F2659=1,IF(B2659=C2659,1,0),"")</f>
        <v/>
      </c>
      <c r="H2659">
        <f>IF(B2659="","",IFERROR(VLOOKUP(B2659,lst_FT_group_map_table,2,FALSE),"INVALID"))</f>
        <v/>
      </c>
      <c r="I2659">
        <f>IF(C2659="","",IFERROR(VLOOKUP(C2659,lst_FT_group_map_table,2,FALSE),"INVALID"))</f>
        <v/>
      </c>
      <c r="J2659">
        <f>IF(F2659=1,IF(H2659=I2659,1,0),"")</f>
        <v/>
      </c>
      <c r="K2659">
        <f>IF(AND(ISNUMBER(MATCH(B2659,lst_FT_sci_excl,0)),ISNUMBER(MATCH(C2659,lst_FT_sci_excl,0))),IF(D2659=E2659,1,0),"")</f>
        <v/>
      </c>
      <c r="L2659">
        <f>IF(OR(G2659=0,K2659=0),1,"")</f>
        <v/>
      </c>
      <c r="M2659">
        <f>IF(L2659=1,COUNTIF($L$2:L2659,1),"")</f>
        <v/>
      </c>
    </row>
    <row r="2660">
      <c r="A2660">
        <f>IF(screen_FT_reviewer_A!$A2660="","",screen_FT_reviewer_A!$A2660)</f>
        <v/>
      </c>
      <c r="B2660">
        <f>IF(OR($A2660="",screen_FT_reviewer_A!$C2660=""),"",screen_FT_reviewer_A!$C2660)</f>
        <v/>
      </c>
      <c r="C2660">
        <f>IF(OR($A2660="",screen_FT_reviewer_B!$C2660=""),"",screen_FT_reviewer_B!$C2660)</f>
        <v/>
      </c>
      <c r="D2660">
        <f>IF(OR($A2660="",screen_FT_reviewer_A!$D2660=""),"",screen_FT_reviewer_A!$D2660)</f>
        <v/>
      </c>
      <c r="E2660">
        <f>IF(OR($A2660="",screen_FT_reviewer_B!$D2660=""),"",screen_FT_reviewer_B!$D2660)</f>
        <v/>
      </c>
      <c r="F2660">
        <f>IF(AND(B2660&lt;&gt;"",C2660&lt;&gt;""),1,"")</f>
        <v/>
      </c>
      <c r="G2660">
        <f>IF(F2660=1,IF(B2660=C2660,1,0),"")</f>
        <v/>
      </c>
      <c r="H2660">
        <f>IF(B2660="","",IFERROR(VLOOKUP(B2660,lst_FT_group_map_table,2,FALSE),"INVALID"))</f>
        <v/>
      </c>
      <c r="I2660">
        <f>IF(C2660="","",IFERROR(VLOOKUP(C2660,lst_FT_group_map_table,2,FALSE),"INVALID"))</f>
        <v/>
      </c>
      <c r="J2660">
        <f>IF(F2660=1,IF(H2660=I2660,1,0),"")</f>
        <v/>
      </c>
      <c r="K2660">
        <f>IF(AND(ISNUMBER(MATCH(B2660,lst_FT_sci_excl,0)),ISNUMBER(MATCH(C2660,lst_FT_sci_excl,0))),IF(D2660=E2660,1,0),"")</f>
        <v/>
      </c>
      <c r="L2660">
        <f>IF(OR(G2660=0,K2660=0),1,"")</f>
        <v/>
      </c>
      <c r="M2660">
        <f>IF(L2660=1,COUNTIF($L$2:L2660,1),"")</f>
        <v/>
      </c>
    </row>
    <row r="2661">
      <c r="A2661">
        <f>IF(screen_FT_reviewer_A!$A2661="","",screen_FT_reviewer_A!$A2661)</f>
        <v/>
      </c>
      <c r="B2661">
        <f>IF(OR($A2661="",screen_FT_reviewer_A!$C2661=""),"",screen_FT_reviewer_A!$C2661)</f>
        <v/>
      </c>
      <c r="C2661">
        <f>IF(OR($A2661="",screen_FT_reviewer_B!$C2661=""),"",screen_FT_reviewer_B!$C2661)</f>
        <v/>
      </c>
      <c r="D2661">
        <f>IF(OR($A2661="",screen_FT_reviewer_A!$D2661=""),"",screen_FT_reviewer_A!$D2661)</f>
        <v/>
      </c>
      <c r="E2661">
        <f>IF(OR($A2661="",screen_FT_reviewer_B!$D2661=""),"",screen_FT_reviewer_B!$D2661)</f>
        <v/>
      </c>
      <c r="F2661">
        <f>IF(AND(B2661&lt;&gt;"",C2661&lt;&gt;""),1,"")</f>
        <v/>
      </c>
      <c r="G2661">
        <f>IF(F2661=1,IF(B2661=C2661,1,0),"")</f>
        <v/>
      </c>
      <c r="H2661">
        <f>IF(B2661="","",IFERROR(VLOOKUP(B2661,lst_FT_group_map_table,2,FALSE),"INVALID"))</f>
        <v/>
      </c>
      <c r="I2661">
        <f>IF(C2661="","",IFERROR(VLOOKUP(C2661,lst_FT_group_map_table,2,FALSE),"INVALID"))</f>
        <v/>
      </c>
      <c r="J2661">
        <f>IF(F2661=1,IF(H2661=I2661,1,0),"")</f>
        <v/>
      </c>
      <c r="K2661">
        <f>IF(AND(ISNUMBER(MATCH(B2661,lst_FT_sci_excl,0)),ISNUMBER(MATCH(C2661,lst_FT_sci_excl,0))),IF(D2661=E2661,1,0),"")</f>
        <v/>
      </c>
      <c r="L2661">
        <f>IF(OR(G2661=0,K2661=0),1,"")</f>
        <v/>
      </c>
      <c r="M2661">
        <f>IF(L2661=1,COUNTIF($L$2:L2661,1),"")</f>
        <v/>
      </c>
    </row>
    <row r="2662">
      <c r="A2662">
        <f>IF(screen_FT_reviewer_A!$A2662="","",screen_FT_reviewer_A!$A2662)</f>
        <v/>
      </c>
      <c r="B2662">
        <f>IF(OR($A2662="",screen_FT_reviewer_A!$C2662=""),"",screen_FT_reviewer_A!$C2662)</f>
        <v/>
      </c>
      <c r="C2662">
        <f>IF(OR($A2662="",screen_FT_reviewer_B!$C2662=""),"",screen_FT_reviewer_B!$C2662)</f>
        <v/>
      </c>
      <c r="D2662">
        <f>IF(OR($A2662="",screen_FT_reviewer_A!$D2662=""),"",screen_FT_reviewer_A!$D2662)</f>
        <v/>
      </c>
      <c r="E2662">
        <f>IF(OR($A2662="",screen_FT_reviewer_B!$D2662=""),"",screen_FT_reviewer_B!$D2662)</f>
        <v/>
      </c>
      <c r="F2662">
        <f>IF(AND(B2662&lt;&gt;"",C2662&lt;&gt;""),1,"")</f>
        <v/>
      </c>
      <c r="G2662">
        <f>IF(F2662=1,IF(B2662=C2662,1,0),"")</f>
        <v/>
      </c>
      <c r="H2662">
        <f>IF(B2662="","",IFERROR(VLOOKUP(B2662,lst_FT_group_map_table,2,FALSE),"INVALID"))</f>
        <v/>
      </c>
      <c r="I2662">
        <f>IF(C2662="","",IFERROR(VLOOKUP(C2662,lst_FT_group_map_table,2,FALSE),"INVALID"))</f>
        <v/>
      </c>
      <c r="J2662">
        <f>IF(F2662=1,IF(H2662=I2662,1,0),"")</f>
        <v/>
      </c>
      <c r="K2662">
        <f>IF(AND(ISNUMBER(MATCH(B2662,lst_FT_sci_excl,0)),ISNUMBER(MATCH(C2662,lst_FT_sci_excl,0))),IF(D2662=E2662,1,0),"")</f>
        <v/>
      </c>
      <c r="L2662">
        <f>IF(OR(G2662=0,K2662=0),1,"")</f>
        <v/>
      </c>
      <c r="M2662">
        <f>IF(L2662=1,COUNTIF($L$2:L2662,1),"")</f>
        <v/>
      </c>
    </row>
    <row r="2663">
      <c r="A2663">
        <f>IF(screen_FT_reviewer_A!$A2663="","",screen_FT_reviewer_A!$A2663)</f>
        <v/>
      </c>
      <c r="B2663">
        <f>IF(OR($A2663="",screen_FT_reviewer_A!$C2663=""),"",screen_FT_reviewer_A!$C2663)</f>
        <v/>
      </c>
      <c r="C2663">
        <f>IF(OR($A2663="",screen_FT_reviewer_B!$C2663=""),"",screen_FT_reviewer_B!$C2663)</f>
        <v/>
      </c>
      <c r="D2663">
        <f>IF(OR($A2663="",screen_FT_reviewer_A!$D2663=""),"",screen_FT_reviewer_A!$D2663)</f>
        <v/>
      </c>
      <c r="E2663">
        <f>IF(OR($A2663="",screen_FT_reviewer_B!$D2663=""),"",screen_FT_reviewer_B!$D2663)</f>
        <v/>
      </c>
      <c r="F2663">
        <f>IF(AND(B2663&lt;&gt;"",C2663&lt;&gt;""),1,"")</f>
        <v/>
      </c>
      <c r="G2663">
        <f>IF(F2663=1,IF(B2663=C2663,1,0),"")</f>
        <v/>
      </c>
      <c r="H2663">
        <f>IF(B2663="","",IFERROR(VLOOKUP(B2663,lst_FT_group_map_table,2,FALSE),"INVALID"))</f>
        <v/>
      </c>
      <c r="I2663">
        <f>IF(C2663="","",IFERROR(VLOOKUP(C2663,lst_FT_group_map_table,2,FALSE),"INVALID"))</f>
        <v/>
      </c>
      <c r="J2663">
        <f>IF(F2663=1,IF(H2663=I2663,1,0),"")</f>
        <v/>
      </c>
      <c r="K2663">
        <f>IF(AND(ISNUMBER(MATCH(B2663,lst_FT_sci_excl,0)),ISNUMBER(MATCH(C2663,lst_FT_sci_excl,0))),IF(D2663=E2663,1,0),"")</f>
        <v/>
      </c>
      <c r="L2663">
        <f>IF(OR(G2663=0,K2663=0),1,"")</f>
        <v/>
      </c>
      <c r="M2663">
        <f>IF(L2663=1,COUNTIF($L$2:L2663,1),"")</f>
        <v/>
      </c>
    </row>
    <row r="2664">
      <c r="A2664">
        <f>IF(screen_FT_reviewer_A!$A2664="","",screen_FT_reviewer_A!$A2664)</f>
        <v/>
      </c>
      <c r="B2664">
        <f>IF(OR($A2664="",screen_FT_reviewer_A!$C2664=""),"",screen_FT_reviewer_A!$C2664)</f>
        <v/>
      </c>
      <c r="C2664">
        <f>IF(OR($A2664="",screen_FT_reviewer_B!$C2664=""),"",screen_FT_reviewer_B!$C2664)</f>
        <v/>
      </c>
      <c r="D2664">
        <f>IF(OR($A2664="",screen_FT_reviewer_A!$D2664=""),"",screen_FT_reviewer_A!$D2664)</f>
        <v/>
      </c>
      <c r="E2664">
        <f>IF(OR($A2664="",screen_FT_reviewer_B!$D2664=""),"",screen_FT_reviewer_B!$D2664)</f>
        <v/>
      </c>
      <c r="F2664">
        <f>IF(AND(B2664&lt;&gt;"",C2664&lt;&gt;""),1,"")</f>
        <v/>
      </c>
      <c r="G2664">
        <f>IF(F2664=1,IF(B2664=C2664,1,0),"")</f>
        <v/>
      </c>
      <c r="H2664">
        <f>IF(B2664="","",IFERROR(VLOOKUP(B2664,lst_FT_group_map_table,2,FALSE),"INVALID"))</f>
        <v/>
      </c>
      <c r="I2664">
        <f>IF(C2664="","",IFERROR(VLOOKUP(C2664,lst_FT_group_map_table,2,FALSE),"INVALID"))</f>
        <v/>
      </c>
      <c r="J2664">
        <f>IF(F2664=1,IF(H2664=I2664,1,0),"")</f>
        <v/>
      </c>
      <c r="K2664">
        <f>IF(AND(ISNUMBER(MATCH(B2664,lst_FT_sci_excl,0)),ISNUMBER(MATCH(C2664,lst_FT_sci_excl,0))),IF(D2664=E2664,1,0),"")</f>
        <v/>
      </c>
      <c r="L2664">
        <f>IF(OR(G2664=0,K2664=0),1,"")</f>
        <v/>
      </c>
      <c r="M2664">
        <f>IF(L2664=1,COUNTIF($L$2:L2664,1),"")</f>
        <v/>
      </c>
    </row>
    <row r="2665">
      <c r="A2665">
        <f>IF(screen_FT_reviewer_A!$A2665="","",screen_FT_reviewer_A!$A2665)</f>
        <v/>
      </c>
      <c r="B2665">
        <f>IF(OR($A2665="",screen_FT_reviewer_A!$C2665=""),"",screen_FT_reviewer_A!$C2665)</f>
        <v/>
      </c>
      <c r="C2665">
        <f>IF(OR($A2665="",screen_FT_reviewer_B!$C2665=""),"",screen_FT_reviewer_B!$C2665)</f>
        <v/>
      </c>
      <c r="D2665">
        <f>IF(OR($A2665="",screen_FT_reviewer_A!$D2665=""),"",screen_FT_reviewer_A!$D2665)</f>
        <v/>
      </c>
      <c r="E2665">
        <f>IF(OR($A2665="",screen_FT_reviewer_B!$D2665=""),"",screen_FT_reviewer_B!$D2665)</f>
        <v/>
      </c>
      <c r="F2665">
        <f>IF(AND(B2665&lt;&gt;"",C2665&lt;&gt;""),1,"")</f>
        <v/>
      </c>
      <c r="G2665">
        <f>IF(F2665=1,IF(B2665=C2665,1,0),"")</f>
        <v/>
      </c>
      <c r="H2665">
        <f>IF(B2665="","",IFERROR(VLOOKUP(B2665,lst_FT_group_map_table,2,FALSE),"INVALID"))</f>
        <v/>
      </c>
      <c r="I2665">
        <f>IF(C2665="","",IFERROR(VLOOKUP(C2665,lst_FT_group_map_table,2,FALSE),"INVALID"))</f>
        <v/>
      </c>
      <c r="J2665">
        <f>IF(F2665=1,IF(H2665=I2665,1,0),"")</f>
        <v/>
      </c>
      <c r="K2665">
        <f>IF(AND(ISNUMBER(MATCH(B2665,lst_FT_sci_excl,0)),ISNUMBER(MATCH(C2665,lst_FT_sci_excl,0))),IF(D2665=E2665,1,0),"")</f>
        <v/>
      </c>
      <c r="L2665">
        <f>IF(OR(G2665=0,K2665=0),1,"")</f>
        <v/>
      </c>
      <c r="M2665">
        <f>IF(L2665=1,COUNTIF($L$2:L2665,1),"")</f>
        <v/>
      </c>
    </row>
    <row r="2666">
      <c r="A2666">
        <f>IF(screen_FT_reviewer_A!$A2666="","",screen_FT_reviewer_A!$A2666)</f>
        <v/>
      </c>
      <c r="B2666">
        <f>IF(OR($A2666="",screen_FT_reviewer_A!$C2666=""),"",screen_FT_reviewer_A!$C2666)</f>
        <v/>
      </c>
      <c r="C2666">
        <f>IF(OR($A2666="",screen_FT_reviewer_B!$C2666=""),"",screen_FT_reviewer_B!$C2666)</f>
        <v/>
      </c>
      <c r="D2666">
        <f>IF(OR($A2666="",screen_FT_reviewer_A!$D2666=""),"",screen_FT_reviewer_A!$D2666)</f>
        <v/>
      </c>
      <c r="E2666">
        <f>IF(OR($A2666="",screen_FT_reviewer_B!$D2666=""),"",screen_FT_reviewer_B!$D2666)</f>
        <v/>
      </c>
      <c r="F2666">
        <f>IF(AND(B2666&lt;&gt;"",C2666&lt;&gt;""),1,"")</f>
        <v/>
      </c>
      <c r="G2666">
        <f>IF(F2666=1,IF(B2666=C2666,1,0),"")</f>
        <v/>
      </c>
      <c r="H2666">
        <f>IF(B2666="","",IFERROR(VLOOKUP(B2666,lst_FT_group_map_table,2,FALSE),"INVALID"))</f>
        <v/>
      </c>
      <c r="I2666">
        <f>IF(C2666="","",IFERROR(VLOOKUP(C2666,lst_FT_group_map_table,2,FALSE),"INVALID"))</f>
        <v/>
      </c>
      <c r="J2666">
        <f>IF(F2666=1,IF(H2666=I2666,1,0),"")</f>
        <v/>
      </c>
      <c r="K2666">
        <f>IF(AND(ISNUMBER(MATCH(B2666,lst_FT_sci_excl,0)),ISNUMBER(MATCH(C2666,lst_FT_sci_excl,0))),IF(D2666=E2666,1,0),"")</f>
        <v/>
      </c>
      <c r="L2666">
        <f>IF(OR(G2666=0,K2666=0),1,"")</f>
        <v/>
      </c>
      <c r="M2666">
        <f>IF(L2666=1,COUNTIF($L$2:L2666,1),"")</f>
        <v/>
      </c>
    </row>
    <row r="2667">
      <c r="A2667">
        <f>IF(screen_FT_reviewer_A!$A2667="","",screen_FT_reviewer_A!$A2667)</f>
        <v/>
      </c>
      <c r="B2667">
        <f>IF(OR($A2667="",screen_FT_reviewer_A!$C2667=""),"",screen_FT_reviewer_A!$C2667)</f>
        <v/>
      </c>
      <c r="C2667">
        <f>IF(OR($A2667="",screen_FT_reviewer_B!$C2667=""),"",screen_FT_reviewer_B!$C2667)</f>
        <v/>
      </c>
      <c r="D2667">
        <f>IF(OR($A2667="",screen_FT_reviewer_A!$D2667=""),"",screen_FT_reviewer_A!$D2667)</f>
        <v/>
      </c>
      <c r="E2667">
        <f>IF(OR($A2667="",screen_FT_reviewer_B!$D2667=""),"",screen_FT_reviewer_B!$D2667)</f>
        <v/>
      </c>
      <c r="F2667">
        <f>IF(AND(B2667&lt;&gt;"",C2667&lt;&gt;""),1,"")</f>
        <v/>
      </c>
      <c r="G2667">
        <f>IF(F2667=1,IF(B2667=C2667,1,0),"")</f>
        <v/>
      </c>
      <c r="H2667">
        <f>IF(B2667="","",IFERROR(VLOOKUP(B2667,lst_FT_group_map_table,2,FALSE),"INVALID"))</f>
        <v/>
      </c>
      <c r="I2667">
        <f>IF(C2667="","",IFERROR(VLOOKUP(C2667,lst_FT_group_map_table,2,FALSE),"INVALID"))</f>
        <v/>
      </c>
      <c r="J2667">
        <f>IF(F2667=1,IF(H2667=I2667,1,0),"")</f>
        <v/>
      </c>
      <c r="K2667">
        <f>IF(AND(ISNUMBER(MATCH(B2667,lst_FT_sci_excl,0)),ISNUMBER(MATCH(C2667,lst_FT_sci_excl,0))),IF(D2667=E2667,1,0),"")</f>
        <v/>
      </c>
      <c r="L2667">
        <f>IF(OR(G2667=0,K2667=0),1,"")</f>
        <v/>
      </c>
      <c r="M2667">
        <f>IF(L2667=1,COUNTIF($L$2:L2667,1),"")</f>
        <v/>
      </c>
    </row>
    <row r="2668">
      <c r="A2668">
        <f>IF(screen_FT_reviewer_A!$A2668="","",screen_FT_reviewer_A!$A2668)</f>
        <v/>
      </c>
      <c r="B2668">
        <f>IF(OR($A2668="",screen_FT_reviewer_A!$C2668=""),"",screen_FT_reviewer_A!$C2668)</f>
        <v/>
      </c>
      <c r="C2668">
        <f>IF(OR($A2668="",screen_FT_reviewer_B!$C2668=""),"",screen_FT_reviewer_B!$C2668)</f>
        <v/>
      </c>
      <c r="D2668">
        <f>IF(OR($A2668="",screen_FT_reviewer_A!$D2668=""),"",screen_FT_reviewer_A!$D2668)</f>
        <v/>
      </c>
      <c r="E2668">
        <f>IF(OR($A2668="",screen_FT_reviewer_B!$D2668=""),"",screen_FT_reviewer_B!$D2668)</f>
        <v/>
      </c>
      <c r="F2668">
        <f>IF(AND(B2668&lt;&gt;"",C2668&lt;&gt;""),1,"")</f>
        <v/>
      </c>
      <c r="G2668">
        <f>IF(F2668=1,IF(B2668=C2668,1,0),"")</f>
        <v/>
      </c>
      <c r="H2668">
        <f>IF(B2668="","",IFERROR(VLOOKUP(B2668,lst_FT_group_map_table,2,FALSE),"INVALID"))</f>
        <v/>
      </c>
      <c r="I2668">
        <f>IF(C2668="","",IFERROR(VLOOKUP(C2668,lst_FT_group_map_table,2,FALSE),"INVALID"))</f>
        <v/>
      </c>
      <c r="J2668">
        <f>IF(F2668=1,IF(H2668=I2668,1,0),"")</f>
        <v/>
      </c>
      <c r="K2668">
        <f>IF(AND(ISNUMBER(MATCH(B2668,lst_FT_sci_excl,0)),ISNUMBER(MATCH(C2668,lst_FT_sci_excl,0))),IF(D2668=E2668,1,0),"")</f>
        <v/>
      </c>
      <c r="L2668">
        <f>IF(OR(G2668=0,K2668=0),1,"")</f>
        <v/>
      </c>
      <c r="M2668">
        <f>IF(L2668=1,COUNTIF($L$2:L2668,1),"")</f>
        <v/>
      </c>
    </row>
    <row r="2669">
      <c r="A2669">
        <f>IF(screen_FT_reviewer_A!$A2669="","",screen_FT_reviewer_A!$A2669)</f>
        <v/>
      </c>
      <c r="B2669">
        <f>IF(OR($A2669="",screen_FT_reviewer_A!$C2669=""),"",screen_FT_reviewer_A!$C2669)</f>
        <v/>
      </c>
      <c r="C2669">
        <f>IF(OR($A2669="",screen_FT_reviewer_B!$C2669=""),"",screen_FT_reviewer_B!$C2669)</f>
        <v/>
      </c>
      <c r="D2669">
        <f>IF(OR($A2669="",screen_FT_reviewer_A!$D2669=""),"",screen_FT_reviewer_A!$D2669)</f>
        <v/>
      </c>
      <c r="E2669">
        <f>IF(OR($A2669="",screen_FT_reviewer_B!$D2669=""),"",screen_FT_reviewer_B!$D2669)</f>
        <v/>
      </c>
      <c r="F2669">
        <f>IF(AND(B2669&lt;&gt;"",C2669&lt;&gt;""),1,"")</f>
        <v/>
      </c>
      <c r="G2669">
        <f>IF(F2669=1,IF(B2669=C2669,1,0),"")</f>
        <v/>
      </c>
      <c r="H2669">
        <f>IF(B2669="","",IFERROR(VLOOKUP(B2669,lst_FT_group_map_table,2,FALSE),"INVALID"))</f>
        <v/>
      </c>
      <c r="I2669">
        <f>IF(C2669="","",IFERROR(VLOOKUP(C2669,lst_FT_group_map_table,2,FALSE),"INVALID"))</f>
        <v/>
      </c>
      <c r="J2669">
        <f>IF(F2669=1,IF(H2669=I2669,1,0),"")</f>
        <v/>
      </c>
      <c r="K2669">
        <f>IF(AND(ISNUMBER(MATCH(B2669,lst_FT_sci_excl,0)),ISNUMBER(MATCH(C2669,lst_FT_sci_excl,0))),IF(D2669=E2669,1,0),"")</f>
        <v/>
      </c>
      <c r="L2669">
        <f>IF(OR(G2669=0,K2669=0),1,"")</f>
        <v/>
      </c>
      <c r="M2669">
        <f>IF(L2669=1,COUNTIF($L$2:L2669,1),"")</f>
        <v/>
      </c>
    </row>
    <row r="2670">
      <c r="A2670">
        <f>IF(screen_FT_reviewer_A!$A2670="","",screen_FT_reviewer_A!$A2670)</f>
        <v/>
      </c>
      <c r="B2670">
        <f>IF(OR($A2670="",screen_FT_reviewer_A!$C2670=""),"",screen_FT_reviewer_A!$C2670)</f>
        <v/>
      </c>
      <c r="C2670">
        <f>IF(OR($A2670="",screen_FT_reviewer_B!$C2670=""),"",screen_FT_reviewer_B!$C2670)</f>
        <v/>
      </c>
      <c r="D2670">
        <f>IF(OR($A2670="",screen_FT_reviewer_A!$D2670=""),"",screen_FT_reviewer_A!$D2670)</f>
        <v/>
      </c>
      <c r="E2670">
        <f>IF(OR($A2670="",screen_FT_reviewer_B!$D2670=""),"",screen_FT_reviewer_B!$D2670)</f>
        <v/>
      </c>
      <c r="F2670">
        <f>IF(AND(B2670&lt;&gt;"",C2670&lt;&gt;""),1,"")</f>
        <v/>
      </c>
      <c r="G2670">
        <f>IF(F2670=1,IF(B2670=C2670,1,0),"")</f>
        <v/>
      </c>
      <c r="H2670">
        <f>IF(B2670="","",IFERROR(VLOOKUP(B2670,lst_FT_group_map_table,2,FALSE),"INVALID"))</f>
        <v/>
      </c>
      <c r="I2670">
        <f>IF(C2670="","",IFERROR(VLOOKUP(C2670,lst_FT_group_map_table,2,FALSE),"INVALID"))</f>
        <v/>
      </c>
      <c r="J2670">
        <f>IF(F2670=1,IF(H2670=I2670,1,0),"")</f>
        <v/>
      </c>
      <c r="K2670">
        <f>IF(AND(ISNUMBER(MATCH(B2670,lst_FT_sci_excl,0)),ISNUMBER(MATCH(C2670,lst_FT_sci_excl,0))),IF(D2670=E2670,1,0),"")</f>
        <v/>
      </c>
      <c r="L2670">
        <f>IF(OR(G2670=0,K2670=0),1,"")</f>
        <v/>
      </c>
      <c r="M2670">
        <f>IF(L2670=1,COUNTIF($L$2:L2670,1),"")</f>
        <v/>
      </c>
    </row>
    <row r="2671">
      <c r="A2671">
        <f>IF(screen_FT_reviewer_A!$A2671="","",screen_FT_reviewer_A!$A2671)</f>
        <v/>
      </c>
      <c r="B2671">
        <f>IF(OR($A2671="",screen_FT_reviewer_A!$C2671=""),"",screen_FT_reviewer_A!$C2671)</f>
        <v/>
      </c>
      <c r="C2671">
        <f>IF(OR($A2671="",screen_FT_reviewer_B!$C2671=""),"",screen_FT_reviewer_B!$C2671)</f>
        <v/>
      </c>
      <c r="D2671">
        <f>IF(OR($A2671="",screen_FT_reviewer_A!$D2671=""),"",screen_FT_reviewer_A!$D2671)</f>
        <v/>
      </c>
      <c r="E2671">
        <f>IF(OR($A2671="",screen_FT_reviewer_B!$D2671=""),"",screen_FT_reviewer_B!$D2671)</f>
        <v/>
      </c>
      <c r="F2671">
        <f>IF(AND(B2671&lt;&gt;"",C2671&lt;&gt;""),1,"")</f>
        <v/>
      </c>
      <c r="G2671">
        <f>IF(F2671=1,IF(B2671=C2671,1,0),"")</f>
        <v/>
      </c>
      <c r="H2671">
        <f>IF(B2671="","",IFERROR(VLOOKUP(B2671,lst_FT_group_map_table,2,FALSE),"INVALID"))</f>
        <v/>
      </c>
      <c r="I2671">
        <f>IF(C2671="","",IFERROR(VLOOKUP(C2671,lst_FT_group_map_table,2,FALSE),"INVALID"))</f>
        <v/>
      </c>
      <c r="J2671">
        <f>IF(F2671=1,IF(H2671=I2671,1,0),"")</f>
        <v/>
      </c>
      <c r="K2671">
        <f>IF(AND(ISNUMBER(MATCH(B2671,lst_FT_sci_excl,0)),ISNUMBER(MATCH(C2671,lst_FT_sci_excl,0))),IF(D2671=E2671,1,0),"")</f>
        <v/>
      </c>
      <c r="L2671">
        <f>IF(OR(G2671=0,K2671=0),1,"")</f>
        <v/>
      </c>
      <c r="M2671">
        <f>IF(L2671=1,COUNTIF($L$2:L2671,1),"")</f>
        <v/>
      </c>
    </row>
    <row r="2672">
      <c r="A2672">
        <f>IF(screen_FT_reviewer_A!$A2672="","",screen_FT_reviewer_A!$A2672)</f>
        <v/>
      </c>
      <c r="B2672">
        <f>IF(OR($A2672="",screen_FT_reviewer_A!$C2672=""),"",screen_FT_reviewer_A!$C2672)</f>
        <v/>
      </c>
      <c r="C2672">
        <f>IF(OR($A2672="",screen_FT_reviewer_B!$C2672=""),"",screen_FT_reviewer_B!$C2672)</f>
        <v/>
      </c>
      <c r="D2672">
        <f>IF(OR($A2672="",screen_FT_reviewer_A!$D2672=""),"",screen_FT_reviewer_A!$D2672)</f>
        <v/>
      </c>
      <c r="E2672">
        <f>IF(OR($A2672="",screen_FT_reviewer_B!$D2672=""),"",screen_FT_reviewer_B!$D2672)</f>
        <v/>
      </c>
      <c r="F2672">
        <f>IF(AND(B2672&lt;&gt;"",C2672&lt;&gt;""),1,"")</f>
        <v/>
      </c>
      <c r="G2672">
        <f>IF(F2672=1,IF(B2672=C2672,1,0),"")</f>
        <v/>
      </c>
      <c r="H2672">
        <f>IF(B2672="","",IFERROR(VLOOKUP(B2672,lst_FT_group_map_table,2,FALSE),"INVALID"))</f>
        <v/>
      </c>
      <c r="I2672">
        <f>IF(C2672="","",IFERROR(VLOOKUP(C2672,lst_FT_group_map_table,2,FALSE),"INVALID"))</f>
        <v/>
      </c>
      <c r="J2672">
        <f>IF(F2672=1,IF(H2672=I2672,1,0),"")</f>
        <v/>
      </c>
      <c r="K2672">
        <f>IF(AND(ISNUMBER(MATCH(B2672,lst_FT_sci_excl,0)),ISNUMBER(MATCH(C2672,lst_FT_sci_excl,0))),IF(D2672=E2672,1,0),"")</f>
        <v/>
      </c>
      <c r="L2672">
        <f>IF(OR(G2672=0,K2672=0),1,"")</f>
        <v/>
      </c>
      <c r="M2672">
        <f>IF(L2672=1,COUNTIF($L$2:L2672,1),"")</f>
        <v/>
      </c>
    </row>
    <row r="2673">
      <c r="A2673">
        <f>IF(screen_FT_reviewer_A!$A2673="","",screen_FT_reviewer_A!$A2673)</f>
        <v/>
      </c>
      <c r="B2673">
        <f>IF(OR($A2673="",screen_FT_reviewer_A!$C2673=""),"",screen_FT_reviewer_A!$C2673)</f>
        <v/>
      </c>
      <c r="C2673">
        <f>IF(OR($A2673="",screen_FT_reviewer_B!$C2673=""),"",screen_FT_reviewer_B!$C2673)</f>
        <v/>
      </c>
      <c r="D2673">
        <f>IF(OR($A2673="",screen_FT_reviewer_A!$D2673=""),"",screen_FT_reviewer_A!$D2673)</f>
        <v/>
      </c>
      <c r="E2673">
        <f>IF(OR($A2673="",screen_FT_reviewer_B!$D2673=""),"",screen_FT_reviewer_B!$D2673)</f>
        <v/>
      </c>
      <c r="F2673">
        <f>IF(AND(B2673&lt;&gt;"",C2673&lt;&gt;""),1,"")</f>
        <v/>
      </c>
      <c r="G2673">
        <f>IF(F2673=1,IF(B2673=C2673,1,0),"")</f>
        <v/>
      </c>
      <c r="H2673">
        <f>IF(B2673="","",IFERROR(VLOOKUP(B2673,lst_FT_group_map_table,2,FALSE),"INVALID"))</f>
        <v/>
      </c>
      <c r="I2673">
        <f>IF(C2673="","",IFERROR(VLOOKUP(C2673,lst_FT_group_map_table,2,FALSE),"INVALID"))</f>
        <v/>
      </c>
      <c r="J2673">
        <f>IF(F2673=1,IF(H2673=I2673,1,0),"")</f>
        <v/>
      </c>
      <c r="K2673">
        <f>IF(AND(ISNUMBER(MATCH(B2673,lst_FT_sci_excl,0)),ISNUMBER(MATCH(C2673,lst_FT_sci_excl,0))),IF(D2673=E2673,1,0),"")</f>
        <v/>
      </c>
      <c r="L2673">
        <f>IF(OR(G2673=0,K2673=0),1,"")</f>
        <v/>
      </c>
      <c r="M2673">
        <f>IF(L2673=1,COUNTIF($L$2:L2673,1),"")</f>
        <v/>
      </c>
    </row>
    <row r="2674">
      <c r="A2674">
        <f>IF(screen_FT_reviewer_A!$A2674="","",screen_FT_reviewer_A!$A2674)</f>
        <v/>
      </c>
      <c r="B2674">
        <f>IF(OR($A2674="",screen_FT_reviewer_A!$C2674=""),"",screen_FT_reviewer_A!$C2674)</f>
        <v/>
      </c>
      <c r="C2674">
        <f>IF(OR($A2674="",screen_FT_reviewer_B!$C2674=""),"",screen_FT_reviewer_B!$C2674)</f>
        <v/>
      </c>
      <c r="D2674">
        <f>IF(OR($A2674="",screen_FT_reviewer_A!$D2674=""),"",screen_FT_reviewer_A!$D2674)</f>
        <v/>
      </c>
      <c r="E2674">
        <f>IF(OR($A2674="",screen_FT_reviewer_B!$D2674=""),"",screen_FT_reviewer_B!$D2674)</f>
        <v/>
      </c>
      <c r="F2674">
        <f>IF(AND(B2674&lt;&gt;"",C2674&lt;&gt;""),1,"")</f>
        <v/>
      </c>
      <c r="G2674">
        <f>IF(F2674=1,IF(B2674=C2674,1,0),"")</f>
        <v/>
      </c>
      <c r="H2674">
        <f>IF(B2674="","",IFERROR(VLOOKUP(B2674,lst_FT_group_map_table,2,FALSE),"INVALID"))</f>
        <v/>
      </c>
      <c r="I2674">
        <f>IF(C2674="","",IFERROR(VLOOKUP(C2674,lst_FT_group_map_table,2,FALSE),"INVALID"))</f>
        <v/>
      </c>
      <c r="J2674">
        <f>IF(F2674=1,IF(H2674=I2674,1,0),"")</f>
        <v/>
      </c>
      <c r="K2674">
        <f>IF(AND(ISNUMBER(MATCH(B2674,lst_FT_sci_excl,0)),ISNUMBER(MATCH(C2674,lst_FT_sci_excl,0))),IF(D2674=E2674,1,0),"")</f>
        <v/>
      </c>
      <c r="L2674">
        <f>IF(OR(G2674=0,K2674=0),1,"")</f>
        <v/>
      </c>
      <c r="M2674">
        <f>IF(L2674=1,COUNTIF($L$2:L2674,1),"")</f>
        <v/>
      </c>
    </row>
    <row r="2675">
      <c r="A2675">
        <f>IF(screen_FT_reviewer_A!$A2675="","",screen_FT_reviewer_A!$A2675)</f>
        <v/>
      </c>
      <c r="B2675">
        <f>IF(OR($A2675="",screen_FT_reviewer_A!$C2675=""),"",screen_FT_reviewer_A!$C2675)</f>
        <v/>
      </c>
      <c r="C2675">
        <f>IF(OR($A2675="",screen_FT_reviewer_B!$C2675=""),"",screen_FT_reviewer_B!$C2675)</f>
        <v/>
      </c>
      <c r="D2675">
        <f>IF(OR($A2675="",screen_FT_reviewer_A!$D2675=""),"",screen_FT_reviewer_A!$D2675)</f>
        <v/>
      </c>
      <c r="E2675">
        <f>IF(OR($A2675="",screen_FT_reviewer_B!$D2675=""),"",screen_FT_reviewer_B!$D2675)</f>
        <v/>
      </c>
      <c r="F2675">
        <f>IF(AND(B2675&lt;&gt;"",C2675&lt;&gt;""),1,"")</f>
        <v/>
      </c>
      <c r="G2675">
        <f>IF(F2675=1,IF(B2675=C2675,1,0),"")</f>
        <v/>
      </c>
      <c r="H2675">
        <f>IF(B2675="","",IFERROR(VLOOKUP(B2675,lst_FT_group_map_table,2,FALSE),"INVALID"))</f>
        <v/>
      </c>
      <c r="I2675">
        <f>IF(C2675="","",IFERROR(VLOOKUP(C2675,lst_FT_group_map_table,2,FALSE),"INVALID"))</f>
        <v/>
      </c>
      <c r="J2675">
        <f>IF(F2675=1,IF(H2675=I2675,1,0),"")</f>
        <v/>
      </c>
      <c r="K2675">
        <f>IF(AND(ISNUMBER(MATCH(B2675,lst_FT_sci_excl,0)),ISNUMBER(MATCH(C2675,lst_FT_sci_excl,0))),IF(D2675=E2675,1,0),"")</f>
        <v/>
      </c>
      <c r="L2675">
        <f>IF(OR(G2675=0,K2675=0),1,"")</f>
        <v/>
      </c>
      <c r="M2675">
        <f>IF(L2675=1,COUNTIF($L$2:L2675,1),"")</f>
        <v/>
      </c>
    </row>
    <row r="2676">
      <c r="A2676">
        <f>IF(screen_FT_reviewer_A!$A2676="","",screen_FT_reviewer_A!$A2676)</f>
        <v/>
      </c>
      <c r="B2676">
        <f>IF(OR($A2676="",screen_FT_reviewer_A!$C2676=""),"",screen_FT_reviewer_A!$C2676)</f>
        <v/>
      </c>
      <c r="C2676">
        <f>IF(OR($A2676="",screen_FT_reviewer_B!$C2676=""),"",screen_FT_reviewer_B!$C2676)</f>
        <v/>
      </c>
      <c r="D2676">
        <f>IF(OR($A2676="",screen_FT_reviewer_A!$D2676=""),"",screen_FT_reviewer_A!$D2676)</f>
        <v/>
      </c>
      <c r="E2676">
        <f>IF(OR($A2676="",screen_FT_reviewer_B!$D2676=""),"",screen_FT_reviewer_B!$D2676)</f>
        <v/>
      </c>
      <c r="F2676">
        <f>IF(AND(B2676&lt;&gt;"",C2676&lt;&gt;""),1,"")</f>
        <v/>
      </c>
      <c r="G2676">
        <f>IF(F2676=1,IF(B2676=C2676,1,0),"")</f>
        <v/>
      </c>
      <c r="H2676">
        <f>IF(B2676="","",IFERROR(VLOOKUP(B2676,lst_FT_group_map_table,2,FALSE),"INVALID"))</f>
        <v/>
      </c>
      <c r="I2676">
        <f>IF(C2676="","",IFERROR(VLOOKUP(C2676,lst_FT_group_map_table,2,FALSE),"INVALID"))</f>
        <v/>
      </c>
      <c r="J2676">
        <f>IF(F2676=1,IF(H2676=I2676,1,0),"")</f>
        <v/>
      </c>
      <c r="K2676">
        <f>IF(AND(ISNUMBER(MATCH(B2676,lst_FT_sci_excl,0)),ISNUMBER(MATCH(C2676,lst_FT_sci_excl,0))),IF(D2676=E2676,1,0),"")</f>
        <v/>
      </c>
      <c r="L2676">
        <f>IF(OR(G2676=0,K2676=0),1,"")</f>
        <v/>
      </c>
      <c r="M2676">
        <f>IF(L2676=1,COUNTIF($L$2:L2676,1),"")</f>
        <v/>
      </c>
    </row>
    <row r="2677">
      <c r="A2677">
        <f>IF(screen_FT_reviewer_A!$A2677="","",screen_FT_reviewer_A!$A2677)</f>
        <v/>
      </c>
      <c r="B2677">
        <f>IF(OR($A2677="",screen_FT_reviewer_A!$C2677=""),"",screen_FT_reviewer_A!$C2677)</f>
        <v/>
      </c>
      <c r="C2677">
        <f>IF(OR($A2677="",screen_FT_reviewer_B!$C2677=""),"",screen_FT_reviewer_B!$C2677)</f>
        <v/>
      </c>
      <c r="D2677">
        <f>IF(OR($A2677="",screen_FT_reviewer_A!$D2677=""),"",screen_FT_reviewer_A!$D2677)</f>
        <v/>
      </c>
      <c r="E2677">
        <f>IF(OR($A2677="",screen_FT_reviewer_B!$D2677=""),"",screen_FT_reviewer_B!$D2677)</f>
        <v/>
      </c>
      <c r="F2677">
        <f>IF(AND(B2677&lt;&gt;"",C2677&lt;&gt;""),1,"")</f>
        <v/>
      </c>
      <c r="G2677">
        <f>IF(F2677=1,IF(B2677=C2677,1,0),"")</f>
        <v/>
      </c>
      <c r="H2677">
        <f>IF(B2677="","",IFERROR(VLOOKUP(B2677,lst_FT_group_map_table,2,FALSE),"INVALID"))</f>
        <v/>
      </c>
      <c r="I2677">
        <f>IF(C2677="","",IFERROR(VLOOKUP(C2677,lst_FT_group_map_table,2,FALSE),"INVALID"))</f>
        <v/>
      </c>
      <c r="J2677">
        <f>IF(F2677=1,IF(H2677=I2677,1,0),"")</f>
        <v/>
      </c>
      <c r="K2677">
        <f>IF(AND(ISNUMBER(MATCH(B2677,lst_FT_sci_excl,0)),ISNUMBER(MATCH(C2677,lst_FT_sci_excl,0))),IF(D2677=E2677,1,0),"")</f>
        <v/>
      </c>
      <c r="L2677">
        <f>IF(OR(G2677=0,K2677=0),1,"")</f>
        <v/>
      </c>
      <c r="M2677">
        <f>IF(L2677=1,COUNTIF($L$2:L2677,1),"")</f>
        <v/>
      </c>
    </row>
    <row r="2678">
      <c r="A2678">
        <f>IF(screen_FT_reviewer_A!$A2678="","",screen_FT_reviewer_A!$A2678)</f>
        <v/>
      </c>
      <c r="B2678">
        <f>IF(OR($A2678="",screen_FT_reviewer_A!$C2678=""),"",screen_FT_reviewer_A!$C2678)</f>
        <v/>
      </c>
      <c r="C2678">
        <f>IF(OR($A2678="",screen_FT_reviewer_B!$C2678=""),"",screen_FT_reviewer_B!$C2678)</f>
        <v/>
      </c>
      <c r="D2678">
        <f>IF(OR($A2678="",screen_FT_reviewer_A!$D2678=""),"",screen_FT_reviewer_A!$D2678)</f>
        <v/>
      </c>
      <c r="E2678">
        <f>IF(OR($A2678="",screen_FT_reviewer_B!$D2678=""),"",screen_FT_reviewer_B!$D2678)</f>
        <v/>
      </c>
      <c r="F2678">
        <f>IF(AND(B2678&lt;&gt;"",C2678&lt;&gt;""),1,"")</f>
        <v/>
      </c>
      <c r="G2678">
        <f>IF(F2678=1,IF(B2678=C2678,1,0),"")</f>
        <v/>
      </c>
      <c r="H2678">
        <f>IF(B2678="","",IFERROR(VLOOKUP(B2678,lst_FT_group_map_table,2,FALSE),"INVALID"))</f>
        <v/>
      </c>
      <c r="I2678">
        <f>IF(C2678="","",IFERROR(VLOOKUP(C2678,lst_FT_group_map_table,2,FALSE),"INVALID"))</f>
        <v/>
      </c>
      <c r="J2678">
        <f>IF(F2678=1,IF(H2678=I2678,1,0),"")</f>
        <v/>
      </c>
      <c r="K2678">
        <f>IF(AND(ISNUMBER(MATCH(B2678,lst_FT_sci_excl,0)),ISNUMBER(MATCH(C2678,lst_FT_sci_excl,0))),IF(D2678=E2678,1,0),"")</f>
        <v/>
      </c>
      <c r="L2678">
        <f>IF(OR(G2678=0,K2678=0),1,"")</f>
        <v/>
      </c>
      <c r="M2678">
        <f>IF(L2678=1,COUNTIF($L$2:L2678,1),"")</f>
        <v/>
      </c>
    </row>
    <row r="2679">
      <c r="A2679">
        <f>IF(screen_FT_reviewer_A!$A2679="","",screen_FT_reviewer_A!$A2679)</f>
        <v/>
      </c>
      <c r="B2679">
        <f>IF(OR($A2679="",screen_FT_reviewer_A!$C2679=""),"",screen_FT_reviewer_A!$C2679)</f>
        <v/>
      </c>
      <c r="C2679">
        <f>IF(OR($A2679="",screen_FT_reviewer_B!$C2679=""),"",screen_FT_reviewer_B!$C2679)</f>
        <v/>
      </c>
      <c r="D2679">
        <f>IF(OR($A2679="",screen_FT_reviewer_A!$D2679=""),"",screen_FT_reviewer_A!$D2679)</f>
        <v/>
      </c>
      <c r="E2679">
        <f>IF(OR($A2679="",screen_FT_reviewer_B!$D2679=""),"",screen_FT_reviewer_B!$D2679)</f>
        <v/>
      </c>
      <c r="F2679">
        <f>IF(AND(B2679&lt;&gt;"",C2679&lt;&gt;""),1,"")</f>
        <v/>
      </c>
      <c r="G2679">
        <f>IF(F2679=1,IF(B2679=C2679,1,0),"")</f>
        <v/>
      </c>
      <c r="H2679">
        <f>IF(B2679="","",IFERROR(VLOOKUP(B2679,lst_FT_group_map_table,2,FALSE),"INVALID"))</f>
        <v/>
      </c>
      <c r="I2679">
        <f>IF(C2679="","",IFERROR(VLOOKUP(C2679,lst_FT_group_map_table,2,FALSE),"INVALID"))</f>
        <v/>
      </c>
      <c r="J2679">
        <f>IF(F2679=1,IF(H2679=I2679,1,0),"")</f>
        <v/>
      </c>
      <c r="K2679">
        <f>IF(AND(ISNUMBER(MATCH(B2679,lst_FT_sci_excl,0)),ISNUMBER(MATCH(C2679,lst_FT_sci_excl,0))),IF(D2679=E2679,1,0),"")</f>
        <v/>
      </c>
      <c r="L2679">
        <f>IF(OR(G2679=0,K2679=0),1,"")</f>
        <v/>
      </c>
      <c r="M2679">
        <f>IF(L2679=1,COUNTIF($L$2:L2679,1),"")</f>
        <v/>
      </c>
    </row>
    <row r="2680">
      <c r="A2680">
        <f>IF(screen_FT_reviewer_A!$A2680="","",screen_FT_reviewer_A!$A2680)</f>
        <v/>
      </c>
      <c r="B2680">
        <f>IF(OR($A2680="",screen_FT_reviewer_A!$C2680=""),"",screen_FT_reviewer_A!$C2680)</f>
        <v/>
      </c>
      <c r="C2680">
        <f>IF(OR($A2680="",screen_FT_reviewer_B!$C2680=""),"",screen_FT_reviewer_B!$C2680)</f>
        <v/>
      </c>
      <c r="D2680">
        <f>IF(OR($A2680="",screen_FT_reviewer_A!$D2680=""),"",screen_FT_reviewer_A!$D2680)</f>
        <v/>
      </c>
      <c r="E2680">
        <f>IF(OR($A2680="",screen_FT_reviewer_B!$D2680=""),"",screen_FT_reviewer_B!$D2680)</f>
        <v/>
      </c>
      <c r="F2680">
        <f>IF(AND(B2680&lt;&gt;"",C2680&lt;&gt;""),1,"")</f>
        <v/>
      </c>
      <c r="G2680">
        <f>IF(F2680=1,IF(B2680=C2680,1,0),"")</f>
        <v/>
      </c>
      <c r="H2680">
        <f>IF(B2680="","",IFERROR(VLOOKUP(B2680,lst_FT_group_map_table,2,FALSE),"INVALID"))</f>
        <v/>
      </c>
      <c r="I2680">
        <f>IF(C2680="","",IFERROR(VLOOKUP(C2680,lst_FT_group_map_table,2,FALSE),"INVALID"))</f>
        <v/>
      </c>
      <c r="J2680">
        <f>IF(F2680=1,IF(H2680=I2680,1,0),"")</f>
        <v/>
      </c>
      <c r="K2680">
        <f>IF(AND(ISNUMBER(MATCH(B2680,lst_FT_sci_excl,0)),ISNUMBER(MATCH(C2680,lst_FT_sci_excl,0))),IF(D2680=E2680,1,0),"")</f>
        <v/>
      </c>
      <c r="L2680">
        <f>IF(OR(G2680=0,K2680=0),1,"")</f>
        <v/>
      </c>
      <c r="M2680">
        <f>IF(L2680=1,COUNTIF($L$2:L2680,1),"")</f>
        <v/>
      </c>
    </row>
    <row r="2681">
      <c r="A2681">
        <f>IF(screen_FT_reviewer_A!$A2681="","",screen_FT_reviewer_A!$A2681)</f>
        <v/>
      </c>
      <c r="B2681">
        <f>IF(OR($A2681="",screen_FT_reviewer_A!$C2681=""),"",screen_FT_reviewer_A!$C2681)</f>
        <v/>
      </c>
      <c r="C2681">
        <f>IF(OR($A2681="",screen_FT_reviewer_B!$C2681=""),"",screen_FT_reviewer_B!$C2681)</f>
        <v/>
      </c>
      <c r="D2681">
        <f>IF(OR($A2681="",screen_FT_reviewer_A!$D2681=""),"",screen_FT_reviewer_A!$D2681)</f>
        <v/>
      </c>
      <c r="E2681">
        <f>IF(OR($A2681="",screen_FT_reviewer_B!$D2681=""),"",screen_FT_reviewer_B!$D2681)</f>
        <v/>
      </c>
      <c r="F2681">
        <f>IF(AND(B2681&lt;&gt;"",C2681&lt;&gt;""),1,"")</f>
        <v/>
      </c>
      <c r="G2681">
        <f>IF(F2681=1,IF(B2681=C2681,1,0),"")</f>
        <v/>
      </c>
      <c r="H2681">
        <f>IF(B2681="","",IFERROR(VLOOKUP(B2681,lst_FT_group_map_table,2,FALSE),"INVALID"))</f>
        <v/>
      </c>
      <c r="I2681">
        <f>IF(C2681="","",IFERROR(VLOOKUP(C2681,lst_FT_group_map_table,2,FALSE),"INVALID"))</f>
        <v/>
      </c>
      <c r="J2681">
        <f>IF(F2681=1,IF(H2681=I2681,1,0),"")</f>
        <v/>
      </c>
      <c r="K2681">
        <f>IF(AND(ISNUMBER(MATCH(B2681,lst_FT_sci_excl,0)),ISNUMBER(MATCH(C2681,lst_FT_sci_excl,0))),IF(D2681=E2681,1,0),"")</f>
        <v/>
      </c>
      <c r="L2681">
        <f>IF(OR(G2681=0,K2681=0),1,"")</f>
        <v/>
      </c>
      <c r="M2681">
        <f>IF(L2681=1,COUNTIF($L$2:L2681,1),"")</f>
        <v/>
      </c>
    </row>
    <row r="2682">
      <c r="A2682">
        <f>IF(screen_FT_reviewer_A!$A2682="","",screen_FT_reviewer_A!$A2682)</f>
        <v/>
      </c>
      <c r="B2682">
        <f>IF(OR($A2682="",screen_FT_reviewer_A!$C2682=""),"",screen_FT_reviewer_A!$C2682)</f>
        <v/>
      </c>
      <c r="C2682">
        <f>IF(OR($A2682="",screen_FT_reviewer_B!$C2682=""),"",screen_FT_reviewer_B!$C2682)</f>
        <v/>
      </c>
      <c r="D2682">
        <f>IF(OR($A2682="",screen_FT_reviewer_A!$D2682=""),"",screen_FT_reviewer_A!$D2682)</f>
        <v/>
      </c>
      <c r="E2682">
        <f>IF(OR($A2682="",screen_FT_reviewer_B!$D2682=""),"",screen_FT_reviewer_B!$D2682)</f>
        <v/>
      </c>
      <c r="F2682">
        <f>IF(AND(B2682&lt;&gt;"",C2682&lt;&gt;""),1,"")</f>
        <v/>
      </c>
      <c r="G2682">
        <f>IF(F2682=1,IF(B2682=C2682,1,0),"")</f>
        <v/>
      </c>
      <c r="H2682">
        <f>IF(B2682="","",IFERROR(VLOOKUP(B2682,lst_FT_group_map_table,2,FALSE),"INVALID"))</f>
        <v/>
      </c>
      <c r="I2682">
        <f>IF(C2682="","",IFERROR(VLOOKUP(C2682,lst_FT_group_map_table,2,FALSE),"INVALID"))</f>
        <v/>
      </c>
      <c r="J2682">
        <f>IF(F2682=1,IF(H2682=I2682,1,0),"")</f>
        <v/>
      </c>
      <c r="K2682">
        <f>IF(AND(ISNUMBER(MATCH(B2682,lst_FT_sci_excl,0)),ISNUMBER(MATCH(C2682,lst_FT_sci_excl,0))),IF(D2682=E2682,1,0),"")</f>
        <v/>
      </c>
      <c r="L2682">
        <f>IF(OR(G2682=0,K2682=0),1,"")</f>
        <v/>
      </c>
      <c r="M2682">
        <f>IF(L2682=1,COUNTIF($L$2:L2682,1),"")</f>
        <v/>
      </c>
    </row>
    <row r="2683">
      <c r="A2683">
        <f>IF(screen_FT_reviewer_A!$A2683="","",screen_FT_reviewer_A!$A2683)</f>
        <v/>
      </c>
      <c r="B2683">
        <f>IF(OR($A2683="",screen_FT_reviewer_A!$C2683=""),"",screen_FT_reviewer_A!$C2683)</f>
        <v/>
      </c>
      <c r="C2683">
        <f>IF(OR($A2683="",screen_FT_reviewer_B!$C2683=""),"",screen_FT_reviewer_B!$C2683)</f>
        <v/>
      </c>
      <c r="D2683">
        <f>IF(OR($A2683="",screen_FT_reviewer_A!$D2683=""),"",screen_FT_reviewer_A!$D2683)</f>
        <v/>
      </c>
      <c r="E2683">
        <f>IF(OR($A2683="",screen_FT_reviewer_B!$D2683=""),"",screen_FT_reviewer_B!$D2683)</f>
        <v/>
      </c>
      <c r="F2683">
        <f>IF(AND(B2683&lt;&gt;"",C2683&lt;&gt;""),1,"")</f>
        <v/>
      </c>
      <c r="G2683">
        <f>IF(F2683=1,IF(B2683=C2683,1,0),"")</f>
        <v/>
      </c>
      <c r="H2683">
        <f>IF(B2683="","",IFERROR(VLOOKUP(B2683,lst_FT_group_map_table,2,FALSE),"INVALID"))</f>
        <v/>
      </c>
      <c r="I2683">
        <f>IF(C2683="","",IFERROR(VLOOKUP(C2683,lst_FT_group_map_table,2,FALSE),"INVALID"))</f>
        <v/>
      </c>
      <c r="J2683">
        <f>IF(F2683=1,IF(H2683=I2683,1,0),"")</f>
        <v/>
      </c>
      <c r="K2683">
        <f>IF(AND(ISNUMBER(MATCH(B2683,lst_FT_sci_excl,0)),ISNUMBER(MATCH(C2683,lst_FT_sci_excl,0))),IF(D2683=E2683,1,0),"")</f>
        <v/>
      </c>
      <c r="L2683">
        <f>IF(OR(G2683=0,K2683=0),1,"")</f>
        <v/>
      </c>
      <c r="M2683">
        <f>IF(L2683=1,COUNTIF($L$2:L2683,1),"")</f>
        <v/>
      </c>
    </row>
    <row r="2684">
      <c r="A2684">
        <f>IF(screen_FT_reviewer_A!$A2684="","",screen_FT_reviewer_A!$A2684)</f>
        <v/>
      </c>
      <c r="B2684">
        <f>IF(OR($A2684="",screen_FT_reviewer_A!$C2684=""),"",screen_FT_reviewer_A!$C2684)</f>
        <v/>
      </c>
      <c r="C2684">
        <f>IF(OR($A2684="",screen_FT_reviewer_B!$C2684=""),"",screen_FT_reviewer_B!$C2684)</f>
        <v/>
      </c>
      <c r="D2684">
        <f>IF(OR($A2684="",screen_FT_reviewer_A!$D2684=""),"",screen_FT_reviewer_A!$D2684)</f>
        <v/>
      </c>
      <c r="E2684">
        <f>IF(OR($A2684="",screen_FT_reviewer_B!$D2684=""),"",screen_FT_reviewer_B!$D2684)</f>
        <v/>
      </c>
      <c r="F2684">
        <f>IF(AND(B2684&lt;&gt;"",C2684&lt;&gt;""),1,"")</f>
        <v/>
      </c>
      <c r="G2684">
        <f>IF(F2684=1,IF(B2684=C2684,1,0),"")</f>
        <v/>
      </c>
      <c r="H2684">
        <f>IF(B2684="","",IFERROR(VLOOKUP(B2684,lst_FT_group_map_table,2,FALSE),"INVALID"))</f>
        <v/>
      </c>
      <c r="I2684">
        <f>IF(C2684="","",IFERROR(VLOOKUP(C2684,lst_FT_group_map_table,2,FALSE),"INVALID"))</f>
        <v/>
      </c>
      <c r="J2684">
        <f>IF(F2684=1,IF(H2684=I2684,1,0),"")</f>
        <v/>
      </c>
      <c r="K2684">
        <f>IF(AND(ISNUMBER(MATCH(B2684,lst_FT_sci_excl,0)),ISNUMBER(MATCH(C2684,lst_FT_sci_excl,0))),IF(D2684=E2684,1,0),"")</f>
        <v/>
      </c>
      <c r="L2684">
        <f>IF(OR(G2684=0,K2684=0),1,"")</f>
        <v/>
      </c>
      <c r="M2684">
        <f>IF(L2684=1,COUNTIF($L$2:L2684,1),"")</f>
        <v/>
      </c>
    </row>
    <row r="2685">
      <c r="A2685">
        <f>IF(screen_FT_reviewer_A!$A2685="","",screen_FT_reviewer_A!$A2685)</f>
        <v/>
      </c>
      <c r="B2685">
        <f>IF(OR($A2685="",screen_FT_reviewer_A!$C2685=""),"",screen_FT_reviewer_A!$C2685)</f>
        <v/>
      </c>
      <c r="C2685">
        <f>IF(OR($A2685="",screen_FT_reviewer_B!$C2685=""),"",screen_FT_reviewer_B!$C2685)</f>
        <v/>
      </c>
      <c r="D2685">
        <f>IF(OR($A2685="",screen_FT_reviewer_A!$D2685=""),"",screen_FT_reviewer_A!$D2685)</f>
        <v/>
      </c>
      <c r="E2685">
        <f>IF(OR($A2685="",screen_FT_reviewer_B!$D2685=""),"",screen_FT_reviewer_B!$D2685)</f>
        <v/>
      </c>
      <c r="F2685">
        <f>IF(AND(B2685&lt;&gt;"",C2685&lt;&gt;""),1,"")</f>
        <v/>
      </c>
      <c r="G2685">
        <f>IF(F2685=1,IF(B2685=C2685,1,0),"")</f>
        <v/>
      </c>
      <c r="H2685">
        <f>IF(B2685="","",IFERROR(VLOOKUP(B2685,lst_FT_group_map_table,2,FALSE),"INVALID"))</f>
        <v/>
      </c>
      <c r="I2685">
        <f>IF(C2685="","",IFERROR(VLOOKUP(C2685,lst_FT_group_map_table,2,FALSE),"INVALID"))</f>
        <v/>
      </c>
      <c r="J2685">
        <f>IF(F2685=1,IF(H2685=I2685,1,0),"")</f>
        <v/>
      </c>
      <c r="K2685">
        <f>IF(AND(ISNUMBER(MATCH(B2685,lst_FT_sci_excl,0)),ISNUMBER(MATCH(C2685,lst_FT_sci_excl,0))),IF(D2685=E2685,1,0),"")</f>
        <v/>
      </c>
      <c r="L2685">
        <f>IF(OR(G2685=0,K2685=0),1,"")</f>
        <v/>
      </c>
      <c r="M2685">
        <f>IF(L2685=1,COUNTIF($L$2:L2685,1),"")</f>
        <v/>
      </c>
    </row>
    <row r="2686">
      <c r="A2686">
        <f>IF(screen_FT_reviewer_A!$A2686="","",screen_FT_reviewer_A!$A2686)</f>
        <v/>
      </c>
      <c r="B2686">
        <f>IF(OR($A2686="",screen_FT_reviewer_A!$C2686=""),"",screen_FT_reviewer_A!$C2686)</f>
        <v/>
      </c>
      <c r="C2686">
        <f>IF(OR($A2686="",screen_FT_reviewer_B!$C2686=""),"",screen_FT_reviewer_B!$C2686)</f>
        <v/>
      </c>
      <c r="D2686">
        <f>IF(OR($A2686="",screen_FT_reviewer_A!$D2686=""),"",screen_FT_reviewer_A!$D2686)</f>
        <v/>
      </c>
      <c r="E2686">
        <f>IF(OR($A2686="",screen_FT_reviewer_B!$D2686=""),"",screen_FT_reviewer_B!$D2686)</f>
        <v/>
      </c>
      <c r="F2686">
        <f>IF(AND(B2686&lt;&gt;"",C2686&lt;&gt;""),1,"")</f>
        <v/>
      </c>
      <c r="G2686">
        <f>IF(F2686=1,IF(B2686=C2686,1,0),"")</f>
        <v/>
      </c>
      <c r="H2686">
        <f>IF(B2686="","",IFERROR(VLOOKUP(B2686,lst_FT_group_map_table,2,FALSE),"INVALID"))</f>
        <v/>
      </c>
      <c r="I2686">
        <f>IF(C2686="","",IFERROR(VLOOKUP(C2686,lst_FT_group_map_table,2,FALSE),"INVALID"))</f>
        <v/>
      </c>
      <c r="J2686">
        <f>IF(F2686=1,IF(H2686=I2686,1,0),"")</f>
        <v/>
      </c>
      <c r="K2686">
        <f>IF(AND(ISNUMBER(MATCH(B2686,lst_FT_sci_excl,0)),ISNUMBER(MATCH(C2686,lst_FT_sci_excl,0))),IF(D2686=E2686,1,0),"")</f>
        <v/>
      </c>
      <c r="L2686">
        <f>IF(OR(G2686=0,K2686=0),1,"")</f>
        <v/>
      </c>
      <c r="M2686">
        <f>IF(L2686=1,COUNTIF($L$2:L2686,1),"")</f>
        <v/>
      </c>
    </row>
    <row r="2687">
      <c r="A2687">
        <f>IF(screen_FT_reviewer_A!$A2687="","",screen_FT_reviewer_A!$A2687)</f>
        <v/>
      </c>
      <c r="B2687">
        <f>IF(OR($A2687="",screen_FT_reviewer_A!$C2687=""),"",screen_FT_reviewer_A!$C2687)</f>
        <v/>
      </c>
      <c r="C2687">
        <f>IF(OR($A2687="",screen_FT_reviewer_B!$C2687=""),"",screen_FT_reviewer_B!$C2687)</f>
        <v/>
      </c>
      <c r="D2687">
        <f>IF(OR($A2687="",screen_FT_reviewer_A!$D2687=""),"",screen_FT_reviewer_A!$D2687)</f>
        <v/>
      </c>
      <c r="E2687">
        <f>IF(OR($A2687="",screen_FT_reviewer_B!$D2687=""),"",screen_FT_reviewer_B!$D2687)</f>
        <v/>
      </c>
      <c r="F2687">
        <f>IF(AND(B2687&lt;&gt;"",C2687&lt;&gt;""),1,"")</f>
        <v/>
      </c>
      <c r="G2687">
        <f>IF(F2687=1,IF(B2687=C2687,1,0),"")</f>
        <v/>
      </c>
      <c r="H2687">
        <f>IF(B2687="","",IFERROR(VLOOKUP(B2687,lst_FT_group_map_table,2,FALSE),"INVALID"))</f>
        <v/>
      </c>
      <c r="I2687">
        <f>IF(C2687="","",IFERROR(VLOOKUP(C2687,lst_FT_group_map_table,2,FALSE),"INVALID"))</f>
        <v/>
      </c>
      <c r="J2687">
        <f>IF(F2687=1,IF(H2687=I2687,1,0),"")</f>
        <v/>
      </c>
      <c r="K2687">
        <f>IF(AND(ISNUMBER(MATCH(B2687,lst_FT_sci_excl,0)),ISNUMBER(MATCH(C2687,lst_FT_sci_excl,0))),IF(D2687=E2687,1,0),"")</f>
        <v/>
      </c>
      <c r="L2687">
        <f>IF(OR(G2687=0,K2687=0),1,"")</f>
        <v/>
      </c>
      <c r="M2687">
        <f>IF(L2687=1,COUNTIF($L$2:L2687,1),"")</f>
        <v/>
      </c>
    </row>
    <row r="2688">
      <c r="A2688">
        <f>IF(screen_FT_reviewer_A!$A2688="","",screen_FT_reviewer_A!$A2688)</f>
        <v/>
      </c>
      <c r="B2688">
        <f>IF(OR($A2688="",screen_FT_reviewer_A!$C2688=""),"",screen_FT_reviewer_A!$C2688)</f>
        <v/>
      </c>
      <c r="C2688">
        <f>IF(OR($A2688="",screen_FT_reviewer_B!$C2688=""),"",screen_FT_reviewer_B!$C2688)</f>
        <v/>
      </c>
      <c r="D2688">
        <f>IF(OR($A2688="",screen_FT_reviewer_A!$D2688=""),"",screen_FT_reviewer_A!$D2688)</f>
        <v/>
      </c>
      <c r="E2688">
        <f>IF(OR($A2688="",screen_FT_reviewer_B!$D2688=""),"",screen_FT_reviewer_B!$D2688)</f>
        <v/>
      </c>
      <c r="F2688">
        <f>IF(AND(B2688&lt;&gt;"",C2688&lt;&gt;""),1,"")</f>
        <v/>
      </c>
      <c r="G2688">
        <f>IF(F2688=1,IF(B2688=C2688,1,0),"")</f>
        <v/>
      </c>
      <c r="H2688">
        <f>IF(B2688="","",IFERROR(VLOOKUP(B2688,lst_FT_group_map_table,2,FALSE),"INVALID"))</f>
        <v/>
      </c>
      <c r="I2688">
        <f>IF(C2688="","",IFERROR(VLOOKUP(C2688,lst_FT_group_map_table,2,FALSE),"INVALID"))</f>
        <v/>
      </c>
      <c r="J2688">
        <f>IF(F2688=1,IF(H2688=I2688,1,0),"")</f>
        <v/>
      </c>
      <c r="K2688">
        <f>IF(AND(ISNUMBER(MATCH(B2688,lst_FT_sci_excl,0)),ISNUMBER(MATCH(C2688,lst_FT_sci_excl,0))),IF(D2688=E2688,1,0),"")</f>
        <v/>
      </c>
      <c r="L2688">
        <f>IF(OR(G2688=0,K2688=0),1,"")</f>
        <v/>
      </c>
      <c r="M2688">
        <f>IF(L2688=1,COUNTIF($L$2:L2688,1),"")</f>
        <v/>
      </c>
    </row>
    <row r="2689">
      <c r="A2689">
        <f>IF(screen_FT_reviewer_A!$A2689="","",screen_FT_reviewer_A!$A2689)</f>
        <v/>
      </c>
      <c r="B2689">
        <f>IF(OR($A2689="",screen_FT_reviewer_A!$C2689=""),"",screen_FT_reviewer_A!$C2689)</f>
        <v/>
      </c>
      <c r="C2689">
        <f>IF(OR($A2689="",screen_FT_reviewer_B!$C2689=""),"",screen_FT_reviewer_B!$C2689)</f>
        <v/>
      </c>
      <c r="D2689">
        <f>IF(OR($A2689="",screen_FT_reviewer_A!$D2689=""),"",screen_FT_reviewer_A!$D2689)</f>
        <v/>
      </c>
      <c r="E2689">
        <f>IF(OR($A2689="",screen_FT_reviewer_B!$D2689=""),"",screen_FT_reviewer_B!$D2689)</f>
        <v/>
      </c>
      <c r="F2689">
        <f>IF(AND(B2689&lt;&gt;"",C2689&lt;&gt;""),1,"")</f>
        <v/>
      </c>
      <c r="G2689">
        <f>IF(F2689=1,IF(B2689=C2689,1,0),"")</f>
        <v/>
      </c>
      <c r="H2689">
        <f>IF(B2689="","",IFERROR(VLOOKUP(B2689,lst_FT_group_map_table,2,FALSE),"INVALID"))</f>
        <v/>
      </c>
      <c r="I2689">
        <f>IF(C2689="","",IFERROR(VLOOKUP(C2689,lst_FT_group_map_table,2,FALSE),"INVALID"))</f>
        <v/>
      </c>
      <c r="J2689">
        <f>IF(F2689=1,IF(H2689=I2689,1,0),"")</f>
        <v/>
      </c>
      <c r="K2689">
        <f>IF(AND(ISNUMBER(MATCH(B2689,lst_FT_sci_excl,0)),ISNUMBER(MATCH(C2689,lst_FT_sci_excl,0))),IF(D2689=E2689,1,0),"")</f>
        <v/>
      </c>
      <c r="L2689">
        <f>IF(OR(G2689=0,K2689=0),1,"")</f>
        <v/>
      </c>
      <c r="M2689">
        <f>IF(L2689=1,COUNTIF($L$2:L2689,1),"")</f>
        <v/>
      </c>
    </row>
    <row r="2690">
      <c r="A2690">
        <f>IF(screen_FT_reviewer_A!$A2690="","",screen_FT_reviewer_A!$A2690)</f>
        <v/>
      </c>
      <c r="B2690">
        <f>IF(OR($A2690="",screen_FT_reviewer_A!$C2690=""),"",screen_FT_reviewer_A!$C2690)</f>
        <v/>
      </c>
      <c r="C2690">
        <f>IF(OR($A2690="",screen_FT_reviewer_B!$C2690=""),"",screen_FT_reviewer_B!$C2690)</f>
        <v/>
      </c>
      <c r="D2690">
        <f>IF(OR($A2690="",screen_FT_reviewer_A!$D2690=""),"",screen_FT_reviewer_A!$D2690)</f>
        <v/>
      </c>
      <c r="E2690">
        <f>IF(OR($A2690="",screen_FT_reviewer_B!$D2690=""),"",screen_FT_reviewer_B!$D2690)</f>
        <v/>
      </c>
      <c r="F2690">
        <f>IF(AND(B2690&lt;&gt;"",C2690&lt;&gt;""),1,"")</f>
        <v/>
      </c>
      <c r="G2690">
        <f>IF(F2690=1,IF(B2690=C2690,1,0),"")</f>
        <v/>
      </c>
      <c r="H2690">
        <f>IF(B2690="","",IFERROR(VLOOKUP(B2690,lst_FT_group_map_table,2,FALSE),"INVALID"))</f>
        <v/>
      </c>
      <c r="I2690">
        <f>IF(C2690="","",IFERROR(VLOOKUP(C2690,lst_FT_group_map_table,2,FALSE),"INVALID"))</f>
        <v/>
      </c>
      <c r="J2690">
        <f>IF(F2690=1,IF(H2690=I2690,1,0),"")</f>
        <v/>
      </c>
      <c r="K2690">
        <f>IF(AND(ISNUMBER(MATCH(B2690,lst_FT_sci_excl,0)),ISNUMBER(MATCH(C2690,lst_FT_sci_excl,0))),IF(D2690=E2690,1,0),"")</f>
        <v/>
      </c>
      <c r="L2690">
        <f>IF(OR(G2690=0,K2690=0),1,"")</f>
        <v/>
      </c>
      <c r="M2690">
        <f>IF(L2690=1,COUNTIF($L$2:L2690,1),"")</f>
        <v/>
      </c>
    </row>
    <row r="2691">
      <c r="A2691">
        <f>IF(screen_FT_reviewer_A!$A2691="","",screen_FT_reviewer_A!$A2691)</f>
        <v/>
      </c>
      <c r="B2691">
        <f>IF(OR($A2691="",screen_FT_reviewer_A!$C2691=""),"",screen_FT_reviewer_A!$C2691)</f>
        <v/>
      </c>
      <c r="C2691">
        <f>IF(OR($A2691="",screen_FT_reviewer_B!$C2691=""),"",screen_FT_reviewer_B!$C2691)</f>
        <v/>
      </c>
      <c r="D2691">
        <f>IF(OR($A2691="",screen_FT_reviewer_A!$D2691=""),"",screen_FT_reviewer_A!$D2691)</f>
        <v/>
      </c>
      <c r="E2691">
        <f>IF(OR($A2691="",screen_FT_reviewer_B!$D2691=""),"",screen_FT_reviewer_B!$D2691)</f>
        <v/>
      </c>
      <c r="F2691">
        <f>IF(AND(B2691&lt;&gt;"",C2691&lt;&gt;""),1,"")</f>
        <v/>
      </c>
      <c r="G2691">
        <f>IF(F2691=1,IF(B2691=C2691,1,0),"")</f>
        <v/>
      </c>
      <c r="H2691">
        <f>IF(B2691="","",IFERROR(VLOOKUP(B2691,lst_FT_group_map_table,2,FALSE),"INVALID"))</f>
        <v/>
      </c>
      <c r="I2691">
        <f>IF(C2691="","",IFERROR(VLOOKUP(C2691,lst_FT_group_map_table,2,FALSE),"INVALID"))</f>
        <v/>
      </c>
      <c r="J2691">
        <f>IF(F2691=1,IF(H2691=I2691,1,0),"")</f>
        <v/>
      </c>
      <c r="K2691">
        <f>IF(AND(ISNUMBER(MATCH(B2691,lst_FT_sci_excl,0)),ISNUMBER(MATCH(C2691,lst_FT_sci_excl,0))),IF(D2691=E2691,1,0),"")</f>
        <v/>
      </c>
      <c r="L2691">
        <f>IF(OR(G2691=0,K2691=0),1,"")</f>
        <v/>
      </c>
      <c r="M2691">
        <f>IF(L2691=1,COUNTIF($L$2:L2691,1),"")</f>
        <v/>
      </c>
    </row>
    <row r="2692">
      <c r="A2692">
        <f>IF(screen_FT_reviewer_A!$A2692="","",screen_FT_reviewer_A!$A2692)</f>
        <v/>
      </c>
      <c r="B2692">
        <f>IF(OR($A2692="",screen_FT_reviewer_A!$C2692=""),"",screen_FT_reviewer_A!$C2692)</f>
        <v/>
      </c>
      <c r="C2692">
        <f>IF(OR($A2692="",screen_FT_reviewer_B!$C2692=""),"",screen_FT_reviewer_B!$C2692)</f>
        <v/>
      </c>
      <c r="D2692">
        <f>IF(OR($A2692="",screen_FT_reviewer_A!$D2692=""),"",screen_FT_reviewer_A!$D2692)</f>
        <v/>
      </c>
      <c r="E2692">
        <f>IF(OR($A2692="",screen_FT_reviewer_B!$D2692=""),"",screen_FT_reviewer_B!$D2692)</f>
        <v/>
      </c>
      <c r="F2692">
        <f>IF(AND(B2692&lt;&gt;"",C2692&lt;&gt;""),1,"")</f>
        <v/>
      </c>
      <c r="G2692">
        <f>IF(F2692=1,IF(B2692=C2692,1,0),"")</f>
        <v/>
      </c>
      <c r="H2692">
        <f>IF(B2692="","",IFERROR(VLOOKUP(B2692,lst_FT_group_map_table,2,FALSE),"INVALID"))</f>
        <v/>
      </c>
      <c r="I2692">
        <f>IF(C2692="","",IFERROR(VLOOKUP(C2692,lst_FT_group_map_table,2,FALSE),"INVALID"))</f>
        <v/>
      </c>
      <c r="J2692">
        <f>IF(F2692=1,IF(H2692=I2692,1,0),"")</f>
        <v/>
      </c>
      <c r="K2692">
        <f>IF(AND(ISNUMBER(MATCH(B2692,lst_FT_sci_excl,0)),ISNUMBER(MATCH(C2692,lst_FT_sci_excl,0))),IF(D2692=E2692,1,0),"")</f>
        <v/>
      </c>
      <c r="L2692">
        <f>IF(OR(G2692=0,K2692=0),1,"")</f>
        <v/>
      </c>
      <c r="M2692">
        <f>IF(L2692=1,COUNTIF($L$2:L2692,1),"")</f>
        <v/>
      </c>
    </row>
    <row r="2693">
      <c r="A2693">
        <f>IF(screen_FT_reviewer_A!$A2693="","",screen_FT_reviewer_A!$A2693)</f>
        <v/>
      </c>
      <c r="B2693">
        <f>IF(OR($A2693="",screen_FT_reviewer_A!$C2693=""),"",screen_FT_reviewer_A!$C2693)</f>
        <v/>
      </c>
      <c r="C2693">
        <f>IF(OR($A2693="",screen_FT_reviewer_B!$C2693=""),"",screen_FT_reviewer_B!$C2693)</f>
        <v/>
      </c>
      <c r="D2693">
        <f>IF(OR($A2693="",screen_FT_reviewer_A!$D2693=""),"",screen_FT_reviewer_A!$D2693)</f>
        <v/>
      </c>
      <c r="E2693">
        <f>IF(OR($A2693="",screen_FT_reviewer_B!$D2693=""),"",screen_FT_reviewer_B!$D2693)</f>
        <v/>
      </c>
      <c r="F2693">
        <f>IF(AND(B2693&lt;&gt;"",C2693&lt;&gt;""),1,"")</f>
        <v/>
      </c>
      <c r="G2693">
        <f>IF(F2693=1,IF(B2693=C2693,1,0),"")</f>
        <v/>
      </c>
      <c r="H2693">
        <f>IF(B2693="","",IFERROR(VLOOKUP(B2693,lst_FT_group_map_table,2,FALSE),"INVALID"))</f>
        <v/>
      </c>
      <c r="I2693">
        <f>IF(C2693="","",IFERROR(VLOOKUP(C2693,lst_FT_group_map_table,2,FALSE),"INVALID"))</f>
        <v/>
      </c>
      <c r="J2693">
        <f>IF(F2693=1,IF(H2693=I2693,1,0),"")</f>
        <v/>
      </c>
      <c r="K2693">
        <f>IF(AND(ISNUMBER(MATCH(B2693,lst_FT_sci_excl,0)),ISNUMBER(MATCH(C2693,lst_FT_sci_excl,0))),IF(D2693=E2693,1,0),"")</f>
        <v/>
      </c>
      <c r="L2693">
        <f>IF(OR(G2693=0,K2693=0),1,"")</f>
        <v/>
      </c>
      <c r="M2693">
        <f>IF(L2693=1,COUNTIF($L$2:L2693,1),"")</f>
        <v/>
      </c>
    </row>
    <row r="2694">
      <c r="A2694">
        <f>IF(screen_FT_reviewer_A!$A2694="","",screen_FT_reviewer_A!$A2694)</f>
        <v/>
      </c>
      <c r="B2694">
        <f>IF(OR($A2694="",screen_FT_reviewer_A!$C2694=""),"",screen_FT_reviewer_A!$C2694)</f>
        <v/>
      </c>
      <c r="C2694">
        <f>IF(OR($A2694="",screen_FT_reviewer_B!$C2694=""),"",screen_FT_reviewer_B!$C2694)</f>
        <v/>
      </c>
      <c r="D2694">
        <f>IF(OR($A2694="",screen_FT_reviewer_A!$D2694=""),"",screen_FT_reviewer_A!$D2694)</f>
        <v/>
      </c>
      <c r="E2694">
        <f>IF(OR($A2694="",screen_FT_reviewer_B!$D2694=""),"",screen_FT_reviewer_B!$D2694)</f>
        <v/>
      </c>
      <c r="F2694">
        <f>IF(AND(B2694&lt;&gt;"",C2694&lt;&gt;""),1,"")</f>
        <v/>
      </c>
      <c r="G2694">
        <f>IF(F2694=1,IF(B2694=C2694,1,0),"")</f>
        <v/>
      </c>
      <c r="H2694">
        <f>IF(B2694="","",IFERROR(VLOOKUP(B2694,lst_FT_group_map_table,2,FALSE),"INVALID"))</f>
        <v/>
      </c>
      <c r="I2694">
        <f>IF(C2694="","",IFERROR(VLOOKUP(C2694,lst_FT_group_map_table,2,FALSE),"INVALID"))</f>
        <v/>
      </c>
      <c r="J2694">
        <f>IF(F2694=1,IF(H2694=I2694,1,0),"")</f>
        <v/>
      </c>
      <c r="K2694">
        <f>IF(AND(ISNUMBER(MATCH(B2694,lst_FT_sci_excl,0)),ISNUMBER(MATCH(C2694,lst_FT_sci_excl,0))),IF(D2694=E2694,1,0),"")</f>
        <v/>
      </c>
      <c r="L2694">
        <f>IF(OR(G2694=0,K2694=0),1,"")</f>
        <v/>
      </c>
      <c r="M2694">
        <f>IF(L2694=1,COUNTIF($L$2:L2694,1),"")</f>
        <v/>
      </c>
    </row>
    <row r="2695">
      <c r="A2695">
        <f>IF(screen_FT_reviewer_A!$A2695="","",screen_FT_reviewer_A!$A2695)</f>
        <v/>
      </c>
      <c r="B2695">
        <f>IF(OR($A2695="",screen_FT_reviewer_A!$C2695=""),"",screen_FT_reviewer_A!$C2695)</f>
        <v/>
      </c>
      <c r="C2695">
        <f>IF(OR($A2695="",screen_FT_reviewer_B!$C2695=""),"",screen_FT_reviewer_B!$C2695)</f>
        <v/>
      </c>
      <c r="D2695">
        <f>IF(OR($A2695="",screen_FT_reviewer_A!$D2695=""),"",screen_FT_reviewer_A!$D2695)</f>
        <v/>
      </c>
      <c r="E2695">
        <f>IF(OR($A2695="",screen_FT_reviewer_B!$D2695=""),"",screen_FT_reviewer_B!$D2695)</f>
        <v/>
      </c>
      <c r="F2695">
        <f>IF(AND(B2695&lt;&gt;"",C2695&lt;&gt;""),1,"")</f>
        <v/>
      </c>
      <c r="G2695">
        <f>IF(F2695=1,IF(B2695=C2695,1,0),"")</f>
        <v/>
      </c>
      <c r="H2695">
        <f>IF(B2695="","",IFERROR(VLOOKUP(B2695,lst_FT_group_map_table,2,FALSE),"INVALID"))</f>
        <v/>
      </c>
      <c r="I2695">
        <f>IF(C2695="","",IFERROR(VLOOKUP(C2695,lst_FT_group_map_table,2,FALSE),"INVALID"))</f>
        <v/>
      </c>
      <c r="J2695">
        <f>IF(F2695=1,IF(H2695=I2695,1,0),"")</f>
        <v/>
      </c>
      <c r="K2695">
        <f>IF(AND(ISNUMBER(MATCH(B2695,lst_FT_sci_excl,0)),ISNUMBER(MATCH(C2695,lst_FT_sci_excl,0))),IF(D2695=E2695,1,0),"")</f>
        <v/>
      </c>
      <c r="L2695">
        <f>IF(OR(G2695=0,K2695=0),1,"")</f>
        <v/>
      </c>
      <c r="M2695">
        <f>IF(L2695=1,COUNTIF($L$2:L2695,1),"")</f>
        <v/>
      </c>
    </row>
    <row r="2696">
      <c r="A2696">
        <f>IF(screen_FT_reviewer_A!$A2696="","",screen_FT_reviewer_A!$A2696)</f>
        <v/>
      </c>
      <c r="B2696">
        <f>IF(OR($A2696="",screen_FT_reviewer_A!$C2696=""),"",screen_FT_reviewer_A!$C2696)</f>
        <v/>
      </c>
      <c r="C2696">
        <f>IF(OR($A2696="",screen_FT_reviewer_B!$C2696=""),"",screen_FT_reviewer_B!$C2696)</f>
        <v/>
      </c>
      <c r="D2696">
        <f>IF(OR($A2696="",screen_FT_reviewer_A!$D2696=""),"",screen_FT_reviewer_A!$D2696)</f>
        <v/>
      </c>
      <c r="E2696">
        <f>IF(OR($A2696="",screen_FT_reviewer_B!$D2696=""),"",screen_FT_reviewer_B!$D2696)</f>
        <v/>
      </c>
      <c r="F2696">
        <f>IF(AND(B2696&lt;&gt;"",C2696&lt;&gt;""),1,"")</f>
        <v/>
      </c>
      <c r="G2696">
        <f>IF(F2696=1,IF(B2696=C2696,1,0),"")</f>
        <v/>
      </c>
      <c r="H2696">
        <f>IF(B2696="","",IFERROR(VLOOKUP(B2696,lst_FT_group_map_table,2,FALSE),"INVALID"))</f>
        <v/>
      </c>
      <c r="I2696">
        <f>IF(C2696="","",IFERROR(VLOOKUP(C2696,lst_FT_group_map_table,2,FALSE),"INVALID"))</f>
        <v/>
      </c>
      <c r="J2696">
        <f>IF(F2696=1,IF(H2696=I2696,1,0),"")</f>
        <v/>
      </c>
      <c r="K2696">
        <f>IF(AND(ISNUMBER(MATCH(B2696,lst_FT_sci_excl,0)),ISNUMBER(MATCH(C2696,lst_FT_sci_excl,0))),IF(D2696=E2696,1,0),"")</f>
        <v/>
      </c>
      <c r="L2696">
        <f>IF(OR(G2696=0,K2696=0),1,"")</f>
        <v/>
      </c>
      <c r="M2696">
        <f>IF(L2696=1,COUNTIF($L$2:L2696,1),"")</f>
        <v/>
      </c>
    </row>
    <row r="2697">
      <c r="A2697">
        <f>IF(screen_FT_reviewer_A!$A2697="","",screen_FT_reviewer_A!$A2697)</f>
        <v/>
      </c>
      <c r="B2697">
        <f>IF(OR($A2697="",screen_FT_reviewer_A!$C2697=""),"",screen_FT_reviewer_A!$C2697)</f>
        <v/>
      </c>
      <c r="C2697">
        <f>IF(OR($A2697="",screen_FT_reviewer_B!$C2697=""),"",screen_FT_reviewer_B!$C2697)</f>
        <v/>
      </c>
      <c r="D2697">
        <f>IF(OR($A2697="",screen_FT_reviewer_A!$D2697=""),"",screen_FT_reviewer_A!$D2697)</f>
        <v/>
      </c>
      <c r="E2697">
        <f>IF(OR($A2697="",screen_FT_reviewer_B!$D2697=""),"",screen_FT_reviewer_B!$D2697)</f>
        <v/>
      </c>
      <c r="F2697">
        <f>IF(AND(B2697&lt;&gt;"",C2697&lt;&gt;""),1,"")</f>
        <v/>
      </c>
      <c r="G2697">
        <f>IF(F2697=1,IF(B2697=C2697,1,0),"")</f>
        <v/>
      </c>
      <c r="H2697">
        <f>IF(B2697="","",IFERROR(VLOOKUP(B2697,lst_FT_group_map_table,2,FALSE),"INVALID"))</f>
        <v/>
      </c>
      <c r="I2697">
        <f>IF(C2697="","",IFERROR(VLOOKUP(C2697,lst_FT_group_map_table,2,FALSE),"INVALID"))</f>
        <v/>
      </c>
      <c r="J2697">
        <f>IF(F2697=1,IF(H2697=I2697,1,0),"")</f>
        <v/>
      </c>
      <c r="K2697">
        <f>IF(AND(ISNUMBER(MATCH(B2697,lst_FT_sci_excl,0)),ISNUMBER(MATCH(C2697,lst_FT_sci_excl,0))),IF(D2697=E2697,1,0),"")</f>
        <v/>
      </c>
      <c r="L2697">
        <f>IF(OR(G2697=0,K2697=0),1,"")</f>
        <v/>
      </c>
      <c r="M2697">
        <f>IF(L2697=1,COUNTIF($L$2:L2697,1),"")</f>
        <v/>
      </c>
    </row>
    <row r="2698">
      <c r="A2698">
        <f>IF(screen_FT_reviewer_A!$A2698="","",screen_FT_reviewer_A!$A2698)</f>
        <v/>
      </c>
      <c r="B2698">
        <f>IF(OR($A2698="",screen_FT_reviewer_A!$C2698=""),"",screen_FT_reviewer_A!$C2698)</f>
        <v/>
      </c>
      <c r="C2698">
        <f>IF(OR($A2698="",screen_FT_reviewer_B!$C2698=""),"",screen_FT_reviewer_B!$C2698)</f>
        <v/>
      </c>
      <c r="D2698">
        <f>IF(OR($A2698="",screen_FT_reviewer_A!$D2698=""),"",screen_FT_reviewer_A!$D2698)</f>
        <v/>
      </c>
      <c r="E2698">
        <f>IF(OR($A2698="",screen_FT_reviewer_B!$D2698=""),"",screen_FT_reviewer_B!$D2698)</f>
        <v/>
      </c>
      <c r="F2698">
        <f>IF(AND(B2698&lt;&gt;"",C2698&lt;&gt;""),1,"")</f>
        <v/>
      </c>
      <c r="G2698">
        <f>IF(F2698=1,IF(B2698=C2698,1,0),"")</f>
        <v/>
      </c>
      <c r="H2698">
        <f>IF(B2698="","",IFERROR(VLOOKUP(B2698,lst_FT_group_map_table,2,FALSE),"INVALID"))</f>
        <v/>
      </c>
      <c r="I2698">
        <f>IF(C2698="","",IFERROR(VLOOKUP(C2698,lst_FT_group_map_table,2,FALSE),"INVALID"))</f>
        <v/>
      </c>
      <c r="J2698">
        <f>IF(F2698=1,IF(H2698=I2698,1,0),"")</f>
        <v/>
      </c>
      <c r="K2698">
        <f>IF(AND(ISNUMBER(MATCH(B2698,lst_FT_sci_excl,0)),ISNUMBER(MATCH(C2698,lst_FT_sci_excl,0))),IF(D2698=E2698,1,0),"")</f>
        <v/>
      </c>
      <c r="L2698">
        <f>IF(OR(G2698=0,K2698=0),1,"")</f>
        <v/>
      </c>
      <c r="M2698">
        <f>IF(L2698=1,COUNTIF($L$2:L2698,1),"")</f>
        <v/>
      </c>
    </row>
    <row r="2699">
      <c r="A2699">
        <f>IF(screen_FT_reviewer_A!$A2699="","",screen_FT_reviewer_A!$A2699)</f>
        <v/>
      </c>
      <c r="B2699">
        <f>IF(OR($A2699="",screen_FT_reviewer_A!$C2699=""),"",screen_FT_reviewer_A!$C2699)</f>
        <v/>
      </c>
      <c r="C2699">
        <f>IF(OR($A2699="",screen_FT_reviewer_B!$C2699=""),"",screen_FT_reviewer_B!$C2699)</f>
        <v/>
      </c>
      <c r="D2699">
        <f>IF(OR($A2699="",screen_FT_reviewer_A!$D2699=""),"",screen_FT_reviewer_A!$D2699)</f>
        <v/>
      </c>
      <c r="E2699">
        <f>IF(OR($A2699="",screen_FT_reviewer_B!$D2699=""),"",screen_FT_reviewer_B!$D2699)</f>
        <v/>
      </c>
      <c r="F2699">
        <f>IF(AND(B2699&lt;&gt;"",C2699&lt;&gt;""),1,"")</f>
        <v/>
      </c>
      <c r="G2699">
        <f>IF(F2699=1,IF(B2699=C2699,1,0),"")</f>
        <v/>
      </c>
      <c r="H2699">
        <f>IF(B2699="","",IFERROR(VLOOKUP(B2699,lst_FT_group_map_table,2,FALSE),"INVALID"))</f>
        <v/>
      </c>
      <c r="I2699">
        <f>IF(C2699="","",IFERROR(VLOOKUP(C2699,lst_FT_group_map_table,2,FALSE),"INVALID"))</f>
        <v/>
      </c>
      <c r="J2699">
        <f>IF(F2699=1,IF(H2699=I2699,1,0),"")</f>
        <v/>
      </c>
      <c r="K2699">
        <f>IF(AND(ISNUMBER(MATCH(B2699,lst_FT_sci_excl,0)),ISNUMBER(MATCH(C2699,lst_FT_sci_excl,0))),IF(D2699=E2699,1,0),"")</f>
        <v/>
      </c>
      <c r="L2699">
        <f>IF(OR(G2699=0,K2699=0),1,"")</f>
        <v/>
      </c>
      <c r="M2699">
        <f>IF(L2699=1,COUNTIF($L$2:L2699,1),"")</f>
        <v/>
      </c>
    </row>
    <row r="2700">
      <c r="A2700">
        <f>IF(screen_FT_reviewer_A!$A2700="","",screen_FT_reviewer_A!$A2700)</f>
        <v/>
      </c>
      <c r="B2700">
        <f>IF(OR($A2700="",screen_FT_reviewer_A!$C2700=""),"",screen_FT_reviewer_A!$C2700)</f>
        <v/>
      </c>
      <c r="C2700">
        <f>IF(OR($A2700="",screen_FT_reviewer_B!$C2700=""),"",screen_FT_reviewer_B!$C2700)</f>
        <v/>
      </c>
      <c r="D2700">
        <f>IF(OR($A2700="",screen_FT_reviewer_A!$D2700=""),"",screen_FT_reviewer_A!$D2700)</f>
        <v/>
      </c>
      <c r="E2700">
        <f>IF(OR($A2700="",screen_FT_reviewer_B!$D2700=""),"",screen_FT_reviewer_B!$D2700)</f>
        <v/>
      </c>
      <c r="F2700">
        <f>IF(AND(B2700&lt;&gt;"",C2700&lt;&gt;""),1,"")</f>
        <v/>
      </c>
      <c r="G2700">
        <f>IF(F2700=1,IF(B2700=C2700,1,0),"")</f>
        <v/>
      </c>
      <c r="H2700">
        <f>IF(B2700="","",IFERROR(VLOOKUP(B2700,lst_FT_group_map_table,2,FALSE),"INVALID"))</f>
        <v/>
      </c>
      <c r="I2700">
        <f>IF(C2700="","",IFERROR(VLOOKUP(C2700,lst_FT_group_map_table,2,FALSE),"INVALID"))</f>
        <v/>
      </c>
      <c r="J2700">
        <f>IF(F2700=1,IF(H2700=I2700,1,0),"")</f>
        <v/>
      </c>
      <c r="K2700">
        <f>IF(AND(ISNUMBER(MATCH(B2700,lst_FT_sci_excl,0)),ISNUMBER(MATCH(C2700,lst_FT_sci_excl,0))),IF(D2700=E2700,1,0),"")</f>
        <v/>
      </c>
      <c r="L2700">
        <f>IF(OR(G2700=0,K2700=0),1,"")</f>
        <v/>
      </c>
      <c r="M2700">
        <f>IF(L2700=1,COUNTIF($L$2:L2700,1),"")</f>
        <v/>
      </c>
    </row>
    <row r="2701">
      <c r="A2701">
        <f>IF(screen_FT_reviewer_A!$A2701="","",screen_FT_reviewer_A!$A2701)</f>
        <v/>
      </c>
      <c r="B2701">
        <f>IF(OR($A2701="",screen_FT_reviewer_A!$C2701=""),"",screen_FT_reviewer_A!$C2701)</f>
        <v/>
      </c>
      <c r="C2701">
        <f>IF(OR($A2701="",screen_FT_reviewer_B!$C2701=""),"",screen_FT_reviewer_B!$C2701)</f>
        <v/>
      </c>
      <c r="D2701">
        <f>IF(OR($A2701="",screen_FT_reviewer_A!$D2701=""),"",screen_FT_reviewer_A!$D2701)</f>
        <v/>
      </c>
      <c r="E2701">
        <f>IF(OR($A2701="",screen_FT_reviewer_B!$D2701=""),"",screen_FT_reviewer_B!$D2701)</f>
        <v/>
      </c>
      <c r="F2701">
        <f>IF(AND(B2701&lt;&gt;"",C2701&lt;&gt;""),1,"")</f>
        <v/>
      </c>
      <c r="G2701">
        <f>IF(F2701=1,IF(B2701=C2701,1,0),"")</f>
        <v/>
      </c>
      <c r="H2701">
        <f>IF(B2701="","",IFERROR(VLOOKUP(B2701,lst_FT_group_map_table,2,FALSE),"INVALID"))</f>
        <v/>
      </c>
      <c r="I2701">
        <f>IF(C2701="","",IFERROR(VLOOKUP(C2701,lst_FT_group_map_table,2,FALSE),"INVALID"))</f>
        <v/>
      </c>
      <c r="J2701">
        <f>IF(F2701=1,IF(H2701=I2701,1,0),"")</f>
        <v/>
      </c>
      <c r="K2701">
        <f>IF(AND(ISNUMBER(MATCH(B2701,lst_FT_sci_excl,0)),ISNUMBER(MATCH(C2701,lst_FT_sci_excl,0))),IF(D2701=E2701,1,0),"")</f>
        <v/>
      </c>
      <c r="L2701">
        <f>IF(OR(G2701=0,K2701=0),1,"")</f>
        <v/>
      </c>
      <c r="M2701">
        <f>IF(L2701=1,COUNTIF($L$2:L2701,1),"")</f>
        <v/>
      </c>
    </row>
    <row r="2702">
      <c r="A2702">
        <f>IF(screen_FT_reviewer_A!$A2702="","",screen_FT_reviewer_A!$A2702)</f>
        <v/>
      </c>
      <c r="B2702">
        <f>IF(OR($A2702="",screen_FT_reviewer_A!$C2702=""),"",screen_FT_reviewer_A!$C2702)</f>
        <v/>
      </c>
      <c r="C2702">
        <f>IF(OR($A2702="",screen_FT_reviewer_B!$C2702=""),"",screen_FT_reviewer_B!$C2702)</f>
        <v/>
      </c>
      <c r="D2702">
        <f>IF(OR($A2702="",screen_FT_reviewer_A!$D2702=""),"",screen_FT_reviewer_A!$D2702)</f>
        <v/>
      </c>
      <c r="E2702">
        <f>IF(OR($A2702="",screen_FT_reviewer_B!$D2702=""),"",screen_FT_reviewer_B!$D2702)</f>
        <v/>
      </c>
      <c r="F2702">
        <f>IF(AND(B2702&lt;&gt;"",C2702&lt;&gt;""),1,"")</f>
        <v/>
      </c>
      <c r="G2702">
        <f>IF(F2702=1,IF(B2702=C2702,1,0),"")</f>
        <v/>
      </c>
      <c r="H2702">
        <f>IF(B2702="","",IFERROR(VLOOKUP(B2702,lst_FT_group_map_table,2,FALSE),"INVALID"))</f>
        <v/>
      </c>
      <c r="I2702">
        <f>IF(C2702="","",IFERROR(VLOOKUP(C2702,lst_FT_group_map_table,2,FALSE),"INVALID"))</f>
        <v/>
      </c>
      <c r="J2702">
        <f>IF(F2702=1,IF(H2702=I2702,1,0),"")</f>
        <v/>
      </c>
      <c r="K2702">
        <f>IF(AND(ISNUMBER(MATCH(B2702,lst_FT_sci_excl,0)),ISNUMBER(MATCH(C2702,lst_FT_sci_excl,0))),IF(D2702=E2702,1,0),"")</f>
        <v/>
      </c>
      <c r="L2702">
        <f>IF(OR(G2702=0,K2702=0),1,"")</f>
        <v/>
      </c>
      <c r="M2702">
        <f>IF(L2702=1,COUNTIF($L$2:L2702,1),"")</f>
        <v/>
      </c>
    </row>
    <row r="2703">
      <c r="A2703">
        <f>IF(screen_FT_reviewer_A!$A2703="","",screen_FT_reviewer_A!$A2703)</f>
        <v/>
      </c>
      <c r="B2703">
        <f>IF(OR($A2703="",screen_FT_reviewer_A!$C2703=""),"",screen_FT_reviewer_A!$C2703)</f>
        <v/>
      </c>
      <c r="C2703">
        <f>IF(OR($A2703="",screen_FT_reviewer_B!$C2703=""),"",screen_FT_reviewer_B!$C2703)</f>
        <v/>
      </c>
      <c r="D2703">
        <f>IF(OR($A2703="",screen_FT_reviewer_A!$D2703=""),"",screen_FT_reviewer_A!$D2703)</f>
        <v/>
      </c>
      <c r="E2703">
        <f>IF(OR($A2703="",screen_FT_reviewer_B!$D2703=""),"",screen_FT_reviewer_B!$D2703)</f>
        <v/>
      </c>
      <c r="F2703">
        <f>IF(AND(B2703&lt;&gt;"",C2703&lt;&gt;""),1,"")</f>
        <v/>
      </c>
      <c r="G2703">
        <f>IF(F2703=1,IF(B2703=C2703,1,0),"")</f>
        <v/>
      </c>
      <c r="H2703">
        <f>IF(B2703="","",IFERROR(VLOOKUP(B2703,lst_FT_group_map_table,2,FALSE),"INVALID"))</f>
        <v/>
      </c>
      <c r="I2703">
        <f>IF(C2703="","",IFERROR(VLOOKUP(C2703,lst_FT_group_map_table,2,FALSE),"INVALID"))</f>
        <v/>
      </c>
      <c r="J2703">
        <f>IF(F2703=1,IF(H2703=I2703,1,0),"")</f>
        <v/>
      </c>
      <c r="K2703">
        <f>IF(AND(ISNUMBER(MATCH(B2703,lst_FT_sci_excl,0)),ISNUMBER(MATCH(C2703,lst_FT_sci_excl,0))),IF(D2703=E2703,1,0),"")</f>
        <v/>
      </c>
      <c r="L2703">
        <f>IF(OR(G2703=0,K2703=0),1,"")</f>
        <v/>
      </c>
      <c r="M2703">
        <f>IF(L2703=1,COUNTIF($L$2:L2703,1),"")</f>
        <v/>
      </c>
    </row>
    <row r="2704">
      <c r="A2704">
        <f>IF(screen_FT_reviewer_A!$A2704="","",screen_FT_reviewer_A!$A2704)</f>
        <v/>
      </c>
      <c r="B2704">
        <f>IF(OR($A2704="",screen_FT_reviewer_A!$C2704=""),"",screen_FT_reviewer_A!$C2704)</f>
        <v/>
      </c>
      <c r="C2704">
        <f>IF(OR($A2704="",screen_FT_reviewer_B!$C2704=""),"",screen_FT_reviewer_B!$C2704)</f>
        <v/>
      </c>
      <c r="D2704">
        <f>IF(OR($A2704="",screen_FT_reviewer_A!$D2704=""),"",screen_FT_reviewer_A!$D2704)</f>
        <v/>
      </c>
      <c r="E2704">
        <f>IF(OR($A2704="",screen_FT_reviewer_B!$D2704=""),"",screen_FT_reviewer_B!$D2704)</f>
        <v/>
      </c>
      <c r="F2704">
        <f>IF(AND(B2704&lt;&gt;"",C2704&lt;&gt;""),1,"")</f>
        <v/>
      </c>
      <c r="G2704">
        <f>IF(F2704=1,IF(B2704=C2704,1,0),"")</f>
        <v/>
      </c>
      <c r="H2704">
        <f>IF(B2704="","",IFERROR(VLOOKUP(B2704,lst_FT_group_map_table,2,FALSE),"INVALID"))</f>
        <v/>
      </c>
      <c r="I2704">
        <f>IF(C2704="","",IFERROR(VLOOKUP(C2704,lst_FT_group_map_table,2,FALSE),"INVALID"))</f>
        <v/>
      </c>
      <c r="J2704">
        <f>IF(F2704=1,IF(H2704=I2704,1,0),"")</f>
        <v/>
      </c>
      <c r="K2704">
        <f>IF(AND(ISNUMBER(MATCH(B2704,lst_FT_sci_excl,0)),ISNUMBER(MATCH(C2704,lst_FT_sci_excl,0))),IF(D2704=E2704,1,0),"")</f>
        <v/>
      </c>
      <c r="L2704">
        <f>IF(OR(G2704=0,K2704=0),1,"")</f>
        <v/>
      </c>
      <c r="M2704">
        <f>IF(L2704=1,COUNTIF($L$2:L2704,1),"")</f>
        <v/>
      </c>
    </row>
    <row r="2705">
      <c r="A2705">
        <f>IF(screen_FT_reviewer_A!$A2705="","",screen_FT_reviewer_A!$A2705)</f>
        <v/>
      </c>
      <c r="B2705">
        <f>IF(OR($A2705="",screen_FT_reviewer_A!$C2705=""),"",screen_FT_reviewer_A!$C2705)</f>
        <v/>
      </c>
      <c r="C2705">
        <f>IF(OR($A2705="",screen_FT_reviewer_B!$C2705=""),"",screen_FT_reviewer_B!$C2705)</f>
        <v/>
      </c>
      <c r="D2705">
        <f>IF(OR($A2705="",screen_FT_reviewer_A!$D2705=""),"",screen_FT_reviewer_A!$D2705)</f>
        <v/>
      </c>
      <c r="E2705">
        <f>IF(OR($A2705="",screen_FT_reviewer_B!$D2705=""),"",screen_FT_reviewer_B!$D2705)</f>
        <v/>
      </c>
      <c r="F2705">
        <f>IF(AND(B2705&lt;&gt;"",C2705&lt;&gt;""),1,"")</f>
        <v/>
      </c>
      <c r="G2705">
        <f>IF(F2705=1,IF(B2705=C2705,1,0),"")</f>
        <v/>
      </c>
      <c r="H2705">
        <f>IF(B2705="","",IFERROR(VLOOKUP(B2705,lst_FT_group_map_table,2,FALSE),"INVALID"))</f>
        <v/>
      </c>
      <c r="I2705">
        <f>IF(C2705="","",IFERROR(VLOOKUP(C2705,lst_FT_group_map_table,2,FALSE),"INVALID"))</f>
        <v/>
      </c>
      <c r="J2705">
        <f>IF(F2705=1,IF(H2705=I2705,1,0),"")</f>
        <v/>
      </c>
      <c r="K2705">
        <f>IF(AND(ISNUMBER(MATCH(B2705,lst_FT_sci_excl,0)),ISNUMBER(MATCH(C2705,lst_FT_sci_excl,0))),IF(D2705=E2705,1,0),"")</f>
        <v/>
      </c>
      <c r="L2705">
        <f>IF(OR(G2705=0,K2705=0),1,"")</f>
        <v/>
      </c>
      <c r="M2705">
        <f>IF(L2705=1,COUNTIF($L$2:L2705,1),"")</f>
        <v/>
      </c>
    </row>
    <row r="2706">
      <c r="A2706">
        <f>IF(screen_FT_reviewer_A!$A2706="","",screen_FT_reviewer_A!$A2706)</f>
        <v/>
      </c>
      <c r="B2706">
        <f>IF(OR($A2706="",screen_FT_reviewer_A!$C2706=""),"",screen_FT_reviewer_A!$C2706)</f>
        <v/>
      </c>
      <c r="C2706">
        <f>IF(OR($A2706="",screen_FT_reviewer_B!$C2706=""),"",screen_FT_reviewer_B!$C2706)</f>
        <v/>
      </c>
      <c r="D2706">
        <f>IF(OR($A2706="",screen_FT_reviewer_A!$D2706=""),"",screen_FT_reviewer_A!$D2706)</f>
        <v/>
      </c>
      <c r="E2706">
        <f>IF(OR($A2706="",screen_FT_reviewer_B!$D2706=""),"",screen_FT_reviewer_B!$D2706)</f>
        <v/>
      </c>
      <c r="F2706">
        <f>IF(AND(B2706&lt;&gt;"",C2706&lt;&gt;""),1,"")</f>
        <v/>
      </c>
      <c r="G2706">
        <f>IF(F2706=1,IF(B2706=C2706,1,0),"")</f>
        <v/>
      </c>
      <c r="H2706">
        <f>IF(B2706="","",IFERROR(VLOOKUP(B2706,lst_FT_group_map_table,2,FALSE),"INVALID"))</f>
        <v/>
      </c>
      <c r="I2706">
        <f>IF(C2706="","",IFERROR(VLOOKUP(C2706,lst_FT_group_map_table,2,FALSE),"INVALID"))</f>
        <v/>
      </c>
      <c r="J2706">
        <f>IF(F2706=1,IF(H2706=I2706,1,0),"")</f>
        <v/>
      </c>
      <c r="K2706">
        <f>IF(AND(ISNUMBER(MATCH(B2706,lst_FT_sci_excl,0)),ISNUMBER(MATCH(C2706,lst_FT_sci_excl,0))),IF(D2706=E2706,1,0),"")</f>
        <v/>
      </c>
      <c r="L2706">
        <f>IF(OR(G2706=0,K2706=0),1,"")</f>
        <v/>
      </c>
      <c r="M2706">
        <f>IF(L2706=1,COUNTIF($L$2:L2706,1),"")</f>
        <v/>
      </c>
    </row>
    <row r="2707">
      <c r="A2707">
        <f>IF(screen_FT_reviewer_A!$A2707="","",screen_FT_reviewer_A!$A2707)</f>
        <v/>
      </c>
      <c r="B2707">
        <f>IF(OR($A2707="",screen_FT_reviewer_A!$C2707=""),"",screen_FT_reviewer_A!$C2707)</f>
        <v/>
      </c>
      <c r="C2707">
        <f>IF(OR($A2707="",screen_FT_reviewer_B!$C2707=""),"",screen_FT_reviewer_B!$C2707)</f>
        <v/>
      </c>
      <c r="D2707">
        <f>IF(OR($A2707="",screen_FT_reviewer_A!$D2707=""),"",screen_FT_reviewer_A!$D2707)</f>
        <v/>
      </c>
      <c r="E2707">
        <f>IF(OR($A2707="",screen_FT_reviewer_B!$D2707=""),"",screen_FT_reviewer_B!$D2707)</f>
        <v/>
      </c>
      <c r="F2707">
        <f>IF(AND(B2707&lt;&gt;"",C2707&lt;&gt;""),1,"")</f>
        <v/>
      </c>
      <c r="G2707">
        <f>IF(F2707=1,IF(B2707=C2707,1,0),"")</f>
        <v/>
      </c>
      <c r="H2707">
        <f>IF(B2707="","",IFERROR(VLOOKUP(B2707,lst_FT_group_map_table,2,FALSE),"INVALID"))</f>
        <v/>
      </c>
      <c r="I2707">
        <f>IF(C2707="","",IFERROR(VLOOKUP(C2707,lst_FT_group_map_table,2,FALSE),"INVALID"))</f>
        <v/>
      </c>
      <c r="J2707">
        <f>IF(F2707=1,IF(H2707=I2707,1,0),"")</f>
        <v/>
      </c>
      <c r="K2707">
        <f>IF(AND(ISNUMBER(MATCH(B2707,lst_FT_sci_excl,0)),ISNUMBER(MATCH(C2707,lst_FT_sci_excl,0))),IF(D2707=E2707,1,0),"")</f>
        <v/>
      </c>
      <c r="L2707">
        <f>IF(OR(G2707=0,K2707=0),1,"")</f>
        <v/>
      </c>
      <c r="M2707">
        <f>IF(L2707=1,COUNTIF($L$2:L2707,1),"")</f>
        <v/>
      </c>
    </row>
    <row r="2708">
      <c r="A2708">
        <f>IF(screen_FT_reviewer_A!$A2708="","",screen_FT_reviewer_A!$A2708)</f>
        <v/>
      </c>
      <c r="B2708">
        <f>IF(OR($A2708="",screen_FT_reviewer_A!$C2708=""),"",screen_FT_reviewer_A!$C2708)</f>
        <v/>
      </c>
      <c r="C2708">
        <f>IF(OR($A2708="",screen_FT_reviewer_B!$C2708=""),"",screen_FT_reviewer_B!$C2708)</f>
        <v/>
      </c>
      <c r="D2708">
        <f>IF(OR($A2708="",screen_FT_reviewer_A!$D2708=""),"",screen_FT_reviewer_A!$D2708)</f>
        <v/>
      </c>
      <c r="E2708">
        <f>IF(OR($A2708="",screen_FT_reviewer_B!$D2708=""),"",screen_FT_reviewer_B!$D2708)</f>
        <v/>
      </c>
      <c r="F2708">
        <f>IF(AND(B2708&lt;&gt;"",C2708&lt;&gt;""),1,"")</f>
        <v/>
      </c>
      <c r="G2708">
        <f>IF(F2708=1,IF(B2708=C2708,1,0),"")</f>
        <v/>
      </c>
      <c r="H2708">
        <f>IF(B2708="","",IFERROR(VLOOKUP(B2708,lst_FT_group_map_table,2,FALSE),"INVALID"))</f>
        <v/>
      </c>
      <c r="I2708">
        <f>IF(C2708="","",IFERROR(VLOOKUP(C2708,lst_FT_group_map_table,2,FALSE),"INVALID"))</f>
        <v/>
      </c>
      <c r="J2708">
        <f>IF(F2708=1,IF(H2708=I2708,1,0),"")</f>
        <v/>
      </c>
      <c r="K2708">
        <f>IF(AND(ISNUMBER(MATCH(B2708,lst_FT_sci_excl,0)),ISNUMBER(MATCH(C2708,lst_FT_sci_excl,0))),IF(D2708=E2708,1,0),"")</f>
        <v/>
      </c>
      <c r="L2708">
        <f>IF(OR(G2708=0,K2708=0),1,"")</f>
        <v/>
      </c>
      <c r="M2708">
        <f>IF(L2708=1,COUNTIF($L$2:L2708,1),"")</f>
        <v/>
      </c>
    </row>
    <row r="2709">
      <c r="A2709">
        <f>IF(screen_FT_reviewer_A!$A2709="","",screen_FT_reviewer_A!$A2709)</f>
        <v/>
      </c>
      <c r="B2709">
        <f>IF(OR($A2709="",screen_FT_reviewer_A!$C2709=""),"",screen_FT_reviewer_A!$C2709)</f>
        <v/>
      </c>
      <c r="C2709">
        <f>IF(OR($A2709="",screen_FT_reviewer_B!$C2709=""),"",screen_FT_reviewer_B!$C2709)</f>
        <v/>
      </c>
      <c r="D2709">
        <f>IF(OR($A2709="",screen_FT_reviewer_A!$D2709=""),"",screen_FT_reviewer_A!$D2709)</f>
        <v/>
      </c>
      <c r="E2709">
        <f>IF(OR($A2709="",screen_FT_reviewer_B!$D2709=""),"",screen_FT_reviewer_B!$D2709)</f>
        <v/>
      </c>
      <c r="F2709">
        <f>IF(AND(B2709&lt;&gt;"",C2709&lt;&gt;""),1,"")</f>
        <v/>
      </c>
      <c r="G2709">
        <f>IF(F2709=1,IF(B2709=C2709,1,0),"")</f>
        <v/>
      </c>
      <c r="H2709">
        <f>IF(B2709="","",IFERROR(VLOOKUP(B2709,lst_FT_group_map_table,2,FALSE),"INVALID"))</f>
        <v/>
      </c>
      <c r="I2709">
        <f>IF(C2709="","",IFERROR(VLOOKUP(C2709,lst_FT_group_map_table,2,FALSE),"INVALID"))</f>
        <v/>
      </c>
      <c r="J2709">
        <f>IF(F2709=1,IF(H2709=I2709,1,0),"")</f>
        <v/>
      </c>
      <c r="K2709">
        <f>IF(AND(ISNUMBER(MATCH(B2709,lst_FT_sci_excl,0)),ISNUMBER(MATCH(C2709,lst_FT_sci_excl,0))),IF(D2709=E2709,1,0),"")</f>
        <v/>
      </c>
      <c r="L2709">
        <f>IF(OR(G2709=0,K2709=0),1,"")</f>
        <v/>
      </c>
      <c r="M2709">
        <f>IF(L2709=1,COUNTIF($L$2:L2709,1),"")</f>
        <v/>
      </c>
    </row>
    <row r="2710">
      <c r="A2710">
        <f>IF(screen_FT_reviewer_A!$A2710="","",screen_FT_reviewer_A!$A2710)</f>
        <v/>
      </c>
      <c r="B2710">
        <f>IF(OR($A2710="",screen_FT_reviewer_A!$C2710=""),"",screen_FT_reviewer_A!$C2710)</f>
        <v/>
      </c>
      <c r="C2710">
        <f>IF(OR($A2710="",screen_FT_reviewer_B!$C2710=""),"",screen_FT_reviewer_B!$C2710)</f>
        <v/>
      </c>
      <c r="D2710">
        <f>IF(OR($A2710="",screen_FT_reviewer_A!$D2710=""),"",screen_FT_reviewer_A!$D2710)</f>
        <v/>
      </c>
      <c r="E2710">
        <f>IF(OR($A2710="",screen_FT_reviewer_B!$D2710=""),"",screen_FT_reviewer_B!$D2710)</f>
        <v/>
      </c>
      <c r="F2710">
        <f>IF(AND(B2710&lt;&gt;"",C2710&lt;&gt;""),1,"")</f>
        <v/>
      </c>
      <c r="G2710">
        <f>IF(F2710=1,IF(B2710=C2710,1,0),"")</f>
        <v/>
      </c>
      <c r="H2710">
        <f>IF(B2710="","",IFERROR(VLOOKUP(B2710,lst_FT_group_map_table,2,FALSE),"INVALID"))</f>
        <v/>
      </c>
      <c r="I2710">
        <f>IF(C2710="","",IFERROR(VLOOKUP(C2710,lst_FT_group_map_table,2,FALSE),"INVALID"))</f>
        <v/>
      </c>
      <c r="J2710">
        <f>IF(F2710=1,IF(H2710=I2710,1,0),"")</f>
        <v/>
      </c>
      <c r="K2710">
        <f>IF(AND(ISNUMBER(MATCH(B2710,lst_FT_sci_excl,0)),ISNUMBER(MATCH(C2710,lst_FT_sci_excl,0))),IF(D2710=E2710,1,0),"")</f>
        <v/>
      </c>
      <c r="L2710">
        <f>IF(OR(G2710=0,K2710=0),1,"")</f>
        <v/>
      </c>
      <c r="M2710">
        <f>IF(L2710=1,COUNTIF($L$2:L2710,1),"")</f>
        <v/>
      </c>
    </row>
    <row r="2711">
      <c r="A2711">
        <f>IF(screen_FT_reviewer_A!$A2711="","",screen_FT_reviewer_A!$A2711)</f>
        <v/>
      </c>
      <c r="B2711">
        <f>IF(OR($A2711="",screen_FT_reviewer_A!$C2711=""),"",screen_FT_reviewer_A!$C2711)</f>
        <v/>
      </c>
      <c r="C2711">
        <f>IF(OR($A2711="",screen_FT_reviewer_B!$C2711=""),"",screen_FT_reviewer_B!$C2711)</f>
        <v/>
      </c>
      <c r="D2711">
        <f>IF(OR($A2711="",screen_FT_reviewer_A!$D2711=""),"",screen_FT_reviewer_A!$D2711)</f>
        <v/>
      </c>
      <c r="E2711">
        <f>IF(OR($A2711="",screen_FT_reviewer_B!$D2711=""),"",screen_FT_reviewer_B!$D2711)</f>
        <v/>
      </c>
      <c r="F2711">
        <f>IF(AND(B2711&lt;&gt;"",C2711&lt;&gt;""),1,"")</f>
        <v/>
      </c>
      <c r="G2711">
        <f>IF(F2711=1,IF(B2711=C2711,1,0),"")</f>
        <v/>
      </c>
      <c r="H2711">
        <f>IF(B2711="","",IFERROR(VLOOKUP(B2711,lst_FT_group_map_table,2,FALSE),"INVALID"))</f>
        <v/>
      </c>
      <c r="I2711">
        <f>IF(C2711="","",IFERROR(VLOOKUP(C2711,lst_FT_group_map_table,2,FALSE),"INVALID"))</f>
        <v/>
      </c>
      <c r="J2711">
        <f>IF(F2711=1,IF(H2711=I2711,1,0),"")</f>
        <v/>
      </c>
      <c r="K2711">
        <f>IF(AND(ISNUMBER(MATCH(B2711,lst_FT_sci_excl,0)),ISNUMBER(MATCH(C2711,lst_FT_sci_excl,0))),IF(D2711=E2711,1,0),"")</f>
        <v/>
      </c>
      <c r="L2711">
        <f>IF(OR(G2711=0,K2711=0),1,"")</f>
        <v/>
      </c>
      <c r="M2711">
        <f>IF(L2711=1,COUNTIF($L$2:L2711,1),"")</f>
        <v/>
      </c>
    </row>
    <row r="2712">
      <c r="A2712">
        <f>IF(screen_FT_reviewer_A!$A2712="","",screen_FT_reviewer_A!$A2712)</f>
        <v/>
      </c>
      <c r="B2712">
        <f>IF(OR($A2712="",screen_FT_reviewer_A!$C2712=""),"",screen_FT_reviewer_A!$C2712)</f>
        <v/>
      </c>
      <c r="C2712">
        <f>IF(OR($A2712="",screen_FT_reviewer_B!$C2712=""),"",screen_FT_reviewer_B!$C2712)</f>
        <v/>
      </c>
      <c r="D2712">
        <f>IF(OR($A2712="",screen_FT_reviewer_A!$D2712=""),"",screen_FT_reviewer_A!$D2712)</f>
        <v/>
      </c>
      <c r="E2712">
        <f>IF(OR($A2712="",screen_FT_reviewer_B!$D2712=""),"",screen_FT_reviewer_B!$D2712)</f>
        <v/>
      </c>
      <c r="F2712">
        <f>IF(AND(B2712&lt;&gt;"",C2712&lt;&gt;""),1,"")</f>
        <v/>
      </c>
      <c r="G2712">
        <f>IF(F2712=1,IF(B2712=C2712,1,0),"")</f>
        <v/>
      </c>
      <c r="H2712">
        <f>IF(B2712="","",IFERROR(VLOOKUP(B2712,lst_FT_group_map_table,2,FALSE),"INVALID"))</f>
        <v/>
      </c>
      <c r="I2712">
        <f>IF(C2712="","",IFERROR(VLOOKUP(C2712,lst_FT_group_map_table,2,FALSE),"INVALID"))</f>
        <v/>
      </c>
      <c r="J2712">
        <f>IF(F2712=1,IF(H2712=I2712,1,0),"")</f>
        <v/>
      </c>
      <c r="K2712">
        <f>IF(AND(ISNUMBER(MATCH(B2712,lst_FT_sci_excl,0)),ISNUMBER(MATCH(C2712,lst_FT_sci_excl,0))),IF(D2712=E2712,1,0),"")</f>
        <v/>
      </c>
      <c r="L2712">
        <f>IF(OR(G2712=0,K2712=0),1,"")</f>
        <v/>
      </c>
      <c r="M2712">
        <f>IF(L2712=1,COUNTIF($L$2:L2712,1),"")</f>
        <v/>
      </c>
    </row>
    <row r="2713">
      <c r="A2713">
        <f>IF(screen_FT_reviewer_A!$A2713="","",screen_FT_reviewer_A!$A2713)</f>
        <v/>
      </c>
      <c r="B2713">
        <f>IF(OR($A2713="",screen_FT_reviewer_A!$C2713=""),"",screen_FT_reviewer_A!$C2713)</f>
        <v/>
      </c>
      <c r="C2713">
        <f>IF(OR($A2713="",screen_FT_reviewer_B!$C2713=""),"",screen_FT_reviewer_B!$C2713)</f>
        <v/>
      </c>
      <c r="D2713">
        <f>IF(OR($A2713="",screen_FT_reviewer_A!$D2713=""),"",screen_FT_reviewer_A!$D2713)</f>
        <v/>
      </c>
      <c r="E2713">
        <f>IF(OR($A2713="",screen_FT_reviewer_B!$D2713=""),"",screen_FT_reviewer_B!$D2713)</f>
        <v/>
      </c>
      <c r="F2713">
        <f>IF(AND(B2713&lt;&gt;"",C2713&lt;&gt;""),1,"")</f>
        <v/>
      </c>
      <c r="G2713">
        <f>IF(F2713=1,IF(B2713=C2713,1,0),"")</f>
        <v/>
      </c>
      <c r="H2713">
        <f>IF(B2713="","",IFERROR(VLOOKUP(B2713,lst_FT_group_map_table,2,FALSE),"INVALID"))</f>
        <v/>
      </c>
      <c r="I2713">
        <f>IF(C2713="","",IFERROR(VLOOKUP(C2713,lst_FT_group_map_table,2,FALSE),"INVALID"))</f>
        <v/>
      </c>
      <c r="J2713">
        <f>IF(F2713=1,IF(H2713=I2713,1,0),"")</f>
        <v/>
      </c>
      <c r="K2713">
        <f>IF(AND(ISNUMBER(MATCH(B2713,lst_FT_sci_excl,0)),ISNUMBER(MATCH(C2713,lst_FT_sci_excl,0))),IF(D2713=E2713,1,0),"")</f>
        <v/>
      </c>
      <c r="L2713">
        <f>IF(OR(G2713=0,K2713=0),1,"")</f>
        <v/>
      </c>
      <c r="M2713">
        <f>IF(L2713=1,COUNTIF($L$2:L2713,1),"")</f>
        <v/>
      </c>
    </row>
    <row r="2714">
      <c r="A2714">
        <f>IF(screen_FT_reviewer_A!$A2714="","",screen_FT_reviewer_A!$A2714)</f>
        <v/>
      </c>
      <c r="B2714">
        <f>IF(OR($A2714="",screen_FT_reviewer_A!$C2714=""),"",screen_FT_reviewer_A!$C2714)</f>
        <v/>
      </c>
      <c r="C2714">
        <f>IF(OR($A2714="",screen_FT_reviewer_B!$C2714=""),"",screen_FT_reviewer_B!$C2714)</f>
        <v/>
      </c>
      <c r="D2714">
        <f>IF(OR($A2714="",screen_FT_reviewer_A!$D2714=""),"",screen_FT_reviewer_A!$D2714)</f>
        <v/>
      </c>
      <c r="E2714">
        <f>IF(OR($A2714="",screen_FT_reviewer_B!$D2714=""),"",screen_FT_reviewer_B!$D2714)</f>
        <v/>
      </c>
      <c r="F2714">
        <f>IF(AND(B2714&lt;&gt;"",C2714&lt;&gt;""),1,"")</f>
        <v/>
      </c>
      <c r="G2714">
        <f>IF(F2714=1,IF(B2714=C2714,1,0),"")</f>
        <v/>
      </c>
      <c r="H2714">
        <f>IF(B2714="","",IFERROR(VLOOKUP(B2714,lst_FT_group_map_table,2,FALSE),"INVALID"))</f>
        <v/>
      </c>
      <c r="I2714">
        <f>IF(C2714="","",IFERROR(VLOOKUP(C2714,lst_FT_group_map_table,2,FALSE),"INVALID"))</f>
        <v/>
      </c>
      <c r="J2714">
        <f>IF(F2714=1,IF(H2714=I2714,1,0),"")</f>
        <v/>
      </c>
      <c r="K2714">
        <f>IF(AND(ISNUMBER(MATCH(B2714,lst_FT_sci_excl,0)),ISNUMBER(MATCH(C2714,lst_FT_sci_excl,0))),IF(D2714=E2714,1,0),"")</f>
        <v/>
      </c>
      <c r="L2714">
        <f>IF(OR(G2714=0,K2714=0),1,"")</f>
        <v/>
      </c>
      <c r="M2714">
        <f>IF(L2714=1,COUNTIF($L$2:L2714,1),"")</f>
        <v/>
      </c>
    </row>
    <row r="2715">
      <c r="A2715">
        <f>IF(screen_FT_reviewer_A!$A2715="","",screen_FT_reviewer_A!$A2715)</f>
        <v/>
      </c>
      <c r="B2715">
        <f>IF(OR($A2715="",screen_FT_reviewer_A!$C2715=""),"",screen_FT_reviewer_A!$C2715)</f>
        <v/>
      </c>
      <c r="C2715">
        <f>IF(OR($A2715="",screen_FT_reviewer_B!$C2715=""),"",screen_FT_reviewer_B!$C2715)</f>
        <v/>
      </c>
      <c r="D2715">
        <f>IF(OR($A2715="",screen_FT_reviewer_A!$D2715=""),"",screen_FT_reviewer_A!$D2715)</f>
        <v/>
      </c>
      <c r="E2715">
        <f>IF(OR($A2715="",screen_FT_reviewer_B!$D2715=""),"",screen_FT_reviewer_B!$D2715)</f>
        <v/>
      </c>
      <c r="F2715">
        <f>IF(AND(B2715&lt;&gt;"",C2715&lt;&gt;""),1,"")</f>
        <v/>
      </c>
      <c r="G2715">
        <f>IF(F2715=1,IF(B2715=C2715,1,0),"")</f>
        <v/>
      </c>
      <c r="H2715">
        <f>IF(B2715="","",IFERROR(VLOOKUP(B2715,lst_FT_group_map_table,2,FALSE),"INVALID"))</f>
        <v/>
      </c>
      <c r="I2715">
        <f>IF(C2715="","",IFERROR(VLOOKUP(C2715,lst_FT_group_map_table,2,FALSE),"INVALID"))</f>
        <v/>
      </c>
      <c r="J2715">
        <f>IF(F2715=1,IF(H2715=I2715,1,0),"")</f>
        <v/>
      </c>
      <c r="K2715">
        <f>IF(AND(ISNUMBER(MATCH(B2715,lst_FT_sci_excl,0)),ISNUMBER(MATCH(C2715,lst_FT_sci_excl,0))),IF(D2715=E2715,1,0),"")</f>
        <v/>
      </c>
      <c r="L2715">
        <f>IF(OR(G2715=0,K2715=0),1,"")</f>
        <v/>
      </c>
      <c r="M2715">
        <f>IF(L2715=1,COUNTIF($L$2:L2715,1),"")</f>
        <v/>
      </c>
    </row>
    <row r="2716">
      <c r="A2716">
        <f>IF(screen_FT_reviewer_A!$A2716="","",screen_FT_reviewer_A!$A2716)</f>
        <v/>
      </c>
      <c r="B2716">
        <f>IF(OR($A2716="",screen_FT_reviewer_A!$C2716=""),"",screen_FT_reviewer_A!$C2716)</f>
        <v/>
      </c>
      <c r="C2716">
        <f>IF(OR($A2716="",screen_FT_reviewer_B!$C2716=""),"",screen_FT_reviewer_B!$C2716)</f>
        <v/>
      </c>
      <c r="D2716">
        <f>IF(OR($A2716="",screen_FT_reviewer_A!$D2716=""),"",screen_FT_reviewer_A!$D2716)</f>
        <v/>
      </c>
      <c r="E2716">
        <f>IF(OR($A2716="",screen_FT_reviewer_B!$D2716=""),"",screen_FT_reviewer_B!$D2716)</f>
        <v/>
      </c>
      <c r="F2716">
        <f>IF(AND(B2716&lt;&gt;"",C2716&lt;&gt;""),1,"")</f>
        <v/>
      </c>
      <c r="G2716">
        <f>IF(F2716=1,IF(B2716=C2716,1,0),"")</f>
        <v/>
      </c>
      <c r="H2716">
        <f>IF(B2716="","",IFERROR(VLOOKUP(B2716,lst_FT_group_map_table,2,FALSE),"INVALID"))</f>
        <v/>
      </c>
      <c r="I2716">
        <f>IF(C2716="","",IFERROR(VLOOKUP(C2716,lst_FT_group_map_table,2,FALSE),"INVALID"))</f>
        <v/>
      </c>
      <c r="J2716">
        <f>IF(F2716=1,IF(H2716=I2716,1,0),"")</f>
        <v/>
      </c>
      <c r="K2716">
        <f>IF(AND(ISNUMBER(MATCH(B2716,lst_FT_sci_excl,0)),ISNUMBER(MATCH(C2716,lst_FT_sci_excl,0))),IF(D2716=E2716,1,0),"")</f>
        <v/>
      </c>
      <c r="L2716">
        <f>IF(OR(G2716=0,K2716=0),1,"")</f>
        <v/>
      </c>
      <c r="M2716">
        <f>IF(L2716=1,COUNTIF($L$2:L2716,1),"")</f>
        <v/>
      </c>
    </row>
    <row r="2717">
      <c r="A2717">
        <f>IF(screen_FT_reviewer_A!$A2717="","",screen_FT_reviewer_A!$A2717)</f>
        <v/>
      </c>
      <c r="B2717">
        <f>IF(OR($A2717="",screen_FT_reviewer_A!$C2717=""),"",screen_FT_reviewer_A!$C2717)</f>
        <v/>
      </c>
      <c r="C2717">
        <f>IF(OR($A2717="",screen_FT_reviewer_B!$C2717=""),"",screen_FT_reviewer_B!$C2717)</f>
        <v/>
      </c>
      <c r="D2717">
        <f>IF(OR($A2717="",screen_FT_reviewer_A!$D2717=""),"",screen_FT_reviewer_A!$D2717)</f>
        <v/>
      </c>
      <c r="E2717">
        <f>IF(OR($A2717="",screen_FT_reviewer_B!$D2717=""),"",screen_FT_reviewer_B!$D2717)</f>
        <v/>
      </c>
      <c r="F2717">
        <f>IF(AND(B2717&lt;&gt;"",C2717&lt;&gt;""),1,"")</f>
        <v/>
      </c>
      <c r="G2717">
        <f>IF(F2717=1,IF(B2717=C2717,1,0),"")</f>
        <v/>
      </c>
      <c r="H2717">
        <f>IF(B2717="","",IFERROR(VLOOKUP(B2717,lst_FT_group_map_table,2,FALSE),"INVALID"))</f>
        <v/>
      </c>
      <c r="I2717">
        <f>IF(C2717="","",IFERROR(VLOOKUP(C2717,lst_FT_group_map_table,2,FALSE),"INVALID"))</f>
        <v/>
      </c>
      <c r="J2717">
        <f>IF(F2717=1,IF(H2717=I2717,1,0),"")</f>
        <v/>
      </c>
      <c r="K2717">
        <f>IF(AND(ISNUMBER(MATCH(B2717,lst_FT_sci_excl,0)),ISNUMBER(MATCH(C2717,lst_FT_sci_excl,0))),IF(D2717=E2717,1,0),"")</f>
        <v/>
      </c>
      <c r="L2717">
        <f>IF(OR(G2717=0,K2717=0),1,"")</f>
        <v/>
      </c>
      <c r="M2717">
        <f>IF(L2717=1,COUNTIF($L$2:L2717,1),"")</f>
        <v/>
      </c>
    </row>
    <row r="2718">
      <c r="A2718">
        <f>IF(screen_FT_reviewer_A!$A2718="","",screen_FT_reviewer_A!$A2718)</f>
        <v/>
      </c>
      <c r="B2718">
        <f>IF(OR($A2718="",screen_FT_reviewer_A!$C2718=""),"",screen_FT_reviewer_A!$C2718)</f>
        <v/>
      </c>
      <c r="C2718">
        <f>IF(OR($A2718="",screen_FT_reviewer_B!$C2718=""),"",screen_FT_reviewer_B!$C2718)</f>
        <v/>
      </c>
      <c r="D2718">
        <f>IF(OR($A2718="",screen_FT_reviewer_A!$D2718=""),"",screen_FT_reviewer_A!$D2718)</f>
        <v/>
      </c>
      <c r="E2718">
        <f>IF(OR($A2718="",screen_FT_reviewer_B!$D2718=""),"",screen_FT_reviewer_B!$D2718)</f>
        <v/>
      </c>
      <c r="F2718">
        <f>IF(AND(B2718&lt;&gt;"",C2718&lt;&gt;""),1,"")</f>
        <v/>
      </c>
      <c r="G2718">
        <f>IF(F2718=1,IF(B2718=C2718,1,0),"")</f>
        <v/>
      </c>
      <c r="H2718">
        <f>IF(B2718="","",IFERROR(VLOOKUP(B2718,lst_FT_group_map_table,2,FALSE),"INVALID"))</f>
        <v/>
      </c>
      <c r="I2718">
        <f>IF(C2718="","",IFERROR(VLOOKUP(C2718,lst_FT_group_map_table,2,FALSE),"INVALID"))</f>
        <v/>
      </c>
      <c r="J2718">
        <f>IF(F2718=1,IF(H2718=I2718,1,0),"")</f>
        <v/>
      </c>
      <c r="K2718">
        <f>IF(AND(ISNUMBER(MATCH(B2718,lst_FT_sci_excl,0)),ISNUMBER(MATCH(C2718,lst_FT_sci_excl,0))),IF(D2718=E2718,1,0),"")</f>
        <v/>
      </c>
      <c r="L2718">
        <f>IF(OR(G2718=0,K2718=0),1,"")</f>
        <v/>
      </c>
      <c r="M2718">
        <f>IF(L2718=1,COUNTIF($L$2:L2718,1),"")</f>
        <v/>
      </c>
    </row>
    <row r="2719">
      <c r="A2719">
        <f>IF(screen_FT_reviewer_A!$A2719="","",screen_FT_reviewer_A!$A2719)</f>
        <v/>
      </c>
      <c r="B2719">
        <f>IF(OR($A2719="",screen_FT_reviewer_A!$C2719=""),"",screen_FT_reviewer_A!$C2719)</f>
        <v/>
      </c>
      <c r="C2719">
        <f>IF(OR($A2719="",screen_FT_reviewer_B!$C2719=""),"",screen_FT_reviewer_B!$C2719)</f>
        <v/>
      </c>
      <c r="D2719">
        <f>IF(OR($A2719="",screen_FT_reviewer_A!$D2719=""),"",screen_FT_reviewer_A!$D2719)</f>
        <v/>
      </c>
      <c r="E2719">
        <f>IF(OR($A2719="",screen_FT_reviewer_B!$D2719=""),"",screen_FT_reviewer_B!$D2719)</f>
        <v/>
      </c>
      <c r="F2719">
        <f>IF(AND(B2719&lt;&gt;"",C2719&lt;&gt;""),1,"")</f>
        <v/>
      </c>
      <c r="G2719">
        <f>IF(F2719=1,IF(B2719=C2719,1,0),"")</f>
        <v/>
      </c>
      <c r="H2719">
        <f>IF(B2719="","",IFERROR(VLOOKUP(B2719,lst_FT_group_map_table,2,FALSE),"INVALID"))</f>
        <v/>
      </c>
      <c r="I2719">
        <f>IF(C2719="","",IFERROR(VLOOKUP(C2719,lst_FT_group_map_table,2,FALSE),"INVALID"))</f>
        <v/>
      </c>
      <c r="J2719">
        <f>IF(F2719=1,IF(H2719=I2719,1,0),"")</f>
        <v/>
      </c>
      <c r="K2719">
        <f>IF(AND(ISNUMBER(MATCH(B2719,lst_FT_sci_excl,0)),ISNUMBER(MATCH(C2719,lst_FT_sci_excl,0))),IF(D2719=E2719,1,0),"")</f>
        <v/>
      </c>
      <c r="L2719">
        <f>IF(OR(G2719=0,K2719=0),1,"")</f>
        <v/>
      </c>
      <c r="M2719">
        <f>IF(L2719=1,COUNTIF($L$2:L2719,1),"")</f>
        <v/>
      </c>
    </row>
    <row r="2720">
      <c r="A2720">
        <f>IF(screen_FT_reviewer_A!$A2720="","",screen_FT_reviewer_A!$A2720)</f>
        <v/>
      </c>
      <c r="B2720">
        <f>IF(OR($A2720="",screen_FT_reviewer_A!$C2720=""),"",screen_FT_reviewer_A!$C2720)</f>
        <v/>
      </c>
      <c r="C2720">
        <f>IF(OR($A2720="",screen_FT_reviewer_B!$C2720=""),"",screen_FT_reviewer_B!$C2720)</f>
        <v/>
      </c>
      <c r="D2720">
        <f>IF(OR($A2720="",screen_FT_reviewer_A!$D2720=""),"",screen_FT_reviewer_A!$D2720)</f>
        <v/>
      </c>
      <c r="E2720">
        <f>IF(OR($A2720="",screen_FT_reviewer_B!$D2720=""),"",screen_FT_reviewer_B!$D2720)</f>
        <v/>
      </c>
      <c r="F2720">
        <f>IF(AND(B2720&lt;&gt;"",C2720&lt;&gt;""),1,"")</f>
        <v/>
      </c>
      <c r="G2720">
        <f>IF(F2720=1,IF(B2720=C2720,1,0),"")</f>
        <v/>
      </c>
      <c r="H2720">
        <f>IF(B2720="","",IFERROR(VLOOKUP(B2720,lst_FT_group_map_table,2,FALSE),"INVALID"))</f>
        <v/>
      </c>
      <c r="I2720">
        <f>IF(C2720="","",IFERROR(VLOOKUP(C2720,lst_FT_group_map_table,2,FALSE),"INVALID"))</f>
        <v/>
      </c>
      <c r="J2720">
        <f>IF(F2720=1,IF(H2720=I2720,1,0),"")</f>
        <v/>
      </c>
      <c r="K2720">
        <f>IF(AND(ISNUMBER(MATCH(B2720,lst_FT_sci_excl,0)),ISNUMBER(MATCH(C2720,lst_FT_sci_excl,0))),IF(D2720=E2720,1,0),"")</f>
        <v/>
      </c>
      <c r="L2720">
        <f>IF(OR(G2720=0,K2720=0),1,"")</f>
        <v/>
      </c>
      <c r="M2720">
        <f>IF(L2720=1,COUNTIF($L$2:L2720,1),"")</f>
        <v/>
      </c>
    </row>
    <row r="2721">
      <c r="A2721">
        <f>IF(screen_FT_reviewer_A!$A2721="","",screen_FT_reviewer_A!$A2721)</f>
        <v/>
      </c>
      <c r="B2721">
        <f>IF(OR($A2721="",screen_FT_reviewer_A!$C2721=""),"",screen_FT_reviewer_A!$C2721)</f>
        <v/>
      </c>
      <c r="C2721">
        <f>IF(OR($A2721="",screen_FT_reviewer_B!$C2721=""),"",screen_FT_reviewer_B!$C2721)</f>
        <v/>
      </c>
      <c r="D2721">
        <f>IF(OR($A2721="",screen_FT_reviewer_A!$D2721=""),"",screen_FT_reviewer_A!$D2721)</f>
        <v/>
      </c>
      <c r="E2721">
        <f>IF(OR($A2721="",screen_FT_reviewer_B!$D2721=""),"",screen_FT_reviewer_B!$D2721)</f>
        <v/>
      </c>
      <c r="F2721">
        <f>IF(AND(B2721&lt;&gt;"",C2721&lt;&gt;""),1,"")</f>
        <v/>
      </c>
      <c r="G2721">
        <f>IF(F2721=1,IF(B2721=C2721,1,0),"")</f>
        <v/>
      </c>
      <c r="H2721">
        <f>IF(B2721="","",IFERROR(VLOOKUP(B2721,lst_FT_group_map_table,2,FALSE),"INVALID"))</f>
        <v/>
      </c>
      <c r="I2721">
        <f>IF(C2721="","",IFERROR(VLOOKUP(C2721,lst_FT_group_map_table,2,FALSE),"INVALID"))</f>
        <v/>
      </c>
      <c r="J2721">
        <f>IF(F2721=1,IF(H2721=I2721,1,0),"")</f>
        <v/>
      </c>
      <c r="K2721">
        <f>IF(AND(ISNUMBER(MATCH(B2721,lst_FT_sci_excl,0)),ISNUMBER(MATCH(C2721,lst_FT_sci_excl,0))),IF(D2721=E2721,1,0),"")</f>
        <v/>
      </c>
      <c r="L2721">
        <f>IF(OR(G2721=0,K2721=0),1,"")</f>
        <v/>
      </c>
      <c r="M2721">
        <f>IF(L2721=1,COUNTIF($L$2:L2721,1),"")</f>
        <v/>
      </c>
    </row>
    <row r="2722">
      <c r="A2722">
        <f>IF(screen_FT_reviewer_A!$A2722="","",screen_FT_reviewer_A!$A2722)</f>
        <v/>
      </c>
      <c r="B2722">
        <f>IF(OR($A2722="",screen_FT_reviewer_A!$C2722=""),"",screen_FT_reviewer_A!$C2722)</f>
        <v/>
      </c>
      <c r="C2722">
        <f>IF(OR($A2722="",screen_FT_reviewer_B!$C2722=""),"",screen_FT_reviewer_B!$C2722)</f>
        <v/>
      </c>
      <c r="D2722">
        <f>IF(OR($A2722="",screen_FT_reviewer_A!$D2722=""),"",screen_FT_reviewer_A!$D2722)</f>
        <v/>
      </c>
      <c r="E2722">
        <f>IF(OR($A2722="",screen_FT_reviewer_B!$D2722=""),"",screen_FT_reviewer_B!$D2722)</f>
        <v/>
      </c>
      <c r="F2722">
        <f>IF(AND(B2722&lt;&gt;"",C2722&lt;&gt;""),1,"")</f>
        <v/>
      </c>
      <c r="G2722">
        <f>IF(F2722=1,IF(B2722=C2722,1,0),"")</f>
        <v/>
      </c>
      <c r="H2722">
        <f>IF(B2722="","",IFERROR(VLOOKUP(B2722,lst_FT_group_map_table,2,FALSE),"INVALID"))</f>
        <v/>
      </c>
      <c r="I2722">
        <f>IF(C2722="","",IFERROR(VLOOKUP(C2722,lst_FT_group_map_table,2,FALSE),"INVALID"))</f>
        <v/>
      </c>
      <c r="J2722">
        <f>IF(F2722=1,IF(H2722=I2722,1,0),"")</f>
        <v/>
      </c>
      <c r="K2722">
        <f>IF(AND(ISNUMBER(MATCH(B2722,lst_FT_sci_excl,0)),ISNUMBER(MATCH(C2722,lst_FT_sci_excl,0))),IF(D2722=E2722,1,0),"")</f>
        <v/>
      </c>
      <c r="L2722">
        <f>IF(OR(G2722=0,K2722=0),1,"")</f>
        <v/>
      </c>
      <c r="M2722">
        <f>IF(L2722=1,COUNTIF($L$2:L2722,1),"")</f>
        <v/>
      </c>
    </row>
    <row r="2723">
      <c r="A2723">
        <f>IF(screen_FT_reviewer_A!$A2723="","",screen_FT_reviewer_A!$A2723)</f>
        <v/>
      </c>
      <c r="B2723">
        <f>IF(OR($A2723="",screen_FT_reviewer_A!$C2723=""),"",screen_FT_reviewer_A!$C2723)</f>
        <v/>
      </c>
      <c r="C2723">
        <f>IF(OR($A2723="",screen_FT_reviewer_B!$C2723=""),"",screen_FT_reviewer_B!$C2723)</f>
        <v/>
      </c>
      <c r="D2723">
        <f>IF(OR($A2723="",screen_FT_reviewer_A!$D2723=""),"",screen_FT_reviewer_A!$D2723)</f>
        <v/>
      </c>
      <c r="E2723">
        <f>IF(OR($A2723="",screen_FT_reviewer_B!$D2723=""),"",screen_FT_reviewer_B!$D2723)</f>
        <v/>
      </c>
      <c r="F2723">
        <f>IF(AND(B2723&lt;&gt;"",C2723&lt;&gt;""),1,"")</f>
        <v/>
      </c>
      <c r="G2723">
        <f>IF(F2723=1,IF(B2723=C2723,1,0),"")</f>
        <v/>
      </c>
      <c r="H2723">
        <f>IF(B2723="","",IFERROR(VLOOKUP(B2723,lst_FT_group_map_table,2,FALSE),"INVALID"))</f>
        <v/>
      </c>
      <c r="I2723">
        <f>IF(C2723="","",IFERROR(VLOOKUP(C2723,lst_FT_group_map_table,2,FALSE),"INVALID"))</f>
        <v/>
      </c>
      <c r="J2723">
        <f>IF(F2723=1,IF(H2723=I2723,1,0),"")</f>
        <v/>
      </c>
      <c r="K2723">
        <f>IF(AND(ISNUMBER(MATCH(B2723,lst_FT_sci_excl,0)),ISNUMBER(MATCH(C2723,lst_FT_sci_excl,0))),IF(D2723=E2723,1,0),"")</f>
        <v/>
      </c>
      <c r="L2723">
        <f>IF(OR(G2723=0,K2723=0),1,"")</f>
        <v/>
      </c>
      <c r="M2723">
        <f>IF(L2723=1,COUNTIF($L$2:L2723,1),"")</f>
        <v/>
      </c>
    </row>
    <row r="2724">
      <c r="A2724">
        <f>IF(screen_FT_reviewer_A!$A2724="","",screen_FT_reviewer_A!$A2724)</f>
        <v/>
      </c>
      <c r="B2724">
        <f>IF(OR($A2724="",screen_FT_reviewer_A!$C2724=""),"",screen_FT_reviewer_A!$C2724)</f>
        <v/>
      </c>
      <c r="C2724">
        <f>IF(OR($A2724="",screen_FT_reviewer_B!$C2724=""),"",screen_FT_reviewer_B!$C2724)</f>
        <v/>
      </c>
      <c r="D2724">
        <f>IF(OR($A2724="",screen_FT_reviewer_A!$D2724=""),"",screen_FT_reviewer_A!$D2724)</f>
        <v/>
      </c>
      <c r="E2724">
        <f>IF(OR($A2724="",screen_FT_reviewer_B!$D2724=""),"",screen_FT_reviewer_B!$D2724)</f>
        <v/>
      </c>
      <c r="F2724">
        <f>IF(AND(B2724&lt;&gt;"",C2724&lt;&gt;""),1,"")</f>
        <v/>
      </c>
      <c r="G2724">
        <f>IF(F2724=1,IF(B2724=C2724,1,0),"")</f>
        <v/>
      </c>
      <c r="H2724">
        <f>IF(B2724="","",IFERROR(VLOOKUP(B2724,lst_FT_group_map_table,2,FALSE),"INVALID"))</f>
        <v/>
      </c>
      <c r="I2724">
        <f>IF(C2724="","",IFERROR(VLOOKUP(C2724,lst_FT_group_map_table,2,FALSE),"INVALID"))</f>
        <v/>
      </c>
      <c r="J2724">
        <f>IF(F2724=1,IF(H2724=I2724,1,0),"")</f>
        <v/>
      </c>
      <c r="K2724">
        <f>IF(AND(ISNUMBER(MATCH(B2724,lst_FT_sci_excl,0)),ISNUMBER(MATCH(C2724,lst_FT_sci_excl,0))),IF(D2724=E2724,1,0),"")</f>
        <v/>
      </c>
      <c r="L2724">
        <f>IF(OR(G2724=0,K2724=0),1,"")</f>
        <v/>
      </c>
      <c r="M2724">
        <f>IF(L2724=1,COUNTIF($L$2:L2724,1),"")</f>
        <v/>
      </c>
    </row>
    <row r="2725">
      <c r="A2725">
        <f>IF(screen_FT_reviewer_A!$A2725="","",screen_FT_reviewer_A!$A2725)</f>
        <v/>
      </c>
      <c r="B2725">
        <f>IF(OR($A2725="",screen_FT_reviewer_A!$C2725=""),"",screen_FT_reviewer_A!$C2725)</f>
        <v/>
      </c>
      <c r="C2725">
        <f>IF(OR($A2725="",screen_FT_reviewer_B!$C2725=""),"",screen_FT_reviewer_B!$C2725)</f>
        <v/>
      </c>
      <c r="D2725">
        <f>IF(OR($A2725="",screen_FT_reviewer_A!$D2725=""),"",screen_FT_reviewer_A!$D2725)</f>
        <v/>
      </c>
      <c r="E2725">
        <f>IF(OR($A2725="",screen_FT_reviewer_B!$D2725=""),"",screen_FT_reviewer_B!$D2725)</f>
        <v/>
      </c>
      <c r="F2725">
        <f>IF(AND(B2725&lt;&gt;"",C2725&lt;&gt;""),1,"")</f>
        <v/>
      </c>
      <c r="G2725">
        <f>IF(F2725=1,IF(B2725=C2725,1,0),"")</f>
        <v/>
      </c>
      <c r="H2725">
        <f>IF(B2725="","",IFERROR(VLOOKUP(B2725,lst_FT_group_map_table,2,FALSE),"INVALID"))</f>
        <v/>
      </c>
      <c r="I2725">
        <f>IF(C2725="","",IFERROR(VLOOKUP(C2725,lst_FT_group_map_table,2,FALSE),"INVALID"))</f>
        <v/>
      </c>
      <c r="J2725">
        <f>IF(F2725=1,IF(H2725=I2725,1,0),"")</f>
        <v/>
      </c>
      <c r="K2725">
        <f>IF(AND(ISNUMBER(MATCH(B2725,lst_FT_sci_excl,0)),ISNUMBER(MATCH(C2725,lst_FT_sci_excl,0))),IF(D2725=E2725,1,0),"")</f>
        <v/>
      </c>
      <c r="L2725">
        <f>IF(OR(G2725=0,K2725=0),1,"")</f>
        <v/>
      </c>
      <c r="M2725">
        <f>IF(L2725=1,COUNTIF($L$2:L2725,1),"")</f>
        <v/>
      </c>
    </row>
    <row r="2726">
      <c r="A2726">
        <f>IF(screen_FT_reviewer_A!$A2726="","",screen_FT_reviewer_A!$A2726)</f>
        <v/>
      </c>
      <c r="B2726">
        <f>IF(OR($A2726="",screen_FT_reviewer_A!$C2726=""),"",screen_FT_reviewer_A!$C2726)</f>
        <v/>
      </c>
      <c r="C2726">
        <f>IF(OR($A2726="",screen_FT_reviewer_B!$C2726=""),"",screen_FT_reviewer_B!$C2726)</f>
        <v/>
      </c>
      <c r="D2726">
        <f>IF(OR($A2726="",screen_FT_reviewer_A!$D2726=""),"",screen_FT_reviewer_A!$D2726)</f>
        <v/>
      </c>
      <c r="E2726">
        <f>IF(OR($A2726="",screen_FT_reviewer_B!$D2726=""),"",screen_FT_reviewer_B!$D2726)</f>
        <v/>
      </c>
      <c r="F2726">
        <f>IF(AND(B2726&lt;&gt;"",C2726&lt;&gt;""),1,"")</f>
        <v/>
      </c>
      <c r="G2726">
        <f>IF(F2726=1,IF(B2726=C2726,1,0),"")</f>
        <v/>
      </c>
      <c r="H2726">
        <f>IF(B2726="","",IFERROR(VLOOKUP(B2726,lst_FT_group_map_table,2,FALSE),"INVALID"))</f>
        <v/>
      </c>
      <c r="I2726">
        <f>IF(C2726="","",IFERROR(VLOOKUP(C2726,lst_FT_group_map_table,2,FALSE),"INVALID"))</f>
        <v/>
      </c>
      <c r="J2726">
        <f>IF(F2726=1,IF(H2726=I2726,1,0),"")</f>
        <v/>
      </c>
      <c r="K2726">
        <f>IF(AND(ISNUMBER(MATCH(B2726,lst_FT_sci_excl,0)),ISNUMBER(MATCH(C2726,lst_FT_sci_excl,0))),IF(D2726=E2726,1,0),"")</f>
        <v/>
      </c>
      <c r="L2726">
        <f>IF(OR(G2726=0,K2726=0),1,"")</f>
        <v/>
      </c>
      <c r="M2726">
        <f>IF(L2726=1,COUNTIF($L$2:L2726,1),"")</f>
        <v/>
      </c>
    </row>
    <row r="2727">
      <c r="A2727">
        <f>IF(screen_FT_reviewer_A!$A2727="","",screen_FT_reviewer_A!$A2727)</f>
        <v/>
      </c>
      <c r="B2727">
        <f>IF(OR($A2727="",screen_FT_reviewer_A!$C2727=""),"",screen_FT_reviewer_A!$C2727)</f>
        <v/>
      </c>
      <c r="C2727">
        <f>IF(OR($A2727="",screen_FT_reviewer_B!$C2727=""),"",screen_FT_reviewer_B!$C2727)</f>
        <v/>
      </c>
      <c r="D2727">
        <f>IF(OR($A2727="",screen_FT_reviewer_A!$D2727=""),"",screen_FT_reviewer_A!$D2727)</f>
        <v/>
      </c>
      <c r="E2727">
        <f>IF(OR($A2727="",screen_FT_reviewer_B!$D2727=""),"",screen_FT_reviewer_B!$D2727)</f>
        <v/>
      </c>
      <c r="F2727">
        <f>IF(AND(B2727&lt;&gt;"",C2727&lt;&gt;""),1,"")</f>
        <v/>
      </c>
      <c r="G2727">
        <f>IF(F2727=1,IF(B2727=C2727,1,0),"")</f>
        <v/>
      </c>
      <c r="H2727">
        <f>IF(B2727="","",IFERROR(VLOOKUP(B2727,lst_FT_group_map_table,2,FALSE),"INVALID"))</f>
        <v/>
      </c>
      <c r="I2727">
        <f>IF(C2727="","",IFERROR(VLOOKUP(C2727,lst_FT_group_map_table,2,FALSE),"INVALID"))</f>
        <v/>
      </c>
      <c r="J2727">
        <f>IF(F2727=1,IF(H2727=I2727,1,0),"")</f>
        <v/>
      </c>
      <c r="K2727">
        <f>IF(AND(ISNUMBER(MATCH(B2727,lst_FT_sci_excl,0)),ISNUMBER(MATCH(C2727,lst_FT_sci_excl,0))),IF(D2727=E2727,1,0),"")</f>
        <v/>
      </c>
      <c r="L2727">
        <f>IF(OR(G2727=0,K2727=0),1,"")</f>
        <v/>
      </c>
      <c r="M2727">
        <f>IF(L2727=1,COUNTIF($L$2:L2727,1),"")</f>
        <v/>
      </c>
    </row>
    <row r="2728">
      <c r="A2728">
        <f>IF(screen_FT_reviewer_A!$A2728="","",screen_FT_reviewer_A!$A2728)</f>
        <v/>
      </c>
      <c r="B2728">
        <f>IF(OR($A2728="",screen_FT_reviewer_A!$C2728=""),"",screen_FT_reviewer_A!$C2728)</f>
        <v/>
      </c>
      <c r="C2728">
        <f>IF(OR($A2728="",screen_FT_reviewer_B!$C2728=""),"",screen_FT_reviewer_B!$C2728)</f>
        <v/>
      </c>
      <c r="D2728">
        <f>IF(OR($A2728="",screen_FT_reviewer_A!$D2728=""),"",screen_FT_reviewer_A!$D2728)</f>
        <v/>
      </c>
      <c r="E2728">
        <f>IF(OR($A2728="",screen_FT_reviewer_B!$D2728=""),"",screen_FT_reviewer_B!$D2728)</f>
        <v/>
      </c>
      <c r="F2728">
        <f>IF(AND(B2728&lt;&gt;"",C2728&lt;&gt;""),1,"")</f>
        <v/>
      </c>
      <c r="G2728">
        <f>IF(F2728=1,IF(B2728=C2728,1,0),"")</f>
        <v/>
      </c>
      <c r="H2728">
        <f>IF(B2728="","",IFERROR(VLOOKUP(B2728,lst_FT_group_map_table,2,FALSE),"INVALID"))</f>
        <v/>
      </c>
      <c r="I2728">
        <f>IF(C2728="","",IFERROR(VLOOKUP(C2728,lst_FT_group_map_table,2,FALSE),"INVALID"))</f>
        <v/>
      </c>
      <c r="J2728">
        <f>IF(F2728=1,IF(H2728=I2728,1,0),"")</f>
        <v/>
      </c>
      <c r="K2728">
        <f>IF(AND(ISNUMBER(MATCH(B2728,lst_FT_sci_excl,0)),ISNUMBER(MATCH(C2728,lst_FT_sci_excl,0))),IF(D2728=E2728,1,0),"")</f>
        <v/>
      </c>
      <c r="L2728">
        <f>IF(OR(G2728=0,K2728=0),1,"")</f>
        <v/>
      </c>
      <c r="M2728">
        <f>IF(L2728=1,COUNTIF($L$2:L2728,1),"")</f>
        <v/>
      </c>
    </row>
    <row r="2729">
      <c r="A2729">
        <f>IF(screen_FT_reviewer_A!$A2729="","",screen_FT_reviewer_A!$A2729)</f>
        <v/>
      </c>
      <c r="B2729">
        <f>IF(OR($A2729="",screen_FT_reviewer_A!$C2729=""),"",screen_FT_reviewer_A!$C2729)</f>
        <v/>
      </c>
      <c r="C2729">
        <f>IF(OR($A2729="",screen_FT_reviewer_B!$C2729=""),"",screen_FT_reviewer_B!$C2729)</f>
        <v/>
      </c>
      <c r="D2729">
        <f>IF(OR($A2729="",screen_FT_reviewer_A!$D2729=""),"",screen_FT_reviewer_A!$D2729)</f>
        <v/>
      </c>
      <c r="E2729">
        <f>IF(OR($A2729="",screen_FT_reviewer_B!$D2729=""),"",screen_FT_reviewer_B!$D2729)</f>
        <v/>
      </c>
      <c r="F2729">
        <f>IF(AND(B2729&lt;&gt;"",C2729&lt;&gt;""),1,"")</f>
        <v/>
      </c>
      <c r="G2729">
        <f>IF(F2729=1,IF(B2729=C2729,1,0),"")</f>
        <v/>
      </c>
      <c r="H2729">
        <f>IF(B2729="","",IFERROR(VLOOKUP(B2729,lst_FT_group_map_table,2,FALSE),"INVALID"))</f>
        <v/>
      </c>
      <c r="I2729">
        <f>IF(C2729="","",IFERROR(VLOOKUP(C2729,lst_FT_group_map_table,2,FALSE),"INVALID"))</f>
        <v/>
      </c>
      <c r="J2729">
        <f>IF(F2729=1,IF(H2729=I2729,1,0),"")</f>
        <v/>
      </c>
      <c r="K2729">
        <f>IF(AND(ISNUMBER(MATCH(B2729,lst_FT_sci_excl,0)),ISNUMBER(MATCH(C2729,lst_FT_sci_excl,0))),IF(D2729=E2729,1,0),"")</f>
        <v/>
      </c>
      <c r="L2729">
        <f>IF(OR(G2729=0,K2729=0),1,"")</f>
        <v/>
      </c>
      <c r="M2729">
        <f>IF(L2729=1,COUNTIF($L$2:L2729,1),"")</f>
        <v/>
      </c>
    </row>
    <row r="2730">
      <c r="A2730">
        <f>IF(screen_FT_reviewer_A!$A2730="","",screen_FT_reviewer_A!$A2730)</f>
        <v/>
      </c>
      <c r="B2730">
        <f>IF(OR($A2730="",screen_FT_reviewer_A!$C2730=""),"",screen_FT_reviewer_A!$C2730)</f>
        <v/>
      </c>
      <c r="C2730">
        <f>IF(OR($A2730="",screen_FT_reviewer_B!$C2730=""),"",screen_FT_reviewer_B!$C2730)</f>
        <v/>
      </c>
      <c r="D2730">
        <f>IF(OR($A2730="",screen_FT_reviewer_A!$D2730=""),"",screen_FT_reviewer_A!$D2730)</f>
        <v/>
      </c>
      <c r="E2730">
        <f>IF(OR($A2730="",screen_FT_reviewer_B!$D2730=""),"",screen_FT_reviewer_B!$D2730)</f>
        <v/>
      </c>
      <c r="F2730">
        <f>IF(AND(B2730&lt;&gt;"",C2730&lt;&gt;""),1,"")</f>
        <v/>
      </c>
      <c r="G2730">
        <f>IF(F2730=1,IF(B2730=C2730,1,0),"")</f>
        <v/>
      </c>
      <c r="H2730">
        <f>IF(B2730="","",IFERROR(VLOOKUP(B2730,lst_FT_group_map_table,2,FALSE),"INVALID"))</f>
        <v/>
      </c>
      <c r="I2730">
        <f>IF(C2730="","",IFERROR(VLOOKUP(C2730,lst_FT_group_map_table,2,FALSE),"INVALID"))</f>
        <v/>
      </c>
      <c r="J2730">
        <f>IF(F2730=1,IF(H2730=I2730,1,0),"")</f>
        <v/>
      </c>
      <c r="K2730">
        <f>IF(AND(ISNUMBER(MATCH(B2730,lst_FT_sci_excl,0)),ISNUMBER(MATCH(C2730,lst_FT_sci_excl,0))),IF(D2730=E2730,1,0),"")</f>
        <v/>
      </c>
      <c r="L2730">
        <f>IF(OR(G2730=0,K2730=0),1,"")</f>
        <v/>
      </c>
      <c r="M2730">
        <f>IF(L2730=1,COUNTIF($L$2:L2730,1),"")</f>
        <v/>
      </c>
    </row>
    <row r="2731">
      <c r="A2731">
        <f>IF(screen_FT_reviewer_A!$A2731="","",screen_FT_reviewer_A!$A2731)</f>
        <v/>
      </c>
      <c r="B2731">
        <f>IF(OR($A2731="",screen_FT_reviewer_A!$C2731=""),"",screen_FT_reviewer_A!$C2731)</f>
        <v/>
      </c>
      <c r="C2731">
        <f>IF(OR($A2731="",screen_FT_reviewer_B!$C2731=""),"",screen_FT_reviewer_B!$C2731)</f>
        <v/>
      </c>
      <c r="D2731">
        <f>IF(OR($A2731="",screen_FT_reviewer_A!$D2731=""),"",screen_FT_reviewer_A!$D2731)</f>
        <v/>
      </c>
      <c r="E2731">
        <f>IF(OR($A2731="",screen_FT_reviewer_B!$D2731=""),"",screen_FT_reviewer_B!$D2731)</f>
        <v/>
      </c>
      <c r="F2731">
        <f>IF(AND(B2731&lt;&gt;"",C2731&lt;&gt;""),1,"")</f>
        <v/>
      </c>
      <c r="G2731">
        <f>IF(F2731=1,IF(B2731=C2731,1,0),"")</f>
        <v/>
      </c>
      <c r="H2731">
        <f>IF(B2731="","",IFERROR(VLOOKUP(B2731,lst_FT_group_map_table,2,FALSE),"INVALID"))</f>
        <v/>
      </c>
      <c r="I2731">
        <f>IF(C2731="","",IFERROR(VLOOKUP(C2731,lst_FT_group_map_table,2,FALSE),"INVALID"))</f>
        <v/>
      </c>
      <c r="J2731">
        <f>IF(F2731=1,IF(H2731=I2731,1,0),"")</f>
        <v/>
      </c>
      <c r="K2731">
        <f>IF(AND(ISNUMBER(MATCH(B2731,lst_FT_sci_excl,0)),ISNUMBER(MATCH(C2731,lst_FT_sci_excl,0))),IF(D2731=E2731,1,0),"")</f>
        <v/>
      </c>
      <c r="L2731">
        <f>IF(OR(G2731=0,K2731=0),1,"")</f>
        <v/>
      </c>
      <c r="M2731">
        <f>IF(L2731=1,COUNTIF($L$2:L2731,1),"")</f>
        <v/>
      </c>
    </row>
    <row r="2732">
      <c r="A2732">
        <f>IF(screen_FT_reviewer_A!$A2732="","",screen_FT_reviewer_A!$A2732)</f>
        <v/>
      </c>
      <c r="B2732">
        <f>IF(OR($A2732="",screen_FT_reviewer_A!$C2732=""),"",screen_FT_reviewer_A!$C2732)</f>
        <v/>
      </c>
      <c r="C2732">
        <f>IF(OR($A2732="",screen_FT_reviewer_B!$C2732=""),"",screen_FT_reviewer_B!$C2732)</f>
        <v/>
      </c>
      <c r="D2732">
        <f>IF(OR($A2732="",screen_FT_reviewer_A!$D2732=""),"",screen_FT_reviewer_A!$D2732)</f>
        <v/>
      </c>
      <c r="E2732">
        <f>IF(OR($A2732="",screen_FT_reviewer_B!$D2732=""),"",screen_FT_reviewer_B!$D2732)</f>
        <v/>
      </c>
      <c r="F2732">
        <f>IF(AND(B2732&lt;&gt;"",C2732&lt;&gt;""),1,"")</f>
        <v/>
      </c>
      <c r="G2732">
        <f>IF(F2732=1,IF(B2732=C2732,1,0),"")</f>
        <v/>
      </c>
      <c r="H2732">
        <f>IF(B2732="","",IFERROR(VLOOKUP(B2732,lst_FT_group_map_table,2,FALSE),"INVALID"))</f>
        <v/>
      </c>
      <c r="I2732">
        <f>IF(C2732="","",IFERROR(VLOOKUP(C2732,lst_FT_group_map_table,2,FALSE),"INVALID"))</f>
        <v/>
      </c>
      <c r="J2732">
        <f>IF(F2732=1,IF(H2732=I2732,1,0),"")</f>
        <v/>
      </c>
      <c r="K2732">
        <f>IF(AND(ISNUMBER(MATCH(B2732,lst_FT_sci_excl,0)),ISNUMBER(MATCH(C2732,lst_FT_sci_excl,0))),IF(D2732=E2732,1,0),"")</f>
        <v/>
      </c>
      <c r="L2732">
        <f>IF(OR(G2732=0,K2732=0),1,"")</f>
        <v/>
      </c>
      <c r="M2732">
        <f>IF(L2732=1,COUNTIF($L$2:L2732,1),"")</f>
        <v/>
      </c>
    </row>
    <row r="2733">
      <c r="A2733">
        <f>IF(screen_FT_reviewer_A!$A2733="","",screen_FT_reviewer_A!$A2733)</f>
        <v/>
      </c>
      <c r="B2733">
        <f>IF(OR($A2733="",screen_FT_reviewer_A!$C2733=""),"",screen_FT_reviewer_A!$C2733)</f>
        <v/>
      </c>
      <c r="C2733">
        <f>IF(OR($A2733="",screen_FT_reviewer_B!$C2733=""),"",screen_FT_reviewer_B!$C2733)</f>
        <v/>
      </c>
      <c r="D2733">
        <f>IF(OR($A2733="",screen_FT_reviewer_A!$D2733=""),"",screen_FT_reviewer_A!$D2733)</f>
        <v/>
      </c>
      <c r="E2733">
        <f>IF(OR($A2733="",screen_FT_reviewer_B!$D2733=""),"",screen_FT_reviewer_B!$D2733)</f>
        <v/>
      </c>
      <c r="F2733">
        <f>IF(AND(B2733&lt;&gt;"",C2733&lt;&gt;""),1,"")</f>
        <v/>
      </c>
      <c r="G2733">
        <f>IF(F2733=1,IF(B2733=C2733,1,0),"")</f>
        <v/>
      </c>
      <c r="H2733">
        <f>IF(B2733="","",IFERROR(VLOOKUP(B2733,lst_FT_group_map_table,2,FALSE),"INVALID"))</f>
        <v/>
      </c>
      <c r="I2733">
        <f>IF(C2733="","",IFERROR(VLOOKUP(C2733,lst_FT_group_map_table,2,FALSE),"INVALID"))</f>
        <v/>
      </c>
      <c r="J2733">
        <f>IF(F2733=1,IF(H2733=I2733,1,0),"")</f>
        <v/>
      </c>
      <c r="K2733">
        <f>IF(AND(ISNUMBER(MATCH(B2733,lst_FT_sci_excl,0)),ISNUMBER(MATCH(C2733,lst_FT_sci_excl,0))),IF(D2733=E2733,1,0),"")</f>
        <v/>
      </c>
      <c r="L2733">
        <f>IF(OR(G2733=0,K2733=0),1,"")</f>
        <v/>
      </c>
      <c r="M2733">
        <f>IF(L2733=1,COUNTIF($L$2:L2733,1),"")</f>
        <v/>
      </c>
    </row>
    <row r="2734">
      <c r="A2734">
        <f>IF(screen_FT_reviewer_A!$A2734="","",screen_FT_reviewer_A!$A2734)</f>
        <v/>
      </c>
      <c r="B2734">
        <f>IF(OR($A2734="",screen_FT_reviewer_A!$C2734=""),"",screen_FT_reviewer_A!$C2734)</f>
        <v/>
      </c>
      <c r="C2734">
        <f>IF(OR($A2734="",screen_FT_reviewer_B!$C2734=""),"",screen_FT_reviewer_B!$C2734)</f>
        <v/>
      </c>
      <c r="D2734">
        <f>IF(OR($A2734="",screen_FT_reviewer_A!$D2734=""),"",screen_FT_reviewer_A!$D2734)</f>
        <v/>
      </c>
      <c r="E2734">
        <f>IF(OR($A2734="",screen_FT_reviewer_B!$D2734=""),"",screen_FT_reviewer_B!$D2734)</f>
        <v/>
      </c>
      <c r="F2734">
        <f>IF(AND(B2734&lt;&gt;"",C2734&lt;&gt;""),1,"")</f>
        <v/>
      </c>
      <c r="G2734">
        <f>IF(F2734=1,IF(B2734=C2734,1,0),"")</f>
        <v/>
      </c>
      <c r="H2734">
        <f>IF(B2734="","",IFERROR(VLOOKUP(B2734,lst_FT_group_map_table,2,FALSE),"INVALID"))</f>
        <v/>
      </c>
      <c r="I2734">
        <f>IF(C2734="","",IFERROR(VLOOKUP(C2734,lst_FT_group_map_table,2,FALSE),"INVALID"))</f>
        <v/>
      </c>
      <c r="J2734">
        <f>IF(F2734=1,IF(H2734=I2734,1,0),"")</f>
        <v/>
      </c>
      <c r="K2734">
        <f>IF(AND(ISNUMBER(MATCH(B2734,lst_FT_sci_excl,0)),ISNUMBER(MATCH(C2734,lst_FT_sci_excl,0))),IF(D2734=E2734,1,0),"")</f>
        <v/>
      </c>
      <c r="L2734">
        <f>IF(OR(G2734=0,K2734=0),1,"")</f>
        <v/>
      </c>
      <c r="M2734">
        <f>IF(L2734=1,COUNTIF($L$2:L2734,1),"")</f>
        <v/>
      </c>
    </row>
    <row r="2735">
      <c r="A2735">
        <f>IF(screen_FT_reviewer_A!$A2735="","",screen_FT_reviewer_A!$A2735)</f>
        <v/>
      </c>
      <c r="B2735">
        <f>IF(OR($A2735="",screen_FT_reviewer_A!$C2735=""),"",screen_FT_reviewer_A!$C2735)</f>
        <v/>
      </c>
      <c r="C2735">
        <f>IF(OR($A2735="",screen_FT_reviewer_B!$C2735=""),"",screen_FT_reviewer_B!$C2735)</f>
        <v/>
      </c>
      <c r="D2735">
        <f>IF(OR($A2735="",screen_FT_reviewer_A!$D2735=""),"",screen_FT_reviewer_A!$D2735)</f>
        <v/>
      </c>
      <c r="E2735">
        <f>IF(OR($A2735="",screen_FT_reviewer_B!$D2735=""),"",screen_FT_reviewer_B!$D2735)</f>
        <v/>
      </c>
      <c r="F2735">
        <f>IF(AND(B2735&lt;&gt;"",C2735&lt;&gt;""),1,"")</f>
        <v/>
      </c>
      <c r="G2735">
        <f>IF(F2735=1,IF(B2735=C2735,1,0),"")</f>
        <v/>
      </c>
      <c r="H2735">
        <f>IF(B2735="","",IFERROR(VLOOKUP(B2735,lst_FT_group_map_table,2,FALSE),"INVALID"))</f>
        <v/>
      </c>
      <c r="I2735">
        <f>IF(C2735="","",IFERROR(VLOOKUP(C2735,lst_FT_group_map_table,2,FALSE),"INVALID"))</f>
        <v/>
      </c>
      <c r="J2735">
        <f>IF(F2735=1,IF(H2735=I2735,1,0),"")</f>
        <v/>
      </c>
      <c r="K2735">
        <f>IF(AND(ISNUMBER(MATCH(B2735,lst_FT_sci_excl,0)),ISNUMBER(MATCH(C2735,lst_FT_sci_excl,0))),IF(D2735=E2735,1,0),"")</f>
        <v/>
      </c>
      <c r="L2735">
        <f>IF(OR(G2735=0,K2735=0),1,"")</f>
        <v/>
      </c>
      <c r="M2735">
        <f>IF(L2735=1,COUNTIF($L$2:L2735,1),"")</f>
        <v/>
      </c>
    </row>
    <row r="2736">
      <c r="A2736">
        <f>IF(screen_FT_reviewer_A!$A2736="","",screen_FT_reviewer_A!$A2736)</f>
        <v/>
      </c>
      <c r="B2736">
        <f>IF(OR($A2736="",screen_FT_reviewer_A!$C2736=""),"",screen_FT_reviewer_A!$C2736)</f>
        <v/>
      </c>
      <c r="C2736">
        <f>IF(OR($A2736="",screen_FT_reviewer_B!$C2736=""),"",screen_FT_reviewer_B!$C2736)</f>
        <v/>
      </c>
      <c r="D2736">
        <f>IF(OR($A2736="",screen_FT_reviewer_A!$D2736=""),"",screen_FT_reviewer_A!$D2736)</f>
        <v/>
      </c>
      <c r="E2736">
        <f>IF(OR($A2736="",screen_FT_reviewer_B!$D2736=""),"",screen_FT_reviewer_B!$D2736)</f>
        <v/>
      </c>
      <c r="F2736">
        <f>IF(AND(B2736&lt;&gt;"",C2736&lt;&gt;""),1,"")</f>
        <v/>
      </c>
      <c r="G2736">
        <f>IF(F2736=1,IF(B2736=C2736,1,0),"")</f>
        <v/>
      </c>
      <c r="H2736">
        <f>IF(B2736="","",IFERROR(VLOOKUP(B2736,lst_FT_group_map_table,2,FALSE),"INVALID"))</f>
        <v/>
      </c>
      <c r="I2736">
        <f>IF(C2736="","",IFERROR(VLOOKUP(C2736,lst_FT_group_map_table,2,FALSE),"INVALID"))</f>
        <v/>
      </c>
      <c r="J2736">
        <f>IF(F2736=1,IF(H2736=I2736,1,0),"")</f>
        <v/>
      </c>
      <c r="K2736">
        <f>IF(AND(ISNUMBER(MATCH(B2736,lst_FT_sci_excl,0)),ISNUMBER(MATCH(C2736,lst_FT_sci_excl,0))),IF(D2736=E2736,1,0),"")</f>
        <v/>
      </c>
      <c r="L2736">
        <f>IF(OR(G2736=0,K2736=0),1,"")</f>
        <v/>
      </c>
      <c r="M2736">
        <f>IF(L2736=1,COUNTIF($L$2:L2736,1),"")</f>
        <v/>
      </c>
    </row>
    <row r="2737">
      <c r="A2737">
        <f>IF(screen_FT_reviewer_A!$A2737="","",screen_FT_reviewer_A!$A2737)</f>
        <v/>
      </c>
      <c r="B2737">
        <f>IF(OR($A2737="",screen_FT_reviewer_A!$C2737=""),"",screen_FT_reviewer_A!$C2737)</f>
        <v/>
      </c>
      <c r="C2737">
        <f>IF(OR($A2737="",screen_FT_reviewer_B!$C2737=""),"",screen_FT_reviewer_B!$C2737)</f>
        <v/>
      </c>
      <c r="D2737">
        <f>IF(OR($A2737="",screen_FT_reviewer_A!$D2737=""),"",screen_FT_reviewer_A!$D2737)</f>
        <v/>
      </c>
      <c r="E2737">
        <f>IF(OR($A2737="",screen_FT_reviewer_B!$D2737=""),"",screen_FT_reviewer_B!$D2737)</f>
        <v/>
      </c>
      <c r="F2737">
        <f>IF(AND(B2737&lt;&gt;"",C2737&lt;&gt;""),1,"")</f>
        <v/>
      </c>
      <c r="G2737">
        <f>IF(F2737=1,IF(B2737=C2737,1,0),"")</f>
        <v/>
      </c>
      <c r="H2737">
        <f>IF(B2737="","",IFERROR(VLOOKUP(B2737,lst_FT_group_map_table,2,FALSE),"INVALID"))</f>
        <v/>
      </c>
      <c r="I2737">
        <f>IF(C2737="","",IFERROR(VLOOKUP(C2737,lst_FT_group_map_table,2,FALSE),"INVALID"))</f>
        <v/>
      </c>
      <c r="J2737">
        <f>IF(F2737=1,IF(H2737=I2737,1,0),"")</f>
        <v/>
      </c>
      <c r="K2737">
        <f>IF(AND(ISNUMBER(MATCH(B2737,lst_FT_sci_excl,0)),ISNUMBER(MATCH(C2737,lst_FT_sci_excl,0))),IF(D2737=E2737,1,0),"")</f>
        <v/>
      </c>
      <c r="L2737">
        <f>IF(OR(G2737=0,K2737=0),1,"")</f>
        <v/>
      </c>
      <c r="M2737">
        <f>IF(L2737=1,COUNTIF($L$2:L2737,1),"")</f>
        <v/>
      </c>
    </row>
    <row r="2738">
      <c r="A2738">
        <f>IF(screen_FT_reviewer_A!$A2738="","",screen_FT_reviewer_A!$A2738)</f>
        <v/>
      </c>
      <c r="B2738">
        <f>IF(OR($A2738="",screen_FT_reviewer_A!$C2738=""),"",screen_FT_reviewer_A!$C2738)</f>
        <v/>
      </c>
      <c r="C2738">
        <f>IF(OR($A2738="",screen_FT_reviewer_B!$C2738=""),"",screen_FT_reviewer_B!$C2738)</f>
        <v/>
      </c>
      <c r="D2738">
        <f>IF(OR($A2738="",screen_FT_reviewer_A!$D2738=""),"",screen_FT_reviewer_A!$D2738)</f>
        <v/>
      </c>
      <c r="E2738">
        <f>IF(OR($A2738="",screen_FT_reviewer_B!$D2738=""),"",screen_FT_reviewer_B!$D2738)</f>
        <v/>
      </c>
      <c r="F2738">
        <f>IF(AND(B2738&lt;&gt;"",C2738&lt;&gt;""),1,"")</f>
        <v/>
      </c>
      <c r="G2738">
        <f>IF(F2738=1,IF(B2738=C2738,1,0),"")</f>
        <v/>
      </c>
      <c r="H2738">
        <f>IF(B2738="","",IFERROR(VLOOKUP(B2738,lst_FT_group_map_table,2,FALSE),"INVALID"))</f>
        <v/>
      </c>
      <c r="I2738">
        <f>IF(C2738="","",IFERROR(VLOOKUP(C2738,lst_FT_group_map_table,2,FALSE),"INVALID"))</f>
        <v/>
      </c>
      <c r="J2738">
        <f>IF(F2738=1,IF(H2738=I2738,1,0),"")</f>
        <v/>
      </c>
      <c r="K2738">
        <f>IF(AND(ISNUMBER(MATCH(B2738,lst_FT_sci_excl,0)),ISNUMBER(MATCH(C2738,lst_FT_sci_excl,0))),IF(D2738=E2738,1,0),"")</f>
        <v/>
      </c>
      <c r="L2738">
        <f>IF(OR(G2738=0,K2738=0),1,"")</f>
        <v/>
      </c>
      <c r="M2738">
        <f>IF(L2738=1,COUNTIF($L$2:L2738,1),"")</f>
        <v/>
      </c>
    </row>
    <row r="2739">
      <c r="A2739">
        <f>IF(screen_FT_reviewer_A!$A2739="","",screen_FT_reviewer_A!$A2739)</f>
        <v/>
      </c>
      <c r="B2739">
        <f>IF(OR($A2739="",screen_FT_reviewer_A!$C2739=""),"",screen_FT_reviewer_A!$C2739)</f>
        <v/>
      </c>
      <c r="C2739">
        <f>IF(OR($A2739="",screen_FT_reviewer_B!$C2739=""),"",screen_FT_reviewer_B!$C2739)</f>
        <v/>
      </c>
      <c r="D2739">
        <f>IF(OR($A2739="",screen_FT_reviewer_A!$D2739=""),"",screen_FT_reviewer_A!$D2739)</f>
        <v/>
      </c>
      <c r="E2739">
        <f>IF(OR($A2739="",screen_FT_reviewer_B!$D2739=""),"",screen_FT_reviewer_B!$D2739)</f>
        <v/>
      </c>
      <c r="F2739">
        <f>IF(AND(B2739&lt;&gt;"",C2739&lt;&gt;""),1,"")</f>
        <v/>
      </c>
      <c r="G2739">
        <f>IF(F2739=1,IF(B2739=C2739,1,0),"")</f>
        <v/>
      </c>
      <c r="H2739">
        <f>IF(B2739="","",IFERROR(VLOOKUP(B2739,lst_FT_group_map_table,2,FALSE),"INVALID"))</f>
        <v/>
      </c>
      <c r="I2739">
        <f>IF(C2739="","",IFERROR(VLOOKUP(C2739,lst_FT_group_map_table,2,FALSE),"INVALID"))</f>
        <v/>
      </c>
      <c r="J2739">
        <f>IF(F2739=1,IF(H2739=I2739,1,0),"")</f>
        <v/>
      </c>
      <c r="K2739">
        <f>IF(AND(ISNUMBER(MATCH(B2739,lst_FT_sci_excl,0)),ISNUMBER(MATCH(C2739,lst_FT_sci_excl,0))),IF(D2739=E2739,1,0),"")</f>
        <v/>
      </c>
      <c r="L2739">
        <f>IF(OR(G2739=0,K2739=0),1,"")</f>
        <v/>
      </c>
      <c r="M2739">
        <f>IF(L2739=1,COUNTIF($L$2:L2739,1),"")</f>
        <v/>
      </c>
    </row>
    <row r="2740">
      <c r="A2740">
        <f>IF(screen_FT_reviewer_A!$A2740="","",screen_FT_reviewer_A!$A2740)</f>
        <v/>
      </c>
      <c r="B2740">
        <f>IF(OR($A2740="",screen_FT_reviewer_A!$C2740=""),"",screen_FT_reviewer_A!$C2740)</f>
        <v/>
      </c>
      <c r="C2740">
        <f>IF(OR($A2740="",screen_FT_reviewer_B!$C2740=""),"",screen_FT_reviewer_B!$C2740)</f>
        <v/>
      </c>
      <c r="D2740">
        <f>IF(OR($A2740="",screen_FT_reviewer_A!$D2740=""),"",screen_FT_reviewer_A!$D2740)</f>
        <v/>
      </c>
      <c r="E2740">
        <f>IF(OR($A2740="",screen_FT_reviewer_B!$D2740=""),"",screen_FT_reviewer_B!$D2740)</f>
        <v/>
      </c>
      <c r="F2740">
        <f>IF(AND(B2740&lt;&gt;"",C2740&lt;&gt;""),1,"")</f>
        <v/>
      </c>
      <c r="G2740">
        <f>IF(F2740=1,IF(B2740=C2740,1,0),"")</f>
        <v/>
      </c>
      <c r="H2740">
        <f>IF(B2740="","",IFERROR(VLOOKUP(B2740,lst_FT_group_map_table,2,FALSE),"INVALID"))</f>
        <v/>
      </c>
      <c r="I2740">
        <f>IF(C2740="","",IFERROR(VLOOKUP(C2740,lst_FT_group_map_table,2,FALSE),"INVALID"))</f>
        <v/>
      </c>
      <c r="J2740">
        <f>IF(F2740=1,IF(H2740=I2740,1,0),"")</f>
        <v/>
      </c>
      <c r="K2740">
        <f>IF(AND(ISNUMBER(MATCH(B2740,lst_FT_sci_excl,0)),ISNUMBER(MATCH(C2740,lst_FT_sci_excl,0))),IF(D2740=E2740,1,0),"")</f>
        <v/>
      </c>
      <c r="L2740">
        <f>IF(OR(G2740=0,K2740=0),1,"")</f>
        <v/>
      </c>
      <c r="M2740">
        <f>IF(L2740=1,COUNTIF($L$2:L2740,1),"")</f>
        <v/>
      </c>
    </row>
    <row r="2741">
      <c r="A2741">
        <f>IF(screen_FT_reviewer_A!$A2741="","",screen_FT_reviewer_A!$A2741)</f>
        <v/>
      </c>
      <c r="B2741">
        <f>IF(OR($A2741="",screen_FT_reviewer_A!$C2741=""),"",screen_FT_reviewer_A!$C2741)</f>
        <v/>
      </c>
      <c r="C2741">
        <f>IF(OR($A2741="",screen_FT_reviewer_B!$C2741=""),"",screen_FT_reviewer_B!$C2741)</f>
        <v/>
      </c>
      <c r="D2741">
        <f>IF(OR($A2741="",screen_FT_reviewer_A!$D2741=""),"",screen_FT_reviewer_A!$D2741)</f>
        <v/>
      </c>
      <c r="E2741">
        <f>IF(OR($A2741="",screen_FT_reviewer_B!$D2741=""),"",screen_FT_reviewer_B!$D2741)</f>
        <v/>
      </c>
      <c r="F2741">
        <f>IF(AND(B2741&lt;&gt;"",C2741&lt;&gt;""),1,"")</f>
        <v/>
      </c>
      <c r="G2741">
        <f>IF(F2741=1,IF(B2741=C2741,1,0),"")</f>
        <v/>
      </c>
      <c r="H2741">
        <f>IF(B2741="","",IFERROR(VLOOKUP(B2741,lst_FT_group_map_table,2,FALSE),"INVALID"))</f>
        <v/>
      </c>
      <c r="I2741">
        <f>IF(C2741="","",IFERROR(VLOOKUP(C2741,lst_FT_group_map_table,2,FALSE),"INVALID"))</f>
        <v/>
      </c>
      <c r="J2741">
        <f>IF(F2741=1,IF(H2741=I2741,1,0),"")</f>
        <v/>
      </c>
      <c r="K2741">
        <f>IF(AND(ISNUMBER(MATCH(B2741,lst_FT_sci_excl,0)),ISNUMBER(MATCH(C2741,lst_FT_sci_excl,0))),IF(D2741=E2741,1,0),"")</f>
        <v/>
      </c>
      <c r="L2741">
        <f>IF(OR(G2741=0,K2741=0),1,"")</f>
        <v/>
      </c>
      <c r="M2741">
        <f>IF(L2741=1,COUNTIF($L$2:L2741,1),"")</f>
        <v/>
      </c>
    </row>
    <row r="2742">
      <c r="A2742">
        <f>IF(screen_FT_reviewer_A!$A2742="","",screen_FT_reviewer_A!$A2742)</f>
        <v/>
      </c>
      <c r="B2742">
        <f>IF(OR($A2742="",screen_FT_reviewer_A!$C2742=""),"",screen_FT_reviewer_A!$C2742)</f>
        <v/>
      </c>
      <c r="C2742">
        <f>IF(OR($A2742="",screen_FT_reviewer_B!$C2742=""),"",screen_FT_reviewer_B!$C2742)</f>
        <v/>
      </c>
      <c r="D2742">
        <f>IF(OR($A2742="",screen_FT_reviewer_A!$D2742=""),"",screen_FT_reviewer_A!$D2742)</f>
        <v/>
      </c>
      <c r="E2742">
        <f>IF(OR($A2742="",screen_FT_reviewer_B!$D2742=""),"",screen_FT_reviewer_B!$D2742)</f>
        <v/>
      </c>
      <c r="F2742">
        <f>IF(AND(B2742&lt;&gt;"",C2742&lt;&gt;""),1,"")</f>
        <v/>
      </c>
      <c r="G2742">
        <f>IF(F2742=1,IF(B2742=C2742,1,0),"")</f>
        <v/>
      </c>
      <c r="H2742">
        <f>IF(B2742="","",IFERROR(VLOOKUP(B2742,lst_FT_group_map_table,2,FALSE),"INVALID"))</f>
        <v/>
      </c>
      <c r="I2742">
        <f>IF(C2742="","",IFERROR(VLOOKUP(C2742,lst_FT_group_map_table,2,FALSE),"INVALID"))</f>
        <v/>
      </c>
      <c r="J2742">
        <f>IF(F2742=1,IF(H2742=I2742,1,0),"")</f>
        <v/>
      </c>
      <c r="K2742">
        <f>IF(AND(ISNUMBER(MATCH(B2742,lst_FT_sci_excl,0)),ISNUMBER(MATCH(C2742,lst_FT_sci_excl,0))),IF(D2742=E2742,1,0),"")</f>
        <v/>
      </c>
      <c r="L2742">
        <f>IF(OR(G2742=0,K2742=0),1,"")</f>
        <v/>
      </c>
      <c r="M2742">
        <f>IF(L2742=1,COUNTIF($L$2:L2742,1),"")</f>
        <v/>
      </c>
    </row>
    <row r="2743">
      <c r="A2743">
        <f>IF(screen_FT_reviewer_A!$A2743="","",screen_FT_reviewer_A!$A2743)</f>
        <v/>
      </c>
      <c r="B2743">
        <f>IF(OR($A2743="",screen_FT_reviewer_A!$C2743=""),"",screen_FT_reviewer_A!$C2743)</f>
        <v/>
      </c>
      <c r="C2743">
        <f>IF(OR($A2743="",screen_FT_reviewer_B!$C2743=""),"",screen_FT_reviewer_B!$C2743)</f>
        <v/>
      </c>
      <c r="D2743">
        <f>IF(OR($A2743="",screen_FT_reviewer_A!$D2743=""),"",screen_FT_reviewer_A!$D2743)</f>
        <v/>
      </c>
      <c r="E2743">
        <f>IF(OR($A2743="",screen_FT_reviewer_B!$D2743=""),"",screen_FT_reviewer_B!$D2743)</f>
        <v/>
      </c>
      <c r="F2743">
        <f>IF(AND(B2743&lt;&gt;"",C2743&lt;&gt;""),1,"")</f>
        <v/>
      </c>
      <c r="G2743">
        <f>IF(F2743=1,IF(B2743=C2743,1,0),"")</f>
        <v/>
      </c>
      <c r="H2743">
        <f>IF(B2743="","",IFERROR(VLOOKUP(B2743,lst_FT_group_map_table,2,FALSE),"INVALID"))</f>
        <v/>
      </c>
      <c r="I2743">
        <f>IF(C2743="","",IFERROR(VLOOKUP(C2743,lst_FT_group_map_table,2,FALSE),"INVALID"))</f>
        <v/>
      </c>
      <c r="J2743">
        <f>IF(F2743=1,IF(H2743=I2743,1,0),"")</f>
        <v/>
      </c>
      <c r="K2743">
        <f>IF(AND(ISNUMBER(MATCH(B2743,lst_FT_sci_excl,0)),ISNUMBER(MATCH(C2743,lst_FT_sci_excl,0))),IF(D2743=E2743,1,0),"")</f>
        <v/>
      </c>
      <c r="L2743">
        <f>IF(OR(G2743=0,K2743=0),1,"")</f>
        <v/>
      </c>
      <c r="M2743">
        <f>IF(L2743=1,COUNTIF($L$2:L2743,1),"")</f>
        <v/>
      </c>
    </row>
    <row r="2744">
      <c r="A2744">
        <f>IF(screen_FT_reviewer_A!$A2744="","",screen_FT_reviewer_A!$A2744)</f>
        <v/>
      </c>
      <c r="B2744">
        <f>IF(OR($A2744="",screen_FT_reviewer_A!$C2744=""),"",screen_FT_reviewer_A!$C2744)</f>
        <v/>
      </c>
      <c r="C2744">
        <f>IF(OR($A2744="",screen_FT_reviewer_B!$C2744=""),"",screen_FT_reviewer_B!$C2744)</f>
        <v/>
      </c>
      <c r="D2744">
        <f>IF(OR($A2744="",screen_FT_reviewer_A!$D2744=""),"",screen_FT_reviewer_A!$D2744)</f>
        <v/>
      </c>
      <c r="E2744">
        <f>IF(OR($A2744="",screen_FT_reviewer_B!$D2744=""),"",screen_FT_reviewer_B!$D2744)</f>
        <v/>
      </c>
      <c r="F2744">
        <f>IF(AND(B2744&lt;&gt;"",C2744&lt;&gt;""),1,"")</f>
        <v/>
      </c>
      <c r="G2744">
        <f>IF(F2744=1,IF(B2744=C2744,1,0),"")</f>
        <v/>
      </c>
      <c r="H2744">
        <f>IF(B2744="","",IFERROR(VLOOKUP(B2744,lst_FT_group_map_table,2,FALSE),"INVALID"))</f>
        <v/>
      </c>
      <c r="I2744">
        <f>IF(C2744="","",IFERROR(VLOOKUP(C2744,lst_FT_group_map_table,2,FALSE),"INVALID"))</f>
        <v/>
      </c>
      <c r="J2744">
        <f>IF(F2744=1,IF(H2744=I2744,1,0),"")</f>
        <v/>
      </c>
      <c r="K2744">
        <f>IF(AND(ISNUMBER(MATCH(B2744,lst_FT_sci_excl,0)),ISNUMBER(MATCH(C2744,lst_FT_sci_excl,0))),IF(D2744=E2744,1,0),"")</f>
        <v/>
      </c>
      <c r="L2744">
        <f>IF(OR(G2744=0,K2744=0),1,"")</f>
        <v/>
      </c>
      <c r="M2744">
        <f>IF(L2744=1,COUNTIF($L$2:L2744,1),"")</f>
        <v/>
      </c>
    </row>
    <row r="2745">
      <c r="A2745">
        <f>IF(screen_FT_reviewer_A!$A2745="","",screen_FT_reviewer_A!$A2745)</f>
        <v/>
      </c>
      <c r="B2745">
        <f>IF(OR($A2745="",screen_FT_reviewer_A!$C2745=""),"",screen_FT_reviewer_A!$C2745)</f>
        <v/>
      </c>
      <c r="C2745">
        <f>IF(OR($A2745="",screen_FT_reviewer_B!$C2745=""),"",screen_FT_reviewer_B!$C2745)</f>
        <v/>
      </c>
      <c r="D2745">
        <f>IF(OR($A2745="",screen_FT_reviewer_A!$D2745=""),"",screen_FT_reviewer_A!$D2745)</f>
        <v/>
      </c>
      <c r="E2745">
        <f>IF(OR($A2745="",screen_FT_reviewer_B!$D2745=""),"",screen_FT_reviewer_B!$D2745)</f>
        <v/>
      </c>
      <c r="F2745">
        <f>IF(AND(B2745&lt;&gt;"",C2745&lt;&gt;""),1,"")</f>
        <v/>
      </c>
      <c r="G2745">
        <f>IF(F2745=1,IF(B2745=C2745,1,0),"")</f>
        <v/>
      </c>
      <c r="H2745">
        <f>IF(B2745="","",IFERROR(VLOOKUP(B2745,lst_FT_group_map_table,2,FALSE),"INVALID"))</f>
        <v/>
      </c>
      <c r="I2745">
        <f>IF(C2745="","",IFERROR(VLOOKUP(C2745,lst_FT_group_map_table,2,FALSE),"INVALID"))</f>
        <v/>
      </c>
      <c r="J2745">
        <f>IF(F2745=1,IF(H2745=I2745,1,0),"")</f>
        <v/>
      </c>
      <c r="K2745">
        <f>IF(AND(ISNUMBER(MATCH(B2745,lst_FT_sci_excl,0)),ISNUMBER(MATCH(C2745,lst_FT_sci_excl,0))),IF(D2745=E2745,1,0),"")</f>
        <v/>
      </c>
      <c r="L2745">
        <f>IF(OR(G2745=0,K2745=0),1,"")</f>
        <v/>
      </c>
      <c r="M2745">
        <f>IF(L2745=1,COUNTIF($L$2:L2745,1),"")</f>
        <v/>
      </c>
    </row>
    <row r="2746">
      <c r="A2746">
        <f>IF(screen_FT_reviewer_A!$A2746="","",screen_FT_reviewer_A!$A2746)</f>
        <v/>
      </c>
      <c r="B2746">
        <f>IF(OR($A2746="",screen_FT_reviewer_A!$C2746=""),"",screen_FT_reviewer_A!$C2746)</f>
        <v/>
      </c>
      <c r="C2746">
        <f>IF(OR($A2746="",screen_FT_reviewer_B!$C2746=""),"",screen_FT_reviewer_B!$C2746)</f>
        <v/>
      </c>
      <c r="D2746">
        <f>IF(OR($A2746="",screen_FT_reviewer_A!$D2746=""),"",screen_FT_reviewer_A!$D2746)</f>
        <v/>
      </c>
      <c r="E2746">
        <f>IF(OR($A2746="",screen_FT_reviewer_B!$D2746=""),"",screen_FT_reviewer_B!$D2746)</f>
        <v/>
      </c>
      <c r="F2746">
        <f>IF(AND(B2746&lt;&gt;"",C2746&lt;&gt;""),1,"")</f>
        <v/>
      </c>
      <c r="G2746">
        <f>IF(F2746=1,IF(B2746=C2746,1,0),"")</f>
        <v/>
      </c>
      <c r="H2746">
        <f>IF(B2746="","",IFERROR(VLOOKUP(B2746,lst_FT_group_map_table,2,FALSE),"INVALID"))</f>
        <v/>
      </c>
      <c r="I2746">
        <f>IF(C2746="","",IFERROR(VLOOKUP(C2746,lst_FT_group_map_table,2,FALSE),"INVALID"))</f>
        <v/>
      </c>
      <c r="J2746">
        <f>IF(F2746=1,IF(H2746=I2746,1,0),"")</f>
        <v/>
      </c>
      <c r="K2746">
        <f>IF(AND(ISNUMBER(MATCH(B2746,lst_FT_sci_excl,0)),ISNUMBER(MATCH(C2746,lst_FT_sci_excl,0))),IF(D2746=E2746,1,0),"")</f>
        <v/>
      </c>
      <c r="L2746">
        <f>IF(OR(G2746=0,K2746=0),1,"")</f>
        <v/>
      </c>
      <c r="M2746">
        <f>IF(L2746=1,COUNTIF($L$2:L2746,1),"")</f>
        <v/>
      </c>
    </row>
    <row r="2747">
      <c r="A2747">
        <f>IF(screen_FT_reviewer_A!$A2747="","",screen_FT_reviewer_A!$A2747)</f>
        <v/>
      </c>
      <c r="B2747">
        <f>IF(OR($A2747="",screen_FT_reviewer_A!$C2747=""),"",screen_FT_reviewer_A!$C2747)</f>
        <v/>
      </c>
      <c r="C2747">
        <f>IF(OR($A2747="",screen_FT_reviewer_B!$C2747=""),"",screen_FT_reviewer_B!$C2747)</f>
        <v/>
      </c>
      <c r="D2747">
        <f>IF(OR($A2747="",screen_FT_reviewer_A!$D2747=""),"",screen_FT_reviewer_A!$D2747)</f>
        <v/>
      </c>
      <c r="E2747">
        <f>IF(OR($A2747="",screen_FT_reviewer_B!$D2747=""),"",screen_FT_reviewer_B!$D2747)</f>
        <v/>
      </c>
      <c r="F2747">
        <f>IF(AND(B2747&lt;&gt;"",C2747&lt;&gt;""),1,"")</f>
        <v/>
      </c>
      <c r="G2747">
        <f>IF(F2747=1,IF(B2747=C2747,1,0),"")</f>
        <v/>
      </c>
      <c r="H2747">
        <f>IF(B2747="","",IFERROR(VLOOKUP(B2747,lst_FT_group_map_table,2,FALSE),"INVALID"))</f>
        <v/>
      </c>
      <c r="I2747">
        <f>IF(C2747="","",IFERROR(VLOOKUP(C2747,lst_FT_group_map_table,2,FALSE),"INVALID"))</f>
        <v/>
      </c>
      <c r="J2747">
        <f>IF(F2747=1,IF(H2747=I2747,1,0),"")</f>
        <v/>
      </c>
      <c r="K2747">
        <f>IF(AND(ISNUMBER(MATCH(B2747,lst_FT_sci_excl,0)),ISNUMBER(MATCH(C2747,lst_FT_sci_excl,0))),IF(D2747=E2747,1,0),"")</f>
        <v/>
      </c>
      <c r="L2747">
        <f>IF(OR(G2747=0,K2747=0),1,"")</f>
        <v/>
      </c>
      <c r="M2747">
        <f>IF(L2747=1,COUNTIF($L$2:L2747,1),"")</f>
        <v/>
      </c>
    </row>
    <row r="2748">
      <c r="A2748">
        <f>IF(screen_FT_reviewer_A!$A2748="","",screen_FT_reviewer_A!$A2748)</f>
        <v/>
      </c>
      <c r="B2748">
        <f>IF(OR($A2748="",screen_FT_reviewer_A!$C2748=""),"",screen_FT_reviewer_A!$C2748)</f>
        <v/>
      </c>
      <c r="C2748">
        <f>IF(OR($A2748="",screen_FT_reviewer_B!$C2748=""),"",screen_FT_reviewer_B!$C2748)</f>
        <v/>
      </c>
      <c r="D2748">
        <f>IF(OR($A2748="",screen_FT_reviewer_A!$D2748=""),"",screen_FT_reviewer_A!$D2748)</f>
        <v/>
      </c>
      <c r="E2748">
        <f>IF(OR($A2748="",screen_FT_reviewer_B!$D2748=""),"",screen_FT_reviewer_B!$D2748)</f>
        <v/>
      </c>
      <c r="F2748">
        <f>IF(AND(B2748&lt;&gt;"",C2748&lt;&gt;""),1,"")</f>
        <v/>
      </c>
      <c r="G2748">
        <f>IF(F2748=1,IF(B2748=C2748,1,0),"")</f>
        <v/>
      </c>
      <c r="H2748">
        <f>IF(B2748="","",IFERROR(VLOOKUP(B2748,lst_FT_group_map_table,2,FALSE),"INVALID"))</f>
        <v/>
      </c>
      <c r="I2748">
        <f>IF(C2748="","",IFERROR(VLOOKUP(C2748,lst_FT_group_map_table,2,FALSE),"INVALID"))</f>
        <v/>
      </c>
      <c r="J2748">
        <f>IF(F2748=1,IF(H2748=I2748,1,0),"")</f>
        <v/>
      </c>
      <c r="K2748">
        <f>IF(AND(ISNUMBER(MATCH(B2748,lst_FT_sci_excl,0)),ISNUMBER(MATCH(C2748,lst_FT_sci_excl,0))),IF(D2748=E2748,1,0),"")</f>
        <v/>
      </c>
      <c r="L2748">
        <f>IF(OR(G2748=0,K2748=0),1,"")</f>
        <v/>
      </c>
      <c r="M2748">
        <f>IF(L2748=1,COUNTIF($L$2:L2748,1),"")</f>
        <v/>
      </c>
    </row>
    <row r="2749">
      <c r="A2749">
        <f>IF(screen_FT_reviewer_A!$A2749="","",screen_FT_reviewer_A!$A2749)</f>
        <v/>
      </c>
      <c r="B2749">
        <f>IF(OR($A2749="",screen_FT_reviewer_A!$C2749=""),"",screen_FT_reviewer_A!$C2749)</f>
        <v/>
      </c>
      <c r="C2749">
        <f>IF(OR($A2749="",screen_FT_reviewer_B!$C2749=""),"",screen_FT_reviewer_B!$C2749)</f>
        <v/>
      </c>
      <c r="D2749">
        <f>IF(OR($A2749="",screen_FT_reviewer_A!$D2749=""),"",screen_FT_reviewer_A!$D2749)</f>
        <v/>
      </c>
      <c r="E2749">
        <f>IF(OR($A2749="",screen_FT_reviewer_B!$D2749=""),"",screen_FT_reviewer_B!$D2749)</f>
        <v/>
      </c>
      <c r="F2749">
        <f>IF(AND(B2749&lt;&gt;"",C2749&lt;&gt;""),1,"")</f>
        <v/>
      </c>
      <c r="G2749">
        <f>IF(F2749=1,IF(B2749=C2749,1,0),"")</f>
        <v/>
      </c>
      <c r="H2749">
        <f>IF(B2749="","",IFERROR(VLOOKUP(B2749,lst_FT_group_map_table,2,FALSE),"INVALID"))</f>
        <v/>
      </c>
      <c r="I2749">
        <f>IF(C2749="","",IFERROR(VLOOKUP(C2749,lst_FT_group_map_table,2,FALSE),"INVALID"))</f>
        <v/>
      </c>
      <c r="J2749">
        <f>IF(F2749=1,IF(H2749=I2749,1,0),"")</f>
        <v/>
      </c>
      <c r="K2749">
        <f>IF(AND(ISNUMBER(MATCH(B2749,lst_FT_sci_excl,0)),ISNUMBER(MATCH(C2749,lst_FT_sci_excl,0))),IF(D2749=E2749,1,0),"")</f>
        <v/>
      </c>
      <c r="L2749">
        <f>IF(OR(G2749=0,K2749=0),1,"")</f>
        <v/>
      </c>
      <c r="M2749">
        <f>IF(L2749=1,COUNTIF($L$2:L2749,1),"")</f>
        <v/>
      </c>
    </row>
    <row r="2750">
      <c r="A2750">
        <f>IF(screen_FT_reviewer_A!$A2750="","",screen_FT_reviewer_A!$A2750)</f>
        <v/>
      </c>
      <c r="B2750">
        <f>IF(OR($A2750="",screen_FT_reviewer_A!$C2750=""),"",screen_FT_reviewer_A!$C2750)</f>
        <v/>
      </c>
      <c r="C2750">
        <f>IF(OR($A2750="",screen_FT_reviewer_B!$C2750=""),"",screen_FT_reviewer_B!$C2750)</f>
        <v/>
      </c>
      <c r="D2750">
        <f>IF(OR($A2750="",screen_FT_reviewer_A!$D2750=""),"",screen_FT_reviewer_A!$D2750)</f>
        <v/>
      </c>
      <c r="E2750">
        <f>IF(OR($A2750="",screen_FT_reviewer_B!$D2750=""),"",screen_FT_reviewer_B!$D2750)</f>
        <v/>
      </c>
      <c r="F2750">
        <f>IF(AND(B2750&lt;&gt;"",C2750&lt;&gt;""),1,"")</f>
        <v/>
      </c>
      <c r="G2750">
        <f>IF(F2750=1,IF(B2750=C2750,1,0),"")</f>
        <v/>
      </c>
      <c r="H2750">
        <f>IF(B2750="","",IFERROR(VLOOKUP(B2750,lst_FT_group_map_table,2,FALSE),"INVALID"))</f>
        <v/>
      </c>
      <c r="I2750">
        <f>IF(C2750="","",IFERROR(VLOOKUP(C2750,lst_FT_group_map_table,2,FALSE),"INVALID"))</f>
        <v/>
      </c>
      <c r="J2750">
        <f>IF(F2750=1,IF(H2750=I2750,1,0),"")</f>
        <v/>
      </c>
      <c r="K2750">
        <f>IF(AND(ISNUMBER(MATCH(B2750,lst_FT_sci_excl,0)),ISNUMBER(MATCH(C2750,lst_FT_sci_excl,0))),IF(D2750=E2750,1,0),"")</f>
        <v/>
      </c>
      <c r="L2750">
        <f>IF(OR(G2750=0,K2750=0),1,"")</f>
        <v/>
      </c>
      <c r="M2750">
        <f>IF(L2750=1,COUNTIF($L$2:L2750,1),"")</f>
        <v/>
      </c>
    </row>
    <row r="2751">
      <c r="A2751">
        <f>IF(screen_FT_reviewer_A!$A2751="","",screen_FT_reviewer_A!$A2751)</f>
        <v/>
      </c>
      <c r="B2751">
        <f>IF(OR($A2751="",screen_FT_reviewer_A!$C2751=""),"",screen_FT_reviewer_A!$C2751)</f>
        <v/>
      </c>
      <c r="C2751">
        <f>IF(OR($A2751="",screen_FT_reviewer_B!$C2751=""),"",screen_FT_reviewer_B!$C2751)</f>
        <v/>
      </c>
      <c r="D2751">
        <f>IF(OR($A2751="",screen_FT_reviewer_A!$D2751=""),"",screen_FT_reviewer_A!$D2751)</f>
        <v/>
      </c>
      <c r="E2751">
        <f>IF(OR($A2751="",screen_FT_reviewer_B!$D2751=""),"",screen_FT_reviewer_B!$D2751)</f>
        <v/>
      </c>
      <c r="F2751">
        <f>IF(AND(B2751&lt;&gt;"",C2751&lt;&gt;""),1,"")</f>
        <v/>
      </c>
      <c r="G2751">
        <f>IF(F2751=1,IF(B2751=C2751,1,0),"")</f>
        <v/>
      </c>
      <c r="H2751">
        <f>IF(B2751="","",IFERROR(VLOOKUP(B2751,lst_FT_group_map_table,2,FALSE),"INVALID"))</f>
        <v/>
      </c>
      <c r="I2751">
        <f>IF(C2751="","",IFERROR(VLOOKUP(C2751,lst_FT_group_map_table,2,FALSE),"INVALID"))</f>
        <v/>
      </c>
      <c r="J2751">
        <f>IF(F2751=1,IF(H2751=I2751,1,0),"")</f>
        <v/>
      </c>
      <c r="K2751">
        <f>IF(AND(ISNUMBER(MATCH(B2751,lst_FT_sci_excl,0)),ISNUMBER(MATCH(C2751,lst_FT_sci_excl,0))),IF(D2751=E2751,1,0),"")</f>
        <v/>
      </c>
      <c r="L2751">
        <f>IF(OR(G2751=0,K2751=0),1,"")</f>
        <v/>
      </c>
      <c r="M2751">
        <f>IF(L2751=1,COUNTIF($L$2:L2751,1),"")</f>
        <v/>
      </c>
    </row>
    <row r="2752">
      <c r="A2752">
        <f>IF(screen_FT_reviewer_A!$A2752="","",screen_FT_reviewer_A!$A2752)</f>
        <v/>
      </c>
      <c r="B2752">
        <f>IF(OR($A2752="",screen_FT_reviewer_A!$C2752=""),"",screen_FT_reviewer_A!$C2752)</f>
        <v/>
      </c>
      <c r="C2752">
        <f>IF(OR($A2752="",screen_FT_reviewer_B!$C2752=""),"",screen_FT_reviewer_B!$C2752)</f>
        <v/>
      </c>
      <c r="D2752">
        <f>IF(OR($A2752="",screen_FT_reviewer_A!$D2752=""),"",screen_FT_reviewer_A!$D2752)</f>
        <v/>
      </c>
      <c r="E2752">
        <f>IF(OR($A2752="",screen_FT_reviewer_B!$D2752=""),"",screen_FT_reviewer_B!$D2752)</f>
        <v/>
      </c>
      <c r="F2752">
        <f>IF(AND(B2752&lt;&gt;"",C2752&lt;&gt;""),1,"")</f>
        <v/>
      </c>
      <c r="G2752">
        <f>IF(F2752=1,IF(B2752=C2752,1,0),"")</f>
        <v/>
      </c>
      <c r="H2752">
        <f>IF(B2752="","",IFERROR(VLOOKUP(B2752,lst_FT_group_map_table,2,FALSE),"INVALID"))</f>
        <v/>
      </c>
      <c r="I2752">
        <f>IF(C2752="","",IFERROR(VLOOKUP(C2752,lst_FT_group_map_table,2,FALSE),"INVALID"))</f>
        <v/>
      </c>
      <c r="J2752">
        <f>IF(F2752=1,IF(H2752=I2752,1,0),"")</f>
        <v/>
      </c>
      <c r="K2752">
        <f>IF(AND(ISNUMBER(MATCH(B2752,lst_FT_sci_excl,0)),ISNUMBER(MATCH(C2752,lst_FT_sci_excl,0))),IF(D2752=E2752,1,0),"")</f>
        <v/>
      </c>
      <c r="L2752">
        <f>IF(OR(G2752=0,K2752=0),1,"")</f>
        <v/>
      </c>
      <c r="M2752">
        <f>IF(L2752=1,COUNTIF($L$2:L2752,1),"")</f>
        <v/>
      </c>
    </row>
    <row r="2753">
      <c r="A2753">
        <f>IF(screen_FT_reviewer_A!$A2753="","",screen_FT_reviewer_A!$A2753)</f>
        <v/>
      </c>
      <c r="B2753">
        <f>IF(OR($A2753="",screen_FT_reviewer_A!$C2753=""),"",screen_FT_reviewer_A!$C2753)</f>
        <v/>
      </c>
      <c r="C2753">
        <f>IF(OR($A2753="",screen_FT_reviewer_B!$C2753=""),"",screen_FT_reviewer_B!$C2753)</f>
        <v/>
      </c>
      <c r="D2753">
        <f>IF(OR($A2753="",screen_FT_reviewer_A!$D2753=""),"",screen_FT_reviewer_A!$D2753)</f>
        <v/>
      </c>
      <c r="E2753">
        <f>IF(OR($A2753="",screen_FT_reviewer_B!$D2753=""),"",screen_FT_reviewer_B!$D2753)</f>
        <v/>
      </c>
      <c r="F2753">
        <f>IF(AND(B2753&lt;&gt;"",C2753&lt;&gt;""),1,"")</f>
        <v/>
      </c>
      <c r="G2753">
        <f>IF(F2753=1,IF(B2753=C2753,1,0),"")</f>
        <v/>
      </c>
      <c r="H2753">
        <f>IF(B2753="","",IFERROR(VLOOKUP(B2753,lst_FT_group_map_table,2,FALSE),"INVALID"))</f>
        <v/>
      </c>
      <c r="I2753">
        <f>IF(C2753="","",IFERROR(VLOOKUP(C2753,lst_FT_group_map_table,2,FALSE),"INVALID"))</f>
        <v/>
      </c>
      <c r="J2753">
        <f>IF(F2753=1,IF(H2753=I2753,1,0),"")</f>
        <v/>
      </c>
      <c r="K2753">
        <f>IF(AND(ISNUMBER(MATCH(B2753,lst_FT_sci_excl,0)),ISNUMBER(MATCH(C2753,lst_FT_sci_excl,0))),IF(D2753=E2753,1,0),"")</f>
        <v/>
      </c>
      <c r="L2753">
        <f>IF(OR(G2753=0,K2753=0),1,"")</f>
        <v/>
      </c>
      <c r="M2753">
        <f>IF(L2753=1,COUNTIF($L$2:L2753,1),"")</f>
        <v/>
      </c>
    </row>
    <row r="2754">
      <c r="A2754">
        <f>IF(screen_FT_reviewer_A!$A2754="","",screen_FT_reviewer_A!$A2754)</f>
        <v/>
      </c>
      <c r="B2754">
        <f>IF(OR($A2754="",screen_FT_reviewer_A!$C2754=""),"",screen_FT_reviewer_A!$C2754)</f>
        <v/>
      </c>
      <c r="C2754">
        <f>IF(OR($A2754="",screen_FT_reviewer_B!$C2754=""),"",screen_FT_reviewer_B!$C2754)</f>
        <v/>
      </c>
      <c r="D2754">
        <f>IF(OR($A2754="",screen_FT_reviewer_A!$D2754=""),"",screen_FT_reviewer_A!$D2754)</f>
        <v/>
      </c>
      <c r="E2754">
        <f>IF(OR($A2754="",screen_FT_reviewer_B!$D2754=""),"",screen_FT_reviewer_B!$D2754)</f>
        <v/>
      </c>
      <c r="F2754">
        <f>IF(AND(B2754&lt;&gt;"",C2754&lt;&gt;""),1,"")</f>
        <v/>
      </c>
      <c r="G2754">
        <f>IF(F2754=1,IF(B2754=C2754,1,0),"")</f>
        <v/>
      </c>
      <c r="H2754">
        <f>IF(B2754="","",IFERROR(VLOOKUP(B2754,lst_FT_group_map_table,2,FALSE),"INVALID"))</f>
        <v/>
      </c>
      <c r="I2754">
        <f>IF(C2754="","",IFERROR(VLOOKUP(C2754,lst_FT_group_map_table,2,FALSE),"INVALID"))</f>
        <v/>
      </c>
      <c r="J2754">
        <f>IF(F2754=1,IF(H2754=I2754,1,0),"")</f>
        <v/>
      </c>
      <c r="K2754">
        <f>IF(AND(ISNUMBER(MATCH(B2754,lst_FT_sci_excl,0)),ISNUMBER(MATCH(C2754,lst_FT_sci_excl,0))),IF(D2754=E2754,1,0),"")</f>
        <v/>
      </c>
      <c r="L2754">
        <f>IF(OR(G2754=0,K2754=0),1,"")</f>
        <v/>
      </c>
      <c r="M2754">
        <f>IF(L2754=1,COUNTIF($L$2:L2754,1),"")</f>
        <v/>
      </c>
    </row>
    <row r="2755">
      <c r="A2755">
        <f>IF(screen_FT_reviewer_A!$A2755="","",screen_FT_reviewer_A!$A2755)</f>
        <v/>
      </c>
      <c r="B2755">
        <f>IF(OR($A2755="",screen_FT_reviewer_A!$C2755=""),"",screen_FT_reviewer_A!$C2755)</f>
        <v/>
      </c>
      <c r="C2755">
        <f>IF(OR($A2755="",screen_FT_reviewer_B!$C2755=""),"",screen_FT_reviewer_B!$C2755)</f>
        <v/>
      </c>
      <c r="D2755">
        <f>IF(OR($A2755="",screen_FT_reviewer_A!$D2755=""),"",screen_FT_reviewer_A!$D2755)</f>
        <v/>
      </c>
      <c r="E2755">
        <f>IF(OR($A2755="",screen_FT_reviewer_B!$D2755=""),"",screen_FT_reviewer_B!$D2755)</f>
        <v/>
      </c>
      <c r="F2755">
        <f>IF(AND(B2755&lt;&gt;"",C2755&lt;&gt;""),1,"")</f>
        <v/>
      </c>
      <c r="G2755">
        <f>IF(F2755=1,IF(B2755=C2755,1,0),"")</f>
        <v/>
      </c>
      <c r="H2755">
        <f>IF(B2755="","",IFERROR(VLOOKUP(B2755,lst_FT_group_map_table,2,FALSE),"INVALID"))</f>
        <v/>
      </c>
      <c r="I2755">
        <f>IF(C2755="","",IFERROR(VLOOKUP(C2755,lst_FT_group_map_table,2,FALSE),"INVALID"))</f>
        <v/>
      </c>
      <c r="J2755">
        <f>IF(F2755=1,IF(H2755=I2755,1,0),"")</f>
        <v/>
      </c>
      <c r="K2755">
        <f>IF(AND(ISNUMBER(MATCH(B2755,lst_FT_sci_excl,0)),ISNUMBER(MATCH(C2755,lst_FT_sci_excl,0))),IF(D2755=E2755,1,0),"")</f>
        <v/>
      </c>
      <c r="L2755">
        <f>IF(OR(G2755=0,K2755=0),1,"")</f>
        <v/>
      </c>
      <c r="M2755">
        <f>IF(L2755=1,COUNTIF($L$2:L2755,1),"")</f>
        <v/>
      </c>
    </row>
    <row r="2756">
      <c r="A2756">
        <f>IF(screen_FT_reviewer_A!$A2756="","",screen_FT_reviewer_A!$A2756)</f>
        <v/>
      </c>
      <c r="B2756">
        <f>IF(OR($A2756="",screen_FT_reviewer_A!$C2756=""),"",screen_FT_reviewer_A!$C2756)</f>
        <v/>
      </c>
      <c r="C2756">
        <f>IF(OR($A2756="",screen_FT_reviewer_B!$C2756=""),"",screen_FT_reviewer_B!$C2756)</f>
        <v/>
      </c>
      <c r="D2756">
        <f>IF(OR($A2756="",screen_FT_reviewer_A!$D2756=""),"",screen_FT_reviewer_A!$D2756)</f>
        <v/>
      </c>
      <c r="E2756">
        <f>IF(OR($A2756="",screen_FT_reviewer_B!$D2756=""),"",screen_FT_reviewer_B!$D2756)</f>
        <v/>
      </c>
      <c r="F2756">
        <f>IF(AND(B2756&lt;&gt;"",C2756&lt;&gt;""),1,"")</f>
        <v/>
      </c>
      <c r="G2756">
        <f>IF(F2756=1,IF(B2756=C2756,1,0),"")</f>
        <v/>
      </c>
      <c r="H2756">
        <f>IF(B2756="","",IFERROR(VLOOKUP(B2756,lst_FT_group_map_table,2,FALSE),"INVALID"))</f>
        <v/>
      </c>
      <c r="I2756">
        <f>IF(C2756="","",IFERROR(VLOOKUP(C2756,lst_FT_group_map_table,2,FALSE),"INVALID"))</f>
        <v/>
      </c>
      <c r="J2756">
        <f>IF(F2756=1,IF(H2756=I2756,1,0),"")</f>
        <v/>
      </c>
      <c r="K2756">
        <f>IF(AND(ISNUMBER(MATCH(B2756,lst_FT_sci_excl,0)),ISNUMBER(MATCH(C2756,lst_FT_sci_excl,0))),IF(D2756=E2756,1,0),"")</f>
        <v/>
      </c>
      <c r="L2756">
        <f>IF(OR(G2756=0,K2756=0),1,"")</f>
        <v/>
      </c>
      <c r="M2756">
        <f>IF(L2756=1,COUNTIF($L$2:L2756,1),"")</f>
        <v/>
      </c>
    </row>
    <row r="2757">
      <c r="A2757">
        <f>IF(screen_FT_reviewer_A!$A2757="","",screen_FT_reviewer_A!$A2757)</f>
        <v/>
      </c>
      <c r="B2757">
        <f>IF(OR($A2757="",screen_FT_reviewer_A!$C2757=""),"",screen_FT_reviewer_A!$C2757)</f>
        <v/>
      </c>
      <c r="C2757">
        <f>IF(OR($A2757="",screen_FT_reviewer_B!$C2757=""),"",screen_FT_reviewer_B!$C2757)</f>
        <v/>
      </c>
      <c r="D2757">
        <f>IF(OR($A2757="",screen_FT_reviewer_A!$D2757=""),"",screen_FT_reviewer_A!$D2757)</f>
        <v/>
      </c>
      <c r="E2757">
        <f>IF(OR($A2757="",screen_FT_reviewer_B!$D2757=""),"",screen_FT_reviewer_B!$D2757)</f>
        <v/>
      </c>
      <c r="F2757">
        <f>IF(AND(B2757&lt;&gt;"",C2757&lt;&gt;""),1,"")</f>
        <v/>
      </c>
      <c r="G2757">
        <f>IF(F2757=1,IF(B2757=C2757,1,0),"")</f>
        <v/>
      </c>
      <c r="H2757">
        <f>IF(B2757="","",IFERROR(VLOOKUP(B2757,lst_FT_group_map_table,2,FALSE),"INVALID"))</f>
        <v/>
      </c>
      <c r="I2757">
        <f>IF(C2757="","",IFERROR(VLOOKUP(C2757,lst_FT_group_map_table,2,FALSE),"INVALID"))</f>
        <v/>
      </c>
      <c r="J2757">
        <f>IF(F2757=1,IF(H2757=I2757,1,0),"")</f>
        <v/>
      </c>
      <c r="K2757">
        <f>IF(AND(ISNUMBER(MATCH(B2757,lst_FT_sci_excl,0)),ISNUMBER(MATCH(C2757,lst_FT_sci_excl,0))),IF(D2757=E2757,1,0),"")</f>
        <v/>
      </c>
      <c r="L2757">
        <f>IF(OR(G2757=0,K2757=0),1,"")</f>
        <v/>
      </c>
      <c r="M2757">
        <f>IF(L2757=1,COUNTIF($L$2:L2757,1),"")</f>
        <v/>
      </c>
    </row>
    <row r="2758">
      <c r="A2758">
        <f>IF(screen_FT_reviewer_A!$A2758="","",screen_FT_reviewer_A!$A2758)</f>
        <v/>
      </c>
      <c r="B2758">
        <f>IF(OR($A2758="",screen_FT_reviewer_A!$C2758=""),"",screen_FT_reviewer_A!$C2758)</f>
        <v/>
      </c>
      <c r="C2758">
        <f>IF(OR($A2758="",screen_FT_reviewer_B!$C2758=""),"",screen_FT_reviewer_B!$C2758)</f>
        <v/>
      </c>
      <c r="D2758">
        <f>IF(OR($A2758="",screen_FT_reviewer_A!$D2758=""),"",screen_FT_reviewer_A!$D2758)</f>
        <v/>
      </c>
      <c r="E2758">
        <f>IF(OR($A2758="",screen_FT_reviewer_B!$D2758=""),"",screen_FT_reviewer_B!$D2758)</f>
        <v/>
      </c>
      <c r="F2758">
        <f>IF(AND(B2758&lt;&gt;"",C2758&lt;&gt;""),1,"")</f>
        <v/>
      </c>
      <c r="G2758">
        <f>IF(F2758=1,IF(B2758=C2758,1,0),"")</f>
        <v/>
      </c>
      <c r="H2758">
        <f>IF(B2758="","",IFERROR(VLOOKUP(B2758,lst_FT_group_map_table,2,FALSE),"INVALID"))</f>
        <v/>
      </c>
      <c r="I2758">
        <f>IF(C2758="","",IFERROR(VLOOKUP(C2758,lst_FT_group_map_table,2,FALSE),"INVALID"))</f>
        <v/>
      </c>
      <c r="J2758">
        <f>IF(F2758=1,IF(H2758=I2758,1,0),"")</f>
        <v/>
      </c>
      <c r="K2758">
        <f>IF(AND(ISNUMBER(MATCH(B2758,lst_FT_sci_excl,0)),ISNUMBER(MATCH(C2758,lst_FT_sci_excl,0))),IF(D2758=E2758,1,0),"")</f>
        <v/>
      </c>
      <c r="L2758">
        <f>IF(OR(G2758=0,K2758=0),1,"")</f>
        <v/>
      </c>
      <c r="M2758">
        <f>IF(L2758=1,COUNTIF($L$2:L2758,1),"")</f>
        <v/>
      </c>
    </row>
    <row r="2759">
      <c r="A2759">
        <f>IF(screen_FT_reviewer_A!$A2759="","",screen_FT_reviewer_A!$A2759)</f>
        <v/>
      </c>
      <c r="B2759">
        <f>IF(OR($A2759="",screen_FT_reviewer_A!$C2759=""),"",screen_FT_reviewer_A!$C2759)</f>
        <v/>
      </c>
      <c r="C2759">
        <f>IF(OR($A2759="",screen_FT_reviewer_B!$C2759=""),"",screen_FT_reviewer_B!$C2759)</f>
        <v/>
      </c>
      <c r="D2759">
        <f>IF(OR($A2759="",screen_FT_reviewer_A!$D2759=""),"",screen_FT_reviewer_A!$D2759)</f>
        <v/>
      </c>
      <c r="E2759">
        <f>IF(OR($A2759="",screen_FT_reviewer_B!$D2759=""),"",screen_FT_reviewer_B!$D2759)</f>
        <v/>
      </c>
      <c r="F2759">
        <f>IF(AND(B2759&lt;&gt;"",C2759&lt;&gt;""),1,"")</f>
        <v/>
      </c>
      <c r="G2759">
        <f>IF(F2759=1,IF(B2759=C2759,1,0),"")</f>
        <v/>
      </c>
      <c r="H2759">
        <f>IF(B2759="","",IFERROR(VLOOKUP(B2759,lst_FT_group_map_table,2,FALSE),"INVALID"))</f>
        <v/>
      </c>
      <c r="I2759">
        <f>IF(C2759="","",IFERROR(VLOOKUP(C2759,lst_FT_group_map_table,2,FALSE),"INVALID"))</f>
        <v/>
      </c>
      <c r="J2759">
        <f>IF(F2759=1,IF(H2759=I2759,1,0),"")</f>
        <v/>
      </c>
      <c r="K2759">
        <f>IF(AND(ISNUMBER(MATCH(B2759,lst_FT_sci_excl,0)),ISNUMBER(MATCH(C2759,lst_FT_sci_excl,0))),IF(D2759=E2759,1,0),"")</f>
        <v/>
      </c>
      <c r="L2759">
        <f>IF(OR(G2759=0,K2759=0),1,"")</f>
        <v/>
      </c>
      <c r="M2759">
        <f>IF(L2759=1,COUNTIF($L$2:L2759,1),"")</f>
        <v/>
      </c>
    </row>
    <row r="2760">
      <c r="A2760">
        <f>IF(screen_FT_reviewer_A!$A2760="","",screen_FT_reviewer_A!$A2760)</f>
        <v/>
      </c>
      <c r="B2760">
        <f>IF(OR($A2760="",screen_FT_reviewer_A!$C2760=""),"",screen_FT_reviewer_A!$C2760)</f>
        <v/>
      </c>
      <c r="C2760">
        <f>IF(OR($A2760="",screen_FT_reviewer_B!$C2760=""),"",screen_FT_reviewer_B!$C2760)</f>
        <v/>
      </c>
      <c r="D2760">
        <f>IF(OR($A2760="",screen_FT_reviewer_A!$D2760=""),"",screen_FT_reviewer_A!$D2760)</f>
        <v/>
      </c>
      <c r="E2760">
        <f>IF(OR($A2760="",screen_FT_reviewer_B!$D2760=""),"",screen_FT_reviewer_B!$D2760)</f>
        <v/>
      </c>
      <c r="F2760">
        <f>IF(AND(B2760&lt;&gt;"",C2760&lt;&gt;""),1,"")</f>
        <v/>
      </c>
      <c r="G2760">
        <f>IF(F2760=1,IF(B2760=C2760,1,0),"")</f>
        <v/>
      </c>
      <c r="H2760">
        <f>IF(B2760="","",IFERROR(VLOOKUP(B2760,lst_FT_group_map_table,2,FALSE),"INVALID"))</f>
        <v/>
      </c>
      <c r="I2760">
        <f>IF(C2760="","",IFERROR(VLOOKUP(C2760,lst_FT_group_map_table,2,FALSE),"INVALID"))</f>
        <v/>
      </c>
      <c r="J2760">
        <f>IF(F2760=1,IF(H2760=I2760,1,0),"")</f>
        <v/>
      </c>
      <c r="K2760">
        <f>IF(AND(ISNUMBER(MATCH(B2760,lst_FT_sci_excl,0)),ISNUMBER(MATCH(C2760,lst_FT_sci_excl,0))),IF(D2760=E2760,1,0),"")</f>
        <v/>
      </c>
      <c r="L2760">
        <f>IF(OR(G2760=0,K2760=0),1,"")</f>
        <v/>
      </c>
      <c r="M2760">
        <f>IF(L2760=1,COUNTIF($L$2:L2760,1),"")</f>
        <v/>
      </c>
    </row>
    <row r="2761">
      <c r="A2761">
        <f>IF(screen_FT_reviewer_A!$A2761="","",screen_FT_reviewer_A!$A2761)</f>
        <v/>
      </c>
      <c r="B2761">
        <f>IF(OR($A2761="",screen_FT_reviewer_A!$C2761=""),"",screen_FT_reviewer_A!$C2761)</f>
        <v/>
      </c>
      <c r="C2761">
        <f>IF(OR($A2761="",screen_FT_reviewer_B!$C2761=""),"",screen_FT_reviewer_B!$C2761)</f>
        <v/>
      </c>
      <c r="D2761">
        <f>IF(OR($A2761="",screen_FT_reviewer_A!$D2761=""),"",screen_FT_reviewer_A!$D2761)</f>
        <v/>
      </c>
      <c r="E2761">
        <f>IF(OR($A2761="",screen_FT_reviewer_B!$D2761=""),"",screen_FT_reviewer_B!$D2761)</f>
        <v/>
      </c>
      <c r="F2761">
        <f>IF(AND(B2761&lt;&gt;"",C2761&lt;&gt;""),1,"")</f>
        <v/>
      </c>
      <c r="G2761">
        <f>IF(F2761=1,IF(B2761=C2761,1,0),"")</f>
        <v/>
      </c>
      <c r="H2761">
        <f>IF(B2761="","",IFERROR(VLOOKUP(B2761,lst_FT_group_map_table,2,FALSE),"INVALID"))</f>
        <v/>
      </c>
      <c r="I2761">
        <f>IF(C2761="","",IFERROR(VLOOKUP(C2761,lst_FT_group_map_table,2,FALSE),"INVALID"))</f>
        <v/>
      </c>
      <c r="J2761">
        <f>IF(F2761=1,IF(H2761=I2761,1,0),"")</f>
        <v/>
      </c>
      <c r="K2761">
        <f>IF(AND(ISNUMBER(MATCH(B2761,lst_FT_sci_excl,0)),ISNUMBER(MATCH(C2761,lst_FT_sci_excl,0))),IF(D2761=E2761,1,0),"")</f>
        <v/>
      </c>
      <c r="L2761">
        <f>IF(OR(G2761=0,K2761=0),1,"")</f>
        <v/>
      </c>
      <c r="M2761">
        <f>IF(L2761=1,COUNTIF($L$2:L2761,1),"")</f>
        <v/>
      </c>
    </row>
    <row r="2762">
      <c r="A2762">
        <f>IF(screen_FT_reviewer_A!$A2762="","",screen_FT_reviewer_A!$A2762)</f>
        <v/>
      </c>
      <c r="B2762">
        <f>IF(OR($A2762="",screen_FT_reviewer_A!$C2762=""),"",screen_FT_reviewer_A!$C2762)</f>
        <v/>
      </c>
      <c r="C2762">
        <f>IF(OR($A2762="",screen_FT_reviewer_B!$C2762=""),"",screen_FT_reviewer_B!$C2762)</f>
        <v/>
      </c>
      <c r="D2762">
        <f>IF(OR($A2762="",screen_FT_reviewer_A!$D2762=""),"",screen_FT_reviewer_A!$D2762)</f>
        <v/>
      </c>
      <c r="E2762">
        <f>IF(OR($A2762="",screen_FT_reviewer_B!$D2762=""),"",screen_FT_reviewer_B!$D2762)</f>
        <v/>
      </c>
      <c r="F2762">
        <f>IF(AND(B2762&lt;&gt;"",C2762&lt;&gt;""),1,"")</f>
        <v/>
      </c>
      <c r="G2762">
        <f>IF(F2762=1,IF(B2762=C2762,1,0),"")</f>
        <v/>
      </c>
      <c r="H2762">
        <f>IF(B2762="","",IFERROR(VLOOKUP(B2762,lst_FT_group_map_table,2,FALSE),"INVALID"))</f>
        <v/>
      </c>
      <c r="I2762">
        <f>IF(C2762="","",IFERROR(VLOOKUP(C2762,lst_FT_group_map_table,2,FALSE),"INVALID"))</f>
        <v/>
      </c>
      <c r="J2762">
        <f>IF(F2762=1,IF(H2762=I2762,1,0),"")</f>
        <v/>
      </c>
      <c r="K2762">
        <f>IF(AND(ISNUMBER(MATCH(B2762,lst_FT_sci_excl,0)),ISNUMBER(MATCH(C2762,lst_FT_sci_excl,0))),IF(D2762=E2762,1,0),"")</f>
        <v/>
      </c>
      <c r="L2762">
        <f>IF(OR(G2762=0,K2762=0),1,"")</f>
        <v/>
      </c>
      <c r="M2762">
        <f>IF(L2762=1,COUNTIF($L$2:L2762,1),"")</f>
        <v/>
      </c>
    </row>
    <row r="2763">
      <c r="A2763">
        <f>IF(screen_FT_reviewer_A!$A2763="","",screen_FT_reviewer_A!$A2763)</f>
        <v/>
      </c>
      <c r="B2763">
        <f>IF(OR($A2763="",screen_FT_reviewer_A!$C2763=""),"",screen_FT_reviewer_A!$C2763)</f>
        <v/>
      </c>
      <c r="C2763">
        <f>IF(OR($A2763="",screen_FT_reviewer_B!$C2763=""),"",screen_FT_reviewer_B!$C2763)</f>
        <v/>
      </c>
      <c r="D2763">
        <f>IF(OR($A2763="",screen_FT_reviewer_A!$D2763=""),"",screen_FT_reviewer_A!$D2763)</f>
        <v/>
      </c>
      <c r="E2763">
        <f>IF(OR($A2763="",screen_FT_reviewer_B!$D2763=""),"",screen_FT_reviewer_B!$D2763)</f>
        <v/>
      </c>
      <c r="F2763">
        <f>IF(AND(B2763&lt;&gt;"",C2763&lt;&gt;""),1,"")</f>
        <v/>
      </c>
      <c r="G2763">
        <f>IF(F2763=1,IF(B2763=C2763,1,0),"")</f>
        <v/>
      </c>
      <c r="H2763">
        <f>IF(B2763="","",IFERROR(VLOOKUP(B2763,lst_FT_group_map_table,2,FALSE),"INVALID"))</f>
        <v/>
      </c>
      <c r="I2763">
        <f>IF(C2763="","",IFERROR(VLOOKUP(C2763,lst_FT_group_map_table,2,FALSE),"INVALID"))</f>
        <v/>
      </c>
      <c r="J2763">
        <f>IF(F2763=1,IF(H2763=I2763,1,0),"")</f>
        <v/>
      </c>
      <c r="K2763">
        <f>IF(AND(ISNUMBER(MATCH(B2763,lst_FT_sci_excl,0)),ISNUMBER(MATCH(C2763,lst_FT_sci_excl,0))),IF(D2763=E2763,1,0),"")</f>
        <v/>
      </c>
      <c r="L2763">
        <f>IF(OR(G2763=0,K2763=0),1,"")</f>
        <v/>
      </c>
      <c r="M2763">
        <f>IF(L2763=1,COUNTIF($L$2:L2763,1),"")</f>
        <v/>
      </c>
    </row>
    <row r="2764">
      <c r="A2764">
        <f>IF(screen_FT_reviewer_A!$A2764="","",screen_FT_reviewer_A!$A2764)</f>
        <v/>
      </c>
      <c r="B2764">
        <f>IF(OR($A2764="",screen_FT_reviewer_A!$C2764=""),"",screen_FT_reviewer_A!$C2764)</f>
        <v/>
      </c>
      <c r="C2764">
        <f>IF(OR($A2764="",screen_FT_reviewer_B!$C2764=""),"",screen_FT_reviewer_B!$C2764)</f>
        <v/>
      </c>
      <c r="D2764">
        <f>IF(OR($A2764="",screen_FT_reviewer_A!$D2764=""),"",screen_FT_reviewer_A!$D2764)</f>
        <v/>
      </c>
      <c r="E2764">
        <f>IF(OR($A2764="",screen_FT_reviewer_B!$D2764=""),"",screen_FT_reviewer_B!$D2764)</f>
        <v/>
      </c>
      <c r="F2764">
        <f>IF(AND(B2764&lt;&gt;"",C2764&lt;&gt;""),1,"")</f>
        <v/>
      </c>
      <c r="G2764">
        <f>IF(F2764=1,IF(B2764=C2764,1,0),"")</f>
        <v/>
      </c>
      <c r="H2764">
        <f>IF(B2764="","",IFERROR(VLOOKUP(B2764,lst_FT_group_map_table,2,FALSE),"INVALID"))</f>
        <v/>
      </c>
      <c r="I2764">
        <f>IF(C2764="","",IFERROR(VLOOKUP(C2764,lst_FT_group_map_table,2,FALSE),"INVALID"))</f>
        <v/>
      </c>
      <c r="J2764">
        <f>IF(F2764=1,IF(H2764=I2764,1,0),"")</f>
        <v/>
      </c>
      <c r="K2764">
        <f>IF(AND(ISNUMBER(MATCH(B2764,lst_FT_sci_excl,0)),ISNUMBER(MATCH(C2764,lst_FT_sci_excl,0))),IF(D2764=E2764,1,0),"")</f>
        <v/>
      </c>
      <c r="L2764">
        <f>IF(OR(G2764=0,K2764=0),1,"")</f>
        <v/>
      </c>
      <c r="M2764">
        <f>IF(L2764=1,COUNTIF($L$2:L2764,1),"")</f>
        <v/>
      </c>
    </row>
    <row r="2765">
      <c r="A2765">
        <f>IF(screen_FT_reviewer_A!$A2765="","",screen_FT_reviewer_A!$A2765)</f>
        <v/>
      </c>
      <c r="B2765">
        <f>IF(OR($A2765="",screen_FT_reviewer_A!$C2765=""),"",screen_FT_reviewer_A!$C2765)</f>
        <v/>
      </c>
      <c r="C2765">
        <f>IF(OR($A2765="",screen_FT_reviewer_B!$C2765=""),"",screen_FT_reviewer_B!$C2765)</f>
        <v/>
      </c>
      <c r="D2765">
        <f>IF(OR($A2765="",screen_FT_reviewer_A!$D2765=""),"",screen_FT_reviewer_A!$D2765)</f>
        <v/>
      </c>
      <c r="E2765">
        <f>IF(OR($A2765="",screen_FT_reviewer_B!$D2765=""),"",screen_FT_reviewer_B!$D2765)</f>
        <v/>
      </c>
      <c r="F2765">
        <f>IF(AND(B2765&lt;&gt;"",C2765&lt;&gt;""),1,"")</f>
        <v/>
      </c>
      <c r="G2765">
        <f>IF(F2765=1,IF(B2765=C2765,1,0),"")</f>
        <v/>
      </c>
      <c r="H2765">
        <f>IF(B2765="","",IFERROR(VLOOKUP(B2765,lst_FT_group_map_table,2,FALSE),"INVALID"))</f>
        <v/>
      </c>
      <c r="I2765">
        <f>IF(C2765="","",IFERROR(VLOOKUP(C2765,lst_FT_group_map_table,2,FALSE),"INVALID"))</f>
        <v/>
      </c>
      <c r="J2765">
        <f>IF(F2765=1,IF(H2765=I2765,1,0),"")</f>
        <v/>
      </c>
      <c r="K2765">
        <f>IF(AND(ISNUMBER(MATCH(B2765,lst_FT_sci_excl,0)),ISNUMBER(MATCH(C2765,lst_FT_sci_excl,0))),IF(D2765=E2765,1,0),"")</f>
        <v/>
      </c>
      <c r="L2765">
        <f>IF(OR(G2765=0,K2765=0),1,"")</f>
        <v/>
      </c>
      <c r="M2765">
        <f>IF(L2765=1,COUNTIF($L$2:L2765,1),"")</f>
        <v/>
      </c>
    </row>
    <row r="2766">
      <c r="A2766">
        <f>IF(screen_FT_reviewer_A!$A2766="","",screen_FT_reviewer_A!$A2766)</f>
        <v/>
      </c>
      <c r="B2766">
        <f>IF(OR($A2766="",screen_FT_reviewer_A!$C2766=""),"",screen_FT_reviewer_A!$C2766)</f>
        <v/>
      </c>
      <c r="C2766">
        <f>IF(OR($A2766="",screen_FT_reviewer_B!$C2766=""),"",screen_FT_reviewer_B!$C2766)</f>
        <v/>
      </c>
      <c r="D2766">
        <f>IF(OR($A2766="",screen_FT_reviewer_A!$D2766=""),"",screen_FT_reviewer_A!$D2766)</f>
        <v/>
      </c>
      <c r="E2766">
        <f>IF(OR($A2766="",screen_FT_reviewer_B!$D2766=""),"",screen_FT_reviewer_B!$D2766)</f>
        <v/>
      </c>
      <c r="F2766">
        <f>IF(AND(B2766&lt;&gt;"",C2766&lt;&gt;""),1,"")</f>
        <v/>
      </c>
      <c r="G2766">
        <f>IF(F2766=1,IF(B2766=C2766,1,0),"")</f>
        <v/>
      </c>
      <c r="H2766">
        <f>IF(B2766="","",IFERROR(VLOOKUP(B2766,lst_FT_group_map_table,2,FALSE),"INVALID"))</f>
        <v/>
      </c>
      <c r="I2766">
        <f>IF(C2766="","",IFERROR(VLOOKUP(C2766,lst_FT_group_map_table,2,FALSE),"INVALID"))</f>
        <v/>
      </c>
      <c r="J2766">
        <f>IF(F2766=1,IF(H2766=I2766,1,0),"")</f>
        <v/>
      </c>
      <c r="K2766">
        <f>IF(AND(ISNUMBER(MATCH(B2766,lst_FT_sci_excl,0)),ISNUMBER(MATCH(C2766,lst_FT_sci_excl,0))),IF(D2766=E2766,1,0),"")</f>
        <v/>
      </c>
      <c r="L2766">
        <f>IF(OR(G2766=0,K2766=0),1,"")</f>
        <v/>
      </c>
      <c r="M2766">
        <f>IF(L2766=1,COUNTIF($L$2:L2766,1),"")</f>
        <v/>
      </c>
    </row>
    <row r="2767">
      <c r="A2767">
        <f>IF(screen_FT_reviewer_A!$A2767="","",screen_FT_reviewer_A!$A2767)</f>
        <v/>
      </c>
      <c r="B2767">
        <f>IF(OR($A2767="",screen_FT_reviewer_A!$C2767=""),"",screen_FT_reviewer_A!$C2767)</f>
        <v/>
      </c>
      <c r="C2767">
        <f>IF(OR($A2767="",screen_FT_reviewer_B!$C2767=""),"",screen_FT_reviewer_B!$C2767)</f>
        <v/>
      </c>
      <c r="D2767">
        <f>IF(OR($A2767="",screen_FT_reviewer_A!$D2767=""),"",screen_FT_reviewer_A!$D2767)</f>
        <v/>
      </c>
      <c r="E2767">
        <f>IF(OR($A2767="",screen_FT_reviewer_B!$D2767=""),"",screen_FT_reviewer_B!$D2767)</f>
        <v/>
      </c>
      <c r="F2767">
        <f>IF(AND(B2767&lt;&gt;"",C2767&lt;&gt;""),1,"")</f>
        <v/>
      </c>
      <c r="G2767">
        <f>IF(F2767=1,IF(B2767=C2767,1,0),"")</f>
        <v/>
      </c>
      <c r="H2767">
        <f>IF(B2767="","",IFERROR(VLOOKUP(B2767,lst_FT_group_map_table,2,FALSE),"INVALID"))</f>
        <v/>
      </c>
      <c r="I2767">
        <f>IF(C2767="","",IFERROR(VLOOKUP(C2767,lst_FT_group_map_table,2,FALSE),"INVALID"))</f>
        <v/>
      </c>
      <c r="J2767">
        <f>IF(F2767=1,IF(H2767=I2767,1,0),"")</f>
        <v/>
      </c>
      <c r="K2767">
        <f>IF(AND(ISNUMBER(MATCH(B2767,lst_FT_sci_excl,0)),ISNUMBER(MATCH(C2767,lst_FT_sci_excl,0))),IF(D2767=E2767,1,0),"")</f>
        <v/>
      </c>
      <c r="L2767">
        <f>IF(OR(G2767=0,K2767=0),1,"")</f>
        <v/>
      </c>
      <c r="M2767">
        <f>IF(L2767=1,COUNTIF($L$2:L2767,1),"")</f>
        <v/>
      </c>
    </row>
    <row r="2768">
      <c r="A2768">
        <f>IF(screen_FT_reviewer_A!$A2768="","",screen_FT_reviewer_A!$A2768)</f>
        <v/>
      </c>
      <c r="B2768">
        <f>IF(OR($A2768="",screen_FT_reviewer_A!$C2768=""),"",screen_FT_reviewer_A!$C2768)</f>
        <v/>
      </c>
      <c r="C2768">
        <f>IF(OR($A2768="",screen_FT_reviewer_B!$C2768=""),"",screen_FT_reviewer_B!$C2768)</f>
        <v/>
      </c>
      <c r="D2768">
        <f>IF(OR($A2768="",screen_FT_reviewer_A!$D2768=""),"",screen_FT_reviewer_A!$D2768)</f>
        <v/>
      </c>
      <c r="E2768">
        <f>IF(OR($A2768="",screen_FT_reviewer_B!$D2768=""),"",screen_FT_reviewer_B!$D2768)</f>
        <v/>
      </c>
      <c r="F2768">
        <f>IF(AND(B2768&lt;&gt;"",C2768&lt;&gt;""),1,"")</f>
        <v/>
      </c>
      <c r="G2768">
        <f>IF(F2768=1,IF(B2768=C2768,1,0),"")</f>
        <v/>
      </c>
      <c r="H2768">
        <f>IF(B2768="","",IFERROR(VLOOKUP(B2768,lst_FT_group_map_table,2,FALSE),"INVALID"))</f>
        <v/>
      </c>
      <c r="I2768">
        <f>IF(C2768="","",IFERROR(VLOOKUP(C2768,lst_FT_group_map_table,2,FALSE),"INVALID"))</f>
        <v/>
      </c>
      <c r="J2768">
        <f>IF(F2768=1,IF(H2768=I2768,1,0),"")</f>
        <v/>
      </c>
      <c r="K2768">
        <f>IF(AND(ISNUMBER(MATCH(B2768,lst_FT_sci_excl,0)),ISNUMBER(MATCH(C2768,lst_FT_sci_excl,0))),IF(D2768=E2768,1,0),"")</f>
        <v/>
      </c>
      <c r="L2768">
        <f>IF(OR(G2768=0,K2768=0),1,"")</f>
        <v/>
      </c>
      <c r="M2768">
        <f>IF(L2768=1,COUNTIF($L$2:L2768,1),"")</f>
        <v/>
      </c>
    </row>
    <row r="2769">
      <c r="A2769">
        <f>IF(screen_FT_reviewer_A!$A2769="","",screen_FT_reviewer_A!$A2769)</f>
        <v/>
      </c>
      <c r="B2769">
        <f>IF(OR($A2769="",screen_FT_reviewer_A!$C2769=""),"",screen_FT_reviewer_A!$C2769)</f>
        <v/>
      </c>
      <c r="C2769">
        <f>IF(OR($A2769="",screen_FT_reviewer_B!$C2769=""),"",screen_FT_reviewer_B!$C2769)</f>
        <v/>
      </c>
      <c r="D2769">
        <f>IF(OR($A2769="",screen_FT_reviewer_A!$D2769=""),"",screen_FT_reviewer_A!$D2769)</f>
        <v/>
      </c>
      <c r="E2769">
        <f>IF(OR($A2769="",screen_FT_reviewer_B!$D2769=""),"",screen_FT_reviewer_B!$D2769)</f>
        <v/>
      </c>
      <c r="F2769">
        <f>IF(AND(B2769&lt;&gt;"",C2769&lt;&gt;""),1,"")</f>
        <v/>
      </c>
      <c r="G2769">
        <f>IF(F2769=1,IF(B2769=C2769,1,0),"")</f>
        <v/>
      </c>
      <c r="H2769">
        <f>IF(B2769="","",IFERROR(VLOOKUP(B2769,lst_FT_group_map_table,2,FALSE),"INVALID"))</f>
        <v/>
      </c>
      <c r="I2769">
        <f>IF(C2769="","",IFERROR(VLOOKUP(C2769,lst_FT_group_map_table,2,FALSE),"INVALID"))</f>
        <v/>
      </c>
      <c r="J2769">
        <f>IF(F2769=1,IF(H2769=I2769,1,0),"")</f>
        <v/>
      </c>
      <c r="K2769">
        <f>IF(AND(ISNUMBER(MATCH(B2769,lst_FT_sci_excl,0)),ISNUMBER(MATCH(C2769,lst_FT_sci_excl,0))),IF(D2769=E2769,1,0),"")</f>
        <v/>
      </c>
      <c r="L2769">
        <f>IF(OR(G2769=0,K2769=0),1,"")</f>
        <v/>
      </c>
      <c r="M2769">
        <f>IF(L2769=1,COUNTIF($L$2:L2769,1),"")</f>
        <v/>
      </c>
    </row>
    <row r="2770">
      <c r="A2770">
        <f>IF(screen_FT_reviewer_A!$A2770="","",screen_FT_reviewer_A!$A2770)</f>
        <v/>
      </c>
      <c r="B2770">
        <f>IF(OR($A2770="",screen_FT_reviewer_A!$C2770=""),"",screen_FT_reviewer_A!$C2770)</f>
        <v/>
      </c>
      <c r="C2770">
        <f>IF(OR($A2770="",screen_FT_reviewer_B!$C2770=""),"",screen_FT_reviewer_B!$C2770)</f>
        <v/>
      </c>
      <c r="D2770">
        <f>IF(OR($A2770="",screen_FT_reviewer_A!$D2770=""),"",screen_FT_reviewer_A!$D2770)</f>
        <v/>
      </c>
      <c r="E2770">
        <f>IF(OR($A2770="",screen_FT_reviewer_B!$D2770=""),"",screen_FT_reviewer_B!$D2770)</f>
        <v/>
      </c>
      <c r="F2770">
        <f>IF(AND(B2770&lt;&gt;"",C2770&lt;&gt;""),1,"")</f>
        <v/>
      </c>
      <c r="G2770">
        <f>IF(F2770=1,IF(B2770=C2770,1,0),"")</f>
        <v/>
      </c>
      <c r="H2770">
        <f>IF(B2770="","",IFERROR(VLOOKUP(B2770,lst_FT_group_map_table,2,FALSE),"INVALID"))</f>
        <v/>
      </c>
      <c r="I2770">
        <f>IF(C2770="","",IFERROR(VLOOKUP(C2770,lst_FT_group_map_table,2,FALSE),"INVALID"))</f>
        <v/>
      </c>
      <c r="J2770">
        <f>IF(F2770=1,IF(H2770=I2770,1,0),"")</f>
        <v/>
      </c>
      <c r="K2770">
        <f>IF(AND(ISNUMBER(MATCH(B2770,lst_FT_sci_excl,0)),ISNUMBER(MATCH(C2770,lst_FT_sci_excl,0))),IF(D2770=E2770,1,0),"")</f>
        <v/>
      </c>
      <c r="L2770">
        <f>IF(OR(G2770=0,K2770=0),1,"")</f>
        <v/>
      </c>
      <c r="M2770">
        <f>IF(L2770=1,COUNTIF($L$2:L2770,1),"")</f>
        <v/>
      </c>
    </row>
    <row r="2771">
      <c r="A2771">
        <f>IF(screen_FT_reviewer_A!$A2771="","",screen_FT_reviewer_A!$A2771)</f>
        <v/>
      </c>
      <c r="B2771">
        <f>IF(OR($A2771="",screen_FT_reviewer_A!$C2771=""),"",screen_FT_reviewer_A!$C2771)</f>
        <v/>
      </c>
      <c r="C2771">
        <f>IF(OR($A2771="",screen_FT_reviewer_B!$C2771=""),"",screen_FT_reviewer_B!$C2771)</f>
        <v/>
      </c>
      <c r="D2771">
        <f>IF(OR($A2771="",screen_FT_reviewer_A!$D2771=""),"",screen_FT_reviewer_A!$D2771)</f>
        <v/>
      </c>
      <c r="E2771">
        <f>IF(OR($A2771="",screen_FT_reviewer_B!$D2771=""),"",screen_FT_reviewer_B!$D2771)</f>
        <v/>
      </c>
      <c r="F2771">
        <f>IF(AND(B2771&lt;&gt;"",C2771&lt;&gt;""),1,"")</f>
        <v/>
      </c>
      <c r="G2771">
        <f>IF(F2771=1,IF(B2771=C2771,1,0),"")</f>
        <v/>
      </c>
      <c r="H2771">
        <f>IF(B2771="","",IFERROR(VLOOKUP(B2771,lst_FT_group_map_table,2,FALSE),"INVALID"))</f>
        <v/>
      </c>
      <c r="I2771">
        <f>IF(C2771="","",IFERROR(VLOOKUP(C2771,lst_FT_group_map_table,2,FALSE),"INVALID"))</f>
        <v/>
      </c>
      <c r="J2771">
        <f>IF(F2771=1,IF(H2771=I2771,1,0),"")</f>
        <v/>
      </c>
      <c r="K2771">
        <f>IF(AND(ISNUMBER(MATCH(B2771,lst_FT_sci_excl,0)),ISNUMBER(MATCH(C2771,lst_FT_sci_excl,0))),IF(D2771=E2771,1,0),"")</f>
        <v/>
      </c>
      <c r="L2771">
        <f>IF(OR(G2771=0,K2771=0),1,"")</f>
        <v/>
      </c>
      <c r="M2771">
        <f>IF(L2771=1,COUNTIF($L$2:L2771,1),"")</f>
        <v/>
      </c>
    </row>
    <row r="2772">
      <c r="A2772">
        <f>IF(screen_FT_reviewer_A!$A2772="","",screen_FT_reviewer_A!$A2772)</f>
        <v/>
      </c>
      <c r="B2772">
        <f>IF(OR($A2772="",screen_FT_reviewer_A!$C2772=""),"",screen_FT_reviewer_A!$C2772)</f>
        <v/>
      </c>
      <c r="C2772">
        <f>IF(OR($A2772="",screen_FT_reviewer_B!$C2772=""),"",screen_FT_reviewer_B!$C2772)</f>
        <v/>
      </c>
      <c r="D2772">
        <f>IF(OR($A2772="",screen_FT_reviewer_A!$D2772=""),"",screen_FT_reviewer_A!$D2772)</f>
        <v/>
      </c>
      <c r="E2772">
        <f>IF(OR($A2772="",screen_FT_reviewer_B!$D2772=""),"",screen_FT_reviewer_B!$D2772)</f>
        <v/>
      </c>
      <c r="F2772">
        <f>IF(AND(B2772&lt;&gt;"",C2772&lt;&gt;""),1,"")</f>
        <v/>
      </c>
      <c r="G2772">
        <f>IF(F2772=1,IF(B2772=C2772,1,0),"")</f>
        <v/>
      </c>
      <c r="H2772">
        <f>IF(B2772="","",IFERROR(VLOOKUP(B2772,lst_FT_group_map_table,2,FALSE),"INVALID"))</f>
        <v/>
      </c>
      <c r="I2772">
        <f>IF(C2772="","",IFERROR(VLOOKUP(C2772,lst_FT_group_map_table,2,FALSE),"INVALID"))</f>
        <v/>
      </c>
      <c r="J2772">
        <f>IF(F2772=1,IF(H2772=I2772,1,0),"")</f>
        <v/>
      </c>
      <c r="K2772">
        <f>IF(AND(ISNUMBER(MATCH(B2772,lst_FT_sci_excl,0)),ISNUMBER(MATCH(C2772,lst_FT_sci_excl,0))),IF(D2772=E2772,1,0),"")</f>
        <v/>
      </c>
      <c r="L2772">
        <f>IF(OR(G2772=0,K2772=0),1,"")</f>
        <v/>
      </c>
      <c r="M2772">
        <f>IF(L2772=1,COUNTIF($L$2:L2772,1),"")</f>
        <v/>
      </c>
    </row>
    <row r="2773">
      <c r="A2773">
        <f>IF(screen_FT_reviewer_A!$A2773="","",screen_FT_reviewer_A!$A2773)</f>
        <v/>
      </c>
      <c r="B2773">
        <f>IF(OR($A2773="",screen_FT_reviewer_A!$C2773=""),"",screen_FT_reviewer_A!$C2773)</f>
        <v/>
      </c>
      <c r="C2773">
        <f>IF(OR($A2773="",screen_FT_reviewer_B!$C2773=""),"",screen_FT_reviewer_B!$C2773)</f>
        <v/>
      </c>
      <c r="D2773">
        <f>IF(OR($A2773="",screen_FT_reviewer_A!$D2773=""),"",screen_FT_reviewer_A!$D2773)</f>
        <v/>
      </c>
      <c r="E2773">
        <f>IF(OR($A2773="",screen_FT_reviewer_B!$D2773=""),"",screen_FT_reviewer_B!$D2773)</f>
        <v/>
      </c>
      <c r="F2773">
        <f>IF(AND(B2773&lt;&gt;"",C2773&lt;&gt;""),1,"")</f>
        <v/>
      </c>
      <c r="G2773">
        <f>IF(F2773=1,IF(B2773=C2773,1,0),"")</f>
        <v/>
      </c>
      <c r="H2773">
        <f>IF(B2773="","",IFERROR(VLOOKUP(B2773,lst_FT_group_map_table,2,FALSE),"INVALID"))</f>
        <v/>
      </c>
      <c r="I2773">
        <f>IF(C2773="","",IFERROR(VLOOKUP(C2773,lst_FT_group_map_table,2,FALSE),"INVALID"))</f>
        <v/>
      </c>
      <c r="J2773">
        <f>IF(F2773=1,IF(H2773=I2773,1,0),"")</f>
        <v/>
      </c>
      <c r="K2773">
        <f>IF(AND(ISNUMBER(MATCH(B2773,lst_FT_sci_excl,0)),ISNUMBER(MATCH(C2773,lst_FT_sci_excl,0))),IF(D2773=E2773,1,0),"")</f>
        <v/>
      </c>
      <c r="L2773">
        <f>IF(OR(G2773=0,K2773=0),1,"")</f>
        <v/>
      </c>
      <c r="M2773">
        <f>IF(L2773=1,COUNTIF($L$2:L2773,1),"")</f>
        <v/>
      </c>
    </row>
    <row r="2774">
      <c r="A2774">
        <f>IF(screen_FT_reviewer_A!$A2774="","",screen_FT_reviewer_A!$A2774)</f>
        <v/>
      </c>
      <c r="B2774">
        <f>IF(OR($A2774="",screen_FT_reviewer_A!$C2774=""),"",screen_FT_reviewer_A!$C2774)</f>
        <v/>
      </c>
      <c r="C2774">
        <f>IF(OR($A2774="",screen_FT_reviewer_B!$C2774=""),"",screen_FT_reviewer_B!$C2774)</f>
        <v/>
      </c>
      <c r="D2774">
        <f>IF(OR($A2774="",screen_FT_reviewer_A!$D2774=""),"",screen_FT_reviewer_A!$D2774)</f>
        <v/>
      </c>
      <c r="E2774">
        <f>IF(OR($A2774="",screen_FT_reviewer_B!$D2774=""),"",screen_FT_reviewer_B!$D2774)</f>
        <v/>
      </c>
      <c r="F2774">
        <f>IF(AND(B2774&lt;&gt;"",C2774&lt;&gt;""),1,"")</f>
        <v/>
      </c>
      <c r="G2774">
        <f>IF(F2774=1,IF(B2774=C2774,1,0),"")</f>
        <v/>
      </c>
      <c r="H2774">
        <f>IF(B2774="","",IFERROR(VLOOKUP(B2774,lst_FT_group_map_table,2,FALSE),"INVALID"))</f>
        <v/>
      </c>
      <c r="I2774">
        <f>IF(C2774="","",IFERROR(VLOOKUP(C2774,lst_FT_group_map_table,2,FALSE),"INVALID"))</f>
        <v/>
      </c>
      <c r="J2774">
        <f>IF(F2774=1,IF(H2774=I2774,1,0),"")</f>
        <v/>
      </c>
      <c r="K2774">
        <f>IF(AND(ISNUMBER(MATCH(B2774,lst_FT_sci_excl,0)),ISNUMBER(MATCH(C2774,lst_FT_sci_excl,0))),IF(D2774=E2774,1,0),"")</f>
        <v/>
      </c>
      <c r="L2774">
        <f>IF(OR(G2774=0,K2774=0),1,"")</f>
        <v/>
      </c>
      <c r="M2774">
        <f>IF(L2774=1,COUNTIF($L$2:L2774,1),"")</f>
        <v/>
      </c>
    </row>
    <row r="2775">
      <c r="A2775">
        <f>IF(screen_FT_reviewer_A!$A2775="","",screen_FT_reviewer_A!$A2775)</f>
        <v/>
      </c>
      <c r="B2775">
        <f>IF(OR($A2775="",screen_FT_reviewer_A!$C2775=""),"",screen_FT_reviewer_A!$C2775)</f>
        <v/>
      </c>
      <c r="C2775">
        <f>IF(OR($A2775="",screen_FT_reviewer_B!$C2775=""),"",screen_FT_reviewer_B!$C2775)</f>
        <v/>
      </c>
      <c r="D2775">
        <f>IF(OR($A2775="",screen_FT_reviewer_A!$D2775=""),"",screen_FT_reviewer_A!$D2775)</f>
        <v/>
      </c>
      <c r="E2775">
        <f>IF(OR($A2775="",screen_FT_reviewer_B!$D2775=""),"",screen_FT_reviewer_B!$D2775)</f>
        <v/>
      </c>
      <c r="F2775">
        <f>IF(AND(B2775&lt;&gt;"",C2775&lt;&gt;""),1,"")</f>
        <v/>
      </c>
      <c r="G2775">
        <f>IF(F2775=1,IF(B2775=C2775,1,0),"")</f>
        <v/>
      </c>
      <c r="H2775">
        <f>IF(B2775="","",IFERROR(VLOOKUP(B2775,lst_FT_group_map_table,2,FALSE),"INVALID"))</f>
        <v/>
      </c>
      <c r="I2775">
        <f>IF(C2775="","",IFERROR(VLOOKUP(C2775,lst_FT_group_map_table,2,FALSE),"INVALID"))</f>
        <v/>
      </c>
      <c r="J2775">
        <f>IF(F2775=1,IF(H2775=I2775,1,0),"")</f>
        <v/>
      </c>
      <c r="K2775">
        <f>IF(AND(ISNUMBER(MATCH(B2775,lst_FT_sci_excl,0)),ISNUMBER(MATCH(C2775,lst_FT_sci_excl,0))),IF(D2775=E2775,1,0),"")</f>
        <v/>
      </c>
      <c r="L2775">
        <f>IF(OR(G2775=0,K2775=0),1,"")</f>
        <v/>
      </c>
      <c r="M2775">
        <f>IF(L2775=1,COUNTIF($L$2:L2775,1),"")</f>
        <v/>
      </c>
    </row>
    <row r="2776">
      <c r="A2776">
        <f>IF(screen_FT_reviewer_A!$A2776="","",screen_FT_reviewer_A!$A2776)</f>
        <v/>
      </c>
      <c r="B2776">
        <f>IF(OR($A2776="",screen_FT_reviewer_A!$C2776=""),"",screen_FT_reviewer_A!$C2776)</f>
        <v/>
      </c>
      <c r="C2776">
        <f>IF(OR($A2776="",screen_FT_reviewer_B!$C2776=""),"",screen_FT_reviewer_B!$C2776)</f>
        <v/>
      </c>
      <c r="D2776">
        <f>IF(OR($A2776="",screen_FT_reviewer_A!$D2776=""),"",screen_FT_reviewer_A!$D2776)</f>
        <v/>
      </c>
      <c r="E2776">
        <f>IF(OR($A2776="",screen_FT_reviewer_B!$D2776=""),"",screen_FT_reviewer_B!$D2776)</f>
        <v/>
      </c>
      <c r="F2776">
        <f>IF(AND(B2776&lt;&gt;"",C2776&lt;&gt;""),1,"")</f>
        <v/>
      </c>
      <c r="G2776">
        <f>IF(F2776=1,IF(B2776=C2776,1,0),"")</f>
        <v/>
      </c>
      <c r="H2776">
        <f>IF(B2776="","",IFERROR(VLOOKUP(B2776,lst_FT_group_map_table,2,FALSE),"INVALID"))</f>
        <v/>
      </c>
      <c r="I2776">
        <f>IF(C2776="","",IFERROR(VLOOKUP(C2776,lst_FT_group_map_table,2,FALSE),"INVALID"))</f>
        <v/>
      </c>
      <c r="J2776">
        <f>IF(F2776=1,IF(H2776=I2776,1,0),"")</f>
        <v/>
      </c>
      <c r="K2776">
        <f>IF(AND(ISNUMBER(MATCH(B2776,lst_FT_sci_excl,0)),ISNUMBER(MATCH(C2776,lst_FT_sci_excl,0))),IF(D2776=E2776,1,0),"")</f>
        <v/>
      </c>
      <c r="L2776">
        <f>IF(OR(G2776=0,K2776=0),1,"")</f>
        <v/>
      </c>
      <c r="M2776">
        <f>IF(L2776=1,COUNTIF($L$2:L2776,1),"")</f>
        <v/>
      </c>
    </row>
    <row r="2777">
      <c r="A2777">
        <f>IF(screen_FT_reviewer_A!$A2777="","",screen_FT_reviewer_A!$A2777)</f>
        <v/>
      </c>
      <c r="B2777">
        <f>IF(OR($A2777="",screen_FT_reviewer_A!$C2777=""),"",screen_FT_reviewer_A!$C2777)</f>
        <v/>
      </c>
      <c r="C2777">
        <f>IF(OR($A2777="",screen_FT_reviewer_B!$C2777=""),"",screen_FT_reviewer_B!$C2777)</f>
        <v/>
      </c>
      <c r="D2777">
        <f>IF(OR($A2777="",screen_FT_reviewer_A!$D2777=""),"",screen_FT_reviewer_A!$D2777)</f>
        <v/>
      </c>
      <c r="E2777">
        <f>IF(OR($A2777="",screen_FT_reviewer_B!$D2777=""),"",screen_FT_reviewer_B!$D2777)</f>
        <v/>
      </c>
      <c r="F2777">
        <f>IF(AND(B2777&lt;&gt;"",C2777&lt;&gt;""),1,"")</f>
        <v/>
      </c>
      <c r="G2777">
        <f>IF(F2777=1,IF(B2777=C2777,1,0),"")</f>
        <v/>
      </c>
      <c r="H2777">
        <f>IF(B2777="","",IFERROR(VLOOKUP(B2777,lst_FT_group_map_table,2,FALSE),"INVALID"))</f>
        <v/>
      </c>
      <c r="I2777">
        <f>IF(C2777="","",IFERROR(VLOOKUP(C2777,lst_FT_group_map_table,2,FALSE),"INVALID"))</f>
        <v/>
      </c>
      <c r="J2777">
        <f>IF(F2777=1,IF(H2777=I2777,1,0),"")</f>
        <v/>
      </c>
      <c r="K2777">
        <f>IF(AND(ISNUMBER(MATCH(B2777,lst_FT_sci_excl,0)),ISNUMBER(MATCH(C2777,lst_FT_sci_excl,0))),IF(D2777=E2777,1,0),"")</f>
        <v/>
      </c>
      <c r="L2777">
        <f>IF(OR(G2777=0,K2777=0),1,"")</f>
        <v/>
      </c>
      <c r="M2777">
        <f>IF(L2777=1,COUNTIF($L$2:L2777,1),"")</f>
        <v/>
      </c>
    </row>
    <row r="2778">
      <c r="A2778">
        <f>IF(screen_FT_reviewer_A!$A2778="","",screen_FT_reviewer_A!$A2778)</f>
        <v/>
      </c>
      <c r="B2778">
        <f>IF(OR($A2778="",screen_FT_reviewer_A!$C2778=""),"",screen_FT_reviewer_A!$C2778)</f>
        <v/>
      </c>
      <c r="C2778">
        <f>IF(OR($A2778="",screen_FT_reviewer_B!$C2778=""),"",screen_FT_reviewer_B!$C2778)</f>
        <v/>
      </c>
      <c r="D2778">
        <f>IF(OR($A2778="",screen_FT_reviewer_A!$D2778=""),"",screen_FT_reviewer_A!$D2778)</f>
        <v/>
      </c>
      <c r="E2778">
        <f>IF(OR($A2778="",screen_FT_reviewer_B!$D2778=""),"",screen_FT_reviewer_B!$D2778)</f>
        <v/>
      </c>
      <c r="F2778">
        <f>IF(AND(B2778&lt;&gt;"",C2778&lt;&gt;""),1,"")</f>
        <v/>
      </c>
      <c r="G2778">
        <f>IF(F2778=1,IF(B2778=C2778,1,0),"")</f>
        <v/>
      </c>
      <c r="H2778">
        <f>IF(B2778="","",IFERROR(VLOOKUP(B2778,lst_FT_group_map_table,2,FALSE),"INVALID"))</f>
        <v/>
      </c>
      <c r="I2778">
        <f>IF(C2778="","",IFERROR(VLOOKUP(C2778,lst_FT_group_map_table,2,FALSE),"INVALID"))</f>
        <v/>
      </c>
      <c r="J2778">
        <f>IF(F2778=1,IF(H2778=I2778,1,0),"")</f>
        <v/>
      </c>
      <c r="K2778">
        <f>IF(AND(ISNUMBER(MATCH(B2778,lst_FT_sci_excl,0)),ISNUMBER(MATCH(C2778,lst_FT_sci_excl,0))),IF(D2778=E2778,1,0),"")</f>
        <v/>
      </c>
      <c r="L2778">
        <f>IF(OR(G2778=0,K2778=0),1,"")</f>
        <v/>
      </c>
      <c r="M2778">
        <f>IF(L2778=1,COUNTIF($L$2:L2778,1),"")</f>
        <v/>
      </c>
    </row>
    <row r="2779">
      <c r="A2779">
        <f>IF(screen_FT_reviewer_A!$A2779="","",screen_FT_reviewer_A!$A2779)</f>
        <v/>
      </c>
      <c r="B2779">
        <f>IF(OR($A2779="",screen_FT_reviewer_A!$C2779=""),"",screen_FT_reviewer_A!$C2779)</f>
        <v/>
      </c>
      <c r="C2779">
        <f>IF(OR($A2779="",screen_FT_reviewer_B!$C2779=""),"",screen_FT_reviewer_B!$C2779)</f>
        <v/>
      </c>
      <c r="D2779">
        <f>IF(OR($A2779="",screen_FT_reviewer_A!$D2779=""),"",screen_FT_reviewer_A!$D2779)</f>
        <v/>
      </c>
      <c r="E2779">
        <f>IF(OR($A2779="",screen_FT_reviewer_B!$D2779=""),"",screen_FT_reviewer_B!$D2779)</f>
        <v/>
      </c>
      <c r="F2779">
        <f>IF(AND(B2779&lt;&gt;"",C2779&lt;&gt;""),1,"")</f>
        <v/>
      </c>
      <c r="G2779">
        <f>IF(F2779=1,IF(B2779=C2779,1,0),"")</f>
        <v/>
      </c>
      <c r="H2779">
        <f>IF(B2779="","",IFERROR(VLOOKUP(B2779,lst_FT_group_map_table,2,FALSE),"INVALID"))</f>
        <v/>
      </c>
      <c r="I2779">
        <f>IF(C2779="","",IFERROR(VLOOKUP(C2779,lst_FT_group_map_table,2,FALSE),"INVALID"))</f>
        <v/>
      </c>
      <c r="J2779">
        <f>IF(F2779=1,IF(H2779=I2779,1,0),"")</f>
        <v/>
      </c>
      <c r="K2779">
        <f>IF(AND(ISNUMBER(MATCH(B2779,lst_FT_sci_excl,0)),ISNUMBER(MATCH(C2779,lst_FT_sci_excl,0))),IF(D2779=E2779,1,0),"")</f>
        <v/>
      </c>
      <c r="L2779">
        <f>IF(OR(G2779=0,K2779=0),1,"")</f>
        <v/>
      </c>
      <c r="M2779">
        <f>IF(L2779=1,COUNTIF($L$2:L2779,1),"")</f>
        <v/>
      </c>
    </row>
    <row r="2780">
      <c r="A2780">
        <f>IF(screen_FT_reviewer_A!$A2780="","",screen_FT_reviewer_A!$A2780)</f>
        <v/>
      </c>
      <c r="B2780">
        <f>IF(OR($A2780="",screen_FT_reviewer_A!$C2780=""),"",screen_FT_reviewer_A!$C2780)</f>
        <v/>
      </c>
      <c r="C2780">
        <f>IF(OR($A2780="",screen_FT_reviewer_B!$C2780=""),"",screen_FT_reviewer_B!$C2780)</f>
        <v/>
      </c>
      <c r="D2780">
        <f>IF(OR($A2780="",screen_FT_reviewer_A!$D2780=""),"",screen_FT_reviewer_A!$D2780)</f>
        <v/>
      </c>
      <c r="E2780">
        <f>IF(OR($A2780="",screen_FT_reviewer_B!$D2780=""),"",screen_FT_reviewer_B!$D2780)</f>
        <v/>
      </c>
      <c r="F2780">
        <f>IF(AND(B2780&lt;&gt;"",C2780&lt;&gt;""),1,"")</f>
        <v/>
      </c>
      <c r="G2780">
        <f>IF(F2780=1,IF(B2780=C2780,1,0),"")</f>
        <v/>
      </c>
      <c r="H2780">
        <f>IF(B2780="","",IFERROR(VLOOKUP(B2780,lst_FT_group_map_table,2,FALSE),"INVALID"))</f>
        <v/>
      </c>
      <c r="I2780">
        <f>IF(C2780="","",IFERROR(VLOOKUP(C2780,lst_FT_group_map_table,2,FALSE),"INVALID"))</f>
        <v/>
      </c>
      <c r="J2780">
        <f>IF(F2780=1,IF(H2780=I2780,1,0),"")</f>
        <v/>
      </c>
      <c r="K2780">
        <f>IF(AND(ISNUMBER(MATCH(B2780,lst_FT_sci_excl,0)),ISNUMBER(MATCH(C2780,lst_FT_sci_excl,0))),IF(D2780=E2780,1,0),"")</f>
        <v/>
      </c>
      <c r="L2780">
        <f>IF(OR(G2780=0,K2780=0),1,"")</f>
        <v/>
      </c>
      <c r="M2780">
        <f>IF(L2780=1,COUNTIF($L$2:L2780,1),"")</f>
        <v/>
      </c>
    </row>
    <row r="2781">
      <c r="A2781">
        <f>IF(screen_FT_reviewer_A!$A2781="","",screen_FT_reviewer_A!$A2781)</f>
        <v/>
      </c>
      <c r="B2781">
        <f>IF(OR($A2781="",screen_FT_reviewer_A!$C2781=""),"",screen_FT_reviewer_A!$C2781)</f>
        <v/>
      </c>
      <c r="C2781">
        <f>IF(OR($A2781="",screen_FT_reviewer_B!$C2781=""),"",screen_FT_reviewer_B!$C2781)</f>
        <v/>
      </c>
      <c r="D2781">
        <f>IF(OR($A2781="",screen_FT_reviewer_A!$D2781=""),"",screen_FT_reviewer_A!$D2781)</f>
        <v/>
      </c>
      <c r="E2781">
        <f>IF(OR($A2781="",screen_FT_reviewer_B!$D2781=""),"",screen_FT_reviewer_B!$D2781)</f>
        <v/>
      </c>
      <c r="F2781">
        <f>IF(AND(B2781&lt;&gt;"",C2781&lt;&gt;""),1,"")</f>
        <v/>
      </c>
      <c r="G2781">
        <f>IF(F2781=1,IF(B2781=C2781,1,0),"")</f>
        <v/>
      </c>
      <c r="H2781">
        <f>IF(B2781="","",IFERROR(VLOOKUP(B2781,lst_FT_group_map_table,2,FALSE),"INVALID"))</f>
        <v/>
      </c>
      <c r="I2781">
        <f>IF(C2781="","",IFERROR(VLOOKUP(C2781,lst_FT_group_map_table,2,FALSE),"INVALID"))</f>
        <v/>
      </c>
      <c r="J2781">
        <f>IF(F2781=1,IF(H2781=I2781,1,0),"")</f>
        <v/>
      </c>
      <c r="K2781">
        <f>IF(AND(ISNUMBER(MATCH(B2781,lst_FT_sci_excl,0)),ISNUMBER(MATCH(C2781,lst_FT_sci_excl,0))),IF(D2781=E2781,1,0),"")</f>
        <v/>
      </c>
      <c r="L2781">
        <f>IF(OR(G2781=0,K2781=0),1,"")</f>
        <v/>
      </c>
      <c r="M2781">
        <f>IF(L2781=1,COUNTIF($L$2:L2781,1),"")</f>
        <v/>
      </c>
    </row>
    <row r="2782">
      <c r="A2782">
        <f>IF(screen_FT_reviewer_A!$A2782="","",screen_FT_reviewer_A!$A2782)</f>
        <v/>
      </c>
      <c r="B2782">
        <f>IF(OR($A2782="",screen_FT_reviewer_A!$C2782=""),"",screen_FT_reviewer_A!$C2782)</f>
        <v/>
      </c>
      <c r="C2782">
        <f>IF(OR($A2782="",screen_FT_reviewer_B!$C2782=""),"",screen_FT_reviewer_B!$C2782)</f>
        <v/>
      </c>
      <c r="D2782">
        <f>IF(OR($A2782="",screen_FT_reviewer_A!$D2782=""),"",screen_FT_reviewer_A!$D2782)</f>
        <v/>
      </c>
      <c r="E2782">
        <f>IF(OR($A2782="",screen_FT_reviewer_B!$D2782=""),"",screen_FT_reviewer_B!$D2782)</f>
        <v/>
      </c>
      <c r="F2782">
        <f>IF(AND(B2782&lt;&gt;"",C2782&lt;&gt;""),1,"")</f>
        <v/>
      </c>
      <c r="G2782">
        <f>IF(F2782=1,IF(B2782=C2782,1,0),"")</f>
        <v/>
      </c>
      <c r="H2782">
        <f>IF(B2782="","",IFERROR(VLOOKUP(B2782,lst_FT_group_map_table,2,FALSE),"INVALID"))</f>
        <v/>
      </c>
      <c r="I2782">
        <f>IF(C2782="","",IFERROR(VLOOKUP(C2782,lst_FT_group_map_table,2,FALSE),"INVALID"))</f>
        <v/>
      </c>
      <c r="J2782">
        <f>IF(F2782=1,IF(H2782=I2782,1,0),"")</f>
        <v/>
      </c>
      <c r="K2782">
        <f>IF(AND(ISNUMBER(MATCH(B2782,lst_FT_sci_excl,0)),ISNUMBER(MATCH(C2782,lst_FT_sci_excl,0))),IF(D2782=E2782,1,0),"")</f>
        <v/>
      </c>
      <c r="L2782">
        <f>IF(OR(G2782=0,K2782=0),1,"")</f>
        <v/>
      </c>
      <c r="M2782">
        <f>IF(L2782=1,COUNTIF($L$2:L2782,1),"")</f>
        <v/>
      </c>
    </row>
    <row r="2783">
      <c r="A2783">
        <f>IF(screen_FT_reviewer_A!$A2783="","",screen_FT_reviewer_A!$A2783)</f>
        <v/>
      </c>
      <c r="B2783">
        <f>IF(OR($A2783="",screen_FT_reviewer_A!$C2783=""),"",screen_FT_reviewer_A!$C2783)</f>
        <v/>
      </c>
      <c r="C2783">
        <f>IF(OR($A2783="",screen_FT_reviewer_B!$C2783=""),"",screen_FT_reviewer_B!$C2783)</f>
        <v/>
      </c>
      <c r="D2783">
        <f>IF(OR($A2783="",screen_FT_reviewer_A!$D2783=""),"",screen_FT_reviewer_A!$D2783)</f>
        <v/>
      </c>
      <c r="E2783">
        <f>IF(OR($A2783="",screen_FT_reviewer_B!$D2783=""),"",screen_FT_reviewer_B!$D2783)</f>
        <v/>
      </c>
      <c r="F2783">
        <f>IF(AND(B2783&lt;&gt;"",C2783&lt;&gt;""),1,"")</f>
        <v/>
      </c>
      <c r="G2783">
        <f>IF(F2783=1,IF(B2783=C2783,1,0),"")</f>
        <v/>
      </c>
      <c r="H2783">
        <f>IF(B2783="","",IFERROR(VLOOKUP(B2783,lst_FT_group_map_table,2,FALSE),"INVALID"))</f>
        <v/>
      </c>
      <c r="I2783">
        <f>IF(C2783="","",IFERROR(VLOOKUP(C2783,lst_FT_group_map_table,2,FALSE),"INVALID"))</f>
        <v/>
      </c>
      <c r="J2783">
        <f>IF(F2783=1,IF(H2783=I2783,1,0),"")</f>
        <v/>
      </c>
      <c r="K2783">
        <f>IF(AND(ISNUMBER(MATCH(B2783,lst_FT_sci_excl,0)),ISNUMBER(MATCH(C2783,lst_FT_sci_excl,0))),IF(D2783=E2783,1,0),"")</f>
        <v/>
      </c>
      <c r="L2783">
        <f>IF(OR(G2783=0,K2783=0),1,"")</f>
        <v/>
      </c>
      <c r="M2783">
        <f>IF(L2783=1,COUNTIF($L$2:L2783,1),"")</f>
        <v/>
      </c>
    </row>
    <row r="2784">
      <c r="A2784">
        <f>IF(screen_FT_reviewer_A!$A2784="","",screen_FT_reviewer_A!$A2784)</f>
        <v/>
      </c>
      <c r="B2784">
        <f>IF(OR($A2784="",screen_FT_reviewer_A!$C2784=""),"",screen_FT_reviewer_A!$C2784)</f>
        <v/>
      </c>
      <c r="C2784">
        <f>IF(OR($A2784="",screen_FT_reviewer_B!$C2784=""),"",screen_FT_reviewer_B!$C2784)</f>
        <v/>
      </c>
      <c r="D2784">
        <f>IF(OR($A2784="",screen_FT_reviewer_A!$D2784=""),"",screen_FT_reviewer_A!$D2784)</f>
        <v/>
      </c>
      <c r="E2784">
        <f>IF(OR($A2784="",screen_FT_reviewer_B!$D2784=""),"",screen_FT_reviewer_B!$D2784)</f>
        <v/>
      </c>
      <c r="F2784">
        <f>IF(AND(B2784&lt;&gt;"",C2784&lt;&gt;""),1,"")</f>
        <v/>
      </c>
      <c r="G2784">
        <f>IF(F2784=1,IF(B2784=C2784,1,0),"")</f>
        <v/>
      </c>
      <c r="H2784">
        <f>IF(B2784="","",IFERROR(VLOOKUP(B2784,lst_FT_group_map_table,2,FALSE),"INVALID"))</f>
        <v/>
      </c>
      <c r="I2784">
        <f>IF(C2784="","",IFERROR(VLOOKUP(C2784,lst_FT_group_map_table,2,FALSE),"INVALID"))</f>
        <v/>
      </c>
      <c r="J2784">
        <f>IF(F2784=1,IF(H2784=I2784,1,0),"")</f>
        <v/>
      </c>
      <c r="K2784">
        <f>IF(AND(ISNUMBER(MATCH(B2784,lst_FT_sci_excl,0)),ISNUMBER(MATCH(C2784,lst_FT_sci_excl,0))),IF(D2784=E2784,1,0),"")</f>
        <v/>
      </c>
      <c r="L2784">
        <f>IF(OR(G2784=0,K2784=0),1,"")</f>
        <v/>
      </c>
      <c r="M2784">
        <f>IF(L2784=1,COUNTIF($L$2:L2784,1),"")</f>
        <v/>
      </c>
    </row>
    <row r="2785">
      <c r="A2785">
        <f>IF(screen_FT_reviewer_A!$A2785="","",screen_FT_reviewer_A!$A2785)</f>
        <v/>
      </c>
      <c r="B2785">
        <f>IF(OR($A2785="",screen_FT_reviewer_A!$C2785=""),"",screen_FT_reviewer_A!$C2785)</f>
        <v/>
      </c>
      <c r="C2785">
        <f>IF(OR($A2785="",screen_FT_reviewer_B!$C2785=""),"",screen_FT_reviewer_B!$C2785)</f>
        <v/>
      </c>
      <c r="D2785">
        <f>IF(OR($A2785="",screen_FT_reviewer_A!$D2785=""),"",screen_FT_reviewer_A!$D2785)</f>
        <v/>
      </c>
      <c r="E2785">
        <f>IF(OR($A2785="",screen_FT_reviewer_B!$D2785=""),"",screen_FT_reviewer_B!$D2785)</f>
        <v/>
      </c>
      <c r="F2785">
        <f>IF(AND(B2785&lt;&gt;"",C2785&lt;&gt;""),1,"")</f>
        <v/>
      </c>
      <c r="G2785">
        <f>IF(F2785=1,IF(B2785=C2785,1,0),"")</f>
        <v/>
      </c>
      <c r="H2785">
        <f>IF(B2785="","",IFERROR(VLOOKUP(B2785,lst_FT_group_map_table,2,FALSE),"INVALID"))</f>
        <v/>
      </c>
      <c r="I2785">
        <f>IF(C2785="","",IFERROR(VLOOKUP(C2785,lst_FT_group_map_table,2,FALSE),"INVALID"))</f>
        <v/>
      </c>
      <c r="J2785">
        <f>IF(F2785=1,IF(H2785=I2785,1,0),"")</f>
        <v/>
      </c>
      <c r="K2785">
        <f>IF(AND(ISNUMBER(MATCH(B2785,lst_FT_sci_excl,0)),ISNUMBER(MATCH(C2785,lst_FT_sci_excl,0))),IF(D2785=E2785,1,0),"")</f>
        <v/>
      </c>
      <c r="L2785">
        <f>IF(OR(G2785=0,K2785=0),1,"")</f>
        <v/>
      </c>
      <c r="M2785">
        <f>IF(L2785=1,COUNTIF($L$2:L2785,1),"")</f>
        <v/>
      </c>
    </row>
    <row r="2786">
      <c r="A2786">
        <f>IF(screen_FT_reviewer_A!$A2786="","",screen_FT_reviewer_A!$A2786)</f>
        <v/>
      </c>
      <c r="B2786">
        <f>IF(OR($A2786="",screen_FT_reviewer_A!$C2786=""),"",screen_FT_reviewer_A!$C2786)</f>
        <v/>
      </c>
      <c r="C2786">
        <f>IF(OR($A2786="",screen_FT_reviewer_B!$C2786=""),"",screen_FT_reviewer_B!$C2786)</f>
        <v/>
      </c>
      <c r="D2786">
        <f>IF(OR($A2786="",screen_FT_reviewer_A!$D2786=""),"",screen_FT_reviewer_A!$D2786)</f>
        <v/>
      </c>
      <c r="E2786">
        <f>IF(OR($A2786="",screen_FT_reviewer_B!$D2786=""),"",screen_FT_reviewer_B!$D2786)</f>
        <v/>
      </c>
      <c r="F2786">
        <f>IF(AND(B2786&lt;&gt;"",C2786&lt;&gt;""),1,"")</f>
        <v/>
      </c>
      <c r="G2786">
        <f>IF(F2786=1,IF(B2786=C2786,1,0),"")</f>
        <v/>
      </c>
      <c r="H2786">
        <f>IF(B2786="","",IFERROR(VLOOKUP(B2786,lst_FT_group_map_table,2,FALSE),"INVALID"))</f>
        <v/>
      </c>
      <c r="I2786">
        <f>IF(C2786="","",IFERROR(VLOOKUP(C2786,lst_FT_group_map_table,2,FALSE),"INVALID"))</f>
        <v/>
      </c>
      <c r="J2786">
        <f>IF(F2786=1,IF(H2786=I2786,1,0),"")</f>
        <v/>
      </c>
      <c r="K2786">
        <f>IF(AND(ISNUMBER(MATCH(B2786,lst_FT_sci_excl,0)),ISNUMBER(MATCH(C2786,lst_FT_sci_excl,0))),IF(D2786=E2786,1,0),"")</f>
        <v/>
      </c>
      <c r="L2786">
        <f>IF(OR(G2786=0,K2786=0),1,"")</f>
        <v/>
      </c>
      <c r="M2786">
        <f>IF(L2786=1,COUNTIF($L$2:L2786,1),"")</f>
        <v/>
      </c>
    </row>
    <row r="2787">
      <c r="A2787">
        <f>IF(screen_FT_reviewer_A!$A2787="","",screen_FT_reviewer_A!$A2787)</f>
        <v/>
      </c>
      <c r="B2787">
        <f>IF(OR($A2787="",screen_FT_reviewer_A!$C2787=""),"",screen_FT_reviewer_A!$C2787)</f>
        <v/>
      </c>
      <c r="C2787">
        <f>IF(OR($A2787="",screen_FT_reviewer_B!$C2787=""),"",screen_FT_reviewer_B!$C2787)</f>
        <v/>
      </c>
      <c r="D2787">
        <f>IF(OR($A2787="",screen_FT_reviewer_A!$D2787=""),"",screen_FT_reviewer_A!$D2787)</f>
        <v/>
      </c>
      <c r="E2787">
        <f>IF(OR($A2787="",screen_FT_reviewer_B!$D2787=""),"",screen_FT_reviewer_B!$D2787)</f>
        <v/>
      </c>
      <c r="F2787">
        <f>IF(AND(B2787&lt;&gt;"",C2787&lt;&gt;""),1,"")</f>
        <v/>
      </c>
      <c r="G2787">
        <f>IF(F2787=1,IF(B2787=C2787,1,0),"")</f>
        <v/>
      </c>
      <c r="H2787">
        <f>IF(B2787="","",IFERROR(VLOOKUP(B2787,lst_FT_group_map_table,2,FALSE),"INVALID"))</f>
        <v/>
      </c>
      <c r="I2787">
        <f>IF(C2787="","",IFERROR(VLOOKUP(C2787,lst_FT_group_map_table,2,FALSE),"INVALID"))</f>
        <v/>
      </c>
      <c r="J2787">
        <f>IF(F2787=1,IF(H2787=I2787,1,0),"")</f>
        <v/>
      </c>
      <c r="K2787">
        <f>IF(AND(ISNUMBER(MATCH(B2787,lst_FT_sci_excl,0)),ISNUMBER(MATCH(C2787,lst_FT_sci_excl,0))),IF(D2787=E2787,1,0),"")</f>
        <v/>
      </c>
      <c r="L2787">
        <f>IF(OR(G2787=0,K2787=0),1,"")</f>
        <v/>
      </c>
      <c r="M2787">
        <f>IF(L2787=1,COUNTIF($L$2:L2787,1),"")</f>
        <v/>
      </c>
    </row>
    <row r="2788">
      <c r="A2788">
        <f>IF(screen_FT_reviewer_A!$A2788="","",screen_FT_reviewer_A!$A2788)</f>
        <v/>
      </c>
      <c r="B2788">
        <f>IF(OR($A2788="",screen_FT_reviewer_A!$C2788=""),"",screen_FT_reviewer_A!$C2788)</f>
        <v/>
      </c>
      <c r="C2788">
        <f>IF(OR($A2788="",screen_FT_reviewer_B!$C2788=""),"",screen_FT_reviewer_B!$C2788)</f>
        <v/>
      </c>
      <c r="D2788">
        <f>IF(OR($A2788="",screen_FT_reviewer_A!$D2788=""),"",screen_FT_reviewer_A!$D2788)</f>
        <v/>
      </c>
      <c r="E2788">
        <f>IF(OR($A2788="",screen_FT_reviewer_B!$D2788=""),"",screen_FT_reviewer_B!$D2788)</f>
        <v/>
      </c>
      <c r="F2788">
        <f>IF(AND(B2788&lt;&gt;"",C2788&lt;&gt;""),1,"")</f>
        <v/>
      </c>
      <c r="G2788">
        <f>IF(F2788=1,IF(B2788=C2788,1,0),"")</f>
        <v/>
      </c>
      <c r="H2788">
        <f>IF(B2788="","",IFERROR(VLOOKUP(B2788,lst_FT_group_map_table,2,FALSE),"INVALID"))</f>
        <v/>
      </c>
      <c r="I2788">
        <f>IF(C2788="","",IFERROR(VLOOKUP(C2788,lst_FT_group_map_table,2,FALSE),"INVALID"))</f>
        <v/>
      </c>
      <c r="J2788">
        <f>IF(F2788=1,IF(H2788=I2788,1,0),"")</f>
        <v/>
      </c>
      <c r="K2788">
        <f>IF(AND(ISNUMBER(MATCH(B2788,lst_FT_sci_excl,0)),ISNUMBER(MATCH(C2788,lst_FT_sci_excl,0))),IF(D2788=E2788,1,0),"")</f>
        <v/>
      </c>
      <c r="L2788">
        <f>IF(OR(G2788=0,K2788=0),1,"")</f>
        <v/>
      </c>
      <c r="M2788">
        <f>IF(L2788=1,COUNTIF($L$2:L2788,1),"")</f>
        <v/>
      </c>
    </row>
    <row r="2789">
      <c r="A2789">
        <f>IF(screen_FT_reviewer_A!$A2789="","",screen_FT_reviewer_A!$A2789)</f>
        <v/>
      </c>
      <c r="B2789">
        <f>IF(OR($A2789="",screen_FT_reviewer_A!$C2789=""),"",screen_FT_reviewer_A!$C2789)</f>
        <v/>
      </c>
      <c r="C2789">
        <f>IF(OR($A2789="",screen_FT_reviewer_B!$C2789=""),"",screen_FT_reviewer_B!$C2789)</f>
        <v/>
      </c>
      <c r="D2789">
        <f>IF(OR($A2789="",screen_FT_reviewer_A!$D2789=""),"",screen_FT_reviewer_A!$D2789)</f>
        <v/>
      </c>
      <c r="E2789">
        <f>IF(OR($A2789="",screen_FT_reviewer_B!$D2789=""),"",screen_FT_reviewer_B!$D2789)</f>
        <v/>
      </c>
      <c r="F2789">
        <f>IF(AND(B2789&lt;&gt;"",C2789&lt;&gt;""),1,"")</f>
        <v/>
      </c>
      <c r="G2789">
        <f>IF(F2789=1,IF(B2789=C2789,1,0),"")</f>
        <v/>
      </c>
      <c r="H2789">
        <f>IF(B2789="","",IFERROR(VLOOKUP(B2789,lst_FT_group_map_table,2,FALSE),"INVALID"))</f>
        <v/>
      </c>
      <c r="I2789">
        <f>IF(C2789="","",IFERROR(VLOOKUP(C2789,lst_FT_group_map_table,2,FALSE),"INVALID"))</f>
        <v/>
      </c>
      <c r="J2789">
        <f>IF(F2789=1,IF(H2789=I2789,1,0),"")</f>
        <v/>
      </c>
      <c r="K2789">
        <f>IF(AND(ISNUMBER(MATCH(B2789,lst_FT_sci_excl,0)),ISNUMBER(MATCH(C2789,lst_FT_sci_excl,0))),IF(D2789=E2789,1,0),"")</f>
        <v/>
      </c>
      <c r="L2789">
        <f>IF(OR(G2789=0,K2789=0),1,"")</f>
        <v/>
      </c>
      <c r="M2789">
        <f>IF(L2789=1,COUNTIF($L$2:L2789,1),"")</f>
        <v/>
      </c>
    </row>
    <row r="2790">
      <c r="A2790">
        <f>IF(screen_FT_reviewer_A!$A2790="","",screen_FT_reviewer_A!$A2790)</f>
        <v/>
      </c>
      <c r="B2790">
        <f>IF(OR($A2790="",screen_FT_reviewer_A!$C2790=""),"",screen_FT_reviewer_A!$C2790)</f>
        <v/>
      </c>
      <c r="C2790">
        <f>IF(OR($A2790="",screen_FT_reviewer_B!$C2790=""),"",screen_FT_reviewer_B!$C2790)</f>
        <v/>
      </c>
      <c r="D2790">
        <f>IF(OR($A2790="",screen_FT_reviewer_A!$D2790=""),"",screen_FT_reviewer_A!$D2790)</f>
        <v/>
      </c>
      <c r="E2790">
        <f>IF(OR($A2790="",screen_FT_reviewer_B!$D2790=""),"",screen_FT_reviewer_B!$D2790)</f>
        <v/>
      </c>
      <c r="F2790">
        <f>IF(AND(B2790&lt;&gt;"",C2790&lt;&gt;""),1,"")</f>
        <v/>
      </c>
      <c r="G2790">
        <f>IF(F2790=1,IF(B2790=C2790,1,0),"")</f>
        <v/>
      </c>
      <c r="H2790">
        <f>IF(B2790="","",IFERROR(VLOOKUP(B2790,lst_FT_group_map_table,2,FALSE),"INVALID"))</f>
        <v/>
      </c>
      <c r="I2790">
        <f>IF(C2790="","",IFERROR(VLOOKUP(C2790,lst_FT_group_map_table,2,FALSE),"INVALID"))</f>
        <v/>
      </c>
      <c r="J2790">
        <f>IF(F2790=1,IF(H2790=I2790,1,0),"")</f>
        <v/>
      </c>
      <c r="K2790">
        <f>IF(AND(ISNUMBER(MATCH(B2790,lst_FT_sci_excl,0)),ISNUMBER(MATCH(C2790,lst_FT_sci_excl,0))),IF(D2790=E2790,1,0),"")</f>
        <v/>
      </c>
      <c r="L2790">
        <f>IF(OR(G2790=0,K2790=0),1,"")</f>
        <v/>
      </c>
      <c r="M2790">
        <f>IF(L2790=1,COUNTIF($L$2:L2790,1),"")</f>
        <v/>
      </c>
    </row>
    <row r="2791">
      <c r="A2791">
        <f>IF(screen_FT_reviewer_A!$A2791="","",screen_FT_reviewer_A!$A2791)</f>
        <v/>
      </c>
      <c r="B2791">
        <f>IF(OR($A2791="",screen_FT_reviewer_A!$C2791=""),"",screen_FT_reviewer_A!$C2791)</f>
        <v/>
      </c>
      <c r="C2791">
        <f>IF(OR($A2791="",screen_FT_reviewer_B!$C2791=""),"",screen_FT_reviewer_B!$C2791)</f>
        <v/>
      </c>
      <c r="D2791">
        <f>IF(OR($A2791="",screen_FT_reviewer_A!$D2791=""),"",screen_FT_reviewer_A!$D2791)</f>
        <v/>
      </c>
      <c r="E2791">
        <f>IF(OR($A2791="",screen_FT_reviewer_B!$D2791=""),"",screen_FT_reviewer_B!$D2791)</f>
        <v/>
      </c>
      <c r="F2791">
        <f>IF(AND(B2791&lt;&gt;"",C2791&lt;&gt;""),1,"")</f>
        <v/>
      </c>
      <c r="G2791">
        <f>IF(F2791=1,IF(B2791=C2791,1,0),"")</f>
        <v/>
      </c>
      <c r="H2791">
        <f>IF(B2791="","",IFERROR(VLOOKUP(B2791,lst_FT_group_map_table,2,FALSE),"INVALID"))</f>
        <v/>
      </c>
      <c r="I2791">
        <f>IF(C2791="","",IFERROR(VLOOKUP(C2791,lst_FT_group_map_table,2,FALSE),"INVALID"))</f>
        <v/>
      </c>
      <c r="J2791">
        <f>IF(F2791=1,IF(H2791=I2791,1,0),"")</f>
        <v/>
      </c>
      <c r="K2791">
        <f>IF(AND(ISNUMBER(MATCH(B2791,lst_FT_sci_excl,0)),ISNUMBER(MATCH(C2791,lst_FT_sci_excl,0))),IF(D2791=E2791,1,0),"")</f>
        <v/>
      </c>
      <c r="L2791">
        <f>IF(OR(G2791=0,K2791=0),1,"")</f>
        <v/>
      </c>
      <c r="M2791">
        <f>IF(L2791=1,COUNTIF($L$2:L2791,1),"")</f>
        <v/>
      </c>
    </row>
    <row r="2792">
      <c r="A2792">
        <f>IF(screen_FT_reviewer_A!$A2792="","",screen_FT_reviewer_A!$A2792)</f>
        <v/>
      </c>
      <c r="B2792">
        <f>IF(OR($A2792="",screen_FT_reviewer_A!$C2792=""),"",screen_FT_reviewer_A!$C2792)</f>
        <v/>
      </c>
      <c r="C2792">
        <f>IF(OR($A2792="",screen_FT_reviewer_B!$C2792=""),"",screen_FT_reviewer_B!$C2792)</f>
        <v/>
      </c>
      <c r="D2792">
        <f>IF(OR($A2792="",screen_FT_reviewer_A!$D2792=""),"",screen_FT_reviewer_A!$D2792)</f>
        <v/>
      </c>
      <c r="E2792">
        <f>IF(OR($A2792="",screen_FT_reviewer_B!$D2792=""),"",screen_FT_reviewer_B!$D2792)</f>
        <v/>
      </c>
      <c r="F2792">
        <f>IF(AND(B2792&lt;&gt;"",C2792&lt;&gt;""),1,"")</f>
        <v/>
      </c>
      <c r="G2792">
        <f>IF(F2792=1,IF(B2792=C2792,1,0),"")</f>
        <v/>
      </c>
      <c r="H2792">
        <f>IF(B2792="","",IFERROR(VLOOKUP(B2792,lst_FT_group_map_table,2,FALSE),"INVALID"))</f>
        <v/>
      </c>
      <c r="I2792">
        <f>IF(C2792="","",IFERROR(VLOOKUP(C2792,lst_FT_group_map_table,2,FALSE),"INVALID"))</f>
        <v/>
      </c>
      <c r="J2792">
        <f>IF(F2792=1,IF(H2792=I2792,1,0),"")</f>
        <v/>
      </c>
      <c r="K2792">
        <f>IF(AND(ISNUMBER(MATCH(B2792,lst_FT_sci_excl,0)),ISNUMBER(MATCH(C2792,lst_FT_sci_excl,0))),IF(D2792=E2792,1,0),"")</f>
        <v/>
      </c>
      <c r="L2792">
        <f>IF(OR(G2792=0,K2792=0),1,"")</f>
        <v/>
      </c>
      <c r="M2792">
        <f>IF(L2792=1,COUNTIF($L$2:L2792,1),"")</f>
        <v/>
      </c>
    </row>
    <row r="2793">
      <c r="A2793">
        <f>IF(screen_FT_reviewer_A!$A2793="","",screen_FT_reviewer_A!$A2793)</f>
        <v/>
      </c>
      <c r="B2793">
        <f>IF(OR($A2793="",screen_FT_reviewer_A!$C2793=""),"",screen_FT_reviewer_A!$C2793)</f>
        <v/>
      </c>
      <c r="C2793">
        <f>IF(OR($A2793="",screen_FT_reviewer_B!$C2793=""),"",screen_FT_reviewer_B!$C2793)</f>
        <v/>
      </c>
      <c r="D2793">
        <f>IF(OR($A2793="",screen_FT_reviewer_A!$D2793=""),"",screen_FT_reviewer_A!$D2793)</f>
        <v/>
      </c>
      <c r="E2793">
        <f>IF(OR($A2793="",screen_FT_reviewer_B!$D2793=""),"",screen_FT_reviewer_B!$D2793)</f>
        <v/>
      </c>
      <c r="F2793">
        <f>IF(AND(B2793&lt;&gt;"",C2793&lt;&gt;""),1,"")</f>
        <v/>
      </c>
      <c r="G2793">
        <f>IF(F2793=1,IF(B2793=C2793,1,0),"")</f>
        <v/>
      </c>
      <c r="H2793">
        <f>IF(B2793="","",IFERROR(VLOOKUP(B2793,lst_FT_group_map_table,2,FALSE),"INVALID"))</f>
        <v/>
      </c>
      <c r="I2793">
        <f>IF(C2793="","",IFERROR(VLOOKUP(C2793,lst_FT_group_map_table,2,FALSE),"INVALID"))</f>
        <v/>
      </c>
      <c r="J2793">
        <f>IF(F2793=1,IF(H2793=I2793,1,0),"")</f>
        <v/>
      </c>
      <c r="K2793">
        <f>IF(AND(ISNUMBER(MATCH(B2793,lst_FT_sci_excl,0)),ISNUMBER(MATCH(C2793,lst_FT_sci_excl,0))),IF(D2793=E2793,1,0),"")</f>
        <v/>
      </c>
      <c r="L2793">
        <f>IF(OR(G2793=0,K2793=0),1,"")</f>
        <v/>
      </c>
      <c r="M2793">
        <f>IF(L2793=1,COUNTIF($L$2:L2793,1),"")</f>
        <v/>
      </c>
    </row>
    <row r="2794">
      <c r="A2794">
        <f>IF(screen_FT_reviewer_A!$A2794="","",screen_FT_reviewer_A!$A2794)</f>
        <v/>
      </c>
      <c r="B2794">
        <f>IF(OR($A2794="",screen_FT_reviewer_A!$C2794=""),"",screen_FT_reviewer_A!$C2794)</f>
        <v/>
      </c>
      <c r="C2794">
        <f>IF(OR($A2794="",screen_FT_reviewer_B!$C2794=""),"",screen_FT_reviewer_B!$C2794)</f>
        <v/>
      </c>
      <c r="D2794">
        <f>IF(OR($A2794="",screen_FT_reviewer_A!$D2794=""),"",screen_FT_reviewer_A!$D2794)</f>
        <v/>
      </c>
      <c r="E2794">
        <f>IF(OR($A2794="",screen_FT_reviewer_B!$D2794=""),"",screen_FT_reviewer_B!$D2794)</f>
        <v/>
      </c>
      <c r="F2794">
        <f>IF(AND(B2794&lt;&gt;"",C2794&lt;&gt;""),1,"")</f>
        <v/>
      </c>
      <c r="G2794">
        <f>IF(F2794=1,IF(B2794=C2794,1,0),"")</f>
        <v/>
      </c>
      <c r="H2794">
        <f>IF(B2794="","",IFERROR(VLOOKUP(B2794,lst_FT_group_map_table,2,FALSE),"INVALID"))</f>
        <v/>
      </c>
      <c r="I2794">
        <f>IF(C2794="","",IFERROR(VLOOKUP(C2794,lst_FT_group_map_table,2,FALSE),"INVALID"))</f>
        <v/>
      </c>
      <c r="J2794">
        <f>IF(F2794=1,IF(H2794=I2794,1,0),"")</f>
        <v/>
      </c>
      <c r="K2794">
        <f>IF(AND(ISNUMBER(MATCH(B2794,lst_FT_sci_excl,0)),ISNUMBER(MATCH(C2794,lst_FT_sci_excl,0))),IF(D2794=E2794,1,0),"")</f>
        <v/>
      </c>
      <c r="L2794">
        <f>IF(OR(G2794=0,K2794=0),1,"")</f>
        <v/>
      </c>
      <c r="M2794">
        <f>IF(L2794=1,COUNTIF($L$2:L2794,1),"")</f>
        <v/>
      </c>
    </row>
    <row r="2795">
      <c r="A2795">
        <f>IF(screen_FT_reviewer_A!$A2795="","",screen_FT_reviewer_A!$A2795)</f>
        <v/>
      </c>
      <c r="B2795">
        <f>IF(OR($A2795="",screen_FT_reviewer_A!$C2795=""),"",screen_FT_reviewer_A!$C2795)</f>
        <v/>
      </c>
      <c r="C2795">
        <f>IF(OR($A2795="",screen_FT_reviewer_B!$C2795=""),"",screen_FT_reviewer_B!$C2795)</f>
        <v/>
      </c>
      <c r="D2795">
        <f>IF(OR($A2795="",screen_FT_reviewer_A!$D2795=""),"",screen_FT_reviewer_A!$D2795)</f>
        <v/>
      </c>
      <c r="E2795">
        <f>IF(OR($A2795="",screen_FT_reviewer_B!$D2795=""),"",screen_FT_reviewer_B!$D2795)</f>
        <v/>
      </c>
      <c r="F2795">
        <f>IF(AND(B2795&lt;&gt;"",C2795&lt;&gt;""),1,"")</f>
        <v/>
      </c>
      <c r="G2795">
        <f>IF(F2795=1,IF(B2795=C2795,1,0),"")</f>
        <v/>
      </c>
      <c r="H2795">
        <f>IF(B2795="","",IFERROR(VLOOKUP(B2795,lst_FT_group_map_table,2,FALSE),"INVALID"))</f>
        <v/>
      </c>
      <c r="I2795">
        <f>IF(C2795="","",IFERROR(VLOOKUP(C2795,lst_FT_group_map_table,2,FALSE),"INVALID"))</f>
        <v/>
      </c>
      <c r="J2795">
        <f>IF(F2795=1,IF(H2795=I2795,1,0),"")</f>
        <v/>
      </c>
      <c r="K2795">
        <f>IF(AND(ISNUMBER(MATCH(B2795,lst_FT_sci_excl,0)),ISNUMBER(MATCH(C2795,lst_FT_sci_excl,0))),IF(D2795=E2795,1,0),"")</f>
        <v/>
      </c>
      <c r="L2795">
        <f>IF(OR(G2795=0,K2795=0),1,"")</f>
        <v/>
      </c>
      <c r="M2795">
        <f>IF(L2795=1,COUNTIF($L$2:L2795,1),"")</f>
        <v/>
      </c>
    </row>
    <row r="2796">
      <c r="A2796">
        <f>IF(screen_FT_reviewer_A!$A2796="","",screen_FT_reviewer_A!$A2796)</f>
        <v/>
      </c>
      <c r="B2796">
        <f>IF(OR($A2796="",screen_FT_reviewer_A!$C2796=""),"",screen_FT_reviewer_A!$C2796)</f>
        <v/>
      </c>
      <c r="C2796">
        <f>IF(OR($A2796="",screen_FT_reviewer_B!$C2796=""),"",screen_FT_reviewer_B!$C2796)</f>
        <v/>
      </c>
      <c r="D2796">
        <f>IF(OR($A2796="",screen_FT_reviewer_A!$D2796=""),"",screen_FT_reviewer_A!$D2796)</f>
        <v/>
      </c>
      <c r="E2796">
        <f>IF(OR($A2796="",screen_FT_reviewer_B!$D2796=""),"",screen_FT_reviewer_B!$D2796)</f>
        <v/>
      </c>
      <c r="F2796">
        <f>IF(AND(B2796&lt;&gt;"",C2796&lt;&gt;""),1,"")</f>
        <v/>
      </c>
      <c r="G2796">
        <f>IF(F2796=1,IF(B2796=C2796,1,0),"")</f>
        <v/>
      </c>
      <c r="H2796">
        <f>IF(B2796="","",IFERROR(VLOOKUP(B2796,lst_FT_group_map_table,2,FALSE),"INVALID"))</f>
        <v/>
      </c>
      <c r="I2796">
        <f>IF(C2796="","",IFERROR(VLOOKUP(C2796,lst_FT_group_map_table,2,FALSE),"INVALID"))</f>
        <v/>
      </c>
      <c r="J2796">
        <f>IF(F2796=1,IF(H2796=I2796,1,0),"")</f>
        <v/>
      </c>
      <c r="K2796">
        <f>IF(AND(ISNUMBER(MATCH(B2796,lst_FT_sci_excl,0)),ISNUMBER(MATCH(C2796,lst_FT_sci_excl,0))),IF(D2796=E2796,1,0),"")</f>
        <v/>
      </c>
      <c r="L2796">
        <f>IF(OR(G2796=0,K2796=0),1,"")</f>
        <v/>
      </c>
      <c r="M2796">
        <f>IF(L2796=1,COUNTIF($L$2:L2796,1),"")</f>
        <v/>
      </c>
    </row>
    <row r="2797">
      <c r="A2797">
        <f>IF(screen_FT_reviewer_A!$A2797="","",screen_FT_reviewer_A!$A2797)</f>
        <v/>
      </c>
      <c r="B2797">
        <f>IF(OR($A2797="",screen_FT_reviewer_A!$C2797=""),"",screen_FT_reviewer_A!$C2797)</f>
        <v/>
      </c>
      <c r="C2797">
        <f>IF(OR($A2797="",screen_FT_reviewer_B!$C2797=""),"",screen_FT_reviewer_B!$C2797)</f>
        <v/>
      </c>
      <c r="D2797">
        <f>IF(OR($A2797="",screen_FT_reviewer_A!$D2797=""),"",screen_FT_reviewer_A!$D2797)</f>
        <v/>
      </c>
      <c r="E2797">
        <f>IF(OR($A2797="",screen_FT_reviewer_B!$D2797=""),"",screen_FT_reviewer_B!$D2797)</f>
        <v/>
      </c>
      <c r="F2797">
        <f>IF(AND(B2797&lt;&gt;"",C2797&lt;&gt;""),1,"")</f>
        <v/>
      </c>
      <c r="G2797">
        <f>IF(F2797=1,IF(B2797=C2797,1,0),"")</f>
        <v/>
      </c>
      <c r="H2797">
        <f>IF(B2797="","",IFERROR(VLOOKUP(B2797,lst_FT_group_map_table,2,FALSE),"INVALID"))</f>
        <v/>
      </c>
      <c r="I2797">
        <f>IF(C2797="","",IFERROR(VLOOKUP(C2797,lst_FT_group_map_table,2,FALSE),"INVALID"))</f>
        <v/>
      </c>
      <c r="J2797">
        <f>IF(F2797=1,IF(H2797=I2797,1,0),"")</f>
        <v/>
      </c>
      <c r="K2797">
        <f>IF(AND(ISNUMBER(MATCH(B2797,lst_FT_sci_excl,0)),ISNUMBER(MATCH(C2797,lst_FT_sci_excl,0))),IF(D2797=E2797,1,0),"")</f>
        <v/>
      </c>
      <c r="L2797">
        <f>IF(OR(G2797=0,K2797=0),1,"")</f>
        <v/>
      </c>
      <c r="M2797">
        <f>IF(L2797=1,COUNTIF($L$2:L2797,1),"")</f>
        <v/>
      </c>
    </row>
    <row r="2798">
      <c r="A2798">
        <f>IF(screen_FT_reviewer_A!$A2798="","",screen_FT_reviewer_A!$A2798)</f>
        <v/>
      </c>
      <c r="B2798">
        <f>IF(OR($A2798="",screen_FT_reviewer_A!$C2798=""),"",screen_FT_reviewer_A!$C2798)</f>
        <v/>
      </c>
      <c r="C2798">
        <f>IF(OR($A2798="",screen_FT_reviewer_B!$C2798=""),"",screen_FT_reviewer_B!$C2798)</f>
        <v/>
      </c>
      <c r="D2798">
        <f>IF(OR($A2798="",screen_FT_reviewer_A!$D2798=""),"",screen_FT_reviewer_A!$D2798)</f>
        <v/>
      </c>
      <c r="E2798">
        <f>IF(OR($A2798="",screen_FT_reviewer_B!$D2798=""),"",screen_FT_reviewer_B!$D2798)</f>
        <v/>
      </c>
      <c r="F2798">
        <f>IF(AND(B2798&lt;&gt;"",C2798&lt;&gt;""),1,"")</f>
        <v/>
      </c>
      <c r="G2798">
        <f>IF(F2798=1,IF(B2798=C2798,1,0),"")</f>
        <v/>
      </c>
      <c r="H2798">
        <f>IF(B2798="","",IFERROR(VLOOKUP(B2798,lst_FT_group_map_table,2,FALSE),"INVALID"))</f>
        <v/>
      </c>
      <c r="I2798">
        <f>IF(C2798="","",IFERROR(VLOOKUP(C2798,lst_FT_group_map_table,2,FALSE),"INVALID"))</f>
        <v/>
      </c>
      <c r="J2798">
        <f>IF(F2798=1,IF(H2798=I2798,1,0),"")</f>
        <v/>
      </c>
      <c r="K2798">
        <f>IF(AND(ISNUMBER(MATCH(B2798,lst_FT_sci_excl,0)),ISNUMBER(MATCH(C2798,lst_FT_sci_excl,0))),IF(D2798=E2798,1,0),"")</f>
        <v/>
      </c>
      <c r="L2798">
        <f>IF(OR(G2798=0,K2798=0),1,"")</f>
        <v/>
      </c>
      <c r="M2798">
        <f>IF(L2798=1,COUNTIF($L$2:L2798,1),"")</f>
        <v/>
      </c>
    </row>
    <row r="2799">
      <c r="A2799">
        <f>IF(screen_FT_reviewer_A!$A2799="","",screen_FT_reviewer_A!$A2799)</f>
        <v/>
      </c>
      <c r="B2799">
        <f>IF(OR($A2799="",screen_FT_reviewer_A!$C2799=""),"",screen_FT_reviewer_A!$C2799)</f>
        <v/>
      </c>
      <c r="C2799">
        <f>IF(OR($A2799="",screen_FT_reviewer_B!$C2799=""),"",screen_FT_reviewer_B!$C2799)</f>
        <v/>
      </c>
      <c r="D2799">
        <f>IF(OR($A2799="",screen_FT_reviewer_A!$D2799=""),"",screen_FT_reviewer_A!$D2799)</f>
        <v/>
      </c>
      <c r="E2799">
        <f>IF(OR($A2799="",screen_FT_reviewer_B!$D2799=""),"",screen_FT_reviewer_B!$D2799)</f>
        <v/>
      </c>
      <c r="F2799">
        <f>IF(AND(B2799&lt;&gt;"",C2799&lt;&gt;""),1,"")</f>
        <v/>
      </c>
      <c r="G2799">
        <f>IF(F2799=1,IF(B2799=C2799,1,0),"")</f>
        <v/>
      </c>
      <c r="H2799">
        <f>IF(B2799="","",IFERROR(VLOOKUP(B2799,lst_FT_group_map_table,2,FALSE),"INVALID"))</f>
        <v/>
      </c>
      <c r="I2799">
        <f>IF(C2799="","",IFERROR(VLOOKUP(C2799,lst_FT_group_map_table,2,FALSE),"INVALID"))</f>
        <v/>
      </c>
      <c r="J2799">
        <f>IF(F2799=1,IF(H2799=I2799,1,0),"")</f>
        <v/>
      </c>
      <c r="K2799">
        <f>IF(AND(ISNUMBER(MATCH(B2799,lst_FT_sci_excl,0)),ISNUMBER(MATCH(C2799,lst_FT_sci_excl,0))),IF(D2799=E2799,1,0),"")</f>
        <v/>
      </c>
      <c r="L2799">
        <f>IF(OR(G2799=0,K2799=0),1,"")</f>
        <v/>
      </c>
      <c r="M2799">
        <f>IF(L2799=1,COUNTIF($L$2:L2799,1),"")</f>
        <v/>
      </c>
    </row>
    <row r="2800">
      <c r="A2800">
        <f>IF(screen_FT_reviewer_A!$A2800="","",screen_FT_reviewer_A!$A2800)</f>
        <v/>
      </c>
      <c r="B2800">
        <f>IF(OR($A2800="",screen_FT_reviewer_A!$C2800=""),"",screen_FT_reviewer_A!$C2800)</f>
        <v/>
      </c>
      <c r="C2800">
        <f>IF(OR($A2800="",screen_FT_reviewer_B!$C2800=""),"",screen_FT_reviewer_B!$C2800)</f>
        <v/>
      </c>
      <c r="D2800">
        <f>IF(OR($A2800="",screen_FT_reviewer_A!$D2800=""),"",screen_FT_reviewer_A!$D2800)</f>
        <v/>
      </c>
      <c r="E2800">
        <f>IF(OR($A2800="",screen_FT_reviewer_B!$D2800=""),"",screen_FT_reviewer_B!$D2800)</f>
        <v/>
      </c>
      <c r="F2800">
        <f>IF(AND(B2800&lt;&gt;"",C2800&lt;&gt;""),1,"")</f>
        <v/>
      </c>
      <c r="G2800">
        <f>IF(F2800=1,IF(B2800=C2800,1,0),"")</f>
        <v/>
      </c>
      <c r="H2800">
        <f>IF(B2800="","",IFERROR(VLOOKUP(B2800,lst_FT_group_map_table,2,FALSE),"INVALID"))</f>
        <v/>
      </c>
      <c r="I2800">
        <f>IF(C2800="","",IFERROR(VLOOKUP(C2800,lst_FT_group_map_table,2,FALSE),"INVALID"))</f>
        <v/>
      </c>
      <c r="J2800">
        <f>IF(F2800=1,IF(H2800=I2800,1,0),"")</f>
        <v/>
      </c>
      <c r="K2800">
        <f>IF(AND(ISNUMBER(MATCH(B2800,lst_FT_sci_excl,0)),ISNUMBER(MATCH(C2800,lst_FT_sci_excl,0))),IF(D2800=E2800,1,0),"")</f>
        <v/>
      </c>
      <c r="L2800">
        <f>IF(OR(G2800=0,K2800=0),1,"")</f>
        <v/>
      </c>
      <c r="M2800">
        <f>IF(L2800=1,COUNTIF($L$2:L2800,1),"")</f>
        <v/>
      </c>
    </row>
    <row r="2801">
      <c r="A2801">
        <f>IF(screen_FT_reviewer_A!$A2801="","",screen_FT_reviewer_A!$A2801)</f>
        <v/>
      </c>
      <c r="B2801">
        <f>IF(OR($A2801="",screen_FT_reviewer_A!$C2801=""),"",screen_FT_reviewer_A!$C2801)</f>
        <v/>
      </c>
      <c r="C2801">
        <f>IF(OR($A2801="",screen_FT_reviewer_B!$C2801=""),"",screen_FT_reviewer_B!$C2801)</f>
        <v/>
      </c>
      <c r="D2801">
        <f>IF(OR($A2801="",screen_FT_reviewer_A!$D2801=""),"",screen_FT_reviewer_A!$D2801)</f>
        <v/>
      </c>
      <c r="E2801">
        <f>IF(OR($A2801="",screen_FT_reviewer_B!$D2801=""),"",screen_FT_reviewer_B!$D2801)</f>
        <v/>
      </c>
      <c r="F2801">
        <f>IF(AND(B2801&lt;&gt;"",C2801&lt;&gt;""),1,"")</f>
        <v/>
      </c>
      <c r="G2801">
        <f>IF(F2801=1,IF(B2801=C2801,1,0),"")</f>
        <v/>
      </c>
      <c r="H2801">
        <f>IF(B2801="","",IFERROR(VLOOKUP(B2801,lst_FT_group_map_table,2,FALSE),"INVALID"))</f>
        <v/>
      </c>
      <c r="I2801">
        <f>IF(C2801="","",IFERROR(VLOOKUP(C2801,lst_FT_group_map_table,2,FALSE),"INVALID"))</f>
        <v/>
      </c>
      <c r="J2801">
        <f>IF(F2801=1,IF(H2801=I2801,1,0),"")</f>
        <v/>
      </c>
      <c r="K2801">
        <f>IF(AND(ISNUMBER(MATCH(B2801,lst_FT_sci_excl,0)),ISNUMBER(MATCH(C2801,lst_FT_sci_excl,0))),IF(D2801=E2801,1,0),"")</f>
        <v/>
      </c>
      <c r="L2801">
        <f>IF(OR(G2801=0,K2801=0),1,"")</f>
        <v/>
      </c>
      <c r="M2801">
        <f>IF(L2801=1,COUNTIF($L$2:L2801,1),"")</f>
        <v/>
      </c>
    </row>
    <row r="2802">
      <c r="A2802">
        <f>IF(screen_FT_reviewer_A!$A2802="","",screen_FT_reviewer_A!$A2802)</f>
        <v/>
      </c>
      <c r="B2802">
        <f>IF(OR($A2802="",screen_FT_reviewer_A!$C2802=""),"",screen_FT_reviewer_A!$C2802)</f>
        <v/>
      </c>
      <c r="C2802">
        <f>IF(OR($A2802="",screen_FT_reviewer_B!$C2802=""),"",screen_FT_reviewer_B!$C2802)</f>
        <v/>
      </c>
      <c r="D2802">
        <f>IF(OR($A2802="",screen_FT_reviewer_A!$D2802=""),"",screen_FT_reviewer_A!$D2802)</f>
        <v/>
      </c>
      <c r="E2802">
        <f>IF(OR($A2802="",screen_FT_reviewer_B!$D2802=""),"",screen_FT_reviewer_B!$D2802)</f>
        <v/>
      </c>
      <c r="F2802">
        <f>IF(AND(B2802&lt;&gt;"",C2802&lt;&gt;""),1,"")</f>
        <v/>
      </c>
      <c r="G2802">
        <f>IF(F2802=1,IF(B2802=C2802,1,0),"")</f>
        <v/>
      </c>
      <c r="H2802">
        <f>IF(B2802="","",IFERROR(VLOOKUP(B2802,lst_FT_group_map_table,2,FALSE),"INVALID"))</f>
        <v/>
      </c>
      <c r="I2802">
        <f>IF(C2802="","",IFERROR(VLOOKUP(C2802,lst_FT_group_map_table,2,FALSE),"INVALID"))</f>
        <v/>
      </c>
      <c r="J2802">
        <f>IF(F2802=1,IF(H2802=I2802,1,0),"")</f>
        <v/>
      </c>
      <c r="K2802">
        <f>IF(AND(ISNUMBER(MATCH(B2802,lst_FT_sci_excl,0)),ISNUMBER(MATCH(C2802,lst_FT_sci_excl,0))),IF(D2802=E2802,1,0),"")</f>
        <v/>
      </c>
      <c r="L2802">
        <f>IF(OR(G2802=0,K2802=0),1,"")</f>
        <v/>
      </c>
      <c r="M2802">
        <f>IF(L2802=1,COUNTIF($L$2:L2802,1),"")</f>
        <v/>
      </c>
    </row>
    <row r="2803">
      <c r="A2803">
        <f>IF(screen_FT_reviewer_A!$A2803="","",screen_FT_reviewer_A!$A2803)</f>
        <v/>
      </c>
      <c r="B2803">
        <f>IF(OR($A2803="",screen_FT_reviewer_A!$C2803=""),"",screen_FT_reviewer_A!$C2803)</f>
        <v/>
      </c>
      <c r="C2803">
        <f>IF(OR($A2803="",screen_FT_reviewer_B!$C2803=""),"",screen_FT_reviewer_B!$C2803)</f>
        <v/>
      </c>
      <c r="D2803">
        <f>IF(OR($A2803="",screen_FT_reviewer_A!$D2803=""),"",screen_FT_reviewer_A!$D2803)</f>
        <v/>
      </c>
      <c r="E2803">
        <f>IF(OR($A2803="",screen_FT_reviewer_B!$D2803=""),"",screen_FT_reviewer_B!$D2803)</f>
        <v/>
      </c>
      <c r="F2803">
        <f>IF(AND(B2803&lt;&gt;"",C2803&lt;&gt;""),1,"")</f>
        <v/>
      </c>
      <c r="G2803">
        <f>IF(F2803=1,IF(B2803=C2803,1,0),"")</f>
        <v/>
      </c>
      <c r="H2803">
        <f>IF(B2803="","",IFERROR(VLOOKUP(B2803,lst_FT_group_map_table,2,FALSE),"INVALID"))</f>
        <v/>
      </c>
      <c r="I2803">
        <f>IF(C2803="","",IFERROR(VLOOKUP(C2803,lst_FT_group_map_table,2,FALSE),"INVALID"))</f>
        <v/>
      </c>
      <c r="J2803">
        <f>IF(F2803=1,IF(H2803=I2803,1,0),"")</f>
        <v/>
      </c>
      <c r="K2803">
        <f>IF(AND(ISNUMBER(MATCH(B2803,lst_FT_sci_excl,0)),ISNUMBER(MATCH(C2803,lst_FT_sci_excl,0))),IF(D2803=E2803,1,0),"")</f>
        <v/>
      </c>
      <c r="L2803">
        <f>IF(OR(G2803=0,K2803=0),1,"")</f>
        <v/>
      </c>
      <c r="M2803">
        <f>IF(L2803=1,COUNTIF($L$2:L2803,1),"")</f>
        <v/>
      </c>
    </row>
    <row r="2804">
      <c r="A2804">
        <f>IF(screen_FT_reviewer_A!$A2804="","",screen_FT_reviewer_A!$A2804)</f>
        <v/>
      </c>
      <c r="B2804">
        <f>IF(OR($A2804="",screen_FT_reviewer_A!$C2804=""),"",screen_FT_reviewer_A!$C2804)</f>
        <v/>
      </c>
      <c r="C2804">
        <f>IF(OR($A2804="",screen_FT_reviewer_B!$C2804=""),"",screen_FT_reviewer_B!$C2804)</f>
        <v/>
      </c>
      <c r="D2804">
        <f>IF(OR($A2804="",screen_FT_reviewer_A!$D2804=""),"",screen_FT_reviewer_A!$D2804)</f>
        <v/>
      </c>
      <c r="E2804">
        <f>IF(OR($A2804="",screen_FT_reviewer_B!$D2804=""),"",screen_FT_reviewer_B!$D2804)</f>
        <v/>
      </c>
      <c r="F2804">
        <f>IF(AND(B2804&lt;&gt;"",C2804&lt;&gt;""),1,"")</f>
        <v/>
      </c>
      <c r="G2804">
        <f>IF(F2804=1,IF(B2804=C2804,1,0),"")</f>
        <v/>
      </c>
      <c r="H2804">
        <f>IF(B2804="","",IFERROR(VLOOKUP(B2804,lst_FT_group_map_table,2,FALSE),"INVALID"))</f>
        <v/>
      </c>
      <c r="I2804">
        <f>IF(C2804="","",IFERROR(VLOOKUP(C2804,lst_FT_group_map_table,2,FALSE),"INVALID"))</f>
        <v/>
      </c>
      <c r="J2804">
        <f>IF(F2804=1,IF(H2804=I2804,1,0),"")</f>
        <v/>
      </c>
      <c r="K2804">
        <f>IF(AND(ISNUMBER(MATCH(B2804,lst_FT_sci_excl,0)),ISNUMBER(MATCH(C2804,lst_FT_sci_excl,0))),IF(D2804=E2804,1,0),"")</f>
        <v/>
      </c>
      <c r="L2804">
        <f>IF(OR(G2804=0,K2804=0),1,"")</f>
        <v/>
      </c>
      <c r="M2804">
        <f>IF(L2804=1,COUNTIF($L$2:L2804,1),"")</f>
        <v/>
      </c>
    </row>
    <row r="2805">
      <c r="A2805">
        <f>IF(screen_FT_reviewer_A!$A2805="","",screen_FT_reviewer_A!$A2805)</f>
        <v/>
      </c>
      <c r="B2805">
        <f>IF(OR($A2805="",screen_FT_reviewer_A!$C2805=""),"",screen_FT_reviewer_A!$C2805)</f>
        <v/>
      </c>
      <c r="C2805">
        <f>IF(OR($A2805="",screen_FT_reviewer_B!$C2805=""),"",screen_FT_reviewer_B!$C2805)</f>
        <v/>
      </c>
      <c r="D2805">
        <f>IF(OR($A2805="",screen_FT_reviewer_A!$D2805=""),"",screen_FT_reviewer_A!$D2805)</f>
        <v/>
      </c>
      <c r="E2805">
        <f>IF(OR($A2805="",screen_FT_reviewer_B!$D2805=""),"",screen_FT_reviewer_B!$D2805)</f>
        <v/>
      </c>
      <c r="F2805">
        <f>IF(AND(B2805&lt;&gt;"",C2805&lt;&gt;""),1,"")</f>
        <v/>
      </c>
      <c r="G2805">
        <f>IF(F2805=1,IF(B2805=C2805,1,0),"")</f>
        <v/>
      </c>
      <c r="H2805">
        <f>IF(B2805="","",IFERROR(VLOOKUP(B2805,lst_FT_group_map_table,2,FALSE),"INVALID"))</f>
        <v/>
      </c>
      <c r="I2805">
        <f>IF(C2805="","",IFERROR(VLOOKUP(C2805,lst_FT_group_map_table,2,FALSE),"INVALID"))</f>
        <v/>
      </c>
      <c r="J2805">
        <f>IF(F2805=1,IF(H2805=I2805,1,0),"")</f>
        <v/>
      </c>
      <c r="K2805">
        <f>IF(AND(ISNUMBER(MATCH(B2805,lst_FT_sci_excl,0)),ISNUMBER(MATCH(C2805,lst_FT_sci_excl,0))),IF(D2805=E2805,1,0),"")</f>
        <v/>
      </c>
      <c r="L2805">
        <f>IF(OR(G2805=0,K2805=0),1,"")</f>
        <v/>
      </c>
      <c r="M2805">
        <f>IF(L2805=1,COUNTIF($L$2:L2805,1),"")</f>
        <v/>
      </c>
    </row>
    <row r="2806">
      <c r="A2806">
        <f>IF(screen_FT_reviewer_A!$A2806="","",screen_FT_reviewer_A!$A2806)</f>
        <v/>
      </c>
      <c r="B2806">
        <f>IF(OR($A2806="",screen_FT_reviewer_A!$C2806=""),"",screen_FT_reviewer_A!$C2806)</f>
        <v/>
      </c>
      <c r="C2806">
        <f>IF(OR($A2806="",screen_FT_reviewer_B!$C2806=""),"",screen_FT_reviewer_B!$C2806)</f>
        <v/>
      </c>
      <c r="D2806">
        <f>IF(OR($A2806="",screen_FT_reviewer_A!$D2806=""),"",screen_FT_reviewer_A!$D2806)</f>
        <v/>
      </c>
      <c r="E2806">
        <f>IF(OR($A2806="",screen_FT_reviewer_B!$D2806=""),"",screen_FT_reviewer_B!$D2806)</f>
        <v/>
      </c>
      <c r="F2806">
        <f>IF(AND(B2806&lt;&gt;"",C2806&lt;&gt;""),1,"")</f>
        <v/>
      </c>
      <c r="G2806">
        <f>IF(F2806=1,IF(B2806=C2806,1,0),"")</f>
        <v/>
      </c>
      <c r="H2806">
        <f>IF(B2806="","",IFERROR(VLOOKUP(B2806,lst_FT_group_map_table,2,FALSE),"INVALID"))</f>
        <v/>
      </c>
      <c r="I2806">
        <f>IF(C2806="","",IFERROR(VLOOKUP(C2806,lst_FT_group_map_table,2,FALSE),"INVALID"))</f>
        <v/>
      </c>
      <c r="J2806">
        <f>IF(F2806=1,IF(H2806=I2806,1,0),"")</f>
        <v/>
      </c>
      <c r="K2806">
        <f>IF(AND(ISNUMBER(MATCH(B2806,lst_FT_sci_excl,0)),ISNUMBER(MATCH(C2806,lst_FT_sci_excl,0))),IF(D2806=E2806,1,0),"")</f>
        <v/>
      </c>
      <c r="L2806">
        <f>IF(OR(G2806=0,K2806=0),1,"")</f>
        <v/>
      </c>
      <c r="M2806">
        <f>IF(L2806=1,COUNTIF($L$2:L2806,1),"")</f>
        <v/>
      </c>
    </row>
    <row r="2807">
      <c r="A2807">
        <f>IF(screen_FT_reviewer_A!$A2807="","",screen_FT_reviewer_A!$A2807)</f>
        <v/>
      </c>
      <c r="B2807">
        <f>IF(OR($A2807="",screen_FT_reviewer_A!$C2807=""),"",screen_FT_reviewer_A!$C2807)</f>
        <v/>
      </c>
      <c r="C2807">
        <f>IF(OR($A2807="",screen_FT_reviewer_B!$C2807=""),"",screen_FT_reviewer_B!$C2807)</f>
        <v/>
      </c>
      <c r="D2807">
        <f>IF(OR($A2807="",screen_FT_reviewer_A!$D2807=""),"",screen_FT_reviewer_A!$D2807)</f>
        <v/>
      </c>
      <c r="E2807">
        <f>IF(OR($A2807="",screen_FT_reviewer_B!$D2807=""),"",screen_FT_reviewer_B!$D2807)</f>
        <v/>
      </c>
      <c r="F2807">
        <f>IF(AND(B2807&lt;&gt;"",C2807&lt;&gt;""),1,"")</f>
        <v/>
      </c>
      <c r="G2807">
        <f>IF(F2807=1,IF(B2807=C2807,1,0),"")</f>
        <v/>
      </c>
      <c r="H2807">
        <f>IF(B2807="","",IFERROR(VLOOKUP(B2807,lst_FT_group_map_table,2,FALSE),"INVALID"))</f>
        <v/>
      </c>
      <c r="I2807">
        <f>IF(C2807="","",IFERROR(VLOOKUP(C2807,lst_FT_group_map_table,2,FALSE),"INVALID"))</f>
        <v/>
      </c>
      <c r="J2807">
        <f>IF(F2807=1,IF(H2807=I2807,1,0),"")</f>
        <v/>
      </c>
      <c r="K2807">
        <f>IF(AND(ISNUMBER(MATCH(B2807,lst_FT_sci_excl,0)),ISNUMBER(MATCH(C2807,lst_FT_sci_excl,0))),IF(D2807=E2807,1,0),"")</f>
        <v/>
      </c>
      <c r="L2807">
        <f>IF(OR(G2807=0,K2807=0),1,"")</f>
        <v/>
      </c>
      <c r="M2807">
        <f>IF(L2807=1,COUNTIF($L$2:L2807,1),"")</f>
        <v/>
      </c>
    </row>
    <row r="2808">
      <c r="A2808">
        <f>IF(screen_FT_reviewer_A!$A2808="","",screen_FT_reviewer_A!$A2808)</f>
        <v/>
      </c>
      <c r="B2808">
        <f>IF(OR($A2808="",screen_FT_reviewer_A!$C2808=""),"",screen_FT_reviewer_A!$C2808)</f>
        <v/>
      </c>
      <c r="C2808">
        <f>IF(OR($A2808="",screen_FT_reviewer_B!$C2808=""),"",screen_FT_reviewer_B!$C2808)</f>
        <v/>
      </c>
      <c r="D2808">
        <f>IF(OR($A2808="",screen_FT_reviewer_A!$D2808=""),"",screen_FT_reviewer_A!$D2808)</f>
        <v/>
      </c>
      <c r="E2808">
        <f>IF(OR($A2808="",screen_FT_reviewer_B!$D2808=""),"",screen_FT_reviewer_B!$D2808)</f>
        <v/>
      </c>
      <c r="F2808">
        <f>IF(AND(B2808&lt;&gt;"",C2808&lt;&gt;""),1,"")</f>
        <v/>
      </c>
      <c r="G2808">
        <f>IF(F2808=1,IF(B2808=C2808,1,0),"")</f>
        <v/>
      </c>
      <c r="H2808">
        <f>IF(B2808="","",IFERROR(VLOOKUP(B2808,lst_FT_group_map_table,2,FALSE),"INVALID"))</f>
        <v/>
      </c>
      <c r="I2808">
        <f>IF(C2808="","",IFERROR(VLOOKUP(C2808,lst_FT_group_map_table,2,FALSE),"INVALID"))</f>
        <v/>
      </c>
      <c r="J2808">
        <f>IF(F2808=1,IF(H2808=I2808,1,0),"")</f>
        <v/>
      </c>
      <c r="K2808">
        <f>IF(AND(ISNUMBER(MATCH(B2808,lst_FT_sci_excl,0)),ISNUMBER(MATCH(C2808,lst_FT_sci_excl,0))),IF(D2808=E2808,1,0),"")</f>
        <v/>
      </c>
      <c r="L2808">
        <f>IF(OR(G2808=0,K2808=0),1,"")</f>
        <v/>
      </c>
      <c r="M2808">
        <f>IF(L2808=1,COUNTIF($L$2:L2808,1),"")</f>
        <v/>
      </c>
    </row>
    <row r="2809">
      <c r="A2809">
        <f>IF(screen_FT_reviewer_A!$A2809="","",screen_FT_reviewer_A!$A2809)</f>
        <v/>
      </c>
      <c r="B2809">
        <f>IF(OR($A2809="",screen_FT_reviewer_A!$C2809=""),"",screen_FT_reviewer_A!$C2809)</f>
        <v/>
      </c>
      <c r="C2809">
        <f>IF(OR($A2809="",screen_FT_reviewer_B!$C2809=""),"",screen_FT_reviewer_B!$C2809)</f>
        <v/>
      </c>
      <c r="D2809">
        <f>IF(OR($A2809="",screen_FT_reviewer_A!$D2809=""),"",screen_FT_reviewer_A!$D2809)</f>
        <v/>
      </c>
      <c r="E2809">
        <f>IF(OR($A2809="",screen_FT_reviewer_B!$D2809=""),"",screen_FT_reviewer_B!$D2809)</f>
        <v/>
      </c>
      <c r="F2809">
        <f>IF(AND(B2809&lt;&gt;"",C2809&lt;&gt;""),1,"")</f>
        <v/>
      </c>
      <c r="G2809">
        <f>IF(F2809=1,IF(B2809=C2809,1,0),"")</f>
        <v/>
      </c>
      <c r="H2809">
        <f>IF(B2809="","",IFERROR(VLOOKUP(B2809,lst_FT_group_map_table,2,FALSE),"INVALID"))</f>
        <v/>
      </c>
      <c r="I2809">
        <f>IF(C2809="","",IFERROR(VLOOKUP(C2809,lst_FT_group_map_table,2,FALSE),"INVALID"))</f>
        <v/>
      </c>
      <c r="J2809">
        <f>IF(F2809=1,IF(H2809=I2809,1,0),"")</f>
        <v/>
      </c>
      <c r="K2809">
        <f>IF(AND(ISNUMBER(MATCH(B2809,lst_FT_sci_excl,0)),ISNUMBER(MATCH(C2809,lst_FT_sci_excl,0))),IF(D2809=E2809,1,0),"")</f>
        <v/>
      </c>
      <c r="L2809">
        <f>IF(OR(G2809=0,K2809=0),1,"")</f>
        <v/>
      </c>
      <c r="M2809">
        <f>IF(L2809=1,COUNTIF($L$2:L2809,1),"")</f>
        <v/>
      </c>
    </row>
    <row r="2810">
      <c r="A2810">
        <f>IF(screen_FT_reviewer_A!$A2810="","",screen_FT_reviewer_A!$A2810)</f>
        <v/>
      </c>
      <c r="B2810">
        <f>IF(OR($A2810="",screen_FT_reviewer_A!$C2810=""),"",screen_FT_reviewer_A!$C2810)</f>
        <v/>
      </c>
      <c r="C2810">
        <f>IF(OR($A2810="",screen_FT_reviewer_B!$C2810=""),"",screen_FT_reviewer_B!$C2810)</f>
        <v/>
      </c>
      <c r="D2810">
        <f>IF(OR($A2810="",screen_FT_reviewer_A!$D2810=""),"",screen_FT_reviewer_A!$D2810)</f>
        <v/>
      </c>
      <c r="E2810">
        <f>IF(OR($A2810="",screen_FT_reviewer_B!$D2810=""),"",screen_FT_reviewer_B!$D2810)</f>
        <v/>
      </c>
      <c r="F2810">
        <f>IF(AND(B2810&lt;&gt;"",C2810&lt;&gt;""),1,"")</f>
        <v/>
      </c>
      <c r="G2810">
        <f>IF(F2810=1,IF(B2810=C2810,1,0),"")</f>
        <v/>
      </c>
      <c r="H2810">
        <f>IF(B2810="","",IFERROR(VLOOKUP(B2810,lst_FT_group_map_table,2,FALSE),"INVALID"))</f>
        <v/>
      </c>
      <c r="I2810">
        <f>IF(C2810="","",IFERROR(VLOOKUP(C2810,lst_FT_group_map_table,2,FALSE),"INVALID"))</f>
        <v/>
      </c>
      <c r="J2810">
        <f>IF(F2810=1,IF(H2810=I2810,1,0),"")</f>
        <v/>
      </c>
      <c r="K2810">
        <f>IF(AND(ISNUMBER(MATCH(B2810,lst_FT_sci_excl,0)),ISNUMBER(MATCH(C2810,lst_FT_sci_excl,0))),IF(D2810=E2810,1,0),"")</f>
        <v/>
      </c>
      <c r="L2810">
        <f>IF(OR(G2810=0,K2810=0),1,"")</f>
        <v/>
      </c>
      <c r="M2810">
        <f>IF(L2810=1,COUNTIF($L$2:L2810,1),"")</f>
        <v/>
      </c>
    </row>
    <row r="2811">
      <c r="A2811">
        <f>IF(screen_FT_reviewer_A!$A2811="","",screen_FT_reviewer_A!$A2811)</f>
        <v/>
      </c>
      <c r="B2811">
        <f>IF(OR($A2811="",screen_FT_reviewer_A!$C2811=""),"",screen_FT_reviewer_A!$C2811)</f>
        <v/>
      </c>
      <c r="C2811">
        <f>IF(OR($A2811="",screen_FT_reviewer_B!$C2811=""),"",screen_FT_reviewer_B!$C2811)</f>
        <v/>
      </c>
      <c r="D2811">
        <f>IF(OR($A2811="",screen_FT_reviewer_A!$D2811=""),"",screen_FT_reviewer_A!$D2811)</f>
        <v/>
      </c>
      <c r="E2811">
        <f>IF(OR($A2811="",screen_FT_reviewer_B!$D2811=""),"",screen_FT_reviewer_B!$D2811)</f>
        <v/>
      </c>
      <c r="F2811">
        <f>IF(AND(B2811&lt;&gt;"",C2811&lt;&gt;""),1,"")</f>
        <v/>
      </c>
      <c r="G2811">
        <f>IF(F2811=1,IF(B2811=C2811,1,0),"")</f>
        <v/>
      </c>
      <c r="H2811">
        <f>IF(B2811="","",IFERROR(VLOOKUP(B2811,lst_FT_group_map_table,2,FALSE),"INVALID"))</f>
        <v/>
      </c>
      <c r="I2811">
        <f>IF(C2811="","",IFERROR(VLOOKUP(C2811,lst_FT_group_map_table,2,FALSE),"INVALID"))</f>
        <v/>
      </c>
      <c r="J2811">
        <f>IF(F2811=1,IF(H2811=I2811,1,0),"")</f>
        <v/>
      </c>
      <c r="K2811">
        <f>IF(AND(ISNUMBER(MATCH(B2811,lst_FT_sci_excl,0)),ISNUMBER(MATCH(C2811,lst_FT_sci_excl,0))),IF(D2811=E2811,1,0),"")</f>
        <v/>
      </c>
      <c r="L2811">
        <f>IF(OR(G2811=0,K2811=0),1,"")</f>
        <v/>
      </c>
      <c r="M2811">
        <f>IF(L2811=1,COUNTIF($L$2:L2811,1),"")</f>
        <v/>
      </c>
    </row>
    <row r="2812">
      <c r="A2812">
        <f>IF(screen_FT_reviewer_A!$A2812="","",screen_FT_reviewer_A!$A2812)</f>
        <v/>
      </c>
      <c r="B2812">
        <f>IF(OR($A2812="",screen_FT_reviewer_A!$C2812=""),"",screen_FT_reviewer_A!$C2812)</f>
        <v/>
      </c>
      <c r="C2812">
        <f>IF(OR($A2812="",screen_FT_reviewer_B!$C2812=""),"",screen_FT_reviewer_B!$C2812)</f>
        <v/>
      </c>
      <c r="D2812">
        <f>IF(OR($A2812="",screen_FT_reviewer_A!$D2812=""),"",screen_FT_reviewer_A!$D2812)</f>
        <v/>
      </c>
      <c r="E2812">
        <f>IF(OR($A2812="",screen_FT_reviewer_B!$D2812=""),"",screen_FT_reviewer_B!$D2812)</f>
        <v/>
      </c>
      <c r="F2812">
        <f>IF(AND(B2812&lt;&gt;"",C2812&lt;&gt;""),1,"")</f>
        <v/>
      </c>
      <c r="G2812">
        <f>IF(F2812=1,IF(B2812=C2812,1,0),"")</f>
        <v/>
      </c>
      <c r="H2812">
        <f>IF(B2812="","",IFERROR(VLOOKUP(B2812,lst_FT_group_map_table,2,FALSE),"INVALID"))</f>
        <v/>
      </c>
      <c r="I2812">
        <f>IF(C2812="","",IFERROR(VLOOKUP(C2812,lst_FT_group_map_table,2,FALSE),"INVALID"))</f>
        <v/>
      </c>
      <c r="J2812">
        <f>IF(F2812=1,IF(H2812=I2812,1,0),"")</f>
        <v/>
      </c>
      <c r="K2812">
        <f>IF(AND(ISNUMBER(MATCH(B2812,lst_FT_sci_excl,0)),ISNUMBER(MATCH(C2812,lst_FT_sci_excl,0))),IF(D2812=E2812,1,0),"")</f>
        <v/>
      </c>
      <c r="L2812">
        <f>IF(OR(G2812=0,K2812=0),1,"")</f>
        <v/>
      </c>
      <c r="M2812">
        <f>IF(L2812=1,COUNTIF($L$2:L2812,1),"")</f>
        <v/>
      </c>
    </row>
    <row r="2813">
      <c r="A2813">
        <f>IF(screen_FT_reviewer_A!$A2813="","",screen_FT_reviewer_A!$A2813)</f>
        <v/>
      </c>
      <c r="B2813">
        <f>IF(OR($A2813="",screen_FT_reviewer_A!$C2813=""),"",screen_FT_reviewer_A!$C2813)</f>
        <v/>
      </c>
      <c r="C2813">
        <f>IF(OR($A2813="",screen_FT_reviewer_B!$C2813=""),"",screen_FT_reviewer_B!$C2813)</f>
        <v/>
      </c>
      <c r="D2813">
        <f>IF(OR($A2813="",screen_FT_reviewer_A!$D2813=""),"",screen_FT_reviewer_A!$D2813)</f>
        <v/>
      </c>
      <c r="E2813">
        <f>IF(OR($A2813="",screen_FT_reviewer_B!$D2813=""),"",screen_FT_reviewer_B!$D2813)</f>
        <v/>
      </c>
      <c r="F2813">
        <f>IF(AND(B2813&lt;&gt;"",C2813&lt;&gt;""),1,"")</f>
        <v/>
      </c>
      <c r="G2813">
        <f>IF(F2813=1,IF(B2813=C2813,1,0),"")</f>
        <v/>
      </c>
      <c r="H2813">
        <f>IF(B2813="","",IFERROR(VLOOKUP(B2813,lst_FT_group_map_table,2,FALSE),"INVALID"))</f>
        <v/>
      </c>
      <c r="I2813">
        <f>IF(C2813="","",IFERROR(VLOOKUP(C2813,lst_FT_group_map_table,2,FALSE),"INVALID"))</f>
        <v/>
      </c>
      <c r="J2813">
        <f>IF(F2813=1,IF(H2813=I2813,1,0),"")</f>
        <v/>
      </c>
      <c r="K2813">
        <f>IF(AND(ISNUMBER(MATCH(B2813,lst_FT_sci_excl,0)),ISNUMBER(MATCH(C2813,lst_FT_sci_excl,0))),IF(D2813=E2813,1,0),"")</f>
        <v/>
      </c>
      <c r="L2813">
        <f>IF(OR(G2813=0,K2813=0),1,"")</f>
        <v/>
      </c>
      <c r="M2813">
        <f>IF(L2813=1,COUNTIF($L$2:L2813,1),"")</f>
        <v/>
      </c>
    </row>
    <row r="2814">
      <c r="A2814">
        <f>IF(screen_FT_reviewer_A!$A2814="","",screen_FT_reviewer_A!$A2814)</f>
        <v/>
      </c>
      <c r="B2814">
        <f>IF(OR($A2814="",screen_FT_reviewer_A!$C2814=""),"",screen_FT_reviewer_A!$C2814)</f>
        <v/>
      </c>
      <c r="C2814">
        <f>IF(OR($A2814="",screen_FT_reviewer_B!$C2814=""),"",screen_FT_reviewer_B!$C2814)</f>
        <v/>
      </c>
      <c r="D2814">
        <f>IF(OR($A2814="",screen_FT_reviewer_A!$D2814=""),"",screen_FT_reviewer_A!$D2814)</f>
        <v/>
      </c>
      <c r="E2814">
        <f>IF(OR($A2814="",screen_FT_reviewer_B!$D2814=""),"",screen_FT_reviewer_B!$D2814)</f>
        <v/>
      </c>
      <c r="F2814">
        <f>IF(AND(B2814&lt;&gt;"",C2814&lt;&gt;""),1,"")</f>
        <v/>
      </c>
      <c r="G2814">
        <f>IF(F2814=1,IF(B2814=C2814,1,0),"")</f>
        <v/>
      </c>
      <c r="H2814">
        <f>IF(B2814="","",IFERROR(VLOOKUP(B2814,lst_FT_group_map_table,2,FALSE),"INVALID"))</f>
        <v/>
      </c>
      <c r="I2814">
        <f>IF(C2814="","",IFERROR(VLOOKUP(C2814,lst_FT_group_map_table,2,FALSE),"INVALID"))</f>
        <v/>
      </c>
      <c r="J2814">
        <f>IF(F2814=1,IF(H2814=I2814,1,0),"")</f>
        <v/>
      </c>
      <c r="K2814">
        <f>IF(AND(ISNUMBER(MATCH(B2814,lst_FT_sci_excl,0)),ISNUMBER(MATCH(C2814,lst_FT_sci_excl,0))),IF(D2814=E2814,1,0),"")</f>
        <v/>
      </c>
      <c r="L2814">
        <f>IF(OR(G2814=0,K2814=0),1,"")</f>
        <v/>
      </c>
      <c r="M2814">
        <f>IF(L2814=1,COUNTIF($L$2:L2814,1),"")</f>
        <v/>
      </c>
    </row>
    <row r="2815">
      <c r="A2815">
        <f>IF(screen_FT_reviewer_A!$A2815="","",screen_FT_reviewer_A!$A2815)</f>
        <v/>
      </c>
      <c r="B2815">
        <f>IF(OR($A2815="",screen_FT_reviewer_A!$C2815=""),"",screen_FT_reviewer_A!$C2815)</f>
        <v/>
      </c>
      <c r="C2815">
        <f>IF(OR($A2815="",screen_FT_reviewer_B!$C2815=""),"",screen_FT_reviewer_B!$C2815)</f>
        <v/>
      </c>
      <c r="D2815">
        <f>IF(OR($A2815="",screen_FT_reviewer_A!$D2815=""),"",screen_FT_reviewer_A!$D2815)</f>
        <v/>
      </c>
      <c r="E2815">
        <f>IF(OR($A2815="",screen_FT_reviewer_B!$D2815=""),"",screen_FT_reviewer_B!$D2815)</f>
        <v/>
      </c>
      <c r="F2815">
        <f>IF(AND(B2815&lt;&gt;"",C2815&lt;&gt;""),1,"")</f>
        <v/>
      </c>
      <c r="G2815">
        <f>IF(F2815=1,IF(B2815=C2815,1,0),"")</f>
        <v/>
      </c>
      <c r="H2815">
        <f>IF(B2815="","",IFERROR(VLOOKUP(B2815,lst_FT_group_map_table,2,FALSE),"INVALID"))</f>
        <v/>
      </c>
      <c r="I2815">
        <f>IF(C2815="","",IFERROR(VLOOKUP(C2815,lst_FT_group_map_table,2,FALSE),"INVALID"))</f>
        <v/>
      </c>
      <c r="J2815">
        <f>IF(F2815=1,IF(H2815=I2815,1,0),"")</f>
        <v/>
      </c>
      <c r="K2815">
        <f>IF(AND(ISNUMBER(MATCH(B2815,lst_FT_sci_excl,0)),ISNUMBER(MATCH(C2815,lst_FT_sci_excl,0))),IF(D2815=E2815,1,0),"")</f>
        <v/>
      </c>
      <c r="L2815">
        <f>IF(OR(G2815=0,K2815=0),1,"")</f>
        <v/>
      </c>
      <c r="M2815">
        <f>IF(L2815=1,COUNTIF($L$2:L2815,1),"")</f>
        <v/>
      </c>
    </row>
    <row r="2816">
      <c r="A2816">
        <f>IF(screen_FT_reviewer_A!$A2816="","",screen_FT_reviewer_A!$A2816)</f>
        <v/>
      </c>
      <c r="B2816">
        <f>IF(OR($A2816="",screen_FT_reviewer_A!$C2816=""),"",screen_FT_reviewer_A!$C2816)</f>
        <v/>
      </c>
      <c r="C2816">
        <f>IF(OR($A2816="",screen_FT_reviewer_B!$C2816=""),"",screen_FT_reviewer_B!$C2816)</f>
        <v/>
      </c>
      <c r="D2816">
        <f>IF(OR($A2816="",screen_FT_reviewer_A!$D2816=""),"",screen_FT_reviewer_A!$D2816)</f>
        <v/>
      </c>
      <c r="E2816">
        <f>IF(OR($A2816="",screen_FT_reviewer_B!$D2816=""),"",screen_FT_reviewer_B!$D2816)</f>
        <v/>
      </c>
      <c r="F2816">
        <f>IF(AND(B2816&lt;&gt;"",C2816&lt;&gt;""),1,"")</f>
        <v/>
      </c>
      <c r="G2816">
        <f>IF(F2816=1,IF(B2816=C2816,1,0),"")</f>
        <v/>
      </c>
      <c r="H2816">
        <f>IF(B2816="","",IFERROR(VLOOKUP(B2816,lst_FT_group_map_table,2,FALSE),"INVALID"))</f>
        <v/>
      </c>
      <c r="I2816">
        <f>IF(C2816="","",IFERROR(VLOOKUP(C2816,lst_FT_group_map_table,2,FALSE),"INVALID"))</f>
        <v/>
      </c>
      <c r="J2816">
        <f>IF(F2816=1,IF(H2816=I2816,1,0),"")</f>
        <v/>
      </c>
      <c r="K2816">
        <f>IF(AND(ISNUMBER(MATCH(B2816,lst_FT_sci_excl,0)),ISNUMBER(MATCH(C2816,lst_FT_sci_excl,0))),IF(D2816=E2816,1,0),"")</f>
        <v/>
      </c>
      <c r="L2816">
        <f>IF(OR(G2816=0,K2816=0),1,"")</f>
        <v/>
      </c>
      <c r="M2816">
        <f>IF(L2816=1,COUNTIF($L$2:L2816,1),"")</f>
        <v/>
      </c>
    </row>
    <row r="2817">
      <c r="A2817">
        <f>IF(screen_FT_reviewer_A!$A2817="","",screen_FT_reviewer_A!$A2817)</f>
        <v/>
      </c>
      <c r="B2817">
        <f>IF(OR($A2817="",screen_FT_reviewer_A!$C2817=""),"",screen_FT_reviewer_A!$C2817)</f>
        <v/>
      </c>
      <c r="C2817">
        <f>IF(OR($A2817="",screen_FT_reviewer_B!$C2817=""),"",screen_FT_reviewer_B!$C2817)</f>
        <v/>
      </c>
      <c r="D2817">
        <f>IF(OR($A2817="",screen_FT_reviewer_A!$D2817=""),"",screen_FT_reviewer_A!$D2817)</f>
        <v/>
      </c>
      <c r="E2817">
        <f>IF(OR($A2817="",screen_FT_reviewer_B!$D2817=""),"",screen_FT_reviewer_B!$D2817)</f>
        <v/>
      </c>
      <c r="F2817">
        <f>IF(AND(B2817&lt;&gt;"",C2817&lt;&gt;""),1,"")</f>
        <v/>
      </c>
      <c r="G2817">
        <f>IF(F2817=1,IF(B2817=C2817,1,0),"")</f>
        <v/>
      </c>
      <c r="H2817">
        <f>IF(B2817="","",IFERROR(VLOOKUP(B2817,lst_FT_group_map_table,2,FALSE),"INVALID"))</f>
        <v/>
      </c>
      <c r="I2817">
        <f>IF(C2817="","",IFERROR(VLOOKUP(C2817,lst_FT_group_map_table,2,FALSE),"INVALID"))</f>
        <v/>
      </c>
      <c r="J2817">
        <f>IF(F2817=1,IF(H2817=I2817,1,0),"")</f>
        <v/>
      </c>
      <c r="K2817">
        <f>IF(AND(ISNUMBER(MATCH(B2817,lst_FT_sci_excl,0)),ISNUMBER(MATCH(C2817,lst_FT_sci_excl,0))),IF(D2817=E2817,1,0),"")</f>
        <v/>
      </c>
      <c r="L2817">
        <f>IF(OR(G2817=0,K2817=0),1,"")</f>
        <v/>
      </c>
      <c r="M2817">
        <f>IF(L2817=1,COUNTIF($L$2:L2817,1),"")</f>
        <v/>
      </c>
    </row>
    <row r="2818">
      <c r="A2818">
        <f>IF(screen_FT_reviewer_A!$A2818="","",screen_FT_reviewer_A!$A2818)</f>
        <v/>
      </c>
      <c r="B2818">
        <f>IF(OR($A2818="",screen_FT_reviewer_A!$C2818=""),"",screen_FT_reviewer_A!$C2818)</f>
        <v/>
      </c>
      <c r="C2818">
        <f>IF(OR($A2818="",screen_FT_reviewer_B!$C2818=""),"",screen_FT_reviewer_B!$C2818)</f>
        <v/>
      </c>
      <c r="D2818">
        <f>IF(OR($A2818="",screen_FT_reviewer_A!$D2818=""),"",screen_FT_reviewer_A!$D2818)</f>
        <v/>
      </c>
      <c r="E2818">
        <f>IF(OR($A2818="",screen_FT_reviewer_B!$D2818=""),"",screen_FT_reviewer_B!$D2818)</f>
        <v/>
      </c>
      <c r="F2818">
        <f>IF(AND(B2818&lt;&gt;"",C2818&lt;&gt;""),1,"")</f>
        <v/>
      </c>
      <c r="G2818">
        <f>IF(F2818=1,IF(B2818=C2818,1,0),"")</f>
        <v/>
      </c>
      <c r="H2818">
        <f>IF(B2818="","",IFERROR(VLOOKUP(B2818,lst_FT_group_map_table,2,FALSE),"INVALID"))</f>
        <v/>
      </c>
      <c r="I2818">
        <f>IF(C2818="","",IFERROR(VLOOKUP(C2818,lst_FT_group_map_table,2,FALSE),"INVALID"))</f>
        <v/>
      </c>
      <c r="J2818">
        <f>IF(F2818=1,IF(H2818=I2818,1,0),"")</f>
        <v/>
      </c>
      <c r="K2818">
        <f>IF(AND(ISNUMBER(MATCH(B2818,lst_FT_sci_excl,0)),ISNUMBER(MATCH(C2818,lst_FT_sci_excl,0))),IF(D2818=E2818,1,0),"")</f>
        <v/>
      </c>
      <c r="L2818">
        <f>IF(OR(G2818=0,K2818=0),1,"")</f>
        <v/>
      </c>
      <c r="M2818">
        <f>IF(L2818=1,COUNTIF($L$2:L2818,1),"")</f>
        <v/>
      </c>
    </row>
    <row r="2819">
      <c r="A2819">
        <f>IF(screen_FT_reviewer_A!$A2819="","",screen_FT_reviewer_A!$A2819)</f>
        <v/>
      </c>
      <c r="B2819">
        <f>IF(OR($A2819="",screen_FT_reviewer_A!$C2819=""),"",screen_FT_reviewer_A!$C2819)</f>
        <v/>
      </c>
      <c r="C2819">
        <f>IF(OR($A2819="",screen_FT_reviewer_B!$C2819=""),"",screen_FT_reviewer_B!$C2819)</f>
        <v/>
      </c>
      <c r="D2819">
        <f>IF(OR($A2819="",screen_FT_reviewer_A!$D2819=""),"",screen_FT_reviewer_A!$D2819)</f>
        <v/>
      </c>
      <c r="E2819">
        <f>IF(OR($A2819="",screen_FT_reviewer_B!$D2819=""),"",screen_FT_reviewer_B!$D2819)</f>
        <v/>
      </c>
      <c r="F2819">
        <f>IF(AND(B2819&lt;&gt;"",C2819&lt;&gt;""),1,"")</f>
        <v/>
      </c>
      <c r="G2819">
        <f>IF(F2819=1,IF(B2819=C2819,1,0),"")</f>
        <v/>
      </c>
      <c r="H2819">
        <f>IF(B2819="","",IFERROR(VLOOKUP(B2819,lst_FT_group_map_table,2,FALSE),"INVALID"))</f>
        <v/>
      </c>
      <c r="I2819">
        <f>IF(C2819="","",IFERROR(VLOOKUP(C2819,lst_FT_group_map_table,2,FALSE),"INVALID"))</f>
        <v/>
      </c>
      <c r="J2819">
        <f>IF(F2819=1,IF(H2819=I2819,1,0),"")</f>
        <v/>
      </c>
      <c r="K2819">
        <f>IF(AND(ISNUMBER(MATCH(B2819,lst_FT_sci_excl,0)),ISNUMBER(MATCH(C2819,lst_FT_sci_excl,0))),IF(D2819=E2819,1,0),"")</f>
        <v/>
      </c>
      <c r="L2819">
        <f>IF(OR(G2819=0,K2819=0),1,"")</f>
        <v/>
      </c>
      <c r="M2819">
        <f>IF(L2819=1,COUNTIF($L$2:L2819,1),"")</f>
        <v/>
      </c>
    </row>
    <row r="2820">
      <c r="A2820">
        <f>IF(screen_FT_reviewer_A!$A2820="","",screen_FT_reviewer_A!$A2820)</f>
        <v/>
      </c>
      <c r="B2820">
        <f>IF(OR($A2820="",screen_FT_reviewer_A!$C2820=""),"",screen_FT_reviewer_A!$C2820)</f>
        <v/>
      </c>
      <c r="C2820">
        <f>IF(OR($A2820="",screen_FT_reviewer_B!$C2820=""),"",screen_FT_reviewer_B!$C2820)</f>
        <v/>
      </c>
      <c r="D2820">
        <f>IF(OR($A2820="",screen_FT_reviewer_A!$D2820=""),"",screen_FT_reviewer_A!$D2820)</f>
        <v/>
      </c>
      <c r="E2820">
        <f>IF(OR($A2820="",screen_FT_reviewer_B!$D2820=""),"",screen_FT_reviewer_B!$D2820)</f>
        <v/>
      </c>
      <c r="F2820">
        <f>IF(AND(B2820&lt;&gt;"",C2820&lt;&gt;""),1,"")</f>
        <v/>
      </c>
      <c r="G2820">
        <f>IF(F2820=1,IF(B2820=C2820,1,0),"")</f>
        <v/>
      </c>
      <c r="H2820">
        <f>IF(B2820="","",IFERROR(VLOOKUP(B2820,lst_FT_group_map_table,2,FALSE),"INVALID"))</f>
        <v/>
      </c>
      <c r="I2820">
        <f>IF(C2820="","",IFERROR(VLOOKUP(C2820,lst_FT_group_map_table,2,FALSE),"INVALID"))</f>
        <v/>
      </c>
      <c r="J2820">
        <f>IF(F2820=1,IF(H2820=I2820,1,0),"")</f>
        <v/>
      </c>
      <c r="K2820">
        <f>IF(AND(ISNUMBER(MATCH(B2820,lst_FT_sci_excl,0)),ISNUMBER(MATCH(C2820,lst_FT_sci_excl,0))),IF(D2820=E2820,1,0),"")</f>
        <v/>
      </c>
      <c r="L2820">
        <f>IF(OR(G2820=0,K2820=0),1,"")</f>
        <v/>
      </c>
      <c r="M2820">
        <f>IF(L2820=1,COUNTIF($L$2:L2820,1),"")</f>
        <v/>
      </c>
    </row>
    <row r="2821">
      <c r="A2821">
        <f>IF(screen_FT_reviewer_A!$A2821="","",screen_FT_reviewer_A!$A2821)</f>
        <v/>
      </c>
      <c r="B2821">
        <f>IF(OR($A2821="",screen_FT_reviewer_A!$C2821=""),"",screen_FT_reviewer_A!$C2821)</f>
        <v/>
      </c>
      <c r="C2821">
        <f>IF(OR($A2821="",screen_FT_reviewer_B!$C2821=""),"",screen_FT_reviewer_B!$C2821)</f>
        <v/>
      </c>
      <c r="D2821">
        <f>IF(OR($A2821="",screen_FT_reviewer_A!$D2821=""),"",screen_FT_reviewer_A!$D2821)</f>
        <v/>
      </c>
      <c r="E2821">
        <f>IF(OR($A2821="",screen_FT_reviewer_B!$D2821=""),"",screen_FT_reviewer_B!$D2821)</f>
        <v/>
      </c>
      <c r="F2821">
        <f>IF(AND(B2821&lt;&gt;"",C2821&lt;&gt;""),1,"")</f>
        <v/>
      </c>
      <c r="G2821">
        <f>IF(F2821=1,IF(B2821=C2821,1,0),"")</f>
        <v/>
      </c>
      <c r="H2821">
        <f>IF(B2821="","",IFERROR(VLOOKUP(B2821,lst_FT_group_map_table,2,FALSE),"INVALID"))</f>
        <v/>
      </c>
      <c r="I2821">
        <f>IF(C2821="","",IFERROR(VLOOKUP(C2821,lst_FT_group_map_table,2,FALSE),"INVALID"))</f>
        <v/>
      </c>
      <c r="J2821">
        <f>IF(F2821=1,IF(H2821=I2821,1,0),"")</f>
        <v/>
      </c>
      <c r="K2821">
        <f>IF(AND(ISNUMBER(MATCH(B2821,lst_FT_sci_excl,0)),ISNUMBER(MATCH(C2821,lst_FT_sci_excl,0))),IF(D2821=E2821,1,0),"")</f>
        <v/>
      </c>
      <c r="L2821">
        <f>IF(OR(G2821=0,K2821=0),1,"")</f>
        <v/>
      </c>
      <c r="M2821">
        <f>IF(L2821=1,COUNTIF($L$2:L2821,1),"")</f>
        <v/>
      </c>
    </row>
    <row r="2822">
      <c r="A2822">
        <f>IF(screen_FT_reviewer_A!$A2822="","",screen_FT_reviewer_A!$A2822)</f>
        <v/>
      </c>
      <c r="B2822">
        <f>IF(OR($A2822="",screen_FT_reviewer_A!$C2822=""),"",screen_FT_reviewer_A!$C2822)</f>
        <v/>
      </c>
      <c r="C2822">
        <f>IF(OR($A2822="",screen_FT_reviewer_B!$C2822=""),"",screen_FT_reviewer_B!$C2822)</f>
        <v/>
      </c>
      <c r="D2822">
        <f>IF(OR($A2822="",screen_FT_reviewer_A!$D2822=""),"",screen_FT_reviewer_A!$D2822)</f>
        <v/>
      </c>
      <c r="E2822">
        <f>IF(OR($A2822="",screen_FT_reviewer_B!$D2822=""),"",screen_FT_reviewer_B!$D2822)</f>
        <v/>
      </c>
      <c r="F2822">
        <f>IF(AND(B2822&lt;&gt;"",C2822&lt;&gt;""),1,"")</f>
        <v/>
      </c>
      <c r="G2822">
        <f>IF(F2822=1,IF(B2822=C2822,1,0),"")</f>
        <v/>
      </c>
      <c r="H2822">
        <f>IF(B2822="","",IFERROR(VLOOKUP(B2822,lst_FT_group_map_table,2,FALSE),"INVALID"))</f>
        <v/>
      </c>
      <c r="I2822">
        <f>IF(C2822="","",IFERROR(VLOOKUP(C2822,lst_FT_group_map_table,2,FALSE),"INVALID"))</f>
        <v/>
      </c>
      <c r="J2822">
        <f>IF(F2822=1,IF(H2822=I2822,1,0),"")</f>
        <v/>
      </c>
      <c r="K2822">
        <f>IF(AND(ISNUMBER(MATCH(B2822,lst_FT_sci_excl,0)),ISNUMBER(MATCH(C2822,lst_FT_sci_excl,0))),IF(D2822=E2822,1,0),"")</f>
        <v/>
      </c>
      <c r="L2822">
        <f>IF(OR(G2822=0,K2822=0),1,"")</f>
        <v/>
      </c>
      <c r="M2822">
        <f>IF(L2822=1,COUNTIF($L$2:L2822,1),"")</f>
        <v/>
      </c>
    </row>
    <row r="2823">
      <c r="A2823">
        <f>IF(screen_FT_reviewer_A!$A2823="","",screen_FT_reviewer_A!$A2823)</f>
        <v/>
      </c>
      <c r="B2823">
        <f>IF(OR($A2823="",screen_FT_reviewer_A!$C2823=""),"",screen_FT_reviewer_A!$C2823)</f>
        <v/>
      </c>
      <c r="C2823">
        <f>IF(OR($A2823="",screen_FT_reviewer_B!$C2823=""),"",screen_FT_reviewer_B!$C2823)</f>
        <v/>
      </c>
      <c r="D2823">
        <f>IF(OR($A2823="",screen_FT_reviewer_A!$D2823=""),"",screen_FT_reviewer_A!$D2823)</f>
        <v/>
      </c>
      <c r="E2823">
        <f>IF(OR($A2823="",screen_FT_reviewer_B!$D2823=""),"",screen_FT_reviewer_B!$D2823)</f>
        <v/>
      </c>
      <c r="F2823">
        <f>IF(AND(B2823&lt;&gt;"",C2823&lt;&gt;""),1,"")</f>
        <v/>
      </c>
      <c r="G2823">
        <f>IF(F2823=1,IF(B2823=C2823,1,0),"")</f>
        <v/>
      </c>
      <c r="H2823">
        <f>IF(B2823="","",IFERROR(VLOOKUP(B2823,lst_FT_group_map_table,2,FALSE),"INVALID"))</f>
        <v/>
      </c>
      <c r="I2823">
        <f>IF(C2823="","",IFERROR(VLOOKUP(C2823,lst_FT_group_map_table,2,FALSE),"INVALID"))</f>
        <v/>
      </c>
      <c r="J2823">
        <f>IF(F2823=1,IF(H2823=I2823,1,0),"")</f>
        <v/>
      </c>
      <c r="K2823">
        <f>IF(AND(ISNUMBER(MATCH(B2823,lst_FT_sci_excl,0)),ISNUMBER(MATCH(C2823,lst_FT_sci_excl,0))),IF(D2823=E2823,1,0),"")</f>
        <v/>
      </c>
      <c r="L2823">
        <f>IF(OR(G2823=0,K2823=0),1,"")</f>
        <v/>
      </c>
      <c r="M2823">
        <f>IF(L2823=1,COUNTIF($L$2:L2823,1),"")</f>
        <v/>
      </c>
    </row>
    <row r="2824">
      <c r="A2824">
        <f>IF(screen_FT_reviewer_A!$A2824="","",screen_FT_reviewer_A!$A2824)</f>
        <v/>
      </c>
      <c r="B2824">
        <f>IF(OR($A2824="",screen_FT_reviewer_A!$C2824=""),"",screen_FT_reviewer_A!$C2824)</f>
        <v/>
      </c>
      <c r="C2824">
        <f>IF(OR($A2824="",screen_FT_reviewer_B!$C2824=""),"",screen_FT_reviewer_B!$C2824)</f>
        <v/>
      </c>
      <c r="D2824">
        <f>IF(OR($A2824="",screen_FT_reviewer_A!$D2824=""),"",screen_FT_reviewer_A!$D2824)</f>
        <v/>
      </c>
      <c r="E2824">
        <f>IF(OR($A2824="",screen_FT_reviewer_B!$D2824=""),"",screen_FT_reviewer_B!$D2824)</f>
        <v/>
      </c>
      <c r="F2824">
        <f>IF(AND(B2824&lt;&gt;"",C2824&lt;&gt;""),1,"")</f>
        <v/>
      </c>
      <c r="G2824">
        <f>IF(F2824=1,IF(B2824=C2824,1,0),"")</f>
        <v/>
      </c>
      <c r="H2824">
        <f>IF(B2824="","",IFERROR(VLOOKUP(B2824,lst_FT_group_map_table,2,FALSE),"INVALID"))</f>
        <v/>
      </c>
      <c r="I2824">
        <f>IF(C2824="","",IFERROR(VLOOKUP(C2824,lst_FT_group_map_table,2,FALSE),"INVALID"))</f>
        <v/>
      </c>
      <c r="J2824">
        <f>IF(F2824=1,IF(H2824=I2824,1,0),"")</f>
        <v/>
      </c>
      <c r="K2824">
        <f>IF(AND(ISNUMBER(MATCH(B2824,lst_FT_sci_excl,0)),ISNUMBER(MATCH(C2824,lst_FT_sci_excl,0))),IF(D2824=E2824,1,0),"")</f>
        <v/>
      </c>
      <c r="L2824">
        <f>IF(OR(G2824=0,K2824=0),1,"")</f>
        <v/>
      </c>
      <c r="M2824">
        <f>IF(L2824=1,COUNTIF($L$2:L2824,1),"")</f>
        <v/>
      </c>
    </row>
    <row r="2825">
      <c r="A2825">
        <f>IF(screen_FT_reviewer_A!$A2825="","",screen_FT_reviewer_A!$A2825)</f>
        <v/>
      </c>
      <c r="B2825">
        <f>IF(OR($A2825="",screen_FT_reviewer_A!$C2825=""),"",screen_FT_reviewer_A!$C2825)</f>
        <v/>
      </c>
      <c r="C2825">
        <f>IF(OR($A2825="",screen_FT_reviewer_B!$C2825=""),"",screen_FT_reviewer_B!$C2825)</f>
        <v/>
      </c>
      <c r="D2825">
        <f>IF(OR($A2825="",screen_FT_reviewer_A!$D2825=""),"",screen_FT_reviewer_A!$D2825)</f>
        <v/>
      </c>
      <c r="E2825">
        <f>IF(OR($A2825="",screen_FT_reviewer_B!$D2825=""),"",screen_FT_reviewer_B!$D2825)</f>
        <v/>
      </c>
      <c r="F2825">
        <f>IF(AND(B2825&lt;&gt;"",C2825&lt;&gt;""),1,"")</f>
        <v/>
      </c>
      <c r="G2825">
        <f>IF(F2825=1,IF(B2825=C2825,1,0),"")</f>
        <v/>
      </c>
      <c r="H2825">
        <f>IF(B2825="","",IFERROR(VLOOKUP(B2825,lst_FT_group_map_table,2,FALSE),"INVALID"))</f>
        <v/>
      </c>
      <c r="I2825">
        <f>IF(C2825="","",IFERROR(VLOOKUP(C2825,lst_FT_group_map_table,2,FALSE),"INVALID"))</f>
        <v/>
      </c>
      <c r="J2825">
        <f>IF(F2825=1,IF(H2825=I2825,1,0),"")</f>
        <v/>
      </c>
      <c r="K2825">
        <f>IF(AND(ISNUMBER(MATCH(B2825,lst_FT_sci_excl,0)),ISNUMBER(MATCH(C2825,lst_FT_sci_excl,0))),IF(D2825=E2825,1,0),"")</f>
        <v/>
      </c>
      <c r="L2825">
        <f>IF(OR(G2825=0,K2825=0),1,"")</f>
        <v/>
      </c>
      <c r="M2825">
        <f>IF(L2825=1,COUNTIF($L$2:L2825,1),"")</f>
        <v/>
      </c>
    </row>
    <row r="2826">
      <c r="A2826">
        <f>IF(screen_FT_reviewer_A!$A2826="","",screen_FT_reviewer_A!$A2826)</f>
        <v/>
      </c>
      <c r="B2826">
        <f>IF(OR($A2826="",screen_FT_reviewer_A!$C2826=""),"",screen_FT_reviewer_A!$C2826)</f>
        <v/>
      </c>
      <c r="C2826">
        <f>IF(OR($A2826="",screen_FT_reviewer_B!$C2826=""),"",screen_FT_reviewer_B!$C2826)</f>
        <v/>
      </c>
      <c r="D2826">
        <f>IF(OR($A2826="",screen_FT_reviewer_A!$D2826=""),"",screen_FT_reviewer_A!$D2826)</f>
        <v/>
      </c>
      <c r="E2826">
        <f>IF(OR($A2826="",screen_FT_reviewer_B!$D2826=""),"",screen_FT_reviewer_B!$D2826)</f>
        <v/>
      </c>
      <c r="F2826">
        <f>IF(AND(B2826&lt;&gt;"",C2826&lt;&gt;""),1,"")</f>
        <v/>
      </c>
      <c r="G2826">
        <f>IF(F2826=1,IF(B2826=C2826,1,0),"")</f>
        <v/>
      </c>
      <c r="H2826">
        <f>IF(B2826="","",IFERROR(VLOOKUP(B2826,lst_FT_group_map_table,2,FALSE),"INVALID"))</f>
        <v/>
      </c>
      <c r="I2826">
        <f>IF(C2826="","",IFERROR(VLOOKUP(C2826,lst_FT_group_map_table,2,FALSE),"INVALID"))</f>
        <v/>
      </c>
      <c r="J2826">
        <f>IF(F2826=1,IF(H2826=I2826,1,0),"")</f>
        <v/>
      </c>
      <c r="K2826">
        <f>IF(AND(ISNUMBER(MATCH(B2826,lst_FT_sci_excl,0)),ISNUMBER(MATCH(C2826,lst_FT_sci_excl,0))),IF(D2826=E2826,1,0),"")</f>
        <v/>
      </c>
      <c r="L2826">
        <f>IF(OR(G2826=0,K2826=0),1,"")</f>
        <v/>
      </c>
      <c r="M2826">
        <f>IF(L2826=1,COUNTIF($L$2:L2826,1),"")</f>
        <v/>
      </c>
    </row>
    <row r="2827">
      <c r="A2827">
        <f>IF(screen_FT_reviewer_A!$A2827="","",screen_FT_reviewer_A!$A2827)</f>
        <v/>
      </c>
      <c r="B2827">
        <f>IF(OR($A2827="",screen_FT_reviewer_A!$C2827=""),"",screen_FT_reviewer_A!$C2827)</f>
        <v/>
      </c>
      <c r="C2827">
        <f>IF(OR($A2827="",screen_FT_reviewer_B!$C2827=""),"",screen_FT_reviewer_B!$C2827)</f>
        <v/>
      </c>
      <c r="D2827">
        <f>IF(OR($A2827="",screen_FT_reviewer_A!$D2827=""),"",screen_FT_reviewer_A!$D2827)</f>
        <v/>
      </c>
      <c r="E2827">
        <f>IF(OR($A2827="",screen_FT_reviewer_B!$D2827=""),"",screen_FT_reviewer_B!$D2827)</f>
        <v/>
      </c>
      <c r="F2827">
        <f>IF(AND(B2827&lt;&gt;"",C2827&lt;&gt;""),1,"")</f>
        <v/>
      </c>
      <c r="G2827">
        <f>IF(F2827=1,IF(B2827=C2827,1,0),"")</f>
        <v/>
      </c>
      <c r="H2827">
        <f>IF(B2827="","",IFERROR(VLOOKUP(B2827,lst_FT_group_map_table,2,FALSE),"INVALID"))</f>
        <v/>
      </c>
      <c r="I2827">
        <f>IF(C2827="","",IFERROR(VLOOKUP(C2827,lst_FT_group_map_table,2,FALSE),"INVALID"))</f>
        <v/>
      </c>
      <c r="J2827">
        <f>IF(F2827=1,IF(H2827=I2827,1,0),"")</f>
        <v/>
      </c>
      <c r="K2827">
        <f>IF(AND(ISNUMBER(MATCH(B2827,lst_FT_sci_excl,0)),ISNUMBER(MATCH(C2827,lst_FT_sci_excl,0))),IF(D2827=E2827,1,0),"")</f>
        <v/>
      </c>
      <c r="L2827">
        <f>IF(OR(G2827=0,K2827=0),1,"")</f>
        <v/>
      </c>
      <c r="M2827">
        <f>IF(L2827=1,COUNTIF($L$2:L2827,1),"")</f>
        <v/>
      </c>
    </row>
    <row r="2828">
      <c r="A2828">
        <f>IF(screen_FT_reviewer_A!$A2828="","",screen_FT_reviewer_A!$A2828)</f>
        <v/>
      </c>
      <c r="B2828">
        <f>IF(OR($A2828="",screen_FT_reviewer_A!$C2828=""),"",screen_FT_reviewer_A!$C2828)</f>
        <v/>
      </c>
      <c r="C2828">
        <f>IF(OR($A2828="",screen_FT_reviewer_B!$C2828=""),"",screen_FT_reviewer_B!$C2828)</f>
        <v/>
      </c>
      <c r="D2828">
        <f>IF(OR($A2828="",screen_FT_reviewer_A!$D2828=""),"",screen_FT_reviewer_A!$D2828)</f>
        <v/>
      </c>
      <c r="E2828">
        <f>IF(OR($A2828="",screen_FT_reviewer_B!$D2828=""),"",screen_FT_reviewer_B!$D2828)</f>
        <v/>
      </c>
      <c r="F2828">
        <f>IF(AND(B2828&lt;&gt;"",C2828&lt;&gt;""),1,"")</f>
        <v/>
      </c>
      <c r="G2828">
        <f>IF(F2828=1,IF(B2828=C2828,1,0),"")</f>
        <v/>
      </c>
      <c r="H2828">
        <f>IF(B2828="","",IFERROR(VLOOKUP(B2828,lst_FT_group_map_table,2,FALSE),"INVALID"))</f>
        <v/>
      </c>
      <c r="I2828">
        <f>IF(C2828="","",IFERROR(VLOOKUP(C2828,lst_FT_group_map_table,2,FALSE),"INVALID"))</f>
        <v/>
      </c>
      <c r="J2828">
        <f>IF(F2828=1,IF(H2828=I2828,1,0),"")</f>
        <v/>
      </c>
      <c r="K2828">
        <f>IF(AND(ISNUMBER(MATCH(B2828,lst_FT_sci_excl,0)),ISNUMBER(MATCH(C2828,lst_FT_sci_excl,0))),IF(D2828=E2828,1,0),"")</f>
        <v/>
      </c>
      <c r="L2828">
        <f>IF(OR(G2828=0,K2828=0),1,"")</f>
        <v/>
      </c>
      <c r="M2828">
        <f>IF(L2828=1,COUNTIF($L$2:L2828,1),"")</f>
        <v/>
      </c>
    </row>
    <row r="2829">
      <c r="A2829">
        <f>IF(screen_FT_reviewer_A!$A2829="","",screen_FT_reviewer_A!$A2829)</f>
        <v/>
      </c>
      <c r="B2829">
        <f>IF(OR($A2829="",screen_FT_reviewer_A!$C2829=""),"",screen_FT_reviewer_A!$C2829)</f>
        <v/>
      </c>
      <c r="C2829">
        <f>IF(OR($A2829="",screen_FT_reviewer_B!$C2829=""),"",screen_FT_reviewer_B!$C2829)</f>
        <v/>
      </c>
      <c r="D2829">
        <f>IF(OR($A2829="",screen_FT_reviewer_A!$D2829=""),"",screen_FT_reviewer_A!$D2829)</f>
        <v/>
      </c>
      <c r="E2829">
        <f>IF(OR($A2829="",screen_FT_reviewer_B!$D2829=""),"",screen_FT_reviewer_B!$D2829)</f>
        <v/>
      </c>
      <c r="F2829">
        <f>IF(AND(B2829&lt;&gt;"",C2829&lt;&gt;""),1,"")</f>
        <v/>
      </c>
      <c r="G2829">
        <f>IF(F2829=1,IF(B2829=C2829,1,0),"")</f>
        <v/>
      </c>
      <c r="H2829">
        <f>IF(B2829="","",IFERROR(VLOOKUP(B2829,lst_FT_group_map_table,2,FALSE),"INVALID"))</f>
        <v/>
      </c>
      <c r="I2829">
        <f>IF(C2829="","",IFERROR(VLOOKUP(C2829,lst_FT_group_map_table,2,FALSE),"INVALID"))</f>
        <v/>
      </c>
      <c r="J2829">
        <f>IF(F2829=1,IF(H2829=I2829,1,0),"")</f>
        <v/>
      </c>
      <c r="K2829">
        <f>IF(AND(ISNUMBER(MATCH(B2829,lst_FT_sci_excl,0)),ISNUMBER(MATCH(C2829,lst_FT_sci_excl,0))),IF(D2829=E2829,1,0),"")</f>
        <v/>
      </c>
      <c r="L2829">
        <f>IF(OR(G2829=0,K2829=0),1,"")</f>
        <v/>
      </c>
      <c r="M2829">
        <f>IF(L2829=1,COUNTIF($L$2:L2829,1),"")</f>
        <v/>
      </c>
    </row>
    <row r="2830">
      <c r="A2830">
        <f>IF(screen_FT_reviewer_A!$A2830="","",screen_FT_reviewer_A!$A2830)</f>
        <v/>
      </c>
      <c r="B2830">
        <f>IF(OR($A2830="",screen_FT_reviewer_A!$C2830=""),"",screen_FT_reviewer_A!$C2830)</f>
        <v/>
      </c>
      <c r="C2830">
        <f>IF(OR($A2830="",screen_FT_reviewer_B!$C2830=""),"",screen_FT_reviewer_B!$C2830)</f>
        <v/>
      </c>
      <c r="D2830">
        <f>IF(OR($A2830="",screen_FT_reviewer_A!$D2830=""),"",screen_FT_reviewer_A!$D2830)</f>
        <v/>
      </c>
      <c r="E2830">
        <f>IF(OR($A2830="",screen_FT_reviewer_B!$D2830=""),"",screen_FT_reviewer_B!$D2830)</f>
        <v/>
      </c>
      <c r="F2830">
        <f>IF(AND(B2830&lt;&gt;"",C2830&lt;&gt;""),1,"")</f>
        <v/>
      </c>
      <c r="G2830">
        <f>IF(F2830=1,IF(B2830=C2830,1,0),"")</f>
        <v/>
      </c>
      <c r="H2830">
        <f>IF(B2830="","",IFERROR(VLOOKUP(B2830,lst_FT_group_map_table,2,FALSE),"INVALID"))</f>
        <v/>
      </c>
      <c r="I2830">
        <f>IF(C2830="","",IFERROR(VLOOKUP(C2830,lst_FT_group_map_table,2,FALSE),"INVALID"))</f>
        <v/>
      </c>
      <c r="J2830">
        <f>IF(F2830=1,IF(H2830=I2830,1,0),"")</f>
        <v/>
      </c>
      <c r="K2830">
        <f>IF(AND(ISNUMBER(MATCH(B2830,lst_FT_sci_excl,0)),ISNUMBER(MATCH(C2830,lst_FT_sci_excl,0))),IF(D2830=E2830,1,0),"")</f>
        <v/>
      </c>
      <c r="L2830">
        <f>IF(OR(G2830=0,K2830=0),1,"")</f>
        <v/>
      </c>
      <c r="M2830">
        <f>IF(L2830=1,COUNTIF($L$2:L2830,1),"")</f>
        <v/>
      </c>
    </row>
    <row r="2831">
      <c r="A2831">
        <f>IF(screen_FT_reviewer_A!$A2831="","",screen_FT_reviewer_A!$A2831)</f>
        <v/>
      </c>
      <c r="B2831">
        <f>IF(OR($A2831="",screen_FT_reviewer_A!$C2831=""),"",screen_FT_reviewer_A!$C2831)</f>
        <v/>
      </c>
      <c r="C2831">
        <f>IF(OR($A2831="",screen_FT_reviewer_B!$C2831=""),"",screen_FT_reviewer_B!$C2831)</f>
        <v/>
      </c>
      <c r="D2831">
        <f>IF(OR($A2831="",screen_FT_reviewer_A!$D2831=""),"",screen_FT_reviewer_A!$D2831)</f>
        <v/>
      </c>
      <c r="E2831">
        <f>IF(OR($A2831="",screen_FT_reviewer_B!$D2831=""),"",screen_FT_reviewer_B!$D2831)</f>
        <v/>
      </c>
      <c r="F2831">
        <f>IF(AND(B2831&lt;&gt;"",C2831&lt;&gt;""),1,"")</f>
        <v/>
      </c>
      <c r="G2831">
        <f>IF(F2831=1,IF(B2831=C2831,1,0),"")</f>
        <v/>
      </c>
      <c r="H2831">
        <f>IF(B2831="","",IFERROR(VLOOKUP(B2831,lst_FT_group_map_table,2,FALSE),"INVALID"))</f>
        <v/>
      </c>
      <c r="I2831">
        <f>IF(C2831="","",IFERROR(VLOOKUP(C2831,lst_FT_group_map_table,2,FALSE),"INVALID"))</f>
        <v/>
      </c>
      <c r="J2831">
        <f>IF(F2831=1,IF(H2831=I2831,1,0),"")</f>
        <v/>
      </c>
      <c r="K2831">
        <f>IF(AND(ISNUMBER(MATCH(B2831,lst_FT_sci_excl,0)),ISNUMBER(MATCH(C2831,lst_FT_sci_excl,0))),IF(D2831=E2831,1,0),"")</f>
        <v/>
      </c>
      <c r="L2831">
        <f>IF(OR(G2831=0,K2831=0),1,"")</f>
        <v/>
      </c>
      <c r="M2831">
        <f>IF(L2831=1,COUNTIF($L$2:L2831,1),"")</f>
        <v/>
      </c>
    </row>
    <row r="2832">
      <c r="A2832">
        <f>IF(screen_FT_reviewer_A!$A2832="","",screen_FT_reviewer_A!$A2832)</f>
        <v/>
      </c>
      <c r="B2832">
        <f>IF(OR($A2832="",screen_FT_reviewer_A!$C2832=""),"",screen_FT_reviewer_A!$C2832)</f>
        <v/>
      </c>
      <c r="C2832">
        <f>IF(OR($A2832="",screen_FT_reviewer_B!$C2832=""),"",screen_FT_reviewer_B!$C2832)</f>
        <v/>
      </c>
      <c r="D2832">
        <f>IF(OR($A2832="",screen_FT_reviewer_A!$D2832=""),"",screen_FT_reviewer_A!$D2832)</f>
        <v/>
      </c>
      <c r="E2832">
        <f>IF(OR($A2832="",screen_FT_reviewer_B!$D2832=""),"",screen_FT_reviewer_B!$D2832)</f>
        <v/>
      </c>
      <c r="F2832">
        <f>IF(AND(B2832&lt;&gt;"",C2832&lt;&gt;""),1,"")</f>
        <v/>
      </c>
      <c r="G2832">
        <f>IF(F2832=1,IF(B2832=C2832,1,0),"")</f>
        <v/>
      </c>
      <c r="H2832">
        <f>IF(B2832="","",IFERROR(VLOOKUP(B2832,lst_FT_group_map_table,2,FALSE),"INVALID"))</f>
        <v/>
      </c>
      <c r="I2832">
        <f>IF(C2832="","",IFERROR(VLOOKUP(C2832,lst_FT_group_map_table,2,FALSE),"INVALID"))</f>
        <v/>
      </c>
      <c r="J2832">
        <f>IF(F2832=1,IF(H2832=I2832,1,0),"")</f>
        <v/>
      </c>
      <c r="K2832">
        <f>IF(AND(ISNUMBER(MATCH(B2832,lst_FT_sci_excl,0)),ISNUMBER(MATCH(C2832,lst_FT_sci_excl,0))),IF(D2832=E2832,1,0),"")</f>
        <v/>
      </c>
      <c r="L2832">
        <f>IF(OR(G2832=0,K2832=0),1,"")</f>
        <v/>
      </c>
      <c r="M2832">
        <f>IF(L2832=1,COUNTIF($L$2:L2832,1),"")</f>
        <v/>
      </c>
    </row>
    <row r="2833">
      <c r="A2833">
        <f>IF(screen_FT_reviewer_A!$A2833="","",screen_FT_reviewer_A!$A2833)</f>
        <v/>
      </c>
      <c r="B2833">
        <f>IF(OR($A2833="",screen_FT_reviewer_A!$C2833=""),"",screen_FT_reviewer_A!$C2833)</f>
        <v/>
      </c>
      <c r="C2833">
        <f>IF(OR($A2833="",screen_FT_reviewer_B!$C2833=""),"",screen_FT_reviewer_B!$C2833)</f>
        <v/>
      </c>
      <c r="D2833">
        <f>IF(OR($A2833="",screen_FT_reviewer_A!$D2833=""),"",screen_FT_reviewer_A!$D2833)</f>
        <v/>
      </c>
      <c r="E2833">
        <f>IF(OR($A2833="",screen_FT_reviewer_B!$D2833=""),"",screen_FT_reviewer_B!$D2833)</f>
        <v/>
      </c>
      <c r="F2833">
        <f>IF(AND(B2833&lt;&gt;"",C2833&lt;&gt;""),1,"")</f>
        <v/>
      </c>
      <c r="G2833">
        <f>IF(F2833=1,IF(B2833=C2833,1,0),"")</f>
        <v/>
      </c>
      <c r="H2833">
        <f>IF(B2833="","",IFERROR(VLOOKUP(B2833,lst_FT_group_map_table,2,FALSE),"INVALID"))</f>
        <v/>
      </c>
      <c r="I2833">
        <f>IF(C2833="","",IFERROR(VLOOKUP(C2833,lst_FT_group_map_table,2,FALSE),"INVALID"))</f>
        <v/>
      </c>
      <c r="J2833">
        <f>IF(F2833=1,IF(H2833=I2833,1,0),"")</f>
        <v/>
      </c>
      <c r="K2833">
        <f>IF(AND(ISNUMBER(MATCH(B2833,lst_FT_sci_excl,0)),ISNUMBER(MATCH(C2833,lst_FT_sci_excl,0))),IF(D2833=E2833,1,0),"")</f>
        <v/>
      </c>
      <c r="L2833">
        <f>IF(OR(G2833=0,K2833=0),1,"")</f>
        <v/>
      </c>
      <c r="M2833">
        <f>IF(L2833=1,COUNTIF($L$2:L2833,1),"")</f>
        <v/>
      </c>
    </row>
    <row r="2834">
      <c r="A2834">
        <f>IF(screen_FT_reviewer_A!$A2834="","",screen_FT_reviewer_A!$A2834)</f>
        <v/>
      </c>
      <c r="B2834">
        <f>IF(OR($A2834="",screen_FT_reviewer_A!$C2834=""),"",screen_FT_reviewer_A!$C2834)</f>
        <v/>
      </c>
      <c r="C2834">
        <f>IF(OR($A2834="",screen_FT_reviewer_B!$C2834=""),"",screen_FT_reviewer_B!$C2834)</f>
        <v/>
      </c>
      <c r="D2834">
        <f>IF(OR($A2834="",screen_FT_reviewer_A!$D2834=""),"",screen_FT_reviewer_A!$D2834)</f>
        <v/>
      </c>
      <c r="E2834">
        <f>IF(OR($A2834="",screen_FT_reviewer_B!$D2834=""),"",screen_FT_reviewer_B!$D2834)</f>
        <v/>
      </c>
      <c r="F2834">
        <f>IF(AND(B2834&lt;&gt;"",C2834&lt;&gt;""),1,"")</f>
        <v/>
      </c>
      <c r="G2834">
        <f>IF(F2834=1,IF(B2834=C2834,1,0),"")</f>
        <v/>
      </c>
      <c r="H2834">
        <f>IF(B2834="","",IFERROR(VLOOKUP(B2834,lst_FT_group_map_table,2,FALSE),"INVALID"))</f>
        <v/>
      </c>
      <c r="I2834">
        <f>IF(C2834="","",IFERROR(VLOOKUP(C2834,lst_FT_group_map_table,2,FALSE),"INVALID"))</f>
        <v/>
      </c>
      <c r="J2834">
        <f>IF(F2834=1,IF(H2834=I2834,1,0),"")</f>
        <v/>
      </c>
      <c r="K2834">
        <f>IF(AND(ISNUMBER(MATCH(B2834,lst_FT_sci_excl,0)),ISNUMBER(MATCH(C2834,lst_FT_sci_excl,0))),IF(D2834=E2834,1,0),"")</f>
        <v/>
      </c>
      <c r="L2834">
        <f>IF(OR(G2834=0,K2834=0),1,"")</f>
        <v/>
      </c>
      <c r="M2834">
        <f>IF(L2834=1,COUNTIF($L$2:L2834,1),"")</f>
        <v/>
      </c>
    </row>
    <row r="2835">
      <c r="A2835">
        <f>IF(screen_FT_reviewer_A!$A2835="","",screen_FT_reviewer_A!$A2835)</f>
        <v/>
      </c>
      <c r="B2835">
        <f>IF(OR($A2835="",screen_FT_reviewer_A!$C2835=""),"",screen_FT_reviewer_A!$C2835)</f>
        <v/>
      </c>
      <c r="C2835">
        <f>IF(OR($A2835="",screen_FT_reviewer_B!$C2835=""),"",screen_FT_reviewer_B!$C2835)</f>
        <v/>
      </c>
      <c r="D2835">
        <f>IF(OR($A2835="",screen_FT_reviewer_A!$D2835=""),"",screen_FT_reviewer_A!$D2835)</f>
        <v/>
      </c>
      <c r="E2835">
        <f>IF(OR($A2835="",screen_FT_reviewer_B!$D2835=""),"",screen_FT_reviewer_B!$D2835)</f>
        <v/>
      </c>
      <c r="F2835">
        <f>IF(AND(B2835&lt;&gt;"",C2835&lt;&gt;""),1,"")</f>
        <v/>
      </c>
      <c r="G2835">
        <f>IF(F2835=1,IF(B2835=C2835,1,0),"")</f>
        <v/>
      </c>
      <c r="H2835">
        <f>IF(B2835="","",IFERROR(VLOOKUP(B2835,lst_FT_group_map_table,2,FALSE),"INVALID"))</f>
        <v/>
      </c>
      <c r="I2835">
        <f>IF(C2835="","",IFERROR(VLOOKUP(C2835,lst_FT_group_map_table,2,FALSE),"INVALID"))</f>
        <v/>
      </c>
      <c r="J2835">
        <f>IF(F2835=1,IF(H2835=I2835,1,0),"")</f>
        <v/>
      </c>
      <c r="K2835">
        <f>IF(AND(ISNUMBER(MATCH(B2835,lst_FT_sci_excl,0)),ISNUMBER(MATCH(C2835,lst_FT_sci_excl,0))),IF(D2835=E2835,1,0),"")</f>
        <v/>
      </c>
      <c r="L2835">
        <f>IF(OR(G2835=0,K2835=0),1,"")</f>
        <v/>
      </c>
      <c r="M2835">
        <f>IF(L2835=1,COUNTIF($L$2:L2835,1),"")</f>
        <v/>
      </c>
    </row>
    <row r="2836">
      <c r="A2836">
        <f>IF(screen_FT_reviewer_A!$A2836="","",screen_FT_reviewer_A!$A2836)</f>
        <v/>
      </c>
      <c r="B2836">
        <f>IF(OR($A2836="",screen_FT_reviewer_A!$C2836=""),"",screen_FT_reviewer_A!$C2836)</f>
        <v/>
      </c>
      <c r="C2836">
        <f>IF(OR($A2836="",screen_FT_reviewer_B!$C2836=""),"",screen_FT_reviewer_B!$C2836)</f>
        <v/>
      </c>
      <c r="D2836">
        <f>IF(OR($A2836="",screen_FT_reviewer_A!$D2836=""),"",screen_FT_reviewer_A!$D2836)</f>
        <v/>
      </c>
      <c r="E2836">
        <f>IF(OR($A2836="",screen_FT_reviewer_B!$D2836=""),"",screen_FT_reviewer_B!$D2836)</f>
        <v/>
      </c>
      <c r="F2836">
        <f>IF(AND(B2836&lt;&gt;"",C2836&lt;&gt;""),1,"")</f>
        <v/>
      </c>
      <c r="G2836">
        <f>IF(F2836=1,IF(B2836=C2836,1,0),"")</f>
        <v/>
      </c>
      <c r="H2836">
        <f>IF(B2836="","",IFERROR(VLOOKUP(B2836,lst_FT_group_map_table,2,FALSE),"INVALID"))</f>
        <v/>
      </c>
      <c r="I2836">
        <f>IF(C2836="","",IFERROR(VLOOKUP(C2836,lst_FT_group_map_table,2,FALSE),"INVALID"))</f>
        <v/>
      </c>
      <c r="J2836">
        <f>IF(F2836=1,IF(H2836=I2836,1,0),"")</f>
        <v/>
      </c>
      <c r="K2836">
        <f>IF(AND(ISNUMBER(MATCH(B2836,lst_FT_sci_excl,0)),ISNUMBER(MATCH(C2836,lst_FT_sci_excl,0))),IF(D2836=E2836,1,0),"")</f>
        <v/>
      </c>
      <c r="L2836">
        <f>IF(OR(G2836=0,K2836=0),1,"")</f>
        <v/>
      </c>
      <c r="M2836">
        <f>IF(L2836=1,COUNTIF($L$2:L2836,1),"")</f>
        <v/>
      </c>
    </row>
    <row r="2837">
      <c r="A2837">
        <f>IF(screen_FT_reviewer_A!$A2837="","",screen_FT_reviewer_A!$A2837)</f>
        <v/>
      </c>
      <c r="B2837">
        <f>IF(OR($A2837="",screen_FT_reviewer_A!$C2837=""),"",screen_FT_reviewer_A!$C2837)</f>
        <v/>
      </c>
      <c r="C2837">
        <f>IF(OR($A2837="",screen_FT_reviewer_B!$C2837=""),"",screen_FT_reviewer_B!$C2837)</f>
        <v/>
      </c>
      <c r="D2837">
        <f>IF(OR($A2837="",screen_FT_reviewer_A!$D2837=""),"",screen_FT_reviewer_A!$D2837)</f>
        <v/>
      </c>
      <c r="E2837">
        <f>IF(OR($A2837="",screen_FT_reviewer_B!$D2837=""),"",screen_FT_reviewer_B!$D2837)</f>
        <v/>
      </c>
      <c r="F2837">
        <f>IF(AND(B2837&lt;&gt;"",C2837&lt;&gt;""),1,"")</f>
        <v/>
      </c>
      <c r="G2837">
        <f>IF(F2837=1,IF(B2837=C2837,1,0),"")</f>
        <v/>
      </c>
      <c r="H2837">
        <f>IF(B2837="","",IFERROR(VLOOKUP(B2837,lst_FT_group_map_table,2,FALSE),"INVALID"))</f>
        <v/>
      </c>
      <c r="I2837">
        <f>IF(C2837="","",IFERROR(VLOOKUP(C2837,lst_FT_group_map_table,2,FALSE),"INVALID"))</f>
        <v/>
      </c>
      <c r="J2837">
        <f>IF(F2837=1,IF(H2837=I2837,1,0),"")</f>
        <v/>
      </c>
      <c r="K2837">
        <f>IF(AND(ISNUMBER(MATCH(B2837,lst_FT_sci_excl,0)),ISNUMBER(MATCH(C2837,lst_FT_sci_excl,0))),IF(D2837=E2837,1,0),"")</f>
        <v/>
      </c>
      <c r="L2837">
        <f>IF(OR(G2837=0,K2837=0),1,"")</f>
        <v/>
      </c>
      <c r="M2837">
        <f>IF(L2837=1,COUNTIF($L$2:L2837,1),"")</f>
        <v/>
      </c>
    </row>
    <row r="2838">
      <c r="A2838">
        <f>IF(screen_FT_reviewer_A!$A2838="","",screen_FT_reviewer_A!$A2838)</f>
        <v/>
      </c>
      <c r="B2838">
        <f>IF(OR($A2838="",screen_FT_reviewer_A!$C2838=""),"",screen_FT_reviewer_A!$C2838)</f>
        <v/>
      </c>
      <c r="C2838">
        <f>IF(OR($A2838="",screen_FT_reviewer_B!$C2838=""),"",screen_FT_reviewer_B!$C2838)</f>
        <v/>
      </c>
      <c r="D2838">
        <f>IF(OR($A2838="",screen_FT_reviewer_A!$D2838=""),"",screen_FT_reviewer_A!$D2838)</f>
        <v/>
      </c>
      <c r="E2838">
        <f>IF(OR($A2838="",screen_FT_reviewer_B!$D2838=""),"",screen_FT_reviewer_B!$D2838)</f>
        <v/>
      </c>
      <c r="F2838">
        <f>IF(AND(B2838&lt;&gt;"",C2838&lt;&gt;""),1,"")</f>
        <v/>
      </c>
      <c r="G2838">
        <f>IF(F2838=1,IF(B2838=C2838,1,0),"")</f>
        <v/>
      </c>
      <c r="H2838">
        <f>IF(B2838="","",IFERROR(VLOOKUP(B2838,lst_FT_group_map_table,2,FALSE),"INVALID"))</f>
        <v/>
      </c>
      <c r="I2838">
        <f>IF(C2838="","",IFERROR(VLOOKUP(C2838,lst_FT_group_map_table,2,FALSE),"INVALID"))</f>
        <v/>
      </c>
      <c r="J2838">
        <f>IF(F2838=1,IF(H2838=I2838,1,0),"")</f>
        <v/>
      </c>
      <c r="K2838">
        <f>IF(AND(ISNUMBER(MATCH(B2838,lst_FT_sci_excl,0)),ISNUMBER(MATCH(C2838,lst_FT_sci_excl,0))),IF(D2838=E2838,1,0),"")</f>
        <v/>
      </c>
      <c r="L2838">
        <f>IF(OR(G2838=0,K2838=0),1,"")</f>
        <v/>
      </c>
      <c r="M2838">
        <f>IF(L2838=1,COUNTIF($L$2:L2838,1),"")</f>
        <v/>
      </c>
    </row>
    <row r="2839">
      <c r="A2839">
        <f>IF(screen_FT_reviewer_A!$A2839="","",screen_FT_reviewer_A!$A2839)</f>
        <v/>
      </c>
      <c r="B2839">
        <f>IF(OR($A2839="",screen_FT_reviewer_A!$C2839=""),"",screen_FT_reviewer_A!$C2839)</f>
        <v/>
      </c>
      <c r="C2839">
        <f>IF(OR($A2839="",screen_FT_reviewer_B!$C2839=""),"",screen_FT_reviewer_B!$C2839)</f>
        <v/>
      </c>
      <c r="D2839">
        <f>IF(OR($A2839="",screen_FT_reviewer_A!$D2839=""),"",screen_FT_reviewer_A!$D2839)</f>
        <v/>
      </c>
      <c r="E2839">
        <f>IF(OR($A2839="",screen_FT_reviewer_B!$D2839=""),"",screen_FT_reviewer_B!$D2839)</f>
        <v/>
      </c>
      <c r="F2839">
        <f>IF(AND(B2839&lt;&gt;"",C2839&lt;&gt;""),1,"")</f>
        <v/>
      </c>
      <c r="G2839">
        <f>IF(F2839=1,IF(B2839=C2839,1,0),"")</f>
        <v/>
      </c>
      <c r="H2839">
        <f>IF(B2839="","",IFERROR(VLOOKUP(B2839,lst_FT_group_map_table,2,FALSE),"INVALID"))</f>
        <v/>
      </c>
      <c r="I2839">
        <f>IF(C2839="","",IFERROR(VLOOKUP(C2839,lst_FT_group_map_table,2,FALSE),"INVALID"))</f>
        <v/>
      </c>
      <c r="J2839">
        <f>IF(F2839=1,IF(H2839=I2839,1,0),"")</f>
        <v/>
      </c>
      <c r="K2839">
        <f>IF(AND(ISNUMBER(MATCH(B2839,lst_FT_sci_excl,0)),ISNUMBER(MATCH(C2839,lst_FT_sci_excl,0))),IF(D2839=E2839,1,0),"")</f>
        <v/>
      </c>
      <c r="L2839">
        <f>IF(OR(G2839=0,K2839=0),1,"")</f>
        <v/>
      </c>
      <c r="M2839">
        <f>IF(L2839=1,COUNTIF($L$2:L2839,1),"")</f>
        <v/>
      </c>
    </row>
    <row r="2840">
      <c r="A2840">
        <f>IF(screen_FT_reviewer_A!$A2840="","",screen_FT_reviewer_A!$A2840)</f>
        <v/>
      </c>
      <c r="B2840">
        <f>IF(OR($A2840="",screen_FT_reviewer_A!$C2840=""),"",screen_FT_reviewer_A!$C2840)</f>
        <v/>
      </c>
      <c r="C2840">
        <f>IF(OR($A2840="",screen_FT_reviewer_B!$C2840=""),"",screen_FT_reviewer_B!$C2840)</f>
        <v/>
      </c>
      <c r="D2840">
        <f>IF(OR($A2840="",screen_FT_reviewer_A!$D2840=""),"",screen_FT_reviewer_A!$D2840)</f>
        <v/>
      </c>
      <c r="E2840">
        <f>IF(OR($A2840="",screen_FT_reviewer_B!$D2840=""),"",screen_FT_reviewer_B!$D2840)</f>
        <v/>
      </c>
      <c r="F2840">
        <f>IF(AND(B2840&lt;&gt;"",C2840&lt;&gt;""),1,"")</f>
        <v/>
      </c>
      <c r="G2840">
        <f>IF(F2840=1,IF(B2840=C2840,1,0),"")</f>
        <v/>
      </c>
      <c r="H2840">
        <f>IF(B2840="","",IFERROR(VLOOKUP(B2840,lst_FT_group_map_table,2,FALSE),"INVALID"))</f>
        <v/>
      </c>
      <c r="I2840">
        <f>IF(C2840="","",IFERROR(VLOOKUP(C2840,lst_FT_group_map_table,2,FALSE),"INVALID"))</f>
        <v/>
      </c>
      <c r="J2840">
        <f>IF(F2840=1,IF(H2840=I2840,1,0),"")</f>
        <v/>
      </c>
      <c r="K2840">
        <f>IF(AND(ISNUMBER(MATCH(B2840,lst_FT_sci_excl,0)),ISNUMBER(MATCH(C2840,lst_FT_sci_excl,0))),IF(D2840=E2840,1,0),"")</f>
        <v/>
      </c>
      <c r="L2840">
        <f>IF(OR(G2840=0,K2840=0),1,"")</f>
        <v/>
      </c>
      <c r="M2840">
        <f>IF(L2840=1,COUNTIF($L$2:L2840,1),"")</f>
        <v/>
      </c>
    </row>
    <row r="2841">
      <c r="A2841">
        <f>IF(screen_FT_reviewer_A!$A2841="","",screen_FT_reviewer_A!$A2841)</f>
        <v/>
      </c>
      <c r="B2841">
        <f>IF(OR($A2841="",screen_FT_reviewer_A!$C2841=""),"",screen_FT_reviewer_A!$C2841)</f>
        <v/>
      </c>
      <c r="C2841">
        <f>IF(OR($A2841="",screen_FT_reviewer_B!$C2841=""),"",screen_FT_reviewer_B!$C2841)</f>
        <v/>
      </c>
      <c r="D2841">
        <f>IF(OR($A2841="",screen_FT_reviewer_A!$D2841=""),"",screen_FT_reviewer_A!$D2841)</f>
        <v/>
      </c>
      <c r="E2841">
        <f>IF(OR($A2841="",screen_FT_reviewer_B!$D2841=""),"",screen_FT_reviewer_B!$D2841)</f>
        <v/>
      </c>
      <c r="F2841">
        <f>IF(AND(B2841&lt;&gt;"",C2841&lt;&gt;""),1,"")</f>
        <v/>
      </c>
      <c r="G2841">
        <f>IF(F2841=1,IF(B2841=C2841,1,0),"")</f>
        <v/>
      </c>
      <c r="H2841">
        <f>IF(B2841="","",IFERROR(VLOOKUP(B2841,lst_FT_group_map_table,2,FALSE),"INVALID"))</f>
        <v/>
      </c>
      <c r="I2841">
        <f>IF(C2841="","",IFERROR(VLOOKUP(C2841,lst_FT_group_map_table,2,FALSE),"INVALID"))</f>
        <v/>
      </c>
      <c r="J2841">
        <f>IF(F2841=1,IF(H2841=I2841,1,0),"")</f>
        <v/>
      </c>
      <c r="K2841">
        <f>IF(AND(ISNUMBER(MATCH(B2841,lst_FT_sci_excl,0)),ISNUMBER(MATCH(C2841,lst_FT_sci_excl,0))),IF(D2841=E2841,1,0),"")</f>
        <v/>
      </c>
      <c r="L2841">
        <f>IF(OR(G2841=0,K2841=0),1,"")</f>
        <v/>
      </c>
      <c r="M2841">
        <f>IF(L2841=1,COUNTIF($L$2:L2841,1),"")</f>
        <v/>
      </c>
    </row>
    <row r="2842">
      <c r="A2842">
        <f>IF(screen_FT_reviewer_A!$A2842="","",screen_FT_reviewer_A!$A2842)</f>
        <v/>
      </c>
      <c r="B2842">
        <f>IF(OR($A2842="",screen_FT_reviewer_A!$C2842=""),"",screen_FT_reviewer_A!$C2842)</f>
        <v/>
      </c>
      <c r="C2842">
        <f>IF(OR($A2842="",screen_FT_reviewer_B!$C2842=""),"",screen_FT_reviewer_B!$C2842)</f>
        <v/>
      </c>
      <c r="D2842">
        <f>IF(OR($A2842="",screen_FT_reviewer_A!$D2842=""),"",screen_FT_reviewer_A!$D2842)</f>
        <v/>
      </c>
      <c r="E2842">
        <f>IF(OR($A2842="",screen_FT_reviewer_B!$D2842=""),"",screen_FT_reviewer_B!$D2842)</f>
        <v/>
      </c>
      <c r="F2842">
        <f>IF(AND(B2842&lt;&gt;"",C2842&lt;&gt;""),1,"")</f>
        <v/>
      </c>
      <c r="G2842">
        <f>IF(F2842=1,IF(B2842=C2842,1,0),"")</f>
        <v/>
      </c>
      <c r="H2842">
        <f>IF(B2842="","",IFERROR(VLOOKUP(B2842,lst_FT_group_map_table,2,FALSE),"INVALID"))</f>
        <v/>
      </c>
      <c r="I2842">
        <f>IF(C2842="","",IFERROR(VLOOKUP(C2842,lst_FT_group_map_table,2,FALSE),"INVALID"))</f>
        <v/>
      </c>
      <c r="J2842">
        <f>IF(F2842=1,IF(H2842=I2842,1,0),"")</f>
        <v/>
      </c>
      <c r="K2842">
        <f>IF(AND(ISNUMBER(MATCH(B2842,lst_FT_sci_excl,0)),ISNUMBER(MATCH(C2842,lst_FT_sci_excl,0))),IF(D2842=E2842,1,0),"")</f>
        <v/>
      </c>
      <c r="L2842">
        <f>IF(OR(G2842=0,K2842=0),1,"")</f>
        <v/>
      </c>
      <c r="M2842">
        <f>IF(L2842=1,COUNTIF($L$2:L2842,1),"")</f>
        <v/>
      </c>
    </row>
    <row r="2843">
      <c r="A2843">
        <f>IF(screen_FT_reviewer_A!$A2843="","",screen_FT_reviewer_A!$A2843)</f>
        <v/>
      </c>
      <c r="B2843">
        <f>IF(OR($A2843="",screen_FT_reviewer_A!$C2843=""),"",screen_FT_reviewer_A!$C2843)</f>
        <v/>
      </c>
      <c r="C2843">
        <f>IF(OR($A2843="",screen_FT_reviewer_B!$C2843=""),"",screen_FT_reviewer_B!$C2843)</f>
        <v/>
      </c>
      <c r="D2843">
        <f>IF(OR($A2843="",screen_FT_reviewer_A!$D2843=""),"",screen_FT_reviewer_A!$D2843)</f>
        <v/>
      </c>
      <c r="E2843">
        <f>IF(OR($A2843="",screen_FT_reviewer_B!$D2843=""),"",screen_FT_reviewer_B!$D2843)</f>
        <v/>
      </c>
      <c r="F2843">
        <f>IF(AND(B2843&lt;&gt;"",C2843&lt;&gt;""),1,"")</f>
        <v/>
      </c>
      <c r="G2843">
        <f>IF(F2843=1,IF(B2843=C2843,1,0),"")</f>
        <v/>
      </c>
      <c r="H2843">
        <f>IF(B2843="","",IFERROR(VLOOKUP(B2843,lst_FT_group_map_table,2,FALSE),"INVALID"))</f>
        <v/>
      </c>
      <c r="I2843">
        <f>IF(C2843="","",IFERROR(VLOOKUP(C2843,lst_FT_group_map_table,2,FALSE),"INVALID"))</f>
        <v/>
      </c>
      <c r="J2843">
        <f>IF(F2843=1,IF(H2843=I2843,1,0),"")</f>
        <v/>
      </c>
      <c r="K2843">
        <f>IF(AND(ISNUMBER(MATCH(B2843,lst_FT_sci_excl,0)),ISNUMBER(MATCH(C2843,lst_FT_sci_excl,0))),IF(D2843=E2843,1,0),"")</f>
        <v/>
      </c>
      <c r="L2843">
        <f>IF(OR(G2843=0,K2843=0),1,"")</f>
        <v/>
      </c>
      <c r="M2843">
        <f>IF(L2843=1,COUNTIF($L$2:L2843,1),"")</f>
        <v/>
      </c>
    </row>
    <row r="2844">
      <c r="A2844">
        <f>IF(screen_FT_reviewer_A!$A2844="","",screen_FT_reviewer_A!$A2844)</f>
        <v/>
      </c>
      <c r="B2844">
        <f>IF(OR($A2844="",screen_FT_reviewer_A!$C2844=""),"",screen_FT_reviewer_A!$C2844)</f>
        <v/>
      </c>
      <c r="C2844">
        <f>IF(OR($A2844="",screen_FT_reviewer_B!$C2844=""),"",screen_FT_reviewer_B!$C2844)</f>
        <v/>
      </c>
      <c r="D2844">
        <f>IF(OR($A2844="",screen_FT_reviewer_A!$D2844=""),"",screen_FT_reviewer_A!$D2844)</f>
        <v/>
      </c>
      <c r="E2844">
        <f>IF(OR($A2844="",screen_FT_reviewer_B!$D2844=""),"",screen_FT_reviewer_B!$D2844)</f>
        <v/>
      </c>
      <c r="F2844">
        <f>IF(AND(B2844&lt;&gt;"",C2844&lt;&gt;""),1,"")</f>
        <v/>
      </c>
      <c r="G2844">
        <f>IF(F2844=1,IF(B2844=C2844,1,0),"")</f>
        <v/>
      </c>
      <c r="H2844">
        <f>IF(B2844="","",IFERROR(VLOOKUP(B2844,lst_FT_group_map_table,2,FALSE),"INVALID"))</f>
        <v/>
      </c>
      <c r="I2844">
        <f>IF(C2844="","",IFERROR(VLOOKUP(C2844,lst_FT_group_map_table,2,FALSE),"INVALID"))</f>
        <v/>
      </c>
      <c r="J2844">
        <f>IF(F2844=1,IF(H2844=I2844,1,0),"")</f>
        <v/>
      </c>
      <c r="K2844">
        <f>IF(AND(ISNUMBER(MATCH(B2844,lst_FT_sci_excl,0)),ISNUMBER(MATCH(C2844,lst_FT_sci_excl,0))),IF(D2844=E2844,1,0),"")</f>
        <v/>
      </c>
      <c r="L2844">
        <f>IF(OR(G2844=0,K2844=0),1,"")</f>
        <v/>
      </c>
      <c r="M2844">
        <f>IF(L2844=1,COUNTIF($L$2:L2844,1),"")</f>
        <v/>
      </c>
    </row>
    <row r="2845">
      <c r="A2845">
        <f>IF(screen_FT_reviewer_A!$A2845="","",screen_FT_reviewer_A!$A2845)</f>
        <v/>
      </c>
      <c r="B2845">
        <f>IF(OR($A2845="",screen_FT_reviewer_A!$C2845=""),"",screen_FT_reviewer_A!$C2845)</f>
        <v/>
      </c>
      <c r="C2845">
        <f>IF(OR($A2845="",screen_FT_reviewer_B!$C2845=""),"",screen_FT_reviewer_B!$C2845)</f>
        <v/>
      </c>
      <c r="D2845">
        <f>IF(OR($A2845="",screen_FT_reviewer_A!$D2845=""),"",screen_FT_reviewer_A!$D2845)</f>
        <v/>
      </c>
      <c r="E2845">
        <f>IF(OR($A2845="",screen_FT_reviewer_B!$D2845=""),"",screen_FT_reviewer_B!$D2845)</f>
        <v/>
      </c>
      <c r="F2845">
        <f>IF(AND(B2845&lt;&gt;"",C2845&lt;&gt;""),1,"")</f>
        <v/>
      </c>
      <c r="G2845">
        <f>IF(F2845=1,IF(B2845=C2845,1,0),"")</f>
        <v/>
      </c>
      <c r="H2845">
        <f>IF(B2845="","",IFERROR(VLOOKUP(B2845,lst_FT_group_map_table,2,FALSE),"INVALID"))</f>
        <v/>
      </c>
      <c r="I2845">
        <f>IF(C2845="","",IFERROR(VLOOKUP(C2845,lst_FT_group_map_table,2,FALSE),"INVALID"))</f>
        <v/>
      </c>
      <c r="J2845">
        <f>IF(F2845=1,IF(H2845=I2845,1,0),"")</f>
        <v/>
      </c>
      <c r="K2845">
        <f>IF(AND(ISNUMBER(MATCH(B2845,lst_FT_sci_excl,0)),ISNUMBER(MATCH(C2845,lst_FT_sci_excl,0))),IF(D2845=E2845,1,0),"")</f>
        <v/>
      </c>
      <c r="L2845">
        <f>IF(OR(G2845=0,K2845=0),1,"")</f>
        <v/>
      </c>
      <c r="M2845">
        <f>IF(L2845=1,COUNTIF($L$2:L2845,1),"")</f>
        <v/>
      </c>
    </row>
    <row r="2846">
      <c r="A2846">
        <f>IF(screen_FT_reviewer_A!$A2846="","",screen_FT_reviewer_A!$A2846)</f>
        <v/>
      </c>
      <c r="B2846">
        <f>IF(OR($A2846="",screen_FT_reviewer_A!$C2846=""),"",screen_FT_reviewer_A!$C2846)</f>
        <v/>
      </c>
      <c r="C2846">
        <f>IF(OR($A2846="",screen_FT_reviewer_B!$C2846=""),"",screen_FT_reviewer_B!$C2846)</f>
        <v/>
      </c>
      <c r="D2846">
        <f>IF(OR($A2846="",screen_FT_reviewer_A!$D2846=""),"",screen_FT_reviewer_A!$D2846)</f>
        <v/>
      </c>
      <c r="E2846">
        <f>IF(OR($A2846="",screen_FT_reviewer_B!$D2846=""),"",screen_FT_reviewer_B!$D2846)</f>
        <v/>
      </c>
      <c r="F2846">
        <f>IF(AND(B2846&lt;&gt;"",C2846&lt;&gt;""),1,"")</f>
        <v/>
      </c>
      <c r="G2846">
        <f>IF(F2846=1,IF(B2846=C2846,1,0),"")</f>
        <v/>
      </c>
      <c r="H2846">
        <f>IF(B2846="","",IFERROR(VLOOKUP(B2846,lst_FT_group_map_table,2,FALSE),"INVALID"))</f>
        <v/>
      </c>
      <c r="I2846">
        <f>IF(C2846="","",IFERROR(VLOOKUP(C2846,lst_FT_group_map_table,2,FALSE),"INVALID"))</f>
        <v/>
      </c>
      <c r="J2846">
        <f>IF(F2846=1,IF(H2846=I2846,1,0),"")</f>
        <v/>
      </c>
      <c r="K2846">
        <f>IF(AND(ISNUMBER(MATCH(B2846,lst_FT_sci_excl,0)),ISNUMBER(MATCH(C2846,lst_FT_sci_excl,0))),IF(D2846=E2846,1,0),"")</f>
        <v/>
      </c>
      <c r="L2846">
        <f>IF(OR(G2846=0,K2846=0),1,"")</f>
        <v/>
      </c>
      <c r="M2846">
        <f>IF(L2846=1,COUNTIF($L$2:L2846,1),"")</f>
        <v/>
      </c>
    </row>
    <row r="2847">
      <c r="A2847">
        <f>IF(screen_FT_reviewer_A!$A2847="","",screen_FT_reviewer_A!$A2847)</f>
        <v/>
      </c>
      <c r="B2847">
        <f>IF(OR($A2847="",screen_FT_reviewer_A!$C2847=""),"",screen_FT_reviewer_A!$C2847)</f>
        <v/>
      </c>
      <c r="C2847">
        <f>IF(OR($A2847="",screen_FT_reviewer_B!$C2847=""),"",screen_FT_reviewer_B!$C2847)</f>
        <v/>
      </c>
      <c r="D2847">
        <f>IF(OR($A2847="",screen_FT_reviewer_A!$D2847=""),"",screen_FT_reviewer_A!$D2847)</f>
        <v/>
      </c>
      <c r="E2847">
        <f>IF(OR($A2847="",screen_FT_reviewer_B!$D2847=""),"",screen_FT_reviewer_B!$D2847)</f>
        <v/>
      </c>
      <c r="F2847">
        <f>IF(AND(B2847&lt;&gt;"",C2847&lt;&gt;""),1,"")</f>
        <v/>
      </c>
      <c r="G2847">
        <f>IF(F2847=1,IF(B2847=C2847,1,0),"")</f>
        <v/>
      </c>
      <c r="H2847">
        <f>IF(B2847="","",IFERROR(VLOOKUP(B2847,lst_FT_group_map_table,2,FALSE),"INVALID"))</f>
        <v/>
      </c>
      <c r="I2847">
        <f>IF(C2847="","",IFERROR(VLOOKUP(C2847,lst_FT_group_map_table,2,FALSE),"INVALID"))</f>
        <v/>
      </c>
      <c r="J2847">
        <f>IF(F2847=1,IF(H2847=I2847,1,0),"")</f>
        <v/>
      </c>
      <c r="K2847">
        <f>IF(AND(ISNUMBER(MATCH(B2847,lst_FT_sci_excl,0)),ISNUMBER(MATCH(C2847,lst_FT_sci_excl,0))),IF(D2847=E2847,1,0),"")</f>
        <v/>
      </c>
      <c r="L2847">
        <f>IF(OR(G2847=0,K2847=0),1,"")</f>
        <v/>
      </c>
      <c r="M2847">
        <f>IF(L2847=1,COUNTIF($L$2:L2847,1),"")</f>
        <v/>
      </c>
    </row>
    <row r="2848">
      <c r="A2848">
        <f>IF(screen_FT_reviewer_A!$A2848="","",screen_FT_reviewer_A!$A2848)</f>
        <v/>
      </c>
      <c r="B2848">
        <f>IF(OR($A2848="",screen_FT_reviewer_A!$C2848=""),"",screen_FT_reviewer_A!$C2848)</f>
        <v/>
      </c>
      <c r="C2848">
        <f>IF(OR($A2848="",screen_FT_reviewer_B!$C2848=""),"",screen_FT_reviewer_B!$C2848)</f>
        <v/>
      </c>
      <c r="D2848">
        <f>IF(OR($A2848="",screen_FT_reviewer_A!$D2848=""),"",screen_FT_reviewer_A!$D2848)</f>
        <v/>
      </c>
      <c r="E2848">
        <f>IF(OR($A2848="",screen_FT_reviewer_B!$D2848=""),"",screen_FT_reviewer_B!$D2848)</f>
        <v/>
      </c>
      <c r="F2848">
        <f>IF(AND(B2848&lt;&gt;"",C2848&lt;&gt;""),1,"")</f>
        <v/>
      </c>
      <c r="G2848">
        <f>IF(F2848=1,IF(B2848=C2848,1,0),"")</f>
        <v/>
      </c>
      <c r="H2848">
        <f>IF(B2848="","",IFERROR(VLOOKUP(B2848,lst_FT_group_map_table,2,FALSE),"INVALID"))</f>
        <v/>
      </c>
      <c r="I2848">
        <f>IF(C2848="","",IFERROR(VLOOKUP(C2848,lst_FT_group_map_table,2,FALSE),"INVALID"))</f>
        <v/>
      </c>
      <c r="J2848">
        <f>IF(F2848=1,IF(H2848=I2848,1,0),"")</f>
        <v/>
      </c>
      <c r="K2848">
        <f>IF(AND(ISNUMBER(MATCH(B2848,lst_FT_sci_excl,0)),ISNUMBER(MATCH(C2848,lst_FT_sci_excl,0))),IF(D2848=E2848,1,0),"")</f>
        <v/>
      </c>
      <c r="L2848">
        <f>IF(OR(G2848=0,K2848=0),1,"")</f>
        <v/>
      </c>
      <c r="M2848">
        <f>IF(L2848=1,COUNTIF($L$2:L2848,1),"")</f>
        <v/>
      </c>
    </row>
    <row r="2849">
      <c r="A2849">
        <f>IF(screen_FT_reviewer_A!$A2849="","",screen_FT_reviewer_A!$A2849)</f>
        <v/>
      </c>
      <c r="B2849">
        <f>IF(OR($A2849="",screen_FT_reviewer_A!$C2849=""),"",screen_FT_reviewer_A!$C2849)</f>
        <v/>
      </c>
      <c r="C2849">
        <f>IF(OR($A2849="",screen_FT_reviewer_B!$C2849=""),"",screen_FT_reviewer_B!$C2849)</f>
        <v/>
      </c>
      <c r="D2849">
        <f>IF(OR($A2849="",screen_FT_reviewer_A!$D2849=""),"",screen_FT_reviewer_A!$D2849)</f>
        <v/>
      </c>
      <c r="E2849">
        <f>IF(OR($A2849="",screen_FT_reviewer_B!$D2849=""),"",screen_FT_reviewer_B!$D2849)</f>
        <v/>
      </c>
      <c r="F2849">
        <f>IF(AND(B2849&lt;&gt;"",C2849&lt;&gt;""),1,"")</f>
        <v/>
      </c>
      <c r="G2849">
        <f>IF(F2849=1,IF(B2849=C2849,1,0),"")</f>
        <v/>
      </c>
      <c r="H2849">
        <f>IF(B2849="","",IFERROR(VLOOKUP(B2849,lst_FT_group_map_table,2,FALSE),"INVALID"))</f>
        <v/>
      </c>
      <c r="I2849">
        <f>IF(C2849="","",IFERROR(VLOOKUP(C2849,lst_FT_group_map_table,2,FALSE),"INVALID"))</f>
        <v/>
      </c>
      <c r="J2849">
        <f>IF(F2849=1,IF(H2849=I2849,1,0),"")</f>
        <v/>
      </c>
      <c r="K2849">
        <f>IF(AND(ISNUMBER(MATCH(B2849,lst_FT_sci_excl,0)),ISNUMBER(MATCH(C2849,lst_FT_sci_excl,0))),IF(D2849=E2849,1,0),"")</f>
        <v/>
      </c>
      <c r="L2849">
        <f>IF(OR(G2849=0,K2849=0),1,"")</f>
        <v/>
      </c>
      <c r="M2849">
        <f>IF(L2849=1,COUNTIF($L$2:L2849,1),"")</f>
        <v/>
      </c>
    </row>
    <row r="2850">
      <c r="A2850">
        <f>IF(screen_FT_reviewer_A!$A2850="","",screen_FT_reviewer_A!$A2850)</f>
        <v/>
      </c>
      <c r="B2850">
        <f>IF(OR($A2850="",screen_FT_reviewer_A!$C2850=""),"",screen_FT_reviewer_A!$C2850)</f>
        <v/>
      </c>
      <c r="C2850">
        <f>IF(OR($A2850="",screen_FT_reviewer_B!$C2850=""),"",screen_FT_reviewer_B!$C2850)</f>
        <v/>
      </c>
      <c r="D2850">
        <f>IF(OR($A2850="",screen_FT_reviewer_A!$D2850=""),"",screen_FT_reviewer_A!$D2850)</f>
        <v/>
      </c>
      <c r="E2850">
        <f>IF(OR($A2850="",screen_FT_reviewer_B!$D2850=""),"",screen_FT_reviewer_B!$D2850)</f>
        <v/>
      </c>
      <c r="F2850">
        <f>IF(AND(B2850&lt;&gt;"",C2850&lt;&gt;""),1,"")</f>
        <v/>
      </c>
      <c r="G2850">
        <f>IF(F2850=1,IF(B2850=C2850,1,0),"")</f>
        <v/>
      </c>
      <c r="H2850">
        <f>IF(B2850="","",IFERROR(VLOOKUP(B2850,lst_FT_group_map_table,2,FALSE),"INVALID"))</f>
        <v/>
      </c>
      <c r="I2850">
        <f>IF(C2850="","",IFERROR(VLOOKUP(C2850,lst_FT_group_map_table,2,FALSE),"INVALID"))</f>
        <v/>
      </c>
      <c r="J2850">
        <f>IF(F2850=1,IF(H2850=I2850,1,0),"")</f>
        <v/>
      </c>
      <c r="K2850">
        <f>IF(AND(ISNUMBER(MATCH(B2850,lst_FT_sci_excl,0)),ISNUMBER(MATCH(C2850,lst_FT_sci_excl,0))),IF(D2850=E2850,1,0),"")</f>
        <v/>
      </c>
      <c r="L2850">
        <f>IF(OR(G2850=0,K2850=0),1,"")</f>
        <v/>
      </c>
      <c r="M2850">
        <f>IF(L2850=1,COUNTIF($L$2:L2850,1),"")</f>
        <v/>
      </c>
    </row>
    <row r="2851">
      <c r="A2851">
        <f>IF(screen_FT_reviewer_A!$A2851="","",screen_FT_reviewer_A!$A2851)</f>
        <v/>
      </c>
      <c r="B2851">
        <f>IF(OR($A2851="",screen_FT_reviewer_A!$C2851=""),"",screen_FT_reviewer_A!$C2851)</f>
        <v/>
      </c>
      <c r="C2851">
        <f>IF(OR($A2851="",screen_FT_reviewer_B!$C2851=""),"",screen_FT_reviewer_B!$C2851)</f>
        <v/>
      </c>
      <c r="D2851">
        <f>IF(OR($A2851="",screen_FT_reviewer_A!$D2851=""),"",screen_FT_reviewer_A!$D2851)</f>
        <v/>
      </c>
      <c r="E2851">
        <f>IF(OR($A2851="",screen_FT_reviewer_B!$D2851=""),"",screen_FT_reviewer_B!$D2851)</f>
        <v/>
      </c>
      <c r="F2851">
        <f>IF(AND(B2851&lt;&gt;"",C2851&lt;&gt;""),1,"")</f>
        <v/>
      </c>
      <c r="G2851">
        <f>IF(F2851=1,IF(B2851=C2851,1,0),"")</f>
        <v/>
      </c>
      <c r="H2851">
        <f>IF(B2851="","",IFERROR(VLOOKUP(B2851,lst_FT_group_map_table,2,FALSE),"INVALID"))</f>
        <v/>
      </c>
      <c r="I2851">
        <f>IF(C2851="","",IFERROR(VLOOKUP(C2851,lst_FT_group_map_table,2,FALSE),"INVALID"))</f>
        <v/>
      </c>
      <c r="J2851">
        <f>IF(F2851=1,IF(H2851=I2851,1,0),"")</f>
        <v/>
      </c>
      <c r="K2851">
        <f>IF(AND(ISNUMBER(MATCH(B2851,lst_FT_sci_excl,0)),ISNUMBER(MATCH(C2851,lst_FT_sci_excl,0))),IF(D2851=E2851,1,0),"")</f>
        <v/>
      </c>
      <c r="L2851">
        <f>IF(OR(G2851=0,K2851=0),1,"")</f>
        <v/>
      </c>
      <c r="M2851">
        <f>IF(L2851=1,COUNTIF($L$2:L2851,1),"")</f>
        <v/>
      </c>
    </row>
    <row r="2852">
      <c r="A2852">
        <f>IF(screen_FT_reviewer_A!$A2852="","",screen_FT_reviewer_A!$A2852)</f>
        <v/>
      </c>
      <c r="B2852">
        <f>IF(OR($A2852="",screen_FT_reviewer_A!$C2852=""),"",screen_FT_reviewer_A!$C2852)</f>
        <v/>
      </c>
      <c r="C2852">
        <f>IF(OR($A2852="",screen_FT_reviewer_B!$C2852=""),"",screen_FT_reviewer_B!$C2852)</f>
        <v/>
      </c>
      <c r="D2852">
        <f>IF(OR($A2852="",screen_FT_reviewer_A!$D2852=""),"",screen_FT_reviewer_A!$D2852)</f>
        <v/>
      </c>
      <c r="E2852">
        <f>IF(OR($A2852="",screen_FT_reviewer_B!$D2852=""),"",screen_FT_reviewer_B!$D2852)</f>
        <v/>
      </c>
      <c r="F2852">
        <f>IF(AND(B2852&lt;&gt;"",C2852&lt;&gt;""),1,"")</f>
        <v/>
      </c>
      <c r="G2852">
        <f>IF(F2852=1,IF(B2852=C2852,1,0),"")</f>
        <v/>
      </c>
      <c r="H2852">
        <f>IF(B2852="","",IFERROR(VLOOKUP(B2852,lst_FT_group_map_table,2,FALSE),"INVALID"))</f>
        <v/>
      </c>
      <c r="I2852">
        <f>IF(C2852="","",IFERROR(VLOOKUP(C2852,lst_FT_group_map_table,2,FALSE),"INVALID"))</f>
        <v/>
      </c>
      <c r="J2852">
        <f>IF(F2852=1,IF(H2852=I2852,1,0),"")</f>
        <v/>
      </c>
      <c r="K2852">
        <f>IF(AND(ISNUMBER(MATCH(B2852,lst_FT_sci_excl,0)),ISNUMBER(MATCH(C2852,lst_FT_sci_excl,0))),IF(D2852=E2852,1,0),"")</f>
        <v/>
      </c>
      <c r="L2852">
        <f>IF(OR(G2852=0,K2852=0),1,"")</f>
        <v/>
      </c>
      <c r="M2852">
        <f>IF(L2852=1,COUNTIF($L$2:L2852,1),"")</f>
        <v/>
      </c>
    </row>
    <row r="2853">
      <c r="A2853">
        <f>IF(screen_FT_reviewer_A!$A2853="","",screen_FT_reviewer_A!$A2853)</f>
        <v/>
      </c>
      <c r="B2853">
        <f>IF(OR($A2853="",screen_FT_reviewer_A!$C2853=""),"",screen_FT_reviewer_A!$C2853)</f>
        <v/>
      </c>
      <c r="C2853">
        <f>IF(OR($A2853="",screen_FT_reviewer_B!$C2853=""),"",screen_FT_reviewer_B!$C2853)</f>
        <v/>
      </c>
      <c r="D2853">
        <f>IF(OR($A2853="",screen_FT_reviewer_A!$D2853=""),"",screen_FT_reviewer_A!$D2853)</f>
        <v/>
      </c>
      <c r="E2853">
        <f>IF(OR($A2853="",screen_FT_reviewer_B!$D2853=""),"",screen_FT_reviewer_B!$D2853)</f>
        <v/>
      </c>
      <c r="F2853">
        <f>IF(AND(B2853&lt;&gt;"",C2853&lt;&gt;""),1,"")</f>
        <v/>
      </c>
      <c r="G2853">
        <f>IF(F2853=1,IF(B2853=C2853,1,0),"")</f>
        <v/>
      </c>
      <c r="H2853">
        <f>IF(B2853="","",IFERROR(VLOOKUP(B2853,lst_FT_group_map_table,2,FALSE),"INVALID"))</f>
        <v/>
      </c>
      <c r="I2853">
        <f>IF(C2853="","",IFERROR(VLOOKUP(C2853,lst_FT_group_map_table,2,FALSE),"INVALID"))</f>
        <v/>
      </c>
      <c r="J2853">
        <f>IF(F2853=1,IF(H2853=I2853,1,0),"")</f>
        <v/>
      </c>
      <c r="K2853">
        <f>IF(AND(ISNUMBER(MATCH(B2853,lst_FT_sci_excl,0)),ISNUMBER(MATCH(C2853,lst_FT_sci_excl,0))),IF(D2853=E2853,1,0),"")</f>
        <v/>
      </c>
      <c r="L2853">
        <f>IF(OR(G2853=0,K2853=0),1,"")</f>
        <v/>
      </c>
      <c r="M2853">
        <f>IF(L2853=1,COUNTIF($L$2:L2853,1),"")</f>
        <v/>
      </c>
    </row>
    <row r="2854">
      <c r="A2854">
        <f>IF(screen_FT_reviewer_A!$A2854="","",screen_FT_reviewer_A!$A2854)</f>
        <v/>
      </c>
      <c r="B2854">
        <f>IF(OR($A2854="",screen_FT_reviewer_A!$C2854=""),"",screen_FT_reviewer_A!$C2854)</f>
        <v/>
      </c>
      <c r="C2854">
        <f>IF(OR($A2854="",screen_FT_reviewer_B!$C2854=""),"",screen_FT_reviewer_B!$C2854)</f>
        <v/>
      </c>
      <c r="D2854">
        <f>IF(OR($A2854="",screen_FT_reviewer_A!$D2854=""),"",screen_FT_reviewer_A!$D2854)</f>
        <v/>
      </c>
      <c r="E2854">
        <f>IF(OR($A2854="",screen_FT_reviewer_B!$D2854=""),"",screen_FT_reviewer_B!$D2854)</f>
        <v/>
      </c>
      <c r="F2854">
        <f>IF(AND(B2854&lt;&gt;"",C2854&lt;&gt;""),1,"")</f>
        <v/>
      </c>
      <c r="G2854">
        <f>IF(F2854=1,IF(B2854=C2854,1,0),"")</f>
        <v/>
      </c>
      <c r="H2854">
        <f>IF(B2854="","",IFERROR(VLOOKUP(B2854,lst_FT_group_map_table,2,FALSE),"INVALID"))</f>
        <v/>
      </c>
      <c r="I2854">
        <f>IF(C2854="","",IFERROR(VLOOKUP(C2854,lst_FT_group_map_table,2,FALSE),"INVALID"))</f>
        <v/>
      </c>
      <c r="J2854">
        <f>IF(F2854=1,IF(H2854=I2854,1,0),"")</f>
        <v/>
      </c>
      <c r="K2854">
        <f>IF(AND(ISNUMBER(MATCH(B2854,lst_FT_sci_excl,0)),ISNUMBER(MATCH(C2854,lst_FT_sci_excl,0))),IF(D2854=E2854,1,0),"")</f>
        <v/>
      </c>
      <c r="L2854">
        <f>IF(OR(G2854=0,K2854=0),1,"")</f>
        <v/>
      </c>
      <c r="M2854">
        <f>IF(L2854=1,COUNTIF($L$2:L2854,1),"")</f>
        <v/>
      </c>
    </row>
    <row r="2855">
      <c r="A2855">
        <f>IF(screen_FT_reviewer_A!$A2855="","",screen_FT_reviewer_A!$A2855)</f>
        <v/>
      </c>
      <c r="B2855">
        <f>IF(OR($A2855="",screen_FT_reviewer_A!$C2855=""),"",screen_FT_reviewer_A!$C2855)</f>
        <v/>
      </c>
      <c r="C2855">
        <f>IF(OR($A2855="",screen_FT_reviewer_B!$C2855=""),"",screen_FT_reviewer_B!$C2855)</f>
        <v/>
      </c>
      <c r="D2855">
        <f>IF(OR($A2855="",screen_FT_reviewer_A!$D2855=""),"",screen_FT_reviewer_A!$D2855)</f>
        <v/>
      </c>
      <c r="E2855">
        <f>IF(OR($A2855="",screen_FT_reviewer_B!$D2855=""),"",screen_FT_reviewer_B!$D2855)</f>
        <v/>
      </c>
      <c r="F2855">
        <f>IF(AND(B2855&lt;&gt;"",C2855&lt;&gt;""),1,"")</f>
        <v/>
      </c>
      <c r="G2855">
        <f>IF(F2855=1,IF(B2855=C2855,1,0),"")</f>
        <v/>
      </c>
      <c r="H2855">
        <f>IF(B2855="","",IFERROR(VLOOKUP(B2855,lst_FT_group_map_table,2,FALSE),"INVALID"))</f>
        <v/>
      </c>
      <c r="I2855">
        <f>IF(C2855="","",IFERROR(VLOOKUP(C2855,lst_FT_group_map_table,2,FALSE),"INVALID"))</f>
        <v/>
      </c>
      <c r="J2855">
        <f>IF(F2855=1,IF(H2855=I2855,1,0),"")</f>
        <v/>
      </c>
      <c r="K2855">
        <f>IF(AND(ISNUMBER(MATCH(B2855,lst_FT_sci_excl,0)),ISNUMBER(MATCH(C2855,lst_FT_sci_excl,0))),IF(D2855=E2855,1,0),"")</f>
        <v/>
      </c>
      <c r="L2855">
        <f>IF(OR(G2855=0,K2855=0),1,"")</f>
        <v/>
      </c>
      <c r="M2855">
        <f>IF(L2855=1,COUNTIF($L$2:L2855,1),"")</f>
        <v/>
      </c>
    </row>
    <row r="2856">
      <c r="A2856">
        <f>IF(screen_FT_reviewer_A!$A2856="","",screen_FT_reviewer_A!$A2856)</f>
        <v/>
      </c>
      <c r="B2856">
        <f>IF(OR($A2856="",screen_FT_reviewer_A!$C2856=""),"",screen_FT_reviewer_A!$C2856)</f>
        <v/>
      </c>
      <c r="C2856">
        <f>IF(OR($A2856="",screen_FT_reviewer_B!$C2856=""),"",screen_FT_reviewer_B!$C2856)</f>
        <v/>
      </c>
      <c r="D2856">
        <f>IF(OR($A2856="",screen_FT_reviewer_A!$D2856=""),"",screen_FT_reviewer_A!$D2856)</f>
        <v/>
      </c>
      <c r="E2856">
        <f>IF(OR($A2856="",screen_FT_reviewer_B!$D2856=""),"",screen_FT_reviewer_B!$D2856)</f>
        <v/>
      </c>
      <c r="F2856">
        <f>IF(AND(B2856&lt;&gt;"",C2856&lt;&gt;""),1,"")</f>
        <v/>
      </c>
      <c r="G2856">
        <f>IF(F2856=1,IF(B2856=C2856,1,0),"")</f>
        <v/>
      </c>
      <c r="H2856">
        <f>IF(B2856="","",IFERROR(VLOOKUP(B2856,lst_FT_group_map_table,2,FALSE),"INVALID"))</f>
        <v/>
      </c>
      <c r="I2856">
        <f>IF(C2856="","",IFERROR(VLOOKUP(C2856,lst_FT_group_map_table,2,FALSE),"INVALID"))</f>
        <v/>
      </c>
      <c r="J2856">
        <f>IF(F2856=1,IF(H2856=I2856,1,0),"")</f>
        <v/>
      </c>
      <c r="K2856">
        <f>IF(AND(ISNUMBER(MATCH(B2856,lst_FT_sci_excl,0)),ISNUMBER(MATCH(C2856,lst_FT_sci_excl,0))),IF(D2856=E2856,1,0),"")</f>
        <v/>
      </c>
      <c r="L2856">
        <f>IF(OR(G2856=0,K2856=0),1,"")</f>
        <v/>
      </c>
      <c r="M2856">
        <f>IF(L2856=1,COUNTIF($L$2:L2856,1),"")</f>
        <v/>
      </c>
    </row>
    <row r="2857">
      <c r="A2857">
        <f>IF(screen_FT_reviewer_A!$A2857="","",screen_FT_reviewer_A!$A2857)</f>
        <v/>
      </c>
      <c r="B2857">
        <f>IF(OR($A2857="",screen_FT_reviewer_A!$C2857=""),"",screen_FT_reviewer_A!$C2857)</f>
        <v/>
      </c>
      <c r="C2857">
        <f>IF(OR($A2857="",screen_FT_reviewer_B!$C2857=""),"",screen_FT_reviewer_B!$C2857)</f>
        <v/>
      </c>
      <c r="D2857">
        <f>IF(OR($A2857="",screen_FT_reviewer_A!$D2857=""),"",screen_FT_reviewer_A!$D2857)</f>
        <v/>
      </c>
      <c r="E2857">
        <f>IF(OR($A2857="",screen_FT_reviewer_B!$D2857=""),"",screen_FT_reviewer_B!$D2857)</f>
        <v/>
      </c>
      <c r="F2857">
        <f>IF(AND(B2857&lt;&gt;"",C2857&lt;&gt;""),1,"")</f>
        <v/>
      </c>
      <c r="G2857">
        <f>IF(F2857=1,IF(B2857=C2857,1,0),"")</f>
        <v/>
      </c>
      <c r="H2857">
        <f>IF(B2857="","",IFERROR(VLOOKUP(B2857,lst_FT_group_map_table,2,FALSE),"INVALID"))</f>
        <v/>
      </c>
      <c r="I2857">
        <f>IF(C2857="","",IFERROR(VLOOKUP(C2857,lst_FT_group_map_table,2,FALSE),"INVALID"))</f>
        <v/>
      </c>
      <c r="J2857">
        <f>IF(F2857=1,IF(H2857=I2857,1,0),"")</f>
        <v/>
      </c>
      <c r="K2857">
        <f>IF(AND(ISNUMBER(MATCH(B2857,lst_FT_sci_excl,0)),ISNUMBER(MATCH(C2857,lst_FT_sci_excl,0))),IF(D2857=E2857,1,0),"")</f>
        <v/>
      </c>
      <c r="L2857">
        <f>IF(OR(G2857=0,K2857=0),1,"")</f>
        <v/>
      </c>
      <c r="M2857">
        <f>IF(L2857=1,COUNTIF($L$2:L2857,1),"")</f>
        <v/>
      </c>
    </row>
    <row r="2858">
      <c r="A2858">
        <f>IF(screen_FT_reviewer_A!$A2858="","",screen_FT_reviewer_A!$A2858)</f>
        <v/>
      </c>
      <c r="B2858">
        <f>IF(OR($A2858="",screen_FT_reviewer_A!$C2858=""),"",screen_FT_reviewer_A!$C2858)</f>
        <v/>
      </c>
      <c r="C2858">
        <f>IF(OR($A2858="",screen_FT_reviewer_B!$C2858=""),"",screen_FT_reviewer_B!$C2858)</f>
        <v/>
      </c>
      <c r="D2858">
        <f>IF(OR($A2858="",screen_FT_reviewer_A!$D2858=""),"",screen_FT_reviewer_A!$D2858)</f>
        <v/>
      </c>
      <c r="E2858">
        <f>IF(OR($A2858="",screen_FT_reviewer_B!$D2858=""),"",screen_FT_reviewer_B!$D2858)</f>
        <v/>
      </c>
      <c r="F2858">
        <f>IF(AND(B2858&lt;&gt;"",C2858&lt;&gt;""),1,"")</f>
        <v/>
      </c>
      <c r="G2858">
        <f>IF(F2858=1,IF(B2858=C2858,1,0),"")</f>
        <v/>
      </c>
      <c r="H2858">
        <f>IF(B2858="","",IFERROR(VLOOKUP(B2858,lst_FT_group_map_table,2,FALSE),"INVALID"))</f>
        <v/>
      </c>
      <c r="I2858">
        <f>IF(C2858="","",IFERROR(VLOOKUP(C2858,lst_FT_group_map_table,2,FALSE),"INVALID"))</f>
        <v/>
      </c>
      <c r="J2858">
        <f>IF(F2858=1,IF(H2858=I2858,1,0),"")</f>
        <v/>
      </c>
      <c r="K2858">
        <f>IF(AND(ISNUMBER(MATCH(B2858,lst_FT_sci_excl,0)),ISNUMBER(MATCH(C2858,lst_FT_sci_excl,0))),IF(D2858=E2858,1,0),"")</f>
        <v/>
      </c>
      <c r="L2858">
        <f>IF(OR(G2858=0,K2858=0),1,"")</f>
        <v/>
      </c>
      <c r="M2858">
        <f>IF(L2858=1,COUNTIF($L$2:L2858,1),"")</f>
        <v/>
      </c>
    </row>
    <row r="2859">
      <c r="A2859">
        <f>IF(screen_FT_reviewer_A!$A2859="","",screen_FT_reviewer_A!$A2859)</f>
        <v/>
      </c>
      <c r="B2859">
        <f>IF(OR($A2859="",screen_FT_reviewer_A!$C2859=""),"",screen_FT_reviewer_A!$C2859)</f>
        <v/>
      </c>
      <c r="C2859">
        <f>IF(OR($A2859="",screen_FT_reviewer_B!$C2859=""),"",screen_FT_reviewer_B!$C2859)</f>
        <v/>
      </c>
      <c r="D2859">
        <f>IF(OR($A2859="",screen_FT_reviewer_A!$D2859=""),"",screen_FT_reviewer_A!$D2859)</f>
        <v/>
      </c>
      <c r="E2859">
        <f>IF(OR($A2859="",screen_FT_reviewer_B!$D2859=""),"",screen_FT_reviewer_B!$D2859)</f>
        <v/>
      </c>
      <c r="F2859">
        <f>IF(AND(B2859&lt;&gt;"",C2859&lt;&gt;""),1,"")</f>
        <v/>
      </c>
      <c r="G2859">
        <f>IF(F2859=1,IF(B2859=C2859,1,0),"")</f>
        <v/>
      </c>
      <c r="H2859">
        <f>IF(B2859="","",IFERROR(VLOOKUP(B2859,lst_FT_group_map_table,2,FALSE),"INVALID"))</f>
        <v/>
      </c>
      <c r="I2859">
        <f>IF(C2859="","",IFERROR(VLOOKUP(C2859,lst_FT_group_map_table,2,FALSE),"INVALID"))</f>
        <v/>
      </c>
      <c r="J2859">
        <f>IF(F2859=1,IF(H2859=I2859,1,0),"")</f>
        <v/>
      </c>
      <c r="K2859">
        <f>IF(AND(ISNUMBER(MATCH(B2859,lst_FT_sci_excl,0)),ISNUMBER(MATCH(C2859,lst_FT_sci_excl,0))),IF(D2859=E2859,1,0),"")</f>
        <v/>
      </c>
      <c r="L2859">
        <f>IF(OR(G2859=0,K2859=0),1,"")</f>
        <v/>
      </c>
      <c r="M2859">
        <f>IF(L2859=1,COUNTIF($L$2:L2859,1),"")</f>
        <v/>
      </c>
    </row>
    <row r="2860">
      <c r="A2860">
        <f>IF(screen_FT_reviewer_A!$A2860="","",screen_FT_reviewer_A!$A2860)</f>
        <v/>
      </c>
      <c r="B2860">
        <f>IF(OR($A2860="",screen_FT_reviewer_A!$C2860=""),"",screen_FT_reviewer_A!$C2860)</f>
        <v/>
      </c>
      <c r="C2860">
        <f>IF(OR($A2860="",screen_FT_reviewer_B!$C2860=""),"",screen_FT_reviewer_B!$C2860)</f>
        <v/>
      </c>
      <c r="D2860">
        <f>IF(OR($A2860="",screen_FT_reviewer_A!$D2860=""),"",screen_FT_reviewer_A!$D2860)</f>
        <v/>
      </c>
      <c r="E2860">
        <f>IF(OR($A2860="",screen_FT_reviewer_B!$D2860=""),"",screen_FT_reviewer_B!$D2860)</f>
        <v/>
      </c>
      <c r="F2860">
        <f>IF(AND(B2860&lt;&gt;"",C2860&lt;&gt;""),1,"")</f>
        <v/>
      </c>
      <c r="G2860">
        <f>IF(F2860=1,IF(B2860=C2860,1,0),"")</f>
        <v/>
      </c>
      <c r="H2860">
        <f>IF(B2860="","",IFERROR(VLOOKUP(B2860,lst_FT_group_map_table,2,FALSE),"INVALID"))</f>
        <v/>
      </c>
      <c r="I2860">
        <f>IF(C2860="","",IFERROR(VLOOKUP(C2860,lst_FT_group_map_table,2,FALSE),"INVALID"))</f>
        <v/>
      </c>
      <c r="J2860">
        <f>IF(F2860=1,IF(H2860=I2860,1,0),"")</f>
        <v/>
      </c>
      <c r="K2860">
        <f>IF(AND(ISNUMBER(MATCH(B2860,lst_FT_sci_excl,0)),ISNUMBER(MATCH(C2860,lst_FT_sci_excl,0))),IF(D2860=E2860,1,0),"")</f>
        <v/>
      </c>
      <c r="L2860">
        <f>IF(OR(G2860=0,K2860=0),1,"")</f>
        <v/>
      </c>
      <c r="M2860">
        <f>IF(L2860=1,COUNTIF($L$2:L2860,1),"")</f>
        <v/>
      </c>
    </row>
    <row r="2861">
      <c r="A2861">
        <f>IF(screen_FT_reviewer_A!$A2861="","",screen_FT_reviewer_A!$A2861)</f>
        <v/>
      </c>
      <c r="B2861">
        <f>IF(OR($A2861="",screen_FT_reviewer_A!$C2861=""),"",screen_FT_reviewer_A!$C2861)</f>
        <v/>
      </c>
      <c r="C2861">
        <f>IF(OR($A2861="",screen_FT_reviewer_B!$C2861=""),"",screen_FT_reviewer_B!$C2861)</f>
        <v/>
      </c>
      <c r="D2861">
        <f>IF(OR($A2861="",screen_FT_reviewer_A!$D2861=""),"",screen_FT_reviewer_A!$D2861)</f>
        <v/>
      </c>
      <c r="E2861">
        <f>IF(OR($A2861="",screen_FT_reviewer_B!$D2861=""),"",screen_FT_reviewer_B!$D2861)</f>
        <v/>
      </c>
      <c r="F2861">
        <f>IF(AND(B2861&lt;&gt;"",C2861&lt;&gt;""),1,"")</f>
        <v/>
      </c>
      <c r="G2861">
        <f>IF(F2861=1,IF(B2861=C2861,1,0),"")</f>
        <v/>
      </c>
      <c r="H2861">
        <f>IF(B2861="","",IFERROR(VLOOKUP(B2861,lst_FT_group_map_table,2,FALSE),"INVALID"))</f>
        <v/>
      </c>
      <c r="I2861">
        <f>IF(C2861="","",IFERROR(VLOOKUP(C2861,lst_FT_group_map_table,2,FALSE),"INVALID"))</f>
        <v/>
      </c>
      <c r="J2861">
        <f>IF(F2861=1,IF(H2861=I2861,1,0),"")</f>
        <v/>
      </c>
      <c r="K2861">
        <f>IF(AND(ISNUMBER(MATCH(B2861,lst_FT_sci_excl,0)),ISNUMBER(MATCH(C2861,lst_FT_sci_excl,0))),IF(D2861=E2861,1,0),"")</f>
        <v/>
      </c>
      <c r="L2861">
        <f>IF(OR(G2861=0,K2861=0),1,"")</f>
        <v/>
      </c>
      <c r="M2861">
        <f>IF(L2861=1,COUNTIF($L$2:L2861,1),"")</f>
        <v/>
      </c>
    </row>
    <row r="2862">
      <c r="A2862">
        <f>IF(screen_FT_reviewer_A!$A2862="","",screen_FT_reviewer_A!$A2862)</f>
        <v/>
      </c>
      <c r="B2862">
        <f>IF(OR($A2862="",screen_FT_reviewer_A!$C2862=""),"",screen_FT_reviewer_A!$C2862)</f>
        <v/>
      </c>
      <c r="C2862">
        <f>IF(OR($A2862="",screen_FT_reviewer_B!$C2862=""),"",screen_FT_reviewer_B!$C2862)</f>
        <v/>
      </c>
      <c r="D2862">
        <f>IF(OR($A2862="",screen_FT_reviewer_A!$D2862=""),"",screen_FT_reviewer_A!$D2862)</f>
        <v/>
      </c>
      <c r="E2862">
        <f>IF(OR($A2862="",screen_FT_reviewer_B!$D2862=""),"",screen_FT_reviewer_B!$D2862)</f>
        <v/>
      </c>
      <c r="F2862">
        <f>IF(AND(B2862&lt;&gt;"",C2862&lt;&gt;""),1,"")</f>
        <v/>
      </c>
      <c r="G2862">
        <f>IF(F2862=1,IF(B2862=C2862,1,0),"")</f>
        <v/>
      </c>
      <c r="H2862">
        <f>IF(B2862="","",IFERROR(VLOOKUP(B2862,lst_FT_group_map_table,2,FALSE),"INVALID"))</f>
        <v/>
      </c>
      <c r="I2862">
        <f>IF(C2862="","",IFERROR(VLOOKUP(C2862,lst_FT_group_map_table,2,FALSE),"INVALID"))</f>
        <v/>
      </c>
      <c r="J2862">
        <f>IF(F2862=1,IF(H2862=I2862,1,0),"")</f>
        <v/>
      </c>
      <c r="K2862">
        <f>IF(AND(ISNUMBER(MATCH(B2862,lst_FT_sci_excl,0)),ISNUMBER(MATCH(C2862,lst_FT_sci_excl,0))),IF(D2862=E2862,1,0),"")</f>
        <v/>
      </c>
      <c r="L2862">
        <f>IF(OR(G2862=0,K2862=0),1,"")</f>
        <v/>
      </c>
      <c r="M2862">
        <f>IF(L2862=1,COUNTIF($L$2:L2862,1),"")</f>
        <v/>
      </c>
    </row>
    <row r="2863">
      <c r="A2863">
        <f>IF(screen_FT_reviewer_A!$A2863="","",screen_FT_reviewer_A!$A2863)</f>
        <v/>
      </c>
      <c r="B2863">
        <f>IF(OR($A2863="",screen_FT_reviewer_A!$C2863=""),"",screen_FT_reviewer_A!$C2863)</f>
        <v/>
      </c>
      <c r="C2863">
        <f>IF(OR($A2863="",screen_FT_reviewer_B!$C2863=""),"",screen_FT_reviewer_B!$C2863)</f>
        <v/>
      </c>
      <c r="D2863">
        <f>IF(OR($A2863="",screen_FT_reviewer_A!$D2863=""),"",screen_FT_reviewer_A!$D2863)</f>
        <v/>
      </c>
      <c r="E2863">
        <f>IF(OR($A2863="",screen_FT_reviewer_B!$D2863=""),"",screen_FT_reviewer_B!$D2863)</f>
        <v/>
      </c>
      <c r="F2863">
        <f>IF(AND(B2863&lt;&gt;"",C2863&lt;&gt;""),1,"")</f>
        <v/>
      </c>
      <c r="G2863">
        <f>IF(F2863=1,IF(B2863=C2863,1,0),"")</f>
        <v/>
      </c>
      <c r="H2863">
        <f>IF(B2863="","",IFERROR(VLOOKUP(B2863,lst_FT_group_map_table,2,FALSE),"INVALID"))</f>
        <v/>
      </c>
      <c r="I2863">
        <f>IF(C2863="","",IFERROR(VLOOKUP(C2863,lst_FT_group_map_table,2,FALSE),"INVALID"))</f>
        <v/>
      </c>
      <c r="J2863">
        <f>IF(F2863=1,IF(H2863=I2863,1,0),"")</f>
        <v/>
      </c>
      <c r="K2863">
        <f>IF(AND(ISNUMBER(MATCH(B2863,lst_FT_sci_excl,0)),ISNUMBER(MATCH(C2863,lst_FT_sci_excl,0))),IF(D2863=E2863,1,0),"")</f>
        <v/>
      </c>
      <c r="L2863">
        <f>IF(OR(G2863=0,K2863=0),1,"")</f>
        <v/>
      </c>
      <c r="M2863">
        <f>IF(L2863=1,COUNTIF($L$2:L2863,1),"")</f>
        <v/>
      </c>
    </row>
    <row r="2864">
      <c r="A2864">
        <f>IF(screen_FT_reviewer_A!$A2864="","",screen_FT_reviewer_A!$A2864)</f>
        <v/>
      </c>
      <c r="B2864">
        <f>IF(OR($A2864="",screen_FT_reviewer_A!$C2864=""),"",screen_FT_reviewer_A!$C2864)</f>
        <v/>
      </c>
      <c r="C2864">
        <f>IF(OR($A2864="",screen_FT_reviewer_B!$C2864=""),"",screen_FT_reviewer_B!$C2864)</f>
        <v/>
      </c>
      <c r="D2864">
        <f>IF(OR($A2864="",screen_FT_reviewer_A!$D2864=""),"",screen_FT_reviewer_A!$D2864)</f>
        <v/>
      </c>
      <c r="E2864">
        <f>IF(OR($A2864="",screen_FT_reviewer_B!$D2864=""),"",screen_FT_reviewer_B!$D2864)</f>
        <v/>
      </c>
      <c r="F2864">
        <f>IF(AND(B2864&lt;&gt;"",C2864&lt;&gt;""),1,"")</f>
        <v/>
      </c>
      <c r="G2864">
        <f>IF(F2864=1,IF(B2864=C2864,1,0),"")</f>
        <v/>
      </c>
      <c r="H2864">
        <f>IF(B2864="","",IFERROR(VLOOKUP(B2864,lst_FT_group_map_table,2,FALSE),"INVALID"))</f>
        <v/>
      </c>
      <c r="I2864">
        <f>IF(C2864="","",IFERROR(VLOOKUP(C2864,lst_FT_group_map_table,2,FALSE),"INVALID"))</f>
        <v/>
      </c>
      <c r="J2864">
        <f>IF(F2864=1,IF(H2864=I2864,1,0),"")</f>
        <v/>
      </c>
      <c r="K2864">
        <f>IF(AND(ISNUMBER(MATCH(B2864,lst_FT_sci_excl,0)),ISNUMBER(MATCH(C2864,lst_FT_sci_excl,0))),IF(D2864=E2864,1,0),"")</f>
        <v/>
      </c>
      <c r="L2864">
        <f>IF(OR(G2864=0,K2864=0),1,"")</f>
        <v/>
      </c>
      <c r="M2864">
        <f>IF(L2864=1,COUNTIF($L$2:L2864,1),"")</f>
        <v/>
      </c>
    </row>
    <row r="2865">
      <c r="A2865">
        <f>IF(screen_FT_reviewer_A!$A2865="","",screen_FT_reviewer_A!$A2865)</f>
        <v/>
      </c>
      <c r="B2865">
        <f>IF(OR($A2865="",screen_FT_reviewer_A!$C2865=""),"",screen_FT_reviewer_A!$C2865)</f>
        <v/>
      </c>
      <c r="C2865">
        <f>IF(OR($A2865="",screen_FT_reviewer_B!$C2865=""),"",screen_FT_reviewer_B!$C2865)</f>
        <v/>
      </c>
      <c r="D2865">
        <f>IF(OR($A2865="",screen_FT_reviewer_A!$D2865=""),"",screen_FT_reviewer_A!$D2865)</f>
        <v/>
      </c>
      <c r="E2865">
        <f>IF(OR($A2865="",screen_FT_reviewer_B!$D2865=""),"",screen_FT_reviewer_B!$D2865)</f>
        <v/>
      </c>
      <c r="F2865">
        <f>IF(AND(B2865&lt;&gt;"",C2865&lt;&gt;""),1,"")</f>
        <v/>
      </c>
      <c r="G2865">
        <f>IF(F2865=1,IF(B2865=C2865,1,0),"")</f>
        <v/>
      </c>
      <c r="H2865">
        <f>IF(B2865="","",IFERROR(VLOOKUP(B2865,lst_FT_group_map_table,2,FALSE),"INVALID"))</f>
        <v/>
      </c>
      <c r="I2865">
        <f>IF(C2865="","",IFERROR(VLOOKUP(C2865,lst_FT_group_map_table,2,FALSE),"INVALID"))</f>
        <v/>
      </c>
      <c r="J2865">
        <f>IF(F2865=1,IF(H2865=I2865,1,0),"")</f>
        <v/>
      </c>
      <c r="K2865">
        <f>IF(AND(ISNUMBER(MATCH(B2865,lst_FT_sci_excl,0)),ISNUMBER(MATCH(C2865,lst_FT_sci_excl,0))),IF(D2865=E2865,1,0),"")</f>
        <v/>
      </c>
      <c r="L2865">
        <f>IF(OR(G2865=0,K2865=0),1,"")</f>
        <v/>
      </c>
      <c r="M2865">
        <f>IF(L2865=1,COUNTIF($L$2:L2865,1),"")</f>
        <v/>
      </c>
    </row>
    <row r="2866">
      <c r="A2866">
        <f>IF(screen_FT_reviewer_A!$A2866="","",screen_FT_reviewer_A!$A2866)</f>
        <v/>
      </c>
      <c r="B2866">
        <f>IF(OR($A2866="",screen_FT_reviewer_A!$C2866=""),"",screen_FT_reviewer_A!$C2866)</f>
        <v/>
      </c>
      <c r="C2866">
        <f>IF(OR($A2866="",screen_FT_reviewer_B!$C2866=""),"",screen_FT_reviewer_B!$C2866)</f>
        <v/>
      </c>
      <c r="D2866">
        <f>IF(OR($A2866="",screen_FT_reviewer_A!$D2866=""),"",screen_FT_reviewer_A!$D2866)</f>
        <v/>
      </c>
      <c r="E2866">
        <f>IF(OR($A2866="",screen_FT_reviewer_B!$D2866=""),"",screen_FT_reviewer_B!$D2866)</f>
        <v/>
      </c>
      <c r="F2866">
        <f>IF(AND(B2866&lt;&gt;"",C2866&lt;&gt;""),1,"")</f>
        <v/>
      </c>
      <c r="G2866">
        <f>IF(F2866=1,IF(B2866=C2866,1,0),"")</f>
        <v/>
      </c>
      <c r="H2866">
        <f>IF(B2866="","",IFERROR(VLOOKUP(B2866,lst_FT_group_map_table,2,FALSE),"INVALID"))</f>
        <v/>
      </c>
      <c r="I2866">
        <f>IF(C2866="","",IFERROR(VLOOKUP(C2866,lst_FT_group_map_table,2,FALSE),"INVALID"))</f>
        <v/>
      </c>
      <c r="J2866">
        <f>IF(F2866=1,IF(H2866=I2866,1,0),"")</f>
        <v/>
      </c>
      <c r="K2866">
        <f>IF(AND(ISNUMBER(MATCH(B2866,lst_FT_sci_excl,0)),ISNUMBER(MATCH(C2866,lst_FT_sci_excl,0))),IF(D2866=E2866,1,0),"")</f>
        <v/>
      </c>
      <c r="L2866">
        <f>IF(OR(G2866=0,K2866=0),1,"")</f>
        <v/>
      </c>
      <c r="M2866">
        <f>IF(L2866=1,COUNTIF($L$2:L2866,1),"")</f>
        <v/>
      </c>
    </row>
    <row r="2867">
      <c r="A2867">
        <f>IF(screen_FT_reviewer_A!$A2867="","",screen_FT_reviewer_A!$A2867)</f>
        <v/>
      </c>
      <c r="B2867">
        <f>IF(OR($A2867="",screen_FT_reviewer_A!$C2867=""),"",screen_FT_reviewer_A!$C2867)</f>
        <v/>
      </c>
      <c r="C2867">
        <f>IF(OR($A2867="",screen_FT_reviewer_B!$C2867=""),"",screen_FT_reviewer_B!$C2867)</f>
        <v/>
      </c>
      <c r="D2867">
        <f>IF(OR($A2867="",screen_FT_reviewer_A!$D2867=""),"",screen_FT_reviewer_A!$D2867)</f>
        <v/>
      </c>
      <c r="E2867">
        <f>IF(OR($A2867="",screen_FT_reviewer_B!$D2867=""),"",screen_FT_reviewer_B!$D2867)</f>
        <v/>
      </c>
      <c r="F2867">
        <f>IF(AND(B2867&lt;&gt;"",C2867&lt;&gt;""),1,"")</f>
        <v/>
      </c>
      <c r="G2867">
        <f>IF(F2867=1,IF(B2867=C2867,1,0),"")</f>
        <v/>
      </c>
      <c r="H2867">
        <f>IF(B2867="","",IFERROR(VLOOKUP(B2867,lst_FT_group_map_table,2,FALSE),"INVALID"))</f>
        <v/>
      </c>
      <c r="I2867">
        <f>IF(C2867="","",IFERROR(VLOOKUP(C2867,lst_FT_group_map_table,2,FALSE),"INVALID"))</f>
        <v/>
      </c>
      <c r="J2867">
        <f>IF(F2867=1,IF(H2867=I2867,1,0),"")</f>
        <v/>
      </c>
      <c r="K2867">
        <f>IF(AND(ISNUMBER(MATCH(B2867,lst_FT_sci_excl,0)),ISNUMBER(MATCH(C2867,lst_FT_sci_excl,0))),IF(D2867=E2867,1,0),"")</f>
        <v/>
      </c>
      <c r="L2867">
        <f>IF(OR(G2867=0,K2867=0),1,"")</f>
        <v/>
      </c>
      <c r="M2867">
        <f>IF(L2867=1,COUNTIF($L$2:L2867,1),"")</f>
        <v/>
      </c>
    </row>
    <row r="2868">
      <c r="A2868">
        <f>IF(screen_FT_reviewer_A!$A2868="","",screen_FT_reviewer_A!$A2868)</f>
        <v/>
      </c>
      <c r="B2868">
        <f>IF(OR($A2868="",screen_FT_reviewer_A!$C2868=""),"",screen_FT_reviewer_A!$C2868)</f>
        <v/>
      </c>
      <c r="C2868">
        <f>IF(OR($A2868="",screen_FT_reviewer_B!$C2868=""),"",screen_FT_reviewer_B!$C2868)</f>
        <v/>
      </c>
      <c r="D2868">
        <f>IF(OR($A2868="",screen_FT_reviewer_A!$D2868=""),"",screen_FT_reviewer_A!$D2868)</f>
        <v/>
      </c>
      <c r="E2868">
        <f>IF(OR($A2868="",screen_FT_reviewer_B!$D2868=""),"",screen_FT_reviewer_B!$D2868)</f>
        <v/>
      </c>
      <c r="F2868">
        <f>IF(AND(B2868&lt;&gt;"",C2868&lt;&gt;""),1,"")</f>
        <v/>
      </c>
      <c r="G2868">
        <f>IF(F2868=1,IF(B2868=C2868,1,0),"")</f>
        <v/>
      </c>
      <c r="H2868">
        <f>IF(B2868="","",IFERROR(VLOOKUP(B2868,lst_FT_group_map_table,2,FALSE),"INVALID"))</f>
        <v/>
      </c>
      <c r="I2868">
        <f>IF(C2868="","",IFERROR(VLOOKUP(C2868,lst_FT_group_map_table,2,FALSE),"INVALID"))</f>
        <v/>
      </c>
      <c r="J2868">
        <f>IF(F2868=1,IF(H2868=I2868,1,0),"")</f>
        <v/>
      </c>
      <c r="K2868">
        <f>IF(AND(ISNUMBER(MATCH(B2868,lst_FT_sci_excl,0)),ISNUMBER(MATCH(C2868,lst_FT_sci_excl,0))),IF(D2868=E2868,1,0),"")</f>
        <v/>
      </c>
      <c r="L2868">
        <f>IF(OR(G2868=0,K2868=0),1,"")</f>
        <v/>
      </c>
      <c r="M2868">
        <f>IF(L2868=1,COUNTIF($L$2:L2868,1),"")</f>
        <v/>
      </c>
    </row>
    <row r="2869">
      <c r="A2869">
        <f>IF(screen_FT_reviewer_A!$A2869="","",screen_FT_reviewer_A!$A2869)</f>
        <v/>
      </c>
      <c r="B2869">
        <f>IF(OR($A2869="",screen_FT_reviewer_A!$C2869=""),"",screen_FT_reviewer_A!$C2869)</f>
        <v/>
      </c>
      <c r="C2869">
        <f>IF(OR($A2869="",screen_FT_reviewer_B!$C2869=""),"",screen_FT_reviewer_B!$C2869)</f>
        <v/>
      </c>
      <c r="D2869">
        <f>IF(OR($A2869="",screen_FT_reviewer_A!$D2869=""),"",screen_FT_reviewer_A!$D2869)</f>
        <v/>
      </c>
      <c r="E2869">
        <f>IF(OR($A2869="",screen_FT_reviewer_B!$D2869=""),"",screen_FT_reviewer_B!$D2869)</f>
        <v/>
      </c>
      <c r="F2869">
        <f>IF(AND(B2869&lt;&gt;"",C2869&lt;&gt;""),1,"")</f>
        <v/>
      </c>
      <c r="G2869">
        <f>IF(F2869=1,IF(B2869=C2869,1,0),"")</f>
        <v/>
      </c>
      <c r="H2869">
        <f>IF(B2869="","",IFERROR(VLOOKUP(B2869,lst_FT_group_map_table,2,FALSE),"INVALID"))</f>
        <v/>
      </c>
      <c r="I2869">
        <f>IF(C2869="","",IFERROR(VLOOKUP(C2869,lst_FT_group_map_table,2,FALSE),"INVALID"))</f>
        <v/>
      </c>
      <c r="J2869">
        <f>IF(F2869=1,IF(H2869=I2869,1,0),"")</f>
        <v/>
      </c>
      <c r="K2869">
        <f>IF(AND(ISNUMBER(MATCH(B2869,lst_FT_sci_excl,0)),ISNUMBER(MATCH(C2869,lst_FT_sci_excl,0))),IF(D2869=E2869,1,0),"")</f>
        <v/>
      </c>
      <c r="L2869">
        <f>IF(OR(G2869=0,K2869=0),1,"")</f>
        <v/>
      </c>
      <c r="M2869">
        <f>IF(L2869=1,COUNTIF($L$2:L2869,1),"")</f>
        <v/>
      </c>
    </row>
    <row r="2870">
      <c r="A2870">
        <f>IF(screen_FT_reviewer_A!$A2870="","",screen_FT_reviewer_A!$A2870)</f>
        <v/>
      </c>
      <c r="B2870">
        <f>IF(OR($A2870="",screen_FT_reviewer_A!$C2870=""),"",screen_FT_reviewer_A!$C2870)</f>
        <v/>
      </c>
      <c r="C2870">
        <f>IF(OR($A2870="",screen_FT_reviewer_B!$C2870=""),"",screen_FT_reviewer_B!$C2870)</f>
        <v/>
      </c>
      <c r="D2870">
        <f>IF(OR($A2870="",screen_FT_reviewer_A!$D2870=""),"",screen_FT_reviewer_A!$D2870)</f>
        <v/>
      </c>
      <c r="E2870">
        <f>IF(OR($A2870="",screen_FT_reviewer_B!$D2870=""),"",screen_FT_reviewer_B!$D2870)</f>
        <v/>
      </c>
      <c r="F2870">
        <f>IF(AND(B2870&lt;&gt;"",C2870&lt;&gt;""),1,"")</f>
        <v/>
      </c>
      <c r="G2870">
        <f>IF(F2870=1,IF(B2870=C2870,1,0),"")</f>
        <v/>
      </c>
      <c r="H2870">
        <f>IF(B2870="","",IFERROR(VLOOKUP(B2870,lst_FT_group_map_table,2,FALSE),"INVALID"))</f>
        <v/>
      </c>
      <c r="I2870">
        <f>IF(C2870="","",IFERROR(VLOOKUP(C2870,lst_FT_group_map_table,2,FALSE),"INVALID"))</f>
        <v/>
      </c>
      <c r="J2870">
        <f>IF(F2870=1,IF(H2870=I2870,1,0),"")</f>
        <v/>
      </c>
      <c r="K2870">
        <f>IF(AND(ISNUMBER(MATCH(B2870,lst_FT_sci_excl,0)),ISNUMBER(MATCH(C2870,lst_FT_sci_excl,0))),IF(D2870=E2870,1,0),"")</f>
        <v/>
      </c>
      <c r="L2870">
        <f>IF(OR(G2870=0,K2870=0),1,"")</f>
        <v/>
      </c>
      <c r="M2870">
        <f>IF(L2870=1,COUNTIF($L$2:L2870,1),"")</f>
        <v/>
      </c>
    </row>
    <row r="2871">
      <c r="A2871">
        <f>IF(screen_FT_reviewer_A!$A2871="","",screen_FT_reviewer_A!$A2871)</f>
        <v/>
      </c>
      <c r="B2871">
        <f>IF(OR($A2871="",screen_FT_reviewer_A!$C2871=""),"",screen_FT_reviewer_A!$C2871)</f>
        <v/>
      </c>
      <c r="C2871">
        <f>IF(OR($A2871="",screen_FT_reviewer_B!$C2871=""),"",screen_FT_reviewer_B!$C2871)</f>
        <v/>
      </c>
      <c r="D2871">
        <f>IF(OR($A2871="",screen_FT_reviewer_A!$D2871=""),"",screen_FT_reviewer_A!$D2871)</f>
        <v/>
      </c>
      <c r="E2871">
        <f>IF(OR($A2871="",screen_FT_reviewer_B!$D2871=""),"",screen_FT_reviewer_B!$D2871)</f>
        <v/>
      </c>
      <c r="F2871">
        <f>IF(AND(B2871&lt;&gt;"",C2871&lt;&gt;""),1,"")</f>
        <v/>
      </c>
      <c r="G2871">
        <f>IF(F2871=1,IF(B2871=C2871,1,0),"")</f>
        <v/>
      </c>
      <c r="H2871">
        <f>IF(B2871="","",IFERROR(VLOOKUP(B2871,lst_FT_group_map_table,2,FALSE),"INVALID"))</f>
        <v/>
      </c>
      <c r="I2871">
        <f>IF(C2871="","",IFERROR(VLOOKUP(C2871,lst_FT_group_map_table,2,FALSE),"INVALID"))</f>
        <v/>
      </c>
      <c r="J2871">
        <f>IF(F2871=1,IF(H2871=I2871,1,0),"")</f>
        <v/>
      </c>
      <c r="K2871">
        <f>IF(AND(ISNUMBER(MATCH(B2871,lst_FT_sci_excl,0)),ISNUMBER(MATCH(C2871,lst_FT_sci_excl,0))),IF(D2871=E2871,1,0),"")</f>
        <v/>
      </c>
      <c r="L2871">
        <f>IF(OR(G2871=0,K2871=0),1,"")</f>
        <v/>
      </c>
      <c r="M2871">
        <f>IF(L2871=1,COUNTIF($L$2:L2871,1),"")</f>
        <v/>
      </c>
    </row>
    <row r="2872">
      <c r="A2872">
        <f>IF(screen_FT_reviewer_A!$A2872="","",screen_FT_reviewer_A!$A2872)</f>
        <v/>
      </c>
      <c r="B2872">
        <f>IF(OR($A2872="",screen_FT_reviewer_A!$C2872=""),"",screen_FT_reviewer_A!$C2872)</f>
        <v/>
      </c>
      <c r="C2872">
        <f>IF(OR($A2872="",screen_FT_reviewer_B!$C2872=""),"",screen_FT_reviewer_B!$C2872)</f>
        <v/>
      </c>
      <c r="D2872">
        <f>IF(OR($A2872="",screen_FT_reviewer_A!$D2872=""),"",screen_FT_reviewer_A!$D2872)</f>
        <v/>
      </c>
      <c r="E2872">
        <f>IF(OR($A2872="",screen_FT_reviewer_B!$D2872=""),"",screen_FT_reviewer_B!$D2872)</f>
        <v/>
      </c>
      <c r="F2872">
        <f>IF(AND(B2872&lt;&gt;"",C2872&lt;&gt;""),1,"")</f>
        <v/>
      </c>
      <c r="G2872">
        <f>IF(F2872=1,IF(B2872=C2872,1,0),"")</f>
        <v/>
      </c>
      <c r="H2872">
        <f>IF(B2872="","",IFERROR(VLOOKUP(B2872,lst_FT_group_map_table,2,FALSE),"INVALID"))</f>
        <v/>
      </c>
      <c r="I2872">
        <f>IF(C2872="","",IFERROR(VLOOKUP(C2872,lst_FT_group_map_table,2,FALSE),"INVALID"))</f>
        <v/>
      </c>
      <c r="J2872">
        <f>IF(F2872=1,IF(H2872=I2872,1,0),"")</f>
        <v/>
      </c>
      <c r="K2872">
        <f>IF(AND(ISNUMBER(MATCH(B2872,lst_FT_sci_excl,0)),ISNUMBER(MATCH(C2872,lst_FT_sci_excl,0))),IF(D2872=E2872,1,0),"")</f>
        <v/>
      </c>
      <c r="L2872">
        <f>IF(OR(G2872=0,K2872=0),1,"")</f>
        <v/>
      </c>
      <c r="M2872">
        <f>IF(L2872=1,COUNTIF($L$2:L2872,1),"")</f>
        <v/>
      </c>
    </row>
    <row r="2873">
      <c r="A2873">
        <f>IF(screen_FT_reviewer_A!$A2873="","",screen_FT_reviewer_A!$A2873)</f>
        <v/>
      </c>
      <c r="B2873">
        <f>IF(OR($A2873="",screen_FT_reviewer_A!$C2873=""),"",screen_FT_reviewer_A!$C2873)</f>
        <v/>
      </c>
      <c r="C2873">
        <f>IF(OR($A2873="",screen_FT_reviewer_B!$C2873=""),"",screen_FT_reviewer_B!$C2873)</f>
        <v/>
      </c>
      <c r="D2873">
        <f>IF(OR($A2873="",screen_FT_reviewer_A!$D2873=""),"",screen_FT_reviewer_A!$D2873)</f>
        <v/>
      </c>
      <c r="E2873">
        <f>IF(OR($A2873="",screen_FT_reviewer_B!$D2873=""),"",screen_FT_reviewer_B!$D2873)</f>
        <v/>
      </c>
      <c r="F2873">
        <f>IF(AND(B2873&lt;&gt;"",C2873&lt;&gt;""),1,"")</f>
        <v/>
      </c>
      <c r="G2873">
        <f>IF(F2873=1,IF(B2873=C2873,1,0),"")</f>
        <v/>
      </c>
      <c r="H2873">
        <f>IF(B2873="","",IFERROR(VLOOKUP(B2873,lst_FT_group_map_table,2,FALSE),"INVALID"))</f>
        <v/>
      </c>
      <c r="I2873">
        <f>IF(C2873="","",IFERROR(VLOOKUP(C2873,lst_FT_group_map_table,2,FALSE),"INVALID"))</f>
        <v/>
      </c>
      <c r="J2873">
        <f>IF(F2873=1,IF(H2873=I2873,1,0),"")</f>
        <v/>
      </c>
      <c r="K2873">
        <f>IF(AND(ISNUMBER(MATCH(B2873,lst_FT_sci_excl,0)),ISNUMBER(MATCH(C2873,lst_FT_sci_excl,0))),IF(D2873=E2873,1,0),"")</f>
        <v/>
      </c>
      <c r="L2873">
        <f>IF(OR(G2873=0,K2873=0),1,"")</f>
        <v/>
      </c>
      <c r="M2873">
        <f>IF(L2873=1,COUNTIF($L$2:L2873,1),"")</f>
        <v/>
      </c>
    </row>
    <row r="2874">
      <c r="A2874">
        <f>IF(screen_FT_reviewer_A!$A2874="","",screen_FT_reviewer_A!$A2874)</f>
        <v/>
      </c>
      <c r="B2874">
        <f>IF(OR($A2874="",screen_FT_reviewer_A!$C2874=""),"",screen_FT_reviewer_A!$C2874)</f>
        <v/>
      </c>
      <c r="C2874">
        <f>IF(OR($A2874="",screen_FT_reviewer_B!$C2874=""),"",screen_FT_reviewer_B!$C2874)</f>
        <v/>
      </c>
      <c r="D2874">
        <f>IF(OR($A2874="",screen_FT_reviewer_A!$D2874=""),"",screen_FT_reviewer_A!$D2874)</f>
        <v/>
      </c>
      <c r="E2874">
        <f>IF(OR($A2874="",screen_FT_reviewer_B!$D2874=""),"",screen_FT_reviewer_B!$D2874)</f>
        <v/>
      </c>
      <c r="F2874">
        <f>IF(AND(B2874&lt;&gt;"",C2874&lt;&gt;""),1,"")</f>
        <v/>
      </c>
      <c r="G2874">
        <f>IF(F2874=1,IF(B2874=C2874,1,0),"")</f>
        <v/>
      </c>
      <c r="H2874">
        <f>IF(B2874="","",IFERROR(VLOOKUP(B2874,lst_FT_group_map_table,2,FALSE),"INVALID"))</f>
        <v/>
      </c>
      <c r="I2874">
        <f>IF(C2874="","",IFERROR(VLOOKUP(C2874,lst_FT_group_map_table,2,FALSE),"INVALID"))</f>
        <v/>
      </c>
      <c r="J2874">
        <f>IF(F2874=1,IF(H2874=I2874,1,0),"")</f>
        <v/>
      </c>
      <c r="K2874">
        <f>IF(AND(ISNUMBER(MATCH(B2874,lst_FT_sci_excl,0)),ISNUMBER(MATCH(C2874,lst_FT_sci_excl,0))),IF(D2874=E2874,1,0),"")</f>
        <v/>
      </c>
      <c r="L2874">
        <f>IF(OR(G2874=0,K2874=0),1,"")</f>
        <v/>
      </c>
      <c r="M2874">
        <f>IF(L2874=1,COUNTIF($L$2:L2874,1),"")</f>
        <v/>
      </c>
    </row>
    <row r="2875">
      <c r="A2875">
        <f>IF(screen_FT_reviewer_A!$A2875="","",screen_FT_reviewer_A!$A2875)</f>
        <v/>
      </c>
      <c r="B2875">
        <f>IF(OR($A2875="",screen_FT_reviewer_A!$C2875=""),"",screen_FT_reviewer_A!$C2875)</f>
        <v/>
      </c>
      <c r="C2875">
        <f>IF(OR($A2875="",screen_FT_reviewer_B!$C2875=""),"",screen_FT_reviewer_B!$C2875)</f>
        <v/>
      </c>
      <c r="D2875">
        <f>IF(OR($A2875="",screen_FT_reviewer_A!$D2875=""),"",screen_FT_reviewer_A!$D2875)</f>
        <v/>
      </c>
      <c r="E2875">
        <f>IF(OR($A2875="",screen_FT_reviewer_B!$D2875=""),"",screen_FT_reviewer_B!$D2875)</f>
        <v/>
      </c>
      <c r="F2875">
        <f>IF(AND(B2875&lt;&gt;"",C2875&lt;&gt;""),1,"")</f>
        <v/>
      </c>
      <c r="G2875">
        <f>IF(F2875=1,IF(B2875=C2875,1,0),"")</f>
        <v/>
      </c>
      <c r="H2875">
        <f>IF(B2875="","",IFERROR(VLOOKUP(B2875,lst_FT_group_map_table,2,FALSE),"INVALID"))</f>
        <v/>
      </c>
      <c r="I2875">
        <f>IF(C2875="","",IFERROR(VLOOKUP(C2875,lst_FT_group_map_table,2,FALSE),"INVALID"))</f>
        <v/>
      </c>
      <c r="J2875">
        <f>IF(F2875=1,IF(H2875=I2875,1,0),"")</f>
        <v/>
      </c>
      <c r="K2875">
        <f>IF(AND(ISNUMBER(MATCH(B2875,lst_FT_sci_excl,0)),ISNUMBER(MATCH(C2875,lst_FT_sci_excl,0))),IF(D2875=E2875,1,0),"")</f>
        <v/>
      </c>
      <c r="L2875">
        <f>IF(OR(G2875=0,K2875=0),1,"")</f>
        <v/>
      </c>
      <c r="M2875">
        <f>IF(L2875=1,COUNTIF($L$2:L2875,1),"")</f>
        <v/>
      </c>
    </row>
    <row r="2876">
      <c r="A2876">
        <f>IF(screen_FT_reviewer_A!$A2876="","",screen_FT_reviewer_A!$A2876)</f>
        <v/>
      </c>
      <c r="B2876">
        <f>IF(OR($A2876="",screen_FT_reviewer_A!$C2876=""),"",screen_FT_reviewer_A!$C2876)</f>
        <v/>
      </c>
      <c r="C2876">
        <f>IF(OR($A2876="",screen_FT_reviewer_B!$C2876=""),"",screen_FT_reviewer_B!$C2876)</f>
        <v/>
      </c>
      <c r="D2876">
        <f>IF(OR($A2876="",screen_FT_reviewer_A!$D2876=""),"",screen_FT_reviewer_A!$D2876)</f>
        <v/>
      </c>
      <c r="E2876">
        <f>IF(OR($A2876="",screen_FT_reviewer_B!$D2876=""),"",screen_FT_reviewer_B!$D2876)</f>
        <v/>
      </c>
      <c r="F2876">
        <f>IF(AND(B2876&lt;&gt;"",C2876&lt;&gt;""),1,"")</f>
        <v/>
      </c>
      <c r="G2876">
        <f>IF(F2876=1,IF(B2876=C2876,1,0),"")</f>
        <v/>
      </c>
      <c r="H2876">
        <f>IF(B2876="","",IFERROR(VLOOKUP(B2876,lst_FT_group_map_table,2,FALSE),"INVALID"))</f>
        <v/>
      </c>
      <c r="I2876">
        <f>IF(C2876="","",IFERROR(VLOOKUP(C2876,lst_FT_group_map_table,2,FALSE),"INVALID"))</f>
        <v/>
      </c>
      <c r="J2876">
        <f>IF(F2876=1,IF(H2876=I2876,1,0),"")</f>
        <v/>
      </c>
      <c r="K2876">
        <f>IF(AND(ISNUMBER(MATCH(B2876,lst_FT_sci_excl,0)),ISNUMBER(MATCH(C2876,lst_FT_sci_excl,0))),IF(D2876=E2876,1,0),"")</f>
        <v/>
      </c>
      <c r="L2876">
        <f>IF(OR(G2876=0,K2876=0),1,"")</f>
        <v/>
      </c>
      <c r="M2876">
        <f>IF(L2876=1,COUNTIF($L$2:L2876,1),"")</f>
        <v/>
      </c>
    </row>
    <row r="2877">
      <c r="A2877">
        <f>IF(screen_FT_reviewer_A!$A2877="","",screen_FT_reviewer_A!$A2877)</f>
        <v/>
      </c>
      <c r="B2877">
        <f>IF(OR($A2877="",screen_FT_reviewer_A!$C2877=""),"",screen_FT_reviewer_A!$C2877)</f>
        <v/>
      </c>
      <c r="C2877">
        <f>IF(OR($A2877="",screen_FT_reviewer_B!$C2877=""),"",screen_FT_reviewer_B!$C2877)</f>
        <v/>
      </c>
      <c r="D2877">
        <f>IF(OR($A2877="",screen_FT_reviewer_A!$D2877=""),"",screen_FT_reviewer_A!$D2877)</f>
        <v/>
      </c>
      <c r="E2877">
        <f>IF(OR($A2877="",screen_FT_reviewer_B!$D2877=""),"",screen_FT_reviewer_B!$D2877)</f>
        <v/>
      </c>
      <c r="F2877">
        <f>IF(AND(B2877&lt;&gt;"",C2877&lt;&gt;""),1,"")</f>
        <v/>
      </c>
      <c r="G2877">
        <f>IF(F2877=1,IF(B2877=C2877,1,0),"")</f>
        <v/>
      </c>
      <c r="H2877">
        <f>IF(B2877="","",IFERROR(VLOOKUP(B2877,lst_FT_group_map_table,2,FALSE),"INVALID"))</f>
        <v/>
      </c>
      <c r="I2877">
        <f>IF(C2877="","",IFERROR(VLOOKUP(C2877,lst_FT_group_map_table,2,FALSE),"INVALID"))</f>
        <v/>
      </c>
      <c r="J2877">
        <f>IF(F2877=1,IF(H2877=I2877,1,0),"")</f>
        <v/>
      </c>
      <c r="K2877">
        <f>IF(AND(ISNUMBER(MATCH(B2877,lst_FT_sci_excl,0)),ISNUMBER(MATCH(C2877,lst_FT_sci_excl,0))),IF(D2877=E2877,1,0),"")</f>
        <v/>
      </c>
      <c r="L2877">
        <f>IF(OR(G2877=0,K2877=0),1,"")</f>
        <v/>
      </c>
      <c r="M2877">
        <f>IF(L2877=1,COUNTIF($L$2:L2877,1),"")</f>
        <v/>
      </c>
    </row>
    <row r="2878">
      <c r="A2878">
        <f>IF(screen_FT_reviewer_A!$A2878="","",screen_FT_reviewer_A!$A2878)</f>
        <v/>
      </c>
      <c r="B2878">
        <f>IF(OR($A2878="",screen_FT_reviewer_A!$C2878=""),"",screen_FT_reviewer_A!$C2878)</f>
        <v/>
      </c>
      <c r="C2878">
        <f>IF(OR($A2878="",screen_FT_reviewer_B!$C2878=""),"",screen_FT_reviewer_B!$C2878)</f>
        <v/>
      </c>
      <c r="D2878">
        <f>IF(OR($A2878="",screen_FT_reviewer_A!$D2878=""),"",screen_FT_reviewer_A!$D2878)</f>
        <v/>
      </c>
      <c r="E2878">
        <f>IF(OR($A2878="",screen_FT_reviewer_B!$D2878=""),"",screen_FT_reviewer_B!$D2878)</f>
        <v/>
      </c>
      <c r="F2878">
        <f>IF(AND(B2878&lt;&gt;"",C2878&lt;&gt;""),1,"")</f>
        <v/>
      </c>
      <c r="G2878">
        <f>IF(F2878=1,IF(B2878=C2878,1,0),"")</f>
        <v/>
      </c>
      <c r="H2878">
        <f>IF(B2878="","",IFERROR(VLOOKUP(B2878,lst_FT_group_map_table,2,FALSE),"INVALID"))</f>
        <v/>
      </c>
      <c r="I2878">
        <f>IF(C2878="","",IFERROR(VLOOKUP(C2878,lst_FT_group_map_table,2,FALSE),"INVALID"))</f>
        <v/>
      </c>
      <c r="J2878">
        <f>IF(F2878=1,IF(H2878=I2878,1,0),"")</f>
        <v/>
      </c>
      <c r="K2878">
        <f>IF(AND(ISNUMBER(MATCH(B2878,lst_FT_sci_excl,0)),ISNUMBER(MATCH(C2878,lst_FT_sci_excl,0))),IF(D2878=E2878,1,0),"")</f>
        <v/>
      </c>
      <c r="L2878">
        <f>IF(OR(G2878=0,K2878=0),1,"")</f>
        <v/>
      </c>
      <c r="M2878">
        <f>IF(L2878=1,COUNTIF($L$2:L2878,1),"")</f>
        <v/>
      </c>
    </row>
    <row r="2879">
      <c r="A2879">
        <f>IF(screen_FT_reviewer_A!$A2879="","",screen_FT_reviewer_A!$A2879)</f>
        <v/>
      </c>
      <c r="B2879">
        <f>IF(OR($A2879="",screen_FT_reviewer_A!$C2879=""),"",screen_FT_reviewer_A!$C2879)</f>
        <v/>
      </c>
      <c r="C2879">
        <f>IF(OR($A2879="",screen_FT_reviewer_B!$C2879=""),"",screen_FT_reviewer_B!$C2879)</f>
        <v/>
      </c>
      <c r="D2879">
        <f>IF(OR($A2879="",screen_FT_reviewer_A!$D2879=""),"",screen_FT_reviewer_A!$D2879)</f>
        <v/>
      </c>
      <c r="E2879">
        <f>IF(OR($A2879="",screen_FT_reviewer_B!$D2879=""),"",screen_FT_reviewer_B!$D2879)</f>
        <v/>
      </c>
      <c r="F2879">
        <f>IF(AND(B2879&lt;&gt;"",C2879&lt;&gt;""),1,"")</f>
        <v/>
      </c>
      <c r="G2879">
        <f>IF(F2879=1,IF(B2879=C2879,1,0),"")</f>
        <v/>
      </c>
      <c r="H2879">
        <f>IF(B2879="","",IFERROR(VLOOKUP(B2879,lst_FT_group_map_table,2,FALSE),"INVALID"))</f>
        <v/>
      </c>
      <c r="I2879">
        <f>IF(C2879="","",IFERROR(VLOOKUP(C2879,lst_FT_group_map_table,2,FALSE),"INVALID"))</f>
        <v/>
      </c>
      <c r="J2879">
        <f>IF(F2879=1,IF(H2879=I2879,1,0),"")</f>
        <v/>
      </c>
      <c r="K2879">
        <f>IF(AND(ISNUMBER(MATCH(B2879,lst_FT_sci_excl,0)),ISNUMBER(MATCH(C2879,lst_FT_sci_excl,0))),IF(D2879=E2879,1,0),"")</f>
        <v/>
      </c>
      <c r="L2879">
        <f>IF(OR(G2879=0,K2879=0),1,"")</f>
        <v/>
      </c>
      <c r="M2879">
        <f>IF(L2879=1,COUNTIF($L$2:L2879,1),"")</f>
        <v/>
      </c>
    </row>
    <row r="2880">
      <c r="A2880">
        <f>IF(screen_FT_reviewer_A!$A2880="","",screen_FT_reviewer_A!$A2880)</f>
        <v/>
      </c>
      <c r="B2880">
        <f>IF(OR($A2880="",screen_FT_reviewer_A!$C2880=""),"",screen_FT_reviewer_A!$C2880)</f>
        <v/>
      </c>
      <c r="C2880">
        <f>IF(OR($A2880="",screen_FT_reviewer_B!$C2880=""),"",screen_FT_reviewer_B!$C2880)</f>
        <v/>
      </c>
      <c r="D2880">
        <f>IF(OR($A2880="",screen_FT_reviewer_A!$D2880=""),"",screen_FT_reviewer_A!$D2880)</f>
        <v/>
      </c>
      <c r="E2880">
        <f>IF(OR($A2880="",screen_FT_reviewer_B!$D2880=""),"",screen_FT_reviewer_B!$D2880)</f>
        <v/>
      </c>
      <c r="F2880">
        <f>IF(AND(B2880&lt;&gt;"",C2880&lt;&gt;""),1,"")</f>
        <v/>
      </c>
      <c r="G2880">
        <f>IF(F2880=1,IF(B2880=C2880,1,0),"")</f>
        <v/>
      </c>
      <c r="H2880">
        <f>IF(B2880="","",IFERROR(VLOOKUP(B2880,lst_FT_group_map_table,2,FALSE),"INVALID"))</f>
        <v/>
      </c>
      <c r="I2880">
        <f>IF(C2880="","",IFERROR(VLOOKUP(C2880,lst_FT_group_map_table,2,FALSE),"INVALID"))</f>
        <v/>
      </c>
      <c r="J2880">
        <f>IF(F2880=1,IF(H2880=I2880,1,0),"")</f>
        <v/>
      </c>
      <c r="K2880">
        <f>IF(AND(ISNUMBER(MATCH(B2880,lst_FT_sci_excl,0)),ISNUMBER(MATCH(C2880,lst_FT_sci_excl,0))),IF(D2880=E2880,1,0),"")</f>
        <v/>
      </c>
      <c r="L2880">
        <f>IF(OR(G2880=0,K2880=0),1,"")</f>
        <v/>
      </c>
      <c r="M2880">
        <f>IF(L2880=1,COUNTIF($L$2:L2880,1),"")</f>
        <v/>
      </c>
    </row>
    <row r="2881">
      <c r="A2881">
        <f>IF(screen_FT_reviewer_A!$A2881="","",screen_FT_reviewer_A!$A2881)</f>
        <v/>
      </c>
      <c r="B2881">
        <f>IF(OR($A2881="",screen_FT_reviewer_A!$C2881=""),"",screen_FT_reviewer_A!$C2881)</f>
        <v/>
      </c>
      <c r="C2881">
        <f>IF(OR($A2881="",screen_FT_reviewer_B!$C2881=""),"",screen_FT_reviewer_B!$C2881)</f>
        <v/>
      </c>
      <c r="D2881">
        <f>IF(OR($A2881="",screen_FT_reviewer_A!$D2881=""),"",screen_FT_reviewer_A!$D2881)</f>
        <v/>
      </c>
      <c r="E2881">
        <f>IF(OR($A2881="",screen_FT_reviewer_B!$D2881=""),"",screen_FT_reviewer_B!$D2881)</f>
        <v/>
      </c>
      <c r="F2881">
        <f>IF(AND(B2881&lt;&gt;"",C2881&lt;&gt;""),1,"")</f>
        <v/>
      </c>
      <c r="G2881">
        <f>IF(F2881=1,IF(B2881=C2881,1,0),"")</f>
        <v/>
      </c>
      <c r="H2881">
        <f>IF(B2881="","",IFERROR(VLOOKUP(B2881,lst_FT_group_map_table,2,FALSE),"INVALID"))</f>
        <v/>
      </c>
      <c r="I2881">
        <f>IF(C2881="","",IFERROR(VLOOKUP(C2881,lst_FT_group_map_table,2,FALSE),"INVALID"))</f>
        <v/>
      </c>
      <c r="J2881">
        <f>IF(F2881=1,IF(H2881=I2881,1,0),"")</f>
        <v/>
      </c>
      <c r="K2881">
        <f>IF(AND(ISNUMBER(MATCH(B2881,lst_FT_sci_excl,0)),ISNUMBER(MATCH(C2881,lst_FT_sci_excl,0))),IF(D2881=E2881,1,0),"")</f>
        <v/>
      </c>
      <c r="L2881">
        <f>IF(OR(G2881=0,K2881=0),1,"")</f>
        <v/>
      </c>
      <c r="M2881">
        <f>IF(L2881=1,COUNTIF($L$2:L2881,1),"")</f>
        <v/>
      </c>
    </row>
    <row r="2882">
      <c r="A2882">
        <f>IF(screen_FT_reviewer_A!$A2882="","",screen_FT_reviewer_A!$A2882)</f>
        <v/>
      </c>
      <c r="B2882">
        <f>IF(OR($A2882="",screen_FT_reviewer_A!$C2882=""),"",screen_FT_reviewer_A!$C2882)</f>
        <v/>
      </c>
      <c r="C2882">
        <f>IF(OR($A2882="",screen_FT_reviewer_B!$C2882=""),"",screen_FT_reviewer_B!$C2882)</f>
        <v/>
      </c>
      <c r="D2882">
        <f>IF(OR($A2882="",screen_FT_reviewer_A!$D2882=""),"",screen_FT_reviewer_A!$D2882)</f>
        <v/>
      </c>
      <c r="E2882">
        <f>IF(OR($A2882="",screen_FT_reviewer_B!$D2882=""),"",screen_FT_reviewer_B!$D2882)</f>
        <v/>
      </c>
      <c r="F2882">
        <f>IF(AND(B2882&lt;&gt;"",C2882&lt;&gt;""),1,"")</f>
        <v/>
      </c>
      <c r="G2882">
        <f>IF(F2882=1,IF(B2882=C2882,1,0),"")</f>
        <v/>
      </c>
      <c r="H2882">
        <f>IF(B2882="","",IFERROR(VLOOKUP(B2882,lst_FT_group_map_table,2,FALSE),"INVALID"))</f>
        <v/>
      </c>
      <c r="I2882">
        <f>IF(C2882="","",IFERROR(VLOOKUP(C2882,lst_FT_group_map_table,2,FALSE),"INVALID"))</f>
        <v/>
      </c>
      <c r="J2882">
        <f>IF(F2882=1,IF(H2882=I2882,1,0),"")</f>
        <v/>
      </c>
      <c r="K2882">
        <f>IF(AND(ISNUMBER(MATCH(B2882,lst_FT_sci_excl,0)),ISNUMBER(MATCH(C2882,lst_FT_sci_excl,0))),IF(D2882=E2882,1,0),"")</f>
        <v/>
      </c>
      <c r="L2882">
        <f>IF(OR(G2882=0,K2882=0),1,"")</f>
        <v/>
      </c>
      <c r="M2882">
        <f>IF(L2882=1,COUNTIF($L$2:L2882,1),"")</f>
        <v/>
      </c>
    </row>
    <row r="2883">
      <c r="A2883">
        <f>IF(screen_FT_reviewer_A!$A2883="","",screen_FT_reviewer_A!$A2883)</f>
        <v/>
      </c>
      <c r="B2883">
        <f>IF(OR($A2883="",screen_FT_reviewer_A!$C2883=""),"",screen_FT_reviewer_A!$C2883)</f>
        <v/>
      </c>
      <c r="C2883">
        <f>IF(OR($A2883="",screen_FT_reviewer_B!$C2883=""),"",screen_FT_reviewer_B!$C2883)</f>
        <v/>
      </c>
      <c r="D2883">
        <f>IF(OR($A2883="",screen_FT_reviewer_A!$D2883=""),"",screen_FT_reviewer_A!$D2883)</f>
        <v/>
      </c>
      <c r="E2883">
        <f>IF(OR($A2883="",screen_FT_reviewer_B!$D2883=""),"",screen_FT_reviewer_B!$D2883)</f>
        <v/>
      </c>
      <c r="F2883">
        <f>IF(AND(B2883&lt;&gt;"",C2883&lt;&gt;""),1,"")</f>
        <v/>
      </c>
      <c r="G2883">
        <f>IF(F2883=1,IF(B2883=C2883,1,0),"")</f>
        <v/>
      </c>
      <c r="H2883">
        <f>IF(B2883="","",IFERROR(VLOOKUP(B2883,lst_FT_group_map_table,2,FALSE),"INVALID"))</f>
        <v/>
      </c>
      <c r="I2883">
        <f>IF(C2883="","",IFERROR(VLOOKUP(C2883,lst_FT_group_map_table,2,FALSE),"INVALID"))</f>
        <v/>
      </c>
      <c r="J2883">
        <f>IF(F2883=1,IF(H2883=I2883,1,0),"")</f>
        <v/>
      </c>
      <c r="K2883">
        <f>IF(AND(ISNUMBER(MATCH(B2883,lst_FT_sci_excl,0)),ISNUMBER(MATCH(C2883,lst_FT_sci_excl,0))),IF(D2883=E2883,1,0),"")</f>
        <v/>
      </c>
      <c r="L2883">
        <f>IF(OR(G2883=0,K2883=0),1,"")</f>
        <v/>
      </c>
      <c r="M2883">
        <f>IF(L2883=1,COUNTIF($L$2:L2883,1),"")</f>
        <v/>
      </c>
    </row>
    <row r="2884">
      <c r="A2884">
        <f>IF(screen_FT_reviewer_A!$A2884="","",screen_FT_reviewer_A!$A2884)</f>
        <v/>
      </c>
      <c r="B2884">
        <f>IF(OR($A2884="",screen_FT_reviewer_A!$C2884=""),"",screen_FT_reviewer_A!$C2884)</f>
        <v/>
      </c>
      <c r="C2884">
        <f>IF(OR($A2884="",screen_FT_reviewer_B!$C2884=""),"",screen_FT_reviewer_B!$C2884)</f>
        <v/>
      </c>
      <c r="D2884">
        <f>IF(OR($A2884="",screen_FT_reviewer_A!$D2884=""),"",screen_FT_reviewer_A!$D2884)</f>
        <v/>
      </c>
      <c r="E2884">
        <f>IF(OR($A2884="",screen_FT_reviewer_B!$D2884=""),"",screen_FT_reviewer_B!$D2884)</f>
        <v/>
      </c>
      <c r="F2884">
        <f>IF(AND(B2884&lt;&gt;"",C2884&lt;&gt;""),1,"")</f>
        <v/>
      </c>
      <c r="G2884">
        <f>IF(F2884=1,IF(B2884=C2884,1,0),"")</f>
        <v/>
      </c>
      <c r="H2884">
        <f>IF(B2884="","",IFERROR(VLOOKUP(B2884,lst_FT_group_map_table,2,FALSE),"INVALID"))</f>
        <v/>
      </c>
      <c r="I2884">
        <f>IF(C2884="","",IFERROR(VLOOKUP(C2884,lst_FT_group_map_table,2,FALSE),"INVALID"))</f>
        <v/>
      </c>
      <c r="J2884">
        <f>IF(F2884=1,IF(H2884=I2884,1,0),"")</f>
        <v/>
      </c>
      <c r="K2884">
        <f>IF(AND(ISNUMBER(MATCH(B2884,lst_FT_sci_excl,0)),ISNUMBER(MATCH(C2884,lst_FT_sci_excl,0))),IF(D2884=E2884,1,0),"")</f>
        <v/>
      </c>
      <c r="L2884">
        <f>IF(OR(G2884=0,K2884=0),1,"")</f>
        <v/>
      </c>
      <c r="M2884">
        <f>IF(L2884=1,COUNTIF($L$2:L2884,1),"")</f>
        <v/>
      </c>
    </row>
    <row r="2885">
      <c r="A2885">
        <f>IF(screen_FT_reviewer_A!$A2885="","",screen_FT_reviewer_A!$A2885)</f>
        <v/>
      </c>
      <c r="B2885">
        <f>IF(OR($A2885="",screen_FT_reviewer_A!$C2885=""),"",screen_FT_reviewer_A!$C2885)</f>
        <v/>
      </c>
      <c r="C2885">
        <f>IF(OR($A2885="",screen_FT_reviewer_B!$C2885=""),"",screen_FT_reviewer_B!$C2885)</f>
        <v/>
      </c>
      <c r="D2885">
        <f>IF(OR($A2885="",screen_FT_reviewer_A!$D2885=""),"",screen_FT_reviewer_A!$D2885)</f>
        <v/>
      </c>
      <c r="E2885">
        <f>IF(OR($A2885="",screen_FT_reviewer_B!$D2885=""),"",screen_FT_reviewer_B!$D2885)</f>
        <v/>
      </c>
      <c r="F2885">
        <f>IF(AND(B2885&lt;&gt;"",C2885&lt;&gt;""),1,"")</f>
        <v/>
      </c>
      <c r="G2885">
        <f>IF(F2885=1,IF(B2885=C2885,1,0),"")</f>
        <v/>
      </c>
      <c r="H2885">
        <f>IF(B2885="","",IFERROR(VLOOKUP(B2885,lst_FT_group_map_table,2,FALSE),"INVALID"))</f>
        <v/>
      </c>
      <c r="I2885">
        <f>IF(C2885="","",IFERROR(VLOOKUP(C2885,lst_FT_group_map_table,2,FALSE),"INVALID"))</f>
        <v/>
      </c>
      <c r="J2885">
        <f>IF(F2885=1,IF(H2885=I2885,1,0),"")</f>
        <v/>
      </c>
      <c r="K2885">
        <f>IF(AND(ISNUMBER(MATCH(B2885,lst_FT_sci_excl,0)),ISNUMBER(MATCH(C2885,lst_FT_sci_excl,0))),IF(D2885=E2885,1,0),"")</f>
        <v/>
      </c>
      <c r="L2885">
        <f>IF(OR(G2885=0,K2885=0),1,"")</f>
        <v/>
      </c>
      <c r="M2885">
        <f>IF(L2885=1,COUNTIF($L$2:L2885,1),"")</f>
        <v/>
      </c>
    </row>
    <row r="2886">
      <c r="A2886">
        <f>IF(screen_FT_reviewer_A!$A2886="","",screen_FT_reviewer_A!$A2886)</f>
        <v/>
      </c>
      <c r="B2886">
        <f>IF(OR($A2886="",screen_FT_reviewer_A!$C2886=""),"",screen_FT_reviewer_A!$C2886)</f>
        <v/>
      </c>
      <c r="C2886">
        <f>IF(OR($A2886="",screen_FT_reviewer_B!$C2886=""),"",screen_FT_reviewer_B!$C2886)</f>
        <v/>
      </c>
      <c r="D2886">
        <f>IF(OR($A2886="",screen_FT_reviewer_A!$D2886=""),"",screen_FT_reviewer_A!$D2886)</f>
        <v/>
      </c>
      <c r="E2886">
        <f>IF(OR($A2886="",screen_FT_reviewer_B!$D2886=""),"",screen_FT_reviewer_B!$D2886)</f>
        <v/>
      </c>
      <c r="F2886">
        <f>IF(AND(B2886&lt;&gt;"",C2886&lt;&gt;""),1,"")</f>
        <v/>
      </c>
      <c r="G2886">
        <f>IF(F2886=1,IF(B2886=C2886,1,0),"")</f>
        <v/>
      </c>
      <c r="H2886">
        <f>IF(B2886="","",IFERROR(VLOOKUP(B2886,lst_FT_group_map_table,2,FALSE),"INVALID"))</f>
        <v/>
      </c>
      <c r="I2886">
        <f>IF(C2886="","",IFERROR(VLOOKUP(C2886,lst_FT_group_map_table,2,FALSE),"INVALID"))</f>
        <v/>
      </c>
      <c r="J2886">
        <f>IF(F2886=1,IF(H2886=I2886,1,0),"")</f>
        <v/>
      </c>
      <c r="K2886">
        <f>IF(AND(ISNUMBER(MATCH(B2886,lst_FT_sci_excl,0)),ISNUMBER(MATCH(C2886,lst_FT_sci_excl,0))),IF(D2886=E2886,1,0),"")</f>
        <v/>
      </c>
      <c r="L2886">
        <f>IF(OR(G2886=0,K2886=0),1,"")</f>
        <v/>
      </c>
      <c r="M2886">
        <f>IF(L2886=1,COUNTIF($L$2:L2886,1),"")</f>
        <v/>
      </c>
    </row>
    <row r="2887">
      <c r="A2887">
        <f>IF(screen_FT_reviewer_A!$A2887="","",screen_FT_reviewer_A!$A2887)</f>
        <v/>
      </c>
      <c r="B2887">
        <f>IF(OR($A2887="",screen_FT_reviewer_A!$C2887=""),"",screen_FT_reviewer_A!$C2887)</f>
        <v/>
      </c>
      <c r="C2887">
        <f>IF(OR($A2887="",screen_FT_reviewer_B!$C2887=""),"",screen_FT_reviewer_B!$C2887)</f>
        <v/>
      </c>
      <c r="D2887">
        <f>IF(OR($A2887="",screen_FT_reviewer_A!$D2887=""),"",screen_FT_reviewer_A!$D2887)</f>
        <v/>
      </c>
      <c r="E2887">
        <f>IF(OR($A2887="",screen_FT_reviewer_B!$D2887=""),"",screen_FT_reviewer_B!$D2887)</f>
        <v/>
      </c>
      <c r="F2887">
        <f>IF(AND(B2887&lt;&gt;"",C2887&lt;&gt;""),1,"")</f>
        <v/>
      </c>
      <c r="G2887">
        <f>IF(F2887=1,IF(B2887=C2887,1,0),"")</f>
        <v/>
      </c>
      <c r="H2887">
        <f>IF(B2887="","",IFERROR(VLOOKUP(B2887,lst_FT_group_map_table,2,FALSE),"INVALID"))</f>
        <v/>
      </c>
      <c r="I2887">
        <f>IF(C2887="","",IFERROR(VLOOKUP(C2887,lst_FT_group_map_table,2,FALSE),"INVALID"))</f>
        <v/>
      </c>
      <c r="J2887">
        <f>IF(F2887=1,IF(H2887=I2887,1,0),"")</f>
        <v/>
      </c>
      <c r="K2887">
        <f>IF(AND(ISNUMBER(MATCH(B2887,lst_FT_sci_excl,0)),ISNUMBER(MATCH(C2887,lst_FT_sci_excl,0))),IF(D2887=E2887,1,0),"")</f>
        <v/>
      </c>
      <c r="L2887">
        <f>IF(OR(G2887=0,K2887=0),1,"")</f>
        <v/>
      </c>
      <c r="M2887">
        <f>IF(L2887=1,COUNTIF($L$2:L2887,1),"")</f>
        <v/>
      </c>
    </row>
    <row r="2888">
      <c r="A2888">
        <f>IF(screen_FT_reviewer_A!$A2888="","",screen_FT_reviewer_A!$A2888)</f>
        <v/>
      </c>
      <c r="B2888">
        <f>IF(OR($A2888="",screen_FT_reviewer_A!$C2888=""),"",screen_FT_reviewer_A!$C2888)</f>
        <v/>
      </c>
      <c r="C2888">
        <f>IF(OR($A2888="",screen_FT_reviewer_B!$C2888=""),"",screen_FT_reviewer_B!$C2888)</f>
        <v/>
      </c>
      <c r="D2888">
        <f>IF(OR($A2888="",screen_FT_reviewer_A!$D2888=""),"",screen_FT_reviewer_A!$D2888)</f>
        <v/>
      </c>
      <c r="E2888">
        <f>IF(OR($A2888="",screen_FT_reviewer_B!$D2888=""),"",screen_FT_reviewer_B!$D2888)</f>
        <v/>
      </c>
      <c r="F2888">
        <f>IF(AND(B2888&lt;&gt;"",C2888&lt;&gt;""),1,"")</f>
        <v/>
      </c>
      <c r="G2888">
        <f>IF(F2888=1,IF(B2888=C2888,1,0),"")</f>
        <v/>
      </c>
      <c r="H2888">
        <f>IF(B2888="","",IFERROR(VLOOKUP(B2888,lst_FT_group_map_table,2,FALSE),"INVALID"))</f>
        <v/>
      </c>
      <c r="I2888">
        <f>IF(C2888="","",IFERROR(VLOOKUP(C2888,lst_FT_group_map_table,2,FALSE),"INVALID"))</f>
        <v/>
      </c>
      <c r="J2888">
        <f>IF(F2888=1,IF(H2888=I2888,1,0),"")</f>
        <v/>
      </c>
      <c r="K2888">
        <f>IF(AND(ISNUMBER(MATCH(B2888,lst_FT_sci_excl,0)),ISNUMBER(MATCH(C2888,lst_FT_sci_excl,0))),IF(D2888=E2888,1,0),"")</f>
        <v/>
      </c>
      <c r="L2888">
        <f>IF(OR(G2888=0,K2888=0),1,"")</f>
        <v/>
      </c>
      <c r="M2888">
        <f>IF(L2888=1,COUNTIF($L$2:L2888,1),"")</f>
        <v/>
      </c>
    </row>
    <row r="2889">
      <c r="A2889">
        <f>IF(screen_FT_reviewer_A!$A2889="","",screen_FT_reviewer_A!$A2889)</f>
        <v/>
      </c>
      <c r="B2889">
        <f>IF(OR($A2889="",screen_FT_reviewer_A!$C2889=""),"",screen_FT_reviewer_A!$C2889)</f>
        <v/>
      </c>
      <c r="C2889">
        <f>IF(OR($A2889="",screen_FT_reviewer_B!$C2889=""),"",screen_FT_reviewer_B!$C2889)</f>
        <v/>
      </c>
      <c r="D2889">
        <f>IF(OR($A2889="",screen_FT_reviewer_A!$D2889=""),"",screen_FT_reviewer_A!$D2889)</f>
        <v/>
      </c>
      <c r="E2889">
        <f>IF(OR($A2889="",screen_FT_reviewer_B!$D2889=""),"",screen_FT_reviewer_B!$D2889)</f>
        <v/>
      </c>
      <c r="F2889">
        <f>IF(AND(B2889&lt;&gt;"",C2889&lt;&gt;""),1,"")</f>
        <v/>
      </c>
      <c r="G2889">
        <f>IF(F2889=1,IF(B2889=C2889,1,0),"")</f>
        <v/>
      </c>
      <c r="H2889">
        <f>IF(B2889="","",IFERROR(VLOOKUP(B2889,lst_FT_group_map_table,2,FALSE),"INVALID"))</f>
        <v/>
      </c>
      <c r="I2889">
        <f>IF(C2889="","",IFERROR(VLOOKUP(C2889,lst_FT_group_map_table,2,FALSE),"INVALID"))</f>
        <v/>
      </c>
      <c r="J2889">
        <f>IF(F2889=1,IF(H2889=I2889,1,0),"")</f>
        <v/>
      </c>
      <c r="K2889">
        <f>IF(AND(ISNUMBER(MATCH(B2889,lst_FT_sci_excl,0)),ISNUMBER(MATCH(C2889,lst_FT_sci_excl,0))),IF(D2889=E2889,1,0),"")</f>
        <v/>
      </c>
      <c r="L2889">
        <f>IF(OR(G2889=0,K2889=0),1,"")</f>
        <v/>
      </c>
      <c r="M2889">
        <f>IF(L2889=1,COUNTIF($L$2:L2889,1),"")</f>
        <v/>
      </c>
    </row>
    <row r="2890">
      <c r="A2890">
        <f>IF(screen_FT_reviewer_A!$A2890="","",screen_FT_reviewer_A!$A2890)</f>
        <v/>
      </c>
      <c r="B2890">
        <f>IF(OR($A2890="",screen_FT_reviewer_A!$C2890=""),"",screen_FT_reviewer_A!$C2890)</f>
        <v/>
      </c>
      <c r="C2890">
        <f>IF(OR($A2890="",screen_FT_reviewer_B!$C2890=""),"",screen_FT_reviewer_B!$C2890)</f>
        <v/>
      </c>
      <c r="D2890">
        <f>IF(OR($A2890="",screen_FT_reviewer_A!$D2890=""),"",screen_FT_reviewer_A!$D2890)</f>
        <v/>
      </c>
      <c r="E2890">
        <f>IF(OR($A2890="",screen_FT_reviewer_B!$D2890=""),"",screen_FT_reviewer_B!$D2890)</f>
        <v/>
      </c>
      <c r="F2890">
        <f>IF(AND(B2890&lt;&gt;"",C2890&lt;&gt;""),1,"")</f>
        <v/>
      </c>
      <c r="G2890">
        <f>IF(F2890=1,IF(B2890=C2890,1,0),"")</f>
        <v/>
      </c>
      <c r="H2890">
        <f>IF(B2890="","",IFERROR(VLOOKUP(B2890,lst_FT_group_map_table,2,FALSE),"INVALID"))</f>
        <v/>
      </c>
      <c r="I2890">
        <f>IF(C2890="","",IFERROR(VLOOKUP(C2890,lst_FT_group_map_table,2,FALSE),"INVALID"))</f>
        <v/>
      </c>
      <c r="J2890">
        <f>IF(F2890=1,IF(H2890=I2890,1,0),"")</f>
        <v/>
      </c>
      <c r="K2890">
        <f>IF(AND(ISNUMBER(MATCH(B2890,lst_FT_sci_excl,0)),ISNUMBER(MATCH(C2890,lst_FT_sci_excl,0))),IF(D2890=E2890,1,0),"")</f>
        <v/>
      </c>
      <c r="L2890">
        <f>IF(OR(G2890=0,K2890=0),1,"")</f>
        <v/>
      </c>
      <c r="M2890">
        <f>IF(L2890=1,COUNTIF($L$2:L2890,1),"")</f>
        <v/>
      </c>
    </row>
    <row r="2891">
      <c r="A2891">
        <f>IF(screen_FT_reviewer_A!$A2891="","",screen_FT_reviewer_A!$A2891)</f>
        <v/>
      </c>
      <c r="B2891">
        <f>IF(OR($A2891="",screen_FT_reviewer_A!$C2891=""),"",screen_FT_reviewer_A!$C2891)</f>
        <v/>
      </c>
      <c r="C2891">
        <f>IF(OR($A2891="",screen_FT_reviewer_B!$C2891=""),"",screen_FT_reviewer_B!$C2891)</f>
        <v/>
      </c>
      <c r="D2891">
        <f>IF(OR($A2891="",screen_FT_reviewer_A!$D2891=""),"",screen_FT_reviewer_A!$D2891)</f>
        <v/>
      </c>
      <c r="E2891">
        <f>IF(OR($A2891="",screen_FT_reviewer_B!$D2891=""),"",screen_FT_reviewer_B!$D2891)</f>
        <v/>
      </c>
      <c r="F2891">
        <f>IF(AND(B2891&lt;&gt;"",C2891&lt;&gt;""),1,"")</f>
        <v/>
      </c>
      <c r="G2891">
        <f>IF(F2891=1,IF(B2891=C2891,1,0),"")</f>
        <v/>
      </c>
      <c r="H2891">
        <f>IF(B2891="","",IFERROR(VLOOKUP(B2891,lst_FT_group_map_table,2,FALSE),"INVALID"))</f>
        <v/>
      </c>
      <c r="I2891">
        <f>IF(C2891="","",IFERROR(VLOOKUP(C2891,lst_FT_group_map_table,2,FALSE),"INVALID"))</f>
        <v/>
      </c>
      <c r="J2891">
        <f>IF(F2891=1,IF(H2891=I2891,1,0),"")</f>
        <v/>
      </c>
      <c r="K2891">
        <f>IF(AND(ISNUMBER(MATCH(B2891,lst_FT_sci_excl,0)),ISNUMBER(MATCH(C2891,lst_FT_sci_excl,0))),IF(D2891=E2891,1,0),"")</f>
        <v/>
      </c>
      <c r="L2891">
        <f>IF(OR(G2891=0,K2891=0),1,"")</f>
        <v/>
      </c>
      <c r="M2891">
        <f>IF(L2891=1,COUNTIF($L$2:L2891,1),"")</f>
        <v/>
      </c>
    </row>
    <row r="2892">
      <c r="A2892">
        <f>IF(screen_FT_reviewer_A!$A2892="","",screen_FT_reviewer_A!$A2892)</f>
        <v/>
      </c>
      <c r="B2892">
        <f>IF(OR($A2892="",screen_FT_reviewer_A!$C2892=""),"",screen_FT_reviewer_A!$C2892)</f>
        <v/>
      </c>
      <c r="C2892">
        <f>IF(OR($A2892="",screen_FT_reviewer_B!$C2892=""),"",screen_FT_reviewer_B!$C2892)</f>
        <v/>
      </c>
      <c r="D2892">
        <f>IF(OR($A2892="",screen_FT_reviewer_A!$D2892=""),"",screen_FT_reviewer_A!$D2892)</f>
        <v/>
      </c>
      <c r="E2892">
        <f>IF(OR($A2892="",screen_FT_reviewer_B!$D2892=""),"",screen_FT_reviewer_B!$D2892)</f>
        <v/>
      </c>
      <c r="F2892">
        <f>IF(AND(B2892&lt;&gt;"",C2892&lt;&gt;""),1,"")</f>
        <v/>
      </c>
      <c r="G2892">
        <f>IF(F2892=1,IF(B2892=C2892,1,0),"")</f>
        <v/>
      </c>
      <c r="H2892">
        <f>IF(B2892="","",IFERROR(VLOOKUP(B2892,lst_FT_group_map_table,2,FALSE),"INVALID"))</f>
        <v/>
      </c>
      <c r="I2892">
        <f>IF(C2892="","",IFERROR(VLOOKUP(C2892,lst_FT_group_map_table,2,FALSE),"INVALID"))</f>
        <v/>
      </c>
      <c r="J2892">
        <f>IF(F2892=1,IF(H2892=I2892,1,0),"")</f>
        <v/>
      </c>
      <c r="K2892">
        <f>IF(AND(ISNUMBER(MATCH(B2892,lst_FT_sci_excl,0)),ISNUMBER(MATCH(C2892,lst_FT_sci_excl,0))),IF(D2892=E2892,1,0),"")</f>
        <v/>
      </c>
      <c r="L2892">
        <f>IF(OR(G2892=0,K2892=0),1,"")</f>
        <v/>
      </c>
      <c r="M2892">
        <f>IF(L2892=1,COUNTIF($L$2:L2892,1),"")</f>
        <v/>
      </c>
    </row>
    <row r="2893">
      <c r="A2893">
        <f>IF(screen_FT_reviewer_A!$A2893="","",screen_FT_reviewer_A!$A2893)</f>
        <v/>
      </c>
      <c r="B2893">
        <f>IF(OR($A2893="",screen_FT_reviewer_A!$C2893=""),"",screen_FT_reviewer_A!$C2893)</f>
        <v/>
      </c>
      <c r="C2893">
        <f>IF(OR($A2893="",screen_FT_reviewer_B!$C2893=""),"",screen_FT_reviewer_B!$C2893)</f>
        <v/>
      </c>
      <c r="D2893">
        <f>IF(OR($A2893="",screen_FT_reviewer_A!$D2893=""),"",screen_FT_reviewer_A!$D2893)</f>
        <v/>
      </c>
      <c r="E2893">
        <f>IF(OR($A2893="",screen_FT_reviewer_B!$D2893=""),"",screen_FT_reviewer_B!$D2893)</f>
        <v/>
      </c>
      <c r="F2893">
        <f>IF(AND(B2893&lt;&gt;"",C2893&lt;&gt;""),1,"")</f>
        <v/>
      </c>
      <c r="G2893">
        <f>IF(F2893=1,IF(B2893=C2893,1,0),"")</f>
        <v/>
      </c>
      <c r="H2893">
        <f>IF(B2893="","",IFERROR(VLOOKUP(B2893,lst_FT_group_map_table,2,FALSE),"INVALID"))</f>
        <v/>
      </c>
      <c r="I2893">
        <f>IF(C2893="","",IFERROR(VLOOKUP(C2893,lst_FT_group_map_table,2,FALSE),"INVALID"))</f>
        <v/>
      </c>
      <c r="J2893">
        <f>IF(F2893=1,IF(H2893=I2893,1,0),"")</f>
        <v/>
      </c>
      <c r="K2893">
        <f>IF(AND(ISNUMBER(MATCH(B2893,lst_FT_sci_excl,0)),ISNUMBER(MATCH(C2893,lst_FT_sci_excl,0))),IF(D2893=E2893,1,0),"")</f>
        <v/>
      </c>
      <c r="L2893">
        <f>IF(OR(G2893=0,K2893=0),1,"")</f>
        <v/>
      </c>
      <c r="M2893">
        <f>IF(L2893=1,COUNTIF($L$2:L2893,1),"")</f>
        <v/>
      </c>
    </row>
    <row r="2894">
      <c r="A2894">
        <f>IF(screen_FT_reviewer_A!$A2894="","",screen_FT_reviewer_A!$A2894)</f>
        <v/>
      </c>
      <c r="B2894">
        <f>IF(OR($A2894="",screen_FT_reviewer_A!$C2894=""),"",screen_FT_reviewer_A!$C2894)</f>
        <v/>
      </c>
      <c r="C2894">
        <f>IF(OR($A2894="",screen_FT_reviewer_B!$C2894=""),"",screen_FT_reviewer_B!$C2894)</f>
        <v/>
      </c>
      <c r="D2894">
        <f>IF(OR($A2894="",screen_FT_reviewer_A!$D2894=""),"",screen_FT_reviewer_A!$D2894)</f>
        <v/>
      </c>
      <c r="E2894">
        <f>IF(OR($A2894="",screen_FT_reviewer_B!$D2894=""),"",screen_FT_reviewer_B!$D2894)</f>
        <v/>
      </c>
      <c r="F2894">
        <f>IF(AND(B2894&lt;&gt;"",C2894&lt;&gt;""),1,"")</f>
        <v/>
      </c>
      <c r="G2894">
        <f>IF(F2894=1,IF(B2894=C2894,1,0),"")</f>
        <v/>
      </c>
      <c r="H2894">
        <f>IF(B2894="","",IFERROR(VLOOKUP(B2894,lst_FT_group_map_table,2,FALSE),"INVALID"))</f>
        <v/>
      </c>
      <c r="I2894">
        <f>IF(C2894="","",IFERROR(VLOOKUP(C2894,lst_FT_group_map_table,2,FALSE),"INVALID"))</f>
        <v/>
      </c>
      <c r="J2894">
        <f>IF(F2894=1,IF(H2894=I2894,1,0),"")</f>
        <v/>
      </c>
      <c r="K2894">
        <f>IF(AND(ISNUMBER(MATCH(B2894,lst_FT_sci_excl,0)),ISNUMBER(MATCH(C2894,lst_FT_sci_excl,0))),IF(D2894=E2894,1,0),"")</f>
        <v/>
      </c>
      <c r="L2894">
        <f>IF(OR(G2894=0,K2894=0),1,"")</f>
        <v/>
      </c>
      <c r="M2894">
        <f>IF(L2894=1,COUNTIF($L$2:L2894,1),"")</f>
        <v/>
      </c>
    </row>
    <row r="2895">
      <c r="A2895">
        <f>IF(screen_FT_reviewer_A!$A2895="","",screen_FT_reviewer_A!$A2895)</f>
        <v/>
      </c>
      <c r="B2895">
        <f>IF(OR($A2895="",screen_FT_reviewer_A!$C2895=""),"",screen_FT_reviewer_A!$C2895)</f>
        <v/>
      </c>
      <c r="C2895">
        <f>IF(OR($A2895="",screen_FT_reviewer_B!$C2895=""),"",screen_FT_reviewer_B!$C2895)</f>
        <v/>
      </c>
      <c r="D2895">
        <f>IF(OR($A2895="",screen_FT_reviewer_A!$D2895=""),"",screen_FT_reviewer_A!$D2895)</f>
        <v/>
      </c>
      <c r="E2895">
        <f>IF(OR($A2895="",screen_FT_reviewer_B!$D2895=""),"",screen_FT_reviewer_B!$D2895)</f>
        <v/>
      </c>
      <c r="F2895">
        <f>IF(AND(B2895&lt;&gt;"",C2895&lt;&gt;""),1,"")</f>
        <v/>
      </c>
      <c r="G2895">
        <f>IF(F2895=1,IF(B2895=C2895,1,0),"")</f>
        <v/>
      </c>
      <c r="H2895">
        <f>IF(B2895="","",IFERROR(VLOOKUP(B2895,lst_FT_group_map_table,2,FALSE),"INVALID"))</f>
        <v/>
      </c>
      <c r="I2895">
        <f>IF(C2895="","",IFERROR(VLOOKUP(C2895,lst_FT_group_map_table,2,FALSE),"INVALID"))</f>
        <v/>
      </c>
      <c r="J2895">
        <f>IF(F2895=1,IF(H2895=I2895,1,0),"")</f>
        <v/>
      </c>
      <c r="K2895">
        <f>IF(AND(ISNUMBER(MATCH(B2895,lst_FT_sci_excl,0)),ISNUMBER(MATCH(C2895,lst_FT_sci_excl,0))),IF(D2895=E2895,1,0),"")</f>
        <v/>
      </c>
      <c r="L2895">
        <f>IF(OR(G2895=0,K2895=0),1,"")</f>
        <v/>
      </c>
      <c r="M2895">
        <f>IF(L2895=1,COUNTIF($L$2:L2895,1),"")</f>
        <v/>
      </c>
    </row>
    <row r="2896">
      <c r="A2896">
        <f>IF(screen_FT_reviewer_A!$A2896="","",screen_FT_reviewer_A!$A2896)</f>
        <v/>
      </c>
      <c r="B2896">
        <f>IF(OR($A2896="",screen_FT_reviewer_A!$C2896=""),"",screen_FT_reviewer_A!$C2896)</f>
        <v/>
      </c>
      <c r="C2896">
        <f>IF(OR($A2896="",screen_FT_reviewer_B!$C2896=""),"",screen_FT_reviewer_B!$C2896)</f>
        <v/>
      </c>
      <c r="D2896">
        <f>IF(OR($A2896="",screen_FT_reviewer_A!$D2896=""),"",screen_FT_reviewer_A!$D2896)</f>
        <v/>
      </c>
      <c r="E2896">
        <f>IF(OR($A2896="",screen_FT_reviewer_B!$D2896=""),"",screen_FT_reviewer_B!$D2896)</f>
        <v/>
      </c>
      <c r="F2896">
        <f>IF(AND(B2896&lt;&gt;"",C2896&lt;&gt;""),1,"")</f>
        <v/>
      </c>
      <c r="G2896">
        <f>IF(F2896=1,IF(B2896=C2896,1,0),"")</f>
        <v/>
      </c>
      <c r="H2896">
        <f>IF(B2896="","",IFERROR(VLOOKUP(B2896,lst_FT_group_map_table,2,FALSE),"INVALID"))</f>
        <v/>
      </c>
      <c r="I2896">
        <f>IF(C2896="","",IFERROR(VLOOKUP(C2896,lst_FT_group_map_table,2,FALSE),"INVALID"))</f>
        <v/>
      </c>
      <c r="J2896">
        <f>IF(F2896=1,IF(H2896=I2896,1,0),"")</f>
        <v/>
      </c>
      <c r="K2896">
        <f>IF(AND(ISNUMBER(MATCH(B2896,lst_FT_sci_excl,0)),ISNUMBER(MATCH(C2896,lst_FT_sci_excl,0))),IF(D2896=E2896,1,0),"")</f>
        <v/>
      </c>
      <c r="L2896">
        <f>IF(OR(G2896=0,K2896=0),1,"")</f>
        <v/>
      </c>
      <c r="M2896">
        <f>IF(L2896=1,COUNTIF($L$2:L2896,1),"")</f>
        <v/>
      </c>
    </row>
    <row r="2897">
      <c r="A2897">
        <f>IF(screen_FT_reviewer_A!$A2897="","",screen_FT_reviewer_A!$A2897)</f>
        <v/>
      </c>
      <c r="B2897">
        <f>IF(OR($A2897="",screen_FT_reviewer_A!$C2897=""),"",screen_FT_reviewer_A!$C2897)</f>
        <v/>
      </c>
      <c r="C2897">
        <f>IF(OR($A2897="",screen_FT_reviewer_B!$C2897=""),"",screen_FT_reviewer_B!$C2897)</f>
        <v/>
      </c>
      <c r="D2897">
        <f>IF(OR($A2897="",screen_FT_reviewer_A!$D2897=""),"",screen_FT_reviewer_A!$D2897)</f>
        <v/>
      </c>
      <c r="E2897">
        <f>IF(OR($A2897="",screen_FT_reviewer_B!$D2897=""),"",screen_FT_reviewer_B!$D2897)</f>
        <v/>
      </c>
      <c r="F2897">
        <f>IF(AND(B2897&lt;&gt;"",C2897&lt;&gt;""),1,"")</f>
        <v/>
      </c>
      <c r="G2897">
        <f>IF(F2897=1,IF(B2897=C2897,1,0),"")</f>
        <v/>
      </c>
      <c r="H2897">
        <f>IF(B2897="","",IFERROR(VLOOKUP(B2897,lst_FT_group_map_table,2,FALSE),"INVALID"))</f>
        <v/>
      </c>
      <c r="I2897">
        <f>IF(C2897="","",IFERROR(VLOOKUP(C2897,lst_FT_group_map_table,2,FALSE),"INVALID"))</f>
        <v/>
      </c>
      <c r="J2897">
        <f>IF(F2897=1,IF(H2897=I2897,1,0),"")</f>
        <v/>
      </c>
      <c r="K2897">
        <f>IF(AND(ISNUMBER(MATCH(B2897,lst_FT_sci_excl,0)),ISNUMBER(MATCH(C2897,lst_FT_sci_excl,0))),IF(D2897=E2897,1,0),"")</f>
        <v/>
      </c>
      <c r="L2897">
        <f>IF(OR(G2897=0,K2897=0),1,"")</f>
        <v/>
      </c>
      <c r="M2897">
        <f>IF(L2897=1,COUNTIF($L$2:L2897,1),"")</f>
        <v/>
      </c>
    </row>
    <row r="2898">
      <c r="A2898">
        <f>IF(screen_FT_reviewer_A!$A2898="","",screen_FT_reviewer_A!$A2898)</f>
        <v/>
      </c>
      <c r="B2898">
        <f>IF(OR($A2898="",screen_FT_reviewer_A!$C2898=""),"",screen_FT_reviewer_A!$C2898)</f>
        <v/>
      </c>
      <c r="C2898">
        <f>IF(OR($A2898="",screen_FT_reviewer_B!$C2898=""),"",screen_FT_reviewer_B!$C2898)</f>
        <v/>
      </c>
      <c r="D2898">
        <f>IF(OR($A2898="",screen_FT_reviewer_A!$D2898=""),"",screen_FT_reviewer_A!$D2898)</f>
        <v/>
      </c>
      <c r="E2898">
        <f>IF(OR($A2898="",screen_FT_reviewer_B!$D2898=""),"",screen_FT_reviewer_B!$D2898)</f>
        <v/>
      </c>
      <c r="F2898">
        <f>IF(AND(B2898&lt;&gt;"",C2898&lt;&gt;""),1,"")</f>
        <v/>
      </c>
      <c r="G2898">
        <f>IF(F2898=1,IF(B2898=C2898,1,0),"")</f>
        <v/>
      </c>
      <c r="H2898">
        <f>IF(B2898="","",IFERROR(VLOOKUP(B2898,lst_FT_group_map_table,2,FALSE),"INVALID"))</f>
        <v/>
      </c>
      <c r="I2898">
        <f>IF(C2898="","",IFERROR(VLOOKUP(C2898,lst_FT_group_map_table,2,FALSE),"INVALID"))</f>
        <v/>
      </c>
      <c r="J2898">
        <f>IF(F2898=1,IF(H2898=I2898,1,0),"")</f>
        <v/>
      </c>
      <c r="K2898">
        <f>IF(AND(ISNUMBER(MATCH(B2898,lst_FT_sci_excl,0)),ISNUMBER(MATCH(C2898,lst_FT_sci_excl,0))),IF(D2898=E2898,1,0),"")</f>
        <v/>
      </c>
      <c r="L2898">
        <f>IF(OR(G2898=0,K2898=0),1,"")</f>
        <v/>
      </c>
      <c r="M2898">
        <f>IF(L2898=1,COUNTIF($L$2:L2898,1),"")</f>
        <v/>
      </c>
    </row>
    <row r="2899">
      <c r="A2899">
        <f>IF(screen_FT_reviewer_A!$A2899="","",screen_FT_reviewer_A!$A2899)</f>
        <v/>
      </c>
      <c r="B2899">
        <f>IF(OR($A2899="",screen_FT_reviewer_A!$C2899=""),"",screen_FT_reviewer_A!$C2899)</f>
        <v/>
      </c>
      <c r="C2899">
        <f>IF(OR($A2899="",screen_FT_reviewer_B!$C2899=""),"",screen_FT_reviewer_B!$C2899)</f>
        <v/>
      </c>
      <c r="D2899">
        <f>IF(OR($A2899="",screen_FT_reviewer_A!$D2899=""),"",screen_FT_reviewer_A!$D2899)</f>
        <v/>
      </c>
      <c r="E2899">
        <f>IF(OR($A2899="",screen_FT_reviewer_B!$D2899=""),"",screen_FT_reviewer_B!$D2899)</f>
        <v/>
      </c>
      <c r="F2899">
        <f>IF(AND(B2899&lt;&gt;"",C2899&lt;&gt;""),1,"")</f>
        <v/>
      </c>
      <c r="G2899">
        <f>IF(F2899=1,IF(B2899=C2899,1,0),"")</f>
        <v/>
      </c>
      <c r="H2899">
        <f>IF(B2899="","",IFERROR(VLOOKUP(B2899,lst_FT_group_map_table,2,FALSE),"INVALID"))</f>
        <v/>
      </c>
      <c r="I2899">
        <f>IF(C2899="","",IFERROR(VLOOKUP(C2899,lst_FT_group_map_table,2,FALSE),"INVALID"))</f>
        <v/>
      </c>
      <c r="J2899">
        <f>IF(F2899=1,IF(H2899=I2899,1,0),"")</f>
        <v/>
      </c>
      <c r="K2899">
        <f>IF(AND(ISNUMBER(MATCH(B2899,lst_FT_sci_excl,0)),ISNUMBER(MATCH(C2899,lst_FT_sci_excl,0))),IF(D2899=E2899,1,0),"")</f>
        <v/>
      </c>
      <c r="L2899">
        <f>IF(OR(G2899=0,K2899=0),1,"")</f>
        <v/>
      </c>
      <c r="M2899">
        <f>IF(L2899=1,COUNTIF($L$2:L2899,1),"")</f>
        <v/>
      </c>
    </row>
    <row r="2900">
      <c r="A2900">
        <f>IF(screen_FT_reviewer_A!$A2900="","",screen_FT_reviewer_A!$A2900)</f>
        <v/>
      </c>
      <c r="B2900">
        <f>IF(OR($A2900="",screen_FT_reviewer_A!$C2900=""),"",screen_FT_reviewer_A!$C2900)</f>
        <v/>
      </c>
      <c r="C2900">
        <f>IF(OR($A2900="",screen_FT_reviewer_B!$C2900=""),"",screen_FT_reviewer_B!$C2900)</f>
        <v/>
      </c>
      <c r="D2900">
        <f>IF(OR($A2900="",screen_FT_reviewer_A!$D2900=""),"",screen_FT_reviewer_A!$D2900)</f>
        <v/>
      </c>
      <c r="E2900">
        <f>IF(OR($A2900="",screen_FT_reviewer_B!$D2900=""),"",screen_FT_reviewer_B!$D2900)</f>
        <v/>
      </c>
      <c r="F2900">
        <f>IF(AND(B2900&lt;&gt;"",C2900&lt;&gt;""),1,"")</f>
        <v/>
      </c>
      <c r="G2900">
        <f>IF(F2900=1,IF(B2900=C2900,1,0),"")</f>
        <v/>
      </c>
      <c r="H2900">
        <f>IF(B2900="","",IFERROR(VLOOKUP(B2900,lst_FT_group_map_table,2,FALSE),"INVALID"))</f>
        <v/>
      </c>
      <c r="I2900">
        <f>IF(C2900="","",IFERROR(VLOOKUP(C2900,lst_FT_group_map_table,2,FALSE),"INVALID"))</f>
        <v/>
      </c>
      <c r="J2900">
        <f>IF(F2900=1,IF(H2900=I2900,1,0),"")</f>
        <v/>
      </c>
      <c r="K2900">
        <f>IF(AND(ISNUMBER(MATCH(B2900,lst_FT_sci_excl,0)),ISNUMBER(MATCH(C2900,lst_FT_sci_excl,0))),IF(D2900=E2900,1,0),"")</f>
        <v/>
      </c>
      <c r="L2900">
        <f>IF(OR(G2900=0,K2900=0),1,"")</f>
        <v/>
      </c>
      <c r="M2900">
        <f>IF(L2900=1,COUNTIF($L$2:L2900,1),"")</f>
        <v/>
      </c>
    </row>
    <row r="2901">
      <c r="A2901">
        <f>IF(screen_FT_reviewer_A!$A2901="","",screen_FT_reviewer_A!$A2901)</f>
        <v/>
      </c>
      <c r="B2901">
        <f>IF(OR($A2901="",screen_FT_reviewer_A!$C2901=""),"",screen_FT_reviewer_A!$C2901)</f>
        <v/>
      </c>
      <c r="C2901">
        <f>IF(OR($A2901="",screen_FT_reviewer_B!$C2901=""),"",screen_FT_reviewer_B!$C2901)</f>
        <v/>
      </c>
      <c r="D2901">
        <f>IF(OR($A2901="",screen_FT_reviewer_A!$D2901=""),"",screen_FT_reviewer_A!$D2901)</f>
        <v/>
      </c>
      <c r="E2901">
        <f>IF(OR($A2901="",screen_FT_reviewer_B!$D2901=""),"",screen_FT_reviewer_B!$D2901)</f>
        <v/>
      </c>
      <c r="F2901">
        <f>IF(AND(B2901&lt;&gt;"",C2901&lt;&gt;""),1,"")</f>
        <v/>
      </c>
      <c r="G2901">
        <f>IF(F2901=1,IF(B2901=C2901,1,0),"")</f>
        <v/>
      </c>
      <c r="H2901">
        <f>IF(B2901="","",IFERROR(VLOOKUP(B2901,lst_FT_group_map_table,2,FALSE),"INVALID"))</f>
        <v/>
      </c>
      <c r="I2901">
        <f>IF(C2901="","",IFERROR(VLOOKUP(C2901,lst_FT_group_map_table,2,FALSE),"INVALID"))</f>
        <v/>
      </c>
      <c r="J2901">
        <f>IF(F2901=1,IF(H2901=I2901,1,0),"")</f>
        <v/>
      </c>
      <c r="K2901">
        <f>IF(AND(ISNUMBER(MATCH(B2901,lst_FT_sci_excl,0)),ISNUMBER(MATCH(C2901,lst_FT_sci_excl,0))),IF(D2901=E2901,1,0),"")</f>
        <v/>
      </c>
      <c r="L2901">
        <f>IF(OR(G2901=0,K2901=0),1,"")</f>
        <v/>
      </c>
      <c r="M2901">
        <f>IF(L2901=1,COUNTIF($L$2:L2901,1),"")</f>
        <v/>
      </c>
    </row>
    <row r="2902">
      <c r="A2902">
        <f>IF(screen_FT_reviewer_A!$A2902="","",screen_FT_reviewer_A!$A2902)</f>
        <v/>
      </c>
      <c r="B2902">
        <f>IF(OR($A2902="",screen_FT_reviewer_A!$C2902=""),"",screen_FT_reviewer_A!$C2902)</f>
        <v/>
      </c>
      <c r="C2902">
        <f>IF(OR($A2902="",screen_FT_reviewer_B!$C2902=""),"",screen_FT_reviewer_B!$C2902)</f>
        <v/>
      </c>
      <c r="D2902">
        <f>IF(OR($A2902="",screen_FT_reviewer_A!$D2902=""),"",screen_FT_reviewer_A!$D2902)</f>
        <v/>
      </c>
      <c r="E2902">
        <f>IF(OR($A2902="",screen_FT_reviewer_B!$D2902=""),"",screen_FT_reviewer_B!$D2902)</f>
        <v/>
      </c>
      <c r="F2902">
        <f>IF(AND(B2902&lt;&gt;"",C2902&lt;&gt;""),1,"")</f>
        <v/>
      </c>
      <c r="G2902">
        <f>IF(F2902=1,IF(B2902=C2902,1,0),"")</f>
        <v/>
      </c>
      <c r="H2902">
        <f>IF(B2902="","",IFERROR(VLOOKUP(B2902,lst_FT_group_map_table,2,FALSE),"INVALID"))</f>
        <v/>
      </c>
      <c r="I2902">
        <f>IF(C2902="","",IFERROR(VLOOKUP(C2902,lst_FT_group_map_table,2,FALSE),"INVALID"))</f>
        <v/>
      </c>
      <c r="J2902">
        <f>IF(F2902=1,IF(H2902=I2902,1,0),"")</f>
        <v/>
      </c>
      <c r="K2902">
        <f>IF(AND(ISNUMBER(MATCH(B2902,lst_FT_sci_excl,0)),ISNUMBER(MATCH(C2902,lst_FT_sci_excl,0))),IF(D2902=E2902,1,0),"")</f>
        <v/>
      </c>
      <c r="L2902">
        <f>IF(OR(G2902=0,K2902=0),1,"")</f>
        <v/>
      </c>
      <c r="M2902">
        <f>IF(L2902=1,COUNTIF($L$2:L2902,1),"")</f>
        <v/>
      </c>
    </row>
    <row r="2903">
      <c r="A2903">
        <f>IF(screen_FT_reviewer_A!$A2903="","",screen_FT_reviewer_A!$A2903)</f>
        <v/>
      </c>
      <c r="B2903">
        <f>IF(OR($A2903="",screen_FT_reviewer_A!$C2903=""),"",screen_FT_reviewer_A!$C2903)</f>
        <v/>
      </c>
      <c r="C2903">
        <f>IF(OR($A2903="",screen_FT_reviewer_B!$C2903=""),"",screen_FT_reviewer_B!$C2903)</f>
        <v/>
      </c>
      <c r="D2903">
        <f>IF(OR($A2903="",screen_FT_reviewer_A!$D2903=""),"",screen_FT_reviewer_A!$D2903)</f>
        <v/>
      </c>
      <c r="E2903">
        <f>IF(OR($A2903="",screen_FT_reviewer_B!$D2903=""),"",screen_FT_reviewer_B!$D2903)</f>
        <v/>
      </c>
      <c r="F2903">
        <f>IF(AND(B2903&lt;&gt;"",C2903&lt;&gt;""),1,"")</f>
        <v/>
      </c>
      <c r="G2903">
        <f>IF(F2903=1,IF(B2903=C2903,1,0),"")</f>
        <v/>
      </c>
      <c r="H2903">
        <f>IF(B2903="","",IFERROR(VLOOKUP(B2903,lst_FT_group_map_table,2,FALSE),"INVALID"))</f>
        <v/>
      </c>
      <c r="I2903">
        <f>IF(C2903="","",IFERROR(VLOOKUP(C2903,lst_FT_group_map_table,2,FALSE),"INVALID"))</f>
        <v/>
      </c>
      <c r="J2903">
        <f>IF(F2903=1,IF(H2903=I2903,1,0),"")</f>
        <v/>
      </c>
      <c r="K2903">
        <f>IF(AND(ISNUMBER(MATCH(B2903,lst_FT_sci_excl,0)),ISNUMBER(MATCH(C2903,lst_FT_sci_excl,0))),IF(D2903=E2903,1,0),"")</f>
        <v/>
      </c>
      <c r="L2903">
        <f>IF(OR(G2903=0,K2903=0),1,"")</f>
        <v/>
      </c>
      <c r="M2903">
        <f>IF(L2903=1,COUNTIF($L$2:L2903,1),"")</f>
        <v/>
      </c>
    </row>
    <row r="2904">
      <c r="A2904">
        <f>IF(screen_FT_reviewer_A!$A2904="","",screen_FT_reviewer_A!$A2904)</f>
        <v/>
      </c>
      <c r="B2904">
        <f>IF(OR($A2904="",screen_FT_reviewer_A!$C2904=""),"",screen_FT_reviewer_A!$C2904)</f>
        <v/>
      </c>
      <c r="C2904">
        <f>IF(OR($A2904="",screen_FT_reviewer_B!$C2904=""),"",screen_FT_reviewer_B!$C2904)</f>
        <v/>
      </c>
      <c r="D2904">
        <f>IF(OR($A2904="",screen_FT_reviewer_A!$D2904=""),"",screen_FT_reviewer_A!$D2904)</f>
        <v/>
      </c>
      <c r="E2904">
        <f>IF(OR($A2904="",screen_FT_reviewer_B!$D2904=""),"",screen_FT_reviewer_B!$D2904)</f>
        <v/>
      </c>
      <c r="F2904">
        <f>IF(AND(B2904&lt;&gt;"",C2904&lt;&gt;""),1,"")</f>
        <v/>
      </c>
      <c r="G2904">
        <f>IF(F2904=1,IF(B2904=C2904,1,0),"")</f>
        <v/>
      </c>
      <c r="H2904">
        <f>IF(B2904="","",IFERROR(VLOOKUP(B2904,lst_FT_group_map_table,2,FALSE),"INVALID"))</f>
        <v/>
      </c>
      <c r="I2904">
        <f>IF(C2904="","",IFERROR(VLOOKUP(C2904,lst_FT_group_map_table,2,FALSE),"INVALID"))</f>
        <v/>
      </c>
      <c r="J2904">
        <f>IF(F2904=1,IF(H2904=I2904,1,0),"")</f>
        <v/>
      </c>
      <c r="K2904">
        <f>IF(AND(ISNUMBER(MATCH(B2904,lst_FT_sci_excl,0)),ISNUMBER(MATCH(C2904,lst_FT_sci_excl,0))),IF(D2904=E2904,1,0),"")</f>
        <v/>
      </c>
      <c r="L2904">
        <f>IF(OR(G2904=0,K2904=0),1,"")</f>
        <v/>
      </c>
      <c r="M2904">
        <f>IF(L2904=1,COUNTIF($L$2:L2904,1),"")</f>
        <v/>
      </c>
    </row>
    <row r="2905">
      <c r="A2905">
        <f>IF(screen_FT_reviewer_A!$A2905="","",screen_FT_reviewer_A!$A2905)</f>
        <v/>
      </c>
      <c r="B2905">
        <f>IF(OR($A2905="",screen_FT_reviewer_A!$C2905=""),"",screen_FT_reviewer_A!$C2905)</f>
        <v/>
      </c>
      <c r="C2905">
        <f>IF(OR($A2905="",screen_FT_reviewer_B!$C2905=""),"",screen_FT_reviewer_B!$C2905)</f>
        <v/>
      </c>
      <c r="D2905">
        <f>IF(OR($A2905="",screen_FT_reviewer_A!$D2905=""),"",screen_FT_reviewer_A!$D2905)</f>
        <v/>
      </c>
      <c r="E2905">
        <f>IF(OR($A2905="",screen_FT_reviewer_B!$D2905=""),"",screen_FT_reviewer_B!$D2905)</f>
        <v/>
      </c>
      <c r="F2905">
        <f>IF(AND(B2905&lt;&gt;"",C2905&lt;&gt;""),1,"")</f>
        <v/>
      </c>
      <c r="G2905">
        <f>IF(F2905=1,IF(B2905=C2905,1,0),"")</f>
        <v/>
      </c>
      <c r="H2905">
        <f>IF(B2905="","",IFERROR(VLOOKUP(B2905,lst_FT_group_map_table,2,FALSE),"INVALID"))</f>
        <v/>
      </c>
      <c r="I2905">
        <f>IF(C2905="","",IFERROR(VLOOKUP(C2905,lst_FT_group_map_table,2,FALSE),"INVALID"))</f>
        <v/>
      </c>
      <c r="J2905">
        <f>IF(F2905=1,IF(H2905=I2905,1,0),"")</f>
        <v/>
      </c>
      <c r="K2905">
        <f>IF(AND(ISNUMBER(MATCH(B2905,lst_FT_sci_excl,0)),ISNUMBER(MATCH(C2905,lst_FT_sci_excl,0))),IF(D2905=E2905,1,0),"")</f>
        <v/>
      </c>
      <c r="L2905">
        <f>IF(OR(G2905=0,K2905=0),1,"")</f>
        <v/>
      </c>
      <c r="M2905">
        <f>IF(L2905=1,COUNTIF($L$2:L2905,1),"")</f>
        <v/>
      </c>
    </row>
    <row r="2906">
      <c r="A2906">
        <f>IF(screen_FT_reviewer_A!$A2906="","",screen_FT_reviewer_A!$A2906)</f>
        <v/>
      </c>
      <c r="B2906">
        <f>IF(OR($A2906="",screen_FT_reviewer_A!$C2906=""),"",screen_FT_reviewer_A!$C2906)</f>
        <v/>
      </c>
      <c r="C2906">
        <f>IF(OR($A2906="",screen_FT_reviewer_B!$C2906=""),"",screen_FT_reviewer_B!$C2906)</f>
        <v/>
      </c>
      <c r="D2906">
        <f>IF(OR($A2906="",screen_FT_reviewer_A!$D2906=""),"",screen_FT_reviewer_A!$D2906)</f>
        <v/>
      </c>
      <c r="E2906">
        <f>IF(OR($A2906="",screen_FT_reviewer_B!$D2906=""),"",screen_FT_reviewer_B!$D2906)</f>
        <v/>
      </c>
      <c r="F2906">
        <f>IF(AND(B2906&lt;&gt;"",C2906&lt;&gt;""),1,"")</f>
        <v/>
      </c>
      <c r="G2906">
        <f>IF(F2906=1,IF(B2906=C2906,1,0),"")</f>
        <v/>
      </c>
      <c r="H2906">
        <f>IF(B2906="","",IFERROR(VLOOKUP(B2906,lst_FT_group_map_table,2,FALSE),"INVALID"))</f>
        <v/>
      </c>
      <c r="I2906">
        <f>IF(C2906="","",IFERROR(VLOOKUP(C2906,lst_FT_group_map_table,2,FALSE),"INVALID"))</f>
        <v/>
      </c>
      <c r="J2906">
        <f>IF(F2906=1,IF(H2906=I2906,1,0),"")</f>
        <v/>
      </c>
      <c r="K2906">
        <f>IF(AND(ISNUMBER(MATCH(B2906,lst_FT_sci_excl,0)),ISNUMBER(MATCH(C2906,lst_FT_sci_excl,0))),IF(D2906=E2906,1,0),"")</f>
        <v/>
      </c>
      <c r="L2906">
        <f>IF(OR(G2906=0,K2906=0),1,"")</f>
        <v/>
      </c>
      <c r="M2906">
        <f>IF(L2906=1,COUNTIF($L$2:L2906,1),"")</f>
        <v/>
      </c>
    </row>
    <row r="2907">
      <c r="A2907">
        <f>IF(screen_FT_reviewer_A!$A2907="","",screen_FT_reviewer_A!$A2907)</f>
        <v/>
      </c>
      <c r="B2907">
        <f>IF(OR($A2907="",screen_FT_reviewer_A!$C2907=""),"",screen_FT_reviewer_A!$C2907)</f>
        <v/>
      </c>
      <c r="C2907">
        <f>IF(OR($A2907="",screen_FT_reviewer_B!$C2907=""),"",screen_FT_reviewer_B!$C2907)</f>
        <v/>
      </c>
      <c r="D2907">
        <f>IF(OR($A2907="",screen_FT_reviewer_A!$D2907=""),"",screen_FT_reviewer_A!$D2907)</f>
        <v/>
      </c>
      <c r="E2907">
        <f>IF(OR($A2907="",screen_FT_reviewer_B!$D2907=""),"",screen_FT_reviewer_B!$D2907)</f>
        <v/>
      </c>
      <c r="F2907">
        <f>IF(AND(B2907&lt;&gt;"",C2907&lt;&gt;""),1,"")</f>
        <v/>
      </c>
      <c r="G2907">
        <f>IF(F2907=1,IF(B2907=C2907,1,0),"")</f>
        <v/>
      </c>
      <c r="H2907">
        <f>IF(B2907="","",IFERROR(VLOOKUP(B2907,lst_FT_group_map_table,2,FALSE),"INVALID"))</f>
        <v/>
      </c>
      <c r="I2907">
        <f>IF(C2907="","",IFERROR(VLOOKUP(C2907,lst_FT_group_map_table,2,FALSE),"INVALID"))</f>
        <v/>
      </c>
      <c r="J2907">
        <f>IF(F2907=1,IF(H2907=I2907,1,0),"")</f>
        <v/>
      </c>
      <c r="K2907">
        <f>IF(AND(ISNUMBER(MATCH(B2907,lst_FT_sci_excl,0)),ISNUMBER(MATCH(C2907,lst_FT_sci_excl,0))),IF(D2907=E2907,1,0),"")</f>
        <v/>
      </c>
      <c r="L2907">
        <f>IF(OR(G2907=0,K2907=0),1,"")</f>
        <v/>
      </c>
      <c r="M2907">
        <f>IF(L2907=1,COUNTIF($L$2:L2907,1),"")</f>
        <v/>
      </c>
    </row>
    <row r="2908">
      <c r="A2908">
        <f>IF(screen_FT_reviewer_A!$A2908="","",screen_FT_reviewer_A!$A2908)</f>
        <v/>
      </c>
      <c r="B2908">
        <f>IF(OR($A2908="",screen_FT_reviewer_A!$C2908=""),"",screen_FT_reviewer_A!$C2908)</f>
        <v/>
      </c>
      <c r="C2908">
        <f>IF(OR($A2908="",screen_FT_reviewer_B!$C2908=""),"",screen_FT_reviewer_B!$C2908)</f>
        <v/>
      </c>
      <c r="D2908">
        <f>IF(OR($A2908="",screen_FT_reviewer_A!$D2908=""),"",screen_FT_reviewer_A!$D2908)</f>
        <v/>
      </c>
      <c r="E2908">
        <f>IF(OR($A2908="",screen_FT_reviewer_B!$D2908=""),"",screen_FT_reviewer_B!$D2908)</f>
        <v/>
      </c>
      <c r="F2908">
        <f>IF(AND(B2908&lt;&gt;"",C2908&lt;&gt;""),1,"")</f>
        <v/>
      </c>
      <c r="G2908">
        <f>IF(F2908=1,IF(B2908=C2908,1,0),"")</f>
        <v/>
      </c>
      <c r="H2908">
        <f>IF(B2908="","",IFERROR(VLOOKUP(B2908,lst_FT_group_map_table,2,FALSE),"INVALID"))</f>
        <v/>
      </c>
      <c r="I2908">
        <f>IF(C2908="","",IFERROR(VLOOKUP(C2908,lst_FT_group_map_table,2,FALSE),"INVALID"))</f>
        <v/>
      </c>
      <c r="J2908">
        <f>IF(F2908=1,IF(H2908=I2908,1,0),"")</f>
        <v/>
      </c>
      <c r="K2908">
        <f>IF(AND(ISNUMBER(MATCH(B2908,lst_FT_sci_excl,0)),ISNUMBER(MATCH(C2908,lst_FT_sci_excl,0))),IF(D2908=E2908,1,0),"")</f>
        <v/>
      </c>
      <c r="L2908">
        <f>IF(OR(G2908=0,K2908=0),1,"")</f>
        <v/>
      </c>
      <c r="M2908">
        <f>IF(L2908=1,COUNTIF($L$2:L2908,1),"")</f>
        <v/>
      </c>
    </row>
    <row r="2909">
      <c r="A2909">
        <f>IF(screen_FT_reviewer_A!$A2909="","",screen_FT_reviewer_A!$A2909)</f>
        <v/>
      </c>
      <c r="B2909">
        <f>IF(OR($A2909="",screen_FT_reviewer_A!$C2909=""),"",screen_FT_reviewer_A!$C2909)</f>
        <v/>
      </c>
      <c r="C2909">
        <f>IF(OR($A2909="",screen_FT_reviewer_B!$C2909=""),"",screen_FT_reviewer_B!$C2909)</f>
        <v/>
      </c>
      <c r="D2909">
        <f>IF(OR($A2909="",screen_FT_reviewer_A!$D2909=""),"",screen_FT_reviewer_A!$D2909)</f>
        <v/>
      </c>
      <c r="E2909">
        <f>IF(OR($A2909="",screen_FT_reviewer_B!$D2909=""),"",screen_FT_reviewer_B!$D2909)</f>
        <v/>
      </c>
      <c r="F2909">
        <f>IF(AND(B2909&lt;&gt;"",C2909&lt;&gt;""),1,"")</f>
        <v/>
      </c>
      <c r="G2909">
        <f>IF(F2909=1,IF(B2909=C2909,1,0),"")</f>
        <v/>
      </c>
      <c r="H2909">
        <f>IF(B2909="","",IFERROR(VLOOKUP(B2909,lst_FT_group_map_table,2,FALSE),"INVALID"))</f>
        <v/>
      </c>
      <c r="I2909">
        <f>IF(C2909="","",IFERROR(VLOOKUP(C2909,lst_FT_group_map_table,2,FALSE),"INVALID"))</f>
        <v/>
      </c>
      <c r="J2909">
        <f>IF(F2909=1,IF(H2909=I2909,1,0),"")</f>
        <v/>
      </c>
      <c r="K2909">
        <f>IF(AND(ISNUMBER(MATCH(B2909,lst_FT_sci_excl,0)),ISNUMBER(MATCH(C2909,lst_FT_sci_excl,0))),IF(D2909=E2909,1,0),"")</f>
        <v/>
      </c>
      <c r="L2909">
        <f>IF(OR(G2909=0,K2909=0),1,"")</f>
        <v/>
      </c>
      <c r="M2909">
        <f>IF(L2909=1,COUNTIF($L$2:L2909,1),"")</f>
        <v/>
      </c>
    </row>
    <row r="2910">
      <c r="A2910">
        <f>IF(screen_FT_reviewer_A!$A2910="","",screen_FT_reviewer_A!$A2910)</f>
        <v/>
      </c>
      <c r="B2910">
        <f>IF(OR($A2910="",screen_FT_reviewer_A!$C2910=""),"",screen_FT_reviewer_A!$C2910)</f>
        <v/>
      </c>
      <c r="C2910">
        <f>IF(OR($A2910="",screen_FT_reviewer_B!$C2910=""),"",screen_FT_reviewer_B!$C2910)</f>
        <v/>
      </c>
      <c r="D2910">
        <f>IF(OR($A2910="",screen_FT_reviewer_A!$D2910=""),"",screen_FT_reviewer_A!$D2910)</f>
        <v/>
      </c>
      <c r="E2910">
        <f>IF(OR($A2910="",screen_FT_reviewer_B!$D2910=""),"",screen_FT_reviewer_B!$D2910)</f>
        <v/>
      </c>
      <c r="F2910">
        <f>IF(AND(B2910&lt;&gt;"",C2910&lt;&gt;""),1,"")</f>
        <v/>
      </c>
      <c r="G2910">
        <f>IF(F2910=1,IF(B2910=C2910,1,0),"")</f>
        <v/>
      </c>
      <c r="H2910">
        <f>IF(B2910="","",IFERROR(VLOOKUP(B2910,lst_FT_group_map_table,2,FALSE),"INVALID"))</f>
        <v/>
      </c>
      <c r="I2910">
        <f>IF(C2910="","",IFERROR(VLOOKUP(C2910,lst_FT_group_map_table,2,FALSE),"INVALID"))</f>
        <v/>
      </c>
      <c r="J2910">
        <f>IF(F2910=1,IF(H2910=I2910,1,0),"")</f>
        <v/>
      </c>
      <c r="K2910">
        <f>IF(AND(ISNUMBER(MATCH(B2910,lst_FT_sci_excl,0)),ISNUMBER(MATCH(C2910,lst_FT_sci_excl,0))),IF(D2910=E2910,1,0),"")</f>
        <v/>
      </c>
      <c r="L2910">
        <f>IF(OR(G2910=0,K2910=0),1,"")</f>
        <v/>
      </c>
      <c r="M2910">
        <f>IF(L2910=1,COUNTIF($L$2:L2910,1),"")</f>
        <v/>
      </c>
    </row>
    <row r="2911">
      <c r="A2911">
        <f>IF(screen_FT_reviewer_A!$A2911="","",screen_FT_reviewer_A!$A2911)</f>
        <v/>
      </c>
      <c r="B2911">
        <f>IF(OR($A2911="",screen_FT_reviewer_A!$C2911=""),"",screen_FT_reviewer_A!$C2911)</f>
        <v/>
      </c>
      <c r="C2911">
        <f>IF(OR($A2911="",screen_FT_reviewer_B!$C2911=""),"",screen_FT_reviewer_B!$C2911)</f>
        <v/>
      </c>
      <c r="D2911">
        <f>IF(OR($A2911="",screen_FT_reviewer_A!$D2911=""),"",screen_FT_reviewer_A!$D2911)</f>
        <v/>
      </c>
      <c r="E2911">
        <f>IF(OR($A2911="",screen_FT_reviewer_B!$D2911=""),"",screen_FT_reviewer_B!$D2911)</f>
        <v/>
      </c>
      <c r="F2911">
        <f>IF(AND(B2911&lt;&gt;"",C2911&lt;&gt;""),1,"")</f>
        <v/>
      </c>
      <c r="G2911">
        <f>IF(F2911=1,IF(B2911=C2911,1,0),"")</f>
        <v/>
      </c>
      <c r="H2911">
        <f>IF(B2911="","",IFERROR(VLOOKUP(B2911,lst_FT_group_map_table,2,FALSE),"INVALID"))</f>
        <v/>
      </c>
      <c r="I2911">
        <f>IF(C2911="","",IFERROR(VLOOKUP(C2911,lst_FT_group_map_table,2,FALSE),"INVALID"))</f>
        <v/>
      </c>
      <c r="J2911">
        <f>IF(F2911=1,IF(H2911=I2911,1,0),"")</f>
        <v/>
      </c>
      <c r="K2911">
        <f>IF(AND(ISNUMBER(MATCH(B2911,lst_FT_sci_excl,0)),ISNUMBER(MATCH(C2911,lst_FT_sci_excl,0))),IF(D2911=E2911,1,0),"")</f>
        <v/>
      </c>
      <c r="L2911">
        <f>IF(OR(G2911=0,K2911=0),1,"")</f>
        <v/>
      </c>
      <c r="M2911">
        <f>IF(L2911=1,COUNTIF($L$2:L2911,1),"")</f>
        <v/>
      </c>
    </row>
    <row r="2912">
      <c r="A2912">
        <f>IF(screen_FT_reviewer_A!$A2912="","",screen_FT_reviewer_A!$A2912)</f>
        <v/>
      </c>
      <c r="B2912">
        <f>IF(OR($A2912="",screen_FT_reviewer_A!$C2912=""),"",screen_FT_reviewer_A!$C2912)</f>
        <v/>
      </c>
      <c r="C2912">
        <f>IF(OR($A2912="",screen_FT_reviewer_B!$C2912=""),"",screen_FT_reviewer_B!$C2912)</f>
        <v/>
      </c>
      <c r="D2912">
        <f>IF(OR($A2912="",screen_FT_reviewer_A!$D2912=""),"",screen_FT_reviewer_A!$D2912)</f>
        <v/>
      </c>
      <c r="E2912">
        <f>IF(OR($A2912="",screen_FT_reviewer_B!$D2912=""),"",screen_FT_reviewer_B!$D2912)</f>
        <v/>
      </c>
      <c r="F2912">
        <f>IF(AND(B2912&lt;&gt;"",C2912&lt;&gt;""),1,"")</f>
        <v/>
      </c>
      <c r="G2912">
        <f>IF(F2912=1,IF(B2912=C2912,1,0),"")</f>
        <v/>
      </c>
      <c r="H2912">
        <f>IF(B2912="","",IFERROR(VLOOKUP(B2912,lst_FT_group_map_table,2,FALSE),"INVALID"))</f>
        <v/>
      </c>
      <c r="I2912">
        <f>IF(C2912="","",IFERROR(VLOOKUP(C2912,lst_FT_group_map_table,2,FALSE),"INVALID"))</f>
        <v/>
      </c>
      <c r="J2912">
        <f>IF(F2912=1,IF(H2912=I2912,1,0),"")</f>
        <v/>
      </c>
      <c r="K2912">
        <f>IF(AND(ISNUMBER(MATCH(B2912,lst_FT_sci_excl,0)),ISNUMBER(MATCH(C2912,lst_FT_sci_excl,0))),IF(D2912=E2912,1,0),"")</f>
        <v/>
      </c>
      <c r="L2912">
        <f>IF(OR(G2912=0,K2912=0),1,"")</f>
        <v/>
      </c>
      <c r="M2912">
        <f>IF(L2912=1,COUNTIF($L$2:L2912,1),"")</f>
        <v/>
      </c>
    </row>
    <row r="2913">
      <c r="A2913">
        <f>IF(screen_FT_reviewer_A!$A2913="","",screen_FT_reviewer_A!$A2913)</f>
        <v/>
      </c>
      <c r="B2913">
        <f>IF(OR($A2913="",screen_FT_reviewer_A!$C2913=""),"",screen_FT_reviewer_A!$C2913)</f>
        <v/>
      </c>
      <c r="C2913">
        <f>IF(OR($A2913="",screen_FT_reviewer_B!$C2913=""),"",screen_FT_reviewer_B!$C2913)</f>
        <v/>
      </c>
      <c r="D2913">
        <f>IF(OR($A2913="",screen_FT_reviewer_A!$D2913=""),"",screen_FT_reviewer_A!$D2913)</f>
        <v/>
      </c>
      <c r="E2913">
        <f>IF(OR($A2913="",screen_FT_reviewer_B!$D2913=""),"",screen_FT_reviewer_B!$D2913)</f>
        <v/>
      </c>
      <c r="F2913">
        <f>IF(AND(B2913&lt;&gt;"",C2913&lt;&gt;""),1,"")</f>
        <v/>
      </c>
      <c r="G2913">
        <f>IF(F2913=1,IF(B2913=C2913,1,0),"")</f>
        <v/>
      </c>
      <c r="H2913">
        <f>IF(B2913="","",IFERROR(VLOOKUP(B2913,lst_FT_group_map_table,2,FALSE),"INVALID"))</f>
        <v/>
      </c>
      <c r="I2913">
        <f>IF(C2913="","",IFERROR(VLOOKUP(C2913,lst_FT_group_map_table,2,FALSE),"INVALID"))</f>
        <v/>
      </c>
      <c r="J2913">
        <f>IF(F2913=1,IF(H2913=I2913,1,0),"")</f>
        <v/>
      </c>
      <c r="K2913">
        <f>IF(AND(ISNUMBER(MATCH(B2913,lst_FT_sci_excl,0)),ISNUMBER(MATCH(C2913,lst_FT_sci_excl,0))),IF(D2913=E2913,1,0),"")</f>
        <v/>
      </c>
      <c r="L2913">
        <f>IF(OR(G2913=0,K2913=0),1,"")</f>
        <v/>
      </c>
      <c r="M2913">
        <f>IF(L2913=1,COUNTIF($L$2:L2913,1),"")</f>
        <v/>
      </c>
    </row>
    <row r="2914">
      <c r="A2914">
        <f>IF(screen_FT_reviewer_A!$A2914="","",screen_FT_reviewer_A!$A2914)</f>
        <v/>
      </c>
      <c r="B2914">
        <f>IF(OR($A2914="",screen_FT_reviewer_A!$C2914=""),"",screen_FT_reviewer_A!$C2914)</f>
        <v/>
      </c>
      <c r="C2914">
        <f>IF(OR($A2914="",screen_FT_reviewer_B!$C2914=""),"",screen_FT_reviewer_B!$C2914)</f>
        <v/>
      </c>
      <c r="D2914">
        <f>IF(OR($A2914="",screen_FT_reviewer_A!$D2914=""),"",screen_FT_reviewer_A!$D2914)</f>
        <v/>
      </c>
      <c r="E2914">
        <f>IF(OR($A2914="",screen_FT_reviewer_B!$D2914=""),"",screen_FT_reviewer_B!$D2914)</f>
        <v/>
      </c>
      <c r="F2914">
        <f>IF(AND(B2914&lt;&gt;"",C2914&lt;&gt;""),1,"")</f>
        <v/>
      </c>
      <c r="G2914">
        <f>IF(F2914=1,IF(B2914=C2914,1,0),"")</f>
        <v/>
      </c>
      <c r="H2914">
        <f>IF(B2914="","",IFERROR(VLOOKUP(B2914,lst_FT_group_map_table,2,FALSE),"INVALID"))</f>
        <v/>
      </c>
      <c r="I2914">
        <f>IF(C2914="","",IFERROR(VLOOKUP(C2914,lst_FT_group_map_table,2,FALSE),"INVALID"))</f>
        <v/>
      </c>
      <c r="J2914">
        <f>IF(F2914=1,IF(H2914=I2914,1,0),"")</f>
        <v/>
      </c>
      <c r="K2914">
        <f>IF(AND(ISNUMBER(MATCH(B2914,lst_FT_sci_excl,0)),ISNUMBER(MATCH(C2914,lst_FT_sci_excl,0))),IF(D2914=E2914,1,0),"")</f>
        <v/>
      </c>
      <c r="L2914">
        <f>IF(OR(G2914=0,K2914=0),1,"")</f>
        <v/>
      </c>
      <c r="M2914">
        <f>IF(L2914=1,COUNTIF($L$2:L2914,1),"")</f>
        <v/>
      </c>
    </row>
    <row r="2915">
      <c r="A2915">
        <f>IF(screen_FT_reviewer_A!$A2915="","",screen_FT_reviewer_A!$A2915)</f>
        <v/>
      </c>
      <c r="B2915">
        <f>IF(OR($A2915="",screen_FT_reviewer_A!$C2915=""),"",screen_FT_reviewer_A!$C2915)</f>
        <v/>
      </c>
      <c r="C2915">
        <f>IF(OR($A2915="",screen_FT_reviewer_B!$C2915=""),"",screen_FT_reviewer_B!$C2915)</f>
        <v/>
      </c>
      <c r="D2915">
        <f>IF(OR($A2915="",screen_FT_reviewer_A!$D2915=""),"",screen_FT_reviewer_A!$D2915)</f>
        <v/>
      </c>
      <c r="E2915">
        <f>IF(OR($A2915="",screen_FT_reviewer_B!$D2915=""),"",screen_FT_reviewer_B!$D2915)</f>
        <v/>
      </c>
      <c r="F2915">
        <f>IF(AND(B2915&lt;&gt;"",C2915&lt;&gt;""),1,"")</f>
        <v/>
      </c>
      <c r="G2915">
        <f>IF(F2915=1,IF(B2915=C2915,1,0),"")</f>
        <v/>
      </c>
      <c r="H2915">
        <f>IF(B2915="","",IFERROR(VLOOKUP(B2915,lst_FT_group_map_table,2,FALSE),"INVALID"))</f>
        <v/>
      </c>
      <c r="I2915">
        <f>IF(C2915="","",IFERROR(VLOOKUP(C2915,lst_FT_group_map_table,2,FALSE),"INVALID"))</f>
        <v/>
      </c>
      <c r="J2915">
        <f>IF(F2915=1,IF(H2915=I2915,1,0),"")</f>
        <v/>
      </c>
      <c r="K2915">
        <f>IF(AND(ISNUMBER(MATCH(B2915,lst_FT_sci_excl,0)),ISNUMBER(MATCH(C2915,lst_FT_sci_excl,0))),IF(D2915=E2915,1,0),"")</f>
        <v/>
      </c>
      <c r="L2915">
        <f>IF(OR(G2915=0,K2915=0),1,"")</f>
        <v/>
      </c>
      <c r="M2915">
        <f>IF(L2915=1,COUNTIF($L$2:L2915,1),"")</f>
        <v/>
      </c>
    </row>
    <row r="2916">
      <c r="A2916">
        <f>IF(screen_FT_reviewer_A!$A2916="","",screen_FT_reviewer_A!$A2916)</f>
        <v/>
      </c>
      <c r="B2916">
        <f>IF(OR($A2916="",screen_FT_reviewer_A!$C2916=""),"",screen_FT_reviewer_A!$C2916)</f>
        <v/>
      </c>
      <c r="C2916">
        <f>IF(OR($A2916="",screen_FT_reviewer_B!$C2916=""),"",screen_FT_reviewer_B!$C2916)</f>
        <v/>
      </c>
      <c r="D2916">
        <f>IF(OR($A2916="",screen_FT_reviewer_A!$D2916=""),"",screen_FT_reviewer_A!$D2916)</f>
        <v/>
      </c>
      <c r="E2916">
        <f>IF(OR($A2916="",screen_FT_reviewer_B!$D2916=""),"",screen_FT_reviewer_B!$D2916)</f>
        <v/>
      </c>
      <c r="F2916">
        <f>IF(AND(B2916&lt;&gt;"",C2916&lt;&gt;""),1,"")</f>
        <v/>
      </c>
      <c r="G2916">
        <f>IF(F2916=1,IF(B2916=C2916,1,0),"")</f>
        <v/>
      </c>
      <c r="H2916">
        <f>IF(B2916="","",IFERROR(VLOOKUP(B2916,lst_FT_group_map_table,2,FALSE),"INVALID"))</f>
        <v/>
      </c>
      <c r="I2916">
        <f>IF(C2916="","",IFERROR(VLOOKUP(C2916,lst_FT_group_map_table,2,FALSE),"INVALID"))</f>
        <v/>
      </c>
      <c r="J2916">
        <f>IF(F2916=1,IF(H2916=I2916,1,0),"")</f>
        <v/>
      </c>
      <c r="K2916">
        <f>IF(AND(ISNUMBER(MATCH(B2916,lst_FT_sci_excl,0)),ISNUMBER(MATCH(C2916,lst_FT_sci_excl,0))),IF(D2916=E2916,1,0),"")</f>
        <v/>
      </c>
      <c r="L2916">
        <f>IF(OR(G2916=0,K2916=0),1,"")</f>
        <v/>
      </c>
      <c r="M2916">
        <f>IF(L2916=1,COUNTIF($L$2:L2916,1),"")</f>
        <v/>
      </c>
    </row>
    <row r="2917">
      <c r="A2917">
        <f>IF(screen_FT_reviewer_A!$A2917="","",screen_FT_reviewer_A!$A2917)</f>
        <v/>
      </c>
      <c r="B2917">
        <f>IF(OR($A2917="",screen_FT_reviewer_A!$C2917=""),"",screen_FT_reviewer_A!$C2917)</f>
        <v/>
      </c>
      <c r="C2917">
        <f>IF(OR($A2917="",screen_FT_reviewer_B!$C2917=""),"",screen_FT_reviewer_B!$C2917)</f>
        <v/>
      </c>
      <c r="D2917">
        <f>IF(OR($A2917="",screen_FT_reviewer_A!$D2917=""),"",screen_FT_reviewer_A!$D2917)</f>
        <v/>
      </c>
      <c r="E2917">
        <f>IF(OR($A2917="",screen_FT_reviewer_B!$D2917=""),"",screen_FT_reviewer_B!$D2917)</f>
        <v/>
      </c>
      <c r="F2917">
        <f>IF(AND(B2917&lt;&gt;"",C2917&lt;&gt;""),1,"")</f>
        <v/>
      </c>
      <c r="G2917">
        <f>IF(F2917=1,IF(B2917=C2917,1,0),"")</f>
        <v/>
      </c>
      <c r="H2917">
        <f>IF(B2917="","",IFERROR(VLOOKUP(B2917,lst_FT_group_map_table,2,FALSE),"INVALID"))</f>
        <v/>
      </c>
      <c r="I2917">
        <f>IF(C2917="","",IFERROR(VLOOKUP(C2917,lst_FT_group_map_table,2,FALSE),"INVALID"))</f>
        <v/>
      </c>
      <c r="J2917">
        <f>IF(F2917=1,IF(H2917=I2917,1,0),"")</f>
        <v/>
      </c>
      <c r="K2917">
        <f>IF(AND(ISNUMBER(MATCH(B2917,lst_FT_sci_excl,0)),ISNUMBER(MATCH(C2917,lst_FT_sci_excl,0))),IF(D2917=E2917,1,0),"")</f>
        <v/>
      </c>
      <c r="L2917">
        <f>IF(OR(G2917=0,K2917=0),1,"")</f>
        <v/>
      </c>
      <c r="M2917">
        <f>IF(L2917=1,COUNTIF($L$2:L2917,1),"")</f>
        <v/>
      </c>
    </row>
    <row r="2918">
      <c r="A2918">
        <f>IF(screen_FT_reviewer_A!$A2918="","",screen_FT_reviewer_A!$A2918)</f>
        <v/>
      </c>
      <c r="B2918">
        <f>IF(OR($A2918="",screen_FT_reviewer_A!$C2918=""),"",screen_FT_reviewer_A!$C2918)</f>
        <v/>
      </c>
      <c r="C2918">
        <f>IF(OR($A2918="",screen_FT_reviewer_B!$C2918=""),"",screen_FT_reviewer_B!$C2918)</f>
        <v/>
      </c>
      <c r="D2918">
        <f>IF(OR($A2918="",screen_FT_reviewer_A!$D2918=""),"",screen_FT_reviewer_A!$D2918)</f>
        <v/>
      </c>
      <c r="E2918">
        <f>IF(OR($A2918="",screen_FT_reviewer_B!$D2918=""),"",screen_FT_reviewer_B!$D2918)</f>
        <v/>
      </c>
      <c r="F2918">
        <f>IF(AND(B2918&lt;&gt;"",C2918&lt;&gt;""),1,"")</f>
        <v/>
      </c>
      <c r="G2918">
        <f>IF(F2918=1,IF(B2918=C2918,1,0),"")</f>
        <v/>
      </c>
      <c r="H2918">
        <f>IF(B2918="","",IFERROR(VLOOKUP(B2918,lst_FT_group_map_table,2,FALSE),"INVALID"))</f>
        <v/>
      </c>
      <c r="I2918">
        <f>IF(C2918="","",IFERROR(VLOOKUP(C2918,lst_FT_group_map_table,2,FALSE),"INVALID"))</f>
        <v/>
      </c>
      <c r="J2918">
        <f>IF(F2918=1,IF(H2918=I2918,1,0),"")</f>
        <v/>
      </c>
      <c r="K2918">
        <f>IF(AND(ISNUMBER(MATCH(B2918,lst_FT_sci_excl,0)),ISNUMBER(MATCH(C2918,lst_FT_sci_excl,0))),IF(D2918=E2918,1,0),"")</f>
        <v/>
      </c>
      <c r="L2918">
        <f>IF(OR(G2918=0,K2918=0),1,"")</f>
        <v/>
      </c>
      <c r="M2918">
        <f>IF(L2918=1,COUNTIF($L$2:L2918,1),"")</f>
        <v/>
      </c>
    </row>
    <row r="2919">
      <c r="A2919">
        <f>IF(screen_FT_reviewer_A!$A2919="","",screen_FT_reviewer_A!$A2919)</f>
        <v/>
      </c>
      <c r="B2919">
        <f>IF(OR($A2919="",screen_FT_reviewer_A!$C2919=""),"",screen_FT_reviewer_A!$C2919)</f>
        <v/>
      </c>
      <c r="C2919">
        <f>IF(OR($A2919="",screen_FT_reviewer_B!$C2919=""),"",screen_FT_reviewer_B!$C2919)</f>
        <v/>
      </c>
      <c r="D2919">
        <f>IF(OR($A2919="",screen_FT_reviewer_A!$D2919=""),"",screen_FT_reviewer_A!$D2919)</f>
        <v/>
      </c>
      <c r="E2919">
        <f>IF(OR($A2919="",screen_FT_reviewer_B!$D2919=""),"",screen_FT_reviewer_B!$D2919)</f>
        <v/>
      </c>
      <c r="F2919">
        <f>IF(AND(B2919&lt;&gt;"",C2919&lt;&gt;""),1,"")</f>
        <v/>
      </c>
      <c r="G2919">
        <f>IF(F2919=1,IF(B2919=C2919,1,0),"")</f>
        <v/>
      </c>
      <c r="H2919">
        <f>IF(B2919="","",IFERROR(VLOOKUP(B2919,lst_FT_group_map_table,2,FALSE),"INVALID"))</f>
        <v/>
      </c>
      <c r="I2919">
        <f>IF(C2919="","",IFERROR(VLOOKUP(C2919,lst_FT_group_map_table,2,FALSE),"INVALID"))</f>
        <v/>
      </c>
      <c r="J2919">
        <f>IF(F2919=1,IF(H2919=I2919,1,0),"")</f>
        <v/>
      </c>
      <c r="K2919">
        <f>IF(AND(ISNUMBER(MATCH(B2919,lst_FT_sci_excl,0)),ISNUMBER(MATCH(C2919,lst_FT_sci_excl,0))),IF(D2919=E2919,1,0),"")</f>
        <v/>
      </c>
      <c r="L2919">
        <f>IF(OR(G2919=0,K2919=0),1,"")</f>
        <v/>
      </c>
      <c r="M2919">
        <f>IF(L2919=1,COUNTIF($L$2:L2919,1),"")</f>
        <v/>
      </c>
    </row>
    <row r="2920">
      <c r="A2920">
        <f>IF(screen_FT_reviewer_A!$A2920="","",screen_FT_reviewer_A!$A2920)</f>
        <v/>
      </c>
      <c r="B2920">
        <f>IF(OR($A2920="",screen_FT_reviewer_A!$C2920=""),"",screen_FT_reviewer_A!$C2920)</f>
        <v/>
      </c>
      <c r="C2920">
        <f>IF(OR($A2920="",screen_FT_reviewer_B!$C2920=""),"",screen_FT_reviewer_B!$C2920)</f>
        <v/>
      </c>
      <c r="D2920">
        <f>IF(OR($A2920="",screen_FT_reviewer_A!$D2920=""),"",screen_FT_reviewer_A!$D2920)</f>
        <v/>
      </c>
      <c r="E2920">
        <f>IF(OR($A2920="",screen_FT_reviewer_B!$D2920=""),"",screen_FT_reviewer_B!$D2920)</f>
        <v/>
      </c>
      <c r="F2920">
        <f>IF(AND(B2920&lt;&gt;"",C2920&lt;&gt;""),1,"")</f>
        <v/>
      </c>
      <c r="G2920">
        <f>IF(F2920=1,IF(B2920=C2920,1,0),"")</f>
        <v/>
      </c>
      <c r="H2920">
        <f>IF(B2920="","",IFERROR(VLOOKUP(B2920,lst_FT_group_map_table,2,FALSE),"INVALID"))</f>
        <v/>
      </c>
      <c r="I2920">
        <f>IF(C2920="","",IFERROR(VLOOKUP(C2920,lst_FT_group_map_table,2,FALSE),"INVALID"))</f>
        <v/>
      </c>
      <c r="J2920">
        <f>IF(F2920=1,IF(H2920=I2920,1,0),"")</f>
        <v/>
      </c>
      <c r="K2920">
        <f>IF(AND(ISNUMBER(MATCH(B2920,lst_FT_sci_excl,0)),ISNUMBER(MATCH(C2920,lst_FT_sci_excl,0))),IF(D2920=E2920,1,0),"")</f>
        <v/>
      </c>
      <c r="L2920">
        <f>IF(OR(G2920=0,K2920=0),1,"")</f>
        <v/>
      </c>
      <c r="M2920">
        <f>IF(L2920=1,COUNTIF($L$2:L2920,1),"")</f>
        <v/>
      </c>
    </row>
    <row r="2921">
      <c r="A2921">
        <f>IF(screen_FT_reviewer_A!$A2921="","",screen_FT_reviewer_A!$A2921)</f>
        <v/>
      </c>
      <c r="B2921">
        <f>IF(OR($A2921="",screen_FT_reviewer_A!$C2921=""),"",screen_FT_reviewer_A!$C2921)</f>
        <v/>
      </c>
      <c r="C2921">
        <f>IF(OR($A2921="",screen_FT_reviewer_B!$C2921=""),"",screen_FT_reviewer_B!$C2921)</f>
        <v/>
      </c>
      <c r="D2921">
        <f>IF(OR($A2921="",screen_FT_reviewer_A!$D2921=""),"",screen_FT_reviewer_A!$D2921)</f>
        <v/>
      </c>
      <c r="E2921">
        <f>IF(OR($A2921="",screen_FT_reviewer_B!$D2921=""),"",screen_FT_reviewer_B!$D2921)</f>
        <v/>
      </c>
      <c r="F2921">
        <f>IF(AND(B2921&lt;&gt;"",C2921&lt;&gt;""),1,"")</f>
        <v/>
      </c>
      <c r="G2921">
        <f>IF(F2921=1,IF(B2921=C2921,1,0),"")</f>
        <v/>
      </c>
      <c r="H2921">
        <f>IF(B2921="","",IFERROR(VLOOKUP(B2921,lst_FT_group_map_table,2,FALSE),"INVALID"))</f>
        <v/>
      </c>
      <c r="I2921">
        <f>IF(C2921="","",IFERROR(VLOOKUP(C2921,lst_FT_group_map_table,2,FALSE),"INVALID"))</f>
        <v/>
      </c>
      <c r="J2921">
        <f>IF(F2921=1,IF(H2921=I2921,1,0),"")</f>
        <v/>
      </c>
      <c r="K2921">
        <f>IF(AND(ISNUMBER(MATCH(B2921,lst_FT_sci_excl,0)),ISNUMBER(MATCH(C2921,lst_FT_sci_excl,0))),IF(D2921=E2921,1,0),"")</f>
        <v/>
      </c>
      <c r="L2921">
        <f>IF(OR(G2921=0,K2921=0),1,"")</f>
        <v/>
      </c>
      <c r="M2921">
        <f>IF(L2921=1,COUNTIF($L$2:L2921,1),"")</f>
        <v/>
      </c>
    </row>
    <row r="2922">
      <c r="A2922">
        <f>IF(screen_FT_reviewer_A!$A2922="","",screen_FT_reviewer_A!$A2922)</f>
        <v/>
      </c>
      <c r="B2922">
        <f>IF(OR($A2922="",screen_FT_reviewer_A!$C2922=""),"",screen_FT_reviewer_A!$C2922)</f>
        <v/>
      </c>
      <c r="C2922">
        <f>IF(OR($A2922="",screen_FT_reviewer_B!$C2922=""),"",screen_FT_reviewer_B!$C2922)</f>
        <v/>
      </c>
      <c r="D2922">
        <f>IF(OR($A2922="",screen_FT_reviewer_A!$D2922=""),"",screen_FT_reviewer_A!$D2922)</f>
        <v/>
      </c>
      <c r="E2922">
        <f>IF(OR($A2922="",screen_FT_reviewer_B!$D2922=""),"",screen_FT_reviewer_B!$D2922)</f>
        <v/>
      </c>
      <c r="F2922">
        <f>IF(AND(B2922&lt;&gt;"",C2922&lt;&gt;""),1,"")</f>
        <v/>
      </c>
      <c r="G2922">
        <f>IF(F2922=1,IF(B2922=C2922,1,0),"")</f>
        <v/>
      </c>
      <c r="H2922">
        <f>IF(B2922="","",IFERROR(VLOOKUP(B2922,lst_FT_group_map_table,2,FALSE),"INVALID"))</f>
        <v/>
      </c>
      <c r="I2922">
        <f>IF(C2922="","",IFERROR(VLOOKUP(C2922,lst_FT_group_map_table,2,FALSE),"INVALID"))</f>
        <v/>
      </c>
      <c r="J2922">
        <f>IF(F2922=1,IF(H2922=I2922,1,0),"")</f>
        <v/>
      </c>
      <c r="K2922">
        <f>IF(AND(ISNUMBER(MATCH(B2922,lst_FT_sci_excl,0)),ISNUMBER(MATCH(C2922,lst_FT_sci_excl,0))),IF(D2922=E2922,1,0),"")</f>
        <v/>
      </c>
      <c r="L2922">
        <f>IF(OR(G2922=0,K2922=0),1,"")</f>
        <v/>
      </c>
      <c r="M2922">
        <f>IF(L2922=1,COUNTIF($L$2:L2922,1),"")</f>
        <v/>
      </c>
    </row>
    <row r="2923">
      <c r="A2923">
        <f>IF(screen_FT_reviewer_A!$A2923="","",screen_FT_reviewer_A!$A2923)</f>
        <v/>
      </c>
      <c r="B2923">
        <f>IF(OR($A2923="",screen_FT_reviewer_A!$C2923=""),"",screen_FT_reviewer_A!$C2923)</f>
        <v/>
      </c>
      <c r="C2923">
        <f>IF(OR($A2923="",screen_FT_reviewer_B!$C2923=""),"",screen_FT_reviewer_B!$C2923)</f>
        <v/>
      </c>
      <c r="D2923">
        <f>IF(OR($A2923="",screen_FT_reviewer_A!$D2923=""),"",screen_FT_reviewer_A!$D2923)</f>
        <v/>
      </c>
      <c r="E2923">
        <f>IF(OR($A2923="",screen_FT_reviewer_B!$D2923=""),"",screen_FT_reviewer_B!$D2923)</f>
        <v/>
      </c>
      <c r="F2923">
        <f>IF(AND(B2923&lt;&gt;"",C2923&lt;&gt;""),1,"")</f>
        <v/>
      </c>
      <c r="G2923">
        <f>IF(F2923=1,IF(B2923=C2923,1,0),"")</f>
        <v/>
      </c>
      <c r="H2923">
        <f>IF(B2923="","",IFERROR(VLOOKUP(B2923,lst_FT_group_map_table,2,FALSE),"INVALID"))</f>
        <v/>
      </c>
      <c r="I2923">
        <f>IF(C2923="","",IFERROR(VLOOKUP(C2923,lst_FT_group_map_table,2,FALSE),"INVALID"))</f>
        <v/>
      </c>
      <c r="J2923">
        <f>IF(F2923=1,IF(H2923=I2923,1,0),"")</f>
        <v/>
      </c>
      <c r="K2923">
        <f>IF(AND(ISNUMBER(MATCH(B2923,lst_FT_sci_excl,0)),ISNUMBER(MATCH(C2923,lst_FT_sci_excl,0))),IF(D2923=E2923,1,0),"")</f>
        <v/>
      </c>
      <c r="L2923">
        <f>IF(OR(G2923=0,K2923=0),1,"")</f>
        <v/>
      </c>
      <c r="M2923">
        <f>IF(L2923=1,COUNTIF($L$2:L2923,1),"")</f>
        <v/>
      </c>
    </row>
    <row r="2924">
      <c r="A2924">
        <f>IF(screen_FT_reviewer_A!$A2924="","",screen_FT_reviewer_A!$A2924)</f>
        <v/>
      </c>
      <c r="B2924">
        <f>IF(OR($A2924="",screen_FT_reviewer_A!$C2924=""),"",screen_FT_reviewer_A!$C2924)</f>
        <v/>
      </c>
      <c r="C2924">
        <f>IF(OR($A2924="",screen_FT_reviewer_B!$C2924=""),"",screen_FT_reviewer_B!$C2924)</f>
        <v/>
      </c>
      <c r="D2924">
        <f>IF(OR($A2924="",screen_FT_reviewer_A!$D2924=""),"",screen_FT_reviewer_A!$D2924)</f>
        <v/>
      </c>
      <c r="E2924">
        <f>IF(OR($A2924="",screen_FT_reviewer_B!$D2924=""),"",screen_FT_reviewer_B!$D2924)</f>
        <v/>
      </c>
      <c r="F2924">
        <f>IF(AND(B2924&lt;&gt;"",C2924&lt;&gt;""),1,"")</f>
        <v/>
      </c>
      <c r="G2924">
        <f>IF(F2924=1,IF(B2924=C2924,1,0),"")</f>
        <v/>
      </c>
      <c r="H2924">
        <f>IF(B2924="","",IFERROR(VLOOKUP(B2924,lst_FT_group_map_table,2,FALSE),"INVALID"))</f>
        <v/>
      </c>
      <c r="I2924">
        <f>IF(C2924="","",IFERROR(VLOOKUP(C2924,lst_FT_group_map_table,2,FALSE),"INVALID"))</f>
        <v/>
      </c>
      <c r="J2924">
        <f>IF(F2924=1,IF(H2924=I2924,1,0),"")</f>
        <v/>
      </c>
      <c r="K2924">
        <f>IF(AND(ISNUMBER(MATCH(B2924,lst_FT_sci_excl,0)),ISNUMBER(MATCH(C2924,lst_FT_sci_excl,0))),IF(D2924=E2924,1,0),"")</f>
        <v/>
      </c>
      <c r="L2924">
        <f>IF(OR(G2924=0,K2924=0),1,"")</f>
        <v/>
      </c>
      <c r="M2924">
        <f>IF(L2924=1,COUNTIF($L$2:L2924,1),"")</f>
        <v/>
      </c>
    </row>
    <row r="2925">
      <c r="A2925">
        <f>IF(screen_FT_reviewer_A!$A2925="","",screen_FT_reviewer_A!$A2925)</f>
        <v/>
      </c>
      <c r="B2925">
        <f>IF(OR($A2925="",screen_FT_reviewer_A!$C2925=""),"",screen_FT_reviewer_A!$C2925)</f>
        <v/>
      </c>
      <c r="C2925">
        <f>IF(OR($A2925="",screen_FT_reviewer_B!$C2925=""),"",screen_FT_reviewer_B!$C2925)</f>
        <v/>
      </c>
      <c r="D2925">
        <f>IF(OR($A2925="",screen_FT_reviewer_A!$D2925=""),"",screen_FT_reviewer_A!$D2925)</f>
        <v/>
      </c>
      <c r="E2925">
        <f>IF(OR($A2925="",screen_FT_reviewer_B!$D2925=""),"",screen_FT_reviewer_B!$D2925)</f>
        <v/>
      </c>
      <c r="F2925">
        <f>IF(AND(B2925&lt;&gt;"",C2925&lt;&gt;""),1,"")</f>
        <v/>
      </c>
      <c r="G2925">
        <f>IF(F2925=1,IF(B2925=C2925,1,0),"")</f>
        <v/>
      </c>
      <c r="H2925">
        <f>IF(B2925="","",IFERROR(VLOOKUP(B2925,lst_FT_group_map_table,2,FALSE),"INVALID"))</f>
        <v/>
      </c>
      <c r="I2925">
        <f>IF(C2925="","",IFERROR(VLOOKUP(C2925,lst_FT_group_map_table,2,FALSE),"INVALID"))</f>
        <v/>
      </c>
      <c r="J2925">
        <f>IF(F2925=1,IF(H2925=I2925,1,0),"")</f>
        <v/>
      </c>
      <c r="K2925">
        <f>IF(AND(ISNUMBER(MATCH(B2925,lst_FT_sci_excl,0)),ISNUMBER(MATCH(C2925,lst_FT_sci_excl,0))),IF(D2925=E2925,1,0),"")</f>
        <v/>
      </c>
      <c r="L2925">
        <f>IF(OR(G2925=0,K2925=0),1,"")</f>
        <v/>
      </c>
      <c r="M2925">
        <f>IF(L2925=1,COUNTIF($L$2:L2925,1),"")</f>
        <v/>
      </c>
    </row>
    <row r="2926">
      <c r="A2926">
        <f>IF(screen_FT_reviewer_A!$A2926="","",screen_FT_reviewer_A!$A2926)</f>
        <v/>
      </c>
      <c r="B2926">
        <f>IF(OR($A2926="",screen_FT_reviewer_A!$C2926=""),"",screen_FT_reviewer_A!$C2926)</f>
        <v/>
      </c>
      <c r="C2926">
        <f>IF(OR($A2926="",screen_FT_reviewer_B!$C2926=""),"",screen_FT_reviewer_B!$C2926)</f>
        <v/>
      </c>
      <c r="D2926">
        <f>IF(OR($A2926="",screen_FT_reviewer_A!$D2926=""),"",screen_FT_reviewer_A!$D2926)</f>
        <v/>
      </c>
      <c r="E2926">
        <f>IF(OR($A2926="",screen_FT_reviewer_B!$D2926=""),"",screen_FT_reviewer_B!$D2926)</f>
        <v/>
      </c>
      <c r="F2926">
        <f>IF(AND(B2926&lt;&gt;"",C2926&lt;&gt;""),1,"")</f>
        <v/>
      </c>
      <c r="G2926">
        <f>IF(F2926=1,IF(B2926=C2926,1,0),"")</f>
        <v/>
      </c>
      <c r="H2926">
        <f>IF(B2926="","",IFERROR(VLOOKUP(B2926,lst_FT_group_map_table,2,FALSE),"INVALID"))</f>
        <v/>
      </c>
      <c r="I2926">
        <f>IF(C2926="","",IFERROR(VLOOKUP(C2926,lst_FT_group_map_table,2,FALSE),"INVALID"))</f>
        <v/>
      </c>
      <c r="J2926">
        <f>IF(F2926=1,IF(H2926=I2926,1,0),"")</f>
        <v/>
      </c>
      <c r="K2926">
        <f>IF(AND(ISNUMBER(MATCH(B2926,lst_FT_sci_excl,0)),ISNUMBER(MATCH(C2926,lst_FT_sci_excl,0))),IF(D2926=E2926,1,0),"")</f>
        <v/>
      </c>
      <c r="L2926">
        <f>IF(OR(G2926=0,K2926=0),1,"")</f>
        <v/>
      </c>
      <c r="M2926">
        <f>IF(L2926=1,COUNTIF($L$2:L2926,1),"")</f>
        <v/>
      </c>
    </row>
    <row r="2927">
      <c r="A2927">
        <f>IF(screen_FT_reviewer_A!$A2927="","",screen_FT_reviewer_A!$A2927)</f>
        <v/>
      </c>
      <c r="B2927">
        <f>IF(OR($A2927="",screen_FT_reviewer_A!$C2927=""),"",screen_FT_reviewer_A!$C2927)</f>
        <v/>
      </c>
      <c r="C2927">
        <f>IF(OR($A2927="",screen_FT_reviewer_B!$C2927=""),"",screen_FT_reviewer_B!$C2927)</f>
        <v/>
      </c>
      <c r="D2927">
        <f>IF(OR($A2927="",screen_FT_reviewer_A!$D2927=""),"",screen_FT_reviewer_A!$D2927)</f>
        <v/>
      </c>
      <c r="E2927">
        <f>IF(OR($A2927="",screen_FT_reviewer_B!$D2927=""),"",screen_FT_reviewer_B!$D2927)</f>
        <v/>
      </c>
      <c r="F2927">
        <f>IF(AND(B2927&lt;&gt;"",C2927&lt;&gt;""),1,"")</f>
        <v/>
      </c>
      <c r="G2927">
        <f>IF(F2927=1,IF(B2927=C2927,1,0),"")</f>
        <v/>
      </c>
      <c r="H2927">
        <f>IF(B2927="","",IFERROR(VLOOKUP(B2927,lst_FT_group_map_table,2,FALSE),"INVALID"))</f>
        <v/>
      </c>
      <c r="I2927">
        <f>IF(C2927="","",IFERROR(VLOOKUP(C2927,lst_FT_group_map_table,2,FALSE),"INVALID"))</f>
        <v/>
      </c>
      <c r="J2927">
        <f>IF(F2927=1,IF(H2927=I2927,1,0),"")</f>
        <v/>
      </c>
      <c r="K2927">
        <f>IF(AND(ISNUMBER(MATCH(B2927,lst_FT_sci_excl,0)),ISNUMBER(MATCH(C2927,lst_FT_sci_excl,0))),IF(D2927=E2927,1,0),"")</f>
        <v/>
      </c>
      <c r="L2927">
        <f>IF(OR(G2927=0,K2927=0),1,"")</f>
        <v/>
      </c>
      <c r="M2927">
        <f>IF(L2927=1,COUNTIF($L$2:L2927,1),"")</f>
        <v/>
      </c>
    </row>
    <row r="2928">
      <c r="A2928">
        <f>IF(screen_FT_reviewer_A!$A2928="","",screen_FT_reviewer_A!$A2928)</f>
        <v/>
      </c>
      <c r="B2928">
        <f>IF(OR($A2928="",screen_FT_reviewer_A!$C2928=""),"",screen_FT_reviewer_A!$C2928)</f>
        <v/>
      </c>
      <c r="C2928">
        <f>IF(OR($A2928="",screen_FT_reviewer_B!$C2928=""),"",screen_FT_reviewer_B!$C2928)</f>
        <v/>
      </c>
      <c r="D2928">
        <f>IF(OR($A2928="",screen_FT_reviewer_A!$D2928=""),"",screen_FT_reviewer_A!$D2928)</f>
        <v/>
      </c>
      <c r="E2928">
        <f>IF(OR($A2928="",screen_FT_reviewer_B!$D2928=""),"",screen_FT_reviewer_B!$D2928)</f>
        <v/>
      </c>
      <c r="F2928">
        <f>IF(AND(B2928&lt;&gt;"",C2928&lt;&gt;""),1,"")</f>
        <v/>
      </c>
      <c r="G2928">
        <f>IF(F2928=1,IF(B2928=C2928,1,0),"")</f>
        <v/>
      </c>
      <c r="H2928">
        <f>IF(B2928="","",IFERROR(VLOOKUP(B2928,lst_FT_group_map_table,2,FALSE),"INVALID"))</f>
        <v/>
      </c>
      <c r="I2928">
        <f>IF(C2928="","",IFERROR(VLOOKUP(C2928,lst_FT_group_map_table,2,FALSE),"INVALID"))</f>
        <v/>
      </c>
      <c r="J2928">
        <f>IF(F2928=1,IF(H2928=I2928,1,0),"")</f>
        <v/>
      </c>
      <c r="K2928">
        <f>IF(AND(ISNUMBER(MATCH(B2928,lst_FT_sci_excl,0)),ISNUMBER(MATCH(C2928,lst_FT_sci_excl,0))),IF(D2928=E2928,1,0),"")</f>
        <v/>
      </c>
      <c r="L2928">
        <f>IF(OR(G2928=0,K2928=0),1,"")</f>
        <v/>
      </c>
      <c r="M2928">
        <f>IF(L2928=1,COUNTIF($L$2:L2928,1),"")</f>
        <v/>
      </c>
    </row>
    <row r="2929">
      <c r="A2929">
        <f>IF(screen_FT_reviewer_A!$A2929="","",screen_FT_reviewer_A!$A2929)</f>
        <v/>
      </c>
      <c r="B2929">
        <f>IF(OR($A2929="",screen_FT_reviewer_A!$C2929=""),"",screen_FT_reviewer_A!$C2929)</f>
        <v/>
      </c>
      <c r="C2929">
        <f>IF(OR($A2929="",screen_FT_reviewer_B!$C2929=""),"",screen_FT_reviewer_B!$C2929)</f>
        <v/>
      </c>
      <c r="D2929">
        <f>IF(OR($A2929="",screen_FT_reviewer_A!$D2929=""),"",screen_FT_reviewer_A!$D2929)</f>
        <v/>
      </c>
      <c r="E2929">
        <f>IF(OR($A2929="",screen_FT_reviewer_B!$D2929=""),"",screen_FT_reviewer_B!$D2929)</f>
        <v/>
      </c>
      <c r="F2929">
        <f>IF(AND(B2929&lt;&gt;"",C2929&lt;&gt;""),1,"")</f>
        <v/>
      </c>
      <c r="G2929">
        <f>IF(F2929=1,IF(B2929=C2929,1,0),"")</f>
        <v/>
      </c>
      <c r="H2929">
        <f>IF(B2929="","",IFERROR(VLOOKUP(B2929,lst_FT_group_map_table,2,FALSE),"INVALID"))</f>
        <v/>
      </c>
      <c r="I2929">
        <f>IF(C2929="","",IFERROR(VLOOKUP(C2929,lst_FT_group_map_table,2,FALSE),"INVALID"))</f>
        <v/>
      </c>
      <c r="J2929">
        <f>IF(F2929=1,IF(H2929=I2929,1,0),"")</f>
        <v/>
      </c>
      <c r="K2929">
        <f>IF(AND(ISNUMBER(MATCH(B2929,lst_FT_sci_excl,0)),ISNUMBER(MATCH(C2929,lst_FT_sci_excl,0))),IF(D2929=E2929,1,0),"")</f>
        <v/>
      </c>
      <c r="L2929">
        <f>IF(OR(G2929=0,K2929=0),1,"")</f>
        <v/>
      </c>
      <c r="M2929">
        <f>IF(L2929=1,COUNTIF($L$2:L2929,1),"")</f>
        <v/>
      </c>
    </row>
    <row r="2930">
      <c r="A2930">
        <f>IF(screen_FT_reviewer_A!$A2930="","",screen_FT_reviewer_A!$A2930)</f>
        <v/>
      </c>
      <c r="B2930">
        <f>IF(OR($A2930="",screen_FT_reviewer_A!$C2930=""),"",screen_FT_reviewer_A!$C2930)</f>
        <v/>
      </c>
      <c r="C2930">
        <f>IF(OR($A2930="",screen_FT_reviewer_B!$C2930=""),"",screen_FT_reviewer_B!$C2930)</f>
        <v/>
      </c>
      <c r="D2930">
        <f>IF(OR($A2930="",screen_FT_reviewer_A!$D2930=""),"",screen_FT_reviewer_A!$D2930)</f>
        <v/>
      </c>
      <c r="E2930">
        <f>IF(OR($A2930="",screen_FT_reviewer_B!$D2930=""),"",screen_FT_reviewer_B!$D2930)</f>
        <v/>
      </c>
      <c r="F2930">
        <f>IF(AND(B2930&lt;&gt;"",C2930&lt;&gt;""),1,"")</f>
        <v/>
      </c>
      <c r="G2930">
        <f>IF(F2930=1,IF(B2930=C2930,1,0),"")</f>
        <v/>
      </c>
      <c r="H2930">
        <f>IF(B2930="","",IFERROR(VLOOKUP(B2930,lst_FT_group_map_table,2,FALSE),"INVALID"))</f>
        <v/>
      </c>
      <c r="I2930">
        <f>IF(C2930="","",IFERROR(VLOOKUP(C2930,lst_FT_group_map_table,2,FALSE),"INVALID"))</f>
        <v/>
      </c>
      <c r="J2930">
        <f>IF(F2930=1,IF(H2930=I2930,1,0),"")</f>
        <v/>
      </c>
      <c r="K2930">
        <f>IF(AND(ISNUMBER(MATCH(B2930,lst_FT_sci_excl,0)),ISNUMBER(MATCH(C2930,lst_FT_sci_excl,0))),IF(D2930=E2930,1,0),"")</f>
        <v/>
      </c>
      <c r="L2930">
        <f>IF(OR(G2930=0,K2930=0),1,"")</f>
        <v/>
      </c>
      <c r="M2930">
        <f>IF(L2930=1,COUNTIF($L$2:L2930,1),"")</f>
        <v/>
      </c>
    </row>
    <row r="2931">
      <c r="A2931">
        <f>IF(screen_FT_reviewer_A!$A2931="","",screen_FT_reviewer_A!$A2931)</f>
        <v/>
      </c>
      <c r="B2931">
        <f>IF(OR($A2931="",screen_FT_reviewer_A!$C2931=""),"",screen_FT_reviewer_A!$C2931)</f>
        <v/>
      </c>
      <c r="C2931">
        <f>IF(OR($A2931="",screen_FT_reviewer_B!$C2931=""),"",screen_FT_reviewer_B!$C2931)</f>
        <v/>
      </c>
      <c r="D2931">
        <f>IF(OR($A2931="",screen_FT_reviewer_A!$D2931=""),"",screen_FT_reviewer_A!$D2931)</f>
        <v/>
      </c>
      <c r="E2931">
        <f>IF(OR($A2931="",screen_FT_reviewer_B!$D2931=""),"",screen_FT_reviewer_B!$D2931)</f>
        <v/>
      </c>
      <c r="F2931">
        <f>IF(AND(B2931&lt;&gt;"",C2931&lt;&gt;""),1,"")</f>
        <v/>
      </c>
      <c r="G2931">
        <f>IF(F2931=1,IF(B2931=C2931,1,0),"")</f>
        <v/>
      </c>
      <c r="H2931">
        <f>IF(B2931="","",IFERROR(VLOOKUP(B2931,lst_FT_group_map_table,2,FALSE),"INVALID"))</f>
        <v/>
      </c>
      <c r="I2931">
        <f>IF(C2931="","",IFERROR(VLOOKUP(C2931,lst_FT_group_map_table,2,FALSE),"INVALID"))</f>
        <v/>
      </c>
      <c r="J2931">
        <f>IF(F2931=1,IF(H2931=I2931,1,0),"")</f>
        <v/>
      </c>
      <c r="K2931">
        <f>IF(AND(ISNUMBER(MATCH(B2931,lst_FT_sci_excl,0)),ISNUMBER(MATCH(C2931,lst_FT_sci_excl,0))),IF(D2931=E2931,1,0),"")</f>
        <v/>
      </c>
      <c r="L2931">
        <f>IF(OR(G2931=0,K2931=0),1,"")</f>
        <v/>
      </c>
      <c r="M2931">
        <f>IF(L2931=1,COUNTIF($L$2:L2931,1),"")</f>
        <v/>
      </c>
    </row>
    <row r="2932">
      <c r="A2932">
        <f>IF(screen_FT_reviewer_A!$A2932="","",screen_FT_reviewer_A!$A2932)</f>
        <v/>
      </c>
      <c r="B2932">
        <f>IF(OR($A2932="",screen_FT_reviewer_A!$C2932=""),"",screen_FT_reviewer_A!$C2932)</f>
        <v/>
      </c>
      <c r="C2932">
        <f>IF(OR($A2932="",screen_FT_reviewer_B!$C2932=""),"",screen_FT_reviewer_B!$C2932)</f>
        <v/>
      </c>
      <c r="D2932">
        <f>IF(OR($A2932="",screen_FT_reviewer_A!$D2932=""),"",screen_FT_reviewer_A!$D2932)</f>
        <v/>
      </c>
      <c r="E2932">
        <f>IF(OR($A2932="",screen_FT_reviewer_B!$D2932=""),"",screen_FT_reviewer_B!$D2932)</f>
        <v/>
      </c>
      <c r="F2932">
        <f>IF(AND(B2932&lt;&gt;"",C2932&lt;&gt;""),1,"")</f>
        <v/>
      </c>
      <c r="G2932">
        <f>IF(F2932=1,IF(B2932=C2932,1,0),"")</f>
        <v/>
      </c>
      <c r="H2932">
        <f>IF(B2932="","",IFERROR(VLOOKUP(B2932,lst_FT_group_map_table,2,FALSE),"INVALID"))</f>
        <v/>
      </c>
      <c r="I2932">
        <f>IF(C2932="","",IFERROR(VLOOKUP(C2932,lst_FT_group_map_table,2,FALSE),"INVALID"))</f>
        <v/>
      </c>
      <c r="J2932">
        <f>IF(F2932=1,IF(H2932=I2932,1,0),"")</f>
        <v/>
      </c>
      <c r="K2932">
        <f>IF(AND(ISNUMBER(MATCH(B2932,lst_FT_sci_excl,0)),ISNUMBER(MATCH(C2932,lst_FT_sci_excl,0))),IF(D2932=E2932,1,0),"")</f>
        <v/>
      </c>
      <c r="L2932">
        <f>IF(OR(G2932=0,K2932=0),1,"")</f>
        <v/>
      </c>
      <c r="M2932">
        <f>IF(L2932=1,COUNTIF($L$2:L2932,1),"")</f>
        <v/>
      </c>
    </row>
    <row r="2933">
      <c r="A2933">
        <f>IF(screen_FT_reviewer_A!$A2933="","",screen_FT_reviewer_A!$A2933)</f>
        <v/>
      </c>
      <c r="B2933">
        <f>IF(OR($A2933="",screen_FT_reviewer_A!$C2933=""),"",screen_FT_reviewer_A!$C2933)</f>
        <v/>
      </c>
      <c r="C2933">
        <f>IF(OR($A2933="",screen_FT_reviewer_B!$C2933=""),"",screen_FT_reviewer_B!$C2933)</f>
        <v/>
      </c>
      <c r="D2933">
        <f>IF(OR($A2933="",screen_FT_reviewer_A!$D2933=""),"",screen_FT_reviewer_A!$D2933)</f>
        <v/>
      </c>
      <c r="E2933">
        <f>IF(OR($A2933="",screen_FT_reviewer_B!$D2933=""),"",screen_FT_reviewer_B!$D2933)</f>
        <v/>
      </c>
      <c r="F2933">
        <f>IF(AND(B2933&lt;&gt;"",C2933&lt;&gt;""),1,"")</f>
        <v/>
      </c>
      <c r="G2933">
        <f>IF(F2933=1,IF(B2933=C2933,1,0),"")</f>
        <v/>
      </c>
      <c r="H2933">
        <f>IF(B2933="","",IFERROR(VLOOKUP(B2933,lst_FT_group_map_table,2,FALSE),"INVALID"))</f>
        <v/>
      </c>
      <c r="I2933">
        <f>IF(C2933="","",IFERROR(VLOOKUP(C2933,lst_FT_group_map_table,2,FALSE),"INVALID"))</f>
        <v/>
      </c>
      <c r="J2933">
        <f>IF(F2933=1,IF(H2933=I2933,1,0),"")</f>
        <v/>
      </c>
      <c r="K2933">
        <f>IF(AND(ISNUMBER(MATCH(B2933,lst_FT_sci_excl,0)),ISNUMBER(MATCH(C2933,lst_FT_sci_excl,0))),IF(D2933=E2933,1,0),"")</f>
        <v/>
      </c>
      <c r="L2933">
        <f>IF(OR(G2933=0,K2933=0),1,"")</f>
        <v/>
      </c>
      <c r="M2933">
        <f>IF(L2933=1,COUNTIF($L$2:L2933,1),"")</f>
        <v/>
      </c>
    </row>
    <row r="2934">
      <c r="A2934">
        <f>IF(screen_FT_reviewer_A!$A2934="","",screen_FT_reviewer_A!$A2934)</f>
        <v/>
      </c>
      <c r="B2934">
        <f>IF(OR($A2934="",screen_FT_reviewer_A!$C2934=""),"",screen_FT_reviewer_A!$C2934)</f>
        <v/>
      </c>
      <c r="C2934">
        <f>IF(OR($A2934="",screen_FT_reviewer_B!$C2934=""),"",screen_FT_reviewer_B!$C2934)</f>
        <v/>
      </c>
      <c r="D2934">
        <f>IF(OR($A2934="",screen_FT_reviewer_A!$D2934=""),"",screen_FT_reviewer_A!$D2934)</f>
        <v/>
      </c>
      <c r="E2934">
        <f>IF(OR($A2934="",screen_FT_reviewer_B!$D2934=""),"",screen_FT_reviewer_B!$D2934)</f>
        <v/>
      </c>
      <c r="F2934">
        <f>IF(AND(B2934&lt;&gt;"",C2934&lt;&gt;""),1,"")</f>
        <v/>
      </c>
      <c r="G2934">
        <f>IF(F2934=1,IF(B2934=C2934,1,0),"")</f>
        <v/>
      </c>
      <c r="H2934">
        <f>IF(B2934="","",IFERROR(VLOOKUP(B2934,lst_FT_group_map_table,2,FALSE),"INVALID"))</f>
        <v/>
      </c>
      <c r="I2934">
        <f>IF(C2934="","",IFERROR(VLOOKUP(C2934,lst_FT_group_map_table,2,FALSE),"INVALID"))</f>
        <v/>
      </c>
      <c r="J2934">
        <f>IF(F2934=1,IF(H2934=I2934,1,0),"")</f>
        <v/>
      </c>
      <c r="K2934">
        <f>IF(AND(ISNUMBER(MATCH(B2934,lst_FT_sci_excl,0)),ISNUMBER(MATCH(C2934,lst_FT_sci_excl,0))),IF(D2934=E2934,1,0),"")</f>
        <v/>
      </c>
      <c r="L2934">
        <f>IF(OR(G2934=0,K2934=0),1,"")</f>
        <v/>
      </c>
      <c r="M2934">
        <f>IF(L2934=1,COUNTIF($L$2:L2934,1),"")</f>
        <v/>
      </c>
    </row>
    <row r="2935">
      <c r="A2935">
        <f>IF(screen_FT_reviewer_A!$A2935="","",screen_FT_reviewer_A!$A2935)</f>
        <v/>
      </c>
      <c r="B2935">
        <f>IF(OR($A2935="",screen_FT_reviewer_A!$C2935=""),"",screen_FT_reviewer_A!$C2935)</f>
        <v/>
      </c>
      <c r="C2935">
        <f>IF(OR($A2935="",screen_FT_reviewer_B!$C2935=""),"",screen_FT_reviewer_B!$C2935)</f>
        <v/>
      </c>
      <c r="D2935">
        <f>IF(OR($A2935="",screen_FT_reviewer_A!$D2935=""),"",screen_FT_reviewer_A!$D2935)</f>
        <v/>
      </c>
      <c r="E2935">
        <f>IF(OR($A2935="",screen_FT_reviewer_B!$D2935=""),"",screen_FT_reviewer_B!$D2935)</f>
        <v/>
      </c>
      <c r="F2935">
        <f>IF(AND(B2935&lt;&gt;"",C2935&lt;&gt;""),1,"")</f>
        <v/>
      </c>
      <c r="G2935">
        <f>IF(F2935=1,IF(B2935=C2935,1,0),"")</f>
        <v/>
      </c>
      <c r="H2935">
        <f>IF(B2935="","",IFERROR(VLOOKUP(B2935,lst_FT_group_map_table,2,FALSE),"INVALID"))</f>
        <v/>
      </c>
      <c r="I2935">
        <f>IF(C2935="","",IFERROR(VLOOKUP(C2935,lst_FT_group_map_table,2,FALSE),"INVALID"))</f>
        <v/>
      </c>
      <c r="J2935">
        <f>IF(F2935=1,IF(H2935=I2935,1,0),"")</f>
        <v/>
      </c>
      <c r="K2935">
        <f>IF(AND(ISNUMBER(MATCH(B2935,lst_FT_sci_excl,0)),ISNUMBER(MATCH(C2935,lst_FT_sci_excl,0))),IF(D2935=E2935,1,0),"")</f>
        <v/>
      </c>
      <c r="L2935">
        <f>IF(OR(G2935=0,K2935=0),1,"")</f>
        <v/>
      </c>
      <c r="M2935">
        <f>IF(L2935=1,COUNTIF($L$2:L2935,1),"")</f>
        <v/>
      </c>
    </row>
    <row r="2936">
      <c r="A2936">
        <f>IF(screen_FT_reviewer_A!$A2936="","",screen_FT_reviewer_A!$A2936)</f>
        <v/>
      </c>
      <c r="B2936">
        <f>IF(OR($A2936="",screen_FT_reviewer_A!$C2936=""),"",screen_FT_reviewer_A!$C2936)</f>
        <v/>
      </c>
      <c r="C2936">
        <f>IF(OR($A2936="",screen_FT_reviewer_B!$C2936=""),"",screen_FT_reviewer_B!$C2936)</f>
        <v/>
      </c>
      <c r="D2936">
        <f>IF(OR($A2936="",screen_FT_reviewer_A!$D2936=""),"",screen_FT_reviewer_A!$D2936)</f>
        <v/>
      </c>
      <c r="E2936">
        <f>IF(OR($A2936="",screen_FT_reviewer_B!$D2936=""),"",screen_FT_reviewer_B!$D2936)</f>
        <v/>
      </c>
      <c r="F2936">
        <f>IF(AND(B2936&lt;&gt;"",C2936&lt;&gt;""),1,"")</f>
        <v/>
      </c>
      <c r="G2936">
        <f>IF(F2936=1,IF(B2936=C2936,1,0),"")</f>
        <v/>
      </c>
      <c r="H2936">
        <f>IF(B2936="","",IFERROR(VLOOKUP(B2936,lst_FT_group_map_table,2,FALSE),"INVALID"))</f>
        <v/>
      </c>
      <c r="I2936">
        <f>IF(C2936="","",IFERROR(VLOOKUP(C2936,lst_FT_group_map_table,2,FALSE),"INVALID"))</f>
        <v/>
      </c>
      <c r="J2936">
        <f>IF(F2936=1,IF(H2936=I2936,1,0),"")</f>
        <v/>
      </c>
      <c r="K2936">
        <f>IF(AND(ISNUMBER(MATCH(B2936,lst_FT_sci_excl,0)),ISNUMBER(MATCH(C2936,lst_FT_sci_excl,0))),IF(D2936=E2936,1,0),"")</f>
        <v/>
      </c>
      <c r="L2936">
        <f>IF(OR(G2936=0,K2936=0),1,"")</f>
        <v/>
      </c>
      <c r="M2936">
        <f>IF(L2936=1,COUNTIF($L$2:L2936,1),"")</f>
        <v/>
      </c>
    </row>
    <row r="2937">
      <c r="A2937">
        <f>IF(screen_FT_reviewer_A!$A2937="","",screen_FT_reviewer_A!$A2937)</f>
        <v/>
      </c>
      <c r="B2937">
        <f>IF(OR($A2937="",screen_FT_reviewer_A!$C2937=""),"",screen_FT_reviewer_A!$C2937)</f>
        <v/>
      </c>
      <c r="C2937">
        <f>IF(OR($A2937="",screen_FT_reviewer_B!$C2937=""),"",screen_FT_reviewer_B!$C2937)</f>
        <v/>
      </c>
      <c r="D2937">
        <f>IF(OR($A2937="",screen_FT_reviewer_A!$D2937=""),"",screen_FT_reviewer_A!$D2937)</f>
        <v/>
      </c>
      <c r="E2937">
        <f>IF(OR($A2937="",screen_FT_reviewer_B!$D2937=""),"",screen_FT_reviewer_B!$D2937)</f>
        <v/>
      </c>
      <c r="F2937">
        <f>IF(AND(B2937&lt;&gt;"",C2937&lt;&gt;""),1,"")</f>
        <v/>
      </c>
      <c r="G2937">
        <f>IF(F2937=1,IF(B2937=C2937,1,0),"")</f>
        <v/>
      </c>
      <c r="H2937">
        <f>IF(B2937="","",IFERROR(VLOOKUP(B2937,lst_FT_group_map_table,2,FALSE),"INVALID"))</f>
        <v/>
      </c>
      <c r="I2937">
        <f>IF(C2937="","",IFERROR(VLOOKUP(C2937,lst_FT_group_map_table,2,FALSE),"INVALID"))</f>
        <v/>
      </c>
      <c r="J2937">
        <f>IF(F2937=1,IF(H2937=I2937,1,0),"")</f>
        <v/>
      </c>
      <c r="K2937">
        <f>IF(AND(ISNUMBER(MATCH(B2937,lst_FT_sci_excl,0)),ISNUMBER(MATCH(C2937,lst_FT_sci_excl,0))),IF(D2937=E2937,1,0),"")</f>
        <v/>
      </c>
      <c r="L2937">
        <f>IF(OR(G2937=0,K2937=0),1,"")</f>
        <v/>
      </c>
      <c r="M2937">
        <f>IF(L2937=1,COUNTIF($L$2:L2937,1),"")</f>
        <v/>
      </c>
    </row>
    <row r="2938">
      <c r="A2938">
        <f>IF(screen_FT_reviewer_A!$A2938="","",screen_FT_reviewer_A!$A2938)</f>
        <v/>
      </c>
      <c r="B2938">
        <f>IF(OR($A2938="",screen_FT_reviewer_A!$C2938=""),"",screen_FT_reviewer_A!$C2938)</f>
        <v/>
      </c>
      <c r="C2938">
        <f>IF(OR($A2938="",screen_FT_reviewer_B!$C2938=""),"",screen_FT_reviewer_B!$C2938)</f>
        <v/>
      </c>
      <c r="D2938">
        <f>IF(OR($A2938="",screen_FT_reviewer_A!$D2938=""),"",screen_FT_reviewer_A!$D2938)</f>
        <v/>
      </c>
      <c r="E2938">
        <f>IF(OR($A2938="",screen_FT_reviewer_B!$D2938=""),"",screen_FT_reviewer_B!$D2938)</f>
        <v/>
      </c>
      <c r="F2938">
        <f>IF(AND(B2938&lt;&gt;"",C2938&lt;&gt;""),1,"")</f>
        <v/>
      </c>
      <c r="G2938">
        <f>IF(F2938=1,IF(B2938=C2938,1,0),"")</f>
        <v/>
      </c>
      <c r="H2938">
        <f>IF(B2938="","",IFERROR(VLOOKUP(B2938,lst_FT_group_map_table,2,FALSE),"INVALID"))</f>
        <v/>
      </c>
      <c r="I2938">
        <f>IF(C2938="","",IFERROR(VLOOKUP(C2938,lst_FT_group_map_table,2,FALSE),"INVALID"))</f>
        <v/>
      </c>
      <c r="J2938">
        <f>IF(F2938=1,IF(H2938=I2938,1,0),"")</f>
        <v/>
      </c>
      <c r="K2938">
        <f>IF(AND(ISNUMBER(MATCH(B2938,lst_FT_sci_excl,0)),ISNUMBER(MATCH(C2938,lst_FT_sci_excl,0))),IF(D2938=E2938,1,0),"")</f>
        <v/>
      </c>
      <c r="L2938">
        <f>IF(OR(G2938=0,K2938=0),1,"")</f>
        <v/>
      </c>
      <c r="M2938">
        <f>IF(L2938=1,COUNTIF($L$2:L2938,1),"")</f>
        <v/>
      </c>
    </row>
    <row r="2939">
      <c r="A2939">
        <f>IF(screen_FT_reviewer_A!$A2939="","",screen_FT_reviewer_A!$A2939)</f>
        <v/>
      </c>
      <c r="B2939">
        <f>IF(OR($A2939="",screen_FT_reviewer_A!$C2939=""),"",screen_FT_reviewer_A!$C2939)</f>
        <v/>
      </c>
      <c r="C2939">
        <f>IF(OR($A2939="",screen_FT_reviewer_B!$C2939=""),"",screen_FT_reviewer_B!$C2939)</f>
        <v/>
      </c>
      <c r="D2939">
        <f>IF(OR($A2939="",screen_FT_reviewer_A!$D2939=""),"",screen_FT_reviewer_A!$D2939)</f>
        <v/>
      </c>
      <c r="E2939">
        <f>IF(OR($A2939="",screen_FT_reviewer_B!$D2939=""),"",screen_FT_reviewer_B!$D2939)</f>
        <v/>
      </c>
      <c r="F2939">
        <f>IF(AND(B2939&lt;&gt;"",C2939&lt;&gt;""),1,"")</f>
        <v/>
      </c>
      <c r="G2939">
        <f>IF(F2939=1,IF(B2939=C2939,1,0),"")</f>
        <v/>
      </c>
      <c r="H2939">
        <f>IF(B2939="","",IFERROR(VLOOKUP(B2939,lst_FT_group_map_table,2,FALSE),"INVALID"))</f>
        <v/>
      </c>
      <c r="I2939">
        <f>IF(C2939="","",IFERROR(VLOOKUP(C2939,lst_FT_group_map_table,2,FALSE),"INVALID"))</f>
        <v/>
      </c>
      <c r="J2939">
        <f>IF(F2939=1,IF(H2939=I2939,1,0),"")</f>
        <v/>
      </c>
      <c r="K2939">
        <f>IF(AND(ISNUMBER(MATCH(B2939,lst_FT_sci_excl,0)),ISNUMBER(MATCH(C2939,lst_FT_sci_excl,0))),IF(D2939=E2939,1,0),"")</f>
        <v/>
      </c>
      <c r="L2939">
        <f>IF(OR(G2939=0,K2939=0),1,"")</f>
        <v/>
      </c>
      <c r="M2939">
        <f>IF(L2939=1,COUNTIF($L$2:L2939,1),"")</f>
        <v/>
      </c>
    </row>
    <row r="2940">
      <c r="A2940">
        <f>IF(screen_FT_reviewer_A!$A2940="","",screen_FT_reviewer_A!$A2940)</f>
        <v/>
      </c>
      <c r="B2940">
        <f>IF(OR($A2940="",screen_FT_reviewer_A!$C2940=""),"",screen_FT_reviewer_A!$C2940)</f>
        <v/>
      </c>
      <c r="C2940">
        <f>IF(OR($A2940="",screen_FT_reviewer_B!$C2940=""),"",screen_FT_reviewer_B!$C2940)</f>
        <v/>
      </c>
      <c r="D2940">
        <f>IF(OR($A2940="",screen_FT_reviewer_A!$D2940=""),"",screen_FT_reviewer_A!$D2940)</f>
        <v/>
      </c>
      <c r="E2940">
        <f>IF(OR($A2940="",screen_FT_reviewer_B!$D2940=""),"",screen_FT_reviewer_B!$D2940)</f>
        <v/>
      </c>
      <c r="F2940">
        <f>IF(AND(B2940&lt;&gt;"",C2940&lt;&gt;""),1,"")</f>
        <v/>
      </c>
      <c r="G2940">
        <f>IF(F2940=1,IF(B2940=C2940,1,0),"")</f>
        <v/>
      </c>
      <c r="H2940">
        <f>IF(B2940="","",IFERROR(VLOOKUP(B2940,lst_FT_group_map_table,2,FALSE),"INVALID"))</f>
        <v/>
      </c>
      <c r="I2940">
        <f>IF(C2940="","",IFERROR(VLOOKUP(C2940,lst_FT_group_map_table,2,FALSE),"INVALID"))</f>
        <v/>
      </c>
      <c r="J2940">
        <f>IF(F2940=1,IF(H2940=I2940,1,0),"")</f>
        <v/>
      </c>
      <c r="K2940">
        <f>IF(AND(ISNUMBER(MATCH(B2940,lst_FT_sci_excl,0)),ISNUMBER(MATCH(C2940,lst_FT_sci_excl,0))),IF(D2940=E2940,1,0),"")</f>
        <v/>
      </c>
      <c r="L2940">
        <f>IF(OR(G2940=0,K2940=0),1,"")</f>
        <v/>
      </c>
      <c r="M2940">
        <f>IF(L2940=1,COUNTIF($L$2:L2940,1),"")</f>
        <v/>
      </c>
    </row>
    <row r="2941">
      <c r="A2941">
        <f>IF(screen_FT_reviewer_A!$A2941="","",screen_FT_reviewer_A!$A2941)</f>
        <v/>
      </c>
      <c r="B2941">
        <f>IF(OR($A2941="",screen_FT_reviewer_A!$C2941=""),"",screen_FT_reviewer_A!$C2941)</f>
        <v/>
      </c>
      <c r="C2941">
        <f>IF(OR($A2941="",screen_FT_reviewer_B!$C2941=""),"",screen_FT_reviewer_B!$C2941)</f>
        <v/>
      </c>
      <c r="D2941">
        <f>IF(OR($A2941="",screen_FT_reviewer_A!$D2941=""),"",screen_FT_reviewer_A!$D2941)</f>
        <v/>
      </c>
      <c r="E2941">
        <f>IF(OR($A2941="",screen_FT_reviewer_B!$D2941=""),"",screen_FT_reviewer_B!$D2941)</f>
        <v/>
      </c>
      <c r="F2941">
        <f>IF(AND(B2941&lt;&gt;"",C2941&lt;&gt;""),1,"")</f>
        <v/>
      </c>
      <c r="G2941">
        <f>IF(F2941=1,IF(B2941=C2941,1,0),"")</f>
        <v/>
      </c>
      <c r="H2941">
        <f>IF(B2941="","",IFERROR(VLOOKUP(B2941,lst_FT_group_map_table,2,FALSE),"INVALID"))</f>
        <v/>
      </c>
      <c r="I2941">
        <f>IF(C2941="","",IFERROR(VLOOKUP(C2941,lst_FT_group_map_table,2,FALSE),"INVALID"))</f>
        <v/>
      </c>
      <c r="J2941">
        <f>IF(F2941=1,IF(H2941=I2941,1,0),"")</f>
        <v/>
      </c>
      <c r="K2941">
        <f>IF(AND(ISNUMBER(MATCH(B2941,lst_FT_sci_excl,0)),ISNUMBER(MATCH(C2941,lst_FT_sci_excl,0))),IF(D2941=E2941,1,0),"")</f>
        <v/>
      </c>
      <c r="L2941">
        <f>IF(OR(G2941=0,K2941=0),1,"")</f>
        <v/>
      </c>
      <c r="M2941">
        <f>IF(L2941=1,COUNTIF($L$2:L2941,1),"")</f>
        <v/>
      </c>
    </row>
    <row r="2942">
      <c r="A2942">
        <f>IF(screen_FT_reviewer_A!$A2942="","",screen_FT_reviewer_A!$A2942)</f>
        <v/>
      </c>
      <c r="B2942">
        <f>IF(OR($A2942="",screen_FT_reviewer_A!$C2942=""),"",screen_FT_reviewer_A!$C2942)</f>
        <v/>
      </c>
      <c r="C2942">
        <f>IF(OR($A2942="",screen_FT_reviewer_B!$C2942=""),"",screen_FT_reviewer_B!$C2942)</f>
        <v/>
      </c>
      <c r="D2942">
        <f>IF(OR($A2942="",screen_FT_reviewer_A!$D2942=""),"",screen_FT_reviewer_A!$D2942)</f>
        <v/>
      </c>
      <c r="E2942">
        <f>IF(OR($A2942="",screen_FT_reviewer_B!$D2942=""),"",screen_FT_reviewer_B!$D2942)</f>
        <v/>
      </c>
      <c r="F2942">
        <f>IF(AND(B2942&lt;&gt;"",C2942&lt;&gt;""),1,"")</f>
        <v/>
      </c>
      <c r="G2942">
        <f>IF(F2942=1,IF(B2942=C2942,1,0),"")</f>
        <v/>
      </c>
      <c r="H2942">
        <f>IF(B2942="","",IFERROR(VLOOKUP(B2942,lst_FT_group_map_table,2,FALSE),"INVALID"))</f>
        <v/>
      </c>
      <c r="I2942">
        <f>IF(C2942="","",IFERROR(VLOOKUP(C2942,lst_FT_group_map_table,2,FALSE),"INVALID"))</f>
        <v/>
      </c>
      <c r="J2942">
        <f>IF(F2942=1,IF(H2942=I2942,1,0),"")</f>
        <v/>
      </c>
      <c r="K2942">
        <f>IF(AND(ISNUMBER(MATCH(B2942,lst_FT_sci_excl,0)),ISNUMBER(MATCH(C2942,lst_FT_sci_excl,0))),IF(D2942=E2942,1,0),"")</f>
        <v/>
      </c>
      <c r="L2942">
        <f>IF(OR(G2942=0,K2942=0),1,"")</f>
        <v/>
      </c>
      <c r="M2942">
        <f>IF(L2942=1,COUNTIF($L$2:L2942,1),"")</f>
        <v/>
      </c>
    </row>
    <row r="2943">
      <c r="A2943">
        <f>IF(screen_FT_reviewer_A!$A2943="","",screen_FT_reviewer_A!$A2943)</f>
        <v/>
      </c>
      <c r="B2943">
        <f>IF(OR($A2943="",screen_FT_reviewer_A!$C2943=""),"",screen_FT_reviewer_A!$C2943)</f>
        <v/>
      </c>
      <c r="C2943">
        <f>IF(OR($A2943="",screen_FT_reviewer_B!$C2943=""),"",screen_FT_reviewer_B!$C2943)</f>
        <v/>
      </c>
      <c r="D2943">
        <f>IF(OR($A2943="",screen_FT_reviewer_A!$D2943=""),"",screen_FT_reviewer_A!$D2943)</f>
        <v/>
      </c>
      <c r="E2943">
        <f>IF(OR($A2943="",screen_FT_reviewer_B!$D2943=""),"",screen_FT_reviewer_B!$D2943)</f>
        <v/>
      </c>
      <c r="F2943">
        <f>IF(AND(B2943&lt;&gt;"",C2943&lt;&gt;""),1,"")</f>
        <v/>
      </c>
      <c r="G2943">
        <f>IF(F2943=1,IF(B2943=C2943,1,0),"")</f>
        <v/>
      </c>
      <c r="H2943">
        <f>IF(B2943="","",IFERROR(VLOOKUP(B2943,lst_FT_group_map_table,2,FALSE),"INVALID"))</f>
        <v/>
      </c>
      <c r="I2943">
        <f>IF(C2943="","",IFERROR(VLOOKUP(C2943,lst_FT_group_map_table,2,FALSE),"INVALID"))</f>
        <v/>
      </c>
      <c r="J2943">
        <f>IF(F2943=1,IF(H2943=I2943,1,0),"")</f>
        <v/>
      </c>
      <c r="K2943">
        <f>IF(AND(ISNUMBER(MATCH(B2943,lst_FT_sci_excl,0)),ISNUMBER(MATCH(C2943,lst_FT_sci_excl,0))),IF(D2943=E2943,1,0),"")</f>
        <v/>
      </c>
      <c r="L2943">
        <f>IF(OR(G2943=0,K2943=0),1,"")</f>
        <v/>
      </c>
      <c r="M2943">
        <f>IF(L2943=1,COUNTIF($L$2:L2943,1),"")</f>
        <v/>
      </c>
    </row>
    <row r="2944">
      <c r="A2944">
        <f>IF(screen_FT_reviewer_A!$A2944="","",screen_FT_reviewer_A!$A2944)</f>
        <v/>
      </c>
      <c r="B2944">
        <f>IF(OR($A2944="",screen_FT_reviewer_A!$C2944=""),"",screen_FT_reviewer_A!$C2944)</f>
        <v/>
      </c>
      <c r="C2944">
        <f>IF(OR($A2944="",screen_FT_reviewer_B!$C2944=""),"",screen_FT_reviewer_B!$C2944)</f>
        <v/>
      </c>
      <c r="D2944">
        <f>IF(OR($A2944="",screen_FT_reviewer_A!$D2944=""),"",screen_FT_reviewer_A!$D2944)</f>
        <v/>
      </c>
      <c r="E2944">
        <f>IF(OR($A2944="",screen_FT_reviewer_B!$D2944=""),"",screen_FT_reviewer_B!$D2944)</f>
        <v/>
      </c>
      <c r="F2944">
        <f>IF(AND(B2944&lt;&gt;"",C2944&lt;&gt;""),1,"")</f>
        <v/>
      </c>
      <c r="G2944">
        <f>IF(F2944=1,IF(B2944=C2944,1,0),"")</f>
        <v/>
      </c>
      <c r="H2944">
        <f>IF(B2944="","",IFERROR(VLOOKUP(B2944,lst_FT_group_map_table,2,FALSE),"INVALID"))</f>
        <v/>
      </c>
      <c r="I2944">
        <f>IF(C2944="","",IFERROR(VLOOKUP(C2944,lst_FT_group_map_table,2,FALSE),"INVALID"))</f>
        <v/>
      </c>
      <c r="J2944">
        <f>IF(F2944=1,IF(H2944=I2944,1,0),"")</f>
        <v/>
      </c>
      <c r="K2944">
        <f>IF(AND(ISNUMBER(MATCH(B2944,lst_FT_sci_excl,0)),ISNUMBER(MATCH(C2944,lst_FT_sci_excl,0))),IF(D2944=E2944,1,0),"")</f>
        <v/>
      </c>
      <c r="L2944">
        <f>IF(OR(G2944=0,K2944=0),1,"")</f>
        <v/>
      </c>
      <c r="M2944">
        <f>IF(L2944=1,COUNTIF($L$2:L2944,1),"")</f>
        <v/>
      </c>
    </row>
    <row r="2945">
      <c r="A2945">
        <f>IF(screen_FT_reviewer_A!$A2945="","",screen_FT_reviewer_A!$A2945)</f>
        <v/>
      </c>
      <c r="B2945">
        <f>IF(OR($A2945="",screen_FT_reviewer_A!$C2945=""),"",screen_FT_reviewer_A!$C2945)</f>
        <v/>
      </c>
      <c r="C2945">
        <f>IF(OR($A2945="",screen_FT_reviewer_B!$C2945=""),"",screen_FT_reviewer_B!$C2945)</f>
        <v/>
      </c>
      <c r="D2945">
        <f>IF(OR($A2945="",screen_FT_reviewer_A!$D2945=""),"",screen_FT_reviewer_A!$D2945)</f>
        <v/>
      </c>
      <c r="E2945">
        <f>IF(OR($A2945="",screen_FT_reviewer_B!$D2945=""),"",screen_FT_reviewer_B!$D2945)</f>
        <v/>
      </c>
      <c r="F2945">
        <f>IF(AND(B2945&lt;&gt;"",C2945&lt;&gt;""),1,"")</f>
        <v/>
      </c>
      <c r="G2945">
        <f>IF(F2945=1,IF(B2945=C2945,1,0),"")</f>
        <v/>
      </c>
      <c r="H2945">
        <f>IF(B2945="","",IFERROR(VLOOKUP(B2945,lst_FT_group_map_table,2,FALSE),"INVALID"))</f>
        <v/>
      </c>
      <c r="I2945">
        <f>IF(C2945="","",IFERROR(VLOOKUP(C2945,lst_FT_group_map_table,2,FALSE),"INVALID"))</f>
        <v/>
      </c>
      <c r="J2945">
        <f>IF(F2945=1,IF(H2945=I2945,1,0),"")</f>
        <v/>
      </c>
      <c r="K2945">
        <f>IF(AND(ISNUMBER(MATCH(B2945,lst_FT_sci_excl,0)),ISNUMBER(MATCH(C2945,lst_FT_sci_excl,0))),IF(D2945=E2945,1,0),"")</f>
        <v/>
      </c>
      <c r="L2945">
        <f>IF(OR(G2945=0,K2945=0),1,"")</f>
        <v/>
      </c>
      <c r="M2945">
        <f>IF(L2945=1,COUNTIF($L$2:L2945,1),"")</f>
        <v/>
      </c>
    </row>
    <row r="2946">
      <c r="A2946">
        <f>IF(screen_FT_reviewer_A!$A2946="","",screen_FT_reviewer_A!$A2946)</f>
        <v/>
      </c>
      <c r="B2946">
        <f>IF(OR($A2946="",screen_FT_reviewer_A!$C2946=""),"",screen_FT_reviewer_A!$C2946)</f>
        <v/>
      </c>
      <c r="C2946">
        <f>IF(OR($A2946="",screen_FT_reviewer_B!$C2946=""),"",screen_FT_reviewer_B!$C2946)</f>
        <v/>
      </c>
      <c r="D2946">
        <f>IF(OR($A2946="",screen_FT_reviewer_A!$D2946=""),"",screen_FT_reviewer_A!$D2946)</f>
        <v/>
      </c>
      <c r="E2946">
        <f>IF(OR($A2946="",screen_FT_reviewer_B!$D2946=""),"",screen_FT_reviewer_B!$D2946)</f>
        <v/>
      </c>
      <c r="F2946">
        <f>IF(AND(B2946&lt;&gt;"",C2946&lt;&gt;""),1,"")</f>
        <v/>
      </c>
      <c r="G2946">
        <f>IF(F2946=1,IF(B2946=C2946,1,0),"")</f>
        <v/>
      </c>
      <c r="H2946">
        <f>IF(B2946="","",IFERROR(VLOOKUP(B2946,lst_FT_group_map_table,2,FALSE),"INVALID"))</f>
        <v/>
      </c>
      <c r="I2946">
        <f>IF(C2946="","",IFERROR(VLOOKUP(C2946,lst_FT_group_map_table,2,FALSE),"INVALID"))</f>
        <v/>
      </c>
      <c r="J2946">
        <f>IF(F2946=1,IF(H2946=I2946,1,0),"")</f>
        <v/>
      </c>
      <c r="K2946">
        <f>IF(AND(ISNUMBER(MATCH(B2946,lst_FT_sci_excl,0)),ISNUMBER(MATCH(C2946,lst_FT_sci_excl,0))),IF(D2946=E2946,1,0),"")</f>
        <v/>
      </c>
      <c r="L2946">
        <f>IF(OR(G2946=0,K2946=0),1,"")</f>
        <v/>
      </c>
      <c r="M2946">
        <f>IF(L2946=1,COUNTIF($L$2:L2946,1),"")</f>
        <v/>
      </c>
    </row>
    <row r="2947">
      <c r="A2947">
        <f>IF(screen_FT_reviewer_A!$A2947="","",screen_FT_reviewer_A!$A2947)</f>
        <v/>
      </c>
      <c r="B2947">
        <f>IF(OR($A2947="",screen_FT_reviewer_A!$C2947=""),"",screen_FT_reviewer_A!$C2947)</f>
        <v/>
      </c>
      <c r="C2947">
        <f>IF(OR($A2947="",screen_FT_reviewer_B!$C2947=""),"",screen_FT_reviewer_B!$C2947)</f>
        <v/>
      </c>
      <c r="D2947">
        <f>IF(OR($A2947="",screen_FT_reviewer_A!$D2947=""),"",screen_FT_reviewer_A!$D2947)</f>
        <v/>
      </c>
      <c r="E2947">
        <f>IF(OR($A2947="",screen_FT_reviewer_B!$D2947=""),"",screen_FT_reviewer_B!$D2947)</f>
        <v/>
      </c>
      <c r="F2947">
        <f>IF(AND(B2947&lt;&gt;"",C2947&lt;&gt;""),1,"")</f>
        <v/>
      </c>
      <c r="G2947">
        <f>IF(F2947=1,IF(B2947=C2947,1,0),"")</f>
        <v/>
      </c>
      <c r="H2947">
        <f>IF(B2947="","",IFERROR(VLOOKUP(B2947,lst_FT_group_map_table,2,FALSE),"INVALID"))</f>
        <v/>
      </c>
      <c r="I2947">
        <f>IF(C2947="","",IFERROR(VLOOKUP(C2947,lst_FT_group_map_table,2,FALSE),"INVALID"))</f>
        <v/>
      </c>
      <c r="J2947">
        <f>IF(F2947=1,IF(H2947=I2947,1,0),"")</f>
        <v/>
      </c>
      <c r="K2947">
        <f>IF(AND(ISNUMBER(MATCH(B2947,lst_FT_sci_excl,0)),ISNUMBER(MATCH(C2947,lst_FT_sci_excl,0))),IF(D2947=E2947,1,0),"")</f>
        <v/>
      </c>
      <c r="L2947">
        <f>IF(OR(G2947=0,K2947=0),1,"")</f>
        <v/>
      </c>
      <c r="M2947">
        <f>IF(L2947=1,COUNTIF($L$2:L2947,1),"")</f>
        <v/>
      </c>
    </row>
    <row r="2948">
      <c r="A2948">
        <f>IF(screen_FT_reviewer_A!$A2948="","",screen_FT_reviewer_A!$A2948)</f>
        <v/>
      </c>
      <c r="B2948">
        <f>IF(OR($A2948="",screen_FT_reviewer_A!$C2948=""),"",screen_FT_reviewer_A!$C2948)</f>
        <v/>
      </c>
      <c r="C2948">
        <f>IF(OR($A2948="",screen_FT_reviewer_B!$C2948=""),"",screen_FT_reviewer_B!$C2948)</f>
        <v/>
      </c>
      <c r="D2948">
        <f>IF(OR($A2948="",screen_FT_reviewer_A!$D2948=""),"",screen_FT_reviewer_A!$D2948)</f>
        <v/>
      </c>
      <c r="E2948">
        <f>IF(OR($A2948="",screen_FT_reviewer_B!$D2948=""),"",screen_FT_reviewer_B!$D2948)</f>
        <v/>
      </c>
      <c r="F2948">
        <f>IF(AND(B2948&lt;&gt;"",C2948&lt;&gt;""),1,"")</f>
        <v/>
      </c>
      <c r="G2948">
        <f>IF(F2948=1,IF(B2948=C2948,1,0),"")</f>
        <v/>
      </c>
      <c r="H2948">
        <f>IF(B2948="","",IFERROR(VLOOKUP(B2948,lst_FT_group_map_table,2,FALSE),"INVALID"))</f>
        <v/>
      </c>
      <c r="I2948">
        <f>IF(C2948="","",IFERROR(VLOOKUP(C2948,lst_FT_group_map_table,2,FALSE),"INVALID"))</f>
        <v/>
      </c>
      <c r="J2948">
        <f>IF(F2948=1,IF(H2948=I2948,1,0),"")</f>
        <v/>
      </c>
      <c r="K2948">
        <f>IF(AND(ISNUMBER(MATCH(B2948,lst_FT_sci_excl,0)),ISNUMBER(MATCH(C2948,lst_FT_sci_excl,0))),IF(D2948=E2948,1,0),"")</f>
        <v/>
      </c>
      <c r="L2948">
        <f>IF(OR(G2948=0,K2948=0),1,"")</f>
        <v/>
      </c>
      <c r="M2948">
        <f>IF(L2948=1,COUNTIF($L$2:L2948,1),"")</f>
        <v/>
      </c>
    </row>
    <row r="2949">
      <c r="A2949">
        <f>IF(screen_FT_reviewer_A!$A2949="","",screen_FT_reviewer_A!$A2949)</f>
        <v/>
      </c>
      <c r="B2949">
        <f>IF(OR($A2949="",screen_FT_reviewer_A!$C2949=""),"",screen_FT_reviewer_A!$C2949)</f>
        <v/>
      </c>
      <c r="C2949">
        <f>IF(OR($A2949="",screen_FT_reviewer_B!$C2949=""),"",screen_FT_reviewer_B!$C2949)</f>
        <v/>
      </c>
      <c r="D2949">
        <f>IF(OR($A2949="",screen_FT_reviewer_A!$D2949=""),"",screen_FT_reviewer_A!$D2949)</f>
        <v/>
      </c>
      <c r="E2949">
        <f>IF(OR($A2949="",screen_FT_reviewer_B!$D2949=""),"",screen_FT_reviewer_B!$D2949)</f>
        <v/>
      </c>
      <c r="F2949">
        <f>IF(AND(B2949&lt;&gt;"",C2949&lt;&gt;""),1,"")</f>
        <v/>
      </c>
      <c r="G2949">
        <f>IF(F2949=1,IF(B2949=C2949,1,0),"")</f>
        <v/>
      </c>
      <c r="H2949">
        <f>IF(B2949="","",IFERROR(VLOOKUP(B2949,lst_FT_group_map_table,2,FALSE),"INVALID"))</f>
        <v/>
      </c>
      <c r="I2949">
        <f>IF(C2949="","",IFERROR(VLOOKUP(C2949,lst_FT_group_map_table,2,FALSE),"INVALID"))</f>
        <v/>
      </c>
      <c r="J2949">
        <f>IF(F2949=1,IF(H2949=I2949,1,0),"")</f>
        <v/>
      </c>
      <c r="K2949">
        <f>IF(AND(ISNUMBER(MATCH(B2949,lst_FT_sci_excl,0)),ISNUMBER(MATCH(C2949,lst_FT_sci_excl,0))),IF(D2949=E2949,1,0),"")</f>
        <v/>
      </c>
      <c r="L2949">
        <f>IF(OR(G2949=0,K2949=0),1,"")</f>
        <v/>
      </c>
      <c r="M2949">
        <f>IF(L2949=1,COUNTIF($L$2:L2949,1),"")</f>
        <v/>
      </c>
    </row>
    <row r="2950">
      <c r="A2950">
        <f>IF(screen_FT_reviewer_A!$A2950="","",screen_FT_reviewer_A!$A2950)</f>
        <v/>
      </c>
      <c r="B2950">
        <f>IF(OR($A2950="",screen_FT_reviewer_A!$C2950=""),"",screen_FT_reviewer_A!$C2950)</f>
        <v/>
      </c>
      <c r="C2950">
        <f>IF(OR($A2950="",screen_FT_reviewer_B!$C2950=""),"",screen_FT_reviewer_B!$C2950)</f>
        <v/>
      </c>
      <c r="D2950">
        <f>IF(OR($A2950="",screen_FT_reviewer_A!$D2950=""),"",screen_FT_reviewer_A!$D2950)</f>
        <v/>
      </c>
      <c r="E2950">
        <f>IF(OR($A2950="",screen_FT_reviewer_B!$D2950=""),"",screen_FT_reviewer_B!$D2950)</f>
        <v/>
      </c>
      <c r="F2950">
        <f>IF(AND(B2950&lt;&gt;"",C2950&lt;&gt;""),1,"")</f>
        <v/>
      </c>
      <c r="G2950">
        <f>IF(F2950=1,IF(B2950=C2950,1,0),"")</f>
        <v/>
      </c>
      <c r="H2950">
        <f>IF(B2950="","",IFERROR(VLOOKUP(B2950,lst_FT_group_map_table,2,FALSE),"INVALID"))</f>
        <v/>
      </c>
      <c r="I2950">
        <f>IF(C2950="","",IFERROR(VLOOKUP(C2950,lst_FT_group_map_table,2,FALSE),"INVALID"))</f>
        <v/>
      </c>
      <c r="J2950">
        <f>IF(F2950=1,IF(H2950=I2950,1,0),"")</f>
        <v/>
      </c>
      <c r="K2950">
        <f>IF(AND(ISNUMBER(MATCH(B2950,lst_FT_sci_excl,0)),ISNUMBER(MATCH(C2950,lst_FT_sci_excl,0))),IF(D2950=E2950,1,0),"")</f>
        <v/>
      </c>
      <c r="L2950">
        <f>IF(OR(G2950=0,K2950=0),1,"")</f>
        <v/>
      </c>
      <c r="M2950">
        <f>IF(L2950=1,COUNTIF($L$2:L2950,1),"")</f>
        <v/>
      </c>
    </row>
    <row r="2951">
      <c r="A2951">
        <f>IF(screen_FT_reviewer_A!$A2951="","",screen_FT_reviewer_A!$A2951)</f>
        <v/>
      </c>
      <c r="B2951">
        <f>IF(OR($A2951="",screen_FT_reviewer_A!$C2951=""),"",screen_FT_reviewer_A!$C2951)</f>
        <v/>
      </c>
      <c r="C2951">
        <f>IF(OR($A2951="",screen_FT_reviewer_B!$C2951=""),"",screen_FT_reviewer_B!$C2951)</f>
        <v/>
      </c>
      <c r="D2951">
        <f>IF(OR($A2951="",screen_FT_reviewer_A!$D2951=""),"",screen_FT_reviewer_A!$D2951)</f>
        <v/>
      </c>
      <c r="E2951">
        <f>IF(OR($A2951="",screen_FT_reviewer_B!$D2951=""),"",screen_FT_reviewer_B!$D2951)</f>
        <v/>
      </c>
      <c r="F2951">
        <f>IF(AND(B2951&lt;&gt;"",C2951&lt;&gt;""),1,"")</f>
        <v/>
      </c>
      <c r="G2951">
        <f>IF(F2951=1,IF(B2951=C2951,1,0),"")</f>
        <v/>
      </c>
      <c r="H2951">
        <f>IF(B2951="","",IFERROR(VLOOKUP(B2951,lst_FT_group_map_table,2,FALSE),"INVALID"))</f>
        <v/>
      </c>
      <c r="I2951">
        <f>IF(C2951="","",IFERROR(VLOOKUP(C2951,lst_FT_group_map_table,2,FALSE),"INVALID"))</f>
        <v/>
      </c>
      <c r="J2951">
        <f>IF(F2951=1,IF(H2951=I2951,1,0),"")</f>
        <v/>
      </c>
      <c r="K2951">
        <f>IF(AND(ISNUMBER(MATCH(B2951,lst_FT_sci_excl,0)),ISNUMBER(MATCH(C2951,lst_FT_sci_excl,0))),IF(D2951=E2951,1,0),"")</f>
        <v/>
      </c>
      <c r="L2951">
        <f>IF(OR(G2951=0,K2951=0),1,"")</f>
        <v/>
      </c>
      <c r="M2951">
        <f>IF(L2951=1,COUNTIF($L$2:L2951,1),"")</f>
        <v/>
      </c>
    </row>
    <row r="2952">
      <c r="A2952">
        <f>IF(screen_FT_reviewer_A!$A2952="","",screen_FT_reviewer_A!$A2952)</f>
        <v/>
      </c>
      <c r="B2952">
        <f>IF(OR($A2952="",screen_FT_reviewer_A!$C2952=""),"",screen_FT_reviewer_A!$C2952)</f>
        <v/>
      </c>
      <c r="C2952">
        <f>IF(OR($A2952="",screen_FT_reviewer_B!$C2952=""),"",screen_FT_reviewer_B!$C2952)</f>
        <v/>
      </c>
      <c r="D2952">
        <f>IF(OR($A2952="",screen_FT_reviewer_A!$D2952=""),"",screen_FT_reviewer_A!$D2952)</f>
        <v/>
      </c>
      <c r="E2952">
        <f>IF(OR($A2952="",screen_FT_reviewer_B!$D2952=""),"",screen_FT_reviewer_B!$D2952)</f>
        <v/>
      </c>
      <c r="F2952">
        <f>IF(AND(B2952&lt;&gt;"",C2952&lt;&gt;""),1,"")</f>
        <v/>
      </c>
      <c r="G2952">
        <f>IF(F2952=1,IF(B2952=C2952,1,0),"")</f>
        <v/>
      </c>
      <c r="H2952">
        <f>IF(B2952="","",IFERROR(VLOOKUP(B2952,lst_FT_group_map_table,2,FALSE),"INVALID"))</f>
        <v/>
      </c>
      <c r="I2952">
        <f>IF(C2952="","",IFERROR(VLOOKUP(C2952,lst_FT_group_map_table,2,FALSE),"INVALID"))</f>
        <v/>
      </c>
      <c r="J2952">
        <f>IF(F2952=1,IF(H2952=I2952,1,0),"")</f>
        <v/>
      </c>
      <c r="K2952">
        <f>IF(AND(ISNUMBER(MATCH(B2952,lst_FT_sci_excl,0)),ISNUMBER(MATCH(C2952,lst_FT_sci_excl,0))),IF(D2952=E2952,1,0),"")</f>
        <v/>
      </c>
      <c r="L2952">
        <f>IF(OR(G2952=0,K2952=0),1,"")</f>
        <v/>
      </c>
      <c r="M2952">
        <f>IF(L2952=1,COUNTIF($L$2:L2952,1),"")</f>
        <v/>
      </c>
    </row>
    <row r="2953">
      <c r="A2953">
        <f>IF(screen_FT_reviewer_A!$A2953="","",screen_FT_reviewer_A!$A2953)</f>
        <v/>
      </c>
      <c r="B2953">
        <f>IF(OR($A2953="",screen_FT_reviewer_A!$C2953=""),"",screen_FT_reviewer_A!$C2953)</f>
        <v/>
      </c>
      <c r="C2953">
        <f>IF(OR($A2953="",screen_FT_reviewer_B!$C2953=""),"",screen_FT_reviewer_B!$C2953)</f>
        <v/>
      </c>
      <c r="D2953">
        <f>IF(OR($A2953="",screen_FT_reviewer_A!$D2953=""),"",screen_FT_reviewer_A!$D2953)</f>
        <v/>
      </c>
      <c r="E2953">
        <f>IF(OR($A2953="",screen_FT_reviewer_B!$D2953=""),"",screen_FT_reviewer_B!$D2953)</f>
        <v/>
      </c>
      <c r="F2953">
        <f>IF(AND(B2953&lt;&gt;"",C2953&lt;&gt;""),1,"")</f>
        <v/>
      </c>
      <c r="G2953">
        <f>IF(F2953=1,IF(B2953=C2953,1,0),"")</f>
        <v/>
      </c>
      <c r="H2953">
        <f>IF(B2953="","",IFERROR(VLOOKUP(B2953,lst_FT_group_map_table,2,FALSE),"INVALID"))</f>
        <v/>
      </c>
      <c r="I2953">
        <f>IF(C2953="","",IFERROR(VLOOKUP(C2953,lst_FT_group_map_table,2,FALSE),"INVALID"))</f>
        <v/>
      </c>
      <c r="J2953">
        <f>IF(F2953=1,IF(H2953=I2953,1,0),"")</f>
        <v/>
      </c>
      <c r="K2953">
        <f>IF(AND(ISNUMBER(MATCH(B2953,lst_FT_sci_excl,0)),ISNUMBER(MATCH(C2953,lst_FT_sci_excl,0))),IF(D2953=E2953,1,0),"")</f>
        <v/>
      </c>
      <c r="L2953">
        <f>IF(OR(G2953=0,K2953=0),1,"")</f>
        <v/>
      </c>
      <c r="M2953">
        <f>IF(L2953=1,COUNTIF($L$2:L2953,1),"")</f>
        <v/>
      </c>
    </row>
    <row r="2954">
      <c r="A2954">
        <f>IF(screen_FT_reviewer_A!$A2954="","",screen_FT_reviewer_A!$A2954)</f>
        <v/>
      </c>
      <c r="B2954">
        <f>IF(OR($A2954="",screen_FT_reviewer_A!$C2954=""),"",screen_FT_reviewer_A!$C2954)</f>
        <v/>
      </c>
      <c r="C2954">
        <f>IF(OR($A2954="",screen_FT_reviewer_B!$C2954=""),"",screen_FT_reviewer_B!$C2954)</f>
        <v/>
      </c>
      <c r="D2954">
        <f>IF(OR($A2954="",screen_FT_reviewer_A!$D2954=""),"",screen_FT_reviewer_A!$D2954)</f>
        <v/>
      </c>
      <c r="E2954">
        <f>IF(OR($A2954="",screen_FT_reviewer_B!$D2954=""),"",screen_FT_reviewer_B!$D2954)</f>
        <v/>
      </c>
      <c r="F2954">
        <f>IF(AND(B2954&lt;&gt;"",C2954&lt;&gt;""),1,"")</f>
        <v/>
      </c>
      <c r="G2954">
        <f>IF(F2954=1,IF(B2954=C2954,1,0),"")</f>
        <v/>
      </c>
      <c r="H2954">
        <f>IF(B2954="","",IFERROR(VLOOKUP(B2954,lst_FT_group_map_table,2,FALSE),"INVALID"))</f>
        <v/>
      </c>
      <c r="I2954">
        <f>IF(C2954="","",IFERROR(VLOOKUP(C2954,lst_FT_group_map_table,2,FALSE),"INVALID"))</f>
        <v/>
      </c>
      <c r="J2954">
        <f>IF(F2954=1,IF(H2954=I2954,1,0),"")</f>
        <v/>
      </c>
      <c r="K2954">
        <f>IF(AND(ISNUMBER(MATCH(B2954,lst_FT_sci_excl,0)),ISNUMBER(MATCH(C2954,lst_FT_sci_excl,0))),IF(D2954=E2954,1,0),"")</f>
        <v/>
      </c>
      <c r="L2954">
        <f>IF(OR(G2954=0,K2954=0),1,"")</f>
        <v/>
      </c>
      <c r="M2954">
        <f>IF(L2954=1,COUNTIF($L$2:L2954,1),"")</f>
        <v/>
      </c>
    </row>
    <row r="2955">
      <c r="A2955">
        <f>IF(screen_FT_reviewer_A!$A2955="","",screen_FT_reviewer_A!$A2955)</f>
        <v/>
      </c>
      <c r="B2955">
        <f>IF(OR($A2955="",screen_FT_reviewer_A!$C2955=""),"",screen_FT_reviewer_A!$C2955)</f>
        <v/>
      </c>
      <c r="C2955">
        <f>IF(OR($A2955="",screen_FT_reviewer_B!$C2955=""),"",screen_FT_reviewer_B!$C2955)</f>
        <v/>
      </c>
      <c r="D2955">
        <f>IF(OR($A2955="",screen_FT_reviewer_A!$D2955=""),"",screen_FT_reviewer_A!$D2955)</f>
        <v/>
      </c>
      <c r="E2955">
        <f>IF(OR($A2955="",screen_FT_reviewer_B!$D2955=""),"",screen_FT_reviewer_B!$D2955)</f>
        <v/>
      </c>
      <c r="F2955">
        <f>IF(AND(B2955&lt;&gt;"",C2955&lt;&gt;""),1,"")</f>
        <v/>
      </c>
      <c r="G2955">
        <f>IF(F2955=1,IF(B2955=C2955,1,0),"")</f>
        <v/>
      </c>
      <c r="H2955">
        <f>IF(B2955="","",IFERROR(VLOOKUP(B2955,lst_FT_group_map_table,2,FALSE),"INVALID"))</f>
        <v/>
      </c>
      <c r="I2955">
        <f>IF(C2955="","",IFERROR(VLOOKUP(C2955,lst_FT_group_map_table,2,FALSE),"INVALID"))</f>
        <v/>
      </c>
      <c r="J2955">
        <f>IF(F2955=1,IF(H2955=I2955,1,0),"")</f>
        <v/>
      </c>
      <c r="K2955">
        <f>IF(AND(ISNUMBER(MATCH(B2955,lst_FT_sci_excl,0)),ISNUMBER(MATCH(C2955,lst_FT_sci_excl,0))),IF(D2955=E2955,1,0),"")</f>
        <v/>
      </c>
      <c r="L2955">
        <f>IF(OR(G2955=0,K2955=0),1,"")</f>
        <v/>
      </c>
      <c r="M2955">
        <f>IF(L2955=1,COUNTIF($L$2:L2955,1),"")</f>
        <v/>
      </c>
    </row>
    <row r="2956">
      <c r="A2956">
        <f>IF(screen_FT_reviewer_A!$A2956="","",screen_FT_reviewer_A!$A2956)</f>
        <v/>
      </c>
      <c r="B2956">
        <f>IF(OR($A2956="",screen_FT_reviewer_A!$C2956=""),"",screen_FT_reviewer_A!$C2956)</f>
        <v/>
      </c>
      <c r="C2956">
        <f>IF(OR($A2956="",screen_FT_reviewer_B!$C2956=""),"",screen_FT_reviewer_B!$C2956)</f>
        <v/>
      </c>
      <c r="D2956">
        <f>IF(OR($A2956="",screen_FT_reviewer_A!$D2956=""),"",screen_FT_reviewer_A!$D2956)</f>
        <v/>
      </c>
      <c r="E2956">
        <f>IF(OR($A2956="",screen_FT_reviewer_B!$D2956=""),"",screen_FT_reviewer_B!$D2956)</f>
        <v/>
      </c>
      <c r="F2956">
        <f>IF(AND(B2956&lt;&gt;"",C2956&lt;&gt;""),1,"")</f>
        <v/>
      </c>
      <c r="G2956">
        <f>IF(F2956=1,IF(B2956=C2956,1,0),"")</f>
        <v/>
      </c>
      <c r="H2956">
        <f>IF(B2956="","",IFERROR(VLOOKUP(B2956,lst_FT_group_map_table,2,FALSE),"INVALID"))</f>
        <v/>
      </c>
      <c r="I2956">
        <f>IF(C2956="","",IFERROR(VLOOKUP(C2956,lst_FT_group_map_table,2,FALSE),"INVALID"))</f>
        <v/>
      </c>
      <c r="J2956">
        <f>IF(F2956=1,IF(H2956=I2956,1,0),"")</f>
        <v/>
      </c>
      <c r="K2956">
        <f>IF(AND(ISNUMBER(MATCH(B2956,lst_FT_sci_excl,0)),ISNUMBER(MATCH(C2956,lst_FT_sci_excl,0))),IF(D2956=E2956,1,0),"")</f>
        <v/>
      </c>
      <c r="L2956">
        <f>IF(OR(G2956=0,K2956=0),1,"")</f>
        <v/>
      </c>
      <c r="M2956">
        <f>IF(L2956=1,COUNTIF($L$2:L2956,1),"")</f>
        <v/>
      </c>
    </row>
    <row r="2957">
      <c r="A2957">
        <f>IF(screen_FT_reviewer_A!$A2957="","",screen_FT_reviewer_A!$A2957)</f>
        <v/>
      </c>
      <c r="B2957">
        <f>IF(OR($A2957="",screen_FT_reviewer_A!$C2957=""),"",screen_FT_reviewer_A!$C2957)</f>
        <v/>
      </c>
      <c r="C2957">
        <f>IF(OR($A2957="",screen_FT_reviewer_B!$C2957=""),"",screen_FT_reviewer_B!$C2957)</f>
        <v/>
      </c>
      <c r="D2957">
        <f>IF(OR($A2957="",screen_FT_reviewer_A!$D2957=""),"",screen_FT_reviewer_A!$D2957)</f>
        <v/>
      </c>
      <c r="E2957">
        <f>IF(OR($A2957="",screen_FT_reviewer_B!$D2957=""),"",screen_FT_reviewer_B!$D2957)</f>
        <v/>
      </c>
      <c r="F2957">
        <f>IF(AND(B2957&lt;&gt;"",C2957&lt;&gt;""),1,"")</f>
        <v/>
      </c>
      <c r="G2957">
        <f>IF(F2957=1,IF(B2957=C2957,1,0),"")</f>
        <v/>
      </c>
      <c r="H2957">
        <f>IF(B2957="","",IFERROR(VLOOKUP(B2957,lst_FT_group_map_table,2,FALSE),"INVALID"))</f>
        <v/>
      </c>
      <c r="I2957">
        <f>IF(C2957="","",IFERROR(VLOOKUP(C2957,lst_FT_group_map_table,2,FALSE),"INVALID"))</f>
        <v/>
      </c>
      <c r="J2957">
        <f>IF(F2957=1,IF(H2957=I2957,1,0),"")</f>
        <v/>
      </c>
      <c r="K2957">
        <f>IF(AND(ISNUMBER(MATCH(B2957,lst_FT_sci_excl,0)),ISNUMBER(MATCH(C2957,lst_FT_sci_excl,0))),IF(D2957=E2957,1,0),"")</f>
        <v/>
      </c>
      <c r="L2957">
        <f>IF(OR(G2957=0,K2957=0),1,"")</f>
        <v/>
      </c>
      <c r="M2957">
        <f>IF(L2957=1,COUNTIF($L$2:L2957,1),"")</f>
        <v/>
      </c>
    </row>
    <row r="2958">
      <c r="A2958">
        <f>IF(screen_FT_reviewer_A!$A2958="","",screen_FT_reviewer_A!$A2958)</f>
        <v/>
      </c>
      <c r="B2958">
        <f>IF(OR($A2958="",screen_FT_reviewer_A!$C2958=""),"",screen_FT_reviewer_A!$C2958)</f>
        <v/>
      </c>
      <c r="C2958">
        <f>IF(OR($A2958="",screen_FT_reviewer_B!$C2958=""),"",screen_FT_reviewer_B!$C2958)</f>
        <v/>
      </c>
      <c r="D2958">
        <f>IF(OR($A2958="",screen_FT_reviewer_A!$D2958=""),"",screen_FT_reviewer_A!$D2958)</f>
        <v/>
      </c>
      <c r="E2958">
        <f>IF(OR($A2958="",screen_FT_reviewer_B!$D2958=""),"",screen_FT_reviewer_B!$D2958)</f>
        <v/>
      </c>
      <c r="F2958">
        <f>IF(AND(B2958&lt;&gt;"",C2958&lt;&gt;""),1,"")</f>
        <v/>
      </c>
      <c r="G2958">
        <f>IF(F2958=1,IF(B2958=C2958,1,0),"")</f>
        <v/>
      </c>
      <c r="H2958">
        <f>IF(B2958="","",IFERROR(VLOOKUP(B2958,lst_FT_group_map_table,2,FALSE),"INVALID"))</f>
        <v/>
      </c>
      <c r="I2958">
        <f>IF(C2958="","",IFERROR(VLOOKUP(C2958,lst_FT_group_map_table,2,FALSE),"INVALID"))</f>
        <v/>
      </c>
      <c r="J2958">
        <f>IF(F2958=1,IF(H2958=I2958,1,0),"")</f>
        <v/>
      </c>
      <c r="K2958">
        <f>IF(AND(ISNUMBER(MATCH(B2958,lst_FT_sci_excl,0)),ISNUMBER(MATCH(C2958,lst_FT_sci_excl,0))),IF(D2958=E2958,1,0),"")</f>
        <v/>
      </c>
      <c r="L2958">
        <f>IF(OR(G2958=0,K2958=0),1,"")</f>
        <v/>
      </c>
      <c r="M2958">
        <f>IF(L2958=1,COUNTIF($L$2:L2958,1),"")</f>
        <v/>
      </c>
    </row>
    <row r="2959">
      <c r="A2959">
        <f>IF(screen_FT_reviewer_A!$A2959="","",screen_FT_reviewer_A!$A2959)</f>
        <v/>
      </c>
      <c r="B2959">
        <f>IF(OR($A2959="",screen_FT_reviewer_A!$C2959=""),"",screen_FT_reviewer_A!$C2959)</f>
        <v/>
      </c>
      <c r="C2959">
        <f>IF(OR($A2959="",screen_FT_reviewer_B!$C2959=""),"",screen_FT_reviewer_B!$C2959)</f>
        <v/>
      </c>
      <c r="D2959">
        <f>IF(OR($A2959="",screen_FT_reviewer_A!$D2959=""),"",screen_FT_reviewer_A!$D2959)</f>
        <v/>
      </c>
      <c r="E2959">
        <f>IF(OR($A2959="",screen_FT_reviewer_B!$D2959=""),"",screen_FT_reviewer_B!$D2959)</f>
        <v/>
      </c>
      <c r="F2959">
        <f>IF(AND(B2959&lt;&gt;"",C2959&lt;&gt;""),1,"")</f>
        <v/>
      </c>
      <c r="G2959">
        <f>IF(F2959=1,IF(B2959=C2959,1,0),"")</f>
        <v/>
      </c>
      <c r="H2959">
        <f>IF(B2959="","",IFERROR(VLOOKUP(B2959,lst_FT_group_map_table,2,FALSE),"INVALID"))</f>
        <v/>
      </c>
      <c r="I2959">
        <f>IF(C2959="","",IFERROR(VLOOKUP(C2959,lst_FT_group_map_table,2,FALSE),"INVALID"))</f>
        <v/>
      </c>
      <c r="J2959">
        <f>IF(F2959=1,IF(H2959=I2959,1,0),"")</f>
        <v/>
      </c>
      <c r="K2959">
        <f>IF(AND(ISNUMBER(MATCH(B2959,lst_FT_sci_excl,0)),ISNUMBER(MATCH(C2959,lst_FT_sci_excl,0))),IF(D2959=E2959,1,0),"")</f>
        <v/>
      </c>
      <c r="L2959">
        <f>IF(OR(G2959=0,K2959=0),1,"")</f>
        <v/>
      </c>
      <c r="M2959">
        <f>IF(L2959=1,COUNTIF($L$2:L2959,1),"")</f>
        <v/>
      </c>
    </row>
    <row r="2960">
      <c r="A2960">
        <f>IF(screen_FT_reviewer_A!$A2960="","",screen_FT_reviewer_A!$A2960)</f>
        <v/>
      </c>
      <c r="B2960">
        <f>IF(OR($A2960="",screen_FT_reviewer_A!$C2960=""),"",screen_FT_reviewer_A!$C2960)</f>
        <v/>
      </c>
      <c r="C2960">
        <f>IF(OR($A2960="",screen_FT_reviewer_B!$C2960=""),"",screen_FT_reviewer_B!$C2960)</f>
        <v/>
      </c>
      <c r="D2960">
        <f>IF(OR($A2960="",screen_FT_reviewer_A!$D2960=""),"",screen_FT_reviewer_A!$D2960)</f>
        <v/>
      </c>
      <c r="E2960">
        <f>IF(OR($A2960="",screen_FT_reviewer_B!$D2960=""),"",screen_FT_reviewer_B!$D2960)</f>
        <v/>
      </c>
      <c r="F2960">
        <f>IF(AND(B2960&lt;&gt;"",C2960&lt;&gt;""),1,"")</f>
        <v/>
      </c>
      <c r="G2960">
        <f>IF(F2960=1,IF(B2960=C2960,1,0),"")</f>
        <v/>
      </c>
      <c r="H2960">
        <f>IF(B2960="","",IFERROR(VLOOKUP(B2960,lst_FT_group_map_table,2,FALSE),"INVALID"))</f>
        <v/>
      </c>
      <c r="I2960">
        <f>IF(C2960="","",IFERROR(VLOOKUP(C2960,lst_FT_group_map_table,2,FALSE),"INVALID"))</f>
        <v/>
      </c>
      <c r="J2960">
        <f>IF(F2960=1,IF(H2960=I2960,1,0),"")</f>
        <v/>
      </c>
      <c r="K2960">
        <f>IF(AND(ISNUMBER(MATCH(B2960,lst_FT_sci_excl,0)),ISNUMBER(MATCH(C2960,lst_FT_sci_excl,0))),IF(D2960=E2960,1,0),"")</f>
        <v/>
      </c>
      <c r="L2960">
        <f>IF(OR(G2960=0,K2960=0),1,"")</f>
        <v/>
      </c>
      <c r="M2960">
        <f>IF(L2960=1,COUNTIF($L$2:L2960,1),"")</f>
        <v/>
      </c>
    </row>
    <row r="2961">
      <c r="A2961">
        <f>IF(screen_FT_reviewer_A!$A2961="","",screen_FT_reviewer_A!$A2961)</f>
        <v/>
      </c>
      <c r="B2961">
        <f>IF(OR($A2961="",screen_FT_reviewer_A!$C2961=""),"",screen_FT_reviewer_A!$C2961)</f>
        <v/>
      </c>
      <c r="C2961">
        <f>IF(OR($A2961="",screen_FT_reviewer_B!$C2961=""),"",screen_FT_reviewer_B!$C2961)</f>
        <v/>
      </c>
      <c r="D2961">
        <f>IF(OR($A2961="",screen_FT_reviewer_A!$D2961=""),"",screen_FT_reviewer_A!$D2961)</f>
        <v/>
      </c>
      <c r="E2961">
        <f>IF(OR($A2961="",screen_FT_reviewer_B!$D2961=""),"",screen_FT_reviewer_B!$D2961)</f>
        <v/>
      </c>
      <c r="F2961">
        <f>IF(AND(B2961&lt;&gt;"",C2961&lt;&gt;""),1,"")</f>
        <v/>
      </c>
      <c r="G2961">
        <f>IF(F2961=1,IF(B2961=C2961,1,0),"")</f>
        <v/>
      </c>
      <c r="H2961">
        <f>IF(B2961="","",IFERROR(VLOOKUP(B2961,lst_FT_group_map_table,2,FALSE),"INVALID"))</f>
        <v/>
      </c>
      <c r="I2961">
        <f>IF(C2961="","",IFERROR(VLOOKUP(C2961,lst_FT_group_map_table,2,FALSE),"INVALID"))</f>
        <v/>
      </c>
      <c r="J2961">
        <f>IF(F2961=1,IF(H2961=I2961,1,0),"")</f>
        <v/>
      </c>
      <c r="K2961">
        <f>IF(AND(ISNUMBER(MATCH(B2961,lst_FT_sci_excl,0)),ISNUMBER(MATCH(C2961,lst_FT_sci_excl,0))),IF(D2961=E2961,1,0),"")</f>
        <v/>
      </c>
      <c r="L2961">
        <f>IF(OR(G2961=0,K2961=0),1,"")</f>
        <v/>
      </c>
      <c r="M2961">
        <f>IF(L2961=1,COUNTIF($L$2:L2961,1),"")</f>
        <v/>
      </c>
    </row>
    <row r="2962">
      <c r="A2962">
        <f>IF(screen_FT_reviewer_A!$A2962="","",screen_FT_reviewer_A!$A2962)</f>
        <v/>
      </c>
      <c r="B2962">
        <f>IF(OR($A2962="",screen_FT_reviewer_A!$C2962=""),"",screen_FT_reviewer_A!$C2962)</f>
        <v/>
      </c>
      <c r="C2962">
        <f>IF(OR($A2962="",screen_FT_reviewer_B!$C2962=""),"",screen_FT_reviewer_B!$C2962)</f>
        <v/>
      </c>
      <c r="D2962">
        <f>IF(OR($A2962="",screen_FT_reviewer_A!$D2962=""),"",screen_FT_reviewer_A!$D2962)</f>
        <v/>
      </c>
      <c r="E2962">
        <f>IF(OR($A2962="",screen_FT_reviewer_B!$D2962=""),"",screen_FT_reviewer_B!$D2962)</f>
        <v/>
      </c>
      <c r="F2962">
        <f>IF(AND(B2962&lt;&gt;"",C2962&lt;&gt;""),1,"")</f>
        <v/>
      </c>
      <c r="G2962">
        <f>IF(F2962=1,IF(B2962=C2962,1,0),"")</f>
        <v/>
      </c>
      <c r="H2962">
        <f>IF(B2962="","",IFERROR(VLOOKUP(B2962,lst_FT_group_map_table,2,FALSE),"INVALID"))</f>
        <v/>
      </c>
      <c r="I2962">
        <f>IF(C2962="","",IFERROR(VLOOKUP(C2962,lst_FT_group_map_table,2,FALSE),"INVALID"))</f>
        <v/>
      </c>
      <c r="J2962">
        <f>IF(F2962=1,IF(H2962=I2962,1,0),"")</f>
        <v/>
      </c>
      <c r="K2962">
        <f>IF(AND(ISNUMBER(MATCH(B2962,lst_FT_sci_excl,0)),ISNUMBER(MATCH(C2962,lst_FT_sci_excl,0))),IF(D2962=E2962,1,0),"")</f>
        <v/>
      </c>
      <c r="L2962">
        <f>IF(OR(G2962=0,K2962=0),1,"")</f>
        <v/>
      </c>
      <c r="M2962">
        <f>IF(L2962=1,COUNTIF($L$2:L2962,1),"")</f>
        <v/>
      </c>
    </row>
    <row r="2963">
      <c r="A2963">
        <f>IF(screen_FT_reviewer_A!$A2963="","",screen_FT_reviewer_A!$A2963)</f>
        <v/>
      </c>
      <c r="B2963">
        <f>IF(OR($A2963="",screen_FT_reviewer_A!$C2963=""),"",screen_FT_reviewer_A!$C2963)</f>
        <v/>
      </c>
      <c r="C2963">
        <f>IF(OR($A2963="",screen_FT_reviewer_B!$C2963=""),"",screen_FT_reviewer_B!$C2963)</f>
        <v/>
      </c>
      <c r="D2963">
        <f>IF(OR($A2963="",screen_FT_reviewer_A!$D2963=""),"",screen_FT_reviewer_A!$D2963)</f>
        <v/>
      </c>
      <c r="E2963">
        <f>IF(OR($A2963="",screen_FT_reviewer_B!$D2963=""),"",screen_FT_reviewer_B!$D2963)</f>
        <v/>
      </c>
      <c r="F2963">
        <f>IF(AND(B2963&lt;&gt;"",C2963&lt;&gt;""),1,"")</f>
        <v/>
      </c>
      <c r="G2963">
        <f>IF(F2963=1,IF(B2963=C2963,1,0),"")</f>
        <v/>
      </c>
      <c r="H2963">
        <f>IF(B2963="","",IFERROR(VLOOKUP(B2963,lst_FT_group_map_table,2,FALSE),"INVALID"))</f>
        <v/>
      </c>
      <c r="I2963">
        <f>IF(C2963="","",IFERROR(VLOOKUP(C2963,lst_FT_group_map_table,2,FALSE),"INVALID"))</f>
        <v/>
      </c>
      <c r="J2963">
        <f>IF(F2963=1,IF(H2963=I2963,1,0),"")</f>
        <v/>
      </c>
      <c r="K2963">
        <f>IF(AND(ISNUMBER(MATCH(B2963,lst_FT_sci_excl,0)),ISNUMBER(MATCH(C2963,lst_FT_sci_excl,0))),IF(D2963=E2963,1,0),"")</f>
        <v/>
      </c>
      <c r="L2963">
        <f>IF(OR(G2963=0,K2963=0),1,"")</f>
        <v/>
      </c>
      <c r="M2963">
        <f>IF(L2963=1,COUNTIF($L$2:L2963,1),"")</f>
        <v/>
      </c>
    </row>
    <row r="2964">
      <c r="A2964">
        <f>IF(screen_FT_reviewer_A!$A2964="","",screen_FT_reviewer_A!$A2964)</f>
        <v/>
      </c>
      <c r="B2964">
        <f>IF(OR($A2964="",screen_FT_reviewer_A!$C2964=""),"",screen_FT_reviewer_A!$C2964)</f>
        <v/>
      </c>
      <c r="C2964">
        <f>IF(OR($A2964="",screen_FT_reviewer_B!$C2964=""),"",screen_FT_reviewer_B!$C2964)</f>
        <v/>
      </c>
      <c r="D2964">
        <f>IF(OR($A2964="",screen_FT_reviewer_A!$D2964=""),"",screen_FT_reviewer_A!$D2964)</f>
        <v/>
      </c>
      <c r="E2964">
        <f>IF(OR($A2964="",screen_FT_reviewer_B!$D2964=""),"",screen_FT_reviewer_B!$D2964)</f>
        <v/>
      </c>
      <c r="F2964">
        <f>IF(AND(B2964&lt;&gt;"",C2964&lt;&gt;""),1,"")</f>
        <v/>
      </c>
      <c r="G2964">
        <f>IF(F2964=1,IF(B2964=C2964,1,0),"")</f>
        <v/>
      </c>
      <c r="H2964">
        <f>IF(B2964="","",IFERROR(VLOOKUP(B2964,lst_FT_group_map_table,2,FALSE),"INVALID"))</f>
        <v/>
      </c>
      <c r="I2964">
        <f>IF(C2964="","",IFERROR(VLOOKUP(C2964,lst_FT_group_map_table,2,FALSE),"INVALID"))</f>
        <v/>
      </c>
      <c r="J2964">
        <f>IF(F2964=1,IF(H2964=I2964,1,0),"")</f>
        <v/>
      </c>
      <c r="K2964">
        <f>IF(AND(ISNUMBER(MATCH(B2964,lst_FT_sci_excl,0)),ISNUMBER(MATCH(C2964,lst_FT_sci_excl,0))),IF(D2964=E2964,1,0),"")</f>
        <v/>
      </c>
      <c r="L2964">
        <f>IF(OR(G2964=0,K2964=0),1,"")</f>
        <v/>
      </c>
      <c r="M2964">
        <f>IF(L2964=1,COUNTIF($L$2:L2964,1),"")</f>
        <v/>
      </c>
    </row>
    <row r="2965">
      <c r="A2965">
        <f>IF(screen_FT_reviewer_A!$A2965="","",screen_FT_reviewer_A!$A2965)</f>
        <v/>
      </c>
      <c r="B2965">
        <f>IF(OR($A2965="",screen_FT_reviewer_A!$C2965=""),"",screen_FT_reviewer_A!$C2965)</f>
        <v/>
      </c>
      <c r="C2965">
        <f>IF(OR($A2965="",screen_FT_reviewer_B!$C2965=""),"",screen_FT_reviewer_B!$C2965)</f>
        <v/>
      </c>
      <c r="D2965">
        <f>IF(OR($A2965="",screen_FT_reviewer_A!$D2965=""),"",screen_FT_reviewer_A!$D2965)</f>
        <v/>
      </c>
      <c r="E2965">
        <f>IF(OR($A2965="",screen_FT_reviewer_B!$D2965=""),"",screen_FT_reviewer_B!$D2965)</f>
        <v/>
      </c>
      <c r="F2965">
        <f>IF(AND(B2965&lt;&gt;"",C2965&lt;&gt;""),1,"")</f>
        <v/>
      </c>
      <c r="G2965">
        <f>IF(F2965=1,IF(B2965=C2965,1,0),"")</f>
        <v/>
      </c>
      <c r="H2965">
        <f>IF(B2965="","",IFERROR(VLOOKUP(B2965,lst_FT_group_map_table,2,FALSE),"INVALID"))</f>
        <v/>
      </c>
      <c r="I2965">
        <f>IF(C2965="","",IFERROR(VLOOKUP(C2965,lst_FT_group_map_table,2,FALSE),"INVALID"))</f>
        <v/>
      </c>
      <c r="J2965">
        <f>IF(F2965=1,IF(H2965=I2965,1,0),"")</f>
        <v/>
      </c>
      <c r="K2965">
        <f>IF(AND(ISNUMBER(MATCH(B2965,lst_FT_sci_excl,0)),ISNUMBER(MATCH(C2965,lst_FT_sci_excl,0))),IF(D2965=E2965,1,0),"")</f>
        <v/>
      </c>
      <c r="L2965">
        <f>IF(OR(G2965=0,K2965=0),1,"")</f>
        <v/>
      </c>
      <c r="M2965">
        <f>IF(L2965=1,COUNTIF($L$2:L2965,1),"")</f>
        <v/>
      </c>
    </row>
    <row r="2966">
      <c r="A2966">
        <f>IF(screen_FT_reviewer_A!$A2966="","",screen_FT_reviewer_A!$A2966)</f>
        <v/>
      </c>
      <c r="B2966">
        <f>IF(OR($A2966="",screen_FT_reviewer_A!$C2966=""),"",screen_FT_reviewer_A!$C2966)</f>
        <v/>
      </c>
      <c r="C2966">
        <f>IF(OR($A2966="",screen_FT_reviewer_B!$C2966=""),"",screen_FT_reviewer_B!$C2966)</f>
        <v/>
      </c>
      <c r="D2966">
        <f>IF(OR($A2966="",screen_FT_reviewer_A!$D2966=""),"",screen_FT_reviewer_A!$D2966)</f>
        <v/>
      </c>
      <c r="E2966">
        <f>IF(OR($A2966="",screen_FT_reviewer_B!$D2966=""),"",screen_FT_reviewer_B!$D2966)</f>
        <v/>
      </c>
      <c r="F2966">
        <f>IF(AND(B2966&lt;&gt;"",C2966&lt;&gt;""),1,"")</f>
        <v/>
      </c>
      <c r="G2966">
        <f>IF(F2966=1,IF(B2966=C2966,1,0),"")</f>
        <v/>
      </c>
      <c r="H2966">
        <f>IF(B2966="","",IFERROR(VLOOKUP(B2966,lst_FT_group_map_table,2,FALSE),"INVALID"))</f>
        <v/>
      </c>
      <c r="I2966">
        <f>IF(C2966="","",IFERROR(VLOOKUP(C2966,lst_FT_group_map_table,2,FALSE),"INVALID"))</f>
        <v/>
      </c>
      <c r="J2966">
        <f>IF(F2966=1,IF(H2966=I2966,1,0),"")</f>
        <v/>
      </c>
      <c r="K2966">
        <f>IF(AND(ISNUMBER(MATCH(B2966,lst_FT_sci_excl,0)),ISNUMBER(MATCH(C2966,lst_FT_sci_excl,0))),IF(D2966=E2966,1,0),"")</f>
        <v/>
      </c>
      <c r="L2966">
        <f>IF(OR(G2966=0,K2966=0),1,"")</f>
        <v/>
      </c>
      <c r="M2966">
        <f>IF(L2966=1,COUNTIF($L$2:L2966,1),"")</f>
        <v/>
      </c>
    </row>
    <row r="2967">
      <c r="A2967">
        <f>IF(screen_FT_reviewer_A!$A2967="","",screen_FT_reviewer_A!$A2967)</f>
        <v/>
      </c>
      <c r="B2967">
        <f>IF(OR($A2967="",screen_FT_reviewer_A!$C2967=""),"",screen_FT_reviewer_A!$C2967)</f>
        <v/>
      </c>
      <c r="C2967">
        <f>IF(OR($A2967="",screen_FT_reviewer_B!$C2967=""),"",screen_FT_reviewer_B!$C2967)</f>
        <v/>
      </c>
      <c r="D2967">
        <f>IF(OR($A2967="",screen_FT_reviewer_A!$D2967=""),"",screen_FT_reviewer_A!$D2967)</f>
        <v/>
      </c>
      <c r="E2967">
        <f>IF(OR($A2967="",screen_FT_reviewer_B!$D2967=""),"",screen_FT_reviewer_B!$D2967)</f>
        <v/>
      </c>
      <c r="F2967">
        <f>IF(AND(B2967&lt;&gt;"",C2967&lt;&gt;""),1,"")</f>
        <v/>
      </c>
      <c r="G2967">
        <f>IF(F2967=1,IF(B2967=C2967,1,0),"")</f>
        <v/>
      </c>
      <c r="H2967">
        <f>IF(B2967="","",IFERROR(VLOOKUP(B2967,lst_FT_group_map_table,2,FALSE),"INVALID"))</f>
        <v/>
      </c>
      <c r="I2967">
        <f>IF(C2967="","",IFERROR(VLOOKUP(C2967,lst_FT_group_map_table,2,FALSE),"INVALID"))</f>
        <v/>
      </c>
      <c r="J2967">
        <f>IF(F2967=1,IF(H2967=I2967,1,0),"")</f>
        <v/>
      </c>
      <c r="K2967">
        <f>IF(AND(ISNUMBER(MATCH(B2967,lst_FT_sci_excl,0)),ISNUMBER(MATCH(C2967,lst_FT_sci_excl,0))),IF(D2967=E2967,1,0),"")</f>
        <v/>
      </c>
      <c r="L2967">
        <f>IF(OR(G2967=0,K2967=0),1,"")</f>
        <v/>
      </c>
      <c r="M2967">
        <f>IF(L2967=1,COUNTIF($L$2:L2967,1),"")</f>
        <v/>
      </c>
    </row>
    <row r="2968">
      <c r="A2968">
        <f>IF(screen_FT_reviewer_A!$A2968="","",screen_FT_reviewer_A!$A2968)</f>
        <v/>
      </c>
      <c r="B2968">
        <f>IF(OR($A2968="",screen_FT_reviewer_A!$C2968=""),"",screen_FT_reviewer_A!$C2968)</f>
        <v/>
      </c>
      <c r="C2968">
        <f>IF(OR($A2968="",screen_FT_reviewer_B!$C2968=""),"",screen_FT_reviewer_B!$C2968)</f>
        <v/>
      </c>
      <c r="D2968">
        <f>IF(OR($A2968="",screen_FT_reviewer_A!$D2968=""),"",screen_FT_reviewer_A!$D2968)</f>
        <v/>
      </c>
      <c r="E2968">
        <f>IF(OR($A2968="",screen_FT_reviewer_B!$D2968=""),"",screen_FT_reviewer_B!$D2968)</f>
        <v/>
      </c>
      <c r="F2968">
        <f>IF(AND(B2968&lt;&gt;"",C2968&lt;&gt;""),1,"")</f>
        <v/>
      </c>
      <c r="G2968">
        <f>IF(F2968=1,IF(B2968=C2968,1,0),"")</f>
        <v/>
      </c>
      <c r="H2968">
        <f>IF(B2968="","",IFERROR(VLOOKUP(B2968,lst_FT_group_map_table,2,FALSE),"INVALID"))</f>
        <v/>
      </c>
      <c r="I2968">
        <f>IF(C2968="","",IFERROR(VLOOKUP(C2968,lst_FT_group_map_table,2,FALSE),"INVALID"))</f>
        <v/>
      </c>
      <c r="J2968">
        <f>IF(F2968=1,IF(H2968=I2968,1,0),"")</f>
        <v/>
      </c>
      <c r="K2968">
        <f>IF(AND(ISNUMBER(MATCH(B2968,lst_FT_sci_excl,0)),ISNUMBER(MATCH(C2968,lst_FT_sci_excl,0))),IF(D2968=E2968,1,0),"")</f>
        <v/>
      </c>
      <c r="L2968">
        <f>IF(OR(G2968=0,K2968=0),1,"")</f>
        <v/>
      </c>
      <c r="M2968">
        <f>IF(L2968=1,COUNTIF($L$2:L2968,1),"")</f>
        <v/>
      </c>
    </row>
    <row r="2969">
      <c r="A2969">
        <f>IF(screen_FT_reviewer_A!$A2969="","",screen_FT_reviewer_A!$A2969)</f>
        <v/>
      </c>
      <c r="B2969">
        <f>IF(OR($A2969="",screen_FT_reviewer_A!$C2969=""),"",screen_FT_reviewer_A!$C2969)</f>
        <v/>
      </c>
      <c r="C2969">
        <f>IF(OR($A2969="",screen_FT_reviewer_B!$C2969=""),"",screen_FT_reviewer_B!$C2969)</f>
        <v/>
      </c>
      <c r="D2969">
        <f>IF(OR($A2969="",screen_FT_reviewer_A!$D2969=""),"",screen_FT_reviewer_A!$D2969)</f>
        <v/>
      </c>
      <c r="E2969">
        <f>IF(OR($A2969="",screen_FT_reviewer_B!$D2969=""),"",screen_FT_reviewer_B!$D2969)</f>
        <v/>
      </c>
      <c r="F2969">
        <f>IF(AND(B2969&lt;&gt;"",C2969&lt;&gt;""),1,"")</f>
        <v/>
      </c>
      <c r="G2969">
        <f>IF(F2969=1,IF(B2969=C2969,1,0),"")</f>
        <v/>
      </c>
      <c r="H2969">
        <f>IF(B2969="","",IFERROR(VLOOKUP(B2969,lst_FT_group_map_table,2,FALSE),"INVALID"))</f>
        <v/>
      </c>
      <c r="I2969">
        <f>IF(C2969="","",IFERROR(VLOOKUP(C2969,lst_FT_group_map_table,2,FALSE),"INVALID"))</f>
        <v/>
      </c>
      <c r="J2969">
        <f>IF(F2969=1,IF(H2969=I2969,1,0),"")</f>
        <v/>
      </c>
      <c r="K2969">
        <f>IF(AND(ISNUMBER(MATCH(B2969,lst_FT_sci_excl,0)),ISNUMBER(MATCH(C2969,lst_FT_sci_excl,0))),IF(D2969=E2969,1,0),"")</f>
        <v/>
      </c>
      <c r="L2969">
        <f>IF(OR(G2969=0,K2969=0),1,"")</f>
        <v/>
      </c>
      <c r="M2969">
        <f>IF(L2969=1,COUNTIF($L$2:L2969,1),"")</f>
        <v/>
      </c>
    </row>
    <row r="2970">
      <c r="A2970">
        <f>IF(screen_FT_reviewer_A!$A2970="","",screen_FT_reviewer_A!$A2970)</f>
        <v/>
      </c>
      <c r="B2970">
        <f>IF(OR($A2970="",screen_FT_reviewer_A!$C2970=""),"",screen_FT_reviewer_A!$C2970)</f>
        <v/>
      </c>
      <c r="C2970">
        <f>IF(OR($A2970="",screen_FT_reviewer_B!$C2970=""),"",screen_FT_reviewer_B!$C2970)</f>
        <v/>
      </c>
      <c r="D2970">
        <f>IF(OR($A2970="",screen_FT_reviewer_A!$D2970=""),"",screen_FT_reviewer_A!$D2970)</f>
        <v/>
      </c>
      <c r="E2970">
        <f>IF(OR($A2970="",screen_FT_reviewer_B!$D2970=""),"",screen_FT_reviewer_B!$D2970)</f>
        <v/>
      </c>
      <c r="F2970">
        <f>IF(AND(B2970&lt;&gt;"",C2970&lt;&gt;""),1,"")</f>
        <v/>
      </c>
      <c r="G2970">
        <f>IF(F2970=1,IF(B2970=C2970,1,0),"")</f>
        <v/>
      </c>
      <c r="H2970">
        <f>IF(B2970="","",IFERROR(VLOOKUP(B2970,lst_FT_group_map_table,2,FALSE),"INVALID"))</f>
        <v/>
      </c>
      <c r="I2970">
        <f>IF(C2970="","",IFERROR(VLOOKUP(C2970,lst_FT_group_map_table,2,FALSE),"INVALID"))</f>
        <v/>
      </c>
      <c r="J2970">
        <f>IF(F2970=1,IF(H2970=I2970,1,0),"")</f>
        <v/>
      </c>
      <c r="K2970">
        <f>IF(AND(ISNUMBER(MATCH(B2970,lst_FT_sci_excl,0)),ISNUMBER(MATCH(C2970,lst_FT_sci_excl,0))),IF(D2970=E2970,1,0),"")</f>
        <v/>
      </c>
      <c r="L2970">
        <f>IF(OR(G2970=0,K2970=0),1,"")</f>
        <v/>
      </c>
      <c r="M2970">
        <f>IF(L2970=1,COUNTIF($L$2:L2970,1),"")</f>
        <v/>
      </c>
    </row>
    <row r="2971">
      <c r="A2971">
        <f>IF(screen_FT_reviewer_A!$A2971="","",screen_FT_reviewer_A!$A2971)</f>
        <v/>
      </c>
      <c r="B2971">
        <f>IF(OR($A2971="",screen_FT_reviewer_A!$C2971=""),"",screen_FT_reviewer_A!$C2971)</f>
        <v/>
      </c>
      <c r="C2971">
        <f>IF(OR($A2971="",screen_FT_reviewer_B!$C2971=""),"",screen_FT_reviewer_B!$C2971)</f>
        <v/>
      </c>
      <c r="D2971">
        <f>IF(OR($A2971="",screen_FT_reviewer_A!$D2971=""),"",screen_FT_reviewer_A!$D2971)</f>
        <v/>
      </c>
      <c r="E2971">
        <f>IF(OR($A2971="",screen_FT_reviewer_B!$D2971=""),"",screen_FT_reviewer_B!$D2971)</f>
        <v/>
      </c>
      <c r="F2971">
        <f>IF(AND(B2971&lt;&gt;"",C2971&lt;&gt;""),1,"")</f>
        <v/>
      </c>
      <c r="G2971">
        <f>IF(F2971=1,IF(B2971=C2971,1,0),"")</f>
        <v/>
      </c>
      <c r="H2971">
        <f>IF(B2971="","",IFERROR(VLOOKUP(B2971,lst_FT_group_map_table,2,FALSE),"INVALID"))</f>
        <v/>
      </c>
      <c r="I2971">
        <f>IF(C2971="","",IFERROR(VLOOKUP(C2971,lst_FT_group_map_table,2,FALSE),"INVALID"))</f>
        <v/>
      </c>
      <c r="J2971">
        <f>IF(F2971=1,IF(H2971=I2971,1,0),"")</f>
        <v/>
      </c>
      <c r="K2971">
        <f>IF(AND(ISNUMBER(MATCH(B2971,lst_FT_sci_excl,0)),ISNUMBER(MATCH(C2971,lst_FT_sci_excl,0))),IF(D2971=E2971,1,0),"")</f>
        <v/>
      </c>
      <c r="L2971">
        <f>IF(OR(G2971=0,K2971=0),1,"")</f>
        <v/>
      </c>
      <c r="M2971">
        <f>IF(L2971=1,COUNTIF($L$2:L2971,1),"")</f>
        <v/>
      </c>
    </row>
    <row r="2972">
      <c r="A2972">
        <f>IF(screen_FT_reviewer_A!$A2972="","",screen_FT_reviewer_A!$A2972)</f>
        <v/>
      </c>
      <c r="B2972">
        <f>IF(OR($A2972="",screen_FT_reviewer_A!$C2972=""),"",screen_FT_reviewer_A!$C2972)</f>
        <v/>
      </c>
      <c r="C2972">
        <f>IF(OR($A2972="",screen_FT_reviewer_B!$C2972=""),"",screen_FT_reviewer_B!$C2972)</f>
        <v/>
      </c>
      <c r="D2972">
        <f>IF(OR($A2972="",screen_FT_reviewer_A!$D2972=""),"",screen_FT_reviewer_A!$D2972)</f>
        <v/>
      </c>
      <c r="E2972">
        <f>IF(OR($A2972="",screen_FT_reviewer_B!$D2972=""),"",screen_FT_reviewer_B!$D2972)</f>
        <v/>
      </c>
      <c r="F2972">
        <f>IF(AND(B2972&lt;&gt;"",C2972&lt;&gt;""),1,"")</f>
        <v/>
      </c>
      <c r="G2972">
        <f>IF(F2972=1,IF(B2972=C2972,1,0),"")</f>
        <v/>
      </c>
      <c r="H2972">
        <f>IF(B2972="","",IFERROR(VLOOKUP(B2972,lst_FT_group_map_table,2,FALSE),"INVALID"))</f>
        <v/>
      </c>
      <c r="I2972">
        <f>IF(C2972="","",IFERROR(VLOOKUP(C2972,lst_FT_group_map_table,2,FALSE),"INVALID"))</f>
        <v/>
      </c>
      <c r="J2972">
        <f>IF(F2972=1,IF(H2972=I2972,1,0),"")</f>
        <v/>
      </c>
      <c r="K2972">
        <f>IF(AND(ISNUMBER(MATCH(B2972,lst_FT_sci_excl,0)),ISNUMBER(MATCH(C2972,lst_FT_sci_excl,0))),IF(D2972=E2972,1,0),"")</f>
        <v/>
      </c>
      <c r="L2972">
        <f>IF(OR(G2972=0,K2972=0),1,"")</f>
        <v/>
      </c>
      <c r="M2972">
        <f>IF(L2972=1,COUNTIF($L$2:L2972,1),"")</f>
        <v/>
      </c>
    </row>
    <row r="2973">
      <c r="A2973">
        <f>IF(screen_FT_reviewer_A!$A2973="","",screen_FT_reviewer_A!$A2973)</f>
        <v/>
      </c>
      <c r="B2973">
        <f>IF(OR($A2973="",screen_FT_reviewer_A!$C2973=""),"",screen_FT_reviewer_A!$C2973)</f>
        <v/>
      </c>
      <c r="C2973">
        <f>IF(OR($A2973="",screen_FT_reviewer_B!$C2973=""),"",screen_FT_reviewer_B!$C2973)</f>
        <v/>
      </c>
      <c r="D2973">
        <f>IF(OR($A2973="",screen_FT_reviewer_A!$D2973=""),"",screen_FT_reviewer_A!$D2973)</f>
        <v/>
      </c>
      <c r="E2973">
        <f>IF(OR($A2973="",screen_FT_reviewer_B!$D2973=""),"",screen_FT_reviewer_B!$D2973)</f>
        <v/>
      </c>
      <c r="F2973">
        <f>IF(AND(B2973&lt;&gt;"",C2973&lt;&gt;""),1,"")</f>
        <v/>
      </c>
      <c r="G2973">
        <f>IF(F2973=1,IF(B2973=C2973,1,0),"")</f>
        <v/>
      </c>
      <c r="H2973">
        <f>IF(B2973="","",IFERROR(VLOOKUP(B2973,lst_FT_group_map_table,2,FALSE),"INVALID"))</f>
        <v/>
      </c>
      <c r="I2973">
        <f>IF(C2973="","",IFERROR(VLOOKUP(C2973,lst_FT_group_map_table,2,FALSE),"INVALID"))</f>
        <v/>
      </c>
      <c r="J2973">
        <f>IF(F2973=1,IF(H2973=I2973,1,0),"")</f>
        <v/>
      </c>
      <c r="K2973">
        <f>IF(AND(ISNUMBER(MATCH(B2973,lst_FT_sci_excl,0)),ISNUMBER(MATCH(C2973,lst_FT_sci_excl,0))),IF(D2973=E2973,1,0),"")</f>
        <v/>
      </c>
      <c r="L2973">
        <f>IF(OR(G2973=0,K2973=0),1,"")</f>
        <v/>
      </c>
      <c r="M2973">
        <f>IF(L2973=1,COUNTIF($L$2:L2973,1),"")</f>
        <v/>
      </c>
    </row>
    <row r="2974">
      <c r="A2974">
        <f>IF(screen_FT_reviewer_A!$A2974="","",screen_FT_reviewer_A!$A2974)</f>
        <v/>
      </c>
      <c r="B2974">
        <f>IF(OR($A2974="",screen_FT_reviewer_A!$C2974=""),"",screen_FT_reviewer_A!$C2974)</f>
        <v/>
      </c>
      <c r="C2974">
        <f>IF(OR($A2974="",screen_FT_reviewer_B!$C2974=""),"",screen_FT_reviewer_B!$C2974)</f>
        <v/>
      </c>
      <c r="D2974">
        <f>IF(OR($A2974="",screen_FT_reviewer_A!$D2974=""),"",screen_FT_reviewer_A!$D2974)</f>
        <v/>
      </c>
      <c r="E2974">
        <f>IF(OR($A2974="",screen_FT_reviewer_B!$D2974=""),"",screen_FT_reviewer_B!$D2974)</f>
        <v/>
      </c>
      <c r="F2974">
        <f>IF(AND(B2974&lt;&gt;"",C2974&lt;&gt;""),1,"")</f>
        <v/>
      </c>
      <c r="G2974">
        <f>IF(F2974=1,IF(B2974=C2974,1,0),"")</f>
        <v/>
      </c>
      <c r="H2974">
        <f>IF(B2974="","",IFERROR(VLOOKUP(B2974,lst_FT_group_map_table,2,FALSE),"INVALID"))</f>
        <v/>
      </c>
      <c r="I2974">
        <f>IF(C2974="","",IFERROR(VLOOKUP(C2974,lst_FT_group_map_table,2,FALSE),"INVALID"))</f>
        <v/>
      </c>
      <c r="J2974">
        <f>IF(F2974=1,IF(H2974=I2974,1,0),"")</f>
        <v/>
      </c>
      <c r="K2974">
        <f>IF(AND(ISNUMBER(MATCH(B2974,lst_FT_sci_excl,0)),ISNUMBER(MATCH(C2974,lst_FT_sci_excl,0))),IF(D2974=E2974,1,0),"")</f>
        <v/>
      </c>
      <c r="L2974">
        <f>IF(OR(G2974=0,K2974=0),1,"")</f>
        <v/>
      </c>
      <c r="M2974">
        <f>IF(L2974=1,COUNTIF($L$2:L2974,1),"")</f>
        <v/>
      </c>
    </row>
    <row r="2975">
      <c r="A2975">
        <f>IF(screen_FT_reviewer_A!$A2975="","",screen_FT_reviewer_A!$A2975)</f>
        <v/>
      </c>
      <c r="B2975">
        <f>IF(OR($A2975="",screen_FT_reviewer_A!$C2975=""),"",screen_FT_reviewer_A!$C2975)</f>
        <v/>
      </c>
      <c r="C2975">
        <f>IF(OR($A2975="",screen_FT_reviewer_B!$C2975=""),"",screen_FT_reviewer_B!$C2975)</f>
        <v/>
      </c>
      <c r="D2975">
        <f>IF(OR($A2975="",screen_FT_reviewer_A!$D2975=""),"",screen_FT_reviewer_A!$D2975)</f>
        <v/>
      </c>
      <c r="E2975">
        <f>IF(OR($A2975="",screen_FT_reviewer_B!$D2975=""),"",screen_FT_reviewer_B!$D2975)</f>
        <v/>
      </c>
      <c r="F2975">
        <f>IF(AND(B2975&lt;&gt;"",C2975&lt;&gt;""),1,"")</f>
        <v/>
      </c>
      <c r="G2975">
        <f>IF(F2975=1,IF(B2975=C2975,1,0),"")</f>
        <v/>
      </c>
      <c r="H2975">
        <f>IF(B2975="","",IFERROR(VLOOKUP(B2975,lst_FT_group_map_table,2,FALSE),"INVALID"))</f>
        <v/>
      </c>
      <c r="I2975">
        <f>IF(C2975="","",IFERROR(VLOOKUP(C2975,lst_FT_group_map_table,2,FALSE),"INVALID"))</f>
        <v/>
      </c>
      <c r="J2975">
        <f>IF(F2975=1,IF(H2975=I2975,1,0),"")</f>
        <v/>
      </c>
      <c r="K2975">
        <f>IF(AND(ISNUMBER(MATCH(B2975,lst_FT_sci_excl,0)),ISNUMBER(MATCH(C2975,lst_FT_sci_excl,0))),IF(D2975=E2975,1,0),"")</f>
        <v/>
      </c>
      <c r="L2975">
        <f>IF(OR(G2975=0,K2975=0),1,"")</f>
        <v/>
      </c>
      <c r="M2975">
        <f>IF(L2975=1,COUNTIF($L$2:L2975,1),"")</f>
        <v/>
      </c>
    </row>
    <row r="2976">
      <c r="A2976">
        <f>IF(screen_FT_reviewer_A!$A2976="","",screen_FT_reviewer_A!$A2976)</f>
        <v/>
      </c>
      <c r="B2976">
        <f>IF(OR($A2976="",screen_FT_reviewer_A!$C2976=""),"",screen_FT_reviewer_A!$C2976)</f>
        <v/>
      </c>
      <c r="C2976">
        <f>IF(OR($A2976="",screen_FT_reviewer_B!$C2976=""),"",screen_FT_reviewer_B!$C2976)</f>
        <v/>
      </c>
      <c r="D2976">
        <f>IF(OR($A2976="",screen_FT_reviewer_A!$D2976=""),"",screen_FT_reviewer_A!$D2976)</f>
        <v/>
      </c>
      <c r="E2976">
        <f>IF(OR($A2976="",screen_FT_reviewer_B!$D2976=""),"",screen_FT_reviewer_B!$D2976)</f>
        <v/>
      </c>
      <c r="F2976">
        <f>IF(AND(B2976&lt;&gt;"",C2976&lt;&gt;""),1,"")</f>
        <v/>
      </c>
      <c r="G2976">
        <f>IF(F2976=1,IF(B2976=C2976,1,0),"")</f>
        <v/>
      </c>
      <c r="H2976">
        <f>IF(B2976="","",IFERROR(VLOOKUP(B2976,lst_FT_group_map_table,2,FALSE),"INVALID"))</f>
        <v/>
      </c>
      <c r="I2976">
        <f>IF(C2976="","",IFERROR(VLOOKUP(C2976,lst_FT_group_map_table,2,FALSE),"INVALID"))</f>
        <v/>
      </c>
      <c r="J2976">
        <f>IF(F2976=1,IF(H2976=I2976,1,0),"")</f>
        <v/>
      </c>
      <c r="K2976">
        <f>IF(AND(ISNUMBER(MATCH(B2976,lst_FT_sci_excl,0)),ISNUMBER(MATCH(C2976,lst_FT_sci_excl,0))),IF(D2976=E2976,1,0),"")</f>
        <v/>
      </c>
      <c r="L2976">
        <f>IF(OR(G2976=0,K2976=0),1,"")</f>
        <v/>
      </c>
      <c r="M2976">
        <f>IF(L2976=1,COUNTIF($L$2:L2976,1),"")</f>
        <v/>
      </c>
    </row>
    <row r="2977">
      <c r="A2977">
        <f>IF(screen_FT_reviewer_A!$A2977="","",screen_FT_reviewer_A!$A2977)</f>
        <v/>
      </c>
      <c r="B2977">
        <f>IF(OR($A2977="",screen_FT_reviewer_A!$C2977=""),"",screen_FT_reviewer_A!$C2977)</f>
        <v/>
      </c>
      <c r="C2977">
        <f>IF(OR($A2977="",screen_FT_reviewer_B!$C2977=""),"",screen_FT_reviewer_B!$C2977)</f>
        <v/>
      </c>
      <c r="D2977">
        <f>IF(OR($A2977="",screen_FT_reviewer_A!$D2977=""),"",screen_FT_reviewer_A!$D2977)</f>
        <v/>
      </c>
      <c r="E2977">
        <f>IF(OR($A2977="",screen_FT_reviewer_B!$D2977=""),"",screen_FT_reviewer_B!$D2977)</f>
        <v/>
      </c>
      <c r="F2977">
        <f>IF(AND(B2977&lt;&gt;"",C2977&lt;&gt;""),1,"")</f>
        <v/>
      </c>
      <c r="G2977">
        <f>IF(F2977=1,IF(B2977=C2977,1,0),"")</f>
        <v/>
      </c>
      <c r="H2977">
        <f>IF(B2977="","",IFERROR(VLOOKUP(B2977,lst_FT_group_map_table,2,FALSE),"INVALID"))</f>
        <v/>
      </c>
      <c r="I2977">
        <f>IF(C2977="","",IFERROR(VLOOKUP(C2977,lst_FT_group_map_table,2,FALSE),"INVALID"))</f>
        <v/>
      </c>
      <c r="J2977">
        <f>IF(F2977=1,IF(H2977=I2977,1,0),"")</f>
        <v/>
      </c>
      <c r="K2977">
        <f>IF(AND(ISNUMBER(MATCH(B2977,lst_FT_sci_excl,0)),ISNUMBER(MATCH(C2977,lst_FT_sci_excl,0))),IF(D2977=E2977,1,0),"")</f>
        <v/>
      </c>
      <c r="L2977">
        <f>IF(OR(G2977=0,K2977=0),1,"")</f>
        <v/>
      </c>
      <c r="M2977">
        <f>IF(L2977=1,COUNTIF($L$2:L2977,1),"")</f>
        <v/>
      </c>
    </row>
    <row r="2978">
      <c r="A2978">
        <f>IF(screen_FT_reviewer_A!$A2978="","",screen_FT_reviewer_A!$A2978)</f>
        <v/>
      </c>
      <c r="B2978">
        <f>IF(OR($A2978="",screen_FT_reviewer_A!$C2978=""),"",screen_FT_reviewer_A!$C2978)</f>
        <v/>
      </c>
      <c r="C2978">
        <f>IF(OR($A2978="",screen_FT_reviewer_B!$C2978=""),"",screen_FT_reviewer_B!$C2978)</f>
        <v/>
      </c>
      <c r="D2978">
        <f>IF(OR($A2978="",screen_FT_reviewer_A!$D2978=""),"",screen_FT_reviewer_A!$D2978)</f>
        <v/>
      </c>
      <c r="E2978">
        <f>IF(OR($A2978="",screen_FT_reviewer_B!$D2978=""),"",screen_FT_reviewer_B!$D2978)</f>
        <v/>
      </c>
      <c r="F2978">
        <f>IF(AND(B2978&lt;&gt;"",C2978&lt;&gt;""),1,"")</f>
        <v/>
      </c>
      <c r="G2978">
        <f>IF(F2978=1,IF(B2978=C2978,1,0),"")</f>
        <v/>
      </c>
      <c r="H2978">
        <f>IF(B2978="","",IFERROR(VLOOKUP(B2978,lst_FT_group_map_table,2,FALSE),"INVALID"))</f>
        <v/>
      </c>
      <c r="I2978">
        <f>IF(C2978="","",IFERROR(VLOOKUP(C2978,lst_FT_group_map_table,2,FALSE),"INVALID"))</f>
        <v/>
      </c>
      <c r="J2978">
        <f>IF(F2978=1,IF(H2978=I2978,1,0),"")</f>
        <v/>
      </c>
      <c r="K2978">
        <f>IF(AND(ISNUMBER(MATCH(B2978,lst_FT_sci_excl,0)),ISNUMBER(MATCH(C2978,lst_FT_sci_excl,0))),IF(D2978=E2978,1,0),"")</f>
        <v/>
      </c>
      <c r="L2978">
        <f>IF(OR(G2978=0,K2978=0),1,"")</f>
        <v/>
      </c>
      <c r="M2978">
        <f>IF(L2978=1,COUNTIF($L$2:L2978,1),"")</f>
        <v/>
      </c>
    </row>
    <row r="2979">
      <c r="A2979">
        <f>IF(screen_FT_reviewer_A!$A2979="","",screen_FT_reviewer_A!$A2979)</f>
        <v/>
      </c>
      <c r="B2979">
        <f>IF(OR($A2979="",screen_FT_reviewer_A!$C2979=""),"",screen_FT_reviewer_A!$C2979)</f>
        <v/>
      </c>
      <c r="C2979">
        <f>IF(OR($A2979="",screen_FT_reviewer_B!$C2979=""),"",screen_FT_reviewer_B!$C2979)</f>
        <v/>
      </c>
      <c r="D2979">
        <f>IF(OR($A2979="",screen_FT_reviewer_A!$D2979=""),"",screen_FT_reviewer_A!$D2979)</f>
        <v/>
      </c>
      <c r="E2979">
        <f>IF(OR($A2979="",screen_FT_reviewer_B!$D2979=""),"",screen_FT_reviewer_B!$D2979)</f>
        <v/>
      </c>
      <c r="F2979">
        <f>IF(AND(B2979&lt;&gt;"",C2979&lt;&gt;""),1,"")</f>
        <v/>
      </c>
      <c r="G2979">
        <f>IF(F2979=1,IF(B2979=C2979,1,0),"")</f>
        <v/>
      </c>
      <c r="H2979">
        <f>IF(B2979="","",IFERROR(VLOOKUP(B2979,lst_FT_group_map_table,2,FALSE),"INVALID"))</f>
        <v/>
      </c>
      <c r="I2979">
        <f>IF(C2979="","",IFERROR(VLOOKUP(C2979,lst_FT_group_map_table,2,FALSE),"INVALID"))</f>
        <v/>
      </c>
      <c r="J2979">
        <f>IF(F2979=1,IF(H2979=I2979,1,0),"")</f>
        <v/>
      </c>
      <c r="K2979">
        <f>IF(AND(ISNUMBER(MATCH(B2979,lst_FT_sci_excl,0)),ISNUMBER(MATCH(C2979,lst_FT_sci_excl,0))),IF(D2979=E2979,1,0),"")</f>
        <v/>
      </c>
      <c r="L2979">
        <f>IF(OR(G2979=0,K2979=0),1,"")</f>
        <v/>
      </c>
      <c r="M2979">
        <f>IF(L2979=1,COUNTIF($L$2:L2979,1),"")</f>
        <v/>
      </c>
    </row>
    <row r="2980">
      <c r="A2980">
        <f>IF(screen_FT_reviewer_A!$A2980="","",screen_FT_reviewer_A!$A2980)</f>
        <v/>
      </c>
      <c r="B2980">
        <f>IF(OR($A2980="",screen_FT_reviewer_A!$C2980=""),"",screen_FT_reviewer_A!$C2980)</f>
        <v/>
      </c>
      <c r="C2980">
        <f>IF(OR($A2980="",screen_FT_reviewer_B!$C2980=""),"",screen_FT_reviewer_B!$C2980)</f>
        <v/>
      </c>
      <c r="D2980">
        <f>IF(OR($A2980="",screen_FT_reviewer_A!$D2980=""),"",screen_FT_reviewer_A!$D2980)</f>
        <v/>
      </c>
      <c r="E2980">
        <f>IF(OR($A2980="",screen_FT_reviewer_B!$D2980=""),"",screen_FT_reviewer_B!$D2980)</f>
        <v/>
      </c>
      <c r="F2980">
        <f>IF(AND(B2980&lt;&gt;"",C2980&lt;&gt;""),1,"")</f>
        <v/>
      </c>
      <c r="G2980">
        <f>IF(F2980=1,IF(B2980=C2980,1,0),"")</f>
        <v/>
      </c>
      <c r="H2980">
        <f>IF(B2980="","",IFERROR(VLOOKUP(B2980,lst_FT_group_map_table,2,FALSE),"INVALID"))</f>
        <v/>
      </c>
      <c r="I2980">
        <f>IF(C2980="","",IFERROR(VLOOKUP(C2980,lst_FT_group_map_table,2,FALSE),"INVALID"))</f>
        <v/>
      </c>
      <c r="J2980">
        <f>IF(F2980=1,IF(H2980=I2980,1,0),"")</f>
        <v/>
      </c>
      <c r="K2980">
        <f>IF(AND(ISNUMBER(MATCH(B2980,lst_FT_sci_excl,0)),ISNUMBER(MATCH(C2980,lst_FT_sci_excl,0))),IF(D2980=E2980,1,0),"")</f>
        <v/>
      </c>
      <c r="L2980">
        <f>IF(OR(G2980=0,K2980=0),1,"")</f>
        <v/>
      </c>
      <c r="M2980">
        <f>IF(L2980=1,COUNTIF($L$2:L2980,1),"")</f>
        <v/>
      </c>
    </row>
    <row r="2981">
      <c r="A2981">
        <f>IF(screen_FT_reviewer_A!$A2981="","",screen_FT_reviewer_A!$A2981)</f>
        <v/>
      </c>
      <c r="B2981">
        <f>IF(OR($A2981="",screen_FT_reviewer_A!$C2981=""),"",screen_FT_reviewer_A!$C2981)</f>
        <v/>
      </c>
      <c r="C2981">
        <f>IF(OR($A2981="",screen_FT_reviewer_B!$C2981=""),"",screen_FT_reviewer_B!$C2981)</f>
        <v/>
      </c>
      <c r="D2981">
        <f>IF(OR($A2981="",screen_FT_reviewer_A!$D2981=""),"",screen_FT_reviewer_A!$D2981)</f>
        <v/>
      </c>
      <c r="E2981">
        <f>IF(OR($A2981="",screen_FT_reviewer_B!$D2981=""),"",screen_FT_reviewer_B!$D2981)</f>
        <v/>
      </c>
      <c r="F2981">
        <f>IF(AND(B2981&lt;&gt;"",C2981&lt;&gt;""),1,"")</f>
        <v/>
      </c>
      <c r="G2981">
        <f>IF(F2981=1,IF(B2981=C2981,1,0),"")</f>
        <v/>
      </c>
      <c r="H2981">
        <f>IF(B2981="","",IFERROR(VLOOKUP(B2981,lst_FT_group_map_table,2,FALSE),"INVALID"))</f>
        <v/>
      </c>
      <c r="I2981">
        <f>IF(C2981="","",IFERROR(VLOOKUP(C2981,lst_FT_group_map_table,2,FALSE),"INVALID"))</f>
        <v/>
      </c>
      <c r="J2981">
        <f>IF(F2981=1,IF(H2981=I2981,1,0),"")</f>
        <v/>
      </c>
      <c r="K2981">
        <f>IF(AND(ISNUMBER(MATCH(B2981,lst_FT_sci_excl,0)),ISNUMBER(MATCH(C2981,lst_FT_sci_excl,0))),IF(D2981=E2981,1,0),"")</f>
        <v/>
      </c>
      <c r="L2981">
        <f>IF(OR(G2981=0,K2981=0),1,"")</f>
        <v/>
      </c>
      <c r="M2981">
        <f>IF(L2981=1,COUNTIF($L$2:L2981,1),"")</f>
        <v/>
      </c>
    </row>
    <row r="2982">
      <c r="A2982">
        <f>IF(screen_FT_reviewer_A!$A2982="","",screen_FT_reviewer_A!$A2982)</f>
        <v/>
      </c>
      <c r="B2982">
        <f>IF(OR($A2982="",screen_FT_reviewer_A!$C2982=""),"",screen_FT_reviewer_A!$C2982)</f>
        <v/>
      </c>
      <c r="C2982">
        <f>IF(OR($A2982="",screen_FT_reviewer_B!$C2982=""),"",screen_FT_reviewer_B!$C2982)</f>
        <v/>
      </c>
      <c r="D2982">
        <f>IF(OR($A2982="",screen_FT_reviewer_A!$D2982=""),"",screen_FT_reviewer_A!$D2982)</f>
        <v/>
      </c>
      <c r="E2982">
        <f>IF(OR($A2982="",screen_FT_reviewer_B!$D2982=""),"",screen_FT_reviewer_B!$D2982)</f>
        <v/>
      </c>
      <c r="F2982">
        <f>IF(AND(B2982&lt;&gt;"",C2982&lt;&gt;""),1,"")</f>
        <v/>
      </c>
      <c r="G2982">
        <f>IF(F2982=1,IF(B2982=C2982,1,0),"")</f>
        <v/>
      </c>
      <c r="H2982">
        <f>IF(B2982="","",IFERROR(VLOOKUP(B2982,lst_FT_group_map_table,2,FALSE),"INVALID"))</f>
        <v/>
      </c>
      <c r="I2982">
        <f>IF(C2982="","",IFERROR(VLOOKUP(C2982,lst_FT_group_map_table,2,FALSE),"INVALID"))</f>
        <v/>
      </c>
      <c r="J2982">
        <f>IF(F2982=1,IF(H2982=I2982,1,0),"")</f>
        <v/>
      </c>
      <c r="K2982">
        <f>IF(AND(ISNUMBER(MATCH(B2982,lst_FT_sci_excl,0)),ISNUMBER(MATCH(C2982,lst_FT_sci_excl,0))),IF(D2982=E2982,1,0),"")</f>
        <v/>
      </c>
      <c r="L2982">
        <f>IF(OR(G2982=0,K2982=0),1,"")</f>
        <v/>
      </c>
      <c r="M2982">
        <f>IF(L2982=1,COUNTIF($L$2:L2982,1),"")</f>
        <v/>
      </c>
    </row>
    <row r="2983">
      <c r="A2983">
        <f>IF(screen_FT_reviewer_A!$A2983="","",screen_FT_reviewer_A!$A2983)</f>
        <v/>
      </c>
      <c r="B2983">
        <f>IF(OR($A2983="",screen_FT_reviewer_A!$C2983=""),"",screen_FT_reviewer_A!$C2983)</f>
        <v/>
      </c>
      <c r="C2983">
        <f>IF(OR($A2983="",screen_FT_reviewer_B!$C2983=""),"",screen_FT_reviewer_B!$C2983)</f>
        <v/>
      </c>
      <c r="D2983">
        <f>IF(OR($A2983="",screen_FT_reviewer_A!$D2983=""),"",screen_FT_reviewer_A!$D2983)</f>
        <v/>
      </c>
      <c r="E2983">
        <f>IF(OR($A2983="",screen_FT_reviewer_B!$D2983=""),"",screen_FT_reviewer_B!$D2983)</f>
        <v/>
      </c>
      <c r="F2983">
        <f>IF(AND(B2983&lt;&gt;"",C2983&lt;&gt;""),1,"")</f>
        <v/>
      </c>
      <c r="G2983">
        <f>IF(F2983=1,IF(B2983=C2983,1,0),"")</f>
        <v/>
      </c>
      <c r="H2983">
        <f>IF(B2983="","",IFERROR(VLOOKUP(B2983,lst_FT_group_map_table,2,FALSE),"INVALID"))</f>
        <v/>
      </c>
      <c r="I2983">
        <f>IF(C2983="","",IFERROR(VLOOKUP(C2983,lst_FT_group_map_table,2,FALSE),"INVALID"))</f>
        <v/>
      </c>
      <c r="J2983">
        <f>IF(F2983=1,IF(H2983=I2983,1,0),"")</f>
        <v/>
      </c>
      <c r="K2983">
        <f>IF(AND(ISNUMBER(MATCH(B2983,lst_FT_sci_excl,0)),ISNUMBER(MATCH(C2983,lst_FT_sci_excl,0))),IF(D2983=E2983,1,0),"")</f>
        <v/>
      </c>
      <c r="L2983">
        <f>IF(OR(G2983=0,K2983=0),1,"")</f>
        <v/>
      </c>
      <c r="M2983">
        <f>IF(L2983=1,COUNTIF($L$2:L2983,1),"")</f>
        <v/>
      </c>
    </row>
    <row r="2984">
      <c r="A2984">
        <f>IF(screen_FT_reviewer_A!$A2984="","",screen_FT_reviewer_A!$A2984)</f>
        <v/>
      </c>
      <c r="B2984">
        <f>IF(OR($A2984="",screen_FT_reviewer_A!$C2984=""),"",screen_FT_reviewer_A!$C2984)</f>
        <v/>
      </c>
      <c r="C2984">
        <f>IF(OR($A2984="",screen_FT_reviewer_B!$C2984=""),"",screen_FT_reviewer_B!$C2984)</f>
        <v/>
      </c>
      <c r="D2984">
        <f>IF(OR($A2984="",screen_FT_reviewer_A!$D2984=""),"",screen_FT_reviewer_A!$D2984)</f>
        <v/>
      </c>
      <c r="E2984">
        <f>IF(OR($A2984="",screen_FT_reviewer_B!$D2984=""),"",screen_FT_reviewer_B!$D2984)</f>
        <v/>
      </c>
      <c r="F2984">
        <f>IF(AND(B2984&lt;&gt;"",C2984&lt;&gt;""),1,"")</f>
        <v/>
      </c>
      <c r="G2984">
        <f>IF(F2984=1,IF(B2984=C2984,1,0),"")</f>
        <v/>
      </c>
      <c r="H2984">
        <f>IF(B2984="","",IFERROR(VLOOKUP(B2984,lst_FT_group_map_table,2,FALSE),"INVALID"))</f>
        <v/>
      </c>
      <c r="I2984">
        <f>IF(C2984="","",IFERROR(VLOOKUP(C2984,lst_FT_group_map_table,2,FALSE),"INVALID"))</f>
        <v/>
      </c>
      <c r="J2984">
        <f>IF(F2984=1,IF(H2984=I2984,1,0),"")</f>
        <v/>
      </c>
      <c r="K2984">
        <f>IF(AND(ISNUMBER(MATCH(B2984,lst_FT_sci_excl,0)),ISNUMBER(MATCH(C2984,lst_FT_sci_excl,0))),IF(D2984=E2984,1,0),"")</f>
        <v/>
      </c>
      <c r="L2984">
        <f>IF(OR(G2984=0,K2984=0),1,"")</f>
        <v/>
      </c>
      <c r="M2984">
        <f>IF(L2984=1,COUNTIF($L$2:L2984,1),"")</f>
        <v/>
      </c>
    </row>
    <row r="2985">
      <c r="A2985">
        <f>IF(screen_FT_reviewer_A!$A2985="","",screen_FT_reviewer_A!$A2985)</f>
        <v/>
      </c>
      <c r="B2985">
        <f>IF(OR($A2985="",screen_FT_reviewer_A!$C2985=""),"",screen_FT_reviewer_A!$C2985)</f>
        <v/>
      </c>
      <c r="C2985">
        <f>IF(OR($A2985="",screen_FT_reviewer_B!$C2985=""),"",screen_FT_reviewer_B!$C2985)</f>
        <v/>
      </c>
      <c r="D2985">
        <f>IF(OR($A2985="",screen_FT_reviewer_A!$D2985=""),"",screen_FT_reviewer_A!$D2985)</f>
        <v/>
      </c>
      <c r="E2985">
        <f>IF(OR($A2985="",screen_FT_reviewer_B!$D2985=""),"",screen_FT_reviewer_B!$D2985)</f>
        <v/>
      </c>
      <c r="F2985">
        <f>IF(AND(B2985&lt;&gt;"",C2985&lt;&gt;""),1,"")</f>
        <v/>
      </c>
      <c r="G2985">
        <f>IF(F2985=1,IF(B2985=C2985,1,0),"")</f>
        <v/>
      </c>
      <c r="H2985">
        <f>IF(B2985="","",IFERROR(VLOOKUP(B2985,lst_FT_group_map_table,2,FALSE),"INVALID"))</f>
        <v/>
      </c>
      <c r="I2985">
        <f>IF(C2985="","",IFERROR(VLOOKUP(C2985,lst_FT_group_map_table,2,FALSE),"INVALID"))</f>
        <v/>
      </c>
      <c r="J2985">
        <f>IF(F2985=1,IF(H2985=I2985,1,0),"")</f>
        <v/>
      </c>
      <c r="K2985">
        <f>IF(AND(ISNUMBER(MATCH(B2985,lst_FT_sci_excl,0)),ISNUMBER(MATCH(C2985,lst_FT_sci_excl,0))),IF(D2985=E2985,1,0),"")</f>
        <v/>
      </c>
      <c r="L2985">
        <f>IF(OR(G2985=0,K2985=0),1,"")</f>
        <v/>
      </c>
      <c r="M2985">
        <f>IF(L2985=1,COUNTIF($L$2:L2985,1),"")</f>
        <v/>
      </c>
    </row>
    <row r="2986">
      <c r="A2986">
        <f>IF(screen_FT_reviewer_A!$A2986="","",screen_FT_reviewer_A!$A2986)</f>
        <v/>
      </c>
      <c r="B2986">
        <f>IF(OR($A2986="",screen_FT_reviewer_A!$C2986=""),"",screen_FT_reviewer_A!$C2986)</f>
        <v/>
      </c>
      <c r="C2986">
        <f>IF(OR($A2986="",screen_FT_reviewer_B!$C2986=""),"",screen_FT_reviewer_B!$C2986)</f>
        <v/>
      </c>
      <c r="D2986">
        <f>IF(OR($A2986="",screen_FT_reviewer_A!$D2986=""),"",screen_FT_reviewer_A!$D2986)</f>
        <v/>
      </c>
      <c r="E2986">
        <f>IF(OR($A2986="",screen_FT_reviewer_B!$D2986=""),"",screen_FT_reviewer_B!$D2986)</f>
        <v/>
      </c>
      <c r="F2986">
        <f>IF(AND(B2986&lt;&gt;"",C2986&lt;&gt;""),1,"")</f>
        <v/>
      </c>
      <c r="G2986">
        <f>IF(F2986=1,IF(B2986=C2986,1,0),"")</f>
        <v/>
      </c>
      <c r="H2986">
        <f>IF(B2986="","",IFERROR(VLOOKUP(B2986,lst_FT_group_map_table,2,FALSE),"INVALID"))</f>
        <v/>
      </c>
      <c r="I2986">
        <f>IF(C2986="","",IFERROR(VLOOKUP(C2986,lst_FT_group_map_table,2,FALSE),"INVALID"))</f>
        <v/>
      </c>
      <c r="J2986">
        <f>IF(F2986=1,IF(H2986=I2986,1,0),"")</f>
        <v/>
      </c>
      <c r="K2986">
        <f>IF(AND(ISNUMBER(MATCH(B2986,lst_FT_sci_excl,0)),ISNUMBER(MATCH(C2986,lst_FT_sci_excl,0))),IF(D2986=E2986,1,0),"")</f>
        <v/>
      </c>
      <c r="L2986">
        <f>IF(OR(G2986=0,K2986=0),1,"")</f>
        <v/>
      </c>
      <c r="M2986">
        <f>IF(L2986=1,COUNTIF($L$2:L2986,1),"")</f>
        <v/>
      </c>
    </row>
    <row r="2987">
      <c r="A2987">
        <f>IF(screen_FT_reviewer_A!$A2987="","",screen_FT_reviewer_A!$A2987)</f>
        <v/>
      </c>
      <c r="B2987">
        <f>IF(OR($A2987="",screen_FT_reviewer_A!$C2987=""),"",screen_FT_reviewer_A!$C2987)</f>
        <v/>
      </c>
      <c r="C2987">
        <f>IF(OR($A2987="",screen_FT_reviewer_B!$C2987=""),"",screen_FT_reviewer_B!$C2987)</f>
        <v/>
      </c>
      <c r="D2987">
        <f>IF(OR($A2987="",screen_FT_reviewer_A!$D2987=""),"",screen_FT_reviewer_A!$D2987)</f>
        <v/>
      </c>
      <c r="E2987">
        <f>IF(OR($A2987="",screen_FT_reviewer_B!$D2987=""),"",screen_FT_reviewer_B!$D2987)</f>
        <v/>
      </c>
      <c r="F2987">
        <f>IF(AND(B2987&lt;&gt;"",C2987&lt;&gt;""),1,"")</f>
        <v/>
      </c>
      <c r="G2987">
        <f>IF(F2987=1,IF(B2987=C2987,1,0),"")</f>
        <v/>
      </c>
      <c r="H2987">
        <f>IF(B2987="","",IFERROR(VLOOKUP(B2987,lst_FT_group_map_table,2,FALSE),"INVALID"))</f>
        <v/>
      </c>
      <c r="I2987">
        <f>IF(C2987="","",IFERROR(VLOOKUP(C2987,lst_FT_group_map_table,2,FALSE),"INVALID"))</f>
        <v/>
      </c>
      <c r="J2987">
        <f>IF(F2987=1,IF(H2987=I2987,1,0),"")</f>
        <v/>
      </c>
      <c r="K2987">
        <f>IF(AND(ISNUMBER(MATCH(B2987,lst_FT_sci_excl,0)),ISNUMBER(MATCH(C2987,lst_FT_sci_excl,0))),IF(D2987=E2987,1,0),"")</f>
        <v/>
      </c>
      <c r="L2987">
        <f>IF(OR(G2987=0,K2987=0),1,"")</f>
        <v/>
      </c>
      <c r="M2987">
        <f>IF(L2987=1,COUNTIF($L$2:L2987,1),"")</f>
        <v/>
      </c>
    </row>
    <row r="2988">
      <c r="A2988">
        <f>IF(screen_FT_reviewer_A!$A2988="","",screen_FT_reviewer_A!$A2988)</f>
        <v/>
      </c>
      <c r="B2988">
        <f>IF(OR($A2988="",screen_FT_reviewer_A!$C2988=""),"",screen_FT_reviewer_A!$C2988)</f>
        <v/>
      </c>
      <c r="C2988">
        <f>IF(OR($A2988="",screen_FT_reviewer_B!$C2988=""),"",screen_FT_reviewer_B!$C2988)</f>
        <v/>
      </c>
      <c r="D2988">
        <f>IF(OR($A2988="",screen_FT_reviewer_A!$D2988=""),"",screen_FT_reviewer_A!$D2988)</f>
        <v/>
      </c>
      <c r="E2988">
        <f>IF(OR($A2988="",screen_FT_reviewer_B!$D2988=""),"",screen_FT_reviewer_B!$D2988)</f>
        <v/>
      </c>
      <c r="F2988">
        <f>IF(AND(B2988&lt;&gt;"",C2988&lt;&gt;""),1,"")</f>
        <v/>
      </c>
      <c r="G2988">
        <f>IF(F2988=1,IF(B2988=C2988,1,0),"")</f>
        <v/>
      </c>
      <c r="H2988">
        <f>IF(B2988="","",IFERROR(VLOOKUP(B2988,lst_FT_group_map_table,2,FALSE),"INVALID"))</f>
        <v/>
      </c>
      <c r="I2988">
        <f>IF(C2988="","",IFERROR(VLOOKUP(C2988,lst_FT_group_map_table,2,FALSE),"INVALID"))</f>
        <v/>
      </c>
      <c r="J2988">
        <f>IF(F2988=1,IF(H2988=I2988,1,0),"")</f>
        <v/>
      </c>
      <c r="K2988">
        <f>IF(AND(ISNUMBER(MATCH(B2988,lst_FT_sci_excl,0)),ISNUMBER(MATCH(C2988,lst_FT_sci_excl,0))),IF(D2988=E2988,1,0),"")</f>
        <v/>
      </c>
      <c r="L2988">
        <f>IF(OR(G2988=0,K2988=0),1,"")</f>
        <v/>
      </c>
      <c r="M2988">
        <f>IF(L2988=1,COUNTIF($L$2:L2988,1),"")</f>
        <v/>
      </c>
    </row>
    <row r="2989">
      <c r="A2989">
        <f>IF(screen_FT_reviewer_A!$A2989="","",screen_FT_reviewer_A!$A2989)</f>
        <v/>
      </c>
      <c r="B2989">
        <f>IF(OR($A2989="",screen_FT_reviewer_A!$C2989=""),"",screen_FT_reviewer_A!$C2989)</f>
        <v/>
      </c>
      <c r="C2989">
        <f>IF(OR($A2989="",screen_FT_reviewer_B!$C2989=""),"",screen_FT_reviewer_B!$C2989)</f>
        <v/>
      </c>
      <c r="D2989">
        <f>IF(OR($A2989="",screen_FT_reviewer_A!$D2989=""),"",screen_FT_reviewer_A!$D2989)</f>
        <v/>
      </c>
      <c r="E2989">
        <f>IF(OR($A2989="",screen_FT_reviewer_B!$D2989=""),"",screen_FT_reviewer_B!$D2989)</f>
        <v/>
      </c>
      <c r="F2989">
        <f>IF(AND(B2989&lt;&gt;"",C2989&lt;&gt;""),1,"")</f>
        <v/>
      </c>
      <c r="G2989">
        <f>IF(F2989=1,IF(B2989=C2989,1,0),"")</f>
        <v/>
      </c>
      <c r="H2989">
        <f>IF(B2989="","",IFERROR(VLOOKUP(B2989,lst_FT_group_map_table,2,FALSE),"INVALID"))</f>
        <v/>
      </c>
      <c r="I2989">
        <f>IF(C2989="","",IFERROR(VLOOKUP(C2989,lst_FT_group_map_table,2,FALSE),"INVALID"))</f>
        <v/>
      </c>
      <c r="J2989">
        <f>IF(F2989=1,IF(H2989=I2989,1,0),"")</f>
        <v/>
      </c>
      <c r="K2989">
        <f>IF(AND(ISNUMBER(MATCH(B2989,lst_FT_sci_excl,0)),ISNUMBER(MATCH(C2989,lst_FT_sci_excl,0))),IF(D2989=E2989,1,0),"")</f>
        <v/>
      </c>
      <c r="L2989">
        <f>IF(OR(G2989=0,K2989=0),1,"")</f>
        <v/>
      </c>
      <c r="M2989">
        <f>IF(L2989=1,COUNTIF($L$2:L2989,1),"")</f>
        <v/>
      </c>
    </row>
    <row r="2990">
      <c r="A2990">
        <f>IF(screen_FT_reviewer_A!$A2990="","",screen_FT_reviewer_A!$A2990)</f>
        <v/>
      </c>
      <c r="B2990">
        <f>IF(OR($A2990="",screen_FT_reviewer_A!$C2990=""),"",screen_FT_reviewer_A!$C2990)</f>
        <v/>
      </c>
      <c r="C2990">
        <f>IF(OR($A2990="",screen_FT_reviewer_B!$C2990=""),"",screen_FT_reviewer_B!$C2990)</f>
        <v/>
      </c>
      <c r="D2990">
        <f>IF(OR($A2990="",screen_FT_reviewer_A!$D2990=""),"",screen_FT_reviewer_A!$D2990)</f>
        <v/>
      </c>
      <c r="E2990">
        <f>IF(OR($A2990="",screen_FT_reviewer_B!$D2990=""),"",screen_FT_reviewer_B!$D2990)</f>
        <v/>
      </c>
      <c r="F2990">
        <f>IF(AND(B2990&lt;&gt;"",C2990&lt;&gt;""),1,"")</f>
        <v/>
      </c>
      <c r="G2990">
        <f>IF(F2990=1,IF(B2990=C2990,1,0),"")</f>
        <v/>
      </c>
      <c r="H2990">
        <f>IF(B2990="","",IFERROR(VLOOKUP(B2990,lst_FT_group_map_table,2,FALSE),"INVALID"))</f>
        <v/>
      </c>
      <c r="I2990">
        <f>IF(C2990="","",IFERROR(VLOOKUP(C2990,lst_FT_group_map_table,2,FALSE),"INVALID"))</f>
        <v/>
      </c>
      <c r="J2990">
        <f>IF(F2990=1,IF(H2990=I2990,1,0),"")</f>
        <v/>
      </c>
      <c r="K2990">
        <f>IF(AND(ISNUMBER(MATCH(B2990,lst_FT_sci_excl,0)),ISNUMBER(MATCH(C2990,lst_FT_sci_excl,0))),IF(D2990=E2990,1,0),"")</f>
        <v/>
      </c>
      <c r="L2990">
        <f>IF(OR(G2990=0,K2990=0),1,"")</f>
        <v/>
      </c>
      <c r="M2990">
        <f>IF(L2990=1,COUNTIF($L$2:L2990,1),"")</f>
        <v/>
      </c>
    </row>
    <row r="2991">
      <c r="A2991">
        <f>IF(screen_FT_reviewer_A!$A2991="","",screen_FT_reviewer_A!$A2991)</f>
        <v/>
      </c>
      <c r="B2991">
        <f>IF(OR($A2991="",screen_FT_reviewer_A!$C2991=""),"",screen_FT_reviewer_A!$C2991)</f>
        <v/>
      </c>
      <c r="C2991">
        <f>IF(OR($A2991="",screen_FT_reviewer_B!$C2991=""),"",screen_FT_reviewer_B!$C2991)</f>
        <v/>
      </c>
      <c r="D2991">
        <f>IF(OR($A2991="",screen_FT_reviewer_A!$D2991=""),"",screen_FT_reviewer_A!$D2991)</f>
        <v/>
      </c>
      <c r="E2991">
        <f>IF(OR($A2991="",screen_FT_reviewer_B!$D2991=""),"",screen_FT_reviewer_B!$D2991)</f>
        <v/>
      </c>
      <c r="F2991">
        <f>IF(AND(B2991&lt;&gt;"",C2991&lt;&gt;""),1,"")</f>
        <v/>
      </c>
      <c r="G2991">
        <f>IF(F2991=1,IF(B2991=C2991,1,0),"")</f>
        <v/>
      </c>
      <c r="H2991">
        <f>IF(B2991="","",IFERROR(VLOOKUP(B2991,lst_FT_group_map_table,2,FALSE),"INVALID"))</f>
        <v/>
      </c>
      <c r="I2991">
        <f>IF(C2991="","",IFERROR(VLOOKUP(C2991,lst_FT_group_map_table,2,FALSE),"INVALID"))</f>
        <v/>
      </c>
      <c r="J2991">
        <f>IF(F2991=1,IF(H2991=I2991,1,0),"")</f>
        <v/>
      </c>
      <c r="K2991">
        <f>IF(AND(ISNUMBER(MATCH(B2991,lst_FT_sci_excl,0)),ISNUMBER(MATCH(C2991,lst_FT_sci_excl,0))),IF(D2991=E2991,1,0),"")</f>
        <v/>
      </c>
      <c r="L2991">
        <f>IF(OR(G2991=0,K2991=0),1,"")</f>
        <v/>
      </c>
      <c r="M2991">
        <f>IF(L2991=1,COUNTIF($L$2:L2991,1),"")</f>
        <v/>
      </c>
    </row>
    <row r="2992">
      <c r="A2992">
        <f>IF(screen_FT_reviewer_A!$A2992="","",screen_FT_reviewer_A!$A2992)</f>
        <v/>
      </c>
      <c r="B2992">
        <f>IF(OR($A2992="",screen_FT_reviewer_A!$C2992=""),"",screen_FT_reviewer_A!$C2992)</f>
        <v/>
      </c>
      <c r="C2992">
        <f>IF(OR($A2992="",screen_FT_reviewer_B!$C2992=""),"",screen_FT_reviewer_B!$C2992)</f>
        <v/>
      </c>
      <c r="D2992">
        <f>IF(OR($A2992="",screen_FT_reviewer_A!$D2992=""),"",screen_FT_reviewer_A!$D2992)</f>
        <v/>
      </c>
      <c r="E2992">
        <f>IF(OR($A2992="",screen_FT_reviewer_B!$D2992=""),"",screen_FT_reviewer_B!$D2992)</f>
        <v/>
      </c>
      <c r="F2992">
        <f>IF(AND(B2992&lt;&gt;"",C2992&lt;&gt;""),1,"")</f>
        <v/>
      </c>
      <c r="G2992">
        <f>IF(F2992=1,IF(B2992=C2992,1,0),"")</f>
        <v/>
      </c>
      <c r="H2992">
        <f>IF(B2992="","",IFERROR(VLOOKUP(B2992,lst_FT_group_map_table,2,FALSE),"INVALID"))</f>
        <v/>
      </c>
      <c r="I2992">
        <f>IF(C2992="","",IFERROR(VLOOKUP(C2992,lst_FT_group_map_table,2,FALSE),"INVALID"))</f>
        <v/>
      </c>
      <c r="J2992">
        <f>IF(F2992=1,IF(H2992=I2992,1,0),"")</f>
        <v/>
      </c>
      <c r="K2992">
        <f>IF(AND(ISNUMBER(MATCH(B2992,lst_FT_sci_excl,0)),ISNUMBER(MATCH(C2992,lst_FT_sci_excl,0))),IF(D2992=E2992,1,0),"")</f>
        <v/>
      </c>
      <c r="L2992">
        <f>IF(OR(G2992=0,K2992=0),1,"")</f>
        <v/>
      </c>
      <c r="M2992">
        <f>IF(L2992=1,COUNTIF($L$2:L2992,1),"")</f>
        <v/>
      </c>
    </row>
    <row r="2993">
      <c r="A2993">
        <f>IF(screen_FT_reviewer_A!$A2993="","",screen_FT_reviewer_A!$A2993)</f>
        <v/>
      </c>
      <c r="B2993">
        <f>IF(OR($A2993="",screen_FT_reviewer_A!$C2993=""),"",screen_FT_reviewer_A!$C2993)</f>
        <v/>
      </c>
      <c r="C2993">
        <f>IF(OR($A2993="",screen_FT_reviewer_B!$C2993=""),"",screen_FT_reviewer_B!$C2993)</f>
        <v/>
      </c>
      <c r="D2993">
        <f>IF(OR($A2993="",screen_FT_reviewer_A!$D2993=""),"",screen_FT_reviewer_A!$D2993)</f>
        <v/>
      </c>
      <c r="E2993">
        <f>IF(OR($A2993="",screen_FT_reviewer_B!$D2993=""),"",screen_FT_reviewer_B!$D2993)</f>
        <v/>
      </c>
      <c r="F2993">
        <f>IF(AND(B2993&lt;&gt;"",C2993&lt;&gt;""),1,"")</f>
        <v/>
      </c>
      <c r="G2993">
        <f>IF(F2993=1,IF(B2993=C2993,1,0),"")</f>
        <v/>
      </c>
      <c r="H2993">
        <f>IF(B2993="","",IFERROR(VLOOKUP(B2993,lst_FT_group_map_table,2,FALSE),"INVALID"))</f>
        <v/>
      </c>
      <c r="I2993">
        <f>IF(C2993="","",IFERROR(VLOOKUP(C2993,lst_FT_group_map_table,2,FALSE),"INVALID"))</f>
        <v/>
      </c>
      <c r="J2993">
        <f>IF(F2993=1,IF(H2993=I2993,1,0),"")</f>
        <v/>
      </c>
      <c r="K2993">
        <f>IF(AND(ISNUMBER(MATCH(B2993,lst_FT_sci_excl,0)),ISNUMBER(MATCH(C2993,lst_FT_sci_excl,0))),IF(D2993=E2993,1,0),"")</f>
        <v/>
      </c>
      <c r="L2993">
        <f>IF(OR(G2993=0,K2993=0),1,"")</f>
        <v/>
      </c>
      <c r="M2993">
        <f>IF(L2993=1,COUNTIF($L$2:L2993,1),"")</f>
        <v/>
      </c>
    </row>
    <row r="2994">
      <c r="A2994">
        <f>IF(screen_FT_reviewer_A!$A2994="","",screen_FT_reviewer_A!$A2994)</f>
        <v/>
      </c>
      <c r="B2994">
        <f>IF(OR($A2994="",screen_FT_reviewer_A!$C2994=""),"",screen_FT_reviewer_A!$C2994)</f>
        <v/>
      </c>
      <c r="C2994">
        <f>IF(OR($A2994="",screen_FT_reviewer_B!$C2994=""),"",screen_FT_reviewer_B!$C2994)</f>
        <v/>
      </c>
      <c r="D2994">
        <f>IF(OR($A2994="",screen_FT_reviewer_A!$D2994=""),"",screen_FT_reviewer_A!$D2994)</f>
        <v/>
      </c>
      <c r="E2994">
        <f>IF(OR($A2994="",screen_FT_reviewer_B!$D2994=""),"",screen_FT_reviewer_B!$D2994)</f>
        <v/>
      </c>
      <c r="F2994">
        <f>IF(AND(B2994&lt;&gt;"",C2994&lt;&gt;""),1,"")</f>
        <v/>
      </c>
      <c r="G2994">
        <f>IF(F2994=1,IF(B2994=C2994,1,0),"")</f>
        <v/>
      </c>
      <c r="H2994">
        <f>IF(B2994="","",IFERROR(VLOOKUP(B2994,lst_FT_group_map_table,2,FALSE),"INVALID"))</f>
        <v/>
      </c>
      <c r="I2994">
        <f>IF(C2994="","",IFERROR(VLOOKUP(C2994,lst_FT_group_map_table,2,FALSE),"INVALID"))</f>
        <v/>
      </c>
      <c r="J2994">
        <f>IF(F2994=1,IF(H2994=I2994,1,0),"")</f>
        <v/>
      </c>
      <c r="K2994">
        <f>IF(AND(ISNUMBER(MATCH(B2994,lst_FT_sci_excl,0)),ISNUMBER(MATCH(C2994,lst_FT_sci_excl,0))),IF(D2994=E2994,1,0),"")</f>
        <v/>
      </c>
      <c r="L2994">
        <f>IF(OR(G2994=0,K2994=0),1,"")</f>
        <v/>
      </c>
      <c r="M2994">
        <f>IF(L2994=1,COUNTIF($L$2:L2994,1),"")</f>
        <v/>
      </c>
    </row>
    <row r="2995">
      <c r="A2995">
        <f>IF(screen_FT_reviewer_A!$A2995="","",screen_FT_reviewer_A!$A2995)</f>
        <v/>
      </c>
      <c r="B2995">
        <f>IF(OR($A2995="",screen_FT_reviewer_A!$C2995=""),"",screen_FT_reviewer_A!$C2995)</f>
        <v/>
      </c>
      <c r="C2995">
        <f>IF(OR($A2995="",screen_FT_reviewer_B!$C2995=""),"",screen_FT_reviewer_B!$C2995)</f>
        <v/>
      </c>
      <c r="D2995">
        <f>IF(OR($A2995="",screen_FT_reviewer_A!$D2995=""),"",screen_FT_reviewer_A!$D2995)</f>
        <v/>
      </c>
      <c r="E2995">
        <f>IF(OR($A2995="",screen_FT_reviewer_B!$D2995=""),"",screen_FT_reviewer_B!$D2995)</f>
        <v/>
      </c>
      <c r="F2995">
        <f>IF(AND(B2995&lt;&gt;"",C2995&lt;&gt;""),1,"")</f>
        <v/>
      </c>
      <c r="G2995">
        <f>IF(F2995=1,IF(B2995=C2995,1,0),"")</f>
        <v/>
      </c>
      <c r="H2995">
        <f>IF(B2995="","",IFERROR(VLOOKUP(B2995,lst_FT_group_map_table,2,FALSE),"INVALID"))</f>
        <v/>
      </c>
      <c r="I2995">
        <f>IF(C2995="","",IFERROR(VLOOKUP(C2995,lst_FT_group_map_table,2,FALSE),"INVALID"))</f>
        <v/>
      </c>
      <c r="J2995">
        <f>IF(F2995=1,IF(H2995=I2995,1,0),"")</f>
        <v/>
      </c>
      <c r="K2995">
        <f>IF(AND(ISNUMBER(MATCH(B2995,lst_FT_sci_excl,0)),ISNUMBER(MATCH(C2995,lst_FT_sci_excl,0))),IF(D2995=E2995,1,0),"")</f>
        <v/>
      </c>
      <c r="L2995">
        <f>IF(OR(G2995=0,K2995=0),1,"")</f>
        <v/>
      </c>
      <c r="M2995">
        <f>IF(L2995=1,COUNTIF($L$2:L2995,1),"")</f>
        <v/>
      </c>
    </row>
    <row r="2996">
      <c r="A2996">
        <f>IF(screen_FT_reviewer_A!$A2996="","",screen_FT_reviewer_A!$A2996)</f>
        <v/>
      </c>
      <c r="B2996">
        <f>IF(OR($A2996="",screen_FT_reviewer_A!$C2996=""),"",screen_FT_reviewer_A!$C2996)</f>
        <v/>
      </c>
      <c r="C2996">
        <f>IF(OR($A2996="",screen_FT_reviewer_B!$C2996=""),"",screen_FT_reviewer_B!$C2996)</f>
        <v/>
      </c>
      <c r="D2996">
        <f>IF(OR($A2996="",screen_FT_reviewer_A!$D2996=""),"",screen_FT_reviewer_A!$D2996)</f>
        <v/>
      </c>
      <c r="E2996">
        <f>IF(OR($A2996="",screen_FT_reviewer_B!$D2996=""),"",screen_FT_reviewer_B!$D2996)</f>
        <v/>
      </c>
      <c r="F2996">
        <f>IF(AND(B2996&lt;&gt;"",C2996&lt;&gt;""),1,"")</f>
        <v/>
      </c>
      <c r="G2996">
        <f>IF(F2996=1,IF(B2996=C2996,1,0),"")</f>
        <v/>
      </c>
      <c r="H2996">
        <f>IF(B2996="","",IFERROR(VLOOKUP(B2996,lst_FT_group_map_table,2,FALSE),"INVALID"))</f>
        <v/>
      </c>
      <c r="I2996">
        <f>IF(C2996="","",IFERROR(VLOOKUP(C2996,lst_FT_group_map_table,2,FALSE),"INVALID"))</f>
        <v/>
      </c>
      <c r="J2996">
        <f>IF(F2996=1,IF(H2996=I2996,1,0),"")</f>
        <v/>
      </c>
      <c r="K2996">
        <f>IF(AND(ISNUMBER(MATCH(B2996,lst_FT_sci_excl,0)),ISNUMBER(MATCH(C2996,lst_FT_sci_excl,0))),IF(D2996=E2996,1,0),"")</f>
        <v/>
      </c>
      <c r="L2996">
        <f>IF(OR(G2996=0,K2996=0),1,"")</f>
        <v/>
      </c>
      <c r="M2996">
        <f>IF(L2996=1,COUNTIF($L$2:L2996,1),"")</f>
        <v/>
      </c>
    </row>
    <row r="2997">
      <c r="A2997">
        <f>IF(screen_FT_reviewer_A!$A2997="","",screen_FT_reviewer_A!$A2997)</f>
        <v/>
      </c>
      <c r="B2997">
        <f>IF(OR($A2997="",screen_FT_reviewer_A!$C2997=""),"",screen_FT_reviewer_A!$C2997)</f>
        <v/>
      </c>
      <c r="C2997">
        <f>IF(OR($A2997="",screen_FT_reviewer_B!$C2997=""),"",screen_FT_reviewer_B!$C2997)</f>
        <v/>
      </c>
      <c r="D2997">
        <f>IF(OR($A2997="",screen_FT_reviewer_A!$D2997=""),"",screen_FT_reviewer_A!$D2997)</f>
        <v/>
      </c>
      <c r="E2997">
        <f>IF(OR($A2997="",screen_FT_reviewer_B!$D2997=""),"",screen_FT_reviewer_B!$D2997)</f>
        <v/>
      </c>
      <c r="F2997">
        <f>IF(AND(B2997&lt;&gt;"",C2997&lt;&gt;""),1,"")</f>
        <v/>
      </c>
      <c r="G2997">
        <f>IF(F2997=1,IF(B2997=C2997,1,0),"")</f>
        <v/>
      </c>
      <c r="H2997">
        <f>IF(B2997="","",IFERROR(VLOOKUP(B2997,lst_FT_group_map_table,2,FALSE),"INVALID"))</f>
        <v/>
      </c>
      <c r="I2997">
        <f>IF(C2997="","",IFERROR(VLOOKUP(C2997,lst_FT_group_map_table,2,FALSE),"INVALID"))</f>
        <v/>
      </c>
      <c r="J2997">
        <f>IF(F2997=1,IF(H2997=I2997,1,0),"")</f>
        <v/>
      </c>
      <c r="K2997">
        <f>IF(AND(ISNUMBER(MATCH(B2997,lst_FT_sci_excl,0)),ISNUMBER(MATCH(C2997,lst_FT_sci_excl,0))),IF(D2997=E2997,1,0),"")</f>
        <v/>
      </c>
      <c r="L2997">
        <f>IF(OR(G2997=0,K2997=0),1,"")</f>
        <v/>
      </c>
      <c r="M2997">
        <f>IF(L2997=1,COUNTIF($L$2:L2997,1),"")</f>
        <v/>
      </c>
    </row>
    <row r="2998">
      <c r="A2998">
        <f>IF(screen_FT_reviewer_A!$A2998="","",screen_FT_reviewer_A!$A2998)</f>
        <v/>
      </c>
      <c r="B2998">
        <f>IF(OR($A2998="",screen_FT_reviewer_A!$C2998=""),"",screen_FT_reviewer_A!$C2998)</f>
        <v/>
      </c>
      <c r="C2998">
        <f>IF(OR($A2998="",screen_FT_reviewer_B!$C2998=""),"",screen_FT_reviewer_B!$C2998)</f>
        <v/>
      </c>
      <c r="D2998">
        <f>IF(OR($A2998="",screen_FT_reviewer_A!$D2998=""),"",screen_FT_reviewer_A!$D2998)</f>
        <v/>
      </c>
      <c r="E2998">
        <f>IF(OR($A2998="",screen_FT_reviewer_B!$D2998=""),"",screen_FT_reviewer_B!$D2998)</f>
        <v/>
      </c>
      <c r="F2998">
        <f>IF(AND(B2998&lt;&gt;"",C2998&lt;&gt;""),1,"")</f>
        <v/>
      </c>
      <c r="G2998">
        <f>IF(F2998=1,IF(B2998=C2998,1,0),"")</f>
        <v/>
      </c>
      <c r="H2998">
        <f>IF(B2998="","",IFERROR(VLOOKUP(B2998,lst_FT_group_map_table,2,FALSE),"INVALID"))</f>
        <v/>
      </c>
      <c r="I2998">
        <f>IF(C2998="","",IFERROR(VLOOKUP(C2998,lst_FT_group_map_table,2,FALSE),"INVALID"))</f>
        <v/>
      </c>
      <c r="J2998">
        <f>IF(F2998=1,IF(H2998=I2998,1,0),"")</f>
        <v/>
      </c>
      <c r="K2998">
        <f>IF(AND(ISNUMBER(MATCH(B2998,lst_FT_sci_excl,0)),ISNUMBER(MATCH(C2998,lst_FT_sci_excl,0))),IF(D2998=E2998,1,0),"")</f>
        <v/>
      </c>
      <c r="L2998">
        <f>IF(OR(G2998=0,K2998=0),1,"")</f>
        <v/>
      </c>
      <c r="M2998">
        <f>IF(L2998=1,COUNTIF($L$2:L2998,1),"")</f>
        <v/>
      </c>
    </row>
    <row r="2999">
      <c r="A2999">
        <f>IF(screen_FT_reviewer_A!$A2999="","",screen_FT_reviewer_A!$A2999)</f>
        <v/>
      </c>
      <c r="B2999">
        <f>IF(OR($A2999="",screen_FT_reviewer_A!$C2999=""),"",screen_FT_reviewer_A!$C2999)</f>
        <v/>
      </c>
      <c r="C2999">
        <f>IF(OR($A2999="",screen_FT_reviewer_B!$C2999=""),"",screen_FT_reviewer_B!$C2999)</f>
        <v/>
      </c>
      <c r="D2999">
        <f>IF(OR($A2999="",screen_FT_reviewer_A!$D2999=""),"",screen_FT_reviewer_A!$D2999)</f>
        <v/>
      </c>
      <c r="E2999">
        <f>IF(OR($A2999="",screen_FT_reviewer_B!$D2999=""),"",screen_FT_reviewer_B!$D2999)</f>
        <v/>
      </c>
      <c r="F2999">
        <f>IF(AND(B2999&lt;&gt;"",C2999&lt;&gt;""),1,"")</f>
        <v/>
      </c>
      <c r="G2999">
        <f>IF(F2999=1,IF(B2999=C2999,1,0),"")</f>
        <v/>
      </c>
      <c r="H2999">
        <f>IF(B2999="","",IFERROR(VLOOKUP(B2999,lst_FT_group_map_table,2,FALSE),"INVALID"))</f>
        <v/>
      </c>
      <c r="I2999">
        <f>IF(C2999="","",IFERROR(VLOOKUP(C2999,lst_FT_group_map_table,2,FALSE),"INVALID"))</f>
        <v/>
      </c>
      <c r="J2999">
        <f>IF(F2999=1,IF(H2999=I2999,1,0),"")</f>
        <v/>
      </c>
      <c r="K2999">
        <f>IF(AND(ISNUMBER(MATCH(B2999,lst_FT_sci_excl,0)),ISNUMBER(MATCH(C2999,lst_FT_sci_excl,0))),IF(D2999=E2999,1,0),"")</f>
        <v/>
      </c>
      <c r="L2999">
        <f>IF(OR(G2999=0,K2999=0),1,"")</f>
        <v/>
      </c>
      <c r="M2999">
        <f>IF(L2999=1,COUNTIF($L$2:L2999,1),"")</f>
        <v/>
      </c>
    </row>
    <row r="3000">
      <c r="A3000">
        <f>IF(screen_FT_reviewer_A!$A3000="","",screen_FT_reviewer_A!$A3000)</f>
        <v/>
      </c>
      <c r="B3000">
        <f>IF(OR($A3000="",screen_FT_reviewer_A!$C3000=""),"",screen_FT_reviewer_A!$C3000)</f>
        <v/>
      </c>
      <c r="C3000">
        <f>IF(OR($A3000="",screen_FT_reviewer_B!$C3000=""),"",screen_FT_reviewer_B!$C3000)</f>
        <v/>
      </c>
      <c r="D3000">
        <f>IF(OR($A3000="",screen_FT_reviewer_A!$D3000=""),"",screen_FT_reviewer_A!$D3000)</f>
        <v/>
      </c>
      <c r="E3000">
        <f>IF(OR($A3000="",screen_FT_reviewer_B!$D3000=""),"",screen_FT_reviewer_B!$D3000)</f>
        <v/>
      </c>
      <c r="F3000">
        <f>IF(AND(B3000&lt;&gt;"",C3000&lt;&gt;""),1,"")</f>
        <v/>
      </c>
      <c r="G3000">
        <f>IF(F3000=1,IF(B3000=C3000,1,0),"")</f>
        <v/>
      </c>
      <c r="H3000">
        <f>IF(B3000="","",IFERROR(VLOOKUP(B3000,lst_FT_group_map_table,2,FALSE),"INVALID"))</f>
        <v/>
      </c>
      <c r="I3000">
        <f>IF(C3000="","",IFERROR(VLOOKUP(C3000,lst_FT_group_map_table,2,FALSE),"INVALID"))</f>
        <v/>
      </c>
      <c r="J3000">
        <f>IF(F3000=1,IF(H3000=I3000,1,0),"")</f>
        <v/>
      </c>
      <c r="K3000">
        <f>IF(AND(ISNUMBER(MATCH(B3000,lst_FT_sci_excl,0)),ISNUMBER(MATCH(C3000,lst_FT_sci_excl,0))),IF(D3000=E3000,1,0),"")</f>
        <v/>
      </c>
      <c r="L3000">
        <f>IF(OR(G3000=0,K3000=0),1,"")</f>
        <v/>
      </c>
      <c r="M3000">
        <f>IF(L3000=1,COUNTIF($L$2:L3000,1),"")</f>
        <v/>
      </c>
    </row>
    <row r="3001">
      <c r="A3001">
        <f>IF(screen_FT_reviewer_A!$A3001="","",screen_FT_reviewer_A!$A3001)</f>
        <v/>
      </c>
      <c r="B3001">
        <f>IF(OR($A3001="",screen_FT_reviewer_A!$C3001=""),"",screen_FT_reviewer_A!$C3001)</f>
        <v/>
      </c>
      <c r="C3001">
        <f>IF(OR($A3001="",screen_FT_reviewer_B!$C3001=""),"",screen_FT_reviewer_B!$C3001)</f>
        <v/>
      </c>
      <c r="D3001">
        <f>IF(OR($A3001="",screen_FT_reviewer_A!$D3001=""),"",screen_FT_reviewer_A!$D3001)</f>
        <v/>
      </c>
      <c r="E3001">
        <f>IF(OR($A3001="",screen_FT_reviewer_B!$D3001=""),"",screen_FT_reviewer_B!$D3001)</f>
        <v/>
      </c>
      <c r="F3001">
        <f>IF(AND(B3001&lt;&gt;"",C3001&lt;&gt;""),1,"")</f>
        <v/>
      </c>
      <c r="G3001">
        <f>IF(F3001=1,IF(B3001=C3001,1,0),"")</f>
        <v/>
      </c>
      <c r="H3001">
        <f>IF(B3001="","",IFERROR(VLOOKUP(B3001,lst_FT_group_map_table,2,FALSE),"INVALID"))</f>
        <v/>
      </c>
      <c r="I3001">
        <f>IF(C3001="","",IFERROR(VLOOKUP(C3001,lst_FT_group_map_table,2,FALSE),"INVALID"))</f>
        <v/>
      </c>
      <c r="J3001">
        <f>IF(F3001=1,IF(H3001=I3001,1,0),"")</f>
        <v/>
      </c>
      <c r="K3001">
        <f>IF(AND(ISNUMBER(MATCH(B3001,lst_FT_sci_excl,0)),ISNUMBER(MATCH(C3001,lst_FT_sci_excl,0))),IF(D3001=E3001,1,0),"")</f>
        <v/>
      </c>
      <c r="L3001">
        <f>IF(OR(G3001=0,K3001=0),1,"")</f>
        <v/>
      </c>
      <c r="M3001">
        <f>IF(L3001=1,COUNTIF($L$2:L3001,1),"")</f>
        <v/>
      </c>
    </row>
    <row r="3002">
      <c r="A3002">
        <f>IF(screen_FT_reviewer_A!$A3002="","",screen_FT_reviewer_A!$A3002)</f>
        <v/>
      </c>
      <c r="B3002">
        <f>IF(OR($A3002="",screen_FT_reviewer_A!$C3002=""),"",screen_FT_reviewer_A!$C3002)</f>
        <v/>
      </c>
      <c r="C3002">
        <f>IF(OR($A3002="",screen_FT_reviewer_B!$C3002=""),"",screen_FT_reviewer_B!$C3002)</f>
        <v/>
      </c>
      <c r="D3002">
        <f>IF(OR($A3002="",screen_FT_reviewer_A!$D3002=""),"",screen_FT_reviewer_A!$D3002)</f>
        <v/>
      </c>
      <c r="E3002">
        <f>IF(OR($A3002="",screen_FT_reviewer_B!$D3002=""),"",screen_FT_reviewer_B!$D3002)</f>
        <v/>
      </c>
      <c r="F3002">
        <f>IF(AND(B3002&lt;&gt;"",C3002&lt;&gt;""),1,"")</f>
        <v/>
      </c>
      <c r="G3002">
        <f>IF(F3002=1,IF(B3002=C3002,1,0),"")</f>
        <v/>
      </c>
      <c r="H3002">
        <f>IF(B3002="","",IFERROR(VLOOKUP(B3002,lst_FT_group_map_table,2,FALSE),"INVALID"))</f>
        <v/>
      </c>
      <c r="I3002">
        <f>IF(C3002="","",IFERROR(VLOOKUP(C3002,lst_FT_group_map_table,2,FALSE),"INVALID"))</f>
        <v/>
      </c>
      <c r="J3002">
        <f>IF(F3002=1,IF(H3002=I3002,1,0),"")</f>
        <v/>
      </c>
      <c r="K3002">
        <f>IF(AND(ISNUMBER(MATCH(B3002,lst_FT_sci_excl,0)),ISNUMBER(MATCH(C3002,lst_FT_sci_excl,0))),IF(D3002=E3002,1,0),"")</f>
        <v/>
      </c>
      <c r="L3002">
        <f>IF(OR(G3002=0,K3002=0),1,"")</f>
        <v/>
      </c>
      <c r="M3002">
        <f>IF(L3002=1,COUNTIF($L$2:L3002,1),"")</f>
        <v/>
      </c>
    </row>
    <row r="3003">
      <c r="A3003">
        <f>IF(screen_FT_reviewer_A!$A3003="","",screen_FT_reviewer_A!$A3003)</f>
        <v/>
      </c>
      <c r="B3003">
        <f>IF(OR($A3003="",screen_FT_reviewer_A!$C3003=""),"",screen_FT_reviewer_A!$C3003)</f>
        <v/>
      </c>
      <c r="C3003">
        <f>IF(OR($A3003="",screen_FT_reviewer_B!$C3003=""),"",screen_FT_reviewer_B!$C3003)</f>
        <v/>
      </c>
      <c r="D3003">
        <f>IF(OR($A3003="",screen_FT_reviewer_A!$D3003=""),"",screen_FT_reviewer_A!$D3003)</f>
        <v/>
      </c>
      <c r="E3003">
        <f>IF(OR($A3003="",screen_FT_reviewer_B!$D3003=""),"",screen_FT_reviewer_B!$D3003)</f>
        <v/>
      </c>
      <c r="F3003">
        <f>IF(AND(B3003&lt;&gt;"",C3003&lt;&gt;""),1,"")</f>
        <v/>
      </c>
      <c r="G3003">
        <f>IF(F3003=1,IF(B3003=C3003,1,0),"")</f>
        <v/>
      </c>
      <c r="H3003">
        <f>IF(B3003="","",IFERROR(VLOOKUP(B3003,lst_FT_group_map_table,2,FALSE),"INVALID"))</f>
        <v/>
      </c>
      <c r="I3003">
        <f>IF(C3003="","",IFERROR(VLOOKUP(C3003,lst_FT_group_map_table,2,FALSE),"INVALID"))</f>
        <v/>
      </c>
      <c r="J3003">
        <f>IF(F3003=1,IF(H3003=I3003,1,0),"")</f>
        <v/>
      </c>
      <c r="K3003">
        <f>IF(AND(ISNUMBER(MATCH(B3003,lst_FT_sci_excl,0)),ISNUMBER(MATCH(C3003,lst_FT_sci_excl,0))),IF(D3003=E3003,1,0),"")</f>
        <v/>
      </c>
      <c r="L3003">
        <f>IF(OR(G3003=0,K3003=0),1,"")</f>
        <v/>
      </c>
      <c r="M3003">
        <f>IF(L3003=1,COUNTIF($L$2:L3003,1),"")</f>
        <v/>
      </c>
    </row>
    <row r="3004">
      <c r="A3004">
        <f>IF(screen_FT_reviewer_A!$A3004="","",screen_FT_reviewer_A!$A3004)</f>
        <v/>
      </c>
      <c r="B3004">
        <f>IF(OR($A3004="",screen_FT_reviewer_A!$C3004=""),"",screen_FT_reviewer_A!$C3004)</f>
        <v/>
      </c>
      <c r="C3004">
        <f>IF(OR($A3004="",screen_FT_reviewer_B!$C3004=""),"",screen_FT_reviewer_B!$C3004)</f>
        <v/>
      </c>
      <c r="D3004">
        <f>IF(OR($A3004="",screen_FT_reviewer_A!$D3004=""),"",screen_FT_reviewer_A!$D3004)</f>
        <v/>
      </c>
      <c r="E3004">
        <f>IF(OR($A3004="",screen_FT_reviewer_B!$D3004=""),"",screen_FT_reviewer_B!$D3004)</f>
        <v/>
      </c>
      <c r="F3004">
        <f>IF(AND(B3004&lt;&gt;"",C3004&lt;&gt;""),1,"")</f>
        <v/>
      </c>
      <c r="G3004">
        <f>IF(F3004=1,IF(B3004=C3004,1,0),"")</f>
        <v/>
      </c>
      <c r="H3004">
        <f>IF(B3004="","",IFERROR(VLOOKUP(B3004,lst_FT_group_map_table,2,FALSE),"INVALID"))</f>
        <v/>
      </c>
      <c r="I3004">
        <f>IF(C3004="","",IFERROR(VLOOKUP(C3004,lst_FT_group_map_table,2,FALSE),"INVALID"))</f>
        <v/>
      </c>
      <c r="J3004">
        <f>IF(F3004=1,IF(H3004=I3004,1,0),"")</f>
        <v/>
      </c>
      <c r="K3004">
        <f>IF(AND(ISNUMBER(MATCH(B3004,lst_FT_sci_excl,0)),ISNUMBER(MATCH(C3004,lst_FT_sci_excl,0))),IF(D3004=E3004,1,0),"")</f>
        <v/>
      </c>
      <c r="L3004">
        <f>IF(OR(G3004=0,K3004=0),1,"")</f>
        <v/>
      </c>
      <c r="M3004">
        <f>IF(L3004=1,COUNTIF($L$2:L3004,1),"")</f>
        <v/>
      </c>
    </row>
    <row r="3005">
      <c r="A3005">
        <f>IF(screen_FT_reviewer_A!$A3005="","",screen_FT_reviewer_A!$A3005)</f>
        <v/>
      </c>
      <c r="B3005">
        <f>IF(OR($A3005="",screen_FT_reviewer_A!$C3005=""),"",screen_FT_reviewer_A!$C3005)</f>
        <v/>
      </c>
      <c r="C3005">
        <f>IF(OR($A3005="",screen_FT_reviewer_B!$C3005=""),"",screen_FT_reviewer_B!$C3005)</f>
        <v/>
      </c>
      <c r="D3005">
        <f>IF(OR($A3005="",screen_FT_reviewer_A!$D3005=""),"",screen_FT_reviewer_A!$D3005)</f>
        <v/>
      </c>
      <c r="E3005">
        <f>IF(OR($A3005="",screen_FT_reviewer_B!$D3005=""),"",screen_FT_reviewer_B!$D3005)</f>
        <v/>
      </c>
      <c r="F3005">
        <f>IF(AND(B3005&lt;&gt;"",C3005&lt;&gt;""),1,"")</f>
        <v/>
      </c>
      <c r="G3005">
        <f>IF(F3005=1,IF(B3005=C3005,1,0),"")</f>
        <v/>
      </c>
      <c r="H3005">
        <f>IF(B3005="","",IFERROR(VLOOKUP(B3005,lst_FT_group_map_table,2,FALSE),"INVALID"))</f>
        <v/>
      </c>
      <c r="I3005">
        <f>IF(C3005="","",IFERROR(VLOOKUP(C3005,lst_FT_group_map_table,2,FALSE),"INVALID"))</f>
        <v/>
      </c>
      <c r="J3005">
        <f>IF(F3005=1,IF(H3005=I3005,1,0),"")</f>
        <v/>
      </c>
      <c r="K3005">
        <f>IF(AND(ISNUMBER(MATCH(B3005,lst_FT_sci_excl,0)),ISNUMBER(MATCH(C3005,lst_FT_sci_excl,0))),IF(D3005=E3005,1,0),"")</f>
        <v/>
      </c>
      <c r="L3005">
        <f>IF(OR(G3005=0,K3005=0),1,"")</f>
        <v/>
      </c>
      <c r="M3005">
        <f>IF(L3005=1,COUNTIF($L$2:L3005,1),"")</f>
        <v/>
      </c>
    </row>
    <row r="3006">
      <c r="A3006">
        <f>IF(screen_FT_reviewer_A!$A3006="","",screen_FT_reviewer_A!$A3006)</f>
        <v/>
      </c>
      <c r="B3006">
        <f>IF(OR($A3006="",screen_FT_reviewer_A!$C3006=""),"",screen_FT_reviewer_A!$C3006)</f>
        <v/>
      </c>
      <c r="C3006">
        <f>IF(OR($A3006="",screen_FT_reviewer_B!$C3006=""),"",screen_FT_reviewer_B!$C3006)</f>
        <v/>
      </c>
      <c r="D3006">
        <f>IF(OR($A3006="",screen_FT_reviewer_A!$D3006=""),"",screen_FT_reviewer_A!$D3006)</f>
        <v/>
      </c>
      <c r="E3006">
        <f>IF(OR($A3006="",screen_FT_reviewer_B!$D3006=""),"",screen_FT_reviewer_B!$D3006)</f>
        <v/>
      </c>
      <c r="F3006">
        <f>IF(AND(B3006&lt;&gt;"",C3006&lt;&gt;""),1,"")</f>
        <v/>
      </c>
      <c r="G3006">
        <f>IF(F3006=1,IF(B3006=C3006,1,0),"")</f>
        <v/>
      </c>
      <c r="H3006">
        <f>IF(B3006="","",IFERROR(VLOOKUP(B3006,lst_FT_group_map_table,2,FALSE),"INVALID"))</f>
        <v/>
      </c>
      <c r="I3006">
        <f>IF(C3006="","",IFERROR(VLOOKUP(C3006,lst_FT_group_map_table,2,FALSE),"INVALID"))</f>
        <v/>
      </c>
      <c r="J3006">
        <f>IF(F3006=1,IF(H3006=I3006,1,0),"")</f>
        <v/>
      </c>
      <c r="K3006">
        <f>IF(AND(ISNUMBER(MATCH(B3006,lst_FT_sci_excl,0)),ISNUMBER(MATCH(C3006,lst_FT_sci_excl,0))),IF(D3006=E3006,1,0),"")</f>
        <v/>
      </c>
      <c r="L3006">
        <f>IF(OR(G3006=0,K3006=0),1,"")</f>
        <v/>
      </c>
      <c r="M3006">
        <f>IF(L3006=1,COUNTIF($L$2:L3006,1),"")</f>
        <v/>
      </c>
    </row>
    <row r="3007">
      <c r="A3007">
        <f>IF(screen_FT_reviewer_A!$A3007="","",screen_FT_reviewer_A!$A3007)</f>
        <v/>
      </c>
      <c r="B3007">
        <f>IF(OR($A3007="",screen_FT_reviewer_A!$C3007=""),"",screen_FT_reviewer_A!$C3007)</f>
        <v/>
      </c>
      <c r="C3007">
        <f>IF(OR($A3007="",screen_FT_reviewer_B!$C3007=""),"",screen_FT_reviewer_B!$C3007)</f>
        <v/>
      </c>
      <c r="D3007">
        <f>IF(OR($A3007="",screen_FT_reviewer_A!$D3007=""),"",screen_FT_reviewer_A!$D3007)</f>
        <v/>
      </c>
      <c r="E3007">
        <f>IF(OR($A3007="",screen_FT_reviewer_B!$D3007=""),"",screen_FT_reviewer_B!$D3007)</f>
        <v/>
      </c>
      <c r="F3007">
        <f>IF(AND(B3007&lt;&gt;"",C3007&lt;&gt;""),1,"")</f>
        <v/>
      </c>
      <c r="G3007">
        <f>IF(F3007=1,IF(B3007=C3007,1,0),"")</f>
        <v/>
      </c>
      <c r="H3007">
        <f>IF(B3007="","",IFERROR(VLOOKUP(B3007,lst_FT_group_map_table,2,FALSE),"INVALID"))</f>
        <v/>
      </c>
      <c r="I3007">
        <f>IF(C3007="","",IFERROR(VLOOKUP(C3007,lst_FT_group_map_table,2,FALSE),"INVALID"))</f>
        <v/>
      </c>
      <c r="J3007">
        <f>IF(F3007=1,IF(H3007=I3007,1,0),"")</f>
        <v/>
      </c>
      <c r="K3007">
        <f>IF(AND(ISNUMBER(MATCH(B3007,lst_FT_sci_excl,0)),ISNUMBER(MATCH(C3007,lst_FT_sci_excl,0))),IF(D3007=E3007,1,0),"")</f>
        <v/>
      </c>
      <c r="L3007">
        <f>IF(OR(G3007=0,K3007=0),1,"")</f>
        <v/>
      </c>
      <c r="M3007">
        <f>IF(L3007=1,COUNTIF($L$2:L3007,1),"")</f>
        <v/>
      </c>
    </row>
    <row r="3008">
      <c r="A3008">
        <f>IF(screen_FT_reviewer_A!$A3008="","",screen_FT_reviewer_A!$A3008)</f>
        <v/>
      </c>
      <c r="B3008">
        <f>IF(OR($A3008="",screen_FT_reviewer_A!$C3008=""),"",screen_FT_reviewer_A!$C3008)</f>
        <v/>
      </c>
      <c r="C3008">
        <f>IF(OR($A3008="",screen_FT_reviewer_B!$C3008=""),"",screen_FT_reviewer_B!$C3008)</f>
        <v/>
      </c>
      <c r="D3008">
        <f>IF(OR($A3008="",screen_FT_reviewer_A!$D3008=""),"",screen_FT_reviewer_A!$D3008)</f>
        <v/>
      </c>
      <c r="E3008">
        <f>IF(OR($A3008="",screen_FT_reviewer_B!$D3008=""),"",screen_FT_reviewer_B!$D3008)</f>
        <v/>
      </c>
      <c r="F3008">
        <f>IF(AND(B3008&lt;&gt;"",C3008&lt;&gt;""),1,"")</f>
        <v/>
      </c>
      <c r="G3008">
        <f>IF(F3008=1,IF(B3008=C3008,1,0),"")</f>
        <v/>
      </c>
      <c r="H3008">
        <f>IF(B3008="","",IFERROR(VLOOKUP(B3008,lst_FT_group_map_table,2,FALSE),"INVALID"))</f>
        <v/>
      </c>
      <c r="I3008">
        <f>IF(C3008="","",IFERROR(VLOOKUP(C3008,lst_FT_group_map_table,2,FALSE),"INVALID"))</f>
        <v/>
      </c>
      <c r="J3008">
        <f>IF(F3008=1,IF(H3008=I3008,1,0),"")</f>
        <v/>
      </c>
      <c r="K3008">
        <f>IF(AND(ISNUMBER(MATCH(B3008,lst_FT_sci_excl,0)),ISNUMBER(MATCH(C3008,lst_FT_sci_excl,0))),IF(D3008=E3008,1,0),"")</f>
        <v/>
      </c>
      <c r="L3008">
        <f>IF(OR(G3008=0,K3008=0),1,"")</f>
        <v/>
      </c>
      <c r="M3008">
        <f>IF(L3008=1,COUNTIF($L$2:L3008,1),"")</f>
        <v/>
      </c>
    </row>
    <row r="3009">
      <c r="A3009">
        <f>IF(screen_FT_reviewer_A!$A3009="","",screen_FT_reviewer_A!$A3009)</f>
        <v/>
      </c>
      <c r="B3009">
        <f>IF(OR($A3009="",screen_FT_reviewer_A!$C3009=""),"",screen_FT_reviewer_A!$C3009)</f>
        <v/>
      </c>
      <c r="C3009">
        <f>IF(OR($A3009="",screen_FT_reviewer_B!$C3009=""),"",screen_FT_reviewer_B!$C3009)</f>
        <v/>
      </c>
      <c r="D3009">
        <f>IF(OR($A3009="",screen_FT_reviewer_A!$D3009=""),"",screen_FT_reviewer_A!$D3009)</f>
        <v/>
      </c>
      <c r="E3009">
        <f>IF(OR($A3009="",screen_FT_reviewer_B!$D3009=""),"",screen_FT_reviewer_B!$D3009)</f>
        <v/>
      </c>
      <c r="F3009">
        <f>IF(AND(B3009&lt;&gt;"",C3009&lt;&gt;""),1,"")</f>
        <v/>
      </c>
      <c r="G3009">
        <f>IF(F3009=1,IF(B3009=C3009,1,0),"")</f>
        <v/>
      </c>
      <c r="H3009">
        <f>IF(B3009="","",IFERROR(VLOOKUP(B3009,lst_FT_group_map_table,2,FALSE),"INVALID"))</f>
        <v/>
      </c>
      <c r="I3009">
        <f>IF(C3009="","",IFERROR(VLOOKUP(C3009,lst_FT_group_map_table,2,FALSE),"INVALID"))</f>
        <v/>
      </c>
      <c r="J3009">
        <f>IF(F3009=1,IF(H3009=I3009,1,0),"")</f>
        <v/>
      </c>
      <c r="K3009">
        <f>IF(AND(ISNUMBER(MATCH(B3009,lst_FT_sci_excl,0)),ISNUMBER(MATCH(C3009,lst_FT_sci_excl,0))),IF(D3009=E3009,1,0),"")</f>
        <v/>
      </c>
      <c r="L3009">
        <f>IF(OR(G3009=0,K3009=0),1,"")</f>
        <v/>
      </c>
      <c r="M3009">
        <f>IF(L3009=1,COUNTIF($L$2:L3009,1),"")</f>
        <v/>
      </c>
    </row>
    <row r="3010">
      <c r="A3010">
        <f>IF(screen_FT_reviewer_A!$A3010="","",screen_FT_reviewer_A!$A3010)</f>
        <v/>
      </c>
      <c r="B3010">
        <f>IF(OR($A3010="",screen_FT_reviewer_A!$C3010=""),"",screen_FT_reviewer_A!$C3010)</f>
        <v/>
      </c>
      <c r="C3010">
        <f>IF(OR($A3010="",screen_FT_reviewer_B!$C3010=""),"",screen_FT_reviewer_B!$C3010)</f>
        <v/>
      </c>
      <c r="D3010">
        <f>IF(OR($A3010="",screen_FT_reviewer_A!$D3010=""),"",screen_FT_reviewer_A!$D3010)</f>
        <v/>
      </c>
      <c r="E3010">
        <f>IF(OR($A3010="",screen_FT_reviewer_B!$D3010=""),"",screen_FT_reviewer_B!$D3010)</f>
        <v/>
      </c>
      <c r="F3010">
        <f>IF(AND(B3010&lt;&gt;"",C3010&lt;&gt;""),1,"")</f>
        <v/>
      </c>
      <c r="G3010">
        <f>IF(F3010=1,IF(B3010=C3010,1,0),"")</f>
        <v/>
      </c>
      <c r="H3010">
        <f>IF(B3010="","",IFERROR(VLOOKUP(B3010,lst_FT_group_map_table,2,FALSE),"INVALID"))</f>
        <v/>
      </c>
      <c r="I3010">
        <f>IF(C3010="","",IFERROR(VLOOKUP(C3010,lst_FT_group_map_table,2,FALSE),"INVALID"))</f>
        <v/>
      </c>
      <c r="J3010">
        <f>IF(F3010=1,IF(H3010=I3010,1,0),"")</f>
        <v/>
      </c>
      <c r="K3010">
        <f>IF(AND(ISNUMBER(MATCH(B3010,lst_FT_sci_excl,0)),ISNUMBER(MATCH(C3010,lst_FT_sci_excl,0))),IF(D3010=E3010,1,0),"")</f>
        <v/>
      </c>
      <c r="L3010">
        <f>IF(OR(G3010=0,K3010=0),1,"")</f>
        <v/>
      </c>
      <c r="M3010">
        <f>IF(L3010=1,COUNTIF($L$2:L3010,1),"")</f>
        <v/>
      </c>
    </row>
    <row r="3011">
      <c r="A3011">
        <f>IF(screen_FT_reviewer_A!$A3011="","",screen_FT_reviewer_A!$A3011)</f>
        <v/>
      </c>
      <c r="B3011">
        <f>IF(OR($A3011="",screen_FT_reviewer_A!$C3011=""),"",screen_FT_reviewer_A!$C3011)</f>
        <v/>
      </c>
      <c r="C3011">
        <f>IF(OR($A3011="",screen_FT_reviewer_B!$C3011=""),"",screen_FT_reviewer_B!$C3011)</f>
        <v/>
      </c>
      <c r="D3011">
        <f>IF(OR($A3011="",screen_FT_reviewer_A!$D3011=""),"",screen_FT_reviewer_A!$D3011)</f>
        <v/>
      </c>
      <c r="E3011">
        <f>IF(OR($A3011="",screen_FT_reviewer_B!$D3011=""),"",screen_FT_reviewer_B!$D3011)</f>
        <v/>
      </c>
      <c r="F3011">
        <f>IF(AND(B3011&lt;&gt;"",C3011&lt;&gt;""),1,"")</f>
        <v/>
      </c>
      <c r="G3011">
        <f>IF(F3011=1,IF(B3011=C3011,1,0),"")</f>
        <v/>
      </c>
      <c r="H3011">
        <f>IF(B3011="","",IFERROR(VLOOKUP(B3011,lst_FT_group_map_table,2,FALSE),"INVALID"))</f>
        <v/>
      </c>
      <c r="I3011">
        <f>IF(C3011="","",IFERROR(VLOOKUP(C3011,lst_FT_group_map_table,2,FALSE),"INVALID"))</f>
        <v/>
      </c>
      <c r="J3011">
        <f>IF(F3011=1,IF(H3011=I3011,1,0),"")</f>
        <v/>
      </c>
      <c r="K3011">
        <f>IF(AND(ISNUMBER(MATCH(B3011,lst_FT_sci_excl,0)),ISNUMBER(MATCH(C3011,lst_FT_sci_excl,0))),IF(D3011=E3011,1,0),"")</f>
        <v/>
      </c>
      <c r="L3011">
        <f>IF(OR(G3011=0,K3011=0),1,"")</f>
        <v/>
      </c>
      <c r="M3011">
        <f>IF(L3011=1,COUNTIF($L$2:L3011,1),"")</f>
        <v/>
      </c>
    </row>
    <row r="3012">
      <c r="A3012">
        <f>IF(screen_FT_reviewer_A!$A3012="","",screen_FT_reviewer_A!$A3012)</f>
        <v/>
      </c>
      <c r="B3012">
        <f>IF(OR($A3012="",screen_FT_reviewer_A!$C3012=""),"",screen_FT_reviewer_A!$C3012)</f>
        <v/>
      </c>
      <c r="C3012">
        <f>IF(OR($A3012="",screen_FT_reviewer_B!$C3012=""),"",screen_FT_reviewer_B!$C3012)</f>
        <v/>
      </c>
      <c r="D3012">
        <f>IF(OR($A3012="",screen_FT_reviewer_A!$D3012=""),"",screen_FT_reviewer_A!$D3012)</f>
        <v/>
      </c>
      <c r="E3012">
        <f>IF(OR($A3012="",screen_FT_reviewer_B!$D3012=""),"",screen_FT_reviewer_B!$D3012)</f>
        <v/>
      </c>
      <c r="F3012">
        <f>IF(AND(B3012&lt;&gt;"",C3012&lt;&gt;""),1,"")</f>
        <v/>
      </c>
      <c r="G3012">
        <f>IF(F3012=1,IF(B3012=C3012,1,0),"")</f>
        <v/>
      </c>
      <c r="H3012">
        <f>IF(B3012="","",IFERROR(VLOOKUP(B3012,lst_FT_group_map_table,2,FALSE),"INVALID"))</f>
        <v/>
      </c>
      <c r="I3012">
        <f>IF(C3012="","",IFERROR(VLOOKUP(C3012,lst_FT_group_map_table,2,FALSE),"INVALID"))</f>
        <v/>
      </c>
      <c r="J3012">
        <f>IF(F3012=1,IF(H3012=I3012,1,0),"")</f>
        <v/>
      </c>
      <c r="K3012">
        <f>IF(AND(ISNUMBER(MATCH(B3012,lst_FT_sci_excl,0)),ISNUMBER(MATCH(C3012,lst_FT_sci_excl,0))),IF(D3012=E3012,1,0),"")</f>
        <v/>
      </c>
      <c r="L3012">
        <f>IF(OR(G3012=0,K3012=0),1,"")</f>
        <v/>
      </c>
      <c r="M3012">
        <f>IF(L3012=1,COUNTIF($L$2:L3012,1),"")</f>
        <v/>
      </c>
    </row>
    <row r="3013">
      <c r="A3013">
        <f>IF(screen_FT_reviewer_A!$A3013="","",screen_FT_reviewer_A!$A3013)</f>
        <v/>
      </c>
      <c r="B3013">
        <f>IF(OR($A3013="",screen_FT_reviewer_A!$C3013=""),"",screen_FT_reviewer_A!$C3013)</f>
        <v/>
      </c>
      <c r="C3013">
        <f>IF(OR($A3013="",screen_FT_reviewer_B!$C3013=""),"",screen_FT_reviewer_B!$C3013)</f>
        <v/>
      </c>
      <c r="D3013">
        <f>IF(OR($A3013="",screen_FT_reviewer_A!$D3013=""),"",screen_FT_reviewer_A!$D3013)</f>
        <v/>
      </c>
      <c r="E3013">
        <f>IF(OR($A3013="",screen_FT_reviewer_B!$D3013=""),"",screen_FT_reviewer_B!$D3013)</f>
        <v/>
      </c>
      <c r="F3013">
        <f>IF(AND(B3013&lt;&gt;"",C3013&lt;&gt;""),1,"")</f>
        <v/>
      </c>
      <c r="G3013">
        <f>IF(F3013=1,IF(B3013=C3013,1,0),"")</f>
        <v/>
      </c>
      <c r="H3013">
        <f>IF(B3013="","",IFERROR(VLOOKUP(B3013,lst_FT_group_map_table,2,FALSE),"INVALID"))</f>
        <v/>
      </c>
      <c r="I3013">
        <f>IF(C3013="","",IFERROR(VLOOKUP(C3013,lst_FT_group_map_table,2,FALSE),"INVALID"))</f>
        <v/>
      </c>
      <c r="J3013">
        <f>IF(F3013=1,IF(H3013=I3013,1,0),"")</f>
        <v/>
      </c>
      <c r="K3013">
        <f>IF(AND(ISNUMBER(MATCH(B3013,lst_FT_sci_excl,0)),ISNUMBER(MATCH(C3013,lst_FT_sci_excl,0))),IF(D3013=E3013,1,0),"")</f>
        <v/>
      </c>
      <c r="L3013">
        <f>IF(OR(G3013=0,K3013=0),1,"")</f>
        <v/>
      </c>
      <c r="M3013">
        <f>IF(L3013=1,COUNTIF($L$2:L3013,1),"")</f>
        <v/>
      </c>
    </row>
    <row r="3014">
      <c r="A3014">
        <f>IF(screen_FT_reviewer_A!$A3014="","",screen_FT_reviewer_A!$A3014)</f>
        <v/>
      </c>
      <c r="B3014">
        <f>IF(OR($A3014="",screen_FT_reviewer_A!$C3014=""),"",screen_FT_reviewer_A!$C3014)</f>
        <v/>
      </c>
      <c r="C3014">
        <f>IF(OR($A3014="",screen_FT_reviewer_B!$C3014=""),"",screen_FT_reviewer_B!$C3014)</f>
        <v/>
      </c>
      <c r="D3014">
        <f>IF(OR($A3014="",screen_FT_reviewer_A!$D3014=""),"",screen_FT_reviewer_A!$D3014)</f>
        <v/>
      </c>
      <c r="E3014">
        <f>IF(OR($A3014="",screen_FT_reviewer_B!$D3014=""),"",screen_FT_reviewer_B!$D3014)</f>
        <v/>
      </c>
      <c r="F3014">
        <f>IF(AND(B3014&lt;&gt;"",C3014&lt;&gt;""),1,"")</f>
        <v/>
      </c>
      <c r="G3014">
        <f>IF(F3014=1,IF(B3014=C3014,1,0),"")</f>
        <v/>
      </c>
      <c r="H3014">
        <f>IF(B3014="","",IFERROR(VLOOKUP(B3014,lst_FT_group_map_table,2,FALSE),"INVALID"))</f>
        <v/>
      </c>
      <c r="I3014">
        <f>IF(C3014="","",IFERROR(VLOOKUP(C3014,lst_FT_group_map_table,2,FALSE),"INVALID"))</f>
        <v/>
      </c>
      <c r="J3014">
        <f>IF(F3014=1,IF(H3014=I3014,1,0),"")</f>
        <v/>
      </c>
      <c r="K3014">
        <f>IF(AND(ISNUMBER(MATCH(B3014,lst_FT_sci_excl,0)),ISNUMBER(MATCH(C3014,lst_FT_sci_excl,0))),IF(D3014=E3014,1,0),"")</f>
        <v/>
      </c>
      <c r="L3014">
        <f>IF(OR(G3014=0,K3014=0),1,"")</f>
        <v/>
      </c>
      <c r="M3014">
        <f>IF(L3014=1,COUNTIF($L$2:L3014,1),"")</f>
        <v/>
      </c>
    </row>
    <row r="3015">
      <c r="A3015">
        <f>IF(screen_FT_reviewer_A!$A3015="","",screen_FT_reviewer_A!$A3015)</f>
        <v/>
      </c>
      <c r="B3015">
        <f>IF(OR($A3015="",screen_FT_reviewer_A!$C3015=""),"",screen_FT_reviewer_A!$C3015)</f>
        <v/>
      </c>
      <c r="C3015">
        <f>IF(OR($A3015="",screen_FT_reviewer_B!$C3015=""),"",screen_FT_reviewer_B!$C3015)</f>
        <v/>
      </c>
      <c r="D3015">
        <f>IF(OR($A3015="",screen_FT_reviewer_A!$D3015=""),"",screen_FT_reviewer_A!$D3015)</f>
        <v/>
      </c>
      <c r="E3015">
        <f>IF(OR($A3015="",screen_FT_reviewer_B!$D3015=""),"",screen_FT_reviewer_B!$D3015)</f>
        <v/>
      </c>
      <c r="F3015">
        <f>IF(AND(B3015&lt;&gt;"",C3015&lt;&gt;""),1,"")</f>
        <v/>
      </c>
      <c r="G3015">
        <f>IF(F3015=1,IF(B3015=C3015,1,0),"")</f>
        <v/>
      </c>
      <c r="H3015">
        <f>IF(B3015="","",IFERROR(VLOOKUP(B3015,lst_FT_group_map_table,2,FALSE),"INVALID"))</f>
        <v/>
      </c>
      <c r="I3015">
        <f>IF(C3015="","",IFERROR(VLOOKUP(C3015,lst_FT_group_map_table,2,FALSE),"INVALID"))</f>
        <v/>
      </c>
      <c r="J3015">
        <f>IF(F3015=1,IF(H3015=I3015,1,0),"")</f>
        <v/>
      </c>
      <c r="K3015">
        <f>IF(AND(ISNUMBER(MATCH(B3015,lst_FT_sci_excl,0)),ISNUMBER(MATCH(C3015,lst_FT_sci_excl,0))),IF(D3015=E3015,1,0),"")</f>
        <v/>
      </c>
      <c r="L3015">
        <f>IF(OR(G3015=0,K3015=0),1,"")</f>
        <v/>
      </c>
      <c r="M3015">
        <f>IF(L3015=1,COUNTIF($L$2:L3015,1),"")</f>
        <v/>
      </c>
    </row>
    <row r="3016">
      <c r="A3016">
        <f>IF(screen_FT_reviewer_A!$A3016="","",screen_FT_reviewer_A!$A3016)</f>
        <v/>
      </c>
      <c r="B3016">
        <f>IF(OR($A3016="",screen_FT_reviewer_A!$C3016=""),"",screen_FT_reviewer_A!$C3016)</f>
        <v/>
      </c>
      <c r="C3016">
        <f>IF(OR($A3016="",screen_FT_reviewer_B!$C3016=""),"",screen_FT_reviewer_B!$C3016)</f>
        <v/>
      </c>
      <c r="D3016">
        <f>IF(OR($A3016="",screen_FT_reviewer_A!$D3016=""),"",screen_FT_reviewer_A!$D3016)</f>
        <v/>
      </c>
      <c r="E3016">
        <f>IF(OR($A3016="",screen_FT_reviewer_B!$D3016=""),"",screen_FT_reviewer_B!$D3016)</f>
        <v/>
      </c>
      <c r="F3016">
        <f>IF(AND(B3016&lt;&gt;"",C3016&lt;&gt;""),1,"")</f>
        <v/>
      </c>
      <c r="G3016">
        <f>IF(F3016=1,IF(B3016=C3016,1,0),"")</f>
        <v/>
      </c>
      <c r="H3016">
        <f>IF(B3016="","",IFERROR(VLOOKUP(B3016,lst_FT_group_map_table,2,FALSE),"INVALID"))</f>
        <v/>
      </c>
      <c r="I3016">
        <f>IF(C3016="","",IFERROR(VLOOKUP(C3016,lst_FT_group_map_table,2,FALSE),"INVALID"))</f>
        <v/>
      </c>
      <c r="J3016">
        <f>IF(F3016=1,IF(H3016=I3016,1,0),"")</f>
        <v/>
      </c>
      <c r="K3016">
        <f>IF(AND(ISNUMBER(MATCH(B3016,lst_FT_sci_excl,0)),ISNUMBER(MATCH(C3016,lst_FT_sci_excl,0))),IF(D3016=E3016,1,0),"")</f>
        <v/>
      </c>
      <c r="L3016">
        <f>IF(OR(G3016=0,K3016=0),1,"")</f>
        <v/>
      </c>
      <c r="M3016">
        <f>IF(L3016=1,COUNTIF($L$2:L3016,1),"")</f>
        <v/>
      </c>
    </row>
    <row r="3017">
      <c r="A3017">
        <f>IF(screen_FT_reviewer_A!$A3017="","",screen_FT_reviewer_A!$A3017)</f>
        <v/>
      </c>
      <c r="B3017">
        <f>IF(OR($A3017="",screen_FT_reviewer_A!$C3017=""),"",screen_FT_reviewer_A!$C3017)</f>
        <v/>
      </c>
      <c r="C3017">
        <f>IF(OR($A3017="",screen_FT_reviewer_B!$C3017=""),"",screen_FT_reviewer_B!$C3017)</f>
        <v/>
      </c>
      <c r="D3017">
        <f>IF(OR($A3017="",screen_FT_reviewer_A!$D3017=""),"",screen_FT_reviewer_A!$D3017)</f>
        <v/>
      </c>
      <c r="E3017">
        <f>IF(OR($A3017="",screen_FT_reviewer_B!$D3017=""),"",screen_FT_reviewer_B!$D3017)</f>
        <v/>
      </c>
      <c r="F3017">
        <f>IF(AND(B3017&lt;&gt;"",C3017&lt;&gt;""),1,"")</f>
        <v/>
      </c>
      <c r="G3017">
        <f>IF(F3017=1,IF(B3017=C3017,1,0),"")</f>
        <v/>
      </c>
      <c r="H3017">
        <f>IF(B3017="","",IFERROR(VLOOKUP(B3017,lst_FT_group_map_table,2,FALSE),"INVALID"))</f>
        <v/>
      </c>
      <c r="I3017">
        <f>IF(C3017="","",IFERROR(VLOOKUP(C3017,lst_FT_group_map_table,2,FALSE),"INVALID"))</f>
        <v/>
      </c>
      <c r="J3017">
        <f>IF(F3017=1,IF(H3017=I3017,1,0),"")</f>
        <v/>
      </c>
      <c r="K3017">
        <f>IF(AND(ISNUMBER(MATCH(B3017,lst_FT_sci_excl,0)),ISNUMBER(MATCH(C3017,lst_FT_sci_excl,0))),IF(D3017=E3017,1,0),"")</f>
        <v/>
      </c>
      <c r="L3017">
        <f>IF(OR(G3017=0,K3017=0),1,"")</f>
        <v/>
      </c>
      <c r="M3017">
        <f>IF(L3017=1,COUNTIF($L$2:L3017,1),"")</f>
        <v/>
      </c>
    </row>
    <row r="3018">
      <c r="A3018">
        <f>IF(screen_FT_reviewer_A!$A3018="","",screen_FT_reviewer_A!$A3018)</f>
        <v/>
      </c>
      <c r="B3018">
        <f>IF(OR($A3018="",screen_FT_reviewer_A!$C3018=""),"",screen_FT_reviewer_A!$C3018)</f>
        <v/>
      </c>
      <c r="C3018">
        <f>IF(OR($A3018="",screen_FT_reviewer_B!$C3018=""),"",screen_FT_reviewer_B!$C3018)</f>
        <v/>
      </c>
      <c r="D3018">
        <f>IF(OR($A3018="",screen_FT_reviewer_A!$D3018=""),"",screen_FT_reviewer_A!$D3018)</f>
        <v/>
      </c>
      <c r="E3018">
        <f>IF(OR($A3018="",screen_FT_reviewer_B!$D3018=""),"",screen_FT_reviewer_B!$D3018)</f>
        <v/>
      </c>
      <c r="F3018">
        <f>IF(AND(B3018&lt;&gt;"",C3018&lt;&gt;""),1,"")</f>
        <v/>
      </c>
      <c r="G3018">
        <f>IF(F3018=1,IF(B3018=C3018,1,0),"")</f>
        <v/>
      </c>
      <c r="H3018">
        <f>IF(B3018="","",IFERROR(VLOOKUP(B3018,lst_FT_group_map_table,2,FALSE),"INVALID"))</f>
        <v/>
      </c>
      <c r="I3018">
        <f>IF(C3018="","",IFERROR(VLOOKUP(C3018,lst_FT_group_map_table,2,FALSE),"INVALID"))</f>
        <v/>
      </c>
      <c r="J3018">
        <f>IF(F3018=1,IF(H3018=I3018,1,0),"")</f>
        <v/>
      </c>
      <c r="K3018">
        <f>IF(AND(ISNUMBER(MATCH(B3018,lst_FT_sci_excl,0)),ISNUMBER(MATCH(C3018,lst_FT_sci_excl,0))),IF(D3018=E3018,1,0),"")</f>
        <v/>
      </c>
      <c r="L3018">
        <f>IF(OR(G3018=0,K3018=0),1,"")</f>
        <v/>
      </c>
      <c r="M3018">
        <f>IF(L3018=1,COUNTIF($L$2:L3018,1),"")</f>
        <v/>
      </c>
    </row>
    <row r="3019">
      <c r="A3019">
        <f>IF(screen_FT_reviewer_A!$A3019="","",screen_FT_reviewer_A!$A3019)</f>
        <v/>
      </c>
      <c r="B3019">
        <f>IF(OR($A3019="",screen_FT_reviewer_A!$C3019=""),"",screen_FT_reviewer_A!$C3019)</f>
        <v/>
      </c>
      <c r="C3019">
        <f>IF(OR($A3019="",screen_FT_reviewer_B!$C3019=""),"",screen_FT_reviewer_B!$C3019)</f>
        <v/>
      </c>
      <c r="D3019">
        <f>IF(OR($A3019="",screen_FT_reviewer_A!$D3019=""),"",screen_FT_reviewer_A!$D3019)</f>
        <v/>
      </c>
      <c r="E3019">
        <f>IF(OR($A3019="",screen_FT_reviewer_B!$D3019=""),"",screen_FT_reviewer_B!$D3019)</f>
        <v/>
      </c>
      <c r="F3019">
        <f>IF(AND(B3019&lt;&gt;"",C3019&lt;&gt;""),1,"")</f>
        <v/>
      </c>
      <c r="G3019">
        <f>IF(F3019=1,IF(B3019=C3019,1,0),"")</f>
        <v/>
      </c>
      <c r="H3019">
        <f>IF(B3019="","",IFERROR(VLOOKUP(B3019,lst_FT_group_map_table,2,FALSE),"INVALID"))</f>
        <v/>
      </c>
      <c r="I3019">
        <f>IF(C3019="","",IFERROR(VLOOKUP(C3019,lst_FT_group_map_table,2,FALSE),"INVALID"))</f>
        <v/>
      </c>
      <c r="J3019">
        <f>IF(F3019=1,IF(H3019=I3019,1,0),"")</f>
        <v/>
      </c>
      <c r="K3019">
        <f>IF(AND(ISNUMBER(MATCH(B3019,lst_FT_sci_excl,0)),ISNUMBER(MATCH(C3019,lst_FT_sci_excl,0))),IF(D3019=E3019,1,0),"")</f>
        <v/>
      </c>
      <c r="L3019">
        <f>IF(OR(G3019=0,K3019=0),1,"")</f>
        <v/>
      </c>
      <c r="M3019">
        <f>IF(L3019=1,COUNTIF($L$2:L3019,1),"")</f>
        <v/>
      </c>
    </row>
    <row r="3020">
      <c r="A3020">
        <f>IF(screen_FT_reviewer_A!$A3020="","",screen_FT_reviewer_A!$A3020)</f>
        <v/>
      </c>
      <c r="B3020">
        <f>IF(OR($A3020="",screen_FT_reviewer_A!$C3020=""),"",screen_FT_reviewer_A!$C3020)</f>
        <v/>
      </c>
      <c r="C3020">
        <f>IF(OR($A3020="",screen_FT_reviewer_B!$C3020=""),"",screen_FT_reviewer_B!$C3020)</f>
        <v/>
      </c>
      <c r="D3020">
        <f>IF(OR($A3020="",screen_FT_reviewer_A!$D3020=""),"",screen_FT_reviewer_A!$D3020)</f>
        <v/>
      </c>
      <c r="E3020">
        <f>IF(OR($A3020="",screen_FT_reviewer_B!$D3020=""),"",screen_FT_reviewer_B!$D3020)</f>
        <v/>
      </c>
      <c r="F3020">
        <f>IF(AND(B3020&lt;&gt;"",C3020&lt;&gt;""),1,"")</f>
        <v/>
      </c>
      <c r="G3020">
        <f>IF(F3020=1,IF(B3020=C3020,1,0),"")</f>
        <v/>
      </c>
      <c r="H3020">
        <f>IF(B3020="","",IFERROR(VLOOKUP(B3020,lst_FT_group_map_table,2,FALSE),"INVALID"))</f>
        <v/>
      </c>
      <c r="I3020">
        <f>IF(C3020="","",IFERROR(VLOOKUP(C3020,lst_FT_group_map_table,2,FALSE),"INVALID"))</f>
        <v/>
      </c>
      <c r="J3020">
        <f>IF(F3020=1,IF(H3020=I3020,1,0),"")</f>
        <v/>
      </c>
      <c r="K3020">
        <f>IF(AND(ISNUMBER(MATCH(B3020,lst_FT_sci_excl,0)),ISNUMBER(MATCH(C3020,lst_FT_sci_excl,0))),IF(D3020=E3020,1,0),"")</f>
        <v/>
      </c>
      <c r="L3020">
        <f>IF(OR(G3020=0,K3020=0),1,"")</f>
        <v/>
      </c>
      <c r="M3020">
        <f>IF(L3020=1,COUNTIF($L$2:L3020,1),"")</f>
        <v/>
      </c>
    </row>
    <row r="3021">
      <c r="A3021">
        <f>IF(screen_FT_reviewer_A!$A3021="","",screen_FT_reviewer_A!$A3021)</f>
        <v/>
      </c>
      <c r="B3021">
        <f>IF(OR($A3021="",screen_FT_reviewer_A!$C3021=""),"",screen_FT_reviewer_A!$C3021)</f>
        <v/>
      </c>
      <c r="C3021">
        <f>IF(OR($A3021="",screen_FT_reviewer_B!$C3021=""),"",screen_FT_reviewer_B!$C3021)</f>
        <v/>
      </c>
      <c r="D3021">
        <f>IF(OR($A3021="",screen_FT_reviewer_A!$D3021=""),"",screen_FT_reviewer_A!$D3021)</f>
        <v/>
      </c>
      <c r="E3021">
        <f>IF(OR($A3021="",screen_FT_reviewer_B!$D3021=""),"",screen_FT_reviewer_B!$D3021)</f>
        <v/>
      </c>
      <c r="F3021">
        <f>IF(AND(B3021&lt;&gt;"",C3021&lt;&gt;""),1,"")</f>
        <v/>
      </c>
      <c r="G3021">
        <f>IF(F3021=1,IF(B3021=C3021,1,0),"")</f>
        <v/>
      </c>
      <c r="H3021">
        <f>IF(B3021="","",IFERROR(VLOOKUP(B3021,lst_FT_group_map_table,2,FALSE),"INVALID"))</f>
        <v/>
      </c>
      <c r="I3021">
        <f>IF(C3021="","",IFERROR(VLOOKUP(C3021,lst_FT_group_map_table,2,FALSE),"INVALID"))</f>
        <v/>
      </c>
      <c r="J3021">
        <f>IF(F3021=1,IF(H3021=I3021,1,0),"")</f>
        <v/>
      </c>
      <c r="K3021">
        <f>IF(AND(ISNUMBER(MATCH(B3021,lst_FT_sci_excl,0)),ISNUMBER(MATCH(C3021,lst_FT_sci_excl,0))),IF(D3021=E3021,1,0),"")</f>
        <v/>
      </c>
      <c r="L3021">
        <f>IF(OR(G3021=0,K3021=0),1,"")</f>
        <v/>
      </c>
      <c r="M3021">
        <f>IF(L3021=1,COUNTIF($L$2:L3021,1),"")</f>
        <v/>
      </c>
    </row>
    <row r="3022">
      <c r="A3022">
        <f>IF(screen_FT_reviewer_A!$A3022="","",screen_FT_reviewer_A!$A3022)</f>
        <v/>
      </c>
      <c r="B3022">
        <f>IF(OR($A3022="",screen_FT_reviewer_A!$C3022=""),"",screen_FT_reviewer_A!$C3022)</f>
        <v/>
      </c>
      <c r="C3022">
        <f>IF(OR($A3022="",screen_FT_reviewer_B!$C3022=""),"",screen_FT_reviewer_B!$C3022)</f>
        <v/>
      </c>
      <c r="D3022">
        <f>IF(OR($A3022="",screen_FT_reviewer_A!$D3022=""),"",screen_FT_reviewer_A!$D3022)</f>
        <v/>
      </c>
      <c r="E3022">
        <f>IF(OR($A3022="",screen_FT_reviewer_B!$D3022=""),"",screen_FT_reviewer_B!$D3022)</f>
        <v/>
      </c>
      <c r="F3022">
        <f>IF(AND(B3022&lt;&gt;"",C3022&lt;&gt;""),1,"")</f>
        <v/>
      </c>
      <c r="G3022">
        <f>IF(F3022=1,IF(B3022=C3022,1,0),"")</f>
        <v/>
      </c>
      <c r="H3022">
        <f>IF(B3022="","",IFERROR(VLOOKUP(B3022,lst_FT_group_map_table,2,FALSE),"INVALID"))</f>
        <v/>
      </c>
      <c r="I3022">
        <f>IF(C3022="","",IFERROR(VLOOKUP(C3022,lst_FT_group_map_table,2,FALSE),"INVALID"))</f>
        <v/>
      </c>
      <c r="J3022">
        <f>IF(F3022=1,IF(H3022=I3022,1,0),"")</f>
        <v/>
      </c>
      <c r="K3022">
        <f>IF(AND(ISNUMBER(MATCH(B3022,lst_FT_sci_excl,0)),ISNUMBER(MATCH(C3022,lst_FT_sci_excl,0))),IF(D3022=E3022,1,0),"")</f>
        <v/>
      </c>
      <c r="L3022">
        <f>IF(OR(G3022=0,K3022=0),1,"")</f>
        <v/>
      </c>
      <c r="M3022">
        <f>IF(L3022=1,COUNTIF($L$2:L3022,1),"")</f>
        <v/>
      </c>
    </row>
    <row r="3023">
      <c r="A3023">
        <f>IF(screen_FT_reviewer_A!$A3023="","",screen_FT_reviewer_A!$A3023)</f>
        <v/>
      </c>
      <c r="B3023">
        <f>IF(OR($A3023="",screen_FT_reviewer_A!$C3023=""),"",screen_FT_reviewer_A!$C3023)</f>
        <v/>
      </c>
      <c r="C3023">
        <f>IF(OR($A3023="",screen_FT_reviewer_B!$C3023=""),"",screen_FT_reviewer_B!$C3023)</f>
        <v/>
      </c>
      <c r="D3023">
        <f>IF(OR($A3023="",screen_FT_reviewer_A!$D3023=""),"",screen_FT_reviewer_A!$D3023)</f>
        <v/>
      </c>
      <c r="E3023">
        <f>IF(OR($A3023="",screen_FT_reviewer_B!$D3023=""),"",screen_FT_reviewer_B!$D3023)</f>
        <v/>
      </c>
      <c r="F3023">
        <f>IF(AND(B3023&lt;&gt;"",C3023&lt;&gt;""),1,"")</f>
        <v/>
      </c>
      <c r="G3023">
        <f>IF(F3023=1,IF(B3023=C3023,1,0),"")</f>
        <v/>
      </c>
      <c r="H3023">
        <f>IF(B3023="","",IFERROR(VLOOKUP(B3023,lst_FT_group_map_table,2,FALSE),"INVALID"))</f>
        <v/>
      </c>
      <c r="I3023">
        <f>IF(C3023="","",IFERROR(VLOOKUP(C3023,lst_FT_group_map_table,2,FALSE),"INVALID"))</f>
        <v/>
      </c>
      <c r="J3023">
        <f>IF(F3023=1,IF(H3023=I3023,1,0),"")</f>
        <v/>
      </c>
      <c r="K3023">
        <f>IF(AND(ISNUMBER(MATCH(B3023,lst_FT_sci_excl,0)),ISNUMBER(MATCH(C3023,lst_FT_sci_excl,0))),IF(D3023=E3023,1,0),"")</f>
        <v/>
      </c>
      <c r="L3023">
        <f>IF(OR(G3023=0,K3023=0),1,"")</f>
        <v/>
      </c>
      <c r="M3023">
        <f>IF(L3023=1,COUNTIF($L$2:L3023,1),"")</f>
        <v/>
      </c>
    </row>
    <row r="3024">
      <c r="A3024">
        <f>IF(screen_FT_reviewer_A!$A3024="","",screen_FT_reviewer_A!$A3024)</f>
        <v/>
      </c>
      <c r="B3024">
        <f>IF(OR($A3024="",screen_FT_reviewer_A!$C3024=""),"",screen_FT_reviewer_A!$C3024)</f>
        <v/>
      </c>
      <c r="C3024">
        <f>IF(OR($A3024="",screen_FT_reviewer_B!$C3024=""),"",screen_FT_reviewer_B!$C3024)</f>
        <v/>
      </c>
      <c r="D3024">
        <f>IF(OR($A3024="",screen_FT_reviewer_A!$D3024=""),"",screen_FT_reviewer_A!$D3024)</f>
        <v/>
      </c>
      <c r="E3024">
        <f>IF(OR($A3024="",screen_FT_reviewer_B!$D3024=""),"",screen_FT_reviewer_B!$D3024)</f>
        <v/>
      </c>
      <c r="F3024">
        <f>IF(AND(B3024&lt;&gt;"",C3024&lt;&gt;""),1,"")</f>
        <v/>
      </c>
      <c r="G3024">
        <f>IF(F3024=1,IF(B3024=C3024,1,0),"")</f>
        <v/>
      </c>
      <c r="H3024">
        <f>IF(B3024="","",IFERROR(VLOOKUP(B3024,lst_FT_group_map_table,2,FALSE),"INVALID"))</f>
        <v/>
      </c>
      <c r="I3024">
        <f>IF(C3024="","",IFERROR(VLOOKUP(C3024,lst_FT_group_map_table,2,FALSE),"INVALID"))</f>
        <v/>
      </c>
      <c r="J3024">
        <f>IF(F3024=1,IF(H3024=I3024,1,0),"")</f>
        <v/>
      </c>
      <c r="K3024">
        <f>IF(AND(ISNUMBER(MATCH(B3024,lst_FT_sci_excl,0)),ISNUMBER(MATCH(C3024,lst_FT_sci_excl,0))),IF(D3024=E3024,1,0),"")</f>
        <v/>
      </c>
      <c r="L3024">
        <f>IF(OR(G3024=0,K3024=0),1,"")</f>
        <v/>
      </c>
      <c r="M3024">
        <f>IF(L3024=1,COUNTIF($L$2:L3024,1),"")</f>
        <v/>
      </c>
    </row>
    <row r="3025">
      <c r="A3025">
        <f>IF(screen_FT_reviewer_A!$A3025="","",screen_FT_reviewer_A!$A3025)</f>
        <v/>
      </c>
      <c r="B3025">
        <f>IF(OR($A3025="",screen_FT_reviewer_A!$C3025=""),"",screen_FT_reviewer_A!$C3025)</f>
        <v/>
      </c>
      <c r="C3025">
        <f>IF(OR($A3025="",screen_FT_reviewer_B!$C3025=""),"",screen_FT_reviewer_B!$C3025)</f>
        <v/>
      </c>
      <c r="D3025">
        <f>IF(OR($A3025="",screen_FT_reviewer_A!$D3025=""),"",screen_FT_reviewer_A!$D3025)</f>
        <v/>
      </c>
      <c r="E3025">
        <f>IF(OR($A3025="",screen_FT_reviewer_B!$D3025=""),"",screen_FT_reviewer_B!$D3025)</f>
        <v/>
      </c>
      <c r="F3025">
        <f>IF(AND(B3025&lt;&gt;"",C3025&lt;&gt;""),1,"")</f>
        <v/>
      </c>
      <c r="G3025">
        <f>IF(F3025=1,IF(B3025=C3025,1,0),"")</f>
        <v/>
      </c>
      <c r="H3025">
        <f>IF(B3025="","",IFERROR(VLOOKUP(B3025,lst_FT_group_map_table,2,FALSE),"INVALID"))</f>
        <v/>
      </c>
      <c r="I3025">
        <f>IF(C3025="","",IFERROR(VLOOKUP(C3025,lst_FT_group_map_table,2,FALSE),"INVALID"))</f>
        <v/>
      </c>
      <c r="J3025">
        <f>IF(F3025=1,IF(H3025=I3025,1,0),"")</f>
        <v/>
      </c>
      <c r="K3025">
        <f>IF(AND(ISNUMBER(MATCH(B3025,lst_FT_sci_excl,0)),ISNUMBER(MATCH(C3025,lst_FT_sci_excl,0))),IF(D3025=E3025,1,0),"")</f>
        <v/>
      </c>
      <c r="L3025">
        <f>IF(OR(G3025=0,K3025=0),1,"")</f>
        <v/>
      </c>
      <c r="M3025">
        <f>IF(L3025=1,COUNTIF($L$2:L3025,1),"")</f>
        <v/>
      </c>
    </row>
    <row r="3026">
      <c r="A3026">
        <f>IF(screen_FT_reviewer_A!$A3026="","",screen_FT_reviewer_A!$A3026)</f>
        <v/>
      </c>
      <c r="B3026">
        <f>IF(OR($A3026="",screen_FT_reviewer_A!$C3026=""),"",screen_FT_reviewer_A!$C3026)</f>
        <v/>
      </c>
      <c r="C3026">
        <f>IF(OR($A3026="",screen_FT_reviewer_B!$C3026=""),"",screen_FT_reviewer_B!$C3026)</f>
        <v/>
      </c>
      <c r="D3026">
        <f>IF(OR($A3026="",screen_FT_reviewer_A!$D3026=""),"",screen_FT_reviewer_A!$D3026)</f>
        <v/>
      </c>
      <c r="E3026">
        <f>IF(OR($A3026="",screen_FT_reviewer_B!$D3026=""),"",screen_FT_reviewer_B!$D3026)</f>
        <v/>
      </c>
      <c r="F3026">
        <f>IF(AND(B3026&lt;&gt;"",C3026&lt;&gt;""),1,"")</f>
        <v/>
      </c>
      <c r="G3026">
        <f>IF(F3026=1,IF(B3026=C3026,1,0),"")</f>
        <v/>
      </c>
      <c r="H3026">
        <f>IF(B3026="","",IFERROR(VLOOKUP(B3026,lst_FT_group_map_table,2,FALSE),"INVALID"))</f>
        <v/>
      </c>
      <c r="I3026">
        <f>IF(C3026="","",IFERROR(VLOOKUP(C3026,lst_FT_group_map_table,2,FALSE),"INVALID"))</f>
        <v/>
      </c>
      <c r="J3026">
        <f>IF(F3026=1,IF(H3026=I3026,1,0),"")</f>
        <v/>
      </c>
      <c r="K3026">
        <f>IF(AND(ISNUMBER(MATCH(B3026,lst_FT_sci_excl,0)),ISNUMBER(MATCH(C3026,lst_FT_sci_excl,0))),IF(D3026=E3026,1,0),"")</f>
        <v/>
      </c>
      <c r="L3026">
        <f>IF(OR(G3026=0,K3026=0),1,"")</f>
        <v/>
      </c>
      <c r="M3026">
        <f>IF(L3026=1,COUNTIF($L$2:L3026,1),"")</f>
        <v/>
      </c>
    </row>
    <row r="3027">
      <c r="A3027">
        <f>IF(screen_FT_reviewer_A!$A3027="","",screen_FT_reviewer_A!$A3027)</f>
        <v/>
      </c>
      <c r="B3027">
        <f>IF(OR($A3027="",screen_FT_reviewer_A!$C3027=""),"",screen_FT_reviewer_A!$C3027)</f>
        <v/>
      </c>
      <c r="C3027">
        <f>IF(OR($A3027="",screen_FT_reviewer_B!$C3027=""),"",screen_FT_reviewer_B!$C3027)</f>
        <v/>
      </c>
      <c r="D3027">
        <f>IF(OR($A3027="",screen_FT_reviewer_A!$D3027=""),"",screen_FT_reviewer_A!$D3027)</f>
        <v/>
      </c>
      <c r="E3027">
        <f>IF(OR($A3027="",screen_FT_reviewer_B!$D3027=""),"",screen_FT_reviewer_B!$D3027)</f>
        <v/>
      </c>
      <c r="F3027">
        <f>IF(AND(B3027&lt;&gt;"",C3027&lt;&gt;""),1,"")</f>
        <v/>
      </c>
      <c r="G3027">
        <f>IF(F3027=1,IF(B3027=C3027,1,0),"")</f>
        <v/>
      </c>
      <c r="H3027">
        <f>IF(B3027="","",IFERROR(VLOOKUP(B3027,lst_FT_group_map_table,2,FALSE),"INVALID"))</f>
        <v/>
      </c>
      <c r="I3027">
        <f>IF(C3027="","",IFERROR(VLOOKUP(C3027,lst_FT_group_map_table,2,FALSE),"INVALID"))</f>
        <v/>
      </c>
      <c r="J3027">
        <f>IF(F3027=1,IF(H3027=I3027,1,0),"")</f>
        <v/>
      </c>
      <c r="K3027">
        <f>IF(AND(ISNUMBER(MATCH(B3027,lst_FT_sci_excl,0)),ISNUMBER(MATCH(C3027,lst_FT_sci_excl,0))),IF(D3027=E3027,1,0),"")</f>
        <v/>
      </c>
      <c r="L3027">
        <f>IF(OR(G3027=0,K3027=0),1,"")</f>
        <v/>
      </c>
      <c r="M3027">
        <f>IF(L3027=1,COUNTIF($L$2:L3027,1),"")</f>
        <v/>
      </c>
    </row>
    <row r="3028">
      <c r="A3028">
        <f>IF(screen_FT_reviewer_A!$A3028="","",screen_FT_reviewer_A!$A3028)</f>
        <v/>
      </c>
      <c r="B3028">
        <f>IF(OR($A3028="",screen_FT_reviewer_A!$C3028=""),"",screen_FT_reviewer_A!$C3028)</f>
        <v/>
      </c>
      <c r="C3028">
        <f>IF(OR($A3028="",screen_FT_reviewer_B!$C3028=""),"",screen_FT_reviewer_B!$C3028)</f>
        <v/>
      </c>
      <c r="D3028">
        <f>IF(OR($A3028="",screen_FT_reviewer_A!$D3028=""),"",screen_FT_reviewer_A!$D3028)</f>
        <v/>
      </c>
      <c r="E3028">
        <f>IF(OR($A3028="",screen_FT_reviewer_B!$D3028=""),"",screen_FT_reviewer_B!$D3028)</f>
        <v/>
      </c>
      <c r="F3028">
        <f>IF(AND(B3028&lt;&gt;"",C3028&lt;&gt;""),1,"")</f>
        <v/>
      </c>
      <c r="G3028">
        <f>IF(F3028=1,IF(B3028=C3028,1,0),"")</f>
        <v/>
      </c>
      <c r="H3028">
        <f>IF(B3028="","",IFERROR(VLOOKUP(B3028,lst_FT_group_map_table,2,FALSE),"INVALID"))</f>
        <v/>
      </c>
      <c r="I3028">
        <f>IF(C3028="","",IFERROR(VLOOKUP(C3028,lst_FT_group_map_table,2,FALSE),"INVALID"))</f>
        <v/>
      </c>
      <c r="J3028">
        <f>IF(F3028=1,IF(H3028=I3028,1,0),"")</f>
        <v/>
      </c>
      <c r="K3028">
        <f>IF(AND(ISNUMBER(MATCH(B3028,lst_FT_sci_excl,0)),ISNUMBER(MATCH(C3028,lst_FT_sci_excl,0))),IF(D3028=E3028,1,0),"")</f>
        <v/>
      </c>
      <c r="L3028">
        <f>IF(OR(G3028=0,K3028=0),1,"")</f>
        <v/>
      </c>
      <c r="M3028">
        <f>IF(L3028=1,COUNTIF($L$2:L3028,1),"")</f>
        <v/>
      </c>
    </row>
    <row r="3029">
      <c r="A3029">
        <f>IF(screen_FT_reviewer_A!$A3029="","",screen_FT_reviewer_A!$A3029)</f>
        <v/>
      </c>
      <c r="B3029">
        <f>IF(OR($A3029="",screen_FT_reviewer_A!$C3029=""),"",screen_FT_reviewer_A!$C3029)</f>
        <v/>
      </c>
      <c r="C3029">
        <f>IF(OR($A3029="",screen_FT_reviewer_B!$C3029=""),"",screen_FT_reviewer_B!$C3029)</f>
        <v/>
      </c>
      <c r="D3029">
        <f>IF(OR($A3029="",screen_FT_reviewer_A!$D3029=""),"",screen_FT_reviewer_A!$D3029)</f>
        <v/>
      </c>
      <c r="E3029">
        <f>IF(OR($A3029="",screen_FT_reviewer_B!$D3029=""),"",screen_FT_reviewer_B!$D3029)</f>
        <v/>
      </c>
      <c r="F3029">
        <f>IF(AND(B3029&lt;&gt;"",C3029&lt;&gt;""),1,"")</f>
        <v/>
      </c>
      <c r="G3029">
        <f>IF(F3029=1,IF(B3029=C3029,1,0),"")</f>
        <v/>
      </c>
      <c r="H3029">
        <f>IF(B3029="","",IFERROR(VLOOKUP(B3029,lst_FT_group_map_table,2,FALSE),"INVALID"))</f>
        <v/>
      </c>
      <c r="I3029">
        <f>IF(C3029="","",IFERROR(VLOOKUP(C3029,lst_FT_group_map_table,2,FALSE),"INVALID"))</f>
        <v/>
      </c>
      <c r="J3029">
        <f>IF(F3029=1,IF(H3029=I3029,1,0),"")</f>
        <v/>
      </c>
      <c r="K3029">
        <f>IF(AND(ISNUMBER(MATCH(B3029,lst_FT_sci_excl,0)),ISNUMBER(MATCH(C3029,lst_FT_sci_excl,0))),IF(D3029=E3029,1,0),"")</f>
        <v/>
      </c>
      <c r="L3029">
        <f>IF(OR(G3029=0,K3029=0),1,"")</f>
        <v/>
      </c>
      <c r="M3029">
        <f>IF(L3029=1,COUNTIF($L$2:L3029,1),"")</f>
        <v/>
      </c>
    </row>
    <row r="3030">
      <c r="A3030">
        <f>IF(screen_FT_reviewer_A!$A3030="","",screen_FT_reviewer_A!$A3030)</f>
        <v/>
      </c>
      <c r="B3030">
        <f>IF(OR($A3030="",screen_FT_reviewer_A!$C3030=""),"",screen_FT_reviewer_A!$C3030)</f>
        <v/>
      </c>
      <c r="C3030">
        <f>IF(OR($A3030="",screen_FT_reviewer_B!$C3030=""),"",screen_FT_reviewer_B!$C3030)</f>
        <v/>
      </c>
      <c r="D3030">
        <f>IF(OR($A3030="",screen_FT_reviewer_A!$D3030=""),"",screen_FT_reviewer_A!$D3030)</f>
        <v/>
      </c>
      <c r="E3030">
        <f>IF(OR($A3030="",screen_FT_reviewer_B!$D3030=""),"",screen_FT_reviewer_B!$D3030)</f>
        <v/>
      </c>
      <c r="F3030">
        <f>IF(AND(B3030&lt;&gt;"",C3030&lt;&gt;""),1,"")</f>
        <v/>
      </c>
      <c r="G3030">
        <f>IF(F3030=1,IF(B3030=C3030,1,0),"")</f>
        <v/>
      </c>
      <c r="H3030">
        <f>IF(B3030="","",IFERROR(VLOOKUP(B3030,lst_FT_group_map_table,2,FALSE),"INVALID"))</f>
        <v/>
      </c>
      <c r="I3030">
        <f>IF(C3030="","",IFERROR(VLOOKUP(C3030,lst_FT_group_map_table,2,FALSE),"INVALID"))</f>
        <v/>
      </c>
      <c r="J3030">
        <f>IF(F3030=1,IF(H3030=I3030,1,0),"")</f>
        <v/>
      </c>
      <c r="K3030">
        <f>IF(AND(ISNUMBER(MATCH(B3030,lst_FT_sci_excl,0)),ISNUMBER(MATCH(C3030,lst_FT_sci_excl,0))),IF(D3030=E3030,1,0),"")</f>
        <v/>
      </c>
      <c r="L3030">
        <f>IF(OR(G3030=0,K3030=0),1,"")</f>
        <v/>
      </c>
      <c r="M3030">
        <f>IF(L3030=1,COUNTIF($L$2:L3030,1),"")</f>
        <v/>
      </c>
    </row>
    <row r="3031">
      <c r="A3031">
        <f>IF(screen_FT_reviewer_A!$A3031="","",screen_FT_reviewer_A!$A3031)</f>
        <v/>
      </c>
      <c r="B3031">
        <f>IF(OR($A3031="",screen_FT_reviewer_A!$C3031=""),"",screen_FT_reviewer_A!$C3031)</f>
        <v/>
      </c>
      <c r="C3031">
        <f>IF(OR($A3031="",screen_FT_reviewer_B!$C3031=""),"",screen_FT_reviewer_B!$C3031)</f>
        <v/>
      </c>
      <c r="D3031">
        <f>IF(OR($A3031="",screen_FT_reviewer_A!$D3031=""),"",screen_FT_reviewer_A!$D3031)</f>
        <v/>
      </c>
      <c r="E3031">
        <f>IF(OR($A3031="",screen_FT_reviewer_B!$D3031=""),"",screen_FT_reviewer_B!$D3031)</f>
        <v/>
      </c>
      <c r="F3031">
        <f>IF(AND(B3031&lt;&gt;"",C3031&lt;&gt;""),1,"")</f>
        <v/>
      </c>
      <c r="G3031">
        <f>IF(F3031=1,IF(B3031=C3031,1,0),"")</f>
        <v/>
      </c>
      <c r="H3031">
        <f>IF(B3031="","",IFERROR(VLOOKUP(B3031,lst_FT_group_map_table,2,FALSE),"INVALID"))</f>
        <v/>
      </c>
      <c r="I3031">
        <f>IF(C3031="","",IFERROR(VLOOKUP(C3031,lst_FT_group_map_table,2,FALSE),"INVALID"))</f>
        <v/>
      </c>
      <c r="J3031">
        <f>IF(F3031=1,IF(H3031=I3031,1,0),"")</f>
        <v/>
      </c>
      <c r="K3031">
        <f>IF(AND(ISNUMBER(MATCH(B3031,lst_FT_sci_excl,0)),ISNUMBER(MATCH(C3031,lst_FT_sci_excl,0))),IF(D3031=E3031,1,0),"")</f>
        <v/>
      </c>
      <c r="L3031">
        <f>IF(OR(G3031=0,K3031=0),1,"")</f>
        <v/>
      </c>
      <c r="M3031">
        <f>IF(L3031=1,COUNTIF($L$2:L3031,1),"")</f>
        <v/>
      </c>
    </row>
    <row r="3032">
      <c r="A3032">
        <f>IF(screen_FT_reviewer_A!$A3032="","",screen_FT_reviewer_A!$A3032)</f>
        <v/>
      </c>
      <c r="B3032">
        <f>IF(OR($A3032="",screen_FT_reviewer_A!$C3032=""),"",screen_FT_reviewer_A!$C3032)</f>
        <v/>
      </c>
      <c r="C3032">
        <f>IF(OR($A3032="",screen_FT_reviewer_B!$C3032=""),"",screen_FT_reviewer_B!$C3032)</f>
        <v/>
      </c>
      <c r="D3032">
        <f>IF(OR($A3032="",screen_FT_reviewer_A!$D3032=""),"",screen_FT_reviewer_A!$D3032)</f>
        <v/>
      </c>
      <c r="E3032">
        <f>IF(OR($A3032="",screen_FT_reviewer_B!$D3032=""),"",screen_FT_reviewer_B!$D3032)</f>
        <v/>
      </c>
      <c r="F3032">
        <f>IF(AND(B3032&lt;&gt;"",C3032&lt;&gt;""),1,"")</f>
        <v/>
      </c>
      <c r="G3032">
        <f>IF(F3032=1,IF(B3032=C3032,1,0),"")</f>
        <v/>
      </c>
      <c r="H3032">
        <f>IF(B3032="","",IFERROR(VLOOKUP(B3032,lst_FT_group_map_table,2,FALSE),"INVALID"))</f>
        <v/>
      </c>
      <c r="I3032">
        <f>IF(C3032="","",IFERROR(VLOOKUP(C3032,lst_FT_group_map_table,2,FALSE),"INVALID"))</f>
        <v/>
      </c>
      <c r="J3032">
        <f>IF(F3032=1,IF(H3032=I3032,1,0),"")</f>
        <v/>
      </c>
      <c r="K3032">
        <f>IF(AND(ISNUMBER(MATCH(B3032,lst_FT_sci_excl,0)),ISNUMBER(MATCH(C3032,lst_FT_sci_excl,0))),IF(D3032=E3032,1,0),"")</f>
        <v/>
      </c>
      <c r="L3032">
        <f>IF(OR(G3032=0,K3032=0),1,"")</f>
        <v/>
      </c>
      <c r="M3032">
        <f>IF(L3032=1,COUNTIF($L$2:L3032,1),"")</f>
        <v/>
      </c>
    </row>
    <row r="3033">
      <c r="A3033">
        <f>IF(screen_FT_reviewer_A!$A3033="","",screen_FT_reviewer_A!$A3033)</f>
        <v/>
      </c>
      <c r="B3033">
        <f>IF(OR($A3033="",screen_FT_reviewer_A!$C3033=""),"",screen_FT_reviewer_A!$C3033)</f>
        <v/>
      </c>
      <c r="C3033">
        <f>IF(OR($A3033="",screen_FT_reviewer_B!$C3033=""),"",screen_FT_reviewer_B!$C3033)</f>
        <v/>
      </c>
      <c r="D3033">
        <f>IF(OR($A3033="",screen_FT_reviewer_A!$D3033=""),"",screen_FT_reviewer_A!$D3033)</f>
        <v/>
      </c>
      <c r="E3033">
        <f>IF(OR($A3033="",screen_FT_reviewer_B!$D3033=""),"",screen_FT_reviewer_B!$D3033)</f>
        <v/>
      </c>
      <c r="F3033">
        <f>IF(AND(B3033&lt;&gt;"",C3033&lt;&gt;""),1,"")</f>
        <v/>
      </c>
      <c r="G3033">
        <f>IF(F3033=1,IF(B3033=C3033,1,0),"")</f>
        <v/>
      </c>
      <c r="H3033">
        <f>IF(B3033="","",IFERROR(VLOOKUP(B3033,lst_FT_group_map_table,2,FALSE),"INVALID"))</f>
        <v/>
      </c>
      <c r="I3033">
        <f>IF(C3033="","",IFERROR(VLOOKUP(C3033,lst_FT_group_map_table,2,FALSE),"INVALID"))</f>
        <v/>
      </c>
      <c r="J3033">
        <f>IF(F3033=1,IF(H3033=I3033,1,0),"")</f>
        <v/>
      </c>
      <c r="K3033">
        <f>IF(AND(ISNUMBER(MATCH(B3033,lst_FT_sci_excl,0)),ISNUMBER(MATCH(C3033,lst_FT_sci_excl,0))),IF(D3033=E3033,1,0),"")</f>
        <v/>
      </c>
      <c r="L3033">
        <f>IF(OR(G3033=0,K3033=0),1,"")</f>
        <v/>
      </c>
      <c r="M3033">
        <f>IF(L3033=1,COUNTIF($L$2:L3033,1),"")</f>
        <v/>
      </c>
    </row>
    <row r="3034">
      <c r="A3034">
        <f>IF(screen_FT_reviewer_A!$A3034="","",screen_FT_reviewer_A!$A3034)</f>
        <v/>
      </c>
      <c r="B3034">
        <f>IF(OR($A3034="",screen_FT_reviewer_A!$C3034=""),"",screen_FT_reviewer_A!$C3034)</f>
        <v/>
      </c>
      <c r="C3034">
        <f>IF(OR($A3034="",screen_FT_reviewer_B!$C3034=""),"",screen_FT_reviewer_B!$C3034)</f>
        <v/>
      </c>
      <c r="D3034">
        <f>IF(OR($A3034="",screen_FT_reviewer_A!$D3034=""),"",screen_FT_reviewer_A!$D3034)</f>
        <v/>
      </c>
      <c r="E3034">
        <f>IF(OR($A3034="",screen_FT_reviewer_B!$D3034=""),"",screen_FT_reviewer_B!$D3034)</f>
        <v/>
      </c>
      <c r="F3034">
        <f>IF(AND(B3034&lt;&gt;"",C3034&lt;&gt;""),1,"")</f>
        <v/>
      </c>
      <c r="G3034">
        <f>IF(F3034=1,IF(B3034=C3034,1,0),"")</f>
        <v/>
      </c>
      <c r="H3034">
        <f>IF(B3034="","",IFERROR(VLOOKUP(B3034,lst_FT_group_map_table,2,FALSE),"INVALID"))</f>
        <v/>
      </c>
      <c r="I3034">
        <f>IF(C3034="","",IFERROR(VLOOKUP(C3034,lst_FT_group_map_table,2,FALSE),"INVALID"))</f>
        <v/>
      </c>
      <c r="J3034">
        <f>IF(F3034=1,IF(H3034=I3034,1,0),"")</f>
        <v/>
      </c>
      <c r="K3034">
        <f>IF(AND(ISNUMBER(MATCH(B3034,lst_FT_sci_excl,0)),ISNUMBER(MATCH(C3034,lst_FT_sci_excl,0))),IF(D3034=E3034,1,0),"")</f>
        <v/>
      </c>
      <c r="L3034">
        <f>IF(OR(G3034=0,K3034=0),1,"")</f>
        <v/>
      </c>
      <c r="M3034">
        <f>IF(L3034=1,COUNTIF($L$2:L3034,1),"")</f>
        <v/>
      </c>
    </row>
    <row r="3035">
      <c r="A3035">
        <f>IF(screen_FT_reviewer_A!$A3035="","",screen_FT_reviewer_A!$A3035)</f>
        <v/>
      </c>
      <c r="B3035">
        <f>IF(OR($A3035="",screen_FT_reviewer_A!$C3035=""),"",screen_FT_reviewer_A!$C3035)</f>
        <v/>
      </c>
      <c r="C3035">
        <f>IF(OR($A3035="",screen_FT_reviewer_B!$C3035=""),"",screen_FT_reviewer_B!$C3035)</f>
        <v/>
      </c>
      <c r="D3035">
        <f>IF(OR($A3035="",screen_FT_reviewer_A!$D3035=""),"",screen_FT_reviewer_A!$D3035)</f>
        <v/>
      </c>
      <c r="E3035">
        <f>IF(OR($A3035="",screen_FT_reviewer_B!$D3035=""),"",screen_FT_reviewer_B!$D3035)</f>
        <v/>
      </c>
      <c r="F3035">
        <f>IF(AND(B3035&lt;&gt;"",C3035&lt;&gt;""),1,"")</f>
        <v/>
      </c>
      <c r="G3035">
        <f>IF(F3035=1,IF(B3035=C3035,1,0),"")</f>
        <v/>
      </c>
      <c r="H3035">
        <f>IF(B3035="","",IFERROR(VLOOKUP(B3035,lst_FT_group_map_table,2,FALSE),"INVALID"))</f>
        <v/>
      </c>
      <c r="I3035">
        <f>IF(C3035="","",IFERROR(VLOOKUP(C3035,lst_FT_group_map_table,2,FALSE),"INVALID"))</f>
        <v/>
      </c>
      <c r="J3035">
        <f>IF(F3035=1,IF(H3035=I3035,1,0),"")</f>
        <v/>
      </c>
      <c r="K3035">
        <f>IF(AND(ISNUMBER(MATCH(B3035,lst_FT_sci_excl,0)),ISNUMBER(MATCH(C3035,lst_FT_sci_excl,0))),IF(D3035=E3035,1,0),"")</f>
        <v/>
      </c>
      <c r="L3035">
        <f>IF(OR(G3035=0,K3035=0),1,"")</f>
        <v/>
      </c>
      <c r="M3035">
        <f>IF(L3035=1,COUNTIF($L$2:L3035,1),"")</f>
        <v/>
      </c>
    </row>
    <row r="3036">
      <c r="A3036">
        <f>IF(screen_FT_reviewer_A!$A3036="","",screen_FT_reviewer_A!$A3036)</f>
        <v/>
      </c>
      <c r="B3036">
        <f>IF(OR($A3036="",screen_FT_reviewer_A!$C3036=""),"",screen_FT_reviewer_A!$C3036)</f>
        <v/>
      </c>
      <c r="C3036">
        <f>IF(OR($A3036="",screen_FT_reviewer_B!$C3036=""),"",screen_FT_reviewer_B!$C3036)</f>
        <v/>
      </c>
      <c r="D3036">
        <f>IF(OR($A3036="",screen_FT_reviewer_A!$D3036=""),"",screen_FT_reviewer_A!$D3036)</f>
        <v/>
      </c>
      <c r="E3036">
        <f>IF(OR($A3036="",screen_FT_reviewer_B!$D3036=""),"",screen_FT_reviewer_B!$D3036)</f>
        <v/>
      </c>
      <c r="F3036">
        <f>IF(AND(B3036&lt;&gt;"",C3036&lt;&gt;""),1,"")</f>
        <v/>
      </c>
      <c r="G3036">
        <f>IF(F3036=1,IF(B3036=C3036,1,0),"")</f>
        <v/>
      </c>
      <c r="H3036">
        <f>IF(B3036="","",IFERROR(VLOOKUP(B3036,lst_FT_group_map_table,2,FALSE),"INVALID"))</f>
        <v/>
      </c>
      <c r="I3036">
        <f>IF(C3036="","",IFERROR(VLOOKUP(C3036,lst_FT_group_map_table,2,FALSE),"INVALID"))</f>
        <v/>
      </c>
      <c r="J3036">
        <f>IF(F3036=1,IF(H3036=I3036,1,0),"")</f>
        <v/>
      </c>
      <c r="K3036">
        <f>IF(AND(ISNUMBER(MATCH(B3036,lst_FT_sci_excl,0)),ISNUMBER(MATCH(C3036,lst_FT_sci_excl,0))),IF(D3036=E3036,1,0),"")</f>
        <v/>
      </c>
      <c r="L3036">
        <f>IF(OR(G3036=0,K3036=0),1,"")</f>
        <v/>
      </c>
      <c r="M3036">
        <f>IF(L3036=1,COUNTIF($L$2:L3036,1),"")</f>
        <v/>
      </c>
    </row>
    <row r="3037">
      <c r="A3037">
        <f>IF(screen_FT_reviewer_A!$A3037="","",screen_FT_reviewer_A!$A3037)</f>
        <v/>
      </c>
      <c r="B3037">
        <f>IF(OR($A3037="",screen_FT_reviewer_A!$C3037=""),"",screen_FT_reviewer_A!$C3037)</f>
        <v/>
      </c>
      <c r="C3037">
        <f>IF(OR($A3037="",screen_FT_reviewer_B!$C3037=""),"",screen_FT_reviewer_B!$C3037)</f>
        <v/>
      </c>
      <c r="D3037">
        <f>IF(OR($A3037="",screen_FT_reviewer_A!$D3037=""),"",screen_FT_reviewer_A!$D3037)</f>
        <v/>
      </c>
      <c r="E3037">
        <f>IF(OR($A3037="",screen_FT_reviewer_B!$D3037=""),"",screen_FT_reviewer_B!$D3037)</f>
        <v/>
      </c>
      <c r="F3037">
        <f>IF(AND(B3037&lt;&gt;"",C3037&lt;&gt;""),1,"")</f>
        <v/>
      </c>
      <c r="G3037">
        <f>IF(F3037=1,IF(B3037=C3037,1,0),"")</f>
        <v/>
      </c>
      <c r="H3037">
        <f>IF(B3037="","",IFERROR(VLOOKUP(B3037,lst_FT_group_map_table,2,FALSE),"INVALID"))</f>
        <v/>
      </c>
      <c r="I3037">
        <f>IF(C3037="","",IFERROR(VLOOKUP(C3037,lst_FT_group_map_table,2,FALSE),"INVALID"))</f>
        <v/>
      </c>
      <c r="J3037">
        <f>IF(F3037=1,IF(H3037=I3037,1,0),"")</f>
        <v/>
      </c>
      <c r="K3037">
        <f>IF(AND(ISNUMBER(MATCH(B3037,lst_FT_sci_excl,0)),ISNUMBER(MATCH(C3037,lst_FT_sci_excl,0))),IF(D3037=E3037,1,0),"")</f>
        <v/>
      </c>
      <c r="L3037">
        <f>IF(OR(G3037=0,K3037=0),1,"")</f>
        <v/>
      </c>
      <c r="M3037">
        <f>IF(L3037=1,COUNTIF($L$2:L3037,1),"")</f>
        <v/>
      </c>
    </row>
    <row r="3038">
      <c r="A3038">
        <f>IF(screen_FT_reviewer_A!$A3038="","",screen_FT_reviewer_A!$A3038)</f>
        <v/>
      </c>
      <c r="B3038">
        <f>IF(OR($A3038="",screen_FT_reviewer_A!$C3038=""),"",screen_FT_reviewer_A!$C3038)</f>
        <v/>
      </c>
      <c r="C3038">
        <f>IF(OR($A3038="",screen_FT_reviewer_B!$C3038=""),"",screen_FT_reviewer_B!$C3038)</f>
        <v/>
      </c>
      <c r="D3038">
        <f>IF(OR($A3038="",screen_FT_reviewer_A!$D3038=""),"",screen_FT_reviewer_A!$D3038)</f>
        <v/>
      </c>
      <c r="E3038">
        <f>IF(OR($A3038="",screen_FT_reviewer_B!$D3038=""),"",screen_FT_reviewer_B!$D3038)</f>
        <v/>
      </c>
      <c r="F3038">
        <f>IF(AND(B3038&lt;&gt;"",C3038&lt;&gt;""),1,"")</f>
        <v/>
      </c>
      <c r="G3038">
        <f>IF(F3038=1,IF(B3038=C3038,1,0),"")</f>
        <v/>
      </c>
      <c r="H3038">
        <f>IF(B3038="","",IFERROR(VLOOKUP(B3038,lst_FT_group_map_table,2,FALSE),"INVALID"))</f>
        <v/>
      </c>
      <c r="I3038">
        <f>IF(C3038="","",IFERROR(VLOOKUP(C3038,lst_FT_group_map_table,2,FALSE),"INVALID"))</f>
        <v/>
      </c>
      <c r="J3038">
        <f>IF(F3038=1,IF(H3038=I3038,1,0),"")</f>
        <v/>
      </c>
      <c r="K3038">
        <f>IF(AND(ISNUMBER(MATCH(B3038,lst_FT_sci_excl,0)),ISNUMBER(MATCH(C3038,lst_FT_sci_excl,0))),IF(D3038=E3038,1,0),"")</f>
        <v/>
      </c>
      <c r="L3038">
        <f>IF(OR(G3038=0,K3038=0),1,"")</f>
        <v/>
      </c>
      <c r="M3038">
        <f>IF(L3038=1,COUNTIF($L$2:L3038,1),"")</f>
        <v/>
      </c>
    </row>
    <row r="3039">
      <c r="A3039">
        <f>IF(screen_FT_reviewer_A!$A3039="","",screen_FT_reviewer_A!$A3039)</f>
        <v/>
      </c>
      <c r="B3039">
        <f>IF(OR($A3039="",screen_FT_reviewer_A!$C3039=""),"",screen_FT_reviewer_A!$C3039)</f>
        <v/>
      </c>
      <c r="C3039">
        <f>IF(OR($A3039="",screen_FT_reviewer_B!$C3039=""),"",screen_FT_reviewer_B!$C3039)</f>
        <v/>
      </c>
      <c r="D3039">
        <f>IF(OR($A3039="",screen_FT_reviewer_A!$D3039=""),"",screen_FT_reviewer_A!$D3039)</f>
        <v/>
      </c>
      <c r="E3039">
        <f>IF(OR($A3039="",screen_FT_reviewer_B!$D3039=""),"",screen_FT_reviewer_B!$D3039)</f>
        <v/>
      </c>
      <c r="F3039">
        <f>IF(AND(B3039&lt;&gt;"",C3039&lt;&gt;""),1,"")</f>
        <v/>
      </c>
      <c r="G3039">
        <f>IF(F3039=1,IF(B3039=C3039,1,0),"")</f>
        <v/>
      </c>
      <c r="H3039">
        <f>IF(B3039="","",IFERROR(VLOOKUP(B3039,lst_FT_group_map_table,2,FALSE),"INVALID"))</f>
        <v/>
      </c>
      <c r="I3039">
        <f>IF(C3039="","",IFERROR(VLOOKUP(C3039,lst_FT_group_map_table,2,FALSE),"INVALID"))</f>
        <v/>
      </c>
      <c r="J3039">
        <f>IF(F3039=1,IF(H3039=I3039,1,0),"")</f>
        <v/>
      </c>
      <c r="K3039">
        <f>IF(AND(ISNUMBER(MATCH(B3039,lst_FT_sci_excl,0)),ISNUMBER(MATCH(C3039,lst_FT_sci_excl,0))),IF(D3039=E3039,1,0),"")</f>
        <v/>
      </c>
      <c r="L3039">
        <f>IF(OR(G3039=0,K3039=0),1,"")</f>
        <v/>
      </c>
      <c r="M3039">
        <f>IF(L3039=1,COUNTIF($L$2:L3039,1),"")</f>
        <v/>
      </c>
    </row>
    <row r="3040">
      <c r="A3040">
        <f>IF(screen_FT_reviewer_A!$A3040="","",screen_FT_reviewer_A!$A3040)</f>
        <v/>
      </c>
      <c r="B3040">
        <f>IF(OR($A3040="",screen_FT_reviewer_A!$C3040=""),"",screen_FT_reviewer_A!$C3040)</f>
        <v/>
      </c>
      <c r="C3040">
        <f>IF(OR($A3040="",screen_FT_reviewer_B!$C3040=""),"",screen_FT_reviewer_B!$C3040)</f>
        <v/>
      </c>
      <c r="D3040">
        <f>IF(OR($A3040="",screen_FT_reviewer_A!$D3040=""),"",screen_FT_reviewer_A!$D3040)</f>
        <v/>
      </c>
      <c r="E3040">
        <f>IF(OR($A3040="",screen_FT_reviewer_B!$D3040=""),"",screen_FT_reviewer_B!$D3040)</f>
        <v/>
      </c>
      <c r="F3040">
        <f>IF(AND(B3040&lt;&gt;"",C3040&lt;&gt;""),1,"")</f>
        <v/>
      </c>
      <c r="G3040">
        <f>IF(F3040=1,IF(B3040=C3040,1,0),"")</f>
        <v/>
      </c>
      <c r="H3040">
        <f>IF(B3040="","",IFERROR(VLOOKUP(B3040,lst_FT_group_map_table,2,FALSE),"INVALID"))</f>
        <v/>
      </c>
      <c r="I3040">
        <f>IF(C3040="","",IFERROR(VLOOKUP(C3040,lst_FT_group_map_table,2,FALSE),"INVALID"))</f>
        <v/>
      </c>
      <c r="J3040">
        <f>IF(F3040=1,IF(H3040=I3040,1,0),"")</f>
        <v/>
      </c>
      <c r="K3040">
        <f>IF(AND(ISNUMBER(MATCH(B3040,lst_FT_sci_excl,0)),ISNUMBER(MATCH(C3040,lst_FT_sci_excl,0))),IF(D3040=E3040,1,0),"")</f>
        <v/>
      </c>
      <c r="L3040">
        <f>IF(OR(G3040=0,K3040=0),1,"")</f>
        <v/>
      </c>
      <c r="M3040">
        <f>IF(L3040=1,COUNTIF($L$2:L3040,1),"")</f>
        <v/>
      </c>
    </row>
    <row r="3041">
      <c r="A3041">
        <f>IF(screen_FT_reviewer_A!$A3041="","",screen_FT_reviewer_A!$A3041)</f>
        <v/>
      </c>
      <c r="B3041">
        <f>IF(OR($A3041="",screen_FT_reviewer_A!$C3041=""),"",screen_FT_reviewer_A!$C3041)</f>
        <v/>
      </c>
      <c r="C3041">
        <f>IF(OR($A3041="",screen_FT_reviewer_B!$C3041=""),"",screen_FT_reviewer_B!$C3041)</f>
        <v/>
      </c>
      <c r="D3041">
        <f>IF(OR($A3041="",screen_FT_reviewer_A!$D3041=""),"",screen_FT_reviewer_A!$D3041)</f>
        <v/>
      </c>
      <c r="E3041">
        <f>IF(OR($A3041="",screen_FT_reviewer_B!$D3041=""),"",screen_FT_reviewer_B!$D3041)</f>
        <v/>
      </c>
      <c r="F3041">
        <f>IF(AND(B3041&lt;&gt;"",C3041&lt;&gt;""),1,"")</f>
        <v/>
      </c>
      <c r="G3041">
        <f>IF(F3041=1,IF(B3041=C3041,1,0),"")</f>
        <v/>
      </c>
      <c r="H3041">
        <f>IF(B3041="","",IFERROR(VLOOKUP(B3041,lst_FT_group_map_table,2,FALSE),"INVALID"))</f>
        <v/>
      </c>
      <c r="I3041">
        <f>IF(C3041="","",IFERROR(VLOOKUP(C3041,lst_FT_group_map_table,2,FALSE),"INVALID"))</f>
        <v/>
      </c>
      <c r="J3041">
        <f>IF(F3041=1,IF(H3041=I3041,1,0),"")</f>
        <v/>
      </c>
      <c r="K3041">
        <f>IF(AND(ISNUMBER(MATCH(B3041,lst_FT_sci_excl,0)),ISNUMBER(MATCH(C3041,lst_FT_sci_excl,0))),IF(D3041=E3041,1,0),"")</f>
        <v/>
      </c>
      <c r="L3041">
        <f>IF(OR(G3041=0,K3041=0),1,"")</f>
        <v/>
      </c>
      <c r="M3041">
        <f>IF(L3041=1,COUNTIF($L$2:L3041,1),"")</f>
        <v/>
      </c>
    </row>
    <row r="3042">
      <c r="A3042">
        <f>IF(screen_FT_reviewer_A!$A3042="","",screen_FT_reviewer_A!$A3042)</f>
        <v/>
      </c>
      <c r="B3042">
        <f>IF(OR($A3042="",screen_FT_reviewer_A!$C3042=""),"",screen_FT_reviewer_A!$C3042)</f>
        <v/>
      </c>
      <c r="C3042">
        <f>IF(OR($A3042="",screen_FT_reviewer_B!$C3042=""),"",screen_FT_reviewer_B!$C3042)</f>
        <v/>
      </c>
      <c r="D3042">
        <f>IF(OR($A3042="",screen_FT_reviewer_A!$D3042=""),"",screen_FT_reviewer_A!$D3042)</f>
        <v/>
      </c>
      <c r="E3042">
        <f>IF(OR($A3042="",screen_FT_reviewer_B!$D3042=""),"",screen_FT_reviewer_B!$D3042)</f>
        <v/>
      </c>
      <c r="F3042">
        <f>IF(AND(B3042&lt;&gt;"",C3042&lt;&gt;""),1,"")</f>
        <v/>
      </c>
      <c r="G3042">
        <f>IF(F3042=1,IF(B3042=C3042,1,0),"")</f>
        <v/>
      </c>
      <c r="H3042">
        <f>IF(B3042="","",IFERROR(VLOOKUP(B3042,lst_FT_group_map_table,2,FALSE),"INVALID"))</f>
        <v/>
      </c>
      <c r="I3042">
        <f>IF(C3042="","",IFERROR(VLOOKUP(C3042,lst_FT_group_map_table,2,FALSE),"INVALID"))</f>
        <v/>
      </c>
      <c r="J3042">
        <f>IF(F3042=1,IF(H3042=I3042,1,0),"")</f>
        <v/>
      </c>
      <c r="K3042">
        <f>IF(AND(ISNUMBER(MATCH(B3042,lst_FT_sci_excl,0)),ISNUMBER(MATCH(C3042,lst_FT_sci_excl,0))),IF(D3042=E3042,1,0),"")</f>
        <v/>
      </c>
      <c r="L3042">
        <f>IF(OR(G3042=0,K3042=0),1,"")</f>
        <v/>
      </c>
      <c r="M3042">
        <f>IF(L3042=1,COUNTIF($L$2:L3042,1),"")</f>
        <v/>
      </c>
    </row>
    <row r="3043">
      <c r="A3043">
        <f>IF(screen_FT_reviewer_A!$A3043="","",screen_FT_reviewer_A!$A3043)</f>
        <v/>
      </c>
      <c r="B3043">
        <f>IF(OR($A3043="",screen_FT_reviewer_A!$C3043=""),"",screen_FT_reviewer_A!$C3043)</f>
        <v/>
      </c>
      <c r="C3043">
        <f>IF(OR($A3043="",screen_FT_reviewer_B!$C3043=""),"",screen_FT_reviewer_B!$C3043)</f>
        <v/>
      </c>
      <c r="D3043">
        <f>IF(OR($A3043="",screen_FT_reviewer_A!$D3043=""),"",screen_FT_reviewer_A!$D3043)</f>
        <v/>
      </c>
      <c r="E3043">
        <f>IF(OR($A3043="",screen_FT_reviewer_B!$D3043=""),"",screen_FT_reviewer_B!$D3043)</f>
        <v/>
      </c>
      <c r="F3043">
        <f>IF(AND(B3043&lt;&gt;"",C3043&lt;&gt;""),1,"")</f>
        <v/>
      </c>
      <c r="G3043">
        <f>IF(F3043=1,IF(B3043=C3043,1,0),"")</f>
        <v/>
      </c>
      <c r="H3043">
        <f>IF(B3043="","",IFERROR(VLOOKUP(B3043,lst_FT_group_map_table,2,FALSE),"INVALID"))</f>
        <v/>
      </c>
      <c r="I3043">
        <f>IF(C3043="","",IFERROR(VLOOKUP(C3043,lst_FT_group_map_table,2,FALSE),"INVALID"))</f>
        <v/>
      </c>
      <c r="J3043">
        <f>IF(F3043=1,IF(H3043=I3043,1,0),"")</f>
        <v/>
      </c>
      <c r="K3043">
        <f>IF(AND(ISNUMBER(MATCH(B3043,lst_FT_sci_excl,0)),ISNUMBER(MATCH(C3043,lst_FT_sci_excl,0))),IF(D3043=E3043,1,0),"")</f>
        <v/>
      </c>
      <c r="L3043">
        <f>IF(OR(G3043=0,K3043=0),1,"")</f>
        <v/>
      </c>
      <c r="M3043">
        <f>IF(L3043=1,COUNTIF($L$2:L3043,1),"")</f>
        <v/>
      </c>
    </row>
    <row r="3044">
      <c r="A3044">
        <f>IF(screen_FT_reviewer_A!$A3044="","",screen_FT_reviewer_A!$A3044)</f>
        <v/>
      </c>
      <c r="B3044">
        <f>IF(OR($A3044="",screen_FT_reviewer_A!$C3044=""),"",screen_FT_reviewer_A!$C3044)</f>
        <v/>
      </c>
      <c r="C3044">
        <f>IF(OR($A3044="",screen_FT_reviewer_B!$C3044=""),"",screen_FT_reviewer_B!$C3044)</f>
        <v/>
      </c>
      <c r="D3044">
        <f>IF(OR($A3044="",screen_FT_reviewer_A!$D3044=""),"",screen_FT_reviewer_A!$D3044)</f>
        <v/>
      </c>
      <c r="E3044">
        <f>IF(OR($A3044="",screen_FT_reviewer_B!$D3044=""),"",screen_FT_reviewer_B!$D3044)</f>
        <v/>
      </c>
      <c r="F3044">
        <f>IF(AND(B3044&lt;&gt;"",C3044&lt;&gt;""),1,"")</f>
        <v/>
      </c>
      <c r="G3044">
        <f>IF(F3044=1,IF(B3044=C3044,1,0),"")</f>
        <v/>
      </c>
      <c r="H3044">
        <f>IF(B3044="","",IFERROR(VLOOKUP(B3044,lst_FT_group_map_table,2,FALSE),"INVALID"))</f>
        <v/>
      </c>
      <c r="I3044">
        <f>IF(C3044="","",IFERROR(VLOOKUP(C3044,lst_FT_group_map_table,2,FALSE),"INVALID"))</f>
        <v/>
      </c>
      <c r="J3044">
        <f>IF(F3044=1,IF(H3044=I3044,1,0),"")</f>
        <v/>
      </c>
      <c r="K3044">
        <f>IF(AND(ISNUMBER(MATCH(B3044,lst_FT_sci_excl,0)),ISNUMBER(MATCH(C3044,lst_FT_sci_excl,0))),IF(D3044=E3044,1,0),"")</f>
        <v/>
      </c>
      <c r="L3044">
        <f>IF(OR(G3044=0,K3044=0),1,"")</f>
        <v/>
      </c>
      <c r="M3044">
        <f>IF(L3044=1,COUNTIF($L$2:L3044,1),"")</f>
        <v/>
      </c>
    </row>
    <row r="3045">
      <c r="A3045">
        <f>IF(screen_FT_reviewer_A!$A3045="","",screen_FT_reviewer_A!$A3045)</f>
        <v/>
      </c>
      <c r="B3045">
        <f>IF(OR($A3045="",screen_FT_reviewer_A!$C3045=""),"",screen_FT_reviewer_A!$C3045)</f>
        <v/>
      </c>
      <c r="C3045">
        <f>IF(OR($A3045="",screen_FT_reviewer_B!$C3045=""),"",screen_FT_reviewer_B!$C3045)</f>
        <v/>
      </c>
      <c r="D3045">
        <f>IF(OR($A3045="",screen_FT_reviewer_A!$D3045=""),"",screen_FT_reviewer_A!$D3045)</f>
        <v/>
      </c>
      <c r="E3045">
        <f>IF(OR($A3045="",screen_FT_reviewer_B!$D3045=""),"",screen_FT_reviewer_B!$D3045)</f>
        <v/>
      </c>
      <c r="F3045">
        <f>IF(AND(B3045&lt;&gt;"",C3045&lt;&gt;""),1,"")</f>
        <v/>
      </c>
      <c r="G3045">
        <f>IF(F3045=1,IF(B3045=C3045,1,0),"")</f>
        <v/>
      </c>
      <c r="H3045">
        <f>IF(B3045="","",IFERROR(VLOOKUP(B3045,lst_FT_group_map_table,2,FALSE),"INVALID"))</f>
        <v/>
      </c>
      <c r="I3045">
        <f>IF(C3045="","",IFERROR(VLOOKUP(C3045,lst_FT_group_map_table,2,FALSE),"INVALID"))</f>
        <v/>
      </c>
      <c r="J3045">
        <f>IF(F3045=1,IF(H3045=I3045,1,0),"")</f>
        <v/>
      </c>
      <c r="K3045">
        <f>IF(AND(ISNUMBER(MATCH(B3045,lst_FT_sci_excl,0)),ISNUMBER(MATCH(C3045,lst_FT_sci_excl,0))),IF(D3045=E3045,1,0),"")</f>
        <v/>
      </c>
      <c r="L3045">
        <f>IF(OR(G3045=0,K3045=0),1,"")</f>
        <v/>
      </c>
      <c r="M3045">
        <f>IF(L3045=1,COUNTIF($L$2:L3045,1),"")</f>
        <v/>
      </c>
    </row>
    <row r="3046">
      <c r="A3046">
        <f>IF(screen_FT_reviewer_A!$A3046="","",screen_FT_reviewer_A!$A3046)</f>
        <v/>
      </c>
      <c r="B3046">
        <f>IF(OR($A3046="",screen_FT_reviewer_A!$C3046=""),"",screen_FT_reviewer_A!$C3046)</f>
        <v/>
      </c>
      <c r="C3046">
        <f>IF(OR($A3046="",screen_FT_reviewer_B!$C3046=""),"",screen_FT_reviewer_B!$C3046)</f>
        <v/>
      </c>
      <c r="D3046">
        <f>IF(OR($A3046="",screen_FT_reviewer_A!$D3046=""),"",screen_FT_reviewer_A!$D3046)</f>
        <v/>
      </c>
      <c r="E3046">
        <f>IF(OR($A3046="",screen_FT_reviewer_B!$D3046=""),"",screen_FT_reviewer_B!$D3046)</f>
        <v/>
      </c>
      <c r="F3046">
        <f>IF(AND(B3046&lt;&gt;"",C3046&lt;&gt;""),1,"")</f>
        <v/>
      </c>
      <c r="G3046">
        <f>IF(F3046=1,IF(B3046=C3046,1,0),"")</f>
        <v/>
      </c>
      <c r="H3046">
        <f>IF(B3046="","",IFERROR(VLOOKUP(B3046,lst_FT_group_map_table,2,FALSE),"INVALID"))</f>
        <v/>
      </c>
      <c r="I3046">
        <f>IF(C3046="","",IFERROR(VLOOKUP(C3046,lst_FT_group_map_table,2,FALSE),"INVALID"))</f>
        <v/>
      </c>
      <c r="J3046">
        <f>IF(F3046=1,IF(H3046=I3046,1,0),"")</f>
        <v/>
      </c>
      <c r="K3046">
        <f>IF(AND(ISNUMBER(MATCH(B3046,lst_FT_sci_excl,0)),ISNUMBER(MATCH(C3046,lst_FT_sci_excl,0))),IF(D3046=E3046,1,0),"")</f>
        <v/>
      </c>
      <c r="L3046">
        <f>IF(OR(G3046=0,K3046=0),1,"")</f>
        <v/>
      </c>
      <c r="M3046">
        <f>IF(L3046=1,COUNTIF($L$2:L3046,1),"")</f>
        <v/>
      </c>
    </row>
    <row r="3047">
      <c r="A3047">
        <f>IF(screen_FT_reviewer_A!$A3047="","",screen_FT_reviewer_A!$A3047)</f>
        <v/>
      </c>
      <c r="B3047">
        <f>IF(OR($A3047="",screen_FT_reviewer_A!$C3047=""),"",screen_FT_reviewer_A!$C3047)</f>
        <v/>
      </c>
      <c r="C3047">
        <f>IF(OR($A3047="",screen_FT_reviewer_B!$C3047=""),"",screen_FT_reviewer_B!$C3047)</f>
        <v/>
      </c>
      <c r="D3047">
        <f>IF(OR($A3047="",screen_FT_reviewer_A!$D3047=""),"",screen_FT_reviewer_A!$D3047)</f>
        <v/>
      </c>
      <c r="E3047">
        <f>IF(OR($A3047="",screen_FT_reviewer_B!$D3047=""),"",screen_FT_reviewer_B!$D3047)</f>
        <v/>
      </c>
      <c r="F3047">
        <f>IF(AND(B3047&lt;&gt;"",C3047&lt;&gt;""),1,"")</f>
        <v/>
      </c>
      <c r="G3047">
        <f>IF(F3047=1,IF(B3047=C3047,1,0),"")</f>
        <v/>
      </c>
      <c r="H3047">
        <f>IF(B3047="","",IFERROR(VLOOKUP(B3047,lst_FT_group_map_table,2,FALSE),"INVALID"))</f>
        <v/>
      </c>
      <c r="I3047">
        <f>IF(C3047="","",IFERROR(VLOOKUP(C3047,lst_FT_group_map_table,2,FALSE),"INVALID"))</f>
        <v/>
      </c>
      <c r="J3047">
        <f>IF(F3047=1,IF(H3047=I3047,1,0),"")</f>
        <v/>
      </c>
      <c r="K3047">
        <f>IF(AND(ISNUMBER(MATCH(B3047,lst_FT_sci_excl,0)),ISNUMBER(MATCH(C3047,lst_FT_sci_excl,0))),IF(D3047=E3047,1,0),"")</f>
        <v/>
      </c>
      <c r="L3047">
        <f>IF(OR(G3047=0,K3047=0),1,"")</f>
        <v/>
      </c>
      <c r="M3047">
        <f>IF(L3047=1,COUNTIF($L$2:L3047,1),"")</f>
        <v/>
      </c>
    </row>
    <row r="3048">
      <c r="A3048">
        <f>IF(screen_FT_reviewer_A!$A3048="","",screen_FT_reviewer_A!$A3048)</f>
        <v/>
      </c>
      <c r="B3048">
        <f>IF(OR($A3048="",screen_FT_reviewer_A!$C3048=""),"",screen_FT_reviewer_A!$C3048)</f>
        <v/>
      </c>
      <c r="C3048">
        <f>IF(OR($A3048="",screen_FT_reviewer_B!$C3048=""),"",screen_FT_reviewer_B!$C3048)</f>
        <v/>
      </c>
      <c r="D3048">
        <f>IF(OR($A3048="",screen_FT_reviewer_A!$D3048=""),"",screen_FT_reviewer_A!$D3048)</f>
        <v/>
      </c>
      <c r="E3048">
        <f>IF(OR($A3048="",screen_FT_reviewer_B!$D3048=""),"",screen_FT_reviewer_B!$D3048)</f>
        <v/>
      </c>
      <c r="F3048">
        <f>IF(AND(B3048&lt;&gt;"",C3048&lt;&gt;""),1,"")</f>
        <v/>
      </c>
      <c r="G3048">
        <f>IF(F3048=1,IF(B3048=C3048,1,0),"")</f>
        <v/>
      </c>
      <c r="H3048">
        <f>IF(B3048="","",IFERROR(VLOOKUP(B3048,lst_FT_group_map_table,2,FALSE),"INVALID"))</f>
        <v/>
      </c>
      <c r="I3048">
        <f>IF(C3048="","",IFERROR(VLOOKUP(C3048,lst_FT_group_map_table,2,FALSE),"INVALID"))</f>
        <v/>
      </c>
      <c r="J3048">
        <f>IF(F3048=1,IF(H3048=I3048,1,0),"")</f>
        <v/>
      </c>
      <c r="K3048">
        <f>IF(AND(ISNUMBER(MATCH(B3048,lst_FT_sci_excl,0)),ISNUMBER(MATCH(C3048,lst_FT_sci_excl,0))),IF(D3048=E3048,1,0),"")</f>
        <v/>
      </c>
      <c r="L3048">
        <f>IF(OR(G3048=0,K3048=0),1,"")</f>
        <v/>
      </c>
      <c r="M3048">
        <f>IF(L3048=1,COUNTIF($L$2:L3048,1),"")</f>
        <v/>
      </c>
    </row>
    <row r="3049">
      <c r="A3049">
        <f>IF(screen_FT_reviewer_A!$A3049="","",screen_FT_reviewer_A!$A3049)</f>
        <v/>
      </c>
      <c r="B3049">
        <f>IF(OR($A3049="",screen_FT_reviewer_A!$C3049=""),"",screen_FT_reviewer_A!$C3049)</f>
        <v/>
      </c>
      <c r="C3049">
        <f>IF(OR($A3049="",screen_FT_reviewer_B!$C3049=""),"",screen_FT_reviewer_B!$C3049)</f>
        <v/>
      </c>
      <c r="D3049">
        <f>IF(OR($A3049="",screen_FT_reviewer_A!$D3049=""),"",screen_FT_reviewer_A!$D3049)</f>
        <v/>
      </c>
      <c r="E3049">
        <f>IF(OR($A3049="",screen_FT_reviewer_B!$D3049=""),"",screen_FT_reviewer_B!$D3049)</f>
        <v/>
      </c>
      <c r="F3049">
        <f>IF(AND(B3049&lt;&gt;"",C3049&lt;&gt;""),1,"")</f>
        <v/>
      </c>
      <c r="G3049">
        <f>IF(F3049=1,IF(B3049=C3049,1,0),"")</f>
        <v/>
      </c>
      <c r="H3049">
        <f>IF(B3049="","",IFERROR(VLOOKUP(B3049,lst_FT_group_map_table,2,FALSE),"INVALID"))</f>
        <v/>
      </c>
      <c r="I3049">
        <f>IF(C3049="","",IFERROR(VLOOKUP(C3049,lst_FT_group_map_table,2,FALSE),"INVALID"))</f>
        <v/>
      </c>
      <c r="J3049">
        <f>IF(F3049=1,IF(H3049=I3049,1,0),"")</f>
        <v/>
      </c>
      <c r="K3049">
        <f>IF(AND(ISNUMBER(MATCH(B3049,lst_FT_sci_excl,0)),ISNUMBER(MATCH(C3049,lst_FT_sci_excl,0))),IF(D3049=E3049,1,0),"")</f>
        <v/>
      </c>
      <c r="L3049">
        <f>IF(OR(G3049=0,K3049=0),1,"")</f>
        <v/>
      </c>
      <c r="M3049">
        <f>IF(L3049=1,COUNTIF($L$2:L3049,1),"")</f>
        <v/>
      </c>
    </row>
    <row r="3050">
      <c r="A3050">
        <f>IF(screen_FT_reviewer_A!$A3050="","",screen_FT_reviewer_A!$A3050)</f>
        <v/>
      </c>
      <c r="B3050">
        <f>IF(OR($A3050="",screen_FT_reviewer_A!$C3050=""),"",screen_FT_reviewer_A!$C3050)</f>
        <v/>
      </c>
      <c r="C3050">
        <f>IF(OR($A3050="",screen_FT_reviewer_B!$C3050=""),"",screen_FT_reviewer_B!$C3050)</f>
        <v/>
      </c>
      <c r="D3050">
        <f>IF(OR($A3050="",screen_FT_reviewer_A!$D3050=""),"",screen_FT_reviewer_A!$D3050)</f>
        <v/>
      </c>
      <c r="E3050">
        <f>IF(OR($A3050="",screen_FT_reviewer_B!$D3050=""),"",screen_FT_reviewer_B!$D3050)</f>
        <v/>
      </c>
      <c r="F3050">
        <f>IF(AND(B3050&lt;&gt;"",C3050&lt;&gt;""),1,"")</f>
        <v/>
      </c>
      <c r="G3050">
        <f>IF(F3050=1,IF(B3050=C3050,1,0),"")</f>
        <v/>
      </c>
      <c r="H3050">
        <f>IF(B3050="","",IFERROR(VLOOKUP(B3050,lst_FT_group_map_table,2,FALSE),"INVALID"))</f>
        <v/>
      </c>
      <c r="I3050">
        <f>IF(C3050="","",IFERROR(VLOOKUP(C3050,lst_FT_group_map_table,2,FALSE),"INVALID"))</f>
        <v/>
      </c>
      <c r="J3050">
        <f>IF(F3050=1,IF(H3050=I3050,1,0),"")</f>
        <v/>
      </c>
      <c r="K3050">
        <f>IF(AND(ISNUMBER(MATCH(B3050,lst_FT_sci_excl,0)),ISNUMBER(MATCH(C3050,lst_FT_sci_excl,0))),IF(D3050=E3050,1,0),"")</f>
        <v/>
      </c>
      <c r="L3050">
        <f>IF(OR(G3050=0,K3050=0),1,"")</f>
        <v/>
      </c>
      <c r="M3050">
        <f>IF(L3050=1,COUNTIF($L$2:L3050,1),"")</f>
        <v/>
      </c>
    </row>
    <row r="3051">
      <c r="A3051">
        <f>IF(screen_FT_reviewer_A!$A3051="","",screen_FT_reviewer_A!$A3051)</f>
        <v/>
      </c>
      <c r="B3051">
        <f>IF(OR($A3051="",screen_FT_reviewer_A!$C3051=""),"",screen_FT_reviewer_A!$C3051)</f>
        <v/>
      </c>
      <c r="C3051">
        <f>IF(OR($A3051="",screen_FT_reviewer_B!$C3051=""),"",screen_FT_reviewer_B!$C3051)</f>
        <v/>
      </c>
      <c r="D3051">
        <f>IF(OR($A3051="",screen_FT_reviewer_A!$D3051=""),"",screen_FT_reviewer_A!$D3051)</f>
        <v/>
      </c>
      <c r="E3051">
        <f>IF(OR($A3051="",screen_FT_reviewer_B!$D3051=""),"",screen_FT_reviewer_B!$D3051)</f>
        <v/>
      </c>
      <c r="F3051">
        <f>IF(AND(B3051&lt;&gt;"",C3051&lt;&gt;""),1,"")</f>
        <v/>
      </c>
      <c r="G3051">
        <f>IF(F3051=1,IF(B3051=C3051,1,0),"")</f>
        <v/>
      </c>
      <c r="H3051">
        <f>IF(B3051="","",IFERROR(VLOOKUP(B3051,lst_FT_group_map_table,2,FALSE),"INVALID"))</f>
        <v/>
      </c>
      <c r="I3051">
        <f>IF(C3051="","",IFERROR(VLOOKUP(C3051,lst_FT_group_map_table,2,FALSE),"INVALID"))</f>
        <v/>
      </c>
      <c r="J3051">
        <f>IF(F3051=1,IF(H3051=I3051,1,0),"")</f>
        <v/>
      </c>
      <c r="K3051">
        <f>IF(AND(ISNUMBER(MATCH(B3051,lst_FT_sci_excl,0)),ISNUMBER(MATCH(C3051,lst_FT_sci_excl,0))),IF(D3051=E3051,1,0),"")</f>
        <v/>
      </c>
      <c r="L3051">
        <f>IF(OR(G3051=0,K3051=0),1,"")</f>
        <v/>
      </c>
      <c r="M3051">
        <f>IF(L3051=1,COUNTIF($L$2:L3051,1),"")</f>
        <v/>
      </c>
    </row>
    <row r="3052">
      <c r="A3052">
        <f>IF(screen_FT_reviewer_A!$A3052="","",screen_FT_reviewer_A!$A3052)</f>
        <v/>
      </c>
      <c r="B3052">
        <f>IF(OR($A3052="",screen_FT_reviewer_A!$C3052=""),"",screen_FT_reviewer_A!$C3052)</f>
        <v/>
      </c>
      <c r="C3052">
        <f>IF(OR($A3052="",screen_FT_reviewer_B!$C3052=""),"",screen_FT_reviewer_B!$C3052)</f>
        <v/>
      </c>
      <c r="D3052">
        <f>IF(OR($A3052="",screen_FT_reviewer_A!$D3052=""),"",screen_FT_reviewer_A!$D3052)</f>
        <v/>
      </c>
      <c r="E3052">
        <f>IF(OR($A3052="",screen_FT_reviewer_B!$D3052=""),"",screen_FT_reviewer_B!$D3052)</f>
        <v/>
      </c>
      <c r="F3052">
        <f>IF(AND(B3052&lt;&gt;"",C3052&lt;&gt;""),1,"")</f>
        <v/>
      </c>
      <c r="G3052">
        <f>IF(F3052=1,IF(B3052=C3052,1,0),"")</f>
        <v/>
      </c>
      <c r="H3052">
        <f>IF(B3052="","",IFERROR(VLOOKUP(B3052,lst_FT_group_map_table,2,FALSE),"INVALID"))</f>
        <v/>
      </c>
      <c r="I3052">
        <f>IF(C3052="","",IFERROR(VLOOKUP(C3052,lst_FT_group_map_table,2,FALSE),"INVALID"))</f>
        <v/>
      </c>
      <c r="J3052">
        <f>IF(F3052=1,IF(H3052=I3052,1,0),"")</f>
        <v/>
      </c>
      <c r="K3052">
        <f>IF(AND(ISNUMBER(MATCH(B3052,lst_FT_sci_excl,0)),ISNUMBER(MATCH(C3052,lst_FT_sci_excl,0))),IF(D3052=E3052,1,0),"")</f>
        <v/>
      </c>
      <c r="L3052">
        <f>IF(OR(G3052=0,K3052=0),1,"")</f>
        <v/>
      </c>
      <c r="M3052">
        <f>IF(L3052=1,COUNTIF($L$2:L3052,1),"")</f>
        <v/>
      </c>
    </row>
    <row r="3053">
      <c r="A3053">
        <f>IF(screen_FT_reviewer_A!$A3053="","",screen_FT_reviewer_A!$A3053)</f>
        <v/>
      </c>
      <c r="B3053">
        <f>IF(OR($A3053="",screen_FT_reviewer_A!$C3053=""),"",screen_FT_reviewer_A!$C3053)</f>
        <v/>
      </c>
      <c r="C3053">
        <f>IF(OR($A3053="",screen_FT_reviewer_B!$C3053=""),"",screen_FT_reviewer_B!$C3053)</f>
        <v/>
      </c>
      <c r="D3053">
        <f>IF(OR($A3053="",screen_FT_reviewer_A!$D3053=""),"",screen_FT_reviewer_A!$D3053)</f>
        <v/>
      </c>
      <c r="E3053">
        <f>IF(OR($A3053="",screen_FT_reviewer_B!$D3053=""),"",screen_FT_reviewer_B!$D3053)</f>
        <v/>
      </c>
      <c r="F3053">
        <f>IF(AND(B3053&lt;&gt;"",C3053&lt;&gt;""),1,"")</f>
        <v/>
      </c>
      <c r="G3053">
        <f>IF(F3053=1,IF(B3053=C3053,1,0),"")</f>
        <v/>
      </c>
      <c r="H3053">
        <f>IF(B3053="","",IFERROR(VLOOKUP(B3053,lst_FT_group_map_table,2,FALSE),"INVALID"))</f>
        <v/>
      </c>
      <c r="I3053">
        <f>IF(C3053="","",IFERROR(VLOOKUP(C3053,lst_FT_group_map_table,2,FALSE),"INVALID"))</f>
        <v/>
      </c>
      <c r="J3053">
        <f>IF(F3053=1,IF(H3053=I3053,1,0),"")</f>
        <v/>
      </c>
      <c r="K3053">
        <f>IF(AND(ISNUMBER(MATCH(B3053,lst_FT_sci_excl,0)),ISNUMBER(MATCH(C3053,lst_FT_sci_excl,0))),IF(D3053=E3053,1,0),"")</f>
        <v/>
      </c>
      <c r="L3053">
        <f>IF(OR(G3053=0,K3053=0),1,"")</f>
        <v/>
      </c>
      <c r="M3053">
        <f>IF(L3053=1,COUNTIF($L$2:L3053,1),"")</f>
        <v/>
      </c>
    </row>
    <row r="3054">
      <c r="A3054">
        <f>IF(screen_FT_reviewer_A!$A3054="","",screen_FT_reviewer_A!$A3054)</f>
        <v/>
      </c>
      <c r="B3054">
        <f>IF(OR($A3054="",screen_FT_reviewer_A!$C3054=""),"",screen_FT_reviewer_A!$C3054)</f>
        <v/>
      </c>
      <c r="C3054">
        <f>IF(OR($A3054="",screen_FT_reviewer_B!$C3054=""),"",screen_FT_reviewer_B!$C3054)</f>
        <v/>
      </c>
      <c r="D3054">
        <f>IF(OR($A3054="",screen_FT_reviewer_A!$D3054=""),"",screen_FT_reviewer_A!$D3054)</f>
        <v/>
      </c>
      <c r="E3054">
        <f>IF(OR($A3054="",screen_FT_reviewer_B!$D3054=""),"",screen_FT_reviewer_B!$D3054)</f>
        <v/>
      </c>
      <c r="F3054">
        <f>IF(AND(B3054&lt;&gt;"",C3054&lt;&gt;""),1,"")</f>
        <v/>
      </c>
      <c r="G3054">
        <f>IF(F3054=1,IF(B3054=C3054,1,0),"")</f>
        <v/>
      </c>
      <c r="H3054">
        <f>IF(B3054="","",IFERROR(VLOOKUP(B3054,lst_FT_group_map_table,2,FALSE),"INVALID"))</f>
        <v/>
      </c>
      <c r="I3054">
        <f>IF(C3054="","",IFERROR(VLOOKUP(C3054,lst_FT_group_map_table,2,FALSE),"INVALID"))</f>
        <v/>
      </c>
      <c r="J3054">
        <f>IF(F3054=1,IF(H3054=I3054,1,0),"")</f>
        <v/>
      </c>
      <c r="K3054">
        <f>IF(AND(ISNUMBER(MATCH(B3054,lst_FT_sci_excl,0)),ISNUMBER(MATCH(C3054,lst_FT_sci_excl,0))),IF(D3054=E3054,1,0),"")</f>
        <v/>
      </c>
      <c r="L3054">
        <f>IF(OR(G3054=0,K3054=0),1,"")</f>
        <v/>
      </c>
      <c r="M3054">
        <f>IF(L3054=1,COUNTIF($L$2:L3054,1),"")</f>
        <v/>
      </c>
    </row>
    <row r="3055">
      <c r="A3055">
        <f>IF(screen_FT_reviewer_A!$A3055="","",screen_FT_reviewer_A!$A3055)</f>
        <v/>
      </c>
      <c r="B3055">
        <f>IF(OR($A3055="",screen_FT_reviewer_A!$C3055=""),"",screen_FT_reviewer_A!$C3055)</f>
        <v/>
      </c>
      <c r="C3055">
        <f>IF(OR($A3055="",screen_FT_reviewer_B!$C3055=""),"",screen_FT_reviewer_B!$C3055)</f>
        <v/>
      </c>
      <c r="D3055">
        <f>IF(OR($A3055="",screen_FT_reviewer_A!$D3055=""),"",screen_FT_reviewer_A!$D3055)</f>
        <v/>
      </c>
      <c r="E3055">
        <f>IF(OR($A3055="",screen_FT_reviewer_B!$D3055=""),"",screen_FT_reviewer_B!$D3055)</f>
        <v/>
      </c>
      <c r="F3055">
        <f>IF(AND(B3055&lt;&gt;"",C3055&lt;&gt;""),1,"")</f>
        <v/>
      </c>
      <c r="G3055">
        <f>IF(F3055=1,IF(B3055=C3055,1,0),"")</f>
        <v/>
      </c>
      <c r="H3055">
        <f>IF(B3055="","",IFERROR(VLOOKUP(B3055,lst_FT_group_map_table,2,FALSE),"INVALID"))</f>
        <v/>
      </c>
      <c r="I3055">
        <f>IF(C3055="","",IFERROR(VLOOKUP(C3055,lst_FT_group_map_table,2,FALSE),"INVALID"))</f>
        <v/>
      </c>
      <c r="J3055">
        <f>IF(F3055=1,IF(H3055=I3055,1,0),"")</f>
        <v/>
      </c>
      <c r="K3055">
        <f>IF(AND(ISNUMBER(MATCH(B3055,lst_FT_sci_excl,0)),ISNUMBER(MATCH(C3055,lst_FT_sci_excl,0))),IF(D3055=E3055,1,0),"")</f>
        <v/>
      </c>
      <c r="L3055">
        <f>IF(OR(G3055=0,K3055=0),1,"")</f>
        <v/>
      </c>
      <c r="M3055">
        <f>IF(L3055=1,COUNTIF($L$2:L3055,1),"")</f>
        <v/>
      </c>
    </row>
    <row r="3056">
      <c r="A3056">
        <f>IF(screen_FT_reviewer_A!$A3056="","",screen_FT_reviewer_A!$A3056)</f>
        <v/>
      </c>
      <c r="B3056">
        <f>IF(OR($A3056="",screen_FT_reviewer_A!$C3056=""),"",screen_FT_reviewer_A!$C3056)</f>
        <v/>
      </c>
      <c r="C3056">
        <f>IF(OR($A3056="",screen_FT_reviewer_B!$C3056=""),"",screen_FT_reviewer_B!$C3056)</f>
        <v/>
      </c>
      <c r="D3056">
        <f>IF(OR($A3056="",screen_FT_reviewer_A!$D3056=""),"",screen_FT_reviewer_A!$D3056)</f>
        <v/>
      </c>
      <c r="E3056">
        <f>IF(OR($A3056="",screen_FT_reviewer_B!$D3056=""),"",screen_FT_reviewer_B!$D3056)</f>
        <v/>
      </c>
      <c r="F3056">
        <f>IF(AND(B3056&lt;&gt;"",C3056&lt;&gt;""),1,"")</f>
        <v/>
      </c>
      <c r="G3056">
        <f>IF(F3056=1,IF(B3056=C3056,1,0),"")</f>
        <v/>
      </c>
      <c r="H3056">
        <f>IF(B3056="","",IFERROR(VLOOKUP(B3056,lst_FT_group_map_table,2,FALSE),"INVALID"))</f>
        <v/>
      </c>
      <c r="I3056">
        <f>IF(C3056="","",IFERROR(VLOOKUP(C3056,lst_FT_group_map_table,2,FALSE),"INVALID"))</f>
        <v/>
      </c>
      <c r="J3056">
        <f>IF(F3056=1,IF(H3056=I3056,1,0),"")</f>
        <v/>
      </c>
      <c r="K3056">
        <f>IF(AND(ISNUMBER(MATCH(B3056,lst_FT_sci_excl,0)),ISNUMBER(MATCH(C3056,lst_FT_sci_excl,0))),IF(D3056=E3056,1,0),"")</f>
        <v/>
      </c>
      <c r="L3056">
        <f>IF(OR(G3056=0,K3056=0),1,"")</f>
        <v/>
      </c>
      <c r="M3056">
        <f>IF(L3056=1,COUNTIF($L$2:L3056,1),"")</f>
        <v/>
      </c>
    </row>
    <row r="3057">
      <c r="A3057">
        <f>IF(screen_FT_reviewer_A!$A3057="","",screen_FT_reviewer_A!$A3057)</f>
        <v/>
      </c>
      <c r="B3057">
        <f>IF(OR($A3057="",screen_FT_reviewer_A!$C3057=""),"",screen_FT_reviewer_A!$C3057)</f>
        <v/>
      </c>
      <c r="C3057">
        <f>IF(OR($A3057="",screen_FT_reviewer_B!$C3057=""),"",screen_FT_reviewer_B!$C3057)</f>
        <v/>
      </c>
      <c r="D3057">
        <f>IF(OR($A3057="",screen_FT_reviewer_A!$D3057=""),"",screen_FT_reviewer_A!$D3057)</f>
        <v/>
      </c>
      <c r="E3057">
        <f>IF(OR($A3057="",screen_FT_reviewer_B!$D3057=""),"",screen_FT_reviewer_B!$D3057)</f>
        <v/>
      </c>
      <c r="F3057">
        <f>IF(AND(B3057&lt;&gt;"",C3057&lt;&gt;""),1,"")</f>
        <v/>
      </c>
      <c r="G3057">
        <f>IF(F3057=1,IF(B3057=C3057,1,0),"")</f>
        <v/>
      </c>
      <c r="H3057">
        <f>IF(B3057="","",IFERROR(VLOOKUP(B3057,lst_FT_group_map_table,2,FALSE),"INVALID"))</f>
        <v/>
      </c>
      <c r="I3057">
        <f>IF(C3057="","",IFERROR(VLOOKUP(C3057,lst_FT_group_map_table,2,FALSE),"INVALID"))</f>
        <v/>
      </c>
      <c r="J3057">
        <f>IF(F3057=1,IF(H3057=I3057,1,0),"")</f>
        <v/>
      </c>
      <c r="K3057">
        <f>IF(AND(ISNUMBER(MATCH(B3057,lst_FT_sci_excl,0)),ISNUMBER(MATCH(C3057,lst_FT_sci_excl,0))),IF(D3057=E3057,1,0),"")</f>
        <v/>
      </c>
      <c r="L3057">
        <f>IF(OR(G3057=0,K3057=0),1,"")</f>
        <v/>
      </c>
      <c r="M3057">
        <f>IF(L3057=1,COUNTIF($L$2:L3057,1),"")</f>
        <v/>
      </c>
    </row>
    <row r="3058">
      <c r="A3058">
        <f>IF(screen_FT_reviewer_A!$A3058="","",screen_FT_reviewer_A!$A3058)</f>
        <v/>
      </c>
      <c r="B3058">
        <f>IF(OR($A3058="",screen_FT_reviewer_A!$C3058=""),"",screen_FT_reviewer_A!$C3058)</f>
        <v/>
      </c>
      <c r="C3058">
        <f>IF(OR($A3058="",screen_FT_reviewer_B!$C3058=""),"",screen_FT_reviewer_B!$C3058)</f>
        <v/>
      </c>
      <c r="D3058">
        <f>IF(OR($A3058="",screen_FT_reviewer_A!$D3058=""),"",screen_FT_reviewer_A!$D3058)</f>
        <v/>
      </c>
      <c r="E3058">
        <f>IF(OR($A3058="",screen_FT_reviewer_B!$D3058=""),"",screen_FT_reviewer_B!$D3058)</f>
        <v/>
      </c>
      <c r="F3058">
        <f>IF(AND(B3058&lt;&gt;"",C3058&lt;&gt;""),1,"")</f>
        <v/>
      </c>
      <c r="G3058">
        <f>IF(F3058=1,IF(B3058=C3058,1,0),"")</f>
        <v/>
      </c>
      <c r="H3058">
        <f>IF(B3058="","",IFERROR(VLOOKUP(B3058,lst_FT_group_map_table,2,FALSE),"INVALID"))</f>
        <v/>
      </c>
      <c r="I3058">
        <f>IF(C3058="","",IFERROR(VLOOKUP(C3058,lst_FT_group_map_table,2,FALSE),"INVALID"))</f>
        <v/>
      </c>
      <c r="J3058">
        <f>IF(F3058=1,IF(H3058=I3058,1,0),"")</f>
        <v/>
      </c>
      <c r="K3058">
        <f>IF(AND(ISNUMBER(MATCH(B3058,lst_FT_sci_excl,0)),ISNUMBER(MATCH(C3058,lst_FT_sci_excl,0))),IF(D3058=E3058,1,0),"")</f>
        <v/>
      </c>
      <c r="L3058">
        <f>IF(OR(G3058=0,K3058=0),1,"")</f>
        <v/>
      </c>
      <c r="M3058">
        <f>IF(L3058=1,COUNTIF($L$2:L3058,1),"")</f>
        <v/>
      </c>
    </row>
    <row r="3059">
      <c r="A3059">
        <f>IF(screen_FT_reviewer_A!$A3059="","",screen_FT_reviewer_A!$A3059)</f>
        <v/>
      </c>
      <c r="B3059">
        <f>IF(OR($A3059="",screen_FT_reviewer_A!$C3059=""),"",screen_FT_reviewer_A!$C3059)</f>
        <v/>
      </c>
      <c r="C3059">
        <f>IF(OR($A3059="",screen_FT_reviewer_B!$C3059=""),"",screen_FT_reviewer_B!$C3059)</f>
        <v/>
      </c>
      <c r="D3059">
        <f>IF(OR($A3059="",screen_FT_reviewer_A!$D3059=""),"",screen_FT_reviewer_A!$D3059)</f>
        <v/>
      </c>
      <c r="E3059">
        <f>IF(OR($A3059="",screen_FT_reviewer_B!$D3059=""),"",screen_FT_reviewer_B!$D3059)</f>
        <v/>
      </c>
      <c r="F3059">
        <f>IF(AND(B3059&lt;&gt;"",C3059&lt;&gt;""),1,"")</f>
        <v/>
      </c>
      <c r="G3059">
        <f>IF(F3059=1,IF(B3059=C3059,1,0),"")</f>
        <v/>
      </c>
      <c r="H3059">
        <f>IF(B3059="","",IFERROR(VLOOKUP(B3059,lst_FT_group_map_table,2,FALSE),"INVALID"))</f>
        <v/>
      </c>
      <c r="I3059">
        <f>IF(C3059="","",IFERROR(VLOOKUP(C3059,lst_FT_group_map_table,2,FALSE),"INVALID"))</f>
        <v/>
      </c>
      <c r="J3059">
        <f>IF(F3059=1,IF(H3059=I3059,1,0),"")</f>
        <v/>
      </c>
      <c r="K3059">
        <f>IF(AND(ISNUMBER(MATCH(B3059,lst_FT_sci_excl,0)),ISNUMBER(MATCH(C3059,lst_FT_sci_excl,0))),IF(D3059=E3059,1,0),"")</f>
        <v/>
      </c>
      <c r="L3059">
        <f>IF(OR(G3059=0,K3059=0),1,"")</f>
        <v/>
      </c>
      <c r="M3059">
        <f>IF(L3059=1,COUNTIF($L$2:L3059,1),"")</f>
        <v/>
      </c>
    </row>
    <row r="3060">
      <c r="A3060">
        <f>IF(screen_FT_reviewer_A!$A3060="","",screen_FT_reviewer_A!$A3060)</f>
        <v/>
      </c>
      <c r="B3060">
        <f>IF(OR($A3060="",screen_FT_reviewer_A!$C3060=""),"",screen_FT_reviewer_A!$C3060)</f>
        <v/>
      </c>
      <c r="C3060">
        <f>IF(OR($A3060="",screen_FT_reviewer_B!$C3060=""),"",screen_FT_reviewer_B!$C3060)</f>
        <v/>
      </c>
      <c r="D3060">
        <f>IF(OR($A3060="",screen_FT_reviewer_A!$D3060=""),"",screen_FT_reviewer_A!$D3060)</f>
        <v/>
      </c>
      <c r="E3060">
        <f>IF(OR($A3060="",screen_FT_reviewer_B!$D3060=""),"",screen_FT_reviewer_B!$D3060)</f>
        <v/>
      </c>
      <c r="F3060">
        <f>IF(AND(B3060&lt;&gt;"",C3060&lt;&gt;""),1,"")</f>
        <v/>
      </c>
      <c r="G3060">
        <f>IF(F3060=1,IF(B3060=C3060,1,0),"")</f>
        <v/>
      </c>
      <c r="H3060">
        <f>IF(B3060="","",IFERROR(VLOOKUP(B3060,lst_FT_group_map_table,2,FALSE),"INVALID"))</f>
        <v/>
      </c>
      <c r="I3060">
        <f>IF(C3060="","",IFERROR(VLOOKUP(C3060,lst_FT_group_map_table,2,FALSE),"INVALID"))</f>
        <v/>
      </c>
      <c r="J3060">
        <f>IF(F3060=1,IF(H3060=I3060,1,0),"")</f>
        <v/>
      </c>
      <c r="K3060">
        <f>IF(AND(ISNUMBER(MATCH(B3060,lst_FT_sci_excl,0)),ISNUMBER(MATCH(C3060,lst_FT_sci_excl,0))),IF(D3060=E3060,1,0),"")</f>
        <v/>
      </c>
      <c r="L3060">
        <f>IF(OR(G3060=0,K3060=0),1,"")</f>
        <v/>
      </c>
      <c r="M3060">
        <f>IF(L3060=1,COUNTIF($L$2:L3060,1),"")</f>
        <v/>
      </c>
    </row>
    <row r="3061">
      <c r="A3061">
        <f>IF(screen_FT_reviewer_A!$A3061="","",screen_FT_reviewer_A!$A3061)</f>
        <v/>
      </c>
      <c r="B3061">
        <f>IF(OR($A3061="",screen_FT_reviewer_A!$C3061=""),"",screen_FT_reviewer_A!$C3061)</f>
        <v/>
      </c>
      <c r="C3061">
        <f>IF(OR($A3061="",screen_FT_reviewer_B!$C3061=""),"",screen_FT_reviewer_B!$C3061)</f>
        <v/>
      </c>
      <c r="D3061">
        <f>IF(OR($A3061="",screen_FT_reviewer_A!$D3061=""),"",screen_FT_reviewer_A!$D3061)</f>
        <v/>
      </c>
      <c r="E3061">
        <f>IF(OR($A3061="",screen_FT_reviewer_B!$D3061=""),"",screen_FT_reviewer_B!$D3061)</f>
        <v/>
      </c>
      <c r="F3061">
        <f>IF(AND(B3061&lt;&gt;"",C3061&lt;&gt;""),1,"")</f>
        <v/>
      </c>
      <c r="G3061">
        <f>IF(F3061=1,IF(B3061=C3061,1,0),"")</f>
        <v/>
      </c>
      <c r="H3061">
        <f>IF(B3061="","",IFERROR(VLOOKUP(B3061,lst_FT_group_map_table,2,FALSE),"INVALID"))</f>
        <v/>
      </c>
      <c r="I3061">
        <f>IF(C3061="","",IFERROR(VLOOKUP(C3061,lst_FT_group_map_table,2,FALSE),"INVALID"))</f>
        <v/>
      </c>
      <c r="J3061">
        <f>IF(F3061=1,IF(H3061=I3061,1,0),"")</f>
        <v/>
      </c>
      <c r="K3061">
        <f>IF(AND(ISNUMBER(MATCH(B3061,lst_FT_sci_excl,0)),ISNUMBER(MATCH(C3061,lst_FT_sci_excl,0))),IF(D3061=E3061,1,0),"")</f>
        <v/>
      </c>
      <c r="L3061">
        <f>IF(OR(G3061=0,K3061=0),1,"")</f>
        <v/>
      </c>
      <c r="M3061">
        <f>IF(L3061=1,COUNTIF($L$2:L3061,1),"")</f>
        <v/>
      </c>
    </row>
    <row r="3062">
      <c r="A3062">
        <f>IF(screen_FT_reviewer_A!$A3062="","",screen_FT_reviewer_A!$A3062)</f>
        <v/>
      </c>
      <c r="B3062">
        <f>IF(OR($A3062="",screen_FT_reviewer_A!$C3062=""),"",screen_FT_reviewer_A!$C3062)</f>
        <v/>
      </c>
      <c r="C3062">
        <f>IF(OR($A3062="",screen_FT_reviewer_B!$C3062=""),"",screen_FT_reviewer_B!$C3062)</f>
        <v/>
      </c>
      <c r="D3062">
        <f>IF(OR($A3062="",screen_FT_reviewer_A!$D3062=""),"",screen_FT_reviewer_A!$D3062)</f>
        <v/>
      </c>
      <c r="E3062">
        <f>IF(OR($A3062="",screen_FT_reviewer_B!$D3062=""),"",screen_FT_reviewer_B!$D3062)</f>
        <v/>
      </c>
      <c r="F3062">
        <f>IF(AND(B3062&lt;&gt;"",C3062&lt;&gt;""),1,"")</f>
        <v/>
      </c>
      <c r="G3062">
        <f>IF(F3062=1,IF(B3062=C3062,1,0),"")</f>
        <v/>
      </c>
      <c r="H3062">
        <f>IF(B3062="","",IFERROR(VLOOKUP(B3062,lst_FT_group_map_table,2,FALSE),"INVALID"))</f>
        <v/>
      </c>
      <c r="I3062">
        <f>IF(C3062="","",IFERROR(VLOOKUP(C3062,lst_FT_group_map_table,2,FALSE),"INVALID"))</f>
        <v/>
      </c>
      <c r="J3062">
        <f>IF(F3062=1,IF(H3062=I3062,1,0),"")</f>
        <v/>
      </c>
      <c r="K3062">
        <f>IF(AND(ISNUMBER(MATCH(B3062,lst_FT_sci_excl,0)),ISNUMBER(MATCH(C3062,lst_FT_sci_excl,0))),IF(D3062=E3062,1,0),"")</f>
        <v/>
      </c>
      <c r="L3062">
        <f>IF(OR(G3062=0,K3062=0),1,"")</f>
        <v/>
      </c>
      <c r="M3062">
        <f>IF(L3062=1,COUNTIF($L$2:L3062,1),"")</f>
        <v/>
      </c>
    </row>
    <row r="3063">
      <c r="A3063">
        <f>IF(screen_FT_reviewer_A!$A3063="","",screen_FT_reviewer_A!$A3063)</f>
        <v/>
      </c>
      <c r="B3063">
        <f>IF(OR($A3063="",screen_FT_reviewer_A!$C3063=""),"",screen_FT_reviewer_A!$C3063)</f>
        <v/>
      </c>
      <c r="C3063">
        <f>IF(OR($A3063="",screen_FT_reviewer_B!$C3063=""),"",screen_FT_reviewer_B!$C3063)</f>
        <v/>
      </c>
      <c r="D3063">
        <f>IF(OR($A3063="",screen_FT_reviewer_A!$D3063=""),"",screen_FT_reviewer_A!$D3063)</f>
        <v/>
      </c>
      <c r="E3063">
        <f>IF(OR($A3063="",screen_FT_reviewer_B!$D3063=""),"",screen_FT_reviewer_B!$D3063)</f>
        <v/>
      </c>
      <c r="F3063">
        <f>IF(AND(B3063&lt;&gt;"",C3063&lt;&gt;""),1,"")</f>
        <v/>
      </c>
      <c r="G3063">
        <f>IF(F3063=1,IF(B3063=C3063,1,0),"")</f>
        <v/>
      </c>
      <c r="H3063">
        <f>IF(B3063="","",IFERROR(VLOOKUP(B3063,lst_FT_group_map_table,2,FALSE),"INVALID"))</f>
        <v/>
      </c>
      <c r="I3063">
        <f>IF(C3063="","",IFERROR(VLOOKUP(C3063,lst_FT_group_map_table,2,FALSE),"INVALID"))</f>
        <v/>
      </c>
      <c r="J3063">
        <f>IF(F3063=1,IF(H3063=I3063,1,0),"")</f>
        <v/>
      </c>
      <c r="K3063">
        <f>IF(AND(ISNUMBER(MATCH(B3063,lst_FT_sci_excl,0)),ISNUMBER(MATCH(C3063,lst_FT_sci_excl,0))),IF(D3063=E3063,1,0),"")</f>
        <v/>
      </c>
      <c r="L3063">
        <f>IF(OR(G3063=0,K3063=0),1,"")</f>
        <v/>
      </c>
      <c r="M3063">
        <f>IF(L3063=1,COUNTIF($L$2:L3063,1),"")</f>
        <v/>
      </c>
    </row>
    <row r="3064">
      <c r="A3064">
        <f>IF(screen_FT_reviewer_A!$A3064="","",screen_FT_reviewer_A!$A3064)</f>
        <v/>
      </c>
      <c r="B3064">
        <f>IF(OR($A3064="",screen_FT_reviewer_A!$C3064=""),"",screen_FT_reviewer_A!$C3064)</f>
        <v/>
      </c>
      <c r="C3064">
        <f>IF(OR($A3064="",screen_FT_reviewer_B!$C3064=""),"",screen_FT_reviewer_B!$C3064)</f>
        <v/>
      </c>
      <c r="D3064">
        <f>IF(OR($A3064="",screen_FT_reviewer_A!$D3064=""),"",screen_FT_reviewer_A!$D3064)</f>
        <v/>
      </c>
      <c r="E3064">
        <f>IF(OR($A3064="",screen_FT_reviewer_B!$D3064=""),"",screen_FT_reviewer_B!$D3064)</f>
        <v/>
      </c>
      <c r="F3064">
        <f>IF(AND(B3064&lt;&gt;"",C3064&lt;&gt;""),1,"")</f>
        <v/>
      </c>
      <c r="G3064">
        <f>IF(F3064=1,IF(B3064=C3064,1,0),"")</f>
        <v/>
      </c>
      <c r="H3064">
        <f>IF(B3064="","",IFERROR(VLOOKUP(B3064,lst_FT_group_map_table,2,FALSE),"INVALID"))</f>
        <v/>
      </c>
      <c r="I3064">
        <f>IF(C3064="","",IFERROR(VLOOKUP(C3064,lst_FT_group_map_table,2,FALSE),"INVALID"))</f>
        <v/>
      </c>
      <c r="J3064">
        <f>IF(F3064=1,IF(H3064=I3064,1,0),"")</f>
        <v/>
      </c>
      <c r="K3064">
        <f>IF(AND(ISNUMBER(MATCH(B3064,lst_FT_sci_excl,0)),ISNUMBER(MATCH(C3064,lst_FT_sci_excl,0))),IF(D3064=E3064,1,0),"")</f>
        <v/>
      </c>
      <c r="L3064">
        <f>IF(OR(G3064=0,K3064=0),1,"")</f>
        <v/>
      </c>
      <c r="M3064">
        <f>IF(L3064=1,COUNTIF($L$2:L3064,1),"")</f>
        <v/>
      </c>
    </row>
    <row r="3065">
      <c r="A3065">
        <f>IF(screen_FT_reviewer_A!$A3065="","",screen_FT_reviewer_A!$A3065)</f>
        <v/>
      </c>
      <c r="B3065">
        <f>IF(OR($A3065="",screen_FT_reviewer_A!$C3065=""),"",screen_FT_reviewer_A!$C3065)</f>
        <v/>
      </c>
      <c r="C3065">
        <f>IF(OR($A3065="",screen_FT_reviewer_B!$C3065=""),"",screen_FT_reviewer_B!$C3065)</f>
        <v/>
      </c>
      <c r="D3065">
        <f>IF(OR($A3065="",screen_FT_reviewer_A!$D3065=""),"",screen_FT_reviewer_A!$D3065)</f>
        <v/>
      </c>
      <c r="E3065">
        <f>IF(OR($A3065="",screen_FT_reviewer_B!$D3065=""),"",screen_FT_reviewer_B!$D3065)</f>
        <v/>
      </c>
      <c r="F3065">
        <f>IF(AND(B3065&lt;&gt;"",C3065&lt;&gt;""),1,"")</f>
        <v/>
      </c>
      <c r="G3065">
        <f>IF(F3065=1,IF(B3065=C3065,1,0),"")</f>
        <v/>
      </c>
      <c r="H3065">
        <f>IF(B3065="","",IFERROR(VLOOKUP(B3065,lst_FT_group_map_table,2,FALSE),"INVALID"))</f>
        <v/>
      </c>
      <c r="I3065">
        <f>IF(C3065="","",IFERROR(VLOOKUP(C3065,lst_FT_group_map_table,2,FALSE),"INVALID"))</f>
        <v/>
      </c>
      <c r="J3065">
        <f>IF(F3065=1,IF(H3065=I3065,1,0),"")</f>
        <v/>
      </c>
      <c r="K3065">
        <f>IF(AND(ISNUMBER(MATCH(B3065,lst_FT_sci_excl,0)),ISNUMBER(MATCH(C3065,lst_FT_sci_excl,0))),IF(D3065=E3065,1,0),"")</f>
        <v/>
      </c>
      <c r="L3065">
        <f>IF(OR(G3065=0,K3065=0),1,"")</f>
        <v/>
      </c>
      <c r="M3065">
        <f>IF(L3065=1,COUNTIF($L$2:L3065,1),"")</f>
        <v/>
      </c>
    </row>
    <row r="3066">
      <c r="A3066">
        <f>IF(screen_FT_reviewer_A!$A3066="","",screen_FT_reviewer_A!$A3066)</f>
        <v/>
      </c>
      <c r="B3066">
        <f>IF(OR($A3066="",screen_FT_reviewer_A!$C3066=""),"",screen_FT_reviewer_A!$C3066)</f>
        <v/>
      </c>
      <c r="C3066">
        <f>IF(OR($A3066="",screen_FT_reviewer_B!$C3066=""),"",screen_FT_reviewer_B!$C3066)</f>
        <v/>
      </c>
      <c r="D3066">
        <f>IF(OR($A3066="",screen_FT_reviewer_A!$D3066=""),"",screen_FT_reviewer_A!$D3066)</f>
        <v/>
      </c>
      <c r="E3066">
        <f>IF(OR($A3066="",screen_FT_reviewer_B!$D3066=""),"",screen_FT_reviewer_B!$D3066)</f>
        <v/>
      </c>
      <c r="F3066">
        <f>IF(AND(B3066&lt;&gt;"",C3066&lt;&gt;""),1,"")</f>
        <v/>
      </c>
      <c r="G3066">
        <f>IF(F3066=1,IF(B3066=C3066,1,0),"")</f>
        <v/>
      </c>
      <c r="H3066">
        <f>IF(B3066="","",IFERROR(VLOOKUP(B3066,lst_FT_group_map_table,2,FALSE),"INVALID"))</f>
        <v/>
      </c>
      <c r="I3066">
        <f>IF(C3066="","",IFERROR(VLOOKUP(C3066,lst_FT_group_map_table,2,FALSE),"INVALID"))</f>
        <v/>
      </c>
      <c r="J3066">
        <f>IF(F3066=1,IF(H3066=I3066,1,0),"")</f>
        <v/>
      </c>
      <c r="K3066">
        <f>IF(AND(ISNUMBER(MATCH(B3066,lst_FT_sci_excl,0)),ISNUMBER(MATCH(C3066,lst_FT_sci_excl,0))),IF(D3066=E3066,1,0),"")</f>
        <v/>
      </c>
      <c r="L3066">
        <f>IF(OR(G3066=0,K3066=0),1,"")</f>
        <v/>
      </c>
      <c r="M3066">
        <f>IF(L3066=1,COUNTIF($L$2:L3066,1),"")</f>
        <v/>
      </c>
    </row>
    <row r="3067">
      <c r="A3067">
        <f>IF(screen_FT_reviewer_A!$A3067="","",screen_FT_reviewer_A!$A3067)</f>
        <v/>
      </c>
      <c r="B3067">
        <f>IF(OR($A3067="",screen_FT_reviewer_A!$C3067=""),"",screen_FT_reviewer_A!$C3067)</f>
        <v/>
      </c>
      <c r="C3067">
        <f>IF(OR($A3067="",screen_FT_reviewer_B!$C3067=""),"",screen_FT_reviewer_B!$C3067)</f>
        <v/>
      </c>
      <c r="D3067">
        <f>IF(OR($A3067="",screen_FT_reviewer_A!$D3067=""),"",screen_FT_reviewer_A!$D3067)</f>
        <v/>
      </c>
      <c r="E3067">
        <f>IF(OR($A3067="",screen_FT_reviewer_B!$D3067=""),"",screen_FT_reviewer_B!$D3067)</f>
        <v/>
      </c>
      <c r="F3067">
        <f>IF(AND(B3067&lt;&gt;"",C3067&lt;&gt;""),1,"")</f>
        <v/>
      </c>
      <c r="G3067">
        <f>IF(F3067=1,IF(B3067=C3067,1,0),"")</f>
        <v/>
      </c>
      <c r="H3067">
        <f>IF(B3067="","",IFERROR(VLOOKUP(B3067,lst_FT_group_map_table,2,FALSE),"INVALID"))</f>
        <v/>
      </c>
      <c r="I3067">
        <f>IF(C3067="","",IFERROR(VLOOKUP(C3067,lst_FT_group_map_table,2,FALSE),"INVALID"))</f>
        <v/>
      </c>
      <c r="J3067">
        <f>IF(F3067=1,IF(H3067=I3067,1,0),"")</f>
        <v/>
      </c>
      <c r="K3067">
        <f>IF(AND(ISNUMBER(MATCH(B3067,lst_FT_sci_excl,0)),ISNUMBER(MATCH(C3067,lst_FT_sci_excl,0))),IF(D3067=E3067,1,0),"")</f>
        <v/>
      </c>
      <c r="L3067">
        <f>IF(OR(G3067=0,K3067=0),1,"")</f>
        <v/>
      </c>
      <c r="M3067">
        <f>IF(L3067=1,COUNTIF($L$2:L3067,1),"")</f>
        <v/>
      </c>
    </row>
    <row r="3068">
      <c r="A3068">
        <f>IF(screen_FT_reviewer_A!$A3068="","",screen_FT_reviewer_A!$A3068)</f>
        <v/>
      </c>
      <c r="B3068">
        <f>IF(OR($A3068="",screen_FT_reviewer_A!$C3068=""),"",screen_FT_reviewer_A!$C3068)</f>
        <v/>
      </c>
      <c r="C3068">
        <f>IF(OR($A3068="",screen_FT_reviewer_B!$C3068=""),"",screen_FT_reviewer_B!$C3068)</f>
        <v/>
      </c>
      <c r="D3068">
        <f>IF(OR($A3068="",screen_FT_reviewer_A!$D3068=""),"",screen_FT_reviewer_A!$D3068)</f>
        <v/>
      </c>
      <c r="E3068">
        <f>IF(OR($A3068="",screen_FT_reviewer_B!$D3068=""),"",screen_FT_reviewer_B!$D3068)</f>
        <v/>
      </c>
      <c r="F3068">
        <f>IF(AND(B3068&lt;&gt;"",C3068&lt;&gt;""),1,"")</f>
        <v/>
      </c>
      <c r="G3068">
        <f>IF(F3068=1,IF(B3068=C3068,1,0),"")</f>
        <v/>
      </c>
      <c r="H3068">
        <f>IF(B3068="","",IFERROR(VLOOKUP(B3068,lst_FT_group_map_table,2,FALSE),"INVALID"))</f>
        <v/>
      </c>
      <c r="I3068">
        <f>IF(C3068="","",IFERROR(VLOOKUP(C3068,lst_FT_group_map_table,2,FALSE),"INVALID"))</f>
        <v/>
      </c>
      <c r="J3068">
        <f>IF(F3068=1,IF(H3068=I3068,1,0),"")</f>
        <v/>
      </c>
      <c r="K3068">
        <f>IF(AND(ISNUMBER(MATCH(B3068,lst_FT_sci_excl,0)),ISNUMBER(MATCH(C3068,lst_FT_sci_excl,0))),IF(D3068=E3068,1,0),"")</f>
        <v/>
      </c>
      <c r="L3068">
        <f>IF(OR(G3068=0,K3068=0),1,"")</f>
        <v/>
      </c>
      <c r="M3068">
        <f>IF(L3068=1,COUNTIF($L$2:L3068,1),"")</f>
        <v/>
      </c>
    </row>
    <row r="3069">
      <c r="A3069">
        <f>IF(screen_FT_reviewer_A!$A3069="","",screen_FT_reviewer_A!$A3069)</f>
        <v/>
      </c>
      <c r="B3069">
        <f>IF(OR($A3069="",screen_FT_reviewer_A!$C3069=""),"",screen_FT_reviewer_A!$C3069)</f>
        <v/>
      </c>
      <c r="C3069">
        <f>IF(OR($A3069="",screen_FT_reviewer_B!$C3069=""),"",screen_FT_reviewer_B!$C3069)</f>
        <v/>
      </c>
      <c r="D3069">
        <f>IF(OR($A3069="",screen_FT_reviewer_A!$D3069=""),"",screen_FT_reviewer_A!$D3069)</f>
        <v/>
      </c>
      <c r="E3069">
        <f>IF(OR($A3069="",screen_FT_reviewer_B!$D3069=""),"",screen_FT_reviewer_B!$D3069)</f>
        <v/>
      </c>
      <c r="F3069">
        <f>IF(AND(B3069&lt;&gt;"",C3069&lt;&gt;""),1,"")</f>
        <v/>
      </c>
      <c r="G3069">
        <f>IF(F3069=1,IF(B3069=C3069,1,0),"")</f>
        <v/>
      </c>
      <c r="H3069">
        <f>IF(B3069="","",IFERROR(VLOOKUP(B3069,lst_FT_group_map_table,2,FALSE),"INVALID"))</f>
        <v/>
      </c>
      <c r="I3069">
        <f>IF(C3069="","",IFERROR(VLOOKUP(C3069,lst_FT_group_map_table,2,FALSE),"INVALID"))</f>
        <v/>
      </c>
      <c r="J3069">
        <f>IF(F3069=1,IF(H3069=I3069,1,0),"")</f>
        <v/>
      </c>
      <c r="K3069">
        <f>IF(AND(ISNUMBER(MATCH(B3069,lst_FT_sci_excl,0)),ISNUMBER(MATCH(C3069,lst_FT_sci_excl,0))),IF(D3069=E3069,1,0),"")</f>
        <v/>
      </c>
      <c r="L3069">
        <f>IF(OR(G3069=0,K3069=0),1,"")</f>
        <v/>
      </c>
      <c r="M3069">
        <f>IF(L3069=1,COUNTIF($L$2:L3069,1),"")</f>
        <v/>
      </c>
    </row>
    <row r="3070">
      <c r="A3070">
        <f>IF(screen_FT_reviewer_A!$A3070="","",screen_FT_reviewer_A!$A3070)</f>
        <v/>
      </c>
      <c r="B3070">
        <f>IF(OR($A3070="",screen_FT_reviewer_A!$C3070=""),"",screen_FT_reviewer_A!$C3070)</f>
        <v/>
      </c>
      <c r="C3070">
        <f>IF(OR($A3070="",screen_FT_reviewer_B!$C3070=""),"",screen_FT_reviewer_B!$C3070)</f>
        <v/>
      </c>
      <c r="D3070">
        <f>IF(OR($A3070="",screen_FT_reviewer_A!$D3070=""),"",screen_FT_reviewer_A!$D3070)</f>
        <v/>
      </c>
      <c r="E3070">
        <f>IF(OR($A3070="",screen_FT_reviewer_B!$D3070=""),"",screen_FT_reviewer_B!$D3070)</f>
        <v/>
      </c>
      <c r="F3070">
        <f>IF(AND(B3070&lt;&gt;"",C3070&lt;&gt;""),1,"")</f>
        <v/>
      </c>
      <c r="G3070">
        <f>IF(F3070=1,IF(B3070=C3070,1,0),"")</f>
        <v/>
      </c>
      <c r="H3070">
        <f>IF(B3070="","",IFERROR(VLOOKUP(B3070,lst_FT_group_map_table,2,FALSE),"INVALID"))</f>
        <v/>
      </c>
      <c r="I3070">
        <f>IF(C3070="","",IFERROR(VLOOKUP(C3070,lst_FT_group_map_table,2,FALSE),"INVALID"))</f>
        <v/>
      </c>
      <c r="J3070">
        <f>IF(F3070=1,IF(H3070=I3070,1,0),"")</f>
        <v/>
      </c>
      <c r="K3070">
        <f>IF(AND(ISNUMBER(MATCH(B3070,lst_FT_sci_excl,0)),ISNUMBER(MATCH(C3070,lst_FT_sci_excl,0))),IF(D3070=E3070,1,0),"")</f>
        <v/>
      </c>
      <c r="L3070">
        <f>IF(OR(G3070=0,K3070=0),1,"")</f>
        <v/>
      </c>
      <c r="M3070">
        <f>IF(L3070=1,COUNTIF($L$2:L3070,1),"")</f>
        <v/>
      </c>
    </row>
    <row r="3071">
      <c r="A3071">
        <f>IF(screen_FT_reviewer_A!$A3071="","",screen_FT_reviewer_A!$A3071)</f>
        <v/>
      </c>
      <c r="B3071">
        <f>IF(OR($A3071="",screen_FT_reviewer_A!$C3071=""),"",screen_FT_reviewer_A!$C3071)</f>
        <v/>
      </c>
      <c r="C3071">
        <f>IF(OR($A3071="",screen_FT_reviewer_B!$C3071=""),"",screen_FT_reviewer_B!$C3071)</f>
        <v/>
      </c>
      <c r="D3071">
        <f>IF(OR($A3071="",screen_FT_reviewer_A!$D3071=""),"",screen_FT_reviewer_A!$D3071)</f>
        <v/>
      </c>
      <c r="E3071">
        <f>IF(OR($A3071="",screen_FT_reviewer_B!$D3071=""),"",screen_FT_reviewer_B!$D3071)</f>
        <v/>
      </c>
      <c r="F3071">
        <f>IF(AND(B3071&lt;&gt;"",C3071&lt;&gt;""),1,"")</f>
        <v/>
      </c>
      <c r="G3071">
        <f>IF(F3071=1,IF(B3071=C3071,1,0),"")</f>
        <v/>
      </c>
      <c r="H3071">
        <f>IF(B3071="","",IFERROR(VLOOKUP(B3071,lst_FT_group_map_table,2,FALSE),"INVALID"))</f>
        <v/>
      </c>
      <c r="I3071">
        <f>IF(C3071="","",IFERROR(VLOOKUP(C3071,lst_FT_group_map_table,2,FALSE),"INVALID"))</f>
        <v/>
      </c>
      <c r="J3071">
        <f>IF(F3071=1,IF(H3071=I3071,1,0),"")</f>
        <v/>
      </c>
      <c r="K3071">
        <f>IF(AND(ISNUMBER(MATCH(B3071,lst_FT_sci_excl,0)),ISNUMBER(MATCH(C3071,lst_FT_sci_excl,0))),IF(D3071=E3071,1,0),"")</f>
        <v/>
      </c>
      <c r="L3071">
        <f>IF(OR(G3071=0,K3071=0),1,"")</f>
        <v/>
      </c>
      <c r="M3071">
        <f>IF(L3071=1,COUNTIF($L$2:L3071,1),"")</f>
        <v/>
      </c>
    </row>
    <row r="3072">
      <c r="A3072">
        <f>IF(screen_FT_reviewer_A!$A3072="","",screen_FT_reviewer_A!$A3072)</f>
        <v/>
      </c>
      <c r="B3072">
        <f>IF(OR($A3072="",screen_FT_reviewer_A!$C3072=""),"",screen_FT_reviewer_A!$C3072)</f>
        <v/>
      </c>
      <c r="C3072">
        <f>IF(OR($A3072="",screen_FT_reviewer_B!$C3072=""),"",screen_FT_reviewer_B!$C3072)</f>
        <v/>
      </c>
      <c r="D3072">
        <f>IF(OR($A3072="",screen_FT_reviewer_A!$D3072=""),"",screen_FT_reviewer_A!$D3072)</f>
        <v/>
      </c>
      <c r="E3072">
        <f>IF(OR($A3072="",screen_FT_reviewer_B!$D3072=""),"",screen_FT_reviewer_B!$D3072)</f>
        <v/>
      </c>
      <c r="F3072">
        <f>IF(AND(B3072&lt;&gt;"",C3072&lt;&gt;""),1,"")</f>
        <v/>
      </c>
      <c r="G3072">
        <f>IF(F3072=1,IF(B3072=C3072,1,0),"")</f>
        <v/>
      </c>
      <c r="H3072">
        <f>IF(B3072="","",IFERROR(VLOOKUP(B3072,lst_FT_group_map_table,2,FALSE),"INVALID"))</f>
        <v/>
      </c>
      <c r="I3072">
        <f>IF(C3072="","",IFERROR(VLOOKUP(C3072,lst_FT_group_map_table,2,FALSE),"INVALID"))</f>
        <v/>
      </c>
      <c r="J3072">
        <f>IF(F3072=1,IF(H3072=I3072,1,0),"")</f>
        <v/>
      </c>
      <c r="K3072">
        <f>IF(AND(ISNUMBER(MATCH(B3072,lst_FT_sci_excl,0)),ISNUMBER(MATCH(C3072,lst_FT_sci_excl,0))),IF(D3072=E3072,1,0),"")</f>
        <v/>
      </c>
      <c r="L3072">
        <f>IF(OR(G3072=0,K3072=0),1,"")</f>
        <v/>
      </c>
      <c r="M3072">
        <f>IF(L3072=1,COUNTIF($L$2:L3072,1),"")</f>
        <v/>
      </c>
    </row>
    <row r="3073">
      <c r="A3073">
        <f>IF(screen_FT_reviewer_A!$A3073="","",screen_FT_reviewer_A!$A3073)</f>
        <v/>
      </c>
      <c r="B3073">
        <f>IF(OR($A3073="",screen_FT_reviewer_A!$C3073=""),"",screen_FT_reviewer_A!$C3073)</f>
        <v/>
      </c>
      <c r="C3073">
        <f>IF(OR($A3073="",screen_FT_reviewer_B!$C3073=""),"",screen_FT_reviewer_B!$C3073)</f>
        <v/>
      </c>
      <c r="D3073">
        <f>IF(OR($A3073="",screen_FT_reviewer_A!$D3073=""),"",screen_FT_reviewer_A!$D3073)</f>
        <v/>
      </c>
      <c r="E3073">
        <f>IF(OR($A3073="",screen_FT_reviewer_B!$D3073=""),"",screen_FT_reviewer_B!$D3073)</f>
        <v/>
      </c>
      <c r="F3073">
        <f>IF(AND(B3073&lt;&gt;"",C3073&lt;&gt;""),1,"")</f>
        <v/>
      </c>
      <c r="G3073">
        <f>IF(F3073=1,IF(B3073=C3073,1,0),"")</f>
        <v/>
      </c>
      <c r="H3073">
        <f>IF(B3073="","",IFERROR(VLOOKUP(B3073,lst_FT_group_map_table,2,FALSE),"INVALID"))</f>
        <v/>
      </c>
      <c r="I3073">
        <f>IF(C3073="","",IFERROR(VLOOKUP(C3073,lst_FT_group_map_table,2,FALSE),"INVALID"))</f>
        <v/>
      </c>
      <c r="J3073">
        <f>IF(F3073=1,IF(H3073=I3073,1,0),"")</f>
        <v/>
      </c>
      <c r="K3073">
        <f>IF(AND(ISNUMBER(MATCH(B3073,lst_FT_sci_excl,0)),ISNUMBER(MATCH(C3073,lst_FT_sci_excl,0))),IF(D3073=E3073,1,0),"")</f>
        <v/>
      </c>
      <c r="L3073">
        <f>IF(OR(G3073=0,K3073=0),1,"")</f>
        <v/>
      </c>
      <c r="M3073">
        <f>IF(L3073=1,COUNTIF($L$2:L3073,1),"")</f>
        <v/>
      </c>
    </row>
    <row r="3074">
      <c r="A3074">
        <f>IF(screen_FT_reviewer_A!$A3074="","",screen_FT_reviewer_A!$A3074)</f>
        <v/>
      </c>
      <c r="B3074">
        <f>IF(OR($A3074="",screen_FT_reviewer_A!$C3074=""),"",screen_FT_reviewer_A!$C3074)</f>
        <v/>
      </c>
      <c r="C3074">
        <f>IF(OR($A3074="",screen_FT_reviewer_B!$C3074=""),"",screen_FT_reviewer_B!$C3074)</f>
        <v/>
      </c>
      <c r="D3074">
        <f>IF(OR($A3074="",screen_FT_reviewer_A!$D3074=""),"",screen_FT_reviewer_A!$D3074)</f>
        <v/>
      </c>
      <c r="E3074">
        <f>IF(OR($A3074="",screen_FT_reviewer_B!$D3074=""),"",screen_FT_reviewer_B!$D3074)</f>
        <v/>
      </c>
      <c r="F3074">
        <f>IF(AND(B3074&lt;&gt;"",C3074&lt;&gt;""),1,"")</f>
        <v/>
      </c>
      <c r="G3074">
        <f>IF(F3074=1,IF(B3074=C3074,1,0),"")</f>
        <v/>
      </c>
      <c r="H3074">
        <f>IF(B3074="","",IFERROR(VLOOKUP(B3074,lst_FT_group_map_table,2,FALSE),"INVALID"))</f>
        <v/>
      </c>
      <c r="I3074">
        <f>IF(C3074="","",IFERROR(VLOOKUP(C3074,lst_FT_group_map_table,2,FALSE),"INVALID"))</f>
        <v/>
      </c>
      <c r="J3074">
        <f>IF(F3074=1,IF(H3074=I3074,1,0),"")</f>
        <v/>
      </c>
      <c r="K3074">
        <f>IF(AND(ISNUMBER(MATCH(B3074,lst_FT_sci_excl,0)),ISNUMBER(MATCH(C3074,lst_FT_sci_excl,0))),IF(D3074=E3074,1,0),"")</f>
        <v/>
      </c>
      <c r="L3074">
        <f>IF(OR(G3074=0,K3074=0),1,"")</f>
        <v/>
      </c>
      <c r="M3074">
        <f>IF(L3074=1,COUNTIF($L$2:L3074,1),"")</f>
        <v/>
      </c>
    </row>
    <row r="3075">
      <c r="A3075">
        <f>IF(screen_FT_reviewer_A!$A3075="","",screen_FT_reviewer_A!$A3075)</f>
        <v/>
      </c>
      <c r="B3075">
        <f>IF(OR($A3075="",screen_FT_reviewer_A!$C3075=""),"",screen_FT_reviewer_A!$C3075)</f>
        <v/>
      </c>
      <c r="C3075">
        <f>IF(OR($A3075="",screen_FT_reviewer_B!$C3075=""),"",screen_FT_reviewer_B!$C3075)</f>
        <v/>
      </c>
      <c r="D3075">
        <f>IF(OR($A3075="",screen_FT_reviewer_A!$D3075=""),"",screen_FT_reviewer_A!$D3075)</f>
        <v/>
      </c>
      <c r="E3075">
        <f>IF(OR($A3075="",screen_FT_reviewer_B!$D3075=""),"",screen_FT_reviewer_B!$D3075)</f>
        <v/>
      </c>
      <c r="F3075">
        <f>IF(AND(B3075&lt;&gt;"",C3075&lt;&gt;""),1,"")</f>
        <v/>
      </c>
      <c r="G3075">
        <f>IF(F3075=1,IF(B3075=C3075,1,0),"")</f>
        <v/>
      </c>
      <c r="H3075">
        <f>IF(B3075="","",IFERROR(VLOOKUP(B3075,lst_FT_group_map_table,2,FALSE),"INVALID"))</f>
        <v/>
      </c>
      <c r="I3075">
        <f>IF(C3075="","",IFERROR(VLOOKUP(C3075,lst_FT_group_map_table,2,FALSE),"INVALID"))</f>
        <v/>
      </c>
      <c r="J3075">
        <f>IF(F3075=1,IF(H3075=I3075,1,0),"")</f>
        <v/>
      </c>
      <c r="K3075">
        <f>IF(AND(ISNUMBER(MATCH(B3075,lst_FT_sci_excl,0)),ISNUMBER(MATCH(C3075,lst_FT_sci_excl,0))),IF(D3075=E3075,1,0),"")</f>
        <v/>
      </c>
      <c r="L3075">
        <f>IF(OR(G3075=0,K3075=0),1,"")</f>
        <v/>
      </c>
      <c r="M3075">
        <f>IF(L3075=1,COUNTIF($L$2:L3075,1),"")</f>
        <v/>
      </c>
    </row>
    <row r="3076">
      <c r="A3076">
        <f>IF(screen_FT_reviewer_A!$A3076="","",screen_FT_reviewer_A!$A3076)</f>
        <v/>
      </c>
      <c r="B3076">
        <f>IF(OR($A3076="",screen_FT_reviewer_A!$C3076=""),"",screen_FT_reviewer_A!$C3076)</f>
        <v/>
      </c>
      <c r="C3076">
        <f>IF(OR($A3076="",screen_FT_reviewer_B!$C3076=""),"",screen_FT_reviewer_B!$C3076)</f>
        <v/>
      </c>
      <c r="D3076">
        <f>IF(OR($A3076="",screen_FT_reviewer_A!$D3076=""),"",screen_FT_reviewer_A!$D3076)</f>
        <v/>
      </c>
      <c r="E3076">
        <f>IF(OR($A3076="",screen_FT_reviewer_B!$D3076=""),"",screen_FT_reviewer_B!$D3076)</f>
        <v/>
      </c>
      <c r="F3076">
        <f>IF(AND(B3076&lt;&gt;"",C3076&lt;&gt;""),1,"")</f>
        <v/>
      </c>
      <c r="G3076">
        <f>IF(F3076=1,IF(B3076=C3076,1,0),"")</f>
        <v/>
      </c>
      <c r="H3076">
        <f>IF(B3076="","",IFERROR(VLOOKUP(B3076,lst_FT_group_map_table,2,FALSE),"INVALID"))</f>
        <v/>
      </c>
      <c r="I3076">
        <f>IF(C3076="","",IFERROR(VLOOKUP(C3076,lst_FT_group_map_table,2,FALSE),"INVALID"))</f>
        <v/>
      </c>
      <c r="J3076">
        <f>IF(F3076=1,IF(H3076=I3076,1,0),"")</f>
        <v/>
      </c>
      <c r="K3076">
        <f>IF(AND(ISNUMBER(MATCH(B3076,lst_FT_sci_excl,0)),ISNUMBER(MATCH(C3076,lst_FT_sci_excl,0))),IF(D3076=E3076,1,0),"")</f>
        <v/>
      </c>
      <c r="L3076">
        <f>IF(OR(G3076=0,K3076=0),1,"")</f>
        <v/>
      </c>
      <c r="M3076">
        <f>IF(L3076=1,COUNTIF($L$2:L3076,1),"")</f>
        <v/>
      </c>
    </row>
    <row r="3077">
      <c r="A3077">
        <f>IF(screen_FT_reviewer_A!$A3077="","",screen_FT_reviewer_A!$A3077)</f>
        <v/>
      </c>
      <c r="B3077">
        <f>IF(OR($A3077="",screen_FT_reviewer_A!$C3077=""),"",screen_FT_reviewer_A!$C3077)</f>
        <v/>
      </c>
      <c r="C3077">
        <f>IF(OR($A3077="",screen_FT_reviewer_B!$C3077=""),"",screen_FT_reviewer_B!$C3077)</f>
        <v/>
      </c>
      <c r="D3077">
        <f>IF(OR($A3077="",screen_FT_reviewer_A!$D3077=""),"",screen_FT_reviewer_A!$D3077)</f>
        <v/>
      </c>
      <c r="E3077">
        <f>IF(OR($A3077="",screen_FT_reviewer_B!$D3077=""),"",screen_FT_reviewer_B!$D3077)</f>
        <v/>
      </c>
      <c r="F3077">
        <f>IF(AND(B3077&lt;&gt;"",C3077&lt;&gt;""),1,"")</f>
        <v/>
      </c>
      <c r="G3077">
        <f>IF(F3077=1,IF(B3077=C3077,1,0),"")</f>
        <v/>
      </c>
      <c r="H3077">
        <f>IF(B3077="","",IFERROR(VLOOKUP(B3077,lst_FT_group_map_table,2,FALSE),"INVALID"))</f>
        <v/>
      </c>
      <c r="I3077">
        <f>IF(C3077="","",IFERROR(VLOOKUP(C3077,lst_FT_group_map_table,2,FALSE),"INVALID"))</f>
        <v/>
      </c>
      <c r="J3077">
        <f>IF(F3077=1,IF(H3077=I3077,1,0),"")</f>
        <v/>
      </c>
      <c r="K3077">
        <f>IF(AND(ISNUMBER(MATCH(B3077,lst_FT_sci_excl,0)),ISNUMBER(MATCH(C3077,lst_FT_sci_excl,0))),IF(D3077=E3077,1,0),"")</f>
        <v/>
      </c>
      <c r="L3077">
        <f>IF(OR(G3077=0,K3077=0),1,"")</f>
        <v/>
      </c>
      <c r="M3077">
        <f>IF(L3077=1,COUNTIF($L$2:L3077,1),"")</f>
        <v/>
      </c>
    </row>
    <row r="3078">
      <c r="A3078">
        <f>IF(screen_FT_reviewer_A!$A3078="","",screen_FT_reviewer_A!$A3078)</f>
        <v/>
      </c>
      <c r="B3078">
        <f>IF(OR($A3078="",screen_FT_reviewer_A!$C3078=""),"",screen_FT_reviewer_A!$C3078)</f>
        <v/>
      </c>
      <c r="C3078">
        <f>IF(OR($A3078="",screen_FT_reviewer_B!$C3078=""),"",screen_FT_reviewer_B!$C3078)</f>
        <v/>
      </c>
      <c r="D3078">
        <f>IF(OR($A3078="",screen_FT_reviewer_A!$D3078=""),"",screen_FT_reviewer_A!$D3078)</f>
        <v/>
      </c>
      <c r="E3078">
        <f>IF(OR($A3078="",screen_FT_reviewer_B!$D3078=""),"",screen_FT_reviewer_B!$D3078)</f>
        <v/>
      </c>
      <c r="F3078">
        <f>IF(AND(B3078&lt;&gt;"",C3078&lt;&gt;""),1,"")</f>
        <v/>
      </c>
      <c r="G3078">
        <f>IF(F3078=1,IF(B3078=C3078,1,0),"")</f>
        <v/>
      </c>
      <c r="H3078">
        <f>IF(B3078="","",IFERROR(VLOOKUP(B3078,lst_FT_group_map_table,2,FALSE),"INVALID"))</f>
        <v/>
      </c>
      <c r="I3078">
        <f>IF(C3078="","",IFERROR(VLOOKUP(C3078,lst_FT_group_map_table,2,FALSE),"INVALID"))</f>
        <v/>
      </c>
      <c r="J3078">
        <f>IF(F3078=1,IF(H3078=I3078,1,0),"")</f>
        <v/>
      </c>
      <c r="K3078">
        <f>IF(AND(ISNUMBER(MATCH(B3078,lst_FT_sci_excl,0)),ISNUMBER(MATCH(C3078,lst_FT_sci_excl,0))),IF(D3078=E3078,1,0),"")</f>
        <v/>
      </c>
      <c r="L3078">
        <f>IF(OR(G3078=0,K3078=0),1,"")</f>
        <v/>
      </c>
      <c r="M3078">
        <f>IF(L3078=1,COUNTIF($L$2:L3078,1),"")</f>
        <v/>
      </c>
    </row>
    <row r="3079">
      <c r="A3079">
        <f>IF(screen_FT_reviewer_A!$A3079="","",screen_FT_reviewer_A!$A3079)</f>
        <v/>
      </c>
      <c r="B3079">
        <f>IF(OR($A3079="",screen_FT_reviewer_A!$C3079=""),"",screen_FT_reviewer_A!$C3079)</f>
        <v/>
      </c>
      <c r="C3079">
        <f>IF(OR($A3079="",screen_FT_reviewer_B!$C3079=""),"",screen_FT_reviewer_B!$C3079)</f>
        <v/>
      </c>
      <c r="D3079">
        <f>IF(OR($A3079="",screen_FT_reviewer_A!$D3079=""),"",screen_FT_reviewer_A!$D3079)</f>
        <v/>
      </c>
      <c r="E3079">
        <f>IF(OR($A3079="",screen_FT_reviewer_B!$D3079=""),"",screen_FT_reviewer_B!$D3079)</f>
        <v/>
      </c>
      <c r="F3079">
        <f>IF(AND(B3079&lt;&gt;"",C3079&lt;&gt;""),1,"")</f>
        <v/>
      </c>
      <c r="G3079">
        <f>IF(F3079=1,IF(B3079=C3079,1,0),"")</f>
        <v/>
      </c>
      <c r="H3079">
        <f>IF(B3079="","",IFERROR(VLOOKUP(B3079,lst_FT_group_map_table,2,FALSE),"INVALID"))</f>
        <v/>
      </c>
      <c r="I3079">
        <f>IF(C3079="","",IFERROR(VLOOKUP(C3079,lst_FT_group_map_table,2,FALSE),"INVALID"))</f>
        <v/>
      </c>
      <c r="J3079">
        <f>IF(F3079=1,IF(H3079=I3079,1,0),"")</f>
        <v/>
      </c>
      <c r="K3079">
        <f>IF(AND(ISNUMBER(MATCH(B3079,lst_FT_sci_excl,0)),ISNUMBER(MATCH(C3079,lst_FT_sci_excl,0))),IF(D3079=E3079,1,0),"")</f>
        <v/>
      </c>
      <c r="L3079">
        <f>IF(OR(G3079=0,K3079=0),1,"")</f>
        <v/>
      </c>
      <c r="M3079">
        <f>IF(L3079=1,COUNTIF($L$2:L3079,1),"")</f>
        <v/>
      </c>
    </row>
    <row r="3080">
      <c r="A3080">
        <f>IF(screen_FT_reviewer_A!$A3080="","",screen_FT_reviewer_A!$A3080)</f>
        <v/>
      </c>
      <c r="B3080">
        <f>IF(OR($A3080="",screen_FT_reviewer_A!$C3080=""),"",screen_FT_reviewer_A!$C3080)</f>
        <v/>
      </c>
      <c r="C3080">
        <f>IF(OR($A3080="",screen_FT_reviewer_B!$C3080=""),"",screen_FT_reviewer_B!$C3080)</f>
        <v/>
      </c>
      <c r="D3080">
        <f>IF(OR($A3080="",screen_FT_reviewer_A!$D3080=""),"",screen_FT_reviewer_A!$D3080)</f>
        <v/>
      </c>
      <c r="E3080">
        <f>IF(OR($A3080="",screen_FT_reviewer_B!$D3080=""),"",screen_FT_reviewer_B!$D3080)</f>
        <v/>
      </c>
      <c r="F3080">
        <f>IF(AND(B3080&lt;&gt;"",C3080&lt;&gt;""),1,"")</f>
        <v/>
      </c>
      <c r="G3080">
        <f>IF(F3080=1,IF(B3080=C3080,1,0),"")</f>
        <v/>
      </c>
      <c r="H3080">
        <f>IF(B3080="","",IFERROR(VLOOKUP(B3080,lst_FT_group_map_table,2,FALSE),"INVALID"))</f>
        <v/>
      </c>
      <c r="I3080">
        <f>IF(C3080="","",IFERROR(VLOOKUP(C3080,lst_FT_group_map_table,2,FALSE),"INVALID"))</f>
        <v/>
      </c>
      <c r="J3080">
        <f>IF(F3080=1,IF(H3080=I3080,1,0),"")</f>
        <v/>
      </c>
      <c r="K3080">
        <f>IF(AND(ISNUMBER(MATCH(B3080,lst_FT_sci_excl,0)),ISNUMBER(MATCH(C3080,lst_FT_sci_excl,0))),IF(D3080=E3080,1,0),"")</f>
        <v/>
      </c>
      <c r="L3080">
        <f>IF(OR(G3080=0,K3080=0),1,"")</f>
        <v/>
      </c>
      <c r="M3080">
        <f>IF(L3080=1,COUNTIF($L$2:L3080,1),"")</f>
        <v/>
      </c>
    </row>
    <row r="3081">
      <c r="A3081">
        <f>IF(screen_FT_reviewer_A!$A3081="","",screen_FT_reviewer_A!$A3081)</f>
        <v/>
      </c>
      <c r="B3081">
        <f>IF(OR($A3081="",screen_FT_reviewer_A!$C3081=""),"",screen_FT_reviewer_A!$C3081)</f>
        <v/>
      </c>
      <c r="C3081">
        <f>IF(OR($A3081="",screen_FT_reviewer_B!$C3081=""),"",screen_FT_reviewer_B!$C3081)</f>
        <v/>
      </c>
      <c r="D3081">
        <f>IF(OR($A3081="",screen_FT_reviewer_A!$D3081=""),"",screen_FT_reviewer_A!$D3081)</f>
        <v/>
      </c>
      <c r="E3081">
        <f>IF(OR($A3081="",screen_FT_reviewer_B!$D3081=""),"",screen_FT_reviewer_B!$D3081)</f>
        <v/>
      </c>
      <c r="F3081">
        <f>IF(AND(B3081&lt;&gt;"",C3081&lt;&gt;""),1,"")</f>
        <v/>
      </c>
      <c r="G3081">
        <f>IF(F3081=1,IF(B3081=C3081,1,0),"")</f>
        <v/>
      </c>
      <c r="H3081">
        <f>IF(B3081="","",IFERROR(VLOOKUP(B3081,lst_FT_group_map_table,2,FALSE),"INVALID"))</f>
        <v/>
      </c>
      <c r="I3081">
        <f>IF(C3081="","",IFERROR(VLOOKUP(C3081,lst_FT_group_map_table,2,FALSE),"INVALID"))</f>
        <v/>
      </c>
      <c r="J3081">
        <f>IF(F3081=1,IF(H3081=I3081,1,0),"")</f>
        <v/>
      </c>
      <c r="K3081">
        <f>IF(AND(ISNUMBER(MATCH(B3081,lst_FT_sci_excl,0)),ISNUMBER(MATCH(C3081,lst_FT_sci_excl,0))),IF(D3081=E3081,1,0),"")</f>
        <v/>
      </c>
      <c r="L3081">
        <f>IF(OR(G3081=0,K3081=0),1,"")</f>
        <v/>
      </c>
      <c r="M3081">
        <f>IF(L3081=1,COUNTIF($L$2:L3081,1),"")</f>
        <v/>
      </c>
    </row>
    <row r="3082">
      <c r="A3082">
        <f>IF(screen_FT_reviewer_A!$A3082="","",screen_FT_reviewer_A!$A3082)</f>
        <v/>
      </c>
      <c r="B3082">
        <f>IF(OR($A3082="",screen_FT_reviewer_A!$C3082=""),"",screen_FT_reviewer_A!$C3082)</f>
        <v/>
      </c>
      <c r="C3082">
        <f>IF(OR($A3082="",screen_FT_reviewer_B!$C3082=""),"",screen_FT_reviewer_B!$C3082)</f>
        <v/>
      </c>
      <c r="D3082">
        <f>IF(OR($A3082="",screen_FT_reviewer_A!$D3082=""),"",screen_FT_reviewer_A!$D3082)</f>
        <v/>
      </c>
      <c r="E3082">
        <f>IF(OR($A3082="",screen_FT_reviewer_B!$D3082=""),"",screen_FT_reviewer_B!$D3082)</f>
        <v/>
      </c>
      <c r="F3082">
        <f>IF(AND(B3082&lt;&gt;"",C3082&lt;&gt;""),1,"")</f>
        <v/>
      </c>
      <c r="G3082">
        <f>IF(F3082=1,IF(B3082=C3082,1,0),"")</f>
        <v/>
      </c>
      <c r="H3082">
        <f>IF(B3082="","",IFERROR(VLOOKUP(B3082,lst_FT_group_map_table,2,FALSE),"INVALID"))</f>
        <v/>
      </c>
      <c r="I3082">
        <f>IF(C3082="","",IFERROR(VLOOKUP(C3082,lst_FT_group_map_table,2,FALSE),"INVALID"))</f>
        <v/>
      </c>
      <c r="J3082">
        <f>IF(F3082=1,IF(H3082=I3082,1,0),"")</f>
        <v/>
      </c>
      <c r="K3082">
        <f>IF(AND(ISNUMBER(MATCH(B3082,lst_FT_sci_excl,0)),ISNUMBER(MATCH(C3082,lst_FT_sci_excl,0))),IF(D3082=E3082,1,0),"")</f>
        <v/>
      </c>
      <c r="L3082">
        <f>IF(OR(G3082=0,K3082=0),1,"")</f>
        <v/>
      </c>
      <c r="M3082">
        <f>IF(L3082=1,COUNTIF($L$2:L3082,1),"")</f>
        <v/>
      </c>
    </row>
    <row r="3083">
      <c r="A3083">
        <f>IF(screen_FT_reviewer_A!$A3083="","",screen_FT_reviewer_A!$A3083)</f>
        <v/>
      </c>
      <c r="B3083">
        <f>IF(OR($A3083="",screen_FT_reviewer_A!$C3083=""),"",screen_FT_reviewer_A!$C3083)</f>
        <v/>
      </c>
      <c r="C3083">
        <f>IF(OR($A3083="",screen_FT_reviewer_B!$C3083=""),"",screen_FT_reviewer_B!$C3083)</f>
        <v/>
      </c>
      <c r="D3083">
        <f>IF(OR($A3083="",screen_FT_reviewer_A!$D3083=""),"",screen_FT_reviewer_A!$D3083)</f>
        <v/>
      </c>
      <c r="E3083">
        <f>IF(OR($A3083="",screen_FT_reviewer_B!$D3083=""),"",screen_FT_reviewer_B!$D3083)</f>
        <v/>
      </c>
      <c r="F3083">
        <f>IF(AND(B3083&lt;&gt;"",C3083&lt;&gt;""),1,"")</f>
        <v/>
      </c>
      <c r="G3083">
        <f>IF(F3083=1,IF(B3083=C3083,1,0),"")</f>
        <v/>
      </c>
      <c r="H3083">
        <f>IF(B3083="","",IFERROR(VLOOKUP(B3083,lst_FT_group_map_table,2,FALSE),"INVALID"))</f>
        <v/>
      </c>
      <c r="I3083">
        <f>IF(C3083="","",IFERROR(VLOOKUP(C3083,lst_FT_group_map_table,2,FALSE),"INVALID"))</f>
        <v/>
      </c>
      <c r="J3083">
        <f>IF(F3083=1,IF(H3083=I3083,1,0),"")</f>
        <v/>
      </c>
      <c r="K3083">
        <f>IF(AND(ISNUMBER(MATCH(B3083,lst_FT_sci_excl,0)),ISNUMBER(MATCH(C3083,lst_FT_sci_excl,0))),IF(D3083=E3083,1,0),"")</f>
        <v/>
      </c>
      <c r="L3083">
        <f>IF(OR(G3083=0,K3083=0),1,"")</f>
        <v/>
      </c>
      <c r="M3083">
        <f>IF(L3083=1,COUNTIF($L$2:L3083,1),"")</f>
        <v/>
      </c>
    </row>
    <row r="3084">
      <c r="A3084">
        <f>IF(screen_FT_reviewer_A!$A3084="","",screen_FT_reviewer_A!$A3084)</f>
        <v/>
      </c>
      <c r="B3084">
        <f>IF(OR($A3084="",screen_FT_reviewer_A!$C3084=""),"",screen_FT_reviewer_A!$C3084)</f>
        <v/>
      </c>
      <c r="C3084">
        <f>IF(OR($A3084="",screen_FT_reviewer_B!$C3084=""),"",screen_FT_reviewer_B!$C3084)</f>
        <v/>
      </c>
      <c r="D3084">
        <f>IF(OR($A3084="",screen_FT_reviewer_A!$D3084=""),"",screen_FT_reviewer_A!$D3084)</f>
        <v/>
      </c>
      <c r="E3084">
        <f>IF(OR($A3084="",screen_FT_reviewer_B!$D3084=""),"",screen_FT_reviewer_B!$D3084)</f>
        <v/>
      </c>
      <c r="F3084">
        <f>IF(AND(B3084&lt;&gt;"",C3084&lt;&gt;""),1,"")</f>
        <v/>
      </c>
      <c r="G3084">
        <f>IF(F3084=1,IF(B3084=C3084,1,0),"")</f>
        <v/>
      </c>
      <c r="H3084">
        <f>IF(B3084="","",IFERROR(VLOOKUP(B3084,lst_FT_group_map_table,2,FALSE),"INVALID"))</f>
        <v/>
      </c>
      <c r="I3084">
        <f>IF(C3084="","",IFERROR(VLOOKUP(C3084,lst_FT_group_map_table,2,FALSE),"INVALID"))</f>
        <v/>
      </c>
      <c r="J3084">
        <f>IF(F3084=1,IF(H3084=I3084,1,0),"")</f>
        <v/>
      </c>
      <c r="K3084">
        <f>IF(AND(ISNUMBER(MATCH(B3084,lst_FT_sci_excl,0)),ISNUMBER(MATCH(C3084,lst_FT_sci_excl,0))),IF(D3084=E3084,1,0),"")</f>
        <v/>
      </c>
      <c r="L3084">
        <f>IF(OR(G3084=0,K3084=0),1,"")</f>
        <v/>
      </c>
      <c r="M3084">
        <f>IF(L3084=1,COUNTIF($L$2:L3084,1),"")</f>
        <v/>
      </c>
    </row>
    <row r="3085">
      <c r="A3085">
        <f>IF(screen_FT_reviewer_A!$A3085="","",screen_FT_reviewer_A!$A3085)</f>
        <v/>
      </c>
      <c r="B3085">
        <f>IF(OR($A3085="",screen_FT_reviewer_A!$C3085=""),"",screen_FT_reviewer_A!$C3085)</f>
        <v/>
      </c>
      <c r="C3085">
        <f>IF(OR($A3085="",screen_FT_reviewer_B!$C3085=""),"",screen_FT_reviewer_B!$C3085)</f>
        <v/>
      </c>
      <c r="D3085">
        <f>IF(OR($A3085="",screen_FT_reviewer_A!$D3085=""),"",screen_FT_reviewer_A!$D3085)</f>
        <v/>
      </c>
      <c r="E3085">
        <f>IF(OR($A3085="",screen_FT_reviewer_B!$D3085=""),"",screen_FT_reviewer_B!$D3085)</f>
        <v/>
      </c>
      <c r="F3085">
        <f>IF(AND(B3085&lt;&gt;"",C3085&lt;&gt;""),1,"")</f>
        <v/>
      </c>
      <c r="G3085">
        <f>IF(F3085=1,IF(B3085=C3085,1,0),"")</f>
        <v/>
      </c>
      <c r="H3085">
        <f>IF(B3085="","",IFERROR(VLOOKUP(B3085,lst_FT_group_map_table,2,FALSE),"INVALID"))</f>
        <v/>
      </c>
      <c r="I3085">
        <f>IF(C3085="","",IFERROR(VLOOKUP(C3085,lst_FT_group_map_table,2,FALSE),"INVALID"))</f>
        <v/>
      </c>
      <c r="J3085">
        <f>IF(F3085=1,IF(H3085=I3085,1,0),"")</f>
        <v/>
      </c>
      <c r="K3085">
        <f>IF(AND(ISNUMBER(MATCH(B3085,lst_FT_sci_excl,0)),ISNUMBER(MATCH(C3085,lst_FT_sci_excl,0))),IF(D3085=E3085,1,0),"")</f>
        <v/>
      </c>
      <c r="L3085">
        <f>IF(OR(G3085=0,K3085=0),1,"")</f>
        <v/>
      </c>
      <c r="M3085">
        <f>IF(L3085=1,COUNTIF($L$2:L3085,1),"")</f>
        <v/>
      </c>
    </row>
    <row r="3086">
      <c r="A3086">
        <f>IF(screen_FT_reviewer_A!$A3086="","",screen_FT_reviewer_A!$A3086)</f>
        <v/>
      </c>
      <c r="B3086">
        <f>IF(OR($A3086="",screen_FT_reviewer_A!$C3086=""),"",screen_FT_reviewer_A!$C3086)</f>
        <v/>
      </c>
      <c r="C3086">
        <f>IF(OR($A3086="",screen_FT_reviewer_B!$C3086=""),"",screen_FT_reviewer_B!$C3086)</f>
        <v/>
      </c>
      <c r="D3086">
        <f>IF(OR($A3086="",screen_FT_reviewer_A!$D3086=""),"",screen_FT_reviewer_A!$D3086)</f>
        <v/>
      </c>
      <c r="E3086">
        <f>IF(OR($A3086="",screen_FT_reviewer_B!$D3086=""),"",screen_FT_reviewer_B!$D3086)</f>
        <v/>
      </c>
      <c r="F3086">
        <f>IF(AND(B3086&lt;&gt;"",C3086&lt;&gt;""),1,"")</f>
        <v/>
      </c>
      <c r="G3086">
        <f>IF(F3086=1,IF(B3086=C3086,1,0),"")</f>
        <v/>
      </c>
      <c r="H3086">
        <f>IF(B3086="","",IFERROR(VLOOKUP(B3086,lst_FT_group_map_table,2,FALSE),"INVALID"))</f>
        <v/>
      </c>
      <c r="I3086">
        <f>IF(C3086="","",IFERROR(VLOOKUP(C3086,lst_FT_group_map_table,2,FALSE),"INVALID"))</f>
        <v/>
      </c>
      <c r="J3086">
        <f>IF(F3086=1,IF(H3086=I3086,1,0),"")</f>
        <v/>
      </c>
      <c r="K3086">
        <f>IF(AND(ISNUMBER(MATCH(B3086,lst_FT_sci_excl,0)),ISNUMBER(MATCH(C3086,lst_FT_sci_excl,0))),IF(D3086=E3086,1,0),"")</f>
        <v/>
      </c>
      <c r="L3086">
        <f>IF(OR(G3086=0,K3086=0),1,"")</f>
        <v/>
      </c>
      <c r="M3086">
        <f>IF(L3086=1,COUNTIF($L$2:L3086,1),"")</f>
        <v/>
      </c>
    </row>
    <row r="3087">
      <c r="A3087">
        <f>IF(screen_FT_reviewer_A!$A3087="","",screen_FT_reviewer_A!$A3087)</f>
        <v/>
      </c>
      <c r="B3087">
        <f>IF(OR($A3087="",screen_FT_reviewer_A!$C3087=""),"",screen_FT_reviewer_A!$C3087)</f>
        <v/>
      </c>
      <c r="C3087">
        <f>IF(OR($A3087="",screen_FT_reviewer_B!$C3087=""),"",screen_FT_reviewer_B!$C3087)</f>
        <v/>
      </c>
      <c r="D3087">
        <f>IF(OR($A3087="",screen_FT_reviewer_A!$D3087=""),"",screen_FT_reviewer_A!$D3087)</f>
        <v/>
      </c>
      <c r="E3087">
        <f>IF(OR($A3087="",screen_FT_reviewer_B!$D3087=""),"",screen_FT_reviewer_B!$D3087)</f>
        <v/>
      </c>
      <c r="F3087">
        <f>IF(AND(B3087&lt;&gt;"",C3087&lt;&gt;""),1,"")</f>
        <v/>
      </c>
      <c r="G3087">
        <f>IF(F3087=1,IF(B3087=C3087,1,0),"")</f>
        <v/>
      </c>
      <c r="H3087">
        <f>IF(B3087="","",IFERROR(VLOOKUP(B3087,lst_FT_group_map_table,2,FALSE),"INVALID"))</f>
        <v/>
      </c>
      <c r="I3087">
        <f>IF(C3087="","",IFERROR(VLOOKUP(C3087,lst_FT_group_map_table,2,FALSE),"INVALID"))</f>
        <v/>
      </c>
      <c r="J3087">
        <f>IF(F3087=1,IF(H3087=I3087,1,0),"")</f>
        <v/>
      </c>
      <c r="K3087">
        <f>IF(AND(ISNUMBER(MATCH(B3087,lst_FT_sci_excl,0)),ISNUMBER(MATCH(C3087,lst_FT_sci_excl,0))),IF(D3087=E3087,1,0),"")</f>
        <v/>
      </c>
      <c r="L3087">
        <f>IF(OR(G3087=0,K3087=0),1,"")</f>
        <v/>
      </c>
      <c r="M3087">
        <f>IF(L3087=1,COUNTIF($L$2:L3087,1),"")</f>
        <v/>
      </c>
    </row>
    <row r="3088">
      <c r="A3088">
        <f>IF(screen_FT_reviewer_A!$A3088="","",screen_FT_reviewer_A!$A3088)</f>
        <v/>
      </c>
      <c r="B3088">
        <f>IF(OR($A3088="",screen_FT_reviewer_A!$C3088=""),"",screen_FT_reviewer_A!$C3088)</f>
        <v/>
      </c>
      <c r="C3088">
        <f>IF(OR($A3088="",screen_FT_reviewer_B!$C3088=""),"",screen_FT_reviewer_B!$C3088)</f>
        <v/>
      </c>
      <c r="D3088">
        <f>IF(OR($A3088="",screen_FT_reviewer_A!$D3088=""),"",screen_FT_reviewer_A!$D3088)</f>
        <v/>
      </c>
      <c r="E3088">
        <f>IF(OR($A3088="",screen_FT_reviewer_B!$D3088=""),"",screen_FT_reviewer_B!$D3088)</f>
        <v/>
      </c>
      <c r="F3088">
        <f>IF(AND(B3088&lt;&gt;"",C3088&lt;&gt;""),1,"")</f>
        <v/>
      </c>
      <c r="G3088">
        <f>IF(F3088=1,IF(B3088=C3088,1,0),"")</f>
        <v/>
      </c>
      <c r="H3088">
        <f>IF(B3088="","",IFERROR(VLOOKUP(B3088,lst_FT_group_map_table,2,FALSE),"INVALID"))</f>
        <v/>
      </c>
      <c r="I3088">
        <f>IF(C3088="","",IFERROR(VLOOKUP(C3088,lst_FT_group_map_table,2,FALSE),"INVALID"))</f>
        <v/>
      </c>
      <c r="J3088">
        <f>IF(F3088=1,IF(H3088=I3088,1,0),"")</f>
        <v/>
      </c>
      <c r="K3088">
        <f>IF(AND(ISNUMBER(MATCH(B3088,lst_FT_sci_excl,0)),ISNUMBER(MATCH(C3088,lst_FT_sci_excl,0))),IF(D3088=E3088,1,0),"")</f>
        <v/>
      </c>
      <c r="L3088">
        <f>IF(OR(G3088=0,K3088=0),1,"")</f>
        <v/>
      </c>
      <c r="M3088">
        <f>IF(L3088=1,COUNTIF($L$2:L3088,1),"")</f>
        <v/>
      </c>
    </row>
    <row r="3089">
      <c r="A3089">
        <f>IF(screen_FT_reviewer_A!$A3089="","",screen_FT_reviewer_A!$A3089)</f>
        <v/>
      </c>
      <c r="B3089">
        <f>IF(OR($A3089="",screen_FT_reviewer_A!$C3089=""),"",screen_FT_reviewer_A!$C3089)</f>
        <v/>
      </c>
      <c r="C3089">
        <f>IF(OR($A3089="",screen_FT_reviewer_B!$C3089=""),"",screen_FT_reviewer_B!$C3089)</f>
        <v/>
      </c>
      <c r="D3089">
        <f>IF(OR($A3089="",screen_FT_reviewer_A!$D3089=""),"",screen_FT_reviewer_A!$D3089)</f>
        <v/>
      </c>
      <c r="E3089">
        <f>IF(OR($A3089="",screen_FT_reviewer_B!$D3089=""),"",screen_FT_reviewer_B!$D3089)</f>
        <v/>
      </c>
      <c r="F3089">
        <f>IF(AND(B3089&lt;&gt;"",C3089&lt;&gt;""),1,"")</f>
        <v/>
      </c>
      <c r="G3089">
        <f>IF(F3089=1,IF(B3089=C3089,1,0),"")</f>
        <v/>
      </c>
      <c r="H3089">
        <f>IF(B3089="","",IFERROR(VLOOKUP(B3089,lst_FT_group_map_table,2,FALSE),"INVALID"))</f>
        <v/>
      </c>
      <c r="I3089">
        <f>IF(C3089="","",IFERROR(VLOOKUP(C3089,lst_FT_group_map_table,2,FALSE),"INVALID"))</f>
        <v/>
      </c>
      <c r="J3089">
        <f>IF(F3089=1,IF(H3089=I3089,1,0),"")</f>
        <v/>
      </c>
      <c r="K3089">
        <f>IF(AND(ISNUMBER(MATCH(B3089,lst_FT_sci_excl,0)),ISNUMBER(MATCH(C3089,lst_FT_sci_excl,0))),IF(D3089=E3089,1,0),"")</f>
        <v/>
      </c>
      <c r="L3089">
        <f>IF(OR(G3089=0,K3089=0),1,"")</f>
        <v/>
      </c>
      <c r="M3089">
        <f>IF(L3089=1,COUNTIF($L$2:L3089,1),"")</f>
        <v/>
      </c>
    </row>
    <row r="3090">
      <c r="A3090">
        <f>IF(screen_FT_reviewer_A!$A3090="","",screen_FT_reviewer_A!$A3090)</f>
        <v/>
      </c>
      <c r="B3090">
        <f>IF(OR($A3090="",screen_FT_reviewer_A!$C3090=""),"",screen_FT_reviewer_A!$C3090)</f>
        <v/>
      </c>
      <c r="C3090">
        <f>IF(OR($A3090="",screen_FT_reviewer_B!$C3090=""),"",screen_FT_reviewer_B!$C3090)</f>
        <v/>
      </c>
      <c r="D3090">
        <f>IF(OR($A3090="",screen_FT_reviewer_A!$D3090=""),"",screen_FT_reviewer_A!$D3090)</f>
        <v/>
      </c>
      <c r="E3090">
        <f>IF(OR($A3090="",screen_FT_reviewer_B!$D3090=""),"",screen_FT_reviewer_B!$D3090)</f>
        <v/>
      </c>
      <c r="F3090">
        <f>IF(AND(B3090&lt;&gt;"",C3090&lt;&gt;""),1,"")</f>
        <v/>
      </c>
      <c r="G3090">
        <f>IF(F3090=1,IF(B3090=C3090,1,0),"")</f>
        <v/>
      </c>
      <c r="H3090">
        <f>IF(B3090="","",IFERROR(VLOOKUP(B3090,lst_FT_group_map_table,2,FALSE),"INVALID"))</f>
        <v/>
      </c>
      <c r="I3090">
        <f>IF(C3090="","",IFERROR(VLOOKUP(C3090,lst_FT_group_map_table,2,FALSE),"INVALID"))</f>
        <v/>
      </c>
      <c r="J3090">
        <f>IF(F3090=1,IF(H3090=I3090,1,0),"")</f>
        <v/>
      </c>
      <c r="K3090">
        <f>IF(AND(ISNUMBER(MATCH(B3090,lst_FT_sci_excl,0)),ISNUMBER(MATCH(C3090,lst_FT_sci_excl,0))),IF(D3090=E3090,1,0),"")</f>
        <v/>
      </c>
      <c r="L3090">
        <f>IF(OR(G3090=0,K3090=0),1,"")</f>
        <v/>
      </c>
      <c r="M3090">
        <f>IF(L3090=1,COUNTIF($L$2:L3090,1),"")</f>
        <v/>
      </c>
    </row>
    <row r="3091">
      <c r="A3091">
        <f>IF(screen_FT_reviewer_A!$A3091="","",screen_FT_reviewer_A!$A3091)</f>
        <v/>
      </c>
      <c r="B3091">
        <f>IF(OR($A3091="",screen_FT_reviewer_A!$C3091=""),"",screen_FT_reviewer_A!$C3091)</f>
        <v/>
      </c>
      <c r="C3091">
        <f>IF(OR($A3091="",screen_FT_reviewer_B!$C3091=""),"",screen_FT_reviewer_B!$C3091)</f>
        <v/>
      </c>
      <c r="D3091">
        <f>IF(OR($A3091="",screen_FT_reviewer_A!$D3091=""),"",screen_FT_reviewer_A!$D3091)</f>
        <v/>
      </c>
      <c r="E3091">
        <f>IF(OR($A3091="",screen_FT_reviewer_B!$D3091=""),"",screen_FT_reviewer_B!$D3091)</f>
        <v/>
      </c>
      <c r="F3091">
        <f>IF(AND(B3091&lt;&gt;"",C3091&lt;&gt;""),1,"")</f>
        <v/>
      </c>
      <c r="G3091">
        <f>IF(F3091=1,IF(B3091=C3091,1,0),"")</f>
        <v/>
      </c>
      <c r="H3091">
        <f>IF(B3091="","",IFERROR(VLOOKUP(B3091,lst_FT_group_map_table,2,FALSE),"INVALID"))</f>
        <v/>
      </c>
      <c r="I3091">
        <f>IF(C3091="","",IFERROR(VLOOKUP(C3091,lst_FT_group_map_table,2,FALSE),"INVALID"))</f>
        <v/>
      </c>
      <c r="J3091">
        <f>IF(F3091=1,IF(H3091=I3091,1,0),"")</f>
        <v/>
      </c>
      <c r="K3091">
        <f>IF(AND(ISNUMBER(MATCH(B3091,lst_FT_sci_excl,0)),ISNUMBER(MATCH(C3091,lst_FT_sci_excl,0))),IF(D3091=E3091,1,0),"")</f>
        <v/>
      </c>
      <c r="L3091">
        <f>IF(OR(G3091=0,K3091=0),1,"")</f>
        <v/>
      </c>
      <c r="M3091">
        <f>IF(L3091=1,COUNTIF($L$2:L3091,1),"")</f>
        <v/>
      </c>
    </row>
    <row r="3092">
      <c r="A3092">
        <f>IF(screen_FT_reviewer_A!$A3092="","",screen_FT_reviewer_A!$A3092)</f>
        <v/>
      </c>
      <c r="B3092">
        <f>IF(OR($A3092="",screen_FT_reviewer_A!$C3092=""),"",screen_FT_reviewer_A!$C3092)</f>
        <v/>
      </c>
      <c r="C3092">
        <f>IF(OR($A3092="",screen_FT_reviewer_B!$C3092=""),"",screen_FT_reviewer_B!$C3092)</f>
        <v/>
      </c>
      <c r="D3092">
        <f>IF(OR($A3092="",screen_FT_reviewer_A!$D3092=""),"",screen_FT_reviewer_A!$D3092)</f>
        <v/>
      </c>
      <c r="E3092">
        <f>IF(OR($A3092="",screen_FT_reviewer_B!$D3092=""),"",screen_FT_reviewer_B!$D3092)</f>
        <v/>
      </c>
      <c r="F3092">
        <f>IF(AND(B3092&lt;&gt;"",C3092&lt;&gt;""),1,"")</f>
        <v/>
      </c>
      <c r="G3092">
        <f>IF(F3092=1,IF(B3092=C3092,1,0),"")</f>
        <v/>
      </c>
      <c r="H3092">
        <f>IF(B3092="","",IFERROR(VLOOKUP(B3092,lst_FT_group_map_table,2,FALSE),"INVALID"))</f>
        <v/>
      </c>
      <c r="I3092">
        <f>IF(C3092="","",IFERROR(VLOOKUP(C3092,lst_FT_group_map_table,2,FALSE),"INVALID"))</f>
        <v/>
      </c>
      <c r="J3092">
        <f>IF(F3092=1,IF(H3092=I3092,1,0),"")</f>
        <v/>
      </c>
      <c r="K3092">
        <f>IF(AND(ISNUMBER(MATCH(B3092,lst_FT_sci_excl,0)),ISNUMBER(MATCH(C3092,lst_FT_sci_excl,0))),IF(D3092=E3092,1,0),"")</f>
        <v/>
      </c>
      <c r="L3092">
        <f>IF(OR(G3092=0,K3092=0),1,"")</f>
        <v/>
      </c>
      <c r="M3092">
        <f>IF(L3092=1,COUNTIF($L$2:L3092,1),"")</f>
        <v/>
      </c>
    </row>
    <row r="3093">
      <c r="A3093">
        <f>IF(screen_FT_reviewer_A!$A3093="","",screen_FT_reviewer_A!$A3093)</f>
        <v/>
      </c>
      <c r="B3093">
        <f>IF(OR($A3093="",screen_FT_reviewer_A!$C3093=""),"",screen_FT_reviewer_A!$C3093)</f>
        <v/>
      </c>
      <c r="C3093">
        <f>IF(OR($A3093="",screen_FT_reviewer_B!$C3093=""),"",screen_FT_reviewer_B!$C3093)</f>
        <v/>
      </c>
      <c r="D3093">
        <f>IF(OR($A3093="",screen_FT_reviewer_A!$D3093=""),"",screen_FT_reviewer_A!$D3093)</f>
        <v/>
      </c>
      <c r="E3093">
        <f>IF(OR($A3093="",screen_FT_reviewer_B!$D3093=""),"",screen_FT_reviewer_B!$D3093)</f>
        <v/>
      </c>
      <c r="F3093">
        <f>IF(AND(B3093&lt;&gt;"",C3093&lt;&gt;""),1,"")</f>
        <v/>
      </c>
      <c r="G3093">
        <f>IF(F3093=1,IF(B3093=C3093,1,0),"")</f>
        <v/>
      </c>
      <c r="H3093">
        <f>IF(B3093="","",IFERROR(VLOOKUP(B3093,lst_FT_group_map_table,2,FALSE),"INVALID"))</f>
        <v/>
      </c>
      <c r="I3093">
        <f>IF(C3093="","",IFERROR(VLOOKUP(C3093,lst_FT_group_map_table,2,FALSE),"INVALID"))</f>
        <v/>
      </c>
      <c r="J3093">
        <f>IF(F3093=1,IF(H3093=I3093,1,0),"")</f>
        <v/>
      </c>
      <c r="K3093">
        <f>IF(AND(ISNUMBER(MATCH(B3093,lst_FT_sci_excl,0)),ISNUMBER(MATCH(C3093,lst_FT_sci_excl,0))),IF(D3093=E3093,1,0),"")</f>
        <v/>
      </c>
      <c r="L3093">
        <f>IF(OR(G3093=0,K3093=0),1,"")</f>
        <v/>
      </c>
      <c r="M3093">
        <f>IF(L3093=1,COUNTIF($L$2:L3093,1),"")</f>
        <v/>
      </c>
    </row>
    <row r="3094">
      <c r="A3094">
        <f>IF(screen_FT_reviewer_A!$A3094="","",screen_FT_reviewer_A!$A3094)</f>
        <v/>
      </c>
      <c r="B3094">
        <f>IF(OR($A3094="",screen_FT_reviewer_A!$C3094=""),"",screen_FT_reviewer_A!$C3094)</f>
        <v/>
      </c>
      <c r="C3094">
        <f>IF(OR($A3094="",screen_FT_reviewer_B!$C3094=""),"",screen_FT_reviewer_B!$C3094)</f>
        <v/>
      </c>
      <c r="D3094">
        <f>IF(OR($A3094="",screen_FT_reviewer_A!$D3094=""),"",screen_FT_reviewer_A!$D3094)</f>
        <v/>
      </c>
      <c r="E3094">
        <f>IF(OR($A3094="",screen_FT_reviewer_B!$D3094=""),"",screen_FT_reviewer_B!$D3094)</f>
        <v/>
      </c>
      <c r="F3094">
        <f>IF(AND(B3094&lt;&gt;"",C3094&lt;&gt;""),1,"")</f>
        <v/>
      </c>
      <c r="G3094">
        <f>IF(F3094=1,IF(B3094=C3094,1,0),"")</f>
        <v/>
      </c>
      <c r="H3094">
        <f>IF(B3094="","",IFERROR(VLOOKUP(B3094,lst_FT_group_map_table,2,FALSE),"INVALID"))</f>
        <v/>
      </c>
      <c r="I3094">
        <f>IF(C3094="","",IFERROR(VLOOKUP(C3094,lst_FT_group_map_table,2,FALSE),"INVALID"))</f>
        <v/>
      </c>
      <c r="J3094">
        <f>IF(F3094=1,IF(H3094=I3094,1,0),"")</f>
        <v/>
      </c>
      <c r="K3094">
        <f>IF(AND(ISNUMBER(MATCH(B3094,lst_FT_sci_excl,0)),ISNUMBER(MATCH(C3094,lst_FT_sci_excl,0))),IF(D3094=E3094,1,0),"")</f>
        <v/>
      </c>
      <c r="L3094">
        <f>IF(OR(G3094=0,K3094=0),1,"")</f>
        <v/>
      </c>
      <c r="M3094">
        <f>IF(L3094=1,COUNTIF($L$2:L3094,1),"")</f>
        <v/>
      </c>
    </row>
    <row r="3095">
      <c r="A3095">
        <f>IF(screen_FT_reviewer_A!$A3095="","",screen_FT_reviewer_A!$A3095)</f>
        <v/>
      </c>
      <c r="B3095">
        <f>IF(OR($A3095="",screen_FT_reviewer_A!$C3095=""),"",screen_FT_reviewer_A!$C3095)</f>
        <v/>
      </c>
      <c r="C3095">
        <f>IF(OR($A3095="",screen_FT_reviewer_B!$C3095=""),"",screen_FT_reviewer_B!$C3095)</f>
        <v/>
      </c>
      <c r="D3095">
        <f>IF(OR($A3095="",screen_FT_reviewer_A!$D3095=""),"",screen_FT_reviewer_A!$D3095)</f>
        <v/>
      </c>
      <c r="E3095">
        <f>IF(OR($A3095="",screen_FT_reviewer_B!$D3095=""),"",screen_FT_reviewer_B!$D3095)</f>
        <v/>
      </c>
      <c r="F3095">
        <f>IF(AND(B3095&lt;&gt;"",C3095&lt;&gt;""),1,"")</f>
        <v/>
      </c>
      <c r="G3095">
        <f>IF(F3095=1,IF(B3095=C3095,1,0),"")</f>
        <v/>
      </c>
      <c r="H3095">
        <f>IF(B3095="","",IFERROR(VLOOKUP(B3095,lst_FT_group_map_table,2,FALSE),"INVALID"))</f>
        <v/>
      </c>
      <c r="I3095">
        <f>IF(C3095="","",IFERROR(VLOOKUP(C3095,lst_FT_group_map_table,2,FALSE),"INVALID"))</f>
        <v/>
      </c>
      <c r="J3095">
        <f>IF(F3095=1,IF(H3095=I3095,1,0),"")</f>
        <v/>
      </c>
      <c r="K3095">
        <f>IF(AND(ISNUMBER(MATCH(B3095,lst_FT_sci_excl,0)),ISNUMBER(MATCH(C3095,lst_FT_sci_excl,0))),IF(D3095=E3095,1,0),"")</f>
        <v/>
      </c>
      <c r="L3095">
        <f>IF(OR(G3095=0,K3095=0),1,"")</f>
        <v/>
      </c>
      <c r="M3095">
        <f>IF(L3095=1,COUNTIF($L$2:L3095,1),"")</f>
        <v/>
      </c>
    </row>
    <row r="3096">
      <c r="A3096">
        <f>IF(screen_FT_reviewer_A!$A3096="","",screen_FT_reviewer_A!$A3096)</f>
        <v/>
      </c>
      <c r="B3096">
        <f>IF(OR($A3096="",screen_FT_reviewer_A!$C3096=""),"",screen_FT_reviewer_A!$C3096)</f>
        <v/>
      </c>
      <c r="C3096">
        <f>IF(OR($A3096="",screen_FT_reviewer_B!$C3096=""),"",screen_FT_reviewer_B!$C3096)</f>
        <v/>
      </c>
      <c r="D3096">
        <f>IF(OR($A3096="",screen_FT_reviewer_A!$D3096=""),"",screen_FT_reviewer_A!$D3096)</f>
        <v/>
      </c>
      <c r="E3096">
        <f>IF(OR($A3096="",screen_FT_reviewer_B!$D3096=""),"",screen_FT_reviewer_B!$D3096)</f>
        <v/>
      </c>
      <c r="F3096">
        <f>IF(AND(B3096&lt;&gt;"",C3096&lt;&gt;""),1,"")</f>
        <v/>
      </c>
      <c r="G3096">
        <f>IF(F3096=1,IF(B3096=C3096,1,0),"")</f>
        <v/>
      </c>
      <c r="H3096">
        <f>IF(B3096="","",IFERROR(VLOOKUP(B3096,lst_FT_group_map_table,2,FALSE),"INVALID"))</f>
        <v/>
      </c>
      <c r="I3096">
        <f>IF(C3096="","",IFERROR(VLOOKUP(C3096,lst_FT_group_map_table,2,FALSE),"INVALID"))</f>
        <v/>
      </c>
      <c r="J3096">
        <f>IF(F3096=1,IF(H3096=I3096,1,0),"")</f>
        <v/>
      </c>
      <c r="K3096">
        <f>IF(AND(ISNUMBER(MATCH(B3096,lst_FT_sci_excl,0)),ISNUMBER(MATCH(C3096,lst_FT_sci_excl,0))),IF(D3096=E3096,1,0),"")</f>
        <v/>
      </c>
      <c r="L3096">
        <f>IF(OR(G3096=0,K3096=0),1,"")</f>
        <v/>
      </c>
      <c r="M3096">
        <f>IF(L3096=1,COUNTIF($L$2:L3096,1),"")</f>
        <v/>
      </c>
    </row>
    <row r="3097">
      <c r="A3097">
        <f>IF(screen_FT_reviewer_A!$A3097="","",screen_FT_reviewer_A!$A3097)</f>
        <v/>
      </c>
      <c r="B3097">
        <f>IF(OR($A3097="",screen_FT_reviewer_A!$C3097=""),"",screen_FT_reviewer_A!$C3097)</f>
        <v/>
      </c>
      <c r="C3097">
        <f>IF(OR($A3097="",screen_FT_reviewer_B!$C3097=""),"",screen_FT_reviewer_B!$C3097)</f>
        <v/>
      </c>
      <c r="D3097">
        <f>IF(OR($A3097="",screen_FT_reviewer_A!$D3097=""),"",screen_FT_reviewer_A!$D3097)</f>
        <v/>
      </c>
      <c r="E3097">
        <f>IF(OR($A3097="",screen_FT_reviewer_B!$D3097=""),"",screen_FT_reviewer_B!$D3097)</f>
        <v/>
      </c>
      <c r="F3097">
        <f>IF(AND(B3097&lt;&gt;"",C3097&lt;&gt;""),1,"")</f>
        <v/>
      </c>
      <c r="G3097">
        <f>IF(F3097=1,IF(B3097=C3097,1,0),"")</f>
        <v/>
      </c>
      <c r="H3097">
        <f>IF(B3097="","",IFERROR(VLOOKUP(B3097,lst_FT_group_map_table,2,FALSE),"INVALID"))</f>
        <v/>
      </c>
      <c r="I3097">
        <f>IF(C3097="","",IFERROR(VLOOKUP(C3097,lst_FT_group_map_table,2,FALSE),"INVALID"))</f>
        <v/>
      </c>
      <c r="J3097">
        <f>IF(F3097=1,IF(H3097=I3097,1,0),"")</f>
        <v/>
      </c>
      <c r="K3097">
        <f>IF(AND(ISNUMBER(MATCH(B3097,lst_FT_sci_excl,0)),ISNUMBER(MATCH(C3097,lst_FT_sci_excl,0))),IF(D3097=E3097,1,0),"")</f>
        <v/>
      </c>
      <c r="L3097">
        <f>IF(OR(G3097=0,K3097=0),1,"")</f>
        <v/>
      </c>
      <c r="M3097">
        <f>IF(L3097=1,COUNTIF($L$2:L3097,1),"")</f>
        <v/>
      </c>
    </row>
    <row r="3098">
      <c r="A3098">
        <f>IF(screen_FT_reviewer_A!$A3098="","",screen_FT_reviewer_A!$A3098)</f>
        <v/>
      </c>
      <c r="B3098">
        <f>IF(OR($A3098="",screen_FT_reviewer_A!$C3098=""),"",screen_FT_reviewer_A!$C3098)</f>
        <v/>
      </c>
      <c r="C3098">
        <f>IF(OR($A3098="",screen_FT_reviewer_B!$C3098=""),"",screen_FT_reviewer_B!$C3098)</f>
        <v/>
      </c>
      <c r="D3098">
        <f>IF(OR($A3098="",screen_FT_reviewer_A!$D3098=""),"",screen_FT_reviewer_A!$D3098)</f>
        <v/>
      </c>
      <c r="E3098">
        <f>IF(OR($A3098="",screen_FT_reviewer_B!$D3098=""),"",screen_FT_reviewer_B!$D3098)</f>
        <v/>
      </c>
      <c r="F3098">
        <f>IF(AND(B3098&lt;&gt;"",C3098&lt;&gt;""),1,"")</f>
        <v/>
      </c>
      <c r="G3098">
        <f>IF(F3098=1,IF(B3098=C3098,1,0),"")</f>
        <v/>
      </c>
      <c r="H3098">
        <f>IF(B3098="","",IFERROR(VLOOKUP(B3098,lst_FT_group_map_table,2,FALSE),"INVALID"))</f>
        <v/>
      </c>
      <c r="I3098">
        <f>IF(C3098="","",IFERROR(VLOOKUP(C3098,lst_FT_group_map_table,2,FALSE),"INVALID"))</f>
        <v/>
      </c>
      <c r="J3098">
        <f>IF(F3098=1,IF(H3098=I3098,1,0),"")</f>
        <v/>
      </c>
      <c r="K3098">
        <f>IF(AND(ISNUMBER(MATCH(B3098,lst_FT_sci_excl,0)),ISNUMBER(MATCH(C3098,lst_FT_sci_excl,0))),IF(D3098=E3098,1,0),"")</f>
        <v/>
      </c>
      <c r="L3098">
        <f>IF(OR(G3098=0,K3098=0),1,"")</f>
        <v/>
      </c>
      <c r="M3098">
        <f>IF(L3098=1,COUNTIF($L$2:L3098,1),"")</f>
        <v/>
      </c>
    </row>
    <row r="3099">
      <c r="A3099">
        <f>IF(screen_FT_reviewer_A!$A3099="","",screen_FT_reviewer_A!$A3099)</f>
        <v/>
      </c>
      <c r="B3099">
        <f>IF(OR($A3099="",screen_FT_reviewer_A!$C3099=""),"",screen_FT_reviewer_A!$C3099)</f>
        <v/>
      </c>
      <c r="C3099">
        <f>IF(OR($A3099="",screen_FT_reviewer_B!$C3099=""),"",screen_FT_reviewer_B!$C3099)</f>
        <v/>
      </c>
      <c r="D3099">
        <f>IF(OR($A3099="",screen_FT_reviewer_A!$D3099=""),"",screen_FT_reviewer_A!$D3099)</f>
        <v/>
      </c>
      <c r="E3099">
        <f>IF(OR($A3099="",screen_FT_reviewer_B!$D3099=""),"",screen_FT_reviewer_B!$D3099)</f>
        <v/>
      </c>
      <c r="F3099">
        <f>IF(AND(B3099&lt;&gt;"",C3099&lt;&gt;""),1,"")</f>
        <v/>
      </c>
      <c r="G3099">
        <f>IF(F3099=1,IF(B3099=C3099,1,0),"")</f>
        <v/>
      </c>
      <c r="H3099">
        <f>IF(B3099="","",IFERROR(VLOOKUP(B3099,lst_FT_group_map_table,2,FALSE),"INVALID"))</f>
        <v/>
      </c>
      <c r="I3099">
        <f>IF(C3099="","",IFERROR(VLOOKUP(C3099,lst_FT_group_map_table,2,FALSE),"INVALID"))</f>
        <v/>
      </c>
      <c r="J3099">
        <f>IF(F3099=1,IF(H3099=I3099,1,0),"")</f>
        <v/>
      </c>
      <c r="K3099">
        <f>IF(AND(ISNUMBER(MATCH(B3099,lst_FT_sci_excl,0)),ISNUMBER(MATCH(C3099,lst_FT_sci_excl,0))),IF(D3099=E3099,1,0),"")</f>
        <v/>
      </c>
      <c r="L3099">
        <f>IF(OR(G3099=0,K3099=0),1,"")</f>
        <v/>
      </c>
      <c r="M3099">
        <f>IF(L3099=1,COUNTIF($L$2:L3099,1),"")</f>
        <v/>
      </c>
    </row>
    <row r="3100">
      <c r="A3100">
        <f>IF(screen_FT_reviewer_A!$A3100="","",screen_FT_reviewer_A!$A3100)</f>
        <v/>
      </c>
      <c r="B3100">
        <f>IF(OR($A3100="",screen_FT_reviewer_A!$C3100=""),"",screen_FT_reviewer_A!$C3100)</f>
        <v/>
      </c>
      <c r="C3100">
        <f>IF(OR($A3100="",screen_FT_reviewer_B!$C3100=""),"",screen_FT_reviewer_B!$C3100)</f>
        <v/>
      </c>
      <c r="D3100">
        <f>IF(OR($A3100="",screen_FT_reviewer_A!$D3100=""),"",screen_FT_reviewer_A!$D3100)</f>
        <v/>
      </c>
      <c r="E3100">
        <f>IF(OR($A3100="",screen_FT_reviewer_B!$D3100=""),"",screen_FT_reviewer_B!$D3100)</f>
        <v/>
      </c>
      <c r="F3100">
        <f>IF(AND(B3100&lt;&gt;"",C3100&lt;&gt;""),1,"")</f>
        <v/>
      </c>
      <c r="G3100">
        <f>IF(F3100=1,IF(B3100=C3100,1,0),"")</f>
        <v/>
      </c>
      <c r="H3100">
        <f>IF(B3100="","",IFERROR(VLOOKUP(B3100,lst_FT_group_map_table,2,FALSE),"INVALID"))</f>
        <v/>
      </c>
      <c r="I3100">
        <f>IF(C3100="","",IFERROR(VLOOKUP(C3100,lst_FT_group_map_table,2,FALSE),"INVALID"))</f>
        <v/>
      </c>
      <c r="J3100">
        <f>IF(F3100=1,IF(H3100=I3100,1,0),"")</f>
        <v/>
      </c>
      <c r="K3100">
        <f>IF(AND(ISNUMBER(MATCH(B3100,lst_FT_sci_excl,0)),ISNUMBER(MATCH(C3100,lst_FT_sci_excl,0))),IF(D3100=E3100,1,0),"")</f>
        <v/>
      </c>
      <c r="L3100">
        <f>IF(OR(G3100=0,K3100=0),1,"")</f>
        <v/>
      </c>
      <c r="M3100">
        <f>IF(L3100=1,COUNTIF($L$2:L3100,1),"")</f>
        <v/>
      </c>
    </row>
    <row r="3101">
      <c r="A3101">
        <f>IF(screen_FT_reviewer_A!$A3101="","",screen_FT_reviewer_A!$A3101)</f>
        <v/>
      </c>
      <c r="B3101">
        <f>IF(OR($A3101="",screen_FT_reviewer_A!$C3101=""),"",screen_FT_reviewer_A!$C3101)</f>
        <v/>
      </c>
      <c r="C3101">
        <f>IF(OR($A3101="",screen_FT_reviewer_B!$C3101=""),"",screen_FT_reviewer_B!$C3101)</f>
        <v/>
      </c>
      <c r="D3101">
        <f>IF(OR($A3101="",screen_FT_reviewer_A!$D3101=""),"",screen_FT_reviewer_A!$D3101)</f>
        <v/>
      </c>
      <c r="E3101">
        <f>IF(OR($A3101="",screen_FT_reviewer_B!$D3101=""),"",screen_FT_reviewer_B!$D3101)</f>
        <v/>
      </c>
      <c r="F3101">
        <f>IF(AND(B3101&lt;&gt;"",C3101&lt;&gt;""),1,"")</f>
        <v/>
      </c>
      <c r="G3101">
        <f>IF(F3101=1,IF(B3101=C3101,1,0),"")</f>
        <v/>
      </c>
      <c r="H3101">
        <f>IF(B3101="","",IFERROR(VLOOKUP(B3101,lst_FT_group_map_table,2,FALSE),"INVALID"))</f>
        <v/>
      </c>
      <c r="I3101">
        <f>IF(C3101="","",IFERROR(VLOOKUP(C3101,lst_FT_group_map_table,2,FALSE),"INVALID"))</f>
        <v/>
      </c>
      <c r="J3101">
        <f>IF(F3101=1,IF(H3101=I3101,1,0),"")</f>
        <v/>
      </c>
      <c r="K3101">
        <f>IF(AND(ISNUMBER(MATCH(B3101,lst_FT_sci_excl,0)),ISNUMBER(MATCH(C3101,lst_FT_sci_excl,0))),IF(D3101=E3101,1,0),"")</f>
        <v/>
      </c>
      <c r="L3101">
        <f>IF(OR(G3101=0,K3101=0),1,"")</f>
        <v/>
      </c>
      <c r="M3101">
        <f>IF(L3101=1,COUNTIF($L$2:L3101,1),"")</f>
        <v/>
      </c>
    </row>
    <row r="3102">
      <c r="A3102">
        <f>IF(screen_FT_reviewer_A!$A3102="","",screen_FT_reviewer_A!$A3102)</f>
        <v/>
      </c>
      <c r="B3102">
        <f>IF(OR($A3102="",screen_FT_reviewer_A!$C3102=""),"",screen_FT_reviewer_A!$C3102)</f>
        <v/>
      </c>
      <c r="C3102">
        <f>IF(OR($A3102="",screen_FT_reviewer_B!$C3102=""),"",screen_FT_reviewer_B!$C3102)</f>
        <v/>
      </c>
      <c r="D3102">
        <f>IF(OR($A3102="",screen_FT_reviewer_A!$D3102=""),"",screen_FT_reviewer_A!$D3102)</f>
        <v/>
      </c>
      <c r="E3102">
        <f>IF(OR($A3102="",screen_FT_reviewer_B!$D3102=""),"",screen_FT_reviewer_B!$D3102)</f>
        <v/>
      </c>
      <c r="F3102">
        <f>IF(AND(B3102&lt;&gt;"",C3102&lt;&gt;""),1,"")</f>
        <v/>
      </c>
      <c r="G3102">
        <f>IF(F3102=1,IF(B3102=C3102,1,0),"")</f>
        <v/>
      </c>
      <c r="H3102">
        <f>IF(B3102="","",IFERROR(VLOOKUP(B3102,lst_FT_group_map_table,2,FALSE),"INVALID"))</f>
        <v/>
      </c>
      <c r="I3102">
        <f>IF(C3102="","",IFERROR(VLOOKUP(C3102,lst_FT_group_map_table,2,FALSE),"INVALID"))</f>
        <v/>
      </c>
      <c r="J3102">
        <f>IF(F3102=1,IF(H3102=I3102,1,0),"")</f>
        <v/>
      </c>
      <c r="K3102">
        <f>IF(AND(ISNUMBER(MATCH(B3102,lst_FT_sci_excl,0)),ISNUMBER(MATCH(C3102,lst_FT_sci_excl,0))),IF(D3102=E3102,1,0),"")</f>
        <v/>
      </c>
      <c r="L3102">
        <f>IF(OR(G3102=0,K3102=0),1,"")</f>
        <v/>
      </c>
      <c r="M3102">
        <f>IF(L3102=1,COUNTIF($L$2:L3102,1),"")</f>
        <v/>
      </c>
    </row>
    <row r="3103">
      <c r="A3103">
        <f>IF(screen_FT_reviewer_A!$A3103="","",screen_FT_reviewer_A!$A3103)</f>
        <v/>
      </c>
      <c r="B3103">
        <f>IF(OR($A3103="",screen_FT_reviewer_A!$C3103=""),"",screen_FT_reviewer_A!$C3103)</f>
        <v/>
      </c>
      <c r="C3103">
        <f>IF(OR($A3103="",screen_FT_reviewer_B!$C3103=""),"",screen_FT_reviewer_B!$C3103)</f>
        <v/>
      </c>
      <c r="D3103">
        <f>IF(OR($A3103="",screen_FT_reviewer_A!$D3103=""),"",screen_FT_reviewer_A!$D3103)</f>
        <v/>
      </c>
      <c r="E3103">
        <f>IF(OR($A3103="",screen_FT_reviewer_B!$D3103=""),"",screen_FT_reviewer_B!$D3103)</f>
        <v/>
      </c>
      <c r="F3103">
        <f>IF(AND(B3103&lt;&gt;"",C3103&lt;&gt;""),1,"")</f>
        <v/>
      </c>
      <c r="G3103">
        <f>IF(F3103=1,IF(B3103=C3103,1,0),"")</f>
        <v/>
      </c>
      <c r="H3103">
        <f>IF(B3103="","",IFERROR(VLOOKUP(B3103,lst_FT_group_map_table,2,FALSE),"INVALID"))</f>
        <v/>
      </c>
      <c r="I3103">
        <f>IF(C3103="","",IFERROR(VLOOKUP(C3103,lst_FT_group_map_table,2,FALSE),"INVALID"))</f>
        <v/>
      </c>
      <c r="J3103">
        <f>IF(F3103=1,IF(H3103=I3103,1,0),"")</f>
        <v/>
      </c>
      <c r="K3103">
        <f>IF(AND(ISNUMBER(MATCH(B3103,lst_FT_sci_excl,0)),ISNUMBER(MATCH(C3103,lst_FT_sci_excl,0))),IF(D3103=E3103,1,0),"")</f>
        <v/>
      </c>
      <c r="L3103">
        <f>IF(OR(G3103=0,K3103=0),1,"")</f>
        <v/>
      </c>
      <c r="M3103">
        <f>IF(L3103=1,COUNTIF($L$2:L3103,1),"")</f>
        <v/>
      </c>
    </row>
    <row r="3104">
      <c r="A3104">
        <f>IF(screen_FT_reviewer_A!$A3104="","",screen_FT_reviewer_A!$A3104)</f>
        <v/>
      </c>
      <c r="B3104">
        <f>IF(OR($A3104="",screen_FT_reviewer_A!$C3104=""),"",screen_FT_reviewer_A!$C3104)</f>
        <v/>
      </c>
      <c r="C3104">
        <f>IF(OR($A3104="",screen_FT_reviewer_B!$C3104=""),"",screen_FT_reviewer_B!$C3104)</f>
        <v/>
      </c>
      <c r="D3104">
        <f>IF(OR($A3104="",screen_FT_reviewer_A!$D3104=""),"",screen_FT_reviewer_A!$D3104)</f>
        <v/>
      </c>
      <c r="E3104">
        <f>IF(OR($A3104="",screen_FT_reviewer_B!$D3104=""),"",screen_FT_reviewer_B!$D3104)</f>
        <v/>
      </c>
      <c r="F3104">
        <f>IF(AND(B3104&lt;&gt;"",C3104&lt;&gt;""),1,"")</f>
        <v/>
      </c>
      <c r="G3104">
        <f>IF(F3104=1,IF(B3104=C3104,1,0),"")</f>
        <v/>
      </c>
      <c r="H3104">
        <f>IF(B3104="","",IFERROR(VLOOKUP(B3104,lst_FT_group_map_table,2,FALSE),"INVALID"))</f>
        <v/>
      </c>
      <c r="I3104">
        <f>IF(C3104="","",IFERROR(VLOOKUP(C3104,lst_FT_group_map_table,2,FALSE),"INVALID"))</f>
        <v/>
      </c>
      <c r="J3104">
        <f>IF(F3104=1,IF(H3104=I3104,1,0),"")</f>
        <v/>
      </c>
      <c r="K3104">
        <f>IF(AND(ISNUMBER(MATCH(B3104,lst_FT_sci_excl,0)),ISNUMBER(MATCH(C3104,lst_FT_sci_excl,0))),IF(D3104=E3104,1,0),"")</f>
        <v/>
      </c>
      <c r="L3104">
        <f>IF(OR(G3104=0,K3104=0),1,"")</f>
        <v/>
      </c>
      <c r="M3104">
        <f>IF(L3104=1,COUNTIF($L$2:L3104,1),"")</f>
        <v/>
      </c>
    </row>
    <row r="3105">
      <c r="A3105">
        <f>IF(screen_FT_reviewer_A!$A3105="","",screen_FT_reviewer_A!$A3105)</f>
        <v/>
      </c>
      <c r="B3105">
        <f>IF(OR($A3105="",screen_FT_reviewer_A!$C3105=""),"",screen_FT_reviewer_A!$C3105)</f>
        <v/>
      </c>
      <c r="C3105">
        <f>IF(OR($A3105="",screen_FT_reviewer_B!$C3105=""),"",screen_FT_reviewer_B!$C3105)</f>
        <v/>
      </c>
      <c r="D3105">
        <f>IF(OR($A3105="",screen_FT_reviewer_A!$D3105=""),"",screen_FT_reviewer_A!$D3105)</f>
        <v/>
      </c>
      <c r="E3105">
        <f>IF(OR($A3105="",screen_FT_reviewer_B!$D3105=""),"",screen_FT_reviewer_B!$D3105)</f>
        <v/>
      </c>
      <c r="F3105">
        <f>IF(AND(B3105&lt;&gt;"",C3105&lt;&gt;""),1,"")</f>
        <v/>
      </c>
      <c r="G3105">
        <f>IF(F3105=1,IF(B3105=C3105,1,0),"")</f>
        <v/>
      </c>
      <c r="H3105">
        <f>IF(B3105="","",IFERROR(VLOOKUP(B3105,lst_FT_group_map_table,2,FALSE),"INVALID"))</f>
        <v/>
      </c>
      <c r="I3105">
        <f>IF(C3105="","",IFERROR(VLOOKUP(C3105,lst_FT_group_map_table,2,FALSE),"INVALID"))</f>
        <v/>
      </c>
      <c r="J3105">
        <f>IF(F3105=1,IF(H3105=I3105,1,0),"")</f>
        <v/>
      </c>
      <c r="K3105">
        <f>IF(AND(ISNUMBER(MATCH(B3105,lst_FT_sci_excl,0)),ISNUMBER(MATCH(C3105,lst_FT_sci_excl,0))),IF(D3105=E3105,1,0),"")</f>
        <v/>
      </c>
      <c r="L3105">
        <f>IF(OR(G3105=0,K3105=0),1,"")</f>
        <v/>
      </c>
      <c r="M3105">
        <f>IF(L3105=1,COUNTIF($L$2:L3105,1),"")</f>
        <v/>
      </c>
    </row>
    <row r="3106">
      <c r="A3106">
        <f>IF(screen_FT_reviewer_A!$A3106="","",screen_FT_reviewer_A!$A3106)</f>
        <v/>
      </c>
      <c r="B3106">
        <f>IF(OR($A3106="",screen_FT_reviewer_A!$C3106=""),"",screen_FT_reviewer_A!$C3106)</f>
        <v/>
      </c>
      <c r="C3106">
        <f>IF(OR($A3106="",screen_FT_reviewer_B!$C3106=""),"",screen_FT_reviewer_B!$C3106)</f>
        <v/>
      </c>
      <c r="D3106">
        <f>IF(OR($A3106="",screen_FT_reviewer_A!$D3106=""),"",screen_FT_reviewer_A!$D3106)</f>
        <v/>
      </c>
      <c r="E3106">
        <f>IF(OR($A3106="",screen_FT_reviewer_B!$D3106=""),"",screen_FT_reviewer_B!$D3106)</f>
        <v/>
      </c>
      <c r="F3106">
        <f>IF(AND(B3106&lt;&gt;"",C3106&lt;&gt;""),1,"")</f>
        <v/>
      </c>
      <c r="G3106">
        <f>IF(F3106=1,IF(B3106=C3106,1,0),"")</f>
        <v/>
      </c>
      <c r="H3106">
        <f>IF(B3106="","",IFERROR(VLOOKUP(B3106,lst_FT_group_map_table,2,FALSE),"INVALID"))</f>
        <v/>
      </c>
      <c r="I3106">
        <f>IF(C3106="","",IFERROR(VLOOKUP(C3106,lst_FT_group_map_table,2,FALSE),"INVALID"))</f>
        <v/>
      </c>
      <c r="J3106">
        <f>IF(F3106=1,IF(H3106=I3106,1,0),"")</f>
        <v/>
      </c>
      <c r="K3106">
        <f>IF(AND(ISNUMBER(MATCH(B3106,lst_FT_sci_excl,0)),ISNUMBER(MATCH(C3106,lst_FT_sci_excl,0))),IF(D3106=E3106,1,0),"")</f>
        <v/>
      </c>
      <c r="L3106">
        <f>IF(OR(G3106=0,K3106=0),1,"")</f>
        <v/>
      </c>
      <c r="M3106">
        <f>IF(L3106=1,COUNTIF($L$2:L3106,1),"")</f>
        <v/>
      </c>
    </row>
    <row r="3107">
      <c r="A3107">
        <f>IF(screen_FT_reviewer_A!$A3107="","",screen_FT_reviewer_A!$A3107)</f>
        <v/>
      </c>
      <c r="B3107">
        <f>IF(OR($A3107="",screen_FT_reviewer_A!$C3107=""),"",screen_FT_reviewer_A!$C3107)</f>
        <v/>
      </c>
      <c r="C3107">
        <f>IF(OR($A3107="",screen_FT_reviewer_B!$C3107=""),"",screen_FT_reviewer_B!$C3107)</f>
        <v/>
      </c>
      <c r="D3107">
        <f>IF(OR($A3107="",screen_FT_reviewer_A!$D3107=""),"",screen_FT_reviewer_A!$D3107)</f>
        <v/>
      </c>
      <c r="E3107">
        <f>IF(OR($A3107="",screen_FT_reviewer_B!$D3107=""),"",screen_FT_reviewer_B!$D3107)</f>
        <v/>
      </c>
      <c r="F3107">
        <f>IF(AND(B3107&lt;&gt;"",C3107&lt;&gt;""),1,"")</f>
        <v/>
      </c>
      <c r="G3107">
        <f>IF(F3107=1,IF(B3107=C3107,1,0),"")</f>
        <v/>
      </c>
      <c r="H3107">
        <f>IF(B3107="","",IFERROR(VLOOKUP(B3107,lst_FT_group_map_table,2,FALSE),"INVALID"))</f>
        <v/>
      </c>
      <c r="I3107">
        <f>IF(C3107="","",IFERROR(VLOOKUP(C3107,lst_FT_group_map_table,2,FALSE),"INVALID"))</f>
        <v/>
      </c>
      <c r="J3107">
        <f>IF(F3107=1,IF(H3107=I3107,1,0),"")</f>
        <v/>
      </c>
      <c r="K3107">
        <f>IF(AND(ISNUMBER(MATCH(B3107,lst_FT_sci_excl,0)),ISNUMBER(MATCH(C3107,lst_FT_sci_excl,0))),IF(D3107=E3107,1,0),"")</f>
        <v/>
      </c>
      <c r="L3107">
        <f>IF(OR(G3107=0,K3107=0),1,"")</f>
        <v/>
      </c>
      <c r="M3107">
        <f>IF(L3107=1,COUNTIF($L$2:L3107,1),"")</f>
        <v/>
      </c>
    </row>
    <row r="3108">
      <c r="A3108">
        <f>IF(screen_FT_reviewer_A!$A3108="","",screen_FT_reviewer_A!$A3108)</f>
        <v/>
      </c>
      <c r="B3108">
        <f>IF(OR($A3108="",screen_FT_reviewer_A!$C3108=""),"",screen_FT_reviewer_A!$C3108)</f>
        <v/>
      </c>
      <c r="C3108">
        <f>IF(OR($A3108="",screen_FT_reviewer_B!$C3108=""),"",screen_FT_reviewer_B!$C3108)</f>
        <v/>
      </c>
      <c r="D3108">
        <f>IF(OR($A3108="",screen_FT_reviewer_A!$D3108=""),"",screen_FT_reviewer_A!$D3108)</f>
        <v/>
      </c>
      <c r="E3108">
        <f>IF(OR($A3108="",screen_FT_reviewer_B!$D3108=""),"",screen_FT_reviewer_B!$D3108)</f>
        <v/>
      </c>
      <c r="F3108">
        <f>IF(AND(B3108&lt;&gt;"",C3108&lt;&gt;""),1,"")</f>
        <v/>
      </c>
      <c r="G3108">
        <f>IF(F3108=1,IF(B3108=C3108,1,0),"")</f>
        <v/>
      </c>
      <c r="H3108">
        <f>IF(B3108="","",IFERROR(VLOOKUP(B3108,lst_FT_group_map_table,2,FALSE),"INVALID"))</f>
        <v/>
      </c>
      <c r="I3108">
        <f>IF(C3108="","",IFERROR(VLOOKUP(C3108,lst_FT_group_map_table,2,FALSE),"INVALID"))</f>
        <v/>
      </c>
      <c r="J3108">
        <f>IF(F3108=1,IF(H3108=I3108,1,0),"")</f>
        <v/>
      </c>
      <c r="K3108">
        <f>IF(AND(ISNUMBER(MATCH(B3108,lst_FT_sci_excl,0)),ISNUMBER(MATCH(C3108,lst_FT_sci_excl,0))),IF(D3108=E3108,1,0),"")</f>
        <v/>
      </c>
      <c r="L3108">
        <f>IF(OR(G3108=0,K3108=0),1,"")</f>
        <v/>
      </c>
      <c r="M3108">
        <f>IF(L3108=1,COUNTIF($L$2:L3108,1),"")</f>
        <v/>
      </c>
    </row>
    <row r="3109">
      <c r="A3109">
        <f>IF(screen_FT_reviewer_A!$A3109="","",screen_FT_reviewer_A!$A3109)</f>
        <v/>
      </c>
      <c r="B3109">
        <f>IF(OR($A3109="",screen_FT_reviewer_A!$C3109=""),"",screen_FT_reviewer_A!$C3109)</f>
        <v/>
      </c>
      <c r="C3109">
        <f>IF(OR($A3109="",screen_FT_reviewer_B!$C3109=""),"",screen_FT_reviewer_B!$C3109)</f>
        <v/>
      </c>
      <c r="D3109">
        <f>IF(OR($A3109="",screen_FT_reviewer_A!$D3109=""),"",screen_FT_reviewer_A!$D3109)</f>
        <v/>
      </c>
      <c r="E3109">
        <f>IF(OR($A3109="",screen_FT_reviewer_B!$D3109=""),"",screen_FT_reviewer_B!$D3109)</f>
        <v/>
      </c>
      <c r="F3109">
        <f>IF(AND(B3109&lt;&gt;"",C3109&lt;&gt;""),1,"")</f>
        <v/>
      </c>
      <c r="G3109">
        <f>IF(F3109=1,IF(B3109=C3109,1,0),"")</f>
        <v/>
      </c>
      <c r="H3109">
        <f>IF(B3109="","",IFERROR(VLOOKUP(B3109,lst_FT_group_map_table,2,FALSE),"INVALID"))</f>
        <v/>
      </c>
      <c r="I3109">
        <f>IF(C3109="","",IFERROR(VLOOKUP(C3109,lst_FT_group_map_table,2,FALSE),"INVALID"))</f>
        <v/>
      </c>
      <c r="J3109">
        <f>IF(F3109=1,IF(H3109=I3109,1,0),"")</f>
        <v/>
      </c>
      <c r="K3109">
        <f>IF(AND(ISNUMBER(MATCH(B3109,lst_FT_sci_excl,0)),ISNUMBER(MATCH(C3109,lst_FT_sci_excl,0))),IF(D3109=E3109,1,0),"")</f>
        <v/>
      </c>
      <c r="L3109">
        <f>IF(OR(G3109=0,K3109=0),1,"")</f>
        <v/>
      </c>
      <c r="M3109">
        <f>IF(L3109=1,COUNTIF($L$2:L3109,1),"")</f>
        <v/>
      </c>
    </row>
    <row r="3110">
      <c r="A3110">
        <f>IF(screen_FT_reviewer_A!$A3110="","",screen_FT_reviewer_A!$A3110)</f>
        <v/>
      </c>
      <c r="B3110">
        <f>IF(OR($A3110="",screen_FT_reviewer_A!$C3110=""),"",screen_FT_reviewer_A!$C3110)</f>
        <v/>
      </c>
      <c r="C3110">
        <f>IF(OR($A3110="",screen_FT_reviewer_B!$C3110=""),"",screen_FT_reviewer_B!$C3110)</f>
        <v/>
      </c>
      <c r="D3110">
        <f>IF(OR($A3110="",screen_FT_reviewer_A!$D3110=""),"",screen_FT_reviewer_A!$D3110)</f>
        <v/>
      </c>
      <c r="E3110">
        <f>IF(OR($A3110="",screen_FT_reviewer_B!$D3110=""),"",screen_FT_reviewer_B!$D3110)</f>
        <v/>
      </c>
      <c r="F3110">
        <f>IF(AND(B3110&lt;&gt;"",C3110&lt;&gt;""),1,"")</f>
        <v/>
      </c>
      <c r="G3110">
        <f>IF(F3110=1,IF(B3110=C3110,1,0),"")</f>
        <v/>
      </c>
      <c r="H3110">
        <f>IF(B3110="","",IFERROR(VLOOKUP(B3110,lst_FT_group_map_table,2,FALSE),"INVALID"))</f>
        <v/>
      </c>
      <c r="I3110">
        <f>IF(C3110="","",IFERROR(VLOOKUP(C3110,lst_FT_group_map_table,2,FALSE),"INVALID"))</f>
        <v/>
      </c>
      <c r="J3110">
        <f>IF(F3110=1,IF(H3110=I3110,1,0),"")</f>
        <v/>
      </c>
      <c r="K3110">
        <f>IF(AND(ISNUMBER(MATCH(B3110,lst_FT_sci_excl,0)),ISNUMBER(MATCH(C3110,lst_FT_sci_excl,0))),IF(D3110=E3110,1,0),"")</f>
        <v/>
      </c>
      <c r="L3110">
        <f>IF(OR(G3110=0,K3110=0),1,"")</f>
        <v/>
      </c>
      <c r="M3110">
        <f>IF(L3110=1,COUNTIF($L$2:L3110,1),"")</f>
        <v/>
      </c>
    </row>
    <row r="3111">
      <c r="A3111">
        <f>IF(screen_FT_reviewer_A!$A3111="","",screen_FT_reviewer_A!$A3111)</f>
        <v/>
      </c>
      <c r="B3111">
        <f>IF(OR($A3111="",screen_FT_reviewer_A!$C3111=""),"",screen_FT_reviewer_A!$C3111)</f>
        <v/>
      </c>
      <c r="C3111">
        <f>IF(OR($A3111="",screen_FT_reviewer_B!$C3111=""),"",screen_FT_reviewer_B!$C3111)</f>
        <v/>
      </c>
      <c r="D3111">
        <f>IF(OR($A3111="",screen_FT_reviewer_A!$D3111=""),"",screen_FT_reviewer_A!$D3111)</f>
        <v/>
      </c>
      <c r="E3111">
        <f>IF(OR($A3111="",screen_FT_reviewer_B!$D3111=""),"",screen_FT_reviewer_B!$D3111)</f>
        <v/>
      </c>
      <c r="F3111">
        <f>IF(AND(B3111&lt;&gt;"",C3111&lt;&gt;""),1,"")</f>
        <v/>
      </c>
      <c r="G3111">
        <f>IF(F3111=1,IF(B3111=C3111,1,0),"")</f>
        <v/>
      </c>
      <c r="H3111">
        <f>IF(B3111="","",IFERROR(VLOOKUP(B3111,lst_FT_group_map_table,2,FALSE),"INVALID"))</f>
        <v/>
      </c>
      <c r="I3111">
        <f>IF(C3111="","",IFERROR(VLOOKUP(C3111,lst_FT_group_map_table,2,FALSE),"INVALID"))</f>
        <v/>
      </c>
      <c r="J3111">
        <f>IF(F3111=1,IF(H3111=I3111,1,0),"")</f>
        <v/>
      </c>
      <c r="K3111">
        <f>IF(AND(ISNUMBER(MATCH(B3111,lst_FT_sci_excl,0)),ISNUMBER(MATCH(C3111,lst_FT_sci_excl,0))),IF(D3111=E3111,1,0),"")</f>
        <v/>
      </c>
      <c r="L3111">
        <f>IF(OR(G3111=0,K3111=0),1,"")</f>
        <v/>
      </c>
      <c r="M3111">
        <f>IF(L3111=1,COUNTIF($L$2:L3111,1),"")</f>
        <v/>
      </c>
    </row>
    <row r="3112">
      <c r="A3112">
        <f>IF(screen_FT_reviewer_A!$A3112="","",screen_FT_reviewer_A!$A3112)</f>
        <v/>
      </c>
      <c r="B3112">
        <f>IF(OR($A3112="",screen_FT_reviewer_A!$C3112=""),"",screen_FT_reviewer_A!$C3112)</f>
        <v/>
      </c>
      <c r="C3112">
        <f>IF(OR($A3112="",screen_FT_reviewer_B!$C3112=""),"",screen_FT_reviewer_B!$C3112)</f>
        <v/>
      </c>
      <c r="D3112">
        <f>IF(OR($A3112="",screen_FT_reviewer_A!$D3112=""),"",screen_FT_reviewer_A!$D3112)</f>
        <v/>
      </c>
      <c r="E3112">
        <f>IF(OR($A3112="",screen_FT_reviewer_B!$D3112=""),"",screen_FT_reviewer_B!$D3112)</f>
        <v/>
      </c>
      <c r="F3112">
        <f>IF(AND(B3112&lt;&gt;"",C3112&lt;&gt;""),1,"")</f>
        <v/>
      </c>
      <c r="G3112">
        <f>IF(F3112=1,IF(B3112=C3112,1,0),"")</f>
        <v/>
      </c>
      <c r="H3112">
        <f>IF(B3112="","",IFERROR(VLOOKUP(B3112,lst_FT_group_map_table,2,FALSE),"INVALID"))</f>
        <v/>
      </c>
      <c r="I3112">
        <f>IF(C3112="","",IFERROR(VLOOKUP(C3112,lst_FT_group_map_table,2,FALSE),"INVALID"))</f>
        <v/>
      </c>
      <c r="J3112">
        <f>IF(F3112=1,IF(H3112=I3112,1,0),"")</f>
        <v/>
      </c>
      <c r="K3112">
        <f>IF(AND(ISNUMBER(MATCH(B3112,lst_FT_sci_excl,0)),ISNUMBER(MATCH(C3112,lst_FT_sci_excl,0))),IF(D3112=E3112,1,0),"")</f>
        <v/>
      </c>
      <c r="L3112">
        <f>IF(OR(G3112=0,K3112=0),1,"")</f>
        <v/>
      </c>
      <c r="M3112">
        <f>IF(L3112=1,COUNTIF($L$2:L3112,1),"")</f>
        <v/>
      </c>
    </row>
    <row r="3113">
      <c r="A3113">
        <f>IF(screen_FT_reviewer_A!$A3113="","",screen_FT_reviewer_A!$A3113)</f>
        <v/>
      </c>
      <c r="B3113">
        <f>IF(OR($A3113="",screen_FT_reviewer_A!$C3113=""),"",screen_FT_reviewer_A!$C3113)</f>
        <v/>
      </c>
      <c r="C3113">
        <f>IF(OR($A3113="",screen_FT_reviewer_B!$C3113=""),"",screen_FT_reviewer_B!$C3113)</f>
        <v/>
      </c>
      <c r="D3113">
        <f>IF(OR($A3113="",screen_FT_reviewer_A!$D3113=""),"",screen_FT_reviewer_A!$D3113)</f>
        <v/>
      </c>
      <c r="E3113">
        <f>IF(OR($A3113="",screen_FT_reviewer_B!$D3113=""),"",screen_FT_reviewer_B!$D3113)</f>
        <v/>
      </c>
      <c r="F3113">
        <f>IF(AND(B3113&lt;&gt;"",C3113&lt;&gt;""),1,"")</f>
        <v/>
      </c>
      <c r="G3113">
        <f>IF(F3113=1,IF(B3113=C3113,1,0),"")</f>
        <v/>
      </c>
      <c r="H3113">
        <f>IF(B3113="","",IFERROR(VLOOKUP(B3113,lst_FT_group_map_table,2,FALSE),"INVALID"))</f>
        <v/>
      </c>
      <c r="I3113">
        <f>IF(C3113="","",IFERROR(VLOOKUP(C3113,lst_FT_group_map_table,2,FALSE),"INVALID"))</f>
        <v/>
      </c>
      <c r="J3113">
        <f>IF(F3113=1,IF(H3113=I3113,1,0),"")</f>
        <v/>
      </c>
      <c r="K3113">
        <f>IF(AND(ISNUMBER(MATCH(B3113,lst_FT_sci_excl,0)),ISNUMBER(MATCH(C3113,lst_FT_sci_excl,0))),IF(D3113=E3113,1,0),"")</f>
        <v/>
      </c>
      <c r="L3113">
        <f>IF(OR(G3113=0,K3113=0),1,"")</f>
        <v/>
      </c>
      <c r="M3113">
        <f>IF(L3113=1,COUNTIF($L$2:L3113,1),"")</f>
        <v/>
      </c>
    </row>
    <row r="3114">
      <c r="A3114">
        <f>IF(screen_FT_reviewer_A!$A3114="","",screen_FT_reviewer_A!$A3114)</f>
        <v/>
      </c>
      <c r="B3114">
        <f>IF(OR($A3114="",screen_FT_reviewer_A!$C3114=""),"",screen_FT_reviewer_A!$C3114)</f>
        <v/>
      </c>
      <c r="C3114">
        <f>IF(OR($A3114="",screen_FT_reviewer_B!$C3114=""),"",screen_FT_reviewer_B!$C3114)</f>
        <v/>
      </c>
      <c r="D3114">
        <f>IF(OR($A3114="",screen_FT_reviewer_A!$D3114=""),"",screen_FT_reviewer_A!$D3114)</f>
        <v/>
      </c>
      <c r="E3114">
        <f>IF(OR($A3114="",screen_FT_reviewer_B!$D3114=""),"",screen_FT_reviewer_B!$D3114)</f>
        <v/>
      </c>
      <c r="F3114">
        <f>IF(AND(B3114&lt;&gt;"",C3114&lt;&gt;""),1,"")</f>
        <v/>
      </c>
      <c r="G3114">
        <f>IF(F3114=1,IF(B3114=C3114,1,0),"")</f>
        <v/>
      </c>
      <c r="H3114">
        <f>IF(B3114="","",IFERROR(VLOOKUP(B3114,lst_FT_group_map_table,2,FALSE),"INVALID"))</f>
        <v/>
      </c>
      <c r="I3114">
        <f>IF(C3114="","",IFERROR(VLOOKUP(C3114,lst_FT_group_map_table,2,FALSE),"INVALID"))</f>
        <v/>
      </c>
      <c r="J3114">
        <f>IF(F3114=1,IF(H3114=I3114,1,0),"")</f>
        <v/>
      </c>
      <c r="K3114">
        <f>IF(AND(ISNUMBER(MATCH(B3114,lst_FT_sci_excl,0)),ISNUMBER(MATCH(C3114,lst_FT_sci_excl,0))),IF(D3114=E3114,1,0),"")</f>
        <v/>
      </c>
      <c r="L3114">
        <f>IF(OR(G3114=0,K3114=0),1,"")</f>
        <v/>
      </c>
      <c r="M3114">
        <f>IF(L3114=1,COUNTIF($L$2:L3114,1),"")</f>
        <v/>
      </c>
    </row>
    <row r="3115">
      <c r="A3115">
        <f>IF(screen_FT_reviewer_A!$A3115="","",screen_FT_reviewer_A!$A3115)</f>
        <v/>
      </c>
      <c r="B3115">
        <f>IF(OR($A3115="",screen_FT_reviewer_A!$C3115=""),"",screen_FT_reviewer_A!$C3115)</f>
        <v/>
      </c>
      <c r="C3115">
        <f>IF(OR($A3115="",screen_FT_reviewer_B!$C3115=""),"",screen_FT_reviewer_B!$C3115)</f>
        <v/>
      </c>
      <c r="D3115">
        <f>IF(OR($A3115="",screen_FT_reviewer_A!$D3115=""),"",screen_FT_reviewer_A!$D3115)</f>
        <v/>
      </c>
      <c r="E3115">
        <f>IF(OR($A3115="",screen_FT_reviewer_B!$D3115=""),"",screen_FT_reviewer_B!$D3115)</f>
        <v/>
      </c>
      <c r="F3115">
        <f>IF(AND(B3115&lt;&gt;"",C3115&lt;&gt;""),1,"")</f>
        <v/>
      </c>
      <c r="G3115">
        <f>IF(F3115=1,IF(B3115=C3115,1,0),"")</f>
        <v/>
      </c>
      <c r="H3115">
        <f>IF(B3115="","",IFERROR(VLOOKUP(B3115,lst_FT_group_map_table,2,FALSE),"INVALID"))</f>
        <v/>
      </c>
      <c r="I3115">
        <f>IF(C3115="","",IFERROR(VLOOKUP(C3115,lst_FT_group_map_table,2,FALSE),"INVALID"))</f>
        <v/>
      </c>
      <c r="J3115">
        <f>IF(F3115=1,IF(H3115=I3115,1,0),"")</f>
        <v/>
      </c>
      <c r="K3115">
        <f>IF(AND(ISNUMBER(MATCH(B3115,lst_FT_sci_excl,0)),ISNUMBER(MATCH(C3115,lst_FT_sci_excl,0))),IF(D3115=E3115,1,0),"")</f>
        <v/>
      </c>
      <c r="L3115">
        <f>IF(OR(G3115=0,K3115=0),1,"")</f>
        <v/>
      </c>
      <c r="M3115">
        <f>IF(L3115=1,COUNTIF($L$2:L3115,1),"")</f>
        <v/>
      </c>
    </row>
    <row r="3116">
      <c r="A3116">
        <f>IF(screen_FT_reviewer_A!$A3116="","",screen_FT_reviewer_A!$A3116)</f>
        <v/>
      </c>
      <c r="B3116">
        <f>IF(OR($A3116="",screen_FT_reviewer_A!$C3116=""),"",screen_FT_reviewer_A!$C3116)</f>
        <v/>
      </c>
      <c r="C3116">
        <f>IF(OR($A3116="",screen_FT_reviewer_B!$C3116=""),"",screen_FT_reviewer_B!$C3116)</f>
        <v/>
      </c>
      <c r="D3116">
        <f>IF(OR($A3116="",screen_FT_reviewer_A!$D3116=""),"",screen_FT_reviewer_A!$D3116)</f>
        <v/>
      </c>
      <c r="E3116">
        <f>IF(OR($A3116="",screen_FT_reviewer_B!$D3116=""),"",screen_FT_reviewer_B!$D3116)</f>
        <v/>
      </c>
      <c r="F3116">
        <f>IF(AND(B3116&lt;&gt;"",C3116&lt;&gt;""),1,"")</f>
        <v/>
      </c>
      <c r="G3116">
        <f>IF(F3116=1,IF(B3116=C3116,1,0),"")</f>
        <v/>
      </c>
      <c r="H3116">
        <f>IF(B3116="","",IFERROR(VLOOKUP(B3116,lst_FT_group_map_table,2,FALSE),"INVALID"))</f>
        <v/>
      </c>
      <c r="I3116">
        <f>IF(C3116="","",IFERROR(VLOOKUP(C3116,lst_FT_group_map_table,2,FALSE),"INVALID"))</f>
        <v/>
      </c>
      <c r="J3116">
        <f>IF(F3116=1,IF(H3116=I3116,1,0),"")</f>
        <v/>
      </c>
      <c r="K3116">
        <f>IF(AND(ISNUMBER(MATCH(B3116,lst_FT_sci_excl,0)),ISNUMBER(MATCH(C3116,lst_FT_sci_excl,0))),IF(D3116=E3116,1,0),"")</f>
        <v/>
      </c>
      <c r="L3116">
        <f>IF(OR(G3116=0,K3116=0),1,"")</f>
        <v/>
      </c>
      <c r="M3116">
        <f>IF(L3116=1,COUNTIF($L$2:L3116,1),"")</f>
        <v/>
      </c>
    </row>
    <row r="3117">
      <c r="A3117">
        <f>IF(screen_FT_reviewer_A!$A3117="","",screen_FT_reviewer_A!$A3117)</f>
        <v/>
      </c>
      <c r="B3117">
        <f>IF(OR($A3117="",screen_FT_reviewer_A!$C3117=""),"",screen_FT_reviewer_A!$C3117)</f>
        <v/>
      </c>
      <c r="C3117">
        <f>IF(OR($A3117="",screen_FT_reviewer_B!$C3117=""),"",screen_FT_reviewer_B!$C3117)</f>
        <v/>
      </c>
      <c r="D3117">
        <f>IF(OR($A3117="",screen_FT_reviewer_A!$D3117=""),"",screen_FT_reviewer_A!$D3117)</f>
        <v/>
      </c>
      <c r="E3117">
        <f>IF(OR($A3117="",screen_FT_reviewer_B!$D3117=""),"",screen_FT_reviewer_B!$D3117)</f>
        <v/>
      </c>
      <c r="F3117">
        <f>IF(AND(B3117&lt;&gt;"",C3117&lt;&gt;""),1,"")</f>
        <v/>
      </c>
      <c r="G3117">
        <f>IF(F3117=1,IF(B3117=C3117,1,0),"")</f>
        <v/>
      </c>
      <c r="H3117">
        <f>IF(B3117="","",IFERROR(VLOOKUP(B3117,lst_FT_group_map_table,2,FALSE),"INVALID"))</f>
        <v/>
      </c>
      <c r="I3117">
        <f>IF(C3117="","",IFERROR(VLOOKUP(C3117,lst_FT_group_map_table,2,FALSE),"INVALID"))</f>
        <v/>
      </c>
      <c r="J3117">
        <f>IF(F3117=1,IF(H3117=I3117,1,0),"")</f>
        <v/>
      </c>
      <c r="K3117">
        <f>IF(AND(ISNUMBER(MATCH(B3117,lst_FT_sci_excl,0)),ISNUMBER(MATCH(C3117,lst_FT_sci_excl,0))),IF(D3117=E3117,1,0),"")</f>
        <v/>
      </c>
      <c r="L3117">
        <f>IF(OR(G3117=0,K3117=0),1,"")</f>
        <v/>
      </c>
      <c r="M3117">
        <f>IF(L3117=1,COUNTIF($L$2:L3117,1),"")</f>
        <v/>
      </c>
    </row>
    <row r="3118">
      <c r="A3118">
        <f>IF(screen_FT_reviewer_A!$A3118="","",screen_FT_reviewer_A!$A3118)</f>
        <v/>
      </c>
      <c r="B3118">
        <f>IF(OR($A3118="",screen_FT_reviewer_A!$C3118=""),"",screen_FT_reviewer_A!$C3118)</f>
        <v/>
      </c>
      <c r="C3118">
        <f>IF(OR($A3118="",screen_FT_reviewer_B!$C3118=""),"",screen_FT_reviewer_B!$C3118)</f>
        <v/>
      </c>
      <c r="D3118">
        <f>IF(OR($A3118="",screen_FT_reviewer_A!$D3118=""),"",screen_FT_reviewer_A!$D3118)</f>
        <v/>
      </c>
      <c r="E3118">
        <f>IF(OR($A3118="",screen_FT_reviewer_B!$D3118=""),"",screen_FT_reviewer_B!$D3118)</f>
        <v/>
      </c>
      <c r="F3118">
        <f>IF(AND(B3118&lt;&gt;"",C3118&lt;&gt;""),1,"")</f>
        <v/>
      </c>
      <c r="G3118">
        <f>IF(F3118=1,IF(B3118=C3118,1,0),"")</f>
        <v/>
      </c>
      <c r="H3118">
        <f>IF(B3118="","",IFERROR(VLOOKUP(B3118,lst_FT_group_map_table,2,FALSE),"INVALID"))</f>
        <v/>
      </c>
      <c r="I3118">
        <f>IF(C3118="","",IFERROR(VLOOKUP(C3118,lst_FT_group_map_table,2,FALSE),"INVALID"))</f>
        <v/>
      </c>
      <c r="J3118">
        <f>IF(F3118=1,IF(H3118=I3118,1,0),"")</f>
        <v/>
      </c>
      <c r="K3118">
        <f>IF(AND(ISNUMBER(MATCH(B3118,lst_FT_sci_excl,0)),ISNUMBER(MATCH(C3118,lst_FT_sci_excl,0))),IF(D3118=E3118,1,0),"")</f>
        <v/>
      </c>
      <c r="L3118">
        <f>IF(OR(G3118=0,K3118=0),1,"")</f>
        <v/>
      </c>
      <c r="M3118">
        <f>IF(L3118=1,COUNTIF($L$2:L3118,1),"")</f>
        <v/>
      </c>
    </row>
    <row r="3119">
      <c r="A3119">
        <f>IF(screen_FT_reviewer_A!$A3119="","",screen_FT_reviewer_A!$A3119)</f>
        <v/>
      </c>
      <c r="B3119">
        <f>IF(OR($A3119="",screen_FT_reviewer_A!$C3119=""),"",screen_FT_reviewer_A!$C3119)</f>
        <v/>
      </c>
      <c r="C3119">
        <f>IF(OR($A3119="",screen_FT_reviewer_B!$C3119=""),"",screen_FT_reviewer_B!$C3119)</f>
        <v/>
      </c>
      <c r="D3119">
        <f>IF(OR($A3119="",screen_FT_reviewer_A!$D3119=""),"",screen_FT_reviewer_A!$D3119)</f>
        <v/>
      </c>
      <c r="E3119">
        <f>IF(OR($A3119="",screen_FT_reviewer_B!$D3119=""),"",screen_FT_reviewer_B!$D3119)</f>
        <v/>
      </c>
      <c r="F3119">
        <f>IF(AND(B3119&lt;&gt;"",C3119&lt;&gt;""),1,"")</f>
        <v/>
      </c>
      <c r="G3119">
        <f>IF(F3119=1,IF(B3119=C3119,1,0),"")</f>
        <v/>
      </c>
      <c r="H3119">
        <f>IF(B3119="","",IFERROR(VLOOKUP(B3119,lst_FT_group_map_table,2,FALSE),"INVALID"))</f>
        <v/>
      </c>
      <c r="I3119">
        <f>IF(C3119="","",IFERROR(VLOOKUP(C3119,lst_FT_group_map_table,2,FALSE),"INVALID"))</f>
        <v/>
      </c>
      <c r="J3119">
        <f>IF(F3119=1,IF(H3119=I3119,1,0),"")</f>
        <v/>
      </c>
      <c r="K3119">
        <f>IF(AND(ISNUMBER(MATCH(B3119,lst_FT_sci_excl,0)),ISNUMBER(MATCH(C3119,lst_FT_sci_excl,0))),IF(D3119=E3119,1,0),"")</f>
        <v/>
      </c>
      <c r="L3119">
        <f>IF(OR(G3119=0,K3119=0),1,"")</f>
        <v/>
      </c>
      <c r="M3119">
        <f>IF(L3119=1,COUNTIF($L$2:L3119,1),"")</f>
        <v/>
      </c>
    </row>
    <row r="3120">
      <c r="A3120">
        <f>IF(screen_FT_reviewer_A!$A3120="","",screen_FT_reviewer_A!$A3120)</f>
        <v/>
      </c>
      <c r="B3120">
        <f>IF(OR($A3120="",screen_FT_reviewer_A!$C3120=""),"",screen_FT_reviewer_A!$C3120)</f>
        <v/>
      </c>
      <c r="C3120">
        <f>IF(OR($A3120="",screen_FT_reviewer_B!$C3120=""),"",screen_FT_reviewer_B!$C3120)</f>
        <v/>
      </c>
      <c r="D3120">
        <f>IF(OR($A3120="",screen_FT_reviewer_A!$D3120=""),"",screen_FT_reviewer_A!$D3120)</f>
        <v/>
      </c>
      <c r="E3120">
        <f>IF(OR($A3120="",screen_FT_reviewer_B!$D3120=""),"",screen_FT_reviewer_B!$D3120)</f>
        <v/>
      </c>
      <c r="F3120">
        <f>IF(AND(B3120&lt;&gt;"",C3120&lt;&gt;""),1,"")</f>
        <v/>
      </c>
      <c r="G3120">
        <f>IF(F3120=1,IF(B3120=C3120,1,0),"")</f>
        <v/>
      </c>
      <c r="H3120">
        <f>IF(B3120="","",IFERROR(VLOOKUP(B3120,lst_FT_group_map_table,2,FALSE),"INVALID"))</f>
        <v/>
      </c>
      <c r="I3120">
        <f>IF(C3120="","",IFERROR(VLOOKUP(C3120,lst_FT_group_map_table,2,FALSE),"INVALID"))</f>
        <v/>
      </c>
      <c r="J3120">
        <f>IF(F3120=1,IF(H3120=I3120,1,0),"")</f>
        <v/>
      </c>
      <c r="K3120">
        <f>IF(AND(ISNUMBER(MATCH(B3120,lst_FT_sci_excl,0)),ISNUMBER(MATCH(C3120,lst_FT_sci_excl,0))),IF(D3120=E3120,1,0),"")</f>
        <v/>
      </c>
      <c r="L3120">
        <f>IF(OR(G3120=0,K3120=0),1,"")</f>
        <v/>
      </c>
      <c r="M3120">
        <f>IF(L3120=1,COUNTIF($L$2:L3120,1),"")</f>
        <v/>
      </c>
    </row>
    <row r="3121">
      <c r="A3121">
        <f>IF(screen_FT_reviewer_A!$A3121="","",screen_FT_reviewer_A!$A3121)</f>
        <v/>
      </c>
      <c r="B3121">
        <f>IF(OR($A3121="",screen_FT_reviewer_A!$C3121=""),"",screen_FT_reviewer_A!$C3121)</f>
        <v/>
      </c>
      <c r="C3121">
        <f>IF(OR($A3121="",screen_FT_reviewer_B!$C3121=""),"",screen_FT_reviewer_B!$C3121)</f>
        <v/>
      </c>
      <c r="D3121">
        <f>IF(OR($A3121="",screen_FT_reviewer_A!$D3121=""),"",screen_FT_reviewer_A!$D3121)</f>
        <v/>
      </c>
      <c r="E3121">
        <f>IF(OR($A3121="",screen_FT_reviewer_B!$D3121=""),"",screen_FT_reviewer_B!$D3121)</f>
        <v/>
      </c>
      <c r="F3121">
        <f>IF(AND(B3121&lt;&gt;"",C3121&lt;&gt;""),1,"")</f>
        <v/>
      </c>
      <c r="G3121">
        <f>IF(F3121=1,IF(B3121=C3121,1,0),"")</f>
        <v/>
      </c>
      <c r="H3121">
        <f>IF(B3121="","",IFERROR(VLOOKUP(B3121,lst_FT_group_map_table,2,FALSE),"INVALID"))</f>
        <v/>
      </c>
      <c r="I3121">
        <f>IF(C3121="","",IFERROR(VLOOKUP(C3121,lst_FT_group_map_table,2,FALSE),"INVALID"))</f>
        <v/>
      </c>
      <c r="J3121">
        <f>IF(F3121=1,IF(H3121=I3121,1,0),"")</f>
        <v/>
      </c>
      <c r="K3121">
        <f>IF(AND(ISNUMBER(MATCH(B3121,lst_FT_sci_excl,0)),ISNUMBER(MATCH(C3121,lst_FT_sci_excl,0))),IF(D3121=E3121,1,0),"")</f>
        <v/>
      </c>
      <c r="L3121">
        <f>IF(OR(G3121=0,K3121=0),1,"")</f>
        <v/>
      </c>
      <c r="M3121">
        <f>IF(L3121=1,COUNTIF($L$2:L3121,1),"")</f>
        <v/>
      </c>
    </row>
    <row r="3122">
      <c r="A3122">
        <f>IF(screen_FT_reviewer_A!$A3122="","",screen_FT_reviewer_A!$A3122)</f>
        <v/>
      </c>
      <c r="B3122">
        <f>IF(OR($A3122="",screen_FT_reviewer_A!$C3122=""),"",screen_FT_reviewer_A!$C3122)</f>
        <v/>
      </c>
      <c r="C3122">
        <f>IF(OR($A3122="",screen_FT_reviewer_B!$C3122=""),"",screen_FT_reviewer_B!$C3122)</f>
        <v/>
      </c>
      <c r="D3122">
        <f>IF(OR($A3122="",screen_FT_reviewer_A!$D3122=""),"",screen_FT_reviewer_A!$D3122)</f>
        <v/>
      </c>
      <c r="E3122">
        <f>IF(OR($A3122="",screen_FT_reviewer_B!$D3122=""),"",screen_FT_reviewer_B!$D3122)</f>
        <v/>
      </c>
      <c r="F3122">
        <f>IF(AND(B3122&lt;&gt;"",C3122&lt;&gt;""),1,"")</f>
        <v/>
      </c>
      <c r="G3122">
        <f>IF(F3122=1,IF(B3122=C3122,1,0),"")</f>
        <v/>
      </c>
      <c r="H3122">
        <f>IF(B3122="","",IFERROR(VLOOKUP(B3122,lst_FT_group_map_table,2,FALSE),"INVALID"))</f>
        <v/>
      </c>
      <c r="I3122">
        <f>IF(C3122="","",IFERROR(VLOOKUP(C3122,lst_FT_group_map_table,2,FALSE),"INVALID"))</f>
        <v/>
      </c>
      <c r="J3122">
        <f>IF(F3122=1,IF(H3122=I3122,1,0),"")</f>
        <v/>
      </c>
      <c r="K3122">
        <f>IF(AND(ISNUMBER(MATCH(B3122,lst_FT_sci_excl,0)),ISNUMBER(MATCH(C3122,lst_FT_sci_excl,0))),IF(D3122=E3122,1,0),"")</f>
        <v/>
      </c>
      <c r="L3122">
        <f>IF(OR(G3122=0,K3122=0),1,"")</f>
        <v/>
      </c>
      <c r="M3122">
        <f>IF(L3122=1,COUNTIF($L$2:L3122,1),"")</f>
        <v/>
      </c>
    </row>
    <row r="3123">
      <c r="A3123">
        <f>IF(screen_FT_reviewer_A!$A3123="","",screen_FT_reviewer_A!$A3123)</f>
        <v/>
      </c>
      <c r="B3123">
        <f>IF(OR($A3123="",screen_FT_reviewer_A!$C3123=""),"",screen_FT_reviewer_A!$C3123)</f>
        <v/>
      </c>
      <c r="C3123">
        <f>IF(OR($A3123="",screen_FT_reviewer_B!$C3123=""),"",screen_FT_reviewer_B!$C3123)</f>
        <v/>
      </c>
      <c r="D3123">
        <f>IF(OR($A3123="",screen_FT_reviewer_A!$D3123=""),"",screen_FT_reviewer_A!$D3123)</f>
        <v/>
      </c>
      <c r="E3123">
        <f>IF(OR($A3123="",screen_FT_reviewer_B!$D3123=""),"",screen_FT_reviewer_B!$D3123)</f>
        <v/>
      </c>
      <c r="F3123">
        <f>IF(AND(B3123&lt;&gt;"",C3123&lt;&gt;""),1,"")</f>
        <v/>
      </c>
      <c r="G3123">
        <f>IF(F3123=1,IF(B3123=C3123,1,0),"")</f>
        <v/>
      </c>
      <c r="H3123">
        <f>IF(B3123="","",IFERROR(VLOOKUP(B3123,lst_FT_group_map_table,2,FALSE),"INVALID"))</f>
        <v/>
      </c>
      <c r="I3123">
        <f>IF(C3123="","",IFERROR(VLOOKUP(C3123,lst_FT_group_map_table,2,FALSE),"INVALID"))</f>
        <v/>
      </c>
      <c r="J3123">
        <f>IF(F3123=1,IF(H3123=I3123,1,0),"")</f>
        <v/>
      </c>
      <c r="K3123">
        <f>IF(AND(ISNUMBER(MATCH(B3123,lst_FT_sci_excl,0)),ISNUMBER(MATCH(C3123,lst_FT_sci_excl,0))),IF(D3123=E3123,1,0),"")</f>
        <v/>
      </c>
      <c r="L3123">
        <f>IF(OR(G3123=0,K3123=0),1,"")</f>
        <v/>
      </c>
      <c r="M3123">
        <f>IF(L3123=1,COUNTIF($L$2:L3123,1),"")</f>
        <v/>
      </c>
    </row>
    <row r="3124">
      <c r="A3124">
        <f>IF(screen_FT_reviewer_A!$A3124="","",screen_FT_reviewer_A!$A3124)</f>
        <v/>
      </c>
      <c r="B3124">
        <f>IF(OR($A3124="",screen_FT_reviewer_A!$C3124=""),"",screen_FT_reviewer_A!$C3124)</f>
        <v/>
      </c>
      <c r="C3124">
        <f>IF(OR($A3124="",screen_FT_reviewer_B!$C3124=""),"",screen_FT_reviewer_B!$C3124)</f>
        <v/>
      </c>
      <c r="D3124">
        <f>IF(OR($A3124="",screen_FT_reviewer_A!$D3124=""),"",screen_FT_reviewer_A!$D3124)</f>
        <v/>
      </c>
      <c r="E3124">
        <f>IF(OR($A3124="",screen_FT_reviewer_B!$D3124=""),"",screen_FT_reviewer_B!$D3124)</f>
        <v/>
      </c>
      <c r="F3124">
        <f>IF(AND(B3124&lt;&gt;"",C3124&lt;&gt;""),1,"")</f>
        <v/>
      </c>
      <c r="G3124">
        <f>IF(F3124=1,IF(B3124=C3124,1,0),"")</f>
        <v/>
      </c>
      <c r="H3124">
        <f>IF(B3124="","",IFERROR(VLOOKUP(B3124,lst_FT_group_map_table,2,FALSE),"INVALID"))</f>
        <v/>
      </c>
      <c r="I3124">
        <f>IF(C3124="","",IFERROR(VLOOKUP(C3124,lst_FT_group_map_table,2,FALSE),"INVALID"))</f>
        <v/>
      </c>
      <c r="J3124">
        <f>IF(F3124=1,IF(H3124=I3124,1,0),"")</f>
        <v/>
      </c>
      <c r="K3124">
        <f>IF(AND(ISNUMBER(MATCH(B3124,lst_FT_sci_excl,0)),ISNUMBER(MATCH(C3124,lst_FT_sci_excl,0))),IF(D3124=E3124,1,0),"")</f>
        <v/>
      </c>
      <c r="L3124">
        <f>IF(OR(G3124=0,K3124=0),1,"")</f>
        <v/>
      </c>
      <c r="M3124">
        <f>IF(L3124=1,COUNTIF($L$2:L3124,1),"")</f>
        <v/>
      </c>
    </row>
    <row r="3125">
      <c r="A3125">
        <f>IF(screen_FT_reviewer_A!$A3125="","",screen_FT_reviewer_A!$A3125)</f>
        <v/>
      </c>
      <c r="B3125">
        <f>IF(OR($A3125="",screen_FT_reviewer_A!$C3125=""),"",screen_FT_reviewer_A!$C3125)</f>
        <v/>
      </c>
      <c r="C3125">
        <f>IF(OR($A3125="",screen_FT_reviewer_B!$C3125=""),"",screen_FT_reviewer_B!$C3125)</f>
        <v/>
      </c>
      <c r="D3125">
        <f>IF(OR($A3125="",screen_FT_reviewer_A!$D3125=""),"",screen_FT_reviewer_A!$D3125)</f>
        <v/>
      </c>
      <c r="E3125">
        <f>IF(OR($A3125="",screen_FT_reviewer_B!$D3125=""),"",screen_FT_reviewer_B!$D3125)</f>
        <v/>
      </c>
      <c r="F3125">
        <f>IF(AND(B3125&lt;&gt;"",C3125&lt;&gt;""),1,"")</f>
        <v/>
      </c>
      <c r="G3125">
        <f>IF(F3125=1,IF(B3125=C3125,1,0),"")</f>
        <v/>
      </c>
      <c r="H3125">
        <f>IF(B3125="","",IFERROR(VLOOKUP(B3125,lst_FT_group_map_table,2,FALSE),"INVALID"))</f>
        <v/>
      </c>
      <c r="I3125">
        <f>IF(C3125="","",IFERROR(VLOOKUP(C3125,lst_FT_group_map_table,2,FALSE),"INVALID"))</f>
        <v/>
      </c>
      <c r="J3125">
        <f>IF(F3125=1,IF(H3125=I3125,1,0),"")</f>
        <v/>
      </c>
      <c r="K3125">
        <f>IF(AND(ISNUMBER(MATCH(B3125,lst_FT_sci_excl,0)),ISNUMBER(MATCH(C3125,lst_FT_sci_excl,0))),IF(D3125=E3125,1,0),"")</f>
        <v/>
      </c>
      <c r="L3125">
        <f>IF(OR(G3125=0,K3125=0),1,"")</f>
        <v/>
      </c>
      <c r="M3125">
        <f>IF(L3125=1,COUNTIF($L$2:L3125,1),"")</f>
        <v/>
      </c>
    </row>
    <row r="3126">
      <c r="A3126">
        <f>IF(screen_FT_reviewer_A!$A3126="","",screen_FT_reviewer_A!$A3126)</f>
        <v/>
      </c>
      <c r="B3126">
        <f>IF(OR($A3126="",screen_FT_reviewer_A!$C3126=""),"",screen_FT_reviewer_A!$C3126)</f>
        <v/>
      </c>
      <c r="C3126">
        <f>IF(OR($A3126="",screen_FT_reviewer_B!$C3126=""),"",screen_FT_reviewer_B!$C3126)</f>
        <v/>
      </c>
      <c r="D3126">
        <f>IF(OR($A3126="",screen_FT_reviewer_A!$D3126=""),"",screen_FT_reviewer_A!$D3126)</f>
        <v/>
      </c>
      <c r="E3126">
        <f>IF(OR($A3126="",screen_FT_reviewer_B!$D3126=""),"",screen_FT_reviewer_B!$D3126)</f>
        <v/>
      </c>
      <c r="F3126">
        <f>IF(AND(B3126&lt;&gt;"",C3126&lt;&gt;""),1,"")</f>
        <v/>
      </c>
      <c r="G3126">
        <f>IF(F3126=1,IF(B3126=C3126,1,0),"")</f>
        <v/>
      </c>
      <c r="H3126">
        <f>IF(B3126="","",IFERROR(VLOOKUP(B3126,lst_FT_group_map_table,2,FALSE),"INVALID"))</f>
        <v/>
      </c>
      <c r="I3126">
        <f>IF(C3126="","",IFERROR(VLOOKUP(C3126,lst_FT_group_map_table,2,FALSE),"INVALID"))</f>
        <v/>
      </c>
      <c r="J3126">
        <f>IF(F3126=1,IF(H3126=I3126,1,0),"")</f>
        <v/>
      </c>
      <c r="K3126">
        <f>IF(AND(ISNUMBER(MATCH(B3126,lst_FT_sci_excl,0)),ISNUMBER(MATCH(C3126,lst_FT_sci_excl,0))),IF(D3126=E3126,1,0),"")</f>
        <v/>
      </c>
      <c r="L3126">
        <f>IF(OR(G3126=0,K3126=0),1,"")</f>
        <v/>
      </c>
      <c r="M3126">
        <f>IF(L3126=1,COUNTIF($L$2:L3126,1),"")</f>
        <v/>
      </c>
    </row>
    <row r="3127">
      <c r="A3127">
        <f>IF(screen_FT_reviewer_A!$A3127="","",screen_FT_reviewer_A!$A3127)</f>
        <v/>
      </c>
      <c r="B3127">
        <f>IF(OR($A3127="",screen_FT_reviewer_A!$C3127=""),"",screen_FT_reviewer_A!$C3127)</f>
        <v/>
      </c>
      <c r="C3127">
        <f>IF(OR($A3127="",screen_FT_reviewer_B!$C3127=""),"",screen_FT_reviewer_B!$C3127)</f>
        <v/>
      </c>
      <c r="D3127">
        <f>IF(OR($A3127="",screen_FT_reviewer_A!$D3127=""),"",screen_FT_reviewer_A!$D3127)</f>
        <v/>
      </c>
      <c r="E3127">
        <f>IF(OR($A3127="",screen_FT_reviewer_B!$D3127=""),"",screen_FT_reviewer_B!$D3127)</f>
        <v/>
      </c>
      <c r="F3127">
        <f>IF(AND(B3127&lt;&gt;"",C3127&lt;&gt;""),1,"")</f>
        <v/>
      </c>
      <c r="G3127">
        <f>IF(F3127=1,IF(B3127=C3127,1,0),"")</f>
        <v/>
      </c>
      <c r="H3127">
        <f>IF(B3127="","",IFERROR(VLOOKUP(B3127,lst_FT_group_map_table,2,FALSE),"INVALID"))</f>
        <v/>
      </c>
      <c r="I3127">
        <f>IF(C3127="","",IFERROR(VLOOKUP(C3127,lst_FT_group_map_table,2,FALSE),"INVALID"))</f>
        <v/>
      </c>
      <c r="J3127">
        <f>IF(F3127=1,IF(H3127=I3127,1,0),"")</f>
        <v/>
      </c>
      <c r="K3127">
        <f>IF(AND(ISNUMBER(MATCH(B3127,lst_FT_sci_excl,0)),ISNUMBER(MATCH(C3127,lst_FT_sci_excl,0))),IF(D3127=E3127,1,0),"")</f>
        <v/>
      </c>
      <c r="L3127">
        <f>IF(OR(G3127=0,K3127=0),1,"")</f>
        <v/>
      </c>
      <c r="M3127">
        <f>IF(L3127=1,COUNTIF($L$2:L3127,1),"")</f>
        <v/>
      </c>
    </row>
    <row r="3128">
      <c r="A3128">
        <f>IF(screen_FT_reviewer_A!$A3128="","",screen_FT_reviewer_A!$A3128)</f>
        <v/>
      </c>
      <c r="B3128">
        <f>IF(OR($A3128="",screen_FT_reviewer_A!$C3128=""),"",screen_FT_reviewer_A!$C3128)</f>
        <v/>
      </c>
      <c r="C3128">
        <f>IF(OR($A3128="",screen_FT_reviewer_B!$C3128=""),"",screen_FT_reviewer_B!$C3128)</f>
        <v/>
      </c>
      <c r="D3128">
        <f>IF(OR($A3128="",screen_FT_reviewer_A!$D3128=""),"",screen_FT_reviewer_A!$D3128)</f>
        <v/>
      </c>
      <c r="E3128">
        <f>IF(OR($A3128="",screen_FT_reviewer_B!$D3128=""),"",screen_FT_reviewer_B!$D3128)</f>
        <v/>
      </c>
      <c r="F3128">
        <f>IF(AND(B3128&lt;&gt;"",C3128&lt;&gt;""),1,"")</f>
        <v/>
      </c>
      <c r="G3128">
        <f>IF(F3128=1,IF(B3128=C3128,1,0),"")</f>
        <v/>
      </c>
      <c r="H3128">
        <f>IF(B3128="","",IFERROR(VLOOKUP(B3128,lst_FT_group_map_table,2,FALSE),"INVALID"))</f>
        <v/>
      </c>
      <c r="I3128">
        <f>IF(C3128="","",IFERROR(VLOOKUP(C3128,lst_FT_group_map_table,2,FALSE),"INVALID"))</f>
        <v/>
      </c>
      <c r="J3128">
        <f>IF(F3128=1,IF(H3128=I3128,1,0),"")</f>
        <v/>
      </c>
      <c r="K3128">
        <f>IF(AND(ISNUMBER(MATCH(B3128,lst_FT_sci_excl,0)),ISNUMBER(MATCH(C3128,lst_FT_sci_excl,0))),IF(D3128=E3128,1,0),"")</f>
        <v/>
      </c>
      <c r="L3128">
        <f>IF(OR(G3128=0,K3128=0),1,"")</f>
        <v/>
      </c>
      <c r="M3128">
        <f>IF(L3128=1,COUNTIF($L$2:L3128,1),"")</f>
        <v/>
      </c>
    </row>
    <row r="3129">
      <c r="A3129">
        <f>IF(screen_FT_reviewer_A!$A3129="","",screen_FT_reviewer_A!$A3129)</f>
        <v/>
      </c>
      <c r="B3129">
        <f>IF(OR($A3129="",screen_FT_reviewer_A!$C3129=""),"",screen_FT_reviewer_A!$C3129)</f>
        <v/>
      </c>
      <c r="C3129">
        <f>IF(OR($A3129="",screen_FT_reviewer_B!$C3129=""),"",screen_FT_reviewer_B!$C3129)</f>
        <v/>
      </c>
      <c r="D3129">
        <f>IF(OR($A3129="",screen_FT_reviewer_A!$D3129=""),"",screen_FT_reviewer_A!$D3129)</f>
        <v/>
      </c>
      <c r="E3129">
        <f>IF(OR($A3129="",screen_FT_reviewer_B!$D3129=""),"",screen_FT_reviewer_B!$D3129)</f>
        <v/>
      </c>
      <c r="F3129">
        <f>IF(AND(B3129&lt;&gt;"",C3129&lt;&gt;""),1,"")</f>
        <v/>
      </c>
      <c r="G3129">
        <f>IF(F3129=1,IF(B3129=C3129,1,0),"")</f>
        <v/>
      </c>
      <c r="H3129">
        <f>IF(B3129="","",IFERROR(VLOOKUP(B3129,lst_FT_group_map_table,2,FALSE),"INVALID"))</f>
        <v/>
      </c>
      <c r="I3129">
        <f>IF(C3129="","",IFERROR(VLOOKUP(C3129,lst_FT_group_map_table,2,FALSE),"INVALID"))</f>
        <v/>
      </c>
      <c r="J3129">
        <f>IF(F3129=1,IF(H3129=I3129,1,0),"")</f>
        <v/>
      </c>
      <c r="K3129">
        <f>IF(AND(ISNUMBER(MATCH(B3129,lst_FT_sci_excl,0)),ISNUMBER(MATCH(C3129,lst_FT_sci_excl,0))),IF(D3129=E3129,1,0),"")</f>
        <v/>
      </c>
      <c r="L3129">
        <f>IF(OR(G3129=0,K3129=0),1,"")</f>
        <v/>
      </c>
      <c r="M3129">
        <f>IF(L3129=1,COUNTIF($L$2:L3129,1),"")</f>
        <v/>
      </c>
    </row>
    <row r="3130">
      <c r="A3130">
        <f>IF(screen_FT_reviewer_A!$A3130="","",screen_FT_reviewer_A!$A3130)</f>
        <v/>
      </c>
      <c r="B3130">
        <f>IF(OR($A3130="",screen_FT_reviewer_A!$C3130=""),"",screen_FT_reviewer_A!$C3130)</f>
        <v/>
      </c>
      <c r="C3130">
        <f>IF(OR($A3130="",screen_FT_reviewer_B!$C3130=""),"",screen_FT_reviewer_B!$C3130)</f>
        <v/>
      </c>
      <c r="D3130">
        <f>IF(OR($A3130="",screen_FT_reviewer_A!$D3130=""),"",screen_FT_reviewer_A!$D3130)</f>
        <v/>
      </c>
      <c r="E3130">
        <f>IF(OR($A3130="",screen_FT_reviewer_B!$D3130=""),"",screen_FT_reviewer_B!$D3130)</f>
        <v/>
      </c>
      <c r="F3130">
        <f>IF(AND(B3130&lt;&gt;"",C3130&lt;&gt;""),1,"")</f>
        <v/>
      </c>
      <c r="G3130">
        <f>IF(F3130=1,IF(B3130=C3130,1,0),"")</f>
        <v/>
      </c>
      <c r="H3130">
        <f>IF(B3130="","",IFERROR(VLOOKUP(B3130,lst_FT_group_map_table,2,FALSE),"INVALID"))</f>
        <v/>
      </c>
      <c r="I3130">
        <f>IF(C3130="","",IFERROR(VLOOKUP(C3130,lst_FT_group_map_table,2,FALSE),"INVALID"))</f>
        <v/>
      </c>
      <c r="J3130">
        <f>IF(F3130=1,IF(H3130=I3130,1,0),"")</f>
        <v/>
      </c>
      <c r="K3130">
        <f>IF(AND(ISNUMBER(MATCH(B3130,lst_FT_sci_excl,0)),ISNUMBER(MATCH(C3130,lst_FT_sci_excl,0))),IF(D3130=E3130,1,0),"")</f>
        <v/>
      </c>
      <c r="L3130">
        <f>IF(OR(G3130=0,K3130=0),1,"")</f>
        <v/>
      </c>
      <c r="M3130">
        <f>IF(L3130=1,COUNTIF($L$2:L3130,1),"")</f>
        <v/>
      </c>
    </row>
    <row r="3131">
      <c r="A3131">
        <f>IF(screen_FT_reviewer_A!$A3131="","",screen_FT_reviewer_A!$A3131)</f>
        <v/>
      </c>
      <c r="B3131">
        <f>IF(OR($A3131="",screen_FT_reviewer_A!$C3131=""),"",screen_FT_reviewer_A!$C3131)</f>
        <v/>
      </c>
      <c r="C3131">
        <f>IF(OR($A3131="",screen_FT_reviewer_B!$C3131=""),"",screen_FT_reviewer_B!$C3131)</f>
        <v/>
      </c>
      <c r="D3131">
        <f>IF(OR($A3131="",screen_FT_reviewer_A!$D3131=""),"",screen_FT_reviewer_A!$D3131)</f>
        <v/>
      </c>
      <c r="E3131">
        <f>IF(OR($A3131="",screen_FT_reviewer_B!$D3131=""),"",screen_FT_reviewer_B!$D3131)</f>
        <v/>
      </c>
      <c r="F3131">
        <f>IF(AND(B3131&lt;&gt;"",C3131&lt;&gt;""),1,"")</f>
        <v/>
      </c>
      <c r="G3131">
        <f>IF(F3131=1,IF(B3131=C3131,1,0),"")</f>
        <v/>
      </c>
      <c r="H3131">
        <f>IF(B3131="","",IFERROR(VLOOKUP(B3131,lst_FT_group_map_table,2,FALSE),"INVALID"))</f>
        <v/>
      </c>
      <c r="I3131">
        <f>IF(C3131="","",IFERROR(VLOOKUP(C3131,lst_FT_group_map_table,2,FALSE),"INVALID"))</f>
        <v/>
      </c>
      <c r="J3131">
        <f>IF(F3131=1,IF(H3131=I3131,1,0),"")</f>
        <v/>
      </c>
      <c r="K3131">
        <f>IF(AND(ISNUMBER(MATCH(B3131,lst_FT_sci_excl,0)),ISNUMBER(MATCH(C3131,lst_FT_sci_excl,0))),IF(D3131=E3131,1,0),"")</f>
        <v/>
      </c>
      <c r="L3131">
        <f>IF(OR(G3131=0,K3131=0),1,"")</f>
        <v/>
      </c>
      <c r="M3131">
        <f>IF(L3131=1,COUNTIF($L$2:L3131,1),"")</f>
        <v/>
      </c>
    </row>
    <row r="3132">
      <c r="A3132">
        <f>IF(screen_FT_reviewer_A!$A3132="","",screen_FT_reviewer_A!$A3132)</f>
        <v/>
      </c>
      <c r="B3132">
        <f>IF(OR($A3132="",screen_FT_reviewer_A!$C3132=""),"",screen_FT_reviewer_A!$C3132)</f>
        <v/>
      </c>
      <c r="C3132">
        <f>IF(OR($A3132="",screen_FT_reviewer_B!$C3132=""),"",screen_FT_reviewer_B!$C3132)</f>
        <v/>
      </c>
      <c r="D3132">
        <f>IF(OR($A3132="",screen_FT_reviewer_A!$D3132=""),"",screen_FT_reviewer_A!$D3132)</f>
        <v/>
      </c>
      <c r="E3132">
        <f>IF(OR($A3132="",screen_FT_reviewer_B!$D3132=""),"",screen_FT_reviewer_B!$D3132)</f>
        <v/>
      </c>
      <c r="F3132">
        <f>IF(AND(B3132&lt;&gt;"",C3132&lt;&gt;""),1,"")</f>
        <v/>
      </c>
      <c r="G3132">
        <f>IF(F3132=1,IF(B3132=C3132,1,0),"")</f>
        <v/>
      </c>
      <c r="H3132">
        <f>IF(B3132="","",IFERROR(VLOOKUP(B3132,lst_FT_group_map_table,2,FALSE),"INVALID"))</f>
        <v/>
      </c>
      <c r="I3132">
        <f>IF(C3132="","",IFERROR(VLOOKUP(C3132,lst_FT_group_map_table,2,FALSE),"INVALID"))</f>
        <v/>
      </c>
      <c r="J3132">
        <f>IF(F3132=1,IF(H3132=I3132,1,0),"")</f>
        <v/>
      </c>
      <c r="K3132">
        <f>IF(AND(ISNUMBER(MATCH(B3132,lst_FT_sci_excl,0)),ISNUMBER(MATCH(C3132,lst_FT_sci_excl,0))),IF(D3132=E3132,1,0),"")</f>
        <v/>
      </c>
      <c r="L3132">
        <f>IF(OR(G3132=0,K3132=0),1,"")</f>
        <v/>
      </c>
      <c r="M3132">
        <f>IF(L3132=1,COUNTIF($L$2:L3132,1),"")</f>
        <v/>
      </c>
    </row>
    <row r="3133">
      <c r="A3133">
        <f>IF(screen_FT_reviewer_A!$A3133="","",screen_FT_reviewer_A!$A3133)</f>
        <v/>
      </c>
      <c r="B3133">
        <f>IF(OR($A3133="",screen_FT_reviewer_A!$C3133=""),"",screen_FT_reviewer_A!$C3133)</f>
        <v/>
      </c>
      <c r="C3133">
        <f>IF(OR($A3133="",screen_FT_reviewer_B!$C3133=""),"",screen_FT_reviewer_B!$C3133)</f>
        <v/>
      </c>
      <c r="D3133">
        <f>IF(OR($A3133="",screen_FT_reviewer_A!$D3133=""),"",screen_FT_reviewer_A!$D3133)</f>
        <v/>
      </c>
      <c r="E3133">
        <f>IF(OR($A3133="",screen_FT_reviewer_B!$D3133=""),"",screen_FT_reviewer_B!$D3133)</f>
        <v/>
      </c>
      <c r="F3133">
        <f>IF(AND(B3133&lt;&gt;"",C3133&lt;&gt;""),1,"")</f>
        <v/>
      </c>
      <c r="G3133">
        <f>IF(F3133=1,IF(B3133=C3133,1,0),"")</f>
        <v/>
      </c>
      <c r="H3133">
        <f>IF(B3133="","",IFERROR(VLOOKUP(B3133,lst_FT_group_map_table,2,FALSE),"INVALID"))</f>
        <v/>
      </c>
      <c r="I3133">
        <f>IF(C3133="","",IFERROR(VLOOKUP(C3133,lst_FT_group_map_table,2,FALSE),"INVALID"))</f>
        <v/>
      </c>
      <c r="J3133">
        <f>IF(F3133=1,IF(H3133=I3133,1,0),"")</f>
        <v/>
      </c>
      <c r="K3133">
        <f>IF(AND(ISNUMBER(MATCH(B3133,lst_FT_sci_excl,0)),ISNUMBER(MATCH(C3133,lst_FT_sci_excl,0))),IF(D3133=E3133,1,0),"")</f>
        <v/>
      </c>
      <c r="L3133">
        <f>IF(OR(G3133=0,K3133=0),1,"")</f>
        <v/>
      </c>
      <c r="M3133">
        <f>IF(L3133=1,COUNTIF($L$2:L3133,1),"")</f>
        <v/>
      </c>
    </row>
    <row r="3134">
      <c r="A3134">
        <f>IF(screen_FT_reviewer_A!$A3134="","",screen_FT_reviewer_A!$A3134)</f>
        <v/>
      </c>
      <c r="B3134">
        <f>IF(OR($A3134="",screen_FT_reviewer_A!$C3134=""),"",screen_FT_reviewer_A!$C3134)</f>
        <v/>
      </c>
      <c r="C3134">
        <f>IF(OR($A3134="",screen_FT_reviewer_B!$C3134=""),"",screen_FT_reviewer_B!$C3134)</f>
        <v/>
      </c>
      <c r="D3134">
        <f>IF(OR($A3134="",screen_FT_reviewer_A!$D3134=""),"",screen_FT_reviewer_A!$D3134)</f>
        <v/>
      </c>
      <c r="E3134">
        <f>IF(OR($A3134="",screen_FT_reviewer_B!$D3134=""),"",screen_FT_reviewer_B!$D3134)</f>
        <v/>
      </c>
      <c r="F3134">
        <f>IF(AND(B3134&lt;&gt;"",C3134&lt;&gt;""),1,"")</f>
        <v/>
      </c>
      <c r="G3134">
        <f>IF(F3134=1,IF(B3134=C3134,1,0),"")</f>
        <v/>
      </c>
      <c r="H3134">
        <f>IF(B3134="","",IFERROR(VLOOKUP(B3134,lst_FT_group_map_table,2,FALSE),"INVALID"))</f>
        <v/>
      </c>
      <c r="I3134">
        <f>IF(C3134="","",IFERROR(VLOOKUP(C3134,lst_FT_group_map_table,2,FALSE),"INVALID"))</f>
        <v/>
      </c>
      <c r="J3134">
        <f>IF(F3134=1,IF(H3134=I3134,1,0),"")</f>
        <v/>
      </c>
      <c r="K3134">
        <f>IF(AND(ISNUMBER(MATCH(B3134,lst_FT_sci_excl,0)),ISNUMBER(MATCH(C3134,lst_FT_sci_excl,0))),IF(D3134=E3134,1,0),"")</f>
        <v/>
      </c>
      <c r="L3134">
        <f>IF(OR(G3134=0,K3134=0),1,"")</f>
        <v/>
      </c>
      <c r="M3134">
        <f>IF(L3134=1,COUNTIF($L$2:L3134,1),"")</f>
        <v/>
      </c>
    </row>
    <row r="3135">
      <c r="A3135">
        <f>IF(screen_FT_reviewer_A!$A3135="","",screen_FT_reviewer_A!$A3135)</f>
        <v/>
      </c>
      <c r="B3135">
        <f>IF(OR($A3135="",screen_FT_reviewer_A!$C3135=""),"",screen_FT_reviewer_A!$C3135)</f>
        <v/>
      </c>
      <c r="C3135">
        <f>IF(OR($A3135="",screen_FT_reviewer_B!$C3135=""),"",screen_FT_reviewer_B!$C3135)</f>
        <v/>
      </c>
      <c r="D3135">
        <f>IF(OR($A3135="",screen_FT_reviewer_A!$D3135=""),"",screen_FT_reviewer_A!$D3135)</f>
        <v/>
      </c>
      <c r="E3135">
        <f>IF(OR($A3135="",screen_FT_reviewer_B!$D3135=""),"",screen_FT_reviewer_B!$D3135)</f>
        <v/>
      </c>
      <c r="F3135">
        <f>IF(AND(B3135&lt;&gt;"",C3135&lt;&gt;""),1,"")</f>
        <v/>
      </c>
      <c r="G3135">
        <f>IF(F3135=1,IF(B3135=C3135,1,0),"")</f>
        <v/>
      </c>
      <c r="H3135">
        <f>IF(B3135="","",IFERROR(VLOOKUP(B3135,lst_FT_group_map_table,2,FALSE),"INVALID"))</f>
        <v/>
      </c>
      <c r="I3135">
        <f>IF(C3135="","",IFERROR(VLOOKUP(C3135,lst_FT_group_map_table,2,FALSE),"INVALID"))</f>
        <v/>
      </c>
      <c r="J3135">
        <f>IF(F3135=1,IF(H3135=I3135,1,0),"")</f>
        <v/>
      </c>
      <c r="K3135">
        <f>IF(AND(ISNUMBER(MATCH(B3135,lst_FT_sci_excl,0)),ISNUMBER(MATCH(C3135,lst_FT_sci_excl,0))),IF(D3135=E3135,1,0),"")</f>
        <v/>
      </c>
      <c r="L3135">
        <f>IF(OR(G3135=0,K3135=0),1,"")</f>
        <v/>
      </c>
      <c r="M3135">
        <f>IF(L3135=1,COUNTIF($L$2:L3135,1),"")</f>
        <v/>
      </c>
    </row>
    <row r="3136">
      <c r="A3136">
        <f>IF(screen_FT_reviewer_A!$A3136="","",screen_FT_reviewer_A!$A3136)</f>
        <v/>
      </c>
      <c r="B3136">
        <f>IF(OR($A3136="",screen_FT_reviewer_A!$C3136=""),"",screen_FT_reviewer_A!$C3136)</f>
        <v/>
      </c>
      <c r="C3136">
        <f>IF(OR($A3136="",screen_FT_reviewer_B!$C3136=""),"",screen_FT_reviewer_B!$C3136)</f>
        <v/>
      </c>
      <c r="D3136">
        <f>IF(OR($A3136="",screen_FT_reviewer_A!$D3136=""),"",screen_FT_reviewer_A!$D3136)</f>
        <v/>
      </c>
      <c r="E3136">
        <f>IF(OR($A3136="",screen_FT_reviewer_B!$D3136=""),"",screen_FT_reviewer_B!$D3136)</f>
        <v/>
      </c>
      <c r="F3136">
        <f>IF(AND(B3136&lt;&gt;"",C3136&lt;&gt;""),1,"")</f>
        <v/>
      </c>
      <c r="G3136">
        <f>IF(F3136=1,IF(B3136=C3136,1,0),"")</f>
        <v/>
      </c>
      <c r="H3136">
        <f>IF(B3136="","",IFERROR(VLOOKUP(B3136,lst_FT_group_map_table,2,FALSE),"INVALID"))</f>
        <v/>
      </c>
      <c r="I3136">
        <f>IF(C3136="","",IFERROR(VLOOKUP(C3136,lst_FT_group_map_table,2,FALSE),"INVALID"))</f>
        <v/>
      </c>
      <c r="J3136">
        <f>IF(F3136=1,IF(H3136=I3136,1,0),"")</f>
        <v/>
      </c>
      <c r="K3136">
        <f>IF(AND(ISNUMBER(MATCH(B3136,lst_FT_sci_excl,0)),ISNUMBER(MATCH(C3136,lst_FT_sci_excl,0))),IF(D3136=E3136,1,0),"")</f>
        <v/>
      </c>
      <c r="L3136">
        <f>IF(OR(G3136=0,K3136=0),1,"")</f>
        <v/>
      </c>
      <c r="M3136">
        <f>IF(L3136=1,COUNTIF($L$2:L3136,1),"")</f>
        <v/>
      </c>
    </row>
    <row r="3137">
      <c r="A3137">
        <f>IF(screen_FT_reviewer_A!$A3137="","",screen_FT_reviewer_A!$A3137)</f>
        <v/>
      </c>
      <c r="B3137">
        <f>IF(OR($A3137="",screen_FT_reviewer_A!$C3137=""),"",screen_FT_reviewer_A!$C3137)</f>
        <v/>
      </c>
      <c r="C3137">
        <f>IF(OR($A3137="",screen_FT_reviewer_B!$C3137=""),"",screen_FT_reviewer_B!$C3137)</f>
        <v/>
      </c>
      <c r="D3137">
        <f>IF(OR($A3137="",screen_FT_reviewer_A!$D3137=""),"",screen_FT_reviewer_A!$D3137)</f>
        <v/>
      </c>
      <c r="E3137">
        <f>IF(OR($A3137="",screen_FT_reviewer_B!$D3137=""),"",screen_FT_reviewer_B!$D3137)</f>
        <v/>
      </c>
      <c r="F3137">
        <f>IF(AND(B3137&lt;&gt;"",C3137&lt;&gt;""),1,"")</f>
        <v/>
      </c>
      <c r="G3137">
        <f>IF(F3137=1,IF(B3137=C3137,1,0),"")</f>
        <v/>
      </c>
      <c r="H3137">
        <f>IF(B3137="","",IFERROR(VLOOKUP(B3137,lst_FT_group_map_table,2,FALSE),"INVALID"))</f>
        <v/>
      </c>
      <c r="I3137">
        <f>IF(C3137="","",IFERROR(VLOOKUP(C3137,lst_FT_group_map_table,2,FALSE),"INVALID"))</f>
        <v/>
      </c>
      <c r="J3137">
        <f>IF(F3137=1,IF(H3137=I3137,1,0),"")</f>
        <v/>
      </c>
      <c r="K3137">
        <f>IF(AND(ISNUMBER(MATCH(B3137,lst_FT_sci_excl,0)),ISNUMBER(MATCH(C3137,lst_FT_sci_excl,0))),IF(D3137=E3137,1,0),"")</f>
        <v/>
      </c>
      <c r="L3137">
        <f>IF(OR(G3137=0,K3137=0),1,"")</f>
        <v/>
      </c>
      <c r="M3137">
        <f>IF(L3137=1,COUNTIF($L$2:L3137,1),"")</f>
        <v/>
      </c>
    </row>
    <row r="3138">
      <c r="A3138">
        <f>IF(screen_FT_reviewer_A!$A3138="","",screen_FT_reviewer_A!$A3138)</f>
        <v/>
      </c>
      <c r="B3138">
        <f>IF(OR($A3138="",screen_FT_reviewer_A!$C3138=""),"",screen_FT_reviewer_A!$C3138)</f>
        <v/>
      </c>
      <c r="C3138">
        <f>IF(OR($A3138="",screen_FT_reviewer_B!$C3138=""),"",screen_FT_reviewer_B!$C3138)</f>
        <v/>
      </c>
      <c r="D3138">
        <f>IF(OR($A3138="",screen_FT_reviewer_A!$D3138=""),"",screen_FT_reviewer_A!$D3138)</f>
        <v/>
      </c>
      <c r="E3138">
        <f>IF(OR($A3138="",screen_FT_reviewer_B!$D3138=""),"",screen_FT_reviewer_B!$D3138)</f>
        <v/>
      </c>
      <c r="F3138">
        <f>IF(AND(B3138&lt;&gt;"",C3138&lt;&gt;""),1,"")</f>
        <v/>
      </c>
      <c r="G3138">
        <f>IF(F3138=1,IF(B3138=C3138,1,0),"")</f>
        <v/>
      </c>
      <c r="H3138">
        <f>IF(B3138="","",IFERROR(VLOOKUP(B3138,lst_FT_group_map_table,2,FALSE),"INVALID"))</f>
        <v/>
      </c>
      <c r="I3138">
        <f>IF(C3138="","",IFERROR(VLOOKUP(C3138,lst_FT_group_map_table,2,FALSE),"INVALID"))</f>
        <v/>
      </c>
      <c r="J3138">
        <f>IF(F3138=1,IF(H3138=I3138,1,0),"")</f>
        <v/>
      </c>
      <c r="K3138">
        <f>IF(AND(ISNUMBER(MATCH(B3138,lst_FT_sci_excl,0)),ISNUMBER(MATCH(C3138,lst_FT_sci_excl,0))),IF(D3138=E3138,1,0),"")</f>
        <v/>
      </c>
      <c r="L3138">
        <f>IF(OR(G3138=0,K3138=0),1,"")</f>
        <v/>
      </c>
      <c r="M3138">
        <f>IF(L3138=1,COUNTIF($L$2:L3138,1),"")</f>
        <v/>
      </c>
    </row>
    <row r="3139">
      <c r="A3139">
        <f>IF(screen_FT_reviewer_A!$A3139="","",screen_FT_reviewer_A!$A3139)</f>
        <v/>
      </c>
      <c r="B3139">
        <f>IF(OR($A3139="",screen_FT_reviewer_A!$C3139=""),"",screen_FT_reviewer_A!$C3139)</f>
        <v/>
      </c>
      <c r="C3139">
        <f>IF(OR($A3139="",screen_FT_reviewer_B!$C3139=""),"",screen_FT_reviewer_B!$C3139)</f>
        <v/>
      </c>
      <c r="D3139">
        <f>IF(OR($A3139="",screen_FT_reviewer_A!$D3139=""),"",screen_FT_reviewer_A!$D3139)</f>
        <v/>
      </c>
      <c r="E3139">
        <f>IF(OR($A3139="",screen_FT_reviewer_B!$D3139=""),"",screen_FT_reviewer_B!$D3139)</f>
        <v/>
      </c>
      <c r="F3139">
        <f>IF(AND(B3139&lt;&gt;"",C3139&lt;&gt;""),1,"")</f>
        <v/>
      </c>
      <c r="G3139">
        <f>IF(F3139=1,IF(B3139=C3139,1,0),"")</f>
        <v/>
      </c>
      <c r="H3139">
        <f>IF(B3139="","",IFERROR(VLOOKUP(B3139,lst_FT_group_map_table,2,FALSE),"INVALID"))</f>
        <v/>
      </c>
      <c r="I3139">
        <f>IF(C3139="","",IFERROR(VLOOKUP(C3139,lst_FT_group_map_table,2,FALSE),"INVALID"))</f>
        <v/>
      </c>
      <c r="J3139">
        <f>IF(F3139=1,IF(H3139=I3139,1,0),"")</f>
        <v/>
      </c>
      <c r="K3139">
        <f>IF(AND(ISNUMBER(MATCH(B3139,lst_FT_sci_excl,0)),ISNUMBER(MATCH(C3139,lst_FT_sci_excl,0))),IF(D3139=E3139,1,0),"")</f>
        <v/>
      </c>
      <c r="L3139">
        <f>IF(OR(G3139=0,K3139=0),1,"")</f>
        <v/>
      </c>
      <c r="M3139">
        <f>IF(L3139=1,COUNTIF($L$2:L3139,1),"")</f>
        <v/>
      </c>
    </row>
    <row r="3140">
      <c r="A3140">
        <f>IF(screen_FT_reviewer_A!$A3140="","",screen_FT_reviewer_A!$A3140)</f>
        <v/>
      </c>
      <c r="B3140">
        <f>IF(OR($A3140="",screen_FT_reviewer_A!$C3140=""),"",screen_FT_reviewer_A!$C3140)</f>
        <v/>
      </c>
      <c r="C3140">
        <f>IF(OR($A3140="",screen_FT_reviewer_B!$C3140=""),"",screen_FT_reviewer_B!$C3140)</f>
        <v/>
      </c>
      <c r="D3140">
        <f>IF(OR($A3140="",screen_FT_reviewer_A!$D3140=""),"",screen_FT_reviewer_A!$D3140)</f>
        <v/>
      </c>
      <c r="E3140">
        <f>IF(OR($A3140="",screen_FT_reviewer_B!$D3140=""),"",screen_FT_reviewer_B!$D3140)</f>
        <v/>
      </c>
      <c r="F3140">
        <f>IF(AND(B3140&lt;&gt;"",C3140&lt;&gt;""),1,"")</f>
        <v/>
      </c>
      <c r="G3140">
        <f>IF(F3140=1,IF(B3140=C3140,1,0),"")</f>
        <v/>
      </c>
      <c r="H3140">
        <f>IF(B3140="","",IFERROR(VLOOKUP(B3140,lst_FT_group_map_table,2,FALSE),"INVALID"))</f>
        <v/>
      </c>
      <c r="I3140">
        <f>IF(C3140="","",IFERROR(VLOOKUP(C3140,lst_FT_group_map_table,2,FALSE),"INVALID"))</f>
        <v/>
      </c>
      <c r="J3140">
        <f>IF(F3140=1,IF(H3140=I3140,1,0),"")</f>
        <v/>
      </c>
      <c r="K3140">
        <f>IF(AND(ISNUMBER(MATCH(B3140,lst_FT_sci_excl,0)),ISNUMBER(MATCH(C3140,lst_FT_sci_excl,0))),IF(D3140=E3140,1,0),"")</f>
        <v/>
      </c>
      <c r="L3140">
        <f>IF(OR(G3140=0,K3140=0),1,"")</f>
        <v/>
      </c>
      <c r="M3140">
        <f>IF(L3140=1,COUNTIF($L$2:L3140,1),"")</f>
        <v/>
      </c>
    </row>
    <row r="3141">
      <c r="A3141">
        <f>IF(screen_FT_reviewer_A!$A3141="","",screen_FT_reviewer_A!$A3141)</f>
        <v/>
      </c>
      <c r="B3141">
        <f>IF(OR($A3141="",screen_FT_reviewer_A!$C3141=""),"",screen_FT_reviewer_A!$C3141)</f>
        <v/>
      </c>
      <c r="C3141">
        <f>IF(OR($A3141="",screen_FT_reviewer_B!$C3141=""),"",screen_FT_reviewer_B!$C3141)</f>
        <v/>
      </c>
      <c r="D3141">
        <f>IF(OR($A3141="",screen_FT_reviewer_A!$D3141=""),"",screen_FT_reviewer_A!$D3141)</f>
        <v/>
      </c>
      <c r="E3141">
        <f>IF(OR($A3141="",screen_FT_reviewer_B!$D3141=""),"",screen_FT_reviewer_B!$D3141)</f>
        <v/>
      </c>
      <c r="F3141">
        <f>IF(AND(B3141&lt;&gt;"",C3141&lt;&gt;""),1,"")</f>
        <v/>
      </c>
      <c r="G3141">
        <f>IF(F3141=1,IF(B3141=C3141,1,0),"")</f>
        <v/>
      </c>
      <c r="H3141">
        <f>IF(B3141="","",IFERROR(VLOOKUP(B3141,lst_FT_group_map_table,2,FALSE),"INVALID"))</f>
        <v/>
      </c>
      <c r="I3141">
        <f>IF(C3141="","",IFERROR(VLOOKUP(C3141,lst_FT_group_map_table,2,FALSE),"INVALID"))</f>
        <v/>
      </c>
      <c r="J3141">
        <f>IF(F3141=1,IF(H3141=I3141,1,0),"")</f>
        <v/>
      </c>
      <c r="K3141">
        <f>IF(AND(ISNUMBER(MATCH(B3141,lst_FT_sci_excl,0)),ISNUMBER(MATCH(C3141,lst_FT_sci_excl,0))),IF(D3141=E3141,1,0),"")</f>
        <v/>
      </c>
      <c r="L3141">
        <f>IF(OR(G3141=0,K3141=0),1,"")</f>
        <v/>
      </c>
      <c r="M3141">
        <f>IF(L3141=1,COUNTIF($L$2:L3141,1),"")</f>
        <v/>
      </c>
    </row>
    <row r="3142">
      <c r="A3142">
        <f>IF(screen_FT_reviewer_A!$A3142="","",screen_FT_reviewer_A!$A3142)</f>
        <v/>
      </c>
      <c r="B3142">
        <f>IF(OR($A3142="",screen_FT_reviewer_A!$C3142=""),"",screen_FT_reviewer_A!$C3142)</f>
        <v/>
      </c>
      <c r="C3142">
        <f>IF(OR($A3142="",screen_FT_reviewer_B!$C3142=""),"",screen_FT_reviewer_B!$C3142)</f>
        <v/>
      </c>
      <c r="D3142">
        <f>IF(OR($A3142="",screen_FT_reviewer_A!$D3142=""),"",screen_FT_reviewer_A!$D3142)</f>
        <v/>
      </c>
      <c r="E3142">
        <f>IF(OR($A3142="",screen_FT_reviewer_B!$D3142=""),"",screen_FT_reviewer_B!$D3142)</f>
        <v/>
      </c>
      <c r="F3142">
        <f>IF(AND(B3142&lt;&gt;"",C3142&lt;&gt;""),1,"")</f>
        <v/>
      </c>
      <c r="G3142">
        <f>IF(F3142=1,IF(B3142=C3142,1,0),"")</f>
        <v/>
      </c>
      <c r="H3142">
        <f>IF(B3142="","",IFERROR(VLOOKUP(B3142,lst_FT_group_map_table,2,FALSE),"INVALID"))</f>
        <v/>
      </c>
      <c r="I3142">
        <f>IF(C3142="","",IFERROR(VLOOKUP(C3142,lst_FT_group_map_table,2,FALSE),"INVALID"))</f>
        <v/>
      </c>
      <c r="J3142">
        <f>IF(F3142=1,IF(H3142=I3142,1,0),"")</f>
        <v/>
      </c>
      <c r="K3142">
        <f>IF(AND(ISNUMBER(MATCH(B3142,lst_FT_sci_excl,0)),ISNUMBER(MATCH(C3142,lst_FT_sci_excl,0))),IF(D3142=E3142,1,0),"")</f>
        <v/>
      </c>
      <c r="L3142">
        <f>IF(OR(G3142=0,K3142=0),1,"")</f>
        <v/>
      </c>
      <c r="M3142">
        <f>IF(L3142=1,COUNTIF($L$2:L3142,1),"")</f>
        <v/>
      </c>
    </row>
    <row r="3143">
      <c r="A3143">
        <f>IF(screen_FT_reviewer_A!$A3143="","",screen_FT_reviewer_A!$A3143)</f>
        <v/>
      </c>
      <c r="B3143">
        <f>IF(OR($A3143="",screen_FT_reviewer_A!$C3143=""),"",screen_FT_reviewer_A!$C3143)</f>
        <v/>
      </c>
      <c r="C3143">
        <f>IF(OR($A3143="",screen_FT_reviewer_B!$C3143=""),"",screen_FT_reviewer_B!$C3143)</f>
        <v/>
      </c>
      <c r="D3143">
        <f>IF(OR($A3143="",screen_FT_reviewer_A!$D3143=""),"",screen_FT_reviewer_A!$D3143)</f>
        <v/>
      </c>
      <c r="E3143">
        <f>IF(OR($A3143="",screen_FT_reviewer_B!$D3143=""),"",screen_FT_reviewer_B!$D3143)</f>
        <v/>
      </c>
      <c r="F3143">
        <f>IF(AND(B3143&lt;&gt;"",C3143&lt;&gt;""),1,"")</f>
        <v/>
      </c>
      <c r="G3143">
        <f>IF(F3143=1,IF(B3143=C3143,1,0),"")</f>
        <v/>
      </c>
      <c r="H3143">
        <f>IF(B3143="","",IFERROR(VLOOKUP(B3143,lst_FT_group_map_table,2,FALSE),"INVALID"))</f>
        <v/>
      </c>
      <c r="I3143">
        <f>IF(C3143="","",IFERROR(VLOOKUP(C3143,lst_FT_group_map_table,2,FALSE),"INVALID"))</f>
        <v/>
      </c>
      <c r="J3143">
        <f>IF(F3143=1,IF(H3143=I3143,1,0),"")</f>
        <v/>
      </c>
      <c r="K3143">
        <f>IF(AND(ISNUMBER(MATCH(B3143,lst_FT_sci_excl,0)),ISNUMBER(MATCH(C3143,lst_FT_sci_excl,0))),IF(D3143=E3143,1,0),"")</f>
        <v/>
      </c>
      <c r="L3143">
        <f>IF(OR(G3143=0,K3143=0),1,"")</f>
        <v/>
      </c>
      <c r="M3143">
        <f>IF(L3143=1,COUNTIF($L$2:L3143,1),"")</f>
        <v/>
      </c>
    </row>
    <row r="3144">
      <c r="A3144">
        <f>IF(screen_FT_reviewer_A!$A3144="","",screen_FT_reviewer_A!$A3144)</f>
        <v/>
      </c>
      <c r="B3144">
        <f>IF(OR($A3144="",screen_FT_reviewer_A!$C3144=""),"",screen_FT_reviewer_A!$C3144)</f>
        <v/>
      </c>
      <c r="C3144">
        <f>IF(OR($A3144="",screen_FT_reviewer_B!$C3144=""),"",screen_FT_reviewer_B!$C3144)</f>
        <v/>
      </c>
      <c r="D3144">
        <f>IF(OR($A3144="",screen_FT_reviewer_A!$D3144=""),"",screen_FT_reviewer_A!$D3144)</f>
        <v/>
      </c>
      <c r="E3144">
        <f>IF(OR($A3144="",screen_FT_reviewer_B!$D3144=""),"",screen_FT_reviewer_B!$D3144)</f>
        <v/>
      </c>
      <c r="F3144">
        <f>IF(AND(B3144&lt;&gt;"",C3144&lt;&gt;""),1,"")</f>
        <v/>
      </c>
      <c r="G3144">
        <f>IF(F3144=1,IF(B3144=C3144,1,0),"")</f>
        <v/>
      </c>
      <c r="H3144">
        <f>IF(B3144="","",IFERROR(VLOOKUP(B3144,lst_FT_group_map_table,2,FALSE),"INVALID"))</f>
        <v/>
      </c>
      <c r="I3144">
        <f>IF(C3144="","",IFERROR(VLOOKUP(C3144,lst_FT_group_map_table,2,FALSE),"INVALID"))</f>
        <v/>
      </c>
      <c r="J3144">
        <f>IF(F3144=1,IF(H3144=I3144,1,0),"")</f>
        <v/>
      </c>
      <c r="K3144">
        <f>IF(AND(ISNUMBER(MATCH(B3144,lst_FT_sci_excl,0)),ISNUMBER(MATCH(C3144,lst_FT_sci_excl,0))),IF(D3144=E3144,1,0),"")</f>
        <v/>
      </c>
      <c r="L3144">
        <f>IF(OR(G3144=0,K3144=0),1,"")</f>
        <v/>
      </c>
      <c r="M3144">
        <f>IF(L3144=1,COUNTIF($L$2:L3144,1),"")</f>
        <v/>
      </c>
    </row>
    <row r="3145">
      <c r="A3145">
        <f>IF(screen_FT_reviewer_A!$A3145="","",screen_FT_reviewer_A!$A3145)</f>
        <v/>
      </c>
      <c r="B3145">
        <f>IF(OR($A3145="",screen_FT_reviewer_A!$C3145=""),"",screen_FT_reviewer_A!$C3145)</f>
        <v/>
      </c>
      <c r="C3145">
        <f>IF(OR($A3145="",screen_FT_reviewer_B!$C3145=""),"",screen_FT_reviewer_B!$C3145)</f>
        <v/>
      </c>
      <c r="D3145">
        <f>IF(OR($A3145="",screen_FT_reviewer_A!$D3145=""),"",screen_FT_reviewer_A!$D3145)</f>
        <v/>
      </c>
      <c r="E3145">
        <f>IF(OR($A3145="",screen_FT_reviewer_B!$D3145=""),"",screen_FT_reviewer_B!$D3145)</f>
        <v/>
      </c>
      <c r="F3145">
        <f>IF(AND(B3145&lt;&gt;"",C3145&lt;&gt;""),1,"")</f>
        <v/>
      </c>
      <c r="G3145">
        <f>IF(F3145=1,IF(B3145=C3145,1,0),"")</f>
        <v/>
      </c>
      <c r="H3145">
        <f>IF(B3145="","",IFERROR(VLOOKUP(B3145,lst_FT_group_map_table,2,FALSE),"INVALID"))</f>
        <v/>
      </c>
      <c r="I3145">
        <f>IF(C3145="","",IFERROR(VLOOKUP(C3145,lst_FT_group_map_table,2,FALSE),"INVALID"))</f>
        <v/>
      </c>
      <c r="J3145">
        <f>IF(F3145=1,IF(H3145=I3145,1,0),"")</f>
        <v/>
      </c>
      <c r="K3145">
        <f>IF(AND(ISNUMBER(MATCH(B3145,lst_FT_sci_excl,0)),ISNUMBER(MATCH(C3145,lst_FT_sci_excl,0))),IF(D3145=E3145,1,0),"")</f>
        <v/>
      </c>
      <c r="L3145">
        <f>IF(OR(G3145=0,K3145=0),1,"")</f>
        <v/>
      </c>
      <c r="M3145">
        <f>IF(L3145=1,COUNTIF($L$2:L3145,1),"")</f>
        <v/>
      </c>
    </row>
    <row r="3146">
      <c r="A3146">
        <f>IF(screen_FT_reviewer_A!$A3146="","",screen_FT_reviewer_A!$A3146)</f>
        <v/>
      </c>
      <c r="B3146">
        <f>IF(OR($A3146="",screen_FT_reviewer_A!$C3146=""),"",screen_FT_reviewer_A!$C3146)</f>
        <v/>
      </c>
      <c r="C3146">
        <f>IF(OR($A3146="",screen_FT_reviewer_B!$C3146=""),"",screen_FT_reviewer_B!$C3146)</f>
        <v/>
      </c>
      <c r="D3146">
        <f>IF(OR($A3146="",screen_FT_reviewer_A!$D3146=""),"",screen_FT_reviewer_A!$D3146)</f>
        <v/>
      </c>
      <c r="E3146">
        <f>IF(OR($A3146="",screen_FT_reviewer_B!$D3146=""),"",screen_FT_reviewer_B!$D3146)</f>
        <v/>
      </c>
      <c r="F3146">
        <f>IF(AND(B3146&lt;&gt;"",C3146&lt;&gt;""),1,"")</f>
        <v/>
      </c>
      <c r="G3146">
        <f>IF(F3146=1,IF(B3146=C3146,1,0),"")</f>
        <v/>
      </c>
      <c r="H3146">
        <f>IF(B3146="","",IFERROR(VLOOKUP(B3146,lst_FT_group_map_table,2,FALSE),"INVALID"))</f>
        <v/>
      </c>
      <c r="I3146">
        <f>IF(C3146="","",IFERROR(VLOOKUP(C3146,lst_FT_group_map_table,2,FALSE),"INVALID"))</f>
        <v/>
      </c>
      <c r="J3146">
        <f>IF(F3146=1,IF(H3146=I3146,1,0),"")</f>
        <v/>
      </c>
      <c r="K3146">
        <f>IF(AND(ISNUMBER(MATCH(B3146,lst_FT_sci_excl,0)),ISNUMBER(MATCH(C3146,lst_FT_sci_excl,0))),IF(D3146=E3146,1,0),"")</f>
        <v/>
      </c>
      <c r="L3146">
        <f>IF(OR(G3146=0,K3146=0),1,"")</f>
        <v/>
      </c>
      <c r="M3146">
        <f>IF(L3146=1,COUNTIF($L$2:L3146,1),"")</f>
        <v/>
      </c>
    </row>
    <row r="3147">
      <c r="A3147">
        <f>IF(screen_FT_reviewer_A!$A3147="","",screen_FT_reviewer_A!$A3147)</f>
        <v/>
      </c>
      <c r="B3147">
        <f>IF(OR($A3147="",screen_FT_reviewer_A!$C3147=""),"",screen_FT_reviewer_A!$C3147)</f>
        <v/>
      </c>
      <c r="C3147">
        <f>IF(OR($A3147="",screen_FT_reviewer_B!$C3147=""),"",screen_FT_reviewer_B!$C3147)</f>
        <v/>
      </c>
      <c r="D3147">
        <f>IF(OR($A3147="",screen_FT_reviewer_A!$D3147=""),"",screen_FT_reviewer_A!$D3147)</f>
        <v/>
      </c>
      <c r="E3147">
        <f>IF(OR($A3147="",screen_FT_reviewer_B!$D3147=""),"",screen_FT_reviewer_B!$D3147)</f>
        <v/>
      </c>
      <c r="F3147">
        <f>IF(AND(B3147&lt;&gt;"",C3147&lt;&gt;""),1,"")</f>
        <v/>
      </c>
      <c r="G3147">
        <f>IF(F3147=1,IF(B3147=C3147,1,0),"")</f>
        <v/>
      </c>
      <c r="H3147">
        <f>IF(B3147="","",IFERROR(VLOOKUP(B3147,lst_FT_group_map_table,2,FALSE),"INVALID"))</f>
        <v/>
      </c>
      <c r="I3147">
        <f>IF(C3147="","",IFERROR(VLOOKUP(C3147,lst_FT_group_map_table,2,FALSE),"INVALID"))</f>
        <v/>
      </c>
      <c r="J3147">
        <f>IF(F3147=1,IF(H3147=I3147,1,0),"")</f>
        <v/>
      </c>
      <c r="K3147">
        <f>IF(AND(ISNUMBER(MATCH(B3147,lst_FT_sci_excl,0)),ISNUMBER(MATCH(C3147,lst_FT_sci_excl,0))),IF(D3147=E3147,1,0),"")</f>
        <v/>
      </c>
      <c r="L3147">
        <f>IF(OR(G3147=0,K3147=0),1,"")</f>
        <v/>
      </c>
      <c r="M3147">
        <f>IF(L3147=1,COUNTIF($L$2:L3147,1),"")</f>
        <v/>
      </c>
    </row>
    <row r="3148">
      <c r="A3148">
        <f>IF(screen_FT_reviewer_A!$A3148="","",screen_FT_reviewer_A!$A3148)</f>
        <v/>
      </c>
      <c r="B3148">
        <f>IF(OR($A3148="",screen_FT_reviewer_A!$C3148=""),"",screen_FT_reviewer_A!$C3148)</f>
        <v/>
      </c>
      <c r="C3148">
        <f>IF(OR($A3148="",screen_FT_reviewer_B!$C3148=""),"",screen_FT_reviewer_B!$C3148)</f>
        <v/>
      </c>
      <c r="D3148">
        <f>IF(OR($A3148="",screen_FT_reviewer_A!$D3148=""),"",screen_FT_reviewer_A!$D3148)</f>
        <v/>
      </c>
      <c r="E3148">
        <f>IF(OR($A3148="",screen_FT_reviewer_B!$D3148=""),"",screen_FT_reviewer_B!$D3148)</f>
        <v/>
      </c>
      <c r="F3148">
        <f>IF(AND(B3148&lt;&gt;"",C3148&lt;&gt;""),1,"")</f>
        <v/>
      </c>
      <c r="G3148">
        <f>IF(F3148=1,IF(B3148=C3148,1,0),"")</f>
        <v/>
      </c>
      <c r="H3148">
        <f>IF(B3148="","",IFERROR(VLOOKUP(B3148,lst_FT_group_map_table,2,FALSE),"INVALID"))</f>
        <v/>
      </c>
      <c r="I3148">
        <f>IF(C3148="","",IFERROR(VLOOKUP(C3148,lst_FT_group_map_table,2,FALSE),"INVALID"))</f>
        <v/>
      </c>
      <c r="J3148">
        <f>IF(F3148=1,IF(H3148=I3148,1,0),"")</f>
        <v/>
      </c>
      <c r="K3148">
        <f>IF(AND(ISNUMBER(MATCH(B3148,lst_FT_sci_excl,0)),ISNUMBER(MATCH(C3148,lst_FT_sci_excl,0))),IF(D3148=E3148,1,0),"")</f>
        <v/>
      </c>
      <c r="L3148">
        <f>IF(OR(G3148=0,K3148=0),1,"")</f>
        <v/>
      </c>
      <c r="M3148">
        <f>IF(L3148=1,COUNTIF($L$2:L3148,1),"")</f>
        <v/>
      </c>
    </row>
    <row r="3149">
      <c r="A3149">
        <f>IF(screen_FT_reviewer_A!$A3149="","",screen_FT_reviewer_A!$A3149)</f>
        <v/>
      </c>
      <c r="B3149">
        <f>IF(OR($A3149="",screen_FT_reviewer_A!$C3149=""),"",screen_FT_reviewer_A!$C3149)</f>
        <v/>
      </c>
      <c r="C3149">
        <f>IF(OR($A3149="",screen_FT_reviewer_B!$C3149=""),"",screen_FT_reviewer_B!$C3149)</f>
        <v/>
      </c>
      <c r="D3149">
        <f>IF(OR($A3149="",screen_FT_reviewer_A!$D3149=""),"",screen_FT_reviewer_A!$D3149)</f>
        <v/>
      </c>
      <c r="E3149">
        <f>IF(OR($A3149="",screen_FT_reviewer_B!$D3149=""),"",screen_FT_reviewer_B!$D3149)</f>
        <v/>
      </c>
      <c r="F3149">
        <f>IF(AND(B3149&lt;&gt;"",C3149&lt;&gt;""),1,"")</f>
        <v/>
      </c>
      <c r="G3149">
        <f>IF(F3149=1,IF(B3149=C3149,1,0),"")</f>
        <v/>
      </c>
      <c r="H3149">
        <f>IF(B3149="","",IFERROR(VLOOKUP(B3149,lst_FT_group_map_table,2,FALSE),"INVALID"))</f>
        <v/>
      </c>
      <c r="I3149">
        <f>IF(C3149="","",IFERROR(VLOOKUP(C3149,lst_FT_group_map_table,2,FALSE),"INVALID"))</f>
        <v/>
      </c>
      <c r="J3149">
        <f>IF(F3149=1,IF(H3149=I3149,1,0),"")</f>
        <v/>
      </c>
      <c r="K3149">
        <f>IF(AND(ISNUMBER(MATCH(B3149,lst_FT_sci_excl,0)),ISNUMBER(MATCH(C3149,lst_FT_sci_excl,0))),IF(D3149=E3149,1,0),"")</f>
        <v/>
      </c>
      <c r="L3149">
        <f>IF(OR(G3149=0,K3149=0),1,"")</f>
        <v/>
      </c>
      <c r="M3149">
        <f>IF(L3149=1,COUNTIF($L$2:L3149,1),"")</f>
        <v/>
      </c>
    </row>
    <row r="3150">
      <c r="A3150">
        <f>IF(screen_FT_reviewer_A!$A3150="","",screen_FT_reviewer_A!$A3150)</f>
        <v/>
      </c>
      <c r="B3150">
        <f>IF(OR($A3150="",screen_FT_reviewer_A!$C3150=""),"",screen_FT_reviewer_A!$C3150)</f>
        <v/>
      </c>
      <c r="C3150">
        <f>IF(OR($A3150="",screen_FT_reviewer_B!$C3150=""),"",screen_FT_reviewer_B!$C3150)</f>
        <v/>
      </c>
      <c r="D3150">
        <f>IF(OR($A3150="",screen_FT_reviewer_A!$D3150=""),"",screen_FT_reviewer_A!$D3150)</f>
        <v/>
      </c>
      <c r="E3150">
        <f>IF(OR($A3150="",screen_FT_reviewer_B!$D3150=""),"",screen_FT_reviewer_B!$D3150)</f>
        <v/>
      </c>
      <c r="F3150">
        <f>IF(AND(B3150&lt;&gt;"",C3150&lt;&gt;""),1,"")</f>
        <v/>
      </c>
      <c r="G3150">
        <f>IF(F3150=1,IF(B3150=C3150,1,0),"")</f>
        <v/>
      </c>
      <c r="H3150">
        <f>IF(B3150="","",IFERROR(VLOOKUP(B3150,lst_FT_group_map_table,2,FALSE),"INVALID"))</f>
        <v/>
      </c>
      <c r="I3150">
        <f>IF(C3150="","",IFERROR(VLOOKUP(C3150,lst_FT_group_map_table,2,FALSE),"INVALID"))</f>
        <v/>
      </c>
      <c r="J3150">
        <f>IF(F3150=1,IF(H3150=I3150,1,0),"")</f>
        <v/>
      </c>
      <c r="K3150">
        <f>IF(AND(ISNUMBER(MATCH(B3150,lst_FT_sci_excl,0)),ISNUMBER(MATCH(C3150,lst_FT_sci_excl,0))),IF(D3150=E3150,1,0),"")</f>
        <v/>
      </c>
      <c r="L3150">
        <f>IF(OR(G3150=0,K3150=0),1,"")</f>
        <v/>
      </c>
      <c r="M3150">
        <f>IF(L3150=1,COUNTIF($L$2:L3150,1),"")</f>
        <v/>
      </c>
    </row>
    <row r="3151">
      <c r="A3151">
        <f>IF(screen_FT_reviewer_A!$A3151="","",screen_FT_reviewer_A!$A3151)</f>
        <v/>
      </c>
      <c r="B3151">
        <f>IF(OR($A3151="",screen_FT_reviewer_A!$C3151=""),"",screen_FT_reviewer_A!$C3151)</f>
        <v/>
      </c>
      <c r="C3151">
        <f>IF(OR($A3151="",screen_FT_reviewer_B!$C3151=""),"",screen_FT_reviewer_B!$C3151)</f>
        <v/>
      </c>
      <c r="D3151">
        <f>IF(OR($A3151="",screen_FT_reviewer_A!$D3151=""),"",screen_FT_reviewer_A!$D3151)</f>
        <v/>
      </c>
      <c r="E3151">
        <f>IF(OR($A3151="",screen_FT_reviewer_B!$D3151=""),"",screen_FT_reviewer_B!$D3151)</f>
        <v/>
      </c>
      <c r="F3151">
        <f>IF(AND(B3151&lt;&gt;"",C3151&lt;&gt;""),1,"")</f>
        <v/>
      </c>
      <c r="G3151">
        <f>IF(F3151=1,IF(B3151=C3151,1,0),"")</f>
        <v/>
      </c>
      <c r="H3151">
        <f>IF(B3151="","",IFERROR(VLOOKUP(B3151,lst_FT_group_map_table,2,FALSE),"INVALID"))</f>
        <v/>
      </c>
      <c r="I3151">
        <f>IF(C3151="","",IFERROR(VLOOKUP(C3151,lst_FT_group_map_table,2,FALSE),"INVALID"))</f>
        <v/>
      </c>
      <c r="J3151">
        <f>IF(F3151=1,IF(H3151=I3151,1,0),"")</f>
        <v/>
      </c>
      <c r="K3151">
        <f>IF(AND(ISNUMBER(MATCH(B3151,lst_FT_sci_excl,0)),ISNUMBER(MATCH(C3151,lst_FT_sci_excl,0))),IF(D3151=E3151,1,0),"")</f>
        <v/>
      </c>
      <c r="L3151">
        <f>IF(OR(G3151=0,K3151=0),1,"")</f>
        <v/>
      </c>
      <c r="M3151">
        <f>IF(L3151=1,COUNTIF($L$2:L3151,1),"")</f>
        <v/>
      </c>
    </row>
    <row r="3152">
      <c r="A3152">
        <f>IF(screen_FT_reviewer_A!$A3152="","",screen_FT_reviewer_A!$A3152)</f>
        <v/>
      </c>
      <c r="B3152">
        <f>IF(OR($A3152="",screen_FT_reviewer_A!$C3152=""),"",screen_FT_reviewer_A!$C3152)</f>
        <v/>
      </c>
      <c r="C3152">
        <f>IF(OR($A3152="",screen_FT_reviewer_B!$C3152=""),"",screen_FT_reviewer_B!$C3152)</f>
        <v/>
      </c>
      <c r="D3152">
        <f>IF(OR($A3152="",screen_FT_reviewer_A!$D3152=""),"",screen_FT_reviewer_A!$D3152)</f>
        <v/>
      </c>
      <c r="E3152">
        <f>IF(OR($A3152="",screen_FT_reviewer_B!$D3152=""),"",screen_FT_reviewer_B!$D3152)</f>
        <v/>
      </c>
      <c r="F3152">
        <f>IF(AND(B3152&lt;&gt;"",C3152&lt;&gt;""),1,"")</f>
        <v/>
      </c>
      <c r="G3152">
        <f>IF(F3152=1,IF(B3152=C3152,1,0),"")</f>
        <v/>
      </c>
      <c r="H3152">
        <f>IF(B3152="","",IFERROR(VLOOKUP(B3152,lst_FT_group_map_table,2,FALSE),"INVALID"))</f>
        <v/>
      </c>
      <c r="I3152">
        <f>IF(C3152="","",IFERROR(VLOOKUP(C3152,lst_FT_group_map_table,2,FALSE),"INVALID"))</f>
        <v/>
      </c>
      <c r="J3152">
        <f>IF(F3152=1,IF(H3152=I3152,1,0),"")</f>
        <v/>
      </c>
      <c r="K3152">
        <f>IF(AND(ISNUMBER(MATCH(B3152,lst_FT_sci_excl,0)),ISNUMBER(MATCH(C3152,lst_FT_sci_excl,0))),IF(D3152=E3152,1,0),"")</f>
        <v/>
      </c>
      <c r="L3152">
        <f>IF(OR(G3152=0,K3152=0),1,"")</f>
        <v/>
      </c>
      <c r="M3152">
        <f>IF(L3152=1,COUNTIF($L$2:L3152,1),"")</f>
        <v/>
      </c>
    </row>
    <row r="3153">
      <c r="A3153">
        <f>IF(screen_FT_reviewer_A!$A3153="","",screen_FT_reviewer_A!$A3153)</f>
        <v/>
      </c>
      <c r="B3153">
        <f>IF(OR($A3153="",screen_FT_reviewer_A!$C3153=""),"",screen_FT_reviewer_A!$C3153)</f>
        <v/>
      </c>
      <c r="C3153">
        <f>IF(OR($A3153="",screen_FT_reviewer_B!$C3153=""),"",screen_FT_reviewer_B!$C3153)</f>
        <v/>
      </c>
      <c r="D3153">
        <f>IF(OR($A3153="",screen_FT_reviewer_A!$D3153=""),"",screen_FT_reviewer_A!$D3153)</f>
        <v/>
      </c>
      <c r="E3153">
        <f>IF(OR($A3153="",screen_FT_reviewer_B!$D3153=""),"",screen_FT_reviewer_B!$D3153)</f>
        <v/>
      </c>
      <c r="F3153">
        <f>IF(AND(B3153&lt;&gt;"",C3153&lt;&gt;""),1,"")</f>
        <v/>
      </c>
      <c r="G3153">
        <f>IF(F3153=1,IF(B3153=C3153,1,0),"")</f>
        <v/>
      </c>
      <c r="H3153">
        <f>IF(B3153="","",IFERROR(VLOOKUP(B3153,lst_FT_group_map_table,2,FALSE),"INVALID"))</f>
        <v/>
      </c>
      <c r="I3153">
        <f>IF(C3153="","",IFERROR(VLOOKUP(C3153,lst_FT_group_map_table,2,FALSE),"INVALID"))</f>
        <v/>
      </c>
      <c r="J3153">
        <f>IF(F3153=1,IF(H3153=I3153,1,0),"")</f>
        <v/>
      </c>
      <c r="K3153">
        <f>IF(AND(ISNUMBER(MATCH(B3153,lst_FT_sci_excl,0)),ISNUMBER(MATCH(C3153,lst_FT_sci_excl,0))),IF(D3153=E3153,1,0),"")</f>
        <v/>
      </c>
      <c r="L3153">
        <f>IF(OR(G3153=0,K3153=0),1,"")</f>
        <v/>
      </c>
      <c r="M3153">
        <f>IF(L3153=1,COUNTIF($L$2:L3153,1),"")</f>
        <v/>
      </c>
    </row>
    <row r="3154">
      <c r="A3154">
        <f>IF(screen_FT_reviewer_A!$A3154="","",screen_FT_reviewer_A!$A3154)</f>
        <v/>
      </c>
      <c r="B3154">
        <f>IF(OR($A3154="",screen_FT_reviewer_A!$C3154=""),"",screen_FT_reviewer_A!$C3154)</f>
        <v/>
      </c>
      <c r="C3154">
        <f>IF(OR($A3154="",screen_FT_reviewer_B!$C3154=""),"",screen_FT_reviewer_B!$C3154)</f>
        <v/>
      </c>
      <c r="D3154">
        <f>IF(OR($A3154="",screen_FT_reviewer_A!$D3154=""),"",screen_FT_reviewer_A!$D3154)</f>
        <v/>
      </c>
      <c r="E3154">
        <f>IF(OR($A3154="",screen_FT_reviewer_B!$D3154=""),"",screen_FT_reviewer_B!$D3154)</f>
        <v/>
      </c>
      <c r="F3154">
        <f>IF(AND(B3154&lt;&gt;"",C3154&lt;&gt;""),1,"")</f>
        <v/>
      </c>
      <c r="G3154">
        <f>IF(F3154=1,IF(B3154=C3154,1,0),"")</f>
        <v/>
      </c>
      <c r="H3154">
        <f>IF(B3154="","",IFERROR(VLOOKUP(B3154,lst_FT_group_map_table,2,FALSE),"INVALID"))</f>
        <v/>
      </c>
      <c r="I3154">
        <f>IF(C3154="","",IFERROR(VLOOKUP(C3154,lst_FT_group_map_table,2,FALSE),"INVALID"))</f>
        <v/>
      </c>
      <c r="J3154">
        <f>IF(F3154=1,IF(H3154=I3154,1,0),"")</f>
        <v/>
      </c>
      <c r="K3154">
        <f>IF(AND(ISNUMBER(MATCH(B3154,lst_FT_sci_excl,0)),ISNUMBER(MATCH(C3154,lst_FT_sci_excl,0))),IF(D3154=E3154,1,0),"")</f>
        <v/>
      </c>
      <c r="L3154">
        <f>IF(OR(G3154=0,K3154=0),1,"")</f>
        <v/>
      </c>
      <c r="M3154">
        <f>IF(L3154=1,COUNTIF($L$2:L3154,1),"")</f>
        <v/>
      </c>
    </row>
    <row r="3155">
      <c r="A3155">
        <f>IF(screen_FT_reviewer_A!$A3155="","",screen_FT_reviewer_A!$A3155)</f>
        <v/>
      </c>
      <c r="B3155">
        <f>IF(OR($A3155="",screen_FT_reviewer_A!$C3155=""),"",screen_FT_reviewer_A!$C3155)</f>
        <v/>
      </c>
      <c r="C3155">
        <f>IF(OR($A3155="",screen_FT_reviewer_B!$C3155=""),"",screen_FT_reviewer_B!$C3155)</f>
        <v/>
      </c>
      <c r="D3155">
        <f>IF(OR($A3155="",screen_FT_reviewer_A!$D3155=""),"",screen_FT_reviewer_A!$D3155)</f>
        <v/>
      </c>
      <c r="E3155">
        <f>IF(OR($A3155="",screen_FT_reviewer_B!$D3155=""),"",screen_FT_reviewer_B!$D3155)</f>
        <v/>
      </c>
      <c r="F3155">
        <f>IF(AND(B3155&lt;&gt;"",C3155&lt;&gt;""),1,"")</f>
        <v/>
      </c>
      <c r="G3155">
        <f>IF(F3155=1,IF(B3155=C3155,1,0),"")</f>
        <v/>
      </c>
      <c r="H3155">
        <f>IF(B3155="","",IFERROR(VLOOKUP(B3155,lst_FT_group_map_table,2,FALSE),"INVALID"))</f>
        <v/>
      </c>
      <c r="I3155">
        <f>IF(C3155="","",IFERROR(VLOOKUP(C3155,lst_FT_group_map_table,2,FALSE),"INVALID"))</f>
        <v/>
      </c>
      <c r="J3155">
        <f>IF(F3155=1,IF(H3155=I3155,1,0),"")</f>
        <v/>
      </c>
      <c r="K3155">
        <f>IF(AND(ISNUMBER(MATCH(B3155,lst_FT_sci_excl,0)),ISNUMBER(MATCH(C3155,lst_FT_sci_excl,0))),IF(D3155=E3155,1,0),"")</f>
        <v/>
      </c>
      <c r="L3155">
        <f>IF(OR(G3155=0,K3155=0),1,"")</f>
        <v/>
      </c>
      <c r="M3155">
        <f>IF(L3155=1,COUNTIF($L$2:L3155,1),"")</f>
        <v/>
      </c>
    </row>
    <row r="3156">
      <c r="A3156">
        <f>IF(screen_FT_reviewer_A!$A3156="","",screen_FT_reviewer_A!$A3156)</f>
        <v/>
      </c>
      <c r="B3156">
        <f>IF(OR($A3156="",screen_FT_reviewer_A!$C3156=""),"",screen_FT_reviewer_A!$C3156)</f>
        <v/>
      </c>
      <c r="C3156">
        <f>IF(OR($A3156="",screen_FT_reviewer_B!$C3156=""),"",screen_FT_reviewer_B!$C3156)</f>
        <v/>
      </c>
      <c r="D3156">
        <f>IF(OR($A3156="",screen_FT_reviewer_A!$D3156=""),"",screen_FT_reviewer_A!$D3156)</f>
        <v/>
      </c>
      <c r="E3156">
        <f>IF(OR($A3156="",screen_FT_reviewer_B!$D3156=""),"",screen_FT_reviewer_B!$D3156)</f>
        <v/>
      </c>
      <c r="F3156">
        <f>IF(AND(B3156&lt;&gt;"",C3156&lt;&gt;""),1,"")</f>
        <v/>
      </c>
      <c r="G3156">
        <f>IF(F3156=1,IF(B3156=C3156,1,0),"")</f>
        <v/>
      </c>
      <c r="H3156">
        <f>IF(B3156="","",IFERROR(VLOOKUP(B3156,lst_FT_group_map_table,2,FALSE),"INVALID"))</f>
        <v/>
      </c>
      <c r="I3156">
        <f>IF(C3156="","",IFERROR(VLOOKUP(C3156,lst_FT_group_map_table,2,FALSE),"INVALID"))</f>
        <v/>
      </c>
      <c r="J3156">
        <f>IF(F3156=1,IF(H3156=I3156,1,0),"")</f>
        <v/>
      </c>
      <c r="K3156">
        <f>IF(AND(ISNUMBER(MATCH(B3156,lst_FT_sci_excl,0)),ISNUMBER(MATCH(C3156,lst_FT_sci_excl,0))),IF(D3156=E3156,1,0),"")</f>
        <v/>
      </c>
      <c r="L3156">
        <f>IF(OR(G3156=0,K3156=0),1,"")</f>
        <v/>
      </c>
      <c r="M3156">
        <f>IF(L3156=1,COUNTIF($L$2:L3156,1),"")</f>
        <v/>
      </c>
    </row>
    <row r="3157">
      <c r="A3157">
        <f>IF(screen_FT_reviewer_A!$A3157="","",screen_FT_reviewer_A!$A3157)</f>
        <v/>
      </c>
      <c r="B3157">
        <f>IF(OR($A3157="",screen_FT_reviewer_A!$C3157=""),"",screen_FT_reviewer_A!$C3157)</f>
        <v/>
      </c>
      <c r="C3157">
        <f>IF(OR($A3157="",screen_FT_reviewer_B!$C3157=""),"",screen_FT_reviewer_B!$C3157)</f>
        <v/>
      </c>
      <c r="D3157">
        <f>IF(OR($A3157="",screen_FT_reviewer_A!$D3157=""),"",screen_FT_reviewer_A!$D3157)</f>
        <v/>
      </c>
      <c r="E3157">
        <f>IF(OR($A3157="",screen_FT_reviewer_B!$D3157=""),"",screen_FT_reviewer_B!$D3157)</f>
        <v/>
      </c>
      <c r="F3157">
        <f>IF(AND(B3157&lt;&gt;"",C3157&lt;&gt;""),1,"")</f>
        <v/>
      </c>
      <c r="G3157">
        <f>IF(F3157=1,IF(B3157=C3157,1,0),"")</f>
        <v/>
      </c>
      <c r="H3157">
        <f>IF(B3157="","",IFERROR(VLOOKUP(B3157,lst_FT_group_map_table,2,FALSE),"INVALID"))</f>
        <v/>
      </c>
      <c r="I3157">
        <f>IF(C3157="","",IFERROR(VLOOKUP(C3157,lst_FT_group_map_table,2,FALSE),"INVALID"))</f>
        <v/>
      </c>
      <c r="J3157">
        <f>IF(F3157=1,IF(H3157=I3157,1,0),"")</f>
        <v/>
      </c>
      <c r="K3157">
        <f>IF(AND(ISNUMBER(MATCH(B3157,lst_FT_sci_excl,0)),ISNUMBER(MATCH(C3157,lst_FT_sci_excl,0))),IF(D3157=E3157,1,0),"")</f>
        <v/>
      </c>
      <c r="L3157">
        <f>IF(OR(G3157=0,K3157=0),1,"")</f>
        <v/>
      </c>
      <c r="M3157">
        <f>IF(L3157=1,COUNTIF($L$2:L3157,1),"")</f>
        <v/>
      </c>
    </row>
    <row r="3158">
      <c r="A3158">
        <f>IF(screen_FT_reviewer_A!$A3158="","",screen_FT_reviewer_A!$A3158)</f>
        <v/>
      </c>
      <c r="B3158">
        <f>IF(OR($A3158="",screen_FT_reviewer_A!$C3158=""),"",screen_FT_reviewer_A!$C3158)</f>
        <v/>
      </c>
      <c r="C3158">
        <f>IF(OR($A3158="",screen_FT_reviewer_B!$C3158=""),"",screen_FT_reviewer_B!$C3158)</f>
        <v/>
      </c>
      <c r="D3158">
        <f>IF(OR($A3158="",screen_FT_reviewer_A!$D3158=""),"",screen_FT_reviewer_A!$D3158)</f>
        <v/>
      </c>
      <c r="E3158">
        <f>IF(OR($A3158="",screen_FT_reviewer_B!$D3158=""),"",screen_FT_reviewer_B!$D3158)</f>
        <v/>
      </c>
      <c r="F3158">
        <f>IF(AND(B3158&lt;&gt;"",C3158&lt;&gt;""),1,"")</f>
        <v/>
      </c>
      <c r="G3158">
        <f>IF(F3158=1,IF(B3158=C3158,1,0),"")</f>
        <v/>
      </c>
      <c r="H3158">
        <f>IF(B3158="","",IFERROR(VLOOKUP(B3158,lst_FT_group_map_table,2,FALSE),"INVALID"))</f>
        <v/>
      </c>
      <c r="I3158">
        <f>IF(C3158="","",IFERROR(VLOOKUP(C3158,lst_FT_group_map_table,2,FALSE),"INVALID"))</f>
        <v/>
      </c>
      <c r="J3158">
        <f>IF(F3158=1,IF(H3158=I3158,1,0),"")</f>
        <v/>
      </c>
      <c r="K3158">
        <f>IF(AND(ISNUMBER(MATCH(B3158,lst_FT_sci_excl,0)),ISNUMBER(MATCH(C3158,lst_FT_sci_excl,0))),IF(D3158=E3158,1,0),"")</f>
        <v/>
      </c>
      <c r="L3158">
        <f>IF(OR(G3158=0,K3158=0),1,"")</f>
        <v/>
      </c>
      <c r="M3158">
        <f>IF(L3158=1,COUNTIF($L$2:L3158,1),"")</f>
        <v/>
      </c>
    </row>
    <row r="3159">
      <c r="A3159">
        <f>IF(screen_FT_reviewer_A!$A3159="","",screen_FT_reviewer_A!$A3159)</f>
        <v/>
      </c>
      <c r="B3159">
        <f>IF(OR($A3159="",screen_FT_reviewer_A!$C3159=""),"",screen_FT_reviewer_A!$C3159)</f>
        <v/>
      </c>
      <c r="C3159">
        <f>IF(OR($A3159="",screen_FT_reviewer_B!$C3159=""),"",screen_FT_reviewer_B!$C3159)</f>
        <v/>
      </c>
      <c r="D3159">
        <f>IF(OR($A3159="",screen_FT_reviewer_A!$D3159=""),"",screen_FT_reviewer_A!$D3159)</f>
        <v/>
      </c>
      <c r="E3159">
        <f>IF(OR($A3159="",screen_FT_reviewer_B!$D3159=""),"",screen_FT_reviewer_B!$D3159)</f>
        <v/>
      </c>
      <c r="F3159">
        <f>IF(AND(B3159&lt;&gt;"",C3159&lt;&gt;""),1,"")</f>
        <v/>
      </c>
      <c r="G3159">
        <f>IF(F3159=1,IF(B3159=C3159,1,0),"")</f>
        <v/>
      </c>
      <c r="H3159">
        <f>IF(B3159="","",IFERROR(VLOOKUP(B3159,lst_FT_group_map_table,2,FALSE),"INVALID"))</f>
        <v/>
      </c>
      <c r="I3159">
        <f>IF(C3159="","",IFERROR(VLOOKUP(C3159,lst_FT_group_map_table,2,FALSE),"INVALID"))</f>
        <v/>
      </c>
      <c r="J3159">
        <f>IF(F3159=1,IF(H3159=I3159,1,0),"")</f>
        <v/>
      </c>
      <c r="K3159">
        <f>IF(AND(ISNUMBER(MATCH(B3159,lst_FT_sci_excl,0)),ISNUMBER(MATCH(C3159,lst_FT_sci_excl,0))),IF(D3159=E3159,1,0),"")</f>
        <v/>
      </c>
      <c r="L3159">
        <f>IF(OR(G3159=0,K3159=0),1,"")</f>
        <v/>
      </c>
      <c r="M3159">
        <f>IF(L3159=1,COUNTIF($L$2:L3159,1),"")</f>
        <v/>
      </c>
    </row>
    <row r="3160">
      <c r="A3160">
        <f>IF(screen_FT_reviewer_A!$A3160="","",screen_FT_reviewer_A!$A3160)</f>
        <v/>
      </c>
      <c r="B3160">
        <f>IF(OR($A3160="",screen_FT_reviewer_A!$C3160=""),"",screen_FT_reviewer_A!$C3160)</f>
        <v/>
      </c>
      <c r="C3160">
        <f>IF(OR($A3160="",screen_FT_reviewer_B!$C3160=""),"",screen_FT_reviewer_B!$C3160)</f>
        <v/>
      </c>
      <c r="D3160">
        <f>IF(OR($A3160="",screen_FT_reviewer_A!$D3160=""),"",screen_FT_reviewer_A!$D3160)</f>
        <v/>
      </c>
      <c r="E3160">
        <f>IF(OR($A3160="",screen_FT_reviewer_B!$D3160=""),"",screen_FT_reviewer_B!$D3160)</f>
        <v/>
      </c>
      <c r="F3160">
        <f>IF(AND(B3160&lt;&gt;"",C3160&lt;&gt;""),1,"")</f>
        <v/>
      </c>
      <c r="G3160">
        <f>IF(F3160=1,IF(B3160=C3160,1,0),"")</f>
        <v/>
      </c>
      <c r="H3160">
        <f>IF(B3160="","",IFERROR(VLOOKUP(B3160,lst_FT_group_map_table,2,FALSE),"INVALID"))</f>
        <v/>
      </c>
      <c r="I3160">
        <f>IF(C3160="","",IFERROR(VLOOKUP(C3160,lst_FT_group_map_table,2,FALSE),"INVALID"))</f>
        <v/>
      </c>
      <c r="J3160">
        <f>IF(F3160=1,IF(H3160=I3160,1,0),"")</f>
        <v/>
      </c>
      <c r="K3160">
        <f>IF(AND(ISNUMBER(MATCH(B3160,lst_FT_sci_excl,0)),ISNUMBER(MATCH(C3160,lst_FT_sci_excl,0))),IF(D3160=E3160,1,0),"")</f>
        <v/>
      </c>
      <c r="L3160">
        <f>IF(OR(G3160=0,K3160=0),1,"")</f>
        <v/>
      </c>
      <c r="M3160">
        <f>IF(L3160=1,COUNTIF($L$2:L3160,1),"")</f>
        <v/>
      </c>
    </row>
    <row r="3161">
      <c r="A3161">
        <f>IF(screen_FT_reviewer_A!$A3161="","",screen_FT_reviewer_A!$A3161)</f>
        <v/>
      </c>
      <c r="B3161">
        <f>IF(OR($A3161="",screen_FT_reviewer_A!$C3161=""),"",screen_FT_reviewer_A!$C3161)</f>
        <v/>
      </c>
      <c r="C3161">
        <f>IF(OR($A3161="",screen_FT_reviewer_B!$C3161=""),"",screen_FT_reviewer_B!$C3161)</f>
        <v/>
      </c>
      <c r="D3161">
        <f>IF(OR($A3161="",screen_FT_reviewer_A!$D3161=""),"",screen_FT_reviewer_A!$D3161)</f>
        <v/>
      </c>
      <c r="E3161">
        <f>IF(OR($A3161="",screen_FT_reviewer_B!$D3161=""),"",screen_FT_reviewer_B!$D3161)</f>
        <v/>
      </c>
      <c r="F3161">
        <f>IF(AND(B3161&lt;&gt;"",C3161&lt;&gt;""),1,"")</f>
        <v/>
      </c>
      <c r="G3161">
        <f>IF(F3161=1,IF(B3161=C3161,1,0),"")</f>
        <v/>
      </c>
      <c r="H3161">
        <f>IF(B3161="","",IFERROR(VLOOKUP(B3161,lst_FT_group_map_table,2,FALSE),"INVALID"))</f>
        <v/>
      </c>
      <c r="I3161">
        <f>IF(C3161="","",IFERROR(VLOOKUP(C3161,lst_FT_group_map_table,2,FALSE),"INVALID"))</f>
        <v/>
      </c>
      <c r="J3161">
        <f>IF(F3161=1,IF(H3161=I3161,1,0),"")</f>
        <v/>
      </c>
      <c r="K3161">
        <f>IF(AND(ISNUMBER(MATCH(B3161,lst_FT_sci_excl,0)),ISNUMBER(MATCH(C3161,lst_FT_sci_excl,0))),IF(D3161=E3161,1,0),"")</f>
        <v/>
      </c>
      <c r="L3161">
        <f>IF(OR(G3161=0,K3161=0),1,"")</f>
        <v/>
      </c>
      <c r="M3161">
        <f>IF(L3161=1,COUNTIF($L$2:L3161,1),"")</f>
        <v/>
      </c>
    </row>
    <row r="3162">
      <c r="A3162">
        <f>IF(screen_FT_reviewer_A!$A3162="","",screen_FT_reviewer_A!$A3162)</f>
        <v/>
      </c>
      <c r="B3162">
        <f>IF(OR($A3162="",screen_FT_reviewer_A!$C3162=""),"",screen_FT_reviewer_A!$C3162)</f>
        <v/>
      </c>
      <c r="C3162">
        <f>IF(OR($A3162="",screen_FT_reviewer_B!$C3162=""),"",screen_FT_reviewer_B!$C3162)</f>
        <v/>
      </c>
      <c r="D3162">
        <f>IF(OR($A3162="",screen_FT_reviewer_A!$D3162=""),"",screen_FT_reviewer_A!$D3162)</f>
        <v/>
      </c>
      <c r="E3162">
        <f>IF(OR($A3162="",screen_FT_reviewer_B!$D3162=""),"",screen_FT_reviewer_B!$D3162)</f>
        <v/>
      </c>
      <c r="F3162">
        <f>IF(AND(B3162&lt;&gt;"",C3162&lt;&gt;""),1,"")</f>
        <v/>
      </c>
      <c r="G3162">
        <f>IF(F3162=1,IF(B3162=C3162,1,0),"")</f>
        <v/>
      </c>
      <c r="H3162">
        <f>IF(B3162="","",IFERROR(VLOOKUP(B3162,lst_FT_group_map_table,2,FALSE),"INVALID"))</f>
        <v/>
      </c>
      <c r="I3162">
        <f>IF(C3162="","",IFERROR(VLOOKUP(C3162,lst_FT_group_map_table,2,FALSE),"INVALID"))</f>
        <v/>
      </c>
      <c r="J3162">
        <f>IF(F3162=1,IF(H3162=I3162,1,0),"")</f>
        <v/>
      </c>
      <c r="K3162">
        <f>IF(AND(ISNUMBER(MATCH(B3162,lst_FT_sci_excl,0)),ISNUMBER(MATCH(C3162,lst_FT_sci_excl,0))),IF(D3162=E3162,1,0),"")</f>
        <v/>
      </c>
      <c r="L3162">
        <f>IF(OR(G3162=0,K3162=0),1,"")</f>
        <v/>
      </c>
      <c r="M3162">
        <f>IF(L3162=1,COUNTIF($L$2:L3162,1),"")</f>
        <v/>
      </c>
    </row>
    <row r="3163">
      <c r="A3163">
        <f>IF(screen_FT_reviewer_A!$A3163="","",screen_FT_reviewer_A!$A3163)</f>
        <v/>
      </c>
      <c r="B3163">
        <f>IF(OR($A3163="",screen_FT_reviewer_A!$C3163=""),"",screen_FT_reviewer_A!$C3163)</f>
        <v/>
      </c>
      <c r="C3163">
        <f>IF(OR($A3163="",screen_FT_reviewer_B!$C3163=""),"",screen_FT_reviewer_B!$C3163)</f>
        <v/>
      </c>
      <c r="D3163">
        <f>IF(OR($A3163="",screen_FT_reviewer_A!$D3163=""),"",screen_FT_reviewer_A!$D3163)</f>
        <v/>
      </c>
      <c r="E3163">
        <f>IF(OR($A3163="",screen_FT_reviewer_B!$D3163=""),"",screen_FT_reviewer_B!$D3163)</f>
        <v/>
      </c>
      <c r="F3163">
        <f>IF(AND(B3163&lt;&gt;"",C3163&lt;&gt;""),1,"")</f>
        <v/>
      </c>
      <c r="G3163">
        <f>IF(F3163=1,IF(B3163=C3163,1,0),"")</f>
        <v/>
      </c>
      <c r="H3163">
        <f>IF(B3163="","",IFERROR(VLOOKUP(B3163,lst_FT_group_map_table,2,FALSE),"INVALID"))</f>
        <v/>
      </c>
      <c r="I3163">
        <f>IF(C3163="","",IFERROR(VLOOKUP(C3163,lst_FT_group_map_table,2,FALSE),"INVALID"))</f>
        <v/>
      </c>
      <c r="J3163">
        <f>IF(F3163=1,IF(H3163=I3163,1,0),"")</f>
        <v/>
      </c>
      <c r="K3163">
        <f>IF(AND(ISNUMBER(MATCH(B3163,lst_FT_sci_excl,0)),ISNUMBER(MATCH(C3163,lst_FT_sci_excl,0))),IF(D3163=E3163,1,0),"")</f>
        <v/>
      </c>
      <c r="L3163">
        <f>IF(OR(G3163=0,K3163=0),1,"")</f>
        <v/>
      </c>
      <c r="M3163">
        <f>IF(L3163=1,COUNTIF($L$2:L3163,1),"")</f>
        <v/>
      </c>
    </row>
    <row r="3164">
      <c r="A3164">
        <f>IF(screen_FT_reviewer_A!$A3164="","",screen_FT_reviewer_A!$A3164)</f>
        <v/>
      </c>
      <c r="B3164">
        <f>IF(OR($A3164="",screen_FT_reviewer_A!$C3164=""),"",screen_FT_reviewer_A!$C3164)</f>
        <v/>
      </c>
      <c r="C3164">
        <f>IF(OR($A3164="",screen_FT_reviewer_B!$C3164=""),"",screen_FT_reviewer_B!$C3164)</f>
        <v/>
      </c>
      <c r="D3164">
        <f>IF(OR($A3164="",screen_FT_reviewer_A!$D3164=""),"",screen_FT_reviewer_A!$D3164)</f>
        <v/>
      </c>
      <c r="E3164">
        <f>IF(OR($A3164="",screen_FT_reviewer_B!$D3164=""),"",screen_FT_reviewer_B!$D3164)</f>
        <v/>
      </c>
      <c r="F3164">
        <f>IF(AND(B3164&lt;&gt;"",C3164&lt;&gt;""),1,"")</f>
        <v/>
      </c>
      <c r="G3164">
        <f>IF(F3164=1,IF(B3164=C3164,1,0),"")</f>
        <v/>
      </c>
      <c r="H3164">
        <f>IF(B3164="","",IFERROR(VLOOKUP(B3164,lst_FT_group_map_table,2,FALSE),"INVALID"))</f>
        <v/>
      </c>
      <c r="I3164">
        <f>IF(C3164="","",IFERROR(VLOOKUP(C3164,lst_FT_group_map_table,2,FALSE),"INVALID"))</f>
        <v/>
      </c>
      <c r="J3164">
        <f>IF(F3164=1,IF(H3164=I3164,1,0),"")</f>
        <v/>
      </c>
      <c r="K3164">
        <f>IF(AND(ISNUMBER(MATCH(B3164,lst_FT_sci_excl,0)),ISNUMBER(MATCH(C3164,lst_FT_sci_excl,0))),IF(D3164=E3164,1,0),"")</f>
        <v/>
      </c>
      <c r="L3164">
        <f>IF(OR(G3164=0,K3164=0),1,"")</f>
        <v/>
      </c>
      <c r="M3164">
        <f>IF(L3164=1,COUNTIF($L$2:L3164,1),"")</f>
        <v/>
      </c>
    </row>
    <row r="3165">
      <c r="A3165">
        <f>IF(screen_FT_reviewer_A!$A3165="","",screen_FT_reviewer_A!$A3165)</f>
        <v/>
      </c>
      <c r="B3165">
        <f>IF(OR($A3165="",screen_FT_reviewer_A!$C3165=""),"",screen_FT_reviewer_A!$C3165)</f>
        <v/>
      </c>
      <c r="C3165">
        <f>IF(OR($A3165="",screen_FT_reviewer_B!$C3165=""),"",screen_FT_reviewer_B!$C3165)</f>
        <v/>
      </c>
      <c r="D3165">
        <f>IF(OR($A3165="",screen_FT_reviewer_A!$D3165=""),"",screen_FT_reviewer_A!$D3165)</f>
        <v/>
      </c>
      <c r="E3165">
        <f>IF(OR($A3165="",screen_FT_reviewer_B!$D3165=""),"",screen_FT_reviewer_B!$D3165)</f>
        <v/>
      </c>
      <c r="F3165">
        <f>IF(AND(B3165&lt;&gt;"",C3165&lt;&gt;""),1,"")</f>
        <v/>
      </c>
      <c r="G3165">
        <f>IF(F3165=1,IF(B3165=C3165,1,0),"")</f>
        <v/>
      </c>
      <c r="H3165">
        <f>IF(B3165="","",IFERROR(VLOOKUP(B3165,lst_FT_group_map_table,2,FALSE),"INVALID"))</f>
        <v/>
      </c>
      <c r="I3165">
        <f>IF(C3165="","",IFERROR(VLOOKUP(C3165,lst_FT_group_map_table,2,FALSE),"INVALID"))</f>
        <v/>
      </c>
      <c r="J3165">
        <f>IF(F3165=1,IF(H3165=I3165,1,0),"")</f>
        <v/>
      </c>
      <c r="K3165">
        <f>IF(AND(ISNUMBER(MATCH(B3165,lst_FT_sci_excl,0)),ISNUMBER(MATCH(C3165,lst_FT_sci_excl,0))),IF(D3165=E3165,1,0),"")</f>
        <v/>
      </c>
      <c r="L3165">
        <f>IF(OR(G3165=0,K3165=0),1,"")</f>
        <v/>
      </c>
      <c r="M3165">
        <f>IF(L3165=1,COUNTIF($L$2:L3165,1),"")</f>
        <v/>
      </c>
    </row>
    <row r="3166">
      <c r="A3166">
        <f>IF(screen_FT_reviewer_A!$A3166="","",screen_FT_reviewer_A!$A3166)</f>
        <v/>
      </c>
      <c r="B3166">
        <f>IF(OR($A3166="",screen_FT_reviewer_A!$C3166=""),"",screen_FT_reviewer_A!$C3166)</f>
        <v/>
      </c>
      <c r="C3166">
        <f>IF(OR($A3166="",screen_FT_reviewer_B!$C3166=""),"",screen_FT_reviewer_B!$C3166)</f>
        <v/>
      </c>
      <c r="D3166">
        <f>IF(OR($A3166="",screen_FT_reviewer_A!$D3166=""),"",screen_FT_reviewer_A!$D3166)</f>
        <v/>
      </c>
      <c r="E3166">
        <f>IF(OR($A3166="",screen_FT_reviewer_B!$D3166=""),"",screen_FT_reviewer_B!$D3166)</f>
        <v/>
      </c>
      <c r="F3166">
        <f>IF(AND(B3166&lt;&gt;"",C3166&lt;&gt;""),1,"")</f>
        <v/>
      </c>
      <c r="G3166">
        <f>IF(F3166=1,IF(B3166=C3166,1,0),"")</f>
        <v/>
      </c>
      <c r="H3166">
        <f>IF(B3166="","",IFERROR(VLOOKUP(B3166,lst_FT_group_map_table,2,FALSE),"INVALID"))</f>
        <v/>
      </c>
      <c r="I3166">
        <f>IF(C3166="","",IFERROR(VLOOKUP(C3166,lst_FT_group_map_table,2,FALSE),"INVALID"))</f>
        <v/>
      </c>
      <c r="J3166">
        <f>IF(F3166=1,IF(H3166=I3166,1,0),"")</f>
        <v/>
      </c>
      <c r="K3166">
        <f>IF(AND(ISNUMBER(MATCH(B3166,lst_FT_sci_excl,0)),ISNUMBER(MATCH(C3166,lst_FT_sci_excl,0))),IF(D3166=E3166,1,0),"")</f>
        <v/>
      </c>
      <c r="L3166">
        <f>IF(OR(G3166=0,K3166=0),1,"")</f>
        <v/>
      </c>
      <c r="M3166">
        <f>IF(L3166=1,COUNTIF($L$2:L3166,1),"")</f>
        <v/>
      </c>
    </row>
    <row r="3167">
      <c r="A3167">
        <f>IF(screen_FT_reviewer_A!$A3167="","",screen_FT_reviewer_A!$A3167)</f>
        <v/>
      </c>
      <c r="B3167">
        <f>IF(OR($A3167="",screen_FT_reviewer_A!$C3167=""),"",screen_FT_reviewer_A!$C3167)</f>
        <v/>
      </c>
      <c r="C3167">
        <f>IF(OR($A3167="",screen_FT_reviewer_B!$C3167=""),"",screen_FT_reviewer_B!$C3167)</f>
        <v/>
      </c>
      <c r="D3167">
        <f>IF(OR($A3167="",screen_FT_reviewer_A!$D3167=""),"",screen_FT_reviewer_A!$D3167)</f>
        <v/>
      </c>
      <c r="E3167">
        <f>IF(OR($A3167="",screen_FT_reviewer_B!$D3167=""),"",screen_FT_reviewer_B!$D3167)</f>
        <v/>
      </c>
      <c r="F3167">
        <f>IF(AND(B3167&lt;&gt;"",C3167&lt;&gt;""),1,"")</f>
        <v/>
      </c>
      <c r="G3167">
        <f>IF(F3167=1,IF(B3167=C3167,1,0),"")</f>
        <v/>
      </c>
      <c r="H3167">
        <f>IF(B3167="","",IFERROR(VLOOKUP(B3167,lst_FT_group_map_table,2,FALSE),"INVALID"))</f>
        <v/>
      </c>
      <c r="I3167">
        <f>IF(C3167="","",IFERROR(VLOOKUP(C3167,lst_FT_group_map_table,2,FALSE),"INVALID"))</f>
        <v/>
      </c>
      <c r="J3167">
        <f>IF(F3167=1,IF(H3167=I3167,1,0),"")</f>
        <v/>
      </c>
      <c r="K3167">
        <f>IF(AND(ISNUMBER(MATCH(B3167,lst_FT_sci_excl,0)),ISNUMBER(MATCH(C3167,lst_FT_sci_excl,0))),IF(D3167=E3167,1,0),"")</f>
        <v/>
      </c>
      <c r="L3167">
        <f>IF(OR(G3167=0,K3167=0),1,"")</f>
        <v/>
      </c>
      <c r="M3167">
        <f>IF(L3167=1,COUNTIF($L$2:L3167,1),"")</f>
        <v/>
      </c>
    </row>
    <row r="3168">
      <c r="A3168">
        <f>IF(screen_FT_reviewer_A!$A3168="","",screen_FT_reviewer_A!$A3168)</f>
        <v/>
      </c>
      <c r="B3168">
        <f>IF(OR($A3168="",screen_FT_reviewer_A!$C3168=""),"",screen_FT_reviewer_A!$C3168)</f>
        <v/>
      </c>
      <c r="C3168">
        <f>IF(OR($A3168="",screen_FT_reviewer_B!$C3168=""),"",screen_FT_reviewer_B!$C3168)</f>
        <v/>
      </c>
      <c r="D3168">
        <f>IF(OR($A3168="",screen_FT_reviewer_A!$D3168=""),"",screen_FT_reviewer_A!$D3168)</f>
        <v/>
      </c>
      <c r="E3168">
        <f>IF(OR($A3168="",screen_FT_reviewer_B!$D3168=""),"",screen_FT_reviewer_B!$D3168)</f>
        <v/>
      </c>
      <c r="F3168">
        <f>IF(AND(B3168&lt;&gt;"",C3168&lt;&gt;""),1,"")</f>
        <v/>
      </c>
      <c r="G3168">
        <f>IF(F3168=1,IF(B3168=C3168,1,0),"")</f>
        <v/>
      </c>
      <c r="H3168">
        <f>IF(B3168="","",IFERROR(VLOOKUP(B3168,lst_FT_group_map_table,2,FALSE),"INVALID"))</f>
        <v/>
      </c>
      <c r="I3168">
        <f>IF(C3168="","",IFERROR(VLOOKUP(C3168,lst_FT_group_map_table,2,FALSE),"INVALID"))</f>
        <v/>
      </c>
      <c r="J3168">
        <f>IF(F3168=1,IF(H3168=I3168,1,0),"")</f>
        <v/>
      </c>
      <c r="K3168">
        <f>IF(AND(ISNUMBER(MATCH(B3168,lst_FT_sci_excl,0)),ISNUMBER(MATCH(C3168,lst_FT_sci_excl,0))),IF(D3168=E3168,1,0),"")</f>
        <v/>
      </c>
      <c r="L3168">
        <f>IF(OR(G3168=0,K3168=0),1,"")</f>
        <v/>
      </c>
      <c r="M3168">
        <f>IF(L3168=1,COUNTIF($L$2:L3168,1),"")</f>
        <v/>
      </c>
    </row>
    <row r="3169">
      <c r="A3169">
        <f>IF(screen_FT_reviewer_A!$A3169="","",screen_FT_reviewer_A!$A3169)</f>
        <v/>
      </c>
      <c r="B3169">
        <f>IF(OR($A3169="",screen_FT_reviewer_A!$C3169=""),"",screen_FT_reviewer_A!$C3169)</f>
        <v/>
      </c>
      <c r="C3169">
        <f>IF(OR($A3169="",screen_FT_reviewer_B!$C3169=""),"",screen_FT_reviewer_B!$C3169)</f>
        <v/>
      </c>
      <c r="D3169">
        <f>IF(OR($A3169="",screen_FT_reviewer_A!$D3169=""),"",screen_FT_reviewer_A!$D3169)</f>
        <v/>
      </c>
      <c r="E3169">
        <f>IF(OR($A3169="",screen_FT_reviewer_B!$D3169=""),"",screen_FT_reviewer_B!$D3169)</f>
        <v/>
      </c>
      <c r="F3169">
        <f>IF(AND(B3169&lt;&gt;"",C3169&lt;&gt;""),1,"")</f>
        <v/>
      </c>
      <c r="G3169">
        <f>IF(F3169=1,IF(B3169=C3169,1,0),"")</f>
        <v/>
      </c>
      <c r="H3169">
        <f>IF(B3169="","",IFERROR(VLOOKUP(B3169,lst_FT_group_map_table,2,FALSE),"INVALID"))</f>
        <v/>
      </c>
      <c r="I3169">
        <f>IF(C3169="","",IFERROR(VLOOKUP(C3169,lst_FT_group_map_table,2,FALSE),"INVALID"))</f>
        <v/>
      </c>
      <c r="J3169">
        <f>IF(F3169=1,IF(H3169=I3169,1,0),"")</f>
        <v/>
      </c>
      <c r="K3169">
        <f>IF(AND(ISNUMBER(MATCH(B3169,lst_FT_sci_excl,0)),ISNUMBER(MATCH(C3169,lst_FT_sci_excl,0))),IF(D3169=E3169,1,0),"")</f>
        <v/>
      </c>
      <c r="L3169">
        <f>IF(OR(G3169=0,K3169=0),1,"")</f>
        <v/>
      </c>
      <c r="M3169">
        <f>IF(L3169=1,COUNTIF($L$2:L3169,1),"")</f>
        <v/>
      </c>
    </row>
    <row r="3170">
      <c r="A3170">
        <f>IF(screen_FT_reviewer_A!$A3170="","",screen_FT_reviewer_A!$A3170)</f>
        <v/>
      </c>
      <c r="B3170">
        <f>IF(OR($A3170="",screen_FT_reviewer_A!$C3170=""),"",screen_FT_reviewer_A!$C3170)</f>
        <v/>
      </c>
      <c r="C3170">
        <f>IF(OR($A3170="",screen_FT_reviewer_B!$C3170=""),"",screen_FT_reviewer_B!$C3170)</f>
        <v/>
      </c>
      <c r="D3170">
        <f>IF(OR($A3170="",screen_FT_reviewer_A!$D3170=""),"",screen_FT_reviewer_A!$D3170)</f>
        <v/>
      </c>
      <c r="E3170">
        <f>IF(OR($A3170="",screen_FT_reviewer_B!$D3170=""),"",screen_FT_reviewer_B!$D3170)</f>
        <v/>
      </c>
      <c r="F3170">
        <f>IF(AND(B3170&lt;&gt;"",C3170&lt;&gt;""),1,"")</f>
        <v/>
      </c>
      <c r="G3170">
        <f>IF(F3170=1,IF(B3170=C3170,1,0),"")</f>
        <v/>
      </c>
      <c r="H3170">
        <f>IF(B3170="","",IFERROR(VLOOKUP(B3170,lst_FT_group_map_table,2,FALSE),"INVALID"))</f>
        <v/>
      </c>
      <c r="I3170">
        <f>IF(C3170="","",IFERROR(VLOOKUP(C3170,lst_FT_group_map_table,2,FALSE),"INVALID"))</f>
        <v/>
      </c>
      <c r="J3170">
        <f>IF(F3170=1,IF(H3170=I3170,1,0),"")</f>
        <v/>
      </c>
      <c r="K3170">
        <f>IF(AND(ISNUMBER(MATCH(B3170,lst_FT_sci_excl,0)),ISNUMBER(MATCH(C3170,lst_FT_sci_excl,0))),IF(D3170=E3170,1,0),"")</f>
        <v/>
      </c>
      <c r="L3170">
        <f>IF(OR(G3170=0,K3170=0),1,"")</f>
        <v/>
      </c>
      <c r="M3170">
        <f>IF(L3170=1,COUNTIF($L$2:L3170,1),"")</f>
        <v/>
      </c>
    </row>
    <row r="3171">
      <c r="A3171">
        <f>IF(screen_FT_reviewer_A!$A3171="","",screen_FT_reviewer_A!$A3171)</f>
        <v/>
      </c>
      <c r="B3171">
        <f>IF(OR($A3171="",screen_FT_reviewer_A!$C3171=""),"",screen_FT_reviewer_A!$C3171)</f>
        <v/>
      </c>
      <c r="C3171">
        <f>IF(OR($A3171="",screen_FT_reviewer_B!$C3171=""),"",screen_FT_reviewer_B!$C3171)</f>
        <v/>
      </c>
      <c r="D3171">
        <f>IF(OR($A3171="",screen_FT_reviewer_A!$D3171=""),"",screen_FT_reviewer_A!$D3171)</f>
        <v/>
      </c>
      <c r="E3171">
        <f>IF(OR($A3171="",screen_FT_reviewer_B!$D3171=""),"",screen_FT_reviewer_B!$D3171)</f>
        <v/>
      </c>
      <c r="F3171">
        <f>IF(AND(B3171&lt;&gt;"",C3171&lt;&gt;""),1,"")</f>
        <v/>
      </c>
      <c r="G3171">
        <f>IF(F3171=1,IF(B3171=C3171,1,0),"")</f>
        <v/>
      </c>
      <c r="H3171">
        <f>IF(B3171="","",IFERROR(VLOOKUP(B3171,lst_FT_group_map_table,2,FALSE),"INVALID"))</f>
        <v/>
      </c>
      <c r="I3171">
        <f>IF(C3171="","",IFERROR(VLOOKUP(C3171,lst_FT_group_map_table,2,FALSE),"INVALID"))</f>
        <v/>
      </c>
      <c r="J3171">
        <f>IF(F3171=1,IF(H3171=I3171,1,0),"")</f>
        <v/>
      </c>
      <c r="K3171">
        <f>IF(AND(ISNUMBER(MATCH(B3171,lst_FT_sci_excl,0)),ISNUMBER(MATCH(C3171,lst_FT_sci_excl,0))),IF(D3171=E3171,1,0),"")</f>
        <v/>
      </c>
      <c r="L3171">
        <f>IF(OR(G3171=0,K3171=0),1,"")</f>
        <v/>
      </c>
      <c r="M3171">
        <f>IF(L3171=1,COUNTIF($L$2:L3171,1),"")</f>
        <v/>
      </c>
    </row>
    <row r="3172">
      <c r="A3172">
        <f>IF(screen_FT_reviewer_A!$A3172="","",screen_FT_reviewer_A!$A3172)</f>
        <v/>
      </c>
      <c r="B3172">
        <f>IF(OR($A3172="",screen_FT_reviewer_A!$C3172=""),"",screen_FT_reviewer_A!$C3172)</f>
        <v/>
      </c>
      <c r="C3172">
        <f>IF(OR($A3172="",screen_FT_reviewer_B!$C3172=""),"",screen_FT_reviewer_B!$C3172)</f>
        <v/>
      </c>
      <c r="D3172">
        <f>IF(OR($A3172="",screen_FT_reviewer_A!$D3172=""),"",screen_FT_reviewer_A!$D3172)</f>
        <v/>
      </c>
      <c r="E3172">
        <f>IF(OR($A3172="",screen_FT_reviewer_B!$D3172=""),"",screen_FT_reviewer_B!$D3172)</f>
        <v/>
      </c>
      <c r="F3172">
        <f>IF(AND(B3172&lt;&gt;"",C3172&lt;&gt;""),1,"")</f>
        <v/>
      </c>
      <c r="G3172">
        <f>IF(F3172=1,IF(B3172=C3172,1,0),"")</f>
        <v/>
      </c>
      <c r="H3172">
        <f>IF(B3172="","",IFERROR(VLOOKUP(B3172,lst_FT_group_map_table,2,FALSE),"INVALID"))</f>
        <v/>
      </c>
      <c r="I3172">
        <f>IF(C3172="","",IFERROR(VLOOKUP(C3172,lst_FT_group_map_table,2,FALSE),"INVALID"))</f>
        <v/>
      </c>
      <c r="J3172">
        <f>IF(F3172=1,IF(H3172=I3172,1,0),"")</f>
        <v/>
      </c>
      <c r="K3172">
        <f>IF(AND(ISNUMBER(MATCH(B3172,lst_FT_sci_excl,0)),ISNUMBER(MATCH(C3172,lst_FT_sci_excl,0))),IF(D3172=E3172,1,0),"")</f>
        <v/>
      </c>
      <c r="L3172">
        <f>IF(OR(G3172=0,K3172=0),1,"")</f>
        <v/>
      </c>
      <c r="M3172">
        <f>IF(L3172=1,COUNTIF($L$2:L3172,1),"")</f>
        <v/>
      </c>
    </row>
    <row r="3173">
      <c r="A3173">
        <f>IF(screen_FT_reviewer_A!$A3173="","",screen_FT_reviewer_A!$A3173)</f>
        <v/>
      </c>
      <c r="B3173">
        <f>IF(OR($A3173="",screen_FT_reviewer_A!$C3173=""),"",screen_FT_reviewer_A!$C3173)</f>
        <v/>
      </c>
      <c r="C3173">
        <f>IF(OR($A3173="",screen_FT_reviewer_B!$C3173=""),"",screen_FT_reviewer_B!$C3173)</f>
        <v/>
      </c>
      <c r="D3173">
        <f>IF(OR($A3173="",screen_FT_reviewer_A!$D3173=""),"",screen_FT_reviewer_A!$D3173)</f>
        <v/>
      </c>
      <c r="E3173">
        <f>IF(OR($A3173="",screen_FT_reviewer_B!$D3173=""),"",screen_FT_reviewer_B!$D3173)</f>
        <v/>
      </c>
      <c r="F3173">
        <f>IF(AND(B3173&lt;&gt;"",C3173&lt;&gt;""),1,"")</f>
        <v/>
      </c>
      <c r="G3173">
        <f>IF(F3173=1,IF(B3173=C3173,1,0),"")</f>
        <v/>
      </c>
      <c r="H3173">
        <f>IF(B3173="","",IFERROR(VLOOKUP(B3173,lst_FT_group_map_table,2,FALSE),"INVALID"))</f>
        <v/>
      </c>
      <c r="I3173">
        <f>IF(C3173="","",IFERROR(VLOOKUP(C3173,lst_FT_group_map_table,2,FALSE),"INVALID"))</f>
        <v/>
      </c>
      <c r="J3173">
        <f>IF(F3173=1,IF(H3173=I3173,1,0),"")</f>
        <v/>
      </c>
      <c r="K3173">
        <f>IF(AND(ISNUMBER(MATCH(B3173,lst_FT_sci_excl,0)),ISNUMBER(MATCH(C3173,lst_FT_sci_excl,0))),IF(D3173=E3173,1,0),"")</f>
        <v/>
      </c>
      <c r="L3173">
        <f>IF(OR(G3173=0,K3173=0),1,"")</f>
        <v/>
      </c>
      <c r="M3173">
        <f>IF(L3173=1,COUNTIF($L$2:L3173,1),"")</f>
        <v/>
      </c>
    </row>
    <row r="3174">
      <c r="A3174">
        <f>IF(screen_FT_reviewer_A!$A3174="","",screen_FT_reviewer_A!$A3174)</f>
        <v/>
      </c>
      <c r="B3174">
        <f>IF(OR($A3174="",screen_FT_reviewer_A!$C3174=""),"",screen_FT_reviewer_A!$C3174)</f>
        <v/>
      </c>
      <c r="C3174">
        <f>IF(OR($A3174="",screen_FT_reviewer_B!$C3174=""),"",screen_FT_reviewer_B!$C3174)</f>
        <v/>
      </c>
      <c r="D3174">
        <f>IF(OR($A3174="",screen_FT_reviewer_A!$D3174=""),"",screen_FT_reviewer_A!$D3174)</f>
        <v/>
      </c>
      <c r="E3174">
        <f>IF(OR($A3174="",screen_FT_reviewer_B!$D3174=""),"",screen_FT_reviewer_B!$D3174)</f>
        <v/>
      </c>
      <c r="F3174">
        <f>IF(AND(B3174&lt;&gt;"",C3174&lt;&gt;""),1,"")</f>
        <v/>
      </c>
      <c r="G3174">
        <f>IF(F3174=1,IF(B3174=C3174,1,0),"")</f>
        <v/>
      </c>
      <c r="H3174">
        <f>IF(B3174="","",IFERROR(VLOOKUP(B3174,lst_FT_group_map_table,2,FALSE),"INVALID"))</f>
        <v/>
      </c>
      <c r="I3174">
        <f>IF(C3174="","",IFERROR(VLOOKUP(C3174,lst_FT_group_map_table,2,FALSE),"INVALID"))</f>
        <v/>
      </c>
      <c r="J3174">
        <f>IF(F3174=1,IF(H3174=I3174,1,0),"")</f>
        <v/>
      </c>
      <c r="K3174">
        <f>IF(AND(ISNUMBER(MATCH(B3174,lst_FT_sci_excl,0)),ISNUMBER(MATCH(C3174,lst_FT_sci_excl,0))),IF(D3174=E3174,1,0),"")</f>
        <v/>
      </c>
      <c r="L3174">
        <f>IF(OR(G3174=0,K3174=0),1,"")</f>
        <v/>
      </c>
      <c r="M3174">
        <f>IF(L3174=1,COUNTIF($L$2:L3174,1),"")</f>
        <v/>
      </c>
    </row>
    <row r="3175">
      <c r="A3175">
        <f>IF(screen_FT_reviewer_A!$A3175="","",screen_FT_reviewer_A!$A3175)</f>
        <v/>
      </c>
      <c r="B3175">
        <f>IF(OR($A3175="",screen_FT_reviewer_A!$C3175=""),"",screen_FT_reviewer_A!$C3175)</f>
        <v/>
      </c>
      <c r="C3175">
        <f>IF(OR($A3175="",screen_FT_reviewer_B!$C3175=""),"",screen_FT_reviewer_B!$C3175)</f>
        <v/>
      </c>
      <c r="D3175">
        <f>IF(OR($A3175="",screen_FT_reviewer_A!$D3175=""),"",screen_FT_reviewer_A!$D3175)</f>
        <v/>
      </c>
      <c r="E3175">
        <f>IF(OR($A3175="",screen_FT_reviewer_B!$D3175=""),"",screen_FT_reviewer_B!$D3175)</f>
        <v/>
      </c>
      <c r="F3175">
        <f>IF(AND(B3175&lt;&gt;"",C3175&lt;&gt;""),1,"")</f>
        <v/>
      </c>
      <c r="G3175">
        <f>IF(F3175=1,IF(B3175=C3175,1,0),"")</f>
        <v/>
      </c>
      <c r="H3175">
        <f>IF(B3175="","",IFERROR(VLOOKUP(B3175,lst_FT_group_map_table,2,FALSE),"INVALID"))</f>
        <v/>
      </c>
      <c r="I3175">
        <f>IF(C3175="","",IFERROR(VLOOKUP(C3175,lst_FT_group_map_table,2,FALSE),"INVALID"))</f>
        <v/>
      </c>
      <c r="J3175">
        <f>IF(F3175=1,IF(H3175=I3175,1,0),"")</f>
        <v/>
      </c>
      <c r="K3175">
        <f>IF(AND(ISNUMBER(MATCH(B3175,lst_FT_sci_excl,0)),ISNUMBER(MATCH(C3175,lst_FT_sci_excl,0))),IF(D3175=E3175,1,0),"")</f>
        <v/>
      </c>
      <c r="L3175">
        <f>IF(OR(G3175=0,K3175=0),1,"")</f>
        <v/>
      </c>
      <c r="M3175">
        <f>IF(L3175=1,COUNTIF($L$2:L3175,1),"")</f>
        <v/>
      </c>
    </row>
    <row r="3176">
      <c r="A3176">
        <f>IF(screen_FT_reviewer_A!$A3176="","",screen_FT_reviewer_A!$A3176)</f>
        <v/>
      </c>
      <c r="B3176">
        <f>IF(OR($A3176="",screen_FT_reviewer_A!$C3176=""),"",screen_FT_reviewer_A!$C3176)</f>
        <v/>
      </c>
      <c r="C3176">
        <f>IF(OR($A3176="",screen_FT_reviewer_B!$C3176=""),"",screen_FT_reviewer_B!$C3176)</f>
        <v/>
      </c>
      <c r="D3176">
        <f>IF(OR($A3176="",screen_FT_reviewer_A!$D3176=""),"",screen_FT_reviewer_A!$D3176)</f>
        <v/>
      </c>
      <c r="E3176">
        <f>IF(OR($A3176="",screen_FT_reviewer_B!$D3176=""),"",screen_FT_reviewer_B!$D3176)</f>
        <v/>
      </c>
      <c r="F3176">
        <f>IF(AND(B3176&lt;&gt;"",C3176&lt;&gt;""),1,"")</f>
        <v/>
      </c>
      <c r="G3176">
        <f>IF(F3176=1,IF(B3176=C3176,1,0),"")</f>
        <v/>
      </c>
      <c r="H3176">
        <f>IF(B3176="","",IFERROR(VLOOKUP(B3176,lst_FT_group_map_table,2,FALSE),"INVALID"))</f>
        <v/>
      </c>
      <c r="I3176">
        <f>IF(C3176="","",IFERROR(VLOOKUP(C3176,lst_FT_group_map_table,2,FALSE),"INVALID"))</f>
        <v/>
      </c>
      <c r="J3176">
        <f>IF(F3176=1,IF(H3176=I3176,1,0),"")</f>
        <v/>
      </c>
      <c r="K3176">
        <f>IF(AND(ISNUMBER(MATCH(B3176,lst_FT_sci_excl,0)),ISNUMBER(MATCH(C3176,lst_FT_sci_excl,0))),IF(D3176=E3176,1,0),"")</f>
        <v/>
      </c>
      <c r="L3176">
        <f>IF(OR(G3176=0,K3176=0),1,"")</f>
        <v/>
      </c>
      <c r="M3176">
        <f>IF(L3176=1,COUNTIF($L$2:L3176,1),"")</f>
        <v/>
      </c>
    </row>
    <row r="3177">
      <c r="A3177">
        <f>IF(screen_FT_reviewer_A!$A3177="","",screen_FT_reviewer_A!$A3177)</f>
        <v/>
      </c>
      <c r="B3177">
        <f>IF(OR($A3177="",screen_FT_reviewer_A!$C3177=""),"",screen_FT_reviewer_A!$C3177)</f>
        <v/>
      </c>
      <c r="C3177">
        <f>IF(OR($A3177="",screen_FT_reviewer_B!$C3177=""),"",screen_FT_reviewer_B!$C3177)</f>
        <v/>
      </c>
      <c r="D3177">
        <f>IF(OR($A3177="",screen_FT_reviewer_A!$D3177=""),"",screen_FT_reviewer_A!$D3177)</f>
        <v/>
      </c>
      <c r="E3177">
        <f>IF(OR($A3177="",screen_FT_reviewer_B!$D3177=""),"",screen_FT_reviewer_B!$D3177)</f>
        <v/>
      </c>
      <c r="F3177">
        <f>IF(AND(B3177&lt;&gt;"",C3177&lt;&gt;""),1,"")</f>
        <v/>
      </c>
      <c r="G3177">
        <f>IF(F3177=1,IF(B3177=C3177,1,0),"")</f>
        <v/>
      </c>
      <c r="H3177">
        <f>IF(B3177="","",IFERROR(VLOOKUP(B3177,lst_FT_group_map_table,2,FALSE),"INVALID"))</f>
        <v/>
      </c>
      <c r="I3177">
        <f>IF(C3177="","",IFERROR(VLOOKUP(C3177,lst_FT_group_map_table,2,FALSE),"INVALID"))</f>
        <v/>
      </c>
      <c r="J3177">
        <f>IF(F3177=1,IF(H3177=I3177,1,0),"")</f>
        <v/>
      </c>
      <c r="K3177">
        <f>IF(AND(ISNUMBER(MATCH(B3177,lst_FT_sci_excl,0)),ISNUMBER(MATCH(C3177,lst_FT_sci_excl,0))),IF(D3177=E3177,1,0),"")</f>
        <v/>
      </c>
      <c r="L3177">
        <f>IF(OR(G3177=0,K3177=0),1,"")</f>
        <v/>
      </c>
      <c r="M3177">
        <f>IF(L3177=1,COUNTIF($L$2:L3177,1),"")</f>
        <v/>
      </c>
    </row>
    <row r="3178">
      <c r="A3178">
        <f>IF(screen_FT_reviewer_A!$A3178="","",screen_FT_reviewer_A!$A3178)</f>
        <v/>
      </c>
      <c r="B3178">
        <f>IF(OR($A3178="",screen_FT_reviewer_A!$C3178=""),"",screen_FT_reviewer_A!$C3178)</f>
        <v/>
      </c>
      <c r="C3178">
        <f>IF(OR($A3178="",screen_FT_reviewer_B!$C3178=""),"",screen_FT_reviewer_B!$C3178)</f>
        <v/>
      </c>
      <c r="D3178">
        <f>IF(OR($A3178="",screen_FT_reviewer_A!$D3178=""),"",screen_FT_reviewer_A!$D3178)</f>
        <v/>
      </c>
      <c r="E3178">
        <f>IF(OR($A3178="",screen_FT_reviewer_B!$D3178=""),"",screen_FT_reviewer_B!$D3178)</f>
        <v/>
      </c>
      <c r="F3178">
        <f>IF(AND(B3178&lt;&gt;"",C3178&lt;&gt;""),1,"")</f>
        <v/>
      </c>
      <c r="G3178">
        <f>IF(F3178=1,IF(B3178=C3178,1,0),"")</f>
        <v/>
      </c>
      <c r="H3178">
        <f>IF(B3178="","",IFERROR(VLOOKUP(B3178,lst_FT_group_map_table,2,FALSE),"INVALID"))</f>
        <v/>
      </c>
      <c r="I3178">
        <f>IF(C3178="","",IFERROR(VLOOKUP(C3178,lst_FT_group_map_table,2,FALSE),"INVALID"))</f>
        <v/>
      </c>
      <c r="J3178">
        <f>IF(F3178=1,IF(H3178=I3178,1,0),"")</f>
        <v/>
      </c>
      <c r="K3178">
        <f>IF(AND(ISNUMBER(MATCH(B3178,lst_FT_sci_excl,0)),ISNUMBER(MATCH(C3178,lst_FT_sci_excl,0))),IF(D3178=E3178,1,0),"")</f>
        <v/>
      </c>
      <c r="L3178">
        <f>IF(OR(G3178=0,K3178=0),1,"")</f>
        <v/>
      </c>
      <c r="M3178">
        <f>IF(L3178=1,COUNTIF($L$2:L3178,1),"")</f>
        <v/>
      </c>
    </row>
    <row r="3179">
      <c r="A3179">
        <f>IF(screen_FT_reviewer_A!$A3179="","",screen_FT_reviewer_A!$A3179)</f>
        <v/>
      </c>
      <c r="B3179">
        <f>IF(OR($A3179="",screen_FT_reviewer_A!$C3179=""),"",screen_FT_reviewer_A!$C3179)</f>
        <v/>
      </c>
      <c r="C3179">
        <f>IF(OR($A3179="",screen_FT_reviewer_B!$C3179=""),"",screen_FT_reviewer_B!$C3179)</f>
        <v/>
      </c>
      <c r="D3179">
        <f>IF(OR($A3179="",screen_FT_reviewer_A!$D3179=""),"",screen_FT_reviewer_A!$D3179)</f>
        <v/>
      </c>
      <c r="E3179">
        <f>IF(OR($A3179="",screen_FT_reviewer_B!$D3179=""),"",screen_FT_reviewer_B!$D3179)</f>
        <v/>
      </c>
      <c r="F3179">
        <f>IF(AND(B3179&lt;&gt;"",C3179&lt;&gt;""),1,"")</f>
        <v/>
      </c>
      <c r="G3179">
        <f>IF(F3179=1,IF(B3179=C3179,1,0),"")</f>
        <v/>
      </c>
      <c r="H3179">
        <f>IF(B3179="","",IFERROR(VLOOKUP(B3179,lst_FT_group_map_table,2,FALSE),"INVALID"))</f>
        <v/>
      </c>
      <c r="I3179">
        <f>IF(C3179="","",IFERROR(VLOOKUP(C3179,lst_FT_group_map_table,2,FALSE),"INVALID"))</f>
        <v/>
      </c>
      <c r="J3179">
        <f>IF(F3179=1,IF(H3179=I3179,1,0),"")</f>
        <v/>
      </c>
      <c r="K3179">
        <f>IF(AND(ISNUMBER(MATCH(B3179,lst_FT_sci_excl,0)),ISNUMBER(MATCH(C3179,lst_FT_sci_excl,0))),IF(D3179=E3179,1,0),"")</f>
        <v/>
      </c>
      <c r="L3179">
        <f>IF(OR(G3179=0,K3179=0),1,"")</f>
        <v/>
      </c>
      <c r="M3179">
        <f>IF(L3179=1,COUNTIF($L$2:L3179,1),"")</f>
        <v/>
      </c>
    </row>
    <row r="3180">
      <c r="A3180">
        <f>IF(screen_FT_reviewer_A!$A3180="","",screen_FT_reviewer_A!$A3180)</f>
        <v/>
      </c>
      <c r="B3180">
        <f>IF(OR($A3180="",screen_FT_reviewer_A!$C3180=""),"",screen_FT_reviewer_A!$C3180)</f>
        <v/>
      </c>
      <c r="C3180">
        <f>IF(OR($A3180="",screen_FT_reviewer_B!$C3180=""),"",screen_FT_reviewer_B!$C3180)</f>
        <v/>
      </c>
      <c r="D3180">
        <f>IF(OR($A3180="",screen_FT_reviewer_A!$D3180=""),"",screen_FT_reviewer_A!$D3180)</f>
        <v/>
      </c>
      <c r="E3180">
        <f>IF(OR($A3180="",screen_FT_reviewer_B!$D3180=""),"",screen_FT_reviewer_B!$D3180)</f>
        <v/>
      </c>
      <c r="F3180">
        <f>IF(AND(B3180&lt;&gt;"",C3180&lt;&gt;""),1,"")</f>
        <v/>
      </c>
      <c r="G3180">
        <f>IF(F3180=1,IF(B3180=C3180,1,0),"")</f>
        <v/>
      </c>
      <c r="H3180">
        <f>IF(B3180="","",IFERROR(VLOOKUP(B3180,lst_FT_group_map_table,2,FALSE),"INVALID"))</f>
        <v/>
      </c>
      <c r="I3180">
        <f>IF(C3180="","",IFERROR(VLOOKUP(C3180,lst_FT_group_map_table,2,FALSE),"INVALID"))</f>
        <v/>
      </c>
      <c r="J3180">
        <f>IF(F3180=1,IF(H3180=I3180,1,0),"")</f>
        <v/>
      </c>
      <c r="K3180">
        <f>IF(AND(ISNUMBER(MATCH(B3180,lst_FT_sci_excl,0)),ISNUMBER(MATCH(C3180,lst_FT_sci_excl,0))),IF(D3180=E3180,1,0),"")</f>
        <v/>
      </c>
      <c r="L3180">
        <f>IF(OR(G3180=0,K3180=0),1,"")</f>
        <v/>
      </c>
      <c r="M3180">
        <f>IF(L3180=1,COUNTIF($L$2:L3180,1),"")</f>
        <v/>
      </c>
    </row>
    <row r="3181">
      <c r="A3181">
        <f>IF(screen_FT_reviewer_A!$A3181="","",screen_FT_reviewer_A!$A3181)</f>
        <v/>
      </c>
      <c r="B3181">
        <f>IF(OR($A3181="",screen_FT_reviewer_A!$C3181=""),"",screen_FT_reviewer_A!$C3181)</f>
        <v/>
      </c>
      <c r="C3181">
        <f>IF(OR($A3181="",screen_FT_reviewer_B!$C3181=""),"",screen_FT_reviewer_B!$C3181)</f>
        <v/>
      </c>
      <c r="D3181">
        <f>IF(OR($A3181="",screen_FT_reviewer_A!$D3181=""),"",screen_FT_reviewer_A!$D3181)</f>
        <v/>
      </c>
      <c r="E3181">
        <f>IF(OR($A3181="",screen_FT_reviewer_B!$D3181=""),"",screen_FT_reviewer_B!$D3181)</f>
        <v/>
      </c>
      <c r="F3181">
        <f>IF(AND(B3181&lt;&gt;"",C3181&lt;&gt;""),1,"")</f>
        <v/>
      </c>
      <c r="G3181">
        <f>IF(F3181=1,IF(B3181=C3181,1,0),"")</f>
        <v/>
      </c>
      <c r="H3181">
        <f>IF(B3181="","",IFERROR(VLOOKUP(B3181,lst_FT_group_map_table,2,FALSE),"INVALID"))</f>
        <v/>
      </c>
      <c r="I3181">
        <f>IF(C3181="","",IFERROR(VLOOKUP(C3181,lst_FT_group_map_table,2,FALSE),"INVALID"))</f>
        <v/>
      </c>
      <c r="J3181">
        <f>IF(F3181=1,IF(H3181=I3181,1,0),"")</f>
        <v/>
      </c>
      <c r="K3181">
        <f>IF(AND(ISNUMBER(MATCH(B3181,lst_FT_sci_excl,0)),ISNUMBER(MATCH(C3181,lst_FT_sci_excl,0))),IF(D3181=E3181,1,0),"")</f>
        <v/>
      </c>
      <c r="L3181">
        <f>IF(OR(G3181=0,K3181=0),1,"")</f>
        <v/>
      </c>
      <c r="M3181">
        <f>IF(L3181=1,COUNTIF($L$2:L3181,1),"")</f>
        <v/>
      </c>
    </row>
    <row r="3182">
      <c r="A3182">
        <f>IF(screen_FT_reviewer_A!$A3182="","",screen_FT_reviewer_A!$A3182)</f>
        <v/>
      </c>
      <c r="B3182">
        <f>IF(OR($A3182="",screen_FT_reviewer_A!$C3182=""),"",screen_FT_reviewer_A!$C3182)</f>
        <v/>
      </c>
      <c r="C3182">
        <f>IF(OR($A3182="",screen_FT_reviewer_B!$C3182=""),"",screen_FT_reviewer_B!$C3182)</f>
        <v/>
      </c>
      <c r="D3182">
        <f>IF(OR($A3182="",screen_FT_reviewer_A!$D3182=""),"",screen_FT_reviewer_A!$D3182)</f>
        <v/>
      </c>
      <c r="E3182">
        <f>IF(OR($A3182="",screen_FT_reviewer_B!$D3182=""),"",screen_FT_reviewer_B!$D3182)</f>
        <v/>
      </c>
      <c r="F3182">
        <f>IF(AND(B3182&lt;&gt;"",C3182&lt;&gt;""),1,"")</f>
        <v/>
      </c>
      <c r="G3182">
        <f>IF(F3182=1,IF(B3182=C3182,1,0),"")</f>
        <v/>
      </c>
      <c r="H3182">
        <f>IF(B3182="","",IFERROR(VLOOKUP(B3182,lst_FT_group_map_table,2,FALSE),"INVALID"))</f>
        <v/>
      </c>
      <c r="I3182">
        <f>IF(C3182="","",IFERROR(VLOOKUP(C3182,lst_FT_group_map_table,2,FALSE),"INVALID"))</f>
        <v/>
      </c>
      <c r="J3182">
        <f>IF(F3182=1,IF(H3182=I3182,1,0),"")</f>
        <v/>
      </c>
      <c r="K3182">
        <f>IF(AND(ISNUMBER(MATCH(B3182,lst_FT_sci_excl,0)),ISNUMBER(MATCH(C3182,lst_FT_sci_excl,0))),IF(D3182=E3182,1,0),"")</f>
        <v/>
      </c>
      <c r="L3182">
        <f>IF(OR(G3182=0,K3182=0),1,"")</f>
        <v/>
      </c>
      <c r="M3182">
        <f>IF(L3182=1,COUNTIF($L$2:L3182,1),"")</f>
        <v/>
      </c>
    </row>
    <row r="3183">
      <c r="A3183">
        <f>IF(screen_FT_reviewer_A!$A3183="","",screen_FT_reviewer_A!$A3183)</f>
        <v/>
      </c>
      <c r="B3183">
        <f>IF(OR($A3183="",screen_FT_reviewer_A!$C3183=""),"",screen_FT_reviewer_A!$C3183)</f>
        <v/>
      </c>
      <c r="C3183">
        <f>IF(OR($A3183="",screen_FT_reviewer_B!$C3183=""),"",screen_FT_reviewer_B!$C3183)</f>
        <v/>
      </c>
      <c r="D3183">
        <f>IF(OR($A3183="",screen_FT_reviewer_A!$D3183=""),"",screen_FT_reviewer_A!$D3183)</f>
        <v/>
      </c>
      <c r="E3183">
        <f>IF(OR($A3183="",screen_FT_reviewer_B!$D3183=""),"",screen_FT_reviewer_B!$D3183)</f>
        <v/>
      </c>
      <c r="F3183">
        <f>IF(AND(B3183&lt;&gt;"",C3183&lt;&gt;""),1,"")</f>
        <v/>
      </c>
      <c r="G3183">
        <f>IF(F3183=1,IF(B3183=C3183,1,0),"")</f>
        <v/>
      </c>
      <c r="H3183">
        <f>IF(B3183="","",IFERROR(VLOOKUP(B3183,lst_FT_group_map_table,2,FALSE),"INVALID"))</f>
        <v/>
      </c>
      <c r="I3183">
        <f>IF(C3183="","",IFERROR(VLOOKUP(C3183,lst_FT_group_map_table,2,FALSE),"INVALID"))</f>
        <v/>
      </c>
      <c r="J3183">
        <f>IF(F3183=1,IF(H3183=I3183,1,0),"")</f>
        <v/>
      </c>
      <c r="K3183">
        <f>IF(AND(ISNUMBER(MATCH(B3183,lst_FT_sci_excl,0)),ISNUMBER(MATCH(C3183,lst_FT_sci_excl,0))),IF(D3183=E3183,1,0),"")</f>
        <v/>
      </c>
      <c r="L3183">
        <f>IF(OR(G3183=0,K3183=0),1,"")</f>
        <v/>
      </c>
      <c r="M3183">
        <f>IF(L3183=1,COUNTIF($L$2:L3183,1),"")</f>
        <v/>
      </c>
    </row>
    <row r="3184">
      <c r="A3184">
        <f>IF(screen_FT_reviewer_A!$A3184="","",screen_FT_reviewer_A!$A3184)</f>
        <v/>
      </c>
      <c r="B3184">
        <f>IF(OR($A3184="",screen_FT_reviewer_A!$C3184=""),"",screen_FT_reviewer_A!$C3184)</f>
        <v/>
      </c>
      <c r="C3184">
        <f>IF(OR($A3184="",screen_FT_reviewer_B!$C3184=""),"",screen_FT_reviewer_B!$C3184)</f>
        <v/>
      </c>
      <c r="D3184">
        <f>IF(OR($A3184="",screen_FT_reviewer_A!$D3184=""),"",screen_FT_reviewer_A!$D3184)</f>
        <v/>
      </c>
      <c r="E3184">
        <f>IF(OR($A3184="",screen_FT_reviewer_B!$D3184=""),"",screen_FT_reviewer_B!$D3184)</f>
        <v/>
      </c>
      <c r="F3184">
        <f>IF(AND(B3184&lt;&gt;"",C3184&lt;&gt;""),1,"")</f>
        <v/>
      </c>
      <c r="G3184">
        <f>IF(F3184=1,IF(B3184=C3184,1,0),"")</f>
        <v/>
      </c>
      <c r="H3184">
        <f>IF(B3184="","",IFERROR(VLOOKUP(B3184,lst_FT_group_map_table,2,FALSE),"INVALID"))</f>
        <v/>
      </c>
      <c r="I3184">
        <f>IF(C3184="","",IFERROR(VLOOKUP(C3184,lst_FT_group_map_table,2,FALSE),"INVALID"))</f>
        <v/>
      </c>
      <c r="J3184">
        <f>IF(F3184=1,IF(H3184=I3184,1,0),"")</f>
        <v/>
      </c>
      <c r="K3184">
        <f>IF(AND(ISNUMBER(MATCH(B3184,lst_FT_sci_excl,0)),ISNUMBER(MATCH(C3184,lst_FT_sci_excl,0))),IF(D3184=E3184,1,0),"")</f>
        <v/>
      </c>
      <c r="L3184">
        <f>IF(OR(G3184=0,K3184=0),1,"")</f>
        <v/>
      </c>
      <c r="M3184">
        <f>IF(L3184=1,COUNTIF($L$2:L3184,1),"")</f>
        <v/>
      </c>
    </row>
    <row r="3185">
      <c r="A3185">
        <f>IF(screen_FT_reviewer_A!$A3185="","",screen_FT_reviewer_A!$A3185)</f>
        <v/>
      </c>
      <c r="B3185">
        <f>IF(OR($A3185="",screen_FT_reviewer_A!$C3185=""),"",screen_FT_reviewer_A!$C3185)</f>
        <v/>
      </c>
      <c r="C3185">
        <f>IF(OR($A3185="",screen_FT_reviewer_B!$C3185=""),"",screen_FT_reviewer_B!$C3185)</f>
        <v/>
      </c>
      <c r="D3185">
        <f>IF(OR($A3185="",screen_FT_reviewer_A!$D3185=""),"",screen_FT_reviewer_A!$D3185)</f>
        <v/>
      </c>
      <c r="E3185">
        <f>IF(OR($A3185="",screen_FT_reviewer_B!$D3185=""),"",screen_FT_reviewer_B!$D3185)</f>
        <v/>
      </c>
      <c r="F3185">
        <f>IF(AND(B3185&lt;&gt;"",C3185&lt;&gt;""),1,"")</f>
        <v/>
      </c>
      <c r="G3185">
        <f>IF(F3185=1,IF(B3185=C3185,1,0),"")</f>
        <v/>
      </c>
      <c r="H3185">
        <f>IF(B3185="","",IFERROR(VLOOKUP(B3185,lst_FT_group_map_table,2,FALSE),"INVALID"))</f>
        <v/>
      </c>
      <c r="I3185">
        <f>IF(C3185="","",IFERROR(VLOOKUP(C3185,lst_FT_group_map_table,2,FALSE),"INVALID"))</f>
        <v/>
      </c>
      <c r="J3185">
        <f>IF(F3185=1,IF(H3185=I3185,1,0),"")</f>
        <v/>
      </c>
      <c r="K3185">
        <f>IF(AND(ISNUMBER(MATCH(B3185,lst_FT_sci_excl,0)),ISNUMBER(MATCH(C3185,lst_FT_sci_excl,0))),IF(D3185=E3185,1,0),"")</f>
        <v/>
      </c>
      <c r="L3185">
        <f>IF(OR(G3185=0,K3185=0),1,"")</f>
        <v/>
      </c>
      <c r="M3185">
        <f>IF(L3185=1,COUNTIF($L$2:L3185,1),"")</f>
        <v/>
      </c>
    </row>
    <row r="3186">
      <c r="A3186">
        <f>IF(screen_FT_reviewer_A!$A3186="","",screen_FT_reviewer_A!$A3186)</f>
        <v/>
      </c>
      <c r="B3186">
        <f>IF(OR($A3186="",screen_FT_reviewer_A!$C3186=""),"",screen_FT_reviewer_A!$C3186)</f>
        <v/>
      </c>
      <c r="C3186">
        <f>IF(OR($A3186="",screen_FT_reviewer_B!$C3186=""),"",screen_FT_reviewer_B!$C3186)</f>
        <v/>
      </c>
      <c r="D3186">
        <f>IF(OR($A3186="",screen_FT_reviewer_A!$D3186=""),"",screen_FT_reviewer_A!$D3186)</f>
        <v/>
      </c>
      <c r="E3186">
        <f>IF(OR($A3186="",screen_FT_reviewer_B!$D3186=""),"",screen_FT_reviewer_B!$D3186)</f>
        <v/>
      </c>
      <c r="F3186">
        <f>IF(AND(B3186&lt;&gt;"",C3186&lt;&gt;""),1,"")</f>
        <v/>
      </c>
      <c r="G3186">
        <f>IF(F3186=1,IF(B3186=C3186,1,0),"")</f>
        <v/>
      </c>
      <c r="H3186">
        <f>IF(B3186="","",IFERROR(VLOOKUP(B3186,lst_FT_group_map_table,2,FALSE),"INVALID"))</f>
        <v/>
      </c>
      <c r="I3186">
        <f>IF(C3186="","",IFERROR(VLOOKUP(C3186,lst_FT_group_map_table,2,FALSE),"INVALID"))</f>
        <v/>
      </c>
      <c r="J3186">
        <f>IF(F3186=1,IF(H3186=I3186,1,0),"")</f>
        <v/>
      </c>
      <c r="K3186">
        <f>IF(AND(ISNUMBER(MATCH(B3186,lst_FT_sci_excl,0)),ISNUMBER(MATCH(C3186,lst_FT_sci_excl,0))),IF(D3186=E3186,1,0),"")</f>
        <v/>
      </c>
      <c r="L3186">
        <f>IF(OR(G3186=0,K3186=0),1,"")</f>
        <v/>
      </c>
      <c r="M3186">
        <f>IF(L3186=1,COUNTIF($L$2:L3186,1),"")</f>
        <v/>
      </c>
    </row>
    <row r="3187">
      <c r="A3187">
        <f>IF(screen_FT_reviewer_A!$A3187="","",screen_FT_reviewer_A!$A3187)</f>
        <v/>
      </c>
      <c r="B3187">
        <f>IF(OR($A3187="",screen_FT_reviewer_A!$C3187=""),"",screen_FT_reviewer_A!$C3187)</f>
        <v/>
      </c>
      <c r="C3187">
        <f>IF(OR($A3187="",screen_FT_reviewer_B!$C3187=""),"",screen_FT_reviewer_B!$C3187)</f>
        <v/>
      </c>
      <c r="D3187">
        <f>IF(OR($A3187="",screen_FT_reviewer_A!$D3187=""),"",screen_FT_reviewer_A!$D3187)</f>
        <v/>
      </c>
      <c r="E3187">
        <f>IF(OR($A3187="",screen_FT_reviewer_B!$D3187=""),"",screen_FT_reviewer_B!$D3187)</f>
        <v/>
      </c>
      <c r="F3187">
        <f>IF(AND(B3187&lt;&gt;"",C3187&lt;&gt;""),1,"")</f>
        <v/>
      </c>
      <c r="G3187">
        <f>IF(F3187=1,IF(B3187=C3187,1,0),"")</f>
        <v/>
      </c>
      <c r="H3187">
        <f>IF(B3187="","",IFERROR(VLOOKUP(B3187,lst_FT_group_map_table,2,FALSE),"INVALID"))</f>
        <v/>
      </c>
      <c r="I3187">
        <f>IF(C3187="","",IFERROR(VLOOKUP(C3187,lst_FT_group_map_table,2,FALSE),"INVALID"))</f>
        <v/>
      </c>
      <c r="J3187">
        <f>IF(F3187=1,IF(H3187=I3187,1,0),"")</f>
        <v/>
      </c>
      <c r="K3187">
        <f>IF(AND(ISNUMBER(MATCH(B3187,lst_FT_sci_excl,0)),ISNUMBER(MATCH(C3187,lst_FT_sci_excl,0))),IF(D3187=E3187,1,0),"")</f>
        <v/>
      </c>
      <c r="L3187">
        <f>IF(OR(G3187=0,K3187=0),1,"")</f>
        <v/>
      </c>
      <c r="M3187">
        <f>IF(L3187=1,COUNTIF($L$2:L3187,1),"")</f>
        <v/>
      </c>
    </row>
    <row r="3188">
      <c r="A3188">
        <f>IF(screen_FT_reviewer_A!$A3188="","",screen_FT_reviewer_A!$A3188)</f>
        <v/>
      </c>
      <c r="B3188">
        <f>IF(OR($A3188="",screen_FT_reviewer_A!$C3188=""),"",screen_FT_reviewer_A!$C3188)</f>
        <v/>
      </c>
      <c r="C3188">
        <f>IF(OR($A3188="",screen_FT_reviewer_B!$C3188=""),"",screen_FT_reviewer_B!$C3188)</f>
        <v/>
      </c>
      <c r="D3188">
        <f>IF(OR($A3188="",screen_FT_reviewer_A!$D3188=""),"",screen_FT_reviewer_A!$D3188)</f>
        <v/>
      </c>
      <c r="E3188">
        <f>IF(OR($A3188="",screen_FT_reviewer_B!$D3188=""),"",screen_FT_reviewer_B!$D3188)</f>
        <v/>
      </c>
      <c r="F3188">
        <f>IF(AND(B3188&lt;&gt;"",C3188&lt;&gt;""),1,"")</f>
        <v/>
      </c>
      <c r="G3188">
        <f>IF(F3188=1,IF(B3188=C3188,1,0),"")</f>
        <v/>
      </c>
      <c r="H3188">
        <f>IF(B3188="","",IFERROR(VLOOKUP(B3188,lst_FT_group_map_table,2,FALSE),"INVALID"))</f>
        <v/>
      </c>
      <c r="I3188">
        <f>IF(C3188="","",IFERROR(VLOOKUP(C3188,lst_FT_group_map_table,2,FALSE),"INVALID"))</f>
        <v/>
      </c>
      <c r="J3188">
        <f>IF(F3188=1,IF(H3188=I3188,1,0),"")</f>
        <v/>
      </c>
      <c r="K3188">
        <f>IF(AND(ISNUMBER(MATCH(B3188,lst_FT_sci_excl,0)),ISNUMBER(MATCH(C3188,lst_FT_sci_excl,0))),IF(D3188=E3188,1,0),"")</f>
        <v/>
      </c>
      <c r="L3188">
        <f>IF(OR(G3188=0,K3188=0),1,"")</f>
        <v/>
      </c>
      <c r="M3188">
        <f>IF(L3188=1,COUNTIF($L$2:L3188,1),"")</f>
        <v/>
      </c>
    </row>
    <row r="3189">
      <c r="A3189">
        <f>IF(screen_FT_reviewer_A!$A3189="","",screen_FT_reviewer_A!$A3189)</f>
        <v/>
      </c>
      <c r="B3189">
        <f>IF(OR($A3189="",screen_FT_reviewer_A!$C3189=""),"",screen_FT_reviewer_A!$C3189)</f>
        <v/>
      </c>
      <c r="C3189">
        <f>IF(OR($A3189="",screen_FT_reviewer_B!$C3189=""),"",screen_FT_reviewer_B!$C3189)</f>
        <v/>
      </c>
      <c r="D3189">
        <f>IF(OR($A3189="",screen_FT_reviewer_A!$D3189=""),"",screen_FT_reviewer_A!$D3189)</f>
        <v/>
      </c>
      <c r="E3189">
        <f>IF(OR($A3189="",screen_FT_reviewer_B!$D3189=""),"",screen_FT_reviewer_B!$D3189)</f>
        <v/>
      </c>
      <c r="F3189">
        <f>IF(AND(B3189&lt;&gt;"",C3189&lt;&gt;""),1,"")</f>
        <v/>
      </c>
      <c r="G3189">
        <f>IF(F3189=1,IF(B3189=C3189,1,0),"")</f>
        <v/>
      </c>
      <c r="H3189">
        <f>IF(B3189="","",IFERROR(VLOOKUP(B3189,lst_FT_group_map_table,2,FALSE),"INVALID"))</f>
        <v/>
      </c>
      <c r="I3189">
        <f>IF(C3189="","",IFERROR(VLOOKUP(C3189,lst_FT_group_map_table,2,FALSE),"INVALID"))</f>
        <v/>
      </c>
      <c r="J3189">
        <f>IF(F3189=1,IF(H3189=I3189,1,0),"")</f>
        <v/>
      </c>
      <c r="K3189">
        <f>IF(AND(ISNUMBER(MATCH(B3189,lst_FT_sci_excl,0)),ISNUMBER(MATCH(C3189,lst_FT_sci_excl,0))),IF(D3189=E3189,1,0),"")</f>
        <v/>
      </c>
      <c r="L3189">
        <f>IF(OR(G3189=0,K3189=0),1,"")</f>
        <v/>
      </c>
      <c r="M3189">
        <f>IF(L3189=1,COUNTIF($L$2:L3189,1),"")</f>
        <v/>
      </c>
    </row>
    <row r="3190">
      <c r="A3190">
        <f>IF(screen_FT_reviewer_A!$A3190="","",screen_FT_reviewer_A!$A3190)</f>
        <v/>
      </c>
      <c r="B3190">
        <f>IF(OR($A3190="",screen_FT_reviewer_A!$C3190=""),"",screen_FT_reviewer_A!$C3190)</f>
        <v/>
      </c>
      <c r="C3190">
        <f>IF(OR($A3190="",screen_FT_reviewer_B!$C3190=""),"",screen_FT_reviewer_B!$C3190)</f>
        <v/>
      </c>
      <c r="D3190">
        <f>IF(OR($A3190="",screen_FT_reviewer_A!$D3190=""),"",screen_FT_reviewer_A!$D3190)</f>
        <v/>
      </c>
      <c r="E3190">
        <f>IF(OR($A3190="",screen_FT_reviewer_B!$D3190=""),"",screen_FT_reviewer_B!$D3190)</f>
        <v/>
      </c>
      <c r="F3190">
        <f>IF(AND(B3190&lt;&gt;"",C3190&lt;&gt;""),1,"")</f>
        <v/>
      </c>
      <c r="G3190">
        <f>IF(F3190=1,IF(B3190=C3190,1,0),"")</f>
        <v/>
      </c>
      <c r="H3190">
        <f>IF(B3190="","",IFERROR(VLOOKUP(B3190,lst_FT_group_map_table,2,FALSE),"INVALID"))</f>
        <v/>
      </c>
      <c r="I3190">
        <f>IF(C3190="","",IFERROR(VLOOKUP(C3190,lst_FT_group_map_table,2,FALSE),"INVALID"))</f>
        <v/>
      </c>
      <c r="J3190">
        <f>IF(F3190=1,IF(H3190=I3190,1,0),"")</f>
        <v/>
      </c>
      <c r="K3190">
        <f>IF(AND(ISNUMBER(MATCH(B3190,lst_FT_sci_excl,0)),ISNUMBER(MATCH(C3190,lst_FT_sci_excl,0))),IF(D3190=E3190,1,0),"")</f>
        <v/>
      </c>
      <c r="L3190">
        <f>IF(OR(G3190=0,K3190=0),1,"")</f>
        <v/>
      </c>
      <c r="M3190">
        <f>IF(L3190=1,COUNTIF($L$2:L3190,1),"")</f>
        <v/>
      </c>
    </row>
    <row r="3191">
      <c r="A3191">
        <f>IF(screen_FT_reviewer_A!$A3191="","",screen_FT_reviewer_A!$A3191)</f>
        <v/>
      </c>
      <c r="B3191">
        <f>IF(OR($A3191="",screen_FT_reviewer_A!$C3191=""),"",screen_FT_reviewer_A!$C3191)</f>
        <v/>
      </c>
      <c r="C3191">
        <f>IF(OR($A3191="",screen_FT_reviewer_B!$C3191=""),"",screen_FT_reviewer_B!$C3191)</f>
        <v/>
      </c>
      <c r="D3191">
        <f>IF(OR($A3191="",screen_FT_reviewer_A!$D3191=""),"",screen_FT_reviewer_A!$D3191)</f>
        <v/>
      </c>
      <c r="E3191">
        <f>IF(OR($A3191="",screen_FT_reviewer_B!$D3191=""),"",screen_FT_reviewer_B!$D3191)</f>
        <v/>
      </c>
      <c r="F3191">
        <f>IF(AND(B3191&lt;&gt;"",C3191&lt;&gt;""),1,"")</f>
        <v/>
      </c>
      <c r="G3191">
        <f>IF(F3191=1,IF(B3191=C3191,1,0),"")</f>
        <v/>
      </c>
      <c r="H3191">
        <f>IF(B3191="","",IFERROR(VLOOKUP(B3191,lst_FT_group_map_table,2,FALSE),"INVALID"))</f>
        <v/>
      </c>
      <c r="I3191">
        <f>IF(C3191="","",IFERROR(VLOOKUP(C3191,lst_FT_group_map_table,2,FALSE),"INVALID"))</f>
        <v/>
      </c>
      <c r="J3191">
        <f>IF(F3191=1,IF(H3191=I3191,1,0),"")</f>
        <v/>
      </c>
      <c r="K3191">
        <f>IF(AND(ISNUMBER(MATCH(B3191,lst_FT_sci_excl,0)),ISNUMBER(MATCH(C3191,lst_FT_sci_excl,0))),IF(D3191=E3191,1,0),"")</f>
        <v/>
      </c>
      <c r="L3191">
        <f>IF(OR(G3191=0,K3191=0),1,"")</f>
        <v/>
      </c>
      <c r="M3191">
        <f>IF(L3191=1,COUNTIF($L$2:L3191,1),"")</f>
        <v/>
      </c>
    </row>
    <row r="3192">
      <c r="A3192">
        <f>IF(screen_FT_reviewer_A!$A3192="","",screen_FT_reviewer_A!$A3192)</f>
        <v/>
      </c>
      <c r="B3192">
        <f>IF(OR($A3192="",screen_FT_reviewer_A!$C3192=""),"",screen_FT_reviewer_A!$C3192)</f>
        <v/>
      </c>
      <c r="C3192">
        <f>IF(OR($A3192="",screen_FT_reviewer_B!$C3192=""),"",screen_FT_reviewer_B!$C3192)</f>
        <v/>
      </c>
      <c r="D3192">
        <f>IF(OR($A3192="",screen_FT_reviewer_A!$D3192=""),"",screen_FT_reviewer_A!$D3192)</f>
        <v/>
      </c>
      <c r="E3192">
        <f>IF(OR($A3192="",screen_FT_reviewer_B!$D3192=""),"",screen_FT_reviewer_B!$D3192)</f>
        <v/>
      </c>
      <c r="F3192">
        <f>IF(AND(B3192&lt;&gt;"",C3192&lt;&gt;""),1,"")</f>
        <v/>
      </c>
      <c r="G3192">
        <f>IF(F3192=1,IF(B3192=C3192,1,0),"")</f>
        <v/>
      </c>
      <c r="H3192">
        <f>IF(B3192="","",IFERROR(VLOOKUP(B3192,lst_FT_group_map_table,2,FALSE),"INVALID"))</f>
        <v/>
      </c>
      <c r="I3192">
        <f>IF(C3192="","",IFERROR(VLOOKUP(C3192,lst_FT_group_map_table,2,FALSE),"INVALID"))</f>
        <v/>
      </c>
      <c r="J3192">
        <f>IF(F3192=1,IF(H3192=I3192,1,0),"")</f>
        <v/>
      </c>
      <c r="K3192">
        <f>IF(AND(ISNUMBER(MATCH(B3192,lst_FT_sci_excl,0)),ISNUMBER(MATCH(C3192,lst_FT_sci_excl,0))),IF(D3192=E3192,1,0),"")</f>
        <v/>
      </c>
      <c r="L3192">
        <f>IF(OR(G3192=0,K3192=0),1,"")</f>
        <v/>
      </c>
      <c r="M3192">
        <f>IF(L3192=1,COUNTIF($L$2:L3192,1),"")</f>
        <v/>
      </c>
    </row>
    <row r="3193">
      <c r="A3193">
        <f>IF(screen_FT_reviewer_A!$A3193="","",screen_FT_reviewer_A!$A3193)</f>
        <v/>
      </c>
      <c r="B3193">
        <f>IF(OR($A3193="",screen_FT_reviewer_A!$C3193=""),"",screen_FT_reviewer_A!$C3193)</f>
        <v/>
      </c>
      <c r="C3193">
        <f>IF(OR($A3193="",screen_FT_reviewer_B!$C3193=""),"",screen_FT_reviewer_B!$C3193)</f>
        <v/>
      </c>
      <c r="D3193">
        <f>IF(OR($A3193="",screen_FT_reviewer_A!$D3193=""),"",screen_FT_reviewer_A!$D3193)</f>
        <v/>
      </c>
      <c r="E3193">
        <f>IF(OR($A3193="",screen_FT_reviewer_B!$D3193=""),"",screen_FT_reviewer_B!$D3193)</f>
        <v/>
      </c>
      <c r="F3193">
        <f>IF(AND(B3193&lt;&gt;"",C3193&lt;&gt;""),1,"")</f>
        <v/>
      </c>
      <c r="G3193">
        <f>IF(F3193=1,IF(B3193=C3193,1,0),"")</f>
        <v/>
      </c>
      <c r="H3193">
        <f>IF(B3193="","",IFERROR(VLOOKUP(B3193,lst_FT_group_map_table,2,FALSE),"INVALID"))</f>
        <v/>
      </c>
      <c r="I3193">
        <f>IF(C3193="","",IFERROR(VLOOKUP(C3193,lst_FT_group_map_table,2,FALSE),"INVALID"))</f>
        <v/>
      </c>
      <c r="J3193">
        <f>IF(F3193=1,IF(H3193=I3193,1,0),"")</f>
        <v/>
      </c>
      <c r="K3193">
        <f>IF(AND(ISNUMBER(MATCH(B3193,lst_FT_sci_excl,0)),ISNUMBER(MATCH(C3193,lst_FT_sci_excl,0))),IF(D3193=E3193,1,0),"")</f>
        <v/>
      </c>
      <c r="L3193">
        <f>IF(OR(G3193=0,K3193=0),1,"")</f>
        <v/>
      </c>
      <c r="M3193">
        <f>IF(L3193=1,COUNTIF($L$2:L3193,1),"")</f>
        <v/>
      </c>
    </row>
    <row r="3194">
      <c r="A3194">
        <f>IF(screen_FT_reviewer_A!$A3194="","",screen_FT_reviewer_A!$A3194)</f>
        <v/>
      </c>
      <c r="B3194">
        <f>IF(OR($A3194="",screen_FT_reviewer_A!$C3194=""),"",screen_FT_reviewer_A!$C3194)</f>
        <v/>
      </c>
      <c r="C3194">
        <f>IF(OR($A3194="",screen_FT_reviewer_B!$C3194=""),"",screen_FT_reviewer_B!$C3194)</f>
        <v/>
      </c>
      <c r="D3194">
        <f>IF(OR($A3194="",screen_FT_reviewer_A!$D3194=""),"",screen_FT_reviewer_A!$D3194)</f>
        <v/>
      </c>
      <c r="E3194">
        <f>IF(OR($A3194="",screen_FT_reviewer_B!$D3194=""),"",screen_FT_reviewer_B!$D3194)</f>
        <v/>
      </c>
      <c r="F3194">
        <f>IF(AND(B3194&lt;&gt;"",C3194&lt;&gt;""),1,"")</f>
        <v/>
      </c>
      <c r="G3194">
        <f>IF(F3194=1,IF(B3194=C3194,1,0),"")</f>
        <v/>
      </c>
      <c r="H3194">
        <f>IF(B3194="","",IFERROR(VLOOKUP(B3194,lst_FT_group_map_table,2,FALSE),"INVALID"))</f>
        <v/>
      </c>
      <c r="I3194">
        <f>IF(C3194="","",IFERROR(VLOOKUP(C3194,lst_FT_group_map_table,2,FALSE),"INVALID"))</f>
        <v/>
      </c>
      <c r="J3194">
        <f>IF(F3194=1,IF(H3194=I3194,1,0),"")</f>
        <v/>
      </c>
      <c r="K3194">
        <f>IF(AND(ISNUMBER(MATCH(B3194,lst_FT_sci_excl,0)),ISNUMBER(MATCH(C3194,lst_FT_sci_excl,0))),IF(D3194=E3194,1,0),"")</f>
        <v/>
      </c>
      <c r="L3194">
        <f>IF(OR(G3194=0,K3194=0),1,"")</f>
        <v/>
      </c>
      <c r="M3194">
        <f>IF(L3194=1,COUNTIF($L$2:L3194,1),"")</f>
        <v/>
      </c>
    </row>
    <row r="3195">
      <c r="A3195">
        <f>IF(screen_FT_reviewer_A!$A3195="","",screen_FT_reviewer_A!$A3195)</f>
        <v/>
      </c>
      <c r="B3195">
        <f>IF(OR($A3195="",screen_FT_reviewer_A!$C3195=""),"",screen_FT_reviewer_A!$C3195)</f>
        <v/>
      </c>
      <c r="C3195">
        <f>IF(OR($A3195="",screen_FT_reviewer_B!$C3195=""),"",screen_FT_reviewer_B!$C3195)</f>
        <v/>
      </c>
      <c r="D3195">
        <f>IF(OR($A3195="",screen_FT_reviewer_A!$D3195=""),"",screen_FT_reviewer_A!$D3195)</f>
        <v/>
      </c>
      <c r="E3195">
        <f>IF(OR($A3195="",screen_FT_reviewer_B!$D3195=""),"",screen_FT_reviewer_B!$D3195)</f>
        <v/>
      </c>
      <c r="F3195">
        <f>IF(AND(B3195&lt;&gt;"",C3195&lt;&gt;""),1,"")</f>
        <v/>
      </c>
      <c r="G3195">
        <f>IF(F3195=1,IF(B3195=C3195,1,0),"")</f>
        <v/>
      </c>
      <c r="H3195">
        <f>IF(B3195="","",IFERROR(VLOOKUP(B3195,lst_FT_group_map_table,2,FALSE),"INVALID"))</f>
        <v/>
      </c>
      <c r="I3195">
        <f>IF(C3195="","",IFERROR(VLOOKUP(C3195,lst_FT_group_map_table,2,FALSE),"INVALID"))</f>
        <v/>
      </c>
      <c r="J3195">
        <f>IF(F3195=1,IF(H3195=I3195,1,0),"")</f>
        <v/>
      </c>
      <c r="K3195">
        <f>IF(AND(ISNUMBER(MATCH(B3195,lst_FT_sci_excl,0)),ISNUMBER(MATCH(C3195,lst_FT_sci_excl,0))),IF(D3195=E3195,1,0),"")</f>
        <v/>
      </c>
      <c r="L3195">
        <f>IF(OR(G3195=0,K3195=0),1,"")</f>
        <v/>
      </c>
      <c r="M3195">
        <f>IF(L3195=1,COUNTIF($L$2:L3195,1),"")</f>
        <v/>
      </c>
    </row>
    <row r="3196">
      <c r="A3196">
        <f>IF(screen_FT_reviewer_A!$A3196="","",screen_FT_reviewer_A!$A3196)</f>
        <v/>
      </c>
      <c r="B3196">
        <f>IF(OR($A3196="",screen_FT_reviewer_A!$C3196=""),"",screen_FT_reviewer_A!$C3196)</f>
        <v/>
      </c>
      <c r="C3196">
        <f>IF(OR($A3196="",screen_FT_reviewer_B!$C3196=""),"",screen_FT_reviewer_B!$C3196)</f>
        <v/>
      </c>
      <c r="D3196">
        <f>IF(OR($A3196="",screen_FT_reviewer_A!$D3196=""),"",screen_FT_reviewer_A!$D3196)</f>
        <v/>
      </c>
      <c r="E3196">
        <f>IF(OR($A3196="",screen_FT_reviewer_B!$D3196=""),"",screen_FT_reviewer_B!$D3196)</f>
        <v/>
      </c>
      <c r="F3196">
        <f>IF(AND(B3196&lt;&gt;"",C3196&lt;&gt;""),1,"")</f>
        <v/>
      </c>
      <c r="G3196">
        <f>IF(F3196=1,IF(B3196=C3196,1,0),"")</f>
        <v/>
      </c>
      <c r="H3196">
        <f>IF(B3196="","",IFERROR(VLOOKUP(B3196,lst_FT_group_map_table,2,FALSE),"INVALID"))</f>
        <v/>
      </c>
      <c r="I3196">
        <f>IF(C3196="","",IFERROR(VLOOKUP(C3196,lst_FT_group_map_table,2,FALSE),"INVALID"))</f>
        <v/>
      </c>
      <c r="J3196">
        <f>IF(F3196=1,IF(H3196=I3196,1,0),"")</f>
        <v/>
      </c>
      <c r="K3196">
        <f>IF(AND(ISNUMBER(MATCH(B3196,lst_FT_sci_excl,0)),ISNUMBER(MATCH(C3196,lst_FT_sci_excl,0))),IF(D3196=E3196,1,0),"")</f>
        <v/>
      </c>
      <c r="L3196">
        <f>IF(OR(G3196=0,K3196=0),1,"")</f>
        <v/>
      </c>
      <c r="M3196">
        <f>IF(L3196=1,COUNTIF($L$2:L3196,1),"")</f>
        <v/>
      </c>
    </row>
    <row r="3197">
      <c r="A3197">
        <f>IF(screen_FT_reviewer_A!$A3197="","",screen_FT_reviewer_A!$A3197)</f>
        <v/>
      </c>
      <c r="B3197">
        <f>IF(OR($A3197="",screen_FT_reviewer_A!$C3197=""),"",screen_FT_reviewer_A!$C3197)</f>
        <v/>
      </c>
      <c r="C3197">
        <f>IF(OR($A3197="",screen_FT_reviewer_B!$C3197=""),"",screen_FT_reviewer_B!$C3197)</f>
        <v/>
      </c>
      <c r="D3197">
        <f>IF(OR($A3197="",screen_FT_reviewer_A!$D3197=""),"",screen_FT_reviewer_A!$D3197)</f>
        <v/>
      </c>
      <c r="E3197">
        <f>IF(OR($A3197="",screen_FT_reviewer_B!$D3197=""),"",screen_FT_reviewer_B!$D3197)</f>
        <v/>
      </c>
      <c r="F3197">
        <f>IF(AND(B3197&lt;&gt;"",C3197&lt;&gt;""),1,"")</f>
        <v/>
      </c>
      <c r="G3197">
        <f>IF(F3197=1,IF(B3197=C3197,1,0),"")</f>
        <v/>
      </c>
      <c r="H3197">
        <f>IF(B3197="","",IFERROR(VLOOKUP(B3197,lst_FT_group_map_table,2,FALSE),"INVALID"))</f>
        <v/>
      </c>
      <c r="I3197">
        <f>IF(C3197="","",IFERROR(VLOOKUP(C3197,lst_FT_group_map_table,2,FALSE),"INVALID"))</f>
        <v/>
      </c>
      <c r="J3197">
        <f>IF(F3197=1,IF(H3197=I3197,1,0),"")</f>
        <v/>
      </c>
      <c r="K3197">
        <f>IF(AND(ISNUMBER(MATCH(B3197,lst_FT_sci_excl,0)),ISNUMBER(MATCH(C3197,lst_FT_sci_excl,0))),IF(D3197=E3197,1,0),"")</f>
        <v/>
      </c>
      <c r="L3197">
        <f>IF(OR(G3197=0,K3197=0),1,"")</f>
        <v/>
      </c>
      <c r="M3197">
        <f>IF(L3197=1,COUNTIF($L$2:L3197,1),"")</f>
        <v/>
      </c>
    </row>
    <row r="3198">
      <c r="A3198">
        <f>IF(screen_FT_reviewer_A!$A3198="","",screen_FT_reviewer_A!$A3198)</f>
        <v/>
      </c>
      <c r="B3198">
        <f>IF(OR($A3198="",screen_FT_reviewer_A!$C3198=""),"",screen_FT_reviewer_A!$C3198)</f>
        <v/>
      </c>
      <c r="C3198">
        <f>IF(OR($A3198="",screen_FT_reviewer_B!$C3198=""),"",screen_FT_reviewer_B!$C3198)</f>
        <v/>
      </c>
      <c r="D3198">
        <f>IF(OR($A3198="",screen_FT_reviewer_A!$D3198=""),"",screen_FT_reviewer_A!$D3198)</f>
        <v/>
      </c>
      <c r="E3198">
        <f>IF(OR($A3198="",screen_FT_reviewer_B!$D3198=""),"",screen_FT_reviewer_B!$D3198)</f>
        <v/>
      </c>
      <c r="F3198">
        <f>IF(AND(B3198&lt;&gt;"",C3198&lt;&gt;""),1,"")</f>
        <v/>
      </c>
      <c r="G3198">
        <f>IF(F3198=1,IF(B3198=C3198,1,0),"")</f>
        <v/>
      </c>
      <c r="H3198">
        <f>IF(B3198="","",IFERROR(VLOOKUP(B3198,lst_FT_group_map_table,2,FALSE),"INVALID"))</f>
        <v/>
      </c>
      <c r="I3198">
        <f>IF(C3198="","",IFERROR(VLOOKUP(C3198,lst_FT_group_map_table,2,FALSE),"INVALID"))</f>
        <v/>
      </c>
      <c r="J3198">
        <f>IF(F3198=1,IF(H3198=I3198,1,0),"")</f>
        <v/>
      </c>
      <c r="K3198">
        <f>IF(AND(ISNUMBER(MATCH(B3198,lst_FT_sci_excl,0)),ISNUMBER(MATCH(C3198,lst_FT_sci_excl,0))),IF(D3198=E3198,1,0),"")</f>
        <v/>
      </c>
      <c r="L3198">
        <f>IF(OR(G3198=0,K3198=0),1,"")</f>
        <v/>
      </c>
      <c r="M3198">
        <f>IF(L3198=1,COUNTIF($L$2:L3198,1),"")</f>
        <v/>
      </c>
    </row>
    <row r="3199">
      <c r="A3199">
        <f>IF(screen_FT_reviewer_A!$A3199="","",screen_FT_reviewer_A!$A3199)</f>
        <v/>
      </c>
      <c r="B3199">
        <f>IF(OR($A3199="",screen_FT_reviewer_A!$C3199=""),"",screen_FT_reviewer_A!$C3199)</f>
        <v/>
      </c>
      <c r="C3199">
        <f>IF(OR($A3199="",screen_FT_reviewer_B!$C3199=""),"",screen_FT_reviewer_B!$C3199)</f>
        <v/>
      </c>
      <c r="D3199">
        <f>IF(OR($A3199="",screen_FT_reviewer_A!$D3199=""),"",screen_FT_reviewer_A!$D3199)</f>
        <v/>
      </c>
      <c r="E3199">
        <f>IF(OR($A3199="",screen_FT_reviewer_B!$D3199=""),"",screen_FT_reviewer_B!$D3199)</f>
        <v/>
      </c>
      <c r="F3199">
        <f>IF(AND(B3199&lt;&gt;"",C3199&lt;&gt;""),1,"")</f>
        <v/>
      </c>
      <c r="G3199">
        <f>IF(F3199=1,IF(B3199=C3199,1,0),"")</f>
        <v/>
      </c>
      <c r="H3199">
        <f>IF(B3199="","",IFERROR(VLOOKUP(B3199,lst_FT_group_map_table,2,FALSE),"INVALID"))</f>
        <v/>
      </c>
      <c r="I3199">
        <f>IF(C3199="","",IFERROR(VLOOKUP(C3199,lst_FT_group_map_table,2,FALSE),"INVALID"))</f>
        <v/>
      </c>
      <c r="J3199">
        <f>IF(F3199=1,IF(H3199=I3199,1,0),"")</f>
        <v/>
      </c>
      <c r="K3199">
        <f>IF(AND(ISNUMBER(MATCH(B3199,lst_FT_sci_excl,0)),ISNUMBER(MATCH(C3199,lst_FT_sci_excl,0))),IF(D3199=E3199,1,0),"")</f>
        <v/>
      </c>
      <c r="L3199">
        <f>IF(OR(G3199=0,K3199=0),1,"")</f>
        <v/>
      </c>
      <c r="M3199">
        <f>IF(L3199=1,COUNTIF($L$2:L3199,1),"")</f>
        <v/>
      </c>
    </row>
    <row r="3200">
      <c r="A3200">
        <f>IF(screen_FT_reviewer_A!$A3200="","",screen_FT_reviewer_A!$A3200)</f>
        <v/>
      </c>
      <c r="B3200">
        <f>IF(OR($A3200="",screen_FT_reviewer_A!$C3200=""),"",screen_FT_reviewer_A!$C3200)</f>
        <v/>
      </c>
      <c r="C3200">
        <f>IF(OR($A3200="",screen_FT_reviewer_B!$C3200=""),"",screen_FT_reviewer_B!$C3200)</f>
        <v/>
      </c>
      <c r="D3200">
        <f>IF(OR($A3200="",screen_FT_reviewer_A!$D3200=""),"",screen_FT_reviewer_A!$D3200)</f>
        <v/>
      </c>
      <c r="E3200">
        <f>IF(OR($A3200="",screen_FT_reviewer_B!$D3200=""),"",screen_FT_reviewer_B!$D3200)</f>
        <v/>
      </c>
      <c r="F3200">
        <f>IF(AND(B3200&lt;&gt;"",C3200&lt;&gt;""),1,"")</f>
        <v/>
      </c>
      <c r="G3200">
        <f>IF(F3200=1,IF(B3200=C3200,1,0),"")</f>
        <v/>
      </c>
      <c r="H3200">
        <f>IF(B3200="","",IFERROR(VLOOKUP(B3200,lst_FT_group_map_table,2,FALSE),"INVALID"))</f>
        <v/>
      </c>
      <c r="I3200">
        <f>IF(C3200="","",IFERROR(VLOOKUP(C3200,lst_FT_group_map_table,2,FALSE),"INVALID"))</f>
        <v/>
      </c>
      <c r="J3200">
        <f>IF(F3200=1,IF(H3200=I3200,1,0),"")</f>
        <v/>
      </c>
      <c r="K3200">
        <f>IF(AND(ISNUMBER(MATCH(B3200,lst_FT_sci_excl,0)),ISNUMBER(MATCH(C3200,lst_FT_sci_excl,0))),IF(D3200=E3200,1,0),"")</f>
        <v/>
      </c>
      <c r="L3200">
        <f>IF(OR(G3200=0,K3200=0),1,"")</f>
        <v/>
      </c>
      <c r="M3200">
        <f>IF(L3200=1,COUNTIF($L$2:L3200,1),"")</f>
        <v/>
      </c>
    </row>
    <row r="3201">
      <c r="A3201">
        <f>IF(screen_FT_reviewer_A!$A3201="","",screen_FT_reviewer_A!$A3201)</f>
        <v/>
      </c>
      <c r="B3201">
        <f>IF(OR($A3201="",screen_FT_reviewer_A!$C3201=""),"",screen_FT_reviewer_A!$C3201)</f>
        <v/>
      </c>
      <c r="C3201">
        <f>IF(OR($A3201="",screen_FT_reviewer_B!$C3201=""),"",screen_FT_reviewer_B!$C3201)</f>
        <v/>
      </c>
      <c r="D3201">
        <f>IF(OR($A3201="",screen_FT_reviewer_A!$D3201=""),"",screen_FT_reviewer_A!$D3201)</f>
        <v/>
      </c>
      <c r="E3201">
        <f>IF(OR($A3201="",screen_FT_reviewer_B!$D3201=""),"",screen_FT_reviewer_B!$D3201)</f>
        <v/>
      </c>
      <c r="F3201">
        <f>IF(AND(B3201&lt;&gt;"",C3201&lt;&gt;""),1,"")</f>
        <v/>
      </c>
      <c r="G3201">
        <f>IF(F3201=1,IF(B3201=C3201,1,0),"")</f>
        <v/>
      </c>
      <c r="H3201">
        <f>IF(B3201="","",IFERROR(VLOOKUP(B3201,lst_FT_group_map_table,2,FALSE),"INVALID"))</f>
        <v/>
      </c>
      <c r="I3201">
        <f>IF(C3201="","",IFERROR(VLOOKUP(C3201,lst_FT_group_map_table,2,FALSE),"INVALID"))</f>
        <v/>
      </c>
      <c r="J3201">
        <f>IF(F3201=1,IF(H3201=I3201,1,0),"")</f>
        <v/>
      </c>
      <c r="K3201">
        <f>IF(AND(ISNUMBER(MATCH(B3201,lst_FT_sci_excl,0)),ISNUMBER(MATCH(C3201,lst_FT_sci_excl,0))),IF(D3201=E3201,1,0),"")</f>
        <v/>
      </c>
      <c r="L3201">
        <f>IF(OR(G3201=0,K3201=0),1,"")</f>
        <v/>
      </c>
      <c r="M3201">
        <f>IF(L3201=1,COUNTIF($L$2:L3201,1),"")</f>
        <v/>
      </c>
    </row>
    <row r="3202">
      <c r="A3202">
        <f>IF(screen_FT_reviewer_A!$A3202="","",screen_FT_reviewer_A!$A3202)</f>
        <v/>
      </c>
      <c r="B3202">
        <f>IF(OR($A3202="",screen_FT_reviewer_A!$C3202=""),"",screen_FT_reviewer_A!$C3202)</f>
        <v/>
      </c>
      <c r="C3202">
        <f>IF(OR($A3202="",screen_FT_reviewer_B!$C3202=""),"",screen_FT_reviewer_B!$C3202)</f>
        <v/>
      </c>
      <c r="D3202">
        <f>IF(OR($A3202="",screen_FT_reviewer_A!$D3202=""),"",screen_FT_reviewer_A!$D3202)</f>
        <v/>
      </c>
      <c r="E3202">
        <f>IF(OR($A3202="",screen_FT_reviewer_B!$D3202=""),"",screen_FT_reviewer_B!$D3202)</f>
        <v/>
      </c>
      <c r="F3202">
        <f>IF(AND(B3202&lt;&gt;"",C3202&lt;&gt;""),1,"")</f>
        <v/>
      </c>
      <c r="G3202">
        <f>IF(F3202=1,IF(B3202=C3202,1,0),"")</f>
        <v/>
      </c>
      <c r="H3202">
        <f>IF(B3202="","",IFERROR(VLOOKUP(B3202,lst_FT_group_map_table,2,FALSE),"INVALID"))</f>
        <v/>
      </c>
      <c r="I3202">
        <f>IF(C3202="","",IFERROR(VLOOKUP(C3202,lst_FT_group_map_table,2,FALSE),"INVALID"))</f>
        <v/>
      </c>
      <c r="J3202">
        <f>IF(F3202=1,IF(H3202=I3202,1,0),"")</f>
        <v/>
      </c>
      <c r="K3202">
        <f>IF(AND(ISNUMBER(MATCH(B3202,lst_FT_sci_excl,0)),ISNUMBER(MATCH(C3202,lst_FT_sci_excl,0))),IF(D3202=E3202,1,0),"")</f>
        <v/>
      </c>
      <c r="L3202">
        <f>IF(OR(G3202=0,K3202=0),1,"")</f>
        <v/>
      </c>
      <c r="M3202">
        <f>IF(L3202=1,COUNTIF($L$2:L3202,1),"")</f>
        <v/>
      </c>
    </row>
    <row r="3203">
      <c r="A3203">
        <f>IF(screen_FT_reviewer_A!$A3203="","",screen_FT_reviewer_A!$A3203)</f>
        <v/>
      </c>
      <c r="B3203">
        <f>IF(OR($A3203="",screen_FT_reviewer_A!$C3203=""),"",screen_FT_reviewer_A!$C3203)</f>
        <v/>
      </c>
      <c r="C3203">
        <f>IF(OR($A3203="",screen_FT_reviewer_B!$C3203=""),"",screen_FT_reviewer_B!$C3203)</f>
        <v/>
      </c>
      <c r="D3203">
        <f>IF(OR($A3203="",screen_FT_reviewer_A!$D3203=""),"",screen_FT_reviewer_A!$D3203)</f>
        <v/>
      </c>
      <c r="E3203">
        <f>IF(OR($A3203="",screen_FT_reviewer_B!$D3203=""),"",screen_FT_reviewer_B!$D3203)</f>
        <v/>
      </c>
      <c r="F3203">
        <f>IF(AND(B3203&lt;&gt;"",C3203&lt;&gt;""),1,"")</f>
        <v/>
      </c>
      <c r="G3203">
        <f>IF(F3203=1,IF(B3203=C3203,1,0),"")</f>
        <v/>
      </c>
      <c r="H3203">
        <f>IF(B3203="","",IFERROR(VLOOKUP(B3203,lst_FT_group_map_table,2,FALSE),"INVALID"))</f>
        <v/>
      </c>
      <c r="I3203">
        <f>IF(C3203="","",IFERROR(VLOOKUP(C3203,lst_FT_group_map_table,2,FALSE),"INVALID"))</f>
        <v/>
      </c>
      <c r="J3203">
        <f>IF(F3203=1,IF(H3203=I3203,1,0),"")</f>
        <v/>
      </c>
      <c r="K3203">
        <f>IF(AND(ISNUMBER(MATCH(B3203,lst_FT_sci_excl,0)),ISNUMBER(MATCH(C3203,lst_FT_sci_excl,0))),IF(D3203=E3203,1,0),"")</f>
        <v/>
      </c>
      <c r="L3203">
        <f>IF(OR(G3203=0,K3203=0),1,"")</f>
        <v/>
      </c>
      <c r="M3203">
        <f>IF(L3203=1,COUNTIF($L$2:L3203,1),"")</f>
        <v/>
      </c>
    </row>
    <row r="3204">
      <c r="A3204">
        <f>IF(screen_FT_reviewer_A!$A3204="","",screen_FT_reviewer_A!$A3204)</f>
        <v/>
      </c>
      <c r="B3204">
        <f>IF(OR($A3204="",screen_FT_reviewer_A!$C3204=""),"",screen_FT_reviewer_A!$C3204)</f>
        <v/>
      </c>
      <c r="C3204">
        <f>IF(OR($A3204="",screen_FT_reviewer_B!$C3204=""),"",screen_FT_reviewer_B!$C3204)</f>
        <v/>
      </c>
      <c r="D3204">
        <f>IF(OR($A3204="",screen_FT_reviewer_A!$D3204=""),"",screen_FT_reviewer_A!$D3204)</f>
        <v/>
      </c>
      <c r="E3204">
        <f>IF(OR($A3204="",screen_FT_reviewer_B!$D3204=""),"",screen_FT_reviewer_B!$D3204)</f>
        <v/>
      </c>
      <c r="F3204">
        <f>IF(AND(B3204&lt;&gt;"",C3204&lt;&gt;""),1,"")</f>
        <v/>
      </c>
      <c r="G3204">
        <f>IF(F3204=1,IF(B3204=C3204,1,0),"")</f>
        <v/>
      </c>
      <c r="H3204">
        <f>IF(B3204="","",IFERROR(VLOOKUP(B3204,lst_FT_group_map_table,2,FALSE),"INVALID"))</f>
        <v/>
      </c>
      <c r="I3204">
        <f>IF(C3204="","",IFERROR(VLOOKUP(C3204,lst_FT_group_map_table,2,FALSE),"INVALID"))</f>
        <v/>
      </c>
      <c r="J3204">
        <f>IF(F3204=1,IF(H3204=I3204,1,0),"")</f>
        <v/>
      </c>
      <c r="K3204">
        <f>IF(AND(ISNUMBER(MATCH(B3204,lst_FT_sci_excl,0)),ISNUMBER(MATCH(C3204,lst_FT_sci_excl,0))),IF(D3204=E3204,1,0),"")</f>
        <v/>
      </c>
      <c r="L3204">
        <f>IF(OR(G3204=0,K3204=0),1,"")</f>
        <v/>
      </c>
      <c r="M3204">
        <f>IF(L3204=1,COUNTIF($L$2:L3204,1),"")</f>
        <v/>
      </c>
    </row>
    <row r="3205">
      <c r="A3205">
        <f>IF(screen_FT_reviewer_A!$A3205="","",screen_FT_reviewer_A!$A3205)</f>
        <v/>
      </c>
      <c r="B3205">
        <f>IF(OR($A3205="",screen_FT_reviewer_A!$C3205=""),"",screen_FT_reviewer_A!$C3205)</f>
        <v/>
      </c>
      <c r="C3205">
        <f>IF(OR($A3205="",screen_FT_reviewer_B!$C3205=""),"",screen_FT_reviewer_B!$C3205)</f>
        <v/>
      </c>
      <c r="D3205">
        <f>IF(OR($A3205="",screen_FT_reviewer_A!$D3205=""),"",screen_FT_reviewer_A!$D3205)</f>
        <v/>
      </c>
      <c r="E3205">
        <f>IF(OR($A3205="",screen_FT_reviewer_B!$D3205=""),"",screen_FT_reviewer_B!$D3205)</f>
        <v/>
      </c>
      <c r="F3205">
        <f>IF(AND(B3205&lt;&gt;"",C3205&lt;&gt;""),1,"")</f>
        <v/>
      </c>
      <c r="G3205">
        <f>IF(F3205=1,IF(B3205=C3205,1,0),"")</f>
        <v/>
      </c>
      <c r="H3205">
        <f>IF(B3205="","",IFERROR(VLOOKUP(B3205,lst_FT_group_map_table,2,FALSE),"INVALID"))</f>
        <v/>
      </c>
      <c r="I3205">
        <f>IF(C3205="","",IFERROR(VLOOKUP(C3205,lst_FT_group_map_table,2,FALSE),"INVALID"))</f>
        <v/>
      </c>
      <c r="J3205">
        <f>IF(F3205=1,IF(H3205=I3205,1,0),"")</f>
        <v/>
      </c>
      <c r="K3205">
        <f>IF(AND(ISNUMBER(MATCH(B3205,lst_FT_sci_excl,0)),ISNUMBER(MATCH(C3205,lst_FT_sci_excl,0))),IF(D3205=E3205,1,0),"")</f>
        <v/>
      </c>
      <c r="L3205">
        <f>IF(OR(G3205=0,K3205=0),1,"")</f>
        <v/>
      </c>
      <c r="M3205">
        <f>IF(L3205=1,COUNTIF($L$2:L3205,1),"")</f>
        <v/>
      </c>
    </row>
    <row r="3206">
      <c r="A3206">
        <f>IF(screen_FT_reviewer_A!$A3206="","",screen_FT_reviewer_A!$A3206)</f>
        <v/>
      </c>
      <c r="B3206">
        <f>IF(OR($A3206="",screen_FT_reviewer_A!$C3206=""),"",screen_FT_reviewer_A!$C3206)</f>
        <v/>
      </c>
      <c r="C3206">
        <f>IF(OR($A3206="",screen_FT_reviewer_B!$C3206=""),"",screen_FT_reviewer_B!$C3206)</f>
        <v/>
      </c>
      <c r="D3206">
        <f>IF(OR($A3206="",screen_FT_reviewer_A!$D3206=""),"",screen_FT_reviewer_A!$D3206)</f>
        <v/>
      </c>
      <c r="E3206">
        <f>IF(OR($A3206="",screen_FT_reviewer_B!$D3206=""),"",screen_FT_reviewer_B!$D3206)</f>
        <v/>
      </c>
      <c r="F3206">
        <f>IF(AND(B3206&lt;&gt;"",C3206&lt;&gt;""),1,"")</f>
        <v/>
      </c>
      <c r="G3206">
        <f>IF(F3206=1,IF(B3206=C3206,1,0),"")</f>
        <v/>
      </c>
      <c r="H3206">
        <f>IF(B3206="","",IFERROR(VLOOKUP(B3206,lst_FT_group_map_table,2,FALSE),"INVALID"))</f>
        <v/>
      </c>
      <c r="I3206">
        <f>IF(C3206="","",IFERROR(VLOOKUP(C3206,lst_FT_group_map_table,2,FALSE),"INVALID"))</f>
        <v/>
      </c>
      <c r="J3206">
        <f>IF(F3206=1,IF(H3206=I3206,1,0),"")</f>
        <v/>
      </c>
      <c r="K3206">
        <f>IF(AND(ISNUMBER(MATCH(B3206,lst_FT_sci_excl,0)),ISNUMBER(MATCH(C3206,lst_FT_sci_excl,0))),IF(D3206=E3206,1,0),"")</f>
        <v/>
      </c>
      <c r="L3206">
        <f>IF(OR(G3206=0,K3206=0),1,"")</f>
        <v/>
      </c>
      <c r="M3206">
        <f>IF(L3206=1,COUNTIF($L$2:L3206,1),"")</f>
        <v/>
      </c>
    </row>
    <row r="3207">
      <c r="A3207">
        <f>IF(screen_FT_reviewer_A!$A3207="","",screen_FT_reviewer_A!$A3207)</f>
        <v/>
      </c>
      <c r="B3207">
        <f>IF(OR($A3207="",screen_FT_reviewer_A!$C3207=""),"",screen_FT_reviewer_A!$C3207)</f>
        <v/>
      </c>
      <c r="C3207">
        <f>IF(OR($A3207="",screen_FT_reviewer_B!$C3207=""),"",screen_FT_reviewer_B!$C3207)</f>
        <v/>
      </c>
      <c r="D3207">
        <f>IF(OR($A3207="",screen_FT_reviewer_A!$D3207=""),"",screen_FT_reviewer_A!$D3207)</f>
        <v/>
      </c>
      <c r="E3207">
        <f>IF(OR($A3207="",screen_FT_reviewer_B!$D3207=""),"",screen_FT_reviewer_B!$D3207)</f>
        <v/>
      </c>
      <c r="F3207">
        <f>IF(AND(B3207&lt;&gt;"",C3207&lt;&gt;""),1,"")</f>
        <v/>
      </c>
      <c r="G3207">
        <f>IF(F3207=1,IF(B3207=C3207,1,0),"")</f>
        <v/>
      </c>
      <c r="H3207">
        <f>IF(B3207="","",IFERROR(VLOOKUP(B3207,lst_FT_group_map_table,2,FALSE),"INVALID"))</f>
        <v/>
      </c>
      <c r="I3207">
        <f>IF(C3207="","",IFERROR(VLOOKUP(C3207,lst_FT_group_map_table,2,FALSE),"INVALID"))</f>
        <v/>
      </c>
      <c r="J3207">
        <f>IF(F3207=1,IF(H3207=I3207,1,0),"")</f>
        <v/>
      </c>
      <c r="K3207">
        <f>IF(AND(ISNUMBER(MATCH(B3207,lst_FT_sci_excl,0)),ISNUMBER(MATCH(C3207,lst_FT_sci_excl,0))),IF(D3207=E3207,1,0),"")</f>
        <v/>
      </c>
      <c r="L3207">
        <f>IF(OR(G3207=0,K3207=0),1,"")</f>
        <v/>
      </c>
      <c r="M3207">
        <f>IF(L3207=1,COUNTIF($L$2:L3207,1),"")</f>
        <v/>
      </c>
    </row>
    <row r="3208">
      <c r="A3208">
        <f>IF(screen_FT_reviewer_A!$A3208="","",screen_FT_reviewer_A!$A3208)</f>
        <v/>
      </c>
      <c r="B3208">
        <f>IF(OR($A3208="",screen_FT_reviewer_A!$C3208=""),"",screen_FT_reviewer_A!$C3208)</f>
        <v/>
      </c>
      <c r="C3208">
        <f>IF(OR($A3208="",screen_FT_reviewer_B!$C3208=""),"",screen_FT_reviewer_B!$C3208)</f>
        <v/>
      </c>
      <c r="D3208">
        <f>IF(OR($A3208="",screen_FT_reviewer_A!$D3208=""),"",screen_FT_reviewer_A!$D3208)</f>
        <v/>
      </c>
      <c r="E3208">
        <f>IF(OR($A3208="",screen_FT_reviewer_B!$D3208=""),"",screen_FT_reviewer_B!$D3208)</f>
        <v/>
      </c>
      <c r="F3208">
        <f>IF(AND(B3208&lt;&gt;"",C3208&lt;&gt;""),1,"")</f>
        <v/>
      </c>
      <c r="G3208">
        <f>IF(F3208=1,IF(B3208=C3208,1,0),"")</f>
        <v/>
      </c>
      <c r="H3208">
        <f>IF(B3208="","",IFERROR(VLOOKUP(B3208,lst_FT_group_map_table,2,FALSE),"INVALID"))</f>
        <v/>
      </c>
      <c r="I3208">
        <f>IF(C3208="","",IFERROR(VLOOKUP(C3208,lst_FT_group_map_table,2,FALSE),"INVALID"))</f>
        <v/>
      </c>
      <c r="J3208">
        <f>IF(F3208=1,IF(H3208=I3208,1,0),"")</f>
        <v/>
      </c>
      <c r="K3208">
        <f>IF(AND(ISNUMBER(MATCH(B3208,lst_FT_sci_excl,0)),ISNUMBER(MATCH(C3208,lst_FT_sci_excl,0))),IF(D3208=E3208,1,0),"")</f>
        <v/>
      </c>
      <c r="L3208">
        <f>IF(OR(G3208=0,K3208=0),1,"")</f>
        <v/>
      </c>
      <c r="M3208">
        <f>IF(L3208=1,COUNTIF($L$2:L3208,1),"")</f>
        <v/>
      </c>
    </row>
    <row r="3209">
      <c r="A3209">
        <f>IF(screen_FT_reviewer_A!$A3209="","",screen_FT_reviewer_A!$A3209)</f>
        <v/>
      </c>
      <c r="B3209">
        <f>IF(OR($A3209="",screen_FT_reviewer_A!$C3209=""),"",screen_FT_reviewer_A!$C3209)</f>
        <v/>
      </c>
      <c r="C3209">
        <f>IF(OR($A3209="",screen_FT_reviewer_B!$C3209=""),"",screen_FT_reviewer_B!$C3209)</f>
        <v/>
      </c>
      <c r="D3209">
        <f>IF(OR($A3209="",screen_FT_reviewer_A!$D3209=""),"",screen_FT_reviewer_A!$D3209)</f>
        <v/>
      </c>
      <c r="E3209">
        <f>IF(OR($A3209="",screen_FT_reviewer_B!$D3209=""),"",screen_FT_reviewer_B!$D3209)</f>
        <v/>
      </c>
      <c r="F3209">
        <f>IF(AND(B3209&lt;&gt;"",C3209&lt;&gt;""),1,"")</f>
        <v/>
      </c>
      <c r="G3209">
        <f>IF(F3209=1,IF(B3209=C3209,1,0),"")</f>
        <v/>
      </c>
      <c r="H3209">
        <f>IF(B3209="","",IFERROR(VLOOKUP(B3209,lst_FT_group_map_table,2,FALSE),"INVALID"))</f>
        <v/>
      </c>
      <c r="I3209">
        <f>IF(C3209="","",IFERROR(VLOOKUP(C3209,lst_FT_group_map_table,2,FALSE),"INVALID"))</f>
        <v/>
      </c>
      <c r="J3209">
        <f>IF(F3209=1,IF(H3209=I3209,1,0),"")</f>
        <v/>
      </c>
      <c r="K3209">
        <f>IF(AND(ISNUMBER(MATCH(B3209,lst_FT_sci_excl,0)),ISNUMBER(MATCH(C3209,lst_FT_sci_excl,0))),IF(D3209=E3209,1,0),"")</f>
        <v/>
      </c>
      <c r="L3209">
        <f>IF(OR(G3209=0,K3209=0),1,"")</f>
        <v/>
      </c>
      <c r="M3209">
        <f>IF(L3209=1,COUNTIF($L$2:L3209,1),"")</f>
        <v/>
      </c>
    </row>
    <row r="3210">
      <c r="A3210">
        <f>IF(screen_FT_reviewer_A!$A3210="","",screen_FT_reviewer_A!$A3210)</f>
        <v/>
      </c>
      <c r="B3210">
        <f>IF(OR($A3210="",screen_FT_reviewer_A!$C3210=""),"",screen_FT_reviewer_A!$C3210)</f>
        <v/>
      </c>
      <c r="C3210">
        <f>IF(OR($A3210="",screen_FT_reviewer_B!$C3210=""),"",screen_FT_reviewer_B!$C3210)</f>
        <v/>
      </c>
      <c r="D3210">
        <f>IF(OR($A3210="",screen_FT_reviewer_A!$D3210=""),"",screen_FT_reviewer_A!$D3210)</f>
        <v/>
      </c>
      <c r="E3210">
        <f>IF(OR($A3210="",screen_FT_reviewer_B!$D3210=""),"",screen_FT_reviewer_B!$D3210)</f>
        <v/>
      </c>
      <c r="F3210">
        <f>IF(AND(B3210&lt;&gt;"",C3210&lt;&gt;""),1,"")</f>
        <v/>
      </c>
      <c r="G3210">
        <f>IF(F3210=1,IF(B3210=C3210,1,0),"")</f>
        <v/>
      </c>
      <c r="H3210">
        <f>IF(B3210="","",IFERROR(VLOOKUP(B3210,lst_FT_group_map_table,2,FALSE),"INVALID"))</f>
        <v/>
      </c>
      <c r="I3210">
        <f>IF(C3210="","",IFERROR(VLOOKUP(C3210,lst_FT_group_map_table,2,FALSE),"INVALID"))</f>
        <v/>
      </c>
      <c r="J3210">
        <f>IF(F3210=1,IF(H3210=I3210,1,0),"")</f>
        <v/>
      </c>
      <c r="K3210">
        <f>IF(AND(ISNUMBER(MATCH(B3210,lst_FT_sci_excl,0)),ISNUMBER(MATCH(C3210,lst_FT_sci_excl,0))),IF(D3210=E3210,1,0),"")</f>
        <v/>
      </c>
      <c r="L3210">
        <f>IF(OR(G3210=0,K3210=0),1,"")</f>
        <v/>
      </c>
      <c r="M3210">
        <f>IF(L3210=1,COUNTIF($L$2:L3210,1),"")</f>
        <v/>
      </c>
    </row>
    <row r="3211">
      <c r="A3211">
        <f>IF(screen_FT_reviewer_A!$A3211="","",screen_FT_reviewer_A!$A3211)</f>
        <v/>
      </c>
      <c r="B3211">
        <f>IF(OR($A3211="",screen_FT_reviewer_A!$C3211=""),"",screen_FT_reviewer_A!$C3211)</f>
        <v/>
      </c>
      <c r="C3211">
        <f>IF(OR($A3211="",screen_FT_reviewer_B!$C3211=""),"",screen_FT_reviewer_B!$C3211)</f>
        <v/>
      </c>
      <c r="D3211">
        <f>IF(OR($A3211="",screen_FT_reviewer_A!$D3211=""),"",screen_FT_reviewer_A!$D3211)</f>
        <v/>
      </c>
      <c r="E3211">
        <f>IF(OR($A3211="",screen_FT_reviewer_B!$D3211=""),"",screen_FT_reviewer_B!$D3211)</f>
        <v/>
      </c>
      <c r="F3211">
        <f>IF(AND(B3211&lt;&gt;"",C3211&lt;&gt;""),1,"")</f>
        <v/>
      </c>
      <c r="G3211">
        <f>IF(F3211=1,IF(B3211=C3211,1,0),"")</f>
        <v/>
      </c>
      <c r="H3211">
        <f>IF(B3211="","",IFERROR(VLOOKUP(B3211,lst_FT_group_map_table,2,FALSE),"INVALID"))</f>
        <v/>
      </c>
      <c r="I3211">
        <f>IF(C3211="","",IFERROR(VLOOKUP(C3211,lst_FT_group_map_table,2,FALSE),"INVALID"))</f>
        <v/>
      </c>
      <c r="J3211">
        <f>IF(F3211=1,IF(H3211=I3211,1,0),"")</f>
        <v/>
      </c>
      <c r="K3211">
        <f>IF(AND(ISNUMBER(MATCH(B3211,lst_FT_sci_excl,0)),ISNUMBER(MATCH(C3211,lst_FT_sci_excl,0))),IF(D3211=E3211,1,0),"")</f>
        <v/>
      </c>
      <c r="L3211">
        <f>IF(OR(G3211=0,K3211=0),1,"")</f>
        <v/>
      </c>
      <c r="M3211">
        <f>IF(L3211=1,COUNTIF($L$2:L3211,1),"")</f>
        <v/>
      </c>
    </row>
    <row r="3212">
      <c r="A3212">
        <f>IF(screen_FT_reviewer_A!$A3212="","",screen_FT_reviewer_A!$A3212)</f>
        <v/>
      </c>
      <c r="B3212">
        <f>IF(OR($A3212="",screen_FT_reviewer_A!$C3212=""),"",screen_FT_reviewer_A!$C3212)</f>
        <v/>
      </c>
      <c r="C3212">
        <f>IF(OR($A3212="",screen_FT_reviewer_B!$C3212=""),"",screen_FT_reviewer_B!$C3212)</f>
        <v/>
      </c>
      <c r="D3212">
        <f>IF(OR($A3212="",screen_FT_reviewer_A!$D3212=""),"",screen_FT_reviewer_A!$D3212)</f>
        <v/>
      </c>
      <c r="E3212">
        <f>IF(OR($A3212="",screen_FT_reviewer_B!$D3212=""),"",screen_FT_reviewer_B!$D3212)</f>
        <v/>
      </c>
      <c r="F3212">
        <f>IF(AND(B3212&lt;&gt;"",C3212&lt;&gt;""),1,"")</f>
        <v/>
      </c>
      <c r="G3212">
        <f>IF(F3212=1,IF(B3212=C3212,1,0),"")</f>
        <v/>
      </c>
      <c r="H3212">
        <f>IF(B3212="","",IFERROR(VLOOKUP(B3212,lst_FT_group_map_table,2,FALSE),"INVALID"))</f>
        <v/>
      </c>
      <c r="I3212">
        <f>IF(C3212="","",IFERROR(VLOOKUP(C3212,lst_FT_group_map_table,2,FALSE),"INVALID"))</f>
        <v/>
      </c>
      <c r="J3212">
        <f>IF(F3212=1,IF(H3212=I3212,1,0),"")</f>
        <v/>
      </c>
      <c r="K3212">
        <f>IF(AND(ISNUMBER(MATCH(B3212,lst_FT_sci_excl,0)),ISNUMBER(MATCH(C3212,lst_FT_sci_excl,0))),IF(D3212=E3212,1,0),"")</f>
        <v/>
      </c>
      <c r="L3212">
        <f>IF(OR(G3212=0,K3212=0),1,"")</f>
        <v/>
      </c>
      <c r="M3212">
        <f>IF(L3212=1,COUNTIF($L$2:L3212,1),"")</f>
        <v/>
      </c>
    </row>
    <row r="3213">
      <c r="A3213">
        <f>IF(screen_FT_reviewer_A!$A3213="","",screen_FT_reviewer_A!$A3213)</f>
        <v/>
      </c>
      <c r="B3213">
        <f>IF(OR($A3213="",screen_FT_reviewer_A!$C3213=""),"",screen_FT_reviewer_A!$C3213)</f>
        <v/>
      </c>
      <c r="C3213">
        <f>IF(OR($A3213="",screen_FT_reviewer_B!$C3213=""),"",screen_FT_reviewer_B!$C3213)</f>
        <v/>
      </c>
      <c r="D3213">
        <f>IF(OR($A3213="",screen_FT_reviewer_A!$D3213=""),"",screen_FT_reviewer_A!$D3213)</f>
        <v/>
      </c>
      <c r="E3213">
        <f>IF(OR($A3213="",screen_FT_reviewer_B!$D3213=""),"",screen_FT_reviewer_B!$D3213)</f>
        <v/>
      </c>
      <c r="F3213">
        <f>IF(AND(B3213&lt;&gt;"",C3213&lt;&gt;""),1,"")</f>
        <v/>
      </c>
      <c r="G3213">
        <f>IF(F3213=1,IF(B3213=C3213,1,0),"")</f>
        <v/>
      </c>
      <c r="H3213">
        <f>IF(B3213="","",IFERROR(VLOOKUP(B3213,lst_FT_group_map_table,2,FALSE),"INVALID"))</f>
        <v/>
      </c>
      <c r="I3213">
        <f>IF(C3213="","",IFERROR(VLOOKUP(C3213,lst_FT_group_map_table,2,FALSE),"INVALID"))</f>
        <v/>
      </c>
      <c r="J3213">
        <f>IF(F3213=1,IF(H3213=I3213,1,0),"")</f>
        <v/>
      </c>
      <c r="K3213">
        <f>IF(AND(ISNUMBER(MATCH(B3213,lst_FT_sci_excl,0)),ISNUMBER(MATCH(C3213,lst_FT_sci_excl,0))),IF(D3213=E3213,1,0),"")</f>
        <v/>
      </c>
      <c r="L3213">
        <f>IF(OR(G3213=0,K3213=0),1,"")</f>
        <v/>
      </c>
      <c r="M3213">
        <f>IF(L3213=1,COUNTIF($L$2:L3213,1),"")</f>
        <v/>
      </c>
    </row>
    <row r="3214">
      <c r="A3214">
        <f>IF(screen_FT_reviewer_A!$A3214="","",screen_FT_reviewer_A!$A3214)</f>
        <v/>
      </c>
      <c r="B3214">
        <f>IF(OR($A3214="",screen_FT_reviewer_A!$C3214=""),"",screen_FT_reviewer_A!$C3214)</f>
        <v/>
      </c>
      <c r="C3214">
        <f>IF(OR($A3214="",screen_FT_reviewer_B!$C3214=""),"",screen_FT_reviewer_B!$C3214)</f>
        <v/>
      </c>
      <c r="D3214">
        <f>IF(OR($A3214="",screen_FT_reviewer_A!$D3214=""),"",screen_FT_reviewer_A!$D3214)</f>
        <v/>
      </c>
      <c r="E3214">
        <f>IF(OR($A3214="",screen_FT_reviewer_B!$D3214=""),"",screen_FT_reviewer_B!$D3214)</f>
        <v/>
      </c>
      <c r="F3214">
        <f>IF(AND(B3214&lt;&gt;"",C3214&lt;&gt;""),1,"")</f>
        <v/>
      </c>
      <c r="G3214">
        <f>IF(F3214=1,IF(B3214=C3214,1,0),"")</f>
        <v/>
      </c>
      <c r="H3214">
        <f>IF(B3214="","",IFERROR(VLOOKUP(B3214,lst_FT_group_map_table,2,FALSE),"INVALID"))</f>
        <v/>
      </c>
      <c r="I3214">
        <f>IF(C3214="","",IFERROR(VLOOKUP(C3214,lst_FT_group_map_table,2,FALSE),"INVALID"))</f>
        <v/>
      </c>
      <c r="J3214">
        <f>IF(F3214=1,IF(H3214=I3214,1,0),"")</f>
        <v/>
      </c>
      <c r="K3214">
        <f>IF(AND(ISNUMBER(MATCH(B3214,lst_FT_sci_excl,0)),ISNUMBER(MATCH(C3214,lst_FT_sci_excl,0))),IF(D3214=E3214,1,0),"")</f>
        <v/>
      </c>
      <c r="L3214">
        <f>IF(OR(G3214=0,K3214=0),1,"")</f>
        <v/>
      </c>
      <c r="M3214">
        <f>IF(L3214=1,COUNTIF($L$2:L3214,1),"")</f>
        <v/>
      </c>
    </row>
    <row r="3215">
      <c r="A3215">
        <f>IF(screen_FT_reviewer_A!$A3215="","",screen_FT_reviewer_A!$A3215)</f>
        <v/>
      </c>
      <c r="B3215">
        <f>IF(OR($A3215="",screen_FT_reviewer_A!$C3215=""),"",screen_FT_reviewer_A!$C3215)</f>
        <v/>
      </c>
      <c r="C3215">
        <f>IF(OR($A3215="",screen_FT_reviewer_B!$C3215=""),"",screen_FT_reviewer_B!$C3215)</f>
        <v/>
      </c>
      <c r="D3215">
        <f>IF(OR($A3215="",screen_FT_reviewer_A!$D3215=""),"",screen_FT_reviewer_A!$D3215)</f>
        <v/>
      </c>
      <c r="E3215">
        <f>IF(OR($A3215="",screen_FT_reviewer_B!$D3215=""),"",screen_FT_reviewer_B!$D3215)</f>
        <v/>
      </c>
      <c r="F3215">
        <f>IF(AND(B3215&lt;&gt;"",C3215&lt;&gt;""),1,"")</f>
        <v/>
      </c>
      <c r="G3215">
        <f>IF(F3215=1,IF(B3215=C3215,1,0),"")</f>
        <v/>
      </c>
      <c r="H3215">
        <f>IF(B3215="","",IFERROR(VLOOKUP(B3215,lst_FT_group_map_table,2,FALSE),"INVALID"))</f>
        <v/>
      </c>
      <c r="I3215">
        <f>IF(C3215="","",IFERROR(VLOOKUP(C3215,lst_FT_group_map_table,2,FALSE),"INVALID"))</f>
        <v/>
      </c>
      <c r="J3215">
        <f>IF(F3215=1,IF(H3215=I3215,1,0),"")</f>
        <v/>
      </c>
      <c r="K3215">
        <f>IF(AND(ISNUMBER(MATCH(B3215,lst_FT_sci_excl,0)),ISNUMBER(MATCH(C3215,lst_FT_sci_excl,0))),IF(D3215=E3215,1,0),"")</f>
        <v/>
      </c>
      <c r="L3215">
        <f>IF(OR(G3215=0,K3215=0),1,"")</f>
        <v/>
      </c>
      <c r="M3215">
        <f>IF(L3215=1,COUNTIF($L$2:L3215,1),"")</f>
        <v/>
      </c>
    </row>
    <row r="3216">
      <c r="A3216">
        <f>IF(screen_FT_reviewer_A!$A3216="","",screen_FT_reviewer_A!$A3216)</f>
        <v/>
      </c>
      <c r="B3216">
        <f>IF(OR($A3216="",screen_FT_reviewer_A!$C3216=""),"",screen_FT_reviewer_A!$C3216)</f>
        <v/>
      </c>
      <c r="C3216">
        <f>IF(OR($A3216="",screen_FT_reviewer_B!$C3216=""),"",screen_FT_reviewer_B!$C3216)</f>
        <v/>
      </c>
      <c r="D3216">
        <f>IF(OR($A3216="",screen_FT_reviewer_A!$D3216=""),"",screen_FT_reviewer_A!$D3216)</f>
        <v/>
      </c>
      <c r="E3216">
        <f>IF(OR($A3216="",screen_FT_reviewer_B!$D3216=""),"",screen_FT_reviewer_B!$D3216)</f>
        <v/>
      </c>
      <c r="F3216">
        <f>IF(AND(B3216&lt;&gt;"",C3216&lt;&gt;""),1,"")</f>
        <v/>
      </c>
      <c r="G3216">
        <f>IF(F3216=1,IF(B3216=C3216,1,0),"")</f>
        <v/>
      </c>
      <c r="H3216">
        <f>IF(B3216="","",IFERROR(VLOOKUP(B3216,lst_FT_group_map_table,2,FALSE),"INVALID"))</f>
        <v/>
      </c>
      <c r="I3216">
        <f>IF(C3216="","",IFERROR(VLOOKUP(C3216,lst_FT_group_map_table,2,FALSE),"INVALID"))</f>
        <v/>
      </c>
      <c r="J3216">
        <f>IF(F3216=1,IF(H3216=I3216,1,0),"")</f>
        <v/>
      </c>
      <c r="K3216">
        <f>IF(AND(ISNUMBER(MATCH(B3216,lst_FT_sci_excl,0)),ISNUMBER(MATCH(C3216,lst_FT_sci_excl,0))),IF(D3216=E3216,1,0),"")</f>
        <v/>
      </c>
      <c r="L3216">
        <f>IF(OR(G3216=0,K3216=0),1,"")</f>
        <v/>
      </c>
      <c r="M3216">
        <f>IF(L3216=1,COUNTIF($L$2:L3216,1),"")</f>
        <v/>
      </c>
    </row>
    <row r="3217">
      <c r="A3217">
        <f>IF(screen_FT_reviewer_A!$A3217="","",screen_FT_reviewer_A!$A3217)</f>
        <v/>
      </c>
      <c r="B3217">
        <f>IF(OR($A3217="",screen_FT_reviewer_A!$C3217=""),"",screen_FT_reviewer_A!$C3217)</f>
        <v/>
      </c>
      <c r="C3217">
        <f>IF(OR($A3217="",screen_FT_reviewer_B!$C3217=""),"",screen_FT_reviewer_B!$C3217)</f>
        <v/>
      </c>
      <c r="D3217">
        <f>IF(OR($A3217="",screen_FT_reviewer_A!$D3217=""),"",screen_FT_reviewer_A!$D3217)</f>
        <v/>
      </c>
      <c r="E3217">
        <f>IF(OR($A3217="",screen_FT_reviewer_B!$D3217=""),"",screen_FT_reviewer_B!$D3217)</f>
        <v/>
      </c>
      <c r="F3217">
        <f>IF(AND(B3217&lt;&gt;"",C3217&lt;&gt;""),1,"")</f>
        <v/>
      </c>
      <c r="G3217">
        <f>IF(F3217=1,IF(B3217=C3217,1,0),"")</f>
        <v/>
      </c>
      <c r="H3217">
        <f>IF(B3217="","",IFERROR(VLOOKUP(B3217,lst_FT_group_map_table,2,FALSE),"INVALID"))</f>
        <v/>
      </c>
      <c r="I3217">
        <f>IF(C3217="","",IFERROR(VLOOKUP(C3217,lst_FT_group_map_table,2,FALSE),"INVALID"))</f>
        <v/>
      </c>
      <c r="J3217">
        <f>IF(F3217=1,IF(H3217=I3217,1,0),"")</f>
        <v/>
      </c>
      <c r="K3217">
        <f>IF(AND(ISNUMBER(MATCH(B3217,lst_FT_sci_excl,0)),ISNUMBER(MATCH(C3217,lst_FT_sci_excl,0))),IF(D3217=E3217,1,0),"")</f>
        <v/>
      </c>
      <c r="L3217">
        <f>IF(OR(G3217=0,K3217=0),1,"")</f>
        <v/>
      </c>
      <c r="M3217">
        <f>IF(L3217=1,COUNTIF($L$2:L3217,1),"")</f>
        <v/>
      </c>
    </row>
    <row r="3218">
      <c r="A3218">
        <f>IF(screen_FT_reviewer_A!$A3218="","",screen_FT_reviewer_A!$A3218)</f>
        <v/>
      </c>
      <c r="B3218">
        <f>IF(OR($A3218="",screen_FT_reviewer_A!$C3218=""),"",screen_FT_reviewer_A!$C3218)</f>
        <v/>
      </c>
      <c r="C3218">
        <f>IF(OR($A3218="",screen_FT_reviewer_B!$C3218=""),"",screen_FT_reviewer_B!$C3218)</f>
        <v/>
      </c>
      <c r="D3218">
        <f>IF(OR($A3218="",screen_FT_reviewer_A!$D3218=""),"",screen_FT_reviewer_A!$D3218)</f>
        <v/>
      </c>
      <c r="E3218">
        <f>IF(OR($A3218="",screen_FT_reviewer_B!$D3218=""),"",screen_FT_reviewer_B!$D3218)</f>
        <v/>
      </c>
      <c r="F3218">
        <f>IF(AND(B3218&lt;&gt;"",C3218&lt;&gt;""),1,"")</f>
        <v/>
      </c>
      <c r="G3218">
        <f>IF(F3218=1,IF(B3218=C3218,1,0),"")</f>
        <v/>
      </c>
      <c r="H3218">
        <f>IF(B3218="","",IFERROR(VLOOKUP(B3218,lst_FT_group_map_table,2,FALSE),"INVALID"))</f>
        <v/>
      </c>
      <c r="I3218">
        <f>IF(C3218="","",IFERROR(VLOOKUP(C3218,lst_FT_group_map_table,2,FALSE),"INVALID"))</f>
        <v/>
      </c>
      <c r="J3218">
        <f>IF(F3218=1,IF(H3218=I3218,1,0),"")</f>
        <v/>
      </c>
      <c r="K3218">
        <f>IF(AND(ISNUMBER(MATCH(B3218,lst_FT_sci_excl,0)),ISNUMBER(MATCH(C3218,lst_FT_sci_excl,0))),IF(D3218=E3218,1,0),"")</f>
        <v/>
      </c>
      <c r="L3218">
        <f>IF(OR(G3218=0,K3218=0),1,"")</f>
        <v/>
      </c>
      <c r="M3218">
        <f>IF(L3218=1,COUNTIF($L$2:L3218,1),"")</f>
        <v/>
      </c>
    </row>
    <row r="3219">
      <c r="A3219">
        <f>IF(screen_FT_reviewer_A!$A3219="","",screen_FT_reviewer_A!$A3219)</f>
        <v/>
      </c>
      <c r="B3219">
        <f>IF(OR($A3219="",screen_FT_reviewer_A!$C3219=""),"",screen_FT_reviewer_A!$C3219)</f>
        <v/>
      </c>
      <c r="C3219">
        <f>IF(OR($A3219="",screen_FT_reviewer_B!$C3219=""),"",screen_FT_reviewer_B!$C3219)</f>
        <v/>
      </c>
      <c r="D3219">
        <f>IF(OR($A3219="",screen_FT_reviewer_A!$D3219=""),"",screen_FT_reviewer_A!$D3219)</f>
        <v/>
      </c>
      <c r="E3219">
        <f>IF(OR($A3219="",screen_FT_reviewer_B!$D3219=""),"",screen_FT_reviewer_B!$D3219)</f>
        <v/>
      </c>
      <c r="F3219">
        <f>IF(AND(B3219&lt;&gt;"",C3219&lt;&gt;""),1,"")</f>
        <v/>
      </c>
      <c r="G3219">
        <f>IF(F3219=1,IF(B3219=C3219,1,0),"")</f>
        <v/>
      </c>
      <c r="H3219">
        <f>IF(B3219="","",IFERROR(VLOOKUP(B3219,lst_FT_group_map_table,2,FALSE),"INVALID"))</f>
        <v/>
      </c>
      <c r="I3219">
        <f>IF(C3219="","",IFERROR(VLOOKUP(C3219,lst_FT_group_map_table,2,FALSE),"INVALID"))</f>
        <v/>
      </c>
      <c r="J3219">
        <f>IF(F3219=1,IF(H3219=I3219,1,0),"")</f>
        <v/>
      </c>
      <c r="K3219">
        <f>IF(AND(ISNUMBER(MATCH(B3219,lst_FT_sci_excl,0)),ISNUMBER(MATCH(C3219,lst_FT_sci_excl,0))),IF(D3219=E3219,1,0),"")</f>
        <v/>
      </c>
      <c r="L3219">
        <f>IF(OR(G3219=0,K3219=0),1,"")</f>
        <v/>
      </c>
      <c r="M3219">
        <f>IF(L3219=1,COUNTIF($L$2:L3219,1),"")</f>
        <v/>
      </c>
    </row>
    <row r="3220">
      <c r="A3220">
        <f>IF(screen_FT_reviewer_A!$A3220="","",screen_FT_reviewer_A!$A3220)</f>
        <v/>
      </c>
      <c r="B3220">
        <f>IF(OR($A3220="",screen_FT_reviewer_A!$C3220=""),"",screen_FT_reviewer_A!$C3220)</f>
        <v/>
      </c>
      <c r="C3220">
        <f>IF(OR($A3220="",screen_FT_reviewer_B!$C3220=""),"",screen_FT_reviewer_B!$C3220)</f>
        <v/>
      </c>
      <c r="D3220">
        <f>IF(OR($A3220="",screen_FT_reviewer_A!$D3220=""),"",screen_FT_reviewer_A!$D3220)</f>
        <v/>
      </c>
      <c r="E3220">
        <f>IF(OR($A3220="",screen_FT_reviewer_B!$D3220=""),"",screen_FT_reviewer_B!$D3220)</f>
        <v/>
      </c>
      <c r="F3220">
        <f>IF(AND(B3220&lt;&gt;"",C3220&lt;&gt;""),1,"")</f>
        <v/>
      </c>
      <c r="G3220">
        <f>IF(F3220=1,IF(B3220=C3220,1,0),"")</f>
        <v/>
      </c>
      <c r="H3220">
        <f>IF(B3220="","",IFERROR(VLOOKUP(B3220,lst_FT_group_map_table,2,FALSE),"INVALID"))</f>
        <v/>
      </c>
      <c r="I3220">
        <f>IF(C3220="","",IFERROR(VLOOKUP(C3220,lst_FT_group_map_table,2,FALSE),"INVALID"))</f>
        <v/>
      </c>
      <c r="J3220">
        <f>IF(F3220=1,IF(H3220=I3220,1,0),"")</f>
        <v/>
      </c>
      <c r="K3220">
        <f>IF(AND(ISNUMBER(MATCH(B3220,lst_FT_sci_excl,0)),ISNUMBER(MATCH(C3220,lst_FT_sci_excl,0))),IF(D3220=E3220,1,0),"")</f>
        <v/>
      </c>
      <c r="L3220">
        <f>IF(OR(G3220=0,K3220=0),1,"")</f>
        <v/>
      </c>
      <c r="M3220">
        <f>IF(L3220=1,COUNTIF($L$2:L3220,1),"")</f>
        <v/>
      </c>
    </row>
    <row r="3221">
      <c r="A3221">
        <f>IF(screen_FT_reviewer_A!$A3221="","",screen_FT_reviewer_A!$A3221)</f>
        <v/>
      </c>
      <c r="B3221">
        <f>IF(OR($A3221="",screen_FT_reviewer_A!$C3221=""),"",screen_FT_reviewer_A!$C3221)</f>
        <v/>
      </c>
      <c r="C3221">
        <f>IF(OR($A3221="",screen_FT_reviewer_B!$C3221=""),"",screen_FT_reviewer_B!$C3221)</f>
        <v/>
      </c>
      <c r="D3221">
        <f>IF(OR($A3221="",screen_FT_reviewer_A!$D3221=""),"",screen_FT_reviewer_A!$D3221)</f>
        <v/>
      </c>
      <c r="E3221">
        <f>IF(OR($A3221="",screen_FT_reviewer_B!$D3221=""),"",screen_FT_reviewer_B!$D3221)</f>
        <v/>
      </c>
      <c r="F3221">
        <f>IF(AND(B3221&lt;&gt;"",C3221&lt;&gt;""),1,"")</f>
        <v/>
      </c>
      <c r="G3221">
        <f>IF(F3221=1,IF(B3221=C3221,1,0),"")</f>
        <v/>
      </c>
      <c r="H3221">
        <f>IF(B3221="","",IFERROR(VLOOKUP(B3221,lst_FT_group_map_table,2,FALSE),"INVALID"))</f>
        <v/>
      </c>
      <c r="I3221">
        <f>IF(C3221="","",IFERROR(VLOOKUP(C3221,lst_FT_group_map_table,2,FALSE),"INVALID"))</f>
        <v/>
      </c>
      <c r="J3221">
        <f>IF(F3221=1,IF(H3221=I3221,1,0),"")</f>
        <v/>
      </c>
      <c r="K3221">
        <f>IF(AND(ISNUMBER(MATCH(B3221,lst_FT_sci_excl,0)),ISNUMBER(MATCH(C3221,lst_FT_sci_excl,0))),IF(D3221=E3221,1,0),"")</f>
        <v/>
      </c>
      <c r="L3221">
        <f>IF(OR(G3221=0,K3221=0),1,"")</f>
        <v/>
      </c>
      <c r="M3221">
        <f>IF(L3221=1,COUNTIF($L$2:L3221,1),"")</f>
        <v/>
      </c>
    </row>
    <row r="3222">
      <c r="A3222">
        <f>IF(screen_FT_reviewer_A!$A3222="","",screen_FT_reviewer_A!$A3222)</f>
        <v/>
      </c>
      <c r="B3222">
        <f>IF(OR($A3222="",screen_FT_reviewer_A!$C3222=""),"",screen_FT_reviewer_A!$C3222)</f>
        <v/>
      </c>
      <c r="C3222">
        <f>IF(OR($A3222="",screen_FT_reviewer_B!$C3222=""),"",screen_FT_reviewer_B!$C3222)</f>
        <v/>
      </c>
      <c r="D3222">
        <f>IF(OR($A3222="",screen_FT_reviewer_A!$D3222=""),"",screen_FT_reviewer_A!$D3222)</f>
        <v/>
      </c>
      <c r="E3222">
        <f>IF(OR($A3222="",screen_FT_reviewer_B!$D3222=""),"",screen_FT_reviewer_B!$D3222)</f>
        <v/>
      </c>
      <c r="F3222">
        <f>IF(AND(B3222&lt;&gt;"",C3222&lt;&gt;""),1,"")</f>
        <v/>
      </c>
      <c r="G3222">
        <f>IF(F3222=1,IF(B3222=C3222,1,0),"")</f>
        <v/>
      </c>
      <c r="H3222">
        <f>IF(B3222="","",IFERROR(VLOOKUP(B3222,lst_FT_group_map_table,2,FALSE),"INVALID"))</f>
        <v/>
      </c>
      <c r="I3222">
        <f>IF(C3222="","",IFERROR(VLOOKUP(C3222,lst_FT_group_map_table,2,FALSE),"INVALID"))</f>
        <v/>
      </c>
      <c r="J3222">
        <f>IF(F3222=1,IF(H3222=I3222,1,0),"")</f>
        <v/>
      </c>
      <c r="K3222">
        <f>IF(AND(ISNUMBER(MATCH(B3222,lst_FT_sci_excl,0)),ISNUMBER(MATCH(C3222,lst_FT_sci_excl,0))),IF(D3222=E3222,1,0),"")</f>
        <v/>
      </c>
      <c r="L3222">
        <f>IF(OR(G3222=0,K3222=0),1,"")</f>
        <v/>
      </c>
      <c r="M3222">
        <f>IF(L3222=1,COUNTIF($L$2:L3222,1),"")</f>
        <v/>
      </c>
    </row>
    <row r="3223">
      <c r="A3223">
        <f>IF(screen_FT_reviewer_A!$A3223="","",screen_FT_reviewer_A!$A3223)</f>
        <v/>
      </c>
      <c r="B3223">
        <f>IF(OR($A3223="",screen_FT_reviewer_A!$C3223=""),"",screen_FT_reviewer_A!$C3223)</f>
        <v/>
      </c>
      <c r="C3223">
        <f>IF(OR($A3223="",screen_FT_reviewer_B!$C3223=""),"",screen_FT_reviewer_B!$C3223)</f>
        <v/>
      </c>
      <c r="D3223">
        <f>IF(OR($A3223="",screen_FT_reviewer_A!$D3223=""),"",screen_FT_reviewer_A!$D3223)</f>
        <v/>
      </c>
      <c r="E3223">
        <f>IF(OR($A3223="",screen_FT_reviewer_B!$D3223=""),"",screen_FT_reviewer_B!$D3223)</f>
        <v/>
      </c>
      <c r="F3223">
        <f>IF(AND(B3223&lt;&gt;"",C3223&lt;&gt;""),1,"")</f>
        <v/>
      </c>
      <c r="G3223">
        <f>IF(F3223=1,IF(B3223=C3223,1,0),"")</f>
        <v/>
      </c>
      <c r="H3223">
        <f>IF(B3223="","",IFERROR(VLOOKUP(B3223,lst_FT_group_map_table,2,FALSE),"INVALID"))</f>
        <v/>
      </c>
      <c r="I3223">
        <f>IF(C3223="","",IFERROR(VLOOKUP(C3223,lst_FT_group_map_table,2,FALSE),"INVALID"))</f>
        <v/>
      </c>
      <c r="J3223">
        <f>IF(F3223=1,IF(H3223=I3223,1,0),"")</f>
        <v/>
      </c>
      <c r="K3223">
        <f>IF(AND(ISNUMBER(MATCH(B3223,lst_FT_sci_excl,0)),ISNUMBER(MATCH(C3223,lst_FT_sci_excl,0))),IF(D3223=E3223,1,0),"")</f>
        <v/>
      </c>
      <c r="L3223">
        <f>IF(OR(G3223=0,K3223=0),1,"")</f>
        <v/>
      </c>
      <c r="M3223">
        <f>IF(L3223=1,COUNTIF($L$2:L3223,1),"")</f>
        <v/>
      </c>
    </row>
    <row r="3224">
      <c r="A3224">
        <f>IF(screen_FT_reviewer_A!$A3224="","",screen_FT_reviewer_A!$A3224)</f>
        <v/>
      </c>
      <c r="B3224">
        <f>IF(OR($A3224="",screen_FT_reviewer_A!$C3224=""),"",screen_FT_reviewer_A!$C3224)</f>
        <v/>
      </c>
      <c r="C3224">
        <f>IF(OR($A3224="",screen_FT_reviewer_B!$C3224=""),"",screen_FT_reviewer_B!$C3224)</f>
        <v/>
      </c>
      <c r="D3224">
        <f>IF(OR($A3224="",screen_FT_reviewer_A!$D3224=""),"",screen_FT_reviewer_A!$D3224)</f>
        <v/>
      </c>
      <c r="E3224">
        <f>IF(OR($A3224="",screen_FT_reviewer_B!$D3224=""),"",screen_FT_reviewer_B!$D3224)</f>
        <v/>
      </c>
      <c r="F3224">
        <f>IF(AND(B3224&lt;&gt;"",C3224&lt;&gt;""),1,"")</f>
        <v/>
      </c>
      <c r="G3224">
        <f>IF(F3224=1,IF(B3224=C3224,1,0),"")</f>
        <v/>
      </c>
      <c r="H3224">
        <f>IF(B3224="","",IFERROR(VLOOKUP(B3224,lst_FT_group_map_table,2,FALSE),"INVALID"))</f>
        <v/>
      </c>
      <c r="I3224">
        <f>IF(C3224="","",IFERROR(VLOOKUP(C3224,lst_FT_group_map_table,2,FALSE),"INVALID"))</f>
        <v/>
      </c>
      <c r="J3224">
        <f>IF(F3224=1,IF(H3224=I3224,1,0),"")</f>
        <v/>
      </c>
      <c r="K3224">
        <f>IF(AND(ISNUMBER(MATCH(B3224,lst_FT_sci_excl,0)),ISNUMBER(MATCH(C3224,lst_FT_sci_excl,0))),IF(D3224=E3224,1,0),"")</f>
        <v/>
      </c>
      <c r="L3224">
        <f>IF(OR(G3224=0,K3224=0),1,"")</f>
        <v/>
      </c>
      <c r="M3224">
        <f>IF(L3224=1,COUNTIF($L$2:L3224,1),"")</f>
        <v/>
      </c>
    </row>
    <row r="3225">
      <c r="A3225">
        <f>IF(screen_FT_reviewer_A!$A3225="","",screen_FT_reviewer_A!$A3225)</f>
        <v/>
      </c>
      <c r="B3225">
        <f>IF(OR($A3225="",screen_FT_reviewer_A!$C3225=""),"",screen_FT_reviewer_A!$C3225)</f>
        <v/>
      </c>
      <c r="C3225">
        <f>IF(OR($A3225="",screen_FT_reviewer_B!$C3225=""),"",screen_FT_reviewer_B!$C3225)</f>
        <v/>
      </c>
      <c r="D3225">
        <f>IF(OR($A3225="",screen_FT_reviewer_A!$D3225=""),"",screen_FT_reviewer_A!$D3225)</f>
        <v/>
      </c>
      <c r="E3225">
        <f>IF(OR($A3225="",screen_FT_reviewer_B!$D3225=""),"",screen_FT_reviewer_B!$D3225)</f>
        <v/>
      </c>
      <c r="F3225">
        <f>IF(AND(B3225&lt;&gt;"",C3225&lt;&gt;""),1,"")</f>
        <v/>
      </c>
      <c r="G3225">
        <f>IF(F3225=1,IF(B3225=C3225,1,0),"")</f>
        <v/>
      </c>
      <c r="H3225">
        <f>IF(B3225="","",IFERROR(VLOOKUP(B3225,lst_FT_group_map_table,2,FALSE),"INVALID"))</f>
        <v/>
      </c>
      <c r="I3225">
        <f>IF(C3225="","",IFERROR(VLOOKUP(C3225,lst_FT_group_map_table,2,FALSE),"INVALID"))</f>
        <v/>
      </c>
      <c r="J3225">
        <f>IF(F3225=1,IF(H3225=I3225,1,0),"")</f>
        <v/>
      </c>
      <c r="K3225">
        <f>IF(AND(ISNUMBER(MATCH(B3225,lst_FT_sci_excl,0)),ISNUMBER(MATCH(C3225,lst_FT_sci_excl,0))),IF(D3225=E3225,1,0),"")</f>
        <v/>
      </c>
      <c r="L3225">
        <f>IF(OR(G3225=0,K3225=0),1,"")</f>
        <v/>
      </c>
      <c r="M3225">
        <f>IF(L3225=1,COUNTIF($L$2:L3225,1),"")</f>
        <v/>
      </c>
    </row>
    <row r="3226">
      <c r="A3226">
        <f>IF(screen_FT_reviewer_A!$A3226="","",screen_FT_reviewer_A!$A3226)</f>
        <v/>
      </c>
      <c r="B3226">
        <f>IF(OR($A3226="",screen_FT_reviewer_A!$C3226=""),"",screen_FT_reviewer_A!$C3226)</f>
        <v/>
      </c>
      <c r="C3226">
        <f>IF(OR($A3226="",screen_FT_reviewer_B!$C3226=""),"",screen_FT_reviewer_B!$C3226)</f>
        <v/>
      </c>
      <c r="D3226">
        <f>IF(OR($A3226="",screen_FT_reviewer_A!$D3226=""),"",screen_FT_reviewer_A!$D3226)</f>
        <v/>
      </c>
      <c r="E3226">
        <f>IF(OR($A3226="",screen_FT_reviewer_B!$D3226=""),"",screen_FT_reviewer_B!$D3226)</f>
        <v/>
      </c>
      <c r="F3226">
        <f>IF(AND(B3226&lt;&gt;"",C3226&lt;&gt;""),1,"")</f>
        <v/>
      </c>
      <c r="G3226">
        <f>IF(F3226=1,IF(B3226=C3226,1,0),"")</f>
        <v/>
      </c>
      <c r="H3226">
        <f>IF(B3226="","",IFERROR(VLOOKUP(B3226,lst_FT_group_map_table,2,FALSE),"INVALID"))</f>
        <v/>
      </c>
      <c r="I3226">
        <f>IF(C3226="","",IFERROR(VLOOKUP(C3226,lst_FT_group_map_table,2,FALSE),"INVALID"))</f>
        <v/>
      </c>
      <c r="J3226">
        <f>IF(F3226=1,IF(H3226=I3226,1,0),"")</f>
        <v/>
      </c>
      <c r="K3226">
        <f>IF(AND(ISNUMBER(MATCH(B3226,lst_FT_sci_excl,0)),ISNUMBER(MATCH(C3226,lst_FT_sci_excl,0))),IF(D3226=E3226,1,0),"")</f>
        <v/>
      </c>
      <c r="L3226">
        <f>IF(OR(G3226=0,K3226=0),1,"")</f>
        <v/>
      </c>
      <c r="M3226">
        <f>IF(L3226=1,COUNTIF($L$2:L3226,1),"")</f>
        <v/>
      </c>
    </row>
    <row r="3227">
      <c r="A3227">
        <f>IF(screen_FT_reviewer_A!$A3227="","",screen_FT_reviewer_A!$A3227)</f>
        <v/>
      </c>
      <c r="B3227">
        <f>IF(OR($A3227="",screen_FT_reviewer_A!$C3227=""),"",screen_FT_reviewer_A!$C3227)</f>
        <v/>
      </c>
      <c r="C3227">
        <f>IF(OR($A3227="",screen_FT_reviewer_B!$C3227=""),"",screen_FT_reviewer_B!$C3227)</f>
        <v/>
      </c>
      <c r="D3227">
        <f>IF(OR($A3227="",screen_FT_reviewer_A!$D3227=""),"",screen_FT_reviewer_A!$D3227)</f>
        <v/>
      </c>
      <c r="E3227">
        <f>IF(OR($A3227="",screen_FT_reviewer_B!$D3227=""),"",screen_FT_reviewer_B!$D3227)</f>
        <v/>
      </c>
      <c r="F3227">
        <f>IF(AND(B3227&lt;&gt;"",C3227&lt;&gt;""),1,"")</f>
        <v/>
      </c>
      <c r="G3227">
        <f>IF(F3227=1,IF(B3227=C3227,1,0),"")</f>
        <v/>
      </c>
      <c r="H3227">
        <f>IF(B3227="","",IFERROR(VLOOKUP(B3227,lst_FT_group_map_table,2,FALSE),"INVALID"))</f>
        <v/>
      </c>
      <c r="I3227">
        <f>IF(C3227="","",IFERROR(VLOOKUP(C3227,lst_FT_group_map_table,2,FALSE),"INVALID"))</f>
        <v/>
      </c>
      <c r="J3227">
        <f>IF(F3227=1,IF(H3227=I3227,1,0),"")</f>
        <v/>
      </c>
      <c r="K3227">
        <f>IF(AND(ISNUMBER(MATCH(B3227,lst_FT_sci_excl,0)),ISNUMBER(MATCH(C3227,lst_FT_sci_excl,0))),IF(D3227=E3227,1,0),"")</f>
        <v/>
      </c>
      <c r="L3227">
        <f>IF(OR(G3227=0,K3227=0),1,"")</f>
        <v/>
      </c>
      <c r="M3227">
        <f>IF(L3227=1,COUNTIF($L$2:L3227,1),"")</f>
        <v/>
      </c>
    </row>
    <row r="3228">
      <c r="A3228">
        <f>IF(screen_FT_reviewer_A!$A3228="","",screen_FT_reviewer_A!$A3228)</f>
        <v/>
      </c>
      <c r="B3228">
        <f>IF(OR($A3228="",screen_FT_reviewer_A!$C3228=""),"",screen_FT_reviewer_A!$C3228)</f>
        <v/>
      </c>
      <c r="C3228">
        <f>IF(OR($A3228="",screen_FT_reviewer_B!$C3228=""),"",screen_FT_reviewer_B!$C3228)</f>
        <v/>
      </c>
      <c r="D3228">
        <f>IF(OR($A3228="",screen_FT_reviewer_A!$D3228=""),"",screen_FT_reviewer_A!$D3228)</f>
        <v/>
      </c>
      <c r="E3228">
        <f>IF(OR($A3228="",screen_FT_reviewer_B!$D3228=""),"",screen_FT_reviewer_B!$D3228)</f>
        <v/>
      </c>
      <c r="F3228">
        <f>IF(AND(B3228&lt;&gt;"",C3228&lt;&gt;""),1,"")</f>
        <v/>
      </c>
      <c r="G3228">
        <f>IF(F3228=1,IF(B3228=C3228,1,0),"")</f>
        <v/>
      </c>
      <c r="H3228">
        <f>IF(B3228="","",IFERROR(VLOOKUP(B3228,lst_FT_group_map_table,2,FALSE),"INVALID"))</f>
        <v/>
      </c>
      <c r="I3228">
        <f>IF(C3228="","",IFERROR(VLOOKUP(C3228,lst_FT_group_map_table,2,FALSE),"INVALID"))</f>
        <v/>
      </c>
      <c r="J3228">
        <f>IF(F3228=1,IF(H3228=I3228,1,0),"")</f>
        <v/>
      </c>
      <c r="K3228">
        <f>IF(AND(ISNUMBER(MATCH(B3228,lst_FT_sci_excl,0)),ISNUMBER(MATCH(C3228,lst_FT_sci_excl,0))),IF(D3228=E3228,1,0),"")</f>
        <v/>
      </c>
      <c r="L3228">
        <f>IF(OR(G3228=0,K3228=0),1,"")</f>
        <v/>
      </c>
      <c r="M3228">
        <f>IF(L3228=1,COUNTIF($L$2:L3228,1),"")</f>
        <v/>
      </c>
    </row>
    <row r="3229">
      <c r="A3229">
        <f>IF(screen_FT_reviewer_A!$A3229="","",screen_FT_reviewer_A!$A3229)</f>
        <v/>
      </c>
      <c r="B3229">
        <f>IF(OR($A3229="",screen_FT_reviewer_A!$C3229=""),"",screen_FT_reviewer_A!$C3229)</f>
        <v/>
      </c>
      <c r="C3229">
        <f>IF(OR($A3229="",screen_FT_reviewer_B!$C3229=""),"",screen_FT_reviewer_B!$C3229)</f>
        <v/>
      </c>
      <c r="D3229">
        <f>IF(OR($A3229="",screen_FT_reviewer_A!$D3229=""),"",screen_FT_reviewer_A!$D3229)</f>
        <v/>
      </c>
      <c r="E3229">
        <f>IF(OR($A3229="",screen_FT_reviewer_B!$D3229=""),"",screen_FT_reviewer_B!$D3229)</f>
        <v/>
      </c>
      <c r="F3229">
        <f>IF(AND(B3229&lt;&gt;"",C3229&lt;&gt;""),1,"")</f>
        <v/>
      </c>
      <c r="G3229">
        <f>IF(F3229=1,IF(B3229=C3229,1,0),"")</f>
        <v/>
      </c>
      <c r="H3229">
        <f>IF(B3229="","",IFERROR(VLOOKUP(B3229,lst_FT_group_map_table,2,FALSE),"INVALID"))</f>
        <v/>
      </c>
      <c r="I3229">
        <f>IF(C3229="","",IFERROR(VLOOKUP(C3229,lst_FT_group_map_table,2,FALSE),"INVALID"))</f>
        <v/>
      </c>
      <c r="J3229">
        <f>IF(F3229=1,IF(H3229=I3229,1,0),"")</f>
        <v/>
      </c>
      <c r="K3229">
        <f>IF(AND(ISNUMBER(MATCH(B3229,lst_FT_sci_excl,0)),ISNUMBER(MATCH(C3229,lst_FT_sci_excl,0))),IF(D3229=E3229,1,0),"")</f>
        <v/>
      </c>
      <c r="L3229">
        <f>IF(OR(G3229=0,K3229=0),1,"")</f>
        <v/>
      </c>
      <c r="M3229">
        <f>IF(L3229=1,COUNTIF($L$2:L3229,1),"")</f>
        <v/>
      </c>
    </row>
    <row r="3230">
      <c r="A3230">
        <f>IF(screen_FT_reviewer_A!$A3230="","",screen_FT_reviewer_A!$A3230)</f>
        <v/>
      </c>
      <c r="B3230">
        <f>IF(OR($A3230="",screen_FT_reviewer_A!$C3230=""),"",screen_FT_reviewer_A!$C3230)</f>
        <v/>
      </c>
      <c r="C3230">
        <f>IF(OR($A3230="",screen_FT_reviewer_B!$C3230=""),"",screen_FT_reviewer_B!$C3230)</f>
        <v/>
      </c>
      <c r="D3230">
        <f>IF(OR($A3230="",screen_FT_reviewer_A!$D3230=""),"",screen_FT_reviewer_A!$D3230)</f>
        <v/>
      </c>
      <c r="E3230">
        <f>IF(OR($A3230="",screen_FT_reviewer_B!$D3230=""),"",screen_FT_reviewer_B!$D3230)</f>
        <v/>
      </c>
      <c r="F3230">
        <f>IF(AND(B3230&lt;&gt;"",C3230&lt;&gt;""),1,"")</f>
        <v/>
      </c>
      <c r="G3230">
        <f>IF(F3230=1,IF(B3230=C3230,1,0),"")</f>
        <v/>
      </c>
      <c r="H3230">
        <f>IF(B3230="","",IFERROR(VLOOKUP(B3230,lst_FT_group_map_table,2,FALSE),"INVALID"))</f>
        <v/>
      </c>
      <c r="I3230">
        <f>IF(C3230="","",IFERROR(VLOOKUP(C3230,lst_FT_group_map_table,2,FALSE),"INVALID"))</f>
        <v/>
      </c>
      <c r="J3230">
        <f>IF(F3230=1,IF(H3230=I3230,1,0),"")</f>
        <v/>
      </c>
      <c r="K3230">
        <f>IF(AND(ISNUMBER(MATCH(B3230,lst_FT_sci_excl,0)),ISNUMBER(MATCH(C3230,lst_FT_sci_excl,0))),IF(D3230=E3230,1,0),"")</f>
        <v/>
      </c>
      <c r="L3230">
        <f>IF(OR(G3230=0,K3230=0),1,"")</f>
        <v/>
      </c>
      <c r="M3230">
        <f>IF(L3230=1,COUNTIF($L$2:L3230,1),"")</f>
        <v/>
      </c>
    </row>
    <row r="3231">
      <c r="A3231">
        <f>IF(screen_FT_reviewer_A!$A3231="","",screen_FT_reviewer_A!$A3231)</f>
        <v/>
      </c>
      <c r="B3231">
        <f>IF(OR($A3231="",screen_FT_reviewer_A!$C3231=""),"",screen_FT_reviewer_A!$C3231)</f>
        <v/>
      </c>
      <c r="C3231">
        <f>IF(OR($A3231="",screen_FT_reviewer_B!$C3231=""),"",screen_FT_reviewer_B!$C3231)</f>
        <v/>
      </c>
      <c r="D3231">
        <f>IF(OR($A3231="",screen_FT_reviewer_A!$D3231=""),"",screen_FT_reviewer_A!$D3231)</f>
        <v/>
      </c>
      <c r="E3231">
        <f>IF(OR($A3231="",screen_FT_reviewer_B!$D3231=""),"",screen_FT_reviewer_B!$D3231)</f>
        <v/>
      </c>
      <c r="F3231">
        <f>IF(AND(B3231&lt;&gt;"",C3231&lt;&gt;""),1,"")</f>
        <v/>
      </c>
      <c r="G3231">
        <f>IF(F3231=1,IF(B3231=C3231,1,0),"")</f>
        <v/>
      </c>
      <c r="H3231">
        <f>IF(B3231="","",IFERROR(VLOOKUP(B3231,lst_FT_group_map_table,2,FALSE),"INVALID"))</f>
        <v/>
      </c>
      <c r="I3231">
        <f>IF(C3231="","",IFERROR(VLOOKUP(C3231,lst_FT_group_map_table,2,FALSE),"INVALID"))</f>
        <v/>
      </c>
      <c r="J3231">
        <f>IF(F3231=1,IF(H3231=I3231,1,0),"")</f>
        <v/>
      </c>
      <c r="K3231">
        <f>IF(AND(ISNUMBER(MATCH(B3231,lst_FT_sci_excl,0)),ISNUMBER(MATCH(C3231,lst_FT_sci_excl,0))),IF(D3231=E3231,1,0),"")</f>
        <v/>
      </c>
      <c r="L3231">
        <f>IF(OR(G3231=0,K3231=0),1,"")</f>
        <v/>
      </c>
      <c r="M3231">
        <f>IF(L3231=1,COUNTIF($L$2:L3231,1),"")</f>
        <v/>
      </c>
    </row>
    <row r="3232">
      <c r="A3232">
        <f>IF(screen_FT_reviewer_A!$A3232="","",screen_FT_reviewer_A!$A3232)</f>
        <v/>
      </c>
      <c r="B3232">
        <f>IF(OR($A3232="",screen_FT_reviewer_A!$C3232=""),"",screen_FT_reviewer_A!$C3232)</f>
        <v/>
      </c>
      <c r="C3232">
        <f>IF(OR($A3232="",screen_FT_reviewer_B!$C3232=""),"",screen_FT_reviewer_B!$C3232)</f>
        <v/>
      </c>
      <c r="D3232">
        <f>IF(OR($A3232="",screen_FT_reviewer_A!$D3232=""),"",screen_FT_reviewer_A!$D3232)</f>
        <v/>
      </c>
      <c r="E3232">
        <f>IF(OR($A3232="",screen_FT_reviewer_B!$D3232=""),"",screen_FT_reviewer_B!$D3232)</f>
        <v/>
      </c>
      <c r="F3232">
        <f>IF(AND(B3232&lt;&gt;"",C3232&lt;&gt;""),1,"")</f>
        <v/>
      </c>
      <c r="G3232">
        <f>IF(F3232=1,IF(B3232=C3232,1,0),"")</f>
        <v/>
      </c>
      <c r="H3232">
        <f>IF(B3232="","",IFERROR(VLOOKUP(B3232,lst_FT_group_map_table,2,FALSE),"INVALID"))</f>
        <v/>
      </c>
      <c r="I3232">
        <f>IF(C3232="","",IFERROR(VLOOKUP(C3232,lst_FT_group_map_table,2,FALSE),"INVALID"))</f>
        <v/>
      </c>
      <c r="J3232">
        <f>IF(F3232=1,IF(H3232=I3232,1,0),"")</f>
        <v/>
      </c>
      <c r="K3232">
        <f>IF(AND(ISNUMBER(MATCH(B3232,lst_FT_sci_excl,0)),ISNUMBER(MATCH(C3232,lst_FT_sci_excl,0))),IF(D3232=E3232,1,0),"")</f>
        <v/>
      </c>
      <c r="L3232">
        <f>IF(OR(G3232=0,K3232=0),1,"")</f>
        <v/>
      </c>
      <c r="M3232">
        <f>IF(L3232=1,COUNTIF($L$2:L3232,1),"")</f>
        <v/>
      </c>
    </row>
    <row r="3233">
      <c r="A3233">
        <f>IF(screen_FT_reviewer_A!$A3233="","",screen_FT_reviewer_A!$A3233)</f>
        <v/>
      </c>
      <c r="B3233">
        <f>IF(OR($A3233="",screen_FT_reviewer_A!$C3233=""),"",screen_FT_reviewer_A!$C3233)</f>
        <v/>
      </c>
      <c r="C3233">
        <f>IF(OR($A3233="",screen_FT_reviewer_B!$C3233=""),"",screen_FT_reviewer_B!$C3233)</f>
        <v/>
      </c>
      <c r="D3233">
        <f>IF(OR($A3233="",screen_FT_reviewer_A!$D3233=""),"",screen_FT_reviewer_A!$D3233)</f>
        <v/>
      </c>
      <c r="E3233">
        <f>IF(OR($A3233="",screen_FT_reviewer_B!$D3233=""),"",screen_FT_reviewer_B!$D3233)</f>
        <v/>
      </c>
      <c r="F3233">
        <f>IF(AND(B3233&lt;&gt;"",C3233&lt;&gt;""),1,"")</f>
        <v/>
      </c>
      <c r="G3233">
        <f>IF(F3233=1,IF(B3233=C3233,1,0),"")</f>
        <v/>
      </c>
      <c r="H3233">
        <f>IF(B3233="","",IFERROR(VLOOKUP(B3233,lst_FT_group_map_table,2,FALSE),"INVALID"))</f>
        <v/>
      </c>
      <c r="I3233">
        <f>IF(C3233="","",IFERROR(VLOOKUP(C3233,lst_FT_group_map_table,2,FALSE),"INVALID"))</f>
        <v/>
      </c>
      <c r="J3233">
        <f>IF(F3233=1,IF(H3233=I3233,1,0),"")</f>
        <v/>
      </c>
      <c r="K3233">
        <f>IF(AND(ISNUMBER(MATCH(B3233,lst_FT_sci_excl,0)),ISNUMBER(MATCH(C3233,lst_FT_sci_excl,0))),IF(D3233=E3233,1,0),"")</f>
        <v/>
      </c>
      <c r="L3233">
        <f>IF(OR(G3233=0,K3233=0),1,"")</f>
        <v/>
      </c>
      <c r="M3233">
        <f>IF(L3233=1,COUNTIF($L$2:L3233,1),"")</f>
        <v/>
      </c>
    </row>
    <row r="3234">
      <c r="A3234">
        <f>IF(screen_FT_reviewer_A!$A3234="","",screen_FT_reviewer_A!$A3234)</f>
        <v/>
      </c>
      <c r="B3234">
        <f>IF(OR($A3234="",screen_FT_reviewer_A!$C3234=""),"",screen_FT_reviewer_A!$C3234)</f>
        <v/>
      </c>
      <c r="C3234">
        <f>IF(OR($A3234="",screen_FT_reviewer_B!$C3234=""),"",screen_FT_reviewer_B!$C3234)</f>
        <v/>
      </c>
      <c r="D3234">
        <f>IF(OR($A3234="",screen_FT_reviewer_A!$D3234=""),"",screen_FT_reviewer_A!$D3234)</f>
        <v/>
      </c>
      <c r="E3234">
        <f>IF(OR($A3234="",screen_FT_reviewer_B!$D3234=""),"",screen_FT_reviewer_B!$D3234)</f>
        <v/>
      </c>
      <c r="F3234">
        <f>IF(AND(B3234&lt;&gt;"",C3234&lt;&gt;""),1,"")</f>
        <v/>
      </c>
      <c r="G3234">
        <f>IF(F3234=1,IF(B3234=C3234,1,0),"")</f>
        <v/>
      </c>
      <c r="H3234">
        <f>IF(B3234="","",IFERROR(VLOOKUP(B3234,lst_FT_group_map_table,2,FALSE),"INVALID"))</f>
        <v/>
      </c>
      <c r="I3234">
        <f>IF(C3234="","",IFERROR(VLOOKUP(C3234,lst_FT_group_map_table,2,FALSE),"INVALID"))</f>
        <v/>
      </c>
      <c r="J3234">
        <f>IF(F3234=1,IF(H3234=I3234,1,0),"")</f>
        <v/>
      </c>
      <c r="K3234">
        <f>IF(AND(ISNUMBER(MATCH(B3234,lst_FT_sci_excl,0)),ISNUMBER(MATCH(C3234,lst_FT_sci_excl,0))),IF(D3234=E3234,1,0),"")</f>
        <v/>
      </c>
      <c r="L3234">
        <f>IF(OR(G3234=0,K3234=0),1,"")</f>
        <v/>
      </c>
      <c r="M3234">
        <f>IF(L3234=1,COUNTIF($L$2:L3234,1),"")</f>
        <v/>
      </c>
    </row>
    <row r="3235">
      <c r="A3235">
        <f>IF(screen_FT_reviewer_A!$A3235="","",screen_FT_reviewer_A!$A3235)</f>
        <v/>
      </c>
      <c r="B3235">
        <f>IF(OR($A3235="",screen_FT_reviewer_A!$C3235=""),"",screen_FT_reviewer_A!$C3235)</f>
        <v/>
      </c>
      <c r="C3235">
        <f>IF(OR($A3235="",screen_FT_reviewer_B!$C3235=""),"",screen_FT_reviewer_B!$C3235)</f>
        <v/>
      </c>
      <c r="D3235">
        <f>IF(OR($A3235="",screen_FT_reviewer_A!$D3235=""),"",screen_FT_reviewer_A!$D3235)</f>
        <v/>
      </c>
      <c r="E3235">
        <f>IF(OR($A3235="",screen_FT_reviewer_B!$D3235=""),"",screen_FT_reviewer_B!$D3235)</f>
        <v/>
      </c>
      <c r="F3235">
        <f>IF(AND(B3235&lt;&gt;"",C3235&lt;&gt;""),1,"")</f>
        <v/>
      </c>
      <c r="G3235">
        <f>IF(F3235=1,IF(B3235=C3235,1,0),"")</f>
        <v/>
      </c>
      <c r="H3235">
        <f>IF(B3235="","",IFERROR(VLOOKUP(B3235,lst_FT_group_map_table,2,FALSE),"INVALID"))</f>
        <v/>
      </c>
      <c r="I3235">
        <f>IF(C3235="","",IFERROR(VLOOKUP(C3235,lst_FT_group_map_table,2,FALSE),"INVALID"))</f>
        <v/>
      </c>
      <c r="J3235">
        <f>IF(F3235=1,IF(H3235=I3235,1,0),"")</f>
        <v/>
      </c>
      <c r="K3235">
        <f>IF(AND(ISNUMBER(MATCH(B3235,lst_FT_sci_excl,0)),ISNUMBER(MATCH(C3235,lst_FT_sci_excl,0))),IF(D3235=E3235,1,0),"")</f>
        <v/>
      </c>
      <c r="L3235">
        <f>IF(OR(G3235=0,K3235=0),1,"")</f>
        <v/>
      </c>
      <c r="M3235">
        <f>IF(L3235=1,COUNTIF($L$2:L3235,1),"")</f>
        <v/>
      </c>
    </row>
    <row r="3236">
      <c r="A3236">
        <f>IF(screen_FT_reviewer_A!$A3236="","",screen_FT_reviewer_A!$A3236)</f>
        <v/>
      </c>
      <c r="B3236">
        <f>IF(OR($A3236="",screen_FT_reviewer_A!$C3236=""),"",screen_FT_reviewer_A!$C3236)</f>
        <v/>
      </c>
      <c r="C3236">
        <f>IF(OR($A3236="",screen_FT_reviewer_B!$C3236=""),"",screen_FT_reviewer_B!$C3236)</f>
        <v/>
      </c>
      <c r="D3236">
        <f>IF(OR($A3236="",screen_FT_reviewer_A!$D3236=""),"",screen_FT_reviewer_A!$D3236)</f>
        <v/>
      </c>
      <c r="E3236">
        <f>IF(OR($A3236="",screen_FT_reviewer_B!$D3236=""),"",screen_FT_reviewer_B!$D3236)</f>
        <v/>
      </c>
      <c r="F3236">
        <f>IF(AND(B3236&lt;&gt;"",C3236&lt;&gt;""),1,"")</f>
        <v/>
      </c>
      <c r="G3236">
        <f>IF(F3236=1,IF(B3236=C3236,1,0),"")</f>
        <v/>
      </c>
      <c r="H3236">
        <f>IF(B3236="","",IFERROR(VLOOKUP(B3236,lst_FT_group_map_table,2,FALSE),"INVALID"))</f>
        <v/>
      </c>
      <c r="I3236">
        <f>IF(C3236="","",IFERROR(VLOOKUP(C3236,lst_FT_group_map_table,2,FALSE),"INVALID"))</f>
        <v/>
      </c>
      <c r="J3236">
        <f>IF(F3236=1,IF(H3236=I3236,1,0),"")</f>
        <v/>
      </c>
      <c r="K3236">
        <f>IF(AND(ISNUMBER(MATCH(B3236,lst_FT_sci_excl,0)),ISNUMBER(MATCH(C3236,lst_FT_sci_excl,0))),IF(D3236=E3236,1,0),"")</f>
        <v/>
      </c>
      <c r="L3236">
        <f>IF(OR(G3236=0,K3236=0),1,"")</f>
        <v/>
      </c>
      <c r="M3236">
        <f>IF(L3236=1,COUNTIF($L$2:L3236,1),"")</f>
        <v/>
      </c>
    </row>
    <row r="3237">
      <c r="A3237">
        <f>IF(screen_FT_reviewer_A!$A3237="","",screen_FT_reviewer_A!$A3237)</f>
        <v/>
      </c>
      <c r="B3237">
        <f>IF(OR($A3237="",screen_FT_reviewer_A!$C3237=""),"",screen_FT_reviewer_A!$C3237)</f>
        <v/>
      </c>
      <c r="C3237">
        <f>IF(OR($A3237="",screen_FT_reviewer_B!$C3237=""),"",screen_FT_reviewer_B!$C3237)</f>
        <v/>
      </c>
      <c r="D3237">
        <f>IF(OR($A3237="",screen_FT_reviewer_A!$D3237=""),"",screen_FT_reviewer_A!$D3237)</f>
        <v/>
      </c>
      <c r="E3237">
        <f>IF(OR($A3237="",screen_FT_reviewer_B!$D3237=""),"",screen_FT_reviewer_B!$D3237)</f>
        <v/>
      </c>
      <c r="F3237">
        <f>IF(AND(B3237&lt;&gt;"",C3237&lt;&gt;""),1,"")</f>
        <v/>
      </c>
      <c r="G3237">
        <f>IF(F3237=1,IF(B3237=C3237,1,0),"")</f>
        <v/>
      </c>
      <c r="H3237">
        <f>IF(B3237="","",IFERROR(VLOOKUP(B3237,lst_FT_group_map_table,2,FALSE),"INVALID"))</f>
        <v/>
      </c>
      <c r="I3237">
        <f>IF(C3237="","",IFERROR(VLOOKUP(C3237,lst_FT_group_map_table,2,FALSE),"INVALID"))</f>
        <v/>
      </c>
      <c r="J3237">
        <f>IF(F3237=1,IF(H3237=I3237,1,0),"")</f>
        <v/>
      </c>
      <c r="K3237">
        <f>IF(AND(ISNUMBER(MATCH(B3237,lst_FT_sci_excl,0)),ISNUMBER(MATCH(C3237,lst_FT_sci_excl,0))),IF(D3237=E3237,1,0),"")</f>
        <v/>
      </c>
      <c r="L3237">
        <f>IF(OR(G3237=0,K3237=0),1,"")</f>
        <v/>
      </c>
      <c r="M3237">
        <f>IF(L3237=1,COUNTIF($L$2:L3237,1),"")</f>
        <v/>
      </c>
    </row>
    <row r="3238">
      <c r="A3238">
        <f>IF(screen_FT_reviewer_A!$A3238="","",screen_FT_reviewer_A!$A3238)</f>
        <v/>
      </c>
      <c r="B3238">
        <f>IF(OR($A3238="",screen_FT_reviewer_A!$C3238=""),"",screen_FT_reviewer_A!$C3238)</f>
        <v/>
      </c>
      <c r="C3238">
        <f>IF(OR($A3238="",screen_FT_reviewer_B!$C3238=""),"",screen_FT_reviewer_B!$C3238)</f>
        <v/>
      </c>
      <c r="D3238">
        <f>IF(OR($A3238="",screen_FT_reviewer_A!$D3238=""),"",screen_FT_reviewer_A!$D3238)</f>
        <v/>
      </c>
      <c r="E3238">
        <f>IF(OR($A3238="",screen_FT_reviewer_B!$D3238=""),"",screen_FT_reviewer_B!$D3238)</f>
        <v/>
      </c>
      <c r="F3238">
        <f>IF(AND(B3238&lt;&gt;"",C3238&lt;&gt;""),1,"")</f>
        <v/>
      </c>
      <c r="G3238">
        <f>IF(F3238=1,IF(B3238=C3238,1,0),"")</f>
        <v/>
      </c>
      <c r="H3238">
        <f>IF(B3238="","",IFERROR(VLOOKUP(B3238,lst_FT_group_map_table,2,FALSE),"INVALID"))</f>
        <v/>
      </c>
      <c r="I3238">
        <f>IF(C3238="","",IFERROR(VLOOKUP(C3238,lst_FT_group_map_table,2,FALSE),"INVALID"))</f>
        <v/>
      </c>
      <c r="J3238">
        <f>IF(F3238=1,IF(H3238=I3238,1,0),"")</f>
        <v/>
      </c>
      <c r="K3238">
        <f>IF(AND(ISNUMBER(MATCH(B3238,lst_FT_sci_excl,0)),ISNUMBER(MATCH(C3238,lst_FT_sci_excl,0))),IF(D3238=E3238,1,0),"")</f>
        <v/>
      </c>
      <c r="L3238">
        <f>IF(OR(G3238=0,K3238=0),1,"")</f>
        <v/>
      </c>
      <c r="M3238">
        <f>IF(L3238=1,COUNTIF($L$2:L3238,1),"")</f>
        <v/>
      </c>
    </row>
    <row r="3239">
      <c r="A3239">
        <f>IF(screen_FT_reviewer_A!$A3239="","",screen_FT_reviewer_A!$A3239)</f>
        <v/>
      </c>
      <c r="B3239">
        <f>IF(OR($A3239="",screen_FT_reviewer_A!$C3239=""),"",screen_FT_reviewer_A!$C3239)</f>
        <v/>
      </c>
      <c r="C3239">
        <f>IF(OR($A3239="",screen_FT_reviewer_B!$C3239=""),"",screen_FT_reviewer_B!$C3239)</f>
        <v/>
      </c>
      <c r="D3239">
        <f>IF(OR($A3239="",screen_FT_reviewer_A!$D3239=""),"",screen_FT_reviewer_A!$D3239)</f>
        <v/>
      </c>
      <c r="E3239">
        <f>IF(OR($A3239="",screen_FT_reviewer_B!$D3239=""),"",screen_FT_reviewer_B!$D3239)</f>
        <v/>
      </c>
      <c r="F3239">
        <f>IF(AND(B3239&lt;&gt;"",C3239&lt;&gt;""),1,"")</f>
        <v/>
      </c>
      <c r="G3239">
        <f>IF(F3239=1,IF(B3239=C3239,1,0),"")</f>
        <v/>
      </c>
      <c r="H3239">
        <f>IF(B3239="","",IFERROR(VLOOKUP(B3239,lst_FT_group_map_table,2,FALSE),"INVALID"))</f>
        <v/>
      </c>
      <c r="I3239">
        <f>IF(C3239="","",IFERROR(VLOOKUP(C3239,lst_FT_group_map_table,2,FALSE),"INVALID"))</f>
        <v/>
      </c>
      <c r="J3239">
        <f>IF(F3239=1,IF(H3239=I3239,1,0),"")</f>
        <v/>
      </c>
      <c r="K3239">
        <f>IF(AND(ISNUMBER(MATCH(B3239,lst_FT_sci_excl,0)),ISNUMBER(MATCH(C3239,lst_FT_sci_excl,0))),IF(D3239=E3239,1,0),"")</f>
        <v/>
      </c>
      <c r="L3239">
        <f>IF(OR(G3239=0,K3239=0),1,"")</f>
        <v/>
      </c>
      <c r="M3239">
        <f>IF(L3239=1,COUNTIF($L$2:L3239,1),"")</f>
        <v/>
      </c>
    </row>
    <row r="3240">
      <c r="A3240">
        <f>IF(screen_FT_reviewer_A!$A3240="","",screen_FT_reviewer_A!$A3240)</f>
        <v/>
      </c>
      <c r="B3240">
        <f>IF(OR($A3240="",screen_FT_reviewer_A!$C3240=""),"",screen_FT_reviewer_A!$C3240)</f>
        <v/>
      </c>
      <c r="C3240">
        <f>IF(OR($A3240="",screen_FT_reviewer_B!$C3240=""),"",screen_FT_reviewer_B!$C3240)</f>
        <v/>
      </c>
      <c r="D3240">
        <f>IF(OR($A3240="",screen_FT_reviewer_A!$D3240=""),"",screen_FT_reviewer_A!$D3240)</f>
        <v/>
      </c>
      <c r="E3240">
        <f>IF(OR($A3240="",screen_FT_reviewer_B!$D3240=""),"",screen_FT_reviewer_B!$D3240)</f>
        <v/>
      </c>
      <c r="F3240">
        <f>IF(AND(B3240&lt;&gt;"",C3240&lt;&gt;""),1,"")</f>
        <v/>
      </c>
      <c r="G3240">
        <f>IF(F3240=1,IF(B3240=C3240,1,0),"")</f>
        <v/>
      </c>
      <c r="H3240">
        <f>IF(B3240="","",IFERROR(VLOOKUP(B3240,lst_FT_group_map_table,2,FALSE),"INVALID"))</f>
        <v/>
      </c>
      <c r="I3240">
        <f>IF(C3240="","",IFERROR(VLOOKUP(C3240,lst_FT_group_map_table,2,FALSE),"INVALID"))</f>
        <v/>
      </c>
      <c r="J3240">
        <f>IF(F3240=1,IF(H3240=I3240,1,0),"")</f>
        <v/>
      </c>
      <c r="K3240">
        <f>IF(AND(ISNUMBER(MATCH(B3240,lst_FT_sci_excl,0)),ISNUMBER(MATCH(C3240,lst_FT_sci_excl,0))),IF(D3240=E3240,1,0),"")</f>
        <v/>
      </c>
      <c r="L3240">
        <f>IF(OR(G3240=0,K3240=0),1,"")</f>
        <v/>
      </c>
      <c r="M3240">
        <f>IF(L3240=1,COUNTIF($L$2:L3240,1),"")</f>
        <v/>
      </c>
    </row>
    <row r="3241">
      <c r="A3241">
        <f>IF(screen_FT_reviewer_A!$A3241="","",screen_FT_reviewer_A!$A3241)</f>
        <v/>
      </c>
      <c r="B3241">
        <f>IF(OR($A3241="",screen_FT_reviewer_A!$C3241=""),"",screen_FT_reviewer_A!$C3241)</f>
        <v/>
      </c>
      <c r="C3241">
        <f>IF(OR($A3241="",screen_FT_reviewer_B!$C3241=""),"",screen_FT_reviewer_B!$C3241)</f>
        <v/>
      </c>
      <c r="D3241">
        <f>IF(OR($A3241="",screen_FT_reviewer_A!$D3241=""),"",screen_FT_reviewer_A!$D3241)</f>
        <v/>
      </c>
      <c r="E3241">
        <f>IF(OR($A3241="",screen_FT_reviewer_B!$D3241=""),"",screen_FT_reviewer_B!$D3241)</f>
        <v/>
      </c>
      <c r="F3241">
        <f>IF(AND(B3241&lt;&gt;"",C3241&lt;&gt;""),1,"")</f>
        <v/>
      </c>
      <c r="G3241">
        <f>IF(F3241=1,IF(B3241=C3241,1,0),"")</f>
        <v/>
      </c>
      <c r="H3241">
        <f>IF(B3241="","",IFERROR(VLOOKUP(B3241,lst_FT_group_map_table,2,FALSE),"INVALID"))</f>
        <v/>
      </c>
      <c r="I3241">
        <f>IF(C3241="","",IFERROR(VLOOKUP(C3241,lst_FT_group_map_table,2,FALSE),"INVALID"))</f>
        <v/>
      </c>
      <c r="J3241">
        <f>IF(F3241=1,IF(H3241=I3241,1,0),"")</f>
        <v/>
      </c>
      <c r="K3241">
        <f>IF(AND(ISNUMBER(MATCH(B3241,lst_FT_sci_excl,0)),ISNUMBER(MATCH(C3241,lst_FT_sci_excl,0))),IF(D3241=E3241,1,0),"")</f>
        <v/>
      </c>
      <c r="L3241">
        <f>IF(OR(G3241=0,K3241=0),1,"")</f>
        <v/>
      </c>
      <c r="M3241">
        <f>IF(L3241=1,COUNTIF($L$2:L3241,1),"")</f>
        <v/>
      </c>
    </row>
    <row r="3242">
      <c r="A3242">
        <f>IF(screen_FT_reviewer_A!$A3242="","",screen_FT_reviewer_A!$A3242)</f>
        <v/>
      </c>
      <c r="B3242">
        <f>IF(OR($A3242="",screen_FT_reviewer_A!$C3242=""),"",screen_FT_reviewer_A!$C3242)</f>
        <v/>
      </c>
      <c r="C3242">
        <f>IF(OR($A3242="",screen_FT_reviewer_B!$C3242=""),"",screen_FT_reviewer_B!$C3242)</f>
        <v/>
      </c>
      <c r="D3242">
        <f>IF(OR($A3242="",screen_FT_reviewer_A!$D3242=""),"",screen_FT_reviewer_A!$D3242)</f>
        <v/>
      </c>
      <c r="E3242">
        <f>IF(OR($A3242="",screen_FT_reviewer_B!$D3242=""),"",screen_FT_reviewer_B!$D3242)</f>
        <v/>
      </c>
      <c r="F3242">
        <f>IF(AND(B3242&lt;&gt;"",C3242&lt;&gt;""),1,"")</f>
        <v/>
      </c>
      <c r="G3242">
        <f>IF(F3242=1,IF(B3242=C3242,1,0),"")</f>
        <v/>
      </c>
      <c r="H3242">
        <f>IF(B3242="","",IFERROR(VLOOKUP(B3242,lst_FT_group_map_table,2,FALSE),"INVALID"))</f>
        <v/>
      </c>
      <c r="I3242">
        <f>IF(C3242="","",IFERROR(VLOOKUP(C3242,lst_FT_group_map_table,2,FALSE),"INVALID"))</f>
        <v/>
      </c>
      <c r="J3242">
        <f>IF(F3242=1,IF(H3242=I3242,1,0),"")</f>
        <v/>
      </c>
      <c r="K3242">
        <f>IF(AND(ISNUMBER(MATCH(B3242,lst_FT_sci_excl,0)),ISNUMBER(MATCH(C3242,lst_FT_sci_excl,0))),IF(D3242=E3242,1,0),"")</f>
        <v/>
      </c>
      <c r="L3242">
        <f>IF(OR(G3242=0,K3242=0),1,"")</f>
        <v/>
      </c>
      <c r="M3242">
        <f>IF(L3242=1,COUNTIF($L$2:L3242,1),"")</f>
        <v/>
      </c>
    </row>
    <row r="3243">
      <c r="A3243">
        <f>IF(screen_FT_reviewer_A!$A3243="","",screen_FT_reviewer_A!$A3243)</f>
        <v/>
      </c>
      <c r="B3243">
        <f>IF(OR($A3243="",screen_FT_reviewer_A!$C3243=""),"",screen_FT_reviewer_A!$C3243)</f>
        <v/>
      </c>
      <c r="C3243">
        <f>IF(OR($A3243="",screen_FT_reviewer_B!$C3243=""),"",screen_FT_reviewer_B!$C3243)</f>
        <v/>
      </c>
      <c r="D3243">
        <f>IF(OR($A3243="",screen_FT_reviewer_A!$D3243=""),"",screen_FT_reviewer_A!$D3243)</f>
        <v/>
      </c>
      <c r="E3243">
        <f>IF(OR($A3243="",screen_FT_reviewer_B!$D3243=""),"",screen_FT_reviewer_B!$D3243)</f>
        <v/>
      </c>
      <c r="F3243">
        <f>IF(AND(B3243&lt;&gt;"",C3243&lt;&gt;""),1,"")</f>
        <v/>
      </c>
      <c r="G3243">
        <f>IF(F3243=1,IF(B3243=C3243,1,0),"")</f>
        <v/>
      </c>
      <c r="H3243">
        <f>IF(B3243="","",IFERROR(VLOOKUP(B3243,lst_FT_group_map_table,2,FALSE),"INVALID"))</f>
        <v/>
      </c>
      <c r="I3243">
        <f>IF(C3243="","",IFERROR(VLOOKUP(C3243,lst_FT_group_map_table,2,FALSE),"INVALID"))</f>
        <v/>
      </c>
      <c r="J3243">
        <f>IF(F3243=1,IF(H3243=I3243,1,0),"")</f>
        <v/>
      </c>
      <c r="K3243">
        <f>IF(AND(ISNUMBER(MATCH(B3243,lst_FT_sci_excl,0)),ISNUMBER(MATCH(C3243,lst_FT_sci_excl,0))),IF(D3243=E3243,1,0),"")</f>
        <v/>
      </c>
      <c r="L3243">
        <f>IF(OR(G3243=0,K3243=0),1,"")</f>
        <v/>
      </c>
      <c r="M3243">
        <f>IF(L3243=1,COUNTIF($L$2:L3243,1),"")</f>
        <v/>
      </c>
    </row>
    <row r="3244">
      <c r="A3244">
        <f>IF(screen_FT_reviewer_A!$A3244="","",screen_FT_reviewer_A!$A3244)</f>
        <v/>
      </c>
      <c r="B3244">
        <f>IF(OR($A3244="",screen_FT_reviewer_A!$C3244=""),"",screen_FT_reviewer_A!$C3244)</f>
        <v/>
      </c>
      <c r="C3244">
        <f>IF(OR($A3244="",screen_FT_reviewer_B!$C3244=""),"",screen_FT_reviewer_B!$C3244)</f>
        <v/>
      </c>
      <c r="D3244">
        <f>IF(OR($A3244="",screen_FT_reviewer_A!$D3244=""),"",screen_FT_reviewer_A!$D3244)</f>
        <v/>
      </c>
      <c r="E3244">
        <f>IF(OR($A3244="",screen_FT_reviewer_B!$D3244=""),"",screen_FT_reviewer_B!$D3244)</f>
        <v/>
      </c>
      <c r="F3244">
        <f>IF(AND(B3244&lt;&gt;"",C3244&lt;&gt;""),1,"")</f>
        <v/>
      </c>
      <c r="G3244">
        <f>IF(F3244=1,IF(B3244=C3244,1,0),"")</f>
        <v/>
      </c>
      <c r="H3244">
        <f>IF(B3244="","",IFERROR(VLOOKUP(B3244,lst_FT_group_map_table,2,FALSE),"INVALID"))</f>
        <v/>
      </c>
      <c r="I3244">
        <f>IF(C3244="","",IFERROR(VLOOKUP(C3244,lst_FT_group_map_table,2,FALSE),"INVALID"))</f>
        <v/>
      </c>
      <c r="J3244">
        <f>IF(F3244=1,IF(H3244=I3244,1,0),"")</f>
        <v/>
      </c>
      <c r="K3244">
        <f>IF(AND(ISNUMBER(MATCH(B3244,lst_FT_sci_excl,0)),ISNUMBER(MATCH(C3244,lst_FT_sci_excl,0))),IF(D3244=E3244,1,0),"")</f>
        <v/>
      </c>
      <c r="L3244">
        <f>IF(OR(G3244=0,K3244=0),1,"")</f>
        <v/>
      </c>
      <c r="M3244">
        <f>IF(L3244=1,COUNTIF($L$2:L3244,1),"")</f>
        <v/>
      </c>
    </row>
    <row r="3245">
      <c r="A3245">
        <f>IF(screen_FT_reviewer_A!$A3245="","",screen_FT_reviewer_A!$A3245)</f>
        <v/>
      </c>
      <c r="B3245">
        <f>IF(OR($A3245="",screen_FT_reviewer_A!$C3245=""),"",screen_FT_reviewer_A!$C3245)</f>
        <v/>
      </c>
      <c r="C3245">
        <f>IF(OR($A3245="",screen_FT_reviewer_B!$C3245=""),"",screen_FT_reviewer_B!$C3245)</f>
        <v/>
      </c>
      <c r="D3245">
        <f>IF(OR($A3245="",screen_FT_reviewer_A!$D3245=""),"",screen_FT_reviewer_A!$D3245)</f>
        <v/>
      </c>
      <c r="E3245">
        <f>IF(OR($A3245="",screen_FT_reviewer_B!$D3245=""),"",screen_FT_reviewer_B!$D3245)</f>
        <v/>
      </c>
      <c r="F3245">
        <f>IF(AND(B3245&lt;&gt;"",C3245&lt;&gt;""),1,"")</f>
        <v/>
      </c>
      <c r="G3245">
        <f>IF(F3245=1,IF(B3245=C3245,1,0),"")</f>
        <v/>
      </c>
      <c r="H3245">
        <f>IF(B3245="","",IFERROR(VLOOKUP(B3245,lst_FT_group_map_table,2,FALSE),"INVALID"))</f>
        <v/>
      </c>
      <c r="I3245">
        <f>IF(C3245="","",IFERROR(VLOOKUP(C3245,lst_FT_group_map_table,2,FALSE),"INVALID"))</f>
        <v/>
      </c>
      <c r="J3245">
        <f>IF(F3245=1,IF(H3245=I3245,1,0),"")</f>
        <v/>
      </c>
      <c r="K3245">
        <f>IF(AND(ISNUMBER(MATCH(B3245,lst_FT_sci_excl,0)),ISNUMBER(MATCH(C3245,lst_FT_sci_excl,0))),IF(D3245=E3245,1,0),"")</f>
        <v/>
      </c>
      <c r="L3245">
        <f>IF(OR(G3245=0,K3245=0),1,"")</f>
        <v/>
      </c>
      <c r="M3245">
        <f>IF(L3245=1,COUNTIF($L$2:L3245,1),"")</f>
        <v/>
      </c>
    </row>
    <row r="3246">
      <c r="A3246">
        <f>IF(screen_FT_reviewer_A!$A3246="","",screen_FT_reviewer_A!$A3246)</f>
        <v/>
      </c>
      <c r="B3246">
        <f>IF(OR($A3246="",screen_FT_reviewer_A!$C3246=""),"",screen_FT_reviewer_A!$C3246)</f>
        <v/>
      </c>
      <c r="C3246">
        <f>IF(OR($A3246="",screen_FT_reviewer_B!$C3246=""),"",screen_FT_reviewer_B!$C3246)</f>
        <v/>
      </c>
      <c r="D3246">
        <f>IF(OR($A3246="",screen_FT_reviewer_A!$D3246=""),"",screen_FT_reviewer_A!$D3246)</f>
        <v/>
      </c>
      <c r="E3246">
        <f>IF(OR($A3246="",screen_FT_reviewer_B!$D3246=""),"",screen_FT_reviewer_B!$D3246)</f>
        <v/>
      </c>
      <c r="F3246">
        <f>IF(AND(B3246&lt;&gt;"",C3246&lt;&gt;""),1,"")</f>
        <v/>
      </c>
      <c r="G3246">
        <f>IF(F3246=1,IF(B3246=C3246,1,0),"")</f>
        <v/>
      </c>
      <c r="H3246">
        <f>IF(B3246="","",IFERROR(VLOOKUP(B3246,lst_FT_group_map_table,2,FALSE),"INVALID"))</f>
        <v/>
      </c>
      <c r="I3246">
        <f>IF(C3246="","",IFERROR(VLOOKUP(C3246,lst_FT_group_map_table,2,FALSE),"INVALID"))</f>
        <v/>
      </c>
      <c r="J3246">
        <f>IF(F3246=1,IF(H3246=I3246,1,0),"")</f>
        <v/>
      </c>
      <c r="K3246">
        <f>IF(AND(ISNUMBER(MATCH(B3246,lst_FT_sci_excl,0)),ISNUMBER(MATCH(C3246,lst_FT_sci_excl,0))),IF(D3246=E3246,1,0),"")</f>
        <v/>
      </c>
      <c r="L3246">
        <f>IF(OR(G3246=0,K3246=0),1,"")</f>
        <v/>
      </c>
      <c r="M3246">
        <f>IF(L3246=1,COUNTIF($L$2:L3246,1),"")</f>
        <v/>
      </c>
    </row>
    <row r="3247">
      <c r="A3247">
        <f>IF(screen_FT_reviewer_A!$A3247="","",screen_FT_reviewer_A!$A3247)</f>
        <v/>
      </c>
      <c r="B3247">
        <f>IF(OR($A3247="",screen_FT_reviewer_A!$C3247=""),"",screen_FT_reviewer_A!$C3247)</f>
        <v/>
      </c>
      <c r="C3247">
        <f>IF(OR($A3247="",screen_FT_reviewer_B!$C3247=""),"",screen_FT_reviewer_B!$C3247)</f>
        <v/>
      </c>
      <c r="D3247">
        <f>IF(OR($A3247="",screen_FT_reviewer_A!$D3247=""),"",screen_FT_reviewer_A!$D3247)</f>
        <v/>
      </c>
      <c r="E3247">
        <f>IF(OR($A3247="",screen_FT_reviewer_B!$D3247=""),"",screen_FT_reviewer_B!$D3247)</f>
        <v/>
      </c>
      <c r="F3247">
        <f>IF(AND(B3247&lt;&gt;"",C3247&lt;&gt;""),1,"")</f>
        <v/>
      </c>
      <c r="G3247">
        <f>IF(F3247=1,IF(B3247=C3247,1,0),"")</f>
        <v/>
      </c>
      <c r="H3247">
        <f>IF(B3247="","",IFERROR(VLOOKUP(B3247,lst_FT_group_map_table,2,FALSE),"INVALID"))</f>
        <v/>
      </c>
      <c r="I3247">
        <f>IF(C3247="","",IFERROR(VLOOKUP(C3247,lst_FT_group_map_table,2,FALSE),"INVALID"))</f>
        <v/>
      </c>
      <c r="J3247">
        <f>IF(F3247=1,IF(H3247=I3247,1,0),"")</f>
        <v/>
      </c>
      <c r="K3247">
        <f>IF(AND(ISNUMBER(MATCH(B3247,lst_FT_sci_excl,0)),ISNUMBER(MATCH(C3247,lst_FT_sci_excl,0))),IF(D3247=E3247,1,0),"")</f>
        <v/>
      </c>
      <c r="L3247">
        <f>IF(OR(G3247=0,K3247=0),1,"")</f>
        <v/>
      </c>
      <c r="M3247">
        <f>IF(L3247=1,COUNTIF($L$2:L3247,1),"")</f>
        <v/>
      </c>
    </row>
    <row r="3248">
      <c r="A3248">
        <f>IF(screen_FT_reviewer_A!$A3248="","",screen_FT_reviewer_A!$A3248)</f>
        <v/>
      </c>
      <c r="B3248">
        <f>IF(OR($A3248="",screen_FT_reviewer_A!$C3248=""),"",screen_FT_reviewer_A!$C3248)</f>
        <v/>
      </c>
      <c r="C3248">
        <f>IF(OR($A3248="",screen_FT_reviewer_B!$C3248=""),"",screen_FT_reviewer_B!$C3248)</f>
        <v/>
      </c>
      <c r="D3248">
        <f>IF(OR($A3248="",screen_FT_reviewer_A!$D3248=""),"",screen_FT_reviewer_A!$D3248)</f>
        <v/>
      </c>
      <c r="E3248">
        <f>IF(OR($A3248="",screen_FT_reviewer_B!$D3248=""),"",screen_FT_reviewer_B!$D3248)</f>
        <v/>
      </c>
      <c r="F3248">
        <f>IF(AND(B3248&lt;&gt;"",C3248&lt;&gt;""),1,"")</f>
        <v/>
      </c>
      <c r="G3248">
        <f>IF(F3248=1,IF(B3248=C3248,1,0),"")</f>
        <v/>
      </c>
      <c r="H3248">
        <f>IF(B3248="","",IFERROR(VLOOKUP(B3248,lst_FT_group_map_table,2,FALSE),"INVALID"))</f>
        <v/>
      </c>
      <c r="I3248">
        <f>IF(C3248="","",IFERROR(VLOOKUP(C3248,lst_FT_group_map_table,2,FALSE),"INVALID"))</f>
        <v/>
      </c>
      <c r="J3248">
        <f>IF(F3248=1,IF(H3248=I3248,1,0),"")</f>
        <v/>
      </c>
      <c r="K3248">
        <f>IF(AND(ISNUMBER(MATCH(B3248,lst_FT_sci_excl,0)),ISNUMBER(MATCH(C3248,lst_FT_sci_excl,0))),IF(D3248=E3248,1,0),"")</f>
        <v/>
      </c>
      <c r="L3248">
        <f>IF(OR(G3248=0,K3248=0),1,"")</f>
        <v/>
      </c>
      <c r="M3248">
        <f>IF(L3248=1,COUNTIF($L$2:L3248,1),"")</f>
        <v/>
      </c>
    </row>
    <row r="3249">
      <c r="A3249">
        <f>IF(screen_FT_reviewer_A!$A3249="","",screen_FT_reviewer_A!$A3249)</f>
        <v/>
      </c>
      <c r="B3249">
        <f>IF(OR($A3249="",screen_FT_reviewer_A!$C3249=""),"",screen_FT_reviewer_A!$C3249)</f>
        <v/>
      </c>
      <c r="C3249">
        <f>IF(OR($A3249="",screen_FT_reviewer_B!$C3249=""),"",screen_FT_reviewer_B!$C3249)</f>
        <v/>
      </c>
      <c r="D3249">
        <f>IF(OR($A3249="",screen_FT_reviewer_A!$D3249=""),"",screen_FT_reviewer_A!$D3249)</f>
        <v/>
      </c>
      <c r="E3249">
        <f>IF(OR($A3249="",screen_FT_reviewer_B!$D3249=""),"",screen_FT_reviewer_B!$D3249)</f>
        <v/>
      </c>
      <c r="F3249">
        <f>IF(AND(B3249&lt;&gt;"",C3249&lt;&gt;""),1,"")</f>
        <v/>
      </c>
      <c r="G3249">
        <f>IF(F3249=1,IF(B3249=C3249,1,0),"")</f>
        <v/>
      </c>
      <c r="H3249">
        <f>IF(B3249="","",IFERROR(VLOOKUP(B3249,lst_FT_group_map_table,2,FALSE),"INVALID"))</f>
        <v/>
      </c>
      <c r="I3249">
        <f>IF(C3249="","",IFERROR(VLOOKUP(C3249,lst_FT_group_map_table,2,FALSE),"INVALID"))</f>
        <v/>
      </c>
      <c r="J3249">
        <f>IF(F3249=1,IF(H3249=I3249,1,0),"")</f>
        <v/>
      </c>
      <c r="K3249">
        <f>IF(AND(ISNUMBER(MATCH(B3249,lst_FT_sci_excl,0)),ISNUMBER(MATCH(C3249,lst_FT_sci_excl,0))),IF(D3249=E3249,1,0),"")</f>
        <v/>
      </c>
      <c r="L3249">
        <f>IF(OR(G3249=0,K3249=0),1,"")</f>
        <v/>
      </c>
      <c r="M3249">
        <f>IF(L3249=1,COUNTIF($L$2:L3249,1),"")</f>
        <v/>
      </c>
    </row>
    <row r="3250">
      <c r="A3250">
        <f>IF(screen_FT_reviewer_A!$A3250="","",screen_FT_reviewer_A!$A3250)</f>
        <v/>
      </c>
      <c r="B3250">
        <f>IF(OR($A3250="",screen_FT_reviewer_A!$C3250=""),"",screen_FT_reviewer_A!$C3250)</f>
        <v/>
      </c>
      <c r="C3250">
        <f>IF(OR($A3250="",screen_FT_reviewer_B!$C3250=""),"",screen_FT_reviewer_B!$C3250)</f>
        <v/>
      </c>
      <c r="D3250">
        <f>IF(OR($A3250="",screen_FT_reviewer_A!$D3250=""),"",screen_FT_reviewer_A!$D3250)</f>
        <v/>
      </c>
      <c r="E3250">
        <f>IF(OR($A3250="",screen_FT_reviewer_B!$D3250=""),"",screen_FT_reviewer_B!$D3250)</f>
        <v/>
      </c>
      <c r="F3250">
        <f>IF(AND(B3250&lt;&gt;"",C3250&lt;&gt;""),1,"")</f>
        <v/>
      </c>
      <c r="G3250">
        <f>IF(F3250=1,IF(B3250=C3250,1,0),"")</f>
        <v/>
      </c>
      <c r="H3250">
        <f>IF(B3250="","",IFERROR(VLOOKUP(B3250,lst_FT_group_map_table,2,FALSE),"INVALID"))</f>
        <v/>
      </c>
      <c r="I3250">
        <f>IF(C3250="","",IFERROR(VLOOKUP(C3250,lst_FT_group_map_table,2,FALSE),"INVALID"))</f>
        <v/>
      </c>
      <c r="J3250">
        <f>IF(F3250=1,IF(H3250=I3250,1,0),"")</f>
        <v/>
      </c>
      <c r="K3250">
        <f>IF(AND(ISNUMBER(MATCH(B3250,lst_FT_sci_excl,0)),ISNUMBER(MATCH(C3250,lst_FT_sci_excl,0))),IF(D3250=E3250,1,0),"")</f>
        <v/>
      </c>
      <c r="L3250">
        <f>IF(OR(G3250=0,K3250=0),1,"")</f>
        <v/>
      </c>
      <c r="M3250">
        <f>IF(L3250=1,COUNTIF($L$2:L3250,1),"")</f>
        <v/>
      </c>
    </row>
    <row r="3251">
      <c r="A3251">
        <f>IF(screen_FT_reviewer_A!$A3251="","",screen_FT_reviewer_A!$A3251)</f>
        <v/>
      </c>
      <c r="B3251">
        <f>IF(OR($A3251="",screen_FT_reviewer_A!$C3251=""),"",screen_FT_reviewer_A!$C3251)</f>
        <v/>
      </c>
      <c r="C3251">
        <f>IF(OR($A3251="",screen_FT_reviewer_B!$C3251=""),"",screen_FT_reviewer_B!$C3251)</f>
        <v/>
      </c>
      <c r="D3251">
        <f>IF(OR($A3251="",screen_FT_reviewer_A!$D3251=""),"",screen_FT_reviewer_A!$D3251)</f>
        <v/>
      </c>
      <c r="E3251">
        <f>IF(OR($A3251="",screen_FT_reviewer_B!$D3251=""),"",screen_FT_reviewer_B!$D3251)</f>
        <v/>
      </c>
      <c r="F3251">
        <f>IF(AND(B3251&lt;&gt;"",C3251&lt;&gt;""),1,"")</f>
        <v/>
      </c>
      <c r="G3251">
        <f>IF(F3251=1,IF(B3251=C3251,1,0),"")</f>
        <v/>
      </c>
      <c r="H3251">
        <f>IF(B3251="","",IFERROR(VLOOKUP(B3251,lst_FT_group_map_table,2,FALSE),"INVALID"))</f>
        <v/>
      </c>
      <c r="I3251">
        <f>IF(C3251="","",IFERROR(VLOOKUP(C3251,lst_FT_group_map_table,2,FALSE),"INVALID"))</f>
        <v/>
      </c>
      <c r="J3251">
        <f>IF(F3251=1,IF(H3251=I3251,1,0),"")</f>
        <v/>
      </c>
      <c r="K3251">
        <f>IF(AND(ISNUMBER(MATCH(B3251,lst_FT_sci_excl,0)),ISNUMBER(MATCH(C3251,lst_FT_sci_excl,0))),IF(D3251=E3251,1,0),"")</f>
        <v/>
      </c>
      <c r="L3251">
        <f>IF(OR(G3251=0,K3251=0),1,"")</f>
        <v/>
      </c>
      <c r="M3251">
        <f>IF(L3251=1,COUNTIF($L$2:L3251,1),"")</f>
        <v/>
      </c>
    </row>
    <row r="3252">
      <c r="A3252">
        <f>IF(screen_FT_reviewer_A!$A3252="","",screen_FT_reviewer_A!$A3252)</f>
        <v/>
      </c>
      <c r="B3252">
        <f>IF(OR($A3252="",screen_FT_reviewer_A!$C3252=""),"",screen_FT_reviewer_A!$C3252)</f>
        <v/>
      </c>
      <c r="C3252">
        <f>IF(OR($A3252="",screen_FT_reviewer_B!$C3252=""),"",screen_FT_reviewer_B!$C3252)</f>
        <v/>
      </c>
      <c r="D3252">
        <f>IF(OR($A3252="",screen_FT_reviewer_A!$D3252=""),"",screen_FT_reviewer_A!$D3252)</f>
        <v/>
      </c>
      <c r="E3252">
        <f>IF(OR($A3252="",screen_FT_reviewer_B!$D3252=""),"",screen_FT_reviewer_B!$D3252)</f>
        <v/>
      </c>
      <c r="F3252">
        <f>IF(AND(B3252&lt;&gt;"",C3252&lt;&gt;""),1,"")</f>
        <v/>
      </c>
      <c r="G3252">
        <f>IF(F3252=1,IF(B3252=C3252,1,0),"")</f>
        <v/>
      </c>
      <c r="H3252">
        <f>IF(B3252="","",IFERROR(VLOOKUP(B3252,lst_FT_group_map_table,2,FALSE),"INVALID"))</f>
        <v/>
      </c>
      <c r="I3252">
        <f>IF(C3252="","",IFERROR(VLOOKUP(C3252,lst_FT_group_map_table,2,FALSE),"INVALID"))</f>
        <v/>
      </c>
      <c r="J3252">
        <f>IF(F3252=1,IF(H3252=I3252,1,0),"")</f>
        <v/>
      </c>
      <c r="K3252">
        <f>IF(AND(ISNUMBER(MATCH(B3252,lst_FT_sci_excl,0)),ISNUMBER(MATCH(C3252,lst_FT_sci_excl,0))),IF(D3252=E3252,1,0),"")</f>
        <v/>
      </c>
      <c r="L3252">
        <f>IF(OR(G3252=0,K3252=0),1,"")</f>
        <v/>
      </c>
      <c r="M3252">
        <f>IF(L3252=1,COUNTIF($L$2:L3252,1),"")</f>
        <v/>
      </c>
    </row>
    <row r="3253">
      <c r="A3253">
        <f>IF(screen_FT_reviewer_A!$A3253="","",screen_FT_reviewer_A!$A3253)</f>
        <v/>
      </c>
      <c r="B3253">
        <f>IF(OR($A3253="",screen_FT_reviewer_A!$C3253=""),"",screen_FT_reviewer_A!$C3253)</f>
        <v/>
      </c>
      <c r="C3253">
        <f>IF(OR($A3253="",screen_FT_reviewer_B!$C3253=""),"",screen_FT_reviewer_B!$C3253)</f>
        <v/>
      </c>
      <c r="D3253">
        <f>IF(OR($A3253="",screen_FT_reviewer_A!$D3253=""),"",screen_FT_reviewer_A!$D3253)</f>
        <v/>
      </c>
      <c r="E3253">
        <f>IF(OR($A3253="",screen_FT_reviewer_B!$D3253=""),"",screen_FT_reviewer_B!$D3253)</f>
        <v/>
      </c>
      <c r="F3253">
        <f>IF(AND(B3253&lt;&gt;"",C3253&lt;&gt;""),1,"")</f>
        <v/>
      </c>
      <c r="G3253">
        <f>IF(F3253=1,IF(B3253=C3253,1,0),"")</f>
        <v/>
      </c>
      <c r="H3253">
        <f>IF(B3253="","",IFERROR(VLOOKUP(B3253,lst_FT_group_map_table,2,FALSE),"INVALID"))</f>
        <v/>
      </c>
      <c r="I3253">
        <f>IF(C3253="","",IFERROR(VLOOKUP(C3253,lst_FT_group_map_table,2,FALSE),"INVALID"))</f>
        <v/>
      </c>
      <c r="J3253">
        <f>IF(F3253=1,IF(H3253=I3253,1,0),"")</f>
        <v/>
      </c>
      <c r="K3253">
        <f>IF(AND(ISNUMBER(MATCH(B3253,lst_FT_sci_excl,0)),ISNUMBER(MATCH(C3253,lst_FT_sci_excl,0))),IF(D3253=E3253,1,0),"")</f>
        <v/>
      </c>
      <c r="L3253">
        <f>IF(OR(G3253=0,K3253=0),1,"")</f>
        <v/>
      </c>
      <c r="M3253">
        <f>IF(L3253=1,COUNTIF($L$2:L3253,1),"")</f>
        <v/>
      </c>
    </row>
    <row r="3254">
      <c r="A3254">
        <f>IF(screen_FT_reviewer_A!$A3254="","",screen_FT_reviewer_A!$A3254)</f>
        <v/>
      </c>
      <c r="B3254">
        <f>IF(OR($A3254="",screen_FT_reviewer_A!$C3254=""),"",screen_FT_reviewer_A!$C3254)</f>
        <v/>
      </c>
      <c r="C3254">
        <f>IF(OR($A3254="",screen_FT_reviewer_B!$C3254=""),"",screen_FT_reviewer_B!$C3254)</f>
        <v/>
      </c>
      <c r="D3254">
        <f>IF(OR($A3254="",screen_FT_reviewer_A!$D3254=""),"",screen_FT_reviewer_A!$D3254)</f>
        <v/>
      </c>
      <c r="E3254">
        <f>IF(OR($A3254="",screen_FT_reviewer_B!$D3254=""),"",screen_FT_reviewer_B!$D3254)</f>
        <v/>
      </c>
      <c r="F3254">
        <f>IF(AND(B3254&lt;&gt;"",C3254&lt;&gt;""),1,"")</f>
        <v/>
      </c>
      <c r="G3254">
        <f>IF(F3254=1,IF(B3254=C3254,1,0),"")</f>
        <v/>
      </c>
      <c r="H3254">
        <f>IF(B3254="","",IFERROR(VLOOKUP(B3254,lst_FT_group_map_table,2,FALSE),"INVALID"))</f>
        <v/>
      </c>
      <c r="I3254">
        <f>IF(C3254="","",IFERROR(VLOOKUP(C3254,lst_FT_group_map_table,2,FALSE),"INVALID"))</f>
        <v/>
      </c>
      <c r="J3254">
        <f>IF(F3254=1,IF(H3254=I3254,1,0),"")</f>
        <v/>
      </c>
      <c r="K3254">
        <f>IF(AND(ISNUMBER(MATCH(B3254,lst_FT_sci_excl,0)),ISNUMBER(MATCH(C3254,lst_FT_sci_excl,0))),IF(D3254=E3254,1,0),"")</f>
        <v/>
      </c>
      <c r="L3254">
        <f>IF(OR(G3254=0,K3254=0),1,"")</f>
        <v/>
      </c>
      <c r="M3254">
        <f>IF(L3254=1,COUNTIF($L$2:L3254,1),"")</f>
        <v/>
      </c>
    </row>
    <row r="3255">
      <c r="A3255">
        <f>IF(screen_FT_reviewer_A!$A3255="","",screen_FT_reviewer_A!$A3255)</f>
        <v/>
      </c>
      <c r="B3255">
        <f>IF(OR($A3255="",screen_FT_reviewer_A!$C3255=""),"",screen_FT_reviewer_A!$C3255)</f>
        <v/>
      </c>
      <c r="C3255">
        <f>IF(OR($A3255="",screen_FT_reviewer_B!$C3255=""),"",screen_FT_reviewer_B!$C3255)</f>
        <v/>
      </c>
      <c r="D3255">
        <f>IF(OR($A3255="",screen_FT_reviewer_A!$D3255=""),"",screen_FT_reviewer_A!$D3255)</f>
        <v/>
      </c>
      <c r="E3255">
        <f>IF(OR($A3255="",screen_FT_reviewer_B!$D3255=""),"",screen_FT_reviewer_B!$D3255)</f>
        <v/>
      </c>
      <c r="F3255">
        <f>IF(AND(B3255&lt;&gt;"",C3255&lt;&gt;""),1,"")</f>
        <v/>
      </c>
      <c r="G3255">
        <f>IF(F3255=1,IF(B3255=C3255,1,0),"")</f>
        <v/>
      </c>
      <c r="H3255">
        <f>IF(B3255="","",IFERROR(VLOOKUP(B3255,lst_FT_group_map_table,2,FALSE),"INVALID"))</f>
        <v/>
      </c>
      <c r="I3255">
        <f>IF(C3255="","",IFERROR(VLOOKUP(C3255,lst_FT_group_map_table,2,FALSE),"INVALID"))</f>
        <v/>
      </c>
      <c r="J3255">
        <f>IF(F3255=1,IF(H3255=I3255,1,0),"")</f>
        <v/>
      </c>
      <c r="K3255">
        <f>IF(AND(ISNUMBER(MATCH(B3255,lst_FT_sci_excl,0)),ISNUMBER(MATCH(C3255,lst_FT_sci_excl,0))),IF(D3255=E3255,1,0),"")</f>
        <v/>
      </c>
      <c r="L3255">
        <f>IF(OR(G3255=0,K3255=0),1,"")</f>
        <v/>
      </c>
      <c r="M3255">
        <f>IF(L3255=1,COUNTIF($L$2:L3255,1),"")</f>
        <v/>
      </c>
    </row>
    <row r="3256">
      <c r="A3256">
        <f>IF(screen_FT_reviewer_A!$A3256="","",screen_FT_reviewer_A!$A3256)</f>
        <v/>
      </c>
      <c r="B3256">
        <f>IF(OR($A3256="",screen_FT_reviewer_A!$C3256=""),"",screen_FT_reviewer_A!$C3256)</f>
        <v/>
      </c>
      <c r="C3256">
        <f>IF(OR($A3256="",screen_FT_reviewer_B!$C3256=""),"",screen_FT_reviewer_B!$C3256)</f>
        <v/>
      </c>
      <c r="D3256">
        <f>IF(OR($A3256="",screen_FT_reviewer_A!$D3256=""),"",screen_FT_reviewer_A!$D3256)</f>
        <v/>
      </c>
      <c r="E3256">
        <f>IF(OR($A3256="",screen_FT_reviewer_B!$D3256=""),"",screen_FT_reviewer_B!$D3256)</f>
        <v/>
      </c>
      <c r="F3256">
        <f>IF(AND(B3256&lt;&gt;"",C3256&lt;&gt;""),1,"")</f>
        <v/>
      </c>
      <c r="G3256">
        <f>IF(F3256=1,IF(B3256=C3256,1,0),"")</f>
        <v/>
      </c>
      <c r="H3256">
        <f>IF(B3256="","",IFERROR(VLOOKUP(B3256,lst_FT_group_map_table,2,FALSE),"INVALID"))</f>
        <v/>
      </c>
      <c r="I3256">
        <f>IF(C3256="","",IFERROR(VLOOKUP(C3256,lst_FT_group_map_table,2,FALSE),"INVALID"))</f>
        <v/>
      </c>
      <c r="J3256">
        <f>IF(F3256=1,IF(H3256=I3256,1,0),"")</f>
        <v/>
      </c>
      <c r="K3256">
        <f>IF(AND(ISNUMBER(MATCH(B3256,lst_FT_sci_excl,0)),ISNUMBER(MATCH(C3256,lst_FT_sci_excl,0))),IF(D3256=E3256,1,0),"")</f>
        <v/>
      </c>
      <c r="L3256">
        <f>IF(OR(G3256=0,K3256=0),1,"")</f>
        <v/>
      </c>
      <c r="M3256">
        <f>IF(L3256=1,COUNTIF($L$2:L3256,1),"")</f>
        <v/>
      </c>
    </row>
    <row r="3257">
      <c r="A3257">
        <f>IF(screen_FT_reviewer_A!$A3257="","",screen_FT_reviewer_A!$A3257)</f>
        <v/>
      </c>
      <c r="B3257">
        <f>IF(OR($A3257="",screen_FT_reviewer_A!$C3257=""),"",screen_FT_reviewer_A!$C3257)</f>
        <v/>
      </c>
      <c r="C3257">
        <f>IF(OR($A3257="",screen_FT_reviewer_B!$C3257=""),"",screen_FT_reviewer_B!$C3257)</f>
        <v/>
      </c>
      <c r="D3257">
        <f>IF(OR($A3257="",screen_FT_reviewer_A!$D3257=""),"",screen_FT_reviewer_A!$D3257)</f>
        <v/>
      </c>
      <c r="E3257">
        <f>IF(OR($A3257="",screen_FT_reviewer_B!$D3257=""),"",screen_FT_reviewer_B!$D3257)</f>
        <v/>
      </c>
      <c r="F3257">
        <f>IF(AND(B3257&lt;&gt;"",C3257&lt;&gt;""),1,"")</f>
        <v/>
      </c>
      <c r="G3257">
        <f>IF(F3257=1,IF(B3257=C3257,1,0),"")</f>
        <v/>
      </c>
      <c r="H3257">
        <f>IF(B3257="","",IFERROR(VLOOKUP(B3257,lst_FT_group_map_table,2,FALSE),"INVALID"))</f>
        <v/>
      </c>
      <c r="I3257">
        <f>IF(C3257="","",IFERROR(VLOOKUP(C3257,lst_FT_group_map_table,2,FALSE),"INVALID"))</f>
        <v/>
      </c>
      <c r="J3257">
        <f>IF(F3257=1,IF(H3257=I3257,1,0),"")</f>
        <v/>
      </c>
      <c r="K3257">
        <f>IF(AND(ISNUMBER(MATCH(B3257,lst_FT_sci_excl,0)),ISNUMBER(MATCH(C3257,lst_FT_sci_excl,0))),IF(D3257=E3257,1,0),"")</f>
        <v/>
      </c>
      <c r="L3257">
        <f>IF(OR(G3257=0,K3257=0),1,"")</f>
        <v/>
      </c>
      <c r="M3257">
        <f>IF(L3257=1,COUNTIF($L$2:L3257,1),"")</f>
        <v/>
      </c>
    </row>
    <row r="3258">
      <c r="A3258">
        <f>IF(screen_FT_reviewer_A!$A3258="","",screen_FT_reviewer_A!$A3258)</f>
        <v/>
      </c>
      <c r="B3258">
        <f>IF(OR($A3258="",screen_FT_reviewer_A!$C3258=""),"",screen_FT_reviewer_A!$C3258)</f>
        <v/>
      </c>
      <c r="C3258">
        <f>IF(OR($A3258="",screen_FT_reviewer_B!$C3258=""),"",screen_FT_reviewer_B!$C3258)</f>
        <v/>
      </c>
      <c r="D3258">
        <f>IF(OR($A3258="",screen_FT_reviewer_A!$D3258=""),"",screen_FT_reviewer_A!$D3258)</f>
        <v/>
      </c>
      <c r="E3258">
        <f>IF(OR($A3258="",screen_FT_reviewer_B!$D3258=""),"",screen_FT_reviewer_B!$D3258)</f>
        <v/>
      </c>
      <c r="F3258">
        <f>IF(AND(B3258&lt;&gt;"",C3258&lt;&gt;""),1,"")</f>
        <v/>
      </c>
      <c r="G3258">
        <f>IF(F3258=1,IF(B3258=C3258,1,0),"")</f>
        <v/>
      </c>
      <c r="H3258">
        <f>IF(B3258="","",IFERROR(VLOOKUP(B3258,lst_FT_group_map_table,2,FALSE),"INVALID"))</f>
        <v/>
      </c>
      <c r="I3258">
        <f>IF(C3258="","",IFERROR(VLOOKUP(C3258,lst_FT_group_map_table,2,FALSE),"INVALID"))</f>
        <v/>
      </c>
      <c r="J3258">
        <f>IF(F3258=1,IF(H3258=I3258,1,0),"")</f>
        <v/>
      </c>
      <c r="K3258">
        <f>IF(AND(ISNUMBER(MATCH(B3258,lst_FT_sci_excl,0)),ISNUMBER(MATCH(C3258,lst_FT_sci_excl,0))),IF(D3258=E3258,1,0),"")</f>
        <v/>
      </c>
      <c r="L3258">
        <f>IF(OR(G3258=0,K3258=0),1,"")</f>
        <v/>
      </c>
      <c r="M3258">
        <f>IF(L3258=1,COUNTIF($L$2:L3258,1),"")</f>
        <v/>
      </c>
    </row>
    <row r="3259">
      <c r="A3259">
        <f>IF(screen_FT_reviewer_A!$A3259="","",screen_FT_reviewer_A!$A3259)</f>
        <v/>
      </c>
      <c r="B3259">
        <f>IF(OR($A3259="",screen_FT_reviewer_A!$C3259=""),"",screen_FT_reviewer_A!$C3259)</f>
        <v/>
      </c>
      <c r="C3259">
        <f>IF(OR($A3259="",screen_FT_reviewer_B!$C3259=""),"",screen_FT_reviewer_B!$C3259)</f>
        <v/>
      </c>
      <c r="D3259">
        <f>IF(OR($A3259="",screen_FT_reviewer_A!$D3259=""),"",screen_FT_reviewer_A!$D3259)</f>
        <v/>
      </c>
      <c r="E3259">
        <f>IF(OR($A3259="",screen_FT_reviewer_B!$D3259=""),"",screen_FT_reviewer_B!$D3259)</f>
        <v/>
      </c>
      <c r="F3259">
        <f>IF(AND(B3259&lt;&gt;"",C3259&lt;&gt;""),1,"")</f>
        <v/>
      </c>
      <c r="G3259">
        <f>IF(F3259=1,IF(B3259=C3259,1,0),"")</f>
        <v/>
      </c>
      <c r="H3259">
        <f>IF(B3259="","",IFERROR(VLOOKUP(B3259,lst_FT_group_map_table,2,FALSE),"INVALID"))</f>
        <v/>
      </c>
      <c r="I3259">
        <f>IF(C3259="","",IFERROR(VLOOKUP(C3259,lst_FT_group_map_table,2,FALSE),"INVALID"))</f>
        <v/>
      </c>
      <c r="J3259">
        <f>IF(F3259=1,IF(H3259=I3259,1,0),"")</f>
        <v/>
      </c>
      <c r="K3259">
        <f>IF(AND(ISNUMBER(MATCH(B3259,lst_FT_sci_excl,0)),ISNUMBER(MATCH(C3259,lst_FT_sci_excl,0))),IF(D3259=E3259,1,0),"")</f>
        <v/>
      </c>
      <c r="L3259">
        <f>IF(OR(G3259=0,K3259=0),1,"")</f>
        <v/>
      </c>
      <c r="M3259">
        <f>IF(L3259=1,COUNTIF($L$2:L3259,1),"")</f>
        <v/>
      </c>
    </row>
    <row r="3260">
      <c r="A3260">
        <f>IF(screen_FT_reviewer_A!$A3260="","",screen_FT_reviewer_A!$A3260)</f>
        <v/>
      </c>
      <c r="B3260">
        <f>IF(OR($A3260="",screen_FT_reviewer_A!$C3260=""),"",screen_FT_reviewer_A!$C3260)</f>
        <v/>
      </c>
      <c r="C3260">
        <f>IF(OR($A3260="",screen_FT_reviewer_B!$C3260=""),"",screen_FT_reviewer_B!$C3260)</f>
        <v/>
      </c>
      <c r="D3260">
        <f>IF(OR($A3260="",screen_FT_reviewer_A!$D3260=""),"",screen_FT_reviewer_A!$D3260)</f>
        <v/>
      </c>
      <c r="E3260">
        <f>IF(OR($A3260="",screen_FT_reviewer_B!$D3260=""),"",screen_FT_reviewer_B!$D3260)</f>
        <v/>
      </c>
      <c r="F3260">
        <f>IF(AND(B3260&lt;&gt;"",C3260&lt;&gt;""),1,"")</f>
        <v/>
      </c>
      <c r="G3260">
        <f>IF(F3260=1,IF(B3260=C3260,1,0),"")</f>
        <v/>
      </c>
      <c r="H3260">
        <f>IF(B3260="","",IFERROR(VLOOKUP(B3260,lst_FT_group_map_table,2,FALSE),"INVALID"))</f>
        <v/>
      </c>
      <c r="I3260">
        <f>IF(C3260="","",IFERROR(VLOOKUP(C3260,lst_FT_group_map_table,2,FALSE),"INVALID"))</f>
        <v/>
      </c>
      <c r="J3260">
        <f>IF(F3260=1,IF(H3260=I3260,1,0),"")</f>
        <v/>
      </c>
      <c r="K3260">
        <f>IF(AND(ISNUMBER(MATCH(B3260,lst_FT_sci_excl,0)),ISNUMBER(MATCH(C3260,lst_FT_sci_excl,0))),IF(D3260=E3260,1,0),"")</f>
        <v/>
      </c>
      <c r="L3260">
        <f>IF(OR(G3260=0,K3260=0),1,"")</f>
        <v/>
      </c>
      <c r="M3260">
        <f>IF(L3260=1,COUNTIF($L$2:L3260,1),"")</f>
        <v/>
      </c>
    </row>
    <row r="3261">
      <c r="A3261">
        <f>IF(screen_FT_reviewer_A!$A3261="","",screen_FT_reviewer_A!$A3261)</f>
        <v/>
      </c>
      <c r="B3261">
        <f>IF(OR($A3261="",screen_FT_reviewer_A!$C3261=""),"",screen_FT_reviewer_A!$C3261)</f>
        <v/>
      </c>
      <c r="C3261">
        <f>IF(OR($A3261="",screen_FT_reviewer_B!$C3261=""),"",screen_FT_reviewer_B!$C3261)</f>
        <v/>
      </c>
      <c r="D3261">
        <f>IF(OR($A3261="",screen_FT_reviewer_A!$D3261=""),"",screen_FT_reviewer_A!$D3261)</f>
        <v/>
      </c>
      <c r="E3261">
        <f>IF(OR($A3261="",screen_FT_reviewer_B!$D3261=""),"",screen_FT_reviewer_B!$D3261)</f>
        <v/>
      </c>
      <c r="F3261">
        <f>IF(AND(B3261&lt;&gt;"",C3261&lt;&gt;""),1,"")</f>
        <v/>
      </c>
      <c r="G3261">
        <f>IF(F3261=1,IF(B3261=C3261,1,0),"")</f>
        <v/>
      </c>
      <c r="H3261">
        <f>IF(B3261="","",IFERROR(VLOOKUP(B3261,lst_FT_group_map_table,2,FALSE),"INVALID"))</f>
        <v/>
      </c>
      <c r="I3261">
        <f>IF(C3261="","",IFERROR(VLOOKUP(C3261,lst_FT_group_map_table,2,FALSE),"INVALID"))</f>
        <v/>
      </c>
      <c r="J3261">
        <f>IF(F3261=1,IF(H3261=I3261,1,0),"")</f>
        <v/>
      </c>
      <c r="K3261">
        <f>IF(AND(ISNUMBER(MATCH(B3261,lst_FT_sci_excl,0)),ISNUMBER(MATCH(C3261,lst_FT_sci_excl,0))),IF(D3261=E3261,1,0),"")</f>
        <v/>
      </c>
      <c r="L3261">
        <f>IF(OR(G3261=0,K3261=0),1,"")</f>
        <v/>
      </c>
      <c r="M3261">
        <f>IF(L3261=1,COUNTIF($L$2:L3261,1),"")</f>
        <v/>
      </c>
    </row>
    <row r="3262">
      <c r="A3262">
        <f>IF(screen_FT_reviewer_A!$A3262="","",screen_FT_reviewer_A!$A3262)</f>
        <v/>
      </c>
      <c r="B3262">
        <f>IF(OR($A3262="",screen_FT_reviewer_A!$C3262=""),"",screen_FT_reviewer_A!$C3262)</f>
        <v/>
      </c>
      <c r="C3262">
        <f>IF(OR($A3262="",screen_FT_reviewer_B!$C3262=""),"",screen_FT_reviewer_B!$C3262)</f>
        <v/>
      </c>
      <c r="D3262">
        <f>IF(OR($A3262="",screen_FT_reviewer_A!$D3262=""),"",screen_FT_reviewer_A!$D3262)</f>
        <v/>
      </c>
      <c r="E3262">
        <f>IF(OR($A3262="",screen_FT_reviewer_B!$D3262=""),"",screen_FT_reviewer_B!$D3262)</f>
        <v/>
      </c>
      <c r="F3262">
        <f>IF(AND(B3262&lt;&gt;"",C3262&lt;&gt;""),1,"")</f>
        <v/>
      </c>
      <c r="G3262">
        <f>IF(F3262=1,IF(B3262=C3262,1,0),"")</f>
        <v/>
      </c>
      <c r="H3262">
        <f>IF(B3262="","",IFERROR(VLOOKUP(B3262,lst_FT_group_map_table,2,FALSE),"INVALID"))</f>
        <v/>
      </c>
      <c r="I3262">
        <f>IF(C3262="","",IFERROR(VLOOKUP(C3262,lst_FT_group_map_table,2,FALSE),"INVALID"))</f>
        <v/>
      </c>
      <c r="J3262">
        <f>IF(F3262=1,IF(H3262=I3262,1,0),"")</f>
        <v/>
      </c>
      <c r="K3262">
        <f>IF(AND(ISNUMBER(MATCH(B3262,lst_FT_sci_excl,0)),ISNUMBER(MATCH(C3262,lst_FT_sci_excl,0))),IF(D3262=E3262,1,0),"")</f>
        <v/>
      </c>
      <c r="L3262">
        <f>IF(OR(G3262=0,K3262=0),1,"")</f>
        <v/>
      </c>
      <c r="M3262">
        <f>IF(L3262=1,COUNTIF($L$2:L3262,1),"")</f>
        <v/>
      </c>
    </row>
    <row r="3263">
      <c r="A3263">
        <f>IF(screen_FT_reviewer_A!$A3263="","",screen_FT_reviewer_A!$A3263)</f>
        <v/>
      </c>
      <c r="B3263">
        <f>IF(OR($A3263="",screen_FT_reviewer_A!$C3263=""),"",screen_FT_reviewer_A!$C3263)</f>
        <v/>
      </c>
      <c r="C3263">
        <f>IF(OR($A3263="",screen_FT_reviewer_B!$C3263=""),"",screen_FT_reviewer_B!$C3263)</f>
        <v/>
      </c>
      <c r="D3263">
        <f>IF(OR($A3263="",screen_FT_reviewer_A!$D3263=""),"",screen_FT_reviewer_A!$D3263)</f>
        <v/>
      </c>
      <c r="E3263">
        <f>IF(OR($A3263="",screen_FT_reviewer_B!$D3263=""),"",screen_FT_reviewer_B!$D3263)</f>
        <v/>
      </c>
      <c r="F3263">
        <f>IF(AND(B3263&lt;&gt;"",C3263&lt;&gt;""),1,"")</f>
        <v/>
      </c>
      <c r="G3263">
        <f>IF(F3263=1,IF(B3263=C3263,1,0),"")</f>
        <v/>
      </c>
      <c r="H3263">
        <f>IF(B3263="","",IFERROR(VLOOKUP(B3263,lst_FT_group_map_table,2,FALSE),"INVALID"))</f>
        <v/>
      </c>
      <c r="I3263">
        <f>IF(C3263="","",IFERROR(VLOOKUP(C3263,lst_FT_group_map_table,2,FALSE),"INVALID"))</f>
        <v/>
      </c>
      <c r="J3263">
        <f>IF(F3263=1,IF(H3263=I3263,1,0),"")</f>
        <v/>
      </c>
      <c r="K3263">
        <f>IF(AND(ISNUMBER(MATCH(B3263,lst_FT_sci_excl,0)),ISNUMBER(MATCH(C3263,lst_FT_sci_excl,0))),IF(D3263=E3263,1,0),"")</f>
        <v/>
      </c>
      <c r="L3263">
        <f>IF(OR(G3263=0,K3263=0),1,"")</f>
        <v/>
      </c>
      <c r="M3263">
        <f>IF(L3263=1,COUNTIF($L$2:L3263,1),"")</f>
        <v/>
      </c>
    </row>
    <row r="3264">
      <c r="A3264">
        <f>IF(screen_FT_reviewer_A!$A3264="","",screen_FT_reviewer_A!$A3264)</f>
        <v/>
      </c>
      <c r="B3264">
        <f>IF(OR($A3264="",screen_FT_reviewer_A!$C3264=""),"",screen_FT_reviewer_A!$C3264)</f>
        <v/>
      </c>
      <c r="C3264">
        <f>IF(OR($A3264="",screen_FT_reviewer_B!$C3264=""),"",screen_FT_reviewer_B!$C3264)</f>
        <v/>
      </c>
      <c r="D3264">
        <f>IF(OR($A3264="",screen_FT_reviewer_A!$D3264=""),"",screen_FT_reviewer_A!$D3264)</f>
        <v/>
      </c>
      <c r="E3264">
        <f>IF(OR($A3264="",screen_FT_reviewer_B!$D3264=""),"",screen_FT_reviewer_B!$D3264)</f>
        <v/>
      </c>
      <c r="F3264">
        <f>IF(AND(B3264&lt;&gt;"",C3264&lt;&gt;""),1,"")</f>
        <v/>
      </c>
      <c r="G3264">
        <f>IF(F3264=1,IF(B3264=C3264,1,0),"")</f>
        <v/>
      </c>
      <c r="H3264">
        <f>IF(B3264="","",IFERROR(VLOOKUP(B3264,lst_FT_group_map_table,2,FALSE),"INVALID"))</f>
        <v/>
      </c>
      <c r="I3264">
        <f>IF(C3264="","",IFERROR(VLOOKUP(C3264,lst_FT_group_map_table,2,FALSE),"INVALID"))</f>
        <v/>
      </c>
      <c r="J3264">
        <f>IF(F3264=1,IF(H3264=I3264,1,0),"")</f>
        <v/>
      </c>
      <c r="K3264">
        <f>IF(AND(ISNUMBER(MATCH(B3264,lst_FT_sci_excl,0)),ISNUMBER(MATCH(C3264,lst_FT_sci_excl,0))),IF(D3264=E3264,1,0),"")</f>
        <v/>
      </c>
      <c r="L3264">
        <f>IF(OR(G3264=0,K3264=0),1,"")</f>
        <v/>
      </c>
      <c r="M3264">
        <f>IF(L3264=1,COUNTIF($L$2:L3264,1),"")</f>
        <v/>
      </c>
    </row>
    <row r="3265">
      <c r="A3265">
        <f>IF(screen_FT_reviewer_A!$A3265="","",screen_FT_reviewer_A!$A3265)</f>
        <v/>
      </c>
      <c r="B3265">
        <f>IF(OR($A3265="",screen_FT_reviewer_A!$C3265=""),"",screen_FT_reviewer_A!$C3265)</f>
        <v/>
      </c>
      <c r="C3265">
        <f>IF(OR($A3265="",screen_FT_reviewer_B!$C3265=""),"",screen_FT_reviewer_B!$C3265)</f>
        <v/>
      </c>
      <c r="D3265">
        <f>IF(OR($A3265="",screen_FT_reviewer_A!$D3265=""),"",screen_FT_reviewer_A!$D3265)</f>
        <v/>
      </c>
      <c r="E3265">
        <f>IF(OR($A3265="",screen_FT_reviewer_B!$D3265=""),"",screen_FT_reviewer_B!$D3265)</f>
        <v/>
      </c>
      <c r="F3265">
        <f>IF(AND(B3265&lt;&gt;"",C3265&lt;&gt;""),1,"")</f>
        <v/>
      </c>
      <c r="G3265">
        <f>IF(F3265=1,IF(B3265=C3265,1,0),"")</f>
        <v/>
      </c>
      <c r="H3265">
        <f>IF(B3265="","",IFERROR(VLOOKUP(B3265,lst_FT_group_map_table,2,FALSE),"INVALID"))</f>
        <v/>
      </c>
      <c r="I3265">
        <f>IF(C3265="","",IFERROR(VLOOKUP(C3265,lst_FT_group_map_table,2,FALSE),"INVALID"))</f>
        <v/>
      </c>
      <c r="J3265">
        <f>IF(F3265=1,IF(H3265=I3265,1,0),"")</f>
        <v/>
      </c>
      <c r="K3265">
        <f>IF(AND(ISNUMBER(MATCH(B3265,lst_FT_sci_excl,0)),ISNUMBER(MATCH(C3265,lst_FT_sci_excl,0))),IF(D3265=E3265,1,0),"")</f>
        <v/>
      </c>
      <c r="L3265">
        <f>IF(OR(G3265=0,K3265=0),1,"")</f>
        <v/>
      </c>
      <c r="M3265">
        <f>IF(L3265=1,COUNTIF($L$2:L3265,1),"")</f>
        <v/>
      </c>
    </row>
    <row r="3266">
      <c r="A3266">
        <f>IF(screen_FT_reviewer_A!$A3266="","",screen_FT_reviewer_A!$A3266)</f>
        <v/>
      </c>
      <c r="B3266">
        <f>IF(OR($A3266="",screen_FT_reviewer_A!$C3266=""),"",screen_FT_reviewer_A!$C3266)</f>
        <v/>
      </c>
      <c r="C3266">
        <f>IF(OR($A3266="",screen_FT_reviewer_B!$C3266=""),"",screen_FT_reviewer_B!$C3266)</f>
        <v/>
      </c>
      <c r="D3266">
        <f>IF(OR($A3266="",screen_FT_reviewer_A!$D3266=""),"",screen_FT_reviewer_A!$D3266)</f>
        <v/>
      </c>
      <c r="E3266">
        <f>IF(OR($A3266="",screen_FT_reviewer_B!$D3266=""),"",screen_FT_reviewer_B!$D3266)</f>
        <v/>
      </c>
      <c r="F3266">
        <f>IF(AND(B3266&lt;&gt;"",C3266&lt;&gt;""),1,"")</f>
        <v/>
      </c>
      <c r="G3266">
        <f>IF(F3266=1,IF(B3266=C3266,1,0),"")</f>
        <v/>
      </c>
      <c r="H3266">
        <f>IF(B3266="","",IFERROR(VLOOKUP(B3266,lst_FT_group_map_table,2,FALSE),"INVALID"))</f>
        <v/>
      </c>
      <c r="I3266">
        <f>IF(C3266="","",IFERROR(VLOOKUP(C3266,lst_FT_group_map_table,2,FALSE),"INVALID"))</f>
        <v/>
      </c>
      <c r="J3266">
        <f>IF(F3266=1,IF(H3266=I3266,1,0),"")</f>
        <v/>
      </c>
      <c r="K3266">
        <f>IF(AND(ISNUMBER(MATCH(B3266,lst_FT_sci_excl,0)),ISNUMBER(MATCH(C3266,lst_FT_sci_excl,0))),IF(D3266=E3266,1,0),"")</f>
        <v/>
      </c>
      <c r="L3266">
        <f>IF(OR(G3266=0,K3266=0),1,"")</f>
        <v/>
      </c>
      <c r="M3266">
        <f>IF(L3266=1,COUNTIF($L$2:L3266,1),"")</f>
        <v/>
      </c>
    </row>
    <row r="3267">
      <c r="A3267">
        <f>IF(screen_FT_reviewer_A!$A3267="","",screen_FT_reviewer_A!$A3267)</f>
        <v/>
      </c>
      <c r="B3267">
        <f>IF(OR($A3267="",screen_FT_reviewer_A!$C3267=""),"",screen_FT_reviewer_A!$C3267)</f>
        <v/>
      </c>
      <c r="C3267">
        <f>IF(OR($A3267="",screen_FT_reviewer_B!$C3267=""),"",screen_FT_reviewer_B!$C3267)</f>
        <v/>
      </c>
      <c r="D3267">
        <f>IF(OR($A3267="",screen_FT_reviewer_A!$D3267=""),"",screen_FT_reviewer_A!$D3267)</f>
        <v/>
      </c>
      <c r="E3267">
        <f>IF(OR($A3267="",screen_FT_reviewer_B!$D3267=""),"",screen_FT_reviewer_B!$D3267)</f>
        <v/>
      </c>
      <c r="F3267">
        <f>IF(AND(B3267&lt;&gt;"",C3267&lt;&gt;""),1,"")</f>
        <v/>
      </c>
      <c r="G3267">
        <f>IF(F3267=1,IF(B3267=C3267,1,0),"")</f>
        <v/>
      </c>
      <c r="H3267">
        <f>IF(B3267="","",IFERROR(VLOOKUP(B3267,lst_FT_group_map_table,2,FALSE),"INVALID"))</f>
        <v/>
      </c>
      <c r="I3267">
        <f>IF(C3267="","",IFERROR(VLOOKUP(C3267,lst_FT_group_map_table,2,FALSE),"INVALID"))</f>
        <v/>
      </c>
      <c r="J3267">
        <f>IF(F3267=1,IF(H3267=I3267,1,0),"")</f>
        <v/>
      </c>
      <c r="K3267">
        <f>IF(AND(ISNUMBER(MATCH(B3267,lst_FT_sci_excl,0)),ISNUMBER(MATCH(C3267,lst_FT_sci_excl,0))),IF(D3267=E3267,1,0),"")</f>
        <v/>
      </c>
      <c r="L3267">
        <f>IF(OR(G3267=0,K3267=0),1,"")</f>
        <v/>
      </c>
      <c r="M3267">
        <f>IF(L3267=1,COUNTIF($L$2:L3267,1),"")</f>
        <v/>
      </c>
    </row>
    <row r="3268">
      <c r="A3268">
        <f>IF(screen_FT_reviewer_A!$A3268="","",screen_FT_reviewer_A!$A3268)</f>
        <v/>
      </c>
      <c r="B3268">
        <f>IF(OR($A3268="",screen_FT_reviewer_A!$C3268=""),"",screen_FT_reviewer_A!$C3268)</f>
        <v/>
      </c>
      <c r="C3268">
        <f>IF(OR($A3268="",screen_FT_reviewer_B!$C3268=""),"",screen_FT_reviewer_B!$C3268)</f>
        <v/>
      </c>
      <c r="D3268">
        <f>IF(OR($A3268="",screen_FT_reviewer_A!$D3268=""),"",screen_FT_reviewer_A!$D3268)</f>
        <v/>
      </c>
      <c r="E3268">
        <f>IF(OR($A3268="",screen_FT_reviewer_B!$D3268=""),"",screen_FT_reviewer_B!$D3268)</f>
        <v/>
      </c>
      <c r="F3268">
        <f>IF(AND(B3268&lt;&gt;"",C3268&lt;&gt;""),1,"")</f>
        <v/>
      </c>
      <c r="G3268">
        <f>IF(F3268=1,IF(B3268=C3268,1,0),"")</f>
        <v/>
      </c>
      <c r="H3268">
        <f>IF(B3268="","",IFERROR(VLOOKUP(B3268,lst_FT_group_map_table,2,FALSE),"INVALID"))</f>
        <v/>
      </c>
      <c r="I3268">
        <f>IF(C3268="","",IFERROR(VLOOKUP(C3268,lst_FT_group_map_table,2,FALSE),"INVALID"))</f>
        <v/>
      </c>
      <c r="J3268">
        <f>IF(F3268=1,IF(H3268=I3268,1,0),"")</f>
        <v/>
      </c>
      <c r="K3268">
        <f>IF(AND(ISNUMBER(MATCH(B3268,lst_FT_sci_excl,0)),ISNUMBER(MATCH(C3268,lst_FT_sci_excl,0))),IF(D3268=E3268,1,0),"")</f>
        <v/>
      </c>
      <c r="L3268">
        <f>IF(OR(G3268=0,K3268=0),1,"")</f>
        <v/>
      </c>
      <c r="M3268">
        <f>IF(L3268=1,COUNTIF($L$2:L3268,1),"")</f>
        <v/>
      </c>
    </row>
    <row r="3269">
      <c r="A3269">
        <f>IF(screen_FT_reviewer_A!$A3269="","",screen_FT_reviewer_A!$A3269)</f>
        <v/>
      </c>
      <c r="B3269">
        <f>IF(OR($A3269="",screen_FT_reviewer_A!$C3269=""),"",screen_FT_reviewer_A!$C3269)</f>
        <v/>
      </c>
      <c r="C3269">
        <f>IF(OR($A3269="",screen_FT_reviewer_B!$C3269=""),"",screen_FT_reviewer_B!$C3269)</f>
        <v/>
      </c>
      <c r="D3269">
        <f>IF(OR($A3269="",screen_FT_reviewer_A!$D3269=""),"",screen_FT_reviewer_A!$D3269)</f>
        <v/>
      </c>
      <c r="E3269">
        <f>IF(OR($A3269="",screen_FT_reviewer_B!$D3269=""),"",screen_FT_reviewer_B!$D3269)</f>
        <v/>
      </c>
      <c r="F3269">
        <f>IF(AND(B3269&lt;&gt;"",C3269&lt;&gt;""),1,"")</f>
        <v/>
      </c>
      <c r="G3269">
        <f>IF(F3269=1,IF(B3269=C3269,1,0),"")</f>
        <v/>
      </c>
      <c r="H3269">
        <f>IF(B3269="","",IFERROR(VLOOKUP(B3269,lst_FT_group_map_table,2,FALSE),"INVALID"))</f>
        <v/>
      </c>
      <c r="I3269">
        <f>IF(C3269="","",IFERROR(VLOOKUP(C3269,lst_FT_group_map_table,2,FALSE),"INVALID"))</f>
        <v/>
      </c>
      <c r="J3269">
        <f>IF(F3269=1,IF(H3269=I3269,1,0),"")</f>
        <v/>
      </c>
      <c r="K3269">
        <f>IF(AND(ISNUMBER(MATCH(B3269,lst_FT_sci_excl,0)),ISNUMBER(MATCH(C3269,lst_FT_sci_excl,0))),IF(D3269=E3269,1,0),"")</f>
        <v/>
      </c>
      <c r="L3269">
        <f>IF(OR(G3269=0,K3269=0),1,"")</f>
        <v/>
      </c>
      <c r="M3269">
        <f>IF(L3269=1,COUNTIF($L$2:L3269,1),"")</f>
        <v/>
      </c>
    </row>
    <row r="3270">
      <c r="A3270">
        <f>IF(screen_FT_reviewer_A!$A3270="","",screen_FT_reviewer_A!$A3270)</f>
        <v/>
      </c>
      <c r="B3270">
        <f>IF(OR($A3270="",screen_FT_reviewer_A!$C3270=""),"",screen_FT_reviewer_A!$C3270)</f>
        <v/>
      </c>
      <c r="C3270">
        <f>IF(OR($A3270="",screen_FT_reviewer_B!$C3270=""),"",screen_FT_reviewer_B!$C3270)</f>
        <v/>
      </c>
      <c r="D3270">
        <f>IF(OR($A3270="",screen_FT_reviewer_A!$D3270=""),"",screen_FT_reviewer_A!$D3270)</f>
        <v/>
      </c>
      <c r="E3270">
        <f>IF(OR($A3270="",screen_FT_reviewer_B!$D3270=""),"",screen_FT_reviewer_B!$D3270)</f>
        <v/>
      </c>
      <c r="F3270">
        <f>IF(AND(B3270&lt;&gt;"",C3270&lt;&gt;""),1,"")</f>
        <v/>
      </c>
      <c r="G3270">
        <f>IF(F3270=1,IF(B3270=C3270,1,0),"")</f>
        <v/>
      </c>
      <c r="H3270">
        <f>IF(B3270="","",IFERROR(VLOOKUP(B3270,lst_FT_group_map_table,2,FALSE),"INVALID"))</f>
        <v/>
      </c>
      <c r="I3270">
        <f>IF(C3270="","",IFERROR(VLOOKUP(C3270,lst_FT_group_map_table,2,FALSE),"INVALID"))</f>
        <v/>
      </c>
      <c r="J3270">
        <f>IF(F3270=1,IF(H3270=I3270,1,0),"")</f>
        <v/>
      </c>
      <c r="K3270">
        <f>IF(AND(ISNUMBER(MATCH(B3270,lst_FT_sci_excl,0)),ISNUMBER(MATCH(C3270,lst_FT_sci_excl,0))),IF(D3270=E3270,1,0),"")</f>
        <v/>
      </c>
      <c r="L3270">
        <f>IF(OR(G3270=0,K3270=0),1,"")</f>
        <v/>
      </c>
      <c r="M3270">
        <f>IF(L3270=1,COUNTIF($L$2:L3270,1),"")</f>
        <v/>
      </c>
    </row>
    <row r="3271">
      <c r="A3271">
        <f>IF(screen_FT_reviewer_A!$A3271="","",screen_FT_reviewer_A!$A3271)</f>
        <v/>
      </c>
      <c r="B3271">
        <f>IF(OR($A3271="",screen_FT_reviewer_A!$C3271=""),"",screen_FT_reviewer_A!$C3271)</f>
        <v/>
      </c>
      <c r="C3271">
        <f>IF(OR($A3271="",screen_FT_reviewer_B!$C3271=""),"",screen_FT_reviewer_B!$C3271)</f>
        <v/>
      </c>
      <c r="D3271">
        <f>IF(OR($A3271="",screen_FT_reviewer_A!$D3271=""),"",screen_FT_reviewer_A!$D3271)</f>
        <v/>
      </c>
      <c r="E3271">
        <f>IF(OR($A3271="",screen_FT_reviewer_B!$D3271=""),"",screen_FT_reviewer_B!$D3271)</f>
        <v/>
      </c>
      <c r="F3271">
        <f>IF(AND(B3271&lt;&gt;"",C3271&lt;&gt;""),1,"")</f>
        <v/>
      </c>
      <c r="G3271">
        <f>IF(F3271=1,IF(B3271=C3271,1,0),"")</f>
        <v/>
      </c>
      <c r="H3271">
        <f>IF(B3271="","",IFERROR(VLOOKUP(B3271,lst_FT_group_map_table,2,FALSE),"INVALID"))</f>
        <v/>
      </c>
      <c r="I3271">
        <f>IF(C3271="","",IFERROR(VLOOKUP(C3271,lst_FT_group_map_table,2,FALSE),"INVALID"))</f>
        <v/>
      </c>
      <c r="J3271">
        <f>IF(F3271=1,IF(H3271=I3271,1,0),"")</f>
        <v/>
      </c>
      <c r="K3271">
        <f>IF(AND(ISNUMBER(MATCH(B3271,lst_FT_sci_excl,0)),ISNUMBER(MATCH(C3271,lst_FT_sci_excl,0))),IF(D3271=E3271,1,0),"")</f>
        <v/>
      </c>
      <c r="L3271">
        <f>IF(OR(G3271=0,K3271=0),1,"")</f>
        <v/>
      </c>
      <c r="M3271">
        <f>IF(L3271=1,COUNTIF($L$2:L3271,1),"")</f>
        <v/>
      </c>
    </row>
    <row r="3272">
      <c r="A3272">
        <f>IF(screen_FT_reviewer_A!$A3272="","",screen_FT_reviewer_A!$A3272)</f>
        <v/>
      </c>
      <c r="B3272">
        <f>IF(OR($A3272="",screen_FT_reviewer_A!$C3272=""),"",screen_FT_reviewer_A!$C3272)</f>
        <v/>
      </c>
      <c r="C3272">
        <f>IF(OR($A3272="",screen_FT_reviewer_B!$C3272=""),"",screen_FT_reviewer_B!$C3272)</f>
        <v/>
      </c>
      <c r="D3272">
        <f>IF(OR($A3272="",screen_FT_reviewer_A!$D3272=""),"",screen_FT_reviewer_A!$D3272)</f>
        <v/>
      </c>
      <c r="E3272">
        <f>IF(OR($A3272="",screen_FT_reviewer_B!$D3272=""),"",screen_FT_reviewer_B!$D3272)</f>
        <v/>
      </c>
      <c r="F3272">
        <f>IF(AND(B3272&lt;&gt;"",C3272&lt;&gt;""),1,"")</f>
        <v/>
      </c>
      <c r="G3272">
        <f>IF(F3272=1,IF(B3272=C3272,1,0),"")</f>
        <v/>
      </c>
      <c r="H3272">
        <f>IF(B3272="","",IFERROR(VLOOKUP(B3272,lst_FT_group_map_table,2,FALSE),"INVALID"))</f>
        <v/>
      </c>
      <c r="I3272">
        <f>IF(C3272="","",IFERROR(VLOOKUP(C3272,lst_FT_group_map_table,2,FALSE),"INVALID"))</f>
        <v/>
      </c>
      <c r="J3272">
        <f>IF(F3272=1,IF(H3272=I3272,1,0),"")</f>
        <v/>
      </c>
      <c r="K3272">
        <f>IF(AND(ISNUMBER(MATCH(B3272,lst_FT_sci_excl,0)),ISNUMBER(MATCH(C3272,lst_FT_sci_excl,0))),IF(D3272=E3272,1,0),"")</f>
        <v/>
      </c>
      <c r="L3272">
        <f>IF(OR(G3272=0,K3272=0),1,"")</f>
        <v/>
      </c>
      <c r="M3272">
        <f>IF(L3272=1,COUNTIF($L$2:L3272,1),"")</f>
        <v/>
      </c>
    </row>
    <row r="3273">
      <c r="A3273">
        <f>IF(screen_FT_reviewer_A!$A3273="","",screen_FT_reviewer_A!$A3273)</f>
        <v/>
      </c>
      <c r="B3273">
        <f>IF(OR($A3273="",screen_FT_reviewer_A!$C3273=""),"",screen_FT_reviewer_A!$C3273)</f>
        <v/>
      </c>
      <c r="C3273">
        <f>IF(OR($A3273="",screen_FT_reviewer_B!$C3273=""),"",screen_FT_reviewer_B!$C3273)</f>
        <v/>
      </c>
      <c r="D3273">
        <f>IF(OR($A3273="",screen_FT_reviewer_A!$D3273=""),"",screen_FT_reviewer_A!$D3273)</f>
        <v/>
      </c>
      <c r="E3273">
        <f>IF(OR($A3273="",screen_FT_reviewer_B!$D3273=""),"",screen_FT_reviewer_B!$D3273)</f>
        <v/>
      </c>
      <c r="F3273">
        <f>IF(AND(B3273&lt;&gt;"",C3273&lt;&gt;""),1,"")</f>
        <v/>
      </c>
      <c r="G3273">
        <f>IF(F3273=1,IF(B3273=C3273,1,0),"")</f>
        <v/>
      </c>
      <c r="H3273">
        <f>IF(B3273="","",IFERROR(VLOOKUP(B3273,lst_FT_group_map_table,2,FALSE),"INVALID"))</f>
        <v/>
      </c>
      <c r="I3273">
        <f>IF(C3273="","",IFERROR(VLOOKUP(C3273,lst_FT_group_map_table,2,FALSE),"INVALID"))</f>
        <v/>
      </c>
      <c r="J3273">
        <f>IF(F3273=1,IF(H3273=I3273,1,0),"")</f>
        <v/>
      </c>
      <c r="K3273">
        <f>IF(AND(ISNUMBER(MATCH(B3273,lst_FT_sci_excl,0)),ISNUMBER(MATCH(C3273,lst_FT_sci_excl,0))),IF(D3273=E3273,1,0),"")</f>
        <v/>
      </c>
      <c r="L3273">
        <f>IF(OR(G3273=0,K3273=0),1,"")</f>
        <v/>
      </c>
      <c r="M3273">
        <f>IF(L3273=1,COUNTIF($L$2:L3273,1),"")</f>
        <v/>
      </c>
    </row>
    <row r="3274">
      <c r="A3274">
        <f>IF(screen_FT_reviewer_A!$A3274="","",screen_FT_reviewer_A!$A3274)</f>
        <v/>
      </c>
      <c r="B3274">
        <f>IF(OR($A3274="",screen_FT_reviewer_A!$C3274=""),"",screen_FT_reviewer_A!$C3274)</f>
        <v/>
      </c>
      <c r="C3274">
        <f>IF(OR($A3274="",screen_FT_reviewer_B!$C3274=""),"",screen_FT_reviewer_B!$C3274)</f>
        <v/>
      </c>
      <c r="D3274">
        <f>IF(OR($A3274="",screen_FT_reviewer_A!$D3274=""),"",screen_FT_reviewer_A!$D3274)</f>
        <v/>
      </c>
      <c r="E3274">
        <f>IF(OR($A3274="",screen_FT_reviewer_B!$D3274=""),"",screen_FT_reviewer_B!$D3274)</f>
        <v/>
      </c>
      <c r="F3274">
        <f>IF(AND(B3274&lt;&gt;"",C3274&lt;&gt;""),1,"")</f>
        <v/>
      </c>
      <c r="G3274">
        <f>IF(F3274=1,IF(B3274=C3274,1,0),"")</f>
        <v/>
      </c>
      <c r="H3274">
        <f>IF(B3274="","",IFERROR(VLOOKUP(B3274,lst_FT_group_map_table,2,FALSE),"INVALID"))</f>
        <v/>
      </c>
      <c r="I3274">
        <f>IF(C3274="","",IFERROR(VLOOKUP(C3274,lst_FT_group_map_table,2,FALSE),"INVALID"))</f>
        <v/>
      </c>
      <c r="J3274">
        <f>IF(F3274=1,IF(H3274=I3274,1,0),"")</f>
        <v/>
      </c>
      <c r="K3274">
        <f>IF(AND(ISNUMBER(MATCH(B3274,lst_FT_sci_excl,0)),ISNUMBER(MATCH(C3274,lst_FT_sci_excl,0))),IF(D3274=E3274,1,0),"")</f>
        <v/>
      </c>
      <c r="L3274">
        <f>IF(OR(G3274=0,K3274=0),1,"")</f>
        <v/>
      </c>
      <c r="M3274">
        <f>IF(L3274=1,COUNTIF($L$2:L3274,1),"")</f>
        <v/>
      </c>
    </row>
    <row r="3275">
      <c r="A3275">
        <f>IF(screen_FT_reviewer_A!$A3275="","",screen_FT_reviewer_A!$A3275)</f>
        <v/>
      </c>
      <c r="B3275">
        <f>IF(OR($A3275="",screen_FT_reviewer_A!$C3275=""),"",screen_FT_reviewer_A!$C3275)</f>
        <v/>
      </c>
      <c r="C3275">
        <f>IF(OR($A3275="",screen_FT_reviewer_B!$C3275=""),"",screen_FT_reviewer_B!$C3275)</f>
        <v/>
      </c>
      <c r="D3275">
        <f>IF(OR($A3275="",screen_FT_reviewer_A!$D3275=""),"",screen_FT_reviewer_A!$D3275)</f>
        <v/>
      </c>
      <c r="E3275">
        <f>IF(OR($A3275="",screen_FT_reviewer_B!$D3275=""),"",screen_FT_reviewer_B!$D3275)</f>
        <v/>
      </c>
      <c r="F3275">
        <f>IF(AND(B3275&lt;&gt;"",C3275&lt;&gt;""),1,"")</f>
        <v/>
      </c>
      <c r="G3275">
        <f>IF(F3275=1,IF(B3275=C3275,1,0),"")</f>
        <v/>
      </c>
      <c r="H3275">
        <f>IF(B3275="","",IFERROR(VLOOKUP(B3275,lst_FT_group_map_table,2,FALSE),"INVALID"))</f>
        <v/>
      </c>
      <c r="I3275">
        <f>IF(C3275="","",IFERROR(VLOOKUP(C3275,lst_FT_group_map_table,2,FALSE),"INVALID"))</f>
        <v/>
      </c>
      <c r="J3275">
        <f>IF(F3275=1,IF(H3275=I3275,1,0),"")</f>
        <v/>
      </c>
      <c r="K3275">
        <f>IF(AND(ISNUMBER(MATCH(B3275,lst_FT_sci_excl,0)),ISNUMBER(MATCH(C3275,lst_FT_sci_excl,0))),IF(D3275=E3275,1,0),"")</f>
        <v/>
      </c>
      <c r="L3275">
        <f>IF(OR(G3275=0,K3275=0),1,"")</f>
        <v/>
      </c>
      <c r="M3275">
        <f>IF(L3275=1,COUNTIF($L$2:L3275,1),"")</f>
        <v/>
      </c>
    </row>
    <row r="3276">
      <c r="A3276">
        <f>IF(screen_FT_reviewer_A!$A3276="","",screen_FT_reviewer_A!$A3276)</f>
        <v/>
      </c>
      <c r="B3276">
        <f>IF(OR($A3276="",screen_FT_reviewer_A!$C3276=""),"",screen_FT_reviewer_A!$C3276)</f>
        <v/>
      </c>
      <c r="C3276">
        <f>IF(OR($A3276="",screen_FT_reviewer_B!$C3276=""),"",screen_FT_reviewer_B!$C3276)</f>
        <v/>
      </c>
      <c r="D3276">
        <f>IF(OR($A3276="",screen_FT_reviewer_A!$D3276=""),"",screen_FT_reviewer_A!$D3276)</f>
        <v/>
      </c>
      <c r="E3276">
        <f>IF(OR($A3276="",screen_FT_reviewer_B!$D3276=""),"",screen_FT_reviewer_B!$D3276)</f>
        <v/>
      </c>
      <c r="F3276">
        <f>IF(AND(B3276&lt;&gt;"",C3276&lt;&gt;""),1,"")</f>
        <v/>
      </c>
      <c r="G3276">
        <f>IF(F3276=1,IF(B3276=C3276,1,0),"")</f>
        <v/>
      </c>
      <c r="H3276">
        <f>IF(B3276="","",IFERROR(VLOOKUP(B3276,lst_FT_group_map_table,2,FALSE),"INVALID"))</f>
        <v/>
      </c>
      <c r="I3276">
        <f>IF(C3276="","",IFERROR(VLOOKUP(C3276,lst_FT_group_map_table,2,FALSE),"INVALID"))</f>
        <v/>
      </c>
      <c r="J3276">
        <f>IF(F3276=1,IF(H3276=I3276,1,0),"")</f>
        <v/>
      </c>
      <c r="K3276">
        <f>IF(AND(ISNUMBER(MATCH(B3276,lst_FT_sci_excl,0)),ISNUMBER(MATCH(C3276,lst_FT_sci_excl,0))),IF(D3276=E3276,1,0),"")</f>
        <v/>
      </c>
      <c r="L3276">
        <f>IF(OR(G3276=0,K3276=0),1,"")</f>
        <v/>
      </c>
      <c r="M3276">
        <f>IF(L3276=1,COUNTIF($L$2:L3276,1),"")</f>
        <v/>
      </c>
    </row>
    <row r="3277">
      <c r="A3277">
        <f>IF(screen_FT_reviewer_A!$A3277="","",screen_FT_reviewer_A!$A3277)</f>
        <v/>
      </c>
      <c r="B3277">
        <f>IF(OR($A3277="",screen_FT_reviewer_A!$C3277=""),"",screen_FT_reviewer_A!$C3277)</f>
        <v/>
      </c>
      <c r="C3277">
        <f>IF(OR($A3277="",screen_FT_reviewer_B!$C3277=""),"",screen_FT_reviewer_B!$C3277)</f>
        <v/>
      </c>
      <c r="D3277">
        <f>IF(OR($A3277="",screen_FT_reviewer_A!$D3277=""),"",screen_FT_reviewer_A!$D3277)</f>
        <v/>
      </c>
      <c r="E3277">
        <f>IF(OR($A3277="",screen_FT_reviewer_B!$D3277=""),"",screen_FT_reviewer_B!$D3277)</f>
        <v/>
      </c>
      <c r="F3277">
        <f>IF(AND(B3277&lt;&gt;"",C3277&lt;&gt;""),1,"")</f>
        <v/>
      </c>
      <c r="G3277">
        <f>IF(F3277=1,IF(B3277=C3277,1,0),"")</f>
        <v/>
      </c>
      <c r="H3277">
        <f>IF(B3277="","",IFERROR(VLOOKUP(B3277,lst_FT_group_map_table,2,FALSE),"INVALID"))</f>
        <v/>
      </c>
      <c r="I3277">
        <f>IF(C3277="","",IFERROR(VLOOKUP(C3277,lst_FT_group_map_table,2,FALSE),"INVALID"))</f>
        <v/>
      </c>
      <c r="J3277">
        <f>IF(F3277=1,IF(H3277=I3277,1,0),"")</f>
        <v/>
      </c>
      <c r="K3277">
        <f>IF(AND(ISNUMBER(MATCH(B3277,lst_FT_sci_excl,0)),ISNUMBER(MATCH(C3277,lst_FT_sci_excl,0))),IF(D3277=E3277,1,0),"")</f>
        <v/>
      </c>
      <c r="L3277">
        <f>IF(OR(G3277=0,K3277=0),1,"")</f>
        <v/>
      </c>
      <c r="M3277">
        <f>IF(L3277=1,COUNTIF($L$2:L3277,1),"")</f>
        <v/>
      </c>
    </row>
    <row r="3278">
      <c r="A3278">
        <f>IF(screen_FT_reviewer_A!$A3278="","",screen_FT_reviewer_A!$A3278)</f>
        <v/>
      </c>
      <c r="B3278">
        <f>IF(OR($A3278="",screen_FT_reviewer_A!$C3278=""),"",screen_FT_reviewer_A!$C3278)</f>
        <v/>
      </c>
      <c r="C3278">
        <f>IF(OR($A3278="",screen_FT_reviewer_B!$C3278=""),"",screen_FT_reviewer_B!$C3278)</f>
        <v/>
      </c>
      <c r="D3278">
        <f>IF(OR($A3278="",screen_FT_reviewer_A!$D3278=""),"",screen_FT_reviewer_A!$D3278)</f>
        <v/>
      </c>
      <c r="E3278">
        <f>IF(OR($A3278="",screen_FT_reviewer_B!$D3278=""),"",screen_FT_reviewer_B!$D3278)</f>
        <v/>
      </c>
      <c r="F3278">
        <f>IF(AND(B3278&lt;&gt;"",C3278&lt;&gt;""),1,"")</f>
        <v/>
      </c>
      <c r="G3278">
        <f>IF(F3278=1,IF(B3278=C3278,1,0),"")</f>
        <v/>
      </c>
      <c r="H3278">
        <f>IF(B3278="","",IFERROR(VLOOKUP(B3278,lst_FT_group_map_table,2,FALSE),"INVALID"))</f>
        <v/>
      </c>
      <c r="I3278">
        <f>IF(C3278="","",IFERROR(VLOOKUP(C3278,lst_FT_group_map_table,2,FALSE),"INVALID"))</f>
        <v/>
      </c>
      <c r="J3278">
        <f>IF(F3278=1,IF(H3278=I3278,1,0),"")</f>
        <v/>
      </c>
      <c r="K3278">
        <f>IF(AND(ISNUMBER(MATCH(B3278,lst_FT_sci_excl,0)),ISNUMBER(MATCH(C3278,lst_FT_sci_excl,0))),IF(D3278=E3278,1,0),"")</f>
        <v/>
      </c>
      <c r="L3278">
        <f>IF(OR(G3278=0,K3278=0),1,"")</f>
        <v/>
      </c>
      <c r="M3278">
        <f>IF(L3278=1,COUNTIF($L$2:L3278,1),"")</f>
        <v/>
      </c>
    </row>
    <row r="3279">
      <c r="A3279">
        <f>IF(screen_FT_reviewer_A!$A3279="","",screen_FT_reviewer_A!$A3279)</f>
        <v/>
      </c>
      <c r="B3279">
        <f>IF(OR($A3279="",screen_FT_reviewer_A!$C3279=""),"",screen_FT_reviewer_A!$C3279)</f>
        <v/>
      </c>
      <c r="C3279">
        <f>IF(OR($A3279="",screen_FT_reviewer_B!$C3279=""),"",screen_FT_reviewer_B!$C3279)</f>
        <v/>
      </c>
      <c r="D3279">
        <f>IF(OR($A3279="",screen_FT_reviewer_A!$D3279=""),"",screen_FT_reviewer_A!$D3279)</f>
        <v/>
      </c>
      <c r="E3279">
        <f>IF(OR($A3279="",screen_FT_reviewer_B!$D3279=""),"",screen_FT_reviewer_B!$D3279)</f>
        <v/>
      </c>
      <c r="F3279">
        <f>IF(AND(B3279&lt;&gt;"",C3279&lt;&gt;""),1,"")</f>
        <v/>
      </c>
      <c r="G3279">
        <f>IF(F3279=1,IF(B3279=C3279,1,0),"")</f>
        <v/>
      </c>
      <c r="H3279">
        <f>IF(B3279="","",IFERROR(VLOOKUP(B3279,lst_FT_group_map_table,2,FALSE),"INVALID"))</f>
        <v/>
      </c>
      <c r="I3279">
        <f>IF(C3279="","",IFERROR(VLOOKUP(C3279,lst_FT_group_map_table,2,FALSE),"INVALID"))</f>
        <v/>
      </c>
      <c r="J3279">
        <f>IF(F3279=1,IF(H3279=I3279,1,0),"")</f>
        <v/>
      </c>
      <c r="K3279">
        <f>IF(AND(ISNUMBER(MATCH(B3279,lst_FT_sci_excl,0)),ISNUMBER(MATCH(C3279,lst_FT_sci_excl,0))),IF(D3279=E3279,1,0),"")</f>
        <v/>
      </c>
      <c r="L3279">
        <f>IF(OR(G3279=0,K3279=0),1,"")</f>
        <v/>
      </c>
      <c r="M3279">
        <f>IF(L3279=1,COUNTIF($L$2:L3279,1),"")</f>
        <v/>
      </c>
    </row>
    <row r="3280">
      <c r="A3280">
        <f>IF(screen_FT_reviewer_A!$A3280="","",screen_FT_reviewer_A!$A3280)</f>
        <v/>
      </c>
      <c r="B3280">
        <f>IF(OR($A3280="",screen_FT_reviewer_A!$C3280=""),"",screen_FT_reviewer_A!$C3280)</f>
        <v/>
      </c>
      <c r="C3280">
        <f>IF(OR($A3280="",screen_FT_reviewer_B!$C3280=""),"",screen_FT_reviewer_B!$C3280)</f>
        <v/>
      </c>
      <c r="D3280">
        <f>IF(OR($A3280="",screen_FT_reviewer_A!$D3280=""),"",screen_FT_reviewer_A!$D3280)</f>
        <v/>
      </c>
      <c r="E3280">
        <f>IF(OR($A3280="",screen_FT_reviewer_B!$D3280=""),"",screen_FT_reviewer_B!$D3280)</f>
        <v/>
      </c>
      <c r="F3280">
        <f>IF(AND(B3280&lt;&gt;"",C3280&lt;&gt;""),1,"")</f>
        <v/>
      </c>
      <c r="G3280">
        <f>IF(F3280=1,IF(B3280=C3280,1,0),"")</f>
        <v/>
      </c>
      <c r="H3280">
        <f>IF(B3280="","",IFERROR(VLOOKUP(B3280,lst_FT_group_map_table,2,FALSE),"INVALID"))</f>
        <v/>
      </c>
      <c r="I3280">
        <f>IF(C3280="","",IFERROR(VLOOKUP(C3280,lst_FT_group_map_table,2,FALSE),"INVALID"))</f>
        <v/>
      </c>
      <c r="J3280">
        <f>IF(F3280=1,IF(H3280=I3280,1,0),"")</f>
        <v/>
      </c>
      <c r="K3280">
        <f>IF(AND(ISNUMBER(MATCH(B3280,lst_FT_sci_excl,0)),ISNUMBER(MATCH(C3280,lst_FT_sci_excl,0))),IF(D3280=E3280,1,0),"")</f>
        <v/>
      </c>
      <c r="L3280">
        <f>IF(OR(G3280=0,K3280=0),1,"")</f>
        <v/>
      </c>
      <c r="M3280">
        <f>IF(L3280=1,COUNTIF($L$2:L3280,1),"")</f>
        <v/>
      </c>
    </row>
    <row r="3281">
      <c r="A3281">
        <f>IF(screen_FT_reviewer_A!$A3281="","",screen_FT_reviewer_A!$A3281)</f>
        <v/>
      </c>
      <c r="B3281">
        <f>IF(OR($A3281="",screen_FT_reviewer_A!$C3281=""),"",screen_FT_reviewer_A!$C3281)</f>
        <v/>
      </c>
      <c r="C3281">
        <f>IF(OR($A3281="",screen_FT_reviewer_B!$C3281=""),"",screen_FT_reviewer_B!$C3281)</f>
        <v/>
      </c>
      <c r="D3281">
        <f>IF(OR($A3281="",screen_FT_reviewer_A!$D3281=""),"",screen_FT_reviewer_A!$D3281)</f>
        <v/>
      </c>
      <c r="E3281">
        <f>IF(OR($A3281="",screen_FT_reviewer_B!$D3281=""),"",screen_FT_reviewer_B!$D3281)</f>
        <v/>
      </c>
      <c r="F3281">
        <f>IF(AND(B3281&lt;&gt;"",C3281&lt;&gt;""),1,"")</f>
        <v/>
      </c>
      <c r="G3281">
        <f>IF(F3281=1,IF(B3281=C3281,1,0),"")</f>
        <v/>
      </c>
      <c r="H3281">
        <f>IF(B3281="","",IFERROR(VLOOKUP(B3281,lst_FT_group_map_table,2,FALSE),"INVALID"))</f>
        <v/>
      </c>
      <c r="I3281">
        <f>IF(C3281="","",IFERROR(VLOOKUP(C3281,lst_FT_group_map_table,2,FALSE),"INVALID"))</f>
        <v/>
      </c>
      <c r="J3281">
        <f>IF(F3281=1,IF(H3281=I3281,1,0),"")</f>
        <v/>
      </c>
      <c r="K3281">
        <f>IF(AND(ISNUMBER(MATCH(B3281,lst_FT_sci_excl,0)),ISNUMBER(MATCH(C3281,lst_FT_sci_excl,0))),IF(D3281=E3281,1,0),"")</f>
        <v/>
      </c>
      <c r="L3281">
        <f>IF(OR(G3281=0,K3281=0),1,"")</f>
        <v/>
      </c>
      <c r="M3281">
        <f>IF(L3281=1,COUNTIF($L$2:L3281,1),"")</f>
        <v/>
      </c>
    </row>
    <row r="3282">
      <c r="A3282">
        <f>IF(screen_FT_reviewer_A!$A3282="","",screen_FT_reviewer_A!$A3282)</f>
        <v/>
      </c>
      <c r="B3282">
        <f>IF(OR($A3282="",screen_FT_reviewer_A!$C3282=""),"",screen_FT_reviewer_A!$C3282)</f>
        <v/>
      </c>
      <c r="C3282">
        <f>IF(OR($A3282="",screen_FT_reviewer_B!$C3282=""),"",screen_FT_reviewer_B!$C3282)</f>
        <v/>
      </c>
      <c r="D3282">
        <f>IF(OR($A3282="",screen_FT_reviewer_A!$D3282=""),"",screen_FT_reviewer_A!$D3282)</f>
        <v/>
      </c>
      <c r="E3282">
        <f>IF(OR($A3282="",screen_FT_reviewer_B!$D3282=""),"",screen_FT_reviewer_B!$D3282)</f>
        <v/>
      </c>
      <c r="F3282">
        <f>IF(AND(B3282&lt;&gt;"",C3282&lt;&gt;""),1,"")</f>
        <v/>
      </c>
      <c r="G3282">
        <f>IF(F3282=1,IF(B3282=C3282,1,0),"")</f>
        <v/>
      </c>
      <c r="H3282">
        <f>IF(B3282="","",IFERROR(VLOOKUP(B3282,lst_FT_group_map_table,2,FALSE),"INVALID"))</f>
        <v/>
      </c>
      <c r="I3282">
        <f>IF(C3282="","",IFERROR(VLOOKUP(C3282,lst_FT_group_map_table,2,FALSE),"INVALID"))</f>
        <v/>
      </c>
      <c r="J3282">
        <f>IF(F3282=1,IF(H3282=I3282,1,0),"")</f>
        <v/>
      </c>
      <c r="K3282">
        <f>IF(AND(ISNUMBER(MATCH(B3282,lst_FT_sci_excl,0)),ISNUMBER(MATCH(C3282,lst_FT_sci_excl,0))),IF(D3282=E3282,1,0),"")</f>
        <v/>
      </c>
      <c r="L3282">
        <f>IF(OR(G3282=0,K3282=0),1,"")</f>
        <v/>
      </c>
      <c r="M3282">
        <f>IF(L3282=1,COUNTIF($L$2:L3282,1),"")</f>
        <v/>
      </c>
    </row>
    <row r="3283">
      <c r="A3283">
        <f>IF(screen_FT_reviewer_A!$A3283="","",screen_FT_reviewer_A!$A3283)</f>
        <v/>
      </c>
      <c r="B3283">
        <f>IF(OR($A3283="",screen_FT_reviewer_A!$C3283=""),"",screen_FT_reviewer_A!$C3283)</f>
        <v/>
      </c>
      <c r="C3283">
        <f>IF(OR($A3283="",screen_FT_reviewer_B!$C3283=""),"",screen_FT_reviewer_B!$C3283)</f>
        <v/>
      </c>
      <c r="D3283">
        <f>IF(OR($A3283="",screen_FT_reviewer_A!$D3283=""),"",screen_FT_reviewer_A!$D3283)</f>
        <v/>
      </c>
      <c r="E3283">
        <f>IF(OR($A3283="",screen_FT_reviewer_B!$D3283=""),"",screen_FT_reviewer_B!$D3283)</f>
        <v/>
      </c>
      <c r="F3283">
        <f>IF(AND(B3283&lt;&gt;"",C3283&lt;&gt;""),1,"")</f>
        <v/>
      </c>
      <c r="G3283">
        <f>IF(F3283=1,IF(B3283=C3283,1,0),"")</f>
        <v/>
      </c>
      <c r="H3283">
        <f>IF(B3283="","",IFERROR(VLOOKUP(B3283,lst_FT_group_map_table,2,FALSE),"INVALID"))</f>
        <v/>
      </c>
      <c r="I3283">
        <f>IF(C3283="","",IFERROR(VLOOKUP(C3283,lst_FT_group_map_table,2,FALSE),"INVALID"))</f>
        <v/>
      </c>
      <c r="J3283">
        <f>IF(F3283=1,IF(H3283=I3283,1,0),"")</f>
        <v/>
      </c>
      <c r="K3283">
        <f>IF(AND(ISNUMBER(MATCH(B3283,lst_FT_sci_excl,0)),ISNUMBER(MATCH(C3283,lst_FT_sci_excl,0))),IF(D3283=E3283,1,0),"")</f>
        <v/>
      </c>
      <c r="L3283">
        <f>IF(OR(G3283=0,K3283=0),1,"")</f>
        <v/>
      </c>
      <c r="M3283">
        <f>IF(L3283=1,COUNTIF($L$2:L3283,1),"")</f>
        <v/>
      </c>
    </row>
    <row r="3284">
      <c r="A3284">
        <f>IF(screen_FT_reviewer_A!$A3284="","",screen_FT_reviewer_A!$A3284)</f>
        <v/>
      </c>
      <c r="B3284">
        <f>IF(OR($A3284="",screen_FT_reviewer_A!$C3284=""),"",screen_FT_reviewer_A!$C3284)</f>
        <v/>
      </c>
      <c r="C3284">
        <f>IF(OR($A3284="",screen_FT_reviewer_B!$C3284=""),"",screen_FT_reviewer_B!$C3284)</f>
        <v/>
      </c>
      <c r="D3284">
        <f>IF(OR($A3284="",screen_FT_reviewer_A!$D3284=""),"",screen_FT_reviewer_A!$D3284)</f>
        <v/>
      </c>
      <c r="E3284">
        <f>IF(OR($A3284="",screen_FT_reviewer_B!$D3284=""),"",screen_FT_reviewer_B!$D3284)</f>
        <v/>
      </c>
      <c r="F3284">
        <f>IF(AND(B3284&lt;&gt;"",C3284&lt;&gt;""),1,"")</f>
        <v/>
      </c>
      <c r="G3284">
        <f>IF(F3284=1,IF(B3284=C3284,1,0),"")</f>
        <v/>
      </c>
      <c r="H3284">
        <f>IF(B3284="","",IFERROR(VLOOKUP(B3284,lst_FT_group_map_table,2,FALSE),"INVALID"))</f>
        <v/>
      </c>
      <c r="I3284">
        <f>IF(C3284="","",IFERROR(VLOOKUP(C3284,lst_FT_group_map_table,2,FALSE),"INVALID"))</f>
        <v/>
      </c>
      <c r="J3284">
        <f>IF(F3284=1,IF(H3284=I3284,1,0),"")</f>
        <v/>
      </c>
      <c r="K3284">
        <f>IF(AND(ISNUMBER(MATCH(B3284,lst_FT_sci_excl,0)),ISNUMBER(MATCH(C3284,lst_FT_sci_excl,0))),IF(D3284=E3284,1,0),"")</f>
        <v/>
      </c>
      <c r="L3284">
        <f>IF(OR(G3284=0,K3284=0),1,"")</f>
        <v/>
      </c>
      <c r="M3284">
        <f>IF(L3284=1,COUNTIF($L$2:L3284,1),"")</f>
        <v/>
      </c>
    </row>
    <row r="3285">
      <c r="A3285">
        <f>IF(screen_FT_reviewer_A!$A3285="","",screen_FT_reviewer_A!$A3285)</f>
        <v/>
      </c>
      <c r="B3285">
        <f>IF(OR($A3285="",screen_FT_reviewer_A!$C3285=""),"",screen_FT_reviewer_A!$C3285)</f>
        <v/>
      </c>
      <c r="C3285">
        <f>IF(OR($A3285="",screen_FT_reviewer_B!$C3285=""),"",screen_FT_reviewer_B!$C3285)</f>
        <v/>
      </c>
      <c r="D3285">
        <f>IF(OR($A3285="",screen_FT_reviewer_A!$D3285=""),"",screen_FT_reviewer_A!$D3285)</f>
        <v/>
      </c>
      <c r="E3285">
        <f>IF(OR($A3285="",screen_FT_reviewer_B!$D3285=""),"",screen_FT_reviewer_B!$D3285)</f>
        <v/>
      </c>
      <c r="F3285">
        <f>IF(AND(B3285&lt;&gt;"",C3285&lt;&gt;""),1,"")</f>
        <v/>
      </c>
      <c r="G3285">
        <f>IF(F3285=1,IF(B3285=C3285,1,0),"")</f>
        <v/>
      </c>
      <c r="H3285">
        <f>IF(B3285="","",IFERROR(VLOOKUP(B3285,lst_FT_group_map_table,2,FALSE),"INVALID"))</f>
        <v/>
      </c>
      <c r="I3285">
        <f>IF(C3285="","",IFERROR(VLOOKUP(C3285,lst_FT_group_map_table,2,FALSE),"INVALID"))</f>
        <v/>
      </c>
      <c r="J3285">
        <f>IF(F3285=1,IF(H3285=I3285,1,0),"")</f>
        <v/>
      </c>
      <c r="K3285">
        <f>IF(AND(ISNUMBER(MATCH(B3285,lst_FT_sci_excl,0)),ISNUMBER(MATCH(C3285,lst_FT_sci_excl,0))),IF(D3285=E3285,1,0),"")</f>
        <v/>
      </c>
      <c r="L3285">
        <f>IF(OR(G3285=0,K3285=0),1,"")</f>
        <v/>
      </c>
      <c r="M3285">
        <f>IF(L3285=1,COUNTIF($L$2:L3285,1),"")</f>
        <v/>
      </c>
    </row>
    <row r="3286">
      <c r="A3286">
        <f>IF(screen_FT_reviewer_A!$A3286="","",screen_FT_reviewer_A!$A3286)</f>
        <v/>
      </c>
      <c r="B3286">
        <f>IF(OR($A3286="",screen_FT_reviewer_A!$C3286=""),"",screen_FT_reviewer_A!$C3286)</f>
        <v/>
      </c>
      <c r="C3286">
        <f>IF(OR($A3286="",screen_FT_reviewer_B!$C3286=""),"",screen_FT_reviewer_B!$C3286)</f>
        <v/>
      </c>
      <c r="D3286">
        <f>IF(OR($A3286="",screen_FT_reviewer_A!$D3286=""),"",screen_FT_reviewer_A!$D3286)</f>
        <v/>
      </c>
      <c r="E3286">
        <f>IF(OR($A3286="",screen_FT_reviewer_B!$D3286=""),"",screen_FT_reviewer_B!$D3286)</f>
        <v/>
      </c>
      <c r="F3286">
        <f>IF(AND(B3286&lt;&gt;"",C3286&lt;&gt;""),1,"")</f>
        <v/>
      </c>
      <c r="G3286">
        <f>IF(F3286=1,IF(B3286=C3286,1,0),"")</f>
        <v/>
      </c>
      <c r="H3286">
        <f>IF(B3286="","",IFERROR(VLOOKUP(B3286,lst_FT_group_map_table,2,FALSE),"INVALID"))</f>
        <v/>
      </c>
      <c r="I3286">
        <f>IF(C3286="","",IFERROR(VLOOKUP(C3286,lst_FT_group_map_table,2,FALSE),"INVALID"))</f>
        <v/>
      </c>
      <c r="J3286">
        <f>IF(F3286=1,IF(H3286=I3286,1,0),"")</f>
        <v/>
      </c>
      <c r="K3286">
        <f>IF(AND(ISNUMBER(MATCH(B3286,lst_FT_sci_excl,0)),ISNUMBER(MATCH(C3286,lst_FT_sci_excl,0))),IF(D3286=E3286,1,0),"")</f>
        <v/>
      </c>
      <c r="L3286">
        <f>IF(OR(G3286=0,K3286=0),1,"")</f>
        <v/>
      </c>
      <c r="M3286">
        <f>IF(L3286=1,COUNTIF($L$2:L3286,1),"")</f>
        <v/>
      </c>
    </row>
    <row r="3287">
      <c r="A3287">
        <f>IF(screen_FT_reviewer_A!$A3287="","",screen_FT_reviewer_A!$A3287)</f>
        <v/>
      </c>
      <c r="B3287">
        <f>IF(OR($A3287="",screen_FT_reviewer_A!$C3287=""),"",screen_FT_reviewer_A!$C3287)</f>
        <v/>
      </c>
      <c r="C3287">
        <f>IF(OR($A3287="",screen_FT_reviewer_B!$C3287=""),"",screen_FT_reviewer_B!$C3287)</f>
        <v/>
      </c>
      <c r="D3287">
        <f>IF(OR($A3287="",screen_FT_reviewer_A!$D3287=""),"",screen_FT_reviewer_A!$D3287)</f>
        <v/>
      </c>
      <c r="E3287">
        <f>IF(OR($A3287="",screen_FT_reviewer_B!$D3287=""),"",screen_FT_reviewer_B!$D3287)</f>
        <v/>
      </c>
      <c r="F3287">
        <f>IF(AND(B3287&lt;&gt;"",C3287&lt;&gt;""),1,"")</f>
        <v/>
      </c>
      <c r="G3287">
        <f>IF(F3287=1,IF(B3287=C3287,1,0),"")</f>
        <v/>
      </c>
      <c r="H3287">
        <f>IF(B3287="","",IFERROR(VLOOKUP(B3287,lst_FT_group_map_table,2,FALSE),"INVALID"))</f>
        <v/>
      </c>
      <c r="I3287">
        <f>IF(C3287="","",IFERROR(VLOOKUP(C3287,lst_FT_group_map_table,2,FALSE),"INVALID"))</f>
        <v/>
      </c>
      <c r="J3287">
        <f>IF(F3287=1,IF(H3287=I3287,1,0),"")</f>
        <v/>
      </c>
      <c r="K3287">
        <f>IF(AND(ISNUMBER(MATCH(B3287,lst_FT_sci_excl,0)),ISNUMBER(MATCH(C3287,lst_FT_sci_excl,0))),IF(D3287=E3287,1,0),"")</f>
        <v/>
      </c>
      <c r="L3287">
        <f>IF(OR(G3287=0,K3287=0),1,"")</f>
        <v/>
      </c>
      <c r="M3287">
        <f>IF(L3287=1,COUNTIF($L$2:L3287,1),"")</f>
        <v/>
      </c>
    </row>
    <row r="3288">
      <c r="A3288">
        <f>IF(screen_FT_reviewer_A!$A3288="","",screen_FT_reviewer_A!$A3288)</f>
        <v/>
      </c>
      <c r="B3288">
        <f>IF(OR($A3288="",screen_FT_reviewer_A!$C3288=""),"",screen_FT_reviewer_A!$C3288)</f>
        <v/>
      </c>
      <c r="C3288">
        <f>IF(OR($A3288="",screen_FT_reviewer_B!$C3288=""),"",screen_FT_reviewer_B!$C3288)</f>
        <v/>
      </c>
      <c r="D3288">
        <f>IF(OR($A3288="",screen_FT_reviewer_A!$D3288=""),"",screen_FT_reviewer_A!$D3288)</f>
        <v/>
      </c>
      <c r="E3288">
        <f>IF(OR($A3288="",screen_FT_reviewer_B!$D3288=""),"",screen_FT_reviewer_B!$D3288)</f>
        <v/>
      </c>
      <c r="F3288">
        <f>IF(AND(B3288&lt;&gt;"",C3288&lt;&gt;""),1,"")</f>
        <v/>
      </c>
      <c r="G3288">
        <f>IF(F3288=1,IF(B3288=C3288,1,0),"")</f>
        <v/>
      </c>
      <c r="H3288">
        <f>IF(B3288="","",IFERROR(VLOOKUP(B3288,lst_FT_group_map_table,2,FALSE),"INVALID"))</f>
        <v/>
      </c>
      <c r="I3288">
        <f>IF(C3288="","",IFERROR(VLOOKUP(C3288,lst_FT_group_map_table,2,FALSE),"INVALID"))</f>
        <v/>
      </c>
      <c r="J3288">
        <f>IF(F3288=1,IF(H3288=I3288,1,0),"")</f>
        <v/>
      </c>
      <c r="K3288">
        <f>IF(AND(ISNUMBER(MATCH(B3288,lst_FT_sci_excl,0)),ISNUMBER(MATCH(C3288,lst_FT_sci_excl,0))),IF(D3288=E3288,1,0),"")</f>
        <v/>
      </c>
      <c r="L3288">
        <f>IF(OR(G3288=0,K3288=0),1,"")</f>
        <v/>
      </c>
      <c r="M3288">
        <f>IF(L3288=1,COUNTIF($L$2:L3288,1),"")</f>
        <v/>
      </c>
    </row>
    <row r="3289">
      <c r="A3289">
        <f>IF(screen_FT_reviewer_A!$A3289="","",screen_FT_reviewer_A!$A3289)</f>
        <v/>
      </c>
      <c r="B3289">
        <f>IF(OR($A3289="",screen_FT_reviewer_A!$C3289=""),"",screen_FT_reviewer_A!$C3289)</f>
        <v/>
      </c>
      <c r="C3289">
        <f>IF(OR($A3289="",screen_FT_reviewer_B!$C3289=""),"",screen_FT_reviewer_B!$C3289)</f>
        <v/>
      </c>
      <c r="D3289">
        <f>IF(OR($A3289="",screen_FT_reviewer_A!$D3289=""),"",screen_FT_reviewer_A!$D3289)</f>
        <v/>
      </c>
      <c r="E3289">
        <f>IF(OR($A3289="",screen_FT_reviewer_B!$D3289=""),"",screen_FT_reviewer_B!$D3289)</f>
        <v/>
      </c>
      <c r="F3289">
        <f>IF(AND(B3289&lt;&gt;"",C3289&lt;&gt;""),1,"")</f>
        <v/>
      </c>
      <c r="G3289">
        <f>IF(F3289=1,IF(B3289=C3289,1,0),"")</f>
        <v/>
      </c>
      <c r="H3289">
        <f>IF(B3289="","",IFERROR(VLOOKUP(B3289,lst_FT_group_map_table,2,FALSE),"INVALID"))</f>
        <v/>
      </c>
      <c r="I3289">
        <f>IF(C3289="","",IFERROR(VLOOKUP(C3289,lst_FT_group_map_table,2,FALSE),"INVALID"))</f>
        <v/>
      </c>
      <c r="J3289">
        <f>IF(F3289=1,IF(H3289=I3289,1,0),"")</f>
        <v/>
      </c>
      <c r="K3289">
        <f>IF(AND(ISNUMBER(MATCH(B3289,lst_FT_sci_excl,0)),ISNUMBER(MATCH(C3289,lst_FT_sci_excl,0))),IF(D3289=E3289,1,0),"")</f>
        <v/>
      </c>
      <c r="L3289">
        <f>IF(OR(G3289=0,K3289=0),1,"")</f>
        <v/>
      </c>
      <c r="M3289">
        <f>IF(L3289=1,COUNTIF($L$2:L3289,1),"")</f>
        <v/>
      </c>
    </row>
    <row r="3290">
      <c r="A3290">
        <f>IF(screen_FT_reviewer_A!$A3290="","",screen_FT_reviewer_A!$A3290)</f>
        <v/>
      </c>
      <c r="B3290">
        <f>IF(OR($A3290="",screen_FT_reviewer_A!$C3290=""),"",screen_FT_reviewer_A!$C3290)</f>
        <v/>
      </c>
      <c r="C3290">
        <f>IF(OR($A3290="",screen_FT_reviewer_B!$C3290=""),"",screen_FT_reviewer_B!$C3290)</f>
        <v/>
      </c>
      <c r="D3290">
        <f>IF(OR($A3290="",screen_FT_reviewer_A!$D3290=""),"",screen_FT_reviewer_A!$D3290)</f>
        <v/>
      </c>
      <c r="E3290">
        <f>IF(OR($A3290="",screen_FT_reviewer_B!$D3290=""),"",screen_FT_reviewer_B!$D3290)</f>
        <v/>
      </c>
      <c r="F3290">
        <f>IF(AND(B3290&lt;&gt;"",C3290&lt;&gt;""),1,"")</f>
        <v/>
      </c>
      <c r="G3290">
        <f>IF(F3290=1,IF(B3290=C3290,1,0),"")</f>
        <v/>
      </c>
      <c r="H3290">
        <f>IF(B3290="","",IFERROR(VLOOKUP(B3290,lst_FT_group_map_table,2,FALSE),"INVALID"))</f>
        <v/>
      </c>
      <c r="I3290">
        <f>IF(C3290="","",IFERROR(VLOOKUP(C3290,lst_FT_group_map_table,2,FALSE),"INVALID"))</f>
        <v/>
      </c>
      <c r="J3290">
        <f>IF(F3290=1,IF(H3290=I3290,1,0),"")</f>
        <v/>
      </c>
      <c r="K3290">
        <f>IF(AND(ISNUMBER(MATCH(B3290,lst_FT_sci_excl,0)),ISNUMBER(MATCH(C3290,lst_FT_sci_excl,0))),IF(D3290=E3290,1,0),"")</f>
        <v/>
      </c>
      <c r="L3290">
        <f>IF(OR(G3290=0,K3290=0),1,"")</f>
        <v/>
      </c>
      <c r="M3290">
        <f>IF(L3290=1,COUNTIF($L$2:L3290,1),"")</f>
        <v/>
      </c>
    </row>
    <row r="3291">
      <c r="A3291">
        <f>IF(screen_FT_reviewer_A!$A3291="","",screen_FT_reviewer_A!$A3291)</f>
        <v/>
      </c>
      <c r="B3291">
        <f>IF(OR($A3291="",screen_FT_reviewer_A!$C3291=""),"",screen_FT_reviewer_A!$C3291)</f>
        <v/>
      </c>
      <c r="C3291">
        <f>IF(OR($A3291="",screen_FT_reviewer_B!$C3291=""),"",screen_FT_reviewer_B!$C3291)</f>
        <v/>
      </c>
      <c r="D3291">
        <f>IF(OR($A3291="",screen_FT_reviewer_A!$D3291=""),"",screen_FT_reviewer_A!$D3291)</f>
        <v/>
      </c>
      <c r="E3291">
        <f>IF(OR($A3291="",screen_FT_reviewer_B!$D3291=""),"",screen_FT_reviewer_B!$D3291)</f>
        <v/>
      </c>
      <c r="F3291">
        <f>IF(AND(B3291&lt;&gt;"",C3291&lt;&gt;""),1,"")</f>
        <v/>
      </c>
      <c r="G3291">
        <f>IF(F3291=1,IF(B3291=C3291,1,0),"")</f>
        <v/>
      </c>
      <c r="H3291">
        <f>IF(B3291="","",IFERROR(VLOOKUP(B3291,lst_FT_group_map_table,2,FALSE),"INVALID"))</f>
        <v/>
      </c>
      <c r="I3291">
        <f>IF(C3291="","",IFERROR(VLOOKUP(C3291,lst_FT_group_map_table,2,FALSE),"INVALID"))</f>
        <v/>
      </c>
      <c r="J3291">
        <f>IF(F3291=1,IF(H3291=I3291,1,0),"")</f>
        <v/>
      </c>
      <c r="K3291">
        <f>IF(AND(ISNUMBER(MATCH(B3291,lst_FT_sci_excl,0)),ISNUMBER(MATCH(C3291,lst_FT_sci_excl,0))),IF(D3291=E3291,1,0),"")</f>
        <v/>
      </c>
      <c r="L3291">
        <f>IF(OR(G3291=0,K3291=0),1,"")</f>
        <v/>
      </c>
      <c r="M3291">
        <f>IF(L3291=1,COUNTIF($L$2:L3291,1),"")</f>
        <v/>
      </c>
    </row>
    <row r="3292">
      <c r="A3292">
        <f>IF(screen_FT_reviewer_A!$A3292="","",screen_FT_reviewer_A!$A3292)</f>
        <v/>
      </c>
      <c r="B3292">
        <f>IF(OR($A3292="",screen_FT_reviewer_A!$C3292=""),"",screen_FT_reviewer_A!$C3292)</f>
        <v/>
      </c>
      <c r="C3292">
        <f>IF(OR($A3292="",screen_FT_reviewer_B!$C3292=""),"",screen_FT_reviewer_B!$C3292)</f>
        <v/>
      </c>
      <c r="D3292">
        <f>IF(OR($A3292="",screen_FT_reviewer_A!$D3292=""),"",screen_FT_reviewer_A!$D3292)</f>
        <v/>
      </c>
      <c r="E3292">
        <f>IF(OR($A3292="",screen_FT_reviewer_B!$D3292=""),"",screen_FT_reviewer_B!$D3292)</f>
        <v/>
      </c>
      <c r="F3292">
        <f>IF(AND(B3292&lt;&gt;"",C3292&lt;&gt;""),1,"")</f>
        <v/>
      </c>
      <c r="G3292">
        <f>IF(F3292=1,IF(B3292=C3292,1,0),"")</f>
        <v/>
      </c>
      <c r="H3292">
        <f>IF(B3292="","",IFERROR(VLOOKUP(B3292,lst_FT_group_map_table,2,FALSE),"INVALID"))</f>
        <v/>
      </c>
      <c r="I3292">
        <f>IF(C3292="","",IFERROR(VLOOKUP(C3292,lst_FT_group_map_table,2,FALSE),"INVALID"))</f>
        <v/>
      </c>
      <c r="J3292">
        <f>IF(F3292=1,IF(H3292=I3292,1,0),"")</f>
        <v/>
      </c>
      <c r="K3292">
        <f>IF(AND(ISNUMBER(MATCH(B3292,lst_FT_sci_excl,0)),ISNUMBER(MATCH(C3292,lst_FT_sci_excl,0))),IF(D3292=E3292,1,0),"")</f>
        <v/>
      </c>
      <c r="L3292">
        <f>IF(OR(G3292=0,K3292=0),1,"")</f>
        <v/>
      </c>
      <c r="M3292">
        <f>IF(L3292=1,COUNTIF($L$2:L3292,1),"")</f>
        <v/>
      </c>
    </row>
    <row r="3293">
      <c r="A3293">
        <f>IF(screen_FT_reviewer_A!$A3293="","",screen_FT_reviewer_A!$A3293)</f>
        <v/>
      </c>
      <c r="B3293">
        <f>IF(OR($A3293="",screen_FT_reviewer_A!$C3293=""),"",screen_FT_reviewer_A!$C3293)</f>
        <v/>
      </c>
      <c r="C3293">
        <f>IF(OR($A3293="",screen_FT_reviewer_B!$C3293=""),"",screen_FT_reviewer_B!$C3293)</f>
        <v/>
      </c>
      <c r="D3293">
        <f>IF(OR($A3293="",screen_FT_reviewer_A!$D3293=""),"",screen_FT_reviewer_A!$D3293)</f>
        <v/>
      </c>
      <c r="E3293">
        <f>IF(OR($A3293="",screen_FT_reviewer_B!$D3293=""),"",screen_FT_reviewer_B!$D3293)</f>
        <v/>
      </c>
      <c r="F3293">
        <f>IF(AND(B3293&lt;&gt;"",C3293&lt;&gt;""),1,"")</f>
        <v/>
      </c>
      <c r="G3293">
        <f>IF(F3293=1,IF(B3293=C3293,1,0),"")</f>
        <v/>
      </c>
      <c r="H3293">
        <f>IF(B3293="","",IFERROR(VLOOKUP(B3293,lst_FT_group_map_table,2,FALSE),"INVALID"))</f>
        <v/>
      </c>
      <c r="I3293">
        <f>IF(C3293="","",IFERROR(VLOOKUP(C3293,lst_FT_group_map_table,2,FALSE),"INVALID"))</f>
        <v/>
      </c>
      <c r="J3293">
        <f>IF(F3293=1,IF(H3293=I3293,1,0),"")</f>
        <v/>
      </c>
      <c r="K3293">
        <f>IF(AND(ISNUMBER(MATCH(B3293,lst_FT_sci_excl,0)),ISNUMBER(MATCH(C3293,lst_FT_sci_excl,0))),IF(D3293=E3293,1,0),"")</f>
        <v/>
      </c>
      <c r="L3293">
        <f>IF(OR(G3293=0,K3293=0),1,"")</f>
        <v/>
      </c>
      <c r="M3293">
        <f>IF(L3293=1,COUNTIF($L$2:L3293,1),"")</f>
        <v/>
      </c>
    </row>
    <row r="3294">
      <c r="A3294">
        <f>IF(screen_FT_reviewer_A!$A3294="","",screen_FT_reviewer_A!$A3294)</f>
        <v/>
      </c>
      <c r="B3294">
        <f>IF(OR($A3294="",screen_FT_reviewer_A!$C3294=""),"",screen_FT_reviewer_A!$C3294)</f>
        <v/>
      </c>
      <c r="C3294">
        <f>IF(OR($A3294="",screen_FT_reviewer_B!$C3294=""),"",screen_FT_reviewer_B!$C3294)</f>
        <v/>
      </c>
      <c r="D3294">
        <f>IF(OR($A3294="",screen_FT_reviewer_A!$D3294=""),"",screen_FT_reviewer_A!$D3294)</f>
        <v/>
      </c>
      <c r="E3294">
        <f>IF(OR($A3294="",screen_FT_reviewer_B!$D3294=""),"",screen_FT_reviewer_B!$D3294)</f>
        <v/>
      </c>
      <c r="F3294">
        <f>IF(AND(B3294&lt;&gt;"",C3294&lt;&gt;""),1,"")</f>
        <v/>
      </c>
      <c r="G3294">
        <f>IF(F3294=1,IF(B3294=C3294,1,0),"")</f>
        <v/>
      </c>
      <c r="H3294">
        <f>IF(B3294="","",IFERROR(VLOOKUP(B3294,lst_FT_group_map_table,2,FALSE),"INVALID"))</f>
        <v/>
      </c>
      <c r="I3294">
        <f>IF(C3294="","",IFERROR(VLOOKUP(C3294,lst_FT_group_map_table,2,FALSE),"INVALID"))</f>
        <v/>
      </c>
      <c r="J3294">
        <f>IF(F3294=1,IF(H3294=I3294,1,0),"")</f>
        <v/>
      </c>
      <c r="K3294">
        <f>IF(AND(ISNUMBER(MATCH(B3294,lst_FT_sci_excl,0)),ISNUMBER(MATCH(C3294,lst_FT_sci_excl,0))),IF(D3294=E3294,1,0),"")</f>
        <v/>
      </c>
      <c r="L3294">
        <f>IF(OR(G3294=0,K3294=0),1,"")</f>
        <v/>
      </c>
      <c r="M3294">
        <f>IF(L3294=1,COUNTIF($L$2:L3294,1),"")</f>
        <v/>
      </c>
    </row>
    <row r="3295">
      <c r="A3295">
        <f>IF(screen_FT_reviewer_A!$A3295="","",screen_FT_reviewer_A!$A3295)</f>
        <v/>
      </c>
      <c r="B3295">
        <f>IF(OR($A3295="",screen_FT_reviewer_A!$C3295=""),"",screen_FT_reviewer_A!$C3295)</f>
        <v/>
      </c>
      <c r="C3295">
        <f>IF(OR($A3295="",screen_FT_reviewer_B!$C3295=""),"",screen_FT_reviewer_B!$C3295)</f>
        <v/>
      </c>
      <c r="D3295">
        <f>IF(OR($A3295="",screen_FT_reviewer_A!$D3295=""),"",screen_FT_reviewer_A!$D3295)</f>
        <v/>
      </c>
      <c r="E3295">
        <f>IF(OR($A3295="",screen_FT_reviewer_B!$D3295=""),"",screen_FT_reviewer_B!$D3295)</f>
        <v/>
      </c>
      <c r="F3295">
        <f>IF(AND(B3295&lt;&gt;"",C3295&lt;&gt;""),1,"")</f>
        <v/>
      </c>
      <c r="G3295">
        <f>IF(F3295=1,IF(B3295=C3295,1,0),"")</f>
        <v/>
      </c>
      <c r="H3295">
        <f>IF(B3295="","",IFERROR(VLOOKUP(B3295,lst_FT_group_map_table,2,FALSE),"INVALID"))</f>
        <v/>
      </c>
      <c r="I3295">
        <f>IF(C3295="","",IFERROR(VLOOKUP(C3295,lst_FT_group_map_table,2,FALSE),"INVALID"))</f>
        <v/>
      </c>
      <c r="J3295">
        <f>IF(F3295=1,IF(H3295=I3295,1,0),"")</f>
        <v/>
      </c>
      <c r="K3295">
        <f>IF(AND(ISNUMBER(MATCH(B3295,lst_FT_sci_excl,0)),ISNUMBER(MATCH(C3295,lst_FT_sci_excl,0))),IF(D3295=E3295,1,0),"")</f>
        <v/>
      </c>
      <c r="L3295">
        <f>IF(OR(G3295=0,K3295=0),1,"")</f>
        <v/>
      </c>
      <c r="M3295">
        <f>IF(L3295=1,COUNTIF($L$2:L3295,1),"")</f>
        <v/>
      </c>
    </row>
    <row r="3296">
      <c r="A3296">
        <f>IF(screen_FT_reviewer_A!$A3296="","",screen_FT_reviewer_A!$A3296)</f>
        <v/>
      </c>
      <c r="B3296">
        <f>IF(OR($A3296="",screen_FT_reviewer_A!$C3296=""),"",screen_FT_reviewer_A!$C3296)</f>
        <v/>
      </c>
      <c r="C3296">
        <f>IF(OR($A3296="",screen_FT_reviewer_B!$C3296=""),"",screen_FT_reviewer_B!$C3296)</f>
        <v/>
      </c>
      <c r="D3296">
        <f>IF(OR($A3296="",screen_FT_reviewer_A!$D3296=""),"",screen_FT_reviewer_A!$D3296)</f>
        <v/>
      </c>
      <c r="E3296">
        <f>IF(OR($A3296="",screen_FT_reviewer_B!$D3296=""),"",screen_FT_reviewer_B!$D3296)</f>
        <v/>
      </c>
      <c r="F3296">
        <f>IF(AND(B3296&lt;&gt;"",C3296&lt;&gt;""),1,"")</f>
        <v/>
      </c>
      <c r="G3296">
        <f>IF(F3296=1,IF(B3296=C3296,1,0),"")</f>
        <v/>
      </c>
      <c r="H3296">
        <f>IF(B3296="","",IFERROR(VLOOKUP(B3296,lst_FT_group_map_table,2,FALSE),"INVALID"))</f>
        <v/>
      </c>
      <c r="I3296">
        <f>IF(C3296="","",IFERROR(VLOOKUP(C3296,lst_FT_group_map_table,2,FALSE),"INVALID"))</f>
        <v/>
      </c>
      <c r="J3296">
        <f>IF(F3296=1,IF(H3296=I3296,1,0),"")</f>
        <v/>
      </c>
      <c r="K3296">
        <f>IF(AND(ISNUMBER(MATCH(B3296,lst_FT_sci_excl,0)),ISNUMBER(MATCH(C3296,lst_FT_sci_excl,0))),IF(D3296=E3296,1,0),"")</f>
        <v/>
      </c>
      <c r="L3296">
        <f>IF(OR(G3296=0,K3296=0),1,"")</f>
        <v/>
      </c>
      <c r="M3296">
        <f>IF(L3296=1,COUNTIF($L$2:L3296,1),"")</f>
        <v/>
      </c>
    </row>
    <row r="3297">
      <c r="A3297">
        <f>IF(screen_FT_reviewer_A!$A3297="","",screen_FT_reviewer_A!$A3297)</f>
        <v/>
      </c>
      <c r="B3297">
        <f>IF(OR($A3297="",screen_FT_reviewer_A!$C3297=""),"",screen_FT_reviewer_A!$C3297)</f>
        <v/>
      </c>
      <c r="C3297">
        <f>IF(OR($A3297="",screen_FT_reviewer_B!$C3297=""),"",screen_FT_reviewer_B!$C3297)</f>
        <v/>
      </c>
      <c r="D3297">
        <f>IF(OR($A3297="",screen_FT_reviewer_A!$D3297=""),"",screen_FT_reviewer_A!$D3297)</f>
        <v/>
      </c>
      <c r="E3297">
        <f>IF(OR($A3297="",screen_FT_reviewer_B!$D3297=""),"",screen_FT_reviewer_B!$D3297)</f>
        <v/>
      </c>
      <c r="F3297">
        <f>IF(AND(B3297&lt;&gt;"",C3297&lt;&gt;""),1,"")</f>
        <v/>
      </c>
      <c r="G3297">
        <f>IF(F3297=1,IF(B3297=C3297,1,0),"")</f>
        <v/>
      </c>
      <c r="H3297">
        <f>IF(B3297="","",IFERROR(VLOOKUP(B3297,lst_FT_group_map_table,2,FALSE),"INVALID"))</f>
        <v/>
      </c>
      <c r="I3297">
        <f>IF(C3297="","",IFERROR(VLOOKUP(C3297,lst_FT_group_map_table,2,FALSE),"INVALID"))</f>
        <v/>
      </c>
      <c r="J3297">
        <f>IF(F3297=1,IF(H3297=I3297,1,0),"")</f>
        <v/>
      </c>
      <c r="K3297">
        <f>IF(AND(ISNUMBER(MATCH(B3297,lst_FT_sci_excl,0)),ISNUMBER(MATCH(C3297,lst_FT_sci_excl,0))),IF(D3297=E3297,1,0),"")</f>
        <v/>
      </c>
      <c r="L3297">
        <f>IF(OR(G3297=0,K3297=0),1,"")</f>
        <v/>
      </c>
      <c r="M3297">
        <f>IF(L3297=1,COUNTIF($L$2:L3297,1),"")</f>
        <v/>
      </c>
    </row>
    <row r="3298">
      <c r="A3298">
        <f>IF(screen_FT_reviewer_A!$A3298="","",screen_FT_reviewer_A!$A3298)</f>
        <v/>
      </c>
      <c r="B3298">
        <f>IF(OR($A3298="",screen_FT_reviewer_A!$C3298=""),"",screen_FT_reviewer_A!$C3298)</f>
        <v/>
      </c>
      <c r="C3298">
        <f>IF(OR($A3298="",screen_FT_reviewer_B!$C3298=""),"",screen_FT_reviewer_B!$C3298)</f>
        <v/>
      </c>
      <c r="D3298">
        <f>IF(OR($A3298="",screen_FT_reviewer_A!$D3298=""),"",screen_FT_reviewer_A!$D3298)</f>
        <v/>
      </c>
      <c r="E3298">
        <f>IF(OR($A3298="",screen_FT_reviewer_B!$D3298=""),"",screen_FT_reviewer_B!$D3298)</f>
        <v/>
      </c>
      <c r="F3298">
        <f>IF(AND(B3298&lt;&gt;"",C3298&lt;&gt;""),1,"")</f>
        <v/>
      </c>
      <c r="G3298">
        <f>IF(F3298=1,IF(B3298=C3298,1,0),"")</f>
        <v/>
      </c>
      <c r="H3298">
        <f>IF(B3298="","",IFERROR(VLOOKUP(B3298,lst_FT_group_map_table,2,FALSE),"INVALID"))</f>
        <v/>
      </c>
      <c r="I3298">
        <f>IF(C3298="","",IFERROR(VLOOKUP(C3298,lst_FT_group_map_table,2,FALSE),"INVALID"))</f>
        <v/>
      </c>
      <c r="J3298">
        <f>IF(F3298=1,IF(H3298=I3298,1,0),"")</f>
        <v/>
      </c>
      <c r="K3298">
        <f>IF(AND(ISNUMBER(MATCH(B3298,lst_FT_sci_excl,0)),ISNUMBER(MATCH(C3298,lst_FT_sci_excl,0))),IF(D3298=E3298,1,0),"")</f>
        <v/>
      </c>
      <c r="L3298">
        <f>IF(OR(G3298=0,K3298=0),1,"")</f>
        <v/>
      </c>
      <c r="M3298">
        <f>IF(L3298=1,COUNTIF($L$2:L3298,1),"")</f>
        <v/>
      </c>
    </row>
    <row r="3299">
      <c r="A3299">
        <f>IF(screen_FT_reviewer_A!$A3299="","",screen_FT_reviewer_A!$A3299)</f>
        <v/>
      </c>
      <c r="B3299">
        <f>IF(OR($A3299="",screen_FT_reviewer_A!$C3299=""),"",screen_FT_reviewer_A!$C3299)</f>
        <v/>
      </c>
      <c r="C3299">
        <f>IF(OR($A3299="",screen_FT_reviewer_B!$C3299=""),"",screen_FT_reviewer_B!$C3299)</f>
        <v/>
      </c>
      <c r="D3299">
        <f>IF(OR($A3299="",screen_FT_reviewer_A!$D3299=""),"",screen_FT_reviewer_A!$D3299)</f>
        <v/>
      </c>
      <c r="E3299">
        <f>IF(OR($A3299="",screen_FT_reviewer_B!$D3299=""),"",screen_FT_reviewer_B!$D3299)</f>
        <v/>
      </c>
      <c r="F3299">
        <f>IF(AND(B3299&lt;&gt;"",C3299&lt;&gt;""),1,"")</f>
        <v/>
      </c>
      <c r="G3299">
        <f>IF(F3299=1,IF(B3299=C3299,1,0),"")</f>
        <v/>
      </c>
      <c r="H3299">
        <f>IF(B3299="","",IFERROR(VLOOKUP(B3299,lst_FT_group_map_table,2,FALSE),"INVALID"))</f>
        <v/>
      </c>
      <c r="I3299">
        <f>IF(C3299="","",IFERROR(VLOOKUP(C3299,lst_FT_group_map_table,2,FALSE),"INVALID"))</f>
        <v/>
      </c>
      <c r="J3299">
        <f>IF(F3299=1,IF(H3299=I3299,1,0),"")</f>
        <v/>
      </c>
      <c r="K3299">
        <f>IF(AND(ISNUMBER(MATCH(B3299,lst_FT_sci_excl,0)),ISNUMBER(MATCH(C3299,lst_FT_sci_excl,0))),IF(D3299=E3299,1,0),"")</f>
        <v/>
      </c>
      <c r="L3299">
        <f>IF(OR(G3299=0,K3299=0),1,"")</f>
        <v/>
      </c>
      <c r="M3299">
        <f>IF(L3299=1,COUNTIF($L$2:L3299,1),"")</f>
        <v/>
      </c>
    </row>
    <row r="3300">
      <c r="A3300">
        <f>IF(screen_FT_reviewer_A!$A3300="","",screen_FT_reviewer_A!$A3300)</f>
        <v/>
      </c>
      <c r="B3300">
        <f>IF(OR($A3300="",screen_FT_reviewer_A!$C3300=""),"",screen_FT_reviewer_A!$C3300)</f>
        <v/>
      </c>
      <c r="C3300">
        <f>IF(OR($A3300="",screen_FT_reviewer_B!$C3300=""),"",screen_FT_reviewer_B!$C3300)</f>
        <v/>
      </c>
      <c r="D3300">
        <f>IF(OR($A3300="",screen_FT_reviewer_A!$D3300=""),"",screen_FT_reviewer_A!$D3300)</f>
        <v/>
      </c>
      <c r="E3300">
        <f>IF(OR($A3300="",screen_FT_reviewer_B!$D3300=""),"",screen_FT_reviewer_B!$D3300)</f>
        <v/>
      </c>
      <c r="F3300">
        <f>IF(AND(B3300&lt;&gt;"",C3300&lt;&gt;""),1,"")</f>
        <v/>
      </c>
      <c r="G3300">
        <f>IF(F3300=1,IF(B3300=C3300,1,0),"")</f>
        <v/>
      </c>
      <c r="H3300">
        <f>IF(B3300="","",IFERROR(VLOOKUP(B3300,lst_FT_group_map_table,2,FALSE),"INVALID"))</f>
        <v/>
      </c>
      <c r="I3300">
        <f>IF(C3300="","",IFERROR(VLOOKUP(C3300,lst_FT_group_map_table,2,FALSE),"INVALID"))</f>
        <v/>
      </c>
      <c r="J3300">
        <f>IF(F3300=1,IF(H3300=I3300,1,0),"")</f>
        <v/>
      </c>
      <c r="K3300">
        <f>IF(AND(ISNUMBER(MATCH(B3300,lst_FT_sci_excl,0)),ISNUMBER(MATCH(C3300,lst_FT_sci_excl,0))),IF(D3300=E3300,1,0),"")</f>
        <v/>
      </c>
      <c r="L3300">
        <f>IF(OR(G3300=0,K3300=0),1,"")</f>
        <v/>
      </c>
      <c r="M3300">
        <f>IF(L3300=1,COUNTIF($L$2:L3300,1),"")</f>
        <v/>
      </c>
    </row>
    <row r="3301">
      <c r="A3301">
        <f>IF(screen_FT_reviewer_A!$A3301="","",screen_FT_reviewer_A!$A3301)</f>
        <v/>
      </c>
      <c r="B3301">
        <f>IF(OR($A3301="",screen_FT_reviewer_A!$C3301=""),"",screen_FT_reviewer_A!$C3301)</f>
        <v/>
      </c>
      <c r="C3301">
        <f>IF(OR($A3301="",screen_FT_reviewer_B!$C3301=""),"",screen_FT_reviewer_B!$C3301)</f>
        <v/>
      </c>
      <c r="D3301">
        <f>IF(OR($A3301="",screen_FT_reviewer_A!$D3301=""),"",screen_FT_reviewer_A!$D3301)</f>
        <v/>
      </c>
      <c r="E3301">
        <f>IF(OR($A3301="",screen_FT_reviewer_B!$D3301=""),"",screen_FT_reviewer_B!$D3301)</f>
        <v/>
      </c>
      <c r="F3301">
        <f>IF(AND(B3301&lt;&gt;"",C3301&lt;&gt;""),1,"")</f>
        <v/>
      </c>
      <c r="G3301">
        <f>IF(F3301=1,IF(B3301=C3301,1,0),"")</f>
        <v/>
      </c>
      <c r="H3301">
        <f>IF(B3301="","",IFERROR(VLOOKUP(B3301,lst_FT_group_map_table,2,FALSE),"INVALID"))</f>
        <v/>
      </c>
      <c r="I3301">
        <f>IF(C3301="","",IFERROR(VLOOKUP(C3301,lst_FT_group_map_table,2,FALSE),"INVALID"))</f>
        <v/>
      </c>
      <c r="J3301">
        <f>IF(F3301=1,IF(H3301=I3301,1,0),"")</f>
        <v/>
      </c>
      <c r="K3301">
        <f>IF(AND(ISNUMBER(MATCH(B3301,lst_FT_sci_excl,0)),ISNUMBER(MATCH(C3301,lst_FT_sci_excl,0))),IF(D3301=E3301,1,0),"")</f>
        <v/>
      </c>
      <c r="L3301">
        <f>IF(OR(G3301=0,K3301=0),1,"")</f>
        <v/>
      </c>
      <c r="M3301">
        <f>IF(L3301=1,COUNTIF($L$2:L3301,1),"")</f>
        <v/>
      </c>
    </row>
    <row r="3302">
      <c r="A3302">
        <f>IF(screen_FT_reviewer_A!$A3302="","",screen_FT_reviewer_A!$A3302)</f>
        <v/>
      </c>
      <c r="B3302">
        <f>IF(OR($A3302="",screen_FT_reviewer_A!$C3302=""),"",screen_FT_reviewer_A!$C3302)</f>
        <v/>
      </c>
      <c r="C3302">
        <f>IF(OR($A3302="",screen_FT_reviewer_B!$C3302=""),"",screen_FT_reviewer_B!$C3302)</f>
        <v/>
      </c>
      <c r="D3302">
        <f>IF(OR($A3302="",screen_FT_reviewer_A!$D3302=""),"",screen_FT_reviewer_A!$D3302)</f>
        <v/>
      </c>
      <c r="E3302">
        <f>IF(OR($A3302="",screen_FT_reviewer_B!$D3302=""),"",screen_FT_reviewer_B!$D3302)</f>
        <v/>
      </c>
      <c r="F3302">
        <f>IF(AND(B3302&lt;&gt;"",C3302&lt;&gt;""),1,"")</f>
        <v/>
      </c>
      <c r="G3302">
        <f>IF(F3302=1,IF(B3302=C3302,1,0),"")</f>
        <v/>
      </c>
      <c r="H3302">
        <f>IF(B3302="","",IFERROR(VLOOKUP(B3302,lst_FT_group_map_table,2,FALSE),"INVALID"))</f>
        <v/>
      </c>
      <c r="I3302">
        <f>IF(C3302="","",IFERROR(VLOOKUP(C3302,lst_FT_group_map_table,2,FALSE),"INVALID"))</f>
        <v/>
      </c>
      <c r="J3302">
        <f>IF(F3302=1,IF(H3302=I3302,1,0),"")</f>
        <v/>
      </c>
      <c r="K3302">
        <f>IF(AND(ISNUMBER(MATCH(B3302,lst_FT_sci_excl,0)),ISNUMBER(MATCH(C3302,lst_FT_sci_excl,0))),IF(D3302=E3302,1,0),"")</f>
        <v/>
      </c>
      <c r="L3302">
        <f>IF(OR(G3302=0,K3302=0),1,"")</f>
        <v/>
      </c>
      <c r="M3302">
        <f>IF(L3302=1,COUNTIF($L$2:L3302,1),"")</f>
        <v/>
      </c>
    </row>
    <row r="3303">
      <c r="A3303">
        <f>IF(screen_FT_reviewer_A!$A3303="","",screen_FT_reviewer_A!$A3303)</f>
        <v/>
      </c>
      <c r="B3303">
        <f>IF(OR($A3303="",screen_FT_reviewer_A!$C3303=""),"",screen_FT_reviewer_A!$C3303)</f>
        <v/>
      </c>
      <c r="C3303">
        <f>IF(OR($A3303="",screen_FT_reviewer_B!$C3303=""),"",screen_FT_reviewer_B!$C3303)</f>
        <v/>
      </c>
      <c r="D3303">
        <f>IF(OR($A3303="",screen_FT_reviewer_A!$D3303=""),"",screen_FT_reviewer_A!$D3303)</f>
        <v/>
      </c>
      <c r="E3303">
        <f>IF(OR($A3303="",screen_FT_reviewer_B!$D3303=""),"",screen_FT_reviewer_B!$D3303)</f>
        <v/>
      </c>
      <c r="F3303">
        <f>IF(AND(B3303&lt;&gt;"",C3303&lt;&gt;""),1,"")</f>
        <v/>
      </c>
      <c r="G3303">
        <f>IF(F3303=1,IF(B3303=C3303,1,0),"")</f>
        <v/>
      </c>
      <c r="H3303">
        <f>IF(B3303="","",IFERROR(VLOOKUP(B3303,lst_FT_group_map_table,2,FALSE),"INVALID"))</f>
        <v/>
      </c>
      <c r="I3303">
        <f>IF(C3303="","",IFERROR(VLOOKUP(C3303,lst_FT_group_map_table,2,FALSE),"INVALID"))</f>
        <v/>
      </c>
      <c r="J3303">
        <f>IF(F3303=1,IF(H3303=I3303,1,0),"")</f>
        <v/>
      </c>
      <c r="K3303">
        <f>IF(AND(ISNUMBER(MATCH(B3303,lst_FT_sci_excl,0)),ISNUMBER(MATCH(C3303,lst_FT_sci_excl,0))),IF(D3303=E3303,1,0),"")</f>
        <v/>
      </c>
      <c r="L3303">
        <f>IF(OR(G3303=0,K3303=0),1,"")</f>
        <v/>
      </c>
      <c r="M3303">
        <f>IF(L3303=1,COUNTIF($L$2:L3303,1),"")</f>
        <v/>
      </c>
    </row>
    <row r="3304">
      <c r="A3304">
        <f>IF(screen_FT_reviewer_A!$A3304="","",screen_FT_reviewer_A!$A3304)</f>
        <v/>
      </c>
      <c r="B3304">
        <f>IF(OR($A3304="",screen_FT_reviewer_A!$C3304=""),"",screen_FT_reviewer_A!$C3304)</f>
        <v/>
      </c>
      <c r="C3304">
        <f>IF(OR($A3304="",screen_FT_reviewer_B!$C3304=""),"",screen_FT_reviewer_B!$C3304)</f>
        <v/>
      </c>
      <c r="D3304">
        <f>IF(OR($A3304="",screen_FT_reviewer_A!$D3304=""),"",screen_FT_reviewer_A!$D3304)</f>
        <v/>
      </c>
      <c r="E3304">
        <f>IF(OR($A3304="",screen_FT_reviewer_B!$D3304=""),"",screen_FT_reviewer_B!$D3304)</f>
        <v/>
      </c>
      <c r="F3304">
        <f>IF(AND(B3304&lt;&gt;"",C3304&lt;&gt;""),1,"")</f>
        <v/>
      </c>
      <c r="G3304">
        <f>IF(F3304=1,IF(B3304=C3304,1,0),"")</f>
        <v/>
      </c>
      <c r="H3304">
        <f>IF(B3304="","",IFERROR(VLOOKUP(B3304,lst_FT_group_map_table,2,FALSE),"INVALID"))</f>
        <v/>
      </c>
      <c r="I3304">
        <f>IF(C3304="","",IFERROR(VLOOKUP(C3304,lst_FT_group_map_table,2,FALSE),"INVALID"))</f>
        <v/>
      </c>
      <c r="J3304">
        <f>IF(F3304=1,IF(H3304=I3304,1,0),"")</f>
        <v/>
      </c>
      <c r="K3304">
        <f>IF(AND(ISNUMBER(MATCH(B3304,lst_FT_sci_excl,0)),ISNUMBER(MATCH(C3304,lst_FT_sci_excl,0))),IF(D3304=E3304,1,0),"")</f>
        <v/>
      </c>
      <c r="L3304">
        <f>IF(OR(G3304=0,K3304=0),1,"")</f>
        <v/>
      </c>
      <c r="M3304">
        <f>IF(L3304=1,COUNTIF($L$2:L3304,1),"")</f>
        <v/>
      </c>
    </row>
    <row r="3305">
      <c r="A3305">
        <f>IF(screen_FT_reviewer_A!$A3305="","",screen_FT_reviewer_A!$A3305)</f>
        <v/>
      </c>
      <c r="B3305">
        <f>IF(OR($A3305="",screen_FT_reviewer_A!$C3305=""),"",screen_FT_reviewer_A!$C3305)</f>
        <v/>
      </c>
      <c r="C3305">
        <f>IF(OR($A3305="",screen_FT_reviewer_B!$C3305=""),"",screen_FT_reviewer_B!$C3305)</f>
        <v/>
      </c>
      <c r="D3305">
        <f>IF(OR($A3305="",screen_FT_reviewer_A!$D3305=""),"",screen_FT_reviewer_A!$D3305)</f>
        <v/>
      </c>
      <c r="E3305">
        <f>IF(OR($A3305="",screen_FT_reviewer_B!$D3305=""),"",screen_FT_reviewer_B!$D3305)</f>
        <v/>
      </c>
      <c r="F3305">
        <f>IF(AND(B3305&lt;&gt;"",C3305&lt;&gt;""),1,"")</f>
        <v/>
      </c>
      <c r="G3305">
        <f>IF(F3305=1,IF(B3305=C3305,1,0),"")</f>
        <v/>
      </c>
      <c r="H3305">
        <f>IF(B3305="","",IFERROR(VLOOKUP(B3305,lst_FT_group_map_table,2,FALSE),"INVALID"))</f>
        <v/>
      </c>
      <c r="I3305">
        <f>IF(C3305="","",IFERROR(VLOOKUP(C3305,lst_FT_group_map_table,2,FALSE),"INVALID"))</f>
        <v/>
      </c>
      <c r="J3305">
        <f>IF(F3305=1,IF(H3305=I3305,1,0),"")</f>
        <v/>
      </c>
      <c r="K3305">
        <f>IF(AND(ISNUMBER(MATCH(B3305,lst_FT_sci_excl,0)),ISNUMBER(MATCH(C3305,lst_FT_sci_excl,0))),IF(D3305=E3305,1,0),"")</f>
        <v/>
      </c>
      <c r="L3305">
        <f>IF(OR(G3305=0,K3305=0),1,"")</f>
        <v/>
      </c>
      <c r="M3305">
        <f>IF(L3305=1,COUNTIF($L$2:L3305,1),"")</f>
        <v/>
      </c>
    </row>
    <row r="3306">
      <c r="A3306">
        <f>IF(screen_FT_reviewer_A!$A3306="","",screen_FT_reviewer_A!$A3306)</f>
        <v/>
      </c>
      <c r="B3306">
        <f>IF(OR($A3306="",screen_FT_reviewer_A!$C3306=""),"",screen_FT_reviewer_A!$C3306)</f>
        <v/>
      </c>
      <c r="C3306">
        <f>IF(OR($A3306="",screen_FT_reviewer_B!$C3306=""),"",screen_FT_reviewer_B!$C3306)</f>
        <v/>
      </c>
      <c r="D3306">
        <f>IF(OR($A3306="",screen_FT_reviewer_A!$D3306=""),"",screen_FT_reviewer_A!$D3306)</f>
        <v/>
      </c>
      <c r="E3306">
        <f>IF(OR($A3306="",screen_FT_reviewer_B!$D3306=""),"",screen_FT_reviewer_B!$D3306)</f>
        <v/>
      </c>
      <c r="F3306">
        <f>IF(AND(B3306&lt;&gt;"",C3306&lt;&gt;""),1,"")</f>
        <v/>
      </c>
      <c r="G3306">
        <f>IF(F3306=1,IF(B3306=C3306,1,0),"")</f>
        <v/>
      </c>
      <c r="H3306">
        <f>IF(B3306="","",IFERROR(VLOOKUP(B3306,lst_FT_group_map_table,2,FALSE),"INVALID"))</f>
        <v/>
      </c>
      <c r="I3306">
        <f>IF(C3306="","",IFERROR(VLOOKUP(C3306,lst_FT_group_map_table,2,FALSE),"INVALID"))</f>
        <v/>
      </c>
      <c r="J3306">
        <f>IF(F3306=1,IF(H3306=I3306,1,0),"")</f>
        <v/>
      </c>
      <c r="K3306">
        <f>IF(AND(ISNUMBER(MATCH(B3306,lst_FT_sci_excl,0)),ISNUMBER(MATCH(C3306,lst_FT_sci_excl,0))),IF(D3306=E3306,1,0),"")</f>
        <v/>
      </c>
      <c r="L3306">
        <f>IF(OR(G3306=0,K3306=0),1,"")</f>
        <v/>
      </c>
      <c r="M3306">
        <f>IF(L3306=1,COUNTIF($L$2:L3306,1),"")</f>
        <v/>
      </c>
    </row>
    <row r="3307">
      <c r="A3307">
        <f>IF(screen_FT_reviewer_A!$A3307="","",screen_FT_reviewer_A!$A3307)</f>
        <v/>
      </c>
      <c r="B3307">
        <f>IF(OR($A3307="",screen_FT_reviewer_A!$C3307=""),"",screen_FT_reviewer_A!$C3307)</f>
        <v/>
      </c>
      <c r="C3307">
        <f>IF(OR($A3307="",screen_FT_reviewer_B!$C3307=""),"",screen_FT_reviewer_B!$C3307)</f>
        <v/>
      </c>
      <c r="D3307">
        <f>IF(OR($A3307="",screen_FT_reviewer_A!$D3307=""),"",screen_FT_reviewer_A!$D3307)</f>
        <v/>
      </c>
      <c r="E3307">
        <f>IF(OR($A3307="",screen_FT_reviewer_B!$D3307=""),"",screen_FT_reviewer_B!$D3307)</f>
        <v/>
      </c>
      <c r="F3307">
        <f>IF(AND(B3307&lt;&gt;"",C3307&lt;&gt;""),1,"")</f>
        <v/>
      </c>
      <c r="G3307">
        <f>IF(F3307=1,IF(B3307=C3307,1,0),"")</f>
        <v/>
      </c>
      <c r="H3307">
        <f>IF(B3307="","",IFERROR(VLOOKUP(B3307,lst_FT_group_map_table,2,FALSE),"INVALID"))</f>
        <v/>
      </c>
      <c r="I3307">
        <f>IF(C3307="","",IFERROR(VLOOKUP(C3307,lst_FT_group_map_table,2,FALSE),"INVALID"))</f>
        <v/>
      </c>
      <c r="J3307">
        <f>IF(F3307=1,IF(H3307=I3307,1,0),"")</f>
        <v/>
      </c>
      <c r="K3307">
        <f>IF(AND(ISNUMBER(MATCH(B3307,lst_FT_sci_excl,0)),ISNUMBER(MATCH(C3307,lst_FT_sci_excl,0))),IF(D3307=E3307,1,0),"")</f>
        <v/>
      </c>
      <c r="L3307">
        <f>IF(OR(G3307=0,K3307=0),1,"")</f>
        <v/>
      </c>
      <c r="M3307">
        <f>IF(L3307=1,COUNTIF($L$2:L3307,1),"")</f>
        <v/>
      </c>
    </row>
    <row r="3308">
      <c r="A3308">
        <f>IF(screen_FT_reviewer_A!$A3308="","",screen_FT_reviewer_A!$A3308)</f>
        <v/>
      </c>
      <c r="B3308">
        <f>IF(OR($A3308="",screen_FT_reviewer_A!$C3308=""),"",screen_FT_reviewer_A!$C3308)</f>
        <v/>
      </c>
      <c r="C3308">
        <f>IF(OR($A3308="",screen_FT_reviewer_B!$C3308=""),"",screen_FT_reviewer_B!$C3308)</f>
        <v/>
      </c>
      <c r="D3308">
        <f>IF(OR($A3308="",screen_FT_reviewer_A!$D3308=""),"",screen_FT_reviewer_A!$D3308)</f>
        <v/>
      </c>
      <c r="E3308">
        <f>IF(OR($A3308="",screen_FT_reviewer_B!$D3308=""),"",screen_FT_reviewer_B!$D3308)</f>
        <v/>
      </c>
      <c r="F3308">
        <f>IF(AND(B3308&lt;&gt;"",C3308&lt;&gt;""),1,"")</f>
        <v/>
      </c>
      <c r="G3308">
        <f>IF(F3308=1,IF(B3308=C3308,1,0),"")</f>
        <v/>
      </c>
      <c r="H3308">
        <f>IF(B3308="","",IFERROR(VLOOKUP(B3308,lst_FT_group_map_table,2,FALSE),"INVALID"))</f>
        <v/>
      </c>
      <c r="I3308">
        <f>IF(C3308="","",IFERROR(VLOOKUP(C3308,lst_FT_group_map_table,2,FALSE),"INVALID"))</f>
        <v/>
      </c>
      <c r="J3308">
        <f>IF(F3308=1,IF(H3308=I3308,1,0),"")</f>
        <v/>
      </c>
      <c r="K3308">
        <f>IF(AND(ISNUMBER(MATCH(B3308,lst_FT_sci_excl,0)),ISNUMBER(MATCH(C3308,lst_FT_sci_excl,0))),IF(D3308=E3308,1,0),"")</f>
        <v/>
      </c>
      <c r="L3308">
        <f>IF(OR(G3308=0,K3308=0),1,"")</f>
        <v/>
      </c>
      <c r="M3308">
        <f>IF(L3308=1,COUNTIF($L$2:L3308,1),"")</f>
        <v/>
      </c>
    </row>
    <row r="3309">
      <c r="A3309">
        <f>IF(screen_FT_reviewer_A!$A3309="","",screen_FT_reviewer_A!$A3309)</f>
        <v/>
      </c>
      <c r="B3309">
        <f>IF(OR($A3309="",screen_FT_reviewer_A!$C3309=""),"",screen_FT_reviewer_A!$C3309)</f>
        <v/>
      </c>
      <c r="C3309">
        <f>IF(OR($A3309="",screen_FT_reviewer_B!$C3309=""),"",screen_FT_reviewer_B!$C3309)</f>
        <v/>
      </c>
      <c r="D3309">
        <f>IF(OR($A3309="",screen_FT_reviewer_A!$D3309=""),"",screen_FT_reviewer_A!$D3309)</f>
        <v/>
      </c>
      <c r="E3309">
        <f>IF(OR($A3309="",screen_FT_reviewer_B!$D3309=""),"",screen_FT_reviewer_B!$D3309)</f>
        <v/>
      </c>
      <c r="F3309">
        <f>IF(AND(B3309&lt;&gt;"",C3309&lt;&gt;""),1,"")</f>
        <v/>
      </c>
      <c r="G3309">
        <f>IF(F3309=1,IF(B3309=C3309,1,0),"")</f>
        <v/>
      </c>
      <c r="H3309">
        <f>IF(B3309="","",IFERROR(VLOOKUP(B3309,lst_FT_group_map_table,2,FALSE),"INVALID"))</f>
        <v/>
      </c>
      <c r="I3309">
        <f>IF(C3309="","",IFERROR(VLOOKUP(C3309,lst_FT_group_map_table,2,FALSE),"INVALID"))</f>
        <v/>
      </c>
      <c r="J3309">
        <f>IF(F3309=1,IF(H3309=I3309,1,0),"")</f>
        <v/>
      </c>
      <c r="K3309">
        <f>IF(AND(ISNUMBER(MATCH(B3309,lst_FT_sci_excl,0)),ISNUMBER(MATCH(C3309,lst_FT_sci_excl,0))),IF(D3309=E3309,1,0),"")</f>
        <v/>
      </c>
      <c r="L3309">
        <f>IF(OR(G3309=0,K3309=0),1,"")</f>
        <v/>
      </c>
      <c r="M3309">
        <f>IF(L3309=1,COUNTIF($L$2:L3309,1),"")</f>
        <v/>
      </c>
    </row>
    <row r="3310">
      <c r="A3310">
        <f>IF(screen_FT_reviewer_A!$A3310="","",screen_FT_reviewer_A!$A3310)</f>
        <v/>
      </c>
      <c r="B3310">
        <f>IF(OR($A3310="",screen_FT_reviewer_A!$C3310=""),"",screen_FT_reviewer_A!$C3310)</f>
        <v/>
      </c>
      <c r="C3310">
        <f>IF(OR($A3310="",screen_FT_reviewer_B!$C3310=""),"",screen_FT_reviewer_B!$C3310)</f>
        <v/>
      </c>
      <c r="D3310">
        <f>IF(OR($A3310="",screen_FT_reviewer_A!$D3310=""),"",screen_FT_reviewer_A!$D3310)</f>
        <v/>
      </c>
      <c r="E3310">
        <f>IF(OR($A3310="",screen_FT_reviewer_B!$D3310=""),"",screen_FT_reviewer_B!$D3310)</f>
        <v/>
      </c>
      <c r="F3310">
        <f>IF(AND(B3310&lt;&gt;"",C3310&lt;&gt;""),1,"")</f>
        <v/>
      </c>
      <c r="G3310">
        <f>IF(F3310=1,IF(B3310=C3310,1,0),"")</f>
        <v/>
      </c>
      <c r="H3310">
        <f>IF(B3310="","",IFERROR(VLOOKUP(B3310,lst_FT_group_map_table,2,FALSE),"INVALID"))</f>
        <v/>
      </c>
      <c r="I3310">
        <f>IF(C3310="","",IFERROR(VLOOKUP(C3310,lst_FT_group_map_table,2,FALSE),"INVALID"))</f>
        <v/>
      </c>
      <c r="J3310">
        <f>IF(F3310=1,IF(H3310=I3310,1,0),"")</f>
        <v/>
      </c>
      <c r="K3310">
        <f>IF(AND(ISNUMBER(MATCH(B3310,lst_FT_sci_excl,0)),ISNUMBER(MATCH(C3310,lst_FT_sci_excl,0))),IF(D3310=E3310,1,0),"")</f>
        <v/>
      </c>
      <c r="L3310">
        <f>IF(OR(G3310=0,K3310=0),1,"")</f>
        <v/>
      </c>
      <c r="M3310">
        <f>IF(L3310=1,COUNTIF($L$2:L3310,1),"")</f>
        <v/>
      </c>
    </row>
    <row r="3311">
      <c r="A3311">
        <f>IF(screen_FT_reviewer_A!$A3311="","",screen_FT_reviewer_A!$A3311)</f>
        <v/>
      </c>
      <c r="B3311">
        <f>IF(OR($A3311="",screen_FT_reviewer_A!$C3311=""),"",screen_FT_reviewer_A!$C3311)</f>
        <v/>
      </c>
      <c r="C3311">
        <f>IF(OR($A3311="",screen_FT_reviewer_B!$C3311=""),"",screen_FT_reviewer_B!$C3311)</f>
        <v/>
      </c>
      <c r="D3311">
        <f>IF(OR($A3311="",screen_FT_reviewer_A!$D3311=""),"",screen_FT_reviewer_A!$D3311)</f>
        <v/>
      </c>
      <c r="E3311">
        <f>IF(OR($A3311="",screen_FT_reviewer_B!$D3311=""),"",screen_FT_reviewer_B!$D3311)</f>
        <v/>
      </c>
      <c r="F3311">
        <f>IF(AND(B3311&lt;&gt;"",C3311&lt;&gt;""),1,"")</f>
        <v/>
      </c>
      <c r="G3311">
        <f>IF(F3311=1,IF(B3311=C3311,1,0),"")</f>
        <v/>
      </c>
      <c r="H3311">
        <f>IF(B3311="","",IFERROR(VLOOKUP(B3311,lst_FT_group_map_table,2,FALSE),"INVALID"))</f>
        <v/>
      </c>
      <c r="I3311">
        <f>IF(C3311="","",IFERROR(VLOOKUP(C3311,lst_FT_group_map_table,2,FALSE),"INVALID"))</f>
        <v/>
      </c>
      <c r="J3311">
        <f>IF(F3311=1,IF(H3311=I3311,1,0),"")</f>
        <v/>
      </c>
      <c r="K3311">
        <f>IF(AND(ISNUMBER(MATCH(B3311,lst_FT_sci_excl,0)),ISNUMBER(MATCH(C3311,lst_FT_sci_excl,0))),IF(D3311=E3311,1,0),"")</f>
        <v/>
      </c>
      <c r="L3311">
        <f>IF(OR(G3311=0,K3311=0),1,"")</f>
        <v/>
      </c>
      <c r="M3311">
        <f>IF(L3311=1,COUNTIF($L$2:L3311,1),"")</f>
        <v/>
      </c>
    </row>
    <row r="3312">
      <c r="A3312">
        <f>IF(screen_FT_reviewer_A!$A3312="","",screen_FT_reviewer_A!$A3312)</f>
        <v/>
      </c>
      <c r="B3312">
        <f>IF(OR($A3312="",screen_FT_reviewer_A!$C3312=""),"",screen_FT_reviewer_A!$C3312)</f>
        <v/>
      </c>
      <c r="C3312">
        <f>IF(OR($A3312="",screen_FT_reviewer_B!$C3312=""),"",screen_FT_reviewer_B!$C3312)</f>
        <v/>
      </c>
      <c r="D3312">
        <f>IF(OR($A3312="",screen_FT_reviewer_A!$D3312=""),"",screen_FT_reviewer_A!$D3312)</f>
        <v/>
      </c>
      <c r="E3312">
        <f>IF(OR($A3312="",screen_FT_reviewer_B!$D3312=""),"",screen_FT_reviewer_B!$D3312)</f>
        <v/>
      </c>
      <c r="F3312">
        <f>IF(AND(B3312&lt;&gt;"",C3312&lt;&gt;""),1,"")</f>
        <v/>
      </c>
      <c r="G3312">
        <f>IF(F3312=1,IF(B3312=C3312,1,0),"")</f>
        <v/>
      </c>
      <c r="H3312">
        <f>IF(B3312="","",IFERROR(VLOOKUP(B3312,lst_FT_group_map_table,2,FALSE),"INVALID"))</f>
        <v/>
      </c>
      <c r="I3312">
        <f>IF(C3312="","",IFERROR(VLOOKUP(C3312,lst_FT_group_map_table,2,FALSE),"INVALID"))</f>
        <v/>
      </c>
      <c r="J3312">
        <f>IF(F3312=1,IF(H3312=I3312,1,0),"")</f>
        <v/>
      </c>
      <c r="K3312">
        <f>IF(AND(ISNUMBER(MATCH(B3312,lst_FT_sci_excl,0)),ISNUMBER(MATCH(C3312,lst_FT_sci_excl,0))),IF(D3312=E3312,1,0),"")</f>
        <v/>
      </c>
      <c r="L3312">
        <f>IF(OR(G3312=0,K3312=0),1,"")</f>
        <v/>
      </c>
      <c r="M3312">
        <f>IF(L3312=1,COUNTIF($L$2:L3312,1),"")</f>
        <v/>
      </c>
    </row>
    <row r="3313">
      <c r="A3313">
        <f>IF(screen_FT_reviewer_A!$A3313="","",screen_FT_reviewer_A!$A3313)</f>
        <v/>
      </c>
      <c r="B3313">
        <f>IF(OR($A3313="",screen_FT_reviewer_A!$C3313=""),"",screen_FT_reviewer_A!$C3313)</f>
        <v/>
      </c>
      <c r="C3313">
        <f>IF(OR($A3313="",screen_FT_reviewer_B!$C3313=""),"",screen_FT_reviewer_B!$C3313)</f>
        <v/>
      </c>
      <c r="D3313">
        <f>IF(OR($A3313="",screen_FT_reviewer_A!$D3313=""),"",screen_FT_reviewer_A!$D3313)</f>
        <v/>
      </c>
      <c r="E3313">
        <f>IF(OR($A3313="",screen_FT_reviewer_B!$D3313=""),"",screen_FT_reviewer_B!$D3313)</f>
        <v/>
      </c>
      <c r="F3313">
        <f>IF(AND(B3313&lt;&gt;"",C3313&lt;&gt;""),1,"")</f>
        <v/>
      </c>
      <c r="G3313">
        <f>IF(F3313=1,IF(B3313=C3313,1,0),"")</f>
        <v/>
      </c>
      <c r="H3313">
        <f>IF(B3313="","",IFERROR(VLOOKUP(B3313,lst_FT_group_map_table,2,FALSE),"INVALID"))</f>
        <v/>
      </c>
      <c r="I3313">
        <f>IF(C3313="","",IFERROR(VLOOKUP(C3313,lst_FT_group_map_table,2,FALSE),"INVALID"))</f>
        <v/>
      </c>
      <c r="J3313">
        <f>IF(F3313=1,IF(H3313=I3313,1,0),"")</f>
        <v/>
      </c>
      <c r="K3313">
        <f>IF(AND(ISNUMBER(MATCH(B3313,lst_FT_sci_excl,0)),ISNUMBER(MATCH(C3313,lst_FT_sci_excl,0))),IF(D3313=E3313,1,0),"")</f>
        <v/>
      </c>
      <c r="L3313">
        <f>IF(OR(G3313=0,K3313=0),1,"")</f>
        <v/>
      </c>
      <c r="M3313">
        <f>IF(L3313=1,COUNTIF($L$2:L3313,1),"")</f>
        <v/>
      </c>
    </row>
    <row r="3314">
      <c r="A3314">
        <f>IF(screen_FT_reviewer_A!$A3314="","",screen_FT_reviewer_A!$A3314)</f>
        <v/>
      </c>
      <c r="B3314">
        <f>IF(OR($A3314="",screen_FT_reviewer_A!$C3314=""),"",screen_FT_reviewer_A!$C3314)</f>
        <v/>
      </c>
      <c r="C3314">
        <f>IF(OR($A3314="",screen_FT_reviewer_B!$C3314=""),"",screen_FT_reviewer_B!$C3314)</f>
        <v/>
      </c>
      <c r="D3314">
        <f>IF(OR($A3314="",screen_FT_reviewer_A!$D3314=""),"",screen_FT_reviewer_A!$D3314)</f>
        <v/>
      </c>
      <c r="E3314">
        <f>IF(OR($A3314="",screen_FT_reviewer_B!$D3314=""),"",screen_FT_reviewer_B!$D3314)</f>
        <v/>
      </c>
      <c r="F3314">
        <f>IF(AND(B3314&lt;&gt;"",C3314&lt;&gt;""),1,"")</f>
        <v/>
      </c>
      <c r="G3314">
        <f>IF(F3314=1,IF(B3314=C3314,1,0),"")</f>
        <v/>
      </c>
      <c r="H3314">
        <f>IF(B3314="","",IFERROR(VLOOKUP(B3314,lst_FT_group_map_table,2,FALSE),"INVALID"))</f>
        <v/>
      </c>
      <c r="I3314">
        <f>IF(C3314="","",IFERROR(VLOOKUP(C3314,lst_FT_group_map_table,2,FALSE),"INVALID"))</f>
        <v/>
      </c>
      <c r="J3314">
        <f>IF(F3314=1,IF(H3314=I3314,1,0),"")</f>
        <v/>
      </c>
      <c r="K3314">
        <f>IF(AND(ISNUMBER(MATCH(B3314,lst_FT_sci_excl,0)),ISNUMBER(MATCH(C3314,lst_FT_sci_excl,0))),IF(D3314=E3314,1,0),"")</f>
        <v/>
      </c>
      <c r="L3314">
        <f>IF(OR(G3314=0,K3314=0),1,"")</f>
        <v/>
      </c>
      <c r="M3314">
        <f>IF(L3314=1,COUNTIF($L$2:L3314,1),"")</f>
        <v/>
      </c>
    </row>
    <row r="3315">
      <c r="A3315">
        <f>IF(screen_FT_reviewer_A!$A3315="","",screen_FT_reviewer_A!$A3315)</f>
        <v/>
      </c>
      <c r="B3315">
        <f>IF(OR($A3315="",screen_FT_reviewer_A!$C3315=""),"",screen_FT_reviewer_A!$C3315)</f>
        <v/>
      </c>
      <c r="C3315">
        <f>IF(OR($A3315="",screen_FT_reviewer_B!$C3315=""),"",screen_FT_reviewer_B!$C3315)</f>
        <v/>
      </c>
      <c r="D3315">
        <f>IF(OR($A3315="",screen_FT_reviewer_A!$D3315=""),"",screen_FT_reviewer_A!$D3315)</f>
        <v/>
      </c>
      <c r="E3315">
        <f>IF(OR($A3315="",screen_FT_reviewer_B!$D3315=""),"",screen_FT_reviewer_B!$D3315)</f>
        <v/>
      </c>
      <c r="F3315">
        <f>IF(AND(B3315&lt;&gt;"",C3315&lt;&gt;""),1,"")</f>
        <v/>
      </c>
      <c r="G3315">
        <f>IF(F3315=1,IF(B3315=C3315,1,0),"")</f>
        <v/>
      </c>
      <c r="H3315">
        <f>IF(B3315="","",IFERROR(VLOOKUP(B3315,lst_FT_group_map_table,2,FALSE),"INVALID"))</f>
        <v/>
      </c>
      <c r="I3315">
        <f>IF(C3315="","",IFERROR(VLOOKUP(C3315,lst_FT_group_map_table,2,FALSE),"INVALID"))</f>
        <v/>
      </c>
      <c r="J3315">
        <f>IF(F3315=1,IF(H3315=I3315,1,0),"")</f>
        <v/>
      </c>
      <c r="K3315">
        <f>IF(AND(ISNUMBER(MATCH(B3315,lst_FT_sci_excl,0)),ISNUMBER(MATCH(C3315,lst_FT_sci_excl,0))),IF(D3315=E3315,1,0),"")</f>
        <v/>
      </c>
      <c r="L3315">
        <f>IF(OR(G3315=0,K3315=0),1,"")</f>
        <v/>
      </c>
      <c r="M3315">
        <f>IF(L3315=1,COUNTIF($L$2:L3315,1),"")</f>
        <v/>
      </c>
    </row>
    <row r="3316">
      <c r="A3316">
        <f>IF(screen_FT_reviewer_A!$A3316="","",screen_FT_reviewer_A!$A3316)</f>
        <v/>
      </c>
      <c r="B3316">
        <f>IF(OR($A3316="",screen_FT_reviewer_A!$C3316=""),"",screen_FT_reviewer_A!$C3316)</f>
        <v/>
      </c>
      <c r="C3316">
        <f>IF(OR($A3316="",screen_FT_reviewer_B!$C3316=""),"",screen_FT_reviewer_B!$C3316)</f>
        <v/>
      </c>
      <c r="D3316">
        <f>IF(OR($A3316="",screen_FT_reviewer_A!$D3316=""),"",screen_FT_reviewer_A!$D3316)</f>
        <v/>
      </c>
      <c r="E3316">
        <f>IF(OR($A3316="",screen_FT_reviewer_B!$D3316=""),"",screen_FT_reviewer_B!$D3316)</f>
        <v/>
      </c>
      <c r="F3316">
        <f>IF(AND(B3316&lt;&gt;"",C3316&lt;&gt;""),1,"")</f>
        <v/>
      </c>
      <c r="G3316">
        <f>IF(F3316=1,IF(B3316=C3316,1,0),"")</f>
        <v/>
      </c>
      <c r="H3316">
        <f>IF(B3316="","",IFERROR(VLOOKUP(B3316,lst_FT_group_map_table,2,FALSE),"INVALID"))</f>
        <v/>
      </c>
      <c r="I3316">
        <f>IF(C3316="","",IFERROR(VLOOKUP(C3316,lst_FT_group_map_table,2,FALSE),"INVALID"))</f>
        <v/>
      </c>
      <c r="J3316">
        <f>IF(F3316=1,IF(H3316=I3316,1,0),"")</f>
        <v/>
      </c>
      <c r="K3316">
        <f>IF(AND(ISNUMBER(MATCH(B3316,lst_FT_sci_excl,0)),ISNUMBER(MATCH(C3316,lst_FT_sci_excl,0))),IF(D3316=E3316,1,0),"")</f>
        <v/>
      </c>
      <c r="L3316">
        <f>IF(OR(G3316=0,K3316=0),1,"")</f>
        <v/>
      </c>
      <c r="M3316">
        <f>IF(L3316=1,COUNTIF($L$2:L3316,1),"")</f>
        <v/>
      </c>
    </row>
    <row r="3317">
      <c r="A3317">
        <f>IF(screen_FT_reviewer_A!$A3317="","",screen_FT_reviewer_A!$A3317)</f>
        <v/>
      </c>
      <c r="B3317">
        <f>IF(OR($A3317="",screen_FT_reviewer_A!$C3317=""),"",screen_FT_reviewer_A!$C3317)</f>
        <v/>
      </c>
      <c r="C3317">
        <f>IF(OR($A3317="",screen_FT_reviewer_B!$C3317=""),"",screen_FT_reviewer_B!$C3317)</f>
        <v/>
      </c>
      <c r="D3317">
        <f>IF(OR($A3317="",screen_FT_reviewer_A!$D3317=""),"",screen_FT_reviewer_A!$D3317)</f>
        <v/>
      </c>
      <c r="E3317">
        <f>IF(OR($A3317="",screen_FT_reviewer_B!$D3317=""),"",screen_FT_reviewer_B!$D3317)</f>
        <v/>
      </c>
      <c r="F3317">
        <f>IF(AND(B3317&lt;&gt;"",C3317&lt;&gt;""),1,"")</f>
        <v/>
      </c>
      <c r="G3317">
        <f>IF(F3317=1,IF(B3317=C3317,1,0),"")</f>
        <v/>
      </c>
      <c r="H3317">
        <f>IF(B3317="","",IFERROR(VLOOKUP(B3317,lst_FT_group_map_table,2,FALSE),"INVALID"))</f>
        <v/>
      </c>
      <c r="I3317">
        <f>IF(C3317="","",IFERROR(VLOOKUP(C3317,lst_FT_group_map_table,2,FALSE),"INVALID"))</f>
        <v/>
      </c>
      <c r="J3317">
        <f>IF(F3317=1,IF(H3317=I3317,1,0),"")</f>
        <v/>
      </c>
      <c r="K3317">
        <f>IF(AND(ISNUMBER(MATCH(B3317,lst_FT_sci_excl,0)),ISNUMBER(MATCH(C3317,lst_FT_sci_excl,0))),IF(D3317=E3317,1,0),"")</f>
        <v/>
      </c>
      <c r="L3317">
        <f>IF(OR(G3317=0,K3317=0),1,"")</f>
        <v/>
      </c>
      <c r="M3317">
        <f>IF(L3317=1,COUNTIF($L$2:L3317,1),"")</f>
        <v/>
      </c>
    </row>
    <row r="3318">
      <c r="A3318">
        <f>IF(screen_FT_reviewer_A!$A3318="","",screen_FT_reviewer_A!$A3318)</f>
        <v/>
      </c>
      <c r="B3318">
        <f>IF(OR($A3318="",screen_FT_reviewer_A!$C3318=""),"",screen_FT_reviewer_A!$C3318)</f>
        <v/>
      </c>
      <c r="C3318">
        <f>IF(OR($A3318="",screen_FT_reviewer_B!$C3318=""),"",screen_FT_reviewer_B!$C3318)</f>
        <v/>
      </c>
      <c r="D3318">
        <f>IF(OR($A3318="",screen_FT_reviewer_A!$D3318=""),"",screen_FT_reviewer_A!$D3318)</f>
        <v/>
      </c>
      <c r="E3318">
        <f>IF(OR($A3318="",screen_FT_reviewer_B!$D3318=""),"",screen_FT_reviewer_B!$D3318)</f>
        <v/>
      </c>
      <c r="F3318">
        <f>IF(AND(B3318&lt;&gt;"",C3318&lt;&gt;""),1,"")</f>
        <v/>
      </c>
      <c r="G3318">
        <f>IF(F3318=1,IF(B3318=C3318,1,0),"")</f>
        <v/>
      </c>
      <c r="H3318">
        <f>IF(B3318="","",IFERROR(VLOOKUP(B3318,lst_FT_group_map_table,2,FALSE),"INVALID"))</f>
        <v/>
      </c>
      <c r="I3318">
        <f>IF(C3318="","",IFERROR(VLOOKUP(C3318,lst_FT_group_map_table,2,FALSE),"INVALID"))</f>
        <v/>
      </c>
      <c r="J3318">
        <f>IF(F3318=1,IF(H3318=I3318,1,0),"")</f>
        <v/>
      </c>
      <c r="K3318">
        <f>IF(AND(ISNUMBER(MATCH(B3318,lst_FT_sci_excl,0)),ISNUMBER(MATCH(C3318,lst_FT_sci_excl,0))),IF(D3318=E3318,1,0),"")</f>
        <v/>
      </c>
      <c r="L3318">
        <f>IF(OR(G3318=0,K3318=0),1,"")</f>
        <v/>
      </c>
      <c r="M3318">
        <f>IF(L3318=1,COUNTIF($L$2:L3318,1),"")</f>
        <v/>
      </c>
    </row>
    <row r="3319">
      <c r="A3319">
        <f>IF(screen_FT_reviewer_A!$A3319="","",screen_FT_reviewer_A!$A3319)</f>
        <v/>
      </c>
      <c r="B3319">
        <f>IF(OR($A3319="",screen_FT_reviewer_A!$C3319=""),"",screen_FT_reviewer_A!$C3319)</f>
        <v/>
      </c>
      <c r="C3319">
        <f>IF(OR($A3319="",screen_FT_reviewer_B!$C3319=""),"",screen_FT_reviewer_B!$C3319)</f>
        <v/>
      </c>
      <c r="D3319">
        <f>IF(OR($A3319="",screen_FT_reviewer_A!$D3319=""),"",screen_FT_reviewer_A!$D3319)</f>
        <v/>
      </c>
      <c r="E3319">
        <f>IF(OR($A3319="",screen_FT_reviewer_B!$D3319=""),"",screen_FT_reviewer_B!$D3319)</f>
        <v/>
      </c>
      <c r="F3319">
        <f>IF(AND(B3319&lt;&gt;"",C3319&lt;&gt;""),1,"")</f>
        <v/>
      </c>
      <c r="G3319">
        <f>IF(F3319=1,IF(B3319=C3319,1,0),"")</f>
        <v/>
      </c>
      <c r="H3319">
        <f>IF(B3319="","",IFERROR(VLOOKUP(B3319,lst_FT_group_map_table,2,FALSE),"INVALID"))</f>
        <v/>
      </c>
      <c r="I3319">
        <f>IF(C3319="","",IFERROR(VLOOKUP(C3319,lst_FT_group_map_table,2,FALSE),"INVALID"))</f>
        <v/>
      </c>
      <c r="J3319">
        <f>IF(F3319=1,IF(H3319=I3319,1,0),"")</f>
        <v/>
      </c>
      <c r="K3319">
        <f>IF(AND(ISNUMBER(MATCH(B3319,lst_FT_sci_excl,0)),ISNUMBER(MATCH(C3319,lst_FT_sci_excl,0))),IF(D3319=E3319,1,0),"")</f>
        <v/>
      </c>
      <c r="L3319">
        <f>IF(OR(G3319=0,K3319=0),1,"")</f>
        <v/>
      </c>
      <c r="M3319">
        <f>IF(L3319=1,COUNTIF($L$2:L3319,1),"")</f>
        <v/>
      </c>
    </row>
    <row r="3320">
      <c r="A3320">
        <f>IF(screen_FT_reviewer_A!$A3320="","",screen_FT_reviewer_A!$A3320)</f>
        <v/>
      </c>
      <c r="B3320">
        <f>IF(OR($A3320="",screen_FT_reviewer_A!$C3320=""),"",screen_FT_reviewer_A!$C3320)</f>
        <v/>
      </c>
      <c r="C3320">
        <f>IF(OR($A3320="",screen_FT_reviewer_B!$C3320=""),"",screen_FT_reviewer_B!$C3320)</f>
        <v/>
      </c>
      <c r="D3320">
        <f>IF(OR($A3320="",screen_FT_reviewer_A!$D3320=""),"",screen_FT_reviewer_A!$D3320)</f>
        <v/>
      </c>
      <c r="E3320">
        <f>IF(OR($A3320="",screen_FT_reviewer_B!$D3320=""),"",screen_FT_reviewer_B!$D3320)</f>
        <v/>
      </c>
      <c r="F3320">
        <f>IF(AND(B3320&lt;&gt;"",C3320&lt;&gt;""),1,"")</f>
        <v/>
      </c>
      <c r="G3320">
        <f>IF(F3320=1,IF(B3320=C3320,1,0),"")</f>
        <v/>
      </c>
      <c r="H3320">
        <f>IF(B3320="","",IFERROR(VLOOKUP(B3320,lst_FT_group_map_table,2,FALSE),"INVALID"))</f>
        <v/>
      </c>
      <c r="I3320">
        <f>IF(C3320="","",IFERROR(VLOOKUP(C3320,lst_FT_group_map_table,2,FALSE),"INVALID"))</f>
        <v/>
      </c>
      <c r="J3320">
        <f>IF(F3320=1,IF(H3320=I3320,1,0),"")</f>
        <v/>
      </c>
      <c r="K3320">
        <f>IF(AND(ISNUMBER(MATCH(B3320,lst_FT_sci_excl,0)),ISNUMBER(MATCH(C3320,lst_FT_sci_excl,0))),IF(D3320=E3320,1,0),"")</f>
        <v/>
      </c>
      <c r="L3320">
        <f>IF(OR(G3320=0,K3320=0),1,"")</f>
        <v/>
      </c>
      <c r="M3320">
        <f>IF(L3320=1,COUNTIF($L$2:L3320,1),"")</f>
        <v/>
      </c>
    </row>
    <row r="3321">
      <c r="A3321">
        <f>IF(screen_FT_reviewer_A!$A3321="","",screen_FT_reviewer_A!$A3321)</f>
        <v/>
      </c>
      <c r="B3321">
        <f>IF(OR($A3321="",screen_FT_reviewer_A!$C3321=""),"",screen_FT_reviewer_A!$C3321)</f>
        <v/>
      </c>
      <c r="C3321">
        <f>IF(OR($A3321="",screen_FT_reviewer_B!$C3321=""),"",screen_FT_reviewer_B!$C3321)</f>
        <v/>
      </c>
      <c r="D3321">
        <f>IF(OR($A3321="",screen_FT_reviewer_A!$D3321=""),"",screen_FT_reviewer_A!$D3321)</f>
        <v/>
      </c>
      <c r="E3321">
        <f>IF(OR($A3321="",screen_FT_reviewer_B!$D3321=""),"",screen_FT_reviewer_B!$D3321)</f>
        <v/>
      </c>
      <c r="F3321">
        <f>IF(AND(B3321&lt;&gt;"",C3321&lt;&gt;""),1,"")</f>
        <v/>
      </c>
      <c r="G3321">
        <f>IF(F3321=1,IF(B3321=C3321,1,0),"")</f>
        <v/>
      </c>
      <c r="H3321">
        <f>IF(B3321="","",IFERROR(VLOOKUP(B3321,lst_FT_group_map_table,2,FALSE),"INVALID"))</f>
        <v/>
      </c>
      <c r="I3321">
        <f>IF(C3321="","",IFERROR(VLOOKUP(C3321,lst_FT_group_map_table,2,FALSE),"INVALID"))</f>
        <v/>
      </c>
      <c r="J3321">
        <f>IF(F3321=1,IF(H3321=I3321,1,0),"")</f>
        <v/>
      </c>
      <c r="K3321">
        <f>IF(AND(ISNUMBER(MATCH(B3321,lst_FT_sci_excl,0)),ISNUMBER(MATCH(C3321,lst_FT_sci_excl,0))),IF(D3321=E3321,1,0),"")</f>
        <v/>
      </c>
      <c r="L3321">
        <f>IF(OR(G3321=0,K3321=0),1,"")</f>
        <v/>
      </c>
      <c r="M3321">
        <f>IF(L3321=1,COUNTIF($L$2:L3321,1),"")</f>
        <v/>
      </c>
    </row>
    <row r="3322">
      <c r="A3322">
        <f>IF(screen_FT_reviewer_A!$A3322="","",screen_FT_reviewer_A!$A3322)</f>
        <v/>
      </c>
      <c r="B3322">
        <f>IF(OR($A3322="",screen_FT_reviewer_A!$C3322=""),"",screen_FT_reviewer_A!$C3322)</f>
        <v/>
      </c>
      <c r="C3322">
        <f>IF(OR($A3322="",screen_FT_reviewer_B!$C3322=""),"",screen_FT_reviewer_B!$C3322)</f>
        <v/>
      </c>
      <c r="D3322">
        <f>IF(OR($A3322="",screen_FT_reviewer_A!$D3322=""),"",screen_FT_reviewer_A!$D3322)</f>
        <v/>
      </c>
      <c r="E3322">
        <f>IF(OR($A3322="",screen_FT_reviewer_B!$D3322=""),"",screen_FT_reviewer_B!$D3322)</f>
        <v/>
      </c>
      <c r="F3322">
        <f>IF(AND(B3322&lt;&gt;"",C3322&lt;&gt;""),1,"")</f>
        <v/>
      </c>
      <c r="G3322">
        <f>IF(F3322=1,IF(B3322=C3322,1,0),"")</f>
        <v/>
      </c>
      <c r="H3322">
        <f>IF(B3322="","",IFERROR(VLOOKUP(B3322,lst_FT_group_map_table,2,FALSE),"INVALID"))</f>
        <v/>
      </c>
      <c r="I3322">
        <f>IF(C3322="","",IFERROR(VLOOKUP(C3322,lst_FT_group_map_table,2,FALSE),"INVALID"))</f>
        <v/>
      </c>
      <c r="J3322">
        <f>IF(F3322=1,IF(H3322=I3322,1,0),"")</f>
        <v/>
      </c>
      <c r="K3322">
        <f>IF(AND(ISNUMBER(MATCH(B3322,lst_FT_sci_excl,0)),ISNUMBER(MATCH(C3322,lst_FT_sci_excl,0))),IF(D3322=E3322,1,0),"")</f>
        <v/>
      </c>
      <c r="L3322">
        <f>IF(OR(G3322=0,K3322=0),1,"")</f>
        <v/>
      </c>
      <c r="M3322">
        <f>IF(L3322=1,COUNTIF($L$2:L3322,1),"")</f>
        <v/>
      </c>
    </row>
    <row r="3323">
      <c r="A3323">
        <f>IF(screen_FT_reviewer_A!$A3323="","",screen_FT_reviewer_A!$A3323)</f>
        <v/>
      </c>
      <c r="B3323">
        <f>IF(OR($A3323="",screen_FT_reviewer_A!$C3323=""),"",screen_FT_reviewer_A!$C3323)</f>
        <v/>
      </c>
      <c r="C3323">
        <f>IF(OR($A3323="",screen_FT_reviewer_B!$C3323=""),"",screen_FT_reviewer_B!$C3323)</f>
        <v/>
      </c>
      <c r="D3323">
        <f>IF(OR($A3323="",screen_FT_reviewer_A!$D3323=""),"",screen_FT_reviewer_A!$D3323)</f>
        <v/>
      </c>
      <c r="E3323">
        <f>IF(OR($A3323="",screen_FT_reviewer_B!$D3323=""),"",screen_FT_reviewer_B!$D3323)</f>
        <v/>
      </c>
      <c r="F3323">
        <f>IF(AND(B3323&lt;&gt;"",C3323&lt;&gt;""),1,"")</f>
        <v/>
      </c>
      <c r="G3323">
        <f>IF(F3323=1,IF(B3323=C3323,1,0),"")</f>
        <v/>
      </c>
      <c r="H3323">
        <f>IF(B3323="","",IFERROR(VLOOKUP(B3323,lst_FT_group_map_table,2,FALSE),"INVALID"))</f>
        <v/>
      </c>
      <c r="I3323">
        <f>IF(C3323="","",IFERROR(VLOOKUP(C3323,lst_FT_group_map_table,2,FALSE),"INVALID"))</f>
        <v/>
      </c>
      <c r="J3323">
        <f>IF(F3323=1,IF(H3323=I3323,1,0),"")</f>
        <v/>
      </c>
      <c r="K3323">
        <f>IF(AND(ISNUMBER(MATCH(B3323,lst_FT_sci_excl,0)),ISNUMBER(MATCH(C3323,lst_FT_sci_excl,0))),IF(D3323=E3323,1,0),"")</f>
        <v/>
      </c>
      <c r="L3323">
        <f>IF(OR(G3323=0,K3323=0),1,"")</f>
        <v/>
      </c>
      <c r="M3323">
        <f>IF(L3323=1,COUNTIF($L$2:L3323,1),"")</f>
        <v/>
      </c>
    </row>
    <row r="3324">
      <c r="A3324">
        <f>IF(screen_FT_reviewer_A!$A3324="","",screen_FT_reviewer_A!$A3324)</f>
        <v/>
      </c>
      <c r="B3324">
        <f>IF(OR($A3324="",screen_FT_reviewer_A!$C3324=""),"",screen_FT_reviewer_A!$C3324)</f>
        <v/>
      </c>
      <c r="C3324">
        <f>IF(OR($A3324="",screen_FT_reviewer_B!$C3324=""),"",screen_FT_reviewer_B!$C3324)</f>
        <v/>
      </c>
      <c r="D3324">
        <f>IF(OR($A3324="",screen_FT_reviewer_A!$D3324=""),"",screen_FT_reviewer_A!$D3324)</f>
        <v/>
      </c>
      <c r="E3324">
        <f>IF(OR($A3324="",screen_FT_reviewer_B!$D3324=""),"",screen_FT_reviewer_B!$D3324)</f>
        <v/>
      </c>
      <c r="F3324">
        <f>IF(AND(B3324&lt;&gt;"",C3324&lt;&gt;""),1,"")</f>
        <v/>
      </c>
      <c r="G3324">
        <f>IF(F3324=1,IF(B3324=C3324,1,0),"")</f>
        <v/>
      </c>
      <c r="H3324">
        <f>IF(B3324="","",IFERROR(VLOOKUP(B3324,lst_FT_group_map_table,2,FALSE),"INVALID"))</f>
        <v/>
      </c>
      <c r="I3324">
        <f>IF(C3324="","",IFERROR(VLOOKUP(C3324,lst_FT_group_map_table,2,FALSE),"INVALID"))</f>
        <v/>
      </c>
      <c r="J3324">
        <f>IF(F3324=1,IF(H3324=I3324,1,0),"")</f>
        <v/>
      </c>
      <c r="K3324">
        <f>IF(AND(ISNUMBER(MATCH(B3324,lst_FT_sci_excl,0)),ISNUMBER(MATCH(C3324,lst_FT_sci_excl,0))),IF(D3324=E3324,1,0),"")</f>
        <v/>
      </c>
      <c r="L3324">
        <f>IF(OR(G3324=0,K3324=0),1,"")</f>
        <v/>
      </c>
      <c r="M3324">
        <f>IF(L3324=1,COUNTIF($L$2:L3324,1),"")</f>
        <v/>
      </c>
    </row>
    <row r="3325">
      <c r="A3325">
        <f>IF(screen_FT_reviewer_A!$A3325="","",screen_FT_reviewer_A!$A3325)</f>
        <v/>
      </c>
      <c r="B3325">
        <f>IF(OR($A3325="",screen_FT_reviewer_A!$C3325=""),"",screen_FT_reviewer_A!$C3325)</f>
        <v/>
      </c>
      <c r="C3325">
        <f>IF(OR($A3325="",screen_FT_reviewer_B!$C3325=""),"",screen_FT_reviewer_B!$C3325)</f>
        <v/>
      </c>
      <c r="D3325">
        <f>IF(OR($A3325="",screen_FT_reviewer_A!$D3325=""),"",screen_FT_reviewer_A!$D3325)</f>
        <v/>
      </c>
      <c r="E3325">
        <f>IF(OR($A3325="",screen_FT_reviewer_B!$D3325=""),"",screen_FT_reviewer_B!$D3325)</f>
        <v/>
      </c>
      <c r="F3325">
        <f>IF(AND(B3325&lt;&gt;"",C3325&lt;&gt;""),1,"")</f>
        <v/>
      </c>
      <c r="G3325">
        <f>IF(F3325=1,IF(B3325=C3325,1,0),"")</f>
        <v/>
      </c>
      <c r="H3325">
        <f>IF(B3325="","",IFERROR(VLOOKUP(B3325,lst_FT_group_map_table,2,FALSE),"INVALID"))</f>
        <v/>
      </c>
      <c r="I3325">
        <f>IF(C3325="","",IFERROR(VLOOKUP(C3325,lst_FT_group_map_table,2,FALSE),"INVALID"))</f>
        <v/>
      </c>
      <c r="J3325">
        <f>IF(F3325=1,IF(H3325=I3325,1,0),"")</f>
        <v/>
      </c>
      <c r="K3325">
        <f>IF(AND(ISNUMBER(MATCH(B3325,lst_FT_sci_excl,0)),ISNUMBER(MATCH(C3325,lst_FT_sci_excl,0))),IF(D3325=E3325,1,0),"")</f>
        <v/>
      </c>
      <c r="L3325">
        <f>IF(OR(G3325=0,K3325=0),1,"")</f>
        <v/>
      </c>
      <c r="M3325">
        <f>IF(L3325=1,COUNTIF($L$2:L3325,1),"")</f>
        <v/>
      </c>
    </row>
    <row r="3326">
      <c r="A3326">
        <f>IF(screen_FT_reviewer_A!$A3326="","",screen_FT_reviewer_A!$A3326)</f>
        <v/>
      </c>
      <c r="B3326">
        <f>IF(OR($A3326="",screen_FT_reviewer_A!$C3326=""),"",screen_FT_reviewer_A!$C3326)</f>
        <v/>
      </c>
      <c r="C3326">
        <f>IF(OR($A3326="",screen_FT_reviewer_B!$C3326=""),"",screen_FT_reviewer_B!$C3326)</f>
        <v/>
      </c>
      <c r="D3326">
        <f>IF(OR($A3326="",screen_FT_reviewer_A!$D3326=""),"",screen_FT_reviewer_A!$D3326)</f>
        <v/>
      </c>
      <c r="E3326">
        <f>IF(OR($A3326="",screen_FT_reviewer_B!$D3326=""),"",screen_FT_reviewer_B!$D3326)</f>
        <v/>
      </c>
      <c r="F3326">
        <f>IF(AND(B3326&lt;&gt;"",C3326&lt;&gt;""),1,"")</f>
        <v/>
      </c>
      <c r="G3326">
        <f>IF(F3326=1,IF(B3326=C3326,1,0),"")</f>
        <v/>
      </c>
      <c r="H3326">
        <f>IF(B3326="","",IFERROR(VLOOKUP(B3326,lst_FT_group_map_table,2,FALSE),"INVALID"))</f>
        <v/>
      </c>
      <c r="I3326">
        <f>IF(C3326="","",IFERROR(VLOOKUP(C3326,lst_FT_group_map_table,2,FALSE),"INVALID"))</f>
        <v/>
      </c>
      <c r="J3326">
        <f>IF(F3326=1,IF(H3326=I3326,1,0),"")</f>
        <v/>
      </c>
      <c r="K3326">
        <f>IF(AND(ISNUMBER(MATCH(B3326,lst_FT_sci_excl,0)),ISNUMBER(MATCH(C3326,lst_FT_sci_excl,0))),IF(D3326=E3326,1,0),"")</f>
        <v/>
      </c>
      <c r="L3326">
        <f>IF(OR(G3326=0,K3326=0),1,"")</f>
        <v/>
      </c>
      <c r="M3326">
        <f>IF(L3326=1,COUNTIF($L$2:L3326,1),"")</f>
        <v/>
      </c>
    </row>
    <row r="3327">
      <c r="A3327">
        <f>IF(screen_FT_reviewer_A!$A3327="","",screen_FT_reviewer_A!$A3327)</f>
        <v/>
      </c>
      <c r="B3327">
        <f>IF(OR($A3327="",screen_FT_reviewer_A!$C3327=""),"",screen_FT_reviewer_A!$C3327)</f>
        <v/>
      </c>
      <c r="C3327">
        <f>IF(OR($A3327="",screen_FT_reviewer_B!$C3327=""),"",screen_FT_reviewer_B!$C3327)</f>
        <v/>
      </c>
      <c r="D3327">
        <f>IF(OR($A3327="",screen_FT_reviewer_A!$D3327=""),"",screen_FT_reviewer_A!$D3327)</f>
        <v/>
      </c>
      <c r="E3327">
        <f>IF(OR($A3327="",screen_FT_reviewer_B!$D3327=""),"",screen_FT_reviewer_B!$D3327)</f>
        <v/>
      </c>
      <c r="F3327">
        <f>IF(AND(B3327&lt;&gt;"",C3327&lt;&gt;""),1,"")</f>
        <v/>
      </c>
      <c r="G3327">
        <f>IF(F3327=1,IF(B3327=C3327,1,0),"")</f>
        <v/>
      </c>
      <c r="H3327">
        <f>IF(B3327="","",IFERROR(VLOOKUP(B3327,lst_FT_group_map_table,2,FALSE),"INVALID"))</f>
        <v/>
      </c>
      <c r="I3327">
        <f>IF(C3327="","",IFERROR(VLOOKUP(C3327,lst_FT_group_map_table,2,FALSE),"INVALID"))</f>
        <v/>
      </c>
      <c r="J3327">
        <f>IF(F3327=1,IF(H3327=I3327,1,0),"")</f>
        <v/>
      </c>
      <c r="K3327">
        <f>IF(AND(ISNUMBER(MATCH(B3327,lst_FT_sci_excl,0)),ISNUMBER(MATCH(C3327,lst_FT_sci_excl,0))),IF(D3327=E3327,1,0),"")</f>
        <v/>
      </c>
      <c r="L3327">
        <f>IF(OR(G3327=0,K3327=0),1,"")</f>
        <v/>
      </c>
      <c r="M3327">
        <f>IF(L3327=1,COUNTIF($L$2:L3327,1),"")</f>
        <v/>
      </c>
    </row>
    <row r="3328">
      <c r="A3328">
        <f>IF(screen_FT_reviewer_A!$A3328="","",screen_FT_reviewer_A!$A3328)</f>
        <v/>
      </c>
      <c r="B3328">
        <f>IF(OR($A3328="",screen_FT_reviewer_A!$C3328=""),"",screen_FT_reviewer_A!$C3328)</f>
        <v/>
      </c>
      <c r="C3328">
        <f>IF(OR($A3328="",screen_FT_reviewer_B!$C3328=""),"",screen_FT_reviewer_B!$C3328)</f>
        <v/>
      </c>
      <c r="D3328">
        <f>IF(OR($A3328="",screen_FT_reviewer_A!$D3328=""),"",screen_FT_reviewer_A!$D3328)</f>
        <v/>
      </c>
      <c r="E3328">
        <f>IF(OR($A3328="",screen_FT_reviewer_B!$D3328=""),"",screen_FT_reviewer_B!$D3328)</f>
        <v/>
      </c>
      <c r="F3328">
        <f>IF(AND(B3328&lt;&gt;"",C3328&lt;&gt;""),1,"")</f>
        <v/>
      </c>
      <c r="G3328">
        <f>IF(F3328=1,IF(B3328=C3328,1,0),"")</f>
        <v/>
      </c>
      <c r="H3328">
        <f>IF(B3328="","",IFERROR(VLOOKUP(B3328,lst_FT_group_map_table,2,FALSE),"INVALID"))</f>
        <v/>
      </c>
      <c r="I3328">
        <f>IF(C3328="","",IFERROR(VLOOKUP(C3328,lst_FT_group_map_table,2,FALSE),"INVALID"))</f>
        <v/>
      </c>
      <c r="J3328">
        <f>IF(F3328=1,IF(H3328=I3328,1,0),"")</f>
        <v/>
      </c>
      <c r="K3328">
        <f>IF(AND(ISNUMBER(MATCH(B3328,lst_FT_sci_excl,0)),ISNUMBER(MATCH(C3328,lst_FT_sci_excl,0))),IF(D3328=E3328,1,0),"")</f>
        <v/>
      </c>
      <c r="L3328">
        <f>IF(OR(G3328=0,K3328=0),1,"")</f>
        <v/>
      </c>
      <c r="M3328">
        <f>IF(L3328=1,COUNTIF($L$2:L3328,1),"")</f>
        <v/>
      </c>
    </row>
    <row r="3329">
      <c r="A3329">
        <f>IF(screen_FT_reviewer_A!$A3329="","",screen_FT_reviewer_A!$A3329)</f>
        <v/>
      </c>
      <c r="B3329">
        <f>IF(OR($A3329="",screen_FT_reviewer_A!$C3329=""),"",screen_FT_reviewer_A!$C3329)</f>
        <v/>
      </c>
      <c r="C3329">
        <f>IF(OR($A3329="",screen_FT_reviewer_B!$C3329=""),"",screen_FT_reviewer_B!$C3329)</f>
        <v/>
      </c>
      <c r="D3329">
        <f>IF(OR($A3329="",screen_FT_reviewer_A!$D3329=""),"",screen_FT_reviewer_A!$D3329)</f>
        <v/>
      </c>
      <c r="E3329">
        <f>IF(OR($A3329="",screen_FT_reviewer_B!$D3329=""),"",screen_FT_reviewer_B!$D3329)</f>
        <v/>
      </c>
      <c r="F3329">
        <f>IF(AND(B3329&lt;&gt;"",C3329&lt;&gt;""),1,"")</f>
        <v/>
      </c>
      <c r="G3329">
        <f>IF(F3329=1,IF(B3329=C3329,1,0),"")</f>
        <v/>
      </c>
      <c r="H3329">
        <f>IF(B3329="","",IFERROR(VLOOKUP(B3329,lst_FT_group_map_table,2,FALSE),"INVALID"))</f>
        <v/>
      </c>
      <c r="I3329">
        <f>IF(C3329="","",IFERROR(VLOOKUP(C3329,lst_FT_group_map_table,2,FALSE),"INVALID"))</f>
        <v/>
      </c>
      <c r="J3329">
        <f>IF(F3329=1,IF(H3329=I3329,1,0),"")</f>
        <v/>
      </c>
      <c r="K3329">
        <f>IF(AND(ISNUMBER(MATCH(B3329,lst_FT_sci_excl,0)),ISNUMBER(MATCH(C3329,lst_FT_sci_excl,0))),IF(D3329=E3329,1,0),"")</f>
        <v/>
      </c>
      <c r="L3329">
        <f>IF(OR(G3329=0,K3329=0),1,"")</f>
        <v/>
      </c>
      <c r="M3329">
        <f>IF(L3329=1,COUNTIF($L$2:L3329,1),"")</f>
        <v/>
      </c>
    </row>
    <row r="3330">
      <c r="A3330">
        <f>IF(screen_FT_reviewer_A!$A3330="","",screen_FT_reviewer_A!$A3330)</f>
        <v/>
      </c>
      <c r="B3330">
        <f>IF(OR($A3330="",screen_FT_reviewer_A!$C3330=""),"",screen_FT_reviewer_A!$C3330)</f>
        <v/>
      </c>
      <c r="C3330">
        <f>IF(OR($A3330="",screen_FT_reviewer_B!$C3330=""),"",screen_FT_reviewer_B!$C3330)</f>
        <v/>
      </c>
      <c r="D3330">
        <f>IF(OR($A3330="",screen_FT_reviewer_A!$D3330=""),"",screen_FT_reviewer_A!$D3330)</f>
        <v/>
      </c>
      <c r="E3330">
        <f>IF(OR($A3330="",screen_FT_reviewer_B!$D3330=""),"",screen_FT_reviewer_B!$D3330)</f>
        <v/>
      </c>
      <c r="F3330">
        <f>IF(AND(B3330&lt;&gt;"",C3330&lt;&gt;""),1,"")</f>
        <v/>
      </c>
      <c r="G3330">
        <f>IF(F3330=1,IF(B3330=C3330,1,0),"")</f>
        <v/>
      </c>
      <c r="H3330">
        <f>IF(B3330="","",IFERROR(VLOOKUP(B3330,lst_FT_group_map_table,2,FALSE),"INVALID"))</f>
        <v/>
      </c>
      <c r="I3330">
        <f>IF(C3330="","",IFERROR(VLOOKUP(C3330,lst_FT_group_map_table,2,FALSE),"INVALID"))</f>
        <v/>
      </c>
      <c r="J3330">
        <f>IF(F3330=1,IF(H3330=I3330,1,0),"")</f>
        <v/>
      </c>
      <c r="K3330">
        <f>IF(AND(ISNUMBER(MATCH(B3330,lst_FT_sci_excl,0)),ISNUMBER(MATCH(C3330,lst_FT_sci_excl,0))),IF(D3330=E3330,1,0),"")</f>
        <v/>
      </c>
      <c r="L3330">
        <f>IF(OR(G3330=0,K3330=0),1,"")</f>
        <v/>
      </c>
      <c r="M3330">
        <f>IF(L3330=1,COUNTIF($L$2:L3330,1),"")</f>
        <v/>
      </c>
    </row>
    <row r="3331">
      <c r="A3331">
        <f>IF(screen_FT_reviewer_A!$A3331="","",screen_FT_reviewer_A!$A3331)</f>
        <v/>
      </c>
      <c r="B3331">
        <f>IF(OR($A3331="",screen_FT_reviewer_A!$C3331=""),"",screen_FT_reviewer_A!$C3331)</f>
        <v/>
      </c>
      <c r="C3331">
        <f>IF(OR($A3331="",screen_FT_reviewer_B!$C3331=""),"",screen_FT_reviewer_B!$C3331)</f>
        <v/>
      </c>
      <c r="D3331">
        <f>IF(OR($A3331="",screen_FT_reviewer_A!$D3331=""),"",screen_FT_reviewer_A!$D3331)</f>
        <v/>
      </c>
      <c r="E3331">
        <f>IF(OR($A3331="",screen_FT_reviewer_B!$D3331=""),"",screen_FT_reviewer_B!$D3331)</f>
        <v/>
      </c>
      <c r="F3331">
        <f>IF(AND(B3331&lt;&gt;"",C3331&lt;&gt;""),1,"")</f>
        <v/>
      </c>
      <c r="G3331">
        <f>IF(F3331=1,IF(B3331=C3331,1,0),"")</f>
        <v/>
      </c>
      <c r="H3331">
        <f>IF(B3331="","",IFERROR(VLOOKUP(B3331,lst_FT_group_map_table,2,FALSE),"INVALID"))</f>
        <v/>
      </c>
      <c r="I3331">
        <f>IF(C3331="","",IFERROR(VLOOKUP(C3331,lst_FT_group_map_table,2,FALSE),"INVALID"))</f>
        <v/>
      </c>
      <c r="J3331">
        <f>IF(F3331=1,IF(H3331=I3331,1,0),"")</f>
        <v/>
      </c>
      <c r="K3331">
        <f>IF(AND(ISNUMBER(MATCH(B3331,lst_FT_sci_excl,0)),ISNUMBER(MATCH(C3331,lst_FT_sci_excl,0))),IF(D3331=E3331,1,0),"")</f>
        <v/>
      </c>
      <c r="L3331">
        <f>IF(OR(G3331=0,K3331=0),1,"")</f>
        <v/>
      </c>
      <c r="M3331">
        <f>IF(L3331=1,COUNTIF($L$2:L3331,1),"")</f>
        <v/>
      </c>
    </row>
    <row r="3332">
      <c r="A3332">
        <f>IF(screen_FT_reviewer_A!$A3332="","",screen_FT_reviewer_A!$A3332)</f>
        <v/>
      </c>
      <c r="B3332">
        <f>IF(OR($A3332="",screen_FT_reviewer_A!$C3332=""),"",screen_FT_reviewer_A!$C3332)</f>
        <v/>
      </c>
      <c r="C3332">
        <f>IF(OR($A3332="",screen_FT_reviewer_B!$C3332=""),"",screen_FT_reviewer_B!$C3332)</f>
        <v/>
      </c>
      <c r="D3332">
        <f>IF(OR($A3332="",screen_FT_reviewer_A!$D3332=""),"",screen_FT_reviewer_A!$D3332)</f>
        <v/>
      </c>
      <c r="E3332">
        <f>IF(OR($A3332="",screen_FT_reviewer_B!$D3332=""),"",screen_FT_reviewer_B!$D3332)</f>
        <v/>
      </c>
      <c r="F3332">
        <f>IF(AND(B3332&lt;&gt;"",C3332&lt;&gt;""),1,"")</f>
        <v/>
      </c>
      <c r="G3332">
        <f>IF(F3332=1,IF(B3332=C3332,1,0),"")</f>
        <v/>
      </c>
      <c r="H3332">
        <f>IF(B3332="","",IFERROR(VLOOKUP(B3332,lst_FT_group_map_table,2,FALSE),"INVALID"))</f>
        <v/>
      </c>
      <c r="I3332">
        <f>IF(C3332="","",IFERROR(VLOOKUP(C3332,lst_FT_group_map_table,2,FALSE),"INVALID"))</f>
        <v/>
      </c>
      <c r="J3332">
        <f>IF(F3332=1,IF(H3332=I3332,1,0),"")</f>
        <v/>
      </c>
      <c r="K3332">
        <f>IF(AND(ISNUMBER(MATCH(B3332,lst_FT_sci_excl,0)),ISNUMBER(MATCH(C3332,lst_FT_sci_excl,0))),IF(D3332=E3332,1,0),"")</f>
        <v/>
      </c>
      <c r="L3332">
        <f>IF(OR(G3332=0,K3332=0),1,"")</f>
        <v/>
      </c>
      <c r="M3332">
        <f>IF(L3332=1,COUNTIF($L$2:L3332,1),"")</f>
        <v/>
      </c>
    </row>
    <row r="3333">
      <c r="A3333">
        <f>IF(screen_FT_reviewer_A!$A3333="","",screen_FT_reviewer_A!$A3333)</f>
        <v/>
      </c>
      <c r="B3333">
        <f>IF(OR($A3333="",screen_FT_reviewer_A!$C3333=""),"",screen_FT_reviewer_A!$C3333)</f>
        <v/>
      </c>
      <c r="C3333">
        <f>IF(OR($A3333="",screen_FT_reviewer_B!$C3333=""),"",screen_FT_reviewer_B!$C3333)</f>
        <v/>
      </c>
      <c r="D3333">
        <f>IF(OR($A3333="",screen_FT_reviewer_A!$D3333=""),"",screen_FT_reviewer_A!$D3333)</f>
        <v/>
      </c>
      <c r="E3333">
        <f>IF(OR($A3333="",screen_FT_reviewer_B!$D3333=""),"",screen_FT_reviewer_B!$D3333)</f>
        <v/>
      </c>
      <c r="F3333">
        <f>IF(AND(B3333&lt;&gt;"",C3333&lt;&gt;""),1,"")</f>
        <v/>
      </c>
      <c r="G3333">
        <f>IF(F3333=1,IF(B3333=C3333,1,0),"")</f>
        <v/>
      </c>
      <c r="H3333">
        <f>IF(B3333="","",IFERROR(VLOOKUP(B3333,lst_FT_group_map_table,2,FALSE),"INVALID"))</f>
        <v/>
      </c>
      <c r="I3333">
        <f>IF(C3333="","",IFERROR(VLOOKUP(C3333,lst_FT_group_map_table,2,FALSE),"INVALID"))</f>
        <v/>
      </c>
      <c r="J3333">
        <f>IF(F3333=1,IF(H3333=I3333,1,0),"")</f>
        <v/>
      </c>
      <c r="K3333">
        <f>IF(AND(ISNUMBER(MATCH(B3333,lst_FT_sci_excl,0)),ISNUMBER(MATCH(C3333,lst_FT_sci_excl,0))),IF(D3333=E3333,1,0),"")</f>
        <v/>
      </c>
      <c r="L3333">
        <f>IF(OR(G3333=0,K3333=0),1,"")</f>
        <v/>
      </c>
      <c r="M3333">
        <f>IF(L3333=1,COUNTIF($L$2:L3333,1),"")</f>
        <v/>
      </c>
    </row>
    <row r="3334">
      <c r="A3334">
        <f>IF(screen_FT_reviewer_A!$A3334="","",screen_FT_reviewer_A!$A3334)</f>
        <v/>
      </c>
      <c r="B3334">
        <f>IF(OR($A3334="",screen_FT_reviewer_A!$C3334=""),"",screen_FT_reviewer_A!$C3334)</f>
        <v/>
      </c>
      <c r="C3334">
        <f>IF(OR($A3334="",screen_FT_reviewer_B!$C3334=""),"",screen_FT_reviewer_B!$C3334)</f>
        <v/>
      </c>
      <c r="D3334">
        <f>IF(OR($A3334="",screen_FT_reviewer_A!$D3334=""),"",screen_FT_reviewer_A!$D3334)</f>
        <v/>
      </c>
      <c r="E3334">
        <f>IF(OR($A3334="",screen_FT_reviewer_B!$D3334=""),"",screen_FT_reviewer_B!$D3334)</f>
        <v/>
      </c>
      <c r="F3334">
        <f>IF(AND(B3334&lt;&gt;"",C3334&lt;&gt;""),1,"")</f>
        <v/>
      </c>
      <c r="G3334">
        <f>IF(F3334=1,IF(B3334=C3334,1,0),"")</f>
        <v/>
      </c>
      <c r="H3334">
        <f>IF(B3334="","",IFERROR(VLOOKUP(B3334,lst_FT_group_map_table,2,FALSE),"INVALID"))</f>
        <v/>
      </c>
      <c r="I3334">
        <f>IF(C3334="","",IFERROR(VLOOKUP(C3334,lst_FT_group_map_table,2,FALSE),"INVALID"))</f>
        <v/>
      </c>
      <c r="J3334">
        <f>IF(F3334=1,IF(H3334=I3334,1,0),"")</f>
        <v/>
      </c>
      <c r="K3334">
        <f>IF(AND(ISNUMBER(MATCH(B3334,lst_FT_sci_excl,0)),ISNUMBER(MATCH(C3334,lst_FT_sci_excl,0))),IF(D3334=E3334,1,0),"")</f>
        <v/>
      </c>
      <c r="L3334">
        <f>IF(OR(G3334=0,K3334=0),1,"")</f>
        <v/>
      </c>
      <c r="M3334">
        <f>IF(L3334=1,COUNTIF($L$2:L3334,1),"")</f>
        <v/>
      </c>
    </row>
    <row r="3335">
      <c r="A3335">
        <f>IF(screen_FT_reviewer_A!$A3335="","",screen_FT_reviewer_A!$A3335)</f>
        <v/>
      </c>
      <c r="B3335">
        <f>IF(OR($A3335="",screen_FT_reviewer_A!$C3335=""),"",screen_FT_reviewer_A!$C3335)</f>
        <v/>
      </c>
      <c r="C3335">
        <f>IF(OR($A3335="",screen_FT_reviewer_B!$C3335=""),"",screen_FT_reviewer_B!$C3335)</f>
        <v/>
      </c>
      <c r="D3335">
        <f>IF(OR($A3335="",screen_FT_reviewer_A!$D3335=""),"",screen_FT_reviewer_A!$D3335)</f>
        <v/>
      </c>
      <c r="E3335">
        <f>IF(OR($A3335="",screen_FT_reviewer_B!$D3335=""),"",screen_FT_reviewer_B!$D3335)</f>
        <v/>
      </c>
      <c r="F3335">
        <f>IF(AND(B3335&lt;&gt;"",C3335&lt;&gt;""),1,"")</f>
        <v/>
      </c>
      <c r="G3335">
        <f>IF(F3335=1,IF(B3335=C3335,1,0),"")</f>
        <v/>
      </c>
      <c r="H3335">
        <f>IF(B3335="","",IFERROR(VLOOKUP(B3335,lst_FT_group_map_table,2,FALSE),"INVALID"))</f>
        <v/>
      </c>
      <c r="I3335">
        <f>IF(C3335="","",IFERROR(VLOOKUP(C3335,lst_FT_group_map_table,2,FALSE),"INVALID"))</f>
        <v/>
      </c>
      <c r="J3335">
        <f>IF(F3335=1,IF(H3335=I3335,1,0),"")</f>
        <v/>
      </c>
      <c r="K3335">
        <f>IF(AND(ISNUMBER(MATCH(B3335,lst_FT_sci_excl,0)),ISNUMBER(MATCH(C3335,lst_FT_sci_excl,0))),IF(D3335=E3335,1,0),"")</f>
        <v/>
      </c>
      <c r="L3335">
        <f>IF(OR(G3335=0,K3335=0),1,"")</f>
        <v/>
      </c>
      <c r="M3335">
        <f>IF(L3335=1,COUNTIF($L$2:L3335,1),"")</f>
        <v/>
      </c>
    </row>
    <row r="3336">
      <c r="A3336">
        <f>IF(screen_FT_reviewer_A!$A3336="","",screen_FT_reviewer_A!$A3336)</f>
        <v/>
      </c>
      <c r="B3336">
        <f>IF(OR($A3336="",screen_FT_reviewer_A!$C3336=""),"",screen_FT_reviewer_A!$C3336)</f>
        <v/>
      </c>
      <c r="C3336">
        <f>IF(OR($A3336="",screen_FT_reviewer_B!$C3336=""),"",screen_FT_reviewer_B!$C3336)</f>
        <v/>
      </c>
      <c r="D3336">
        <f>IF(OR($A3336="",screen_FT_reviewer_A!$D3336=""),"",screen_FT_reviewer_A!$D3336)</f>
        <v/>
      </c>
      <c r="E3336">
        <f>IF(OR($A3336="",screen_FT_reviewer_B!$D3336=""),"",screen_FT_reviewer_B!$D3336)</f>
        <v/>
      </c>
      <c r="F3336">
        <f>IF(AND(B3336&lt;&gt;"",C3336&lt;&gt;""),1,"")</f>
        <v/>
      </c>
      <c r="G3336">
        <f>IF(F3336=1,IF(B3336=C3336,1,0),"")</f>
        <v/>
      </c>
      <c r="H3336">
        <f>IF(B3336="","",IFERROR(VLOOKUP(B3336,lst_FT_group_map_table,2,FALSE),"INVALID"))</f>
        <v/>
      </c>
      <c r="I3336">
        <f>IF(C3336="","",IFERROR(VLOOKUP(C3336,lst_FT_group_map_table,2,FALSE),"INVALID"))</f>
        <v/>
      </c>
      <c r="J3336">
        <f>IF(F3336=1,IF(H3336=I3336,1,0),"")</f>
        <v/>
      </c>
      <c r="K3336">
        <f>IF(AND(ISNUMBER(MATCH(B3336,lst_FT_sci_excl,0)),ISNUMBER(MATCH(C3336,lst_FT_sci_excl,0))),IF(D3336=E3336,1,0),"")</f>
        <v/>
      </c>
      <c r="L3336">
        <f>IF(OR(G3336=0,K3336=0),1,"")</f>
        <v/>
      </c>
      <c r="M3336">
        <f>IF(L3336=1,COUNTIF($L$2:L3336,1),"")</f>
        <v/>
      </c>
    </row>
    <row r="3337">
      <c r="A3337">
        <f>IF(screen_FT_reviewer_A!$A3337="","",screen_FT_reviewer_A!$A3337)</f>
        <v/>
      </c>
      <c r="B3337">
        <f>IF(OR($A3337="",screen_FT_reviewer_A!$C3337=""),"",screen_FT_reviewer_A!$C3337)</f>
        <v/>
      </c>
      <c r="C3337">
        <f>IF(OR($A3337="",screen_FT_reviewer_B!$C3337=""),"",screen_FT_reviewer_B!$C3337)</f>
        <v/>
      </c>
      <c r="D3337">
        <f>IF(OR($A3337="",screen_FT_reviewer_A!$D3337=""),"",screen_FT_reviewer_A!$D3337)</f>
        <v/>
      </c>
      <c r="E3337">
        <f>IF(OR($A3337="",screen_FT_reviewer_B!$D3337=""),"",screen_FT_reviewer_B!$D3337)</f>
        <v/>
      </c>
      <c r="F3337">
        <f>IF(AND(B3337&lt;&gt;"",C3337&lt;&gt;""),1,"")</f>
        <v/>
      </c>
      <c r="G3337">
        <f>IF(F3337=1,IF(B3337=C3337,1,0),"")</f>
        <v/>
      </c>
      <c r="H3337">
        <f>IF(B3337="","",IFERROR(VLOOKUP(B3337,lst_FT_group_map_table,2,FALSE),"INVALID"))</f>
        <v/>
      </c>
      <c r="I3337">
        <f>IF(C3337="","",IFERROR(VLOOKUP(C3337,lst_FT_group_map_table,2,FALSE),"INVALID"))</f>
        <v/>
      </c>
      <c r="J3337">
        <f>IF(F3337=1,IF(H3337=I3337,1,0),"")</f>
        <v/>
      </c>
      <c r="K3337">
        <f>IF(AND(ISNUMBER(MATCH(B3337,lst_FT_sci_excl,0)),ISNUMBER(MATCH(C3337,lst_FT_sci_excl,0))),IF(D3337=E3337,1,0),"")</f>
        <v/>
      </c>
      <c r="L3337">
        <f>IF(OR(G3337=0,K3337=0),1,"")</f>
        <v/>
      </c>
      <c r="M3337">
        <f>IF(L3337=1,COUNTIF($L$2:L3337,1),"")</f>
        <v/>
      </c>
    </row>
    <row r="3338">
      <c r="A3338">
        <f>IF(screen_FT_reviewer_A!$A3338="","",screen_FT_reviewer_A!$A3338)</f>
        <v/>
      </c>
      <c r="B3338">
        <f>IF(OR($A3338="",screen_FT_reviewer_A!$C3338=""),"",screen_FT_reviewer_A!$C3338)</f>
        <v/>
      </c>
      <c r="C3338">
        <f>IF(OR($A3338="",screen_FT_reviewer_B!$C3338=""),"",screen_FT_reviewer_B!$C3338)</f>
        <v/>
      </c>
      <c r="D3338">
        <f>IF(OR($A3338="",screen_FT_reviewer_A!$D3338=""),"",screen_FT_reviewer_A!$D3338)</f>
        <v/>
      </c>
      <c r="E3338">
        <f>IF(OR($A3338="",screen_FT_reviewer_B!$D3338=""),"",screen_FT_reviewer_B!$D3338)</f>
        <v/>
      </c>
      <c r="F3338">
        <f>IF(AND(B3338&lt;&gt;"",C3338&lt;&gt;""),1,"")</f>
        <v/>
      </c>
      <c r="G3338">
        <f>IF(F3338=1,IF(B3338=C3338,1,0),"")</f>
        <v/>
      </c>
      <c r="H3338">
        <f>IF(B3338="","",IFERROR(VLOOKUP(B3338,lst_FT_group_map_table,2,FALSE),"INVALID"))</f>
        <v/>
      </c>
      <c r="I3338">
        <f>IF(C3338="","",IFERROR(VLOOKUP(C3338,lst_FT_group_map_table,2,FALSE),"INVALID"))</f>
        <v/>
      </c>
      <c r="J3338">
        <f>IF(F3338=1,IF(H3338=I3338,1,0),"")</f>
        <v/>
      </c>
      <c r="K3338">
        <f>IF(AND(ISNUMBER(MATCH(B3338,lst_FT_sci_excl,0)),ISNUMBER(MATCH(C3338,lst_FT_sci_excl,0))),IF(D3338=E3338,1,0),"")</f>
        <v/>
      </c>
      <c r="L3338">
        <f>IF(OR(G3338=0,K3338=0),1,"")</f>
        <v/>
      </c>
      <c r="M3338">
        <f>IF(L3338=1,COUNTIF($L$2:L3338,1),"")</f>
        <v/>
      </c>
    </row>
    <row r="3339">
      <c r="A3339">
        <f>IF(screen_FT_reviewer_A!$A3339="","",screen_FT_reviewer_A!$A3339)</f>
        <v/>
      </c>
      <c r="B3339">
        <f>IF(OR($A3339="",screen_FT_reviewer_A!$C3339=""),"",screen_FT_reviewer_A!$C3339)</f>
        <v/>
      </c>
      <c r="C3339">
        <f>IF(OR($A3339="",screen_FT_reviewer_B!$C3339=""),"",screen_FT_reviewer_B!$C3339)</f>
        <v/>
      </c>
      <c r="D3339">
        <f>IF(OR($A3339="",screen_FT_reviewer_A!$D3339=""),"",screen_FT_reviewer_A!$D3339)</f>
        <v/>
      </c>
      <c r="E3339">
        <f>IF(OR($A3339="",screen_FT_reviewer_B!$D3339=""),"",screen_FT_reviewer_B!$D3339)</f>
        <v/>
      </c>
      <c r="F3339">
        <f>IF(AND(B3339&lt;&gt;"",C3339&lt;&gt;""),1,"")</f>
        <v/>
      </c>
      <c r="G3339">
        <f>IF(F3339=1,IF(B3339=C3339,1,0),"")</f>
        <v/>
      </c>
      <c r="H3339">
        <f>IF(B3339="","",IFERROR(VLOOKUP(B3339,lst_FT_group_map_table,2,FALSE),"INVALID"))</f>
        <v/>
      </c>
      <c r="I3339">
        <f>IF(C3339="","",IFERROR(VLOOKUP(C3339,lst_FT_group_map_table,2,FALSE),"INVALID"))</f>
        <v/>
      </c>
      <c r="J3339">
        <f>IF(F3339=1,IF(H3339=I3339,1,0),"")</f>
        <v/>
      </c>
      <c r="K3339">
        <f>IF(AND(ISNUMBER(MATCH(B3339,lst_FT_sci_excl,0)),ISNUMBER(MATCH(C3339,lst_FT_sci_excl,0))),IF(D3339=E3339,1,0),"")</f>
        <v/>
      </c>
      <c r="L3339">
        <f>IF(OR(G3339=0,K3339=0),1,"")</f>
        <v/>
      </c>
      <c r="M3339">
        <f>IF(L3339=1,COUNTIF($L$2:L3339,1),"")</f>
        <v/>
      </c>
    </row>
    <row r="3340">
      <c r="A3340">
        <f>IF(screen_FT_reviewer_A!$A3340="","",screen_FT_reviewer_A!$A3340)</f>
        <v/>
      </c>
      <c r="B3340">
        <f>IF(OR($A3340="",screen_FT_reviewer_A!$C3340=""),"",screen_FT_reviewer_A!$C3340)</f>
        <v/>
      </c>
      <c r="C3340">
        <f>IF(OR($A3340="",screen_FT_reviewer_B!$C3340=""),"",screen_FT_reviewer_B!$C3340)</f>
        <v/>
      </c>
      <c r="D3340">
        <f>IF(OR($A3340="",screen_FT_reviewer_A!$D3340=""),"",screen_FT_reviewer_A!$D3340)</f>
        <v/>
      </c>
      <c r="E3340">
        <f>IF(OR($A3340="",screen_FT_reviewer_B!$D3340=""),"",screen_FT_reviewer_B!$D3340)</f>
        <v/>
      </c>
      <c r="F3340">
        <f>IF(AND(B3340&lt;&gt;"",C3340&lt;&gt;""),1,"")</f>
        <v/>
      </c>
      <c r="G3340">
        <f>IF(F3340=1,IF(B3340=C3340,1,0),"")</f>
        <v/>
      </c>
      <c r="H3340">
        <f>IF(B3340="","",IFERROR(VLOOKUP(B3340,lst_FT_group_map_table,2,FALSE),"INVALID"))</f>
        <v/>
      </c>
      <c r="I3340">
        <f>IF(C3340="","",IFERROR(VLOOKUP(C3340,lst_FT_group_map_table,2,FALSE),"INVALID"))</f>
        <v/>
      </c>
      <c r="J3340">
        <f>IF(F3340=1,IF(H3340=I3340,1,0),"")</f>
        <v/>
      </c>
      <c r="K3340">
        <f>IF(AND(ISNUMBER(MATCH(B3340,lst_FT_sci_excl,0)),ISNUMBER(MATCH(C3340,lst_FT_sci_excl,0))),IF(D3340=E3340,1,0),"")</f>
        <v/>
      </c>
      <c r="L3340">
        <f>IF(OR(G3340=0,K3340=0),1,"")</f>
        <v/>
      </c>
      <c r="M3340">
        <f>IF(L3340=1,COUNTIF($L$2:L3340,1),"")</f>
        <v/>
      </c>
    </row>
    <row r="3341">
      <c r="A3341">
        <f>IF(screen_FT_reviewer_A!$A3341="","",screen_FT_reviewer_A!$A3341)</f>
        <v/>
      </c>
      <c r="B3341">
        <f>IF(OR($A3341="",screen_FT_reviewer_A!$C3341=""),"",screen_FT_reviewer_A!$C3341)</f>
        <v/>
      </c>
      <c r="C3341">
        <f>IF(OR($A3341="",screen_FT_reviewer_B!$C3341=""),"",screen_FT_reviewer_B!$C3341)</f>
        <v/>
      </c>
      <c r="D3341">
        <f>IF(OR($A3341="",screen_FT_reviewer_A!$D3341=""),"",screen_FT_reviewer_A!$D3341)</f>
        <v/>
      </c>
      <c r="E3341">
        <f>IF(OR($A3341="",screen_FT_reviewer_B!$D3341=""),"",screen_FT_reviewer_B!$D3341)</f>
        <v/>
      </c>
      <c r="F3341">
        <f>IF(AND(B3341&lt;&gt;"",C3341&lt;&gt;""),1,"")</f>
        <v/>
      </c>
      <c r="G3341">
        <f>IF(F3341=1,IF(B3341=C3341,1,0),"")</f>
        <v/>
      </c>
      <c r="H3341">
        <f>IF(B3341="","",IFERROR(VLOOKUP(B3341,lst_FT_group_map_table,2,FALSE),"INVALID"))</f>
        <v/>
      </c>
      <c r="I3341">
        <f>IF(C3341="","",IFERROR(VLOOKUP(C3341,lst_FT_group_map_table,2,FALSE),"INVALID"))</f>
        <v/>
      </c>
      <c r="J3341">
        <f>IF(F3341=1,IF(H3341=I3341,1,0),"")</f>
        <v/>
      </c>
      <c r="K3341">
        <f>IF(AND(ISNUMBER(MATCH(B3341,lst_FT_sci_excl,0)),ISNUMBER(MATCH(C3341,lst_FT_sci_excl,0))),IF(D3341=E3341,1,0),"")</f>
        <v/>
      </c>
      <c r="L3341">
        <f>IF(OR(G3341=0,K3341=0),1,"")</f>
        <v/>
      </c>
      <c r="M3341">
        <f>IF(L3341=1,COUNTIF($L$2:L3341,1),"")</f>
        <v/>
      </c>
    </row>
    <row r="3342">
      <c r="A3342">
        <f>IF(screen_FT_reviewer_A!$A3342="","",screen_FT_reviewer_A!$A3342)</f>
        <v/>
      </c>
      <c r="B3342">
        <f>IF(OR($A3342="",screen_FT_reviewer_A!$C3342=""),"",screen_FT_reviewer_A!$C3342)</f>
        <v/>
      </c>
      <c r="C3342">
        <f>IF(OR($A3342="",screen_FT_reviewer_B!$C3342=""),"",screen_FT_reviewer_B!$C3342)</f>
        <v/>
      </c>
      <c r="D3342">
        <f>IF(OR($A3342="",screen_FT_reviewer_A!$D3342=""),"",screen_FT_reviewer_A!$D3342)</f>
        <v/>
      </c>
      <c r="E3342">
        <f>IF(OR($A3342="",screen_FT_reviewer_B!$D3342=""),"",screen_FT_reviewer_B!$D3342)</f>
        <v/>
      </c>
      <c r="F3342">
        <f>IF(AND(B3342&lt;&gt;"",C3342&lt;&gt;""),1,"")</f>
        <v/>
      </c>
      <c r="G3342">
        <f>IF(F3342=1,IF(B3342=C3342,1,0),"")</f>
        <v/>
      </c>
      <c r="H3342">
        <f>IF(B3342="","",IFERROR(VLOOKUP(B3342,lst_FT_group_map_table,2,FALSE),"INVALID"))</f>
        <v/>
      </c>
      <c r="I3342">
        <f>IF(C3342="","",IFERROR(VLOOKUP(C3342,lst_FT_group_map_table,2,FALSE),"INVALID"))</f>
        <v/>
      </c>
      <c r="J3342">
        <f>IF(F3342=1,IF(H3342=I3342,1,0),"")</f>
        <v/>
      </c>
      <c r="K3342">
        <f>IF(AND(ISNUMBER(MATCH(B3342,lst_FT_sci_excl,0)),ISNUMBER(MATCH(C3342,lst_FT_sci_excl,0))),IF(D3342=E3342,1,0),"")</f>
        <v/>
      </c>
      <c r="L3342">
        <f>IF(OR(G3342=0,K3342=0),1,"")</f>
        <v/>
      </c>
      <c r="M3342">
        <f>IF(L3342=1,COUNTIF($L$2:L3342,1),"")</f>
        <v/>
      </c>
    </row>
    <row r="3343">
      <c r="A3343">
        <f>IF(screen_FT_reviewer_A!$A3343="","",screen_FT_reviewer_A!$A3343)</f>
        <v/>
      </c>
      <c r="B3343">
        <f>IF(OR($A3343="",screen_FT_reviewer_A!$C3343=""),"",screen_FT_reviewer_A!$C3343)</f>
        <v/>
      </c>
      <c r="C3343">
        <f>IF(OR($A3343="",screen_FT_reviewer_B!$C3343=""),"",screen_FT_reviewer_B!$C3343)</f>
        <v/>
      </c>
      <c r="D3343">
        <f>IF(OR($A3343="",screen_FT_reviewer_A!$D3343=""),"",screen_FT_reviewer_A!$D3343)</f>
        <v/>
      </c>
      <c r="E3343">
        <f>IF(OR($A3343="",screen_FT_reviewer_B!$D3343=""),"",screen_FT_reviewer_B!$D3343)</f>
        <v/>
      </c>
      <c r="F3343">
        <f>IF(AND(B3343&lt;&gt;"",C3343&lt;&gt;""),1,"")</f>
        <v/>
      </c>
      <c r="G3343">
        <f>IF(F3343=1,IF(B3343=C3343,1,0),"")</f>
        <v/>
      </c>
      <c r="H3343">
        <f>IF(B3343="","",IFERROR(VLOOKUP(B3343,lst_FT_group_map_table,2,FALSE),"INVALID"))</f>
        <v/>
      </c>
      <c r="I3343">
        <f>IF(C3343="","",IFERROR(VLOOKUP(C3343,lst_FT_group_map_table,2,FALSE),"INVALID"))</f>
        <v/>
      </c>
      <c r="J3343">
        <f>IF(F3343=1,IF(H3343=I3343,1,0),"")</f>
        <v/>
      </c>
      <c r="K3343">
        <f>IF(AND(ISNUMBER(MATCH(B3343,lst_FT_sci_excl,0)),ISNUMBER(MATCH(C3343,lst_FT_sci_excl,0))),IF(D3343=E3343,1,0),"")</f>
        <v/>
      </c>
      <c r="L3343">
        <f>IF(OR(G3343=0,K3343=0),1,"")</f>
        <v/>
      </c>
      <c r="M3343">
        <f>IF(L3343=1,COUNTIF($L$2:L3343,1),"")</f>
        <v/>
      </c>
    </row>
    <row r="3344">
      <c r="A3344">
        <f>IF(screen_FT_reviewer_A!$A3344="","",screen_FT_reviewer_A!$A3344)</f>
        <v/>
      </c>
      <c r="B3344">
        <f>IF(OR($A3344="",screen_FT_reviewer_A!$C3344=""),"",screen_FT_reviewer_A!$C3344)</f>
        <v/>
      </c>
      <c r="C3344">
        <f>IF(OR($A3344="",screen_FT_reviewer_B!$C3344=""),"",screen_FT_reviewer_B!$C3344)</f>
        <v/>
      </c>
      <c r="D3344">
        <f>IF(OR($A3344="",screen_FT_reviewer_A!$D3344=""),"",screen_FT_reviewer_A!$D3344)</f>
        <v/>
      </c>
      <c r="E3344">
        <f>IF(OR($A3344="",screen_FT_reviewer_B!$D3344=""),"",screen_FT_reviewer_B!$D3344)</f>
        <v/>
      </c>
      <c r="F3344">
        <f>IF(AND(B3344&lt;&gt;"",C3344&lt;&gt;""),1,"")</f>
        <v/>
      </c>
      <c r="G3344">
        <f>IF(F3344=1,IF(B3344=C3344,1,0),"")</f>
        <v/>
      </c>
      <c r="H3344">
        <f>IF(B3344="","",IFERROR(VLOOKUP(B3344,lst_FT_group_map_table,2,FALSE),"INVALID"))</f>
        <v/>
      </c>
      <c r="I3344">
        <f>IF(C3344="","",IFERROR(VLOOKUP(C3344,lst_FT_group_map_table,2,FALSE),"INVALID"))</f>
        <v/>
      </c>
      <c r="J3344">
        <f>IF(F3344=1,IF(H3344=I3344,1,0),"")</f>
        <v/>
      </c>
      <c r="K3344">
        <f>IF(AND(ISNUMBER(MATCH(B3344,lst_FT_sci_excl,0)),ISNUMBER(MATCH(C3344,lst_FT_sci_excl,0))),IF(D3344=E3344,1,0),"")</f>
        <v/>
      </c>
      <c r="L3344">
        <f>IF(OR(G3344=0,K3344=0),1,"")</f>
        <v/>
      </c>
      <c r="M3344">
        <f>IF(L3344=1,COUNTIF($L$2:L3344,1),"")</f>
        <v/>
      </c>
    </row>
    <row r="3345">
      <c r="A3345">
        <f>IF(screen_FT_reviewer_A!$A3345="","",screen_FT_reviewer_A!$A3345)</f>
        <v/>
      </c>
      <c r="B3345">
        <f>IF(OR($A3345="",screen_FT_reviewer_A!$C3345=""),"",screen_FT_reviewer_A!$C3345)</f>
        <v/>
      </c>
      <c r="C3345">
        <f>IF(OR($A3345="",screen_FT_reviewer_B!$C3345=""),"",screen_FT_reviewer_B!$C3345)</f>
        <v/>
      </c>
      <c r="D3345">
        <f>IF(OR($A3345="",screen_FT_reviewer_A!$D3345=""),"",screen_FT_reviewer_A!$D3345)</f>
        <v/>
      </c>
      <c r="E3345">
        <f>IF(OR($A3345="",screen_FT_reviewer_B!$D3345=""),"",screen_FT_reviewer_B!$D3345)</f>
        <v/>
      </c>
      <c r="F3345">
        <f>IF(AND(B3345&lt;&gt;"",C3345&lt;&gt;""),1,"")</f>
        <v/>
      </c>
      <c r="G3345">
        <f>IF(F3345=1,IF(B3345=C3345,1,0),"")</f>
        <v/>
      </c>
      <c r="H3345">
        <f>IF(B3345="","",IFERROR(VLOOKUP(B3345,lst_FT_group_map_table,2,FALSE),"INVALID"))</f>
        <v/>
      </c>
      <c r="I3345">
        <f>IF(C3345="","",IFERROR(VLOOKUP(C3345,lst_FT_group_map_table,2,FALSE),"INVALID"))</f>
        <v/>
      </c>
      <c r="J3345">
        <f>IF(F3345=1,IF(H3345=I3345,1,0),"")</f>
        <v/>
      </c>
      <c r="K3345">
        <f>IF(AND(ISNUMBER(MATCH(B3345,lst_FT_sci_excl,0)),ISNUMBER(MATCH(C3345,lst_FT_sci_excl,0))),IF(D3345=E3345,1,0),"")</f>
        <v/>
      </c>
      <c r="L3345">
        <f>IF(OR(G3345=0,K3345=0),1,"")</f>
        <v/>
      </c>
      <c r="M3345">
        <f>IF(L3345=1,COUNTIF($L$2:L3345,1),"")</f>
        <v/>
      </c>
    </row>
    <row r="3346">
      <c r="A3346">
        <f>IF(screen_FT_reviewer_A!$A3346="","",screen_FT_reviewer_A!$A3346)</f>
        <v/>
      </c>
      <c r="B3346">
        <f>IF(OR($A3346="",screen_FT_reviewer_A!$C3346=""),"",screen_FT_reviewer_A!$C3346)</f>
        <v/>
      </c>
      <c r="C3346">
        <f>IF(OR($A3346="",screen_FT_reviewer_B!$C3346=""),"",screen_FT_reviewer_B!$C3346)</f>
        <v/>
      </c>
      <c r="D3346">
        <f>IF(OR($A3346="",screen_FT_reviewer_A!$D3346=""),"",screen_FT_reviewer_A!$D3346)</f>
        <v/>
      </c>
      <c r="E3346">
        <f>IF(OR($A3346="",screen_FT_reviewer_B!$D3346=""),"",screen_FT_reviewer_B!$D3346)</f>
        <v/>
      </c>
      <c r="F3346">
        <f>IF(AND(B3346&lt;&gt;"",C3346&lt;&gt;""),1,"")</f>
        <v/>
      </c>
      <c r="G3346">
        <f>IF(F3346=1,IF(B3346=C3346,1,0),"")</f>
        <v/>
      </c>
      <c r="H3346">
        <f>IF(B3346="","",IFERROR(VLOOKUP(B3346,lst_FT_group_map_table,2,FALSE),"INVALID"))</f>
        <v/>
      </c>
      <c r="I3346">
        <f>IF(C3346="","",IFERROR(VLOOKUP(C3346,lst_FT_group_map_table,2,FALSE),"INVALID"))</f>
        <v/>
      </c>
      <c r="J3346">
        <f>IF(F3346=1,IF(H3346=I3346,1,0),"")</f>
        <v/>
      </c>
      <c r="K3346">
        <f>IF(AND(ISNUMBER(MATCH(B3346,lst_FT_sci_excl,0)),ISNUMBER(MATCH(C3346,lst_FT_sci_excl,0))),IF(D3346=E3346,1,0),"")</f>
        <v/>
      </c>
      <c r="L3346">
        <f>IF(OR(G3346=0,K3346=0),1,"")</f>
        <v/>
      </c>
      <c r="M3346">
        <f>IF(L3346=1,COUNTIF($L$2:L3346,1),"")</f>
        <v/>
      </c>
    </row>
    <row r="3347">
      <c r="A3347">
        <f>IF(screen_FT_reviewer_A!$A3347="","",screen_FT_reviewer_A!$A3347)</f>
        <v/>
      </c>
      <c r="B3347">
        <f>IF(OR($A3347="",screen_FT_reviewer_A!$C3347=""),"",screen_FT_reviewer_A!$C3347)</f>
        <v/>
      </c>
      <c r="C3347">
        <f>IF(OR($A3347="",screen_FT_reviewer_B!$C3347=""),"",screen_FT_reviewer_B!$C3347)</f>
        <v/>
      </c>
      <c r="D3347">
        <f>IF(OR($A3347="",screen_FT_reviewer_A!$D3347=""),"",screen_FT_reviewer_A!$D3347)</f>
        <v/>
      </c>
      <c r="E3347">
        <f>IF(OR($A3347="",screen_FT_reviewer_B!$D3347=""),"",screen_FT_reviewer_B!$D3347)</f>
        <v/>
      </c>
      <c r="F3347">
        <f>IF(AND(B3347&lt;&gt;"",C3347&lt;&gt;""),1,"")</f>
        <v/>
      </c>
      <c r="G3347">
        <f>IF(F3347=1,IF(B3347=C3347,1,0),"")</f>
        <v/>
      </c>
      <c r="H3347">
        <f>IF(B3347="","",IFERROR(VLOOKUP(B3347,lst_FT_group_map_table,2,FALSE),"INVALID"))</f>
        <v/>
      </c>
      <c r="I3347">
        <f>IF(C3347="","",IFERROR(VLOOKUP(C3347,lst_FT_group_map_table,2,FALSE),"INVALID"))</f>
        <v/>
      </c>
      <c r="J3347">
        <f>IF(F3347=1,IF(H3347=I3347,1,0),"")</f>
        <v/>
      </c>
      <c r="K3347">
        <f>IF(AND(ISNUMBER(MATCH(B3347,lst_FT_sci_excl,0)),ISNUMBER(MATCH(C3347,lst_FT_sci_excl,0))),IF(D3347=E3347,1,0),"")</f>
        <v/>
      </c>
      <c r="L3347">
        <f>IF(OR(G3347=0,K3347=0),1,"")</f>
        <v/>
      </c>
      <c r="M3347">
        <f>IF(L3347=1,COUNTIF($L$2:L3347,1),"")</f>
        <v/>
      </c>
    </row>
    <row r="3348">
      <c r="A3348">
        <f>IF(screen_FT_reviewer_A!$A3348="","",screen_FT_reviewer_A!$A3348)</f>
        <v/>
      </c>
      <c r="B3348">
        <f>IF(OR($A3348="",screen_FT_reviewer_A!$C3348=""),"",screen_FT_reviewer_A!$C3348)</f>
        <v/>
      </c>
      <c r="C3348">
        <f>IF(OR($A3348="",screen_FT_reviewer_B!$C3348=""),"",screen_FT_reviewer_B!$C3348)</f>
        <v/>
      </c>
      <c r="D3348">
        <f>IF(OR($A3348="",screen_FT_reviewer_A!$D3348=""),"",screen_FT_reviewer_A!$D3348)</f>
        <v/>
      </c>
      <c r="E3348">
        <f>IF(OR($A3348="",screen_FT_reviewer_B!$D3348=""),"",screen_FT_reviewer_B!$D3348)</f>
        <v/>
      </c>
      <c r="F3348">
        <f>IF(AND(B3348&lt;&gt;"",C3348&lt;&gt;""),1,"")</f>
        <v/>
      </c>
      <c r="G3348">
        <f>IF(F3348=1,IF(B3348=C3348,1,0),"")</f>
        <v/>
      </c>
      <c r="H3348">
        <f>IF(B3348="","",IFERROR(VLOOKUP(B3348,lst_FT_group_map_table,2,FALSE),"INVALID"))</f>
        <v/>
      </c>
      <c r="I3348">
        <f>IF(C3348="","",IFERROR(VLOOKUP(C3348,lst_FT_group_map_table,2,FALSE),"INVALID"))</f>
        <v/>
      </c>
      <c r="J3348">
        <f>IF(F3348=1,IF(H3348=I3348,1,0),"")</f>
        <v/>
      </c>
      <c r="K3348">
        <f>IF(AND(ISNUMBER(MATCH(B3348,lst_FT_sci_excl,0)),ISNUMBER(MATCH(C3348,lst_FT_sci_excl,0))),IF(D3348=E3348,1,0),"")</f>
        <v/>
      </c>
      <c r="L3348">
        <f>IF(OR(G3348=0,K3348=0),1,"")</f>
        <v/>
      </c>
      <c r="M3348">
        <f>IF(L3348=1,COUNTIF($L$2:L3348,1),"")</f>
        <v/>
      </c>
    </row>
    <row r="3349">
      <c r="A3349">
        <f>IF(screen_FT_reviewer_A!$A3349="","",screen_FT_reviewer_A!$A3349)</f>
        <v/>
      </c>
      <c r="B3349">
        <f>IF(OR($A3349="",screen_FT_reviewer_A!$C3349=""),"",screen_FT_reviewer_A!$C3349)</f>
        <v/>
      </c>
      <c r="C3349">
        <f>IF(OR($A3349="",screen_FT_reviewer_B!$C3349=""),"",screen_FT_reviewer_B!$C3349)</f>
        <v/>
      </c>
      <c r="D3349">
        <f>IF(OR($A3349="",screen_FT_reviewer_A!$D3349=""),"",screen_FT_reviewer_A!$D3349)</f>
        <v/>
      </c>
      <c r="E3349">
        <f>IF(OR($A3349="",screen_FT_reviewer_B!$D3349=""),"",screen_FT_reviewer_B!$D3349)</f>
        <v/>
      </c>
      <c r="F3349">
        <f>IF(AND(B3349&lt;&gt;"",C3349&lt;&gt;""),1,"")</f>
        <v/>
      </c>
      <c r="G3349">
        <f>IF(F3349=1,IF(B3349=C3349,1,0),"")</f>
        <v/>
      </c>
      <c r="H3349">
        <f>IF(B3349="","",IFERROR(VLOOKUP(B3349,lst_FT_group_map_table,2,FALSE),"INVALID"))</f>
        <v/>
      </c>
      <c r="I3349">
        <f>IF(C3349="","",IFERROR(VLOOKUP(C3349,lst_FT_group_map_table,2,FALSE),"INVALID"))</f>
        <v/>
      </c>
      <c r="J3349">
        <f>IF(F3349=1,IF(H3349=I3349,1,0),"")</f>
        <v/>
      </c>
      <c r="K3349">
        <f>IF(AND(ISNUMBER(MATCH(B3349,lst_FT_sci_excl,0)),ISNUMBER(MATCH(C3349,lst_FT_sci_excl,0))),IF(D3349=E3349,1,0),"")</f>
        <v/>
      </c>
      <c r="L3349">
        <f>IF(OR(G3349=0,K3349=0),1,"")</f>
        <v/>
      </c>
      <c r="M3349">
        <f>IF(L3349=1,COUNTIF($L$2:L3349,1),"")</f>
        <v/>
      </c>
    </row>
    <row r="3350">
      <c r="A3350">
        <f>IF(screen_FT_reviewer_A!$A3350="","",screen_FT_reviewer_A!$A3350)</f>
        <v/>
      </c>
      <c r="B3350">
        <f>IF(OR($A3350="",screen_FT_reviewer_A!$C3350=""),"",screen_FT_reviewer_A!$C3350)</f>
        <v/>
      </c>
      <c r="C3350">
        <f>IF(OR($A3350="",screen_FT_reviewer_B!$C3350=""),"",screen_FT_reviewer_B!$C3350)</f>
        <v/>
      </c>
      <c r="D3350">
        <f>IF(OR($A3350="",screen_FT_reviewer_A!$D3350=""),"",screen_FT_reviewer_A!$D3350)</f>
        <v/>
      </c>
      <c r="E3350">
        <f>IF(OR($A3350="",screen_FT_reviewer_B!$D3350=""),"",screen_FT_reviewer_B!$D3350)</f>
        <v/>
      </c>
      <c r="F3350">
        <f>IF(AND(B3350&lt;&gt;"",C3350&lt;&gt;""),1,"")</f>
        <v/>
      </c>
      <c r="G3350">
        <f>IF(F3350=1,IF(B3350=C3350,1,0),"")</f>
        <v/>
      </c>
      <c r="H3350">
        <f>IF(B3350="","",IFERROR(VLOOKUP(B3350,lst_FT_group_map_table,2,FALSE),"INVALID"))</f>
        <v/>
      </c>
      <c r="I3350">
        <f>IF(C3350="","",IFERROR(VLOOKUP(C3350,lst_FT_group_map_table,2,FALSE),"INVALID"))</f>
        <v/>
      </c>
      <c r="J3350">
        <f>IF(F3350=1,IF(H3350=I3350,1,0),"")</f>
        <v/>
      </c>
      <c r="K3350">
        <f>IF(AND(ISNUMBER(MATCH(B3350,lst_FT_sci_excl,0)),ISNUMBER(MATCH(C3350,lst_FT_sci_excl,0))),IF(D3350=E3350,1,0),"")</f>
        <v/>
      </c>
      <c r="L3350">
        <f>IF(OR(G3350=0,K3350=0),1,"")</f>
        <v/>
      </c>
      <c r="M3350">
        <f>IF(L3350=1,COUNTIF($L$2:L3350,1),"")</f>
        <v/>
      </c>
    </row>
    <row r="3351">
      <c r="A3351">
        <f>IF(screen_FT_reviewer_A!$A3351="","",screen_FT_reviewer_A!$A3351)</f>
        <v/>
      </c>
      <c r="B3351">
        <f>IF(OR($A3351="",screen_FT_reviewer_A!$C3351=""),"",screen_FT_reviewer_A!$C3351)</f>
        <v/>
      </c>
      <c r="C3351">
        <f>IF(OR($A3351="",screen_FT_reviewer_B!$C3351=""),"",screen_FT_reviewer_B!$C3351)</f>
        <v/>
      </c>
      <c r="D3351">
        <f>IF(OR($A3351="",screen_FT_reviewer_A!$D3351=""),"",screen_FT_reviewer_A!$D3351)</f>
        <v/>
      </c>
      <c r="E3351">
        <f>IF(OR($A3351="",screen_FT_reviewer_B!$D3351=""),"",screen_FT_reviewer_B!$D3351)</f>
        <v/>
      </c>
      <c r="F3351">
        <f>IF(AND(B3351&lt;&gt;"",C3351&lt;&gt;""),1,"")</f>
        <v/>
      </c>
      <c r="G3351">
        <f>IF(F3351=1,IF(B3351=C3351,1,0),"")</f>
        <v/>
      </c>
      <c r="H3351">
        <f>IF(B3351="","",IFERROR(VLOOKUP(B3351,lst_FT_group_map_table,2,FALSE),"INVALID"))</f>
        <v/>
      </c>
      <c r="I3351">
        <f>IF(C3351="","",IFERROR(VLOOKUP(C3351,lst_FT_group_map_table,2,FALSE),"INVALID"))</f>
        <v/>
      </c>
      <c r="J3351">
        <f>IF(F3351=1,IF(H3351=I3351,1,0),"")</f>
        <v/>
      </c>
      <c r="K3351">
        <f>IF(AND(ISNUMBER(MATCH(B3351,lst_FT_sci_excl,0)),ISNUMBER(MATCH(C3351,lst_FT_sci_excl,0))),IF(D3351=E3351,1,0),"")</f>
        <v/>
      </c>
      <c r="L3351">
        <f>IF(OR(G3351=0,K3351=0),1,"")</f>
        <v/>
      </c>
      <c r="M3351">
        <f>IF(L3351=1,COUNTIF($L$2:L3351,1),"")</f>
        <v/>
      </c>
    </row>
    <row r="3352">
      <c r="A3352">
        <f>IF(screen_FT_reviewer_A!$A3352="","",screen_FT_reviewer_A!$A3352)</f>
        <v/>
      </c>
      <c r="B3352">
        <f>IF(OR($A3352="",screen_FT_reviewer_A!$C3352=""),"",screen_FT_reviewer_A!$C3352)</f>
        <v/>
      </c>
      <c r="C3352">
        <f>IF(OR($A3352="",screen_FT_reviewer_B!$C3352=""),"",screen_FT_reviewer_B!$C3352)</f>
        <v/>
      </c>
      <c r="D3352">
        <f>IF(OR($A3352="",screen_FT_reviewer_A!$D3352=""),"",screen_FT_reviewer_A!$D3352)</f>
        <v/>
      </c>
      <c r="E3352">
        <f>IF(OR($A3352="",screen_FT_reviewer_B!$D3352=""),"",screen_FT_reviewer_B!$D3352)</f>
        <v/>
      </c>
      <c r="F3352">
        <f>IF(AND(B3352&lt;&gt;"",C3352&lt;&gt;""),1,"")</f>
        <v/>
      </c>
      <c r="G3352">
        <f>IF(F3352=1,IF(B3352=C3352,1,0),"")</f>
        <v/>
      </c>
      <c r="H3352">
        <f>IF(B3352="","",IFERROR(VLOOKUP(B3352,lst_FT_group_map_table,2,FALSE),"INVALID"))</f>
        <v/>
      </c>
      <c r="I3352">
        <f>IF(C3352="","",IFERROR(VLOOKUP(C3352,lst_FT_group_map_table,2,FALSE),"INVALID"))</f>
        <v/>
      </c>
      <c r="J3352">
        <f>IF(F3352=1,IF(H3352=I3352,1,0),"")</f>
        <v/>
      </c>
      <c r="K3352">
        <f>IF(AND(ISNUMBER(MATCH(B3352,lst_FT_sci_excl,0)),ISNUMBER(MATCH(C3352,lst_FT_sci_excl,0))),IF(D3352=E3352,1,0),"")</f>
        <v/>
      </c>
      <c r="L3352">
        <f>IF(OR(G3352=0,K3352=0),1,"")</f>
        <v/>
      </c>
      <c r="M3352">
        <f>IF(L3352=1,COUNTIF($L$2:L3352,1),"")</f>
        <v/>
      </c>
    </row>
    <row r="3353">
      <c r="A3353">
        <f>IF(screen_FT_reviewer_A!$A3353="","",screen_FT_reviewer_A!$A3353)</f>
        <v/>
      </c>
      <c r="B3353">
        <f>IF(OR($A3353="",screen_FT_reviewer_A!$C3353=""),"",screen_FT_reviewer_A!$C3353)</f>
        <v/>
      </c>
      <c r="C3353">
        <f>IF(OR($A3353="",screen_FT_reviewer_B!$C3353=""),"",screen_FT_reviewer_B!$C3353)</f>
        <v/>
      </c>
      <c r="D3353">
        <f>IF(OR($A3353="",screen_FT_reviewer_A!$D3353=""),"",screen_FT_reviewer_A!$D3353)</f>
        <v/>
      </c>
      <c r="E3353">
        <f>IF(OR($A3353="",screen_FT_reviewer_B!$D3353=""),"",screen_FT_reviewer_B!$D3353)</f>
        <v/>
      </c>
      <c r="F3353">
        <f>IF(AND(B3353&lt;&gt;"",C3353&lt;&gt;""),1,"")</f>
        <v/>
      </c>
      <c r="G3353">
        <f>IF(F3353=1,IF(B3353=C3353,1,0),"")</f>
        <v/>
      </c>
      <c r="H3353">
        <f>IF(B3353="","",IFERROR(VLOOKUP(B3353,lst_FT_group_map_table,2,FALSE),"INVALID"))</f>
        <v/>
      </c>
      <c r="I3353">
        <f>IF(C3353="","",IFERROR(VLOOKUP(C3353,lst_FT_group_map_table,2,FALSE),"INVALID"))</f>
        <v/>
      </c>
      <c r="J3353">
        <f>IF(F3353=1,IF(H3353=I3353,1,0),"")</f>
        <v/>
      </c>
      <c r="K3353">
        <f>IF(AND(ISNUMBER(MATCH(B3353,lst_FT_sci_excl,0)),ISNUMBER(MATCH(C3353,lst_FT_sci_excl,0))),IF(D3353=E3353,1,0),"")</f>
        <v/>
      </c>
      <c r="L3353">
        <f>IF(OR(G3353=0,K3353=0),1,"")</f>
        <v/>
      </c>
      <c r="M3353">
        <f>IF(L3353=1,COUNTIF($L$2:L3353,1),"")</f>
        <v/>
      </c>
    </row>
    <row r="3354">
      <c r="A3354">
        <f>IF(screen_FT_reviewer_A!$A3354="","",screen_FT_reviewer_A!$A3354)</f>
        <v/>
      </c>
      <c r="B3354">
        <f>IF(OR($A3354="",screen_FT_reviewer_A!$C3354=""),"",screen_FT_reviewer_A!$C3354)</f>
        <v/>
      </c>
      <c r="C3354">
        <f>IF(OR($A3354="",screen_FT_reviewer_B!$C3354=""),"",screen_FT_reviewer_B!$C3354)</f>
        <v/>
      </c>
      <c r="D3354">
        <f>IF(OR($A3354="",screen_FT_reviewer_A!$D3354=""),"",screen_FT_reviewer_A!$D3354)</f>
        <v/>
      </c>
      <c r="E3354">
        <f>IF(OR($A3354="",screen_FT_reviewer_B!$D3354=""),"",screen_FT_reviewer_B!$D3354)</f>
        <v/>
      </c>
      <c r="F3354">
        <f>IF(AND(B3354&lt;&gt;"",C3354&lt;&gt;""),1,"")</f>
        <v/>
      </c>
      <c r="G3354">
        <f>IF(F3354=1,IF(B3354=C3354,1,0),"")</f>
        <v/>
      </c>
      <c r="H3354">
        <f>IF(B3354="","",IFERROR(VLOOKUP(B3354,lst_FT_group_map_table,2,FALSE),"INVALID"))</f>
        <v/>
      </c>
      <c r="I3354">
        <f>IF(C3354="","",IFERROR(VLOOKUP(C3354,lst_FT_group_map_table,2,FALSE),"INVALID"))</f>
        <v/>
      </c>
      <c r="J3354">
        <f>IF(F3354=1,IF(H3354=I3354,1,0),"")</f>
        <v/>
      </c>
      <c r="K3354">
        <f>IF(AND(ISNUMBER(MATCH(B3354,lst_FT_sci_excl,0)),ISNUMBER(MATCH(C3354,lst_FT_sci_excl,0))),IF(D3354=E3354,1,0),"")</f>
        <v/>
      </c>
      <c r="L3354">
        <f>IF(OR(G3354=0,K3354=0),1,"")</f>
        <v/>
      </c>
      <c r="M3354">
        <f>IF(L3354=1,COUNTIF($L$2:L3354,1),"")</f>
        <v/>
      </c>
    </row>
    <row r="3355">
      <c r="A3355">
        <f>IF(screen_FT_reviewer_A!$A3355="","",screen_FT_reviewer_A!$A3355)</f>
        <v/>
      </c>
      <c r="B3355">
        <f>IF(OR($A3355="",screen_FT_reviewer_A!$C3355=""),"",screen_FT_reviewer_A!$C3355)</f>
        <v/>
      </c>
      <c r="C3355">
        <f>IF(OR($A3355="",screen_FT_reviewer_B!$C3355=""),"",screen_FT_reviewer_B!$C3355)</f>
        <v/>
      </c>
      <c r="D3355">
        <f>IF(OR($A3355="",screen_FT_reviewer_A!$D3355=""),"",screen_FT_reviewer_A!$D3355)</f>
        <v/>
      </c>
      <c r="E3355">
        <f>IF(OR($A3355="",screen_FT_reviewer_B!$D3355=""),"",screen_FT_reviewer_B!$D3355)</f>
        <v/>
      </c>
      <c r="F3355">
        <f>IF(AND(B3355&lt;&gt;"",C3355&lt;&gt;""),1,"")</f>
        <v/>
      </c>
      <c r="G3355">
        <f>IF(F3355=1,IF(B3355=C3355,1,0),"")</f>
        <v/>
      </c>
      <c r="H3355">
        <f>IF(B3355="","",IFERROR(VLOOKUP(B3355,lst_FT_group_map_table,2,FALSE),"INVALID"))</f>
        <v/>
      </c>
      <c r="I3355">
        <f>IF(C3355="","",IFERROR(VLOOKUP(C3355,lst_FT_group_map_table,2,FALSE),"INVALID"))</f>
        <v/>
      </c>
      <c r="J3355">
        <f>IF(F3355=1,IF(H3355=I3355,1,0),"")</f>
        <v/>
      </c>
      <c r="K3355">
        <f>IF(AND(ISNUMBER(MATCH(B3355,lst_FT_sci_excl,0)),ISNUMBER(MATCH(C3355,lst_FT_sci_excl,0))),IF(D3355=E3355,1,0),"")</f>
        <v/>
      </c>
      <c r="L3355">
        <f>IF(OR(G3355=0,K3355=0),1,"")</f>
        <v/>
      </c>
      <c r="M3355">
        <f>IF(L3355=1,COUNTIF($L$2:L3355,1),"")</f>
        <v/>
      </c>
    </row>
    <row r="3356">
      <c r="A3356">
        <f>IF(screen_FT_reviewer_A!$A3356="","",screen_FT_reviewer_A!$A3356)</f>
        <v/>
      </c>
      <c r="B3356">
        <f>IF(OR($A3356="",screen_FT_reviewer_A!$C3356=""),"",screen_FT_reviewer_A!$C3356)</f>
        <v/>
      </c>
      <c r="C3356">
        <f>IF(OR($A3356="",screen_FT_reviewer_B!$C3356=""),"",screen_FT_reviewer_B!$C3356)</f>
        <v/>
      </c>
      <c r="D3356">
        <f>IF(OR($A3356="",screen_FT_reviewer_A!$D3356=""),"",screen_FT_reviewer_A!$D3356)</f>
        <v/>
      </c>
      <c r="E3356">
        <f>IF(OR($A3356="",screen_FT_reviewer_B!$D3356=""),"",screen_FT_reviewer_B!$D3356)</f>
        <v/>
      </c>
      <c r="F3356">
        <f>IF(AND(B3356&lt;&gt;"",C3356&lt;&gt;""),1,"")</f>
        <v/>
      </c>
      <c r="G3356">
        <f>IF(F3356=1,IF(B3356=C3356,1,0),"")</f>
        <v/>
      </c>
      <c r="H3356">
        <f>IF(B3356="","",IFERROR(VLOOKUP(B3356,lst_FT_group_map_table,2,FALSE),"INVALID"))</f>
        <v/>
      </c>
      <c r="I3356">
        <f>IF(C3356="","",IFERROR(VLOOKUP(C3356,lst_FT_group_map_table,2,FALSE),"INVALID"))</f>
        <v/>
      </c>
      <c r="J3356">
        <f>IF(F3356=1,IF(H3356=I3356,1,0),"")</f>
        <v/>
      </c>
      <c r="K3356">
        <f>IF(AND(ISNUMBER(MATCH(B3356,lst_FT_sci_excl,0)),ISNUMBER(MATCH(C3356,lst_FT_sci_excl,0))),IF(D3356=E3356,1,0),"")</f>
        <v/>
      </c>
      <c r="L3356">
        <f>IF(OR(G3356=0,K3356=0),1,"")</f>
        <v/>
      </c>
      <c r="M3356">
        <f>IF(L3356=1,COUNTIF($L$2:L3356,1),"")</f>
        <v/>
      </c>
    </row>
    <row r="3357">
      <c r="A3357">
        <f>IF(screen_FT_reviewer_A!$A3357="","",screen_FT_reviewer_A!$A3357)</f>
        <v/>
      </c>
      <c r="B3357">
        <f>IF(OR($A3357="",screen_FT_reviewer_A!$C3357=""),"",screen_FT_reviewer_A!$C3357)</f>
        <v/>
      </c>
      <c r="C3357">
        <f>IF(OR($A3357="",screen_FT_reviewer_B!$C3357=""),"",screen_FT_reviewer_B!$C3357)</f>
        <v/>
      </c>
      <c r="D3357">
        <f>IF(OR($A3357="",screen_FT_reviewer_A!$D3357=""),"",screen_FT_reviewer_A!$D3357)</f>
        <v/>
      </c>
      <c r="E3357">
        <f>IF(OR($A3357="",screen_FT_reviewer_B!$D3357=""),"",screen_FT_reviewer_B!$D3357)</f>
        <v/>
      </c>
      <c r="F3357">
        <f>IF(AND(B3357&lt;&gt;"",C3357&lt;&gt;""),1,"")</f>
        <v/>
      </c>
      <c r="G3357">
        <f>IF(F3357=1,IF(B3357=C3357,1,0),"")</f>
        <v/>
      </c>
      <c r="H3357">
        <f>IF(B3357="","",IFERROR(VLOOKUP(B3357,lst_FT_group_map_table,2,FALSE),"INVALID"))</f>
        <v/>
      </c>
      <c r="I3357">
        <f>IF(C3357="","",IFERROR(VLOOKUP(C3357,lst_FT_group_map_table,2,FALSE),"INVALID"))</f>
        <v/>
      </c>
      <c r="J3357">
        <f>IF(F3357=1,IF(H3357=I3357,1,0),"")</f>
        <v/>
      </c>
      <c r="K3357">
        <f>IF(AND(ISNUMBER(MATCH(B3357,lst_FT_sci_excl,0)),ISNUMBER(MATCH(C3357,lst_FT_sci_excl,0))),IF(D3357=E3357,1,0),"")</f>
        <v/>
      </c>
      <c r="L3357">
        <f>IF(OR(G3357=0,K3357=0),1,"")</f>
        <v/>
      </c>
      <c r="M3357">
        <f>IF(L3357=1,COUNTIF($L$2:L3357,1),"")</f>
        <v/>
      </c>
    </row>
    <row r="3358">
      <c r="A3358">
        <f>IF(screen_FT_reviewer_A!$A3358="","",screen_FT_reviewer_A!$A3358)</f>
        <v/>
      </c>
      <c r="B3358">
        <f>IF(OR($A3358="",screen_FT_reviewer_A!$C3358=""),"",screen_FT_reviewer_A!$C3358)</f>
        <v/>
      </c>
      <c r="C3358">
        <f>IF(OR($A3358="",screen_FT_reviewer_B!$C3358=""),"",screen_FT_reviewer_B!$C3358)</f>
        <v/>
      </c>
      <c r="D3358">
        <f>IF(OR($A3358="",screen_FT_reviewer_A!$D3358=""),"",screen_FT_reviewer_A!$D3358)</f>
        <v/>
      </c>
      <c r="E3358">
        <f>IF(OR($A3358="",screen_FT_reviewer_B!$D3358=""),"",screen_FT_reviewer_B!$D3358)</f>
        <v/>
      </c>
      <c r="F3358">
        <f>IF(AND(B3358&lt;&gt;"",C3358&lt;&gt;""),1,"")</f>
        <v/>
      </c>
      <c r="G3358">
        <f>IF(F3358=1,IF(B3358=C3358,1,0),"")</f>
        <v/>
      </c>
      <c r="H3358">
        <f>IF(B3358="","",IFERROR(VLOOKUP(B3358,lst_FT_group_map_table,2,FALSE),"INVALID"))</f>
        <v/>
      </c>
      <c r="I3358">
        <f>IF(C3358="","",IFERROR(VLOOKUP(C3358,lst_FT_group_map_table,2,FALSE),"INVALID"))</f>
        <v/>
      </c>
      <c r="J3358">
        <f>IF(F3358=1,IF(H3358=I3358,1,0),"")</f>
        <v/>
      </c>
      <c r="K3358">
        <f>IF(AND(ISNUMBER(MATCH(B3358,lst_FT_sci_excl,0)),ISNUMBER(MATCH(C3358,lst_FT_sci_excl,0))),IF(D3358=E3358,1,0),"")</f>
        <v/>
      </c>
      <c r="L3358">
        <f>IF(OR(G3358=0,K3358=0),1,"")</f>
        <v/>
      </c>
      <c r="M3358">
        <f>IF(L3358=1,COUNTIF($L$2:L3358,1),"")</f>
        <v/>
      </c>
    </row>
    <row r="3359">
      <c r="A3359">
        <f>IF(screen_FT_reviewer_A!$A3359="","",screen_FT_reviewer_A!$A3359)</f>
        <v/>
      </c>
      <c r="B3359">
        <f>IF(OR($A3359="",screen_FT_reviewer_A!$C3359=""),"",screen_FT_reviewer_A!$C3359)</f>
        <v/>
      </c>
      <c r="C3359">
        <f>IF(OR($A3359="",screen_FT_reviewer_B!$C3359=""),"",screen_FT_reviewer_B!$C3359)</f>
        <v/>
      </c>
      <c r="D3359">
        <f>IF(OR($A3359="",screen_FT_reviewer_A!$D3359=""),"",screen_FT_reviewer_A!$D3359)</f>
        <v/>
      </c>
      <c r="E3359">
        <f>IF(OR($A3359="",screen_FT_reviewer_B!$D3359=""),"",screen_FT_reviewer_B!$D3359)</f>
        <v/>
      </c>
      <c r="F3359">
        <f>IF(AND(B3359&lt;&gt;"",C3359&lt;&gt;""),1,"")</f>
        <v/>
      </c>
      <c r="G3359">
        <f>IF(F3359=1,IF(B3359=C3359,1,0),"")</f>
        <v/>
      </c>
      <c r="H3359">
        <f>IF(B3359="","",IFERROR(VLOOKUP(B3359,lst_FT_group_map_table,2,FALSE),"INVALID"))</f>
        <v/>
      </c>
      <c r="I3359">
        <f>IF(C3359="","",IFERROR(VLOOKUP(C3359,lst_FT_group_map_table,2,FALSE),"INVALID"))</f>
        <v/>
      </c>
      <c r="J3359">
        <f>IF(F3359=1,IF(H3359=I3359,1,0),"")</f>
        <v/>
      </c>
      <c r="K3359">
        <f>IF(AND(ISNUMBER(MATCH(B3359,lst_FT_sci_excl,0)),ISNUMBER(MATCH(C3359,lst_FT_sci_excl,0))),IF(D3359=E3359,1,0),"")</f>
        <v/>
      </c>
      <c r="L3359">
        <f>IF(OR(G3359=0,K3359=0),1,"")</f>
        <v/>
      </c>
      <c r="M3359">
        <f>IF(L3359=1,COUNTIF($L$2:L3359,1),"")</f>
        <v/>
      </c>
    </row>
    <row r="3360">
      <c r="A3360">
        <f>IF(screen_FT_reviewer_A!$A3360="","",screen_FT_reviewer_A!$A3360)</f>
        <v/>
      </c>
      <c r="B3360">
        <f>IF(OR($A3360="",screen_FT_reviewer_A!$C3360=""),"",screen_FT_reviewer_A!$C3360)</f>
        <v/>
      </c>
      <c r="C3360">
        <f>IF(OR($A3360="",screen_FT_reviewer_B!$C3360=""),"",screen_FT_reviewer_B!$C3360)</f>
        <v/>
      </c>
      <c r="D3360">
        <f>IF(OR($A3360="",screen_FT_reviewer_A!$D3360=""),"",screen_FT_reviewer_A!$D3360)</f>
        <v/>
      </c>
      <c r="E3360">
        <f>IF(OR($A3360="",screen_FT_reviewer_B!$D3360=""),"",screen_FT_reviewer_B!$D3360)</f>
        <v/>
      </c>
      <c r="F3360">
        <f>IF(AND(B3360&lt;&gt;"",C3360&lt;&gt;""),1,"")</f>
        <v/>
      </c>
      <c r="G3360">
        <f>IF(F3360=1,IF(B3360=C3360,1,0),"")</f>
        <v/>
      </c>
      <c r="H3360">
        <f>IF(B3360="","",IFERROR(VLOOKUP(B3360,lst_FT_group_map_table,2,FALSE),"INVALID"))</f>
        <v/>
      </c>
      <c r="I3360">
        <f>IF(C3360="","",IFERROR(VLOOKUP(C3360,lst_FT_group_map_table,2,FALSE),"INVALID"))</f>
        <v/>
      </c>
      <c r="J3360">
        <f>IF(F3360=1,IF(H3360=I3360,1,0),"")</f>
        <v/>
      </c>
      <c r="K3360">
        <f>IF(AND(ISNUMBER(MATCH(B3360,lst_FT_sci_excl,0)),ISNUMBER(MATCH(C3360,lst_FT_sci_excl,0))),IF(D3360=E3360,1,0),"")</f>
        <v/>
      </c>
      <c r="L3360">
        <f>IF(OR(G3360=0,K3360=0),1,"")</f>
        <v/>
      </c>
      <c r="M3360">
        <f>IF(L3360=1,COUNTIF($L$2:L3360,1),"")</f>
        <v/>
      </c>
    </row>
    <row r="3361">
      <c r="A3361">
        <f>IF(screen_FT_reviewer_A!$A3361="","",screen_FT_reviewer_A!$A3361)</f>
        <v/>
      </c>
      <c r="B3361">
        <f>IF(OR($A3361="",screen_FT_reviewer_A!$C3361=""),"",screen_FT_reviewer_A!$C3361)</f>
        <v/>
      </c>
      <c r="C3361">
        <f>IF(OR($A3361="",screen_FT_reviewer_B!$C3361=""),"",screen_FT_reviewer_B!$C3361)</f>
        <v/>
      </c>
      <c r="D3361">
        <f>IF(OR($A3361="",screen_FT_reviewer_A!$D3361=""),"",screen_FT_reviewer_A!$D3361)</f>
        <v/>
      </c>
      <c r="E3361">
        <f>IF(OR($A3361="",screen_FT_reviewer_B!$D3361=""),"",screen_FT_reviewer_B!$D3361)</f>
        <v/>
      </c>
      <c r="F3361">
        <f>IF(AND(B3361&lt;&gt;"",C3361&lt;&gt;""),1,"")</f>
        <v/>
      </c>
      <c r="G3361">
        <f>IF(F3361=1,IF(B3361=C3361,1,0),"")</f>
        <v/>
      </c>
      <c r="H3361">
        <f>IF(B3361="","",IFERROR(VLOOKUP(B3361,lst_FT_group_map_table,2,FALSE),"INVALID"))</f>
        <v/>
      </c>
      <c r="I3361">
        <f>IF(C3361="","",IFERROR(VLOOKUP(C3361,lst_FT_group_map_table,2,FALSE),"INVALID"))</f>
        <v/>
      </c>
      <c r="J3361">
        <f>IF(F3361=1,IF(H3361=I3361,1,0),"")</f>
        <v/>
      </c>
      <c r="K3361">
        <f>IF(AND(ISNUMBER(MATCH(B3361,lst_FT_sci_excl,0)),ISNUMBER(MATCH(C3361,lst_FT_sci_excl,0))),IF(D3361=E3361,1,0),"")</f>
        <v/>
      </c>
      <c r="L3361">
        <f>IF(OR(G3361=0,K3361=0),1,"")</f>
        <v/>
      </c>
      <c r="M3361">
        <f>IF(L3361=1,COUNTIF($L$2:L3361,1),"")</f>
        <v/>
      </c>
    </row>
    <row r="3362">
      <c r="A3362">
        <f>IF(screen_FT_reviewer_A!$A3362="","",screen_FT_reviewer_A!$A3362)</f>
        <v/>
      </c>
      <c r="B3362">
        <f>IF(OR($A3362="",screen_FT_reviewer_A!$C3362=""),"",screen_FT_reviewer_A!$C3362)</f>
        <v/>
      </c>
      <c r="C3362">
        <f>IF(OR($A3362="",screen_FT_reviewer_B!$C3362=""),"",screen_FT_reviewer_B!$C3362)</f>
        <v/>
      </c>
      <c r="D3362">
        <f>IF(OR($A3362="",screen_FT_reviewer_A!$D3362=""),"",screen_FT_reviewer_A!$D3362)</f>
        <v/>
      </c>
      <c r="E3362">
        <f>IF(OR($A3362="",screen_FT_reviewer_B!$D3362=""),"",screen_FT_reviewer_B!$D3362)</f>
        <v/>
      </c>
      <c r="F3362">
        <f>IF(AND(B3362&lt;&gt;"",C3362&lt;&gt;""),1,"")</f>
        <v/>
      </c>
      <c r="G3362">
        <f>IF(F3362=1,IF(B3362=C3362,1,0),"")</f>
        <v/>
      </c>
      <c r="H3362">
        <f>IF(B3362="","",IFERROR(VLOOKUP(B3362,lst_FT_group_map_table,2,FALSE),"INVALID"))</f>
        <v/>
      </c>
      <c r="I3362">
        <f>IF(C3362="","",IFERROR(VLOOKUP(C3362,lst_FT_group_map_table,2,FALSE),"INVALID"))</f>
        <v/>
      </c>
      <c r="J3362">
        <f>IF(F3362=1,IF(H3362=I3362,1,0),"")</f>
        <v/>
      </c>
      <c r="K3362">
        <f>IF(AND(ISNUMBER(MATCH(B3362,lst_FT_sci_excl,0)),ISNUMBER(MATCH(C3362,lst_FT_sci_excl,0))),IF(D3362=E3362,1,0),"")</f>
        <v/>
      </c>
      <c r="L3362">
        <f>IF(OR(G3362=0,K3362=0),1,"")</f>
        <v/>
      </c>
      <c r="M3362">
        <f>IF(L3362=1,COUNTIF($L$2:L3362,1),"")</f>
        <v/>
      </c>
    </row>
    <row r="3363">
      <c r="A3363">
        <f>IF(screen_FT_reviewer_A!$A3363="","",screen_FT_reviewer_A!$A3363)</f>
        <v/>
      </c>
      <c r="B3363">
        <f>IF(OR($A3363="",screen_FT_reviewer_A!$C3363=""),"",screen_FT_reviewer_A!$C3363)</f>
        <v/>
      </c>
      <c r="C3363">
        <f>IF(OR($A3363="",screen_FT_reviewer_B!$C3363=""),"",screen_FT_reviewer_B!$C3363)</f>
        <v/>
      </c>
      <c r="D3363">
        <f>IF(OR($A3363="",screen_FT_reviewer_A!$D3363=""),"",screen_FT_reviewer_A!$D3363)</f>
        <v/>
      </c>
      <c r="E3363">
        <f>IF(OR($A3363="",screen_FT_reviewer_B!$D3363=""),"",screen_FT_reviewer_B!$D3363)</f>
        <v/>
      </c>
      <c r="F3363">
        <f>IF(AND(B3363&lt;&gt;"",C3363&lt;&gt;""),1,"")</f>
        <v/>
      </c>
      <c r="G3363">
        <f>IF(F3363=1,IF(B3363=C3363,1,0),"")</f>
        <v/>
      </c>
      <c r="H3363">
        <f>IF(B3363="","",IFERROR(VLOOKUP(B3363,lst_FT_group_map_table,2,FALSE),"INVALID"))</f>
        <v/>
      </c>
      <c r="I3363">
        <f>IF(C3363="","",IFERROR(VLOOKUP(C3363,lst_FT_group_map_table,2,FALSE),"INVALID"))</f>
        <v/>
      </c>
      <c r="J3363">
        <f>IF(F3363=1,IF(H3363=I3363,1,0),"")</f>
        <v/>
      </c>
      <c r="K3363">
        <f>IF(AND(ISNUMBER(MATCH(B3363,lst_FT_sci_excl,0)),ISNUMBER(MATCH(C3363,lst_FT_sci_excl,0))),IF(D3363=E3363,1,0),"")</f>
        <v/>
      </c>
      <c r="L3363">
        <f>IF(OR(G3363=0,K3363=0),1,"")</f>
        <v/>
      </c>
      <c r="M3363">
        <f>IF(L3363=1,COUNTIF($L$2:L3363,1),"")</f>
        <v/>
      </c>
    </row>
    <row r="3364">
      <c r="A3364">
        <f>IF(screen_FT_reviewer_A!$A3364="","",screen_FT_reviewer_A!$A3364)</f>
        <v/>
      </c>
      <c r="B3364">
        <f>IF(OR($A3364="",screen_FT_reviewer_A!$C3364=""),"",screen_FT_reviewer_A!$C3364)</f>
        <v/>
      </c>
      <c r="C3364">
        <f>IF(OR($A3364="",screen_FT_reviewer_B!$C3364=""),"",screen_FT_reviewer_B!$C3364)</f>
        <v/>
      </c>
      <c r="D3364">
        <f>IF(OR($A3364="",screen_FT_reviewer_A!$D3364=""),"",screen_FT_reviewer_A!$D3364)</f>
        <v/>
      </c>
      <c r="E3364">
        <f>IF(OR($A3364="",screen_FT_reviewer_B!$D3364=""),"",screen_FT_reviewer_B!$D3364)</f>
        <v/>
      </c>
      <c r="F3364">
        <f>IF(AND(B3364&lt;&gt;"",C3364&lt;&gt;""),1,"")</f>
        <v/>
      </c>
      <c r="G3364">
        <f>IF(F3364=1,IF(B3364=C3364,1,0),"")</f>
        <v/>
      </c>
      <c r="H3364">
        <f>IF(B3364="","",IFERROR(VLOOKUP(B3364,lst_FT_group_map_table,2,FALSE),"INVALID"))</f>
        <v/>
      </c>
      <c r="I3364">
        <f>IF(C3364="","",IFERROR(VLOOKUP(C3364,lst_FT_group_map_table,2,FALSE),"INVALID"))</f>
        <v/>
      </c>
      <c r="J3364">
        <f>IF(F3364=1,IF(H3364=I3364,1,0),"")</f>
        <v/>
      </c>
      <c r="K3364">
        <f>IF(AND(ISNUMBER(MATCH(B3364,lst_FT_sci_excl,0)),ISNUMBER(MATCH(C3364,lst_FT_sci_excl,0))),IF(D3364=E3364,1,0),"")</f>
        <v/>
      </c>
      <c r="L3364">
        <f>IF(OR(G3364=0,K3364=0),1,"")</f>
        <v/>
      </c>
      <c r="M3364">
        <f>IF(L3364=1,COUNTIF($L$2:L3364,1),"")</f>
        <v/>
      </c>
    </row>
    <row r="3365">
      <c r="A3365">
        <f>IF(screen_FT_reviewer_A!$A3365="","",screen_FT_reviewer_A!$A3365)</f>
        <v/>
      </c>
      <c r="B3365">
        <f>IF(OR($A3365="",screen_FT_reviewer_A!$C3365=""),"",screen_FT_reviewer_A!$C3365)</f>
        <v/>
      </c>
      <c r="C3365">
        <f>IF(OR($A3365="",screen_FT_reviewer_B!$C3365=""),"",screen_FT_reviewer_B!$C3365)</f>
        <v/>
      </c>
      <c r="D3365">
        <f>IF(OR($A3365="",screen_FT_reviewer_A!$D3365=""),"",screen_FT_reviewer_A!$D3365)</f>
        <v/>
      </c>
      <c r="E3365">
        <f>IF(OR($A3365="",screen_FT_reviewer_B!$D3365=""),"",screen_FT_reviewer_B!$D3365)</f>
        <v/>
      </c>
      <c r="F3365">
        <f>IF(AND(B3365&lt;&gt;"",C3365&lt;&gt;""),1,"")</f>
        <v/>
      </c>
      <c r="G3365">
        <f>IF(F3365=1,IF(B3365=C3365,1,0),"")</f>
        <v/>
      </c>
      <c r="H3365">
        <f>IF(B3365="","",IFERROR(VLOOKUP(B3365,lst_FT_group_map_table,2,FALSE),"INVALID"))</f>
        <v/>
      </c>
      <c r="I3365">
        <f>IF(C3365="","",IFERROR(VLOOKUP(C3365,lst_FT_group_map_table,2,FALSE),"INVALID"))</f>
        <v/>
      </c>
      <c r="J3365">
        <f>IF(F3365=1,IF(H3365=I3365,1,0),"")</f>
        <v/>
      </c>
      <c r="K3365">
        <f>IF(AND(ISNUMBER(MATCH(B3365,lst_FT_sci_excl,0)),ISNUMBER(MATCH(C3365,lst_FT_sci_excl,0))),IF(D3365=E3365,1,0),"")</f>
        <v/>
      </c>
      <c r="L3365">
        <f>IF(OR(G3365=0,K3365=0),1,"")</f>
        <v/>
      </c>
      <c r="M3365">
        <f>IF(L3365=1,COUNTIF($L$2:L3365,1),"")</f>
        <v/>
      </c>
    </row>
    <row r="3366">
      <c r="A3366">
        <f>IF(screen_FT_reviewer_A!$A3366="","",screen_FT_reviewer_A!$A3366)</f>
        <v/>
      </c>
      <c r="B3366">
        <f>IF(OR($A3366="",screen_FT_reviewer_A!$C3366=""),"",screen_FT_reviewer_A!$C3366)</f>
        <v/>
      </c>
      <c r="C3366">
        <f>IF(OR($A3366="",screen_FT_reviewer_B!$C3366=""),"",screen_FT_reviewer_B!$C3366)</f>
        <v/>
      </c>
      <c r="D3366">
        <f>IF(OR($A3366="",screen_FT_reviewer_A!$D3366=""),"",screen_FT_reviewer_A!$D3366)</f>
        <v/>
      </c>
      <c r="E3366">
        <f>IF(OR($A3366="",screen_FT_reviewer_B!$D3366=""),"",screen_FT_reviewer_B!$D3366)</f>
        <v/>
      </c>
      <c r="F3366">
        <f>IF(AND(B3366&lt;&gt;"",C3366&lt;&gt;""),1,"")</f>
        <v/>
      </c>
      <c r="G3366">
        <f>IF(F3366=1,IF(B3366=C3366,1,0),"")</f>
        <v/>
      </c>
      <c r="H3366">
        <f>IF(B3366="","",IFERROR(VLOOKUP(B3366,lst_FT_group_map_table,2,FALSE),"INVALID"))</f>
        <v/>
      </c>
      <c r="I3366">
        <f>IF(C3366="","",IFERROR(VLOOKUP(C3366,lst_FT_group_map_table,2,FALSE),"INVALID"))</f>
        <v/>
      </c>
      <c r="J3366">
        <f>IF(F3366=1,IF(H3366=I3366,1,0),"")</f>
        <v/>
      </c>
      <c r="K3366">
        <f>IF(AND(ISNUMBER(MATCH(B3366,lst_FT_sci_excl,0)),ISNUMBER(MATCH(C3366,lst_FT_sci_excl,0))),IF(D3366=E3366,1,0),"")</f>
        <v/>
      </c>
      <c r="L3366">
        <f>IF(OR(G3366=0,K3366=0),1,"")</f>
        <v/>
      </c>
      <c r="M3366">
        <f>IF(L3366=1,COUNTIF($L$2:L3366,1),"")</f>
        <v/>
      </c>
    </row>
    <row r="3367">
      <c r="A3367">
        <f>IF(screen_FT_reviewer_A!$A3367="","",screen_FT_reviewer_A!$A3367)</f>
        <v/>
      </c>
      <c r="B3367">
        <f>IF(OR($A3367="",screen_FT_reviewer_A!$C3367=""),"",screen_FT_reviewer_A!$C3367)</f>
        <v/>
      </c>
      <c r="C3367">
        <f>IF(OR($A3367="",screen_FT_reviewer_B!$C3367=""),"",screen_FT_reviewer_B!$C3367)</f>
        <v/>
      </c>
      <c r="D3367">
        <f>IF(OR($A3367="",screen_FT_reviewer_A!$D3367=""),"",screen_FT_reviewer_A!$D3367)</f>
        <v/>
      </c>
      <c r="E3367">
        <f>IF(OR($A3367="",screen_FT_reviewer_B!$D3367=""),"",screen_FT_reviewer_B!$D3367)</f>
        <v/>
      </c>
      <c r="F3367">
        <f>IF(AND(B3367&lt;&gt;"",C3367&lt;&gt;""),1,"")</f>
        <v/>
      </c>
      <c r="G3367">
        <f>IF(F3367=1,IF(B3367=C3367,1,0),"")</f>
        <v/>
      </c>
      <c r="H3367">
        <f>IF(B3367="","",IFERROR(VLOOKUP(B3367,lst_FT_group_map_table,2,FALSE),"INVALID"))</f>
        <v/>
      </c>
      <c r="I3367">
        <f>IF(C3367="","",IFERROR(VLOOKUP(C3367,lst_FT_group_map_table,2,FALSE),"INVALID"))</f>
        <v/>
      </c>
      <c r="J3367">
        <f>IF(F3367=1,IF(H3367=I3367,1,0),"")</f>
        <v/>
      </c>
      <c r="K3367">
        <f>IF(AND(ISNUMBER(MATCH(B3367,lst_FT_sci_excl,0)),ISNUMBER(MATCH(C3367,lst_FT_sci_excl,0))),IF(D3367=E3367,1,0),"")</f>
        <v/>
      </c>
      <c r="L3367">
        <f>IF(OR(G3367=0,K3367=0),1,"")</f>
        <v/>
      </c>
      <c r="M3367">
        <f>IF(L3367=1,COUNTIF($L$2:L3367,1),"")</f>
        <v/>
      </c>
    </row>
    <row r="3368">
      <c r="A3368">
        <f>IF(screen_FT_reviewer_A!$A3368="","",screen_FT_reviewer_A!$A3368)</f>
        <v/>
      </c>
      <c r="B3368">
        <f>IF(OR($A3368="",screen_FT_reviewer_A!$C3368=""),"",screen_FT_reviewer_A!$C3368)</f>
        <v/>
      </c>
      <c r="C3368">
        <f>IF(OR($A3368="",screen_FT_reviewer_B!$C3368=""),"",screen_FT_reviewer_B!$C3368)</f>
        <v/>
      </c>
      <c r="D3368">
        <f>IF(OR($A3368="",screen_FT_reviewer_A!$D3368=""),"",screen_FT_reviewer_A!$D3368)</f>
        <v/>
      </c>
      <c r="E3368">
        <f>IF(OR($A3368="",screen_FT_reviewer_B!$D3368=""),"",screen_FT_reviewer_B!$D3368)</f>
        <v/>
      </c>
      <c r="F3368">
        <f>IF(AND(B3368&lt;&gt;"",C3368&lt;&gt;""),1,"")</f>
        <v/>
      </c>
      <c r="G3368">
        <f>IF(F3368=1,IF(B3368=C3368,1,0),"")</f>
        <v/>
      </c>
      <c r="H3368">
        <f>IF(B3368="","",IFERROR(VLOOKUP(B3368,lst_FT_group_map_table,2,FALSE),"INVALID"))</f>
        <v/>
      </c>
      <c r="I3368">
        <f>IF(C3368="","",IFERROR(VLOOKUP(C3368,lst_FT_group_map_table,2,FALSE),"INVALID"))</f>
        <v/>
      </c>
      <c r="J3368">
        <f>IF(F3368=1,IF(H3368=I3368,1,0),"")</f>
        <v/>
      </c>
      <c r="K3368">
        <f>IF(AND(ISNUMBER(MATCH(B3368,lst_FT_sci_excl,0)),ISNUMBER(MATCH(C3368,lst_FT_sci_excl,0))),IF(D3368=E3368,1,0),"")</f>
        <v/>
      </c>
      <c r="L3368">
        <f>IF(OR(G3368=0,K3368=0),1,"")</f>
        <v/>
      </c>
      <c r="M3368">
        <f>IF(L3368=1,COUNTIF($L$2:L3368,1),"")</f>
        <v/>
      </c>
    </row>
    <row r="3369">
      <c r="A3369">
        <f>IF(screen_FT_reviewer_A!$A3369="","",screen_FT_reviewer_A!$A3369)</f>
        <v/>
      </c>
      <c r="B3369">
        <f>IF(OR($A3369="",screen_FT_reviewer_A!$C3369=""),"",screen_FT_reviewer_A!$C3369)</f>
        <v/>
      </c>
      <c r="C3369">
        <f>IF(OR($A3369="",screen_FT_reviewer_B!$C3369=""),"",screen_FT_reviewer_B!$C3369)</f>
        <v/>
      </c>
      <c r="D3369">
        <f>IF(OR($A3369="",screen_FT_reviewer_A!$D3369=""),"",screen_FT_reviewer_A!$D3369)</f>
        <v/>
      </c>
      <c r="E3369">
        <f>IF(OR($A3369="",screen_FT_reviewer_B!$D3369=""),"",screen_FT_reviewer_B!$D3369)</f>
        <v/>
      </c>
      <c r="F3369">
        <f>IF(AND(B3369&lt;&gt;"",C3369&lt;&gt;""),1,"")</f>
        <v/>
      </c>
      <c r="G3369">
        <f>IF(F3369=1,IF(B3369=C3369,1,0),"")</f>
        <v/>
      </c>
      <c r="H3369">
        <f>IF(B3369="","",IFERROR(VLOOKUP(B3369,lst_FT_group_map_table,2,FALSE),"INVALID"))</f>
        <v/>
      </c>
      <c r="I3369">
        <f>IF(C3369="","",IFERROR(VLOOKUP(C3369,lst_FT_group_map_table,2,FALSE),"INVALID"))</f>
        <v/>
      </c>
      <c r="J3369">
        <f>IF(F3369=1,IF(H3369=I3369,1,0),"")</f>
        <v/>
      </c>
      <c r="K3369">
        <f>IF(AND(ISNUMBER(MATCH(B3369,lst_FT_sci_excl,0)),ISNUMBER(MATCH(C3369,lst_FT_sci_excl,0))),IF(D3369=E3369,1,0),"")</f>
        <v/>
      </c>
      <c r="L3369">
        <f>IF(OR(G3369=0,K3369=0),1,"")</f>
        <v/>
      </c>
      <c r="M3369">
        <f>IF(L3369=1,COUNTIF($L$2:L3369,1),"")</f>
        <v/>
      </c>
    </row>
    <row r="3370">
      <c r="A3370">
        <f>IF(screen_FT_reviewer_A!$A3370="","",screen_FT_reviewer_A!$A3370)</f>
        <v/>
      </c>
      <c r="B3370">
        <f>IF(OR($A3370="",screen_FT_reviewer_A!$C3370=""),"",screen_FT_reviewer_A!$C3370)</f>
        <v/>
      </c>
      <c r="C3370">
        <f>IF(OR($A3370="",screen_FT_reviewer_B!$C3370=""),"",screen_FT_reviewer_B!$C3370)</f>
        <v/>
      </c>
      <c r="D3370">
        <f>IF(OR($A3370="",screen_FT_reviewer_A!$D3370=""),"",screen_FT_reviewer_A!$D3370)</f>
        <v/>
      </c>
      <c r="E3370">
        <f>IF(OR($A3370="",screen_FT_reviewer_B!$D3370=""),"",screen_FT_reviewer_B!$D3370)</f>
        <v/>
      </c>
      <c r="F3370">
        <f>IF(AND(B3370&lt;&gt;"",C3370&lt;&gt;""),1,"")</f>
        <v/>
      </c>
      <c r="G3370">
        <f>IF(F3370=1,IF(B3370=C3370,1,0),"")</f>
        <v/>
      </c>
      <c r="H3370">
        <f>IF(B3370="","",IFERROR(VLOOKUP(B3370,lst_FT_group_map_table,2,FALSE),"INVALID"))</f>
        <v/>
      </c>
      <c r="I3370">
        <f>IF(C3370="","",IFERROR(VLOOKUP(C3370,lst_FT_group_map_table,2,FALSE),"INVALID"))</f>
        <v/>
      </c>
      <c r="J3370">
        <f>IF(F3370=1,IF(H3370=I3370,1,0),"")</f>
        <v/>
      </c>
      <c r="K3370">
        <f>IF(AND(ISNUMBER(MATCH(B3370,lst_FT_sci_excl,0)),ISNUMBER(MATCH(C3370,lst_FT_sci_excl,0))),IF(D3370=E3370,1,0),"")</f>
        <v/>
      </c>
      <c r="L3370">
        <f>IF(OR(G3370=0,K3370=0),1,"")</f>
        <v/>
      </c>
      <c r="M3370">
        <f>IF(L3370=1,COUNTIF($L$2:L3370,1),"")</f>
        <v/>
      </c>
    </row>
    <row r="3371">
      <c r="A3371">
        <f>IF(screen_FT_reviewer_A!$A3371="","",screen_FT_reviewer_A!$A3371)</f>
        <v/>
      </c>
      <c r="B3371">
        <f>IF(OR($A3371="",screen_FT_reviewer_A!$C3371=""),"",screen_FT_reviewer_A!$C3371)</f>
        <v/>
      </c>
      <c r="C3371">
        <f>IF(OR($A3371="",screen_FT_reviewer_B!$C3371=""),"",screen_FT_reviewer_B!$C3371)</f>
        <v/>
      </c>
      <c r="D3371">
        <f>IF(OR($A3371="",screen_FT_reviewer_A!$D3371=""),"",screen_FT_reviewer_A!$D3371)</f>
        <v/>
      </c>
      <c r="E3371">
        <f>IF(OR($A3371="",screen_FT_reviewer_B!$D3371=""),"",screen_FT_reviewer_B!$D3371)</f>
        <v/>
      </c>
      <c r="F3371">
        <f>IF(AND(B3371&lt;&gt;"",C3371&lt;&gt;""),1,"")</f>
        <v/>
      </c>
      <c r="G3371">
        <f>IF(F3371=1,IF(B3371=C3371,1,0),"")</f>
        <v/>
      </c>
      <c r="H3371">
        <f>IF(B3371="","",IFERROR(VLOOKUP(B3371,lst_FT_group_map_table,2,FALSE),"INVALID"))</f>
        <v/>
      </c>
      <c r="I3371">
        <f>IF(C3371="","",IFERROR(VLOOKUP(C3371,lst_FT_group_map_table,2,FALSE),"INVALID"))</f>
        <v/>
      </c>
      <c r="J3371">
        <f>IF(F3371=1,IF(H3371=I3371,1,0),"")</f>
        <v/>
      </c>
      <c r="K3371">
        <f>IF(AND(ISNUMBER(MATCH(B3371,lst_FT_sci_excl,0)),ISNUMBER(MATCH(C3371,lst_FT_sci_excl,0))),IF(D3371=E3371,1,0),"")</f>
        <v/>
      </c>
      <c r="L3371">
        <f>IF(OR(G3371=0,K3371=0),1,"")</f>
        <v/>
      </c>
      <c r="M3371">
        <f>IF(L3371=1,COUNTIF($L$2:L3371,1),"")</f>
        <v/>
      </c>
    </row>
    <row r="3372">
      <c r="A3372">
        <f>IF(screen_FT_reviewer_A!$A3372="","",screen_FT_reviewer_A!$A3372)</f>
        <v/>
      </c>
      <c r="B3372">
        <f>IF(OR($A3372="",screen_FT_reviewer_A!$C3372=""),"",screen_FT_reviewer_A!$C3372)</f>
        <v/>
      </c>
      <c r="C3372">
        <f>IF(OR($A3372="",screen_FT_reviewer_B!$C3372=""),"",screen_FT_reviewer_B!$C3372)</f>
        <v/>
      </c>
      <c r="D3372">
        <f>IF(OR($A3372="",screen_FT_reviewer_A!$D3372=""),"",screen_FT_reviewer_A!$D3372)</f>
        <v/>
      </c>
      <c r="E3372">
        <f>IF(OR($A3372="",screen_FT_reviewer_B!$D3372=""),"",screen_FT_reviewer_B!$D3372)</f>
        <v/>
      </c>
      <c r="F3372">
        <f>IF(AND(B3372&lt;&gt;"",C3372&lt;&gt;""),1,"")</f>
        <v/>
      </c>
      <c r="G3372">
        <f>IF(F3372=1,IF(B3372=C3372,1,0),"")</f>
        <v/>
      </c>
      <c r="H3372">
        <f>IF(B3372="","",IFERROR(VLOOKUP(B3372,lst_FT_group_map_table,2,FALSE),"INVALID"))</f>
        <v/>
      </c>
      <c r="I3372">
        <f>IF(C3372="","",IFERROR(VLOOKUP(C3372,lst_FT_group_map_table,2,FALSE),"INVALID"))</f>
        <v/>
      </c>
      <c r="J3372">
        <f>IF(F3372=1,IF(H3372=I3372,1,0),"")</f>
        <v/>
      </c>
      <c r="K3372">
        <f>IF(AND(ISNUMBER(MATCH(B3372,lst_FT_sci_excl,0)),ISNUMBER(MATCH(C3372,lst_FT_sci_excl,0))),IF(D3372=E3372,1,0),"")</f>
        <v/>
      </c>
      <c r="L3372">
        <f>IF(OR(G3372=0,K3372=0),1,"")</f>
        <v/>
      </c>
      <c r="M3372">
        <f>IF(L3372=1,COUNTIF($L$2:L3372,1),"")</f>
        <v/>
      </c>
    </row>
    <row r="3373">
      <c r="A3373">
        <f>IF(screen_FT_reviewer_A!$A3373="","",screen_FT_reviewer_A!$A3373)</f>
        <v/>
      </c>
      <c r="B3373">
        <f>IF(OR($A3373="",screen_FT_reviewer_A!$C3373=""),"",screen_FT_reviewer_A!$C3373)</f>
        <v/>
      </c>
      <c r="C3373">
        <f>IF(OR($A3373="",screen_FT_reviewer_B!$C3373=""),"",screen_FT_reviewer_B!$C3373)</f>
        <v/>
      </c>
      <c r="D3373">
        <f>IF(OR($A3373="",screen_FT_reviewer_A!$D3373=""),"",screen_FT_reviewer_A!$D3373)</f>
        <v/>
      </c>
      <c r="E3373">
        <f>IF(OR($A3373="",screen_FT_reviewer_B!$D3373=""),"",screen_FT_reviewer_B!$D3373)</f>
        <v/>
      </c>
      <c r="F3373">
        <f>IF(AND(B3373&lt;&gt;"",C3373&lt;&gt;""),1,"")</f>
        <v/>
      </c>
      <c r="G3373">
        <f>IF(F3373=1,IF(B3373=C3373,1,0),"")</f>
        <v/>
      </c>
      <c r="H3373">
        <f>IF(B3373="","",IFERROR(VLOOKUP(B3373,lst_FT_group_map_table,2,FALSE),"INVALID"))</f>
        <v/>
      </c>
      <c r="I3373">
        <f>IF(C3373="","",IFERROR(VLOOKUP(C3373,lst_FT_group_map_table,2,FALSE),"INVALID"))</f>
        <v/>
      </c>
      <c r="J3373">
        <f>IF(F3373=1,IF(H3373=I3373,1,0),"")</f>
        <v/>
      </c>
      <c r="K3373">
        <f>IF(AND(ISNUMBER(MATCH(B3373,lst_FT_sci_excl,0)),ISNUMBER(MATCH(C3373,lst_FT_sci_excl,0))),IF(D3373=E3373,1,0),"")</f>
        <v/>
      </c>
      <c r="L3373">
        <f>IF(OR(G3373=0,K3373=0),1,"")</f>
        <v/>
      </c>
      <c r="M3373">
        <f>IF(L3373=1,COUNTIF($L$2:L3373,1),"")</f>
        <v/>
      </c>
    </row>
    <row r="3374">
      <c r="A3374">
        <f>IF(screen_FT_reviewer_A!$A3374="","",screen_FT_reviewer_A!$A3374)</f>
        <v/>
      </c>
      <c r="B3374">
        <f>IF(OR($A3374="",screen_FT_reviewer_A!$C3374=""),"",screen_FT_reviewer_A!$C3374)</f>
        <v/>
      </c>
      <c r="C3374">
        <f>IF(OR($A3374="",screen_FT_reviewer_B!$C3374=""),"",screen_FT_reviewer_B!$C3374)</f>
        <v/>
      </c>
      <c r="D3374">
        <f>IF(OR($A3374="",screen_FT_reviewer_A!$D3374=""),"",screen_FT_reviewer_A!$D3374)</f>
        <v/>
      </c>
      <c r="E3374">
        <f>IF(OR($A3374="",screen_FT_reviewer_B!$D3374=""),"",screen_FT_reviewer_B!$D3374)</f>
        <v/>
      </c>
      <c r="F3374">
        <f>IF(AND(B3374&lt;&gt;"",C3374&lt;&gt;""),1,"")</f>
        <v/>
      </c>
      <c r="G3374">
        <f>IF(F3374=1,IF(B3374=C3374,1,0),"")</f>
        <v/>
      </c>
      <c r="H3374">
        <f>IF(B3374="","",IFERROR(VLOOKUP(B3374,lst_FT_group_map_table,2,FALSE),"INVALID"))</f>
        <v/>
      </c>
      <c r="I3374">
        <f>IF(C3374="","",IFERROR(VLOOKUP(C3374,lst_FT_group_map_table,2,FALSE),"INVALID"))</f>
        <v/>
      </c>
      <c r="J3374">
        <f>IF(F3374=1,IF(H3374=I3374,1,0),"")</f>
        <v/>
      </c>
      <c r="K3374">
        <f>IF(AND(ISNUMBER(MATCH(B3374,lst_FT_sci_excl,0)),ISNUMBER(MATCH(C3374,lst_FT_sci_excl,0))),IF(D3374=E3374,1,0),"")</f>
        <v/>
      </c>
      <c r="L3374">
        <f>IF(OR(G3374=0,K3374=0),1,"")</f>
        <v/>
      </c>
      <c r="M3374">
        <f>IF(L3374=1,COUNTIF($L$2:L3374,1),"")</f>
        <v/>
      </c>
    </row>
    <row r="3375">
      <c r="A3375">
        <f>IF(screen_FT_reviewer_A!$A3375="","",screen_FT_reviewer_A!$A3375)</f>
        <v/>
      </c>
      <c r="B3375">
        <f>IF(OR($A3375="",screen_FT_reviewer_A!$C3375=""),"",screen_FT_reviewer_A!$C3375)</f>
        <v/>
      </c>
      <c r="C3375">
        <f>IF(OR($A3375="",screen_FT_reviewer_B!$C3375=""),"",screen_FT_reviewer_B!$C3375)</f>
        <v/>
      </c>
      <c r="D3375">
        <f>IF(OR($A3375="",screen_FT_reviewer_A!$D3375=""),"",screen_FT_reviewer_A!$D3375)</f>
        <v/>
      </c>
      <c r="E3375">
        <f>IF(OR($A3375="",screen_FT_reviewer_B!$D3375=""),"",screen_FT_reviewer_B!$D3375)</f>
        <v/>
      </c>
      <c r="F3375">
        <f>IF(AND(B3375&lt;&gt;"",C3375&lt;&gt;""),1,"")</f>
        <v/>
      </c>
      <c r="G3375">
        <f>IF(F3375=1,IF(B3375=C3375,1,0),"")</f>
        <v/>
      </c>
      <c r="H3375">
        <f>IF(B3375="","",IFERROR(VLOOKUP(B3375,lst_FT_group_map_table,2,FALSE),"INVALID"))</f>
        <v/>
      </c>
      <c r="I3375">
        <f>IF(C3375="","",IFERROR(VLOOKUP(C3375,lst_FT_group_map_table,2,FALSE),"INVALID"))</f>
        <v/>
      </c>
      <c r="J3375">
        <f>IF(F3375=1,IF(H3375=I3375,1,0),"")</f>
        <v/>
      </c>
      <c r="K3375">
        <f>IF(AND(ISNUMBER(MATCH(B3375,lst_FT_sci_excl,0)),ISNUMBER(MATCH(C3375,lst_FT_sci_excl,0))),IF(D3375=E3375,1,0),"")</f>
        <v/>
      </c>
      <c r="L3375">
        <f>IF(OR(G3375=0,K3375=0),1,"")</f>
        <v/>
      </c>
      <c r="M3375">
        <f>IF(L3375=1,COUNTIF($L$2:L3375,1),"")</f>
        <v/>
      </c>
    </row>
    <row r="3376">
      <c r="A3376">
        <f>IF(screen_FT_reviewer_A!$A3376="","",screen_FT_reviewer_A!$A3376)</f>
        <v/>
      </c>
      <c r="B3376">
        <f>IF(OR($A3376="",screen_FT_reviewer_A!$C3376=""),"",screen_FT_reviewer_A!$C3376)</f>
        <v/>
      </c>
      <c r="C3376">
        <f>IF(OR($A3376="",screen_FT_reviewer_B!$C3376=""),"",screen_FT_reviewer_B!$C3376)</f>
        <v/>
      </c>
      <c r="D3376">
        <f>IF(OR($A3376="",screen_FT_reviewer_A!$D3376=""),"",screen_FT_reviewer_A!$D3376)</f>
        <v/>
      </c>
      <c r="E3376">
        <f>IF(OR($A3376="",screen_FT_reviewer_B!$D3376=""),"",screen_FT_reviewer_B!$D3376)</f>
        <v/>
      </c>
      <c r="F3376">
        <f>IF(AND(B3376&lt;&gt;"",C3376&lt;&gt;""),1,"")</f>
        <v/>
      </c>
      <c r="G3376">
        <f>IF(F3376=1,IF(B3376=C3376,1,0),"")</f>
        <v/>
      </c>
      <c r="H3376">
        <f>IF(B3376="","",IFERROR(VLOOKUP(B3376,lst_FT_group_map_table,2,FALSE),"INVALID"))</f>
        <v/>
      </c>
      <c r="I3376">
        <f>IF(C3376="","",IFERROR(VLOOKUP(C3376,lst_FT_group_map_table,2,FALSE),"INVALID"))</f>
        <v/>
      </c>
      <c r="J3376">
        <f>IF(F3376=1,IF(H3376=I3376,1,0),"")</f>
        <v/>
      </c>
      <c r="K3376">
        <f>IF(AND(ISNUMBER(MATCH(B3376,lst_FT_sci_excl,0)),ISNUMBER(MATCH(C3376,lst_FT_sci_excl,0))),IF(D3376=E3376,1,0),"")</f>
        <v/>
      </c>
      <c r="L3376">
        <f>IF(OR(G3376=0,K3376=0),1,"")</f>
        <v/>
      </c>
      <c r="M3376">
        <f>IF(L3376=1,COUNTIF($L$2:L3376,1),"")</f>
        <v/>
      </c>
    </row>
    <row r="3377">
      <c r="A3377">
        <f>IF(screen_FT_reviewer_A!$A3377="","",screen_FT_reviewer_A!$A3377)</f>
        <v/>
      </c>
      <c r="B3377">
        <f>IF(OR($A3377="",screen_FT_reviewer_A!$C3377=""),"",screen_FT_reviewer_A!$C3377)</f>
        <v/>
      </c>
      <c r="C3377">
        <f>IF(OR($A3377="",screen_FT_reviewer_B!$C3377=""),"",screen_FT_reviewer_B!$C3377)</f>
        <v/>
      </c>
      <c r="D3377">
        <f>IF(OR($A3377="",screen_FT_reviewer_A!$D3377=""),"",screen_FT_reviewer_A!$D3377)</f>
        <v/>
      </c>
      <c r="E3377">
        <f>IF(OR($A3377="",screen_FT_reviewer_B!$D3377=""),"",screen_FT_reviewer_B!$D3377)</f>
        <v/>
      </c>
      <c r="F3377">
        <f>IF(AND(B3377&lt;&gt;"",C3377&lt;&gt;""),1,"")</f>
        <v/>
      </c>
      <c r="G3377">
        <f>IF(F3377=1,IF(B3377=C3377,1,0),"")</f>
        <v/>
      </c>
      <c r="H3377">
        <f>IF(B3377="","",IFERROR(VLOOKUP(B3377,lst_FT_group_map_table,2,FALSE),"INVALID"))</f>
        <v/>
      </c>
      <c r="I3377">
        <f>IF(C3377="","",IFERROR(VLOOKUP(C3377,lst_FT_group_map_table,2,FALSE),"INVALID"))</f>
        <v/>
      </c>
      <c r="J3377">
        <f>IF(F3377=1,IF(H3377=I3377,1,0),"")</f>
        <v/>
      </c>
      <c r="K3377">
        <f>IF(AND(ISNUMBER(MATCH(B3377,lst_FT_sci_excl,0)),ISNUMBER(MATCH(C3377,lst_FT_sci_excl,0))),IF(D3377=E3377,1,0),"")</f>
        <v/>
      </c>
      <c r="L3377">
        <f>IF(OR(G3377=0,K3377=0),1,"")</f>
        <v/>
      </c>
      <c r="M3377">
        <f>IF(L3377=1,COUNTIF($L$2:L3377,1),"")</f>
        <v/>
      </c>
    </row>
    <row r="3378">
      <c r="A3378">
        <f>IF(screen_FT_reviewer_A!$A3378="","",screen_FT_reviewer_A!$A3378)</f>
        <v/>
      </c>
      <c r="B3378">
        <f>IF(OR($A3378="",screen_FT_reviewer_A!$C3378=""),"",screen_FT_reviewer_A!$C3378)</f>
        <v/>
      </c>
      <c r="C3378">
        <f>IF(OR($A3378="",screen_FT_reviewer_B!$C3378=""),"",screen_FT_reviewer_B!$C3378)</f>
        <v/>
      </c>
      <c r="D3378">
        <f>IF(OR($A3378="",screen_FT_reviewer_A!$D3378=""),"",screen_FT_reviewer_A!$D3378)</f>
        <v/>
      </c>
      <c r="E3378">
        <f>IF(OR($A3378="",screen_FT_reviewer_B!$D3378=""),"",screen_FT_reviewer_B!$D3378)</f>
        <v/>
      </c>
      <c r="F3378">
        <f>IF(AND(B3378&lt;&gt;"",C3378&lt;&gt;""),1,"")</f>
        <v/>
      </c>
      <c r="G3378">
        <f>IF(F3378=1,IF(B3378=C3378,1,0),"")</f>
        <v/>
      </c>
      <c r="H3378">
        <f>IF(B3378="","",IFERROR(VLOOKUP(B3378,lst_FT_group_map_table,2,FALSE),"INVALID"))</f>
        <v/>
      </c>
      <c r="I3378">
        <f>IF(C3378="","",IFERROR(VLOOKUP(C3378,lst_FT_group_map_table,2,FALSE),"INVALID"))</f>
        <v/>
      </c>
      <c r="J3378">
        <f>IF(F3378=1,IF(H3378=I3378,1,0),"")</f>
        <v/>
      </c>
      <c r="K3378">
        <f>IF(AND(ISNUMBER(MATCH(B3378,lst_FT_sci_excl,0)),ISNUMBER(MATCH(C3378,lst_FT_sci_excl,0))),IF(D3378=E3378,1,0),"")</f>
        <v/>
      </c>
      <c r="L3378">
        <f>IF(OR(G3378=0,K3378=0),1,"")</f>
        <v/>
      </c>
      <c r="M3378">
        <f>IF(L3378=1,COUNTIF($L$2:L3378,1),"")</f>
        <v/>
      </c>
    </row>
    <row r="3379">
      <c r="A3379">
        <f>IF(screen_FT_reviewer_A!$A3379="","",screen_FT_reviewer_A!$A3379)</f>
        <v/>
      </c>
      <c r="B3379">
        <f>IF(OR($A3379="",screen_FT_reviewer_A!$C3379=""),"",screen_FT_reviewer_A!$C3379)</f>
        <v/>
      </c>
      <c r="C3379">
        <f>IF(OR($A3379="",screen_FT_reviewer_B!$C3379=""),"",screen_FT_reviewer_B!$C3379)</f>
        <v/>
      </c>
      <c r="D3379">
        <f>IF(OR($A3379="",screen_FT_reviewer_A!$D3379=""),"",screen_FT_reviewer_A!$D3379)</f>
        <v/>
      </c>
      <c r="E3379">
        <f>IF(OR($A3379="",screen_FT_reviewer_B!$D3379=""),"",screen_FT_reviewer_B!$D3379)</f>
        <v/>
      </c>
      <c r="F3379">
        <f>IF(AND(B3379&lt;&gt;"",C3379&lt;&gt;""),1,"")</f>
        <v/>
      </c>
      <c r="G3379">
        <f>IF(F3379=1,IF(B3379=C3379,1,0),"")</f>
        <v/>
      </c>
      <c r="H3379">
        <f>IF(B3379="","",IFERROR(VLOOKUP(B3379,lst_FT_group_map_table,2,FALSE),"INVALID"))</f>
        <v/>
      </c>
      <c r="I3379">
        <f>IF(C3379="","",IFERROR(VLOOKUP(C3379,lst_FT_group_map_table,2,FALSE),"INVALID"))</f>
        <v/>
      </c>
      <c r="J3379">
        <f>IF(F3379=1,IF(H3379=I3379,1,0),"")</f>
        <v/>
      </c>
      <c r="K3379">
        <f>IF(AND(ISNUMBER(MATCH(B3379,lst_FT_sci_excl,0)),ISNUMBER(MATCH(C3379,lst_FT_sci_excl,0))),IF(D3379=E3379,1,0),"")</f>
        <v/>
      </c>
      <c r="L3379">
        <f>IF(OR(G3379=0,K3379=0),1,"")</f>
        <v/>
      </c>
      <c r="M3379">
        <f>IF(L3379=1,COUNTIF($L$2:L3379,1),"")</f>
        <v/>
      </c>
    </row>
    <row r="3380">
      <c r="A3380">
        <f>IF(screen_FT_reviewer_A!$A3380="","",screen_FT_reviewer_A!$A3380)</f>
        <v/>
      </c>
      <c r="B3380">
        <f>IF(OR($A3380="",screen_FT_reviewer_A!$C3380=""),"",screen_FT_reviewer_A!$C3380)</f>
        <v/>
      </c>
      <c r="C3380">
        <f>IF(OR($A3380="",screen_FT_reviewer_B!$C3380=""),"",screen_FT_reviewer_B!$C3380)</f>
        <v/>
      </c>
      <c r="D3380">
        <f>IF(OR($A3380="",screen_FT_reviewer_A!$D3380=""),"",screen_FT_reviewer_A!$D3380)</f>
        <v/>
      </c>
      <c r="E3380">
        <f>IF(OR($A3380="",screen_FT_reviewer_B!$D3380=""),"",screen_FT_reviewer_B!$D3380)</f>
        <v/>
      </c>
      <c r="F3380">
        <f>IF(AND(B3380&lt;&gt;"",C3380&lt;&gt;""),1,"")</f>
        <v/>
      </c>
      <c r="G3380">
        <f>IF(F3380=1,IF(B3380=C3380,1,0),"")</f>
        <v/>
      </c>
      <c r="H3380">
        <f>IF(B3380="","",IFERROR(VLOOKUP(B3380,lst_FT_group_map_table,2,FALSE),"INVALID"))</f>
        <v/>
      </c>
      <c r="I3380">
        <f>IF(C3380="","",IFERROR(VLOOKUP(C3380,lst_FT_group_map_table,2,FALSE),"INVALID"))</f>
        <v/>
      </c>
      <c r="J3380">
        <f>IF(F3380=1,IF(H3380=I3380,1,0),"")</f>
        <v/>
      </c>
      <c r="K3380">
        <f>IF(AND(ISNUMBER(MATCH(B3380,lst_FT_sci_excl,0)),ISNUMBER(MATCH(C3380,lst_FT_sci_excl,0))),IF(D3380=E3380,1,0),"")</f>
        <v/>
      </c>
      <c r="L3380">
        <f>IF(OR(G3380=0,K3380=0),1,"")</f>
        <v/>
      </c>
      <c r="M3380">
        <f>IF(L3380=1,COUNTIF($L$2:L3380,1),"")</f>
        <v/>
      </c>
    </row>
    <row r="3381">
      <c r="A3381">
        <f>IF(screen_FT_reviewer_A!$A3381="","",screen_FT_reviewer_A!$A3381)</f>
        <v/>
      </c>
      <c r="B3381">
        <f>IF(OR($A3381="",screen_FT_reviewer_A!$C3381=""),"",screen_FT_reviewer_A!$C3381)</f>
        <v/>
      </c>
      <c r="C3381">
        <f>IF(OR($A3381="",screen_FT_reviewer_B!$C3381=""),"",screen_FT_reviewer_B!$C3381)</f>
        <v/>
      </c>
      <c r="D3381">
        <f>IF(OR($A3381="",screen_FT_reviewer_A!$D3381=""),"",screen_FT_reviewer_A!$D3381)</f>
        <v/>
      </c>
      <c r="E3381">
        <f>IF(OR($A3381="",screen_FT_reviewer_B!$D3381=""),"",screen_FT_reviewer_B!$D3381)</f>
        <v/>
      </c>
      <c r="F3381">
        <f>IF(AND(B3381&lt;&gt;"",C3381&lt;&gt;""),1,"")</f>
        <v/>
      </c>
      <c r="G3381">
        <f>IF(F3381=1,IF(B3381=C3381,1,0),"")</f>
        <v/>
      </c>
      <c r="H3381">
        <f>IF(B3381="","",IFERROR(VLOOKUP(B3381,lst_FT_group_map_table,2,FALSE),"INVALID"))</f>
        <v/>
      </c>
      <c r="I3381">
        <f>IF(C3381="","",IFERROR(VLOOKUP(C3381,lst_FT_group_map_table,2,FALSE),"INVALID"))</f>
        <v/>
      </c>
      <c r="J3381">
        <f>IF(F3381=1,IF(H3381=I3381,1,0),"")</f>
        <v/>
      </c>
      <c r="K3381">
        <f>IF(AND(ISNUMBER(MATCH(B3381,lst_FT_sci_excl,0)),ISNUMBER(MATCH(C3381,lst_FT_sci_excl,0))),IF(D3381=E3381,1,0),"")</f>
        <v/>
      </c>
      <c r="L3381">
        <f>IF(OR(G3381=0,K3381=0),1,"")</f>
        <v/>
      </c>
      <c r="M3381">
        <f>IF(L3381=1,COUNTIF($L$2:L3381,1),"")</f>
        <v/>
      </c>
    </row>
    <row r="3382">
      <c r="A3382">
        <f>IF(screen_FT_reviewer_A!$A3382="","",screen_FT_reviewer_A!$A3382)</f>
        <v/>
      </c>
      <c r="B3382">
        <f>IF(OR($A3382="",screen_FT_reviewer_A!$C3382=""),"",screen_FT_reviewer_A!$C3382)</f>
        <v/>
      </c>
      <c r="C3382">
        <f>IF(OR($A3382="",screen_FT_reviewer_B!$C3382=""),"",screen_FT_reviewer_B!$C3382)</f>
        <v/>
      </c>
      <c r="D3382">
        <f>IF(OR($A3382="",screen_FT_reviewer_A!$D3382=""),"",screen_FT_reviewer_A!$D3382)</f>
        <v/>
      </c>
      <c r="E3382">
        <f>IF(OR($A3382="",screen_FT_reviewer_B!$D3382=""),"",screen_FT_reviewer_B!$D3382)</f>
        <v/>
      </c>
      <c r="F3382">
        <f>IF(AND(B3382&lt;&gt;"",C3382&lt;&gt;""),1,"")</f>
        <v/>
      </c>
      <c r="G3382">
        <f>IF(F3382=1,IF(B3382=C3382,1,0),"")</f>
        <v/>
      </c>
      <c r="H3382">
        <f>IF(B3382="","",IFERROR(VLOOKUP(B3382,lst_FT_group_map_table,2,FALSE),"INVALID"))</f>
        <v/>
      </c>
      <c r="I3382">
        <f>IF(C3382="","",IFERROR(VLOOKUP(C3382,lst_FT_group_map_table,2,FALSE),"INVALID"))</f>
        <v/>
      </c>
      <c r="J3382">
        <f>IF(F3382=1,IF(H3382=I3382,1,0),"")</f>
        <v/>
      </c>
      <c r="K3382">
        <f>IF(AND(ISNUMBER(MATCH(B3382,lst_FT_sci_excl,0)),ISNUMBER(MATCH(C3382,lst_FT_sci_excl,0))),IF(D3382=E3382,1,0),"")</f>
        <v/>
      </c>
      <c r="L3382">
        <f>IF(OR(G3382=0,K3382=0),1,"")</f>
        <v/>
      </c>
      <c r="M3382">
        <f>IF(L3382=1,COUNTIF($L$2:L3382,1),"")</f>
        <v/>
      </c>
    </row>
    <row r="3383">
      <c r="A3383">
        <f>IF(screen_FT_reviewer_A!$A3383="","",screen_FT_reviewer_A!$A3383)</f>
        <v/>
      </c>
      <c r="B3383">
        <f>IF(OR($A3383="",screen_FT_reviewer_A!$C3383=""),"",screen_FT_reviewer_A!$C3383)</f>
        <v/>
      </c>
      <c r="C3383">
        <f>IF(OR($A3383="",screen_FT_reviewer_B!$C3383=""),"",screen_FT_reviewer_B!$C3383)</f>
        <v/>
      </c>
      <c r="D3383">
        <f>IF(OR($A3383="",screen_FT_reviewer_A!$D3383=""),"",screen_FT_reviewer_A!$D3383)</f>
        <v/>
      </c>
      <c r="E3383">
        <f>IF(OR($A3383="",screen_FT_reviewer_B!$D3383=""),"",screen_FT_reviewer_B!$D3383)</f>
        <v/>
      </c>
      <c r="F3383">
        <f>IF(AND(B3383&lt;&gt;"",C3383&lt;&gt;""),1,"")</f>
        <v/>
      </c>
      <c r="G3383">
        <f>IF(F3383=1,IF(B3383=C3383,1,0),"")</f>
        <v/>
      </c>
      <c r="H3383">
        <f>IF(B3383="","",IFERROR(VLOOKUP(B3383,lst_FT_group_map_table,2,FALSE),"INVALID"))</f>
        <v/>
      </c>
      <c r="I3383">
        <f>IF(C3383="","",IFERROR(VLOOKUP(C3383,lst_FT_group_map_table,2,FALSE),"INVALID"))</f>
        <v/>
      </c>
      <c r="J3383">
        <f>IF(F3383=1,IF(H3383=I3383,1,0),"")</f>
        <v/>
      </c>
      <c r="K3383">
        <f>IF(AND(ISNUMBER(MATCH(B3383,lst_FT_sci_excl,0)),ISNUMBER(MATCH(C3383,lst_FT_sci_excl,0))),IF(D3383=E3383,1,0),"")</f>
        <v/>
      </c>
      <c r="L3383">
        <f>IF(OR(G3383=0,K3383=0),1,"")</f>
        <v/>
      </c>
      <c r="M3383">
        <f>IF(L3383=1,COUNTIF($L$2:L3383,1),"")</f>
        <v/>
      </c>
    </row>
    <row r="3384">
      <c r="A3384">
        <f>IF(screen_FT_reviewer_A!$A3384="","",screen_FT_reviewer_A!$A3384)</f>
        <v/>
      </c>
      <c r="B3384">
        <f>IF(OR($A3384="",screen_FT_reviewer_A!$C3384=""),"",screen_FT_reviewer_A!$C3384)</f>
        <v/>
      </c>
      <c r="C3384">
        <f>IF(OR($A3384="",screen_FT_reviewer_B!$C3384=""),"",screen_FT_reviewer_B!$C3384)</f>
        <v/>
      </c>
      <c r="D3384">
        <f>IF(OR($A3384="",screen_FT_reviewer_A!$D3384=""),"",screen_FT_reviewer_A!$D3384)</f>
        <v/>
      </c>
      <c r="E3384">
        <f>IF(OR($A3384="",screen_FT_reviewer_B!$D3384=""),"",screen_FT_reviewer_B!$D3384)</f>
        <v/>
      </c>
      <c r="F3384">
        <f>IF(AND(B3384&lt;&gt;"",C3384&lt;&gt;""),1,"")</f>
        <v/>
      </c>
      <c r="G3384">
        <f>IF(F3384=1,IF(B3384=C3384,1,0),"")</f>
        <v/>
      </c>
      <c r="H3384">
        <f>IF(B3384="","",IFERROR(VLOOKUP(B3384,lst_FT_group_map_table,2,FALSE),"INVALID"))</f>
        <v/>
      </c>
      <c r="I3384">
        <f>IF(C3384="","",IFERROR(VLOOKUP(C3384,lst_FT_group_map_table,2,FALSE),"INVALID"))</f>
        <v/>
      </c>
      <c r="J3384">
        <f>IF(F3384=1,IF(H3384=I3384,1,0),"")</f>
        <v/>
      </c>
      <c r="K3384">
        <f>IF(AND(ISNUMBER(MATCH(B3384,lst_FT_sci_excl,0)),ISNUMBER(MATCH(C3384,lst_FT_sci_excl,0))),IF(D3384=E3384,1,0),"")</f>
        <v/>
      </c>
      <c r="L3384">
        <f>IF(OR(G3384=0,K3384=0),1,"")</f>
        <v/>
      </c>
      <c r="M3384">
        <f>IF(L3384=1,COUNTIF($L$2:L3384,1),"")</f>
        <v/>
      </c>
    </row>
    <row r="3385">
      <c r="A3385">
        <f>IF(screen_FT_reviewer_A!$A3385="","",screen_FT_reviewer_A!$A3385)</f>
        <v/>
      </c>
      <c r="B3385">
        <f>IF(OR($A3385="",screen_FT_reviewer_A!$C3385=""),"",screen_FT_reviewer_A!$C3385)</f>
        <v/>
      </c>
      <c r="C3385">
        <f>IF(OR($A3385="",screen_FT_reviewer_B!$C3385=""),"",screen_FT_reviewer_B!$C3385)</f>
        <v/>
      </c>
      <c r="D3385">
        <f>IF(OR($A3385="",screen_FT_reviewer_A!$D3385=""),"",screen_FT_reviewer_A!$D3385)</f>
        <v/>
      </c>
      <c r="E3385">
        <f>IF(OR($A3385="",screen_FT_reviewer_B!$D3385=""),"",screen_FT_reviewer_B!$D3385)</f>
        <v/>
      </c>
      <c r="F3385">
        <f>IF(AND(B3385&lt;&gt;"",C3385&lt;&gt;""),1,"")</f>
        <v/>
      </c>
      <c r="G3385">
        <f>IF(F3385=1,IF(B3385=C3385,1,0),"")</f>
        <v/>
      </c>
      <c r="H3385">
        <f>IF(B3385="","",IFERROR(VLOOKUP(B3385,lst_FT_group_map_table,2,FALSE),"INVALID"))</f>
        <v/>
      </c>
      <c r="I3385">
        <f>IF(C3385="","",IFERROR(VLOOKUP(C3385,lst_FT_group_map_table,2,FALSE),"INVALID"))</f>
        <v/>
      </c>
      <c r="J3385">
        <f>IF(F3385=1,IF(H3385=I3385,1,0),"")</f>
        <v/>
      </c>
      <c r="K3385">
        <f>IF(AND(ISNUMBER(MATCH(B3385,lst_FT_sci_excl,0)),ISNUMBER(MATCH(C3385,lst_FT_sci_excl,0))),IF(D3385=E3385,1,0),"")</f>
        <v/>
      </c>
      <c r="L3385">
        <f>IF(OR(G3385=0,K3385=0),1,"")</f>
        <v/>
      </c>
      <c r="M3385">
        <f>IF(L3385=1,COUNTIF($L$2:L3385,1),"")</f>
        <v/>
      </c>
    </row>
    <row r="3386">
      <c r="A3386">
        <f>IF(screen_FT_reviewer_A!$A3386="","",screen_FT_reviewer_A!$A3386)</f>
        <v/>
      </c>
      <c r="B3386">
        <f>IF(OR($A3386="",screen_FT_reviewer_A!$C3386=""),"",screen_FT_reviewer_A!$C3386)</f>
        <v/>
      </c>
      <c r="C3386">
        <f>IF(OR($A3386="",screen_FT_reviewer_B!$C3386=""),"",screen_FT_reviewer_B!$C3386)</f>
        <v/>
      </c>
      <c r="D3386">
        <f>IF(OR($A3386="",screen_FT_reviewer_A!$D3386=""),"",screen_FT_reviewer_A!$D3386)</f>
        <v/>
      </c>
      <c r="E3386">
        <f>IF(OR($A3386="",screen_FT_reviewer_B!$D3386=""),"",screen_FT_reviewer_B!$D3386)</f>
        <v/>
      </c>
      <c r="F3386">
        <f>IF(AND(B3386&lt;&gt;"",C3386&lt;&gt;""),1,"")</f>
        <v/>
      </c>
      <c r="G3386">
        <f>IF(F3386=1,IF(B3386=C3386,1,0),"")</f>
        <v/>
      </c>
      <c r="H3386">
        <f>IF(B3386="","",IFERROR(VLOOKUP(B3386,lst_FT_group_map_table,2,FALSE),"INVALID"))</f>
        <v/>
      </c>
      <c r="I3386">
        <f>IF(C3386="","",IFERROR(VLOOKUP(C3386,lst_FT_group_map_table,2,FALSE),"INVALID"))</f>
        <v/>
      </c>
      <c r="J3386">
        <f>IF(F3386=1,IF(H3386=I3386,1,0),"")</f>
        <v/>
      </c>
      <c r="K3386">
        <f>IF(AND(ISNUMBER(MATCH(B3386,lst_FT_sci_excl,0)),ISNUMBER(MATCH(C3386,lst_FT_sci_excl,0))),IF(D3386=E3386,1,0),"")</f>
        <v/>
      </c>
      <c r="L3386">
        <f>IF(OR(G3386=0,K3386=0),1,"")</f>
        <v/>
      </c>
      <c r="M3386">
        <f>IF(L3386=1,COUNTIF($L$2:L3386,1),"")</f>
        <v/>
      </c>
    </row>
    <row r="3387">
      <c r="A3387">
        <f>IF(screen_FT_reviewer_A!$A3387="","",screen_FT_reviewer_A!$A3387)</f>
        <v/>
      </c>
      <c r="B3387">
        <f>IF(OR($A3387="",screen_FT_reviewer_A!$C3387=""),"",screen_FT_reviewer_A!$C3387)</f>
        <v/>
      </c>
      <c r="C3387">
        <f>IF(OR($A3387="",screen_FT_reviewer_B!$C3387=""),"",screen_FT_reviewer_B!$C3387)</f>
        <v/>
      </c>
      <c r="D3387">
        <f>IF(OR($A3387="",screen_FT_reviewer_A!$D3387=""),"",screen_FT_reviewer_A!$D3387)</f>
        <v/>
      </c>
      <c r="E3387">
        <f>IF(OR($A3387="",screen_FT_reviewer_B!$D3387=""),"",screen_FT_reviewer_B!$D3387)</f>
        <v/>
      </c>
      <c r="F3387">
        <f>IF(AND(B3387&lt;&gt;"",C3387&lt;&gt;""),1,"")</f>
        <v/>
      </c>
      <c r="G3387">
        <f>IF(F3387=1,IF(B3387=C3387,1,0),"")</f>
        <v/>
      </c>
      <c r="H3387">
        <f>IF(B3387="","",IFERROR(VLOOKUP(B3387,lst_FT_group_map_table,2,FALSE),"INVALID"))</f>
        <v/>
      </c>
      <c r="I3387">
        <f>IF(C3387="","",IFERROR(VLOOKUP(C3387,lst_FT_group_map_table,2,FALSE),"INVALID"))</f>
        <v/>
      </c>
      <c r="J3387">
        <f>IF(F3387=1,IF(H3387=I3387,1,0),"")</f>
        <v/>
      </c>
      <c r="K3387">
        <f>IF(AND(ISNUMBER(MATCH(B3387,lst_FT_sci_excl,0)),ISNUMBER(MATCH(C3387,lst_FT_sci_excl,0))),IF(D3387=E3387,1,0),"")</f>
        <v/>
      </c>
      <c r="L3387">
        <f>IF(OR(G3387=0,K3387=0),1,"")</f>
        <v/>
      </c>
      <c r="M3387">
        <f>IF(L3387=1,COUNTIF($L$2:L3387,1),"")</f>
        <v/>
      </c>
    </row>
    <row r="3388">
      <c r="A3388">
        <f>IF(screen_FT_reviewer_A!$A3388="","",screen_FT_reviewer_A!$A3388)</f>
        <v/>
      </c>
      <c r="B3388">
        <f>IF(OR($A3388="",screen_FT_reviewer_A!$C3388=""),"",screen_FT_reviewer_A!$C3388)</f>
        <v/>
      </c>
      <c r="C3388">
        <f>IF(OR($A3388="",screen_FT_reviewer_B!$C3388=""),"",screen_FT_reviewer_B!$C3388)</f>
        <v/>
      </c>
      <c r="D3388">
        <f>IF(OR($A3388="",screen_FT_reviewer_A!$D3388=""),"",screen_FT_reviewer_A!$D3388)</f>
        <v/>
      </c>
      <c r="E3388">
        <f>IF(OR($A3388="",screen_FT_reviewer_B!$D3388=""),"",screen_FT_reviewer_B!$D3388)</f>
        <v/>
      </c>
      <c r="F3388">
        <f>IF(AND(B3388&lt;&gt;"",C3388&lt;&gt;""),1,"")</f>
        <v/>
      </c>
      <c r="G3388">
        <f>IF(F3388=1,IF(B3388=C3388,1,0),"")</f>
        <v/>
      </c>
      <c r="H3388">
        <f>IF(B3388="","",IFERROR(VLOOKUP(B3388,lst_FT_group_map_table,2,FALSE),"INVALID"))</f>
        <v/>
      </c>
      <c r="I3388">
        <f>IF(C3388="","",IFERROR(VLOOKUP(C3388,lst_FT_group_map_table,2,FALSE),"INVALID"))</f>
        <v/>
      </c>
      <c r="J3388">
        <f>IF(F3388=1,IF(H3388=I3388,1,0),"")</f>
        <v/>
      </c>
      <c r="K3388">
        <f>IF(AND(ISNUMBER(MATCH(B3388,lst_FT_sci_excl,0)),ISNUMBER(MATCH(C3388,lst_FT_sci_excl,0))),IF(D3388=E3388,1,0),"")</f>
        <v/>
      </c>
      <c r="L3388">
        <f>IF(OR(G3388=0,K3388=0),1,"")</f>
        <v/>
      </c>
      <c r="M3388">
        <f>IF(L3388=1,COUNTIF($L$2:L3388,1),"")</f>
        <v/>
      </c>
    </row>
    <row r="3389">
      <c r="A3389">
        <f>IF(screen_FT_reviewer_A!$A3389="","",screen_FT_reviewer_A!$A3389)</f>
        <v/>
      </c>
      <c r="B3389">
        <f>IF(OR($A3389="",screen_FT_reviewer_A!$C3389=""),"",screen_FT_reviewer_A!$C3389)</f>
        <v/>
      </c>
      <c r="C3389">
        <f>IF(OR($A3389="",screen_FT_reviewer_B!$C3389=""),"",screen_FT_reviewer_B!$C3389)</f>
        <v/>
      </c>
      <c r="D3389">
        <f>IF(OR($A3389="",screen_FT_reviewer_A!$D3389=""),"",screen_FT_reviewer_A!$D3389)</f>
        <v/>
      </c>
      <c r="E3389">
        <f>IF(OR($A3389="",screen_FT_reviewer_B!$D3389=""),"",screen_FT_reviewer_B!$D3389)</f>
        <v/>
      </c>
      <c r="F3389">
        <f>IF(AND(B3389&lt;&gt;"",C3389&lt;&gt;""),1,"")</f>
        <v/>
      </c>
      <c r="G3389">
        <f>IF(F3389=1,IF(B3389=C3389,1,0),"")</f>
        <v/>
      </c>
      <c r="H3389">
        <f>IF(B3389="","",IFERROR(VLOOKUP(B3389,lst_FT_group_map_table,2,FALSE),"INVALID"))</f>
        <v/>
      </c>
      <c r="I3389">
        <f>IF(C3389="","",IFERROR(VLOOKUP(C3389,lst_FT_group_map_table,2,FALSE),"INVALID"))</f>
        <v/>
      </c>
      <c r="J3389">
        <f>IF(F3389=1,IF(H3389=I3389,1,0),"")</f>
        <v/>
      </c>
      <c r="K3389">
        <f>IF(AND(ISNUMBER(MATCH(B3389,lst_FT_sci_excl,0)),ISNUMBER(MATCH(C3389,lst_FT_sci_excl,0))),IF(D3389=E3389,1,0),"")</f>
        <v/>
      </c>
      <c r="L3389">
        <f>IF(OR(G3389=0,K3389=0),1,"")</f>
        <v/>
      </c>
      <c r="M3389">
        <f>IF(L3389=1,COUNTIF($L$2:L3389,1),"")</f>
        <v/>
      </c>
    </row>
    <row r="3390">
      <c r="A3390">
        <f>IF(screen_FT_reviewer_A!$A3390="","",screen_FT_reviewer_A!$A3390)</f>
        <v/>
      </c>
      <c r="B3390">
        <f>IF(OR($A3390="",screen_FT_reviewer_A!$C3390=""),"",screen_FT_reviewer_A!$C3390)</f>
        <v/>
      </c>
      <c r="C3390">
        <f>IF(OR($A3390="",screen_FT_reviewer_B!$C3390=""),"",screen_FT_reviewer_B!$C3390)</f>
        <v/>
      </c>
      <c r="D3390">
        <f>IF(OR($A3390="",screen_FT_reviewer_A!$D3390=""),"",screen_FT_reviewer_A!$D3390)</f>
        <v/>
      </c>
      <c r="E3390">
        <f>IF(OR($A3390="",screen_FT_reviewer_B!$D3390=""),"",screen_FT_reviewer_B!$D3390)</f>
        <v/>
      </c>
      <c r="F3390">
        <f>IF(AND(B3390&lt;&gt;"",C3390&lt;&gt;""),1,"")</f>
        <v/>
      </c>
      <c r="G3390">
        <f>IF(F3390=1,IF(B3390=C3390,1,0),"")</f>
        <v/>
      </c>
      <c r="H3390">
        <f>IF(B3390="","",IFERROR(VLOOKUP(B3390,lst_FT_group_map_table,2,FALSE),"INVALID"))</f>
        <v/>
      </c>
      <c r="I3390">
        <f>IF(C3390="","",IFERROR(VLOOKUP(C3390,lst_FT_group_map_table,2,FALSE),"INVALID"))</f>
        <v/>
      </c>
      <c r="J3390">
        <f>IF(F3390=1,IF(H3390=I3390,1,0),"")</f>
        <v/>
      </c>
      <c r="K3390">
        <f>IF(AND(ISNUMBER(MATCH(B3390,lst_FT_sci_excl,0)),ISNUMBER(MATCH(C3390,lst_FT_sci_excl,0))),IF(D3390=E3390,1,0),"")</f>
        <v/>
      </c>
      <c r="L3390">
        <f>IF(OR(G3390=0,K3390=0),1,"")</f>
        <v/>
      </c>
      <c r="M3390">
        <f>IF(L3390=1,COUNTIF($L$2:L3390,1),"")</f>
        <v/>
      </c>
    </row>
    <row r="3391">
      <c r="A3391">
        <f>IF(screen_FT_reviewer_A!$A3391="","",screen_FT_reviewer_A!$A3391)</f>
        <v/>
      </c>
      <c r="B3391">
        <f>IF(OR($A3391="",screen_FT_reviewer_A!$C3391=""),"",screen_FT_reviewer_A!$C3391)</f>
        <v/>
      </c>
      <c r="C3391">
        <f>IF(OR($A3391="",screen_FT_reviewer_B!$C3391=""),"",screen_FT_reviewer_B!$C3391)</f>
        <v/>
      </c>
      <c r="D3391">
        <f>IF(OR($A3391="",screen_FT_reviewer_A!$D3391=""),"",screen_FT_reviewer_A!$D3391)</f>
        <v/>
      </c>
      <c r="E3391">
        <f>IF(OR($A3391="",screen_FT_reviewer_B!$D3391=""),"",screen_FT_reviewer_B!$D3391)</f>
        <v/>
      </c>
      <c r="F3391">
        <f>IF(AND(B3391&lt;&gt;"",C3391&lt;&gt;""),1,"")</f>
        <v/>
      </c>
      <c r="G3391">
        <f>IF(F3391=1,IF(B3391=C3391,1,0),"")</f>
        <v/>
      </c>
      <c r="H3391">
        <f>IF(B3391="","",IFERROR(VLOOKUP(B3391,lst_FT_group_map_table,2,FALSE),"INVALID"))</f>
        <v/>
      </c>
      <c r="I3391">
        <f>IF(C3391="","",IFERROR(VLOOKUP(C3391,lst_FT_group_map_table,2,FALSE),"INVALID"))</f>
        <v/>
      </c>
      <c r="J3391">
        <f>IF(F3391=1,IF(H3391=I3391,1,0),"")</f>
        <v/>
      </c>
      <c r="K3391">
        <f>IF(AND(ISNUMBER(MATCH(B3391,lst_FT_sci_excl,0)),ISNUMBER(MATCH(C3391,lst_FT_sci_excl,0))),IF(D3391=E3391,1,0),"")</f>
        <v/>
      </c>
      <c r="L3391">
        <f>IF(OR(G3391=0,K3391=0),1,"")</f>
        <v/>
      </c>
      <c r="M3391">
        <f>IF(L3391=1,COUNTIF($L$2:L3391,1),"")</f>
        <v/>
      </c>
    </row>
    <row r="3392">
      <c r="A3392">
        <f>IF(screen_FT_reviewer_A!$A3392="","",screen_FT_reviewer_A!$A3392)</f>
        <v/>
      </c>
      <c r="B3392">
        <f>IF(OR($A3392="",screen_FT_reviewer_A!$C3392=""),"",screen_FT_reviewer_A!$C3392)</f>
        <v/>
      </c>
      <c r="C3392">
        <f>IF(OR($A3392="",screen_FT_reviewer_B!$C3392=""),"",screen_FT_reviewer_B!$C3392)</f>
        <v/>
      </c>
      <c r="D3392">
        <f>IF(OR($A3392="",screen_FT_reviewer_A!$D3392=""),"",screen_FT_reviewer_A!$D3392)</f>
        <v/>
      </c>
      <c r="E3392">
        <f>IF(OR($A3392="",screen_FT_reviewer_B!$D3392=""),"",screen_FT_reviewer_B!$D3392)</f>
        <v/>
      </c>
      <c r="F3392">
        <f>IF(AND(B3392&lt;&gt;"",C3392&lt;&gt;""),1,"")</f>
        <v/>
      </c>
      <c r="G3392">
        <f>IF(F3392=1,IF(B3392=C3392,1,0),"")</f>
        <v/>
      </c>
      <c r="H3392">
        <f>IF(B3392="","",IFERROR(VLOOKUP(B3392,lst_FT_group_map_table,2,FALSE),"INVALID"))</f>
        <v/>
      </c>
      <c r="I3392">
        <f>IF(C3392="","",IFERROR(VLOOKUP(C3392,lst_FT_group_map_table,2,FALSE),"INVALID"))</f>
        <v/>
      </c>
      <c r="J3392">
        <f>IF(F3392=1,IF(H3392=I3392,1,0),"")</f>
        <v/>
      </c>
      <c r="K3392">
        <f>IF(AND(ISNUMBER(MATCH(B3392,lst_FT_sci_excl,0)),ISNUMBER(MATCH(C3392,lst_FT_sci_excl,0))),IF(D3392=E3392,1,0),"")</f>
        <v/>
      </c>
      <c r="L3392">
        <f>IF(OR(G3392=0,K3392=0),1,"")</f>
        <v/>
      </c>
      <c r="M3392">
        <f>IF(L3392=1,COUNTIF($L$2:L3392,1),"")</f>
        <v/>
      </c>
    </row>
    <row r="3393">
      <c r="A3393">
        <f>IF(screen_FT_reviewer_A!$A3393="","",screen_FT_reviewer_A!$A3393)</f>
        <v/>
      </c>
      <c r="B3393">
        <f>IF(OR($A3393="",screen_FT_reviewer_A!$C3393=""),"",screen_FT_reviewer_A!$C3393)</f>
        <v/>
      </c>
      <c r="C3393">
        <f>IF(OR($A3393="",screen_FT_reviewer_B!$C3393=""),"",screen_FT_reviewer_B!$C3393)</f>
        <v/>
      </c>
      <c r="D3393">
        <f>IF(OR($A3393="",screen_FT_reviewer_A!$D3393=""),"",screen_FT_reviewer_A!$D3393)</f>
        <v/>
      </c>
      <c r="E3393">
        <f>IF(OR($A3393="",screen_FT_reviewer_B!$D3393=""),"",screen_FT_reviewer_B!$D3393)</f>
        <v/>
      </c>
      <c r="F3393">
        <f>IF(AND(B3393&lt;&gt;"",C3393&lt;&gt;""),1,"")</f>
        <v/>
      </c>
      <c r="G3393">
        <f>IF(F3393=1,IF(B3393=C3393,1,0),"")</f>
        <v/>
      </c>
      <c r="H3393">
        <f>IF(B3393="","",IFERROR(VLOOKUP(B3393,lst_FT_group_map_table,2,FALSE),"INVALID"))</f>
        <v/>
      </c>
      <c r="I3393">
        <f>IF(C3393="","",IFERROR(VLOOKUP(C3393,lst_FT_group_map_table,2,FALSE),"INVALID"))</f>
        <v/>
      </c>
      <c r="J3393">
        <f>IF(F3393=1,IF(H3393=I3393,1,0),"")</f>
        <v/>
      </c>
      <c r="K3393">
        <f>IF(AND(ISNUMBER(MATCH(B3393,lst_FT_sci_excl,0)),ISNUMBER(MATCH(C3393,lst_FT_sci_excl,0))),IF(D3393=E3393,1,0),"")</f>
        <v/>
      </c>
      <c r="L3393">
        <f>IF(OR(G3393=0,K3393=0),1,"")</f>
        <v/>
      </c>
      <c r="M3393">
        <f>IF(L3393=1,COUNTIF($L$2:L3393,1),"")</f>
        <v/>
      </c>
    </row>
    <row r="3394">
      <c r="A3394">
        <f>IF(screen_FT_reviewer_A!$A3394="","",screen_FT_reviewer_A!$A3394)</f>
        <v/>
      </c>
      <c r="B3394">
        <f>IF(OR($A3394="",screen_FT_reviewer_A!$C3394=""),"",screen_FT_reviewer_A!$C3394)</f>
        <v/>
      </c>
      <c r="C3394">
        <f>IF(OR($A3394="",screen_FT_reviewer_B!$C3394=""),"",screen_FT_reviewer_B!$C3394)</f>
        <v/>
      </c>
      <c r="D3394">
        <f>IF(OR($A3394="",screen_FT_reviewer_A!$D3394=""),"",screen_FT_reviewer_A!$D3394)</f>
        <v/>
      </c>
      <c r="E3394">
        <f>IF(OR($A3394="",screen_FT_reviewer_B!$D3394=""),"",screen_FT_reviewer_B!$D3394)</f>
        <v/>
      </c>
      <c r="F3394">
        <f>IF(AND(B3394&lt;&gt;"",C3394&lt;&gt;""),1,"")</f>
        <v/>
      </c>
      <c r="G3394">
        <f>IF(F3394=1,IF(B3394=C3394,1,0),"")</f>
        <v/>
      </c>
      <c r="H3394">
        <f>IF(B3394="","",IFERROR(VLOOKUP(B3394,lst_FT_group_map_table,2,FALSE),"INVALID"))</f>
        <v/>
      </c>
      <c r="I3394">
        <f>IF(C3394="","",IFERROR(VLOOKUP(C3394,lst_FT_group_map_table,2,FALSE),"INVALID"))</f>
        <v/>
      </c>
      <c r="J3394">
        <f>IF(F3394=1,IF(H3394=I3394,1,0),"")</f>
        <v/>
      </c>
      <c r="K3394">
        <f>IF(AND(ISNUMBER(MATCH(B3394,lst_FT_sci_excl,0)),ISNUMBER(MATCH(C3394,lst_FT_sci_excl,0))),IF(D3394=E3394,1,0),"")</f>
        <v/>
      </c>
      <c r="L3394">
        <f>IF(OR(G3394=0,K3394=0),1,"")</f>
        <v/>
      </c>
      <c r="M3394">
        <f>IF(L3394=1,COUNTIF($L$2:L3394,1),"")</f>
        <v/>
      </c>
    </row>
    <row r="3395">
      <c r="A3395">
        <f>IF(screen_FT_reviewer_A!$A3395="","",screen_FT_reviewer_A!$A3395)</f>
        <v/>
      </c>
      <c r="B3395">
        <f>IF(OR($A3395="",screen_FT_reviewer_A!$C3395=""),"",screen_FT_reviewer_A!$C3395)</f>
        <v/>
      </c>
      <c r="C3395">
        <f>IF(OR($A3395="",screen_FT_reviewer_B!$C3395=""),"",screen_FT_reviewer_B!$C3395)</f>
        <v/>
      </c>
      <c r="D3395">
        <f>IF(OR($A3395="",screen_FT_reviewer_A!$D3395=""),"",screen_FT_reviewer_A!$D3395)</f>
        <v/>
      </c>
      <c r="E3395">
        <f>IF(OR($A3395="",screen_FT_reviewer_B!$D3395=""),"",screen_FT_reviewer_B!$D3395)</f>
        <v/>
      </c>
      <c r="F3395">
        <f>IF(AND(B3395&lt;&gt;"",C3395&lt;&gt;""),1,"")</f>
        <v/>
      </c>
      <c r="G3395">
        <f>IF(F3395=1,IF(B3395=C3395,1,0),"")</f>
        <v/>
      </c>
      <c r="H3395">
        <f>IF(B3395="","",IFERROR(VLOOKUP(B3395,lst_FT_group_map_table,2,FALSE),"INVALID"))</f>
        <v/>
      </c>
      <c r="I3395">
        <f>IF(C3395="","",IFERROR(VLOOKUP(C3395,lst_FT_group_map_table,2,FALSE),"INVALID"))</f>
        <v/>
      </c>
      <c r="J3395">
        <f>IF(F3395=1,IF(H3395=I3395,1,0),"")</f>
        <v/>
      </c>
      <c r="K3395">
        <f>IF(AND(ISNUMBER(MATCH(B3395,lst_FT_sci_excl,0)),ISNUMBER(MATCH(C3395,lst_FT_sci_excl,0))),IF(D3395=E3395,1,0),"")</f>
        <v/>
      </c>
      <c r="L3395">
        <f>IF(OR(G3395=0,K3395=0),1,"")</f>
        <v/>
      </c>
      <c r="M3395">
        <f>IF(L3395=1,COUNTIF($L$2:L3395,1),"")</f>
        <v/>
      </c>
    </row>
    <row r="3396">
      <c r="A3396">
        <f>IF(screen_FT_reviewer_A!$A3396="","",screen_FT_reviewer_A!$A3396)</f>
        <v/>
      </c>
      <c r="B3396">
        <f>IF(OR($A3396="",screen_FT_reviewer_A!$C3396=""),"",screen_FT_reviewer_A!$C3396)</f>
        <v/>
      </c>
      <c r="C3396">
        <f>IF(OR($A3396="",screen_FT_reviewer_B!$C3396=""),"",screen_FT_reviewer_B!$C3396)</f>
        <v/>
      </c>
      <c r="D3396">
        <f>IF(OR($A3396="",screen_FT_reviewer_A!$D3396=""),"",screen_FT_reviewer_A!$D3396)</f>
        <v/>
      </c>
      <c r="E3396">
        <f>IF(OR($A3396="",screen_FT_reviewer_B!$D3396=""),"",screen_FT_reviewer_B!$D3396)</f>
        <v/>
      </c>
      <c r="F3396">
        <f>IF(AND(B3396&lt;&gt;"",C3396&lt;&gt;""),1,"")</f>
        <v/>
      </c>
      <c r="G3396">
        <f>IF(F3396=1,IF(B3396=C3396,1,0),"")</f>
        <v/>
      </c>
      <c r="H3396">
        <f>IF(B3396="","",IFERROR(VLOOKUP(B3396,lst_FT_group_map_table,2,FALSE),"INVALID"))</f>
        <v/>
      </c>
      <c r="I3396">
        <f>IF(C3396="","",IFERROR(VLOOKUP(C3396,lst_FT_group_map_table,2,FALSE),"INVALID"))</f>
        <v/>
      </c>
      <c r="J3396">
        <f>IF(F3396=1,IF(H3396=I3396,1,0),"")</f>
        <v/>
      </c>
      <c r="K3396">
        <f>IF(AND(ISNUMBER(MATCH(B3396,lst_FT_sci_excl,0)),ISNUMBER(MATCH(C3396,lst_FT_sci_excl,0))),IF(D3396=E3396,1,0),"")</f>
        <v/>
      </c>
      <c r="L3396">
        <f>IF(OR(G3396=0,K3396=0),1,"")</f>
        <v/>
      </c>
      <c r="M3396">
        <f>IF(L3396=1,COUNTIF($L$2:L3396,1),"")</f>
        <v/>
      </c>
    </row>
    <row r="3397">
      <c r="A3397">
        <f>IF(screen_FT_reviewer_A!$A3397="","",screen_FT_reviewer_A!$A3397)</f>
        <v/>
      </c>
      <c r="B3397">
        <f>IF(OR($A3397="",screen_FT_reviewer_A!$C3397=""),"",screen_FT_reviewer_A!$C3397)</f>
        <v/>
      </c>
      <c r="C3397">
        <f>IF(OR($A3397="",screen_FT_reviewer_B!$C3397=""),"",screen_FT_reviewer_B!$C3397)</f>
        <v/>
      </c>
      <c r="D3397">
        <f>IF(OR($A3397="",screen_FT_reviewer_A!$D3397=""),"",screen_FT_reviewer_A!$D3397)</f>
        <v/>
      </c>
      <c r="E3397">
        <f>IF(OR($A3397="",screen_FT_reviewer_B!$D3397=""),"",screen_FT_reviewer_B!$D3397)</f>
        <v/>
      </c>
      <c r="F3397">
        <f>IF(AND(B3397&lt;&gt;"",C3397&lt;&gt;""),1,"")</f>
        <v/>
      </c>
      <c r="G3397">
        <f>IF(F3397=1,IF(B3397=C3397,1,0),"")</f>
        <v/>
      </c>
      <c r="H3397">
        <f>IF(B3397="","",IFERROR(VLOOKUP(B3397,lst_FT_group_map_table,2,FALSE),"INVALID"))</f>
        <v/>
      </c>
      <c r="I3397">
        <f>IF(C3397="","",IFERROR(VLOOKUP(C3397,lst_FT_group_map_table,2,FALSE),"INVALID"))</f>
        <v/>
      </c>
      <c r="J3397">
        <f>IF(F3397=1,IF(H3397=I3397,1,0),"")</f>
        <v/>
      </c>
      <c r="K3397">
        <f>IF(AND(ISNUMBER(MATCH(B3397,lst_FT_sci_excl,0)),ISNUMBER(MATCH(C3397,lst_FT_sci_excl,0))),IF(D3397=E3397,1,0),"")</f>
        <v/>
      </c>
      <c r="L3397">
        <f>IF(OR(G3397=0,K3397=0),1,"")</f>
        <v/>
      </c>
      <c r="M3397">
        <f>IF(L3397=1,COUNTIF($L$2:L3397,1),"")</f>
        <v/>
      </c>
    </row>
    <row r="3398">
      <c r="A3398">
        <f>IF(screen_FT_reviewer_A!$A3398="","",screen_FT_reviewer_A!$A3398)</f>
        <v/>
      </c>
      <c r="B3398">
        <f>IF(OR($A3398="",screen_FT_reviewer_A!$C3398=""),"",screen_FT_reviewer_A!$C3398)</f>
        <v/>
      </c>
      <c r="C3398">
        <f>IF(OR($A3398="",screen_FT_reviewer_B!$C3398=""),"",screen_FT_reviewer_B!$C3398)</f>
        <v/>
      </c>
      <c r="D3398">
        <f>IF(OR($A3398="",screen_FT_reviewer_A!$D3398=""),"",screen_FT_reviewer_A!$D3398)</f>
        <v/>
      </c>
      <c r="E3398">
        <f>IF(OR($A3398="",screen_FT_reviewer_B!$D3398=""),"",screen_FT_reviewer_B!$D3398)</f>
        <v/>
      </c>
      <c r="F3398">
        <f>IF(AND(B3398&lt;&gt;"",C3398&lt;&gt;""),1,"")</f>
        <v/>
      </c>
      <c r="G3398">
        <f>IF(F3398=1,IF(B3398=C3398,1,0),"")</f>
        <v/>
      </c>
      <c r="H3398">
        <f>IF(B3398="","",IFERROR(VLOOKUP(B3398,lst_FT_group_map_table,2,FALSE),"INVALID"))</f>
        <v/>
      </c>
      <c r="I3398">
        <f>IF(C3398="","",IFERROR(VLOOKUP(C3398,lst_FT_group_map_table,2,FALSE),"INVALID"))</f>
        <v/>
      </c>
      <c r="J3398">
        <f>IF(F3398=1,IF(H3398=I3398,1,0),"")</f>
        <v/>
      </c>
      <c r="K3398">
        <f>IF(AND(ISNUMBER(MATCH(B3398,lst_FT_sci_excl,0)),ISNUMBER(MATCH(C3398,lst_FT_sci_excl,0))),IF(D3398=E3398,1,0),"")</f>
        <v/>
      </c>
      <c r="L3398">
        <f>IF(OR(G3398=0,K3398=0),1,"")</f>
        <v/>
      </c>
      <c r="M3398">
        <f>IF(L3398=1,COUNTIF($L$2:L3398,1),"")</f>
        <v/>
      </c>
    </row>
    <row r="3399">
      <c r="A3399">
        <f>IF(screen_FT_reviewer_A!$A3399="","",screen_FT_reviewer_A!$A3399)</f>
        <v/>
      </c>
      <c r="B3399">
        <f>IF(OR($A3399="",screen_FT_reviewer_A!$C3399=""),"",screen_FT_reviewer_A!$C3399)</f>
        <v/>
      </c>
      <c r="C3399">
        <f>IF(OR($A3399="",screen_FT_reviewer_B!$C3399=""),"",screen_FT_reviewer_B!$C3399)</f>
        <v/>
      </c>
      <c r="D3399">
        <f>IF(OR($A3399="",screen_FT_reviewer_A!$D3399=""),"",screen_FT_reviewer_A!$D3399)</f>
        <v/>
      </c>
      <c r="E3399">
        <f>IF(OR($A3399="",screen_FT_reviewer_B!$D3399=""),"",screen_FT_reviewer_B!$D3399)</f>
        <v/>
      </c>
      <c r="F3399">
        <f>IF(AND(B3399&lt;&gt;"",C3399&lt;&gt;""),1,"")</f>
        <v/>
      </c>
      <c r="G3399">
        <f>IF(F3399=1,IF(B3399=C3399,1,0),"")</f>
        <v/>
      </c>
      <c r="H3399">
        <f>IF(B3399="","",IFERROR(VLOOKUP(B3399,lst_FT_group_map_table,2,FALSE),"INVALID"))</f>
        <v/>
      </c>
      <c r="I3399">
        <f>IF(C3399="","",IFERROR(VLOOKUP(C3399,lst_FT_group_map_table,2,FALSE),"INVALID"))</f>
        <v/>
      </c>
      <c r="J3399">
        <f>IF(F3399=1,IF(H3399=I3399,1,0),"")</f>
        <v/>
      </c>
      <c r="K3399">
        <f>IF(AND(ISNUMBER(MATCH(B3399,lst_FT_sci_excl,0)),ISNUMBER(MATCH(C3399,lst_FT_sci_excl,0))),IF(D3399=E3399,1,0),"")</f>
        <v/>
      </c>
      <c r="L3399">
        <f>IF(OR(G3399=0,K3399=0),1,"")</f>
        <v/>
      </c>
      <c r="M3399">
        <f>IF(L3399=1,COUNTIF($L$2:L3399,1),"")</f>
        <v/>
      </c>
    </row>
    <row r="3400">
      <c r="A3400">
        <f>IF(screen_FT_reviewer_A!$A3400="","",screen_FT_reviewer_A!$A3400)</f>
        <v/>
      </c>
      <c r="B3400">
        <f>IF(OR($A3400="",screen_FT_reviewer_A!$C3400=""),"",screen_FT_reviewer_A!$C3400)</f>
        <v/>
      </c>
      <c r="C3400">
        <f>IF(OR($A3400="",screen_FT_reviewer_B!$C3400=""),"",screen_FT_reviewer_B!$C3400)</f>
        <v/>
      </c>
      <c r="D3400">
        <f>IF(OR($A3400="",screen_FT_reviewer_A!$D3400=""),"",screen_FT_reviewer_A!$D3400)</f>
        <v/>
      </c>
      <c r="E3400">
        <f>IF(OR($A3400="",screen_FT_reviewer_B!$D3400=""),"",screen_FT_reviewer_B!$D3400)</f>
        <v/>
      </c>
      <c r="F3400">
        <f>IF(AND(B3400&lt;&gt;"",C3400&lt;&gt;""),1,"")</f>
        <v/>
      </c>
      <c r="G3400">
        <f>IF(F3400=1,IF(B3400=C3400,1,0),"")</f>
        <v/>
      </c>
      <c r="H3400">
        <f>IF(B3400="","",IFERROR(VLOOKUP(B3400,lst_FT_group_map_table,2,FALSE),"INVALID"))</f>
        <v/>
      </c>
      <c r="I3400">
        <f>IF(C3400="","",IFERROR(VLOOKUP(C3400,lst_FT_group_map_table,2,FALSE),"INVALID"))</f>
        <v/>
      </c>
      <c r="J3400">
        <f>IF(F3400=1,IF(H3400=I3400,1,0),"")</f>
        <v/>
      </c>
      <c r="K3400">
        <f>IF(AND(ISNUMBER(MATCH(B3400,lst_FT_sci_excl,0)),ISNUMBER(MATCH(C3400,lst_FT_sci_excl,0))),IF(D3400=E3400,1,0),"")</f>
        <v/>
      </c>
      <c r="L3400">
        <f>IF(OR(G3400=0,K3400=0),1,"")</f>
        <v/>
      </c>
      <c r="M3400">
        <f>IF(L3400=1,COUNTIF($L$2:L3400,1),"")</f>
        <v/>
      </c>
    </row>
    <row r="3401">
      <c r="A3401">
        <f>IF(screen_FT_reviewer_A!$A3401="","",screen_FT_reviewer_A!$A3401)</f>
        <v/>
      </c>
      <c r="B3401">
        <f>IF(OR($A3401="",screen_FT_reviewer_A!$C3401=""),"",screen_FT_reviewer_A!$C3401)</f>
        <v/>
      </c>
      <c r="C3401">
        <f>IF(OR($A3401="",screen_FT_reviewer_B!$C3401=""),"",screen_FT_reviewer_B!$C3401)</f>
        <v/>
      </c>
      <c r="D3401">
        <f>IF(OR($A3401="",screen_FT_reviewer_A!$D3401=""),"",screen_FT_reviewer_A!$D3401)</f>
        <v/>
      </c>
      <c r="E3401">
        <f>IF(OR($A3401="",screen_FT_reviewer_B!$D3401=""),"",screen_FT_reviewer_B!$D3401)</f>
        <v/>
      </c>
      <c r="F3401">
        <f>IF(AND(B3401&lt;&gt;"",C3401&lt;&gt;""),1,"")</f>
        <v/>
      </c>
      <c r="G3401">
        <f>IF(F3401=1,IF(B3401=C3401,1,0),"")</f>
        <v/>
      </c>
      <c r="H3401">
        <f>IF(B3401="","",IFERROR(VLOOKUP(B3401,lst_FT_group_map_table,2,FALSE),"INVALID"))</f>
        <v/>
      </c>
      <c r="I3401">
        <f>IF(C3401="","",IFERROR(VLOOKUP(C3401,lst_FT_group_map_table,2,FALSE),"INVALID"))</f>
        <v/>
      </c>
      <c r="J3401">
        <f>IF(F3401=1,IF(H3401=I3401,1,0),"")</f>
        <v/>
      </c>
      <c r="K3401">
        <f>IF(AND(ISNUMBER(MATCH(B3401,lst_FT_sci_excl,0)),ISNUMBER(MATCH(C3401,lst_FT_sci_excl,0))),IF(D3401=E3401,1,0),"")</f>
        <v/>
      </c>
      <c r="L3401">
        <f>IF(OR(G3401=0,K3401=0),1,"")</f>
        <v/>
      </c>
      <c r="M3401">
        <f>IF(L3401=1,COUNTIF($L$2:L3401,1),"")</f>
        <v/>
      </c>
    </row>
    <row r="3402">
      <c r="A3402">
        <f>IF(screen_FT_reviewer_A!$A3402="","",screen_FT_reviewer_A!$A3402)</f>
        <v/>
      </c>
      <c r="B3402">
        <f>IF(OR($A3402="",screen_FT_reviewer_A!$C3402=""),"",screen_FT_reviewer_A!$C3402)</f>
        <v/>
      </c>
      <c r="C3402">
        <f>IF(OR($A3402="",screen_FT_reviewer_B!$C3402=""),"",screen_FT_reviewer_B!$C3402)</f>
        <v/>
      </c>
      <c r="D3402">
        <f>IF(OR($A3402="",screen_FT_reviewer_A!$D3402=""),"",screen_FT_reviewer_A!$D3402)</f>
        <v/>
      </c>
      <c r="E3402">
        <f>IF(OR($A3402="",screen_FT_reviewer_B!$D3402=""),"",screen_FT_reviewer_B!$D3402)</f>
        <v/>
      </c>
      <c r="F3402">
        <f>IF(AND(B3402&lt;&gt;"",C3402&lt;&gt;""),1,"")</f>
        <v/>
      </c>
      <c r="G3402">
        <f>IF(F3402=1,IF(B3402=C3402,1,0),"")</f>
        <v/>
      </c>
      <c r="H3402">
        <f>IF(B3402="","",IFERROR(VLOOKUP(B3402,lst_FT_group_map_table,2,FALSE),"INVALID"))</f>
        <v/>
      </c>
      <c r="I3402">
        <f>IF(C3402="","",IFERROR(VLOOKUP(C3402,lst_FT_group_map_table,2,FALSE),"INVALID"))</f>
        <v/>
      </c>
      <c r="J3402">
        <f>IF(F3402=1,IF(H3402=I3402,1,0),"")</f>
        <v/>
      </c>
      <c r="K3402">
        <f>IF(AND(ISNUMBER(MATCH(B3402,lst_FT_sci_excl,0)),ISNUMBER(MATCH(C3402,lst_FT_sci_excl,0))),IF(D3402=E3402,1,0),"")</f>
        <v/>
      </c>
      <c r="L3402">
        <f>IF(OR(G3402=0,K3402=0),1,"")</f>
        <v/>
      </c>
      <c r="M3402">
        <f>IF(L3402=1,COUNTIF($L$2:L3402,1),"")</f>
        <v/>
      </c>
    </row>
    <row r="3403">
      <c r="A3403">
        <f>IF(screen_FT_reviewer_A!$A3403="","",screen_FT_reviewer_A!$A3403)</f>
        <v/>
      </c>
      <c r="B3403">
        <f>IF(OR($A3403="",screen_FT_reviewer_A!$C3403=""),"",screen_FT_reviewer_A!$C3403)</f>
        <v/>
      </c>
      <c r="C3403">
        <f>IF(OR($A3403="",screen_FT_reviewer_B!$C3403=""),"",screen_FT_reviewer_B!$C3403)</f>
        <v/>
      </c>
      <c r="D3403">
        <f>IF(OR($A3403="",screen_FT_reviewer_A!$D3403=""),"",screen_FT_reviewer_A!$D3403)</f>
        <v/>
      </c>
      <c r="E3403">
        <f>IF(OR($A3403="",screen_FT_reviewer_B!$D3403=""),"",screen_FT_reviewer_B!$D3403)</f>
        <v/>
      </c>
      <c r="F3403">
        <f>IF(AND(B3403&lt;&gt;"",C3403&lt;&gt;""),1,"")</f>
        <v/>
      </c>
      <c r="G3403">
        <f>IF(F3403=1,IF(B3403=C3403,1,0),"")</f>
        <v/>
      </c>
      <c r="H3403">
        <f>IF(B3403="","",IFERROR(VLOOKUP(B3403,lst_FT_group_map_table,2,FALSE),"INVALID"))</f>
        <v/>
      </c>
      <c r="I3403">
        <f>IF(C3403="","",IFERROR(VLOOKUP(C3403,lst_FT_group_map_table,2,FALSE),"INVALID"))</f>
        <v/>
      </c>
      <c r="J3403">
        <f>IF(F3403=1,IF(H3403=I3403,1,0),"")</f>
        <v/>
      </c>
      <c r="K3403">
        <f>IF(AND(ISNUMBER(MATCH(B3403,lst_FT_sci_excl,0)),ISNUMBER(MATCH(C3403,lst_FT_sci_excl,0))),IF(D3403=E3403,1,0),"")</f>
        <v/>
      </c>
      <c r="L3403">
        <f>IF(OR(G3403=0,K3403=0),1,"")</f>
        <v/>
      </c>
      <c r="M3403">
        <f>IF(L3403=1,COUNTIF($L$2:L3403,1),"")</f>
        <v/>
      </c>
    </row>
    <row r="3404">
      <c r="A3404">
        <f>IF(screen_FT_reviewer_A!$A3404="","",screen_FT_reviewer_A!$A3404)</f>
        <v/>
      </c>
      <c r="B3404">
        <f>IF(OR($A3404="",screen_FT_reviewer_A!$C3404=""),"",screen_FT_reviewer_A!$C3404)</f>
        <v/>
      </c>
      <c r="C3404">
        <f>IF(OR($A3404="",screen_FT_reviewer_B!$C3404=""),"",screen_FT_reviewer_B!$C3404)</f>
        <v/>
      </c>
      <c r="D3404">
        <f>IF(OR($A3404="",screen_FT_reviewer_A!$D3404=""),"",screen_FT_reviewer_A!$D3404)</f>
        <v/>
      </c>
      <c r="E3404">
        <f>IF(OR($A3404="",screen_FT_reviewer_B!$D3404=""),"",screen_FT_reviewer_B!$D3404)</f>
        <v/>
      </c>
      <c r="F3404">
        <f>IF(AND(B3404&lt;&gt;"",C3404&lt;&gt;""),1,"")</f>
        <v/>
      </c>
      <c r="G3404">
        <f>IF(F3404=1,IF(B3404=C3404,1,0),"")</f>
        <v/>
      </c>
      <c r="H3404">
        <f>IF(B3404="","",IFERROR(VLOOKUP(B3404,lst_FT_group_map_table,2,FALSE),"INVALID"))</f>
        <v/>
      </c>
      <c r="I3404">
        <f>IF(C3404="","",IFERROR(VLOOKUP(C3404,lst_FT_group_map_table,2,FALSE),"INVALID"))</f>
        <v/>
      </c>
      <c r="J3404">
        <f>IF(F3404=1,IF(H3404=I3404,1,0),"")</f>
        <v/>
      </c>
      <c r="K3404">
        <f>IF(AND(ISNUMBER(MATCH(B3404,lst_FT_sci_excl,0)),ISNUMBER(MATCH(C3404,lst_FT_sci_excl,0))),IF(D3404=E3404,1,0),"")</f>
        <v/>
      </c>
      <c r="L3404">
        <f>IF(OR(G3404=0,K3404=0),1,"")</f>
        <v/>
      </c>
      <c r="M3404">
        <f>IF(L3404=1,COUNTIF($L$2:L3404,1),"")</f>
        <v/>
      </c>
    </row>
    <row r="3405">
      <c r="A3405">
        <f>IF(screen_FT_reviewer_A!$A3405="","",screen_FT_reviewer_A!$A3405)</f>
        <v/>
      </c>
      <c r="B3405">
        <f>IF(OR($A3405="",screen_FT_reviewer_A!$C3405=""),"",screen_FT_reviewer_A!$C3405)</f>
        <v/>
      </c>
      <c r="C3405">
        <f>IF(OR($A3405="",screen_FT_reviewer_B!$C3405=""),"",screen_FT_reviewer_B!$C3405)</f>
        <v/>
      </c>
      <c r="D3405">
        <f>IF(OR($A3405="",screen_FT_reviewer_A!$D3405=""),"",screen_FT_reviewer_A!$D3405)</f>
        <v/>
      </c>
      <c r="E3405">
        <f>IF(OR($A3405="",screen_FT_reviewer_B!$D3405=""),"",screen_FT_reviewer_B!$D3405)</f>
        <v/>
      </c>
      <c r="F3405">
        <f>IF(AND(B3405&lt;&gt;"",C3405&lt;&gt;""),1,"")</f>
        <v/>
      </c>
      <c r="G3405">
        <f>IF(F3405=1,IF(B3405=C3405,1,0),"")</f>
        <v/>
      </c>
      <c r="H3405">
        <f>IF(B3405="","",IFERROR(VLOOKUP(B3405,lst_FT_group_map_table,2,FALSE),"INVALID"))</f>
        <v/>
      </c>
      <c r="I3405">
        <f>IF(C3405="","",IFERROR(VLOOKUP(C3405,lst_FT_group_map_table,2,FALSE),"INVALID"))</f>
        <v/>
      </c>
      <c r="J3405">
        <f>IF(F3405=1,IF(H3405=I3405,1,0),"")</f>
        <v/>
      </c>
      <c r="K3405">
        <f>IF(AND(ISNUMBER(MATCH(B3405,lst_FT_sci_excl,0)),ISNUMBER(MATCH(C3405,lst_FT_sci_excl,0))),IF(D3405=E3405,1,0),"")</f>
        <v/>
      </c>
      <c r="L3405">
        <f>IF(OR(G3405=0,K3405=0),1,"")</f>
        <v/>
      </c>
      <c r="M3405">
        <f>IF(L3405=1,COUNTIF($L$2:L3405,1),"")</f>
        <v/>
      </c>
    </row>
    <row r="3406">
      <c r="A3406">
        <f>IF(screen_FT_reviewer_A!$A3406="","",screen_FT_reviewer_A!$A3406)</f>
        <v/>
      </c>
      <c r="B3406">
        <f>IF(OR($A3406="",screen_FT_reviewer_A!$C3406=""),"",screen_FT_reviewer_A!$C3406)</f>
        <v/>
      </c>
      <c r="C3406">
        <f>IF(OR($A3406="",screen_FT_reviewer_B!$C3406=""),"",screen_FT_reviewer_B!$C3406)</f>
        <v/>
      </c>
      <c r="D3406">
        <f>IF(OR($A3406="",screen_FT_reviewer_A!$D3406=""),"",screen_FT_reviewer_A!$D3406)</f>
        <v/>
      </c>
      <c r="E3406">
        <f>IF(OR($A3406="",screen_FT_reviewer_B!$D3406=""),"",screen_FT_reviewer_B!$D3406)</f>
        <v/>
      </c>
      <c r="F3406">
        <f>IF(AND(B3406&lt;&gt;"",C3406&lt;&gt;""),1,"")</f>
        <v/>
      </c>
      <c r="G3406">
        <f>IF(F3406=1,IF(B3406=C3406,1,0),"")</f>
        <v/>
      </c>
      <c r="H3406">
        <f>IF(B3406="","",IFERROR(VLOOKUP(B3406,lst_FT_group_map_table,2,FALSE),"INVALID"))</f>
        <v/>
      </c>
      <c r="I3406">
        <f>IF(C3406="","",IFERROR(VLOOKUP(C3406,lst_FT_group_map_table,2,FALSE),"INVALID"))</f>
        <v/>
      </c>
      <c r="J3406">
        <f>IF(F3406=1,IF(H3406=I3406,1,0),"")</f>
        <v/>
      </c>
      <c r="K3406">
        <f>IF(AND(ISNUMBER(MATCH(B3406,lst_FT_sci_excl,0)),ISNUMBER(MATCH(C3406,lst_FT_sci_excl,0))),IF(D3406=E3406,1,0),"")</f>
        <v/>
      </c>
      <c r="L3406">
        <f>IF(OR(G3406=0,K3406=0),1,"")</f>
        <v/>
      </c>
      <c r="M3406">
        <f>IF(L3406=1,COUNTIF($L$2:L3406,1),"")</f>
        <v/>
      </c>
    </row>
    <row r="3407">
      <c r="A3407">
        <f>IF(screen_FT_reviewer_A!$A3407="","",screen_FT_reviewer_A!$A3407)</f>
        <v/>
      </c>
      <c r="B3407">
        <f>IF(OR($A3407="",screen_FT_reviewer_A!$C3407=""),"",screen_FT_reviewer_A!$C3407)</f>
        <v/>
      </c>
      <c r="C3407">
        <f>IF(OR($A3407="",screen_FT_reviewer_B!$C3407=""),"",screen_FT_reviewer_B!$C3407)</f>
        <v/>
      </c>
      <c r="D3407">
        <f>IF(OR($A3407="",screen_FT_reviewer_A!$D3407=""),"",screen_FT_reviewer_A!$D3407)</f>
        <v/>
      </c>
      <c r="E3407">
        <f>IF(OR($A3407="",screen_FT_reviewer_B!$D3407=""),"",screen_FT_reviewer_B!$D3407)</f>
        <v/>
      </c>
      <c r="F3407">
        <f>IF(AND(B3407&lt;&gt;"",C3407&lt;&gt;""),1,"")</f>
        <v/>
      </c>
      <c r="G3407">
        <f>IF(F3407=1,IF(B3407=C3407,1,0),"")</f>
        <v/>
      </c>
      <c r="H3407">
        <f>IF(B3407="","",IFERROR(VLOOKUP(B3407,lst_FT_group_map_table,2,FALSE),"INVALID"))</f>
        <v/>
      </c>
      <c r="I3407">
        <f>IF(C3407="","",IFERROR(VLOOKUP(C3407,lst_FT_group_map_table,2,FALSE),"INVALID"))</f>
        <v/>
      </c>
      <c r="J3407">
        <f>IF(F3407=1,IF(H3407=I3407,1,0),"")</f>
        <v/>
      </c>
      <c r="K3407">
        <f>IF(AND(ISNUMBER(MATCH(B3407,lst_FT_sci_excl,0)),ISNUMBER(MATCH(C3407,lst_FT_sci_excl,0))),IF(D3407=E3407,1,0),"")</f>
        <v/>
      </c>
      <c r="L3407">
        <f>IF(OR(G3407=0,K3407=0),1,"")</f>
        <v/>
      </c>
      <c r="M3407">
        <f>IF(L3407=1,COUNTIF($L$2:L3407,1),"")</f>
        <v/>
      </c>
    </row>
    <row r="3408">
      <c r="A3408">
        <f>IF(screen_FT_reviewer_A!$A3408="","",screen_FT_reviewer_A!$A3408)</f>
        <v/>
      </c>
      <c r="B3408">
        <f>IF(OR($A3408="",screen_FT_reviewer_A!$C3408=""),"",screen_FT_reviewer_A!$C3408)</f>
        <v/>
      </c>
      <c r="C3408">
        <f>IF(OR($A3408="",screen_FT_reviewer_B!$C3408=""),"",screen_FT_reviewer_B!$C3408)</f>
        <v/>
      </c>
      <c r="D3408">
        <f>IF(OR($A3408="",screen_FT_reviewer_A!$D3408=""),"",screen_FT_reviewer_A!$D3408)</f>
        <v/>
      </c>
      <c r="E3408">
        <f>IF(OR($A3408="",screen_FT_reviewer_B!$D3408=""),"",screen_FT_reviewer_B!$D3408)</f>
        <v/>
      </c>
      <c r="F3408">
        <f>IF(AND(B3408&lt;&gt;"",C3408&lt;&gt;""),1,"")</f>
        <v/>
      </c>
      <c r="G3408">
        <f>IF(F3408=1,IF(B3408=C3408,1,0),"")</f>
        <v/>
      </c>
      <c r="H3408">
        <f>IF(B3408="","",IFERROR(VLOOKUP(B3408,lst_FT_group_map_table,2,FALSE),"INVALID"))</f>
        <v/>
      </c>
      <c r="I3408">
        <f>IF(C3408="","",IFERROR(VLOOKUP(C3408,lst_FT_group_map_table,2,FALSE),"INVALID"))</f>
        <v/>
      </c>
      <c r="J3408">
        <f>IF(F3408=1,IF(H3408=I3408,1,0),"")</f>
        <v/>
      </c>
      <c r="K3408">
        <f>IF(AND(ISNUMBER(MATCH(B3408,lst_FT_sci_excl,0)),ISNUMBER(MATCH(C3408,lst_FT_sci_excl,0))),IF(D3408=E3408,1,0),"")</f>
        <v/>
      </c>
      <c r="L3408">
        <f>IF(OR(G3408=0,K3408=0),1,"")</f>
        <v/>
      </c>
      <c r="M3408">
        <f>IF(L3408=1,COUNTIF($L$2:L3408,1),"")</f>
        <v/>
      </c>
    </row>
    <row r="3409">
      <c r="A3409">
        <f>IF(screen_FT_reviewer_A!$A3409="","",screen_FT_reviewer_A!$A3409)</f>
        <v/>
      </c>
      <c r="B3409">
        <f>IF(OR($A3409="",screen_FT_reviewer_A!$C3409=""),"",screen_FT_reviewer_A!$C3409)</f>
        <v/>
      </c>
      <c r="C3409">
        <f>IF(OR($A3409="",screen_FT_reviewer_B!$C3409=""),"",screen_FT_reviewer_B!$C3409)</f>
        <v/>
      </c>
      <c r="D3409">
        <f>IF(OR($A3409="",screen_FT_reviewer_A!$D3409=""),"",screen_FT_reviewer_A!$D3409)</f>
        <v/>
      </c>
      <c r="E3409">
        <f>IF(OR($A3409="",screen_FT_reviewer_B!$D3409=""),"",screen_FT_reviewer_B!$D3409)</f>
        <v/>
      </c>
      <c r="F3409">
        <f>IF(AND(B3409&lt;&gt;"",C3409&lt;&gt;""),1,"")</f>
        <v/>
      </c>
      <c r="G3409">
        <f>IF(F3409=1,IF(B3409=C3409,1,0),"")</f>
        <v/>
      </c>
      <c r="H3409">
        <f>IF(B3409="","",IFERROR(VLOOKUP(B3409,lst_FT_group_map_table,2,FALSE),"INVALID"))</f>
        <v/>
      </c>
      <c r="I3409">
        <f>IF(C3409="","",IFERROR(VLOOKUP(C3409,lst_FT_group_map_table,2,FALSE),"INVALID"))</f>
        <v/>
      </c>
      <c r="J3409">
        <f>IF(F3409=1,IF(H3409=I3409,1,0),"")</f>
        <v/>
      </c>
      <c r="K3409">
        <f>IF(AND(ISNUMBER(MATCH(B3409,lst_FT_sci_excl,0)),ISNUMBER(MATCH(C3409,lst_FT_sci_excl,0))),IF(D3409=E3409,1,0),"")</f>
        <v/>
      </c>
      <c r="L3409">
        <f>IF(OR(G3409=0,K3409=0),1,"")</f>
        <v/>
      </c>
      <c r="M3409">
        <f>IF(L3409=1,COUNTIF($L$2:L3409,1),"")</f>
        <v/>
      </c>
    </row>
    <row r="3410">
      <c r="A3410">
        <f>IF(screen_FT_reviewer_A!$A3410="","",screen_FT_reviewer_A!$A3410)</f>
        <v/>
      </c>
      <c r="B3410">
        <f>IF(OR($A3410="",screen_FT_reviewer_A!$C3410=""),"",screen_FT_reviewer_A!$C3410)</f>
        <v/>
      </c>
      <c r="C3410">
        <f>IF(OR($A3410="",screen_FT_reviewer_B!$C3410=""),"",screen_FT_reviewer_B!$C3410)</f>
        <v/>
      </c>
      <c r="D3410">
        <f>IF(OR($A3410="",screen_FT_reviewer_A!$D3410=""),"",screen_FT_reviewer_A!$D3410)</f>
        <v/>
      </c>
      <c r="E3410">
        <f>IF(OR($A3410="",screen_FT_reviewer_B!$D3410=""),"",screen_FT_reviewer_B!$D3410)</f>
        <v/>
      </c>
      <c r="F3410">
        <f>IF(AND(B3410&lt;&gt;"",C3410&lt;&gt;""),1,"")</f>
        <v/>
      </c>
      <c r="G3410">
        <f>IF(F3410=1,IF(B3410=C3410,1,0),"")</f>
        <v/>
      </c>
      <c r="H3410">
        <f>IF(B3410="","",IFERROR(VLOOKUP(B3410,lst_FT_group_map_table,2,FALSE),"INVALID"))</f>
        <v/>
      </c>
      <c r="I3410">
        <f>IF(C3410="","",IFERROR(VLOOKUP(C3410,lst_FT_group_map_table,2,FALSE),"INVALID"))</f>
        <v/>
      </c>
      <c r="J3410">
        <f>IF(F3410=1,IF(H3410=I3410,1,0),"")</f>
        <v/>
      </c>
      <c r="K3410">
        <f>IF(AND(ISNUMBER(MATCH(B3410,lst_FT_sci_excl,0)),ISNUMBER(MATCH(C3410,lst_FT_sci_excl,0))),IF(D3410=E3410,1,0),"")</f>
        <v/>
      </c>
      <c r="L3410">
        <f>IF(OR(G3410=0,K3410=0),1,"")</f>
        <v/>
      </c>
      <c r="M3410">
        <f>IF(L3410=1,COUNTIF($L$2:L3410,1),"")</f>
        <v/>
      </c>
    </row>
    <row r="3411">
      <c r="A3411">
        <f>IF(screen_FT_reviewer_A!$A3411="","",screen_FT_reviewer_A!$A3411)</f>
        <v/>
      </c>
      <c r="B3411">
        <f>IF(OR($A3411="",screen_FT_reviewer_A!$C3411=""),"",screen_FT_reviewer_A!$C3411)</f>
        <v/>
      </c>
      <c r="C3411">
        <f>IF(OR($A3411="",screen_FT_reviewer_B!$C3411=""),"",screen_FT_reviewer_B!$C3411)</f>
        <v/>
      </c>
      <c r="D3411">
        <f>IF(OR($A3411="",screen_FT_reviewer_A!$D3411=""),"",screen_FT_reviewer_A!$D3411)</f>
        <v/>
      </c>
      <c r="E3411">
        <f>IF(OR($A3411="",screen_FT_reviewer_B!$D3411=""),"",screen_FT_reviewer_B!$D3411)</f>
        <v/>
      </c>
      <c r="F3411">
        <f>IF(AND(B3411&lt;&gt;"",C3411&lt;&gt;""),1,"")</f>
        <v/>
      </c>
      <c r="G3411">
        <f>IF(F3411=1,IF(B3411=C3411,1,0),"")</f>
        <v/>
      </c>
      <c r="H3411">
        <f>IF(B3411="","",IFERROR(VLOOKUP(B3411,lst_FT_group_map_table,2,FALSE),"INVALID"))</f>
        <v/>
      </c>
      <c r="I3411">
        <f>IF(C3411="","",IFERROR(VLOOKUP(C3411,lst_FT_group_map_table,2,FALSE),"INVALID"))</f>
        <v/>
      </c>
      <c r="J3411">
        <f>IF(F3411=1,IF(H3411=I3411,1,0),"")</f>
        <v/>
      </c>
      <c r="K3411">
        <f>IF(AND(ISNUMBER(MATCH(B3411,lst_FT_sci_excl,0)),ISNUMBER(MATCH(C3411,lst_FT_sci_excl,0))),IF(D3411=E3411,1,0),"")</f>
        <v/>
      </c>
      <c r="L3411">
        <f>IF(OR(G3411=0,K3411=0),1,"")</f>
        <v/>
      </c>
      <c r="M3411">
        <f>IF(L3411=1,COUNTIF($L$2:L3411,1),"")</f>
        <v/>
      </c>
    </row>
    <row r="3412">
      <c r="A3412">
        <f>IF(screen_FT_reviewer_A!$A3412="","",screen_FT_reviewer_A!$A3412)</f>
        <v/>
      </c>
      <c r="B3412">
        <f>IF(OR($A3412="",screen_FT_reviewer_A!$C3412=""),"",screen_FT_reviewer_A!$C3412)</f>
        <v/>
      </c>
      <c r="C3412">
        <f>IF(OR($A3412="",screen_FT_reviewer_B!$C3412=""),"",screen_FT_reviewer_B!$C3412)</f>
        <v/>
      </c>
      <c r="D3412">
        <f>IF(OR($A3412="",screen_FT_reviewer_A!$D3412=""),"",screen_FT_reviewer_A!$D3412)</f>
        <v/>
      </c>
      <c r="E3412">
        <f>IF(OR($A3412="",screen_FT_reviewer_B!$D3412=""),"",screen_FT_reviewer_B!$D3412)</f>
        <v/>
      </c>
      <c r="F3412">
        <f>IF(AND(B3412&lt;&gt;"",C3412&lt;&gt;""),1,"")</f>
        <v/>
      </c>
      <c r="G3412">
        <f>IF(F3412=1,IF(B3412=C3412,1,0),"")</f>
        <v/>
      </c>
      <c r="H3412">
        <f>IF(B3412="","",IFERROR(VLOOKUP(B3412,lst_FT_group_map_table,2,FALSE),"INVALID"))</f>
        <v/>
      </c>
      <c r="I3412">
        <f>IF(C3412="","",IFERROR(VLOOKUP(C3412,lst_FT_group_map_table,2,FALSE),"INVALID"))</f>
        <v/>
      </c>
      <c r="J3412">
        <f>IF(F3412=1,IF(H3412=I3412,1,0),"")</f>
        <v/>
      </c>
      <c r="K3412">
        <f>IF(AND(ISNUMBER(MATCH(B3412,lst_FT_sci_excl,0)),ISNUMBER(MATCH(C3412,lst_FT_sci_excl,0))),IF(D3412=E3412,1,0),"")</f>
        <v/>
      </c>
      <c r="L3412">
        <f>IF(OR(G3412=0,K3412=0),1,"")</f>
        <v/>
      </c>
      <c r="M3412">
        <f>IF(L3412=1,COUNTIF($L$2:L3412,1),"")</f>
        <v/>
      </c>
    </row>
    <row r="3413">
      <c r="A3413">
        <f>IF(screen_FT_reviewer_A!$A3413="","",screen_FT_reviewer_A!$A3413)</f>
        <v/>
      </c>
      <c r="B3413">
        <f>IF(OR($A3413="",screen_FT_reviewer_A!$C3413=""),"",screen_FT_reviewer_A!$C3413)</f>
        <v/>
      </c>
      <c r="C3413">
        <f>IF(OR($A3413="",screen_FT_reviewer_B!$C3413=""),"",screen_FT_reviewer_B!$C3413)</f>
        <v/>
      </c>
      <c r="D3413">
        <f>IF(OR($A3413="",screen_FT_reviewer_A!$D3413=""),"",screen_FT_reviewer_A!$D3413)</f>
        <v/>
      </c>
      <c r="E3413">
        <f>IF(OR($A3413="",screen_FT_reviewer_B!$D3413=""),"",screen_FT_reviewer_B!$D3413)</f>
        <v/>
      </c>
      <c r="F3413">
        <f>IF(AND(B3413&lt;&gt;"",C3413&lt;&gt;""),1,"")</f>
        <v/>
      </c>
      <c r="G3413">
        <f>IF(F3413=1,IF(B3413=C3413,1,0),"")</f>
        <v/>
      </c>
      <c r="H3413">
        <f>IF(B3413="","",IFERROR(VLOOKUP(B3413,lst_FT_group_map_table,2,FALSE),"INVALID"))</f>
        <v/>
      </c>
      <c r="I3413">
        <f>IF(C3413="","",IFERROR(VLOOKUP(C3413,lst_FT_group_map_table,2,FALSE),"INVALID"))</f>
        <v/>
      </c>
      <c r="J3413">
        <f>IF(F3413=1,IF(H3413=I3413,1,0),"")</f>
        <v/>
      </c>
      <c r="K3413">
        <f>IF(AND(ISNUMBER(MATCH(B3413,lst_FT_sci_excl,0)),ISNUMBER(MATCH(C3413,lst_FT_sci_excl,0))),IF(D3413=E3413,1,0),"")</f>
        <v/>
      </c>
      <c r="L3413">
        <f>IF(OR(G3413=0,K3413=0),1,"")</f>
        <v/>
      </c>
      <c r="M3413">
        <f>IF(L3413=1,COUNTIF($L$2:L3413,1),"")</f>
        <v/>
      </c>
    </row>
    <row r="3414">
      <c r="A3414">
        <f>IF(screen_FT_reviewer_A!$A3414="","",screen_FT_reviewer_A!$A3414)</f>
        <v/>
      </c>
      <c r="B3414">
        <f>IF(OR($A3414="",screen_FT_reviewer_A!$C3414=""),"",screen_FT_reviewer_A!$C3414)</f>
        <v/>
      </c>
      <c r="C3414">
        <f>IF(OR($A3414="",screen_FT_reviewer_B!$C3414=""),"",screen_FT_reviewer_B!$C3414)</f>
        <v/>
      </c>
      <c r="D3414">
        <f>IF(OR($A3414="",screen_FT_reviewer_A!$D3414=""),"",screen_FT_reviewer_A!$D3414)</f>
        <v/>
      </c>
      <c r="E3414">
        <f>IF(OR($A3414="",screen_FT_reviewer_B!$D3414=""),"",screen_FT_reviewer_B!$D3414)</f>
        <v/>
      </c>
      <c r="F3414">
        <f>IF(AND(B3414&lt;&gt;"",C3414&lt;&gt;""),1,"")</f>
        <v/>
      </c>
      <c r="G3414">
        <f>IF(F3414=1,IF(B3414=C3414,1,0),"")</f>
        <v/>
      </c>
      <c r="H3414">
        <f>IF(B3414="","",IFERROR(VLOOKUP(B3414,lst_FT_group_map_table,2,FALSE),"INVALID"))</f>
        <v/>
      </c>
      <c r="I3414">
        <f>IF(C3414="","",IFERROR(VLOOKUP(C3414,lst_FT_group_map_table,2,FALSE),"INVALID"))</f>
        <v/>
      </c>
      <c r="J3414">
        <f>IF(F3414=1,IF(H3414=I3414,1,0),"")</f>
        <v/>
      </c>
      <c r="K3414">
        <f>IF(AND(ISNUMBER(MATCH(B3414,lst_FT_sci_excl,0)),ISNUMBER(MATCH(C3414,lst_FT_sci_excl,0))),IF(D3414=E3414,1,0),"")</f>
        <v/>
      </c>
      <c r="L3414">
        <f>IF(OR(G3414=0,K3414=0),1,"")</f>
        <v/>
      </c>
      <c r="M3414">
        <f>IF(L3414=1,COUNTIF($L$2:L3414,1),"")</f>
        <v/>
      </c>
    </row>
    <row r="3415">
      <c r="A3415">
        <f>IF(screen_FT_reviewer_A!$A3415="","",screen_FT_reviewer_A!$A3415)</f>
        <v/>
      </c>
      <c r="B3415">
        <f>IF(OR($A3415="",screen_FT_reviewer_A!$C3415=""),"",screen_FT_reviewer_A!$C3415)</f>
        <v/>
      </c>
      <c r="C3415">
        <f>IF(OR($A3415="",screen_FT_reviewer_B!$C3415=""),"",screen_FT_reviewer_B!$C3415)</f>
        <v/>
      </c>
      <c r="D3415">
        <f>IF(OR($A3415="",screen_FT_reviewer_A!$D3415=""),"",screen_FT_reviewer_A!$D3415)</f>
        <v/>
      </c>
      <c r="E3415">
        <f>IF(OR($A3415="",screen_FT_reviewer_B!$D3415=""),"",screen_FT_reviewer_B!$D3415)</f>
        <v/>
      </c>
      <c r="F3415">
        <f>IF(AND(B3415&lt;&gt;"",C3415&lt;&gt;""),1,"")</f>
        <v/>
      </c>
      <c r="G3415">
        <f>IF(F3415=1,IF(B3415=C3415,1,0),"")</f>
        <v/>
      </c>
      <c r="H3415">
        <f>IF(B3415="","",IFERROR(VLOOKUP(B3415,lst_FT_group_map_table,2,FALSE),"INVALID"))</f>
        <v/>
      </c>
      <c r="I3415">
        <f>IF(C3415="","",IFERROR(VLOOKUP(C3415,lst_FT_group_map_table,2,FALSE),"INVALID"))</f>
        <v/>
      </c>
      <c r="J3415">
        <f>IF(F3415=1,IF(H3415=I3415,1,0),"")</f>
        <v/>
      </c>
      <c r="K3415">
        <f>IF(AND(ISNUMBER(MATCH(B3415,lst_FT_sci_excl,0)),ISNUMBER(MATCH(C3415,lst_FT_sci_excl,0))),IF(D3415=E3415,1,0),"")</f>
        <v/>
      </c>
      <c r="L3415">
        <f>IF(OR(G3415=0,K3415=0),1,"")</f>
        <v/>
      </c>
      <c r="M3415">
        <f>IF(L3415=1,COUNTIF($L$2:L3415,1),"")</f>
        <v/>
      </c>
    </row>
    <row r="3416">
      <c r="A3416">
        <f>IF(screen_FT_reviewer_A!$A3416="","",screen_FT_reviewer_A!$A3416)</f>
        <v/>
      </c>
      <c r="B3416">
        <f>IF(OR($A3416="",screen_FT_reviewer_A!$C3416=""),"",screen_FT_reviewer_A!$C3416)</f>
        <v/>
      </c>
      <c r="C3416">
        <f>IF(OR($A3416="",screen_FT_reviewer_B!$C3416=""),"",screen_FT_reviewer_B!$C3416)</f>
        <v/>
      </c>
      <c r="D3416">
        <f>IF(OR($A3416="",screen_FT_reviewer_A!$D3416=""),"",screen_FT_reviewer_A!$D3416)</f>
        <v/>
      </c>
      <c r="E3416">
        <f>IF(OR($A3416="",screen_FT_reviewer_B!$D3416=""),"",screen_FT_reviewer_B!$D3416)</f>
        <v/>
      </c>
      <c r="F3416">
        <f>IF(AND(B3416&lt;&gt;"",C3416&lt;&gt;""),1,"")</f>
        <v/>
      </c>
      <c r="G3416">
        <f>IF(F3416=1,IF(B3416=C3416,1,0),"")</f>
        <v/>
      </c>
      <c r="H3416">
        <f>IF(B3416="","",IFERROR(VLOOKUP(B3416,lst_FT_group_map_table,2,FALSE),"INVALID"))</f>
        <v/>
      </c>
      <c r="I3416">
        <f>IF(C3416="","",IFERROR(VLOOKUP(C3416,lst_FT_group_map_table,2,FALSE),"INVALID"))</f>
        <v/>
      </c>
      <c r="J3416">
        <f>IF(F3416=1,IF(H3416=I3416,1,0),"")</f>
        <v/>
      </c>
      <c r="K3416">
        <f>IF(AND(ISNUMBER(MATCH(B3416,lst_FT_sci_excl,0)),ISNUMBER(MATCH(C3416,lst_FT_sci_excl,0))),IF(D3416=E3416,1,0),"")</f>
        <v/>
      </c>
      <c r="L3416">
        <f>IF(OR(G3416=0,K3416=0),1,"")</f>
        <v/>
      </c>
      <c r="M3416">
        <f>IF(L3416=1,COUNTIF($L$2:L3416,1),"")</f>
        <v/>
      </c>
    </row>
    <row r="3417">
      <c r="A3417">
        <f>IF(screen_FT_reviewer_A!$A3417="","",screen_FT_reviewer_A!$A3417)</f>
        <v/>
      </c>
      <c r="B3417">
        <f>IF(OR($A3417="",screen_FT_reviewer_A!$C3417=""),"",screen_FT_reviewer_A!$C3417)</f>
        <v/>
      </c>
      <c r="C3417">
        <f>IF(OR($A3417="",screen_FT_reviewer_B!$C3417=""),"",screen_FT_reviewer_B!$C3417)</f>
        <v/>
      </c>
      <c r="D3417">
        <f>IF(OR($A3417="",screen_FT_reviewer_A!$D3417=""),"",screen_FT_reviewer_A!$D3417)</f>
        <v/>
      </c>
      <c r="E3417">
        <f>IF(OR($A3417="",screen_FT_reviewer_B!$D3417=""),"",screen_FT_reviewer_B!$D3417)</f>
        <v/>
      </c>
      <c r="F3417">
        <f>IF(AND(B3417&lt;&gt;"",C3417&lt;&gt;""),1,"")</f>
        <v/>
      </c>
      <c r="G3417">
        <f>IF(F3417=1,IF(B3417=C3417,1,0),"")</f>
        <v/>
      </c>
      <c r="H3417">
        <f>IF(B3417="","",IFERROR(VLOOKUP(B3417,lst_FT_group_map_table,2,FALSE),"INVALID"))</f>
        <v/>
      </c>
      <c r="I3417">
        <f>IF(C3417="","",IFERROR(VLOOKUP(C3417,lst_FT_group_map_table,2,FALSE),"INVALID"))</f>
        <v/>
      </c>
      <c r="J3417">
        <f>IF(F3417=1,IF(H3417=I3417,1,0),"")</f>
        <v/>
      </c>
      <c r="K3417">
        <f>IF(AND(ISNUMBER(MATCH(B3417,lst_FT_sci_excl,0)),ISNUMBER(MATCH(C3417,lst_FT_sci_excl,0))),IF(D3417=E3417,1,0),"")</f>
        <v/>
      </c>
      <c r="L3417">
        <f>IF(OR(G3417=0,K3417=0),1,"")</f>
        <v/>
      </c>
      <c r="M3417">
        <f>IF(L3417=1,COUNTIF($L$2:L3417,1),"")</f>
        <v/>
      </c>
    </row>
    <row r="3418">
      <c r="A3418">
        <f>IF(screen_FT_reviewer_A!$A3418="","",screen_FT_reviewer_A!$A3418)</f>
        <v/>
      </c>
      <c r="B3418">
        <f>IF(OR($A3418="",screen_FT_reviewer_A!$C3418=""),"",screen_FT_reviewer_A!$C3418)</f>
        <v/>
      </c>
      <c r="C3418">
        <f>IF(OR($A3418="",screen_FT_reviewer_B!$C3418=""),"",screen_FT_reviewer_B!$C3418)</f>
        <v/>
      </c>
      <c r="D3418">
        <f>IF(OR($A3418="",screen_FT_reviewer_A!$D3418=""),"",screen_FT_reviewer_A!$D3418)</f>
        <v/>
      </c>
      <c r="E3418">
        <f>IF(OR($A3418="",screen_FT_reviewer_B!$D3418=""),"",screen_FT_reviewer_B!$D3418)</f>
        <v/>
      </c>
      <c r="F3418">
        <f>IF(AND(B3418&lt;&gt;"",C3418&lt;&gt;""),1,"")</f>
        <v/>
      </c>
      <c r="G3418">
        <f>IF(F3418=1,IF(B3418=C3418,1,0),"")</f>
        <v/>
      </c>
      <c r="H3418">
        <f>IF(B3418="","",IFERROR(VLOOKUP(B3418,lst_FT_group_map_table,2,FALSE),"INVALID"))</f>
        <v/>
      </c>
      <c r="I3418">
        <f>IF(C3418="","",IFERROR(VLOOKUP(C3418,lst_FT_group_map_table,2,FALSE),"INVALID"))</f>
        <v/>
      </c>
      <c r="J3418">
        <f>IF(F3418=1,IF(H3418=I3418,1,0),"")</f>
        <v/>
      </c>
      <c r="K3418">
        <f>IF(AND(ISNUMBER(MATCH(B3418,lst_FT_sci_excl,0)),ISNUMBER(MATCH(C3418,lst_FT_sci_excl,0))),IF(D3418=E3418,1,0),"")</f>
        <v/>
      </c>
      <c r="L3418">
        <f>IF(OR(G3418=0,K3418=0),1,"")</f>
        <v/>
      </c>
      <c r="M3418">
        <f>IF(L3418=1,COUNTIF($L$2:L3418,1),"")</f>
        <v/>
      </c>
    </row>
    <row r="3419">
      <c r="A3419">
        <f>IF(screen_FT_reviewer_A!$A3419="","",screen_FT_reviewer_A!$A3419)</f>
        <v/>
      </c>
      <c r="B3419">
        <f>IF(OR($A3419="",screen_FT_reviewer_A!$C3419=""),"",screen_FT_reviewer_A!$C3419)</f>
        <v/>
      </c>
      <c r="C3419">
        <f>IF(OR($A3419="",screen_FT_reviewer_B!$C3419=""),"",screen_FT_reviewer_B!$C3419)</f>
        <v/>
      </c>
      <c r="D3419">
        <f>IF(OR($A3419="",screen_FT_reviewer_A!$D3419=""),"",screen_FT_reviewer_A!$D3419)</f>
        <v/>
      </c>
      <c r="E3419">
        <f>IF(OR($A3419="",screen_FT_reviewer_B!$D3419=""),"",screen_FT_reviewer_B!$D3419)</f>
        <v/>
      </c>
      <c r="F3419">
        <f>IF(AND(B3419&lt;&gt;"",C3419&lt;&gt;""),1,"")</f>
        <v/>
      </c>
      <c r="G3419">
        <f>IF(F3419=1,IF(B3419=C3419,1,0),"")</f>
        <v/>
      </c>
      <c r="H3419">
        <f>IF(B3419="","",IFERROR(VLOOKUP(B3419,lst_FT_group_map_table,2,FALSE),"INVALID"))</f>
        <v/>
      </c>
      <c r="I3419">
        <f>IF(C3419="","",IFERROR(VLOOKUP(C3419,lst_FT_group_map_table,2,FALSE),"INVALID"))</f>
        <v/>
      </c>
      <c r="J3419">
        <f>IF(F3419=1,IF(H3419=I3419,1,0),"")</f>
        <v/>
      </c>
      <c r="K3419">
        <f>IF(AND(ISNUMBER(MATCH(B3419,lst_FT_sci_excl,0)),ISNUMBER(MATCH(C3419,lst_FT_sci_excl,0))),IF(D3419=E3419,1,0),"")</f>
        <v/>
      </c>
      <c r="L3419">
        <f>IF(OR(G3419=0,K3419=0),1,"")</f>
        <v/>
      </c>
      <c r="M3419">
        <f>IF(L3419=1,COUNTIF($L$2:L3419,1),"")</f>
        <v/>
      </c>
    </row>
    <row r="3420">
      <c r="A3420">
        <f>IF(screen_FT_reviewer_A!$A3420="","",screen_FT_reviewer_A!$A3420)</f>
        <v/>
      </c>
      <c r="B3420">
        <f>IF(OR($A3420="",screen_FT_reviewer_A!$C3420=""),"",screen_FT_reviewer_A!$C3420)</f>
        <v/>
      </c>
      <c r="C3420">
        <f>IF(OR($A3420="",screen_FT_reviewer_B!$C3420=""),"",screen_FT_reviewer_B!$C3420)</f>
        <v/>
      </c>
      <c r="D3420">
        <f>IF(OR($A3420="",screen_FT_reviewer_A!$D3420=""),"",screen_FT_reviewer_A!$D3420)</f>
        <v/>
      </c>
      <c r="E3420">
        <f>IF(OR($A3420="",screen_FT_reviewer_B!$D3420=""),"",screen_FT_reviewer_B!$D3420)</f>
        <v/>
      </c>
      <c r="F3420">
        <f>IF(AND(B3420&lt;&gt;"",C3420&lt;&gt;""),1,"")</f>
        <v/>
      </c>
      <c r="G3420">
        <f>IF(F3420=1,IF(B3420=C3420,1,0),"")</f>
        <v/>
      </c>
      <c r="H3420">
        <f>IF(B3420="","",IFERROR(VLOOKUP(B3420,lst_FT_group_map_table,2,FALSE),"INVALID"))</f>
        <v/>
      </c>
      <c r="I3420">
        <f>IF(C3420="","",IFERROR(VLOOKUP(C3420,lst_FT_group_map_table,2,FALSE),"INVALID"))</f>
        <v/>
      </c>
      <c r="J3420">
        <f>IF(F3420=1,IF(H3420=I3420,1,0),"")</f>
        <v/>
      </c>
      <c r="K3420">
        <f>IF(AND(ISNUMBER(MATCH(B3420,lst_FT_sci_excl,0)),ISNUMBER(MATCH(C3420,lst_FT_sci_excl,0))),IF(D3420=E3420,1,0),"")</f>
        <v/>
      </c>
      <c r="L3420">
        <f>IF(OR(G3420=0,K3420=0),1,"")</f>
        <v/>
      </c>
      <c r="M3420">
        <f>IF(L3420=1,COUNTIF($L$2:L3420,1),"")</f>
        <v/>
      </c>
    </row>
    <row r="3421">
      <c r="A3421">
        <f>IF(screen_FT_reviewer_A!$A3421="","",screen_FT_reviewer_A!$A3421)</f>
        <v/>
      </c>
      <c r="B3421">
        <f>IF(OR($A3421="",screen_FT_reviewer_A!$C3421=""),"",screen_FT_reviewer_A!$C3421)</f>
        <v/>
      </c>
      <c r="C3421">
        <f>IF(OR($A3421="",screen_FT_reviewer_B!$C3421=""),"",screen_FT_reviewer_B!$C3421)</f>
        <v/>
      </c>
      <c r="D3421">
        <f>IF(OR($A3421="",screen_FT_reviewer_A!$D3421=""),"",screen_FT_reviewer_A!$D3421)</f>
        <v/>
      </c>
      <c r="E3421">
        <f>IF(OR($A3421="",screen_FT_reviewer_B!$D3421=""),"",screen_FT_reviewer_B!$D3421)</f>
        <v/>
      </c>
      <c r="F3421">
        <f>IF(AND(B3421&lt;&gt;"",C3421&lt;&gt;""),1,"")</f>
        <v/>
      </c>
      <c r="G3421">
        <f>IF(F3421=1,IF(B3421=C3421,1,0),"")</f>
        <v/>
      </c>
      <c r="H3421">
        <f>IF(B3421="","",IFERROR(VLOOKUP(B3421,lst_FT_group_map_table,2,FALSE),"INVALID"))</f>
        <v/>
      </c>
      <c r="I3421">
        <f>IF(C3421="","",IFERROR(VLOOKUP(C3421,lst_FT_group_map_table,2,FALSE),"INVALID"))</f>
        <v/>
      </c>
      <c r="J3421">
        <f>IF(F3421=1,IF(H3421=I3421,1,0),"")</f>
        <v/>
      </c>
      <c r="K3421">
        <f>IF(AND(ISNUMBER(MATCH(B3421,lst_FT_sci_excl,0)),ISNUMBER(MATCH(C3421,lst_FT_sci_excl,0))),IF(D3421=E3421,1,0),"")</f>
        <v/>
      </c>
      <c r="L3421">
        <f>IF(OR(G3421=0,K3421=0),1,"")</f>
        <v/>
      </c>
      <c r="M3421">
        <f>IF(L3421=1,COUNTIF($L$2:L3421,1),"")</f>
        <v/>
      </c>
    </row>
    <row r="3422">
      <c r="A3422">
        <f>IF(screen_FT_reviewer_A!$A3422="","",screen_FT_reviewer_A!$A3422)</f>
        <v/>
      </c>
      <c r="B3422">
        <f>IF(OR($A3422="",screen_FT_reviewer_A!$C3422=""),"",screen_FT_reviewer_A!$C3422)</f>
        <v/>
      </c>
      <c r="C3422">
        <f>IF(OR($A3422="",screen_FT_reviewer_B!$C3422=""),"",screen_FT_reviewer_B!$C3422)</f>
        <v/>
      </c>
      <c r="D3422">
        <f>IF(OR($A3422="",screen_FT_reviewer_A!$D3422=""),"",screen_FT_reviewer_A!$D3422)</f>
        <v/>
      </c>
      <c r="E3422">
        <f>IF(OR($A3422="",screen_FT_reviewer_B!$D3422=""),"",screen_FT_reviewer_B!$D3422)</f>
        <v/>
      </c>
      <c r="F3422">
        <f>IF(AND(B3422&lt;&gt;"",C3422&lt;&gt;""),1,"")</f>
        <v/>
      </c>
      <c r="G3422">
        <f>IF(F3422=1,IF(B3422=C3422,1,0),"")</f>
        <v/>
      </c>
      <c r="H3422">
        <f>IF(B3422="","",IFERROR(VLOOKUP(B3422,lst_FT_group_map_table,2,FALSE),"INVALID"))</f>
        <v/>
      </c>
      <c r="I3422">
        <f>IF(C3422="","",IFERROR(VLOOKUP(C3422,lst_FT_group_map_table,2,FALSE),"INVALID"))</f>
        <v/>
      </c>
      <c r="J3422">
        <f>IF(F3422=1,IF(H3422=I3422,1,0),"")</f>
        <v/>
      </c>
      <c r="K3422">
        <f>IF(AND(ISNUMBER(MATCH(B3422,lst_FT_sci_excl,0)),ISNUMBER(MATCH(C3422,lst_FT_sci_excl,0))),IF(D3422=E3422,1,0),"")</f>
        <v/>
      </c>
      <c r="L3422">
        <f>IF(OR(G3422=0,K3422=0),1,"")</f>
        <v/>
      </c>
      <c r="M3422">
        <f>IF(L3422=1,COUNTIF($L$2:L3422,1),"")</f>
        <v/>
      </c>
    </row>
    <row r="3423">
      <c r="A3423">
        <f>IF(screen_FT_reviewer_A!$A3423="","",screen_FT_reviewer_A!$A3423)</f>
        <v/>
      </c>
      <c r="B3423">
        <f>IF(OR($A3423="",screen_FT_reviewer_A!$C3423=""),"",screen_FT_reviewer_A!$C3423)</f>
        <v/>
      </c>
      <c r="C3423">
        <f>IF(OR($A3423="",screen_FT_reviewer_B!$C3423=""),"",screen_FT_reviewer_B!$C3423)</f>
        <v/>
      </c>
      <c r="D3423">
        <f>IF(OR($A3423="",screen_FT_reviewer_A!$D3423=""),"",screen_FT_reviewer_A!$D3423)</f>
        <v/>
      </c>
      <c r="E3423">
        <f>IF(OR($A3423="",screen_FT_reviewer_B!$D3423=""),"",screen_FT_reviewer_B!$D3423)</f>
        <v/>
      </c>
      <c r="F3423">
        <f>IF(AND(B3423&lt;&gt;"",C3423&lt;&gt;""),1,"")</f>
        <v/>
      </c>
      <c r="G3423">
        <f>IF(F3423=1,IF(B3423=C3423,1,0),"")</f>
        <v/>
      </c>
      <c r="H3423">
        <f>IF(B3423="","",IFERROR(VLOOKUP(B3423,lst_FT_group_map_table,2,FALSE),"INVALID"))</f>
        <v/>
      </c>
      <c r="I3423">
        <f>IF(C3423="","",IFERROR(VLOOKUP(C3423,lst_FT_group_map_table,2,FALSE),"INVALID"))</f>
        <v/>
      </c>
      <c r="J3423">
        <f>IF(F3423=1,IF(H3423=I3423,1,0),"")</f>
        <v/>
      </c>
      <c r="K3423">
        <f>IF(AND(ISNUMBER(MATCH(B3423,lst_FT_sci_excl,0)),ISNUMBER(MATCH(C3423,lst_FT_sci_excl,0))),IF(D3423=E3423,1,0),"")</f>
        <v/>
      </c>
      <c r="L3423">
        <f>IF(OR(G3423=0,K3423=0),1,"")</f>
        <v/>
      </c>
      <c r="M3423">
        <f>IF(L3423=1,COUNTIF($L$2:L3423,1),"")</f>
        <v/>
      </c>
    </row>
    <row r="3424">
      <c r="A3424">
        <f>IF(screen_FT_reviewer_A!$A3424="","",screen_FT_reviewer_A!$A3424)</f>
        <v/>
      </c>
      <c r="B3424">
        <f>IF(OR($A3424="",screen_FT_reviewer_A!$C3424=""),"",screen_FT_reviewer_A!$C3424)</f>
        <v/>
      </c>
      <c r="C3424">
        <f>IF(OR($A3424="",screen_FT_reviewer_B!$C3424=""),"",screen_FT_reviewer_B!$C3424)</f>
        <v/>
      </c>
      <c r="D3424">
        <f>IF(OR($A3424="",screen_FT_reviewer_A!$D3424=""),"",screen_FT_reviewer_A!$D3424)</f>
        <v/>
      </c>
      <c r="E3424">
        <f>IF(OR($A3424="",screen_FT_reviewer_B!$D3424=""),"",screen_FT_reviewer_B!$D3424)</f>
        <v/>
      </c>
      <c r="F3424">
        <f>IF(AND(B3424&lt;&gt;"",C3424&lt;&gt;""),1,"")</f>
        <v/>
      </c>
      <c r="G3424">
        <f>IF(F3424=1,IF(B3424=C3424,1,0),"")</f>
        <v/>
      </c>
      <c r="H3424">
        <f>IF(B3424="","",IFERROR(VLOOKUP(B3424,lst_FT_group_map_table,2,FALSE),"INVALID"))</f>
        <v/>
      </c>
      <c r="I3424">
        <f>IF(C3424="","",IFERROR(VLOOKUP(C3424,lst_FT_group_map_table,2,FALSE),"INVALID"))</f>
        <v/>
      </c>
      <c r="J3424">
        <f>IF(F3424=1,IF(H3424=I3424,1,0),"")</f>
        <v/>
      </c>
      <c r="K3424">
        <f>IF(AND(ISNUMBER(MATCH(B3424,lst_FT_sci_excl,0)),ISNUMBER(MATCH(C3424,lst_FT_sci_excl,0))),IF(D3424=E3424,1,0),"")</f>
        <v/>
      </c>
      <c r="L3424">
        <f>IF(OR(G3424=0,K3424=0),1,"")</f>
        <v/>
      </c>
      <c r="M3424">
        <f>IF(L3424=1,COUNTIF($L$2:L3424,1),"")</f>
        <v/>
      </c>
    </row>
    <row r="3425">
      <c r="A3425">
        <f>IF(screen_FT_reviewer_A!$A3425="","",screen_FT_reviewer_A!$A3425)</f>
        <v/>
      </c>
      <c r="B3425">
        <f>IF(OR($A3425="",screen_FT_reviewer_A!$C3425=""),"",screen_FT_reviewer_A!$C3425)</f>
        <v/>
      </c>
      <c r="C3425">
        <f>IF(OR($A3425="",screen_FT_reviewer_B!$C3425=""),"",screen_FT_reviewer_B!$C3425)</f>
        <v/>
      </c>
      <c r="D3425">
        <f>IF(OR($A3425="",screen_FT_reviewer_A!$D3425=""),"",screen_FT_reviewer_A!$D3425)</f>
        <v/>
      </c>
      <c r="E3425">
        <f>IF(OR($A3425="",screen_FT_reviewer_B!$D3425=""),"",screen_FT_reviewer_B!$D3425)</f>
        <v/>
      </c>
      <c r="F3425">
        <f>IF(AND(B3425&lt;&gt;"",C3425&lt;&gt;""),1,"")</f>
        <v/>
      </c>
      <c r="G3425">
        <f>IF(F3425=1,IF(B3425=C3425,1,0),"")</f>
        <v/>
      </c>
      <c r="H3425">
        <f>IF(B3425="","",IFERROR(VLOOKUP(B3425,lst_FT_group_map_table,2,FALSE),"INVALID"))</f>
        <v/>
      </c>
      <c r="I3425">
        <f>IF(C3425="","",IFERROR(VLOOKUP(C3425,lst_FT_group_map_table,2,FALSE),"INVALID"))</f>
        <v/>
      </c>
      <c r="J3425">
        <f>IF(F3425=1,IF(H3425=I3425,1,0),"")</f>
        <v/>
      </c>
      <c r="K3425">
        <f>IF(AND(ISNUMBER(MATCH(B3425,lst_FT_sci_excl,0)),ISNUMBER(MATCH(C3425,lst_FT_sci_excl,0))),IF(D3425=E3425,1,0),"")</f>
        <v/>
      </c>
      <c r="L3425">
        <f>IF(OR(G3425=0,K3425=0),1,"")</f>
        <v/>
      </c>
      <c r="M3425">
        <f>IF(L3425=1,COUNTIF($L$2:L3425,1),"")</f>
        <v/>
      </c>
    </row>
    <row r="3426">
      <c r="A3426">
        <f>IF(screen_FT_reviewer_A!$A3426="","",screen_FT_reviewer_A!$A3426)</f>
        <v/>
      </c>
      <c r="B3426">
        <f>IF(OR($A3426="",screen_FT_reviewer_A!$C3426=""),"",screen_FT_reviewer_A!$C3426)</f>
        <v/>
      </c>
      <c r="C3426">
        <f>IF(OR($A3426="",screen_FT_reviewer_B!$C3426=""),"",screen_FT_reviewer_B!$C3426)</f>
        <v/>
      </c>
      <c r="D3426">
        <f>IF(OR($A3426="",screen_FT_reviewer_A!$D3426=""),"",screen_FT_reviewer_A!$D3426)</f>
        <v/>
      </c>
      <c r="E3426">
        <f>IF(OR($A3426="",screen_FT_reviewer_B!$D3426=""),"",screen_FT_reviewer_B!$D3426)</f>
        <v/>
      </c>
      <c r="F3426">
        <f>IF(AND(B3426&lt;&gt;"",C3426&lt;&gt;""),1,"")</f>
        <v/>
      </c>
      <c r="G3426">
        <f>IF(F3426=1,IF(B3426=C3426,1,0),"")</f>
        <v/>
      </c>
      <c r="H3426">
        <f>IF(B3426="","",IFERROR(VLOOKUP(B3426,lst_FT_group_map_table,2,FALSE),"INVALID"))</f>
        <v/>
      </c>
      <c r="I3426">
        <f>IF(C3426="","",IFERROR(VLOOKUP(C3426,lst_FT_group_map_table,2,FALSE),"INVALID"))</f>
        <v/>
      </c>
      <c r="J3426">
        <f>IF(F3426=1,IF(H3426=I3426,1,0),"")</f>
        <v/>
      </c>
      <c r="K3426">
        <f>IF(AND(ISNUMBER(MATCH(B3426,lst_FT_sci_excl,0)),ISNUMBER(MATCH(C3426,lst_FT_sci_excl,0))),IF(D3426=E3426,1,0),"")</f>
        <v/>
      </c>
      <c r="L3426">
        <f>IF(OR(G3426=0,K3426=0),1,"")</f>
        <v/>
      </c>
      <c r="M3426">
        <f>IF(L3426=1,COUNTIF($L$2:L3426,1),"")</f>
        <v/>
      </c>
    </row>
    <row r="3427">
      <c r="A3427">
        <f>IF(screen_FT_reviewer_A!$A3427="","",screen_FT_reviewer_A!$A3427)</f>
        <v/>
      </c>
      <c r="B3427">
        <f>IF(OR($A3427="",screen_FT_reviewer_A!$C3427=""),"",screen_FT_reviewer_A!$C3427)</f>
        <v/>
      </c>
      <c r="C3427">
        <f>IF(OR($A3427="",screen_FT_reviewer_B!$C3427=""),"",screen_FT_reviewer_B!$C3427)</f>
        <v/>
      </c>
      <c r="D3427">
        <f>IF(OR($A3427="",screen_FT_reviewer_A!$D3427=""),"",screen_FT_reviewer_A!$D3427)</f>
        <v/>
      </c>
      <c r="E3427">
        <f>IF(OR($A3427="",screen_FT_reviewer_B!$D3427=""),"",screen_FT_reviewer_B!$D3427)</f>
        <v/>
      </c>
      <c r="F3427">
        <f>IF(AND(B3427&lt;&gt;"",C3427&lt;&gt;""),1,"")</f>
        <v/>
      </c>
      <c r="G3427">
        <f>IF(F3427=1,IF(B3427=C3427,1,0),"")</f>
        <v/>
      </c>
      <c r="H3427">
        <f>IF(B3427="","",IFERROR(VLOOKUP(B3427,lst_FT_group_map_table,2,FALSE),"INVALID"))</f>
        <v/>
      </c>
      <c r="I3427">
        <f>IF(C3427="","",IFERROR(VLOOKUP(C3427,lst_FT_group_map_table,2,FALSE),"INVALID"))</f>
        <v/>
      </c>
      <c r="J3427">
        <f>IF(F3427=1,IF(H3427=I3427,1,0),"")</f>
        <v/>
      </c>
      <c r="K3427">
        <f>IF(AND(ISNUMBER(MATCH(B3427,lst_FT_sci_excl,0)),ISNUMBER(MATCH(C3427,lst_FT_sci_excl,0))),IF(D3427=E3427,1,0),"")</f>
        <v/>
      </c>
      <c r="L3427">
        <f>IF(OR(G3427=0,K3427=0),1,"")</f>
        <v/>
      </c>
      <c r="M3427">
        <f>IF(L3427=1,COUNTIF($L$2:L3427,1),"")</f>
        <v/>
      </c>
    </row>
    <row r="3428">
      <c r="A3428">
        <f>IF(screen_FT_reviewer_A!$A3428="","",screen_FT_reviewer_A!$A3428)</f>
        <v/>
      </c>
      <c r="B3428">
        <f>IF(OR($A3428="",screen_FT_reviewer_A!$C3428=""),"",screen_FT_reviewer_A!$C3428)</f>
        <v/>
      </c>
      <c r="C3428">
        <f>IF(OR($A3428="",screen_FT_reviewer_B!$C3428=""),"",screen_FT_reviewer_B!$C3428)</f>
        <v/>
      </c>
      <c r="D3428">
        <f>IF(OR($A3428="",screen_FT_reviewer_A!$D3428=""),"",screen_FT_reviewer_A!$D3428)</f>
        <v/>
      </c>
      <c r="E3428">
        <f>IF(OR($A3428="",screen_FT_reviewer_B!$D3428=""),"",screen_FT_reviewer_B!$D3428)</f>
        <v/>
      </c>
      <c r="F3428">
        <f>IF(AND(B3428&lt;&gt;"",C3428&lt;&gt;""),1,"")</f>
        <v/>
      </c>
      <c r="G3428">
        <f>IF(F3428=1,IF(B3428=C3428,1,0),"")</f>
        <v/>
      </c>
      <c r="H3428">
        <f>IF(B3428="","",IFERROR(VLOOKUP(B3428,lst_FT_group_map_table,2,FALSE),"INVALID"))</f>
        <v/>
      </c>
      <c r="I3428">
        <f>IF(C3428="","",IFERROR(VLOOKUP(C3428,lst_FT_group_map_table,2,FALSE),"INVALID"))</f>
        <v/>
      </c>
      <c r="J3428">
        <f>IF(F3428=1,IF(H3428=I3428,1,0),"")</f>
        <v/>
      </c>
      <c r="K3428">
        <f>IF(AND(ISNUMBER(MATCH(B3428,lst_FT_sci_excl,0)),ISNUMBER(MATCH(C3428,lst_FT_sci_excl,0))),IF(D3428=E3428,1,0),"")</f>
        <v/>
      </c>
      <c r="L3428">
        <f>IF(OR(G3428=0,K3428=0),1,"")</f>
        <v/>
      </c>
      <c r="M3428">
        <f>IF(L3428=1,COUNTIF($L$2:L3428,1),"")</f>
        <v/>
      </c>
    </row>
    <row r="3429">
      <c r="A3429">
        <f>IF(screen_FT_reviewer_A!$A3429="","",screen_FT_reviewer_A!$A3429)</f>
        <v/>
      </c>
      <c r="B3429">
        <f>IF(OR($A3429="",screen_FT_reviewer_A!$C3429=""),"",screen_FT_reviewer_A!$C3429)</f>
        <v/>
      </c>
      <c r="C3429">
        <f>IF(OR($A3429="",screen_FT_reviewer_B!$C3429=""),"",screen_FT_reviewer_B!$C3429)</f>
        <v/>
      </c>
      <c r="D3429">
        <f>IF(OR($A3429="",screen_FT_reviewer_A!$D3429=""),"",screen_FT_reviewer_A!$D3429)</f>
        <v/>
      </c>
      <c r="E3429">
        <f>IF(OR($A3429="",screen_FT_reviewer_B!$D3429=""),"",screen_FT_reviewer_B!$D3429)</f>
        <v/>
      </c>
      <c r="F3429">
        <f>IF(AND(B3429&lt;&gt;"",C3429&lt;&gt;""),1,"")</f>
        <v/>
      </c>
      <c r="G3429">
        <f>IF(F3429=1,IF(B3429=C3429,1,0),"")</f>
        <v/>
      </c>
      <c r="H3429">
        <f>IF(B3429="","",IFERROR(VLOOKUP(B3429,lst_FT_group_map_table,2,FALSE),"INVALID"))</f>
        <v/>
      </c>
      <c r="I3429">
        <f>IF(C3429="","",IFERROR(VLOOKUP(C3429,lst_FT_group_map_table,2,FALSE),"INVALID"))</f>
        <v/>
      </c>
      <c r="J3429">
        <f>IF(F3429=1,IF(H3429=I3429,1,0),"")</f>
        <v/>
      </c>
      <c r="K3429">
        <f>IF(AND(ISNUMBER(MATCH(B3429,lst_FT_sci_excl,0)),ISNUMBER(MATCH(C3429,lst_FT_sci_excl,0))),IF(D3429=E3429,1,0),"")</f>
        <v/>
      </c>
      <c r="L3429">
        <f>IF(OR(G3429=0,K3429=0),1,"")</f>
        <v/>
      </c>
      <c r="M3429">
        <f>IF(L3429=1,COUNTIF($L$2:L3429,1),"")</f>
        <v/>
      </c>
    </row>
    <row r="3430">
      <c r="A3430">
        <f>IF(screen_FT_reviewer_A!$A3430="","",screen_FT_reviewer_A!$A3430)</f>
        <v/>
      </c>
      <c r="B3430">
        <f>IF(OR($A3430="",screen_FT_reviewer_A!$C3430=""),"",screen_FT_reviewer_A!$C3430)</f>
        <v/>
      </c>
      <c r="C3430">
        <f>IF(OR($A3430="",screen_FT_reviewer_B!$C3430=""),"",screen_FT_reviewer_B!$C3430)</f>
        <v/>
      </c>
      <c r="D3430">
        <f>IF(OR($A3430="",screen_FT_reviewer_A!$D3430=""),"",screen_FT_reviewer_A!$D3430)</f>
        <v/>
      </c>
      <c r="E3430">
        <f>IF(OR($A3430="",screen_FT_reviewer_B!$D3430=""),"",screen_FT_reviewer_B!$D3430)</f>
        <v/>
      </c>
      <c r="F3430">
        <f>IF(AND(B3430&lt;&gt;"",C3430&lt;&gt;""),1,"")</f>
        <v/>
      </c>
      <c r="G3430">
        <f>IF(F3430=1,IF(B3430=C3430,1,0),"")</f>
        <v/>
      </c>
      <c r="H3430">
        <f>IF(B3430="","",IFERROR(VLOOKUP(B3430,lst_FT_group_map_table,2,FALSE),"INVALID"))</f>
        <v/>
      </c>
      <c r="I3430">
        <f>IF(C3430="","",IFERROR(VLOOKUP(C3430,lst_FT_group_map_table,2,FALSE),"INVALID"))</f>
        <v/>
      </c>
      <c r="J3430">
        <f>IF(F3430=1,IF(H3430=I3430,1,0),"")</f>
        <v/>
      </c>
      <c r="K3430">
        <f>IF(AND(ISNUMBER(MATCH(B3430,lst_FT_sci_excl,0)),ISNUMBER(MATCH(C3430,lst_FT_sci_excl,0))),IF(D3430=E3430,1,0),"")</f>
        <v/>
      </c>
      <c r="L3430">
        <f>IF(OR(G3430=0,K3430=0),1,"")</f>
        <v/>
      </c>
      <c r="M3430">
        <f>IF(L3430=1,COUNTIF($L$2:L3430,1),"")</f>
        <v/>
      </c>
    </row>
    <row r="3431">
      <c r="A3431">
        <f>IF(screen_FT_reviewer_A!$A3431="","",screen_FT_reviewer_A!$A3431)</f>
        <v/>
      </c>
      <c r="B3431">
        <f>IF(OR($A3431="",screen_FT_reviewer_A!$C3431=""),"",screen_FT_reviewer_A!$C3431)</f>
        <v/>
      </c>
      <c r="C3431">
        <f>IF(OR($A3431="",screen_FT_reviewer_B!$C3431=""),"",screen_FT_reviewer_B!$C3431)</f>
        <v/>
      </c>
      <c r="D3431">
        <f>IF(OR($A3431="",screen_FT_reviewer_A!$D3431=""),"",screen_FT_reviewer_A!$D3431)</f>
        <v/>
      </c>
      <c r="E3431">
        <f>IF(OR($A3431="",screen_FT_reviewer_B!$D3431=""),"",screen_FT_reviewer_B!$D3431)</f>
        <v/>
      </c>
      <c r="F3431">
        <f>IF(AND(B3431&lt;&gt;"",C3431&lt;&gt;""),1,"")</f>
        <v/>
      </c>
      <c r="G3431">
        <f>IF(F3431=1,IF(B3431=C3431,1,0),"")</f>
        <v/>
      </c>
      <c r="H3431">
        <f>IF(B3431="","",IFERROR(VLOOKUP(B3431,lst_FT_group_map_table,2,FALSE),"INVALID"))</f>
        <v/>
      </c>
      <c r="I3431">
        <f>IF(C3431="","",IFERROR(VLOOKUP(C3431,lst_FT_group_map_table,2,FALSE),"INVALID"))</f>
        <v/>
      </c>
      <c r="J3431">
        <f>IF(F3431=1,IF(H3431=I3431,1,0),"")</f>
        <v/>
      </c>
      <c r="K3431">
        <f>IF(AND(ISNUMBER(MATCH(B3431,lst_FT_sci_excl,0)),ISNUMBER(MATCH(C3431,lst_FT_sci_excl,0))),IF(D3431=E3431,1,0),"")</f>
        <v/>
      </c>
      <c r="L3431">
        <f>IF(OR(G3431=0,K3431=0),1,"")</f>
        <v/>
      </c>
      <c r="M3431">
        <f>IF(L3431=1,COUNTIF($L$2:L3431,1),"")</f>
        <v/>
      </c>
    </row>
    <row r="3432">
      <c r="A3432">
        <f>IF(screen_FT_reviewer_A!$A3432="","",screen_FT_reviewer_A!$A3432)</f>
        <v/>
      </c>
      <c r="B3432">
        <f>IF(OR($A3432="",screen_FT_reviewer_A!$C3432=""),"",screen_FT_reviewer_A!$C3432)</f>
        <v/>
      </c>
      <c r="C3432">
        <f>IF(OR($A3432="",screen_FT_reviewer_B!$C3432=""),"",screen_FT_reviewer_B!$C3432)</f>
        <v/>
      </c>
      <c r="D3432">
        <f>IF(OR($A3432="",screen_FT_reviewer_A!$D3432=""),"",screen_FT_reviewer_A!$D3432)</f>
        <v/>
      </c>
      <c r="E3432">
        <f>IF(OR($A3432="",screen_FT_reviewer_B!$D3432=""),"",screen_FT_reviewer_B!$D3432)</f>
        <v/>
      </c>
      <c r="F3432">
        <f>IF(AND(B3432&lt;&gt;"",C3432&lt;&gt;""),1,"")</f>
        <v/>
      </c>
      <c r="G3432">
        <f>IF(F3432=1,IF(B3432=C3432,1,0),"")</f>
        <v/>
      </c>
      <c r="H3432">
        <f>IF(B3432="","",IFERROR(VLOOKUP(B3432,lst_FT_group_map_table,2,FALSE),"INVALID"))</f>
        <v/>
      </c>
      <c r="I3432">
        <f>IF(C3432="","",IFERROR(VLOOKUP(C3432,lst_FT_group_map_table,2,FALSE),"INVALID"))</f>
        <v/>
      </c>
      <c r="J3432">
        <f>IF(F3432=1,IF(H3432=I3432,1,0),"")</f>
        <v/>
      </c>
      <c r="K3432">
        <f>IF(AND(ISNUMBER(MATCH(B3432,lst_FT_sci_excl,0)),ISNUMBER(MATCH(C3432,lst_FT_sci_excl,0))),IF(D3432=E3432,1,0),"")</f>
        <v/>
      </c>
      <c r="L3432">
        <f>IF(OR(G3432=0,K3432=0),1,"")</f>
        <v/>
      </c>
      <c r="M3432">
        <f>IF(L3432=1,COUNTIF($L$2:L3432,1),"")</f>
        <v/>
      </c>
    </row>
    <row r="3433">
      <c r="A3433">
        <f>IF(screen_FT_reviewer_A!$A3433="","",screen_FT_reviewer_A!$A3433)</f>
        <v/>
      </c>
      <c r="B3433">
        <f>IF(OR($A3433="",screen_FT_reviewer_A!$C3433=""),"",screen_FT_reviewer_A!$C3433)</f>
        <v/>
      </c>
      <c r="C3433">
        <f>IF(OR($A3433="",screen_FT_reviewer_B!$C3433=""),"",screen_FT_reviewer_B!$C3433)</f>
        <v/>
      </c>
      <c r="D3433">
        <f>IF(OR($A3433="",screen_FT_reviewer_A!$D3433=""),"",screen_FT_reviewer_A!$D3433)</f>
        <v/>
      </c>
      <c r="E3433">
        <f>IF(OR($A3433="",screen_FT_reviewer_B!$D3433=""),"",screen_FT_reviewer_B!$D3433)</f>
        <v/>
      </c>
      <c r="F3433">
        <f>IF(AND(B3433&lt;&gt;"",C3433&lt;&gt;""),1,"")</f>
        <v/>
      </c>
      <c r="G3433">
        <f>IF(F3433=1,IF(B3433=C3433,1,0),"")</f>
        <v/>
      </c>
      <c r="H3433">
        <f>IF(B3433="","",IFERROR(VLOOKUP(B3433,lst_FT_group_map_table,2,FALSE),"INVALID"))</f>
        <v/>
      </c>
      <c r="I3433">
        <f>IF(C3433="","",IFERROR(VLOOKUP(C3433,lst_FT_group_map_table,2,FALSE),"INVALID"))</f>
        <v/>
      </c>
      <c r="J3433">
        <f>IF(F3433=1,IF(H3433=I3433,1,0),"")</f>
        <v/>
      </c>
      <c r="K3433">
        <f>IF(AND(ISNUMBER(MATCH(B3433,lst_FT_sci_excl,0)),ISNUMBER(MATCH(C3433,lst_FT_sci_excl,0))),IF(D3433=E3433,1,0),"")</f>
        <v/>
      </c>
      <c r="L3433">
        <f>IF(OR(G3433=0,K3433=0),1,"")</f>
        <v/>
      </c>
      <c r="M3433">
        <f>IF(L3433=1,COUNTIF($L$2:L3433,1),"")</f>
        <v/>
      </c>
    </row>
    <row r="3434">
      <c r="A3434">
        <f>IF(screen_FT_reviewer_A!$A3434="","",screen_FT_reviewer_A!$A3434)</f>
        <v/>
      </c>
      <c r="B3434">
        <f>IF(OR($A3434="",screen_FT_reviewer_A!$C3434=""),"",screen_FT_reviewer_A!$C3434)</f>
        <v/>
      </c>
      <c r="C3434">
        <f>IF(OR($A3434="",screen_FT_reviewer_B!$C3434=""),"",screen_FT_reviewer_B!$C3434)</f>
        <v/>
      </c>
      <c r="D3434">
        <f>IF(OR($A3434="",screen_FT_reviewer_A!$D3434=""),"",screen_FT_reviewer_A!$D3434)</f>
        <v/>
      </c>
      <c r="E3434">
        <f>IF(OR($A3434="",screen_FT_reviewer_B!$D3434=""),"",screen_FT_reviewer_B!$D3434)</f>
        <v/>
      </c>
      <c r="F3434">
        <f>IF(AND(B3434&lt;&gt;"",C3434&lt;&gt;""),1,"")</f>
        <v/>
      </c>
      <c r="G3434">
        <f>IF(F3434=1,IF(B3434=C3434,1,0),"")</f>
        <v/>
      </c>
      <c r="H3434">
        <f>IF(B3434="","",IFERROR(VLOOKUP(B3434,lst_FT_group_map_table,2,FALSE),"INVALID"))</f>
        <v/>
      </c>
      <c r="I3434">
        <f>IF(C3434="","",IFERROR(VLOOKUP(C3434,lst_FT_group_map_table,2,FALSE),"INVALID"))</f>
        <v/>
      </c>
      <c r="J3434">
        <f>IF(F3434=1,IF(H3434=I3434,1,0),"")</f>
        <v/>
      </c>
      <c r="K3434">
        <f>IF(AND(ISNUMBER(MATCH(B3434,lst_FT_sci_excl,0)),ISNUMBER(MATCH(C3434,lst_FT_sci_excl,0))),IF(D3434=E3434,1,0),"")</f>
        <v/>
      </c>
      <c r="L3434">
        <f>IF(OR(G3434=0,K3434=0),1,"")</f>
        <v/>
      </c>
      <c r="M3434">
        <f>IF(L3434=1,COUNTIF($L$2:L3434,1),"")</f>
        <v/>
      </c>
    </row>
    <row r="3435">
      <c r="A3435">
        <f>IF(screen_FT_reviewer_A!$A3435="","",screen_FT_reviewer_A!$A3435)</f>
        <v/>
      </c>
      <c r="B3435">
        <f>IF(OR($A3435="",screen_FT_reviewer_A!$C3435=""),"",screen_FT_reviewer_A!$C3435)</f>
        <v/>
      </c>
      <c r="C3435">
        <f>IF(OR($A3435="",screen_FT_reviewer_B!$C3435=""),"",screen_FT_reviewer_B!$C3435)</f>
        <v/>
      </c>
      <c r="D3435">
        <f>IF(OR($A3435="",screen_FT_reviewer_A!$D3435=""),"",screen_FT_reviewer_A!$D3435)</f>
        <v/>
      </c>
      <c r="E3435">
        <f>IF(OR($A3435="",screen_FT_reviewer_B!$D3435=""),"",screen_FT_reviewer_B!$D3435)</f>
        <v/>
      </c>
      <c r="F3435">
        <f>IF(AND(B3435&lt;&gt;"",C3435&lt;&gt;""),1,"")</f>
        <v/>
      </c>
      <c r="G3435">
        <f>IF(F3435=1,IF(B3435=C3435,1,0),"")</f>
        <v/>
      </c>
      <c r="H3435">
        <f>IF(B3435="","",IFERROR(VLOOKUP(B3435,lst_FT_group_map_table,2,FALSE),"INVALID"))</f>
        <v/>
      </c>
      <c r="I3435">
        <f>IF(C3435="","",IFERROR(VLOOKUP(C3435,lst_FT_group_map_table,2,FALSE),"INVALID"))</f>
        <v/>
      </c>
      <c r="J3435">
        <f>IF(F3435=1,IF(H3435=I3435,1,0),"")</f>
        <v/>
      </c>
      <c r="K3435">
        <f>IF(AND(ISNUMBER(MATCH(B3435,lst_FT_sci_excl,0)),ISNUMBER(MATCH(C3435,lst_FT_sci_excl,0))),IF(D3435=E3435,1,0),"")</f>
        <v/>
      </c>
      <c r="L3435">
        <f>IF(OR(G3435=0,K3435=0),1,"")</f>
        <v/>
      </c>
      <c r="M3435">
        <f>IF(L3435=1,COUNTIF($L$2:L3435,1),"")</f>
        <v/>
      </c>
    </row>
    <row r="3436">
      <c r="A3436">
        <f>IF(screen_FT_reviewer_A!$A3436="","",screen_FT_reviewer_A!$A3436)</f>
        <v/>
      </c>
      <c r="B3436">
        <f>IF(OR($A3436="",screen_FT_reviewer_A!$C3436=""),"",screen_FT_reviewer_A!$C3436)</f>
        <v/>
      </c>
      <c r="C3436">
        <f>IF(OR($A3436="",screen_FT_reviewer_B!$C3436=""),"",screen_FT_reviewer_B!$C3436)</f>
        <v/>
      </c>
      <c r="D3436">
        <f>IF(OR($A3436="",screen_FT_reviewer_A!$D3436=""),"",screen_FT_reviewer_A!$D3436)</f>
        <v/>
      </c>
      <c r="E3436">
        <f>IF(OR($A3436="",screen_FT_reviewer_B!$D3436=""),"",screen_FT_reviewer_B!$D3436)</f>
        <v/>
      </c>
      <c r="F3436">
        <f>IF(AND(B3436&lt;&gt;"",C3436&lt;&gt;""),1,"")</f>
        <v/>
      </c>
      <c r="G3436">
        <f>IF(F3436=1,IF(B3436=C3436,1,0),"")</f>
        <v/>
      </c>
      <c r="H3436">
        <f>IF(B3436="","",IFERROR(VLOOKUP(B3436,lst_FT_group_map_table,2,FALSE),"INVALID"))</f>
        <v/>
      </c>
      <c r="I3436">
        <f>IF(C3436="","",IFERROR(VLOOKUP(C3436,lst_FT_group_map_table,2,FALSE),"INVALID"))</f>
        <v/>
      </c>
      <c r="J3436">
        <f>IF(F3436=1,IF(H3436=I3436,1,0),"")</f>
        <v/>
      </c>
      <c r="K3436">
        <f>IF(AND(ISNUMBER(MATCH(B3436,lst_FT_sci_excl,0)),ISNUMBER(MATCH(C3436,lst_FT_sci_excl,0))),IF(D3436=E3436,1,0),"")</f>
        <v/>
      </c>
      <c r="L3436">
        <f>IF(OR(G3436=0,K3436=0),1,"")</f>
        <v/>
      </c>
      <c r="M3436">
        <f>IF(L3436=1,COUNTIF($L$2:L3436,1),"")</f>
        <v/>
      </c>
    </row>
    <row r="3437">
      <c r="A3437">
        <f>IF(screen_FT_reviewer_A!$A3437="","",screen_FT_reviewer_A!$A3437)</f>
        <v/>
      </c>
      <c r="B3437">
        <f>IF(OR($A3437="",screen_FT_reviewer_A!$C3437=""),"",screen_FT_reviewer_A!$C3437)</f>
        <v/>
      </c>
      <c r="C3437">
        <f>IF(OR($A3437="",screen_FT_reviewer_B!$C3437=""),"",screen_FT_reviewer_B!$C3437)</f>
        <v/>
      </c>
      <c r="D3437">
        <f>IF(OR($A3437="",screen_FT_reviewer_A!$D3437=""),"",screen_FT_reviewer_A!$D3437)</f>
        <v/>
      </c>
      <c r="E3437">
        <f>IF(OR($A3437="",screen_FT_reviewer_B!$D3437=""),"",screen_FT_reviewer_B!$D3437)</f>
        <v/>
      </c>
      <c r="F3437">
        <f>IF(AND(B3437&lt;&gt;"",C3437&lt;&gt;""),1,"")</f>
        <v/>
      </c>
      <c r="G3437">
        <f>IF(F3437=1,IF(B3437=C3437,1,0),"")</f>
        <v/>
      </c>
      <c r="H3437">
        <f>IF(B3437="","",IFERROR(VLOOKUP(B3437,lst_FT_group_map_table,2,FALSE),"INVALID"))</f>
        <v/>
      </c>
      <c r="I3437">
        <f>IF(C3437="","",IFERROR(VLOOKUP(C3437,lst_FT_group_map_table,2,FALSE),"INVALID"))</f>
        <v/>
      </c>
      <c r="J3437">
        <f>IF(F3437=1,IF(H3437=I3437,1,0),"")</f>
        <v/>
      </c>
      <c r="K3437">
        <f>IF(AND(ISNUMBER(MATCH(B3437,lst_FT_sci_excl,0)),ISNUMBER(MATCH(C3437,lst_FT_sci_excl,0))),IF(D3437=E3437,1,0),"")</f>
        <v/>
      </c>
      <c r="L3437">
        <f>IF(OR(G3437=0,K3437=0),1,"")</f>
        <v/>
      </c>
      <c r="M3437">
        <f>IF(L3437=1,COUNTIF($L$2:L3437,1),"")</f>
        <v/>
      </c>
    </row>
    <row r="3438">
      <c r="A3438">
        <f>IF(screen_FT_reviewer_A!$A3438="","",screen_FT_reviewer_A!$A3438)</f>
        <v/>
      </c>
      <c r="B3438">
        <f>IF(OR($A3438="",screen_FT_reviewer_A!$C3438=""),"",screen_FT_reviewer_A!$C3438)</f>
        <v/>
      </c>
      <c r="C3438">
        <f>IF(OR($A3438="",screen_FT_reviewer_B!$C3438=""),"",screen_FT_reviewer_B!$C3438)</f>
        <v/>
      </c>
      <c r="D3438">
        <f>IF(OR($A3438="",screen_FT_reviewer_A!$D3438=""),"",screen_FT_reviewer_A!$D3438)</f>
        <v/>
      </c>
      <c r="E3438">
        <f>IF(OR($A3438="",screen_FT_reviewer_B!$D3438=""),"",screen_FT_reviewer_B!$D3438)</f>
        <v/>
      </c>
      <c r="F3438">
        <f>IF(AND(B3438&lt;&gt;"",C3438&lt;&gt;""),1,"")</f>
        <v/>
      </c>
      <c r="G3438">
        <f>IF(F3438=1,IF(B3438=C3438,1,0),"")</f>
        <v/>
      </c>
      <c r="H3438">
        <f>IF(B3438="","",IFERROR(VLOOKUP(B3438,lst_FT_group_map_table,2,FALSE),"INVALID"))</f>
        <v/>
      </c>
      <c r="I3438">
        <f>IF(C3438="","",IFERROR(VLOOKUP(C3438,lst_FT_group_map_table,2,FALSE),"INVALID"))</f>
        <v/>
      </c>
      <c r="J3438">
        <f>IF(F3438=1,IF(H3438=I3438,1,0),"")</f>
        <v/>
      </c>
      <c r="K3438">
        <f>IF(AND(ISNUMBER(MATCH(B3438,lst_FT_sci_excl,0)),ISNUMBER(MATCH(C3438,lst_FT_sci_excl,0))),IF(D3438=E3438,1,0),"")</f>
        <v/>
      </c>
      <c r="L3438">
        <f>IF(OR(G3438=0,K3438=0),1,"")</f>
        <v/>
      </c>
      <c r="M3438">
        <f>IF(L3438=1,COUNTIF($L$2:L3438,1),"")</f>
        <v/>
      </c>
    </row>
    <row r="3439">
      <c r="A3439">
        <f>IF(screen_FT_reviewer_A!$A3439="","",screen_FT_reviewer_A!$A3439)</f>
        <v/>
      </c>
      <c r="B3439">
        <f>IF(OR($A3439="",screen_FT_reviewer_A!$C3439=""),"",screen_FT_reviewer_A!$C3439)</f>
        <v/>
      </c>
      <c r="C3439">
        <f>IF(OR($A3439="",screen_FT_reviewer_B!$C3439=""),"",screen_FT_reviewer_B!$C3439)</f>
        <v/>
      </c>
      <c r="D3439">
        <f>IF(OR($A3439="",screen_FT_reviewer_A!$D3439=""),"",screen_FT_reviewer_A!$D3439)</f>
        <v/>
      </c>
      <c r="E3439">
        <f>IF(OR($A3439="",screen_FT_reviewer_B!$D3439=""),"",screen_FT_reviewer_B!$D3439)</f>
        <v/>
      </c>
      <c r="F3439">
        <f>IF(AND(B3439&lt;&gt;"",C3439&lt;&gt;""),1,"")</f>
        <v/>
      </c>
      <c r="G3439">
        <f>IF(F3439=1,IF(B3439=C3439,1,0),"")</f>
        <v/>
      </c>
      <c r="H3439">
        <f>IF(B3439="","",IFERROR(VLOOKUP(B3439,lst_FT_group_map_table,2,FALSE),"INVALID"))</f>
        <v/>
      </c>
      <c r="I3439">
        <f>IF(C3439="","",IFERROR(VLOOKUP(C3439,lst_FT_group_map_table,2,FALSE),"INVALID"))</f>
        <v/>
      </c>
      <c r="J3439">
        <f>IF(F3439=1,IF(H3439=I3439,1,0),"")</f>
        <v/>
      </c>
      <c r="K3439">
        <f>IF(AND(ISNUMBER(MATCH(B3439,lst_FT_sci_excl,0)),ISNUMBER(MATCH(C3439,lst_FT_sci_excl,0))),IF(D3439=E3439,1,0),"")</f>
        <v/>
      </c>
      <c r="L3439">
        <f>IF(OR(G3439=0,K3439=0),1,"")</f>
        <v/>
      </c>
      <c r="M3439">
        <f>IF(L3439=1,COUNTIF($L$2:L3439,1),"")</f>
        <v/>
      </c>
    </row>
    <row r="3440">
      <c r="A3440">
        <f>IF(screen_FT_reviewer_A!$A3440="","",screen_FT_reviewer_A!$A3440)</f>
        <v/>
      </c>
      <c r="B3440">
        <f>IF(OR($A3440="",screen_FT_reviewer_A!$C3440=""),"",screen_FT_reviewer_A!$C3440)</f>
        <v/>
      </c>
      <c r="C3440">
        <f>IF(OR($A3440="",screen_FT_reviewer_B!$C3440=""),"",screen_FT_reviewer_B!$C3440)</f>
        <v/>
      </c>
      <c r="D3440">
        <f>IF(OR($A3440="",screen_FT_reviewer_A!$D3440=""),"",screen_FT_reviewer_A!$D3440)</f>
        <v/>
      </c>
      <c r="E3440">
        <f>IF(OR($A3440="",screen_FT_reviewer_B!$D3440=""),"",screen_FT_reviewer_B!$D3440)</f>
        <v/>
      </c>
      <c r="F3440">
        <f>IF(AND(B3440&lt;&gt;"",C3440&lt;&gt;""),1,"")</f>
        <v/>
      </c>
      <c r="G3440">
        <f>IF(F3440=1,IF(B3440=C3440,1,0),"")</f>
        <v/>
      </c>
      <c r="H3440">
        <f>IF(B3440="","",IFERROR(VLOOKUP(B3440,lst_FT_group_map_table,2,FALSE),"INVALID"))</f>
        <v/>
      </c>
      <c r="I3440">
        <f>IF(C3440="","",IFERROR(VLOOKUP(C3440,lst_FT_group_map_table,2,FALSE),"INVALID"))</f>
        <v/>
      </c>
      <c r="J3440">
        <f>IF(F3440=1,IF(H3440=I3440,1,0),"")</f>
        <v/>
      </c>
      <c r="K3440">
        <f>IF(AND(ISNUMBER(MATCH(B3440,lst_FT_sci_excl,0)),ISNUMBER(MATCH(C3440,lst_FT_sci_excl,0))),IF(D3440=E3440,1,0),"")</f>
        <v/>
      </c>
      <c r="L3440">
        <f>IF(OR(G3440=0,K3440=0),1,"")</f>
        <v/>
      </c>
      <c r="M3440">
        <f>IF(L3440=1,COUNTIF($L$2:L3440,1),"")</f>
        <v/>
      </c>
    </row>
    <row r="3441">
      <c r="A3441">
        <f>IF(screen_FT_reviewer_A!$A3441="","",screen_FT_reviewer_A!$A3441)</f>
        <v/>
      </c>
      <c r="B3441">
        <f>IF(OR($A3441="",screen_FT_reviewer_A!$C3441=""),"",screen_FT_reviewer_A!$C3441)</f>
        <v/>
      </c>
      <c r="C3441">
        <f>IF(OR($A3441="",screen_FT_reviewer_B!$C3441=""),"",screen_FT_reviewer_B!$C3441)</f>
        <v/>
      </c>
      <c r="D3441">
        <f>IF(OR($A3441="",screen_FT_reviewer_A!$D3441=""),"",screen_FT_reviewer_A!$D3441)</f>
        <v/>
      </c>
      <c r="E3441">
        <f>IF(OR($A3441="",screen_FT_reviewer_B!$D3441=""),"",screen_FT_reviewer_B!$D3441)</f>
        <v/>
      </c>
      <c r="F3441">
        <f>IF(AND(B3441&lt;&gt;"",C3441&lt;&gt;""),1,"")</f>
        <v/>
      </c>
      <c r="G3441">
        <f>IF(F3441=1,IF(B3441=C3441,1,0),"")</f>
        <v/>
      </c>
      <c r="H3441">
        <f>IF(B3441="","",IFERROR(VLOOKUP(B3441,lst_FT_group_map_table,2,FALSE),"INVALID"))</f>
        <v/>
      </c>
      <c r="I3441">
        <f>IF(C3441="","",IFERROR(VLOOKUP(C3441,lst_FT_group_map_table,2,FALSE),"INVALID"))</f>
        <v/>
      </c>
      <c r="J3441">
        <f>IF(F3441=1,IF(H3441=I3441,1,0),"")</f>
        <v/>
      </c>
      <c r="K3441">
        <f>IF(AND(ISNUMBER(MATCH(B3441,lst_FT_sci_excl,0)),ISNUMBER(MATCH(C3441,lst_FT_sci_excl,0))),IF(D3441=E3441,1,0),"")</f>
        <v/>
      </c>
      <c r="L3441">
        <f>IF(OR(G3441=0,K3441=0),1,"")</f>
        <v/>
      </c>
      <c r="M3441">
        <f>IF(L3441=1,COUNTIF($L$2:L3441,1),"")</f>
        <v/>
      </c>
    </row>
    <row r="3442">
      <c r="A3442">
        <f>IF(screen_FT_reviewer_A!$A3442="","",screen_FT_reviewer_A!$A3442)</f>
        <v/>
      </c>
      <c r="B3442">
        <f>IF(OR($A3442="",screen_FT_reviewer_A!$C3442=""),"",screen_FT_reviewer_A!$C3442)</f>
        <v/>
      </c>
      <c r="C3442">
        <f>IF(OR($A3442="",screen_FT_reviewer_B!$C3442=""),"",screen_FT_reviewer_B!$C3442)</f>
        <v/>
      </c>
      <c r="D3442">
        <f>IF(OR($A3442="",screen_FT_reviewer_A!$D3442=""),"",screen_FT_reviewer_A!$D3442)</f>
        <v/>
      </c>
      <c r="E3442">
        <f>IF(OR($A3442="",screen_FT_reviewer_B!$D3442=""),"",screen_FT_reviewer_B!$D3442)</f>
        <v/>
      </c>
      <c r="F3442">
        <f>IF(AND(B3442&lt;&gt;"",C3442&lt;&gt;""),1,"")</f>
        <v/>
      </c>
      <c r="G3442">
        <f>IF(F3442=1,IF(B3442=C3442,1,0),"")</f>
        <v/>
      </c>
      <c r="H3442">
        <f>IF(B3442="","",IFERROR(VLOOKUP(B3442,lst_FT_group_map_table,2,FALSE),"INVALID"))</f>
        <v/>
      </c>
      <c r="I3442">
        <f>IF(C3442="","",IFERROR(VLOOKUP(C3442,lst_FT_group_map_table,2,FALSE),"INVALID"))</f>
        <v/>
      </c>
      <c r="J3442">
        <f>IF(F3442=1,IF(H3442=I3442,1,0),"")</f>
        <v/>
      </c>
      <c r="K3442">
        <f>IF(AND(ISNUMBER(MATCH(B3442,lst_FT_sci_excl,0)),ISNUMBER(MATCH(C3442,lst_FT_sci_excl,0))),IF(D3442=E3442,1,0),"")</f>
        <v/>
      </c>
      <c r="L3442">
        <f>IF(OR(G3442=0,K3442=0),1,"")</f>
        <v/>
      </c>
      <c r="M3442">
        <f>IF(L3442=1,COUNTIF($L$2:L3442,1),"")</f>
        <v/>
      </c>
    </row>
    <row r="3443">
      <c r="A3443">
        <f>IF(screen_FT_reviewer_A!$A3443="","",screen_FT_reviewer_A!$A3443)</f>
        <v/>
      </c>
      <c r="B3443">
        <f>IF(OR($A3443="",screen_FT_reviewer_A!$C3443=""),"",screen_FT_reviewer_A!$C3443)</f>
        <v/>
      </c>
      <c r="C3443">
        <f>IF(OR($A3443="",screen_FT_reviewer_B!$C3443=""),"",screen_FT_reviewer_B!$C3443)</f>
        <v/>
      </c>
      <c r="D3443">
        <f>IF(OR($A3443="",screen_FT_reviewer_A!$D3443=""),"",screen_FT_reviewer_A!$D3443)</f>
        <v/>
      </c>
      <c r="E3443">
        <f>IF(OR($A3443="",screen_FT_reviewer_B!$D3443=""),"",screen_FT_reviewer_B!$D3443)</f>
        <v/>
      </c>
      <c r="F3443">
        <f>IF(AND(B3443&lt;&gt;"",C3443&lt;&gt;""),1,"")</f>
        <v/>
      </c>
      <c r="G3443">
        <f>IF(F3443=1,IF(B3443=C3443,1,0),"")</f>
        <v/>
      </c>
      <c r="H3443">
        <f>IF(B3443="","",IFERROR(VLOOKUP(B3443,lst_FT_group_map_table,2,FALSE),"INVALID"))</f>
        <v/>
      </c>
      <c r="I3443">
        <f>IF(C3443="","",IFERROR(VLOOKUP(C3443,lst_FT_group_map_table,2,FALSE),"INVALID"))</f>
        <v/>
      </c>
      <c r="J3443">
        <f>IF(F3443=1,IF(H3443=I3443,1,0),"")</f>
        <v/>
      </c>
      <c r="K3443">
        <f>IF(AND(ISNUMBER(MATCH(B3443,lst_FT_sci_excl,0)),ISNUMBER(MATCH(C3443,lst_FT_sci_excl,0))),IF(D3443=E3443,1,0),"")</f>
        <v/>
      </c>
      <c r="L3443">
        <f>IF(OR(G3443=0,K3443=0),1,"")</f>
        <v/>
      </c>
      <c r="M3443">
        <f>IF(L3443=1,COUNTIF($L$2:L3443,1),"")</f>
        <v/>
      </c>
    </row>
    <row r="3444">
      <c r="A3444">
        <f>IF(screen_FT_reviewer_A!$A3444="","",screen_FT_reviewer_A!$A3444)</f>
        <v/>
      </c>
      <c r="B3444">
        <f>IF(OR($A3444="",screen_FT_reviewer_A!$C3444=""),"",screen_FT_reviewer_A!$C3444)</f>
        <v/>
      </c>
      <c r="C3444">
        <f>IF(OR($A3444="",screen_FT_reviewer_B!$C3444=""),"",screen_FT_reviewer_B!$C3444)</f>
        <v/>
      </c>
      <c r="D3444">
        <f>IF(OR($A3444="",screen_FT_reviewer_A!$D3444=""),"",screen_FT_reviewer_A!$D3444)</f>
        <v/>
      </c>
      <c r="E3444">
        <f>IF(OR($A3444="",screen_FT_reviewer_B!$D3444=""),"",screen_FT_reviewer_B!$D3444)</f>
        <v/>
      </c>
      <c r="F3444">
        <f>IF(AND(B3444&lt;&gt;"",C3444&lt;&gt;""),1,"")</f>
        <v/>
      </c>
      <c r="G3444">
        <f>IF(F3444=1,IF(B3444=C3444,1,0),"")</f>
        <v/>
      </c>
      <c r="H3444">
        <f>IF(B3444="","",IFERROR(VLOOKUP(B3444,lst_FT_group_map_table,2,FALSE),"INVALID"))</f>
        <v/>
      </c>
      <c r="I3444">
        <f>IF(C3444="","",IFERROR(VLOOKUP(C3444,lst_FT_group_map_table,2,FALSE),"INVALID"))</f>
        <v/>
      </c>
      <c r="J3444">
        <f>IF(F3444=1,IF(H3444=I3444,1,0),"")</f>
        <v/>
      </c>
      <c r="K3444">
        <f>IF(AND(ISNUMBER(MATCH(B3444,lst_FT_sci_excl,0)),ISNUMBER(MATCH(C3444,lst_FT_sci_excl,0))),IF(D3444=E3444,1,0),"")</f>
        <v/>
      </c>
      <c r="L3444">
        <f>IF(OR(G3444=0,K3444=0),1,"")</f>
        <v/>
      </c>
      <c r="M3444">
        <f>IF(L3444=1,COUNTIF($L$2:L3444,1),"")</f>
        <v/>
      </c>
    </row>
    <row r="3445">
      <c r="A3445">
        <f>IF(screen_FT_reviewer_A!$A3445="","",screen_FT_reviewer_A!$A3445)</f>
        <v/>
      </c>
      <c r="B3445">
        <f>IF(OR($A3445="",screen_FT_reviewer_A!$C3445=""),"",screen_FT_reviewer_A!$C3445)</f>
        <v/>
      </c>
      <c r="C3445">
        <f>IF(OR($A3445="",screen_FT_reviewer_B!$C3445=""),"",screen_FT_reviewer_B!$C3445)</f>
        <v/>
      </c>
      <c r="D3445">
        <f>IF(OR($A3445="",screen_FT_reviewer_A!$D3445=""),"",screen_FT_reviewer_A!$D3445)</f>
        <v/>
      </c>
      <c r="E3445">
        <f>IF(OR($A3445="",screen_FT_reviewer_B!$D3445=""),"",screen_FT_reviewer_B!$D3445)</f>
        <v/>
      </c>
      <c r="F3445">
        <f>IF(AND(B3445&lt;&gt;"",C3445&lt;&gt;""),1,"")</f>
        <v/>
      </c>
      <c r="G3445">
        <f>IF(F3445=1,IF(B3445=C3445,1,0),"")</f>
        <v/>
      </c>
      <c r="H3445">
        <f>IF(B3445="","",IFERROR(VLOOKUP(B3445,lst_FT_group_map_table,2,FALSE),"INVALID"))</f>
        <v/>
      </c>
      <c r="I3445">
        <f>IF(C3445="","",IFERROR(VLOOKUP(C3445,lst_FT_group_map_table,2,FALSE),"INVALID"))</f>
        <v/>
      </c>
      <c r="J3445">
        <f>IF(F3445=1,IF(H3445=I3445,1,0),"")</f>
        <v/>
      </c>
      <c r="K3445">
        <f>IF(AND(ISNUMBER(MATCH(B3445,lst_FT_sci_excl,0)),ISNUMBER(MATCH(C3445,lst_FT_sci_excl,0))),IF(D3445=E3445,1,0),"")</f>
        <v/>
      </c>
      <c r="L3445">
        <f>IF(OR(G3445=0,K3445=0),1,"")</f>
        <v/>
      </c>
      <c r="M3445">
        <f>IF(L3445=1,COUNTIF($L$2:L3445,1),"")</f>
        <v/>
      </c>
    </row>
    <row r="3446">
      <c r="A3446">
        <f>IF(screen_FT_reviewer_A!$A3446="","",screen_FT_reviewer_A!$A3446)</f>
        <v/>
      </c>
      <c r="B3446">
        <f>IF(OR($A3446="",screen_FT_reviewer_A!$C3446=""),"",screen_FT_reviewer_A!$C3446)</f>
        <v/>
      </c>
      <c r="C3446">
        <f>IF(OR($A3446="",screen_FT_reviewer_B!$C3446=""),"",screen_FT_reviewer_B!$C3446)</f>
        <v/>
      </c>
      <c r="D3446">
        <f>IF(OR($A3446="",screen_FT_reviewer_A!$D3446=""),"",screen_FT_reviewer_A!$D3446)</f>
        <v/>
      </c>
      <c r="E3446">
        <f>IF(OR($A3446="",screen_FT_reviewer_B!$D3446=""),"",screen_FT_reviewer_B!$D3446)</f>
        <v/>
      </c>
      <c r="F3446">
        <f>IF(AND(B3446&lt;&gt;"",C3446&lt;&gt;""),1,"")</f>
        <v/>
      </c>
      <c r="G3446">
        <f>IF(F3446=1,IF(B3446=C3446,1,0),"")</f>
        <v/>
      </c>
      <c r="H3446">
        <f>IF(B3446="","",IFERROR(VLOOKUP(B3446,lst_FT_group_map_table,2,FALSE),"INVALID"))</f>
        <v/>
      </c>
      <c r="I3446">
        <f>IF(C3446="","",IFERROR(VLOOKUP(C3446,lst_FT_group_map_table,2,FALSE),"INVALID"))</f>
        <v/>
      </c>
      <c r="J3446">
        <f>IF(F3446=1,IF(H3446=I3446,1,0),"")</f>
        <v/>
      </c>
      <c r="K3446">
        <f>IF(AND(ISNUMBER(MATCH(B3446,lst_FT_sci_excl,0)),ISNUMBER(MATCH(C3446,lst_FT_sci_excl,0))),IF(D3446=E3446,1,0),"")</f>
        <v/>
      </c>
      <c r="L3446">
        <f>IF(OR(G3446=0,K3446=0),1,"")</f>
        <v/>
      </c>
      <c r="M3446">
        <f>IF(L3446=1,COUNTIF($L$2:L3446,1),"")</f>
        <v/>
      </c>
    </row>
    <row r="3447">
      <c r="A3447">
        <f>IF(screen_FT_reviewer_A!$A3447="","",screen_FT_reviewer_A!$A3447)</f>
        <v/>
      </c>
      <c r="B3447">
        <f>IF(OR($A3447="",screen_FT_reviewer_A!$C3447=""),"",screen_FT_reviewer_A!$C3447)</f>
        <v/>
      </c>
      <c r="C3447">
        <f>IF(OR($A3447="",screen_FT_reviewer_B!$C3447=""),"",screen_FT_reviewer_B!$C3447)</f>
        <v/>
      </c>
      <c r="D3447">
        <f>IF(OR($A3447="",screen_FT_reviewer_A!$D3447=""),"",screen_FT_reviewer_A!$D3447)</f>
        <v/>
      </c>
      <c r="E3447">
        <f>IF(OR($A3447="",screen_FT_reviewer_B!$D3447=""),"",screen_FT_reviewer_B!$D3447)</f>
        <v/>
      </c>
      <c r="F3447">
        <f>IF(AND(B3447&lt;&gt;"",C3447&lt;&gt;""),1,"")</f>
        <v/>
      </c>
      <c r="G3447">
        <f>IF(F3447=1,IF(B3447=C3447,1,0),"")</f>
        <v/>
      </c>
      <c r="H3447">
        <f>IF(B3447="","",IFERROR(VLOOKUP(B3447,lst_FT_group_map_table,2,FALSE),"INVALID"))</f>
        <v/>
      </c>
      <c r="I3447">
        <f>IF(C3447="","",IFERROR(VLOOKUP(C3447,lst_FT_group_map_table,2,FALSE),"INVALID"))</f>
        <v/>
      </c>
      <c r="J3447">
        <f>IF(F3447=1,IF(H3447=I3447,1,0),"")</f>
        <v/>
      </c>
      <c r="K3447">
        <f>IF(AND(ISNUMBER(MATCH(B3447,lst_FT_sci_excl,0)),ISNUMBER(MATCH(C3447,lst_FT_sci_excl,0))),IF(D3447=E3447,1,0),"")</f>
        <v/>
      </c>
      <c r="L3447">
        <f>IF(OR(G3447=0,K3447=0),1,"")</f>
        <v/>
      </c>
      <c r="M3447">
        <f>IF(L3447=1,COUNTIF($L$2:L3447,1),"")</f>
        <v/>
      </c>
    </row>
    <row r="3448">
      <c r="A3448">
        <f>IF(screen_FT_reviewer_A!$A3448="","",screen_FT_reviewer_A!$A3448)</f>
        <v/>
      </c>
      <c r="B3448">
        <f>IF(OR($A3448="",screen_FT_reviewer_A!$C3448=""),"",screen_FT_reviewer_A!$C3448)</f>
        <v/>
      </c>
      <c r="C3448">
        <f>IF(OR($A3448="",screen_FT_reviewer_B!$C3448=""),"",screen_FT_reviewer_B!$C3448)</f>
        <v/>
      </c>
      <c r="D3448">
        <f>IF(OR($A3448="",screen_FT_reviewer_A!$D3448=""),"",screen_FT_reviewer_A!$D3448)</f>
        <v/>
      </c>
      <c r="E3448">
        <f>IF(OR($A3448="",screen_FT_reviewer_B!$D3448=""),"",screen_FT_reviewer_B!$D3448)</f>
        <v/>
      </c>
      <c r="F3448">
        <f>IF(AND(B3448&lt;&gt;"",C3448&lt;&gt;""),1,"")</f>
        <v/>
      </c>
      <c r="G3448">
        <f>IF(F3448=1,IF(B3448=C3448,1,0),"")</f>
        <v/>
      </c>
      <c r="H3448">
        <f>IF(B3448="","",IFERROR(VLOOKUP(B3448,lst_FT_group_map_table,2,FALSE),"INVALID"))</f>
        <v/>
      </c>
      <c r="I3448">
        <f>IF(C3448="","",IFERROR(VLOOKUP(C3448,lst_FT_group_map_table,2,FALSE),"INVALID"))</f>
        <v/>
      </c>
      <c r="J3448">
        <f>IF(F3448=1,IF(H3448=I3448,1,0),"")</f>
        <v/>
      </c>
      <c r="K3448">
        <f>IF(AND(ISNUMBER(MATCH(B3448,lst_FT_sci_excl,0)),ISNUMBER(MATCH(C3448,lst_FT_sci_excl,0))),IF(D3448=E3448,1,0),"")</f>
        <v/>
      </c>
      <c r="L3448">
        <f>IF(OR(G3448=0,K3448=0),1,"")</f>
        <v/>
      </c>
      <c r="M3448">
        <f>IF(L3448=1,COUNTIF($L$2:L3448,1),"")</f>
        <v/>
      </c>
    </row>
    <row r="3449">
      <c r="A3449">
        <f>IF(screen_FT_reviewer_A!$A3449="","",screen_FT_reviewer_A!$A3449)</f>
        <v/>
      </c>
      <c r="B3449">
        <f>IF(OR($A3449="",screen_FT_reviewer_A!$C3449=""),"",screen_FT_reviewer_A!$C3449)</f>
        <v/>
      </c>
      <c r="C3449">
        <f>IF(OR($A3449="",screen_FT_reviewer_B!$C3449=""),"",screen_FT_reviewer_B!$C3449)</f>
        <v/>
      </c>
      <c r="D3449">
        <f>IF(OR($A3449="",screen_FT_reviewer_A!$D3449=""),"",screen_FT_reviewer_A!$D3449)</f>
        <v/>
      </c>
      <c r="E3449">
        <f>IF(OR($A3449="",screen_FT_reviewer_B!$D3449=""),"",screen_FT_reviewer_B!$D3449)</f>
        <v/>
      </c>
      <c r="F3449">
        <f>IF(AND(B3449&lt;&gt;"",C3449&lt;&gt;""),1,"")</f>
        <v/>
      </c>
      <c r="G3449">
        <f>IF(F3449=1,IF(B3449=C3449,1,0),"")</f>
        <v/>
      </c>
      <c r="H3449">
        <f>IF(B3449="","",IFERROR(VLOOKUP(B3449,lst_FT_group_map_table,2,FALSE),"INVALID"))</f>
        <v/>
      </c>
      <c r="I3449">
        <f>IF(C3449="","",IFERROR(VLOOKUP(C3449,lst_FT_group_map_table,2,FALSE),"INVALID"))</f>
        <v/>
      </c>
      <c r="J3449">
        <f>IF(F3449=1,IF(H3449=I3449,1,0),"")</f>
        <v/>
      </c>
      <c r="K3449">
        <f>IF(AND(ISNUMBER(MATCH(B3449,lst_FT_sci_excl,0)),ISNUMBER(MATCH(C3449,lst_FT_sci_excl,0))),IF(D3449=E3449,1,0),"")</f>
        <v/>
      </c>
      <c r="L3449">
        <f>IF(OR(G3449=0,K3449=0),1,"")</f>
        <v/>
      </c>
      <c r="M3449">
        <f>IF(L3449=1,COUNTIF($L$2:L3449,1),"")</f>
        <v/>
      </c>
    </row>
    <row r="3450">
      <c r="A3450">
        <f>IF(screen_FT_reviewer_A!$A3450="","",screen_FT_reviewer_A!$A3450)</f>
        <v/>
      </c>
      <c r="B3450">
        <f>IF(OR($A3450="",screen_FT_reviewer_A!$C3450=""),"",screen_FT_reviewer_A!$C3450)</f>
        <v/>
      </c>
      <c r="C3450">
        <f>IF(OR($A3450="",screen_FT_reviewer_B!$C3450=""),"",screen_FT_reviewer_B!$C3450)</f>
        <v/>
      </c>
      <c r="D3450">
        <f>IF(OR($A3450="",screen_FT_reviewer_A!$D3450=""),"",screen_FT_reviewer_A!$D3450)</f>
        <v/>
      </c>
      <c r="E3450">
        <f>IF(OR($A3450="",screen_FT_reviewer_B!$D3450=""),"",screen_FT_reviewer_B!$D3450)</f>
        <v/>
      </c>
      <c r="F3450">
        <f>IF(AND(B3450&lt;&gt;"",C3450&lt;&gt;""),1,"")</f>
        <v/>
      </c>
      <c r="G3450">
        <f>IF(F3450=1,IF(B3450=C3450,1,0),"")</f>
        <v/>
      </c>
      <c r="H3450">
        <f>IF(B3450="","",IFERROR(VLOOKUP(B3450,lst_FT_group_map_table,2,FALSE),"INVALID"))</f>
        <v/>
      </c>
      <c r="I3450">
        <f>IF(C3450="","",IFERROR(VLOOKUP(C3450,lst_FT_group_map_table,2,FALSE),"INVALID"))</f>
        <v/>
      </c>
      <c r="J3450">
        <f>IF(F3450=1,IF(H3450=I3450,1,0),"")</f>
        <v/>
      </c>
      <c r="K3450">
        <f>IF(AND(ISNUMBER(MATCH(B3450,lst_FT_sci_excl,0)),ISNUMBER(MATCH(C3450,lst_FT_sci_excl,0))),IF(D3450=E3450,1,0),"")</f>
        <v/>
      </c>
      <c r="L3450">
        <f>IF(OR(G3450=0,K3450=0),1,"")</f>
        <v/>
      </c>
      <c r="M3450">
        <f>IF(L3450=1,COUNTIF($L$2:L3450,1),"")</f>
        <v/>
      </c>
    </row>
    <row r="3451">
      <c r="A3451">
        <f>IF(screen_FT_reviewer_A!$A3451="","",screen_FT_reviewer_A!$A3451)</f>
        <v/>
      </c>
      <c r="B3451">
        <f>IF(OR($A3451="",screen_FT_reviewer_A!$C3451=""),"",screen_FT_reviewer_A!$C3451)</f>
        <v/>
      </c>
      <c r="C3451">
        <f>IF(OR($A3451="",screen_FT_reviewer_B!$C3451=""),"",screen_FT_reviewer_B!$C3451)</f>
        <v/>
      </c>
      <c r="D3451">
        <f>IF(OR($A3451="",screen_FT_reviewer_A!$D3451=""),"",screen_FT_reviewer_A!$D3451)</f>
        <v/>
      </c>
      <c r="E3451">
        <f>IF(OR($A3451="",screen_FT_reviewer_B!$D3451=""),"",screen_FT_reviewer_B!$D3451)</f>
        <v/>
      </c>
      <c r="F3451">
        <f>IF(AND(B3451&lt;&gt;"",C3451&lt;&gt;""),1,"")</f>
        <v/>
      </c>
      <c r="G3451">
        <f>IF(F3451=1,IF(B3451=C3451,1,0),"")</f>
        <v/>
      </c>
      <c r="H3451">
        <f>IF(B3451="","",IFERROR(VLOOKUP(B3451,lst_FT_group_map_table,2,FALSE),"INVALID"))</f>
        <v/>
      </c>
      <c r="I3451">
        <f>IF(C3451="","",IFERROR(VLOOKUP(C3451,lst_FT_group_map_table,2,FALSE),"INVALID"))</f>
        <v/>
      </c>
      <c r="J3451">
        <f>IF(F3451=1,IF(H3451=I3451,1,0),"")</f>
        <v/>
      </c>
      <c r="K3451">
        <f>IF(AND(ISNUMBER(MATCH(B3451,lst_FT_sci_excl,0)),ISNUMBER(MATCH(C3451,lst_FT_sci_excl,0))),IF(D3451=E3451,1,0),"")</f>
        <v/>
      </c>
      <c r="L3451">
        <f>IF(OR(G3451=0,K3451=0),1,"")</f>
        <v/>
      </c>
      <c r="M3451">
        <f>IF(L3451=1,COUNTIF($L$2:L3451,1),"")</f>
        <v/>
      </c>
    </row>
    <row r="3452">
      <c r="A3452">
        <f>IF(screen_FT_reviewer_A!$A3452="","",screen_FT_reviewer_A!$A3452)</f>
        <v/>
      </c>
      <c r="B3452">
        <f>IF(OR($A3452="",screen_FT_reviewer_A!$C3452=""),"",screen_FT_reviewer_A!$C3452)</f>
        <v/>
      </c>
      <c r="C3452">
        <f>IF(OR($A3452="",screen_FT_reviewer_B!$C3452=""),"",screen_FT_reviewer_B!$C3452)</f>
        <v/>
      </c>
      <c r="D3452">
        <f>IF(OR($A3452="",screen_FT_reviewer_A!$D3452=""),"",screen_FT_reviewer_A!$D3452)</f>
        <v/>
      </c>
      <c r="E3452">
        <f>IF(OR($A3452="",screen_FT_reviewer_B!$D3452=""),"",screen_FT_reviewer_B!$D3452)</f>
        <v/>
      </c>
      <c r="F3452">
        <f>IF(AND(B3452&lt;&gt;"",C3452&lt;&gt;""),1,"")</f>
        <v/>
      </c>
      <c r="G3452">
        <f>IF(F3452=1,IF(B3452=C3452,1,0),"")</f>
        <v/>
      </c>
      <c r="H3452">
        <f>IF(B3452="","",IFERROR(VLOOKUP(B3452,lst_FT_group_map_table,2,FALSE),"INVALID"))</f>
        <v/>
      </c>
      <c r="I3452">
        <f>IF(C3452="","",IFERROR(VLOOKUP(C3452,lst_FT_group_map_table,2,FALSE),"INVALID"))</f>
        <v/>
      </c>
      <c r="J3452">
        <f>IF(F3452=1,IF(H3452=I3452,1,0),"")</f>
        <v/>
      </c>
      <c r="K3452">
        <f>IF(AND(ISNUMBER(MATCH(B3452,lst_FT_sci_excl,0)),ISNUMBER(MATCH(C3452,lst_FT_sci_excl,0))),IF(D3452=E3452,1,0),"")</f>
        <v/>
      </c>
      <c r="L3452">
        <f>IF(OR(G3452=0,K3452=0),1,"")</f>
        <v/>
      </c>
      <c r="M3452">
        <f>IF(L3452=1,COUNTIF($L$2:L3452,1),"")</f>
        <v/>
      </c>
    </row>
    <row r="3453">
      <c r="A3453">
        <f>IF(screen_FT_reviewer_A!$A3453="","",screen_FT_reviewer_A!$A3453)</f>
        <v/>
      </c>
      <c r="B3453">
        <f>IF(OR($A3453="",screen_FT_reviewer_A!$C3453=""),"",screen_FT_reviewer_A!$C3453)</f>
        <v/>
      </c>
      <c r="C3453">
        <f>IF(OR($A3453="",screen_FT_reviewer_B!$C3453=""),"",screen_FT_reviewer_B!$C3453)</f>
        <v/>
      </c>
      <c r="D3453">
        <f>IF(OR($A3453="",screen_FT_reviewer_A!$D3453=""),"",screen_FT_reviewer_A!$D3453)</f>
        <v/>
      </c>
      <c r="E3453">
        <f>IF(OR($A3453="",screen_FT_reviewer_B!$D3453=""),"",screen_FT_reviewer_B!$D3453)</f>
        <v/>
      </c>
      <c r="F3453">
        <f>IF(AND(B3453&lt;&gt;"",C3453&lt;&gt;""),1,"")</f>
        <v/>
      </c>
      <c r="G3453">
        <f>IF(F3453=1,IF(B3453=C3453,1,0),"")</f>
        <v/>
      </c>
      <c r="H3453">
        <f>IF(B3453="","",IFERROR(VLOOKUP(B3453,lst_FT_group_map_table,2,FALSE),"INVALID"))</f>
        <v/>
      </c>
      <c r="I3453">
        <f>IF(C3453="","",IFERROR(VLOOKUP(C3453,lst_FT_group_map_table,2,FALSE),"INVALID"))</f>
        <v/>
      </c>
      <c r="J3453">
        <f>IF(F3453=1,IF(H3453=I3453,1,0),"")</f>
        <v/>
      </c>
      <c r="K3453">
        <f>IF(AND(ISNUMBER(MATCH(B3453,lst_FT_sci_excl,0)),ISNUMBER(MATCH(C3453,lst_FT_sci_excl,0))),IF(D3453=E3453,1,0),"")</f>
        <v/>
      </c>
      <c r="L3453">
        <f>IF(OR(G3453=0,K3453=0),1,"")</f>
        <v/>
      </c>
      <c r="M3453">
        <f>IF(L3453=1,COUNTIF($L$2:L3453,1),"")</f>
        <v/>
      </c>
    </row>
    <row r="3454">
      <c r="A3454">
        <f>IF(screen_FT_reviewer_A!$A3454="","",screen_FT_reviewer_A!$A3454)</f>
        <v/>
      </c>
      <c r="B3454">
        <f>IF(OR($A3454="",screen_FT_reviewer_A!$C3454=""),"",screen_FT_reviewer_A!$C3454)</f>
        <v/>
      </c>
      <c r="C3454">
        <f>IF(OR($A3454="",screen_FT_reviewer_B!$C3454=""),"",screen_FT_reviewer_B!$C3454)</f>
        <v/>
      </c>
      <c r="D3454">
        <f>IF(OR($A3454="",screen_FT_reviewer_A!$D3454=""),"",screen_FT_reviewer_A!$D3454)</f>
        <v/>
      </c>
      <c r="E3454">
        <f>IF(OR($A3454="",screen_FT_reviewer_B!$D3454=""),"",screen_FT_reviewer_B!$D3454)</f>
        <v/>
      </c>
      <c r="F3454">
        <f>IF(AND(B3454&lt;&gt;"",C3454&lt;&gt;""),1,"")</f>
        <v/>
      </c>
      <c r="G3454">
        <f>IF(F3454=1,IF(B3454=C3454,1,0),"")</f>
        <v/>
      </c>
      <c r="H3454">
        <f>IF(B3454="","",IFERROR(VLOOKUP(B3454,lst_FT_group_map_table,2,FALSE),"INVALID"))</f>
        <v/>
      </c>
      <c r="I3454">
        <f>IF(C3454="","",IFERROR(VLOOKUP(C3454,lst_FT_group_map_table,2,FALSE),"INVALID"))</f>
        <v/>
      </c>
      <c r="J3454">
        <f>IF(F3454=1,IF(H3454=I3454,1,0),"")</f>
        <v/>
      </c>
      <c r="K3454">
        <f>IF(AND(ISNUMBER(MATCH(B3454,lst_FT_sci_excl,0)),ISNUMBER(MATCH(C3454,lst_FT_sci_excl,0))),IF(D3454=E3454,1,0),"")</f>
        <v/>
      </c>
      <c r="L3454">
        <f>IF(OR(G3454=0,K3454=0),1,"")</f>
        <v/>
      </c>
      <c r="M3454">
        <f>IF(L3454=1,COUNTIF($L$2:L3454,1),"")</f>
        <v/>
      </c>
    </row>
    <row r="3455">
      <c r="A3455">
        <f>IF(screen_FT_reviewer_A!$A3455="","",screen_FT_reviewer_A!$A3455)</f>
        <v/>
      </c>
      <c r="B3455">
        <f>IF(OR($A3455="",screen_FT_reviewer_A!$C3455=""),"",screen_FT_reviewer_A!$C3455)</f>
        <v/>
      </c>
      <c r="C3455">
        <f>IF(OR($A3455="",screen_FT_reviewer_B!$C3455=""),"",screen_FT_reviewer_B!$C3455)</f>
        <v/>
      </c>
      <c r="D3455">
        <f>IF(OR($A3455="",screen_FT_reviewer_A!$D3455=""),"",screen_FT_reviewer_A!$D3455)</f>
        <v/>
      </c>
      <c r="E3455">
        <f>IF(OR($A3455="",screen_FT_reviewer_B!$D3455=""),"",screen_FT_reviewer_B!$D3455)</f>
        <v/>
      </c>
      <c r="F3455">
        <f>IF(AND(B3455&lt;&gt;"",C3455&lt;&gt;""),1,"")</f>
        <v/>
      </c>
      <c r="G3455">
        <f>IF(F3455=1,IF(B3455=C3455,1,0),"")</f>
        <v/>
      </c>
      <c r="H3455">
        <f>IF(B3455="","",IFERROR(VLOOKUP(B3455,lst_FT_group_map_table,2,FALSE),"INVALID"))</f>
        <v/>
      </c>
      <c r="I3455">
        <f>IF(C3455="","",IFERROR(VLOOKUP(C3455,lst_FT_group_map_table,2,FALSE),"INVALID"))</f>
        <v/>
      </c>
      <c r="J3455">
        <f>IF(F3455=1,IF(H3455=I3455,1,0),"")</f>
        <v/>
      </c>
      <c r="K3455">
        <f>IF(AND(ISNUMBER(MATCH(B3455,lst_FT_sci_excl,0)),ISNUMBER(MATCH(C3455,lst_FT_sci_excl,0))),IF(D3455=E3455,1,0),"")</f>
        <v/>
      </c>
      <c r="L3455">
        <f>IF(OR(G3455=0,K3455=0),1,"")</f>
        <v/>
      </c>
      <c r="M3455">
        <f>IF(L3455=1,COUNTIF($L$2:L3455,1),"")</f>
        <v/>
      </c>
    </row>
    <row r="3456">
      <c r="A3456">
        <f>IF(screen_FT_reviewer_A!$A3456="","",screen_FT_reviewer_A!$A3456)</f>
        <v/>
      </c>
      <c r="B3456">
        <f>IF(OR($A3456="",screen_FT_reviewer_A!$C3456=""),"",screen_FT_reviewer_A!$C3456)</f>
        <v/>
      </c>
      <c r="C3456">
        <f>IF(OR($A3456="",screen_FT_reviewer_B!$C3456=""),"",screen_FT_reviewer_B!$C3456)</f>
        <v/>
      </c>
      <c r="D3456">
        <f>IF(OR($A3456="",screen_FT_reviewer_A!$D3456=""),"",screen_FT_reviewer_A!$D3456)</f>
        <v/>
      </c>
      <c r="E3456">
        <f>IF(OR($A3456="",screen_FT_reviewer_B!$D3456=""),"",screen_FT_reviewer_B!$D3456)</f>
        <v/>
      </c>
      <c r="F3456">
        <f>IF(AND(B3456&lt;&gt;"",C3456&lt;&gt;""),1,"")</f>
        <v/>
      </c>
      <c r="G3456">
        <f>IF(F3456=1,IF(B3456=C3456,1,0),"")</f>
        <v/>
      </c>
      <c r="H3456">
        <f>IF(B3456="","",IFERROR(VLOOKUP(B3456,lst_FT_group_map_table,2,FALSE),"INVALID"))</f>
        <v/>
      </c>
      <c r="I3456">
        <f>IF(C3456="","",IFERROR(VLOOKUP(C3456,lst_FT_group_map_table,2,FALSE),"INVALID"))</f>
        <v/>
      </c>
      <c r="J3456">
        <f>IF(F3456=1,IF(H3456=I3456,1,0),"")</f>
        <v/>
      </c>
      <c r="K3456">
        <f>IF(AND(ISNUMBER(MATCH(B3456,lst_FT_sci_excl,0)),ISNUMBER(MATCH(C3456,lst_FT_sci_excl,0))),IF(D3456=E3456,1,0),"")</f>
        <v/>
      </c>
      <c r="L3456">
        <f>IF(OR(G3456=0,K3456=0),1,"")</f>
        <v/>
      </c>
      <c r="M3456">
        <f>IF(L3456=1,COUNTIF($L$2:L3456,1),"")</f>
        <v/>
      </c>
    </row>
    <row r="3457">
      <c r="A3457">
        <f>IF(screen_FT_reviewer_A!$A3457="","",screen_FT_reviewer_A!$A3457)</f>
        <v/>
      </c>
      <c r="B3457">
        <f>IF(OR($A3457="",screen_FT_reviewer_A!$C3457=""),"",screen_FT_reviewer_A!$C3457)</f>
        <v/>
      </c>
      <c r="C3457">
        <f>IF(OR($A3457="",screen_FT_reviewer_B!$C3457=""),"",screen_FT_reviewer_B!$C3457)</f>
        <v/>
      </c>
      <c r="D3457">
        <f>IF(OR($A3457="",screen_FT_reviewer_A!$D3457=""),"",screen_FT_reviewer_A!$D3457)</f>
        <v/>
      </c>
      <c r="E3457">
        <f>IF(OR($A3457="",screen_FT_reviewer_B!$D3457=""),"",screen_FT_reviewer_B!$D3457)</f>
        <v/>
      </c>
      <c r="F3457">
        <f>IF(AND(B3457&lt;&gt;"",C3457&lt;&gt;""),1,"")</f>
        <v/>
      </c>
      <c r="G3457">
        <f>IF(F3457=1,IF(B3457=C3457,1,0),"")</f>
        <v/>
      </c>
      <c r="H3457">
        <f>IF(B3457="","",IFERROR(VLOOKUP(B3457,lst_FT_group_map_table,2,FALSE),"INVALID"))</f>
        <v/>
      </c>
      <c r="I3457">
        <f>IF(C3457="","",IFERROR(VLOOKUP(C3457,lst_FT_group_map_table,2,FALSE),"INVALID"))</f>
        <v/>
      </c>
      <c r="J3457">
        <f>IF(F3457=1,IF(H3457=I3457,1,0),"")</f>
        <v/>
      </c>
      <c r="K3457">
        <f>IF(AND(ISNUMBER(MATCH(B3457,lst_FT_sci_excl,0)),ISNUMBER(MATCH(C3457,lst_FT_sci_excl,0))),IF(D3457=E3457,1,0),"")</f>
        <v/>
      </c>
      <c r="L3457">
        <f>IF(OR(G3457=0,K3457=0),1,"")</f>
        <v/>
      </c>
      <c r="M3457">
        <f>IF(L3457=1,COUNTIF($L$2:L3457,1),"")</f>
        <v/>
      </c>
    </row>
    <row r="3458">
      <c r="A3458">
        <f>IF(screen_FT_reviewer_A!$A3458="","",screen_FT_reviewer_A!$A3458)</f>
        <v/>
      </c>
      <c r="B3458">
        <f>IF(OR($A3458="",screen_FT_reviewer_A!$C3458=""),"",screen_FT_reviewer_A!$C3458)</f>
        <v/>
      </c>
      <c r="C3458">
        <f>IF(OR($A3458="",screen_FT_reviewer_B!$C3458=""),"",screen_FT_reviewer_B!$C3458)</f>
        <v/>
      </c>
      <c r="D3458">
        <f>IF(OR($A3458="",screen_FT_reviewer_A!$D3458=""),"",screen_FT_reviewer_A!$D3458)</f>
        <v/>
      </c>
      <c r="E3458">
        <f>IF(OR($A3458="",screen_FT_reviewer_B!$D3458=""),"",screen_FT_reviewer_B!$D3458)</f>
        <v/>
      </c>
      <c r="F3458">
        <f>IF(AND(B3458&lt;&gt;"",C3458&lt;&gt;""),1,"")</f>
        <v/>
      </c>
      <c r="G3458">
        <f>IF(F3458=1,IF(B3458=C3458,1,0),"")</f>
        <v/>
      </c>
      <c r="H3458">
        <f>IF(B3458="","",IFERROR(VLOOKUP(B3458,lst_FT_group_map_table,2,FALSE),"INVALID"))</f>
        <v/>
      </c>
      <c r="I3458">
        <f>IF(C3458="","",IFERROR(VLOOKUP(C3458,lst_FT_group_map_table,2,FALSE),"INVALID"))</f>
        <v/>
      </c>
      <c r="J3458">
        <f>IF(F3458=1,IF(H3458=I3458,1,0),"")</f>
        <v/>
      </c>
      <c r="K3458">
        <f>IF(AND(ISNUMBER(MATCH(B3458,lst_FT_sci_excl,0)),ISNUMBER(MATCH(C3458,lst_FT_sci_excl,0))),IF(D3458=E3458,1,0),"")</f>
        <v/>
      </c>
      <c r="L3458">
        <f>IF(OR(G3458=0,K3458=0),1,"")</f>
        <v/>
      </c>
      <c r="M3458">
        <f>IF(L3458=1,COUNTIF($L$2:L3458,1),"")</f>
        <v/>
      </c>
    </row>
    <row r="3459">
      <c r="A3459">
        <f>IF(screen_FT_reviewer_A!$A3459="","",screen_FT_reviewer_A!$A3459)</f>
        <v/>
      </c>
      <c r="B3459">
        <f>IF(OR($A3459="",screen_FT_reviewer_A!$C3459=""),"",screen_FT_reviewer_A!$C3459)</f>
        <v/>
      </c>
      <c r="C3459">
        <f>IF(OR($A3459="",screen_FT_reviewer_B!$C3459=""),"",screen_FT_reviewer_B!$C3459)</f>
        <v/>
      </c>
      <c r="D3459">
        <f>IF(OR($A3459="",screen_FT_reviewer_A!$D3459=""),"",screen_FT_reviewer_A!$D3459)</f>
        <v/>
      </c>
      <c r="E3459">
        <f>IF(OR($A3459="",screen_FT_reviewer_B!$D3459=""),"",screen_FT_reviewer_B!$D3459)</f>
        <v/>
      </c>
      <c r="F3459">
        <f>IF(AND(B3459&lt;&gt;"",C3459&lt;&gt;""),1,"")</f>
        <v/>
      </c>
      <c r="G3459">
        <f>IF(F3459=1,IF(B3459=C3459,1,0),"")</f>
        <v/>
      </c>
      <c r="H3459">
        <f>IF(B3459="","",IFERROR(VLOOKUP(B3459,lst_FT_group_map_table,2,FALSE),"INVALID"))</f>
        <v/>
      </c>
      <c r="I3459">
        <f>IF(C3459="","",IFERROR(VLOOKUP(C3459,lst_FT_group_map_table,2,FALSE),"INVALID"))</f>
        <v/>
      </c>
      <c r="J3459">
        <f>IF(F3459=1,IF(H3459=I3459,1,0),"")</f>
        <v/>
      </c>
      <c r="K3459">
        <f>IF(AND(ISNUMBER(MATCH(B3459,lst_FT_sci_excl,0)),ISNUMBER(MATCH(C3459,lst_FT_sci_excl,0))),IF(D3459=E3459,1,0),"")</f>
        <v/>
      </c>
      <c r="L3459">
        <f>IF(OR(G3459=0,K3459=0),1,"")</f>
        <v/>
      </c>
      <c r="M3459">
        <f>IF(L3459=1,COUNTIF($L$2:L3459,1),"")</f>
        <v/>
      </c>
    </row>
    <row r="3460">
      <c r="A3460">
        <f>IF(screen_FT_reviewer_A!$A3460="","",screen_FT_reviewer_A!$A3460)</f>
        <v/>
      </c>
      <c r="B3460">
        <f>IF(OR($A3460="",screen_FT_reviewer_A!$C3460=""),"",screen_FT_reviewer_A!$C3460)</f>
        <v/>
      </c>
      <c r="C3460">
        <f>IF(OR($A3460="",screen_FT_reviewer_B!$C3460=""),"",screen_FT_reviewer_B!$C3460)</f>
        <v/>
      </c>
      <c r="D3460">
        <f>IF(OR($A3460="",screen_FT_reviewer_A!$D3460=""),"",screen_FT_reviewer_A!$D3460)</f>
        <v/>
      </c>
      <c r="E3460">
        <f>IF(OR($A3460="",screen_FT_reviewer_B!$D3460=""),"",screen_FT_reviewer_B!$D3460)</f>
        <v/>
      </c>
      <c r="F3460">
        <f>IF(AND(B3460&lt;&gt;"",C3460&lt;&gt;""),1,"")</f>
        <v/>
      </c>
      <c r="G3460">
        <f>IF(F3460=1,IF(B3460=C3460,1,0),"")</f>
        <v/>
      </c>
      <c r="H3460">
        <f>IF(B3460="","",IFERROR(VLOOKUP(B3460,lst_FT_group_map_table,2,FALSE),"INVALID"))</f>
        <v/>
      </c>
      <c r="I3460">
        <f>IF(C3460="","",IFERROR(VLOOKUP(C3460,lst_FT_group_map_table,2,FALSE),"INVALID"))</f>
        <v/>
      </c>
      <c r="J3460">
        <f>IF(F3460=1,IF(H3460=I3460,1,0),"")</f>
        <v/>
      </c>
      <c r="K3460">
        <f>IF(AND(ISNUMBER(MATCH(B3460,lst_FT_sci_excl,0)),ISNUMBER(MATCH(C3460,lst_FT_sci_excl,0))),IF(D3460=E3460,1,0),"")</f>
        <v/>
      </c>
      <c r="L3460">
        <f>IF(OR(G3460=0,K3460=0),1,"")</f>
        <v/>
      </c>
      <c r="M3460">
        <f>IF(L3460=1,COUNTIF($L$2:L3460,1),"")</f>
        <v/>
      </c>
    </row>
    <row r="3461">
      <c r="A3461">
        <f>IF(screen_FT_reviewer_A!$A3461="","",screen_FT_reviewer_A!$A3461)</f>
        <v/>
      </c>
      <c r="B3461">
        <f>IF(OR($A3461="",screen_FT_reviewer_A!$C3461=""),"",screen_FT_reviewer_A!$C3461)</f>
        <v/>
      </c>
      <c r="C3461">
        <f>IF(OR($A3461="",screen_FT_reviewer_B!$C3461=""),"",screen_FT_reviewer_B!$C3461)</f>
        <v/>
      </c>
      <c r="D3461">
        <f>IF(OR($A3461="",screen_FT_reviewer_A!$D3461=""),"",screen_FT_reviewer_A!$D3461)</f>
        <v/>
      </c>
      <c r="E3461">
        <f>IF(OR($A3461="",screen_FT_reviewer_B!$D3461=""),"",screen_FT_reviewer_B!$D3461)</f>
        <v/>
      </c>
      <c r="F3461">
        <f>IF(AND(B3461&lt;&gt;"",C3461&lt;&gt;""),1,"")</f>
        <v/>
      </c>
      <c r="G3461">
        <f>IF(F3461=1,IF(B3461=C3461,1,0),"")</f>
        <v/>
      </c>
      <c r="H3461">
        <f>IF(B3461="","",IFERROR(VLOOKUP(B3461,lst_FT_group_map_table,2,FALSE),"INVALID"))</f>
        <v/>
      </c>
      <c r="I3461">
        <f>IF(C3461="","",IFERROR(VLOOKUP(C3461,lst_FT_group_map_table,2,FALSE),"INVALID"))</f>
        <v/>
      </c>
      <c r="J3461">
        <f>IF(F3461=1,IF(H3461=I3461,1,0),"")</f>
        <v/>
      </c>
      <c r="K3461">
        <f>IF(AND(ISNUMBER(MATCH(B3461,lst_FT_sci_excl,0)),ISNUMBER(MATCH(C3461,lst_FT_sci_excl,0))),IF(D3461=E3461,1,0),"")</f>
        <v/>
      </c>
      <c r="L3461">
        <f>IF(OR(G3461=0,K3461=0),1,"")</f>
        <v/>
      </c>
      <c r="M3461">
        <f>IF(L3461=1,COUNTIF($L$2:L3461,1),"")</f>
        <v/>
      </c>
    </row>
    <row r="3462">
      <c r="A3462">
        <f>IF(screen_FT_reviewer_A!$A3462="","",screen_FT_reviewer_A!$A3462)</f>
        <v/>
      </c>
      <c r="B3462">
        <f>IF(OR($A3462="",screen_FT_reviewer_A!$C3462=""),"",screen_FT_reviewer_A!$C3462)</f>
        <v/>
      </c>
      <c r="C3462">
        <f>IF(OR($A3462="",screen_FT_reviewer_B!$C3462=""),"",screen_FT_reviewer_B!$C3462)</f>
        <v/>
      </c>
      <c r="D3462">
        <f>IF(OR($A3462="",screen_FT_reviewer_A!$D3462=""),"",screen_FT_reviewer_A!$D3462)</f>
        <v/>
      </c>
      <c r="E3462">
        <f>IF(OR($A3462="",screen_FT_reviewer_B!$D3462=""),"",screen_FT_reviewer_B!$D3462)</f>
        <v/>
      </c>
      <c r="F3462">
        <f>IF(AND(B3462&lt;&gt;"",C3462&lt;&gt;""),1,"")</f>
        <v/>
      </c>
      <c r="G3462">
        <f>IF(F3462=1,IF(B3462=C3462,1,0),"")</f>
        <v/>
      </c>
      <c r="H3462">
        <f>IF(B3462="","",IFERROR(VLOOKUP(B3462,lst_FT_group_map_table,2,FALSE),"INVALID"))</f>
        <v/>
      </c>
      <c r="I3462">
        <f>IF(C3462="","",IFERROR(VLOOKUP(C3462,lst_FT_group_map_table,2,FALSE),"INVALID"))</f>
        <v/>
      </c>
      <c r="J3462">
        <f>IF(F3462=1,IF(H3462=I3462,1,0),"")</f>
        <v/>
      </c>
      <c r="K3462">
        <f>IF(AND(ISNUMBER(MATCH(B3462,lst_FT_sci_excl,0)),ISNUMBER(MATCH(C3462,lst_FT_sci_excl,0))),IF(D3462=E3462,1,0),"")</f>
        <v/>
      </c>
      <c r="L3462">
        <f>IF(OR(G3462=0,K3462=0),1,"")</f>
        <v/>
      </c>
      <c r="M3462">
        <f>IF(L3462=1,COUNTIF($L$2:L3462,1),"")</f>
        <v/>
      </c>
    </row>
    <row r="3463">
      <c r="A3463">
        <f>IF(screen_FT_reviewer_A!$A3463="","",screen_FT_reviewer_A!$A3463)</f>
        <v/>
      </c>
      <c r="B3463">
        <f>IF(OR($A3463="",screen_FT_reviewer_A!$C3463=""),"",screen_FT_reviewer_A!$C3463)</f>
        <v/>
      </c>
      <c r="C3463">
        <f>IF(OR($A3463="",screen_FT_reviewer_B!$C3463=""),"",screen_FT_reviewer_B!$C3463)</f>
        <v/>
      </c>
      <c r="D3463">
        <f>IF(OR($A3463="",screen_FT_reviewer_A!$D3463=""),"",screen_FT_reviewer_A!$D3463)</f>
        <v/>
      </c>
      <c r="E3463">
        <f>IF(OR($A3463="",screen_FT_reviewer_B!$D3463=""),"",screen_FT_reviewer_B!$D3463)</f>
        <v/>
      </c>
      <c r="F3463">
        <f>IF(AND(B3463&lt;&gt;"",C3463&lt;&gt;""),1,"")</f>
        <v/>
      </c>
      <c r="G3463">
        <f>IF(F3463=1,IF(B3463=C3463,1,0),"")</f>
        <v/>
      </c>
      <c r="H3463">
        <f>IF(B3463="","",IFERROR(VLOOKUP(B3463,lst_FT_group_map_table,2,FALSE),"INVALID"))</f>
        <v/>
      </c>
      <c r="I3463">
        <f>IF(C3463="","",IFERROR(VLOOKUP(C3463,lst_FT_group_map_table,2,FALSE),"INVALID"))</f>
        <v/>
      </c>
      <c r="J3463">
        <f>IF(F3463=1,IF(H3463=I3463,1,0),"")</f>
        <v/>
      </c>
      <c r="K3463">
        <f>IF(AND(ISNUMBER(MATCH(B3463,lst_FT_sci_excl,0)),ISNUMBER(MATCH(C3463,lst_FT_sci_excl,0))),IF(D3463=E3463,1,0),"")</f>
        <v/>
      </c>
      <c r="L3463">
        <f>IF(OR(G3463=0,K3463=0),1,"")</f>
        <v/>
      </c>
      <c r="M3463">
        <f>IF(L3463=1,COUNTIF($L$2:L3463,1),"")</f>
        <v/>
      </c>
    </row>
    <row r="3464">
      <c r="A3464">
        <f>IF(screen_FT_reviewer_A!$A3464="","",screen_FT_reviewer_A!$A3464)</f>
        <v/>
      </c>
      <c r="B3464">
        <f>IF(OR($A3464="",screen_FT_reviewer_A!$C3464=""),"",screen_FT_reviewer_A!$C3464)</f>
        <v/>
      </c>
      <c r="C3464">
        <f>IF(OR($A3464="",screen_FT_reviewer_B!$C3464=""),"",screen_FT_reviewer_B!$C3464)</f>
        <v/>
      </c>
      <c r="D3464">
        <f>IF(OR($A3464="",screen_FT_reviewer_A!$D3464=""),"",screen_FT_reviewer_A!$D3464)</f>
        <v/>
      </c>
      <c r="E3464">
        <f>IF(OR($A3464="",screen_FT_reviewer_B!$D3464=""),"",screen_FT_reviewer_B!$D3464)</f>
        <v/>
      </c>
      <c r="F3464">
        <f>IF(AND(B3464&lt;&gt;"",C3464&lt;&gt;""),1,"")</f>
        <v/>
      </c>
      <c r="G3464">
        <f>IF(F3464=1,IF(B3464=C3464,1,0),"")</f>
        <v/>
      </c>
      <c r="H3464">
        <f>IF(B3464="","",IFERROR(VLOOKUP(B3464,lst_FT_group_map_table,2,FALSE),"INVALID"))</f>
        <v/>
      </c>
      <c r="I3464">
        <f>IF(C3464="","",IFERROR(VLOOKUP(C3464,lst_FT_group_map_table,2,FALSE),"INVALID"))</f>
        <v/>
      </c>
      <c r="J3464">
        <f>IF(F3464=1,IF(H3464=I3464,1,0),"")</f>
        <v/>
      </c>
      <c r="K3464">
        <f>IF(AND(ISNUMBER(MATCH(B3464,lst_FT_sci_excl,0)),ISNUMBER(MATCH(C3464,lst_FT_sci_excl,0))),IF(D3464=E3464,1,0),"")</f>
        <v/>
      </c>
      <c r="L3464">
        <f>IF(OR(G3464=0,K3464=0),1,"")</f>
        <v/>
      </c>
      <c r="M3464">
        <f>IF(L3464=1,COUNTIF($L$2:L3464,1),"")</f>
        <v/>
      </c>
    </row>
    <row r="3465">
      <c r="A3465">
        <f>IF(screen_FT_reviewer_A!$A3465="","",screen_FT_reviewer_A!$A3465)</f>
        <v/>
      </c>
      <c r="B3465">
        <f>IF(OR($A3465="",screen_FT_reviewer_A!$C3465=""),"",screen_FT_reviewer_A!$C3465)</f>
        <v/>
      </c>
      <c r="C3465">
        <f>IF(OR($A3465="",screen_FT_reviewer_B!$C3465=""),"",screen_FT_reviewer_B!$C3465)</f>
        <v/>
      </c>
      <c r="D3465">
        <f>IF(OR($A3465="",screen_FT_reviewer_A!$D3465=""),"",screen_FT_reviewer_A!$D3465)</f>
        <v/>
      </c>
      <c r="E3465">
        <f>IF(OR($A3465="",screen_FT_reviewer_B!$D3465=""),"",screen_FT_reviewer_B!$D3465)</f>
        <v/>
      </c>
      <c r="F3465">
        <f>IF(AND(B3465&lt;&gt;"",C3465&lt;&gt;""),1,"")</f>
        <v/>
      </c>
      <c r="G3465">
        <f>IF(F3465=1,IF(B3465=C3465,1,0),"")</f>
        <v/>
      </c>
      <c r="H3465">
        <f>IF(B3465="","",IFERROR(VLOOKUP(B3465,lst_FT_group_map_table,2,FALSE),"INVALID"))</f>
        <v/>
      </c>
      <c r="I3465">
        <f>IF(C3465="","",IFERROR(VLOOKUP(C3465,lst_FT_group_map_table,2,FALSE),"INVALID"))</f>
        <v/>
      </c>
      <c r="J3465">
        <f>IF(F3465=1,IF(H3465=I3465,1,0),"")</f>
        <v/>
      </c>
      <c r="K3465">
        <f>IF(AND(ISNUMBER(MATCH(B3465,lst_FT_sci_excl,0)),ISNUMBER(MATCH(C3465,lst_FT_sci_excl,0))),IF(D3465=E3465,1,0),"")</f>
        <v/>
      </c>
      <c r="L3465">
        <f>IF(OR(G3465=0,K3465=0),1,"")</f>
        <v/>
      </c>
      <c r="M3465">
        <f>IF(L3465=1,COUNTIF($L$2:L3465,1),"")</f>
        <v/>
      </c>
    </row>
    <row r="3466">
      <c r="A3466">
        <f>IF(screen_FT_reviewer_A!$A3466="","",screen_FT_reviewer_A!$A3466)</f>
        <v/>
      </c>
      <c r="B3466">
        <f>IF(OR($A3466="",screen_FT_reviewer_A!$C3466=""),"",screen_FT_reviewer_A!$C3466)</f>
        <v/>
      </c>
      <c r="C3466">
        <f>IF(OR($A3466="",screen_FT_reviewer_B!$C3466=""),"",screen_FT_reviewer_B!$C3466)</f>
        <v/>
      </c>
      <c r="D3466">
        <f>IF(OR($A3466="",screen_FT_reviewer_A!$D3466=""),"",screen_FT_reviewer_A!$D3466)</f>
        <v/>
      </c>
      <c r="E3466">
        <f>IF(OR($A3466="",screen_FT_reviewer_B!$D3466=""),"",screen_FT_reviewer_B!$D3466)</f>
        <v/>
      </c>
      <c r="F3466">
        <f>IF(AND(B3466&lt;&gt;"",C3466&lt;&gt;""),1,"")</f>
        <v/>
      </c>
      <c r="G3466">
        <f>IF(F3466=1,IF(B3466=C3466,1,0),"")</f>
        <v/>
      </c>
      <c r="H3466">
        <f>IF(B3466="","",IFERROR(VLOOKUP(B3466,lst_FT_group_map_table,2,FALSE),"INVALID"))</f>
        <v/>
      </c>
      <c r="I3466">
        <f>IF(C3466="","",IFERROR(VLOOKUP(C3466,lst_FT_group_map_table,2,FALSE),"INVALID"))</f>
        <v/>
      </c>
      <c r="J3466">
        <f>IF(F3466=1,IF(H3466=I3466,1,0),"")</f>
        <v/>
      </c>
      <c r="K3466">
        <f>IF(AND(ISNUMBER(MATCH(B3466,lst_FT_sci_excl,0)),ISNUMBER(MATCH(C3466,lst_FT_sci_excl,0))),IF(D3466=E3466,1,0),"")</f>
        <v/>
      </c>
      <c r="L3466">
        <f>IF(OR(G3466=0,K3466=0),1,"")</f>
        <v/>
      </c>
      <c r="M3466">
        <f>IF(L3466=1,COUNTIF($L$2:L3466,1),"")</f>
        <v/>
      </c>
    </row>
    <row r="3467">
      <c r="A3467">
        <f>IF(screen_FT_reviewer_A!$A3467="","",screen_FT_reviewer_A!$A3467)</f>
        <v/>
      </c>
      <c r="B3467">
        <f>IF(OR($A3467="",screen_FT_reviewer_A!$C3467=""),"",screen_FT_reviewer_A!$C3467)</f>
        <v/>
      </c>
      <c r="C3467">
        <f>IF(OR($A3467="",screen_FT_reviewer_B!$C3467=""),"",screen_FT_reviewer_B!$C3467)</f>
        <v/>
      </c>
      <c r="D3467">
        <f>IF(OR($A3467="",screen_FT_reviewer_A!$D3467=""),"",screen_FT_reviewer_A!$D3467)</f>
        <v/>
      </c>
      <c r="E3467">
        <f>IF(OR($A3467="",screen_FT_reviewer_B!$D3467=""),"",screen_FT_reviewer_B!$D3467)</f>
        <v/>
      </c>
      <c r="F3467">
        <f>IF(AND(B3467&lt;&gt;"",C3467&lt;&gt;""),1,"")</f>
        <v/>
      </c>
      <c r="G3467">
        <f>IF(F3467=1,IF(B3467=C3467,1,0),"")</f>
        <v/>
      </c>
      <c r="H3467">
        <f>IF(B3467="","",IFERROR(VLOOKUP(B3467,lst_FT_group_map_table,2,FALSE),"INVALID"))</f>
        <v/>
      </c>
      <c r="I3467">
        <f>IF(C3467="","",IFERROR(VLOOKUP(C3467,lst_FT_group_map_table,2,FALSE),"INVALID"))</f>
        <v/>
      </c>
      <c r="J3467">
        <f>IF(F3467=1,IF(H3467=I3467,1,0),"")</f>
        <v/>
      </c>
      <c r="K3467">
        <f>IF(AND(ISNUMBER(MATCH(B3467,lst_FT_sci_excl,0)),ISNUMBER(MATCH(C3467,lst_FT_sci_excl,0))),IF(D3467=E3467,1,0),"")</f>
        <v/>
      </c>
      <c r="L3467">
        <f>IF(OR(G3467=0,K3467=0),1,"")</f>
        <v/>
      </c>
      <c r="M3467">
        <f>IF(L3467=1,COUNTIF($L$2:L3467,1),"")</f>
        <v/>
      </c>
    </row>
    <row r="3468">
      <c r="A3468">
        <f>IF(screen_FT_reviewer_A!$A3468="","",screen_FT_reviewer_A!$A3468)</f>
        <v/>
      </c>
      <c r="B3468">
        <f>IF(OR($A3468="",screen_FT_reviewer_A!$C3468=""),"",screen_FT_reviewer_A!$C3468)</f>
        <v/>
      </c>
      <c r="C3468">
        <f>IF(OR($A3468="",screen_FT_reviewer_B!$C3468=""),"",screen_FT_reviewer_B!$C3468)</f>
        <v/>
      </c>
      <c r="D3468">
        <f>IF(OR($A3468="",screen_FT_reviewer_A!$D3468=""),"",screen_FT_reviewer_A!$D3468)</f>
        <v/>
      </c>
      <c r="E3468">
        <f>IF(OR($A3468="",screen_FT_reviewer_B!$D3468=""),"",screen_FT_reviewer_B!$D3468)</f>
        <v/>
      </c>
      <c r="F3468">
        <f>IF(AND(B3468&lt;&gt;"",C3468&lt;&gt;""),1,"")</f>
        <v/>
      </c>
      <c r="G3468">
        <f>IF(F3468=1,IF(B3468=C3468,1,0),"")</f>
        <v/>
      </c>
      <c r="H3468">
        <f>IF(B3468="","",IFERROR(VLOOKUP(B3468,lst_FT_group_map_table,2,FALSE),"INVALID"))</f>
        <v/>
      </c>
      <c r="I3468">
        <f>IF(C3468="","",IFERROR(VLOOKUP(C3468,lst_FT_group_map_table,2,FALSE),"INVALID"))</f>
        <v/>
      </c>
      <c r="J3468">
        <f>IF(F3468=1,IF(H3468=I3468,1,0),"")</f>
        <v/>
      </c>
      <c r="K3468">
        <f>IF(AND(ISNUMBER(MATCH(B3468,lst_FT_sci_excl,0)),ISNUMBER(MATCH(C3468,lst_FT_sci_excl,0))),IF(D3468=E3468,1,0),"")</f>
        <v/>
      </c>
      <c r="L3468">
        <f>IF(OR(G3468=0,K3468=0),1,"")</f>
        <v/>
      </c>
      <c r="M3468">
        <f>IF(L3468=1,COUNTIF($L$2:L3468,1),"")</f>
        <v/>
      </c>
    </row>
    <row r="3469">
      <c r="A3469">
        <f>IF(screen_FT_reviewer_A!$A3469="","",screen_FT_reviewer_A!$A3469)</f>
        <v/>
      </c>
      <c r="B3469">
        <f>IF(OR($A3469="",screen_FT_reviewer_A!$C3469=""),"",screen_FT_reviewer_A!$C3469)</f>
        <v/>
      </c>
      <c r="C3469">
        <f>IF(OR($A3469="",screen_FT_reviewer_B!$C3469=""),"",screen_FT_reviewer_B!$C3469)</f>
        <v/>
      </c>
      <c r="D3469">
        <f>IF(OR($A3469="",screen_FT_reviewer_A!$D3469=""),"",screen_FT_reviewer_A!$D3469)</f>
        <v/>
      </c>
      <c r="E3469">
        <f>IF(OR($A3469="",screen_FT_reviewer_B!$D3469=""),"",screen_FT_reviewer_B!$D3469)</f>
        <v/>
      </c>
      <c r="F3469">
        <f>IF(AND(B3469&lt;&gt;"",C3469&lt;&gt;""),1,"")</f>
        <v/>
      </c>
      <c r="G3469">
        <f>IF(F3469=1,IF(B3469=C3469,1,0),"")</f>
        <v/>
      </c>
      <c r="H3469">
        <f>IF(B3469="","",IFERROR(VLOOKUP(B3469,lst_FT_group_map_table,2,FALSE),"INVALID"))</f>
        <v/>
      </c>
      <c r="I3469">
        <f>IF(C3469="","",IFERROR(VLOOKUP(C3469,lst_FT_group_map_table,2,FALSE),"INVALID"))</f>
        <v/>
      </c>
      <c r="J3469">
        <f>IF(F3469=1,IF(H3469=I3469,1,0),"")</f>
        <v/>
      </c>
      <c r="K3469">
        <f>IF(AND(ISNUMBER(MATCH(B3469,lst_FT_sci_excl,0)),ISNUMBER(MATCH(C3469,lst_FT_sci_excl,0))),IF(D3469=E3469,1,0),"")</f>
        <v/>
      </c>
      <c r="L3469">
        <f>IF(OR(G3469=0,K3469=0),1,"")</f>
        <v/>
      </c>
      <c r="M3469">
        <f>IF(L3469=1,COUNTIF($L$2:L3469,1),"")</f>
        <v/>
      </c>
    </row>
    <row r="3470">
      <c r="A3470">
        <f>IF(screen_FT_reviewer_A!$A3470="","",screen_FT_reviewer_A!$A3470)</f>
        <v/>
      </c>
      <c r="B3470">
        <f>IF(OR($A3470="",screen_FT_reviewer_A!$C3470=""),"",screen_FT_reviewer_A!$C3470)</f>
        <v/>
      </c>
      <c r="C3470">
        <f>IF(OR($A3470="",screen_FT_reviewer_B!$C3470=""),"",screen_FT_reviewer_B!$C3470)</f>
        <v/>
      </c>
      <c r="D3470">
        <f>IF(OR($A3470="",screen_FT_reviewer_A!$D3470=""),"",screen_FT_reviewer_A!$D3470)</f>
        <v/>
      </c>
      <c r="E3470">
        <f>IF(OR($A3470="",screen_FT_reviewer_B!$D3470=""),"",screen_FT_reviewer_B!$D3470)</f>
        <v/>
      </c>
      <c r="F3470">
        <f>IF(AND(B3470&lt;&gt;"",C3470&lt;&gt;""),1,"")</f>
        <v/>
      </c>
      <c r="G3470">
        <f>IF(F3470=1,IF(B3470=C3470,1,0),"")</f>
        <v/>
      </c>
      <c r="H3470">
        <f>IF(B3470="","",IFERROR(VLOOKUP(B3470,lst_FT_group_map_table,2,FALSE),"INVALID"))</f>
        <v/>
      </c>
      <c r="I3470">
        <f>IF(C3470="","",IFERROR(VLOOKUP(C3470,lst_FT_group_map_table,2,FALSE),"INVALID"))</f>
        <v/>
      </c>
      <c r="J3470">
        <f>IF(F3470=1,IF(H3470=I3470,1,0),"")</f>
        <v/>
      </c>
      <c r="K3470">
        <f>IF(AND(ISNUMBER(MATCH(B3470,lst_FT_sci_excl,0)),ISNUMBER(MATCH(C3470,lst_FT_sci_excl,0))),IF(D3470=E3470,1,0),"")</f>
        <v/>
      </c>
      <c r="L3470">
        <f>IF(OR(G3470=0,K3470=0),1,"")</f>
        <v/>
      </c>
      <c r="M3470">
        <f>IF(L3470=1,COUNTIF($L$2:L3470,1),"")</f>
        <v/>
      </c>
    </row>
    <row r="3471">
      <c r="A3471">
        <f>IF(screen_FT_reviewer_A!$A3471="","",screen_FT_reviewer_A!$A3471)</f>
        <v/>
      </c>
      <c r="B3471">
        <f>IF(OR($A3471="",screen_FT_reviewer_A!$C3471=""),"",screen_FT_reviewer_A!$C3471)</f>
        <v/>
      </c>
      <c r="C3471">
        <f>IF(OR($A3471="",screen_FT_reviewer_B!$C3471=""),"",screen_FT_reviewer_B!$C3471)</f>
        <v/>
      </c>
      <c r="D3471">
        <f>IF(OR($A3471="",screen_FT_reviewer_A!$D3471=""),"",screen_FT_reviewer_A!$D3471)</f>
        <v/>
      </c>
      <c r="E3471">
        <f>IF(OR($A3471="",screen_FT_reviewer_B!$D3471=""),"",screen_FT_reviewer_B!$D3471)</f>
        <v/>
      </c>
      <c r="F3471">
        <f>IF(AND(B3471&lt;&gt;"",C3471&lt;&gt;""),1,"")</f>
        <v/>
      </c>
      <c r="G3471">
        <f>IF(F3471=1,IF(B3471=C3471,1,0),"")</f>
        <v/>
      </c>
      <c r="H3471">
        <f>IF(B3471="","",IFERROR(VLOOKUP(B3471,lst_FT_group_map_table,2,FALSE),"INVALID"))</f>
        <v/>
      </c>
      <c r="I3471">
        <f>IF(C3471="","",IFERROR(VLOOKUP(C3471,lst_FT_group_map_table,2,FALSE),"INVALID"))</f>
        <v/>
      </c>
      <c r="J3471">
        <f>IF(F3471=1,IF(H3471=I3471,1,0),"")</f>
        <v/>
      </c>
      <c r="K3471">
        <f>IF(AND(ISNUMBER(MATCH(B3471,lst_FT_sci_excl,0)),ISNUMBER(MATCH(C3471,lst_FT_sci_excl,0))),IF(D3471=E3471,1,0),"")</f>
        <v/>
      </c>
      <c r="L3471">
        <f>IF(OR(G3471=0,K3471=0),1,"")</f>
        <v/>
      </c>
      <c r="M3471">
        <f>IF(L3471=1,COUNTIF($L$2:L3471,1),"")</f>
        <v/>
      </c>
    </row>
    <row r="3472">
      <c r="A3472">
        <f>IF(screen_FT_reviewer_A!$A3472="","",screen_FT_reviewer_A!$A3472)</f>
        <v/>
      </c>
      <c r="B3472">
        <f>IF(OR($A3472="",screen_FT_reviewer_A!$C3472=""),"",screen_FT_reviewer_A!$C3472)</f>
        <v/>
      </c>
      <c r="C3472">
        <f>IF(OR($A3472="",screen_FT_reviewer_B!$C3472=""),"",screen_FT_reviewer_B!$C3472)</f>
        <v/>
      </c>
      <c r="D3472">
        <f>IF(OR($A3472="",screen_FT_reviewer_A!$D3472=""),"",screen_FT_reviewer_A!$D3472)</f>
        <v/>
      </c>
      <c r="E3472">
        <f>IF(OR($A3472="",screen_FT_reviewer_B!$D3472=""),"",screen_FT_reviewer_B!$D3472)</f>
        <v/>
      </c>
      <c r="F3472">
        <f>IF(AND(B3472&lt;&gt;"",C3472&lt;&gt;""),1,"")</f>
        <v/>
      </c>
      <c r="G3472">
        <f>IF(F3472=1,IF(B3472=C3472,1,0),"")</f>
        <v/>
      </c>
      <c r="H3472">
        <f>IF(B3472="","",IFERROR(VLOOKUP(B3472,lst_FT_group_map_table,2,FALSE),"INVALID"))</f>
        <v/>
      </c>
      <c r="I3472">
        <f>IF(C3472="","",IFERROR(VLOOKUP(C3472,lst_FT_group_map_table,2,FALSE),"INVALID"))</f>
        <v/>
      </c>
      <c r="J3472">
        <f>IF(F3472=1,IF(H3472=I3472,1,0),"")</f>
        <v/>
      </c>
      <c r="K3472">
        <f>IF(AND(ISNUMBER(MATCH(B3472,lst_FT_sci_excl,0)),ISNUMBER(MATCH(C3472,lst_FT_sci_excl,0))),IF(D3472=E3472,1,0),"")</f>
        <v/>
      </c>
      <c r="L3472">
        <f>IF(OR(G3472=0,K3472=0),1,"")</f>
        <v/>
      </c>
      <c r="M3472">
        <f>IF(L3472=1,COUNTIF($L$2:L3472,1),"")</f>
        <v/>
      </c>
    </row>
    <row r="3473">
      <c r="A3473">
        <f>IF(screen_FT_reviewer_A!$A3473="","",screen_FT_reviewer_A!$A3473)</f>
        <v/>
      </c>
      <c r="B3473">
        <f>IF(OR($A3473="",screen_FT_reviewer_A!$C3473=""),"",screen_FT_reviewer_A!$C3473)</f>
        <v/>
      </c>
      <c r="C3473">
        <f>IF(OR($A3473="",screen_FT_reviewer_B!$C3473=""),"",screen_FT_reviewer_B!$C3473)</f>
        <v/>
      </c>
      <c r="D3473">
        <f>IF(OR($A3473="",screen_FT_reviewer_A!$D3473=""),"",screen_FT_reviewer_A!$D3473)</f>
        <v/>
      </c>
      <c r="E3473">
        <f>IF(OR($A3473="",screen_FT_reviewer_B!$D3473=""),"",screen_FT_reviewer_B!$D3473)</f>
        <v/>
      </c>
      <c r="F3473">
        <f>IF(AND(B3473&lt;&gt;"",C3473&lt;&gt;""),1,"")</f>
        <v/>
      </c>
      <c r="G3473">
        <f>IF(F3473=1,IF(B3473=C3473,1,0),"")</f>
        <v/>
      </c>
      <c r="H3473">
        <f>IF(B3473="","",IFERROR(VLOOKUP(B3473,lst_FT_group_map_table,2,FALSE),"INVALID"))</f>
        <v/>
      </c>
      <c r="I3473">
        <f>IF(C3473="","",IFERROR(VLOOKUP(C3473,lst_FT_group_map_table,2,FALSE),"INVALID"))</f>
        <v/>
      </c>
      <c r="J3473">
        <f>IF(F3473=1,IF(H3473=I3473,1,0),"")</f>
        <v/>
      </c>
      <c r="K3473">
        <f>IF(AND(ISNUMBER(MATCH(B3473,lst_FT_sci_excl,0)),ISNUMBER(MATCH(C3473,lst_FT_sci_excl,0))),IF(D3473=E3473,1,0),"")</f>
        <v/>
      </c>
      <c r="L3473">
        <f>IF(OR(G3473=0,K3473=0),1,"")</f>
        <v/>
      </c>
      <c r="M3473">
        <f>IF(L3473=1,COUNTIF($L$2:L3473,1),"")</f>
        <v/>
      </c>
    </row>
    <row r="3474">
      <c r="A3474">
        <f>IF(screen_FT_reviewer_A!$A3474="","",screen_FT_reviewer_A!$A3474)</f>
        <v/>
      </c>
      <c r="B3474">
        <f>IF(OR($A3474="",screen_FT_reviewer_A!$C3474=""),"",screen_FT_reviewer_A!$C3474)</f>
        <v/>
      </c>
      <c r="C3474">
        <f>IF(OR($A3474="",screen_FT_reviewer_B!$C3474=""),"",screen_FT_reviewer_B!$C3474)</f>
        <v/>
      </c>
      <c r="D3474">
        <f>IF(OR($A3474="",screen_FT_reviewer_A!$D3474=""),"",screen_FT_reviewer_A!$D3474)</f>
        <v/>
      </c>
      <c r="E3474">
        <f>IF(OR($A3474="",screen_FT_reviewer_B!$D3474=""),"",screen_FT_reviewer_B!$D3474)</f>
        <v/>
      </c>
      <c r="F3474">
        <f>IF(AND(B3474&lt;&gt;"",C3474&lt;&gt;""),1,"")</f>
        <v/>
      </c>
      <c r="G3474">
        <f>IF(F3474=1,IF(B3474=C3474,1,0),"")</f>
        <v/>
      </c>
      <c r="H3474">
        <f>IF(B3474="","",IFERROR(VLOOKUP(B3474,lst_FT_group_map_table,2,FALSE),"INVALID"))</f>
        <v/>
      </c>
      <c r="I3474">
        <f>IF(C3474="","",IFERROR(VLOOKUP(C3474,lst_FT_group_map_table,2,FALSE),"INVALID"))</f>
        <v/>
      </c>
      <c r="J3474">
        <f>IF(F3474=1,IF(H3474=I3474,1,0),"")</f>
        <v/>
      </c>
      <c r="K3474">
        <f>IF(AND(ISNUMBER(MATCH(B3474,lst_FT_sci_excl,0)),ISNUMBER(MATCH(C3474,lst_FT_sci_excl,0))),IF(D3474=E3474,1,0),"")</f>
        <v/>
      </c>
      <c r="L3474">
        <f>IF(OR(G3474=0,K3474=0),1,"")</f>
        <v/>
      </c>
      <c r="M3474">
        <f>IF(L3474=1,COUNTIF($L$2:L3474,1),"")</f>
        <v/>
      </c>
    </row>
    <row r="3475">
      <c r="A3475">
        <f>IF(screen_FT_reviewer_A!$A3475="","",screen_FT_reviewer_A!$A3475)</f>
        <v/>
      </c>
      <c r="B3475">
        <f>IF(OR($A3475="",screen_FT_reviewer_A!$C3475=""),"",screen_FT_reviewer_A!$C3475)</f>
        <v/>
      </c>
      <c r="C3475">
        <f>IF(OR($A3475="",screen_FT_reviewer_B!$C3475=""),"",screen_FT_reviewer_B!$C3475)</f>
        <v/>
      </c>
      <c r="D3475">
        <f>IF(OR($A3475="",screen_FT_reviewer_A!$D3475=""),"",screen_FT_reviewer_A!$D3475)</f>
        <v/>
      </c>
      <c r="E3475">
        <f>IF(OR($A3475="",screen_FT_reviewer_B!$D3475=""),"",screen_FT_reviewer_B!$D3475)</f>
        <v/>
      </c>
      <c r="F3475">
        <f>IF(AND(B3475&lt;&gt;"",C3475&lt;&gt;""),1,"")</f>
        <v/>
      </c>
      <c r="G3475">
        <f>IF(F3475=1,IF(B3475=C3475,1,0),"")</f>
        <v/>
      </c>
      <c r="H3475">
        <f>IF(B3475="","",IFERROR(VLOOKUP(B3475,lst_FT_group_map_table,2,FALSE),"INVALID"))</f>
        <v/>
      </c>
      <c r="I3475">
        <f>IF(C3475="","",IFERROR(VLOOKUP(C3475,lst_FT_group_map_table,2,FALSE),"INVALID"))</f>
        <v/>
      </c>
      <c r="J3475">
        <f>IF(F3475=1,IF(H3475=I3475,1,0),"")</f>
        <v/>
      </c>
      <c r="K3475">
        <f>IF(AND(ISNUMBER(MATCH(B3475,lst_FT_sci_excl,0)),ISNUMBER(MATCH(C3475,lst_FT_sci_excl,0))),IF(D3475=E3475,1,0),"")</f>
        <v/>
      </c>
      <c r="L3475">
        <f>IF(OR(G3475=0,K3475=0),1,"")</f>
        <v/>
      </c>
      <c r="M3475">
        <f>IF(L3475=1,COUNTIF($L$2:L3475,1),"")</f>
        <v/>
      </c>
    </row>
    <row r="3476">
      <c r="A3476">
        <f>IF(screen_FT_reviewer_A!$A3476="","",screen_FT_reviewer_A!$A3476)</f>
        <v/>
      </c>
      <c r="B3476">
        <f>IF(OR($A3476="",screen_FT_reviewer_A!$C3476=""),"",screen_FT_reviewer_A!$C3476)</f>
        <v/>
      </c>
      <c r="C3476">
        <f>IF(OR($A3476="",screen_FT_reviewer_B!$C3476=""),"",screen_FT_reviewer_B!$C3476)</f>
        <v/>
      </c>
      <c r="D3476">
        <f>IF(OR($A3476="",screen_FT_reviewer_A!$D3476=""),"",screen_FT_reviewer_A!$D3476)</f>
        <v/>
      </c>
      <c r="E3476">
        <f>IF(OR($A3476="",screen_FT_reviewer_B!$D3476=""),"",screen_FT_reviewer_B!$D3476)</f>
        <v/>
      </c>
      <c r="F3476">
        <f>IF(AND(B3476&lt;&gt;"",C3476&lt;&gt;""),1,"")</f>
        <v/>
      </c>
      <c r="G3476">
        <f>IF(F3476=1,IF(B3476=C3476,1,0),"")</f>
        <v/>
      </c>
      <c r="H3476">
        <f>IF(B3476="","",IFERROR(VLOOKUP(B3476,lst_FT_group_map_table,2,FALSE),"INVALID"))</f>
        <v/>
      </c>
      <c r="I3476">
        <f>IF(C3476="","",IFERROR(VLOOKUP(C3476,lst_FT_group_map_table,2,FALSE),"INVALID"))</f>
        <v/>
      </c>
      <c r="J3476">
        <f>IF(F3476=1,IF(H3476=I3476,1,0),"")</f>
        <v/>
      </c>
      <c r="K3476">
        <f>IF(AND(ISNUMBER(MATCH(B3476,lst_FT_sci_excl,0)),ISNUMBER(MATCH(C3476,lst_FT_sci_excl,0))),IF(D3476=E3476,1,0),"")</f>
        <v/>
      </c>
      <c r="L3476">
        <f>IF(OR(G3476=0,K3476=0),1,"")</f>
        <v/>
      </c>
      <c r="M3476">
        <f>IF(L3476=1,COUNTIF($L$2:L3476,1),"")</f>
        <v/>
      </c>
    </row>
    <row r="3477">
      <c r="A3477">
        <f>IF(screen_FT_reviewer_A!$A3477="","",screen_FT_reviewer_A!$A3477)</f>
        <v/>
      </c>
      <c r="B3477">
        <f>IF(OR($A3477="",screen_FT_reviewer_A!$C3477=""),"",screen_FT_reviewer_A!$C3477)</f>
        <v/>
      </c>
      <c r="C3477">
        <f>IF(OR($A3477="",screen_FT_reviewer_B!$C3477=""),"",screen_FT_reviewer_B!$C3477)</f>
        <v/>
      </c>
      <c r="D3477">
        <f>IF(OR($A3477="",screen_FT_reviewer_A!$D3477=""),"",screen_FT_reviewer_A!$D3477)</f>
        <v/>
      </c>
      <c r="E3477">
        <f>IF(OR($A3477="",screen_FT_reviewer_B!$D3477=""),"",screen_FT_reviewer_B!$D3477)</f>
        <v/>
      </c>
      <c r="F3477">
        <f>IF(AND(B3477&lt;&gt;"",C3477&lt;&gt;""),1,"")</f>
        <v/>
      </c>
      <c r="G3477">
        <f>IF(F3477=1,IF(B3477=C3477,1,0),"")</f>
        <v/>
      </c>
      <c r="H3477">
        <f>IF(B3477="","",IFERROR(VLOOKUP(B3477,lst_FT_group_map_table,2,FALSE),"INVALID"))</f>
        <v/>
      </c>
      <c r="I3477">
        <f>IF(C3477="","",IFERROR(VLOOKUP(C3477,lst_FT_group_map_table,2,FALSE),"INVALID"))</f>
        <v/>
      </c>
      <c r="J3477">
        <f>IF(F3477=1,IF(H3477=I3477,1,0),"")</f>
        <v/>
      </c>
      <c r="K3477">
        <f>IF(AND(ISNUMBER(MATCH(B3477,lst_FT_sci_excl,0)),ISNUMBER(MATCH(C3477,lst_FT_sci_excl,0))),IF(D3477=E3477,1,0),"")</f>
        <v/>
      </c>
      <c r="L3477">
        <f>IF(OR(G3477=0,K3477=0),1,"")</f>
        <v/>
      </c>
      <c r="M3477">
        <f>IF(L3477=1,COUNTIF($L$2:L3477,1),"")</f>
        <v/>
      </c>
    </row>
    <row r="3478">
      <c r="A3478">
        <f>IF(screen_FT_reviewer_A!$A3478="","",screen_FT_reviewer_A!$A3478)</f>
        <v/>
      </c>
      <c r="B3478">
        <f>IF(OR($A3478="",screen_FT_reviewer_A!$C3478=""),"",screen_FT_reviewer_A!$C3478)</f>
        <v/>
      </c>
      <c r="C3478">
        <f>IF(OR($A3478="",screen_FT_reviewer_B!$C3478=""),"",screen_FT_reviewer_B!$C3478)</f>
        <v/>
      </c>
      <c r="D3478">
        <f>IF(OR($A3478="",screen_FT_reviewer_A!$D3478=""),"",screen_FT_reviewer_A!$D3478)</f>
        <v/>
      </c>
      <c r="E3478">
        <f>IF(OR($A3478="",screen_FT_reviewer_B!$D3478=""),"",screen_FT_reviewer_B!$D3478)</f>
        <v/>
      </c>
      <c r="F3478">
        <f>IF(AND(B3478&lt;&gt;"",C3478&lt;&gt;""),1,"")</f>
        <v/>
      </c>
      <c r="G3478">
        <f>IF(F3478=1,IF(B3478=C3478,1,0),"")</f>
        <v/>
      </c>
      <c r="H3478">
        <f>IF(B3478="","",IFERROR(VLOOKUP(B3478,lst_FT_group_map_table,2,FALSE),"INVALID"))</f>
        <v/>
      </c>
      <c r="I3478">
        <f>IF(C3478="","",IFERROR(VLOOKUP(C3478,lst_FT_group_map_table,2,FALSE),"INVALID"))</f>
        <v/>
      </c>
      <c r="J3478">
        <f>IF(F3478=1,IF(H3478=I3478,1,0),"")</f>
        <v/>
      </c>
      <c r="K3478">
        <f>IF(AND(ISNUMBER(MATCH(B3478,lst_FT_sci_excl,0)),ISNUMBER(MATCH(C3478,lst_FT_sci_excl,0))),IF(D3478=E3478,1,0),"")</f>
        <v/>
      </c>
      <c r="L3478">
        <f>IF(OR(G3478=0,K3478=0),1,"")</f>
        <v/>
      </c>
      <c r="M3478">
        <f>IF(L3478=1,COUNTIF($L$2:L3478,1),"")</f>
        <v/>
      </c>
    </row>
    <row r="3479">
      <c r="A3479">
        <f>IF(screen_FT_reviewer_A!$A3479="","",screen_FT_reviewer_A!$A3479)</f>
        <v/>
      </c>
      <c r="B3479">
        <f>IF(OR($A3479="",screen_FT_reviewer_A!$C3479=""),"",screen_FT_reviewer_A!$C3479)</f>
        <v/>
      </c>
      <c r="C3479">
        <f>IF(OR($A3479="",screen_FT_reviewer_B!$C3479=""),"",screen_FT_reviewer_B!$C3479)</f>
        <v/>
      </c>
      <c r="D3479">
        <f>IF(OR($A3479="",screen_FT_reviewer_A!$D3479=""),"",screen_FT_reviewer_A!$D3479)</f>
        <v/>
      </c>
      <c r="E3479">
        <f>IF(OR($A3479="",screen_FT_reviewer_B!$D3479=""),"",screen_FT_reviewer_B!$D3479)</f>
        <v/>
      </c>
      <c r="F3479">
        <f>IF(AND(B3479&lt;&gt;"",C3479&lt;&gt;""),1,"")</f>
        <v/>
      </c>
      <c r="G3479">
        <f>IF(F3479=1,IF(B3479=C3479,1,0),"")</f>
        <v/>
      </c>
      <c r="H3479">
        <f>IF(B3479="","",IFERROR(VLOOKUP(B3479,lst_FT_group_map_table,2,FALSE),"INVALID"))</f>
        <v/>
      </c>
      <c r="I3479">
        <f>IF(C3479="","",IFERROR(VLOOKUP(C3479,lst_FT_group_map_table,2,FALSE),"INVALID"))</f>
        <v/>
      </c>
      <c r="J3479">
        <f>IF(F3479=1,IF(H3479=I3479,1,0),"")</f>
        <v/>
      </c>
      <c r="K3479">
        <f>IF(AND(ISNUMBER(MATCH(B3479,lst_FT_sci_excl,0)),ISNUMBER(MATCH(C3479,lst_FT_sci_excl,0))),IF(D3479=E3479,1,0),"")</f>
        <v/>
      </c>
      <c r="L3479">
        <f>IF(OR(G3479=0,K3479=0),1,"")</f>
        <v/>
      </c>
      <c r="M3479">
        <f>IF(L3479=1,COUNTIF($L$2:L3479,1),"")</f>
        <v/>
      </c>
    </row>
    <row r="3480">
      <c r="A3480">
        <f>IF(screen_FT_reviewer_A!$A3480="","",screen_FT_reviewer_A!$A3480)</f>
        <v/>
      </c>
      <c r="B3480">
        <f>IF(OR($A3480="",screen_FT_reviewer_A!$C3480=""),"",screen_FT_reviewer_A!$C3480)</f>
        <v/>
      </c>
      <c r="C3480">
        <f>IF(OR($A3480="",screen_FT_reviewer_B!$C3480=""),"",screen_FT_reviewer_B!$C3480)</f>
        <v/>
      </c>
      <c r="D3480">
        <f>IF(OR($A3480="",screen_FT_reviewer_A!$D3480=""),"",screen_FT_reviewer_A!$D3480)</f>
        <v/>
      </c>
      <c r="E3480">
        <f>IF(OR($A3480="",screen_FT_reviewer_B!$D3480=""),"",screen_FT_reviewer_B!$D3480)</f>
        <v/>
      </c>
      <c r="F3480">
        <f>IF(AND(B3480&lt;&gt;"",C3480&lt;&gt;""),1,"")</f>
        <v/>
      </c>
      <c r="G3480">
        <f>IF(F3480=1,IF(B3480=C3480,1,0),"")</f>
        <v/>
      </c>
      <c r="H3480">
        <f>IF(B3480="","",IFERROR(VLOOKUP(B3480,lst_FT_group_map_table,2,FALSE),"INVALID"))</f>
        <v/>
      </c>
      <c r="I3480">
        <f>IF(C3480="","",IFERROR(VLOOKUP(C3480,lst_FT_group_map_table,2,FALSE),"INVALID"))</f>
        <v/>
      </c>
      <c r="J3480">
        <f>IF(F3480=1,IF(H3480=I3480,1,0),"")</f>
        <v/>
      </c>
      <c r="K3480">
        <f>IF(AND(ISNUMBER(MATCH(B3480,lst_FT_sci_excl,0)),ISNUMBER(MATCH(C3480,lst_FT_sci_excl,0))),IF(D3480=E3480,1,0),"")</f>
        <v/>
      </c>
      <c r="L3480">
        <f>IF(OR(G3480=0,K3480=0),1,"")</f>
        <v/>
      </c>
      <c r="M3480">
        <f>IF(L3480=1,COUNTIF($L$2:L3480,1),"")</f>
        <v/>
      </c>
    </row>
    <row r="3481">
      <c r="A3481">
        <f>IF(screen_FT_reviewer_A!$A3481="","",screen_FT_reviewer_A!$A3481)</f>
        <v/>
      </c>
      <c r="B3481">
        <f>IF(OR($A3481="",screen_FT_reviewer_A!$C3481=""),"",screen_FT_reviewer_A!$C3481)</f>
        <v/>
      </c>
      <c r="C3481">
        <f>IF(OR($A3481="",screen_FT_reviewer_B!$C3481=""),"",screen_FT_reviewer_B!$C3481)</f>
        <v/>
      </c>
      <c r="D3481">
        <f>IF(OR($A3481="",screen_FT_reviewer_A!$D3481=""),"",screen_FT_reviewer_A!$D3481)</f>
        <v/>
      </c>
      <c r="E3481">
        <f>IF(OR($A3481="",screen_FT_reviewer_B!$D3481=""),"",screen_FT_reviewer_B!$D3481)</f>
        <v/>
      </c>
      <c r="F3481">
        <f>IF(AND(B3481&lt;&gt;"",C3481&lt;&gt;""),1,"")</f>
        <v/>
      </c>
      <c r="G3481">
        <f>IF(F3481=1,IF(B3481=C3481,1,0),"")</f>
        <v/>
      </c>
      <c r="H3481">
        <f>IF(B3481="","",IFERROR(VLOOKUP(B3481,lst_FT_group_map_table,2,FALSE),"INVALID"))</f>
        <v/>
      </c>
      <c r="I3481">
        <f>IF(C3481="","",IFERROR(VLOOKUP(C3481,lst_FT_group_map_table,2,FALSE),"INVALID"))</f>
        <v/>
      </c>
      <c r="J3481">
        <f>IF(F3481=1,IF(H3481=I3481,1,0),"")</f>
        <v/>
      </c>
      <c r="K3481">
        <f>IF(AND(ISNUMBER(MATCH(B3481,lst_FT_sci_excl,0)),ISNUMBER(MATCH(C3481,lst_FT_sci_excl,0))),IF(D3481=E3481,1,0),"")</f>
        <v/>
      </c>
      <c r="L3481">
        <f>IF(OR(G3481=0,K3481=0),1,"")</f>
        <v/>
      </c>
      <c r="M3481">
        <f>IF(L3481=1,COUNTIF($L$2:L3481,1),"")</f>
        <v/>
      </c>
    </row>
    <row r="3482">
      <c r="A3482">
        <f>IF(screen_FT_reviewer_A!$A3482="","",screen_FT_reviewer_A!$A3482)</f>
        <v/>
      </c>
      <c r="B3482">
        <f>IF(OR($A3482="",screen_FT_reviewer_A!$C3482=""),"",screen_FT_reviewer_A!$C3482)</f>
        <v/>
      </c>
      <c r="C3482">
        <f>IF(OR($A3482="",screen_FT_reviewer_B!$C3482=""),"",screen_FT_reviewer_B!$C3482)</f>
        <v/>
      </c>
      <c r="D3482">
        <f>IF(OR($A3482="",screen_FT_reviewer_A!$D3482=""),"",screen_FT_reviewer_A!$D3482)</f>
        <v/>
      </c>
      <c r="E3482">
        <f>IF(OR($A3482="",screen_FT_reviewer_B!$D3482=""),"",screen_FT_reviewer_B!$D3482)</f>
        <v/>
      </c>
      <c r="F3482">
        <f>IF(AND(B3482&lt;&gt;"",C3482&lt;&gt;""),1,"")</f>
        <v/>
      </c>
      <c r="G3482">
        <f>IF(F3482=1,IF(B3482=C3482,1,0),"")</f>
        <v/>
      </c>
      <c r="H3482">
        <f>IF(B3482="","",IFERROR(VLOOKUP(B3482,lst_FT_group_map_table,2,FALSE),"INVALID"))</f>
        <v/>
      </c>
      <c r="I3482">
        <f>IF(C3482="","",IFERROR(VLOOKUP(C3482,lst_FT_group_map_table,2,FALSE),"INVALID"))</f>
        <v/>
      </c>
      <c r="J3482">
        <f>IF(F3482=1,IF(H3482=I3482,1,0),"")</f>
        <v/>
      </c>
      <c r="K3482">
        <f>IF(AND(ISNUMBER(MATCH(B3482,lst_FT_sci_excl,0)),ISNUMBER(MATCH(C3482,lst_FT_sci_excl,0))),IF(D3482=E3482,1,0),"")</f>
        <v/>
      </c>
      <c r="L3482">
        <f>IF(OR(G3482=0,K3482=0),1,"")</f>
        <v/>
      </c>
      <c r="M3482">
        <f>IF(L3482=1,COUNTIF($L$2:L3482,1),"")</f>
        <v/>
      </c>
    </row>
    <row r="3483">
      <c r="A3483">
        <f>IF(screen_FT_reviewer_A!$A3483="","",screen_FT_reviewer_A!$A3483)</f>
        <v/>
      </c>
      <c r="B3483">
        <f>IF(OR($A3483="",screen_FT_reviewer_A!$C3483=""),"",screen_FT_reviewer_A!$C3483)</f>
        <v/>
      </c>
      <c r="C3483">
        <f>IF(OR($A3483="",screen_FT_reviewer_B!$C3483=""),"",screen_FT_reviewer_B!$C3483)</f>
        <v/>
      </c>
      <c r="D3483">
        <f>IF(OR($A3483="",screen_FT_reviewer_A!$D3483=""),"",screen_FT_reviewer_A!$D3483)</f>
        <v/>
      </c>
      <c r="E3483">
        <f>IF(OR($A3483="",screen_FT_reviewer_B!$D3483=""),"",screen_FT_reviewer_B!$D3483)</f>
        <v/>
      </c>
      <c r="F3483">
        <f>IF(AND(B3483&lt;&gt;"",C3483&lt;&gt;""),1,"")</f>
        <v/>
      </c>
      <c r="G3483">
        <f>IF(F3483=1,IF(B3483=C3483,1,0),"")</f>
        <v/>
      </c>
      <c r="H3483">
        <f>IF(B3483="","",IFERROR(VLOOKUP(B3483,lst_FT_group_map_table,2,FALSE),"INVALID"))</f>
        <v/>
      </c>
      <c r="I3483">
        <f>IF(C3483="","",IFERROR(VLOOKUP(C3483,lst_FT_group_map_table,2,FALSE),"INVALID"))</f>
        <v/>
      </c>
      <c r="J3483">
        <f>IF(F3483=1,IF(H3483=I3483,1,0),"")</f>
        <v/>
      </c>
      <c r="K3483">
        <f>IF(AND(ISNUMBER(MATCH(B3483,lst_FT_sci_excl,0)),ISNUMBER(MATCH(C3483,lst_FT_sci_excl,0))),IF(D3483=E3483,1,0),"")</f>
        <v/>
      </c>
      <c r="L3483">
        <f>IF(OR(G3483=0,K3483=0),1,"")</f>
        <v/>
      </c>
      <c r="M3483">
        <f>IF(L3483=1,COUNTIF($L$2:L3483,1),"")</f>
        <v/>
      </c>
    </row>
    <row r="3484">
      <c r="A3484">
        <f>IF(screen_FT_reviewer_A!$A3484="","",screen_FT_reviewer_A!$A3484)</f>
        <v/>
      </c>
      <c r="B3484">
        <f>IF(OR($A3484="",screen_FT_reviewer_A!$C3484=""),"",screen_FT_reviewer_A!$C3484)</f>
        <v/>
      </c>
      <c r="C3484">
        <f>IF(OR($A3484="",screen_FT_reviewer_B!$C3484=""),"",screen_FT_reviewer_B!$C3484)</f>
        <v/>
      </c>
      <c r="D3484">
        <f>IF(OR($A3484="",screen_FT_reviewer_A!$D3484=""),"",screen_FT_reviewer_A!$D3484)</f>
        <v/>
      </c>
      <c r="E3484">
        <f>IF(OR($A3484="",screen_FT_reviewer_B!$D3484=""),"",screen_FT_reviewer_B!$D3484)</f>
        <v/>
      </c>
      <c r="F3484">
        <f>IF(AND(B3484&lt;&gt;"",C3484&lt;&gt;""),1,"")</f>
        <v/>
      </c>
      <c r="G3484">
        <f>IF(F3484=1,IF(B3484=C3484,1,0),"")</f>
        <v/>
      </c>
      <c r="H3484">
        <f>IF(B3484="","",IFERROR(VLOOKUP(B3484,lst_FT_group_map_table,2,FALSE),"INVALID"))</f>
        <v/>
      </c>
      <c r="I3484">
        <f>IF(C3484="","",IFERROR(VLOOKUP(C3484,lst_FT_group_map_table,2,FALSE),"INVALID"))</f>
        <v/>
      </c>
      <c r="J3484">
        <f>IF(F3484=1,IF(H3484=I3484,1,0),"")</f>
        <v/>
      </c>
      <c r="K3484">
        <f>IF(AND(ISNUMBER(MATCH(B3484,lst_FT_sci_excl,0)),ISNUMBER(MATCH(C3484,lst_FT_sci_excl,0))),IF(D3484=E3484,1,0),"")</f>
        <v/>
      </c>
      <c r="L3484">
        <f>IF(OR(G3484=0,K3484=0),1,"")</f>
        <v/>
      </c>
      <c r="M3484">
        <f>IF(L3484=1,COUNTIF($L$2:L3484,1),"")</f>
        <v/>
      </c>
    </row>
    <row r="3485">
      <c r="A3485">
        <f>IF(screen_FT_reviewer_A!$A3485="","",screen_FT_reviewer_A!$A3485)</f>
        <v/>
      </c>
      <c r="B3485">
        <f>IF(OR($A3485="",screen_FT_reviewer_A!$C3485=""),"",screen_FT_reviewer_A!$C3485)</f>
        <v/>
      </c>
      <c r="C3485">
        <f>IF(OR($A3485="",screen_FT_reviewer_B!$C3485=""),"",screen_FT_reviewer_B!$C3485)</f>
        <v/>
      </c>
      <c r="D3485">
        <f>IF(OR($A3485="",screen_FT_reviewer_A!$D3485=""),"",screen_FT_reviewer_A!$D3485)</f>
        <v/>
      </c>
      <c r="E3485">
        <f>IF(OR($A3485="",screen_FT_reviewer_B!$D3485=""),"",screen_FT_reviewer_B!$D3485)</f>
        <v/>
      </c>
      <c r="F3485">
        <f>IF(AND(B3485&lt;&gt;"",C3485&lt;&gt;""),1,"")</f>
        <v/>
      </c>
      <c r="G3485">
        <f>IF(F3485=1,IF(B3485=C3485,1,0),"")</f>
        <v/>
      </c>
      <c r="H3485">
        <f>IF(B3485="","",IFERROR(VLOOKUP(B3485,lst_FT_group_map_table,2,FALSE),"INVALID"))</f>
        <v/>
      </c>
      <c r="I3485">
        <f>IF(C3485="","",IFERROR(VLOOKUP(C3485,lst_FT_group_map_table,2,FALSE),"INVALID"))</f>
        <v/>
      </c>
      <c r="J3485">
        <f>IF(F3485=1,IF(H3485=I3485,1,0),"")</f>
        <v/>
      </c>
      <c r="K3485">
        <f>IF(AND(ISNUMBER(MATCH(B3485,lst_FT_sci_excl,0)),ISNUMBER(MATCH(C3485,lst_FT_sci_excl,0))),IF(D3485=E3485,1,0),"")</f>
        <v/>
      </c>
      <c r="L3485">
        <f>IF(OR(G3485=0,K3485=0),1,"")</f>
        <v/>
      </c>
      <c r="M3485">
        <f>IF(L3485=1,COUNTIF($L$2:L3485,1),"")</f>
        <v/>
      </c>
    </row>
    <row r="3486">
      <c r="A3486">
        <f>IF(screen_FT_reviewer_A!$A3486="","",screen_FT_reviewer_A!$A3486)</f>
        <v/>
      </c>
      <c r="B3486">
        <f>IF(OR($A3486="",screen_FT_reviewer_A!$C3486=""),"",screen_FT_reviewer_A!$C3486)</f>
        <v/>
      </c>
      <c r="C3486">
        <f>IF(OR($A3486="",screen_FT_reviewer_B!$C3486=""),"",screen_FT_reviewer_B!$C3486)</f>
        <v/>
      </c>
      <c r="D3486">
        <f>IF(OR($A3486="",screen_FT_reviewer_A!$D3486=""),"",screen_FT_reviewer_A!$D3486)</f>
        <v/>
      </c>
      <c r="E3486">
        <f>IF(OR($A3486="",screen_FT_reviewer_B!$D3486=""),"",screen_FT_reviewer_B!$D3486)</f>
        <v/>
      </c>
      <c r="F3486">
        <f>IF(AND(B3486&lt;&gt;"",C3486&lt;&gt;""),1,"")</f>
        <v/>
      </c>
      <c r="G3486">
        <f>IF(F3486=1,IF(B3486=C3486,1,0),"")</f>
        <v/>
      </c>
      <c r="H3486">
        <f>IF(B3486="","",IFERROR(VLOOKUP(B3486,lst_FT_group_map_table,2,FALSE),"INVALID"))</f>
        <v/>
      </c>
      <c r="I3486">
        <f>IF(C3486="","",IFERROR(VLOOKUP(C3486,lst_FT_group_map_table,2,FALSE),"INVALID"))</f>
        <v/>
      </c>
      <c r="J3486">
        <f>IF(F3486=1,IF(H3486=I3486,1,0),"")</f>
        <v/>
      </c>
      <c r="K3486">
        <f>IF(AND(ISNUMBER(MATCH(B3486,lst_FT_sci_excl,0)),ISNUMBER(MATCH(C3486,lst_FT_sci_excl,0))),IF(D3486=E3486,1,0),"")</f>
        <v/>
      </c>
      <c r="L3486">
        <f>IF(OR(G3486=0,K3486=0),1,"")</f>
        <v/>
      </c>
      <c r="M3486">
        <f>IF(L3486=1,COUNTIF($L$2:L3486,1),"")</f>
        <v/>
      </c>
    </row>
    <row r="3487">
      <c r="A3487">
        <f>IF(screen_FT_reviewer_A!$A3487="","",screen_FT_reviewer_A!$A3487)</f>
        <v/>
      </c>
      <c r="B3487">
        <f>IF(OR($A3487="",screen_FT_reviewer_A!$C3487=""),"",screen_FT_reviewer_A!$C3487)</f>
        <v/>
      </c>
      <c r="C3487">
        <f>IF(OR($A3487="",screen_FT_reviewer_B!$C3487=""),"",screen_FT_reviewer_B!$C3487)</f>
        <v/>
      </c>
      <c r="D3487">
        <f>IF(OR($A3487="",screen_FT_reviewer_A!$D3487=""),"",screen_FT_reviewer_A!$D3487)</f>
        <v/>
      </c>
      <c r="E3487">
        <f>IF(OR($A3487="",screen_FT_reviewer_B!$D3487=""),"",screen_FT_reviewer_B!$D3487)</f>
        <v/>
      </c>
      <c r="F3487">
        <f>IF(AND(B3487&lt;&gt;"",C3487&lt;&gt;""),1,"")</f>
        <v/>
      </c>
      <c r="G3487">
        <f>IF(F3487=1,IF(B3487=C3487,1,0),"")</f>
        <v/>
      </c>
      <c r="H3487">
        <f>IF(B3487="","",IFERROR(VLOOKUP(B3487,lst_FT_group_map_table,2,FALSE),"INVALID"))</f>
        <v/>
      </c>
      <c r="I3487">
        <f>IF(C3487="","",IFERROR(VLOOKUP(C3487,lst_FT_group_map_table,2,FALSE),"INVALID"))</f>
        <v/>
      </c>
      <c r="J3487">
        <f>IF(F3487=1,IF(H3487=I3487,1,0),"")</f>
        <v/>
      </c>
      <c r="K3487">
        <f>IF(AND(ISNUMBER(MATCH(B3487,lst_FT_sci_excl,0)),ISNUMBER(MATCH(C3487,lst_FT_sci_excl,0))),IF(D3487=E3487,1,0),"")</f>
        <v/>
      </c>
      <c r="L3487">
        <f>IF(OR(G3487=0,K3487=0),1,"")</f>
        <v/>
      </c>
      <c r="M3487">
        <f>IF(L3487=1,COUNTIF($L$2:L3487,1),"")</f>
        <v/>
      </c>
    </row>
    <row r="3488">
      <c r="A3488">
        <f>IF(screen_FT_reviewer_A!$A3488="","",screen_FT_reviewer_A!$A3488)</f>
        <v/>
      </c>
      <c r="B3488">
        <f>IF(OR($A3488="",screen_FT_reviewer_A!$C3488=""),"",screen_FT_reviewer_A!$C3488)</f>
        <v/>
      </c>
      <c r="C3488">
        <f>IF(OR($A3488="",screen_FT_reviewer_B!$C3488=""),"",screen_FT_reviewer_B!$C3488)</f>
        <v/>
      </c>
      <c r="D3488">
        <f>IF(OR($A3488="",screen_FT_reviewer_A!$D3488=""),"",screen_FT_reviewer_A!$D3488)</f>
        <v/>
      </c>
      <c r="E3488">
        <f>IF(OR($A3488="",screen_FT_reviewer_B!$D3488=""),"",screen_FT_reviewer_B!$D3488)</f>
        <v/>
      </c>
      <c r="F3488">
        <f>IF(AND(B3488&lt;&gt;"",C3488&lt;&gt;""),1,"")</f>
        <v/>
      </c>
      <c r="G3488">
        <f>IF(F3488=1,IF(B3488=C3488,1,0),"")</f>
        <v/>
      </c>
      <c r="H3488">
        <f>IF(B3488="","",IFERROR(VLOOKUP(B3488,lst_FT_group_map_table,2,FALSE),"INVALID"))</f>
        <v/>
      </c>
      <c r="I3488">
        <f>IF(C3488="","",IFERROR(VLOOKUP(C3488,lst_FT_group_map_table,2,FALSE),"INVALID"))</f>
        <v/>
      </c>
      <c r="J3488">
        <f>IF(F3488=1,IF(H3488=I3488,1,0),"")</f>
        <v/>
      </c>
      <c r="K3488">
        <f>IF(AND(ISNUMBER(MATCH(B3488,lst_FT_sci_excl,0)),ISNUMBER(MATCH(C3488,lst_FT_sci_excl,0))),IF(D3488=E3488,1,0),"")</f>
        <v/>
      </c>
      <c r="L3488">
        <f>IF(OR(G3488=0,K3488=0),1,"")</f>
        <v/>
      </c>
      <c r="M3488">
        <f>IF(L3488=1,COUNTIF($L$2:L3488,1),"")</f>
        <v/>
      </c>
    </row>
    <row r="3489">
      <c r="A3489">
        <f>IF(screen_FT_reviewer_A!$A3489="","",screen_FT_reviewer_A!$A3489)</f>
        <v/>
      </c>
      <c r="B3489">
        <f>IF(OR($A3489="",screen_FT_reviewer_A!$C3489=""),"",screen_FT_reviewer_A!$C3489)</f>
        <v/>
      </c>
      <c r="C3489">
        <f>IF(OR($A3489="",screen_FT_reviewer_B!$C3489=""),"",screen_FT_reviewer_B!$C3489)</f>
        <v/>
      </c>
      <c r="D3489">
        <f>IF(OR($A3489="",screen_FT_reviewer_A!$D3489=""),"",screen_FT_reviewer_A!$D3489)</f>
        <v/>
      </c>
      <c r="E3489">
        <f>IF(OR($A3489="",screen_FT_reviewer_B!$D3489=""),"",screen_FT_reviewer_B!$D3489)</f>
        <v/>
      </c>
      <c r="F3489">
        <f>IF(AND(B3489&lt;&gt;"",C3489&lt;&gt;""),1,"")</f>
        <v/>
      </c>
      <c r="G3489">
        <f>IF(F3489=1,IF(B3489=C3489,1,0),"")</f>
        <v/>
      </c>
      <c r="H3489">
        <f>IF(B3489="","",IFERROR(VLOOKUP(B3489,lst_FT_group_map_table,2,FALSE),"INVALID"))</f>
        <v/>
      </c>
      <c r="I3489">
        <f>IF(C3489="","",IFERROR(VLOOKUP(C3489,lst_FT_group_map_table,2,FALSE),"INVALID"))</f>
        <v/>
      </c>
      <c r="J3489">
        <f>IF(F3489=1,IF(H3489=I3489,1,0),"")</f>
        <v/>
      </c>
      <c r="K3489">
        <f>IF(AND(ISNUMBER(MATCH(B3489,lst_FT_sci_excl,0)),ISNUMBER(MATCH(C3489,lst_FT_sci_excl,0))),IF(D3489=E3489,1,0),"")</f>
        <v/>
      </c>
      <c r="L3489">
        <f>IF(OR(G3489=0,K3489=0),1,"")</f>
        <v/>
      </c>
      <c r="M3489">
        <f>IF(L3489=1,COUNTIF($L$2:L3489,1),"")</f>
        <v/>
      </c>
    </row>
    <row r="3490">
      <c r="A3490">
        <f>IF(screen_FT_reviewer_A!$A3490="","",screen_FT_reviewer_A!$A3490)</f>
        <v/>
      </c>
      <c r="B3490">
        <f>IF(OR($A3490="",screen_FT_reviewer_A!$C3490=""),"",screen_FT_reviewer_A!$C3490)</f>
        <v/>
      </c>
      <c r="C3490">
        <f>IF(OR($A3490="",screen_FT_reviewer_B!$C3490=""),"",screen_FT_reviewer_B!$C3490)</f>
        <v/>
      </c>
      <c r="D3490">
        <f>IF(OR($A3490="",screen_FT_reviewer_A!$D3490=""),"",screen_FT_reviewer_A!$D3490)</f>
        <v/>
      </c>
      <c r="E3490">
        <f>IF(OR($A3490="",screen_FT_reviewer_B!$D3490=""),"",screen_FT_reviewer_B!$D3490)</f>
        <v/>
      </c>
      <c r="F3490">
        <f>IF(AND(B3490&lt;&gt;"",C3490&lt;&gt;""),1,"")</f>
        <v/>
      </c>
      <c r="G3490">
        <f>IF(F3490=1,IF(B3490=C3490,1,0),"")</f>
        <v/>
      </c>
      <c r="H3490">
        <f>IF(B3490="","",IFERROR(VLOOKUP(B3490,lst_FT_group_map_table,2,FALSE),"INVALID"))</f>
        <v/>
      </c>
      <c r="I3490">
        <f>IF(C3490="","",IFERROR(VLOOKUP(C3490,lst_FT_group_map_table,2,FALSE),"INVALID"))</f>
        <v/>
      </c>
      <c r="J3490">
        <f>IF(F3490=1,IF(H3490=I3490,1,0),"")</f>
        <v/>
      </c>
      <c r="K3490">
        <f>IF(AND(ISNUMBER(MATCH(B3490,lst_FT_sci_excl,0)),ISNUMBER(MATCH(C3490,lst_FT_sci_excl,0))),IF(D3490=E3490,1,0),"")</f>
        <v/>
      </c>
      <c r="L3490">
        <f>IF(OR(G3490=0,K3490=0),1,"")</f>
        <v/>
      </c>
      <c r="M3490">
        <f>IF(L3490=1,COUNTIF($L$2:L3490,1),"")</f>
        <v/>
      </c>
    </row>
    <row r="3491">
      <c r="A3491">
        <f>IF(screen_FT_reviewer_A!$A3491="","",screen_FT_reviewer_A!$A3491)</f>
        <v/>
      </c>
      <c r="B3491">
        <f>IF(OR($A3491="",screen_FT_reviewer_A!$C3491=""),"",screen_FT_reviewer_A!$C3491)</f>
        <v/>
      </c>
      <c r="C3491">
        <f>IF(OR($A3491="",screen_FT_reviewer_B!$C3491=""),"",screen_FT_reviewer_B!$C3491)</f>
        <v/>
      </c>
      <c r="D3491">
        <f>IF(OR($A3491="",screen_FT_reviewer_A!$D3491=""),"",screen_FT_reviewer_A!$D3491)</f>
        <v/>
      </c>
      <c r="E3491">
        <f>IF(OR($A3491="",screen_FT_reviewer_B!$D3491=""),"",screen_FT_reviewer_B!$D3491)</f>
        <v/>
      </c>
      <c r="F3491">
        <f>IF(AND(B3491&lt;&gt;"",C3491&lt;&gt;""),1,"")</f>
        <v/>
      </c>
      <c r="G3491">
        <f>IF(F3491=1,IF(B3491=C3491,1,0),"")</f>
        <v/>
      </c>
      <c r="H3491">
        <f>IF(B3491="","",IFERROR(VLOOKUP(B3491,lst_FT_group_map_table,2,FALSE),"INVALID"))</f>
        <v/>
      </c>
      <c r="I3491">
        <f>IF(C3491="","",IFERROR(VLOOKUP(C3491,lst_FT_group_map_table,2,FALSE),"INVALID"))</f>
        <v/>
      </c>
      <c r="J3491">
        <f>IF(F3491=1,IF(H3491=I3491,1,0),"")</f>
        <v/>
      </c>
      <c r="K3491">
        <f>IF(AND(ISNUMBER(MATCH(B3491,lst_FT_sci_excl,0)),ISNUMBER(MATCH(C3491,lst_FT_sci_excl,0))),IF(D3491=E3491,1,0),"")</f>
        <v/>
      </c>
      <c r="L3491">
        <f>IF(OR(G3491=0,K3491=0),1,"")</f>
        <v/>
      </c>
      <c r="M3491">
        <f>IF(L3491=1,COUNTIF($L$2:L3491,1),"")</f>
        <v/>
      </c>
    </row>
    <row r="3492">
      <c r="A3492">
        <f>IF(screen_FT_reviewer_A!$A3492="","",screen_FT_reviewer_A!$A3492)</f>
        <v/>
      </c>
      <c r="B3492">
        <f>IF(OR($A3492="",screen_FT_reviewer_A!$C3492=""),"",screen_FT_reviewer_A!$C3492)</f>
        <v/>
      </c>
      <c r="C3492">
        <f>IF(OR($A3492="",screen_FT_reviewer_B!$C3492=""),"",screen_FT_reviewer_B!$C3492)</f>
        <v/>
      </c>
      <c r="D3492">
        <f>IF(OR($A3492="",screen_FT_reviewer_A!$D3492=""),"",screen_FT_reviewer_A!$D3492)</f>
        <v/>
      </c>
      <c r="E3492">
        <f>IF(OR($A3492="",screen_FT_reviewer_B!$D3492=""),"",screen_FT_reviewer_B!$D3492)</f>
        <v/>
      </c>
      <c r="F3492">
        <f>IF(AND(B3492&lt;&gt;"",C3492&lt;&gt;""),1,"")</f>
        <v/>
      </c>
      <c r="G3492">
        <f>IF(F3492=1,IF(B3492=C3492,1,0),"")</f>
        <v/>
      </c>
      <c r="H3492">
        <f>IF(B3492="","",IFERROR(VLOOKUP(B3492,lst_FT_group_map_table,2,FALSE),"INVALID"))</f>
        <v/>
      </c>
      <c r="I3492">
        <f>IF(C3492="","",IFERROR(VLOOKUP(C3492,lst_FT_group_map_table,2,FALSE),"INVALID"))</f>
        <v/>
      </c>
      <c r="J3492">
        <f>IF(F3492=1,IF(H3492=I3492,1,0),"")</f>
        <v/>
      </c>
      <c r="K3492">
        <f>IF(AND(ISNUMBER(MATCH(B3492,lst_FT_sci_excl,0)),ISNUMBER(MATCH(C3492,lst_FT_sci_excl,0))),IF(D3492=E3492,1,0),"")</f>
        <v/>
      </c>
      <c r="L3492">
        <f>IF(OR(G3492=0,K3492=0),1,"")</f>
        <v/>
      </c>
      <c r="M3492">
        <f>IF(L3492=1,COUNTIF($L$2:L3492,1),"")</f>
        <v/>
      </c>
    </row>
    <row r="3493">
      <c r="A3493">
        <f>IF(screen_FT_reviewer_A!$A3493="","",screen_FT_reviewer_A!$A3493)</f>
        <v/>
      </c>
      <c r="B3493">
        <f>IF(OR($A3493="",screen_FT_reviewer_A!$C3493=""),"",screen_FT_reviewer_A!$C3493)</f>
        <v/>
      </c>
      <c r="C3493">
        <f>IF(OR($A3493="",screen_FT_reviewer_B!$C3493=""),"",screen_FT_reviewer_B!$C3493)</f>
        <v/>
      </c>
      <c r="D3493">
        <f>IF(OR($A3493="",screen_FT_reviewer_A!$D3493=""),"",screen_FT_reviewer_A!$D3493)</f>
        <v/>
      </c>
      <c r="E3493">
        <f>IF(OR($A3493="",screen_FT_reviewer_B!$D3493=""),"",screen_FT_reviewer_B!$D3493)</f>
        <v/>
      </c>
      <c r="F3493">
        <f>IF(AND(B3493&lt;&gt;"",C3493&lt;&gt;""),1,"")</f>
        <v/>
      </c>
      <c r="G3493">
        <f>IF(F3493=1,IF(B3493=C3493,1,0),"")</f>
        <v/>
      </c>
      <c r="H3493">
        <f>IF(B3493="","",IFERROR(VLOOKUP(B3493,lst_FT_group_map_table,2,FALSE),"INVALID"))</f>
        <v/>
      </c>
      <c r="I3493">
        <f>IF(C3493="","",IFERROR(VLOOKUP(C3493,lst_FT_group_map_table,2,FALSE),"INVALID"))</f>
        <v/>
      </c>
      <c r="J3493">
        <f>IF(F3493=1,IF(H3493=I3493,1,0),"")</f>
        <v/>
      </c>
      <c r="K3493">
        <f>IF(AND(ISNUMBER(MATCH(B3493,lst_FT_sci_excl,0)),ISNUMBER(MATCH(C3493,lst_FT_sci_excl,0))),IF(D3493=E3493,1,0),"")</f>
        <v/>
      </c>
      <c r="L3493">
        <f>IF(OR(G3493=0,K3493=0),1,"")</f>
        <v/>
      </c>
      <c r="M3493">
        <f>IF(L3493=1,COUNTIF($L$2:L3493,1),"")</f>
        <v/>
      </c>
    </row>
    <row r="3494">
      <c r="A3494">
        <f>IF(screen_FT_reviewer_A!$A3494="","",screen_FT_reviewer_A!$A3494)</f>
        <v/>
      </c>
      <c r="B3494">
        <f>IF(OR($A3494="",screen_FT_reviewer_A!$C3494=""),"",screen_FT_reviewer_A!$C3494)</f>
        <v/>
      </c>
      <c r="C3494">
        <f>IF(OR($A3494="",screen_FT_reviewer_B!$C3494=""),"",screen_FT_reviewer_B!$C3494)</f>
        <v/>
      </c>
      <c r="D3494">
        <f>IF(OR($A3494="",screen_FT_reviewer_A!$D3494=""),"",screen_FT_reviewer_A!$D3494)</f>
        <v/>
      </c>
      <c r="E3494">
        <f>IF(OR($A3494="",screen_FT_reviewer_B!$D3494=""),"",screen_FT_reviewer_B!$D3494)</f>
        <v/>
      </c>
      <c r="F3494">
        <f>IF(AND(B3494&lt;&gt;"",C3494&lt;&gt;""),1,"")</f>
        <v/>
      </c>
      <c r="G3494">
        <f>IF(F3494=1,IF(B3494=C3494,1,0),"")</f>
        <v/>
      </c>
      <c r="H3494">
        <f>IF(B3494="","",IFERROR(VLOOKUP(B3494,lst_FT_group_map_table,2,FALSE),"INVALID"))</f>
        <v/>
      </c>
      <c r="I3494">
        <f>IF(C3494="","",IFERROR(VLOOKUP(C3494,lst_FT_group_map_table,2,FALSE),"INVALID"))</f>
        <v/>
      </c>
      <c r="J3494">
        <f>IF(F3494=1,IF(H3494=I3494,1,0),"")</f>
        <v/>
      </c>
      <c r="K3494">
        <f>IF(AND(ISNUMBER(MATCH(B3494,lst_FT_sci_excl,0)),ISNUMBER(MATCH(C3494,lst_FT_sci_excl,0))),IF(D3494=E3494,1,0),"")</f>
        <v/>
      </c>
      <c r="L3494">
        <f>IF(OR(G3494=0,K3494=0),1,"")</f>
        <v/>
      </c>
      <c r="M3494">
        <f>IF(L3494=1,COUNTIF($L$2:L3494,1),"")</f>
        <v/>
      </c>
    </row>
    <row r="3495">
      <c r="A3495">
        <f>IF(screen_FT_reviewer_A!$A3495="","",screen_FT_reviewer_A!$A3495)</f>
        <v/>
      </c>
      <c r="B3495">
        <f>IF(OR($A3495="",screen_FT_reviewer_A!$C3495=""),"",screen_FT_reviewer_A!$C3495)</f>
        <v/>
      </c>
      <c r="C3495">
        <f>IF(OR($A3495="",screen_FT_reviewer_B!$C3495=""),"",screen_FT_reviewer_B!$C3495)</f>
        <v/>
      </c>
      <c r="D3495">
        <f>IF(OR($A3495="",screen_FT_reviewer_A!$D3495=""),"",screen_FT_reviewer_A!$D3495)</f>
        <v/>
      </c>
      <c r="E3495">
        <f>IF(OR($A3495="",screen_FT_reviewer_B!$D3495=""),"",screen_FT_reviewer_B!$D3495)</f>
        <v/>
      </c>
      <c r="F3495">
        <f>IF(AND(B3495&lt;&gt;"",C3495&lt;&gt;""),1,"")</f>
        <v/>
      </c>
      <c r="G3495">
        <f>IF(F3495=1,IF(B3495=C3495,1,0),"")</f>
        <v/>
      </c>
      <c r="H3495">
        <f>IF(B3495="","",IFERROR(VLOOKUP(B3495,lst_FT_group_map_table,2,FALSE),"INVALID"))</f>
        <v/>
      </c>
      <c r="I3495">
        <f>IF(C3495="","",IFERROR(VLOOKUP(C3495,lst_FT_group_map_table,2,FALSE),"INVALID"))</f>
        <v/>
      </c>
      <c r="J3495">
        <f>IF(F3495=1,IF(H3495=I3495,1,0),"")</f>
        <v/>
      </c>
      <c r="K3495">
        <f>IF(AND(ISNUMBER(MATCH(B3495,lst_FT_sci_excl,0)),ISNUMBER(MATCH(C3495,lst_FT_sci_excl,0))),IF(D3495=E3495,1,0),"")</f>
        <v/>
      </c>
      <c r="L3495">
        <f>IF(OR(G3495=0,K3495=0),1,"")</f>
        <v/>
      </c>
      <c r="M3495">
        <f>IF(L3495=1,COUNTIF($L$2:L3495,1),"")</f>
        <v/>
      </c>
    </row>
    <row r="3496">
      <c r="A3496">
        <f>IF(screen_FT_reviewer_A!$A3496="","",screen_FT_reviewer_A!$A3496)</f>
        <v/>
      </c>
      <c r="B3496">
        <f>IF(OR($A3496="",screen_FT_reviewer_A!$C3496=""),"",screen_FT_reviewer_A!$C3496)</f>
        <v/>
      </c>
      <c r="C3496">
        <f>IF(OR($A3496="",screen_FT_reviewer_B!$C3496=""),"",screen_FT_reviewer_B!$C3496)</f>
        <v/>
      </c>
      <c r="D3496">
        <f>IF(OR($A3496="",screen_FT_reviewer_A!$D3496=""),"",screen_FT_reviewer_A!$D3496)</f>
        <v/>
      </c>
      <c r="E3496">
        <f>IF(OR($A3496="",screen_FT_reviewer_B!$D3496=""),"",screen_FT_reviewer_B!$D3496)</f>
        <v/>
      </c>
      <c r="F3496">
        <f>IF(AND(B3496&lt;&gt;"",C3496&lt;&gt;""),1,"")</f>
        <v/>
      </c>
      <c r="G3496">
        <f>IF(F3496=1,IF(B3496=C3496,1,0),"")</f>
        <v/>
      </c>
      <c r="H3496">
        <f>IF(B3496="","",IFERROR(VLOOKUP(B3496,lst_FT_group_map_table,2,FALSE),"INVALID"))</f>
        <v/>
      </c>
      <c r="I3496">
        <f>IF(C3496="","",IFERROR(VLOOKUP(C3496,lst_FT_group_map_table,2,FALSE),"INVALID"))</f>
        <v/>
      </c>
      <c r="J3496">
        <f>IF(F3496=1,IF(H3496=I3496,1,0),"")</f>
        <v/>
      </c>
      <c r="K3496">
        <f>IF(AND(ISNUMBER(MATCH(B3496,lst_FT_sci_excl,0)),ISNUMBER(MATCH(C3496,lst_FT_sci_excl,0))),IF(D3496=E3496,1,0),"")</f>
        <v/>
      </c>
      <c r="L3496">
        <f>IF(OR(G3496=0,K3496=0),1,"")</f>
        <v/>
      </c>
      <c r="M3496">
        <f>IF(L3496=1,COUNTIF($L$2:L3496,1),"")</f>
        <v/>
      </c>
    </row>
    <row r="3497">
      <c r="A3497">
        <f>IF(screen_FT_reviewer_A!$A3497="","",screen_FT_reviewer_A!$A3497)</f>
        <v/>
      </c>
      <c r="B3497">
        <f>IF(OR($A3497="",screen_FT_reviewer_A!$C3497=""),"",screen_FT_reviewer_A!$C3497)</f>
        <v/>
      </c>
      <c r="C3497">
        <f>IF(OR($A3497="",screen_FT_reviewer_B!$C3497=""),"",screen_FT_reviewer_B!$C3497)</f>
        <v/>
      </c>
      <c r="D3497">
        <f>IF(OR($A3497="",screen_FT_reviewer_A!$D3497=""),"",screen_FT_reviewer_A!$D3497)</f>
        <v/>
      </c>
      <c r="E3497">
        <f>IF(OR($A3497="",screen_FT_reviewer_B!$D3497=""),"",screen_FT_reviewer_B!$D3497)</f>
        <v/>
      </c>
      <c r="F3497">
        <f>IF(AND(B3497&lt;&gt;"",C3497&lt;&gt;""),1,"")</f>
        <v/>
      </c>
      <c r="G3497">
        <f>IF(F3497=1,IF(B3497=C3497,1,0),"")</f>
        <v/>
      </c>
      <c r="H3497">
        <f>IF(B3497="","",IFERROR(VLOOKUP(B3497,lst_FT_group_map_table,2,FALSE),"INVALID"))</f>
        <v/>
      </c>
      <c r="I3497">
        <f>IF(C3497="","",IFERROR(VLOOKUP(C3497,lst_FT_group_map_table,2,FALSE),"INVALID"))</f>
        <v/>
      </c>
      <c r="J3497">
        <f>IF(F3497=1,IF(H3497=I3497,1,0),"")</f>
        <v/>
      </c>
      <c r="K3497">
        <f>IF(AND(ISNUMBER(MATCH(B3497,lst_FT_sci_excl,0)),ISNUMBER(MATCH(C3497,lst_FT_sci_excl,0))),IF(D3497=E3497,1,0),"")</f>
        <v/>
      </c>
      <c r="L3497">
        <f>IF(OR(G3497=0,K3497=0),1,"")</f>
        <v/>
      </c>
      <c r="M3497">
        <f>IF(L3497=1,COUNTIF($L$2:L3497,1),"")</f>
        <v/>
      </c>
    </row>
    <row r="3498">
      <c r="A3498">
        <f>IF(screen_FT_reviewer_A!$A3498="","",screen_FT_reviewer_A!$A3498)</f>
        <v/>
      </c>
      <c r="B3498">
        <f>IF(OR($A3498="",screen_FT_reviewer_A!$C3498=""),"",screen_FT_reviewer_A!$C3498)</f>
        <v/>
      </c>
      <c r="C3498">
        <f>IF(OR($A3498="",screen_FT_reviewer_B!$C3498=""),"",screen_FT_reviewer_B!$C3498)</f>
        <v/>
      </c>
      <c r="D3498">
        <f>IF(OR($A3498="",screen_FT_reviewer_A!$D3498=""),"",screen_FT_reviewer_A!$D3498)</f>
        <v/>
      </c>
      <c r="E3498">
        <f>IF(OR($A3498="",screen_FT_reviewer_B!$D3498=""),"",screen_FT_reviewer_B!$D3498)</f>
        <v/>
      </c>
      <c r="F3498">
        <f>IF(AND(B3498&lt;&gt;"",C3498&lt;&gt;""),1,"")</f>
        <v/>
      </c>
      <c r="G3498">
        <f>IF(F3498=1,IF(B3498=C3498,1,0),"")</f>
        <v/>
      </c>
      <c r="H3498">
        <f>IF(B3498="","",IFERROR(VLOOKUP(B3498,lst_FT_group_map_table,2,FALSE),"INVALID"))</f>
        <v/>
      </c>
      <c r="I3498">
        <f>IF(C3498="","",IFERROR(VLOOKUP(C3498,lst_FT_group_map_table,2,FALSE),"INVALID"))</f>
        <v/>
      </c>
      <c r="J3498">
        <f>IF(F3498=1,IF(H3498=I3498,1,0),"")</f>
        <v/>
      </c>
      <c r="K3498">
        <f>IF(AND(ISNUMBER(MATCH(B3498,lst_FT_sci_excl,0)),ISNUMBER(MATCH(C3498,lst_FT_sci_excl,0))),IF(D3498=E3498,1,0),"")</f>
        <v/>
      </c>
      <c r="L3498">
        <f>IF(OR(G3498=0,K3498=0),1,"")</f>
        <v/>
      </c>
      <c r="M3498">
        <f>IF(L3498=1,COUNTIF($L$2:L3498,1),"")</f>
        <v/>
      </c>
    </row>
    <row r="3499">
      <c r="A3499">
        <f>IF(screen_FT_reviewer_A!$A3499="","",screen_FT_reviewer_A!$A3499)</f>
        <v/>
      </c>
      <c r="B3499">
        <f>IF(OR($A3499="",screen_FT_reviewer_A!$C3499=""),"",screen_FT_reviewer_A!$C3499)</f>
        <v/>
      </c>
      <c r="C3499">
        <f>IF(OR($A3499="",screen_FT_reviewer_B!$C3499=""),"",screen_FT_reviewer_B!$C3499)</f>
        <v/>
      </c>
      <c r="D3499">
        <f>IF(OR($A3499="",screen_FT_reviewer_A!$D3499=""),"",screen_FT_reviewer_A!$D3499)</f>
        <v/>
      </c>
      <c r="E3499">
        <f>IF(OR($A3499="",screen_FT_reviewer_B!$D3499=""),"",screen_FT_reviewer_B!$D3499)</f>
        <v/>
      </c>
      <c r="F3499">
        <f>IF(AND(B3499&lt;&gt;"",C3499&lt;&gt;""),1,"")</f>
        <v/>
      </c>
      <c r="G3499">
        <f>IF(F3499=1,IF(B3499=C3499,1,0),"")</f>
        <v/>
      </c>
      <c r="H3499">
        <f>IF(B3499="","",IFERROR(VLOOKUP(B3499,lst_FT_group_map_table,2,FALSE),"INVALID"))</f>
        <v/>
      </c>
      <c r="I3499">
        <f>IF(C3499="","",IFERROR(VLOOKUP(C3499,lst_FT_group_map_table,2,FALSE),"INVALID"))</f>
        <v/>
      </c>
      <c r="J3499">
        <f>IF(F3499=1,IF(H3499=I3499,1,0),"")</f>
        <v/>
      </c>
      <c r="K3499">
        <f>IF(AND(ISNUMBER(MATCH(B3499,lst_FT_sci_excl,0)),ISNUMBER(MATCH(C3499,lst_FT_sci_excl,0))),IF(D3499=E3499,1,0),"")</f>
        <v/>
      </c>
      <c r="L3499">
        <f>IF(OR(G3499=0,K3499=0),1,"")</f>
        <v/>
      </c>
      <c r="M3499">
        <f>IF(L3499=1,COUNTIF($L$2:L3499,1),"")</f>
        <v/>
      </c>
    </row>
    <row r="3500">
      <c r="A3500">
        <f>IF(screen_FT_reviewer_A!$A3500="","",screen_FT_reviewer_A!$A3500)</f>
        <v/>
      </c>
      <c r="B3500">
        <f>IF(OR($A3500="",screen_FT_reviewer_A!$C3500=""),"",screen_FT_reviewer_A!$C3500)</f>
        <v/>
      </c>
      <c r="C3500">
        <f>IF(OR($A3500="",screen_FT_reviewer_B!$C3500=""),"",screen_FT_reviewer_B!$C3500)</f>
        <v/>
      </c>
      <c r="D3500">
        <f>IF(OR($A3500="",screen_FT_reviewer_A!$D3500=""),"",screen_FT_reviewer_A!$D3500)</f>
        <v/>
      </c>
      <c r="E3500">
        <f>IF(OR($A3500="",screen_FT_reviewer_B!$D3500=""),"",screen_FT_reviewer_B!$D3500)</f>
        <v/>
      </c>
      <c r="F3500">
        <f>IF(AND(B3500&lt;&gt;"",C3500&lt;&gt;""),1,"")</f>
        <v/>
      </c>
      <c r="G3500">
        <f>IF(F3500=1,IF(B3500=C3500,1,0),"")</f>
        <v/>
      </c>
      <c r="H3500">
        <f>IF(B3500="","",IFERROR(VLOOKUP(B3500,lst_FT_group_map_table,2,FALSE),"INVALID"))</f>
        <v/>
      </c>
      <c r="I3500">
        <f>IF(C3500="","",IFERROR(VLOOKUP(C3500,lst_FT_group_map_table,2,FALSE),"INVALID"))</f>
        <v/>
      </c>
      <c r="J3500">
        <f>IF(F3500=1,IF(H3500=I3500,1,0),"")</f>
        <v/>
      </c>
      <c r="K3500">
        <f>IF(AND(ISNUMBER(MATCH(B3500,lst_FT_sci_excl,0)),ISNUMBER(MATCH(C3500,lst_FT_sci_excl,0))),IF(D3500=E3500,1,0),"")</f>
        <v/>
      </c>
      <c r="L3500">
        <f>IF(OR(G3500=0,K3500=0),1,"")</f>
        <v/>
      </c>
      <c r="M3500">
        <f>IF(L3500=1,COUNTIF($L$2:L3500,1),"")</f>
        <v/>
      </c>
    </row>
    <row r="3501">
      <c r="A3501">
        <f>IF(screen_FT_reviewer_A!$A3501="","",screen_FT_reviewer_A!$A3501)</f>
        <v/>
      </c>
      <c r="B3501">
        <f>IF(OR($A3501="",screen_FT_reviewer_A!$C3501=""),"",screen_FT_reviewer_A!$C3501)</f>
        <v/>
      </c>
      <c r="C3501">
        <f>IF(OR($A3501="",screen_FT_reviewer_B!$C3501=""),"",screen_FT_reviewer_B!$C3501)</f>
        <v/>
      </c>
      <c r="D3501">
        <f>IF(OR($A3501="",screen_FT_reviewer_A!$D3501=""),"",screen_FT_reviewer_A!$D3501)</f>
        <v/>
      </c>
      <c r="E3501">
        <f>IF(OR($A3501="",screen_FT_reviewer_B!$D3501=""),"",screen_FT_reviewer_B!$D3501)</f>
        <v/>
      </c>
      <c r="F3501">
        <f>IF(AND(B3501&lt;&gt;"",C3501&lt;&gt;""),1,"")</f>
        <v/>
      </c>
      <c r="G3501">
        <f>IF(F3501=1,IF(B3501=C3501,1,0),"")</f>
        <v/>
      </c>
      <c r="H3501">
        <f>IF(B3501="","",IFERROR(VLOOKUP(B3501,lst_FT_group_map_table,2,FALSE),"INVALID"))</f>
        <v/>
      </c>
      <c r="I3501">
        <f>IF(C3501="","",IFERROR(VLOOKUP(C3501,lst_FT_group_map_table,2,FALSE),"INVALID"))</f>
        <v/>
      </c>
      <c r="J3501">
        <f>IF(F3501=1,IF(H3501=I3501,1,0),"")</f>
        <v/>
      </c>
      <c r="K3501">
        <f>IF(AND(ISNUMBER(MATCH(B3501,lst_FT_sci_excl,0)),ISNUMBER(MATCH(C3501,lst_FT_sci_excl,0))),IF(D3501=E3501,1,0),"")</f>
        <v/>
      </c>
      <c r="L3501">
        <f>IF(OR(G3501=0,K3501=0),1,"")</f>
        <v/>
      </c>
      <c r="M3501">
        <f>IF(L3501=1,COUNTIF($L$2:L3501,1),"")</f>
        <v/>
      </c>
    </row>
    <row r="3502">
      <c r="A3502">
        <f>IF(screen_FT_reviewer_A!$A3502="","",screen_FT_reviewer_A!$A3502)</f>
        <v/>
      </c>
      <c r="B3502">
        <f>IF(OR($A3502="",screen_FT_reviewer_A!$C3502=""),"",screen_FT_reviewer_A!$C3502)</f>
        <v/>
      </c>
      <c r="C3502">
        <f>IF(OR($A3502="",screen_FT_reviewer_B!$C3502=""),"",screen_FT_reviewer_B!$C3502)</f>
        <v/>
      </c>
      <c r="D3502">
        <f>IF(OR($A3502="",screen_FT_reviewer_A!$D3502=""),"",screen_FT_reviewer_A!$D3502)</f>
        <v/>
      </c>
      <c r="E3502">
        <f>IF(OR($A3502="",screen_FT_reviewer_B!$D3502=""),"",screen_FT_reviewer_B!$D3502)</f>
        <v/>
      </c>
      <c r="F3502">
        <f>IF(AND(B3502&lt;&gt;"",C3502&lt;&gt;""),1,"")</f>
        <v/>
      </c>
      <c r="G3502">
        <f>IF(F3502=1,IF(B3502=C3502,1,0),"")</f>
        <v/>
      </c>
      <c r="H3502">
        <f>IF(B3502="","",IFERROR(VLOOKUP(B3502,lst_FT_group_map_table,2,FALSE),"INVALID"))</f>
        <v/>
      </c>
      <c r="I3502">
        <f>IF(C3502="","",IFERROR(VLOOKUP(C3502,lst_FT_group_map_table,2,FALSE),"INVALID"))</f>
        <v/>
      </c>
      <c r="J3502">
        <f>IF(F3502=1,IF(H3502=I3502,1,0),"")</f>
        <v/>
      </c>
      <c r="K3502">
        <f>IF(AND(ISNUMBER(MATCH(B3502,lst_FT_sci_excl,0)),ISNUMBER(MATCH(C3502,lst_FT_sci_excl,0))),IF(D3502=E3502,1,0),"")</f>
        <v/>
      </c>
      <c r="L3502">
        <f>IF(OR(G3502=0,K3502=0),1,"")</f>
        <v/>
      </c>
      <c r="M3502">
        <f>IF(L3502=1,COUNTIF($L$2:L3502,1),"")</f>
        <v/>
      </c>
    </row>
    <row r="3503">
      <c r="A3503">
        <f>IF(screen_FT_reviewer_A!$A3503="","",screen_FT_reviewer_A!$A3503)</f>
        <v/>
      </c>
      <c r="B3503">
        <f>IF(OR($A3503="",screen_FT_reviewer_A!$C3503=""),"",screen_FT_reviewer_A!$C3503)</f>
        <v/>
      </c>
      <c r="C3503">
        <f>IF(OR($A3503="",screen_FT_reviewer_B!$C3503=""),"",screen_FT_reviewer_B!$C3503)</f>
        <v/>
      </c>
      <c r="D3503">
        <f>IF(OR($A3503="",screen_FT_reviewer_A!$D3503=""),"",screen_FT_reviewer_A!$D3503)</f>
        <v/>
      </c>
      <c r="E3503">
        <f>IF(OR($A3503="",screen_FT_reviewer_B!$D3503=""),"",screen_FT_reviewer_B!$D3503)</f>
        <v/>
      </c>
      <c r="F3503">
        <f>IF(AND(B3503&lt;&gt;"",C3503&lt;&gt;""),1,"")</f>
        <v/>
      </c>
      <c r="G3503">
        <f>IF(F3503=1,IF(B3503=C3503,1,0),"")</f>
        <v/>
      </c>
      <c r="H3503">
        <f>IF(B3503="","",IFERROR(VLOOKUP(B3503,lst_FT_group_map_table,2,FALSE),"INVALID"))</f>
        <v/>
      </c>
      <c r="I3503">
        <f>IF(C3503="","",IFERROR(VLOOKUP(C3503,lst_FT_group_map_table,2,FALSE),"INVALID"))</f>
        <v/>
      </c>
      <c r="J3503">
        <f>IF(F3503=1,IF(H3503=I3503,1,0),"")</f>
        <v/>
      </c>
      <c r="K3503">
        <f>IF(AND(ISNUMBER(MATCH(B3503,lst_FT_sci_excl,0)),ISNUMBER(MATCH(C3503,lst_FT_sci_excl,0))),IF(D3503=E3503,1,0),"")</f>
        <v/>
      </c>
      <c r="L3503">
        <f>IF(OR(G3503=0,K3503=0),1,"")</f>
        <v/>
      </c>
      <c r="M3503">
        <f>IF(L3503=1,COUNTIF($L$2:L3503,1),"")</f>
        <v/>
      </c>
    </row>
    <row r="3504">
      <c r="A3504">
        <f>IF(screen_FT_reviewer_A!$A3504="","",screen_FT_reviewer_A!$A3504)</f>
        <v/>
      </c>
      <c r="B3504">
        <f>IF(OR($A3504="",screen_FT_reviewer_A!$C3504=""),"",screen_FT_reviewer_A!$C3504)</f>
        <v/>
      </c>
      <c r="C3504">
        <f>IF(OR($A3504="",screen_FT_reviewer_B!$C3504=""),"",screen_FT_reviewer_B!$C3504)</f>
        <v/>
      </c>
      <c r="D3504">
        <f>IF(OR($A3504="",screen_FT_reviewer_A!$D3504=""),"",screen_FT_reviewer_A!$D3504)</f>
        <v/>
      </c>
      <c r="E3504">
        <f>IF(OR($A3504="",screen_FT_reviewer_B!$D3504=""),"",screen_FT_reviewer_B!$D3504)</f>
        <v/>
      </c>
      <c r="F3504">
        <f>IF(AND(B3504&lt;&gt;"",C3504&lt;&gt;""),1,"")</f>
        <v/>
      </c>
      <c r="G3504">
        <f>IF(F3504=1,IF(B3504=C3504,1,0),"")</f>
        <v/>
      </c>
      <c r="H3504">
        <f>IF(B3504="","",IFERROR(VLOOKUP(B3504,lst_FT_group_map_table,2,FALSE),"INVALID"))</f>
        <v/>
      </c>
      <c r="I3504">
        <f>IF(C3504="","",IFERROR(VLOOKUP(C3504,lst_FT_group_map_table,2,FALSE),"INVALID"))</f>
        <v/>
      </c>
      <c r="J3504">
        <f>IF(F3504=1,IF(H3504=I3504,1,0),"")</f>
        <v/>
      </c>
      <c r="K3504">
        <f>IF(AND(ISNUMBER(MATCH(B3504,lst_FT_sci_excl,0)),ISNUMBER(MATCH(C3504,lst_FT_sci_excl,0))),IF(D3504=E3504,1,0),"")</f>
        <v/>
      </c>
      <c r="L3504">
        <f>IF(OR(G3504=0,K3504=0),1,"")</f>
        <v/>
      </c>
      <c r="M3504">
        <f>IF(L3504=1,COUNTIF($L$2:L3504,1),"")</f>
        <v/>
      </c>
    </row>
    <row r="3505">
      <c r="A3505">
        <f>IF(screen_FT_reviewer_A!$A3505="","",screen_FT_reviewer_A!$A3505)</f>
        <v/>
      </c>
      <c r="B3505">
        <f>IF(OR($A3505="",screen_FT_reviewer_A!$C3505=""),"",screen_FT_reviewer_A!$C3505)</f>
        <v/>
      </c>
      <c r="C3505">
        <f>IF(OR($A3505="",screen_FT_reviewer_B!$C3505=""),"",screen_FT_reviewer_B!$C3505)</f>
        <v/>
      </c>
      <c r="D3505">
        <f>IF(OR($A3505="",screen_FT_reviewer_A!$D3505=""),"",screen_FT_reviewer_A!$D3505)</f>
        <v/>
      </c>
      <c r="E3505">
        <f>IF(OR($A3505="",screen_FT_reviewer_B!$D3505=""),"",screen_FT_reviewer_B!$D3505)</f>
        <v/>
      </c>
      <c r="F3505">
        <f>IF(AND(B3505&lt;&gt;"",C3505&lt;&gt;""),1,"")</f>
        <v/>
      </c>
      <c r="G3505">
        <f>IF(F3505=1,IF(B3505=C3505,1,0),"")</f>
        <v/>
      </c>
      <c r="H3505">
        <f>IF(B3505="","",IFERROR(VLOOKUP(B3505,lst_FT_group_map_table,2,FALSE),"INVALID"))</f>
        <v/>
      </c>
      <c r="I3505">
        <f>IF(C3505="","",IFERROR(VLOOKUP(C3505,lst_FT_group_map_table,2,FALSE),"INVALID"))</f>
        <v/>
      </c>
      <c r="J3505">
        <f>IF(F3505=1,IF(H3505=I3505,1,0),"")</f>
        <v/>
      </c>
      <c r="K3505">
        <f>IF(AND(ISNUMBER(MATCH(B3505,lst_FT_sci_excl,0)),ISNUMBER(MATCH(C3505,lst_FT_sci_excl,0))),IF(D3505=E3505,1,0),"")</f>
        <v/>
      </c>
      <c r="L3505">
        <f>IF(OR(G3505=0,K3505=0),1,"")</f>
        <v/>
      </c>
      <c r="M3505">
        <f>IF(L3505=1,COUNTIF($L$2:L3505,1),"")</f>
        <v/>
      </c>
    </row>
    <row r="3506">
      <c r="A3506">
        <f>IF(screen_FT_reviewer_A!$A3506="","",screen_FT_reviewer_A!$A3506)</f>
        <v/>
      </c>
      <c r="B3506">
        <f>IF(OR($A3506="",screen_FT_reviewer_A!$C3506=""),"",screen_FT_reviewer_A!$C3506)</f>
        <v/>
      </c>
      <c r="C3506">
        <f>IF(OR($A3506="",screen_FT_reviewer_B!$C3506=""),"",screen_FT_reviewer_B!$C3506)</f>
        <v/>
      </c>
      <c r="D3506">
        <f>IF(OR($A3506="",screen_FT_reviewer_A!$D3506=""),"",screen_FT_reviewer_A!$D3506)</f>
        <v/>
      </c>
      <c r="E3506">
        <f>IF(OR($A3506="",screen_FT_reviewer_B!$D3506=""),"",screen_FT_reviewer_B!$D3506)</f>
        <v/>
      </c>
      <c r="F3506">
        <f>IF(AND(B3506&lt;&gt;"",C3506&lt;&gt;""),1,"")</f>
        <v/>
      </c>
      <c r="G3506">
        <f>IF(F3506=1,IF(B3506=C3506,1,0),"")</f>
        <v/>
      </c>
      <c r="H3506">
        <f>IF(B3506="","",IFERROR(VLOOKUP(B3506,lst_FT_group_map_table,2,FALSE),"INVALID"))</f>
        <v/>
      </c>
      <c r="I3506">
        <f>IF(C3506="","",IFERROR(VLOOKUP(C3506,lst_FT_group_map_table,2,FALSE),"INVALID"))</f>
        <v/>
      </c>
      <c r="J3506">
        <f>IF(F3506=1,IF(H3506=I3506,1,0),"")</f>
        <v/>
      </c>
      <c r="K3506">
        <f>IF(AND(ISNUMBER(MATCH(B3506,lst_FT_sci_excl,0)),ISNUMBER(MATCH(C3506,lst_FT_sci_excl,0))),IF(D3506=E3506,1,0),"")</f>
        <v/>
      </c>
      <c r="L3506">
        <f>IF(OR(G3506=0,K3506=0),1,"")</f>
        <v/>
      </c>
      <c r="M3506">
        <f>IF(L3506=1,COUNTIF($L$2:L3506,1),"")</f>
        <v/>
      </c>
    </row>
    <row r="3507">
      <c r="A3507">
        <f>IF(screen_FT_reviewer_A!$A3507="","",screen_FT_reviewer_A!$A3507)</f>
        <v/>
      </c>
      <c r="B3507">
        <f>IF(OR($A3507="",screen_FT_reviewer_A!$C3507=""),"",screen_FT_reviewer_A!$C3507)</f>
        <v/>
      </c>
      <c r="C3507">
        <f>IF(OR($A3507="",screen_FT_reviewer_B!$C3507=""),"",screen_FT_reviewer_B!$C3507)</f>
        <v/>
      </c>
      <c r="D3507">
        <f>IF(OR($A3507="",screen_FT_reviewer_A!$D3507=""),"",screen_FT_reviewer_A!$D3507)</f>
        <v/>
      </c>
      <c r="E3507">
        <f>IF(OR($A3507="",screen_FT_reviewer_B!$D3507=""),"",screen_FT_reviewer_B!$D3507)</f>
        <v/>
      </c>
      <c r="F3507">
        <f>IF(AND(B3507&lt;&gt;"",C3507&lt;&gt;""),1,"")</f>
        <v/>
      </c>
      <c r="G3507">
        <f>IF(F3507=1,IF(B3507=C3507,1,0),"")</f>
        <v/>
      </c>
      <c r="H3507">
        <f>IF(B3507="","",IFERROR(VLOOKUP(B3507,lst_FT_group_map_table,2,FALSE),"INVALID"))</f>
        <v/>
      </c>
      <c r="I3507">
        <f>IF(C3507="","",IFERROR(VLOOKUP(C3507,lst_FT_group_map_table,2,FALSE),"INVALID"))</f>
        <v/>
      </c>
      <c r="J3507">
        <f>IF(F3507=1,IF(H3507=I3507,1,0),"")</f>
        <v/>
      </c>
      <c r="K3507">
        <f>IF(AND(ISNUMBER(MATCH(B3507,lst_FT_sci_excl,0)),ISNUMBER(MATCH(C3507,lst_FT_sci_excl,0))),IF(D3507=E3507,1,0),"")</f>
        <v/>
      </c>
      <c r="L3507">
        <f>IF(OR(G3507=0,K3507=0),1,"")</f>
        <v/>
      </c>
      <c r="M3507">
        <f>IF(L3507=1,COUNTIF($L$2:L3507,1),"")</f>
        <v/>
      </c>
    </row>
    <row r="3508">
      <c r="A3508">
        <f>IF(screen_FT_reviewer_A!$A3508="","",screen_FT_reviewer_A!$A3508)</f>
        <v/>
      </c>
      <c r="B3508">
        <f>IF(OR($A3508="",screen_FT_reviewer_A!$C3508=""),"",screen_FT_reviewer_A!$C3508)</f>
        <v/>
      </c>
      <c r="C3508">
        <f>IF(OR($A3508="",screen_FT_reviewer_B!$C3508=""),"",screen_FT_reviewer_B!$C3508)</f>
        <v/>
      </c>
      <c r="D3508">
        <f>IF(OR($A3508="",screen_FT_reviewer_A!$D3508=""),"",screen_FT_reviewer_A!$D3508)</f>
        <v/>
      </c>
      <c r="E3508">
        <f>IF(OR($A3508="",screen_FT_reviewer_B!$D3508=""),"",screen_FT_reviewer_B!$D3508)</f>
        <v/>
      </c>
      <c r="F3508">
        <f>IF(AND(B3508&lt;&gt;"",C3508&lt;&gt;""),1,"")</f>
        <v/>
      </c>
      <c r="G3508">
        <f>IF(F3508=1,IF(B3508=C3508,1,0),"")</f>
        <v/>
      </c>
      <c r="H3508">
        <f>IF(B3508="","",IFERROR(VLOOKUP(B3508,lst_FT_group_map_table,2,FALSE),"INVALID"))</f>
        <v/>
      </c>
      <c r="I3508">
        <f>IF(C3508="","",IFERROR(VLOOKUP(C3508,lst_FT_group_map_table,2,FALSE),"INVALID"))</f>
        <v/>
      </c>
      <c r="J3508">
        <f>IF(F3508=1,IF(H3508=I3508,1,0),"")</f>
        <v/>
      </c>
      <c r="K3508">
        <f>IF(AND(ISNUMBER(MATCH(B3508,lst_FT_sci_excl,0)),ISNUMBER(MATCH(C3508,lst_FT_sci_excl,0))),IF(D3508=E3508,1,0),"")</f>
        <v/>
      </c>
      <c r="L3508">
        <f>IF(OR(G3508=0,K3508=0),1,"")</f>
        <v/>
      </c>
      <c r="M3508">
        <f>IF(L3508=1,COUNTIF($L$2:L3508,1),"")</f>
        <v/>
      </c>
    </row>
    <row r="3509">
      <c r="A3509">
        <f>IF(screen_FT_reviewer_A!$A3509="","",screen_FT_reviewer_A!$A3509)</f>
        <v/>
      </c>
      <c r="B3509">
        <f>IF(OR($A3509="",screen_FT_reviewer_A!$C3509=""),"",screen_FT_reviewer_A!$C3509)</f>
        <v/>
      </c>
      <c r="C3509">
        <f>IF(OR($A3509="",screen_FT_reviewer_B!$C3509=""),"",screen_FT_reviewer_B!$C3509)</f>
        <v/>
      </c>
      <c r="D3509">
        <f>IF(OR($A3509="",screen_FT_reviewer_A!$D3509=""),"",screen_FT_reviewer_A!$D3509)</f>
        <v/>
      </c>
      <c r="E3509">
        <f>IF(OR($A3509="",screen_FT_reviewer_B!$D3509=""),"",screen_FT_reviewer_B!$D3509)</f>
        <v/>
      </c>
      <c r="F3509">
        <f>IF(AND(B3509&lt;&gt;"",C3509&lt;&gt;""),1,"")</f>
        <v/>
      </c>
      <c r="G3509">
        <f>IF(F3509=1,IF(B3509=C3509,1,0),"")</f>
        <v/>
      </c>
      <c r="H3509">
        <f>IF(B3509="","",IFERROR(VLOOKUP(B3509,lst_FT_group_map_table,2,FALSE),"INVALID"))</f>
        <v/>
      </c>
      <c r="I3509">
        <f>IF(C3509="","",IFERROR(VLOOKUP(C3509,lst_FT_group_map_table,2,FALSE),"INVALID"))</f>
        <v/>
      </c>
      <c r="J3509">
        <f>IF(F3509=1,IF(H3509=I3509,1,0),"")</f>
        <v/>
      </c>
      <c r="K3509">
        <f>IF(AND(ISNUMBER(MATCH(B3509,lst_FT_sci_excl,0)),ISNUMBER(MATCH(C3509,lst_FT_sci_excl,0))),IF(D3509=E3509,1,0),"")</f>
        <v/>
      </c>
      <c r="L3509">
        <f>IF(OR(G3509=0,K3509=0),1,"")</f>
        <v/>
      </c>
      <c r="M3509">
        <f>IF(L3509=1,COUNTIF($L$2:L3509,1),"")</f>
        <v/>
      </c>
    </row>
    <row r="3510">
      <c r="A3510">
        <f>IF(screen_FT_reviewer_A!$A3510="","",screen_FT_reviewer_A!$A3510)</f>
        <v/>
      </c>
      <c r="B3510">
        <f>IF(OR($A3510="",screen_FT_reviewer_A!$C3510=""),"",screen_FT_reviewer_A!$C3510)</f>
        <v/>
      </c>
      <c r="C3510">
        <f>IF(OR($A3510="",screen_FT_reviewer_B!$C3510=""),"",screen_FT_reviewer_B!$C3510)</f>
        <v/>
      </c>
      <c r="D3510">
        <f>IF(OR($A3510="",screen_FT_reviewer_A!$D3510=""),"",screen_FT_reviewer_A!$D3510)</f>
        <v/>
      </c>
      <c r="E3510">
        <f>IF(OR($A3510="",screen_FT_reviewer_B!$D3510=""),"",screen_FT_reviewer_B!$D3510)</f>
        <v/>
      </c>
      <c r="F3510">
        <f>IF(AND(B3510&lt;&gt;"",C3510&lt;&gt;""),1,"")</f>
        <v/>
      </c>
      <c r="G3510">
        <f>IF(F3510=1,IF(B3510=C3510,1,0),"")</f>
        <v/>
      </c>
      <c r="H3510">
        <f>IF(B3510="","",IFERROR(VLOOKUP(B3510,lst_FT_group_map_table,2,FALSE),"INVALID"))</f>
        <v/>
      </c>
      <c r="I3510">
        <f>IF(C3510="","",IFERROR(VLOOKUP(C3510,lst_FT_group_map_table,2,FALSE),"INVALID"))</f>
        <v/>
      </c>
      <c r="J3510">
        <f>IF(F3510=1,IF(H3510=I3510,1,0),"")</f>
        <v/>
      </c>
      <c r="K3510">
        <f>IF(AND(ISNUMBER(MATCH(B3510,lst_FT_sci_excl,0)),ISNUMBER(MATCH(C3510,lst_FT_sci_excl,0))),IF(D3510=E3510,1,0),"")</f>
        <v/>
      </c>
      <c r="L3510">
        <f>IF(OR(G3510=0,K3510=0),1,"")</f>
        <v/>
      </c>
      <c r="M3510">
        <f>IF(L3510=1,COUNTIF($L$2:L3510,1),"")</f>
        <v/>
      </c>
    </row>
    <row r="3511">
      <c r="A3511">
        <f>IF(screen_FT_reviewer_A!$A3511="","",screen_FT_reviewer_A!$A3511)</f>
        <v/>
      </c>
      <c r="B3511">
        <f>IF(OR($A3511="",screen_FT_reviewer_A!$C3511=""),"",screen_FT_reviewer_A!$C3511)</f>
        <v/>
      </c>
      <c r="C3511">
        <f>IF(OR($A3511="",screen_FT_reviewer_B!$C3511=""),"",screen_FT_reviewer_B!$C3511)</f>
        <v/>
      </c>
      <c r="D3511">
        <f>IF(OR($A3511="",screen_FT_reviewer_A!$D3511=""),"",screen_FT_reviewer_A!$D3511)</f>
        <v/>
      </c>
      <c r="E3511">
        <f>IF(OR($A3511="",screen_FT_reviewer_B!$D3511=""),"",screen_FT_reviewer_B!$D3511)</f>
        <v/>
      </c>
      <c r="F3511">
        <f>IF(AND(B3511&lt;&gt;"",C3511&lt;&gt;""),1,"")</f>
        <v/>
      </c>
      <c r="G3511">
        <f>IF(F3511=1,IF(B3511=C3511,1,0),"")</f>
        <v/>
      </c>
      <c r="H3511">
        <f>IF(B3511="","",IFERROR(VLOOKUP(B3511,lst_FT_group_map_table,2,FALSE),"INVALID"))</f>
        <v/>
      </c>
      <c r="I3511">
        <f>IF(C3511="","",IFERROR(VLOOKUP(C3511,lst_FT_group_map_table,2,FALSE),"INVALID"))</f>
        <v/>
      </c>
      <c r="J3511">
        <f>IF(F3511=1,IF(H3511=I3511,1,0),"")</f>
        <v/>
      </c>
      <c r="K3511">
        <f>IF(AND(ISNUMBER(MATCH(B3511,lst_FT_sci_excl,0)),ISNUMBER(MATCH(C3511,lst_FT_sci_excl,0))),IF(D3511=E3511,1,0),"")</f>
        <v/>
      </c>
      <c r="L3511">
        <f>IF(OR(G3511=0,K3511=0),1,"")</f>
        <v/>
      </c>
      <c r="M3511">
        <f>IF(L3511=1,COUNTIF($L$2:L3511,1),"")</f>
        <v/>
      </c>
    </row>
    <row r="3512">
      <c r="A3512">
        <f>IF(screen_FT_reviewer_A!$A3512="","",screen_FT_reviewer_A!$A3512)</f>
        <v/>
      </c>
      <c r="B3512">
        <f>IF(OR($A3512="",screen_FT_reviewer_A!$C3512=""),"",screen_FT_reviewer_A!$C3512)</f>
        <v/>
      </c>
      <c r="C3512">
        <f>IF(OR($A3512="",screen_FT_reviewer_B!$C3512=""),"",screen_FT_reviewer_B!$C3512)</f>
        <v/>
      </c>
      <c r="D3512">
        <f>IF(OR($A3512="",screen_FT_reviewer_A!$D3512=""),"",screen_FT_reviewer_A!$D3512)</f>
        <v/>
      </c>
      <c r="E3512">
        <f>IF(OR($A3512="",screen_FT_reviewer_B!$D3512=""),"",screen_FT_reviewer_B!$D3512)</f>
        <v/>
      </c>
      <c r="F3512">
        <f>IF(AND(B3512&lt;&gt;"",C3512&lt;&gt;""),1,"")</f>
        <v/>
      </c>
      <c r="G3512">
        <f>IF(F3512=1,IF(B3512=C3512,1,0),"")</f>
        <v/>
      </c>
      <c r="H3512">
        <f>IF(B3512="","",IFERROR(VLOOKUP(B3512,lst_FT_group_map_table,2,FALSE),"INVALID"))</f>
        <v/>
      </c>
      <c r="I3512">
        <f>IF(C3512="","",IFERROR(VLOOKUP(C3512,lst_FT_group_map_table,2,FALSE),"INVALID"))</f>
        <v/>
      </c>
      <c r="J3512">
        <f>IF(F3512=1,IF(H3512=I3512,1,0),"")</f>
        <v/>
      </c>
      <c r="K3512">
        <f>IF(AND(ISNUMBER(MATCH(B3512,lst_FT_sci_excl,0)),ISNUMBER(MATCH(C3512,lst_FT_sci_excl,0))),IF(D3512=E3512,1,0),"")</f>
        <v/>
      </c>
      <c r="L3512">
        <f>IF(OR(G3512=0,K3512=0),1,"")</f>
        <v/>
      </c>
      <c r="M3512">
        <f>IF(L3512=1,COUNTIF($L$2:L3512,1),"")</f>
        <v/>
      </c>
    </row>
    <row r="3513">
      <c r="A3513">
        <f>IF(screen_FT_reviewer_A!$A3513="","",screen_FT_reviewer_A!$A3513)</f>
        <v/>
      </c>
      <c r="B3513">
        <f>IF(OR($A3513="",screen_FT_reviewer_A!$C3513=""),"",screen_FT_reviewer_A!$C3513)</f>
        <v/>
      </c>
      <c r="C3513">
        <f>IF(OR($A3513="",screen_FT_reviewer_B!$C3513=""),"",screen_FT_reviewer_B!$C3513)</f>
        <v/>
      </c>
      <c r="D3513">
        <f>IF(OR($A3513="",screen_FT_reviewer_A!$D3513=""),"",screen_FT_reviewer_A!$D3513)</f>
        <v/>
      </c>
      <c r="E3513">
        <f>IF(OR($A3513="",screen_FT_reviewer_B!$D3513=""),"",screen_FT_reviewer_B!$D3513)</f>
        <v/>
      </c>
      <c r="F3513">
        <f>IF(AND(B3513&lt;&gt;"",C3513&lt;&gt;""),1,"")</f>
        <v/>
      </c>
      <c r="G3513">
        <f>IF(F3513=1,IF(B3513=C3513,1,0),"")</f>
        <v/>
      </c>
      <c r="H3513">
        <f>IF(B3513="","",IFERROR(VLOOKUP(B3513,lst_FT_group_map_table,2,FALSE),"INVALID"))</f>
        <v/>
      </c>
      <c r="I3513">
        <f>IF(C3513="","",IFERROR(VLOOKUP(C3513,lst_FT_group_map_table,2,FALSE),"INVALID"))</f>
        <v/>
      </c>
      <c r="J3513">
        <f>IF(F3513=1,IF(H3513=I3513,1,0),"")</f>
        <v/>
      </c>
      <c r="K3513">
        <f>IF(AND(ISNUMBER(MATCH(B3513,lst_FT_sci_excl,0)),ISNUMBER(MATCH(C3513,lst_FT_sci_excl,0))),IF(D3513=E3513,1,0),"")</f>
        <v/>
      </c>
      <c r="L3513">
        <f>IF(OR(G3513=0,K3513=0),1,"")</f>
        <v/>
      </c>
      <c r="M3513">
        <f>IF(L3513=1,COUNTIF($L$2:L3513,1),"")</f>
        <v/>
      </c>
    </row>
    <row r="3514">
      <c r="A3514">
        <f>IF(screen_FT_reviewer_A!$A3514="","",screen_FT_reviewer_A!$A3514)</f>
        <v/>
      </c>
      <c r="B3514">
        <f>IF(OR($A3514="",screen_FT_reviewer_A!$C3514=""),"",screen_FT_reviewer_A!$C3514)</f>
        <v/>
      </c>
      <c r="C3514">
        <f>IF(OR($A3514="",screen_FT_reviewer_B!$C3514=""),"",screen_FT_reviewer_B!$C3514)</f>
        <v/>
      </c>
      <c r="D3514">
        <f>IF(OR($A3514="",screen_FT_reviewer_A!$D3514=""),"",screen_FT_reviewer_A!$D3514)</f>
        <v/>
      </c>
      <c r="E3514">
        <f>IF(OR($A3514="",screen_FT_reviewer_B!$D3514=""),"",screen_FT_reviewer_B!$D3514)</f>
        <v/>
      </c>
      <c r="F3514">
        <f>IF(AND(B3514&lt;&gt;"",C3514&lt;&gt;""),1,"")</f>
        <v/>
      </c>
      <c r="G3514">
        <f>IF(F3514=1,IF(B3514=C3514,1,0),"")</f>
        <v/>
      </c>
      <c r="H3514">
        <f>IF(B3514="","",IFERROR(VLOOKUP(B3514,lst_FT_group_map_table,2,FALSE),"INVALID"))</f>
        <v/>
      </c>
      <c r="I3514">
        <f>IF(C3514="","",IFERROR(VLOOKUP(C3514,lst_FT_group_map_table,2,FALSE),"INVALID"))</f>
        <v/>
      </c>
      <c r="J3514">
        <f>IF(F3514=1,IF(H3514=I3514,1,0),"")</f>
        <v/>
      </c>
      <c r="K3514">
        <f>IF(AND(ISNUMBER(MATCH(B3514,lst_FT_sci_excl,0)),ISNUMBER(MATCH(C3514,lst_FT_sci_excl,0))),IF(D3514=E3514,1,0),"")</f>
        <v/>
      </c>
      <c r="L3514">
        <f>IF(OR(G3514=0,K3514=0),1,"")</f>
        <v/>
      </c>
      <c r="M3514">
        <f>IF(L3514=1,COUNTIF($L$2:L3514,1),"")</f>
        <v/>
      </c>
    </row>
    <row r="3515">
      <c r="A3515">
        <f>IF(screen_FT_reviewer_A!$A3515="","",screen_FT_reviewer_A!$A3515)</f>
        <v/>
      </c>
      <c r="B3515">
        <f>IF(OR($A3515="",screen_FT_reviewer_A!$C3515=""),"",screen_FT_reviewer_A!$C3515)</f>
        <v/>
      </c>
      <c r="C3515">
        <f>IF(OR($A3515="",screen_FT_reviewer_B!$C3515=""),"",screen_FT_reviewer_B!$C3515)</f>
        <v/>
      </c>
      <c r="D3515">
        <f>IF(OR($A3515="",screen_FT_reviewer_A!$D3515=""),"",screen_FT_reviewer_A!$D3515)</f>
        <v/>
      </c>
      <c r="E3515">
        <f>IF(OR($A3515="",screen_FT_reviewer_B!$D3515=""),"",screen_FT_reviewer_B!$D3515)</f>
        <v/>
      </c>
      <c r="F3515">
        <f>IF(AND(B3515&lt;&gt;"",C3515&lt;&gt;""),1,"")</f>
        <v/>
      </c>
      <c r="G3515">
        <f>IF(F3515=1,IF(B3515=C3515,1,0),"")</f>
        <v/>
      </c>
      <c r="H3515">
        <f>IF(B3515="","",IFERROR(VLOOKUP(B3515,lst_FT_group_map_table,2,FALSE),"INVALID"))</f>
        <v/>
      </c>
      <c r="I3515">
        <f>IF(C3515="","",IFERROR(VLOOKUP(C3515,lst_FT_group_map_table,2,FALSE),"INVALID"))</f>
        <v/>
      </c>
      <c r="J3515">
        <f>IF(F3515=1,IF(H3515=I3515,1,0),"")</f>
        <v/>
      </c>
      <c r="K3515">
        <f>IF(AND(ISNUMBER(MATCH(B3515,lst_FT_sci_excl,0)),ISNUMBER(MATCH(C3515,lst_FT_sci_excl,0))),IF(D3515=E3515,1,0),"")</f>
        <v/>
      </c>
      <c r="L3515">
        <f>IF(OR(G3515=0,K3515=0),1,"")</f>
        <v/>
      </c>
      <c r="M3515">
        <f>IF(L3515=1,COUNTIF($L$2:L3515,1),"")</f>
        <v/>
      </c>
    </row>
    <row r="3516">
      <c r="A3516">
        <f>IF(screen_FT_reviewer_A!$A3516="","",screen_FT_reviewer_A!$A3516)</f>
        <v/>
      </c>
      <c r="B3516">
        <f>IF(OR($A3516="",screen_FT_reviewer_A!$C3516=""),"",screen_FT_reviewer_A!$C3516)</f>
        <v/>
      </c>
      <c r="C3516">
        <f>IF(OR($A3516="",screen_FT_reviewer_B!$C3516=""),"",screen_FT_reviewer_B!$C3516)</f>
        <v/>
      </c>
      <c r="D3516">
        <f>IF(OR($A3516="",screen_FT_reviewer_A!$D3516=""),"",screen_FT_reviewer_A!$D3516)</f>
        <v/>
      </c>
      <c r="E3516">
        <f>IF(OR($A3516="",screen_FT_reviewer_B!$D3516=""),"",screen_FT_reviewer_B!$D3516)</f>
        <v/>
      </c>
      <c r="F3516">
        <f>IF(AND(B3516&lt;&gt;"",C3516&lt;&gt;""),1,"")</f>
        <v/>
      </c>
      <c r="G3516">
        <f>IF(F3516=1,IF(B3516=C3516,1,0),"")</f>
        <v/>
      </c>
      <c r="H3516">
        <f>IF(B3516="","",IFERROR(VLOOKUP(B3516,lst_FT_group_map_table,2,FALSE),"INVALID"))</f>
        <v/>
      </c>
      <c r="I3516">
        <f>IF(C3516="","",IFERROR(VLOOKUP(C3516,lst_FT_group_map_table,2,FALSE),"INVALID"))</f>
        <v/>
      </c>
      <c r="J3516">
        <f>IF(F3516=1,IF(H3516=I3516,1,0),"")</f>
        <v/>
      </c>
      <c r="K3516">
        <f>IF(AND(ISNUMBER(MATCH(B3516,lst_FT_sci_excl,0)),ISNUMBER(MATCH(C3516,lst_FT_sci_excl,0))),IF(D3516=E3516,1,0),"")</f>
        <v/>
      </c>
      <c r="L3516">
        <f>IF(OR(G3516=0,K3516=0),1,"")</f>
        <v/>
      </c>
      <c r="M3516">
        <f>IF(L3516=1,COUNTIF($L$2:L3516,1),"")</f>
        <v/>
      </c>
    </row>
    <row r="3517">
      <c r="A3517">
        <f>IF(screen_FT_reviewer_A!$A3517="","",screen_FT_reviewer_A!$A3517)</f>
        <v/>
      </c>
      <c r="B3517">
        <f>IF(OR($A3517="",screen_FT_reviewer_A!$C3517=""),"",screen_FT_reviewer_A!$C3517)</f>
        <v/>
      </c>
      <c r="C3517">
        <f>IF(OR($A3517="",screen_FT_reviewer_B!$C3517=""),"",screen_FT_reviewer_B!$C3517)</f>
        <v/>
      </c>
      <c r="D3517">
        <f>IF(OR($A3517="",screen_FT_reviewer_A!$D3517=""),"",screen_FT_reviewer_A!$D3517)</f>
        <v/>
      </c>
      <c r="E3517">
        <f>IF(OR($A3517="",screen_FT_reviewer_B!$D3517=""),"",screen_FT_reviewer_B!$D3517)</f>
        <v/>
      </c>
      <c r="F3517">
        <f>IF(AND(B3517&lt;&gt;"",C3517&lt;&gt;""),1,"")</f>
        <v/>
      </c>
      <c r="G3517">
        <f>IF(F3517=1,IF(B3517=C3517,1,0),"")</f>
        <v/>
      </c>
      <c r="H3517">
        <f>IF(B3517="","",IFERROR(VLOOKUP(B3517,lst_FT_group_map_table,2,FALSE),"INVALID"))</f>
        <v/>
      </c>
      <c r="I3517">
        <f>IF(C3517="","",IFERROR(VLOOKUP(C3517,lst_FT_group_map_table,2,FALSE),"INVALID"))</f>
        <v/>
      </c>
      <c r="J3517">
        <f>IF(F3517=1,IF(H3517=I3517,1,0),"")</f>
        <v/>
      </c>
      <c r="K3517">
        <f>IF(AND(ISNUMBER(MATCH(B3517,lst_FT_sci_excl,0)),ISNUMBER(MATCH(C3517,lst_FT_sci_excl,0))),IF(D3517=E3517,1,0),"")</f>
        <v/>
      </c>
      <c r="L3517">
        <f>IF(OR(G3517=0,K3517=0),1,"")</f>
        <v/>
      </c>
      <c r="M3517">
        <f>IF(L3517=1,COUNTIF($L$2:L3517,1),"")</f>
        <v/>
      </c>
    </row>
    <row r="3518">
      <c r="A3518">
        <f>IF(screen_FT_reviewer_A!$A3518="","",screen_FT_reviewer_A!$A3518)</f>
        <v/>
      </c>
      <c r="B3518">
        <f>IF(OR($A3518="",screen_FT_reviewer_A!$C3518=""),"",screen_FT_reviewer_A!$C3518)</f>
        <v/>
      </c>
      <c r="C3518">
        <f>IF(OR($A3518="",screen_FT_reviewer_B!$C3518=""),"",screen_FT_reviewer_B!$C3518)</f>
        <v/>
      </c>
      <c r="D3518">
        <f>IF(OR($A3518="",screen_FT_reviewer_A!$D3518=""),"",screen_FT_reviewer_A!$D3518)</f>
        <v/>
      </c>
      <c r="E3518">
        <f>IF(OR($A3518="",screen_FT_reviewer_B!$D3518=""),"",screen_FT_reviewer_B!$D3518)</f>
        <v/>
      </c>
      <c r="F3518">
        <f>IF(AND(B3518&lt;&gt;"",C3518&lt;&gt;""),1,"")</f>
        <v/>
      </c>
      <c r="G3518">
        <f>IF(F3518=1,IF(B3518=C3518,1,0),"")</f>
        <v/>
      </c>
      <c r="H3518">
        <f>IF(B3518="","",IFERROR(VLOOKUP(B3518,lst_FT_group_map_table,2,FALSE),"INVALID"))</f>
        <v/>
      </c>
      <c r="I3518">
        <f>IF(C3518="","",IFERROR(VLOOKUP(C3518,lst_FT_group_map_table,2,FALSE),"INVALID"))</f>
        <v/>
      </c>
      <c r="J3518">
        <f>IF(F3518=1,IF(H3518=I3518,1,0),"")</f>
        <v/>
      </c>
      <c r="K3518">
        <f>IF(AND(ISNUMBER(MATCH(B3518,lst_FT_sci_excl,0)),ISNUMBER(MATCH(C3518,lst_FT_sci_excl,0))),IF(D3518=E3518,1,0),"")</f>
        <v/>
      </c>
      <c r="L3518">
        <f>IF(OR(G3518=0,K3518=0),1,"")</f>
        <v/>
      </c>
      <c r="M3518">
        <f>IF(L3518=1,COUNTIF($L$2:L3518,1),"")</f>
        <v/>
      </c>
    </row>
    <row r="3519">
      <c r="A3519">
        <f>IF(screen_FT_reviewer_A!$A3519="","",screen_FT_reviewer_A!$A3519)</f>
        <v/>
      </c>
      <c r="B3519">
        <f>IF(OR($A3519="",screen_FT_reviewer_A!$C3519=""),"",screen_FT_reviewer_A!$C3519)</f>
        <v/>
      </c>
      <c r="C3519">
        <f>IF(OR($A3519="",screen_FT_reviewer_B!$C3519=""),"",screen_FT_reviewer_B!$C3519)</f>
        <v/>
      </c>
      <c r="D3519">
        <f>IF(OR($A3519="",screen_FT_reviewer_A!$D3519=""),"",screen_FT_reviewer_A!$D3519)</f>
        <v/>
      </c>
      <c r="E3519">
        <f>IF(OR($A3519="",screen_FT_reviewer_B!$D3519=""),"",screen_FT_reviewer_B!$D3519)</f>
        <v/>
      </c>
      <c r="F3519">
        <f>IF(AND(B3519&lt;&gt;"",C3519&lt;&gt;""),1,"")</f>
        <v/>
      </c>
      <c r="G3519">
        <f>IF(F3519=1,IF(B3519=C3519,1,0),"")</f>
        <v/>
      </c>
      <c r="H3519">
        <f>IF(B3519="","",IFERROR(VLOOKUP(B3519,lst_FT_group_map_table,2,FALSE),"INVALID"))</f>
        <v/>
      </c>
      <c r="I3519">
        <f>IF(C3519="","",IFERROR(VLOOKUP(C3519,lst_FT_group_map_table,2,FALSE),"INVALID"))</f>
        <v/>
      </c>
      <c r="J3519">
        <f>IF(F3519=1,IF(H3519=I3519,1,0),"")</f>
        <v/>
      </c>
      <c r="K3519">
        <f>IF(AND(ISNUMBER(MATCH(B3519,lst_FT_sci_excl,0)),ISNUMBER(MATCH(C3519,lst_FT_sci_excl,0))),IF(D3519=E3519,1,0),"")</f>
        <v/>
      </c>
      <c r="L3519">
        <f>IF(OR(G3519=0,K3519=0),1,"")</f>
        <v/>
      </c>
      <c r="M3519">
        <f>IF(L3519=1,COUNTIF($L$2:L3519,1),"")</f>
        <v/>
      </c>
    </row>
    <row r="3520">
      <c r="A3520">
        <f>IF(screen_FT_reviewer_A!$A3520="","",screen_FT_reviewer_A!$A3520)</f>
        <v/>
      </c>
      <c r="B3520">
        <f>IF(OR($A3520="",screen_FT_reviewer_A!$C3520=""),"",screen_FT_reviewer_A!$C3520)</f>
        <v/>
      </c>
      <c r="C3520">
        <f>IF(OR($A3520="",screen_FT_reviewer_B!$C3520=""),"",screen_FT_reviewer_B!$C3520)</f>
        <v/>
      </c>
      <c r="D3520">
        <f>IF(OR($A3520="",screen_FT_reviewer_A!$D3520=""),"",screen_FT_reviewer_A!$D3520)</f>
        <v/>
      </c>
      <c r="E3520">
        <f>IF(OR($A3520="",screen_FT_reviewer_B!$D3520=""),"",screen_FT_reviewer_B!$D3520)</f>
        <v/>
      </c>
      <c r="F3520">
        <f>IF(AND(B3520&lt;&gt;"",C3520&lt;&gt;""),1,"")</f>
        <v/>
      </c>
      <c r="G3520">
        <f>IF(F3520=1,IF(B3520=C3520,1,0),"")</f>
        <v/>
      </c>
      <c r="H3520">
        <f>IF(B3520="","",IFERROR(VLOOKUP(B3520,lst_FT_group_map_table,2,FALSE),"INVALID"))</f>
        <v/>
      </c>
      <c r="I3520">
        <f>IF(C3520="","",IFERROR(VLOOKUP(C3520,lst_FT_group_map_table,2,FALSE),"INVALID"))</f>
        <v/>
      </c>
      <c r="J3520">
        <f>IF(F3520=1,IF(H3520=I3520,1,0),"")</f>
        <v/>
      </c>
      <c r="K3520">
        <f>IF(AND(ISNUMBER(MATCH(B3520,lst_FT_sci_excl,0)),ISNUMBER(MATCH(C3520,lst_FT_sci_excl,0))),IF(D3520=E3520,1,0),"")</f>
        <v/>
      </c>
      <c r="L3520">
        <f>IF(OR(G3520=0,K3520=0),1,"")</f>
        <v/>
      </c>
      <c r="M3520">
        <f>IF(L3520=1,COUNTIF($L$2:L3520,1),"")</f>
        <v/>
      </c>
    </row>
    <row r="3521">
      <c r="A3521">
        <f>IF(screen_FT_reviewer_A!$A3521="","",screen_FT_reviewer_A!$A3521)</f>
        <v/>
      </c>
      <c r="B3521">
        <f>IF(OR($A3521="",screen_FT_reviewer_A!$C3521=""),"",screen_FT_reviewer_A!$C3521)</f>
        <v/>
      </c>
      <c r="C3521">
        <f>IF(OR($A3521="",screen_FT_reviewer_B!$C3521=""),"",screen_FT_reviewer_B!$C3521)</f>
        <v/>
      </c>
      <c r="D3521">
        <f>IF(OR($A3521="",screen_FT_reviewer_A!$D3521=""),"",screen_FT_reviewer_A!$D3521)</f>
        <v/>
      </c>
      <c r="E3521">
        <f>IF(OR($A3521="",screen_FT_reviewer_B!$D3521=""),"",screen_FT_reviewer_B!$D3521)</f>
        <v/>
      </c>
      <c r="F3521">
        <f>IF(AND(B3521&lt;&gt;"",C3521&lt;&gt;""),1,"")</f>
        <v/>
      </c>
      <c r="G3521">
        <f>IF(F3521=1,IF(B3521=C3521,1,0),"")</f>
        <v/>
      </c>
      <c r="H3521">
        <f>IF(B3521="","",IFERROR(VLOOKUP(B3521,lst_FT_group_map_table,2,FALSE),"INVALID"))</f>
        <v/>
      </c>
      <c r="I3521">
        <f>IF(C3521="","",IFERROR(VLOOKUP(C3521,lst_FT_group_map_table,2,FALSE),"INVALID"))</f>
        <v/>
      </c>
      <c r="J3521">
        <f>IF(F3521=1,IF(H3521=I3521,1,0),"")</f>
        <v/>
      </c>
      <c r="K3521">
        <f>IF(AND(ISNUMBER(MATCH(B3521,lst_FT_sci_excl,0)),ISNUMBER(MATCH(C3521,lst_FT_sci_excl,0))),IF(D3521=E3521,1,0),"")</f>
        <v/>
      </c>
      <c r="L3521">
        <f>IF(OR(G3521=0,K3521=0),1,"")</f>
        <v/>
      </c>
      <c r="M3521">
        <f>IF(L3521=1,COUNTIF($L$2:L3521,1),"")</f>
        <v/>
      </c>
    </row>
    <row r="3522">
      <c r="A3522">
        <f>IF(screen_FT_reviewer_A!$A3522="","",screen_FT_reviewer_A!$A3522)</f>
        <v/>
      </c>
      <c r="B3522">
        <f>IF(OR($A3522="",screen_FT_reviewer_A!$C3522=""),"",screen_FT_reviewer_A!$C3522)</f>
        <v/>
      </c>
      <c r="C3522">
        <f>IF(OR($A3522="",screen_FT_reviewer_B!$C3522=""),"",screen_FT_reviewer_B!$C3522)</f>
        <v/>
      </c>
      <c r="D3522">
        <f>IF(OR($A3522="",screen_FT_reviewer_A!$D3522=""),"",screen_FT_reviewer_A!$D3522)</f>
        <v/>
      </c>
      <c r="E3522">
        <f>IF(OR($A3522="",screen_FT_reviewer_B!$D3522=""),"",screen_FT_reviewer_B!$D3522)</f>
        <v/>
      </c>
      <c r="F3522">
        <f>IF(AND(B3522&lt;&gt;"",C3522&lt;&gt;""),1,"")</f>
        <v/>
      </c>
      <c r="G3522">
        <f>IF(F3522=1,IF(B3522=C3522,1,0),"")</f>
        <v/>
      </c>
      <c r="H3522">
        <f>IF(B3522="","",IFERROR(VLOOKUP(B3522,lst_FT_group_map_table,2,FALSE),"INVALID"))</f>
        <v/>
      </c>
      <c r="I3522">
        <f>IF(C3522="","",IFERROR(VLOOKUP(C3522,lst_FT_group_map_table,2,FALSE),"INVALID"))</f>
        <v/>
      </c>
      <c r="J3522">
        <f>IF(F3522=1,IF(H3522=I3522,1,0),"")</f>
        <v/>
      </c>
      <c r="K3522">
        <f>IF(AND(ISNUMBER(MATCH(B3522,lst_FT_sci_excl,0)),ISNUMBER(MATCH(C3522,lst_FT_sci_excl,0))),IF(D3522=E3522,1,0),"")</f>
        <v/>
      </c>
      <c r="L3522">
        <f>IF(OR(G3522=0,K3522=0),1,"")</f>
        <v/>
      </c>
      <c r="M3522">
        <f>IF(L3522=1,COUNTIF($L$2:L3522,1),"")</f>
        <v/>
      </c>
    </row>
    <row r="3523">
      <c r="A3523">
        <f>IF(screen_FT_reviewer_A!$A3523="","",screen_FT_reviewer_A!$A3523)</f>
        <v/>
      </c>
      <c r="B3523">
        <f>IF(OR($A3523="",screen_FT_reviewer_A!$C3523=""),"",screen_FT_reviewer_A!$C3523)</f>
        <v/>
      </c>
      <c r="C3523">
        <f>IF(OR($A3523="",screen_FT_reviewer_B!$C3523=""),"",screen_FT_reviewer_B!$C3523)</f>
        <v/>
      </c>
      <c r="D3523">
        <f>IF(OR($A3523="",screen_FT_reviewer_A!$D3523=""),"",screen_FT_reviewer_A!$D3523)</f>
        <v/>
      </c>
      <c r="E3523">
        <f>IF(OR($A3523="",screen_FT_reviewer_B!$D3523=""),"",screen_FT_reviewer_B!$D3523)</f>
        <v/>
      </c>
      <c r="F3523">
        <f>IF(AND(B3523&lt;&gt;"",C3523&lt;&gt;""),1,"")</f>
        <v/>
      </c>
      <c r="G3523">
        <f>IF(F3523=1,IF(B3523=C3523,1,0),"")</f>
        <v/>
      </c>
      <c r="H3523">
        <f>IF(B3523="","",IFERROR(VLOOKUP(B3523,lst_FT_group_map_table,2,FALSE),"INVALID"))</f>
        <v/>
      </c>
      <c r="I3523">
        <f>IF(C3523="","",IFERROR(VLOOKUP(C3523,lst_FT_group_map_table,2,FALSE),"INVALID"))</f>
        <v/>
      </c>
      <c r="J3523">
        <f>IF(F3523=1,IF(H3523=I3523,1,0),"")</f>
        <v/>
      </c>
      <c r="K3523">
        <f>IF(AND(ISNUMBER(MATCH(B3523,lst_FT_sci_excl,0)),ISNUMBER(MATCH(C3523,lst_FT_sci_excl,0))),IF(D3523=E3523,1,0),"")</f>
        <v/>
      </c>
      <c r="L3523">
        <f>IF(OR(G3523=0,K3523=0),1,"")</f>
        <v/>
      </c>
      <c r="M3523">
        <f>IF(L3523=1,COUNTIF($L$2:L3523,1),"")</f>
        <v/>
      </c>
    </row>
    <row r="3524">
      <c r="A3524">
        <f>IF(screen_FT_reviewer_A!$A3524="","",screen_FT_reviewer_A!$A3524)</f>
        <v/>
      </c>
      <c r="B3524">
        <f>IF(OR($A3524="",screen_FT_reviewer_A!$C3524=""),"",screen_FT_reviewer_A!$C3524)</f>
        <v/>
      </c>
      <c r="C3524">
        <f>IF(OR($A3524="",screen_FT_reviewer_B!$C3524=""),"",screen_FT_reviewer_B!$C3524)</f>
        <v/>
      </c>
      <c r="D3524">
        <f>IF(OR($A3524="",screen_FT_reviewer_A!$D3524=""),"",screen_FT_reviewer_A!$D3524)</f>
        <v/>
      </c>
      <c r="E3524">
        <f>IF(OR($A3524="",screen_FT_reviewer_B!$D3524=""),"",screen_FT_reviewer_B!$D3524)</f>
        <v/>
      </c>
      <c r="F3524">
        <f>IF(AND(B3524&lt;&gt;"",C3524&lt;&gt;""),1,"")</f>
        <v/>
      </c>
      <c r="G3524">
        <f>IF(F3524=1,IF(B3524=C3524,1,0),"")</f>
        <v/>
      </c>
      <c r="H3524">
        <f>IF(B3524="","",IFERROR(VLOOKUP(B3524,lst_FT_group_map_table,2,FALSE),"INVALID"))</f>
        <v/>
      </c>
      <c r="I3524">
        <f>IF(C3524="","",IFERROR(VLOOKUP(C3524,lst_FT_group_map_table,2,FALSE),"INVALID"))</f>
        <v/>
      </c>
      <c r="J3524">
        <f>IF(F3524=1,IF(H3524=I3524,1,0),"")</f>
        <v/>
      </c>
      <c r="K3524">
        <f>IF(AND(ISNUMBER(MATCH(B3524,lst_FT_sci_excl,0)),ISNUMBER(MATCH(C3524,lst_FT_sci_excl,0))),IF(D3524=E3524,1,0),"")</f>
        <v/>
      </c>
      <c r="L3524">
        <f>IF(OR(G3524=0,K3524=0),1,"")</f>
        <v/>
      </c>
      <c r="M3524">
        <f>IF(L3524=1,COUNTIF($L$2:L3524,1),"")</f>
        <v/>
      </c>
    </row>
    <row r="3525">
      <c r="A3525">
        <f>IF(screen_FT_reviewer_A!$A3525="","",screen_FT_reviewer_A!$A3525)</f>
        <v/>
      </c>
      <c r="B3525">
        <f>IF(OR($A3525="",screen_FT_reviewer_A!$C3525=""),"",screen_FT_reviewer_A!$C3525)</f>
        <v/>
      </c>
      <c r="C3525">
        <f>IF(OR($A3525="",screen_FT_reviewer_B!$C3525=""),"",screen_FT_reviewer_B!$C3525)</f>
        <v/>
      </c>
      <c r="D3525">
        <f>IF(OR($A3525="",screen_FT_reviewer_A!$D3525=""),"",screen_FT_reviewer_A!$D3525)</f>
        <v/>
      </c>
      <c r="E3525">
        <f>IF(OR($A3525="",screen_FT_reviewer_B!$D3525=""),"",screen_FT_reviewer_B!$D3525)</f>
        <v/>
      </c>
      <c r="F3525">
        <f>IF(AND(B3525&lt;&gt;"",C3525&lt;&gt;""),1,"")</f>
        <v/>
      </c>
      <c r="G3525">
        <f>IF(F3525=1,IF(B3525=C3525,1,0),"")</f>
        <v/>
      </c>
      <c r="H3525">
        <f>IF(B3525="","",IFERROR(VLOOKUP(B3525,lst_FT_group_map_table,2,FALSE),"INVALID"))</f>
        <v/>
      </c>
      <c r="I3525">
        <f>IF(C3525="","",IFERROR(VLOOKUP(C3525,lst_FT_group_map_table,2,FALSE),"INVALID"))</f>
        <v/>
      </c>
      <c r="J3525">
        <f>IF(F3525=1,IF(H3525=I3525,1,0),"")</f>
        <v/>
      </c>
      <c r="K3525">
        <f>IF(AND(ISNUMBER(MATCH(B3525,lst_FT_sci_excl,0)),ISNUMBER(MATCH(C3525,lst_FT_sci_excl,0))),IF(D3525=E3525,1,0),"")</f>
        <v/>
      </c>
      <c r="L3525">
        <f>IF(OR(G3525=0,K3525=0),1,"")</f>
        <v/>
      </c>
      <c r="M3525">
        <f>IF(L3525=1,COUNTIF($L$2:L3525,1),"")</f>
        <v/>
      </c>
    </row>
    <row r="3526">
      <c r="A3526">
        <f>IF(screen_FT_reviewer_A!$A3526="","",screen_FT_reviewer_A!$A3526)</f>
        <v/>
      </c>
      <c r="B3526">
        <f>IF(OR($A3526="",screen_FT_reviewer_A!$C3526=""),"",screen_FT_reviewer_A!$C3526)</f>
        <v/>
      </c>
      <c r="C3526">
        <f>IF(OR($A3526="",screen_FT_reviewer_B!$C3526=""),"",screen_FT_reviewer_B!$C3526)</f>
        <v/>
      </c>
      <c r="D3526">
        <f>IF(OR($A3526="",screen_FT_reviewer_A!$D3526=""),"",screen_FT_reviewer_A!$D3526)</f>
        <v/>
      </c>
      <c r="E3526">
        <f>IF(OR($A3526="",screen_FT_reviewer_B!$D3526=""),"",screen_FT_reviewer_B!$D3526)</f>
        <v/>
      </c>
      <c r="F3526">
        <f>IF(AND(B3526&lt;&gt;"",C3526&lt;&gt;""),1,"")</f>
        <v/>
      </c>
      <c r="G3526">
        <f>IF(F3526=1,IF(B3526=C3526,1,0),"")</f>
        <v/>
      </c>
      <c r="H3526">
        <f>IF(B3526="","",IFERROR(VLOOKUP(B3526,lst_FT_group_map_table,2,FALSE),"INVALID"))</f>
        <v/>
      </c>
      <c r="I3526">
        <f>IF(C3526="","",IFERROR(VLOOKUP(C3526,lst_FT_group_map_table,2,FALSE),"INVALID"))</f>
        <v/>
      </c>
      <c r="J3526">
        <f>IF(F3526=1,IF(H3526=I3526,1,0),"")</f>
        <v/>
      </c>
      <c r="K3526">
        <f>IF(AND(ISNUMBER(MATCH(B3526,lst_FT_sci_excl,0)),ISNUMBER(MATCH(C3526,lst_FT_sci_excl,0))),IF(D3526=E3526,1,0),"")</f>
        <v/>
      </c>
      <c r="L3526">
        <f>IF(OR(G3526=0,K3526=0),1,"")</f>
        <v/>
      </c>
      <c r="M3526">
        <f>IF(L3526=1,COUNTIF($L$2:L3526,1),"")</f>
        <v/>
      </c>
    </row>
    <row r="3527">
      <c r="A3527">
        <f>IF(screen_FT_reviewer_A!$A3527="","",screen_FT_reviewer_A!$A3527)</f>
        <v/>
      </c>
      <c r="B3527">
        <f>IF(OR($A3527="",screen_FT_reviewer_A!$C3527=""),"",screen_FT_reviewer_A!$C3527)</f>
        <v/>
      </c>
      <c r="C3527">
        <f>IF(OR($A3527="",screen_FT_reviewer_B!$C3527=""),"",screen_FT_reviewer_B!$C3527)</f>
        <v/>
      </c>
      <c r="D3527">
        <f>IF(OR($A3527="",screen_FT_reviewer_A!$D3527=""),"",screen_FT_reviewer_A!$D3527)</f>
        <v/>
      </c>
      <c r="E3527">
        <f>IF(OR($A3527="",screen_FT_reviewer_B!$D3527=""),"",screen_FT_reviewer_B!$D3527)</f>
        <v/>
      </c>
      <c r="F3527">
        <f>IF(AND(B3527&lt;&gt;"",C3527&lt;&gt;""),1,"")</f>
        <v/>
      </c>
      <c r="G3527">
        <f>IF(F3527=1,IF(B3527=C3527,1,0),"")</f>
        <v/>
      </c>
      <c r="H3527">
        <f>IF(B3527="","",IFERROR(VLOOKUP(B3527,lst_FT_group_map_table,2,FALSE),"INVALID"))</f>
        <v/>
      </c>
      <c r="I3527">
        <f>IF(C3527="","",IFERROR(VLOOKUP(C3527,lst_FT_group_map_table,2,FALSE),"INVALID"))</f>
        <v/>
      </c>
      <c r="J3527">
        <f>IF(F3527=1,IF(H3527=I3527,1,0),"")</f>
        <v/>
      </c>
      <c r="K3527">
        <f>IF(AND(ISNUMBER(MATCH(B3527,lst_FT_sci_excl,0)),ISNUMBER(MATCH(C3527,lst_FT_sci_excl,0))),IF(D3527=E3527,1,0),"")</f>
        <v/>
      </c>
      <c r="L3527">
        <f>IF(OR(G3527=0,K3527=0),1,"")</f>
        <v/>
      </c>
      <c r="M3527">
        <f>IF(L3527=1,COUNTIF($L$2:L3527,1),"")</f>
        <v/>
      </c>
    </row>
    <row r="3528">
      <c r="A3528">
        <f>IF(screen_FT_reviewer_A!$A3528="","",screen_FT_reviewer_A!$A3528)</f>
        <v/>
      </c>
      <c r="B3528">
        <f>IF(OR($A3528="",screen_FT_reviewer_A!$C3528=""),"",screen_FT_reviewer_A!$C3528)</f>
        <v/>
      </c>
      <c r="C3528">
        <f>IF(OR($A3528="",screen_FT_reviewer_B!$C3528=""),"",screen_FT_reviewer_B!$C3528)</f>
        <v/>
      </c>
      <c r="D3528">
        <f>IF(OR($A3528="",screen_FT_reviewer_A!$D3528=""),"",screen_FT_reviewer_A!$D3528)</f>
        <v/>
      </c>
      <c r="E3528">
        <f>IF(OR($A3528="",screen_FT_reviewer_B!$D3528=""),"",screen_FT_reviewer_B!$D3528)</f>
        <v/>
      </c>
      <c r="F3528">
        <f>IF(AND(B3528&lt;&gt;"",C3528&lt;&gt;""),1,"")</f>
        <v/>
      </c>
      <c r="G3528">
        <f>IF(F3528=1,IF(B3528=C3528,1,0),"")</f>
        <v/>
      </c>
      <c r="H3528">
        <f>IF(B3528="","",IFERROR(VLOOKUP(B3528,lst_FT_group_map_table,2,FALSE),"INVALID"))</f>
        <v/>
      </c>
      <c r="I3528">
        <f>IF(C3528="","",IFERROR(VLOOKUP(C3528,lst_FT_group_map_table,2,FALSE),"INVALID"))</f>
        <v/>
      </c>
      <c r="J3528">
        <f>IF(F3528=1,IF(H3528=I3528,1,0),"")</f>
        <v/>
      </c>
      <c r="K3528">
        <f>IF(AND(ISNUMBER(MATCH(B3528,lst_FT_sci_excl,0)),ISNUMBER(MATCH(C3528,lst_FT_sci_excl,0))),IF(D3528=E3528,1,0),"")</f>
        <v/>
      </c>
      <c r="L3528">
        <f>IF(OR(G3528=0,K3528=0),1,"")</f>
        <v/>
      </c>
      <c r="M3528">
        <f>IF(L3528=1,COUNTIF($L$2:L3528,1),"")</f>
        <v/>
      </c>
    </row>
    <row r="3529">
      <c r="A3529">
        <f>IF(screen_FT_reviewer_A!$A3529="","",screen_FT_reviewer_A!$A3529)</f>
        <v/>
      </c>
      <c r="B3529">
        <f>IF(OR($A3529="",screen_FT_reviewer_A!$C3529=""),"",screen_FT_reviewer_A!$C3529)</f>
        <v/>
      </c>
      <c r="C3529">
        <f>IF(OR($A3529="",screen_FT_reviewer_B!$C3529=""),"",screen_FT_reviewer_B!$C3529)</f>
        <v/>
      </c>
      <c r="D3529">
        <f>IF(OR($A3529="",screen_FT_reviewer_A!$D3529=""),"",screen_FT_reviewer_A!$D3529)</f>
        <v/>
      </c>
      <c r="E3529">
        <f>IF(OR($A3529="",screen_FT_reviewer_B!$D3529=""),"",screen_FT_reviewer_B!$D3529)</f>
        <v/>
      </c>
      <c r="F3529">
        <f>IF(AND(B3529&lt;&gt;"",C3529&lt;&gt;""),1,"")</f>
        <v/>
      </c>
      <c r="G3529">
        <f>IF(F3529=1,IF(B3529=C3529,1,0),"")</f>
        <v/>
      </c>
      <c r="H3529">
        <f>IF(B3529="","",IFERROR(VLOOKUP(B3529,lst_FT_group_map_table,2,FALSE),"INVALID"))</f>
        <v/>
      </c>
      <c r="I3529">
        <f>IF(C3529="","",IFERROR(VLOOKUP(C3529,lst_FT_group_map_table,2,FALSE),"INVALID"))</f>
        <v/>
      </c>
      <c r="J3529">
        <f>IF(F3529=1,IF(H3529=I3529,1,0),"")</f>
        <v/>
      </c>
      <c r="K3529">
        <f>IF(AND(ISNUMBER(MATCH(B3529,lst_FT_sci_excl,0)),ISNUMBER(MATCH(C3529,lst_FT_sci_excl,0))),IF(D3529=E3529,1,0),"")</f>
        <v/>
      </c>
      <c r="L3529">
        <f>IF(OR(G3529=0,K3529=0),1,"")</f>
        <v/>
      </c>
      <c r="M3529">
        <f>IF(L3529=1,COUNTIF($L$2:L3529,1),"")</f>
        <v/>
      </c>
    </row>
    <row r="3530">
      <c r="A3530">
        <f>IF(screen_FT_reviewer_A!$A3530="","",screen_FT_reviewer_A!$A3530)</f>
        <v/>
      </c>
      <c r="B3530">
        <f>IF(OR($A3530="",screen_FT_reviewer_A!$C3530=""),"",screen_FT_reviewer_A!$C3530)</f>
        <v/>
      </c>
      <c r="C3530">
        <f>IF(OR($A3530="",screen_FT_reviewer_B!$C3530=""),"",screen_FT_reviewer_B!$C3530)</f>
        <v/>
      </c>
      <c r="D3530">
        <f>IF(OR($A3530="",screen_FT_reviewer_A!$D3530=""),"",screen_FT_reviewer_A!$D3530)</f>
        <v/>
      </c>
      <c r="E3530">
        <f>IF(OR($A3530="",screen_FT_reviewer_B!$D3530=""),"",screen_FT_reviewer_B!$D3530)</f>
        <v/>
      </c>
      <c r="F3530">
        <f>IF(AND(B3530&lt;&gt;"",C3530&lt;&gt;""),1,"")</f>
        <v/>
      </c>
      <c r="G3530">
        <f>IF(F3530=1,IF(B3530=C3530,1,0),"")</f>
        <v/>
      </c>
      <c r="H3530">
        <f>IF(B3530="","",IFERROR(VLOOKUP(B3530,lst_FT_group_map_table,2,FALSE),"INVALID"))</f>
        <v/>
      </c>
      <c r="I3530">
        <f>IF(C3530="","",IFERROR(VLOOKUP(C3530,lst_FT_group_map_table,2,FALSE),"INVALID"))</f>
        <v/>
      </c>
      <c r="J3530">
        <f>IF(F3530=1,IF(H3530=I3530,1,0),"")</f>
        <v/>
      </c>
      <c r="K3530">
        <f>IF(AND(ISNUMBER(MATCH(B3530,lst_FT_sci_excl,0)),ISNUMBER(MATCH(C3530,lst_FT_sci_excl,0))),IF(D3530=E3530,1,0),"")</f>
        <v/>
      </c>
      <c r="L3530">
        <f>IF(OR(G3530=0,K3530=0),1,"")</f>
        <v/>
      </c>
      <c r="M3530">
        <f>IF(L3530=1,COUNTIF($L$2:L3530,1),"")</f>
        <v/>
      </c>
    </row>
    <row r="3531">
      <c r="A3531">
        <f>IF(screen_FT_reviewer_A!$A3531="","",screen_FT_reviewer_A!$A3531)</f>
        <v/>
      </c>
      <c r="B3531">
        <f>IF(OR($A3531="",screen_FT_reviewer_A!$C3531=""),"",screen_FT_reviewer_A!$C3531)</f>
        <v/>
      </c>
      <c r="C3531">
        <f>IF(OR($A3531="",screen_FT_reviewer_B!$C3531=""),"",screen_FT_reviewer_B!$C3531)</f>
        <v/>
      </c>
      <c r="D3531">
        <f>IF(OR($A3531="",screen_FT_reviewer_A!$D3531=""),"",screen_FT_reviewer_A!$D3531)</f>
        <v/>
      </c>
      <c r="E3531">
        <f>IF(OR($A3531="",screen_FT_reviewer_B!$D3531=""),"",screen_FT_reviewer_B!$D3531)</f>
        <v/>
      </c>
      <c r="F3531">
        <f>IF(AND(B3531&lt;&gt;"",C3531&lt;&gt;""),1,"")</f>
        <v/>
      </c>
      <c r="G3531">
        <f>IF(F3531=1,IF(B3531=C3531,1,0),"")</f>
        <v/>
      </c>
      <c r="H3531">
        <f>IF(B3531="","",IFERROR(VLOOKUP(B3531,lst_FT_group_map_table,2,FALSE),"INVALID"))</f>
        <v/>
      </c>
      <c r="I3531">
        <f>IF(C3531="","",IFERROR(VLOOKUP(C3531,lst_FT_group_map_table,2,FALSE),"INVALID"))</f>
        <v/>
      </c>
      <c r="J3531">
        <f>IF(F3531=1,IF(H3531=I3531,1,0),"")</f>
        <v/>
      </c>
      <c r="K3531">
        <f>IF(AND(ISNUMBER(MATCH(B3531,lst_FT_sci_excl,0)),ISNUMBER(MATCH(C3531,lst_FT_sci_excl,0))),IF(D3531=E3531,1,0),"")</f>
        <v/>
      </c>
      <c r="L3531">
        <f>IF(OR(G3531=0,K3531=0),1,"")</f>
        <v/>
      </c>
      <c r="M3531">
        <f>IF(L3531=1,COUNTIF($L$2:L3531,1),"")</f>
        <v/>
      </c>
    </row>
    <row r="3532">
      <c r="A3532">
        <f>IF(screen_FT_reviewer_A!$A3532="","",screen_FT_reviewer_A!$A3532)</f>
        <v/>
      </c>
      <c r="B3532">
        <f>IF(OR($A3532="",screen_FT_reviewer_A!$C3532=""),"",screen_FT_reviewer_A!$C3532)</f>
        <v/>
      </c>
      <c r="C3532">
        <f>IF(OR($A3532="",screen_FT_reviewer_B!$C3532=""),"",screen_FT_reviewer_B!$C3532)</f>
        <v/>
      </c>
      <c r="D3532">
        <f>IF(OR($A3532="",screen_FT_reviewer_A!$D3532=""),"",screen_FT_reviewer_A!$D3532)</f>
        <v/>
      </c>
      <c r="E3532">
        <f>IF(OR($A3532="",screen_FT_reviewer_B!$D3532=""),"",screen_FT_reviewer_B!$D3532)</f>
        <v/>
      </c>
      <c r="F3532">
        <f>IF(AND(B3532&lt;&gt;"",C3532&lt;&gt;""),1,"")</f>
        <v/>
      </c>
      <c r="G3532">
        <f>IF(F3532=1,IF(B3532=C3532,1,0),"")</f>
        <v/>
      </c>
      <c r="H3532">
        <f>IF(B3532="","",IFERROR(VLOOKUP(B3532,lst_FT_group_map_table,2,FALSE),"INVALID"))</f>
        <v/>
      </c>
      <c r="I3532">
        <f>IF(C3532="","",IFERROR(VLOOKUP(C3532,lst_FT_group_map_table,2,FALSE),"INVALID"))</f>
        <v/>
      </c>
      <c r="J3532">
        <f>IF(F3532=1,IF(H3532=I3532,1,0),"")</f>
        <v/>
      </c>
      <c r="K3532">
        <f>IF(AND(ISNUMBER(MATCH(B3532,lst_FT_sci_excl,0)),ISNUMBER(MATCH(C3532,lst_FT_sci_excl,0))),IF(D3532=E3532,1,0),"")</f>
        <v/>
      </c>
      <c r="L3532">
        <f>IF(OR(G3532=0,K3532=0),1,"")</f>
        <v/>
      </c>
      <c r="M3532">
        <f>IF(L3532=1,COUNTIF($L$2:L3532,1),"")</f>
        <v/>
      </c>
    </row>
    <row r="3533">
      <c r="A3533">
        <f>IF(screen_FT_reviewer_A!$A3533="","",screen_FT_reviewer_A!$A3533)</f>
        <v/>
      </c>
      <c r="B3533">
        <f>IF(OR($A3533="",screen_FT_reviewer_A!$C3533=""),"",screen_FT_reviewer_A!$C3533)</f>
        <v/>
      </c>
      <c r="C3533">
        <f>IF(OR($A3533="",screen_FT_reviewer_B!$C3533=""),"",screen_FT_reviewer_B!$C3533)</f>
        <v/>
      </c>
      <c r="D3533">
        <f>IF(OR($A3533="",screen_FT_reviewer_A!$D3533=""),"",screen_FT_reviewer_A!$D3533)</f>
        <v/>
      </c>
      <c r="E3533">
        <f>IF(OR($A3533="",screen_FT_reviewer_B!$D3533=""),"",screen_FT_reviewer_B!$D3533)</f>
        <v/>
      </c>
      <c r="F3533">
        <f>IF(AND(B3533&lt;&gt;"",C3533&lt;&gt;""),1,"")</f>
        <v/>
      </c>
      <c r="G3533">
        <f>IF(F3533=1,IF(B3533=C3533,1,0),"")</f>
        <v/>
      </c>
      <c r="H3533">
        <f>IF(B3533="","",IFERROR(VLOOKUP(B3533,lst_FT_group_map_table,2,FALSE),"INVALID"))</f>
        <v/>
      </c>
      <c r="I3533">
        <f>IF(C3533="","",IFERROR(VLOOKUP(C3533,lst_FT_group_map_table,2,FALSE),"INVALID"))</f>
        <v/>
      </c>
      <c r="J3533">
        <f>IF(F3533=1,IF(H3533=I3533,1,0),"")</f>
        <v/>
      </c>
      <c r="K3533">
        <f>IF(AND(ISNUMBER(MATCH(B3533,lst_FT_sci_excl,0)),ISNUMBER(MATCH(C3533,lst_FT_sci_excl,0))),IF(D3533=E3533,1,0),"")</f>
        <v/>
      </c>
      <c r="L3533">
        <f>IF(OR(G3533=0,K3533=0),1,"")</f>
        <v/>
      </c>
      <c r="M3533">
        <f>IF(L3533=1,COUNTIF($L$2:L3533,1),"")</f>
        <v/>
      </c>
    </row>
    <row r="3534">
      <c r="A3534">
        <f>IF(screen_FT_reviewer_A!$A3534="","",screen_FT_reviewer_A!$A3534)</f>
        <v/>
      </c>
      <c r="B3534">
        <f>IF(OR($A3534="",screen_FT_reviewer_A!$C3534=""),"",screen_FT_reviewer_A!$C3534)</f>
        <v/>
      </c>
      <c r="C3534">
        <f>IF(OR($A3534="",screen_FT_reviewer_B!$C3534=""),"",screen_FT_reviewer_B!$C3534)</f>
        <v/>
      </c>
      <c r="D3534">
        <f>IF(OR($A3534="",screen_FT_reviewer_A!$D3534=""),"",screen_FT_reviewer_A!$D3534)</f>
        <v/>
      </c>
      <c r="E3534">
        <f>IF(OR($A3534="",screen_FT_reviewer_B!$D3534=""),"",screen_FT_reviewer_B!$D3534)</f>
        <v/>
      </c>
      <c r="F3534">
        <f>IF(AND(B3534&lt;&gt;"",C3534&lt;&gt;""),1,"")</f>
        <v/>
      </c>
      <c r="G3534">
        <f>IF(F3534=1,IF(B3534=C3534,1,0),"")</f>
        <v/>
      </c>
      <c r="H3534">
        <f>IF(B3534="","",IFERROR(VLOOKUP(B3534,lst_FT_group_map_table,2,FALSE),"INVALID"))</f>
        <v/>
      </c>
      <c r="I3534">
        <f>IF(C3534="","",IFERROR(VLOOKUP(C3534,lst_FT_group_map_table,2,FALSE),"INVALID"))</f>
        <v/>
      </c>
      <c r="J3534">
        <f>IF(F3534=1,IF(H3534=I3534,1,0),"")</f>
        <v/>
      </c>
      <c r="K3534">
        <f>IF(AND(ISNUMBER(MATCH(B3534,lst_FT_sci_excl,0)),ISNUMBER(MATCH(C3534,lst_FT_sci_excl,0))),IF(D3534=E3534,1,0),"")</f>
        <v/>
      </c>
      <c r="L3534">
        <f>IF(OR(G3534=0,K3534=0),1,"")</f>
        <v/>
      </c>
      <c r="M3534">
        <f>IF(L3534=1,COUNTIF($L$2:L3534,1),"")</f>
        <v/>
      </c>
    </row>
    <row r="3535">
      <c r="A3535">
        <f>IF(screen_FT_reviewer_A!$A3535="","",screen_FT_reviewer_A!$A3535)</f>
        <v/>
      </c>
      <c r="B3535">
        <f>IF(OR($A3535="",screen_FT_reviewer_A!$C3535=""),"",screen_FT_reviewer_A!$C3535)</f>
        <v/>
      </c>
      <c r="C3535">
        <f>IF(OR($A3535="",screen_FT_reviewer_B!$C3535=""),"",screen_FT_reviewer_B!$C3535)</f>
        <v/>
      </c>
      <c r="D3535">
        <f>IF(OR($A3535="",screen_FT_reviewer_A!$D3535=""),"",screen_FT_reviewer_A!$D3535)</f>
        <v/>
      </c>
      <c r="E3535">
        <f>IF(OR($A3535="",screen_FT_reviewer_B!$D3535=""),"",screen_FT_reviewer_B!$D3535)</f>
        <v/>
      </c>
      <c r="F3535">
        <f>IF(AND(B3535&lt;&gt;"",C3535&lt;&gt;""),1,"")</f>
        <v/>
      </c>
      <c r="G3535">
        <f>IF(F3535=1,IF(B3535=C3535,1,0),"")</f>
        <v/>
      </c>
      <c r="H3535">
        <f>IF(B3535="","",IFERROR(VLOOKUP(B3535,lst_FT_group_map_table,2,FALSE),"INVALID"))</f>
        <v/>
      </c>
      <c r="I3535">
        <f>IF(C3535="","",IFERROR(VLOOKUP(C3535,lst_FT_group_map_table,2,FALSE),"INVALID"))</f>
        <v/>
      </c>
      <c r="J3535">
        <f>IF(F3535=1,IF(H3535=I3535,1,0),"")</f>
        <v/>
      </c>
      <c r="K3535">
        <f>IF(AND(ISNUMBER(MATCH(B3535,lst_FT_sci_excl,0)),ISNUMBER(MATCH(C3535,lst_FT_sci_excl,0))),IF(D3535=E3535,1,0),"")</f>
        <v/>
      </c>
      <c r="L3535">
        <f>IF(OR(G3535=0,K3535=0),1,"")</f>
        <v/>
      </c>
      <c r="M3535">
        <f>IF(L3535=1,COUNTIF($L$2:L3535,1),"")</f>
        <v/>
      </c>
    </row>
    <row r="3536">
      <c r="A3536">
        <f>IF(screen_FT_reviewer_A!$A3536="","",screen_FT_reviewer_A!$A3536)</f>
        <v/>
      </c>
      <c r="B3536">
        <f>IF(OR($A3536="",screen_FT_reviewer_A!$C3536=""),"",screen_FT_reviewer_A!$C3536)</f>
        <v/>
      </c>
      <c r="C3536">
        <f>IF(OR($A3536="",screen_FT_reviewer_B!$C3536=""),"",screen_FT_reviewer_B!$C3536)</f>
        <v/>
      </c>
      <c r="D3536">
        <f>IF(OR($A3536="",screen_FT_reviewer_A!$D3536=""),"",screen_FT_reviewer_A!$D3536)</f>
        <v/>
      </c>
      <c r="E3536">
        <f>IF(OR($A3536="",screen_FT_reviewer_B!$D3536=""),"",screen_FT_reviewer_B!$D3536)</f>
        <v/>
      </c>
      <c r="F3536">
        <f>IF(AND(B3536&lt;&gt;"",C3536&lt;&gt;""),1,"")</f>
        <v/>
      </c>
      <c r="G3536">
        <f>IF(F3536=1,IF(B3536=C3536,1,0),"")</f>
        <v/>
      </c>
      <c r="H3536">
        <f>IF(B3536="","",IFERROR(VLOOKUP(B3536,lst_FT_group_map_table,2,FALSE),"INVALID"))</f>
        <v/>
      </c>
      <c r="I3536">
        <f>IF(C3536="","",IFERROR(VLOOKUP(C3536,lst_FT_group_map_table,2,FALSE),"INVALID"))</f>
        <v/>
      </c>
      <c r="J3536">
        <f>IF(F3536=1,IF(H3536=I3536,1,0),"")</f>
        <v/>
      </c>
      <c r="K3536">
        <f>IF(AND(ISNUMBER(MATCH(B3536,lst_FT_sci_excl,0)),ISNUMBER(MATCH(C3536,lst_FT_sci_excl,0))),IF(D3536=E3536,1,0),"")</f>
        <v/>
      </c>
      <c r="L3536">
        <f>IF(OR(G3536=0,K3536=0),1,"")</f>
        <v/>
      </c>
      <c r="M3536">
        <f>IF(L3536=1,COUNTIF($L$2:L3536,1),"")</f>
        <v/>
      </c>
    </row>
    <row r="3537">
      <c r="A3537">
        <f>IF(screen_FT_reviewer_A!$A3537="","",screen_FT_reviewer_A!$A3537)</f>
        <v/>
      </c>
      <c r="B3537">
        <f>IF(OR($A3537="",screen_FT_reviewer_A!$C3537=""),"",screen_FT_reviewer_A!$C3537)</f>
        <v/>
      </c>
      <c r="C3537">
        <f>IF(OR($A3537="",screen_FT_reviewer_B!$C3537=""),"",screen_FT_reviewer_B!$C3537)</f>
        <v/>
      </c>
      <c r="D3537">
        <f>IF(OR($A3537="",screen_FT_reviewer_A!$D3537=""),"",screen_FT_reviewer_A!$D3537)</f>
        <v/>
      </c>
      <c r="E3537">
        <f>IF(OR($A3537="",screen_FT_reviewer_B!$D3537=""),"",screen_FT_reviewer_B!$D3537)</f>
        <v/>
      </c>
      <c r="F3537">
        <f>IF(AND(B3537&lt;&gt;"",C3537&lt;&gt;""),1,"")</f>
        <v/>
      </c>
      <c r="G3537">
        <f>IF(F3537=1,IF(B3537=C3537,1,0),"")</f>
        <v/>
      </c>
      <c r="H3537">
        <f>IF(B3537="","",IFERROR(VLOOKUP(B3537,lst_FT_group_map_table,2,FALSE),"INVALID"))</f>
        <v/>
      </c>
      <c r="I3537">
        <f>IF(C3537="","",IFERROR(VLOOKUP(C3537,lst_FT_group_map_table,2,FALSE),"INVALID"))</f>
        <v/>
      </c>
      <c r="J3537">
        <f>IF(F3537=1,IF(H3537=I3537,1,0),"")</f>
        <v/>
      </c>
      <c r="K3537">
        <f>IF(AND(ISNUMBER(MATCH(B3537,lst_FT_sci_excl,0)),ISNUMBER(MATCH(C3537,lst_FT_sci_excl,0))),IF(D3537=E3537,1,0),"")</f>
        <v/>
      </c>
      <c r="L3537">
        <f>IF(OR(G3537=0,K3537=0),1,"")</f>
        <v/>
      </c>
      <c r="M3537">
        <f>IF(L3537=1,COUNTIF($L$2:L3537,1),"")</f>
        <v/>
      </c>
    </row>
    <row r="3538">
      <c r="A3538">
        <f>IF(screen_FT_reviewer_A!$A3538="","",screen_FT_reviewer_A!$A3538)</f>
        <v/>
      </c>
      <c r="B3538">
        <f>IF(OR($A3538="",screen_FT_reviewer_A!$C3538=""),"",screen_FT_reviewer_A!$C3538)</f>
        <v/>
      </c>
      <c r="C3538">
        <f>IF(OR($A3538="",screen_FT_reviewer_B!$C3538=""),"",screen_FT_reviewer_B!$C3538)</f>
        <v/>
      </c>
      <c r="D3538">
        <f>IF(OR($A3538="",screen_FT_reviewer_A!$D3538=""),"",screen_FT_reviewer_A!$D3538)</f>
        <v/>
      </c>
      <c r="E3538">
        <f>IF(OR($A3538="",screen_FT_reviewer_B!$D3538=""),"",screen_FT_reviewer_B!$D3538)</f>
        <v/>
      </c>
      <c r="F3538">
        <f>IF(AND(B3538&lt;&gt;"",C3538&lt;&gt;""),1,"")</f>
        <v/>
      </c>
      <c r="G3538">
        <f>IF(F3538=1,IF(B3538=C3538,1,0),"")</f>
        <v/>
      </c>
      <c r="H3538">
        <f>IF(B3538="","",IFERROR(VLOOKUP(B3538,lst_FT_group_map_table,2,FALSE),"INVALID"))</f>
        <v/>
      </c>
      <c r="I3538">
        <f>IF(C3538="","",IFERROR(VLOOKUP(C3538,lst_FT_group_map_table,2,FALSE),"INVALID"))</f>
        <v/>
      </c>
      <c r="J3538">
        <f>IF(F3538=1,IF(H3538=I3538,1,0),"")</f>
        <v/>
      </c>
      <c r="K3538">
        <f>IF(AND(ISNUMBER(MATCH(B3538,lst_FT_sci_excl,0)),ISNUMBER(MATCH(C3538,lst_FT_sci_excl,0))),IF(D3538=E3538,1,0),"")</f>
        <v/>
      </c>
      <c r="L3538">
        <f>IF(OR(G3538=0,K3538=0),1,"")</f>
        <v/>
      </c>
      <c r="M3538">
        <f>IF(L3538=1,COUNTIF($L$2:L3538,1),"")</f>
        <v/>
      </c>
    </row>
    <row r="3539">
      <c r="A3539">
        <f>IF(screen_FT_reviewer_A!$A3539="","",screen_FT_reviewer_A!$A3539)</f>
        <v/>
      </c>
      <c r="B3539">
        <f>IF(OR($A3539="",screen_FT_reviewer_A!$C3539=""),"",screen_FT_reviewer_A!$C3539)</f>
        <v/>
      </c>
      <c r="C3539">
        <f>IF(OR($A3539="",screen_FT_reviewer_B!$C3539=""),"",screen_FT_reviewer_B!$C3539)</f>
        <v/>
      </c>
      <c r="D3539">
        <f>IF(OR($A3539="",screen_FT_reviewer_A!$D3539=""),"",screen_FT_reviewer_A!$D3539)</f>
        <v/>
      </c>
      <c r="E3539">
        <f>IF(OR($A3539="",screen_FT_reviewer_B!$D3539=""),"",screen_FT_reviewer_B!$D3539)</f>
        <v/>
      </c>
      <c r="F3539">
        <f>IF(AND(B3539&lt;&gt;"",C3539&lt;&gt;""),1,"")</f>
        <v/>
      </c>
      <c r="G3539">
        <f>IF(F3539=1,IF(B3539=C3539,1,0),"")</f>
        <v/>
      </c>
      <c r="H3539">
        <f>IF(B3539="","",IFERROR(VLOOKUP(B3539,lst_FT_group_map_table,2,FALSE),"INVALID"))</f>
        <v/>
      </c>
      <c r="I3539">
        <f>IF(C3539="","",IFERROR(VLOOKUP(C3539,lst_FT_group_map_table,2,FALSE),"INVALID"))</f>
        <v/>
      </c>
      <c r="J3539">
        <f>IF(F3539=1,IF(H3539=I3539,1,0),"")</f>
        <v/>
      </c>
      <c r="K3539">
        <f>IF(AND(ISNUMBER(MATCH(B3539,lst_FT_sci_excl,0)),ISNUMBER(MATCH(C3539,lst_FT_sci_excl,0))),IF(D3539=E3539,1,0),"")</f>
        <v/>
      </c>
      <c r="L3539">
        <f>IF(OR(G3539=0,K3539=0),1,"")</f>
        <v/>
      </c>
      <c r="M3539">
        <f>IF(L3539=1,COUNTIF($L$2:L3539,1),"")</f>
        <v/>
      </c>
    </row>
    <row r="3540">
      <c r="A3540">
        <f>IF(screen_FT_reviewer_A!$A3540="","",screen_FT_reviewer_A!$A3540)</f>
        <v/>
      </c>
      <c r="B3540">
        <f>IF(OR($A3540="",screen_FT_reviewer_A!$C3540=""),"",screen_FT_reviewer_A!$C3540)</f>
        <v/>
      </c>
      <c r="C3540">
        <f>IF(OR($A3540="",screen_FT_reviewer_B!$C3540=""),"",screen_FT_reviewer_B!$C3540)</f>
        <v/>
      </c>
      <c r="D3540">
        <f>IF(OR($A3540="",screen_FT_reviewer_A!$D3540=""),"",screen_FT_reviewer_A!$D3540)</f>
        <v/>
      </c>
      <c r="E3540">
        <f>IF(OR($A3540="",screen_FT_reviewer_B!$D3540=""),"",screen_FT_reviewer_B!$D3540)</f>
        <v/>
      </c>
      <c r="F3540">
        <f>IF(AND(B3540&lt;&gt;"",C3540&lt;&gt;""),1,"")</f>
        <v/>
      </c>
      <c r="G3540">
        <f>IF(F3540=1,IF(B3540=C3540,1,0),"")</f>
        <v/>
      </c>
      <c r="H3540">
        <f>IF(B3540="","",IFERROR(VLOOKUP(B3540,lst_FT_group_map_table,2,FALSE),"INVALID"))</f>
        <v/>
      </c>
      <c r="I3540">
        <f>IF(C3540="","",IFERROR(VLOOKUP(C3540,lst_FT_group_map_table,2,FALSE),"INVALID"))</f>
        <v/>
      </c>
      <c r="J3540">
        <f>IF(F3540=1,IF(H3540=I3540,1,0),"")</f>
        <v/>
      </c>
      <c r="K3540">
        <f>IF(AND(ISNUMBER(MATCH(B3540,lst_FT_sci_excl,0)),ISNUMBER(MATCH(C3540,lst_FT_sci_excl,0))),IF(D3540=E3540,1,0),"")</f>
        <v/>
      </c>
      <c r="L3540">
        <f>IF(OR(G3540=0,K3540=0),1,"")</f>
        <v/>
      </c>
      <c r="M3540">
        <f>IF(L3540=1,COUNTIF($L$2:L3540,1),"")</f>
        <v/>
      </c>
    </row>
    <row r="3541">
      <c r="A3541">
        <f>IF(screen_FT_reviewer_A!$A3541="","",screen_FT_reviewer_A!$A3541)</f>
        <v/>
      </c>
      <c r="B3541">
        <f>IF(OR($A3541="",screen_FT_reviewer_A!$C3541=""),"",screen_FT_reviewer_A!$C3541)</f>
        <v/>
      </c>
      <c r="C3541">
        <f>IF(OR($A3541="",screen_FT_reviewer_B!$C3541=""),"",screen_FT_reviewer_B!$C3541)</f>
        <v/>
      </c>
      <c r="D3541">
        <f>IF(OR($A3541="",screen_FT_reviewer_A!$D3541=""),"",screen_FT_reviewer_A!$D3541)</f>
        <v/>
      </c>
      <c r="E3541">
        <f>IF(OR($A3541="",screen_FT_reviewer_B!$D3541=""),"",screen_FT_reviewer_B!$D3541)</f>
        <v/>
      </c>
      <c r="F3541">
        <f>IF(AND(B3541&lt;&gt;"",C3541&lt;&gt;""),1,"")</f>
        <v/>
      </c>
      <c r="G3541">
        <f>IF(F3541=1,IF(B3541=C3541,1,0),"")</f>
        <v/>
      </c>
      <c r="H3541">
        <f>IF(B3541="","",IFERROR(VLOOKUP(B3541,lst_FT_group_map_table,2,FALSE),"INVALID"))</f>
        <v/>
      </c>
      <c r="I3541">
        <f>IF(C3541="","",IFERROR(VLOOKUP(C3541,lst_FT_group_map_table,2,FALSE),"INVALID"))</f>
        <v/>
      </c>
      <c r="J3541">
        <f>IF(F3541=1,IF(H3541=I3541,1,0),"")</f>
        <v/>
      </c>
      <c r="K3541">
        <f>IF(AND(ISNUMBER(MATCH(B3541,lst_FT_sci_excl,0)),ISNUMBER(MATCH(C3541,lst_FT_sci_excl,0))),IF(D3541=E3541,1,0),"")</f>
        <v/>
      </c>
      <c r="L3541">
        <f>IF(OR(G3541=0,K3541=0),1,"")</f>
        <v/>
      </c>
      <c r="M3541">
        <f>IF(L3541=1,COUNTIF($L$2:L3541,1),"")</f>
        <v/>
      </c>
    </row>
    <row r="3542">
      <c r="A3542">
        <f>IF(screen_FT_reviewer_A!$A3542="","",screen_FT_reviewer_A!$A3542)</f>
        <v/>
      </c>
      <c r="B3542">
        <f>IF(OR($A3542="",screen_FT_reviewer_A!$C3542=""),"",screen_FT_reviewer_A!$C3542)</f>
        <v/>
      </c>
      <c r="C3542">
        <f>IF(OR($A3542="",screen_FT_reviewer_B!$C3542=""),"",screen_FT_reviewer_B!$C3542)</f>
        <v/>
      </c>
      <c r="D3542">
        <f>IF(OR($A3542="",screen_FT_reviewer_A!$D3542=""),"",screen_FT_reviewer_A!$D3542)</f>
        <v/>
      </c>
      <c r="E3542">
        <f>IF(OR($A3542="",screen_FT_reviewer_B!$D3542=""),"",screen_FT_reviewer_B!$D3542)</f>
        <v/>
      </c>
      <c r="F3542">
        <f>IF(AND(B3542&lt;&gt;"",C3542&lt;&gt;""),1,"")</f>
        <v/>
      </c>
      <c r="G3542">
        <f>IF(F3542=1,IF(B3542=C3542,1,0),"")</f>
        <v/>
      </c>
      <c r="H3542">
        <f>IF(B3542="","",IFERROR(VLOOKUP(B3542,lst_FT_group_map_table,2,FALSE),"INVALID"))</f>
        <v/>
      </c>
      <c r="I3542">
        <f>IF(C3542="","",IFERROR(VLOOKUP(C3542,lst_FT_group_map_table,2,FALSE),"INVALID"))</f>
        <v/>
      </c>
      <c r="J3542">
        <f>IF(F3542=1,IF(H3542=I3542,1,0),"")</f>
        <v/>
      </c>
      <c r="K3542">
        <f>IF(AND(ISNUMBER(MATCH(B3542,lst_FT_sci_excl,0)),ISNUMBER(MATCH(C3542,lst_FT_sci_excl,0))),IF(D3542=E3542,1,0),"")</f>
        <v/>
      </c>
      <c r="L3542">
        <f>IF(OR(G3542=0,K3542=0),1,"")</f>
        <v/>
      </c>
      <c r="M3542">
        <f>IF(L3542=1,COUNTIF($L$2:L3542,1),"")</f>
        <v/>
      </c>
    </row>
    <row r="3543">
      <c r="A3543">
        <f>IF(screen_FT_reviewer_A!$A3543="","",screen_FT_reviewer_A!$A3543)</f>
        <v/>
      </c>
      <c r="B3543">
        <f>IF(OR($A3543="",screen_FT_reviewer_A!$C3543=""),"",screen_FT_reviewer_A!$C3543)</f>
        <v/>
      </c>
      <c r="C3543">
        <f>IF(OR($A3543="",screen_FT_reviewer_B!$C3543=""),"",screen_FT_reviewer_B!$C3543)</f>
        <v/>
      </c>
      <c r="D3543">
        <f>IF(OR($A3543="",screen_FT_reviewer_A!$D3543=""),"",screen_FT_reviewer_A!$D3543)</f>
        <v/>
      </c>
      <c r="E3543">
        <f>IF(OR($A3543="",screen_FT_reviewer_B!$D3543=""),"",screen_FT_reviewer_B!$D3543)</f>
        <v/>
      </c>
      <c r="F3543">
        <f>IF(AND(B3543&lt;&gt;"",C3543&lt;&gt;""),1,"")</f>
        <v/>
      </c>
      <c r="G3543">
        <f>IF(F3543=1,IF(B3543=C3543,1,0),"")</f>
        <v/>
      </c>
      <c r="H3543">
        <f>IF(B3543="","",IFERROR(VLOOKUP(B3543,lst_FT_group_map_table,2,FALSE),"INVALID"))</f>
        <v/>
      </c>
      <c r="I3543">
        <f>IF(C3543="","",IFERROR(VLOOKUP(C3543,lst_FT_group_map_table,2,FALSE),"INVALID"))</f>
        <v/>
      </c>
      <c r="J3543">
        <f>IF(F3543=1,IF(H3543=I3543,1,0),"")</f>
        <v/>
      </c>
      <c r="K3543">
        <f>IF(AND(ISNUMBER(MATCH(B3543,lst_FT_sci_excl,0)),ISNUMBER(MATCH(C3543,lst_FT_sci_excl,0))),IF(D3543=E3543,1,0),"")</f>
        <v/>
      </c>
      <c r="L3543">
        <f>IF(OR(G3543=0,K3543=0),1,"")</f>
        <v/>
      </c>
      <c r="M3543">
        <f>IF(L3543=1,COUNTIF($L$2:L3543,1),"")</f>
        <v/>
      </c>
    </row>
    <row r="3544">
      <c r="A3544">
        <f>IF(screen_FT_reviewer_A!$A3544="","",screen_FT_reviewer_A!$A3544)</f>
        <v/>
      </c>
      <c r="B3544">
        <f>IF(OR($A3544="",screen_FT_reviewer_A!$C3544=""),"",screen_FT_reviewer_A!$C3544)</f>
        <v/>
      </c>
      <c r="C3544">
        <f>IF(OR($A3544="",screen_FT_reviewer_B!$C3544=""),"",screen_FT_reviewer_B!$C3544)</f>
        <v/>
      </c>
      <c r="D3544">
        <f>IF(OR($A3544="",screen_FT_reviewer_A!$D3544=""),"",screen_FT_reviewer_A!$D3544)</f>
        <v/>
      </c>
      <c r="E3544">
        <f>IF(OR($A3544="",screen_FT_reviewer_B!$D3544=""),"",screen_FT_reviewer_B!$D3544)</f>
        <v/>
      </c>
      <c r="F3544">
        <f>IF(AND(B3544&lt;&gt;"",C3544&lt;&gt;""),1,"")</f>
        <v/>
      </c>
      <c r="G3544">
        <f>IF(F3544=1,IF(B3544=C3544,1,0),"")</f>
        <v/>
      </c>
      <c r="H3544">
        <f>IF(B3544="","",IFERROR(VLOOKUP(B3544,lst_FT_group_map_table,2,FALSE),"INVALID"))</f>
        <v/>
      </c>
      <c r="I3544">
        <f>IF(C3544="","",IFERROR(VLOOKUP(C3544,lst_FT_group_map_table,2,FALSE),"INVALID"))</f>
        <v/>
      </c>
      <c r="J3544">
        <f>IF(F3544=1,IF(H3544=I3544,1,0),"")</f>
        <v/>
      </c>
      <c r="K3544">
        <f>IF(AND(ISNUMBER(MATCH(B3544,lst_FT_sci_excl,0)),ISNUMBER(MATCH(C3544,lst_FT_sci_excl,0))),IF(D3544=E3544,1,0),"")</f>
        <v/>
      </c>
      <c r="L3544">
        <f>IF(OR(G3544=0,K3544=0),1,"")</f>
        <v/>
      </c>
      <c r="M3544">
        <f>IF(L3544=1,COUNTIF($L$2:L3544,1),"")</f>
        <v/>
      </c>
    </row>
    <row r="3545">
      <c r="A3545">
        <f>IF(screen_FT_reviewer_A!$A3545="","",screen_FT_reviewer_A!$A3545)</f>
        <v/>
      </c>
      <c r="B3545">
        <f>IF(OR($A3545="",screen_FT_reviewer_A!$C3545=""),"",screen_FT_reviewer_A!$C3545)</f>
        <v/>
      </c>
      <c r="C3545">
        <f>IF(OR($A3545="",screen_FT_reviewer_B!$C3545=""),"",screen_FT_reviewer_B!$C3545)</f>
        <v/>
      </c>
      <c r="D3545">
        <f>IF(OR($A3545="",screen_FT_reviewer_A!$D3545=""),"",screen_FT_reviewer_A!$D3545)</f>
        <v/>
      </c>
      <c r="E3545">
        <f>IF(OR($A3545="",screen_FT_reviewer_B!$D3545=""),"",screen_FT_reviewer_B!$D3545)</f>
        <v/>
      </c>
      <c r="F3545">
        <f>IF(AND(B3545&lt;&gt;"",C3545&lt;&gt;""),1,"")</f>
        <v/>
      </c>
      <c r="G3545">
        <f>IF(F3545=1,IF(B3545=C3545,1,0),"")</f>
        <v/>
      </c>
      <c r="H3545">
        <f>IF(B3545="","",IFERROR(VLOOKUP(B3545,lst_FT_group_map_table,2,FALSE),"INVALID"))</f>
        <v/>
      </c>
      <c r="I3545">
        <f>IF(C3545="","",IFERROR(VLOOKUP(C3545,lst_FT_group_map_table,2,FALSE),"INVALID"))</f>
        <v/>
      </c>
      <c r="J3545">
        <f>IF(F3545=1,IF(H3545=I3545,1,0),"")</f>
        <v/>
      </c>
      <c r="K3545">
        <f>IF(AND(ISNUMBER(MATCH(B3545,lst_FT_sci_excl,0)),ISNUMBER(MATCH(C3545,lst_FT_sci_excl,0))),IF(D3545=E3545,1,0),"")</f>
        <v/>
      </c>
      <c r="L3545">
        <f>IF(OR(G3545=0,K3545=0),1,"")</f>
        <v/>
      </c>
      <c r="M3545">
        <f>IF(L3545=1,COUNTIF($L$2:L3545,1),"")</f>
        <v/>
      </c>
    </row>
    <row r="3546">
      <c r="A3546">
        <f>IF(screen_FT_reviewer_A!$A3546="","",screen_FT_reviewer_A!$A3546)</f>
        <v/>
      </c>
      <c r="B3546">
        <f>IF(OR($A3546="",screen_FT_reviewer_A!$C3546=""),"",screen_FT_reviewer_A!$C3546)</f>
        <v/>
      </c>
      <c r="C3546">
        <f>IF(OR($A3546="",screen_FT_reviewer_B!$C3546=""),"",screen_FT_reviewer_B!$C3546)</f>
        <v/>
      </c>
      <c r="D3546">
        <f>IF(OR($A3546="",screen_FT_reviewer_A!$D3546=""),"",screen_FT_reviewer_A!$D3546)</f>
        <v/>
      </c>
      <c r="E3546">
        <f>IF(OR($A3546="",screen_FT_reviewer_B!$D3546=""),"",screen_FT_reviewer_B!$D3546)</f>
        <v/>
      </c>
      <c r="F3546">
        <f>IF(AND(B3546&lt;&gt;"",C3546&lt;&gt;""),1,"")</f>
        <v/>
      </c>
      <c r="G3546">
        <f>IF(F3546=1,IF(B3546=C3546,1,0),"")</f>
        <v/>
      </c>
      <c r="H3546">
        <f>IF(B3546="","",IFERROR(VLOOKUP(B3546,lst_FT_group_map_table,2,FALSE),"INVALID"))</f>
        <v/>
      </c>
      <c r="I3546">
        <f>IF(C3546="","",IFERROR(VLOOKUP(C3546,lst_FT_group_map_table,2,FALSE),"INVALID"))</f>
        <v/>
      </c>
      <c r="J3546">
        <f>IF(F3546=1,IF(H3546=I3546,1,0),"")</f>
        <v/>
      </c>
      <c r="K3546">
        <f>IF(AND(ISNUMBER(MATCH(B3546,lst_FT_sci_excl,0)),ISNUMBER(MATCH(C3546,lst_FT_sci_excl,0))),IF(D3546=E3546,1,0),"")</f>
        <v/>
      </c>
      <c r="L3546">
        <f>IF(OR(G3546=0,K3546=0),1,"")</f>
        <v/>
      </c>
      <c r="M3546">
        <f>IF(L3546=1,COUNTIF($L$2:L3546,1),"")</f>
        <v/>
      </c>
    </row>
    <row r="3547">
      <c r="A3547">
        <f>IF(screen_FT_reviewer_A!$A3547="","",screen_FT_reviewer_A!$A3547)</f>
        <v/>
      </c>
      <c r="B3547">
        <f>IF(OR($A3547="",screen_FT_reviewer_A!$C3547=""),"",screen_FT_reviewer_A!$C3547)</f>
        <v/>
      </c>
      <c r="C3547">
        <f>IF(OR($A3547="",screen_FT_reviewer_B!$C3547=""),"",screen_FT_reviewer_B!$C3547)</f>
        <v/>
      </c>
      <c r="D3547">
        <f>IF(OR($A3547="",screen_FT_reviewer_A!$D3547=""),"",screen_FT_reviewer_A!$D3547)</f>
        <v/>
      </c>
      <c r="E3547">
        <f>IF(OR($A3547="",screen_FT_reviewer_B!$D3547=""),"",screen_FT_reviewer_B!$D3547)</f>
        <v/>
      </c>
      <c r="F3547">
        <f>IF(AND(B3547&lt;&gt;"",C3547&lt;&gt;""),1,"")</f>
        <v/>
      </c>
      <c r="G3547">
        <f>IF(F3547=1,IF(B3547=C3547,1,0),"")</f>
        <v/>
      </c>
      <c r="H3547">
        <f>IF(B3547="","",IFERROR(VLOOKUP(B3547,lst_FT_group_map_table,2,FALSE),"INVALID"))</f>
        <v/>
      </c>
      <c r="I3547">
        <f>IF(C3547="","",IFERROR(VLOOKUP(C3547,lst_FT_group_map_table,2,FALSE),"INVALID"))</f>
        <v/>
      </c>
      <c r="J3547">
        <f>IF(F3547=1,IF(H3547=I3547,1,0),"")</f>
        <v/>
      </c>
      <c r="K3547">
        <f>IF(AND(ISNUMBER(MATCH(B3547,lst_FT_sci_excl,0)),ISNUMBER(MATCH(C3547,lst_FT_sci_excl,0))),IF(D3547=E3547,1,0),"")</f>
        <v/>
      </c>
      <c r="L3547">
        <f>IF(OR(G3547=0,K3547=0),1,"")</f>
        <v/>
      </c>
      <c r="M3547">
        <f>IF(L3547=1,COUNTIF($L$2:L3547,1),"")</f>
        <v/>
      </c>
    </row>
    <row r="3548">
      <c r="A3548">
        <f>IF(screen_FT_reviewer_A!$A3548="","",screen_FT_reviewer_A!$A3548)</f>
        <v/>
      </c>
      <c r="B3548">
        <f>IF(OR($A3548="",screen_FT_reviewer_A!$C3548=""),"",screen_FT_reviewer_A!$C3548)</f>
        <v/>
      </c>
      <c r="C3548">
        <f>IF(OR($A3548="",screen_FT_reviewer_B!$C3548=""),"",screen_FT_reviewer_B!$C3548)</f>
        <v/>
      </c>
      <c r="D3548">
        <f>IF(OR($A3548="",screen_FT_reviewer_A!$D3548=""),"",screen_FT_reviewer_A!$D3548)</f>
        <v/>
      </c>
      <c r="E3548">
        <f>IF(OR($A3548="",screen_FT_reviewer_B!$D3548=""),"",screen_FT_reviewer_B!$D3548)</f>
        <v/>
      </c>
      <c r="F3548">
        <f>IF(AND(B3548&lt;&gt;"",C3548&lt;&gt;""),1,"")</f>
        <v/>
      </c>
      <c r="G3548">
        <f>IF(F3548=1,IF(B3548=C3548,1,0),"")</f>
        <v/>
      </c>
      <c r="H3548">
        <f>IF(B3548="","",IFERROR(VLOOKUP(B3548,lst_FT_group_map_table,2,FALSE),"INVALID"))</f>
        <v/>
      </c>
      <c r="I3548">
        <f>IF(C3548="","",IFERROR(VLOOKUP(C3548,lst_FT_group_map_table,2,FALSE),"INVALID"))</f>
        <v/>
      </c>
      <c r="J3548">
        <f>IF(F3548=1,IF(H3548=I3548,1,0),"")</f>
        <v/>
      </c>
      <c r="K3548">
        <f>IF(AND(ISNUMBER(MATCH(B3548,lst_FT_sci_excl,0)),ISNUMBER(MATCH(C3548,lst_FT_sci_excl,0))),IF(D3548=E3548,1,0),"")</f>
        <v/>
      </c>
      <c r="L3548">
        <f>IF(OR(G3548=0,K3548=0),1,"")</f>
        <v/>
      </c>
      <c r="M3548">
        <f>IF(L3548=1,COUNTIF($L$2:L3548,1),"")</f>
        <v/>
      </c>
    </row>
    <row r="3549">
      <c r="A3549">
        <f>IF(screen_FT_reviewer_A!$A3549="","",screen_FT_reviewer_A!$A3549)</f>
        <v/>
      </c>
      <c r="B3549">
        <f>IF(OR($A3549="",screen_FT_reviewer_A!$C3549=""),"",screen_FT_reviewer_A!$C3549)</f>
        <v/>
      </c>
      <c r="C3549">
        <f>IF(OR($A3549="",screen_FT_reviewer_B!$C3549=""),"",screen_FT_reviewer_B!$C3549)</f>
        <v/>
      </c>
      <c r="D3549">
        <f>IF(OR($A3549="",screen_FT_reviewer_A!$D3549=""),"",screen_FT_reviewer_A!$D3549)</f>
        <v/>
      </c>
      <c r="E3549">
        <f>IF(OR($A3549="",screen_FT_reviewer_B!$D3549=""),"",screen_FT_reviewer_B!$D3549)</f>
        <v/>
      </c>
      <c r="F3549">
        <f>IF(AND(B3549&lt;&gt;"",C3549&lt;&gt;""),1,"")</f>
        <v/>
      </c>
      <c r="G3549">
        <f>IF(F3549=1,IF(B3549=C3549,1,0),"")</f>
        <v/>
      </c>
      <c r="H3549">
        <f>IF(B3549="","",IFERROR(VLOOKUP(B3549,lst_FT_group_map_table,2,FALSE),"INVALID"))</f>
        <v/>
      </c>
      <c r="I3549">
        <f>IF(C3549="","",IFERROR(VLOOKUP(C3549,lst_FT_group_map_table,2,FALSE),"INVALID"))</f>
        <v/>
      </c>
      <c r="J3549">
        <f>IF(F3549=1,IF(H3549=I3549,1,0),"")</f>
        <v/>
      </c>
      <c r="K3549">
        <f>IF(AND(ISNUMBER(MATCH(B3549,lst_FT_sci_excl,0)),ISNUMBER(MATCH(C3549,lst_FT_sci_excl,0))),IF(D3549=E3549,1,0),"")</f>
        <v/>
      </c>
      <c r="L3549">
        <f>IF(OR(G3549=0,K3549=0),1,"")</f>
        <v/>
      </c>
      <c r="M3549">
        <f>IF(L3549=1,COUNTIF($L$2:L3549,1),"")</f>
        <v/>
      </c>
    </row>
    <row r="3550">
      <c r="A3550">
        <f>IF(screen_FT_reviewer_A!$A3550="","",screen_FT_reviewer_A!$A3550)</f>
        <v/>
      </c>
      <c r="B3550">
        <f>IF(OR($A3550="",screen_FT_reviewer_A!$C3550=""),"",screen_FT_reviewer_A!$C3550)</f>
        <v/>
      </c>
      <c r="C3550">
        <f>IF(OR($A3550="",screen_FT_reviewer_B!$C3550=""),"",screen_FT_reviewer_B!$C3550)</f>
        <v/>
      </c>
      <c r="D3550">
        <f>IF(OR($A3550="",screen_FT_reviewer_A!$D3550=""),"",screen_FT_reviewer_A!$D3550)</f>
        <v/>
      </c>
      <c r="E3550">
        <f>IF(OR($A3550="",screen_FT_reviewer_B!$D3550=""),"",screen_FT_reviewer_B!$D3550)</f>
        <v/>
      </c>
      <c r="F3550">
        <f>IF(AND(B3550&lt;&gt;"",C3550&lt;&gt;""),1,"")</f>
        <v/>
      </c>
      <c r="G3550">
        <f>IF(F3550=1,IF(B3550=C3550,1,0),"")</f>
        <v/>
      </c>
      <c r="H3550">
        <f>IF(B3550="","",IFERROR(VLOOKUP(B3550,lst_FT_group_map_table,2,FALSE),"INVALID"))</f>
        <v/>
      </c>
      <c r="I3550">
        <f>IF(C3550="","",IFERROR(VLOOKUP(C3550,lst_FT_group_map_table,2,FALSE),"INVALID"))</f>
        <v/>
      </c>
      <c r="J3550">
        <f>IF(F3550=1,IF(H3550=I3550,1,0),"")</f>
        <v/>
      </c>
      <c r="K3550">
        <f>IF(AND(ISNUMBER(MATCH(B3550,lst_FT_sci_excl,0)),ISNUMBER(MATCH(C3550,lst_FT_sci_excl,0))),IF(D3550=E3550,1,0),"")</f>
        <v/>
      </c>
      <c r="L3550">
        <f>IF(OR(G3550=0,K3550=0),1,"")</f>
        <v/>
      </c>
      <c r="M3550">
        <f>IF(L3550=1,COUNTIF($L$2:L3550,1),"")</f>
        <v/>
      </c>
    </row>
    <row r="3551">
      <c r="A3551">
        <f>IF(screen_FT_reviewer_A!$A3551="","",screen_FT_reviewer_A!$A3551)</f>
        <v/>
      </c>
      <c r="B3551">
        <f>IF(OR($A3551="",screen_FT_reviewer_A!$C3551=""),"",screen_FT_reviewer_A!$C3551)</f>
        <v/>
      </c>
      <c r="C3551">
        <f>IF(OR($A3551="",screen_FT_reviewer_B!$C3551=""),"",screen_FT_reviewer_B!$C3551)</f>
        <v/>
      </c>
      <c r="D3551">
        <f>IF(OR($A3551="",screen_FT_reviewer_A!$D3551=""),"",screen_FT_reviewer_A!$D3551)</f>
        <v/>
      </c>
      <c r="E3551">
        <f>IF(OR($A3551="",screen_FT_reviewer_B!$D3551=""),"",screen_FT_reviewer_B!$D3551)</f>
        <v/>
      </c>
      <c r="F3551">
        <f>IF(AND(B3551&lt;&gt;"",C3551&lt;&gt;""),1,"")</f>
        <v/>
      </c>
      <c r="G3551">
        <f>IF(F3551=1,IF(B3551=C3551,1,0),"")</f>
        <v/>
      </c>
      <c r="H3551">
        <f>IF(B3551="","",IFERROR(VLOOKUP(B3551,lst_FT_group_map_table,2,FALSE),"INVALID"))</f>
        <v/>
      </c>
      <c r="I3551">
        <f>IF(C3551="","",IFERROR(VLOOKUP(C3551,lst_FT_group_map_table,2,FALSE),"INVALID"))</f>
        <v/>
      </c>
      <c r="J3551">
        <f>IF(F3551=1,IF(H3551=I3551,1,0),"")</f>
        <v/>
      </c>
      <c r="K3551">
        <f>IF(AND(ISNUMBER(MATCH(B3551,lst_FT_sci_excl,0)),ISNUMBER(MATCH(C3551,lst_FT_sci_excl,0))),IF(D3551=E3551,1,0),"")</f>
        <v/>
      </c>
      <c r="L3551">
        <f>IF(OR(G3551=0,K3551=0),1,"")</f>
        <v/>
      </c>
      <c r="M3551">
        <f>IF(L3551=1,COUNTIF($L$2:L3551,1),"")</f>
        <v/>
      </c>
    </row>
    <row r="3552">
      <c r="A3552">
        <f>IF(screen_FT_reviewer_A!$A3552="","",screen_FT_reviewer_A!$A3552)</f>
        <v/>
      </c>
      <c r="B3552">
        <f>IF(OR($A3552="",screen_FT_reviewer_A!$C3552=""),"",screen_FT_reviewer_A!$C3552)</f>
        <v/>
      </c>
      <c r="C3552">
        <f>IF(OR($A3552="",screen_FT_reviewer_B!$C3552=""),"",screen_FT_reviewer_B!$C3552)</f>
        <v/>
      </c>
      <c r="D3552">
        <f>IF(OR($A3552="",screen_FT_reviewer_A!$D3552=""),"",screen_FT_reviewer_A!$D3552)</f>
        <v/>
      </c>
      <c r="E3552">
        <f>IF(OR($A3552="",screen_FT_reviewer_B!$D3552=""),"",screen_FT_reviewer_B!$D3552)</f>
        <v/>
      </c>
      <c r="F3552">
        <f>IF(AND(B3552&lt;&gt;"",C3552&lt;&gt;""),1,"")</f>
        <v/>
      </c>
      <c r="G3552">
        <f>IF(F3552=1,IF(B3552=C3552,1,0),"")</f>
        <v/>
      </c>
      <c r="H3552">
        <f>IF(B3552="","",IFERROR(VLOOKUP(B3552,lst_FT_group_map_table,2,FALSE),"INVALID"))</f>
        <v/>
      </c>
      <c r="I3552">
        <f>IF(C3552="","",IFERROR(VLOOKUP(C3552,lst_FT_group_map_table,2,FALSE),"INVALID"))</f>
        <v/>
      </c>
      <c r="J3552">
        <f>IF(F3552=1,IF(H3552=I3552,1,0),"")</f>
        <v/>
      </c>
      <c r="K3552">
        <f>IF(AND(ISNUMBER(MATCH(B3552,lst_FT_sci_excl,0)),ISNUMBER(MATCH(C3552,lst_FT_sci_excl,0))),IF(D3552=E3552,1,0),"")</f>
        <v/>
      </c>
      <c r="L3552">
        <f>IF(OR(G3552=0,K3552=0),1,"")</f>
        <v/>
      </c>
      <c r="M3552">
        <f>IF(L3552=1,COUNTIF($L$2:L3552,1),"")</f>
        <v/>
      </c>
    </row>
    <row r="3553">
      <c r="A3553">
        <f>IF(screen_FT_reviewer_A!$A3553="","",screen_FT_reviewer_A!$A3553)</f>
        <v/>
      </c>
      <c r="B3553">
        <f>IF(OR($A3553="",screen_FT_reviewer_A!$C3553=""),"",screen_FT_reviewer_A!$C3553)</f>
        <v/>
      </c>
      <c r="C3553">
        <f>IF(OR($A3553="",screen_FT_reviewer_B!$C3553=""),"",screen_FT_reviewer_B!$C3553)</f>
        <v/>
      </c>
      <c r="D3553">
        <f>IF(OR($A3553="",screen_FT_reviewer_A!$D3553=""),"",screen_FT_reviewer_A!$D3553)</f>
        <v/>
      </c>
      <c r="E3553">
        <f>IF(OR($A3553="",screen_FT_reviewer_B!$D3553=""),"",screen_FT_reviewer_B!$D3553)</f>
        <v/>
      </c>
      <c r="F3553">
        <f>IF(AND(B3553&lt;&gt;"",C3553&lt;&gt;""),1,"")</f>
        <v/>
      </c>
      <c r="G3553">
        <f>IF(F3553=1,IF(B3553=C3553,1,0),"")</f>
        <v/>
      </c>
      <c r="H3553">
        <f>IF(B3553="","",IFERROR(VLOOKUP(B3553,lst_FT_group_map_table,2,FALSE),"INVALID"))</f>
        <v/>
      </c>
      <c r="I3553">
        <f>IF(C3553="","",IFERROR(VLOOKUP(C3553,lst_FT_group_map_table,2,FALSE),"INVALID"))</f>
        <v/>
      </c>
      <c r="J3553">
        <f>IF(F3553=1,IF(H3553=I3553,1,0),"")</f>
        <v/>
      </c>
      <c r="K3553">
        <f>IF(AND(ISNUMBER(MATCH(B3553,lst_FT_sci_excl,0)),ISNUMBER(MATCH(C3553,lst_FT_sci_excl,0))),IF(D3553=E3553,1,0),"")</f>
        <v/>
      </c>
      <c r="L3553">
        <f>IF(OR(G3553=0,K3553=0),1,"")</f>
        <v/>
      </c>
      <c r="M3553">
        <f>IF(L3553=1,COUNTIF($L$2:L3553,1),"")</f>
        <v/>
      </c>
    </row>
    <row r="3554">
      <c r="A3554">
        <f>IF(screen_FT_reviewer_A!$A3554="","",screen_FT_reviewer_A!$A3554)</f>
        <v/>
      </c>
      <c r="B3554">
        <f>IF(OR($A3554="",screen_FT_reviewer_A!$C3554=""),"",screen_FT_reviewer_A!$C3554)</f>
        <v/>
      </c>
      <c r="C3554">
        <f>IF(OR($A3554="",screen_FT_reviewer_B!$C3554=""),"",screen_FT_reviewer_B!$C3554)</f>
        <v/>
      </c>
      <c r="D3554">
        <f>IF(OR($A3554="",screen_FT_reviewer_A!$D3554=""),"",screen_FT_reviewer_A!$D3554)</f>
        <v/>
      </c>
      <c r="E3554">
        <f>IF(OR($A3554="",screen_FT_reviewer_B!$D3554=""),"",screen_FT_reviewer_B!$D3554)</f>
        <v/>
      </c>
      <c r="F3554">
        <f>IF(AND(B3554&lt;&gt;"",C3554&lt;&gt;""),1,"")</f>
        <v/>
      </c>
      <c r="G3554">
        <f>IF(F3554=1,IF(B3554=C3554,1,0),"")</f>
        <v/>
      </c>
      <c r="H3554">
        <f>IF(B3554="","",IFERROR(VLOOKUP(B3554,lst_FT_group_map_table,2,FALSE),"INVALID"))</f>
        <v/>
      </c>
      <c r="I3554">
        <f>IF(C3554="","",IFERROR(VLOOKUP(C3554,lst_FT_group_map_table,2,FALSE),"INVALID"))</f>
        <v/>
      </c>
      <c r="J3554">
        <f>IF(F3554=1,IF(H3554=I3554,1,0),"")</f>
        <v/>
      </c>
      <c r="K3554">
        <f>IF(AND(ISNUMBER(MATCH(B3554,lst_FT_sci_excl,0)),ISNUMBER(MATCH(C3554,lst_FT_sci_excl,0))),IF(D3554=E3554,1,0),"")</f>
        <v/>
      </c>
      <c r="L3554">
        <f>IF(OR(G3554=0,K3554=0),1,"")</f>
        <v/>
      </c>
      <c r="M3554">
        <f>IF(L3554=1,COUNTIF($L$2:L3554,1),"")</f>
        <v/>
      </c>
    </row>
    <row r="3555">
      <c r="A3555">
        <f>IF(screen_FT_reviewer_A!$A3555="","",screen_FT_reviewer_A!$A3555)</f>
        <v/>
      </c>
      <c r="B3555">
        <f>IF(OR($A3555="",screen_FT_reviewer_A!$C3555=""),"",screen_FT_reviewer_A!$C3555)</f>
        <v/>
      </c>
      <c r="C3555">
        <f>IF(OR($A3555="",screen_FT_reviewer_B!$C3555=""),"",screen_FT_reviewer_B!$C3555)</f>
        <v/>
      </c>
      <c r="D3555">
        <f>IF(OR($A3555="",screen_FT_reviewer_A!$D3555=""),"",screen_FT_reviewer_A!$D3555)</f>
        <v/>
      </c>
      <c r="E3555">
        <f>IF(OR($A3555="",screen_FT_reviewer_B!$D3555=""),"",screen_FT_reviewer_B!$D3555)</f>
        <v/>
      </c>
      <c r="F3555">
        <f>IF(AND(B3555&lt;&gt;"",C3555&lt;&gt;""),1,"")</f>
        <v/>
      </c>
      <c r="G3555">
        <f>IF(F3555=1,IF(B3555=C3555,1,0),"")</f>
        <v/>
      </c>
      <c r="H3555">
        <f>IF(B3555="","",IFERROR(VLOOKUP(B3555,lst_FT_group_map_table,2,FALSE),"INVALID"))</f>
        <v/>
      </c>
      <c r="I3555">
        <f>IF(C3555="","",IFERROR(VLOOKUP(C3555,lst_FT_group_map_table,2,FALSE),"INVALID"))</f>
        <v/>
      </c>
      <c r="J3555">
        <f>IF(F3555=1,IF(H3555=I3555,1,0),"")</f>
        <v/>
      </c>
      <c r="K3555">
        <f>IF(AND(ISNUMBER(MATCH(B3555,lst_FT_sci_excl,0)),ISNUMBER(MATCH(C3555,lst_FT_sci_excl,0))),IF(D3555=E3555,1,0),"")</f>
        <v/>
      </c>
      <c r="L3555">
        <f>IF(OR(G3555=0,K3555=0),1,"")</f>
        <v/>
      </c>
      <c r="M3555">
        <f>IF(L3555=1,COUNTIF($L$2:L3555,1),"")</f>
        <v/>
      </c>
    </row>
    <row r="3556">
      <c r="A3556">
        <f>IF(screen_FT_reviewer_A!$A3556="","",screen_FT_reviewer_A!$A3556)</f>
        <v/>
      </c>
      <c r="B3556">
        <f>IF(OR($A3556="",screen_FT_reviewer_A!$C3556=""),"",screen_FT_reviewer_A!$C3556)</f>
        <v/>
      </c>
      <c r="C3556">
        <f>IF(OR($A3556="",screen_FT_reviewer_B!$C3556=""),"",screen_FT_reviewer_B!$C3556)</f>
        <v/>
      </c>
      <c r="D3556">
        <f>IF(OR($A3556="",screen_FT_reviewer_A!$D3556=""),"",screen_FT_reviewer_A!$D3556)</f>
        <v/>
      </c>
      <c r="E3556">
        <f>IF(OR($A3556="",screen_FT_reviewer_B!$D3556=""),"",screen_FT_reviewer_B!$D3556)</f>
        <v/>
      </c>
      <c r="F3556">
        <f>IF(AND(B3556&lt;&gt;"",C3556&lt;&gt;""),1,"")</f>
        <v/>
      </c>
      <c r="G3556">
        <f>IF(F3556=1,IF(B3556=C3556,1,0),"")</f>
        <v/>
      </c>
      <c r="H3556">
        <f>IF(B3556="","",IFERROR(VLOOKUP(B3556,lst_FT_group_map_table,2,FALSE),"INVALID"))</f>
        <v/>
      </c>
      <c r="I3556">
        <f>IF(C3556="","",IFERROR(VLOOKUP(C3556,lst_FT_group_map_table,2,FALSE),"INVALID"))</f>
        <v/>
      </c>
      <c r="J3556">
        <f>IF(F3556=1,IF(H3556=I3556,1,0),"")</f>
        <v/>
      </c>
      <c r="K3556">
        <f>IF(AND(ISNUMBER(MATCH(B3556,lst_FT_sci_excl,0)),ISNUMBER(MATCH(C3556,lst_FT_sci_excl,0))),IF(D3556=E3556,1,0),"")</f>
        <v/>
      </c>
      <c r="L3556">
        <f>IF(OR(G3556=0,K3556=0),1,"")</f>
        <v/>
      </c>
      <c r="M3556">
        <f>IF(L3556=1,COUNTIF($L$2:L3556,1),"")</f>
        <v/>
      </c>
    </row>
    <row r="3557">
      <c r="A3557">
        <f>IF(screen_FT_reviewer_A!$A3557="","",screen_FT_reviewer_A!$A3557)</f>
        <v/>
      </c>
      <c r="B3557">
        <f>IF(OR($A3557="",screen_FT_reviewer_A!$C3557=""),"",screen_FT_reviewer_A!$C3557)</f>
        <v/>
      </c>
      <c r="C3557">
        <f>IF(OR($A3557="",screen_FT_reviewer_B!$C3557=""),"",screen_FT_reviewer_B!$C3557)</f>
        <v/>
      </c>
      <c r="D3557">
        <f>IF(OR($A3557="",screen_FT_reviewer_A!$D3557=""),"",screen_FT_reviewer_A!$D3557)</f>
        <v/>
      </c>
      <c r="E3557">
        <f>IF(OR($A3557="",screen_FT_reviewer_B!$D3557=""),"",screen_FT_reviewer_B!$D3557)</f>
        <v/>
      </c>
      <c r="F3557">
        <f>IF(AND(B3557&lt;&gt;"",C3557&lt;&gt;""),1,"")</f>
        <v/>
      </c>
      <c r="G3557">
        <f>IF(F3557=1,IF(B3557=C3557,1,0),"")</f>
        <v/>
      </c>
      <c r="H3557">
        <f>IF(B3557="","",IFERROR(VLOOKUP(B3557,lst_FT_group_map_table,2,FALSE),"INVALID"))</f>
        <v/>
      </c>
      <c r="I3557">
        <f>IF(C3557="","",IFERROR(VLOOKUP(C3557,lst_FT_group_map_table,2,FALSE),"INVALID"))</f>
        <v/>
      </c>
      <c r="J3557">
        <f>IF(F3557=1,IF(H3557=I3557,1,0),"")</f>
        <v/>
      </c>
      <c r="K3557">
        <f>IF(AND(ISNUMBER(MATCH(B3557,lst_FT_sci_excl,0)),ISNUMBER(MATCH(C3557,lst_FT_sci_excl,0))),IF(D3557=E3557,1,0),"")</f>
        <v/>
      </c>
      <c r="L3557">
        <f>IF(OR(G3557=0,K3557=0),1,"")</f>
        <v/>
      </c>
      <c r="M3557">
        <f>IF(L3557=1,COUNTIF($L$2:L3557,1),"")</f>
        <v/>
      </c>
    </row>
    <row r="3558">
      <c r="A3558">
        <f>IF(screen_FT_reviewer_A!$A3558="","",screen_FT_reviewer_A!$A3558)</f>
        <v/>
      </c>
      <c r="B3558">
        <f>IF(OR($A3558="",screen_FT_reviewer_A!$C3558=""),"",screen_FT_reviewer_A!$C3558)</f>
        <v/>
      </c>
      <c r="C3558">
        <f>IF(OR($A3558="",screen_FT_reviewer_B!$C3558=""),"",screen_FT_reviewer_B!$C3558)</f>
        <v/>
      </c>
      <c r="D3558">
        <f>IF(OR($A3558="",screen_FT_reviewer_A!$D3558=""),"",screen_FT_reviewer_A!$D3558)</f>
        <v/>
      </c>
      <c r="E3558">
        <f>IF(OR($A3558="",screen_FT_reviewer_B!$D3558=""),"",screen_FT_reviewer_B!$D3558)</f>
        <v/>
      </c>
      <c r="F3558">
        <f>IF(AND(B3558&lt;&gt;"",C3558&lt;&gt;""),1,"")</f>
        <v/>
      </c>
      <c r="G3558">
        <f>IF(F3558=1,IF(B3558=C3558,1,0),"")</f>
        <v/>
      </c>
      <c r="H3558">
        <f>IF(B3558="","",IFERROR(VLOOKUP(B3558,lst_FT_group_map_table,2,FALSE),"INVALID"))</f>
        <v/>
      </c>
      <c r="I3558">
        <f>IF(C3558="","",IFERROR(VLOOKUP(C3558,lst_FT_group_map_table,2,FALSE),"INVALID"))</f>
        <v/>
      </c>
      <c r="J3558">
        <f>IF(F3558=1,IF(H3558=I3558,1,0),"")</f>
        <v/>
      </c>
      <c r="K3558">
        <f>IF(AND(ISNUMBER(MATCH(B3558,lst_FT_sci_excl,0)),ISNUMBER(MATCH(C3558,lst_FT_sci_excl,0))),IF(D3558=E3558,1,0),"")</f>
        <v/>
      </c>
      <c r="L3558">
        <f>IF(OR(G3558=0,K3558=0),1,"")</f>
        <v/>
      </c>
      <c r="M3558">
        <f>IF(L3558=1,COUNTIF($L$2:L3558,1),"")</f>
        <v/>
      </c>
    </row>
    <row r="3559">
      <c r="A3559">
        <f>IF(screen_FT_reviewer_A!$A3559="","",screen_FT_reviewer_A!$A3559)</f>
        <v/>
      </c>
      <c r="B3559">
        <f>IF(OR($A3559="",screen_FT_reviewer_A!$C3559=""),"",screen_FT_reviewer_A!$C3559)</f>
        <v/>
      </c>
      <c r="C3559">
        <f>IF(OR($A3559="",screen_FT_reviewer_B!$C3559=""),"",screen_FT_reviewer_B!$C3559)</f>
        <v/>
      </c>
      <c r="D3559">
        <f>IF(OR($A3559="",screen_FT_reviewer_A!$D3559=""),"",screen_FT_reviewer_A!$D3559)</f>
        <v/>
      </c>
      <c r="E3559">
        <f>IF(OR($A3559="",screen_FT_reviewer_B!$D3559=""),"",screen_FT_reviewer_B!$D3559)</f>
        <v/>
      </c>
      <c r="F3559">
        <f>IF(AND(B3559&lt;&gt;"",C3559&lt;&gt;""),1,"")</f>
        <v/>
      </c>
      <c r="G3559">
        <f>IF(F3559=1,IF(B3559=C3559,1,0),"")</f>
        <v/>
      </c>
      <c r="H3559">
        <f>IF(B3559="","",IFERROR(VLOOKUP(B3559,lst_FT_group_map_table,2,FALSE),"INVALID"))</f>
        <v/>
      </c>
      <c r="I3559">
        <f>IF(C3559="","",IFERROR(VLOOKUP(C3559,lst_FT_group_map_table,2,FALSE),"INVALID"))</f>
        <v/>
      </c>
      <c r="J3559">
        <f>IF(F3559=1,IF(H3559=I3559,1,0),"")</f>
        <v/>
      </c>
      <c r="K3559">
        <f>IF(AND(ISNUMBER(MATCH(B3559,lst_FT_sci_excl,0)),ISNUMBER(MATCH(C3559,lst_FT_sci_excl,0))),IF(D3559=E3559,1,0),"")</f>
        <v/>
      </c>
      <c r="L3559">
        <f>IF(OR(G3559=0,K3559=0),1,"")</f>
        <v/>
      </c>
      <c r="M3559">
        <f>IF(L3559=1,COUNTIF($L$2:L3559,1),"")</f>
        <v/>
      </c>
    </row>
    <row r="3560">
      <c r="A3560">
        <f>IF(screen_FT_reviewer_A!$A3560="","",screen_FT_reviewer_A!$A3560)</f>
        <v/>
      </c>
      <c r="B3560">
        <f>IF(OR($A3560="",screen_FT_reviewer_A!$C3560=""),"",screen_FT_reviewer_A!$C3560)</f>
        <v/>
      </c>
      <c r="C3560">
        <f>IF(OR($A3560="",screen_FT_reviewer_B!$C3560=""),"",screen_FT_reviewer_B!$C3560)</f>
        <v/>
      </c>
      <c r="D3560">
        <f>IF(OR($A3560="",screen_FT_reviewer_A!$D3560=""),"",screen_FT_reviewer_A!$D3560)</f>
        <v/>
      </c>
      <c r="E3560">
        <f>IF(OR($A3560="",screen_FT_reviewer_B!$D3560=""),"",screen_FT_reviewer_B!$D3560)</f>
        <v/>
      </c>
      <c r="F3560">
        <f>IF(AND(B3560&lt;&gt;"",C3560&lt;&gt;""),1,"")</f>
        <v/>
      </c>
      <c r="G3560">
        <f>IF(F3560=1,IF(B3560=C3560,1,0),"")</f>
        <v/>
      </c>
      <c r="H3560">
        <f>IF(B3560="","",IFERROR(VLOOKUP(B3560,lst_FT_group_map_table,2,FALSE),"INVALID"))</f>
        <v/>
      </c>
      <c r="I3560">
        <f>IF(C3560="","",IFERROR(VLOOKUP(C3560,lst_FT_group_map_table,2,FALSE),"INVALID"))</f>
        <v/>
      </c>
      <c r="J3560">
        <f>IF(F3560=1,IF(H3560=I3560,1,0),"")</f>
        <v/>
      </c>
      <c r="K3560">
        <f>IF(AND(ISNUMBER(MATCH(B3560,lst_FT_sci_excl,0)),ISNUMBER(MATCH(C3560,lst_FT_sci_excl,0))),IF(D3560=E3560,1,0),"")</f>
        <v/>
      </c>
      <c r="L3560">
        <f>IF(OR(G3560=0,K3560=0),1,"")</f>
        <v/>
      </c>
      <c r="M3560">
        <f>IF(L3560=1,COUNTIF($L$2:L3560,1),"")</f>
        <v/>
      </c>
    </row>
    <row r="3561">
      <c r="A3561">
        <f>IF(screen_FT_reviewer_A!$A3561="","",screen_FT_reviewer_A!$A3561)</f>
        <v/>
      </c>
      <c r="B3561">
        <f>IF(OR($A3561="",screen_FT_reviewer_A!$C3561=""),"",screen_FT_reviewer_A!$C3561)</f>
        <v/>
      </c>
      <c r="C3561">
        <f>IF(OR($A3561="",screen_FT_reviewer_B!$C3561=""),"",screen_FT_reviewer_B!$C3561)</f>
        <v/>
      </c>
      <c r="D3561">
        <f>IF(OR($A3561="",screen_FT_reviewer_A!$D3561=""),"",screen_FT_reviewer_A!$D3561)</f>
        <v/>
      </c>
      <c r="E3561">
        <f>IF(OR($A3561="",screen_FT_reviewer_B!$D3561=""),"",screen_FT_reviewer_B!$D3561)</f>
        <v/>
      </c>
      <c r="F3561">
        <f>IF(AND(B3561&lt;&gt;"",C3561&lt;&gt;""),1,"")</f>
        <v/>
      </c>
      <c r="G3561">
        <f>IF(F3561=1,IF(B3561=C3561,1,0),"")</f>
        <v/>
      </c>
      <c r="H3561">
        <f>IF(B3561="","",IFERROR(VLOOKUP(B3561,lst_FT_group_map_table,2,FALSE),"INVALID"))</f>
        <v/>
      </c>
      <c r="I3561">
        <f>IF(C3561="","",IFERROR(VLOOKUP(C3561,lst_FT_group_map_table,2,FALSE),"INVALID"))</f>
        <v/>
      </c>
      <c r="J3561">
        <f>IF(F3561=1,IF(H3561=I3561,1,0),"")</f>
        <v/>
      </c>
      <c r="K3561">
        <f>IF(AND(ISNUMBER(MATCH(B3561,lst_FT_sci_excl,0)),ISNUMBER(MATCH(C3561,lst_FT_sci_excl,0))),IF(D3561=E3561,1,0),"")</f>
        <v/>
      </c>
      <c r="L3561">
        <f>IF(OR(G3561=0,K3561=0),1,"")</f>
        <v/>
      </c>
      <c r="M3561">
        <f>IF(L3561=1,COUNTIF($L$2:L3561,1),"")</f>
        <v/>
      </c>
    </row>
    <row r="3562">
      <c r="A3562">
        <f>IF(screen_FT_reviewer_A!$A3562="","",screen_FT_reviewer_A!$A3562)</f>
        <v/>
      </c>
      <c r="B3562">
        <f>IF(OR($A3562="",screen_FT_reviewer_A!$C3562=""),"",screen_FT_reviewer_A!$C3562)</f>
        <v/>
      </c>
      <c r="C3562">
        <f>IF(OR($A3562="",screen_FT_reviewer_B!$C3562=""),"",screen_FT_reviewer_B!$C3562)</f>
        <v/>
      </c>
      <c r="D3562">
        <f>IF(OR($A3562="",screen_FT_reviewer_A!$D3562=""),"",screen_FT_reviewer_A!$D3562)</f>
        <v/>
      </c>
      <c r="E3562">
        <f>IF(OR($A3562="",screen_FT_reviewer_B!$D3562=""),"",screen_FT_reviewer_B!$D3562)</f>
        <v/>
      </c>
      <c r="F3562">
        <f>IF(AND(B3562&lt;&gt;"",C3562&lt;&gt;""),1,"")</f>
        <v/>
      </c>
      <c r="G3562">
        <f>IF(F3562=1,IF(B3562=C3562,1,0),"")</f>
        <v/>
      </c>
      <c r="H3562">
        <f>IF(B3562="","",IFERROR(VLOOKUP(B3562,lst_FT_group_map_table,2,FALSE),"INVALID"))</f>
        <v/>
      </c>
      <c r="I3562">
        <f>IF(C3562="","",IFERROR(VLOOKUP(C3562,lst_FT_group_map_table,2,FALSE),"INVALID"))</f>
        <v/>
      </c>
      <c r="J3562">
        <f>IF(F3562=1,IF(H3562=I3562,1,0),"")</f>
        <v/>
      </c>
      <c r="K3562">
        <f>IF(AND(ISNUMBER(MATCH(B3562,lst_FT_sci_excl,0)),ISNUMBER(MATCH(C3562,lst_FT_sci_excl,0))),IF(D3562=E3562,1,0),"")</f>
        <v/>
      </c>
      <c r="L3562">
        <f>IF(OR(G3562=0,K3562=0),1,"")</f>
        <v/>
      </c>
      <c r="M3562">
        <f>IF(L3562=1,COUNTIF($L$2:L3562,1),"")</f>
        <v/>
      </c>
    </row>
    <row r="3563">
      <c r="A3563">
        <f>IF(screen_FT_reviewer_A!$A3563="","",screen_FT_reviewer_A!$A3563)</f>
        <v/>
      </c>
      <c r="B3563">
        <f>IF(OR($A3563="",screen_FT_reviewer_A!$C3563=""),"",screen_FT_reviewer_A!$C3563)</f>
        <v/>
      </c>
      <c r="C3563">
        <f>IF(OR($A3563="",screen_FT_reviewer_B!$C3563=""),"",screen_FT_reviewer_B!$C3563)</f>
        <v/>
      </c>
      <c r="D3563">
        <f>IF(OR($A3563="",screen_FT_reviewer_A!$D3563=""),"",screen_FT_reviewer_A!$D3563)</f>
        <v/>
      </c>
      <c r="E3563">
        <f>IF(OR($A3563="",screen_FT_reviewer_B!$D3563=""),"",screen_FT_reviewer_B!$D3563)</f>
        <v/>
      </c>
      <c r="F3563">
        <f>IF(AND(B3563&lt;&gt;"",C3563&lt;&gt;""),1,"")</f>
        <v/>
      </c>
      <c r="G3563">
        <f>IF(F3563=1,IF(B3563=C3563,1,0),"")</f>
        <v/>
      </c>
      <c r="H3563">
        <f>IF(B3563="","",IFERROR(VLOOKUP(B3563,lst_FT_group_map_table,2,FALSE),"INVALID"))</f>
        <v/>
      </c>
      <c r="I3563">
        <f>IF(C3563="","",IFERROR(VLOOKUP(C3563,lst_FT_group_map_table,2,FALSE),"INVALID"))</f>
        <v/>
      </c>
      <c r="J3563">
        <f>IF(F3563=1,IF(H3563=I3563,1,0),"")</f>
        <v/>
      </c>
      <c r="K3563">
        <f>IF(AND(ISNUMBER(MATCH(B3563,lst_FT_sci_excl,0)),ISNUMBER(MATCH(C3563,lst_FT_sci_excl,0))),IF(D3563=E3563,1,0),"")</f>
        <v/>
      </c>
      <c r="L3563">
        <f>IF(OR(G3563=0,K3563=0),1,"")</f>
        <v/>
      </c>
      <c r="M3563">
        <f>IF(L3563=1,COUNTIF($L$2:L3563,1),"")</f>
        <v/>
      </c>
    </row>
    <row r="3564">
      <c r="A3564">
        <f>IF(screen_FT_reviewer_A!$A3564="","",screen_FT_reviewer_A!$A3564)</f>
        <v/>
      </c>
      <c r="B3564">
        <f>IF(OR($A3564="",screen_FT_reviewer_A!$C3564=""),"",screen_FT_reviewer_A!$C3564)</f>
        <v/>
      </c>
      <c r="C3564">
        <f>IF(OR($A3564="",screen_FT_reviewer_B!$C3564=""),"",screen_FT_reviewer_B!$C3564)</f>
        <v/>
      </c>
      <c r="D3564">
        <f>IF(OR($A3564="",screen_FT_reviewer_A!$D3564=""),"",screen_FT_reviewer_A!$D3564)</f>
        <v/>
      </c>
      <c r="E3564">
        <f>IF(OR($A3564="",screen_FT_reviewer_B!$D3564=""),"",screen_FT_reviewer_B!$D3564)</f>
        <v/>
      </c>
      <c r="F3564">
        <f>IF(AND(B3564&lt;&gt;"",C3564&lt;&gt;""),1,"")</f>
        <v/>
      </c>
      <c r="G3564">
        <f>IF(F3564=1,IF(B3564=C3564,1,0),"")</f>
        <v/>
      </c>
      <c r="H3564">
        <f>IF(B3564="","",IFERROR(VLOOKUP(B3564,lst_FT_group_map_table,2,FALSE),"INVALID"))</f>
        <v/>
      </c>
      <c r="I3564">
        <f>IF(C3564="","",IFERROR(VLOOKUP(C3564,lst_FT_group_map_table,2,FALSE),"INVALID"))</f>
        <v/>
      </c>
      <c r="J3564">
        <f>IF(F3564=1,IF(H3564=I3564,1,0),"")</f>
        <v/>
      </c>
      <c r="K3564">
        <f>IF(AND(ISNUMBER(MATCH(B3564,lst_FT_sci_excl,0)),ISNUMBER(MATCH(C3564,lst_FT_sci_excl,0))),IF(D3564=E3564,1,0),"")</f>
        <v/>
      </c>
      <c r="L3564">
        <f>IF(OR(G3564=0,K3564=0),1,"")</f>
        <v/>
      </c>
      <c r="M3564">
        <f>IF(L3564=1,COUNTIF($L$2:L3564,1),"")</f>
        <v/>
      </c>
    </row>
    <row r="3565">
      <c r="A3565">
        <f>IF(screen_FT_reviewer_A!$A3565="","",screen_FT_reviewer_A!$A3565)</f>
        <v/>
      </c>
      <c r="B3565">
        <f>IF(OR($A3565="",screen_FT_reviewer_A!$C3565=""),"",screen_FT_reviewer_A!$C3565)</f>
        <v/>
      </c>
      <c r="C3565">
        <f>IF(OR($A3565="",screen_FT_reviewer_B!$C3565=""),"",screen_FT_reviewer_B!$C3565)</f>
        <v/>
      </c>
      <c r="D3565">
        <f>IF(OR($A3565="",screen_FT_reviewer_A!$D3565=""),"",screen_FT_reviewer_A!$D3565)</f>
        <v/>
      </c>
      <c r="E3565">
        <f>IF(OR($A3565="",screen_FT_reviewer_B!$D3565=""),"",screen_FT_reviewer_B!$D3565)</f>
        <v/>
      </c>
      <c r="F3565">
        <f>IF(AND(B3565&lt;&gt;"",C3565&lt;&gt;""),1,"")</f>
        <v/>
      </c>
      <c r="G3565">
        <f>IF(F3565=1,IF(B3565=C3565,1,0),"")</f>
        <v/>
      </c>
      <c r="H3565">
        <f>IF(B3565="","",IFERROR(VLOOKUP(B3565,lst_FT_group_map_table,2,FALSE),"INVALID"))</f>
        <v/>
      </c>
      <c r="I3565">
        <f>IF(C3565="","",IFERROR(VLOOKUP(C3565,lst_FT_group_map_table,2,FALSE),"INVALID"))</f>
        <v/>
      </c>
      <c r="J3565">
        <f>IF(F3565=1,IF(H3565=I3565,1,0),"")</f>
        <v/>
      </c>
      <c r="K3565">
        <f>IF(AND(ISNUMBER(MATCH(B3565,lst_FT_sci_excl,0)),ISNUMBER(MATCH(C3565,lst_FT_sci_excl,0))),IF(D3565=E3565,1,0),"")</f>
        <v/>
      </c>
      <c r="L3565">
        <f>IF(OR(G3565=0,K3565=0),1,"")</f>
        <v/>
      </c>
      <c r="M3565">
        <f>IF(L3565=1,COUNTIF($L$2:L3565,1),"")</f>
        <v/>
      </c>
    </row>
    <row r="3566">
      <c r="A3566">
        <f>IF(screen_FT_reviewer_A!$A3566="","",screen_FT_reviewer_A!$A3566)</f>
        <v/>
      </c>
      <c r="B3566">
        <f>IF(OR($A3566="",screen_FT_reviewer_A!$C3566=""),"",screen_FT_reviewer_A!$C3566)</f>
        <v/>
      </c>
      <c r="C3566">
        <f>IF(OR($A3566="",screen_FT_reviewer_B!$C3566=""),"",screen_FT_reviewer_B!$C3566)</f>
        <v/>
      </c>
      <c r="D3566">
        <f>IF(OR($A3566="",screen_FT_reviewer_A!$D3566=""),"",screen_FT_reviewer_A!$D3566)</f>
        <v/>
      </c>
      <c r="E3566">
        <f>IF(OR($A3566="",screen_FT_reviewer_B!$D3566=""),"",screen_FT_reviewer_B!$D3566)</f>
        <v/>
      </c>
      <c r="F3566">
        <f>IF(AND(B3566&lt;&gt;"",C3566&lt;&gt;""),1,"")</f>
        <v/>
      </c>
      <c r="G3566">
        <f>IF(F3566=1,IF(B3566=C3566,1,0),"")</f>
        <v/>
      </c>
      <c r="H3566">
        <f>IF(B3566="","",IFERROR(VLOOKUP(B3566,lst_FT_group_map_table,2,FALSE),"INVALID"))</f>
        <v/>
      </c>
      <c r="I3566">
        <f>IF(C3566="","",IFERROR(VLOOKUP(C3566,lst_FT_group_map_table,2,FALSE),"INVALID"))</f>
        <v/>
      </c>
      <c r="J3566">
        <f>IF(F3566=1,IF(H3566=I3566,1,0),"")</f>
        <v/>
      </c>
      <c r="K3566">
        <f>IF(AND(ISNUMBER(MATCH(B3566,lst_FT_sci_excl,0)),ISNUMBER(MATCH(C3566,lst_FT_sci_excl,0))),IF(D3566=E3566,1,0),"")</f>
        <v/>
      </c>
      <c r="L3566">
        <f>IF(OR(G3566=0,K3566=0),1,"")</f>
        <v/>
      </c>
      <c r="M3566">
        <f>IF(L3566=1,COUNTIF($L$2:L3566,1),"")</f>
        <v/>
      </c>
    </row>
    <row r="3567">
      <c r="A3567">
        <f>IF(screen_FT_reviewer_A!$A3567="","",screen_FT_reviewer_A!$A3567)</f>
        <v/>
      </c>
      <c r="B3567">
        <f>IF(OR($A3567="",screen_FT_reviewer_A!$C3567=""),"",screen_FT_reviewer_A!$C3567)</f>
        <v/>
      </c>
      <c r="C3567">
        <f>IF(OR($A3567="",screen_FT_reviewer_B!$C3567=""),"",screen_FT_reviewer_B!$C3567)</f>
        <v/>
      </c>
      <c r="D3567">
        <f>IF(OR($A3567="",screen_FT_reviewer_A!$D3567=""),"",screen_FT_reviewer_A!$D3567)</f>
        <v/>
      </c>
      <c r="E3567">
        <f>IF(OR($A3567="",screen_FT_reviewer_B!$D3567=""),"",screen_FT_reviewer_B!$D3567)</f>
        <v/>
      </c>
      <c r="F3567">
        <f>IF(AND(B3567&lt;&gt;"",C3567&lt;&gt;""),1,"")</f>
        <v/>
      </c>
      <c r="G3567">
        <f>IF(F3567=1,IF(B3567=C3567,1,0),"")</f>
        <v/>
      </c>
      <c r="H3567">
        <f>IF(B3567="","",IFERROR(VLOOKUP(B3567,lst_FT_group_map_table,2,FALSE),"INVALID"))</f>
        <v/>
      </c>
      <c r="I3567">
        <f>IF(C3567="","",IFERROR(VLOOKUP(C3567,lst_FT_group_map_table,2,FALSE),"INVALID"))</f>
        <v/>
      </c>
      <c r="J3567">
        <f>IF(F3567=1,IF(H3567=I3567,1,0),"")</f>
        <v/>
      </c>
      <c r="K3567">
        <f>IF(AND(ISNUMBER(MATCH(B3567,lst_FT_sci_excl,0)),ISNUMBER(MATCH(C3567,lst_FT_sci_excl,0))),IF(D3567=E3567,1,0),"")</f>
        <v/>
      </c>
      <c r="L3567">
        <f>IF(OR(G3567=0,K3567=0),1,"")</f>
        <v/>
      </c>
      <c r="M3567">
        <f>IF(L3567=1,COUNTIF($L$2:L3567,1),"")</f>
        <v/>
      </c>
    </row>
    <row r="3568">
      <c r="A3568">
        <f>IF(screen_FT_reviewer_A!$A3568="","",screen_FT_reviewer_A!$A3568)</f>
        <v/>
      </c>
      <c r="B3568">
        <f>IF(OR($A3568="",screen_FT_reviewer_A!$C3568=""),"",screen_FT_reviewer_A!$C3568)</f>
        <v/>
      </c>
      <c r="C3568">
        <f>IF(OR($A3568="",screen_FT_reviewer_B!$C3568=""),"",screen_FT_reviewer_B!$C3568)</f>
        <v/>
      </c>
      <c r="D3568">
        <f>IF(OR($A3568="",screen_FT_reviewer_A!$D3568=""),"",screen_FT_reviewer_A!$D3568)</f>
        <v/>
      </c>
      <c r="E3568">
        <f>IF(OR($A3568="",screen_FT_reviewer_B!$D3568=""),"",screen_FT_reviewer_B!$D3568)</f>
        <v/>
      </c>
      <c r="F3568">
        <f>IF(AND(B3568&lt;&gt;"",C3568&lt;&gt;""),1,"")</f>
        <v/>
      </c>
      <c r="G3568">
        <f>IF(F3568=1,IF(B3568=C3568,1,0),"")</f>
        <v/>
      </c>
      <c r="H3568">
        <f>IF(B3568="","",IFERROR(VLOOKUP(B3568,lst_FT_group_map_table,2,FALSE),"INVALID"))</f>
        <v/>
      </c>
      <c r="I3568">
        <f>IF(C3568="","",IFERROR(VLOOKUP(C3568,lst_FT_group_map_table,2,FALSE),"INVALID"))</f>
        <v/>
      </c>
      <c r="J3568">
        <f>IF(F3568=1,IF(H3568=I3568,1,0),"")</f>
        <v/>
      </c>
      <c r="K3568">
        <f>IF(AND(ISNUMBER(MATCH(B3568,lst_FT_sci_excl,0)),ISNUMBER(MATCH(C3568,lst_FT_sci_excl,0))),IF(D3568=E3568,1,0),"")</f>
        <v/>
      </c>
      <c r="L3568">
        <f>IF(OR(G3568=0,K3568=0),1,"")</f>
        <v/>
      </c>
      <c r="M3568">
        <f>IF(L3568=1,COUNTIF($L$2:L3568,1),"")</f>
        <v/>
      </c>
    </row>
    <row r="3569">
      <c r="A3569">
        <f>IF(screen_FT_reviewer_A!$A3569="","",screen_FT_reviewer_A!$A3569)</f>
        <v/>
      </c>
      <c r="B3569">
        <f>IF(OR($A3569="",screen_FT_reviewer_A!$C3569=""),"",screen_FT_reviewer_A!$C3569)</f>
        <v/>
      </c>
      <c r="C3569">
        <f>IF(OR($A3569="",screen_FT_reviewer_B!$C3569=""),"",screen_FT_reviewer_B!$C3569)</f>
        <v/>
      </c>
      <c r="D3569">
        <f>IF(OR($A3569="",screen_FT_reviewer_A!$D3569=""),"",screen_FT_reviewer_A!$D3569)</f>
        <v/>
      </c>
      <c r="E3569">
        <f>IF(OR($A3569="",screen_FT_reviewer_B!$D3569=""),"",screen_FT_reviewer_B!$D3569)</f>
        <v/>
      </c>
      <c r="F3569">
        <f>IF(AND(B3569&lt;&gt;"",C3569&lt;&gt;""),1,"")</f>
        <v/>
      </c>
      <c r="G3569">
        <f>IF(F3569=1,IF(B3569=C3569,1,0),"")</f>
        <v/>
      </c>
      <c r="H3569">
        <f>IF(B3569="","",IFERROR(VLOOKUP(B3569,lst_FT_group_map_table,2,FALSE),"INVALID"))</f>
        <v/>
      </c>
      <c r="I3569">
        <f>IF(C3569="","",IFERROR(VLOOKUP(C3569,lst_FT_group_map_table,2,FALSE),"INVALID"))</f>
        <v/>
      </c>
      <c r="J3569">
        <f>IF(F3569=1,IF(H3569=I3569,1,0),"")</f>
        <v/>
      </c>
      <c r="K3569">
        <f>IF(AND(ISNUMBER(MATCH(B3569,lst_FT_sci_excl,0)),ISNUMBER(MATCH(C3569,lst_FT_sci_excl,0))),IF(D3569=E3569,1,0),"")</f>
        <v/>
      </c>
      <c r="L3569">
        <f>IF(OR(G3569=0,K3569=0),1,"")</f>
        <v/>
      </c>
      <c r="M3569">
        <f>IF(L3569=1,COUNTIF($L$2:L3569,1),"")</f>
        <v/>
      </c>
    </row>
    <row r="3570">
      <c r="A3570">
        <f>IF(screen_FT_reviewer_A!$A3570="","",screen_FT_reviewer_A!$A3570)</f>
        <v/>
      </c>
      <c r="B3570">
        <f>IF(OR($A3570="",screen_FT_reviewer_A!$C3570=""),"",screen_FT_reviewer_A!$C3570)</f>
        <v/>
      </c>
      <c r="C3570">
        <f>IF(OR($A3570="",screen_FT_reviewer_B!$C3570=""),"",screen_FT_reviewer_B!$C3570)</f>
        <v/>
      </c>
      <c r="D3570">
        <f>IF(OR($A3570="",screen_FT_reviewer_A!$D3570=""),"",screen_FT_reviewer_A!$D3570)</f>
        <v/>
      </c>
      <c r="E3570">
        <f>IF(OR($A3570="",screen_FT_reviewer_B!$D3570=""),"",screen_FT_reviewer_B!$D3570)</f>
        <v/>
      </c>
      <c r="F3570">
        <f>IF(AND(B3570&lt;&gt;"",C3570&lt;&gt;""),1,"")</f>
        <v/>
      </c>
      <c r="G3570">
        <f>IF(F3570=1,IF(B3570=C3570,1,0),"")</f>
        <v/>
      </c>
      <c r="H3570">
        <f>IF(B3570="","",IFERROR(VLOOKUP(B3570,lst_FT_group_map_table,2,FALSE),"INVALID"))</f>
        <v/>
      </c>
      <c r="I3570">
        <f>IF(C3570="","",IFERROR(VLOOKUP(C3570,lst_FT_group_map_table,2,FALSE),"INVALID"))</f>
        <v/>
      </c>
      <c r="J3570">
        <f>IF(F3570=1,IF(H3570=I3570,1,0),"")</f>
        <v/>
      </c>
      <c r="K3570">
        <f>IF(AND(ISNUMBER(MATCH(B3570,lst_FT_sci_excl,0)),ISNUMBER(MATCH(C3570,lst_FT_sci_excl,0))),IF(D3570=E3570,1,0),"")</f>
        <v/>
      </c>
      <c r="L3570">
        <f>IF(OR(G3570=0,K3570=0),1,"")</f>
        <v/>
      </c>
      <c r="M3570">
        <f>IF(L3570=1,COUNTIF($L$2:L3570,1),"")</f>
        <v/>
      </c>
    </row>
    <row r="3571">
      <c r="A3571">
        <f>IF(screen_FT_reviewer_A!$A3571="","",screen_FT_reviewer_A!$A3571)</f>
        <v/>
      </c>
      <c r="B3571">
        <f>IF(OR($A3571="",screen_FT_reviewer_A!$C3571=""),"",screen_FT_reviewer_A!$C3571)</f>
        <v/>
      </c>
      <c r="C3571">
        <f>IF(OR($A3571="",screen_FT_reviewer_B!$C3571=""),"",screen_FT_reviewer_B!$C3571)</f>
        <v/>
      </c>
      <c r="D3571">
        <f>IF(OR($A3571="",screen_FT_reviewer_A!$D3571=""),"",screen_FT_reviewer_A!$D3571)</f>
        <v/>
      </c>
      <c r="E3571">
        <f>IF(OR($A3571="",screen_FT_reviewer_B!$D3571=""),"",screen_FT_reviewer_B!$D3571)</f>
        <v/>
      </c>
      <c r="F3571">
        <f>IF(AND(B3571&lt;&gt;"",C3571&lt;&gt;""),1,"")</f>
        <v/>
      </c>
      <c r="G3571">
        <f>IF(F3571=1,IF(B3571=C3571,1,0),"")</f>
        <v/>
      </c>
      <c r="H3571">
        <f>IF(B3571="","",IFERROR(VLOOKUP(B3571,lst_FT_group_map_table,2,FALSE),"INVALID"))</f>
        <v/>
      </c>
      <c r="I3571">
        <f>IF(C3571="","",IFERROR(VLOOKUP(C3571,lst_FT_group_map_table,2,FALSE),"INVALID"))</f>
        <v/>
      </c>
      <c r="J3571">
        <f>IF(F3571=1,IF(H3571=I3571,1,0),"")</f>
        <v/>
      </c>
      <c r="K3571">
        <f>IF(AND(ISNUMBER(MATCH(B3571,lst_FT_sci_excl,0)),ISNUMBER(MATCH(C3571,lst_FT_sci_excl,0))),IF(D3571=E3571,1,0),"")</f>
        <v/>
      </c>
      <c r="L3571">
        <f>IF(OR(G3571=0,K3571=0),1,"")</f>
        <v/>
      </c>
      <c r="M3571">
        <f>IF(L3571=1,COUNTIF($L$2:L3571,1),"")</f>
        <v/>
      </c>
    </row>
    <row r="3572">
      <c r="A3572">
        <f>IF(screen_FT_reviewer_A!$A3572="","",screen_FT_reviewer_A!$A3572)</f>
        <v/>
      </c>
      <c r="B3572">
        <f>IF(OR($A3572="",screen_FT_reviewer_A!$C3572=""),"",screen_FT_reviewer_A!$C3572)</f>
        <v/>
      </c>
      <c r="C3572">
        <f>IF(OR($A3572="",screen_FT_reviewer_B!$C3572=""),"",screen_FT_reviewer_B!$C3572)</f>
        <v/>
      </c>
      <c r="D3572">
        <f>IF(OR($A3572="",screen_FT_reviewer_A!$D3572=""),"",screen_FT_reviewer_A!$D3572)</f>
        <v/>
      </c>
      <c r="E3572">
        <f>IF(OR($A3572="",screen_FT_reviewer_B!$D3572=""),"",screen_FT_reviewer_B!$D3572)</f>
        <v/>
      </c>
      <c r="F3572">
        <f>IF(AND(B3572&lt;&gt;"",C3572&lt;&gt;""),1,"")</f>
        <v/>
      </c>
      <c r="G3572">
        <f>IF(F3572=1,IF(B3572=C3572,1,0),"")</f>
        <v/>
      </c>
      <c r="H3572">
        <f>IF(B3572="","",IFERROR(VLOOKUP(B3572,lst_FT_group_map_table,2,FALSE),"INVALID"))</f>
        <v/>
      </c>
      <c r="I3572">
        <f>IF(C3572="","",IFERROR(VLOOKUP(C3572,lst_FT_group_map_table,2,FALSE),"INVALID"))</f>
        <v/>
      </c>
      <c r="J3572">
        <f>IF(F3572=1,IF(H3572=I3572,1,0),"")</f>
        <v/>
      </c>
      <c r="K3572">
        <f>IF(AND(ISNUMBER(MATCH(B3572,lst_FT_sci_excl,0)),ISNUMBER(MATCH(C3572,lst_FT_sci_excl,0))),IF(D3572=E3572,1,0),"")</f>
        <v/>
      </c>
      <c r="L3572">
        <f>IF(OR(G3572=0,K3572=0),1,"")</f>
        <v/>
      </c>
      <c r="M3572">
        <f>IF(L3572=1,COUNTIF($L$2:L3572,1),"")</f>
        <v/>
      </c>
    </row>
    <row r="3573">
      <c r="A3573">
        <f>IF(screen_FT_reviewer_A!$A3573="","",screen_FT_reviewer_A!$A3573)</f>
        <v/>
      </c>
      <c r="B3573">
        <f>IF(OR($A3573="",screen_FT_reviewer_A!$C3573=""),"",screen_FT_reviewer_A!$C3573)</f>
        <v/>
      </c>
      <c r="C3573">
        <f>IF(OR($A3573="",screen_FT_reviewer_B!$C3573=""),"",screen_FT_reviewer_B!$C3573)</f>
        <v/>
      </c>
      <c r="D3573">
        <f>IF(OR($A3573="",screen_FT_reviewer_A!$D3573=""),"",screen_FT_reviewer_A!$D3573)</f>
        <v/>
      </c>
      <c r="E3573">
        <f>IF(OR($A3573="",screen_FT_reviewer_B!$D3573=""),"",screen_FT_reviewer_B!$D3573)</f>
        <v/>
      </c>
      <c r="F3573">
        <f>IF(AND(B3573&lt;&gt;"",C3573&lt;&gt;""),1,"")</f>
        <v/>
      </c>
      <c r="G3573">
        <f>IF(F3573=1,IF(B3573=C3573,1,0),"")</f>
        <v/>
      </c>
      <c r="H3573">
        <f>IF(B3573="","",IFERROR(VLOOKUP(B3573,lst_FT_group_map_table,2,FALSE),"INVALID"))</f>
        <v/>
      </c>
      <c r="I3573">
        <f>IF(C3573="","",IFERROR(VLOOKUP(C3573,lst_FT_group_map_table,2,FALSE),"INVALID"))</f>
        <v/>
      </c>
      <c r="J3573">
        <f>IF(F3573=1,IF(H3573=I3573,1,0),"")</f>
        <v/>
      </c>
      <c r="K3573">
        <f>IF(AND(ISNUMBER(MATCH(B3573,lst_FT_sci_excl,0)),ISNUMBER(MATCH(C3573,lst_FT_sci_excl,0))),IF(D3573=E3573,1,0),"")</f>
        <v/>
      </c>
      <c r="L3573">
        <f>IF(OR(G3573=0,K3573=0),1,"")</f>
        <v/>
      </c>
      <c r="M3573">
        <f>IF(L3573=1,COUNTIF($L$2:L3573,1),"")</f>
        <v/>
      </c>
    </row>
    <row r="3574">
      <c r="A3574">
        <f>IF(screen_FT_reviewer_A!$A3574="","",screen_FT_reviewer_A!$A3574)</f>
        <v/>
      </c>
      <c r="B3574">
        <f>IF(OR($A3574="",screen_FT_reviewer_A!$C3574=""),"",screen_FT_reviewer_A!$C3574)</f>
        <v/>
      </c>
      <c r="C3574">
        <f>IF(OR($A3574="",screen_FT_reviewer_B!$C3574=""),"",screen_FT_reviewer_B!$C3574)</f>
        <v/>
      </c>
      <c r="D3574">
        <f>IF(OR($A3574="",screen_FT_reviewer_A!$D3574=""),"",screen_FT_reviewer_A!$D3574)</f>
        <v/>
      </c>
      <c r="E3574">
        <f>IF(OR($A3574="",screen_FT_reviewer_B!$D3574=""),"",screen_FT_reviewer_B!$D3574)</f>
        <v/>
      </c>
      <c r="F3574">
        <f>IF(AND(B3574&lt;&gt;"",C3574&lt;&gt;""),1,"")</f>
        <v/>
      </c>
      <c r="G3574">
        <f>IF(F3574=1,IF(B3574=C3574,1,0),"")</f>
        <v/>
      </c>
      <c r="H3574">
        <f>IF(B3574="","",IFERROR(VLOOKUP(B3574,lst_FT_group_map_table,2,FALSE),"INVALID"))</f>
        <v/>
      </c>
      <c r="I3574">
        <f>IF(C3574="","",IFERROR(VLOOKUP(C3574,lst_FT_group_map_table,2,FALSE),"INVALID"))</f>
        <v/>
      </c>
      <c r="J3574">
        <f>IF(F3574=1,IF(H3574=I3574,1,0),"")</f>
        <v/>
      </c>
      <c r="K3574">
        <f>IF(AND(ISNUMBER(MATCH(B3574,lst_FT_sci_excl,0)),ISNUMBER(MATCH(C3574,lst_FT_sci_excl,0))),IF(D3574=E3574,1,0),"")</f>
        <v/>
      </c>
      <c r="L3574">
        <f>IF(OR(G3574=0,K3574=0),1,"")</f>
        <v/>
      </c>
      <c r="M3574">
        <f>IF(L3574=1,COUNTIF($L$2:L3574,1),"")</f>
        <v/>
      </c>
    </row>
    <row r="3575">
      <c r="A3575">
        <f>IF(screen_FT_reviewer_A!$A3575="","",screen_FT_reviewer_A!$A3575)</f>
        <v/>
      </c>
      <c r="B3575">
        <f>IF(OR($A3575="",screen_FT_reviewer_A!$C3575=""),"",screen_FT_reviewer_A!$C3575)</f>
        <v/>
      </c>
      <c r="C3575">
        <f>IF(OR($A3575="",screen_FT_reviewer_B!$C3575=""),"",screen_FT_reviewer_B!$C3575)</f>
        <v/>
      </c>
      <c r="D3575">
        <f>IF(OR($A3575="",screen_FT_reviewer_A!$D3575=""),"",screen_FT_reviewer_A!$D3575)</f>
        <v/>
      </c>
      <c r="E3575">
        <f>IF(OR($A3575="",screen_FT_reviewer_B!$D3575=""),"",screen_FT_reviewer_B!$D3575)</f>
        <v/>
      </c>
      <c r="F3575">
        <f>IF(AND(B3575&lt;&gt;"",C3575&lt;&gt;""),1,"")</f>
        <v/>
      </c>
      <c r="G3575">
        <f>IF(F3575=1,IF(B3575=C3575,1,0),"")</f>
        <v/>
      </c>
      <c r="H3575">
        <f>IF(B3575="","",IFERROR(VLOOKUP(B3575,lst_FT_group_map_table,2,FALSE),"INVALID"))</f>
        <v/>
      </c>
      <c r="I3575">
        <f>IF(C3575="","",IFERROR(VLOOKUP(C3575,lst_FT_group_map_table,2,FALSE),"INVALID"))</f>
        <v/>
      </c>
      <c r="J3575">
        <f>IF(F3575=1,IF(H3575=I3575,1,0),"")</f>
        <v/>
      </c>
      <c r="K3575">
        <f>IF(AND(ISNUMBER(MATCH(B3575,lst_FT_sci_excl,0)),ISNUMBER(MATCH(C3575,lst_FT_sci_excl,0))),IF(D3575=E3575,1,0),"")</f>
        <v/>
      </c>
      <c r="L3575">
        <f>IF(OR(G3575=0,K3575=0),1,"")</f>
        <v/>
      </c>
      <c r="M3575">
        <f>IF(L3575=1,COUNTIF($L$2:L3575,1),"")</f>
        <v/>
      </c>
    </row>
    <row r="3576">
      <c r="A3576">
        <f>IF(screen_FT_reviewer_A!$A3576="","",screen_FT_reviewer_A!$A3576)</f>
        <v/>
      </c>
      <c r="B3576">
        <f>IF(OR($A3576="",screen_FT_reviewer_A!$C3576=""),"",screen_FT_reviewer_A!$C3576)</f>
        <v/>
      </c>
      <c r="C3576">
        <f>IF(OR($A3576="",screen_FT_reviewer_B!$C3576=""),"",screen_FT_reviewer_B!$C3576)</f>
        <v/>
      </c>
      <c r="D3576">
        <f>IF(OR($A3576="",screen_FT_reviewer_A!$D3576=""),"",screen_FT_reviewer_A!$D3576)</f>
        <v/>
      </c>
      <c r="E3576">
        <f>IF(OR($A3576="",screen_FT_reviewer_B!$D3576=""),"",screen_FT_reviewer_B!$D3576)</f>
        <v/>
      </c>
      <c r="F3576">
        <f>IF(AND(B3576&lt;&gt;"",C3576&lt;&gt;""),1,"")</f>
        <v/>
      </c>
      <c r="G3576">
        <f>IF(F3576=1,IF(B3576=C3576,1,0),"")</f>
        <v/>
      </c>
      <c r="H3576">
        <f>IF(B3576="","",IFERROR(VLOOKUP(B3576,lst_FT_group_map_table,2,FALSE),"INVALID"))</f>
        <v/>
      </c>
      <c r="I3576">
        <f>IF(C3576="","",IFERROR(VLOOKUP(C3576,lst_FT_group_map_table,2,FALSE),"INVALID"))</f>
        <v/>
      </c>
      <c r="J3576">
        <f>IF(F3576=1,IF(H3576=I3576,1,0),"")</f>
        <v/>
      </c>
      <c r="K3576">
        <f>IF(AND(ISNUMBER(MATCH(B3576,lst_FT_sci_excl,0)),ISNUMBER(MATCH(C3576,lst_FT_sci_excl,0))),IF(D3576=E3576,1,0),"")</f>
        <v/>
      </c>
      <c r="L3576">
        <f>IF(OR(G3576=0,K3576=0),1,"")</f>
        <v/>
      </c>
      <c r="M3576">
        <f>IF(L3576=1,COUNTIF($L$2:L3576,1),"")</f>
        <v/>
      </c>
    </row>
    <row r="3577">
      <c r="A3577">
        <f>IF(screen_FT_reviewer_A!$A3577="","",screen_FT_reviewer_A!$A3577)</f>
        <v/>
      </c>
      <c r="B3577">
        <f>IF(OR($A3577="",screen_FT_reviewer_A!$C3577=""),"",screen_FT_reviewer_A!$C3577)</f>
        <v/>
      </c>
      <c r="C3577">
        <f>IF(OR($A3577="",screen_FT_reviewer_B!$C3577=""),"",screen_FT_reviewer_B!$C3577)</f>
        <v/>
      </c>
      <c r="D3577">
        <f>IF(OR($A3577="",screen_FT_reviewer_A!$D3577=""),"",screen_FT_reviewer_A!$D3577)</f>
        <v/>
      </c>
      <c r="E3577">
        <f>IF(OR($A3577="",screen_FT_reviewer_B!$D3577=""),"",screen_FT_reviewer_B!$D3577)</f>
        <v/>
      </c>
      <c r="F3577">
        <f>IF(AND(B3577&lt;&gt;"",C3577&lt;&gt;""),1,"")</f>
        <v/>
      </c>
      <c r="G3577">
        <f>IF(F3577=1,IF(B3577=C3577,1,0),"")</f>
        <v/>
      </c>
      <c r="H3577">
        <f>IF(B3577="","",IFERROR(VLOOKUP(B3577,lst_FT_group_map_table,2,FALSE),"INVALID"))</f>
        <v/>
      </c>
      <c r="I3577">
        <f>IF(C3577="","",IFERROR(VLOOKUP(C3577,lst_FT_group_map_table,2,FALSE),"INVALID"))</f>
        <v/>
      </c>
      <c r="J3577">
        <f>IF(F3577=1,IF(H3577=I3577,1,0),"")</f>
        <v/>
      </c>
      <c r="K3577">
        <f>IF(AND(ISNUMBER(MATCH(B3577,lst_FT_sci_excl,0)),ISNUMBER(MATCH(C3577,lst_FT_sci_excl,0))),IF(D3577=E3577,1,0),"")</f>
        <v/>
      </c>
      <c r="L3577">
        <f>IF(OR(G3577=0,K3577=0),1,"")</f>
        <v/>
      </c>
      <c r="M3577">
        <f>IF(L3577=1,COUNTIF($L$2:L3577,1),"")</f>
        <v/>
      </c>
    </row>
    <row r="3578">
      <c r="A3578">
        <f>IF(screen_FT_reviewer_A!$A3578="","",screen_FT_reviewer_A!$A3578)</f>
        <v/>
      </c>
      <c r="B3578">
        <f>IF(OR($A3578="",screen_FT_reviewer_A!$C3578=""),"",screen_FT_reviewer_A!$C3578)</f>
        <v/>
      </c>
      <c r="C3578">
        <f>IF(OR($A3578="",screen_FT_reviewer_B!$C3578=""),"",screen_FT_reviewer_B!$C3578)</f>
        <v/>
      </c>
      <c r="D3578">
        <f>IF(OR($A3578="",screen_FT_reviewer_A!$D3578=""),"",screen_FT_reviewer_A!$D3578)</f>
        <v/>
      </c>
      <c r="E3578">
        <f>IF(OR($A3578="",screen_FT_reviewer_B!$D3578=""),"",screen_FT_reviewer_B!$D3578)</f>
        <v/>
      </c>
      <c r="F3578">
        <f>IF(AND(B3578&lt;&gt;"",C3578&lt;&gt;""),1,"")</f>
        <v/>
      </c>
      <c r="G3578">
        <f>IF(F3578=1,IF(B3578=C3578,1,0),"")</f>
        <v/>
      </c>
      <c r="H3578">
        <f>IF(B3578="","",IFERROR(VLOOKUP(B3578,lst_FT_group_map_table,2,FALSE),"INVALID"))</f>
        <v/>
      </c>
      <c r="I3578">
        <f>IF(C3578="","",IFERROR(VLOOKUP(C3578,lst_FT_group_map_table,2,FALSE),"INVALID"))</f>
        <v/>
      </c>
      <c r="J3578">
        <f>IF(F3578=1,IF(H3578=I3578,1,0),"")</f>
        <v/>
      </c>
      <c r="K3578">
        <f>IF(AND(ISNUMBER(MATCH(B3578,lst_FT_sci_excl,0)),ISNUMBER(MATCH(C3578,lst_FT_sci_excl,0))),IF(D3578=E3578,1,0),"")</f>
        <v/>
      </c>
      <c r="L3578">
        <f>IF(OR(G3578=0,K3578=0),1,"")</f>
        <v/>
      </c>
      <c r="M3578">
        <f>IF(L3578=1,COUNTIF($L$2:L3578,1),"")</f>
        <v/>
      </c>
    </row>
    <row r="3579">
      <c r="A3579">
        <f>IF(screen_FT_reviewer_A!$A3579="","",screen_FT_reviewer_A!$A3579)</f>
        <v/>
      </c>
      <c r="B3579">
        <f>IF(OR($A3579="",screen_FT_reviewer_A!$C3579=""),"",screen_FT_reviewer_A!$C3579)</f>
        <v/>
      </c>
      <c r="C3579">
        <f>IF(OR($A3579="",screen_FT_reviewer_B!$C3579=""),"",screen_FT_reviewer_B!$C3579)</f>
        <v/>
      </c>
      <c r="D3579">
        <f>IF(OR($A3579="",screen_FT_reviewer_A!$D3579=""),"",screen_FT_reviewer_A!$D3579)</f>
        <v/>
      </c>
      <c r="E3579">
        <f>IF(OR($A3579="",screen_FT_reviewer_B!$D3579=""),"",screen_FT_reviewer_B!$D3579)</f>
        <v/>
      </c>
      <c r="F3579">
        <f>IF(AND(B3579&lt;&gt;"",C3579&lt;&gt;""),1,"")</f>
        <v/>
      </c>
      <c r="G3579">
        <f>IF(F3579=1,IF(B3579=C3579,1,0),"")</f>
        <v/>
      </c>
      <c r="H3579">
        <f>IF(B3579="","",IFERROR(VLOOKUP(B3579,lst_FT_group_map_table,2,FALSE),"INVALID"))</f>
        <v/>
      </c>
      <c r="I3579">
        <f>IF(C3579="","",IFERROR(VLOOKUP(C3579,lst_FT_group_map_table,2,FALSE),"INVALID"))</f>
        <v/>
      </c>
      <c r="J3579">
        <f>IF(F3579=1,IF(H3579=I3579,1,0),"")</f>
        <v/>
      </c>
      <c r="K3579">
        <f>IF(AND(ISNUMBER(MATCH(B3579,lst_FT_sci_excl,0)),ISNUMBER(MATCH(C3579,lst_FT_sci_excl,0))),IF(D3579=E3579,1,0),"")</f>
        <v/>
      </c>
      <c r="L3579">
        <f>IF(OR(G3579=0,K3579=0),1,"")</f>
        <v/>
      </c>
      <c r="M3579">
        <f>IF(L3579=1,COUNTIF($L$2:L3579,1),"")</f>
        <v/>
      </c>
    </row>
    <row r="3580">
      <c r="A3580">
        <f>IF(screen_FT_reviewer_A!$A3580="","",screen_FT_reviewer_A!$A3580)</f>
        <v/>
      </c>
      <c r="B3580">
        <f>IF(OR($A3580="",screen_FT_reviewer_A!$C3580=""),"",screen_FT_reviewer_A!$C3580)</f>
        <v/>
      </c>
      <c r="C3580">
        <f>IF(OR($A3580="",screen_FT_reviewer_B!$C3580=""),"",screen_FT_reviewer_B!$C3580)</f>
        <v/>
      </c>
      <c r="D3580">
        <f>IF(OR($A3580="",screen_FT_reviewer_A!$D3580=""),"",screen_FT_reviewer_A!$D3580)</f>
        <v/>
      </c>
      <c r="E3580">
        <f>IF(OR($A3580="",screen_FT_reviewer_B!$D3580=""),"",screen_FT_reviewer_B!$D3580)</f>
        <v/>
      </c>
      <c r="F3580">
        <f>IF(AND(B3580&lt;&gt;"",C3580&lt;&gt;""),1,"")</f>
        <v/>
      </c>
      <c r="G3580">
        <f>IF(F3580=1,IF(B3580=C3580,1,0),"")</f>
        <v/>
      </c>
      <c r="H3580">
        <f>IF(B3580="","",IFERROR(VLOOKUP(B3580,lst_FT_group_map_table,2,FALSE),"INVALID"))</f>
        <v/>
      </c>
      <c r="I3580">
        <f>IF(C3580="","",IFERROR(VLOOKUP(C3580,lst_FT_group_map_table,2,FALSE),"INVALID"))</f>
        <v/>
      </c>
      <c r="J3580">
        <f>IF(F3580=1,IF(H3580=I3580,1,0),"")</f>
        <v/>
      </c>
      <c r="K3580">
        <f>IF(AND(ISNUMBER(MATCH(B3580,lst_FT_sci_excl,0)),ISNUMBER(MATCH(C3580,lst_FT_sci_excl,0))),IF(D3580=E3580,1,0),"")</f>
        <v/>
      </c>
      <c r="L3580">
        <f>IF(OR(G3580=0,K3580=0),1,"")</f>
        <v/>
      </c>
      <c r="M3580">
        <f>IF(L3580=1,COUNTIF($L$2:L3580,1),"")</f>
        <v/>
      </c>
    </row>
    <row r="3581">
      <c r="A3581">
        <f>IF(screen_FT_reviewer_A!$A3581="","",screen_FT_reviewer_A!$A3581)</f>
        <v/>
      </c>
      <c r="B3581">
        <f>IF(OR($A3581="",screen_FT_reviewer_A!$C3581=""),"",screen_FT_reviewer_A!$C3581)</f>
        <v/>
      </c>
      <c r="C3581">
        <f>IF(OR($A3581="",screen_FT_reviewer_B!$C3581=""),"",screen_FT_reviewer_B!$C3581)</f>
        <v/>
      </c>
      <c r="D3581">
        <f>IF(OR($A3581="",screen_FT_reviewer_A!$D3581=""),"",screen_FT_reviewer_A!$D3581)</f>
        <v/>
      </c>
      <c r="E3581">
        <f>IF(OR($A3581="",screen_FT_reviewer_B!$D3581=""),"",screen_FT_reviewer_B!$D3581)</f>
        <v/>
      </c>
      <c r="F3581">
        <f>IF(AND(B3581&lt;&gt;"",C3581&lt;&gt;""),1,"")</f>
        <v/>
      </c>
      <c r="G3581">
        <f>IF(F3581=1,IF(B3581=C3581,1,0),"")</f>
        <v/>
      </c>
      <c r="H3581">
        <f>IF(B3581="","",IFERROR(VLOOKUP(B3581,lst_FT_group_map_table,2,FALSE),"INVALID"))</f>
        <v/>
      </c>
      <c r="I3581">
        <f>IF(C3581="","",IFERROR(VLOOKUP(C3581,lst_FT_group_map_table,2,FALSE),"INVALID"))</f>
        <v/>
      </c>
      <c r="J3581">
        <f>IF(F3581=1,IF(H3581=I3581,1,0),"")</f>
        <v/>
      </c>
      <c r="K3581">
        <f>IF(AND(ISNUMBER(MATCH(B3581,lst_FT_sci_excl,0)),ISNUMBER(MATCH(C3581,lst_FT_sci_excl,0))),IF(D3581=E3581,1,0),"")</f>
        <v/>
      </c>
      <c r="L3581">
        <f>IF(OR(G3581=0,K3581=0),1,"")</f>
        <v/>
      </c>
      <c r="M3581">
        <f>IF(L3581=1,COUNTIF($L$2:L3581,1),"")</f>
        <v/>
      </c>
    </row>
    <row r="3582">
      <c r="A3582">
        <f>IF(screen_FT_reviewer_A!$A3582="","",screen_FT_reviewer_A!$A3582)</f>
        <v/>
      </c>
      <c r="B3582">
        <f>IF(OR($A3582="",screen_FT_reviewer_A!$C3582=""),"",screen_FT_reviewer_A!$C3582)</f>
        <v/>
      </c>
      <c r="C3582">
        <f>IF(OR($A3582="",screen_FT_reviewer_B!$C3582=""),"",screen_FT_reviewer_B!$C3582)</f>
        <v/>
      </c>
      <c r="D3582">
        <f>IF(OR($A3582="",screen_FT_reviewer_A!$D3582=""),"",screen_FT_reviewer_A!$D3582)</f>
        <v/>
      </c>
      <c r="E3582">
        <f>IF(OR($A3582="",screen_FT_reviewer_B!$D3582=""),"",screen_FT_reviewer_B!$D3582)</f>
        <v/>
      </c>
      <c r="F3582">
        <f>IF(AND(B3582&lt;&gt;"",C3582&lt;&gt;""),1,"")</f>
        <v/>
      </c>
      <c r="G3582">
        <f>IF(F3582=1,IF(B3582=C3582,1,0),"")</f>
        <v/>
      </c>
      <c r="H3582">
        <f>IF(B3582="","",IFERROR(VLOOKUP(B3582,lst_FT_group_map_table,2,FALSE),"INVALID"))</f>
        <v/>
      </c>
      <c r="I3582">
        <f>IF(C3582="","",IFERROR(VLOOKUP(C3582,lst_FT_group_map_table,2,FALSE),"INVALID"))</f>
        <v/>
      </c>
      <c r="J3582">
        <f>IF(F3582=1,IF(H3582=I3582,1,0),"")</f>
        <v/>
      </c>
      <c r="K3582">
        <f>IF(AND(ISNUMBER(MATCH(B3582,lst_FT_sci_excl,0)),ISNUMBER(MATCH(C3582,lst_FT_sci_excl,0))),IF(D3582=E3582,1,0),"")</f>
        <v/>
      </c>
      <c r="L3582">
        <f>IF(OR(G3582=0,K3582=0),1,"")</f>
        <v/>
      </c>
      <c r="M3582">
        <f>IF(L3582=1,COUNTIF($L$2:L3582,1),"")</f>
        <v/>
      </c>
    </row>
    <row r="3583">
      <c r="A3583">
        <f>IF(screen_FT_reviewer_A!$A3583="","",screen_FT_reviewer_A!$A3583)</f>
        <v/>
      </c>
      <c r="B3583">
        <f>IF(OR($A3583="",screen_FT_reviewer_A!$C3583=""),"",screen_FT_reviewer_A!$C3583)</f>
        <v/>
      </c>
      <c r="C3583">
        <f>IF(OR($A3583="",screen_FT_reviewer_B!$C3583=""),"",screen_FT_reviewer_B!$C3583)</f>
        <v/>
      </c>
      <c r="D3583">
        <f>IF(OR($A3583="",screen_FT_reviewer_A!$D3583=""),"",screen_FT_reviewer_A!$D3583)</f>
        <v/>
      </c>
      <c r="E3583">
        <f>IF(OR($A3583="",screen_FT_reviewer_B!$D3583=""),"",screen_FT_reviewer_B!$D3583)</f>
        <v/>
      </c>
      <c r="F3583">
        <f>IF(AND(B3583&lt;&gt;"",C3583&lt;&gt;""),1,"")</f>
        <v/>
      </c>
      <c r="G3583">
        <f>IF(F3583=1,IF(B3583=C3583,1,0),"")</f>
        <v/>
      </c>
      <c r="H3583">
        <f>IF(B3583="","",IFERROR(VLOOKUP(B3583,lst_FT_group_map_table,2,FALSE),"INVALID"))</f>
        <v/>
      </c>
      <c r="I3583">
        <f>IF(C3583="","",IFERROR(VLOOKUP(C3583,lst_FT_group_map_table,2,FALSE),"INVALID"))</f>
        <v/>
      </c>
      <c r="J3583">
        <f>IF(F3583=1,IF(H3583=I3583,1,0),"")</f>
        <v/>
      </c>
      <c r="K3583">
        <f>IF(AND(ISNUMBER(MATCH(B3583,lst_FT_sci_excl,0)),ISNUMBER(MATCH(C3583,lst_FT_sci_excl,0))),IF(D3583=E3583,1,0),"")</f>
        <v/>
      </c>
      <c r="L3583">
        <f>IF(OR(G3583=0,K3583=0),1,"")</f>
        <v/>
      </c>
      <c r="M3583">
        <f>IF(L3583=1,COUNTIF($L$2:L3583,1),"")</f>
        <v/>
      </c>
    </row>
    <row r="3584">
      <c r="A3584">
        <f>IF(screen_FT_reviewer_A!$A3584="","",screen_FT_reviewer_A!$A3584)</f>
        <v/>
      </c>
      <c r="B3584">
        <f>IF(OR($A3584="",screen_FT_reviewer_A!$C3584=""),"",screen_FT_reviewer_A!$C3584)</f>
        <v/>
      </c>
      <c r="C3584">
        <f>IF(OR($A3584="",screen_FT_reviewer_B!$C3584=""),"",screen_FT_reviewer_B!$C3584)</f>
        <v/>
      </c>
      <c r="D3584">
        <f>IF(OR($A3584="",screen_FT_reviewer_A!$D3584=""),"",screen_FT_reviewer_A!$D3584)</f>
        <v/>
      </c>
      <c r="E3584">
        <f>IF(OR($A3584="",screen_FT_reviewer_B!$D3584=""),"",screen_FT_reviewer_B!$D3584)</f>
        <v/>
      </c>
      <c r="F3584">
        <f>IF(AND(B3584&lt;&gt;"",C3584&lt;&gt;""),1,"")</f>
        <v/>
      </c>
      <c r="G3584">
        <f>IF(F3584=1,IF(B3584=C3584,1,0),"")</f>
        <v/>
      </c>
      <c r="H3584">
        <f>IF(B3584="","",IFERROR(VLOOKUP(B3584,lst_FT_group_map_table,2,FALSE),"INVALID"))</f>
        <v/>
      </c>
      <c r="I3584">
        <f>IF(C3584="","",IFERROR(VLOOKUP(C3584,lst_FT_group_map_table,2,FALSE),"INVALID"))</f>
        <v/>
      </c>
      <c r="J3584">
        <f>IF(F3584=1,IF(H3584=I3584,1,0),"")</f>
        <v/>
      </c>
      <c r="K3584">
        <f>IF(AND(ISNUMBER(MATCH(B3584,lst_FT_sci_excl,0)),ISNUMBER(MATCH(C3584,lst_FT_sci_excl,0))),IF(D3584=E3584,1,0),"")</f>
        <v/>
      </c>
      <c r="L3584">
        <f>IF(OR(G3584=0,K3584=0),1,"")</f>
        <v/>
      </c>
      <c r="M3584">
        <f>IF(L3584=1,COUNTIF($L$2:L3584,1),"")</f>
        <v/>
      </c>
    </row>
    <row r="3585">
      <c r="A3585">
        <f>IF(screen_FT_reviewer_A!$A3585="","",screen_FT_reviewer_A!$A3585)</f>
        <v/>
      </c>
      <c r="B3585">
        <f>IF(OR($A3585="",screen_FT_reviewer_A!$C3585=""),"",screen_FT_reviewer_A!$C3585)</f>
        <v/>
      </c>
      <c r="C3585">
        <f>IF(OR($A3585="",screen_FT_reviewer_B!$C3585=""),"",screen_FT_reviewer_B!$C3585)</f>
        <v/>
      </c>
      <c r="D3585">
        <f>IF(OR($A3585="",screen_FT_reviewer_A!$D3585=""),"",screen_FT_reviewer_A!$D3585)</f>
        <v/>
      </c>
      <c r="E3585">
        <f>IF(OR($A3585="",screen_FT_reviewer_B!$D3585=""),"",screen_FT_reviewer_B!$D3585)</f>
        <v/>
      </c>
      <c r="F3585">
        <f>IF(AND(B3585&lt;&gt;"",C3585&lt;&gt;""),1,"")</f>
        <v/>
      </c>
      <c r="G3585">
        <f>IF(F3585=1,IF(B3585=C3585,1,0),"")</f>
        <v/>
      </c>
      <c r="H3585">
        <f>IF(B3585="","",IFERROR(VLOOKUP(B3585,lst_FT_group_map_table,2,FALSE),"INVALID"))</f>
        <v/>
      </c>
      <c r="I3585">
        <f>IF(C3585="","",IFERROR(VLOOKUP(C3585,lst_FT_group_map_table,2,FALSE),"INVALID"))</f>
        <v/>
      </c>
      <c r="J3585">
        <f>IF(F3585=1,IF(H3585=I3585,1,0),"")</f>
        <v/>
      </c>
      <c r="K3585">
        <f>IF(AND(ISNUMBER(MATCH(B3585,lst_FT_sci_excl,0)),ISNUMBER(MATCH(C3585,lst_FT_sci_excl,0))),IF(D3585=E3585,1,0),"")</f>
        <v/>
      </c>
      <c r="L3585">
        <f>IF(OR(G3585=0,K3585=0),1,"")</f>
        <v/>
      </c>
      <c r="M3585">
        <f>IF(L3585=1,COUNTIF($L$2:L3585,1),"")</f>
        <v/>
      </c>
    </row>
    <row r="3586">
      <c r="A3586">
        <f>IF(screen_FT_reviewer_A!$A3586="","",screen_FT_reviewer_A!$A3586)</f>
        <v/>
      </c>
      <c r="B3586">
        <f>IF(OR($A3586="",screen_FT_reviewer_A!$C3586=""),"",screen_FT_reviewer_A!$C3586)</f>
        <v/>
      </c>
      <c r="C3586">
        <f>IF(OR($A3586="",screen_FT_reviewer_B!$C3586=""),"",screen_FT_reviewer_B!$C3586)</f>
        <v/>
      </c>
      <c r="D3586">
        <f>IF(OR($A3586="",screen_FT_reviewer_A!$D3586=""),"",screen_FT_reviewer_A!$D3586)</f>
        <v/>
      </c>
      <c r="E3586">
        <f>IF(OR($A3586="",screen_FT_reviewer_B!$D3586=""),"",screen_FT_reviewer_B!$D3586)</f>
        <v/>
      </c>
      <c r="F3586">
        <f>IF(AND(B3586&lt;&gt;"",C3586&lt;&gt;""),1,"")</f>
        <v/>
      </c>
      <c r="G3586">
        <f>IF(F3586=1,IF(B3586=C3586,1,0),"")</f>
        <v/>
      </c>
      <c r="H3586">
        <f>IF(B3586="","",IFERROR(VLOOKUP(B3586,lst_FT_group_map_table,2,FALSE),"INVALID"))</f>
        <v/>
      </c>
      <c r="I3586">
        <f>IF(C3586="","",IFERROR(VLOOKUP(C3586,lst_FT_group_map_table,2,FALSE),"INVALID"))</f>
        <v/>
      </c>
      <c r="J3586">
        <f>IF(F3586=1,IF(H3586=I3586,1,0),"")</f>
        <v/>
      </c>
      <c r="K3586">
        <f>IF(AND(ISNUMBER(MATCH(B3586,lst_FT_sci_excl,0)),ISNUMBER(MATCH(C3586,lst_FT_sci_excl,0))),IF(D3586=E3586,1,0),"")</f>
        <v/>
      </c>
      <c r="L3586">
        <f>IF(OR(G3586=0,K3586=0),1,"")</f>
        <v/>
      </c>
      <c r="M3586">
        <f>IF(L3586=1,COUNTIF($L$2:L3586,1),"")</f>
        <v/>
      </c>
    </row>
    <row r="3587">
      <c r="A3587">
        <f>IF(screen_FT_reviewer_A!$A3587="","",screen_FT_reviewer_A!$A3587)</f>
        <v/>
      </c>
      <c r="B3587">
        <f>IF(OR($A3587="",screen_FT_reviewer_A!$C3587=""),"",screen_FT_reviewer_A!$C3587)</f>
        <v/>
      </c>
      <c r="C3587">
        <f>IF(OR($A3587="",screen_FT_reviewer_B!$C3587=""),"",screen_FT_reviewer_B!$C3587)</f>
        <v/>
      </c>
      <c r="D3587">
        <f>IF(OR($A3587="",screen_FT_reviewer_A!$D3587=""),"",screen_FT_reviewer_A!$D3587)</f>
        <v/>
      </c>
      <c r="E3587">
        <f>IF(OR($A3587="",screen_FT_reviewer_B!$D3587=""),"",screen_FT_reviewer_B!$D3587)</f>
        <v/>
      </c>
      <c r="F3587">
        <f>IF(AND(B3587&lt;&gt;"",C3587&lt;&gt;""),1,"")</f>
        <v/>
      </c>
      <c r="G3587">
        <f>IF(F3587=1,IF(B3587=C3587,1,0),"")</f>
        <v/>
      </c>
      <c r="H3587">
        <f>IF(B3587="","",IFERROR(VLOOKUP(B3587,lst_FT_group_map_table,2,FALSE),"INVALID"))</f>
        <v/>
      </c>
      <c r="I3587">
        <f>IF(C3587="","",IFERROR(VLOOKUP(C3587,lst_FT_group_map_table,2,FALSE),"INVALID"))</f>
        <v/>
      </c>
      <c r="J3587">
        <f>IF(F3587=1,IF(H3587=I3587,1,0),"")</f>
        <v/>
      </c>
      <c r="K3587">
        <f>IF(AND(ISNUMBER(MATCH(B3587,lst_FT_sci_excl,0)),ISNUMBER(MATCH(C3587,lst_FT_sci_excl,0))),IF(D3587=E3587,1,0),"")</f>
        <v/>
      </c>
      <c r="L3587">
        <f>IF(OR(G3587=0,K3587=0),1,"")</f>
        <v/>
      </c>
      <c r="M3587">
        <f>IF(L3587=1,COUNTIF($L$2:L3587,1),"")</f>
        <v/>
      </c>
    </row>
    <row r="3588">
      <c r="A3588">
        <f>IF(screen_FT_reviewer_A!$A3588="","",screen_FT_reviewer_A!$A3588)</f>
        <v/>
      </c>
      <c r="B3588">
        <f>IF(OR($A3588="",screen_FT_reviewer_A!$C3588=""),"",screen_FT_reviewer_A!$C3588)</f>
        <v/>
      </c>
      <c r="C3588">
        <f>IF(OR($A3588="",screen_FT_reviewer_B!$C3588=""),"",screen_FT_reviewer_B!$C3588)</f>
        <v/>
      </c>
      <c r="D3588">
        <f>IF(OR($A3588="",screen_FT_reviewer_A!$D3588=""),"",screen_FT_reviewer_A!$D3588)</f>
        <v/>
      </c>
      <c r="E3588">
        <f>IF(OR($A3588="",screen_FT_reviewer_B!$D3588=""),"",screen_FT_reviewer_B!$D3588)</f>
        <v/>
      </c>
      <c r="F3588">
        <f>IF(AND(B3588&lt;&gt;"",C3588&lt;&gt;""),1,"")</f>
        <v/>
      </c>
      <c r="G3588">
        <f>IF(F3588=1,IF(B3588=C3588,1,0),"")</f>
        <v/>
      </c>
      <c r="H3588">
        <f>IF(B3588="","",IFERROR(VLOOKUP(B3588,lst_FT_group_map_table,2,FALSE),"INVALID"))</f>
        <v/>
      </c>
      <c r="I3588">
        <f>IF(C3588="","",IFERROR(VLOOKUP(C3588,lst_FT_group_map_table,2,FALSE),"INVALID"))</f>
        <v/>
      </c>
      <c r="J3588">
        <f>IF(F3588=1,IF(H3588=I3588,1,0),"")</f>
        <v/>
      </c>
      <c r="K3588">
        <f>IF(AND(ISNUMBER(MATCH(B3588,lst_FT_sci_excl,0)),ISNUMBER(MATCH(C3588,lst_FT_sci_excl,0))),IF(D3588=E3588,1,0),"")</f>
        <v/>
      </c>
      <c r="L3588">
        <f>IF(OR(G3588=0,K3588=0),1,"")</f>
        <v/>
      </c>
      <c r="M3588">
        <f>IF(L3588=1,COUNTIF($L$2:L3588,1),"")</f>
        <v/>
      </c>
    </row>
    <row r="3589">
      <c r="A3589">
        <f>IF(screen_FT_reviewer_A!$A3589="","",screen_FT_reviewer_A!$A3589)</f>
        <v/>
      </c>
      <c r="B3589">
        <f>IF(OR($A3589="",screen_FT_reviewer_A!$C3589=""),"",screen_FT_reviewer_A!$C3589)</f>
        <v/>
      </c>
      <c r="C3589">
        <f>IF(OR($A3589="",screen_FT_reviewer_B!$C3589=""),"",screen_FT_reviewer_B!$C3589)</f>
        <v/>
      </c>
      <c r="D3589">
        <f>IF(OR($A3589="",screen_FT_reviewer_A!$D3589=""),"",screen_FT_reviewer_A!$D3589)</f>
        <v/>
      </c>
      <c r="E3589">
        <f>IF(OR($A3589="",screen_FT_reviewer_B!$D3589=""),"",screen_FT_reviewer_B!$D3589)</f>
        <v/>
      </c>
      <c r="F3589">
        <f>IF(AND(B3589&lt;&gt;"",C3589&lt;&gt;""),1,"")</f>
        <v/>
      </c>
      <c r="G3589">
        <f>IF(F3589=1,IF(B3589=C3589,1,0),"")</f>
        <v/>
      </c>
      <c r="H3589">
        <f>IF(B3589="","",IFERROR(VLOOKUP(B3589,lst_FT_group_map_table,2,FALSE),"INVALID"))</f>
        <v/>
      </c>
      <c r="I3589">
        <f>IF(C3589="","",IFERROR(VLOOKUP(C3589,lst_FT_group_map_table,2,FALSE),"INVALID"))</f>
        <v/>
      </c>
      <c r="J3589">
        <f>IF(F3589=1,IF(H3589=I3589,1,0),"")</f>
        <v/>
      </c>
      <c r="K3589">
        <f>IF(AND(ISNUMBER(MATCH(B3589,lst_FT_sci_excl,0)),ISNUMBER(MATCH(C3589,lst_FT_sci_excl,0))),IF(D3589=E3589,1,0),"")</f>
        <v/>
      </c>
      <c r="L3589">
        <f>IF(OR(G3589=0,K3589=0),1,"")</f>
        <v/>
      </c>
      <c r="M3589">
        <f>IF(L3589=1,COUNTIF($L$2:L3589,1),"")</f>
        <v/>
      </c>
    </row>
    <row r="3590">
      <c r="A3590">
        <f>IF(screen_FT_reviewer_A!$A3590="","",screen_FT_reviewer_A!$A3590)</f>
        <v/>
      </c>
      <c r="B3590">
        <f>IF(OR($A3590="",screen_FT_reviewer_A!$C3590=""),"",screen_FT_reviewer_A!$C3590)</f>
        <v/>
      </c>
      <c r="C3590">
        <f>IF(OR($A3590="",screen_FT_reviewer_B!$C3590=""),"",screen_FT_reviewer_B!$C3590)</f>
        <v/>
      </c>
      <c r="D3590">
        <f>IF(OR($A3590="",screen_FT_reviewer_A!$D3590=""),"",screen_FT_reviewer_A!$D3590)</f>
        <v/>
      </c>
      <c r="E3590">
        <f>IF(OR($A3590="",screen_FT_reviewer_B!$D3590=""),"",screen_FT_reviewer_B!$D3590)</f>
        <v/>
      </c>
      <c r="F3590">
        <f>IF(AND(B3590&lt;&gt;"",C3590&lt;&gt;""),1,"")</f>
        <v/>
      </c>
      <c r="G3590">
        <f>IF(F3590=1,IF(B3590=C3590,1,0),"")</f>
        <v/>
      </c>
      <c r="H3590">
        <f>IF(B3590="","",IFERROR(VLOOKUP(B3590,lst_FT_group_map_table,2,FALSE),"INVALID"))</f>
        <v/>
      </c>
      <c r="I3590">
        <f>IF(C3590="","",IFERROR(VLOOKUP(C3590,lst_FT_group_map_table,2,FALSE),"INVALID"))</f>
        <v/>
      </c>
      <c r="J3590">
        <f>IF(F3590=1,IF(H3590=I3590,1,0),"")</f>
        <v/>
      </c>
      <c r="K3590">
        <f>IF(AND(ISNUMBER(MATCH(B3590,lst_FT_sci_excl,0)),ISNUMBER(MATCH(C3590,lst_FT_sci_excl,0))),IF(D3590=E3590,1,0),"")</f>
        <v/>
      </c>
      <c r="L3590">
        <f>IF(OR(G3590=0,K3590=0),1,"")</f>
        <v/>
      </c>
      <c r="M3590">
        <f>IF(L3590=1,COUNTIF($L$2:L3590,1),"")</f>
        <v/>
      </c>
    </row>
    <row r="3591">
      <c r="A3591">
        <f>IF(screen_FT_reviewer_A!$A3591="","",screen_FT_reviewer_A!$A3591)</f>
        <v/>
      </c>
      <c r="B3591">
        <f>IF(OR($A3591="",screen_FT_reviewer_A!$C3591=""),"",screen_FT_reviewer_A!$C3591)</f>
        <v/>
      </c>
      <c r="C3591">
        <f>IF(OR($A3591="",screen_FT_reviewer_B!$C3591=""),"",screen_FT_reviewer_B!$C3591)</f>
        <v/>
      </c>
      <c r="D3591">
        <f>IF(OR($A3591="",screen_FT_reviewer_A!$D3591=""),"",screen_FT_reviewer_A!$D3591)</f>
        <v/>
      </c>
      <c r="E3591">
        <f>IF(OR($A3591="",screen_FT_reviewer_B!$D3591=""),"",screen_FT_reviewer_B!$D3591)</f>
        <v/>
      </c>
      <c r="F3591">
        <f>IF(AND(B3591&lt;&gt;"",C3591&lt;&gt;""),1,"")</f>
        <v/>
      </c>
      <c r="G3591">
        <f>IF(F3591=1,IF(B3591=C3591,1,0),"")</f>
        <v/>
      </c>
      <c r="H3591">
        <f>IF(B3591="","",IFERROR(VLOOKUP(B3591,lst_FT_group_map_table,2,FALSE),"INVALID"))</f>
        <v/>
      </c>
      <c r="I3591">
        <f>IF(C3591="","",IFERROR(VLOOKUP(C3591,lst_FT_group_map_table,2,FALSE),"INVALID"))</f>
        <v/>
      </c>
      <c r="J3591">
        <f>IF(F3591=1,IF(H3591=I3591,1,0),"")</f>
        <v/>
      </c>
      <c r="K3591">
        <f>IF(AND(ISNUMBER(MATCH(B3591,lst_FT_sci_excl,0)),ISNUMBER(MATCH(C3591,lst_FT_sci_excl,0))),IF(D3591=E3591,1,0),"")</f>
        <v/>
      </c>
      <c r="L3591">
        <f>IF(OR(G3591=0,K3591=0),1,"")</f>
        <v/>
      </c>
      <c r="M3591">
        <f>IF(L3591=1,COUNTIF($L$2:L3591,1),"")</f>
        <v/>
      </c>
    </row>
    <row r="3592">
      <c r="A3592">
        <f>IF(screen_FT_reviewer_A!$A3592="","",screen_FT_reviewer_A!$A3592)</f>
        <v/>
      </c>
      <c r="B3592">
        <f>IF(OR($A3592="",screen_FT_reviewer_A!$C3592=""),"",screen_FT_reviewer_A!$C3592)</f>
        <v/>
      </c>
      <c r="C3592">
        <f>IF(OR($A3592="",screen_FT_reviewer_B!$C3592=""),"",screen_FT_reviewer_B!$C3592)</f>
        <v/>
      </c>
      <c r="D3592">
        <f>IF(OR($A3592="",screen_FT_reviewer_A!$D3592=""),"",screen_FT_reviewer_A!$D3592)</f>
        <v/>
      </c>
      <c r="E3592">
        <f>IF(OR($A3592="",screen_FT_reviewer_B!$D3592=""),"",screen_FT_reviewer_B!$D3592)</f>
        <v/>
      </c>
      <c r="F3592">
        <f>IF(AND(B3592&lt;&gt;"",C3592&lt;&gt;""),1,"")</f>
        <v/>
      </c>
      <c r="G3592">
        <f>IF(F3592=1,IF(B3592=C3592,1,0),"")</f>
        <v/>
      </c>
      <c r="H3592">
        <f>IF(B3592="","",IFERROR(VLOOKUP(B3592,lst_FT_group_map_table,2,FALSE),"INVALID"))</f>
        <v/>
      </c>
      <c r="I3592">
        <f>IF(C3592="","",IFERROR(VLOOKUP(C3592,lst_FT_group_map_table,2,FALSE),"INVALID"))</f>
        <v/>
      </c>
      <c r="J3592">
        <f>IF(F3592=1,IF(H3592=I3592,1,0),"")</f>
        <v/>
      </c>
      <c r="K3592">
        <f>IF(AND(ISNUMBER(MATCH(B3592,lst_FT_sci_excl,0)),ISNUMBER(MATCH(C3592,lst_FT_sci_excl,0))),IF(D3592=E3592,1,0),"")</f>
        <v/>
      </c>
      <c r="L3592">
        <f>IF(OR(G3592=0,K3592=0),1,"")</f>
        <v/>
      </c>
      <c r="M3592">
        <f>IF(L3592=1,COUNTIF($L$2:L3592,1),"")</f>
        <v/>
      </c>
    </row>
    <row r="3593">
      <c r="A3593">
        <f>IF(screen_FT_reviewer_A!$A3593="","",screen_FT_reviewer_A!$A3593)</f>
        <v/>
      </c>
      <c r="B3593">
        <f>IF(OR($A3593="",screen_FT_reviewer_A!$C3593=""),"",screen_FT_reviewer_A!$C3593)</f>
        <v/>
      </c>
      <c r="C3593">
        <f>IF(OR($A3593="",screen_FT_reviewer_B!$C3593=""),"",screen_FT_reviewer_B!$C3593)</f>
        <v/>
      </c>
      <c r="D3593">
        <f>IF(OR($A3593="",screen_FT_reviewer_A!$D3593=""),"",screen_FT_reviewer_A!$D3593)</f>
        <v/>
      </c>
      <c r="E3593">
        <f>IF(OR($A3593="",screen_FT_reviewer_B!$D3593=""),"",screen_FT_reviewer_B!$D3593)</f>
        <v/>
      </c>
      <c r="F3593">
        <f>IF(AND(B3593&lt;&gt;"",C3593&lt;&gt;""),1,"")</f>
        <v/>
      </c>
      <c r="G3593">
        <f>IF(F3593=1,IF(B3593=C3593,1,0),"")</f>
        <v/>
      </c>
      <c r="H3593">
        <f>IF(B3593="","",IFERROR(VLOOKUP(B3593,lst_FT_group_map_table,2,FALSE),"INVALID"))</f>
        <v/>
      </c>
      <c r="I3593">
        <f>IF(C3593="","",IFERROR(VLOOKUP(C3593,lst_FT_group_map_table,2,FALSE),"INVALID"))</f>
        <v/>
      </c>
      <c r="J3593">
        <f>IF(F3593=1,IF(H3593=I3593,1,0),"")</f>
        <v/>
      </c>
      <c r="K3593">
        <f>IF(AND(ISNUMBER(MATCH(B3593,lst_FT_sci_excl,0)),ISNUMBER(MATCH(C3593,lst_FT_sci_excl,0))),IF(D3593=E3593,1,0),"")</f>
        <v/>
      </c>
      <c r="L3593">
        <f>IF(OR(G3593=0,K3593=0),1,"")</f>
        <v/>
      </c>
      <c r="M3593">
        <f>IF(L3593=1,COUNTIF($L$2:L3593,1),"")</f>
        <v/>
      </c>
    </row>
    <row r="3594">
      <c r="A3594">
        <f>IF(screen_FT_reviewer_A!$A3594="","",screen_FT_reviewer_A!$A3594)</f>
        <v/>
      </c>
      <c r="B3594">
        <f>IF(OR($A3594="",screen_FT_reviewer_A!$C3594=""),"",screen_FT_reviewer_A!$C3594)</f>
        <v/>
      </c>
      <c r="C3594">
        <f>IF(OR($A3594="",screen_FT_reviewer_B!$C3594=""),"",screen_FT_reviewer_B!$C3594)</f>
        <v/>
      </c>
      <c r="D3594">
        <f>IF(OR($A3594="",screen_FT_reviewer_A!$D3594=""),"",screen_FT_reviewer_A!$D3594)</f>
        <v/>
      </c>
      <c r="E3594">
        <f>IF(OR($A3594="",screen_FT_reviewer_B!$D3594=""),"",screen_FT_reviewer_B!$D3594)</f>
        <v/>
      </c>
      <c r="F3594">
        <f>IF(AND(B3594&lt;&gt;"",C3594&lt;&gt;""),1,"")</f>
        <v/>
      </c>
      <c r="G3594">
        <f>IF(F3594=1,IF(B3594=C3594,1,0),"")</f>
        <v/>
      </c>
      <c r="H3594">
        <f>IF(B3594="","",IFERROR(VLOOKUP(B3594,lst_FT_group_map_table,2,FALSE),"INVALID"))</f>
        <v/>
      </c>
      <c r="I3594">
        <f>IF(C3594="","",IFERROR(VLOOKUP(C3594,lst_FT_group_map_table,2,FALSE),"INVALID"))</f>
        <v/>
      </c>
      <c r="J3594">
        <f>IF(F3594=1,IF(H3594=I3594,1,0),"")</f>
        <v/>
      </c>
      <c r="K3594">
        <f>IF(AND(ISNUMBER(MATCH(B3594,lst_FT_sci_excl,0)),ISNUMBER(MATCH(C3594,lst_FT_sci_excl,0))),IF(D3594=E3594,1,0),"")</f>
        <v/>
      </c>
      <c r="L3594">
        <f>IF(OR(G3594=0,K3594=0),1,"")</f>
        <v/>
      </c>
      <c r="M3594">
        <f>IF(L3594=1,COUNTIF($L$2:L3594,1),"")</f>
        <v/>
      </c>
    </row>
    <row r="3595">
      <c r="A3595">
        <f>IF(screen_FT_reviewer_A!$A3595="","",screen_FT_reviewer_A!$A3595)</f>
        <v/>
      </c>
      <c r="B3595">
        <f>IF(OR($A3595="",screen_FT_reviewer_A!$C3595=""),"",screen_FT_reviewer_A!$C3595)</f>
        <v/>
      </c>
      <c r="C3595">
        <f>IF(OR($A3595="",screen_FT_reviewer_B!$C3595=""),"",screen_FT_reviewer_B!$C3595)</f>
        <v/>
      </c>
      <c r="D3595">
        <f>IF(OR($A3595="",screen_FT_reviewer_A!$D3595=""),"",screen_FT_reviewer_A!$D3595)</f>
        <v/>
      </c>
      <c r="E3595">
        <f>IF(OR($A3595="",screen_FT_reviewer_B!$D3595=""),"",screen_FT_reviewer_B!$D3595)</f>
        <v/>
      </c>
      <c r="F3595">
        <f>IF(AND(B3595&lt;&gt;"",C3595&lt;&gt;""),1,"")</f>
        <v/>
      </c>
      <c r="G3595">
        <f>IF(F3595=1,IF(B3595=C3595,1,0),"")</f>
        <v/>
      </c>
      <c r="H3595">
        <f>IF(B3595="","",IFERROR(VLOOKUP(B3595,lst_FT_group_map_table,2,FALSE),"INVALID"))</f>
        <v/>
      </c>
      <c r="I3595">
        <f>IF(C3595="","",IFERROR(VLOOKUP(C3595,lst_FT_group_map_table,2,FALSE),"INVALID"))</f>
        <v/>
      </c>
      <c r="J3595">
        <f>IF(F3595=1,IF(H3595=I3595,1,0),"")</f>
        <v/>
      </c>
      <c r="K3595">
        <f>IF(AND(ISNUMBER(MATCH(B3595,lst_FT_sci_excl,0)),ISNUMBER(MATCH(C3595,lst_FT_sci_excl,0))),IF(D3595=E3595,1,0),"")</f>
        <v/>
      </c>
      <c r="L3595">
        <f>IF(OR(G3595=0,K3595=0),1,"")</f>
        <v/>
      </c>
      <c r="M3595">
        <f>IF(L3595=1,COUNTIF($L$2:L3595,1),"")</f>
        <v/>
      </c>
    </row>
    <row r="3596">
      <c r="A3596">
        <f>IF(screen_FT_reviewer_A!$A3596="","",screen_FT_reviewer_A!$A3596)</f>
        <v/>
      </c>
      <c r="B3596">
        <f>IF(OR($A3596="",screen_FT_reviewer_A!$C3596=""),"",screen_FT_reviewer_A!$C3596)</f>
        <v/>
      </c>
      <c r="C3596">
        <f>IF(OR($A3596="",screen_FT_reviewer_B!$C3596=""),"",screen_FT_reviewer_B!$C3596)</f>
        <v/>
      </c>
      <c r="D3596">
        <f>IF(OR($A3596="",screen_FT_reviewer_A!$D3596=""),"",screen_FT_reviewer_A!$D3596)</f>
        <v/>
      </c>
      <c r="E3596">
        <f>IF(OR($A3596="",screen_FT_reviewer_B!$D3596=""),"",screen_FT_reviewer_B!$D3596)</f>
        <v/>
      </c>
      <c r="F3596">
        <f>IF(AND(B3596&lt;&gt;"",C3596&lt;&gt;""),1,"")</f>
        <v/>
      </c>
      <c r="G3596">
        <f>IF(F3596=1,IF(B3596=C3596,1,0),"")</f>
        <v/>
      </c>
      <c r="H3596">
        <f>IF(B3596="","",IFERROR(VLOOKUP(B3596,lst_FT_group_map_table,2,FALSE),"INVALID"))</f>
        <v/>
      </c>
      <c r="I3596">
        <f>IF(C3596="","",IFERROR(VLOOKUP(C3596,lst_FT_group_map_table,2,FALSE),"INVALID"))</f>
        <v/>
      </c>
      <c r="J3596">
        <f>IF(F3596=1,IF(H3596=I3596,1,0),"")</f>
        <v/>
      </c>
      <c r="K3596">
        <f>IF(AND(ISNUMBER(MATCH(B3596,lst_FT_sci_excl,0)),ISNUMBER(MATCH(C3596,lst_FT_sci_excl,0))),IF(D3596=E3596,1,0),"")</f>
        <v/>
      </c>
      <c r="L3596">
        <f>IF(OR(G3596=0,K3596=0),1,"")</f>
        <v/>
      </c>
      <c r="M3596">
        <f>IF(L3596=1,COUNTIF($L$2:L3596,1),"")</f>
        <v/>
      </c>
    </row>
    <row r="3597">
      <c r="A3597">
        <f>IF(screen_FT_reviewer_A!$A3597="","",screen_FT_reviewer_A!$A3597)</f>
        <v/>
      </c>
      <c r="B3597">
        <f>IF(OR($A3597="",screen_FT_reviewer_A!$C3597=""),"",screen_FT_reviewer_A!$C3597)</f>
        <v/>
      </c>
      <c r="C3597">
        <f>IF(OR($A3597="",screen_FT_reviewer_B!$C3597=""),"",screen_FT_reviewer_B!$C3597)</f>
        <v/>
      </c>
      <c r="D3597">
        <f>IF(OR($A3597="",screen_FT_reviewer_A!$D3597=""),"",screen_FT_reviewer_A!$D3597)</f>
        <v/>
      </c>
      <c r="E3597">
        <f>IF(OR($A3597="",screen_FT_reviewer_B!$D3597=""),"",screen_FT_reviewer_B!$D3597)</f>
        <v/>
      </c>
      <c r="F3597">
        <f>IF(AND(B3597&lt;&gt;"",C3597&lt;&gt;""),1,"")</f>
        <v/>
      </c>
      <c r="G3597">
        <f>IF(F3597=1,IF(B3597=C3597,1,0),"")</f>
        <v/>
      </c>
      <c r="H3597">
        <f>IF(B3597="","",IFERROR(VLOOKUP(B3597,lst_FT_group_map_table,2,FALSE),"INVALID"))</f>
        <v/>
      </c>
      <c r="I3597">
        <f>IF(C3597="","",IFERROR(VLOOKUP(C3597,lst_FT_group_map_table,2,FALSE),"INVALID"))</f>
        <v/>
      </c>
      <c r="J3597">
        <f>IF(F3597=1,IF(H3597=I3597,1,0),"")</f>
        <v/>
      </c>
      <c r="K3597">
        <f>IF(AND(ISNUMBER(MATCH(B3597,lst_FT_sci_excl,0)),ISNUMBER(MATCH(C3597,lst_FT_sci_excl,0))),IF(D3597=E3597,1,0),"")</f>
        <v/>
      </c>
      <c r="L3597">
        <f>IF(OR(G3597=0,K3597=0),1,"")</f>
        <v/>
      </c>
      <c r="M3597">
        <f>IF(L3597=1,COUNTIF($L$2:L3597,1),"")</f>
        <v/>
      </c>
    </row>
    <row r="3598">
      <c r="A3598">
        <f>IF(screen_FT_reviewer_A!$A3598="","",screen_FT_reviewer_A!$A3598)</f>
        <v/>
      </c>
      <c r="B3598">
        <f>IF(OR($A3598="",screen_FT_reviewer_A!$C3598=""),"",screen_FT_reviewer_A!$C3598)</f>
        <v/>
      </c>
      <c r="C3598">
        <f>IF(OR($A3598="",screen_FT_reviewer_B!$C3598=""),"",screen_FT_reviewer_B!$C3598)</f>
        <v/>
      </c>
      <c r="D3598">
        <f>IF(OR($A3598="",screen_FT_reviewer_A!$D3598=""),"",screen_FT_reviewer_A!$D3598)</f>
        <v/>
      </c>
      <c r="E3598">
        <f>IF(OR($A3598="",screen_FT_reviewer_B!$D3598=""),"",screen_FT_reviewer_B!$D3598)</f>
        <v/>
      </c>
      <c r="F3598">
        <f>IF(AND(B3598&lt;&gt;"",C3598&lt;&gt;""),1,"")</f>
        <v/>
      </c>
      <c r="G3598">
        <f>IF(F3598=1,IF(B3598=C3598,1,0),"")</f>
        <v/>
      </c>
      <c r="H3598">
        <f>IF(B3598="","",IFERROR(VLOOKUP(B3598,lst_FT_group_map_table,2,FALSE),"INVALID"))</f>
        <v/>
      </c>
      <c r="I3598">
        <f>IF(C3598="","",IFERROR(VLOOKUP(C3598,lst_FT_group_map_table,2,FALSE),"INVALID"))</f>
        <v/>
      </c>
      <c r="J3598">
        <f>IF(F3598=1,IF(H3598=I3598,1,0),"")</f>
        <v/>
      </c>
      <c r="K3598">
        <f>IF(AND(ISNUMBER(MATCH(B3598,lst_FT_sci_excl,0)),ISNUMBER(MATCH(C3598,lst_FT_sci_excl,0))),IF(D3598=E3598,1,0),"")</f>
        <v/>
      </c>
      <c r="L3598">
        <f>IF(OR(G3598=0,K3598=0),1,"")</f>
        <v/>
      </c>
      <c r="M3598">
        <f>IF(L3598=1,COUNTIF($L$2:L3598,1),"")</f>
        <v/>
      </c>
    </row>
    <row r="3599">
      <c r="A3599">
        <f>IF(screen_FT_reviewer_A!$A3599="","",screen_FT_reviewer_A!$A3599)</f>
        <v/>
      </c>
      <c r="B3599">
        <f>IF(OR($A3599="",screen_FT_reviewer_A!$C3599=""),"",screen_FT_reviewer_A!$C3599)</f>
        <v/>
      </c>
      <c r="C3599">
        <f>IF(OR($A3599="",screen_FT_reviewer_B!$C3599=""),"",screen_FT_reviewer_B!$C3599)</f>
        <v/>
      </c>
      <c r="D3599">
        <f>IF(OR($A3599="",screen_FT_reviewer_A!$D3599=""),"",screen_FT_reviewer_A!$D3599)</f>
        <v/>
      </c>
      <c r="E3599">
        <f>IF(OR($A3599="",screen_FT_reviewer_B!$D3599=""),"",screen_FT_reviewer_B!$D3599)</f>
        <v/>
      </c>
      <c r="F3599">
        <f>IF(AND(B3599&lt;&gt;"",C3599&lt;&gt;""),1,"")</f>
        <v/>
      </c>
      <c r="G3599">
        <f>IF(F3599=1,IF(B3599=C3599,1,0),"")</f>
        <v/>
      </c>
      <c r="H3599">
        <f>IF(B3599="","",IFERROR(VLOOKUP(B3599,lst_FT_group_map_table,2,FALSE),"INVALID"))</f>
        <v/>
      </c>
      <c r="I3599">
        <f>IF(C3599="","",IFERROR(VLOOKUP(C3599,lst_FT_group_map_table,2,FALSE),"INVALID"))</f>
        <v/>
      </c>
      <c r="J3599">
        <f>IF(F3599=1,IF(H3599=I3599,1,0),"")</f>
        <v/>
      </c>
      <c r="K3599">
        <f>IF(AND(ISNUMBER(MATCH(B3599,lst_FT_sci_excl,0)),ISNUMBER(MATCH(C3599,lst_FT_sci_excl,0))),IF(D3599=E3599,1,0),"")</f>
        <v/>
      </c>
      <c r="L3599">
        <f>IF(OR(G3599=0,K3599=0),1,"")</f>
        <v/>
      </c>
      <c r="M3599">
        <f>IF(L3599=1,COUNTIF($L$2:L3599,1),"")</f>
        <v/>
      </c>
    </row>
    <row r="3600">
      <c r="A3600">
        <f>IF(screen_FT_reviewer_A!$A3600="","",screen_FT_reviewer_A!$A3600)</f>
        <v/>
      </c>
      <c r="B3600">
        <f>IF(OR($A3600="",screen_FT_reviewer_A!$C3600=""),"",screen_FT_reviewer_A!$C3600)</f>
        <v/>
      </c>
      <c r="C3600">
        <f>IF(OR($A3600="",screen_FT_reviewer_B!$C3600=""),"",screen_FT_reviewer_B!$C3600)</f>
        <v/>
      </c>
      <c r="D3600">
        <f>IF(OR($A3600="",screen_FT_reviewer_A!$D3600=""),"",screen_FT_reviewer_A!$D3600)</f>
        <v/>
      </c>
      <c r="E3600">
        <f>IF(OR($A3600="",screen_FT_reviewer_B!$D3600=""),"",screen_FT_reviewer_B!$D3600)</f>
        <v/>
      </c>
      <c r="F3600">
        <f>IF(AND(B3600&lt;&gt;"",C3600&lt;&gt;""),1,"")</f>
        <v/>
      </c>
      <c r="G3600">
        <f>IF(F3600=1,IF(B3600=C3600,1,0),"")</f>
        <v/>
      </c>
      <c r="H3600">
        <f>IF(B3600="","",IFERROR(VLOOKUP(B3600,lst_FT_group_map_table,2,FALSE),"INVALID"))</f>
        <v/>
      </c>
      <c r="I3600">
        <f>IF(C3600="","",IFERROR(VLOOKUP(C3600,lst_FT_group_map_table,2,FALSE),"INVALID"))</f>
        <v/>
      </c>
      <c r="J3600">
        <f>IF(F3600=1,IF(H3600=I3600,1,0),"")</f>
        <v/>
      </c>
      <c r="K3600">
        <f>IF(AND(ISNUMBER(MATCH(B3600,lst_FT_sci_excl,0)),ISNUMBER(MATCH(C3600,lst_FT_sci_excl,0))),IF(D3600=E3600,1,0),"")</f>
        <v/>
      </c>
      <c r="L3600">
        <f>IF(OR(G3600=0,K3600=0),1,"")</f>
        <v/>
      </c>
      <c r="M3600">
        <f>IF(L3600=1,COUNTIF($L$2:L3600,1),"")</f>
        <v/>
      </c>
    </row>
    <row r="3601">
      <c r="A3601">
        <f>IF(screen_FT_reviewer_A!$A3601="","",screen_FT_reviewer_A!$A3601)</f>
        <v/>
      </c>
      <c r="B3601">
        <f>IF(OR($A3601="",screen_FT_reviewer_A!$C3601=""),"",screen_FT_reviewer_A!$C3601)</f>
        <v/>
      </c>
      <c r="C3601">
        <f>IF(OR($A3601="",screen_FT_reviewer_B!$C3601=""),"",screen_FT_reviewer_B!$C3601)</f>
        <v/>
      </c>
      <c r="D3601">
        <f>IF(OR($A3601="",screen_FT_reviewer_A!$D3601=""),"",screen_FT_reviewer_A!$D3601)</f>
        <v/>
      </c>
      <c r="E3601">
        <f>IF(OR($A3601="",screen_FT_reviewer_B!$D3601=""),"",screen_FT_reviewer_B!$D3601)</f>
        <v/>
      </c>
      <c r="F3601">
        <f>IF(AND(B3601&lt;&gt;"",C3601&lt;&gt;""),1,"")</f>
        <v/>
      </c>
      <c r="G3601">
        <f>IF(F3601=1,IF(B3601=C3601,1,0),"")</f>
        <v/>
      </c>
      <c r="H3601">
        <f>IF(B3601="","",IFERROR(VLOOKUP(B3601,lst_FT_group_map_table,2,FALSE),"INVALID"))</f>
        <v/>
      </c>
      <c r="I3601">
        <f>IF(C3601="","",IFERROR(VLOOKUP(C3601,lst_FT_group_map_table,2,FALSE),"INVALID"))</f>
        <v/>
      </c>
      <c r="J3601">
        <f>IF(F3601=1,IF(H3601=I3601,1,0),"")</f>
        <v/>
      </c>
      <c r="K3601">
        <f>IF(AND(ISNUMBER(MATCH(B3601,lst_FT_sci_excl,0)),ISNUMBER(MATCH(C3601,lst_FT_sci_excl,0))),IF(D3601=E3601,1,0),"")</f>
        <v/>
      </c>
      <c r="L3601">
        <f>IF(OR(G3601=0,K3601=0),1,"")</f>
        <v/>
      </c>
      <c r="M3601">
        <f>IF(L3601=1,COUNTIF($L$2:L3601,1),"")</f>
        <v/>
      </c>
    </row>
    <row r="3602">
      <c r="A3602">
        <f>IF(screen_FT_reviewer_A!$A3602="","",screen_FT_reviewer_A!$A3602)</f>
        <v/>
      </c>
      <c r="B3602">
        <f>IF(OR($A3602="",screen_FT_reviewer_A!$C3602=""),"",screen_FT_reviewer_A!$C3602)</f>
        <v/>
      </c>
      <c r="C3602">
        <f>IF(OR($A3602="",screen_FT_reviewer_B!$C3602=""),"",screen_FT_reviewer_B!$C3602)</f>
        <v/>
      </c>
      <c r="D3602">
        <f>IF(OR($A3602="",screen_FT_reviewer_A!$D3602=""),"",screen_FT_reviewer_A!$D3602)</f>
        <v/>
      </c>
      <c r="E3602">
        <f>IF(OR($A3602="",screen_FT_reviewer_B!$D3602=""),"",screen_FT_reviewer_B!$D3602)</f>
        <v/>
      </c>
      <c r="F3602">
        <f>IF(AND(B3602&lt;&gt;"",C3602&lt;&gt;""),1,"")</f>
        <v/>
      </c>
      <c r="G3602">
        <f>IF(F3602=1,IF(B3602=C3602,1,0),"")</f>
        <v/>
      </c>
      <c r="H3602">
        <f>IF(B3602="","",IFERROR(VLOOKUP(B3602,lst_FT_group_map_table,2,FALSE),"INVALID"))</f>
        <v/>
      </c>
      <c r="I3602">
        <f>IF(C3602="","",IFERROR(VLOOKUP(C3602,lst_FT_group_map_table,2,FALSE),"INVALID"))</f>
        <v/>
      </c>
      <c r="J3602">
        <f>IF(F3602=1,IF(H3602=I3602,1,0),"")</f>
        <v/>
      </c>
      <c r="K3602">
        <f>IF(AND(ISNUMBER(MATCH(B3602,lst_FT_sci_excl,0)),ISNUMBER(MATCH(C3602,lst_FT_sci_excl,0))),IF(D3602=E3602,1,0),"")</f>
        <v/>
      </c>
      <c r="L3602">
        <f>IF(OR(G3602=0,K3602=0),1,"")</f>
        <v/>
      </c>
      <c r="M3602">
        <f>IF(L3602=1,COUNTIF($L$2:L3602,1),"")</f>
        <v/>
      </c>
    </row>
    <row r="3603">
      <c r="A3603">
        <f>IF(screen_FT_reviewer_A!$A3603="","",screen_FT_reviewer_A!$A3603)</f>
        <v/>
      </c>
      <c r="B3603">
        <f>IF(OR($A3603="",screen_FT_reviewer_A!$C3603=""),"",screen_FT_reviewer_A!$C3603)</f>
        <v/>
      </c>
      <c r="C3603">
        <f>IF(OR($A3603="",screen_FT_reviewer_B!$C3603=""),"",screen_FT_reviewer_B!$C3603)</f>
        <v/>
      </c>
      <c r="D3603">
        <f>IF(OR($A3603="",screen_FT_reviewer_A!$D3603=""),"",screen_FT_reviewer_A!$D3603)</f>
        <v/>
      </c>
      <c r="E3603">
        <f>IF(OR($A3603="",screen_FT_reviewer_B!$D3603=""),"",screen_FT_reviewer_B!$D3603)</f>
        <v/>
      </c>
      <c r="F3603">
        <f>IF(AND(B3603&lt;&gt;"",C3603&lt;&gt;""),1,"")</f>
        <v/>
      </c>
      <c r="G3603">
        <f>IF(F3603=1,IF(B3603=C3603,1,0),"")</f>
        <v/>
      </c>
      <c r="H3603">
        <f>IF(B3603="","",IFERROR(VLOOKUP(B3603,lst_FT_group_map_table,2,FALSE),"INVALID"))</f>
        <v/>
      </c>
      <c r="I3603">
        <f>IF(C3603="","",IFERROR(VLOOKUP(C3603,lst_FT_group_map_table,2,FALSE),"INVALID"))</f>
        <v/>
      </c>
      <c r="J3603">
        <f>IF(F3603=1,IF(H3603=I3603,1,0),"")</f>
        <v/>
      </c>
      <c r="K3603">
        <f>IF(AND(ISNUMBER(MATCH(B3603,lst_FT_sci_excl,0)),ISNUMBER(MATCH(C3603,lst_FT_sci_excl,0))),IF(D3603=E3603,1,0),"")</f>
        <v/>
      </c>
      <c r="L3603">
        <f>IF(OR(G3603=0,K3603=0),1,"")</f>
        <v/>
      </c>
      <c r="M3603">
        <f>IF(L3603=1,COUNTIF($L$2:L3603,1),"")</f>
        <v/>
      </c>
    </row>
    <row r="3604">
      <c r="A3604">
        <f>IF(screen_FT_reviewer_A!$A3604="","",screen_FT_reviewer_A!$A3604)</f>
        <v/>
      </c>
      <c r="B3604">
        <f>IF(OR($A3604="",screen_FT_reviewer_A!$C3604=""),"",screen_FT_reviewer_A!$C3604)</f>
        <v/>
      </c>
      <c r="C3604">
        <f>IF(OR($A3604="",screen_FT_reviewer_B!$C3604=""),"",screen_FT_reviewer_B!$C3604)</f>
        <v/>
      </c>
      <c r="D3604">
        <f>IF(OR($A3604="",screen_FT_reviewer_A!$D3604=""),"",screen_FT_reviewer_A!$D3604)</f>
        <v/>
      </c>
      <c r="E3604">
        <f>IF(OR($A3604="",screen_FT_reviewer_B!$D3604=""),"",screen_FT_reviewer_B!$D3604)</f>
        <v/>
      </c>
      <c r="F3604">
        <f>IF(AND(B3604&lt;&gt;"",C3604&lt;&gt;""),1,"")</f>
        <v/>
      </c>
      <c r="G3604">
        <f>IF(F3604=1,IF(B3604=C3604,1,0),"")</f>
        <v/>
      </c>
      <c r="H3604">
        <f>IF(B3604="","",IFERROR(VLOOKUP(B3604,lst_FT_group_map_table,2,FALSE),"INVALID"))</f>
        <v/>
      </c>
      <c r="I3604">
        <f>IF(C3604="","",IFERROR(VLOOKUP(C3604,lst_FT_group_map_table,2,FALSE),"INVALID"))</f>
        <v/>
      </c>
      <c r="J3604">
        <f>IF(F3604=1,IF(H3604=I3604,1,0),"")</f>
        <v/>
      </c>
      <c r="K3604">
        <f>IF(AND(ISNUMBER(MATCH(B3604,lst_FT_sci_excl,0)),ISNUMBER(MATCH(C3604,lst_FT_sci_excl,0))),IF(D3604=E3604,1,0),"")</f>
        <v/>
      </c>
      <c r="L3604">
        <f>IF(OR(G3604=0,K3604=0),1,"")</f>
        <v/>
      </c>
      <c r="M3604">
        <f>IF(L3604=1,COUNTIF($L$2:L3604,1),"")</f>
        <v/>
      </c>
    </row>
    <row r="3605">
      <c r="A3605">
        <f>IF(screen_FT_reviewer_A!$A3605="","",screen_FT_reviewer_A!$A3605)</f>
        <v/>
      </c>
      <c r="B3605">
        <f>IF(OR($A3605="",screen_FT_reviewer_A!$C3605=""),"",screen_FT_reviewer_A!$C3605)</f>
        <v/>
      </c>
      <c r="C3605">
        <f>IF(OR($A3605="",screen_FT_reviewer_B!$C3605=""),"",screen_FT_reviewer_B!$C3605)</f>
        <v/>
      </c>
      <c r="D3605">
        <f>IF(OR($A3605="",screen_FT_reviewer_A!$D3605=""),"",screen_FT_reviewer_A!$D3605)</f>
        <v/>
      </c>
      <c r="E3605">
        <f>IF(OR($A3605="",screen_FT_reviewer_B!$D3605=""),"",screen_FT_reviewer_B!$D3605)</f>
        <v/>
      </c>
      <c r="F3605">
        <f>IF(AND(B3605&lt;&gt;"",C3605&lt;&gt;""),1,"")</f>
        <v/>
      </c>
      <c r="G3605">
        <f>IF(F3605=1,IF(B3605=C3605,1,0),"")</f>
        <v/>
      </c>
      <c r="H3605">
        <f>IF(B3605="","",IFERROR(VLOOKUP(B3605,lst_FT_group_map_table,2,FALSE),"INVALID"))</f>
        <v/>
      </c>
      <c r="I3605">
        <f>IF(C3605="","",IFERROR(VLOOKUP(C3605,lst_FT_group_map_table,2,FALSE),"INVALID"))</f>
        <v/>
      </c>
      <c r="J3605">
        <f>IF(F3605=1,IF(H3605=I3605,1,0),"")</f>
        <v/>
      </c>
      <c r="K3605">
        <f>IF(AND(ISNUMBER(MATCH(B3605,lst_FT_sci_excl,0)),ISNUMBER(MATCH(C3605,lst_FT_sci_excl,0))),IF(D3605=E3605,1,0),"")</f>
        <v/>
      </c>
      <c r="L3605">
        <f>IF(OR(G3605=0,K3605=0),1,"")</f>
        <v/>
      </c>
      <c r="M3605">
        <f>IF(L3605=1,COUNTIF($L$2:L3605,1),"")</f>
        <v/>
      </c>
    </row>
    <row r="3606">
      <c r="A3606">
        <f>IF(screen_FT_reviewer_A!$A3606="","",screen_FT_reviewer_A!$A3606)</f>
        <v/>
      </c>
      <c r="B3606">
        <f>IF(OR($A3606="",screen_FT_reviewer_A!$C3606=""),"",screen_FT_reviewer_A!$C3606)</f>
        <v/>
      </c>
      <c r="C3606">
        <f>IF(OR($A3606="",screen_FT_reviewer_B!$C3606=""),"",screen_FT_reviewer_B!$C3606)</f>
        <v/>
      </c>
      <c r="D3606">
        <f>IF(OR($A3606="",screen_FT_reviewer_A!$D3606=""),"",screen_FT_reviewer_A!$D3606)</f>
        <v/>
      </c>
      <c r="E3606">
        <f>IF(OR($A3606="",screen_FT_reviewer_B!$D3606=""),"",screen_FT_reviewer_B!$D3606)</f>
        <v/>
      </c>
      <c r="F3606">
        <f>IF(AND(B3606&lt;&gt;"",C3606&lt;&gt;""),1,"")</f>
        <v/>
      </c>
      <c r="G3606">
        <f>IF(F3606=1,IF(B3606=C3606,1,0),"")</f>
        <v/>
      </c>
      <c r="H3606">
        <f>IF(B3606="","",IFERROR(VLOOKUP(B3606,lst_FT_group_map_table,2,FALSE),"INVALID"))</f>
        <v/>
      </c>
      <c r="I3606">
        <f>IF(C3606="","",IFERROR(VLOOKUP(C3606,lst_FT_group_map_table,2,FALSE),"INVALID"))</f>
        <v/>
      </c>
      <c r="J3606">
        <f>IF(F3606=1,IF(H3606=I3606,1,0),"")</f>
        <v/>
      </c>
      <c r="K3606">
        <f>IF(AND(ISNUMBER(MATCH(B3606,lst_FT_sci_excl,0)),ISNUMBER(MATCH(C3606,lst_FT_sci_excl,0))),IF(D3606=E3606,1,0),"")</f>
        <v/>
      </c>
      <c r="L3606">
        <f>IF(OR(G3606=0,K3606=0),1,"")</f>
        <v/>
      </c>
      <c r="M3606">
        <f>IF(L3606=1,COUNTIF($L$2:L3606,1),"")</f>
        <v/>
      </c>
    </row>
    <row r="3607">
      <c r="A3607">
        <f>IF(screen_FT_reviewer_A!$A3607="","",screen_FT_reviewer_A!$A3607)</f>
        <v/>
      </c>
      <c r="B3607">
        <f>IF(OR($A3607="",screen_FT_reviewer_A!$C3607=""),"",screen_FT_reviewer_A!$C3607)</f>
        <v/>
      </c>
      <c r="C3607">
        <f>IF(OR($A3607="",screen_FT_reviewer_B!$C3607=""),"",screen_FT_reviewer_B!$C3607)</f>
        <v/>
      </c>
      <c r="D3607">
        <f>IF(OR($A3607="",screen_FT_reviewer_A!$D3607=""),"",screen_FT_reviewer_A!$D3607)</f>
        <v/>
      </c>
      <c r="E3607">
        <f>IF(OR($A3607="",screen_FT_reviewer_B!$D3607=""),"",screen_FT_reviewer_B!$D3607)</f>
        <v/>
      </c>
      <c r="F3607">
        <f>IF(AND(B3607&lt;&gt;"",C3607&lt;&gt;""),1,"")</f>
        <v/>
      </c>
      <c r="G3607">
        <f>IF(F3607=1,IF(B3607=C3607,1,0),"")</f>
        <v/>
      </c>
      <c r="H3607">
        <f>IF(B3607="","",IFERROR(VLOOKUP(B3607,lst_FT_group_map_table,2,FALSE),"INVALID"))</f>
        <v/>
      </c>
      <c r="I3607">
        <f>IF(C3607="","",IFERROR(VLOOKUP(C3607,lst_FT_group_map_table,2,FALSE),"INVALID"))</f>
        <v/>
      </c>
      <c r="J3607">
        <f>IF(F3607=1,IF(H3607=I3607,1,0),"")</f>
        <v/>
      </c>
      <c r="K3607">
        <f>IF(AND(ISNUMBER(MATCH(B3607,lst_FT_sci_excl,0)),ISNUMBER(MATCH(C3607,lst_FT_sci_excl,0))),IF(D3607=E3607,1,0),"")</f>
        <v/>
      </c>
      <c r="L3607">
        <f>IF(OR(G3607=0,K3607=0),1,"")</f>
        <v/>
      </c>
      <c r="M3607">
        <f>IF(L3607=1,COUNTIF($L$2:L3607,1),"")</f>
        <v/>
      </c>
    </row>
    <row r="3608">
      <c r="A3608">
        <f>IF(screen_FT_reviewer_A!$A3608="","",screen_FT_reviewer_A!$A3608)</f>
        <v/>
      </c>
      <c r="B3608">
        <f>IF(OR($A3608="",screen_FT_reviewer_A!$C3608=""),"",screen_FT_reviewer_A!$C3608)</f>
        <v/>
      </c>
      <c r="C3608">
        <f>IF(OR($A3608="",screen_FT_reviewer_B!$C3608=""),"",screen_FT_reviewer_B!$C3608)</f>
        <v/>
      </c>
      <c r="D3608">
        <f>IF(OR($A3608="",screen_FT_reviewer_A!$D3608=""),"",screen_FT_reviewer_A!$D3608)</f>
        <v/>
      </c>
      <c r="E3608">
        <f>IF(OR($A3608="",screen_FT_reviewer_B!$D3608=""),"",screen_FT_reviewer_B!$D3608)</f>
        <v/>
      </c>
      <c r="F3608">
        <f>IF(AND(B3608&lt;&gt;"",C3608&lt;&gt;""),1,"")</f>
        <v/>
      </c>
      <c r="G3608">
        <f>IF(F3608=1,IF(B3608=C3608,1,0),"")</f>
        <v/>
      </c>
      <c r="H3608">
        <f>IF(B3608="","",IFERROR(VLOOKUP(B3608,lst_FT_group_map_table,2,FALSE),"INVALID"))</f>
        <v/>
      </c>
      <c r="I3608">
        <f>IF(C3608="","",IFERROR(VLOOKUP(C3608,lst_FT_group_map_table,2,FALSE),"INVALID"))</f>
        <v/>
      </c>
      <c r="J3608">
        <f>IF(F3608=1,IF(H3608=I3608,1,0),"")</f>
        <v/>
      </c>
      <c r="K3608">
        <f>IF(AND(ISNUMBER(MATCH(B3608,lst_FT_sci_excl,0)),ISNUMBER(MATCH(C3608,lst_FT_sci_excl,0))),IF(D3608=E3608,1,0),"")</f>
        <v/>
      </c>
      <c r="L3608">
        <f>IF(OR(G3608=0,K3608=0),1,"")</f>
        <v/>
      </c>
      <c r="M3608">
        <f>IF(L3608=1,COUNTIF($L$2:L3608,1),"")</f>
        <v/>
      </c>
    </row>
    <row r="3609">
      <c r="A3609">
        <f>IF(screen_FT_reviewer_A!$A3609="","",screen_FT_reviewer_A!$A3609)</f>
        <v/>
      </c>
      <c r="B3609">
        <f>IF(OR($A3609="",screen_FT_reviewer_A!$C3609=""),"",screen_FT_reviewer_A!$C3609)</f>
        <v/>
      </c>
      <c r="C3609">
        <f>IF(OR($A3609="",screen_FT_reviewer_B!$C3609=""),"",screen_FT_reviewer_B!$C3609)</f>
        <v/>
      </c>
      <c r="D3609">
        <f>IF(OR($A3609="",screen_FT_reviewer_A!$D3609=""),"",screen_FT_reviewer_A!$D3609)</f>
        <v/>
      </c>
      <c r="E3609">
        <f>IF(OR($A3609="",screen_FT_reviewer_B!$D3609=""),"",screen_FT_reviewer_B!$D3609)</f>
        <v/>
      </c>
      <c r="F3609">
        <f>IF(AND(B3609&lt;&gt;"",C3609&lt;&gt;""),1,"")</f>
        <v/>
      </c>
      <c r="G3609">
        <f>IF(F3609=1,IF(B3609=C3609,1,0),"")</f>
        <v/>
      </c>
      <c r="H3609">
        <f>IF(B3609="","",IFERROR(VLOOKUP(B3609,lst_FT_group_map_table,2,FALSE),"INVALID"))</f>
        <v/>
      </c>
      <c r="I3609">
        <f>IF(C3609="","",IFERROR(VLOOKUP(C3609,lst_FT_group_map_table,2,FALSE),"INVALID"))</f>
        <v/>
      </c>
      <c r="J3609">
        <f>IF(F3609=1,IF(H3609=I3609,1,0),"")</f>
        <v/>
      </c>
      <c r="K3609">
        <f>IF(AND(ISNUMBER(MATCH(B3609,lst_FT_sci_excl,0)),ISNUMBER(MATCH(C3609,lst_FT_sci_excl,0))),IF(D3609=E3609,1,0),"")</f>
        <v/>
      </c>
      <c r="L3609">
        <f>IF(OR(G3609=0,K3609=0),1,"")</f>
        <v/>
      </c>
      <c r="M3609">
        <f>IF(L3609=1,COUNTIF($L$2:L3609,1),"")</f>
        <v/>
      </c>
    </row>
    <row r="3610">
      <c r="A3610">
        <f>IF(screen_FT_reviewer_A!$A3610="","",screen_FT_reviewer_A!$A3610)</f>
        <v/>
      </c>
      <c r="B3610">
        <f>IF(OR($A3610="",screen_FT_reviewer_A!$C3610=""),"",screen_FT_reviewer_A!$C3610)</f>
        <v/>
      </c>
      <c r="C3610">
        <f>IF(OR($A3610="",screen_FT_reviewer_B!$C3610=""),"",screen_FT_reviewer_B!$C3610)</f>
        <v/>
      </c>
      <c r="D3610">
        <f>IF(OR($A3610="",screen_FT_reviewer_A!$D3610=""),"",screen_FT_reviewer_A!$D3610)</f>
        <v/>
      </c>
      <c r="E3610">
        <f>IF(OR($A3610="",screen_FT_reviewer_B!$D3610=""),"",screen_FT_reviewer_B!$D3610)</f>
        <v/>
      </c>
      <c r="F3610">
        <f>IF(AND(B3610&lt;&gt;"",C3610&lt;&gt;""),1,"")</f>
        <v/>
      </c>
      <c r="G3610">
        <f>IF(F3610=1,IF(B3610=C3610,1,0),"")</f>
        <v/>
      </c>
      <c r="H3610">
        <f>IF(B3610="","",IFERROR(VLOOKUP(B3610,lst_FT_group_map_table,2,FALSE),"INVALID"))</f>
        <v/>
      </c>
      <c r="I3610">
        <f>IF(C3610="","",IFERROR(VLOOKUP(C3610,lst_FT_group_map_table,2,FALSE),"INVALID"))</f>
        <v/>
      </c>
      <c r="J3610">
        <f>IF(F3610=1,IF(H3610=I3610,1,0),"")</f>
        <v/>
      </c>
      <c r="K3610">
        <f>IF(AND(ISNUMBER(MATCH(B3610,lst_FT_sci_excl,0)),ISNUMBER(MATCH(C3610,lst_FT_sci_excl,0))),IF(D3610=E3610,1,0),"")</f>
        <v/>
      </c>
      <c r="L3610">
        <f>IF(OR(G3610=0,K3610=0),1,"")</f>
        <v/>
      </c>
      <c r="M3610">
        <f>IF(L3610=1,COUNTIF($L$2:L3610,1),"")</f>
        <v/>
      </c>
    </row>
    <row r="3611">
      <c r="A3611">
        <f>IF(screen_FT_reviewer_A!$A3611="","",screen_FT_reviewer_A!$A3611)</f>
        <v/>
      </c>
      <c r="B3611">
        <f>IF(OR($A3611="",screen_FT_reviewer_A!$C3611=""),"",screen_FT_reviewer_A!$C3611)</f>
        <v/>
      </c>
      <c r="C3611">
        <f>IF(OR($A3611="",screen_FT_reviewer_B!$C3611=""),"",screen_FT_reviewer_B!$C3611)</f>
        <v/>
      </c>
      <c r="D3611">
        <f>IF(OR($A3611="",screen_FT_reviewer_A!$D3611=""),"",screen_FT_reviewer_A!$D3611)</f>
        <v/>
      </c>
      <c r="E3611">
        <f>IF(OR($A3611="",screen_FT_reviewer_B!$D3611=""),"",screen_FT_reviewer_B!$D3611)</f>
        <v/>
      </c>
      <c r="F3611">
        <f>IF(AND(B3611&lt;&gt;"",C3611&lt;&gt;""),1,"")</f>
        <v/>
      </c>
      <c r="G3611">
        <f>IF(F3611=1,IF(B3611=C3611,1,0),"")</f>
        <v/>
      </c>
      <c r="H3611">
        <f>IF(B3611="","",IFERROR(VLOOKUP(B3611,lst_FT_group_map_table,2,FALSE),"INVALID"))</f>
        <v/>
      </c>
      <c r="I3611">
        <f>IF(C3611="","",IFERROR(VLOOKUP(C3611,lst_FT_group_map_table,2,FALSE),"INVALID"))</f>
        <v/>
      </c>
      <c r="J3611">
        <f>IF(F3611=1,IF(H3611=I3611,1,0),"")</f>
        <v/>
      </c>
      <c r="K3611">
        <f>IF(AND(ISNUMBER(MATCH(B3611,lst_FT_sci_excl,0)),ISNUMBER(MATCH(C3611,lst_FT_sci_excl,0))),IF(D3611=E3611,1,0),"")</f>
        <v/>
      </c>
      <c r="L3611">
        <f>IF(OR(G3611=0,K3611=0),1,"")</f>
        <v/>
      </c>
      <c r="M3611">
        <f>IF(L3611=1,COUNTIF($L$2:L3611,1),"")</f>
        <v/>
      </c>
    </row>
    <row r="3612">
      <c r="A3612">
        <f>IF(screen_FT_reviewer_A!$A3612="","",screen_FT_reviewer_A!$A3612)</f>
        <v/>
      </c>
      <c r="B3612">
        <f>IF(OR($A3612="",screen_FT_reviewer_A!$C3612=""),"",screen_FT_reviewer_A!$C3612)</f>
        <v/>
      </c>
      <c r="C3612">
        <f>IF(OR($A3612="",screen_FT_reviewer_B!$C3612=""),"",screen_FT_reviewer_B!$C3612)</f>
        <v/>
      </c>
      <c r="D3612">
        <f>IF(OR($A3612="",screen_FT_reviewer_A!$D3612=""),"",screen_FT_reviewer_A!$D3612)</f>
        <v/>
      </c>
      <c r="E3612">
        <f>IF(OR($A3612="",screen_FT_reviewer_B!$D3612=""),"",screen_FT_reviewer_B!$D3612)</f>
        <v/>
      </c>
      <c r="F3612">
        <f>IF(AND(B3612&lt;&gt;"",C3612&lt;&gt;""),1,"")</f>
        <v/>
      </c>
      <c r="G3612">
        <f>IF(F3612=1,IF(B3612=C3612,1,0),"")</f>
        <v/>
      </c>
      <c r="H3612">
        <f>IF(B3612="","",IFERROR(VLOOKUP(B3612,lst_FT_group_map_table,2,FALSE),"INVALID"))</f>
        <v/>
      </c>
      <c r="I3612">
        <f>IF(C3612="","",IFERROR(VLOOKUP(C3612,lst_FT_group_map_table,2,FALSE),"INVALID"))</f>
        <v/>
      </c>
      <c r="J3612">
        <f>IF(F3612=1,IF(H3612=I3612,1,0),"")</f>
        <v/>
      </c>
      <c r="K3612">
        <f>IF(AND(ISNUMBER(MATCH(B3612,lst_FT_sci_excl,0)),ISNUMBER(MATCH(C3612,lst_FT_sci_excl,0))),IF(D3612=E3612,1,0),"")</f>
        <v/>
      </c>
      <c r="L3612">
        <f>IF(OR(G3612=0,K3612=0),1,"")</f>
        <v/>
      </c>
      <c r="M3612">
        <f>IF(L3612=1,COUNTIF($L$2:L3612,1),"")</f>
        <v/>
      </c>
    </row>
    <row r="3613">
      <c r="A3613">
        <f>IF(screen_FT_reviewer_A!$A3613="","",screen_FT_reviewer_A!$A3613)</f>
        <v/>
      </c>
      <c r="B3613">
        <f>IF(OR($A3613="",screen_FT_reviewer_A!$C3613=""),"",screen_FT_reviewer_A!$C3613)</f>
        <v/>
      </c>
      <c r="C3613">
        <f>IF(OR($A3613="",screen_FT_reviewer_B!$C3613=""),"",screen_FT_reviewer_B!$C3613)</f>
        <v/>
      </c>
      <c r="D3613">
        <f>IF(OR($A3613="",screen_FT_reviewer_A!$D3613=""),"",screen_FT_reviewer_A!$D3613)</f>
        <v/>
      </c>
      <c r="E3613">
        <f>IF(OR($A3613="",screen_FT_reviewer_B!$D3613=""),"",screen_FT_reviewer_B!$D3613)</f>
        <v/>
      </c>
      <c r="F3613">
        <f>IF(AND(B3613&lt;&gt;"",C3613&lt;&gt;""),1,"")</f>
        <v/>
      </c>
      <c r="G3613">
        <f>IF(F3613=1,IF(B3613=C3613,1,0),"")</f>
        <v/>
      </c>
      <c r="H3613">
        <f>IF(B3613="","",IFERROR(VLOOKUP(B3613,lst_FT_group_map_table,2,FALSE),"INVALID"))</f>
        <v/>
      </c>
      <c r="I3613">
        <f>IF(C3613="","",IFERROR(VLOOKUP(C3613,lst_FT_group_map_table,2,FALSE),"INVALID"))</f>
        <v/>
      </c>
      <c r="J3613">
        <f>IF(F3613=1,IF(H3613=I3613,1,0),"")</f>
        <v/>
      </c>
      <c r="K3613">
        <f>IF(AND(ISNUMBER(MATCH(B3613,lst_FT_sci_excl,0)),ISNUMBER(MATCH(C3613,lst_FT_sci_excl,0))),IF(D3613=E3613,1,0),"")</f>
        <v/>
      </c>
      <c r="L3613">
        <f>IF(OR(G3613=0,K3613=0),1,"")</f>
        <v/>
      </c>
      <c r="M3613">
        <f>IF(L3613=1,COUNTIF($L$2:L3613,1),"")</f>
        <v/>
      </c>
    </row>
    <row r="3614">
      <c r="A3614">
        <f>IF(screen_FT_reviewer_A!$A3614="","",screen_FT_reviewer_A!$A3614)</f>
        <v/>
      </c>
      <c r="B3614">
        <f>IF(OR($A3614="",screen_FT_reviewer_A!$C3614=""),"",screen_FT_reviewer_A!$C3614)</f>
        <v/>
      </c>
      <c r="C3614">
        <f>IF(OR($A3614="",screen_FT_reviewer_B!$C3614=""),"",screen_FT_reviewer_B!$C3614)</f>
        <v/>
      </c>
      <c r="D3614">
        <f>IF(OR($A3614="",screen_FT_reviewer_A!$D3614=""),"",screen_FT_reviewer_A!$D3614)</f>
        <v/>
      </c>
      <c r="E3614">
        <f>IF(OR($A3614="",screen_FT_reviewer_B!$D3614=""),"",screen_FT_reviewer_B!$D3614)</f>
        <v/>
      </c>
      <c r="F3614">
        <f>IF(AND(B3614&lt;&gt;"",C3614&lt;&gt;""),1,"")</f>
        <v/>
      </c>
      <c r="G3614">
        <f>IF(F3614=1,IF(B3614=C3614,1,0),"")</f>
        <v/>
      </c>
      <c r="H3614">
        <f>IF(B3614="","",IFERROR(VLOOKUP(B3614,lst_FT_group_map_table,2,FALSE),"INVALID"))</f>
        <v/>
      </c>
      <c r="I3614">
        <f>IF(C3614="","",IFERROR(VLOOKUP(C3614,lst_FT_group_map_table,2,FALSE),"INVALID"))</f>
        <v/>
      </c>
      <c r="J3614">
        <f>IF(F3614=1,IF(H3614=I3614,1,0),"")</f>
        <v/>
      </c>
      <c r="K3614">
        <f>IF(AND(ISNUMBER(MATCH(B3614,lst_FT_sci_excl,0)),ISNUMBER(MATCH(C3614,lst_FT_sci_excl,0))),IF(D3614=E3614,1,0),"")</f>
        <v/>
      </c>
      <c r="L3614">
        <f>IF(OR(G3614=0,K3614=0),1,"")</f>
        <v/>
      </c>
      <c r="M3614">
        <f>IF(L3614=1,COUNTIF($L$2:L3614,1),"")</f>
        <v/>
      </c>
    </row>
    <row r="3615">
      <c r="A3615">
        <f>IF(screen_FT_reviewer_A!$A3615="","",screen_FT_reviewer_A!$A3615)</f>
        <v/>
      </c>
      <c r="B3615">
        <f>IF(OR($A3615="",screen_FT_reviewer_A!$C3615=""),"",screen_FT_reviewer_A!$C3615)</f>
        <v/>
      </c>
      <c r="C3615">
        <f>IF(OR($A3615="",screen_FT_reviewer_B!$C3615=""),"",screen_FT_reviewer_B!$C3615)</f>
        <v/>
      </c>
      <c r="D3615">
        <f>IF(OR($A3615="",screen_FT_reviewer_A!$D3615=""),"",screen_FT_reviewer_A!$D3615)</f>
        <v/>
      </c>
      <c r="E3615">
        <f>IF(OR($A3615="",screen_FT_reviewer_B!$D3615=""),"",screen_FT_reviewer_B!$D3615)</f>
        <v/>
      </c>
      <c r="F3615">
        <f>IF(AND(B3615&lt;&gt;"",C3615&lt;&gt;""),1,"")</f>
        <v/>
      </c>
      <c r="G3615">
        <f>IF(F3615=1,IF(B3615=C3615,1,0),"")</f>
        <v/>
      </c>
      <c r="H3615">
        <f>IF(B3615="","",IFERROR(VLOOKUP(B3615,lst_FT_group_map_table,2,FALSE),"INVALID"))</f>
        <v/>
      </c>
      <c r="I3615">
        <f>IF(C3615="","",IFERROR(VLOOKUP(C3615,lst_FT_group_map_table,2,FALSE),"INVALID"))</f>
        <v/>
      </c>
      <c r="J3615">
        <f>IF(F3615=1,IF(H3615=I3615,1,0),"")</f>
        <v/>
      </c>
      <c r="K3615">
        <f>IF(AND(ISNUMBER(MATCH(B3615,lst_FT_sci_excl,0)),ISNUMBER(MATCH(C3615,lst_FT_sci_excl,0))),IF(D3615=E3615,1,0),"")</f>
        <v/>
      </c>
      <c r="L3615">
        <f>IF(OR(G3615=0,K3615=0),1,"")</f>
        <v/>
      </c>
      <c r="M3615">
        <f>IF(L3615=1,COUNTIF($L$2:L3615,1),"")</f>
        <v/>
      </c>
    </row>
    <row r="3616">
      <c r="A3616">
        <f>IF(screen_FT_reviewer_A!$A3616="","",screen_FT_reviewer_A!$A3616)</f>
        <v/>
      </c>
      <c r="B3616">
        <f>IF(OR($A3616="",screen_FT_reviewer_A!$C3616=""),"",screen_FT_reviewer_A!$C3616)</f>
        <v/>
      </c>
      <c r="C3616">
        <f>IF(OR($A3616="",screen_FT_reviewer_B!$C3616=""),"",screen_FT_reviewer_B!$C3616)</f>
        <v/>
      </c>
      <c r="D3616">
        <f>IF(OR($A3616="",screen_FT_reviewer_A!$D3616=""),"",screen_FT_reviewer_A!$D3616)</f>
        <v/>
      </c>
      <c r="E3616">
        <f>IF(OR($A3616="",screen_FT_reviewer_B!$D3616=""),"",screen_FT_reviewer_B!$D3616)</f>
        <v/>
      </c>
      <c r="F3616">
        <f>IF(AND(B3616&lt;&gt;"",C3616&lt;&gt;""),1,"")</f>
        <v/>
      </c>
      <c r="G3616">
        <f>IF(F3616=1,IF(B3616=C3616,1,0),"")</f>
        <v/>
      </c>
      <c r="H3616">
        <f>IF(B3616="","",IFERROR(VLOOKUP(B3616,lst_FT_group_map_table,2,FALSE),"INVALID"))</f>
        <v/>
      </c>
      <c r="I3616">
        <f>IF(C3616="","",IFERROR(VLOOKUP(C3616,lst_FT_group_map_table,2,FALSE),"INVALID"))</f>
        <v/>
      </c>
      <c r="J3616">
        <f>IF(F3616=1,IF(H3616=I3616,1,0),"")</f>
        <v/>
      </c>
      <c r="K3616">
        <f>IF(AND(ISNUMBER(MATCH(B3616,lst_FT_sci_excl,0)),ISNUMBER(MATCH(C3616,lst_FT_sci_excl,0))),IF(D3616=E3616,1,0),"")</f>
        <v/>
      </c>
      <c r="L3616">
        <f>IF(OR(G3616=0,K3616=0),1,"")</f>
        <v/>
      </c>
      <c r="M3616">
        <f>IF(L3616=1,COUNTIF($L$2:L3616,1),"")</f>
        <v/>
      </c>
    </row>
    <row r="3617">
      <c r="A3617">
        <f>IF(screen_FT_reviewer_A!$A3617="","",screen_FT_reviewer_A!$A3617)</f>
        <v/>
      </c>
      <c r="B3617">
        <f>IF(OR($A3617="",screen_FT_reviewer_A!$C3617=""),"",screen_FT_reviewer_A!$C3617)</f>
        <v/>
      </c>
      <c r="C3617">
        <f>IF(OR($A3617="",screen_FT_reviewer_B!$C3617=""),"",screen_FT_reviewer_B!$C3617)</f>
        <v/>
      </c>
      <c r="D3617">
        <f>IF(OR($A3617="",screen_FT_reviewer_A!$D3617=""),"",screen_FT_reviewer_A!$D3617)</f>
        <v/>
      </c>
      <c r="E3617">
        <f>IF(OR($A3617="",screen_FT_reviewer_B!$D3617=""),"",screen_FT_reviewer_B!$D3617)</f>
        <v/>
      </c>
      <c r="F3617">
        <f>IF(AND(B3617&lt;&gt;"",C3617&lt;&gt;""),1,"")</f>
        <v/>
      </c>
      <c r="G3617">
        <f>IF(F3617=1,IF(B3617=C3617,1,0),"")</f>
        <v/>
      </c>
      <c r="H3617">
        <f>IF(B3617="","",IFERROR(VLOOKUP(B3617,lst_FT_group_map_table,2,FALSE),"INVALID"))</f>
        <v/>
      </c>
      <c r="I3617">
        <f>IF(C3617="","",IFERROR(VLOOKUP(C3617,lst_FT_group_map_table,2,FALSE),"INVALID"))</f>
        <v/>
      </c>
      <c r="J3617">
        <f>IF(F3617=1,IF(H3617=I3617,1,0),"")</f>
        <v/>
      </c>
      <c r="K3617">
        <f>IF(AND(ISNUMBER(MATCH(B3617,lst_FT_sci_excl,0)),ISNUMBER(MATCH(C3617,lst_FT_sci_excl,0))),IF(D3617=E3617,1,0),"")</f>
        <v/>
      </c>
      <c r="L3617">
        <f>IF(OR(G3617=0,K3617=0),1,"")</f>
        <v/>
      </c>
      <c r="M3617">
        <f>IF(L3617=1,COUNTIF($L$2:L3617,1),"")</f>
        <v/>
      </c>
    </row>
    <row r="3618">
      <c r="A3618">
        <f>IF(screen_FT_reviewer_A!$A3618="","",screen_FT_reviewer_A!$A3618)</f>
        <v/>
      </c>
      <c r="B3618">
        <f>IF(OR($A3618="",screen_FT_reviewer_A!$C3618=""),"",screen_FT_reviewer_A!$C3618)</f>
        <v/>
      </c>
      <c r="C3618">
        <f>IF(OR($A3618="",screen_FT_reviewer_B!$C3618=""),"",screen_FT_reviewer_B!$C3618)</f>
        <v/>
      </c>
      <c r="D3618">
        <f>IF(OR($A3618="",screen_FT_reviewer_A!$D3618=""),"",screen_FT_reviewer_A!$D3618)</f>
        <v/>
      </c>
      <c r="E3618">
        <f>IF(OR($A3618="",screen_FT_reviewer_B!$D3618=""),"",screen_FT_reviewer_B!$D3618)</f>
        <v/>
      </c>
      <c r="F3618">
        <f>IF(AND(B3618&lt;&gt;"",C3618&lt;&gt;""),1,"")</f>
        <v/>
      </c>
      <c r="G3618">
        <f>IF(F3618=1,IF(B3618=C3618,1,0),"")</f>
        <v/>
      </c>
      <c r="H3618">
        <f>IF(B3618="","",IFERROR(VLOOKUP(B3618,lst_FT_group_map_table,2,FALSE),"INVALID"))</f>
        <v/>
      </c>
      <c r="I3618">
        <f>IF(C3618="","",IFERROR(VLOOKUP(C3618,lst_FT_group_map_table,2,FALSE),"INVALID"))</f>
        <v/>
      </c>
      <c r="J3618">
        <f>IF(F3618=1,IF(H3618=I3618,1,0),"")</f>
        <v/>
      </c>
      <c r="K3618">
        <f>IF(AND(ISNUMBER(MATCH(B3618,lst_FT_sci_excl,0)),ISNUMBER(MATCH(C3618,lst_FT_sci_excl,0))),IF(D3618=E3618,1,0),"")</f>
        <v/>
      </c>
      <c r="L3618">
        <f>IF(OR(G3618=0,K3618=0),1,"")</f>
        <v/>
      </c>
      <c r="M3618">
        <f>IF(L3618=1,COUNTIF($L$2:L3618,1),"")</f>
        <v/>
      </c>
    </row>
    <row r="3619">
      <c r="A3619">
        <f>IF(screen_FT_reviewer_A!$A3619="","",screen_FT_reviewer_A!$A3619)</f>
        <v/>
      </c>
      <c r="B3619">
        <f>IF(OR($A3619="",screen_FT_reviewer_A!$C3619=""),"",screen_FT_reviewer_A!$C3619)</f>
        <v/>
      </c>
      <c r="C3619">
        <f>IF(OR($A3619="",screen_FT_reviewer_B!$C3619=""),"",screen_FT_reviewer_B!$C3619)</f>
        <v/>
      </c>
      <c r="D3619">
        <f>IF(OR($A3619="",screen_FT_reviewer_A!$D3619=""),"",screen_FT_reviewer_A!$D3619)</f>
        <v/>
      </c>
      <c r="E3619">
        <f>IF(OR($A3619="",screen_FT_reviewer_B!$D3619=""),"",screen_FT_reviewer_B!$D3619)</f>
        <v/>
      </c>
      <c r="F3619">
        <f>IF(AND(B3619&lt;&gt;"",C3619&lt;&gt;""),1,"")</f>
        <v/>
      </c>
      <c r="G3619">
        <f>IF(F3619=1,IF(B3619=C3619,1,0),"")</f>
        <v/>
      </c>
      <c r="H3619">
        <f>IF(B3619="","",IFERROR(VLOOKUP(B3619,lst_FT_group_map_table,2,FALSE),"INVALID"))</f>
        <v/>
      </c>
      <c r="I3619">
        <f>IF(C3619="","",IFERROR(VLOOKUP(C3619,lst_FT_group_map_table,2,FALSE),"INVALID"))</f>
        <v/>
      </c>
      <c r="J3619">
        <f>IF(F3619=1,IF(H3619=I3619,1,0),"")</f>
        <v/>
      </c>
      <c r="K3619">
        <f>IF(AND(ISNUMBER(MATCH(B3619,lst_FT_sci_excl,0)),ISNUMBER(MATCH(C3619,lst_FT_sci_excl,0))),IF(D3619=E3619,1,0),"")</f>
        <v/>
      </c>
      <c r="L3619">
        <f>IF(OR(G3619=0,K3619=0),1,"")</f>
        <v/>
      </c>
      <c r="M3619">
        <f>IF(L3619=1,COUNTIF($L$2:L3619,1),"")</f>
        <v/>
      </c>
    </row>
    <row r="3620">
      <c r="A3620">
        <f>IF(screen_FT_reviewer_A!$A3620="","",screen_FT_reviewer_A!$A3620)</f>
        <v/>
      </c>
      <c r="B3620">
        <f>IF(OR($A3620="",screen_FT_reviewer_A!$C3620=""),"",screen_FT_reviewer_A!$C3620)</f>
        <v/>
      </c>
      <c r="C3620">
        <f>IF(OR($A3620="",screen_FT_reviewer_B!$C3620=""),"",screen_FT_reviewer_B!$C3620)</f>
        <v/>
      </c>
      <c r="D3620">
        <f>IF(OR($A3620="",screen_FT_reviewer_A!$D3620=""),"",screen_FT_reviewer_A!$D3620)</f>
        <v/>
      </c>
      <c r="E3620">
        <f>IF(OR($A3620="",screen_FT_reviewer_B!$D3620=""),"",screen_FT_reviewer_B!$D3620)</f>
        <v/>
      </c>
      <c r="F3620">
        <f>IF(AND(B3620&lt;&gt;"",C3620&lt;&gt;""),1,"")</f>
        <v/>
      </c>
      <c r="G3620">
        <f>IF(F3620=1,IF(B3620=C3620,1,0),"")</f>
        <v/>
      </c>
      <c r="H3620">
        <f>IF(B3620="","",IFERROR(VLOOKUP(B3620,lst_FT_group_map_table,2,FALSE),"INVALID"))</f>
        <v/>
      </c>
      <c r="I3620">
        <f>IF(C3620="","",IFERROR(VLOOKUP(C3620,lst_FT_group_map_table,2,FALSE),"INVALID"))</f>
        <v/>
      </c>
      <c r="J3620">
        <f>IF(F3620=1,IF(H3620=I3620,1,0),"")</f>
        <v/>
      </c>
      <c r="K3620">
        <f>IF(AND(ISNUMBER(MATCH(B3620,lst_FT_sci_excl,0)),ISNUMBER(MATCH(C3620,lst_FT_sci_excl,0))),IF(D3620=E3620,1,0),"")</f>
        <v/>
      </c>
      <c r="L3620">
        <f>IF(OR(G3620=0,K3620=0),1,"")</f>
        <v/>
      </c>
      <c r="M3620">
        <f>IF(L3620=1,COUNTIF($L$2:L3620,1),"")</f>
        <v/>
      </c>
    </row>
    <row r="3621">
      <c r="A3621">
        <f>IF(screen_FT_reviewer_A!$A3621="","",screen_FT_reviewer_A!$A3621)</f>
        <v/>
      </c>
      <c r="B3621">
        <f>IF(OR($A3621="",screen_FT_reviewer_A!$C3621=""),"",screen_FT_reviewer_A!$C3621)</f>
        <v/>
      </c>
      <c r="C3621">
        <f>IF(OR($A3621="",screen_FT_reviewer_B!$C3621=""),"",screen_FT_reviewer_B!$C3621)</f>
        <v/>
      </c>
      <c r="D3621">
        <f>IF(OR($A3621="",screen_FT_reviewer_A!$D3621=""),"",screen_FT_reviewer_A!$D3621)</f>
        <v/>
      </c>
      <c r="E3621">
        <f>IF(OR($A3621="",screen_FT_reviewer_B!$D3621=""),"",screen_FT_reviewer_B!$D3621)</f>
        <v/>
      </c>
      <c r="F3621">
        <f>IF(AND(B3621&lt;&gt;"",C3621&lt;&gt;""),1,"")</f>
        <v/>
      </c>
      <c r="G3621">
        <f>IF(F3621=1,IF(B3621=C3621,1,0),"")</f>
        <v/>
      </c>
      <c r="H3621">
        <f>IF(B3621="","",IFERROR(VLOOKUP(B3621,lst_FT_group_map_table,2,FALSE),"INVALID"))</f>
        <v/>
      </c>
      <c r="I3621">
        <f>IF(C3621="","",IFERROR(VLOOKUP(C3621,lst_FT_group_map_table,2,FALSE),"INVALID"))</f>
        <v/>
      </c>
      <c r="J3621">
        <f>IF(F3621=1,IF(H3621=I3621,1,0),"")</f>
        <v/>
      </c>
      <c r="K3621">
        <f>IF(AND(ISNUMBER(MATCH(B3621,lst_FT_sci_excl,0)),ISNUMBER(MATCH(C3621,lst_FT_sci_excl,0))),IF(D3621=E3621,1,0),"")</f>
        <v/>
      </c>
      <c r="L3621">
        <f>IF(OR(G3621=0,K3621=0),1,"")</f>
        <v/>
      </c>
      <c r="M3621">
        <f>IF(L3621=1,COUNTIF($L$2:L3621,1),"")</f>
        <v/>
      </c>
    </row>
    <row r="3622">
      <c r="A3622">
        <f>IF(screen_FT_reviewer_A!$A3622="","",screen_FT_reviewer_A!$A3622)</f>
        <v/>
      </c>
      <c r="B3622">
        <f>IF(OR($A3622="",screen_FT_reviewer_A!$C3622=""),"",screen_FT_reviewer_A!$C3622)</f>
        <v/>
      </c>
      <c r="C3622">
        <f>IF(OR($A3622="",screen_FT_reviewer_B!$C3622=""),"",screen_FT_reviewer_B!$C3622)</f>
        <v/>
      </c>
      <c r="D3622">
        <f>IF(OR($A3622="",screen_FT_reviewer_A!$D3622=""),"",screen_FT_reviewer_A!$D3622)</f>
        <v/>
      </c>
      <c r="E3622">
        <f>IF(OR($A3622="",screen_FT_reviewer_B!$D3622=""),"",screen_FT_reviewer_B!$D3622)</f>
        <v/>
      </c>
      <c r="F3622">
        <f>IF(AND(B3622&lt;&gt;"",C3622&lt;&gt;""),1,"")</f>
        <v/>
      </c>
      <c r="G3622">
        <f>IF(F3622=1,IF(B3622=C3622,1,0),"")</f>
        <v/>
      </c>
      <c r="H3622">
        <f>IF(B3622="","",IFERROR(VLOOKUP(B3622,lst_FT_group_map_table,2,FALSE),"INVALID"))</f>
        <v/>
      </c>
      <c r="I3622">
        <f>IF(C3622="","",IFERROR(VLOOKUP(C3622,lst_FT_group_map_table,2,FALSE),"INVALID"))</f>
        <v/>
      </c>
      <c r="J3622">
        <f>IF(F3622=1,IF(H3622=I3622,1,0),"")</f>
        <v/>
      </c>
      <c r="K3622">
        <f>IF(AND(ISNUMBER(MATCH(B3622,lst_FT_sci_excl,0)),ISNUMBER(MATCH(C3622,lst_FT_sci_excl,0))),IF(D3622=E3622,1,0),"")</f>
        <v/>
      </c>
      <c r="L3622">
        <f>IF(OR(G3622=0,K3622=0),1,"")</f>
        <v/>
      </c>
      <c r="M3622">
        <f>IF(L3622=1,COUNTIF($L$2:L3622,1),"")</f>
        <v/>
      </c>
    </row>
    <row r="3623">
      <c r="A3623">
        <f>IF(screen_FT_reviewer_A!$A3623="","",screen_FT_reviewer_A!$A3623)</f>
        <v/>
      </c>
      <c r="B3623">
        <f>IF(OR($A3623="",screen_FT_reviewer_A!$C3623=""),"",screen_FT_reviewer_A!$C3623)</f>
        <v/>
      </c>
      <c r="C3623">
        <f>IF(OR($A3623="",screen_FT_reviewer_B!$C3623=""),"",screen_FT_reviewer_B!$C3623)</f>
        <v/>
      </c>
      <c r="D3623">
        <f>IF(OR($A3623="",screen_FT_reviewer_A!$D3623=""),"",screen_FT_reviewer_A!$D3623)</f>
        <v/>
      </c>
      <c r="E3623">
        <f>IF(OR($A3623="",screen_FT_reviewer_B!$D3623=""),"",screen_FT_reviewer_B!$D3623)</f>
        <v/>
      </c>
      <c r="F3623">
        <f>IF(AND(B3623&lt;&gt;"",C3623&lt;&gt;""),1,"")</f>
        <v/>
      </c>
      <c r="G3623">
        <f>IF(F3623=1,IF(B3623=C3623,1,0),"")</f>
        <v/>
      </c>
      <c r="H3623">
        <f>IF(B3623="","",IFERROR(VLOOKUP(B3623,lst_FT_group_map_table,2,FALSE),"INVALID"))</f>
        <v/>
      </c>
      <c r="I3623">
        <f>IF(C3623="","",IFERROR(VLOOKUP(C3623,lst_FT_group_map_table,2,FALSE),"INVALID"))</f>
        <v/>
      </c>
      <c r="J3623">
        <f>IF(F3623=1,IF(H3623=I3623,1,0),"")</f>
        <v/>
      </c>
      <c r="K3623">
        <f>IF(AND(ISNUMBER(MATCH(B3623,lst_FT_sci_excl,0)),ISNUMBER(MATCH(C3623,lst_FT_sci_excl,0))),IF(D3623=E3623,1,0),"")</f>
        <v/>
      </c>
      <c r="L3623">
        <f>IF(OR(G3623=0,K3623=0),1,"")</f>
        <v/>
      </c>
      <c r="M3623">
        <f>IF(L3623=1,COUNTIF($L$2:L3623,1),"")</f>
        <v/>
      </c>
    </row>
    <row r="3624">
      <c r="A3624">
        <f>IF(screen_FT_reviewer_A!$A3624="","",screen_FT_reviewer_A!$A3624)</f>
        <v/>
      </c>
      <c r="B3624">
        <f>IF(OR($A3624="",screen_FT_reviewer_A!$C3624=""),"",screen_FT_reviewer_A!$C3624)</f>
        <v/>
      </c>
      <c r="C3624">
        <f>IF(OR($A3624="",screen_FT_reviewer_B!$C3624=""),"",screen_FT_reviewer_B!$C3624)</f>
        <v/>
      </c>
      <c r="D3624">
        <f>IF(OR($A3624="",screen_FT_reviewer_A!$D3624=""),"",screen_FT_reviewer_A!$D3624)</f>
        <v/>
      </c>
      <c r="E3624">
        <f>IF(OR($A3624="",screen_FT_reviewer_B!$D3624=""),"",screen_FT_reviewer_B!$D3624)</f>
        <v/>
      </c>
      <c r="F3624">
        <f>IF(AND(B3624&lt;&gt;"",C3624&lt;&gt;""),1,"")</f>
        <v/>
      </c>
      <c r="G3624">
        <f>IF(F3624=1,IF(B3624=C3624,1,0),"")</f>
        <v/>
      </c>
      <c r="H3624">
        <f>IF(B3624="","",IFERROR(VLOOKUP(B3624,lst_FT_group_map_table,2,FALSE),"INVALID"))</f>
        <v/>
      </c>
      <c r="I3624">
        <f>IF(C3624="","",IFERROR(VLOOKUP(C3624,lst_FT_group_map_table,2,FALSE),"INVALID"))</f>
        <v/>
      </c>
      <c r="J3624">
        <f>IF(F3624=1,IF(H3624=I3624,1,0),"")</f>
        <v/>
      </c>
      <c r="K3624">
        <f>IF(AND(ISNUMBER(MATCH(B3624,lst_FT_sci_excl,0)),ISNUMBER(MATCH(C3624,lst_FT_sci_excl,0))),IF(D3624=E3624,1,0),"")</f>
        <v/>
      </c>
      <c r="L3624">
        <f>IF(OR(G3624=0,K3624=0),1,"")</f>
        <v/>
      </c>
      <c r="M3624">
        <f>IF(L3624=1,COUNTIF($L$2:L3624,1),"")</f>
        <v/>
      </c>
    </row>
    <row r="3625">
      <c r="A3625">
        <f>IF(screen_FT_reviewer_A!$A3625="","",screen_FT_reviewer_A!$A3625)</f>
        <v/>
      </c>
      <c r="B3625">
        <f>IF(OR($A3625="",screen_FT_reviewer_A!$C3625=""),"",screen_FT_reviewer_A!$C3625)</f>
        <v/>
      </c>
      <c r="C3625">
        <f>IF(OR($A3625="",screen_FT_reviewer_B!$C3625=""),"",screen_FT_reviewer_B!$C3625)</f>
        <v/>
      </c>
      <c r="D3625">
        <f>IF(OR($A3625="",screen_FT_reviewer_A!$D3625=""),"",screen_FT_reviewer_A!$D3625)</f>
        <v/>
      </c>
      <c r="E3625">
        <f>IF(OR($A3625="",screen_FT_reviewer_B!$D3625=""),"",screen_FT_reviewer_B!$D3625)</f>
        <v/>
      </c>
      <c r="F3625">
        <f>IF(AND(B3625&lt;&gt;"",C3625&lt;&gt;""),1,"")</f>
        <v/>
      </c>
      <c r="G3625">
        <f>IF(F3625=1,IF(B3625=C3625,1,0),"")</f>
        <v/>
      </c>
      <c r="H3625">
        <f>IF(B3625="","",IFERROR(VLOOKUP(B3625,lst_FT_group_map_table,2,FALSE),"INVALID"))</f>
        <v/>
      </c>
      <c r="I3625">
        <f>IF(C3625="","",IFERROR(VLOOKUP(C3625,lst_FT_group_map_table,2,FALSE),"INVALID"))</f>
        <v/>
      </c>
      <c r="J3625">
        <f>IF(F3625=1,IF(H3625=I3625,1,0),"")</f>
        <v/>
      </c>
      <c r="K3625">
        <f>IF(AND(ISNUMBER(MATCH(B3625,lst_FT_sci_excl,0)),ISNUMBER(MATCH(C3625,lst_FT_sci_excl,0))),IF(D3625=E3625,1,0),"")</f>
        <v/>
      </c>
      <c r="L3625">
        <f>IF(OR(G3625=0,K3625=0),1,"")</f>
        <v/>
      </c>
      <c r="M3625">
        <f>IF(L3625=1,COUNTIF($L$2:L3625,1),"")</f>
        <v/>
      </c>
    </row>
    <row r="3626">
      <c r="A3626">
        <f>IF(screen_FT_reviewer_A!$A3626="","",screen_FT_reviewer_A!$A3626)</f>
        <v/>
      </c>
      <c r="B3626">
        <f>IF(OR($A3626="",screen_FT_reviewer_A!$C3626=""),"",screen_FT_reviewer_A!$C3626)</f>
        <v/>
      </c>
      <c r="C3626">
        <f>IF(OR($A3626="",screen_FT_reviewer_B!$C3626=""),"",screen_FT_reviewer_B!$C3626)</f>
        <v/>
      </c>
      <c r="D3626">
        <f>IF(OR($A3626="",screen_FT_reviewer_A!$D3626=""),"",screen_FT_reviewer_A!$D3626)</f>
        <v/>
      </c>
      <c r="E3626">
        <f>IF(OR($A3626="",screen_FT_reviewer_B!$D3626=""),"",screen_FT_reviewer_B!$D3626)</f>
        <v/>
      </c>
      <c r="F3626">
        <f>IF(AND(B3626&lt;&gt;"",C3626&lt;&gt;""),1,"")</f>
        <v/>
      </c>
      <c r="G3626">
        <f>IF(F3626=1,IF(B3626=C3626,1,0),"")</f>
        <v/>
      </c>
      <c r="H3626">
        <f>IF(B3626="","",IFERROR(VLOOKUP(B3626,lst_FT_group_map_table,2,FALSE),"INVALID"))</f>
        <v/>
      </c>
      <c r="I3626">
        <f>IF(C3626="","",IFERROR(VLOOKUP(C3626,lst_FT_group_map_table,2,FALSE),"INVALID"))</f>
        <v/>
      </c>
      <c r="J3626">
        <f>IF(F3626=1,IF(H3626=I3626,1,0),"")</f>
        <v/>
      </c>
      <c r="K3626">
        <f>IF(AND(ISNUMBER(MATCH(B3626,lst_FT_sci_excl,0)),ISNUMBER(MATCH(C3626,lst_FT_sci_excl,0))),IF(D3626=E3626,1,0),"")</f>
        <v/>
      </c>
      <c r="L3626">
        <f>IF(OR(G3626=0,K3626=0),1,"")</f>
        <v/>
      </c>
      <c r="M3626">
        <f>IF(L3626=1,COUNTIF($L$2:L3626,1),"")</f>
        <v/>
      </c>
    </row>
    <row r="3627">
      <c r="A3627">
        <f>IF(screen_FT_reviewer_A!$A3627="","",screen_FT_reviewer_A!$A3627)</f>
        <v/>
      </c>
      <c r="B3627">
        <f>IF(OR($A3627="",screen_FT_reviewer_A!$C3627=""),"",screen_FT_reviewer_A!$C3627)</f>
        <v/>
      </c>
      <c r="C3627">
        <f>IF(OR($A3627="",screen_FT_reviewer_B!$C3627=""),"",screen_FT_reviewer_B!$C3627)</f>
        <v/>
      </c>
      <c r="D3627">
        <f>IF(OR($A3627="",screen_FT_reviewer_A!$D3627=""),"",screen_FT_reviewer_A!$D3627)</f>
        <v/>
      </c>
      <c r="E3627">
        <f>IF(OR($A3627="",screen_FT_reviewer_B!$D3627=""),"",screen_FT_reviewer_B!$D3627)</f>
        <v/>
      </c>
      <c r="F3627">
        <f>IF(AND(B3627&lt;&gt;"",C3627&lt;&gt;""),1,"")</f>
        <v/>
      </c>
      <c r="G3627">
        <f>IF(F3627=1,IF(B3627=C3627,1,0),"")</f>
        <v/>
      </c>
      <c r="H3627">
        <f>IF(B3627="","",IFERROR(VLOOKUP(B3627,lst_FT_group_map_table,2,FALSE),"INVALID"))</f>
        <v/>
      </c>
      <c r="I3627">
        <f>IF(C3627="","",IFERROR(VLOOKUP(C3627,lst_FT_group_map_table,2,FALSE),"INVALID"))</f>
        <v/>
      </c>
      <c r="J3627">
        <f>IF(F3627=1,IF(H3627=I3627,1,0),"")</f>
        <v/>
      </c>
      <c r="K3627">
        <f>IF(AND(ISNUMBER(MATCH(B3627,lst_FT_sci_excl,0)),ISNUMBER(MATCH(C3627,lst_FT_sci_excl,0))),IF(D3627=E3627,1,0),"")</f>
        <v/>
      </c>
      <c r="L3627">
        <f>IF(OR(G3627=0,K3627=0),1,"")</f>
        <v/>
      </c>
      <c r="M3627">
        <f>IF(L3627=1,COUNTIF($L$2:L3627,1),"")</f>
        <v/>
      </c>
    </row>
    <row r="3628">
      <c r="A3628">
        <f>IF(screen_FT_reviewer_A!$A3628="","",screen_FT_reviewer_A!$A3628)</f>
        <v/>
      </c>
      <c r="B3628">
        <f>IF(OR($A3628="",screen_FT_reviewer_A!$C3628=""),"",screen_FT_reviewer_A!$C3628)</f>
        <v/>
      </c>
      <c r="C3628">
        <f>IF(OR($A3628="",screen_FT_reviewer_B!$C3628=""),"",screen_FT_reviewer_B!$C3628)</f>
        <v/>
      </c>
      <c r="D3628">
        <f>IF(OR($A3628="",screen_FT_reviewer_A!$D3628=""),"",screen_FT_reviewer_A!$D3628)</f>
        <v/>
      </c>
      <c r="E3628">
        <f>IF(OR($A3628="",screen_FT_reviewer_B!$D3628=""),"",screen_FT_reviewer_B!$D3628)</f>
        <v/>
      </c>
      <c r="F3628">
        <f>IF(AND(B3628&lt;&gt;"",C3628&lt;&gt;""),1,"")</f>
        <v/>
      </c>
      <c r="G3628">
        <f>IF(F3628=1,IF(B3628=C3628,1,0),"")</f>
        <v/>
      </c>
      <c r="H3628">
        <f>IF(B3628="","",IFERROR(VLOOKUP(B3628,lst_FT_group_map_table,2,FALSE),"INVALID"))</f>
        <v/>
      </c>
      <c r="I3628">
        <f>IF(C3628="","",IFERROR(VLOOKUP(C3628,lst_FT_group_map_table,2,FALSE),"INVALID"))</f>
        <v/>
      </c>
      <c r="J3628">
        <f>IF(F3628=1,IF(H3628=I3628,1,0),"")</f>
        <v/>
      </c>
      <c r="K3628">
        <f>IF(AND(ISNUMBER(MATCH(B3628,lst_FT_sci_excl,0)),ISNUMBER(MATCH(C3628,lst_FT_sci_excl,0))),IF(D3628=E3628,1,0),"")</f>
        <v/>
      </c>
      <c r="L3628">
        <f>IF(OR(G3628=0,K3628=0),1,"")</f>
        <v/>
      </c>
      <c r="M3628">
        <f>IF(L3628=1,COUNTIF($L$2:L3628,1),"")</f>
        <v/>
      </c>
    </row>
    <row r="3629">
      <c r="A3629">
        <f>IF(screen_FT_reviewer_A!$A3629="","",screen_FT_reviewer_A!$A3629)</f>
        <v/>
      </c>
      <c r="B3629">
        <f>IF(OR($A3629="",screen_FT_reviewer_A!$C3629=""),"",screen_FT_reviewer_A!$C3629)</f>
        <v/>
      </c>
      <c r="C3629">
        <f>IF(OR($A3629="",screen_FT_reviewer_B!$C3629=""),"",screen_FT_reviewer_B!$C3629)</f>
        <v/>
      </c>
      <c r="D3629">
        <f>IF(OR($A3629="",screen_FT_reviewer_A!$D3629=""),"",screen_FT_reviewer_A!$D3629)</f>
        <v/>
      </c>
      <c r="E3629">
        <f>IF(OR($A3629="",screen_FT_reviewer_B!$D3629=""),"",screen_FT_reviewer_B!$D3629)</f>
        <v/>
      </c>
      <c r="F3629">
        <f>IF(AND(B3629&lt;&gt;"",C3629&lt;&gt;""),1,"")</f>
        <v/>
      </c>
      <c r="G3629">
        <f>IF(F3629=1,IF(B3629=C3629,1,0),"")</f>
        <v/>
      </c>
      <c r="H3629">
        <f>IF(B3629="","",IFERROR(VLOOKUP(B3629,lst_FT_group_map_table,2,FALSE),"INVALID"))</f>
        <v/>
      </c>
      <c r="I3629">
        <f>IF(C3629="","",IFERROR(VLOOKUP(C3629,lst_FT_group_map_table,2,FALSE),"INVALID"))</f>
        <v/>
      </c>
      <c r="J3629">
        <f>IF(F3629=1,IF(H3629=I3629,1,0),"")</f>
        <v/>
      </c>
      <c r="K3629">
        <f>IF(AND(ISNUMBER(MATCH(B3629,lst_FT_sci_excl,0)),ISNUMBER(MATCH(C3629,lst_FT_sci_excl,0))),IF(D3629=E3629,1,0),"")</f>
        <v/>
      </c>
      <c r="L3629">
        <f>IF(OR(G3629=0,K3629=0),1,"")</f>
        <v/>
      </c>
      <c r="M3629">
        <f>IF(L3629=1,COUNTIF($L$2:L3629,1),"")</f>
        <v/>
      </c>
    </row>
    <row r="3630">
      <c r="A3630">
        <f>IF(screen_FT_reviewer_A!$A3630="","",screen_FT_reviewer_A!$A3630)</f>
        <v/>
      </c>
      <c r="B3630">
        <f>IF(OR($A3630="",screen_FT_reviewer_A!$C3630=""),"",screen_FT_reviewer_A!$C3630)</f>
        <v/>
      </c>
      <c r="C3630">
        <f>IF(OR($A3630="",screen_FT_reviewer_B!$C3630=""),"",screen_FT_reviewer_B!$C3630)</f>
        <v/>
      </c>
      <c r="D3630">
        <f>IF(OR($A3630="",screen_FT_reviewer_A!$D3630=""),"",screen_FT_reviewer_A!$D3630)</f>
        <v/>
      </c>
      <c r="E3630">
        <f>IF(OR($A3630="",screen_FT_reviewer_B!$D3630=""),"",screen_FT_reviewer_B!$D3630)</f>
        <v/>
      </c>
      <c r="F3630">
        <f>IF(AND(B3630&lt;&gt;"",C3630&lt;&gt;""),1,"")</f>
        <v/>
      </c>
      <c r="G3630">
        <f>IF(F3630=1,IF(B3630=C3630,1,0),"")</f>
        <v/>
      </c>
      <c r="H3630">
        <f>IF(B3630="","",IFERROR(VLOOKUP(B3630,lst_FT_group_map_table,2,FALSE),"INVALID"))</f>
        <v/>
      </c>
      <c r="I3630">
        <f>IF(C3630="","",IFERROR(VLOOKUP(C3630,lst_FT_group_map_table,2,FALSE),"INVALID"))</f>
        <v/>
      </c>
      <c r="J3630">
        <f>IF(F3630=1,IF(H3630=I3630,1,0),"")</f>
        <v/>
      </c>
      <c r="K3630">
        <f>IF(AND(ISNUMBER(MATCH(B3630,lst_FT_sci_excl,0)),ISNUMBER(MATCH(C3630,lst_FT_sci_excl,0))),IF(D3630=E3630,1,0),"")</f>
        <v/>
      </c>
      <c r="L3630">
        <f>IF(OR(G3630=0,K3630=0),1,"")</f>
        <v/>
      </c>
      <c r="M3630">
        <f>IF(L3630=1,COUNTIF($L$2:L3630,1),"")</f>
        <v/>
      </c>
    </row>
    <row r="3631">
      <c r="A3631">
        <f>IF(screen_FT_reviewer_A!$A3631="","",screen_FT_reviewer_A!$A3631)</f>
        <v/>
      </c>
      <c r="B3631">
        <f>IF(OR($A3631="",screen_FT_reviewer_A!$C3631=""),"",screen_FT_reviewer_A!$C3631)</f>
        <v/>
      </c>
      <c r="C3631">
        <f>IF(OR($A3631="",screen_FT_reviewer_B!$C3631=""),"",screen_FT_reviewer_B!$C3631)</f>
        <v/>
      </c>
      <c r="D3631">
        <f>IF(OR($A3631="",screen_FT_reviewer_A!$D3631=""),"",screen_FT_reviewer_A!$D3631)</f>
        <v/>
      </c>
      <c r="E3631">
        <f>IF(OR($A3631="",screen_FT_reviewer_B!$D3631=""),"",screen_FT_reviewer_B!$D3631)</f>
        <v/>
      </c>
      <c r="F3631">
        <f>IF(AND(B3631&lt;&gt;"",C3631&lt;&gt;""),1,"")</f>
        <v/>
      </c>
      <c r="G3631">
        <f>IF(F3631=1,IF(B3631=C3631,1,0),"")</f>
        <v/>
      </c>
      <c r="H3631">
        <f>IF(B3631="","",IFERROR(VLOOKUP(B3631,lst_FT_group_map_table,2,FALSE),"INVALID"))</f>
        <v/>
      </c>
      <c r="I3631">
        <f>IF(C3631="","",IFERROR(VLOOKUP(C3631,lst_FT_group_map_table,2,FALSE),"INVALID"))</f>
        <v/>
      </c>
      <c r="J3631">
        <f>IF(F3631=1,IF(H3631=I3631,1,0),"")</f>
        <v/>
      </c>
      <c r="K3631">
        <f>IF(AND(ISNUMBER(MATCH(B3631,lst_FT_sci_excl,0)),ISNUMBER(MATCH(C3631,lst_FT_sci_excl,0))),IF(D3631=E3631,1,0),"")</f>
        <v/>
      </c>
      <c r="L3631">
        <f>IF(OR(G3631=0,K3631=0),1,"")</f>
        <v/>
      </c>
      <c r="M3631">
        <f>IF(L3631=1,COUNTIF($L$2:L3631,1),"")</f>
        <v/>
      </c>
    </row>
    <row r="3632">
      <c r="A3632">
        <f>IF(screen_FT_reviewer_A!$A3632="","",screen_FT_reviewer_A!$A3632)</f>
        <v/>
      </c>
      <c r="B3632">
        <f>IF(OR($A3632="",screen_FT_reviewer_A!$C3632=""),"",screen_FT_reviewer_A!$C3632)</f>
        <v/>
      </c>
      <c r="C3632">
        <f>IF(OR($A3632="",screen_FT_reviewer_B!$C3632=""),"",screen_FT_reviewer_B!$C3632)</f>
        <v/>
      </c>
      <c r="D3632">
        <f>IF(OR($A3632="",screen_FT_reviewer_A!$D3632=""),"",screen_FT_reviewer_A!$D3632)</f>
        <v/>
      </c>
      <c r="E3632">
        <f>IF(OR($A3632="",screen_FT_reviewer_B!$D3632=""),"",screen_FT_reviewer_B!$D3632)</f>
        <v/>
      </c>
      <c r="F3632">
        <f>IF(AND(B3632&lt;&gt;"",C3632&lt;&gt;""),1,"")</f>
        <v/>
      </c>
      <c r="G3632">
        <f>IF(F3632=1,IF(B3632=C3632,1,0),"")</f>
        <v/>
      </c>
      <c r="H3632">
        <f>IF(B3632="","",IFERROR(VLOOKUP(B3632,lst_FT_group_map_table,2,FALSE),"INVALID"))</f>
        <v/>
      </c>
      <c r="I3632">
        <f>IF(C3632="","",IFERROR(VLOOKUP(C3632,lst_FT_group_map_table,2,FALSE),"INVALID"))</f>
        <v/>
      </c>
      <c r="J3632">
        <f>IF(F3632=1,IF(H3632=I3632,1,0),"")</f>
        <v/>
      </c>
      <c r="K3632">
        <f>IF(AND(ISNUMBER(MATCH(B3632,lst_FT_sci_excl,0)),ISNUMBER(MATCH(C3632,lst_FT_sci_excl,0))),IF(D3632=E3632,1,0),"")</f>
        <v/>
      </c>
      <c r="L3632">
        <f>IF(OR(G3632=0,K3632=0),1,"")</f>
        <v/>
      </c>
      <c r="M3632">
        <f>IF(L3632=1,COUNTIF($L$2:L3632,1),"")</f>
        <v/>
      </c>
    </row>
    <row r="3633">
      <c r="A3633">
        <f>IF(screen_FT_reviewer_A!$A3633="","",screen_FT_reviewer_A!$A3633)</f>
        <v/>
      </c>
      <c r="B3633">
        <f>IF(OR($A3633="",screen_FT_reviewer_A!$C3633=""),"",screen_FT_reviewer_A!$C3633)</f>
        <v/>
      </c>
      <c r="C3633">
        <f>IF(OR($A3633="",screen_FT_reviewer_B!$C3633=""),"",screen_FT_reviewer_B!$C3633)</f>
        <v/>
      </c>
      <c r="D3633">
        <f>IF(OR($A3633="",screen_FT_reviewer_A!$D3633=""),"",screen_FT_reviewer_A!$D3633)</f>
        <v/>
      </c>
      <c r="E3633">
        <f>IF(OR($A3633="",screen_FT_reviewer_B!$D3633=""),"",screen_FT_reviewer_B!$D3633)</f>
        <v/>
      </c>
      <c r="F3633">
        <f>IF(AND(B3633&lt;&gt;"",C3633&lt;&gt;""),1,"")</f>
        <v/>
      </c>
      <c r="G3633">
        <f>IF(F3633=1,IF(B3633=C3633,1,0),"")</f>
        <v/>
      </c>
      <c r="H3633">
        <f>IF(B3633="","",IFERROR(VLOOKUP(B3633,lst_FT_group_map_table,2,FALSE),"INVALID"))</f>
        <v/>
      </c>
      <c r="I3633">
        <f>IF(C3633="","",IFERROR(VLOOKUP(C3633,lst_FT_group_map_table,2,FALSE),"INVALID"))</f>
        <v/>
      </c>
      <c r="J3633">
        <f>IF(F3633=1,IF(H3633=I3633,1,0),"")</f>
        <v/>
      </c>
      <c r="K3633">
        <f>IF(AND(ISNUMBER(MATCH(B3633,lst_FT_sci_excl,0)),ISNUMBER(MATCH(C3633,lst_FT_sci_excl,0))),IF(D3633=E3633,1,0),"")</f>
        <v/>
      </c>
      <c r="L3633">
        <f>IF(OR(G3633=0,K3633=0),1,"")</f>
        <v/>
      </c>
      <c r="M3633">
        <f>IF(L3633=1,COUNTIF($L$2:L3633,1),"")</f>
        <v/>
      </c>
    </row>
    <row r="3634">
      <c r="A3634">
        <f>IF(screen_FT_reviewer_A!$A3634="","",screen_FT_reviewer_A!$A3634)</f>
        <v/>
      </c>
      <c r="B3634">
        <f>IF(OR($A3634="",screen_FT_reviewer_A!$C3634=""),"",screen_FT_reviewer_A!$C3634)</f>
        <v/>
      </c>
      <c r="C3634">
        <f>IF(OR($A3634="",screen_FT_reviewer_B!$C3634=""),"",screen_FT_reviewer_B!$C3634)</f>
        <v/>
      </c>
      <c r="D3634">
        <f>IF(OR($A3634="",screen_FT_reviewer_A!$D3634=""),"",screen_FT_reviewer_A!$D3634)</f>
        <v/>
      </c>
      <c r="E3634">
        <f>IF(OR($A3634="",screen_FT_reviewer_B!$D3634=""),"",screen_FT_reviewer_B!$D3634)</f>
        <v/>
      </c>
      <c r="F3634">
        <f>IF(AND(B3634&lt;&gt;"",C3634&lt;&gt;""),1,"")</f>
        <v/>
      </c>
      <c r="G3634">
        <f>IF(F3634=1,IF(B3634=C3634,1,0),"")</f>
        <v/>
      </c>
      <c r="H3634">
        <f>IF(B3634="","",IFERROR(VLOOKUP(B3634,lst_FT_group_map_table,2,FALSE),"INVALID"))</f>
        <v/>
      </c>
      <c r="I3634">
        <f>IF(C3634="","",IFERROR(VLOOKUP(C3634,lst_FT_group_map_table,2,FALSE),"INVALID"))</f>
        <v/>
      </c>
      <c r="J3634">
        <f>IF(F3634=1,IF(H3634=I3634,1,0),"")</f>
        <v/>
      </c>
      <c r="K3634">
        <f>IF(AND(ISNUMBER(MATCH(B3634,lst_FT_sci_excl,0)),ISNUMBER(MATCH(C3634,lst_FT_sci_excl,0))),IF(D3634=E3634,1,0),"")</f>
        <v/>
      </c>
      <c r="L3634">
        <f>IF(OR(G3634=0,K3634=0),1,"")</f>
        <v/>
      </c>
      <c r="M3634">
        <f>IF(L3634=1,COUNTIF($L$2:L3634,1),"")</f>
        <v/>
      </c>
    </row>
    <row r="3635">
      <c r="A3635">
        <f>IF(screen_FT_reviewer_A!$A3635="","",screen_FT_reviewer_A!$A3635)</f>
        <v/>
      </c>
      <c r="B3635">
        <f>IF(OR($A3635="",screen_FT_reviewer_A!$C3635=""),"",screen_FT_reviewer_A!$C3635)</f>
        <v/>
      </c>
      <c r="C3635">
        <f>IF(OR($A3635="",screen_FT_reviewer_B!$C3635=""),"",screen_FT_reviewer_B!$C3635)</f>
        <v/>
      </c>
      <c r="D3635">
        <f>IF(OR($A3635="",screen_FT_reviewer_A!$D3635=""),"",screen_FT_reviewer_A!$D3635)</f>
        <v/>
      </c>
      <c r="E3635">
        <f>IF(OR($A3635="",screen_FT_reviewer_B!$D3635=""),"",screen_FT_reviewer_B!$D3635)</f>
        <v/>
      </c>
      <c r="F3635">
        <f>IF(AND(B3635&lt;&gt;"",C3635&lt;&gt;""),1,"")</f>
        <v/>
      </c>
      <c r="G3635">
        <f>IF(F3635=1,IF(B3635=C3635,1,0),"")</f>
        <v/>
      </c>
      <c r="H3635">
        <f>IF(B3635="","",IFERROR(VLOOKUP(B3635,lst_FT_group_map_table,2,FALSE),"INVALID"))</f>
        <v/>
      </c>
      <c r="I3635">
        <f>IF(C3635="","",IFERROR(VLOOKUP(C3635,lst_FT_group_map_table,2,FALSE),"INVALID"))</f>
        <v/>
      </c>
      <c r="J3635">
        <f>IF(F3635=1,IF(H3635=I3635,1,0),"")</f>
        <v/>
      </c>
      <c r="K3635">
        <f>IF(AND(ISNUMBER(MATCH(B3635,lst_FT_sci_excl,0)),ISNUMBER(MATCH(C3635,lst_FT_sci_excl,0))),IF(D3635=E3635,1,0),"")</f>
        <v/>
      </c>
      <c r="L3635">
        <f>IF(OR(G3635=0,K3635=0),1,"")</f>
        <v/>
      </c>
      <c r="M3635">
        <f>IF(L3635=1,COUNTIF($L$2:L3635,1),"")</f>
        <v/>
      </c>
    </row>
    <row r="3636">
      <c r="A3636">
        <f>IF(screen_FT_reviewer_A!$A3636="","",screen_FT_reviewer_A!$A3636)</f>
        <v/>
      </c>
      <c r="B3636">
        <f>IF(OR($A3636="",screen_FT_reviewer_A!$C3636=""),"",screen_FT_reviewer_A!$C3636)</f>
        <v/>
      </c>
      <c r="C3636">
        <f>IF(OR($A3636="",screen_FT_reviewer_B!$C3636=""),"",screen_FT_reviewer_B!$C3636)</f>
        <v/>
      </c>
      <c r="D3636">
        <f>IF(OR($A3636="",screen_FT_reviewer_A!$D3636=""),"",screen_FT_reviewer_A!$D3636)</f>
        <v/>
      </c>
      <c r="E3636">
        <f>IF(OR($A3636="",screen_FT_reviewer_B!$D3636=""),"",screen_FT_reviewer_B!$D3636)</f>
        <v/>
      </c>
      <c r="F3636">
        <f>IF(AND(B3636&lt;&gt;"",C3636&lt;&gt;""),1,"")</f>
        <v/>
      </c>
      <c r="G3636">
        <f>IF(F3636=1,IF(B3636=C3636,1,0),"")</f>
        <v/>
      </c>
      <c r="H3636">
        <f>IF(B3636="","",IFERROR(VLOOKUP(B3636,lst_FT_group_map_table,2,FALSE),"INVALID"))</f>
        <v/>
      </c>
      <c r="I3636">
        <f>IF(C3636="","",IFERROR(VLOOKUP(C3636,lst_FT_group_map_table,2,FALSE),"INVALID"))</f>
        <v/>
      </c>
      <c r="J3636">
        <f>IF(F3636=1,IF(H3636=I3636,1,0),"")</f>
        <v/>
      </c>
      <c r="K3636">
        <f>IF(AND(ISNUMBER(MATCH(B3636,lst_FT_sci_excl,0)),ISNUMBER(MATCH(C3636,lst_FT_sci_excl,0))),IF(D3636=E3636,1,0),"")</f>
        <v/>
      </c>
      <c r="L3636">
        <f>IF(OR(G3636=0,K3636=0),1,"")</f>
        <v/>
      </c>
      <c r="M3636">
        <f>IF(L3636=1,COUNTIF($L$2:L3636,1),"")</f>
        <v/>
      </c>
    </row>
    <row r="3637">
      <c r="A3637">
        <f>IF(screen_FT_reviewer_A!$A3637="","",screen_FT_reviewer_A!$A3637)</f>
        <v/>
      </c>
      <c r="B3637">
        <f>IF(OR($A3637="",screen_FT_reviewer_A!$C3637=""),"",screen_FT_reviewer_A!$C3637)</f>
        <v/>
      </c>
      <c r="C3637">
        <f>IF(OR($A3637="",screen_FT_reviewer_B!$C3637=""),"",screen_FT_reviewer_B!$C3637)</f>
        <v/>
      </c>
      <c r="D3637">
        <f>IF(OR($A3637="",screen_FT_reviewer_A!$D3637=""),"",screen_FT_reviewer_A!$D3637)</f>
        <v/>
      </c>
      <c r="E3637">
        <f>IF(OR($A3637="",screen_FT_reviewer_B!$D3637=""),"",screen_FT_reviewer_B!$D3637)</f>
        <v/>
      </c>
      <c r="F3637">
        <f>IF(AND(B3637&lt;&gt;"",C3637&lt;&gt;""),1,"")</f>
        <v/>
      </c>
      <c r="G3637">
        <f>IF(F3637=1,IF(B3637=C3637,1,0),"")</f>
        <v/>
      </c>
      <c r="H3637">
        <f>IF(B3637="","",IFERROR(VLOOKUP(B3637,lst_FT_group_map_table,2,FALSE),"INVALID"))</f>
        <v/>
      </c>
      <c r="I3637">
        <f>IF(C3637="","",IFERROR(VLOOKUP(C3637,lst_FT_group_map_table,2,FALSE),"INVALID"))</f>
        <v/>
      </c>
      <c r="J3637">
        <f>IF(F3637=1,IF(H3637=I3637,1,0),"")</f>
        <v/>
      </c>
      <c r="K3637">
        <f>IF(AND(ISNUMBER(MATCH(B3637,lst_FT_sci_excl,0)),ISNUMBER(MATCH(C3637,lst_FT_sci_excl,0))),IF(D3637=E3637,1,0),"")</f>
        <v/>
      </c>
      <c r="L3637">
        <f>IF(OR(G3637=0,K3637=0),1,"")</f>
        <v/>
      </c>
      <c r="M3637">
        <f>IF(L3637=1,COUNTIF($L$2:L3637,1),"")</f>
        <v/>
      </c>
    </row>
    <row r="3638">
      <c r="A3638">
        <f>IF(screen_FT_reviewer_A!$A3638="","",screen_FT_reviewer_A!$A3638)</f>
        <v/>
      </c>
      <c r="B3638">
        <f>IF(OR($A3638="",screen_FT_reviewer_A!$C3638=""),"",screen_FT_reviewer_A!$C3638)</f>
        <v/>
      </c>
      <c r="C3638">
        <f>IF(OR($A3638="",screen_FT_reviewer_B!$C3638=""),"",screen_FT_reviewer_B!$C3638)</f>
        <v/>
      </c>
      <c r="D3638">
        <f>IF(OR($A3638="",screen_FT_reviewer_A!$D3638=""),"",screen_FT_reviewer_A!$D3638)</f>
        <v/>
      </c>
      <c r="E3638">
        <f>IF(OR($A3638="",screen_FT_reviewer_B!$D3638=""),"",screen_FT_reviewer_B!$D3638)</f>
        <v/>
      </c>
      <c r="F3638">
        <f>IF(AND(B3638&lt;&gt;"",C3638&lt;&gt;""),1,"")</f>
        <v/>
      </c>
      <c r="G3638">
        <f>IF(F3638=1,IF(B3638=C3638,1,0),"")</f>
        <v/>
      </c>
      <c r="H3638">
        <f>IF(B3638="","",IFERROR(VLOOKUP(B3638,lst_FT_group_map_table,2,FALSE),"INVALID"))</f>
        <v/>
      </c>
      <c r="I3638">
        <f>IF(C3638="","",IFERROR(VLOOKUP(C3638,lst_FT_group_map_table,2,FALSE),"INVALID"))</f>
        <v/>
      </c>
      <c r="J3638">
        <f>IF(F3638=1,IF(H3638=I3638,1,0),"")</f>
        <v/>
      </c>
      <c r="K3638">
        <f>IF(AND(ISNUMBER(MATCH(B3638,lst_FT_sci_excl,0)),ISNUMBER(MATCH(C3638,lst_FT_sci_excl,0))),IF(D3638=E3638,1,0),"")</f>
        <v/>
      </c>
      <c r="L3638">
        <f>IF(OR(G3638=0,K3638=0),1,"")</f>
        <v/>
      </c>
      <c r="M3638">
        <f>IF(L3638=1,COUNTIF($L$2:L3638,1),"")</f>
        <v/>
      </c>
    </row>
    <row r="3639">
      <c r="A3639">
        <f>IF(screen_FT_reviewer_A!$A3639="","",screen_FT_reviewer_A!$A3639)</f>
        <v/>
      </c>
      <c r="B3639">
        <f>IF(OR($A3639="",screen_FT_reviewer_A!$C3639=""),"",screen_FT_reviewer_A!$C3639)</f>
        <v/>
      </c>
      <c r="C3639">
        <f>IF(OR($A3639="",screen_FT_reviewer_B!$C3639=""),"",screen_FT_reviewer_B!$C3639)</f>
        <v/>
      </c>
      <c r="D3639">
        <f>IF(OR($A3639="",screen_FT_reviewer_A!$D3639=""),"",screen_FT_reviewer_A!$D3639)</f>
        <v/>
      </c>
      <c r="E3639">
        <f>IF(OR($A3639="",screen_FT_reviewer_B!$D3639=""),"",screen_FT_reviewer_B!$D3639)</f>
        <v/>
      </c>
      <c r="F3639">
        <f>IF(AND(B3639&lt;&gt;"",C3639&lt;&gt;""),1,"")</f>
        <v/>
      </c>
      <c r="G3639">
        <f>IF(F3639=1,IF(B3639=C3639,1,0),"")</f>
        <v/>
      </c>
      <c r="H3639">
        <f>IF(B3639="","",IFERROR(VLOOKUP(B3639,lst_FT_group_map_table,2,FALSE),"INVALID"))</f>
        <v/>
      </c>
      <c r="I3639">
        <f>IF(C3639="","",IFERROR(VLOOKUP(C3639,lst_FT_group_map_table,2,FALSE),"INVALID"))</f>
        <v/>
      </c>
      <c r="J3639">
        <f>IF(F3639=1,IF(H3639=I3639,1,0),"")</f>
        <v/>
      </c>
      <c r="K3639">
        <f>IF(AND(ISNUMBER(MATCH(B3639,lst_FT_sci_excl,0)),ISNUMBER(MATCH(C3639,lst_FT_sci_excl,0))),IF(D3639=E3639,1,0),"")</f>
        <v/>
      </c>
      <c r="L3639">
        <f>IF(OR(G3639=0,K3639=0),1,"")</f>
        <v/>
      </c>
      <c r="M3639">
        <f>IF(L3639=1,COUNTIF($L$2:L3639,1),"")</f>
        <v/>
      </c>
    </row>
    <row r="3640">
      <c r="A3640">
        <f>IF(screen_FT_reviewer_A!$A3640="","",screen_FT_reviewer_A!$A3640)</f>
        <v/>
      </c>
      <c r="B3640">
        <f>IF(OR($A3640="",screen_FT_reviewer_A!$C3640=""),"",screen_FT_reviewer_A!$C3640)</f>
        <v/>
      </c>
      <c r="C3640">
        <f>IF(OR($A3640="",screen_FT_reviewer_B!$C3640=""),"",screen_FT_reviewer_B!$C3640)</f>
        <v/>
      </c>
      <c r="D3640">
        <f>IF(OR($A3640="",screen_FT_reviewer_A!$D3640=""),"",screen_FT_reviewer_A!$D3640)</f>
        <v/>
      </c>
      <c r="E3640">
        <f>IF(OR($A3640="",screen_FT_reviewer_B!$D3640=""),"",screen_FT_reviewer_B!$D3640)</f>
        <v/>
      </c>
      <c r="F3640">
        <f>IF(AND(B3640&lt;&gt;"",C3640&lt;&gt;""),1,"")</f>
        <v/>
      </c>
      <c r="G3640">
        <f>IF(F3640=1,IF(B3640=C3640,1,0),"")</f>
        <v/>
      </c>
      <c r="H3640">
        <f>IF(B3640="","",IFERROR(VLOOKUP(B3640,lst_FT_group_map_table,2,FALSE),"INVALID"))</f>
        <v/>
      </c>
      <c r="I3640">
        <f>IF(C3640="","",IFERROR(VLOOKUP(C3640,lst_FT_group_map_table,2,FALSE),"INVALID"))</f>
        <v/>
      </c>
      <c r="J3640">
        <f>IF(F3640=1,IF(H3640=I3640,1,0),"")</f>
        <v/>
      </c>
      <c r="K3640">
        <f>IF(AND(ISNUMBER(MATCH(B3640,lst_FT_sci_excl,0)),ISNUMBER(MATCH(C3640,lst_FT_sci_excl,0))),IF(D3640=E3640,1,0),"")</f>
        <v/>
      </c>
      <c r="L3640">
        <f>IF(OR(G3640=0,K3640=0),1,"")</f>
        <v/>
      </c>
      <c r="M3640">
        <f>IF(L3640=1,COUNTIF($L$2:L3640,1),"")</f>
        <v/>
      </c>
    </row>
    <row r="3641">
      <c r="A3641">
        <f>IF(screen_FT_reviewer_A!$A3641="","",screen_FT_reviewer_A!$A3641)</f>
        <v/>
      </c>
      <c r="B3641">
        <f>IF(OR($A3641="",screen_FT_reviewer_A!$C3641=""),"",screen_FT_reviewer_A!$C3641)</f>
        <v/>
      </c>
      <c r="C3641">
        <f>IF(OR($A3641="",screen_FT_reviewer_B!$C3641=""),"",screen_FT_reviewer_B!$C3641)</f>
        <v/>
      </c>
      <c r="D3641">
        <f>IF(OR($A3641="",screen_FT_reviewer_A!$D3641=""),"",screen_FT_reviewer_A!$D3641)</f>
        <v/>
      </c>
      <c r="E3641">
        <f>IF(OR($A3641="",screen_FT_reviewer_B!$D3641=""),"",screen_FT_reviewer_B!$D3641)</f>
        <v/>
      </c>
      <c r="F3641">
        <f>IF(AND(B3641&lt;&gt;"",C3641&lt;&gt;""),1,"")</f>
        <v/>
      </c>
      <c r="G3641">
        <f>IF(F3641=1,IF(B3641=C3641,1,0),"")</f>
        <v/>
      </c>
      <c r="H3641">
        <f>IF(B3641="","",IFERROR(VLOOKUP(B3641,lst_FT_group_map_table,2,FALSE),"INVALID"))</f>
        <v/>
      </c>
      <c r="I3641">
        <f>IF(C3641="","",IFERROR(VLOOKUP(C3641,lst_FT_group_map_table,2,FALSE),"INVALID"))</f>
        <v/>
      </c>
      <c r="J3641">
        <f>IF(F3641=1,IF(H3641=I3641,1,0),"")</f>
        <v/>
      </c>
      <c r="K3641">
        <f>IF(AND(ISNUMBER(MATCH(B3641,lst_FT_sci_excl,0)),ISNUMBER(MATCH(C3641,lst_FT_sci_excl,0))),IF(D3641=E3641,1,0),"")</f>
        <v/>
      </c>
      <c r="L3641">
        <f>IF(OR(G3641=0,K3641=0),1,"")</f>
        <v/>
      </c>
      <c r="M3641">
        <f>IF(L3641=1,COUNTIF($L$2:L3641,1),"")</f>
        <v/>
      </c>
    </row>
    <row r="3642">
      <c r="A3642">
        <f>IF(screen_FT_reviewer_A!$A3642="","",screen_FT_reviewer_A!$A3642)</f>
        <v/>
      </c>
      <c r="B3642">
        <f>IF(OR($A3642="",screen_FT_reviewer_A!$C3642=""),"",screen_FT_reviewer_A!$C3642)</f>
        <v/>
      </c>
      <c r="C3642">
        <f>IF(OR($A3642="",screen_FT_reviewer_B!$C3642=""),"",screen_FT_reviewer_B!$C3642)</f>
        <v/>
      </c>
      <c r="D3642">
        <f>IF(OR($A3642="",screen_FT_reviewer_A!$D3642=""),"",screen_FT_reviewer_A!$D3642)</f>
        <v/>
      </c>
      <c r="E3642">
        <f>IF(OR($A3642="",screen_FT_reviewer_B!$D3642=""),"",screen_FT_reviewer_B!$D3642)</f>
        <v/>
      </c>
      <c r="F3642">
        <f>IF(AND(B3642&lt;&gt;"",C3642&lt;&gt;""),1,"")</f>
        <v/>
      </c>
      <c r="G3642">
        <f>IF(F3642=1,IF(B3642=C3642,1,0),"")</f>
        <v/>
      </c>
      <c r="H3642">
        <f>IF(B3642="","",IFERROR(VLOOKUP(B3642,lst_FT_group_map_table,2,FALSE),"INVALID"))</f>
        <v/>
      </c>
      <c r="I3642">
        <f>IF(C3642="","",IFERROR(VLOOKUP(C3642,lst_FT_group_map_table,2,FALSE),"INVALID"))</f>
        <v/>
      </c>
      <c r="J3642">
        <f>IF(F3642=1,IF(H3642=I3642,1,0),"")</f>
        <v/>
      </c>
      <c r="K3642">
        <f>IF(AND(ISNUMBER(MATCH(B3642,lst_FT_sci_excl,0)),ISNUMBER(MATCH(C3642,lst_FT_sci_excl,0))),IF(D3642=E3642,1,0),"")</f>
        <v/>
      </c>
      <c r="L3642">
        <f>IF(OR(G3642=0,K3642=0),1,"")</f>
        <v/>
      </c>
      <c r="M3642">
        <f>IF(L3642=1,COUNTIF($L$2:L3642,1),"")</f>
        <v/>
      </c>
    </row>
    <row r="3643">
      <c r="A3643">
        <f>IF(screen_FT_reviewer_A!$A3643="","",screen_FT_reviewer_A!$A3643)</f>
        <v/>
      </c>
      <c r="B3643">
        <f>IF(OR($A3643="",screen_FT_reviewer_A!$C3643=""),"",screen_FT_reviewer_A!$C3643)</f>
        <v/>
      </c>
      <c r="C3643">
        <f>IF(OR($A3643="",screen_FT_reviewer_B!$C3643=""),"",screen_FT_reviewer_B!$C3643)</f>
        <v/>
      </c>
      <c r="D3643">
        <f>IF(OR($A3643="",screen_FT_reviewer_A!$D3643=""),"",screen_FT_reviewer_A!$D3643)</f>
        <v/>
      </c>
      <c r="E3643">
        <f>IF(OR($A3643="",screen_FT_reviewer_B!$D3643=""),"",screen_FT_reviewer_B!$D3643)</f>
        <v/>
      </c>
      <c r="F3643">
        <f>IF(AND(B3643&lt;&gt;"",C3643&lt;&gt;""),1,"")</f>
        <v/>
      </c>
      <c r="G3643">
        <f>IF(F3643=1,IF(B3643=C3643,1,0),"")</f>
        <v/>
      </c>
      <c r="H3643">
        <f>IF(B3643="","",IFERROR(VLOOKUP(B3643,lst_FT_group_map_table,2,FALSE),"INVALID"))</f>
        <v/>
      </c>
      <c r="I3643">
        <f>IF(C3643="","",IFERROR(VLOOKUP(C3643,lst_FT_group_map_table,2,FALSE),"INVALID"))</f>
        <v/>
      </c>
      <c r="J3643">
        <f>IF(F3643=1,IF(H3643=I3643,1,0),"")</f>
        <v/>
      </c>
      <c r="K3643">
        <f>IF(AND(ISNUMBER(MATCH(B3643,lst_FT_sci_excl,0)),ISNUMBER(MATCH(C3643,lst_FT_sci_excl,0))),IF(D3643=E3643,1,0),"")</f>
        <v/>
      </c>
      <c r="L3643">
        <f>IF(OR(G3643=0,K3643=0),1,"")</f>
        <v/>
      </c>
      <c r="M3643">
        <f>IF(L3643=1,COUNTIF($L$2:L3643,1),"")</f>
        <v/>
      </c>
    </row>
    <row r="3644">
      <c r="A3644">
        <f>IF(screen_FT_reviewer_A!$A3644="","",screen_FT_reviewer_A!$A3644)</f>
        <v/>
      </c>
      <c r="B3644">
        <f>IF(OR($A3644="",screen_FT_reviewer_A!$C3644=""),"",screen_FT_reviewer_A!$C3644)</f>
        <v/>
      </c>
      <c r="C3644">
        <f>IF(OR($A3644="",screen_FT_reviewer_B!$C3644=""),"",screen_FT_reviewer_B!$C3644)</f>
        <v/>
      </c>
      <c r="D3644">
        <f>IF(OR($A3644="",screen_FT_reviewer_A!$D3644=""),"",screen_FT_reviewer_A!$D3644)</f>
        <v/>
      </c>
      <c r="E3644">
        <f>IF(OR($A3644="",screen_FT_reviewer_B!$D3644=""),"",screen_FT_reviewer_B!$D3644)</f>
        <v/>
      </c>
      <c r="F3644">
        <f>IF(AND(B3644&lt;&gt;"",C3644&lt;&gt;""),1,"")</f>
        <v/>
      </c>
      <c r="G3644">
        <f>IF(F3644=1,IF(B3644=C3644,1,0),"")</f>
        <v/>
      </c>
      <c r="H3644">
        <f>IF(B3644="","",IFERROR(VLOOKUP(B3644,lst_FT_group_map_table,2,FALSE),"INVALID"))</f>
        <v/>
      </c>
      <c r="I3644">
        <f>IF(C3644="","",IFERROR(VLOOKUP(C3644,lst_FT_group_map_table,2,FALSE),"INVALID"))</f>
        <v/>
      </c>
      <c r="J3644">
        <f>IF(F3644=1,IF(H3644=I3644,1,0),"")</f>
        <v/>
      </c>
      <c r="K3644">
        <f>IF(AND(ISNUMBER(MATCH(B3644,lst_FT_sci_excl,0)),ISNUMBER(MATCH(C3644,lst_FT_sci_excl,0))),IF(D3644=E3644,1,0),"")</f>
        <v/>
      </c>
      <c r="L3644">
        <f>IF(OR(G3644=0,K3644=0),1,"")</f>
        <v/>
      </c>
      <c r="M3644">
        <f>IF(L3644=1,COUNTIF($L$2:L3644,1),"")</f>
        <v/>
      </c>
    </row>
    <row r="3645">
      <c r="A3645">
        <f>IF(screen_FT_reviewer_A!$A3645="","",screen_FT_reviewer_A!$A3645)</f>
        <v/>
      </c>
      <c r="B3645">
        <f>IF(OR($A3645="",screen_FT_reviewer_A!$C3645=""),"",screen_FT_reviewer_A!$C3645)</f>
        <v/>
      </c>
      <c r="C3645">
        <f>IF(OR($A3645="",screen_FT_reviewer_B!$C3645=""),"",screen_FT_reviewer_B!$C3645)</f>
        <v/>
      </c>
      <c r="D3645">
        <f>IF(OR($A3645="",screen_FT_reviewer_A!$D3645=""),"",screen_FT_reviewer_A!$D3645)</f>
        <v/>
      </c>
      <c r="E3645">
        <f>IF(OR($A3645="",screen_FT_reviewer_B!$D3645=""),"",screen_FT_reviewer_B!$D3645)</f>
        <v/>
      </c>
      <c r="F3645">
        <f>IF(AND(B3645&lt;&gt;"",C3645&lt;&gt;""),1,"")</f>
        <v/>
      </c>
      <c r="G3645">
        <f>IF(F3645=1,IF(B3645=C3645,1,0),"")</f>
        <v/>
      </c>
      <c r="H3645">
        <f>IF(B3645="","",IFERROR(VLOOKUP(B3645,lst_FT_group_map_table,2,FALSE),"INVALID"))</f>
        <v/>
      </c>
      <c r="I3645">
        <f>IF(C3645="","",IFERROR(VLOOKUP(C3645,lst_FT_group_map_table,2,FALSE),"INVALID"))</f>
        <v/>
      </c>
      <c r="J3645">
        <f>IF(F3645=1,IF(H3645=I3645,1,0),"")</f>
        <v/>
      </c>
      <c r="K3645">
        <f>IF(AND(ISNUMBER(MATCH(B3645,lst_FT_sci_excl,0)),ISNUMBER(MATCH(C3645,lst_FT_sci_excl,0))),IF(D3645=E3645,1,0),"")</f>
        <v/>
      </c>
      <c r="L3645">
        <f>IF(OR(G3645=0,K3645=0),1,"")</f>
        <v/>
      </c>
      <c r="M3645">
        <f>IF(L3645=1,COUNTIF($L$2:L3645,1),"")</f>
        <v/>
      </c>
    </row>
    <row r="3646">
      <c r="A3646">
        <f>IF(screen_FT_reviewer_A!$A3646="","",screen_FT_reviewer_A!$A3646)</f>
        <v/>
      </c>
      <c r="B3646">
        <f>IF(OR($A3646="",screen_FT_reviewer_A!$C3646=""),"",screen_FT_reviewer_A!$C3646)</f>
        <v/>
      </c>
      <c r="C3646">
        <f>IF(OR($A3646="",screen_FT_reviewer_B!$C3646=""),"",screen_FT_reviewer_B!$C3646)</f>
        <v/>
      </c>
      <c r="D3646">
        <f>IF(OR($A3646="",screen_FT_reviewer_A!$D3646=""),"",screen_FT_reviewer_A!$D3646)</f>
        <v/>
      </c>
      <c r="E3646">
        <f>IF(OR($A3646="",screen_FT_reviewer_B!$D3646=""),"",screen_FT_reviewer_B!$D3646)</f>
        <v/>
      </c>
      <c r="F3646">
        <f>IF(AND(B3646&lt;&gt;"",C3646&lt;&gt;""),1,"")</f>
        <v/>
      </c>
      <c r="G3646">
        <f>IF(F3646=1,IF(B3646=C3646,1,0),"")</f>
        <v/>
      </c>
      <c r="H3646">
        <f>IF(B3646="","",IFERROR(VLOOKUP(B3646,lst_FT_group_map_table,2,FALSE),"INVALID"))</f>
        <v/>
      </c>
      <c r="I3646">
        <f>IF(C3646="","",IFERROR(VLOOKUP(C3646,lst_FT_group_map_table,2,FALSE),"INVALID"))</f>
        <v/>
      </c>
      <c r="J3646">
        <f>IF(F3646=1,IF(H3646=I3646,1,0),"")</f>
        <v/>
      </c>
      <c r="K3646">
        <f>IF(AND(ISNUMBER(MATCH(B3646,lst_FT_sci_excl,0)),ISNUMBER(MATCH(C3646,lst_FT_sci_excl,0))),IF(D3646=E3646,1,0),"")</f>
        <v/>
      </c>
      <c r="L3646">
        <f>IF(OR(G3646=0,K3646=0),1,"")</f>
        <v/>
      </c>
      <c r="M3646">
        <f>IF(L3646=1,COUNTIF($L$2:L3646,1),"")</f>
        <v/>
      </c>
    </row>
    <row r="3647">
      <c r="A3647">
        <f>IF(screen_FT_reviewer_A!$A3647="","",screen_FT_reviewer_A!$A3647)</f>
        <v/>
      </c>
      <c r="B3647">
        <f>IF(OR($A3647="",screen_FT_reviewer_A!$C3647=""),"",screen_FT_reviewer_A!$C3647)</f>
        <v/>
      </c>
      <c r="C3647">
        <f>IF(OR($A3647="",screen_FT_reviewer_B!$C3647=""),"",screen_FT_reviewer_B!$C3647)</f>
        <v/>
      </c>
      <c r="D3647">
        <f>IF(OR($A3647="",screen_FT_reviewer_A!$D3647=""),"",screen_FT_reviewer_A!$D3647)</f>
        <v/>
      </c>
      <c r="E3647">
        <f>IF(OR($A3647="",screen_FT_reviewer_B!$D3647=""),"",screen_FT_reviewer_B!$D3647)</f>
        <v/>
      </c>
      <c r="F3647">
        <f>IF(AND(B3647&lt;&gt;"",C3647&lt;&gt;""),1,"")</f>
        <v/>
      </c>
      <c r="G3647">
        <f>IF(F3647=1,IF(B3647=C3647,1,0),"")</f>
        <v/>
      </c>
      <c r="H3647">
        <f>IF(B3647="","",IFERROR(VLOOKUP(B3647,lst_FT_group_map_table,2,FALSE),"INVALID"))</f>
        <v/>
      </c>
      <c r="I3647">
        <f>IF(C3647="","",IFERROR(VLOOKUP(C3647,lst_FT_group_map_table,2,FALSE),"INVALID"))</f>
        <v/>
      </c>
      <c r="J3647">
        <f>IF(F3647=1,IF(H3647=I3647,1,0),"")</f>
        <v/>
      </c>
      <c r="K3647">
        <f>IF(AND(ISNUMBER(MATCH(B3647,lst_FT_sci_excl,0)),ISNUMBER(MATCH(C3647,lst_FT_sci_excl,0))),IF(D3647=E3647,1,0),"")</f>
        <v/>
      </c>
      <c r="L3647">
        <f>IF(OR(G3647=0,K3647=0),1,"")</f>
        <v/>
      </c>
      <c r="M3647">
        <f>IF(L3647=1,COUNTIF($L$2:L3647,1),"")</f>
        <v/>
      </c>
    </row>
    <row r="3648">
      <c r="A3648">
        <f>IF(screen_FT_reviewer_A!$A3648="","",screen_FT_reviewer_A!$A3648)</f>
        <v/>
      </c>
      <c r="B3648">
        <f>IF(OR($A3648="",screen_FT_reviewer_A!$C3648=""),"",screen_FT_reviewer_A!$C3648)</f>
        <v/>
      </c>
      <c r="C3648">
        <f>IF(OR($A3648="",screen_FT_reviewer_B!$C3648=""),"",screen_FT_reviewer_B!$C3648)</f>
        <v/>
      </c>
      <c r="D3648">
        <f>IF(OR($A3648="",screen_FT_reviewer_A!$D3648=""),"",screen_FT_reviewer_A!$D3648)</f>
        <v/>
      </c>
      <c r="E3648">
        <f>IF(OR($A3648="",screen_FT_reviewer_B!$D3648=""),"",screen_FT_reviewer_B!$D3648)</f>
        <v/>
      </c>
      <c r="F3648">
        <f>IF(AND(B3648&lt;&gt;"",C3648&lt;&gt;""),1,"")</f>
        <v/>
      </c>
      <c r="G3648">
        <f>IF(F3648=1,IF(B3648=C3648,1,0),"")</f>
        <v/>
      </c>
      <c r="H3648">
        <f>IF(B3648="","",IFERROR(VLOOKUP(B3648,lst_FT_group_map_table,2,FALSE),"INVALID"))</f>
        <v/>
      </c>
      <c r="I3648">
        <f>IF(C3648="","",IFERROR(VLOOKUP(C3648,lst_FT_group_map_table,2,FALSE),"INVALID"))</f>
        <v/>
      </c>
      <c r="J3648">
        <f>IF(F3648=1,IF(H3648=I3648,1,0),"")</f>
        <v/>
      </c>
      <c r="K3648">
        <f>IF(AND(ISNUMBER(MATCH(B3648,lst_FT_sci_excl,0)),ISNUMBER(MATCH(C3648,lst_FT_sci_excl,0))),IF(D3648=E3648,1,0),"")</f>
        <v/>
      </c>
      <c r="L3648">
        <f>IF(OR(G3648=0,K3648=0),1,"")</f>
        <v/>
      </c>
      <c r="M3648">
        <f>IF(L3648=1,COUNTIF($L$2:L3648,1),"")</f>
        <v/>
      </c>
    </row>
    <row r="3649">
      <c r="A3649">
        <f>IF(screen_FT_reviewer_A!$A3649="","",screen_FT_reviewer_A!$A3649)</f>
        <v/>
      </c>
      <c r="B3649">
        <f>IF(OR($A3649="",screen_FT_reviewer_A!$C3649=""),"",screen_FT_reviewer_A!$C3649)</f>
        <v/>
      </c>
      <c r="C3649">
        <f>IF(OR($A3649="",screen_FT_reviewer_B!$C3649=""),"",screen_FT_reviewer_B!$C3649)</f>
        <v/>
      </c>
      <c r="D3649">
        <f>IF(OR($A3649="",screen_FT_reviewer_A!$D3649=""),"",screen_FT_reviewer_A!$D3649)</f>
        <v/>
      </c>
      <c r="E3649">
        <f>IF(OR($A3649="",screen_FT_reviewer_B!$D3649=""),"",screen_FT_reviewer_B!$D3649)</f>
        <v/>
      </c>
      <c r="F3649">
        <f>IF(AND(B3649&lt;&gt;"",C3649&lt;&gt;""),1,"")</f>
        <v/>
      </c>
      <c r="G3649">
        <f>IF(F3649=1,IF(B3649=C3649,1,0),"")</f>
        <v/>
      </c>
      <c r="H3649">
        <f>IF(B3649="","",IFERROR(VLOOKUP(B3649,lst_FT_group_map_table,2,FALSE),"INVALID"))</f>
        <v/>
      </c>
      <c r="I3649">
        <f>IF(C3649="","",IFERROR(VLOOKUP(C3649,lst_FT_group_map_table,2,FALSE),"INVALID"))</f>
        <v/>
      </c>
      <c r="J3649">
        <f>IF(F3649=1,IF(H3649=I3649,1,0),"")</f>
        <v/>
      </c>
      <c r="K3649">
        <f>IF(AND(ISNUMBER(MATCH(B3649,lst_FT_sci_excl,0)),ISNUMBER(MATCH(C3649,lst_FT_sci_excl,0))),IF(D3649=E3649,1,0),"")</f>
        <v/>
      </c>
      <c r="L3649">
        <f>IF(OR(G3649=0,K3649=0),1,"")</f>
        <v/>
      </c>
      <c r="M3649">
        <f>IF(L3649=1,COUNTIF($L$2:L3649,1),"")</f>
        <v/>
      </c>
    </row>
    <row r="3650">
      <c r="A3650">
        <f>IF(screen_FT_reviewer_A!$A3650="","",screen_FT_reviewer_A!$A3650)</f>
        <v/>
      </c>
      <c r="B3650">
        <f>IF(OR($A3650="",screen_FT_reviewer_A!$C3650=""),"",screen_FT_reviewer_A!$C3650)</f>
        <v/>
      </c>
      <c r="C3650">
        <f>IF(OR($A3650="",screen_FT_reviewer_B!$C3650=""),"",screen_FT_reviewer_B!$C3650)</f>
        <v/>
      </c>
      <c r="D3650">
        <f>IF(OR($A3650="",screen_FT_reviewer_A!$D3650=""),"",screen_FT_reviewer_A!$D3650)</f>
        <v/>
      </c>
      <c r="E3650">
        <f>IF(OR($A3650="",screen_FT_reviewer_B!$D3650=""),"",screen_FT_reviewer_B!$D3650)</f>
        <v/>
      </c>
      <c r="F3650">
        <f>IF(AND(B3650&lt;&gt;"",C3650&lt;&gt;""),1,"")</f>
        <v/>
      </c>
      <c r="G3650">
        <f>IF(F3650=1,IF(B3650=C3650,1,0),"")</f>
        <v/>
      </c>
      <c r="H3650">
        <f>IF(B3650="","",IFERROR(VLOOKUP(B3650,lst_FT_group_map_table,2,FALSE),"INVALID"))</f>
        <v/>
      </c>
      <c r="I3650">
        <f>IF(C3650="","",IFERROR(VLOOKUP(C3650,lst_FT_group_map_table,2,FALSE),"INVALID"))</f>
        <v/>
      </c>
      <c r="J3650">
        <f>IF(F3650=1,IF(H3650=I3650,1,0),"")</f>
        <v/>
      </c>
      <c r="K3650">
        <f>IF(AND(ISNUMBER(MATCH(B3650,lst_FT_sci_excl,0)),ISNUMBER(MATCH(C3650,lst_FT_sci_excl,0))),IF(D3650=E3650,1,0),"")</f>
        <v/>
      </c>
      <c r="L3650">
        <f>IF(OR(G3650=0,K3650=0),1,"")</f>
        <v/>
      </c>
      <c r="M3650">
        <f>IF(L3650=1,COUNTIF($L$2:L3650,1),"")</f>
        <v/>
      </c>
    </row>
    <row r="3651">
      <c r="A3651">
        <f>IF(screen_FT_reviewer_A!$A3651="","",screen_FT_reviewer_A!$A3651)</f>
        <v/>
      </c>
      <c r="B3651">
        <f>IF(OR($A3651="",screen_FT_reviewer_A!$C3651=""),"",screen_FT_reviewer_A!$C3651)</f>
        <v/>
      </c>
      <c r="C3651">
        <f>IF(OR($A3651="",screen_FT_reviewer_B!$C3651=""),"",screen_FT_reviewer_B!$C3651)</f>
        <v/>
      </c>
      <c r="D3651">
        <f>IF(OR($A3651="",screen_FT_reviewer_A!$D3651=""),"",screen_FT_reviewer_A!$D3651)</f>
        <v/>
      </c>
      <c r="E3651">
        <f>IF(OR($A3651="",screen_FT_reviewer_B!$D3651=""),"",screen_FT_reviewer_B!$D3651)</f>
        <v/>
      </c>
      <c r="F3651">
        <f>IF(AND(B3651&lt;&gt;"",C3651&lt;&gt;""),1,"")</f>
        <v/>
      </c>
      <c r="G3651">
        <f>IF(F3651=1,IF(B3651=C3651,1,0),"")</f>
        <v/>
      </c>
      <c r="H3651">
        <f>IF(B3651="","",IFERROR(VLOOKUP(B3651,lst_FT_group_map_table,2,FALSE),"INVALID"))</f>
        <v/>
      </c>
      <c r="I3651">
        <f>IF(C3651="","",IFERROR(VLOOKUP(C3651,lst_FT_group_map_table,2,FALSE),"INVALID"))</f>
        <v/>
      </c>
      <c r="J3651">
        <f>IF(F3651=1,IF(H3651=I3651,1,0),"")</f>
        <v/>
      </c>
      <c r="K3651">
        <f>IF(AND(ISNUMBER(MATCH(B3651,lst_FT_sci_excl,0)),ISNUMBER(MATCH(C3651,lst_FT_sci_excl,0))),IF(D3651=E3651,1,0),"")</f>
        <v/>
      </c>
      <c r="L3651">
        <f>IF(OR(G3651=0,K3651=0),1,"")</f>
        <v/>
      </c>
      <c r="M3651">
        <f>IF(L3651=1,COUNTIF($L$2:L3651,1),"")</f>
        <v/>
      </c>
    </row>
    <row r="3652">
      <c r="A3652">
        <f>IF(screen_FT_reviewer_A!$A3652="","",screen_FT_reviewer_A!$A3652)</f>
        <v/>
      </c>
      <c r="B3652">
        <f>IF(OR($A3652="",screen_FT_reviewer_A!$C3652=""),"",screen_FT_reviewer_A!$C3652)</f>
        <v/>
      </c>
      <c r="C3652">
        <f>IF(OR($A3652="",screen_FT_reviewer_B!$C3652=""),"",screen_FT_reviewer_B!$C3652)</f>
        <v/>
      </c>
      <c r="D3652">
        <f>IF(OR($A3652="",screen_FT_reviewer_A!$D3652=""),"",screen_FT_reviewer_A!$D3652)</f>
        <v/>
      </c>
      <c r="E3652">
        <f>IF(OR($A3652="",screen_FT_reviewer_B!$D3652=""),"",screen_FT_reviewer_B!$D3652)</f>
        <v/>
      </c>
      <c r="F3652">
        <f>IF(AND(B3652&lt;&gt;"",C3652&lt;&gt;""),1,"")</f>
        <v/>
      </c>
      <c r="G3652">
        <f>IF(F3652=1,IF(B3652=C3652,1,0),"")</f>
        <v/>
      </c>
      <c r="H3652">
        <f>IF(B3652="","",IFERROR(VLOOKUP(B3652,lst_FT_group_map_table,2,FALSE),"INVALID"))</f>
        <v/>
      </c>
      <c r="I3652">
        <f>IF(C3652="","",IFERROR(VLOOKUP(C3652,lst_FT_group_map_table,2,FALSE),"INVALID"))</f>
        <v/>
      </c>
      <c r="J3652">
        <f>IF(F3652=1,IF(H3652=I3652,1,0),"")</f>
        <v/>
      </c>
      <c r="K3652">
        <f>IF(AND(ISNUMBER(MATCH(B3652,lst_FT_sci_excl,0)),ISNUMBER(MATCH(C3652,lst_FT_sci_excl,0))),IF(D3652=E3652,1,0),"")</f>
        <v/>
      </c>
      <c r="L3652">
        <f>IF(OR(G3652=0,K3652=0),1,"")</f>
        <v/>
      </c>
      <c r="M3652">
        <f>IF(L3652=1,COUNTIF($L$2:L3652,1),"")</f>
        <v/>
      </c>
    </row>
    <row r="3653">
      <c r="A3653">
        <f>IF(screen_FT_reviewer_A!$A3653="","",screen_FT_reviewer_A!$A3653)</f>
        <v/>
      </c>
      <c r="B3653">
        <f>IF(OR($A3653="",screen_FT_reviewer_A!$C3653=""),"",screen_FT_reviewer_A!$C3653)</f>
        <v/>
      </c>
      <c r="C3653">
        <f>IF(OR($A3653="",screen_FT_reviewer_B!$C3653=""),"",screen_FT_reviewer_B!$C3653)</f>
        <v/>
      </c>
      <c r="D3653">
        <f>IF(OR($A3653="",screen_FT_reviewer_A!$D3653=""),"",screen_FT_reviewer_A!$D3653)</f>
        <v/>
      </c>
      <c r="E3653">
        <f>IF(OR($A3653="",screen_FT_reviewer_B!$D3653=""),"",screen_FT_reviewer_B!$D3653)</f>
        <v/>
      </c>
      <c r="F3653">
        <f>IF(AND(B3653&lt;&gt;"",C3653&lt;&gt;""),1,"")</f>
        <v/>
      </c>
      <c r="G3653">
        <f>IF(F3653=1,IF(B3653=C3653,1,0),"")</f>
        <v/>
      </c>
      <c r="H3653">
        <f>IF(B3653="","",IFERROR(VLOOKUP(B3653,lst_FT_group_map_table,2,FALSE),"INVALID"))</f>
        <v/>
      </c>
      <c r="I3653">
        <f>IF(C3653="","",IFERROR(VLOOKUP(C3653,lst_FT_group_map_table,2,FALSE),"INVALID"))</f>
        <v/>
      </c>
      <c r="J3653">
        <f>IF(F3653=1,IF(H3653=I3653,1,0),"")</f>
        <v/>
      </c>
      <c r="K3653">
        <f>IF(AND(ISNUMBER(MATCH(B3653,lst_FT_sci_excl,0)),ISNUMBER(MATCH(C3653,lst_FT_sci_excl,0))),IF(D3653=E3653,1,0),"")</f>
        <v/>
      </c>
      <c r="L3653">
        <f>IF(OR(G3653=0,K3653=0),1,"")</f>
        <v/>
      </c>
      <c r="M3653">
        <f>IF(L3653=1,COUNTIF($L$2:L3653,1),"")</f>
        <v/>
      </c>
    </row>
    <row r="3654">
      <c r="A3654">
        <f>IF(screen_FT_reviewer_A!$A3654="","",screen_FT_reviewer_A!$A3654)</f>
        <v/>
      </c>
      <c r="B3654">
        <f>IF(OR($A3654="",screen_FT_reviewer_A!$C3654=""),"",screen_FT_reviewer_A!$C3654)</f>
        <v/>
      </c>
      <c r="C3654">
        <f>IF(OR($A3654="",screen_FT_reviewer_B!$C3654=""),"",screen_FT_reviewer_B!$C3654)</f>
        <v/>
      </c>
      <c r="D3654">
        <f>IF(OR($A3654="",screen_FT_reviewer_A!$D3654=""),"",screen_FT_reviewer_A!$D3654)</f>
        <v/>
      </c>
      <c r="E3654">
        <f>IF(OR($A3654="",screen_FT_reviewer_B!$D3654=""),"",screen_FT_reviewer_B!$D3654)</f>
        <v/>
      </c>
      <c r="F3654">
        <f>IF(AND(B3654&lt;&gt;"",C3654&lt;&gt;""),1,"")</f>
        <v/>
      </c>
      <c r="G3654">
        <f>IF(F3654=1,IF(B3654=C3654,1,0),"")</f>
        <v/>
      </c>
      <c r="H3654">
        <f>IF(B3654="","",IFERROR(VLOOKUP(B3654,lst_FT_group_map_table,2,FALSE),"INVALID"))</f>
        <v/>
      </c>
      <c r="I3654">
        <f>IF(C3654="","",IFERROR(VLOOKUP(C3654,lst_FT_group_map_table,2,FALSE),"INVALID"))</f>
        <v/>
      </c>
      <c r="J3654">
        <f>IF(F3654=1,IF(H3654=I3654,1,0),"")</f>
        <v/>
      </c>
      <c r="K3654">
        <f>IF(AND(ISNUMBER(MATCH(B3654,lst_FT_sci_excl,0)),ISNUMBER(MATCH(C3654,lst_FT_sci_excl,0))),IF(D3654=E3654,1,0),"")</f>
        <v/>
      </c>
      <c r="L3654">
        <f>IF(OR(G3654=0,K3654=0),1,"")</f>
        <v/>
      </c>
      <c r="M3654">
        <f>IF(L3654=1,COUNTIF($L$2:L3654,1),"")</f>
        <v/>
      </c>
    </row>
    <row r="3655">
      <c r="A3655">
        <f>IF(screen_FT_reviewer_A!$A3655="","",screen_FT_reviewer_A!$A3655)</f>
        <v/>
      </c>
      <c r="B3655">
        <f>IF(OR($A3655="",screen_FT_reviewer_A!$C3655=""),"",screen_FT_reviewer_A!$C3655)</f>
        <v/>
      </c>
      <c r="C3655">
        <f>IF(OR($A3655="",screen_FT_reviewer_B!$C3655=""),"",screen_FT_reviewer_B!$C3655)</f>
        <v/>
      </c>
      <c r="D3655">
        <f>IF(OR($A3655="",screen_FT_reviewer_A!$D3655=""),"",screen_FT_reviewer_A!$D3655)</f>
        <v/>
      </c>
      <c r="E3655">
        <f>IF(OR($A3655="",screen_FT_reviewer_B!$D3655=""),"",screen_FT_reviewer_B!$D3655)</f>
        <v/>
      </c>
      <c r="F3655">
        <f>IF(AND(B3655&lt;&gt;"",C3655&lt;&gt;""),1,"")</f>
        <v/>
      </c>
      <c r="G3655">
        <f>IF(F3655=1,IF(B3655=C3655,1,0),"")</f>
        <v/>
      </c>
      <c r="H3655">
        <f>IF(B3655="","",IFERROR(VLOOKUP(B3655,lst_FT_group_map_table,2,FALSE),"INVALID"))</f>
        <v/>
      </c>
      <c r="I3655">
        <f>IF(C3655="","",IFERROR(VLOOKUP(C3655,lst_FT_group_map_table,2,FALSE),"INVALID"))</f>
        <v/>
      </c>
      <c r="J3655">
        <f>IF(F3655=1,IF(H3655=I3655,1,0),"")</f>
        <v/>
      </c>
      <c r="K3655">
        <f>IF(AND(ISNUMBER(MATCH(B3655,lst_FT_sci_excl,0)),ISNUMBER(MATCH(C3655,lst_FT_sci_excl,0))),IF(D3655=E3655,1,0),"")</f>
        <v/>
      </c>
      <c r="L3655">
        <f>IF(OR(G3655=0,K3655=0),1,"")</f>
        <v/>
      </c>
      <c r="M3655">
        <f>IF(L3655=1,COUNTIF($L$2:L3655,1),"")</f>
        <v/>
      </c>
    </row>
    <row r="3656">
      <c r="A3656">
        <f>IF(screen_FT_reviewer_A!$A3656="","",screen_FT_reviewer_A!$A3656)</f>
        <v/>
      </c>
      <c r="B3656">
        <f>IF(OR($A3656="",screen_FT_reviewer_A!$C3656=""),"",screen_FT_reviewer_A!$C3656)</f>
        <v/>
      </c>
      <c r="C3656">
        <f>IF(OR($A3656="",screen_FT_reviewer_B!$C3656=""),"",screen_FT_reviewer_B!$C3656)</f>
        <v/>
      </c>
      <c r="D3656">
        <f>IF(OR($A3656="",screen_FT_reviewer_A!$D3656=""),"",screen_FT_reviewer_A!$D3656)</f>
        <v/>
      </c>
      <c r="E3656">
        <f>IF(OR($A3656="",screen_FT_reviewer_B!$D3656=""),"",screen_FT_reviewer_B!$D3656)</f>
        <v/>
      </c>
      <c r="F3656">
        <f>IF(AND(B3656&lt;&gt;"",C3656&lt;&gt;""),1,"")</f>
        <v/>
      </c>
      <c r="G3656">
        <f>IF(F3656=1,IF(B3656=C3656,1,0),"")</f>
        <v/>
      </c>
      <c r="H3656">
        <f>IF(B3656="","",IFERROR(VLOOKUP(B3656,lst_FT_group_map_table,2,FALSE),"INVALID"))</f>
        <v/>
      </c>
      <c r="I3656">
        <f>IF(C3656="","",IFERROR(VLOOKUP(C3656,lst_FT_group_map_table,2,FALSE),"INVALID"))</f>
        <v/>
      </c>
      <c r="J3656">
        <f>IF(F3656=1,IF(H3656=I3656,1,0),"")</f>
        <v/>
      </c>
      <c r="K3656">
        <f>IF(AND(ISNUMBER(MATCH(B3656,lst_FT_sci_excl,0)),ISNUMBER(MATCH(C3656,lst_FT_sci_excl,0))),IF(D3656=E3656,1,0),"")</f>
        <v/>
      </c>
      <c r="L3656">
        <f>IF(OR(G3656=0,K3656=0),1,"")</f>
        <v/>
      </c>
      <c r="M3656">
        <f>IF(L3656=1,COUNTIF($L$2:L3656,1),"")</f>
        <v/>
      </c>
    </row>
    <row r="3657">
      <c r="A3657">
        <f>IF(screen_FT_reviewer_A!$A3657="","",screen_FT_reviewer_A!$A3657)</f>
        <v/>
      </c>
      <c r="B3657">
        <f>IF(OR($A3657="",screen_FT_reviewer_A!$C3657=""),"",screen_FT_reviewer_A!$C3657)</f>
        <v/>
      </c>
      <c r="C3657">
        <f>IF(OR($A3657="",screen_FT_reviewer_B!$C3657=""),"",screen_FT_reviewer_B!$C3657)</f>
        <v/>
      </c>
      <c r="D3657">
        <f>IF(OR($A3657="",screen_FT_reviewer_A!$D3657=""),"",screen_FT_reviewer_A!$D3657)</f>
        <v/>
      </c>
      <c r="E3657">
        <f>IF(OR($A3657="",screen_FT_reviewer_B!$D3657=""),"",screen_FT_reviewer_B!$D3657)</f>
        <v/>
      </c>
      <c r="F3657">
        <f>IF(AND(B3657&lt;&gt;"",C3657&lt;&gt;""),1,"")</f>
        <v/>
      </c>
      <c r="G3657">
        <f>IF(F3657=1,IF(B3657=C3657,1,0),"")</f>
        <v/>
      </c>
      <c r="H3657">
        <f>IF(B3657="","",IFERROR(VLOOKUP(B3657,lst_FT_group_map_table,2,FALSE),"INVALID"))</f>
        <v/>
      </c>
      <c r="I3657">
        <f>IF(C3657="","",IFERROR(VLOOKUP(C3657,lst_FT_group_map_table,2,FALSE),"INVALID"))</f>
        <v/>
      </c>
      <c r="J3657">
        <f>IF(F3657=1,IF(H3657=I3657,1,0),"")</f>
        <v/>
      </c>
      <c r="K3657">
        <f>IF(AND(ISNUMBER(MATCH(B3657,lst_FT_sci_excl,0)),ISNUMBER(MATCH(C3657,lst_FT_sci_excl,0))),IF(D3657=E3657,1,0),"")</f>
        <v/>
      </c>
      <c r="L3657">
        <f>IF(OR(G3657=0,K3657=0),1,"")</f>
        <v/>
      </c>
      <c r="M3657">
        <f>IF(L3657=1,COUNTIF($L$2:L3657,1),"")</f>
        <v/>
      </c>
    </row>
    <row r="3658">
      <c r="A3658">
        <f>IF(screen_FT_reviewer_A!$A3658="","",screen_FT_reviewer_A!$A3658)</f>
        <v/>
      </c>
      <c r="B3658">
        <f>IF(OR($A3658="",screen_FT_reviewer_A!$C3658=""),"",screen_FT_reviewer_A!$C3658)</f>
        <v/>
      </c>
      <c r="C3658">
        <f>IF(OR($A3658="",screen_FT_reviewer_B!$C3658=""),"",screen_FT_reviewer_B!$C3658)</f>
        <v/>
      </c>
      <c r="D3658">
        <f>IF(OR($A3658="",screen_FT_reviewer_A!$D3658=""),"",screen_FT_reviewer_A!$D3658)</f>
        <v/>
      </c>
      <c r="E3658">
        <f>IF(OR($A3658="",screen_FT_reviewer_B!$D3658=""),"",screen_FT_reviewer_B!$D3658)</f>
        <v/>
      </c>
      <c r="F3658">
        <f>IF(AND(B3658&lt;&gt;"",C3658&lt;&gt;""),1,"")</f>
        <v/>
      </c>
      <c r="G3658">
        <f>IF(F3658=1,IF(B3658=C3658,1,0),"")</f>
        <v/>
      </c>
      <c r="H3658">
        <f>IF(B3658="","",IFERROR(VLOOKUP(B3658,lst_FT_group_map_table,2,FALSE),"INVALID"))</f>
        <v/>
      </c>
      <c r="I3658">
        <f>IF(C3658="","",IFERROR(VLOOKUP(C3658,lst_FT_group_map_table,2,FALSE),"INVALID"))</f>
        <v/>
      </c>
      <c r="J3658">
        <f>IF(F3658=1,IF(H3658=I3658,1,0),"")</f>
        <v/>
      </c>
      <c r="K3658">
        <f>IF(AND(ISNUMBER(MATCH(B3658,lst_FT_sci_excl,0)),ISNUMBER(MATCH(C3658,lst_FT_sci_excl,0))),IF(D3658=E3658,1,0),"")</f>
        <v/>
      </c>
      <c r="L3658">
        <f>IF(OR(G3658=0,K3658=0),1,"")</f>
        <v/>
      </c>
      <c r="M3658">
        <f>IF(L3658=1,COUNTIF($L$2:L3658,1),"")</f>
        <v/>
      </c>
    </row>
    <row r="3659">
      <c r="A3659">
        <f>IF(screen_FT_reviewer_A!$A3659="","",screen_FT_reviewer_A!$A3659)</f>
        <v/>
      </c>
      <c r="B3659">
        <f>IF(OR($A3659="",screen_FT_reviewer_A!$C3659=""),"",screen_FT_reviewer_A!$C3659)</f>
        <v/>
      </c>
      <c r="C3659">
        <f>IF(OR($A3659="",screen_FT_reviewer_B!$C3659=""),"",screen_FT_reviewer_B!$C3659)</f>
        <v/>
      </c>
      <c r="D3659">
        <f>IF(OR($A3659="",screen_FT_reviewer_A!$D3659=""),"",screen_FT_reviewer_A!$D3659)</f>
        <v/>
      </c>
      <c r="E3659">
        <f>IF(OR($A3659="",screen_FT_reviewer_B!$D3659=""),"",screen_FT_reviewer_B!$D3659)</f>
        <v/>
      </c>
      <c r="F3659">
        <f>IF(AND(B3659&lt;&gt;"",C3659&lt;&gt;""),1,"")</f>
        <v/>
      </c>
      <c r="G3659">
        <f>IF(F3659=1,IF(B3659=C3659,1,0),"")</f>
        <v/>
      </c>
      <c r="H3659">
        <f>IF(B3659="","",IFERROR(VLOOKUP(B3659,lst_FT_group_map_table,2,FALSE),"INVALID"))</f>
        <v/>
      </c>
      <c r="I3659">
        <f>IF(C3659="","",IFERROR(VLOOKUP(C3659,lst_FT_group_map_table,2,FALSE),"INVALID"))</f>
        <v/>
      </c>
      <c r="J3659">
        <f>IF(F3659=1,IF(H3659=I3659,1,0),"")</f>
        <v/>
      </c>
      <c r="K3659">
        <f>IF(AND(ISNUMBER(MATCH(B3659,lst_FT_sci_excl,0)),ISNUMBER(MATCH(C3659,lst_FT_sci_excl,0))),IF(D3659=E3659,1,0),"")</f>
        <v/>
      </c>
      <c r="L3659">
        <f>IF(OR(G3659=0,K3659=0),1,"")</f>
        <v/>
      </c>
      <c r="M3659">
        <f>IF(L3659=1,COUNTIF($L$2:L3659,1),"")</f>
        <v/>
      </c>
    </row>
    <row r="3660">
      <c r="A3660">
        <f>IF(screen_FT_reviewer_A!$A3660="","",screen_FT_reviewer_A!$A3660)</f>
        <v/>
      </c>
      <c r="B3660">
        <f>IF(OR($A3660="",screen_FT_reviewer_A!$C3660=""),"",screen_FT_reviewer_A!$C3660)</f>
        <v/>
      </c>
      <c r="C3660">
        <f>IF(OR($A3660="",screen_FT_reviewer_B!$C3660=""),"",screen_FT_reviewer_B!$C3660)</f>
        <v/>
      </c>
      <c r="D3660">
        <f>IF(OR($A3660="",screen_FT_reviewer_A!$D3660=""),"",screen_FT_reviewer_A!$D3660)</f>
        <v/>
      </c>
      <c r="E3660">
        <f>IF(OR($A3660="",screen_FT_reviewer_B!$D3660=""),"",screen_FT_reviewer_B!$D3660)</f>
        <v/>
      </c>
      <c r="F3660">
        <f>IF(AND(B3660&lt;&gt;"",C3660&lt;&gt;""),1,"")</f>
        <v/>
      </c>
      <c r="G3660">
        <f>IF(F3660=1,IF(B3660=C3660,1,0),"")</f>
        <v/>
      </c>
      <c r="H3660">
        <f>IF(B3660="","",IFERROR(VLOOKUP(B3660,lst_FT_group_map_table,2,FALSE),"INVALID"))</f>
        <v/>
      </c>
      <c r="I3660">
        <f>IF(C3660="","",IFERROR(VLOOKUP(C3660,lst_FT_group_map_table,2,FALSE),"INVALID"))</f>
        <v/>
      </c>
      <c r="J3660">
        <f>IF(F3660=1,IF(H3660=I3660,1,0),"")</f>
        <v/>
      </c>
      <c r="K3660">
        <f>IF(AND(ISNUMBER(MATCH(B3660,lst_FT_sci_excl,0)),ISNUMBER(MATCH(C3660,lst_FT_sci_excl,0))),IF(D3660=E3660,1,0),"")</f>
        <v/>
      </c>
      <c r="L3660">
        <f>IF(OR(G3660=0,K3660=0),1,"")</f>
        <v/>
      </c>
      <c r="M3660">
        <f>IF(L3660=1,COUNTIF($L$2:L3660,1),"")</f>
        <v/>
      </c>
    </row>
    <row r="3661">
      <c r="A3661">
        <f>IF(screen_FT_reviewer_A!$A3661="","",screen_FT_reviewer_A!$A3661)</f>
        <v/>
      </c>
      <c r="B3661">
        <f>IF(OR($A3661="",screen_FT_reviewer_A!$C3661=""),"",screen_FT_reviewer_A!$C3661)</f>
        <v/>
      </c>
      <c r="C3661">
        <f>IF(OR($A3661="",screen_FT_reviewer_B!$C3661=""),"",screen_FT_reviewer_B!$C3661)</f>
        <v/>
      </c>
      <c r="D3661">
        <f>IF(OR($A3661="",screen_FT_reviewer_A!$D3661=""),"",screen_FT_reviewer_A!$D3661)</f>
        <v/>
      </c>
      <c r="E3661">
        <f>IF(OR($A3661="",screen_FT_reviewer_B!$D3661=""),"",screen_FT_reviewer_B!$D3661)</f>
        <v/>
      </c>
      <c r="F3661">
        <f>IF(AND(B3661&lt;&gt;"",C3661&lt;&gt;""),1,"")</f>
        <v/>
      </c>
      <c r="G3661">
        <f>IF(F3661=1,IF(B3661=C3661,1,0),"")</f>
        <v/>
      </c>
      <c r="H3661">
        <f>IF(B3661="","",IFERROR(VLOOKUP(B3661,lst_FT_group_map_table,2,FALSE),"INVALID"))</f>
        <v/>
      </c>
      <c r="I3661">
        <f>IF(C3661="","",IFERROR(VLOOKUP(C3661,lst_FT_group_map_table,2,FALSE),"INVALID"))</f>
        <v/>
      </c>
      <c r="J3661">
        <f>IF(F3661=1,IF(H3661=I3661,1,0),"")</f>
        <v/>
      </c>
      <c r="K3661">
        <f>IF(AND(ISNUMBER(MATCH(B3661,lst_FT_sci_excl,0)),ISNUMBER(MATCH(C3661,lst_FT_sci_excl,0))),IF(D3661=E3661,1,0),"")</f>
        <v/>
      </c>
      <c r="L3661">
        <f>IF(OR(G3661=0,K3661=0),1,"")</f>
        <v/>
      </c>
      <c r="M3661">
        <f>IF(L3661=1,COUNTIF($L$2:L3661,1),"")</f>
        <v/>
      </c>
    </row>
    <row r="3662">
      <c r="A3662">
        <f>IF(screen_FT_reviewer_A!$A3662="","",screen_FT_reviewer_A!$A3662)</f>
        <v/>
      </c>
      <c r="B3662">
        <f>IF(OR($A3662="",screen_FT_reviewer_A!$C3662=""),"",screen_FT_reviewer_A!$C3662)</f>
        <v/>
      </c>
      <c r="C3662">
        <f>IF(OR($A3662="",screen_FT_reviewer_B!$C3662=""),"",screen_FT_reviewer_B!$C3662)</f>
        <v/>
      </c>
      <c r="D3662">
        <f>IF(OR($A3662="",screen_FT_reviewer_A!$D3662=""),"",screen_FT_reviewer_A!$D3662)</f>
        <v/>
      </c>
      <c r="E3662">
        <f>IF(OR($A3662="",screen_FT_reviewer_B!$D3662=""),"",screen_FT_reviewer_B!$D3662)</f>
        <v/>
      </c>
      <c r="F3662">
        <f>IF(AND(B3662&lt;&gt;"",C3662&lt;&gt;""),1,"")</f>
        <v/>
      </c>
      <c r="G3662">
        <f>IF(F3662=1,IF(B3662=C3662,1,0),"")</f>
        <v/>
      </c>
      <c r="H3662">
        <f>IF(B3662="","",IFERROR(VLOOKUP(B3662,lst_FT_group_map_table,2,FALSE),"INVALID"))</f>
        <v/>
      </c>
      <c r="I3662">
        <f>IF(C3662="","",IFERROR(VLOOKUP(C3662,lst_FT_group_map_table,2,FALSE),"INVALID"))</f>
        <v/>
      </c>
      <c r="J3662">
        <f>IF(F3662=1,IF(H3662=I3662,1,0),"")</f>
        <v/>
      </c>
      <c r="K3662">
        <f>IF(AND(ISNUMBER(MATCH(B3662,lst_FT_sci_excl,0)),ISNUMBER(MATCH(C3662,lst_FT_sci_excl,0))),IF(D3662=E3662,1,0),"")</f>
        <v/>
      </c>
      <c r="L3662">
        <f>IF(OR(G3662=0,K3662=0),1,"")</f>
        <v/>
      </c>
      <c r="M3662">
        <f>IF(L3662=1,COUNTIF($L$2:L3662,1),"")</f>
        <v/>
      </c>
    </row>
    <row r="3663">
      <c r="A3663">
        <f>IF(screen_FT_reviewer_A!$A3663="","",screen_FT_reviewer_A!$A3663)</f>
        <v/>
      </c>
      <c r="B3663">
        <f>IF(OR($A3663="",screen_FT_reviewer_A!$C3663=""),"",screen_FT_reviewer_A!$C3663)</f>
        <v/>
      </c>
      <c r="C3663">
        <f>IF(OR($A3663="",screen_FT_reviewer_B!$C3663=""),"",screen_FT_reviewer_B!$C3663)</f>
        <v/>
      </c>
      <c r="D3663">
        <f>IF(OR($A3663="",screen_FT_reviewer_A!$D3663=""),"",screen_FT_reviewer_A!$D3663)</f>
        <v/>
      </c>
      <c r="E3663">
        <f>IF(OR($A3663="",screen_FT_reviewer_B!$D3663=""),"",screen_FT_reviewer_B!$D3663)</f>
        <v/>
      </c>
      <c r="F3663">
        <f>IF(AND(B3663&lt;&gt;"",C3663&lt;&gt;""),1,"")</f>
        <v/>
      </c>
      <c r="G3663">
        <f>IF(F3663=1,IF(B3663=C3663,1,0),"")</f>
        <v/>
      </c>
      <c r="H3663">
        <f>IF(B3663="","",IFERROR(VLOOKUP(B3663,lst_FT_group_map_table,2,FALSE),"INVALID"))</f>
        <v/>
      </c>
      <c r="I3663">
        <f>IF(C3663="","",IFERROR(VLOOKUP(C3663,lst_FT_group_map_table,2,FALSE),"INVALID"))</f>
        <v/>
      </c>
      <c r="J3663">
        <f>IF(F3663=1,IF(H3663=I3663,1,0),"")</f>
        <v/>
      </c>
      <c r="K3663">
        <f>IF(AND(ISNUMBER(MATCH(B3663,lst_FT_sci_excl,0)),ISNUMBER(MATCH(C3663,lst_FT_sci_excl,0))),IF(D3663=E3663,1,0),"")</f>
        <v/>
      </c>
      <c r="L3663">
        <f>IF(OR(G3663=0,K3663=0),1,"")</f>
        <v/>
      </c>
      <c r="M3663">
        <f>IF(L3663=1,COUNTIF($L$2:L3663,1),"")</f>
        <v/>
      </c>
    </row>
    <row r="3664">
      <c r="A3664">
        <f>IF(screen_FT_reviewer_A!$A3664="","",screen_FT_reviewer_A!$A3664)</f>
        <v/>
      </c>
      <c r="B3664">
        <f>IF(OR($A3664="",screen_FT_reviewer_A!$C3664=""),"",screen_FT_reviewer_A!$C3664)</f>
        <v/>
      </c>
      <c r="C3664">
        <f>IF(OR($A3664="",screen_FT_reviewer_B!$C3664=""),"",screen_FT_reviewer_B!$C3664)</f>
        <v/>
      </c>
      <c r="D3664">
        <f>IF(OR($A3664="",screen_FT_reviewer_A!$D3664=""),"",screen_FT_reviewer_A!$D3664)</f>
        <v/>
      </c>
      <c r="E3664">
        <f>IF(OR($A3664="",screen_FT_reviewer_B!$D3664=""),"",screen_FT_reviewer_B!$D3664)</f>
        <v/>
      </c>
      <c r="F3664">
        <f>IF(AND(B3664&lt;&gt;"",C3664&lt;&gt;""),1,"")</f>
        <v/>
      </c>
      <c r="G3664">
        <f>IF(F3664=1,IF(B3664=C3664,1,0),"")</f>
        <v/>
      </c>
      <c r="H3664">
        <f>IF(B3664="","",IFERROR(VLOOKUP(B3664,lst_FT_group_map_table,2,FALSE),"INVALID"))</f>
        <v/>
      </c>
      <c r="I3664">
        <f>IF(C3664="","",IFERROR(VLOOKUP(C3664,lst_FT_group_map_table,2,FALSE),"INVALID"))</f>
        <v/>
      </c>
      <c r="J3664">
        <f>IF(F3664=1,IF(H3664=I3664,1,0),"")</f>
        <v/>
      </c>
      <c r="K3664">
        <f>IF(AND(ISNUMBER(MATCH(B3664,lst_FT_sci_excl,0)),ISNUMBER(MATCH(C3664,lst_FT_sci_excl,0))),IF(D3664=E3664,1,0),"")</f>
        <v/>
      </c>
      <c r="L3664">
        <f>IF(OR(G3664=0,K3664=0),1,"")</f>
        <v/>
      </c>
      <c r="M3664">
        <f>IF(L3664=1,COUNTIF($L$2:L3664,1),"")</f>
        <v/>
      </c>
    </row>
    <row r="3665">
      <c r="A3665">
        <f>IF(screen_FT_reviewer_A!$A3665="","",screen_FT_reviewer_A!$A3665)</f>
        <v/>
      </c>
      <c r="B3665">
        <f>IF(OR($A3665="",screen_FT_reviewer_A!$C3665=""),"",screen_FT_reviewer_A!$C3665)</f>
        <v/>
      </c>
      <c r="C3665">
        <f>IF(OR($A3665="",screen_FT_reviewer_B!$C3665=""),"",screen_FT_reviewer_B!$C3665)</f>
        <v/>
      </c>
      <c r="D3665">
        <f>IF(OR($A3665="",screen_FT_reviewer_A!$D3665=""),"",screen_FT_reviewer_A!$D3665)</f>
        <v/>
      </c>
      <c r="E3665">
        <f>IF(OR($A3665="",screen_FT_reviewer_B!$D3665=""),"",screen_FT_reviewer_B!$D3665)</f>
        <v/>
      </c>
      <c r="F3665">
        <f>IF(AND(B3665&lt;&gt;"",C3665&lt;&gt;""),1,"")</f>
        <v/>
      </c>
      <c r="G3665">
        <f>IF(F3665=1,IF(B3665=C3665,1,0),"")</f>
        <v/>
      </c>
      <c r="H3665">
        <f>IF(B3665="","",IFERROR(VLOOKUP(B3665,lst_FT_group_map_table,2,FALSE),"INVALID"))</f>
        <v/>
      </c>
      <c r="I3665">
        <f>IF(C3665="","",IFERROR(VLOOKUP(C3665,lst_FT_group_map_table,2,FALSE),"INVALID"))</f>
        <v/>
      </c>
      <c r="J3665">
        <f>IF(F3665=1,IF(H3665=I3665,1,0),"")</f>
        <v/>
      </c>
      <c r="K3665">
        <f>IF(AND(ISNUMBER(MATCH(B3665,lst_FT_sci_excl,0)),ISNUMBER(MATCH(C3665,lst_FT_sci_excl,0))),IF(D3665=E3665,1,0),"")</f>
        <v/>
      </c>
      <c r="L3665">
        <f>IF(OR(G3665=0,K3665=0),1,"")</f>
        <v/>
      </c>
      <c r="M3665">
        <f>IF(L3665=1,COUNTIF($L$2:L3665,1),"")</f>
        <v/>
      </c>
    </row>
    <row r="3666">
      <c r="A3666">
        <f>IF(screen_FT_reviewer_A!$A3666="","",screen_FT_reviewer_A!$A3666)</f>
        <v/>
      </c>
      <c r="B3666">
        <f>IF(OR($A3666="",screen_FT_reviewer_A!$C3666=""),"",screen_FT_reviewer_A!$C3666)</f>
        <v/>
      </c>
      <c r="C3666">
        <f>IF(OR($A3666="",screen_FT_reviewer_B!$C3666=""),"",screen_FT_reviewer_B!$C3666)</f>
        <v/>
      </c>
      <c r="D3666">
        <f>IF(OR($A3666="",screen_FT_reviewer_A!$D3666=""),"",screen_FT_reviewer_A!$D3666)</f>
        <v/>
      </c>
      <c r="E3666">
        <f>IF(OR($A3666="",screen_FT_reviewer_B!$D3666=""),"",screen_FT_reviewer_B!$D3666)</f>
        <v/>
      </c>
      <c r="F3666">
        <f>IF(AND(B3666&lt;&gt;"",C3666&lt;&gt;""),1,"")</f>
        <v/>
      </c>
      <c r="G3666">
        <f>IF(F3666=1,IF(B3666=C3666,1,0),"")</f>
        <v/>
      </c>
      <c r="H3666">
        <f>IF(B3666="","",IFERROR(VLOOKUP(B3666,lst_FT_group_map_table,2,FALSE),"INVALID"))</f>
        <v/>
      </c>
      <c r="I3666">
        <f>IF(C3666="","",IFERROR(VLOOKUP(C3666,lst_FT_group_map_table,2,FALSE),"INVALID"))</f>
        <v/>
      </c>
      <c r="J3666">
        <f>IF(F3666=1,IF(H3666=I3666,1,0),"")</f>
        <v/>
      </c>
      <c r="K3666">
        <f>IF(AND(ISNUMBER(MATCH(B3666,lst_FT_sci_excl,0)),ISNUMBER(MATCH(C3666,lst_FT_sci_excl,0))),IF(D3666=E3666,1,0),"")</f>
        <v/>
      </c>
      <c r="L3666">
        <f>IF(OR(G3666=0,K3666=0),1,"")</f>
        <v/>
      </c>
      <c r="M3666">
        <f>IF(L3666=1,COUNTIF($L$2:L3666,1),"")</f>
        <v/>
      </c>
    </row>
    <row r="3667">
      <c r="A3667">
        <f>IF(screen_FT_reviewer_A!$A3667="","",screen_FT_reviewer_A!$A3667)</f>
        <v/>
      </c>
      <c r="B3667">
        <f>IF(OR($A3667="",screen_FT_reviewer_A!$C3667=""),"",screen_FT_reviewer_A!$C3667)</f>
        <v/>
      </c>
      <c r="C3667">
        <f>IF(OR($A3667="",screen_FT_reviewer_B!$C3667=""),"",screen_FT_reviewer_B!$C3667)</f>
        <v/>
      </c>
      <c r="D3667">
        <f>IF(OR($A3667="",screen_FT_reviewer_A!$D3667=""),"",screen_FT_reviewer_A!$D3667)</f>
        <v/>
      </c>
      <c r="E3667">
        <f>IF(OR($A3667="",screen_FT_reviewer_B!$D3667=""),"",screen_FT_reviewer_B!$D3667)</f>
        <v/>
      </c>
      <c r="F3667">
        <f>IF(AND(B3667&lt;&gt;"",C3667&lt;&gt;""),1,"")</f>
        <v/>
      </c>
      <c r="G3667">
        <f>IF(F3667=1,IF(B3667=C3667,1,0),"")</f>
        <v/>
      </c>
      <c r="H3667">
        <f>IF(B3667="","",IFERROR(VLOOKUP(B3667,lst_FT_group_map_table,2,FALSE),"INVALID"))</f>
        <v/>
      </c>
      <c r="I3667">
        <f>IF(C3667="","",IFERROR(VLOOKUP(C3667,lst_FT_group_map_table,2,FALSE),"INVALID"))</f>
        <v/>
      </c>
      <c r="J3667">
        <f>IF(F3667=1,IF(H3667=I3667,1,0),"")</f>
        <v/>
      </c>
      <c r="K3667">
        <f>IF(AND(ISNUMBER(MATCH(B3667,lst_FT_sci_excl,0)),ISNUMBER(MATCH(C3667,lst_FT_sci_excl,0))),IF(D3667=E3667,1,0),"")</f>
        <v/>
      </c>
      <c r="L3667">
        <f>IF(OR(G3667=0,K3667=0),1,"")</f>
        <v/>
      </c>
      <c r="M3667">
        <f>IF(L3667=1,COUNTIF($L$2:L3667,1),"")</f>
        <v/>
      </c>
    </row>
    <row r="3668">
      <c r="A3668">
        <f>IF(screen_FT_reviewer_A!$A3668="","",screen_FT_reviewer_A!$A3668)</f>
        <v/>
      </c>
      <c r="B3668">
        <f>IF(OR($A3668="",screen_FT_reviewer_A!$C3668=""),"",screen_FT_reviewer_A!$C3668)</f>
        <v/>
      </c>
      <c r="C3668">
        <f>IF(OR($A3668="",screen_FT_reviewer_B!$C3668=""),"",screen_FT_reviewer_B!$C3668)</f>
        <v/>
      </c>
      <c r="D3668">
        <f>IF(OR($A3668="",screen_FT_reviewer_A!$D3668=""),"",screen_FT_reviewer_A!$D3668)</f>
        <v/>
      </c>
      <c r="E3668">
        <f>IF(OR($A3668="",screen_FT_reviewer_B!$D3668=""),"",screen_FT_reviewer_B!$D3668)</f>
        <v/>
      </c>
      <c r="F3668">
        <f>IF(AND(B3668&lt;&gt;"",C3668&lt;&gt;""),1,"")</f>
        <v/>
      </c>
      <c r="G3668">
        <f>IF(F3668=1,IF(B3668=C3668,1,0),"")</f>
        <v/>
      </c>
      <c r="H3668">
        <f>IF(B3668="","",IFERROR(VLOOKUP(B3668,lst_FT_group_map_table,2,FALSE),"INVALID"))</f>
        <v/>
      </c>
      <c r="I3668">
        <f>IF(C3668="","",IFERROR(VLOOKUP(C3668,lst_FT_group_map_table,2,FALSE),"INVALID"))</f>
        <v/>
      </c>
      <c r="J3668">
        <f>IF(F3668=1,IF(H3668=I3668,1,0),"")</f>
        <v/>
      </c>
      <c r="K3668">
        <f>IF(AND(ISNUMBER(MATCH(B3668,lst_FT_sci_excl,0)),ISNUMBER(MATCH(C3668,lst_FT_sci_excl,0))),IF(D3668=E3668,1,0),"")</f>
        <v/>
      </c>
      <c r="L3668">
        <f>IF(OR(G3668=0,K3668=0),1,"")</f>
        <v/>
      </c>
      <c r="M3668">
        <f>IF(L3668=1,COUNTIF($L$2:L3668,1),"")</f>
        <v/>
      </c>
    </row>
    <row r="3669">
      <c r="A3669">
        <f>IF(screen_FT_reviewer_A!$A3669="","",screen_FT_reviewer_A!$A3669)</f>
        <v/>
      </c>
      <c r="B3669">
        <f>IF(OR($A3669="",screen_FT_reviewer_A!$C3669=""),"",screen_FT_reviewer_A!$C3669)</f>
        <v/>
      </c>
      <c r="C3669">
        <f>IF(OR($A3669="",screen_FT_reviewer_B!$C3669=""),"",screen_FT_reviewer_B!$C3669)</f>
        <v/>
      </c>
      <c r="D3669">
        <f>IF(OR($A3669="",screen_FT_reviewer_A!$D3669=""),"",screen_FT_reviewer_A!$D3669)</f>
        <v/>
      </c>
      <c r="E3669">
        <f>IF(OR($A3669="",screen_FT_reviewer_B!$D3669=""),"",screen_FT_reviewer_B!$D3669)</f>
        <v/>
      </c>
      <c r="F3669">
        <f>IF(AND(B3669&lt;&gt;"",C3669&lt;&gt;""),1,"")</f>
        <v/>
      </c>
      <c r="G3669">
        <f>IF(F3669=1,IF(B3669=C3669,1,0),"")</f>
        <v/>
      </c>
      <c r="H3669">
        <f>IF(B3669="","",IFERROR(VLOOKUP(B3669,lst_FT_group_map_table,2,FALSE),"INVALID"))</f>
        <v/>
      </c>
      <c r="I3669">
        <f>IF(C3669="","",IFERROR(VLOOKUP(C3669,lst_FT_group_map_table,2,FALSE),"INVALID"))</f>
        <v/>
      </c>
      <c r="J3669">
        <f>IF(F3669=1,IF(H3669=I3669,1,0),"")</f>
        <v/>
      </c>
      <c r="K3669">
        <f>IF(AND(ISNUMBER(MATCH(B3669,lst_FT_sci_excl,0)),ISNUMBER(MATCH(C3669,lst_FT_sci_excl,0))),IF(D3669=E3669,1,0),"")</f>
        <v/>
      </c>
      <c r="L3669">
        <f>IF(OR(G3669=0,K3669=0),1,"")</f>
        <v/>
      </c>
      <c r="M3669">
        <f>IF(L3669=1,COUNTIF($L$2:L3669,1),"")</f>
        <v/>
      </c>
    </row>
    <row r="3670">
      <c r="A3670">
        <f>IF(screen_FT_reviewer_A!$A3670="","",screen_FT_reviewer_A!$A3670)</f>
        <v/>
      </c>
      <c r="B3670">
        <f>IF(OR($A3670="",screen_FT_reviewer_A!$C3670=""),"",screen_FT_reviewer_A!$C3670)</f>
        <v/>
      </c>
      <c r="C3670">
        <f>IF(OR($A3670="",screen_FT_reviewer_B!$C3670=""),"",screen_FT_reviewer_B!$C3670)</f>
        <v/>
      </c>
      <c r="D3670">
        <f>IF(OR($A3670="",screen_FT_reviewer_A!$D3670=""),"",screen_FT_reviewer_A!$D3670)</f>
        <v/>
      </c>
      <c r="E3670">
        <f>IF(OR($A3670="",screen_FT_reviewer_B!$D3670=""),"",screen_FT_reviewer_B!$D3670)</f>
        <v/>
      </c>
      <c r="F3670">
        <f>IF(AND(B3670&lt;&gt;"",C3670&lt;&gt;""),1,"")</f>
        <v/>
      </c>
      <c r="G3670">
        <f>IF(F3670=1,IF(B3670=C3670,1,0),"")</f>
        <v/>
      </c>
      <c r="H3670">
        <f>IF(B3670="","",IFERROR(VLOOKUP(B3670,lst_FT_group_map_table,2,FALSE),"INVALID"))</f>
        <v/>
      </c>
      <c r="I3670">
        <f>IF(C3670="","",IFERROR(VLOOKUP(C3670,lst_FT_group_map_table,2,FALSE),"INVALID"))</f>
        <v/>
      </c>
      <c r="J3670">
        <f>IF(F3670=1,IF(H3670=I3670,1,0),"")</f>
        <v/>
      </c>
      <c r="K3670">
        <f>IF(AND(ISNUMBER(MATCH(B3670,lst_FT_sci_excl,0)),ISNUMBER(MATCH(C3670,lst_FT_sci_excl,0))),IF(D3670=E3670,1,0),"")</f>
        <v/>
      </c>
      <c r="L3670">
        <f>IF(OR(G3670=0,K3670=0),1,"")</f>
        <v/>
      </c>
      <c r="M3670">
        <f>IF(L3670=1,COUNTIF($L$2:L3670,1),"")</f>
        <v/>
      </c>
    </row>
    <row r="3671">
      <c r="A3671">
        <f>IF(screen_FT_reviewer_A!$A3671="","",screen_FT_reviewer_A!$A3671)</f>
        <v/>
      </c>
      <c r="B3671">
        <f>IF(OR($A3671="",screen_FT_reviewer_A!$C3671=""),"",screen_FT_reviewer_A!$C3671)</f>
        <v/>
      </c>
      <c r="C3671">
        <f>IF(OR($A3671="",screen_FT_reviewer_B!$C3671=""),"",screen_FT_reviewer_B!$C3671)</f>
        <v/>
      </c>
      <c r="D3671">
        <f>IF(OR($A3671="",screen_FT_reviewer_A!$D3671=""),"",screen_FT_reviewer_A!$D3671)</f>
        <v/>
      </c>
      <c r="E3671">
        <f>IF(OR($A3671="",screen_FT_reviewer_B!$D3671=""),"",screen_FT_reviewer_B!$D3671)</f>
        <v/>
      </c>
      <c r="F3671">
        <f>IF(AND(B3671&lt;&gt;"",C3671&lt;&gt;""),1,"")</f>
        <v/>
      </c>
      <c r="G3671">
        <f>IF(F3671=1,IF(B3671=C3671,1,0),"")</f>
        <v/>
      </c>
      <c r="H3671">
        <f>IF(B3671="","",IFERROR(VLOOKUP(B3671,lst_FT_group_map_table,2,FALSE),"INVALID"))</f>
        <v/>
      </c>
      <c r="I3671">
        <f>IF(C3671="","",IFERROR(VLOOKUP(C3671,lst_FT_group_map_table,2,FALSE),"INVALID"))</f>
        <v/>
      </c>
      <c r="J3671">
        <f>IF(F3671=1,IF(H3671=I3671,1,0),"")</f>
        <v/>
      </c>
      <c r="K3671">
        <f>IF(AND(ISNUMBER(MATCH(B3671,lst_FT_sci_excl,0)),ISNUMBER(MATCH(C3671,lst_FT_sci_excl,0))),IF(D3671=E3671,1,0),"")</f>
        <v/>
      </c>
      <c r="L3671">
        <f>IF(OR(G3671=0,K3671=0),1,"")</f>
        <v/>
      </c>
      <c r="M3671">
        <f>IF(L3671=1,COUNTIF($L$2:L3671,1),"")</f>
        <v/>
      </c>
    </row>
    <row r="3672">
      <c r="A3672">
        <f>IF(screen_FT_reviewer_A!$A3672="","",screen_FT_reviewer_A!$A3672)</f>
        <v/>
      </c>
      <c r="B3672">
        <f>IF(OR($A3672="",screen_FT_reviewer_A!$C3672=""),"",screen_FT_reviewer_A!$C3672)</f>
        <v/>
      </c>
      <c r="C3672">
        <f>IF(OR($A3672="",screen_FT_reviewer_B!$C3672=""),"",screen_FT_reviewer_B!$C3672)</f>
        <v/>
      </c>
      <c r="D3672">
        <f>IF(OR($A3672="",screen_FT_reviewer_A!$D3672=""),"",screen_FT_reviewer_A!$D3672)</f>
        <v/>
      </c>
      <c r="E3672">
        <f>IF(OR($A3672="",screen_FT_reviewer_B!$D3672=""),"",screen_FT_reviewer_B!$D3672)</f>
        <v/>
      </c>
      <c r="F3672">
        <f>IF(AND(B3672&lt;&gt;"",C3672&lt;&gt;""),1,"")</f>
        <v/>
      </c>
      <c r="G3672">
        <f>IF(F3672=1,IF(B3672=C3672,1,0),"")</f>
        <v/>
      </c>
      <c r="H3672">
        <f>IF(B3672="","",IFERROR(VLOOKUP(B3672,lst_FT_group_map_table,2,FALSE),"INVALID"))</f>
        <v/>
      </c>
      <c r="I3672">
        <f>IF(C3672="","",IFERROR(VLOOKUP(C3672,lst_FT_group_map_table,2,FALSE),"INVALID"))</f>
        <v/>
      </c>
      <c r="J3672">
        <f>IF(F3672=1,IF(H3672=I3672,1,0),"")</f>
        <v/>
      </c>
      <c r="K3672">
        <f>IF(AND(ISNUMBER(MATCH(B3672,lst_FT_sci_excl,0)),ISNUMBER(MATCH(C3672,lst_FT_sci_excl,0))),IF(D3672=E3672,1,0),"")</f>
        <v/>
      </c>
      <c r="L3672">
        <f>IF(OR(G3672=0,K3672=0),1,"")</f>
        <v/>
      </c>
      <c r="M3672">
        <f>IF(L3672=1,COUNTIF($L$2:L3672,1),"")</f>
        <v/>
      </c>
    </row>
    <row r="3673">
      <c r="A3673">
        <f>IF(screen_FT_reviewer_A!$A3673="","",screen_FT_reviewer_A!$A3673)</f>
        <v/>
      </c>
      <c r="B3673">
        <f>IF(OR($A3673="",screen_FT_reviewer_A!$C3673=""),"",screen_FT_reviewer_A!$C3673)</f>
        <v/>
      </c>
      <c r="C3673">
        <f>IF(OR($A3673="",screen_FT_reviewer_B!$C3673=""),"",screen_FT_reviewer_B!$C3673)</f>
        <v/>
      </c>
      <c r="D3673">
        <f>IF(OR($A3673="",screen_FT_reviewer_A!$D3673=""),"",screen_FT_reviewer_A!$D3673)</f>
        <v/>
      </c>
      <c r="E3673">
        <f>IF(OR($A3673="",screen_FT_reviewer_B!$D3673=""),"",screen_FT_reviewer_B!$D3673)</f>
        <v/>
      </c>
      <c r="F3673">
        <f>IF(AND(B3673&lt;&gt;"",C3673&lt;&gt;""),1,"")</f>
        <v/>
      </c>
      <c r="G3673">
        <f>IF(F3673=1,IF(B3673=C3673,1,0),"")</f>
        <v/>
      </c>
      <c r="H3673">
        <f>IF(B3673="","",IFERROR(VLOOKUP(B3673,lst_FT_group_map_table,2,FALSE),"INVALID"))</f>
        <v/>
      </c>
      <c r="I3673">
        <f>IF(C3673="","",IFERROR(VLOOKUP(C3673,lst_FT_group_map_table,2,FALSE),"INVALID"))</f>
        <v/>
      </c>
      <c r="J3673">
        <f>IF(F3673=1,IF(H3673=I3673,1,0),"")</f>
        <v/>
      </c>
      <c r="K3673">
        <f>IF(AND(ISNUMBER(MATCH(B3673,lst_FT_sci_excl,0)),ISNUMBER(MATCH(C3673,lst_FT_sci_excl,0))),IF(D3673=E3673,1,0),"")</f>
        <v/>
      </c>
      <c r="L3673">
        <f>IF(OR(G3673=0,K3673=0),1,"")</f>
        <v/>
      </c>
      <c r="M3673">
        <f>IF(L3673=1,COUNTIF($L$2:L3673,1),"")</f>
        <v/>
      </c>
    </row>
    <row r="3674">
      <c r="A3674">
        <f>IF(screen_FT_reviewer_A!$A3674="","",screen_FT_reviewer_A!$A3674)</f>
        <v/>
      </c>
      <c r="B3674">
        <f>IF(OR($A3674="",screen_FT_reviewer_A!$C3674=""),"",screen_FT_reviewer_A!$C3674)</f>
        <v/>
      </c>
      <c r="C3674">
        <f>IF(OR($A3674="",screen_FT_reviewer_B!$C3674=""),"",screen_FT_reviewer_B!$C3674)</f>
        <v/>
      </c>
      <c r="D3674">
        <f>IF(OR($A3674="",screen_FT_reviewer_A!$D3674=""),"",screen_FT_reviewer_A!$D3674)</f>
        <v/>
      </c>
      <c r="E3674">
        <f>IF(OR($A3674="",screen_FT_reviewer_B!$D3674=""),"",screen_FT_reviewer_B!$D3674)</f>
        <v/>
      </c>
      <c r="F3674">
        <f>IF(AND(B3674&lt;&gt;"",C3674&lt;&gt;""),1,"")</f>
        <v/>
      </c>
      <c r="G3674">
        <f>IF(F3674=1,IF(B3674=C3674,1,0),"")</f>
        <v/>
      </c>
      <c r="H3674">
        <f>IF(B3674="","",IFERROR(VLOOKUP(B3674,lst_FT_group_map_table,2,FALSE),"INVALID"))</f>
        <v/>
      </c>
      <c r="I3674">
        <f>IF(C3674="","",IFERROR(VLOOKUP(C3674,lst_FT_group_map_table,2,FALSE),"INVALID"))</f>
        <v/>
      </c>
      <c r="J3674">
        <f>IF(F3674=1,IF(H3674=I3674,1,0),"")</f>
        <v/>
      </c>
      <c r="K3674">
        <f>IF(AND(ISNUMBER(MATCH(B3674,lst_FT_sci_excl,0)),ISNUMBER(MATCH(C3674,lst_FT_sci_excl,0))),IF(D3674=E3674,1,0),"")</f>
        <v/>
      </c>
      <c r="L3674">
        <f>IF(OR(G3674=0,K3674=0),1,"")</f>
        <v/>
      </c>
      <c r="M3674">
        <f>IF(L3674=1,COUNTIF($L$2:L3674,1),"")</f>
        <v/>
      </c>
    </row>
    <row r="3675">
      <c r="A3675">
        <f>IF(screen_FT_reviewer_A!$A3675="","",screen_FT_reviewer_A!$A3675)</f>
        <v/>
      </c>
      <c r="B3675">
        <f>IF(OR($A3675="",screen_FT_reviewer_A!$C3675=""),"",screen_FT_reviewer_A!$C3675)</f>
        <v/>
      </c>
      <c r="C3675">
        <f>IF(OR($A3675="",screen_FT_reviewer_B!$C3675=""),"",screen_FT_reviewer_B!$C3675)</f>
        <v/>
      </c>
      <c r="D3675">
        <f>IF(OR($A3675="",screen_FT_reviewer_A!$D3675=""),"",screen_FT_reviewer_A!$D3675)</f>
        <v/>
      </c>
      <c r="E3675">
        <f>IF(OR($A3675="",screen_FT_reviewer_B!$D3675=""),"",screen_FT_reviewer_B!$D3675)</f>
        <v/>
      </c>
      <c r="F3675">
        <f>IF(AND(B3675&lt;&gt;"",C3675&lt;&gt;""),1,"")</f>
        <v/>
      </c>
      <c r="G3675">
        <f>IF(F3675=1,IF(B3675=C3675,1,0),"")</f>
        <v/>
      </c>
      <c r="H3675">
        <f>IF(B3675="","",IFERROR(VLOOKUP(B3675,lst_FT_group_map_table,2,FALSE),"INVALID"))</f>
        <v/>
      </c>
      <c r="I3675">
        <f>IF(C3675="","",IFERROR(VLOOKUP(C3675,lst_FT_group_map_table,2,FALSE),"INVALID"))</f>
        <v/>
      </c>
      <c r="J3675">
        <f>IF(F3675=1,IF(H3675=I3675,1,0),"")</f>
        <v/>
      </c>
      <c r="K3675">
        <f>IF(AND(ISNUMBER(MATCH(B3675,lst_FT_sci_excl,0)),ISNUMBER(MATCH(C3675,lst_FT_sci_excl,0))),IF(D3675=E3675,1,0),"")</f>
        <v/>
      </c>
      <c r="L3675">
        <f>IF(OR(G3675=0,K3675=0),1,"")</f>
        <v/>
      </c>
      <c r="M3675">
        <f>IF(L3675=1,COUNTIF($L$2:L3675,1),"")</f>
        <v/>
      </c>
    </row>
    <row r="3676">
      <c r="A3676">
        <f>IF(screen_FT_reviewer_A!$A3676="","",screen_FT_reviewer_A!$A3676)</f>
        <v/>
      </c>
      <c r="B3676">
        <f>IF(OR($A3676="",screen_FT_reviewer_A!$C3676=""),"",screen_FT_reviewer_A!$C3676)</f>
        <v/>
      </c>
      <c r="C3676">
        <f>IF(OR($A3676="",screen_FT_reviewer_B!$C3676=""),"",screen_FT_reviewer_B!$C3676)</f>
        <v/>
      </c>
      <c r="D3676">
        <f>IF(OR($A3676="",screen_FT_reviewer_A!$D3676=""),"",screen_FT_reviewer_A!$D3676)</f>
        <v/>
      </c>
      <c r="E3676">
        <f>IF(OR($A3676="",screen_FT_reviewer_B!$D3676=""),"",screen_FT_reviewer_B!$D3676)</f>
        <v/>
      </c>
      <c r="F3676">
        <f>IF(AND(B3676&lt;&gt;"",C3676&lt;&gt;""),1,"")</f>
        <v/>
      </c>
      <c r="G3676">
        <f>IF(F3676=1,IF(B3676=C3676,1,0),"")</f>
        <v/>
      </c>
      <c r="H3676">
        <f>IF(B3676="","",IFERROR(VLOOKUP(B3676,lst_FT_group_map_table,2,FALSE),"INVALID"))</f>
        <v/>
      </c>
      <c r="I3676">
        <f>IF(C3676="","",IFERROR(VLOOKUP(C3676,lst_FT_group_map_table,2,FALSE),"INVALID"))</f>
        <v/>
      </c>
      <c r="J3676">
        <f>IF(F3676=1,IF(H3676=I3676,1,0),"")</f>
        <v/>
      </c>
      <c r="K3676">
        <f>IF(AND(ISNUMBER(MATCH(B3676,lst_FT_sci_excl,0)),ISNUMBER(MATCH(C3676,lst_FT_sci_excl,0))),IF(D3676=E3676,1,0),"")</f>
        <v/>
      </c>
      <c r="L3676">
        <f>IF(OR(G3676=0,K3676=0),1,"")</f>
        <v/>
      </c>
      <c r="M3676">
        <f>IF(L3676=1,COUNTIF($L$2:L3676,1),"")</f>
        <v/>
      </c>
    </row>
    <row r="3677">
      <c r="A3677">
        <f>IF(screen_FT_reviewer_A!$A3677="","",screen_FT_reviewer_A!$A3677)</f>
        <v/>
      </c>
      <c r="B3677">
        <f>IF(OR($A3677="",screen_FT_reviewer_A!$C3677=""),"",screen_FT_reviewer_A!$C3677)</f>
        <v/>
      </c>
      <c r="C3677">
        <f>IF(OR($A3677="",screen_FT_reviewer_B!$C3677=""),"",screen_FT_reviewer_B!$C3677)</f>
        <v/>
      </c>
      <c r="D3677">
        <f>IF(OR($A3677="",screen_FT_reviewer_A!$D3677=""),"",screen_FT_reviewer_A!$D3677)</f>
        <v/>
      </c>
      <c r="E3677">
        <f>IF(OR($A3677="",screen_FT_reviewer_B!$D3677=""),"",screen_FT_reviewer_B!$D3677)</f>
        <v/>
      </c>
      <c r="F3677">
        <f>IF(AND(B3677&lt;&gt;"",C3677&lt;&gt;""),1,"")</f>
        <v/>
      </c>
      <c r="G3677">
        <f>IF(F3677=1,IF(B3677=C3677,1,0),"")</f>
        <v/>
      </c>
      <c r="H3677">
        <f>IF(B3677="","",IFERROR(VLOOKUP(B3677,lst_FT_group_map_table,2,FALSE),"INVALID"))</f>
        <v/>
      </c>
      <c r="I3677">
        <f>IF(C3677="","",IFERROR(VLOOKUP(C3677,lst_FT_group_map_table,2,FALSE),"INVALID"))</f>
        <v/>
      </c>
      <c r="J3677">
        <f>IF(F3677=1,IF(H3677=I3677,1,0),"")</f>
        <v/>
      </c>
      <c r="K3677">
        <f>IF(AND(ISNUMBER(MATCH(B3677,lst_FT_sci_excl,0)),ISNUMBER(MATCH(C3677,lst_FT_sci_excl,0))),IF(D3677=E3677,1,0),"")</f>
        <v/>
      </c>
      <c r="L3677">
        <f>IF(OR(G3677=0,K3677=0),1,"")</f>
        <v/>
      </c>
      <c r="M3677">
        <f>IF(L3677=1,COUNTIF($L$2:L3677,1),"")</f>
        <v/>
      </c>
    </row>
    <row r="3678">
      <c r="A3678">
        <f>IF(screen_FT_reviewer_A!$A3678="","",screen_FT_reviewer_A!$A3678)</f>
        <v/>
      </c>
      <c r="B3678">
        <f>IF(OR($A3678="",screen_FT_reviewer_A!$C3678=""),"",screen_FT_reviewer_A!$C3678)</f>
        <v/>
      </c>
      <c r="C3678">
        <f>IF(OR($A3678="",screen_FT_reviewer_B!$C3678=""),"",screen_FT_reviewer_B!$C3678)</f>
        <v/>
      </c>
      <c r="D3678">
        <f>IF(OR($A3678="",screen_FT_reviewer_A!$D3678=""),"",screen_FT_reviewer_A!$D3678)</f>
        <v/>
      </c>
      <c r="E3678">
        <f>IF(OR($A3678="",screen_FT_reviewer_B!$D3678=""),"",screen_FT_reviewer_B!$D3678)</f>
        <v/>
      </c>
      <c r="F3678">
        <f>IF(AND(B3678&lt;&gt;"",C3678&lt;&gt;""),1,"")</f>
        <v/>
      </c>
      <c r="G3678">
        <f>IF(F3678=1,IF(B3678=C3678,1,0),"")</f>
        <v/>
      </c>
      <c r="H3678">
        <f>IF(B3678="","",IFERROR(VLOOKUP(B3678,lst_FT_group_map_table,2,FALSE),"INVALID"))</f>
        <v/>
      </c>
      <c r="I3678">
        <f>IF(C3678="","",IFERROR(VLOOKUP(C3678,lst_FT_group_map_table,2,FALSE),"INVALID"))</f>
        <v/>
      </c>
      <c r="J3678">
        <f>IF(F3678=1,IF(H3678=I3678,1,0),"")</f>
        <v/>
      </c>
      <c r="K3678">
        <f>IF(AND(ISNUMBER(MATCH(B3678,lst_FT_sci_excl,0)),ISNUMBER(MATCH(C3678,lst_FT_sci_excl,0))),IF(D3678=E3678,1,0),"")</f>
        <v/>
      </c>
      <c r="L3678">
        <f>IF(OR(G3678=0,K3678=0),1,"")</f>
        <v/>
      </c>
      <c r="M3678">
        <f>IF(L3678=1,COUNTIF($L$2:L3678,1),"")</f>
        <v/>
      </c>
    </row>
    <row r="3679">
      <c r="A3679">
        <f>IF(screen_FT_reviewer_A!$A3679="","",screen_FT_reviewer_A!$A3679)</f>
        <v/>
      </c>
      <c r="B3679">
        <f>IF(OR($A3679="",screen_FT_reviewer_A!$C3679=""),"",screen_FT_reviewer_A!$C3679)</f>
        <v/>
      </c>
      <c r="C3679">
        <f>IF(OR($A3679="",screen_FT_reviewer_B!$C3679=""),"",screen_FT_reviewer_B!$C3679)</f>
        <v/>
      </c>
      <c r="D3679">
        <f>IF(OR($A3679="",screen_FT_reviewer_A!$D3679=""),"",screen_FT_reviewer_A!$D3679)</f>
        <v/>
      </c>
      <c r="E3679">
        <f>IF(OR($A3679="",screen_FT_reviewer_B!$D3679=""),"",screen_FT_reviewer_B!$D3679)</f>
        <v/>
      </c>
      <c r="F3679">
        <f>IF(AND(B3679&lt;&gt;"",C3679&lt;&gt;""),1,"")</f>
        <v/>
      </c>
      <c r="G3679">
        <f>IF(F3679=1,IF(B3679=C3679,1,0),"")</f>
        <v/>
      </c>
      <c r="H3679">
        <f>IF(B3679="","",IFERROR(VLOOKUP(B3679,lst_FT_group_map_table,2,FALSE),"INVALID"))</f>
        <v/>
      </c>
      <c r="I3679">
        <f>IF(C3679="","",IFERROR(VLOOKUP(C3679,lst_FT_group_map_table,2,FALSE),"INVALID"))</f>
        <v/>
      </c>
      <c r="J3679">
        <f>IF(F3679=1,IF(H3679=I3679,1,0),"")</f>
        <v/>
      </c>
      <c r="K3679">
        <f>IF(AND(ISNUMBER(MATCH(B3679,lst_FT_sci_excl,0)),ISNUMBER(MATCH(C3679,lst_FT_sci_excl,0))),IF(D3679=E3679,1,0),"")</f>
        <v/>
      </c>
      <c r="L3679">
        <f>IF(OR(G3679=0,K3679=0),1,"")</f>
        <v/>
      </c>
      <c r="M3679">
        <f>IF(L3679=1,COUNTIF($L$2:L3679,1),"")</f>
        <v/>
      </c>
    </row>
    <row r="3680">
      <c r="A3680">
        <f>IF(screen_FT_reviewer_A!$A3680="","",screen_FT_reviewer_A!$A3680)</f>
        <v/>
      </c>
      <c r="B3680">
        <f>IF(OR($A3680="",screen_FT_reviewer_A!$C3680=""),"",screen_FT_reviewer_A!$C3680)</f>
        <v/>
      </c>
      <c r="C3680">
        <f>IF(OR($A3680="",screen_FT_reviewer_B!$C3680=""),"",screen_FT_reviewer_B!$C3680)</f>
        <v/>
      </c>
      <c r="D3680">
        <f>IF(OR($A3680="",screen_FT_reviewer_A!$D3680=""),"",screen_FT_reviewer_A!$D3680)</f>
        <v/>
      </c>
      <c r="E3680">
        <f>IF(OR($A3680="",screen_FT_reviewer_B!$D3680=""),"",screen_FT_reviewer_B!$D3680)</f>
        <v/>
      </c>
      <c r="F3680">
        <f>IF(AND(B3680&lt;&gt;"",C3680&lt;&gt;""),1,"")</f>
        <v/>
      </c>
      <c r="G3680">
        <f>IF(F3680=1,IF(B3680=C3680,1,0),"")</f>
        <v/>
      </c>
      <c r="H3680">
        <f>IF(B3680="","",IFERROR(VLOOKUP(B3680,lst_FT_group_map_table,2,FALSE),"INVALID"))</f>
        <v/>
      </c>
      <c r="I3680">
        <f>IF(C3680="","",IFERROR(VLOOKUP(C3680,lst_FT_group_map_table,2,FALSE),"INVALID"))</f>
        <v/>
      </c>
      <c r="J3680">
        <f>IF(F3680=1,IF(H3680=I3680,1,0),"")</f>
        <v/>
      </c>
      <c r="K3680">
        <f>IF(AND(ISNUMBER(MATCH(B3680,lst_FT_sci_excl,0)),ISNUMBER(MATCH(C3680,lst_FT_sci_excl,0))),IF(D3680=E3680,1,0),"")</f>
        <v/>
      </c>
      <c r="L3680">
        <f>IF(OR(G3680=0,K3680=0),1,"")</f>
        <v/>
      </c>
      <c r="M3680">
        <f>IF(L3680=1,COUNTIF($L$2:L3680,1),"")</f>
        <v/>
      </c>
    </row>
    <row r="3681">
      <c r="A3681">
        <f>IF(screen_FT_reviewer_A!$A3681="","",screen_FT_reviewer_A!$A3681)</f>
        <v/>
      </c>
      <c r="B3681">
        <f>IF(OR($A3681="",screen_FT_reviewer_A!$C3681=""),"",screen_FT_reviewer_A!$C3681)</f>
        <v/>
      </c>
      <c r="C3681">
        <f>IF(OR($A3681="",screen_FT_reviewer_B!$C3681=""),"",screen_FT_reviewer_B!$C3681)</f>
        <v/>
      </c>
      <c r="D3681">
        <f>IF(OR($A3681="",screen_FT_reviewer_A!$D3681=""),"",screen_FT_reviewer_A!$D3681)</f>
        <v/>
      </c>
      <c r="E3681">
        <f>IF(OR($A3681="",screen_FT_reviewer_B!$D3681=""),"",screen_FT_reviewer_B!$D3681)</f>
        <v/>
      </c>
      <c r="F3681">
        <f>IF(AND(B3681&lt;&gt;"",C3681&lt;&gt;""),1,"")</f>
        <v/>
      </c>
      <c r="G3681">
        <f>IF(F3681=1,IF(B3681=C3681,1,0),"")</f>
        <v/>
      </c>
      <c r="H3681">
        <f>IF(B3681="","",IFERROR(VLOOKUP(B3681,lst_FT_group_map_table,2,FALSE),"INVALID"))</f>
        <v/>
      </c>
      <c r="I3681">
        <f>IF(C3681="","",IFERROR(VLOOKUP(C3681,lst_FT_group_map_table,2,FALSE),"INVALID"))</f>
        <v/>
      </c>
      <c r="J3681">
        <f>IF(F3681=1,IF(H3681=I3681,1,0),"")</f>
        <v/>
      </c>
      <c r="K3681">
        <f>IF(AND(ISNUMBER(MATCH(B3681,lst_FT_sci_excl,0)),ISNUMBER(MATCH(C3681,lst_FT_sci_excl,0))),IF(D3681=E3681,1,0),"")</f>
        <v/>
      </c>
      <c r="L3681">
        <f>IF(OR(G3681=0,K3681=0),1,"")</f>
        <v/>
      </c>
      <c r="M3681">
        <f>IF(L3681=1,COUNTIF($L$2:L3681,1),"")</f>
        <v/>
      </c>
    </row>
    <row r="3682">
      <c r="A3682">
        <f>IF(screen_FT_reviewer_A!$A3682="","",screen_FT_reviewer_A!$A3682)</f>
        <v/>
      </c>
      <c r="B3682">
        <f>IF(OR($A3682="",screen_FT_reviewer_A!$C3682=""),"",screen_FT_reviewer_A!$C3682)</f>
        <v/>
      </c>
      <c r="C3682">
        <f>IF(OR($A3682="",screen_FT_reviewer_B!$C3682=""),"",screen_FT_reviewer_B!$C3682)</f>
        <v/>
      </c>
      <c r="D3682">
        <f>IF(OR($A3682="",screen_FT_reviewer_A!$D3682=""),"",screen_FT_reviewer_A!$D3682)</f>
        <v/>
      </c>
      <c r="E3682">
        <f>IF(OR($A3682="",screen_FT_reviewer_B!$D3682=""),"",screen_FT_reviewer_B!$D3682)</f>
        <v/>
      </c>
      <c r="F3682">
        <f>IF(AND(B3682&lt;&gt;"",C3682&lt;&gt;""),1,"")</f>
        <v/>
      </c>
      <c r="G3682">
        <f>IF(F3682=1,IF(B3682=C3682,1,0),"")</f>
        <v/>
      </c>
      <c r="H3682">
        <f>IF(B3682="","",IFERROR(VLOOKUP(B3682,lst_FT_group_map_table,2,FALSE),"INVALID"))</f>
        <v/>
      </c>
      <c r="I3682">
        <f>IF(C3682="","",IFERROR(VLOOKUP(C3682,lst_FT_group_map_table,2,FALSE),"INVALID"))</f>
        <v/>
      </c>
      <c r="J3682">
        <f>IF(F3682=1,IF(H3682=I3682,1,0),"")</f>
        <v/>
      </c>
      <c r="K3682">
        <f>IF(AND(ISNUMBER(MATCH(B3682,lst_FT_sci_excl,0)),ISNUMBER(MATCH(C3682,lst_FT_sci_excl,0))),IF(D3682=E3682,1,0),"")</f>
        <v/>
      </c>
      <c r="L3682">
        <f>IF(OR(G3682=0,K3682=0),1,"")</f>
        <v/>
      </c>
      <c r="M3682">
        <f>IF(L3682=1,COUNTIF($L$2:L3682,1),"")</f>
        <v/>
      </c>
    </row>
    <row r="3683">
      <c r="A3683">
        <f>IF(screen_FT_reviewer_A!$A3683="","",screen_FT_reviewer_A!$A3683)</f>
        <v/>
      </c>
      <c r="B3683">
        <f>IF(OR($A3683="",screen_FT_reviewer_A!$C3683=""),"",screen_FT_reviewer_A!$C3683)</f>
        <v/>
      </c>
      <c r="C3683">
        <f>IF(OR($A3683="",screen_FT_reviewer_B!$C3683=""),"",screen_FT_reviewer_B!$C3683)</f>
        <v/>
      </c>
      <c r="D3683">
        <f>IF(OR($A3683="",screen_FT_reviewer_A!$D3683=""),"",screen_FT_reviewer_A!$D3683)</f>
        <v/>
      </c>
      <c r="E3683">
        <f>IF(OR($A3683="",screen_FT_reviewer_B!$D3683=""),"",screen_FT_reviewer_B!$D3683)</f>
        <v/>
      </c>
      <c r="F3683">
        <f>IF(AND(B3683&lt;&gt;"",C3683&lt;&gt;""),1,"")</f>
        <v/>
      </c>
      <c r="G3683">
        <f>IF(F3683=1,IF(B3683=C3683,1,0),"")</f>
        <v/>
      </c>
      <c r="H3683">
        <f>IF(B3683="","",IFERROR(VLOOKUP(B3683,lst_FT_group_map_table,2,FALSE),"INVALID"))</f>
        <v/>
      </c>
      <c r="I3683">
        <f>IF(C3683="","",IFERROR(VLOOKUP(C3683,lst_FT_group_map_table,2,FALSE),"INVALID"))</f>
        <v/>
      </c>
      <c r="J3683">
        <f>IF(F3683=1,IF(H3683=I3683,1,0),"")</f>
        <v/>
      </c>
      <c r="K3683">
        <f>IF(AND(ISNUMBER(MATCH(B3683,lst_FT_sci_excl,0)),ISNUMBER(MATCH(C3683,lst_FT_sci_excl,0))),IF(D3683=E3683,1,0),"")</f>
        <v/>
      </c>
      <c r="L3683">
        <f>IF(OR(G3683=0,K3683=0),1,"")</f>
        <v/>
      </c>
      <c r="M3683">
        <f>IF(L3683=1,COUNTIF($L$2:L3683,1),"")</f>
        <v/>
      </c>
    </row>
    <row r="3684">
      <c r="A3684">
        <f>IF(screen_FT_reviewer_A!$A3684="","",screen_FT_reviewer_A!$A3684)</f>
        <v/>
      </c>
      <c r="B3684">
        <f>IF(OR($A3684="",screen_FT_reviewer_A!$C3684=""),"",screen_FT_reviewer_A!$C3684)</f>
        <v/>
      </c>
      <c r="C3684">
        <f>IF(OR($A3684="",screen_FT_reviewer_B!$C3684=""),"",screen_FT_reviewer_B!$C3684)</f>
        <v/>
      </c>
      <c r="D3684">
        <f>IF(OR($A3684="",screen_FT_reviewer_A!$D3684=""),"",screen_FT_reviewer_A!$D3684)</f>
        <v/>
      </c>
      <c r="E3684">
        <f>IF(OR($A3684="",screen_FT_reviewer_B!$D3684=""),"",screen_FT_reviewer_B!$D3684)</f>
        <v/>
      </c>
      <c r="F3684">
        <f>IF(AND(B3684&lt;&gt;"",C3684&lt;&gt;""),1,"")</f>
        <v/>
      </c>
      <c r="G3684">
        <f>IF(F3684=1,IF(B3684=C3684,1,0),"")</f>
        <v/>
      </c>
      <c r="H3684">
        <f>IF(B3684="","",IFERROR(VLOOKUP(B3684,lst_FT_group_map_table,2,FALSE),"INVALID"))</f>
        <v/>
      </c>
      <c r="I3684">
        <f>IF(C3684="","",IFERROR(VLOOKUP(C3684,lst_FT_group_map_table,2,FALSE),"INVALID"))</f>
        <v/>
      </c>
      <c r="J3684">
        <f>IF(F3684=1,IF(H3684=I3684,1,0),"")</f>
        <v/>
      </c>
      <c r="K3684">
        <f>IF(AND(ISNUMBER(MATCH(B3684,lst_FT_sci_excl,0)),ISNUMBER(MATCH(C3684,lst_FT_sci_excl,0))),IF(D3684=E3684,1,0),"")</f>
        <v/>
      </c>
      <c r="L3684">
        <f>IF(OR(G3684=0,K3684=0),1,"")</f>
        <v/>
      </c>
      <c r="M3684">
        <f>IF(L3684=1,COUNTIF($L$2:L3684,1),"")</f>
        <v/>
      </c>
    </row>
    <row r="3685">
      <c r="A3685">
        <f>IF(screen_FT_reviewer_A!$A3685="","",screen_FT_reviewer_A!$A3685)</f>
        <v/>
      </c>
      <c r="B3685">
        <f>IF(OR($A3685="",screen_FT_reviewer_A!$C3685=""),"",screen_FT_reviewer_A!$C3685)</f>
        <v/>
      </c>
      <c r="C3685">
        <f>IF(OR($A3685="",screen_FT_reviewer_B!$C3685=""),"",screen_FT_reviewer_B!$C3685)</f>
        <v/>
      </c>
      <c r="D3685">
        <f>IF(OR($A3685="",screen_FT_reviewer_A!$D3685=""),"",screen_FT_reviewer_A!$D3685)</f>
        <v/>
      </c>
      <c r="E3685">
        <f>IF(OR($A3685="",screen_FT_reviewer_B!$D3685=""),"",screen_FT_reviewer_B!$D3685)</f>
        <v/>
      </c>
      <c r="F3685">
        <f>IF(AND(B3685&lt;&gt;"",C3685&lt;&gt;""),1,"")</f>
        <v/>
      </c>
      <c r="G3685">
        <f>IF(F3685=1,IF(B3685=C3685,1,0),"")</f>
        <v/>
      </c>
      <c r="H3685">
        <f>IF(B3685="","",IFERROR(VLOOKUP(B3685,lst_FT_group_map_table,2,FALSE),"INVALID"))</f>
        <v/>
      </c>
      <c r="I3685">
        <f>IF(C3685="","",IFERROR(VLOOKUP(C3685,lst_FT_group_map_table,2,FALSE),"INVALID"))</f>
        <v/>
      </c>
      <c r="J3685">
        <f>IF(F3685=1,IF(H3685=I3685,1,0),"")</f>
        <v/>
      </c>
      <c r="K3685">
        <f>IF(AND(ISNUMBER(MATCH(B3685,lst_FT_sci_excl,0)),ISNUMBER(MATCH(C3685,lst_FT_sci_excl,0))),IF(D3685=E3685,1,0),"")</f>
        <v/>
      </c>
      <c r="L3685">
        <f>IF(OR(G3685=0,K3685=0),1,"")</f>
        <v/>
      </c>
      <c r="M3685">
        <f>IF(L3685=1,COUNTIF($L$2:L3685,1),"")</f>
        <v/>
      </c>
    </row>
    <row r="3686">
      <c r="A3686">
        <f>IF(screen_FT_reviewer_A!$A3686="","",screen_FT_reviewer_A!$A3686)</f>
        <v/>
      </c>
      <c r="B3686">
        <f>IF(OR($A3686="",screen_FT_reviewer_A!$C3686=""),"",screen_FT_reviewer_A!$C3686)</f>
        <v/>
      </c>
      <c r="C3686">
        <f>IF(OR($A3686="",screen_FT_reviewer_B!$C3686=""),"",screen_FT_reviewer_B!$C3686)</f>
        <v/>
      </c>
      <c r="D3686">
        <f>IF(OR($A3686="",screen_FT_reviewer_A!$D3686=""),"",screen_FT_reviewer_A!$D3686)</f>
        <v/>
      </c>
      <c r="E3686">
        <f>IF(OR($A3686="",screen_FT_reviewer_B!$D3686=""),"",screen_FT_reviewer_B!$D3686)</f>
        <v/>
      </c>
      <c r="F3686">
        <f>IF(AND(B3686&lt;&gt;"",C3686&lt;&gt;""),1,"")</f>
        <v/>
      </c>
      <c r="G3686">
        <f>IF(F3686=1,IF(B3686=C3686,1,0),"")</f>
        <v/>
      </c>
      <c r="H3686">
        <f>IF(B3686="","",IFERROR(VLOOKUP(B3686,lst_FT_group_map_table,2,FALSE),"INVALID"))</f>
        <v/>
      </c>
      <c r="I3686">
        <f>IF(C3686="","",IFERROR(VLOOKUP(C3686,lst_FT_group_map_table,2,FALSE),"INVALID"))</f>
        <v/>
      </c>
      <c r="J3686">
        <f>IF(F3686=1,IF(H3686=I3686,1,0),"")</f>
        <v/>
      </c>
      <c r="K3686">
        <f>IF(AND(ISNUMBER(MATCH(B3686,lst_FT_sci_excl,0)),ISNUMBER(MATCH(C3686,lst_FT_sci_excl,0))),IF(D3686=E3686,1,0),"")</f>
        <v/>
      </c>
      <c r="L3686">
        <f>IF(OR(G3686=0,K3686=0),1,"")</f>
        <v/>
      </c>
      <c r="M3686">
        <f>IF(L3686=1,COUNTIF($L$2:L3686,1),"")</f>
        <v/>
      </c>
    </row>
    <row r="3687">
      <c r="A3687">
        <f>IF(screen_FT_reviewer_A!$A3687="","",screen_FT_reviewer_A!$A3687)</f>
        <v/>
      </c>
      <c r="B3687">
        <f>IF(OR($A3687="",screen_FT_reviewer_A!$C3687=""),"",screen_FT_reviewer_A!$C3687)</f>
        <v/>
      </c>
      <c r="C3687">
        <f>IF(OR($A3687="",screen_FT_reviewer_B!$C3687=""),"",screen_FT_reviewer_B!$C3687)</f>
        <v/>
      </c>
      <c r="D3687">
        <f>IF(OR($A3687="",screen_FT_reviewer_A!$D3687=""),"",screen_FT_reviewer_A!$D3687)</f>
        <v/>
      </c>
      <c r="E3687">
        <f>IF(OR($A3687="",screen_FT_reviewer_B!$D3687=""),"",screen_FT_reviewer_B!$D3687)</f>
        <v/>
      </c>
      <c r="F3687">
        <f>IF(AND(B3687&lt;&gt;"",C3687&lt;&gt;""),1,"")</f>
        <v/>
      </c>
      <c r="G3687">
        <f>IF(F3687=1,IF(B3687=C3687,1,0),"")</f>
        <v/>
      </c>
      <c r="H3687">
        <f>IF(B3687="","",IFERROR(VLOOKUP(B3687,lst_FT_group_map_table,2,FALSE),"INVALID"))</f>
        <v/>
      </c>
      <c r="I3687">
        <f>IF(C3687="","",IFERROR(VLOOKUP(C3687,lst_FT_group_map_table,2,FALSE),"INVALID"))</f>
        <v/>
      </c>
      <c r="J3687">
        <f>IF(F3687=1,IF(H3687=I3687,1,0),"")</f>
        <v/>
      </c>
      <c r="K3687">
        <f>IF(AND(ISNUMBER(MATCH(B3687,lst_FT_sci_excl,0)),ISNUMBER(MATCH(C3687,lst_FT_sci_excl,0))),IF(D3687=E3687,1,0),"")</f>
        <v/>
      </c>
      <c r="L3687">
        <f>IF(OR(G3687=0,K3687=0),1,"")</f>
        <v/>
      </c>
      <c r="M3687">
        <f>IF(L3687=1,COUNTIF($L$2:L3687,1),"")</f>
        <v/>
      </c>
    </row>
    <row r="3688">
      <c r="A3688">
        <f>IF(screen_FT_reviewer_A!$A3688="","",screen_FT_reviewer_A!$A3688)</f>
        <v/>
      </c>
      <c r="B3688">
        <f>IF(OR($A3688="",screen_FT_reviewer_A!$C3688=""),"",screen_FT_reviewer_A!$C3688)</f>
        <v/>
      </c>
      <c r="C3688">
        <f>IF(OR($A3688="",screen_FT_reviewer_B!$C3688=""),"",screen_FT_reviewer_B!$C3688)</f>
        <v/>
      </c>
      <c r="D3688">
        <f>IF(OR($A3688="",screen_FT_reviewer_A!$D3688=""),"",screen_FT_reviewer_A!$D3688)</f>
        <v/>
      </c>
      <c r="E3688">
        <f>IF(OR($A3688="",screen_FT_reviewer_B!$D3688=""),"",screen_FT_reviewer_B!$D3688)</f>
        <v/>
      </c>
      <c r="F3688">
        <f>IF(AND(B3688&lt;&gt;"",C3688&lt;&gt;""),1,"")</f>
        <v/>
      </c>
      <c r="G3688">
        <f>IF(F3688=1,IF(B3688=C3688,1,0),"")</f>
        <v/>
      </c>
      <c r="H3688">
        <f>IF(B3688="","",IFERROR(VLOOKUP(B3688,lst_FT_group_map_table,2,FALSE),"INVALID"))</f>
        <v/>
      </c>
      <c r="I3688">
        <f>IF(C3688="","",IFERROR(VLOOKUP(C3688,lst_FT_group_map_table,2,FALSE),"INVALID"))</f>
        <v/>
      </c>
      <c r="J3688">
        <f>IF(F3688=1,IF(H3688=I3688,1,0),"")</f>
        <v/>
      </c>
      <c r="K3688">
        <f>IF(AND(ISNUMBER(MATCH(B3688,lst_FT_sci_excl,0)),ISNUMBER(MATCH(C3688,lst_FT_sci_excl,0))),IF(D3688=E3688,1,0),"")</f>
        <v/>
      </c>
      <c r="L3688">
        <f>IF(OR(G3688=0,K3688=0),1,"")</f>
        <v/>
      </c>
      <c r="M3688">
        <f>IF(L3688=1,COUNTIF($L$2:L3688,1),"")</f>
        <v/>
      </c>
    </row>
    <row r="3689">
      <c r="A3689">
        <f>IF(screen_FT_reviewer_A!$A3689="","",screen_FT_reviewer_A!$A3689)</f>
        <v/>
      </c>
      <c r="B3689">
        <f>IF(OR($A3689="",screen_FT_reviewer_A!$C3689=""),"",screen_FT_reviewer_A!$C3689)</f>
        <v/>
      </c>
      <c r="C3689">
        <f>IF(OR($A3689="",screen_FT_reviewer_B!$C3689=""),"",screen_FT_reviewer_B!$C3689)</f>
        <v/>
      </c>
      <c r="D3689">
        <f>IF(OR($A3689="",screen_FT_reviewer_A!$D3689=""),"",screen_FT_reviewer_A!$D3689)</f>
        <v/>
      </c>
      <c r="E3689">
        <f>IF(OR($A3689="",screen_FT_reviewer_B!$D3689=""),"",screen_FT_reviewer_B!$D3689)</f>
        <v/>
      </c>
      <c r="F3689">
        <f>IF(AND(B3689&lt;&gt;"",C3689&lt;&gt;""),1,"")</f>
        <v/>
      </c>
      <c r="G3689">
        <f>IF(F3689=1,IF(B3689=C3689,1,0),"")</f>
        <v/>
      </c>
      <c r="H3689">
        <f>IF(B3689="","",IFERROR(VLOOKUP(B3689,lst_FT_group_map_table,2,FALSE),"INVALID"))</f>
        <v/>
      </c>
      <c r="I3689">
        <f>IF(C3689="","",IFERROR(VLOOKUP(C3689,lst_FT_group_map_table,2,FALSE),"INVALID"))</f>
        <v/>
      </c>
      <c r="J3689">
        <f>IF(F3689=1,IF(H3689=I3689,1,0),"")</f>
        <v/>
      </c>
      <c r="K3689">
        <f>IF(AND(ISNUMBER(MATCH(B3689,lst_FT_sci_excl,0)),ISNUMBER(MATCH(C3689,lst_FT_sci_excl,0))),IF(D3689=E3689,1,0),"")</f>
        <v/>
      </c>
      <c r="L3689">
        <f>IF(OR(G3689=0,K3689=0),1,"")</f>
        <v/>
      </c>
      <c r="M3689">
        <f>IF(L3689=1,COUNTIF($L$2:L3689,1),"")</f>
        <v/>
      </c>
    </row>
    <row r="3690">
      <c r="A3690">
        <f>IF(screen_FT_reviewer_A!$A3690="","",screen_FT_reviewer_A!$A3690)</f>
        <v/>
      </c>
      <c r="B3690">
        <f>IF(OR($A3690="",screen_FT_reviewer_A!$C3690=""),"",screen_FT_reviewer_A!$C3690)</f>
        <v/>
      </c>
      <c r="C3690">
        <f>IF(OR($A3690="",screen_FT_reviewer_B!$C3690=""),"",screen_FT_reviewer_B!$C3690)</f>
        <v/>
      </c>
      <c r="D3690">
        <f>IF(OR($A3690="",screen_FT_reviewer_A!$D3690=""),"",screen_FT_reviewer_A!$D3690)</f>
        <v/>
      </c>
      <c r="E3690">
        <f>IF(OR($A3690="",screen_FT_reviewer_B!$D3690=""),"",screen_FT_reviewer_B!$D3690)</f>
        <v/>
      </c>
      <c r="F3690">
        <f>IF(AND(B3690&lt;&gt;"",C3690&lt;&gt;""),1,"")</f>
        <v/>
      </c>
      <c r="G3690">
        <f>IF(F3690=1,IF(B3690=C3690,1,0),"")</f>
        <v/>
      </c>
      <c r="H3690">
        <f>IF(B3690="","",IFERROR(VLOOKUP(B3690,lst_FT_group_map_table,2,FALSE),"INVALID"))</f>
        <v/>
      </c>
      <c r="I3690">
        <f>IF(C3690="","",IFERROR(VLOOKUP(C3690,lst_FT_group_map_table,2,FALSE),"INVALID"))</f>
        <v/>
      </c>
      <c r="J3690">
        <f>IF(F3690=1,IF(H3690=I3690,1,0),"")</f>
        <v/>
      </c>
      <c r="K3690">
        <f>IF(AND(ISNUMBER(MATCH(B3690,lst_FT_sci_excl,0)),ISNUMBER(MATCH(C3690,lst_FT_sci_excl,0))),IF(D3690=E3690,1,0),"")</f>
        <v/>
      </c>
      <c r="L3690">
        <f>IF(OR(G3690=0,K3690=0),1,"")</f>
        <v/>
      </c>
      <c r="M3690">
        <f>IF(L3690=1,COUNTIF($L$2:L3690,1),"")</f>
        <v/>
      </c>
    </row>
    <row r="3691">
      <c r="A3691">
        <f>IF(screen_FT_reviewer_A!$A3691="","",screen_FT_reviewer_A!$A3691)</f>
        <v/>
      </c>
      <c r="B3691">
        <f>IF(OR($A3691="",screen_FT_reviewer_A!$C3691=""),"",screen_FT_reviewer_A!$C3691)</f>
        <v/>
      </c>
      <c r="C3691">
        <f>IF(OR($A3691="",screen_FT_reviewer_B!$C3691=""),"",screen_FT_reviewer_B!$C3691)</f>
        <v/>
      </c>
      <c r="D3691">
        <f>IF(OR($A3691="",screen_FT_reviewer_A!$D3691=""),"",screen_FT_reviewer_A!$D3691)</f>
        <v/>
      </c>
      <c r="E3691">
        <f>IF(OR($A3691="",screen_FT_reviewer_B!$D3691=""),"",screen_FT_reviewer_B!$D3691)</f>
        <v/>
      </c>
      <c r="F3691">
        <f>IF(AND(B3691&lt;&gt;"",C3691&lt;&gt;""),1,"")</f>
        <v/>
      </c>
      <c r="G3691">
        <f>IF(F3691=1,IF(B3691=C3691,1,0),"")</f>
        <v/>
      </c>
      <c r="H3691">
        <f>IF(B3691="","",IFERROR(VLOOKUP(B3691,lst_FT_group_map_table,2,FALSE),"INVALID"))</f>
        <v/>
      </c>
      <c r="I3691">
        <f>IF(C3691="","",IFERROR(VLOOKUP(C3691,lst_FT_group_map_table,2,FALSE),"INVALID"))</f>
        <v/>
      </c>
      <c r="J3691">
        <f>IF(F3691=1,IF(H3691=I3691,1,0),"")</f>
        <v/>
      </c>
      <c r="K3691">
        <f>IF(AND(ISNUMBER(MATCH(B3691,lst_FT_sci_excl,0)),ISNUMBER(MATCH(C3691,lst_FT_sci_excl,0))),IF(D3691=E3691,1,0),"")</f>
        <v/>
      </c>
      <c r="L3691">
        <f>IF(OR(G3691=0,K3691=0),1,"")</f>
        <v/>
      </c>
      <c r="M3691">
        <f>IF(L3691=1,COUNTIF($L$2:L3691,1),"")</f>
        <v/>
      </c>
    </row>
    <row r="3692">
      <c r="A3692">
        <f>IF(screen_FT_reviewer_A!$A3692="","",screen_FT_reviewer_A!$A3692)</f>
        <v/>
      </c>
      <c r="B3692">
        <f>IF(OR($A3692="",screen_FT_reviewer_A!$C3692=""),"",screen_FT_reviewer_A!$C3692)</f>
        <v/>
      </c>
      <c r="C3692">
        <f>IF(OR($A3692="",screen_FT_reviewer_B!$C3692=""),"",screen_FT_reviewer_B!$C3692)</f>
        <v/>
      </c>
      <c r="D3692">
        <f>IF(OR($A3692="",screen_FT_reviewer_A!$D3692=""),"",screen_FT_reviewer_A!$D3692)</f>
        <v/>
      </c>
      <c r="E3692">
        <f>IF(OR($A3692="",screen_FT_reviewer_B!$D3692=""),"",screen_FT_reviewer_B!$D3692)</f>
        <v/>
      </c>
      <c r="F3692">
        <f>IF(AND(B3692&lt;&gt;"",C3692&lt;&gt;""),1,"")</f>
        <v/>
      </c>
      <c r="G3692">
        <f>IF(F3692=1,IF(B3692=C3692,1,0),"")</f>
        <v/>
      </c>
      <c r="H3692">
        <f>IF(B3692="","",IFERROR(VLOOKUP(B3692,lst_FT_group_map_table,2,FALSE),"INVALID"))</f>
        <v/>
      </c>
      <c r="I3692">
        <f>IF(C3692="","",IFERROR(VLOOKUP(C3692,lst_FT_group_map_table,2,FALSE),"INVALID"))</f>
        <v/>
      </c>
      <c r="J3692">
        <f>IF(F3692=1,IF(H3692=I3692,1,0),"")</f>
        <v/>
      </c>
      <c r="K3692">
        <f>IF(AND(ISNUMBER(MATCH(B3692,lst_FT_sci_excl,0)),ISNUMBER(MATCH(C3692,lst_FT_sci_excl,0))),IF(D3692=E3692,1,0),"")</f>
        <v/>
      </c>
      <c r="L3692">
        <f>IF(OR(G3692=0,K3692=0),1,"")</f>
        <v/>
      </c>
      <c r="M3692">
        <f>IF(L3692=1,COUNTIF($L$2:L3692,1),"")</f>
        <v/>
      </c>
    </row>
    <row r="3693">
      <c r="A3693">
        <f>IF(screen_FT_reviewer_A!$A3693="","",screen_FT_reviewer_A!$A3693)</f>
        <v/>
      </c>
      <c r="B3693">
        <f>IF(OR($A3693="",screen_FT_reviewer_A!$C3693=""),"",screen_FT_reviewer_A!$C3693)</f>
        <v/>
      </c>
      <c r="C3693">
        <f>IF(OR($A3693="",screen_FT_reviewer_B!$C3693=""),"",screen_FT_reviewer_B!$C3693)</f>
        <v/>
      </c>
      <c r="D3693">
        <f>IF(OR($A3693="",screen_FT_reviewer_A!$D3693=""),"",screen_FT_reviewer_A!$D3693)</f>
        <v/>
      </c>
      <c r="E3693">
        <f>IF(OR($A3693="",screen_FT_reviewer_B!$D3693=""),"",screen_FT_reviewer_B!$D3693)</f>
        <v/>
      </c>
      <c r="F3693">
        <f>IF(AND(B3693&lt;&gt;"",C3693&lt;&gt;""),1,"")</f>
        <v/>
      </c>
      <c r="G3693">
        <f>IF(F3693=1,IF(B3693=C3693,1,0),"")</f>
        <v/>
      </c>
      <c r="H3693">
        <f>IF(B3693="","",IFERROR(VLOOKUP(B3693,lst_FT_group_map_table,2,FALSE),"INVALID"))</f>
        <v/>
      </c>
      <c r="I3693">
        <f>IF(C3693="","",IFERROR(VLOOKUP(C3693,lst_FT_group_map_table,2,FALSE),"INVALID"))</f>
        <v/>
      </c>
      <c r="J3693">
        <f>IF(F3693=1,IF(H3693=I3693,1,0),"")</f>
        <v/>
      </c>
      <c r="K3693">
        <f>IF(AND(ISNUMBER(MATCH(B3693,lst_FT_sci_excl,0)),ISNUMBER(MATCH(C3693,lst_FT_sci_excl,0))),IF(D3693=E3693,1,0),"")</f>
        <v/>
      </c>
      <c r="L3693">
        <f>IF(OR(G3693=0,K3693=0),1,"")</f>
        <v/>
      </c>
      <c r="M3693">
        <f>IF(L3693=1,COUNTIF($L$2:L3693,1),"")</f>
        <v/>
      </c>
    </row>
    <row r="3694">
      <c r="A3694">
        <f>IF(screen_FT_reviewer_A!$A3694="","",screen_FT_reviewer_A!$A3694)</f>
        <v/>
      </c>
      <c r="B3694">
        <f>IF(OR($A3694="",screen_FT_reviewer_A!$C3694=""),"",screen_FT_reviewer_A!$C3694)</f>
        <v/>
      </c>
      <c r="C3694">
        <f>IF(OR($A3694="",screen_FT_reviewer_B!$C3694=""),"",screen_FT_reviewer_B!$C3694)</f>
        <v/>
      </c>
      <c r="D3694">
        <f>IF(OR($A3694="",screen_FT_reviewer_A!$D3694=""),"",screen_FT_reviewer_A!$D3694)</f>
        <v/>
      </c>
      <c r="E3694">
        <f>IF(OR($A3694="",screen_FT_reviewer_B!$D3694=""),"",screen_FT_reviewer_B!$D3694)</f>
        <v/>
      </c>
      <c r="F3694">
        <f>IF(AND(B3694&lt;&gt;"",C3694&lt;&gt;""),1,"")</f>
        <v/>
      </c>
      <c r="G3694">
        <f>IF(F3694=1,IF(B3694=C3694,1,0),"")</f>
        <v/>
      </c>
      <c r="H3694">
        <f>IF(B3694="","",IFERROR(VLOOKUP(B3694,lst_FT_group_map_table,2,FALSE),"INVALID"))</f>
        <v/>
      </c>
      <c r="I3694">
        <f>IF(C3694="","",IFERROR(VLOOKUP(C3694,lst_FT_group_map_table,2,FALSE),"INVALID"))</f>
        <v/>
      </c>
      <c r="J3694">
        <f>IF(F3694=1,IF(H3694=I3694,1,0),"")</f>
        <v/>
      </c>
      <c r="K3694">
        <f>IF(AND(ISNUMBER(MATCH(B3694,lst_FT_sci_excl,0)),ISNUMBER(MATCH(C3694,lst_FT_sci_excl,0))),IF(D3694=E3694,1,0),"")</f>
        <v/>
      </c>
      <c r="L3694">
        <f>IF(OR(G3694=0,K3694=0),1,"")</f>
        <v/>
      </c>
      <c r="M3694">
        <f>IF(L3694=1,COUNTIF($L$2:L3694,1),"")</f>
        <v/>
      </c>
    </row>
    <row r="3695">
      <c r="A3695">
        <f>IF(screen_FT_reviewer_A!$A3695="","",screen_FT_reviewer_A!$A3695)</f>
        <v/>
      </c>
      <c r="B3695">
        <f>IF(OR($A3695="",screen_FT_reviewer_A!$C3695=""),"",screen_FT_reviewer_A!$C3695)</f>
        <v/>
      </c>
      <c r="C3695">
        <f>IF(OR($A3695="",screen_FT_reviewer_B!$C3695=""),"",screen_FT_reviewer_B!$C3695)</f>
        <v/>
      </c>
      <c r="D3695">
        <f>IF(OR($A3695="",screen_FT_reviewer_A!$D3695=""),"",screen_FT_reviewer_A!$D3695)</f>
        <v/>
      </c>
      <c r="E3695">
        <f>IF(OR($A3695="",screen_FT_reviewer_B!$D3695=""),"",screen_FT_reviewer_B!$D3695)</f>
        <v/>
      </c>
      <c r="F3695">
        <f>IF(AND(B3695&lt;&gt;"",C3695&lt;&gt;""),1,"")</f>
        <v/>
      </c>
      <c r="G3695">
        <f>IF(F3695=1,IF(B3695=C3695,1,0),"")</f>
        <v/>
      </c>
      <c r="H3695">
        <f>IF(B3695="","",IFERROR(VLOOKUP(B3695,lst_FT_group_map_table,2,FALSE),"INVALID"))</f>
        <v/>
      </c>
      <c r="I3695">
        <f>IF(C3695="","",IFERROR(VLOOKUP(C3695,lst_FT_group_map_table,2,FALSE),"INVALID"))</f>
        <v/>
      </c>
      <c r="J3695">
        <f>IF(F3695=1,IF(H3695=I3695,1,0),"")</f>
        <v/>
      </c>
      <c r="K3695">
        <f>IF(AND(ISNUMBER(MATCH(B3695,lst_FT_sci_excl,0)),ISNUMBER(MATCH(C3695,lst_FT_sci_excl,0))),IF(D3695=E3695,1,0),"")</f>
        <v/>
      </c>
      <c r="L3695">
        <f>IF(OR(G3695=0,K3695=0),1,"")</f>
        <v/>
      </c>
      <c r="M3695">
        <f>IF(L3695=1,COUNTIF($L$2:L3695,1),"")</f>
        <v/>
      </c>
    </row>
    <row r="3696">
      <c r="A3696">
        <f>IF(screen_FT_reviewer_A!$A3696="","",screen_FT_reviewer_A!$A3696)</f>
        <v/>
      </c>
      <c r="B3696">
        <f>IF(OR($A3696="",screen_FT_reviewer_A!$C3696=""),"",screen_FT_reviewer_A!$C3696)</f>
        <v/>
      </c>
      <c r="C3696">
        <f>IF(OR($A3696="",screen_FT_reviewer_B!$C3696=""),"",screen_FT_reviewer_B!$C3696)</f>
        <v/>
      </c>
      <c r="D3696">
        <f>IF(OR($A3696="",screen_FT_reviewer_A!$D3696=""),"",screen_FT_reviewer_A!$D3696)</f>
        <v/>
      </c>
      <c r="E3696">
        <f>IF(OR($A3696="",screen_FT_reviewer_B!$D3696=""),"",screen_FT_reviewer_B!$D3696)</f>
        <v/>
      </c>
      <c r="F3696">
        <f>IF(AND(B3696&lt;&gt;"",C3696&lt;&gt;""),1,"")</f>
        <v/>
      </c>
      <c r="G3696">
        <f>IF(F3696=1,IF(B3696=C3696,1,0),"")</f>
        <v/>
      </c>
      <c r="H3696">
        <f>IF(B3696="","",IFERROR(VLOOKUP(B3696,lst_FT_group_map_table,2,FALSE),"INVALID"))</f>
        <v/>
      </c>
      <c r="I3696">
        <f>IF(C3696="","",IFERROR(VLOOKUP(C3696,lst_FT_group_map_table,2,FALSE),"INVALID"))</f>
        <v/>
      </c>
      <c r="J3696">
        <f>IF(F3696=1,IF(H3696=I3696,1,0),"")</f>
        <v/>
      </c>
      <c r="K3696">
        <f>IF(AND(ISNUMBER(MATCH(B3696,lst_FT_sci_excl,0)),ISNUMBER(MATCH(C3696,lst_FT_sci_excl,0))),IF(D3696=E3696,1,0),"")</f>
        <v/>
      </c>
      <c r="L3696">
        <f>IF(OR(G3696=0,K3696=0),1,"")</f>
        <v/>
      </c>
      <c r="M3696">
        <f>IF(L3696=1,COUNTIF($L$2:L3696,1),"")</f>
        <v/>
      </c>
    </row>
    <row r="3697">
      <c r="A3697">
        <f>IF(screen_FT_reviewer_A!$A3697="","",screen_FT_reviewer_A!$A3697)</f>
        <v/>
      </c>
      <c r="B3697">
        <f>IF(OR($A3697="",screen_FT_reviewer_A!$C3697=""),"",screen_FT_reviewer_A!$C3697)</f>
        <v/>
      </c>
      <c r="C3697">
        <f>IF(OR($A3697="",screen_FT_reviewer_B!$C3697=""),"",screen_FT_reviewer_B!$C3697)</f>
        <v/>
      </c>
      <c r="D3697">
        <f>IF(OR($A3697="",screen_FT_reviewer_A!$D3697=""),"",screen_FT_reviewer_A!$D3697)</f>
        <v/>
      </c>
      <c r="E3697">
        <f>IF(OR($A3697="",screen_FT_reviewer_B!$D3697=""),"",screen_FT_reviewer_B!$D3697)</f>
        <v/>
      </c>
      <c r="F3697">
        <f>IF(AND(B3697&lt;&gt;"",C3697&lt;&gt;""),1,"")</f>
        <v/>
      </c>
      <c r="G3697">
        <f>IF(F3697=1,IF(B3697=C3697,1,0),"")</f>
        <v/>
      </c>
      <c r="H3697">
        <f>IF(B3697="","",IFERROR(VLOOKUP(B3697,lst_FT_group_map_table,2,FALSE),"INVALID"))</f>
        <v/>
      </c>
      <c r="I3697">
        <f>IF(C3697="","",IFERROR(VLOOKUP(C3697,lst_FT_group_map_table,2,FALSE),"INVALID"))</f>
        <v/>
      </c>
      <c r="J3697">
        <f>IF(F3697=1,IF(H3697=I3697,1,0),"")</f>
        <v/>
      </c>
      <c r="K3697">
        <f>IF(AND(ISNUMBER(MATCH(B3697,lst_FT_sci_excl,0)),ISNUMBER(MATCH(C3697,lst_FT_sci_excl,0))),IF(D3697=E3697,1,0),"")</f>
        <v/>
      </c>
      <c r="L3697">
        <f>IF(OR(G3697=0,K3697=0),1,"")</f>
        <v/>
      </c>
      <c r="M3697">
        <f>IF(L3697=1,COUNTIF($L$2:L3697,1),"")</f>
        <v/>
      </c>
    </row>
    <row r="3698">
      <c r="A3698">
        <f>IF(screen_FT_reviewer_A!$A3698="","",screen_FT_reviewer_A!$A3698)</f>
        <v/>
      </c>
      <c r="B3698">
        <f>IF(OR($A3698="",screen_FT_reviewer_A!$C3698=""),"",screen_FT_reviewer_A!$C3698)</f>
        <v/>
      </c>
      <c r="C3698">
        <f>IF(OR($A3698="",screen_FT_reviewer_B!$C3698=""),"",screen_FT_reviewer_B!$C3698)</f>
        <v/>
      </c>
      <c r="D3698">
        <f>IF(OR($A3698="",screen_FT_reviewer_A!$D3698=""),"",screen_FT_reviewer_A!$D3698)</f>
        <v/>
      </c>
      <c r="E3698">
        <f>IF(OR($A3698="",screen_FT_reviewer_B!$D3698=""),"",screen_FT_reviewer_B!$D3698)</f>
        <v/>
      </c>
      <c r="F3698">
        <f>IF(AND(B3698&lt;&gt;"",C3698&lt;&gt;""),1,"")</f>
        <v/>
      </c>
      <c r="G3698">
        <f>IF(F3698=1,IF(B3698=C3698,1,0),"")</f>
        <v/>
      </c>
      <c r="H3698">
        <f>IF(B3698="","",IFERROR(VLOOKUP(B3698,lst_FT_group_map_table,2,FALSE),"INVALID"))</f>
        <v/>
      </c>
      <c r="I3698">
        <f>IF(C3698="","",IFERROR(VLOOKUP(C3698,lst_FT_group_map_table,2,FALSE),"INVALID"))</f>
        <v/>
      </c>
      <c r="J3698">
        <f>IF(F3698=1,IF(H3698=I3698,1,0),"")</f>
        <v/>
      </c>
      <c r="K3698">
        <f>IF(AND(ISNUMBER(MATCH(B3698,lst_FT_sci_excl,0)),ISNUMBER(MATCH(C3698,lst_FT_sci_excl,0))),IF(D3698=E3698,1,0),"")</f>
        <v/>
      </c>
      <c r="L3698">
        <f>IF(OR(G3698=0,K3698=0),1,"")</f>
        <v/>
      </c>
      <c r="M3698">
        <f>IF(L3698=1,COUNTIF($L$2:L3698,1),"")</f>
        <v/>
      </c>
    </row>
    <row r="3699">
      <c r="A3699">
        <f>IF(screen_FT_reviewer_A!$A3699="","",screen_FT_reviewer_A!$A3699)</f>
        <v/>
      </c>
      <c r="B3699">
        <f>IF(OR($A3699="",screen_FT_reviewer_A!$C3699=""),"",screen_FT_reviewer_A!$C3699)</f>
        <v/>
      </c>
      <c r="C3699">
        <f>IF(OR($A3699="",screen_FT_reviewer_B!$C3699=""),"",screen_FT_reviewer_B!$C3699)</f>
        <v/>
      </c>
      <c r="D3699">
        <f>IF(OR($A3699="",screen_FT_reviewer_A!$D3699=""),"",screen_FT_reviewer_A!$D3699)</f>
        <v/>
      </c>
      <c r="E3699">
        <f>IF(OR($A3699="",screen_FT_reviewer_B!$D3699=""),"",screen_FT_reviewer_B!$D3699)</f>
        <v/>
      </c>
      <c r="F3699">
        <f>IF(AND(B3699&lt;&gt;"",C3699&lt;&gt;""),1,"")</f>
        <v/>
      </c>
      <c r="G3699">
        <f>IF(F3699=1,IF(B3699=C3699,1,0),"")</f>
        <v/>
      </c>
      <c r="H3699">
        <f>IF(B3699="","",IFERROR(VLOOKUP(B3699,lst_FT_group_map_table,2,FALSE),"INVALID"))</f>
        <v/>
      </c>
      <c r="I3699">
        <f>IF(C3699="","",IFERROR(VLOOKUP(C3699,lst_FT_group_map_table,2,FALSE),"INVALID"))</f>
        <v/>
      </c>
      <c r="J3699">
        <f>IF(F3699=1,IF(H3699=I3699,1,0),"")</f>
        <v/>
      </c>
      <c r="K3699">
        <f>IF(AND(ISNUMBER(MATCH(B3699,lst_FT_sci_excl,0)),ISNUMBER(MATCH(C3699,lst_FT_sci_excl,0))),IF(D3699=E3699,1,0),"")</f>
        <v/>
      </c>
      <c r="L3699">
        <f>IF(OR(G3699=0,K3699=0),1,"")</f>
        <v/>
      </c>
      <c r="M3699">
        <f>IF(L3699=1,COUNTIF($L$2:L3699,1),"")</f>
        <v/>
      </c>
    </row>
    <row r="3700">
      <c r="A3700">
        <f>IF(screen_FT_reviewer_A!$A3700="","",screen_FT_reviewer_A!$A3700)</f>
        <v/>
      </c>
      <c r="B3700">
        <f>IF(OR($A3700="",screen_FT_reviewer_A!$C3700=""),"",screen_FT_reviewer_A!$C3700)</f>
        <v/>
      </c>
      <c r="C3700">
        <f>IF(OR($A3700="",screen_FT_reviewer_B!$C3700=""),"",screen_FT_reviewer_B!$C3700)</f>
        <v/>
      </c>
      <c r="D3700">
        <f>IF(OR($A3700="",screen_FT_reviewer_A!$D3700=""),"",screen_FT_reviewer_A!$D3700)</f>
        <v/>
      </c>
      <c r="E3700">
        <f>IF(OR($A3700="",screen_FT_reviewer_B!$D3700=""),"",screen_FT_reviewer_B!$D3700)</f>
        <v/>
      </c>
      <c r="F3700">
        <f>IF(AND(B3700&lt;&gt;"",C3700&lt;&gt;""),1,"")</f>
        <v/>
      </c>
      <c r="G3700">
        <f>IF(F3700=1,IF(B3700=C3700,1,0),"")</f>
        <v/>
      </c>
      <c r="H3700">
        <f>IF(B3700="","",IFERROR(VLOOKUP(B3700,lst_FT_group_map_table,2,FALSE),"INVALID"))</f>
        <v/>
      </c>
      <c r="I3700">
        <f>IF(C3700="","",IFERROR(VLOOKUP(C3700,lst_FT_group_map_table,2,FALSE),"INVALID"))</f>
        <v/>
      </c>
      <c r="J3700">
        <f>IF(F3700=1,IF(H3700=I3700,1,0),"")</f>
        <v/>
      </c>
      <c r="K3700">
        <f>IF(AND(ISNUMBER(MATCH(B3700,lst_FT_sci_excl,0)),ISNUMBER(MATCH(C3700,lst_FT_sci_excl,0))),IF(D3700=E3700,1,0),"")</f>
        <v/>
      </c>
      <c r="L3700">
        <f>IF(OR(G3700=0,K3700=0),1,"")</f>
        <v/>
      </c>
      <c r="M3700">
        <f>IF(L3700=1,COUNTIF($L$2:L3700,1),"")</f>
        <v/>
      </c>
    </row>
    <row r="3701">
      <c r="A3701">
        <f>IF(screen_FT_reviewer_A!$A3701="","",screen_FT_reviewer_A!$A3701)</f>
        <v/>
      </c>
      <c r="B3701">
        <f>IF(OR($A3701="",screen_FT_reviewer_A!$C3701=""),"",screen_FT_reviewer_A!$C3701)</f>
        <v/>
      </c>
      <c r="C3701">
        <f>IF(OR($A3701="",screen_FT_reviewer_B!$C3701=""),"",screen_FT_reviewer_B!$C3701)</f>
        <v/>
      </c>
      <c r="D3701">
        <f>IF(OR($A3701="",screen_FT_reviewer_A!$D3701=""),"",screen_FT_reviewer_A!$D3701)</f>
        <v/>
      </c>
      <c r="E3701">
        <f>IF(OR($A3701="",screen_FT_reviewer_B!$D3701=""),"",screen_FT_reviewer_B!$D3701)</f>
        <v/>
      </c>
      <c r="F3701">
        <f>IF(AND(B3701&lt;&gt;"",C3701&lt;&gt;""),1,"")</f>
        <v/>
      </c>
      <c r="G3701">
        <f>IF(F3701=1,IF(B3701=C3701,1,0),"")</f>
        <v/>
      </c>
      <c r="H3701">
        <f>IF(B3701="","",IFERROR(VLOOKUP(B3701,lst_FT_group_map_table,2,FALSE),"INVALID"))</f>
        <v/>
      </c>
      <c r="I3701">
        <f>IF(C3701="","",IFERROR(VLOOKUP(C3701,lst_FT_group_map_table,2,FALSE),"INVALID"))</f>
        <v/>
      </c>
      <c r="J3701">
        <f>IF(F3701=1,IF(H3701=I3701,1,0),"")</f>
        <v/>
      </c>
      <c r="K3701">
        <f>IF(AND(ISNUMBER(MATCH(B3701,lst_FT_sci_excl,0)),ISNUMBER(MATCH(C3701,lst_FT_sci_excl,0))),IF(D3701=E3701,1,0),"")</f>
        <v/>
      </c>
      <c r="L3701">
        <f>IF(OR(G3701=0,K3701=0),1,"")</f>
        <v/>
      </c>
      <c r="M3701">
        <f>IF(L3701=1,COUNTIF($L$2:L3701,1),"")</f>
        <v/>
      </c>
    </row>
    <row r="3702">
      <c r="A3702">
        <f>IF(screen_FT_reviewer_A!$A3702="","",screen_FT_reviewer_A!$A3702)</f>
        <v/>
      </c>
      <c r="B3702">
        <f>IF(OR($A3702="",screen_FT_reviewer_A!$C3702=""),"",screen_FT_reviewer_A!$C3702)</f>
        <v/>
      </c>
      <c r="C3702">
        <f>IF(OR($A3702="",screen_FT_reviewer_B!$C3702=""),"",screen_FT_reviewer_B!$C3702)</f>
        <v/>
      </c>
      <c r="D3702">
        <f>IF(OR($A3702="",screen_FT_reviewer_A!$D3702=""),"",screen_FT_reviewer_A!$D3702)</f>
        <v/>
      </c>
      <c r="E3702">
        <f>IF(OR($A3702="",screen_FT_reviewer_B!$D3702=""),"",screen_FT_reviewer_B!$D3702)</f>
        <v/>
      </c>
      <c r="F3702">
        <f>IF(AND(B3702&lt;&gt;"",C3702&lt;&gt;""),1,"")</f>
        <v/>
      </c>
      <c r="G3702">
        <f>IF(F3702=1,IF(B3702=C3702,1,0),"")</f>
        <v/>
      </c>
      <c r="H3702">
        <f>IF(B3702="","",IFERROR(VLOOKUP(B3702,lst_FT_group_map_table,2,FALSE),"INVALID"))</f>
        <v/>
      </c>
      <c r="I3702">
        <f>IF(C3702="","",IFERROR(VLOOKUP(C3702,lst_FT_group_map_table,2,FALSE),"INVALID"))</f>
        <v/>
      </c>
      <c r="J3702">
        <f>IF(F3702=1,IF(H3702=I3702,1,0),"")</f>
        <v/>
      </c>
      <c r="K3702">
        <f>IF(AND(ISNUMBER(MATCH(B3702,lst_FT_sci_excl,0)),ISNUMBER(MATCH(C3702,lst_FT_sci_excl,0))),IF(D3702=E3702,1,0),"")</f>
        <v/>
      </c>
      <c r="L3702">
        <f>IF(OR(G3702=0,K3702=0),1,"")</f>
        <v/>
      </c>
      <c r="M3702">
        <f>IF(L3702=1,COUNTIF($L$2:L3702,1),"")</f>
        <v/>
      </c>
    </row>
    <row r="3703">
      <c r="A3703">
        <f>IF(screen_FT_reviewer_A!$A3703="","",screen_FT_reviewer_A!$A3703)</f>
        <v/>
      </c>
      <c r="B3703">
        <f>IF(OR($A3703="",screen_FT_reviewer_A!$C3703=""),"",screen_FT_reviewer_A!$C3703)</f>
        <v/>
      </c>
      <c r="C3703">
        <f>IF(OR($A3703="",screen_FT_reviewer_B!$C3703=""),"",screen_FT_reviewer_B!$C3703)</f>
        <v/>
      </c>
      <c r="D3703">
        <f>IF(OR($A3703="",screen_FT_reviewer_A!$D3703=""),"",screen_FT_reviewer_A!$D3703)</f>
        <v/>
      </c>
      <c r="E3703">
        <f>IF(OR($A3703="",screen_FT_reviewer_B!$D3703=""),"",screen_FT_reviewer_B!$D3703)</f>
        <v/>
      </c>
      <c r="F3703">
        <f>IF(AND(B3703&lt;&gt;"",C3703&lt;&gt;""),1,"")</f>
        <v/>
      </c>
      <c r="G3703">
        <f>IF(F3703=1,IF(B3703=C3703,1,0),"")</f>
        <v/>
      </c>
      <c r="H3703">
        <f>IF(B3703="","",IFERROR(VLOOKUP(B3703,lst_FT_group_map_table,2,FALSE),"INVALID"))</f>
        <v/>
      </c>
      <c r="I3703">
        <f>IF(C3703="","",IFERROR(VLOOKUP(C3703,lst_FT_group_map_table,2,FALSE),"INVALID"))</f>
        <v/>
      </c>
      <c r="J3703">
        <f>IF(F3703=1,IF(H3703=I3703,1,0),"")</f>
        <v/>
      </c>
      <c r="K3703">
        <f>IF(AND(ISNUMBER(MATCH(B3703,lst_FT_sci_excl,0)),ISNUMBER(MATCH(C3703,lst_FT_sci_excl,0))),IF(D3703=E3703,1,0),"")</f>
        <v/>
      </c>
      <c r="L3703">
        <f>IF(OR(G3703=0,K3703=0),1,"")</f>
        <v/>
      </c>
      <c r="M3703">
        <f>IF(L3703=1,COUNTIF($L$2:L3703,1),"")</f>
        <v/>
      </c>
    </row>
    <row r="3704">
      <c r="A3704">
        <f>IF(screen_FT_reviewer_A!$A3704="","",screen_FT_reviewer_A!$A3704)</f>
        <v/>
      </c>
      <c r="B3704">
        <f>IF(OR($A3704="",screen_FT_reviewer_A!$C3704=""),"",screen_FT_reviewer_A!$C3704)</f>
        <v/>
      </c>
      <c r="C3704">
        <f>IF(OR($A3704="",screen_FT_reviewer_B!$C3704=""),"",screen_FT_reviewer_B!$C3704)</f>
        <v/>
      </c>
      <c r="D3704">
        <f>IF(OR($A3704="",screen_FT_reviewer_A!$D3704=""),"",screen_FT_reviewer_A!$D3704)</f>
        <v/>
      </c>
      <c r="E3704">
        <f>IF(OR($A3704="",screen_FT_reviewer_B!$D3704=""),"",screen_FT_reviewer_B!$D3704)</f>
        <v/>
      </c>
      <c r="F3704">
        <f>IF(AND(B3704&lt;&gt;"",C3704&lt;&gt;""),1,"")</f>
        <v/>
      </c>
      <c r="G3704">
        <f>IF(F3704=1,IF(B3704=C3704,1,0),"")</f>
        <v/>
      </c>
      <c r="H3704">
        <f>IF(B3704="","",IFERROR(VLOOKUP(B3704,lst_FT_group_map_table,2,FALSE),"INVALID"))</f>
        <v/>
      </c>
      <c r="I3704">
        <f>IF(C3704="","",IFERROR(VLOOKUP(C3704,lst_FT_group_map_table,2,FALSE),"INVALID"))</f>
        <v/>
      </c>
      <c r="J3704">
        <f>IF(F3704=1,IF(H3704=I3704,1,0),"")</f>
        <v/>
      </c>
      <c r="K3704">
        <f>IF(AND(ISNUMBER(MATCH(B3704,lst_FT_sci_excl,0)),ISNUMBER(MATCH(C3704,lst_FT_sci_excl,0))),IF(D3704=E3704,1,0),"")</f>
        <v/>
      </c>
      <c r="L3704">
        <f>IF(OR(G3704=0,K3704=0),1,"")</f>
        <v/>
      </c>
      <c r="M3704">
        <f>IF(L3704=1,COUNTIF($L$2:L3704,1),"")</f>
        <v/>
      </c>
    </row>
    <row r="3705">
      <c r="A3705">
        <f>IF(screen_FT_reviewer_A!$A3705="","",screen_FT_reviewer_A!$A3705)</f>
        <v/>
      </c>
      <c r="B3705">
        <f>IF(OR($A3705="",screen_FT_reviewer_A!$C3705=""),"",screen_FT_reviewer_A!$C3705)</f>
        <v/>
      </c>
      <c r="C3705">
        <f>IF(OR($A3705="",screen_FT_reviewer_B!$C3705=""),"",screen_FT_reviewer_B!$C3705)</f>
        <v/>
      </c>
      <c r="D3705">
        <f>IF(OR($A3705="",screen_FT_reviewer_A!$D3705=""),"",screen_FT_reviewer_A!$D3705)</f>
        <v/>
      </c>
      <c r="E3705">
        <f>IF(OR($A3705="",screen_FT_reviewer_B!$D3705=""),"",screen_FT_reviewer_B!$D3705)</f>
        <v/>
      </c>
      <c r="F3705">
        <f>IF(AND(B3705&lt;&gt;"",C3705&lt;&gt;""),1,"")</f>
        <v/>
      </c>
      <c r="G3705">
        <f>IF(F3705=1,IF(B3705=C3705,1,0),"")</f>
        <v/>
      </c>
      <c r="H3705">
        <f>IF(B3705="","",IFERROR(VLOOKUP(B3705,lst_FT_group_map_table,2,FALSE),"INVALID"))</f>
        <v/>
      </c>
      <c r="I3705">
        <f>IF(C3705="","",IFERROR(VLOOKUP(C3705,lst_FT_group_map_table,2,FALSE),"INVALID"))</f>
        <v/>
      </c>
      <c r="J3705">
        <f>IF(F3705=1,IF(H3705=I3705,1,0),"")</f>
        <v/>
      </c>
      <c r="K3705">
        <f>IF(AND(ISNUMBER(MATCH(B3705,lst_FT_sci_excl,0)),ISNUMBER(MATCH(C3705,lst_FT_sci_excl,0))),IF(D3705=E3705,1,0),"")</f>
        <v/>
      </c>
      <c r="L3705">
        <f>IF(OR(G3705=0,K3705=0),1,"")</f>
        <v/>
      </c>
      <c r="M3705">
        <f>IF(L3705=1,COUNTIF($L$2:L3705,1),"")</f>
        <v/>
      </c>
    </row>
    <row r="3706">
      <c r="A3706">
        <f>IF(screen_FT_reviewer_A!$A3706="","",screen_FT_reviewer_A!$A3706)</f>
        <v/>
      </c>
      <c r="B3706">
        <f>IF(OR($A3706="",screen_FT_reviewer_A!$C3706=""),"",screen_FT_reviewer_A!$C3706)</f>
        <v/>
      </c>
      <c r="C3706">
        <f>IF(OR($A3706="",screen_FT_reviewer_B!$C3706=""),"",screen_FT_reviewer_B!$C3706)</f>
        <v/>
      </c>
      <c r="D3706">
        <f>IF(OR($A3706="",screen_FT_reviewer_A!$D3706=""),"",screen_FT_reviewer_A!$D3706)</f>
        <v/>
      </c>
      <c r="E3706">
        <f>IF(OR($A3706="",screen_FT_reviewer_B!$D3706=""),"",screen_FT_reviewer_B!$D3706)</f>
        <v/>
      </c>
      <c r="F3706">
        <f>IF(AND(B3706&lt;&gt;"",C3706&lt;&gt;""),1,"")</f>
        <v/>
      </c>
      <c r="G3706">
        <f>IF(F3706=1,IF(B3706=C3706,1,0),"")</f>
        <v/>
      </c>
      <c r="H3706">
        <f>IF(B3706="","",IFERROR(VLOOKUP(B3706,lst_FT_group_map_table,2,FALSE),"INVALID"))</f>
        <v/>
      </c>
      <c r="I3706">
        <f>IF(C3706="","",IFERROR(VLOOKUP(C3706,lst_FT_group_map_table,2,FALSE),"INVALID"))</f>
        <v/>
      </c>
      <c r="J3706">
        <f>IF(F3706=1,IF(H3706=I3706,1,0),"")</f>
        <v/>
      </c>
      <c r="K3706">
        <f>IF(AND(ISNUMBER(MATCH(B3706,lst_FT_sci_excl,0)),ISNUMBER(MATCH(C3706,lst_FT_sci_excl,0))),IF(D3706=E3706,1,0),"")</f>
        <v/>
      </c>
      <c r="L3706">
        <f>IF(OR(G3706=0,K3706=0),1,"")</f>
        <v/>
      </c>
      <c r="M3706">
        <f>IF(L3706=1,COUNTIF($L$2:L3706,1),"")</f>
        <v/>
      </c>
    </row>
    <row r="3707">
      <c r="A3707">
        <f>IF(screen_FT_reviewer_A!$A3707="","",screen_FT_reviewer_A!$A3707)</f>
        <v/>
      </c>
      <c r="B3707">
        <f>IF(OR($A3707="",screen_FT_reviewer_A!$C3707=""),"",screen_FT_reviewer_A!$C3707)</f>
        <v/>
      </c>
      <c r="C3707">
        <f>IF(OR($A3707="",screen_FT_reviewer_B!$C3707=""),"",screen_FT_reviewer_B!$C3707)</f>
        <v/>
      </c>
      <c r="D3707">
        <f>IF(OR($A3707="",screen_FT_reviewer_A!$D3707=""),"",screen_FT_reviewer_A!$D3707)</f>
        <v/>
      </c>
      <c r="E3707">
        <f>IF(OR($A3707="",screen_FT_reviewer_B!$D3707=""),"",screen_FT_reviewer_B!$D3707)</f>
        <v/>
      </c>
      <c r="F3707">
        <f>IF(AND(B3707&lt;&gt;"",C3707&lt;&gt;""),1,"")</f>
        <v/>
      </c>
      <c r="G3707">
        <f>IF(F3707=1,IF(B3707=C3707,1,0),"")</f>
        <v/>
      </c>
      <c r="H3707">
        <f>IF(B3707="","",IFERROR(VLOOKUP(B3707,lst_FT_group_map_table,2,FALSE),"INVALID"))</f>
        <v/>
      </c>
      <c r="I3707">
        <f>IF(C3707="","",IFERROR(VLOOKUP(C3707,lst_FT_group_map_table,2,FALSE),"INVALID"))</f>
        <v/>
      </c>
      <c r="J3707">
        <f>IF(F3707=1,IF(H3707=I3707,1,0),"")</f>
        <v/>
      </c>
      <c r="K3707">
        <f>IF(AND(ISNUMBER(MATCH(B3707,lst_FT_sci_excl,0)),ISNUMBER(MATCH(C3707,lst_FT_sci_excl,0))),IF(D3707=E3707,1,0),"")</f>
        <v/>
      </c>
      <c r="L3707">
        <f>IF(OR(G3707=0,K3707=0),1,"")</f>
        <v/>
      </c>
      <c r="M3707">
        <f>IF(L3707=1,COUNTIF($L$2:L3707,1),"")</f>
        <v/>
      </c>
    </row>
    <row r="3708">
      <c r="A3708">
        <f>IF(screen_FT_reviewer_A!$A3708="","",screen_FT_reviewer_A!$A3708)</f>
        <v/>
      </c>
      <c r="B3708">
        <f>IF(OR($A3708="",screen_FT_reviewer_A!$C3708=""),"",screen_FT_reviewer_A!$C3708)</f>
        <v/>
      </c>
      <c r="C3708">
        <f>IF(OR($A3708="",screen_FT_reviewer_B!$C3708=""),"",screen_FT_reviewer_B!$C3708)</f>
        <v/>
      </c>
      <c r="D3708">
        <f>IF(OR($A3708="",screen_FT_reviewer_A!$D3708=""),"",screen_FT_reviewer_A!$D3708)</f>
        <v/>
      </c>
      <c r="E3708">
        <f>IF(OR($A3708="",screen_FT_reviewer_B!$D3708=""),"",screen_FT_reviewer_B!$D3708)</f>
        <v/>
      </c>
      <c r="F3708">
        <f>IF(AND(B3708&lt;&gt;"",C3708&lt;&gt;""),1,"")</f>
        <v/>
      </c>
      <c r="G3708">
        <f>IF(F3708=1,IF(B3708=C3708,1,0),"")</f>
        <v/>
      </c>
      <c r="H3708">
        <f>IF(B3708="","",IFERROR(VLOOKUP(B3708,lst_FT_group_map_table,2,FALSE),"INVALID"))</f>
        <v/>
      </c>
      <c r="I3708">
        <f>IF(C3708="","",IFERROR(VLOOKUP(C3708,lst_FT_group_map_table,2,FALSE),"INVALID"))</f>
        <v/>
      </c>
      <c r="J3708">
        <f>IF(F3708=1,IF(H3708=I3708,1,0),"")</f>
        <v/>
      </c>
      <c r="K3708">
        <f>IF(AND(ISNUMBER(MATCH(B3708,lst_FT_sci_excl,0)),ISNUMBER(MATCH(C3708,lst_FT_sci_excl,0))),IF(D3708=E3708,1,0),"")</f>
        <v/>
      </c>
      <c r="L3708">
        <f>IF(OR(G3708=0,K3708=0),1,"")</f>
        <v/>
      </c>
      <c r="M3708">
        <f>IF(L3708=1,COUNTIF($L$2:L3708,1),"")</f>
        <v/>
      </c>
    </row>
    <row r="3709">
      <c r="A3709">
        <f>IF(screen_FT_reviewer_A!$A3709="","",screen_FT_reviewer_A!$A3709)</f>
        <v/>
      </c>
      <c r="B3709">
        <f>IF(OR($A3709="",screen_FT_reviewer_A!$C3709=""),"",screen_FT_reviewer_A!$C3709)</f>
        <v/>
      </c>
      <c r="C3709">
        <f>IF(OR($A3709="",screen_FT_reviewer_B!$C3709=""),"",screen_FT_reviewer_B!$C3709)</f>
        <v/>
      </c>
      <c r="D3709">
        <f>IF(OR($A3709="",screen_FT_reviewer_A!$D3709=""),"",screen_FT_reviewer_A!$D3709)</f>
        <v/>
      </c>
      <c r="E3709">
        <f>IF(OR($A3709="",screen_FT_reviewer_B!$D3709=""),"",screen_FT_reviewer_B!$D3709)</f>
        <v/>
      </c>
      <c r="F3709">
        <f>IF(AND(B3709&lt;&gt;"",C3709&lt;&gt;""),1,"")</f>
        <v/>
      </c>
      <c r="G3709">
        <f>IF(F3709=1,IF(B3709=C3709,1,0),"")</f>
        <v/>
      </c>
      <c r="H3709">
        <f>IF(B3709="","",IFERROR(VLOOKUP(B3709,lst_FT_group_map_table,2,FALSE),"INVALID"))</f>
        <v/>
      </c>
      <c r="I3709">
        <f>IF(C3709="","",IFERROR(VLOOKUP(C3709,lst_FT_group_map_table,2,FALSE),"INVALID"))</f>
        <v/>
      </c>
      <c r="J3709">
        <f>IF(F3709=1,IF(H3709=I3709,1,0),"")</f>
        <v/>
      </c>
      <c r="K3709">
        <f>IF(AND(ISNUMBER(MATCH(B3709,lst_FT_sci_excl,0)),ISNUMBER(MATCH(C3709,lst_FT_sci_excl,0))),IF(D3709=E3709,1,0),"")</f>
        <v/>
      </c>
      <c r="L3709">
        <f>IF(OR(G3709=0,K3709=0),1,"")</f>
        <v/>
      </c>
      <c r="M3709">
        <f>IF(L3709=1,COUNTIF($L$2:L3709,1),"")</f>
        <v/>
      </c>
    </row>
    <row r="3710">
      <c r="A3710">
        <f>IF(screen_FT_reviewer_A!$A3710="","",screen_FT_reviewer_A!$A3710)</f>
        <v/>
      </c>
      <c r="B3710">
        <f>IF(OR($A3710="",screen_FT_reviewer_A!$C3710=""),"",screen_FT_reviewer_A!$C3710)</f>
        <v/>
      </c>
      <c r="C3710">
        <f>IF(OR($A3710="",screen_FT_reviewer_B!$C3710=""),"",screen_FT_reviewer_B!$C3710)</f>
        <v/>
      </c>
      <c r="D3710">
        <f>IF(OR($A3710="",screen_FT_reviewer_A!$D3710=""),"",screen_FT_reviewer_A!$D3710)</f>
        <v/>
      </c>
      <c r="E3710">
        <f>IF(OR($A3710="",screen_FT_reviewer_B!$D3710=""),"",screen_FT_reviewer_B!$D3710)</f>
        <v/>
      </c>
      <c r="F3710">
        <f>IF(AND(B3710&lt;&gt;"",C3710&lt;&gt;""),1,"")</f>
        <v/>
      </c>
      <c r="G3710">
        <f>IF(F3710=1,IF(B3710=C3710,1,0),"")</f>
        <v/>
      </c>
      <c r="H3710">
        <f>IF(B3710="","",IFERROR(VLOOKUP(B3710,lst_FT_group_map_table,2,FALSE),"INVALID"))</f>
        <v/>
      </c>
      <c r="I3710">
        <f>IF(C3710="","",IFERROR(VLOOKUP(C3710,lst_FT_group_map_table,2,FALSE),"INVALID"))</f>
        <v/>
      </c>
      <c r="J3710">
        <f>IF(F3710=1,IF(H3710=I3710,1,0),"")</f>
        <v/>
      </c>
      <c r="K3710">
        <f>IF(AND(ISNUMBER(MATCH(B3710,lst_FT_sci_excl,0)),ISNUMBER(MATCH(C3710,lst_FT_sci_excl,0))),IF(D3710=E3710,1,0),"")</f>
        <v/>
      </c>
      <c r="L3710">
        <f>IF(OR(G3710=0,K3710=0),1,"")</f>
        <v/>
      </c>
      <c r="M3710">
        <f>IF(L3710=1,COUNTIF($L$2:L3710,1),"")</f>
        <v/>
      </c>
    </row>
    <row r="3711">
      <c r="A3711">
        <f>IF(screen_FT_reviewer_A!$A3711="","",screen_FT_reviewer_A!$A3711)</f>
        <v/>
      </c>
      <c r="B3711">
        <f>IF(OR($A3711="",screen_FT_reviewer_A!$C3711=""),"",screen_FT_reviewer_A!$C3711)</f>
        <v/>
      </c>
      <c r="C3711">
        <f>IF(OR($A3711="",screen_FT_reviewer_B!$C3711=""),"",screen_FT_reviewer_B!$C3711)</f>
        <v/>
      </c>
      <c r="D3711">
        <f>IF(OR($A3711="",screen_FT_reviewer_A!$D3711=""),"",screen_FT_reviewer_A!$D3711)</f>
        <v/>
      </c>
      <c r="E3711">
        <f>IF(OR($A3711="",screen_FT_reviewer_B!$D3711=""),"",screen_FT_reviewer_B!$D3711)</f>
        <v/>
      </c>
      <c r="F3711">
        <f>IF(AND(B3711&lt;&gt;"",C3711&lt;&gt;""),1,"")</f>
        <v/>
      </c>
      <c r="G3711">
        <f>IF(F3711=1,IF(B3711=C3711,1,0),"")</f>
        <v/>
      </c>
      <c r="H3711">
        <f>IF(B3711="","",IFERROR(VLOOKUP(B3711,lst_FT_group_map_table,2,FALSE),"INVALID"))</f>
        <v/>
      </c>
      <c r="I3711">
        <f>IF(C3711="","",IFERROR(VLOOKUP(C3711,lst_FT_group_map_table,2,FALSE),"INVALID"))</f>
        <v/>
      </c>
      <c r="J3711">
        <f>IF(F3711=1,IF(H3711=I3711,1,0),"")</f>
        <v/>
      </c>
      <c r="K3711">
        <f>IF(AND(ISNUMBER(MATCH(B3711,lst_FT_sci_excl,0)),ISNUMBER(MATCH(C3711,lst_FT_sci_excl,0))),IF(D3711=E3711,1,0),"")</f>
        <v/>
      </c>
      <c r="L3711">
        <f>IF(OR(G3711=0,K3711=0),1,"")</f>
        <v/>
      </c>
      <c r="M3711">
        <f>IF(L3711=1,COUNTIF($L$2:L3711,1),"")</f>
        <v/>
      </c>
    </row>
    <row r="3712">
      <c r="A3712">
        <f>IF(screen_FT_reviewer_A!$A3712="","",screen_FT_reviewer_A!$A3712)</f>
        <v/>
      </c>
      <c r="B3712">
        <f>IF(OR($A3712="",screen_FT_reviewer_A!$C3712=""),"",screen_FT_reviewer_A!$C3712)</f>
        <v/>
      </c>
      <c r="C3712">
        <f>IF(OR($A3712="",screen_FT_reviewer_B!$C3712=""),"",screen_FT_reviewer_B!$C3712)</f>
        <v/>
      </c>
      <c r="D3712">
        <f>IF(OR($A3712="",screen_FT_reviewer_A!$D3712=""),"",screen_FT_reviewer_A!$D3712)</f>
        <v/>
      </c>
      <c r="E3712">
        <f>IF(OR($A3712="",screen_FT_reviewer_B!$D3712=""),"",screen_FT_reviewer_B!$D3712)</f>
        <v/>
      </c>
      <c r="F3712">
        <f>IF(AND(B3712&lt;&gt;"",C3712&lt;&gt;""),1,"")</f>
        <v/>
      </c>
      <c r="G3712">
        <f>IF(F3712=1,IF(B3712=C3712,1,0),"")</f>
        <v/>
      </c>
      <c r="H3712">
        <f>IF(B3712="","",IFERROR(VLOOKUP(B3712,lst_FT_group_map_table,2,FALSE),"INVALID"))</f>
        <v/>
      </c>
      <c r="I3712">
        <f>IF(C3712="","",IFERROR(VLOOKUP(C3712,lst_FT_group_map_table,2,FALSE),"INVALID"))</f>
        <v/>
      </c>
      <c r="J3712">
        <f>IF(F3712=1,IF(H3712=I3712,1,0),"")</f>
        <v/>
      </c>
      <c r="K3712">
        <f>IF(AND(ISNUMBER(MATCH(B3712,lst_FT_sci_excl,0)),ISNUMBER(MATCH(C3712,lst_FT_sci_excl,0))),IF(D3712=E3712,1,0),"")</f>
        <v/>
      </c>
      <c r="L3712">
        <f>IF(OR(G3712=0,K3712=0),1,"")</f>
        <v/>
      </c>
      <c r="M3712">
        <f>IF(L3712=1,COUNTIF($L$2:L3712,1),"")</f>
        <v/>
      </c>
    </row>
    <row r="3713">
      <c r="A3713">
        <f>IF(screen_FT_reviewer_A!$A3713="","",screen_FT_reviewer_A!$A3713)</f>
        <v/>
      </c>
      <c r="B3713">
        <f>IF(OR($A3713="",screen_FT_reviewer_A!$C3713=""),"",screen_FT_reviewer_A!$C3713)</f>
        <v/>
      </c>
      <c r="C3713">
        <f>IF(OR($A3713="",screen_FT_reviewer_B!$C3713=""),"",screen_FT_reviewer_B!$C3713)</f>
        <v/>
      </c>
      <c r="D3713">
        <f>IF(OR($A3713="",screen_FT_reviewer_A!$D3713=""),"",screen_FT_reviewer_A!$D3713)</f>
        <v/>
      </c>
      <c r="E3713">
        <f>IF(OR($A3713="",screen_FT_reviewer_B!$D3713=""),"",screen_FT_reviewer_B!$D3713)</f>
        <v/>
      </c>
      <c r="F3713">
        <f>IF(AND(B3713&lt;&gt;"",C3713&lt;&gt;""),1,"")</f>
        <v/>
      </c>
      <c r="G3713">
        <f>IF(F3713=1,IF(B3713=C3713,1,0),"")</f>
        <v/>
      </c>
      <c r="H3713">
        <f>IF(B3713="","",IFERROR(VLOOKUP(B3713,lst_FT_group_map_table,2,FALSE),"INVALID"))</f>
        <v/>
      </c>
      <c r="I3713">
        <f>IF(C3713="","",IFERROR(VLOOKUP(C3713,lst_FT_group_map_table,2,FALSE),"INVALID"))</f>
        <v/>
      </c>
      <c r="J3713">
        <f>IF(F3713=1,IF(H3713=I3713,1,0),"")</f>
        <v/>
      </c>
      <c r="K3713">
        <f>IF(AND(ISNUMBER(MATCH(B3713,lst_FT_sci_excl,0)),ISNUMBER(MATCH(C3713,lst_FT_sci_excl,0))),IF(D3713=E3713,1,0),"")</f>
        <v/>
      </c>
      <c r="L3713">
        <f>IF(OR(G3713=0,K3713=0),1,"")</f>
        <v/>
      </c>
      <c r="M3713">
        <f>IF(L3713=1,COUNTIF($L$2:L3713,1),"")</f>
        <v/>
      </c>
    </row>
    <row r="3714">
      <c r="A3714">
        <f>IF(screen_FT_reviewer_A!$A3714="","",screen_FT_reviewer_A!$A3714)</f>
        <v/>
      </c>
      <c r="B3714">
        <f>IF(OR($A3714="",screen_FT_reviewer_A!$C3714=""),"",screen_FT_reviewer_A!$C3714)</f>
        <v/>
      </c>
      <c r="C3714">
        <f>IF(OR($A3714="",screen_FT_reviewer_B!$C3714=""),"",screen_FT_reviewer_B!$C3714)</f>
        <v/>
      </c>
      <c r="D3714">
        <f>IF(OR($A3714="",screen_FT_reviewer_A!$D3714=""),"",screen_FT_reviewer_A!$D3714)</f>
        <v/>
      </c>
      <c r="E3714">
        <f>IF(OR($A3714="",screen_FT_reviewer_B!$D3714=""),"",screen_FT_reviewer_B!$D3714)</f>
        <v/>
      </c>
      <c r="F3714">
        <f>IF(AND(B3714&lt;&gt;"",C3714&lt;&gt;""),1,"")</f>
        <v/>
      </c>
      <c r="G3714">
        <f>IF(F3714=1,IF(B3714=C3714,1,0),"")</f>
        <v/>
      </c>
      <c r="H3714">
        <f>IF(B3714="","",IFERROR(VLOOKUP(B3714,lst_FT_group_map_table,2,FALSE),"INVALID"))</f>
        <v/>
      </c>
      <c r="I3714">
        <f>IF(C3714="","",IFERROR(VLOOKUP(C3714,lst_FT_group_map_table,2,FALSE),"INVALID"))</f>
        <v/>
      </c>
      <c r="J3714">
        <f>IF(F3714=1,IF(H3714=I3714,1,0),"")</f>
        <v/>
      </c>
      <c r="K3714">
        <f>IF(AND(ISNUMBER(MATCH(B3714,lst_FT_sci_excl,0)),ISNUMBER(MATCH(C3714,lst_FT_sci_excl,0))),IF(D3714=E3714,1,0),"")</f>
        <v/>
      </c>
      <c r="L3714">
        <f>IF(OR(G3714=0,K3714=0),1,"")</f>
        <v/>
      </c>
      <c r="M3714">
        <f>IF(L3714=1,COUNTIF($L$2:L3714,1),"")</f>
        <v/>
      </c>
    </row>
    <row r="3715">
      <c r="A3715">
        <f>IF(screen_FT_reviewer_A!$A3715="","",screen_FT_reviewer_A!$A3715)</f>
        <v/>
      </c>
      <c r="B3715">
        <f>IF(OR($A3715="",screen_FT_reviewer_A!$C3715=""),"",screen_FT_reviewer_A!$C3715)</f>
        <v/>
      </c>
      <c r="C3715">
        <f>IF(OR($A3715="",screen_FT_reviewer_B!$C3715=""),"",screen_FT_reviewer_B!$C3715)</f>
        <v/>
      </c>
      <c r="D3715">
        <f>IF(OR($A3715="",screen_FT_reviewer_A!$D3715=""),"",screen_FT_reviewer_A!$D3715)</f>
        <v/>
      </c>
      <c r="E3715">
        <f>IF(OR($A3715="",screen_FT_reviewer_B!$D3715=""),"",screen_FT_reviewer_B!$D3715)</f>
        <v/>
      </c>
      <c r="F3715">
        <f>IF(AND(B3715&lt;&gt;"",C3715&lt;&gt;""),1,"")</f>
        <v/>
      </c>
      <c r="G3715">
        <f>IF(F3715=1,IF(B3715=C3715,1,0),"")</f>
        <v/>
      </c>
      <c r="H3715">
        <f>IF(B3715="","",IFERROR(VLOOKUP(B3715,lst_FT_group_map_table,2,FALSE),"INVALID"))</f>
        <v/>
      </c>
      <c r="I3715">
        <f>IF(C3715="","",IFERROR(VLOOKUP(C3715,lst_FT_group_map_table,2,FALSE),"INVALID"))</f>
        <v/>
      </c>
      <c r="J3715">
        <f>IF(F3715=1,IF(H3715=I3715,1,0),"")</f>
        <v/>
      </c>
      <c r="K3715">
        <f>IF(AND(ISNUMBER(MATCH(B3715,lst_FT_sci_excl,0)),ISNUMBER(MATCH(C3715,lst_FT_sci_excl,0))),IF(D3715=E3715,1,0),"")</f>
        <v/>
      </c>
      <c r="L3715">
        <f>IF(OR(G3715=0,K3715=0),1,"")</f>
        <v/>
      </c>
      <c r="M3715">
        <f>IF(L3715=1,COUNTIF($L$2:L3715,1),"")</f>
        <v/>
      </c>
    </row>
    <row r="3716">
      <c r="A3716">
        <f>IF(screen_FT_reviewer_A!$A3716="","",screen_FT_reviewer_A!$A3716)</f>
        <v/>
      </c>
      <c r="B3716">
        <f>IF(OR($A3716="",screen_FT_reviewer_A!$C3716=""),"",screen_FT_reviewer_A!$C3716)</f>
        <v/>
      </c>
      <c r="C3716">
        <f>IF(OR($A3716="",screen_FT_reviewer_B!$C3716=""),"",screen_FT_reviewer_B!$C3716)</f>
        <v/>
      </c>
      <c r="D3716">
        <f>IF(OR($A3716="",screen_FT_reviewer_A!$D3716=""),"",screen_FT_reviewer_A!$D3716)</f>
        <v/>
      </c>
      <c r="E3716">
        <f>IF(OR($A3716="",screen_FT_reviewer_B!$D3716=""),"",screen_FT_reviewer_B!$D3716)</f>
        <v/>
      </c>
      <c r="F3716">
        <f>IF(AND(B3716&lt;&gt;"",C3716&lt;&gt;""),1,"")</f>
        <v/>
      </c>
      <c r="G3716">
        <f>IF(F3716=1,IF(B3716=C3716,1,0),"")</f>
        <v/>
      </c>
      <c r="H3716">
        <f>IF(B3716="","",IFERROR(VLOOKUP(B3716,lst_FT_group_map_table,2,FALSE),"INVALID"))</f>
        <v/>
      </c>
      <c r="I3716">
        <f>IF(C3716="","",IFERROR(VLOOKUP(C3716,lst_FT_group_map_table,2,FALSE),"INVALID"))</f>
        <v/>
      </c>
      <c r="J3716">
        <f>IF(F3716=1,IF(H3716=I3716,1,0),"")</f>
        <v/>
      </c>
      <c r="K3716">
        <f>IF(AND(ISNUMBER(MATCH(B3716,lst_FT_sci_excl,0)),ISNUMBER(MATCH(C3716,lst_FT_sci_excl,0))),IF(D3716=E3716,1,0),"")</f>
        <v/>
      </c>
      <c r="L3716">
        <f>IF(OR(G3716=0,K3716=0),1,"")</f>
        <v/>
      </c>
      <c r="M3716">
        <f>IF(L3716=1,COUNTIF($L$2:L3716,1),"")</f>
        <v/>
      </c>
    </row>
    <row r="3717">
      <c r="A3717">
        <f>IF(screen_FT_reviewer_A!$A3717="","",screen_FT_reviewer_A!$A3717)</f>
        <v/>
      </c>
      <c r="B3717">
        <f>IF(OR($A3717="",screen_FT_reviewer_A!$C3717=""),"",screen_FT_reviewer_A!$C3717)</f>
        <v/>
      </c>
      <c r="C3717">
        <f>IF(OR($A3717="",screen_FT_reviewer_B!$C3717=""),"",screen_FT_reviewer_B!$C3717)</f>
        <v/>
      </c>
      <c r="D3717">
        <f>IF(OR($A3717="",screen_FT_reviewer_A!$D3717=""),"",screen_FT_reviewer_A!$D3717)</f>
        <v/>
      </c>
      <c r="E3717">
        <f>IF(OR($A3717="",screen_FT_reviewer_B!$D3717=""),"",screen_FT_reviewer_B!$D3717)</f>
        <v/>
      </c>
      <c r="F3717">
        <f>IF(AND(B3717&lt;&gt;"",C3717&lt;&gt;""),1,"")</f>
        <v/>
      </c>
      <c r="G3717">
        <f>IF(F3717=1,IF(B3717=C3717,1,0),"")</f>
        <v/>
      </c>
      <c r="H3717">
        <f>IF(B3717="","",IFERROR(VLOOKUP(B3717,lst_FT_group_map_table,2,FALSE),"INVALID"))</f>
        <v/>
      </c>
      <c r="I3717">
        <f>IF(C3717="","",IFERROR(VLOOKUP(C3717,lst_FT_group_map_table,2,FALSE),"INVALID"))</f>
        <v/>
      </c>
      <c r="J3717">
        <f>IF(F3717=1,IF(H3717=I3717,1,0),"")</f>
        <v/>
      </c>
      <c r="K3717">
        <f>IF(AND(ISNUMBER(MATCH(B3717,lst_FT_sci_excl,0)),ISNUMBER(MATCH(C3717,lst_FT_sci_excl,0))),IF(D3717=E3717,1,0),"")</f>
        <v/>
      </c>
      <c r="L3717">
        <f>IF(OR(G3717=0,K3717=0),1,"")</f>
        <v/>
      </c>
      <c r="M3717">
        <f>IF(L3717=1,COUNTIF($L$2:L3717,1),"")</f>
        <v/>
      </c>
    </row>
    <row r="3718">
      <c r="A3718">
        <f>IF(screen_FT_reviewer_A!$A3718="","",screen_FT_reviewer_A!$A3718)</f>
        <v/>
      </c>
      <c r="B3718">
        <f>IF(OR($A3718="",screen_FT_reviewer_A!$C3718=""),"",screen_FT_reviewer_A!$C3718)</f>
        <v/>
      </c>
      <c r="C3718">
        <f>IF(OR($A3718="",screen_FT_reviewer_B!$C3718=""),"",screen_FT_reviewer_B!$C3718)</f>
        <v/>
      </c>
      <c r="D3718">
        <f>IF(OR($A3718="",screen_FT_reviewer_A!$D3718=""),"",screen_FT_reviewer_A!$D3718)</f>
        <v/>
      </c>
      <c r="E3718">
        <f>IF(OR($A3718="",screen_FT_reviewer_B!$D3718=""),"",screen_FT_reviewer_B!$D3718)</f>
        <v/>
      </c>
      <c r="F3718">
        <f>IF(AND(B3718&lt;&gt;"",C3718&lt;&gt;""),1,"")</f>
        <v/>
      </c>
      <c r="G3718">
        <f>IF(F3718=1,IF(B3718=C3718,1,0),"")</f>
        <v/>
      </c>
      <c r="H3718">
        <f>IF(B3718="","",IFERROR(VLOOKUP(B3718,lst_FT_group_map_table,2,FALSE),"INVALID"))</f>
        <v/>
      </c>
      <c r="I3718">
        <f>IF(C3718="","",IFERROR(VLOOKUP(C3718,lst_FT_group_map_table,2,FALSE),"INVALID"))</f>
        <v/>
      </c>
      <c r="J3718">
        <f>IF(F3718=1,IF(H3718=I3718,1,0),"")</f>
        <v/>
      </c>
      <c r="K3718">
        <f>IF(AND(ISNUMBER(MATCH(B3718,lst_FT_sci_excl,0)),ISNUMBER(MATCH(C3718,lst_FT_sci_excl,0))),IF(D3718=E3718,1,0),"")</f>
        <v/>
      </c>
      <c r="L3718">
        <f>IF(OR(G3718=0,K3718=0),1,"")</f>
        <v/>
      </c>
      <c r="M3718">
        <f>IF(L3718=1,COUNTIF($L$2:L3718,1),"")</f>
        <v/>
      </c>
    </row>
    <row r="3719">
      <c r="A3719">
        <f>IF(screen_FT_reviewer_A!$A3719="","",screen_FT_reviewer_A!$A3719)</f>
        <v/>
      </c>
      <c r="B3719">
        <f>IF(OR($A3719="",screen_FT_reviewer_A!$C3719=""),"",screen_FT_reviewer_A!$C3719)</f>
        <v/>
      </c>
      <c r="C3719">
        <f>IF(OR($A3719="",screen_FT_reviewer_B!$C3719=""),"",screen_FT_reviewer_B!$C3719)</f>
        <v/>
      </c>
      <c r="D3719">
        <f>IF(OR($A3719="",screen_FT_reviewer_A!$D3719=""),"",screen_FT_reviewer_A!$D3719)</f>
        <v/>
      </c>
      <c r="E3719">
        <f>IF(OR($A3719="",screen_FT_reviewer_B!$D3719=""),"",screen_FT_reviewer_B!$D3719)</f>
        <v/>
      </c>
      <c r="F3719">
        <f>IF(AND(B3719&lt;&gt;"",C3719&lt;&gt;""),1,"")</f>
        <v/>
      </c>
      <c r="G3719">
        <f>IF(F3719=1,IF(B3719=C3719,1,0),"")</f>
        <v/>
      </c>
      <c r="H3719">
        <f>IF(B3719="","",IFERROR(VLOOKUP(B3719,lst_FT_group_map_table,2,FALSE),"INVALID"))</f>
        <v/>
      </c>
      <c r="I3719">
        <f>IF(C3719="","",IFERROR(VLOOKUP(C3719,lst_FT_group_map_table,2,FALSE),"INVALID"))</f>
        <v/>
      </c>
      <c r="J3719">
        <f>IF(F3719=1,IF(H3719=I3719,1,0),"")</f>
        <v/>
      </c>
      <c r="K3719">
        <f>IF(AND(ISNUMBER(MATCH(B3719,lst_FT_sci_excl,0)),ISNUMBER(MATCH(C3719,lst_FT_sci_excl,0))),IF(D3719=E3719,1,0),"")</f>
        <v/>
      </c>
      <c r="L3719">
        <f>IF(OR(G3719=0,K3719=0),1,"")</f>
        <v/>
      </c>
      <c r="M3719">
        <f>IF(L3719=1,COUNTIF($L$2:L3719,1),"")</f>
        <v/>
      </c>
    </row>
    <row r="3720">
      <c r="A3720">
        <f>IF(screen_FT_reviewer_A!$A3720="","",screen_FT_reviewer_A!$A3720)</f>
        <v/>
      </c>
      <c r="B3720">
        <f>IF(OR($A3720="",screen_FT_reviewer_A!$C3720=""),"",screen_FT_reviewer_A!$C3720)</f>
        <v/>
      </c>
      <c r="C3720">
        <f>IF(OR($A3720="",screen_FT_reviewer_B!$C3720=""),"",screen_FT_reviewer_B!$C3720)</f>
        <v/>
      </c>
      <c r="D3720">
        <f>IF(OR($A3720="",screen_FT_reviewer_A!$D3720=""),"",screen_FT_reviewer_A!$D3720)</f>
        <v/>
      </c>
      <c r="E3720">
        <f>IF(OR($A3720="",screen_FT_reviewer_B!$D3720=""),"",screen_FT_reviewer_B!$D3720)</f>
        <v/>
      </c>
      <c r="F3720">
        <f>IF(AND(B3720&lt;&gt;"",C3720&lt;&gt;""),1,"")</f>
        <v/>
      </c>
      <c r="G3720">
        <f>IF(F3720=1,IF(B3720=C3720,1,0),"")</f>
        <v/>
      </c>
      <c r="H3720">
        <f>IF(B3720="","",IFERROR(VLOOKUP(B3720,lst_FT_group_map_table,2,FALSE),"INVALID"))</f>
        <v/>
      </c>
      <c r="I3720">
        <f>IF(C3720="","",IFERROR(VLOOKUP(C3720,lst_FT_group_map_table,2,FALSE),"INVALID"))</f>
        <v/>
      </c>
      <c r="J3720">
        <f>IF(F3720=1,IF(H3720=I3720,1,0),"")</f>
        <v/>
      </c>
      <c r="K3720">
        <f>IF(AND(ISNUMBER(MATCH(B3720,lst_FT_sci_excl,0)),ISNUMBER(MATCH(C3720,lst_FT_sci_excl,0))),IF(D3720=E3720,1,0),"")</f>
        <v/>
      </c>
      <c r="L3720">
        <f>IF(OR(G3720=0,K3720=0),1,"")</f>
        <v/>
      </c>
      <c r="M3720">
        <f>IF(L3720=1,COUNTIF($L$2:L3720,1),"")</f>
        <v/>
      </c>
    </row>
    <row r="3721">
      <c r="A3721">
        <f>IF(screen_FT_reviewer_A!$A3721="","",screen_FT_reviewer_A!$A3721)</f>
        <v/>
      </c>
      <c r="B3721">
        <f>IF(OR($A3721="",screen_FT_reviewer_A!$C3721=""),"",screen_FT_reviewer_A!$C3721)</f>
        <v/>
      </c>
      <c r="C3721">
        <f>IF(OR($A3721="",screen_FT_reviewer_B!$C3721=""),"",screen_FT_reviewer_B!$C3721)</f>
        <v/>
      </c>
      <c r="D3721">
        <f>IF(OR($A3721="",screen_FT_reviewer_A!$D3721=""),"",screen_FT_reviewer_A!$D3721)</f>
        <v/>
      </c>
      <c r="E3721">
        <f>IF(OR($A3721="",screen_FT_reviewer_B!$D3721=""),"",screen_FT_reviewer_B!$D3721)</f>
        <v/>
      </c>
      <c r="F3721">
        <f>IF(AND(B3721&lt;&gt;"",C3721&lt;&gt;""),1,"")</f>
        <v/>
      </c>
      <c r="G3721">
        <f>IF(F3721=1,IF(B3721=C3721,1,0),"")</f>
        <v/>
      </c>
      <c r="H3721">
        <f>IF(B3721="","",IFERROR(VLOOKUP(B3721,lst_FT_group_map_table,2,FALSE),"INVALID"))</f>
        <v/>
      </c>
      <c r="I3721">
        <f>IF(C3721="","",IFERROR(VLOOKUP(C3721,lst_FT_group_map_table,2,FALSE),"INVALID"))</f>
        <v/>
      </c>
      <c r="J3721">
        <f>IF(F3721=1,IF(H3721=I3721,1,0),"")</f>
        <v/>
      </c>
      <c r="K3721">
        <f>IF(AND(ISNUMBER(MATCH(B3721,lst_FT_sci_excl,0)),ISNUMBER(MATCH(C3721,lst_FT_sci_excl,0))),IF(D3721=E3721,1,0),"")</f>
        <v/>
      </c>
      <c r="L3721">
        <f>IF(OR(G3721=0,K3721=0),1,"")</f>
        <v/>
      </c>
      <c r="M3721">
        <f>IF(L3721=1,COUNTIF($L$2:L3721,1),"")</f>
        <v/>
      </c>
    </row>
    <row r="3722">
      <c r="A3722">
        <f>IF(screen_FT_reviewer_A!$A3722="","",screen_FT_reviewer_A!$A3722)</f>
        <v/>
      </c>
      <c r="B3722">
        <f>IF(OR($A3722="",screen_FT_reviewer_A!$C3722=""),"",screen_FT_reviewer_A!$C3722)</f>
        <v/>
      </c>
      <c r="C3722">
        <f>IF(OR($A3722="",screen_FT_reviewer_B!$C3722=""),"",screen_FT_reviewer_B!$C3722)</f>
        <v/>
      </c>
      <c r="D3722">
        <f>IF(OR($A3722="",screen_FT_reviewer_A!$D3722=""),"",screen_FT_reviewer_A!$D3722)</f>
        <v/>
      </c>
      <c r="E3722">
        <f>IF(OR($A3722="",screen_FT_reviewer_B!$D3722=""),"",screen_FT_reviewer_B!$D3722)</f>
        <v/>
      </c>
      <c r="F3722">
        <f>IF(AND(B3722&lt;&gt;"",C3722&lt;&gt;""),1,"")</f>
        <v/>
      </c>
      <c r="G3722">
        <f>IF(F3722=1,IF(B3722=C3722,1,0),"")</f>
        <v/>
      </c>
      <c r="H3722">
        <f>IF(B3722="","",IFERROR(VLOOKUP(B3722,lst_FT_group_map_table,2,FALSE),"INVALID"))</f>
        <v/>
      </c>
      <c r="I3722">
        <f>IF(C3722="","",IFERROR(VLOOKUP(C3722,lst_FT_group_map_table,2,FALSE),"INVALID"))</f>
        <v/>
      </c>
      <c r="J3722">
        <f>IF(F3722=1,IF(H3722=I3722,1,0),"")</f>
        <v/>
      </c>
      <c r="K3722">
        <f>IF(AND(ISNUMBER(MATCH(B3722,lst_FT_sci_excl,0)),ISNUMBER(MATCH(C3722,lst_FT_sci_excl,0))),IF(D3722=E3722,1,0),"")</f>
        <v/>
      </c>
      <c r="L3722">
        <f>IF(OR(G3722=0,K3722=0),1,"")</f>
        <v/>
      </c>
      <c r="M3722">
        <f>IF(L3722=1,COUNTIF($L$2:L3722,1),"")</f>
        <v/>
      </c>
    </row>
    <row r="3723">
      <c r="A3723">
        <f>IF(screen_FT_reviewer_A!$A3723="","",screen_FT_reviewer_A!$A3723)</f>
        <v/>
      </c>
      <c r="B3723">
        <f>IF(OR($A3723="",screen_FT_reviewer_A!$C3723=""),"",screen_FT_reviewer_A!$C3723)</f>
        <v/>
      </c>
      <c r="C3723">
        <f>IF(OR($A3723="",screen_FT_reviewer_B!$C3723=""),"",screen_FT_reviewer_B!$C3723)</f>
        <v/>
      </c>
      <c r="D3723">
        <f>IF(OR($A3723="",screen_FT_reviewer_A!$D3723=""),"",screen_FT_reviewer_A!$D3723)</f>
        <v/>
      </c>
      <c r="E3723">
        <f>IF(OR($A3723="",screen_FT_reviewer_B!$D3723=""),"",screen_FT_reviewer_B!$D3723)</f>
        <v/>
      </c>
      <c r="F3723">
        <f>IF(AND(B3723&lt;&gt;"",C3723&lt;&gt;""),1,"")</f>
        <v/>
      </c>
      <c r="G3723">
        <f>IF(F3723=1,IF(B3723=C3723,1,0),"")</f>
        <v/>
      </c>
      <c r="H3723">
        <f>IF(B3723="","",IFERROR(VLOOKUP(B3723,lst_FT_group_map_table,2,FALSE),"INVALID"))</f>
        <v/>
      </c>
      <c r="I3723">
        <f>IF(C3723="","",IFERROR(VLOOKUP(C3723,lst_FT_group_map_table,2,FALSE),"INVALID"))</f>
        <v/>
      </c>
      <c r="J3723">
        <f>IF(F3723=1,IF(H3723=I3723,1,0),"")</f>
        <v/>
      </c>
      <c r="K3723">
        <f>IF(AND(ISNUMBER(MATCH(B3723,lst_FT_sci_excl,0)),ISNUMBER(MATCH(C3723,lst_FT_sci_excl,0))),IF(D3723=E3723,1,0),"")</f>
        <v/>
      </c>
      <c r="L3723">
        <f>IF(OR(G3723=0,K3723=0),1,"")</f>
        <v/>
      </c>
      <c r="M3723">
        <f>IF(L3723=1,COUNTIF($L$2:L3723,1),"")</f>
        <v/>
      </c>
    </row>
    <row r="3724">
      <c r="A3724">
        <f>IF(screen_FT_reviewer_A!$A3724="","",screen_FT_reviewer_A!$A3724)</f>
        <v/>
      </c>
      <c r="B3724">
        <f>IF(OR($A3724="",screen_FT_reviewer_A!$C3724=""),"",screen_FT_reviewer_A!$C3724)</f>
        <v/>
      </c>
      <c r="C3724">
        <f>IF(OR($A3724="",screen_FT_reviewer_B!$C3724=""),"",screen_FT_reviewer_B!$C3724)</f>
        <v/>
      </c>
      <c r="D3724">
        <f>IF(OR($A3724="",screen_FT_reviewer_A!$D3724=""),"",screen_FT_reviewer_A!$D3724)</f>
        <v/>
      </c>
      <c r="E3724">
        <f>IF(OR($A3724="",screen_FT_reviewer_B!$D3724=""),"",screen_FT_reviewer_B!$D3724)</f>
        <v/>
      </c>
      <c r="F3724">
        <f>IF(AND(B3724&lt;&gt;"",C3724&lt;&gt;""),1,"")</f>
        <v/>
      </c>
      <c r="G3724">
        <f>IF(F3724=1,IF(B3724=C3724,1,0),"")</f>
        <v/>
      </c>
      <c r="H3724">
        <f>IF(B3724="","",IFERROR(VLOOKUP(B3724,lst_FT_group_map_table,2,FALSE),"INVALID"))</f>
        <v/>
      </c>
      <c r="I3724">
        <f>IF(C3724="","",IFERROR(VLOOKUP(C3724,lst_FT_group_map_table,2,FALSE),"INVALID"))</f>
        <v/>
      </c>
      <c r="J3724">
        <f>IF(F3724=1,IF(H3724=I3724,1,0),"")</f>
        <v/>
      </c>
      <c r="K3724">
        <f>IF(AND(ISNUMBER(MATCH(B3724,lst_FT_sci_excl,0)),ISNUMBER(MATCH(C3724,lst_FT_sci_excl,0))),IF(D3724=E3724,1,0),"")</f>
        <v/>
      </c>
      <c r="L3724">
        <f>IF(OR(G3724=0,K3724=0),1,"")</f>
        <v/>
      </c>
      <c r="M3724">
        <f>IF(L3724=1,COUNTIF($L$2:L3724,1),"")</f>
        <v/>
      </c>
    </row>
    <row r="3725">
      <c r="A3725">
        <f>IF(screen_FT_reviewer_A!$A3725="","",screen_FT_reviewer_A!$A3725)</f>
        <v/>
      </c>
      <c r="B3725">
        <f>IF(OR($A3725="",screen_FT_reviewer_A!$C3725=""),"",screen_FT_reviewer_A!$C3725)</f>
        <v/>
      </c>
      <c r="C3725">
        <f>IF(OR($A3725="",screen_FT_reviewer_B!$C3725=""),"",screen_FT_reviewer_B!$C3725)</f>
        <v/>
      </c>
      <c r="D3725">
        <f>IF(OR($A3725="",screen_FT_reviewer_A!$D3725=""),"",screen_FT_reviewer_A!$D3725)</f>
        <v/>
      </c>
      <c r="E3725">
        <f>IF(OR($A3725="",screen_FT_reviewer_B!$D3725=""),"",screen_FT_reviewer_B!$D3725)</f>
        <v/>
      </c>
      <c r="F3725">
        <f>IF(AND(B3725&lt;&gt;"",C3725&lt;&gt;""),1,"")</f>
        <v/>
      </c>
      <c r="G3725">
        <f>IF(F3725=1,IF(B3725=C3725,1,0),"")</f>
        <v/>
      </c>
      <c r="H3725">
        <f>IF(B3725="","",IFERROR(VLOOKUP(B3725,lst_FT_group_map_table,2,FALSE),"INVALID"))</f>
        <v/>
      </c>
      <c r="I3725">
        <f>IF(C3725="","",IFERROR(VLOOKUP(C3725,lst_FT_group_map_table,2,FALSE),"INVALID"))</f>
        <v/>
      </c>
      <c r="J3725">
        <f>IF(F3725=1,IF(H3725=I3725,1,0),"")</f>
        <v/>
      </c>
      <c r="K3725">
        <f>IF(AND(ISNUMBER(MATCH(B3725,lst_FT_sci_excl,0)),ISNUMBER(MATCH(C3725,lst_FT_sci_excl,0))),IF(D3725=E3725,1,0),"")</f>
        <v/>
      </c>
      <c r="L3725">
        <f>IF(OR(G3725=0,K3725=0),1,"")</f>
        <v/>
      </c>
      <c r="M3725">
        <f>IF(L3725=1,COUNTIF($L$2:L3725,1),"")</f>
        <v/>
      </c>
    </row>
    <row r="3726">
      <c r="A3726">
        <f>IF(screen_FT_reviewer_A!$A3726="","",screen_FT_reviewer_A!$A3726)</f>
        <v/>
      </c>
      <c r="B3726">
        <f>IF(OR($A3726="",screen_FT_reviewer_A!$C3726=""),"",screen_FT_reviewer_A!$C3726)</f>
        <v/>
      </c>
      <c r="C3726">
        <f>IF(OR($A3726="",screen_FT_reviewer_B!$C3726=""),"",screen_FT_reviewer_B!$C3726)</f>
        <v/>
      </c>
      <c r="D3726">
        <f>IF(OR($A3726="",screen_FT_reviewer_A!$D3726=""),"",screen_FT_reviewer_A!$D3726)</f>
        <v/>
      </c>
      <c r="E3726">
        <f>IF(OR($A3726="",screen_FT_reviewer_B!$D3726=""),"",screen_FT_reviewer_B!$D3726)</f>
        <v/>
      </c>
      <c r="F3726">
        <f>IF(AND(B3726&lt;&gt;"",C3726&lt;&gt;""),1,"")</f>
        <v/>
      </c>
      <c r="G3726">
        <f>IF(F3726=1,IF(B3726=C3726,1,0),"")</f>
        <v/>
      </c>
      <c r="H3726">
        <f>IF(B3726="","",IFERROR(VLOOKUP(B3726,lst_FT_group_map_table,2,FALSE),"INVALID"))</f>
        <v/>
      </c>
      <c r="I3726">
        <f>IF(C3726="","",IFERROR(VLOOKUP(C3726,lst_FT_group_map_table,2,FALSE),"INVALID"))</f>
        <v/>
      </c>
      <c r="J3726">
        <f>IF(F3726=1,IF(H3726=I3726,1,0),"")</f>
        <v/>
      </c>
      <c r="K3726">
        <f>IF(AND(ISNUMBER(MATCH(B3726,lst_FT_sci_excl,0)),ISNUMBER(MATCH(C3726,lst_FT_sci_excl,0))),IF(D3726=E3726,1,0),"")</f>
        <v/>
      </c>
      <c r="L3726">
        <f>IF(OR(G3726=0,K3726=0),1,"")</f>
        <v/>
      </c>
      <c r="M3726">
        <f>IF(L3726=1,COUNTIF($L$2:L3726,1),"")</f>
        <v/>
      </c>
    </row>
    <row r="3727">
      <c r="A3727">
        <f>IF(screen_FT_reviewer_A!$A3727="","",screen_FT_reviewer_A!$A3727)</f>
        <v/>
      </c>
      <c r="B3727">
        <f>IF(OR($A3727="",screen_FT_reviewer_A!$C3727=""),"",screen_FT_reviewer_A!$C3727)</f>
        <v/>
      </c>
      <c r="C3727">
        <f>IF(OR($A3727="",screen_FT_reviewer_B!$C3727=""),"",screen_FT_reviewer_B!$C3727)</f>
        <v/>
      </c>
      <c r="D3727">
        <f>IF(OR($A3727="",screen_FT_reviewer_A!$D3727=""),"",screen_FT_reviewer_A!$D3727)</f>
        <v/>
      </c>
      <c r="E3727">
        <f>IF(OR($A3727="",screen_FT_reviewer_B!$D3727=""),"",screen_FT_reviewer_B!$D3727)</f>
        <v/>
      </c>
      <c r="F3727">
        <f>IF(AND(B3727&lt;&gt;"",C3727&lt;&gt;""),1,"")</f>
        <v/>
      </c>
      <c r="G3727">
        <f>IF(F3727=1,IF(B3727=C3727,1,0),"")</f>
        <v/>
      </c>
      <c r="H3727">
        <f>IF(B3727="","",IFERROR(VLOOKUP(B3727,lst_FT_group_map_table,2,FALSE),"INVALID"))</f>
        <v/>
      </c>
      <c r="I3727">
        <f>IF(C3727="","",IFERROR(VLOOKUP(C3727,lst_FT_group_map_table,2,FALSE),"INVALID"))</f>
        <v/>
      </c>
      <c r="J3727">
        <f>IF(F3727=1,IF(H3727=I3727,1,0),"")</f>
        <v/>
      </c>
      <c r="K3727">
        <f>IF(AND(ISNUMBER(MATCH(B3727,lst_FT_sci_excl,0)),ISNUMBER(MATCH(C3727,lst_FT_sci_excl,0))),IF(D3727=E3727,1,0),"")</f>
        <v/>
      </c>
      <c r="L3727">
        <f>IF(OR(G3727=0,K3727=0),1,"")</f>
        <v/>
      </c>
      <c r="M3727">
        <f>IF(L3727=1,COUNTIF($L$2:L3727,1),"")</f>
        <v/>
      </c>
    </row>
    <row r="3728">
      <c r="A3728">
        <f>IF(screen_FT_reviewer_A!$A3728="","",screen_FT_reviewer_A!$A3728)</f>
        <v/>
      </c>
      <c r="B3728">
        <f>IF(OR($A3728="",screen_FT_reviewer_A!$C3728=""),"",screen_FT_reviewer_A!$C3728)</f>
        <v/>
      </c>
      <c r="C3728">
        <f>IF(OR($A3728="",screen_FT_reviewer_B!$C3728=""),"",screen_FT_reviewer_B!$C3728)</f>
        <v/>
      </c>
      <c r="D3728">
        <f>IF(OR($A3728="",screen_FT_reviewer_A!$D3728=""),"",screen_FT_reviewer_A!$D3728)</f>
        <v/>
      </c>
      <c r="E3728">
        <f>IF(OR($A3728="",screen_FT_reviewer_B!$D3728=""),"",screen_FT_reviewer_B!$D3728)</f>
        <v/>
      </c>
      <c r="F3728">
        <f>IF(AND(B3728&lt;&gt;"",C3728&lt;&gt;""),1,"")</f>
        <v/>
      </c>
      <c r="G3728">
        <f>IF(F3728=1,IF(B3728=C3728,1,0),"")</f>
        <v/>
      </c>
      <c r="H3728">
        <f>IF(B3728="","",IFERROR(VLOOKUP(B3728,lst_FT_group_map_table,2,FALSE),"INVALID"))</f>
        <v/>
      </c>
      <c r="I3728">
        <f>IF(C3728="","",IFERROR(VLOOKUP(C3728,lst_FT_group_map_table,2,FALSE),"INVALID"))</f>
        <v/>
      </c>
      <c r="J3728">
        <f>IF(F3728=1,IF(H3728=I3728,1,0),"")</f>
        <v/>
      </c>
      <c r="K3728">
        <f>IF(AND(ISNUMBER(MATCH(B3728,lst_FT_sci_excl,0)),ISNUMBER(MATCH(C3728,lst_FT_sci_excl,0))),IF(D3728=E3728,1,0),"")</f>
        <v/>
      </c>
      <c r="L3728">
        <f>IF(OR(G3728=0,K3728=0),1,"")</f>
        <v/>
      </c>
      <c r="M3728">
        <f>IF(L3728=1,COUNTIF($L$2:L3728,1),"")</f>
        <v/>
      </c>
    </row>
    <row r="3729">
      <c r="A3729">
        <f>IF(screen_FT_reviewer_A!$A3729="","",screen_FT_reviewer_A!$A3729)</f>
        <v/>
      </c>
      <c r="B3729">
        <f>IF(OR($A3729="",screen_FT_reviewer_A!$C3729=""),"",screen_FT_reviewer_A!$C3729)</f>
        <v/>
      </c>
      <c r="C3729">
        <f>IF(OR($A3729="",screen_FT_reviewer_B!$C3729=""),"",screen_FT_reviewer_B!$C3729)</f>
        <v/>
      </c>
      <c r="D3729">
        <f>IF(OR($A3729="",screen_FT_reviewer_A!$D3729=""),"",screen_FT_reviewer_A!$D3729)</f>
        <v/>
      </c>
      <c r="E3729">
        <f>IF(OR($A3729="",screen_FT_reviewer_B!$D3729=""),"",screen_FT_reviewer_B!$D3729)</f>
        <v/>
      </c>
      <c r="F3729">
        <f>IF(AND(B3729&lt;&gt;"",C3729&lt;&gt;""),1,"")</f>
        <v/>
      </c>
      <c r="G3729">
        <f>IF(F3729=1,IF(B3729=C3729,1,0),"")</f>
        <v/>
      </c>
      <c r="H3729">
        <f>IF(B3729="","",IFERROR(VLOOKUP(B3729,lst_FT_group_map_table,2,FALSE),"INVALID"))</f>
        <v/>
      </c>
      <c r="I3729">
        <f>IF(C3729="","",IFERROR(VLOOKUP(C3729,lst_FT_group_map_table,2,FALSE),"INVALID"))</f>
        <v/>
      </c>
      <c r="J3729">
        <f>IF(F3729=1,IF(H3729=I3729,1,0),"")</f>
        <v/>
      </c>
      <c r="K3729">
        <f>IF(AND(ISNUMBER(MATCH(B3729,lst_FT_sci_excl,0)),ISNUMBER(MATCH(C3729,lst_FT_sci_excl,0))),IF(D3729=E3729,1,0),"")</f>
        <v/>
      </c>
      <c r="L3729">
        <f>IF(OR(G3729=0,K3729=0),1,"")</f>
        <v/>
      </c>
      <c r="M3729">
        <f>IF(L3729=1,COUNTIF($L$2:L3729,1),"")</f>
        <v/>
      </c>
    </row>
    <row r="3730">
      <c r="A3730">
        <f>IF(screen_FT_reviewer_A!$A3730="","",screen_FT_reviewer_A!$A3730)</f>
        <v/>
      </c>
      <c r="B3730">
        <f>IF(OR($A3730="",screen_FT_reviewer_A!$C3730=""),"",screen_FT_reviewer_A!$C3730)</f>
        <v/>
      </c>
      <c r="C3730">
        <f>IF(OR($A3730="",screen_FT_reviewer_B!$C3730=""),"",screen_FT_reviewer_B!$C3730)</f>
        <v/>
      </c>
      <c r="D3730">
        <f>IF(OR($A3730="",screen_FT_reviewer_A!$D3730=""),"",screen_FT_reviewer_A!$D3730)</f>
        <v/>
      </c>
      <c r="E3730">
        <f>IF(OR($A3730="",screen_FT_reviewer_B!$D3730=""),"",screen_FT_reviewer_B!$D3730)</f>
        <v/>
      </c>
      <c r="F3730">
        <f>IF(AND(B3730&lt;&gt;"",C3730&lt;&gt;""),1,"")</f>
        <v/>
      </c>
      <c r="G3730">
        <f>IF(F3730=1,IF(B3730=C3730,1,0),"")</f>
        <v/>
      </c>
      <c r="H3730">
        <f>IF(B3730="","",IFERROR(VLOOKUP(B3730,lst_FT_group_map_table,2,FALSE),"INVALID"))</f>
        <v/>
      </c>
      <c r="I3730">
        <f>IF(C3730="","",IFERROR(VLOOKUP(C3730,lst_FT_group_map_table,2,FALSE),"INVALID"))</f>
        <v/>
      </c>
      <c r="J3730">
        <f>IF(F3730=1,IF(H3730=I3730,1,0),"")</f>
        <v/>
      </c>
      <c r="K3730">
        <f>IF(AND(ISNUMBER(MATCH(B3730,lst_FT_sci_excl,0)),ISNUMBER(MATCH(C3730,lst_FT_sci_excl,0))),IF(D3730=E3730,1,0),"")</f>
        <v/>
      </c>
      <c r="L3730">
        <f>IF(OR(G3730=0,K3730=0),1,"")</f>
        <v/>
      </c>
      <c r="M3730">
        <f>IF(L3730=1,COUNTIF($L$2:L3730,1),"")</f>
        <v/>
      </c>
    </row>
    <row r="3731">
      <c r="A3731">
        <f>IF(screen_FT_reviewer_A!$A3731="","",screen_FT_reviewer_A!$A3731)</f>
        <v/>
      </c>
      <c r="B3731">
        <f>IF(OR($A3731="",screen_FT_reviewer_A!$C3731=""),"",screen_FT_reviewer_A!$C3731)</f>
        <v/>
      </c>
      <c r="C3731">
        <f>IF(OR($A3731="",screen_FT_reviewer_B!$C3731=""),"",screen_FT_reviewer_B!$C3731)</f>
        <v/>
      </c>
      <c r="D3731">
        <f>IF(OR($A3731="",screen_FT_reviewer_A!$D3731=""),"",screen_FT_reviewer_A!$D3731)</f>
        <v/>
      </c>
      <c r="E3731">
        <f>IF(OR($A3731="",screen_FT_reviewer_B!$D3731=""),"",screen_FT_reviewer_B!$D3731)</f>
        <v/>
      </c>
      <c r="F3731">
        <f>IF(AND(B3731&lt;&gt;"",C3731&lt;&gt;""),1,"")</f>
        <v/>
      </c>
      <c r="G3731">
        <f>IF(F3731=1,IF(B3731=C3731,1,0),"")</f>
        <v/>
      </c>
      <c r="H3731">
        <f>IF(B3731="","",IFERROR(VLOOKUP(B3731,lst_FT_group_map_table,2,FALSE),"INVALID"))</f>
        <v/>
      </c>
      <c r="I3731">
        <f>IF(C3731="","",IFERROR(VLOOKUP(C3731,lst_FT_group_map_table,2,FALSE),"INVALID"))</f>
        <v/>
      </c>
      <c r="J3731">
        <f>IF(F3731=1,IF(H3731=I3731,1,0),"")</f>
        <v/>
      </c>
      <c r="K3731">
        <f>IF(AND(ISNUMBER(MATCH(B3731,lst_FT_sci_excl,0)),ISNUMBER(MATCH(C3731,lst_FT_sci_excl,0))),IF(D3731=E3731,1,0),"")</f>
        <v/>
      </c>
      <c r="L3731">
        <f>IF(OR(G3731=0,K3731=0),1,"")</f>
        <v/>
      </c>
      <c r="M3731">
        <f>IF(L3731=1,COUNTIF($L$2:L3731,1),"")</f>
        <v/>
      </c>
    </row>
    <row r="3732">
      <c r="A3732">
        <f>IF(screen_FT_reviewer_A!$A3732="","",screen_FT_reviewer_A!$A3732)</f>
        <v/>
      </c>
      <c r="B3732">
        <f>IF(OR($A3732="",screen_FT_reviewer_A!$C3732=""),"",screen_FT_reviewer_A!$C3732)</f>
        <v/>
      </c>
      <c r="C3732">
        <f>IF(OR($A3732="",screen_FT_reviewer_B!$C3732=""),"",screen_FT_reviewer_B!$C3732)</f>
        <v/>
      </c>
      <c r="D3732">
        <f>IF(OR($A3732="",screen_FT_reviewer_A!$D3732=""),"",screen_FT_reviewer_A!$D3732)</f>
        <v/>
      </c>
      <c r="E3732">
        <f>IF(OR($A3732="",screen_FT_reviewer_B!$D3732=""),"",screen_FT_reviewer_B!$D3732)</f>
        <v/>
      </c>
      <c r="F3732">
        <f>IF(AND(B3732&lt;&gt;"",C3732&lt;&gt;""),1,"")</f>
        <v/>
      </c>
      <c r="G3732">
        <f>IF(F3732=1,IF(B3732=C3732,1,0),"")</f>
        <v/>
      </c>
      <c r="H3732">
        <f>IF(B3732="","",IFERROR(VLOOKUP(B3732,lst_FT_group_map_table,2,FALSE),"INVALID"))</f>
        <v/>
      </c>
      <c r="I3732">
        <f>IF(C3732="","",IFERROR(VLOOKUP(C3732,lst_FT_group_map_table,2,FALSE),"INVALID"))</f>
        <v/>
      </c>
      <c r="J3732">
        <f>IF(F3732=1,IF(H3732=I3732,1,0),"")</f>
        <v/>
      </c>
      <c r="K3732">
        <f>IF(AND(ISNUMBER(MATCH(B3732,lst_FT_sci_excl,0)),ISNUMBER(MATCH(C3732,lst_FT_sci_excl,0))),IF(D3732=E3732,1,0),"")</f>
        <v/>
      </c>
      <c r="L3732">
        <f>IF(OR(G3732=0,K3732=0),1,"")</f>
        <v/>
      </c>
      <c r="M3732">
        <f>IF(L3732=1,COUNTIF($L$2:L3732,1),"")</f>
        <v/>
      </c>
    </row>
    <row r="3733">
      <c r="A3733">
        <f>IF(screen_FT_reviewer_A!$A3733="","",screen_FT_reviewer_A!$A3733)</f>
        <v/>
      </c>
      <c r="B3733">
        <f>IF(OR($A3733="",screen_FT_reviewer_A!$C3733=""),"",screen_FT_reviewer_A!$C3733)</f>
        <v/>
      </c>
      <c r="C3733">
        <f>IF(OR($A3733="",screen_FT_reviewer_B!$C3733=""),"",screen_FT_reviewer_B!$C3733)</f>
        <v/>
      </c>
      <c r="D3733">
        <f>IF(OR($A3733="",screen_FT_reviewer_A!$D3733=""),"",screen_FT_reviewer_A!$D3733)</f>
        <v/>
      </c>
      <c r="E3733">
        <f>IF(OR($A3733="",screen_FT_reviewer_B!$D3733=""),"",screen_FT_reviewer_B!$D3733)</f>
        <v/>
      </c>
      <c r="F3733">
        <f>IF(AND(B3733&lt;&gt;"",C3733&lt;&gt;""),1,"")</f>
        <v/>
      </c>
      <c r="G3733">
        <f>IF(F3733=1,IF(B3733=C3733,1,0),"")</f>
        <v/>
      </c>
      <c r="H3733">
        <f>IF(B3733="","",IFERROR(VLOOKUP(B3733,lst_FT_group_map_table,2,FALSE),"INVALID"))</f>
        <v/>
      </c>
      <c r="I3733">
        <f>IF(C3733="","",IFERROR(VLOOKUP(C3733,lst_FT_group_map_table,2,FALSE),"INVALID"))</f>
        <v/>
      </c>
      <c r="J3733">
        <f>IF(F3733=1,IF(H3733=I3733,1,0),"")</f>
        <v/>
      </c>
      <c r="K3733">
        <f>IF(AND(ISNUMBER(MATCH(B3733,lst_FT_sci_excl,0)),ISNUMBER(MATCH(C3733,lst_FT_sci_excl,0))),IF(D3733=E3733,1,0),"")</f>
        <v/>
      </c>
      <c r="L3733">
        <f>IF(OR(G3733=0,K3733=0),1,"")</f>
        <v/>
      </c>
      <c r="M3733">
        <f>IF(L3733=1,COUNTIF($L$2:L3733,1),"")</f>
        <v/>
      </c>
    </row>
    <row r="3734">
      <c r="A3734">
        <f>IF(screen_FT_reviewer_A!$A3734="","",screen_FT_reviewer_A!$A3734)</f>
        <v/>
      </c>
      <c r="B3734">
        <f>IF(OR($A3734="",screen_FT_reviewer_A!$C3734=""),"",screen_FT_reviewer_A!$C3734)</f>
        <v/>
      </c>
      <c r="C3734">
        <f>IF(OR($A3734="",screen_FT_reviewer_B!$C3734=""),"",screen_FT_reviewer_B!$C3734)</f>
        <v/>
      </c>
      <c r="D3734">
        <f>IF(OR($A3734="",screen_FT_reviewer_A!$D3734=""),"",screen_FT_reviewer_A!$D3734)</f>
        <v/>
      </c>
      <c r="E3734">
        <f>IF(OR($A3734="",screen_FT_reviewer_B!$D3734=""),"",screen_FT_reviewer_B!$D3734)</f>
        <v/>
      </c>
      <c r="F3734">
        <f>IF(AND(B3734&lt;&gt;"",C3734&lt;&gt;""),1,"")</f>
        <v/>
      </c>
      <c r="G3734">
        <f>IF(F3734=1,IF(B3734=C3734,1,0),"")</f>
        <v/>
      </c>
      <c r="H3734">
        <f>IF(B3734="","",IFERROR(VLOOKUP(B3734,lst_FT_group_map_table,2,FALSE),"INVALID"))</f>
        <v/>
      </c>
      <c r="I3734">
        <f>IF(C3734="","",IFERROR(VLOOKUP(C3734,lst_FT_group_map_table,2,FALSE),"INVALID"))</f>
        <v/>
      </c>
      <c r="J3734">
        <f>IF(F3734=1,IF(H3734=I3734,1,0),"")</f>
        <v/>
      </c>
      <c r="K3734">
        <f>IF(AND(ISNUMBER(MATCH(B3734,lst_FT_sci_excl,0)),ISNUMBER(MATCH(C3734,lst_FT_sci_excl,0))),IF(D3734=E3734,1,0),"")</f>
        <v/>
      </c>
      <c r="L3734">
        <f>IF(OR(G3734=0,K3734=0),1,"")</f>
        <v/>
      </c>
      <c r="M3734">
        <f>IF(L3734=1,COUNTIF($L$2:L3734,1),"")</f>
        <v/>
      </c>
    </row>
    <row r="3735">
      <c r="A3735">
        <f>IF(screen_FT_reviewer_A!$A3735="","",screen_FT_reviewer_A!$A3735)</f>
        <v/>
      </c>
      <c r="B3735">
        <f>IF(OR($A3735="",screen_FT_reviewer_A!$C3735=""),"",screen_FT_reviewer_A!$C3735)</f>
        <v/>
      </c>
      <c r="C3735">
        <f>IF(OR($A3735="",screen_FT_reviewer_B!$C3735=""),"",screen_FT_reviewer_B!$C3735)</f>
        <v/>
      </c>
      <c r="D3735">
        <f>IF(OR($A3735="",screen_FT_reviewer_A!$D3735=""),"",screen_FT_reviewer_A!$D3735)</f>
        <v/>
      </c>
      <c r="E3735">
        <f>IF(OR($A3735="",screen_FT_reviewer_B!$D3735=""),"",screen_FT_reviewer_B!$D3735)</f>
        <v/>
      </c>
      <c r="F3735">
        <f>IF(AND(B3735&lt;&gt;"",C3735&lt;&gt;""),1,"")</f>
        <v/>
      </c>
      <c r="G3735">
        <f>IF(F3735=1,IF(B3735=C3735,1,0),"")</f>
        <v/>
      </c>
      <c r="H3735">
        <f>IF(B3735="","",IFERROR(VLOOKUP(B3735,lst_FT_group_map_table,2,FALSE),"INVALID"))</f>
        <v/>
      </c>
      <c r="I3735">
        <f>IF(C3735="","",IFERROR(VLOOKUP(C3735,lst_FT_group_map_table,2,FALSE),"INVALID"))</f>
        <v/>
      </c>
      <c r="J3735">
        <f>IF(F3735=1,IF(H3735=I3735,1,0),"")</f>
        <v/>
      </c>
      <c r="K3735">
        <f>IF(AND(ISNUMBER(MATCH(B3735,lst_FT_sci_excl,0)),ISNUMBER(MATCH(C3735,lst_FT_sci_excl,0))),IF(D3735=E3735,1,0),"")</f>
        <v/>
      </c>
      <c r="L3735">
        <f>IF(OR(G3735=0,K3735=0),1,"")</f>
        <v/>
      </c>
      <c r="M3735">
        <f>IF(L3735=1,COUNTIF($L$2:L3735,1),"")</f>
        <v/>
      </c>
    </row>
    <row r="3736">
      <c r="A3736">
        <f>IF(screen_FT_reviewer_A!$A3736="","",screen_FT_reviewer_A!$A3736)</f>
        <v/>
      </c>
      <c r="B3736">
        <f>IF(OR($A3736="",screen_FT_reviewer_A!$C3736=""),"",screen_FT_reviewer_A!$C3736)</f>
        <v/>
      </c>
      <c r="C3736">
        <f>IF(OR($A3736="",screen_FT_reviewer_B!$C3736=""),"",screen_FT_reviewer_B!$C3736)</f>
        <v/>
      </c>
      <c r="D3736">
        <f>IF(OR($A3736="",screen_FT_reviewer_A!$D3736=""),"",screen_FT_reviewer_A!$D3736)</f>
        <v/>
      </c>
      <c r="E3736">
        <f>IF(OR($A3736="",screen_FT_reviewer_B!$D3736=""),"",screen_FT_reviewer_B!$D3736)</f>
        <v/>
      </c>
      <c r="F3736">
        <f>IF(AND(B3736&lt;&gt;"",C3736&lt;&gt;""),1,"")</f>
        <v/>
      </c>
      <c r="G3736">
        <f>IF(F3736=1,IF(B3736=C3736,1,0),"")</f>
        <v/>
      </c>
      <c r="H3736">
        <f>IF(B3736="","",IFERROR(VLOOKUP(B3736,lst_FT_group_map_table,2,FALSE),"INVALID"))</f>
        <v/>
      </c>
      <c r="I3736">
        <f>IF(C3736="","",IFERROR(VLOOKUP(C3736,lst_FT_group_map_table,2,FALSE),"INVALID"))</f>
        <v/>
      </c>
      <c r="J3736">
        <f>IF(F3736=1,IF(H3736=I3736,1,0),"")</f>
        <v/>
      </c>
      <c r="K3736">
        <f>IF(AND(ISNUMBER(MATCH(B3736,lst_FT_sci_excl,0)),ISNUMBER(MATCH(C3736,lst_FT_sci_excl,0))),IF(D3736=E3736,1,0),"")</f>
        <v/>
      </c>
      <c r="L3736">
        <f>IF(OR(G3736=0,K3736=0),1,"")</f>
        <v/>
      </c>
      <c r="M3736">
        <f>IF(L3736=1,COUNTIF($L$2:L3736,1),"")</f>
        <v/>
      </c>
    </row>
    <row r="3737">
      <c r="A3737">
        <f>IF(screen_FT_reviewer_A!$A3737="","",screen_FT_reviewer_A!$A3737)</f>
        <v/>
      </c>
      <c r="B3737">
        <f>IF(OR($A3737="",screen_FT_reviewer_A!$C3737=""),"",screen_FT_reviewer_A!$C3737)</f>
        <v/>
      </c>
      <c r="C3737">
        <f>IF(OR($A3737="",screen_FT_reviewer_B!$C3737=""),"",screen_FT_reviewer_B!$C3737)</f>
        <v/>
      </c>
      <c r="D3737">
        <f>IF(OR($A3737="",screen_FT_reviewer_A!$D3737=""),"",screen_FT_reviewer_A!$D3737)</f>
        <v/>
      </c>
      <c r="E3737">
        <f>IF(OR($A3737="",screen_FT_reviewer_B!$D3737=""),"",screen_FT_reviewer_B!$D3737)</f>
        <v/>
      </c>
      <c r="F3737">
        <f>IF(AND(B3737&lt;&gt;"",C3737&lt;&gt;""),1,"")</f>
        <v/>
      </c>
      <c r="G3737">
        <f>IF(F3737=1,IF(B3737=C3737,1,0),"")</f>
        <v/>
      </c>
      <c r="H3737">
        <f>IF(B3737="","",IFERROR(VLOOKUP(B3737,lst_FT_group_map_table,2,FALSE),"INVALID"))</f>
        <v/>
      </c>
      <c r="I3737">
        <f>IF(C3737="","",IFERROR(VLOOKUP(C3737,lst_FT_group_map_table,2,FALSE),"INVALID"))</f>
        <v/>
      </c>
      <c r="J3737">
        <f>IF(F3737=1,IF(H3737=I3737,1,0),"")</f>
        <v/>
      </c>
      <c r="K3737">
        <f>IF(AND(ISNUMBER(MATCH(B3737,lst_FT_sci_excl,0)),ISNUMBER(MATCH(C3737,lst_FT_sci_excl,0))),IF(D3737=E3737,1,0),"")</f>
        <v/>
      </c>
      <c r="L3737">
        <f>IF(OR(G3737=0,K3737=0),1,"")</f>
        <v/>
      </c>
      <c r="M3737">
        <f>IF(L3737=1,COUNTIF($L$2:L3737,1),"")</f>
        <v/>
      </c>
    </row>
    <row r="3738">
      <c r="A3738">
        <f>IF(screen_FT_reviewer_A!$A3738="","",screen_FT_reviewer_A!$A3738)</f>
        <v/>
      </c>
      <c r="B3738">
        <f>IF(OR($A3738="",screen_FT_reviewer_A!$C3738=""),"",screen_FT_reviewer_A!$C3738)</f>
        <v/>
      </c>
      <c r="C3738">
        <f>IF(OR($A3738="",screen_FT_reviewer_B!$C3738=""),"",screen_FT_reviewer_B!$C3738)</f>
        <v/>
      </c>
      <c r="D3738">
        <f>IF(OR($A3738="",screen_FT_reviewer_A!$D3738=""),"",screen_FT_reviewer_A!$D3738)</f>
        <v/>
      </c>
      <c r="E3738">
        <f>IF(OR($A3738="",screen_FT_reviewer_B!$D3738=""),"",screen_FT_reviewer_B!$D3738)</f>
        <v/>
      </c>
      <c r="F3738">
        <f>IF(AND(B3738&lt;&gt;"",C3738&lt;&gt;""),1,"")</f>
        <v/>
      </c>
      <c r="G3738">
        <f>IF(F3738=1,IF(B3738=C3738,1,0),"")</f>
        <v/>
      </c>
      <c r="H3738">
        <f>IF(B3738="","",IFERROR(VLOOKUP(B3738,lst_FT_group_map_table,2,FALSE),"INVALID"))</f>
        <v/>
      </c>
      <c r="I3738">
        <f>IF(C3738="","",IFERROR(VLOOKUP(C3738,lst_FT_group_map_table,2,FALSE),"INVALID"))</f>
        <v/>
      </c>
      <c r="J3738">
        <f>IF(F3738=1,IF(H3738=I3738,1,0),"")</f>
        <v/>
      </c>
      <c r="K3738">
        <f>IF(AND(ISNUMBER(MATCH(B3738,lst_FT_sci_excl,0)),ISNUMBER(MATCH(C3738,lst_FT_sci_excl,0))),IF(D3738=E3738,1,0),"")</f>
        <v/>
      </c>
      <c r="L3738">
        <f>IF(OR(G3738=0,K3738=0),1,"")</f>
        <v/>
      </c>
      <c r="M3738">
        <f>IF(L3738=1,COUNTIF($L$2:L3738,1),"")</f>
        <v/>
      </c>
    </row>
    <row r="3739">
      <c r="A3739">
        <f>IF(screen_FT_reviewer_A!$A3739="","",screen_FT_reviewer_A!$A3739)</f>
        <v/>
      </c>
      <c r="B3739">
        <f>IF(OR($A3739="",screen_FT_reviewer_A!$C3739=""),"",screen_FT_reviewer_A!$C3739)</f>
        <v/>
      </c>
      <c r="C3739">
        <f>IF(OR($A3739="",screen_FT_reviewer_B!$C3739=""),"",screen_FT_reviewer_B!$C3739)</f>
        <v/>
      </c>
      <c r="D3739">
        <f>IF(OR($A3739="",screen_FT_reviewer_A!$D3739=""),"",screen_FT_reviewer_A!$D3739)</f>
        <v/>
      </c>
      <c r="E3739">
        <f>IF(OR($A3739="",screen_FT_reviewer_B!$D3739=""),"",screen_FT_reviewer_B!$D3739)</f>
        <v/>
      </c>
      <c r="F3739">
        <f>IF(AND(B3739&lt;&gt;"",C3739&lt;&gt;""),1,"")</f>
        <v/>
      </c>
      <c r="G3739">
        <f>IF(F3739=1,IF(B3739=C3739,1,0),"")</f>
        <v/>
      </c>
      <c r="H3739">
        <f>IF(B3739="","",IFERROR(VLOOKUP(B3739,lst_FT_group_map_table,2,FALSE),"INVALID"))</f>
        <v/>
      </c>
      <c r="I3739">
        <f>IF(C3739="","",IFERROR(VLOOKUP(C3739,lst_FT_group_map_table,2,FALSE),"INVALID"))</f>
        <v/>
      </c>
      <c r="J3739">
        <f>IF(F3739=1,IF(H3739=I3739,1,0),"")</f>
        <v/>
      </c>
      <c r="K3739">
        <f>IF(AND(ISNUMBER(MATCH(B3739,lst_FT_sci_excl,0)),ISNUMBER(MATCH(C3739,lst_FT_sci_excl,0))),IF(D3739=E3739,1,0),"")</f>
        <v/>
      </c>
      <c r="L3739">
        <f>IF(OR(G3739=0,K3739=0),1,"")</f>
        <v/>
      </c>
      <c r="M3739">
        <f>IF(L3739=1,COUNTIF($L$2:L3739,1),"")</f>
        <v/>
      </c>
    </row>
    <row r="3740">
      <c r="A3740">
        <f>IF(screen_FT_reviewer_A!$A3740="","",screen_FT_reviewer_A!$A3740)</f>
        <v/>
      </c>
      <c r="B3740">
        <f>IF(OR($A3740="",screen_FT_reviewer_A!$C3740=""),"",screen_FT_reviewer_A!$C3740)</f>
        <v/>
      </c>
      <c r="C3740">
        <f>IF(OR($A3740="",screen_FT_reviewer_B!$C3740=""),"",screen_FT_reviewer_B!$C3740)</f>
        <v/>
      </c>
      <c r="D3740">
        <f>IF(OR($A3740="",screen_FT_reviewer_A!$D3740=""),"",screen_FT_reviewer_A!$D3740)</f>
        <v/>
      </c>
      <c r="E3740">
        <f>IF(OR($A3740="",screen_FT_reviewer_B!$D3740=""),"",screen_FT_reviewer_B!$D3740)</f>
        <v/>
      </c>
      <c r="F3740">
        <f>IF(AND(B3740&lt;&gt;"",C3740&lt;&gt;""),1,"")</f>
        <v/>
      </c>
      <c r="G3740">
        <f>IF(F3740=1,IF(B3740=C3740,1,0),"")</f>
        <v/>
      </c>
      <c r="H3740">
        <f>IF(B3740="","",IFERROR(VLOOKUP(B3740,lst_FT_group_map_table,2,FALSE),"INVALID"))</f>
        <v/>
      </c>
      <c r="I3740">
        <f>IF(C3740="","",IFERROR(VLOOKUP(C3740,lst_FT_group_map_table,2,FALSE),"INVALID"))</f>
        <v/>
      </c>
      <c r="J3740">
        <f>IF(F3740=1,IF(H3740=I3740,1,0),"")</f>
        <v/>
      </c>
      <c r="K3740">
        <f>IF(AND(ISNUMBER(MATCH(B3740,lst_FT_sci_excl,0)),ISNUMBER(MATCH(C3740,lst_FT_sci_excl,0))),IF(D3740=E3740,1,0),"")</f>
        <v/>
      </c>
      <c r="L3740">
        <f>IF(OR(G3740=0,K3740=0),1,"")</f>
        <v/>
      </c>
      <c r="M3740">
        <f>IF(L3740=1,COUNTIF($L$2:L3740,1),"")</f>
        <v/>
      </c>
    </row>
    <row r="3741">
      <c r="A3741">
        <f>IF(screen_FT_reviewer_A!$A3741="","",screen_FT_reviewer_A!$A3741)</f>
        <v/>
      </c>
      <c r="B3741">
        <f>IF(OR($A3741="",screen_FT_reviewer_A!$C3741=""),"",screen_FT_reviewer_A!$C3741)</f>
        <v/>
      </c>
      <c r="C3741">
        <f>IF(OR($A3741="",screen_FT_reviewer_B!$C3741=""),"",screen_FT_reviewer_B!$C3741)</f>
        <v/>
      </c>
      <c r="D3741">
        <f>IF(OR($A3741="",screen_FT_reviewer_A!$D3741=""),"",screen_FT_reviewer_A!$D3741)</f>
        <v/>
      </c>
      <c r="E3741">
        <f>IF(OR($A3741="",screen_FT_reviewer_B!$D3741=""),"",screen_FT_reviewer_B!$D3741)</f>
        <v/>
      </c>
      <c r="F3741">
        <f>IF(AND(B3741&lt;&gt;"",C3741&lt;&gt;""),1,"")</f>
        <v/>
      </c>
      <c r="G3741">
        <f>IF(F3741=1,IF(B3741=C3741,1,0),"")</f>
        <v/>
      </c>
      <c r="H3741">
        <f>IF(B3741="","",IFERROR(VLOOKUP(B3741,lst_FT_group_map_table,2,FALSE),"INVALID"))</f>
        <v/>
      </c>
      <c r="I3741">
        <f>IF(C3741="","",IFERROR(VLOOKUP(C3741,lst_FT_group_map_table,2,FALSE),"INVALID"))</f>
        <v/>
      </c>
      <c r="J3741">
        <f>IF(F3741=1,IF(H3741=I3741,1,0),"")</f>
        <v/>
      </c>
      <c r="K3741">
        <f>IF(AND(ISNUMBER(MATCH(B3741,lst_FT_sci_excl,0)),ISNUMBER(MATCH(C3741,lst_FT_sci_excl,0))),IF(D3741=E3741,1,0),"")</f>
        <v/>
      </c>
      <c r="L3741">
        <f>IF(OR(G3741=0,K3741=0),1,"")</f>
        <v/>
      </c>
      <c r="M3741">
        <f>IF(L3741=1,COUNTIF($L$2:L3741,1),"")</f>
        <v/>
      </c>
    </row>
    <row r="3742">
      <c r="A3742">
        <f>IF(screen_FT_reviewer_A!$A3742="","",screen_FT_reviewer_A!$A3742)</f>
        <v/>
      </c>
      <c r="B3742">
        <f>IF(OR($A3742="",screen_FT_reviewer_A!$C3742=""),"",screen_FT_reviewer_A!$C3742)</f>
        <v/>
      </c>
      <c r="C3742">
        <f>IF(OR($A3742="",screen_FT_reviewer_B!$C3742=""),"",screen_FT_reviewer_B!$C3742)</f>
        <v/>
      </c>
      <c r="D3742">
        <f>IF(OR($A3742="",screen_FT_reviewer_A!$D3742=""),"",screen_FT_reviewer_A!$D3742)</f>
        <v/>
      </c>
      <c r="E3742">
        <f>IF(OR($A3742="",screen_FT_reviewer_B!$D3742=""),"",screen_FT_reviewer_B!$D3742)</f>
        <v/>
      </c>
      <c r="F3742">
        <f>IF(AND(B3742&lt;&gt;"",C3742&lt;&gt;""),1,"")</f>
        <v/>
      </c>
      <c r="G3742">
        <f>IF(F3742=1,IF(B3742=C3742,1,0),"")</f>
        <v/>
      </c>
      <c r="H3742">
        <f>IF(B3742="","",IFERROR(VLOOKUP(B3742,lst_FT_group_map_table,2,FALSE),"INVALID"))</f>
        <v/>
      </c>
      <c r="I3742">
        <f>IF(C3742="","",IFERROR(VLOOKUP(C3742,lst_FT_group_map_table,2,FALSE),"INVALID"))</f>
        <v/>
      </c>
      <c r="J3742">
        <f>IF(F3742=1,IF(H3742=I3742,1,0),"")</f>
        <v/>
      </c>
      <c r="K3742">
        <f>IF(AND(ISNUMBER(MATCH(B3742,lst_FT_sci_excl,0)),ISNUMBER(MATCH(C3742,lst_FT_sci_excl,0))),IF(D3742=E3742,1,0),"")</f>
        <v/>
      </c>
      <c r="L3742">
        <f>IF(OR(G3742=0,K3742=0),1,"")</f>
        <v/>
      </c>
      <c r="M3742">
        <f>IF(L3742=1,COUNTIF($L$2:L3742,1),"")</f>
        <v/>
      </c>
    </row>
    <row r="3743">
      <c r="A3743">
        <f>IF(screen_FT_reviewer_A!$A3743="","",screen_FT_reviewer_A!$A3743)</f>
        <v/>
      </c>
      <c r="B3743">
        <f>IF(OR($A3743="",screen_FT_reviewer_A!$C3743=""),"",screen_FT_reviewer_A!$C3743)</f>
        <v/>
      </c>
      <c r="C3743">
        <f>IF(OR($A3743="",screen_FT_reviewer_B!$C3743=""),"",screen_FT_reviewer_B!$C3743)</f>
        <v/>
      </c>
      <c r="D3743">
        <f>IF(OR($A3743="",screen_FT_reviewer_A!$D3743=""),"",screen_FT_reviewer_A!$D3743)</f>
        <v/>
      </c>
      <c r="E3743">
        <f>IF(OR($A3743="",screen_FT_reviewer_B!$D3743=""),"",screen_FT_reviewer_B!$D3743)</f>
        <v/>
      </c>
      <c r="F3743">
        <f>IF(AND(B3743&lt;&gt;"",C3743&lt;&gt;""),1,"")</f>
        <v/>
      </c>
      <c r="G3743">
        <f>IF(F3743=1,IF(B3743=C3743,1,0),"")</f>
        <v/>
      </c>
      <c r="H3743">
        <f>IF(B3743="","",IFERROR(VLOOKUP(B3743,lst_FT_group_map_table,2,FALSE),"INVALID"))</f>
        <v/>
      </c>
      <c r="I3743">
        <f>IF(C3743="","",IFERROR(VLOOKUP(C3743,lst_FT_group_map_table,2,FALSE),"INVALID"))</f>
        <v/>
      </c>
      <c r="J3743">
        <f>IF(F3743=1,IF(H3743=I3743,1,0),"")</f>
        <v/>
      </c>
      <c r="K3743">
        <f>IF(AND(ISNUMBER(MATCH(B3743,lst_FT_sci_excl,0)),ISNUMBER(MATCH(C3743,lst_FT_sci_excl,0))),IF(D3743=E3743,1,0),"")</f>
        <v/>
      </c>
      <c r="L3743">
        <f>IF(OR(G3743=0,K3743=0),1,"")</f>
        <v/>
      </c>
      <c r="M3743">
        <f>IF(L3743=1,COUNTIF($L$2:L3743,1),"")</f>
        <v/>
      </c>
    </row>
    <row r="3744">
      <c r="A3744">
        <f>IF(screen_FT_reviewer_A!$A3744="","",screen_FT_reviewer_A!$A3744)</f>
        <v/>
      </c>
      <c r="B3744">
        <f>IF(OR($A3744="",screen_FT_reviewer_A!$C3744=""),"",screen_FT_reviewer_A!$C3744)</f>
        <v/>
      </c>
      <c r="C3744">
        <f>IF(OR($A3744="",screen_FT_reviewer_B!$C3744=""),"",screen_FT_reviewer_B!$C3744)</f>
        <v/>
      </c>
      <c r="D3744">
        <f>IF(OR($A3744="",screen_FT_reviewer_A!$D3744=""),"",screen_FT_reviewer_A!$D3744)</f>
        <v/>
      </c>
      <c r="E3744">
        <f>IF(OR($A3744="",screen_FT_reviewer_B!$D3744=""),"",screen_FT_reviewer_B!$D3744)</f>
        <v/>
      </c>
      <c r="F3744">
        <f>IF(AND(B3744&lt;&gt;"",C3744&lt;&gt;""),1,"")</f>
        <v/>
      </c>
      <c r="G3744">
        <f>IF(F3744=1,IF(B3744=C3744,1,0),"")</f>
        <v/>
      </c>
      <c r="H3744">
        <f>IF(B3744="","",IFERROR(VLOOKUP(B3744,lst_FT_group_map_table,2,FALSE),"INVALID"))</f>
        <v/>
      </c>
      <c r="I3744">
        <f>IF(C3744="","",IFERROR(VLOOKUP(C3744,lst_FT_group_map_table,2,FALSE),"INVALID"))</f>
        <v/>
      </c>
      <c r="J3744">
        <f>IF(F3744=1,IF(H3744=I3744,1,0),"")</f>
        <v/>
      </c>
      <c r="K3744">
        <f>IF(AND(ISNUMBER(MATCH(B3744,lst_FT_sci_excl,0)),ISNUMBER(MATCH(C3744,lst_FT_sci_excl,0))),IF(D3744=E3744,1,0),"")</f>
        <v/>
      </c>
      <c r="L3744">
        <f>IF(OR(G3744=0,K3744=0),1,"")</f>
        <v/>
      </c>
      <c r="M3744">
        <f>IF(L3744=1,COUNTIF($L$2:L3744,1),"")</f>
        <v/>
      </c>
    </row>
    <row r="3745">
      <c r="A3745">
        <f>IF(screen_FT_reviewer_A!$A3745="","",screen_FT_reviewer_A!$A3745)</f>
        <v/>
      </c>
      <c r="B3745">
        <f>IF(OR($A3745="",screen_FT_reviewer_A!$C3745=""),"",screen_FT_reviewer_A!$C3745)</f>
        <v/>
      </c>
      <c r="C3745">
        <f>IF(OR($A3745="",screen_FT_reviewer_B!$C3745=""),"",screen_FT_reviewer_B!$C3745)</f>
        <v/>
      </c>
      <c r="D3745">
        <f>IF(OR($A3745="",screen_FT_reviewer_A!$D3745=""),"",screen_FT_reviewer_A!$D3745)</f>
        <v/>
      </c>
      <c r="E3745">
        <f>IF(OR($A3745="",screen_FT_reviewer_B!$D3745=""),"",screen_FT_reviewer_B!$D3745)</f>
        <v/>
      </c>
      <c r="F3745">
        <f>IF(AND(B3745&lt;&gt;"",C3745&lt;&gt;""),1,"")</f>
        <v/>
      </c>
      <c r="G3745">
        <f>IF(F3745=1,IF(B3745=C3745,1,0),"")</f>
        <v/>
      </c>
      <c r="H3745">
        <f>IF(B3745="","",IFERROR(VLOOKUP(B3745,lst_FT_group_map_table,2,FALSE),"INVALID"))</f>
        <v/>
      </c>
      <c r="I3745">
        <f>IF(C3745="","",IFERROR(VLOOKUP(C3745,lst_FT_group_map_table,2,FALSE),"INVALID"))</f>
        <v/>
      </c>
      <c r="J3745">
        <f>IF(F3745=1,IF(H3745=I3745,1,0),"")</f>
        <v/>
      </c>
      <c r="K3745">
        <f>IF(AND(ISNUMBER(MATCH(B3745,lst_FT_sci_excl,0)),ISNUMBER(MATCH(C3745,lst_FT_sci_excl,0))),IF(D3745=E3745,1,0),"")</f>
        <v/>
      </c>
      <c r="L3745">
        <f>IF(OR(G3745=0,K3745=0),1,"")</f>
        <v/>
      </c>
      <c r="M3745">
        <f>IF(L3745=1,COUNTIF($L$2:L3745,1),"")</f>
        <v/>
      </c>
    </row>
    <row r="3746">
      <c r="A3746">
        <f>IF(screen_FT_reviewer_A!$A3746="","",screen_FT_reviewer_A!$A3746)</f>
        <v/>
      </c>
      <c r="B3746">
        <f>IF(OR($A3746="",screen_FT_reviewer_A!$C3746=""),"",screen_FT_reviewer_A!$C3746)</f>
        <v/>
      </c>
      <c r="C3746">
        <f>IF(OR($A3746="",screen_FT_reviewer_B!$C3746=""),"",screen_FT_reviewer_B!$C3746)</f>
        <v/>
      </c>
      <c r="D3746">
        <f>IF(OR($A3746="",screen_FT_reviewer_A!$D3746=""),"",screen_FT_reviewer_A!$D3746)</f>
        <v/>
      </c>
      <c r="E3746">
        <f>IF(OR($A3746="",screen_FT_reviewer_B!$D3746=""),"",screen_FT_reviewer_B!$D3746)</f>
        <v/>
      </c>
      <c r="F3746">
        <f>IF(AND(B3746&lt;&gt;"",C3746&lt;&gt;""),1,"")</f>
        <v/>
      </c>
      <c r="G3746">
        <f>IF(F3746=1,IF(B3746=C3746,1,0),"")</f>
        <v/>
      </c>
      <c r="H3746">
        <f>IF(B3746="","",IFERROR(VLOOKUP(B3746,lst_FT_group_map_table,2,FALSE),"INVALID"))</f>
        <v/>
      </c>
      <c r="I3746">
        <f>IF(C3746="","",IFERROR(VLOOKUP(C3746,lst_FT_group_map_table,2,FALSE),"INVALID"))</f>
        <v/>
      </c>
      <c r="J3746">
        <f>IF(F3746=1,IF(H3746=I3746,1,0),"")</f>
        <v/>
      </c>
      <c r="K3746">
        <f>IF(AND(ISNUMBER(MATCH(B3746,lst_FT_sci_excl,0)),ISNUMBER(MATCH(C3746,lst_FT_sci_excl,0))),IF(D3746=E3746,1,0),"")</f>
        <v/>
      </c>
      <c r="L3746">
        <f>IF(OR(G3746=0,K3746=0),1,"")</f>
        <v/>
      </c>
      <c r="M3746">
        <f>IF(L3746=1,COUNTIF($L$2:L3746,1),"")</f>
        <v/>
      </c>
    </row>
    <row r="3747">
      <c r="A3747">
        <f>IF(screen_FT_reviewer_A!$A3747="","",screen_FT_reviewer_A!$A3747)</f>
        <v/>
      </c>
      <c r="B3747">
        <f>IF(OR($A3747="",screen_FT_reviewer_A!$C3747=""),"",screen_FT_reviewer_A!$C3747)</f>
        <v/>
      </c>
      <c r="C3747">
        <f>IF(OR($A3747="",screen_FT_reviewer_B!$C3747=""),"",screen_FT_reviewer_B!$C3747)</f>
        <v/>
      </c>
      <c r="D3747">
        <f>IF(OR($A3747="",screen_FT_reviewer_A!$D3747=""),"",screen_FT_reviewer_A!$D3747)</f>
        <v/>
      </c>
      <c r="E3747">
        <f>IF(OR($A3747="",screen_FT_reviewer_B!$D3747=""),"",screen_FT_reviewer_B!$D3747)</f>
        <v/>
      </c>
      <c r="F3747">
        <f>IF(AND(B3747&lt;&gt;"",C3747&lt;&gt;""),1,"")</f>
        <v/>
      </c>
      <c r="G3747">
        <f>IF(F3747=1,IF(B3747=C3747,1,0),"")</f>
        <v/>
      </c>
      <c r="H3747">
        <f>IF(B3747="","",IFERROR(VLOOKUP(B3747,lst_FT_group_map_table,2,FALSE),"INVALID"))</f>
        <v/>
      </c>
      <c r="I3747">
        <f>IF(C3747="","",IFERROR(VLOOKUP(C3747,lst_FT_group_map_table,2,FALSE),"INVALID"))</f>
        <v/>
      </c>
      <c r="J3747">
        <f>IF(F3747=1,IF(H3747=I3747,1,0),"")</f>
        <v/>
      </c>
      <c r="K3747">
        <f>IF(AND(ISNUMBER(MATCH(B3747,lst_FT_sci_excl,0)),ISNUMBER(MATCH(C3747,lst_FT_sci_excl,0))),IF(D3747=E3747,1,0),"")</f>
        <v/>
      </c>
      <c r="L3747">
        <f>IF(OR(G3747=0,K3747=0),1,"")</f>
        <v/>
      </c>
      <c r="M3747">
        <f>IF(L3747=1,COUNTIF($L$2:L3747,1),"")</f>
        <v/>
      </c>
    </row>
    <row r="3748">
      <c r="A3748">
        <f>IF(screen_FT_reviewer_A!$A3748="","",screen_FT_reviewer_A!$A3748)</f>
        <v/>
      </c>
      <c r="B3748">
        <f>IF(OR($A3748="",screen_FT_reviewer_A!$C3748=""),"",screen_FT_reviewer_A!$C3748)</f>
        <v/>
      </c>
      <c r="C3748">
        <f>IF(OR($A3748="",screen_FT_reviewer_B!$C3748=""),"",screen_FT_reviewer_B!$C3748)</f>
        <v/>
      </c>
      <c r="D3748">
        <f>IF(OR($A3748="",screen_FT_reviewer_A!$D3748=""),"",screen_FT_reviewer_A!$D3748)</f>
        <v/>
      </c>
      <c r="E3748">
        <f>IF(OR($A3748="",screen_FT_reviewer_B!$D3748=""),"",screen_FT_reviewer_B!$D3748)</f>
        <v/>
      </c>
      <c r="F3748">
        <f>IF(AND(B3748&lt;&gt;"",C3748&lt;&gt;""),1,"")</f>
        <v/>
      </c>
      <c r="G3748">
        <f>IF(F3748=1,IF(B3748=C3748,1,0),"")</f>
        <v/>
      </c>
      <c r="H3748">
        <f>IF(B3748="","",IFERROR(VLOOKUP(B3748,lst_FT_group_map_table,2,FALSE),"INVALID"))</f>
        <v/>
      </c>
      <c r="I3748">
        <f>IF(C3748="","",IFERROR(VLOOKUP(C3748,lst_FT_group_map_table,2,FALSE),"INVALID"))</f>
        <v/>
      </c>
      <c r="J3748">
        <f>IF(F3748=1,IF(H3748=I3748,1,0),"")</f>
        <v/>
      </c>
      <c r="K3748">
        <f>IF(AND(ISNUMBER(MATCH(B3748,lst_FT_sci_excl,0)),ISNUMBER(MATCH(C3748,lst_FT_sci_excl,0))),IF(D3748=E3748,1,0),"")</f>
        <v/>
      </c>
      <c r="L3748">
        <f>IF(OR(G3748=0,K3748=0),1,"")</f>
        <v/>
      </c>
      <c r="M3748">
        <f>IF(L3748=1,COUNTIF($L$2:L3748,1),"")</f>
        <v/>
      </c>
    </row>
    <row r="3749">
      <c r="A3749">
        <f>IF(screen_FT_reviewer_A!$A3749="","",screen_FT_reviewer_A!$A3749)</f>
        <v/>
      </c>
      <c r="B3749">
        <f>IF(OR($A3749="",screen_FT_reviewer_A!$C3749=""),"",screen_FT_reviewer_A!$C3749)</f>
        <v/>
      </c>
      <c r="C3749">
        <f>IF(OR($A3749="",screen_FT_reviewer_B!$C3749=""),"",screen_FT_reviewer_B!$C3749)</f>
        <v/>
      </c>
      <c r="D3749">
        <f>IF(OR($A3749="",screen_FT_reviewer_A!$D3749=""),"",screen_FT_reviewer_A!$D3749)</f>
        <v/>
      </c>
      <c r="E3749">
        <f>IF(OR($A3749="",screen_FT_reviewer_B!$D3749=""),"",screen_FT_reviewer_B!$D3749)</f>
        <v/>
      </c>
      <c r="F3749">
        <f>IF(AND(B3749&lt;&gt;"",C3749&lt;&gt;""),1,"")</f>
        <v/>
      </c>
      <c r="G3749">
        <f>IF(F3749=1,IF(B3749=C3749,1,0),"")</f>
        <v/>
      </c>
      <c r="H3749">
        <f>IF(B3749="","",IFERROR(VLOOKUP(B3749,lst_FT_group_map_table,2,FALSE),"INVALID"))</f>
        <v/>
      </c>
      <c r="I3749">
        <f>IF(C3749="","",IFERROR(VLOOKUP(C3749,lst_FT_group_map_table,2,FALSE),"INVALID"))</f>
        <v/>
      </c>
      <c r="J3749">
        <f>IF(F3749=1,IF(H3749=I3749,1,0),"")</f>
        <v/>
      </c>
      <c r="K3749">
        <f>IF(AND(ISNUMBER(MATCH(B3749,lst_FT_sci_excl,0)),ISNUMBER(MATCH(C3749,lst_FT_sci_excl,0))),IF(D3749=E3749,1,0),"")</f>
        <v/>
      </c>
      <c r="L3749">
        <f>IF(OR(G3749=0,K3749=0),1,"")</f>
        <v/>
      </c>
      <c r="M3749">
        <f>IF(L3749=1,COUNTIF($L$2:L3749,1),"")</f>
        <v/>
      </c>
    </row>
    <row r="3750">
      <c r="A3750">
        <f>IF(screen_FT_reviewer_A!$A3750="","",screen_FT_reviewer_A!$A3750)</f>
        <v/>
      </c>
      <c r="B3750">
        <f>IF(OR($A3750="",screen_FT_reviewer_A!$C3750=""),"",screen_FT_reviewer_A!$C3750)</f>
        <v/>
      </c>
      <c r="C3750">
        <f>IF(OR($A3750="",screen_FT_reviewer_B!$C3750=""),"",screen_FT_reviewer_B!$C3750)</f>
        <v/>
      </c>
      <c r="D3750">
        <f>IF(OR($A3750="",screen_FT_reviewer_A!$D3750=""),"",screen_FT_reviewer_A!$D3750)</f>
        <v/>
      </c>
      <c r="E3750">
        <f>IF(OR($A3750="",screen_FT_reviewer_B!$D3750=""),"",screen_FT_reviewer_B!$D3750)</f>
        <v/>
      </c>
      <c r="F3750">
        <f>IF(AND(B3750&lt;&gt;"",C3750&lt;&gt;""),1,"")</f>
        <v/>
      </c>
      <c r="G3750">
        <f>IF(F3750=1,IF(B3750=C3750,1,0),"")</f>
        <v/>
      </c>
      <c r="H3750">
        <f>IF(B3750="","",IFERROR(VLOOKUP(B3750,lst_FT_group_map_table,2,FALSE),"INVALID"))</f>
        <v/>
      </c>
      <c r="I3750">
        <f>IF(C3750="","",IFERROR(VLOOKUP(C3750,lst_FT_group_map_table,2,FALSE),"INVALID"))</f>
        <v/>
      </c>
      <c r="J3750">
        <f>IF(F3750=1,IF(H3750=I3750,1,0),"")</f>
        <v/>
      </c>
      <c r="K3750">
        <f>IF(AND(ISNUMBER(MATCH(B3750,lst_FT_sci_excl,0)),ISNUMBER(MATCH(C3750,lst_FT_sci_excl,0))),IF(D3750=E3750,1,0),"")</f>
        <v/>
      </c>
      <c r="L3750">
        <f>IF(OR(G3750=0,K3750=0),1,"")</f>
        <v/>
      </c>
      <c r="M3750">
        <f>IF(L3750=1,COUNTIF($L$2:L3750,1),"")</f>
        <v/>
      </c>
    </row>
    <row r="3751">
      <c r="A3751">
        <f>IF(screen_FT_reviewer_A!$A3751="","",screen_FT_reviewer_A!$A3751)</f>
        <v/>
      </c>
      <c r="B3751">
        <f>IF(OR($A3751="",screen_FT_reviewer_A!$C3751=""),"",screen_FT_reviewer_A!$C3751)</f>
        <v/>
      </c>
      <c r="C3751">
        <f>IF(OR($A3751="",screen_FT_reviewer_B!$C3751=""),"",screen_FT_reviewer_B!$C3751)</f>
        <v/>
      </c>
      <c r="D3751">
        <f>IF(OR($A3751="",screen_FT_reviewer_A!$D3751=""),"",screen_FT_reviewer_A!$D3751)</f>
        <v/>
      </c>
      <c r="E3751">
        <f>IF(OR($A3751="",screen_FT_reviewer_B!$D3751=""),"",screen_FT_reviewer_B!$D3751)</f>
        <v/>
      </c>
      <c r="F3751">
        <f>IF(AND(B3751&lt;&gt;"",C3751&lt;&gt;""),1,"")</f>
        <v/>
      </c>
      <c r="G3751">
        <f>IF(F3751=1,IF(B3751=C3751,1,0),"")</f>
        <v/>
      </c>
      <c r="H3751">
        <f>IF(B3751="","",IFERROR(VLOOKUP(B3751,lst_FT_group_map_table,2,FALSE),"INVALID"))</f>
        <v/>
      </c>
      <c r="I3751">
        <f>IF(C3751="","",IFERROR(VLOOKUP(C3751,lst_FT_group_map_table,2,FALSE),"INVALID"))</f>
        <v/>
      </c>
      <c r="J3751">
        <f>IF(F3751=1,IF(H3751=I3751,1,0),"")</f>
        <v/>
      </c>
      <c r="K3751">
        <f>IF(AND(ISNUMBER(MATCH(B3751,lst_FT_sci_excl,0)),ISNUMBER(MATCH(C3751,lst_FT_sci_excl,0))),IF(D3751=E3751,1,0),"")</f>
        <v/>
      </c>
      <c r="L3751">
        <f>IF(OR(G3751=0,K3751=0),1,"")</f>
        <v/>
      </c>
      <c r="M3751">
        <f>IF(L3751=1,COUNTIF($L$2:L3751,1),"")</f>
        <v/>
      </c>
    </row>
    <row r="3752">
      <c r="A3752">
        <f>IF(screen_FT_reviewer_A!$A3752="","",screen_FT_reviewer_A!$A3752)</f>
        <v/>
      </c>
      <c r="B3752">
        <f>IF(OR($A3752="",screen_FT_reviewer_A!$C3752=""),"",screen_FT_reviewer_A!$C3752)</f>
        <v/>
      </c>
      <c r="C3752">
        <f>IF(OR($A3752="",screen_FT_reviewer_B!$C3752=""),"",screen_FT_reviewer_B!$C3752)</f>
        <v/>
      </c>
      <c r="D3752">
        <f>IF(OR($A3752="",screen_FT_reviewer_A!$D3752=""),"",screen_FT_reviewer_A!$D3752)</f>
        <v/>
      </c>
      <c r="E3752">
        <f>IF(OR($A3752="",screen_FT_reviewer_B!$D3752=""),"",screen_FT_reviewer_B!$D3752)</f>
        <v/>
      </c>
      <c r="F3752">
        <f>IF(AND(B3752&lt;&gt;"",C3752&lt;&gt;""),1,"")</f>
        <v/>
      </c>
      <c r="G3752">
        <f>IF(F3752=1,IF(B3752=C3752,1,0),"")</f>
        <v/>
      </c>
      <c r="H3752">
        <f>IF(B3752="","",IFERROR(VLOOKUP(B3752,lst_FT_group_map_table,2,FALSE),"INVALID"))</f>
        <v/>
      </c>
      <c r="I3752">
        <f>IF(C3752="","",IFERROR(VLOOKUP(C3752,lst_FT_group_map_table,2,FALSE),"INVALID"))</f>
        <v/>
      </c>
      <c r="J3752">
        <f>IF(F3752=1,IF(H3752=I3752,1,0),"")</f>
        <v/>
      </c>
      <c r="K3752">
        <f>IF(AND(ISNUMBER(MATCH(B3752,lst_FT_sci_excl,0)),ISNUMBER(MATCH(C3752,lst_FT_sci_excl,0))),IF(D3752=E3752,1,0),"")</f>
        <v/>
      </c>
      <c r="L3752">
        <f>IF(OR(G3752=0,K3752=0),1,"")</f>
        <v/>
      </c>
      <c r="M3752">
        <f>IF(L3752=1,COUNTIF($L$2:L3752,1),"")</f>
        <v/>
      </c>
    </row>
    <row r="3753">
      <c r="A3753">
        <f>IF(screen_FT_reviewer_A!$A3753="","",screen_FT_reviewer_A!$A3753)</f>
        <v/>
      </c>
      <c r="B3753">
        <f>IF(OR($A3753="",screen_FT_reviewer_A!$C3753=""),"",screen_FT_reviewer_A!$C3753)</f>
        <v/>
      </c>
      <c r="C3753">
        <f>IF(OR($A3753="",screen_FT_reviewer_B!$C3753=""),"",screen_FT_reviewer_B!$C3753)</f>
        <v/>
      </c>
      <c r="D3753">
        <f>IF(OR($A3753="",screen_FT_reviewer_A!$D3753=""),"",screen_FT_reviewer_A!$D3753)</f>
        <v/>
      </c>
      <c r="E3753">
        <f>IF(OR($A3753="",screen_FT_reviewer_B!$D3753=""),"",screen_FT_reviewer_B!$D3753)</f>
        <v/>
      </c>
      <c r="F3753">
        <f>IF(AND(B3753&lt;&gt;"",C3753&lt;&gt;""),1,"")</f>
        <v/>
      </c>
      <c r="G3753">
        <f>IF(F3753=1,IF(B3753=C3753,1,0),"")</f>
        <v/>
      </c>
      <c r="H3753">
        <f>IF(B3753="","",IFERROR(VLOOKUP(B3753,lst_FT_group_map_table,2,FALSE),"INVALID"))</f>
        <v/>
      </c>
      <c r="I3753">
        <f>IF(C3753="","",IFERROR(VLOOKUP(C3753,lst_FT_group_map_table,2,FALSE),"INVALID"))</f>
        <v/>
      </c>
      <c r="J3753">
        <f>IF(F3753=1,IF(H3753=I3753,1,0),"")</f>
        <v/>
      </c>
      <c r="K3753">
        <f>IF(AND(ISNUMBER(MATCH(B3753,lst_FT_sci_excl,0)),ISNUMBER(MATCH(C3753,lst_FT_sci_excl,0))),IF(D3753=E3753,1,0),"")</f>
        <v/>
      </c>
      <c r="L3753">
        <f>IF(OR(G3753=0,K3753=0),1,"")</f>
        <v/>
      </c>
      <c r="M3753">
        <f>IF(L3753=1,COUNTIF($L$2:L3753,1),"")</f>
        <v/>
      </c>
    </row>
    <row r="3754">
      <c r="A3754">
        <f>IF(screen_FT_reviewer_A!$A3754="","",screen_FT_reviewer_A!$A3754)</f>
        <v/>
      </c>
      <c r="B3754">
        <f>IF(OR($A3754="",screen_FT_reviewer_A!$C3754=""),"",screen_FT_reviewer_A!$C3754)</f>
        <v/>
      </c>
      <c r="C3754">
        <f>IF(OR($A3754="",screen_FT_reviewer_B!$C3754=""),"",screen_FT_reviewer_B!$C3754)</f>
        <v/>
      </c>
      <c r="D3754">
        <f>IF(OR($A3754="",screen_FT_reviewer_A!$D3754=""),"",screen_FT_reviewer_A!$D3754)</f>
        <v/>
      </c>
      <c r="E3754">
        <f>IF(OR($A3754="",screen_FT_reviewer_B!$D3754=""),"",screen_FT_reviewer_B!$D3754)</f>
        <v/>
      </c>
      <c r="F3754">
        <f>IF(AND(B3754&lt;&gt;"",C3754&lt;&gt;""),1,"")</f>
        <v/>
      </c>
      <c r="G3754">
        <f>IF(F3754=1,IF(B3754=C3754,1,0),"")</f>
        <v/>
      </c>
      <c r="H3754">
        <f>IF(B3754="","",IFERROR(VLOOKUP(B3754,lst_FT_group_map_table,2,FALSE),"INVALID"))</f>
        <v/>
      </c>
      <c r="I3754">
        <f>IF(C3754="","",IFERROR(VLOOKUP(C3754,lst_FT_group_map_table,2,FALSE),"INVALID"))</f>
        <v/>
      </c>
      <c r="J3754">
        <f>IF(F3754=1,IF(H3754=I3754,1,0),"")</f>
        <v/>
      </c>
      <c r="K3754">
        <f>IF(AND(ISNUMBER(MATCH(B3754,lst_FT_sci_excl,0)),ISNUMBER(MATCH(C3754,lst_FT_sci_excl,0))),IF(D3754=E3754,1,0),"")</f>
        <v/>
      </c>
      <c r="L3754">
        <f>IF(OR(G3754=0,K3754=0),1,"")</f>
        <v/>
      </c>
      <c r="M3754">
        <f>IF(L3754=1,COUNTIF($L$2:L3754,1),"")</f>
        <v/>
      </c>
    </row>
    <row r="3755">
      <c r="A3755">
        <f>IF(screen_FT_reviewer_A!$A3755="","",screen_FT_reviewer_A!$A3755)</f>
        <v/>
      </c>
      <c r="B3755">
        <f>IF(OR($A3755="",screen_FT_reviewer_A!$C3755=""),"",screen_FT_reviewer_A!$C3755)</f>
        <v/>
      </c>
      <c r="C3755">
        <f>IF(OR($A3755="",screen_FT_reviewer_B!$C3755=""),"",screen_FT_reviewer_B!$C3755)</f>
        <v/>
      </c>
      <c r="D3755">
        <f>IF(OR($A3755="",screen_FT_reviewer_A!$D3755=""),"",screen_FT_reviewer_A!$D3755)</f>
        <v/>
      </c>
      <c r="E3755">
        <f>IF(OR($A3755="",screen_FT_reviewer_B!$D3755=""),"",screen_FT_reviewer_B!$D3755)</f>
        <v/>
      </c>
      <c r="F3755">
        <f>IF(AND(B3755&lt;&gt;"",C3755&lt;&gt;""),1,"")</f>
        <v/>
      </c>
      <c r="G3755">
        <f>IF(F3755=1,IF(B3755=C3755,1,0),"")</f>
        <v/>
      </c>
      <c r="H3755">
        <f>IF(B3755="","",IFERROR(VLOOKUP(B3755,lst_FT_group_map_table,2,FALSE),"INVALID"))</f>
        <v/>
      </c>
      <c r="I3755">
        <f>IF(C3755="","",IFERROR(VLOOKUP(C3755,lst_FT_group_map_table,2,FALSE),"INVALID"))</f>
        <v/>
      </c>
      <c r="J3755">
        <f>IF(F3755=1,IF(H3755=I3755,1,0),"")</f>
        <v/>
      </c>
      <c r="K3755">
        <f>IF(AND(ISNUMBER(MATCH(B3755,lst_FT_sci_excl,0)),ISNUMBER(MATCH(C3755,lst_FT_sci_excl,0))),IF(D3755=E3755,1,0),"")</f>
        <v/>
      </c>
      <c r="L3755">
        <f>IF(OR(G3755=0,K3755=0),1,"")</f>
        <v/>
      </c>
      <c r="M3755">
        <f>IF(L3755=1,COUNTIF($L$2:L3755,1),"")</f>
        <v/>
      </c>
    </row>
    <row r="3756">
      <c r="A3756">
        <f>IF(screen_FT_reviewer_A!$A3756="","",screen_FT_reviewer_A!$A3756)</f>
        <v/>
      </c>
      <c r="B3756">
        <f>IF(OR($A3756="",screen_FT_reviewer_A!$C3756=""),"",screen_FT_reviewer_A!$C3756)</f>
        <v/>
      </c>
      <c r="C3756">
        <f>IF(OR($A3756="",screen_FT_reviewer_B!$C3756=""),"",screen_FT_reviewer_B!$C3756)</f>
        <v/>
      </c>
      <c r="D3756">
        <f>IF(OR($A3756="",screen_FT_reviewer_A!$D3756=""),"",screen_FT_reviewer_A!$D3756)</f>
        <v/>
      </c>
      <c r="E3756">
        <f>IF(OR($A3756="",screen_FT_reviewer_B!$D3756=""),"",screen_FT_reviewer_B!$D3756)</f>
        <v/>
      </c>
      <c r="F3756">
        <f>IF(AND(B3756&lt;&gt;"",C3756&lt;&gt;""),1,"")</f>
        <v/>
      </c>
      <c r="G3756">
        <f>IF(F3756=1,IF(B3756=C3756,1,0),"")</f>
        <v/>
      </c>
      <c r="H3756">
        <f>IF(B3756="","",IFERROR(VLOOKUP(B3756,lst_FT_group_map_table,2,FALSE),"INVALID"))</f>
        <v/>
      </c>
      <c r="I3756">
        <f>IF(C3756="","",IFERROR(VLOOKUP(C3756,lst_FT_group_map_table,2,FALSE),"INVALID"))</f>
        <v/>
      </c>
      <c r="J3756">
        <f>IF(F3756=1,IF(H3756=I3756,1,0),"")</f>
        <v/>
      </c>
      <c r="K3756">
        <f>IF(AND(ISNUMBER(MATCH(B3756,lst_FT_sci_excl,0)),ISNUMBER(MATCH(C3756,lst_FT_sci_excl,0))),IF(D3756=E3756,1,0),"")</f>
        <v/>
      </c>
      <c r="L3756">
        <f>IF(OR(G3756=0,K3756=0),1,"")</f>
        <v/>
      </c>
      <c r="M3756">
        <f>IF(L3756=1,COUNTIF($L$2:L3756,1),"")</f>
        <v/>
      </c>
    </row>
    <row r="3757">
      <c r="A3757">
        <f>IF(screen_FT_reviewer_A!$A3757="","",screen_FT_reviewer_A!$A3757)</f>
        <v/>
      </c>
      <c r="B3757">
        <f>IF(OR($A3757="",screen_FT_reviewer_A!$C3757=""),"",screen_FT_reviewer_A!$C3757)</f>
        <v/>
      </c>
      <c r="C3757">
        <f>IF(OR($A3757="",screen_FT_reviewer_B!$C3757=""),"",screen_FT_reviewer_B!$C3757)</f>
        <v/>
      </c>
      <c r="D3757">
        <f>IF(OR($A3757="",screen_FT_reviewer_A!$D3757=""),"",screen_FT_reviewer_A!$D3757)</f>
        <v/>
      </c>
      <c r="E3757">
        <f>IF(OR($A3757="",screen_FT_reviewer_B!$D3757=""),"",screen_FT_reviewer_B!$D3757)</f>
        <v/>
      </c>
      <c r="F3757">
        <f>IF(AND(B3757&lt;&gt;"",C3757&lt;&gt;""),1,"")</f>
        <v/>
      </c>
      <c r="G3757">
        <f>IF(F3757=1,IF(B3757=C3757,1,0),"")</f>
        <v/>
      </c>
      <c r="H3757">
        <f>IF(B3757="","",IFERROR(VLOOKUP(B3757,lst_FT_group_map_table,2,FALSE),"INVALID"))</f>
        <v/>
      </c>
      <c r="I3757">
        <f>IF(C3757="","",IFERROR(VLOOKUP(C3757,lst_FT_group_map_table,2,FALSE),"INVALID"))</f>
        <v/>
      </c>
      <c r="J3757">
        <f>IF(F3757=1,IF(H3757=I3757,1,0),"")</f>
        <v/>
      </c>
      <c r="K3757">
        <f>IF(AND(ISNUMBER(MATCH(B3757,lst_FT_sci_excl,0)),ISNUMBER(MATCH(C3757,lst_FT_sci_excl,0))),IF(D3757=E3757,1,0),"")</f>
        <v/>
      </c>
      <c r="L3757">
        <f>IF(OR(G3757=0,K3757=0),1,"")</f>
        <v/>
      </c>
      <c r="M3757">
        <f>IF(L3757=1,COUNTIF($L$2:L3757,1),"")</f>
        <v/>
      </c>
    </row>
    <row r="3758">
      <c r="A3758">
        <f>IF(screen_FT_reviewer_A!$A3758="","",screen_FT_reviewer_A!$A3758)</f>
        <v/>
      </c>
      <c r="B3758">
        <f>IF(OR($A3758="",screen_FT_reviewer_A!$C3758=""),"",screen_FT_reviewer_A!$C3758)</f>
        <v/>
      </c>
      <c r="C3758">
        <f>IF(OR($A3758="",screen_FT_reviewer_B!$C3758=""),"",screen_FT_reviewer_B!$C3758)</f>
        <v/>
      </c>
      <c r="D3758">
        <f>IF(OR($A3758="",screen_FT_reviewer_A!$D3758=""),"",screen_FT_reviewer_A!$D3758)</f>
        <v/>
      </c>
      <c r="E3758">
        <f>IF(OR($A3758="",screen_FT_reviewer_B!$D3758=""),"",screen_FT_reviewer_B!$D3758)</f>
        <v/>
      </c>
      <c r="F3758">
        <f>IF(AND(B3758&lt;&gt;"",C3758&lt;&gt;""),1,"")</f>
        <v/>
      </c>
      <c r="G3758">
        <f>IF(F3758=1,IF(B3758=C3758,1,0),"")</f>
        <v/>
      </c>
      <c r="H3758">
        <f>IF(B3758="","",IFERROR(VLOOKUP(B3758,lst_FT_group_map_table,2,FALSE),"INVALID"))</f>
        <v/>
      </c>
      <c r="I3758">
        <f>IF(C3758="","",IFERROR(VLOOKUP(C3758,lst_FT_group_map_table,2,FALSE),"INVALID"))</f>
        <v/>
      </c>
      <c r="J3758">
        <f>IF(F3758=1,IF(H3758=I3758,1,0),"")</f>
        <v/>
      </c>
      <c r="K3758">
        <f>IF(AND(ISNUMBER(MATCH(B3758,lst_FT_sci_excl,0)),ISNUMBER(MATCH(C3758,lst_FT_sci_excl,0))),IF(D3758=E3758,1,0),"")</f>
        <v/>
      </c>
      <c r="L3758">
        <f>IF(OR(G3758=0,K3758=0),1,"")</f>
        <v/>
      </c>
      <c r="M3758">
        <f>IF(L3758=1,COUNTIF($L$2:L3758,1),"")</f>
        <v/>
      </c>
    </row>
    <row r="3759">
      <c r="A3759">
        <f>IF(screen_FT_reviewer_A!$A3759="","",screen_FT_reviewer_A!$A3759)</f>
        <v/>
      </c>
      <c r="B3759">
        <f>IF(OR($A3759="",screen_FT_reviewer_A!$C3759=""),"",screen_FT_reviewer_A!$C3759)</f>
        <v/>
      </c>
      <c r="C3759">
        <f>IF(OR($A3759="",screen_FT_reviewer_B!$C3759=""),"",screen_FT_reviewer_B!$C3759)</f>
        <v/>
      </c>
      <c r="D3759">
        <f>IF(OR($A3759="",screen_FT_reviewer_A!$D3759=""),"",screen_FT_reviewer_A!$D3759)</f>
        <v/>
      </c>
      <c r="E3759">
        <f>IF(OR($A3759="",screen_FT_reviewer_B!$D3759=""),"",screen_FT_reviewer_B!$D3759)</f>
        <v/>
      </c>
      <c r="F3759">
        <f>IF(AND(B3759&lt;&gt;"",C3759&lt;&gt;""),1,"")</f>
        <v/>
      </c>
      <c r="G3759">
        <f>IF(F3759=1,IF(B3759=C3759,1,0),"")</f>
        <v/>
      </c>
      <c r="H3759">
        <f>IF(B3759="","",IFERROR(VLOOKUP(B3759,lst_FT_group_map_table,2,FALSE),"INVALID"))</f>
        <v/>
      </c>
      <c r="I3759">
        <f>IF(C3759="","",IFERROR(VLOOKUP(C3759,lst_FT_group_map_table,2,FALSE),"INVALID"))</f>
        <v/>
      </c>
      <c r="J3759">
        <f>IF(F3759=1,IF(H3759=I3759,1,0),"")</f>
        <v/>
      </c>
      <c r="K3759">
        <f>IF(AND(ISNUMBER(MATCH(B3759,lst_FT_sci_excl,0)),ISNUMBER(MATCH(C3759,lst_FT_sci_excl,0))),IF(D3759=E3759,1,0),"")</f>
        <v/>
      </c>
      <c r="L3759">
        <f>IF(OR(G3759=0,K3759=0),1,"")</f>
        <v/>
      </c>
      <c r="M3759">
        <f>IF(L3759=1,COUNTIF($L$2:L3759,1),"")</f>
        <v/>
      </c>
    </row>
    <row r="3760">
      <c r="A3760">
        <f>IF(screen_FT_reviewer_A!$A3760="","",screen_FT_reviewer_A!$A3760)</f>
        <v/>
      </c>
      <c r="B3760">
        <f>IF(OR($A3760="",screen_FT_reviewer_A!$C3760=""),"",screen_FT_reviewer_A!$C3760)</f>
        <v/>
      </c>
      <c r="C3760">
        <f>IF(OR($A3760="",screen_FT_reviewer_B!$C3760=""),"",screen_FT_reviewer_B!$C3760)</f>
        <v/>
      </c>
      <c r="D3760">
        <f>IF(OR($A3760="",screen_FT_reviewer_A!$D3760=""),"",screen_FT_reviewer_A!$D3760)</f>
        <v/>
      </c>
      <c r="E3760">
        <f>IF(OR($A3760="",screen_FT_reviewer_B!$D3760=""),"",screen_FT_reviewer_B!$D3760)</f>
        <v/>
      </c>
      <c r="F3760">
        <f>IF(AND(B3760&lt;&gt;"",C3760&lt;&gt;""),1,"")</f>
        <v/>
      </c>
      <c r="G3760">
        <f>IF(F3760=1,IF(B3760=C3760,1,0),"")</f>
        <v/>
      </c>
      <c r="H3760">
        <f>IF(B3760="","",IFERROR(VLOOKUP(B3760,lst_FT_group_map_table,2,FALSE),"INVALID"))</f>
        <v/>
      </c>
      <c r="I3760">
        <f>IF(C3760="","",IFERROR(VLOOKUP(C3760,lst_FT_group_map_table,2,FALSE),"INVALID"))</f>
        <v/>
      </c>
      <c r="J3760">
        <f>IF(F3760=1,IF(H3760=I3760,1,0),"")</f>
        <v/>
      </c>
      <c r="K3760">
        <f>IF(AND(ISNUMBER(MATCH(B3760,lst_FT_sci_excl,0)),ISNUMBER(MATCH(C3760,lst_FT_sci_excl,0))),IF(D3760=E3760,1,0),"")</f>
        <v/>
      </c>
      <c r="L3760">
        <f>IF(OR(G3760=0,K3760=0),1,"")</f>
        <v/>
      </c>
      <c r="M3760">
        <f>IF(L3760=1,COUNTIF($L$2:L3760,1),"")</f>
        <v/>
      </c>
    </row>
    <row r="3761">
      <c r="A3761">
        <f>IF(screen_FT_reviewer_A!$A3761="","",screen_FT_reviewer_A!$A3761)</f>
        <v/>
      </c>
      <c r="B3761">
        <f>IF(OR($A3761="",screen_FT_reviewer_A!$C3761=""),"",screen_FT_reviewer_A!$C3761)</f>
        <v/>
      </c>
      <c r="C3761">
        <f>IF(OR($A3761="",screen_FT_reviewer_B!$C3761=""),"",screen_FT_reviewer_B!$C3761)</f>
        <v/>
      </c>
      <c r="D3761">
        <f>IF(OR($A3761="",screen_FT_reviewer_A!$D3761=""),"",screen_FT_reviewer_A!$D3761)</f>
        <v/>
      </c>
      <c r="E3761">
        <f>IF(OR($A3761="",screen_FT_reviewer_B!$D3761=""),"",screen_FT_reviewer_B!$D3761)</f>
        <v/>
      </c>
      <c r="F3761">
        <f>IF(AND(B3761&lt;&gt;"",C3761&lt;&gt;""),1,"")</f>
        <v/>
      </c>
      <c r="G3761">
        <f>IF(F3761=1,IF(B3761=C3761,1,0),"")</f>
        <v/>
      </c>
      <c r="H3761">
        <f>IF(B3761="","",IFERROR(VLOOKUP(B3761,lst_FT_group_map_table,2,FALSE),"INVALID"))</f>
        <v/>
      </c>
      <c r="I3761">
        <f>IF(C3761="","",IFERROR(VLOOKUP(C3761,lst_FT_group_map_table,2,FALSE),"INVALID"))</f>
        <v/>
      </c>
      <c r="J3761">
        <f>IF(F3761=1,IF(H3761=I3761,1,0),"")</f>
        <v/>
      </c>
      <c r="K3761">
        <f>IF(AND(ISNUMBER(MATCH(B3761,lst_FT_sci_excl,0)),ISNUMBER(MATCH(C3761,lst_FT_sci_excl,0))),IF(D3761=E3761,1,0),"")</f>
        <v/>
      </c>
      <c r="L3761">
        <f>IF(OR(G3761=0,K3761=0),1,"")</f>
        <v/>
      </c>
      <c r="M3761">
        <f>IF(L3761=1,COUNTIF($L$2:L3761,1),"")</f>
        <v/>
      </c>
    </row>
    <row r="3762">
      <c r="A3762">
        <f>IF(screen_FT_reviewer_A!$A3762="","",screen_FT_reviewer_A!$A3762)</f>
        <v/>
      </c>
      <c r="B3762">
        <f>IF(OR($A3762="",screen_FT_reviewer_A!$C3762=""),"",screen_FT_reviewer_A!$C3762)</f>
        <v/>
      </c>
      <c r="C3762">
        <f>IF(OR($A3762="",screen_FT_reviewer_B!$C3762=""),"",screen_FT_reviewer_B!$C3762)</f>
        <v/>
      </c>
      <c r="D3762">
        <f>IF(OR($A3762="",screen_FT_reviewer_A!$D3762=""),"",screen_FT_reviewer_A!$D3762)</f>
        <v/>
      </c>
      <c r="E3762">
        <f>IF(OR($A3762="",screen_FT_reviewer_B!$D3762=""),"",screen_FT_reviewer_B!$D3762)</f>
        <v/>
      </c>
      <c r="F3762">
        <f>IF(AND(B3762&lt;&gt;"",C3762&lt;&gt;""),1,"")</f>
        <v/>
      </c>
      <c r="G3762">
        <f>IF(F3762=1,IF(B3762=C3762,1,0),"")</f>
        <v/>
      </c>
      <c r="H3762">
        <f>IF(B3762="","",IFERROR(VLOOKUP(B3762,lst_FT_group_map_table,2,FALSE),"INVALID"))</f>
        <v/>
      </c>
      <c r="I3762">
        <f>IF(C3762="","",IFERROR(VLOOKUP(C3762,lst_FT_group_map_table,2,FALSE),"INVALID"))</f>
        <v/>
      </c>
      <c r="J3762">
        <f>IF(F3762=1,IF(H3762=I3762,1,0),"")</f>
        <v/>
      </c>
      <c r="K3762">
        <f>IF(AND(ISNUMBER(MATCH(B3762,lst_FT_sci_excl,0)),ISNUMBER(MATCH(C3762,lst_FT_sci_excl,0))),IF(D3762=E3762,1,0),"")</f>
        <v/>
      </c>
      <c r="L3762">
        <f>IF(OR(G3762=0,K3762=0),1,"")</f>
        <v/>
      </c>
      <c r="M3762">
        <f>IF(L3762=1,COUNTIF($L$2:L3762,1),"")</f>
        <v/>
      </c>
    </row>
    <row r="3763">
      <c r="A3763">
        <f>IF(screen_FT_reviewer_A!$A3763="","",screen_FT_reviewer_A!$A3763)</f>
        <v/>
      </c>
      <c r="B3763">
        <f>IF(OR($A3763="",screen_FT_reviewer_A!$C3763=""),"",screen_FT_reviewer_A!$C3763)</f>
        <v/>
      </c>
      <c r="C3763">
        <f>IF(OR($A3763="",screen_FT_reviewer_B!$C3763=""),"",screen_FT_reviewer_B!$C3763)</f>
        <v/>
      </c>
      <c r="D3763">
        <f>IF(OR($A3763="",screen_FT_reviewer_A!$D3763=""),"",screen_FT_reviewer_A!$D3763)</f>
        <v/>
      </c>
      <c r="E3763">
        <f>IF(OR($A3763="",screen_FT_reviewer_B!$D3763=""),"",screen_FT_reviewer_B!$D3763)</f>
        <v/>
      </c>
      <c r="F3763">
        <f>IF(AND(B3763&lt;&gt;"",C3763&lt;&gt;""),1,"")</f>
        <v/>
      </c>
      <c r="G3763">
        <f>IF(F3763=1,IF(B3763=C3763,1,0),"")</f>
        <v/>
      </c>
      <c r="H3763">
        <f>IF(B3763="","",IFERROR(VLOOKUP(B3763,lst_FT_group_map_table,2,FALSE),"INVALID"))</f>
        <v/>
      </c>
      <c r="I3763">
        <f>IF(C3763="","",IFERROR(VLOOKUP(C3763,lst_FT_group_map_table,2,FALSE),"INVALID"))</f>
        <v/>
      </c>
      <c r="J3763">
        <f>IF(F3763=1,IF(H3763=I3763,1,0),"")</f>
        <v/>
      </c>
      <c r="K3763">
        <f>IF(AND(ISNUMBER(MATCH(B3763,lst_FT_sci_excl,0)),ISNUMBER(MATCH(C3763,lst_FT_sci_excl,0))),IF(D3763=E3763,1,0),"")</f>
        <v/>
      </c>
      <c r="L3763">
        <f>IF(OR(G3763=0,K3763=0),1,"")</f>
        <v/>
      </c>
      <c r="M3763">
        <f>IF(L3763=1,COUNTIF($L$2:L3763,1),"")</f>
        <v/>
      </c>
    </row>
    <row r="3764">
      <c r="A3764">
        <f>IF(screen_FT_reviewer_A!$A3764="","",screen_FT_reviewer_A!$A3764)</f>
        <v/>
      </c>
      <c r="B3764">
        <f>IF(OR($A3764="",screen_FT_reviewer_A!$C3764=""),"",screen_FT_reviewer_A!$C3764)</f>
        <v/>
      </c>
      <c r="C3764">
        <f>IF(OR($A3764="",screen_FT_reviewer_B!$C3764=""),"",screen_FT_reviewer_B!$C3764)</f>
        <v/>
      </c>
      <c r="D3764">
        <f>IF(OR($A3764="",screen_FT_reviewer_A!$D3764=""),"",screen_FT_reviewer_A!$D3764)</f>
        <v/>
      </c>
      <c r="E3764">
        <f>IF(OR($A3764="",screen_FT_reviewer_B!$D3764=""),"",screen_FT_reviewer_B!$D3764)</f>
        <v/>
      </c>
      <c r="F3764">
        <f>IF(AND(B3764&lt;&gt;"",C3764&lt;&gt;""),1,"")</f>
        <v/>
      </c>
      <c r="G3764">
        <f>IF(F3764=1,IF(B3764=C3764,1,0),"")</f>
        <v/>
      </c>
      <c r="H3764">
        <f>IF(B3764="","",IFERROR(VLOOKUP(B3764,lst_FT_group_map_table,2,FALSE),"INVALID"))</f>
        <v/>
      </c>
      <c r="I3764">
        <f>IF(C3764="","",IFERROR(VLOOKUP(C3764,lst_FT_group_map_table,2,FALSE),"INVALID"))</f>
        <v/>
      </c>
      <c r="J3764">
        <f>IF(F3764=1,IF(H3764=I3764,1,0),"")</f>
        <v/>
      </c>
      <c r="K3764">
        <f>IF(AND(ISNUMBER(MATCH(B3764,lst_FT_sci_excl,0)),ISNUMBER(MATCH(C3764,lst_FT_sci_excl,0))),IF(D3764=E3764,1,0),"")</f>
        <v/>
      </c>
      <c r="L3764">
        <f>IF(OR(G3764=0,K3764=0),1,"")</f>
        <v/>
      </c>
      <c r="M3764">
        <f>IF(L3764=1,COUNTIF($L$2:L3764,1),"")</f>
        <v/>
      </c>
    </row>
    <row r="3765">
      <c r="A3765">
        <f>IF(screen_FT_reviewer_A!$A3765="","",screen_FT_reviewer_A!$A3765)</f>
        <v/>
      </c>
      <c r="B3765">
        <f>IF(OR($A3765="",screen_FT_reviewer_A!$C3765=""),"",screen_FT_reviewer_A!$C3765)</f>
        <v/>
      </c>
      <c r="C3765">
        <f>IF(OR($A3765="",screen_FT_reviewer_B!$C3765=""),"",screen_FT_reviewer_B!$C3765)</f>
        <v/>
      </c>
      <c r="D3765">
        <f>IF(OR($A3765="",screen_FT_reviewer_A!$D3765=""),"",screen_FT_reviewer_A!$D3765)</f>
        <v/>
      </c>
      <c r="E3765">
        <f>IF(OR($A3765="",screen_FT_reviewer_B!$D3765=""),"",screen_FT_reviewer_B!$D3765)</f>
        <v/>
      </c>
      <c r="F3765">
        <f>IF(AND(B3765&lt;&gt;"",C3765&lt;&gt;""),1,"")</f>
        <v/>
      </c>
      <c r="G3765">
        <f>IF(F3765=1,IF(B3765=C3765,1,0),"")</f>
        <v/>
      </c>
      <c r="H3765">
        <f>IF(B3765="","",IFERROR(VLOOKUP(B3765,lst_FT_group_map_table,2,FALSE),"INVALID"))</f>
        <v/>
      </c>
      <c r="I3765">
        <f>IF(C3765="","",IFERROR(VLOOKUP(C3765,lst_FT_group_map_table,2,FALSE),"INVALID"))</f>
        <v/>
      </c>
      <c r="J3765">
        <f>IF(F3765=1,IF(H3765=I3765,1,0),"")</f>
        <v/>
      </c>
      <c r="K3765">
        <f>IF(AND(ISNUMBER(MATCH(B3765,lst_FT_sci_excl,0)),ISNUMBER(MATCH(C3765,lst_FT_sci_excl,0))),IF(D3765=E3765,1,0),"")</f>
        <v/>
      </c>
      <c r="L3765">
        <f>IF(OR(G3765=0,K3765=0),1,"")</f>
        <v/>
      </c>
      <c r="M3765">
        <f>IF(L3765=1,COUNTIF($L$2:L3765,1),"")</f>
        <v/>
      </c>
    </row>
    <row r="3766">
      <c r="A3766">
        <f>IF(screen_FT_reviewer_A!$A3766="","",screen_FT_reviewer_A!$A3766)</f>
        <v/>
      </c>
      <c r="B3766">
        <f>IF(OR($A3766="",screen_FT_reviewer_A!$C3766=""),"",screen_FT_reviewer_A!$C3766)</f>
        <v/>
      </c>
      <c r="C3766">
        <f>IF(OR($A3766="",screen_FT_reviewer_B!$C3766=""),"",screen_FT_reviewer_B!$C3766)</f>
        <v/>
      </c>
      <c r="D3766">
        <f>IF(OR($A3766="",screen_FT_reviewer_A!$D3766=""),"",screen_FT_reviewer_A!$D3766)</f>
        <v/>
      </c>
      <c r="E3766">
        <f>IF(OR($A3766="",screen_FT_reviewer_B!$D3766=""),"",screen_FT_reviewer_B!$D3766)</f>
        <v/>
      </c>
      <c r="F3766">
        <f>IF(AND(B3766&lt;&gt;"",C3766&lt;&gt;""),1,"")</f>
        <v/>
      </c>
      <c r="G3766">
        <f>IF(F3766=1,IF(B3766=C3766,1,0),"")</f>
        <v/>
      </c>
      <c r="H3766">
        <f>IF(B3766="","",IFERROR(VLOOKUP(B3766,lst_FT_group_map_table,2,FALSE),"INVALID"))</f>
        <v/>
      </c>
      <c r="I3766">
        <f>IF(C3766="","",IFERROR(VLOOKUP(C3766,lst_FT_group_map_table,2,FALSE),"INVALID"))</f>
        <v/>
      </c>
      <c r="J3766">
        <f>IF(F3766=1,IF(H3766=I3766,1,0),"")</f>
        <v/>
      </c>
      <c r="K3766">
        <f>IF(AND(ISNUMBER(MATCH(B3766,lst_FT_sci_excl,0)),ISNUMBER(MATCH(C3766,lst_FT_sci_excl,0))),IF(D3766=E3766,1,0),"")</f>
        <v/>
      </c>
      <c r="L3766">
        <f>IF(OR(G3766=0,K3766=0),1,"")</f>
        <v/>
      </c>
      <c r="M3766">
        <f>IF(L3766=1,COUNTIF($L$2:L3766,1),"")</f>
        <v/>
      </c>
    </row>
    <row r="3767">
      <c r="A3767">
        <f>IF(screen_FT_reviewer_A!$A3767="","",screen_FT_reviewer_A!$A3767)</f>
        <v/>
      </c>
      <c r="B3767">
        <f>IF(OR($A3767="",screen_FT_reviewer_A!$C3767=""),"",screen_FT_reviewer_A!$C3767)</f>
        <v/>
      </c>
      <c r="C3767">
        <f>IF(OR($A3767="",screen_FT_reviewer_B!$C3767=""),"",screen_FT_reviewer_B!$C3767)</f>
        <v/>
      </c>
      <c r="D3767">
        <f>IF(OR($A3767="",screen_FT_reviewer_A!$D3767=""),"",screen_FT_reviewer_A!$D3767)</f>
        <v/>
      </c>
      <c r="E3767">
        <f>IF(OR($A3767="",screen_FT_reviewer_B!$D3767=""),"",screen_FT_reviewer_B!$D3767)</f>
        <v/>
      </c>
      <c r="F3767">
        <f>IF(AND(B3767&lt;&gt;"",C3767&lt;&gt;""),1,"")</f>
        <v/>
      </c>
      <c r="G3767">
        <f>IF(F3767=1,IF(B3767=C3767,1,0),"")</f>
        <v/>
      </c>
      <c r="H3767">
        <f>IF(B3767="","",IFERROR(VLOOKUP(B3767,lst_FT_group_map_table,2,FALSE),"INVALID"))</f>
        <v/>
      </c>
      <c r="I3767">
        <f>IF(C3767="","",IFERROR(VLOOKUP(C3767,lst_FT_group_map_table,2,FALSE),"INVALID"))</f>
        <v/>
      </c>
      <c r="J3767">
        <f>IF(F3767=1,IF(H3767=I3767,1,0),"")</f>
        <v/>
      </c>
      <c r="K3767">
        <f>IF(AND(ISNUMBER(MATCH(B3767,lst_FT_sci_excl,0)),ISNUMBER(MATCH(C3767,lst_FT_sci_excl,0))),IF(D3767=E3767,1,0),"")</f>
        <v/>
      </c>
      <c r="L3767">
        <f>IF(OR(G3767=0,K3767=0),1,"")</f>
        <v/>
      </c>
      <c r="M3767">
        <f>IF(L3767=1,COUNTIF($L$2:L3767,1),"")</f>
        <v/>
      </c>
    </row>
    <row r="3768">
      <c r="A3768">
        <f>IF(screen_FT_reviewer_A!$A3768="","",screen_FT_reviewer_A!$A3768)</f>
        <v/>
      </c>
      <c r="B3768">
        <f>IF(OR($A3768="",screen_FT_reviewer_A!$C3768=""),"",screen_FT_reviewer_A!$C3768)</f>
        <v/>
      </c>
      <c r="C3768">
        <f>IF(OR($A3768="",screen_FT_reviewer_B!$C3768=""),"",screen_FT_reviewer_B!$C3768)</f>
        <v/>
      </c>
      <c r="D3768">
        <f>IF(OR($A3768="",screen_FT_reviewer_A!$D3768=""),"",screen_FT_reviewer_A!$D3768)</f>
        <v/>
      </c>
      <c r="E3768">
        <f>IF(OR($A3768="",screen_FT_reviewer_B!$D3768=""),"",screen_FT_reviewer_B!$D3768)</f>
        <v/>
      </c>
      <c r="F3768">
        <f>IF(AND(B3768&lt;&gt;"",C3768&lt;&gt;""),1,"")</f>
        <v/>
      </c>
      <c r="G3768">
        <f>IF(F3768=1,IF(B3768=C3768,1,0),"")</f>
        <v/>
      </c>
      <c r="H3768">
        <f>IF(B3768="","",IFERROR(VLOOKUP(B3768,lst_FT_group_map_table,2,FALSE),"INVALID"))</f>
        <v/>
      </c>
      <c r="I3768">
        <f>IF(C3768="","",IFERROR(VLOOKUP(C3768,lst_FT_group_map_table,2,FALSE),"INVALID"))</f>
        <v/>
      </c>
      <c r="J3768">
        <f>IF(F3768=1,IF(H3768=I3768,1,0),"")</f>
        <v/>
      </c>
      <c r="K3768">
        <f>IF(AND(ISNUMBER(MATCH(B3768,lst_FT_sci_excl,0)),ISNUMBER(MATCH(C3768,lst_FT_sci_excl,0))),IF(D3768=E3768,1,0),"")</f>
        <v/>
      </c>
      <c r="L3768">
        <f>IF(OR(G3768=0,K3768=0),1,"")</f>
        <v/>
      </c>
      <c r="M3768">
        <f>IF(L3768=1,COUNTIF($L$2:L3768,1),"")</f>
        <v/>
      </c>
    </row>
    <row r="3769">
      <c r="A3769">
        <f>IF(screen_FT_reviewer_A!$A3769="","",screen_FT_reviewer_A!$A3769)</f>
        <v/>
      </c>
      <c r="B3769">
        <f>IF(OR($A3769="",screen_FT_reviewer_A!$C3769=""),"",screen_FT_reviewer_A!$C3769)</f>
        <v/>
      </c>
      <c r="C3769">
        <f>IF(OR($A3769="",screen_FT_reviewer_B!$C3769=""),"",screen_FT_reviewer_B!$C3769)</f>
        <v/>
      </c>
      <c r="D3769">
        <f>IF(OR($A3769="",screen_FT_reviewer_A!$D3769=""),"",screen_FT_reviewer_A!$D3769)</f>
        <v/>
      </c>
      <c r="E3769">
        <f>IF(OR($A3769="",screen_FT_reviewer_B!$D3769=""),"",screen_FT_reviewer_B!$D3769)</f>
        <v/>
      </c>
      <c r="F3769">
        <f>IF(AND(B3769&lt;&gt;"",C3769&lt;&gt;""),1,"")</f>
        <v/>
      </c>
      <c r="G3769">
        <f>IF(F3769=1,IF(B3769=C3769,1,0),"")</f>
        <v/>
      </c>
      <c r="H3769">
        <f>IF(B3769="","",IFERROR(VLOOKUP(B3769,lst_FT_group_map_table,2,FALSE),"INVALID"))</f>
        <v/>
      </c>
      <c r="I3769">
        <f>IF(C3769="","",IFERROR(VLOOKUP(C3769,lst_FT_group_map_table,2,FALSE),"INVALID"))</f>
        <v/>
      </c>
      <c r="J3769">
        <f>IF(F3769=1,IF(H3769=I3769,1,0),"")</f>
        <v/>
      </c>
      <c r="K3769">
        <f>IF(AND(ISNUMBER(MATCH(B3769,lst_FT_sci_excl,0)),ISNUMBER(MATCH(C3769,lst_FT_sci_excl,0))),IF(D3769=E3769,1,0),"")</f>
        <v/>
      </c>
      <c r="L3769">
        <f>IF(OR(G3769=0,K3769=0),1,"")</f>
        <v/>
      </c>
      <c r="M3769">
        <f>IF(L3769=1,COUNTIF($L$2:L3769,1),"")</f>
        <v/>
      </c>
    </row>
    <row r="3770">
      <c r="A3770">
        <f>IF(screen_FT_reviewer_A!$A3770="","",screen_FT_reviewer_A!$A3770)</f>
        <v/>
      </c>
      <c r="B3770">
        <f>IF(OR($A3770="",screen_FT_reviewer_A!$C3770=""),"",screen_FT_reviewer_A!$C3770)</f>
        <v/>
      </c>
      <c r="C3770">
        <f>IF(OR($A3770="",screen_FT_reviewer_B!$C3770=""),"",screen_FT_reviewer_B!$C3770)</f>
        <v/>
      </c>
      <c r="D3770">
        <f>IF(OR($A3770="",screen_FT_reviewer_A!$D3770=""),"",screen_FT_reviewer_A!$D3770)</f>
        <v/>
      </c>
      <c r="E3770">
        <f>IF(OR($A3770="",screen_FT_reviewer_B!$D3770=""),"",screen_FT_reviewer_B!$D3770)</f>
        <v/>
      </c>
      <c r="F3770">
        <f>IF(AND(B3770&lt;&gt;"",C3770&lt;&gt;""),1,"")</f>
        <v/>
      </c>
      <c r="G3770">
        <f>IF(F3770=1,IF(B3770=C3770,1,0),"")</f>
        <v/>
      </c>
      <c r="H3770">
        <f>IF(B3770="","",IFERROR(VLOOKUP(B3770,lst_FT_group_map_table,2,FALSE),"INVALID"))</f>
        <v/>
      </c>
      <c r="I3770">
        <f>IF(C3770="","",IFERROR(VLOOKUP(C3770,lst_FT_group_map_table,2,FALSE),"INVALID"))</f>
        <v/>
      </c>
      <c r="J3770">
        <f>IF(F3770=1,IF(H3770=I3770,1,0),"")</f>
        <v/>
      </c>
      <c r="K3770">
        <f>IF(AND(ISNUMBER(MATCH(B3770,lst_FT_sci_excl,0)),ISNUMBER(MATCH(C3770,lst_FT_sci_excl,0))),IF(D3770=E3770,1,0),"")</f>
        <v/>
      </c>
      <c r="L3770">
        <f>IF(OR(G3770=0,K3770=0),1,"")</f>
        <v/>
      </c>
      <c r="M3770">
        <f>IF(L3770=1,COUNTIF($L$2:L3770,1),"")</f>
        <v/>
      </c>
    </row>
    <row r="3771">
      <c r="A3771">
        <f>IF(screen_FT_reviewer_A!$A3771="","",screen_FT_reviewer_A!$A3771)</f>
        <v/>
      </c>
      <c r="B3771">
        <f>IF(OR($A3771="",screen_FT_reviewer_A!$C3771=""),"",screen_FT_reviewer_A!$C3771)</f>
        <v/>
      </c>
      <c r="C3771">
        <f>IF(OR($A3771="",screen_FT_reviewer_B!$C3771=""),"",screen_FT_reviewer_B!$C3771)</f>
        <v/>
      </c>
      <c r="D3771">
        <f>IF(OR($A3771="",screen_FT_reviewer_A!$D3771=""),"",screen_FT_reviewer_A!$D3771)</f>
        <v/>
      </c>
      <c r="E3771">
        <f>IF(OR($A3771="",screen_FT_reviewer_B!$D3771=""),"",screen_FT_reviewer_B!$D3771)</f>
        <v/>
      </c>
      <c r="F3771">
        <f>IF(AND(B3771&lt;&gt;"",C3771&lt;&gt;""),1,"")</f>
        <v/>
      </c>
      <c r="G3771">
        <f>IF(F3771=1,IF(B3771=C3771,1,0),"")</f>
        <v/>
      </c>
      <c r="H3771">
        <f>IF(B3771="","",IFERROR(VLOOKUP(B3771,lst_FT_group_map_table,2,FALSE),"INVALID"))</f>
        <v/>
      </c>
      <c r="I3771">
        <f>IF(C3771="","",IFERROR(VLOOKUP(C3771,lst_FT_group_map_table,2,FALSE),"INVALID"))</f>
        <v/>
      </c>
      <c r="J3771">
        <f>IF(F3771=1,IF(H3771=I3771,1,0),"")</f>
        <v/>
      </c>
      <c r="K3771">
        <f>IF(AND(ISNUMBER(MATCH(B3771,lst_FT_sci_excl,0)),ISNUMBER(MATCH(C3771,lst_FT_sci_excl,0))),IF(D3771=E3771,1,0),"")</f>
        <v/>
      </c>
      <c r="L3771">
        <f>IF(OR(G3771=0,K3771=0),1,"")</f>
        <v/>
      </c>
      <c r="M3771">
        <f>IF(L3771=1,COUNTIF($L$2:L3771,1),"")</f>
        <v/>
      </c>
    </row>
    <row r="3772">
      <c r="A3772">
        <f>IF(screen_FT_reviewer_A!$A3772="","",screen_FT_reviewer_A!$A3772)</f>
        <v/>
      </c>
      <c r="B3772">
        <f>IF(OR($A3772="",screen_FT_reviewer_A!$C3772=""),"",screen_FT_reviewer_A!$C3772)</f>
        <v/>
      </c>
      <c r="C3772">
        <f>IF(OR($A3772="",screen_FT_reviewer_B!$C3772=""),"",screen_FT_reviewer_B!$C3772)</f>
        <v/>
      </c>
      <c r="D3772">
        <f>IF(OR($A3772="",screen_FT_reviewer_A!$D3772=""),"",screen_FT_reviewer_A!$D3772)</f>
        <v/>
      </c>
      <c r="E3772">
        <f>IF(OR($A3772="",screen_FT_reviewer_B!$D3772=""),"",screen_FT_reviewer_B!$D3772)</f>
        <v/>
      </c>
      <c r="F3772">
        <f>IF(AND(B3772&lt;&gt;"",C3772&lt;&gt;""),1,"")</f>
        <v/>
      </c>
      <c r="G3772">
        <f>IF(F3772=1,IF(B3772=C3772,1,0),"")</f>
        <v/>
      </c>
      <c r="H3772">
        <f>IF(B3772="","",IFERROR(VLOOKUP(B3772,lst_FT_group_map_table,2,FALSE),"INVALID"))</f>
        <v/>
      </c>
      <c r="I3772">
        <f>IF(C3772="","",IFERROR(VLOOKUP(C3772,lst_FT_group_map_table,2,FALSE),"INVALID"))</f>
        <v/>
      </c>
      <c r="J3772">
        <f>IF(F3772=1,IF(H3772=I3772,1,0),"")</f>
        <v/>
      </c>
      <c r="K3772">
        <f>IF(AND(ISNUMBER(MATCH(B3772,lst_FT_sci_excl,0)),ISNUMBER(MATCH(C3772,lst_FT_sci_excl,0))),IF(D3772=E3772,1,0),"")</f>
        <v/>
      </c>
      <c r="L3772">
        <f>IF(OR(G3772=0,K3772=0),1,"")</f>
        <v/>
      </c>
      <c r="M3772">
        <f>IF(L3772=1,COUNTIF($L$2:L3772,1),"")</f>
        <v/>
      </c>
    </row>
    <row r="3773">
      <c r="A3773">
        <f>IF(screen_FT_reviewer_A!$A3773="","",screen_FT_reviewer_A!$A3773)</f>
        <v/>
      </c>
      <c r="B3773">
        <f>IF(OR($A3773="",screen_FT_reviewer_A!$C3773=""),"",screen_FT_reviewer_A!$C3773)</f>
        <v/>
      </c>
      <c r="C3773">
        <f>IF(OR($A3773="",screen_FT_reviewer_B!$C3773=""),"",screen_FT_reviewer_B!$C3773)</f>
        <v/>
      </c>
      <c r="D3773">
        <f>IF(OR($A3773="",screen_FT_reviewer_A!$D3773=""),"",screen_FT_reviewer_A!$D3773)</f>
        <v/>
      </c>
      <c r="E3773">
        <f>IF(OR($A3773="",screen_FT_reviewer_B!$D3773=""),"",screen_FT_reviewer_B!$D3773)</f>
        <v/>
      </c>
      <c r="F3773">
        <f>IF(AND(B3773&lt;&gt;"",C3773&lt;&gt;""),1,"")</f>
        <v/>
      </c>
      <c r="G3773">
        <f>IF(F3773=1,IF(B3773=C3773,1,0),"")</f>
        <v/>
      </c>
      <c r="H3773">
        <f>IF(B3773="","",IFERROR(VLOOKUP(B3773,lst_FT_group_map_table,2,FALSE),"INVALID"))</f>
        <v/>
      </c>
      <c r="I3773">
        <f>IF(C3773="","",IFERROR(VLOOKUP(C3773,lst_FT_group_map_table,2,FALSE),"INVALID"))</f>
        <v/>
      </c>
      <c r="J3773">
        <f>IF(F3773=1,IF(H3773=I3773,1,0),"")</f>
        <v/>
      </c>
      <c r="K3773">
        <f>IF(AND(ISNUMBER(MATCH(B3773,lst_FT_sci_excl,0)),ISNUMBER(MATCH(C3773,lst_FT_sci_excl,0))),IF(D3773=E3773,1,0),"")</f>
        <v/>
      </c>
      <c r="L3773">
        <f>IF(OR(G3773=0,K3773=0),1,"")</f>
        <v/>
      </c>
      <c r="M3773">
        <f>IF(L3773=1,COUNTIF($L$2:L3773,1),"")</f>
        <v/>
      </c>
    </row>
    <row r="3774">
      <c r="A3774">
        <f>IF(screen_FT_reviewer_A!$A3774="","",screen_FT_reviewer_A!$A3774)</f>
        <v/>
      </c>
      <c r="B3774">
        <f>IF(OR($A3774="",screen_FT_reviewer_A!$C3774=""),"",screen_FT_reviewer_A!$C3774)</f>
        <v/>
      </c>
      <c r="C3774">
        <f>IF(OR($A3774="",screen_FT_reviewer_B!$C3774=""),"",screen_FT_reviewer_B!$C3774)</f>
        <v/>
      </c>
      <c r="D3774">
        <f>IF(OR($A3774="",screen_FT_reviewer_A!$D3774=""),"",screen_FT_reviewer_A!$D3774)</f>
        <v/>
      </c>
      <c r="E3774">
        <f>IF(OR($A3774="",screen_FT_reviewer_B!$D3774=""),"",screen_FT_reviewer_B!$D3774)</f>
        <v/>
      </c>
      <c r="F3774">
        <f>IF(AND(B3774&lt;&gt;"",C3774&lt;&gt;""),1,"")</f>
        <v/>
      </c>
      <c r="G3774">
        <f>IF(F3774=1,IF(B3774=C3774,1,0),"")</f>
        <v/>
      </c>
      <c r="H3774">
        <f>IF(B3774="","",IFERROR(VLOOKUP(B3774,lst_FT_group_map_table,2,FALSE),"INVALID"))</f>
        <v/>
      </c>
      <c r="I3774">
        <f>IF(C3774="","",IFERROR(VLOOKUP(C3774,lst_FT_group_map_table,2,FALSE),"INVALID"))</f>
        <v/>
      </c>
      <c r="J3774">
        <f>IF(F3774=1,IF(H3774=I3774,1,0),"")</f>
        <v/>
      </c>
      <c r="K3774">
        <f>IF(AND(ISNUMBER(MATCH(B3774,lst_FT_sci_excl,0)),ISNUMBER(MATCH(C3774,lst_FT_sci_excl,0))),IF(D3774=E3774,1,0),"")</f>
        <v/>
      </c>
      <c r="L3774">
        <f>IF(OR(G3774=0,K3774=0),1,"")</f>
        <v/>
      </c>
      <c r="M3774">
        <f>IF(L3774=1,COUNTIF($L$2:L3774,1),"")</f>
        <v/>
      </c>
    </row>
    <row r="3775">
      <c r="A3775">
        <f>IF(screen_FT_reviewer_A!$A3775="","",screen_FT_reviewer_A!$A3775)</f>
        <v/>
      </c>
      <c r="B3775">
        <f>IF(OR($A3775="",screen_FT_reviewer_A!$C3775=""),"",screen_FT_reviewer_A!$C3775)</f>
        <v/>
      </c>
      <c r="C3775">
        <f>IF(OR($A3775="",screen_FT_reviewer_B!$C3775=""),"",screen_FT_reviewer_B!$C3775)</f>
        <v/>
      </c>
      <c r="D3775">
        <f>IF(OR($A3775="",screen_FT_reviewer_A!$D3775=""),"",screen_FT_reviewer_A!$D3775)</f>
        <v/>
      </c>
      <c r="E3775">
        <f>IF(OR($A3775="",screen_FT_reviewer_B!$D3775=""),"",screen_FT_reviewer_B!$D3775)</f>
        <v/>
      </c>
      <c r="F3775">
        <f>IF(AND(B3775&lt;&gt;"",C3775&lt;&gt;""),1,"")</f>
        <v/>
      </c>
      <c r="G3775">
        <f>IF(F3775=1,IF(B3775=C3775,1,0),"")</f>
        <v/>
      </c>
      <c r="H3775">
        <f>IF(B3775="","",IFERROR(VLOOKUP(B3775,lst_FT_group_map_table,2,FALSE),"INVALID"))</f>
        <v/>
      </c>
      <c r="I3775">
        <f>IF(C3775="","",IFERROR(VLOOKUP(C3775,lst_FT_group_map_table,2,FALSE),"INVALID"))</f>
        <v/>
      </c>
      <c r="J3775">
        <f>IF(F3775=1,IF(H3775=I3775,1,0),"")</f>
        <v/>
      </c>
      <c r="K3775">
        <f>IF(AND(ISNUMBER(MATCH(B3775,lst_FT_sci_excl,0)),ISNUMBER(MATCH(C3775,lst_FT_sci_excl,0))),IF(D3775=E3775,1,0),"")</f>
        <v/>
      </c>
      <c r="L3775">
        <f>IF(OR(G3775=0,K3775=0),1,"")</f>
        <v/>
      </c>
      <c r="M3775">
        <f>IF(L3775=1,COUNTIF($L$2:L3775,1),"")</f>
        <v/>
      </c>
    </row>
    <row r="3776">
      <c r="A3776">
        <f>IF(screen_FT_reviewer_A!$A3776="","",screen_FT_reviewer_A!$A3776)</f>
        <v/>
      </c>
      <c r="B3776">
        <f>IF(OR($A3776="",screen_FT_reviewer_A!$C3776=""),"",screen_FT_reviewer_A!$C3776)</f>
        <v/>
      </c>
      <c r="C3776">
        <f>IF(OR($A3776="",screen_FT_reviewer_B!$C3776=""),"",screen_FT_reviewer_B!$C3776)</f>
        <v/>
      </c>
      <c r="D3776">
        <f>IF(OR($A3776="",screen_FT_reviewer_A!$D3776=""),"",screen_FT_reviewer_A!$D3776)</f>
        <v/>
      </c>
      <c r="E3776">
        <f>IF(OR($A3776="",screen_FT_reviewer_B!$D3776=""),"",screen_FT_reviewer_B!$D3776)</f>
        <v/>
      </c>
      <c r="F3776">
        <f>IF(AND(B3776&lt;&gt;"",C3776&lt;&gt;""),1,"")</f>
        <v/>
      </c>
      <c r="G3776">
        <f>IF(F3776=1,IF(B3776=C3776,1,0),"")</f>
        <v/>
      </c>
      <c r="H3776">
        <f>IF(B3776="","",IFERROR(VLOOKUP(B3776,lst_FT_group_map_table,2,FALSE),"INVALID"))</f>
        <v/>
      </c>
      <c r="I3776">
        <f>IF(C3776="","",IFERROR(VLOOKUP(C3776,lst_FT_group_map_table,2,FALSE),"INVALID"))</f>
        <v/>
      </c>
      <c r="J3776">
        <f>IF(F3776=1,IF(H3776=I3776,1,0),"")</f>
        <v/>
      </c>
      <c r="K3776">
        <f>IF(AND(ISNUMBER(MATCH(B3776,lst_FT_sci_excl,0)),ISNUMBER(MATCH(C3776,lst_FT_sci_excl,0))),IF(D3776=E3776,1,0),"")</f>
        <v/>
      </c>
      <c r="L3776">
        <f>IF(OR(G3776=0,K3776=0),1,"")</f>
        <v/>
      </c>
      <c r="M3776">
        <f>IF(L3776=1,COUNTIF($L$2:L3776,1),"")</f>
        <v/>
      </c>
    </row>
    <row r="3777">
      <c r="A3777">
        <f>IF(screen_FT_reviewer_A!$A3777="","",screen_FT_reviewer_A!$A3777)</f>
        <v/>
      </c>
      <c r="B3777">
        <f>IF(OR($A3777="",screen_FT_reviewer_A!$C3777=""),"",screen_FT_reviewer_A!$C3777)</f>
        <v/>
      </c>
      <c r="C3777">
        <f>IF(OR($A3777="",screen_FT_reviewer_B!$C3777=""),"",screen_FT_reviewer_B!$C3777)</f>
        <v/>
      </c>
      <c r="D3777">
        <f>IF(OR($A3777="",screen_FT_reviewer_A!$D3777=""),"",screen_FT_reviewer_A!$D3777)</f>
        <v/>
      </c>
      <c r="E3777">
        <f>IF(OR($A3777="",screen_FT_reviewer_B!$D3777=""),"",screen_FT_reviewer_B!$D3777)</f>
        <v/>
      </c>
      <c r="F3777">
        <f>IF(AND(B3777&lt;&gt;"",C3777&lt;&gt;""),1,"")</f>
        <v/>
      </c>
      <c r="G3777">
        <f>IF(F3777=1,IF(B3777=C3777,1,0),"")</f>
        <v/>
      </c>
      <c r="H3777">
        <f>IF(B3777="","",IFERROR(VLOOKUP(B3777,lst_FT_group_map_table,2,FALSE),"INVALID"))</f>
        <v/>
      </c>
      <c r="I3777">
        <f>IF(C3777="","",IFERROR(VLOOKUP(C3777,lst_FT_group_map_table,2,FALSE),"INVALID"))</f>
        <v/>
      </c>
      <c r="J3777">
        <f>IF(F3777=1,IF(H3777=I3777,1,0),"")</f>
        <v/>
      </c>
      <c r="K3777">
        <f>IF(AND(ISNUMBER(MATCH(B3777,lst_FT_sci_excl,0)),ISNUMBER(MATCH(C3777,lst_FT_sci_excl,0))),IF(D3777=E3777,1,0),"")</f>
        <v/>
      </c>
      <c r="L3777">
        <f>IF(OR(G3777=0,K3777=0),1,"")</f>
        <v/>
      </c>
      <c r="M3777">
        <f>IF(L3777=1,COUNTIF($L$2:L3777,1),"")</f>
        <v/>
      </c>
    </row>
    <row r="3778">
      <c r="A3778">
        <f>IF(screen_FT_reviewer_A!$A3778="","",screen_FT_reviewer_A!$A3778)</f>
        <v/>
      </c>
      <c r="B3778">
        <f>IF(OR($A3778="",screen_FT_reviewer_A!$C3778=""),"",screen_FT_reviewer_A!$C3778)</f>
        <v/>
      </c>
      <c r="C3778">
        <f>IF(OR($A3778="",screen_FT_reviewer_B!$C3778=""),"",screen_FT_reviewer_B!$C3778)</f>
        <v/>
      </c>
      <c r="D3778">
        <f>IF(OR($A3778="",screen_FT_reviewer_A!$D3778=""),"",screen_FT_reviewer_A!$D3778)</f>
        <v/>
      </c>
      <c r="E3778">
        <f>IF(OR($A3778="",screen_FT_reviewer_B!$D3778=""),"",screen_FT_reviewer_B!$D3778)</f>
        <v/>
      </c>
      <c r="F3778">
        <f>IF(AND(B3778&lt;&gt;"",C3778&lt;&gt;""),1,"")</f>
        <v/>
      </c>
      <c r="G3778">
        <f>IF(F3778=1,IF(B3778=C3778,1,0),"")</f>
        <v/>
      </c>
      <c r="H3778">
        <f>IF(B3778="","",IFERROR(VLOOKUP(B3778,lst_FT_group_map_table,2,FALSE),"INVALID"))</f>
        <v/>
      </c>
      <c r="I3778">
        <f>IF(C3778="","",IFERROR(VLOOKUP(C3778,lst_FT_group_map_table,2,FALSE),"INVALID"))</f>
        <v/>
      </c>
      <c r="J3778">
        <f>IF(F3778=1,IF(H3778=I3778,1,0),"")</f>
        <v/>
      </c>
      <c r="K3778">
        <f>IF(AND(ISNUMBER(MATCH(B3778,lst_FT_sci_excl,0)),ISNUMBER(MATCH(C3778,lst_FT_sci_excl,0))),IF(D3778=E3778,1,0),"")</f>
        <v/>
      </c>
      <c r="L3778">
        <f>IF(OR(G3778=0,K3778=0),1,"")</f>
        <v/>
      </c>
      <c r="M3778">
        <f>IF(L3778=1,COUNTIF($L$2:L3778,1),"")</f>
        <v/>
      </c>
    </row>
    <row r="3779">
      <c r="A3779">
        <f>IF(screen_FT_reviewer_A!$A3779="","",screen_FT_reviewer_A!$A3779)</f>
        <v/>
      </c>
      <c r="B3779">
        <f>IF(OR($A3779="",screen_FT_reviewer_A!$C3779=""),"",screen_FT_reviewer_A!$C3779)</f>
        <v/>
      </c>
      <c r="C3779">
        <f>IF(OR($A3779="",screen_FT_reviewer_B!$C3779=""),"",screen_FT_reviewer_B!$C3779)</f>
        <v/>
      </c>
      <c r="D3779">
        <f>IF(OR($A3779="",screen_FT_reviewer_A!$D3779=""),"",screen_FT_reviewer_A!$D3779)</f>
        <v/>
      </c>
      <c r="E3779">
        <f>IF(OR($A3779="",screen_FT_reviewer_B!$D3779=""),"",screen_FT_reviewer_B!$D3779)</f>
        <v/>
      </c>
      <c r="F3779">
        <f>IF(AND(B3779&lt;&gt;"",C3779&lt;&gt;""),1,"")</f>
        <v/>
      </c>
      <c r="G3779">
        <f>IF(F3779=1,IF(B3779=C3779,1,0),"")</f>
        <v/>
      </c>
      <c r="H3779">
        <f>IF(B3779="","",IFERROR(VLOOKUP(B3779,lst_FT_group_map_table,2,FALSE),"INVALID"))</f>
        <v/>
      </c>
      <c r="I3779">
        <f>IF(C3779="","",IFERROR(VLOOKUP(C3779,lst_FT_group_map_table,2,FALSE),"INVALID"))</f>
        <v/>
      </c>
      <c r="J3779">
        <f>IF(F3779=1,IF(H3779=I3779,1,0),"")</f>
        <v/>
      </c>
      <c r="K3779">
        <f>IF(AND(ISNUMBER(MATCH(B3779,lst_FT_sci_excl,0)),ISNUMBER(MATCH(C3779,lst_FT_sci_excl,0))),IF(D3779=E3779,1,0),"")</f>
        <v/>
      </c>
      <c r="L3779">
        <f>IF(OR(G3779=0,K3779=0),1,"")</f>
        <v/>
      </c>
      <c r="M3779">
        <f>IF(L3779=1,COUNTIF($L$2:L3779,1),"")</f>
        <v/>
      </c>
    </row>
    <row r="3780">
      <c r="A3780">
        <f>IF(screen_FT_reviewer_A!$A3780="","",screen_FT_reviewer_A!$A3780)</f>
        <v/>
      </c>
      <c r="B3780">
        <f>IF(OR($A3780="",screen_FT_reviewer_A!$C3780=""),"",screen_FT_reviewer_A!$C3780)</f>
        <v/>
      </c>
      <c r="C3780">
        <f>IF(OR($A3780="",screen_FT_reviewer_B!$C3780=""),"",screen_FT_reviewer_B!$C3780)</f>
        <v/>
      </c>
      <c r="D3780">
        <f>IF(OR($A3780="",screen_FT_reviewer_A!$D3780=""),"",screen_FT_reviewer_A!$D3780)</f>
        <v/>
      </c>
      <c r="E3780">
        <f>IF(OR($A3780="",screen_FT_reviewer_B!$D3780=""),"",screen_FT_reviewer_B!$D3780)</f>
        <v/>
      </c>
      <c r="F3780">
        <f>IF(AND(B3780&lt;&gt;"",C3780&lt;&gt;""),1,"")</f>
        <v/>
      </c>
      <c r="G3780">
        <f>IF(F3780=1,IF(B3780=C3780,1,0),"")</f>
        <v/>
      </c>
      <c r="H3780">
        <f>IF(B3780="","",IFERROR(VLOOKUP(B3780,lst_FT_group_map_table,2,FALSE),"INVALID"))</f>
        <v/>
      </c>
      <c r="I3780">
        <f>IF(C3780="","",IFERROR(VLOOKUP(C3780,lst_FT_group_map_table,2,FALSE),"INVALID"))</f>
        <v/>
      </c>
      <c r="J3780">
        <f>IF(F3780=1,IF(H3780=I3780,1,0),"")</f>
        <v/>
      </c>
      <c r="K3780">
        <f>IF(AND(ISNUMBER(MATCH(B3780,lst_FT_sci_excl,0)),ISNUMBER(MATCH(C3780,lst_FT_sci_excl,0))),IF(D3780=E3780,1,0),"")</f>
        <v/>
      </c>
      <c r="L3780">
        <f>IF(OR(G3780=0,K3780=0),1,"")</f>
        <v/>
      </c>
      <c r="M3780">
        <f>IF(L3780=1,COUNTIF($L$2:L3780,1),"")</f>
        <v/>
      </c>
    </row>
    <row r="3781">
      <c r="A3781">
        <f>IF(screen_FT_reviewer_A!$A3781="","",screen_FT_reviewer_A!$A3781)</f>
        <v/>
      </c>
      <c r="B3781">
        <f>IF(OR($A3781="",screen_FT_reviewer_A!$C3781=""),"",screen_FT_reviewer_A!$C3781)</f>
        <v/>
      </c>
      <c r="C3781">
        <f>IF(OR($A3781="",screen_FT_reviewer_B!$C3781=""),"",screen_FT_reviewer_B!$C3781)</f>
        <v/>
      </c>
      <c r="D3781">
        <f>IF(OR($A3781="",screen_FT_reviewer_A!$D3781=""),"",screen_FT_reviewer_A!$D3781)</f>
        <v/>
      </c>
      <c r="E3781">
        <f>IF(OR($A3781="",screen_FT_reviewer_B!$D3781=""),"",screen_FT_reviewer_B!$D3781)</f>
        <v/>
      </c>
      <c r="F3781">
        <f>IF(AND(B3781&lt;&gt;"",C3781&lt;&gt;""),1,"")</f>
        <v/>
      </c>
      <c r="G3781">
        <f>IF(F3781=1,IF(B3781=C3781,1,0),"")</f>
        <v/>
      </c>
      <c r="H3781">
        <f>IF(B3781="","",IFERROR(VLOOKUP(B3781,lst_FT_group_map_table,2,FALSE),"INVALID"))</f>
        <v/>
      </c>
      <c r="I3781">
        <f>IF(C3781="","",IFERROR(VLOOKUP(C3781,lst_FT_group_map_table,2,FALSE),"INVALID"))</f>
        <v/>
      </c>
      <c r="J3781">
        <f>IF(F3781=1,IF(H3781=I3781,1,0),"")</f>
        <v/>
      </c>
      <c r="K3781">
        <f>IF(AND(ISNUMBER(MATCH(B3781,lst_FT_sci_excl,0)),ISNUMBER(MATCH(C3781,lst_FT_sci_excl,0))),IF(D3781=E3781,1,0),"")</f>
        <v/>
      </c>
      <c r="L3781">
        <f>IF(OR(G3781=0,K3781=0),1,"")</f>
        <v/>
      </c>
      <c r="M3781">
        <f>IF(L3781=1,COUNTIF($L$2:L3781,1),"")</f>
        <v/>
      </c>
    </row>
    <row r="3782">
      <c r="A3782">
        <f>IF(screen_FT_reviewer_A!$A3782="","",screen_FT_reviewer_A!$A3782)</f>
        <v/>
      </c>
      <c r="B3782">
        <f>IF(OR($A3782="",screen_FT_reviewer_A!$C3782=""),"",screen_FT_reviewer_A!$C3782)</f>
        <v/>
      </c>
      <c r="C3782">
        <f>IF(OR($A3782="",screen_FT_reviewer_B!$C3782=""),"",screen_FT_reviewer_B!$C3782)</f>
        <v/>
      </c>
      <c r="D3782">
        <f>IF(OR($A3782="",screen_FT_reviewer_A!$D3782=""),"",screen_FT_reviewer_A!$D3782)</f>
        <v/>
      </c>
      <c r="E3782">
        <f>IF(OR($A3782="",screen_FT_reviewer_B!$D3782=""),"",screen_FT_reviewer_B!$D3782)</f>
        <v/>
      </c>
      <c r="F3782">
        <f>IF(AND(B3782&lt;&gt;"",C3782&lt;&gt;""),1,"")</f>
        <v/>
      </c>
      <c r="G3782">
        <f>IF(F3782=1,IF(B3782=C3782,1,0),"")</f>
        <v/>
      </c>
      <c r="H3782">
        <f>IF(B3782="","",IFERROR(VLOOKUP(B3782,lst_FT_group_map_table,2,FALSE),"INVALID"))</f>
        <v/>
      </c>
      <c r="I3782">
        <f>IF(C3782="","",IFERROR(VLOOKUP(C3782,lst_FT_group_map_table,2,FALSE),"INVALID"))</f>
        <v/>
      </c>
      <c r="J3782">
        <f>IF(F3782=1,IF(H3782=I3782,1,0),"")</f>
        <v/>
      </c>
      <c r="K3782">
        <f>IF(AND(ISNUMBER(MATCH(B3782,lst_FT_sci_excl,0)),ISNUMBER(MATCH(C3782,lst_FT_sci_excl,0))),IF(D3782=E3782,1,0),"")</f>
        <v/>
      </c>
      <c r="L3782">
        <f>IF(OR(G3782=0,K3782=0),1,"")</f>
        <v/>
      </c>
      <c r="M3782">
        <f>IF(L3782=1,COUNTIF($L$2:L3782,1),"")</f>
        <v/>
      </c>
    </row>
    <row r="3783">
      <c r="A3783">
        <f>IF(screen_FT_reviewer_A!$A3783="","",screen_FT_reviewer_A!$A3783)</f>
        <v/>
      </c>
      <c r="B3783">
        <f>IF(OR($A3783="",screen_FT_reviewer_A!$C3783=""),"",screen_FT_reviewer_A!$C3783)</f>
        <v/>
      </c>
      <c r="C3783">
        <f>IF(OR($A3783="",screen_FT_reviewer_B!$C3783=""),"",screen_FT_reviewer_B!$C3783)</f>
        <v/>
      </c>
      <c r="D3783">
        <f>IF(OR($A3783="",screen_FT_reviewer_A!$D3783=""),"",screen_FT_reviewer_A!$D3783)</f>
        <v/>
      </c>
      <c r="E3783">
        <f>IF(OR($A3783="",screen_FT_reviewer_B!$D3783=""),"",screen_FT_reviewer_B!$D3783)</f>
        <v/>
      </c>
      <c r="F3783">
        <f>IF(AND(B3783&lt;&gt;"",C3783&lt;&gt;""),1,"")</f>
        <v/>
      </c>
      <c r="G3783">
        <f>IF(F3783=1,IF(B3783=C3783,1,0),"")</f>
        <v/>
      </c>
      <c r="H3783">
        <f>IF(B3783="","",IFERROR(VLOOKUP(B3783,lst_FT_group_map_table,2,FALSE),"INVALID"))</f>
        <v/>
      </c>
      <c r="I3783">
        <f>IF(C3783="","",IFERROR(VLOOKUP(C3783,lst_FT_group_map_table,2,FALSE),"INVALID"))</f>
        <v/>
      </c>
      <c r="J3783">
        <f>IF(F3783=1,IF(H3783=I3783,1,0),"")</f>
        <v/>
      </c>
      <c r="K3783">
        <f>IF(AND(ISNUMBER(MATCH(B3783,lst_FT_sci_excl,0)),ISNUMBER(MATCH(C3783,lst_FT_sci_excl,0))),IF(D3783=E3783,1,0),"")</f>
        <v/>
      </c>
      <c r="L3783">
        <f>IF(OR(G3783=0,K3783=0),1,"")</f>
        <v/>
      </c>
      <c r="M3783">
        <f>IF(L3783=1,COUNTIF($L$2:L3783,1),"")</f>
        <v/>
      </c>
    </row>
    <row r="3784">
      <c r="A3784">
        <f>IF(screen_FT_reviewer_A!$A3784="","",screen_FT_reviewer_A!$A3784)</f>
        <v/>
      </c>
      <c r="B3784">
        <f>IF(OR($A3784="",screen_FT_reviewer_A!$C3784=""),"",screen_FT_reviewer_A!$C3784)</f>
        <v/>
      </c>
      <c r="C3784">
        <f>IF(OR($A3784="",screen_FT_reviewer_B!$C3784=""),"",screen_FT_reviewer_B!$C3784)</f>
        <v/>
      </c>
      <c r="D3784">
        <f>IF(OR($A3784="",screen_FT_reviewer_A!$D3784=""),"",screen_FT_reviewer_A!$D3784)</f>
        <v/>
      </c>
      <c r="E3784">
        <f>IF(OR($A3784="",screen_FT_reviewer_B!$D3784=""),"",screen_FT_reviewer_B!$D3784)</f>
        <v/>
      </c>
      <c r="F3784">
        <f>IF(AND(B3784&lt;&gt;"",C3784&lt;&gt;""),1,"")</f>
        <v/>
      </c>
      <c r="G3784">
        <f>IF(F3784=1,IF(B3784=C3784,1,0),"")</f>
        <v/>
      </c>
      <c r="H3784">
        <f>IF(B3784="","",IFERROR(VLOOKUP(B3784,lst_FT_group_map_table,2,FALSE),"INVALID"))</f>
        <v/>
      </c>
      <c r="I3784">
        <f>IF(C3784="","",IFERROR(VLOOKUP(C3784,lst_FT_group_map_table,2,FALSE),"INVALID"))</f>
        <v/>
      </c>
      <c r="J3784">
        <f>IF(F3784=1,IF(H3784=I3784,1,0),"")</f>
        <v/>
      </c>
      <c r="K3784">
        <f>IF(AND(ISNUMBER(MATCH(B3784,lst_FT_sci_excl,0)),ISNUMBER(MATCH(C3784,lst_FT_sci_excl,0))),IF(D3784=E3784,1,0),"")</f>
        <v/>
      </c>
      <c r="L3784">
        <f>IF(OR(G3784=0,K3784=0),1,"")</f>
        <v/>
      </c>
      <c r="M3784">
        <f>IF(L3784=1,COUNTIF($L$2:L3784,1),"")</f>
        <v/>
      </c>
    </row>
    <row r="3785">
      <c r="A3785">
        <f>IF(screen_FT_reviewer_A!$A3785="","",screen_FT_reviewer_A!$A3785)</f>
        <v/>
      </c>
      <c r="B3785">
        <f>IF(OR($A3785="",screen_FT_reviewer_A!$C3785=""),"",screen_FT_reviewer_A!$C3785)</f>
        <v/>
      </c>
      <c r="C3785">
        <f>IF(OR($A3785="",screen_FT_reviewer_B!$C3785=""),"",screen_FT_reviewer_B!$C3785)</f>
        <v/>
      </c>
      <c r="D3785">
        <f>IF(OR($A3785="",screen_FT_reviewer_A!$D3785=""),"",screen_FT_reviewer_A!$D3785)</f>
        <v/>
      </c>
      <c r="E3785">
        <f>IF(OR($A3785="",screen_FT_reviewer_B!$D3785=""),"",screen_FT_reviewer_B!$D3785)</f>
        <v/>
      </c>
      <c r="F3785">
        <f>IF(AND(B3785&lt;&gt;"",C3785&lt;&gt;""),1,"")</f>
        <v/>
      </c>
      <c r="G3785">
        <f>IF(F3785=1,IF(B3785=C3785,1,0),"")</f>
        <v/>
      </c>
      <c r="H3785">
        <f>IF(B3785="","",IFERROR(VLOOKUP(B3785,lst_FT_group_map_table,2,FALSE),"INVALID"))</f>
        <v/>
      </c>
      <c r="I3785">
        <f>IF(C3785="","",IFERROR(VLOOKUP(C3785,lst_FT_group_map_table,2,FALSE),"INVALID"))</f>
        <v/>
      </c>
      <c r="J3785">
        <f>IF(F3785=1,IF(H3785=I3785,1,0),"")</f>
        <v/>
      </c>
      <c r="K3785">
        <f>IF(AND(ISNUMBER(MATCH(B3785,lst_FT_sci_excl,0)),ISNUMBER(MATCH(C3785,lst_FT_sci_excl,0))),IF(D3785=E3785,1,0),"")</f>
        <v/>
      </c>
      <c r="L3785">
        <f>IF(OR(G3785=0,K3785=0),1,"")</f>
        <v/>
      </c>
      <c r="M3785">
        <f>IF(L3785=1,COUNTIF($L$2:L3785,1),"")</f>
        <v/>
      </c>
    </row>
    <row r="3786">
      <c r="A3786">
        <f>IF(screen_FT_reviewer_A!$A3786="","",screen_FT_reviewer_A!$A3786)</f>
        <v/>
      </c>
      <c r="B3786">
        <f>IF(OR($A3786="",screen_FT_reviewer_A!$C3786=""),"",screen_FT_reviewer_A!$C3786)</f>
        <v/>
      </c>
      <c r="C3786">
        <f>IF(OR($A3786="",screen_FT_reviewer_B!$C3786=""),"",screen_FT_reviewer_B!$C3786)</f>
        <v/>
      </c>
      <c r="D3786">
        <f>IF(OR($A3786="",screen_FT_reviewer_A!$D3786=""),"",screen_FT_reviewer_A!$D3786)</f>
        <v/>
      </c>
      <c r="E3786">
        <f>IF(OR($A3786="",screen_FT_reviewer_B!$D3786=""),"",screen_FT_reviewer_B!$D3786)</f>
        <v/>
      </c>
      <c r="F3786">
        <f>IF(AND(B3786&lt;&gt;"",C3786&lt;&gt;""),1,"")</f>
        <v/>
      </c>
      <c r="G3786">
        <f>IF(F3786=1,IF(B3786=C3786,1,0),"")</f>
        <v/>
      </c>
      <c r="H3786">
        <f>IF(B3786="","",IFERROR(VLOOKUP(B3786,lst_FT_group_map_table,2,FALSE),"INVALID"))</f>
        <v/>
      </c>
      <c r="I3786">
        <f>IF(C3786="","",IFERROR(VLOOKUP(C3786,lst_FT_group_map_table,2,FALSE),"INVALID"))</f>
        <v/>
      </c>
      <c r="J3786">
        <f>IF(F3786=1,IF(H3786=I3786,1,0),"")</f>
        <v/>
      </c>
      <c r="K3786">
        <f>IF(AND(ISNUMBER(MATCH(B3786,lst_FT_sci_excl,0)),ISNUMBER(MATCH(C3786,lst_FT_sci_excl,0))),IF(D3786=E3786,1,0),"")</f>
        <v/>
      </c>
      <c r="L3786">
        <f>IF(OR(G3786=0,K3786=0),1,"")</f>
        <v/>
      </c>
      <c r="M3786">
        <f>IF(L3786=1,COUNTIF($L$2:L3786,1),"")</f>
        <v/>
      </c>
    </row>
    <row r="3787">
      <c r="A3787">
        <f>IF(screen_FT_reviewer_A!$A3787="","",screen_FT_reviewer_A!$A3787)</f>
        <v/>
      </c>
      <c r="B3787">
        <f>IF(OR($A3787="",screen_FT_reviewer_A!$C3787=""),"",screen_FT_reviewer_A!$C3787)</f>
        <v/>
      </c>
      <c r="C3787">
        <f>IF(OR($A3787="",screen_FT_reviewer_B!$C3787=""),"",screen_FT_reviewer_B!$C3787)</f>
        <v/>
      </c>
      <c r="D3787">
        <f>IF(OR($A3787="",screen_FT_reviewer_A!$D3787=""),"",screen_FT_reviewer_A!$D3787)</f>
        <v/>
      </c>
      <c r="E3787">
        <f>IF(OR($A3787="",screen_FT_reviewer_B!$D3787=""),"",screen_FT_reviewer_B!$D3787)</f>
        <v/>
      </c>
      <c r="F3787">
        <f>IF(AND(B3787&lt;&gt;"",C3787&lt;&gt;""),1,"")</f>
        <v/>
      </c>
      <c r="G3787">
        <f>IF(F3787=1,IF(B3787=C3787,1,0),"")</f>
        <v/>
      </c>
      <c r="H3787">
        <f>IF(B3787="","",IFERROR(VLOOKUP(B3787,lst_FT_group_map_table,2,FALSE),"INVALID"))</f>
        <v/>
      </c>
      <c r="I3787">
        <f>IF(C3787="","",IFERROR(VLOOKUP(C3787,lst_FT_group_map_table,2,FALSE),"INVALID"))</f>
        <v/>
      </c>
      <c r="J3787">
        <f>IF(F3787=1,IF(H3787=I3787,1,0),"")</f>
        <v/>
      </c>
      <c r="K3787">
        <f>IF(AND(ISNUMBER(MATCH(B3787,lst_FT_sci_excl,0)),ISNUMBER(MATCH(C3787,lst_FT_sci_excl,0))),IF(D3787=E3787,1,0),"")</f>
        <v/>
      </c>
      <c r="L3787">
        <f>IF(OR(G3787=0,K3787=0),1,"")</f>
        <v/>
      </c>
      <c r="M3787">
        <f>IF(L3787=1,COUNTIF($L$2:L3787,1),"")</f>
        <v/>
      </c>
    </row>
    <row r="3788">
      <c r="A3788">
        <f>IF(screen_FT_reviewer_A!$A3788="","",screen_FT_reviewer_A!$A3788)</f>
        <v/>
      </c>
      <c r="B3788">
        <f>IF(OR($A3788="",screen_FT_reviewer_A!$C3788=""),"",screen_FT_reviewer_A!$C3788)</f>
        <v/>
      </c>
      <c r="C3788">
        <f>IF(OR($A3788="",screen_FT_reviewer_B!$C3788=""),"",screen_FT_reviewer_B!$C3788)</f>
        <v/>
      </c>
      <c r="D3788">
        <f>IF(OR($A3788="",screen_FT_reviewer_A!$D3788=""),"",screen_FT_reviewer_A!$D3788)</f>
        <v/>
      </c>
      <c r="E3788">
        <f>IF(OR($A3788="",screen_FT_reviewer_B!$D3788=""),"",screen_FT_reviewer_B!$D3788)</f>
        <v/>
      </c>
      <c r="F3788">
        <f>IF(AND(B3788&lt;&gt;"",C3788&lt;&gt;""),1,"")</f>
        <v/>
      </c>
      <c r="G3788">
        <f>IF(F3788=1,IF(B3788=C3788,1,0),"")</f>
        <v/>
      </c>
      <c r="H3788">
        <f>IF(B3788="","",IFERROR(VLOOKUP(B3788,lst_FT_group_map_table,2,FALSE),"INVALID"))</f>
        <v/>
      </c>
      <c r="I3788">
        <f>IF(C3788="","",IFERROR(VLOOKUP(C3788,lst_FT_group_map_table,2,FALSE),"INVALID"))</f>
        <v/>
      </c>
      <c r="J3788">
        <f>IF(F3788=1,IF(H3788=I3788,1,0),"")</f>
        <v/>
      </c>
      <c r="K3788">
        <f>IF(AND(ISNUMBER(MATCH(B3788,lst_FT_sci_excl,0)),ISNUMBER(MATCH(C3788,lst_FT_sci_excl,0))),IF(D3788=E3788,1,0),"")</f>
        <v/>
      </c>
      <c r="L3788">
        <f>IF(OR(G3788=0,K3788=0),1,"")</f>
        <v/>
      </c>
      <c r="M3788">
        <f>IF(L3788=1,COUNTIF($L$2:L3788,1),"")</f>
        <v/>
      </c>
    </row>
    <row r="3789">
      <c r="A3789">
        <f>IF(screen_FT_reviewer_A!$A3789="","",screen_FT_reviewer_A!$A3789)</f>
        <v/>
      </c>
      <c r="B3789">
        <f>IF(OR($A3789="",screen_FT_reviewer_A!$C3789=""),"",screen_FT_reviewer_A!$C3789)</f>
        <v/>
      </c>
      <c r="C3789">
        <f>IF(OR($A3789="",screen_FT_reviewer_B!$C3789=""),"",screen_FT_reviewer_B!$C3789)</f>
        <v/>
      </c>
      <c r="D3789">
        <f>IF(OR($A3789="",screen_FT_reviewer_A!$D3789=""),"",screen_FT_reviewer_A!$D3789)</f>
        <v/>
      </c>
      <c r="E3789">
        <f>IF(OR($A3789="",screen_FT_reviewer_B!$D3789=""),"",screen_FT_reviewer_B!$D3789)</f>
        <v/>
      </c>
      <c r="F3789">
        <f>IF(AND(B3789&lt;&gt;"",C3789&lt;&gt;""),1,"")</f>
        <v/>
      </c>
      <c r="G3789">
        <f>IF(F3789=1,IF(B3789=C3789,1,0),"")</f>
        <v/>
      </c>
      <c r="H3789">
        <f>IF(B3789="","",IFERROR(VLOOKUP(B3789,lst_FT_group_map_table,2,FALSE),"INVALID"))</f>
        <v/>
      </c>
      <c r="I3789">
        <f>IF(C3789="","",IFERROR(VLOOKUP(C3789,lst_FT_group_map_table,2,FALSE),"INVALID"))</f>
        <v/>
      </c>
      <c r="J3789">
        <f>IF(F3789=1,IF(H3789=I3789,1,0),"")</f>
        <v/>
      </c>
      <c r="K3789">
        <f>IF(AND(ISNUMBER(MATCH(B3789,lst_FT_sci_excl,0)),ISNUMBER(MATCH(C3789,lst_FT_sci_excl,0))),IF(D3789=E3789,1,0),"")</f>
        <v/>
      </c>
      <c r="L3789">
        <f>IF(OR(G3789=0,K3789=0),1,"")</f>
        <v/>
      </c>
      <c r="M3789">
        <f>IF(L3789=1,COUNTIF($L$2:L3789,1),"")</f>
        <v/>
      </c>
    </row>
    <row r="3790">
      <c r="A3790">
        <f>IF(screen_FT_reviewer_A!$A3790="","",screen_FT_reviewer_A!$A3790)</f>
        <v/>
      </c>
      <c r="B3790">
        <f>IF(OR($A3790="",screen_FT_reviewer_A!$C3790=""),"",screen_FT_reviewer_A!$C3790)</f>
        <v/>
      </c>
      <c r="C3790">
        <f>IF(OR($A3790="",screen_FT_reviewer_B!$C3790=""),"",screen_FT_reviewer_B!$C3790)</f>
        <v/>
      </c>
      <c r="D3790">
        <f>IF(OR($A3790="",screen_FT_reviewer_A!$D3790=""),"",screen_FT_reviewer_A!$D3790)</f>
        <v/>
      </c>
      <c r="E3790">
        <f>IF(OR($A3790="",screen_FT_reviewer_B!$D3790=""),"",screen_FT_reviewer_B!$D3790)</f>
        <v/>
      </c>
      <c r="F3790">
        <f>IF(AND(B3790&lt;&gt;"",C3790&lt;&gt;""),1,"")</f>
        <v/>
      </c>
      <c r="G3790">
        <f>IF(F3790=1,IF(B3790=C3790,1,0),"")</f>
        <v/>
      </c>
      <c r="H3790">
        <f>IF(B3790="","",IFERROR(VLOOKUP(B3790,lst_FT_group_map_table,2,FALSE),"INVALID"))</f>
        <v/>
      </c>
      <c r="I3790">
        <f>IF(C3790="","",IFERROR(VLOOKUP(C3790,lst_FT_group_map_table,2,FALSE),"INVALID"))</f>
        <v/>
      </c>
      <c r="J3790">
        <f>IF(F3790=1,IF(H3790=I3790,1,0),"")</f>
        <v/>
      </c>
      <c r="K3790">
        <f>IF(AND(ISNUMBER(MATCH(B3790,lst_FT_sci_excl,0)),ISNUMBER(MATCH(C3790,lst_FT_sci_excl,0))),IF(D3790=E3790,1,0),"")</f>
        <v/>
      </c>
      <c r="L3790">
        <f>IF(OR(G3790=0,K3790=0),1,"")</f>
        <v/>
      </c>
      <c r="M3790">
        <f>IF(L3790=1,COUNTIF($L$2:L3790,1),"")</f>
        <v/>
      </c>
    </row>
    <row r="3791">
      <c r="A3791">
        <f>IF(screen_FT_reviewer_A!$A3791="","",screen_FT_reviewer_A!$A3791)</f>
        <v/>
      </c>
      <c r="B3791">
        <f>IF(OR($A3791="",screen_FT_reviewer_A!$C3791=""),"",screen_FT_reviewer_A!$C3791)</f>
        <v/>
      </c>
      <c r="C3791">
        <f>IF(OR($A3791="",screen_FT_reviewer_B!$C3791=""),"",screen_FT_reviewer_B!$C3791)</f>
        <v/>
      </c>
      <c r="D3791">
        <f>IF(OR($A3791="",screen_FT_reviewer_A!$D3791=""),"",screen_FT_reviewer_A!$D3791)</f>
        <v/>
      </c>
      <c r="E3791">
        <f>IF(OR($A3791="",screen_FT_reviewer_B!$D3791=""),"",screen_FT_reviewer_B!$D3791)</f>
        <v/>
      </c>
      <c r="F3791">
        <f>IF(AND(B3791&lt;&gt;"",C3791&lt;&gt;""),1,"")</f>
        <v/>
      </c>
      <c r="G3791">
        <f>IF(F3791=1,IF(B3791=C3791,1,0),"")</f>
        <v/>
      </c>
      <c r="H3791">
        <f>IF(B3791="","",IFERROR(VLOOKUP(B3791,lst_FT_group_map_table,2,FALSE),"INVALID"))</f>
        <v/>
      </c>
      <c r="I3791">
        <f>IF(C3791="","",IFERROR(VLOOKUP(C3791,lst_FT_group_map_table,2,FALSE),"INVALID"))</f>
        <v/>
      </c>
      <c r="J3791">
        <f>IF(F3791=1,IF(H3791=I3791,1,0),"")</f>
        <v/>
      </c>
      <c r="K3791">
        <f>IF(AND(ISNUMBER(MATCH(B3791,lst_FT_sci_excl,0)),ISNUMBER(MATCH(C3791,lst_FT_sci_excl,0))),IF(D3791=E3791,1,0),"")</f>
        <v/>
      </c>
      <c r="L3791">
        <f>IF(OR(G3791=0,K3791=0),1,"")</f>
        <v/>
      </c>
      <c r="M3791">
        <f>IF(L3791=1,COUNTIF($L$2:L3791,1),"")</f>
        <v/>
      </c>
    </row>
    <row r="3792">
      <c r="A3792">
        <f>IF(screen_FT_reviewer_A!$A3792="","",screen_FT_reviewer_A!$A3792)</f>
        <v/>
      </c>
      <c r="B3792">
        <f>IF(OR($A3792="",screen_FT_reviewer_A!$C3792=""),"",screen_FT_reviewer_A!$C3792)</f>
        <v/>
      </c>
      <c r="C3792">
        <f>IF(OR($A3792="",screen_FT_reviewer_B!$C3792=""),"",screen_FT_reviewer_B!$C3792)</f>
        <v/>
      </c>
      <c r="D3792">
        <f>IF(OR($A3792="",screen_FT_reviewer_A!$D3792=""),"",screen_FT_reviewer_A!$D3792)</f>
        <v/>
      </c>
      <c r="E3792">
        <f>IF(OR($A3792="",screen_FT_reviewer_B!$D3792=""),"",screen_FT_reviewer_B!$D3792)</f>
        <v/>
      </c>
      <c r="F3792">
        <f>IF(AND(B3792&lt;&gt;"",C3792&lt;&gt;""),1,"")</f>
        <v/>
      </c>
      <c r="G3792">
        <f>IF(F3792=1,IF(B3792=C3792,1,0),"")</f>
        <v/>
      </c>
      <c r="H3792">
        <f>IF(B3792="","",IFERROR(VLOOKUP(B3792,lst_FT_group_map_table,2,FALSE),"INVALID"))</f>
        <v/>
      </c>
      <c r="I3792">
        <f>IF(C3792="","",IFERROR(VLOOKUP(C3792,lst_FT_group_map_table,2,FALSE),"INVALID"))</f>
        <v/>
      </c>
      <c r="J3792">
        <f>IF(F3792=1,IF(H3792=I3792,1,0),"")</f>
        <v/>
      </c>
      <c r="K3792">
        <f>IF(AND(ISNUMBER(MATCH(B3792,lst_FT_sci_excl,0)),ISNUMBER(MATCH(C3792,lst_FT_sci_excl,0))),IF(D3792=E3792,1,0),"")</f>
        <v/>
      </c>
      <c r="L3792">
        <f>IF(OR(G3792=0,K3792=0),1,"")</f>
        <v/>
      </c>
      <c r="M3792">
        <f>IF(L3792=1,COUNTIF($L$2:L3792,1),"")</f>
        <v/>
      </c>
    </row>
    <row r="3793">
      <c r="A3793">
        <f>IF(screen_FT_reviewer_A!$A3793="","",screen_FT_reviewer_A!$A3793)</f>
        <v/>
      </c>
      <c r="B3793">
        <f>IF(OR($A3793="",screen_FT_reviewer_A!$C3793=""),"",screen_FT_reviewer_A!$C3793)</f>
        <v/>
      </c>
      <c r="C3793">
        <f>IF(OR($A3793="",screen_FT_reviewer_B!$C3793=""),"",screen_FT_reviewer_B!$C3793)</f>
        <v/>
      </c>
      <c r="D3793">
        <f>IF(OR($A3793="",screen_FT_reviewer_A!$D3793=""),"",screen_FT_reviewer_A!$D3793)</f>
        <v/>
      </c>
      <c r="E3793">
        <f>IF(OR($A3793="",screen_FT_reviewer_B!$D3793=""),"",screen_FT_reviewer_B!$D3793)</f>
        <v/>
      </c>
      <c r="F3793">
        <f>IF(AND(B3793&lt;&gt;"",C3793&lt;&gt;""),1,"")</f>
        <v/>
      </c>
      <c r="G3793">
        <f>IF(F3793=1,IF(B3793=C3793,1,0),"")</f>
        <v/>
      </c>
      <c r="H3793">
        <f>IF(B3793="","",IFERROR(VLOOKUP(B3793,lst_FT_group_map_table,2,FALSE),"INVALID"))</f>
        <v/>
      </c>
      <c r="I3793">
        <f>IF(C3793="","",IFERROR(VLOOKUP(C3793,lst_FT_group_map_table,2,FALSE),"INVALID"))</f>
        <v/>
      </c>
      <c r="J3793">
        <f>IF(F3793=1,IF(H3793=I3793,1,0),"")</f>
        <v/>
      </c>
      <c r="K3793">
        <f>IF(AND(ISNUMBER(MATCH(B3793,lst_FT_sci_excl,0)),ISNUMBER(MATCH(C3793,lst_FT_sci_excl,0))),IF(D3793=E3793,1,0),"")</f>
        <v/>
      </c>
      <c r="L3793">
        <f>IF(OR(G3793=0,K3793=0),1,"")</f>
        <v/>
      </c>
      <c r="M3793">
        <f>IF(L3793=1,COUNTIF($L$2:L3793,1),"")</f>
        <v/>
      </c>
    </row>
    <row r="3794">
      <c r="A3794">
        <f>IF(screen_FT_reviewer_A!$A3794="","",screen_FT_reviewer_A!$A3794)</f>
        <v/>
      </c>
      <c r="B3794">
        <f>IF(OR($A3794="",screen_FT_reviewer_A!$C3794=""),"",screen_FT_reviewer_A!$C3794)</f>
        <v/>
      </c>
      <c r="C3794">
        <f>IF(OR($A3794="",screen_FT_reviewer_B!$C3794=""),"",screen_FT_reviewer_B!$C3794)</f>
        <v/>
      </c>
      <c r="D3794">
        <f>IF(OR($A3794="",screen_FT_reviewer_A!$D3794=""),"",screen_FT_reviewer_A!$D3794)</f>
        <v/>
      </c>
      <c r="E3794">
        <f>IF(OR($A3794="",screen_FT_reviewer_B!$D3794=""),"",screen_FT_reviewer_B!$D3794)</f>
        <v/>
      </c>
      <c r="F3794">
        <f>IF(AND(B3794&lt;&gt;"",C3794&lt;&gt;""),1,"")</f>
        <v/>
      </c>
      <c r="G3794">
        <f>IF(F3794=1,IF(B3794=C3794,1,0),"")</f>
        <v/>
      </c>
      <c r="H3794">
        <f>IF(B3794="","",IFERROR(VLOOKUP(B3794,lst_FT_group_map_table,2,FALSE),"INVALID"))</f>
        <v/>
      </c>
      <c r="I3794">
        <f>IF(C3794="","",IFERROR(VLOOKUP(C3794,lst_FT_group_map_table,2,FALSE),"INVALID"))</f>
        <v/>
      </c>
      <c r="J3794">
        <f>IF(F3794=1,IF(H3794=I3794,1,0),"")</f>
        <v/>
      </c>
      <c r="K3794">
        <f>IF(AND(ISNUMBER(MATCH(B3794,lst_FT_sci_excl,0)),ISNUMBER(MATCH(C3794,lst_FT_sci_excl,0))),IF(D3794=E3794,1,0),"")</f>
        <v/>
      </c>
      <c r="L3794">
        <f>IF(OR(G3794=0,K3794=0),1,"")</f>
        <v/>
      </c>
      <c r="M3794">
        <f>IF(L3794=1,COUNTIF($L$2:L3794,1),"")</f>
        <v/>
      </c>
    </row>
    <row r="3795">
      <c r="A3795">
        <f>IF(screen_FT_reviewer_A!$A3795="","",screen_FT_reviewer_A!$A3795)</f>
        <v/>
      </c>
      <c r="B3795">
        <f>IF(OR($A3795="",screen_FT_reviewer_A!$C3795=""),"",screen_FT_reviewer_A!$C3795)</f>
        <v/>
      </c>
      <c r="C3795">
        <f>IF(OR($A3795="",screen_FT_reviewer_B!$C3795=""),"",screen_FT_reviewer_B!$C3795)</f>
        <v/>
      </c>
      <c r="D3795">
        <f>IF(OR($A3795="",screen_FT_reviewer_A!$D3795=""),"",screen_FT_reviewer_A!$D3795)</f>
        <v/>
      </c>
      <c r="E3795">
        <f>IF(OR($A3795="",screen_FT_reviewer_B!$D3795=""),"",screen_FT_reviewer_B!$D3795)</f>
        <v/>
      </c>
      <c r="F3795">
        <f>IF(AND(B3795&lt;&gt;"",C3795&lt;&gt;""),1,"")</f>
        <v/>
      </c>
      <c r="G3795">
        <f>IF(F3795=1,IF(B3795=C3795,1,0),"")</f>
        <v/>
      </c>
      <c r="H3795">
        <f>IF(B3795="","",IFERROR(VLOOKUP(B3795,lst_FT_group_map_table,2,FALSE),"INVALID"))</f>
        <v/>
      </c>
      <c r="I3795">
        <f>IF(C3795="","",IFERROR(VLOOKUP(C3795,lst_FT_group_map_table,2,FALSE),"INVALID"))</f>
        <v/>
      </c>
      <c r="J3795">
        <f>IF(F3795=1,IF(H3795=I3795,1,0),"")</f>
        <v/>
      </c>
      <c r="K3795">
        <f>IF(AND(ISNUMBER(MATCH(B3795,lst_FT_sci_excl,0)),ISNUMBER(MATCH(C3795,lst_FT_sci_excl,0))),IF(D3795=E3795,1,0),"")</f>
        <v/>
      </c>
      <c r="L3795">
        <f>IF(OR(G3795=0,K3795=0),1,"")</f>
        <v/>
      </c>
      <c r="M3795">
        <f>IF(L3795=1,COUNTIF($L$2:L3795,1),"")</f>
        <v/>
      </c>
    </row>
    <row r="3796">
      <c r="A3796">
        <f>IF(screen_FT_reviewer_A!$A3796="","",screen_FT_reviewer_A!$A3796)</f>
        <v/>
      </c>
      <c r="B3796">
        <f>IF(OR($A3796="",screen_FT_reviewer_A!$C3796=""),"",screen_FT_reviewer_A!$C3796)</f>
        <v/>
      </c>
      <c r="C3796">
        <f>IF(OR($A3796="",screen_FT_reviewer_B!$C3796=""),"",screen_FT_reviewer_B!$C3796)</f>
        <v/>
      </c>
      <c r="D3796">
        <f>IF(OR($A3796="",screen_FT_reviewer_A!$D3796=""),"",screen_FT_reviewer_A!$D3796)</f>
        <v/>
      </c>
      <c r="E3796">
        <f>IF(OR($A3796="",screen_FT_reviewer_B!$D3796=""),"",screen_FT_reviewer_B!$D3796)</f>
        <v/>
      </c>
      <c r="F3796">
        <f>IF(AND(B3796&lt;&gt;"",C3796&lt;&gt;""),1,"")</f>
        <v/>
      </c>
      <c r="G3796">
        <f>IF(F3796=1,IF(B3796=C3796,1,0),"")</f>
        <v/>
      </c>
      <c r="H3796">
        <f>IF(B3796="","",IFERROR(VLOOKUP(B3796,lst_FT_group_map_table,2,FALSE),"INVALID"))</f>
        <v/>
      </c>
      <c r="I3796">
        <f>IF(C3796="","",IFERROR(VLOOKUP(C3796,lst_FT_group_map_table,2,FALSE),"INVALID"))</f>
        <v/>
      </c>
      <c r="J3796">
        <f>IF(F3796=1,IF(H3796=I3796,1,0),"")</f>
        <v/>
      </c>
      <c r="K3796">
        <f>IF(AND(ISNUMBER(MATCH(B3796,lst_FT_sci_excl,0)),ISNUMBER(MATCH(C3796,lst_FT_sci_excl,0))),IF(D3796=E3796,1,0),"")</f>
        <v/>
      </c>
      <c r="L3796">
        <f>IF(OR(G3796=0,K3796=0),1,"")</f>
        <v/>
      </c>
      <c r="M3796">
        <f>IF(L3796=1,COUNTIF($L$2:L3796,1),"")</f>
        <v/>
      </c>
    </row>
    <row r="3797">
      <c r="A3797">
        <f>IF(screen_FT_reviewer_A!$A3797="","",screen_FT_reviewer_A!$A3797)</f>
        <v/>
      </c>
      <c r="B3797">
        <f>IF(OR($A3797="",screen_FT_reviewer_A!$C3797=""),"",screen_FT_reviewer_A!$C3797)</f>
        <v/>
      </c>
      <c r="C3797">
        <f>IF(OR($A3797="",screen_FT_reviewer_B!$C3797=""),"",screen_FT_reviewer_B!$C3797)</f>
        <v/>
      </c>
      <c r="D3797">
        <f>IF(OR($A3797="",screen_FT_reviewer_A!$D3797=""),"",screen_FT_reviewer_A!$D3797)</f>
        <v/>
      </c>
      <c r="E3797">
        <f>IF(OR($A3797="",screen_FT_reviewer_B!$D3797=""),"",screen_FT_reviewer_B!$D3797)</f>
        <v/>
      </c>
      <c r="F3797">
        <f>IF(AND(B3797&lt;&gt;"",C3797&lt;&gt;""),1,"")</f>
        <v/>
      </c>
      <c r="G3797">
        <f>IF(F3797=1,IF(B3797=C3797,1,0),"")</f>
        <v/>
      </c>
      <c r="H3797">
        <f>IF(B3797="","",IFERROR(VLOOKUP(B3797,lst_FT_group_map_table,2,FALSE),"INVALID"))</f>
        <v/>
      </c>
      <c r="I3797">
        <f>IF(C3797="","",IFERROR(VLOOKUP(C3797,lst_FT_group_map_table,2,FALSE),"INVALID"))</f>
        <v/>
      </c>
      <c r="J3797">
        <f>IF(F3797=1,IF(H3797=I3797,1,0),"")</f>
        <v/>
      </c>
      <c r="K3797">
        <f>IF(AND(ISNUMBER(MATCH(B3797,lst_FT_sci_excl,0)),ISNUMBER(MATCH(C3797,lst_FT_sci_excl,0))),IF(D3797=E3797,1,0),"")</f>
        <v/>
      </c>
      <c r="L3797">
        <f>IF(OR(G3797=0,K3797=0),1,"")</f>
        <v/>
      </c>
      <c r="M3797">
        <f>IF(L3797=1,COUNTIF($L$2:L3797,1),"")</f>
        <v/>
      </c>
    </row>
    <row r="3798">
      <c r="A3798">
        <f>IF(screen_FT_reviewer_A!$A3798="","",screen_FT_reviewer_A!$A3798)</f>
        <v/>
      </c>
      <c r="B3798">
        <f>IF(OR($A3798="",screen_FT_reviewer_A!$C3798=""),"",screen_FT_reviewer_A!$C3798)</f>
        <v/>
      </c>
      <c r="C3798">
        <f>IF(OR($A3798="",screen_FT_reviewer_B!$C3798=""),"",screen_FT_reviewer_B!$C3798)</f>
        <v/>
      </c>
      <c r="D3798">
        <f>IF(OR($A3798="",screen_FT_reviewer_A!$D3798=""),"",screen_FT_reviewer_A!$D3798)</f>
        <v/>
      </c>
      <c r="E3798">
        <f>IF(OR($A3798="",screen_FT_reviewer_B!$D3798=""),"",screen_FT_reviewer_B!$D3798)</f>
        <v/>
      </c>
      <c r="F3798">
        <f>IF(AND(B3798&lt;&gt;"",C3798&lt;&gt;""),1,"")</f>
        <v/>
      </c>
      <c r="G3798">
        <f>IF(F3798=1,IF(B3798=C3798,1,0),"")</f>
        <v/>
      </c>
      <c r="H3798">
        <f>IF(B3798="","",IFERROR(VLOOKUP(B3798,lst_FT_group_map_table,2,FALSE),"INVALID"))</f>
        <v/>
      </c>
      <c r="I3798">
        <f>IF(C3798="","",IFERROR(VLOOKUP(C3798,lst_FT_group_map_table,2,FALSE),"INVALID"))</f>
        <v/>
      </c>
      <c r="J3798">
        <f>IF(F3798=1,IF(H3798=I3798,1,0),"")</f>
        <v/>
      </c>
      <c r="K3798">
        <f>IF(AND(ISNUMBER(MATCH(B3798,lst_FT_sci_excl,0)),ISNUMBER(MATCH(C3798,lst_FT_sci_excl,0))),IF(D3798=E3798,1,0),"")</f>
        <v/>
      </c>
      <c r="L3798">
        <f>IF(OR(G3798=0,K3798=0),1,"")</f>
        <v/>
      </c>
      <c r="M3798">
        <f>IF(L3798=1,COUNTIF($L$2:L3798,1),"")</f>
        <v/>
      </c>
    </row>
    <row r="3799">
      <c r="A3799">
        <f>IF(screen_FT_reviewer_A!$A3799="","",screen_FT_reviewer_A!$A3799)</f>
        <v/>
      </c>
      <c r="B3799">
        <f>IF(OR($A3799="",screen_FT_reviewer_A!$C3799=""),"",screen_FT_reviewer_A!$C3799)</f>
        <v/>
      </c>
      <c r="C3799">
        <f>IF(OR($A3799="",screen_FT_reviewer_B!$C3799=""),"",screen_FT_reviewer_B!$C3799)</f>
        <v/>
      </c>
      <c r="D3799">
        <f>IF(OR($A3799="",screen_FT_reviewer_A!$D3799=""),"",screen_FT_reviewer_A!$D3799)</f>
        <v/>
      </c>
      <c r="E3799">
        <f>IF(OR($A3799="",screen_FT_reviewer_B!$D3799=""),"",screen_FT_reviewer_B!$D3799)</f>
        <v/>
      </c>
      <c r="F3799">
        <f>IF(AND(B3799&lt;&gt;"",C3799&lt;&gt;""),1,"")</f>
        <v/>
      </c>
      <c r="G3799">
        <f>IF(F3799=1,IF(B3799=C3799,1,0),"")</f>
        <v/>
      </c>
      <c r="H3799">
        <f>IF(B3799="","",IFERROR(VLOOKUP(B3799,lst_FT_group_map_table,2,FALSE),"INVALID"))</f>
        <v/>
      </c>
      <c r="I3799">
        <f>IF(C3799="","",IFERROR(VLOOKUP(C3799,lst_FT_group_map_table,2,FALSE),"INVALID"))</f>
        <v/>
      </c>
      <c r="J3799">
        <f>IF(F3799=1,IF(H3799=I3799,1,0),"")</f>
        <v/>
      </c>
      <c r="K3799">
        <f>IF(AND(ISNUMBER(MATCH(B3799,lst_FT_sci_excl,0)),ISNUMBER(MATCH(C3799,lst_FT_sci_excl,0))),IF(D3799=E3799,1,0),"")</f>
        <v/>
      </c>
      <c r="L3799">
        <f>IF(OR(G3799=0,K3799=0),1,"")</f>
        <v/>
      </c>
      <c r="M3799">
        <f>IF(L3799=1,COUNTIF($L$2:L3799,1),"")</f>
        <v/>
      </c>
    </row>
    <row r="3800">
      <c r="A3800">
        <f>IF(screen_FT_reviewer_A!$A3800="","",screen_FT_reviewer_A!$A3800)</f>
        <v/>
      </c>
      <c r="B3800">
        <f>IF(OR($A3800="",screen_FT_reviewer_A!$C3800=""),"",screen_FT_reviewer_A!$C3800)</f>
        <v/>
      </c>
      <c r="C3800">
        <f>IF(OR($A3800="",screen_FT_reviewer_B!$C3800=""),"",screen_FT_reviewer_B!$C3800)</f>
        <v/>
      </c>
      <c r="D3800">
        <f>IF(OR($A3800="",screen_FT_reviewer_A!$D3800=""),"",screen_FT_reviewer_A!$D3800)</f>
        <v/>
      </c>
      <c r="E3800">
        <f>IF(OR($A3800="",screen_FT_reviewer_B!$D3800=""),"",screen_FT_reviewer_B!$D3800)</f>
        <v/>
      </c>
      <c r="F3800">
        <f>IF(AND(B3800&lt;&gt;"",C3800&lt;&gt;""),1,"")</f>
        <v/>
      </c>
      <c r="G3800">
        <f>IF(F3800=1,IF(B3800=C3800,1,0),"")</f>
        <v/>
      </c>
      <c r="H3800">
        <f>IF(B3800="","",IFERROR(VLOOKUP(B3800,lst_FT_group_map_table,2,FALSE),"INVALID"))</f>
        <v/>
      </c>
      <c r="I3800">
        <f>IF(C3800="","",IFERROR(VLOOKUP(C3800,lst_FT_group_map_table,2,FALSE),"INVALID"))</f>
        <v/>
      </c>
      <c r="J3800">
        <f>IF(F3800=1,IF(H3800=I3800,1,0),"")</f>
        <v/>
      </c>
      <c r="K3800">
        <f>IF(AND(ISNUMBER(MATCH(B3800,lst_FT_sci_excl,0)),ISNUMBER(MATCH(C3800,lst_FT_sci_excl,0))),IF(D3800=E3800,1,0),"")</f>
        <v/>
      </c>
      <c r="L3800">
        <f>IF(OR(G3800=0,K3800=0),1,"")</f>
        <v/>
      </c>
      <c r="M3800">
        <f>IF(L3800=1,COUNTIF($L$2:L3800,1),"")</f>
        <v/>
      </c>
    </row>
    <row r="3801">
      <c r="A3801">
        <f>IF(screen_FT_reviewer_A!$A3801="","",screen_FT_reviewer_A!$A3801)</f>
        <v/>
      </c>
      <c r="B3801">
        <f>IF(OR($A3801="",screen_FT_reviewer_A!$C3801=""),"",screen_FT_reviewer_A!$C3801)</f>
        <v/>
      </c>
      <c r="C3801">
        <f>IF(OR($A3801="",screen_FT_reviewer_B!$C3801=""),"",screen_FT_reviewer_B!$C3801)</f>
        <v/>
      </c>
      <c r="D3801">
        <f>IF(OR($A3801="",screen_FT_reviewer_A!$D3801=""),"",screen_FT_reviewer_A!$D3801)</f>
        <v/>
      </c>
      <c r="E3801">
        <f>IF(OR($A3801="",screen_FT_reviewer_B!$D3801=""),"",screen_FT_reviewer_B!$D3801)</f>
        <v/>
      </c>
      <c r="F3801">
        <f>IF(AND(B3801&lt;&gt;"",C3801&lt;&gt;""),1,"")</f>
        <v/>
      </c>
      <c r="G3801">
        <f>IF(F3801=1,IF(B3801=C3801,1,0),"")</f>
        <v/>
      </c>
      <c r="H3801">
        <f>IF(B3801="","",IFERROR(VLOOKUP(B3801,lst_FT_group_map_table,2,FALSE),"INVALID"))</f>
        <v/>
      </c>
      <c r="I3801">
        <f>IF(C3801="","",IFERROR(VLOOKUP(C3801,lst_FT_group_map_table,2,FALSE),"INVALID"))</f>
        <v/>
      </c>
      <c r="J3801">
        <f>IF(F3801=1,IF(H3801=I3801,1,0),"")</f>
        <v/>
      </c>
      <c r="K3801">
        <f>IF(AND(ISNUMBER(MATCH(B3801,lst_FT_sci_excl,0)),ISNUMBER(MATCH(C3801,lst_FT_sci_excl,0))),IF(D3801=E3801,1,0),"")</f>
        <v/>
      </c>
      <c r="L3801">
        <f>IF(OR(G3801=0,K3801=0),1,"")</f>
        <v/>
      </c>
      <c r="M3801">
        <f>IF(L3801=1,COUNTIF($L$2:L3801,1),"")</f>
        <v/>
      </c>
    </row>
    <row r="3802">
      <c r="A3802">
        <f>IF(screen_FT_reviewer_A!$A3802="","",screen_FT_reviewer_A!$A3802)</f>
        <v/>
      </c>
      <c r="B3802">
        <f>IF(OR($A3802="",screen_FT_reviewer_A!$C3802=""),"",screen_FT_reviewer_A!$C3802)</f>
        <v/>
      </c>
      <c r="C3802">
        <f>IF(OR($A3802="",screen_FT_reviewer_B!$C3802=""),"",screen_FT_reviewer_B!$C3802)</f>
        <v/>
      </c>
      <c r="D3802">
        <f>IF(OR($A3802="",screen_FT_reviewer_A!$D3802=""),"",screen_FT_reviewer_A!$D3802)</f>
        <v/>
      </c>
      <c r="E3802">
        <f>IF(OR($A3802="",screen_FT_reviewer_B!$D3802=""),"",screen_FT_reviewer_B!$D3802)</f>
        <v/>
      </c>
      <c r="F3802">
        <f>IF(AND(B3802&lt;&gt;"",C3802&lt;&gt;""),1,"")</f>
        <v/>
      </c>
      <c r="G3802">
        <f>IF(F3802=1,IF(B3802=C3802,1,0),"")</f>
        <v/>
      </c>
      <c r="H3802">
        <f>IF(B3802="","",IFERROR(VLOOKUP(B3802,lst_FT_group_map_table,2,FALSE),"INVALID"))</f>
        <v/>
      </c>
      <c r="I3802">
        <f>IF(C3802="","",IFERROR(VLOOKUP(C3802,lst_FT_group_map_table,2,FALSE),"INVALID"))</f>
        <v/>
      </c>
      <c r="J3802">
        <f>IF(F3802=1,IF(H3802=I3802,1,0),"")</f>
        <v/>
      </c>
      <c r="K3802">
        <f>IF(AND(ISNUMBER(MATCH(B3802,lst_FT_sci_excl,0)),ISNUMBER(MATCH(C3802,lst_FT_sci_excl,0))),IF(D3802=E3802,1,0),"")</f>
        <v/>
      </c>
      <c r="L3802">
        <f>IF(OR(G3802=0,K3802=0),1,"")</f>
        <v/>
      </c>
      <c r="M3802">
        <f>IF(L3802=1,COUNTIF($L$2:L3802,1),"")</f>
        <v/>
      </c>
    </row>
    <row r="3803">
      <c r="A3803">
        <f>IF(screen_FT_reviewer_A!$A3803="","",screen_FT_reviewer_A!$A3803)</f>
        <v/>
      </c>
      <c r="B3803">
        <f>IF(OR($A3803="",screen_FT_reviewer_A!$C3803=""),"",screen_FT_reviewer_A!$C3803)</f>
        <v/>
      </c>
      <c r="C3803">
        <f>IF(OR($A3803="",screen_FT_reviewer_B!$C3803=""),"",screen_FT_reviewer_B!$C3803)</f>
        <v/>
      </c>
      <c r="D3803">
        <f>IF(OR($A3803="",screen_FT_reviewer_A!$D3803=""),"",screen_FT_reviewer_A!$D3803)</f>
        <v/>
      </c>
      <c r="E3803">
        <f>IF(OR($A3803="",screen_FT_reviewer_B!$D3803=""),"",screen_FT_reviewer_B!$D3803)</f>
        <v/>
      </c>
      <c r="F3803">
        <f>IF(AND(B3803&lt;&gt;"",C3803&lt;&gt;""),1,"")</f>
        <v/>
      </c>
      <c r="G3803">
        <f>IF(F3803=1,IF(B3803=C3803,1,0),"")</f>
        <v/>
      </c>
      <c r="H3803">
        <f>IF(B3803="","",IFERROR(VLOOKUP(B3803,lst_FT_group_map_table,2,FALSE),"INVALID"))</f>
        <v/>
      </c>
      <c r="I3803">
        <f>IF(C3803="","",IFERROR(VLOOKUP(C3803,lst_FT_group_map_table,2,FALSE),"INVALID"))</f>
        <v/>
      </c>
      <c r="J3803">
        <f>IF(F3803=1,IF(H3803=I3803,1,0),"")</f>
        <v/>
      </c>
      <c r="K3803">
        <f>IF(AND(ISNUMBER(MATCH(B3803,lst_FT_sci_excl,0)),ISNUMBER(MATCH(C3803,lst_FT_sci_excl,0))),IF(D3803=E3803,1,0),"")</f>
        <v/>
      </c>
      <c r="L3803">
        <f>IF(OR(G3803=0,K3803=0),1,"")</f>
        <v/>
      </c>
      <c r="M3803">
        <f>IF(L3803=1,COUNTIF($L$2:L3803,1),"")</f>
        <v/>
      </c>
    </row>
    <row r="3804">
      <c r="A3804">
        <f>IF(screen_FT_reviewer_A!$A3804="","",screen_FT_reviewer_A!$A3804)</f>
        <v/>
      </c>
      <c r="B3804">
        <f>IF(OR($A3804="",screen_FT_reviewer_A!$C3804=""),"",screen_FT_reviewer_A!$C3804)</f>
        <v/>
      </c>
      <c r="C3804">
        <f>IF(OR($A3804="",screen_FT_reviewer_B!$C3804=""),"",screen_FT_reviewer_B!$C3804)</f>
        <v/>
      </c>
      <c r="D3804">
        <f>IF(OR($A3804="",screen_FT_reviewer_A!$D3804=""),"",screen_FT_reviewer_A!$D3804)</f>
        <v/>
      </c>
      <c r="E3804">
        <f>IF(OR($A3804="",screen_FT_reviewer_B!$D3804=""),"",screen_FT_reviewer_B!$D3804)</f>
        <v/>
      </c>
      <c r="F3804">
        <f>IF(AND(B3804&lt;&gt;"",C3804&lt;&gt;""),1,"")</f>
        <v/>
      </c>
      <c r="G3804">
        <f>IF(F3804=1,IF(B3804=C3804,1,0),"")</f>
        <v/>
      </c>
      <c r="H3804">
        <f>IF(B3804="","",IFERROR(VLOOKUP(B3804,lst_FT_group_map_table,2,FALSE),"INVALID"))</f>
        <v/>
      </c>
      <c r="I3804">
        <f>IF(C3804="","",IFERROR(VLOOKUP(C3804,lst_FT_group_map_table,2,FALSE),"INVALID"))</f>
        <v/>
      </c>
      <c r="J3804">
        <f>IF(F3804=1,IF(H3804=I3804,1,0),"")</f>
        <v/>
      </c>
      <c r="K3804">
        <f>IF(AND(ISNUMBER(MATCH(B3804,lst_FT_sci_excl,0)),ISNUMBER(MATCH(C3804,lst_FT_sci_excl,0))),IF(D3804=E3804,1,0),"")</f>
        <v/>
      </c>
      <c r="L3804">
        <f>IF(OR(G3804=0,K3804=0),1,"")</f>
        <v/>
      </c>
      <c r="M3804">
        <f>IF(L3804=1,COUNTIF($L$2:L3804,1),"")</f>
        <v/>
      </c>
    </row>
    <row r="3805">
      <c r="A3805">
        <f>IF(screen_FT_reviewer_A!$A3805="","",screen_FT_reviewer_A!$A3805)</f>
        <v/>
      </c>
      <c r="B3805">
        <f>IF(OR($A3805="",screen_FT_reviewer_A!$C3805=""),"",screen_FT_reviewer_A!$C3805)</f>
        <v/>
      </c>
      <c r="C3805">
        <f>IF(OR($A3805="",screen_FT_reviewer_B!$C3805=""),"",screen_FT_reviewer_B!$C3805)</f>
        <v/>
      </c>
      <c r="D3805">
        <f>IF(OR($A3805="",screen_FT_reviewer_A!$D3805=""),"",screen_FT_reviewer_A!$D3805)</f>
        <v/>
      </c>
      <c r="E3805">
        <f>IF(OR($A3805="",screen_FT_reviewer_B!$D3805=""),"",screen_FT_reviewer_B!$D3805)</f>
        <v/>
      </c>
      <c r="F3805">
        <f>IF(AND(B3805&lt;&gt;"",C3805&lt;&gt;""),1,"")</f>
        <v/>
      </c>
      <c r="G3805">
        <f>IF(F3805=1,IF(B3805=C3805,1,0),"")</f>
        <v/>
      </c>
      <c r="H3805">
        <f>IF(B3805="","",IFERROR(VLOOKUP(B3805,lst_FT_group_map_table,2,FALSE),"INVALID"))</f>
        <v/>
      </c>
      <c r="I3805">
        <f>IF(C3805="","",IFERROR(VLOOKUP(C3805,lst_FT_group_map_table,2,FALSE),"INVALID"))</f>
        <v/>
      </c>
      <c r="J3805">
        <f>IF(F3805=1,IF(H3805=I3805,1,0),"")</f>
        <v/>
      </c>
      <c r="K3805">
        <f>IF(AND(ISNUMBER(MATCH(B3805,lst_FT_sci_excl,0)),ISNUMBER(MATCH(C3805,lst_FT_sci_excl,0))),IF(D3805=E3805,1,0),"")</f>
        <v/>
      </c>
      <c r="L3805">
        <f>IF(OR(G3805=0,K3805=0),1,"")</f>
        <v/>
      </c>
      <c r="M3805">
        <f>IF(L3805=1,COUNTIF($L$2:L3805,1),"")</f>
        <v/>
      </c>
    </row>
    <row r="3806">
      <c r="A3806">
        <f>IF(screen_FT_reviewer_A!$A3806="","",screen_FT_reviewer_A!$A3806)</f>
        <v/>
      </c>
      <c r="B3806">
        <f>IF(OR($A3806="",screen_FT_reviewer_A!$C3806=""),"",screen_FT_reviewer_A!$C3806)</f>
        <v/>
      </c>
      <c r="C3806">
        <f>IF(OR($A3806="",screen_FT_reviewer_B!$C3806=""),"",screen_FT_reviewer_B!$C3806)</f>
        <v/>
      </c>
      <c r="D3806">
        <f>IF(OR($A3806="",screen_FT_reviewer_A!$D3806=""),"",screen_FT_reviewer_A!$D3806)</f>
        <v/>
      </c>
      <c r="E3806">
        <f>IF(OR($A3806="",screen_FT_reviewer_B!$D3806=""),"",screen_FT_reviewer_B!$D3806)</f>
        <v/>
      </c>
      <c r="F3806">
        <f>IF(AND(B3806&lt;&gt;"",C3806&lt;&gt;""),1,"")</f>
        <v/>
      </c>
      <c r="G3806">
        <f>IF(F3806=1,IF(B3806=C3806,1,0),"")</f>
        <v/>
      </c>
      <c r="H3806">
        <f>IF(B3806="","",IFERROR(VLOOKUP(B3806,lst_FT_group_map_table,2,FALSE),"INVALID"))</f>
        <v/>
      </c>
      <c r="I3806">
        <f>IF(C3806="","",IFERROR(VLOOKUP(C3806,lst_FT_group_map_table,2,FALSE),"INVALID"))</f>
        <v/>
      </c>
      <c r="J3806">
        <f>IF(F3806=1,IF(H3806=I3806,1,0),"")</f>
        <v/>
      </c>
      <c r="K3806">
        <f>IF(AND(ISNUMBER(MATCH(B3806,lst_FT_sci_excl,0)),ISNUMBER(MATCH(C3806,lst_FT_sci_excl,0))),IF(D3806=E3806,1,0),"")</f>
        <v/>
      </c>
      <c r="L3806">
        <f>IF(OR(G3806=0,K3806=0),1,"")</f>
        <v/>
      </c>
      <c r="M3806">
        <f>IF(L3806=1,COUNTIF($L$2:L3806,1),"")</f>
        <v/>
      </c>
    </row>
    <row r="3807">
      <c r="A3807">
        <f>IF(screen_FT_reviewer_A!$A3807="","",screen_FT_reviewer_A!$A3807)</f>
        <v/>
      </c>
      <c r="B3807">
        <f>IF(OR($A3807="",screen_FT_reviewer_A!$C3807=""),"",screen_FT_reviewer_A!$C3807)</f>
        <v/>
      </c>
      <c r="C3807">
        <f>IF(OR($A3807="",screen_FT_reviewer_B!$C3807=""),"",screen_FT_reviewer_B!$C3807)</f>
        <v/>
      </c>
      <c r="D3807">
        <f>IF(OR($A3807="",screen_FT_reviewer_A!$D3807=""),"",screen_FT_reviewer_A!$D3807)</f>
        <v/>
      </c>
      <c r="E3807">
        <f>IF(OR($A3807="",screen_FT_reviewer_B!$D3807=""),"",screen_FT_reviewer_B!$D3807)</f>
        <v/>
      </c>
      <c r="F3807">
        <f>IF(AND(B3807&lt;&gt;"",C3807&lt;&gt;""),1,"")</f>
        <v/>
      </c>
      <c r="G3807">
        <f>IF(F3807=1,IF(B3807=C3807,1,0),"")</f>
        <v/>
      </c>
      <c r="H3807">
        <f>IF(B3807="","",IFERROR(VLOOKUP(B3807,lst_FT_group_map_table,2,FALSE),"INVALID"))</f>
        <v/>
      </c>
      <c r="I3807">
        <f>IF(C3807="","",IFERROR(VLOOKUP(C3807,lst_FT_group_map_table,2,FALSE),"INVALID"))</f>
        <v/>
      </c>
      <c r="J3807">
        <f>IF(F3807=1,IF(H3807=I3807,1,0),"")</f>
        <v/>
      </c>
      <c r="K3807">
        <f>IF(AND(ISNUMBER(MATCH(B3807,lst_FT_sci_excl,0)),ISNUMBER(MATCH(C3807,lst_FT_sci_excl,0))),IF(D3807=E3807,1,0),"")</f>
        <v/>
      </c>
      <c r="L3807">
        <f>IF(OR(G3807=0,K3807=0),1,"")</f>
        <v/>
      </c>
      <c r="M3807">
        <f>IF(L3807=1,COUNTIF($L$2:L3807,1),"")</f>
        <v/>
      </c>
    </row>
    <row r="3808">
      <c r="A3808">
        <f>IF(screen_FT_reviewer_A!$A3808="","",screen_FT_reviewer_A!$A3808)</f>
        <v/>
      </c>
      <c r="B3808">
        <f>IF(OR($A3808="",screen_FT_reviewer_A!$C3808=""),"",screen_FT_reviewer_A!$C3808)</f>
        <v/>
      </c>
      <c r="C3808">
        <f>IF(OR($A3808="",screen_FT_reviewer_B!$C3808=""),"",screen_FT_reviewer_B!$C3808)</f>
        <v/>
      </c>
      <c r="D3808">
        <f>IF(OR($A3808="",screen_FT_reviewer_A!$D3808=""),"",screen_FT_reviewer_A!$D3808)</f>
        <v/>
      </c>
      <c r="E3808">
        <f>IF(OR($A3808="",screen_FT_reviewer_B!$D3808=""),"",screen_FT_reviewer_B!$D3808)</f>
        <v/>
      </c>
      <c r="F3808">
        <f>IF(AND(B3808&lt;&gt;"",C3808&lt;&gt;""),1,"")</f>
        <v/>
      </c>
      <c r="G3808">
        <f>IF(F3808=1,IF(B3808=C3808,1,0),"")</f>
        <v/>
      </c>
      <c r="H3808">
        <f>IF(B3808="","",IFERROR(VLOOKUP(B3808,lst_FT_group_map_table,2,FALSE),"INVALID"))</f>
        <v/>
      </c>
      <c r="I3808">
        <f>IF(C3808="","",IFERROR(VLOOKUP(C3808,lst_FT_group_map_table,2,FALSE),"INVALID"))</f>
        <v/>
      </c>
      <c r="J3808">
        <f>IF(F3808=1,IF(H3808=I3808,1,0),"")</f>
        <v/>
      </c>
      <c r="K3808">
        <f>IF(AND(ISNUMBER(MATCH(B3808,lst_FT_sci_excl,0)),ISNUMBER(MATCH(C3808,lst_FT_sci_excl,0))),IF(D3808=E3808,1,0),"")</f>
        <v/>
      </c>
      <c r="L3808">
        <f>IF(OR(G3808=0,K3808=0),1,"")</f>
        <v/>
      </c>
      <c r="M3808">
        <f>IF(L3808=1,COUNTIF($L$2:L3808,1),"")</f>
        <v/>
      </c>
    </row>
    <row r="3809">
      <c r="A3809">
        <f>IF(screen_FT_reviewer_A!$A3809="","",screen_FT_reviewer_A!$A3809)</f>
        <v/>
      </c>
      <c r="B3809">
        <f>IF(OR($A3809="",screen_FT_reviewer_A!$C3809=""),"",screen_FT_reviewer_A!$C3809)</f>
        <v/>
      </c>
      <c r="C3809">
        <f>IF(OR($A3809="",screen_FT_reviewer_B!$C3809=""),"",screen_FT_reviewer_B!$C3809)</f>
        <v/>
      </c>
      <c r="D3809">
        <f>IF(OR($A3809="",screen_FT_reviewer_A!$D3809=""),"",screen_FT_reviewer_A!$D3809)</f>
        <v/>
      </c>
      <c r="E3809">
        <f>IF(OR($A3809="",screen_FT_reviewer_B!$D3809=""),"",screen_FT_reviewer_B!$D3809)</f>
        <v/>
      </c>
      <c r="F3809">
        <f>IF(AND(B3809&lt;&gt;"",C3809&lt;&gt;""),1,"")</f>
        <v/>
      </c>
      <c r="G3809">
        <f>IF(F3809=1,IF(B3809=C3809,1,0),"")</f>
        <v/>
      </c>
      <c r="H3809">
        <f>IF(B3809="","",IFERROR(VLOOKUP(B3809,lst_FT_group_map_table,2,FALSE),"INVALID"))</f>
        <v/>
      </c>
      <c r="I3809">
        <f>IF(C3809="","",IFERROR(VLOOKUP(C3809,lst_FT_group_map_table,2,FALSE),"INVALID"))</f>
        <v/>
      </c>
      <c r="J3809">
        <f>IF(F3809=1,IF(H3809=I3809,1,0),"")</f>
        <v/>
      </c>
      <c r="K3809">
        <f>IF(AND(ISNUMBER(MATCH(B3809,lst_FT_sci_excl,0)),ISNUMBER(MATCH(C3809,lst_FT_sci_excl,0))),IF(D3809=E3809,1,0),"")</f>
        <v/>
      </c>
      <c r="L3809">
        <f>IF(OR(G3809=0,K3809=0),1,"")</f>
        <v/>
      </c>
      <c r="M3809">
        <f>IF(L3809=1,COUNTIF($L$2:L3809,1),"")</f>
        <v/>
      </c>
    </row>
    <row r="3810">
      <c r="A3810">
        <f>IF(screen_FT_reviewer_A!$A3810="","",screen_FT_reviewer_A!$A3810)</f>
        <v/>
      </c>
      <c r="B3810">
        <f>IF(OR($A3810="",screen_FT_reviewer_A!$C3810=""),"",screen_FT_reviewer_A!$C3810)</f>
        <v/>
      </c>
      <c r="C3810">
        <f>IF(OR($A3810="",screen_FT_reviewer_B!$C3810=""),"",screen_FT_reviewer_B!$C3810)</f>
        <v/>
      </c>
      <c r="D3810">
        <f>IF(OR($A3810="",screen_FT_reviewer_A!$D3810=""),"",screen_FT_reviewer_A!$D3810)</f>
        <v/>
      </c>
      <c r="E3810">
        <f>IF(OR($A3810="",screen_FT_reviewer_B!$D3810=""),"",screen_FT_reviewer_B!$D3810)</f>
        <v/>
      </c>
      <c r="F3810">
        <f>IF(AND(B3810&lt;&gt;"",C3810&lt;&gt;""),1,"")</f>
        <v/>
      </c>
      <c r="G3810">
        <f>IF(F3810=1,IF(B3810=C3810,1,0),"")</f>
        <v/>
      </c>
      <c r="H3810">
        <f>IF(B3810="","",IFERROR(VLOOKUP(B3810,lst_FT_group_map_table,2,FALSE),"INVALID"))</f>
        <v/>
      </c>
      <c r="I3810">
        <f>IF(C3810="","",IFERROR(VLOOKUP(C3810,lst_FT_group_map_table,2,FALSE),"INVALID"))</f>
        <v/>
      </c>
      <c r="J3810">
        <f>IF(F3810=1,IF(H3810=I3810,1,0),"")</f>
        <v/>
      </c>
      <c r="K3810">
        <f>IF(AND(ISNUMBER(MATCH(B3810,lst_FT_sci_excl,0)),ISNUMBER(MATCH(C3810,lst_FT_sci_excl,0))),IF(D3810=E3810,1,0),"")</f>
        <v/>
      </c>
      <c r="L3810">
        <f>IF(OR(G3810=0,K3810=0),1,"")</f>
        <v/>
      </c>
      <c r="M3810">
        <f>IF(L3810=1,COUNTIF($L$2:L3810,1),"")</f>
        <v/>
      </c>
    </row>
    <row r="3811">
      <c r="A3811">
        <f>IF(screen_FT_reviewer_A!$A3811="","",screen_FT_reviewer_A!$A3811)</f>
        <v/>
      </c>
      <c r="B3811">
        <f>IF(OR($A3811="",screen_FT_reviewer_A!$C3811=""),"",screen_FT_reviewer_A!$C3811)</f>
        <v/>
      </c>
      <c r="C3811">
        <f>IF(OR($A3811="",screen_FT_reviewer_B!$C3811=""),"",screen_FT_reviewer_B!$C3811)</f>
        <v/>
      </c>
      <c r="D3811">
        <f>IF(OR($A3811="",screen_FT_reviewer_A!$D3811=""),"",screen_FT_reviewer_A!$D3811)</f>
        <v/>
      </c>
      <c r="E3811">
        <f>IF(OR($A3811="",screen_FT_reviewer_B!$D3811=""),"",screen_FT_reviewer_B!$D3811)</f>
        <v/>
      </c>
      <c r="F3811">
        <f>IF(AND(B3811&lt;&gt;"",C3811&lt;&gt;""),1,"")</f>
        <v/>
      </c>
      <c r="G3811">
        <f>IF(F3811=1,IF(B3811=C3811,1,0),"")</f>
        <v/>
      </c>
      <c r="H3811">
        <f>IF(B3811="","",IFERROR(VLOOKUP(B3811,lst_FT_group_map_table,2,FALSE),"INVALID"))</f>
        <v/>
      </c>
      <c r="I3811">
        <f>IF(C3811="","",IFERROR(VLOOKUP(C3811,lst_FT_group_map_table,2,FALSE),"INVALID"))</f>
        <v/>
      </c>
      <c r="J3811">
        <f>IF(F3811=1,IF(H3811=I3811,1,0),"")</f>
        <v/>
      </c>
      <c r="K3811">
        <f>IF(AND(ISNUMBER(MATCH(B3811,lst_FT_sci_excl,0)),ISNUMBER(MATCH(C3811,lst_FT_sci_excl,0))),IF(D3811=E3811,1,0),"")</f>
        <v/>
      </c>
      <c r="L3811">
        <f>IF(OR(G3811=0,K3811=0),1,"")</f>
        <v/>
      </c>
      <c r="M3811">
        <f>IF(L3811=1,COUNTIF($L$2:L3811,1),"")</f>
        <v/>
      </c>
    </row>
    <row r="3812">
      <c r="A3812">
        <f>IF(screen_FT_reviewer_A!$A3812="","",screen_FT_reviewer_A!$A3812)</f>
        <v/>
      </c>
      <c r="B3812">
        <f>IF(OR($A3812="",screen_FT_reviewer_A!$C3812=""),"",screen_FT_reviewer_A!$C3812)</f>
        <v/>
      </c>
      <c r="C3812">
        <f>IF(OR($A3812="",screen_FT_reviewer_B!$C3812=""),"",screen_FT_reviewer_B!$C3812)</f>
        <v/>
      </c>
      <c r="D3812">
        <f>IF(OR($A3812="",screen_FT_reviewer_A!$D3812=""),"",screen_FT_reviewer_A!$D3812)</f>
        <v/>
      </c>
      <c r="E3812">
        <f>IF(OR($A3812="",screen_FT_reviewer_B!$D3812=""),"",screen_FT_reviewer_B!$D3812)</f>
        <v/>
      </c>
      <c r="F3812">
        <f>IF(AND(B3812&lt;&gt;"",C3812&lt;&gt;""),1,"")</f>
        <v/>
      </c>
      <c r="G3812">
        <f>IF(F3812=1,IF(B3812=C3812,1,0),"")</f>
        <v/>
      </c>
      <c r="H3812">
        <f>IF(B3812="","",IFERROR(VLOOKUP(B3812,lst_FT_group_map_table,2,FALSE),"INVALID"))</f>
        <v/>
      </c>
      <c r="I3812">
        <f>IF(C3812="","",IFERROR(VLOOKUP(C3812,lst_FT_group_map_table,2,FALSE),"INVALID"))</f>
        <v/>
      </c>
      <c r="J3812">
        <f>IF(F3812=1,IF(H3812=I3812,1,0),"")</f>
        <v/>
      </c>
      <c r="K3812">
        <f>IF(AND(ISNUMBER(MATCH(B3812,lst_FT_sci_excl,0)),ISNUMBER(MATCH(C3812,lst_FT_sci_excl,0))),IF(D3812=E3812,1,0),"")</f>
        <v/>
      </c>
      <c r="L3812">
        <f>IF(OR(G3812=0,K3812=0),1,"")</f>
        <v/>
      </c>
      <c r="M3812">
        <f>IF(L3812=1,COUNTIF($L$2:L3812,1),"")</f>
        <v/>
      </c>
    </row>
    <row r="3813">
      <c r="A3813">
        <f>IF(screen_FT_reviewer_A!$A3813="","",screen_FT_reviewer_A!$A3813)</f>
        <v/>
      </c>
      <c r="B3813">
        <f>IF(OR($A3813="",screen_FT_reviewer_A!$C3813=""),"",screen_FT_reviewer_A!$C3813)</f>
        <v/>
      </c>
      <c r="C3813">
        <f>IF(OR($A3813="",screen_FT_reviewer_B!$C3813=""),"",screen_FT_reviewer_B!$C3813)</f>
        <v/>
      </c>
      <c r="D3813">
        <f>IF(OR($A3813="",screen_FT_reviewer_A!$D3813=""),"",screen_FT_reviewer_A!$D3813)</f>
        <v/>
      </c>
      <c r="E3813">
        <f>IF(OR($A3813="",screen_FT_reviewer_B!$D3813=""),"",screen_FT_reviewer_B!$D3813)</f>
        <v/>
      </c>
      <c r="F3813">
        <f>IF(AND(B3813&lt;&gt;"",C3813&lt;&gt;""),1,"")</f>
        <v/>
      </c>
      <c r="G3813">
        <f>IF(F3813=1,IF(B3813=C3813,1,0),"")</f>
        <v/>
      </c>
      <c r="H3813">
        <f>IF(B3813="","",IFERROR(VLOOKUP(B3813,lst_FT_group_map_table,2,FALSE),"INVALID"))</f>
        <v/>
      </c>
      <c r="I3813">
        <f>IF(C3813="","",IFERROR(VLOOKUP(C3813,lst_FT_group_map_table,2,FALSE),"INVALID"))</f>
        <v/>
      </c>
      <c r="J3813">
        <f>IF(F3813=1,IF(H3813=I3813,1,0),"")</f>
        <v/>
      </c>
      <c r="K3813">
        <f>IF(AND(ISNUMBER(MATCH(B3813,lst_FT_sci_excl,0)),ISNUMBER(MATCH(C3813,lst_FT_sci_excl,0))),IF(D3813=E3813,1,0),"")</f>
        <v/>
      </c>
      <c r="L3813">
        <f>IF(OR(G3813=0,K3813=0),1,"")</f>
        <v/>
      </c>
      <c r="M3813">
        <f>IF(L3813=1,COUNTIF($L$2:L3813,1),"")</f>
        <v/>
      </c>
    </row>
    <row r="3814">
      <c r="A3814">
        <f>IF(screen_FT_reviewer_A!$A3814="","",screen_FT_reviewer_A!$A3814)</f>
        <v/>
      </c>
      <c r="B3814">
        <f>IF(OR($A3814="",screen_FT_reviewer_A!$C3814=""),"",screen_FT_reviewer_A!$C3814)</f>
        <v/>
      </c>
      <c r="C3814">
        <f>IF(OR($A3814="",screen_FT_reviewer_B!$C3814=""),"",screen_FT_reviewer_B!$C3814)</f>
        <v/>
      </c>
      <c r="D3814">
        <f>IF(OR($A3814="",screen_FT_reviewer_A!$D3814=""),"",screen_FT_reviewer_A!$D3814)</f>
        <v/>
      </c>
      <c r="E3814">
        <f>IF(OR($A3814="",screen_FT_reviewer_B!$D3814=""),"",screen_FT_reviewer_B!$D3814)</f>
        <v/>
      </c>
      <c r="F3814">
        <f>IF(AND(B3814&lt;&gt;"",C3814&lt;&gt;""),1,"")</f>
        <v/>
      </c>
      <c r="G3814">
        <f>IF(F3814=1,IF(B3814=C3814,1,0),"")</f>
        <v/>
      </c>
      <c r="H3814">
        <f>IF(B3814="","",IFERROR(VLOOKUP(B3814,lst_FT_group_map_table,2,FALSE),"INVALID"))</f>
        <v/>
      </c>
      <c r="I3814">
        <f>IF(C3814="","",IFERROR(VLOOKUP(C3814,lst_FT_group_map_table,2,FALSE),"INVALID"))</f>
        <v/>
      </c>
      <c r="J3814">
        <f>IF(F3814=1,IF(H3814=I3814,1,0),"")</f>
        <v/>
      </c>
      <c r="K3814">
        <f>IF(AND(ISNUMBER(MATCH(B3814,lst_FT_sci_excl,0)),ISNUMBER(MATCH(C3814,lst_FT_sci_excl,0))),IF(D3814=E3814,1,0),"")</f>
        <v/>
      </c>
      <c r="L3814">
        <f>IF(OR(G3814=0,K3814=0),1,"")</f>
        <v/>
      </c>
      <c r="M3814">
        <f>IF(L3814=1,COUNTIF($L$2:L3814,1),"")</f>
        <v/>
      </c>
    </row>
    <row r="3815">
      <c r="A3815">
        <f>IF(screen_FT_reviewer_A!$A3815="","",screen_FT_reviewer_A!$A3815)</f>
        <v/>
      </c>
      <c r="B3815">
        <f>IF(OR($A3815="",screen_FT_reviewer_A!$C3815=""),"",screen_FT_reviewer_A!$C3815)</f>
        <v/>
      </c>
      <c r="C3815">
        <f>IF(OR($A3815="",screen_FT_reviewer_B!$C3815=""),"",screen_FT_reviewer_B!$C3815)</f>
        <v/>
      </c>
      <c r="D3815">
        <f>IF(OR($A3815="",screen_FT_reviewer_A!$D3815=""),"",screen_FT_reviewer_A!$D3815)</f>
        <v/>
      </c>
      <c r="E3815">
        <f>IF(OR($A3815="",screen_FT_reviewer_B!$D3815=""),"",screen_FT_reviewer_B!$D3815)</f>
        <v/>
      </c>
      <c r="F3815">
        <f>IF(AND(B3815&lt;&gt;"",C3815&lt;&gt;""),1,"")</f>
        <v/>
      </c>
      <c r="G3815">
        <f>IF(F3815=1,IF(B3815=C3815,1,0),"")</f>
        <v/>
      </c>
      <c r="H3815">
        <f>IF(B3815="","",IFERROR(VLOOKUP(B3815,lst_FT_group_map_table,2,FALSE),"INVALID"))</f>
        <v/>
      </c>
      <c r="I3815">
        <f>IF(C3815="","",IFERROR(VLOOKUP(C3815,lst_FT_group_map_table,2,FALSE),"INVALID"))</f>
        <v/>
      </c>
      <c r="J3815">
        <f>IF(F3815=1,IF(H3815=I3815,1,0),"")</f>
        <v/>
      </c>
      <c r="K3815">
        <f>IF(AND(ISNUMBER(MATCH(B3815,lst_FT_sci_excl,0)),ISNUMBER(MATCH(C3815,lst_FT_sci_excl,0))),IF(D3815=E3815,1,0),"")</f>
        <v/>
      </c>
      <c r="L3815">
        <f>IF(OR(G3815=0,K3815=0),1,"")</f>
        <v/>
      </c>
      <c r="M3815">
        <f>IF(L3815=1,COUNTIF($L$2:L3815,1),"")</f>
        <v/>
      </c>
    </row>
    <row r="3816">
      <c r="A3816">
        <f>IF(screen_FT_reviewer_A!$A3816="","",screen_FT_reviewer_A!$A3816)</f>
        <v/>
      </c>
      <c r="B3816">
        <f>IF(OR($A3816="",screen_FT_reviewer_A!$C3816=""),"",screen_FT_reviewer_A!$C3816)</f>
        <v/>
      </c>
      <c r="C3816">
        <f>IF(OR($A3816="",screen_FT_reviewer_B!$C3816=""),"",screen_FT_reviewer_B!$C3816)</f>
        <v/>
      </c>
      <c r="D3816">
        <f>IF(OR($A3816="",screen_FT_reviewer_A!$D3816=""),"",screen_FT_reviewer_A!$D3816)</f>
        <v/>
      </c>
      <c r="E3816">
        <f>IF(OR($A3816="",screen_FT_reviewer_B!$D3816=""),"",screen_FT_reviewer_B!$D3816)</f>
        <v/>
      </c>
      <c r="F3816">
        <f>IF(AND(B3816&lt;&gt;"",C3816&lt;&gt;""),1,"")</f>
        <v/>
      </c>
      <c r="G3816">
        <f>IF(F3816=1,IF(B3816=C3816,1,0),"")</f>
        <v/>
      </c>
      <c r="H3816">
        <f>IF(B3816="","",IFERROR(VLOOKUP(B3816,lst_FT_group_map_table,2,FALSE),"INVALID"))</f>
        <v/>
      </c>
      <c r="I3816">
        <f>IF(C3816="","",IFERROR(VLOOKUP(C3816,lst_FT_group_map_table,2,FALSE),"INVALID"))</f>
        <v/>
      </c>
      <c r="J3816">
        <f>IF(F3816=1,IF(H3816=I3816,1,0),"")</f>
        <v/>
      </c>
      <c r="K3816">
        <f>IF(AND(ISNUMBER(MATCH(B3816,lst_FT_sci_excl,0)),ISNUMBER(MATCH(C3816,lst_FT_sci_excl,0))),IF(D3816=E3816,1,0),"")</f>
        <v/>
      </c>
      <c r="L3816">
        <f>IF(OR(G3816=0,K3816=0),1,"")</f>
        <v/>
      </c>
      <c r="M3816">
        <f>IF(L3816=1,COUNTIF($L$2:L3816,1),"")</f>
        <v/>
      </c>
    </row>
    <row r="3817">
      <c r="A3817">
        <f>IF(screen_FT_reviewer_A!$A3817="","",screen_FT_reviewer_A!$A3817)</f>
        <v/>
      </c>
      <c r="B3817">
        <f>IF(OR($A3817="",screen_FT_reviewer_A!$C3817=""),"",screen_FT_reviewer_A!$C3817)</f>
        <v/>
      </c>
      <c r="C3817">
        <f>IF(OR($A3817="",screen_FT_reviewer_B!$C3817=""),"",screen_FT_reviewer_B!$C3817)</f>
        <v/>
      </c>
      <c r="D3817">
        <f>IF(OR($A3817="",screen_FT_reviewer_A!$D3817=""),"",screen_FT_reviewer_A!$D3817)</f>
        <v/>
      </c>
      <c r="E3817">
        <f>IF(OR($A3817="",screen_FT_reviewer_B!$D3817=""),"",screen_FT_reviewer_B!$D3817)</f>
        <v/>
      </c>
      <c r="F3817">
        <f>IF(AND(B3817&lt;&gt;"",C3817&lt;&gt;""),1,"")</f>
        <v/>
      </c>
      <c r="G3817">
        <f>IF(F3817=1,IF(B3817=C3817,1,0),"")</f>
        <v/>
      </c>
      <c r="H3817">
        <f>IF(B3817="","",IFERROR(VLOOKUP(B3817,lst_FT_group_map_table,2,FALSE),"INVALID"))</f>
        <v/>
      </c>
      <c r="I3817">
        <f>IF(C3817="","",IFERROR(VLOOKUP(C3817,lst_FT_group_map_table,2,FALSE),"INVALID"))</f>
        <v/>
      </c>
      <c r="J3817">
        <f>IF(F3817=1,IF(H3817=I3817,1,0),"")</f>
        <v/>
      </c>
      <c r="K3817">
        <f>IF(AND(ISNUMBER(MATCH(B3817,lst_FT_sci_excl,0)),ISNUMBER(MATCH(C3817,lst_FT_sci_excl,0))),IF(D3817=E3817,1,0),"")</f>
        <v/>
      </c>
      <c r="L3817">
        <f>IF(OR(G3817=0,K3817=0),1,"")</f>
        <v/>
      </c>
      <c r="M3817">
        <f>IF(L3817=1,COUNTIF($L$2:L3817,1),"")</f>
        <v/>
      </c>
    </row>
    <row r="3818">
      <c r="A3818">
        <f>IF(screen_FT_reviewer_A!$A3818="","",screen_FT_reviewer_A!$A3818)</f>
        <v/>
      </c>
      <c r="B3818">
        <f>IF(OR($A3818="",screen_FT_reviewer_A!$C3818=""),"",screen_FT_reviewer_A!$C3818)</f>
        <v/>
      </c>
      <c r="C3818">
        <f>IF(OR($A3818="",screen_FT_reviewer_B!$C3818=""),"",screen_FT_reviewer_B!$C3818)</f>
        <v/>
      </c>
      <c r="D3818">
        <f>IF(OR($A3818="",screen_FT_reviewer_A!$D3818=""),"",screen_FT_reviewer_A!$D3818)</f>
        <v/>
      </c>
      <c r="E3818">
        <f>IF(OR($A3818="",screen_FT_reviewer_B!$D3818=""),"",screen_FT_reviewer_B!$D3818)</f>
        <v/>
      </c>
      <c r="F3818">
        <f>IF(AND(B3818&lt;&gt;"",C3818&lt;&gt;""),1,"")</f>
        <v/>
      </c>
      <c r="G3818">
        <f>IF(F3818=1,IF(B3818=C3818,1,0),"")</f>
        <v/>
      </c>
      <c r="H3818">
        <f>IF(B3818="","",IFERROR(VLOOKUP(B3818,lst_FT_group_map_table,2,FALSE),"INVALID"))</f>
        <v/>
      </c>
      <c r="I3818">
        <f>IF(C3818="","",IFERROR(VLOOKUP(C3818,lst_FT_group_map_table,2,FALSE),"INVALID"))</f>
        <v/>
      </c>
      <c r="J3818">
        <f>IF(F3818=1,IF(H3818=I3818,1,0),"")</f>
        <v/>
      </c>
      <c r="K3818">
        <f>IF(AND(ISNUMBER(MATCH(B3818,lst_FT_sci_excl,0)),ISNUMBER(MATCH(C3818,lst_FT_sci_excl,0))),IF(D3818=E3818,1,0),"")</f>
        <v/>
      </c>
      <c r="L3818">
        <f>IF(OR(G3818=0,K3818=0),1,"")</f>
        <v/>
      </c>
      <c r="M3818">
        <f>IF(L3818=1,COUNTIF($L$2:L3818,1),"")</f>
        <v/>
      </c>
    </row>
    <row r="3819">
      <c r="A3819">
        <f>IF(screen_FT_reviewer_A!$A3819="","",screen_FT_reviewer_A!$A3819)</f>
        <v/>
      </c>
      <c r="B3819">
        <f>IF(OR($A3819="",screen_FT_reviewer_A!$C3819=""),"",screen_FT_reviewer_A!$C3819)</f>
        <v/>
      </c>
      <c r="C3819">
        <f>IF(OR($A3819="",screen_FT_reviewer_B!$C3819=""),"",screen_FT_reviewer_B!$C3819)</f>
        <v/>
      </c>
      <c r="D3819">
        <f>IF(OR($A3819="",screen_FT_reviewer_A!$D3819=""),"",screen_FT_reviewer_A!$D3819)</f>
        <v/>
      </c>
      <c r="E3819">
        <f>IF(OR($A3819="",screen_FT_reviewer_B!$D3819=""),"",screen_FT_reviewer_B!$D3819)</f>
        <v/>
      </c>
      <c r="F3819">
        <f>IF(AND(B3819&lt;&gt;"",C3819&lt;&gt;""),1,"")</f>
        <v/>
      </c>
      <c r="G3819">
        <f>IF(F3819=1,IF(B3819=C3819,1,0),"")</f>
        <v/>
      </c>
      <c r="H3819">
        <f>IF(B3819="","",IFERROR(VLOOKUP(B3819,lst_FT_group_map_table,2,FALSE),"INVALID"))</f>
        <v/>
      </c>
      <c r="I3819">
        <f>IF(C3819="","",IFERROR(VLOOKUP(C3819,lst_FT_group_map_table,2,FALSE),"INVALID"))</f>
        <v/>
      </c>
      <c r="J3819">
        <f>IF(F3819=1,IF(H3819=I3819,1,0),"")</f>
        <v/>
      </c>
      <c r="K3819">
        <f>IF(AND(ISNUMBER(MATCH(B3819,lst_FT_sci_excl,0)),ISNUMBER(MATCH(C3819,lst_FT_sci_excl,0))),IF(D3819=E3819,1,0),"")</f>
        <v/>
      </c>
      <c r="L3819">
        <f>IF(OR(G3819=0,K3819=0),1,"")</f>
        <v/>
      </c>
      <c r="M3819">
        <f>IF(L3819=1,COUNTIF($L$2:L3819,1),"")</f>
        <v/>
      </c>
    </row>
    <row r="3820">
      <c r="A3820">
        <f>IF(screen_FT_reviewer_A!$A3820="","",screen_FT_reviewer_A!$A3820)</f>
        <v/>
      </c>
      <c r="B3820">
        <f>IF(OR($A3820="",screen_FT_reviewer_A!$C3820=""),"",screen_FT_reviewer_A!$C3820)</f>
        <v/>
      </c>
      <c r="C3820">
        <f>IF(OR($A3820="",screen_FT_reviewer_B!$C3820=""),"",screen_FT_reviewer_B!$C3820)</f>
        <v/>
      </c>
      <c r="D3820">
        <f>IF(OR($A3820="",screen_FT_reviewer_A!$D3820=""),"",screen_FT_reviewer_A!$D3820)</f>
        <v/>
      </c>
      <c r="E3820">
        <f>IF(OR($A3820="",screen_FT_reviewer_B!$D3820=""),"",screen_FT_reviewer_B!$D3820)</f>
        <v/>
      </c>
      <c r="F3820">
        <f>IF(AND(B3820&lt;&gt;"",C3820&lt;&gt;""),1,"")</f>
        <v/>
      </c>
      <c r="G3820">
        <f>IF(F3820=1,IF(B3820=C3820,1,0),"")</f>
        <v/>
      </c>
      <c r="H3820">
        <f>IF(B3820="","",IFERROR(VLOOKUP(B3820,lst_FT_group_map_table,2,FALSE),"INVALID"))</f>
        <v/>
      </c>
      <c r="I3820">
        <f>IF(C3820="","",IFERROR(VLOOKUP(C3820,lst_FT_group_map_table,2,FALSE),"INVALID"))</f>
        <v/>
      </c>
      <c r="J3820">
        <f>IF(F3820=1,IF(H3820=I3820,1,0),"")</f>
        <v/>
      </c>
      <c r="K3820">
        <f>IF(AND(ISNUMBER(MATCH(B3820,lst_FT_sci_excl,0)),ISNUMBER(MATCH(C3820,lst_FT_sci_excl,0))),IF(D3820=E3820,1,0),"")</f>
        <v/>
      </c>
      <c r="L3820">
        <f>IF(OR(G3820=0,K3820=0),1,"")</f>
        <v/>
      </c>
      <c r="M3820">
        <f>IF(L3820=1,COUNTIF($L$2:L3820,1),"")</f>
        <v/>
      </c>
    </row>
    <row r="3821">
      <c r="A3821">
        <f>IF(screen_FT_reviewer_A!$A3821="","",screen_FT_reviewer_A!$A3821)</f>
        <v/>
      </c>
      <c r="B3821">
        <f>IF(OR($A3821="",screen_FT_reviewer_A!$C3821=""),"",screen_FT_reviewer_A!$C3821)</f>
        <v/>
      </c>
      <c r="C3821">
        <f>IF(OR($A3821="",screen_FT_reviewer_B!$C3821=""),"",screen_FT_reviewer_B!$C3821)</f>
        <v/>
      </c>
      <c r="D3821">
        <f>IF(OR($A3821="",screen_FT_reviewer_A!$D3821=""),"",screen_FT_reviewer_A!$D3821)</f>
        <v/>
      </c>
      <c r="E3821">
        <f>IF(OR($A3821="",screen_FT_reviewer_B!$D3821=""),"",screen_FT_reviewer_B!$D3821)</f>
        <v/>
      </c>
      <c r="F3821">
        <f>IF(AND(B3821&lt;&gt;"",C3821&lt;&gt;""),1,"")</f>
        <v/>
      </c>
      <c r="G3821">
        <f>IF(F3821=1,IF(B3821=C3821,1,0),"")</f>
        <v/>
      </c>
      <c r="H3821">
        <f>IF(B3821="","",IFERROR(VLOOKUP(B3821,lst_FT_group_map_table,2,FALSE),"INVALID"))</f>
        <v/>
      </c>
      <c r="I3821">
        <f>IF(C3821="","",IFERROR(VLOOKUP(C3821,lst_FT_group_map_table,2,FALSE),"INVALID"))</f>
        <v/>
      </c>
      <c r="J3821">
        <f>IF(F3821=1,IF(H3821=I3821,1,0),"")</f>
        <v/>
      </c>
      <c r="K3821">
        <f>IF(AND(ISNUMBER(MATCH(B3821,lst_FT_sci_excl,0)),ISNUMBER(MATCH(C3821,lst_FT_sci_excl,0))),IF(D3821=E3821,1,0),"")</f>
        <v/>
      </c>
      <c r="L3821">
        <f>IF(OR(G3821=0,K3821=0),1,"")</f>
        <v/>
      </c>
      <c r="M3821">
        <f>IF(L3821=1,COUNTIF($L$2:L3821,1),"")</f>
        <v/>
      </c>
    </row>
    <row r="3822">
      <c r="A3822">
        <f>IF(screen_FT_reviewer_A!$A3822="","",screen_FT_reviewer_A!$A3822)</f>
        <v/>
      </c>
      <c r="B3822">
        <f>IF(OR($A3822="",screen_FT_reviewer_A!$C3822=""),"",screen_FT_reviewer_A!$C3822)</f>
        <v/>
      </c>
      <c r="C3822">
        <f>IF(OR($A3822="",screen_FT_reviewer_B!$C3822=""),"",screen_FT_reviewer_B!$C3822)</f>
        <v/>
      </c>
      <c r="D3822">
        <f>IF(OR($A3822="",screen_FT_reviewer_A!$D3822=""),"",screen_FT_reviewer_A!$D3822)</f>
        <v/>
      </c>
      <c r="E3822">
        <f>IF(OR($A3822="",screen_FT_reviewer_B!$D3822=""),"",screen_FT_reviewer_B!$D3822)</f>
        <v/>
      </c>
      <c r="F3822">
        <f>IF(AND(B3822&lt;&gt;"",C3822&lt;&gt;""),1,"")</f>
        <v/>
      </c>
      <c r="G3822">
        <f>IF(F3822=1,IF(B3822=C3822,1,0),"")</f>
        <v/>
      </c>
      <c r="H3822">
        <f>IF(B3822="","",IFERROR(VLOOKUP(B3822,lst_FT_group_map_table,2,FALSE),"INVALID"))</f>
        <v/>
      </c>
      <c r="I3822">
        <f>IF(C3822="","",IFERROR(VLOOKUP(C3822,lst_FT_group_map_table,2,FALSE),"INVALID"))</f>
        <v/>
      </c>
      <c r="J3822">
        <f>IF(F3822=1,IF(H3822=I3822,1,0),"")</f>
        <v/>
      </c>
      <c r="K3822">
        <f>IF(AND(ISNUMBER(MATCH(B3822,lst_FT_sci_excl,0)),ISNUMBER(MATCH(C3822,lst_FT_sci_excl,0))),IF(D3822=E3822,1,0),"")</f>
        <v/>
      </c>
      <c r="L3822">
        <f>IF(OR(G3822=0,K3822=0),1,"")</f>
        <v/>
      </c>
      <c r="M3822">
        <f>IF(L3822=1,COUNTIF($L$2:L3822,1),"")</f>
        <v/>
      </c>
    </row>
    <row r="3823">
      <c r="A3823">
        <f>IF(screen_FT_reviewer_A!$A3823="","",screen_FT_reviewer_A!$A3823)</f>
        <v/>
      </c>
      <c r="B3823">
        <f>IF(OR($A3823="",screen_FT_reviewer_A!$C3823=""),"",screen_FT_reviewer_A!$C3823)</f>
        <v/>
      </c>
      <c r="C3823">
        <f>IF(OR($A3823="",screen_FT_reviewer_B!$C3823=""),"",screen_FT_reviewer_B!$C3823)</f>
        <v/>
      </c>
      <c r="D3823">
        <f>IF(OR($A3823="",screen_FT_reviewer_A!$D3823=""),"",screen_FT_reviewer_A!$D3823)</f>
        <v/>
      </c>
      <c r="E3823">
        <f>IF(OR($A3823="",screen_FT_reviewer_B!$D3823=""),"",screen_FT_reviewer_B!$D3823)</f>
        <v/>
      </c>
      <c r="F3823">
        <f>IF(AND(B3823&lt;&gt;"",C3823&lt;&gt;""),1,"")</f>
        <v/>
      </c>
      <c r="G3823">
        <f>IF(F3823=1,IF(B3823=C3823,1,0),"")</f>
        <v/>
      </c>
      <c r="H3823">
        <f>IF(B3823="","",IFERROR(VLOOKUP(B3823,lst_FT_group_map_table,2,FALSE),"INVALID"))</f>
        <v/>
      </c>
      <c r="I3823">
        <f>IF(C3823="","",IFERROR(VLOOKUP(C3823,lst_FT_group_map_table,2,FALSE),"INVALID"))</f>
        <v/>
      </c>
      <c r="J3823">
        <f>IF(F3823=1,IF(H3823=I3823,1,0),"")</f>
        <v/>
      </c>
      <c r="K3823">
        <f>IF(AND(ISNUMBER(MATCH(B3823,lst_FT_sci_excl,0)),ISNUMBER(MATCH(C3823,lst_FT_sci_excl,0))),IF(D3823=E3823,1,0),"")</f>
        <v/>
      </c>
      <c r="L3823">
        <f>IF(OR(G3823=0,K3823=0),1,"")</f>
        <v/>
      </c>
      <c r="M3823">
        <f>IF(L3823=1,COUNTIF($L$2:L3823,1),"")</f>
        <v/>
      </c>
    </row>
    <row r="3824">
      <c r="A3824">
        <f>IF(screen_FT_reviewer_A!$A3824="","",screen_FT_reviewer_A!$A3824)</f>
        <v/>
      </c>
      <c r="B3824">
        <f>IF(OR($A3824="",screen_FT_reviewer_A!$C3824=""),"",screen_FT_reviewer_A!$C3824)</f>
        <v/>
      </c>
      <c r="C3824">
        <f>IF(OR($A3824="",screen_FT_reviewer_B!$C3824=""),"",screen_FT_reviewer_B!$C3824)</f>
        <v/>
      </c>
      <c r="D3824">
        <f>IF(OR($A3824="",screen_FT_reviewer_A!$D3824=""),"",screen_FT_reviewer_A!$D3824)</f>
        <v/>
      </c>
      <c r="E3824">
        <f>IF(OR($A3824="",screen_FT_reviewer_B!$D3824=""),"",screen_FT_reviewer_B!$D3824)</f>
        <v/>
      </c>
      <c r="F3824">
        <f>IF(AND(B3824&lt;&gt;"",C3824&lt;&gt;""),1,"")</f>
        <v/>
      </c>
      <c r="G3824">
        <f>IF(F3824=1,IF(B3824=C3824,1,0),"")</f>
        <v/>
      </c>
      <c r="H3824">
        <f>IF(B3824="","",IFERROR(VLOOKUP(B3824,lst_FT_group_map_table,2,FALSE),"INVALID"))</f>
        <v/>
      </c>
      <c r="I3824">
        <f>IF(C3824="","",IFERROR(VLOOKUP(C3824,lst_FT_group_map_table,2,FALSE),"INVALID"))</f>
        <v/>
      </c>
      <c r="J3824">
        <f>IF(F3824=1,IF(H3824=I3824,1,0),"")</f>
        <v/>
      </c>
      <c r="K3824">
        <f>IF(AND(ISNUMBER(MATCH(B3824,lst_FT_sci_excl,0)),ISNUMBER(MATCH(C3824,lst_FT_sci_excl,0))),IF(D3824=E3824,1,0),"")</f>
        <v/>
      </c>
      <c r="L3824">
        <f>IF(OR(G3824=0,K3824=0),1,"")</f>
        <v/>
      </c>
      <c r="M3824">
        <f>IF(L3824=1,COUNTIF($L$2:L3824,1),"")</f>
        <v/>
      </c>
    </row>
    <row r="3825">
      <c r="A3825">
        <f>IF(screen_FT_reviewer_A!$A3825="","",screen_FT_reviewer_A!$A3825)</f>
        <v/>
      </c>
      <c r="B3825">
        <f>IF(OR($A3825="",screen_FT_reviewer_A!$C3825=""),"",screen_FT_reviewer_A!$C3825)</f>
        <v/>
      </c>
      <c r="C3825">
        <f>IF(OR($A3825="",screen_FT_reviewer_B!$C3825=""),"",screen_FT_reviewer_B!$C3825)</f>
        <v/>
      </c>
      <c r="D3825">
        <f>IF(OR($A3825="",screen_FT_reviewer_A!$D3825=""),"",screen_FT_reviewer_A!$D3825)</f>
        <v/>
      </c>
      <c r="E3825">
        <f>IF(OR($A3825="",screen_FT_reviewer_B!$D3825=""),"",screen_FT_reviewer_B!$D3825)</f>
        <v/>
      </c>
      <c r="F3825">
        <f>IF(AND(B3825&lt;&gt;"",C3825&lt;&gt;""),1,"")</f>
        <v/>
      </c>
      <c r="G3825">
        <f>IF(F3825=1,IF(B3825=C3825,1,0),"")</f>
        <v/>
      </c>
      <c r="H3825">
        <f>IF(B3825="","",IFERROR(VLOOKUP(B3825,lst_FT_group_map_table,2,FALSE),"INVALID"))</f>
        <v/>
      </c>
      <c r="I3825">
        <f>IF(C3825="","",IFERROR(VLOOKUP(C3825,lst_FT_group_map_table,2,FALSE),"INVALID"))</f>
        <v/>
      </c>
      <c r="J3825">
        <f>IF(F3825=1,IF(H3825=I3825,1,0),"")</f>
        <v/>
      </c>
      <c r="K3825">
        <f>IF(AND(ISNUMBER(MATCH(B3825,lst_FT_sci_excl,0)),ISNUMBER(MATCH(C3825,lst_FT_sci_excl,0))),IF(D3825=E3825,1,0),"")</f>
        <v/>
      </c>
      <c r="L3825">
        <f>IF(OR(G3825=0,K3825=0),1,"")</f>
        <v/>
      </c>
      <c r="M3825">
        <f>IF(L3825=1,COUNTIF($L$2:L3825,1),"")</f>
        <v/>
      </c>
    </row>
    <row r="3826">
      <c r="A3826">
        <f>IF(screen_FT_reviewer_A!$A3826="","",screen_FT_reviewer_A!$A3826)</f>
        <v/>
      </c>
      <c r="B3826">
        <f>IF(OR($A3826="",screen_FT_reviewer_A!$C3826=""),"",screen_FT_reviewer_A!$C3826)</f>
        <v/>
      </c>
      <c r="C3826">
        <f>IF(OR($A3826="",screen_FT_reviewer_B!$C3826=""),"",screen_FT_reviewer_B!$C3826)</f>
        <v/>
      </c>
      <c r="D3826">
        <f>IF(OR($A3826="",screen_FT_reviewer_A!$D3826=""),"",screen_FT_reviewer_A!$D3826)</f>
        <v/>
      </c>
      <c r="E3826">
        <f>IF(OR($A3826="",screen_FT_reviewer_B!$D3826=""),"",screen_FT_reviewer_B!$D3826)</f>
        <v/>
      </c>
      <c r="F3826">
        <f>IF(AND(B3826&lt;&gt;"",C3826&lt;&gt;""),1,"")</f>
        <v/>
      </c>
      <c r="G3826">
        <f>IF(F3826=1,IF(B3826=C3826,1,0),"")</f>
        <v/>
      </c>
      <c r="H3826">
        <f>IF(B3826="","",IFERROR(VLOOKUP(B3826,lst_FT_group_map_table,2,FALSE),"INVALID"))</f>
        <v/>
      </c>
      <c r="I3826">
        <f>IF(C3826="","",IFERROR(VLOOKUP(C3826,lst_FT_group_map_table,2,FALSE),"INVALID"))</f>
        <v/>
      </c>
      <c r="J3826">
        <f>IF(F3826=1,IF(H3826=I3826,1,0),"")</f>
        <v/>
      </c>
      <c r="K3826">
        <f>IF(AND(ISNUMBER(MATCH(B3826,lst_FT_sci_excl,0)),ISNUMBER(MATCH(C3826,lst_FT_sci_excl,0))),IF(D3826=E3826,1,0),"")</f>
        <v/>
      </c>
      <c r="L3826">
        <f>IF(OR(G3826=0,K3826=0),1,"")</f>
        <v/>
      </c>
      <c r="M3826">
        <f>IF(L3826=1,COUNTIF($L$2:L3826,1),"")</f>
        <v/>
      </c>
    </row>
    <row r="3827">
      <c r="A3827">
        <f>IF(screen_FT_reviewer_A!$A3827="","",screen_FT_reviewer_A!$A3827)</f>
        <v/>
      </c>
      <c r="B3827">
        <f>IF(OR($A3827="",screen_FT_reviewer_A!$C3827=""),"",screen_FT_reviewer_A!$C3827)</f>
        <v/>
      </c>
      <c r="C3827">
        <f>IF(OR($A3827="",screen_FT_reviewer_B!$C3827=""),"",screen_FT_reviewer_B!$C3827)</f>
        <v/>
      </c>
      <c r="D3827">
        <f>IF(OR($A3827="",screen_FT_reviewer_A!$D3827=""),"",screen_FT_reviewer_A!$D3827)</f>
        <v/>
      </c>
      <c r="E3827">
        <f>IF(OR($A3827="",screen_FT_reviewer_B!$D3827=""),"",screen_FT_reviewer_B!$D3827)</f>
        <v/>
      </c>
      <c r="F3827">
        <f>IF(AND(B3827&lt;&gt;"",C3827&lt;&gt;""),1,"")</f>
        <v/>
      </c>
      <c r="G3827">
        <f>IF(F3827=1,IF(B3827=C3827,1,0),"")</f>
        <v/>
      </c>
      <c r="H3827">
        <f>IF(B3827="","",IFERROR(VLOOKUP(B3827,lst_FT_group_map_table,2,FALSE),"INVALID"))</f>
        <v/>
      </c>
      <c r="I3827">
        <f>IF(C3827="","",IFERROR(VLOOKUP(C3827,lst_FT_group_map_table,2,FALSE),"INVALID"))</f>
        <v/>
      </c>
      <c r="J3827">
        <f>IF(F3827=1,IF(H3827=I3827,1,0),"")</f>
        <v/>
      </c>
      <c r="K3827">
        <f>IF(AND(ISNUMBER(MATCH(B3827,lst_FT_sci_excl,0)),ISNUMBER(MATCH(C3827,lst_FT_sci_excl,0))),IF(D3827=E3827,1,0),"")</f>
        <v/>
      </c>
      <c r="L3827">
        <f>IF(OR(G3827=0,K3827=0),1,"")</f>
        <v/>
      </c>
      <c r="M3827">
        <f>IF(L3827=1,COUNTIF($L$2:L3827,1),"")</f>
        <v/>
      </c>
    </row>
    <row r="3828">
      <c r="A3828">
        <f>IF(screen_FT_reviewer_A!$A3828="","",screen_FT_reviewer_A!$A3828)</f>
        <v/>
      </c>
      <c r="B3828">
        <f>IF(OR($A3828="",screen_FT_reviewer_A!$C3828=""),"",screen_FT_reviewer_A!$C3828)</f>
        <v/>
      </c>
      <c r="C3828">
        <f>IF(OR($A3828="",screen_FT_reviewer_B!$C3828=""),"",screen_FT_reviewer_B!$C3828)</f>
        <v/>
      </c>
      <c r="D3828">
        <f>IF(OR($A3828="",screen_FT_reviewer_A!$D3828=""),"",screen_FT_reviewer_A!$D3828)</f>
        <v/>
      </c>
      <c r="E3828">
        <f>IF(OR($A3828="",screen_FT_reviewer_B!$D3828=""),"",screen_FT_reviewer_B!$D3828)</f>
        <v/>
      </c>
      <c r="F3828">
        <f>IF(AND(B3828&lt;&gt;"",C3828&lt;&gt;""),1,"")</f>
        <v/>
      </c>
      <c r="G3828">
        <f>IF(F3828=1,IF(B3828=C3828,1,0),"")</f>
        <v/>
      </c>
      <c r="H3828">
        <f>IF(B3828="","",IFERROR(VLOOKUP(B3828,lst_FT_group_map_table,2,FALSE),"INVALID"))</f>
        <v/>
      </c>
      <c r="I3828">
        <f>IF(C3828="","",IFERROR(VLOOKUP(C3828,lst_FT_group_map_table,2,FALSE),"INVALID"))</f>
        <v/>
      </c>
      <c r="J3828">
        <f>IF(F3828=1,IF(H3828=I3828,1,0),"")</f>
        <v/>
      </c>
      <c r="K3828">
        <f>IF(AND(ISNUMBER(MATCH(B3828,lst_FT_sci_excl,0)),ISNUMBER(MATCH(C3828,lst_FT_sci_excl,0))),IF(D3828=E3828,1,0),"")</f>
        <v/>
      </c>
      <c r="L3828">
        <f>IF(OR(G3828=0,K3828=0),1,"")</f>
        <v/>
      </c>
      <c r="M3828">
        <f>IF(L3828=1,COUNTIF($L$2:L3828,1),"")</f>
        <v/>
      </c>
    </row>
    <row r="3829">
      <c r="A3829">
        <f>IF(screen_FT_reviewer_A!$A3829="","",screen_FT_reviewer_A!$A3829)</f>
        <v/>
      </c>
      <c r="B3829">
        <f>IF(OR($A3829="",screen_FT_reviewer_A!$C3829=""),"",screen_FT_reviewer_A!$C3829)</f>
        <v/>
      </c>
      <c r="C3829">
        <f>IF(OR($A3829="",screen_FT_reviewer_B!$C3829=""),"",screen_FT_reviewer_B!$C3829)</f>
        <v/>
      </c>
      <c r="D3829">
        <f>IF(OR($A3829="",screen_FT_reviewer_A!$D3829=""),"",screen_FT_reviewer_A!$D3829)</f>
        <v/>
      </c>
      <c r="E3829">
        <f>IF(OR($A3829="",screen_FT_reviewer_B!$D3829=""),"",screen_FT_reviewer_B!$D3829)</f>
        <v/>
      </c>
      <c r="F3829">
        <f>IF(AND(B3829&lt;&gt;"",C3829&lt;&gt;""),1,"")</f>
        <v/>
      </c>
      <c r="G3829">
        <f>IF(F3829=1,IF(B3829=C3829,1,0),"")</f>
        <v/>
      </c>
      <c r="H3829">
        <f>IF(B3829="","",IFERROR(VLOOKUP(B3829,lst_FT_group_map_table,2,FALSE),"INVALID"))</f>
        <v/>
      </c>
      <c r="I3829">
        <f>IF(C3829="","",IFERROR(VLOOKUP(C3829,lst_FT_group_map_table,2,FALSE),"INVALID"))</f>
        <v/>
      </c>
      <c r="J3829">
        <f>IF(F3829=1,IF(H3829=I3829,1,0),"")</f>
        <v/>
      </c>
      <c r="K3829">
        <f>IF(AND(ISNUMBER(MATCH(B3829,lst_FT_sci_excl,0)),ISNUMBER(MATCH(C3829,lst_FT_sci_excl,0))),IF(D3829=E3829,1,0),"")</f>
        <v/>
      </c>
      <c r="L3829">
        <f>IF(OR(G3829=0,K3829=0),1,"")</f>
        <v/>
      </c>
      <c r="M3829">
        <f>IF(L3829=1,COUNTIF($L$2:L3829,1),"")</f>
        <v/>
      </c>
    </row>
    <row r="3830">
      <c r="A3830">
        <f>IF(screen_FT_reviewer_A!$A3830="","",screen_FT_reviewer_A!$A3830)</f>
        <v/>
      </c>
      <c r="B3830">
        <f>IF(OR($A3830="",screen_FT_reviewer_A!$C3830=""),"",screen_FT_reviewer_A!$C3830)</f>
        <v/>
      </c>
      <c r="C3830">
        <f>IF(OR($A3830="",screen_FT_reviewer_B!$C3830=""),"",screen_FT_reviewer_B!$C3830)</f>
        <v/>
      </c>
      <c r="D3830">
        <f>IF(OR($A3830="",screen_FT_reviewer_A!$D3830=""),"",screen_FT_reviewer_A!$D3830)</f>
        <v/>
      </c>
      <c r="E3830">
        <f>IF(OR($A3830="",screen_FT_reviewer_B!$D3830=""),"",screen_FT_reviewer_B!$D3830)</f>
        <v/>
      </c>
      <c r="F3830">
        <f>IF(AND(B3830&lt;&gt;"",C3830&lt;&gt;""),1,"")</f>
        <v/>
      </c>
      <c r="G3830">
        <f>IF(F3830=1,IF(B3830=C3830,1,0),"")</f>
        <v/>
      </c>
      <c r="H3830">
        <f>IF(B3830="","",IFERROR(VLOOKUP(B3830,lst_FT_group_map_table,2,FALSE),"INVALID"))</f>
        <v/>
      </c>
      <c r="I3830">
        <f>IF(C3830="","",IFERROR(VLOOKUP(C3830,lst_FT_group_map_table,2,FALSE),"INVALID"))</f>
        <v/>
      </c>
      <c r="J3830">
        <f>IF(F3830=1,IF(H3830=I3830,1,0),"")</f>
        <v/>
      </c>
      <c r="K3830">
        <f>IF(AND(ISNUMBER(MATCH(B3830,lst_FT_sci_excl,0)),ISNUMBER(MATCH(C3830,lst_FT_sci_excl,0))),IF(D3830=E3830,1,0),"")</f>
        <v/>
      </c>
      <c r="L3830">
        <f>IF(OR(G3830=0,K3830=0),1,"")</f>
        <v/>
      </c>
      <c r="M3830">
        <f>IF(L3830=1,COUNTIF($L$2:L3830,1),"")</f>
        <v/>
      </c>
    </row>
    <row r="3831">
      <c r="A3831">
        <f>IF(screen_FT_reviewer_A!$A3831="","",screen_FT_reviewer_A!$A3831)</f>
        <v/>
      </c>
      <c r="B3831">
        <f>IF(OR($A3831="",screen_FT_reviewer_A!$C3831=""),"",screen_FT_reviewer_A!$C3831)</f>
        <v/>
      </c>
      <c r="C3831">
        <f>IF(OR($A3831="",screen_FT_reviewer_B!$C3831=""),"",screen_FT_reviewer_B!$C3831)</f>
        <v/>
      </c>
      <c r="D3831">
        <f>IF(OR($A3831="",screen_FT_reviewer_A!$D3831=""),"",screen_FT_reviewer_A!$D3831)</f>
        <v/>
      </c>
      <c r="E3831">
        <f>IF(OR($A3831="",screen_FT_reviewer_B!$D3831=""),"",screen_FT_reviewer_B!$D3831)</f>
        <v/>
      </c>
      <c r="F3831">
        <f>IF(AND(B3831&lt;&gt;"",C3831&lt;&gt;""),1,"")</f>
        <v/>
      </c>
      <c r="G3831">
        <f>IF(F3831=1,IF(B3831=C3831,1,0),"")</f>
        <v/>
      </c>
      <c r="H3831">
        <f>IF(B3831="","",IFERROR(VLOOKUP(B3831,lst_FT_group_map_table,2,FALSE),"INVALID"))</f>
        <v/>
      </c>
      <c r="I3831">
        <f>IF(C3831="","",IFERROR(VLOOKUP(C3831,lst_FT_group_map_table,2,FALSE),"INVALID"))</f>
        <v/>
      </c>
      <c r="J3831">
        <f>IF(F3831=1,IF(H3831=I3831,1,0),"")</f>
        <v/>
      </c>
      <c r="K3831">
        <f>IF(AND(ISNUMBER(MATCH(B3831,lst_FT_sci_excl,0)),ISNUMBER(MATCH(C3831,lst_FT_sci_excl,0))),IF(D3831=E3831,1,0),"")</f>
        <v/>
      </c>
      <c r="L3831">
        <f>IF(OR(G3831=0,K3831=0),1,"")</f>
        <v/>
      </c>
      <c r="M3831">
        <f>IF(L3831=1,COUNTIF($L$2:L3831,1),"")</f>
        <v/>
      </c>
    </row>
    <row r="3832">
      <c r="A3832">
        <f>IF(screen_FT_reviewer_A!$A3832="","",screen_FT_reviewer_A!$A3832)</f>
        <v/>
      </c>
      <c r="B3832">
        <f>IF(OR($A3832="",screen_FT_reviewer_A!$C3832=""),"",screen_FT_reviewer_A!$C3832)</f>
        <v/>
      </c>
      <c r="C3832">
        <f>IF(OR($A3832="",screen_FT_reviewer_B!$C3832=""),"",screen_FT_reviewer_B!$C3832)</f>
        <v/>
      </c>
      <c r="D3832">
        <f>IF(OR($A3832="",screen_FT_reviewer_A!$D3832=""),"",screen_FT_reviewer_A!$D3832)</f>
        <v/>
      </c>
      <c r="E3832">
        <f>IF(OR($A3832="",screen_FT_reviewer_B!$D3832=""),"",screen_FT_reviewer_B!$D3832)</f>
        <v/>
      </c>
      <c r="F3832">
        <f>IF(AND(B3832&lt;&gt;"",C3832&lt;&gt;""),1,"")</f>
        <v/>
      </c>
      <c r="G3832">
        <f>IF(F3832=1,IF(B3832=C3832,1,0),"")</f>
        <v/>
      </c>
      <c r="H3832">
        <f>IF(B3832="","",IFERROR(VLOOKUP(B3832,lst_FT_group_map_table,2,FALSE),"INVALID"))</f>
        <v/>
      </c>
      <c r="I3832">
        <f>IF(C3832="","",IFERROR(VLOOKUP(C3832,lst_FT_group_map_table,2,FALSE),"INVALID"))</f>
        <v/>
      </c>
      <c r="J3832">
        <f>IF(F3832=1,IF(H3832=I3832,1,0),"")</f>
        <v/>
      </c>
      <c r="K3832">
        <f>IF(AND(ISNUMBER(MATCH(B3832,lst_FT_sci_excl,0)),ISNUMBER(MATCH(C3832,lst_FT_sci_excl,0))),IF(D3832=E3832,1,0),"")</f>
        <v/>
      </c>
      <c r="L3832">
        <f>IF(OR(G3832=0,K3832=0),1,"")</f>
        <v/>
      </c>
      <c r="M3832">
        <f>IF(L3832=1,COUNTIF($L$2:L3832,1),"")</f>
        <v/>
      </c>
    </row>
    <row r="3833">
      <c r="A3833">
        <f>IF(screen_FT_reviewer_A!$A3833="","",screen_FT_reviewer_A!$A3833)</f>
        <v/>
      </c>
      <c r="B3833">
        <f>IF(OR($A3833="",screen_FT_reviewer_A!$C3833=""),"",screen_FT_reviewer_A!$C3833)</f>
        <v/>
      </c>
      <c r="C3833">
        <f>IF(OR($A3833="",screen_FT_reviewer_B!$C3833=""),"",screen_FT_reviewer_B!$C3833)</f>
        <v/>
      </c>
      <c r="D3833">
        <f>IF(OR($A3833="",screen_FT_reviewer_A!$D3833=""),"",screen_FT_reviewer_A!$D3833)</f>
        <v/>
      </c>
      <c r="E3833">
        <f>IF(OR($A3833="",screen_FT_reviewer_B!$D3833=""),"",screen_FT_reviewer_B!$D3833)</f>
        <v/>
      </c>
      <c r="F3833">
        <f>IF(AND(B3833&lt;&gt;"",C3833&lt;&gt;""),1,"")</f>
        <v/>
      </c>
      <c r="G3833">
        <f>IF(F3833=1,IF(B3833=C3833,1,0),"")</f>
        <v/>
      </c>
      <c r="H3833">
        <f>IF(B3833="","",IFERROR(VLOOKUP(B3833,lst_FT_group_map_table,2,FALSE),"INVALID"))</f>
        <v/>
      </c>
      <c r="I3833">
        <f>IF(C3833="","",IFERROR(VLOOKUP(C3833,lst_FT_group_map_table,2,FALSE),"INVALID"))</f>
        <v/>
      </c>
      <c r="J3833">
        <f>IF(F3833=1,IF(H3833=I3833,1,0),"")</f>
        <v/>
      </c>
      <c r="K3833">
        <f>IF(AND(ISNUMBER(MATCH(B3833,lst_FT_sci_excl,0)),ISNUMBER(MATCH(C3833,lst_FT_sci_excl,0))),IF(D3833=E3833,1,0),"")</f>
        <v/>
      </c>
      <c r="L3833">
        <f>IF(OR(G3833=0,K3833=0),1,"")</f>
        <v/>
      </c>
      <c r="M3833">
        <f>IF(L3833=1,COUNTIF($L$2:L3833,1),"")</f>
        <v/>
      </c>
    </row>
    <row r="3834">
      <c r="A3834">
        <f>IF(screen_FT_reviewer_A!$A3834="","",screen_FT_reviewer_A!$A3834)</f>
        <v/>
      </c>
      <c r="B3834">
        <f>IF(OR($A3834="",screen_FT_reviewer_A!$C3834=""),"",screen_FT_reviewer_A!$C3834)</f>
        <v/>
      </c>
      <c r="C3834">
        <f>IF(OR($A3834="",screen_FT_reviewer_B!$C3834=""),"",screen_FT_reviewer_B!$C3834)</f>
        <v/>
      </c>
      <c r="D3834">
        <f>IF(OR($A3834="",screen_FT_reviewer_A!$D3834=""),"",screen_FT_reviewer_A!$D3834)</f>
        <v/>
      </c>
      <c r="E3834">
        <f>IF(OR($A3834="",screen_FT_reviewer_B!$D3834=""),"",screen_FT_reviewer_B!$D3834)</f>
        <v/>
      </c>
      <c r="F3834">
        <f>IF(AND(B3834&lt;&gt;"",C3834&lt;&gt;""),1,"")</f>
        <v/>
      </c>
      <c r="G3834">
        <f>IF(F3834=1,IF(B3834=C3834,1,0),"")</f>
        <v/>
      </c>
      <c r="H3834">
        <f>IF(B3834="","",IFERROR(VLOOKUP(B3834,lst_FT_group_map_table,2,FALSE),"INVALID"))</f>
        <v/>
      </c>
      <c r="I3834">
        <f>IF(C3834="","",IFERROR(VLOOKUP(C3834,lst_FT_group_map_table,2,FALSE),"INVALID"))</f>
        <v/>
      </c>
      <c r="J3834">
        <f>IF(F3834=1,IF(H3834=I3834,1,0),"")</f>
        <v/>
      </c>
      <c r="K3834">
        <f>IF(AND(ISNUMBER(MATCH(B3834,lst_FT_sci_excl,0)),ISNUMBER(MATCH(C3834,lst_FT_sci_excl,0))),IF(D3834=E3834,1,0),"")</f>
        <v/>
      </c>
      <c r="L3834">
        <f>IF(OR(G3834=0,K3834=0),1,"")</f>
        <v/>
      </c>
      <c r="M3834">
        <f>IF(L3834=1,COUNTIF($L$2:L3834,1),"")</f>
        <v/>
      </c>
    </row>
    <row r="3835">
      <c r="A3835">
        <f>IF(screen_FT_reviewer_A!$A3835="","",screen_FT_reviewer_A!$A3835)</f>
        <v/>
      </c>
      <c r="B3835">
        <f>IF(OR($A3835="",screen_FT_reviewer_A!$C3835=""),"",screen_FT_reviewer_A!$C3835)</f>
        <v/>
      </c>
      <c r="C3835">
        <f>IF(OR($A3835="",screen_FT_reviewer_B!$C3835=""),"",screen_FT_reviewer_B!$C3835)</f>
        <v/>
      </c>
      <c r="D3835">
        <f>IF(OR($A3835="",screen_FT_reviewer_A!$D3835=""),"",screen_FT_reviewer_A!$D3835)</f>
        <v/>
      </c>
      <c r="E3835">
        <f>IF(OR($A3835="",screen_FT_reviewer_B!$D3835=""),"",screen_FT_reviewer_B!$D3835)</f>
        <v/>
      </c>
      <c r="F3835">
        <f>IF(AND(B3835&lt;&gt;"",C3835&lt;&gt;""),1,"")</f>
        <v/>
      </c>
      <c r="G3835">
        <f>IF(F3835=1,IF(B3835=C3835,1,0),"")</f>
        <v/>
      </c>
      <c r="H3835">
        <f>IF(B3835="","",IFERROR(VLOOKUP(B3835,lst_FT_group_map_table,2,FALSE),"INVALID"))</f>
        <v/>
      </c>
      <c r="I3835">
        <f>IF(C3835="","",IFERROR(VLOOKUP(C3835,lst_FT_group_map_table,2,FALSE),"INVALID"))</f>
        <v/>
      </c>
      <c r="J3835">
        <f>IF(F3835=1,IF(H3835=I3835,1,0),"")</f>
        <v/>
      </c>
      <c r="K3835">
        <f>IF(AND(ISNUMBER(MATCH(B3835,lst_FT_sci_excl,0)),ISNUMBER(MATCH(C3835,lst_FT_sci_excl,0))),IF(D3835=E3835,1,0),"")</f>
        <v/>
      </c>
      <c r="L3835">
        <f>IF(OR(G3835=0,K3835=0),1,"")</f>
        <v/>
      </c>
      <c r="M3835">
        <f>IF(L3835=1,COUNTIF($L$2:L3835,1),"")</f>
        <v/>
      </c>
    </row>
    <row r="3836">
      <c r="A3836">
        <f>IF(screen_FT_reviewer_A!$A3836="","",screen_FT_reviewer_A!$A3836)</f>
        <v/>
      </c>
      <c r="B3836">
        <f>IF(OR($A3836="",screen_FT_reviewer_A!$C3836=""),"",screen_FT_reviewer_A!$C3836)</f>
        <v/>
      </c>
      <c r="C3836">
        <f>IF(OR($A3836="",screen_FT_reviewer_B!$C3836=""),"",screen_FT_reviewer_B!$C3836)</f>
        <v/>
      </c>
      <c r="D3836">
        <f>IF(OR($A3836="",screen_FT_reviewer_A!$D3836=""),"",screen_FT_reviewer_A!$D3836)</f>
        <v/>
      </c>
      <c r="E3836">
        <f>IF(OR($A3836="",screen_FT_reviewer_B!$D3836=""),"",screen_FT_reviewer_B!$D3836)</f>
        <v/>
      </c>
      <c r="F3836">
        <f>IF(AND(B3836&lt;&gt;"",C3836&lt;&gt;""),1,"")</f>
        <v/>
      </c>
      <c r="G3836">
        <f>IF(F3836=1,IF(B3836=C3836,1,0),"")</f>
        <v/>
      </c>
      <c r="H3836">
        <f>IF(B3836="","",IFERROR(VLOOKUP(B3836,lst_FT_group_map_table,2,FALSE),"INVALID"))</f>
        <v/>
      </c>
      <c r="I3836">
        <f>IF(C3836="","",IFERROR(VLOOKUP(C3836,lst_FT_group_map_table,2,FALSE),"INVALID"))</f>
        <v/>
      </c>
      <c r="J3836">
        <f>IF(F3836=1,IF(H3836=I3836,1,0),"")</f>
        <v/>
      </c>
      <c r="K3836">
        <f>IF(AND(ISNUMBER(MATCH(B3836,lst_FT_sci_excl,0)),ISNUMBER(MATCH(C3836,lst_FT_sci_excl,0))),IF(D3836=E3836,1,0),"")</f>
        <v/>
      </c>
      <c r="L3836">
        <f>IF(OR(G3836=0,K3836=0),1,"")</f>
        <v/>
      </c>
      <c r="M3836">
        <f>IF(L3836=1,COUNTIF($L$2:L3836,1),"")</f>
        <v/>
      </c>
    </row>
    <row r="3837">
      <c r="A3837">
        <f>IF(screen_FT_reviewer_A!$A3837="","",screen_FT_reviewer_A!$A3837)</f>
        <v/>
      </c>
      <c r="B3837">
        <f>IF(OR($A3837="",screen_FT_reviewer_A!$C3837=""),"",screen_FT_reviewer_A!$C3837)</f>
        <v/>
      </c>
      <c r="C3837">
        <f>IF(OR($A3837="",screen_FT_reviewer_B!$C3837=""),"",screen_FT_reviewer_B!$C3837)</f>
        <v/>
      </c>
      <c r="D3837">
        <f>IF(OR($A3837="",screen_FT_reviewer_A!$D3837=""),"",screen_FT_reviewer_A!$D3837)</f>
        <v/>
      </c>
      <c r="E3837">
        <f>IF(OR($A3837="",screen_FT_reviewer_B!$D3837=""),"",screen_FT_reviewer_B!$D3837)</f>
        <v/>
      </c>
      <c r="F3837">
        <f>IF(AND(B3837&lt;&gt;"",C3837&lt;&gt;""),1,"")</f>
        <v/>
      </c>
      <c r="G3837">
        <f>IF(F3837=1,IF(B3837=C3837,1,0),"")</f>
        <v/>
      </c>
      <c r="H3837">
        <f>IF(B3837="","",IFERROR(VLOOKUP(B3837,lst_FT_group_map_table,2,FALSE),"INVALID"))</f>
        <v/>
      </c>
      <c r="I3837">
        <f>IF(C3837="","",IFERROR(VLOOKUP(C3837,lst_FT_group_map_table,2,FALSE),"INVALID"))</f>
        <v/>
      </c>
      <c r="J3837">
        <f>IF(F3837=1,IF(H3837=I3837,1,0),"")</f>
        <v/>
      </c>
      <c r="K3837">
        <f>IF(AND(ISNUMBER(MATCH(B3837,lst_FT_sci_excl,0)),ISNUMBER(MATCH(C3837,lst_FT_sci_excl,0))),IF(D3837=E3837,1,0),"")</f>
        <v/>
      </c>
      <c r="L3837">
        <f>IF(OR(G3837=0,K3837=0),1,"")</f>
        <v/>
      </c>
      <c r="M3837">
        <f>IF(L3837=1,COUNTIF($L$2:L3837,1),"")</f>
        <v/>
      </c>
    </row>
    <row r="3838">
      <c r="A3838">
        <f>IF(screen_FT_reviewer_A!$A3838="","",screen_FT_reviewer_A!$A3838)</f>
        <v/>
      </c>
      <c r="B3838">
        <f>IF(OR($A3838="",screen_FT_reviewer_A!$C3838=""),"",screen_FT_reviewer_A!$C3838)</f>
        <v/>
      </c>
      <c r="C3838">
        <f>IF(OR($A3838="",screen_FT_reviewer_B!$C3838=""),"",screen_FT_reviewer_B!$C3838)</f>
        <v/>
      </c>
      <c r="D3838">
        <f>IF(OR($A3838="",screen_FT_reviewer_A!$D3838=""),"",screen_FT_reviewer_A!$D3838)</f>
        <v/>
      </c>
      <c r="E3838">
        <f>IF(OR($A3838="",screen_FT_reviewer_B!$D3838=""),"",screen_FT_reviewer_B!$D3838)</f>
        <v/>
      </c>
      <c r="F3838">
        <f>IF(AND(B3838&lt;&gt;"",C3838&lt;&gt;""),1,"")</f>
        <v/>
      </c>
      <c r="G3838">
        <f>IF(F3838=1,IF(B3838=C3838,1,0),"")</f>
        <v/>
      </c>
      <c r="H3838">
        <f>IF(B3838="","",IFERROR(VLOOKUP(B3838,lst_FT_group_map_table,2,FALSE),"INVALID"))</f>
        <v/>
      </c>
      <c r="I3838">
        <f>IF(C3838="","",IFERROR(VLOOKUP(C3838,lst_FT_group_map_table,2,FALSE),"INVALID"))</f>
        <v/>
      </c>
      <c r="J3838">
        <f>IF(F3838=1,IF(H3838=I3838,1,0),"")</f>
        <v/>
      </c>
      <c r="K3838">
        <f>IF(AND(ISNUMBER(MATCH(B3838,lst_FT_sci_excl,0)),ISNUMBER(MATCH(C3838,lst_FT_sci_excl,0))),IF(D3838=E3838,1,0),"")</f>
        <v/>
      </c>
      <c r="L3838">
        <f>IF(OR(G3838=0,K3838=0),1,"")</f>
        <v/>
      </c>
      <c r="M3838">
        <f>IF(L3838=1,COUNTIF($L$2:L3838,1),"")</f>
        <v/>
      </c>
    </row>
    <row r="3839">
      <c r="A3839">
        <f>IF(screen_FT_reviewer_A!$A3839="","",screen_FT_reviewer_A!$A3839)</f>
        <v/>
      </c>
      <c r="B3839">
        <f>IF(OR($A3839="",screen_FT_reviewer_A!$C3839=""),"",screen_FT_reviewer_A!$C3839)</f>
        <v/>
      </c>
      <c r="C3839">
        <f>IF(OR($A3839="",screen_FT_reviewer_B!$C3839=""),"",screen_FT_reviewer_B!$C3839)</f>
        <v/>
      </c>
      <c r="D3839">
        <f>IF(OR($A3839="",screen_FT_reviewer_A!$D3839=""),"",screen_FT_reviewer_A!$D3839)</f>
        <v/>
      </c>
      <c r="E3839">
        <f>IF(OR($A3839="",screen_FT_reviewer_B!$D3839=""),"",screen_FT_reviewer_B!$D3839)</f>
        <v/>
      </c>
      <c r="F3839">
        <f>IF(AND(B3839&lt;&gt;"",C3839&lt;&gt;""),1,"")</f>
        <v/>
      </c>
      <c r="G3839">
        <f>IF(F3839=1,IF(B3839=C3839,1,0),"")</f>
        <v/>
      </c>
      <c r="H3839">
        <f>IF(B3839="","",IFERROR(VLOOKUP(B3839,lst_FT_group_map_table,2,FALSE),"INVALID"))</f>
        <v/>
      </c>
      <c r="I3839">
        <f>IF(C3839="","",IFERROR(VLOOKUP(C3839,lst_FT_group_map_table,2,FALSE),"INVALID"))</f>
        <v/>
      </c>
      <c r="J3839">
        <f>IF(F3839=1,IF(H3839=I3839,1,0),"")</f>
        <v/>
      </c>
      <c r="K3839">
        <f>IF(AND(ISNUMBER(MATCH(B3839,lst_FT_sci_excl,0)),ISNUMBER(MATCH(C3839,lst_FT_sci_excl,0))),IF(D3839=E3839,1,0),"")</f>
        <v/>
      </c>
      <c r="L3839">
        <f>IF(OR(G3839=0,K3839=0),1,"")</f>
        <v/>
      </c>
      <c r="M3839">
        <f>IF(L3839=1,COUNTIF($L$2:L3839,1),"")</f>
        <v/>
      </c>
    </row>
    <row r="3840">
      <c r="A3840">
        <f>IF(screen_FT_reviewer_A!$A3840="","",screen_FT_reviewer_A!$A3840)</f>
        <v/>
      </c>
      <c r="B3840">
        <f>IF(OR($A3840="",screen_FT_reviewer_A!$C3840=""),"",screen_FT_reviewer_A!$C3840)</f>
        <v/>
      </c>
      <c r="C3840">
        <f>IF(OR($A3840="",screen_FT_reviewer_B!$C3840=""),"",screen_FT_reviewer_B!$C3840)</f>
        <v/>
      </c>
      <c r="D3840">
        <f>IF(OR($A3840="",screen_FT_reviewer_A!$D3840=""),"",screen_FT_reviewer_A!$D3840)</f>
        <v/>
      </c>
      <c r="E3840">
        <f>IF(OR($A3840="",screen_FT_reviewer_B!$D3840=""),"",screen_FT_reviewer_B!$D3840)</f>
        <v/>
      </c>
      <c r="F3840">
        <f>IF(AND(B3840&lt;&gt;"",C3840&lt;&gt;""),1,"")</f>
        <v/>
      </c>
      <c r="G3840">
        <f>IF(F3840=1,IF(B3840=C3840,1,0),"")</f>
        <v/>
      </c>
      <c r="H3840">
        <f>IF(B3840="","",IFERROR(VLOOKUP(B3840,lst_FT_group_map_table,2,FALSE),"INVALID"))</f>
        <v/>
      </c>
      <c r="I3840">
        <f>IF(C3840="","",IFERROR(VLOOKUP(C3840,lst_FT_group_map_table,2,FALSE),"INVALID"))</f>
        <v/>
      </c>
      <c r="J3840">
        <f>IF(F3840=1,IF(H3840=I3840,1,0),"")</f>
        <v/>
      </c>
      <c r="K3840">
        <f>IF(AND(ISNUMBER(MATCH(B3840,lst_FT_sci_excl,0)),ISNUMBER(MATCH(C3840,lst_FT_sci_excl,0))),IF(D3840=E3840,1,0),"")</f>
        <v/>
      </c>
      <c r="L3840">
        <f>IF(OR(G3840=0,K3840=0),1,"")</f>
        <v/>
      </c>
      <c r="M3840">
        <f>IF(L3840=1,COUNTIF($L$2:L3840,1),"")</f>
        <v/>
      </c>
    </row>
    <row r="3841">
      <c r="A3841">
        <f>IF(screen_FT_reviewer_A!$A3841="","",screen_FT_reviewer_A!$A3841)</f>
        <v/>
      </c>
      <c r="B3841">
        <f>IF(OR($A3841="",screen_FT_reviewer_A!$C3841=""),"",screen_FT_reviewer_A!$C3841)</f>
        <v/>
      </c>
      <c r="C3841">
        <f>IF(OR($A3841="",screen_FT_reviewer_B!$C3841=""),"",screen_FT_reviewer_B!$C3841)</f>
        <v/>
      </c>
      <c r="D3841">
        <f>IF(OR($A3841="",screen_FT_reviewer_A!$D3841=""),"",screen_FT_reviewer_A!$D3841)</f>
        <v/>
      </c>
      <c r="E3841">
        <f>IF(OR($A3841="",screen_FT_reviewer_B!$D3841=""),"",screen_FT_reviewer_B!$D3841)</f>
        <v/>
      </c>
      <c r="F3841">
        <f>IF(AND(B3841&lt;&gt;"",C3841&lt;&gt;""),1,"")</f>
        <v/>
      </c>
      <c r="G3841">
        <f>IF(F3841=1,IF(B3841=C3841,1,0),"")</f>
        <v/>
      </c>
      <c r="H3841">
        <f>IF(B3841="","",IFERROR(VLOOKUP(B3841,lst_FT_group_map_table,2,FALSE),"INVALID"))</f>
        <v/>
      </c>
      <c r="I3841">
        <f>IF(C3841="","",IFERROR(VLOOKUP(C3841,lst_FT_group_map_table,2,FALSE),"INVALID"))</f>
        <v/>
      </c>
      <c r="J3841">
        <f>IF(F3841=1,IF(H3841=I3841,1,0),"")</f>
        <v/>
      </c>
      <c r="K3841">
        <f>IF(AND(ISNUMBER(MATCH(B3841,lst_FT_sci_excl,0)),ISNUMBER(MATCH(C3841,lst_FT_sci_excl,0))),IF(D3841=E3841,1,0),"")</f>
        <v/>
      </c>
      <c r="L3841">
        <f>IF(OR(G3841=0,K3841=0),1,"")</f>
        <v/>
      </c>
      <c r="M3841">
        <f>IF(L3841=1,COUNTIF($L$2:L3841,1),"")</f>
        <v/>
      </c>
    </row>
    <row r="3842">
      <c r="A3842">
        <f>IF(screen_FT_reviewer_A!$A3842="","",screen_FT_reviewer_A!$A3842)</f>
        <v/>
      </c>
      <c r="B3842">
        <f>IF(OR($A3842="",screen_FT_reviewer_A!$C3842=""),"",screen_FT_reviewer_A!$C3842)</f>
        <v/>
      </c>
      <c r="C3842">
        <f>IF(OR($A3842="",screen_FT_reviewer_B!$C3842=""),"",screen_FT_reviewer_B!$C3842)</f>
        <v/>
      </c>
      <c r="D3842">
        <f>IF(OR($A3842="",screen_FT_reviewer_A!$D3842=""),"",screen_FT_reviewer_A!$D3842)</f>
        <v/>
      </c>
      <c r="E3842">
        <f>IF(OR($A3842="",screen_FT_reviewer_B!$D3842=""),"",screen_FT_reviewer_B!$D3842)</f>
        <v/>
      </c>
      <c r="F3842">
        <f>IF(AND(B3842&lt;&gt;"",C3842&lt;&gt;""),1,"")</f>
        <v/>
      </c>
      <c r="G3842">
        <f>IF(F3842=1,IF(B3842=C3842,1,0),"")</f>
        <v/>
      </c>
      <c r="H3842">
        <f>IF(B3842="","",IFERROR(VLOOKUP(B3842,lst_FT_group_map_table,2,FALSE),"INVALID"))</f>
        <v/>
      </c>
      <c r="I3842">
        <f>IF(C3842="","",IFERROR(VLOOKUP(C3842,lst_FT_group_map_table,2,FALSE),"INVALID"))</f>
        <v/>
      </c>
      <c r="J3842">
        <f>IF(F3842=1,IF(H3842=I3842,1,0),"")</f>
        <v/>
      </c>
      <c r="K3842">
        <f>IF(AND(ISNUMBER(MATCH(B3842,lst_FT_sci_excl,0)),ISNUMBER(MATCH(C3842,lst_FT_sci_excl,0))),IF(D3842=E3842,1,0),"")</f>
        <v/>
      </c>
      <c r="L3842">
        <f>IF(OR(G3842=0,K3842=0),1,"")</f>
        <v/>
      </c>
      <c r="M3842">
        <f>IF(L3842=1,COUNTIF($L$2:L3842,1),"")</f>
        <v/>
      </c>
    </row>
    <row r="3843">
      <c r="A3843">
        <f>IF(screen_FT_reviewer_A!$A3843="","",screen_FT_reviewer_A!$A3843)</f>
        <v/>
      </c>
      <c r="B3843">
        <f>IF(OR($A3843="",screen_FT_reviewer_A!$C3843=""),"",screen_FT_reviewer_A!$C3843)</f>
        <v/>
      </c>
      <c r="C3843">
        <f>IF(OR($A3843="",screen_FT_reviewer_B!$C3843=""),"",screen_FT_reviewer_B!$C3843)</f>
        <v/>
      </c>
      <c r="D3843">
        <f>IF(OR($A3843="",screen_FT_reviewer_A!$D3843=""),"",screen_FT_reviewer_A!$D3843)</f>
        <v/>
      </c>
      <c r="E3843">
        <f>IF(OR($A3843="",screen_FT_reviewer_B!$D3843=""),"",screen_FT_reviewer_B!$D3843)</f>
        <v/>
      </c>
      <c r="F3843">
        <f>IF(AND(B3843&lt;&gt;"",C3843&lt;&gt;""),1,"")</f>
        <v/>
      </c>
      <c r="G3843">
        <f>IF(F3843=1,IF(B3843=C3843,1,0),"")</f>
        <v/>
      </c>
      <c r="H3843">
        <f>IF(B3843="","",IFERROR(VLOOKUP(B3843,lst_FT_group_map_table,2,FALSE),"INVALID"))</f>
        <v/>
      </c>
      <c r="I3843">
        <f>IF(C3843="","",IFERROR(VLOOKUP(C3843,lst_FT_group_map_table,2,FALSE),"INVALID"))</f>
        <v/>
      </c>
      <c r="J3843">
        <f>IF(F3843=1,IF(H3843=I3843,1,0),"")</f>
        <v/>
      </c>
      <c r="K3843">
        <f>IF(AND(ISNUMBER(MATCH(B3843,lst_FT_sci_excl,0)),ISNUMBER(MATCH(C3843,lst_FT_sci_excl,0))),IF(D3843=E3843,1,0),"")</f>
        <v/>
      </c>
      <c r="L3843">
        <f>IF(OR(G3843=0,K3843=0),1,"")</f>
        <v/>
      </c>
      <c r="M3843">
        <f>IF(L3843=1,COUNTIF($L$2:L3843,1),"")</f>
        <v/>
      </c>
    </row>
    <row r="3844">
      <c r="A3844">
        <f>IF(screen_FT_reviewer_A!$A3844="","",screen_FT_reviewer_A!$A3844)</f>
        <v/>
      </c>
      <c r="B3844">
        <f>IF(OR($A3844="",screen_FT_reviewer_A!$C3844=""),"",screen_FT_reviewer_A!$C3844)</f>
        <v/>
      </c>
      <c r="C3844">
        <f>IF(OR($A3844="",screen_FT_reviewer_B!$C3844=""),"",screen_FT_reviewer_B!$C3844)</f>
        <v/>
      </c>
      <c r="D3844">
        <f>IF(OR($A3844="",screen_FT_reviewer_A!$D3844=""),"",screen_FT_reviewer_A!$D3844)</f>
        <v/>
      </c>
      <c r="E3844">
        <f>IF(OR($A3844="",screen_FT_reviewer_B!$D3844=""),"",screen_FT_reviewer_B!$D3844)</f>
        <v/>
      </c>
      <c r="F3844">
        <f>IF(AND(B3844&lt;&gt;"",C3844&lt;&gt;""),1,"")</f>
        <v/>
      </c>
      <c r="G3844">
        <f>IF(F3844=1,IF(B3844=C3844,1,0),"")</f>
        <v/>
      </c>
      <c r="H3844">
        <f>IF(B3844="","",IFERROR(VLOOKUP(B3844,lst_FT_group_map_table,2,FALSE),"INVALID"))</f>
        <v/>
      </c>
      <c r="I3844">
        <f>IF(C3844="","",IFERROR(VLOOKUP(C3844,lst_FT_group_map_table,2,FALSE),"INVALID"))</f>
        <v/>
      </c>
      <c r="J3844">
        <f>IF(F3844=1,IF(H3844=I3844,1,0),"")</f>
        <v/>
      </c>
      <c r="K3844">
        <f>IF(AND(ISNUMBER(MATCH(B3844,lst_FT_sci_excl,0)),ISNUMBER(MATCH(C3844,lst_FT_sci_excl,0))),IF(D3844=E3844,1,0),"")</f>
        <v/>
      </c>
      <c r="L3844">
        <f>IF(OR(G3844=0,K3844=0),1,"")</f>
        <v/>
      </c>
      <c r="M3844">
        <f>IF(L3844=1,COUNTIF($L$2:L3844,1),"")</f>
        <v/>
      </c>
    </row>
    <row r="3845">
      <c r="A3845">
        <f>IF(screen_FT_reviewer_A!$A3845="","",screen_FT_reviewer_A!$A3845)</f>
        <v/>
      </c>
      <c r="B3845">
        <f>IF(OR($A3845="",screen_FT_reviewer_A!$C3845=""),"",screen_FT_reviewer_A!$C3845)</f>
        <v/>
      </c>
      <c r="C3845">
        <f>IF(OR($A3845="",screen_FT_reviewer_B!$C3845=""),"",screen_FT_reviewer_B!$C3845)</f>
        <v/>
      </c>
      <c r="D3845">
        <f>IF(OR($A3845="",screen_FT_reviewer_A!$D3845=""),"",screen_FT_reviewer_A!$D3845)</f>
        <v/>
      </c>
      <c r="E3845">
        <f>IF(OR($A3845="",screen_FT_reviewer_B!$D3845=""),"",screen_FT_reviewer_B!$D3845)</f>
        <v/>
      </c>
      <c r="F3845">
        <f>IF(AND(B3845&lt;&gt;"",C3845&lt;&gt;""),1,"")</f>
        <v/>
      </c>
      <c r="G3845">
        <f>IF(F3845=1,IF(B3845=C3845,1,0),"")</f>
        <v/>
      </c>
      <c r="H3845">
        <f>IF(B3845="","",IFERROR(VLOOKUP(B3845,lst_FT_group_map_table,2,FALSE),"INVALID"))</f>
        <v/>
      </c>
      <c r="I3845">
        <f>IF(C3845="","",IFERROR(VLOOKUP(C3845,lst_FT_group_map_table,2,FALSE),"INVALID"))</f>
        <v/>
      </c>
      <c r="J3845">
        <f>IF(F3845=1,IF(H3845=I3845,1,0),"")</f>
        <v/>
      </c>
      <c r="K3845">
        <f>IF(AND(ISNUMBER(MATCH(B3845,lst_FT_sci_excl,0)),ISNUMBER(MATCH(C3845,lst_FT_sci_excl,0))),IF(D3845=E3845,1,0),"")</f>
        <v/>
      </c>
      <c r="L3845">
        <f>IF(OR(G3845=0,K3845=0),1,"")</f>
        <v/>
      </c>
      <c r="M3845">
        <f>IF(L3845=1,COUNTIF($L$2:L3845,1),"")</f>
        <v/>
      </c>
    </row>
    <row r="3846">
      <c r="A3846">
        <f>IF(screen_FT_reviewer_A!$A3846="","",screen_FT_reviewer_A!$A3846)</f>
        <v/>
      </c>
      <c r="B3846">
        <f>IF(OR($A3846="",screen_FT_reviewer_A!$C3846=""),"",screen_FT_reviewer_A!$C3846)</f>
        <v/>
      </c>
      <c r="C3846">
        <f>IF(OR($A3846="",screen_FT_reviewer_B!$C3846=""),"",screen_FT_reviewer_B!$C3846)</f>
        <v/>
      </c>
      <c r="D3846">
        <f>IF(OR($A3846="",screen_FT_reviewer_A!$D3846=""),"",screen_FT_reviewer_A!$D3846)</f>
        <v/>
      </c>
      <c r="E3846">
        <f>IF(OR($A3846="",screen_FT_reviewer_B!$D3846=""),"",screen_FT_reviewer_B!$D3846)</f>
        <v/>
      </c>
      <c r="F3846">
        <f>IF(AND(B3846&lt;&gt;"",C3846&lt;&gt;""),1,"")</f>
        <v/>
      </c>
      <c r="G3846">
        <f>IF(F3846=1,IF(B3846=C3846,1,0),"")</f>
        <v/>
      </c>
      <c r="H3846">
        <f>IF(B3846="","",IFERROR(VLOOKUP(B3846,lst_FT_group_map_table,2,FALSE),"INVALID"))</f>
        <v/>
      </c>
      <c r="I3846">
        <f>IF(C3846="","",IFERROR(VLOOKUP(C3846,lst_FT_group_map_table,2,FALSE),"INVALID"))</f>
        <v/>
      </c>
      <c r="J3846">
        <f>IF(F3846=1,IF(H3846=I3846,1,0),"")</f>
        <v/>
      </c>
      <c r="K3846">
        <f>IF(AND(ISNUMBER(MATCH(B3846,lst_FT_sci_excl,0)),ISNUMBER(MATCH(C3846,lst_FT_sci_excl,0))),IF(D3846=E3846,1,0),"")</f>
        <v/>
      </c>
      <c r="L3846">
        <f>IF(OR(G3846=0,K3846=0),1,"")</f>
        <v/>
      </c>
      <c r="M3846">
        <f>IF(L3846=1,COUNTIF($L$2:L3846,1),"")</f>
        <v/>
      </c>
    </row>
    <row r="3847">
      <c r="A3847">
        <f>IF(screen_FT_reviewer_A!$A3847="","",screen_FT_reviewer_A!$A3847)</f>
        <v/>
      </c>
      <c r="B3847">
        <f>IF(OR($A3847="",screen_FT_reviewer_A!$C3847=""),"",screen_FT_reviewer_A!$C3847)</f>
        <v/>
      </c>
      <c r="C3847">
        <f>IF(OR($A3847="",screen_FT_reviewer_B!$C3847=""),"",screen_FT_reviewer_B!$C3847)</f>
        <v/>
      </c>
      <c r="D3847">
        <f>IF(OR($A3847="",screen_FT_reviewer_A!$D3847=""),"",screen_FT_reviewer_A!$D3847)</f>
        <v/>
      </c>
      <c r="E3847">
        <f>IF(OR($A3847="",screen_FT_reviewer_B!$D3847=""),"",screen_FT_reviewer_B!$D3847)</f>
        <v/>
      </c>
      <c r="F3847">
        <f>IF(AND(B3847&lt;&gt;"",C3847&lt;&gt;""),1,"")</f>
        <v/>
      </c>
      <c r="G3847">
        <f>IF(F3847=1,IF(B3847=C3847,1,0),"")</f>
        <v/>
      </c>
      <c r="H3847">
        <f>IF(B3847="","",IFERROR(VLOOKUP(B3847,lst_FT_group_map_table,2,FALSE),"INVALID"))</f>
        <v/>
      </c>
      <c r="I3847">
        <f>IF(C3847="","",IFERROR(VLOOKUP(C3847,lst_FT_group_map_table,2,FALSE),"INVALID"))</f>
        <v/>
      </c>
      <c r="J3847">
        <f>IF(F3847=1,IF(H3847=I3847,1,0),"")</f>
        <v/>
      </c>
      <c r="K3847">
        <f>IF(AND(ISNUMBER(MATCH(B3847,lst_FT_sci_excl,0)),ISNUMBER(MATCH(C3847,lst_FT_sci_excl,0))),IF(D3847=E3847,1,0),"")</f>
        <v/>
      </c>
      <c r="L3847">
        <f>IF(OR(G3847=0,K3847=0),1,"")</f>
        <v/>
      </c>
      <c r="M3847">
        <f>IF(L3847=1,COUNTIF($L$2:L3847,1),"")</f>
        <v/>
      </c>
    </row>
    <row r="3848">
      <c r="A3848">
        <f>IF(screen_FT_reviewer_A!$A3848="","",screen_FT_reviewer_A!$A3848)</f>
        <v/>
      </c>
      <c r="B3848">
        <f>IF(OR($A3848="",screen_FT_reviewer_A!$C3848=""),"",screen_FT_reviewer_A!$C3848)</f>
        <v/>
      </c>
      <c r="C3848">
        <f>IF(OR($A3848="",screen_FT_reviewer_B!$C3848=""),"",screen_FT_reviewer_B!$C3848)</f>
        <v/>
      </c>
      <c r="D3848">
        <f>IF(OR($A3848="",screen_FT_reviewer_A!$D3848=""),"",screen_FT_reviewer_A!$D3848)</f>
        <v/>
      </c>
      <c r="E3848">
        <f>IF(OR($A3848="",screen_FT_reviewer_B!$D3848=""),"",screen_FT_reviewer_B!$D3848)</f>
        <v/>
      </c>
      <c r="F3848">
        <f>IF(AND(B3848&lt;&gt;"",C3848&lt;&gt;""),1,"")</f>
        <v/>
      </c>
      <c r="G3848">
        <f>IF(F3848=1,IF(B3848=C3848,1,0),"")</f>
        <v/>
      </c>
      <c r="H3848">
        <f>IF(B3848="","",IFERROR(VLOOKUP(B3848,lst_FT_group_map_table,2,FALSE),"INVALID"))</f>
        <v/>
      </c>
      <c r="I3848">
        <f>IF(C3848="","",IFERROR(VLOOKUP(C3848,lst_FT_group_map_table,2,FALSE),"INVALID"))</f>
        <v/>
      </c>
      <c r="J3848">
        <f>IF(F3848=1,IF(H3848=I3848,1,0),"")</f>
        <v/>
      </c>
      <c r="K3848">
        <f>IF(AND(ISNUMBER(MATCH(B3848,lst_FT_sci_excl,0)),ISNUMBER(MATCH(C3848,lst_FT_sci_excl,0))),IF(D3848=E3848,1,0),"")</f>
        <v/>
      </c>
      <c r="L3848">
        <f>IF(OR(G3848=0,K3848=0),1,"")</f>
        <v/>
      </c>
      <c r="M3848">
        <f>IF(L3848=1,COUNTIF($L$2:L3848,1),"")</f>
        <v/>
      </c>
    </row>
    <row r="3849">
      <c r="A3849">
        <f>IF(screen_FT_reviewer_A!$A3849="","",screen_FT_reviewer_A!$A3849)</f>
        <v/>
      </c>
      <c r="B3849">
        <f>IF(OR($A3849="",screen_FT_reviewer_A!$C3849=""),"",screen_FT_reviewer_A!$C3849)</f>
        <v/>
      </c>
      <c r="C3849">
        <f>IF(OR($A3849="",screen_FT_reviewer_B!$C3849=""),"",screen_FT_reviewer_B!$C3849)</f>
        <v/>
      </c>
      <c r="D3849">
        <f>IF(OR($A3849="",screen_FT_reviewer_A!$D3849=""),"",screen_FT_reviewer_A!$D3849)</f>
        <v/>
      </c>
      <c r="E3849">
        <f>IF(OR($A3849="",screen_FT_reviewer_B!$D3849=""),"",screen_FT_reviewer_B!$D3849)</f>
        <v/>
      </c>
      <c r="F3849">
        <f>IF(AND(B3849&lt;&gt;"",C3849&lt;&gt;""),1,"")</f>
        <v/>
      </c>
      <c r="G3849">
        <f>IF(F3849=1,IF(B3849=C3849,1,0),"")</f>
        <v/>
      </c>
      <c r="H3849">
        <f>IF(B3849="","",IFERROR(VLOOKUP(B3849,lst_FT_group_map_table,2,FALSE),"INVALID"))</f>
        <v/>
      </c>
      <c r="I3849">
        <f>IF(C3849="","",IFERROR(VLOOKUP(C3849,lst_FT_group_map_table,2,FALSE),"INVALID"))</f>
        <v/>
      </c>
      <c r="J3849">
        <f>IF(F3849=1,IF(H3849=I3849,1,0),"")</f>
        <v/>
      </c>
      <c r="K3849">
        <f>IF(AND(ISNUMBER(MATCH(B3849,lst_FT_sci_excl,0)),ISNUMBER(MATCH(C3849,lst_FT_sci_excl,0))),IF(D3849=E3849,1,0),"")</f>
        <v/>
      </c>
      <c r="L3849">
        <f>IF(OR(G3849=0,K3849=0),1,"")</f>
        <v/>
      </c>
      <c r="M3849">
        <f>IF(L3849=1,COUNTIF($L$2:L3849,1),"")</f>
        <v/>
      </c>
    </row>
    <row r="3850">
      <c r="A3850">
        <f>IF(screen_FT_reviewer_A!$A3850="","",screen_FT_reviewer_A!$A3850)</f>
        <v/>
      </c>
      <c r="B3850">
        <f>IF(OR($A3850="",screen_FT_reviewer_A!$C3850=""),"",screen_FT_reviewer_A!$C3850)</f>
        <v/>
      </c>
      <c r="C3850">
        <f>IF(OR($A3850="",screen_FT_reviewer_B!$C3850=""),"",screen_FT_reviewer_B!$C3850)</f>
        <v/>
      </c>
      <c r="D3850">
        <f>IF(OR($A3850="",screen_FT_reviewer_A!$D3850=""),"",screen_FT_reviewer_A!$D3850)</f>
        <v/>
      </c>
      <c r="E3850">
        <f>IF(OR($A3850="",screen_FT_reviewer_B!$D3850=""),"",screen_FT_reviewer_B!$D3850)</f>
        <v/>
      </c>
      <c r="F3850">
        <f>IF(AND(B3850&lt;&gt;"",C3850&lt;&gt;""),1,"")</f>
        <v/>
      </c>
      <c r="G3850">
        <f>IF(F3850=1,IF(B3850=C3850,1,0),"")</f>
        <v/>
      </c>
      <c r="H3850">
        <f>IF(B3850="","",IFERROR(VLOOKUP(B3850,lst_FT_group_map_table,2,FALSE),"INVALID"))</f>
        <v/>
      </c>
      <c r="I3850">
        <f>IF(C3850="","",IFERROR(VLOOKUP(C3850,lst_FT_group_map_table,2,FALSE),"INVALID"))</f>
        <v/>
      </c>
      <c r="J3850">
        <f>IF(F3850=1,IF(H3850=I3850,1,0),"")</f>
        <v/>
      </c>
      <c r="K3850">
        <f>IF(AND(ISNUMBER(MATCH(B3850,lst_FT_sci_excl,0)),ISNUMBER(MATCH(C3850,lst_FT_sci_excl,0))),IF(D3850=E3850,1,0),"")</f>
        <v/>
      </c>
      <c r="L3850">
        <f>IF(OR(G3850=0,K3850=0),1,"")</f>
        <v/>
      </c>
      <c r="M3850">
        <f>IF(L3850=1,COUNTIF($L$2:L3850,1),"")</f>
        <v/>
      </c>
    </row>
    <row r="3851">
      <c r="A3851">
        <f>IF(screen_FT_reviewer_A!$A3851="","",screen_FT_reviewer_A!$A3851)</f>
        <v/>
      </c>
      <c r="B3851">
        <f>IF(OR($A3851="",screen_FT_reviewer_A!$C3851=""),"",screen_FT_reviewer_A!$C3851)</f>
        <v/>
      </c>
      <c r="C3851">
        <f>IF(OR($A3851="",screen_FT_reviewer_B!$C3851=""),"",screen_FT_reviewer_B!$C3851)</f>
        <v/>
      </c>
      <c r="D3851">
        <f>IF(OR($A3851="",screen_FT_reviewer_A!$D3851=""),"",screen_FT_reviewer_A!$D3851)</f>
        <v/>
      </c>
      <c r="E3851">
        <f>IF(OR($A3851="",screen_FT_reviewer_B!$D3851=""),"",screen_FT_reviewer_B!$D3851)</f>
        <v/>
      </c>
      <c r="F3851">
        <f>IF(AND(B3851&lt;&gt;"",C3851&lt;&gt;""),1,"")</f>
        <v/>
      </c>
      <c r="G3851">
        <f>IF(F3851=1,IF(B3851=C3851,1,0),"")</f>
        <v/>
      </c>
      <c r="H3851">
        <f>IF(B3851="","",IFERROR(VLOOKUP(B3851,lst_FT_group_map_table,2,FALSE),"INVALID"))</f>
        <v/>
      </c>
      <c r="I3851">
        <f>IF(C3851="","",IFERROR(VLOOKUP(C3851,lst_FT_group_map_table,2,FALSE),"INVALID"))</f>
        <v/>
      </c>
      <c r="J3851">
        <f>IF(F3851=1,IF(H3851=I3851,1,0),"")</f>
        <v/>
      </c>
      <c r="K3851">
        <f>IF(AND(ISNUMBER(MATCH(B3851,lst_FT_sci_excl,0)),ISNUMBER(MATCH(C3851,lst_FT_sci_excl,0))),IF(D3851=E3851,1,0),"")</f>
        <v/>
      </c>
      <c r="L3851">
        <f>IF(OR(G3851=0,K3851=0),1,"")</f>
        <v/>
      </c>
      <c r="M3851">
        <f>IF(L3851=1,COUNTIF($L$2:L3851,1),"")</f>
        <v/>
      </c>
    </row>
    <row r="3852">
      <c r="A3852">
        <f>IF(screen_FT_reviewer_A!$A3852="","",screen_FT_reviewer_A!$A3852)</f>
        <v/>
      </c>
      <c r="B3852">
        <f>IF(OR($A3852="",screen_FT_reviewer_A!$C3852=""),"",screen_FT_reviewer_A!$C3852)</f>
        <v/>
      </c>
      <c r="C3852">
        <f>IF(OR($A3852="",screen_FT_reviewer_B!$C3852=""),"",screen_FT_reviewer_B!$C3852)</f>
        <v/>
      </c>
      <c r="D3852">
        <f>IF(OR($A3852="",screen_FT_reviewer_A!$D3852=""),"",screen_FT_reviewer_A!$D3852)</f>
        <v/>
      </c>
      <c r="E3852">
        <f>IF(OR($A3852="",screen_FT_reviewer_B!$D3852=""),"",screen_FT_reviewer_B!$D3852)</f>
        <v/>
      </c>
      <c r="F3852">
        <f>IF(AND(B3852&lt;&gt;"",C3852&lt;&gt;""),1,"")</f>
        <v/>
      </c>
      <c r="G3852">
        <f>IF(F3852=1,IF(B3852=C3852,1,0),"")</f>
        <v/>
      </c>
      <c r="H3852">
        <f>IF(B3852="","",IFERROR(VLOOKUP(B3852,lst_FT_group_map_table,2,FALSE),"INVALID"))</f>
        <v/>
      </c>
      <c r="I3852">
        <f>IF(C3852="","",IFERROR(VLOOKUP(C3852,lst_FT_group_map_table,2,FALSE),"INVALID"))</f>
        <v/>
      </c>
      <c r="J3852">
        <f>IF(F3852=1,IF(H3852=I3852,1,0),"")</f>
        <v/>
      </c>
      <c r="K3852">
        <f>IF(AND(ISNUMBER(MATCH(B3852,lst_FT_sci_excl,0)),ISNUMBER(MATCH(C3852,lst_FT_sci_excl,0))),IF(D3852=E3852,1,0),"")</f>
        <v/>
      </c>
      <c r="L3852">
        <f>IF(OR(G3852=0,K3852=0),1,"")</f>
        <v/>
      </c>
      <c r="M3852">
        <f>IF(L3852=1,COUNTIF($L$2:L3852,1),"")</f>
        <v/>
      </c>
    </row>
    <row r="3853">
      <c r="A3853">
        <f>IF(screen_FT_reviewer_A!$A3853="","",screen_FT_reviewer_A!$A3853)</f>
        <v/>
      </c>
      <c r="B3853">
        <f>IF(OR($A3853="",screen_FT_reviewer_A!$C3853=""),"",screen_FT_reviewer_A!$C3853)</f>
        <v/>
      </c>
      <c r="C3853">
        <f>IF(OR($A3853="",screen_FT_reviewer_B!$C3853=""),"",screen_FT_reviewer_B!$C3853)</f>
        <v/>
      </c>
      <c r="D3853">
        <f>IF(OR($A3853="",screen_FT_reviewer_A!$D3853=""),"",screen_FT_reviewer_A!$D3853)</f>
        <v/>
      </c>
      <c r="E3853">
        <f>IF(OR($A3853="",screen_FT_reviewer_B!$D3853=""),"",screen_FT_reviewer_B!$D3853)</f>
        <v/>
      </c>
      <c r="F3853">
        <f>IF(AND(B3853&lt;&gt;"",C3853&lt;&gt;""),1,"")</f>
        <v/>
      </c>
      <c r="G3853">
        <f>IF(F3853=1,IF(B3853=C3853,1,0),"")</f>
        <v/>
      </c>
      <c r="H3853">
        <f>IF(B3853="","",IFERROR(VLOOKUP(B3853,lst_FT_group_map_table,2,FALSE),"INVALID"))</f>
        <v/>
      </c>
      <c r="I3853">
        <f>IF(C3853="","",IFERROR(VLOOKUP(C3853,lst_FT_group_map_table,2,FALSE),"INVALID"))</f>
        <v/>
      </c>
      <c r="J3853">
        <f>IF(F3853=1,IF(H3853=I3853,1,0),"")</f>
        <v/>
      </c>
      <c r="K3853">
        <f>IF(AND(ISNUMBER(MATCH(B3853,lst_FT_sci_excl,0)),ISNUMBER(MATCH(C3853,lst_FT_sci_excl,0))),IF(D3853=E3853,1,0),"")</f>
        <v/>
      </c>
      <c r="L3853">
        <f>IF(OR(G3853=0,K3853=0),1,"")</f>
        <v/>
      </c>
      <c r="M3853">
        <f>IF(L3853=1,COUNTIF($L$2:L3853,1),"")</f>
        <v/>
      </c>
    </row>
    <row r="3854">
      <c r="A3854">
        <f>IF(screen_FT_reviewer_A!$A3854="","",screen_FT_reviewer_A!$A3854)</f>
        <v/>
      </c>
      <c r="B3854">
        <f>IF(OR($A3854="",screen_FT_reviewer_A!$C3854=""),"",screen_FT_reviewer_A!$C3854)</f>
        <v/>
      </c>
      <c r="C3854">
        <f>IF(OR($A3854="",screen_FT_reviewer_B!$C3854=""),"",screen_FT_reviewer_B!$C3854)</f>
        <v/>
      </c>
      <c r="D3854">
        <f>IF(OR($A3854="",screen_FT_reviewer_A!$D3854=""),"",screen_FT_reviewer_A!$D3854)</f>
        <v/>
      </c>
      <c r="E3854">
        <f>IF(OR($A3854="",screen_FT_reviewer_B!$D3854=""),"",screen_FT_reviewer_B!$D3854)</f>
        <v/>
      </c>
      <c r="F3854">
        <f>IF(AND(B3854&lt;&gt;"",C3854&lt;&gt;""),1,"")</f>
        <v/>
      </c>
      <c r="G3854">
        <f>IF(F3854=1,IF(B3854=C3854,1,0),"")</f>
        <v/>
      </c>
      <c r="H3854">
        <f>IF(B3854="","",IFERROR(VLOOKUP(B3854,lst_FT_group_map_table,2,FALSE),"INVALID"))</f>
        <v/>
      </c>
      <c r="I3854">
        <f>IF(C3854="","",IFERROR(VLOOKUP(C3854,lst_FT_group_map_table,2,FALSE),"INVALID"))</f>
        <v/>
      </c>
      <c r="J3854">
        <f>IF(F3854=1,IF(H3854=I3854,1,0),"")</f>
        <v/>
      </c>
      <c r="K3854">
        <f>IF(AND(ISNUMBER(MATCH(B3854,lst_FT_sci_excl,0)),ISNUMBER(MATCH(C3854,lst_FT_sci_excl,0))),IF(D3854=E3854,1,0),"")</f>
        <v/>
      </c>
      <c r="L3854">
        <f>IF(OR(G3854=0,K3854=0),1,"")</f>
        <v/>
      </c>
      <c r="M3854">
        <f>IF(L3854=1,COUNTIF($L$2:L3854,1),"")</f>
        <v/>
      </c>
    </row>
    <row r="3855">
      <c r="A3855">
        <f>IF(screen_FT_reviewer_A!$A3855="","",screen_FT_reviewer_A!$A3855)</f>
        <v/>
      </c>
      <c r="B3855">
        <f>IF(OR($A3855="",screen_FT_reviewer_A!$C3855=""),"",screen_FT_reviewer_A!$C3855)</f>
        <v/>
      </c>
      <c r="C3855">
        <f>IF(OR($A3855="",screen_FT_reviewer_B!$C3855=""),"",screen_FT_reviewer_B!$C3855)</f>
        <v/>
      </c>
      <c r="D3855">
        <f>IF(OR($A3855="",screen_FT_reviewer_A!$D3855=""),"",screen_FT_reviewer_A!$D3855)</f>
        <v/>
      </c>
      <c r="E3855">
        <f>IF(OR($A3855="",screen_FT_reviewer_B!$D3855=""),"",screen_FT_reviewer_B!$D3855)</f>
        <v/>
      </c>
      <c r="F3855">
        <f>IF(AND(B3855&lt;&gt;"",C3855&lt;&gt;""),1,"")</f>
        <v/>
      </c>
      <c r="G3855">
        <f>IF(F3855=1,IF(B3855=C3855,1,0),"")</f>
        <v/>
      </c>
      <c r="H3855">
        <f>IF(B3855="","",IFERROR(VLOOKUP(B3855,lst_FT_group_map_table,2,FALSE),"INVALID"))</f>
        <v/>
      </c>
      <c r="I3855">
        <f>IF(C3855="","",IFERROR(VLOOKUP(C3855,lst_FT_group_map_table,2,FALSE),"INVALID"))</f>
        <v/>
      </c>
      <c r="J3855">
        <f>IF(F3855=1,IF(H3855=I3855,1,0),"")</f>
        <v/>
      </c>
      <c r="K3855">
        <f>IF(AND(ISNUMBER(MATCH(B3855,lst_FT_sci_excl,0)),ISNUMBER(MATCH(C3855,lst_FT_sci_excl,0))),IF(D3855=E3855,1,0),"")</f>
        <v/>
      </c>
      <c r="L3855">
        <f>IF(OR(G3855=0,K3855=0),1,"")</f>
        <v/>
      </c>
      <c r="M3855">
        <f>IF(L3855=1,COUNTIF($L$2:L3855,1),"")</f>
        <v/>
      </c>
    </row>
    <row r="3856">
      <c r="A3856">
        <f>IF(screen_FT_reviewer_A!$A3856="","",screen_FT_reviewer_A!$A3856)</f>
        <v/>
      </c>
      <c r="B3856">
        <f>IF(OR($A3856="",screen_FT_reviewer_A!$C3856=""),"",screen_FT_reviewer_A!$C3856)</f>
        <v/>
      </c>
      <c r="C3856">
        <f>IF(OR($A3856="",screen_FT_reviewer_B!$C3856=""),"",screen_FT_reviewer_B!$C3856)</f>
        <v/>
      </c>
      <c r="D3856">
        <f>IF(OR($A3856="",screen_FT_reviewer_A!$D3856=""),"",screen_FT_reviewer_A!$D3856)</f>
        <v/>
      </c>
      <c r="E3856">
        <f>IF(OR($A3856="",screen_FT_reviewer_B!$D3856=""),"",screen_FT_reviewer_B!$D3856)</f>
        <v/>
      </c>
      <c r="F3856">
        <f>IF(AND(B3856&lt;&gt;"",C3856&lt;&gt;""),1,"")</f>
        <v/>
      </c>
      <c r="G3856">
        <f>IF(F3856=1,IF(B3856=C3856,1,0),"")</f>
        <v/>
      </c>
      <c r="H3856">
        <f>IF(B3856="","",IFERROR(VLOOKUP(B3856,lst_FT_group_map_table,2,FALSE),"INVALID"))</f>
        <v/>
      </c>
      <c r="I3856">
        <f>IF(C3856="","",IFERROR(VLOOKUP(C3856,lst_FT_group_map_table,2,FALSE),"INVALID"))</f>
        <v/>
      </c>
      <c r="J3856">
        <f>IF(F3856=1,IF(H3856=I3856,1,0),"")</f>
        <v/>
      </c>
      <c r="K3856">
        <f>IF(AND(ISNUMBER(MATCH(B3856,lst_FT_sci_excl,0)),ISNUMBER(MATCH(C3856,lst_FT_sci_excl,0))),IF(D3856=E3856,1,0),"")</f>
        <v/>
      </c>
      <c r="L3856">
        <f>IF(OR(G3856=0,K3856=0),1,"")</f>
        <v/>
      </c>
      <c r="M3856">
        <f>IF(L3856=1,COUNTIF($L$2:L3856,1),"")</f>
        <v/>
      </c>
    </row>
    <row r="3857">
      <c r="A3857">
        <f>IF(screen_FT_reviewer_A!$A3857="","",screen_FT_reviewer_A!$A3857)</f>
        <v/>
      </c>
      <c r="B3857">
        <f>IF(OR($A3857="",screen_FT_reviewer_A!$C3857=""),"",screen_FT_reviewer_A!$C3857)</f>
        <v/>
      </c>
      <c r="C3857">
        <f>IF(OR($A3857="",screen_FT_reviewer_B!$C3857=""),"",screen_FT_reviewer_B!$C3857)</f>
        <v/>
      </c>
      <c r="D3857">
        <f>IF(OR($A3857="",screen_FT_reviewer_A!$D3857=""),"",screen_FT_reviewer_A!$D3857)</f>
        <v/>
      </c>
      <c r="E3857">
        <f>IF(OR($A3857="",screen_FT_reviewer_B!$D3857=""),"",screen_FT_reviewer_B!$D3857)</f>
        <v/>
      </c>
      <c r="F3857">
        <f>IF(AND(B3857&lt;&gt;"",C3857&lt;&gt;""),1,"")</f>
        <v/>
      </c>
      <c r="G3857">
        <f>IF(F3857=1,IF(B3857=C3857,1,0),"")</f>
        <v/>
      </c>
      <c r="H3857">
        <f>IF(B3857="","",IFERROR(VLOOKUP(B3857,lst_FT_group_map_table,2,FALSE),"INVALID"))</f>
        <v/>
      </c>
      <c r="I3857">
        <f>IF(C3857="","",IFERROR(VLOOKUP(C3857,lst_FT_group_map_table,2,FALSE),"INVALID"))</f>
        <v/>
      </c>
      <c r="J3857">
        <f>IF(F3857=1,IF(H3857=I3857,1,0),"")</f>
        <v/>
      </c>
      <c r="K3857">
        <f>IF(AND(ISNUMBER(MATCH(B3857,lst_FT_sci_excl,0)),ISNUMBER(MATCH(C3857,lst_FT_sci_excl,0))),IF(D3857=E3857,1,0),"")</f>
        <v/>
      </c>
      <c r="L3857">
        <f>IF(OR(G3857=0,K3857=0),1,"")</f>
        <v/>
      </c>
      <c r="M3857">
        <f>IF(L3857=1,COUNTIF($L$2:L3857,1),"")</f>
        <v/>
      </c>
    </row>
    <row r="3858">
      <c r="A3858">
        <f>IF(screen_FT_reviewer_A!$A3858="","",screen_FT_reviewer_A!$A3858)</f>
        <v/>
      </c>
      <c r="B3858">
        <f>IF(OR($A3858="",screen_FT_reviewer_A!$C3858=""),"",screen_FT_reviewer_A!$C3858)</f>
        <v/>
      </c>
      <c r="C3858">
        <f>IF(OR($A3858="",screen_FT_reviewer_B!$C3858=""),"",screen_FT_reviewer_B!$C3858)</f>
        <v/>
      </c>
      <c r="D3858">
        <f>IF(OR($A3858="",screen_FT_reviewer_A!$D3858=""),"",screen_FT_reviewer_A!$D3858)</f>
        <v/>
      </c>
      <c r="E3858">
        <f>IF(OR($A3858="",screen_FT_reviewer_B!$D3858=""),"",screen_FT_reviewer_B!$D3858)</f>
        <v/>
      </c>
      <c r="F3858">
        <f>IF(AND(B3858&lt;&gt;"",C3858&lt;&gt;""),1,"")</f>
        <v/>
      </c>
      <c r="G3858">
        <f>IF(F3858=1,IF(B3858=C3858,1,0),"")</f>
        <v/>
      </c>
      <c r="H3858">
        <f>IF(B3858="","",IFERROR(VLOOKUP(B3858,lst_FT_group_map_table,2,FALSE),"INVALID"))</f>
        <v/>
      </c>
      <c r="I3858">
        <f>IF(C3858="","",IFERROR(VLOOKUP(C3858,lst_FT_group_map_table,2,FALSE),"INVALID"))</f>
        <v/>
      </c>
      <c r="J3858">
        <f>IF(F3858=1,IF(H3858=I3858,1,0),"")</f>
        <v/>
      </c>
      <c r="K3858">
        <f>IF(AND(ISNUMBER(MATCH(B3858,lst_FT_sci_excl,0)),ISNUMBER(MATCH(C3858,lst_FT_sci_excl,0))),IF(D3858=E3858,1,0),"")</f>
        <v/>
      </c>
      <c r="L3858">
        <f>IF(OR(G3858=0,K3858=0),1,"")</f>
        <v/>
      </c>
      <c r="M3858">
        <f>IF(L3858=1,COUNTIF($L$2:L3858,1),"")</f>
        <v/>
      </c>
    </row>
    <row r="3859">
      <c r="A3859">
        <f>IF(screen_FT_reviewer_A!$A3859="","",screen_FT_reviewer_A!$A3859)</f>
        <v/>
      </c>
      <c r="B3859">
        <f>IF(OR($A3859="",screen_FT_reviewer_A!$C3859=""),"",screen_FT_reviewer_A!$C3859)</f>
        <v/>
      </c>
      <c r="C3859">
        <f>IF(OR($A3859="",screen_FT_reviewer_B!$C3859=""),"",screen_FT_reviewer_B!$C3859)</f>
        <v/>
      </c>
      <c r="D3859">
        <f>IF(OR($A3859="",screen_FT_reviewer_A!$D3859=""),"",screen_FT_reviewer_A!$D3859)</f>
        <v/>
      </c>
      <c r="E3859">
        <f>IF(OR($A3859="",screen_FT_reviewer_B!$D3859=""),"",screen_FT_reviewer_B!$D3859)</f>
        <v/>
      </c>
      <c r="F3859">
        <f>IF(AND(B3859&lt;&gt;"",C3859&lt;&gt;""),1,"")</f>
        <v/>
      </c>
      <c r="G3859">
        <f>IF(F3859=1,IF(B3859=C3859,1,0),"")</f>
        <v/>
      </c>
      <c r="H3859">
        <f>IF(B3859="","",IFERROR(VLOOKUP(B3859,lst_FT_group_map_table,2,FALSE),"INVALID"))</f>
        <v/>
      </c>
      <c r="I3859">
        <f>IF(C3859="","",IFERROR(VLOOKUP(C3859,lst_FT_group_map_table,2,FALSE),"INVALID"))</f>
        <v/>
      </c>
      <c r="J3859">
        <f>IF(F3859=1,IF(H3859=I3859,1,0),"")</f>
        <v/>
      </c>
      <c r="K3859">
        <f>IF(AND(ISNUMBER(MATCH(B3859,lst_FT_sci_excl,0)),ISNUMBER(MATCH(C3859,lst_FT_sci_excl,0))),IF(D3859=E3859,1,0),"")</f>
        <v/>
      </c>
      <c r="L3859">
        <f>IF(OR(G3859=0,K3859=0),1,"")</f>
        <v/>
      </c>
      <c r="M3859">
        <f>IF(L3859=1,COUNTIF($L$2:L3859,1),"")</f>
        <v/>
      </c>
    </row>
    <row r="3860">
      <c r="A3860">
        <f>IF(screen_FT_reviewer_A!$A3860="","",screen_FT_reviewer_A!$A3860)</f>
        <v/>
      </c>
      <c r="B3860">
        <f>IF(OR($A3860="",screen_FT_reviewer_A!$C3860=""),"",screen_FT_reviewer_A!$C3860)</f>
        <v/>
      </c>
      <c r="C3860">
        <f>IF(OR($A3860="",screen_FT_reviewer_B!$C3860=""),"",screen_FT_reviewer_B!$C3860)</f>
        <v/>
      </c>
      <c r="D3860">
        <f>IF(OR($A3860="",screen_FT_reviewer_A!$D3860=""),"",screen_FT_reviewer_A!$D3860)</f>
        <v/>
      </c>
      <c r="E3860">
        <f>IF(OR($A3860="",screen_FT_reviewer_B!$D3860=""),"",screen_FT_reviewer_B!$D3860)</f>
        <v/>
      </c>
      <c r="F3860">
        <f>IF(AND(B3860&lt;&gt;"",C3860&lt;&gt;""),1,"")</f>
        <v/>
      </c>
      <c r="G3860">
        <f>IF(F3860=1,IF(B3860=C3860,1,0),"")</f>
        <v/>
      </c>
      <c r="H3860">
        <f>IF(B3860="","",IFERROR(VLOOKUP(B3860,lst_FT_group_map_table,2,FALSE),"INVALID"))</f>
        <v/>
      </c>
      <c r="I3860">
        <f>IF(C3860="","",IFERROR(VLOOKUP(C3860,lst_FT_group_map_table,2,FALSE),"INVALID"))</f>
        <v/>
      </c>
      <c r="J3860">
        <f>IF(F3860=1,IF(H3860=I3860,1,0),"")</f>
        <v/>
      </c>
      <c r="K3860">
        <f>IF(AND(ISNUMBER(MATCH(B3860,lst_FT_sci_excl,0)),ISNUMBER(MATCH(C3860,lst_FT_sci_excl,0))),IF(D3860=E3860,1,0),"")</f>
        <v/>
      </c>
      <c r="L3860">
        <f>IF(OR(G3860=0,K3860=0),1,"")</f>
        <v/>
      </c>
      <c r="M3860">
        <f>IF(L3860=1,COUNTIF($L$2:L3860,1),"")</f>
        <v/>
      </c>
    </row>
    <row r="3861">
      <c r="A3861">
        <f>IF(screen_FT_reviewer_A!$A3861="","",screen_FT_reviewer_A!$A3861)</f>
        <v/>
      </c>
      <c r="B3861">
        <f>IF(OR($A3861="",screen_FT_reviewer_A!$C3861=""),"",screen_FT_reviewer_A!$C3861)</f>
        <v/>
      </c>
      <c r="C3861">
        <f>IF(OR($A3861="",screen_FT_reviewer_B!$C3861=""),"",screen_FT_reviewer_B!$C3861)</f>
        <v/>
      </c>
      <c r="D3861">
        <f>IF(OR($A3861="",screen_FT_reviewer_A!$D3861=""),"",screen_FT_reviewer_A!$D3861)</f>
        <v/>
      </c>
      <c r="E3861">
        <f>IF(OR($A3861="",screen_FT_reviewer_B!$D3861=""),"",screen_FT_reviewer_B!$D3861)</f>
        <v/>
      </c>
      <c r="F3861">
        <f>IF(AND(B3861&lt;&gt;"",C3861&lt;&gt;""),1,"")</f>
        <v/>
      </c>
      <c r="G3861">
        <f>IF(F3861=1,IF(B3861=C3861,1,0),"")</f>
        <v/>
      </c>
      <c r="H3861">
        <f>IF(B3861="","",IFERROR(VLOOKUP(B3861,lst_FT_group_map_table,2,FALSE),"INVALID"))</f>
        <v/>
      </c>
      <c r="I3861">
        <f>IF(C3861="","",IFERROR(VLOOKUP(C3861,lst_FT_group_map_table,2,FALSE),"INVALID"))</f>
        <v/>
      </c>
      <c r="J3861">
        <f>IF(F3861=1,IF(H3861=I3861,1,0),"")</f>
        <v/>
      </c>
      <c r="K3861">
        <f>IF(AND(ISNUMBER(MATCH(B3861,lst_FT_sci_excl,0)),ISNUMBER(MATCH(C3861,lst_FT_sci_excl,0))),IF(D3861=E3861,1,0),"")</f>
        <v/>
      </c>
      <c r="L3861">
        <f>IF(OR(G3861=0,K3861=0),1,"")</f>
        <v/>
      </c>
      <c r="M3861">
        <f>IF(L3861=1,COUNTIF($L$2:L3861,1),"")</f>
        <v/>
      </c>
    </row>
    <row r="3862">
      <c r="A3862">
        <f>IF(screen_FT_reviewer_A!$A3862="","",screen_FT_reviewer_A!$A3862)</f>
        <v/>
      </c>
      <c r="B3862">
        <f>IF(OR($A3862="",screen_FT_reviewer_A!$C3862=""),"",screen_FT_reviewer_A!$C3862)</f>
        <v/>
      </c>
      <c r="C3862">
        <f>IF(OR($A3862="",screen_FT_reviewer_B!$C3862=""),"",screen_FT_reviewer_B!$C3862)</f>
        <v/>
      </c>
      <c r="D3862">
        <f>IF(OR($A3862="",screen_FT_reviewer_A!$D3862=""),"",screen_FT_reviewer_A!$D3862)</f>
        <v/>
      </c>
      <c r="E3862">
        <f>IF(OR($A3862="",screen_FT_reviewer_B!$D3862=""),"",screen_FT_reviewer_B!$D3862)</f>
        <v/>
      </c>
      <c r="F3862">
        <f>IF(AND(B3862&lt;&gt;"",C3862&lt;&gt;""),1,"")</f>
        <v/>
      </c>
      <c r="G3862">
        <f>IF(F3862=1,IF(B3862=C3862,1,0),"")</f>
        <v/>
      </c>
      <c r="H3862">
        <f>IF(B3862="","",IFERROR(VLOOKUP(B3862,lst_FT_group_map_table,2,FALSE),"INVALID"))</f>
        <v/>
      </c>
      <c r="I3862">
        <f>IF(C3862="","",IFERROR(VLOOKUP(C3862,lst_FT_group_map_table,2,FALSE),"INVALID"))</f>
        <v/>
      </c>
      <c r="J3862">
        <f>IF(F3862=1,IF(H3862=I3862,1,0),"")</f>
        <v/>
      </c>
      <c r="K3862">
        <f>IF(AND(ISNUMBER(MATCH(B3862,lst_FT_sci_excl,0)),ISNUMBER(MATCH(C3862,lst_FT_sci_excl,0))),IF(D3862=E3862,1,0),"")</f>
        <v/>
      </c>
      <c r="L3862">
        <f>IF(OR(G3862=0,K3862=0),1,"")</f>
        <v/>
      </c>
      <c r="M3862">
        <f>IF(L3862=1,COUNTIF($L$2:L3862,1),"")</f>
        <v/>
      </c>
    </row>
    <row r="3863">
      <c r="A3863">
        <f>IF(screen_FT_reviewer_A!$A3863="","",screen_FT_reviewer_A!$A3863)</f>
        <v/>
      </c>
      <c r="B3863">
        <f>IF(OR($A3863="",screen_FT_reviewer_A!$C3863=""),"",screen_FT_reviewer_A!$C3863)</f>
        <v/>
      </c>
      <c r="C3863">
        <f>IF(OR($A3863="",screen_FT_reviewer_B!$C3863=""),"",screen_FT_reviewer_B!$C3863)</f>
        <v/>
      </c>
      <c r="D3863">
        <f>IF(OR($A3863="",screen_FT_reviewer_A!$D3863=""),"",screen_FT_reviewer_A!$D3863)</f>
        <v/>
      </c>
      <c r="E3863">
        <f>IF(OR($A3863="",screen_FT_reviewer_B!$D3863=""),"",screen_FT_reviewer_B!$D3863)</f>
        <v/>
      </c>
      <c r="F3863">
        <f>IF(AND(B3863&lt;&gt;"",C3863&lt;&gt;""),1,"")</f>
        <v/>
      </c>
      <c r="G3863">
        <f>IF(F3863=1,IF(B3863=C3863,1,0),"")</f>
        <v/>
      </c>
      <c r="H3863">
        <f>IF(B3863="","",IFERROR(VLOOKUP(B3863,lst_FT_group_map_table,2,FALSE),"INVALID"))</f>
        <v/>
      </c>
      <c r="I3863">
        <f>IF(C3863="","",IFERROR(VLOOKUP(C3863,lst_FT_group_map_table,2,FALSE),"INVALID"))</f>
        <v/>
      </c>
      <c r="J3863">
        <f>IF(F3863=1,IF(H3863=I3863,1,0),"")</f>
        <v/>
      </c>
      <c r="K3863">
        <f>IF(AND(ISNUMBER(MATCH(B3863,lst_FT_sci_excl,0)),ISNUMBER(MATCH(C3863,lst_FT_sci_excl,0))),IF(D3863=E3863,1,0),"")</f>
        <v/>
      </c>
      <c r="L3863">
        <f>IF(OR(G3863=0,K3863=0),1,"")</f>
        <v/>
      </c>
      <c r="M3863">
        <f>IF(L3863=1,COUNTIF($L$2:L3863,1),"")</f>
        <v/>
      </c>
    </row>
    <row r="3864">
      <c r="A3864">
        <f>IF(screen_FT_reviewer_A!$A3864="","",screen_FT_reviewer_A!$A3864)</f>
        <v/>
      </c>
      <c r="B3864">
        <f>IF(OR($A3864="",screen_FT_reviewer_A!$C3864=""),"",screen_FT_reviewer_A!$C3864)</f>
        <v/>
      </c>
      <c r="C3864">
        <f>IF(OR($A3864="",screen_FT_reviewer_B!$C3864=""),"",screen_FT_reviewer_B!$C3864)</f>
        <v/>
      </c>
      <c r="D3864">
        <f>IF(OR($A3864="",screen_FT_reviewer_A!$D3864=""),"",screen_FT_reviewer_A!$D3864)</f>
        <v/>
      </c>
      <c r="E3864">
        <f>IF(OR($A3864="",screen_FT_reviewer_B!$D3864=""),"",screen_FT_reviewer_B!$D3864)</f>
        <v/>
      </c>
      <c r="F3864">
        <f>IF(AND(B3864&lt;&gt;"",C3864&lt;&gt;""),1,"")</f>
        <v/>
      </c>
      <c r="G3864">
        <f>IF(F3864=1,IF(B3864=C3864,1,0),"")</f>
        <v/>
      </c>
      <c r="H3864">
        <f>IF(B3864="","",IFERROR(VLOOKUP(B3864,lst_FT_group_map_table,2,FALSE),"INVALID"))</f>
        <v/>
      </c>
      <c r="I3864">
        <f>IF(C3864="","",IFERROR(VLOOKUP(C3864,lst_FT_group_map_table,2,FALSE),"INVALID"))</f>
        <v/>
      </c>
      <c r="J3864">
        <f>IF(F3864=1,IF(H3864=I3864,1,0),"")</f>
        <v/>
      </c>
      <c r="K3864">
        <f>IF(AND(ISNUMBER(MATCH(B3864,lst_FT_sci_excl,0)),ISNUMBER(MATCH(C3864,lst_FT_sci_excl,0))),IF(D3864=E3864,1,0),"")</f>
        <v/>
      </c>
      <c r="L3864">
        <f>IF(OR(G3864=0,K3864=0),1,"")</f>
        <v/>
      </c>
      <c r="M3864">
        <f>IF(L3864=1,COUNTIF($L$2:L3864,1),"")</f>
        <v/>
      </c>
    </row>
    <row r="3865">
      <c r="A3865">
        <f>IF(screen_FT_reviewer_A!$A3865="","",screen_FT_reviewer_A!$A3865)</f>
        <v/>
      </c>
      <c r="B3865">
        <f>IF(OR($A3865="",screen_FT_reviewer_A!$C3865=""),"",screen_FT_reviewer_A!$C3865)</f>
        <v/>
      </c>
      <c r="C3865">
        <f>IF(OR($A3865="",screen_FT_reviewer_B!$C3865=""),"",screen_FT_reviewer_B!$C3865)</f>
        <v/>
      </c>
      <c r="D3865">
        <f>IF(OR($A3865="",screen_FT_reviewer_A!$D3865=""),"",screen_FT_reviewer_A!$D3865)</f>
        <v/>
      </c>
      <c r="E3865">
        <f>IF(OR($A3865="",screen_FT_reviewer_B!$D3865=""),"",screen_FT_reviewer_B!$D3865)</f>
        <v/>
      </c>
      <c r="F3865">
        <f>IF(AND(B3865&lt;&gt;"",C3865&lt;&gt;""),1,"")</f>
        <v/>
      </c>
      <c r="G3865">
        <f>IF(F3865=1,IF(B3865=C3865,1,0),"")</f>
        <v/>
      </c>
      <c r="H3865">
        <f>IF(B3865="","",IFERROR(VLOOKUP(B3865,lst_FT_group_map_table,2,FALSE),"INVALID"))</f>
        <v/>
      </c>
      <c r="I3865">
        <f>IF(C3865="","",IFERROR(VLOOKUP(C3865,lst_FT_group_map_table,2,FALSE),"INVALID"))</f>
        <v/>
      </c>
      <c r="J3865">
        <f>IF(F3865=1,IF(H3865=I3865,1,0),"")</f>
        <v/>
      </c>
      <c r="K3865">
        <f>IF(AND(ISNUMBER(MATCH(B3865,lst_FT_sci_excl,0)),ISNUMBER(MATCH(C3865,lst_FT_sci_excl,0))),IF(D3865=E3865,1,0),"")</f>
        <v/>
      </c>
      <c r="L3865">
        <f>IF(OR(G3865=0,K3865=0),1,"")</f>
        <v/>
      </c>
      <c r="M3865">
        <f>IF(L3865=1,COUNTIF($L$2:L3865,1),"")</f>
        <v/>
      </c>
    </row>
    <row r="3866">
      <c r="A3866">
        <f>IF(screen_FT_reviewer_A!$A3866="","",screen_FT_reviewer_A!$A3866)</f>
        <v/>
      </c>
      <c r="B3866">
        <f>IF(OR($A3866="",screen_FT_reviewer_A!$C3866=""),"",screen_FT_reviewer_A!$C3866)</f>
        <v/>
      </c>
      <c r="C3866">
        <f>IF(OR($A3866="",screen_FT_reviewer_B!$C3866=""),"",screen_FT_reviewer_B!$C3866)</f>
        <v/>
      </c>
      <c r="D3866">
        <f>IF(OR($A3866="",screen_FT_reviewer_A!$D3866=""),"",screen_FT_reviewer_A!$D3866)</f>
        <v/>
      </c>
      <c r="E3866">
        <f>IF(OR($A3866="",screen_FT_reviewer_B!$D3866=""),"",screen_FT_reviewer_B!$D3866)</f>
        <v/>
      </c>
      <c r="F3866">
        <f>IF(AND(B3866&lt;&gt;"",C3866&lt;&gt;""),1,"")</f>
        <v/>
      </c>
      <c r="G3866">
        <f>IF(F3866=1,IF(B3866=C3866,1,0),"")</f>
        <v/>
      </c>
      <c r="H3866">
        <f>IF(B3866="","",IFERROR(VLOOKUP(B3866,lst_FT_group_map_table,2,FALSE),"INVALID"))</f>
        <v/>
      </c>
      <c r="I3866">
        <f>IF(C3866="","",IFERROR(VLOOKUP(C3866,lst_FT_group_map_table,2,FALSE),"INVALID"))</f>
        <v/>
      </c>
      <c r="J3866">
        <f>IF(F3866=1,IF(H3866=I3866,1,0),"")</f>
        <v/>
      </c>
      <c r="K3866">
        <f>IF(AND(ISNUMBER(MATCH(B3866,lst_FT_sci_excl,0)),ISNUMBER(MATCH(C3866,lst_FT_sci_excl,0))),IF(D3866=E3866,1,0),"")</f>
        <v/>
      </c>
      <c r="L3866">
        <f>IF(OR(G3866=0,K3866=0),1,"")</f>
        <v/>
      </c>
      <c r="M3866">
        <f>IF(L3866=1,COUNTIF($L$2:L3866,1),"")</f>
        <v/>
      </c>
    </row>
    <row r="3867">
      <c r="A3867">
        <f>IF(screen_FT_reviewer_A!$A3867="","",screen_FT_reviewer_A!$A3867)</f>
        <v/>
      </c>
      <c r="B3867">
        <f>IF(OR($A3867="",screen_FT_reviewer_A!$C3867=""),"",screen_FT_reviewer_A!$C3867)</f>
        <v/>
      </c>
      <c r="C3867">
        <f>IF(OR($A3867="",screen_FT_reviewer_B!$C3867=""),"",screen_FT_reviewer_B!$C3867)</f>
        <v/>
      </c>
      <c r="D3867">
        <f>IF(OR($A3867="",screen_FT_reviewer_A!$D3867=""),"",screen_FT_reviewer_A!$D3867)</f>
        <v/>
      </c>
      <c r="E3867">
        <f>IF(OR($A3867="",screen_FT_reviewer_B!$D3867=""),"",screen_FT_reviewer_B!$D3867)</f>
        <v/>
      </c>
      <c r="F3867">
        <f>IF(AND(B3867&lt;&gt;"",C3867&lt;&gt;""),1,"")</f>
        <v/>
      </c>
      <c r="G3867">
        <f>IF(F3867=1,IF(B3867=C3867,1,0),"")</f>
        <v/>
      </c>
      <c r="H3867">
        <f>IF(B3867="","",IFERROR(VLOOKUP(B3867,lst_FT_group_map_table,2,FALSE),"INVALID"))</f>
        <v/>
      </c>
      <c r="I3867">
        <f>IF(C3867="","",IFERROR(VLOOKUP(C3867,lst_FT_group_map_table,2,FALSE),"INVALID"))</f>
        <v/>
      </c>
      <c r="J3867">
        <f>IF(F3867=1,IF(H3867=I3867,1,0),"")</f>
        <v/>
      </c>
      <c r="K3867">
        <f>IF(AND(ISNUMBER(MATCH(B3867,lst_FT_sci_excl,0)),ISNUMBER(MATCH(C3867,lst_FT_sci_excl,0))),IF(D3867=E3867,1,0),"")</f>
        <v/>
      </c>
      <c r="L3867">
        <f>IF(OR(G3867=0,K3867=0),1,"")</f>
        <v/>
      </c>
      <c r="M3867">
        <f>IF(L3867=1,COUNTIF($L$2:L3867,1),"")</f>
        <v/>
      </c>
    </row>
    <row r="3868">
      <c r="A3868">
        <f>IF(screen_FT_reviewer_A!$A3868="","",screen_FT_reviewer_A!$A3868)</f>
        <v/>
      </c>
      <c r="B3868">
        <f>IF(OR($A3868="",screen_FT_reviewer_A!$C3868=""),"",screen_FT_reviewer_A!$C3868)</f>
        <v/>
      </c>
      <c r="C3868">
        <f>IF(OR($A3868="",screen_FT_reviewer_B!$C3868=""),"",screen_FT_reviewer_B!$C3868)</f>
        <v/>
      </c>
      <c r="D3868">
        <f>IF(OR($A3868="",screen_FT_reviewer_A!$D3868=""),"",screen_FT_reviewer_A!$D3868)</f>
        <v/>
      </c>
      <c r="E3868">
        <f>IF(OR($A3868="",screen_FT_reviewer_B!$D3868=""),"",screen_FT_reviewer_B!$D3868)</f>
        <v/>
      </c>
      <c r="F3868">
        <f>IF(AND(B3868&lt;&gt;"",C3868&lt;&gt;""),1,"")</f>
        <v/>
      </c>
      <c r="G3868">
        <f>IF(F3868=1,IF(B3868=C3868,1,0),"")</f>
        <v/>
      </c>
      <c r="H3868">
        <f>IF(B3868="","",IFERROR(VLOOKUP(B3868,lst_FT_group_map_table,2,FALSE),"INVALID"))</f>
        <v/>
      </c>
      <c r="I3868">
        <f>IF(C3868="","",IFERROR(VLOOKUP(C3868,lst_FT_group_map_table,2,FALSE),"INVALID"))</f>
        <v/>
      </c>
      <c r="J3868">
        <f>IF(F3868=1,IF(H3868=I3868,1,0),"")</f>
        <v/>
      </c>
      <c r="K3868">
        <f>IF(AND(ISNUMBER(MATCH(B3868,lst_FT_sci_excl,0)),ISNUMBER(MATCH(C3868,lst_FT_sci_excl,0))),IF(D3868=E3868,1,0),"")</f>
        <v/>
      </c>
      <c r="L3868">
        <f>IF(OR(G3868=0,K3868=0),1,"")</f>
        <v/>
      </c>
      <c r="M3868">
        <f>IF(L3868=1,COUNTIF($L$2:L3868,1),"")</f>
        <v/>
      </c>
    </row>
    <row r="3869">
      <c r="A3869">
        <f>IF(screen_FT_reviewer_A!$A3869="","",screen_FT_reviewer_A!$A3869)</f>
        <v/>
      </c>
      <c r="B3869">
        <f>IF(OR($A3869="",screen_FT_reviewer_A!$C3869=""),"",screen_FT_reviewer_A!$C3869)</f>
        <v/>
      </c>
      <c r="C3869">
        <f>IF(OR($A3869="",screen_FT_reviewer_B!$C3869=""),"",screen_FT_reviewer_B!$C3869)</f>
        <v/>
      </c>
      <c r="D3869">
        <f>IF(OR($A3869="",screen_FT_reviewer_A!$D3869=""),"",screen_FT_reviewer_A!$D3869)</f>
        <v/>
      </c>
      <c r="E3869">
        <f>IF(OR($A3869="",screen_FT_reviewer_B!$D3869=""),"",screen_FT_reviewer_B!$D3869)</f>
        <v/>
      </c>
      <c r="F3869">
        <f>IF(AND(B3869&lt;&gt;"",C3869&lt;&gt;""),1,"")</f>
        <v/>
      </c>
      <c r="G3869">
        <f>IF(F3869=1,IF(B3869=C3869,1,0),"")</f>
        <v/>
      </c>
      <c r="H3869">
        <f>IF(B3869="","",IFERROR(VLOOKUP(B3869,lst_FT_group_map_table,2,FALSE),"INVALID"))</f>
        <v/>
      </c>
      <c r="I3869">
        <f>IF(C3869="","",IFERROR(VLOOKUP(C3869,lst_FT_group_map_table,2,FALSE),"INVALID"))</f>
        <v/>
      </c>
      <c r="J3869">
        <f>IF(F3869=1,IF(H3869=I3869,1,0),"")</f>
        <v/>
      </c>
      <c r="K3869">
        <f>IF(AND(ISNUMBER(MATCH(B3869,lst_FT_sci_excl,0)),ISNUMBER(MATCH(C3869,lst_FT_sci_excl,0))),IF(D3869=E3869,1,0),"")</f>
        <v/>
      </c>
      <c r="L3869">
        <f>IF(OR(G3869=0,K3869=0),1,"")</f>
        <v/>
      </c>
      <c r="M3869">
        <f>IF(L3869=1,COUNTIF($L$2:L3869,1),"")</f>
        <v/>
      </c>
    </row>
    <row r="3870">
      <c r="A3870">
        <f>IF(screen_FT_reviewer_A!$A3870="","",screen_FT_reviewer_A!$A3870)</f>
        <v/>
      </c>
      <c r="B3870">
        <f>IF(OR($A3870="",screen_FT_reviewer_A!$C3870=""),"",screen_FT_reviewer_A!$C3870)</f>
        <v/>
      </c>
      <c r="C3870">
        <f>IF(OR($A3870="",screen_FT_reviewer_B!$C3870=""),"",screen_FT_reviewer_B!$C3870)</f>
        <v/>
      </c>
      <c r="D3870">
        <f>IF(OR($A3870="",screen_FT_reviewer_A!$D3870=""),"",screen_FT_reviewer_A!$D3870)</f>
        <v/>
      </c>
      <c r="E3870">
        <f>IF(OR($A3870="",screen_FT_reviewer_B!$D3870=""),"",screen_FT_reviewer_B!$D3870)</f>
        <v/>
      </c>
      <c r="F3870">
        <f>IF(AND(B3870&lt;&gt;"",C3870&lt;&gt;""),1,"")</f>
        <v/>
      </c>
      <c r="G3870">
        <f>IF(F3870=1,IF(B3870=C3870,1,0),"")</f>
        <v/>
      </c>
      <c r="H3870">
        <f>IF(B3870="","",IFERROR(VLOOKUP(B3870,lst_FT_group_map_table,2,FALSE),"INVALID"))</f>
        <v/>
      </c>
      <c r="I3870">
        <f>IF(C3870="","",IFERROR(VLOOKUP(C3870,lst_FT_group_map_table,2,FALSE),"INVALID"))</f>
        <v/>
      </c>
      <c r="J3870">
        <f>IF(F3870=1,IF(H3870=I3870,1,0),"")</f>
        <v/>
      </c>
      <c r="K3870">
        <f>IF(AND(ISNUMBER(MATCH(B3870,lst_FT_sci_excl,0)),ISNUMBER(MATCH(C3870,lst_FT_sci_excl,0))),IF(D3870=E3870,1,0),"")</f>
        <v/>
      </c>
      <c r="L3870">
        <f>IF(OR(G3870=0,K3870=0),1,"")</f>
        <v/>
      </c>
      <c r="M3870">
        <f>IF(L3870=1,COUNTIF($L$2:L3870,1),"")</f>
        <v/>
      </c>
    </row>
    <row r="3871">
      <c r="A3871">
        <f>IF(screen_FT_reviewer_A!$A3871="","",screen_FT_reviewer_A!$A3871)</f>
        <v/>
      </c>
      <c r="B3871">
        <f>IF(OR($A3871="",screen_FT_reviewer_A!$C3871=""),"",screen_FT_reviewer_A!$C3871)</f>
        <v/>
      </c>
      <c r="C3871">
        <f>IF(OR($A3871="",screen_FT_reviewer_B!$C3871=""),"",screen_FT_reviewer_B!$C3871)</f>
        <v/>
      </c>
      <c r="D3871">
        <f>IF(OR($A3871="",screen_FT_reviewer_A!$D3871=""),"",screen_FT_reviewer_A!$D3871)</f>
        <v/>
      </c>
      <c r="E3871">
        <f>IF(OR($A3871="",screen_FT_reviewer_B!$D3871=""),"",screen_FT_reviewer_B!$D3871)</f>
        <v/>
      </c>
      <c r="F3871">
        <f>IF(AND(B3871&lt;&gt;"",C3871&lt;&gt;""),1,"")</f>
        <v/>
      </c>
      <c r="G3871">
        <f>IF(F3871=1,IF(B3871=C3871,1,0),"")</f>
        <v/>
      </c>
      <c r="H3871">
        <f>IF(B3871="","",IFERROR(VLOOKUP(B3871,lst_FT_group_map_table,2,FALSE),"INVALID"))</f>
        <v/>
      </c>
      <c r="I3871">
        <f>IF(C3871="","",IFERROR(VLOOKUP(C3871,lst_FT_group_map_table,2,FALSE),"INVALID"))</f>
        <v/>
      </c>
      <c r="J3871">
        <f>IF(F3871=1,IF(H3871=I3871,1,0),"")</f>
        <v/>
      </c>
      <c r="K3871">
        <f>IF(AND(ISNUMBER(MATCH(B3871,lst_FT_sci_excl,0)),ISNUMBER(MATCH(C3871,lst_FT_sci_excl,0))),IF(D3871=E3871,1,0),"")</f>
        <v/>
      </c>
      <c r="L3871">
        <f>IF(OR(G3871=0,K3871=0),1,"")</f>
        <v/>
      </c>
      <c r="M3871">
        <f>IF(L3871=1,COUNTIF($L$2:L3871,1),"")</f>
        <v/>
      </c>
    </row>
    <row r="3872">
      <c r="A3872">
        <f>IF(screen_FT_reviewer_A!$A3872="","",screen_FT_reviewer_A!$A3872)</f>
        <v/>
      </c>
      <c r="B3872">
        <f>IF(OR($A3872="",screen_FT_reviewer_A!$C3872=""),"",screen_FT_reviewer_A!$C3872)</f>
        <v/>
      </c>
      <c r="C3872">
        <f>IF(OR($A3872="",screen_FT_reviewer_B!$C3872=""),"",screen_FT_reviewer_B!$C3872)</f>
        <v/>
      </c>
      <c r="D3872">
        <f>IF(OR($A3872="",screen_FT_reviewer_A!$D3872=""),"",screen_FT_reviewer_A!$D3872)</f>
        <v/>
      </c>
      <c r="E3872">
        <f>IF(OR($A3872="",screen_FT_reviewer_B!$D3872=""),"",screen_FT_reviewer_B!$D3872)</f>
        <v/>
      </c>
      <c r="F3872">
        <f>IF(AND(B3872&lt;&gt;"",C3872&lt;&gt;""),1,"")</f>
        <v/>
      </c>
      <c r="G3872">
        <f>IF(F3872=1,IF(B3872=C3872,1,0),"")</f>
        <v/>
      </c>
      <c r="H3872">
        <f>IF(B3872="","",IFERROR(VLOOKUP(B3872,lst_FT_group_map_table,2,FALSE),"INVALID"))</f>
        <v/>
      </c>
      <c r="I3872">
        <f>IF(C3872="","",IFERROR(VLOOKUP(C3872,lst_FT_group_map_table,2,FALSE),"INVALID"))</f>
        <v/>
      </c>
      <c r="J3872">
        <f>IF(F3872=1,IF(H3872=I3872,1,0),"")</f>
        <v/>
      </c>
      <c r="K3872">
        <f>IF(AND(ISNUMBER(MATCH(B3872,lst_FT_sci_excl,0)),ISNUMBER(MATCH(C3872,lst_FT_sci_excl,0))),IF(D3872=E3872,1,0),"")</f>
        <v/>
      </c>
      <c r="L3872">
        <f>IF(OR(G3872=0,K3872=0),1,"")</f>
        <v/>
      </c>
      <c r="M3872">
        <f>IF(L3872=1,COUNTIF($L$2:L3872,1),"")</f>
        <v/>
      </c>
    </row>
    <row r="3873">
      <c r="A3873">
        <f>IF(screen_FT_reviewer_A!$A3873="","",screen_FT_reviewer_A!$A3873)</f>
        <v/>
      </c>
      <c r="B3873">
        <f>IF(OR($A3873="",screen_FT_reviewer_A!$C3873=""),"",screen_FT_reviewer_A!$C3873)</f>
        <v/>
      </c>
      <c r="C3873">
        <f>IF(OR($A3873="",screen_FT_reviewer_B!$C3873=""),"",screen_FT_reviewer_B!$C3873)</f>
        <v/>
      </c>
      <c r="D3873">
        <f>IF(OR($A3873="",screen_FT_reviewer_A!$D3873=""),"",screen_FT_reviewer_A!$D3873)</f>
        <v/>
      </c>
      <c r="E3873">
        <f>IF(OR($A3873="",screen_FT_reviewer_B!$D3873=""),"",screen_FT_reviewer_B!$D3873)</f>
        <v/>
      </c>
      <c r="F3873">
        <f>IF(AND(B3873&lt;&gt;"",C3873&lt;&gt;""),1,"")</f>
        <v/>
      </c>
      <c r="G3873">
        <f>IF(F3873=1,IF(B3873=C3873,1,0),"")</f>
        <v/>
      </c>
      <c r="H3873">
        <f>IF(B3873="","",IFERROR(VLOOKUP(B3873,lst_FT_group_map_table,2,FALSE),"INVALID"))</f>
        <v/>
      </c>
      <c r="I3873">
        <f>IF(C3873="","",IFERROR(VLOOKUP(C3873,lst_FT_group_map_table,2,FALSE),"INVALID"))</f>
        <v/>
      </c>
      <c r="J3873">
        <f>IF(F3873=1,IF(H3873=I3873,1,0),"")</f>
        <v/>
      </c>
      <c r="K3873">
        <f>IF(AND(ISNUMBER(MATCH(B3873,lst_FT_sci_excl,0)),ISNUMBER(MATCH(C3873,lst_FT_sci_excl,0))),IF(D3873=E3873,1,0),"")</f>
        <v/>
      </c>
      <c r="L3873">
        <f>IF(OR(G3873=0,K3873=0),1,"")</f>
        <v/>
      </c>
      <c r="M3873">
        <f>IF(L3873=1,COUNTIF($L$2:L3873,1),"")</f>
        <v/>
      </c>
    </row>
    <row r="3874">
      <c r="A3874">
        <f>IF(screen_FT_reviewer_A!$A3874="","",screen_FT_reviewer_A!$A3874)</f>
        <v/>
      </c>
      <c r="B3874">
        <f>IF(OR($A3874="",screen_FT_reviewer_A!$C3874=""),"",screen_FT_reviewer_A!$C3874)</f>
        <v/>
      </c>
      <c r="C3874">
        <f>IF(OR($A3874="",screen_FT_reviewer_B!$C3874=""),"",screen_FT_reviewer_B!$C3874)</f>
        <v/>
      </c>
      <c r="D3874">
        <f>IF(OR($A3874="",screen_FT_reviewer_A!$D3874=""),"",screen_FT_reviewer_A!$D3874)</f>
        <v/>
      </c>
      <c r="E3874">
        <f>IF(OR($A3874="",screen_FT_reviewer_B!$D3874=""),"",screen_FT_reviewer_B!$D3874)</f>
        <v/>
      </c>
      <c r="F3874">
        <f>IF(AND(B3874&lt;&gt;"",C3874&lt;&gt;""),1,"")</f>
        <v/>
      </c>
      <c r="G3874">
        <f>IF(F3874=1,IF(B3874=C3874,1,0),"")</f>
        <v/>
      </c>
      <c r="H3874">
        <f>IF(B3874="","",IFERROR(VLOOKUP(B3874,lst_FT_group_map_table,2,FALSE),"INVALID"))</f>
        <v/>
      </c>
      <c r="I3874">
        <f>IF(C3874="","",IFERROR(VLOOKUP(C3874,lst_FT_group_map_table,2,FALSE),"INVALID"))</f>
        <v/>
      </c>
      <c r="J3874">
        <f>IF(F3874=1,IF(H3874=I3874,1,0),"")</f>
        <v/>
      </c>
      <c r="K3874">
        <f>IF(AND(ISNUMBER(MATCH(B3874,lst_FT_sci_excl,0)),ISNUMBER(MATCH(C3874,lst_FT_sci_excl,0))),IF(D3874=E3874,1,0),"")</f>
        <v/>
      </c>
      <c r="L3874">
        <f>IF(OR(G3874=0,K3874=0),1,"")</f>
        <v/>
      </c>
      <c r="M3874">
        <f>IF(L3874=1,COUNTIF($L$2:L3874,1),"")</f>
        <v/>
      </c>
    </row>
    <row r="3875">
      <c r="A3875">
        <f>IF(screen_FT_reviewer_A!$A3875="","",screen_FT_reviewer_A!$A3875)</f>
        <v/>
      </c>
      <c r="B3875">
        <f>IF(OR($A3875="",screen_FT_reviewer_A!$C3875=""),"",screen_FT_reviewer_A!$C3875)</f>
        <v/>
      </c>
      <c r="C3875">
        <f>IF(OR($A3875="",screen_FT_reviewer_B!$C3875=""),"",screen_FT_reviewer_B!$C3875)</f>
        <v/>
      </c>
      <c r="D3875">
        <f>IF(OR($A3875="",screen_FT_reviewer_A!$D3875=""),"",screen_FT_reviewer_A!$D3875)</f>
        <v/>
      </c>
      <c r="E3875">
        <f>IF(OR($A3875="",screen_FT_reviewer_B!$D3875=""),"",screen_FT_reviewer_B!$D3875)</f>
        <v/>
      </c>
      <c r="F3875">
        <f>IF(AND(B3875&lt;&gt;"",C3875&lt;&gt;""),1,"")</f>
        <v/>
      </c>
      <c r="G3875">
        <f>IF(F3875=1,IF(B3875=C3875,1,0),"")</f>
        <v/>
      </c>
      <c r="H3875">
        <f>IF(B3875="","",IFERROR(VLOOKUP(B3875,lst_FT_group_map_table,2,FALSE),"INVALID"))</f>
        <v/>
      </c>
      <c r="I3875">
        <f>IF(C3875="","",IFERROR(VLOOKUP(C3875,lst_FT_group_map_table,2,FALSE),"INVALID"))</f>
        <v/>
      </c>
      <c r="J3875">
        <f>IF(F3875=1,IF(H3875=I3875,1,0),"")</f>
        <v/>
      </c>
      <c r="K3875">
        <f>IF(AND(ISNUMBER(MATCH(B3875,lst_FT_sci_excl,0)),ISNUMBER(MATCH(C3875,lst_FT_sci_excl,0))),IF(D3875=E3875,1,0),"")</f>
        <v/>
      </c>
      <c r="L3875">
        <f>IF(OR(G3875=0,K3875=0),1,"")</f>
        <v/>
      </c>
      <c r="M3875">
        <f>IF(L3875=1,COUNTIF($L$2:L3875,1),"")</f>
        <v/>
      </c>
    </row>
    <row r="3876">
      <c r="A3876">
        <f>IF(screen_FT_reviewer_A!$A3876="","",screen_FT_reviewer_A!$A3876)</f>
        <v/>
      </c>
      <c r="B3876">
        <f>IF(OR($A3876="",screen_FT_reviewer_A!$C3876=""),"",screen_FT_reviewer_A!$C3876)</f>
        <v/>
      </c>
      <c r="C3876">
        <f>IF(OR($A3876="",screen_FT_reviewer_B!$C3876=""),"",screen_FT_reviewer_B!$C3876)</f>
        <v/>
      </c>
      <c r="D3876">
        <f>IF(OR($A3876="",screen_FT_reviewer_A!$D3876=""),"",screen_FT_reviewer_A!$D3876)</f>
        <v/>
      </c>
      <c r="E3876">
        <f>IF(OR($A3876="",screen_FT_reviewer_B!$D3876=""),"",screen_FT_reviewer_B!$D3876)</f>
        <v/>
      </c>
      <c r="F3876">
        <f>IF(AND(B3876&lt;&gt;"",C3876&lt;&gt;""),1,"")</f>
        <v/>
      </c>
      <c r="G3876">
        <f>IF(F3876=1,IF(B3876=C3876,1,0),"")</f>
        <v/>
      </c>
      <c r="H3876">
        <f>IF(B3876="","",IFERROR(VLOOKUP(B3876,lst_FT_group_map_table,2,FALSE),"INVALID"))</f>
        <v/>
      </c>
      <c r="I3876">
        <f>IF(C3876="","",IFERROR(VLOOKUP(C3876,lst_FT_group_map_table,2,FALSE),"INVALID"))</f>
        <v/>
      </c>
      <c r="J3876">
        <f>IF(F3876=1,IF(H3876=I3876,1,0),"")</f>
        <v/>
      </c>
      <c r="K3876">
        <f>IF(AND(ISNUMBER(MATCH(B3876,lst_FT_sci_excl,0)),ISNUMBER(MATCH(C3876,lst_FT_sci_excl,0))),IF(D3876=E3876,1,0),"")</f>
        <v/>
      </c>
      <c r="L3876">
        <f>IF(OR(G3876=0,K3876=0),1,"")</f>
        <v/>
      </c>
      <c r="M3876">
        <f>IF(L3876=1,COUNTIF($L$2:L3876,1),"")</f>
        <v/>
      </c>
    </row>
    <row r="3877">
      <c r="A3877">
        <f>IF(screen_FT_reviewer_A!$A3877="","",screen_FT_reviewer_A!$A3877)</f>
        <v/>
      </c>
      <c r="B3877">
        <f>IF(OR($A3877="",screen_FT_reviewer_A!$C3877=""),"",screen_FT_reviewer_A!$C3877)</f>
        <v/>
      </c>
      <c r="C3877">
        <f>IF(OR($A3877="",screen_FT_reviewer_B!$C3877=""),"",screen_FT_reviewer_B!$C3877)</f>
        <v/>
      </c>
      <c r="D3877">
        <f>IF(OR($A3877="",screen_FT_reviewer_A!$D3877=""),"",screen_FT_reviewer_A!$D3877)</f>
        <v/>
      </c>
      <c r="E3877">
        <f>IF(OR($A3877="",screen_FT_reviewer_B!$D3877=""),"",screen_FT_reviewer_B!$D3877)</f>
        <v/>
      </c>
      <c r="F3877">
        <f>IF(AND(B3877&lt;&gt;"",C3877&lt;&gt;""),1,"")</f>
        <v/>
      </c>
      <c r="G3877">
        <f>IF(F3877=1,IF(B3877=C3877,1,0),"")</f>
        <v/>
      </c>
      <c r="H3877">
        <f>IF(B3877="","",IFERROR(VLOOKUP(B3877,lst_FT_group_map_table,2,FALSE),"INVALID"))</f>
        <v/>
      </c>
      <c r="I3877">
        <f>IF(C3877="","",IFERROR(VLOOKUP(C3877,lst_FT_group_map_table,2,FALSE),"INVALID"))</f>
        <v/>
      </c>
      <c r="J3877">
        <f>IF(F3877=1,IF(H3877=I3877,1,0),"")</f>
        <v/>
      </c>
      <c r="K3877">
        <f>IF(AND(ISNUMBER(MATCH(B3877,lst_FT_sci_excl,0)),ISNUMBER(MATCH(C3877,lst_FT_sci_excl,0))),IF(D3877=E3877,1,0),"")</f>
        <v/>
      </c>
      <c r="L3877">
        <f>IF(OR(G3877=0,K3877=0),1,"")</f>
        <v/>
      </c>
      <c r="M3877">
        <f>IF(L3877=1,COUNTIF($L$2:L3877,1),"")</f>
        <v/>
      </c>
    </row>
    <row r="3878">
      <c r="A3878">
        <f>IF(screen_FT_reviewer_A!$A3878="","",screen_FT_reviewer_A!$A3878)</f>
        <v/>
      </c>
      <c r="B3878">
        <f>IF(OR($A3878="",screen_FT_reviewer_A!$C3878=""),"",screen_FT_reviewer_A!$C3878)</f>
        <v/>
      </c>
      <c r="C3878">
        <f>IF(OR($A3878="",screen_FT_reviewer_B!$C3878=""),"",screen_FT_reviewer_B!$C3878)</f>
        <v/>
      </c>
      <c r="D3878">
        <f>IF(OR($A3878="",screen_FT_reviewer_A!$D3878=""),"",screen_FT_reviewer_A!$D3878)</f>
        <v/>
      </c>
      <c r="E3878">
        <f>IF(OR($A3878="",screen_FT_reviewer_B!$D3878=""),"",screen_FT_reviewer_B!$D3878)</f>
        <v/>
      </c>
      <c r="F3878">
        <f>IF(AND(B3878&lt;&gt;"",C3878&lt;&gt;""),1,"")</f>
        <v/>
      </c>
      <c r="G3878">
        <f>IF(F3878=1,IF(B3878=C3878,1,0),"")</f>
        <v/>
      </c>
      <c r="H3878">
        <f>IF(B3878="","",IFERROR(VLOOKUP(B3878,lst_FT_group_map_table,2,FALSE),"INVALID"))</f>
        <v/>
      </c>
      <c r="I3878">
        <f>IF(C3878="","",IFERROR(VLOOKUP(C3878,lst_FT_group_map_table,2,FALSE),"INVALID"))</f>
        <v/>
      </c>
      <c r="J3878">
        <f>IF(F3878=1,IF(H3878=I3878,1,0),"")</f>
        <v/>
      </c>
      <c r="K3878">
        <f>IF(AND(ISNUMBER(MATCH(B3878,lst_FT_sci_excl,0)),ISNUMBER(MATCH(C3878,lst_FT_sci_excl,0))),IF(D3878=E3878,1,0),"")</f>
        <v/>
      </c>
      <c r="L3878">
        <f>IF(OR(G3878=0,K3878=0),1,"")</f>
        <v/>
      </c>
      <c r="M3878">
        <f>IF(L3878=1,COUNTIF($L$2:L3878,1),"")</f>
        <v/>
      </c>
    </row>
    <row r="3879">
      <c r="A3879">
        <f>IF(screen_FT_reviewer_A!$A3879="","",screen_FT_reviewer_A!$A3879)</f>
        <v/>
      </c>
      <c r="B3879">
        <f>IF(OR($A3879="",screen_FT_reviewer_A!$C3879=""),"",screen_FT_reviewer_A!$C3879)</f>
        <v/>
      </c>
      <c r="C3879">
        <f>IF(OR($A3879="",screen_FT_reviewer_B!$C3879=""),"",screen_FT_reviewer_B!$C3879)</f>
        <v/>
      </c>
      <c r="D3879">
        <f>IF(OR($A3879="",screen_FT_reviewer_A!$D3879=""),"",screen_FT_reviewer_A!$D3879)</f>
        <v/>
      </c>
      <c r="E3879">
        <f>IF(OR($A3879="",screen_FT_reviewer_B!$D3879=""),"",screen_FT_reviewer_B!$D3879)</f>
        <v/>
      </c>
      <c r="F3879">
        <f>IF(AND(B3879&lt;&gt;"",C3879&lt;&gt;""),1,"")</f>
        <v/>
      </c>
      <c r="G3879">
        <f>IF(F3879=1,IF(B3879=C3879,1,0),"")</f>
        <v/>
      </c>
      <c r="H3879">
        <f>IF(B3879="","",IFERROR(VLOOKUP(B3879,lst_FT_group_map_table,2,FALSE),"INVALID"))</f>
        <v/>
      </c>
      <c r="I3879">
        <f>IF(C3879="","",IFERROR(VLOOKUP(C3879,lst_FT_group_map_table,2,FALSE),"INVALID"))</f>
        <v/>
      </c>
      <c r="J3879">
        <f>IF(F3879=1,IF(H3879=I3879,1,0),"")</f>
        <v/>
      </c>
      <c r="K3879">
        <f>IF(AND(ISNUMBER(MATCH(B3879,lst_FT_sci_excl,0)),ISNUMBER(MATCH(C3879,lst_FT_sci_excl,0))),IF(D3879=E3879,1,0),"")</f>
        <v/>
      </c>
      <c r="L3879">
        <f>IF(OR(G3879=0,K3879=0),1,"")</f>
        <v/>
      </c>
      <c r="M3879">
        <f>IF(L3879=1,COUNTIF($L$2:L3879,1),"")</f>
        <v/>
      </c>
    </row>
    <row r="3880">
      <c r="A3880">
        <f>IF(screen_FT_reviewer_A!$A3880="","",screen_FT_reviewer_A!$A3880)</f>
        <v/>
      </c>
      <c r="B3880">
        <f>IF(OR($A3880="",screen_FT_reviewer_A!$C3880=""),"",screen_FT_reviewer_A!$C3880)</f>
        <v/>
      </c>
      <c r="C3880">
        <f>IF(OR($A3880="",screen_FT_reviewer_B!$C3880=""),"",screen_FT_reviewer_B!$C3880)</f>
        <v/>
      </c>
      <c r="D3880">
        <f>IF(OR($A3880="",screen_FT_reviewer_A!$D3880=""),"",screen_FT_reviewer_A!$D3880)</f>
        <v/>
      </c>
      <c r="E3880">
        <f>IF(OR($A3880="",screen_FT_reviewer_B!$D3880=""),"",screen_FT_reviewer_B!$D3880)</f>
        <v/>
      </c>
      <c r="F3880">
        <f>IF(AND(B3880&lt;&gt;"",C3880&lt;&gt;""),1,"")</f>
        <v/>
      </c>
      <c r="G3880">
        <f>IF(F3880=1,IF(B3880=C3880,1,0),"")</f>
        <v/>
      </c>
      <c r="H3880">
        <f>IF(B3880="","",IFERROR(VLOOKUP(B3880,lst_FT_group_map_table,2,FALSE),"INVALID"))</f>
        <v/>
      </c>
      <c r="I3880">
        <f>IF(C3880="","",IFERROR(VLOOKUP(C3880,lst_FT_group_map_table,2,FALSE),"INVALID"))</f>
        <v/>
      </c>
      <c r="J3880">
        <f>IF(F3880=1,IF(H3880=I3880,1,0),"")</f>
        <v/>
      </c>
      <c r="K3880">
        <f>IF(AND(ISNUMBER(MATCH(B3880,lst_FT_sci_excl,0)),ISNUMBER(MATCH(C3880,lst_FT_sci_excl,0))),IF(D3880=E3880,1,0),"")</f>
        <v/>
      </c>
      <c r="L3880">
        <f>IF(OR(G3880=0,K3880=0),1,"")</f>
        <v/>
      </c>
      <c r="M3880">
        <f>IF(L3880=1,COUNTIF($L$2:L3880,1),"")</f>
        <v/>
      </c>
    </row>
    <row r="3881">
      <c r="A3881">
        <f>IF(screen_FT_reviewer_A!$A3881="","",screen_FT_reviewer_A!$A3881)</f>
        <v/>
      </c>
      <c r="B3881">
        <f>IF(OR($A3881="",screen_FT_reviewer_A!$C3881=""),"",screen_FT_reviewer_A!$C3881)</f>
        <v/>
      </c>
      <c r="C3881">
        <f>IF(OR($A3881="",screen_FT_reviewer_B!$C3881=""),"",screen_FT_reviewer_B!$C3881)</f>
        <v/>
      </c>
      <c r="D3881">
        <f>IF(OR($A3881="",screen_FT_reviewer_A!$D3881=""),"",screen_FT_reviewer_A!$D3881)</f>
        <v/>
      </c>
      <c r="E3881">
        <f>IF(OR($A3881="",screen_FT_reviewer_B!$D3881=""),"",screen_FT_reviewer_B!$D3881)</f>
        <v/>
      </c>
      <c r="F3881">
        <f>IF(AND(B3881&lt;&gt;"",C3881&lt;&gt;""),1,"")</f>
        <v/>
      </c>
      <c r="G3881">
        <f>IF(F3881=1,IF(B3881=C3881,1,0),"")</f>
        <v/>
      </c>
      <c r="H3881">
        <f>IF(B3881="","",IFERROR(VLOOKUP(B3881,lst_FT_group_map_table,2,FALSE),"INVALID"))</f>
        <v/>
      </c>
      <c r="I3881">
        <f>IF(C3881="","",IFERROR(VLOOKUP(C3881,lst_FT_group_map_table,2,FALSE),"INVALID"))</f>
        <v/>
      </c>
      <c r="J3881">
        <f>IF(F3881=1,IF(H3881=I3881,1,0),"")</f>
        <v/>
      </c>
      <c r="K3881">
        <f>IF(AND(ISNUMBER(MATCH(B3881,lst_FT_sci_excl,0)),ISNUMBER(MATCH(C3881,lst_FT_sci_excl,0))),IF(D3881=E3881,1,0),"")</f>
        <v/>
      </c>
      <c r="L3881">
        <f>IF(OR(G3881=0,K3881=0),1,"")</f>
        <v/>
      </c>
      <c r="M3881">
        <f>IF(L3881=1,COUNTIF($L$2:L3881,1),"")</f>
        <v/>
      </c>
    </row>
    <row r="3882">
      <c r="A3882">
        <f>IF(screen_FT_reviewer_A!$A3882="","",screen_FT_reviewer_A!$A3882)</f>
        <v/>
      </c>
      <c r="B3882">
        <f>IF(OR($A3882="",screen_FT_reviewer_A!$C3882=""),"",screen_FT_reviewer_A!$C3882)</f>
        <v/>
      </c>
      <c r="C3882">
        <f>IF(OR($A3882="",screen_FT_reviewer_B!$C3882=""),"",screen_FT_reviewer_B!$C3882)</f>
        <v/>
      </c>
      <c r="D3882">
        <f>IF(OR($A3882="",screen_FT_reviewer_A!$D3882=""),"",screen_FT_reviewer_A!$D3882)</f>
        <v/>
      </c>
      <c r="E3882">
        <f>IF(OR($A3882="",screen_FT_reviewer_B!$D3882=""),"",screen_FT_reviewer_B!$D3882)</f>
        <v/>
      </c>
      <c r="F3882">
        <f>IF(AND(B3882&lt;&gt;"",C3882&lt;&gt;""),1,"")</f>
        <v/>
      </c>
      <c r="G3882">
        <f>IF(F3882=1,IF(B3882=C3882,1,0),"")</f>
        <v/>
      </c>
      <c r="H3882">
        <f>IF(B3882="","",IFERROR(VLOOKUP(B3882,lst_FT_group_map_table,2,FALSE),"INVALID"))</f>
        <v/>
      </c>
      <c r="I3882">
        <f>IF(C3882="","",IFERROR(VLOOKUP(C3882,lst_FT_group_map_table,2,FALSE),"INVALID"))</f>
        <v/>
      </c>
      <c r="J3882">
        <f>IF(F3882=1,IF(H3882=I3882,1,0),"")</f>
        <v/>
      </c>
      <c r="K3882">
        <f>IF(AND(ISNUMBER(MATCH(B3882,lst_FT_sci_excl,0)),ISNUMBER(MATCH(C3882,lst_FT_sci_excl,0))),IF(D3882=E3882,1,0),"")</f>
        <v/>
      </c>
      <c r="L3882">
        <f>IF(OR(G3882=0,K3882=0),1,"")</f>
        <v/>
      </c>
      <c r="M3882">
        <f>IF(L3882=1,COUNTIF($L$2:L3882,1),"")</f>
        <v/>
      </c>
    </row>
    <row r="3883">
      <c r="A3883">
        <f>IF(screen_FT_reviewer_A!$A3883="","",screen_FT_reviewer_A!$A3883)</f>
        <v/>
      </c>
      <c r="B3883">
        <f>IF(OR($A3883="",screen_FT_reviewer_A!$C3883=""),"",screen_FT_reviewer_A!$C3883)</f>
        <v/>
      </c>
      <c r="C3883">
        <f>IF(OR($A3883="",screen_FT_reviewer_B!$C3883=""),"",screen_FT_reviewer_B!$C3883)</f>
        <v/>
      </c>
      <c r="D3883">
        <f>IF(OR($A3883="",screen_FT_reviewer_A!$D3883=""),"",screen_FT_reviewer_A!$D3883)</f>
        <v/>
      </c>
      <c r="E3883">
        <f>IF(OR($A3883="",screen_FT_reviewer_B!$D3883=""),"",screen_FT_reviewer_B!$D3883)</f>
        <v/>
      </c>
      <c r="F3883">
        <f>IF(AND(B3883&lt;&gt;"",C3883&lt;&gt;""),1,"")</f>
        <v/>
      </c>
      <c r="G3883">
        <f>IF(F3883=1,IF(B3883=C3883,1,0),"")</f>
        <v/>
      </c>
      <c r="H3883">
        <f>IF(B3883="","",IFERROR(VLOOKUP(B3883,lst_FT_group_map_table,2,FALSE),"INVALID"))</f>
        <v/>
      </c>
      <c r="I3883">
        <f>IF(C3883="","",IFERROR(VLOOKUP(C3883,lst_FT_group_map_table,2,FALSE),"INVALID"))</f>
        <v/>
      </c>
      <c r="J3883">
        <f>IF(F3883=1,IF(H3883=I3883,1,0),"")</f>
        <v/>
      </c>
      <c r="K3883">
        <f>IF(AND(ISNUMBER(MATCH(B3883,lst_FT_sci_excl,0)),ISNUMBER(MATCH(C3883,lst_FT_sci_excl,0))),IF(D3883=E3883,1,0),"")</f>
        <v/>
      </c>
      <c r="L3883">
        <f>IF(OR(G3883=0,K3883=0),1,"")</f>
        <v/>
      </c>
      <c r="M3883">
        <f>IF(L3883=1,COUNTIF($L$2:L3883,1),"")</f>
        <v/>
      </c>
    </row>
    <row r="3884">
      <c r="A3884">
        <f>IF(screen_FT_reviewer_A!$A3884="","",screen_FT_reviewer_A!$A3884)</f>
        <v/>
      </c>
      <c r="B3884">
        <f>IF(OR($A3884="",screen_FT_reviewer_A!$C3884=""),"",screen_FT_reviewer_A!$C3884)</f>
        <v/>
      </c>
      <c r="C3884">
        <f>IF(OR($A3884="",screen_FT_reviewer_B!$C3884=""),"",screen_FT_reviewer_B!$C3884)</f>
        <v/>
      </c>
      <c r="D3884">
        <f>IF(OR($A3884="",screen_FT_reviewer_A!$D3884=""),"",screen_FT_reviewer_A!$D3884)</f>
        <v/>
      </c>
      <c r="E3884">
        <f>IF(OR($A3884="",screen_FT_reviewer_B!$D3884=""),"",screen_FT_reviewer_B!$D3884)</f>
        <v/>
      </c>
      <c r="F3884">
        <f>IF(AND(B3884&lt;&gt;"",C3884&lt;&gt;""),1,"")</f>
        <v/>
      </c>
      <c r="G3884">
        <f>IF(F3884=1,IF(B3884=C3884,1,0),"")</f>
        <v/>
      </c>
      <c r="H3884">
        <f>IF(B3884="","",IFERROR(VLOOKUP(B3884,lst_FT_group_map_table,2,FALSE),"INVALID"))</f>
        <v/>
      </c>
      <c r="I3884">
        <f>IF(C3884="","",IFERROR(VLOOKUP(C3884,lst_FT_group_map_table,2,FALSE),"INVALID"))</f>
        <v/>
      </c>
      <c r="J3884">
        <f>IF(F3884=1,IF(H3884=I3884,1,0),"")</f>
        <v/>
      </c>
      <c r="K3884">
        <f>IF(AND(ISNUMBER(MATCH(B3884,lst_FT_sci_excl,0)),ISNUMBER(MATCH(C3884,lst_FT_sci_excl,0))),IF(D3884=E3884,1,0),"")</f>
        <v/>
      </c>
      <c r="L3884">
        <f>IF(OR(G3884=0,K3884=0),1,"")</f>
        <v/>
      </c>
      <c r="M3884">
        <f>IF(L3884=1,COUNTIF($L$2:L3884,1),"")</f>
        <v/>
      </c>
    </row>
    <row r="3885">
      <c r="A3885">
        <f>IF(screen_FT_reviewer_A!$A3885="","",screen_FT_reviewer_A!$A3885)</f>
        <v/>
      </c>
      <c r="B3885">
        <f>IF(OR($A3885="",screen_FT_reviewer_A!$C3885=""),"",screen_FT_reviewer_A!$C3885)</f>
        <v/>
      </c>
      <c r="C3885">
        <f>IF(OR($A3885="",screen_FT_reviewer_B!$C3885=""),"",screen_FT_reviewer_B!$C3885)</f>
        <v/>
      </c>
      <c r="D3885">
        <f>IF(OR($A3885="",screen_FT_reviewer_A!$D3885=""),"",screen_FT_reviewer_A!$D3885)</f>
        <v/>
      </c>
      <c r="E3885">
        <f>IF(OR($A3885="",screen_FT_reviewer_B!$D3885=""),"",screen_FT_reviewer_B!$D3885)</f>
        <v/>
      </c>
      <c r="F3885">
        <f>IF(AND(B3885&lt;&gt;"",C3885&lt;&gt;""),1,"")</f>
        <v/>
      </c>
      <c r="G3885">
        <f>IF(F3885=1,IF(B3885=C3885,1,0),"")</f>
        <v/>
      </c>
      <c r="H3885">
        <f>IF(B3885="","",IFERROR(VLOOKUP(B3885,lst_FT_group_map_table,2,FALSE),"INVALID"))</f>
        <v/>
      </c>
      <c r="I3885">
        <f>IF(C3885="","",IFERROR(VLOOKUP(C3885,lst_FT_group_map_table,2,FALSE),"INVALID"))</f>
        <v/>
      </c>
      <c r="J3885">
        <f>IF(F3885=1,IF(H3885=I3885,1,0),"")</f>
        <v/>
      </c>
      <c r="K3885">
        <f>IF(AND(ISNUMBER(MATCH(B3885,lst_FT_sci_excl,0)),ISNUMBER(MATCH(C3885,lst_FT_sci_excl,0))),IF(D3885=E3885,1,0),"")</f>
        <v/>
      </c>
      <c r="L3885">
        <f>IF(OR(G3885=0,K3885=0),1,"")</f>
        <v/>
      </c>
      <c r="M3885">
        <f>IF(L3885=1,COUNTIF($L$2:L3885,1),"")</f>
        <v/>
      </c>
    </row>
    <row r="3886">
      <c r="A3886">
        <f>IF(screen_FT_reviewer_A!$A3886="","",screen_FT_reviewer_A!$A3886)</f>
        <v/>
      </c>
      <c r="B3886">
        <f>IF(OR($A3886="",screen_FT_reviewer_A!$C3886=""),"",screen_FT_reviewer_A!$C3886)</f>
        <v/>
      </c>
      <c r="C3886">
        <f>IF(OR($A3886="",screen_FT_reviewer_B!$C3886=""),"",screen_FT_reviewer_B!$C3886)</f>
        <v/>
      </c>
      <c r="D3886">
        <f>IF(OR($A3886="",screen_FT_reviewer_A!$D3886=""),"",screen_FT_reviewer_A!$D3886)</f>
        <v/>
      </c>
      <c r="E3886">
        <f>IF(OR($A3886="",screen_FT_reviewer_B!$D3886=""),"",screen_FT_reviewer_B!$D3886)</f>
        <v/>
      </c>
      <c r="F3886">
        <f>IF(AND(B3886&lt;&gt;"",C3886&lt;&gt;""),1,"")</f>
        <v/>
      </c>
      <c r="G3886">
        <f>IF(F3886=1,IF(B3886=C3886,1,0),"")</f>
        <v/>
      </c>
      <c r="H3886">
        <f>IF(B3886="","",IFERROR(VLOOKUP(B3886,lst_FT_group_map_table,2,FALSE),"INVALID"))</f>
        <v/>
      </c>
      <c r="I3886">
        <f>IF(C3886="","",IFERROR(VLOOKUP(C3886,lst_FT_group_map_table,2,FALSE),"INVALID"))</f>
        <v/>
      </c>
      <c r="J3886">
        <f>IF(F3886=1,IF(H3886=I3886,1,0),"")</f>
        <v/>
      </c>
      <c r="K3886">
        <f>IF(AND(ISNUMBER(MATCH(B3886,lst_FT_sci_excl,0)),ISNUMBER(MATCH(C3886,lst_FT_sci_excl,0))),IF(D3886=E3886,1,0),"")</f>
        <v/>
      </c>
      <c r="L3886">
        <f>IF(OR(G3886=0,K3886=0),1,"")</f>
        <v/>
      </c>
      <c r="M3886">
        <f>IF(L3886=1,COUNTIF($L$2:L3886,1),"")</f>
        <v/>
      </c>
    </row>
    <row r="3887">
      <c r="A3887">
        <f>IF(screen_FT_reviewer_A!$A3887="","",screen_FT_reviewer_A!$A3887)</f>
        <v/>
      </c>
      <c r="B3887">
        <f>IF(OR($A3887="",screen_FT_reviewer_A!$C3887=""),"",screen_FT_reviewer_A!$C3887)</f>
        <v/>
      </c>
      <c r="C3887">
        <f>IF(OR($A3887="",screen_FT_reviewer_B!$C3887=""),"",screen_FT_reviewer_B!$C3887)</f>
        <v/>
      </c>
      <c r="D3887">
        <f>IF(OR($A3887="",screen_FT_reviewer_A!$D3887=""),"",screen_FT_reviewer_A!$D3887)</f>
        <v/>
      </c>
      <c r="E3887">
        <f>IF(OR($A3887="",screen_FT_reviewer_B!$D3887=""),"",screen_FT_reviewer_B!$D3887)</f>
        <v/>
      </c>
      <c r="F3887">
        <f>IF(AND(B3887&lt;&gt;"",C3887&lt;&gt;""),1,"")</f>
        <v/>
      </c>
      <c r="G3887">
        <f>IF(F3887=1,IF(B3887=C3887,1,0),"")</f>
        <v/>
      </c>
      <c r="H3887">
        <f>IF(B3887="","",IFERROR(VLOOKUP(B3887,lst_FT_group_map_table,2,FALSE),"INVALID"))</f>
        <v/>
      </c>
      <c r="I3887">
        <f>IF(C3887="","",IFERROR(VLOOKUP(C3887,lst_FT_group_map_table,2,FALSE),"INVALID"))</f>
        <v/>
      </c>
      <c r="J3887">
        <f>IF(F3887=1,IF(H3887=I3887,1,0),"")</f>
        <v/>
      </c>
      <c r="K3887">
        <f>IF(AND(ISNUMBER(MATCH(B3887,lst_FT_sci_excl,0)),ISNUMBER(MATCH(C3887,lst_FT_sci_excl,0))),IF(D3887=E3887,1,0),"")</f>
        <v/>
      </c>
      <c r="L3887">
        <f>IF(OR(G3887=0,K3887=0),1,"")</f>
        <v/>
      </c>
      <c r="M3887">
        <f>IF(L3887=1,COUNTIF($L$2:L3887,1),"")</f>
        <v/>
      </c>
    </row>
    <row r="3888">
      <c r="A3888">
        <f>IF(screen_FT_reviewer_A!$A3888="","",screen_FT_reviewer_A!$A3888)</f>
        <v/>
      </c>
      <c r="B3888">
        <f>IF(OR($A3888="",screen_FT_reviewer_A!$C3888=""),"",screen_FT_reviewer_A!$C3888)</f>
        <v/>
      </c>
      <c r="C3888">
        <f>IF(OR($A3888="",screen_FT_reviewer_B!$C3888=""),"",screen_FT_reviewer_B!$C3888)</f>
        <v/>
      </c>
      <c r="D3888">
        <f>IF(OR($A3888="",screen_FT_reviewer_A!$D3888=""),"",screen_FT_reviewer_A!$D3888)</f>
        <v/>
      </c>
      <c r="E3888">
        <f>IF(OR($A3888="",screen_FT_reviewer_B!$D3888=""),"",screen_FT_reviewer_B!$D3888)</f>
        <v/>
      </c>
      <c r="F3888">
        <f>IF(AND(B3888&lt;&gt;"",C3888&lt;&gt;""),1,"")</f>
        <v/>
      </c>
      <c r="G3888">
        <f>IF(F3888=1,IF(B3888=C3888,1,0),"")</f>
        <v/>
      </c>
      <c r="H3888">
        <f>IF(B3888="","",IFERROR(VLOOKUP(B3888,lst_FT_group_map_table,2,FALSE),"INVALID"))</f>
        <v/>
      </c>
      <c r="I3888">
        <f>IF(C3888="","",IFERROR(VLOOKUP(C3888,lst_FT_group_map_table,2,FALSE),"INVALID"))</f>
        <v/>
      </c>
      <c r="J3888">
        <f>IF(F3888=1,IF(H3888=I3888,1,0),"")</f>
        <v/>
      </c>
      <c r="K3888">
        <f>IF(AND(ISNUMBER(MATCH(B3888,lst_FT_sci_excl,0)),ISNUMBER(MATCH(C3888,lst_FT_sci_excl,0))),IF(D3888=E3888,1,0),"")</f>
        <v/>
      </c>
      <c r="L3888">
        <f>IF(OR(G3888=0,K3888=0),1,"")</f>
        <v/>
      </c>
      <c r="M3888">
        <f>IF(L3888=1,COUNTIF($L$2:L3888,1),"")</f>
        <v/>
      </c>
    </row>
    <row r="3889">
      <c r="A3889">
        <f>IF(screen_FT_reviewer_A!$A3889="","",screen_FT_reviewer_A!$A3889)</f>
        <v/>
      </c>
      <c r="B3889">
        <f>IF(OR($A3889="",screen_FT_reviewer_A!$C3889=""),"",screen_FT_reviewer_A!$C3889)</f>
        <v/>
      </c>
      <c r="C3889">
        <f>IF(OR($A3889="",screen_FT_reviewer_B!$C3889=""),"",screen_FT_reviewer_B!$C3889)</f>
        <v/>
      </c>
      <c r="D3889">
        <f>IF(OR($A3889="",screen_FT_reviewer_A!$D3889=""),"",screen_FT_reviewer_A!$D3889)</f>
        <v/>
      </c>
      <c r="E3889">
        <f>IF(OR($A3889="",screen_FT_reviewer_B!$D3889=""),"",screen_FT_reviewer_B!$D3889)</f>
        <v/>
      </c>
      <c r="F3889">
        <f>IF(AND(B3889&lt;&gt;"",C3889&lt;&gt;""),1,"")</f>
        <v/>
      </c>
      <c r="G3889">
        <f>IF(F3889=1,IF(B3889=C3889,1,0),"")</f>
        <v/>
      </c>
      <c r="H3889">
        <f>IF(B3889="","",IFERROR(VLOOKUP(B3889,lst_FT_group_map_table,2,FALSE),"INVALID"))</f>
        <v/>
      </c>
      <c r="I3889">
        <f>IF(C3889="","",IFERROR(VLOOKUP(C3889,lst_FT_group_map_table,2,FALSE),"INVALID"))</f>
        <v/>
      </c>
      <c r="J3889">
        <f>IF(F3889=1,IF(H3889=I3889,1,0),"")</f>
        <v/>
      </c>
      <c r="K3889">
        <f>IF(AND(ISNUMBER(MATCH(B3889,lst_FT_sci_excl,0)),ISNUMBER(MATCH(C3889,lst_FT_sci_excl,0))),IF(D3889=E3889,1,0),"")</f>
        <v/>
      </c>
      <c r="L3889">
        <f>IF(OR(G3889=0,K3889=0),1,"")</f>
        <v/>
      </c>
      <c r="M3889">
        <f>IF(L3889=1,COUNTIF($L$2:L3889,1),"")</f>
        <v/>
      </c>
    </row>
    <row r="3890">
      <c r="A3890">
        <f>IF(screen_FT_reviewer_A!$A3890="","",screen_FT_reviewer_A!$A3890)</f>
        <v/>
      </c>
      <c r="B3890">
        <f>IF(OR($A3890="",screen_FT_reviewer_A!$C3890=""),"",screen_FT_reviewer_A!$C3890)</f>
        <v/>
      </c>
      <c r="C3890">
        <f>IF(OR($A3890="",screen_FT_reviewer_B!$C3890=""),"",screen_FT_reviewer_B!$C3890)</f>
        <v/>
      </c>
      <c r="D3890">
        <f>IF(OR($A3890="",screen_FT_reviewer_A!$D3890=""),"",screen_FT_reviewer_A!$D3890)</f>
        <v/>
      </c>
      <c r="E3890">
        <f>IF(OR($A3890="",screen_FT_reviewer_B!$D3890=""),"",screen_FT_reviewer_B!$D3890)</f>
        <v/>
      </c>
      <c r="F3890">
        <f>IF(AND(B3890&lt;&gt;"",C3890&lt;&gt;""),1,"")</f>
        <v/>
      </c>
      <c r="G3890">
        <f>IF(F3890=1,IF(B3890=C3890,1,0),"")</f>
        <v/>
      </c>
      <c r="H3890">
        <f>IF(B3890="","",IFERROR(VLOOKUP(B3890,lst_FT_group_map_table,2,FALSE),"INVALID"))</f>
        <v/>
      </c>
      <c r="I3890">
        <f>IF(C3890="","",IFERROR(VLOOKUP(C3890,lst_FT_group_map_table,2,FALSE),"INVALID"))</f>
        <v/>
      </c>
      <c r="J3890">
        <f>IF(F3890=1,IF(H3890=I3890,1,0),"")</f>
        <v/>
      </c>
      <c r="K3890">
        <f>IF(AND(ISNUMBER(MATCH(B3890,lst_FT_sci_excl,0)),ISNUMBER(MATCH(C3890,lst_FT_sci_excl,0))),IF(D3890=E3890,1,0),"")</f>
        <v/>
      </c>
      <c r="L3890">
        <f>IF(OR(G3890=0,K3890=0),1,"")</f>
        <v/>
      </c>
      <c r="M3890">
        <f>IF(L3890=1,COUNTIF($L$2:L3890,1),"")</f>
        <v/>
      </c>
    </row>
    <row r="3891">
      <c r="A3891">
        <f>IF(screen_FT_reviewer_A!$A3891="","",screen_FT_reviewer_A!$A3891)</f>
        <v/>
      </c>
      <c r="B3891">
        <f>IF(OR($A3891="",screen_FT_reviewer_A!$C3891=""),"",screen_FT_reviewer_A!$C3891)</f>
        <v/>
      </c>
      <c r="C3891">
        <f>IF(OR($A3891="",screen_FT_reviewer_B!$C3891=""),"",screen_FT_reviewer_B!$C3891)</f>
        <v/>
      </c>
      <c r="D3891">
        <f>IF(OR($A3891="",screen_FT_reviewer_A!$D3891=""),"",screen_FT_reviewer_A!$D3891)</f>
        <v/>
      </c>
      <c r="E3891">
        <f>IF(OR($A3891="",screen_FT_reviewer_B!$D3891=""),"",screen_FT_reviewer_B!$D3891)</f>
        <v/>
      </c>
      <c r="F3891">
        <f>IF(AND(B3891&lt;&gt;"",C3891&lt;&gt;""),1,"")</f>
        <v/>
      </c>
      <c r="G3891">
        <f>IF(F3891=1,IF(B3891=C3891,1,0),"")</f>
        <v/>
      </c>
      <c r="H3891">
        <f>IF(B3891="","",IFERROR(VLOOKUP(B3891,lst_FT_group_map_table,2,FALSE),"INVALID"))</f>
        <v/>
      </c>
      <c r="I3891">
        <f>IF(C3891="","",IFERROR(VLOOKUP(C3891,lst_FT_group_map_table,2,FALSE),"INVALID"))</f>
        <v/>
      </c>
      <c r="J3891">
        <f>IF(F3891=1,IF(H3891=I3891,1,0),"")</f>
        <v/>
      </c>
      <c r="K3891">
        <f>IF(AND(ISNUMBER(MATCH(B3891,lst_FT_sci_excl,0)),ISNUMBER(MATCH(C3891,lst_FT_sci_excl,0))),IF(D3891=E3891,1,0),"")</f>
        <v/>
      </c>
      <c r="L3891">
        <f>IF(OR(G3891=0,K3891=0),1,"")</f>
        <v/>
      </c>
      <c r="M3891">
        <f>IF(L3891=1,COUNTIF($L$2:L3891,1),"")</f>
        <v/>
      </c>
    </row>
    <row r="3892">
      <c r="A3892">
        <f>IF(screen_FT_reviewer_A!$A3892="","",screen_FT_reviewer_A!$A3892)</f>
        <v/>
      </c>
      <c r="B3892">
        <f>IF(OR($A3892="",screen_FT_reviewer_A!$C3892=""),"",screen_FT_reviewer_A!$C3892)</f>
        <v/>
      </c>
      <c r="C3892">
        <f>IF(OR($A3892="",screen_FT_reviewer_B!$C3892=""),"",screen_FT_reviewer_B!$C3892)</f>
        <v/>
      </c>
      <c r="D3892">
        <f>IF(OR($A3892="",screen_FT_reviewer_A!$D3892=""),"",screen_FT_reviewer_A!$D3892)</f>
        <v/>
      </c>
      <c r="E3892">
        <f>IF(OR($A3892="",screen_FT_reviewer_B!$D3892=""),"",screen_FT_reviewer_B!$D3892)</f>
        <v/>
      </c>
      <c r="F3892">
        <f>IF(AND(B3892&lt;&gt;"",C3892&lt;&gt;""),1,"")</f>
        <v/>
      </c>
      <c r="G3892">
        <f>IF(F3892=1,IF(B3892=C3892,1,0),"")</f>
        <v/>
      </c>
      <c r="H3892">
        <f>IF(B3892="","",IFERROR(VLOOKUP(B3892,lst_FT_group_map_table,2,FALSE),"INVALID"))</f>
        <v/>
      </c>
      <c r="I3892">
        <f>IF(C3892="","",IFERROR(VLOOKUP(C3892,lst_FT_group_map_table,2,FALSE),"INVALID"))</f>
        <v/>
      </c>
      <c r="J3892">
        <f>IF(F3892=1,IF(H3892=I3892,1,0),"")</f>
        <v/>
      </c>
      <c r="K3892">
        <f>IF(AND(ISNUMBER(MATCH(B3892,lst_FT_sci_excl,0)),ISNUMBER(MATCH(C3892,lst_FT_sci_excl,0))),IF(D3892=E3892,1,0),"")</f>
        <v/>
      </c>
      <c r="L3892">
        <f>IF(OR(G3892=0,K3892=0),1,"")</f>
        <v/>
      </c>
      <c r="M3892">
        <f>IF(L3892=1,COUNTIF($L$2:L3892,1),"")</f>
        <v/>
      </c>
    </row>
    <row r="3893">
      <c r="A3893">
        <f>IF(screen_FT_reviewer_A!$A3893="","",screen_FT_reviewer_A!$A3893)</f>
        <v/>
      </c>
      <c r="B3893">
        <f>IF(OR($A3893="",screen_FT_reviewer_A!$C3893=""),"",screen_FT_reviewer_A!$C3893)</f>
        <v/>
      </c>
      <c r="C3893">
        <f>IF(OR($A3893="",screen_FT_reviewer_B!$C3893=""),"",screen_FT_reviewer_B!$C3893)</f>
        <v/>
      </c>
      <c r="D3893">
        <f>IF(OR($A3893="",screen_FT_reviewer_A!$D3893=""),"",screen_FT_reviewer_A!$D3893)</f>
        <v/>
      </c>
      <c r="E3893">
        <f>IF(OR($A3893="",screen_FT_reviewer_B!$D3893=""),"",screen_FT_reviewer_B!$D3893)</f>
        <v/>
      </c>
      <c r="F3893">
        <f>IF(AND(B3893&lt;&gt;"",C3893&lt;&gt;""),1,"")</f>
        <v/>
      </c>
      <c r="G3893">
        <f>IF(F3893=1,IF(B3893=C3893,1,0),"")</f>
        <v/>
      </c>
      <c r="H3893">
        <f>IF(B3893="","",IFERROR(VLOOKUP(B3893,lst_FT_group_map_table,2,FALSE),"INVALID"))</f>
        <v/>
      </c>
      <c r="I3893">
        <f>IF(C3893="","",IFERROR(VLOOKUP(C3893,lst_FT_group_map_table,2,FALSE),"INVALID"))</f>
        <v/>
      </c>
      <c r="J3893">
        <f>IF(F3893=1,IF(H3893=I3893,1,0),"")</f>
        <v/>
      </c>
      <c r="K3893">
        <f>IF(AND(ISNUMBER(MATCH(B3893,lst_FT_sci_excl,0)),ISNUMBER(MATCH(C3893,lst_FT_sci_excl,0))),IF(D3893=E3893,1,0),"")</f>
        <v/>
      </c>
      <c r="L3893">
        <f>IF(OR(G3893=0,K3893=0),1,"")</f>
        <v/>
      </c>
      <c r="M3893">
        <f>IF(L3893=1,COUNTIF($L$2:L3893,1),"")</f>
        <v/>
      </c>
    </row>
    <row r="3894">
      <c r="A3894">
        <f>IF(screen_FT_reviewer_A!$A3894="","",screen_FT_reviewer_A!$A3894)</f>
        <v/>
      </c>
      <c r="B3894">
        <f>IF(OR($A3894="",screen_FT_reviewer_A!$C3894=""),"",screen_FT_reviewer_A!$C3894)</f>
        <v/>
      </c>
      <c r="C3894">
        <f>IF(OR($A3894="",screen_FT_reviewer_B!$C3894=""),"",screen_FT_reviewer_B!$C3894)</f>
        <v/>
      </c>
      <c r="D3894">
        <f>IF(OR($A3894="",screen_FT_reviewer_A!$D3894=""),"",screen_FT_reviewer_A!$D3894)</f>
        <v/>
      </c>
      <c r="E3894">
        <f>IF(OR($A3894="",screen_FT_reviewer_B!$D3894=""),"",screen_FT_reviewer_B!$D3894)</f>
        <v/>
      </c>
      <c r="F3894">
        <f>IF(AND(B3894&lt;&gt;"",C3894&lt;&gt;""),1,"")</f>
        <v/>
      </c>
      <c r="G3894">
        <f>IF(F3894=1,IF(B3894=C3894,1,0),"")</f>
        <v/>
      </c>
      <c r="H3894">
        <f>IF(B3894="","",IFERROR(VLOOKUP(B3894,lst_FT_group_map_table,2,FALSE),"INVALID"))</f>
        <v/>
      </c>
      <c r="I3894">
        <f>IF(C3894="","",IFERROR(VLOOKUP(C3894,lst_FT_group_map_table,2,FALSE),"INVALID"))</f>
        <v/>
      </c>
      <c r="J3894">
        <f>IF(F3894=1,IF(H3894=I3894,1,0),"")</f>
        <v/>
      </c>
      <c r="K3894">
        <f>IF(AND(ISNUMBER(MATCH(B3894,lst_FT_sci_excl,0)),ISNUMBER(MATCH(C3894,lst_FT_sci_excl,0))),IF(D3894=E3894,1,0),"")</f>
        <v/>
      </c>
      <c r="L3894">
        <f>IF(OR(G3894=0,K3894=0),1,"")</f>
        <v/>
      </c>
      <c r="M3894">
        <f>IF(L3894=1,COUNTIF($L$2:L3894,1),"")</f>
        <v/>
      </c>
    </row>
    <row r="3895">
      <c r="A3895">
        <f>IF(screen_FT_reviewer_A!$A3895="","",screen_FT_reviewer_A!$A3895)</f>
        <v/>
      </c>
      <c r="B3895">
        <f>IF(OR($A3895="",screen_FT_reviewer_A!$C3895=""),"",screen_FT_reviewer_A!$C3895)</f>
        <v/>
      </c>
      <c r="C3895">
        <f>IF(OR($A3895="",screen_FT_reviewer_B!$C3895=""),"",screen_FT_reviewer_B!$C3895)</f>
        <v/>
      </c>
      <c r="D3895">
        <f>IF(OR($A3895="",screen_FT_reviewer_A!$D3895=""),"",screen_FT_reviewer_A!$D3895)</f>
        <v/>
      </c>
      <c r="E3895">
        <f>IF(OR($A3895="",screen_FT_reviewer_B!$D3895=""),"",screen_FT_reviewer_B!$D3895)</f>
        <v/>
      </c>
      <c r="F3895">
        <f>IF(AND(B3895&lt;&gt;"",C3895&lt;&gt;""),1,"")</f>
        <v/>
      </c>
      <c r="G3895">
        <f>IF(F3895=1,IF(B3895=C3895,1,0),"")</f>
        <v/>
      </c>
      <c r="H3895">
        <f>IF(B3895="","",IFERROR(VLOOKUP(B3895,lst_FT_group_map_table,2,FALSE),"INVALID"))</f>
        <v/>
      </c>
      <c r="I3895">
        <f>IF(C3895="","",IFERROR(VLOOKUP(C3895,lst_FT_group_map_table,2,FALSE),"INVALID"))</f>
        <v/>
      </c>
      <c r="J3895">
        <f>IF(F3895=1,IF(H3895=I3895,1,0),"")</f>
        <v/>
      </c>
      <c r="K3895">
        <f>IF(AND(ISNUMBER(MATCH(B3895,lst_FT_sci_excl,0)),ISNUMBER(MATCH(C3895,lst_FT_sci_excl,0))),IF(D3895=E3895,1,0),"")</f>
        <v/>
      </c>
      <c r="L3895">
        <f>IF(OR(G3895=0,K3895=0),1,"")</f>
        <v/>
      </c>
      <c r="M3895">
        <f>IF(L3895=1,COUNTIF($L$2:L3895,1),"")</f>
        <v/>
      </c>
    </row>
    <row r="3896">
      <c r="A3896">
        <f>IF(screen_FT_reviewer_A!$A3896="","",screen_FT_reviewer_A!$A3896)</f>
        <v/>
      </c>
      <c r="B3896">
        <f>IF(OR($A3896="",screen_FT_reviewer_A!$C3896=""),"",screen_FT_reviewer_A!$C3896)</f>
        <v/>
      </c>
      <c r="C3896">
        <f>IF(OR($A3896="",screen_FT_reviewer_B!$C3896=""),"",screen_FT_reviewer_B!$C3896)</f>
        <v/>
      </c>
      <c r="D3896">
        <f>IF(OR($A3896="",screen_FT_reviewer_A!$D3896=""),"",screen_FT_reviewer_A!$D3896)</f>
        <v/>
      </c>
      <c r="E3896">
        <f>IF(OR($A3896="",screen_FT_reviewer_B!$D3896=""),"",screen_FT_reviewer_B!$D3896)</f>
        <v/>
      </c>
      <c r="F3896">
        <f>IF(AND(B3896&lt;&gt;"",C3896&lt;&gt;""),1,"")</f>
        <v/>
      </c>
      <c r="G3896">
        <f>IF(F3896=1,IF(B3896=C3896,1,0),"")</f>
        <v/>
      </c>
      <c r="H3896">
        <f>IF(B3896="","",IFERROR(VLOOKUP(B3896,lst_FT_group_map_table,2,FALSE),"INVALID"))</f>
        <v/>
      </c>
      <c r="I3896">
        <f>IF(C3896="","",IFERROR(VLOOKUP(C3896,lst_FT_group_map_table,2,FALSE),"INVALID"))</f>
        <v/>
      </c>
      <c r="J3896">
        <f>IF(F3896=1,IF(H3896=I3896,1,0),"")</f>
        <v/>
      </c>
      <c r="K3896">
        <f>IF(AND(ISNUMBER(MATCH(B3896,lst_FT_sci_excl,0)),ISNUMBER(MATCH(C3896,lst_FT_sci_excl,0))),IF(D3896=E3896,1,0),"")</f>
        <v/>
      </c>
      <c r="L3896">
        <f>IF(OR(G3896=0,K3896=0),1,"")</f>
        <v/>
      </c>
      <c r="M3896">
        <f>IF(L3896=1,COUNTIF($L$2:L3896,1),"")</f>
        <v/>
      </c>
    </row>
    <row r="3897">
      <c r="A3897">
        <f>IF(screen_FT_reviewer_A!$A3897="","",screen_FT_reviewer_A!$A3897)</f>
        <v/>
      </c>
      <c r="B3897">
        <f>IF(OR($A3897="",screen_FT_reviewer_A!$C3897=""),"",screen_FT_reviewer_A!$C3897)</f>
        <v/>
      </c>
      <c r="C3897">
        <f>IF(OR($A3897="",screen_FT_reviewer_B!$C3897=""),"",screen_FT_reviewer_B!$C3897)</f>
        <v/>
      </c>
      <c r="D3897">
        <f>IF(OR($A3897="",screen_FT_reviewer_A!$D3897=""),"",screen_FT_reviewer_A!$D3897)</f>
        <v/>
      </c>
      <c r="E3897">
        <f>IF(OR($A3897="",screen_FT_reviewer_B!$D3897=""),"",screen_FT_reviewer_B!$D3897)</f>
        <v/>
      </c>
      <c r="F3897">
        <f>IF(AND(B3897&lt;&gt;"",C3897&lt;&gt;""),1,"")</f>
        <v/>
      </c>
      <c r="G3897">
        <f>IF(F3897=1,IF(B3897=C3897,1,0),"")</f>
        <v/>
      </c>
      <c r="H3897">
        <f>IF(B3897="","",IFERROR(VLOOKUP(B3897,lst_FT_group_map_table,2,FALSE),"INVALID"))</f>
        <v/>
      </c>
      <c r="I3897">
        <f>IF(C3897="","",IFERROR(VLOOKUP(C3897,lst_FT_group_map_table,2,FALSE),"INVALID"))</f>
        <v/>
      </c>
      <c r="J3897">
        <f>IF(F3897=1,IF(H3897=I3897,1,0),"")</f>
        <v/>
      </c>
      <c r="K3897">
        <f>IF(AND(ISNUMBER(MATCH(B3897,lst_FT_sci_excl,0)),ISNUMBER(MATCH(C3897,lst_FT_sci_excl,0))),IF(D3897=E3897,1,0),"")</f>
        <v/>
      </c>
      <c r="L3897">
        <f>IF(OR(G3897=0,K3897=0),1,"")</f>
        <v/>
      </c>
      <c r="M3897">
        <f>IF(L3897=1,COUNTIF($L$2:L3897,1),"")</f>
        <v/>
      </c>
    </row>
    <row r="3898">
      <c r="A3898">
        <f>IF(screen_FT_reviewer_A!$A3898="","",screen_FT_reviewer_A!$A3898)</f>
        <v/>
      </c>
      <c r="B3898">
        <f>IF(OR($A3898="",screen_FT_reviewer_A!$C3898=""),"",screen_FT_reviewer_A!$C3898)</f>
        <v/>
      </c>
      <c r="C3898">
        <f>IF(OR($A3898="",screen_FT_reviewer_B!$C3898=""),"",screen_FT_reviewer_B!$C3898)</f>
        <v/>
      </c>
      <c r="D3898">
        <f>IF(OR($A3898="",screen_FT_reviewer_A!$D3898=""),"",screen_FT_reviewer_A!$D3898)</f>
        <v/>
      </c>
      <c r="E3898">
        <f>IF(OR($A3898="",screen_FT_reviewer_B!$D3898=""),"",screen_FT_reviewer_B!$D3898)</f>
        <v/>
      </c>
      <c r="F3898">
        <f>IF(AND(B3898&lt;&gt;"",C3898&lt;&gt;""),1,"")</f>
        <v/>
      </c>
      <c r="G3898">
        <f>IF(F3898=1,IF(B3898=C3898,1,0),"")</f>
        <v/>
      </c>
      <c r="H3898">
        <f>IF(B3898="","",IFERROR(VLOOKUP(B3898,lst_FT_group_map_table,2,FALSE),"INVALID"))</f>
        <v/>
      </c>
      <c r="I3898">
        <f>IF(C3898="","",IFERROR(VLOOKUP(C3898,lst_FT_group_map_table,2,FALSE),"INVALID"))</f>
        <v/>
      </c>
      <c r="J3898">
        <f>IF(F3898=1,IF(H3898=I3898,1,0),"")</f>
        <v/>
      </c>
      <c r="K3898">
        <f>IF(AND(ISNUMBER(MATCH(B3898,lst_FT_sci_excl,0)),ISNUMBER(MATCH(C3898,lst_FT_sci_excl,0))),IF(D3898=E3898,1,0),"")</f>
        <v/>
      </c>
      <c r="L3898">
        <f>IF(OR(G3898=0,K3898=0),1,"")</f>
        <v/>
      </c>
      <c r="M3898">
        <f>IF(L3898=1,COUNTIF($L$2:L3898,1),"")</f>
        <v/>
      </c>
    </row>
    <row r="3899">
      <c r="A3899">
        <f>IF(screen_FT_reviewer_A!$A3899="","",screen_FT_reviewer_A!$A3899)</f>
        <v/>
      </c>
      <c r="B3899">
        <f>IF(OR($A3899="",screen_FT_reviewer_A!$C3899=""),"",screen_FT_reviewer_A!$C3899)</f>
        <v/>
      </c>
      <c r="C3899">
        <f>IF(OR($A3899="",screen_FT_reviewer_B!$C3899=""),"",screen_FT_reviewer_B!$C3899)</f>
        <v/>
      </c>
      <c r="D3899">
        <f>IF(OR($A3899="",screen_FT_reviewer_A!$D3899=""),"",screen_FT_reviewer_A!$D3899)</f>
        <v/>
      </c>
      <c r="E3899">
        <f>IF(OR($A3899="",screen_FT_reviewer_B!$D3899=""),"",screen_FT_reviewer_B!$D3899)</f>
        <v/>
      </c>
      <c r="F3899">
        <f>IF(AND(B3899&lt;&gt;"",C3899&lt;&gt;""),1,"")</f>
        <v/>
      </c>
      <c r="G3899">
        <f>IF(F3899=1,IF(B3899=C3899,1,0),"")</f>
        <v/>
      </c>
      <c r="H3899">
        <f>IF(B3899="","",IFERROR(VLOOKUP(B3899,lst_FT_group_map_table,2,FALSE),"INVALID"))</f>
        <v/>
      </c>
      <c r="I3899">
        <f>IF(C3899="","",IFERROR(VLOOKUP(C3899,lst_FT_group_map_table,2,FALSE),"INVALID"))</f>
        <v/>
      </c>
      <c r="J3899">
        <f>IF(F3899=1,IF(H3899=I3899,1,0),"")</f>
        <v/>
      </c>
      <c r="K3899">
        <f>IF(AND(ISNUMBER(MATCH(B3899,lst_FT_sci_excl,0)),ISNUMBER(MATCH(C3899,lst_FT_sci_excl,0))),IF(D3899=E3899,1,0),"")</f>
        <v/>
      </c>
      <c r="L3899">
        <f>IF(OR(G3899=0,K3899=0),1,"")</f>
        <v/>
      </c>
      <c r="M3899">
        <f>IF(L3899=1,COUNTIF($L$2:L3899,1),"")</f>
        <v/>
      </c>
    </row>
    <row r="3900">
      <c r="A3900">
        <f>IF(screen_FT_reviewer_A!$A3900="","",screen_FT_reviewer_A!$A3900)</f>
        <v/>
      </c>
      <c r="B3900">
        <f>IF(OR($A3900="",screen_FT_reviewer_A!$C3900=""),"",screen_FT_reviewer_A!$C3900)</f>
        <v/>
      </c>
      <c r="C3900">
        <f>IF(OR($A3900="",screen_FT_reviewer_B!$C3900=""),"",screen_FT_reviewer_B!$C3900)</f>
        <v/>
      </c>
      <c r="D3900">
        <f>IF(OR($A3900="",screen_FT_reviewer_A!$D3900=""),"",screen_FT_reviewer_A!$D3900)</f>
        <v/>
      </c>
      <c r="E3900">
        <f>IF(OR($A3900="",screen_FT_reviewer_B!$D3900=""),"",screen_FT_reviewer_B!$D3900)</f>
        <v/>
      </c>
      <c r="F3900">
        <f>IF(AND(B3900&lt;&gt;"",C3900&lt;&gt;""),1,"")</f>
        <v/>
      </c>
      <c r="G3900">
        <f>IF(F3900=1,IF(B3900=C3900,1,0),"")</f>
        <v/>
      </c>
      <c r="H3900">
        <f>IF(B3900="","",IFERROR(VLOOKUP(B3900,lst_FT_group_map_table,2,FALSE),"INVALID"))</f>
        <v/>
      </c>
      <c r="I3900">
        <f>IF(C3900="","",IFERROR(VLOOKUP(C3900,lst_FT_group_map_table,2,FALSE),"INVALID"))</f>
        <v/>
      </c>
      <c r="J3900">
        <f>IF(F3900=1,IF(H3900=I3900,1,0),"")</f>
        <v/>
      </c>
      <c r="K3900">
        <f>IF(AND(ISNUMBER(MATCH(B3900,lst_FT_sci_excl,0)),ISNUMBER(MATCH(C3900,lst_FT_sci_excl,0))),IF(D3900=E3900,1,0),"")</f>
        <v/>
      </c>
      <c r="L3900">
        <f>IF(OR(G3900=0,K3900=0),1,"")</f>
        <v/>
      </c>
      <c r="M3900">
        <f>IF(L3900=1,COUNTIF($L$2:L3900,1),"")</f>
        <v/>
      </c>
    </row>
    <row r="3901">
      <c r="A3901">
        <f>IF(screen_FT_reviewer_A!$A3901="","",screen_FT_reviewer_A!$A3901)</f>
        <v/>
      </c>
      <c r="B3901">
        <f>IF(OR($A3901="",screen_FT_reviewer_A!$C3901=""),"",screen_FT_reviewer_A!$C3901)</f>
        <v/>
      </c>
      <c r="C3901">
        <f>IF(OR($A3901="",screen_FT_reviewer_B!$C3901=""),"",screen_FT_reviewer_B!$C3901)</f>
        <v/>
      </c>
      <c r="D3901">
        <f>IF(OR($A3901="",screen_FT_reviewer_A!$D3901=""),"",screen_FT_reviewer_A!$D3901)</f>
        <v/>
      </c>
      <c r="E3901">
        <f>IF(OR($A3901="",screen_FT_reviewer_B!$D3901=""),"",screen_FT_reviewer_B!$D3901)</f>
        <v/>
      </c>
      <c r="F3901">
        <f>IF(AND(B3901&lt;&gt;"",C3901&lt;&gt;""),1,"")</f>
        <v/>
      </c>
      <c r="G3901">
        <f>IF(F3901=1,IF(B3901=C3901,1,0),"")</f>
        <v/>
      </c>
      <c r="H3901">
        <f>IF(B3901="","",IFERROR(VLOOKUP(B3901,lst_FT_group_map_table,2,FALSE),"INVALID"))</f>
        <v/>
      </c>
      <c r="I3901">
        <f>IF(C3901="","",IFERROR(VLOOKUP(C3901,lst_FT_group_map_table,2,FALSE),"INVALID"))</f>
        <v/>
      </c>
      <c r="J3901">
        <f>IF(F3901=1,IF(H3901=I3901,1,0),"")</f>
        <v/>
      </c>
      <c r="K3901">
        <f>IF(AND(ISNUMBER(MATCH(B3901,lst_FT_sci_excl,0)),ISNUMBER(MATCH(C3901,lst_FT_sci_excl,0))),IF(D3901=E3901,1,0),"")</f>
        <v/>
      </c>
      <c r="L3901">
        <f>IF(OR(G3901=0,K3901=0),1,"")</f>
        <v/>
      </c>
      <c r="M3901">
        <f>IF(L3901=1,COUNTIF($L$2:L3901,1),"")</f>
        <v/>
      </c>
    </row>
    <row r="3902">
      <c r="A3902">
        <f>IF(screen_FT_reviewer_A!$A3902="","",screen_FT_reviewer_A!$A3902)</f>
        <v/>
      </c>
      <c r="B3902">
        <f>IF(OR($A3902="",screen_FT_reviewer_A!$C3902=""),"",screen_FT_reviewer_A!$C3902)</f>
        <v/>
      </c>
      <c r="C3902">
        <f>IF(OR($A3902="",screen_FT_reviewer_B!$C3902=""),"",screen_FT_reviewer_B!$C3902)</f>
        <v/>
      </c>
      <c r="D3902">
        <f>IF(OR($A3902="",screen_FT_reviewer_A!$D3902=""),"",screen_FT_reviewer_A!$D3902)</f>
        <v/>
      </c>
      <c r="E3902">
        <f>IF(OR($A3902="",screen_FT_reviewer_B!$D3902=""),"",screen_FT_reviewer_B!$D3902)</f>
        <v/>
      </c>
      <c r="F3902">
        <f>IF(AND(B3902&lt;&gt;"",C3902&lt;&gt;""),1,"")</f>
        <v/>
      </c>
      <c r="G3902">
        <f>IF(F3902=1,IF(B3902=C3902,1,0),"")</f>
        <v/>
      </c>
      <c r="H3902">
        <f>IF(B3902="","",IFERROR(VLOOKUP(B3902,lst_FT_group_map_table,2,FALSE),"INVALID"))</f>
        <v/>
      </c>
      <c r="I3902">
        <f>IF(C3902="","",IFERROR(VLOOKUP(C3902,lst_FT_group_map_table,2,FALSE),"INVALID"))</f>
        <v/>
      </c>
      <c r="J3902">
        <f>IF(F3902=1,IF(H3902=I3902,1,0),"")</f>
        <v/>
      </c>
      <c r="K3902">
        <f>IF(AND(ISNUMBER(MATCH(B3902,lst_FT_sci_excl,0)),ISNUMBER(MATCH(C3902,lst_FT_sci_excl,0))),IF(D3902=E3902,1,0),"")</f>
        <v/>
      </c>
      <c r="L3902">
        <f>IF(OR(G3902=0,K3902=0),1,"")</f>
        <v/>
      </c>
      <c r="M3902">
        <f>IF(L3902=1,COUNTIF($L$2:L3902,1),"")</f>
        <v/>
      </c>
    </row>
    <row r="3903">
      <c r="A3903">
        <f>IF(screen_FT_reviewer_A!$A3903="","",screen_FT_reviewer_A!$A3903)</f>
        <v/>
      </c>
      <c r="B3903">
        <f>IF(OR($A3903="",screen_FT_reviewer_A!$C3903=""),"",screen_FT_reviewer_A!$C3903)</f>
        <v/>
      </c>
      <c r="C3903">
        <f>IF(OR($A3903="",screen_FT_reviewer_B!$C3903=""),"",screen_FT_reviewer_B!$C3903)</f>
        <v/>
      </c>
      <c r="D3903">
        <f>IF(OR($A3903="",screen_FT_reviewer_A!$D3903=""),"",screen_FT_reviewer_A!$D3903)</f>
        <v/>
      </c>
      <c r="E3903">
        <f>IF(OR($A3903="",screen_FT_reviewer_B!$D3903=""),"",screen_FT_reviewer_B!$D3903)</f>
        <v/>
      </c>
      <c r="F3903">
        <f>IF(AND(B3903&lt;&gt;"",C3903&lt;&gt;""),1,"")</f>
        <v/>
      </c>
      <c r="G3903">
        <f>IF(F3903=1,IF(B3903=C3903,1,0),"")</f>
        <v/>
      </c>
      <c r="H3903">
        <f>IF(B3903="","",IFERROR(VLOOKUP(B3903,lst_FT_group_map_table,2,FALSE),"INVALID"))</f>
        <v/>
      </c>
      <c r="I3903">
        <f>IF(C3903="","",IFERROR(VLOOKUP(C3903,lst_FT_group_map_table,2,FALSE),"INVALID"))</f>
        <v/>
      </c>
      <c r="J3903">
        <f>IF(F3903=1,IF(H3903=I3903,1,0),"")</f>
        <v/>
      </c>
      <c r="K3903">
        <f>IF(AND(ISNUMBER(MATCH(B3903,lst_FT_sci_excl,0)),ISNUMBER(MATCH(C3903,lst_FT_sci_excl,0))),IF(D3903=E3903,1,0),"")</f>
        <v/>
      </c>
      <c r="L3903">
        <f>IF(OR(G3903=0,K3903=0),1,"")</f>
        <v/>
      </c>
      <c r="M3903">
        <f>IF(L3903=1,COUNTIF($L$2:L3903,1),"")</f>
        <v/>
      </c>
    </row>
    <row r="3904">
      <c r="A3904">
        <f>IF(screen_FT_reviewer_A!$A3904="","",screen_FT_reviewer_A!$A3904)</f>
        <v/>
      </c>
      <c r="B3904">
        <f>IF(OR($A3904="",screen_FT_reviewer_A!$C3904=""),"",screen_FT_reviewer_A!$C3904)</f>
        <v/>
      </c>
      <c r="C3904">
        <f>IF(OR($A3904="",screen_FT_reviewer_B!$C3904=""),"",screen_FT_reviewer_B!$C3904)</f>
        <v/>
      </c>
      <c r="D3904">
        <f>IF(OR($A3904="",screen_FT_reviewer_A!$D3904=""),"",screen_FT_reviewer_A!$D3904)</f>
        <v/>
      </c>
      <c r="E3904">
        <f>IF(OR($A3904="",screen_FT_reviewer_B!$D3904=""),"",screen_FT_reviewer_B!$D3904)</f>
        <v/>
      </c>
      <c r="F3904">
        <f>IF(AND(B3904&lt;&gt;"",C3904&lt;&gt;""),1,"")</f>
        <v/>
      </c>
      <c r="G3904">
        <f>IF(F3904=1,IF(B3904=C3904,1,0),"")</f>
        <v/>
      </c>
      <c r="H3904">
        <f>IF(B3904="","",IFERROR(VLOOKUP(B3904,lst_FT_group_map_table,2,FALSE),"INVALID"))</f>
        <v/>
      </c>
      <c r="I3904">
        <f>IF(C3904="","",IFERROR(VLOOKUP(C3904,lst_FT_group_map_table,2,FALSE),"INVALID"))</f>
        <v/>
      </c>
      <c r="J3904">
        <f>IF(F3904=1,IF(H3904=I3904,1,0),"")</f>
        <v/>
      </c>
      <c r="K3904">
        <f>IF(AND(ISNUMBER(MATCH(B3904,lst_FT_sci_excl,0)),ISNUMBER(MATCH(C3904,lst_FT_sci_excl,0))),IF(D3904=E3904,1,0),"")</f>
        <v/>
      </c>
      <c r="L3904">
        <f>IF(OR(G3904=0,K3904=0),1,"")</f>
        <v/>
      </c>
      <c r="M3904">
        <f>IF(L3904=1,COUNTIF($L$2:L3904,1),"")</f>
        <v/>
      </c>
    </row>
    <row r="3905">
      <c r="A3905">
        <f>IF(screen_FT_reviewer_A!$A3905="","",screen_FT_reviewer_A!$A3905)</f>
        <v/>
      </c>
      <c r="B3905">
        <f>IF(OR($A3905="",screen_FT_reviewer_A!$C3905=""),"",screen_FT_reviewer_A!$C3905)</f>
        <v/>
      </c>
      <c r="C3905">
        <f>IF(OR($A3905="",screen_FT_reviewer_B!$C3905=""),"",screen_FT_reviewer_B!$C3905)</f>
        <v/>
      </c>
      <c r="D3905">
        <f>IF(OR($A3905="",screen_FT_reviewer_A!$D3905=""),"",screen_FT_reviewer_A!$D3905)</f>
        <v/>
      </c>
      <c r="E3905">
        <f>IF(OR($A3905="",screen_FT_reviewer_B!$D3905=""),"",screen_FT_reviewer_B!$D3905)</f>
        <v/>
      </c>
      <c r="F3905">
        <f>IF(AND(B3905&lt;&gt;"",C3905&lt;&gt;""),1,"")</f>
        <v/>
      </c>
      <c r="G3905">
        <f>IF(F3905=1,IF(B3905=C3905,1,0),"")</f>
        <v/>
      </c>
      <c r="H3905">
        <f>IF(B3905="","",IFERROR(VLOOKUP(B3905,lst_FT_group_map_table,2,FALSE),"INVALID"))</f>
        <v/>
      </c>
      <c r="I3905">
        <f>IF(C3905="","",IFERROR(VLOOKUP(C3905,lst_FT_group_map_table,2,FALSE),"INVALID"))</f>
        <v/>
      </c>
      <c r="J3905">
        <f>IF(F3905=1,IF(H3905=I3905,1,0),"")</f>
        <v/>
      </c>
      <c r="K3905">
        <f>IF(AND(ISNUMBER(MATCH(B3905,lst_FT_sci_excl,0)),ISNUMBER(MATCH(C3905,lst_FT_sci_excl,0))),IF(D3905=E3905,1,0),"")</f>
        <v/>
      </c>
      <c r="L3905">
        <f>IF(OR(G3905=0,K3905=0),1,"")</f>
        <v/>
      </c>
      <c r="M3905">
        <f>IF(L3905=1,COUNTIF($L$2:L3905,1),"")</f>
        <v/>
      </c>
    </row>
    <row r="3906">
      <c r="A3906">
        <f>IF(screen_FT_reviewer_A!$A3906="","",screen_FT_reviewer_A!$A3906)</f>
        <v/>
      </c>
      <c r="B3906">
        <f>IF(OR($A3906="",screen_FT_reviewer_A!$C3906=""),"",screen_FT_reviewer_A!$C3906)</f>
        <v/>
      </c>
      <c r="C3906">
        <f>IF(OR($A3906="",screen_FT_reviewer_B!$C3906=""),"",screen_FT_reviewer_B!$C3906)</f>
        <v/>
      </c>
      <c r="D3906">
        <f>IF(OR($A3906="",screen_FT_reviewer_A!$D3906=""),"",screen_FT_reviewer_A!$D3906)</f>
        <v/>
      </c>
      <c r="E3906">
        <f>IF(OR($A3906="",screen_FT_reviewer_B!$D3906=""),"",screen_FT_reviewer_B!$D3906)</f>
        <v/>
      </c>
      <c r="F3906">
        <f>IF(AND(B3906&lt;&gt;"",C3906&lt;&gt;""),1,"")</f>
        <v/>
      </c>
      <c r="G3906">
        <f>IF(F3906=1,IF(B3906=C3906,1,0),"")</f>
        <v/>
      </c>
      <c r="H3906">
        <f>IF(B3906="","",IFERROR(VLOOKUP(B3906,lst_FT_group_map_table,2,FALSE),"INVALID"))</f>
        <v/>
      </c>
      <c r="I3906">
        <f>IF(C3906="","",IFERROR(VLOOKUP(C3906,lst_FT_group_map_table,2,FALSE),"INVALID"))</f>
        <v/>
      </c>
      <c r="J3906">
        <f>IF(F3906=1,IF(H3906=I3906,1,0),"")</f>
        <v/>
      </c>
      <c r="K3906">
        <f>IF(AND(ISNUMBER(MATCH(B3906,lst_FT_sci_excl,0)),ISNUMBER(MATCH(C3906,lst_FT_sci_excl,0))),IF(D3906=E3906,1,0),"")</f>
        <v/>
      </c>
      <c r="L3906">
        <f>IF(OR(G3906=0,K3906=0),1,"")</f>
        <v/>
      </c>
      <c r="M3906">
        <f>IF(L3906=1,COUNTIF($L$2:L3906,1),"")</f>
        <v/>
      </c>
    </row>
    <row r="3907">
      <c r="A3907">
        <f>IF(screen_FT_reviewer_A!$A3907="","",screen_FT_reviewer_A!$A3907)</f>
        <v/>
      </c>
      <c r="B3907">
        <f>IF(OR($A3907="",screen_FT_reviewer_A!$C3907=""),"",screen_FT_reviewer_A!$C3907)</f>
        <v/>
      </c>
      <c r="C3907">
        <f>IF(OR($A3907="",screen_FT_reviewer_B!$C3907=""),"",screen_FT_reviewer_B!$C3907)</f>
        <v/>
      </c>
      <c r="D3907">
        <f>IF(OR($A3907="",screen_FT_reviewer_A!$D3907=""),"",screen_FT_reviewer_A!$D3907)</f>
        <v/>
      </c>
      <c r="E3907">
        <f>IF(OR($A3907="",screen_FT_reviewer_B!$D3907=""),"",screen_FT_reviewer_B!$D3907)</f>
        <v/>
      </c>
      <c r="F3907">
        <f>IF(AND(B3907&lt;&gt;"",C3907&lt;&gt;""),1,"")</f>
        <v/>
      </c>
      <c r="G3907">
        <f>IF(F3907=1,IF(B3907=C3907,1,0),"")</f>
        <v/>
      </c>
      <c r="H3907">
        <f>IF(B3907="","",IFERROR(VLOOKUP(B3907,lst_FT_group_map_table,2,FALSE),"INVALID"))</f>
        <v/>
      </c>
      <c r="I3907">
        <f>IF(C3907="","",IFERROR(VLOOKUP(C3907,lst_FT_group_map_table,2,FALSE),"INVALID"))</f>
        <v/>
      </c>
      <c r="J3907">
        <f>IF(F3907=1,IF(H3907=I3907,1,0),"")</f>
        <v/>
      </c>
      <c r="K3907">
        <f>IF(AND(ISNUMBER(MATCH(B3907,lst_FT_sci_excl,0)),ISNUMBER(MATCH(C3907,lst_FT_sci_excl,0))),IF(D3907=E3907,1,0),"")</f>
        <v/>
      </c>
      <c r="L3907">
        <f>IF(OR(G3907=0,K3907=0),1,"")</f>
        <v/>
      </c>
      <c r="M3907">
        <f>IF(L3907=1,COUNTIF($L$2:L3907,1),"")</f>
        <v/>
      </c>
    </row>
    <row r="3908">
      <c r="A3908">
        <f>IF(screen_FT_reviewer_A!$A3908="","",screen_FT_reviewer_A!$A3908)</f>
        <v/>
      </c>
      <c r="B3908">
        <f>IF(OR($A3908="",screen_FT_reviewer_A!$C3908=""),"",screen_FT_reviewer_A!$C3908)</f>
        <v/>
      </c>
      <c r="C3908">
        <f>IF(OR($A3908="",screen_FT_reviewer_B!$C3908=""),"",screen_FT_reviewer_B!$C3908)</f>
        <v/>
      </c>
      <c r="D3908">
        <f>IF(OR($A3908="",screen_FT_reviewer_A!$D3908=""),"",screen_FT_reviewer_A!$D3908)</f>
        <v/>
      </c>
      <c r="E3908">
        <f>IF(OR($A3908="",screen_FT_reviewer_B!$D3908=""),"",screen_FT_reviewer_B!$D3908)</f>
        <v/>
      </c>
      <c r="F3908">
        <f>IF(AND(B3908&lt;&gt;"",C3908&lt;&gt;""),1,"")</f>
        <v/>
      </c>
      <c r="G3908">
        <f>IF(F3908=1,IF(B3908=C3908,1,0),"")</f>
        <v/>
      </c>
      <c r="H3908">
        <f>IF(B3908="","",IFERROR(VLOOKUP(B3908,lst_FT_group_map_table,2,FALSE),"INVALID"))</f>
        <v/>
      </c>
      <c r="I3908">
        <f>IF(C3908="","",IFERROR(VLOOKUP(C3908,lst_FT_group_map_table,2,FALSE),"INVALID"))</f>
        <v/>
      </c>
      <c r="J3908">
        <f>IF(F3908=1,IF(H3908=I3908,1,0),"")</f>
        <v/>
      </c>
      <c r="K3908">
        <f>IF(AND(ISNUMBER(MATCH(B3908,lst_FT_sci_excl,0)),ISNUMBER(MATCH(C3908,lst_FT_sci_excl,0))),IF(D3908=E3908,1,0),"")</f>
        <v/>
      </c>
      <c r="L3908">
        <f>IF(OR(G3908=0,K3908=0),1,"")</f>
        <v/>
      </c>
      <c r="M3908">
        <f>IF(L3908=1,COUNTIF($L$2:L3908,1),"")</f>
        <v/>
      </c>
    </row>
    <row r="3909">
      <c r="A3909">
        <f>IF(screen_FT_reviewer_A!$A3909="","",screen_FT_reviewer_A!$A3909)</f>
        <v/>
      </c>
      <c r="B3909">
        <f>IF(OR($A3909="",screen_FT_reviewer_A!$C3909=""),"",screen_FT_reviewer_A!$C3909)</f>
        <v/>
      </c>
      <c r="C3909">
        <f>IF(OR($A3909="",screen_FT_reviewer_B!$C3909=""),"",screen_FT_reviewer_B!$C3909)</f>
        <v/>
      </c>
      <c r="D3909">
        <f>IF(OR($A3909="",screen_FT_reviewer_A!$D3909=""),"",screen_FT_reviewer_A!$D3909)</f>
        <v/>
      </c>
      <c r="E3909">
        <f>IF(OR($A3909="",screen_FT_reviewer_B!$D3909=""),"",screen_FT_reviewer_B!$D3909)</f>
        <v/>
      </c>
      <c r="F3909">
        <f>IF(AND(B3909&lt;&gt;"",C3909&lt;&gt;""),1,"")</f>
        <v/>
      </c>
      <c r="G3909">
        <f>IF(F3909=1,IF(B3909=C3909,1,0),"")</f>
        <v/>
      </c>
      <c r="H3909">
        <f>IF(B3909="","",IFERROR(VLOOKUP(B3909,lst_FT_group_map_table,2,FALSE),"INVALID"))</f>
        <v/>
      </c>
      <c r="I3909">
        <f>IF(C3909="","",IFERROR(VLOOKUP(C3909,lst_FT_group_map_table,2,FALSE),"INVALID"))</f>
        <v/>
      </c>
      <c r="J3909">
        <f>IF(F3909=1,IF(H3909=I3909,1,0),"")</f>
        <v/>
      </c>
      <c r="K3909">
        <f>IF(AND(ISNUMBER(MATCH(B3909,lst_FT_sci_excl,0)),ISNUMBER(MATCH(C3909,lst_FT_sci_excl,0))),IF(D3909=E3909,1,0),"")</f>
        <v/>
      </c>
      <c r="L3909">
        <f>IF(OR(G3909=0,K3909=0),1,"")</f>
        <v/>
      </c>
      <c r="M3909">
        <f>IF(L3909=1,COUNTIF($L$2:L3909,1),"")</f>
        <v/>
      </c>
    </row>
    <row r="3910">
      <c r="A3910">
        <f>IF(screen_FT_reviewer_A!$A3910="","",screen_FT_reviewer_A!$A3910)</f>
        <v/>
      </c>
      <c r="B3910">
        <f>IF(OR($A3910="",screen_FT_reviewer_A!$C3910=""),"",screen_FT_reviewer_A!$C3910)</f>
        <v/>
      </c>
      <c r="C3910">
        <f>IF(OR($A3910="",screen_FT_reviewer_B!$C3910=""),"",screen_FT_reviewer_B!$C3910)</f>
        <v/>
      </c>
      <c r="D3910">
        <f>IF(OR($A3910="",screen_FT_reviewer_A!$D3910=""),"",screen_FT_reviewer_A!$D3910)</f>
        <v/>
      </c>
      <c r="E3910">
        <f>IF(OR($A3910="",screen_FT_reviewer_B!$D3910=""),"",screen_FT_reviewer_B!$D3910)</f>
        <v/>
      </c>
      <c r="F3910">
        <f>IF(AND(B3910&lt;&gt;"",C3910&lt;&gt;""),1,"")</f>
        <v/>
      </c>
      <c r="G3910">
        <f>IF(F3910=1,IF(B3910=C3910,1,0),"")</f>
        <v/>
      </c>
      <c r="H3910">
        <f>IF(B3910="","",IFERROR(VLOOKUP(B3910,lst_FT_group_map_table,2,FALSE),"INVALID"))</f>
        <v/>
      </c>
      <c r="I3910">
        <f>IF(C3910="","",IFERROR(VLOOKUP(C3910,lst_FT_group_map_table,2,FALSE),"INVALID"))</f>
        <v/>
      </c>
      <c r="J3910">
        <f>IF(F3910=1,IF(H3910=I3910,1,0),"")</f>
        <v/>
      </c>
      <c r="K3910">
        <f>IF(AND(ISNUMBER(MATCH(B3910,lst_FT_sci_excl,0)),ISNUMBER(MATCH(C3910,lst_FT_sci_excl,0))),IF(D3910=E3910,1,0),"")</f>
        <v/>
      </c>
      <c r="L3910">
        <f>IF(OR(G3910=0,K3910=0),1,"")</f>
        <v/>
      </c>
      <c r="M3910">
        <f>IF(L3910=1,COUNTIF($L$2:L3910,1),"")</f>
        <v/>
      </c>
    </row>
    <row r="3911">
      <c r="A3911">
        <f>IF(screen_FT_reviewer_A!$A3911="","",screen_FT_reviewer_A!$A3911)</f>
        <v/>
      </c>
      <c r="B3911">
        <f>IF(OR($A3911="",screen_FT_reviewer_A!$C3911=""),"",screen_FT_reviewer_A!$C3911)</f>
        <v/>
      </c>
      <c r="C3911">
        <f>IF(OR($A3911="",screen_FT_reviewer_B!$C3911=""),"",screen_FT_reviewer_B!$C3911)</f>
        <v/>
      </c>
      <c r="D3911">
        <f>IF(OR($A3911="",screen_FT_reviewer_A!$D3911=""),"",screen_FT_reviewer_A!$D3911)</f>
        <v/>
      </c>
      <c r="E3911">
        <f>IF(OR($A3911="",screen_FT_reviewer_B!$D3911=""),"",screen_FT_reviewer_B!$D3911)</f>
        <v/>
      </c>
      <c r="F3911">
        <f>IF(AND(B3911&lt;&gt;"",C3911&lt;&gt;""),1,"")</f>
        <v/>
      </c>
      <c r="G3911">
        <f>IF(F3911=1,IF(B3911=C3911,1,0),"")</f>
        <v/>
      </c>
      <c r="H3911">
        <f>IF(B3911="","",IFERROR(VLOOKUP(B3911,lst_FT_group_map_table,2,FALSE),"INVALID"))</f>
        <v/>
      </c>
      <c r="I3911">
        <f>IF(C3911="","",IFERROR(VLOOKUP(C3911,lst_FT_group_map_table,2,FALSE),"INVALID"))</f>
        <v/>
      </c>
      <c r="J3911">
        <f>IF(F3911=1,IF(H3911=I3911,1,0),"")</f>
        <v/>
      </c>
      <c r="K3911">
        <f>IF(AND(ISNUMBER(MATCH(B3911,lst_FT_sci_excl,0)),ISNUMBER(MATCH(C3911,lst_FT_sci_excl,0))),IF(D3911=E3911,1,0),"")</f>
        <v/>
      </c>
      <c r="L3911">
        <f>IF(OR(G3911=0,K3911=0),1,"")</f>
        <v/>
      </c>
      <c r="M3911">
        <f>IF(L3911=1,COUNTIF($L$2:L3911,1),"")</f>
        <v/>
      </c>
    </row>
    <row r="3912">
      <c r="A3912">
        <f>IF(screen_FT_reviewer_A!$A3912="","",screen_FT_reviewer_A!$A3912)</f>
        <v/>
      </c>
      <c r="B3912">
        <f>IF(OR($A3912="",screen_FT_reviewer_A!$C3912=""),"",screen_FT_reviewer_A!$C3912)</f>
        <v/>
      </c>
      <c r="C3912">
        <f>IF(OR($A3912="",screen_FT_reviewer_B!$C3912=""),"",screen_FT_reviewer_B!$C3912)</f>
        <v/>
      </c>
      <c r="D3912">
        <f>IF(OR($A3912="",screen_FT_reviewer_A!$D3912=""),"",screen_FT_reviewer_A!$D3912)</f>
        <v/>
      </c>
      <c r="E3912">
        <f>IF(OR($A3912="",screen_FT_reviewer_B!$D3912=""),"",screen_FT_reviewer_B!$D3912)</f>
        <v/>
      </c>
      <c r="F3912">
        <f>IF(AND(B3912&lt;&gt;"",C3912&lt;&gt;""),1,"")</f>
        <v/>
      </c>
      <c r="G3912">
        <f>IF(F3912=1,IF(B3912=C3912,1,0),"")</f>
        <v/>
      </c>
      <c r="H3912">
        <f>IF(B3912="","",IFERROR(VLOOKUP(B3912,lst_FT_group_map_table,2,FALSE),"INVALID"))</f>
        <v/>
      </c>
      <c r="I3912">
        <f>IF(C3912="","",IFERROR(VLOOKUP(C3912,lst_FT_group_map_table,2,FALSE),"INVALID"))</f>
        <v/>
      </c>
      <c r="J3912">
        <f>IF(F3912=1,IF(H3912=I3912,1,0),"")</f>
        <v/>
      </c>
      <c r="K3912">
        <f>IF(AND(ISNUMBER(MATCH(B3912,lst_FT_sci_excl,0)),ISNUMBER(MATCH(C3912,lst_FT_sci_excl,0))),IF(D3912=E3912,1,0),"")</f>
        <v/>
      </c>
      <c r="L3912">
        <f>IF(OR(G3912=0,K3912=0),1,"")</f>
        <v/>
      </c>
      <c r="M3912">
        <f>IF(L3912=1,COUNTIF($L$2:L3912,1),"")</f>
        <v/>
      </c>
    </row>
    <row r="3913">
      <c r="A3913">
        <f>IF(screen_FT_reviewer_A!$A3913="","",screen_FT_reviewer_A!$A3913)</f>
        <v/>
      </c>
      <c r="B3913">
        <f>IF(OR($A3913="",screen_FT_reviewer_A!$C3913=""),"",screen_FT_reviewer_A!$C3913)</f>
        <v/>
      </c>
      <c r="C3913">
        <f>IF(OR($A3913="",screen_FT_reviewer_B!$C3913=""),"",screen_FT_reviewer_B!$C3913)</f>
        <v/>
      </c>
      <c r="D3913">
        <f>IF(OR($A3913="",screen_FT_reviewer_A!$D3913=""),"",screen_FT_reviewer_A!$D3913)</f>
        <v/>
      </c>
      <c r="E3913">
        <f>IF(OR($A3913="",screen_FT_reviewer_B!$D3913=""),"",screen_FT_reviewer_B!$D3913)</f>
        <v/>
      </c>
      <c r="F3913">
        <f>IF(AND(B3913&lt;&gt;"",C3913&lt;&gt;""),1,"")</f>
        <v/>
      </c>
      <c r="G3913">
        <f>IF(F3913=1,IF(B3913=C3913,1,0),"")</f>
        <v/>
      </c>
      <c r="H3913">
        <f>IF(B3913="","",IFERROR(VLOOKUP(B3913,lst_FT_group_map_table,2,FALSE),"INVALID"))</f>
        <v/>
      </c>
      <c r="I3913">
        <f>IF(C3913="","",IFERROR(VLOOKUP(C3913,lst_FT_group_map_table,2,FALSE),"INVALID"))</f>
        <v/>
      </c>
      <c r="J3913">
        <f>IF(F3913=1,IF(H3913=I3913,1,0),"")</f>
        <v/>
      </c>
      <c r="K3913">
        <f>IF(AND(ISNUMBER(MATCH(B3913,lst_FT_sci_excl,0)),ISNUMBER(MATCH(C3913,lst_FT_sci_excl,0))),IF(D3913=E3913,1,0),"")</f>
        <v/>
      </c>
      <c r="L3913">
        <f>IF(OR(G3913=0,K3913=0),1,"")</f>
        <v/>
      </c>
      <c r="M3913">
        <f>IF(L3913=1,COUNTIF($L$2:L3913,1),"")</f>
        <v/>
      </c>
    </row>
    <row r="3914">
      <c r="A3914">
        <f>IF(screen_FT_reviewer_A!$A3914="","",screen_FT_reviewer_A!$A3914)</f>
        <v/>
      </c>
      <c r="B3914">
        <f>IF(OR($A3914="",screen_FT_reviewer_A!$C3914=""),"",screen_FT_reviewer_A!$C3914)</f>
        <v/>
      </c>
      <c r="C3914">
        <f>IF(OR($A3914="",screen_FT_reviewer_B!$C3914=""),"",screen_FT_reviewer_B!$C3914)</f>
        <v/>
      </c>
      <c r="D3914">
        <f>IF(OR($A3914="",screen_FT_reviewer_A!$D3914=""),"",screen_FT_reviewer_A!$D3914)</f>
        <v/>
      </c>
      <c r="E3914">
        <f>IF(OR($A3914="",screen_FT_reviewer_B!$D3914=""),"",screen_FT_reviewer_B!$D3914)</f>
        <v/>
      </c>
      <c r="F3914">
        <f>IF(AND(B3914&lt;&gt;"",C3914&lt;&gt;""),1,"")</f>
        <v/>
      </c>
      <c r="G3914">
        <f>IF(F3914=1,IF(B3914=C3914,1,0),"")</f>
        <v/>
      </c>
      <c r="H3914">
        <f>IF(B3914="","",IFERROR(VLOOKUP(B3914,lst_FT_group_map_table,2,FALSE),"INVALID"))</f>
        <v/>
      </c>
      <c r="I3914">
        <f>IF(C3914="","",IFERROR(VLOOKUP(C3914,lst_FT_group_map_table,2,FALSE),"INVALID"))</f>
        <v/>
      </c>
      <c r="J3914">
        <f>IF(F3914=1,IF(H3914=I3914,1,0),"")</f>
        <v/>
      </c>
      <c r="K3914">
        <f>IF(AND(ISNUMBER(MATCH(B3914,lst_FT_sci_excl,0)),ISNUMBER(MATCH(C3914,lst_FT_sci_excl,0))),IF(D3914=E3914,1,0),"")</f>
        <v/>
      </c>
      <c r="L3914">
        <f>IF(OR(G3914=0,K3914=0),1,"")</f>
        <v/>
      </c>
      <c r="M3914">
        <f>IF(L3914=1,COUNTIF($L$2:L3914,1),"")</f>
        <v/>
      </c>
    </row>
    <row r="3915">
      <c r="A3915">
        <f>IF(screen_FT_reviewer_A!$A3915="","",screen_FT_reviewer_A!$A3915)</f>
        <v/>
      </c>
      <c r="B3915">
        <f>IF(OR($A3915="",screen_FT_reviewer_A!$C3915=""),"",screen_FT_reviewer_A!$C3915)</f>
        <v/>
      </c>
      <c r="C3915">
        <f>IF(OR($A3915="",screen_FT_reviewer_B!$C3915=""),"",screen_FT_reviewer_B!$C3915)</f>
        <v/>
      </c>
      <c r="D3915">
        <f>IF(OR($A3915="",screen_FT_reviewer_A!$D3915=""),"",screen_FT_reviewer_A!$D3915)</f>
        <v/>
      </c>
      <c r="E3915">
        <f>IF(OR($A3915="",screen_FT_reviewer_B!$D3915=""),"",screen_FT_reviewer_B!$D3915)</f>
        <v/>
      </c>
      <c r="F3915">
        <f>IF(AND(B3915&lt;&gt;"",C3915&lt;&gt;""),1,"")</f>
        <v/>
      </c>
      <c r="G3915">
        <f>IF(F3915=1,IF(B3915=C3915,1,0),"")</f>
        <v/>
      </c>
      <c r="H3915">
        <f>IF(B3915="","",IFERROR(VLOOKUP(B3915,lst_FT_group_map_table,2,FALSE),"INVALID"))</f>
        <v/>
      </c>
      <c r="I3915">
        <f>IF(C3915="","",IFERROR(VLOOKUP(C3915,lst_FT_group_map_table,2,FALSE),"INVALID"))</f>
        <v/>
      </c>
      <c r="J3915">
        <f>IF(F3915=1,IF(H3915=I3915,1,0),"")</f>
        <v/>
      </c>
      <c r="K3915">
        <f>IF(AND(ISNUMBER(MATCH(B3915,lst_FT_sci_excl,0)),ISNUMBER(MATCH(C3915,lst_FT_sci_excl,0))),IF(D3915=E3915,1,0),"")</f>
        <v/>
      </c>
      <c r="L3915">
        <f>IF(OR(G3915=0,K3915=0),1,"")</f>
        <v/>
      </c>
      <c r="M3915">
        <f>IF(L3915=1,COUNTIF($L$2:L3915,1),"")</f>
        <v/>
      </c>
    </row>
    <row r="3916">
      <c r="A3916">
        <f>IF(screen_FT_reviewer_A!$A3916="","",screen_FT_reviewer_A!$A3916)</f>
        <v/>
      </c>
      <c r="B3916">
        <f>IF(OR($A3916="",screen_FT_reviewer_A!$C3916=""),"",screen_FT_reviewer_A!$C3916)</f>
        <v/>
      </c>
      <c r="C3916">
        <f>IF(OR($A3916="",screen_FT_reviewer_B!$C3916=""),"",screen_FT_reviewer_B!$C3916)</f>
        <v/>
      </c>
      <c r="D3916">
        <f>IF(OR($A3916="",screen_FT_reviewer_A!$D3916=""),"",screen_FT_reviewer_A!$D3916)</f>
        <v/>
      </c>
      <c r="E3916">
        <f>IF(OR($A3916="",screen_FT_reviewer_B!$D3916=""),"",screen_FT_reviewer_B!$D3916)</f>
        <v/>
      </c>
      <c r="F3916">
        <f>IF(AND(B3916&lt;&gt;"",C3916&lt;&gt;""),1,"")</f>
        <v/>
      </c>
      <c r="G3916">
        <f>IF(F3916=1,IF(B3916=C3916,1,0),"")</f>
        <v/>
      </c>
      <c r="H3916">
        <f>IF(B3916="","",IFERROR(VLOOKUP(B3916,lst_FT_group_map_table,2,FALSE),"INVALID"))</f>
        <v/>
      </c>
      <c r="I3916">
        <f>IF(C3916="","",IFERROR(VLOOKUP(C3916,lst_FT_group_map_table,2,FALSE),"INVALID"))</f>
        <v/>
      </c>
      <c r="J3916">
        <f>IF(F3916=1,IF(H3916=I3916,1,0),"")</f>
        <v/>
      </c>
      <c r="K3916">
        <f>IF(AND(ISNUMBER(MATCH(B3916,lst_FT_sci_excl,0)),ISNUMBER(MATCH(C3916,lst_FT_sci_excl,0))),IF(D3916=E3916,1,0),"")</f>
        <v/>
      </c>
      <c r="L3916">
        <f>IF(OR(G3916=0,K3916=0),1,"")</f>
        <v/>
      </c>
      <c r="M3916">
        <f>IF(L3916=1,COUNTIF($L$2:L3916,1),"")</f>
        <v/>
      </c>
    </row>
    <row r="3917">
      <c r="A3917">
        <f>IF(screen_FT_reviewer_A!$A3917="","",screen_FT_reviewer_A!$A3917)</f>
        <v/>
      </c>
      <c r="B3917">
        <f>IF(OR($A3917="",screen_FT_reviewer_A!$C3917=""),"",screen_FT_reviewer_A!$C3917)</f>
        <v/>
      </c>
      <c r="C3917">
        <f>IF(OR($A3917="",screen_FT_reviewer_B!$C3917=""),"",screen_FT_reviewer_B!$C3917)</f>
        <v/>
      </c>
      <c r="D3917">
        <f>IF(OR($A3917="",screen_FT_reviewer_A!$D3917=""),"",screen_FT_reviewer_A!$D3917)</f>
        <v/>
      </c>
      <c r="E3917">
        <f>IF(OR($A3917="",screen_FT_reviewer_B!$D3917=""),"",screen_FT_reviewer_B!$D3917)</f>
        <v/>
      </c>
      <c r="F3917">
        <f>IF(AND(B3917&lt;&gt;"",C3917&lt;&gt;""),1,"")</f>
        <v/>
      </c>
      <c r="G3917">
        <f>IF(F3917=1,IF(B3917=C3917,1,0),"")</f>
        <v/>
      </c>
      <c r="H3917">
        <f>IF(B3917="","",IFERROR(VLOOKUP(B3917,lst_FT_group_map_table,2,FALSE),"INVALID"))</f>
        <v/>
      </c>
      <c r="I3917">
        <f>IF(C3917="","",IFERROR(VLOOKUP(C3917,lst_FT_group_map_table,2,FALSE),"INVALID"))</f>
        <v/>
      </c>
      <c r="J3917">
        <f>IF(F3917=1,IF(H3917=I3917,1,0),"")</f>
        <v/>
      </c>
      <c r="K3917">
        <f>IF(AND(ISNUMBER(MATCH(B3917,lst_FT_sci_excl,0)),ISNUMBER(MATCH(C3917,lst_FT_sci_excl,0))),IF(D3917=E3917,1,0),"")</f>
        <v/>
      </c>
      <c r="L3917">
        <f>IF(OR(G3917=0,K3917=0),1,"")</f>
        <v/>
      </c>
      <c r="M3917">
        <f>IF(L3917=1,COUNTIF($L$2:L3917,1),"")</f>
        <v/>
      </c>
    </row>
    <row r="3918">
      <c r="A3918">
        <f>IF(screen_FT_reviewer_A!$A3918="","",screen_FT_reviewer_A!$A3918)</f>
        <v/>
      </c>
      <c r="B3918">
        <f>IF(OR($A3918="",screen_FT_reviewer_A!$C3918=""),"",screen_FT_reviewer_A!$C3918)</f>
        <v/>
      </c>
      <c r="C3918">
        <f>IF(OR($A3918="",screen_FT_reviewer_B!$C3918=""),"",screen_FT_reviewer_B!$C3918)</f>
        <v/>
      </c>
      <c r="D3918">
        <f>IF(OR($A3918="",screen_FT_reviewer_A!$D3918=""),"",screen_FT_reviewer_A!$D3918)</f>
        <v/>
      </c>
      <c r="E3918">
        <f>IF(OR($A3918="",screen_FT_reviewer_B!$D3918=""),"",screen_FT_reviewer_B!$D3918)</f>
        <v/>
      </c>
      <c r="F3918">
        <f>IF(AND(B3918&lt;&gt;"",C3918&lt;&gt;""),1,"")</f>
        <v/>
      </c>
      <c r="G3918">
        <f>IF(F3918=1,IF(B3918=C3918,1,0),"")</f>
        <v/>
      </c>
      <c r="H3918">
        <f>IF(B3918="","",IFERROR(VLOOKUP(B3918,lst_FT_group_map_table,2,FALSE),"INVALID"))</f>
        <v/>
      </c>
      <c r="I3918">
        <f>IF(C3918="","",IFERROR(VLOOKUP(C3918,lst_FT_group_map_table,2,FALSE),"INVALID"))</f>
        <v/>
      </c>
      <c r="J3918">
        <f>IF(F3918=1,IF(H3918=I3918,1,0),"")</f>
        <v/>
      </c>
      <c r="K3918">
        <f>IF(AND(ISNUMBER(MATCH(B3918,lst_FT_sci_excl,0)),ISNUMBER(MATCH(C3918,lst_FT_sci_excl,0))),IF(D3918=E3918,1,0),"")</f>
        <v/>
      </c>
      <c r="L3918">
        <f>IF(OR(G3918=0,K3918=0),1,"")</f>
        <v/>
      </c>
      <c r="M3918">
        <f>IF(L3918=1,COUNTIF($L$2:L3918,1),"")</f>
        <v/>
      </c>
    </row>
    <row r="3919">
      <c r="A3919">
        <f>IF(screen_FT_reviewer_A!$A3919="","",screen_FT_reviewer_A!$A3919)</f>
        <v/>
      </c>
      <c r="B3919">
        <f>IF(OR($A3919="",screen_FT_reviewer_A!$C3919=""),"",screen_FT_reviewer_A!$C3919)</f>
        <v/>
      </c>
      <c r="C3919">
        <f>IF(OR($A3919="",screen_FT_reviewer_B!$C3919=""),"",screen_FT_reviewer_B!$C3919)</f>
        <v/>
      </c>
      <c r="D3919">
        <f>IF(OR($A3919="",screen_FT_reviewer_A!$D3919=""),"",screen_FT_reviewer_A!$D3919)</f>
        <v/>
      </c>
      <c r="E3919">
        <f>IF(OR($A3919="",screen_FT_reviewer_B!$D3919=""),"",screen_FT_reviewer_B!$D3919)</f>
        <v/>
      </c>
      <c r="F3919">
        <f>IF(AND(B3919&lt;&gt;"",C3919&lt;&gt;""),1,"")</f>
        <v/>
      </c>
      <c r="G3919">
        <f>IF(F3919=1,IF(B3919=C3919,1,0),"")</f>
        <v/>
      </c>
      <c r="H3919">
        <f>IF(B3919="","",IFERROR(VLOOKUP(B3919,lst_FT_group_map_table,2,FALSE),"INVALID"))</f>
        <v/>
      </c>
      <c r="I3919">
        <f>IF(C3919="","",IFERROR(VLOOKUP(C3919,lst_FT_group_map_table,2,FALSE),"INVALID"))</f>
        <v/>
      </c>
      <c r="J3919">
        <f>IF(F3919=1,IF(H3919=I3919,1,0),"")</f>
        <v/>
      </c>
      <c r="K3919">
        <f>IF(AND(ISNUMBER(MATCH(B3919,lst_FT_sci_excl,0)),ISNUMBER(MATCH(C3919,lst_FT_sci_excl,0))),IF(D3919=E3919,1,0),"")</f>
        <v/>
      </c>
      <c r="L3919">
        <f>IF(OR(G3919=0,K3919=0),1,"")</f>
        <v/>
      </c>
      <c r="M3919">
        <f>IF(L3919=1,COUNTIF($L$2:L3919,1),"")</f>
        <v/>
      </c>
    </row>
    <row r="3920">
      <c r="A3920">
        <f>IF(screen_FT_reviewer_A!$A3920="","",screen_FT_reviewer_A!$A3920)</f>
        <v/>
      </c>
      <c r="B3920">
        <f>IF(OR($A3920="",screen_FT_reviewer_A!$C3920=""),"",screen_FT_reviewer_A!$C3920)</f>
        <v/>
      </c>
      <c r="C3920">
        <f>IF(OR($A3920="",screen_FT_reviewer_B!$C3920=""),"",screen_FT_reviewer_B!$C3920)</f>
        <v/>
      </c>
      <c r="D3920">
        <f>IF(OR($A3920="",screen_FT_reviewer_A!$D3920=""),"",screen_FT_reviewer_A!$D3920)</f>
        <v/>
      </c>
      <c r="E3920">
        <f>IF(OR($A3920="",screen_FT_reviewer_B!$D3920=""),"",screen_FT_reviewer_B!$D3920)</f>
        <v/>
      </c>
      <c r="F3920">
        <f>IF(AND(B3920&lt;&gt;"",C3920&lt;&gt;""),1,"")</f>
        <v/>
      </c>
      <c r="G3920">
        <f>IF(F3920=1,IF(B3920=C3920,1,0),"")</f>
        <v/>
      </c>
      <c r="H3920">
        <f>IF(B3920="","",IFERROR(VLOOKUP(B3920,lst_FT_group_map_table,2,FALSE),"INVALID"))</f>
        <v/>
      </c>
      <c r="I3920">
        <f>IF(C3920="","",IFERROR(VLOOKUP(C3920,lst_FT_group_map_table,2,FALSE),"INVALID"))</f>
        <v/>
      </c>
      <c r="J3920">
        <f>IF(F3920=1,IF(H3920=I3920,1,0),"")</f>
        <v/>
      </c>
      <c r="K3920">
        <f>IF(AND(ISNUMBER(MATCH(B3920,lst_FT_sci_excl,0)),ISNUMBER(MATCH(C3920,lst_FT_sci_excl,0))),IF(D3920=E3920,1,0),"")</f>
        <v/>
      </c>
      <c r="L3920">
        <f>IF(OR(G3920=0,K3920=0),1,"")</f>
        <v/>
      </c>
      <c r="M3920">
        <f>IF(L3920=1,COUNTIF($L$2:L3920,1),"")</f>
        <v/>
      </c>
    </row>
    <row r="3921">
      <c r="A3921">
        <f>IF(screen_FT_reviewer_A!$A3921="","",screen_FT_reviewer_A!$A3921)</f>
        <v/>
      </c>
      <c r="B3921">
        <f>IF(OR($A3921="",screen_FT_reviewer_A!$C3921=""),"",screen_FT_reviewer_A!$C3921)</f>
        <v/>
      </c>
      <c r="C3921">
        <f>IF(OR($A3921="",screen_FT_reviewer_B!$C3921=""),"",screen_FT_reviewer_B!$C3921)</f>
        <v/>
      </c>
      <c r="D3921">
        <f>IF(OR($A3921="",screen_FT_reviewer_A!$D3921=""),"",screen_FT_reviewer_A!$D3921)</f>
        <v/>
      </c>
      <c r="E3921">
        <f>IF(OR($A3921="",screen_FT_reviewer_B!$D3921=""),"",screen_FT_reviewer_B!$D3921)</f>
        <v/>
      </c>
      <c r="F3921">
        <f>IF(AND(B3921&lt;&gt;"",C3921&lt;&gt;""),1,"")</f>
        <v/>
      </c>
      <c r="G3921">
        <f>IF(F3921=1,IF(B3921=C3921,1,0),"")</f>
        <v/>
      </c>
      <c r="H3921">
        <f>IF(B3921="","",IFERROR(VLOOKUP(B3921,lst_FT_group_map_table,2,FALSE),"INVALID"))</f>
        <v/>
      </c>
      <c r="I3921">
        <f>IF(C3921="","",IFERROR(VLOOKUP(C3921,lst_FT_group_map_table,2,FALSE),"INVALID"))</f>
        <v/>
      </c>
      <c r="J3921">
        <f>IF(F3921=1,IF(H3921=I3921,1,0),"")</f>
        <v/>
      </c>
      <c r="K3921">
        <f>IF(AND(ISNUMBER(MATCH(B3921,lst_FT_sci_excl,0)),ISNUMBER(MATCH(C3921,lst_FT_sci_excl,0))),IF(D3921=E3921,1,0),"")</f>
        <v/>
      </c>
      <c r="L3921">
        <f>IF(OR(G3921=0,K3921=0),1,"")</f>
        <v/>
      </c>
      <c r="M3921">
        <f>IF(L3921=1,COUNTIF($L$2:L3921,1),"")</f>
        <v/>
      </c>
    </row>
    <row r="3922">
      <c r="A3922">
        <f>IF(screen_FT_reviewer_A!$A3922="","",screen_FT_reviewer_A!$A3922)</f>
        <v/>
      </c>
      <c r="B3922">
        <f>IF(OR($A3922="",screen_FT_reviewer_A!$C3922=""),"",screen_FT_reviewer_A!$C3922)</f>
        <v/>
      </c>
      <c r="C3922">
        <f>IF(OR($A3922="",screen_FT_reviewer_B!$C3922=""),"",screen_FT_reviewer_B!$C3922)</f>
        <v/>
      </c>
      <c r="D3922">
        <f>IF(OR($A3922="",screen_FT_reviewer_A!$D3922=""),"",screen_FT_reviewer_A!$D3922)</f>
        <v/>
      </c>
      <c r="E3922">
        <f>IF(OR($A3922="",screen_FT_reviewer_B!$D3922=""),"",screen_FT_reviewer_B!$D3922)</f>
        <v/>
      </c>
      <c r="F3922">
        <f>IF(AND(B3922&lt;&gt;"",C3922&lt;&gt;""),1,"")</f>
        <v/>
      </c>
      <c r="G3922">
        <f>IF(F3922=1,IF(B3922=C3922,1,0),"")</f>
        <v/>
      </c>
      <c r="H3922">
        <f>IF(B3922="","",IFERROR(VLOOKUP(B3922,lst_FT_group_map_table,2,FALSE),"INVALID"))</f>
        <v/>
      </c>
      <c r="I3922">
        <f>IF(C3922="","",IFERROR(VLOOKUP(C3922,lst_FT_group_map_table,2,FALSE),"INVALID"))</f>
        <v/>
      </c>
      <c r="J3922">
        <f>IF(F3922=1,IF(H3922=I3922,1,0),"")</f>
        <v/>
      </c>
      <c r="K3922">
        <f>IF(AND(ISNUMBER(MATCH(B3922,lst_FT_sci_excl,0)),ISNUMBER(MATCH(C3922,lst_FT_sci_excl,0))),IF(D3922=E3922,1,0),"")</f>
        <v/>
      </c>
      <c r="L3922">
        <f>IF(OR(G3922=0,K3922=0),1,"")</f>
        <v/>
      </c>
      <c r="M3922">
        <f>IF(L3922=1,COUNTIF($L$2:L3922,1),"")</f>
        <v/>
      </c>
    </row>
    <row r="3923">
      <c r="A3923">
        <f>IF(screen_FT_reviewer_A!$A3923="","",screen_FT_reviewer_A!$A3923)</f>
        <v/>
      </c>
      <c r="B3923">
        <f>IF(OR($A3923="",screen_FT_reviewer_A!$C3923=""),"",screen_FT_reviewer_A!$C3923)</f>
        <v/>
      </c>
      <c r="C3923">
        <f>IF(OR($A3923="",screen_FT_reviewer_B!$C3923=""),"",screen_FT_reviewer_B!$C3923)</f>
        <v/>
      </c>
      <c r="D3923">
        <f>IF(OR($A3923="",screen_FT_reviewer_A!$D3923=""),"",screen_FT_reviewer_A!$D3923)</f>
        <v/>
      </c>
      <c r="E3923">
        <f>IF(OR($A3923="",screen_FT_reviewer_B!$D3923=""),"",screen_FT_reviewer_B!$D3923)</f>
        <v/>
      </c>
      <c r="F3923">
        <f>IF(AND(B3923&lt;&gt;"",C3923&lt;&gt;""),1,"")</f>
        <v/>
      </c>
      <c r="G3923">
        <f>IF(F3923=1,IF(B3923=C3923,1,0),"")</f>
        <v/>
      </c>
      <c r="H3923">
        <f>IF(B3923="","",IFERROR(VLOOKUP(B3923,lst_FT_group_map_table,2,FALSE),"INVALID"))</f>
        <v/>
      </c>
      <c r="I3923">
        <f>IF(C3923="","",IFERROR(VLOOKUP(C3923,lst_FT_group_map_table,2,FALSE),"INVALID"))</f>
        <v/>
      </c>
      <c r="J3923">
        <f>IF(F3923=1,IF(H3923=I3923,1,0),"")</f>
        <v/>
      </c>
      <c r="K3923">
        <f>IF(AND(ISNUMBER(MATCH(B3923,lst_FT_sci_excl,0)),ISNUMBER(MATCH(C3923,lst_FT_sci_excl,0))),IF(D3923=E3923,1,0),"")</f>
        <v/>
      </c>
      <c r="L3923">
        <f>IF(OR(G3923=0,K3923=0),1,"")</f>
        <v/>
      </c>
      <c r="M3923">
        <f>IF(L3923=1,COUNTIF($L$2:L3923,1),"")</f>
        <v/>
      </c>
    </row>
    <row r="3924">
      <c r="A3924">
        <f>IF(screen_FT_reviewer_A!$A3924="","",screen_FT_reviewer_A!$A3924)</f>
        <v/>
      </c>
      <c r="B3924">
        <f>IF(OR($A3924="",screen_FT_reviewer_A!$C3924=""),"",screen_FT_reviewer_A!$C3924)</f>
        <v/>
      </c>
      <c r="C3924">
        <f>IF(OR($A3924="",screen_FT_reviewer_B!$C3924=""),"",screen_FT_reviewer_B!$C3924)</f>
        <v/>
      </c>
      <c r="D3924">
        <f>IF(OR($A3924="",screen_FT_reviewer_A!$D3924=""),"",screen_FT_reviewer_A!$D3924)</f>
        <v/>
      </c>
      <c r="E3924">
        <f>IF(OR($A3924="",screen_FT_reviewer_B!$D3924=""),"",screen_FT_reviewer_B!$D3924)</f>
        <v/>
      </c>
      <c r="F3924">
        <f>IF(AND(B3924&lt;&gt;"",C3924&lt;&gt;""),1,"")</f>
        <v/>
      </c>
      <c r="G3924">
        <f>IF(F3924=1,IF(B3924=C3924,1,0),"")</f>
        <v/>
      </c>
      <c r="H3924">
        <f>IF(B3924="","",IFERROR(VLOOKUP(B3924,lst_FT_group_map_table,2,FALSE),"INVALID"))</f>
        <v/>
      </c>
      <c r="I3924">
        <f>IF(C3924="","",IFERROR(VLOOKUP(C3924,lst_FT_group_map_table,2,FALSE),"INVALID"))</f>
        <v/>
      </c>
      <c r="J3924">
        <f>IF(F3924=1,IF(H3924=I3924,1,0),"")</f>
        <v/>
      </c>
      <c r="K3924">
        <f>IF(AND(ISNUMBER(MATCH(B3924,lst_FT_sci_excl,0)),ISNUMBER(MATCH(C3924,lst_FT_sci_excl,0))),IF(D3924=E3924,1,0),"")</f>
        <v/>
      </c>
      <c r="L3924">
        <f>IF(OR(G3924=0,K3924=0),1,"")</f>
        <v/>
      </c>
      <c r="M3924">
        <f>IF(L3924=1,COUNTIF($L$2:L3924,1),"")</f>
        <v/>
      </c>
    </row>
    <row r="3925">
      <c r="A3925">
        <f>IF(screen_FT_reviewer_A!$A3925="","",screen_FT_reviewer_A!$A3925)</f>
        <v/>
      </c>
      <c r="B3925">
        <f>IF(OR($A3925="",screen_FT_reviewer_A!$C3925=""),"",screen_FT_reviewer_A!$C3925)</f>
        <v/>
      </c>
      <c r="C3925">
        <f>IF(OR($A3925="",screen_FT_reviewer_B!$C3925=""),"",screen_FT_reviewer_B!$C3925)</f>
        <v/>
      </c>
      <c r="D3925">
        <f>IF(OR($A3925="",screen_FT_reviewer_A!$D3925=""),"",screen_FT_reviewer_A!$D3925)</f>
        <v/>
      </c>
      <c r="E3925">
        <f>IF(OR($A3925="",screen_FT_reviewer_B!$D3925=""),"",screen_FT_reviewer_B!$D3925)</f>
        <v/>
      </c>
      <c r="F3925">
        <f>IF(AND(B3925&lt;&gt;"",C3925&lt;&gt;""),1,"")</f>
        <v/>
      </c>
      <c r="G3925">
        <f>IF(F3925=1,IF(B3925=C3925,1,0),"")</f>
        <v/>
      </c>
      <c r="H3925">
        <f>IF(B3925="","",IFERROR(VLOOKUP(B3925,lst_FT_group_map_table,2,FALSE),"INVALID"))</f>
        <v/>
      </c>
      <c r="I3925">
        <f>IF(C3925="","",IFERROR(VLOOKUP(C3925,lst_FT_group_map_table,2,FALSE),"INVALID"))</f>
        <v/>
      </c>
      <c r="J3925">
        <f>IF(F3925=1,IF(H3925=I3925,1,0),"")</f>
        <v/>
      </c>
      <c r="K3925">
        <f>IF(AND(ISNUMBER(MATCH(B3925,lst_FT_sci_excl,0)),ISNUMBER(MATCH(C3925,lst_FT_sci_excl,0))),IF(D3925=E3925,1,0),"")</f>
        <v/>
      </c>
      <c r="L3925">
        <f>IF(OR(G3925=0,K3925=0),1,"")</f>
        <v/>
      </c>
      <c r="M3925">
        <f>IF(L3925=1,COUNTIF($L$2:L3925,1),"")</f>
        <v/>
      </c>
    </row>
    <row r="3926">
      <c r="A3926">
        <f>IF(screen_FT_reviewer_A!$A3926="","",screen_FT_reviewer_A!$A3926)</f>
        <v/>
      </c>
      <c r="B3926">
        <f>IF(OR($A3926="",screen_FT_reviewer_A!$C3926=""),"",screen_FT_reviewer_A!$C3926)</f>
        <v/>
      </c>
      <c r="C3926">
        <f>IF(OR($A3926="",screen_FT_reviewer_B!$C3926=""),"",screen_FT_reviewer_B!$C3926)</f>
        <v/>
      </c>
      <c r="D3926">
        <f>IF(OR($A3926="",screen_FT_reviewer_A!$D3926=""),"",screen_FT_reviewer_A!$D3926)</f>
        <v/>
      </c>
      <c r="E3926">
        <f>IF(OR($A3926="",screen_FT_reviewer_B!$D3926=""),"",screen_FT_reviewer_B!$D3926)</f>
        <v/>
      </c>
      <c r="F3926">
        <f>IF(AND(B3926&lt;&gt;"",C3926&lt;&gt;""),1,"")</f>
        <v/>
      </c>
      <c r="G3926">
        <f>IF(F3926=1,IF(B3926=C3926,1,0),"")</f>
        <v/>
      </c>
      <c r="H3926">
        <f>IF(B3926="","",IFERROR(VLOOKUP(B3926,lst_FT_group_map_table,2,FALSE),"INVALID"))</f>
        <v/>
      </c>
      <c r="I3926">
        <f>IF(C3926="","",IFERROR(VLOOKUP(C3926,lst_FT_group_map_table,2,FALSE),"INVALID"))</f>
        <v/>
      </c>
      <c r="J3926">
        <f>IF(F3926=1,IF(H3926=I3926,1,0),"")</f>
        <v/>
      </c>
      <c r="K3926">
        <f>IF(AND(ISNUMBER(MATCH(B3926,lst_FT_sci_excl,0)),ISNUMBER(MATCH(C3926,lst_FT_sci_excl,0))),IF(D3926=E3926,1,0),"")</f>
        <v/>
      </c>
      <c r="L3926">
        <f>IF(OR(G3926=0,K3926=0),1,"")</f>
        <v/>
      </c>
      <c r="M3926">
        <f>IF(L3926=1,COUNTIF($L$2:L3926,1),"")</f>
        <v/>
      </c>
    </row>
    <row r="3927">
      <c r="A3927">
        <f>IF(screen_FT_reviewer_A!$A3927="","",screen_FT_reviewer_A!$A3927)</f>
        <v/>
      </c>
      <c r="B3927">
        <f>IF(OR($A3927="",screen_FT_reviewer_A!$C3927=""),"",screen_FT_reviewer_A!$C3927)</f>
        <v/>
      </c>
      <c r="C3927">
        <f>IF(OR($A3927="",screen_FT_reviewer_B!$C3927=""),"",screen_FT_reviewer_B!$C3927)</f>
        <v/>
      </c>
      <c r="D3927">
        <f>IF(OR($A3927="",screen_FT_reviewer_A!$D3927=""),"",screen_FT_reviewer_A!$D3927)</f>
        <v/>
      </c>
      <c r="E3927">
        <f>IF(OR($A3927="",screen_FT_reviewer_B!$D3927=""),"",screen_FT_reviewer_B!$D3927)</f>
        <v/>
      </c>
      <c r="F3927">
        <f>IF(AND(B3927&lt;&gt;"",C3927&lt;&gt;""),1,"")</f>
        <v/>
      </c>
      <c r="G3927">
        <f>IF(F3927=1,IF(B3927=C3927,1,0),"")</f>
        <v/>
      </c>
      <c r="H3927">
        <f>IF(B3927="","",IFERROR(VLOOKUP(B3927,lst_FT_group_map_table,2,FALSE),"INVALID"))</f>
        <v/>
      </c>
      <c r="I3927">
        <f>IF(C3927="","",IFERROR(VLOOKUP(C3927,lst_FT_group_map_table,2,FALSE),"INVALID"))</f>
        <v/>
      </c>
      <c r="J3927">
        <f>IF(F3927=1,IF(H3927=I3927,1,0),"")</f>
        <v/>
      </c>
      <c r="K3927">
        <f>IF(AND(ISNUMBER(MATCH(B3927,lst_FT_sci_excl,0)),ISNUMBER(MATCH(C3927,lst_FT_sci_excl,0))),IF(D3927=E3927,1,0),"")</f>
        <v/>
      </c>
      <c r="L3927">
        <f>IF(OR(G3927=0,K3927=0),1,"")</f>
        <v/>
      </c>
      <c r="M3927">
        <f>IF(L3927=1,COUNTIF($L$2:L3927,1),"")</f>
        <v/>
      </c>
    </row>
    <row r="3928">
      <c r="A3928">
        <f>IF(screen_FT_reviewer_A!$A3928="","",screen_FT_reviewer_A!$A3928)</f>
        <v/>
      </c>
      <c r="B3928">
        <f>IF(OR($A3928="",screen_FT_reviewer_A!$C3928=""),"",screen_FT_reviewer_A!$C3928)</f>
        <v/>
      </c>
      <c r="C3928">
        <f>IF(OR($A3928="",screen_FT_reviewer_B!$C3928=""),"",screen_FT_reviewer_B!$C3928)</f>
        <v/>
      </c>
      <c r="D3928">
        <f>IF(OR($A3928="",screen_FT_reviewer_A!$D3928=""),"",screen_FT_reviewer_A!$D3928)</f>
        <v/>
      </c>
      <c r="E3928">
        <f>IF(OR($A3928="",screen_FT_reviewer_B!$D3928=""),"",screen_FT_reviewer_B!$D3928)</f>
        <v/>
      </c>
      <c r="F3928">
        <f>IF(AND(B3928&lt;&gt;"",C3928&lt;&gt;""),1,"")</f>
        <v/>
      </c>
      <c r="G3928">
        <f>IF(F3928=1,IF(B3928=C3928,1,0),"")</f>
        <v/>
      </c>
      <c r="H3928">
        <f>IF(B3928="","",IFERROR(VLOOKUP(B3928,lst_FT_group_map_table,2,FALSE),"INVALID"))</f>
        <v/>
      </c>
      <c r="I3928">
        <f>IF(C3928="","",IFERROR(VLOOKUP(C3928,lst_FT_group_map_table,2,FALSE),"INVALID"))</f>
        <v/>
      </c>
      <c r="J3928">
        <f>IF(F3928=1,IF(H3928=I3928,1,0),"")</f>
        <v/>
      </c>
      <c r="K3928">
        <f>IF(AND(ISNUMBER(MATCH(B3928,lst_FT_sci_excl,0)),ISNUMBER(MATCH(C3928,lst_FT_sci_excl,0))),IF(D3928=E3928,1,0),"")</f>
        <v/>
      </c>
      <c r="L3928">
        <f>IF(OR(G3928=0,K3928=0),1,"")</f>
        <v/>
      </c>
      <c r="M3928">
        <f>IF(L3928=1,COUNTIF($L$2:L3928,1),"")</f>
        <v/>
      </c>
    </row>
    <row r="3929">
      <c r="A3929">
        <f>IF(screen_FT_reviewer_A!$A3929="","",screen_FT_reviewer_A!$A3929)</f>
        <v/>
      </c>
      <c r="B3929">
        <f>IF(OR($A3929="",screen_FT_reviewer_A!$C3929=""),"",screen_FT_reviewer_A!$C3929)</f>
        <v/>
      </c>
      <c r="C3929">
        <f>IF(OR($A3929="",screen_FT_reviewer_B!$C3929=""),"",screen_FT_reviewer_B!$C3929)</f>
        <v/>
      </c>
      <c r="D3929">
        <f>IF(OR($A3929="",screen_FT_reviewer_A!$D3929=""),"",screen_FT_reviewer_A!$D3929)</f>
        <v/>
      </c>
      <c r="E3929">
        <f>IF(OR($A3929="",screen_FT_reviewer_B!$D3929=""),"",screen_FT_reviewer_B!$D3929)</f>
        <v/>
      </c>
      <c r="F3929">
        <f>IF(AND(B3929&lt;&gt;"",C3929&lt;&gt;""),1,"")</f>
        <v/>
      </c>
      <c r="G3929">
        <f>IF(F3929=1,IF(B3929=C3929,1,0),"")</f>
        <v/>
      </c>
      <c r="H3929">
        <f>IF(B3929="","",IFERROR(VLOOKUP(B3929,lst_FT_group_map_table,2,FALSE),"INVALID"))</f>
        <v/>
      </c>
      <c r="I3929">
        <f>IF(C3929="","",IFERROR(VLOOKUP(C3929,lst_FT_group_map_table,2,FALSE),"INVALID"))</f>
        <v/>
      </c>
      <c r="J3929">
        <f>IF(F3929=1,IF(H3929=I3929,1,0),"")</f>
        <v/>
      </c>
      <c r="K3929">
        <f>IF(AND(ISNUMBER(MATCH(B3929,lst_FT_sci_excl,0)),ISNUMBER(MATCH(C3929,lst_FT_sci_excl,0))),IF(D3929=E3929,1,0),"")</f>
        <v/>
      </c>
      <c r="L3929">
        <f>IF(OR(G3929=0,K3929=0),1,"")</f>
        <v/>
      </c>
      <c r="M3929">
        <f>IF(L3929=1,COUNTIF($L$2:L3929,1),"")</f>
        <v/>
      </c>
    </row>
    <row r="3930">
      <c r="A3930">
        <f>IF(screen_FT_reviewer_A!$A3930="","",screen_FT_reviewer_A!$A3930)</f>
        <v/>
      </c>
      <c r="B3930">
        <f>IF(OR($A3930="",screen_FT_reviewer_A!$C3930=""),"",screen_FT_reviewer_A!$C3930)</f>
        <v/>
      </c>
      <c r="C3930">
        <f>IF(OR($A3930="",screen_FT_reviewer_B!$C3930=""),"",screen_FT_reviewer_B!$C3930)</f>
        <v/>
      </c>
      <c r="D3930">
        <f>IF(OR($A3930="",screen_FT_reviewer_A!$D3930=""),"",screen_FT_reviewer_A!$D3930)</f>
        <v/>
      </c>
      <c r="E3930">
        <f>IF(OR($A3930="",screen_FT_reviewer_B!$D3930=""),"",screen_FT_reviewer_B!$D3930)</f>
        <v/>
      </c>
      <c r="F3930">
        <f>IF(AND(B3930&lt;&gt;"",C3930&lt;&gt;""),1,"")</f>
        <v/>
      </c>
      <c r="G3930">
        <f>IF(F3930=1,IF(B3930=C3930,1,0),"")</f>
        <v/>
      </c>
      <c r="H3930">
        <f>IF(B3930="","",IFERROR(VLOOKUP(B3930,lst_FT_group_map_table,2,FALSE),"INVALID"))</f>
        <v/>
      </c>
      <c r="I3930">
        <f>IF(C3930="","",IFERROR(VLOOKUP(C3930,lst_FT_group_map_table,2,FALSE),"INVALID"))</f>
        <v/>
      </c>
      <c r="J3930">
        <f>IF(F3930=1,IF(H3930=I3930,1,0),"")</f>
        <v/>
      </c>
      <c r="K3930">
        <f>IF(AND(ISNUMBER(MATCH(B3930,lst_FT_sci_excl,0)),ISNUMBER(MATCH(C3930,lst_FT_sci_excl,0))),IF(D3930=E3930,1,0),"")</f>
        <v/>
      </c>
      <c r="L3930">
        <f>IF(OR(G3930=0,K3930=0),1,"")</f>
        <v/>
      </c>
      <c r="M3930">
        <f>IF(L3930=1,COUNTIF($L$2:L3930,1),"")</f>
        <v/>
      </c>
    </row>
    <row r="3931">
      <c r="A3931">
        <f>IF(screen_FT_reviewer_A!$A3931="","",screen_FT_reviewer_A!$A3931)</f>
        <v/>
      </c>
      <c r="B3931">
        <f>IF(OR($A3931="",screen_FT_reviewer_A!$C3931=""),"",screen_FT_reviewer_A!$C3931)</f>
        <v/>
      </c>
      <c r="C3931">
        <f>IF(OR($A3931="",screen_FT_reviewer_B!$C3931=""),"",screen_FT_reviewer_B!$C3931)</f>
        <v/>
      </c>
      <c r="D3931">
        <f>IF(OR($A3931="",screen_FT_reviewer_A!$D3931=""),"",screen_FT_reviewer_A!$D3931)</f>
        <v/>
      </c>
      <c r="E3931">
        <f>IF(OR($A3931="",screen_FT_reviewer_B!$D3931=""),"",screen_FT_reviewer_B!$D3931)</f>
        <v/>
      </c>
      <c r="F3931">
        <f>IF(AND(B3931&lt;&gt;"",C3931&lt;&gt;""),1,"")</f>
        <v/>
      </c>
      <c r="G3931">
        <f>IF(F3931=1,IF(B3931=C3931,1,0),"")</f>
        <v/>
      </c>
      <c r="H3931">
        <f>IF(B3931="","",IFERROR(VLOOKUP(B3931,lst_FT_group_map_table,2,FALSE),"INVALID"))</f>
        <v/>
      </c>
      <c r="I3931">
        <f>IF(C3931="","",IFERROR(VLOOKUP(C3931,lst_FT_group_map_table,2,FALSE),"INVALID"))</f>
        <v/>
      </c>
      <c r="J3931">
        <f>IF(F3931=1,IF(H3931=I3931,1,0),"")</f>
        <v/>
      </c>
      <c r="K3931">
        <f>IF(AND(ISNUMBER(MATCH(B3931,lst_FT_sci_excl,0)),ISNUMBER(MATCH(C3931,lst_FT_sci_excl,0))),IF(D3931=E3931,1,0),"")</f>
        <v/>
      </c>
      <c r="L3931">
        <f>IF(OR(G3931=0,K3931=0),1,"")</f>
        <v/>
      </c>
      <c r="M3931">
        <f>IF(L3931=1,COUNTIF($L$2:L3931,1),"")</f>
        <v/>
      </c>
    </row>
    <row r="3932">
      <c r="A3932">
        <f>IF(screen_FT_reviewer_A!$A3932="","",screen_FT_reviewer_A!$A3932)</f>
        <v/>
      </c>
      <c r="B3932">
        <f>IF(OR($A3932="",screen_FT_reviewer_A!$C3932=""),"",screen_FT_reviewer_A!$C3932)</f>
        <v/>
      </c>
      <c r="C3932">
        <f>IF(OR($A3932="",screen_FT_reviewer_B!$C3932=""),"",screen_FT_reviewer_B!$C3932)</f>
        <v/>
      </c>
      <c r="D3932">
        <f>IF(OR($A3932="",screen_FT_reviewer_A!$D3932=""),"",screen_FT_reviewer_A!$D3932)</f>
        <v/>
      </c>
      <c r="E3932">
        <f>IF(OR($A3932="",screen_FT_reviewer_B!$D3932=""),"",screen_FT_reviewer_B!$D3932)</f>
        <v/>
      </c>
      <c r="F3932">
        <f>IF(AND(B3932&lt;&gt;"",C3932&lt;&gt;""),1,"")</f>
        <v/>
      </c>
      <c r="G3932">
        <f>IF(F3932=1,IF(B3932=C3932,1,0),"")</f>
        <v/>
      </c>
      <c r="H3932">
        <f>IF(B3932="","",IFERROR(VLOOKUP(B3932,lst_FT_group_map_table,2,FALSE),"INVALID"))</f>
        <v/>
      </c>
      <c r="I3932">
        <f>IF(C3932="","",IFERROR(VLOOKUP(C3932,lst_FT_group_map_table,2,FALSE),"INVALID"))</f>
        <v/>
      </c>
      <c r="J3932">
        <f>IF(F3932=1,IF(H3932=I3932,1,0),"")</f>
        <v/>
      </c>
      <c r="K3932">
        <f>IF(AND(ISNUMBER(MATCH(B3932,lst_FT_sci_excl,0)),ISNUMBER(MATCH(C3932,lst_FT_sci_excl,0))),IF(D3932=E3932,1,0),"")</f>
        <v/>
      </c>
      <c r="L3932">
        <f>IF(OR(G3932=0,K3932=0),1,"")</f>
        <v/>
      </c>
      <c r="M3932">
        <f>IF(L3932=1,COUNTIF($L$2:L3932,1),"")</f>
        <v/>
      </c>
    </row>
    <row r="3933">
      <c r="A3933">
        <f>IF(screen_FT_reviewer_A!$A3933="","",screen_FT_reviewer_A!$A3933)</f>
        <v/>
      </c>
      <c r="B3933">
        <f>IF(OR($A3933="",screen_FT_reviewer_A!$C3933=""),"",screen_FT_reviewer_A!$C3933)</f>
        <v/>
      </c>
      <c r="C3933">
        <f>IF(OR($A3933="",screen_FT_reviewer_B!$C3933=""),"",screen_FT_reviewer_B!$C3933)</f>
        <v/>
      </c>
      <c r="D3933">
        <f>IF(OR($A3933="",screen_FT_reviewer_A!$D3933=""),"",screen_FT_reviewer_A!$D3933)</f>
        <v/>
      </c>
      <c r="E3933">
        <f>IF(OR($A3933="",screen_FT_reviewer_B!$D3933=""),"",screen_FT_reviewer_B!$D3933)</f>
        <v/>
      </c>
      <c r="F3933">
        <f>IF(AND(B3933&lt;&gt;"",C3933&lt;&gt;""),1,"")</f>
        <v/>
      </c>
      <c r="G3933">
        <f>IF(F3933=1,IF(B3933=C3933,1,0),"")</f>
        <v/>
      </c>
      <c r="H3933">
        <f>IF(B3933="","",IFERROR(VLOOKUP(B3933,lst_FT_group_map_table,2,FALSE),"INVALID"))</f>
        <v/>
      </c>
      <c r="I3933">
        <f>IF(C3933="","",IFERROR(VLOOKUP(C3933,lst_FT_group_map_table,2,FALSE),"INVALID"))</f>
        <v/>
      </c>
      <c r="J3933">
        <f>IF(F3933=1,IF(H3933=I3933,1,0),"")</f>
        <v/>
      </c>
      <c r="K3933">
        <f>IF(AND(ISNUMBER(MATCH(B3933,lst_FT_sci_excl,0)),ISNUMBER(MATCH(C3933,lst_FT_sci_excl,0))),IF(D3933=E3933,1,0),"")</f>
        <v/>
      </c>
      <c r="L3933">
        <f>IF(OR(G3933=0,K3933=0),1,"")</f>
        <v/>
      </c>
      <c r="M3933">
        <f>IF(L3933=1,COUNTIF($L$2:L3933,1),"")</f>
        <v/>
      </c>
    </row>
    <row r="3934">
      <c r="A3934">
        <f>IF(screen_FT_reviewer_A!$A3934="","",screen_FT_reviewer_A!$A3934)</f>
        <v/>
      </c>
      <c r="B3934">
        <f>IF(OR($A3934="",screen_FT_reviewer_A!$C3934=""),"",screen_FT_reviewer_A!$C3934)</f>
        <v/>
      </c>
      <c r="C3934">
        <f>IF(OR($A3934="",screen_FT_reviewer_B!$C3934=""),"",screen_FT_reviewer_B!$C3934)</f>
        <v/>
      </c>
      <c r="D3934">
        <f>IF(OR($A3934="",screen_FT_reviewer_A!$D3934=""),"",screen_FT_reviewer_A!$D3934)</f>
        <v/>
      </c>
      <c r="E3934">
        <f>IF(OR($A3934="",screen_FT_reviewer_B!$D3934=""),"",screen_FT_reviewer_B!$D3934)</f>
        <v/>
      </c>
      <c r="F3934">
        <f>IF(AND(B3934&lt;&gt;"",C3934&lt;&gt;""),1,"")</f>
        <v/>
      </c>
      <c r="G3934">
        <f>IF(F3934=1,IF(B3934=C3934,1,0),"")</f>
        <v/>
      </c>
      <c r="H3934">
        <f>IF(B3934="","",IFERROR(VLOOKUP(B3934,lst_FT_group_map_table,2,FALSE),"INVALID"))</f>
        <v/>
      </c>
      <c r="I3934">
        <f>IF(C3934="","",IFERROR(VLOOKUP(C3934,lst_FT_group_map_table,2,FALSE),"INVALID"))</f>
        <v/>
      </c>
      <c r="J3934">
        <f>IF(F3934=1,IF(H3934=I3934,1,0),"")</f>
        <v/>
      </c>
      <c r="K3934">
        <f>IF(AND(ISNUMBER(MATCH(B3934,lst_FT_sci_excl,0)),ISNUMBER(MATCH(C3934,lst_FT_sci_excl,0))),IF(D3934=E3934,1,0),"")</f>
        <v/>
      </c>
      <c r="L3934">
        <f>IF(OR(G3934=0,K3934=0),1,"")</f>
        <v/>
      </c>
      <c r="M3934">
        <f>IF(L3934=1,COUNTIF($L$2:L3934,1),"")</f>
        <v/>
      </c>
    </row>
    <row r="3935">
      <c r="A3935">
        <f>IF(screen_FT_reviewer_A!$A3935="","",screen_FT_reviewer_A!$A3935)</f>
        <v/>
      </c>
      <c r="B3935">
        <f>IF(OR($A3935="",screen_FT_reviewer_A!$C3935=""),"",screen_FT_reviewer_A!$C3935)</f>
        <v/>
      </c>
      <c r="C3935">
        <f>IF(OR($A3935="",screen_FT_reviewer_B!$C3935=""),"",screen_FT_reviewer_B!$C3935)</f>
        <v/>
      </c>
      <c r="D3935">
        <f>IF(OR($A3935="",screen_FT_reviewer_A!$D3935=""),"",screen_FT_reviewer_A!$D3935)</f>
        <v/>
      </c>
      <c r="E3935">
        <f>IF(OR($A3935="",screen_FT_reviewer_B!$D3935=""),"",screen_FT_reviewer_B!$D3935)</f>
        <v/>
      </c>
      <c r="F3935">
        <f>IF(AND(B3935&lt;&gt;"",C3935&lt;&gt;""),1,"")</f>
        <v/>
      </c>
      <c r="G3935">
        <f>IF(F3935=1,IF(B3935=C3935,1,0),"")</f>
        <v/>
      </c>
      <c r="H3935">
        <f>IF(B3935="","",IFERROR(VLOOKUP(B3935,lst_FT_group_map_table,2,FALSE),"INVALID"))</f>
        <v/>
      </c>
      <c r="I3935">
        <f>IF(C3935="","",IFERROR(VLOOKUP(C3935,lst_FT_group_map_table,2,FALSE),"INVALID"))</f>
        <v/>
      </c>
      <c r="J3935">
        <f>IF(F3935=1,IF(H3935=I3935,1,0),"")</f>
        <v/>
      </c>
      <c r="K3935">
        <f>IF(AND(ISNUMBER(MATCH(B3935,lst_FT_sci_excl,0)),ISNUMBER(MATCH(C3935,lst_FT_sci_excl,0))),IF(D3935=E3935,1,0),"")</f>
        <v/>
      </c>
      <c r="L3935">
        <f>IF(OR(G3935=0,K3935=0),1,"")</f>
        <v/>
      </c>
      <c r="M3935">
        <f>IF(L3935=1,COUNTIF($L$2:L3935,1),"")</f>
        <v/>
      </c>
    </row>
    <row r="3936">
      <c r="A3936">
        <f>IF(screen_FT_reviewer_A!$A3936="","",screen_FT_reviewer_A!$A3936)</f>
        <v/>
      </c>
      <c r="B3936">
        <f>IF(OR($A3936="",screen_FT_reviewer_A!$C3936=""),"",screen_FT_reviewer_A!$C3936)</f>
        <v/>
      </c>
      <c r="C3936">
        <f>IF(OR($A3936="",screen_FT_reviewer_B!$C3936=""),"",screen_FT_reviewer_B!$C3936)</f>
        <v/>
      </c>
      <c r="D3936">
        <f>IF(OR($A3936="",screen_FT_reviewer_A!$D3936=""),"",screen_FT_reviewer_A!$D3936)</f>
        <v/>
      </c>
      <c r="E3936">
        <f>IF(OR($A3936="",screen_FT_reviewer_B!$D3936=""),"",screen_FT_reviewer_B!$D3936)</f>
        <v/>
      </c>
      <c r="F3936">
        <f>IF(AND(B3936&lt;&gt;"",C3936&lt;&gt;""),1,"")</f>
        <v/>
      </c>
      <c r="G3936">
        <f>IF(F3936=1,IF(B3936=C3936,1,0),"")</f>
        <v/>
      </c>
      <c r="H3936">
        <f>IF(B3936="","",IFERROR(VLOOKUP(B3936,lst_FT_group_map_table,2,FALSE),"INVALID"))</f>
        <v/>
      </c>
      <c r="I3936">
        <f>IF(C3936="","",IFERROR(VLOOKUP(C3936,lst_FT_group_map_table,2,FALSE),"INVALID"))</f>
        <v/>
      </c>
      <c r="J3936">
        <f>IF(F3936=1,IF(H3936=I3936,1,0),"")</f>
        <v/>
      </c>
      <c r="K3936">
        <f>IF(AND(ISNUMBER(MATCH(B3936,lst_FT_sci_excl,0)),ISNUMBER(MATCH(C3936,lst_FT_sci_excl,0))),IF(D3936=E3936,1,0),"")</f>
        <v/>
      </c>
      <c r="L3936">
        <f>IF(OR(G3936=0,K3936=0),1,"")</f>
        <v/>
      </c>
      <c r="M3936">
        <f>IF(L3936=1,COUNTIF($L$2:L3936,1),"")</f>
        <v/>
      </c>
    </row>
    <row r="3937">
      <c r="A3937">
        <f>IF(screen_FT_reviewer_A!$A3937="","",screen_FT_reviewer_A!$A3937)</f>
        <v/>
      </c>
      <c r="B3937">
        <f>IF(OR($A3937="",screen_FT_reviewer_A!$C3937=""),"",screen_FT_reviewer_A!$C3937)</f>
        <v/>
      </c>
      <c r="C3937">
        <f>IF(OR($A3937="",screen_FT_reviewer_B!$C3937=""),"",screen_FT_reviewer_B!$C3937)</f>
        <v/>
      </c>
      <c r="D3937">
        <f>IF(OR($A3937="",screen_FT_reviewer_A!$D3937=""),"",screen_FT_reviewer_A!$D3937)</f>
        <v/>
      </c>
      <c r="E3937">
        <f>IF(OR($A3937="",screen_FT_reviewer_B!$D3937=""),"",screen_FT_reviewer_B!$D3937)</f>
        <v/>
      </c>
      <c r="F3937">
        <f>IF(AND(B3937&lt;&gt;"",C3937&lt;&gt;""),1,"")</f>
        <v/>
      </c>
      <c r="G3937">
        <f>IF(F3937=1,IF(B3937=C3937,1,0),"")</f>
        <v/>
      </c>
      <c r="H3937">
        <f>IF(B3937="","",IFERROR(VLOOKUP(B3937,lst_FT_group_map_table,2,FALSE),"INVALID"))</f>
        <v/>
      </c>
      <c r="I3937">
        <f>IF(C3937="","",IFERROR(VLOOKUP(C3937,lst_FT_group_map_table,2,FALSE),"INVALID"))</f>
        <v/>
      </c>
      <c r="J3937">
        <f>IF(F3937=1,IF(H3937=I3937,1,0),"")</f>
        <v/>
      </c>
      <c r="K3937">
        <f>IF(AND(ISNUMBER(MATCH(B3937,lst_FT_sci_excl,0)),ISNUMBER(MATCH(C3937,lst_FT_sci_excl,0))),IF(D3937=E3937,1,0),"")</f>
        <v/>
      </c>
      <c r="L3937">
        <f>IF(OR(G3937=0,K3937=0),1,"")</f>
        <v/>
      </c>
      <c r="M3937">
        <f>IF(L3937=1,COUNTIF($L$2:L3937,1),"")</f>
        <v/>
      </c>
    </row>
    <row r="3938">
      <c r="A3938">
        <f>IF(screen_FT_reviewer_A!$A3938="","",screen_FT_reviewer_A!$A3938)</f>
        <v/>
      </c>
      <c r="B3938">
        <f>IF(OR($A3938="",screen_FT_reviewer_A!$C3938=""),"",screen_FT_reviewer_A!$C3938)</f>
        <v/>
      </c>
      <c r="C3938">
        <f>IF(OR($A3938="",screen_FT_reviewer_B!$C3938=""),"",screen_FT_reviewer_B!$C3938)</f>
        <v/>
      </c>
      <c r="D3938">
        <f>IF(OR($A3938="",screen_FT_reviewer_A!$D3938=""),"",screen_FT_reviewer_A!$D3938)</f>
        <v/>
      </c>
      <c r="E3938">
        <f>IF(OR($A3938="",screen_FT_reviewer_B!$D3938=""),"",screen_FT_reviewer_B!$D3938)</f>
        <v/>
      </c>
      <c r="F3938">
        <f>IF(AND(B3938&lt;&gt;"",C3938&lt;&gt;""),1,"")</f>
        <v/>
      </c>
      <c r="G3938">
        <f>IF(F3938=1,IF(B3938=C3938,1,0),"")</f>
        <v/>
      </c>
      <c r="H3938">
        <f>IF(B3938="","",IFERROR(VLOOKUP(B3938,lst_FT_group_map_table,2,FALSE),"INVALID"))</f>
        <v/>
      </c>
      <c r="I3938">
        <f>IF(C3938="","",IFERROR(VLOOKUP(C3938,lst_FT_group_map_table,2,FALSE),"INVALID"))</f>
        <v/>
      </c>
      <c r="J3938">
        <f>IF(F3938=1,IF(H3938=I3938,1,0),"")</f>
        <v/>
      </c>
      <c r="K3938">
        <f>IF(AND(ISNUMBER(MATCH(B3938,lst_FT_sci_excl,0)),ISNUMBER(MATCH(C3938,lst_FT_sci_excl,0))),IF(D3938=E3938,1,0),"")</f>
        <v/>
      </c>
      <c r="L3938">
        <f>IF(OR(G3938=0,K3938=0),1,"")</f>
        <v/>
      </c>
      <c r="M3938">
        <f>IF(L3938=1,COUNTIF($L$2:L3938,1),"")</f>
        <v/>
      </c>
    </row>
    <row r="3939">
      <c r="A3939">
        <f>IF(screen_FT_reviewer_A!$A3939="","",screen_FT_reviewer_A!$A3939)</f>
        <v/>
      </c>
      <c r="B3939">
        <f>IF(OR($A3939="",screen_FT_reviewer_A!$C3939=""),"",screen_FT_reviewer_A!$C3939)</f>
        <v/>
      </c>
      <c r="C3939">
        <f>IF(OR($A3939="",screen_FT_reviewer_B!$C3939=""),"",screen_FT_reviewer_B!$C3939)</f>
        <v/>
      </c>
      <c r="D3939">
        <f>IF(OR($A3939="",screen_FT_reviewer_A!$D3939=""),"",screen_FT_reviewer_A!$D3939)</f>
        <v/>
      </c>
      <c r="E3939">
        <f>IF(OR($A3939="",screen_FT_reviewer_B!$D3939=""),"",screen_FT_reviewer_B!$D3939)</f>
        <v/>
      </c>
      <c r="F3939">
        <f>IF(AND(B3939&lt;&gt;"",C3939&lt;&gt;""),1,"")</f>
        <v/>
      </c>
      <c r="G3939">
        <f>IF(F3939=1,IF(B3939=C3939,1,0),"")</f>
        <v/>
      </c>
      <c r="H3939">
        <f>IF(B3939="","",IFERROR(VLOOKUP(B3939,lst_FT_group_map_table,2,FALSE),"INVALID"))</f>
        <v/>
      </c>
      <c r="I3939">
        <f>IF(C3939="","",IFERROR(VLOOKUP(C3939,lst_FT_group_map_table,2,FALSE),"INVALID"))</f>
        <v/>
      </c>
      <c r="J3939">
        <f>IF(F3939=1,IF(H3939=I3939,1,0),"")</f>
        <v/>
      </c>
      <c r="K3939">
        <f>IF(AND(ISNUMBER(MATCH(B3939,lst_FT_sci_excl,0)),ISNUMBER(MATCH(C3939,lst_FT_sci_excl,0))),IF(D3939=E3939,1,0),"")</f>
        <v/>
      </c>
      <c r="L3939">
        <f>IF(OR(G3939=0,K3939=0),1,"")</f>
        <v/>
      </c>
      <c r="M3939">
        <f>IF(L3939=1,COUNTIF($L$2:L3939,1),"")</f>
        <v/>
      </c>
    </row>
    <row r="3940">
      <c r="A3940">
        <f>IF(screen_FT_reviewer_A!$A3940="","",screen_FT_reviewer_A!$A3940)</f>
        <v/>
      </c>
      <c r="B3940">
        <f>IF(OR($A3940="",screen_FT_reviewer_A!$C3940=""),"",screen_FT_reviewer_A!$C3940)</f>
        <v/>
      </c>
      <c r="C3940">
        <f>IF(OR($A3940="",screen_FT_reviewer_B!$C3940=""),"",screen_FT_reviewer_B!$C3940)</f>
        <v/>
      </c>
      <c r="D3940">
        <f>IF(OR($A3940="",screen_FT_reviewer_A!$D3940=""),"",screen_FT_reviewer_A!$D3940)</f>
        <v/>
      </c>
      <c r="E3940">
        <f>IF(OR($A3940="",screen_FT_reviewer_B!$D3940=""),"",screen_FT_reviewer_B!$D3940)</f>
        <v/>
      </c>
      <c r="F3940">
        <f>IF(AND(B3940&lt;&gt;"",C3940&lt;&gt;""),1,"")</f>
        <v/>
      </c>
      <c r="G3940">
        <f>IF(F3940=1,IF(B3940=C3940,1,0),"")</f>
        <v/>
      </c>
      <c r="H3940">
        <f>IF(B3940="","",IFERROR(VLOOKUP(B3940,lst_FT_group_map_table,2,FALSE),"INVALID"))</f>
        <v/>
      </c>
      <c r="I3940">
        <f>IF(C3940="","",IFERROR(VLOOKUP(C3940,lst_FT_group_map_table,2,FALSE),"INVALID"))</f>
        <v/>
      </c>
      <c r="J3940">
        <f>IF(F3940=1,IF(H3940=I3940,1,0),"")</f>
        <v/>
      </c>
      <c r="K3940">
        <f>IF(AND(ISNUMBER(MATCH(B3940,lst_FT_sci_excl,0)),ISNUMBER(MATCH(C3940,lst_FT_sci_excl,0))),IF(D3940=E3940,1,0),"")</f>
        <v/>
      </c>
      <c r="L3940">
        <f>IF(OR(G3940=0,K3940=0),1,"")</f>
        <v/>
      </c>
      <c r="M3940">
        <f>IF(L3940=1,COUNTIF($L$2:L3940,1),"")</f>
        <v/>
      </c>
    </row>
    <row r="3941">
      <c r="A3941">
        <f>IF(screen_FT_reviewer_A!$A3941="","",screen_FT_reviewer_A!$A3941)</f>
        <v/>
      </c>
      <c r="B3941">
        <f>IF(OR($A3941="",screen_FT_reviewer_A!$C3941=""),"",screen_FT_reviewer_A!$C3941)</f>
        <v/>
      </c>
      <c r="C3941">
        <f>IF(OR($A3941="",screen_FT_reviewer_B!$C3941=""),"",screen_FT_reviewer_B!$C3941)</f>
        <v/>
      </c>
      <c r="D3941">
        <f>IF(OR($A3941="",screen_FT_reviewer_A!$D3941=""),"",screen_FT_reviewer_A!$D3941)</f>
        <v/>
      </c>
      <c r="E3941">
        <f>IF(OR($A3941="",screen_FT_reviewer_B!$D3941=""),"",screen_FT_reviewer_B!$D3941)</f>
        <v/>
      </c>
      <c r="F3941">
        <f>IF(AND(B3941&lt;&gt;"",C3941&lt;&gt;""),1,"")</f>
        <v/>
      </c>
      <c r="G3941">
        <f>IF(F3941=1,IF(B3941=C3941,1,0),"")</f>
        <v/>
      </c>
      <c r="H3941">
        <f>IF(B3941="","",IFERROR(VLOOKUP(B3941,lst_FT_group_map_table,2,FALSE),"INVALID"))</f>
        <v/>
      </c>
      <c r="I3941">
        <f>IF(C3941="","",IFERROR(VLOOKUP(C3941,lst_FT_group_map_table,2,FALSE),"INVALID"))</f>
        <v/>
      </c>
      <c r="J3941">
        <f>IF(F3941=1,IF(H3941=I3941,1,0),"")</f>
        <v/>
      </c>
      <c r="K3941">
        <f>IF(AND(ISNUMBER(MATCH(B3941,lst_FT_sci_excl,0)),ISNUMBER(MATCH(C3941,lst_FT_sci_excl,0))),IF(D3941=E3941,1,0),"")</f>
        <v/>
      </c>
      <c r="L3941">
        <f>IF(OR(G3941=0,K3941=0),1,"")</f>
        <v/>
      </c>
      <c r="M3941">
        <f>IF(L3941=1,COUNTIF($L$2:L3941,1),"")</f>
        <v/>
      </c>
    </row>
    <row r="3942">
      <c r="A3942">
        <f>IF(screen_FT_reviewer_A!$A3942="","",screen_FT_reviewer_A!$A3942)</f>
        <v/>
      </c>
      <c r="B3942">
        <f>IF(OR($A3942="",screen_FT_reviewer_A!$C3942=""),"",screen_FT_reviewer_A!$C3942)</f>
        <v/>
      </c>
      <c r="C3942">
        <f>IF(OR($A3942="",screen_FT_reviewer_B!$C3942=""),"",screen_FT_reviewer_B!$C3942)</f>
        <v/>
      </c>
      <c r="D3942">
        <f>IF(OR($A3942="",screen_FT_reviewer_A!$D3942=""),"",screen_FT_reviewer_A!$D3942)</f>
        <v/>
      </c>
      <c r="E3942">
        <f>IF(OR($A3942="",screen_FT_reviewer_B!$D3942=""),"",screen_FT_reviewer_B!$D3942)</f>
        <v/>
      </c>
      <c r="F3942">
        <f>IF(AND(B3942&lt;&gt;"",C3942&lt;&gt;""),1,"")</f>
        <v/>
      </c>
      <c r="G3942">
        <f>IF(F3942=1,IF(B3942=C3942,1,0),"")</f>
        <v/>
      </c>
      <c r="H3942">
        <f>IF(B3942="","",IFERROR(VLOOKUP(B3942,lst_FT_group_map_table,2,FALSE),"INVALID"))</f>
        <v/>
      </c>
      <c r="I3942">
        <f>IF(C3942="","",IFERROR(VLOOKUP(C3942,lst_FT_group_map_table,2,FALSE),"INVALID"))</f>
        <v/>
      </c>
      <c r="J3942">
        <f>IF(F3942=1,IF(H3942=I3942,1,0),"")</f>
        <v/>
      </c>
      <c r="K3942">
        <f>IF(AND(ISNUMBER(MATCH(B3942,lst_FT_sci_excl,0)),ISNUMBER(MATCH(C3942,lst_FT_sci_excl,0))),IF(D3942=E3942,1,0),"")</f>
        <v/>
      </c>
      <c r="L3942">
        <f>IF(OR(G3942=0,K3942=0),1,"")</f>
        <v/>
      </c>
      <c r="M3942">
        <f>IF(L3942=1,COUNTIF($L$2:L3942,1),"")</f>
        <v/>
      </c>
    </row>
    <row r="3943">
      <c r="A3943">
        <f>IF(screen_FT_reviewer_A!$A3943="","",screen_FT_reviewer_A!$A3943)</f>
        <v/>
      </c>
      <c r="B3943">
        <f>IF(OR($A3943="",screen_FT_reviewer_A!$C3943=""),"",screen_FT_reviewer_A!$C3943)</f>
        <v/>
      </c>
      <c r="C3943">
        <f>IF(OR($A3943="",screen_FT_reviewer_B!$C3943=""),"",screen_FT_reviewer_B!$C3943)</f>
        <v/>
      </c>
      <c r="D3943">
        <f>IF(OR($A3943="",screen_FT_reviewer_A!$D3943=""),"",screen_FT_reviewer_A!$D3943)</f>
        <v/>
      </c>
      <c r="E3943">
        <f>IF(OR($A3943="",screen_FT_reviewer_B!$D3943=""),"",screen_FT_reviewer_B!$D3943)</f>
        <v/>
      </c>
      <c r="F3943">
        <f>IF(AND(B3943&lt;&gt;"",C3943&lt;&gt;""),1,"")</f>
        <v/>
      </c>
      <c r="G3943">
        <f>IF(F3943=1,IF(B3943=C3943,1,0),"")</f>
        <v/>
      </c>
      <c r="H3943">
        <f>IF(B3943="","",IFERROR(VLOOKUP(B3943,lst_FT_group_map_table,2,FALSE),"INVALID"))</f>
        <v/>
      </c>
      <c r="I3943">
        <f>IF(C3943="","",IFERROR(VLOOKUP(C3943,lst_FT_group_map_table,2,FALSE),"INVALID"))</f>
        <v/>
      </c>
      <c r="J3943">
        <f>IF(F3943=1,IF(H3943=I3943,1,0),"")</f>
        <v/>
      </c>
      <c r="K3943">
        <f>IF(AND(ISNUMBER(MATCH(B3943,lst_FT_sci_excl,0)),ISNUMBER(MATCH(C3943,lst_FT_sci_excl,0))),IF(D3943=E3943,1,0),"")</f>
        <v/>
      </c>
      <c r="L3943">
        <f>IF(OR(G3943=0,K3943=0),1,"")</f>
        <v/>
      </c>
      <c r="M3943">
        <f>IF(L3943=1,COUNTIF($L$2:L3943,1),"")</f>
        <v/>
      </c>
    </row>
    <row r="3944">
      <c r="A3944">
        <f>IF(screen_FT_reviewer_A!$A3944="","",screen_FT_reviewer_A!$A3944)</f>
        <v/>
      </c>
      <c r="B3944">
        <f>IF(OR($A3944="",screen_FT_reviewer_A!$C3944=""),"",screen_FT_reviewer_A!$C3944)</f>
        <v/>
      </c>
      <c r="C3944">
        <f>IF(OR($A3944="",screen_FT_reviewer_B!$C3944=""),"",screen_FT_reviewer_B!$C3944)</f>
        <v/>
      </c>
      <c r="D3944">
        <f>IF(OR($A3944="",screen_FT_reviewer_A!$D3944=""),"",screen_FT_reviewer_A!$D3944)</f>
        <v/>
      </c>
      <c r="E3944">
        <f>IF(OR($A3944="",screen_FT_reviewer_B!$D3944=""),"",screen_FT_reviewer_B!$D3944)</f>
        <v/>
      </c>
      <c r="F3944">
        <f>IF(AND(B3944&lt;&gt;"",C3944&lt;&gt;""),1,"")</f>
        <v/>
      </c>
      <c r="G3944">
        <f>IF(F3944=1,IF(B3944=C3944,1,0),"")</f>
        <v/>
      </c>
      <c r="H3944">
        <f>IF(B3944="","",IFERROR(VLOOKUP(B3944,lst_FT_group_map_table,2,FALSE),"INVALID"))</f>
        <v/>
      </c>
      <c r="I3944">
        <f>IF(C3944="","",IFERROR(VLOOKUP(C3944,lst_FT_group_map_table,2,FALSE),"INVALID"))</f>
        <v/>
      </c>
      <c r="J3944">
        <f>IF(F3944=1,IF(H3944=I3944,1,0),"")</f>
        <v/>
      </c>
      <c r="K3944">
        <f>IF(AND(ISNUMBER(MATCH(B3944,lst_FT_sci_excl,0)),ISNUMBER(MATCH(C3944,lst_FT_sci_excl,0))),IF(D3944=E3944,1,0),"")</f>
        <v/>
      </c>
      <c r="L3944">
        <f>IF(OR(G3944=0,K3944=0),1,"")</f>
        <v/>
      </c>
      <c r="M3944">
        <f>IF(L3944=1,COUNTIF($L$2:L3944,1),"")</f>
        <v/>
      </c>
    </row>
    <row r="3945">
      <c r="A3945">
        <f>IF(screen_FT_reviewer_A!$A3945="","",screen_FT_reviewer_A!$A3945)</f>
        <v/>
      </c>
      <c r="B3945">
        <f>IF(OR($A3945="",screen_FT_reviewer_A!$C3945=""),"",screen_FT_reviewer_A!$C3945)</f>
        <v/>
      </c>
      <c r="C3945">
        <f>IF(OR($A3945="",screen_FT_reviewer_B!$C3945=""),"",screen_FT_reviewer_B!$C3945)</f>
        <v/>
      </c>
      <c r="D3945">
        <f>IF(OR($A3945="",screen_FT_reviewer_A!$D3945=""),"",screen_FT_reviewer_A!$D3945)</f>
        <v/>
      </c>
      <c r="E3945">
        <f>IF(OR($A3945="",screen_FT_reviewer_B!$D3945=""),"",screen_FT_reviewer_B!$D3945)</f>
        <v/>
      </c>
      <c r="F3945">
        <f>IF(AND(B3945&lt;&gt;"",C3945&lt;&gt;""),1,"")</f>
        <v/>
      </c>
      <c r="G3945">
        <f>IF(F3945=1,IF(B3945=C3945,1,0),"")</f>
        <v/>
      </c>
      <c r="H3945">
        <f>IF(B3945="","",IFERROR(VLOOKUP(B3945,lst_FT_group_map_table,2,FALSE),"INVALID"))</f>
        <v/>
      </c>
      <c r="I3945">
        <f>IF(C3945="","",IFERROR(VLOOKUP(C3945,lst_FT_group_map_table,2,FALSE),"INVALID"))</f>
        <v/>
      </c>
      <c r="J3945">
        <f>IF(F3945=1,IF(H3945=I3945,1,0),"")</f>
        <v/>
      </c>
      <c r="K3945">
        <f>IF(AND(ISNUMBER(MATCH(B3945,lst_FT_sci_excl,0)),ISNUMBER(MATCH(C3945,lst_FT_sci_excl,0))),IF(D3945=E3945,1,0),"")</f>
        <v/>
      </c>
      <c r="L3945">
        <f>IF(OR(G3945=0,K3945=0),1,"")</f>
        <v/>
      </c>
      <c r="M3945">
        <f>IF(L3945=1,COUNTIF($L$2:L3945,1),"")</f>
        <v/>
      </c>
    </row>
    <row r="3946">
      <c r="A3946">
        <f>IF(screen_FT_reviewer_A!$A3946="","",screen_FT_reviewer_A!$A3946)</f>
        <v/>
      </c>
      <c r="B3946">
        <f>IF(OR($A3946="",screen_FT_reviewer_A!$C3946=""),"",screen_FT_reviewer_A!$C3946)</f>
        <v/>
      </c>
      <c r="C3946">
        <f>IF(OR($A3946="",screen_FT_reviewer_B!$C3946=""),"",screen_FT_reviewer_B!$C3946)</f>
        <v/>
      </c>
      <c r="D3946">
        <f>IF(OR($A3946="",screen_FT_reviewer_A!$D3946=""),"",screen_FT_reviewer_A!$D3946)</f>
        <v/>
      </c>
      <c r="E3946">
        <f>IF(OR($A3946="",screen_FT_reviewer_B!$D3946=""),"",screen_FT_reviewer_B!$D3946)</f>
        <v/>
      </c>
      <c r="F3946">
        <f>IF(AND(B3946&lt;&gt;"",C3946&lt;&gt;""),1,"")</f>
        <v/>
      </c>
      <c r="G3946">
        <f>IF(F3946=1,IF(B3946=C3946,1,0),"")</f>
        <v/>
      </c>
      <c r="H3946">
        <f>IF(B3946="","",IFERROR(VLOOKUP(B3946,lst_FT_group_map_table,2,FALSE),"INVALID"))</f>
        <v/>
      </c>
      <c r="I3946">
        <f>IF(C3946="","",IFERROR(VLOOKUP(C3946,lst_FT_group_map_table,2,FALSE),"INVALID"))</f>
        <v/>
      </c>
      <c r="J3946">
        <f>IF(F3946=1,IF(H3946=I3946,1,0),"")</f>
        <v/>
      </c>
      <c r="K3946">
        <f>IF(AND(ISNUMBER(MATCH(B3946,lst_FT_sci_excl,0)),ISNUMBER(MATCH(C3946,lst_FT_sci_excl,0))),IF(D3946=E3946,1,0),"")</f>
        <v/>
      </c>
      <c r="L3946">
        <f>IF(OR(G3946=0,K3946=0),1,"")</f>
        <v/>
      </c>
      <c r="M3946">
        <f>IF(L3946=1,COUNTIF($L$2:L3946,1),"")</f>
        <v/>
      </c>
    </row>
    <row r="3947">
      <c r="A3947">
        <f>IF(screen_FT_reviewer_A!$A3947="","",screen_FT_reviewer_A!$A3947)</f>
        <v/>
      </c>
      <c r="B3947">
        <f>IF(OR($A3947="",screen_FT_reviewer_A!$C3947=""),"",screen_FT_reviewer_A!$C3947)</f>
        <v/>
      </c>
      <c r="C3947">
        <f>IF(OR($A3947="",screen_FT_reviewer_B!$C3947=""),"",screen_FT_reviewer_B!$C3947)</f>
        <v/>
      </c>
      <c r="D3947">
        <f>IF(OR($A3947="",screen_FT_reviewer_A!$D3947=""),"",screen_FT_reviewer_A!$D3947)</f>
        <v/>
      </c>
      <c r="E3947">
        <f>IF(OR($A3947="",screen_FT_reviewer_B!$D3947=""),"",screen_FT_reviewer_B!$D3947)</f>
        <v/>
      </c>
      <c r="F3947">
        <f>IF(AND(B3947&lt;&gt;"",C3947&lt;&gt;""),1,"")</f>
        <v/>
      </c>
      <c r="G3947">
        <f>IF(F3947=1,IF(B3947=C3947,1,0),"")</f>
        <v/>
      </c>
      <c r="H3947">
        <f>IF(B3947="","",IFERROR(VLOOKUP(B3947,lst_FT_group_map_table,2,FALSE),"INVALID"))</f>
        <v/>
      </c>
      <c r="I3947">
        <f>IF(C3947="","",IFERROR(VLOOKUP(C3947,lst_FT_group_map_table,2,FALSE),"INVALID"))</f>
        <v/>
      </c>
      <c r="J3947">
        <f>IF(F3947=1,IF(H3947=I3947,1,0),"")</f>
        <v/>
      </c>
      <c r="K3947">
        <f>IF(AND(ISNUMBER(MATCH(B3947,lst_FT_sci_excl,0)),ISNUMBER(MATCH(C3947,lst_FT_sci_excl,0))),IF(D3947=E3947,1,0),"")</f>
        <v/>
      </c>
      <c r="L3947">
        <f>IF(OR(G3947=0,K3947=0),1,"")</f>
        <v/>
      </c>
      <c r="M3947">
        <f>IF(L3947=1,COUNTIF($L$2:L3947,1),"")</f>
        <v/>
      </c>
    </row>
    <row r="3948">
      <c r="A3948">
        <f>IF(screen_FT_reviewer_A!$A3948="","",screen_FT_reviewer_A!$A3948)</f>
        <v/>
      </c>
      <c r="B3948">
        <f>IF(OR($A3948="",screen_FT_reviewer_A!$C3948=""),"",screen_FT_reviewer_A!$C3948)</f>
        <v/>
      </c>
      <c r="C3948">
        <f>IF(OR($A3948="",screen_FT_reviewer_B!$C3948=""),"",screen_FT_reviewer_B!$C3948)</f>
        <v/>
      </c>
      <c r="D3948">
        <f>IF(OR($A3948="",screen_FT_reviewer_A!$D3948=""),"",screen_FT_reviewer_A!$D3948)</f>
        <v/>
      </c>
      <c r="E3948">
        <f>IF(OR($A3948="",screen_FT_reviewer_B!$D3948=""),"",screen_FT_reviewer_B!$D3948)</f>
        <v/>
      </c>
      <c r="F3948">
        <f>IF(AND(B3948&lt;&gt;"",C3948&lt;&gt;""),1,"")</f>
        <v/>
      </c>
      <c r="G3948">
        <f>IF(F3948=1,IF(B3948=C3948,1,0),"")</f>
        <v/>
      </c>
      <c r="H3948">
        <f>IF(B3948="","",IFERROR(VLOOKUP(B3948,lst_FT_group_map_table,2,FALSE),"INVALID"))</f>
        <v/>
      </c>
      <c r="I3948">
        <f>IF(C3948="","",IFERROR(VLOOKUP(C3948,lst_FT_group_map_table,2,FALSE),"INVALID"))</f>
        <v/>
      </c>
      <c r="J3948">
        <f>IF(F3948=1,IF(H3948=I3948,1,0),"")</f>
        <v/>
      </c>
      <c r="K3948">
        <f>IF(AND(ISNUMBER(MATCH(B3948,lst_FT_sci_excl,0)),ISNUMBER(MATCH(C3948,lst_FT_sci_excl,0))),IF(D3948=E3948,1,0),"")</f>
        <v/>
      </c>
      <c r="L3948">
        <f>IF(OR(G3948=0,K3948=0),1,"")</f>
        <v/>
      </c>
      <c r="M3948">
        <f>IF(L3948=1,COUNTIF($L$2:L3948,1),"")</f>
        <v/>
      </c>
    </row>
    <row r="3949">
      <c r="A3949">
        <f>IF(screen_FT_reviewer_A!$A3949="","",screen_FT_reviewer_A!$A3949)</f>
        <v/>
      </c>
      <c r="B3949">
        <f>IF(OR($A3949="",screen_FT_reviewer_A!$C3949=""),"",screen_FT_reviewer_A!$C3949)</f>
        <v/>
      </c>
      <c r="C3949">
        <f>IF(OR($A3949="",screen_FT_reviewer_B!$C3949=""),"",screen_FT_reviewer_B!$C3949)</f>
        <v/>
      </c>
      <c r="D3949">
        <f>IF(OR($A3949="",screen_FT_reviewer_A!$D3949=""),"",screen_FT_reviewer_A!$D3949)</f>
        <v/>
      </c>
      <c r="E3949">
        <f>IF(OR($A3949="",screen_FT_reviewer_B!$D3949=""),"",screen_FT_reviewer_B!$D3949)</f>
        <v/>
      </c>
      <c r="F3949">
        <f>IF(AND(B3949&lt;&gt;"",C3949&lt;&gt;""),1,"")</f>
        <v/>
      </c>
      <c r="G3949">
        <f>IF(F3949=1,IF(B3949=C3949,1,0),"")</f>
        <v/>
      </c>
      <c r="H3949">
        <f>IF(B3949="","",IFERROR(VLOOKUP(B3949,lst_FT_group_map_table,2,FALSE),"INVALID"))</f>
        <v/>
      </c>
      <c r="I3949">
        <f>IF(C3949="","",IFERROR(VLOOKUP(C3949,lst_FT_group_map_table,2,FALSE),"INVALID"))</f>
        <v/>
      </c>
      <c r="J3949">
        <f>IF(F3949=1,IF(H3949=I3949,1,0),"")</f>
        <v/>
      </c>
      <c r="K3949">
        <f>IF(AND(ISNUMBER(MATCH(B3949,lst_FT_sci_excl,0)),ISNUMBER(MATCH(C3949,lst_FT_sci_excl,0))),IF(D3949=E3949,1,0),"")</f>
        <v/>
      </c>
      <c r="L3949">
        <f>IF(OR(G3949=0,K3949=0),1,"")</f>
        <v/>
      </c>
      <c r="M3949">
        <f>IF(L3949=1,COUNTIF($L$2:L3949,1),"")</f>
        <v/>
      </c>
    </row>
    <row r="3950">
      <c r="A3950">
        <f>IF(screen_FT_reviewer_A!$A3950="","",screen_FT_reviewer_A!$A3950)</f>
        <v/>
      </c>
      <c r="B3950">
        <f>IF(OR($A3950="",screen_FT_reviewer_A!$C3950=""),"",screen_FT_reviewer_A!$C3950)</f>
        <v/>
      </c>
      <c r="C3950">
        <f>IF(OR($A3950="",screen_FT_reviewer_B!$C3950=""),"",screen_FT_reviewer_B!$C3950)</f>
        <v/>
      </c>
      <c r="D3950">
        <f>IF(OR($A3950="",screen_FT_reviewer_A!$D3950=""),"",screen_FT_reviewer_A!$D3950)</f>
        <v/>
      </c>
      <c r="E3950">
        <f>IF(OR($A3950="",screen_FT_reviewer_B!$D3950=""),"",screen_FT_reviewer_B!$D3950)</f>
        <v/>
      </c>
      <c r="F3950">
        <f>IF(AND(B3950&lt;&gt;"",C3950&lt;&gt;""),1,"")</f>
        <v/>
      </c>
      <c r="G3950">
        <f>IF(F3950=1,IF(B3950=C3950,1,0),"")</f>
        <v/>
      </c>
      <c r="H3950">
        <f>IF(B3950="","",IFERROR(VLOOKUP(B3950,lst_FT_group_map_table,2,FALSE),"INVALID"))</f>
        <v/>
      </c>
      <c r="I3950">
        <f>IF(C3950="","",IFERROR(VLOOKUP(C3950,lst_FT_group_map_table,2,FALSE),"INVALID"))</f>
        <v/>
      </c>
      <c r="J3950">
        <f>IF(F3950=1,IF(H3950=I3950,1,0),"")</f>
        <v/>
      </c>
      <c r="K3950">
        <f>IF(AND(ISNUMBER(MATCH(B3950,lst_FT_sci_excl,0)),ISNUMBER(MATCH(C3950,lst_FT_sci_excl,0))),IF(D3950=E3950,1,0),"")</f>
        <v/>
      </c>
      <c r="L3950">
        <f>IF(OR(G3950=0,K3950=0),1,"")</f>
        <v/>
      </c>
      <c r="M3950">
        <f>IF(L3950=1,COUNTIF($L$2:L3950,1),"")</f>
        <v/>
      </c>
    </row>
    <row r="3951">
      <c r="A3951">
        <f>IF(screen_FT_reviewer_A!$A3951="","",screen_FT_reviewer_A!$A3951)</f>
        <v/>
      </c>
      <c r="B3951">
        <f>IF(OR($A3951="",screen_FT_reviewer_A!$C3951=""),"",screen_FT_reviewer_A!$C3951)</f>
        <v/>
      </c>
      <c r="C3951">
        <f>IF(OR($A3951="",screen_FT_reviewer_B!$C3951=""),"",screen_FT_reviewer_B!$C3951)</f>
        <v/>
      </c>
      <c r="D3951">
        <f>IF(OR($A3951="",screen_FT_reviewer_A!$D3951=""),"",screen_FT_reviewer_A!$D3951)</f>
        <v/>
      </c>
      <c r="E3951">
        <f>IF(OR($A3951="",screen_FT_reviewer_B!$D3951=""),"",screen_FT_reviewer_B!$D3951)</f>
        <v/>
      </c>
      <c r="F3951">
        <f>IF(AND(B3951&lt;&gt;"",C3951&lt;&gt;""),1,"")</f>
        <v/>
      </c>
      <c r="G3951">
        <f>IF(F3951=1,IF(B3951=C3951,1,0),"")</f>
        <v/>
      </c>
      <c r="H3951">
        <f>IF(B3951="","",IFERROR(VLOOKUP(B3951,lst_FT_group_map_table,2,FALSE),"INVALID"))</f>
        <v/>
      </c>
      <c r="I3951">
        <f>IF(C3951="","",IFERROR(VLOOKUP(C3951,lst_FT_group_map_table,2,FALSE),"INVALID"))</f>
        <v/>
      </c>
      <c r="J3951">
        <f>IF(F3951=1,IF(H3951=I3951,1,0),"")</f>
        <v/>
      </c>
      <c r="K3951">
        <f>IF(AND(ISNUMBER(MATCH(B3951,lst_FT_sci_excl,0)),ISNUMBER(MATCH(C3951,lst_FT_sci_excl,0))),IF(D3951=E3951,1,0),"")</f>
        <v/>
      </c>
      <c r="L3951">
        <f>IF(OR(G3951=0,K3951=0),1,"")</f>
        <v/>
      </c>
      <c r="M3951">
        <f>IF(L3951=1,COUNTIF($L$2:L3951,1),"")</f>
        <v/>
      </c>
    </row>
    <row r="3952">
      <c r="A3952">
        <f>IF(screen_FT_reviewer_A!$A3952="","",screen_FT_reviewer_A!$A3952)</f>
        <v/>
      </c>
      <c r="B3952">
        <f>IF(OR($A3952="",screen_FT_reviewer_A!$C3952=""),"",screen_FT_reviewer_A!$C3952)</f>
        <v/>
      </c>
      <c r="C3952">
        <f>IF(OR($A3952="",screen_FT_reviewer_B!$C3952=""),"",screen_FT_reviewer_B!$C3952)</f>
        <v/>
      </c>
      <c r="D3952">
        <f>IF(OR($A3952="",screen_FT_reviewer_A!$D3952=""),"",screen_FT_reviewer_A!$D3952)</f>
        <v/>
      </c>
      <c r="E3952">
        <f>IF(OR($A3952="",screen_FT_reviewer_B!$D3952=""),"",screen_FT_reviewer_B!$D3952)</f>
        <v/>
      </c>
      <c r="F3952">
        <f>IF(AND(B3952&lt;&gt;"",C3952&lt;&gt;""),1,"")</f>
        <v/>
      </c>
      <c r="G3952">
        <f>IF(F3952=1,IF(B3952=C3952,1,0),"")</f>
        <v/>
      </c>
      <c r="H3952">
        <f>IF(B3952="","",IFERROR(VLOOKUP(B3952,lst_FT_group_map_table,2,FALSE),"INVALID"))</f>
        <v/>
      </c>
      <c r="I3952">
        <f>IF(C3952="","",IFERROR(VLOOKUP(C3952,lst_FT_group_map_table,2,FALSE),"INVALID"))</f>
        <v/>
      </c>
      <c r="J3952">
        <f>IF(F3952=1,IF(H3952=I3952,1,0),"")</f>
        <v/>
      </c>
      <c r="K3952">
        <f>IF(AND(ISNUMBER(MATCH(B3952,lst_FT_sci_excl,0)),ISNUMBER(MATCH(C3952,lst_FT_sci_excl,0))),IF(D3952=E3952,1,0),"")</f>
        <v/>
      </c>
      <c r="L3952">
        <f>IF(OR(G3952=0,K3952=0),1,"")</f>
        <v/>
      </c>
      <c r="M3952">
        <f>IF(L3952=1,COUNTIF($L$2:L3952,1),"")</f>
        <v/>
      </c>
    </row>
    <row r="3953">
      <c r="A3953">
        <f>IF(screen_FT_reviewer_A!$A3953="","",screen_FT_reviewer_A!$A3953)</f>
        <v/>
      </c>
      <c r="B3953">
        <f>IF(OR($A3953="",screen_FT_reviewer_A!$C3953=""),"",screen_FT_reviewer_A!$C3953)</f>
        <v/>
      </c>
      <c r="C3953">
        <f>IF(OR($A3953="",screen_FT_reviewer_B!$C3953=""),"",screen_FT_reviewer_B!$C3953)</f>
        <v/>
      </c>
      <c r="D3953">
        <f>IF(OR($A3953="",screen_FT_reviewer_A!$D3953=""),"",screen_FT_reviewer_A!$D3953)</f>
        <v/>
      </c>
      <c r="E3953">
        <f>IF(OR($A3953="",screen_FT_reviewer_B!$D3953=""),"",screen_FT_reviewer_B!$D3953)</f>
        <v/>
      </c>
      <c r="F3953">
        <f>IF(AND(B3953&lt;&gt;"",C3953&lt;&gt;""),1,"")</f>
        <v/>
      </c>
      <c r="G3953">
        <f>IF(F3953=1,IF(B3953=C3953,1,0),"")</f>
        <v/>
      </c>
      <c r="H3953">
        <f>IF(B3953="","",IFERROR(VLOOKUP(B3953,lst_FT_group_map_table,2,FALSE),"INVALID"))</f>
        <v/>
      </c>
      <c r="I3953">
        <f>IF(C3953="","",IFERROR(VLOOKUP(C3953,lst_FT_group_map_table,2,FALSE),"INVALID"))</f>
        <v/>
      </c>
      <c r="J3953">
        <f>IF(F3953=1,IF(H3953=I3953,1,0),"")</f>
        <v/>
      </c>
      <c r="K3953">
        <f>IF(AND(ISNUMBER(MATCH(B3953,lst_FT_sci_excl,0)),ISNUMBER(MATCH(C3953,lst_FT_sci_excl,0))),IF(D3953=E3953,1,0),"")</f>
        <v/>
      </c>
      <c r="L3953">
        <f>IF(OR(G3953=0,K3953=0),1,"")</f>
        <v/>
      </c>
      <c r="M3953">
        <f>IF(L3953=1,COUNTIF($L$2:L3953,1),"")</f>
        <v/>
      </c>
    </row>
    <row r="3954">
      <c r="A3954">
        <f>IF(screen_FT_reviewer_A!$A3954="","",screen_FT_reviewer_A!$A3954)</f>
        <v/>
      </c>
      <c r="B3954">
        <f>IF(OR($A3954="",screen_FT_reviewer_A!$C3954=""),"",screen_FT_reviewer_A!$C3954)</f>
        <v/>
      </c>
      <c r="C3954">
        <f>IF(OR($A3954="",screen_FT_reviewer_B!$C3954=""),"",screen_FT_reviewer_B!$C3954)</f>
        <v/>
      </c>
      <c r="D3954">
        <f>IF(OR($A3954="",screen_FT_reviewer_A!$D3954=""),"",screen_FT_reviewer_A!$D3954)</f>
        <v/>
      </c>
      <c r="E3954">
        <f>IF(OR($A3954="",screen_FT_reviewer_B!$D3954=""),"",screen_FT_reviewer_B!$D3954)</f>
        <v/>
      </c>
      <c r="F3954">
        <f>IF(AND(B3954&lt;&gt;"",C3954&lt;&gt;""),1,"")</f>
        <v/>
      </c>
      <c r="G3954">
        <f>IF(F3954=1,IF(B3954=C3954,1,0),"")</f>
        <v/>
      </c>
      <c r="H3954">
        <f>IF(B3954="","",IFERROR(VLOOKUP(B3954,lst_FT_group_map_table,2,FALSE),"INVALID"))</f>
        <v/>
      </c>
      <c r="I3954">
        <f>IF(C3954="","",IFERROR(VLOOKUP(C3954,lst_FT_group_map_table,2,FALSE),"INVALID"))</f>
        <v/>
      </c>
      <c r="J3954">
        <f>IF(F3954=1,IF(H3954=I3954,1,0),"")</f>
        <v/>
      </c>
      <c r="K3954">
        <f>IF(AND(ISNUMBER(MATCH(B3954,lst_FT_sci_excl,0)),ISNUMBER(MATCH(C3954,lst_FT_sci_excl,0))),IF(D3954=E3954,1,0),"")</f>
        <v/>
      </c>
      <c r="L3954">
        <f>IF(OR(G3954=0,K3954=0),1,"")</f>
        <v/>
      </c>
      <c r="M3954">
        <f>IF(L3954=1,COUNTIF($L$2:L3954,1),"")</f>
        <v/>
      </c>
    </row>
    <row r="3955">
      <c r="A3955">
        <f>IF(screen_FT_reviewer_A!$A3955="","",screen_FT_reviewer_A!$A3955)</f>
        <v/>
      </c>
      <c r="B3955">
        <f>IF(OR($A3955="",screen_FT_reviewer_A!$C3955=""),"",screen_FT_reviewer_A!$C3955)</f>
        <v/>
      </c>
      <c r="C3955">
        <f>IF(OR($A3955="",screen_FT_reviewer_B!$C3955=""),"",screen_FT_reviewer_B!$C3955)</f>
        <v/>
      </c>
      <c r="D3955">
        <f>IF(OR($A3955="",screen_FT_reviewer_A!$D3955=""),"",screen_FT_reviewer_A!$D3955)</f>
        <v/>
      </c>
      <c r="E3955">
        <f>IF(OR($A3955="",screen_FT_reviewer_B!$D3955=""),"",screen_FT_reviewer_B!$D3955)</f>
        <v/>
      </c>
      <c r="F3955">
        <f>IF(AND(B3955&lt;&gt;"",C3955&lt;&gt;""),1,"")</f>
        <v/>
      </c>
      <c r="G3955">
        <f>IF(F3955=1,IF(B3955=C3955,1,0),"")</f>
        <v/>
      </c>
      <c r="H3955">
        <f>IF(B3955="","",IFERROR(VLOOKUP(B3955,lst_FT_group_map_table,2,FALSE),"INVALID"))</f>
        <v/>
      </c>
      <c r="I3955">
        <f>IF(C3955="","",IFERROR(VLOOKUP(C3955,lst_FT_group_map_table,2,FALSE),"INVALID"))</f>
        <v/>
      </c>
      <c r="J3955">
        <f>IF(F3955=1,IF(H3955=I3955,1,0),"")</f>
        <v/>
      </c>
      <c r="K3955">
        <f>IF(AND(ISNUMBER(MATCH(B3955,lst_FT_sci_excl,0)),ISNUMBER(MATCH(C3955,lst_FT_sci_excl,0))),IF(D3955=E3955,1,0),"")</f>
        <v/>
      </c>
      <c r="L3955">
        <f>IF(OR(G3955=0,K3955=0),1,"")</f>
        <v/>
      </c>
      <c r="M3955">
        <f>IF(L3955=1,COUNTIF($L$2:L3955,1),"")</f>
        <v/>
      </c>
    </row>
    <row r="3956">
      <c r="A3956">
        <f>IF(screen_FT_reviewer_A!$A3956="","",screen_FT_reviewer_A!$A3956)</f>
        <v/>
      </c>
      <c r="B3956">
        <f>IF(OR($A3956="",screen_FT_reviewer_A!$C3956=""),"",screen_FT_reviewer_A!$C3956)</f>
        <v/>
      </c>
      <c r="C3956">
        <f>IF(OR($A3956="",screen_FT_reviewer_B!$C3956=""),"",screen_FT_reviewer_B!$C3956)</f>
        <v/>
      </c>
      <c r="D3956">
        <f>IF(OR($A3956="",screen_FT_reviewer_A!$D3956=""),"",screen_FT_reviewer_A!$D3956)</f>
        <v/>
      </c>
      <c r="E3956">
        <f>IF(OR($A3956="",screen_FT_reviewer_B!$D3956=""),"",screen_FT_reviewer_B!$D3956)</f>
        <v/>
      </c>
      <c r="F3956">
        <f>IF(AND(B3956&lt;&gt;"",C3956&lt;&gt;""),1,"")</f>
        <v/>
      </c>
      <c r="G3956">
        <f>IF(F3956=1,IF(B3956=C3956,1,0),"")</f>
        <v/>
      </c>
      <c r="H3956">
        <f>IF(B3956="","",IFERROR(VLOOKUP(B3956,lst_FT_group_map_table,2,FALSE),"INVALID"))</f>
        <v/>
      </c>
      <c r="I3956">
        <f>IF(C3956="","",IFERROR(VLOOKUP(C3956,lst_FT_group_map_table,2,FALSE),"INVALID"))</f>
        <v/>
      </c>
      <c r="J3956">
        <f>IF(F3956=1,IF(H3956=I3956,1,0),"")</f>
        <v/>
      </c>
      <c r="K3956">
        <f>IF(AND(ISNUMBER(MATCH(B3956,lst_FT_sci_excl,0)),ISNUMBER(MATCH(C3956,lst_FT_sci_excl,0))),IF(D3956=E3956,1,0),"")</f>
        <v/>
      </c>
      <c r="L3956">
        <f>IF(OR(G3956=0,K3956=0),1,"")</f>
        <v/>
      </c>
      <c r="M3956">
        <f>IF(L3956=1,COUNTIF($L$2:L3956,1),"")</f>
        <v/>
      </c>
    </row>
    <row r="3957">
      <c r="A3957">
        <f>IF(screen_FT_reviewer_A!$A3957="","",screen_FT_reviewer_A!$A3957)</f>
        <v/>
      </c>
      <c r="B3957">
        <f>IF(OR($A3957="",screen_FT_reviewer_A!$C3957=""),"",screen_FT_reviewer_A!$C3957)</f>
        <v/>
      </c>
      <c r="C3957">
        <f>IF(OR($A3957="",screen_FT_reviewer_B!$C3957=""),"",screen_FT_reviewer_B!$C3957)</f>
        <v/>
      </c>
      <c r="D3957">
        <f>IF(OR($A3957="",screen_FT_reviewer_A!$D3957=""),"",screen_FT_reviewer_A!$D3957)</f>
        <v/>
      </c>
      <c r="E3957">
        <f>IF(OR($A3957="",screen_FT_reviewer_B!$D3957=""),"",screen_FT_reviewer_B!$D3957)</f>
        <v/>
      </c>
      <c r="F3957">
        <f>IF(AND(B3957&lt;&gt;"",C3957&lt;&gt;""),1,"")</f>
        <v/>
      </c>
      <c r="G3957">
        <f>IF(F3957=1,IF(B3957=C3957,1,0),"")</f>
        <v/>
      </c>
      <c r="H3957">
        <f>IF(B3957="","",IFERROR(VLOOKUP(B3957,lst_FT_group_map_table,2,FALSE),"INVALID"))</f>
        <v/>
      </c>
      <c r="I3957">
        <f>IF(C3957="","",IFERROR(VLOOKUP(C3957,lst_FT_group_map_table,2,FALSE),"INVALID"))</f>
        <v/>
      </c>
      <c r="J3957">
        <f>IF(F3957=1,IF(H3957=I3957,1,0),"")</f>
        <v/>
      </c>
      <c r="K3957">
        <f>IF(AND(ISNUMBER(MATCH(B3957,lst_FT_sci_excl,0)),ISNUMBER(MATCH(C3957,lst_FT_sci_excl,0))),IF(D3957=E3957,1,0),"")</f>
        <v/>
      </c>
      <c r="L3957">
        <f>IF(OR(G3957=0,K3957=0),1,"")</f>
        <v/>
      </c>
      <c r="M3957">
        <f>IF(L3957=1,COUNTIF($L$2:L3957,1),"")</f>
        <v/>
      </c>
    </row>
    <row r="3958">
      <c r="A3958">
        <f>IF(screen_FT_reviewer_A!$A3958="","",screen_FT_reviewer_A!$A3958)</f>
        <v/>
      </c>
      <c r="B3958">
        <f>IF(OR($A3958="",screen_FT_reviewer_A!$C3958=""),"",screen_FT_reviewer_A!$C3958)</f>
        <v/>
      </c>
      <c r="C3958">
        <f>IF(OR($A3958="",screen_FT_reviewer_B!$C3958=""),"",screen_FT_reviewer_B!$C3958)</f>
        <v/>
      </c>
      <c r="D3958">
        <f>IF(OR($A3958="",screen_FT_reviewer_A!$D3958=""),"",screen_FT_reviewer_A!$D3958)</f>
        <v/>
      </c>
      <c r="E3958">
        <f>IF(OR($A3958="",screen_FT_reviewer_B!$D3958=""),"",screen_FT_reviewer_B!$D3958)</f>
        <v/>
      </c>
      <c r="F3958">
        <f>IF(AND(B3958&lt;&gt;"",C3958&lt;&gt;""),1,"")</f>
        <v/>
      </c>
      <c r="G3958">
        <f>IF(F3958=1,IF(B3958=C3958,1,0),"")</f>
        <v/>
      </c>
      <c r="H3958">
        <f>IF(B3958="","",IFERROR(VLOOKUP(B3958,lst_FT_group_map_table,2,FALSE),"INVALID"))</f>
        <v/>
      </c>
      <c r="I3958">
        <f>IF(C3958="","",IFERROR(VLOOKUP(C3958,lst_FT_group_map_table,2,FALSE),"INVALID"))</f>
        <v/>
      </c>
      <c r="J3958">
        <f>IF(F3958=1,IF(H3958=I3958,1,0),"")</f>
        <v/>
      </c>
      <c r="K3958">
        <f>IF(AND(ISNUMBER(MATCH(B3958,lst_FT_sci_excl,0)),ISNUMBER(MATCH(C3958,lst_FT_sci_excl,0))),IF(D3958=E3958,1,0),"")</f>
        <v/>
      </c>
      <c r="L3958">
        <f>IF(OR(G3958=0,K3958=0),1,"")</f>
        <v/>
      </c>
      <c r="M3958">
        <f>IF(L3958=1,COUNTIF($L$2:L3958,1),"")</f>
        <v/>
      </c>
    </row>
    <row r="3959">
      <c r="A3959">
        <f>IF(screen_FT_reviewer_A!$A3959="","",screen_FT_reviewer_A!$A3959)</f>
        <v/>
      </c>
      <c r="B3959">
        <f>IF(OR($A3959="",screen_FT_reviewer_A!$C3959=""),"",screen_FT_reviewer_A!$C3959)</f>
        <v/>
      </c>
      <c r="C3959">
        <f>IF(OR($A3959="",screen_FT_reviewer_B!$C3959=""),"",screen_FT_reviewer_B!$C3959)</f>
        <v/>
      </c>
      <c r="D3959">
        <f>IF(OR($A3959="",screen_FT_reviewer_A!$D3959=""),"",screen_FT_reviewer_A!$D3959)</f>
        <v/>
      </c>
      <c r="E3959">
        <f>IF(OR($A3959="",screen_FT_reviewer_B!$D3959=""),"",screen_FT_reviewer_B!$D3959)</f>
        <v/>
      </c>
      <c r="F3959">
        <f>IF(AND(B3959&lt;&gt;"",C3959&lt;&gt;""),1,"")</f>
        <v/>
      </c>
      <c r="G3959">
        <f>IF(F3959=1,IF(B3959=C3959,1,0),"")</f>
        <v/>
      </c>
      <c r="H3959">
        <f>IF(B3959="","",IFERROR(VLOOKUP(B3959,lst_FT_group_map_table,2,FALSE),"INVALID"))</f>
        <v/>
      </c>
      <c r="I3959">
        <f>IF(C3959="","",IFERROR(VLOOKUP(C3959,lst_FT_group_map_table,2,FALSE),"INVALID"))</f>
        <v/>
      </c>
      <c r="J3959">
        <f>IF(F3959=1,IF(H3959=I3959,1,0),"")</f>
        <v/>
      </c>
      <c r="K3959">
        <f>IF(AND(ISNUMBER(MATCH(B3959,lst_FT_sci_excl,0)),ISNUMBER(MATCH(C3959,lst_FT_sci_excl,0))),IF(D3959=E3959,1,0),"")</f>
        <v/>
      </c>
      <c r="L3959">
        <f>IF(OR(G3959=0,K3959=0),1,"")</f>
        <v/>
      </c>
      <c r="M3959">
        <f>IF(L3959=1,COUNTIF($L$2:L3959,1),"")</f>
        <v/>
      </c>
    </row>
    <row r="3960">
      <c r="A3960">
        <f>IF(screen_FT_reviewer_A!$A3960="","",screen_FT_reviewer_A!$A3960)</f>
        <v/>
      </c>
      <c r="B3960">
        <f>IF(OR($A3960="",screen_FT_reviewer_A!$C3960=""),"",screen_FT_reviewer_A!$C3960)</f>
        <v/>
      </c>
      <c r="C3960">
        <f>IF(OR($A3960="",screen_FT_reviewer_B!$C3960=""),"",screen_FT_reviewer_B!$C3960)</f>
        <v/>
      </c>
      <c r="D3960">
        <f>IF(OR($A3960="",screen_FT_reviewer_A!$D3960=""),"",screen_FT_reviewer_A!$D3960)</f>
        <v/>
      </c>
      <c r="E3960">
        <f>IF(OR($A3960="",screen_FT_reviewer_B!$D3960=""),"",screen_FT_reviewer_B!$D3960)</f>
        <v/>
      </c>
      <c r="F3960">
        <f>IF(AND(B3960&lt;&gt;"",C3960&lt;&gt;""),1,"")</f>
        <v/>
      </c>
      <c r="G3960">
        <f>IF(F3960=1,IF(B3960=C3960,1,0),"")</f>
        <v/>
      </c>
      <c r="H3960">
        <f>IF(B3960="","",IFERROR(VLOOKUP(B3960,lst_FT_group_map_table,2,FALSE),"INVALID"))</f>
        <v/>
      </c>
      <c r="I3960">
        <f>IF(C3960="","",IFERROR(VLOOKUP(C3960,lst_FT_group_map_table,2,FALSE),"INVALID"))</f>
        <v/>
      </c>
      <c r="J3960">
        <f>IF(F3960=1,IF(H3960=I3960,1,0),"")</f>
        <v/>
      </c>
      <c r="K3960">
        <f>IF(AND(ISNUMBER(MATCH(B3960,lst_FT_sci_excl,0)),ISNUMBER(MATCH(C3960,lst_FT_sci_excl,0))),IF(D3960=E3960,1,0),"")</f>
        <v/>
      </c>
      <c r="L3960">
        <f>IF(OR(G3960=0,K3960=0),1,"")</f>
        <v/>
      </c>
      <c r="M3960">
        <f>IF(L3960=1,COUNTIF($L$2:L3960,1),"")</f>
        <v/>
      </c>
    </row>
    <row r="3961">
      <c r="A3961">
        <f>IF(screen_FT_reviewer_A!$A3961="","",screen_FT_reviewer_A!$A3961)</f>
        <v/>
      </c>
      <c r="B3961">
        <f>IF(OR($A3961="",screen_FT_reviewer_A!$C3961=""),"",screen_FT_reviewer_A!$C3961)</f>
        <v/>
      </c>
      <c r="C3961">
        <f>IF(OR($A3961="",screen_FT_reviewer_B!$C3961=""),"",screen_FT_reviewer_B!$C3961)</f>
        <v/>
      </c>
      <c r="D3961">
        <f>IF(OR($A3961="",screen_FT_reviewer_A!$D3961=""),"",screen_FT_reviewer_A!$D3961)</f>
        <v/>
      </c>
      <c r="E3961">
        <f>IF(OR($A3961="",screen_FT_reviewer_B!$D3961=""),"",screen_FT_reviewer_B!$D3961)</f>
        <v/>
      </c>
      <c r="F3961">
        <f>IF(AND(B3961&lt;&gt;"",C3961&lt;&gt;""),1,"")</f>
        <v/>
      </c>
      <c r="G3961">
        <f>IF(F3961=1,IF(B3961=C3961,1,0),"")</f>
        <v/>
      </c>
      <c r="H3961">
        <f>IF(B3961="","",IFERROR(VLOOKUP(B3961,lst_FT_group_map_table,2,FALSE),"INVALID"))</f>
        <v/>
      </c>
      <c r="I3961">
        <f>IF(C3961="","",IFERROR(VLOOKUP(C3961,lst_FT_group_map_table,2,FALSE),"INVALID"))</f>
        <v/>
      </c>
      <c r="J3961">
        <f>IF(F3961=1,IF(H3961=I3961,1,0),"")</f>
        <v/>
      </c>
      <c r="K3961">
        <f>IF(AND(ISNUMBER(MATCH(B3961,lst_FT_sci_excl,0)),ISNUMBER(MATCH(C3961,lst_FT_sci_excl,0))),IF(D3961=E3961,1,0),"")</f>
        <v/>
      </c>
      <c r="L3961">
        <f>IF(OR(G3961=0,K3961=0),1,"")</f>
        <v/>
      </c>
      <c r="M3961">
        <f>IF(L3961=1,COUNTIF($L$2:L3961,1),"")</f>
        <v/>
      </c>
    </row>
    <row r="3962">
      <c r="A3962">
        <f>IF(screen_FT_reviewer_A!$A3962="","",screen_FT_reviewer_A!$A3962)</f>
        <v/>
      </c>
      <c r="B3962">
        <f>IF(OR($A3962="",screen_FT_reviewer_A!$C3962=""),"",screen_FT_reviewer_A!$C3962)</f>
        <v/>
      </c>
      <c r="C3962">
        <f>IF(OR($A3962="",screen_FT_reviewer_B!$C3962=""),"",screen_FT_reviewer_B!$C3962)</f>
        <v/>
      </c>
      <c r="D3962">
        <f>IF(OR($A3962="",screen_FT_reviewer_A!$D3962=""),"",screen_FT_reviewer_A!$D3962)</f>
        <v/>
      </c>
      <c r="E3962">
        <f>IF(OR($A3962="",screen_FT_reviewer_B!$D3962=""),"",screen_FT_reviewer_B!$D3962)</f>
        <v/>
      </c>
      <c r="F3962">
        <f>IF(AND(B3962&lt;&gt;"",C3962&lt;&gt;""),1,"")</f>
        <v/>
      </c>
      <c r="G3962">
        <f>IF(F3962=1,IF(B3962=C3962,1,0),"")</f>
        <v/>
      </c>
      <c r="H3962">
        <f>IF(B3962="","",IFERROR(VLOOKUP(B3962,lst_FT_group_map_table,2,FALSE),"INVALID"))</f>
        <v/>
      </c>
      <c r="I3962">
        <f>IF(C3962="","",IFERROR(VLOOKUP(C3962,lst_FT_group_map_table,2,FALSE),"INVALID"))</f>
        <v/>
      </c>
      <c r="J3962">
        <f>IF(F3962=1,IF(H3962=I3962,1,0),"")</f>
        <v/>
      </c>
      <c r="K3962">
        <f>IF(AND(ISNUMBER(MATCH(B3962,lst_FT_sci_excl,0)),ISNUMBER(MATCH(C3962,lst_FT_sci_excl,0))),IF(D3962=E3962,1,0),"")</f>
        <v/>
      </c>
      <c r="L3962">
        <f>IF(OR(G3962=0,K3962=0),1,"")</f>
        <v/>
      </c>
      <c r="M3962">
        <f>IF(L3962=1,COUNTIF($L$2:L3962,1),"")</f>
        <v/>
      </c>
    </row>
    <row r="3963">
      <c r="A3963">
        <f>IF(screen_FT_reviewer_A!$A3963="","",screen_FT_reviewer_A!$A3963)</f>
        <v/>
      </c>
      <c r="B3963">
        <f>IF(OR($A3963="",screen_FT_reviewer_A!$C3963=""),"",screen_FT_reviewer_A!$C3963)</f>
        <v/>
      </c>
      <c r="C3963">
        <f>IF(OR($A3963="",screen_FT_reviewer_B!$C3963=""),"",screen_FT_reviewer_B!$C3963)</f>
        <v/>
      </c>
      <c r="D3963">
        <f>IF(OR($A3963="",screen_FT_reviewer_A!$D3963=""),"",screen_FT_reviewer_A!$D3963)</f>
        <v/>
      </c>
      <c r="E3963">
        <f>IF(OR($A3963="",screen_FT_reviewer_B!$D3963=""),"",screen_FT_reviewer_B!$D3963)</f>
        <v/>
      </c>
      <c r="F3963">
        <f>IF(AND(B3963&lt;&gt;"",C3963&lt;&gt;""),1,"")</f>
        <v/>
      </c>
      <c r="G3963">
        <f>IF(F3963=1,IF(B3963=C3963,1,0),"")</f>
        <v/>
      </c>
      <c r="H3963">
        <f>IF(B3963="","",IFERROR(VLOOKUP(B3963,lst_FT_group_map_table,2,FALSE),"INVALID"))</f>
        <v/>
      </c>
      <c r="I3963">
        <f>IF(C3963="","",IFERROR(VLOOKUP(C3963,lst_FT_group_map_table,2,FALSE),"INVALID"))</f>
        <v/>
      </c>
      <c r="J3963">
        <f>IF(F3963=1,IF(H3963=I3963,1,0),"")</f>
        <v/>
      </c>
      <c r="K3963">
        <f>IF(AND(ISNUMBER(MATCH(B3963,lst_FT_sci_excl,0)),ISNUMBER(MATCH(C3963,lst_FT_sci_excl,0))),IF(D3963=E3963,1,0),"")</f>
        <v/>
      </c>
      <c r="L3963">
        <f>IF(OR(G3963=0,K3963=0),1,"")</f>
        <v/>
      </c>
      <c r="M3963">
        <f>IF(L3963=1,COUNTIF($L$2:L3963,1),"")</f>
        <v/>
      </c>
    </row>
    <row r="3964">
      <c r="A3964">
        <f>IF(screen_FT_reviewer_A!$A3964="","",screen_FT_reviewer_A!$A3964)</f>
        <v/>
      </c>
      <c r="B3964">
        <f>IF(OR($A3964="",screen_FT_reviewer_A!$C3964=""),"",screen_FT_reviewer_A!$C3964)</f>
        <v/>
      </c>
      <c r="C3964">
        <f>IF(OR($A3964="",screen_FT_reviewer_B!$C3964=""),"",screen_FT_reviewer_B!$C3964)</f>
        <v/>
      </c>
      <c r="D3964">
        <f>IF(OR($A3964="",screen_FT_reviewer_A!$D3964=""),"",screen_FT_reviewer_A!$D3964)</f>
        <v/>
      </c>
      <c r="E3964">
        <f>IF(OR($A3964="",screen_FT_reviewer_B!$D3964=""),"",screen_FT_reviewer_B!$D3964)</f>
        <v/>
      </c>
      <c r="F3964">
        <f>IF(AND(B3964&lt;&gt;"",C3964&lt;&gt;""),1,"")</f>
        <v/>
      </c>
      <c r="G3964">
        <f>IF(F3964=1,IF(B3964=C3964,1,0),"")</f>
        <v/>
      </c>
      <c r="H3964">
        <f>IF(B3964="","",IFERROR(VLOOKUP(B3964,lst_FT_group_map_table,2,FALSE),"INVALID"))</f>
        <v/>
      </c>
      <c r="I3964">
        <f>IF(C3964="","",IFERROR(VLOOKUP(C3964,lst_FT_group_map_table,2,FALSE),"INVALID"))</f>
        <v/>
      </c>
      <c r="J3964">
        <f>IF(F3964=1,IF(H3964=I3964,1,0),"")</f>
        <v/>
      </c>
      <c r="K3964">
        <f>IF(AND(ISNUMBER(MATCH(B3964,lst_FT_sci_excl,0)),ISNUMBER(MATCH(C3964,lst_FT_sci_excl,0))),IF(D3964=E3964,1,0),"")</f>
        <v/>
      </c>
      <c r="L3964">
        <f>IF(OR(G3964=0,K3964=0),1,"")</f>
        <v/>
      </c>
      <c r="M3964">
        <f>IF(L3964=1,COUNTIF($L$2:L3964,1),"")</f>
        <v/>
      </c>
    </row>
    <row r="3965">
      <c r="A3965">
        <f>IF(screen_FT_reviewer_A!$A3965="","",screen_FT_reviewer_A!$A3965)</f>
        <v/>
      </c>
      <c r="B3965">
        <f>IF(OR($A3965="",screen_FT_reviewer_A!$C3965=""),"",screen_FT_reviewer_A!$C3965)</f>
        <v/>
      </c>
      <c r="C3965">
        <f>IF(OR($A3965="",screen_FT_reviewer_B!$C3965=""),"",screen_FT_reviewer_B!$C3965)</f>
        <v/>
      </c>
      <c r="D3965">
        <f>IF(OR($A3965="",screen_FT_reviewer_A!$D3965=""),"",screen_FT_reviewer_A!$D3965)</f>
        <v/>
      </c>
      <c r="E3965">
        <f>IF(OR($A3965="",screen_FT_reviewer_B!$D3965=""),"",screen_FT_reviewer_B!$D3965)</f>
        <v/>
      </c>
      <c r="F3965">
        <f>IF(AND(B3965&lt;&gt;"",C3965&lt;&gt;""),1,"")</f>
        <v/>
      </c>
      <c r="G3965">
        <f>IF(F3965=1,IF(B3965=C3965,1,0),"")</f>
        <v/>
      </c>
      <c r="H3965">
        <f>IF(B3965="","",IFERROR(VLOOKUP(B3965,lst_FT_group_map_table,2,FALSE),"INVALID"))</f>
        <v/>
      </c>
      <c r="I3965">
        <f>IF(C3965="","",IFERROR(VLOOKUP(C3965,lst_FT_group_map_table,2,FALSE),"INVALID"))</f>
        <v/>
      </c>
      <c r="J3965">
        <f>IF(F3965=1,IF(H3965=I3965,1,0),"")</f>
        <v/>
      </c>
      <c r="K3965">
        <f>IF(AND(ISNUMBER(MATCH(B3965,lst_FT_sci_excl,0)),ISNUMBER(MATCH(C3965,lst_FT_sci_excl,0))),IF(D3965=E3965,1,0),"")</f>
        <v/>
      </c>
      <c r="L3965">
        <f>IF(OR(G3965=0,K3965=0),1,"")</f>
        <v/>
      </c>
      <c r="M3965">
        <f>IF(L3965=1,COUNTIF($L$2:L3965,1),"")</f>
        <v/>
      </c>
    </row>
    <row r="3966">
      <c r="A3966">
        <f>IF(screen_FT_reviewer_A!$A3966="","",screen_FT_reviewer_A!$A3966)</f>
        <v/>
      </c>
      <c r="B3966">
        <f>IF(OR($A3966="",screen_FT_reviewer_A!$C3966=""),"",screen_FT_reviewer_A!$C3966)</f>
        <v/>
      </c>
      <c r="C3966">
        <f>IF(OR($A3966="",screen_FT_reviewer_B!$C3966=""),"",screen_FT_reviewer_B!$C3966)</f>
        <v/>
      </c>
      <c r="D3966">
        <f>IF(OR($A3966="",screen_FT_reviewer_A!$D3966=""),"",screen_FT_reviewer_A!$D3966)</f>
        <v/>
      </c>
      <c r="E3966">
        <f>IF(OR($A3966="",screen_FT_reviewer_B!$D3966=""),"",screen_FT_reviewer_B!$D3966)</f>
        <v/>
      </c>
      <c r="F3966">
        <f>IF(AND(B3966&lt;&gt;"",C3966&lt;&gt;""),1,"")</f>
        <v/>
      </c>
      <c r="G3966">
        <f>IF(F3966=1,IF(B3966=C3966,1,0),"")</f>
        <v/>
      </c>
      <c r="H3966">
        <f>IF(B3966="","",IFERROR(VLOOKUP(B3966,lst_FT_group_map_table,2,FALSE),"INVALID"))</f>
        <v/>
      </c>
      <c r="I3966">
        <f>IF(C3966="","",IFERROR(VLOOKUP(C3966,lst_FT_group_map_table,2,FALSE),"INVALID"))</f>
        <v/>
      </c>
      <c r="J3966">
        <f>IF(F3966=1,IF(H3966=I3966,1,0),"")</f>
        <v/>
      </c>
      <c r="K3966">
        <f>IF(AND(ISNUMBER(MATCH(B3966,lst_FT_sci_excl,0)),ISNUMBER(MATCH(C3966,lst_FT_sci_excl,0))),IF(D3966=E3966,1,0),"")</f>
        <v/>
      </c>
      <c r="L3966">
        <f>IF(OR(G3966=0,K3966=0),1,"")</f>
        <v/>
      </c>
      <c r="M3966">
        <f>IF(L3966=1,COUNTIF($L$2:L3966,1),"")</f>
        <v/>
      </c>
    </row>
    <row r="3967">
      <c r="A3967">
        <f>IF(screen_FT_reviewer_A!$A3967="","",screen_FT_reviewer_A!$A3967)</f>
        <v/>
      </c>
      <c r="B3967">
        <f>IF(OR($A3967="",screen_FT_reviewer_A!$C3967=""),"",screen_FT_reviewer_A!$C3967)</f>
        <v/>
      </c>
      <c r="C3967">
        <f>IF(OR($A3967="",screen_FT_reviewer_B!$C3967=""),"",screen_FT_reviewer_B!$C3967)</f>
        <v/>
      </c>
      <c r="D3967">
        <f>IF(OR($A3967="",screen_FT_reviewer_A!$D3967=""),"",screen_FT_reviewer_A!$D3967)</f>
        <v/>
      </c>
      <c r="E3967">
        <f>IF(OR($A3967="",screen_FT_reviewer_B!$D3967=""),"",screen_FT_reviewer_B!$D3967)</f>
        <v/>
      </c>
      <c r="F3967">
        <f>IF(AND(B3967&lt;&gt;"",C3967&lt;&gt;""),1,"")</f>
        <v/>
      </c>
      <c r="G3967">
        <f>IF(F3967=1,IF(B3967=C3967,1,0),"")</f>
        <v/>
      </c>
      <c r="H3967">
        <f>IF(B3967="","",IFERROR(VLOOKUP(B3967,lst_FT_group_map_table,2,FALSE),"INVALID"))</f>
        <v/>
      </c>
      <c r="I3967">
        <f>IF(C3967="","",IFERROR(VLOOKUP(C3967,lst_FT_group_map_table,2,FALSE),"INVALID"))</f>
        <v/>
      </c>
      <c r="J3967">
        <f>IF(F3967=1,IF(H3967=I3967,1,0),"")</f>
        <v/>
      </c>
      <c r="K3967">
        <f>IF(AND(ISNUMBER(MATCH(B3967,lst_FT_sci_excl,0)),ISNUMBER(MATCH(C3967,lst_FT_sci_excl,0))),IF(D3967=E3967,1,0),"")</f>
        <v/>
      </c>
      <c r="L3967">
        <f>IF(OR(G3967=0,K3967=0),1,"")</f>
        <v/>
      </c>
      <c r="M3967">
        <f>IF(L3967=1,COUNTIF($L$2:L3967,1),"")</f>
        <v/>
      </c>
    </row>
    <row r="3968">
      <c r="A3968">
        <f>IF(screen_FT_reviewer_A!$A3968="","",screen_FT_reviewer_A!$A3968)</f>
        <v/>
      </c>
      <c r="B3968">
        <f>IF(OR($A3968="",screen_FT_reviewer_A!$C3968=""),"",screen_FT_reviewer_A!$C3968)</f>
        <v/>
      </c>
      <c r="C3968">
        <f>IF(OR($A3968="",screen_FT_reviewer_B!$C3968=""),"",screen_FT_reviewer_B!$C3968)</f>
        <v/>
      </c>
      <c r="D3968">
        <f>IF(OR($A3968="",screen_FT_reviewer_A!$D3968=""),"",screen_FT_reviewer_A!$D3968)</f>
        <v/>
      </c>
      <c r="E3968">
        <f>IF(OR($A3968="",screen_FT_reviewer_B!$D3968=""),"",screen_FT_reviewer_B!$D3968)</f>
        <v/>
      </c>
      <c r="F3968">
        <f>IF(AND(B3968&lt;&gt;"",C3968&lt;&gt;""),1,"")</f>
        <v/>
      </c>
      <c r="G3968">
        <f>IF(F3968=1,IF(B3968=C3968,1,0),"")</f>
        <v/>
      </c>
      <c r="H3968">
        <f>IF(B3968="","",IFERROR(VLOOKUP(B3968,lst_FT_group_map_table,2,FALSE),"INVALID"))</f>
        <v/>
      </c>
      <c r="I3968">
        <f>IF(C3968="","",IFERROR(VLOOKUP(C3968,lst_FT_group_map_table,2,FALSE),"INVALID"))</f>
        <v/>
      </c>
      <c r="J3968">
        <f>IF(F3968=1,IF(H3968=I3968,1,0),"")</f>
        <v/>
      </c>
      <c r="K3968">
        <f>IF(AND(ISNUMBER(MATCH(B3968,lst_FT_sci_excl,0)),ISNUMBER(MATCH(C3968,lst_FT_sci_excl,0))),IF(D3968=E3968,1,0),"")</f>
        <v/>
      </c>
      <c r="L3968">
        <f>IF(OR(G3968=0,K3968=0),1,"")</f>
        <v/>
      </c>
      <c r="M3968">
        <f>IF(L3968=1,COUNTIF($L$2:L3968,1),"")</f>
        <v/>
      </c>
    </row>
    <row r="3969">
      <c r="A3969">
        <f>IF(screen_FT_reviewer_A!$A3969="","",screen_FT_reviewer_A!$A3969)</f>
        <v/>
      </c>
      <c r="B3969">
        <f>IF(OR($A3969="",screen_FT_reviewer_A!$C3969=""),"",screen_FT_reviewer_A!$C3969)</f>
        <v/>
      </c>
      <c r="C3969">
        <f>IF(OR($A3969="",screen_FT_reviewer_B!$C3969=""),"",screen_FT_reviewer_B!$C3969)</f>
        <v/>
      </c>
      <c r="D3969">
        <f>IF(OR($A3969="",screen_FT_reviewer_A!$D3969=""),"",screen_FT_reviewer_A!$D3969)</f>
        <v/>
      </c>
      <c r="E3969">
        <f>IF(OR($A3969="",screen_FT_reviewer_B!$D3969=""),"",screen_FT_reviewer_B!$D3969)</f>
        <v/>
      </c>
      <c r="F3969">
        <f>IF(AND(B3969&lt;&gt;"",C3969&lt;&gt;""),1,"")</f>
        <v/>
      </c>
      <c r="G3969">
        <f>IF(F3969=1,IF(B3969=C3969,1,0),"")</f>
        <v/>
      </c>
      <c r="H3969">
        <f>IF(B3969="","",IFERROR(VLOOKUP(B3969,lst_FT_group_map_table,2,FALSE),"INVALID"))</f>
        <v/>
      </c>
      <c r="I3969">
        <f>IF(C3969="","",IFERROR(VLOOKUP(C3969,lst_FT_group_map_table,2,FALSE),"INVALID"))</f>
        <v/>
      </c>
      <c r="J3969">
        <f>IF(F3969=1,IF(H3969=I3969,1,0),"")</f>
        <v/>
      </c>
      <c r="K3969">
        <f>IF(AND(ISNUMBER(MATCH(B3969,lst_FT_sci_excl,0)),ISNUMBER(MATCH(C3969,lst_FT_sci_excl,0))),IF(D3969=E3969,1,0),"")</f>
        <v/>
      </c>
      <c r="L3969">
        <f>IF(OR(G3969=0,K3969=0),1,"")</f>
        <v/>
      </c>
      <c r="M3969">
        <f>IF(L3969=1,COUNTIF($L$2:L3969,1),"")</f>
        <v/>
      </c>
    </row>
    <row r="3970">
      <c r="A3970">
        <f>IF(screen_FT_reviewer_A!$A3970="","",screen_FT_reviewer_A!$A3970)</f>
        <v/>
      </c>
      <c r="B3970">
        <f>IF(OR($A3970="",screen_FT_reviewer_A!$C3970=""),"",screen_FT_reviewer_A!$C3970)</f>
        <v/>
      </c>
      <c r="C3970">
        <f>IF(OR($A3970="",screen_FT_reviewer_B!$C3970=""),"",screen_FT_reviewer_B!$C3970)</f>
        <v/>
      </c>
      <c r="D3970">
        <f>IF(OR($A3970="",screen_FT_reviewer_A!$D3970=""),"",screen_FT_reviewer_A!$D3970)</f>
        <v/>
      </c>
      <c r="E3970">
        <f>IF(OR($A3970="",screen_FT_reviewer_B!$D3970=""),"",screen_FT_reviewer_B!$D3970)</f>
        <v/>
      </c>
      <c r="F3970">
        <f>IF(AND(B3970&lt;&gt;"",C3970&lt;&gt;""),1,"")</f>
        <v/>
      </c>
      <c r="G3970">
        <f>IF(F3970=1,IF(B3970=C3970,1,0),"")</f>
        <v/>
      </c>
      <c r="H3970">
        <f>IF(B3970="","",IFERROR(VLOOKUP(B3970,lst_FT_group_map_table,2,FALSE),"INVALID"))</f>
        <v/>
      </c>
      <c r="I3970">
        <f>IF(C3970="","",IFERROR(VLOOKUP(C3970,lst_FT_group_map_table,2,FALSE),"INVALID"))</f>
        <v/>
      </c>
      <c r="J3970">
        <f>IF(F3970=1,IF(H3970=I3970,1,0),"")</f>
        <v/>
      </c>
      <c r="K3970">
        <f>IF(AND(ISNUMBER(MATCH(B3970,lst_FT_sci_excl,0)),ISNUMBER(MATCH(C3970,lst_FT_sci_excl,0))),IF(D3970=E3970,1,0),"")</f>
        <v/>
      </c>
      <c r="L3970">
        <f>IF(OR(G3970=0,K3970=0),1,"")</f>
        <v/>
      </c>
      <c r="M3970">
        <f>IF(L3970=1,COUNTIF($L$2:L3970,1),"")</f>
        <v/>
      </c>
    </row>
    <row r="3971">
      <c r="A3971">
        <f>IF(screen_FT_reviewer_A!$A3971="","",screen_FT_reviewer_A!$A3971)</f>
        <v/>
      </c>
      <c r="B3971">
        <f>IF(OR($A3971="",screen_FT_reviewer_A!$C3971=""),"",screen_FT_reviewer_A!$C3971)</f>
        <v/>
      </c>
      <c r="C3971">
        <f>IF(OR($A3971="",screen_FT_reviewer_B!$C3971=""),"",screen_FT_reviewer_B!$C3971)</f>
        <v/>
      </c>
      <c r="D3971">
        <f>IF(OR($A3971="",screen_FT_reviewer_A!$D3971=""),"",screen_FT_reviewer_A!$D3971)</f>
        <v/>
      </c>
      <c r="E3971">
        <f>IF(OR($A3971="",screen_FT_reviewer_B!$D3971=""),"",screen_FT_reviewer_B!$D3971)</f>
        <v/>
      </c>
      <c r="F3971">
        <f>IF(AND(B3971&lt;&gt;"",C3971&lt;&gt;""),1,"")</f>
        <v/>
      </c>
      <c r="G3971">
        <f>IF(F3971=1,IF(B3971=C3971,1,0),"")</f>
        <v/>
      </c>
      <c r="H3971">
        <f>IF(B3971="","",IFERROR(VLOOKUP(B3971,lst_FT_group_map_table,2,FALSE),"INVALID"))</f>
        <v/>
      </c>
      <c r="I3971">
        <f>IF(C3971="","",IFERROR(VLOOKUP(C3971,lst_FT_group_map_table,2,FALSE),"INVALID"))</f>
        <v/>
      </c>
      <c r="J3971">
        <f>IF(F3971=1,IF(H3971=I3971,1,0),"")</f>
        <v/>
      </c>
      <c r="K3971">
        <f>IF(AND(ISNUMBER(MATCH(B3971,lst_FT_sci_excl,0)),ISNUMBER(MATCH(C3971,lst_FT_sci_excl,0))),IF(D3971=E3971,1,0),"")</f>
        <v/>
      </c>
      <c r="L3971">
        <f>IF(OR(G3971=0,K3971=0),1,"")</f>
        <v/>
      </c>
      <c r="M3971">
        <f>IF(L3971=1,COUNTIF($L$2:L3971,1),"")</f>
        <v/>
      </c>
    </row>
    <row r="3972">
      <c r="A3972">
        <f>IF(screen_FT_reviewer_A!$A3972="","",screen_FT_reviewer_A!$A3972)</f>
        <v/>
      </c>
      <c r="B3972">
        <f>IF(OR($A3972="",screen_FT_reviewer_A!$C3972=""),"",screen_FT_reviewer_A!$C3972)</f>
        <v/>
      </c>
      <c r="C3972">
        <f>IF(OR($A3972="",screen_FT_reviewer_B!$C3972=""),"",screen_FT_reviewer_B!$C3972)</f>
        <v/>
      </c>
      <c r="D3972">
        <f>IF(OR($A3972="",screen_FT_reviewer_A!$D3972=""),"",screen_FT_reviewer_A!$D3972)</f>
        <v/>
      </c>
      <c r="E3972">
        <f>IF(OR($A3972="",screen_FT_reviewer_B!$D3972=""),"",screen_FT_reviewer_B!$D3972)</f>
        <v/>
      </c>
      <c r="F3972">
        <f>IF(AND(B3972&lt;&gt;"",C3972&lt;&gt;""),1,"")</f>
        <v/>
      </c>
      <c r="G3972">
        <f>IF(F3972=1,IF(B3972=C3972,1,0),"")</f>
        <v/>
      </c>
      <c r="H3972">
        <f>IF(B3972="","",IFERROR(VLOOKUP(B3972,lst_FT_group_map_table,2,FALSE),"INVALID"))</f>
        <v/>
      </c>
      <c r="I3972">
        <f>IF(C3972="","",IFERROR(VLOOKUP(C3972,lst_FT_group_map_table,2,FALSE),"INVALID"))</f>
        <v/>
      </c>
      <c r="J3972">
        <f>IF(F3972=1,IF(H3972=I3972,1,0),"")</f>
        <v/>
      </c>
      <c r="K3972">
        <f>IF(AND(ISNUMBER(MATCH(B3972,lst_FT_sci_excl,0)),ISNUMBER(MATCH(C3972,lst_FT_sci_excl,0))),IF(D3972=E3972,1,0),"")</f>
        <v/>
      </c>
      <c r="L3972">
        <f>IF(OR(G3972=0,K3972=0),1,"")</f>
        <v/>
      </c>
      <c r="M3972">
        <f>IF(L3972=1,COUNTIF($L$2:L3972,1),"")</f>
        <v/>
      </c>
    </row>
    <row r="3973">
      <c r="A3973">
        <f>IF(screen_FT_reviewer_A!$A3973="","",screen_FT_reviewer_A!$A3973)</f>
        <v/>
      </c>
      <c r="B3973">
        <f>IF(OR($A3973="",screen_FT_reviewer_A!$C3973=""),"",screen_FT_reviewer_A!$C3973)</f>
        <v/>
      </c>
      <c r="C3973">
        <f>IF(OR($A3973="",screen_FT_reviewer_B!$C3973=""),"",screen_FT_reviewer_B!$C3973)</f>
        <v/>
      </c>
      <c r="D3973">
        <f>IF(OR($A3973="",screen_FT_reviewer_A!$D3973=""),"",screen_FT_reviewer_A!$D3973)</f>
        <v/>
      </c>
      <c r="E3973">
        <f>IF(OR($A3973="",screen_FT_reviewer_B!$D3973=""),"",screen_FT_reviewer_B!$D3973)</f>
        <v/>
      </c>
      <c r="F3973">
        <f>IF(AND(B3973&lt;&gt;"",C3973&lt;&gt;""),1,"")</f>
        <v/>
      </c>
      <c r="G3973">
        <f>IF(F3973=1,IF(B3973=C3973,1,0),"")</f>
        <v/>
      </c>
      <c r="H3973">
        <f>IF(B3973="","",IFERROR(VLOOKUP(B3973,lst_FT_group_map_table,2,FALSE),"INVALID"))</f>
        <v/>
      </c>
      <c r="I3973">
        <f>IF(C3973="","",IFERROR(VLOOKUP(C3973,lst_FT_group_map_table,2,FALSE),"INVALID"))</f>
        <v/>
      </c>
      <c r="J3973">
        <f>IF(F3973=1,IF(H3973=I3973,1,0),"")</f>
        <v/>
      </c>
      <c r="K3973">
        <f>IF(AND(ISNUMBER(MATCH(B3973,lst_FT_sci_excl,0)),ISNUMBER(MATCH(C3973,lst_FT_sci_excl,0))),IF(D3973=E3973,1,0),"")</f>
        <v/>
      </c>
      <c r="L3973">
        <f>IF(OR(G3973=0,K3973=0),1,"")</f>
        <v/>
      </c>
      <c r="M3973">
        <f>IF(L3973=1,COUNTIF($L$2:L3973,1),"")</f>
        <v/>
      </c>
    </row>
    <row r="3974">
      <c r="A3974">
        <f>IF(screen_FT_reviewer_A!$A3974="","",screen_FT_reviewer_A!$A3974)</f>
        <v/>
      </c>
      <c r="B3974">
        <f>IF(OR($A3974="",screen_FT_reviewer_A!$C3974=""),"",screen_FT_reviewer_A!$C3974)</f>
        <v/>
      </c>
      <c r="C3974">
        <f>IF(OR($A3974="",screen_FT_reviewer_B!$C3974=""),"",screen_FT_reviewer_B!$C3974)</f>
        <v/>
      </c>
      <c r="D3974">
        <f>IF(OR($A3974="",screen_FT_reviewer_A!$D3974=""),"",screen_FT_reviewer_A!$D3974)</f>
        <v/>
      </c>
      <c r="E3974">
        <f>IF(OR($A3974="",screen_FT_reviewer_B!$D3974=""),"",screen_FT_reviewer_B!$D3974)</f>
        <v/>
      </c>
      <c r="F3974">
        <f>IF(AND(B3974&lt;&gt;"",C3974&lt;&gt;""),1,"")</f>
        <v/>
      </c>
      <c r="G3974">
        <f>IF(F3974=1,IF(B3974=C3974,1,0),"")</f>
        <v/>
      </c>
      <c r="H3974">
        <f>IF(B3974="","",IFERROR(VLOOKUP(B3974,lst_FT_group_map_table,2,FALSE),"INVALID"))</f>
        <v/>
      </c>
      <c r="I3974">
        <f>IF(C3974="","",IFERROR(VLOOKUP(C3974,lst_FT_group_map_table,2,FALSE),"INVALID"))</f>
        <v/>
      </c>
      <c r="J3974">
        <f>IF(F3974=1,IF(H3974=I3974,1,0),"")</f>
        <v/>
      </c>
      <c r="K3974">
        <f>IF(AND(ISNUMBER(MATCH(B3974,lst_FT_sci_excl,0)),ISNUMBER(MATCH(C3974,lst_FT_sci_excl,0))),IF(D3974=E3974,1,0),"")</f>
        <v/>
      </c>
      <c r="L3974">
        <f>IF(OR(G3974=0,K3974=0),1,"")</f>
        <v/>
      </c>
      <c r="M3974">
        <f>IF(L3974=1,COUNTIF($L$2:L3974,1),"")</f>
        <v/>
      </c>
    </row>
    <row r="3975">
      <c r="A3975">
        <f>IF(screen_FT_reviewer_A!$A3975="","",screen_FT_reviewer_A!$A3975)</f>
        <v/>
      </c>
      <c r="B3975">
        <f>IF(OR($A3975="",screen_FT_reviewer_A!$C3975=""),"",screen_FT_reviewer_A!$C3975)</f>
        <v/>
      </c>
      <c r="C3975">
        <f>IF(OR($A3975="",screen_FT_reviewer_B!$C3975=""),"",screen_FT_reviewer_B!$C3975)</f>
        <v/>
      </c>
      <c r="D3975">
        <f>IF(OR($A3975="",screen_FT_reviewer_A!$D3975=""),"",screen_FT_reviewer_A!$D3975)</f>
        <v/>
      </c>
      <c r="E3975">
        <f>IF(OR($A3975="",screen_FT_reviewer_B!$D3975=""),"",screen_FT_reviewer_B!$D3975)</f>
        <v/>
      </c>
      <c r="F3975">
        <f>IF(AND(B3975&lt;&gt;"",C3975&lt;&gt;""),1,"")</f>
        <v/>
      </c>
      <c r="G3975">
        <f>IF(F3975=1,IF(B3975=C3975,1,0),"")</f>
        <v/>
      </c>
      <c r="H3975">
        <f>IF(B3975="","",IFERROR(VLOOKUP(B3975,lst_FT_group_map_table,2,FALSE),"INVALID"))</f>
        <v/>
      </c>
      <c r="I3975">
        <f>IF(C3975="","",IFERROR(VLOOKUP(C3975,lst_FT_group_map_table,2,FALSE),"INVALID"))</f>
        <v/>
      </c>
      <c r="J3975">
        <f>IF(F3975=1,IF(H3975=I3975,1,0),"")</f>
        <v/>
      </c>
      <c r="K3975">
        <f>IF(AND(ISNUMBER(MATCH(B3975,lst_FT_sci_excl,0)),ISNUMBER(MATCH(C3975,lst_FT_sci_excl,0))),IF(D3975=E3975,1,0),"")</f>
        <v/>
      </c>
      <c r="L3975">
        <f>IF(OR(G3975=0,K3975=0),1,"")</f>
        <v/>
      </c>
      <c r="M3975">
        <f>IF(L3975=1,COUNTIF($L$2:L3975,1),"")</f>
        <v/>
      </c>
    </row>
    <row r="3976">
      <c r="A3976">
        <f>IF(screen_FT_reviewer_A!$A3976="","",screen_FT_reviewer_A!$A3976)</f>
        <v/>
      </c>
      <c r="B3976">
        <f>IF(OR($A3976="",screen_FT_reviewer_A!$C3976=""),"",screen_FT_reviewer_A!$C3976)</f>
        <v/>
      </c>
      <c r="C3976">
        <f>IF(OR($A3976="",screen_FT_reviewer_B!$C3976=""),"",screen_FT_reviewer_B!$C3976)</f>
        <v/>
      </c>
      <c r="D3976">
        <f>IF(OR($A3976="",screen_FT_reviewer_A!$D3976=""),"",screen_FT_reviewer_A!$D3976)</f>
        <v/>
      </c>
      <c r="E3976">
        <f>IF(OR($A3976="",screen_FT_reviewer_B!$D3976=""),"",screen_FT_reviewer_B!$D3976)</f>
        <v/>
      </c>
      <c r="F3976">
        <f>IF(AND(B3976&lt;&gt;"",C3976&lt;&gt;""),1,"")</f>
        <v/>
      </c>
      <c r="G3976">
        <f>IF(F3976=1,IF(B3976=C3976,1,0),"")</f>
        <v/>
      </c>
      <c r="H3976">
        <f>IF(B3976="","",IFERROR(VLOOKUP(B3976,lst_FT_group_map_table,2,FALSE),"INVALID"))</f>
        <v/>
      </c>
      <c r="I3976">
        <f>IF(C3976="","",IFERROR(VLOOKUP(C3976,lst_FT_group_map_table,2,FALSE),"INVALID"))</f>
        <v/>
      </c>
      <c r="J3976">
        <f>IF(F3976=1,IF(H3976=I3976,1,0),"")</f>
        <v/>
      </c>
      <c r="K3976">
        <f>IF(AND(ISNUMBER(MATCH(B3976,lst_FT_sci_excl,0)),ISNUMBER(MATCH(C3976,lst_FT_sci_excl,0))),IF(D3976=E3976,1,0),"")</f>
        <v/>
      </c>
      <c r="L3976">
        <f>IF(OR(G3976=0,K3976=0),1,"")</f>
        <v/>
      </c>
      <c r="M3976">
        <f>IF(L3976=1,COUNTIF($L$2:L3976,1),"")</f>
        <v/>
      </c>
    </row>
    <row r="3977">
      <c r="A3977">
        <f>IF(screen_FT_reviewer_A!$A3977="","",screen_FT_reviewer_A!$A3977)</f>
        <v/>
      </c>
      <c r="B3977">
        <f>IF(OR($A3977="",screen_FT_reviewer_A!$C3977=""),"",screen_FT_reviewer_A!$C3977)</f>
        <v/>
      </c>
      <c r="C3977">
        <f>IF(OR($A3977="",screen_FT_reviewer_B!$C3977=""),"",screen_FT_reviewer_B!$C3977)</f>
        <v/>
      </c>
      <c r="D3977">
        <f>IF(OR($A3977="",screen_FT_reviewer_A!$D3977=""),"",screen_FT_reviewer_A!$D3977)</f>
        <v/>
      </c>
      <c r="E3977">
        <f>IF(OR($A3977="",screen_FT_reviewer_B!$D3977=""),"",screen_FT_reviewer_B!$D3977)</f>
        <v/>
      </c>
      <c r="F3977">
        <f>IF(AND(B3977&lt;&gt;"",C3977&lt;&gt;""),1,"")</f>
        <v/>
      </c>
      <c r="G3977">
        <f>IF(F3977=1,IF(B3977=C3977,1,0),"")</f>
        <v/>
      </c>
      <c r="H3977">
        <f>IF(B3977="","",IFERROR(VLOOKUP(B3977,lst_FT_group_map_table,2,FALSE),"INVALID"))</f>
        <v/>
      </c>
      <c r="I3977">
        <f>IF(C3977="","",IFERROR(VLOOKUP(C3977,lst_FT_group_map_table,2,FALSE),"INVALID"))</f>
        <v/>
      </c>
      <c r="J3977">
        <f>IF(F3977=1,IF(H3977=I3977,1,0),"")</f>
        <v/>
      </c>
      <c r="K3977">
        <f>IF(AND(ISNUMBER(MATCH(B3977,lst_FT_sci_excl,0)),ISNUMBER(MATCH(C3977,lst_FT_sci_excl,0))),IF(D3977=E3977,1,0),"")</f>
        <v/>
      </c>
      <c r="L3977">
        <f>IF(OR(G3977=0,K3977=0),1,"")</f>
        <v/>
      </c>
      <c r="M3977">
        <f>IF(L3977=1,COUNTIF($L$2:L3977,1),"")</f>
        <v/>
      </c>
    </row>
    <row r="3978">
      <c r="A3978">
        <f>IF(screen_FT_reviewer_A!$A3978="","",screen_FT_reviewer_A!$A3978)</f>
        <v/>
      </c>
      <c r="B3978">
        <f>IF(OR($A3978="",screen_FT_reviewer_A!$C3978=""),"",screen_FT_reviewer_A!$C3978)</f>
        <v/>
      </c>
      <c r="C3978">
        <f>IF(OR($A3978="",screen_FT_reviewer_B!$C3978=""),"",screen_FT_reviewer_B!$C3978)</f>
        <v/>
      </c>
      <c r="D3978">
        <f>IF(OR($A3978="",screen_FT_reviewer_A!$D3978=""),"",screen_FT_reviewer_A!$D3978)</f>
        <v/>
      </c>
      <c r="E3978">
        <f>IF(OR($A3978="",screen_FT_reviewer_B!$D3978=""),"",screen_FT_reviewer_B!$D3978)</f>
        <v/>
      </c>
      <c r="F3978">
        <f>IF(AND(B3978&lt;&gt;"",C3978&lt;&gt;""),1,"")</f>
        <v/>
      </c>
      <c r="G3978">
        <f>IF(F3978=1,IF(B3978=C3978,1,0),"")</f>
        <v/>
      </c>
      <c r="H3978">
        <f>IF(B3978="","",IFERROR(VLOOKUP(B3978,lst_FT_group_map_table,2,FALSE),"INVALID"))</f>
        <v/>
      </c>
      <c r="I3978">
        <f>IF(C3978="","",IFERROR(VLOOKUP(C3978,lst_FT_group_map_table,2,FALSE),"INVALID"))</f>
        <v/>
      </c>
      <c r="J3978">
        <f>IF(F3978=1,IF(H3978=I3978,1,0),"")</f>
        <v/>
      </c>
      <c r="K3978">
        <f>IF(AND(ISNUMBER(MATCH(B3978,lst_FT_sci_excl,0)),ISNUMBER(MATCH(C3978,lst_FT_sci_excl,0))),IF(D3978=E3978,1,0),"")</f>
        <v/>
      </c>
      <c r="L3978">
        <f>IF(OR(G3978=0,K3978=0),1,"")</f>
        <v/>
      </c>
      <c r="M3978">
        <f>IF(L3978=1,COUNTIF($L$2:L3978,1),"")</f>
        <v/>
      </c>
    </row>
    <row r="3979">
      <c r="A3979">
        <f>IF(screen_FT_reviewer_A!$A3979="","",screen_FT_reviewer_A!$A3979)</f>
        <v/>
      </c>
      <c r="B3979">
        <f>IF(OR($A3979="",screen_FT_reviewer_A!$C3979=""),"",screen_FT_reviewer_A!$C3979)</f>
        <v/>
      </c>
      <c r="C3979">
        <f>IF(OR($A3979="",screen_FT_reviewer_B!$C3979=""),"",screen_FT_reviewer_B!$C3979)</f>
        <v/>
      </c>
      <c r="D3979">
        <f>IF(OR($A3979="",screen_FT_reviewer_A!$D3979=""),"",screen_FT_reviewer_A!$D3979)</f>
        <v/>
      </c>
      <c r="E3979">
        <f>IF(OR($A3979="",screen_FT_reviewer_B!$D3979=""),"",screen_FT_reviewer_B!$D3979)</f>
        <v/>
      </c>
      <c r="F3979">
        <f>IF(AND(B3979&lt;&gt;"",C3979&lt;&gt;""),1,"")</f>
        <v/>
      </c>
      <c r="G3979">
        <f>IF(F3979=1,IF(B3979=C3979,1,0),"")</f>
        <v/>
      </c>
      <c r="H3979">
        <f>IF(B3979="","",IFERROR(VLOOKUP(B3979,lst_FT_group_map_table,2,FALSE),"INVALID"))</f>
        <v/>
      </c>
      <c r="I3979">
        <f>IF(C3979="","",IFERROR(VLOOKUP(C3979,lst_FT_group_map_table,2,FALSE),"INVALID"))</f>
        <v/>
      </c>
      <c r="J3979">
        <f>IF(F3979=1,IF(H3979=I3979,1,0),"")</f>
        <v/>
      </c>
      <c r="K3979">
        <f>IF(AND(ISNUMBER(MATCH(B3979,lst_FT_sci_excl,0)),ISNUMBER(MATCH(C3979,lst_FT_sci_excl,0))),IF(D3979=E3979,1,0),"")</f>
        <v/>
      </c>
      <c r="L3979">
        <f>IF(OR(G3979=0,K3979=0),1,"")</f>
        <v/>
      </c>
      <c r="M3979">
        <f>IF(L3979=1,COUNTIF($L$2:L3979,1),"")</f>
        <v/>
      </c>
    </row>
    <row r="3980">
      <c r="A3980">
        <f>IF(screen_FT_reviewer_A!$A3980="","",screen_FT_reviewer_A!$A3980)</f>
        <v/>
      </c>
      <c r="B3980">
        <f>IF(OR($A3980="",screen_FT_reviewer_A!$C3980=""),"",screen_FT_reviewer_A!$C3980)</f>
        <v/>
      </c>
      <c r="C3980">
        <f>IF(OR($A3980="",screen_FT_reviewer_B!$C3980=""),"",screen_FT_reviewer_B!$C3980)</f>
        <v/>
      </c>
      <c r="D3980">
        <f>IF(OR($A3980="",screen_FT_reviewer_A!$D3980=""),"",screen_FT_reviewer_A!$D3980)</f>
        <v/>
      </c>
      <c r="E3980">
        <f>IF(OR($A3980="",screen_FT_reviewer_B!$D3980=""),"",screen_FT_reviewer_B!$D3980)</f>
        <v/>
      </c>
      <c r="F3980">
        <f>IF(AND(B3980&lt;&gt;"",C3980&lt;&gt;""),1,"")</f>
        <v/>
      </c>
      <c r="G3980">
        <f>IF(F3980=1,IF(B3980=C3980,1,0),"")</f>
        <v/>
      </c>
      <c r="H3980">
        <f>IF(B3980="","",IFERROR(VLOOKUP(B3980,lst_FT_group_map_table,2,FALSE),"INVALID"))</f>
        <v/>
      </c>
      <c r="I3980">
        <f>IF(C3980="","",IFERROR(VLOOKUP(C3980,lst_FT_group_map_table,2,FALSE),"INVALID"))</f>
        <v/>
      </c>
      <c r="J3980">
        <f>IF(F3980=1,IF(H3980=I3980,1,0),"")</f>
        <v/>
      </c>
      <c r="K3980">
        <f>IF(AND(ISNUMBER(MATCH(B3980,lst_FT_sci_excl,0)),ISNUMBER(MATCH(C3980,lst_FT_sci_excl,0))),IF(D3980=E3980,1,0),"")</f>
        <v/>
      </c>
      <c r="L3980">
        <f>IF(OR(G3980=0,K3980=0),1,"")</f>
        <v/>
      </c>
      <c r="M3980">
        <f>IF(L3980=1,COUNTIF($L$2:L3980,1),"")</f>
        <v/>
      </c>
    </row>
    <row r="3981">
      <c r="A3981">
        <f>IF(screen_FT_reviewer_A!$A3981="","",screen_FT_reviewer_A!$A3981)</f>
        <v/>
      </c>
      <c r="B3981">
        <f>IF(OR($A3981="",screen_FT_reviewer_A!$C3981=""),"",screen_FT_reviewer_A!$C3981)</f>
        <v/>
      </c>
      <c r="C3981">
        <f>IF(OR($A3981="",screen_FT_reviewer_B!$C3981=""),"",screen_FT_reviewer_B!$C3981)</f>
        <v/>
      </c>
      <c r="D3981">
        <f>IF(OR($A3981="",screen_FT_reviewer_A!$D3981=""),"",screen_FT_reviewer_A!$D3981)</f>
        <v/>
      </c>
      <c r="E3981">
        <f>IF(OR($A3981="",screen_FT_reviewer_B!$D3981=""),"",screen_FT_reviewer_B!$D3981)</f>
        <v/>
      </c>
      <c r="F3981">
        <f>IF(AND(B3981&lt;&gt;"",C3981&lt;&gt;""),1,"")</f>
        <v/>
      </c>
      <c r="G3981">
        <f>IF(F3981=1,IF(B3981=C3981,1,0),"")</f>
        <v/>
      </c>
      <c r="H3981">
        <f>IF(B3981="","",IFERROR(VLOOKUP(B3981,lst_FT_group_map_table,2,FALSE),"INVALID"))</f>
        <v/>
      </c>
      <c r="I3981">
        <f>IF(C3981="","",IFERROR(VLOOKUP(C3981,lst_FT_group_map_table,2,FALSE),"INVALID"))</f>
        <v/>
      </c>
      <c r="J3981">
        <f>IF(F3981=1,IF(H3981=I3981,1,0),"")</f>
        <v/>
      </c>
      <c r="K3981">
        <f>IF(AND(ISNUMBER(MATCH(B3981,lst_FT_sci_excl,0)),ISNUMBER(MATCH(C3981,lst_FT_sci_excl,0))),IF(D3981=E3981,1,0),"")</f>
        <v/>
      </c>
      <c r="L3981">
        <f>IF(OR(G3981=0,K3981=0),1,"")</f>
        <v/>
      </c>
      <c r="M3981">
        <f>IF(L3981=1,COUNTIF($L$2:L3981,1),"")</f>
        <v/>
      </c>
    </row>
    <row r="3982">
      <c r="A3982">
        <f>IF(screen_FT_reviewer_A!$A3982="","",screen_FT_reviewer_A!$A3982)</f>
        <v/>
      </c>
      <c r="B3982">
        <f>IF(OR($A3982="",screen_FT_reviewer_A!$C3982=""),"",screen_FT_reviewer_A!$C3982)</f>
        <v/>
      </c>
      <c r="C3982">
        <f>IF(OR($A3982="",screen_FT_reviewer_B!$C3982=""),"",screen_FT_reviewer_B!$C3982)</f>
        <v/>
      </c>
      <c r="D3982">
        <f>IF(OR($A3982="",screen_FT_reviewer_A!$D3982=""),"",screen_FT_reviewer_A!$D3982)</f>
        <v/>
      </c>
      <c r="E3982">
        <f>IF(OR($A3982="",screen_FT_reviewer_B!$D3982=""),"",screen_FT_reviewer_B!$D3982)</f>
        <v/>
      </c>
      <c r="F3982">
        <f>IF(AND(B3982&lt;&gt;"",C3982&lt;&gt;""),1,"")</f>
        <v/>
      </c>
      <c r="G3982">
        <f>IF(F3982=1,IF(B3982=C3982,1,0),"")</f>
        <v/>
      </c>
      <c r="H3982">
        <f>IF(B3982="","",IFERROR(VLOOKUP(B3982,lst_FT_group_map_table,2,FALSE),"INVALID"))</f>
        <v/>
      </c>
      <c r="I3982">
        <f>IF(C3982="","",IFERROR(VLOOKUP(C3982,lst_FT_group_map_table,2,FALSE),"INVALID"))</f>
        <v/>
      </c>
      <c r="J3982">
        <f>IF(F3982=1,IF(H3982=I3982,1,0),"")</f>
        <v/>
      </c>
      <c r="K3982">
        <f>IF(AND(ISNUMBER(MATCH(B3982,lst_FT_sci_excl,0)),ISNUMBER(MATCH(C3982,lst_FT_sci_excl,0))),IF(D3982=E3982,1,0),"")</f>
        <v/>
      </c>
      <c r="L3982">
        <f>IF(OR(G3982=0,K3982=0),1,"")</f>
        <v/>
      </c>
      <c r="M3982">
        <f>IF(L3982=1,COUNTIF($L$2:L3982,1),"")</f>
        <v/>
      </c>
    </row>
    <row r="3983">
      <c r="A3983">
        <f>IF(screen_FT_reviewer_A!$A3983="","",screen_FT_reviewer_A!$A3983)</f>
        <v/>
      </c>
      <c r="B3983">
        <f>IF(OR($A3983="",screen_FT_reviewer_A!$C3983=""),"",screen_FT_reviewer_A!$C3983)</f>
        <v/>
      </c>
      <c r="C3983">
        <f>IF(OR($A3983="",screen_FT_reviewer_B!$C3983=""),"",screen_FT_reviewer_B!$C3983)</f>
        <v/>
      </c>
      <c r="D3983">
        <f>IF(OR($A3983="",screen_FT_reviewer_A!$D3983=""),"",screen_FT_reviewer_A!$D3983)</f>
        <v/>
      </c>
      <c r="E3983">
        <f>IF(OR($A3983="",screen_FT_reviewer_B!$D3983=""),"",screen_FT_reviewer_B!$D3983)</f>
        <v/>
      </c>
      <c r="F3983">
        <f>IF(AND(B3983&lt;&gt;"",C3983&lt;&gt;""),1,"")</f>
        <v/>
      </c>
      <c r="G3983">
        <f>IF(F3983=1,IF(B3983=C3983,1,0),"")</f>
        <v/>
      </c>
      <c r="H3983">
        <f>IF(B3983="","",IFERROR(VLOOKUP(B3983,lst_FT_group_map_table,2,FALSE),"INVALID"))</f>
        <v/>
      </c>
      <c r="I3983">
        <f>IF(C3983="","",IFERROR(VLOOKUP(C3983,lst_FT_group_map_table,2,FALSE),"INVALID"))</f>
        <v/>
      </c>
      <c r="J3983">
        <f>IF(F3983=1,IF(H3983=I3983,1,0),"")</f>
        <v/>
      </c>
      <c r="K3983">
        <f>IF(AND(ISNUMBER(MATCH(B3983,lst_FT_sci_excl,0)),ISNUMBER(MATCH(C3983,lst_FT_sci_excl,0))),IF(D3983=E3983,1,0),"")</f>
        <v/>
      </c>
      <c r="L3983">
        <f>IF(OR(G3983=0,K3983=0),1,"")</f>
        <v/>
      </c>
      <c r="M3983">
        <f>IF(L3983=1,COUNTIF($L$2:L3983,1),"")</f>
        <v/>
      </c>
    </row>
    <row r="3984">
      <c r="A3984">
        <f>IF(screen_FT_reviewer_A!$A3984="","",screen_FT_reviewer_A!$A3984)</f>
        <v/>
      </c>
      <c r="B3984">
        <f>IF(OR($A3984="",screen_FT_reviewer_A!$C3984=""),"",screen_FT_reviewer_A!$C3984)</f>
        <v/>
      </c>
      <c r="C3984">
        <f>IF(OR($A3984="",screen_FT_reviewer_B!$C3984=""),"",screen_FT_reviewer_B!$C3984)</f>
        <v/>
      </c>
      <c r="D3984">
        <f>IF(OR($A3984="",screen_FT_reviewer_A!$D3984=""),"",screen_FT_reviewer_A!$D3984)</f>
        <v/>
      </c>
      <c r="E3984">
        <f>IF(OR($A3984="",screen_FT_reviewer_B!$D3984=""),"",screen_FT_reviewer_B!$D3984)</f>
        <v/>
      </c>
      <c r="F3984">
        <f>IF(AND(B3984&lt;&gt;"",C3984&lt;&gt;""),1,"")</f>
        <v/>
      </c>
      <c r="G3984">
        <f>IF(F3984=1,IF(B3984=C3984,1,0),"")</f>
        <v/>
      </c>
      <c r="H3984">
        <f>IF(B3984="","",IFERROR(VLOOKUP(B3984,lst_FT_group_map_table,2,FALSE),"INVALID"))</f>
        <v/>
      </c>
      <c r="I3984">
        <f>IF(C3984="","",IFERROR(VLOOKUP(C3984,lst_FT_group_map_table,2,FALSE),"INVALID"))</f>
        <v/>
      </c>
      <c r="J3984">
        <f>IF(F3984=1,IF(H3984=I3984,1,0),"")</f>
        <v/>
      </c>
      <c r="K3984">
        <f>IF(AND(ISNUMBER(MATCH(B3984,lst_FT_sci_excl,0)),ISNUMBER(MATCH(C3984,lst_FT_sci_excl,0))),IF(D3984=E3984,1,0),"")</f>
        <v/>
      </c>
      <c r="L3984">
        <f>IF(OR(G3984=0,K3984=0),1,"")</f>
        <v/>
      </c>
      <c r="M3984">
        <f>IF(L3984=1,COUNTIF($L$2:L3984,1),"")</f>
        <v/>
      </c>
    </row>
    <row r="3985">
      <c r="A3985">
        <f>IF(screen_FT_reviewer_A!$A3985="","",screen_FT_reviewer_A!$A3985)</f>
        <v/>
      </c>
      <c r="B3985">
        <f>IF(OR($A3985="",screen_FT_reviewer_A!$C3985=""),"",screen_FT_reviewer_A!$C3985)</f>
        <v/>
      </c>
      <c r="C3985">
        <f>IF(OR($A3985="",screen_FT_reviewer_B!$C3985=""),"",screen_FT_reviewer_B!$C3985)</f>
        <v/>
      </c>
      <c r="D3985">
        <f>IF(OR($A3985="",screen_FT_reviewer_A!$D3985=""),"",screen_FT_reviewer_A!$D3985)</f>
        <v/>
      </c>
      <c r="E3985">
        <f>IF(OR($A3985="",screen_FT_reviewer_B!$D3985=""),"",screen_FT_reviewer_B!$D3985)</f>
        <v/>
      </c>
      <c r="F3985">
        <f>IF(AND(B3985&lt;&gt;"",C3985&lt;&gt;""),1,"")</f>
        <v/>
      </c>
      <c r="G3985">
        <f>IF(F3985=1,IF(B3985=C3985,1,0),"")</f>
        <v/>
      </c>
      <c r="H3985">
        <f>IF(B3985="","",IFERROR(VLOOKUP(B3985,lst_FT_group_map_table,2,FALSE),"INVALID"))</f>
        <v/>
      </c>
      <c r="I3985">
        <f>IF(C3985="","",IFERROR(VLOOKUP(C3985,lst_FT_group_map_table,2,FALSE),"INVALID"))</f>
        <v/>
      </c>
      <c r="J3985">
        <f>IF(F3985=1,IF(H3985=I3985,1,0),"")</f>
        <v/>
      </c>
      <c r="K3985">
        <f>IF(AND(ISNUMBER(MATCH(B3985,lst_FT_sci_excl,0)),ISNUMBER(MATCH(C3985,lst_FT_sci_excl,0))),IF(D3985=E3985,1,0),"")</f>
        <v/>
      </c>
      <c r="L3985">
        <f>IF(OR(G3985=0,K3985=0),1,"")</f>
        <v/>
      </c>
      <c r="M3985">
        <f>IF(L3985=1,COUNTIF($L$2:L3985,1),"")</f>
        <v/>
      </c>
    </row>
    <row r="3986">
      <c r="A3986">
        <f>IF(screen_FT_reviewer_A!$A3986="","",screen_FT_reviewer_A!$A3986)</f>
        <v/>
      </c>
      <c r="B3986">
        <f>IF(OR($A3986="",screen_FT_reviewer_A!$C3986=""),"",screen_FT_reviewer_A!$C3986)</f>
        <v/>
      </c>
      <c r="C3986">
        <f>IF(OR($A3986="",screen_FT_reviewer_B!$C3986=""),"",screen_FT_reviewer_B!$C3986)</f>
        <v/>
      </c>
      <c r="D3986">
        <f>IF(OR($A3986="",screen_FT_reviewer_A!$D3986=""),"",screen_FT_reviewer_A!$D3986)</f>
        <v/>
      </c>
      <c r="E3986">
        <f>IF(OR($A3986="",screen_FT_reviewer_B!$D3986=""),"",screen_FT_reviewer_B!$D3986)</f>
        <v/>
      </c>
      <c r="F3986">
        <f>IF(AND(B3986&lt;&gt;"",C3986&lt;&gt;""),1,"")</f>
        <v/>
      </c>
      <c r="G3986">
        <f>IF(F3986=1,IF(B3986=C3986,1,0),"")</f>
        <v/>
      </c>
      <c r="H3986">
        <f>IF(B3986="","",IFERROR(VLOOKUP(B3986,lst_FT_group_map_table,2,FALSE),"INVALID"))</f>
        <v/>
      </c>
      <c r="I3986">
        <f>IF(C3986="","",IFERROR(VLOOKUP(C3986,lst_FT_group_map_table,2,FALSE),"INVALID"))</f>
        <v/>
      </c>
      <c r="J3986">
        <f>IF(F3986=1,IF(H3986=I3986,1,0),"")</f>
        <v/>
      </c>
      <c r="K3986">
        <f>IF(AND(ISNUMBER(MATCH(B3986,lst_FT_sci_excl,0)),ISNUMBER(MATCH(C3986,lst_FT_sci_excl,0))),IF(D3986=E3986,1,0),"")</f>
        <v/>
      </c>
      <c r="L3986">
        <f>IF(OR(G3986=0,K3986=0),1,"")</f>
        <v/>
      </c>
      <c r="M3986">
        <f>IF(L3986=1,COUNTIF($L$2:L3986,1),"")</f>
        <v/>
      </c>
    </row>
    <row r="3987">
      <c r="A3987">
        <f>IF(screen_FT_reviewer_A!$A3987="","",screen_FT_reviewer_A!$A3987)</f>
        <v/>
      </c>
      <c r="B3987">
        <f>IF(OR($A3987="",screen_FT_reviewer_A!$C3987=""),"",screen_FT_reviewer_A!$C3987)</f>
        <v/>
      </c>
      <c r="C3987">
        <f>IF(OR($A3987="",screen_FT_reviewer_B!$C3987=""),"",screen_FT_reviewer_B!$C3987)</f>
        <v/>
      </c>
      <c r="D3987">
        <f>IF(OR($A3987="",screen_FT_reviewer_A!$D3987=""),"",screen_FT_reviewer_A!$D3987)</f>
        <v/>
      </c>
      <c r="E3987">
        <f>IF(OR($A3987="",screen_FT_reviewer_B!$D3987=""),"",screen_FT_reviewer_B!$D3987)</f>
        <v/>
      </c>
      <c r="F3987">
        <f>IF(AND(B3987&lt;&gt;"",C3987&lt;&gt;""),1,"")</f>
        <v/>
      </c>
      <c r="G3987">
        <f>IF(F3987=1,IF(B3987=C3987,1,0),"")</f>
        <v/>
      </c>
      <c r="H3987">
        <f>IF(B3987="","",IFERROR(VLOOKUP(B3987,lst_FT_group_map_table,2,FALSE),"INVALID"))</f>
        <v/>
      </c>
      <c r="I3987">
        <f>IF(C3987="","",IFERROR(VLOOKUP(C3987,lst_FT_group_map_table,2,FALSE),"INVALID"))</f>
        <v/>
      </c>
      <c r="J3987">
        <f>IF(F3987=1,IF(H3987=I3987,1,0),"")</f>
        <v/>
      </c>
      <c r="K3987">
        <f>IF(AND(ISNUMBER(MATCH(B3987,lst_FT_sci_excl,0)),ISNUMBER(MATCH(C3987,lst_FT_sci_excl,0))),IF(D3987=E3987,1,0),"")</f>
        <v/>
      </c>
      <c r="L3987">
        <f>IF(OR(G3987=0,K3987=0),1,"")</f>
        <v/>
      </c>
      <c r="M3987">
        <f>IF(L3987=1,COUNTIF($L$2:L3987,1),"")</f>
        <v/>
      </c>
    </row>
    <row r="3988">
      <c r="A3988">
        <f>IF(screen_FT_reviewer_A!$A3988="","",screen_FT_reviewer_A!$A3988)</f>
        <v/>
      </c>
      <c r="B3988">
        <f>IF(OR($A3988="",screen_FT_reviewer_A!$C3988=""),"",screen_FT_reviewer_A!$C3988)</f>
        <v/>
      </c>
      <c r="C3988">
        <f>IF(OR($A3988="",screen_FT_reviewer_B!$C3988=""),"",screen_FT_reviewer_B!$C3988)</f>
        <v/>
      </c>
      <c r="D3988">
        <f>IF(OR($A3988="",screen_FT_reviewer_A!$D3988=""),"",screen_FT_reviewer_A!$D3988)</f>
        <v/>
      </c>
      <c r="E3988">
        <f>IF(OR($A3988="",screen_FT_reviewer_B!$D3988=""),"",screen_FT_reviewer_B!$D3988)</f>
        <v/>
      </c>
      <c r="F3988">
        <f>IF(AND(B3988&lt;&gt;"",C3988&lt;&gt;""),1,"")</f>
        <v/>
      </c>
      <c r="G3988">
        <f>IF(F3988=1,IF(B3988=C3988,1,0),"")</f>
        <v/>
      </c>
      <c r="H3988">
        <f>IF(B3988="","",IFERROR(VLOOKUP(B3988,lst_FT_group_map_table,2,FALSE),"INVALID"))</f>
        <v/>
      </c>
      <c r="I3988">
        <f>IF(C3988="","",IFERROR(VLOOKUP(C3988,lst_FT_group_map_table,2,FALSE),"INVALID"))</f>
        <v/>
      </c>
      <c r="J3988">
        <f>IF(F3988=1,IF(H3988=I3988,1,0),"")</f>
        <v/>
      </c>
      <c r="K3988">
        <f>IF(AND(ISNUMBER(MATCH(B3988,lst_FT_sci_excl,0)),ISNUMBER(MATCH(C3988,lst_FT_sci_excl,0))),IF(D3988=E3988,1,0),"")</f>
        <v/>
      </c>
      <c r="L3988">
        <f>IF(OR(G3988=0,K3988=0),1,"")</f>
        <v/>
      </c>
      <c r="M3988">
        <f>IF(L3988=1,COUNTIF($L$2:L3988,1),"")</f>
        <v/>
      </c>
    </row>
    <row r="3989">
      <c r="A3989">
        <f>IF(screen_FT_reviewer_A!$A3989="","",screen_FT_reviewer_A!$A3989)</f>
        <v/>
      </c>
      <c r="B3989">
        <f>IF(OR($A3989="",screen_FT_reviewer_A!$C3989=""),"",screen_FT_reviewer_A!$C3989)</f>
        <v/>
      </c>
      <c r="C3989">
        <f>IF(OR($A3989="",screen_FT_reviewer_B!$C3989=""),"",screen_FT_reviewer_B!$C3989)</f>
        <v/>
      </c>
      <c r="D3989">
        <f>IF(OR($A3989="",screen_FT_reviewer_A!$D3989=""),"",screen_FT_reviewer_A!$D3989)</f>
        <v/>
      </c>
      <c r="E3989">
        <f>IF(OR($A3989="",screen_FT_reviewer_B!$D3989=""),"",screen_FT_reviewer_B!$D3989)</f>
        <v/>
      </c>
      <c r="F3989">
        <f>IF(AND(B3989&lt;&gt;"",C3989&lt;&gt;""),1,"")</f>
        <v/>
      </c>
      <c r="G3989">
        <f>IF(F3989=1,IF(B3989=C3989,1,0),"")</f>
        <v/>
      </c>
      <c r="H3989">
        <f>IF(B3989="","",IFERROR(VLOOKUP(B3989,lst_FT_group_map_table,2,FALSE),"INVALID"))</f>
        <v/>
      </c>
      <c r="I3989">
        <f>IF(C3989="","",IFERROR(VLOOKUP(C3989,lst_FT_group_map_table,2,FALSE),"INVALID"))</f>
        <v/>
      </c>
      <c r="J3989">
        <f>IF(F3989=1,IF(H3989=I3989,1,0),"")</f>
        <v/>
      </c>
      <c r="K3989">
        <f>IF(AND(ISNUMBER(MATCH(B3989,lst_FT_sci_excl,0)),ISNUMBER(MATCH(C3989,lst_FT_sci_excl,0))),IF(D3989=E3989,1,0),"")</f>
        <v/>
      </c>
      <c r="L3989">
        <f>IF(OR(G3989=0,K3989=0),1,"")</f>
        <v/>
      </c>
      <c r="M3989">
        <f>IF(L3989=1,COUNTIF($L$2:L3989,1),"")</f>
        <v/>
      </c>
    </row>
    <row r="3990">
      <c r="A3990">
        <f>IF(screen_FT_reviewer_A!$A3990="","",screen_FT_reviewer_A!$A3990)</f>
        <v/>
      </c>
      <c r="B3990">
        <f>IF(OR($A3990="",screen_FT_reviewer_A!$C3990=""),"",screen_FT_reviewer_A!$C3990)</f>
        <v/>
      </c>
      <c r="C3990">
        <f>IF(OR($A3990="",screen_FT_reviewer_B!$C3990=""),"",screen_FT_reviewer_B!$C3990)</f>
        <v/>
      </c>
      <c r="D3990">
        <f>IF(OR($A3990="",screen_FT_reviewer_A!$D3990=""),"",screen_FT_reviewer_A!$D3990)</f>
        <v/>
      </c>
      <c r="E3990">
        <f>IF(OR($A3990="",screen_FT_reviewer_B!$D3990=""),"",screen_FT_reviewer_B!$D3990)</f>
        <v/>
      </c>
      <c r="F3990">
        <f>IF(AND(B3990&lt;&gt;"",C3990&lt;&gt;""),1,"")</f>
        <v/>
      </c>
      <c r="G3990">
        <f>IF(F3990=1,IF(B3990=C3990,1,0),"")</f>
        <v/>
      </c>
      <c r="H3990">
        <f>IF(B3990="","",IFERROR(VLOOKUP(B3990,lst_FT_group_map_table,2,FALSE),"INVALID"))</f>
        <v/>
      </c>
      <c r="I3990">
        <f>IF(C3990="","",IFERROR(VLOOKUP(C3990,lst_FT_group_map_table,2,FALSE),"INVALID"))</f>
        <v/>
      </c>
      <c r="J3990">
        <f>IF(F3990=1,IF(H3990=I3990,1,0),"")</f>
        <v/>
      </c>
      <c r="K3990">
        <f>IF(AND(ISNUMBER(MATCH(B3990,lst_FT_sci_excl,0)),ISNUMBER(MATCH(C3990,lst_FT_sci_excl,0))),IF(D3990=E3990,1,0),"")</f>
        <v/>
      </c>
      <c r="L3990">
        <f>IF(OR(G3990=0,K3990=0),1,"")</f>
        <v/>
      </c>
      <c r="M3990">
        <f>IF(L3990=1,COUNTIF($L$2:L3990,1),"")</f>
        <v/>
      </c>
    </row>
    <row r="3991">
      <c r="A3991">
        <f>IF(screen_FT_reviewer_A!$A3991="","",screen_FT_reviewer_A!$A3991)</f>
        <v/>
      </c>
      <c r="B3991">
        <f>IF(OR($A3991="",screen_FT_reviewer_A!$C3991=""),"",screen_FT_reviewer_A!$C3991)</f>
        <v/>
      </c>
      <c r="C3991">
        <f>IF(OR($A3991="",screen_FT_reviewer_B!$C3991=""),"",screen_FT_reviewer_B!$C3991)</f>
        <v/>
      </c>
      <c r="D3991">
        <f>IF(OR($A3991="",screen_FT_reviewer_A!$D3991=""),"",screen_FT_reviewer_A!$D3991)</f>
        <v/>
      </c>
      <c r="E3991">
        <f>IF(OR($A3991="",screen_FT_reviewer_B!$D3991=""),"",screen_FT_reviewer_B!$D3991)</f>
        <v/>
      </c>
      <c r="F3991">
        <f>IF(AND(B3991&lt;&gt;"",C3991&lt;&gt;""),1,"")</f>
        <v/>
      </c>
      <c r="G3991">
        <f>IF(F3991=1,IF(B3991=C3991,1,0),"")</f>
        <v/>
      </c>
      <c r="H3991">
        <f>IF(B3991="","",IFERROR(VLOOKUP(B3991,lst_FT_group_map_table,2,FALSE),"INVALID"))</f>
        <v/>
      </c>
      <c r="I3991">
        <f>IF(C3991="","",IFERROR(VLOOKUP(C3991,lst_FT_group_map_table,2,FALSE),"INVALID"))</f>
        <v/>
      </c>
      <c r="J3991">
        <f>IF(F3991=1,IF(H3991=I3991,1,0),"")</f>
        <v/>
      </c>
      <c r="K3991">
        <f>IF(AND(ISNUMBER(MATCH(B3991,lst_FT_sci_excl,0)),ISNUMBER(MATCH(C3991,lst_FT_sci_excl,0))),IF(D3991=E3991,1,0),"")</f>
        <v/>
      </c>
      <c r="L3991">
        <f>IF(OR(G3991=0,K3991=0),1,"")</f>
        <v/>
      </c>
      <c r="M3991">
        <f>IF(L3991=1,COUNTIF($L$2:L3991,1),"")</f>
        <v/>
      </c>
    </row>
    <row r="3992">
      <c r="A3992">
        <f>IF(screen_FT_reviewer_A!$A3992="","",screen_FT_reviewer_A!$A3992)</f>
        <v/>
      </c>
      <c r="B3992">
        <f>IF(OR($A3992="",screen_FT_reviewer_A!$C3992=""),"",screen_FT_reviewer_A!$C3992)</f>
        <v/>
      </c>
      <c r="C3992">
        <f>IF(OR($A3992="",screen_FT_reviewer_B!$C3992=""),"",screen_FT_reviewer_B!$C3992)</f>
        <v/>
      </c>
      <c r="D3992">
        <f>IF(OR($A3992="",screen_FT_reviewer_A!$D3992=""),"",screen_FT_reviewer_A!$D3992)</f>
        <v/>
      </c>
      <c r="E3992">
        <f>IF(OR($A3992="",screen_FT_reviewer_B!$D3992=""),"",screen_FT_reviewer_B!$D3992)</f>
        <v/>
      </c>
      <c r="F3992">
        <f>IF(AND(B3992&lt;&gt;"",C3992&lt;&gt;""),1,"")</f>
        <v/>
      </c>
      <c r="G3992">
        <f>IF(F3992=1,IF(B3992=C3992,1,0),"")</f>
        <v/>
      </c>
      <c r="H3992">
        <f>IF(B3992="","",IFERROR(VLOOKUP(B3992,lst_FT_group_map_table,2,FALSE),"INVALID"))</f>
        <v/>
      </c>
      <c r="I3992">
        <f>IF(C3992="","",IFERROR(VLOOKUP(C3992,lst_FT_group_map_table,2,FALSE),"INVALID"))</f>
        <v/>
      </c>
      <c r="J3992">
        <f>IF(F3992=1,IF(H3992=I3992,1,0),"")</f>
        <v/>
      </c>
      <c r="K3992">
        <f>IF(AND(ISNUMBER(MATCH(B3992,lst_FT_sci_excl,0)),ISNUMBER(MATCH(C3992,lst_FT_sci_excl,0))),IF(D3992=E3992,1,0),"")</f>
        <v/>
      </c>
      <c r="L3992">
        <f>IF(OR(G3992=0,K3992=0),1,"")</f>
        <v/>
      </c>
      <c r="M3992">
        <f>IF(L3992=1,COUNTIF($L$2:L3992,1),"")</f>
        <v/>
      </c>
    </row>
    <row r="3993">
      <c r="A3993">
        <f>IF(screen_FT_reviewer_A!$A3993="","",screen_FT_reviewer_A!$A3993)</f>
        <v/>
      </c>
      <c r="B3993">
        <f>IF(OR($A3993="",screen_FT_reviewer_A!$C3993=""),"",screen_FT_reviewer_A!$C3993)</f>
        <v/>
      </c>
      <c r="C3993">
        <f>IF(OR($A3993="",screen_FT_reviewer_B!$C3993=""),"",screen_FT_reviewer_B!$C3993)</f>
        <v/>
      </c>
      <c r="D3993">
        <f>IF(OR($A3993="",screen_FT_reviewer_A!$D3993=""),"",screen_FT_reviewer_A!$D3993)</f>
        <v/>
      </c>
      <c r="E3993">
        <f>IF(OR($A3993="",screen_FT_reviewer_B!$D3993=""),"",screen_FT_reviewer_B!$D3993)</f>
        <v/>
      </c>
      <c r="F3993">
        <f>IF(AND(B3993&lt;&gt;"",C3993&lt;&gt;""),1,"")</f>
        <v/>
      </c>
      <c r="G3993">
        <f>IF(F3993=1,IF(B3993=C3993,1,0),"")</f>
        <v/>
      </c>
      <c r="H3993">
        <f>IF(B3993="","",IFERROR(VLOOKUP(B3993,lst_FT_group_map_table,2,FALSE),"INVALID"))</f>
        <v/>
      </c>
      <c r="I3993">
        <f>IF(C3993="","",IFERROR(VLOOKUP(C3993,lst_FT_group_map_table,2,FALSE),"INVALID"))</f>
        <v/>
      </c>
      <c r="J3993">
        <f>IF(F3993=1,IF(H3993=I3993,1,0),"")</f>
        <v/>
      </c>
      <c r="K3993">
        <f>IF(AND(ISNUMBER(MATCH(B3993,lst_FT_sci_excl,0)),ISNUMBER(MATCH(C3993,lst_FT_sci_excl,0))),IF(D3993=E3993,1,0),"")</f>
        <v/>
      </c>
      <c r="L3993">
        <f>IF(OR(G3993=0,K3993=0),1,"")</f>
        <v/>
      </c>
      <c r="M3993">
        <f>IF(L3993=1,COUNTIF($L$2:L3993,1),"")</f>
        <v/>
      </c>
    </row>
    <row r="3994">
      <c r="A3994">
        <f>IF(screen_FT_reviewer_A!$A3994="","",screen_FT_reviewer_A!$A3994)</f>
        <v/>
      </c>
      <c r="B3994">
        <f>IF(OR($A3994="",screen_FT_reviewer_A!$C3994=""),"",screen_FT_reviewer_A!$C3994)</f>
        <v/>
      </c>
      <c r="C3994">
        <f>IF(OR($A3994="",screen_FT_reviewer_B!$C3994=""),"",screen_FT_reviewer_B!$C3994)</f>
        <v/>
      </c>
      <c r="D3994">
        <f>IF(OR($A3994="",screen_FT_reviewer_A!$D3994=""),"",screen_FT_reviewer_A!$D3994)</f>
        <v/>
      </c>
      <c r="E3994">
        <f>IF(OR($A3994="",screen_FT_reviewer_B!$D3994=""),"",screen_FT_reviewer_B!$D3994)</f>
        <v/>
      </c>
      <c r="F3994">
        <f>IF(AND(B3994&lt;&gt;"",C3994&lt;&gt;""),1,"")</f>
        <v/>
      </c>
      <c r="G3994">
        <f>IF(F3994=1,IF(B3994=C3994,1,0),"")</f>
        <v/>
      </c>
      <c r="H3994">
        <f>IF(B3994="","",IFERROR(VLOOKUP(B3994,lst_FT_group_map_table,2,FALSE),"INVALID"))</f>
        <v/>
      </c>
      <c r="I3994">
        <f>IF(C3994="","",IFERROR(VLOOKUP(C3994,lst_FT_group_map_table,2,FALSE),"INVALID"))</f>
        <v/>
      </c>
      <c r="J3994">
        <f>IF(F3994=1,IF(H3994=I3994,1,0),"")</f>
        <v/>
      </c>
      <c r="K3994">
        <f>IF(AND(ISNUMBER(MATCH(B3994,lst_FT_sci_excl,0)),ISNUMBER(MATCH(C3994,lst_FT_sci_excl,0))),IF(D3994=E3994,1,0),"")</f>
        <v/>
      </c>
      <c r="L3994">
        <f>IF(OR(G3994=0,K3994=0),1,"")</f>
        <v/>
      </c>
      <c r="M3994">
        <f>IF(L3994=1,COUNTIF($L$2:L3994,1),"")</f>
        <v/>
      </c>
    </row>
    <row r="3995">
      <c r="A3995">
        <f>IF(screen_FT_reviewer_A!$A3995="","",screen_FT_reviewer_A!$A3995)</f>
        <v/>
      </c>
      <c r="B3995">
        <f>IF(OR($A3995="",screen_FT_reviewer_A!$C3995=""),"",screen_FT_reviewer_A!$C3995)</f>
        <v/>
      </c>
      <c r="C3995">
        <f>IF(OR($A3995="",screen_FT_reviewer_B!$C3995=""),"",screen_FT_reviewer_B!$C3995)</f>
        <v/>
      </c>
      <c r="D3995">
        <f>IF(OR($A3995="",screen_FT_reviewer_A!$D3995=""),"",screen_FT_reviewer_A!$D3995)</f>
        <v/>
      </c>
      <c r="E3995">
        <f>IF(OR($A3995="",screen_FT_reviewer_B!$D3995=""),"",screen_FT_reviewer_B!$D3995)</f>
        <v/>
      </c>
      <c r="F3995">
        <f>IF(AND(B3995&lt;&gt;"",C3995&lt;&gt;""),1,"")</f>
        <v/>
      </c>
      <c r="G3995">
        <f>IF(F3995=1,IF(B3995=C3995,1,0),"")</f>
        <v/>
      </c>
      <c r="H3995">
        <f>IF(B3995="","",IFERROR(VLOOKUP(B3995,lst_FT_group_map_table,2,FALSE),"INVALID"))</f>
        <v/>
      </c>
      <c r="I3995">
        <f>IF(C3995="","",IFERROR(VLOOKUP(C3995,lst_FT_group_map_table,2,FALSE),"INVALID"))</f>
        <v/>
      </c>
      <c r="J3995">
        <f>IF(F3995=1,IF(H3995=I3995,1,0),"")</f>
        <v/>
      </c>
      <c r="K3995">
        <f>IF(AND(ISNUMBER(MATCH(B3995,lst_FT_sci_excl,0)),ISNUMBER(MATCH(C3995,lst_FT_sci_excl,0))),IF(D3995=E3995,1,0),"")</f>
        <v/>
      </c>
      <c r="L3995">
        <f>IF(OR(G3995=0,K3995=0),1,"")</f>
        <v/>
      </c>
      <c r="M3995">
        <f>IF(L3995=1,COUNTIF($L$2:L3995,1),"")</f>
        <v/>
      </c>
    </row>
    <row r="3996">
      <c r="A3996">
        <f>IF(screen_FT_reviewer_A!$A3996="","",screen_FT_reviewer_A!$A3996)</f>
        <v/>
      </c>
      <c r="B3996">
        <f>IF(OR($A3996="",screen_FT_reviewer_A!$C3996=""),"",screen_FT_reviewer_A!$C3996)</f>
        <v/>
      </c>
      <c r="C3996">
        <f>IF(OR($A3996="",screen_FT_reviewer_B!$C3996=""),"",screen_FT_reviewer_B!$C3996)</f>
        <v/>
      </c>
      <c r="D3996">
        <f>IF(OR($A3996="",screen_FT_reviewer_A!$D3996=""),"",screen_FT_reviewer_A!$D3996)</f>
        <v/>
      </c>
      <c r="E3996">
        <f>IF(OR($A3996="",screen_FT_reviewer_B!$D3996=""),"",screen_FT_reviewer_B!$D3996)</f>
        <v/>
      </c>
      <c r="F3996">
        <f>IF(AND(B3996&lt;&gt;"",C3996&lt;&gt;""),1,"")</f>
        <v/>
      </c>
      <c r="G3996">
        <f>IF(F3996=1,IF(B3996=C3996,1,0),"")</f>
        <v/>
      </c>
      <c r="H3996">
        <f>IF(B3996="","",IFERROR(VLOOKUP(B3996,lst_FT_group_map_table,2,FALSE),"INVALID"))</f>
        <v/>
      </c>
      <c r="I3996">
        <f>IF(C3996="","",IFERROR(VLOOKUP(C3996,lst_FT_group_map_table,2,FALSE),"INVALID"))</f>
        <v/>
      </c>
      <c r="J3996">
        <f>IF(F3996=1,IF(H3996=I3996,1,0),"")</f>
        <v/>
      </c>
      <c r="K3996">
        <f>IF(AND(ISNUMBER(MATCH(B3996,lst_FT_sci_excl,0)),ISNUMBER(MATCH(C3996,lst_FT_sci_excl,0))),IF(D3996=E3996,1,0),"")</f>
        <v/>
      </c>
      <c r="L3996">
        <f>IF(OR(G3996=0,K3996=0),1,"")</f>
        <v/>
      </c>
      <c r="M3996">
        <f>IF(L3996=1,COUNTIF($L$2:L3996,1),"")</f>
        <v/>
      </c>
    </row>
    <row r="3997">
      <c r="A3997">
        <f>IF(screen_FT_reviewer_A!$A3997="","",screen_FT_reviewer_A!$A3997)</f>
        <v/>
      </c>
      <c r="B3997">
        <f>IF(OR($A3997="",screen_FT_reviewer_A!$C3997=""),"",screen_FT_reviewer_A!$C3997)</f>
        <v/>
      </c>
      <c r="C3997">
        <f>IF(OR($A3997="",screen_FT_reviewer_B!$C3997=""),"",screen_FT_reviewer_B!$C3997)</f>
        <v/>
      </c>
      <c r="D3997">
        <f>IF(OR($A3997="",screen_FT_reviewer_A!$D3997=""),"",screen_FT_reviewer_A!$D3997)</f>
        <v/>
      </c>
      <c r="E3997">
        <f>IF(OR($A3997="",screen_FT_reviewer_B!$D3997=""),"",screen_FT_reviewer_B!$D3997)</f>
        <v/>
      </c>
      <c r="F3997">
        <f>IF(AND(B3997&lt;&gt;"",C3997&lt;&gt;""),1,"")</f>
        <v/>
      </c>
      <c r="G3997">
        <f>IF(F3997=1,IF(B3997=C3997,1,0),"")</f>
        <v/>
      </c>
      <c r="H3997">
        <f>IF(B3997="","",IFERROR(VLOOKUP(B3997,lst_FT_group_map_table,2,FALSE),"INVALID"))</f>
        <v/>
      </c>
      <c r="I3997">
        <f>IF(C3997="","",IFERROR(VLOOKUP(C3997,lst_FT_group_map_table,2,FALSE),"INVALID"))</f>
        <v/>
      </c>
      <c r="J3997">
        <f>IF(F3997=1,IF(H3997=I3997,1,0),"")</f>
        <v/>
      </c>
      <c r="K3997">
        <f>IF(AND(ISNUMBER(MATCH(B3997,lst_FT_sci_excl,0)),ISNUMBER(MATCH(C3997,lst_FT_sci_excl,0))),IF(D3997=E3997,1,0),"")</f>
        <v/>
      </c>
      <c r="L3997">
        <f>IF(OR(G3997=0,K3997=0),1,"")</f>
        <v/>
      </c>
      <c r="M3997">
        <f>IF(L3997=1,COUNTIF($L$2:L3997,1),"")</f>
        <v/>
      </c>
    </row>
    <row r="3998">
      <c r="A3998">
        <f>IF(screen_FT_reviewer_A!$A3998="","",screen_FT_reviewer_A!$A3998)</f>
        <v/>
      </c>
      <c r="B3998">
        <f>IF(OR($A3998="",screen_FT_reviewer_A!$C3998=""),"",screen_FT_reviewer_A!$C3998)</f>
        <v/>
      </c>
      <c r="C3998">
        <f>IF(OR($A3998="",screen_FT_reviewer_B!$C3998=""),"",screen_FT_reviewer_B!$C3998)</f>
        <v/>
      </c>
      <c r="D3998">
        <f>IF(OR($A3998="",screen_FT_reviewer_A!$D3998=""),"",screen_FT_reviewer_A!$D3998)</f>
        <v/>
      </c>
      <c r="E3998">
        <f>IF(OR($A3998="",screen_FT_reviewer_B!$D3998=""),"",screen_FT_reviewer_B!$D3998)</f>
        <v/>
      </c>
      <c r="F3998">
        <f>IF(AND(B3998&lt;&gt;"",C3998&lt;&gt;""),1,"")</f>
        <v/>
      </c>
      <c r="G3998">
        <f>IF(F3998=1,IF(B3998=C3998,1,0),"")</f>
        <v/>
      </c>
      <c r="H3998">
        <f>IF(B3998="","",IFERROR(VLOOKUP(B3998,lst_FT_group_map_table,2,FALSE),"INVALID"))</f>
        <v/>
      </c>
      <c r="I3998">
        <f>IF(C3998="","",IFERROR(VLOOKUP(C3998,lst_FT_group_map_table,2,FALSE),"INVALID"))</f>
        <v/>
      </c>
      <c r="J3998">
        <f>IF(F3998=1,IF(H3998=I3998,1,0),"")</f>
        <v/>
      </c>
      <c r="K3998">
        <f>IF(AND(ISNUMBER(MATCH(B3998,lst_FT_sci_excl,0)),ISNUMBER(MATCH(C3998,lst_FT_sci_excl,0))),IF(D3998=E3998,1,0),"")</f>
        <v/>
      </c>
      <c r="L3998">
        <f>IF(OR(G3998=0,K3998=0),1,"")</f>
        <v/>
      </c>
      <c r="M3998">
        <f>IF(L3998=1,COUNTIF($L$2:L3998,1),"")</f>
        <v/>
      </c>
    </row>
    <row r="3999">
      <c r="A3999">
        <f>IF(screen_FT_reviewer_A!$A3999="","",screen_FT_reviewer_A!$A3999)</f>
        <v/>
      </c>
      <c r="B3999">
        <f>IF(OR($A3999="",screen_FT_reviewer_A!$C3999=""),"",screen_FT_reviewer_A!$C3999)</f>
        <v/>
      </c>
      <c r="C3999">
        <f>IF(OR($A3999="",screen_FT_reviewer_B!$C3999=""),"",screen_FT_reviewer_B!$C3999)</f>
        <v/>
      </c>
      <c r="D3999">
        <f>IF(OR($A3999="",screen_FT_reviewer_A!$D3999=""),"",screen_FT_reviewer_A!$D3999)</f>
        <v/>
      </c>
      <c r="E3999">
        <f>IF(OR($A3999="",screen_FT_reviewer_B!$D3999=""),"",screen_FT_reviewer_B!$D3999)</f>
        <v/>
      </c>
      <c r="F3999">
        <f>IF(AND(B3999&lt;&gt;"",C3999&lt;&gt;""),1,"")</f>
        <v/>
      </c>
      <c r="G3999">
        <f>IF(F3999=1,IF(B3999=C3999,1,0),"")</f>
        <v/>
      </c>
      <c r="H3999">
        <f>IF(B3999="","",IFERROR(VLOOKUP(B3999,lst_FT_group_map_table,2,FALSE),"INVALID"))</f>
        <v/>
      </c>
      <c r="I3999">
        <f>IF(C3999="","",IFERROR(VLOOKUP(C3999,lst_FT_group_map_table,2,FALSE),"INVALID"))</f>
        <v/>
      </c>
      <c r="J3999">
        <f>IF(F3999=1,IF(H3999=I3999,1,0),"")</f>
        <v/>
      </c>
      <c r="K3999">
        <f>IF(AND(ISNUMBER(MATCH(B3999,lst_FT_sci_excl,0)),ISNUMBER(MATCH(C3999,lst_FT_sci_excl,0))),IF(D3999=E3999,1,0),"")</f>
        <v/>
      </c>
      <c r="L3999">
        <f>IF(OR(G3999=0,K3999=0),1,"")</f>
        <v/>
      </c>
      <c r="M3999">
        <f>IF(L3999=1,COUNTIF($L$2:L3999,1),"")</f>
        <v/>
      </c>
    </row>
    <row r="4000">
      <c r="A4000">
        <f>IF(screen_FT_reviewer_A!$A4000="","",screen_FT_reviewer_A!$A4000)</f>
        <v/>
      </c>
      <c r="B4000">
        <f>IF(OR($A4000="",screen_FT_reviewer_A!$C4000=""),"",screen_FT_reviewer_A!$C4000)</f>
        <v/>
      </c>
      <c r="C4000">
        <f>IF(OR($A4000="",screen_FT_reviewer_B!$C4000=""),"",screen_FT_reviewer_B!$C4000)</f>
        <v/>
      </c>
      <c r="D4000">
        <f>IF(OR($A4000="",screen_FT_reviewer_A!$D4000=""),"",screen_FT_reviewer_A!$D4000)</f>
        <v/>
      </c>
      <c r="E4000">
        <f>IF(OR($A4000="",screen_FT_reviewer_B!$D4000=""),"",screen_FT_reviewer_B!$D4000)</f>
        <v/>
      </c>
      <c r="F4000">
        <f>IF(AND(B4000&lt;&gt;"",C4000&lt;&gt;""),1,"")</f>
        <v/>
      </c>
      <c r="G4000">
        <f>IF(F4000=1,IF(B4000=C4000,1,0),"")</f>
        <v/>
      </c>
      <c r="H4000">
        <f>IF(B4000="","",IFERROR(VLOOKUP(B4000,lst_FT_group_map_table,2,FALSE),"INVALID"))</f>
        <v/>
      </c>
      <c r="I4000">
        <f>IF(C4000="","",IFERROR(VLOOKUP(C4000,lst_FT_group_map_table,2,FALSE),"INVALID"))</f>
        <v/>
      </c>
      <c r="J4000">
        <f>IF(F4000=1,IF(H4000=I4000,1,0),"")</f>
        <v/>
      </c>
      <c r="K4000">
        <f>IF(AND(ISNUMBER(MATCH(B4000,lst_FT_sci_excl,0)),ISNUMBER(MATCH(C4000,lst_FT_sci_excl,0))),IF(D4000=E4000,1,0),"")</f>
        <v/>
      </c>
      <c r="L4000">
        <f>IF(OR(G4000=0,K4000=0),1,"")</f>
        <v/>
      </c>
      <c r="M4000">
        <f>IF(L4000=1,COUNTIF($L$2:L4000,1),"")</f>
        <v/>
      </c>
    </row>
    <row r="4001">
      <c r="A4001">
        <f>IF(screen_FT_reviewer_A!$A4001="","",screen_FT_reviewer_A!$A4001)</f>
        <v/>
      </c>
      <c r="B4001">
        <f>IF(OR($A4001="",screen_FT_reviewer_A!$C4001=""),"",screen_FT_reviewer_A!$C4001)</f>
        <v/>
      </c>
      <c r="C4001">
        <f>IF(OR($A4001="",screen_FT_reviewer_B!$C4001=""),"",screen_FT_reviewer_B!$C4001)</f>
        <v/>
      </c>
      <c r="D4001">
        <f>IF(OR($A4001="",screen_FT_reviewer_A!$D4001=""),"",screen_FT_reviewer_A!$D4001)</f>
        <v/>
      </c>
      <c r="E4001">
        <f>IF(OR($A4001="",screen_FT_reviewer_B!$D4001=""),"",screen_FT_reviewer_B!$D4001)</f>
        <v/>
      </c>
      <c r="F4001">
        <f>IF(AND(B4001&lt;&gt;"",C4001&lt;&gt;""),1,"")</f>
        <v/>
      </c>
      <c r="G4001">
        <f>IF(F4001=1,IF(B4001=C4001,1,0),"")</f>
        <v/>
      </c>
      <c r="H4001">
        <f>IF(B4001="","",IFERROR(VLOOKUP(B4001,lst_FT_group_map_table,2,FALSE),"INVALID"))</f>
        <v/>
      </c>
      <c r="I4001">
        <f>IF(C4001="","",IFERROR(VLOOKUP(C4001,lst_FT_group_map_table,2,FALSE),"INVALID"))</f>
        <v/>
      </c>
      <c r="J4001">
        <f>IF(F4001=1,IF(H4001=I4001,1,0),"")</f>
        <v/>
      </c>
      <c r="K4001">
        <f>IF(AND(ISNUMBER(MATCH(B4001,lst_FT_sci_excl,0)),ISNUMBER(MATCH(C4001,lst_FT_sci_excl,0))),IF(D4001=E4001,1,0),"")</f>
        <v/>
      </c>
      <c r="L4001">
        <f>IF(OR(G4001=0,K4001=0),1,"")</f>
        <v/>
      </c>
      <c r="M4001">
        <f>IF(L4001=1,COUNTIF($L$2:L4001,1),"")</f>
        <v/>
      </c>
    </row>
    <row r="4002">
      <c r="A4002">
        <f>IF(screen_FT_reviewer_A!$A4002="","",screen_FT_reviewer_A!$A4002)</f>
        <v/>
      </c>
      <c r="B4002">
        <f>IF(OR($A4002="",screen_FT_reviewer_A!$C4002=""),"",screen_FT_reviewer_A!$C4002)</f>
        <v/>
      </c>
      <c r="C4002">
        <f>IF(OR($A4002="",screen_FT_reviewer_B!$C4002=""),"",screen_FT_reviewer_B!$C4002)</f>
        <v/>
      </c>
      <c r="D4002">
        <f>IF(OR($A4002="",screen_FT_reviewer_A!$D4002=""),"",screen_FT_reviewer_A!$D4002)</f>
        <v/>
      </c>
      <c r="E4002">
        <f>IF(OR($A4002="",screen_FT_reviewer_B!$D4002=""),"",screen_FT_reviewer_B!$D4002)</f>
        <v/>
      </c>
      <c r="F4002">
        <f>IF(AND(B4002&lt;&gt;"",C4002&lt;&gt;""),1,"")</f>
        <v/>
      </c>
      <c r="G4002">
        <f>IF(F4002=1,IF(B4002=C4002,1,0),"")</f>
        <v/>
      </c>
      <c r="H4002">
        <f>IF(B4002="","",IFERROR(VLOOKUP(B4002,lst_FT_group_map_table,2,FALSE),"INVALID"))</f>
        <v/>
      </c>
      <c r="I4002">
        <f>IF(C4002="","",IFERROR(VLOOKUP(C4002,lst_FT_group_map_table,2,FALSE),"INVALID"))</f>
        <v/>
      </c>
      <c r="J4002">
        <f>IF(F4002=1,IF(H4002=I4002,1,0),"")</f>
        <v/>
      </c>
      <c r="K4002">
        <f>IF(AND(ISNUMBER(MATCH(B4002,lst_FT_sci_excl,0)),ISNUMBER(MATCH(C4002,lst_FT_sci_excl,0))),IF(D4002=E4002,1,0),"")</f>
        <v/>
      </c>
      <c r="L4002">
        <f>IF(OR(G4002=0,K4002=0),1,"")</f>
        <v/>
      </c>
      <c r="M4002">
        <f>IF(L4002=1,COUNTIF($L$2:L4002,1),"")</f>
        <v/>
      </c>
    </row>
    <row r="4003">
      <c r="A4003">
        <f>IF(screen_FT_reviewer_A!$A4003="","",screen_FT_reviewer_A!$A4003)</f>
        <v/>
      </c>
      <c r="B4003">
        <f>IF(OR($A4003="",screen_FT_reviewer_A!$C4003=""),"",screen_FT_reviewer_A!$C4003)</f>
        <v/>
      </c>
      <c r="C4003">
        <f>IF(OR($A4003="",screen_FT_reviewer_B!$C4003=""),"",screen_FT_reviewer_B!$C4003)</f>
        <v/>
      </c>
      <c r="D4003">
        <f>IF(OR($A4003="",screen_FT_reviewer_A!$D4003=""),"",screen_FT_reviewer_A!$D4003)</f>
        <v/>
      </c>
      <c r="E4003">
        <f>IF(OR($A4003="",screen_FT_reviewer_B!$D4003=""),"",screen_FT_reviewer_B!$D4003)</f>
        <v/>
      </c>
      <c r="F4003">
        <f>IF(AND(B4003&lt;&gt;"",C4003&lt;&gt;""),1,"")</f>
        <v/>
      </c>
      <c r="G4003">
        <f>IF(F4003=1,IF(B4003=C4003,1,0),"")</f>
        <v/>
      </c>
      <c r="H4003">
        <f>IF(B4003="","",IFERROR(VLOOKUP(B4003,lst_FT_group_map_table,2,FALSE),"INVALID"))</f>
        <v/>
      </c>
      <c r="I4003">
        <f>IF(C4003="","",IFERROR(VLOOKUP(C4003,lst_FT_group_map_table,2,FALSE),"INVALID"))</f>
        <v/>
      </c>
      <c r="J4003">
        <f>IF(F4003=1,IF(H4003=I4003,1,0),"")</f>
        <v/>
      </c>
      <c r="K4003">
        <f>IF(AND(ISNUMBER(MATCH(B4003,lst_FT_sci_excl,0)),ISNUMBER(MATCH(C4003,lst_FT_sci_excl,0))),IF(D4003=E4003,1,0),"")</f>
        <v/>
      </c>
      <c r="L4003">
        <f>IF(OR(G4003=0,K4003=0),1,"")</f>
        <v/>
      </c>
      <c r="M4003">
        <f>IF(L4003=1,COUNTIF($L$2:L4003,1),"")</f>
        <v/>
      </c>
    </row>
    <row r="4004">
      <c r="A4004">
        <f>IF(screen_FT_reviewer_A!$A4004="","",screen_FT_reviewer_A!$A4004)</f>
        <v/>
      </c>
      <c r="B4004">
        <f>IF(OR($A4004="",screen_FT_reviewer_A!$C4004=""),"",screen_FT_reviewer_A!$C4004)</f>
        <v/>
      </c>
      <c r="C4004">
        <f>IF(OR($A4004="",screen_FT_reviewer_B!$C4004=""),"",screen_FT_reviewer_B!$C4004)</f>
        <v/>
      </c>
      <c r="D4004">
        <f>IF(OR($A4004="",screen_FT_reviewer_A!$D4004=""),"",screen_FT_reviewer_A!$D4004)</f>
        <v/>
      </c>
      <c r="E4004">
        <f>IF(OR($A4004="",screen_FT_reviewer_B!$D4004=""),"",screen_FT_reviewer_B!$D4004)</f>
        <v/>
      </c>
      <c r="F4004">
        <f>IF(AND(B4004&lt;&gt;"",C4004&lt;&gt;""),1,"")</f>
        <v/>
      </c>
      <c r="G4004">
        <f>IF(F4004=1,IF(B4004=C4004,1,0),"")</f>
        <v/>
      </c>
      <c r="H4004">
        <f>IF(B4004="","",IFERROR(VLOOKUP(B4004,lst_FT_group_map_table,2,FALSE),"INVALID"))</f>
        <v/>
      </c>
      <c r="I4004">
        <f>IF(C4004="","",IFERROR(VLOOKUP(C4004,lst_FT_group_map_table,2,FALSE),"INVALID"))</f>
        <v/>
      </c>
      <c r="J4004">
        <f>IF(F4004=1,IF(H4004=I4004,1,0),"")</f>
        <v/>
      </c>
      <c r="K4004">
        <f>IF(AND(ISNUMBER(MATCH(B4004,lst_FT_sci_excl,0)),ISNUMBER(MATCH(C4004,lst_FT_sci_excl,0))),IF(D4004=E4004,1,0),"")</f>
        <v/>
      </c>
      <c r="L4004">
        <f>IF(OR(G4004=0,K4004=0),1,"")</f>
        <v/>
      </c>
      <c r="M4004">
        <f>IF(L4004=1,COUNTIF($L$2:L4004,1),"")</f>
        <v/>
      </c>
    </row>
    <row r="4005">
      <c r="A4005">
        <f>IF(screen_FT_reviewer_A!$A4005="","",screen_FT_reviewer_A!$A4005)</f>
        <v/>
      </c>
      <c r="B4005">
        <f>IF(OR($A4005="",screen_FT_reviewer_A!$C4005=""),"",screen_FT_reviewer_A!$C4005)</f>
        <v/>
      </c>
      <c r="C4005">
        <f>IF(OR($A4005="",screen_FT_reviewer_B!$C4005=""),"",screen_FT_reviewer_B!$C4005)</f>
        <v/>
      </c>
      <c r="D4005">
        <f>IF(OR($A4005="",screen_FT_reviewer_A!$D4005=""),"",screen_FT_reviewer_A!$D4005)</f>
        <v/>
      </c>
      <c r="E4005">
        <f>IF(OR($A4005="",screen_FT_reviewer_B!$D4005=""),"",screen_FT_reviewer_B!$D4005)</f>
        <v/>
      </c>
      <c r="F4005">
        <f>IF(AND(B4005&lt;&gt;"",C4005&lt;&gt;""),1,"")</f>
        <v/>
      </c>
      <c r="G4005">
        <f>IF(F4005=1,IF(B4005=C4005,1,0),"")</f>
        <v/>
      </c>
      <c r="H4005">
        <f>IF(B4005="","",IFERROR(VLOOKUP(B4005,lst_FT_group_map_table,2,FALSE),"INVALID"))</f>
        <v/>
      </c>
      <c r="I4005">
        <f>IF(C4005="","",IFERROR(VLOOKUP(C4005,lst_FT_group_map_table,2,FALSE),"INVALID"))</f>
        <v/>
      </c>
      <c r="J4005">
        <f>IF(F4005=1,IF(H4005=I4005,1,0),"")</f>
        <v/>
      </c>
      <c r="K4005">
        <f>IF(AND(ISNUMBER(MATCH(B4005,lst_FT_sci_excl,0)),ISNUMBER(MATCH(C4005,lst_FT_sci_excl,0))),IF(D4005=E4005,1,0),"")</f>
        <v/>
      </c>
      <c r="L4005">
        <f>IF(OR(G4005=0,K4005=0),1,"")</f>
        <v/>
      </c>
      <c r="M4005">
        <f>IF(L4005=1,COUNTIF($L$2:L4005,1),"")</f>
        <v/>
      </c>
    </row>
    <row r="4006">
      <c r="A4006">
        <f>IF(screen_FT_reviewer_A!$A4006="","",screen_FT_reviewer_A!$A4006)</f>
        <v/>
      </c>
      <c r="B4006">
        <f>IF(OR($A4006="",screen_FT_reviewer_A!$C4006=""),"",screen_FT_reviewer_A!$C4006)</f>
        <v/>
      </c>
      <c r="C4006">
        <f>IF(OR($A4006="",screen_FT_reviewer_B!$C4006=""),"",screen_FT_reviewer_B!$C4006)</f>
        <v/>
      </c>
      <c r="D4006">
        <f>IF(OR($A4006="",screen_FT_reviewer_A!$D4006=""),"",screen_FT_reviewer_A!$D4006)</f>
        <v/>
      </c>
      <c r="E4006">
        <f>IF(OR($A4006="",screen_FT_reviewer_B!$D4006=""),"",screen_FT_reviewer_B!$D4006)</f>
        <v/>
      </c>
      <c r="F4006">
        <f>IF(AND(B4006&lt;&gt;"",C4006&lt;&gt;""),1,"")</f>
        <v/>
      </c>
      <c r="G4006">
        <f>IF(F4006=1,IF(B4006=C4006,1,0),"")</f>
        <v/>
      </c>
      <c r="H4006">
        <f>IF(B4006="","",IFERROR(VLOOKUP(B4006,lst_FT_group_map_table,2,FALSE),"INVALID"))</f>
        <v/>
      </c>
      <c r="I4006">
        <f>IF(C4006="","",IFERROR(VLOOKUP(C4006,lst_FT_group_map_table,2,FALSE),"INVALID"))</f>
        <v/>
      </c>
      <c r="J4006">
        <f>IF(F4006=1,IF(H4006=I4006,1,0),"")</f>
        <v/>
      </c>
      <c r="K4006">
        <f>IF(AND(ISNUMBER(MATCH(B4006,lst_FT_sci_excl,0)),ISNUMBER(MATCH(C4006,lst_FT_sci_excl,0))),IF(D4006=E4006,1,0),"")</f>
        <v/>
      </c>
      <c r="L4006">
        <f>IF(OR(G4006=0,K4006=0),1,"")</f>
        <v/>
      </c>
      <c r="M4006">
        <f>IF(L4006=1,COUNTIF($L$2:L4006,1),"")</f>
        <v/>
      </c>
    </row>
    <row r="4007">
      <c r="A4007">
        <f>IF(screen_FT_reviewer_A!$A4007="","",screen_FT_reviewer_A!$A4007)</f>
        <v/>
      </c>
      <c r="B4007">
        <f>IF(OR($A4007="",screen_FT_reviewer_A!$C4007=""),"",screen_FT_reviewer_A!$C4007)</f>
        <v/>
      </c>
      <c r="C4007">
        <f>IF(OR($A4007="",screen_FT_reviewer_B!$C4007=""),"",screen_FT_reviewer_B!$C4007)</f>
        <v/>
      </c>
      <c r="D4007">
        <f>IF(OR($A4007="",screen_FT_reviewer_A!$D4007=""),"",screen_FT_reviewer_A!$D4007)</f>
        <v/>
      </c>
      <c r="E4007">
        <f>IF(OR($A4007="",screen_FT_reviewer_B!$D4007=""),"",screen_FT_reviewer_B!$D4007)</f>
        <v/>
      </c>
      <c r="F4007">
        <f>IF(AND(B4007&lt;&gt;"",C4007&lt;&gt;""),1,"")</f>
        <v/>
      </c>
      <c r="G4007">
        <f>IF(F4007=1,IF(B4007=C4007,1,0),"")</f>
        <v/>
      </c>
      <c r="H4007">
        <f>IF(B4007="","",IFERROR(VLOOKUP(B4007,lst_FT_group_map_table,2,FALSE),"INVALID"))</f>
        <v/>
      </c>
      <c r="I4007">
        <f>IF(C4007="","",IFERROR(VLOOKUP(C4007,lst_FT_group_map_table,2,FALSE),"INVALID"))</f>
        <v/>
      </c>
      <c r="J4007">
        <f>IF(F4007=1,IF(H4007=I4007,1,0),"")</f>
        <v/>
      </c>
      <c r="K4007">
        <f>IF(AND(ISNUMBER(MATCH(B4007,lst_FT_sci_excl,0)),ISNUMBER(MATCH(C4007,lst_FT_sci_excl,0))),IF(D4007=E4007,1,0),"")</f>
        <v/>
      </c>
      <c r="L4007">
        <f>IF(OR(G4007=0,K4007=0),1,"")</f>
        <v/>
      </c>
      <c r="M4007">
        <f>IF(L4007=1,COUNTIF($L$2:L4007,1),"")</f>
        <v/>
      </c>
    </row>
    <row r="4008">
      <c r="A4008">
        <f>IF(screen_FT_reviewer_A!$A4008="","",screen_FT_reviewer_A!$A4008)</f>
        <v/>
      </c>
      <c r="B4008">
        <f>IF(OR($A4008="",screen_FT_reviewer_A!$C4008=""),"",screen_FT_reviewer_A!$C4008)</f>
        <v/>
      </c>
      <c r="C4008">
        <f>IF(OR($A4008="",screen_FT_reviewer_B!$C4008=""),"",screen_FT_reviewer_B!$C4008)</f>
        <v/>
      </c>
      <c r="D4008">
        <f>IF(OR($A4008="",screen_FT_reviewer_A!$D4008=""),"",screen_FT_reviewer_A!$D4008)</f>
        <v/>
      </c>
      <c r="E4008">
        <f>IF(OR($A4008="",screen_FT_reviewer_B!$D4008=""),"",screen_FT_reviewer_B!$D4008)</f>
        <v/>
      </c>
      <c r="F4008">
        <f>IF(AND(B4008&lt;&gt;"",C4008&lt;&gt;""),1,"")</f>
        <v/>
      </c>
      <c r="G4008">
        <f>IF(F4008=1,IF(B4008=C4008,1,0),"")</f>
        <v/>
      </c>
      <c r="H4008">
        <f>IF(B4008="","",IFERROR(VLOOKUP(B4008,lst_FT_group_map_table,2,FALSE),"INVALID"))</f>
        <v/>
      </c>
      <c r="I4008">
        <f>IF(C4008="","",IFERROR(VLOOKUP(C4008,lst_FT_group_map_table,2,FALSE),"INVALID"))</f>
        <v/>
      </c>
      <c r="J4008">
        <f>IF(F4008=1,IF(H4008=I4008,1,0),"")</f>
        <v/>
      </c>
      <c r="K4008">
        <f>IF(AND(ISNUMBER(MATCH(B4008,lst_FT_sci_excl,0)),ISNUMBER(MATCH(C4008,lst_FT_sci_excl,0))),IF(D4008=E4008,1,0),"")</f>
        <v/>
      </c>
      <c r="L4008">
        <f>IF(OR(G4008=0,K4008=0),1,"")</f>
        <v/>
      </c>
      <c r="M4008">
        <f>IF(L4008=1,COUNTIF($L$2:L4008,1),"")</f>
        <v/>
      </c>
    </row>
    <row r="4009">
      <c r="A4009">
        <f>IF(screen_FT_reviewer_A!$A4009="","",screen_FT_reviewer_A!$A4009)</f>
        <v/>
      </c>
      <c r="B4009">
        <f>IF(OR($A4009="",screen_FT_reviewer_A!$C4009=""),"",screen_FT_reviewer_A!$C4009)</f>
        <v/>
      </c>
      <c r="C4009">
        <f>IF(OR($A4009="",screen_FT_reviewer_B!$C4009=""),"",screen_FT_reviewer_B!$C4009)</f>
        <v/>
      </c>
      <c r="D4009">
        <f>IF(OR($A4009="",screen_FT_reviewer_A!$D4009=""),"",screen_FT_reviewer_A!$D4009)</f>
        <v/>
      </c>
      <c r="E4009">
        <f>IF(OR($A4009="",screen_FT_reviewer_B!$D4009=""),"",screen_FT_reviewer_B!$D4009)</f>
        <v/>
      </c>
      <c r="F4009">
        <f>IF(AND(B4009&lt;&gt;"",C4009&lt;&gt;""),1,"")</f>
        <v/>
      </c>
      <c r="G4009">
        <f>IF(F4009=1,IF(B4009=C4009,1,0),"")</f>
        <v/>
      </c>
      <c r="H4009">
        <f>IF(B4009="","",IFERROR(VLOOKUP(B4009,lst_FT_group_map_table,2,FALSE),"INVALID"))</f>
        <v/>
      </c>
      <c r="I4009">
        <f>IF(C4009="","",IFERROR(VLOOKUP(C4009,lst_FT_group_map_table,2,FALSE),"INVALID"))</f>
        <v/>
      </c>
      <c r="J4009">
        <f>IF(F4009=1,IF(H4009=I4009,1,0),"")</f>
        <v/>
      </c>
      <c r="K4009">
        <f>IF(AND(ISNUMBER(MATCH(B4009,lst_FT_sci_excl,0)),ISNUMBER(MATCH(C4009,lst_FT_sci_excl,0))),IF(D4009=E4009,1,0),"")</f>
        <v/>
      </c>
      <c r="L4009">
        <f>IF(OR(G4009=0,K4009=0),1,"")</f>
        <v/>
      </c>
      <c r="M4009">
        <f>IF(L4009=1,COUNTIF($L$2:L4009,1),"")</f>
        <v/>
      </c>
    </row>
    <row r="4010">
      <c r="A4010">
        <f>IF(screen_FT_reviewer_A!$A4010="","",screen_FT_reviewer_A!$A4010)</f>
        <v/>
      </c>
      <c r="B4010">
        <f>IF(OR($A4010="",screen_FT_reviewer_A!$C4010=""),"",screen_FT_reviewer_A!$C4010)</f>
        <v/>
      </c>
      <c r="C4010">
        <f>IF(OR($A4010="",screen_FT_reviewer_B!$C4010=""),"",screen_FT_reviewer_B!$C4010)</f>
        <v/>
      </c>
      <c r="D4010">
        <f>IF(OR($A4010="",screen_FT_reviewer_A!$D4010=""),"",screen_FT_reviewer_A!$D4010)</f>
        <v/>
      </c>
      <c r="E4010">
        <f>IF(OR($A4010="",screen_FT_reviewer_B!$D4010=""),"",screen_FT_reviewer_B!$D4010)</f>
        <v/>
      </c>
      <c r="F4010">
        <f>IF(AND(B4010&lt;&gt;"",C4010&lt;&gt;""),1,"")</f>
        <v/>
      </c>
      <c r="G4010">
        <f>IF(F4010=1,IF(B4010=C4010,1,0),"")</f>
        <v/>
      </c>
      <c r="H4010">
        <f>IF(B4010="","",IFERROR(VLOOKUP(B4010,lst_FT_group_map_table,2,FALSE),"INVALID"))</f>
        <v/>
      </c>
      <c r="I4010">
        <f>IF(C4010="","",IFERROR(VLOOKUP(C4010,lst_FT_group_map_table,2,FALSE),"INVALID"))</f>
        <v/>
      </c>
      <c r="J4010">
        <f>IF(F4010=1,IF(H4010=I4010,1,0),"")</f>
        <v/>
      </c>
      <c r="K4010">
        <f>IF(AND(ISNUMBER(MATCH(B4010,lst_FT_sci_excl,0)),ISNUMBER(MATCH(C4010,lst_FT_sci_excl,0))),IF(D4010=E4010,1,0),"")</f>
        <v/>
      </c>
      <c r="L4010">
        <f>IF(OR(G4010=0,K4010=0),1,"")</f>
        <v/>
      </c>
      <c r="M4010">
        <f>IF(L4010=1,COUNTIF($L$2:L4010,1),"")</f>
        <v/>
      </c>
    </row>
    <row r="4011">
      <c r="A4011">
        <f>IF(screen_FT_reviewer_A!$A4011="","",screen_FT_reviewer_A!$A4011)</f>
        <v/>
      </c>
      <c r="B4011">
        <f>IF(OR($A4011="",screen_FT_reviewer_A!$C4011=""),"",screen_FT_reviewer_A!$C4011)</f>
        <v/>
      </c>
      <c r="C4011">
        <f>IF(OR($A4011="",screen_FT_reviewer_B!$C4011=""),"",screen_FT_reviewer_B!$C4011)</f>
        <v/>
      </c>
      <c r="D4011">
        <f>IF(OR($A4011="",screen_FT_reviewer_A!$D4011=""),"",screen_FT_reviewer_A!$D4011)</f>
        <v/>
      </c>
      <c r="E4011">
        <f>IF(OR($A4011="",screen_FT_reviewer_B!$D4011=""),"",screen_FT_reviewer_B!$D4011)</f>
        <v/>
      </c>
      <c r="F4011">
        <f>IF(AND(B4011&lt;&gt;"",C4011&lt;&gt;""),1,"")</f>
        <v/>
      </c>
      <c r="G4011">
        <f>IF(F4011=1,IF(B4011=C4011,1,0),"")</f>
        <v/>
      </c>
      <c r="H4011">
        <f>IF(B4011="","",IFERROR(VLOOKUP(B4011,lst_FT_group_map_table,2,FALSE),"INVALID"))</f>
        <v/>
      </c>
      <c r="I4011">
        <f>IF(C4011="","",IFERROR(VLOOKUP(C4011,lst_FT_group_map_table,2,FALSE),"INVALID"))</f>
        <v/>
      </c>
      <c r="J4011">
        <f>IF(F4011=1,IF(H4011=I4011,1,0),"")</f>
        <v/>
      </c>
      <c r="K4011">
        <f>IF(AND(ISNUMBER(MATCH(B4011,lst_FT_sci_excl,0)),ISNUMBER(MATCH(C4011,lst_FT_sci_excl,0))),IF(D4011=E4011,1,0),"")</f>
        <v/>
      </c>
      <c r="L4011">
        <f>IF(OR(G4011=0,K4011=0),1,"")</f>
        <v/>
      </c>
      <c r="M4011">
        <f>IF(L4011=1,COUNTIF($L$2:L4011,1),"")</f>
        <v/>
      </c>
    </row>
    <row r="4012">
      <c r="A4012">
        <f>IF(screen_FT_reviewer_A!$A4012="","",screen_FT_reviewer_A!$A4012)</f>
        <v/>
      </c>
      <c r="B4012">
        <f>IF(OR($A4012="",screen_FT_reviewer_A!$C4012=""),"",screen_FT_reviewer_A!$C4012)</f>
        <v/>
      </c>
      <c r="C4012">
        <f>IF(OR($A4012="",screen_FT_reviewer_B!$C4012=""),"",screen_FT_reviewer_B!$C4012)</f>
        <v/>
      </c>
      <c r="D4012">
        <f>IF(OR($A4012="",screen_FT_reviewer_A!$D4012=""),"",screen_FT_reviewer_A!$D4012)</f>
        <v/>
      </c>
      <c r="E4012">
        <f>IF(OR($A4012="",screen_FT_reviewer_B!$D4012=""),"",screen_FT_reviewer_B!$D4012)</f>
        <v/>
      </c>
      <c r="F4012">
        <f>IF(AND(B4012&lt;&gt;"",C4012&lt;&gt;""),1,"")</f>
        <v/>
      </c>
      <c r="G4012">
        <f>IF(F4012=1,IF(B4012=C4012,1,0),"")</f>
        <v/>
      </c>
      <c r="H4012">
        <f>IF(B4012="","",IFERROR(VLOOKUP(B4012,lst_FT_group_map_table,2,FALSE),"INVALID"))</f>
        <v/>
      </c>
      <c r="I4012">
        <f>IF(C4012="","",IFERROR(VLOOKUP(C4012,lst_FT_group_map_table,2,FALSE),"INVALID"))</f>
        <v/>
      </c>
      <c r="J4012">
        <f>IF(F4012=1,IF(H4012=I4012,1,0),"")</f>
        <v/>
      </c>
      <c r="K4012">
        <f>IF(AND(ISNUMBER(MATCH(B4012,lst_FT_sci_excl,0)),ISNUMBER(MATCH(C4012,lst_FT_sci_excl,0))),IF(D4012=E4012,1,0),"")</f>
        <v/>
      </c>
      <c r="L4012">
        <f>IF(OR(G4012=0,K4012=0),1,"")</f>
        <v/>
      </c>
      <c r="M4012">
        <f>IF(L4012=1,COUNTIF($L$2:L4012,1),"")</f>
        <v/>
      </c>
    </row>
    <row r="4013">
      <c r="A4013">
        <f>IF(screen_FT_reviewer_A!$A4013="","",screen_FT_reviewer_A!$A4013)</f>
        <v/>
      </c>
      <c r="B4013">
        <f>IF(OR($A4013="",screen_FT_reviewer_A!$C4013=""),"",screen_FT_reviewer_A!$C4013)</f>
        <v/>
      </c>
      <c r="C4013">
        <f>IF(OR($A4013="",screen_FT_reviewer_B!$C4013=""),"",screen_FT_reviewer_B!$C4013)</f>
        <v/>
      </c>
      <c r="D4013">
        <f>IF(OR($A4013="",screen_FT_reviewer_A!$D4013=""),"",screen_FT_reviewer_A!$D4013)</f>
        <v/>
      </c>
      <c r="E4013">
        <f>IF(OR($A4013="",screen_FT_reviewer_B!$D4013=""),"",screen_FT_reviewer_B!$D4013)</f>
        <v/>
      </c>
      <c r="F4013">
        <f>IF(AND(B4013&lt;&gt;"",C4013&lt;&gt;""),1,"")</f>
        <v/>
      </c>
      <c r="G4013">
        <f>IF(F4013=1,IF(B4013=C4013,1,0),"")</f>
        <v/>
      </c>
      <c r="H4013">
        <f>IF(B4013="","",IFERROR(VLOOKUP(B4013,lst_FT_group_map_table,2,FALSE),"INVALID"))</f>
        <v/>
      </c>
      <c r="I4013">
        <f>IF(C4013="","",IFERROR(VLOOKUP(C4013,lst_FT_group_map_table,2,FALSE),"INVALID"))</f>
        <v/>
      </c>
      <c r="J4013">
        <f>IF(F4013=1,IF(H4013=I4013,1,0),"")</f>
        <v/>
      </c>
      <c r="K4013">
        <f>IF(AND(ISNUMBER(MATCH(B4013,lst_FT_sci_excl,0)),ISNUMBER(MATCH(C4013,lst_FT_sci_excl,0))),IF(D4013=E4013,1,0),"")</f>
        <v/>
      </c>
      <c r="L4013">
        <f>IF(OR(G4013=0,K4013=0),1,"")</f>
        <v/>
      </c>
      <c r="M4013">
        <f>IF(L4013=1,COUNTIF($L$2:L4013,1),"")</f>
        <v/>
      </c>
    </row>
    <row r="4014">
      <c r="A4014">
        <f>IF(screen_FT_reviewer_A!$A4014="","",screen_FT_reviewer_A!$A4014)</f>
        <v/>
      </c>
      <c r="B4014">
        <f>IF(OR($A4014="",screen_FT_reviewer_A!$C4014=""),"",screen_FT_reviewer_A!$C4014)</f>
        <v/>
      </c>
      <c r="C4014">
        <f>IF(OR($A4014="",screen_FT_reviewer_B!$C4014=""),"",screen_FT_reviewer_B!$C4014)</f>
        <v/>
      </c>
      <c r="D4014">
        <f>IF(OR($A4014="",screen_FT_reviewer_A!$D4014=""),"",screen_FT_reviewer_A!$D4014)</f>
        <v/>
      </c>
      <c r="E4014">
        <f>IF(OR($A4014="",screen_FT_reviewer_B!$D4014=""),"",screen_FT_reviewer_B!$D4014)</f>
        <v/>
      </c>
      <c r="F4014">
        <f>IF(AND(B4014&lt;&gt;"",C4014&lt;&gt;""),1,"")</f>
        <v/>
      </c>
      <c r="G4014">
        <f>IF(F4014=1,IF(B4014=C4014,1,0),"")</f>
        <v/>
      </c>
      <c r="H4014">
        <f>IF(B4014="","",IFERROR(VLOOKUP(B4014,lst_FT_group_map_table,2,FALSE),"INVALID"))</f>
        <v/>
      </c>
      <c r="I4014">
        <f>IF(C4014="","",IFERROR(VLOOKUP(C4014,lst_FT_group_map_table,2,FALSE),"INVALID"))</f>
        <v/>
      </c>
      <c r="J4014">
        <f>IF(F4014=1,IF(H4014=I4014,1,0),"")</f>
        <v/>
      </c>
      <c r="K4014">
        <f>IF(AND(ISNUMBER(MATCH(B4014,lst_FT_sci_excl,0)),ISNUMBER(MATCH(C4014,lst_FT_sci_excl,0))),IF(D4014=E4014,1,0),"")</f>
        <v/>
      </c>
      <c r="L4014">
        <f>IF(OR(G4014=0,K4014=0),1,"")</f>
        <v/>
      </c>
      <c r="M4014">
        <f>IF(L4014=1,COUNTIF($L$2:L4014,1),"")</f>
        <v/>
      </c>
    </row>
    <row r="4015">
      <c r="A4015">
        <f>IF(screen_FT_reviewer_A!$A4015="","",screen_FT_reviewer_A!$A4015)</f>
        <v/>
      </c>
      <c r="B4015">
        <f>IF(OR($A4015="",screen_FT_reviewer_A!$C4015=""),"",screen_FT_reviewer_A!$C4015)</f>
        <v/>
      </c>
      <c r="C4015">
        <f>IF(OR($A4015="",screen_FT_reviewer_B!$C4015=""),"",screen_FT_reviewer_B!$C4015)</f>
        <v/>
      </c>
      <c r="D4015">
        <f>IF(OR($A4015="",screen_FT_reviewer_A!$D4015=""),"",screen_FT_reviewer_A!$D4015)</f>
        <v/>
      </c>
      <c r="E4015">
        <f>IF(OR($A4015="",screen_FT_reviewer_B!$D4015=""),"",screen_FT_reviewer_B!$D4015)</f>
        <v/>
      </c>
      <c r="F4015">
        <f>IF(AND(B4015&lt;&gt;"",C4015&lt;&gt;""),1,"")</f>
        <v/>
      </c>
      <c r="G4015">
        <f>IF(F4015=1,IF(B4015=C4015,1,0),"")</f>
        <v/>
      </c>
      <c r="H4015">
        <f>IF(B4015="","",IFERROR(VLOOKUP(B4015,lst_FT_group_map_table,2,FALSE),"INVALID"))</f>
        <v/>
      </c>
      <c r="I4015">
        <f>IF(C4015="","",IFERROR(VLOOKUP(C4015,lst_FT_group_map_table,2,FALSE),"INVALID"))</f>
        <v/>
      </c>
      <c r="J4015">
        <f>IF(F4015=1,IF(H4015=I4015,1,0),"")</f>
        <v/>
      </c>
      <c r="K4015">
        <f>IF(AND(ISNUMBER(MATCH(B4015,lst_FT_sci_excl,0)),ISNUMBER(MATCH(C4015,lst_FT_sci_excl,0))),IF(D4015=E4015,1,0),"")</f>
        <v/>
      </c>
      <c r="L4015">
        <f>IF(OR(G4015=0,K4015=0),1,"")</f>
        <v/>
      </c>
      <c r="M4015">
        <f>IF(L4015=1,COUNTIF($L$2:L4015,1),"")</f>
        <v/>
      </c>
    </row>
    <row r="4016">
      <c r="A4016">
        <f>IF(screen_FT_reviewer_A!$A4016="","",screen_FT_reviewer_A!$A4016)</f>
        <v/>
      </c>
      <c r="B4016">
        <f>IF(OR($A4016="",screen_FT_reviewer_A!$C4016=""),"",screen_FT_reviewer_A!$C4016)</f>
        <v/>
      </c>
      <c r="C4016">
        <f>IF(OR($A4016="",screen_FT_reviewer_B!$C4016=""),"",screen_FT_reviewer_B!$C4016)</f>
        <v/>
      </c>
      <c r="D4016">
        <f>IF(OR($A4016="",screen_FT_reviewer_A!$D4016=""),"",screen_FT_reviewer_A!$D4016)</f>
        <v/>
      </c>
      <c r="E4016">
        <f>IF(OR($A4016="",screen_FT_reviewer_B!$D4016=""),"",screen_FT_reviewer_B!$D4016)</f>
        <v/>
      </c>
      <c r="F4016">
        <f>IF(AND(B4016&lt;&gt;"",C4016&lt;&gt;""),1,"")</f>
        <v/>
      </c>
      <c r="G4016">
        <f>IF(F4016=1,IF(B4016=C4016,1,0),"")</f>
        <v/>
      </c>
      <c r="H4016">
        <f>IF(B4016="","",IFERROR(VLOOKUP(B4016,lst_FT_group_map_table,2,FALSE),"INVALID"))</f>
        <v/>
      </c>
      <c r="I4016">
        <f>IF(C4016="","",IFERROR(VLOOKUP(C4016,lst_FT_group_map_table,2,FALSE),"INVALID"))</f>
        <v/>
      </c>
      <c r="J4016">
        <f>IF(F4016=1,IF(H4016=I4016,1,0),"")</f>
        <v/>
      </c>
      <c r="K4016">
        <f>IF(AND(ISNUMBER(MATCH(B4016,lst_FT_sci_excl,0)),ISNUMBER(MATCH(C4016,lst_FT_sci_excl,0))),IF(D4016=E4016,1,0),"")</f>
        <v/>
      </c>
      <c r="L4016">
        <f>IF(OR(G4016=0,K4016=0),1,"")</f>
        <v/>
      </c>
      <c r="M4016">
        <f>IF(L4016=1,COUNTIF($L$2:L4016,1),"")</f>
        <v/>
      </c>
    </row>
    <row r="4017">
      <c r="A4017">
        <f>IF(screen_FT_reviewer_A!$A4017="","",screen_FT_reviewer_A!$A4017)</f>
        <v/>
      </c>
      <c r="B4017">
        <f>IF(OR($A4017="",screen_FT_reviewer_A!$C4017=""),"",screen_FT_reviewer_A!$C4017)</f>
        <v/>
      </c>
      <c r="C4017">
        <f>IF(OR($A4017="",screen_FT_reviewer_B!$C4017=""),"",screen_FT_reviewer_B!$C4017)</f>
        <v/>
      </c>
      <c r="D4017">
        <f>IF(OR($A4017="",screen_FT_reviewer_A!$D4017=""),"",screen_FT_reviewer_A!$D4017)</f>
        <v/>
      </c>
      <c r="E4017">
        <f>IF(OR($A4017="",screen_FT_reviewer_B!$D4017=""),"",screen_FT_reviewer_B!$D4017)</f>
        <v/>
      </c>
      <c r="F4017">
        <f>IF(AND(B4017&lt;&gt;"",C4017&lt;&gt;""),1,"")</f>
        <v/>
      </c>
      <c r="G4017">
        <f>IF(F4017=1,IF(B4017=C4017,1,0),"")</f>
        <v/>
      </c>
      <c r="H4017">
        <f>IF(B4017="","",IFERROR(VLOOKUP(B4017,lst_FT_group_map_table,2,FALSE),"INVALID"))</f>
        <v/>
      </c>
      <c r="I4017">
        <f>IF(C4017="","",IFERROR(VLOOKUP(C4017,lst_FT_group_map_table,2,FALSE),"INVALID"))</f>
        <v/>
      </c>
      <c r="J4017">
        <f>IF(F4017=1,IF(H4017=I4017,1,0),"")</f>
        <v/>
      </c>
      <c r="K4017">
        <f>IF(AND(ISNUMBER(MATCH(B4017,lst_FT_sci_excl,0)),ISNUMBER(MATCH(C4017,lst_FT_sci_excl,0))),IF(D4017=E4017,1,0),"")</f>
        <v/>
      </c>
      <c r="L4017">
        <f>IF(OR(G4017=0,K4017=0),1,"")</f>
        <v/>
      </c>
      <c r="M4017">
        <f>IF(L4017=1,COUNTIF($L$2:L4017,1),"")</f>
        <v/>
      </c>
    </row>
    <row r="4018">
      <c r="A4018">
        <f>IF(screen_FT_reviewer_A!$A4018="","",screen_FT_reviewer_A!$A4018)</f>
        <v/>
      </c>
      <c r="B4018">
        <f>IF(OR($A4018="",screen_FT_reviewer_A!$C4018=""),"",screen_FT_reviewer_A!$C4018)</f>
        <v/>
      </c>
      <c r="C4018">
        <f>IF(OR($A4018="",screen_FT_reviewer_B!$C4018=""),"",screen_FT_reviewer_B!$C4018)</f>
        <v/>
      </c>
      <c r="D4018">
        <f>IF(OR($A4018="",screen_FT_reviewer_A!$D4018=""),"",screen_FT_reviewer_A!$D4018)</f>
        <v/>
      </c>
      <c r="E4018">
        <f>IF(OR($A4018="",screen_FT_reviewer_B!$D4018=""),"",screen_FT_reviewer_B!$D4018)</f>
        <v/>
      </c>
      <c r="F4018">
        <f>IF(AND(B4018&lt;&gt;"",C4018&lt;&gt;""),1,"")</f>
        <v/>
      </c>
      <c r="G4018">
        <f>IF(F4018=1,IF(B4018=C4018,1,0),"")</f>
        <v/>
      </c>
      <c r="H4018">
        <f>IF(B4018="","",IFERROR(VLOOKUP(B4018,lst_FT_group_map_table,2,FALSE),"INVALID"))</f>
        <v/>
      </c>
      <c r="I4018">
        <f>IF(C4018="","",IFERROR(VLOOKUP(C4018,lst_FT_group_map_table,2,FALSE),"INVALID"))</f>
        <v/>
      </c>
      <c r="J4018">
        <f>IF(F4018=1,IF(H4018=I4018,1,0),"")</f>
        <v/>
      </c>
      <c r="K4018">
        <f>IF(AND(ISNUMBER(MATCH(B4018,lst_FT_sci_excl,0)),ISNUMBER(MATCH(C4018,lst_FT_sci_excl,0))),IF(D4018=E4018,1,0),"")</f>
        <v/>
      </c>
      <c r="L4018">
        <f>IF(OR(G4018=0,K4018=0),1,"")</f>
        <v/>
      </c>
      <c r="M4018">
        <f>IF(L4018=1,COUNTIF($L$2:L4018,1),"")</f>
        <v/>
      </c>
    </row>
    <row r="4019">
      <c r="A4019">
        <f>IF(screen_FT_reviewer_A!$A4019="","",screen_FT_reviewer_A!$A4019)</f>
        <v/>
      </c>
      <c r="B4019">
        <f>IF(OR($A4019="",screen_FT_reviewer_A!$C4019=""),"",screen_FT_reviewer_A!$C4019)</f>
        <v/>
      </c>
      <c r="C4019">
        <f>IF(OR($A4019="",screen_FT_reviewer_B!$C4019=""),"",screen_FT_reviewer_B!$C4019)</f>
        <v/>
      </c>
      <c r="D4019">
        <f>IF(OR($A4019="",screen_FT_reviewer_A!$D4019=""),"",screen_FT_reviewer_A!$D4019)</f>
        <v/>
      </c>
      <c r="E4019">
        <f>IF(OR($A4019="",screen_FT_reviewer_B!$D4019=""),"",screen_FT_reviewer_B!$D4019)</f>
        <v/>
      </c>
      <c r="F4019">
        <f>IF(AND(B4019&lt;&gt;"",C4019&lt;&gt;""),1,"")</f>
        <v/>
      </c>
      <c r="G4019">
        <f>IF(F4019=1,IF(B4019=C4019,1,0),"")</f>
        <v/>
      </c>
      <c r="H4019">
        <f>IF(B4019="","",IFERROR(VLOOKUP(B4019,lst_FT_group_map_table,2,FALSE),"INVALID"))</f>
        <v/>
      </c>
      <c r="I4019">
        <f>IF(C4019="","",IFERROR(VLOOKUP(C4019,lst_FT_group_map_table,2,FALSE),"INVALID"))</f>
        <v/>
      </c>
      <c r="J4019">
        <f>IF(F4019=1,IF(H4019=I4019,1,0),"")</f>
        <v/>
      </c>
      <c r="K4019">
        <f>IF(AND(ISNUMBER(MATCH(B4019,lst_FT_sci_excl,0)),ISNUMBER(MATCH(C4019,lst_FT_sci_excl,0))),IF(D4019=E4019,1,0),"")</f>
        <v/>
      </c>
      <c r="L4019">
        <f>IF(OR(G4019=0,K4019=0),1,"")</f>
        <v/>
      </c>
      <c r="M4019">
        <f>IF(L4019=1,COUNTIF($L$2:L4019,1),"")</f>
        <v/>
      </c>
    </row>
    <row r="4020">
      <c r="A4020">
        <f>IF(screen_FT_reviewer_A!$A4020="","",screen_FT_reviewer_A!$A4020)</f>
        <v/>
      </c>
      <c r="B4020">
        <f>IF(OR($A4020="",screen_FT_reviewer_A!$C4020=""),"",screen_FT_reviewer_A!$C4020)</f>
        <v/>
      </c>
      <c r="C4020">
        <f>IF(OR($A4020="",screen_FT_reviewer_B!$C4020=""),"",screen_FT_reviewer_B!$C4020)</f>
        <v/>
      </c>
      <c r="D4020">
        <f>IF(OR($A4020="",screen_FT_reviewer_A!$D4020=""),"",screen_FT_reviewer_A!$D4020)</f>
        <v/>
      </c>
      <c r="E4020">
        <f>IF(OR($A4020="",screen_FT_reviewer_B!$D4020=""),"",screen_FT_reviewer_B!$D4020)</f>
        <v/>
      </c>
      <c r="F4020">
        <f>IF(AND(B4020&lt;&gt;"",C4020&lt;&gt;""),1,"")</f>
        <v/>
      </c>
      <c r="G4020">
        <f>IF(F4020=1,IF(B4020=C4020,1,0),"")</f>
        <v/>
      </c>
      <c r="H4020">
        <f>IF(B4020="","",IFERROR(VLOOKUP(B4020,lst_FT_group_map_table,2,FALSE),"INVALID"))</f>
        <v/>
      </c>
      <c r="I4020">
        <f>IF(C4020="","",IFERROR(VLOOKUP(C4020,lst_FT_group_map_table,2,FALSE),"INVALID"))</f>
        <v/>
      </c>
      <c r="J4020">
        <f>IF(F4020=1,IF(H4020=I4020,1,0),"")</f>
        <v/>
      </c>
      <c r="K4020">
        <f>IF(AND(ISNUMBER(MATCH(B4020,lst_FT_sci_excl,0)),ISNUMBER(MATCH(C4020,lst_FT_sci_excl,0))),IF(D4020=E4020,1,0),"")</f>
        <v/>
      </c>
      <c r="L4020">
        <f>IF(OR(G4020=0,K4020=0),1,"")</f>
        <v/>
      </c>
      <c r="M4020">
        <f>IF(L4020=1,COUNTIF($L$2:L4020,1),"")</f>
        <v/>
      </c>
    </row>
    <row r="4021">
      <c r="A4021">
        <f>IF(screen_FT_reviewer_A!$A4021="","",screen_FT_reviewer_A!$A4021)</f>
        <v/>
      </c>
      <c r="B4021">
        <f>IF(OR($A4021="",screen_FT_reviewer_A!$C4021=""),"",screen_FT_reviewer_A!$C4021)</f>
        <v/>
      </c>
      <c r="C4021">
        <f>IF(OR($A4021="",screen_FT_reviewer_B!$C4021=""),"",screen_FT_reviewer_B!$C4021)</f>
        <v/>
      </c>
      <c r="D4021">
        <f>IF(OR($A4021="",screen_FT_reviewer_A!$D4021=""),"",screen_FT_reviewer_A!$D4021)</f>
        <v/>
      </c>
      <c r="E4021">
        <f>IF(OR($A4021="",screen_FT_reviewer_B!$D4021=""),"",screen_FT_reviewer_B!$D4021)</f>
        <v/>
      </c>
      <c r="F4021">
        <f>IF(AND(B4021&lt;&gt;"",C4021&lt;&gt;""),1,"")</f>
        <v/>
      </c>
      <c r="G4021">
        <f>IF(F4021=1,IF(B4021=C4021,1,0),"")</f>
        <v/>
      </c>
      <c r="H4021">
        <f>IF(B4021="","",IFERROR(VLOOKUP(B4021,lst_FT_group_map_table,2,FALSE),"INVALID"))</f>
        <v/>
      </c>
      <c r="I4021">
        <f>IF(C4021="","",IFERROR(VLOOKUP(C4021,lst_FT_group_map_table,2,FALSE),"INVALID"))</f>
        <v/>
      </c>
      <c r="J4021">
        <f>IF(F4021=1,IF(H4021=I4021,1,0),"")</f>
        <v/>
      </c>
      <c r="K4021">
        <f>IF(AND(ISNUMBER(MATCH(B4021,lst_FT_sci_excl,0)),ISNUMBER(MATCH(C4021,lst_FT_sci_excl,0))),IF(D4021=E4021,1,0),"")</f>
        <v/>
      </c>
      <c r="L4021">
        <f>IF(OR(G4021=0,K4021=0),1,"")</f>
        <v/>
      </c>
      <c r="M4021">
        <f>IF(L4021=1,COUNTIF($L$2:L4021,1),"")</f>
        <v/>
      </c>
    </row>
    <row r="4022">
      <c r="A4022">
        <f>IF(screen_FT_reviewer_A!$A4022="","",screen_FT_reviewer_A!$A4022)</f>
        <v/>
      </c>
      <c r="B4022">
        <f>IF(OR($A4022="",screen_FT_reviewer_A!$C4022=""),"",screen_FT_reviewer_A!$C4022)</f>
        <v/>
      </c>
      <c r="C4022">
        <f>IF(OR($A4022="",screen_FT_reviewer_B!$C4022=""),"",screen_FT_reviewer_B!$C4022)</f>
        <v/>
      </c>
      <c r="D4022">
        <f>IF(OR($A4022="",screen_FT_reviewer_A!$D4022=""),"",screen_FT_reviewer_A!$D4022)</f>
        <v/>
      </c>
      <c r="E4022">
        <f>IF(OR($A4022="",screen_FT_reviewer_B!$D4022=""),"",screen_FT_reviewer_B!$D4022)</f>
        <v/>
      </c>
      <c r="F4022">
        <f>IF(AND(B4022&lt;&gt;"",C4022&lt;&gt;""),1,"")</f>
        <v/>
      </c>
      <c r="G4022">
        <f>IF(F4022=1,IF(B4022=C4022,1,0),"")</f>
        <v/>
      </c>
      <c r="H4022">
        <f>IF(B4022="","",IFERROR(VLOOKUP(B4022,lst_FT_group_map_table,2,FALSE),"INVALID"))</f>
        <v/>
      </c>
      <c r="I4022">
        <f>IF(C4022="","",IFERROR(VLOOKUP(C4022,lst_FT_group_map_table,2,FALSE),"INVALID"))</f>
        <v/>
      </c>
      <c r="J4022">
        <f>IF(F4022=1,IF(H4022=I4022,1,0),"")</f>
        <v/>
      </c>
      <c r="K4022">
        <f>IF(AND(ISNUMBER(MATCH(B4022,lst_FT_sci_excl,0)),ISNUMBER(MATCH(C4022,lst_FT_sci_excl,0))),IF(D4022=E4022,1,0),"")</f>
        <v/>
      </c>
      <c r="L4022">
        <f>IF(OR(G4022=0,K4022=0),1,"")</f>
        <v/>
      </c>
      <c r="M4022">
        <f>IF(L4022=1,COUNTIF($L$2:L4022,1),"")</f>
        <v/>
      </c>
    </row>
    <row r="4023">
      <c r="A4023">
        <f>IF(screen_FT_reviewer_A!$A4023="","",screen_FT_reviewer_A!$A4023)</f>
        <v/>
      </c>
      <c r="B4023">
        <f>IF(OR($A4023="",screen_FT_reviewer_A!$C4023=""),"",screen_FT_reviewer_A!$C4023)</f>
        <v/>
      </c>
      <c r="C4023">
        <f>IF(OR($A4023="",screen_FT_reviewer_B!$C4023=""),"",screen_FT_reviewer_B!$C4023)</f>
        <v/>
      </c>
      <c r="D4023">
        <f>IF(OR($A4023="",screen_FT_reviewer_A!$D4023=""),"",screen_FT_reviewer_A!$D4023)</f>
        <v/>
      </c>
      <c r="E4023">
        <f>IF(OR($A4023="",screen_FT_reviewer_B!$D4023=""),"",screen_FT_reviewer_B!$D4023)</f>
        <v/>
      </c>
      <c r="F4023">
        <f>IF(AND(B4023&lt;&gt;"",C4023&lt;&gt;""),1,"")</f>
        <v/>
      </c>
      <c r="G4023">
        <f>IF(F4023=1,IF(B4023=C4023,1,0),"")</f>
        <v/>
      </c>
      <c r="H4023">
        <f>IF(B4023="","",IFERROR(VLOOKUP(B4023,lst_FT_group_map_table,2,FALSE),"INVALID"))</f>
        <v/>
      </c>
      <c r="I4023">
        <f>IF(C4023="","",IFERROR(VLOOKUP(C4023,lst_FT_group_map_table,2,FALSE),"INVALID"))</f>
        <v/>
      </c>
      <c r="J4023">
        <f>IF(F4023=1,IF(H4023=I4023,1,0),"")</f>
        <v/>
      </c>
      <c r="K4023">
        <f>IF(AND(ISNUMBER(MATCH(B4023,lst_FT_sci_excl,0)),ISNUMBER(MATCH(C4023,lst_FT_sci_excl,0))),IF(D4023=E4023,1,0),"")</f>
        <v/>
      </c>
      <c r="L4023">
        <f>IF(OR(G4023=0,K4023=0),1,"")</f>
        <v/>
      </c>
      <c r="M4023">
        <f>IF(L4023=1,COUNTIF($L$2:L4023,1),"")</f>
        <v/>
      </c>
    </row>
    <row r="4024">
      <c r="A4024">
        <f>IF(screen_FT_reviewer_A!$A4024="","",screen_FT_reviewer_A!$A4024)</f>
        <v/>
      </c>
      <c r="B4024">
        <f>IF(OR($A4024="",screen_FT_reviewer_A!$C4024=""),"",screen_FT_reviewer_A!$C4024)</f>
        <v/>
      </c>
      <c r="C4024">
        <f>IF(OR($A4024="",screen_FT_reviewer_B!$C4024=""),"",screen_FT_reviewer_B!$C4024)</f>
        <v/>
      </c>
      <c r="D4024">
        <f>IF(OR($A4024="",screen_FT_reviewer_A!$D4024=""),"",screen_FT_reviewer_A!$D4024)</f>
        <v/>
      </c>
      <c r="E4024">
        <f>IF(OR($A4024="",screen_FT_reviewer_B!$D4024=""),"",screen_FT_reviewer_B!$D4024)</f>
        <v/>
      </c>
      <c r="F4024">
        <f>IF(AND(B4024&lt;&gt;"",C4024&lt;&gt;""),1,"")</f>
        <v/>
      </c>
      <c r="G4024">
        <f>IF(F4024=1,IF(B4024=C4024,1,0),"")</f>
        <v/>
      </c>
      <c r="H4024">
        <f>IF(B4024="","",IFERROR(VLOOKUP(B4024,lst_FT_group_map_table,2,FALSE),"INVALID"))</f>
        <v/>
      </c>
      <c r="I4024">
        <f>IF(C4024="","",IFERROR(VLOOKUP(C4024,lst_FT_group_map_table,2,FALSE),"INVALID"))</f>
        <v/>
      </c>
      <c r="J4024">
        <f>IF(F4024=1,IF(H4024=I4024,1,0),"")</f>
        <v/>
      </c>
      <c r="K4024">
        <f>IF(AND(ISNUMBER(MATCH(B4024,lst_FT_sci_excl,0)),ISNUMBER(MATCH(C4024,lst_FT_sci_excl,0))),IF(D4024=E4024,1,0),"")</f>
        <v/>
      </c>
      <c r="L4024">
        <f>IF(OR(G4024=0,K4024=0),1,"")</f>
        <v/>
      </c>
      <c r="M4024">
        <f>IF(L4024=1,COUNTIF($L$2:L4024,1),"")</f>
        <v/>
      </c>
    </row>
    <row r="4025">
      <c r="A4025">
        <f>IF(screen_FT_reviewer_A!$A4025="","",screen_FT_reviewer_A!$A4025)</f>
        <v/>
      </c>
      <c r="B4025">
        <f>IF(OR($A4025="",screen_FT_reviewer_A!$C4025=""),"",screen_FT_reviewer_A!$C4025)</f>
        <v/>
      </c>
      <c r="C4025">
        <f>IF(OR($A4025="",screen_FT_reviewer_B!$C4025=""),"",screen_FT_reviewer_B!$C4025)</f>
        <v/>
      </c>
      <c r="D4025">
        <f>IF(OR($A4025="",screen_FT_reviewer_A!$D4025=""),"",screen_FT_reviewer_A!$D4025)</f>
        <v/>
      </c>
      <c r="E4025">
        <f>IF(OR($A4025="",screen_FT_reviewer_B!$D4025=""),"",screen_FT_reviewer_B!$D4025)</f>
        <v/>
      </c>
      <c r="F4025">
        <f>IF(AND(B4025&lt;&gt;"",C4025&lt;&gt;""),1,"")</f>
        <v/>
      </c>
      <c r="G4025">
        <f>IF(F4025=1,IF(B4025=C4025,1,0),"")</f>
        <v/>
      </c>
      <c r="H4025">
        <f>IF(B4025="","",IFERROR(VLOOKUP(B4025,lst_FT_group_map_table,2,FALSE),"INVALID"))</f>
        <v/>
      </c>
      <c r="I4025">
        <f>IF(C4025="","",IFERROR(VLOOKUP(C4025,lst_FT_group_map_table,2,FALSE),"INVALID"))</f>
        <v/>
      </c>
      <c r="J4025">
        <f>IF(F4025=1,IF(H4025=I4025,1,0),"")</f>
        <v/>
      </c>
      <c r="K4025">
        <f>IF(AND(ISNUMBER(MATCH(B4025,lst_FT_sci_excl,0)),ISNUMBER(MATCH(C4025,lst_FT_sci_excl,0))),IF(D4025=E4025,1,0),"")</f>
        <v/>
      </c>
      <c r="L4025">
        <f>IF(OR(G4025=0,K4025=0),1,"")</f>
        <v/>
      </c>
      <c r="M4025">
        <f>IF(L4025=1,COUNTIF($L$2:L4025,1),"")</f>
        <v/>
      </c>
    </row>
    <row r="4026">
      <c r="A4026">
        <f>IF(screen_FT_reviewer_A!$A4026="","",screen_FT_reviewer_A!$A4026)</f>
        <v/>
      </c>
      <c r="B4026">
        <f>IF(OR($A4026="",screen_FT_reviewer_A!$C4026=""),"",screen_FT_reviewer_A!$C4026)</f>
        <v/>
      </c>
      <c r="C4026">
        <f>IF(OR($A4026="",screen_FT_reviewer_B!$C4026=""),"",screen_FT_reviewer_B!$C4026)</f>
        <v/>
      </c>
      <c r="D4026">
        <f>IF(OR($A4026="",screen_FT_reviewer_A!$D4026=""),"",screen_FT_reviewer_A!$D4026)</f>
        <v/>
      </c>
      <c r="E4026">
        <f>IF(OR($A4026="",screen_FT_reviewer_B!$D4026=""),"",screen_FT_reviewer_B!$D4026)</f>
        <v/>
      </c>
      <c r="F4026">
        <f>IF(AND(B4026&lt;&gt;"",C4026&lt;&gt;""),1,"")</f>
        <v/>
      </c>
      <c r="G4026">
        <f>IF(F4026=1,IF(B4026=C4026,1,0),"")</f>
        <v/>
      </c>
      <c r="H4026">
        <f>IF(B4026="","",IFERROR(VLOOKUP(B4026,lst_FT_group_map_table,2,FALSE),"INVALID"))</f>
        <v/>
      </c>
      <c r="I4026">
        <f>IF(C4026="","",IFERROR(VLOOKUP(C4026,lst_FT_group_map_table,2,FALSE),"INVALID"))</f>
        <v/>
      </c>
      <c r="J4026">
        <f>IF(F4026=1,IF(H4026=I4026,1,0),"")</f>
        <v/>
      </c>
      <c r="K4026">
        <f>IF(AND(ISNUMBER(MATCH(B4026,lst_FT_sci_excl,0)),ISNUMBER(MATCH(C4026,lst_FT_sci_excl,0))),IF(D4026=E4026,1,0),"")</f>
        <v/>
      </c>
      <c r="L4026">
        <f>IF(OR(G4026=0,K4026=0),1,"")</f>
        <v/>
      </c>
      <c r="M4026">
        <f>IF(L4026=1,COUNTIF($L$2:L4026,1),"")</f>
        <v/>
      </c>
    </row>
    <row r="4027">
      <c r="A4027">
        <f>IF(screen_FT_reviewer_A!$A4027="","",screen_FT_reviewer_A!$A4027)</f>
        <v/>
      </c>
      <c r="B4027">
        <f>IF(OR($A4027="",screen_FT_reviewer_A!$C4027=""),"",screen_FT_reviewer_A!$C4027)</f>
        <v/>
      </c>
      <c r="C4027">
        <f>IF(OR($A4027="",screen_FT_reviewer_B!$C4027=""),"",screen_FT_reviewer_B!$C4027)</f>
        <v/>
      </c>
      <c r="D4027">
        <f>IF(OR($A4027="",screen_FT_reviewer_A!$D4027=""),"",screen_FT_reviewer_A!$D4027)</f>
        <v/>
      </c>
      <c r="E4027">
        <f>IF(OR($A4027="",screen_FT_reviewer_B!$D4027=""),"",screen_FT_reviewer_B!$D4027)</f>
        <v/>
      </c>
      <c r="F4027">
        <f>IF(AND(B4027&lt;&gt;"",C4027&lt;&gt;""),1,"")</f>
        <v/>
      </c>
      <c r="G4027">
        <f>IF(F4027=1,IF(B4027=C4027,1,0),"")</f>
        <v/>
      </c>
      <c r="H4027">
        <f>IF(B4027="","",IFERROR(VLOOKUP(B4027,lst_FT_group_map_table,2,FALSE),"INVALID"))</f>
        <v/>
      </c>
      <c r="I4027">
        <f>IF(C4027="","",IFERROR(VLOOKUP(C4027,lst_FT_group_map_table,2,FALSE),"INVALID"))</f>
        <v/>
      </c>
      <c r="J4027">
        <f>IF(F4027=1,IF(H4027=I4027,1,0),"")</f>
        <v/>
      </c>
      <c r="K4027">
        <f>IF(AND(ISNUMBER(MATCH(B4027,lst_FT_sci_excl,0)),ISNUMBER(MATCH(C4027,lst_FT_sci_excl,0))),IF(D4027=E4027,1,0),"")</f>
        <v/>
      </c>
      <c r="L4027">
        <f>IF(OR(G4027=0,K4027=0),1,"")</f>
        <v/>
      </c>
      <c r="M4027">
        <f>IF(L4027=1,COUNTIF($L$2:L4027,1),"")</f>
        <v/>
      </c>
    </row>
    <row r="4028">
      <c r="A4028">
        <f>IF(screen_FT_reviewer_A!$A4028="","",screen_FT_reviewer_A!$A4028)</f>
        <v/>
      </c>
      <c r="B4028">
        <f>IF(OR($A4028="",screen_FT_reviewer_A!$C4028=""),"",screen_FT_reviewer_A!$C4028)</f>
        <v/>
      </c>
      <c r="C4028">
        <f>IF(OR($A4028="",screen_FT_reviewer_B!$C4028=""),"",screen_FT_reviewer_B!$C4028)</f>
        <v/>
      </c>
      <c r="D4028">
        <f>IF(OR($A4028="",screen_FT_reviewer_A!$D4028=""),"",screen_FT_reviewer_A!$D4028)</f>
        <v/>
      </c>
      <c r="E4028">
        <f>IF(OR($A4028="",screen_FT_reviewer_B!$D4028=""),"",screen_FT_reviewer_B!$D4028)</f>
        <v/>
      </c>
      <c r="F4028">
        <f>IF(AND(B4028&lt;&gt;"",C4028&lt;&gt;""),1,"")</f>
        <v/>
      </c>
      <c r="G4028">
        <f>IF(F4028=1,IF(B4028=C4028,1,0),"")</f>
        <v/>
      </c>
      <c r="H4028">
        <f>IF(B4028="","",IFERROR(VLOOKUP(B4028,lst_FT_group_map_table,2,FALSE),"INVALID"))</f>
        <v/>
      </c>
      <c r="I4028">
        <f>IF(C4028="","",IFERROR(VLOOKUP(C4028,lst_FT_group_map_table,2,FALSE),"INVALID"))</f>
        <v/>
      </c>
      <c r="J4028">
        <f>IF(F4028=1,IF(H4028=I4028,1,0),"")</f>
        <v/>
      </c>
      <c r="K4028">
        <f>IF(AND(ISNUMBER(MATCH(B4028,lst_FT_sci_excl,0)),ISNUMBER(MATCH(C4028,lst_FT_sci_excl,0))),IF(D4028=E4028,1,0),"")</f>
        <v/>
      </c>
      <c r="L4028">
        <f>IF(OR(G4028=0,K4028=0),1,"")</f>
        <v/>
      </c>
      <c r="M4028">
        <f>IF(L4028=1,COUNTIF($L$2:L4028,1),"")</f>
        <v/>
      </c>
    </row>
    <row r="4029">
      <c r="A4029">
        <f>IF(screen_FT_reviewer_A!$A4029="","",screen_FT_reviewer_A!$A4029)</f>
        <v/>
      </c>
      <c r="B4029">
        <f>IF(OR($A4029="",screen_FT_reviewer_A!$C4029=""),"",screen_FT_reviewer_A!$C4029)</f>
        <v/>
      </c>
      <c r="C4029">
        <f>IF(OR($A4029="",screen_FT_reviewer_B!$C4029=""),"",screen_FT_reviewer_B!$C4029)</f>
        <v/>
      </c>
      <c r="D4029">
        <f>IF(OR($A4029="",screen_FT_reviewer_A!$D4029=""),"",screen_FT_reviewer_A!$D4029)</f>
        <v/>
      </c>
      <c r="E4029">
        <f>IF(OR($A4029="",screen_FT_reviewer_B!$D4029=""),"",screen_FT_reviewer_B!$D4029)</f>
        <v/>
      </c>
      <c r="F4029">
        <f>IF(AND(B4029&lt;&gt;"",C4029&lt;&gt;""),1,"")</f>
        <v/>
      </c>
      <c r="G4029">
        <f>IF(F4029=1,IF(B4029=C4029,1,0),"")</f>
        <v/>
      </c>
      <c r="H4029">
        <f>IF(B4029="","",IFERROR(VLOOKUP(B4029,lst_FT_group_map_table,2,FALSE),"INVALID"))</f>
        <v/>
      </c>
      <c r="I4029">
        <f>IF(C4029="","",IFERROR(VLOOKUP(C4029,lst_FT_group_map_table,2,FALSE),"INVALID"))</f>
        <v/>
      </c>
      <c r="J4029">
        <f>IF(F4029=1,IF(H4029=I4029,1,0),"")</f>
        <v/>
      </c>
      <c r="K4029">
        <f>IF(AND(ISNUMBER(MATCH(B4029,lst_FT_sci_excl,0)),ISNUMBER(MATCH(C4029,lst_FT_sci_excl,0))),IF(D4029=E4029,1,0),"")</f>
        <v/>
      </c>
      <c r="L4029">
        <f>IF(OR(G4029=0,K4029=0),1,"")</f>
        <v/>
      </c>
      <c r="M4029">
        <f>IF(L4029=1,COUNTIF($L$2:L4029,1),"")</f>
        <v/>
      </c>
    </row>
    <row r="4030">
      <c r="A4030">
        <f>IF(screen_FT_reviewer_A!$A4030="","",screen_FT_reviewer_A!$A4030)</f>
        <v/>
      </c>
      <c r="B4030">
        <f>IF(OR($A4030="",screen_FT_reviewer_A!$C4030=""),"",screen_FT_reviewer_A!$C4030)</f>
        <v/>
      </c>
      <c r="C4030">
        <f>IF(OR($A4030="",screen_FT_reviewer_B!$C4030=""),"",screen_FT_reviewer_B!$C4030)</f>
        <v/>
      </c>
      <c r="D4030">
        <f>IF(OR($A4030="",screen_FT_reviewer_A!$D4030=""),"",screen_FT_reviewer_A!$D4030)</f>
        <v/>
      </c>
      <c r="E4030">
        <f>IF(OR($A4030="",screen_FT_reviewer_B!$D4030=""),"",screen_FT_reviewer_B!$D4030)</f>
        <v/>
      </c>
      <c r="F4030">
        <f>IF(AND(B4030&lt;&gt;"",C4030&lt;&gt;""),1,"")</f>
        <v/>
      </c>
      <c r="G4030">
        <f>IF(F4030=1,IF(B4030=C4030,1,0),"")</f>
        <v/>
      </c>
      <c r="H4030">
        <f>IF(B4030="","",IFERROR(VLOOKUP(B4030,lst_FT_group_map_table,2,FALSE),"INVALID"))</f>
        <v/>
      </c>
      <c r="I4030">
        <f>IF(C4030="","",IFERROR(VLOOKUP(C4030,lst_FT_group_map_table,2,FALSE),"INVALID"))</f>
        <v/>
      </c>
      <c r="J4030">
        <f>IF(F4030=1,IF(H4030=I4030,1,0),"")</f>
        <v/>
      </c>
      <c r="K4030">
        <f>IF(AND(ISNUMBER(MATCH(B4030,lst_FT_sci_excl,0)),ISNUMBER(MATCH(C4030,lst_FT_sci_excl,0))),IF(D4030=E4030,1,0),"")</f>
        <v/>
      </c>
      <c r="L4030">
        <f>IF(OR(G4030=0,K4030=0),1,"")</f>
        <v/>
      </c>
      <c r="M4030">
        <f>IF(L4030=1,COUNTIF($L$2:L4030,1),"")</f>
        <v/>
      </c>
    </row>
    <row r="4031">
      <c r="A4031">
        <f>IF(screen_FT_reviewer_A!$A4031="","",screen_FT_reviewer_A!$A4031)</f>
        <v/>
      </c>
      <c r="B4031">
        <f>IF(OR($A4031="",screen_FT_reviewer_A!$C4031=""),"",screen_FT_reviewer_A!$C4031)</f>
        <v/>
      </c>
      <c r="C4031">
        <f>IF(OR($A4031="",screen_FT_reviewer_B!$C4031=""),"",screen_FT_reviewer_B!$C4031)</f>
        <v/>
      </c>
      <c r="D4031">
        <f>IF(OR($A4031="",screen_FT_reviewer_A!$D4031=""),"",screen_FT_reviewer_A!$D4031)</f>
        <v/>
      </c>
      <c r="E4031">
        <f>IF(OR($A4031="",screen_FT_reviewer_B!$D4031=""),"",screen_FT_reviewer_B!$D4031)</f>
        <v/>
      </c>
      <c r="F4031">
        <f>IF(AND(B4031&lt;&gt;"",C4031&lt;&gt;""),1,"")</f>
        <v/>
      </c>
      <c r="G4031">
        <f>IF(F4031=1,IF(B4031=C4031,1,0),"")</f>
        <v/>
      </c>
      <c r="H4031">
        <f>IF(B4031="","",IFERROR(VLOOKUP(B4031,lst_FT_group_map_table,2,FALSE),"INVALID"))</f>
        <v/>
      </c>
      <c r="I4031">
        <f>IF(C4031="","",IFERROR(VLOOKUP(C4031,lst_FT_group_map_table,2,FALSE),"INVALID"))</f>
        <v/>
      </c>
      <c r="J4031">
        <f>IF(F4031=1,IF(H4031=I4031,1,0),"")</f>
        <v/>
      </c>
      <c r="K4031">
        <f>IF(AND(ISNUMBER(MATCH(B4031,lst_FT_sci_excl,0)),ISNUMBER(MATCH(C4031,lst_FT_sci_excl,0))),IF(D4031=E4031,1,0),"")</f>
        <v/>
      </c>
      <c r="L4031">
        <f>IF(OR(G4031=0,K4031=0),1,"")</f>
        <v/>
      </c>
      <c r="M4031">
        <f>IF(L4031=1,COUNTIF($L$2:L4031,1),"")</f>
        <v/>
      </c>
    </row>
    <row r="4032">
      <c r="A4032">
        <f>IF(screen_FT_reviewer_A!$A4032="","",screen_FT_reviewer_A!$A4032)</f>
        <v/>
      </c>
      <c r="B4032">
        <f>IF(OR($A4032="",screen_FT_reviewer_A!$C4032=""),"",screen_FT_reviewer_A!$C4032)</f>
        <v/>
      </c>
      <c r="C4032">
        <f>IF(OR($A4032="",screen_FT_reviewer_B!$C4032=""),"",screen_FT_reviewer_B!$C4032)</f>
        <v/>
      </c>
      <c r="D4032">
        <f>IF(OR($A4032="",screen_FT_reviewer_A!$D4032=""),"",screen_FT_reviewer_A!$D4032)</f>
        <v/>
      </c>
      <c r="E4032">
        <f>IF(OR($A4032="",screen_FT_reviewer_B!$D4032=""),"",screen_FT_reviewer_B!$D4032)</f>
        <v/>
      </c>
      <c r="F4032">
        <f>IF(AND(B4032&lt;&gt;"",C4032&lt;&gt;""),1,"")</f>
        <v/>
      </c>
      <c r="G4032">
        <f>IF(F4032=1,IF(B4032=C4032,1,0),"")</f>
        <v/>
      </c>
      <c r="H4032">
        <f>IF(B4032="","",IFERROR(VLOOKUP(B4032,lst_FT_group_map_table,2,FALSE),"INVALID"))</f>
        <v/>
      </c>
      <c r="I4032">
        <f>IF(C4032="","",IFERROR(VLOOKUP(C4032,lst_FT_group_map_table,2,FALSE),"INVALID"))</f>
        <v/>
      </c>
      <c r="J4032">
        <f>IF(F4032=1,IF(H4032=I4032,1,0),"")</f>
        <v/>
      </c>
      <c r="K4032">
        <f>IF(AND(ISNUMBER(MATCH(B4032,lst_FT_sci_excl,0)),ISNUMBER(MATCH(C4032,lst_FT_sci_excl,0))),IF(D4032=E4032,1,0),"")</f>
        <v/>
      </c>
      <c r="L4032">
        <f>IF(OR(G4032=0,K4032=0),1,"")</f>
        <v/>
      </c>
      <c r="M4032">
        <f>IF(L4032=1,COUNTIF($L$2:L4032,1),"")</f>
        <v/>
      </c>
    </row>
    <row r="4033">
      <c r="A4033">
        <f>IF(screen_FT_reviewer_A!$A4033="","",screen_FT_reviewer_A!$A4033)</f>
        <v/>
      </c>
      <c r="B4033">
        <f>IF(OR($A4033="",screen_FT_reviewer_A!$C4033=""),"",screen_FT_reviewer_A!$C4033)</f>
        <v/>
      </c>
      <c r="C4033">
        <f>IF(OR($A4033="",screen_FT_reviewer_B!$C4033=""),"",screen_FT_reviewer_B!$C4033)</f>
        <v/>
      </c>
      <c r="D4033">
        <f>IF(OR($A4033="",screen_FT_reviewer_A!$D4033=""),"",screen_FT_reviewer_A!$D4033)</f>
        <v/>
      </c>
      <c r="E4033">
        <f>IF(OR($A4033="",screen_FT_reviewer_B!$D4033=""),"",screen_FT_reviewer_B!$D4033)</f>
        <v/>
      </c>
      <c r="F4033">
        <f>IF(AND(B4033&lt;&gt;"",C4033&lt;&gt;""),1,"")</f>
        <v/>
      </c>
      <c r="G4033">
        <f>IF(F4033=1,IF(B4033=C4033,1,0),"")</f>
        <v/>
      </c>
      <c r="H4033">
        <f>IF(B4033="","",IFERROR(VLOOKUP(B4033,lst_FT_group_map_table,2,FALSE),"INVALID"))</f>
        <v/>
      </c>
      <c r="I4033">
        <f>IF(C4033="","",IFERROR(VLOOKUP(C4033,lst_FT_group_map_table,2,FALSE),"INVALID"))</f>
        <v/>
      </c>
      <c r="J4033">
        <f>IF(F4033=1,IF(H4033=I4033,1,0),"")</f>
        <v/>
      </c>
      <c r="K4033">
        <f>IF(AND(ISNUMBER(MATCH(B4033,lst_FT_sci_excl,0)),ISNUMBER(MATCH(C4033,lst_FT_sci_excl,0))),IF(D4033=E4033,1,0),"")</f>
        <v/>
      </c>
      <c r="L4033">
        <f>IF(OR(G4033=0,K4033=0),1,"")</f>
        <v/>
      </c>
      <c r="M4033">
        <f>IF(L4033=1,COUNTIF($L$2:L4033,1),"")</f>
        <v/>
      </c>
    </row>
    <row r="4034">
      <c r="A4034">
        <f>IF(screen_FT_reviewer_A!$A4034="","",screen_FT_reviewer_A!$A4034)</f>
        <v/>
      </c>
      <c r="B4034">
        <f>IF(OR($A4034="",screen_FT_reviewer_A!$C4034=""),"",screen_FT_reviewer_A!$C4034)</f>
        <v/>
      </c>
      <c r="C4034">
        <f>IF(OR($A4034="",screen_FT_reviewer_B!$C4034=""),"",screen_FT_reviewer_B!$C4034)</f>
        <v/>
      </c>
      <c r="D4034">
        <f>IF(OR($A4034="",screen_FT_reviewer_A!$D4034=""),"",screen_FT_reviewer_A!$D4034)</f>
        <v/>
      </c>
      <c r="E4034">
        <f>IF(OR($A4034="",screen_FT_reviewer_B!$D4034=""),"",screen_FT_reviewer_B!$D4034)</f>
        <v/>
      </c>
      <c r="F4034">
        <f>IF(AND(B4034&lt;&gt;"",C4034&lt;&gt;""),1,"")</f>
        <v/>
      </c>
      <c r="G4034">
        <f>IF(F4034=1,IF(B4034=C4034,1,0),"")</f>
        <v/>
      </c>
      <c r="H4034">
        <f>IF(B4034="","",IFERROR(VLOOKUP(B4034,lst_FT_group_map_table,2,FALSE),"INVALID"))</f>
        <v/>
      </c>
      <c r="I4034">
        <f>IF(C4034="","",IFERROR(VLOOKUP(C4034,lst_FT_group_map_table,2,FALSE),"INVALID"))</f>
        <v/>
      </c>
      <c r="J4034">
        <f>IF(F4034=1,IF(H4034=I4034,1,0),"")</f>
        <v/>
      </c>
      <c r="K4034">
        <f>IF(AND(ISNUMBER(MATCH(B4034,lst_FT_sci_excl,0)),ISNUMBER(MATCH(C4034,lst_FT_sci_excl,0))),IF(D4034=E4034,1,0),"")</f>
        <v/>
      </c>
      <c r="L4034">
        <f>IF(OR(G4034=0,K4034=0),1,"")</f>
        <v/>
      </c>
      <c r="M4034">
        <f>IF(L4034=1,COUNTIF($L$2:L4034,1),"")</f>
        <v/>
      </c>
    </row>
    <row r="4035">
      <c r="A4035">
        <f>IF(screen_FT_reviewer_A!$A4035="","",screen_FT_reviewer_A!$A4035)</f>
        <v/>
      </c>
      <c r="B4035">
        <f>IF(OR($A4035="",screen_FT_reviewer_A!$C4035=""),"",screen_FT_reviewer_A!$C4035)</f>
        <v/>
      </c>
      <c r="C4035">
        <f>IF(OR($A4035="",screen_FT_reviewer_B!$C4035=""),"",screen_FT_reviewer_B!$C4035)</f>
        <v/>
      </c>
      <c r="D4035">
        <f>IF(OR($A4035="",screen_FT_reviewer_A!$D4035=""),"",screen_FT_reviewer_A!$D4035)</f>
        <v/>
      </c>
      <c r="E4035">
        <f>IF(OR($A4035="",screen_FT_reviewer_B!$D4035=""),"",screen_FT_reviewer_B!$D4035)</f>
        <v/>
      </c>
      <c r="F4035">
        <f>IF(AND(B4035&lt;&gt;"",C4035&lt;&gt;""),1,"")</f>
        <v/>
      </c>
      <c r="G4035">
        <f>IF(F4035=1,IF(B4035=C4035,1,0),"")</f>
        <v/>
      </c>
      <c r="H4035">
        <f>IF(B4035="","",IFERROR(VLOOKUP(B4035,lst_FT_group_map_table,2,FALSE),"INVALID"))</f>
        <v/>
      </c>
      <c r="I4035">
        <f>IF(C4035="","",IFERROR(VLOOKUP(C4035,lst_FT_group_map_table,2,FALSE),"INVALID"))</f>
        <v/>
      </c>
      <c r="J4035">
        <f>IF(F4035=1,IF(H4035=I4035,1,0),"")</f>
        <v/>
      </c>
      <c r="K4035">
        <f>IF(AND(ISNUMBER(MATCH(B4035,lst_FT_sci_excl,0)),ISNUMBER(MATCH(C4035,lst_FT_sci_excl,0))),IF(D4035=E4035,1,0),"")</f>
        <v/>
      </c>
      <c r="L4035">
        <f>IF(OR(G4035=0,K4035=0),1,"")</f>
        <v/>
      </c>
      <c r="M4035">
        <f>IF(L4035=1,COUNTIF($L$2:L4035,1),"")</f>
        <v/>
      </c>
    </row>
    <row r="4036">
      <c r="A4036">
        <f>IF(screen_FT_reviewer_A!$A4036="","",screen_FT_reviewer_A!$A4036)</f>
        <v/>
      </c>
      <c r="B4036">
        <f>IF(OR($A4036="",screen_FT_reviewer_A!$C4036=""),"",screen_FT_reviewer_A!$C4036)</f>
        <v/>
      </c>
      <c r="C4036">
        <f>IF(OR($A4036="",screen_FT_reviewer_B!$C4036=""),"",screen_FT_reviewer_B!$C4036)</f>
        <v/>
      </c>
      <c r="D4036">
        <f>IF(OR($A4036="",screen_FT_reviewer_A!$D4036=""),"",screen_FT_reviewer_A!$D4036)</f>
        <v/>
      </c>
      <c r="E4036">
        <f>IF(OR($A4036="",screen_FT_reviewer_B!$D4036=""),"",screen_FT_reviewer_B!$D4036)</f>
        <v/>
      </c>
      <c r="F4036">
        <f>IF(AND(B4036&lt;&gt;"",C4036&lt;&gt;""),1,"")</f>
        <v/>
      </c>
      <c r="G4036">
        <f>IF(F4036=1,IF(B4036=C4036,1,0),"")</f>
        <v/>
      </c>
      <c r="H4036">
        <f>IF(B4036="","",IFERROR(VLOOKUP(B4036,lst_FT_group_map_table,2,FALSE),"INVALID"))</f>
        <v/>
      </c>
      <c r="I4036">
        <f>IF(C4036="","",IFERROR(VLOOKUP(C4036,lst_FT_group_map_table,2,FALSE),"INVALID"))</f>
        <v/>
      </c>
      <c r="J4036">
        <f>IF(F4036=1,IF(H4036=I4036,1,0),"")</f>
        <v/>
      </c>
      <c r="K4036">
        <f>IF(AND(ISNUMBER(MATCH(B4036,lst_FT_sci_excl,0)),ISNUMBER(MATCH(C4036,lst_FT_sci_excl,0))),IF(D4036=E4036,1,0),"")</f>
        <v/>
      </c>
      <c r="L4036">
        <f>IF(OR(G4036=0,K4036=0),1,"")</f>
        <v/>
      </c>
      <c r="M4036">
        <f>IF(L4036=1,COUNTIF($L$2:L4036,1),"")</f>
        <v/>
      </c>
    </row>
    <row r="4037">
      <c r="A4037">
        <f>IF(screen_FT_reviewer_A!$A4037="","",screen_FT_reviewer_A!$A4037)</f>
        <v/>
      </c>
      <c r="B4037">
        <f>IF(OR($A4037="",screen_FT_reviewer_A!$C4037=""),"",screen_FT_reviewer_A!$C4037)</f>
        <v/>
      </c>
      <c r="C4037">
        <f>IF(OR($A4037="",screen_FT_reviewer_B!$C4037=""),"",screen_FT_reviewer_B!$C4037)</f>
        <v/>
      </c>
      <c r="D4037">
        <f>IF(OR($A4037="",screen_FT_reviewer_A!$D4037=""),"",screen_FT_reviewer_A!$D4037)</f>
        <v/>
      </c>
      <c r="E4037">
        <f>IF(OR($A4037="",screen_FT_reviewer_B!$D4037=""),"",screen_FT_reviewer_B!$D4037)</f>
        <v/>
      </c>
      <c r="F4037">
        <f>IF(AND(B4037&lt;&gt;"",C4037&lt;&gt;""),1,"")</f>
        <v/>
      </c>
      <c r="G4037">
        <f>IF(F4037=1,IF(B4037=C4037,1,0),"")</f>
        <v/>
      </c>
      <c r="H4037">
        <f>IF(B4037="","",IFERROR(VLOOKUP(B4037,lst_FT_group_map_table,2,FALSE),"INVALID"))</f>
        <v/>
      </c>
      <c r="I4037">
        <f>IF(C4037="","",IFERROR(VLOOKUP(C4037,lst_FT_group_map_table,2,FALSE),"INVALID"))</f>
        <v/>
      </c>
      <c r="J4037">
        <f>IF(F4037=1,IF(H4037=I4037,1,0),"")</f>
        <v/>
      </c>
      <c r="K4037">
        <f>IF(AND(ISNUMBER(MATCH(B4037,lst_FT_sci_excl,0)),ISNUMBER(MATCH(C4037,lst_FT_sci_excl,0))),IF(D4037=E4037,1,0),"")</f>
        <v/>
      </c>
      <c r="L4037">
        <f>IF(OR(G4037=0,K4037=0),1,"")</f>
        <v/>
      </c>
      <c r="M4037">
        <f>IF(L4037=1,COUNTIF($L$2:L4037,1),"")</f>
        <v/>
      </c>
    </row>
    <row r="4038">
      <c r="A4038">
        <f>IF(screen_FT_reviewer_A!$A4038="","",screen_FT_reviewer_A!$A4038)</f>
        <v/>
      </c>
      <c r="B4038">
        <f>IF(OR($A4038="",screen_FT_reviewer_A!$C4038=""),"",screen_FT_reviewer_A!$C4038)</f>
        <v/>
      </c>
      <c r="C4038">
        <f>IF(OR($A4038="",screen_FT_reviewer_B!$C4038=""),"",screen_FT_reviewer_B!$C4038)</f>
        <v/>
      </c>
      <c r="D4038">
        <f>IF(OR($A4038="",screen_FT_reviewer_A!$D4038=""),"",screen_FT_reviewer_A!$D4038)</f>
        <v/>
      </c>
      <c r="E4038">
        <f>IF(OR($A4038="",screen_FT_reviewer_B!$D4038=""),"",screen_FT_reviewer_B!$D4038)</f>
        <v/>
      </c>
      <c r="F4038">
        <f>IF(AND(B4038&lt;&gt;"",C4038&lt;&gt;""),1,"")</f>
        <v/>
      </c>
      <c r="G4038">
        <f>IF(F4038=1,IF(B4038=C4038,1,0),"")</f>
        <v/>
      </c>
      <c r="H4038">
        <f>IF(B4038="","",IFERROR(VLOOKUP(B4038,lst_FT_group_map_table,2,FALSE),"INVALID"))</f>
        <v/>
      </c>
      <c r="I4038">
        <f>IF(C4038="","",IFERROR(VLOOKUP(C4038,lst_FT_group_map_table,2,FALSE),"INVALID"))</f>
        <v/>
      </c>
      <c r="J4038">
        <f>IF(F4038=1,IF(H4038=I4038,1,0),"")</f>
        <v/>
      </c>
      <c r="K4038">
        <f>IF(AND(ISNUMBER(MATCH(B4038,lst_FT_sci_excl,0)),ISNUMBER(MATCH(C4038,lst_FT_sci_excl,0))),IF(D4038=E4038,1,0),"")</f>
        <v/>
      </c>
      <c r="L4038">
        <f>IF(OR(G4038=0,K4038=0),1,"")</f>
        <v/>
      </c>
      <c r="M4038">
        <f>IF(L4038=1,COUNTIF($L$2:L4038,1),"")</f>
        <v/>
      </c>
    </row>
    <row r="4039">
      <c r="A4039">
        <f>IF(screen_FT_reviewer_A!$A4039="","",screen_FT_reviewer_A!$A4039)</f>
        <v/>
      </c>
      <c r="B4039">
        <f>IF(OR($A4039="",screen_FT_reviewer_A!$C4039=""),"",screen_FT_reviewer_A!$C4039)</f>
        <v/>
      </c>
      <c r="C4039">
        <f>IF(OR($A4039="",screen_FT_reviewer_B!$C4039=""),"",screen_FT_reviewer_B!$C4039)</f>
        <v/>
      </c>
      <c r="D4039">
        <f>IF(OR($A4039="",screen_FT_reviewer_A!$D4039=""),"",screen_FT_reviewer_A!$D4039)</f>
        <v/>
      </c>
      <c r="E4039">
        <f>IF(OR($A4039="",screen_FT_reviewer_B!$D4039=""),"",screen_FT_reviewer_B!$D4039)</f>
        <v/>
      </c>
      <c r="F4039">
        <f>IF(AND(B4039&lt;&gt;"",C4039&lt;&gt;""),1,"")</f>
        <v/>
      </c>
      <c r="G4039">
        <f>IF(F4039=1,IF(B4039=C4039,1,0),"")</f>
        <v/>
      </c>
      <c r="H4039">
        <f>IF(B4039="","",IFERROR(VLOOKUP(B4039,lst_FT_group_map_table,2,FALSE),"INVALID"))</f>
        <v/>
      </c>
      <c r="I4039">
        <f>IF(C4039="","",IFERROR(VLOOKUP(C4039,lst_FT_group_map_table,2,FALSE),"INVALID"))</f>
        <v/>
      </c>
      <c r="J4039">
        <f>IF(F4039=1,IF(H4039=I4039,1,0),"")</f>
        <v/>
      </c>
      <c r="K4039">
        <f>IF(AND(ISNUMBER(MATCH(B4039,lst_FT_sci_excl,0)),ISNUMBER(MATCH(C4039,lst_FT_sci_excl,0))),IF(D4039=E4039,1,0),"")</f>
        <v/>
      </c>
      <c r="L4039">
        <f>IF(OR(G4039=0,K4039=0),1,"")</f>
        <v/>
      </c>
      <c r="M4039">
        <f>IF(L4039=1,COUNTIF($L$2:L4039,1),"")</f>
        <v/>
      </c>
    </row>
    <row r="4040">
      <c r="A4040">
        <f>IF(screen_FT_reviewer_A!$A4040="","",screen_FT_reviewer_A!$A4040)</f>
        <v/>
      </c>
      <c r="B4040">
        <f>IF(OR($A4040="",screen_FT_reviewer_A!$C4040=""),"",screen_FT_reviewer_A!$C4040)</f>
        <v/>
      </c>
      <c r="C4040">
        <f>IF(OR($A4040="",screen_FT_reviewer_B!$C4040=""),"",screen_FT_reviewer_B!$C4040)</f>
        <v/>
      </c>
      <c r="D4040">
        <f>IF(OR($A4040="",screen_FT_reviewer_A!$D4040=""),"",screen_FT_reviewer_A!$D4040)</f>
        <v/>
      </c>
      <c r="E4040">
        <f>IF(OR($A4040="",screen_FT_reviewer_B!$D4040=""),"",screen_FT_reviewer_B!$D4040)</f>
        <v/>
      </c>
      <c r="F4040">
        <f>IF(AND(B4040&lt;&gt;"",C4040&lt;&gt;""),1,"")</f>
        <v/>
      </c>
      <c r="G4040">
        <f>IF(F4040=1,IF(B4040=C4040,1,0),"")</f>
        <v/>
      </c>
      <c r="H4040">
        <f>IF(B4040="","",IFERROR(VLOOKUP(B4040,lst_FT_group_map_table,2,FALSE),"INVALID"))</f>
        <v/>
      </c>
      <c r="I4040">
        <f>IF(C4040="","",IFERROR(VLOOKUP(C4040,lst_FT_group_map_table,2,FALSE),"INVALID"))</f>
        <v/>
      </c>
      <c r="J4040">
        <f>IF(F4040=1,IF(H4040=I4040,1,0),"")</f>
        <v/>
      </c>
      <c r="K4040">
        <f>IF(AND(ISNUMBER(MATCH(B4040,lst_FT_sci_excl,0)),ISNUMBER(MATCH(C4040,lst_FT_sci_excl,0))),IF(D4040=E4040,1,0),"")</f>
        <v/>
      </c>
      <c r="L4040">
        <f>IF(OR(G4040=0,K4040=0),1,"")</f>
        <v/>
      </c>
      <c r="M4040">
        <f>IF(L4040=1,COUNTIF($L$2:L4040,1),"")</f>
        <v/>
      </c>
    </row>
    <row r="4041">
      <c r="A4041">
        <f>IF(screen_FT_reviewer_A!$A4041="","",screen_FT_reviewer_A!$A4041)</f>
        <v/>
      </c>
      <c r="B4041">
        <f>IF(OR($A4041="",screen_FT_reviewer_A!$C4041=""),"",screen_FT_reviewer_A!$C4041)</f>
        <v/>
      </c>
      <c r="C4041">
        <f>IF(OR($A4041="",screen_FT_reviewer_B!$C4041=""),"",screen_FT_reviewer_B!$C4041)</f>
        <v/>
      </c>
      <c r="D4041">
        <f>IF(OR($A4041="",screen_FT_reviewer_A!$D4041=""),"",screen_FT_reviewer_A!$D4041)</f>
        <v/>
      </c>
      <c r="E4041">
        <f>IF(OR($A4041="",screen_FT_reviewer_B!$D4041=""),"",screen_FT_reviewer_B!$D4041)</f>
        <v/>
      </c>
      <c r="F4041">
        <f>IF(AND(B4041&lt;&gt;"",C4041&lt;&gt;""),1,"")</f>
        <v/>
      </c>
      <c r="G4041">
        <f>IF(F4041=1,IF(B4041=C4041,1,0),"")</f>
        <v/>
      </c>
      <c r="H4041">
        <f>IF(B4041="","",IFERROR(VLOOKUP(B4041,lst_FT_group_map_table,2,FALSE),"INVALID"))</f>
        <v/>
      </c>
      <c r="I4041">
        <f>IF(C4041="","",IFERROR(VLOOKUP(C4041,lst_FT_group_map_table,2,FALSE),"INVALID"))</f>
        <v/>
      </c>
      <c r="J4041">
        <f>IF(F4041=1,IF(H4041=I4041,1,0),"")</f>
        <v/>
      </c>
      <c r="K4041">
        <f>IF(AND(ISNUMBER(MATCH(B4041,lst_FT_sci_excl,0)),ISNUMBER(MATCH(C4041,lst_FT_sci_excl,0))),IF(D4041=E4041,1,0),"")</f>
        <v/>
      </c>
      <c r="L4041">
        <f>IF(OR(G4041=0,K4041=0),1,"")</f>
        <v/>
      </c>
      <c r="M4041">
        <f>IF(L4041=1,COUNTIF($L$2:L4041,1),"")</f>
        <v/>
      </c>
    </row>
    <row r="4042">
      <c r="A4042">
        <f>IF(screen_FT_reviewer_A!$A4042="","",screen_FT_reviewer_A!$A4042)</f>
        <v/>
      </c>
      <c r="B4042">
        <f>IF(OR($A4042="",screen_FT_reviewer_A!$C4042=""),"",screen_FT_reviewer_A!$C4042)</f>
        <v/>
      </c>
      <c r="C4042">
        <f>IF(OR($A4042="",screen_FT_reviewer_B!$C4042=""),"",screen_FT_reviewer_B!$C4042)</f>
        <v/>
      </c>
      <c r="D4042">
        <f>IF(OR($A4042="",screen_FT_reviewer_A!$D4042=""),"",screen_FT_reviewer_A!$D4042)</f>
        <v/>
      </c>
      <c r="E4042">
        <f>IF(OR($A4042="",screen_FT_reviewer_B!$D4042=""),"",screen_FT_reviewer_B!$D4042)</f>
        <v/>
      </c>
      <c r="F4042">
        <f>IF(AND(B4042&lt;&gt;"",C4042&lt;&gt;""),1,"")</f>
        <v/>
      </c>
      <c r="G4042">
        <f>IF(F4042=1,IF(B4042=C4042,1,0),"")</f>
        <v/>
      </c>
      <c r="H4042">
        <f>IF(B4042="","",IFERROR(VLOOKUP(B4042,lst_FT_group_map_table,2,FALSE),"INVALID"))</f>
        <v/>
      </c>
      <c r="I4042">
        <f>IF(C4042="","",IFERROR(VLOOKUP(C4042,lst_FT_group_map_table,2,FALSE),"INVALID"))</f>
        <v/>
      </c>
      <c r="J4042">
        <f>IF(F4042=1,IF(H4042=I4042,1,0),"")</f>
        <v/>
      </c>
      <c r="K4042">
        <f>IF(AND(ISNUMBER(MATCH(B4042,lst_FT_sci_excl,0)),ISNUMBER(MATCH(C4042,lst_FT_sci_excl,0))),IF(D4042=E4042,1,0),"")</f>
        <v/>
      </c>
      <c r="L4042">
        <f>IF(OR(G4042=0,K4042=0),1,"")</f>
        <v/>
      </c>
      <c r="M4042">
        <f>IF(L4042=1,COUNTIF($L$2:L4042,1),"")</f>
        <v/>
      </c>
    </row>
    <row r="4043">
      <c r="A4043">
        <f>IF(screen_FT_reviewer_A!$A4043="","",screen_FT_reviewer_A!$A4043)</f>
        <v/>
      </c>
      <c r="B4043">
        <f>IF(OR($A4043="",screen_FT_reviewer_A!$C4043=""),"",screen_FT_reviewer_A!$C4043)</f>
        <v/>
      </c>
      <c r="C4043">
        <f>IF(OR($A4043="",screen_FT_reviewer_B!$C4043=""),"",screen_FT_reviewer_B!$C4043)</f>
        <v/>
      </c>
      <c r="D4043">
        <f>IF(OR($A4043="",screen_FT_reviewer_A!$D4043=""),"",screen_FT_reviewer_A!$D4043)</f>
        <v/>
      </c>
      <c r="E4043">
        <f>IF(OR($A4043="",screen_FT_reviewer_B!$D4043=""),"",screen_FT_reviewer_B!$D4043)</f>
        <v/>
      </c>
      <c r="F4043">
        <f>IF(AND(B4043&lt;&gt;"",C4043&lt;&gt;""),1,"")</f>
        <v/>
      </c>
      <c r="G4043">
        <f>IF(F4043=1,IF(B4043=C4043,1,0),"")</f>
        <v/>
      </c>
      <c r="H4043">
        <f>IF(B4043="","",IFERROR(VLOOKUP(B4043,lst_FT_group_map_table,2,FALSE),"INVALID"))</f>
        <v/>
      </c>
      <c r="I4043">
        <f>IF(C4043="","",IFERROR(VLOOKUP(C4043,lst_FT_group_map_table,2,FALSE),"INVALID"))</f>
        <v/>
      </c>
      <c r="J4043">
        <f>IF(F4043=1,IF(H4043=I4043,1,0),"")</f>
        <v/>
      </c>
      <c r="K4043">
        <f>IF(AND(ISNUMBER(MATCH(B4043,lst_FT_sci_excl,0)),ISNUMBER(MATCH(C4043,lst_FT_sci_excl,0))),IF(D4043=E4043,1,0),"")</f>
        <v/>
      </c>
      <c r="L4043">
        <f>IF(OR(G4043=0,K4043=0),1,"")</f>
        <v/>
      </c>
      <c r="M4043">
        <f>IF(L4043=1,COUNTIF($L$2:L4043,1),"")</f>
        <v/>
      </c>
    </row>
    <row r="4044">
      <c r="A4044">
        <f>IF(screen_FT_reviewer_A!$A4044="","",screen_FT_reviewer_A!$A4044)</f>
        <v/>
      </c>
      <c r="B4044">
        <f>IF(OR($A4044="",screen_FT_reviewer_A!$C4044=""),"",screen_FT_reviewer_A!$C4044)</f>
        <v/>
      </c>
      <c r="C4044">
        <f>IF(OR($A4044="",screen_FT_reviewer_B!$C4044=""),"",screen_FT_reviewer_B!$C4044)</f>
        <v/>
      </c>
      <c r="D4044">
        <f>IF(OR($A4044="",screen_FT_reviewer_A!$D4044=""),"",screen_FT_reviewer_A!$D4044)</f>
        <v/>
      </c>
      <c r="E4044">
        <f>IF(OR($A4044="",screen_FT_reviewer_B!$D4044=""),"",screen_FT_reviewer_B!$D4044)</f>
        <v/>
      </c>
      <c r="F4044">
        <f>IF(AND(B4044&lt;&gt;"",C4044&lt;&gt;""),1,"")</f>
        <v/>
      </c>
      <c r="G4044">
        <f>IF(F4044=1,IF(B4044=C4044,1,0),"")</f>
        <v/>
      </c>
      <c r="H4044">
        <f>IF(B4044="","",IFERROR(VLOOKUP(B4044,lst_FT_group_map_table,2,FALSE),"INVALID"))</f>
        <v/>
      </c>
      <c r="I4044">
        <f>IF(C4044="","",IFERROR(VLOOKUP(C4044,lst_FT_group_map_table,2,FALSE),"INVALID"))</f>
        <v/>
      </c>
      <c r="J4044">
        <f>IF(F4044=1,IF(H4044=I4044,1,0),"")</f>
        <v/>
      </c>
      <c r="K4044">
        <f>IF(AND(ISNUMBER(MATCH(B4044,lst_FT_sci_excl,0)),ISNUMBER(MATCH(C4044,lst_FT_sci_excl,0))),IF(D4044=E4044,1,0),"")</f>
        <v/>
      </c>
      <c r="L4044">
        <f>IF(OR(G4044=0,K4044=0),1,"")</f>
        <v/>
      </c>
      <c r="M4044">
        <f>IF(L4044=1,COUNTIF($L$2:L4044,1),"")</f>
        <v/>
      </c>
    </row>
    <row r="4045">
      <c r="A4045">
        <f>IF(screen_FT_reviewer_A!$A4045="","",screen_FT_reviewer_A!$A4045)</f>
        <v/>
      </c>
      <c r="B4045">
        <f>IF(OR($A4045="",screen_FT_reviewer_A!$C4045=""),"",screen_FT_reviewer_A!$C4045)</f>
        <v/>
      </c>
      <c r="C4045">
        <f>IF(OR($A4045="",screen_FT_reviewer_B!$C4045=""),"",screen_FT_reviewer_B!$C4045)</f>
        <v/>
      </c>
      <c r="D4045">
        <f>IF(OR($A4045="",screen_FT_reviewer_A!$D4045=""),"",screen_FT_reviewer_A!$D4045)</f>
        <v/>
      </c>
      <c r="E4045">
        <f>IF(OR($A4045="",screen_FT_reviewer_B!$D4045=""),"",screen_FT_reviewer_B!$D4045)</f>
        <v/>
      </c>
      <c r="F4045">
        <f>IF(AND(B4045&lt;&gt;"",C4045&lt;&gt;""),1,"")</f>
        <v/>
      </c>
      <c r="G4045">
        <f>IF(F4045=1,IF(B4045=C4045,1,0),"")</f>
        <v/>
      </c>
      <c r="H4045">
        <f>IF(B4045="","",IFERROR(VLOOKUP(B4045,lst_FT_group_map_table,2,FALSE),"INVALID"))</f>
        <v/>
      </c>
      <c r="I4045">
        <f>IF(C4045="","",IFERROR(VLOOKUP(C4045,lst_FT_group_map_table,2,FALSE),"INVALID"))</f>
        <v/>
      </c>
      <c r="J4045">
        <f>IF(F4045=1,IF(H4045=I4045,1,0),"")</f>
        <v/>
      </c>
      <c r="K4045">
        <f>IF(AND(ISNUMBER(MATCH(B4045,lst_FT_sci_excl,0)),ISNUMBER(MATCH(C4045,lst_FT_sci_excl,0))),IF(D4045=E4045,1,0),"")</f>
        <v/>
      </c>
      <c r="L4045">
        <f>IF(OR(G4045=0,K4045=0),1,"")</f>
        <v/>
      </c>
      <c r="M4045">
        <f>IF(L4045=1,COUNTIF($L$2:L4045,1),"")</f>
        <v/>
      </c>
    </row>
    <row r="4046">
      <c r="A4046">
        <f>IF(screen_FT_reviewer_A!$A4046="","",screen_FT_reviewer_A!$A4046)</f>
        <v/>
      </c>
      <c r="B4046">
        <f>IF(OR($A4046="",screen_FT_reviewer_A!$C4046=""),"",screen_FT_reviewer_A!$C4046)</f>
        <v/>
      </c>
      <c r="C4046">
        <f>IF(OR($A4046="",screen_FT_reviewer_B!$C4046=""),"",screen_FT_reviewer_B!$C4046)</f>
        <v/>
      </c>
      <c r="D4046">
        <f>IF(OR($A4046="",screen_FT_reviewer_A!$D4046=""),"",screen_FT_reviewer_A!$D4046)</f>
        <v/>
      </c>
      <c r="E4046">
        <f>IF(OR($A4046="",screen_FT_reviewer_B!$D4046=""),"",screen_FT_reviewer_B!$D4046)</f>
        <v/>
      </c>
      <c r="F4046">
        <f>IF(AND(B4046&lt;&gt;"",C4046&lt;&gt;""),1,"")</f>
        <v/>
      </c>
      <c r="G4046">
        <f>IF(F4046=1,IF(B4046=C4046,1,0),"")</f>
        <v/>
      </c>
      <c r="H4046">
        <f>IF(B4046="","",IFERROR(VLOOKUP(B4046,lst_FT_group_map_table,2,FALSE),"INVALID"))</f>
        <v/>
      </c>
      <c r="I4046">
        <f>IF(C4046="","",IFERROR(VLOOKUP(C4046,lst_FT_group_map_table,2,FALSE),"INVALID"))</f>
        <v/>
      </c>
      <c r="J4046">
        <f>IF(F4046=1,IF(H4046=I4046,1,0),"")</f>
        <v/>
      </c>
      <c r="K4046">
        <f>IF(AND(ISNUMBER(MATCH(B4046,lst_FT_sci_excl,0)),ISNUMBER(MATCH(C4046,lst_FT_sci_excl,0))),IF(D4046=E4046,1,0),"")</f>
        <v/>
      </c>
      <c r="L4046">
        <f>IF(OR(G4046=0,K4046=0),1,"")</f>
        <v/>
      </c>
      <c r="M4046">
        <f>IF(L4046=1,COUNTIF($L$2:L4046,1),"")</f>
        <v/>
      </c>
    </row>
    <row r="4047">
      <c r="A4047">
        <f>IF(screen_FT_reviewer_A!$A4047="","",screen_FT_reviewer_A!$A4047)</f>
        <v/>
      </c>
      <c r="B4047">
        <f>IF(OR($A4047="",screen_FT_reviewer_A!$C4047=""),"",screen_FT_reviewer_A!$C4047)</f>
        <v/>
      </c>
      <c r="C4047">
        <f>IF(OR($A4047="",screen_FT_reviewer_B!$C4047=""),"",screen_FT_reviewer_B!$C4047)</f>
        <v/>
      </c>
      <c r="D4047">
        <f>IF(OR($A4047="",screen_FT_reviewer_A!$D4047=""),"",screen_FT_reviewer_A!$D4047)</f>
        <v/>
      </c>
      <c r="E4047">
        <f>IF(OR($A4047="",screen_FT_reviewer_B!$D4047=""),"",screen_FT_reviewer_B!$D4047)</f>
        <v/>
      </c>
      <c r="F4047">
        <f>IF(AND(B4047&lt;&gt;"",C4047&lt;&gt;""),1,"")</f>
        <v/>
      </c>
      <c r="G4047">
        <f>IF(F4047=1,IF(B4047=C4047,1,0),"")</f>
        <v/>
      </c>
      <c r="H4047">
        <f>IF(B4047="","",IFERROR(VLOOKUP(B4047,lst_FT_group_map_table,2,FALSE),"INVALID"))</f>
        <v/>
      </c>
      <c r="I4047">
        <f>IF(C4047="","",IFERROR(VLOOKUP(C4047,lst_FT_group_map_table,2,FALSE),"INVALID"))</f>
        <v/>
      </c>
      <c r="J4047">
        <f>IF(F4047=1,IF(H4047=I4047,1,0),"")</f>
        <v/>
      </c>
      <c r="K4047">
        <f>IF(AND(ISNUMBER(MATCH(B4047,lst_FT_sci_excl,0)),ISNUMBER(MATCH(C4047,lst_FT_sci_excl,0))),IF(D4047=E4047,1,0),"")</f>
        <v/>
      </c>
      <c r="L4047">
        <f>IF(OR(G4047=0,K4047=0),1,"")</f>
        <v/>
      </c>
      <c r="M4047">
        <f>IF(L4047=1,COUNTIF($L$2:L4047,1),"")</f>
        <v/>
      </c>
    </row>
    <row r="4048">
      <c r="A4048">
        <f>IF(screen_FT_reviewer_A!$A4048="","",screen_FT_reviewer_A!$A4048)</f>
        <v/>
      </c>
      <c r="B4048">
        <f>IF(OR($A4048="",screen_FT_reviewer_A!$C4048=""),"",screen_FT_reviewer_A!$C4048)</f>
        <v/>
      </c>
      <c r="C4048">
        <f>IF(OR($A4048="",screen_FT_reviewer_B!$C4048=""),"",screen_FT_reviewer_B!$C4048)</f>
        <v/>
      </c>
      <c r="D4048">
        <f>IF(OR($A4048="",screen_FT_reviewer_A!$D4048=""),"",screen_FT_reviewer_A!$D4048)</f>
        <v/>
      </c>
      <c r="E4048">
        <f>IF(OR($A4048="",screen_FT_reviewer_B!$D4048=""),"",screen_FT_reviewer_B!$D4048)</f>
        <v/>
      </c>
      <c r="F4048">
        <f>IF(AND(B4048&lt;&gt;"",C4048&lt;&gt;""),1,"")</f>
        <v/>
      </c>
      <c r="G4048">
        <f>IF(F4048=1,IF(B4048=C4048,1,0),"")</f>
        <v/>
      </c>
      <c r="H4048">
        <f>IF(B4048="","",IFERROR(VLOOKUP(B4048,lst_FT_group_map_table,2,FALSE),"INVALID"))</f>
        <v/>
      </c>
      <c r="I4048">
        <f>IF(C4048="","",IFERROR(VLOOKUP(C4048,lst_FT_group_map_table,2,FALSE),"INVALID"))</f>
        <v/>
      </c>
      <c r="J4048">
        <f>IF(F4048=1,IF(H4048=I4048,1,0),"")</f>
        <v/>
      </c>
      <c r="K4048">
        <f>IF(AND(ISNUMBER(MATCH(B4048,lst_FT_sci_excl,0)),ISNUMBER(MATCH(C4048,lst_FT_sci_excl,0))),IF(D4048=E4048,1,0),"")</f>
        <v/>
      </c>
      <c r="L4048">
        <f>IF(OR(G4048=0,K4048=0),1,"")</f>
        <v/>
      </c>
      <c r="M4048">
        <f>IF(L4048=1,COUNTIF($L$2:L4048,1),"")</f>
        <v/>
      </c>
    </row>
    <row r="4049">
      <c r="A4049">
        <f>IF(screen_FT_reviewer_A!$A4049="","",screen_FT_reviewer_A!$A4049)</f>
        <v/>
      </c>
      <c r="B4049">
        <f>IF(OR($A4049="",screen_FT_reviewer_A!$C4049=""),"",screen_FT_reviewer_A!$C4049)</f>
        <v/>
      </c>
      <c r="C4049">
        <f>IF(OR($A4049="",screen_FT_reviewer_B!$C4049=""),"",screen_FT_reviewer_B!$C4049)</f>
        <v/>
      </c>
      <c r="D4049">
        <f>IF(OR($A4049="",screen_FT_reviewer_A!$D4049=""),"",screen_FT_reviewer_A!$D4049)</f>
        <v/>
      </c>
      <c r="E4049">
        <f>IF(OR($A4049="",screen_FT_reviewer_B!$D4049=""),"",screen_FT_reviewer_B!$D4049)</f>
        <v/>
      </c>
      <c r="F4049">
        <f>IF(AND(B4049&lt;&gt;"",C4049&lt;&gt;""),1,"")</f>
        <v/>
      </c>
      <c r="G4049">
        <f>IF(F4049=1,IF(B4049=C4049,1,0),"")</f>
        <v/>
      </c>
      <c r="H4049">
        <f>IF(B4049="","",IFERROR(VLOOKUP(B4049,lst_FT_group_map_table,2,FALSE),"INVALID"))</f>
        <v/>
      </c>
      <c r="I4049">
        <f>IF(C4049="","",IFERROR(VLOOKUP(C4049,lst_FT_group_map_table,2,FALSE),"INVALID"))</f>
        <v/>
      </c>
      <c r="J4049">
        <f>IF(F4049=1,IF(H4049=I4049,1,0),"")</f>
        <v/>
      </c>
      <c r="K4049">
        <f>IF(AND(ISNUMBER(MATCH(B4049,lst_FT_sci_excl,0)),ISNUMBER(MATCH(C4049,lst_FT_sci_excl,0))),IF(D4049=E4049,1,0),"")</f>
        <v/>
      </c>
      <c r="L4049">
        <f>IF(OR(G4049=0,K4049=0),1,"")</f>
        <v/>
      </c>
      <c r="M4049">
        <f>IF(L4049=1,COUNTIF($L$2:L4049,1),"")</f>
        <v/>
      </c>
    </row>
    <row r="4050">
      <c r="A4050">
        <f>IF(screen_FT_reviewer_A!$A4050="","",screen_FT_reviewer_A!$A4050)</f>
        <v/>
      </c>
      <c r="B4050">
        <f>IF(OR($A4050="",screen_FT_reviewer_A!$C4050=""),"",screen_FT_reviewer_A!$C4050)</f>
        <v/>
      </c>
      <c r="C4050">
        <f>IF(OR($A4050="",screen_FT_reviewer_B!$C4050=""),"",screen_FT_reviewer_B!$C4050)</f>
        <v/>
      </c>
      <c r="D4050">
        <f>IF(OR($A4050="",screen_FT_reviewer_A!$D4050=""),"",screen_FT_reviewer_A!$D4050)</f>
        <v/>
      </c>
      <c r="E4050">
        <f>IF(OR($A4050="",screen_FT_reviewer_B!$D4050=""),"",screen_FT_reviewer_B!$D4050)</f>
        <v/>
      </c>
      <c r="F4050">
        <f>IF(AND(B4050&lt;&gt;"",C4050&lt;&gt;""),1,"")</f>
        <v/>
      </c>
      <c r="G4050">
        <f>IF(F4050=1,IF(B4050=C4050,1,0),"")</f>
        <v/>
      </c>
      <c r="H4050">
        <f>IF(B4050="","",IFERROR(VLOOKUP(B4050,lst_FT_group_map_table,2,FALSE),"INVALID"))</f>
        <v/>
      </c>
      <c r="I4050">
        <f>IF(C4050="","",IFERROR(VLOOKUP(C4050,lst_FT_group_map_table,2,FALSE),"INVALID"))</f>
        <v/>
      </c>
      <c r="J4050">
        <f>IF(F4050=1,IF(H4050=I4050,1,0),"")</f>
        <v/>
      </c>
      <c r="K4050">
        <f>IF(AND(ISNUMBER(MATCH(B4050,lst_FT_sci_excl,0)),ISNUMBER(MATCH(C4050,lst_FT_sci_excl,0))),IF(D4050=E4050,1,0),"")</f>
        <v/>
      </c>
      <c r="L4050">
        <f>IF(OR(G4050=0,K4050=0),1,"")</f>
        <v/>
      </c>
      <c r="M4050">
        <f>IF(L4050=1,COUNTIF($L$2:L4050,1),"")</f>
        <v/>
      </c>
    </row>
    <row r="4051">
      <c r="A4051">
        <f>IF(screen_FT_reviewer_A!$A4051="","",screen_FT_reviewer_A!$A4051)</f>
        <v/>
      </c>
      <c r="B4051">
        <f>IF(OR($A4051="",screen_FT_reviewer_A!$C4051=""),"",screen_FT_reviewer_A!$C4051)</f>
        <v/>
      </c>
      <c r="C4051">
        <f>IF(OR($A4051="",screen_FT_reviewer_B!$C4051=""),"",screen_FT_reviewer_B!$C4051)</f>
        <v/>
      </c>
      <c r="D4051">
        <f>IF(OR($A4051="",screen_FT_reviewer_A!$D4051=""),"",screen_FT_reviewer_A!$D4051)</f>
        <v/>
      </c>
      <c r="E4051">
        <f>IF(OR($A4051="",screen_FT_reviewer_B!$D4051=""),"",screen_FT_reviewer_B!$D4051)</f>
        <v/>
      </c>
      <c r="F4051">
        <f>IF(AND(B4051&lt;&gt;"",C4051&lt;&gt;""),1,"")</f>
        <v/>
      </c>
      <c r="G4051">
        <f>IF(F4051=1,IF(B4051=C4051,1,0),"")</f>
        <v/>
      </c>
      <c r="H4051">
        <f>IF(B4051="","",IFERROR(VLOOKUP(B4051,lst_FT_group_map_table,2,FALSE),"INVALID"))</f>
        <v/>
      </c>
      <c r="I4051">
        <f>IF(C4051="","",IFERROR(VLOOKUP(C4051,lst_FT_group_map_table,2,FALSE),"INVALID"))</f>
        <v/>
      </c>
      <c r="J4051">
        <f>IF(F4051=1,IF(H4051=I4051,1,0),"")</f>
        <v/>
      </c>
      <c r="K4051">
        <f>IF(AND(ISNUMBER(MATCH(B4051,lst_FT_sci_excl,0)),ISNUMBER(MATCH(C4051,lst_FT_sci_excl,0))),IF(D4051=E4051,1,0),"")</f>
        <v/>
      </c>
      <c r="L4051">
        <f>IF(OR(G4051=0,K4051=0),1,"")</f>
        <v/>
      </c>
      <c r="M4051">
        <f>IF(L4051=1,COUNTIF($L$2:L4051,1),"")</f>
        <v/>
      </c>
    </row>
    <row r="4052">
      <c r="A4052">
        <f>IF(screen_FT_reviewer_A!$A4052="","",screen_FT_reviewer_A!$A4052)</f>
        <v/>
      </c>
      <c r="B4052">
        <f>IF(OR($A4052="",screen_FT_reviewer_A!$C4052=""),"",screen_FT_reviewer_A!$C4052)</f>
        <v/>
      </c>
      <c r="C4052">
        <f>IF(OR($A4052="",screen_FT_reviewer_B!$C4052=""),"",screen_FT_reviewer_B!$C4052)</f>
        <v/>
      </c>
      <c r="D4052">
        <f>IF(OR($A4052="",screen_FT_reviewer_A!$D4052=""),"",screen_FT_reviewer_A!$D4052)</f>
        <v/>
      </c>
      <c r="E4052">
        <f>IF(OR($A4052="",screen_FT_reviewer_B!$D4052=""),"",screen_FT_reviewer_B!$D4052)</f>
        <v/>
      </c>
      <c r="F4052">
        <f>IF(AND(B4052&lt;&gt;"",C4052&lt;&gt;""),1,"")</f>
        <v/>
      </c>
      <c r="G4052">
        <f>IF(F4052=1,IF(B4052=C4052,1,0),"")</f>
        <v/>
      </c>
      <c r="H4052">
        <f>IF(B4052="","",IFERROR(VLOOKUP(B4052,lst_FT_group_map_table,2,FALSE),"INVALID"))</f>
        <v/>
      </c>
      <c r="I4052">
        <f>IF(C4052="","",IFERROR(VLOOKUP(C4052,lst_FT_group_map_table,2,FALSE),"INVALID"))</f>
        <v/>
      </c>
      <c r="J4052">
        <f>IF(F4052=1,IF(H4052=I4052,1,0),"")</f>
        <v/>
      </c>
      <c r="K4052">
        <f>IF(AND(ISNUMBER(MATCH(B4052,lst_FT_sci_excl,0)),ISNUMBER(MATCH(C4052,lst_FT_sci_excl,0))),IF(D4052=E4052,1,0),"")</f>
        <v/>
      </c>
      <c r="L4052">
        <f>IF(OR(G4052=0,K4052=0),1,"")</f>
        <v/>
      </c>
      <c r="M4052">
        <f>IF(L4052=1,COUNTIF($L$2:L4052,1),"")</f>
        <v/>
      </c>
    </row>
    <row r="4053">
      <c r="A4053">
        <f>IF(screen_FT_reviewer_A!$A4053="","",screen_FT_reviewer_A!$A4053)</f>
        <v/>
      </c>
      <c r="B4053">
        <f>IF(OR($A4053="",screen_FT_reviewer_A!$C4053=""),"",screen_FT_reviewer_A!$C4053)</f>
        <v/>
      </c>
      <c r="C4053">
        <f>IF(OR($A4053="",screen_FT_reviewer_B!$C4053=""),"",screen_FT_reviewer_B!$C4053)</f>
        <v/>
      </c>
      <c r="D4053">
        <f>IF(OR($A4053="",screen_FT_reviewer_A!$D4053=""),"",screen_FT_reviewer_A!$D4053)</f>
        <v/>
      </c>
      <c r="E4053">
        <f>IF(OR($A4053="",screen_FT_reviewer_B!$D4053=""),"",screen_FT_reviewer_B!$D4053)</f>
        <v/>
      </c>
      <c r="F4053">
        <f>IF(AND(B4053&lt;&gt;"",C4053&lt;&gt;""),1,"")</f>
        <v/>
      </c>
      <c r="G4053">
        <f>IF(F4053=1,IF(B4053=C4053,1,0),"")</f>
        <v/>
      </c>
      <c r="H4053">
        <f>IF(B4053="","",IFERROR(VLOOKUP(B4053,lst_FT_group_map_table,2,FALSE),"INVALID"))</f>
        <v/>
      </c>
      <c r="I4053">
        <f>IF(C4053="","",IFERROR(VLOOKUP(C4053,lst_FT_group_map_table,2,FALSE),"INVALID"))</f>
        <v/>
      </c>
      <c r="J4053">
        <f>IF(F4053=1,IF(H4053=I4053,1,0),"")</f>
        <v/>
      </c>
      <c r="K4053">
        <f>IF(AND(ISNUMBER(MATCH(B4053,lst_FT_sci_excl,0)),ISNUMBER(MATCH(C4053,lst_FT_sci_excl,0))),IF(D4053=E4053,1,0),"")</f>
        <v/>
      </c>
      <c r="L4053">
        <f>IF(OR(G4053=0,K4053=0),1,"")</f>
        <v/>
      </c>
      <c r="M4053">
        <f>IF(L4053=1,COUNTIF($L$2:L4053,1),"")</f>
        <v/>
      </c>
    </row>
    <row r="4054">
      <c r="A4054">
        <f>IF(screen_FT_reviewer_A!$A4054="","",screen_FT_reviewer_A!$A4054)</f>
        <v/>
      </c>
      <c r="B4054">
        <f>IF(OR($A4054="",screen_FT_reviewer_A!$C4054=""),"",screen_FT_reviewer_A!$C4054)</f>
        <v/>
      </c>
      <c r="C4054">
        <f>IF(OR($A4054="",screen_FT_reviewer_B!$C4054=""),"",screen_FT_reviewer_B!$C4054)</f>
        <v/>
      </c>
      <c r="D4054">
        <f>IF(OR($A4054="",screen_FT_reviewer_A!$D4054=""),"",screen_FT_reviewer_A!$D4054)</f>
        <v/>
      </c>
      <c r="E4054">
        <f>IF(OR($A4054="",screen_FT_reviewer_B!$D4054=""),"",screen_FT_reviewer_B!$D4054)</f>
        <v/>
      </c>
      <c r="F4054">
        <f>IF(AND(B4054&lt;&gt;"",C4054&lt;&gt;""),1,"")</f>
        <v/>
      </c>
      <c r="G4054">
        <f>IF(F4054=1,IF(B4054=C4054,1,0),"")</f>
        <v/>
      </c>
      <c r="H4054">
        <f>IF(B4054="","",IFERROR(VLOOKUP(B4054,lst_FT_group_map_table,2,FALSE),"INVALID"))</f>
        <v/>
      </c>
      <c r="I4054">
        <f>IF(C4054="","",IFERROR(VLOOKUP(C4054,lst_FT_group_map_table,2,FALSE),"INVALID"))</f>
        <v/>
      </c>
      <c r="J4054">
        <f>IF(F4054=1,IF(H4054=I4054,1,0),"")</f>
        <v/>
      </c>
      <c r="K4054">
        <f>IF(AND(ISNUMBER(MATCH(B4054,lst_FT_sci_excl,0)),ISNUMBER(MATCH(C4054,lst_FT_sci_excl,0))),IF(D4054=E4054,1,0),"")</f>
        <v/>
      </c>
      <c r="L4054">
        <f>IF(OR(G4054=0,K4054=0),1,"")</f>
        <v/>
      </c>
      <c r="M4054">
        <f>IF(L4054=1,COUNTIF($L$2:L4054,1),"")</f>
        <v/>
      </c>
    </row>
    <row r="4055">
      <c r="A4055">
        <f>IF(screen_FT_reviewer_A!$A4055="","",screen_FT_reviewer_A!$A4055)</f>
        <v/>
      </c>
      <c r="B4055">
        <f>IF(OR($A4055="",screen_FT_reviewer_A!$C4055=""),"",screen_FT_reviewer_A!$C4055)</f>
        <v/>
      </c>
      <c r="C4055">
        <f>IF(OR($A4055="",screen_FT_reviewer_B!$C4055=""),"",screen_FT_reviewer_B!$C4055)</f>
        <v/>
      </c>
      <c r="D4055">
        <f>IF(OR($A4055="",screen_FT_reviewer_A!$D4055=""),"",screen_FT_reviewer_A!$D4055)</f>
        <v/>
      </c>
      <c r="E4055">
        <f>IF(OR($A4055="",screen_FT_reviewer_B!$D4055=""),"",screen_FT_reviewer_B!$D4055)</f>
        <v/>
      </c>
      <c r="F4055">
        <f>IF(AND(B4055&lt;&gt;"",C4055&lt;&gt;""),1,"")</f>
        <v/>
      </c>
      <c r="G4055">
        <f>IF(F4055=1,IF(B4055=C4055,1,0),"")</f>
        <v/>
      </c>
      <c r="H4055">
        <f>IF(B4055="","",IFERROR(VLOOKUP(B4055,lst_FT_group_map_table,2,FALSE),"INVALID"))</f>
        <v/>
      </c>
      <c r="I4055">
        <f>IF(C4055="","",IFERROR(VLOOKUP(C4055,lst_FT_group_map_table,2,FALSE),"INVALID"))</f>
        <v/>
      </c>
      <c r="J4055">
        <f>IF(F4055=1,IF(H4055=I4055,1,0),"")</f>
        <v/>
      </c>
      <c r="K4055">
        <f>IF(AND(ISNUMBER(MATCH(B4055,lst_FT_sci_excl,0)),ISNUMBER(MATCH(C4055,lst_FT_sci_excl,0))),IF(D4055=E4055,1,0),"")</f>
        <v/>
      </c>
      <c r="L4055">
        <f>IF(OR(G4055=0,K4055=0),1,"")</f>
        <v/>
      </c>
      <c r="M4055">
        <f>IF(L4055=1,COUNTIF($L$2:L4055,1),"")</f>
        <v/>
      </c>
    </row>
    <row r="4056">
      <c r="A4056">
        <f>IF(screen_FT_reviewer_A!$A4056="","",screen_FT_reviewer_A!$A4056)</f>
        <v/>
      </c>
      <c r="B4056">
        <f>IF(OR($A4056="",screen_FT_reviewer_A!$C4056=""),"",screen_FT_reviewer_A!$C4056)</f>
        <v/>
      </c>
      <c r="C4056">
        <f>IF(OR($A4056="",screen_FT_reviewer_B!$C4056=""),"",screen_FT_reviewer_B!$C4056)</f>
        <v/>
      </c>
      <c r="D4056">
        <f>IF(OR($A4056="",screen_FT_reviewer_A!$D4056=""),"",screen_FT_reviewer_A!$D4056)</f>
        <v/>
      </c>
      <c r="E4056">
        <f>IF(OR($A4056="",screen_FT_reviewer_B!$D4056=""),"",screen_FT_reviewer_B!$D4056)</f>
        <v/>
      </c>
      <c r="F4056">
        <f>IF(AND(B4056&lt;&gt;"",C4056&lt;&gt;""),1,"")</f>
        <v/>
      </c>
      <c r="G4056">
        <f>IF(F4056=1,IF(B4056=C4056,1,0),"")</f>
        <v/>
      </c>
      <c r="H4056">
        <f>IF(B4056="","",IFERROR(VLOOKUP(B4056,lst_FT_group_map_table,2,FALSE),"INVALID"))</f>
        <v/>
      </c>
      <c r="I4056">
        <f>IF(C4056="","",IFERROR(VLOOKUP(C4056,lst_FT_group_map_table,2,FALSE),"INVALID"))</f>
        <v/>
      </c>
      <c r="J4056">
        <f>IF(F4056=1,IF(H4056=I4056,1,0),"")</f>
        <v/>
      </c>
      <c r="K4056">
        <f>IF(AND(ISNUMBER(MATCH(B4056,lst_FT_sci_excl,0)),ISNUMBER(MATCH(C4056,lst_FT_sci_excl,0))),IF(D4056=E4056,1,0),"")</f>
        <v/>
      </c>
      <c r="L4056">
        <f>IF(OR(G4056=0,K4056=0),1,"")</f>
        <v/>
      </c>
      <c r="M4056">
        <f>IF(L4056=1,COUNTIF($L$2:L4056,1),"")</f>
        <v/>
      </c>
    </row>
    <row r="4057">
      <c r="A4057">
        <f>IF(screen_FT_reviewer_A!$A4057="","",screen_FT_reviewer_A!$A4057)</f>
        <v/>
      </c>
      <c r="B4057">
        <f>IF(OR($A4057="",screen_FT_reviewer_A!$C4057=""),"",screen_FT_reviewer_A!$C4057)</f>
        <v/>
      </c>
      <c r="C4057">
        <f>IF(OR($A4057="",screen_FT_reviewer_B!$C4057=""),"",screen_FT_reviewer_B!$C4057)</f>
        <v/>
      </c>
      <c r="D4057">
        <f>IF(OR($A4057="",screen_FT_reviewer_A!$D4057=""),"",screen_FT_reviewer_A!$D4057)</f>
        <v/>
      </c>
      <c r="E4057">
        <f>IF(OR($A4057="",screen_FT_reviewer_B!$D4057=""),"",screen_FT_reviewer_B!$D4057)</f>
        <v/>
      </c>
      <c r="F4057">
        <f>IF(AND(B4057&lt;&gt;"",C4057&lt;&gt;""),1,"")</f>
        <v/>
      </c>
      <c r="G4057">
        <f>IF(F4057=1,IF(B4057=C4057,1,0),"")</f>
        <v/>
      </c>
      <c r="H4057">
        <f>IF(B4057="","",IFERROR(VLOOKUP(B4057,lst_FT_group_map_table,2,FALSE),"INVALID"))</f>
        <v/>
      </c>
      <c r="I4057">
        <f>IF(C4057="","",IFERROR(VLOOKUP(C4057,lst_FT_group_map_table,2,FALSE),"INVALID"))</f>
        <v/>
      </c>
      <c r="J4057">
        <f>IF(F4057=1,IF(H4057=I4057,1,0),"")</f>
        <v/>
      </c>
      <c r="K4057">
        <f>IF(AND(ISNUMBER(MATCH(B4057,lst_FT_sci_excl,0)),ISNUMBER(MATCH(C4057,lst_FT_sci_excl,0))),IF(D4057=E4057,1,0),"")</f>
        <v/>
      </c>
      <c r="L4057">
        <f>IF(OR(G4057=0,K4057=0),1,"")</f>
        <v/>
      </c>
      <c r="M4057">
        <f>IF(L4057=1,COUNTIF($L$2:L4057,1),"")</f>
        <v/>
      </c>
    </row>
    <row r="4058">
      <c r="A4058">
        <f>IF(screen_FT_reviewer_A!$A4058="","",screen_FT_reviewer_A!$A4058)</f>
        <v/>
      </c>
      <c r="B4058">
        <f>IF(OR($A4058="",screen_FT_reviewer_A!$C4058=""),"",screen_FT_reviewer_A!$C4058)</f>
        <v/>
      </c>
      <c r="C4058">
        <f>IF(OR($A4058="",screen_FT_reviewer_B!$C4058=""),"",screen_FT_reviewer_B!$C4058)</f>
        <v/>
      </c>
      <c r="D4058">
        <f>IF(OR($A4058="",screen_FT_reviewer_A!$D4058=""),"",screen_FT_reviewer_A!$D4058)</f>
        <v/>
      </c>
      <c r="E4058">
        <f>IF(OR($A4058="",screen_FT_reviewer_B!$D4058=""),"",screen_FT_reviewer_B!$D4058)</f>
        <v/>
      </c>
      <c r="F4058">
        <f>IF(AND(B4058&lt;&gt;"",C4058&lt;&gt;""),1,"")</f>
        <v/>
      </c>
      <c r="G4058">
        <f>IF(F4058=1,IF(B4058=C4058,1,0),"")</f>
        <v/>
      </c>
      <c r="H4058">
        <f>IF(B4058="","",IFERROR(VLOOKUP(B4058,lst_FT_group_map_table,2,FALSE),"INVALID"))</f>
        <v/>
      </c>
      <c r="I4058">
        <f>IF(C4058="","",IFERROR(VLOOKUP(C4058,lst_FT_group_map_table,2,FALSE),"INVALID"))</f>
        <v/>
      </c>
      <c r="J4058">
        <f>IF(F4058=1,IF(H4058=I4058,1,0),"")</f>
        <v/>
      </c>
      <c r="K4058">
        <f>IF(AND(ISNUMBER(MATCH(B4058,lst_FT_sci_excl,0)),ISNUMBER(MATCH(C4058,lst_FT_sci_excl,0))),IF(D4058=E4058,1,0),"")</f>
        <v/>
      </c>
      <c r="L4058">
        <f>IF(OR(G4058=0,K4058=0),1,"")</f>
        <v/>
      </c>
      <c r="M4058">
        <f>IF(L4058=1,COUNTIF($L$2:L4058,1),"")</f>
        <v/>
      </c>
    </row>
    <row r="4059">
      <c r="A4059">
        <f>IF(screen_FT_reviewer_A!$A4059="","",screen_FT_reviewer_A!$A4059)</f>
        <v/>
      </c>
      <c r="B4059">
        <f>IF(OR($A4059="",screen_FT_reviewer_A!$C4059=""),"",screen_FT_reviewer_A!$C4059)</f>
        <v/>
      </c>
      <c r="C4059">
        <f>IF(OR($A4059="",screen_FT_reviewer_B!$C4059=""),"",screen_FT_reviewer_B!$C4059)</f>
        <v/>
      </c>
      <c r="D4059">
        <f>IF(OR($A4059="",screen_FT_reviewer_A!$D4059=""),"",screen_FT_reviewer_A!$D4059)</f>
        <v/>
      </c>
      <c r="E4059">
        <f>IF(OR($A4059="",screen_FT_reviewer_B!$D4059=""),"",screen_FT_reviewer_B!$D4059)</f>
        <v/>
      </c>
      <c r="F4059">
        <f>IF(AND(B4059&lt;&gt;"",C4059&lt;&gt;""),1,"")</f>
        <v/>
      </c>
      <c r="G4059">
        <f>IF(F4059=1,IF(B4059=C4059,1,0),"")</f>
        <v/>
      </c>
      <c r="H4059">
        <f>IF(B4059="","",IFERROR(VLOOKUP(B4059,lst_FT_group_map_table,2,FALSE),"INVALID"))</f>
        <v/>
      </c>
      <c r="I4059">
        <f>IF(C4059="","",IFERROR(VLOOKUP(C4059,lst_FT_group_map_table,2,FALSE),"INVALID"))</f>
        <v/>
      </c>
      <c r="J4059">
        <f>IF(F4059=1,IF(H4059=I4059,1,0),"")</f>
        <v/>
      </c>
      <c r="K4059">
        <f>IF(AND(ISNUMBER(MATCH(B4059,lst_FT_sci_excl,0)),ISNUMBER(MATCH(C4059,lst_FT_sci_excl,0))),IF(D4059=E4059,1,0),"")</f>
        <v/>
      </c>
      <c r="L4059">
        <f>IF(OR(G4059=0,K4059=0),1,"")</f>
        <v/>
      </c>
      <c r="M4059">
        <f>IF(L4059=1,COUNTIF($L$2:L4059,1),"")</f>
        <v/>
      </c>
    </row>
    <row r="4060">
      <c r="A4060">
        <f>IF(screen_FT_reviewer_A!$A4060="","",screen_FT_reviewer_A!$A4060)</f>
        <v/>
      </c>
      <c r="B4060">
        <f>IF(OR($A4060="",screen_FT_reviewer_A!$C4060=""),"",screen_FT_reviewer_A!$C4060)</f>
        <v/>
      </c>
      <c r="C4060">
        <f>IF(OR($A4060="",screen_FT_reviewer_B!$C4060=""),"",screen_FT_reviewer_B!$C4060)</f>
        <v/>
      </c>
      <c r="D4060">
        <f>IF(OR($A4060="",screen_FT_reviewer_A!$D4060=""),"",screen_FT_reviewer_A!$D4060)</f>
        <v/>
      </c>
      <c r="E4060">
        <f>IF(OR($A4060="",screen_FT_reviewer_B!$D4060=""),"",screen_FT_reviewer_B!$D4060)</f>
        <v/>
      </c>
      <c r="F4060">
        <f>IF(AND(B4060&lt;&gt;"",C4060&lt;&gt;""),1,"")</f>
        <v/>
      </c>
      <c r="G4060">
        <f>IF(F4060=1,IF(B4060=C4060,1,0),"")</f>
        <v/>
      </c>
      <c r="H4060">
        <f>IF(B4060="","",IFERROR(VLOOKUP(B4060,lst_FT_group_map_table,2,FALSE),"INVALID"))</f>
        <v/>
      </c>
      <c r="I4060">
        <f>IF(C4060="","",IFERROR(VLOOKUP(C4060,lst_FT_group_map_table,2,FALSE),"INVALID"))</f>
        <v/>
      </c>
      <c r="J4060">
        <f>IF(F4060=1,IF(H4060=I4060,1,0),"")</f>
        <v/>
      </c>
      <c r="K4060">
        <f>IF(AND(ISNUMBER(MATCH(B4060,lst_FT_sci_excl,0)),ISNUMBER(MATCH(C4060,lst_FT_sci_excl,0))),IF(D4060=E4060,1,0),"")</f>
        <v/>
      </c>
      <c r="L4060">
        <f>IF(OR(G4060=0,K4060=0),1,"")</f>
        <v/>
      </c>
      <c r="M4060">
        <f>IF(L4060=1,COUNTIF($L$2:L4060,1),"")</f>
        <v/>
      </c>
    </row>
    <row r="4061">
      <c r="A4061">
        <f>IF(screen_FT_reviewer_A!$A4061="","",screen_FT_reviewer_A!$A4061)</f>
        <v/>
      </c>
      <c r="B4061">
        <f>IF(OR($A4061="",screen_FT_reviewer_A!$C4061=""),"",screen_FT_reviewer_A!$C4061)</f>
        <v/>
      </c>
      <c r="C4061">
        <f>IF(OR($A4061="",screen_FT_reviewer_B!$C4061=""),"",screen_FT_reviewer_B!$C4061)</f>
        <v/>
      </c>
      <c r="D4061">
        <f>IF(OR($A4061="",screen_FT_reviewer_A!$D4061=""),"",screen_FT_reviewer_A!$D4061)</f>
        <v/>
      </c>
      <c r="E4061">
        <f>IF(OR($A4061="",screen_FT_reviewer_B!$D4061=""),"",screen_FT_reviewer_B!$D4061)</f>
        <v/>
      </c>
      <c r="F4061">
        <f>IF(AND(B4061&lt;&gt;"",C4061&lt;&gt;""),1,"")</f>
        <v/>
      </c>
      <c r="G4061">
        <f>IF(F4061=1,IF(B4061=C4061,1,0),"")</f>
        <v/>
      </c>
      <c r="H4061">
        <f>IF(B4061="","",IFERROR(VLOOKUP(B4061,lst_FT_group_map_table,2,FALSE),"INVALID"))</f>
        <v/>
      </c>
      <c r="I4061">
        <f>IF(C4061="","",IFERROR(VLOOKUP(C4061,lst_FT_group_map_table,2,FALSE),"INVALID"))</f>
        <v/>
      </c>
      <c r="J4061">
        <f>IF(F4061=1,IF(H4061=I4061,1,0),"")</f>
        <v/>
      </c>
      <c r="K4061">
        <f>IF(AND(ISNUMBER(MATCH(B4061,lst_FT_sci_excl,0)),ISNUMBER(MATCH(C4061,lst_FT_sci_excl,0))),IF(D4061=E4061,1,0),"")</f>
        <v/>
      </c>
      <c r="L4061">
        <f>IF(OR(G4061=0,K4061=0),1,"")</f>
        <v/>
      </c>
      <c r="M4061">
        <f>IF(L4061=1,COUNTIF($L$2:L4061,1),"")</f>
        <v/>
      </c>
    </row>
    <row r="4062">
      <c r="A4062">
        <f>IF(screen_FT_reviewer_A!$A4062="","",screen_FT_reviewer_A!$A4062)</f>
        <v/>
      </c>
      <c r="B4062">
        <f>IF(OR($A4062="",screen_FT_reviewer_A!$C4062=""),"",screen_FT_reviewer_A!$C4062)</f>
        <v/>
      </c>
      <c r="C4062">
        <f>IF(OR($A4062="",screen_FT_reviewer_B!$C4062=""),"",screen_FT_reviewer_B!$C4062)</f>
        <v/>
      </c>
      <c r="D4062">
        <f>IF(OR($A4062="",screen_FT_reviewer_A!$D4062=""),"",screen_FT_reviewer_A!$D4062)</f>
        <v/>
      </c>
      <c r="E4062">
        <f>IF(OR($A4062="",screen_FT_reviewer_B!$D4062=""),"",screen_FT_reviewer_B!$D4062)</f>
        <v/>
      </c>
      <c r="F4062">
        <f>IF(AND(B4062&lt;&gt;"",C4062&lt;&gt;""),1,"")</f>
        <v/>
      </c>
      <c r="G4062">
        <f>IF(F4062=1,IF(B4062=C4062,1,0),"")</f>
        <v/>
      </c>
      <c r="H4062">
        <f>IF(B4062="","",IFERROR(VLOOKUP(B4062,lst_FT_group_map_table,2,FALSE),"INVALID"))</f>
        <v/>
      </c>
      <c r="I4062">
        <f>IF(C4062="","",IFERROR(VLOOKUP(C4062,lst_FT_group_map_table,2,FALSE),"INVALID"))</f>
        <v/>
      </c>
      <c r="J4062">
        <f>IF(F4062=1,IF(H4062=I4062,1,0),"")</f>
        <v/>
      </c>
      <c r="K4062">
        <f>IF(AND(ISNUMBER(MATCH(B4062,lst_FT_sci_excl,0)),ISNUMBER(MATCH(C4062,lst_FT_sci_excl,0))),IF(D4062=E4062,1,0),"")</f>
        <v/>
      </c>
      <c r="L4062">
        <f>IF(OR(G4062=0,K4062=0),1,"")</f>
        <v/>
      </c>
      <c r="M4062">
        <f>IF(L4062=1,COUNTIF($L$2:L4062,1),"")</f>
        <v/>
      </c>
    </row>
    <row r="4063">
      <c r="A4063">
        <f>IF(screen_FT_reviewer_A!$A4063="","",screen_FT_reviewer_A!$A4063)</f>
        <v/>
      </c>
      <c r="B4063">
        <f>IF(OR($A4063="",screen_FT_reviewer_A!$C4063=""),"",screen_FT_reviewer_A!$C4063)</f>
        <v/>
      </c>
      <c r="C4063">
        <f>IF(OR($A4063="",screen_FT_reviewer_B!$C4063=""),"",screen_FT_reviewer_B!$C4063)</f>
        <v/>
      </c>
      <c r="D4063">
        <f>IF(OR($A4063="",screen_FT_reviewer_A!$D4063=""),"",screen_FT_reviewer_A!$D4063)</f>
        <v/>
      </c>
      <c r="E4063">
        <f>IF(OR($A4063="",screen_FT_reviewer_B!$D4063=""),"",screen_FT_reviewer_B!$D4063)</f>
        <v/>
      </c>
      <c r="F4063">
        <f>IF(AND(B4063&lt;&gt;"",C4063&lt;&gt;""),1,"")</f>
        <v/>
      </c>
      <c r="G4063">
        <f>IF(F4063=1,IF(B4063=C4063,1,0),"")</f>
        <v/>
      </c>
      <c r="H4063">
        <f>IF(B4063="","",IFERROR(VLOOKUP(B4063,lst_FT_group_map_table,2,FALSE),"INVALID"))</f>
        <v/>
      </c>
      <c r="I4063">
        <f>IF(C4063="","",IFERROR(VLOOKUP(C4063,lst_FT_group_map_table,2,FALSE),"INVALID"))</f>
        <v/>
      </c>
      <c r="J4063">
        <f>IF(F4063=1,IF(H4063=I4063,1,0),"")</f>
        <v/>
      </c>
      <c r="K4063">
        <f>IF(AND(ISNUMBER(MATCH(B4063,lst_FT_sci_excl,0)),ISNUMBER(MATCH(C4063,lst_FT_sci_excl,0))),IF(D4063=E4063,1,0),"")</f>
        <v/>
      </c>
      <c r="L4063">
        <f>IF(OR(G4063=0,K4063=0),1,"")</f>
        <v/>
      </c>
      <c r="M4063">
        <f>IF(L4063=1,COUNTIF($L$2:L4063,1),"")</f>
        <v/>
      </c>
    </row>
    <row r="4064">
      <c r="A4064">
        <f>IF(screen_FT_reviewer_A!$A4064="","",screen_FT_reviewer_A!$A4064)</f>
        <v/>
      </c>
      <c r="B4064">
        <f>IF(OR($A4064="",screen_FT_reviewer_A!$C4064=""),"",screen_FT_reviewer_A!$C4064)</f>
        <v/>
      </c>
      <c r="C4064">
        <f>IF(OR($A4064="",screen_FT_reviewer_B!$C4064=""),"",screen_FT_reviewer_B!$C4064)</f>
        <v/>
      </c>
      <c r="D4064">
        <f>IF(OR($A4064="",screen_FT_reviewer_A!$D4064=""),"",screen_FT_reviewer_A!$D4064)</f>
        <v/>
      </c>
      <c r="E4064">
        <f>IF(OR($A4064="",screen_FT_reviewer_B!$D4064=""),"",screen_FT_reviewer_B!$D4064)</f>
        <v/>
      </c>
      <c r="F4064">
        <f>IF(AND(B4064&lt;&gt;"",C4064&lt;&gt;""),1,"")</f>
        <v/>
      </c>
      <c r="G4064">
        <f>IF(F4064=1,IF(B4064=C4064,1,0),"")</f>
        <v/>
      </c>
      <c r="H4064">
        <f>IF(B4064="","",IFERROR(VLOOKUP(B4064,lst_FT_group_map_table,2,FALSE),"INVALID"))</f>
        <v/>
      </c>
      <c r="I4064">
        <f>IF(C4064="","",IFERROR(VLOOKUP(C4064,lst_FT_group_map_table,2,FALSE),"INVALID"))</f>
        <v/>
      </c>
      <c r="J4064">
        <f>IF(F4064=1,IF(H4064=I4064,1,0),"")</f>
        <v/>
      </c>
      <c r="K4064">
        <f>IF(AND(ISNUMBER(MATCH(B4064,lst_FT_sci_excl,0)),ISNUMBER(MATCH(C4064,lst_FT_sci_excl,0))),IF(D4064=E4064,1,0),"")</f>
        <v/>
      </c>
      <c r="L4064">
        <f>IF(OR(G4064=0,K4064=0),1,"")</f>
        <v/>
      </c>
      <c r="M4064">
        <f>IF(L4064=1,COUNTIF($L$2:L4064,1),"")</f>
        <v/>
      </c>
    </row>
    <row r="4065">
      <c r="A4065">
        <f>IF(screen_FT_reviewer_A!$A4065="","",screen_FT_reviewer_A!$A4065)</f>
        <v/>
      </c>
      <c r="B4065">
        <f>IF(OR($A4065="",screen_FT_reviewer_A!$C4065=""),"",screen_FT_reviewer_A!$C4065)</f>
        <v/>
      </c>
      <c r="C4065">
        <f>IF(OR($A4065="",screen_FT_reviewer_B!$C4065=""),"",screen_FT_reviewer_B!$C4065)</f>
        <v/>
      </c>
      <c r="D4065">
        <f>IF(OR($A4065="",screen_FT_reviewer_A!$D4065=""),"",screen_FT_reviewer_A!$D4065)</f>
        <v/>
      </c>
      <c r="E4065">
        <f>IF(OR($A4065="",screen_FT_reviewer_B!$D4065=""),"",screen_FT_reviewer_B!$D4065)</f>
        <v/>
      </c>
      <c r="F4065">
        <f>IF(AND(B4065&lt;&gt;"",C4065&lt;&gt;""),1,"")</f>
        <v/>
      </c>
      <c r="G4065">
        <f>IF(F4065=1,IF(B4065=C4065,1,0),"")</f>
        <v/>
      </c>
      <c r="H4065">
        <f>IF(B4065="","",IFERROR(VLOOKUP(B4065,lst_FT_group_map_table,2,FALSE),"INVALID"))</f>
        <v/>
      </c>
      <c r="I4065">
        <f>IF(C4065="","",IFERROR(VLOOKUP(C4065,lst_FT_group_map_table,2,FALSE),"INVALID"))</f>
        <v/>
      </c>
      <c r="J4065">
        <f>IF(F4065=1,IF(H4065=I4065,1,0),"")</f>
        <v/>
      </c>
      <c r="K4065">
        <f>IF(AND(ISNUMBER(MATCH(B4065,lst_FT_sci_excl,0)),ISNUMBER(MATCH(C4065,lst_FT_sci_excl,0))),IF(D4065=E4065,1,0),"")</f>
        <v/>
      </c>
      <c r="L4065">
        <f>IF(OR(G4065=0,K4065=0),1,"")</f>
        <v/>
      </c>
      <c r="M4065">
        <f>IF(L4065=1,COUNTIF($L$2:L4065,1),"")</f>
        <v/>
      </c>
    </row>
    <row r="4066">
      <c r="A4066">
        <f>IF(screen_FT_reviewer_A!$A4066="","",screen_FT_reviewer_A!$A4066)</f>
        <v/>
      </c>
      <c r="B4066">
        <f>IF(OR($A4066="",screen_FT_reviewer_A!$C4066=""),"",screen_FT_reviewer_A!$C4066)</f>
        <v/>
      </c>
      <c r="C4066">
        <f>IF(OR($A4066="",screen_FT_reviewer_B!$C4066=""),"",screen_FT_reviewer_B!$C4066)</f>
        <v/>
      </c>
      <c r="D4066">
        <f>IF(OR($A4066="",screen_FT_reviewer_A!$D4066=""),"",screen_FT_reviewer_A!$D4066)</f>
        <v/>
      </c>
      <c r="E4066">
        <f>IF(OR($A4066="",screen_FT_reviewer_B!$D4066=""),"",screen_FT_reviewer_B!$D4066)</f>
        <v/>
      </c>
      <c r="F4066">
        <f>IF(AND(B4066&lt;&gt;"",C4066&lt;&gt;""),1,"")</f>
        <v/>
      </c>
      <c r="G4066">
        <f>IF(F4066=1,IF(B4066=C4066,1,0),"")</f>
        <v/>
      </c>
      <c r="H4066">
        <f>IF(B4066="","",IFERROR(VLOOKUP(B4066,lst_FT_group_map_table,2,FALSE),"INVALID"))</f>
        <v/>
      </c>
      <c r="I4066">
        <f>IF(C4066="","",IFERROR(VLOOKUP(C4066,lst_FT_group_map_table,2,FALSE),"INVALID"))</f>
        <v/>
      </c>
      <c r="J4066">
        <f>IF(F4066=1,IF(H4066=I4066,1,0),"")</f>
        <v/>
      </c>
      <c r="K4066">
        <f>IF(AND(ISNUMBER(MATCH(B4066,lst_FT_sci_excl,0)),ISNUMBER(MATCH(C4066,lst_FT_sci_excl,0))),IF(D4066=E4066,1,0),"")</f>
        <v/>
      </c>
      <c r="L4066">
        <f>IF(OR(G4066=0,K4066=0),1,"")</f>
        <v/>
      </c>
      <c r="M4066">
        <f>IF(L4066=1,COUNTIF($L$2:L4066,1),"")</f>
        <v/>
      </c>
    </row>
    <row r="4067">
      <c r="A4067">
        <f>IF(screen_FT_reviewer_A!$A4067="","",screen_FT_reviewer_A!$A4067)</f>
        <v/>
      </c>
      <c r="B4067">
        <f>IF(OR($A4067="",screen_FT_reviewer_A!$C4067=""),"",screen_FT_reviewer_A!$C4067)</f>
        <v/>
      </c>
      <c r="C4067">
        <f>IF(OR($A4067="",screen_FT_reviewer_B!$C4067=""),"",screen_FT_reviewer_B!$C4067)</f>
        <v/>
      </c>
      <c r="D4067">
        <f>IF(OR($A4067="",screen_FT_reviewer_A!$D4067=""),"",screen_FT_reviewer_A!$D4067)</f>
        <v/>
      </c>
      <c r="E4067">
        <f>IF(OR($A4067="",screen_FT_reviewer_B!$D4067=""),"",screen_FT_reviewer_B!$D4067)</f>
        <v/>
      </c>
      <c r="F4067">
        <f>IF(AND(B4067&lt;&gt;"",C4067&lt;&gt;""),1,"")</f>
        <v/>
      </c>
      <c r="G4067">
        <f>IF(F4067=1,IF(B4067=C4067,1,0),"")</f>
        <v/>
      </c>
      <c r="H4067">
        <f>IF(B4067="","",IFERROR(VLOOKUP(B4067,lst_FT_group_map_table,2,FALSE),"INVALID"))</f>
        <v/>
      </c>
      <c r="I4067">
        <f>IF(C4067="","",IFERROR(VLOOKUP(C4067,lst_FT_group_map_table,2,FALSE),"INVALID"))</f>
        <v/>
      </c>
      <c r="J4067">
        <f>IF(F4067=1,IF(H4067=I4067,1,0),"")</f>
        <v/>
      </c>
      <c r="K4067">
        <f>IF(AND(ISNUMBER(MATCH(B4067,lst_FT_sci_excl,0)),ISNUMBER(MATCH(C4067,lst_FT_sci_excl,0))),IF(D4067=E4067,1,0),"")</f>
        <v/>
      </c>
      <c r="L4067">
        <f>IF(OR(G4067=0,K4067=0),1,"")</f>
        <v/>
      </c>
      <c r="M4067">
        <f>IF(L4067=1,COUNTIF($L$2:L4067,1),"")</f>
        <v/>
      </c>
    </row>
    <row r="4068">
      <c r="A4068">
        <f>IF(screen_FT_reviewer_A!$A4068="","",screen_FT_reviewer_A!$A4068)</f>
        <v/>
      </c>
      <c r="B4068">
        <f>IF(OR($A4068="",screen_FT_reviewer_A!$C4068=""),"",screen_FT_reviewer_A!$C4068)</f>
        <v/>
      </c>
      <c r="C4068">
        <f>IF(OR($A4068="",screen_FT_reviewer_B!$C4068=""),"",screen_FT_reviewer_B!$C4068)</f>
        <v/>
      </c>
      <c r="D4068">
        <f>IF(OR($A4068="",screen_FT_reviewer_A!$D4068=""),"",screen_FT_reviewer_A!$D4068)</f>
        <v/>
      </c>
      <c r="E4068">
        <f>IF(OR($A4068="",screen_FT_reviewer_B!$D4068=""),"",screen_FT_reviewer_B!$D4068)</f>
        <v/>
      </c>
      <c r="F4068">
        <f>IF(AND(B4068&lt;&gt;"",C4068&lt;&gt;""),1,"")</f>
        <v/>
      </c>
      <c r="G4068">
        <f>IF(F4068=1,IF(B4068=C4068,1,0),"")</f>
        <v/>
      </c>
      <c r="H4068">
        <f>IF(B4068="","",IFERROR(VLOOKUP(B4068,lst_FT_group_map_table,2,FALSE),"INVALID"))</f>
        <v/>
      </c>
      <c r="I4068">
        <f>IF(C4068="","",IFERROR(VLOOKUP(C4068,lst_FT_group_map_table,2,FALSE),"INVALID"))</f>
        <v/>
      </c>
      <c r="J4068">
        <f>IF(F4068=1,IF(H4068=I4068,1,0),"")</f>
        <v/>
      </c>
      <c r="K4068">
        <f>IF(AND(ISNUMBER(MATCH(B4068,lst_FT_sci_excl,0)),ISNUMBER(MATCH(C4068,lst_FT_sci_excl,0))),IF(D4068=E4068,1,0),"")</f>
        <v/>
      </c>
      <c r="L4068">
        <f>IF(OR(G4068=0,K4068=0),1,"")</f>
        <v/>
      </c>
      <c r="M4068">
        <f>IF(L4068=1,COUNTIF($L$2:L4068,1),"")</f>
        <v/>
      </c>
    </row>
    <row r="4069">
      <c r="A4069">
        <f>IF(screen_FT_reviewer_A!$A4069="","",screen_FT_reviewer_A!$A4069)</f>
        <v/>
      </c>
      <c r="B4069">
        <f>IF(OR($A4069="",screen_FT_reviewer_A!$C4069=""),"",screen_FT_reviewer_A!$C4069)</f>
        <v/>
      </c>
      <c r="C4069">
        <f>IF(OR($A4069="",screen_FT_reviewer_B!$C4069=""),"",screen_FT_reviewer_B!$C4069)</f>
        <v/>
      </c>
      <c r="D4069">
        <f>IF(OR($A4069="",screen_FT_reviewer_A!$D4069=""),"",screen_FT_reviewer_A!$D4069)</f>
        <v/>
      </c>
      <c r="E4069">
        <f>IF(OR($A4069="",screen_FT_reviewer_B!$D4069=""),"",screen_FT_reviewer_B!$D4069)</f>
        <v/>
      </c>
      <c r="F4069">
        <f>IF(AND(B4069&lt;&gt;"",C4069&lt;&gt;""),1,"")</f>
        <v/>
      </c>
      <c r="G4069">
        <f>IF(F4069=1,IF(B4069=C4069,1,0),"")</f>
        <v/>
      </c>
      <c r="H4069">
        <f>IF(B4069="","",IFERROR(VLOOKUP(B4069,lst_FT_group_map_table,2,FALSE),"INVALID"))</f>
        <v/>
      </c>
      <c r="I4069">
        <f>IF(C4069="","",IFERROR(VLOOKUP(C4069,lst_FT_group_map_table,2,FALSE),"INVALID"))</f>
        <v/>
      </c>
      <c r="J4069">
        <f>IF(F4069=1,IF(H4069=I4069,1,0),"")</f>
        <v/>
      </c>
      <c r="K4069">
        <f>IF(AND(ISNUMBER(MATCH(B4069,lst_FT_sci_excl,0)),ISNUMBER(MATCH(C4069,lst_FT_sci_excl,0))),IF(D4069=E4069,1,0),"")</f>
        <v/>
      </c>
      <c r="L4069">
        <f>IF(OR(G4069=0,K4069=0),1,"")</f>
        <v/>
      </c>
      <c r="M4069">
        <f>IF(L4069=1,COUNTIF($L$2:L4069,1),"")</f>
        <v/>
      </c>
    </row>
    <row r="4070">
      <c r="A4070">
        <f>IF(screen_FT_reviewer_A!$A4070="","",screen_FT_reviewer_A!$A4070)</f>
        <v/>
      </c>
      <c r="B4070">
        <f>IF(OR($A4070="",screen_FT_reviewer_A!$C4070=""),"",screen_FT_reviewer_A!$C4070)</f>
        <v/>
      </c>
      <c r="C4070">
        <f>IF(OR($A4070="",screen_FT_reviewer_B!$C4070=""),"",screen_FT_reviewer_B!$C4070)</f>
        <v/>
      </c>
      <c r="D4070">
        <f>IF(OR($A4070="",screen_FT_reviewer_A!$D4070=""),"",screen_FT_reviewer_A!$D4070)</f>
        <v/>
      </c>
      <c r="E4070">
        <f>IF(OR($A4070="",screen_FT_reviewer_B!$D4070=""),"",screen_FT_reviewer_B!$D4070)</f>
        <v/>
      </c>
      <c r="F4070">
        <f>IF(AND(B4070&lt;&gt;"",C4070&lt;&gt;""),1,"")</f>
        <v/>
      </c>
      <c r="G4070">
        <f>IF(F4070=1,IF(B4070=C4070,1,0),"")</f>
        <v/>
      </c>
      <c r="H4070">
        <f>IF(B4070="","",IFERROR(VLOOKUP(B4070,lst_FT_group_map_table,2,FALSE),"INVALID"))</f>
        <v/>
      </c>
      <c r="I4070">
        <f>IF(C4070="","",IFERROR(VLOOKUP(C4070,lst_FT_group_map_table,2,FALSE),"INVALID"))</f>
        <v/>
      </c>
      <c r="J4070">
        <f>IF(F4070=1,IF(H4070=I4070,1,0),"")</f>
        <v/>
      </c>
      <c r="K4070">
        <f>IF(AND(ISNUMBER(MATCH(B4070,lst_FT_sci_excl,0)),ISNUMBER(MATCH(C4070,lst_FT_sci_excl,0))),IF(D4070=E4070,1,0),"")</f>
        <v/>
      </c>
      <c r="L4070">
        <f>IF(OR(G4070=0,K4070=0),1,"")</f>
        <v/>
      </c>
      <c r="M4070">
        <f>IF(L4070=1,COUNTIF($L$2:L4070,1),"")</f>
        <v/>
      </c>
    </row>
    <row r="4071">
      <c r="A4071">
        <f>IF(screen_FT_reviewer_A!$A4071="","",screen_FT_reviewer_A!$A4071)</f>
        <v/>
      </c>
      <c r="B4071">
        <f>IF(OR($A4071="",screen_FT_reviewer_A!$C4071=""),"",screen_FT_reviewer_A!$C4071)</f>
        <v/>
      </c>
      <c r="C4071">
        <f>IF(OR($A4071="",screen_FT_reviewer_B!$C4071=""),"",screen_FT_reviewer_B!$C4071)</f>
        <v/>
      </c>
      <c r="D4071">
        <f>IF(OR($A4071="",screen_FT_reviewer_A!$D4071=""),"",screen_FT_reviewer_A!$D4071)</f>
        <v/>
      </c>
      <c r="E4071">
        <f>IF(OR($A4071="",screen_FT_reviewer_B!$D4071=""),"",screen_FT_reviewer_B!$D4071)</f>
        <v/>
      </c>
      <c r="F4071">
        <f>IF(AND(B4071&lt;&gt;"",C4071&lt;&gt;""),1,"")</f>
        <v/>
      </c>
      <c r="G4071">
        <f>IF(F4071=1,IF(B4071=C4071,1,0),"")</f>
        <v/>
      </c>
      <c r="H4071">
        <f>IF(B4071="","",IFERROR(VLOOKUP(B4071,lst_FT_group_map_table,2,FALSE),"INVALID"))</f>
        <v/>
      </c>
      <c r="I4071">
        <f>IF(C4071="","",IFERROR(VLOOKUP(C4071,lst_FT_group_map_table,2,FALSE),"INVALID"))</f>
        <v/>
      </c>
      <c r="J4071">
        <f>IF(F4071=1,IF(H4071=I4071,1,0),"")</f>
        <v/>
      </c>
      <c r="K4071">
        <f>IF(AND(ISNUMBER(MATCH(B4071,lst_FT_sci_excl,0)),ISNUMBER(MATCH(C4071,lst_FT_sci_excl,0))),IF(D4071=E4071,1,0),"")</f>
        <v/>
      </c>
      <c r="L4071">
        <f>IF(OR(G4071=0,K4071=0),1,"")</f>
        <v/>
      </c>
      <c r="M4071">
        <f>IF(L4071=1,COUNTIF($L$2:L4071,1),"")</f>
        <v/>
      </c>
    </row>
    <row r="4072">
      <c r="A4072">
        <f>IF(screen_FT_reviewer_A!$A4072="","",screen_FT_reviewer_A!$A4072)</f>
        <v/>
      </c>
      <c r="B4072">
        <f>IF(OR($A4072="",screen_FT_reviewer_A!$C4072=""),"",screen_FT_reviewer_A!$C4072)</f>
        <v/>
      </c>
      <c r="C4072">
        <f>IF(OR($A4072="",screen_FT_reviewer_B!$C4072=""),"",screen_FT_reviewer_B!$C4072)</f>
        <v/>
      </c>
      <c r="D4072">
        <f>IF(OR($A4072="",screen_FT_reviewer_A!$D4072=""),"",screen_FT_reviewer_A!$D4072)</f>
        <v/>
      </c>
      <c r="E4072">
        <f>IF(OR($A4072="",screen_FT_reviewer_B!$D4072=""),"",screen_FT_reviewer_B!$D4072)</f>
        <v/>
      </c>
      <c r="F4072">
        <f>IF(AND(B4072&lt;&gt;"",C4072&lt;&gt;""),1,"")</f>
        <v/>
      </c>
      <c r="G4072">
        <f>IF(F4072=1,IF(B4072=C4072,1,0),"")</f>
        <v/>
      </c>
      <c r="H4072">
        <f>IF(B4072="","",IFERROR(VLOOKUP(B4072,lst_FT_group_map_table,2,FALSE),"INVALID"))</f>
        <v/>
      </c>
      <c r="I4072">
        <f>IF(C4072="","",IFERROR(VLOOKUP(C4072,lst_FT_group_map_table,2,FALSE),"INVALID"))</f>
        <v/>
      </c>
      <c r="J4072">
        <f>IF(F4072=1,IF(H4072=I4072,1,0),"")</f>
        <v/>
      </c>
      <c r="K4072">
        <f>IF(AND(ISNUMBER(MATCH(B4072,lst_FT_sci_excl,0)),ISNUMBER(MATCH(C4072,lst_FT_sci_excl,0))),IF(D4072=E4072,1,0),"")</f>
        <v/>
      </c>
      <c r="L4072">
        <f>IF(OR(G4072=0,K4072=0),1,"")</f>
        <v/>
      </c>
      <c r="M4072">
        <f>IF(L4072=1,COUNTIF($L$2:L4072,1),"")</f>
        <v/>
      </c>
    </row>
    <row r="4073">
      <c r="A4073">
        <f>IF(screen_FT_reviewer_A!$A4073="","",screen_FT_reviewer_A!$A4073)</f>
        <v/>
      </c>
      <c r="B4073">
        <f>IF(OR($A4073="",screen_FT_reviewer_A!$C4073=""),"",screen_FT_reviewer_A!$C4073)</f>
        <v/>
      </c>
      <c r="C4073">
        <f>IF(OR($A4073="",screen_FT_reviewer_B!$C4073=""),"",screen_FT_reviewer_B!$C4073)</f>
        <v/>
      </c>
      <c r="D4073">
        <f>IF(OR($A4073="",screen_FT_reviewer_A!$D4073=""),"",screen_FT_reviewer_A!$D4073)</f>
        <v/>
      </c>
      <c r="E4073">
        <f>IF(OR($A4073="",screen_FT_reviewer_B!$D4073=""),"",screen_FT_reviewer_B!$D4073)</f>
        <v/>
      </c>
      <c r="F4073">
        <f>IF(AND(B4073&lt;&gt;"",C4073&lt;&gt;""),1,"")</f>
        <v/>
      </c>
      <c r="G4073">
        <f>IF(F4073=1,IF(B4073=C4073,1,0),"")</f>
        <v/>
      </c>
      <c r="H4073">
        <f>IF(B4073="","",IFERROR(VLOOKUP(B4073,lst_FT_group_map_table,2,FALSE),"INVALID"))</f>
        <v/>
      </c>
      <c r="I4073">
        <f>IF(C4073="","",IFERROR(VLOOKUP(C4073,lst_FT_group_map_table,2,FALSE),"INVALID"))</f>
        <v/>
      </c>
      <c r="J4073">
        <f>IF(F4073=1,IF(H4073=I4073,1,0),"")</f>
        <v/>
      </c>
      <c r="K4073">
        <f>IF(AND(ISNUMBER(MATCH(B4073,lst_FT_sci_excl,0)),ISNUMBER(MATCH(C4073,lst_FT_sci_excl,0))),IF(D4073=E4073,1,0),"")</f>
        <v/>
      </c>
      <c r="L4073">
        <f>IF(OR(G4073=0,K4073=0),1,"")</f>
        <v/>
      </c>
      <c r="M4073">
        <f>IF(L4073=1,COUNTIF($L$2:L4073,1),"")</f>
        <v/>
      </c>
    </row>
    <row r="4074">
      <c r="A4074">
        <f>IF(screen_FT_reviewer_A!$A4074="","",screen_FT_reviewer_A!$A4074)</f>
        <v/>
      </c>
      <c r="B4074">
        <f>IF(OR($A4074="",screen_FT_reviewer_A!$C4074=""),"",screen_FT_reviewer_A!$C4074)</f>
        <v/>
      </c>
      <c r="C4074">
        <f>IF(OR($A4074="",screen_FT_reviewer_B!$C4074=""),"",screen_FT_reviewer_B!$C4074)</f>
        <v/>
      </c>
      <c r="D4074">
        <f>IF(OR($A4074="",screen_FT_reviewer_A!$D4074=""),"",screen_FT_reviewer_A!$D4074)</f>
        <v/>
      </c>
      <c r="E4074">
        <f>IF(OR($A4074="",screen_FT_reviewer_B!$D4074=""),"",screen_FT_reviewer_B!$D4074)</f>
        <v/>
      </c>
      <c r="F4074">
        <f>IF(AND(B4074&lt;&gt;"",C4074&lt;&gt;""),1,"")</f>
        <v/>
      </c>
      <c r="G4074">
        <f>IF(F4074=1,IF(B4074=C4074,1,0),"")</f>
        <v/>
      </c>
      <c r="H4074">
        <f>IF(B4074="","",IFERROR(VLOOKUP(B4074,lst_FT_group_map_table,2,FALSE),"INVALID"))</f>
        <v/>
      </c>
      <c r="I4074">
        <f>IF(C4074="","",IFERROR(VLOOKUP(C4074,lst_FT_group_map_table,2,FALSE),"INVALID"))</f>
        <v/>
      </c>
      <c r="J4074">
        <f>IF(F4074=1,IF(H4074=I4074,1,0),"")</f>
        <v/>
      </c>
      <c r="K4074">
        <f>IF(AND(ISNUMBER(MATCH(B4074,lst_FT_sci_excl,0)),ISNUMBER(MATCH(C4074,lst_FT_sci_excl,0))),IF(D4074=E4074,1,0),"")</f>
        <v/>
      </c>
      <c r="L4074">
        <f>IF(OR(G4074=0,K4074=0),1,"")</f>
        <v/>
      </c>
      <c r="M4074">
        <f>IF(L4074=1,COUNTIF($L$2:L4074,1),"")</f>
        <v/>
      </c>
    </row>
    <row r="4075">
      <c r="A4075">
        <f>IF(screen_FT_reviewer_A!$A4075="","",screen_FT_reviewer_A!$A4075)</f>
        <v/>
      </c>
      <c r="B4075">
        <f>IF(OR($A4075="",screen_FT_reviewer_A!$C4075=""),"",screen_FT_reviewer_A!$C4075)</f>
        <v/>
      </c>
      <c r="C4075">
        <f>IF(OR($A4075="",screen_FT_reviewer_B!$C4075=""),"",screen_FT_reviewer_B!$C4075)</f>
        <v/>
      </c>
      <c r="D4075">
        <f>IF(OR($A4075="",screen_FT_reviewer_A!$D4075=""),"",screen_FT_reviewer_A!$D4075)</f>
        <v/>
      </c>
      <c r="E4075">
        <f>IF(OR($A4075="",screen_FT_reviewer_B!$D4075=""),"",screen_FT_reviewer_B!$D4075)</f>
        <v/>
      </c>
      <c r="F4075">
        <f>IF(AND(B4075&lt;&gt;"",C4075&lt;&gt;""),1,"")</f>
        <v/>
      </c>
      <c r="G4075">
        <f>IF(F4075=1,IF(B4075=C4075,1,0),"")</f>
        <v/>
      </c>
      <c r="H4075">
        <f>IF(B4075="","",IFERROR(VLOOKUP(B4075,lst_FT_group_map_table,2,FALSE),"INVALID"))</f>
        <v/>
      </c>
      <c r="I4075">
        <f>IF(C4075="","",IFERROR(VLOOKUP(C4075,lst_FT_group_map_table,2,FALSE),"INVALID"))</f>
        <v/>
      </c>
      <c r="J4075">
        <f>IF(F4075=1,IF(H4075=I4075,1,0),"")</f>
        <v/>
      </c>
      <c r="K4075">
        <f>IF(AND(ISNUMBER(MATCH(B4075,lst_FT_sci_excl,0)),ISNUMBER(MATCH(C4075,lst_FT_sci_excl,0))),IF(D4075=E4075,1,0),"")</f>
        <v/>
      </c>
      <c r="L4075">
        <f>IF(OR(G4075=0,K4075=0),1,"")</f>
        <v/>
      </c>
      <c r="M4075">
        <f>IF(L4075=1,COUNTIF($L$2:L4075,1),"")</f>
        <v/>
      </c>
    </row>
    <row r="4076">
      <c r="A4076">
        <f>IF(screen_FT_reviewer_A!$A4076="","",screen_FT_reviewer_A!$A4076)</f>
        <v/>
      </c>
      <c r="B4076">
        <f>IF(OR($A4076="",screen_FT_reviewer_A!$C4076=""),"",screen_FT_reviewer_A!$C4076)</f>
        <v/>
      </c>
      <c r="C4076">
        <f>IF(OR($A4076="",screen_FT_reviewer_B!$C4076=""),"",screen_FT_reviewer_B!$C4076)</f>
        <v/>
      </c>
      <c r="D4076">
        <f>IF(OR($A4076="",screen_FT_reviewer_A!$D4076=""),"",screen_FT_reviewer_A!$D4076)</f>
        <v/>
      </c>
      <c r="E4076">
        <f>IF(OR($A4076="",screen_FT_reviewer_B!$D4076=""),"",screen_FT_reviewer_B!$D4076)</f>
        <v/>
      </c>
      <c r="F4076">
        <f>IF(AND(B4076&lt;&gt;"",C4076&lt;&gt;""),1,"")</f>
        <v/>
      </c>
      <c r="G4076">
        <f>IF(F4076=1,IF(B4076=C4076,1,0),"")</f>
        <v/>
      </c>
      <c r="H4076">
        <f>IF(B4076="","",IFERROR(VLOOKUP(B4076,lst_FT_group_map_table,2,FALSE),"INVALID"))</f>
        <v/>
      </c>
      <c r="I4076">
        <f>IF(C4076="","",IFERROR(VLOOKUP(C4076,lst_FT_group_map_table,2,FALSE),"INVALID"))</f>
        <v/>
      </c>
      <c r="J4076">
        <f>IF(F4076=1,IF(H4076=I4076,1,0),"")</f>
        <v/>
      </c>
      <c r="K4076">
        <f>IF(AND(ISNUMBER(MATCH(B4076,lst_FT_sci_excl,0)),ISNUMBER(MATCH(C4076,lst_FT_sci_excl,0))),IF(D4076=E4076,1,0),"")</f>
        <v/>
      </c>
      <c r="L4076">
        <f>IF(OR(G4076=0,K4076=0),1,"")</f>
        <v/>
      </c>
      <c r="M4076">
        <f>IF(L4076=1,COUNTIF($L$2:L4076,1),"")</f>
        <v/>
      </c>
    </row>
    <row r="4077">
      <c r="A4077">
        <f>IF(screen_FT_reviewer_A!$A4077="","",screen_FT_reviewer_A!$A4077)</f>
        <v/>
      </c>
      <c r="B4077">
        <f>IF(OR($A4077="",screen_FT_reviewer_A!$C4077=""),"",screen_FT_reviewer_A!$C4077)</f>
        <v/>
      </c>
      <c r="C4077">
        <f>IF(OR($A4077="",screen_FT_reviewer_B!$C4077=""),"",screen_FT_reviewer_B!$C4077)</f>
        <v/>
      </c>
      <c r="D4077">
        <f>IF(OR($A4077="",screen_FT_reviewer_A!$D4077=""),"",screen_FT_reviewer_A!$D4077)</f>
        <v/>
      </c>
      <c r="E4077">
        <f>IF(OR($A4077="",screen_FT_reviewer_B!$D4077=""),"",screen_FT_reviewer_B!$D4077)</f>
        <v/>
      </c>
      <c r="F4077">
        <f>IF(AND(B4077&lt;&gt;"",C4077&lt;&gt;""),1,"")</f>
        <v/>
      </c>
      <c r="G4077">
        <f>IF(F4077=1,IF(B4077=C4077,1,0),"")</f>
        <v/>
      </c>
      <c r="H4077">
        <f>IF(B4077="","",IFERROR(VLOOKUP(B4077,lst_FT_group_map_table,2,FALSE),"INVALID"))</f>
        <v/>
      </c>
      <c r="I4077">
        <f>IF(C4077="","",IFERROR(VLOOKUP(C4077,lst_FT_group_map_table,2,FALSE),"INVALID"))</f>
        <v/>
      </c>
      <c r="J4077">
        <f>IF(F4077=1,IF(H4077=I4077,1,0),"")</f>
        <v/>
      </c>
      <c r="K4077">
        <f>IF(AND(ISNUMBER(MATCH(B4077,lst_FT_sci_excl,0)),ISNUMBER(MATCH(C4077,lst_FT_sci_excl,0))),IF(D4077=E4077,1,0),"")</f>
        <v/>
      </c>
      <c r="L4077">
        <f>IF(OR(G4077=0,K4077=0),1,"")</f>
        <v/>
      </c>
      <c r="M4077">
        <f>IF(L4077=1,COUNTIF($L$2:L4077,1),"")</f>
        <v/>
      </c>
    </row>
    <row r="4078">
      <c r="A4078">
        <f>IF(screen_FT_reviewer_A!$A4078="","",screen_FT_reviewer_A!$A4078)</f>
        <v/>
      </c>
      <c r="B4078">
        <f>IF(OR($A4078="",screen_FT_reviewer_A!$C4078=""),"",screen_FT_reviewer_A!$C4078)</f>
        <v/>
      </c>
      <c r="C4078">
        <f>IF(OR($A4078="",screen_FT_reviewer_B!$C4078=""),"",screen_FT_reviewer_B!$C4078)</f>
        <v/>
      </c>
      <c r="D4078">
        <f>IF(OR($A4078="",screen_FT_reviewer_A!$D4078=""),"",screen_FT_reviewer_A!$D4078)</f>
        <v/>
      </c>
      <c r="E4078">
        <f>IF(OR($A4078="",screen_FT_reviewer_B!$D4078=""),"",screen_FT_reviewer_B!$D4078)</f>
        <v/>
      </c>
      <c r="F4078">
        <f>IF(AND(B4078&lt;&gt;"",C4078&lt;&gt;""),1,"")</f>
        <v/>
      </c>
      <c r="G4078">
        <f>IF(F4078=1,IF(B4078=C4078,1,0),"")</f>
        <v/>
      </c>
      <c r="H4078">
        <f>IF(B4078="","",IFERROR(VLOOKUP(B4078,lst_FT_group_map_table,2,FALSE),"INVALID"))</f>
        <v/>
      </c>
      <c r="I4078">
        <f>IF(C4078="","",IFERROR(VLOOKUP(C4078,lst_FT_group_map_table,2,FALSE),"INVALID"))</f>
        <v/>
      </c>
      <c r="J4078">
        <f>IF(F4078=1,IF(H4078=I4078,1,0),"")</f>
        <v/>
      </c>
      <c r="K4078">
        <f>IF(AND(ISNUMBER(MATCH(B4078,lst_FT_sci_excl,0)),ISNUMBER(MATCH(C4078,lst_FT_sci_excl,0))),IF(D4078=E4078,1,0),"")</f>
        <v/>
      </c>
      <c r="L4078">
        <f>IF(OR(G4078=0,K4078=0),1,"")</f>
        <v/>
      </c>
      <c r="M4078">
        <f>IF(L4078=1,COUNTIF($L$2:L4078,1),"")</f>
        <v/>
      </c>
    </row>
    <row r="4079">
      <c r="A4079">
        <f>IF(screen_FT_reviewer_A!$A4079="","",screen_FT_reviewer_A!$A4079)</f>
        <v/>
      </c>
      <c r="B4079">
        <f>IF(OR($A4079="",screen_FT_reviewer_A!$C4079=""),"",screen_FT_reviewer_A!$C4079)</f>
        <v/>
      </c>
      <c r="C4079">
        <f>IF(OR($A4079="",screen_FT_reviewer_B!$C4079=""),"",screen_FT_reviewer_B!$C4079)</f>
        <v/>
      </c>
      <c r="D4079">
        <f>IF(OR($A4079="",screen_FT_reviewer_A!$D4079=""),"",screen_FT_reviewer_A!$D4079)</f>
        <v/>
      </c>
      <c r="E4079">
        <f>IF(OR($A4079="",screen_FT_reviewer_B!$D4079=""),"",screen_FT_reviewer_B!$D4079)</f>
        <v/>
      </c>
      <c r="F4079">
        <f>IF(AND(B4079&lt;&gt;"",C4079&lt;&gt;""),1,"")</f>
        <v/>
      </c>
      <c r="G4079">
        <f>IF(F4079=1,IF(B4079=C4079,1,0),"")</f>
        <v/>
      </c>
      <c r="H4079">
        <f>IF(B4079="","",IFERROR(VLOOKUP(B4079,lst_FT_group_map_table,2,FALSE),"INVALID"))</f>
        <v/>
      </c>
      <c r="I4079">
        <f>IF(C4079="","",IFERROR(VLOOKUP(C4079,lst_FT_group_map_table,2,FALSE),"INVALID"))</f>
        <v/>
      </c>
      <c r="J4079">
        <f>IF(F4079=1,IF(H4079=I4079,1,0),"")</f>
        <v/>
      </c>
      <c r="K4079">
        <f>IF(AND(ISNUMBER(MATCH(B4079,lst_FT_sci_excl,0)),ISNUMBER(MATCH(C4079,lst_FT_sci_excl,0))),IF(D4079=E4079,1,0),"")</f>
        <v/>
      </c>
      <c r="L4079">
        <f>IF(OR(G4079=0,K4079=0),1,"")</f>
        <v/>
      </c>
      <c r="M4079">
        <f>IF(L4079=1,COUNTIF($L$2:L4079,1),"")</f>
        <v/>
      </c>
    </row>
    <row r="4080">
      <c r="A4080">
        <f>IF(screen_FT_reviewer_A!$A4080="","",screen_FT_reviewer_A!$A4080)</f>
        <v/>
      </c>
      <c r="B4080">
        <f>IF(OR($A4080="",screen_FT_reviewer_A!$C4080=""),"",screen_FT_reviewer_A!$C4080)</f>
        <v/>
      </c>
      <c r="C4080">
        <f>IF(OR($A4080="",screen_FT_reviewer_B!$C4080=""),"",screen_FT_reviewer_B!$C4080)</f>
        <v/>
      </c>
      <c r="D4080">
        <f>IF(OR($A4080="",screen_FT_reviewer_A!$D4080=""),"",screen_FT_reviewer_A!$D4080)</f>
        <v/>
      </c>
      <c r="E4080">
        <f>IF(OR($A4080="",screen_FT_reviewer_B!$D4080=""),"",screen_FT_reviewer_B!$D4080)</f>
        <v/>
      </c>
      <c r="F4080">
        <f>IF(AND(B4080&lt;&gt;"",C4080&lt;&gt;""),1,"")</f>
        <v/>
      </c>
      <c r="G4080">
        <f>IF(F4080=1,IF(B4080=C4080,1,0),"")</f>
        <v/>
      </c>
      <c r="H4080">
        <f>IF(B4080="","",IFERROR(VLOOKUP(B4080,lst_FT_group_map_table,2,FALSE),"INVALID"))</f>
        <v/>
      </c>
      <c r="I4080">
        <f>IF(C4080="","",IFERROR(VLOOKUP(C4080,lst_FT_group_map_table,2,FALSE),"INVALID"))</f>
        <v/>
      </c>
      <c r="J4080">
        <f>IF(F4080=1,IF(H4080=I4080,1,0),"")</f>
        <v/>
      </c>
      <c r="K4080">
        <f>IF(AND(ISNUMBER(MATCH(B4080,lst_FT_sci_excl,0)),ISNUMBER(MATCH(C4080,lst_FT_sci_excl,0))),IF(D4080=E4080,1,0),"")</f>
        <v/>
      </c>
      <c r="L4080">
        <f>IF(OR(G4080=0,K4080=0),1,"")</f>
        <v/>
      </c>
      <c r="M4080">
        <f>IF(L4080=1,COUNTIF($L$2:L4080,1),"")</f>
        <v/>
      </c>
    </row>
    <row r="4081">
      <c r="A4081">
        <f>IF(screen_FT_reviewer_A!$A4081="","",screen_FT_reviewer_A!$A4081)</f>
        <v/>
      </c>
      <c r="B4081">
        <f>IF(OR($A4081="",screen_FT_reviewer_A!$C4081=""),"",screen_FT_reviewer_A!$C4081)</f>
        <v/>
      </c>
      <c r="C4081">
        <f>IF(OR($A4081="",screen_FT_reviewer_B!$C4081=""),"",screen_FT_reviewer_B!$C4081)</f>
        <v/>
      </c>
      <c r="D4081">
        <f>IF(OR($A4081="",screen_FT_reviewer_A!$D4081=""),"",screen_FT_reviewer_A!$D4081)</f>
        <v/>
      </c>
      <c r="E4081">
        <f>IF(OR($A4081="",screen_FT_reviewer_B!$D4081=""),"",screen_FT_reviewer_B!$D4081)</f>
        <v/>
      </c>
      <c r="F4081">
        <f>IF(AND(B4081&lt;&gt;"",C4081&lt;&gt;""),1,"")</f>
        <v/>
      </c>
      <c r="G4081">
        <f>IF(F4081=1,IF(B4081=C4081,1,0),"")</f>
        <v/>
      </c>
      <c r="H4081">
        <f>IF(B4081="","",IFERROR(VLOOKUP(B4081,lst_FT_group_map_table,2,FALSE),"INVALID"))</f>
        <v/>
      </c>
      <c r="I4081">
        <f>IF(C4081="","",IFERROR(VLOOKUP(C4081,lst_FT_group_map_table,2,FALSE),"INVALID"))</f>
        <v/>
      </c>
      <c r="J4081">
        <f>IF(F4081=1,IF(H4081=I4081,1,0),"")</f>
        <v/>
      </c>
      <c r="K4081">
        <f>IF(AND(ISNUMBER(MATCH(B4081,lst_FT_sci_excl,0)),ISNUMBER(MATCH(C4081,lst_FT_sci_excl,0))),IF(D4081=E4081,1,0),"")</f>
        <v/>
      </c>
      <c r="L4081">
        <f>IF(OR(G4081=0,K4081=0),1,"")</f>
        <v/>
      </c>
      <c r="M4081">
        <f>IF(L4081=1,COUNTIF($L$2:L4081,1),"")</f>
        <v/>
      </c>
    </row>
    <row r="4082">
      <c r="A4082">
        <f>IF(screen_FT_reviewer_A!$A4082="","",screen_FT_reviewer_A!$A4082)</f>
        <v/>
      </c>
      <c r="B4082">
        <f>IF(OR($A4082="",screen_FT_reviewer_A!$C4082=""),"",screen_FT_reviewer_A!$C4082)</f>
        <v/>
      </c>
      <c r="C4082">
        <f>IF(OR($A4082="",screen_FT_reviewer_B!$C4082=""),"",screen_FT_reviewer_B!$C4082)</f>
        <v/>
      </c>
      <c r="D4082">
        <f>IF(OR($A4082="",screen_FT_reviewer_A!$D4082=""),"",screen_FT_reviewer_A!$D4082)</f>
        <v/>
      </c>
      <c r="E4082">
        <f>IF(OR($A4082="",screen_FT_reviewer_B!$D4082=""),"",screen_FT_reviewer_B!$D4082)</f>
        <v/>
      </c>
      <c r="F4082">
        <f>IF(AND(B4082&lt;&gt;"",C4082&lt;&gt;""),1,"")</f>
        <v/>
      </c>
      <c r="G4082">
        <f>IF(F4082=1,IF(B4082=C4082,1,0),"")</f>
        <v/>
      </c>
      <c r="H4082">
        <f>IF(B4082="","",IFERROR(VLOOKUP(B4082,lst_FT_group_map_table,2,FALSE),"INVALID"))</f>
        <v/>
      </c>
      <c r="I4082">
        <f>IF(C4082="","",IFERROR(VLOOKUP(C4082,lst_FT_group_map_table,2,FALSE),"INVALID"))</f>
        <v/>
      </c>
      <c r="J4082">
        <f>IF(F4082=1,IF(H4082=I4082,1,0),"")</f>
        <v/>
      </c>
      <c r="K4082">
        <f>IF(AND(ISNUMBER(MATCH(B4082,lst_FT_sci_excl,0)),ISNUMBER(MATCH(C4082,lst_FT_sci_excl,0))),IF(D4082=E4082,1,0),"")</f>
        <v/>
      </c>
      <c r="L4082">
        <f>IF(OR(G4082=0,K4082=0),1,"")</f>
        <v/>
      </c>
      <c r="M4082">
        <f>IF(L4082=1,COUNTIF($L$2:L4082,1),"")</f>
        <v/>
      </c>
    </row>
    <row r="4083">
      <c r="A4083">
        <f>IF(screen_FT_reviewer_A!$A4083="","",screen_FT_reviewer_A!$A4083)</f>
        <v/>
      </c>
      <c r="B4083">
        <f>IF(OR($A4083="",screen_FT_reviewer_A!$C4083=""),"",screen_FT_reviewer_A!$C4083)</f>
        <v/>
      </c>
      <c r="C4083">
        <f>IF(OR($A4083="",screen_FT_reviewer_B!$C4083=""),"",screen_FT_reviewer_B!$C4083)</f>
        <v/>
      </c>
      <c r="D4083">
        <f>IF(OR($A4083="",screen_FT_reviewer_A!$D4083=""),"",screen_FT_reviewer_A!$D4083)</f>
        <v/>
      </c>
      <c r="E4083">
        <f>IF(OR($A4083="",screen_FT_reviewer_B!$D4083=""),"",screen_FT_reviewer_B!$D4083)</f>
        <v/>
      </c>
      <c r="F4083">
        <f>IF(AND(B4083&lt;&gt;"",C4083&lt;&gt;""),1,"")</f>
        <v/>
      </c>
      <c r="G4083">
        <f>IF(F4083=1,IF(B4083=C4083,1,0),"")</f>
        <v/>
      </c>
      <c r="H4083">
        <f>IF(B4083="","",IFERROR(VLOOKUP(B4083,lst_FT_group_map_table,2,FALSE),"INVALID"))</f>
        <v/>
      </c>
      <c r="I4083">
        <f>IF(C4083="","",IFERROR(VLOOKUP(C4083,lst_FT_group_map_table,2,FALSE),"INVALID"))</f>
        <v/>
      </c>
      <c r="J4083">
        <f>IF(F4083=1,IF(H4083=I4083,1,0),"")</f>
        <v/>
      </c>
      <c r="K4083">
        <f>IF(AND(ISNUMBER(MATCH(B4083,lst_FT_sci_excl,0)),ISNUMBER(MATCH(C4083,lst_FT_sci_excl,0))),IF(D4083=E4083,1,0),"")</f>
        <v/>
      </c>
      <c r="L4083">
        <f>IF(OR(G4083=0,K4083=0),1,"")</f>
        <v/>
      </c>
      <c r="M4083">
        <f>IF(L4083=1,COUNTIF($L$2:L4083,1),"")</f>
        <v/>
      </c>
    </row>
    <row r="4084">
      <c r="A4084">
        <f>IF(screen_FT_reviewer_A!$A4084="","",screen_FT_reviewer_A!$A4084)</f>
        <v/>
      </c>
      <c r="B4084">
        <f>IF(OR($A4084="",screen_FT_reviewer_A!$C4084=""),"",screen_FT_reviewer_A!$C4084)</f>
        <v/>
      </c>
      <c r="C4084">
        <f>IF(OR($A4084="",screen_FT_reviewer_B!$C4084=""),"",screen_FT_reviewer_B!$C4084)</f>
        <v/>
      </c>
      <c r="D4084">
        <f>IF(OR($A4084="",screen_FT_reviewer_A!$D4084=""),"",screen_FT_reviewer_A!$D4084)</f>
        <v/>
      </c>
      <c r="E4084">
        <f>IF(OR($A4084="",screen_FT_reviewer_B!$D4084=""),"",screen_FT_reviewer_B!$D4084)</f>
        <v/>
      </c>
      <c r="F4084">
        <f>IF(AND(B4084&lt;&gt;"",C4084&lt;&gt;""),1,"")</f>
        <v/>
      </c>
      <c r="G4084">
        <f>IF(F4084=1,IF(B4084=C4084,1,0),"")</f>
        <v/>
      </c>
      <c r="H4084">
        <f>IF(B4084="","",IFERROR(VLOOKUP(B4084,lst_FT_group_map_table,2,FALSE),"INVALID"))</f>
        <v/>
      </c>
      <c r="I4084">
        <f>IF(C4084="","",IFERROR(VLOOKUP(C4084,lst_FT_group_map_table,2,FALSE),"INVALID"))</f>
        <v/>
      </c>
      <c r="J4084">
        <f>IF(F4084=1,IF(H4084=I4084,1,0),"")</f>
        <v/>
      </c>
      <c r="K4084">
        <f>IF(AND(ISNUMBER(MATCH(B4084,lst_FT_sci_excl,0)),ISNUMBER(MATCH(C4084,lst_FT_sci_excl,0))),IF(D4084=E4084,1,0),"")</f>
        <v/>
      </c>
      <c r="L4084">
        <f>IF(OR(G4084=0,K4084=0),1,"")</f>
        <v/>
      </c>
      <c r="M4084">
        <f>IF(L4084=1,COUNTIF($L$2:L4084,1),"")</f>
        <v/>
      </c>
    </row>
    <row r="4085">
      <c r="A4085">
        <f>IF(screen_FT_reviewer_A!$A4085="","",screen_FT_reviewer_A!$A4085)</f>
        <v/>
      </c>
      <c r="B4085">
        <f>IF(OR($A4085="",screen_FT_reviewer_A!$C4085=""),"",screen_FT_reviewer_A!$C4085)</f>
        <v/>
      </c>
      <c r="C4085">
        <f>IF(OR($A4085="",screen_FT_reviewer_B!$C4085=""),"",screen_FT_reviewer_B!$C4085)</f>
        <v/>
      </c>
      <c r="D4085">
        <f>IF(OR($A4085="",screen_FT_reviewer_A!$D4085=""),"",screen_FT_reviewer_A!$D4085)</f>
        <v/>
      </c>
      <c r="E4085">
        <f>IF(OR($A4085="",screen_FT_reviewer_B!$D4085=""),"",screen_FT_reviewer_B!$D4085)</f>
        <v/>
      </c>
      <c r="F4085">
        <f>IF(AND(B4085&lt;&gt;"",C4085&lt;&gt;""),1,"")</f>
        <v/>
      </c>
      <c r="G4085">
        <f>IF(F4085=1,IF(B4085=C4085,1,0),"")</f>
        <v/>
      </c>
      <c r="H4085">
        <f>IF(B4085="","",IFERROR(VLOOKUP(B4085,lst_FT_group_map_table,2,FALSE),"INVALID"))</f>
        <v/>
      </c>
      <c r="I4085">
        <f>IF(C4085="","",IFERROR(VLOOKUP(C4085,lst_FT_group_map_table,2,FALSE),"INVALID"))</f>
        <v/>
      </c>
      <c r="J4085">
        <f>IF(F4085=1,IF(H4085=I4085,1,0),"")</f>
        <v/>
      </c>
      <c r="K4085">
        <f>IF(AND(ISNUMBER(MATCH(B4085,lst_FT_sci_excl,0)),ISNUMBER(MATCH(C4085,lst_FT_sci_excl,0))),IF(D4085=E4085,1,0),"")</f>
        <v/>
      </c>
      <c r="L4085">
        <f>IF(OR(G4085=0,K4085=0),1,"")</f>
        <v/>
      </c>
      <c r="M4085">
        <f>IF(L4085=1,COUNTIF($L$2:L4085,1),"")</f>
        <v/>
      </c>
    </row>
    <row r="4086">
      <c r="A4086">
        <f>IF(screen_FT_reviewer_A!$A4086="","",screen_FT_reviewer_A!$A4086)</f>
        <v/>
      </c>
      <c r="B4086">
        <f>IF(OR($A4086="",screen_FT_reviewer_A!$C4086=""),"",screen_FT_reviewer_A!$C4086)</f>
        <v/>
      </c>
      <c r="C4086">
        <f>IF(OR($A4086="",screen_FT_reviewer_B!$C4086=""),"",screen_FT_reviewer_B!$C4086)</f>
        <v/>
      </c>
      <c r="D4086">
        <f>IF(OR($A4086="",screen_FT_reviewer_A!$D4086=""),"",screen_FT_reviewer_A!$D4086)</f>
        <v/>
      </c>
      <c r="E4086">
        <f>IF(OR($A4086="",screen_FT_reviewer_B!$D4086=""),"",screen_FT_reviewer_B!$D4086)</f>
        <v/>
      </c>
      <c r="F4086">
        <f>IF(AND(B4086&lt;&gt;"",C4086&lt;&gt;""),1,"")</f>
        <v/>
      </c>
      <c r="G4086">
        <f>IF(F4086=1,IF(B4086=C4086,1,0),"")</f>
        <v/>
      </c>
      <c r="H4086">
        <f>IF(B4086="","",IFERROR(VLOOKUP(B4086,lst_FT_group_map_table,2,FALSE),"INVALID"))</f>
        <v/>
      </c>
      <c r="I4086">
        <f>IF(C4086="","",IFERROR(VLOOKUP(C4086,lst_FT_group_map_table,2,FALSE),"INVALID"))</f>
        <v/>
      </c>
      <c r="J4086">
        <f>IF(F4086=1,IF(H4086=I4086,1,0),"")</f>
        <v/>
      </c>
      <c r="K4086">
        <f>IF(AND(ISNUMBER(MATCH(B4086,lst_FT_sci_excl,0)),ISNUMBER(MATCH(C4086,lst_FT_sci_excl,0))),IF(D4086=E4086,1,0),"")</f>
        <v/>
      </c>
      <c r="L4086">
        <f>IF(OR(G4086=0,K4086=0),1,"")</f>
        <v/>
      </c>
      <c r="M4086">
        <f>IF(L4086=1,COUNTIF($L$2:L4086,1),"")</f>
        <v/>
      </c>
    </row>
    <row r="4087">
      <c r="A4087">
        <f>IF(screen_FT_reviewer_A!$A4087="","",screen_FT_reviewer_A!$A4087)</f>
        <v/>
      </c>
      <c r="B4087">
        <f>IF(OR($A4087="",screen_FT_reviewer_A!$C4087=""),"",screen_FT_reviewer_A!$C4087)</f>
        <v/>
      </c>
      <c r="C4087">
        <f>IF(OR($A4087="",screen_FT_reviewer_B!$C4087=""),"",screen_FT_reviewer_B!$C4087)</f>
        <v/>
      </c>
      <c r="D4087">
        <f>IF(OR($A4087="",screen_FT_reviewer_A!$D4087=""),"",screen_FT_reviewer_A!$D4087)</f>
        <v/>
      </c>
      <c r="E4087">
        <f>IF(OR($A4087="",screen_FT_reviewer_B!$D4087=""),"",screen_FT_reviewer_B!$D4087)</f>
        <v/>
      </c>
      <c r="F4087">
        <f>IF(AND(B4087&lt;&gt;"",C4087&lt;&gt;""),1,"")</f>
        <v/>
      </c>
      <c r="G4087">
        <f>IF(F4087=1,IF(B4087=C4087,1,0),"")</f>
        <v/>
      </c>
      <c r="H4087">
        <f>IF(B4087="","",IFERROR(VLOOKUP(B4087,lst_FT_group_map_table,2,FALSE),"INVALID"))</f>
        <v/>
      </c>
      <c r="I4087">
        <f>IF(C4087="","",IFERROR(VLOOKUP(C4087,lst_FT_group_map_table,2,FALSE),"INVALID"))</f>
        <v/>
      </c>
      <c r="J4087">
        <f>IF(F4087=1,IF(H4087=I4087,1,0),"")</f>
        <v/>
      </c>
      <c r="K4087">
        <f>IF(AND(ISNUMBER(MATCH(B4087,lst_FT_sci_excl,0)),ISNUMBER(MATCH(C4087,lst_FT_sci_excl,0))),IF(D4087=E4087,1,0),"")</f>
        <v/>
      </c>
      <c r="L4087">
        <f>IF(OR(G4087=0,K4087=0),1,"")</f>
        <v/>
      </c>
      <c r="M4087">
        <f>IF(L4087=1,COUNTIF($L$2:L4087,1),"")</f>
        <v/>
      </c>
    </row>
    <row r="4088">
      <c r="A4088">
        <f>IF(screen_FT_reviewer_A!$A4088="","",screen_FT_reviewer_A!$A4088)</f>
        <v/>
      </c>
      <c r="B4088">
        <f>IF(OR($A4088="",screen_FT_reviewer_A!$C4088=""),"",screen_FT_reviewer_A!$C4088)</f>
        <v/>
      </c>
      <c r="C4088">
        <f>IF(OR($A4088="",screen_FT_reviewer_B!$C4088=""),"",screen_FT_reviewer_B!$C4088)</f>
        <v/>
      </c>
      <c r="D4088">
        <f>IF(OR($A4088="",screen_FT_reviewer_A!$D4088=""),"",screen_FT_reviewer_A!$D4088)</f>
        <v/>
      </c>
      <c r="E4088">
        <f>IF(OR($A4088="",screen_FT_reviewer_B!$D4088=""),"",screen_FT_reviewer_B!$D4088)</f>
        <v/>
      </c>
      <c r="F4088">
        <f>IF(AND(B4088&lt;&gt;"",C4088&lt;&gt;""),1,"")</f>
        <v/>
      </c>
      <c r="G4088">
        <f>IF(F4088=1,IF(B4088=C4088,1,0),"")</f>
        <v/>
      </c>
      <c r="H4088">
        <f>IF(B4088="","",IFERROR(VLOOKUP(B4088,lst_FT_group_map_table,2,FALSE),"INVALID"))</f>
        <v/>
      </c>
      <c r="I4088">
        <f>IF(C4088="","",IFERROR(VLOOKUP(C4088,lst_FT_group_map_table,2,FALSE),"INVALID"))</f>
        <v/>
      </c>
      <c r="J4088">
        <f>IF(F4088=1,IF(H4088=I4088,1,0),"")</f>
        <v/>
      </c>
      <c r="K4088">
        <f>IF(AND(ISNUMBER(MATCH(B4088,lst_FT_sci_excl,0)),ISNUMBER(MATCH(C4088,lst_FT_sci_excl,0))),IF(D4088=E4088,1,0),"")</f>
        <v/>
      </c>
      <c r="L4088">
        <f>IF(OR(G4088=0,K4088=0),1,"")</f>
        <v/>
      </c>
      <c r="M4088">
        <f>IF(L4088=1,COUNTIF($L$2:L4088,1),"")</f>
        <v/>
      </c>
    </row>
    <row r="4089">
      <c r="A4089">
        <f>IF(screen_FT_reviewer_A!$A4089="","",screen_FT_reviewer_A!$A4089)</f>
        <v/>
      </c>
      <c r="B4089">
        <f>IF(OR($A4089="",screen_FT_reviewer_A!$C4089=""),"",screen_FT_reviewer_A!$C4089)</f>
        <v/>
      </c>
      <c r="C4089">
        <f>IF(OR($A4089="",screen_FT_reviewer_B!$C4089=""),"",screen_FT_reviewer_B!$C4089)</f>
        <v/>
      </c>
      <c r="D4089">
        <f>IF(OR($A4089="",screen_FT_reviewer_A!$D4089=""),"",screen_FT_reviewer_A!$D4089)</f>
        <v/>
      </c>
      <c r="E4089">
        <f>IF(OR($A4089="",screen_FT_reviewer_B!$D4089=""),"",screen_FT_reviewer_B!$D4089)</f>
        <v/>
      </c>
      <c r="F4089">
        <f>IF(AND(B4089&lt;&gt;"",C4089&lt;&gt;""),1,"")</f>
        <v/>
      </c>
      <c r="G4089">
        <f>IF(F4089=1,IF(B4089=C4089,1,0),"")</f>
        <v/>
      </c>
      <c r="H4089">
        <f>IF(B4089="","",IFERROR(VLOOKUP(B4089,lst_FT_group_map_table,2,FALSE),"INVALID"))</f>
        <v/>
      </c>
      <c r="I4089">
        <f>IF(C4089="","",IFERROR(VLOOKUP(C4089,lst_FT_group_map_table,2,FALSE),"INVALID"))</f>
        <v/>
      </c>
      <c r="J4089">
        <f>IF(F4089=1,IF(H4089=I4089,1,0),"")</f>
        <v/>
      </c>
      <c r="K4089">
        <f>IF(AND(ISNUMBER(MATCH(B4089,lst_FT_sci_excl,0)),ISNUMBER(MATCH(C4089,lst_FT_sci_excl,0))),IF(D4089=E4089,1,0),"")</f>
        <v/>
      </c>
      <c r="L4089">
        <f>IF(OR(G4089=0,K4089=0),1,"")</f>
        <v/>
      </c>
      <c r="M4089">
        <f>IF(L4089=1,COUNTIF($L$2:L4089,1),"")</f>
        <v/>
      </c>
    </row>
    <row r="4090">
      <c r="A4090">
        <f>IF(screen_FT_reviewer_A!$A4090="","",screen_FT_reviewer_A!$A4090)</f>
        <v/>
      </c>
      <c r="B4090">
        <f>IF(OR($A4090="",screen_FT_reviewer_A!$C4090=""),"",screen_FT_reviewer_A!$C4090)</f>
        <v/>
      </c>
      <c r="C4090">
        <f>IF(OR($A4090="",screen_FT_reviewer_B!$C4090=""),"",screen_FT_reviewer_B!$C4090)</f>
        <v/>
      </c>
      <c r="D4090">
        <f>IF(OR($A4090="",screen_FT_reviewer_A!$D4090=""),"",screen_FT_reviewer_A!$D4090)</f>
        <v/>
      </c>
      <c r="E4090">
        <f>IF(OR($A4090="",screen_FT_reviewer_B!$D4090=""),"",screen_FT_reviewer_B!$D4090)</f>
        <v/>
      </c>
      <c r="F4090">
        <f>IF(AND(B4090&lt;&gt;"",C4090&lt;&gt;""),1,"")</f>
        <v/>
      </c>
      <c r="G4090">
        <f>IF(F4090=1,IF(B4090=C4090,1,0),"")</f>
        <v/>
      </c>
      <c r="H4090">
        <f>IF(B4090="","",IFERROR(VLOOKUP(B4090,lst_FT_group_map_table,2,FALSE),"INVALID"))</f>
        <v/>
      </c>
      <c r="I4090">
        <f>IF(C4090="","",IFERROR(VLOOKUP(C4090,lst_FT_group_map_table,2,FALSE),"INVALID"))</f>
        <v/>
      </c>
      <c r="J4090">
        <f>IF(F4090=1,IF(H4090=I4090,1,0),"")</f>
        <v/>
      </c>
      <c r="K4090">
        <f>IF(AND(ISNUMBER(MATCH(B4090,lst_FT_sci_excl,0)),ISNUMBER(MATCH(C4090,lst_FT_sci_excl,0))),IF(D4090=E4090,1,0),"")</f>
        <v/>
      </c>
      <c r="L4090">
        <f>IF(OR(G4090=0,K4090=0),1,"")</f>
        <v/>
      </c>
      <c r="M4090">
        <f>IF(L4090=1,COUNTIF($L$2:L4090,1),"")</f>
        <v/>
      </c>
    </row>
    <row r="4091">
      <c r="A4091">
        <f>IF(screen_FT_reviewer_A!$A4091="","",screen_FT_reviewer_A!$A4091)</f>
        <v/>
      </c>
      <c r="B4091">
        <f>IF(OR($A4091="",screen_FT_reviewer_A!$C4091=""),"",screen_FT_reviewer_A!$C4091)</f>
        <v/>
      </c>
      <c r="C4091">
        <f>IF(OR($A4091="",screen_FT_reviewer_B!$C4091=""),"",screen_FT_reviewer_B!$C4091)</f>
        <v/>
      </c>
      <c r="D4091">
        <f>IF(OR($A4091="",screen_FT_reviewer_A!$D4091=""),"",screen_FT_reviewer_A!$D4091)</f>
        <v/>
      </c>
      <c r="E4091">
        <f>IF(OR($A4091="",screen_FT_reviewer_B!$D4091=""),"",screen_FT_reviewer_B!$D4091)</f>
        <v/>
      </c>
      <c r="F4091">
        <f>IF(AND(B4091&lt;&gt;"",C4091&lt;&gt;""),1,"")</f>
        <v/>
      </c>
      <c r="G4091">
        <f>IF(F4091=1,IF(B4091=C4091,1,0),"")</f>
        <v/>
      </c>
      <c r="H4091">
        <f>IF(B4091="","",IFERROR(VLOOKUP(B4091,lst_FT_group_map_table,2,FALSE),"INVALID"))</f>
        <v/>
      </c>
      <c r="I4091">
        <f>IF(C4091="","",IFERROR(VLOOKUP(C4091,lst_FT_group_map_table,2,FALSE),"INVALID"))</f>
        <v/>
      </c>
      <c r="J4091">
        <f>IF(F4091=1,IF(H4091=I4091,1,0),"")</f>
        <v/>
      </c>
      <c r="K4091">
        <f>IF(AND(ISNUMBER(MATCH(B4091,lst_FT_sci_excl,0)),ISNUMBER(MATCH(C4091,lst_FT_sci_excl,0))),IF(D4091=E4091,1,0),"")</f>
        <v/>
      </c>
      <c r="L4091">
        <f>IF(OR(G4091=0,K4091=0),1,"")</f>
        <v/>
      </c>
      <c r="M4091">
        <f>IF(L4091=1,COUNTIF($L$2:L4091,1),"")</f>
        <v/>
      </c>
    </row>
    <row r="4092">
      <c r="A4092">
        <f>IF(screen_FT_reviewer_A!$A4092="","",screen_FT_reviewer_A!$A4092)</f>
        <v/>
      </c>
      <c r="B4092">
        <f>IF(OR($A4092="",screen_FT_reviewer_A!$C4092=""),"",screen_FT_reviewer_A!$C4092)</f>
        <v/>
      </c>
      <c r="C4092">
        <f>IF(OR($A4092="",screen_FT_reviewer_B!$C4092=""),"",screen_FT_reviewer_B!$C4092)</f>
        <v/>
      </c>
      <c r="D4092">
        <f>IF(OR($A4092="",screen_FT_reviewer_A!$D4092=""),"",screen_FT_reviewer_A!$D4092)</f>
        <v/>
      </c>
      <c r="E4092">
        <f>IF(OR($A4092="",screen_FT_reviewer_B!$D4092=""),"",screen_FT_reviewer_B!$D4092)</f>
        <v/>
      </c>
      <c r="F4092">
        <f>IF(AND(B4092&lt;&gt;"",C4092&lt;&gt;""),1,"")</f>
        <v/>
      </c>
      <c r="G4092">
        <f>IF(F4092=1,IF(B4092=C4092,1,0),"")</f>
        <v/>
      </c>
      <c r="H4092">
        <f>IF(B4092="","",IFERROR(VLOOKUP(B4092,lst_FT_group_map_table,2,FALSE),"INVALID"))</f>
        <v/>
      </c>
      <c r="I4092">
        <f>IF(C4092="","",IFERROR(VLOOKUP(C4092,lst_FT_group_map_table,2,FALSE),"INVALID"))</f>
        <v/>
      </c>
      <c r="J4092">
        <f>IF(F4092=1,IF(H4092=I4092,1,0),"")</f>
        <v/>
      </c>
      <c r="K4092">
        <f>IF(AND(ISNUMBER(MATCH(B4092,lst_FT_sci_excl,0)),ISNUMBER(MATCH(C4092,lst_FT_sci_excl,0))),IF(D4092=E4092,1,0),"")</f>
        <v/>
      </c>
      <c r="L4092">
        <f>IF(OR(G4092=0,K4092=0),1,"")</f>
        <v/>
      </c>
      <c r="M4092">
        <f>IF(L4092=1,COUNTIF($L$2:L4092,1),"")</f>
        <v/>
      </c>
    </row>
    <row r="4093">
      <c r="A4093">
        <f>IF(screen_FT_reviewer_A!$A4093="","",screen_FT_reviewer_A!$A4093)</f>
        <v/>
      </c>
      <c r="B4093">
        <f>IF(OR($A4093="",screen_FT_reviewer_A!$C4093=""),"",screen_FT_reviewer_A!$C4093)</f>
        <v/>
      </c>
      <c r="C4093">
        <f>IF(OR($A4093="",screen_FT_reviewer_B!$C4093=""),"",screen_FT_reviewer_B!$C4093)</f>
        <v/>
      </c>
      <c r="D4093">
        <f>IF(OR($A4093="",screen_FT_reviewer_A!$D4093=""),"",screen_FT_reviewer_A!$D4093)</f>
        <v/>
      </c>
      <c r="E4093">
        <f>IF(OR($A4093="",screen_FT_reviewer_B!$D4093=""),"",screen_FT_reviewer_B!$D4093)</f>
        <v/>
      </c>
      <c r="F4093">
        <f>IF(AND(B4093&lt;&gt;"",C4093&lt;&gt;""),1,"")</f>
        <v/>
      </c>
      <c r="G4093">
        <f>IF(F4093=1,IF(B4093=C4093,1,0),"")</f>
        <v/>
      </c>
      <c r="H4093">
        <f>IF(B4093="","",IFERROR(VLOOKUP(B4093,lst_FT_group_map_table,2,FALSE),"INVALID"))</f>
        <v/>
      </c>
      <c r="I4093">
        <f>IF(C4093="","",IFERROR(VLOOKUP(C4093,lst_FT_group_map_table,2,FALSE),"INVALID"))</f>
        <v/>
      </c>
      <c r="J4093">
        <f>IF(F4093=1,IF(H4093=I4093,1,0),"")</f>
        <v/>
      </c>
      <c r="K4093">
        <f>IF(AND(ISNUMBER(MATCH(B4093,lst_FT_sci_excl,0)),ISNUMBER(MATCH(C4093,lst_FT_sci_excl,0))),IF(D4093=E4093,1,0),"")</f>
        <v/>
      </c>
      <c r="L4093">
        <f>IF(OR(G4093=0,K4093=0),1,"")</f>
        <v/>
      </c>
      <c r="M4093">
        <f>IF(L4093=1,COUNTIF($L$2:L4093,1),"")</f>
        <v/>
      </c>
    </row>
    <row r="4094">
      <c r="A4094">
        <f>IF(screen_FT_reviewer_A!$A4094="","",screen_FT_reviewer_A!$A4094)</f>
        <v/>
      </c>
      <c r="B4094">
        <f>IF(OR($A4094="",screen_FT_reviewer_A!$C4094=""),"",screen_FT_reviewer_A!$C4094)</f>
        <v/>
      </c>
      <c r="C4094">
        <f>IF(OR($A4094="",screen_FT_reviewer_B!$C4094=""),"",screen_FT_reviewer_B!$C4094)</f>
        <v/>
      </c>
      <c r="D4094">
        <f>IF(OR($A4094="",screen_FT_reviewer_A!$D4094=""),"",screen_FT_reviewer_A!$D4094)</f>
        <v/>
      </c>
      <c r="E4094">
        <f>IF(OR($A4094="",screen_FT_reviewer_B!$D4094=""),"",screen_FT_reviewer_B!$D4094)</f>
        <v/>
      </c>
      <c r="F4094">
        <f>IF(AND(B4094&lt;&gt;"",C4094&lt;&gt;""),1,"")</f>
        <v/>
      </c>
      <c r="G4094">
        <f>IF(F4094=1,IF(B4094=C4094,1,0),"")</f>
        <v/>
      </c>
      <c r="H4094">
        <f>IF(B4094="","",IFERROR(VLOOKUP(B4094,lst_FT_group_map_table,2,FALSE),"INVALID"))</f>
        <v/>
      </c>
      <c r="I4094">
        <f>IF(C4094="","",IFERROR(VLOOKUP(C4094,lst_FT_group_map_table,2,FALSE),"INVALID"))</f>
        <v/>
      </c>
      <c r="J4094">
        <f>IF(F4094=1,IF(H4094=I4094,1,0),"")</f>
        <v/>
      </c>
      <c r="K4094">
        <f>IF(AND(ISNUMBER(MATCH(B4094,lst_FT_sci_excl,0)),ISNUMBER(MATCH(C4094,lst_FT_sci_excl,0))),IF(D4094=E4094,1,0),"")</f>
        <v/>
      </c>
      <c r="L4094">
        <f>IF(OR(G4094=0,K4094=0),1,"")</f>
        <v/>
      </c>
      <c r="M4094">
        <f>IF(L4094=1,COUNTIF($L$2:L4094,1),"")</f>
        <v/>
      </c>
    </row>
    <row r="4095">
      <c r="A4095">
        <f>IF(screen_FT_reviewer_A!$A4095="","",screen_FT_reviewer_A!$A4095)</f>
        <v/>
      </c>
      <c r="B4095">
        <f>IF(OR($A4095="",screen_FT_reviewer_A!$C4095=""),"",screen_FT_reviewer_A!$C4095)</f>
        <v/>
      </c>
      <c r="C4095">
        <f>IF(OR($A4095="",screen_FT_reviewer_B!$C4095=""),"",screen_FT_reviewer_B!$C4095)</f>
        <v/>
      </c>
      <c r="D4095">
        <f>IF(OR($A4095="",screen_FT_reviewer_A!$D4095=""),"",screen_FT_reviewer_A!$D4095)</f>
        <v/>
      </c>
      <c r="E4095">
        <f>IF(OR($A4095="",screen_FT_reviewer_B!$D4095=""),"",screen_FT_reviewer_B!$D4095)</f>
        <v/>
      </c>
      <c r="F4095">
        <f>IF(AND(B4095&lt;&gt;"",C4095&lt;&gt;""),1,"")</f>
        <v/>
      </c>
      <c r="G4095">
        <f>IF(F4095=1,IF(B4095=C4095,1,0),"")</f>
        <v/>
      </c>
      <c r="H4095">
        <f>IF(B4095="","",IFERROR(VLOOKUP(B4095,lst_FT_group_map_table,2,FALSE),"INVALID"))</f>
        <v/>
      </c>
      <c r="I4095">
        <f>IF(C4095="","",IFERROR(VLOOKUP(C4095,lst_FT_group_map_table,2,FALSE),"INVALID"))</f>
        <v/>
      </c>
      <c r="J4095">
        <f>IF(F4095=1,IF(H4095=I4095,1,0),"")</f>
        <v/>
      </c>
      <c r="K4095">
        <f>IF(AND(ISNUMBER(MATCH(B4095,lst_FT_sci_excl,0)),ISNUMBER(MATCH(C4095,lst_FT_sci_excl,0))),IF(D4095=E4095,1,0),"")</f>
        <v/>
      </c>
      <c r="L4095">
        <f>IF(OR(G4095=0,K4095=0),1,"")</f>
        <v/>
      </c>
      <c r="M4095">
        <f>IF(L4095=1,COUNTIF($L$2:L4095,1),"")</f>
        <v/>
      </c>
    </row>
    <row r="4096">
      <c r="A4096">
        <f>IF(screen_FT_reviewer_A!$A4096="","",screen_FT_reviewer_A!$A4096)</f>
        <v/>
      </c>
      <c r="B4096">
        <f>IF(OR($A4096="",screen_FT_reviewer_A!$C4096=""),"",screen_FT_reviewer_A!$C4096)</f>
        <v/>
      </c>
      <c r="C4096">
        <f>IF(OR($A4096="",screen_FT_reviewer_B!$C4096=""),"",screen_FT_reviewer_B!$C4096)</f>
        <v/>
      </c>
      <c r="D4096">
        <f>IF(OR($A4096="",screen_FT_reviewer_A!$D4096=""),"",screen_FT_reviewer_A!$D4096)</f>
        <v/>
      </c>
      <c r="E4096">
        <f>IF(OR($A4096="",screen_FT_reviewer_B!$D4096=""),"",screen_FT_reviewer_B!$D4096)</f>
        <v/>
      </c>
      <c r="F4096">
        <f>IF(AND(B4096&lt;&gt;"",C4096&lt;&gt;""),1,"")</f>
        <v/>
      </c>
      <c r="G4096">
        <f>IF(F4096=1,IF(B4096=C4096,1,0),"")</f>
        <v/>
      </c>
      <c r="H4096">
        <f>IF(B4096="","",IFERROR(VLOOKUP(B4096,lst_FT_group_map_table,2,FALSE),"INVALID"))</f>
        <v/>
      </c>
      <c r="I4096">
        <f>IF(C4096="","",IFERROR(VLOOKUP(C4096,lst_FT_group_map_table,2,FALSE),"INVALID"))</f>
        <v/>
      </c>
      <c r="J4096">
        <f>IF(F4096=1,IF(H4096=I4096,1,0),"")</f>
        <v/>
      </c>
      <c r="K4096">
        <f>IF(AND(ISNUMBER(MATCH(B4096,lst_FT_sci_excl,0)),ISNUMBER(MATCH(C4096,lst_FT_sci_excl,0))),IF(D4096=E4096,1,0),"")</f>
        <v/>
      </c>
      <c r="L4096">
        <f>IF(OR(G4096=0,K4096=0),1,"")</f>
        <v/>
      </c>
      <c r="M4096">
        <f>IF(L4096=1,COUNTIF($L$2:L4096,1),"")</f>
        <v/>
      </c>
    </row>
    <row r="4097">
      <c r="A4097">
        <f>IF(screen_FT_reviewer_A!$A4097="","",screen_FT_reviewer_A!$A4097)</f>
        <v/>
      </c>
      <c r="B4097">
        <f>IF(OR($A4097="",screen_FT_reviewer_A!$C4097=""),"",screen_FT_reviewer_A!$C4097)</f>
        <v/>
      </c>
      <c r="C4097">
        <f>IF(OR($A4097="",screen_FT_reviewer_B!$C4097=""),"",screen_FT_reviewer_B!$C4097)</f>
        <v/>
      </c>
      <c r="D4097">
        <f>IF(OR($A4097="",screen_FT_reviewer_A!$D4097=""),"",screen_FT_reviewer_A!$D4097)</f>
        <v/>
      </c>
      <c r="E4097">
        <f>IF(OR($A4097="",screen_FT_reviewer_B!$D4097=""),"",screen_FT_reviewer_B!$D4097)</f>
        <v/>
      </c>
      <c r="F4097">
        <f>IF(AND(B4097&lt;&gt;"",C4097&lt;&gt;""),1,"")</f>
        <v/>
      </c>
      <c r="G4097">
        <f>IF(F4097=1,IF(B4097=C4097,1,0),"")</f>
        <v/>
      </c>
      <c r="H4097">
        <f>IF(B4097="","",IFERROR(VLOOKUP(B4097,lst_FT_group_map_table,2,FALSE),"INVALID"))</f>
        <v/>
      </c>
      <c r="I4097">
        <f>IF(C4097="","",IFERROR(VLOOKUP(C4097,lst_FT_group_map_table,2,FALSE),"INVALID"))</f>
        <v/>
      </c>
      <c r="J4097">
        <f>IF(F4097=1,IF(H4097=I4097,1,0),"")</f>
        <v/>
      </c>
      <c r="K4097">
        <f>IF(AND(ISNUMBER(MATCH(B4097,lst_FT_sci_excl,0)),ISNUMBER(MATCH(C4097,lst_FT_sci_excl,0))),IF(D4097=E4097,1,0),"")</f>
        <v/>
      </c>
      <c r="L4097">
        <f>IF(OR(G4097=0,K4097=0),1,"")</f>
        <v/>
      </c>
      <c r="M4097">
        <f>IF(L4097=1,COUNTIF($L$2:L4097,1),"")</f>
        <v/>
      </c>
    </row>
    <row r="4098">
      <c r="A4098">
        <f>IF(screen_FT_reviewer_A!$A4098="","",screen_FT_reviewer_A!$A4098)</f>
        <v/>
      </c>
      <c r="B4098">
        <f>IF(OR($A4098="",screen_FT_reviewer_A!$C4098=""),"",screen_FT_reviewer_A!$C4098)</f>
        <v/>
      </c>
      <c r="C4098">
        <f>IF(OR($A4098="",screen_FT_reviewer_B!$C4098=""),"",screen_FT_reviewer_B!$C4098)</f>
        <v/>
      </c>
      <c r="D4098">
        <f>IF(OR($A4098="",screen_FT_reviewer_A!$D4098=""),"",screen_FT_reviewer_A!$D4098)</f>
        <v/>
      </c>
      <c r="E4098">
        <f>IF(OR($A4098="",screen_FT_reviewer_B!$D4098=""),"",screen_FT_reviewer_B!$D4098)</f>
        <v/>
      </c>
      <c r="F4098">
        <f>IF(AND(B4098&lt;&gt;"",C4098&lt;&gt;""),1,"")</f>
        <v/>
      </c>
      <c r="G4098">
        <f>IF(F4098=1,IF(B4098=C4098,1,0),"")</f>
        <v/>
      </c>
      <c r="H4098">
        <f>IF(B4098="","",IFERROR(VLOOKUP(B4098,lst_FT_group_map_table,2,FALSE),"INVALID"))</f>
        <v/>
      </c>
      <c r="I4098">
        <f>IF(C4098="","",IFERROR(VLOOKUP(C4098,lst_FT_group_map_table,2,FALSE),"INVALID"))</f>
        <v/>
      </c>
      <c r="J4098">
        <f>IF(F4098=1,IF(H4098=I4098,1,0),"")</f>
        <v/>
      </c>
      <c r="K4098">
        <f>IF(AND(ISNUMBER(MATCH(B4098,lst_FT_sci_excl,0)),ISNUMBER(MATCH(C4098,lst_FT_sci_excl,0))),IF(D4098=E4098,1,0),"")</f>
        <v/>
      </c>
      <c r="L4098">
        <f>IF(OR(G4098=0,K4098=0),1,"")</f>
        <v/>
      </c>
      <c r="M4098">
        <f>IF(L4098=1,COUNTIF($L$2:L4098,1),"")</f>
        <v/>
      </c>
    </row>
    <row r="4099">
      <c r="A4099">
        <f>IF(screen_FT_reviewer_A!$A4099="","",screen_FT_reviewer_A!$A4099)</f>
        <v/>
      </c>
      <c r="B4099">
        <f>IF(OR($A4099="",screen_FT_reviewer_A!$C4099=""),"",screen_FT_reviewer_A!$C4099)</f>
        <v/>
      </c>
      <c r="C4099">
        <f>IF(OR($A4099="",screen_FT_reviewer_B!$C4099=""),"",screen_FT_reviewer_B!$C4099)</f>
        <v/>
      </c>
      <c r="D4099">
        <f>IF(OR($A4099="",screen_FT_reviewer_A!$D4099=""),"",screen_FT_reviewer_A!$D4099)</f>
        <v/>
      </c>
      <c r="E4099">
        <f>IF(OR($A4099="",screen_FT_reviewer_B!$D4099=""),"",screen_FT_reviewer_B!$D4099)</f>
        <v/>
      </c>
      <c r="F4099">
        <f>IF(AND(B4099&lt;&gt;"",C4099&lt;&gt;""),1,"")</f>
        <v/>
      </c>
      <c r="G4099">
        <f>IF(F4099=1,IF(B4099=C4099,1,0),"")</f>
        <v/>
      </c>
      <c r="H4099">
        <f>IF(B4099="","",IFERROR(VLOOKUP(B4099,lst_FT_group_map_table,2,FALSE),"INVALID"))</f>
        <v/>
      </c>
      <c r="I4099">
        <f>IF(C4099="","",IFERROR(VLOOKUP(C4099,lst_FT_group_map_table,2,FALSE),"INVALID"))</f>
        <v/>
      </c>
      <c r="J4099">
        <f>IF(F4099=1,IF(H4099=I4099,1,0),"")</f>
        <v/>
      </c>
      <c r="K4099">
        <f>IF(AND(ISNUMBER(MATCH(B4099,lst_FT_sci_excl,0)),ISNUMBER(MATCH(C4099,lst_FT_sci_excl,0))),IF(D4099=E4099,1,0),"")</f>
        <v/>
      </c>
      <c r="L4099">
        <f>IF(OR(G4099=0,K4099=0),1,"")</f>
        <v/>
      </c>
      <c r="M4099">
        <f>IF(L4099=1,COUNTIF($L$2:L4099,1),"")</f>
        <v/>
      </c>
    </row>
    <row r="4100">
      <c r="A4100">
        <f>IF(screen_FT_reviewer_A!$A4100="","",screen_FT_reviewer_A!$A4100)</f>
        <v/>
      </c>
      <c r="B4100">
        <f>IF(OR($A4100="",screen_FT_reviewer_A!$C4100=""),"",screen_FT_reviewer_A!$C4100)</f>
        <v/>
      </c>
      <c r="C4100">
        <f>IF(OR($A4100="",screen_FT_reviewer_B!$C4100=""),"",screen_FT_reviewer_B!$C4100)</f>
        <v/>
      </c>
      <c r="D4100">
        <f>IF(OR($A4100="",screen_FT_reviewer_A!$D4100=""),"",screen_FT_reviewer_A!$D4100)</f>
        <v/>
      </c>
      <c r="E4100">
        <f>IF(OR($A4100="",screen_FT_reviewer_B!$D4100=""),"",screen_FT_reviewer_B!$D4100)</f>
        <v/>
      </c>
      <c r="F4100">
        <f>IF(AND(B4100&lt;&gt;"",C4100&lt;&gt;""),1,"")</f>
        <v/>
      </c>
      <c r="G4100">
        <f>IF(F4100=1,IF(B4100=C4100,1,0),"")</f>
        <v/>
      </c>
      <c r="H4100">
        <f>IF(B4100="","",IFERROR(VLOOKUP(B4100,lst_FT_group_map_table,2,FALSE),"INVALID"))</f>
        <v/>
      </c>
      <c r="I4100">
        <f>IF(C4100="","",IFERROR(VLOOKUP(C4100,lst_FT_group_map_table,2,FALSE),"INVALID"))</f>
        <v/>
      </c>
      <c r="J4100">
        <f>IF(F4100=1,IF(H4100=I4100,1,0),"")</f>
        <v/>
      </c>
      <c r="K4100">
        <f>IF(AND(ISNUMBER(MATCH(B4100,lst_FT_sci_excl,0)),ISNUMBER(MATCH(C4100,lst_FT_sci_excl,0))),IF(D4100=E4100,1,0),"")</f>
        <v/>
      </c>
      <c r="L4100">
        <f>IF(OR(G4100=0,K4100=0),1,"")</f>
        <v/>
      </c>
      <c r="M4100">
        <f>IF(L4100=1,COUNTIF($L$2:L4100,1),"")</f>
        <v/>
      </c>
    </row>
    <row r="4101">
      <c r="A4101">
        <f>IF(screen_FT_reviewer_A!$A4101="","",screen_FT_reviewer_A!$A4101)</f>
        <v/>
      </c>
      <c r="B4101">
        <f>IF(OR($A4101="",screen_FT_reviewer_A!$C4101=""),"",screen_FT_reviewer_A!$C4101)</f>
        <v/>
      </c>
      <c r="C4101">
        <f>IF(OR($A4101="",screen_FT_reviewer_B!$C4101=""),"",screen_FT_reviewer_B!$C4101)</f>
        <v/>
      </c>
      <c r="D4101">
        <f>IF(OR($A4101="",screen_FT_reviewer_A!$D4101=""),"",screen_FT_reviewer_A!$D4101)</f>
        <v/>
      </c>
      <c r="E4101">
        <f>IF(OR($A4101="",screen_FT_reviewer_B!$D4101=""),"",screen_FT_reviewer_B!$D4101)</f>
        <v/>
      </c>
      <c r="F4101">
        <f>IF(AND(B4101&lt;&gt;"",C4101&lt;&gt;""),1,"")</f>
        <v/>
      </c>
      <c r="G4101">
        <f>IF(F4101=1,IF(B4101=C4101,1,0),"")</f>
        <v/>
      </c>
      <c r="H4101">
        <f>IF(B4101="","",IFERROR(VLOOKUP(B4101,lst_FT_group_map_table,2,FALSE),"INVALID"))</f>
        <v/>
      </c>
      <c r="I4101">
        <f>IF(C4101="","",IFERROR(VLOOKUP(C4101,lst_FT_group_map_table,2,FALSE),"INVALID"))</f>
        <v/>
      </c>
      <c r="J4101">
        <f>IF(F4101=1,IF(H4101=I4101,1,0),"")</f>
        <v/>
      </c>
      <c r="K4101">
        <f>IF(AND(ISNUMBER(MATCH(B4101,lst_FT_sci_excl,0)),ISNUMBER(MATCH(C4101,lst_FT_sci_excl,0))),IF(D4101=E4101,1,0),"")</f>
        <v/>
      </c>
      <c r="L4101">
        <f>IF(OR(G4101=0,K4101=0),1,"")</f>
        <v/>
      </c>
      <c r="M4101">
        <f>IF(L4101=1,COUNTIF($L$2:L4101,1),"")</f>
        <v/>
      </c>
    </row>
    <row r="4102">
      <c r="A4102">
        <f>IF(screen_FT_reviewer_A!$A4102="","",screen_FT_reviewer_A!$A4102)</f>
        <v/>
      </c>
      <c r="B4102">
        <f>IF(OR($A4102="",screen_FT_reviewer_A!$C4102=""),"",screen_FT_reviewer_A!$C4102)</f>
        <v/>
      </c>
      <c r="C4102">
        <f>IF(OR($A4102="",screen_FT_reviewer_B!$C4102=""),"",screen_FT_reviewer_B!$C4102)</f>
        <v/>
      </c>
      <c r="D4102">
        <f>IF(OR($A4102="",screen_FT_reviewer_A!$D4102=""),"",screen_FT_reviewer_A!$D4102)</f>
        <v/>
      </c>
      <c r="E4102">
        <f>IF(OR($A4102="",screen_FT_reviewer_B!$D4102=""),"",screen_FT_reviewer_B!$D4102)</f>
        <v/>
      </c>
      <c r="F4102">
        <f>IF(AND(B4102&lt;&gt;"",C4102&lt;&gt;""),1,"")</f>
        <v/>
      </c>
      <c r="G4102">
        <f>IF(F4102=1,IF(B4102=C4102,1,0),"")</f>
        <v/>
      </c>
      <c r="H4102">
        <f>IF(B4102="","",IFERROR(VLOOKUP(B4102,lst_FT_group_map_table,2,FALSE),"INVALID"))</f>
        <v/>
      </c>
      <c r="I4102">
        <f>IF(C4102="","",IFERROR(VLOOKUP(C4102,lst_FT_group_map_table,2,FALSE),"INVALID"))</f>
        <v/>
      </c>
      <c r="J4102">
        <f>IF(F4102=1,IF(H4102=I4102,1,0),"")</f>
        <v/>
      </c>
      <c r="K4102">
        <f>IF(AND(ISNUMBER(MATCH(B4102,lst_FT_sci_excl,0)),ISNUMBER(MATCH(C4102,lst_FT_sci_excl,0))),IF(D4102=E4102,1,0),"")</f>
        <v/>
      </c>
      <c r="L4102">
        <f>IF(OR(G4102=0,K4102=0),1,"")</f>
        <v/>
      </c>
      <c r="M4102">
        <f>IF(L4102=1,COUNTIF($L$2:L4102,1),"")</f>
        <v/>
      </c>
    </row>
    <row r="4103">
      <c r="A4103">
        <f>IF(screen_FT_reviewer_A!$A4103="","",screen_FT_reviewer_A!$A4103)</f>
        <v/>
      </c>
      <c r="B4103">
        <f>IF(OR($A4103="",screen_FT_reviewer_A!$C4103=""),"",screen_FT_reviewer_A!$C4103)</f>
        <v/>
      </c>
      <c r="C4103">
        <f>IF(OR($A4103="",screen_FT_reviewer_B!$C4103=""),"",screen_FT_reviewer_B!$C4103)</f>
        <v/>
      </c>
      <c r="D4103">
        <f>IF(OR($A4103="",screen_FT_reviewer_A!$D4103=""),"",screen_FT_reviewer_A!$D4103)</f>
        <v/>
      </c>
      <c r="E4103">
        <f>IF(OR($A4103="",screen_FT_reviewer_B!$D4103=""),"",screen_FT_reviewer_B!$D4103)</f>
        <v/>
      </c>
      <c r="F4103">
        <f>IF(AND(B4103&lt;&gt;"",C4103&lt;&gt;""),1,"")</f>
        <v/>
      </c>
      <c r="G4103">
        <f>IF(F4103=1,IF(B4103=C4103,1,0),"")</f>
        <v/>
      </c>
      <c r="H4103">
        <f>IF(B4103="","",IFERROR(VLOOKUP(B4103,lst_FT_group_map_table,2,FALSE),"INVALID"))</f>
        <v/>
      </c>
      <c r="I4103">
        <f>IF(C4103="","",IFERROR(VLOOKUP(C4103,lst_FT_group_map_table,2,FALSE),"INVALID"))</f>
        <v/>
      </c>
      <c r="J4103">
        <f>IF(F4103=1,IF(H4103=I4103,1,0),"")</f>
        <v/>
      </c>
      <c r="K4103">
        <f>IF(AND(ISNUMBER(MATCH(B4103,lst_FT_sci_excl,0)),ISNUMBER(MATCH(C4103,lst_FT_sci_excl,0))),IF(D4103=E4103,1,0),"")</f>
        <v/>
      </c>
      <c r="L4103">
        <f>IF(OR(G4103=0,K4103=0),1,"")</f>
        <v/>
      </c>
      <c r="M4103">
        <f>IF(L4103=1,COUNTIF($L$2:L4103,1),"")</f>
        <v/>
      </c>
    </row>
    <row r="4104">
      <c r="A4104">
        <f>IF(screen_FT_reviewer_A!$A4104="","",screen_FT_reviewer_A!$A4104)</f>
        <v/>
      </c>
      <c r="B4104">
        <f>IF(OR($A4104="",screen_FT_reviewer_A!$C4104=""),"",screen_FT_reviewer_A!$C4104)</f>
        <v/>
      </c>
      <c r="C4104">
        <f>IF(OR($A4104="",screen_FT_reviewer_B!$C4104=""),"",screen_FT_reviewer_B!$C4104)</f>
        <v/>
      </c>
      <c r="D4104">
        <f>IF(OR($A4104="",screen_FT_reviewer_A!$D4104=""),"",screen_FT_reviewer_A!$D4104)</f>
        <v/>
      </c>
      <c r="E4104">
        <f>IF(OR($A4104="",screen_FT_reviewer_B!$D4104=""),"",screen_FT_reviewer_B!$D4104)</f>
        <v/>
      </c>
      <c r="F4104">
        <f>IF(AND(B4104&lt;&gt;"",C4104&lt;&gt;""),1,"")</f>
        <v/>
      </c>
      <c r="G4104">
        <f>IF(F4104=1,IF(B4104=C4104,1,0),"")</f>
        <v/>
      </c>
      <c r="H4104">
        <f>IF(B4104="","",IFERROR(VLOOKUP(B4104,lst_FT_group_map_table,2,FALSE),"INVALID"))</f>
        <v/>
      </c>
      <c r="I4104">
        <f>IF(C4104="","",IFERROR(VLOOKUP(C4104,lst_FT_group_map_table,2,FALSE),"INVALID"))</f>
        <v/>
      </c>
      <c r="J4104">
        <f>IF(F4104=1,IF(H4104=I4104,1,0),"")</f>
        <v/>
      </c>
      <c r="K4104">
        <f>IF(AND(ISNUMBER(MATCH(B4104,lst_FT_sci_excl,0)),ISNUMBER(MATCH(C4104,lst_FT_sci_excl,0))),IF(D4104=E4104,1,0),"")</f>
        <v/>
      </c>
      <c r="L4104">
        <f>IF(OR(G4104=0,K4104=0),1,"")</f>
        <v/>
      </c>
      <c r="M4104">
        <f>IF(L4104=1,COUNTIF($L$2:L4104,1),"")</f>
        <v/>
      </c>
    </row>
    <row r="4105">
      <c r="A4105">
        <f>IF(screen_FT_reviewer_A!$A4105="","",screen_FT_reviewer_A!$A4105)</f>
        <v/>
      </c>
      <c r="B4105">
        <f>IF(OR($A4105="",screen_FT_reviewer_A!$C4105=""),"",screen_FT_reviewer_A!$C4105)</f>
        <v/>
      </c>
      <c r="C4105">
        <f>IF(OR($A4105="",screen_FT_reviewer_B!$C4105=""),"",screen_FT_reviewer_B!$C4105)</f>
        <v/>
      </c>
      <c r="D4105">
        <f>IF(OR($A4105="",screen_FT_reviewer_A!$D4105=""),"",screen_FT_reviewer_A!$D4105)</f>
        <v/>
      </c>
      <c r="E4105">
        <f>IF(OR($A4105="",screen_FT_reviewer_B!$D4105=""),"",screen_FT_reviewer_B!$D4105)</f>
        <v/>
      </c>
      <c r="F4105">
        <f>IF(AND(B4105&lt;&gt;"",C4105&lt;&gt;""),1,"")</f>
        <v/>
      </c>
      <c r="G4105">
        <f>IF(F4105=1,IF(B4105=C4105,1,0),"")</f>
        <v/>
      </c>
      <c r="H4105">
        <f>IF(B4105="","",IFERROR(VLOOKUP(B4105,lst_FT_group_map_table,2,FALSE),"INVALID"))</f>
        <v/>
      </c>
      <c r="I4105">
        <f>IF(C4105="","",IFERROR(VLOOKUP(C4105,lst_FT_group_map_table,2,FALSE),"INVALID"))</f>
        <v/>
      </c>
      <c r="J4105">
        <f>IF(F4105=1,IF(H4105=I4105,1,0),"")</f>
        <v/>
      </c>
      <c r="K4105">
        <f>IF(AND(ISNUMBER(MATCH(B4105,lst_FT_sci_excl,0)),ISNUMBER(MATCH(C4105,lst_FT_sci_excl,0))),IF(D4105=E4105,1,0),"")</f>
        <v/>
      </c>
      <c r="L4105">
        <f>IF(OR(G4105=0,K4105=0),1,"")</f>
        <v/>
      </c>
      <c r="M4105">
        <f>IF(L4105=1,COUNTIF($L$2:L4105,1),"")</f>
        <v/>
      </c>
    </row>
    <row r="4106">
      <c r="A4106">
        <f>IF(screen_FT_reviewer_A!$A4106="","",screen_FT_reviewer_A!$A4106)</f>
        <v/>
      </c>
      <c r="B4106">
        <f>IF(OR($A4106="",screen_FT_reviewer_A!$C4106=""),"",screen_FT_reviewer_A!$C4106)</f>
        <v/>
      </c>
      <c r="C4106">
        <f>IF(OR($A4106="",screen_FT_reviewer_B!$C4106=""),"",screen_FT_reviewer_B!$C4106)</f>
        <v/>
      </c>
      <c r="D4106">
        <f>IF(OR($A4106="",screen_FT_reviewer_A!$D4106=""),"",screen_FT_reviewer_A!$D4106)</f>
        <v/>
      </c>
      <c r="E4106">
        <f>IF(OR($A4106="",screen_FT_reviewer_B!$D4106=""),"",screen_FT_reviewer_B!$D4106)</f>
        <v/>
      </c>
      <c r="F4106">
        <f>IF(AND(B4106&lt;&gt;"",C4106&lt;&gt;""),1,"")</f>
        <v/>
      </c>
      <c r="G4106">
        <f>IF(F4106=1,IF(B4106=C4106,1,0),"")</f>
        <v/>
      </c>
      <c r="H4106">
        <f>IF(B4106="","",IFERROR(VLOOKUP(B4106,lst_FT_group_map_table,2,FALSE),"INVALID"))</f>
        <v/>
      </c>
      <c r="I4106">
        <f>IF(C4106="","",IFERROR(VLOOKUP(C4106,lst_FT_group_map_table,2,FALSE),"INVALID"))</f>
        <v/>
      </c>
      <c r="J4106">
        <f>IF(F4106=1,IF(H4106=I4106,1,0),"")</f>
        <v/>
      </c>
      <c r="K4106">
        <f>IF(AND(ISNUMBER(MATCH(B4106,lst_FT_sci_excl,0)),ISNUMBER(MATCH(C4106,lst_FT_sci_excl,0))),IF(D4106=E4106,1,0),"")</f>
        <v/>
      </c>
      <c r="L4106">
        <f>IF(OR(G4106=0,K4106=0),1,"")</f>
        <v/>
      </c>
      <c r="M4106">
        <f>IF(L4106=1,COUNTIF($L$2:L4106,1),"")</f>
        <v/>
      </c>
    </row>
    <row r="4107">
      <c r="A4107">
        <f>IF(screen_FT_reviewer_A!$A4107="","",screen_FT_reviewer_A!$A4107)</f>
        <v/>
      </c>
      <c r="B4107">
        <f>IF(OR($A4107="",screen_FT_reviewer_A!$C4107=""),"",screen_FT_reviewer_A!$C4107)</f>
        <v/>
      </c>
      <c r="C4107">
        <f>IF(OR($A4107="",screen_FT_reviewer_B!$C4107=""),"",screen_FT_reviewer_B!$C4107)</f>
        <v/>
      </c>
      <c r="D4107">
        <f>IF(OR($A4107="",screen_FT_reviewer_A!$D4107=""),"",screen_FT_reviewer_A!$D4107)</f>
        <v/>
      </c>
      <c r="E4107">
        <f>IF(OR($A4107="",screen_FT_reviewer_B!$D4107=""),"",screen_FT_reviewer_B!$D4107)</f>
        <v/>
      </c>
      <c r="F4107">
        <f>IF(AND(B4107&lt;&gt;"",C4107&lt;&gt;""),1,"")</f>
        <v/>
      </c>
      <c r="G4107">
        <f>IF(F4107=1,IF(B4107=C4107,1,0),"")</f>
        <v/>
      </c>
      <c r="H4107">
        <f>IF(B4107="","",IFERROR(VLOOKUP(B4107,lst_FT_group_map_table,2,FALSE),"INVALID"))</f>
        <v/>
      </c>
      <c r="I4107">
        <f>IF(C4107="","",IFERROR(VLOOKUP(C4107,lst_FT_group_map_table,2,FALSE),"INVALID"))</f>
        <v/>
      </c>
      <c r="J4107">
        <f>IF(F4107=1,IF(H4107=I4107,1,0),"")</f>
        <v/>
      </c>
      <c r="K4107">
        <f>IF(AND(ISNUMBER(MATCH(B4107,lst_FT_sci_excl,0)),ISNUMBER(MATCH(C4107,lst_FT_sci_excl,0))),IF(D4107=E4107,1,0),"")</f>
        <v/>
      </c>
      <c r="L4107">
        <f>IF(OR(G4107=0,K4107=0),1,"")</f>
        <v/>
      </c>
      <c r="M4107">
        <f>IF(L4107=1,COUNTIF($L$2:L4107,1),"")</f>
        <v/>
      </c>
    </row>
    <row r="4108">
      <c r="A4108">
        <f>IF(screen_FT_reviewer_A!$A4108="","",screen_FT_reviewer_A!$A4108)</f>
        <v/>
      </c>
      <c r="B4108">
        <f>IF(OR($A4108="",screen_FT_reviewer_A!$C4108=""),"",screen_FT_reviewer_A!$C4108)</f>
        <v/>
      </c>
      <c r="C4108">
        <f>IF(OR($A4108="",screen_FT_reviewer_B!$C4108=""),"",screen_FT_reviewer_B!$C4108)</f>
        <v/>
      </c>
      <c r="D4108">
        <f>IF(OR($A4108="",screen_FT_reviewer_A!$D4108=""),"",screen_FT_reviewer_A!$D4108)</f>
        <v/>
      </c>
      <c r="E4108">
        <f>IF(OR($A4108="",screen_FT_reviewer_B!$D4108=""),"",screen_FT_reviewer_B!$D4108)</f>
        <v/>
      </c>
      <c r="F4108">
        <f>IF(AND(B4108&lt;&gt;"",C4108&lt;&gt;""),1,"")</f>
        <v/>
      </c>
      <c r="G4108">
        <f>IF(F4108=1,IF(B4108=C4108,1,0),"")</f>
        <v/>
      </c>
      <c r="H4108">
        <f>IF(B4108="","",IFERROR(VLOOKUP(B4108,lst_FT_group_map_table,2,FALSE),"INVALID"))</f>
        <v/>
      </c>
      <c r="I4108">
        <f>IF(C4108="","",IFERROR(VLOOKUP(C4108,lst_FT_group_map_table,2,FALSE),"INVALID"))</f>
        <v/>
      </c>
      <c r="J4108">
        <f>IF(F4108=1,IF(H4108=I4108,1,0),"")</f>
        <v/>
      </c>
      <c r="K4108">
        <f>IF(AND(ISNUMBER(MATCH(B4108,lst_FT_sci_excl,0)),ISNUMBER(MATCH(C4108,lst_FT_sci_excl,0))),IF(D4108=E4108,1,0),"")</f>
        <v/>
      </c>
      <c r="L4108">
        <f>IF(OR(G4108=0,K4108=0),1,"")</f>
        <v/>
      </c>
      <c r="M4108">
        <f>IF(L4108=1,COUNTIF($L$2:L4108,1),"")</f>
        <v/>
      </c>
    </row>
    <row r="4109">
      <c r="A4109">
        <f>IF(screen_FT_reviewer_A!$A4109="","",screen_FT_reviewer_A!$A4109)</f>
        <v/>
      </c>
      <c r="B4109">
        <f>IF(OR($A4109="",screen_FT_reviewer_A!$C4109=""),"",screen_FT_reviewer_A!$C4109)</f>
        <v/>
      </c>
      <c r="C4109">
        <f>IF(OR($A4109="",screen_FT_reviewer_B!$C4109=""),"",screen_FT_reviewer_B!$C4109)</f>
        <v/>
      </c>
      <c r="D4109">
        <f>IF(OR($A4109="",screen_FT_reviewer_A!$D4109=""),"",screen_FT_reviewer_A!$D4109)</f>
        <v/>
      </c>
      <c r="E4109">
        <f>IF(OR($A4109="",screen_FT_reviewer_B!$D4109=""),"",screen_FT_reviewer_B!$D4109)</f>
        <v/>
      </c>
      <c r="F4109">
        <f>IF(AND(B4109&lt;&gt;"",C4109&lt;&gt;""),1,"")</f>
        <v/>
      </c>
      <c r="G4109">
        <f>IF(F4109=1,IF(B4109=C4109,1,0),"")</f>
        <v/>
      </c>
      <c r="H4109">
        <f>IF(B4109="","",IFERROR(VLOOKUP(B4109,lst_FT_group_map_table,2,FALSE),"INVALID"))</f>
        <v/>
      </c>
      <c r="I4109">
        <f>IF(C4109="","",IFERROR(VLOOKUP(C4109,lst_FT_group_map_table,2,FALSE),"INVALID"))</f>
        <v/>
      </c>
      <c r="J4109">
        <f>IF(F4109=1,IF(H4109=I4109,1,0),"")</f>
        <v/>
      </c>
      <c r="K4109">
        <f>IF(AND(ISNUMBER(MATCH(B4109,lst_FT_sci_excl,0)),ISNUMBER(MATCH(C4109,lst_FT_sci_excl,0))),IF(D4109=E4109,1,0),"")</f>
        <v/>
      </c>
      <c r="L4109">
        <f>IF(OR(G4109=0,K4109=0),1,"")</f>
        <v/>
      </c>
      <c r="M4109">
        <f>IF(L4109=1,COUNTIF($L$2:L4109,1),"")</f>
        <v/>
      </c>
    </row>
    <row r="4110">
      <c r="A4110">
        <f>IF(screen_FT_reviewer_A!$A4110="","",screen_FT_reviewer_A!$A4110)</f>
        <v/>
      </c>
      <c r="B4110">
        <f>IF(OR($A4110="",screen_FT_reviewer_A!$C4110=""),"",screen_FT_reviewer_A!$C4110)</f>
        <v/>
      </c>
      <c r="C4110">
        <f>IF(OR($A4110="",screen_FT_reviewer_B!$C4110=""),"",screen_FT_reviewer_B!$C4110)</f>
        <v/>
      </c>
      <c r="D4110">
        <f>IF(OR($A4110="",screen_FT_reviewer_A!$D4110=""),"",screen_FT_reviewer_A!$D4110)</f>
        <v/>
      </c>
      <c r="E4110">
        <f>IF(OR($A4110="",screen_FT_reviewer_B!$D4110=""),"",screen_FT_reviewer_B!$D4110)</f>
        <v/>
      </c>
      <c r="F4110">
        <f>IF(AND(B4110&lt;&gt;"",C4110&lt;&gt;""),1,"")</f>
        <v/>
      </c>
      <c r="G4110">
        <f>IF(F4110=1,IF(B4110=C4110,1,0),"")</f>
        <v/>
      </c>
      <c r="H4110">
        <f>IF(B4110="","",IFERROR(VLOOKUP(B4110,lst_FT_group_map_table,2,FALSE),"INVALID"))</f>
        <v/>
      </c>
      <c r="I4110">
        <f>IF(C4110="","",IFERROR(VLOOKUP(C4110,lst_FT_group_map_table,2,FALSE),"INVALID"))</f>
        <v/>
      </c>
      <c r="J4110">
        <f>IF(F4110=1,IF(H4110=I4110,1,0),"")</f>
        <v/>
      </c>
      <c r="K4110">
        <f>IF(AND(ISNUMBER(MATCH(B4110,lst_FT_sci_excl,0)),ISNUMBER(MATCH(C4110,lst_FT_sci_excl,0))),IF(D4110=E4110,1,0),"")</f>
        <v/>
      </c>
      <c r="L4110">
        <f>IF(OR(G4110=0,K4110=0),1,"")</f>
        <v/>
      </c>
      <c r="M4110">
        <f>IF(L4110=1,COUNTIF($L$2:L4110,1),"")</f>
        <v/>
      </c>
    </row>
    <row r="4111">
      <c r="A4111">
        <f>IF(screen_FT_reviewer_A!$A4111="","",screen_FT_reviewer_A!$A4111)</f>
        <v/>
      </c>
      <c r="B4111">
        <f>IF(OR($A4111="",screen_FT_reviewer_A!$C4111=""),"",screen_FT_reviewer_A!$C4111)</f>
        <v/>
      </c>
      <c r="C4111">
        <f>IF(OR($A4111="",screen_FT_reviewer_B!$C4111=""),"",screen_FT_reviewer_B!$C4111)</f>
        <v/>
      </c>
      <c r="D4111">
        <f>IF(OR($A4111="",screen_FT_reviewer_A!$D4111=""),"",screen_FT_reviewer_A!$D4111)</f>
        <v/>
      </c>
      <c r="E4111">
        <f>IF(OR($A4111="",screen_FT_reviewer_B!$D4111=""),"",screen_FT_reviewer_B!$D4111)</f>
        <v/>
      </c>
      <c r="F4111">
        <f>IF(AND(B4111&lt;&gt;"",C4111&lt;&gt;""),1,"")</f>
        <v/>
      </c>
      <c r="G4111">
        <f>IF(F4111=1,IF(B4111=C4111,1,0),"")</f>
        <v/>
      </c>
      <c r="H4111">
        <f>IF(B4111="","",IFERROR(VLOOKUP(B4111,lst_FT_group_map_table,2,FALSE),"INVALID"))</f>
        <v/>
      </c>
      <c r="I4111">
        <f>IF(C4111="","",IFERROR(VLOOKUP(C4111,lst_FT_group_map_table,2,FALSE),"INVALID"))</f>
        <v/>
      </c>
      <c r="J4111">
        <f>IF(F4111=1,IF(H4111=I4111,1,0),"")</f>
        <v/>
      </c>
      <c r="K4111">
        <f>IF(AND(ISNUMBER(MATCH(B4111,lst_FT_sci_excl,0)),ISNUMBER(MATCH(C4111,lst_FT_sci_excl,0))),IF(D4111=E4111,1,0),"")</f>
        <v/>
      </c>
      <c r="L4111">
        <f>IF(OR(G4111=0,K4111=0),1,"")</f>
        <v/>
      </c>
      <c r="M4111">
        <f>IF(L4111=1,COUNTIF($L$2:L4111,1),"")</f>
        <v/>
      </c>
    </row>
    <row r="4112">
      <c r="A4112">
        <f>IF(screen_FT_reviewer_A!$A4112="","",screen_FT_reviewer_A!$A4112)</f>
        <v/>
      </c>
      <c r="B4112">
        <f>IF(OR($A4112="",screen_FT_reviewer_A!$C4112=""),"",screen_FT_reviewer_A!$C4112)</f>
        <v/>
      </c>
      <c r="C4112">
        <f>IF(OR($A4112="",screen_FT_reviewer_B!$C4112=""),"",screen_FT_reviewer_B!$C4112)</f>
        <v/>
      </c>
      <c r="D4112">
        <f>IF(OR($A4112="",screen_FT_reviewer_A!$D4112=""),"",screen_FT_reviewer_A!$D4112)</f>
        <v/>
      </c>
      <c r="E4112">
        <f>IF(OR($A4112="",screen_FT_reviewer_B!$D4112=""),"",screen_FT_reviewer_B!$D4112)</f>
        <v/>
      </c>
      <c r="F4112">
        <f>IF(AND(B4112&lt;&gt;"",C4112&lt;&gt;""),1,"")</f>
        <v/>
      </c>
      <c r="G4112">
        <f>IF(F4112=1,IF(B4112=C4112,1,0),"")</f>
        <v/>
      </c>
      <c r="H4112">
        <f>IF(B4112="","",IFERROR(VLOOKUP(B4112,lst_FT_group_map_table,2,FALSE),"INVALID"))</f>
        <v/>
      </c>
      <c r="I4112">
        <f>IF(C4112="","",IFERROR(VLOOKUP(C4112,lst_FT_group_map_table,2,FALSE),"INVALID"))</f>
        <v/>
      </c>
      <c r="J4112">
        <f>IF(F4112=1,IF(H4112=I4112,1,0),"")</f>
        <v/>
      </c>
      <c r="K4112">
        <f>IF(AND(ISNUMBER(MATCH(B4112,lst_FT_sci_excl,0)),ISNUMBER(MATCH(C4112,lst_FT_sci_excl,0))),IF(D4112=E4112,1,0),"")</f>
        <v/>
      </c>
      <c r="L4112">
        <f>IF(OR(G4112=0,K4112=0),1,"")</f>
        <v/>
      </c>
      <c r="M4112">
        <f>IF(L4112=1,COUNTIF($L$2:L4112,1),"")</f>
        <v/>
      </c>
    </row>
    <row r="4113">
      <c r="A4113">
        <f>IF(screen_FT_reviewer_A!$A4113="","",screen_FT_reviewer_A!$A4113)</f>
        <v/>
      </c>
      <c r="B4113">
        <f>IF(OR($A4113="",screen_FT_reviewer_A!$C4113=""),"",screen_FT_reviewer_A!$C4113)</f>
        <v/>
      </c>
      <c r="C4113">
        <f>IF(OR($A4113="",screen_FT_reviewer_B!$C4113=""),"",screen_FT_reviewer_B!$C4113)</f>
        <v/>
      </c>
      <c r="D4113">
        <f>IF(OR($A4113="",screen_FT_reviewer_A!$D4113=""),"",screen_FT_reviewer_A!$D4113)</f>
        <v/>
      </c>
      <c r="E4113">
        <f>IF(OR($A4113="",screen_FT_reviewer_B!$D4113=""),"",screen_FT_reviewer_B!$D4113)</f>
        <v/>
      </c>
      <c r="F4113">
        <f>IF(AND(B4113&lt;&gt;"",C4113&lt;&gt;""),1,"")</f>
        <v/>
      </c>
      <c r="G4113">
        <f>IF(F4113=1,IF(B4113=C4113,1,0),"")</f>
        <v/>
      </c>
      <c r="H4113">
        <f>IF(B4113="","",IFERROR(VLOOKUP(B4113,lst_FT_group_map_table,2,FALSE),"INVALID"))</f>
        <v/>
      </c>
      <c r="I4113">
        <f>IF(C4113="","",IFERROR(VLOOKUP(C4113,lst_FT_group_map_table,2,FALSE),"INVALID"))</f>
        <v/>
      </c>
      <c r="J4113">
        <f>IF(F4113=1,IF(H4113=I4113,1,0),"")</f>
        <v/>
      </c>
      <c r="K4113">
        <f>IF(AND(ISNUMBER(MATCH(B4113,lst_FT_sci_excl,0)),ISNUMBER(MATCH(C4113,lst_FT_sci_excl,0))),IF(D4113=E4113,1,0),"")</f>
        <v/>
      </c>
      <c r="L4113">
        <f>IF(OR(G4113=0,K4113=0),1,"")</f>
        <v/>
      </c>
      <c r="M4113">
        <f>IF(L4113=1,COUNTIF($L$2:L4113,1),"")</f>
        <v/>
      </c>
    </row>
    <row r="4114">
      <c r="A4114">
        <f>IF(screen_FT_reviewer_A!$A4114="","",screen_FT_reviewer_A!$A4114)</f>
        <v/>
      </c>
      <c r="B4114">
        <f>IF(OR($A4114="",screen_FT_reviewer_A!$C4114=""),"",screen_FT_reviewer_A!$C4114)</f>
        <v/>
      </c>
      <c r="C4114">
        <f>IF(OR($A4114="",screen_FT_reviewer_B!$C4114=""),"",screen_FT_reviewer_B!$C4114)</f>
        <v/>
      </c>
      <c r="D4114">
        <f>IF(OR($A4114="",screen_FT_reviewer_A!$D4114=""),"",screen_FT_reviewer_A!$D4114)</f>
        <v/>
      </c>
      <c r="E4114">
        <f>IF(OR($A4114="",screen_FT_reviewer_B!$D4114=""),"",screen_FT_reviewer_B!$D4114)</f>
        <v/>
      </c>
      <c r="F4114">
        <f>IF(AND(B4114&lt;&gt;"",C4114&lt;&gt;""),1,"")</f>
        <v/>
      </c>
      <c r="G4114">
        <f>IF(F4114=1,IF(B4114=C4114,1,0),"")</f>
        <v/>
      </c>
      <c r="H4114">
        <f>IF(B4114="","",IFERROR(VLOOKUP(B4114,lst_FT_group_map_table,2,FALSE),"INVALID"))</f>
        <v/>
      </c>
      <c r="I4114">
        <f>IF(C4114="","",IFERROR(VLOOKUP(C4114,lst_FT_group_map_table,2,FALSE),"INVALID"))</f>
        <v/>
      </c>
      <c r="J4114">
        <f>IF(F4114=1,IF(H4114=I4114,1,0),"")</f>
        <v/>
      </c>
      <c r="K4114">
        <f>IF(AND(ISNUMBER(MATCH(B4114,lst_FT_sci_excl,0)),ISNUMBER(MATCH(C4114,lst_FT_sci_excl,0))),IF(D4114=E4114,1,0),"")</f>
        <v/>
      </c>
      <c r="L4114">
        <f>IF(OR(G4114=0,K4114=0),1,"")</f>
        <v/>
      </c>
      <c r="M4114">
        <f>IF(L4114=1,COUNTIF($L$2:L4114,1),"")</f>
        <v/>
      </c>
    </row>
    <row r="4115">
      <c r="A4115">
        <f>IF(screen_FT_reviewer_A!$A4115="","",screen_FT_reviewer_A!$A4115)</f>
        <v/>
      </c>
      <c r="B4115">
        <f>IF(OR($A4115="",screen_FT_reviewer_A!$C4115=""),"",screen_FT_reviewer_A!$C4115)</f>
        <v/>
      </c>
      <c r="C4115">
        <f>IF(OR($A4115="",screen_FT_reviewer_B!$C4115=""),"",screen_FT_reviewer_B!$C4115)</f>
        <v/>
      </c>
      <c r="D4115">
        <f>IF(OR($A4115="",screen_FT_reviewer_A!$D4115=""),"",screen_FT_reviewer_A!$D4115)</f>
        <v/>
      </c>
      <c r="E4115">
        <f>IF(OR($A4115="",screen_FT_reviewer_B!$D4115=""),"",screen_FT_reviewer_B!$D4115)</f>
        <v/>
      </c>
      <c r="F4115">
        <f>IF(AND(B4115&lt;&gt;"",C4115&lt;&gt;""),1,"")</f>
        <v/>
      </c>
      <c r="G4115">
        <f>IF(F4115=1,IF(B4115=C4115,1,0),"")</f>
        <v/>
      </c>
      <c r="H4115">
        <f>IF(B4115="","",IFERROR(VLOOKUP(B4115,lst_FT_group_map_table,2,FALSE),"INVALID"))</f>
        <v/>
      </c>
      <c r="I4115">
        <f>IF(C4115="","",IFERROR(VLOOKUP(C4115,lst_FT_group_map_table,2,FALSE),"INVALID"))</f>
        <v/>
      </c>
      <c r="J4115">
        <f>IF(F4115=1,IF(H4115=I4115,1,0),"")</f>
        <v/>
      </c>
      <c r="K4115">
        <f>IF(AND(ISNUMBER(MATCH(B4115,lst_FT_sci_excl,0)),ISNUMBER(MATCH(C4115,lst_FT_sci_excl,0))),IF(D4115=E4115,1,0),"")</f>
        <v/>
      </c>
      <c r="L4115">
        <f>IF(OR(G4115=0,K4115=0),1,"")</f>
        <v/>
      </c>
      <c r="M4115">
        <f>IF(L4115=1,COUNTIF($L$2:L4115,1),"")</f>
        <v/>
      </c>
    </row>
    <row r="4116">
      <c r="A4116">
        <f>IF(screen_FT_reviewer_A!$A4116="","",screen_FT_reviewer_A!$A4116)</f>
        <v/>
      </c>
      <c r="B4116">
        <f>IF(OR($A4116="",screen_FT_reviewer_A!$C4116=""),"",screen_FT_reviewer_A!$C4116)</f>
        <v/>
      </c>
      <c r="C4116">
        <f>IF(OR($A4116="",screen_FT_reviewer_B!$C4116=""),"",screen_FT_reviewer_B!$C4116)</f>
        <v/>
      </c>
      <c r="D4116">
        <f>IF(OR($A4116="",screen_FT_reviewer_A!$D4116=""),"",screen_FT_reviewer_A!$D4116)</f>
        <v/>
      </c>
      <c r="E4116">
        <f>IF(OR($A4116="",screen_FT_reviewer_B!$D4116=""),"",screen_FT_reviewer_B!$D4116)</f>
        <v/>
      </c>
      <c r="F4116">
        <f>IF(AND(B4116&lt;&gt;"",C4116&lt;&gt;""),1,"")</f>
        <v/>
      </c>
      <c r="G4116">
        <f>IF(F4116=1,IF(B4116=C4116,1,0),"")</f>
        <v/>
      </c>
      <c r="H4116">
        <f>IF(B4116="","",IFERROR(VLOOKUP(B4116,lst_FT_group_map_table,2,FALSE),"INVALID"))</f>
        <v/>
      </c>
      <c r="I4116">
        <f>IF(C4116="","",IFERROR(VLOOKUP(C4116,lst_FT_group_map_table,2,FALSE),"INVALID"))</f>
        <v/>
      </c>
      <c r="J4116">
        <f>IF(F4116=1,IF(H4116=I4116,1,0),"")</f>
        <v/>
      </c>
      <c r="K4116">
        <f>IF(AND(ISNUMBER(MATCH(B4116,lst_FT_sci_excl,0)),ISNUMBER(MATCH(C4116,lst_FT_sci_excl,0))),IF(D4116=E4116,1,0),"")</f>
        <v/>
      </c>
      <c r="L4116">
        <f>IF(OR(G4116=0,K4116=0),1,"")</f>
        <v/>
      </c>
      <c r="M4116">
        <f>IF(L4116=1,COUNTIF($L$2:L4116,1),"")</f>
        <v/>
      </c>
    </row>
    <row r="4117">
      <c r="A4117">
        <f>IF(screen_FT_reviewer_A!$A4117="","",screen_FT_reviewer_A!$A4117)</f>
        <v/>
      </c>
      <c r="B4117">
        <f>IF(OR($A4117="",screen_FT_reviewer_A!$C4117=""),"",screen_FT_reviewer_A!$C4117)</f>
        <v/>
      </c>
      <c r="C4117">
        <f>IF(OR($A4117="",screen_FT_reviewer_B!$C4117=""),"",screen_FT_reviewer_B!$C4117)</f>
        <v/>
      </c>
      <c r="D4117">
        <f>IF(OR($A4117="",screen_FT_reviewer_A!$D4117=""),"",screen_FT_reviewer_A!$D4117)</f>
        <v/>
      </c>
      <c r="E4117">
        <f>IF(OR($A4117="",screen_FT_reviewer_B!$D4117=""),"",screen_FT_reviewer_B!$D4117)</f>
        <v/>
      </c>
      <c r="F4117">
        <f>IF(AND(B4117&lt;&gt;"",C4117&lt;&gt;""),1,"")</f>
        <v/>
      </c>
      <c r="G4117">
        <f>IF(F4117=1,IF(B4117=C4117,1,0),"")</f>
        <v/>
      </c>
      <c r="H4117">
        <f>IF(B4117="","",IFERROR(VLOOKUP(B4117,lst_FT_group_map_table,2,FALSE),"INVALID"))</f>
        <v/>
      </c>
      <c r="I4117">
        <f>IF(C4117="","",IFERROR(VLOOKUP(C4117,lst_FT_group_map_table,2,FALSE),"INVALID"))</f>
        <v/>
      </c>
      <c r="J4117">
        <f>IF(F4117=1,IF(H4117=I4117,1,0),"")</f>
        <v/>
      </c>
      <c r="K4117">
        <f>IF(AND(ISNUMBER(MATCH(B4117,lst_FT_sci_excl,0)),ISNUMBER(MATCH(C4117,lst_FT_sci_excl,0))),IF(D4117=E4117,1,0),"")</f>
        <v/>
      </c>
      <c r="L4117">
        <f>IF(OR(G4117=0,K4117=0),1,"")</f>
        <v/>
      </c>
      <c r="M4117">
        <f>IF(L4117=1,COUNTIF($L$2:L4117,1),"")</f>
        <v/>
      </c>
    </row>
    <row r="4118">
      <c r="A4118">
        <f>IF(screen_FT_reviewer_A!$A4118="","",screen_FT_reviewer_A!$A4118)</f>
        <v/>
      </c>
      <c r="B4118">
        <f>IF(OR($A4118="",screen_FT_reviewer_A!$C4118=""),"",screen_FT_reviewer_A!$C4118)</f>
        <v/>
      </c>
      <c r="C4118">
        <f>IF(OR($A4118="",screen_FT_reviewer_B!$C4118=""),"",screen_FT_reviewer_B!$C4118)</f>
        <v/>
      </c>
      <c r="D4118">
        <f>IF(OR($A4118="",screen_FT_reviewer_A!$D4118=""),"",screen_FT_reviewer_A!$D4118)</f>
        <v/>
      </c>
      <c r="E4118">
        <f>IF(OR($A4118="",screen_FT_reviewer_B!$D4118=""),"",screen_FT_reviewer_B!$D4118)</f>
        <v/>
      </c>
      <c r="F4118">
        <f>IF(AND(B4118&lt;&gt;"",C4118&lt;&gt;""),1,"")</f>
        <v/>
      </c>
      <c r="G4118">
        <f>IF(F4118=1,IF(B4118=C4118,1,0),"")</f>
        <v/>
      </c>
      <c r="H4118">
        <f>IF(B4118="","",IFERROR(VLOOKUP(B4118,lst_FT_group_map_table,2,FALSE),"INVALID"))</f>
        <v/>
      </c>
      <c r="I4118">
        <f>IF(C4118="","",IFERROR(VLOOKUP(C4118,lst_FT_group_map_table,2,FALSE),"INVALID"))</f>
        <v/>
      </c>
      <c r="J4118">
        <f>IF(F4118=1,IF(H4118=I4118,1,0),"")</f>
        <v/>
      </c>
      <c r="K4118">
        <f>IF(AND(ISNUMBER(MATCH(B4118,lst_FT_sci_excl,0)),ISNUMBER(MATCH(C4118,lst_FT_sci_excl,0))),IF(D4118=E4118,1,0),"")</f>
        <v/>
      </c>
      <c r="L4118">
        <f>IF(OR(G4118=0,K4118=0),1,"")</f>
        <v/>
      </c>
      <c r="M4118">
        <f>IF(L4118=1,COUNTIF($L$2:L4118,1),"")</f>
        <v/>
      </c>
    </row>
    <row r="4119">
      <c r="A4119">
        <f>IF(screen_FT_reviewer_A!$A4119="","",screen_FT_reviewer_A!$A4119)</f>
        <v/>
      </c>
      <c r="B4119">
        <f>IF(OR($A4119="",screen_FT_reviewer_A!$C4119=""),"",screen_FT_reviewer_A!$C4119)</f>
        <v/>
      </c>
      <c r="C4119">
        <f>IF(OR($A4119="",screen_FT_reviewer_B!$C4119=""),"",screen_FT_reviewer_B!$C4119)</f>
        <v/>
      </c>
      <c r="D4119">
        <f>IF(OR($A4119="",screen_FT_reviewer_A!$D4119=""),"",screen_FT_reviewer_A!$D4119)</f>
        <v/>
      </c>
      <c r="E4119">
        <f>IF(OR($A4119="",screen_FT_reviewer_B!$D4119=""),"",screen_FT_reviewer_B!$D4119)</f>
        <v/>
      </c>
      <c r="F4119">
        <f>IF(AND(B4119&lt;&gt;"",C4119&lt;&gt;""),1,"")</f>
        <v/>
      </c>
      <c r="G4119">
        <f>IF(F4119=1,IF(B4119=C4119,1,0),"")</f>
        <v/>
      </c>
      <c r="H4119">
        <f>IF(B4119="","",IFERROR(VLOOKUP(B4119,lst_FT_group_map_table,2,FALSE),"INVALID"))</f>
        <v/>
      </c>
      <c r="I4119">
        <f>IF(C4119="","",IFERROR(VLOOKUP(C4119,lst_FT_group_map_table,2,FALSE),"INVALID"))</f>
        <v/>
      </c>
      <c r="J4119">
        <f>IF(F4119=1,IF(H4119=I4119,1,0),"")</f>
        <v/>
      </c>
      <c r="K4119">
        <f>IF(AND(ISNUMBER(MATCH(B4119,lst_FT_sci_excl,0)),ISNUMBER(MATCH(C4119,lst_FT_sci_excl,0))),IF(D4119=E4119,1,0),"")</f>
        <v/>
      </c>
      <c r="L4119">
        <f>IF(OR(G4119=0,K4119=0),1,"")</f>
        <v/>
      </c>
      <c r="M4119">
        <f>IF(L4119=1,COUNTIF($L$2:L4119,1),"")</f>
        <v/>
      </c>
    </row>
    <row r="4120">
      <c r="A4120">
        <f>IF(screen_FT_reviewer_A!$A4120="","",screen_FT_reviewer_A!$A4120)</f>
        <v/>
      </c>
      <c r="B4120">
        <f>IF(OR($A4120="",screen_FT_reviewer_A!$C4120=""),"",screen_FT_reviewer_A!$C4120)</f>
        <v/>
      </c>
      <c r="C4120">
        <f>IF(OR($A4120="",screen_FT_reviewer_B!$C4120=""),"",screen_FT_reviewer_B!$C4120)</f>
        <v/>
      </c>
      <c r="D4120">
        <f>IF(OR($A4120="",screen_FT_reviewer_A!$D4120=""),"",screen_FT_reviewer_A!$D4120)</f>
        <v/>
      </c>
      <c r="E4120">
        <f>IF(OR($A4120="",screen_FT_reviewer_B!$D4120=""),"",screen_FT_reviewer_B!$D4120)</f>
        <v/>
      </c>
      <c r="F4120">
        <f>IF(AND(B4120&lt;&gt;"",C4120&lt;&gt;""),1,"")</f>
        <v/>
      </c>
      <c r="G4120">
        <f>IF(F4120=1,IF(B4120=C4120,1,0),"")</f>
        <v/>
      </c>
      <c r="H4120">
        <f>IF(B4120="","",IFERROR(VLOOKUP(B4120,lst_FT_group_map_table,2,FALSE),"INVALID"))</f>
        <v/>
      </c>
      <c r="I4120">
        <f>IF(C4120="","",IFERROR(VLOOKUP(C4120,lst_FT_group_map_table,2,FALSE),"INVALID"))</f>
        <v/>
      </c>
      <c r="J4120">
        <f>IF(F4120=1,IF(H4120=I4120,1,0),"")</f>
        <v/>
      </c>
      <c r="K4120">
        <f>IF(AND(ISNUMBER(MATCH(B4120,lst_FT_sci_excl,0)),ISNUMBER(MATCH(C4120,lst_FT_sci_excl,0))),IF(D4120=E4120,1,0),"")</f>
        <v/>
      </c>
      <c r="L4120">
        <f>IF(OR(G4120=0,K4120=0),1,"")</f>
        <v/>
      </c>
      <c r="M4120">
        <f>IF(L4120=1,COUNTIF($L$2:L4120,1),"")</f>
        <v/>
      </c>
    </row>
    <row r="4121">
      <c r="A4121">
        <f>IF(screen_FT_reviewer_A!$A4121="","",screen_FT_reviewer_A!$A4121)</f>
        <v/>
      </c>
      <c r="B4121">
        <f>IF(OR($A4121="",screen_FT_reviewer_A!$C4121=""),"",screen_FT_reviewer_A!$C4121)</f>
        <v/>
      </c>
      <c r="C4121">
        <f>IF(OR($A4121="",screen_FT_reviewer_B!$C4121=""),"",screen_FT_reviewer_B!$C4121)</f>
        <v/>
      </c>
      <c r="D4121">
        <f>IF(OR($A4121="",screen_FT_reviewer_A!$D4121=""),"",screen_FT_reviewer_A!$D4121)</f>
        <v/>
      </c>
      <c r="E4121">
        <f>IF(OR($A4121="",screen_FT_reviewer_B!$D4121=""),"",screen_FT_reviewer_B!$D4121)</f>
        <v/>
      </c>
      <c r="F4121">
        <f>IF(AND(B4121&lt;&gt;"",C4121&lt;&gt;""),1,"")</f>
        <v/>
      </c>
      <c r="G4121">
        <f>IF(F4121=1,IF(B4121=C4121,1,0),"")</f>
        <v/>
      </c>
      <c r="H4121">
        <f>IF(B4121="","",IFERROR(VLOOKUP(B4121,lst_FT_group_map_table,2,FALSE),"INVALID"))</f>
        <v/>
      </c>
      <c r="I4121">
        <f>IF(C4121="","",IFERROR(VLOOKUP(C4121,lst_FT_group_map_table,2,FALSE),"INVALID"))</f>
        <v/>
      </c>
      <c r="J4121">
        <f>IF(F4121=1,IF(H4121=I4121,1,0),"")</f>
        <v/>
      </c>
      <c r="K4121">
        <f>IF(AND(ISNUMBER(MATCH(B4121,lst_FT_sci_excl,0)),ISNUMBER(MATCH(C4121,lst_FT_sci_excl,0))),IF(D4121=E4121,1,0),"")</f>
        <v/>
      </c>
      <c r="L4121">
        <f>IF(OR(G4121=0,K4121=0),1,"")</f>
        <v/>
      </c>
      <c r="M4121">
        <f>IF(L4121=1,COUNTIF($L$2:L4121,1),"")</f>
        <v/>
      </c>
    </row>
    <row r="4122">
      <c r="A4122">
        <f>IF(screen_FT_reviewer_A!$A4122="","",screen_FT_reviewer_A!$A4122)</f>
        <v/>
      </c>
      <c r="B4122">
        <f>IF(OR($A4122="",screen_FT_reviewer_A!$C4122=""),"",screen_FT_reviewer_A!$C4122)</f>
        <v/>
      </c>
      <c r="C4122">
        <f>IF(OR($A4122="",screen_FT_reviewer_B!$C4122=""),"",screen_FT_reviewer_B!$C4122)</f>
        <v/>
      </c>
      <c r="D4122">
        <f>IF(OR($A4122="",screen_FT_reviewer_A!$D4122=""),"",screen_FT_reviewer_A!$D4122)</f>
        <v/>
      </c>
      <c r="E4122">
        <f>IF(OR($A4122="",screen_FT_reviewer_B!$D4122=""),"",screen_FT_reviewer_B!$D4122)</f>
        <v/>
      </c>
      <c r="F4122">
        <f>IF(AND(B4122&lt;&gt;"",C4122&lt;&gt;""),1,"")</f>
        <v/>
      </c>
      <c r="G4122">
        <f>IF(F4122=1,IF(B4122=C4122,1,0),"")</f>
        <v/>
      </c>
      <c r="H4122">
        <f>IF(B4122="","",IFERROR(VLOOKUP(B4122,lst_FT_group_map_table,2,FALSE),"INVALID"))</f>
        <v/>
      </c>
      <c r="I4122">
        <f>IF(C4122="","",IFERROR(VLOOKUP(C4122,lst_FT_group_map_table,2,FALSE),"INVALID"))</f>
        <v/>
      </c>
      <c r="J4122">
        <f>IF(F4122=1,IF(H4122=I4122,1,0),"")</f>
        <v/>
      </c>
      <c r="K4122">
        <f>IF(AND(ISNUMBER(MATCH(B4122,lst_FT_sci_excl,0)),ISNUMBER(MATCH(C4122,lst_FT_sci_excl,0))),IF(D4122=E4122,1,0),"")</f>
        <v/>
      </c>
      <c r="L4122">
        <f>IF(OR(G4122=0,K4122=0),1,"")</f>
        <v/>
      </c>
      <c r="M4122">
        <f>IF(L4122=1,COUNTIF($L$2:L4122,1),"")</f>
        <v/>
      </c>
    </row>
    <row r="4123">
      <c r="A4123">
        <f>IF(screen_FT_reviewer_A!$A4123="","",screen_FT_reviewer_A!$A4123)</f>
        <v/>
      </c>
      <c r="B4123">
        <f>IF(OR($A4123="",screen_FT_reviewer_A!$C4123=""),"",screen_FT_reviewer_A!$C4123)</f>
        <v/>
      </c>
      <c r="C4123">
        <f>IF(OR($A4123="",screen_FT_reviewer_B!$C4123=""),"",screen_FT_reviewer_B!$C4123)</f>
        <v/>
      </c>
      <c r="D4123">
        <f>IF(OR($A4123="",screen_FT_reviewer_A!$D4123=""),"",screen_FT_reviewer_A!$D4123)</f>
        <v/>
      </c>
      <c r="E4123">
        <f>IF(OR($A4123="",screen_FT_reviewer_B!$D4123=""),"",screen_FT_reviewer_B!$D4123)</f>
        <v/>
      </c>
      <c r="F4123">
        <f>IF(AND(B4123&lt;&gt;"",C4123&lt;&gt;""),1,"")</f>
        <v/>
      </c>
      <c r="G4123">
        <f>IF(F4123=1,IF(B4123=C4123,1,0),"")</f>
        <v/>
      </c>
      <c r="H4123">
        <f>IF(B4123="","",IFERROR(VLOOKUP(B4123,lst_FT_group_map_table,2,FALSE),"INVALID"))</f>
        <v/>
      </c>
      <c r="I4123">
        <f>IF(C4123="","",IFERROR(VLOOKUP(C4123,lst_FT_group_map_table,2,FALSE),"INVALID"))</f>
        <v/>
      </c>
      <c r="J4123">
        <f>IF(F4123=1,IF(H4123=I4123,1,0),"")</f>
        <v/>
      </c>
      <c r="K4123">
        <f>IF(AND(ISNUMBER(MATCH(B4123,lst_FT_sci_excl,0)),ISNUMBER(MATCH(C4123,lst_FT_sci_excl,0))),IF(D4123=E4123,1,0),"")</f>
        <v/>
      </c>
      <c r="L4123">
        <f>IF(OR(G4123=0,K4123=0),1,"")</f>
        <v/>
      </c>
      <c r="M4123">
        <f>IF(L4123=1,COUNTIF($L$2:L4123,1),"")</f>
        <v/>
      </c>
    </row>
    <row r="4124">
      <c r="A4124">
        <f>IF(screen_FT_reviewer_A!$A4124="","",screen_FT_reviewer_A!$A4124)</f>
        <v/>
      </c>
      <c r="B4124">
        <f>IF(OR($A4124="",screen_FT_reviewer_A!$C4124=""),"",screen_FT_reviewer_A!$C4124)</f>
        <v/>
      </c>
      <c r="C4124">
        <f>IF(OR($A4124="",screen_FT_reviewer_B!$C4124=""),"",screen_FT_reviewer_B!$C4124)</f>
        <v/>
      </c>
      <c r="D4124">
        <f>IF(OR($A4124="",screen_FT_reviewer_A!$D4124=""),"",screen_FT_reviewer_A!$D4124)</f>
        <v/>
      </c>
      <c r="E4124">
        <f>IF(OR($A4124="",screen_FT_reviewer_B!$D4124=""),"",screen_FT_reviewer_B!$D4124)</f>
        <v/>
      </c>
      <c r="F4124">
        <f>IF(AND(B4124&lt;&gt;"",C4124&lt;&gt;""),1,"")</f>
        <v/>
      </c>
      <c r="G4124">
        <f>IF(F4124=1,IF(B4124=C4124,1,0),"")</f>
        <v/>
      </c>
      <c r="H4124">
        <f>IF(B4124="","",IFERROR(VLOOKUP(B4124,lst_FT_group_map_table,2,FALSE),"INVALID"))</f>
        <v/>
      </c>
      <c r="I4124">
        <f>IF(C4124="","",IFERROR(VLOOKUP(C4124,lst_FT_group_map_table,2,FALSE),"INVALID"))</f>
        <v/>
      </c>
      <c r="J4124">
        <f>IF(F4124=1,IF(H4124=I4124,1,0),"")</f>
        <v/>
      </c>
      <c r="K4124">
        <f>IF(AND(ISNUMBER(MATCH(B4124,lst_FT_sci_excl,0)),ISNUMBER(MATCH(C4124,lst_FT_sci_excl,0))),IF(D4124=E4124,1,0),"")</f>
        <v/>
      </c>
      <c r="L4124">
        <f>IF(OR(G4124=0,K4124=0),1,"")</f>
        <v/>
      </c>
      <c r="M4124">
        <f>IF(L4124=1,COUNTIF($L$2:L4124,1),"")</f>
        <v/>
      </c>
    </row>
    <row r="4125">
      <c r="A4125">
        <f>IF(screen_FT_reviewer_A!$A4125="","",screen_FT_reviewer_A!$A4125)</f>
        <v/>
      </c>
      <c r="B4125">
        <f>IF(OR($A4125="",screen_FT_reviewer_A!$C4125=""),"",screen_FT_reviewer_A!$C4125)</f>
        <v/>
      </c>
      <c r="C4125">
        <f>IF(OR($A4125="",screen_FT_reviewer_B!$C4125=""),"",screen_FT_reviewer_B!$C4125)</f>
        <v/>
      </c>
      <c r="D4125">
        <f>IF(OR($A4125="",screen_FT_reviewer_A!$D4125=""),"",screen_FT_reviewer_A!$D4125)</f>
        <v/>
      </c>
      <c r="E4125">
        <f>IF(OR($A4125="",screen_FT_reviewer_B!$D4125=""),"",screen_FT_reviewer_B!$D4125)</f>
        <v/>
      </c>
      <c r="F4125">
        <f>IF(AND(B4125&lt;&gt;"",C4125&lt;&gt;""),1,"")</f>
        <v/>
      </c>
      <c r="G4125">
        <f>IF(F4125=1,IF(B4125=C4125,1,0),"")</f>
        <v/>
      </c>
      <c r="H4125">
        <f>IF(B4125="","",IFERROR(VLOOKUP(B4125,lst_FT_group_map_table,2,FALSE),"INVALID"))</f>
        <v/>
      </c>
      <c r="I4125">
        <f>IF(C4125="","",IFERROR(VLOOKUP(C4125,lst_FT_group_map_table,2,FALSE),"INVALID"))</f>
        <v/>
      </c>
      <c r="J4125">
        <f>IF(F4125=1,IF(H4125=I4125,1,0),"")</f>
        <v/>
      </c>
      <c r="K4125">
        <f>IF(AND(ISNUMBER(MATCH(B4125,lst_FT_sci_excl,0)),ISNUMBER(MATCH(C4125,lst_FT_sci_excl,0))),IF(D4125=E4125,1,0),"")</f>
        <v/>
      </c>
      <c r="L4125">
        <f>IF(OR(G4125=0,K4125=0),1,"")</f>
        <v/>
      </c>
      <c r="M4125">
        <f>IF(L4125=1,COUNTIF($L$2:L4125,1),"")</f>
        <v/>
      </c>
    </row>
    <row r="4126">
      <c r="A4126">
        <f>IF(screen_FT_reviewer_A!$A4126="","",screen_FT_reviewer_A!$A4126)</f>
        <v/>
      </c>
      <c r="B4126">
        <f>IF(OR($A4126="",screen_FT_reviewer_A!$C4126=""),"",screen_FT_reviewer_A!$C4126)</f>
        <v/>
      </c>
      <c r="C4126">
        <f>IF(OR($A4126="",screen_FT_reviewer_B!$C4126=""),"",screen_FT_reviewer_B!$C4126)</f>
        <v/>
      </c>
      <c r="D4126">
        <f>IF(OR($A4126="",screen_FT_reviewer_A!$D4126=""),"",screen_FT_reviewer_A!$D4126)</f>
        <v/>
      </c>
      <c r="E4126">
        <f>IF(OR($A4126="",screen_FT_reviewer_B!$D4126=""),"",screen_FT_reviewer_B!$D4126)</f>
        <v/>
      </c>
      <c r="F4126">
        <f>IF(AND(B4126&lt;&gt;"",C4126&lt;&gt;""),1,"")</f>
        <v/>
      </c>
      <c r="G4126">
        <f>IF(F4126=1,IF(B4126=C4126,1,0),"")</f>
        <v/>
      </c>
      <c r="H4126">
        <f>IF(B4126="","",IFERROR(VLOOKUP(B4126,lst_FT_group_map_table,2,FALSE),"INVALID"))</f>
        <v/>
      </c>
      <c r="I4126">
        <f>IF(C4126="","",IFERROR(VLOOKUP(C4126,lst_FT_group_map_table,2,FALSE),"INVALID"))</f>
        <v/>
      </c>
      <c r="J4126">
        <f>IF(F4126=1,IF(H4126=I4126,1,0),"")</f>
        <v/>
      </c>
      <c r="K4126">
        <f>IF(AND(ISNUMBER(MATCH(B4126,lst_FT_sci_excl,0)),ISNUMBER(MATCH(C4126,lst_FT_sci_excl,0))),IF(D4126=E4126,1,0),"")</f>
        <v/>
      </c>
      <c r="L4126">
        <f>IF(OR(G4126=0,K4126=0),1,"")</f>
        <v/>
      </c>
      <c r="M4126">
        <f>IF(L4126=1,COUNTIF($L$2:L4126,1),"")</f>
        <v/>
      </c>
    </row>
    <row r="4127">
      <c r="A4127">
        <f>IF(screen_FT_reviewer_A!$A4127="","",screen_FT_reviewer_A!$A4127)</f>
        <v/>
      </c>
      <c r="B4127">
        <f>IF(OR($A4127="",screen_FT_reviewer_A!$C4127=""),"",screen_FT_reviewer_A!$C4127)</f>
        <v/>
      </c>
      <c r="C4127">
        <f>IF(OR($A4127="",screen_FT_reviewer_B!$C4127=""),"",screen_FT_reviewer_B!$C4127)</f>
        <v/>
      </c>
      <c r="D4127">
        <f>IF(OR($A4127="",screen_FT_reviewer_A!$D4127=""),"",screen_FT_reviewer_A!$D4127)</f>
        <v/>
      </c>
      <c r="E4127">
        <f>IF(OR($A4127="",screen_FT_reviewer_B!$D4127=""),"",screen_FT_reviewer_B!$D4127)</f>
        <v/>
      </c>
      <c r="F4127">
        <f>IF(AND(B4127&lt;&gt;"",C4127&lt;&gt;""),1,"")</f>
        <v/>
      </c>
      <c r="G4127">
        <f>IF(F4127=1,IF(B4127=C4127,1,0),"")</f>
        <v/>
      </c>
      <c r="H4127">
        <f>IF(B4127="","",IFERROR(VLOOKUP(B4127,lst_FT_group_map_table,2,FALSE),"INVALID"))</f>
        <v/>
      </c>
      <c r="I4127">
        <f>IF(C4127="","",IFERROR(VLOOKUP(C4127,lst_FT_group_map_table,2,FALSE),"INVALID"))</f>
        <v/>
      </c>
      <c r="J4127">
        <f>IF(F4127=1,IF(H4127=I4127,1,0),"")</f>
        <v/>
      </c>
      <c r="K4127">
        <f>IF(AND(ISNUMBER(MATCH(B4127,lst_FT_sci_excl,0)),ISNUMBER(MATCH(C4127,lst_FT_sci_excl,0))),IF(D4127=E4127,1,0),"")</f>
        <v/>
      </c>
      <c r="L4127">
        <f>IF(OR(G4127=0,K4127=0),1,"")</f>
        <v/>
      </c>
      <c r="M4127">
        <f>IF(L4127=1,COUNTIF($L$2:L4127,1),"")</f>
        <v/>
      </c>
    </row>
    <row r="4128">
      <c r="A4128">
        <f>IF(screen_FT_reviewer_A!$A4128="","",screen_FT_reviewer_A!$A4128)</f>
        <v/>
      </c>
      <c r="B4128">
        <f>IF(OR($A4128="",screen_FT_reviewer_A!$C4128=""),"",screen_FT_reviewer_A!$C4128)</f>
        <v/>
      </c>
      <c r="C4128">
        <f>IF(OR($A4128="",screen_FT_reviewer_B!$C4128=""),"",screen_FT_reviewer_B!$C4128)</f>
        <v/>
      </c>
      <c r="D4128">
        <f>IF(OR($A4128="",screen_FT_reviewer_A!$D4128=""),"",screen_FT_reviewer_A!$D4128)</f>
        <v/>
      </c>
      <c r="E4128">
        <f>IF(OR($A4128="",screen_FT_reviewer_B!$D4128=""),"",screen_FT_reviewer_B!$D4128)</f>
        <v/>
      </c>
      <c r="F4128">
        <f>IF(AND(B4128&lt;&gt;"",C4128&lt;&gt;""),1,"")</f>
        <v/>
      </c>
      <c r="G4128">
        <f>IF(F4128=1,IF(B4128=C4128,1,0),"")</f>
        <v/>
      </c>
      <c r="H4128">
        <f>IF(B4128="","",IFERROR(VLOOKUP(B4128,lst_FT_group_map_table,2,FALSE),"INVALID"))</f>
        <v/>
      </c>
      <c r="I4128">
        <f>IF(C4128="","",IFERROR(VLOOKUP(C4128,lst_FT_group_map_table,2,FALSE),"INVALID"))</f>
        <v/>
      </c>
      <c r="J4128">
        <f>IF(F4128=1,IF(H4128=I4128,1,0),"")</f>
        <v/>
      </c>
      <c r="K4128">
        <f>IF(AND(ISNUMBER(MATCH(B4128,lst_FT_sci_excl,0)),ISNUMBER(MATCH(C4128,lst_FT_sci_excl,0))),IF(D4128=E4128,1,0),"")</f>
        <v/>
      </c>
      <c r="L4128">
        <f>IF(OR(G4128=0,K4128=0),1,"")</f>
        <v/>
      </c>
      <c r="M4128">
        <f>IF(L4128=1,COUNTIF($L$2:L4128,1),"")</f>
        <v/>
      </c>
    </row>
    <row r="4129">
      <c r="A4129">
        <f>IF(screen_FT_reviewer_A!$A4129="","",screen_FT_reviewer_A!$A4129)</f>
        <v/>
      </c>
      <c r="B4129">
        <f>IF(OR($A4129="",screen_FT_reviewer_A!$C4129=""),"",screen_FT_reviewer_A!$C4129)</f>
        <v/>
      </c>
      <c r="C4129">
        <f>IF(OR($A4129="",screen_FT_reviewer_B!$C4129=""),"",screen_FT_reviewer_B!$C4129)</f>
        <v/>
      </c>
      <c r="D4129">
        <f>IF(OR($A4129="",screen_FT_reviewer_A!$D4129=""),"",screen_FT_reviewer_A!$D4129)</f>
        <v/>
      </c>
      <c r="E4129">
        <f>IF(OR($A4129="",screen_FT_reviewer_B!$D4129=""),"",screen_FT_reviewer_B!$D4129)</f>
        <v/>
      </c>
      <c r="F4129">
        <f>IF(AND(B4129&lt;&gt;"",C4129&lt;&gt;""),1,"")</f>
        <v/>
      </c>
      <c r="G4129">
        <f>IF(F4129=1,IF(B4129=C4129,1,0),"")</f>
        <v/>
      </c>
      <c r="H4129">
        <f>IF(B4129="","",IFERROR(VLOOKUP(B4129,lst_FT_group_map_table,2,FALSE),"INVALID"))</f>
        <v/>
      </c>
      <c r="I4129">
        <f>IF(C4129="","",IFERROR(VLOOKUP(C4129,lst_FT_group_map_table,2,FALSE),"INVALID"))</f>
        <v/>
      </c>
      <c r="J4129">
        <f>IF(F4129=1,IF(H4129=I4129,1,0),"")</f>
        <v/>
      </c>
      <c r="K4129">
        <f>IF(AND(ISNUMBER(MATCH(B4129,lst_FT_sci_excl,0)),ISNUMBER(MATCH(C4129,lst_FT_sci_excl,0))),IF(D4129=E4129,1,0),"")</f>
        <v/>
      </c>
      <c r="L4129">
        <f>IF(OR(G4129=0,K4129=0),1,"")</f>
        <v/>
      </c>
      <c r="M4129">
        <f>IF(L4129=1,COUNTIF($L$2:L4129,1),"")</f>
        <v/>
      </c>
    </row>
    <row r="4130">
      <c r="A4130">
        <f>IF(screen_FT_reviewer_A!$A4130="","",screen_FT_reviewer_A!$A4130)</f>
        <v/>
      </c>
      <c r="B4130">
        <f>IF(OR($A4130="",screen_FT_reviewer_A!$C4130=""),"",screen_FT_reviewer_A!$C4130)</f>
        <v/>
      </c>
      <c r="C4130">
        <f>IF(OR($A4130="",screen_FT_reviewer_B!$C4130=""),"",screen_FT_reviewer_B!$C4130)</f>
        <v/>
      </c>
      <c r="D4130">
        <f>IF(OR($A4130="",screen_FT_reviewer_A!$D4130=""),"",screen_FT_reviewer_A!$D4130)</f>
        <v/>
      </c>
      <c r="E4130">
        <f>IF(OR($A4130="",screen_FT_reviewer_B!$D4130=""),"",screen_FT_reviewer_B!$D4130)</f>
        <v/>
      </c>
      <c r="F4130">
        <f>IF(AND(B4130&lt;&gt;"",C4130&lt;&gt;""),1,"")</f>
        <v/>
      </c>
      <c r="G4130">
        <f>IF(F4130=1,IF(B4130=C4130,1,0),"")</f>
        <v/>
      </c>
      <c r="H4130">
        <f>IF(B4130="","",IFERROR(VLOOKUP(B4130,lst_FT_group_map_table,2,FALSE),"INVALID"))</f>
        <v/>
      </c>
      <c r="I4130">
        <f>IF(C4130="","",IFERROR(VLOOKUP(C4130,lst_FT_group_map_table,2,FALSE),"INVALID"))</f>
        <v/>
      </c>
      <c r="J4130">
        <f>IF(F4130=1,IF(H4130=I4130,1,0),"")</f>
        <v/>
      </c>
      <c r="K4130">
        <f>IF(AND(ISNUMBER(MATCH(B4130,lst_FT_sci_excl,0)),ISNUMBER(MATCH(C4130,lst_FT_sci_excl,0))),IF(D4130=E4130,1,0),"")</f>
        <v/>
      </c>
      <c r="L4130">
        <f>IF(OR(G4130=0,K4130=0),1,"")</f>
        <v/>
      </c>
      <c r="M4130">
        <f>IF(L4130=1,COUNTIF($L$2:L4130,1),"")</f>
        <v/>
      </c>
    </row>
    <row r="4131">
      <c r="A4131">
        <f>IF(screen_FT_reviewer_A!$A4131="","",screen_FT_reviewer_A!$A4131)</f>
        <v/>
      </c>
      <c r="B4131">
        <f>IF(OR($A4131="",screen_FT_reviewer_A!$C4131=""),"",screen_FT_reviewer_A!$C4131)</f>
        <v/>
      </c>
      <c r="C4131">
        <f>IF(OR($A4131="",screen_FT_reviewer_B!$C4131=""),"",screen_FT_reviewer_B!$C4131)</f>
        <v/>
      </c>
      <c r="D4131">
        <f>IF(OR($A4131="",screen_FT_reviewer_A!$D4131=""),"",screen_FT_reviewer_A!$D4131)</f>
        <v/>
      </c>
      <c r="E4131">
        <f>IF(OR($A4131="",screen_FT_reviewer_B!$D4131=""),"",screen_FT_reviewer_B!$D4131)</f>
        <v/>
      </c>
      <c r="F4131">
        <f>IF(AND(B4131&lt;&gt;"",C4131&lt;&gt;""),1,"")</f>
        <v/>
      </c>
      <c r="G4131">
        <f>IF(F4131=1,IF(B4131=C4131,1,0),"")</f>
        <v/>
      </c>
      <c r="H4131">
        <f>IF(B4131="","",IFERROR(VLOOKUP(B4131,lst_FT_group_map_table,2,FALSE),"INVALID"))</f>
        <v/>
      </c>
      <c r="I4131">
        <f>IF(C4131="","",IFERROR(VLOOKUP(C4131,lst_FT_group_map_table,2,FALSE),"INVALID"))</f>
        <v/>
      </c>
      <c r="J4131">
        <f>IF(F4131=1,IF(H4131=I4131,1,0),"")</f>
        <v/>
      </c>
      <c r="K4131">
        <f>IF(AND(ISNUMBER(MATCH(B4131,lst_FT_sci_excl,0)),ISNUMBER(MATCH(C4131,lst_FT_sci_excl,0))),IF(D4131=E4131,1,0),"")</f>
        <v/>
      </c>
      <c r="L4131">
        <f>IF(OR(G4131=0,K4131=0),1,"")</f>
        <v/>
      </c>
      <c r="M4131">
        <f>IF(L4131=1,COUNTIF($L$2:L4131,1),"")</f>
        <v/>
      </c>
    </row>
    <row r="4132">
      <c r="A4132">
        <f>IF(screen_FT_reviewer_A!$A4132="","",screen_FT_reviewer_A!$A4132)</f>
        <v/>
      </c>
      <c r="B4132">
        <f>IF(OR($A4132="",screen_FT_reviewer_A!$C4132=""),"",screen_FT_reviewer_A!$C4132)</f>
        <v/>
      </c>
      <c r="C4132">
        <f>IF(OR($A4132="",screen_FT_reviewer_B!$C4132=""),"",screen_FT_reviewer_B!$C4132)</f>
        <v/>
      </c>
      <c r="D4132">
        <f>IF(OR($A4132="",screen_FT_reviewer_A!$D4132=""),"",screen_FT_reviewer_A!$D4132)</f>
        <v/>
      </c>
      <c r="E4132">
        <f>IF(OR($A4132="",screen_FT_reviewer_B!$D4132=""),"",screen_FT_reviewer_B!$D4132)</f>
        <v/>
      </c>
      <c r="F4132">
        <f>IF(AND(B4132&lt;&gt;"",C4132&lt;&gt;""),1,"")</f>
        <v/>
      </c>
      <c r="G4132">
        <f>IF(F4132=1,IF(B4132=C4132,1,0),"")</f>
        <v/>
      </c>
      <c r="H4132">
        <f>IF(B4132="","",IFERROR(VLOOKUP(B4132,lst_FT_group_map_table,2,FALSE),"INVALID"))</f>
        <v/>
      </c>
      <c r="I4132">
        <f>IF(C4132="","",IFERROR(VLOOKUP(C4132,lst_FT_group_map_table,2,FALSE),"INVALID"))</f>
        <v/>
      </c>
      <c r="J4132">
        <f>IF(F4132=1,IF(H4132=I4132,1,0),"")</f>
        <v/>
      </c>
      <c r="K4132">
        <f>IF(AND(ISNUMBER(MATCH(B4132,lst_FT_sci_excl,0)),ISNUMBER(MATCH(C4132,lst_FT_sci_excl,0))),IF(D4132=E4132,1,0),"")</f>
        <v/>
      </c>
      <c r="L4132">
        <f>IF(OR(G4132=0,K4132=0),1,"")</f>
        <v/>
      </c>
      <c r="M4132">
        <f>IF(L4132=1,COUNTIF($L$2:L4132,1),"")</f>
        <v/>
      </c>
    </row>
    <row r="4133">
      <c r="A4133">
        <f>IF(screen_FT_reviewer_A!$A4133="","",screen_FT_reviewer_A!$A4133)</f>
        <v/>
      </c>
      <c r="B4133">
        <f>IF(OR($A4133="",screen_FT_reviewer_A!$C4133=""),"",screen_FT_reviewer_A!$C4133)</f>
        <v/>
      </c>
      <c r="C4133">
        <f>IF(OR($A4133="",screen_FT_reviewer_B!$C4133=""),"",screen_FT_reviewer_B!$C4133)</f>
        <v/>
      </c>
      <c r="D4133">
        <f>IF(OR($A4133="",screen_FT_reviewer_A!$D4133=""),"",screen_FT_reviewer_A!$D4133)</f>
        <v/>
      </c>
      <c r="E4133">
        <f>IF(OR($A4133="",screen_FT_reviewer_B!$D4133=""),"",screen_FT_reviewer_B!$D4133)</f>
        <v/>
      </c>
      <c r="F4133">
        <f>IF(AND(B4133&lt;&gt;"",C4133&lt;&gt;""),1,"")</f>
        <v/>
      </c>
      <c r="G4133">
        <f>IF(F4133=1,IF(B4133=C4133,1,0),"")</f>
        <v/>
      </c>
      <c r="H4133">
        <f>IF(B4133="","",IFERROR(VLOOKUP(B4133,lst_FT_group_map_table,2,FALSE),"INVALID"))</f>
        <v/>
      </c>
      <c r="I4133">
        <f>IF(C4133="","",IFERROR(VLOOKUP(C4133,lst_FT_group_map_table,2,FALSE),"INVALID"))</f>
        <v/>
      </c>
      <c r="J4133">
        <f>IF(F4133=1,IF(H4133=I4133,1,0),"")</f>
        <v/>
      </c>
      <c r="K4133">
        <f>IF(AND(ISNUMBER(MATCH(B4133,lst_FT_sci_excl,0)),ISNUMBER(MATCH(C4133,lst_FT_sci_excl,0))),IF(D4133=E4133,1,0),"")</f>
        <v/>
      </c>
      <c r="L4133">
        <f>IF(OR(G4133=0,K4133=0),1,"")</f>
        <v/>
      </c>
      <c r="M4133">
        <f>IF(L4133=1,COUNTIF($L$2:L4133,1),"")</f>
        <v/>
      </c>
    </row>
    <row r="4134">
      <c r="A4134">
        <f>IF(screen_FT_reviewer_A!$A4134="","",screen_FT_reviewer_A!$A4134)</f>
        <v/>
      </c>
      <c r="B4134">
        <f>IF(OR($A4134="",screen_FT_reviewer_A!$C4134=""),"",screen_FT_reviewer_A!$C4134)</f>
        <v/>
      </c>
      <c r="C4134">
        <f>IF(OR($A4134="",screen_FT_reviewer_B!$C4134=""),"",screen_FT_reviewer_B!$C4134)</f>
        <v/>
      </c>
      <c r="D4134">
        <f>IF(OR($A4134="",screen_FT_reviewer_A!$D4134=""),"",screen_FT_reviewer_A!$D4134)</f>
        <v/>
      </c>
      <c r="E4134">
        <f>IF(OR($A4134="",screen_FT_reviewer_B!$D4134=""),"",screen_FT_reviewer_B!$D4134)</f>
        <v/>
      </c>
      <c r="F4134">
        <f>IF(AND(B4134&lt;&gt;"",C4134&lt;&gt;""),1,"")</f>
        <v/>
      </c>
      <c r="G4134">
        <f>IF(F4134=1,IF(B4134=C4134,1,0),"")</f>
        <v/>
      </c>
      <c r="H4134">
        <f>IF(B4134="","",IFERROR(VLOOKUP(B4134,lst_FT_group_map_table,2,FALSE),"INVALID"))</f>
        <v/>
      </c>
      <c r="I4134">
        <f>IF(C4134="","",IFERROR(VLOOKUP(C4134,lst_FT_group_map_table,2,FALSE),"INVALID"))</f>
        <v/>
      </c>
      <c r="J4134">
        <f>IF(F4134=1,IF(H4134=I4134,1,0),"")</f>
        <v/>
      </c>
      <c r="K4134">
        <f>IF(AND(ISNUMBER(MATCH(B4134,lst_FT_sci_excl,0)),ISNUMBER(MATCH(C4134,lst_FT_sci_excl,0))),IF(D4134=E4134,1,0),"")</f>
        <v/>
      </c>
      <c r="L4134">
        <f>IF(OR(G4134=0,K4134=0),1,"")</f>
        <v/>
      </c>
      <c r="M4134">
        <f>IF(L4134=1,COUNTIF($L$2:L4134,1),"")</f>
        <v/>
      </c>
    </row>
    <row r="4135">
      <c r="A4135">
        <f>IF(screen_FT_reviewer_A!$A4135="","",screen_FT_reviewer_A!$A4135)</f>
        <v/>
      </c>
      <c r="B4135">
        <f>IF(OR($A4135="",screen_FT_reviewer_A!$C4135=""),"",screen_FT_reviewer_A!$C4135)</f>
        <v/>
      </c>
      <c r="C4135">
        <f>IF(OR($A4135="",screen_FT_reviewer_B!$C4135=""),"",screen_FT_reviewer_B!$C4135)</f>
        <v/>
      </c>
      <c r="D4135">
        <f>IF(OR($A4135="",screen_FT_reviewer_A!$D4135=""),"",screen_FT_reviewer_A!$D4135)</f>
        <v/>
      </c>
      <c r="E4135">
        <f>IF(OR($A4135="",screen_FT_reviewer_B!$D4135=""),"",screen_FT_reviewer_B!$D4135)</f>
        <v/>
      </c>
      <c r="F4135">
        <f>IF(AND(B4135&lt;&gt;"",C4135&lt;&gt;""),1,"")</f>
        <v/>
      </c>
      <c r="G4135">
        <f>IF(F4135=1,IF(B4135=C4135,1,0),"")</f>
        <v/>
      </c>
      <c r="H4135">
        <f>IF(B4135="","",IFERROR(VLOOKUP(B4135,lst_FT_group_map_table,2,FALSE),"INVALID"))</f>
        <v/>
      </c>
      <c r="I4135">
        <f>IF(C4135="","",IFERROR(VLOOKUP(C4135,lst_FT_group_map_table,2,FALSE),"INVALID"))</f>
        <v/>
      </c>
      <c r="J4135">
        <f>IF(F4135=1,IF(H4135=I4135,1,0),"")</f>
        <v/>
      </c>
      <c r="K4135">
        <f>IF(AND(ISNUMBER(MATCH(B4135,lst_FT_sci_excl,0)),ISNUMBER(MATCH(C4135,lst_FT_sci_excl,0))),IF(D4135=E4135,1,0),"")</f>
        <v/>
      </c>
      <c r="L4135">
        <f>IF(OR(G4135=0,K4135=0),1,"")</f>
        <v/>
      </c>
      <c r="M4135">
        <f>IF(L4135=1,COUNTIF($L$2:L4135,1),"")</f>
        <v/>
      </c>
    </row>
    <row r="4136">
      <c r="A4136">
        <f>IF(screen_FT_reviewer_A!$A4136="","",screen_FT_reviewer_A!$A4136)</f>
        <v/>
      </c>
      <c r="B4136">
        <f>IF(OR($A4136="",screen_FT_reviewer_A!$C4136=""),"",screen_FT_reviewer_A!$C4136)</f>
        <v/>
      </c>
      <c r="C4136">
        <f>IF(OR($A4136="",screen_FT_reviewer_B!$C4136=""),"",screen_FT_reviewer_B!$C4136)</f>
        <v/>
      </c>
      <c r="D4136">
        <f>IF(OR($A4136="",screen_FT_reviewer_A!$D4136=""),"",screen_FT_reviewer_A!$D4136)</f>
        <v/>
      </c>
      <c r="E4136">
        <f>IF(OR($A4136="",screen_FT_reviewer_B!$D4136=""),"",screen_FT_reviewer_B!$D4136)</f>
        <v/>
      </c>
      <c r="F4136">
        <f>IF(AND(B4136&lt;&gt;"",C4136&lt;&gt;""),1,"")</f>
        <v/>
      </c>
      <c r="G4136">
        <f>IF(F4136=1,IF(B4136=C4136,1,0),"")</f>
        <v/>
      </c>
      <c r="H4136">
        <f>IF(B4136="","",IFERROR(VLOOKUP(B4136,lst_FT_group_map_table,2,FALSE),"INVALID"))</f>
        <v/>
      </c>
      <c r="I4136">
        <f>IF(C4136="","",IFERROR(VLOOKUP(C4136,lst_FT_group_map_table,2,FALSE),"INVALID"))</f>
        <v/>
      </c>
      <c r="J4136">
        <f>IF(F4136=1,IF(H4136=I4136,1,0),"")</f>
        <v/>
      </c>
      <c r="K4136">
        <f>IF(AND(ISNUMBER(MATCH(B4136,lst_FT_sci_excl,0)),ISNUMBER(MATCH(C4136,lst_FT_sci_excl,0))),IF(D4136=E4136,1,0),"")</f>
        <v/>
      </c>
      <c r="L4136">
        <f>IF(OR(G4136=0,K4136=0),1,"")</f>
        <v/>
      </c>
      <c r="M4136">
        <f>IF(L4136=1,COUNTIF($L$2:L4136,1),"")</f>
        <v/>
      </c>
    </row>
    <row r="4137">
      <c r="A4137">
        <f>IF(screen_FT_reviewer_A!$A4137="","",screen_FT_reviewer_A!$A4137)</f>
        <v/>
      </c>
      <c r="B4137">
        <f>IF(OR($A4137="",screen_FT_reviewer_A!$C4137=""),"",screen_FT_reviewer_A!$C4137)</f>
        <v/>
      </c>
      <c r="C4137">
        <f>IF(OR($A4137="",screen_FT_reviewer_B!$C4137=""),"",screen_FT_reviewer_B!$C4137)</f>
        <v/>
      </c>
      <c r="D4137">
        <f>IF(OR($A4137="",screen_FT_reviewer_A!$D4137=""),"",screen_FT_reviewer_A!$D4137)</f>
        <v/>
      </c>
      <c r="E4137">
        <f>IF(OR($A4137="",screen_FT_reviewer_B!$D4137=""),"",screen_FT_reviewer_B!$D4137)</f>
        <v/>
      </c>
      <c r="F4137">
        <f>IF(AND(B4137&lt;&gt;"",C4137&lt;&gt;""),1,"")</f>
        <v/>
      </c>
      <c r="G4137">
        <f>IF(F4137=1,IF(B4137=C4137,1,0),"")</f>
        <v/>
      </c>
      <c r="H4137">
        <f>IF(B4137="","",IFERROR(VLOOKUP(B4137,lst_FT_group_map_table,2,FALSE),"INVALID"))</f>
        <v/>
      </c>
      <c r="I4137">
        <f>IF(C4137="","",IFERROR(VLOOKUP(C4137,lst_FT_group_map_table,2,FALSE),"INVALID"))</f>
        <v/>
      </c>
      <c r="J4137">
        <f>IF(F4137=1,IF(H4137=I4137,1,0),"")</f>
        <v/>
      </c>
      <c r="K4137">
        <f>IF(AND(ISNUMBER(MATCH(B4137,lst_FT_sci_excl,0)),ISNUMBER(MATCH(C4137,lst_FT_sci_excl,0))),IF(D4137=E4137,1,0),"")</f>
        <v/>
      </c>
      <c r="L4137">
        <f>IF(OR(G4137=0,K4137=0),1,"")</f>
        <v/>
      </c>
      <c r="M4137">
        <f>IF(L4137=1,COUNTIF($L$2:L4137,1),"")</f>
        <v/>
      </c>
    </row>
    <row r="4138">
      <c r="A4138">
        <f>IF(screen_FT_reviewer_A!$A4138="","",screen_FT_reviewer_A!$A4138)</f>
        <v/>
      </c>
      <c r="B4138">
        <f>IF(OR($A4138="",screen_FT_reviewer_A!$C4138=""),"",screen_FT_reviewer_A!$C4138)</f>
        <v/>
      </c>
      <c r="C4138">
        <f>IF(OR($A4138="",screen_FT_reviewer_B!$C4138=""),"",screen_FT_reviewer_B!$C4138)</f>
        <v/>
      </c>
      <c r="D4138">
        <f>IF(OR($A4138="",screen_FT_reviewer_A!$D4138=""),"",screen_FT_reviewer_A!$D4138)</f>
        <v/>
      </c>
      <c r="E4138">
        <f>IF(OR($A4138="",screen_FT_reviewer_B!$D4138=""),"",screen_FT_reviewer_B!$D4138)</f>
        <v/>
      </c>
      <c r="F4138">
        <f>IF(AND(B4138&lt;&gt;"",C4138&lt;&gt;""),1,"")</f>
        <v/>
      </c>
      <c r="G4138">
        <f>IF(F4138=1,IF(B4138=C4138,1,0),"")</f>
        <v/>
      </c>
      <c r="H4138">
        <f>IF(B4138="","",IFERROR(VLOOKUP(B4138,lst_FT_group_map_table,2,FALSE),"INVALID"))</f>
        <v/>
      </c>
      <c r="I4138">
        <f>IF(C4138="","",IFERROR(VLOOKUP(C4138,lst_FT_group_map_table,2,FALSE),"INVALID"))</f>
        <v/>
      </c>
      <c r="J4138">
        <f>IF(F4138=1,IF(H4138=I4138,1,0),"")</f>
        <v/>
      </c>
      <c r="K4138">
        <f>IF(AND(ISNUMBER(MATCH(B4138,lst_FT_sci_excl,0)),ISNUMBER(MATCH(C4138,lst_FT_sci_excl,0))),IF(D4138=E4138,1,0),"")</f>
        <v/>
      </c>
      <c r="L4138">
        <f>IF(OR(G4138=0,K4138=0),1,"")</f>
        <v/>
      </c>
      <c r="M4138">
        <f>IF(L4138=1,COUNTIF($L$2:L4138,1),"")</f>
        <v/>
      </c>
    </row>
    <row r="4139">
      <c r="A4139">
        <f>IF(screen_FT_reviewer_A!$A4139="","",screen_FT_reviewer_A!$A4139)</f>
        <v/>
      </c>
      <c r="B4139">
        <f>IF(OR($A4139="",screen_FT_reviewer_A!$C4139=""),"",screen_FT_reviewer_A!$C4139)</f>
        <v/>
      </c>
      <c r="C4139">
        <f>IF(OR($A4139="",screen_FT_reviewer_B!$C4139=""),"",screen_FT_reviewer_B!$C4139)</f>
        <v/>
      </c>
      <c r="D4139">
        <f>IF(OR($A4139="",screen_FT_reviewer_A!$D4139=""),"",screen_FT_reviewer_A!$D4139)</f>
        <v/>
      </c>
      <c r="E4139">
        <f>IF(OR($A4139="",screen_FT_reviewer_B!$D4139=""),"",screen_FT_reviewer_B!$D4139)</f>
        <v/>
      </c>
      <c r="F4139">
        <f>IF(AND(B4139&lt;&gt;"",C4139&lt;&gt;""),1,"")</f>
        <v/>
      </c>
      <c r="G4139">
        <f>IF(F4139=1,IF(B4139=C4139,1,0),"")</f>
        <v/>
      </c>
      <c r="H4139">
        <f>IF(B4139="","",IFERROR(VLOOKUP(B4139,lst_FT_group_map_table,2,FALSE),"INVALID"))</f>
        <v/>
      </c>
      <c r="I4139">
        <f>IF(C4139="","",IFERROR(VLOOKUP(C4139,lst_FT_group_map_table,2,FALSE),"INVALID"))</f>
        <v/>
      </c>
      <c r="J4139">
        <f>IF(F4139=1,IF(H4139=I4139,1,0),"")</f>
        <v/>
      </c>
      <c r="K4139">
        <f>IF(AND(ISNUMBER(MATCH(B4139,lst_FT_sci_excl,0)),ISNUMBER(MATCH(C4139,lst_FT_sci_excl,0))),IF(D4139=E4139,1,0),"")</f>
        <v/>
      </c>
      <c r="L4139">
        <f>IF(OR(G4139=0,K4139=0),1,"")</f>
        <v/>
      </c>
      <c r="M4139">
        <f>IF(L4139=1,COUNTIF($L$2:L4139,1),"")</f>
        <v/>
      </c>
    </row>
    <row r="4140">
      <c r="A4140">
        <f>IF(screen_FT_reviewer_A!$A4140="","",screen_FT_reviewer_A!$A4140)</f>
        <v/>
      </c>
      <c r="B4140">
        <f>IF(OR($A4140="",screen_FT_reviewer_A!$C4140=""),"",screen_FT_reviewer_A!$C4140)</f>
        <v/>
      </c>
      <c r="C4140">
        <f>IF(OR($A4140="",screen_FT_reviewer_B!$C4140=""),"",screen_FT_reviewer_B!$C4140)</f>
        <v/>
      </c>
      <c r="D4140">
        <f>IF(OR($A4140="",screen_FT_reviewer_A!$D4140=""),"",screen_FT_reviewer_A!$D4140)</f>
        <v/>
      </c>
      <c r="E4140">
        <f>IF(OR($A4140="",screen_FT_reviewer_B!$D4140=""),"",screen_FT_reviewer_B!$D4140)</f>
        <v/>
      </c>
      <c r="F4140">
        <f>IF(AND(B4140&lt;&gt;"",C4140&lt;&gt;""),1,"")</f>
        <v/>
      </c>
      <c r="G4140">
        <f>IF(F4140=1,IF(B4140=C4140,1,0),"")</f>
        <v/>
      </c>
      <c r="H4140">
        <f>IF(B4140="","",IFERROR(VLOOKUP(B4140,lst_FT_group_map_table,2,FALSE),"INVALID"))</f>
        <v/>
      </c>
      <c r="I4140">
        <f>IF(C4140="","",IFERROR(VLOOKUP(C4140,lst_FT_group_map_table,2,FALSE),"INVALID"))</f>
        <v/>
      </c>
      <c r="J4140">
        <f>IF(F4140=1,IF(H4140=I4140,1,0),"")</f>
        <v/>
      </c>
      <c r="K4140">
        <f>IF(AND(ISNUMBER(MATCH(B4140,lst_FT_sci_excl,0)),ISNUMBER(MATCH(C4140,lst_FT_sci_excl,0))),IF(D4140=E4140,1,0),"")</f>
        <v/>
      </c>
      <c r="L4140">
        <f>IF(OR(G4140=0,K4140=0),1,"")</f>
        <v/>
      </c>
      <c r="M4140">
        <f>IF(L4140=1,COUNTIF($L$2:L4140,1),"")</f>
        <v/>
      </c>
    </row>
    <row r="4141">
      <c r="A4141">
        <f>IF(screen_FT_reviewer_A!$A4141="","",screen_FT_reviewer_A!$A4141)</f>
        <v/>
      </c>
      <c r="B4141">
        <f>IF(OR($A4141="",screen_FT_reviewer_A!$C4141=""),"",screen_FT_reviewer_A!$C4141)</f>
        <v/>
      </c>
      <c r="C4141">
        <f>IF(OR($A4141="",screen_FT_reviewer_B!$C4141=""),"",screen_FT_reviewer_B!$C4141)</f>
        <v/>
      </c>
      <c r="D4141">
        <f>IF(OR($A4141="",screen_FT_reviewer_A!$D4141=""),"",screen_FT_reviewer_A!$D4141)</f>
        <v/>
      </c>
      <c r="E4141">
        <f>IF(OR($A4141="",screen_FT_reviewer_B!$D4141=""),"",screen_FT_reviewer_B!$D4141)</f>
        <v/>
      </c>
      <c r="F4141">
        <f>IF(AND(B4141&lt;&gt;"",C4141&lt;&gt;""),1,"")</f>
        <v/>
      </c>
      <c r="G4141">
        <f>IF(F4141=1,IF(B4141=C4141,1,0),"")</f>
        <v/>
      </c>
      <c r="H4141">
        <f>IF(B4141="","",IFERROR(VLOOKUP(B4141,lst_FT_group_map_table,2,FALSE),"INVALID"))</f>
        <v/>
      </c>
      <c r="I4141">
        <f>IF(C4141="","",IFERROR(VLOOKUP(C4141,lst_FT_group_map_table,2,FALSE),"INVALID"))</f>
        <v/>
      </c>
      <c r="J4141">
        <f>IF(F4141=1,IF(H4141=I4141,1,0),"")</f>
        <v/>
      </c>
      <c r="K4141">
        <f>IF(AND(ISNUMBER(MATCH(B4141,lst_FT_sci_excl,0)),ISNUMBER(MATCH(C4141,lst_FT_sci_excl,0))),IF(D4141=E4141,1,0),"")</f>
        <v/>
      </c>
      <c r="L4141">
        <f>IF(OR(G4141=0,K4141=0),1,"")</f>
        <v/>
      </c>
      <c r="M4141">
        <f>IF(L4141=1,COUNTIF($L$2:L4141,1),"")</f>
        <v/>
      </c>
    </row>
    <row r="4142">
      <c r="A4142">
        <f>IF(screen_FT_reviewer_A!$A4142="","",screen_FT_reviewer_A!$A4142)</f>
        <v/>
      </c>
      <c r="B4142">
        <f>IF(OR($A4142="",screen_FT_reviewer_A!$C4142=""),"",screen_FT_reviewer_A!$C4142)</f>
        <v/>
      </c>
      <c r="C4142">
        <f>IF(OR($A4142="",screen_FT_reviewer_B!$C4142=""),"",screen_FT_reviewer_B!$C4142)</f>
        <v/>
      </c>
      <c r="D4142">
        <f>IF(OR($A4142="",screen_FT_reviewer_A!$D4142=""),"",screen_FT_reviewer_A!$D4142)</f>
        <v/>
      </c>
      <c r="E4142">
        <f>IF(OR($A4142="",screen_FT_reviewer_B!$D4142=""),"",screen_FT_reviewer_B!$D4142)</f>
        <v/>
      </c>
      <c r="F4142">
        <f>IF(AND(B4142&lt;&gt;"",C4142&lt;&gt;""),1,"")</f>
        <v/>
      </c>
      <c r="G4142">
        <f>IF(F4142=1,IF(B4142=C4142,1,0),"")</f>
        <v/>
      </c>
      <c r="H4142">
        <f>IF(B4142="","",IFERROR(VLOOKUP(B4142,lst_FT_group_map_table,2,FALSE),"INVALID"))</f>
        <v/>
      </c>
      <c r="I4142">
        <f>IF(C4142="","",IFERROR(VLOOKUP(C4142,lst_FT_group_map_table,2,FALSE),"INVALID"))</f>
        <v/>
      </c>
      <c r="J4142">
        <f>IF(F4142=1,IF(H4142=I4142,1,0),"")</f>
        <v/>
      </c>
      <c r="K4142">
        <f>IF(AND(ISNUMBER(MATCH(B4142,lst_FT_sci_excl,0)),ISNUMBER(MATCH(C4142,lst_FT_sci_excl,0))),IF(D4142=E4142,1,0),"")</f>
        <v/>
      </c>
      <c r="L4142">
        <f>IF(OR(G4142=0,K4142=0),1,"")</f>
        <v/>
      </c>
      <c r="M4142">
        <f>IF(L4142=1,COUNTIF($L$2:L4142,1),"")</f>
        <v/>
      </c>
    </row>
    <row r="4143">
      <c r="A4143">
        <f>IF(screen_FT_reviewer_A!$A4143="","",screen_FT_reviewer_A!$A4143)</f>
        <v/>
      </c>
      <c r="B4143">
        <f>IF(OR($A4143="",screen_FT_reviewer_A!$C4143=""),"",screen_FT_reviewer_A!$C4143)</f>
        <v/>
      </c>
      <c r="C4143">
        <f>IF(OR($A4143="",screen_FT_reviewer_B!$C4143=""),"",screen_FT_reviewer_B!$C4143)</f>
        <v/>
      </c>
      <c r="D4143">
        <f>IF(OR($A4143="",screen_FT_reviewer_A!$D4143=""),"",screen_FT_reviewer_A!$D4143)</f>
        <v/>
      </c>
      <c r="E4143">
        <f>IF(OR($A4143="",screen_FT_reviewer_B!$D4143=""),"",screen_FT_reviewer_B!$D4143)</f>
        <v/>
      </c>
      <c r="F4143">
        <f>IF(AND(B4143&lt;&gt;"",C4143&lt;&gt;""),1,"")</f>
        <v/>
      </c>
      <c r="G4143">
        <f>IF(F4143=1,IF(B4143=C4143,1,0),"")</f>
        <v/>
      </c>
      <c r="H4143">
        <f>IF(B4143="","",IFERROR(VLOOKUP(B4143,lst_FT_group_map_table,2,FALSE),"INVALID"))</f>
        <v/>
      </c>
      <c r="I4143">
        <f>IF(C4143="","",IFERROR(VLOOKUP(C4143,lst_FT_group_map_table,2,FALSE),"INVALID"))</f>
        <v/>
      </c>
      <c r="J4143">
        <f>IF(F4143=1,IF(H4143=I4143,1,0),"")</f>
        <v/>
      </c>
      <c r="K4143">
        <f>IF(AND(ISNUMBER(MATCH(B4143,lst_FT_sci_excl,0)),ISNUMBER(MATCH(C4143,lst_FT_sci_excl,0))),IF(D4143=E4143,1,0),"")</f>
        <v/>
      </c>
      <c r="L4143">
        <f>IF(OR(G4143=0,K4143=0),1,"")</f>
        <v/>
      </c>
      <c r="M4143">
        <f>IF(L4143=1,COUNTIF($L$2:L4143,1),"")</f>
        <v/>
      </c>
    </row>
    <row r="4144">
      <c r="A4144">
        <f>IF(screen_FT_reviewer_A!$A4144="","",screen_FT_reviewer_A!$A4144)</f>
        <v/>
      </c>
      <c r="B4144">
        <f>IF(OR($A4144="",screen_FT_reviewer_A!$C4144=""),"",screen_FT_reviewer_A!$C4144)</f>
        <v/>
      </c>
      <c r="C4144">
        <f>IF(OR($A4144="",screen_FT_reviewer_B!$C4144=""),"",screen_FT_reviewer_B!$C4144)</f>
        <v/>
      </c>
      <c r="D4144">
        <f>IF(OR($A4144="",screen_FT_reviewer_A!$D4144=""),"",screen_FT_reviewer_A!$D4144)</f>
        <v/>
      </c>
      <c r="E4144">
        <f>IF(OR($A4144="",screen_FT_reviewer_B!$D4144=""),"",screen_FT_reviewer_B!$D4144)</f>
        <v/>
      </c>
      <c r="F4144">
        <f>IF(AND(B4144&lt;&gt;"",C4144&lt;&gt;""),1,"")</f>
        <v/>
      </c>
      <c r="G4144">
        <f>IF(F4144=1,IF(B4144=C4144,1,0),"")</f>
        <v/>
      </c>
      <c r="H4144">
        <f>IF(B4144="","",IFERROR(VLOOKUP(B4144,lst_FT_group_map_table,2,FALSE),"INVALID"))</f>
        <v/>
      </c>
      <c r="I4144">
        <f>IF(C4144="","",IFERROR(VLOOKUP(C4144,lst_FT_group_map_table,2,FALSE),"INVALID"))</f>
        <v/>
      </c>
      <c r="J4144">
        <f>IF(F4144=1,IF(H4144=I4144,1,0),"")</f>
        <v/>
      </c>
      <c r="K4144">
        <f>IF(AND(ISNUMBER(MATCH(B4144,lst_FT_sci_excl,0)),ISNUMBER(MATCH(C4144,lst_FT_sci_excl,0))),IF(D4144=E4144,1,0),"")</f>
        <v/>
      </c>
      <c r="L4144">
        <f>IF(OR(G4144=0,K4144=0),1,"")</f>
        <v/>
      </c>
      <c r="M4144">
        <f>IF(L4144=1,COUNTIF($L$2:L4144,1),"")</f>
        <v/>
      </c>
    </row>
    <row r="4145">
      <c r="A4145">
        <f>IF(screen_FT_reviewer_A!$A4145="","",screen_FT_reviewer_A!$A4145)</f>
        <v/>
      </c>
      <c r="B4145">
        <f>IF(OR($A4145="",screen_FT_reviewer_A!$C4145=""),"",screen_FT_reviewer_A!$C4145)</f>
        <v/>
      </c>
      <c r="C4145">
        <f>IF(OR($A4145="",screen_FT_reviewer_B!$C4145=""),"",screen_FT_reviewer_B!$C4145)</f>
        <v/>
      </c>
      <c r="D4145">
        <f>IF(OR($A4145="",screen_FT_reviewer_A!$D4145=""),"",screen_FT_reviewer_A!$D4145)</f>
        <v/>
      </c>
      <c r="E4145">
        <f>IF(OR($A4145="",screen_FT_reviewer_B!$D4145=""),"",screen_FT_reviewer_B!$D4145)</f>
        <v/>
      </c>
      <c r="F4145">
        <f>IF(AND(B4145&lt;&gt;"",C4145&lt;&gt;""),1,"")</f>
        <v/>
      </c>
      <c r="G4145">
        <f>IF(F4145=1,IF(B4145=C4145,1,0),"")</f>
        <v/>
      </c>
      <c r="H4145">
        <f>IF(B4145="","",IFERROR(VLOOKUP(B4145,lst_FT_group_map_table,2,FALSE),"INVALID"))</f>
        <v/>
      </c>
      <c r="I4145">
        <f>IF(C4145="","",IFERROR(VLOOKUP(C4145,lst_FT_group_map_table,2,FALSE),"INVALID"))</f>
        <v/>
      </c>
      <c r="J4145">
        <f>IF(F4145=1,IF(H4145=I4145,1,0),"")</f>
        <v/>
      </c>
      <c r="K4145">
        <f>IF(AND(ISNUMBER(MATCH(B4145,lst_FT_sci_excl,0)),ISNUMBER(MATCH(C4145,lst_FT_sci_excl,0))),IF(D4145=E4145,1,0),"")</f>
        <v/>
      </c>
      <c r="L4145">
        <f>IF(OR(G4145=0,K4145=0),1,"")</f>
        <v/>
      </c>
      <c r="M4145">
        <f>IF(L4145=1,COUNTIF($L$2:L4145,1),"")</f>
        <v/>
      </c>
    </row>
    <row r="4146">
      <c r="A4146">
        <f>IF(screen_FT_reviewer_A!$A4146="","",screen_FT_reviewer_A!$A4146)</f>
        <v/>
      </c>
      <c r="B4146">
        <f>IF(OR($A4146="",screen_FT_reviewer_A!$C4146=""),"",screen_FT_reviewer_A!$C4146)</f>
        <v/>
      </c>
      <c r="C4146">
        <f>IF(OR($A4146="",screen_FT_reviewer_B!$C4146=""),"",screen_FT_reviewer_B!$C4146)</f>
        <v/>
      </c>
      <c r="D4146">
        <f>IF(OR($A4146="",screen_FT_reviewer_A!$D4146=""),"",screen_FT_reviewer_A!$D4146)</f>
        <v/>
      </c>
      <c r="E4146">
        <f>IF(OR($A4146="",screen_FT_reviewer_B!$D4146=""),"",screen_FT_reviewer_B!$D4146)</f>
        <v/>
      </c>
      <c r="F4146">
        <f>IF(AND(B4146&lt;&gt;"",C4146&lt;&gt;""),1,"")</f>
        <v/>
      </c>
      <c r="G4146">
        <f>IF(F4146=1,IF(B4146=C4146,1,0),"")</f>
        <v/>
      </c>
      <c r="H4146">
        <f>IF(B4146="","",IFERROR(VLOOKUP(B4146,lst_FT_group_map_table,2,FALSE),"INVALID"))</f>
        <v/>
      </c>
      <c r="I4146">
        <f>IF(C4146="","",IFERROR(VLOOKUP(C4146,lst_FT_group_map_table,2,FALSE),"INVALID"))</f>
        <v/>
      </c>
      <c r="J4146">
        <f>IF(F4146=1,IF(H4146=I4146,1,0),"")</f>
        <v/>
      </c>
      <c r="K4146">
        <f>IF(AND(ISNUMBER(MATCH(B4146,lst_FT_sci_excl,0)),ISNUMBER(MATCH(C4146,lst_FT_sci_excl,0))),IF(D4146=E4146,1,0),"")</f>
        <v/>
      </c>
      <c r="L4146">
        <f>IF(OR(G4146=0,K4146=0),1,"")</f>
        <v/>
      </c>
      <c r="M4146">
        <f>IF(L4146=1,COUNTIF($L$2:L4146,1),"")</f>
        <v/>
      </c>
    </row>
    <row r="4147">
      <c r="A4147">
        <f>IF(screen_FT_reviewer_A!$A4147="","",screen_FT_reviewer_A!$A4147)</f>
        <v/>
      </c>
      <c r="B4147">
        <f>IF(OR($A4147="",screen_FT_reviewer_A!$C4147=""),"",screen_FT_reviewer_A!$C4147)</f>
        <v/>
      </c>
      <c r="C4147">
        <f>IF(OR($A4147="",screen_FT_reviewer_B!$C4147=""),"",screen_FT_reviewer_B!$C4147)</f>
        <v/>
      </c>
      <c r="D4147">
        <f>IF(OR($A4147="",screen_FT_reviewer_A!$D4147=""),"",screen_FT_reviewer_A!$D4147)</f>
        <v/>
      </c>
      <c r="E4147">
        <f>IF(OR($A4147="",screen_FT_reviewer_B!$D4147=""),"",screen_FT_reviewer_B!$D4147)</f>
        <v/>
      </c>
      <c r="F4147">
        <f>IF(AND(B4147&lt;&gt;"",C4147&lt;&gt;""),1,"")</f>
        <v/>
      </c>
      <c r="G4147">
        <f>IF(F4147=1,IF(B4147=C4147,1,0),"")</f>
        <v/>
      </c>
      <c r="H4147">
        <f>IF(B4147="","",IFERROR(VLOOKUP(B4147,lst_FT_group_map_table,2,FALSE),"INVALID"))</f>
        <v/>
      </c>
      <c r="I4147">
        <f>IF(C4147="","",IFERROR(VLOOKUP(C4147,lst_FT_group_map_table,2,FALSE),"INVALID"))</f>
        <v/>
      </c>
      <c r="J4147">
        <f>IF(F4147=1,IF(H4147=I4147,1,0),"")</f>
        <v/>
      </c>
      <c r="K4147">
        <f>IF(AND(ISNUMBER(MATCH(B4147,lst_FT_sci_excl,0)),ISNUMBER(MATCH(C4147,lst_FT_sci_excl,0))),IF(D4147=E4147,1,0),"")</f>
        <v/>
      </c>
      <c r="L4147">
        <f>IF(OR(G4147=0,K4147=0),1,"")</f>
        <v/>
      </c>
      <c r="M4147">
        <f>IF(L4147=1,COUNTIF($L$2:L4147,1),"")</f>
        <v/>
      </c>
    </row>
    <row r="4148">
      <c r="A4148">
        <f>IF(screen_FT_reviewer_A!$A4148="","",screen_FT_reviewer_A!$A4148)</f>
        <v/>
      </c>
      <c r="B4148">
        <f>IF(OR($A4148="",screen_FT_reviewer_A!$C4148=""),"",screen_FT_reviewer_A!$C4148)</f>
        <v/>
      </c>
      <c r="C4148">
        <f>IF(OR($A4148="",screen_FT_reviewer_B!$C4148=""),"",screen_FT_reviewer_B!$C4148)</f>
        <v/>
      </c>
      <c r="D4148">
        <f>IF(OR($A4148="",screen_FT_reviewer_A!$D4148=""),"",screen_FT_reviewer_A!$D4148)</f>
        <v/>
      </c>
      <c r="E4148">
        <f>IF(OR($A4148="",screen_FT_reviewer_B!$D4148=""),"",screen_FT_reviewer_B!$D4148)</f>
        <v/>
      </c>
      <c r="F4148">
        <f>IF(AND(B4148&lt;&gt;"",C4148&lt;&gt;""),1,"")</f>
        <v/>
      </c>
      <c r="G4148">
        <f>IF(F4148=1,IF(B4148=C4148,1,0),"")</f>
        <v/>
      </c>
      <c r="H4148">
        <f>IF(B4148="","",IFERROR(VLOOKUP(B4148,lst_FT_group_map_table,2,FALSE),"INVALID"))</f>
        <v/>
      </c>
      <c r="I4148">
        <f>IF(C4148="","",IFERROR(VLOOKUP(C4148,lst_FT_group_map_table,2,FALSE),"INVALID"))</f>
        <v/>
      </c>
      <c r="J4148">
        <f>IF(F4148=1,IF(H4148=I4148,1,0),"")</f>
        <v/>
      </c>
      <c r="K4148">
        <f>IF(AND(ISNUMBER(MATCH(B4148,lst_FT_sci_excl,0)),ISNUMBER(MATCH(C4148,lst_FT_sci_excl,0))),IF(D4148=E4148,1,0),"")</f>
        <v/>
      </c>
      <c r="L4148">
        <f>IF(OR(G4148=0,K4148=0),1,"")</f>
        <v/>
      </c>
      <c r="M4148">
        <f>IF(L4148=1,COUNTIF($L$2:L4148,1),"")</f>
        <v/>
      </c>
    </row>
    <row r="4149">
      <c r="A4149">
        <f>IF(screen_FT_reviewer_A!$A4149="","",screen_FT_reviewer_A!$A4149)</f>
        <v/>
      </c>
      <c r="B4149">
        <f>IF(OR($A4149="",screen_FT_reviewer_A!$C4149=""),"",screen_FT_reviewer_A!$C4149)</f>
        <v/>
      </c>
      <c r="C4149">
        <f>IF(OR($A4149="",screen_FT_reviewer_B!$C4149=""),"",screen_FT_reviewer_B!$C4149)</f>
        <v/>
      </c>
      <c r="D4149">
        <f>IF(OR($A4149="",screen_FT_reviewer_A!$D4149=""),"",screen_FT_reviewer_A!$D4149)</f>
        <v/>
      </c>
      <c r="E4149">
        <f>IF(OR($A4149="",screen_FT_reviewer_B!$D4149=""),"",screen_FT_reviewer_B!$D4149)</f>
        <v/>
      </c>
      <c r="F4149">
        <f>IF(AND(B4149&lt;&gt;"",C4149&lt;&gt;""),1,"")</f>
        <v/>
      </c>
      <c r="G4149">
        <f>IF(F4149=1,IF(B4149=C4149,1,0),"")</f>
        <v/>
      </c>
      <c r="H4149">
        <f>IF(B4149="","",IFERROR(VLOOKUP(B4149,lst_FT_group_map_table,2,FALSE),"INVALID"))</f>
        <v/>
      </c>
      <c r="I4149">
        <f>IF(C4149="","",IFERROR(VLOOKUP(C4149,lst_FT_group_map_table,2,FALSE),"INVALID"))</f>
        <v/>
      </c>
      <c r="J4149">
        <f>IF(F4149=1,IF(H4149=I4149,1,0),"")</f>
        <v/>
      </c>
      <c r="K4149">
        <f>IF(AND(ISNUMBER(MATCH(B4149,lst_FT_sci_excl,0)),ISNUMBER(MATCH(C4149,lst_FT_sci_excl,0))),IF(D4149=E4149,1,0),"")</f>
        <v/>
      </c>
      <c r="L4149">
        <f>IF(OR(G4149=0,K4149=0),1,"")</f>
        <v/>
      </c>
      <c r="M4149">
        <f>IF(L4149=1,COUNTIF($L$2:L4149,1),"")</f>
        <v/>
      </c>
    </row>
    <row r="4150">
      <c r="A4150">
        <f>IF(screen_FT_reviewer_A!$A4150="","",screen_FT_reviewer_A!$A4150)</f>
        <v/>
      </c>
      <c r="B4150">
        <f>IF(OR($A4150="",screen_FT_reviewer_A!$C4150=""),"",screen_FT_reviewer_A!$C4150)</f>
        <v/>
      </c>
      <c r="C4150">
        <f>IF(OR($A4150="",screen_FT_reviewer_B!$C4150=""),"",screen_FT_reviewer_B!$C4150)</f>
        <v/>
      </c>
      <c r="D4150">
        <f>IF(OR($A4150="",screen_FT_reviewer_A!$D4150=""),"",screen_FT_reviewer_A!$D4150)</f>
        <v/>
      </c>
      <c r="E4150">
        <f>IF(OR($A4150="",screen_FT_reviewer_B!$D4150=""),"",screen_FT_reviewer_B!$D4150)</f>
        <v/>
      </c>
      <c r="F4150">
        <f>IF(AND(B4150&lt;&gt;"",C4150&lt;&gt;""),1,"")</f>
        <v/>
      </c>
      <c r="G4150">
        <f>IF(F4150=1,IF(B4150=C4150,1,0),"")</f>
        <v/>
      </c>
      <c r="H4150">
        <f>IF(B4150="","",IFERROR(VLOOKUP(B4150,lst_FT_group_map_table,2,FALSE),"INVALID"))</f>
        <v/>
      </c>
      <c r="I4150">
        <f>IF(C4150="","",IFERROR(VLOOKUP(C4150,lst_FT_group_map_table,2,FALSE),"INVALID"))</f>
        <v/>
      </c>
      <c r="J4150">
        <f>IF(F4150=1,IF(H4150=I4150,1,0),"")</f>
        <v/>
      </c>
      <c r="K4150">
        <f>IF(AND(ISNUMBER(MATCH(B4150,lst_FT_sci_excl,0)),ISNUMBER(MATCH(C4150,lst_FT_sci_excl,0))),IF(D4150=E4150,1,0),"")</f>
        <v/>
      </c>
      <c r="L4150">
        <f>IF(OR(G4150=0,K4150=0),1,"")</f>
        <v/>
      </c>
      <c r="M4150">
        <f>IF(L4150=1,COUNTIF($L$2:L4150,1),"")</f>
        <v/>
      </c>
    </row>
    <row r="4151">
      <c r="A4151">
        <f>IF(screen_FT_reviewer_A!$A4151="","",screen_FT_reviewer_A!$A4151)</f>
        <v/>
      </c>
      <c r="B4151">
        <f>IF(OR($A4151="",screen_FT_reviewer_A!$C4151=""),"",screen_FT_reviewer_A!$C4151)</f>
        <v/>
      </c>
      <c r="C4151">
        <f>IF(OR($A4151="",screen_FT_reviewer_B!$C4151=""),"",screen_FT_reviewer_B!$C4151)</f>
        <v/>
      </c>
      <c r="D4151">
        <f>IF(OR($A4151="",screen_FT_reviewer_A!$D4151=""),"",screen_FT_reviewer_A!$D4151)</f>
        <v/>
      </c>
      <c r="E4151">
        <f>IF(OR($A4151="",screen_FT_reviewer_B!$D4151=""),"",screen_FT_reviewer_B!$D4151)</f>
        <v/>
      </c>
      <c r="F4151">
        <f>IF(AND(B4151&lt;&gt;"",C4151&lt;&gt;""),1,"")</f>
        <v/>
      </c>
      <c r="G4151">
        <f>IF(F4151=1,IF(B4151=C4151,1,0),"")</f>
        <v/>
      </c>
      <c r="H4151">
        <f>IF(B4151="","",IFERROR(VLOOKUP(B4151,lst_FT_group_map_table,2,FALSE),"INVALID"))</f>
        <v/>
      </c>
      <c r="I4151">
        <f>IF(C4151="","",IFERROR(VLOOKUP(C4151,lst_FT_group_map_table,2,FALSE),"INVALID"))</f>
        <v/>
      </c>
      <c r="J4151">
        <f>IF(F4151=1,IF(H4151=I4151,1,0),"")</f>
        <v/>
      </c>
      <c r="K4151">
        <f>IF(AND(ISNUMBER(MATCH(B4151,lst_FT_sci_excl,0)),ISNUMBER(MATCH(C4151,lst_FT_sci_excl,0))),IF(D4151=E4151,1,0),"")</f>
        <v/>
      </c>
      <c r="L4151">
        <f>IF(OR(G4151=0,K4151=0),1,"")</f>
        <v/>
      </c>
      <c r="M4151">
        <f>IF(L4151=1,COUNTIF($L$2:L4151,1),"")</f>
        <v/>
      </c>
    </row>
    <row r="4152">
      <c r="A4152">
        <f>IF(screen_FT_reviewer_A!$A4152="","",screen_FT_reviewer_A!$A4152)</f>
        <v/>
      </c>
      <c r="B4152">
        <f>IF(OR($A4152="",screen_FT_reviewer_A!$C4152=""),"",screen_FT_reviewer_A!$C4152)</f>
        <v/>
      </c>
      <c r="C4152">
        <f>IF(OR($A4152="",screen_FT_reviewer_B!$C4152=""),"",screen_FT_reviewer_B!$C4152)</f>
        <v/>
      </c>
      <c r="D4152">
        <f>IF(OR($A4152="",screen_FT_reviewer_A!$D4152=""),"",screen_FT_reviewer_A!$D4152)</f>
        <v/>
      </c>
      <c r="E4152">
        <f>IF(OR($A4152="",screen_FT_reviewer_B!$D4152=""),"",screen_FT_reviewer_B!$D4152)</f>
        <v/>
      </c>
      <c r="F4152">
        <f>IF(AND(B4152&lt;&gt;"",C4152&lt;&gt;""),1,"")</f>
        <v/>
      </c>
      <c r="G4152">
        <f>IF(F4152=1,IF(B4152=C4152,1,0),"")</f>
        <v/>
      </c>
      <c r="H4152">
        <f>IF(B4152="","",IFERROR(VLOOKUP(B4152,lst_FT_group_map_table,2,FALSE),"INVALID"))</f>
        <v/>
      </c>
      <c r="I4152">
        <f>IF(C4152="","",IFERROR(VLOOKUP(C4152,lst_FT_group_map_table,2,FALSE),"INVALID"))</f>
        <v/>
      </c>
      <c r="J4152">
        <f>IF(F4152=1,IF(H4152=I4152,1,0),"")</f>
        <v/>
      </c>
      <c r="K4152">
        <f>IF(AND(ISNUMBER(MATCH(B4152,lst_FT_sci_excl,0)),ISNUMBER(MATCH(C4152,lst_FT_sci_excl,0))),IF(D4152=E4152,1,0),"")</f>
        <v/>
      </c>
      <c r="L4152">
        <f>IF(OR(G4152=0,K4152=0),1,"")</f>
        <v/>
      </c>
      <c r="M4152">
        <f>IF(L4152=1,COUNTIF($L$2:L4152,1),"")</f>
        <v/>
      </c>
    </row>
    <row r="4153">
      <c r="A4153">
        <f>IF(screen_FT_reviewer_A!$A4153="","",screen_FT_reviewer_A!$A4153)</f>
        <v/>
      </c>
      <c r="B4153">
        <f>IF(OR($A4153="",screen_FT_reviewer_A!$C4153=""),"",screen_FT_reviewer_A!$C4153)</f>
        <v/>
      </c>
      <c r="C4153">
        <f>IF(OR($A4153="",screen_FT_reviewer_B!$C4153=""),"",screen_FT_reviewer_B!$C4153)</f>
        <v/>
      </c>
      <c r="D4153">
        <f>IF(OR($A4153="",screen_FT_reviewer_A!$D4153=""),"",screen_FT_reviewer_A!$D4153)</f>
        <v/>
      </c>
      <c r="E4153">
        <f>IF(OR($A4153="",screen_FT_reviewer_B!$D4153=""),"",screen_FT_reviewer_B!$D4153)</f>
        <v/>
      </c>
      <c r="F4153">
        <f>IF(AND(B4153&lt;&gt;"",C4153&lt;&gt;""),1,"")</f>
        <v/>
      </c>
      <c r="G4153">
        <f>IF(F4153=1,IF(B4153=C4153,1,0),"")</f>
        <v/>
      </c>
      <c r="H4153">
        <f>IF(B4153="","",IFERROR(VLOOKUP(B4153,lst_FT_group_map_table,2,FALSE),"INVALID"))</f>
        <v/>
      </c>
      <c r="I4153">
        <f>IF(C4153="","",IFERROR(VLOOKUP(C4153,lst_FT_group_map_table,2,FALSE),"INVALID"))</f>
        <v/>
      </c>
      <c r="J4153">
        <f>IF(F4153=1,IF(H4153=I4153,1,0),"")</f>
        <v/>
      </c>
      <c r="K4153">
        <f>IF(AND(ISNUMBER(MATCH(B4153,lst_FT_sci_excl,0)),ISNUMBER(MATCH(C4153,lst_FT_sci_excl,0))),IF(D4153=E4153,1,0),"")</f>
        <v/>
      </c>
      <c r="L4153">
        <f>IF(OR(G4153=0,K4153=0),1,"")</f>
        <v/>
      </c>
      <c r="M4153">
        <f>IF(L4153=1,COUNTIF($L$2:L4153,1),"")</f>
        <v/>
      </c>
    </row>
    <row r="4154">
      <c r="A4154">
        <f>IF(screen_FT_reviewer_A!$A4154="","",screen_FT_reviewer_A!$A4154)</f>
        <v/>
      </c>
      <c r="B4154">
        <f>IF(OR($A4154="",screen_FT_reviewer_A!$C4154=""),"",screen_FT_reviewer_A!$C4154)</f>
        <v/>
      </c>
      <c r="C4154">
        <f>IF(OR($A4154="",screen_FT_reviewer_B!$C4154=""),"",screen_FT_reviewer_B!$C4154)</f>
        <v/>
      </c>
      <c r="D4154">
        <f>IF(OR($A4154="",screen_FT_reviewer_A!$D4154=""),"",screen_FT_reviewer_A!$D4154)</f>
        <v/>
      </c>
      <c r="E4154">
        <f>IF(OR($A4154="",screen_FT_reviewer_B!$D4154=""),"",screen_FT_reviewer_B!$D4154)</f>
        <v/>
      </c>
      <c r="F4154">
        <f>IF(AND(B4154&lt;&gt;"",C4154&lt;&gt;""),1,"")</f>
        <v/>
      </c>
      <c r="G4154">
        <f>IF(F4154=1,IF(B4154=C4154,1,0),"")</f>
        <v/>
      </c>
      <c r="H4154">
        <f>IF(B4154="","",IFERROR(VLOOKUP(B4154,lst_FT_group_map_table,2,FALSE),"INVALID"))</f>
        <v/>
      </c>
      <c r="I4154">
        <f>IF(C4154="","",IFERROR(VLOOKUP(C4154,lst_FT_group_map_table,2,FALSE),"INVALID"))</f>
        <v/>
      </c>
      <c r="J4154">
        <f>IF(F4154=1,IF(H4154=I4154,1,0),"")</f>
        <v/>
      </c>
      <c r="K4154">
        <f>IF(AND(ISNUMBER(MATCH(B4154,lst_FT_sci_excl,0)),ISNUMBER(MATCH(C4154,lst_FT_sci_excl,0))),IF(D4154=E4154,1,0),"")</f>
        <v/>
      </c>
      <c r="L4154">
        <f>IF(OR(G4154=0,K4154=0),1,"")</f>
        <v/>
      </c>
      <c r="M4154">
        <f>IF(L4154=1,COUNTIF($L$2:L4154,1),"")</f>
        <v/>
      </c>
    </row>
    <row r="4155">
      <c r="A4155">
        <f>IF(screen_FT_reviewer_A!$A4155="","",screen_FT_reviewer_A!$A4155)</f>
        <v/>
      </c>
      <c r="B4155">
        <f>IF(OR($A4155="",screen_FT_reviewer_A!$C4155=""),"",screen_FT_reviewer_A!$C4155)</f>
        <v/>
      </c>
      <c r="C4155">
        <f>IF(OR($A4155="",screen_FT_reviewer_B!$C4155=""),"",screen_FT_reviewer_B!$C4155)</f>
        <v/>
      </c>
      <c r="D4155">
        <f>IF(OR($A4155="",screen_FT_reviewer_A!$D4155=""),"",screen_FT_reviewer_A!$D4155)</f>
        <v/>
      </c>
      <c r="E4155">
        <f>IF(OR($A4155="",screen_FT_reviewer_B!$D4155=""),"",screen_FT_reviewer_B!$D4155)</f>
        <v/>
      </c>
      <c r="F4155">
        <f>IF(AND(B4155&lt;&gt;"",C4155&lt;&gt;""),1,"")</f>
        <v/>
      </c>
      <c r="G4155">
        <f>IF(F4155=1,IF(B4155=C4155,1,0),"")</f>
        <v/>
      </c>
      <c r="H4155">
        <f>IF(B4155="","",IFERROR(VLOOKUP(B4155,lst_FT_group_map_table,2,FALSE),"INVALID"))</f>
        <v/>
      </c>
      <c r="I4155">
        <f>IF(C4155="","",IFERROR(VLOOKUP(C4155,lst_FT_group_map_table,2,FALSE),"INVALID"))</f>
        <v/>
      </c>
      <c r="J4155">
        <f>IF(F4155=1,IF(H4155=I4155,1,0),"")</f>
        <v/>
      </c>
      <c r="K4155">
        <f>IF(AND(ISNUMBER(MATCH(B4155,lst_FT_sci_excl,0)),ISNUMBER(MATCH(C4155,lst_FT_sci_excl,0))),IF(D4155=E4155,1,0),"")</f>
        <v/>
      </c>
      <c r="L4155">
        <f>IF(OR(G4155=0,K4155=0),1,"")</f>
        <v/>
      </c>
      <c r="M4155">
        <f>IF(L4155=1,COUNTIF($L$2:L4155,1),"")</f>
        <v/>
      </c>
    </row>
    <row r="4156">
      <c r="A4156">
        <f>IF(screen_FT_reviewer_A!$A4156="","",screen_FT_reviewer_A!$A4156)</f>
        <v/>
      </c>
      <c r="B4156">
        <f>IF(OR($A4156="",screen_FT_reviewer_A!$C4156=""),"",screen_FT_reviewer_A!$C4156)</f>
        <v/>
      </c>
      <c r="C4156">
        <f>IF(OR($A4156="",screen_FT_reviewer_B!$C4156=""),"",screen_FT_reviewer_B!$C4156)</f>
        <v/>
      </c>
      <c r="D4156">
        <f>IF(OR($A4156="",screen_FT_reviewer_A!$D4156=""),"",screen_FT_reviewer_A!$D4156)</f>
        <v/>
      </c>
      <c r="E4156">
        <f>IF(OR($A4156="",screen_FT_reviewer_B!$D4156=""),"",screen_FT_reviewer_B!$D4156)</f>
        <v/>
      </c>
      <c r="F4156">
        <f>IF(AND(B4156&lt;&gt;"",C4156&lt;&gt;""),1,"")</f>
        <v/>
      </c>
      <c r="G4156">
        <f>IF(F4156=1,IF(B4156=C4156,1,0),"")</f>
        <v/>
      </c>
      <c r="H4156">
        <f>IF(B4156="","",IFERROR(VLOOKUP(B4156,lst_FT_group_map_table,2,FALSE),"INVALID"))</f>
        <v/>
      </c>
      <c r="I4156">
        <f>IF(C4156="","",IFERROR(VLOOKUP(C4156,lst_FT_group_map_table,2,FALSE),"INVALID"))</f>
        <v/>
      </c>
      <c r="J4156">
        <f>IF(F4156=1,IF(H4156=I4156,1,0),"")</f>
        <v/>
      </c>
      <c r="K4156">
        <f>IF(AND(ISNUMBER(MATCH(B4156,lst_FT_sci_excl,0)),ISNUMBER(MATCH(C4156,lst_FT_sci_excl,0))),IF(D4156=E4156,1,0),"")</f>
        <v/>
      </c>
      <c r="L4156">
        <f>IF(OR(G4156=0,K4156=0),1,"")</f>
        <v/>
      </c>
      <c r="M4156">
        <f>IF(L4156=1,COUNTIF($L$2:L4156,1),"")</f>
        <v/>
      </c>
    </row>
    <row r="4157">
      <c r="A4157">
        <f>IF(screen_FT_reviewer_A!$A4157="","",screen_FT_reviewer_A!$A4157)</f>
        <v/>
      </c>
      <c r="B4157">
        <f>IF(OR($A4157="",screen_FT_reviewer_A!$C4157=""),"",screen_FT_reviewer_A!$C4157)</f>
        <v/>
      </c>
      <c r="C4157">
        <f>IF(OR($A4157="",screen_FT_reviewer_B!$C4157=""),"",screen_FT_reviewer_B!$C4157)</f>
        <v/>
      </c>
      <c r="D4157">
        <f>IF(OR($A4157="",screen_FT_reviewer_A!$D4157=""),"",screen_FT_reviewer_A!$D4157)</f>
        <v/>
      </c>
      <c r="E4157">
        <f>IF(OR($A4157="",screen_FT_reviewer_B!$D4157=""),"",screen_FT_reviewer_B!$D4157)</f>
        <v/>
      </c>
      <c r="F4157">
        <f>IF(AND(B4157&lt;&gt;"",C4157&lt;&gt;""),1,"")</f>
        <v/>
      </c>
      <c r="G4157">
        <f>IF(F4157=1,IF(B4157=C4157,1,0),"")</f>
        <v/>
      </c>
      <c r="H4157">
        <f>IF(B4157="","",IFERROR(VLOOKUP(B4157,lst_FT_group_map_table,2,FALSE),"INVALID"))</f>
        <v/>
      </c>
      <c r="I4157">
        <f>IF(C4157="","",IFERROR(VLOOKUP(C4157,lst_FT_group_map_table,2,FALSE),"INVALID"))</f>
        <v/>
      </c>
      <c r="J4157">
        <f>IF(F4157=1,IF(H4157=I4157,1,0),"")</f>
        <v/>
      </c>
      <c r="K4157">
        <f>IF(AND(ISNUMBER(MATCH(B4157,lst_FT_sci_excl,0)),ISNUMBER(MATCH(C4157,lst_FT_sci_excl,0))),IF(D4157=E4157,1,0),"")</f>
        <v/>
      </c>
      <c r="L4157">
        <f>IF(OR(G4157=0,K4157=0),1,"")</f>
        <v/>
      </c>
      <c r="M4157">
        <f>IF(L4157=1,COUNTIF($L$2:L4157,1),"")</f>
        <v/>
      </c>
    </row>
    <row r="4158">
      <c r="A4158">
        <f>IF(screen_FT_reviewer_A!$A4158="","",screen_FT_reviewer_A!$A4158)</f>
        <v/>
      </c>
      <c r="B4158">
        <f>IF(OR($A4158="",screen_FT_reviewer_A!$C4158=""),"",screen_FT_reviewer_A!$C4158)</f>
        <v/>
      </c>
      <c r="C4158">
        <f>IF(OR($A4158="",screen_FT_reviewer_B!$C4158=""),"",screen_FT_reviewer_B!$C4158)</f>
        <v/>
      </c>
      <c r="D4158">
        <f>IF(OR($A4158="",screen_FT_reviewer_A!$D4158=""),"",screen_FT_reviewer_A!$D4158)</f>
        <v/>
      </c>
      <c r="E4158">
        <f>IF(OR($A4158="",screen_FT_reviewer_B!$D4158=""),"",screen_FT_reviewer_B!$D4158)</f>
        <v/>
      </c>
      <c r="F4158">
        <f>IF(AND(B4158&lt;&gt;"",C4158&lt;&gt;""),1,"")</f>
        <v/>
      </c>
      <c r="G4158">
        <f>IF(F4158=1,IF(B4158=C4158,1,0),"")</f>
        <v/>
      </c>
      <c r="H4158">
        <f>IF(B4158="","",IFERROR(VLOOKUP(B4158,lst_FT_group_map_table,2,FALSE),"INVALID"))</f>
        <v/>
      </c>
      <c r="I4158">
        <f>IF(C4158="","",IFERROR(VLOOKUP(C4158,lst_FT_group_map_table,2,FALSE),"INVALID"))</f>
        <v/>
      </c>
      <c r="J4158">
        <f>IF(F4158=1,IF(H4158=I4158,1,0),"")</f>
        <v/>
      </c>
      <c r="K4158">
        <f>IF(AND(ISNUMBER(MATCH(B4158,lst_FT_sci_excl,0)),ISNUMBER(MATCH(C4158,lst_FT_sci_excl,0))),IF(D4158=E4158,1,0),"")</f>
        <v/>
      </c>
      <c r="L4158">
        <f>IF(OR(G4158=0,K4158=0),1,"")</f>
        <v/>
      </c>
      <c r="M4158">
        <f>IF(L4158=1,COUNTIF($L$2:L4158,1),"")</f>
        <v/>
      </c>
    </row>
    <row r="4159">
      <c r="A4159">
        <f>IF(screen_FT_reviewer_A!$A4159="","",screen_FT_reviewer_A!$A4159)</f>
        <v/>
      </c>
      <c r="B4159">
        <f>IF(OR($A4159="",screen_FT_reviewer_A!$C4159=""),"",screen_FT_reviewer_A!$C4159)</f>
        <v/>
      </c>
      <c r="C4159">
        <f>IF(OR($A4159="",screen_FT_reviewer_B!$C4159=""),"",screen_FT_reviewer_B!$C4159)</f>
        <v/>
      </c>
      <c r="D4159">
        <f>IF(OR($A4159="",screen_FT_reviewer_A!$D4159=""),"",screen_FT_reviewer_A!$D4159)</f>
        <v/>
      </c>
      <c r="E4159">
        <f>IF(OR($A4159="",screen_FT_reviewer_B!$D4159=""),"",screen_FT_reviewer_B!$D4159)</f>
        <v/>
      </c>
      <c r="F4159">
        <f>IF(AND(B4159&lt;&gt;"",C4159&lt;&gt;""),1,"")</f>
        <v/>
      </c>
      <c r="G4159">
        <f>IF(F4159=1,IF(B4159=C4159,1,0),"")</f>
        <v/>
      </c>
      <c r="H4159">
        <f>IF(B4159="","",IFERROR(VLOOKUP(B4159,lst_FT_group_map_table,2,FALSE),"INVALID"))</f>
        <v/>
      </c>
      <c r="I4159">
        <f>IF(C4159="","",IFERROR(VLOOKUP(C4159,lst_FT_group_map_table,2,FALSE),"INVALID"))</f>
        <v/>
      </c>
      <c r="J4159">
        <f>IF(F4159=1,IF(H4159=I4159,1,0),"")</f>
        <v/>
      </c>
      <c r="K4159">
        <f>IF(AND(ISNUMBER(MATCH(B4159,lst_FT_sci_excl,0)),ISNUMBER(MATCH(C4159,lst_FT_sci_excl,0))),IF(D4159=E4159,1,0),"")</f>
        <v/>
      </c>
      <c r="L4159">
        <f>IF(OR(G4159=0,K4159=0),1,"")</f>
        <v/>
      </c>
      <c r="M4159">
        <f>IF(L4159=1,COUNTIF($L$2:L4159,1),"")</f>
        <v/>
      </c>
    </row>
    <row r="4160">
      <c r="A4160">
        <f>IF(screen_FT_reviewer_A!$A4160="","",screen_FT_reviewer_A!$A4160)</f>
        <v/>
      </c>
      <c r="B4160">
        <f>IF(OR($A4160="",screen_FT_reviewer_A!$C4160=""),"",screen_FT_reviewer_A!$C4160)</f>
        <v/>
      </c>
      <c r="C4160">
        <f>IF(OR($A4160="",screen_FT_reviewer_B!$C4160=""),"",screen_FT_reviewer_B!$C4160)</f>
        <v/>
      </c>
      <c r="D4160">
        <f>IF(OR($A4160="",screen_FT_reviewer_A!$D4160=""),"",screen_FT_reviewer_A!$D4160)</f>
        <v/>
      </c>
      <c r="E4160">
        <f>IF(OR($A4160="",screen_FT_reviewer_B!$D4160=""),"",screen_FT_reviewer_B!$D4160)</f>
        <v/>
      </c>
      <c r="F4160">
        <f>IF(AND(B4160&lt;&gt;"",C4160&lt;&gt;""),1,"")</f>
        <v/>
      </c>
      <c r="G4160">
        <f>IF(F4160=1,IF(B4160=C4160,1,0),"")</f>
        <v/>
      </c>
      <c r="H4160">
        <f>IF(B4160="","",IFERROR(VLOOKUP(B4160,lst_FT_group_map_table,2,FALSE),"INVALID"))</f>
        <v/>
      </c>
      <c r="I4160">
        <f>IF(C4160="","",IFERROR(VLOOKUP(C4160,lst_FT_group_map_table,2,FALSE),"INVALID"))</f>
        <v/>
      </c>
      <c r="J4160">
        <f>IF(F4160=1,IF(H4160=I4160,1,0),"")</f>
        <v/>
      </c>
      <c r="K4160">
        <f>IF(AND(ISNUMBER(MATCH(B4160,lst_FT_sci_excl,0)),ISNUMBER(MATCH(C4160,lst_FT_sci_excl,0))),IF(D4160=E4160,1,0),"")</f>
        <v/>
      </c>
      <c r="L4160">
        <f>IF(OR(G4160=0,K4160=0),1,"")</f>
        <v/>
      </c>
      <c r="M4160">
        <f>IF(L4160=1,COUNTIF($L$2:L4160,1),"")</f>
        <v/>
      </c>
    </row>
    <row r="4161">
      <c r="A4161">
        <f>IF(screen_FT_reviewer_A!$A4161="","",screen_FT_reviewer_A!$A4161)</f>
        <v/>
      </c>
      <c r="B4161">
        <f>IF(OR($A4161="",screen_FT_reviewer_A!$C4161=""),"",screen_FT_reviewer_A!$C4161)</f>
        <v/>
      </c>
      <c r="C4161">
        <f>IF(OR($A4161="",screen_FT_reviewer_B!$C4161=""),"",screen_FT_reviewer_B!$C4161)</f>
        <v/>
      </c>
      <c r="D4161">
        <f>IF(OR($A4161="",screen_FT_reviewer_A!$D4161=""),"",screen_FT_reviewer_A!$D4161)</f>
        <v/>
      </c>
      <c r="E4161">
        <f>IF(OR($A4161="",screen_FT_reviewer_B!$D4161=""),"",screen_FT_reviewer_B!$D4161)</f>
        <v/>
      </c>
      <c r="F4161">
        <f>IF(AND(B4161&lt;&gt;"",C4161&lt;&gt;""),1,"")</f>
        <v/>
      </c>
      <c r="G4161">
        <f>IF(F4161=1,IF(B4161=C4161,1,0),"")</f>
        <v/>
      </c>
      <c r="H4161">
        <f>IF(B4161="","",IFERROR(VLOOKUP(B4161,lst_FT_group_map_table,2,FALSE),"INVALID"))</f>
        <v/>
      </c>
      <c r="I4161">
        <f>IF(C4161="","",IFERROR(VLOOKUP(C4161,lst_FT_group_map_table,2,FALSE),"INVALID"))</f>
        <v/>
      </c>
      <c r="J4161">
        <f>IF(F4161=1,IF(H4161=I4161,1,0),"")</f>
        <v/>
      </c>
      <c r="K4161">
        <f>IF(AND(ISNUMBER(MATCH(B4161,lst_FT_sci_excl,0)),ISNUMBER(MATCH(C4161,lst_FT_sci_excl,0))),IF(D4161=E4161,1,0),"")</f>
        <v/>
      </c>
      <c r="L4161">
        <f>IF(OR(G4161=0,K4161=0),1,"")</f>
        <v/>
      </c>
      <c r="M4161">
        <f>IF(L4161=1,COUNTIF($L$2:L4161,1),"")</f>
        <v/>
      </c>
    </row>
    <row r="4162">
      <c r="A4162">
        <f>IF(screen_FT_reviewer_A!$A4162="","",screen_FT_reviewer_A!$A4162)</f>
        <v/>
      </c>
      <c r="B4162">
        <f>IF(OR($A4162="",screen_FT_reviewer_A!$C4162=""),"",screen_FT_reviewer_A!$C4162)</f>
        <v/>
      </c>
      <c r="C4162">
        <f>IF(OR($A4162="",screen_FT_reviewer_B!$C4162=""),"",screen_FT_reviewer_B!$C4162)</f>
        <v/>
      </c>
      <c r="D4162">
        <f>IF(OR($A4162="",screen_FT_reviewer_A!$D4162=""),"",screen_FT_reviewer_A!$D4162)</f>
        <v/>
      </c>
      <c r="E4162">
        <f>IF(OR($A4162="",screen_FT_reviewer_B!$D4162=""),"",screen_FT_reviewer_B!$D4162)</f>
        <v/>
      </c>
      <c r="F4162">
        <f>IF(AND(B4162&lt;&gt;"",C4162&lt;&gt;""),1,"")</f>
        <v/>
      </c>
      <c r="G4162">
        <f>IF(F4162=1,IF(B4162=C4162,1,0),"")</f>
        <v/>
      </c>
      <c r="H4162">
        <f>IF(B4162="","",IFERROR(VLOOKUP(B4162,lst_FT_group_map_table,2,FALSE),"INVALID"))</f>
        <v/>
      </c>
      <c r="I4162">
        <f>IF(C4162="","",IFERROR(VLOOKUP(C4162,lst_FT_group_map_table,2,FALSE),"INVALID"))</f>
        <v/>
      </c>
      <c r="J4162">
        <f>IF(F4162=1,IF(H4162=I4162,1,0),"")</f>
        <v/>
      </c>
      <c r="K4162">
        <f>IF(AND(ISNUMBER(MATCH(B4162,lst_FT_sci_excl,0)),ISNUMBER(MATCH(C4162,lst_FT_sci_excl,0))),IF(D4162=E4162,1,0),"")</f>
        <v/>
      </c>
      <c r="L4162">
        <f>IF(OR(G4162=0,K4162=0),1,"")</f>
        <v/>
      </c>
      <c r="M4162">
        <f>IF(L4162=1,COUNTIF($L$2:L4162,1),"")</f>
        <v/>
      </c>
    </row>
    <row r="4163">
      <c r="A4163">
        <f>IF(screen_FT_reviewer_A!$A4163="","",screen_FT_reviewer_A!$A4163)</f>
        <v/>
      </c>
      <c r="B4163">
        <f>IF(OR($A4163="",screen_FT_reviewer_A!$C4163=""),"",screen_FT_reviewer_A!$C4163)</f>
        <v/>
      </c>
      <c r="C4163">
        <f>IF(OR($A4163="",screen_FT_reviewer_B!$C4163=""),"",screen_FT_reviewer_B!$C4163)</f>
        <v/>
      </c>
      <c r="D4163">
        <f>IF(OR($A4163="",screen_FT_reviewer_A!$D4163=""),"",screen_FT_reviewer_A!$D4163)</f>
        <v/>
      </c>
      <c r="E4163">
        <f>IF(OR($A4163="",screen_FT_reviewer_B!$D4163=""),"",screen_FT_reviewer_B!$D4163)</f>
        <v/>
      </c>
      <c r="F4163">
        <f>IF(AND(B4163&lt;&gt;"",C4163&lt;&gt;""),1,"")</f>
        <v/>
      </c>
      <c r="G4163">
        <f>IF(F4163=1,IF(B4163=C4163,1,0),"")</f>
        <v/>
      </c>
      <c r="H4163">
        <f>IF(B4163="","",IFERROR(VLOOKUP(B4163,lst_FT_group_map_table,2,FALSE),"INVALID"))</f>
        <v/>
      </c>
      <c r="I4163">
        <f>IF(C4163="","",IFERROR(VLOOKUP(C4163,lst_FT_group_map_table,2,FALSE),"INVALID"))</f>
        <v/>
      </c>
      <c r="J4163">
        <f>IF(F4163=1,IF(H4163=I4163,1,0),"")</f>
        <v/>
      </c>
      <c r="K4163">
        <f>IF(AND(ISNUMBER(MATCH(B4163,lst_FT_sci_excl,0)),ISNUMBER(MATCH(C4163,lst_FT_sci_excl,0))),IF(D4163=E4163,1,0),"")</f>
        <v/>
      </c>
      <c r="L4163">
        <f>IF(OR(G4163=0,K4163=0),1,"")</f>
        <v/>
      </c>
      <c r="M4163">
        <f>IF(L4163=1,COUNTIF($L$2:L4163,1),"")</f>
        <v/>
      </c>
    </row>
    <row r="4164">
      <c r="A4164">
        <f>IF(screen_FT_reviewer_A!$A4164="","",screen_FT_reviewer_A!$A4164)</f>
        <v/>
      </c>
      <c r="B4164">
        <f>IF(OR($A4164="",screen_FT_reviewer_A!$C4164=""),"",screen_FT_reviewer_A!$C4164)</f>
        <v/>
      </c>
      <c r="C4164">
        <f>IF(OR($A4164="",screen_FT_reviewer_B!$C4164=""),"",screen_FT_reviewer_B!$C4164)</f>
        <v/>
      </c>
      <c r="D4164">
        <f>IF(OR($A4164="",screen_FT_reviewer_A!$D4164=""),"",screen_FT_reviewer_A!$D4164)</f>
        <v/>
      </c>
      <c r="E4164">
        <f>IF(OR($A4164="",screen_FT_reviewer_B!$D4164=""),"",screen_FT_reviewer_B!$D4164)</f>
        <v/>
      </c>
      <c r="F4164">
        <f>IF(AND(B4164&lt;&gt;"",C4164&lt;&gt;""),1,"")</f>
        <v/>
      </c>
      <c r="G4164">
        <f>IF(F4164=1,IF(B4164=C4164,1,0),"")</f>
        <v/>
      </c>
      <c r="H4164">
        <f>IF(B4164="","",IFERROR(VLOOKUP(B4164,lst_FT_group_map_table,2,FALSE),"INVALID"))</f>
        <v/>
      </c>
      <c r="I4164">
        <f>IF(C4164="","",IFERROR(VLOOKUP(C4164,lst_FT_group_map_table,2,FALSE),"INVALID"))</f>
        <v/>
      </c>
      <c r="J4164">
        <f>IF(F4164=1,IF(H4164=I4164,1,0),"")</f>
        <v/>
      </c>
      <c r="K4164">
        <f>IF(AND(ISNUMBER(MATCH(B4164,lst_FT_sci_excl,0)),ISNUMBER(MATCH(C4164,lst_FT_sci_excl,0))),IF(D4164=E4164,1,0),"")</f>
        <v/>
      </c>
      <c r="L4164">
        <f>IF(OR(G4164=0,K4164=0),1,"")</f>
        <v/>
      </c>
      <c r="M4164">
        <f>IF(L4164=1,COUNTIF($L$2:L4164,1),"")</f>
        <v/>
      </c>
    </row>
    <row r="4165">
      <c r="A4165">
        <f>IF(screen_FT_reviewer_A!$A4165="","",screen_FT_reviewer_A!$A4165)</f>
        <v/>
      </c>
      <c r="B4165">
        <f>IF(OR($A4165="",screen_FT_reviewer_A!$C4165=""),"",screen_FT_reviewer_A!$C4165)</f>
        <v/>
      </c>
      <c r="C4165">
        <f>IF(OR($A4165="",screen_FT_reviewer_B!$C4165=""),"",screen_FT_reviewer_B!$C4165)</f>
        <v/>
      </c>
      <c r="D4165">
        <f>IF(OR($A4165="",screen_FT_reviewer_A!$D4165=""),"",screen_FT_reviewer_A!$D4165)</f>
        <v/>
      </c>
      <c r="E4165">
        <f>IF(OR($A4165="",screen_FT_reviewer_B!$D4165=""),"",screen_FT_reviewer_B!$D4165)</f>
        <v/>
      </c>
      <c r="F4165">
        <f>IF(AND(B4165&lt;&gt;"",C4165&lt;&gt;""),1,"")</f>
        <v/>
      </c>
      <c r="G4165">
        <f>IF(F4165=1,IF(B4165=C4165,1,0),"")</f>
        <v/>
      </c>
      <c r="H4165">
        <f>IF(B4165="","",IFERROR(VLOOKUP(B4165,lst_FT_group_map_table,2,FALSE),"INVALID"))</f>
        <v/>
      </c>
      <c r="I4165">
        <f>IF(C4165="","",IFERROR(VLOOKUP(C4165,lst_FT_group_map_table,2,FALSE),"INVALID"))</f>
        <v/>
      </c>
      <c r="J4165">
        <f>IF(F4165=1,IF(H4165=I4165,1,0),"")</f>
        <v/>
      </c>
      <c r="K4165">
        <f>IF(AND(ISNUMBER(MATCH(B4165,lst_FT_sci_excl,0)),ISNUMBER(MATCH(C4165,lst_FT_sci_excl,0))),IF(D4165=E4165,1,0),"")</f>
        <v/>
      </c>
      <c r="L4165">
        <f>IF(OR(G4165=0,K4165=0),1,"")</f>
        <v/>
      </c>
      <c r="M4165">
        <f>IF(L4165=1,COUNTIF($L$2:L4165,1),"")</f>
        <v/>
      </c>
    </row>
    <row r="4166">
      <c r="A4166">
        <f>IF(screen_FT_reviewer_A!$A4166="","",screen_FT_reviewer_A!$A4166)</f>
        <v/>
      </c>
      <c r="B4166">
        <f>IF(OR($A4166="",screen_FT_reviewer_A!$C4166=""),"",screen_FT_reviewer_A!$C4166)</f>
        <v/>
      </c>
      <c r="C4166">
        <f>IF(OR($A4166="",screen_FT_reviewer_B!$C4166=""),"",screen_FT_reviewer_B!$C4166)</f>
        <v/>
      </c>
      <c r="D4166">
        <f>IF(OR($A4166="",screen_FT_reviewer_A!$D4166=""),"",screen_FT_reviewer_A!$D4166)</f>
        <v/>
      </c>
      <c r="E4166">
        <f>IF(OR($A4166="",screen_FT_reviewer_B!$D4166=""),"",screen_FT_reviewer_B!$D4166)</f>
        <v/>
      </c>
      <c r="F4166">
        <f>IF(AND(B4166&lt;&gt;"",C4166&lt;&gt;""),1,"")</f>
        <v/>
      </c>
      <c r="G4166">
        <f>IF(F4166=1,IF(B4166=C4166,1,0),"")</f>
        <v/>
      </c>
      <c r="H4166">
        <f>IF(B4166="","",IFERROR(VLOOKUP(B4166,lst_FT_group_map_table,2,FALSE),"INVALID"))</f>
        <v/>
      </c>
      <c r="I4166">
        <f>IF(C4166="","",IFERROR(VLOOKUP(C4166,lst_FT_group_map_table,2,FALSE),"INVALID"))</f>
        <v/>
      </c>
      <c r="J4166">
        <f>IF(F4166=1,IF(H4166=I4166,1,0),"")</f>
        <v/>
      </c>
      <c r="K4166">
        <f>IF(AND(ISNUMBER(MATCH(B4166,lst_FT_sci_excl,0)),ISNUMBER(MATCH(C4166,lst_FT_sci_excl,0))),IF(D4166=E4166,1,0),"")</f>
        <v/>
      </c>
      <c r="L4166">
        <f>IF(OR(G4166=0,K4166=0),1,"")</f>
        <v/>
      </c>
      <c r="M4166">
        <f>IF(L4166=1,COUNTIF($L$2:L4166,1),"")</f>
        <v/>
      </c>
    </row>
    <row r="4167">
      <c r="A4167">
        <f>IF(screen_FT_reviewer_A!$A4167="","",screen_FT_reviewer_A!$A4167)</f>
        <v/>
      </c>
      <c r="B4167">
        <f>IF(OR($A4167="",screen_FT_reviewer_A!$C4167=""),"",screen_FT_reviewer_A!$C4167)</f>
        <v/>
      </c>
      <c r="C4167">
        <f>IF(OR($A4167="",screen_FT_reviewer_B!$C4167=""),"",screen_FT_reviewer_B!$C4167)</f>
        <v/>
      </c>
      <c r="D4167">
        <f>IF(OR($A4167="",screen_FT_reviewer_A!$D4167=""),"",screen_FT_reviewer_A!$D4167)</f>
        <v/>
      </c>
      <c r="E4167">
        <f>IF(OR($A4167="",screen_FT_reviewer_B!$D4167=""),"",screen_FT_reviewer_B!$D4167)</f>
        <v/>
      </c>
      <c r="F4167">
        <f>IF(AND(B4167&lt;&gt;"",C4167&lt;&gt;""),1,"")</f>
        <v/>
      </c>
      <c r="G4167">
        <f>IF(F4167=1,IF(B4167=C4167,1,0),"")</f>
        <v/>
      </c>
      <c r="H4167">
        <f>IF(B4167="","",IFERROR(VLOOKUP(B4167,lst_FT_group_map_table,2,FALSE),"INVALID"))</f>
        <v/>
      </c>
      <c r="I4167">
        <f>IF(C4167="","",IFERROR(VLOOKUP(C4167,lst_FT_group_map_table,2,FALSE),"INVALID"))</f>
        <v/>
      </c>
      <c r="J4167">
        <f>IF(F4167=1,IF(H4167=I4167,1,0),"")</f>
        <v/>
      </c>
      <c r="K4167">
        <f>IF(AND(ISNUMBER(MATCH(B4167,lst_FT_sci_excl,0)),ISNUMBER(MATCH(C4167,lst_FT_sci_excl,0))),IF(D4167=E4167,1,0),"")</f>
        <v/>
      </c>
      <c r="L4167">
        <f>IF(OR(G4167=0,K4167=0),1,"")</f>
        <v/>
      </c>
      <c r="M4167">
        <f>IF(L4167=1,COUNTIF($L$2:L4167,1),"")</f>
        <v/>
      </c>
    </row>
    <row r="4168">
      <c r="A4168">
        <f>IF(screen_FT_reviewer_A!$A4168="","",screen_FT_reviewer_A!$A4168)</f>
        <v/>
      </c>
      <c r="B4168">
        <f>IF(OR($A4168="",screen_FT_reviewer_A!$C4168=""),"",screen_FT_reviewer_A!$C4168)</f>
        <v/>
      </c>
      <c r="C4168">
        <f>IF(OR($A4168="",screen_FT_reviewer_B!$C4168=""),"",screen_FT_reviewer_B!$C4168)</f>
        <v/>
      </c>
      <c r="D4168">
        <f>IF(OR($A4168="",screen_FT_reviewer_A!$D4168=""),"",screen_FT_reviewer_A!$D4168)</f>
        <v/>
      </c>
      <c r="E4168">
        <f>IF(OR($A4168="",screen_FT_reviewer_B!$D4168=""),"",screen_FT_reviewer_B!$D4168)</f>
        <v/>
      </c>
      <c r="F4168">
        <f>IF(AND(B4168&lt;&gt;"",C4168&lt;&gt;""),1,"")</f>
        <v/>
      </c>
      <c r="G4168">
        <f>IF(F4168=1,IF(B4168=C4168,1,0),"")</f>
        <v/>
      </c>
      <c r="H4168">
        <f>IF(B4168="","",IFERROR(VLOOKUP(B4168,lst_FT_group_map_table,2,FALSE),"INVALID"))</f>
        <v/>
      </c>
      <c r="I4168">
        <f>IF(C4168="","",IFERROR(VLOOKUP(C4168,lst_FT_group_map_table,2,FALSE),"INVALID"))</f>
        <v/>
      </c>
      <c r="J4168">
        <f>IF(F4168=1,IF(H4168=I4168,1,0),"")</f>
        <v/>
      </c>
      <c r="K4168">
        <f>IF(AND(ISNUMBER(MATCH(B4168,lst_FT_sci_excl,0)),ISNUMBER(MATCH(C4168,lst_FT_sci_excl,0))),IF(D4168=E4168,1,0),"")</f>
        <v/>
      </c>
      <c r="L4168">
        <f>IF(OR(G4168=0,K4168=0),1,"")</f>
        <v/>
      </c>
      <c r="M4168">
        <f>IF(L4168=1,COUNTIF($L$2:L4168,1),"")</f>
        <v/>
      </c>
    </row>
    <row r="4169">
      <c r="A4169">
        <f>IF(screen_FT_reviewer_A!$A4169="","",screen_FT_reviewer_A!$A4169)</f>
        <v/>
      </c>
      <c r="B4169">
        <f>IF(OR($A4169="",screen_FT_reviewer_A!$C4169=""),"",screen_FT_reviewer_A!$C4169)</f>
        <v/>
      </c>
      <c r="C4169">
        <f>IF(OR($A4169="",screen_FT_reviewer_B!$C4169=""),"",screen_FT_reviewer_B!$C4169)</f>
        <v/>
      </c>
      <c r="D4169">
        <f>IF(OR($A4169="",screen_FT_reviewer_A!$D4169=""),"",screen_FT_reviewer_A!$D4169)</f>
        <v/>
      </c>
      <c r="E4169">
        <f>IF(OR($A4169="",screen_FT_reviewer_B!$D4169=""),"",screen_FT_reviewer_B!$D4169)</f>
        <v/>
      </c>
      <c r="F4169">
        <f>IF(AND(B4169&lt;&gt;"",C4169&lt;&gt;""),1,"")</f>
        <v/>
      </c>
      <c r="G4169">
        <f>IF(F4169=1,IF(B4169=C4169,1,0),"")</f>
        <v/>
      </c>
      <c r="H4169">
        <f>IF(B4169="","",IFERROR(VLOOKUP(B4169,lst_FT_group_map_table,2,FALSE),"INVALID"))</f>
        <v/>
      </c>
      <c r="I4169">
        <f>IF(C4169="","",IFERROR(VLOOKUP(C4169,lst_FT_group_map_table,2,FALSE),"INVALID"))</f>
        <v/>
      </c>
      <c r="J4169">
        <f>IF(F4169=1,IF(H4169=I4169,1,0),"")</f>
        <v/>
      </c>
      <c r="K4169">
        <f>IF(AND(ISNUMBER(MATCH(B4169,lst_FT_sci_excl,0)),ISNUMBER(MATCH(C4169,lst_FT_sci_excl,0))),IF(D4169=E4169,1,0),"")</f>
        <v/>
      </c>
      <c r="L4169">
        <f>IF(OR(G4169=0,K4169=0),1,"")</f>
        <v/>
      </c>
      <c r="M4169">
        <f>IF(L4169=1,COUNTIF($L$2:L4169,1),"")</f>
        <v/>
      </c>
    </row>
    <row r="4170">
      <c r="A4170">
        <f>IF(screen_FT_reviewer_A!$A4170="","",screen_FT_reviewer_A!$A4170)</f>
        <v/>
      </c>
      <c r="B4170">
        <f>IF(OR($A4170="",screen_FT_reviewer_A!$C4170=""),"",screen_FT_reviewer_A!$C4170)</f>
        <v/>
      </c>
      <c r="C4170">
        <f>IF(OR($A4170="",screen_FT_reviewer_B!$C4170=""),"",screen_FT_reviewer_B!$C4170)</f>
        <v/>
      </c>
      <c r="D4170">
        <f>IF(OR($A4170="",screen_FT_reviewer_A!$D4170=""),"",screen_FT_reviewer_A!$D4170)</f>
        <v/>
      </c>
      <c r="E4170">
        <f>IF(OR($A4170="",screen_FT_reviewer_B!$D4170=""),"",screen_FT_reviewer_B!$D4170)</f>
        <v/>
      </c>
      <c r="F4170">
        <f>IF(AND(B4170&lt;&gt;"",C4170&lt;&gt;""),1,"")</f>
        <v/>
      </c>
      <c r="G4170">
        <f>IF(F4170=1,IF(B4170=C4170,1,0),"")</f>
        <v/>
      </c>
      <c r="H4170">
        <f>IF(B4170="","",IFERROR(VLOOKUP(B4170,lst_FT_group_map_table,2,FALSE),"INVALID"))</f>
        <v/>
      </c>
      <c r="I4170">
        <f>IF(C4170="","",IFERROR(VLOOKUP(C4170,lst_FT_group_map_table,2,FALSE),"INVALID"))</f>
        <v/>
      </c>
      <c r="J4170">
        <f>IF(F4170=1,IF(H4170=I4170,1,0),"")</f>
        <v/>
      </c>
      <c r="K4170">
        <f>IF(AND(ISNUMBER(MATCH(B4170,lst_FT_sci_excl,0)),ISNUMBER(MATCH(C4170,lst_FT_sci_excl,0))),IF(D4170=E4170,1,0),"")</f>
        <v/>
      </c>
      <c r="L4170">
        <f>IF(OR(G4170=0,K4170=0),1,"")</f>
        <v/>
      </c>
      <c r="M4170">
        <f>IF(L4170=1,COUNTIF($L$2:L4170,1),"")</f>
        <v/>
      </c>
    </row>
    <row r="4171">
      <c r="A4171">
        <f>IF(screen_FT_reviewer_A!$A4171="","",screen_FT_reviewer_A!$A4171)</f>
        <v/>
      </c>
      <c r="B4171">
        <f>IF(OR($A4171="",screen_FT_reviewer_A!$C4171=""),"",screen_FT_reviewer_A!$C4171)</f>
        <v/>
      </c>
      <c r="C4171">
        <f>IF(OR($A4171="",screen_FT_reviewer_B!$C4171=""),"",screen_FT_reviewer_B!$C4171)</f>
        <v/>
      </c>
      <c r="D4171">
        <f>IF(OR($A4171="",screen_FT_reviewer_A!$D4171=""),"",screen_FT_reviewer_A!$D4171)</f>
        <v/>
      </c>
      <c r="E4171">
        <f>IF(OR($A4171="",screen_FT_reviewer_B!$D4171=""),"",screen_FT_reviewer_B!$D4171)</f>
        <v/>
      </c>
      <c r="F4171">
        <f>IF(AND(B4171&lt;&gt;"",C4171&lt;&gt;""),1,"")</f>
        <v/>
      </c>
      <c r="G4171">
        <f>IF(F4171=1,IF(B4171=C4171,1,0),"")</f>
        <v/>
      </c>
      <c r="H4171">
        <f>IF(B4171="","",IFERROR(VLOOKUP(B4171,lst_FT_group_map_table,2,FALSE),"INVALID"))</f>
        <v/>
      </c>
      <c r="I4171">
        <f>IF(C4171="","",IFERROR(VLOOKUP(C4171,lst_FT_group_map_table,2,FALSE),"INVALID"))</f>
        <v/>
      </c>
      <c r="J4171">
        <f>IF(F4171=1,IF(H4171=I4171,1,0),"")</f>
        <v/>
      </c>
      <c r="K4171">
        <f>IF(AND(ISNUMBER(MATCH(B4171,lst_FT_sci_excl,0)),ISNUMBER(MATCH(C4171,lst_FT_sci_excl,0))),IF(D4171=E4171,1,0),"")</f>
        <v/>
      </c>
      <c r="L4171">
        <f>IF(OR(G4171=0,K4171=0),1,"")</f>
        <v/>
      </c>
      <c r="M4171">
        <f>IF(L4171=1,COUNTIF($L$2:L4171,1),"")</f>
        <v/>
      </c>
    </row>
    <row r="4172">
      <c r="A4172">
        <f>IF(screen_FT_reviewer_A!$A4172="","",screen_FT_reviewer_A!$A4172)</f>
        <v/>
      </c>
      <c r="B4172">
        <f>IF(OR($A4172="",screen_FT_reviewer_A!$C4172=""),"",screen_FT_reviewer_A!$C4172)</f>
        <v/>
      </c>
      <c r="C4172">
        <f>IF(OR($A4172="",screen_FT_reviewer_B!$C4172=""),"",screen_FT_reviewer_B!$C4172)</f>
        <v/>
      </c>
      <c r="D4172">
        <f>IF(OR($A4172="",screen_FT_reviewer_A!$D4172=""),"",screen_FT_reviewer_A!$D4172)</f>
        <v/>
      </c>
      <c r="E4172">
        <f>IF(OR($A4172="",screen_FT_reviewer_B!$D4172=""),"",screen_FT_reviewer_B!$D4172)</f>
        <v/>
      </c>
      <c r="F4172">
        <f>IF(AND(B4172&lt;&gt;"",C4172&lt;&gt;""),1,"")</f>
        <v/>
      </c>
      <c r="G4172">
        <f>IF(F4172=1,IF(B4172=C4172,1,0),"")</f>
        <v/>
      </c>
      <c r="H4172">
        <f>IF(B4172="","",IFERROR(VLOOKUP(B4172,lst_FT_group_map_table,2,FALSE),"INVALID"))</f>
        <v/>
      </c>
      <c r="I4172">
        <f>IF(C4172="","",IFERROR(VLOOKUP(C4172,lst_FT_group_map_table,2,FALSE),"INVALID"))</f>
        <v/>
      </c>
      <c r="J4172">
        <f>IF(F4172=1,IF(H4172=I4172,1,0),"")</f>
        <v/>
      </c>
      <c r="K4172">
        <f>IF(AND(ISNUMBER(MATCH(B4172,lst_FT_sci_excl,0)),ISNUMBER(MATCH(C4172,lst_FT_sci_excl,0))),IF(D4172=E4172,1,0),"")</f>
        <v/>
      </c>
      <c r="L4172">
        <f>IF(OR(G4172=0,K4172=0),1,"")</f>
        <v/>
      </c>
      <c r="M4172">
        <f>IF(L4172=1,COUNTIF($L$2:L4172,1),"")</f>
        <v/>
      </c>
    </row>
    <row r="4173">
      <c r="A4173">
        <f>IF(screen_FT_reviewer_A!$A4173="","",screen_FT_reviewer_A!$A4173)</f>
        <v/>
      </c>
      <c r="B4173">
        <f>IF(OR($A4173="",screen_FT_reviewer_A!$C4173=""),"",screen_FT_reviewer_A!$C4173)</f>
        <v/>
      </c>
      <c r="C4173">
        <f>IF(OR($A4173="",screen_FT_reviewer_B!$C4173=""),"",screen_FT_reviewer_B!$C4173)</f>
        <v/>
      </c>
      <c r="D4173">
        <f>IF(OR($A4173="",screen_FT_reviewer_A!$D4173=""),"",screen_FT_reviewer_A!$D4173)</f>
        <v/>
      </c>
      <c r="E4173">
        <f>IF(OR($A4173="",screen_FT_reviewer_B!$D4173=""),"",screen_FT_reviewer_B!$D4173)</f>
        <v/>
      </c>
      <c r="F4173">
        <f>IF(AND(B4173&lt;&gt;"",C4173&lt;&gt;""),1,"")</f>
        <v/>
      </c>
      <c r="G4173">
        <f>IF(F4173=1,IF(B4173=C4173,1,0),"")</f>
        <v/>
      </c>
      <c r="H4173">
        <f>IF(B4173="","",IFERROR(VLOOKUP(B4173,lst_FT_group_map_table,2,FALSE),"INVALID"))</f>
        <v/>
      </c>
      <c r="I4173">
        <f>IF(C4173="","",IFERROR(VLOOKUP(C4173,lst_FT_group_map_table,2,FALSE),"INVALID"))</f>
        <v/>
      </c>
      <c r="J4173">
        <f>IF(F4173=1,IF(H4173=I4173,1,0),"")</f>
        <v/>
      </c>
      <c r="K4173">
        <f>IF(AND(ISNUMBER(MATCH(B4173,lst_FT_sci_excl,0)),ISNUMBER(MATCH(C4173,lst_FT_sci_excl,0))),IF(D4173=E4173,1,0),"")</f>
        <v/>
      </c>
      <c r="L4173">
        <f>IF(OR(G4173=0,K4173=0),1,"")</f>
        <v/>
      </c>
      <c r="M4173">
        <f>IF(L4173=1,COUNTIF($L$2:L4173,1),"")</f>
        <v/>
      </c>
    </row>
    <row r="4174">
      <c r="A4174">
        <f>IF(screen_FT_reviewer_A!$A4174="","",screen_FT_reviewer_A!$A4174)</f>
        <v/>
      </c>
      <c r="B4174">
        <f>IF(OR($A4174="",screen_FT_reviewer_A!$C4174=""),"",screen_FT_reviewer_A!$C4174)</f>
        <v/>
      </c>
      <c r="C4174">
        <f>IF(OR($A4174="",screen_FT_reviewer_B!$C4174=""),"",screen_FT_reviewer_B!$C4174)</f>
        <v/>
      </c>
      <c r="D4174">
        <f>IF(OR($A4174="",screen_FT_reviewer_A!$D4174=""),"",screen_FT_reviewer_A!$D4174)</f>
        <v/>
      </c>
      <c r="E4174">
        <f>IF(OR($A4174="",screen_FT_reviewer_B!$D4174=""),"",screen_FT_reviewer_B!$D4174)</f>
        <v/>
      </c>
      <c r="F4174">
        <f>IF(AND(B4174&lt;&gt;"",C4174&lt;&gt;""),1,"")</f>
        <v/>
      </c>
      <c r="G4174">
        <f>IF(F4174=1,IF(B4174=C4174,1,0),"")</f>
        <v/>
      </c>
      <c r="H4174">
        <f>IF(B4174="","",IFERROR(VLOOKUP(B4174,lst_FT_group_map_table,2,FALSE),"INVALID"))</f>
        <v/>
      </c>
      <c r="I4174">
        <f>IF(C4174="","",IFERROR(VLOOKUP(C4174,lst_FT_group_map_table,2,FALSE),"INVALID"))</f>
        <v/>
      </c>
      <c r="J4174">
        <f>IF(F4174=1,IF(H4174=I4174,1,0),"")</f>
        <v/>
      </c>
      <c r="K4174">
        <f>IF(AND(ISNUMBER(MATCH(B4174,lst_FT_sci_excl,0)),ISNUMBER(MATCH(C4174,lst_FT_sci_excl,0))),IF(D4174=E4174,1,0),"")</f>
        <v/>
      </c>
      <c r="L4174">
        <f>IF(OR(G4174=0,K4174=0),1,"")</f>
        <v/>
      </c>
      <c r="M4174">
        <f>IF(L4174=1,COUNTIF($L$2:L4174,1),"")</f>
        <v/>
      </c>
    </row>
    <row r="4175">
      <c r="A4175">
        <f>IF(screen_FT_reviewer_A!$A4175="","",screen_FT_reviewer_A!$A4175)</f>
        <v/>
      </c>
      <c r="B4175">
        <f>IF(OR($A4175="",screen_FT_reviewer_A!$C4175=""),"",screen_FT_reviewer_A!$C4175)</f>
        <v/>
      </c>
      <c r="C4175">
        <f>IF(OR($A4175="",screen_FT_reviewer_B!$C4175=""),"",screen_FT_reviewer_B!$C4175)</f>
        <v/>
      </c>
      <c r="D4175">
        <f>IF(OR($A4175="",screen_FT_reviewer_A!$D4175=""),"",screen_FT_reviewer_A!$D4175)</f>
        <v/>
      </c>
      <c r="E4175">
        <f>IF(OR($A4175="",screen_FT_reviewer_B!$D4175=""),"",screen_FT_reviewer_B!$D4175)</f>
        <v/>
      </c>
      <c r="F4175">
        <f>IF(AND(B4175&lt;&gt;"",C4175&lt;&gt;""),1,"")</f>
        <v/>
      </c>
      <c r="G4175">
        <f>IF(F4175=1,IF(B4175=C4175,1,0),"")</f>
        <v/>
      </c>
      <c r="H4175">
        <f>IF(B4175="","",IFERROR(VLOOKUP(B4175,lst_FT_group_map_table,2,FALSE),"INVALID"))</f>
        <v/>
      </c>
      <c r="I4175">
        <f>IF(C4175="","",IFERROR(VLOOKUP(C4175,lst_FT_group_map_table,2,FALSE),"INVALID"))</f>
        <v/>
      </c>
      <c r="J4175">
        <f>IF(F4175=1,IF(H4175=I4175,1,0),"")</f>
        <v/>
      </c>
      <c r="K4175">
        <f>IF(AND(ISNUMBER(MATCH(B4175,lst_FT_sci_excl,0)),ISNUMBER(MATCH(C4175,lst_FT_sci_excl,0))),IF(D4175=E4175,1,0),"")</f>
        <v/>
      </c>
      <c r="L4175">
        <f>IF(OR(G4175=0,K4175=0),1,"")</f>
        <v/>
      </c>
      <c r="M4175">
        <f>IF(L4175=1,COUNTIF($L$2:L4175,1),"")</f>
        <v/>
      </c>
    </row>
    <row r="4176">
      <c r="A4176">
        <f>IF(screen_FT_reviewer_A!$A4176="","",screen_FT_reviewer_A!$A4176)</f>
        <v/>
      </c>
      <c r="B4176">
        <f>IF(OR($A4176="",screen_FT_reviewer_A!$C4176=""),"",screen_FT_reviewer_A!$C4176)</f>
        <v/>
      </c>
      <c r="C4176">
        <f>IF(OR($A4176="",screen_FT_reviewer_B!$C4176=""),"",screen_FT_reviewer_B!$C4176)</f>
        <v/>
      </c>
      <c r="D4176">
        <f>IF(OR($A4176="",screen_FT_reviewer_A!$D4176=""),"",screen_FT_reviewer_A!$D4176)</f>
        <v/>
      </c>
      <c r="E4176">
        <f>IF(OR($A4176="",screen_FT_reviewer_B!$D4176=""),"",screen_FT_reviewer_B!$D4176)</f>
        <v/>
      </c>
      <c r="F4176">
        <f>IF(AND(B4176&lt;&gt;"",C4176&lt;&gt;""),1,"")</f>
        <v/>
      </c>
      <c r="G4176">
        <f>IF(F4176=1,IF(B4176=C4176,1,0),"")</f>
        <v/>
      </c>
      <c r="H4176">
        <f>IF(B4176="","",IFERROR(VLOOKUP(B4176,lst_FT_group_map_table,2,FALSE),"INVALID"))</f>
        <v/>
      </c>
      <c r="I4176">
        <f>IF(C4176="","",IFERROR(VLOOKUP(C4176,lst_FT_group_map_table,2,FALSE),"INVALID"))</f>
        <v/>
      </c>
      <c r="J4176">
        <f>IF(F4176=1,IF(H4176=I4176,1,0),"")</f>
        <v/>
      </c>
      <c r="K4176">
        <f>IF(AND(ISNUMBER(MATCH(B4176,lst_FT_sci_excl,0)),ISNUMBER(MATCH(C4176,lst_FT_sci_excl,0))),IF(D4176=E4176,1,0),"")</f>
        <v/>
      </c>
      <c r="L4176">
        <f>IF(OR(G4176=0,K4176=0),1,"")</f>
        <v/>
      </c>
      <c r="M4176">
        <f>IF(L4176=1,COUNTIF($L$2:L4176,1),"")</f>
        <v/>
      </c>
    </row>
    <row r="4177">
      <c r="A4177">
        <f>IF(screen_FT_reviewer_A!$A4177="","",screen_FT_reviewer_A!$A4177)</f>
        <v/>
      </c>
      <c r="B4177">
        <f>IF(OR($A4177="",screen_FT_reviewer_A!$C4177=""),"",screen_FT_reviewer_A!$C4177)</f>
        <v/>
      </c>
      <c r="C4177">
        <f>IF(OR($A4177="",screen_FT_reviewer_B!$C4177=""),"",screen_FT_reviewer_B!$C4177)</f>
        <v/>
      </c>
      <c r="D4177">
        <f>IF(OR($A4177="",screen_FT_reviewer_A!$D4177=""),"",screen_FT_reviewer_A!$D4177)</f>
        <v/>
      </c>
      <c r="E4177">
        <f>IF(OR($A4177="",screen_FT_reviewer_B!$D4177=""),"",screen_FT_reviewer_B!$D4177)</f>
        <v/>
      </c>
      <c r="F4177">
        <f>IF(AND(B4177&lt;&gt;"",C4177&lt;&gt;""),1,"")</f>
        <v/>
      </c>
      <c r="G4177">
        <f>IF(F4177=1,IF(B4177=C4177,1,0),"")</f>
        <v/>
      </c>
      <c r="H4177">
        <f>IF(B4177="","",IFERROR(VLOOKUP(B4177,lst_FT_group_map_table,2,FALSE),"INVALID"))</f>
        <v/>
      </c>
      <c r="I4177">
        <f>IF(C4177="","",IFERROR(VLOOKUP(C4177,lst_FT_group_map_table,2,FALSE),"INVALID"))</f>
        <v/>
      </c>
      <c r="J4177">
        <f>IF(F4177=1,IF(H4177=I4177,1,0),"")</f>
        <v/>
      </c>
      <c r="K4177">
        <f>IF(AND(ISNUMBER(MATCH(B4177,lst_FT_sci_excl,0)),ISNUMBER(MATCH(C4177,lst_FT_sci_excl,0))),IF(D4177=E4177,1,0),"")</f>
        <v/>
      </c>
      <c r="L4177">
        <f>IF(OR(G4177=0,K4177=0),1,"")</f>
        <v/>
      </c>
      <c r="M4177">
        <f>IF(L4177=1,COUNTIF($L$2:L4177,1),"")</f>
        <v/>
      </c>
    </row>
    <row r="4178">
      <c r="A4178">
        <f>IF(screen_FT_reviewer_A!$A4178="","",screen_FT_reviewer_A!$A4178)</f>
        <v/>
      </c>
      <c r="B4178">
        <f>IF(OR($A4178="",screen_FT_reviewer_A!$C4178=""),"",screen_FT_reviewer_A!$C4178)</f>
        <v/>
      </c>
      <c r="C4178">
        <f>IF(OR($A4178="",screen_FT_reviewer_B!$C4178=""),"",screen_FT_reviewer_B!$C4178)</f>
        <v/>
      </c>
      <c r="D4178">
        <f>IF(OR($A4178="",screen_FT_reviewer_A!$D4178=""),"",screen_FT_reviewer_A!$D4178)</f>
        <v/>
      </c>
      <c r="E4178">
        <f>IF(OR($A4178="",screen_FT_reviewer_B!$D4178=""),"",screen_FT_reviewer_B!$D4178)</f>
        <v/>
      </c>
      <c r="F4178">
        <f>IF(AND(B4178&lt;&gt;"",C4178&lt;&gt;""),1,"")</f>
        <v/>
      </c>
      <c r="G4178">
        <f>IF(F4178=1,IF(B4178=C4178,1,0),"")</f>
        <v/>
      </c>
      <c r="H4178">
        <f>IF(B4178="","",IFERROR(VLOOKUP(B4178,lst_FT_group_map_table,2,FALSE),"INVALID"))</f>
        <v/>
      </c>
      <c r="I4178">
        <f>IF(C4178="","",IFERROR(VLOOKUP(C4178,lst_FT_group_map_table,2,FALSE),"INVALID"))</f>
        <v/>
      </c>
      <c r="J4178">
        <f>IF(F4178=1,IF(H4178=I4178,1,0),"")</f>
        <v/>
      </c>
      <c r="K4178">
        <f>IF(AND(ISNUMBER(MATCH(B4178,lst_FT_sci_excl,0)),ISNUMBER(MATCH(C4178,lst_FT_sci_excl,0))),IF(D4178=E4178,1,0),"")</f>
        <v/>
      </c>
      <c r="L4178">
        <f>IF(OR(G4178=0,K4178=0),1,"")</f>
        <v/>
      </c>
      <c r="M4178">
        <f>IF(L4178=1,COUNTIF($L$2:L4178,1),"")</f>
        <v/>
      </c>
    </row>
    <row r="4179">
      <c r="A4179">
        <f>IF(screen_FT_reviewer_A!$A4179="","",screen_FT_reviewer_A!$A4179)</f>
        <v/>
      </c>
      <c r="B4179">
        <f>IF(OR($A4179="",screen_FT_reviewer_A!$C4179=""),"",screen_FT_reviewer_A!$C4179)</f>
        <v/>
      </c>
      <c r="C4179">
        <f>IF(OR($A4179="",screen_FT_reviewer_B!$C4179=""),"",screen_FT_reviewer_B!$C4179)</f>
        <v/>
      </c>
      <c r="D4179">
        <f>IF(OR($A4179="",screen_FT_reviewer_A!$D4179=""),"",screen_FT_reviewer_A!$D4179)</f>
        <v/>
      </c>
      <c r="E4179">
        <f>IF(OR($A4179="",screen_FT_reviewer_B!$D4179=""),"",screen_FT_reviewer_B!$D4179)</f>
        <v/>
      </c>
      <c r="F4179">
        <f>IF(AND(B4179&lt;&gt;"",C4179&lt;&gt;""),1,"")</f>
        <v/>
      </c>
      <c r="G4179">
        <f>IF(F4179=1,IF(B4179=C4179,1,0),"")</f>
        <v/>
      </c>
      <c r="H4179">
        <f>IF(B4179="","",IFERROR(VLOOKUP(B4179,lst_FT_group_map_table,2,FALSE),"INVALID"))</f>
        <v/>
      </c>
      <c r="I4179">
        <f>IF(C4179="","",IFERROR(VLOOKUP(C4179,lst_FT_group_map_table,2,FALSE),"INVALID"))</f>
        <v/>
      </c>
      <c r="J4179">
        <f>IF(F4179=1,IF(H4179=I4179,1,0),"")</f>
        <v/>
      </c>
      <c r="K4179">
        <f>IF(AND(ISNUMBER(MATCH(B4179,lst_FT_sci_excl,0)),ISNUMBER(MATCH(C4179,lst_FT_sci_excl,0))),IF(D4179=E4179,1,0),"")</f>
        <v/>
      </c>
      <c r="L4179">
        <f>IF(OR(G4179=0,K4179=0),1,"")</f>
        <v/>
      </c>
      <c r="M4179">
        <f>IF(L4179=1,COUNTIF($L$2:L4179,1),"")</f>
        <v/>
      </c>
    </row>
    <row r="4180">
      <c r="A4180">
        <f>IF(screen_FT_reviewer_A!$A4180="","",screen_FT_reviewer_A!$A4180)</f>
        <v/>
      </c>
      <c r="B4180">
        <f>IF(OR($A4180="",screen_FT_reviewer_A!$C4180=""),"",screen_FT_reviewer_A!$C4180)</f>
        <v/>
      </c>
      <c r="C4180">
        <f>IF(OR($A4180="",screen_FT_reviewer_B!$C4180=""),"",screen_FT_reviewer_B!$C4180)</f>
        <v/>
      </c>
      <c r="D4180">
        <f>IF(OR($A4180="",screen_FT_reviewer_A!$D4180=""),"",screen_FT_reviewer_A!$D4180)</f>
        <v/>
      </c>
      <c r="E4180">
        <f>IF(OR($A4180="",screen_FT_reviewer_B!$D4180=""),"",screen_FT_reviewer_B!$D4180)</f>
        <v/>
      </c>
      <c r="F4180">
        <f>IF(AND(B4180&lt;&gt;"",C4180&lt;&gt;""),1,"")</f>
        <v/>
      </c>
      <c r="G4180">
        <f>IF(F4180=1,IF(B4180=C4180,1,0),"")</f>
        <v/>
      </c>
      <c r="H4180">
        <f>IF(B4180="","",IFERROR(VLOOKUP(B4180,lst_FT_group_map_table,2,FALSE),"INVALID"))</f>
        <v/>
      </c>
      <c r="I4180">
        <f>IF(C4180="","",IFERROR(VLOOKUP(C4180,lst_FT_group_map_table,2,FALSE),"INVALID"))</f>
        <v/>
      </c>
      <c r="J4180">
        <f>IF(F4180=1,IF(H4180=I4180,1,0),"")</f>
        <v/>
      </c>
      <c r="K4180">
        <f>IF(AND(ISNUMBER(MATCH(B4180,lst_FT_sci_excl,0)),ISNUMBER(MATCH(C4180,lst_FT_sci_excl,0))),IF(D4180=E4180,1,0),"")</f>
        <v/>
      </c>
      <c r="L4180">
        <f>IF(OR(G4180=0,K4180=0),1,"")</f>
        <v/>
      </c>
      <c r="M4180">
        <f>IF(L4180=1,COUNTIF($L$2:L4180,1),"")</f>
        <v/>
      </c>
    </row>
    <row r="4181">
      <c r="A4181">
        <f>IF(screen_FT_reviewer_A!$A4181="","",screen_FT_reviewer_A!$A4181)</f>
        <v/>
      </c>
      <c r="B4181">
        <f>IF(OR($A4181="",screen_FT_reviewer_A!$C4181=""),"",screen_FT_reviewer_A!$C4181)</f>
        <v/>
      </c>
      <c r="C4181">
        <f>IF(OR($A4181="",screen_FT_reviewer_B!$C4181=""),"",screen_FT_reviewer_B!$C4181)</f>
        <v/>
      </c>
      <c r="D4181">
        <f>IF(OR($A4181="",screen_FT_reviewer_A!$D4181=""),"",screen_FT_reviewer_A!$D4181)</f>
        <v/>
      </c>
      <c r="E4181">
        <f>IF(OR($A4181="",screen_FT_reviewer_B!$D4181=""),"",screen_FT_reviewer_B!$D4181)</f>
        <v/>
      </c>
      <c r="F4181">
        <f>IF(AND(B4181&lt;&gt;"",C4181&lt;&gt;""),1,"")</f>
        <v/>
      </c>
      <c r="G4181">
        <f>IF(F4181=1,IF(B4181=C4181,1,0),"")</f>
        <v/>
      </c>
      <c r="H4181">
        <f>IF(B4181="","",IFERROR(VLOOKUP(B4181,lst_FT_group_map_table,2,FALSE),"INVALID"))</f>
        <v/>
      </c>
      <c r="I4181">
        <f>IF(C4181="","",IFERROR(VLOOKUP(C4181,lst_FT_group_map_table,2,FALSE),"INVALID"))</f>
        <v/>
      </c>
      <c r="J4181">
        <f>IF(F4181=1,IF(H4181=I4181,1,0),"")</f>
        <v/>
      </c>
      <c r="K4181">
        <f>IF(AND(ISNUMBER(MATCH(B4181,lst_FT_sci_excl,0)),ISNUMBER(MATCH(C4181,lst_FT_sci_excl,0))),IF(D4181=E4181,1,0),"")</f>
        <v/>
      </c>
      <c r="L4181">
        <f>IF(OR(G4181=0,K4181=0),1,"")</f>
        <v/>
      </c>
      <c r="M4181">
        <f>IF(L4181=1,COUNTIF($L$2:L4181,1),"")</f>
        <v/>
      </c>
    </row>
    <row r="4182">
      <c r="A4182">
        <f>IF(screen_FT_reviewer_A!$A4182="","",screen_FT_reviewer_A!$A4182)</f>
        <v/>
      </c>
      <c r="B4182">
        <f>IF(OR($A4182="",screen_FT_reviewer_A!$C4182=""),"",screen_FT_reviewer_A!$C4182)</f>
        <v/>
      </c>
      <c r="C4182">
        <f>IF(OR($A4182="",screen_FT_reviewer_B!$C4182=""),"",screen_FT_reviewer_B!$C4182)</f>
        <v/>
      </c>
      <c r="D4182">
        <f>IF(OR($A4182="",screen_FT_reviewer_A!$D4182=""),"",screen_FT_reviewer_A!$D4182)</f>
        <v/>
      </c>
      <c r="E4182">
        <f>IF(OR($A4182="",screen_FT_reviewer_B!$D4182=""),"",screen_FT_reviewer_B!$D4182)</f>
        <v/>
      </c>
      <c r="F4182">
        <f>IF(AND(B4182&lt;&gt;"",C4182&lt;&gt;""),1,"")</f>
        <v/>
      </c>
      <c r="G4182">
        <f>IF(F4182=1,IF(B4182=C4182,1,0),"")</f>
        <v/>
      </c>
      <c r="H4182">
        <f>IF(B4182="","",IFERROR(VLOOKUP(B4182,lst_FT_group_map_table,2,FALSE),"INVALID"))</f>
        <v/>
      </c>
      <c r="I4182">
        <f>IF(C4182="","",IFERROR(VLOOKUP(C4182,lst_FT_group_map_table,2,FALSE),"INVALID"))</f>
        <v/>
      </c>
      <c r="J4182">
        <f>IF(F4182=1,IF(H4182=I4182,1,0),"")</f>
        <v/>
      </c>
      <c r="K4182">
        <f>IF(AND(ISNUMBER(MATCH(B4182,lst_FT_sci_excl,0)),ISNUMBER(MATCH(C4182,lst_FT_sci_excl,0))),IF(D4182=E4182,1,0),"")</f>
        <v/>
      </c>
      <c r="L4182">
        <f>IF(OR(G4182=0,K4182=0),1,"")</f>
        <v/>
      </c>
      <c r="M4182">
        <f>IF(L4182=1,COUNTIF($L$2:L4182,1),"")</f>
        <v/>
      </c>
    </row>
    <row r="4183">
      <c r="A4183">
        <f>IF(screen_FT_reviewer_A!$A4183="","",screen_FT_reviewer_A!$A4183)</f>
        <v/>
      </c>
      <c r="B4183">
        <f>IF(OR($A4183="",screen_FT_reviewer_A!$C4183=""),"",screen_FT_reviewer_A!$C4183)</f>
        <v/>
      </c>
      <c r="C4183">
        <f>IF(OR($A4183="",screen_FT_reviewer_B!$C4183=""),"",screen_FT_reviewer_B!$C4183)</f>
        <v/>
      </c>
      <c r="D4183">
        <f>IF(OR($A4183="",screen_FT_reviewer_A!$D4183=""),"",screen_FT_reviewer_A!$D4183)</f>
        <v/>
      </c>
      <c r="E4183">
        <f>IF(OR($A4183="",screen_FT_reviewer_B!$D4183=""),"",screen_FT_reviewer_B!$D4183)</f>
        <v/>
      </c>
      <c r="F4183">
        <f>IF(AND(B4183&lt;&gt;"",C4183&lt;&gt;""),1,"")</f>
        <v/>
      </c>
      <c r="G4183">
        <f>IF(F4183=1,IF(B4183=C4183,1,0),"")</f>
        <v/>
      </c>
      <c r="H4183">
        <f>IF(B4183="","",IFERROR(VLOOKUP(B4183,lst_FT_group_map_table,2,FALSE),"INVALID"))</f>
        <v/>
      </c>
      <c r="I4183">
        <f>IF(C4183="","",IFERROR(VLOOKUP(C4183,lst_FT_group_map_table,2,FALSE),"INVALID"))</f>
        <v/>
      </c>
      <c r="J4183">
        <f>IF(F4183=1,IF(H4183=I4183,1,0),"")</f>
        <v/>
      </c>
      <c r="K4183">
        <f>IF(AND(ISNUMBER(MATCH(B4183,lst_FT_sci_excl,0)),ISNUMBER(MATCH(C4183,lst_FT_sci_excl,0))),IF(D4183=E4183,1,0),"")</f>
        <v/>
      </c>
      <c r="L4183">
        <f>IF(OR(G4183=0,K4183=0),1,"")</f>
        <v/>
      </c>
      <c r="M4183">
        <f>IF(L4183=1,COUNTIF($L$2:L4183,1),"")</f>
        <v/>
      </c>
    </row>
    <row r="4184">
      <c r="A4184">
        <f>IF(screen_FT_reviewer_A!$A4184="","",screen_FT_reviewer_A!$A4184)</f>
        <v/>
      </c>
      <c r="B4184">
        <f>IF(OR($A4184="",screen_FT_reviewer_A!$C4184=""),"",screen_FT_reviewer_A!$C4184)</f>
        <v/>
      </c>
      <c r="C4184">
        <f>IF(OR($A4184="",screen_FT_reviewer_B!$C4184=""),"",screen_FT_reviewer_B!$C4184)</f>
        <v/>
      </c>
      <c r="D4184">
        <f>IF(OR($A4184="",screen_FT_reviewer_A!$D4184=""),"",screen_FT_reviewer_A!$D4184)</f>
        <v/>
      </c>
      <c r="E4184">
        <f>IF(OR($A4184="",screen_FT_reviewer_B!$D4184=""),"",screen_FT_reviewer_B!$D4184)</f>
        <v/>
      </c>
      <c r="F4184">
        <f>IF(AND(B4184&lt;&gt;"",C4184&lt;&gt;""),1,"")</f>
        <v/>
      </c>
      <c r="G4184">
        <f>IF(F4184=1,IF(B4184=C4184,1,0),"")</f>
        <v/>
      </c>
      <c r="H4184">
        <f>IF(B4184="","",IFERROR(VLOOKUP(B4184,lst_FT_group_map_table,2,FALSE),"INVALID"))</f>
        <v/>
      </c>
      <c r="I4184">
        <f>IF(C4184="","",IFERROR(VLOOKUP(C4184,lst_FT_group_map_table,2,FALSE),"INVALID"))</f>
        <v/>
      </c>
      <c r="J4184">
        <f>IF(F4184=1,IF(H4184=I4184,1,0),"")</f>
        <v/>
      </c>
      <c r="K4184">
        <f>IF(AND(ISNUMBER(MATCH(B4184,lst_FT_sci_excl,0)),ISNUMBER(MATCH(C4184,lst_FT_sci_excl,0))),IF(D4184=E4184,1,0),"")</f>
        <v/>
      </c>
      <c r="L4184">
        <f>IF(OR(G4184=0,K4184=0),1,"")</f>
        <v/>
      </c>
      <c r="M4184">
        <f>IF(L4184=1,COUNTIF($L$2:L4184,1),"")</f>
        <v/>
      </c>
    </row>
    <row r="4185">
      <c r="A4185">
        <f>IF(screen_FT_reviewer_A!$A4185="","",screen_FT_reviewer_A!$A4185)</f>
        <v/>
      </c>
      <c r="B4185">
        <f>IF(OR($A4185="",screen_FT_reviewer_A!$C4185=""),"",screen_FT_reviewer_A!$C4185)</f>
        <v/>
      </c>
      <c r="C4185">
        <f>IF(OR($A4185="",screen_FT_reviewer_B!$C4185=""),"",screen_FT_reviewer_B!$C4185)</f>
        <v/>
      </c>
      <c r="D4185">
        <f>IF(OR($A4185="",screen_FT_reviewer_A!$D4185=""),"",screen_FT_reviewer_A!$D4185)</f>
        <v/>
      </c>
      <c r="E4185">
        <f>IF(OR($A4185="",screen_FT_reviewer_B!$D4185=""),"",screen_FT_reviewer_B!$D4185)</f>
        <v/>
      </c>
      <c r="F4185">
        <f>IF(AND(B4185&lt;&gt;"",C4185&lt;&gt;""),1,"")</f>
        <v/>
      </c>
      <c r="G4185">
        <f>IF(F4185=1,IF(B4185=C4185,1,0),"")</f>
        <v/>
      </c>
      <c r="H4185">
        <f>IF(B4185="","",IFERROR(VLOOKUP(B4185,lst_FT_group_map_table,2,FALSE),"INVALID"))</f>
        <v/>
      </c>
      <c r="I4185">
        <f>IF(C4185="","",IFERROR(VLOOKUP(C4185,lst_FT_group_map_table,2,FALSE),"INVALID"))</f>
        <v/>
      </c>
      <c r="J4185">
        <f>IF(F4185=1,IF(H4185=I4185,1,0),"")</f>
        <v/>
      </c>
      <c r="K4185">
        <f>IF(AND(ISNUMBER(MATCH(B4185,lst_FT_sci_excl,0)),ISNUMBER(MATCH(C4185,lst_FT_sci_excl,0))),IF(D4185=E4185,1,0),"")</f>
        <v/>
      </c>
      <c r="L4185">
        <f>IF(OR(G4185=0,K4185=0),1,"")</f>
        <v/>
      </c>
      <c r="M4185">
        <f>IF(L4185=1,COUNTIF($L$2:L4185,1),"")</f>
        <v/>
      </c>
    </row>
    <row r="4186">
      <c r="A4186">
        <f>IF(screen_FT_reviewer_A!$A4186="","",screen_FT_reviewer_A!$A4186)</f>
        <v/>
      </c>
      <c r="B4186">
        <f>IF(OR($A4186="",screen_FT_reviewer_A!$C4186=""),"",screen_FT_reviewer_A!$C4186)</f>
        <v/>
      </c>
      <c r="C4186">
        <f>IF(OR($A4186="",screen_FT_reviewer_B!$C4186=""),"",screen_FT_reviewer_B!$C4186)</f>
        <v/>
      </c>
      <c r="D4186">
        <f>IF(OR($A4186="",screen_FT_reviewer_A!$D4186=""),"",screen_FT_reviewer_A!$D4186)</f>
        <v/>
      </c>
      <c r="E4186">
        <f>IF(OR($A4186="",screen_FT_reviewer_B!$D4186=""),"",screen_FT_reviewer_B!$D4186)</f>
        <v/>
      </c>
      <c r="F4186">
        <f>IF(AND(B4186&lt;&gt;"",C4186&lt;&gt;""),1,"")</f>
        <v/>
      </c>
      <c r="G4186">
        <f>IF(F4186=1,IF(B4186=C4186,1,0),"")</f>
        <v/>
      </c>
      <c r="H4186">
        <f>IF(B4186="","",IFERROR(VLOOKUP(B4186,lst_FT_group_map_table,2,FALSE),"INVALID"))</f>
        <v/>
      </c>
      <c r="I4186">
        <f>IF(C4186="","",IFERROR(VLOOKUP(C4186,lst_FT_group_map_table,2,FALSE),"INVALID"))</f>
        <v/>
      </c>
      <c r="J4186">
        <f>IF(F4186=1,IF(H4186=I4186,1,0),"")</f>
        <v/>
      </c>
      <c r="K4186">
        <f>IF(AND(ISNUMBER(MATCH(B4186,lst_FT_sci_excl,0)),ISNUMBER(MATCH(C4186,lst_FT_sci_excl,0))),IF(D4186=E4186,1,0),"")</f>
        <v/>
      </c>
      <c r="L4186">
        <f>IF(OR(G4186=0,K4186=0),1,"")</f>
        <v/>
      </c>
      <c r="M4186">
        <f>IF(L4186=1,COUNTIF($L$2:L4186,1),"")</f>
        <v/>
      </c>
    </row>
    <row r="4187">
      <c r="A4187">
        <f>IF(screen_FT_reviewer_A!$A4187="","",screen_FT_reviewer_A!$A4187)</f>
        <v/>
      </c>
      <c r="B4187">
        <f>IF(OR($A4187="",screen_FT_reviewer_A!$C4187=""),"",screen_FT_reviewer_A!$C4187)</f>
        <v/>
      </c>
      <c r="C4187">
        <f>IF(OR($A4187="",screen_FT_reviewer_B!$C4187=""),"",screen_FT_reviewer_B!$C4187)</f>
        <v/>
      </c>
      <c r="D4187">
        <f>IF(OR($A4187="",screen_FT_reviewer_A!$D4187=""),"",screen_FT_reviewer_A!$D4187)</f>
        <v/>
      </c>
      <c r="E4187">
        <f>IF(OR($A4187="",screen_FT_reviewer_B!$D4187=""),"",screen_FT_reviewer_B!$D4187)</f>
        <v/>
      </c>
      <c r="F4187">
        <f>IF(AND(B4187&lt;&gt;"",C4187&lt;&gt;""),1,"")</f>
        <v/>
      </c>
      <c r="G4187">
        <f>IF(F4187=1,IF(B4187=C4187,1,0),"")</f>
        <v/>
      </c>
      <c r="H4187">
        <f>IF(B4187="","",IFERROR(VLOOKUP(B4187,lst_FT_group_map_table,2,FALSE),"INVALID"))</f>
        <v/>
      </c>
      <c r="I4187">
        <f>IF(C4187="","",IFERROR(VLOOKUP(C4187,lst_FT_group_map_table,2,FALSE),"INVALID"))</f>
        <v/>
      </c>
      <c r="J4187">
        <f>IF(F4187=1,IF(H4187=I4187,1,0),"")</f>
        <v/>
      </c>
      <c r="K4187">
        <f>IF(AND(ISNUMBER(MATCH(B4187,lst_FT_sci_excl,0)),ISNUMBER(MATCH(C4187,lst_FT_sci_excl,0))),IF(D4187=E4187,1,0),"")</f>
        <v/>
      </c>
      <c r="L4187">
        <f>IF(OR(G4187=0,K4187=0),1,"")</f>
        <v/>
      </c>
      <c r="M4187">
        <f>IF(L4187=1,COUNTIF($L$2:L4187,1),"")</f>
        <v/>
      </c>
    </row>
    <row r="4188">
      <c r="A4188">
        <f>IF(screen_FT_reviewer_A!$A4188="","",screen_FT_reviewer_A!$A4188)</f>
        <v/>
      </c>
      <c r="B4188">
        <f>IF(OR($A4188="",screen_FT_reviewer_A!$C4188=""),"",screen_FT_reviewer_A!$C4188)</f>
        <v/>
      </c>
      <c r="C4188">
        <f>IF(OR($A4188="",screen_FT_reviewer_B!$C4188=""),"",screen_FT_reviewer_B!$C4188)</f>
        <v/>
      </c>
      <c r="D4188">
        <f>IF(OR($A4188="",screen_FT_reviewer_A!$D4188=""),"",screen_FT_reviewer_A!$D4188)</f>
        <v/>
      </c>
      <c r="E4188">
        <f>IF(OR($A4188="",screen_FT_reviewer_B!$D4188=""),"",screen_FT_reviewer_B!$D4188)</f>
        <v/>
      </c>
      <c r="F4188">
        <f>IF(AND(B4188&lt;&gt;"",C4188&lt;&gt;""),1,"")</f>
        <v/>
      </c>
      <c r="G4188">
        <f>IF(F4188=1,IF(B4188=C4188,1,0),"")</f>
        <v/>
      </c>
      <c r="H4188">
        <f>IF(B4188="","",IFERROR(VLOOKUP(B4188,lst_FT_group_map_table,2,FALSE),"INVALID"))</f>
        <v/>
      </c>
      <c r="I4188">
        <f>IF(C4188="","",IFERROR(VLOOKUP(C4188,lst_FT_group_map_table,2,FALSE),"INVALID"))</f>
        <v/>
      </c>
      <c r="J4188">
        <f>IF(F4188=1,IF(H4188=I4188,1,0),"")</f>
        <v/>
      </c>
      <c r="K4188">
        <f>IF(AND(ISNUMBER(MATCH(B4188,lst_FT_sci_excl,0)),ISNUMBER(MATCH(C4188,lst_FT_sci_excl,0))),IF(D4188=E4188,1,0),"")</f>
        <v/>
      </c>
      <c r="L4188">
        <f>IF(OR(G4188=0,K4188=0),1,"")</f>
        <v/>
      </c>
      <c r="M4188">
        <f>IF(L4188=1,COUNTIF($L$2:L4188,1),"")</f>
        <v/>
      </c>
    </row>
    <row r="4189">
      <c r="A4189">
        <f>IF(screen_FT_reviewer_A!$A4189="","",screen_FT_reviewer_A!$A4189)</f>
        <v/>
      </c>
      <c r="B4189">
        <f>IF(OR($A4189="",screen_FT_reviewer_A!$C4189=""),"",screen_FT_reviewer_A!$C4189)</f>
        <v/>
      </c>
      <c r="C4189">
        <f>IF(OR($A4189="",screen_FT_reviewer_B!$C4189=""),"",screen_FT_reviewer_B!$C4189)</f>
        <v/>
      </c>
      <c r="D4189">
        <f>IF(OR($A4189="",screen_FT_reviewer_A!$D4189=""),"",screen_FT_reviewer_A!$D4189)</f>
        <v/>
      </c>
      <c r="E4189">
        <f>IF(OR($A4189="",screen_FT_reviewer_B!$D4189=""),"",screen_FT_reviewer_B!$D4189)</f>
        <v/>
      </c>
      <c r="F4189">
        <f>IF(AND(B4189&lt;&gt;"",C4189&lt;&gt;""),1,"")</f>
        <v/>
      </c>
      <c r="G4189">
        <f>IF(F4189=1,IF(B4189=C4189,1,0),"")</f>
        <v/>
      </c>
      <c r="H4189">
        <f>IF(B4189="","",IFERROR(VLOOKUP(B4189,lst_FT_group_map_table,2,FALSE),"INVALID"))</f>
        <v/>
      </c>
      <c r="I4189">
        <f>IF(C4189="","",IFERROR(VLOOKUP(C4189,lst_FT_group_map_table,2,FALSE),"INVALID"))</f>
        <v/>
      </c>
      <c r="J4189">
        <f>IF(F4189=1,IF(H4189=I4189,1,0),"")</f>
        <v/>
      </c>
      <c r="K4189">
        <f>IF(AND(ISNUMBER(MATCH(B4189,lst_FT_sci_excl,0)),ISNUMBER(MATCH(C4189,lst_FT_sci_excl,0))),IF(D4189=E4189,1,0),"")</f>
        <v/>
      </c>
      <c r="L4189">
        <f>IF(OR(G4189=0,K4189=0),1,"")</f>
        <v/>
      </c>
      <c r="M4189">
        <f>IF(L4189=1,COUNTIF($L$2:L4189,1),"")</f>
        <v/>
      </c>
    </row>
    <row r="4190">
      <c r="A4190">
        <f>IF(screen_FT_reviewer_A!$A4190="","",screen_FT_reviewer_A!$A4190)</f>
        <v/>
      </c>
      <c r="B4190">
        <f>IF(OR($A4190="",screen_FT_reviewer_A!$C4190=""),"",screen_FT_reviewer_A!$C4190)</f>
        <v/>
      </c>
      <c r="C4190">
        <f>IF(OR($A4190="",screen_FT_reviewer_B!$C4190=""),"",screen_FT_reviewer_B!$C4190)</f>
        <v/>
      </c>
      <c r="D4190">
        <f>IF(OR($A4190="",screen_FT_reviewer_A!$D4190=""),"",screen_FT_reviewer_A!$D4190)</f>
        <v/>
      </c>
      <c r="E4190">
        <f>IF(OR($A4190="",screen_FT_reviewer_B!$D4190=""),"",screen_FT_reviewer_B!$D4190)</f>
        <v/>
      </c>
      <c r="F4190">
        <f>IF(AND(B4190&lt;&gt;"",C4190&lt;&gt;""),1,"")</f>
        <v/>
      </c>
      <c r="G4190">
        <f>IF(F4190=1,IF(B4190=C4190,1,0),"")</f>
        <v/>
      </c>
      <c r="H4190">
        <f>IF(B4190="","",IFERROR(VLOOKUP(B4190,lst_FT_group_map_table,2,FALSE),"INVALID"))</f>
        <v/>
      </c>
      <c r="I4190">
        <f>IF(C4190="","",IFERROR(VLOOKUP(C4190,lst_FT_group_map_table,2,FALSE),"INVALID"))</f>
        <v/>
      </c>
      <c r="J4190">
        <f>IF(F4190=1,IF(H4190=I4190,1,0),"")</f>
        <v/>
      </c>
      <c r="K4190">
        <f>IF(AND(ISNUMBER(MATCH(B4190,lst_FT_sci_excl,0)),ISNUMBER(MATCH(C4190,lst_FT_sci_excl,0))),IF(D4190=E4190,1,0),"")</f>
        <v/>
      </c>
      <c r="L4190">
        <f>IF(OR(G4190=0,K4190=0),1,"")</f>
        <v/>
      </c>
      <c r="M4190">
        <f>IF(L4190=1,COUNTIF($L$2:L4190,1),"")</f>
        <v/>
      </c>
    </row>
    <row r="4191">
      <c r="A4191">
        <f>IF(screen_FT_reviewer_A!$A4191="","",screen_FT_reviewer_A!$A4191)</f>
        <v/>
      </c>
      <c r="B4191">
        <f>IF(OR($A4191="",screen_FT_reviewer_A!$C4191=""),"",screen_FT_reviewer_A!$C4191)</f>
        <v/>
      </c>
      <c r="C4191">
        <f>IF(OR($A4191="",screen_FT_reviewer_B!$C4191=""),"",screen_FT_reviewer_B!$C4191)</f>
        <v/>
      </c>
      <c r="D4191">
        <f>IF(OR($A4191="",screen_FT_reviewer_A!$D4191=""),"",screen_FT_reviewer_A!$D4191)</f>
        <v/>
      </c>
      <c r="E4191">
        <f>IF(OR($A4191="",screen_FT_reviewer_B!$D4191=""),"",screen_FT_reviewer_B!$D4191)</f>
        <v/>
      </c>
      <c r="F4191">
        <f>IF(AND(B4191&lt;&gt;"",C4191&lt;&gt;""),1,"")</f>
        <v/>
      </c>
      <c r="G4191">
        <f>IF(F4191=1,IF(B4191=C4191,1,0),"")</f>
        <v/>
      </c>
      <c r="H4191">
        <f>IF(B4191="","",IFERROR(VLOOKUP(B4191,lst_FT_group_map_table,2,FALSE),"INVALID"))</f>
        <v/>
      </c>
      <c r="I4191">
        <f>IF(C4191="","",IFERROR(VLOOKUP(C4191,lst_FT_group_map_table,2,FALSE),"INVALID"))</f>
        <v/>
      </c>
      <c r="J4191">
        <f>IF(F4191=1,IF(H4191=I4191,1,0),"")</f>
        <v/>
      </c>
      <c r="K4191">
        <f>IF(AND(ISNUMBER(MATCH(B4191,lst_FT_sci_excl,0)),ISNUMBER(MATCH(C4191,lst_FT_sci_excl,0))),IF(D4191=E4191,1,0),"")</f>
        <v/>
      </c>
      <c r="L4191">
        <f>IF(OR(G4191=0,K4191=0),1,"")</f>
        <v/>
      </c>
      <c r="M4191">
        <f>IF(L4191=1,COUNTIF($L$2:L4191,1),"")</f>
        <v/>
      </c>
    </row>
    <row r="4192">
      <c r="A4192">
        <f>IF(screen_FT_reviewer_A!$A4192="","",screen_FT_reviewer_A!$A4192)</f>
        <v/>
      </c>
      <c r="B4192">
        <f>IF(OR($A4192="",screen_FT_reviewer_A!$C4192=""),"",screen_FT_reviewer_A!$C4192)</f>
        <v/>
      </c>
      <c r="C4192">
        <f>IF(OR($A4192="",screen_FT_reviewer_B!$C4192=""),"",screen_FT_reviewer_B!$C4192)</f>
        <v/>
      </c>
      <c r="D4192">
        <f>IF(OR($A4192="",screen_FT_reviewer_A!$D4192=""),"",screen_FT_reviewer_A!$D4192)</f>
        <v/>
      </c>
      <c r="E4192">
        <f>IF(OR($A4192="",screen_FT_reviewer_B!$D4192=""),"",screen_FT_reviewer_B!$D4192)</f>
        <v/>
      </c>
      <c r="F4192">
        <f>IF(AND(B4192&lt;&gt;"",C4192&lt;&gt;""),1,"")</f>
        <v/>
      </c>
      <c r="G4192">
        <f>IF(F4192=1,IF(B4192=C4192,1,0),"")</f>
        <v/>
      </c>
      <c r="H4192">
        <f>IF(B4192="","",IFERROR(VLOOKUP(B4192,lst_FT_group_map_table,2,FALSE),"INVALID"))</f>
        <v/>
      </c>
      <c r="I4192">
        <f>IF(C4192="","",IFERROR(VLOOKUP(C4192,lst_FT_group_map_table,2,FALSE),"INVALID"))</f>
        <v/>
      </c>
      <c r="J4192">
        <f>IF(F4192=1,IF(H4192=I4192,1,0),"")</f>
        <v/>
      </c>
      <c r="K4192">
        <f>IF(AND(ISNUMBER(MATCH(B4192,lst_FT_sci_excl,0)),ISNUMBER(MATCH(C4192,lst_FT_sci_excl,0))),IF(D4192=E4192,1,0),"")</f>
        <v/>
      </c>
      <c r="L4192">
        <f>IF(OR(G4192=0,K4192=0),1,"")</f>
        <v/>
      </c>
      <c r="M4192">
        <f>IF(L4192=1,COUNTIF($L$2:L4192,1),"")</f>
        <v/>
      </c>
    </row>
    <row r="4193">
      <c r="A4193">
        <f>IF(screen_FT_reviewer_A!$A4193="","",screen_FT_reviewer_A!$A4193)</f>
        <v/>
      </c>
      <c r="B4193">
        <f>IF(OR($A4193="",screen_FT_reviewer_A!$C4193=""),"",screen_FT_reviewer_A!$C4193)</f>
        <v/>
      </c>
      <c r="C4193">
        <f>IF(OR($A4193="",screen_FT_reviewer_B!$C4193=""),"",screen_FT_reviewer_B!$C4193)</f>
        <v/>
      </c>
      <c r="D4193">
        <f>IF(OR($A4193="",screen_FT_reviewer_A!$D4193=""),"",screen_FT_reviewer_A!$D4193)</f>
        <v/>
      </c>
      <c r="E4193">
        <f>IF(OR($A4193="",screen_FT_reviewer_B!$D4193=""),"",screen_FT_reviewer_B!$D4193)</f>
        <v/>
      </c>
      <c r="F4193">
        <f>IF(AND(B4193&lt;&gt;"",C4193&lt;&gt;""),1,"")</f>
        <v/>
      </c>
      <c r="G4193">
        <f>IF(F4193=1,IF(B4193=C4193,1,0),"")</f>
        <v/>
      </c>
      <c r="H4193">
        <f>IF(B4193="","",IFERROR(VLOOKUP(B4193,lst_FT_group_map_table,2,FALSE),"INVALID"))</f>
        <v/>
      </c>
      <c r="I4193">
        <f>IF(C4193="","",IFERROR(VLOOKUP(C4193,lst_FT_group_map_table,2,FALSE),"INVALID"))</f>
        <v/>
      </c>
      <c r="J4193">
        <f>IF(F4193=1,IF(H4193=I4193,1,0),"")</f>
        <v/>
      </c>
      <c r="K4193">
        <f>IF(AND(ISNUMBER(MATCH(B4193,lst_FT_sci_excl,0)),ISNUMBER(MATCH(C4193,lst_FT_sci_excl,0))),IF(D4193=E4193,1,0),"")</f>
        <v/>
      </c>
      <c r="L4193">
        <f>IF(OR(G4193=0,K4193=0),1,"")</f>
        <v/>
      </c>
      <c r="M4193">
        <f>IF(L4193=1,COUNTIF($L$2:L4193,1),"")</f>
        <v/>
      </c>
    </row>
    <row r="4194">
      <c r="A4194">
        <f>IF(screen_FT_reviewer_A!$A4194="","",screen_FT_reviewer_A!$A4194)</f>
        <v/>
      </c>
      <c r="B4194">
        <f>IF(OR($A4194="",screen_FT_reviewer_A!$C4194=""),"",screen_FT_reviewer_A!$C4194)</f>
        <v/>
      </c>
      <c r="C4194">
        <f>IF(OR($A4194="",screen_FT_reviewer_B!$C4194=""),"",screen_FT_reviewer_B!$C4194)</f>
        <v/>
      </c>
      <c r="D4194">
        <f>IF(OR($A4194="",screen_FT_reviewer_A!$D4194=""),"",screen_FT_reviewer_A!$D4194)</f>
        <v/>
      </c>
      <c r="E4194">
        <f>IF(OR($A4194="",screen_FT_reviewer_B!$D4194=""),"",screen_FT_reviewer_B!$D4194)</f>
        <v/>
      </c>
      <c r="F4194">
        <f>IF(AND(B4194&lt;&gt;"",C4194&lt;&gt;""),1,"")</f>
        <v/>
      </c>
      <c r="G4194">
        <f>IF(F4194=1,IF(B4194=C4194,1,0),"")</f>
        <v/>
      </c>
      <c r="H4194">
        <f>IF(B4194="","",IFERROR(VLOOKUP(B4194,lst_FT_group_map_table,2,FALSE),"INVALID"))</f>
        <v/>
      </c>
      <c r="I4194">
        <f>IF(C4194="","",IFERROR(VLOOKUP(C4194,lst_FT_group_map_table,2,FALSE),"INVALID"))</f>
        <v/>
      </c>
      <c r="J4194">
        <f>IF(F4194=1,IF(H4194=I4194,1,0),"")</f>
        <v/>
      </c>
      <c r="K4194">
        <f>IF(AND(ISNUMBER(MATCH(B4194,lst_FT_sci_excl,0)),ISNUMBER(MATCH(C4194,lst_FT_sci_excl,0))),IF(D4194=E4194,1,0),"")</f>
        <v/>
      </c>
      <c r="L4194">
        <f>IF(OR(G4194=0,K4194=0),1,"")</f>
        <v/>
      </c>
      <c r="M4194">
        <f>IF(L4194=1,COUNTIF($L$2:L4194,1),"")</f>
        <v/>
      </c>
    </row>
    <row r="4195">
      <c r="A4195">
        <f>IF(screen_FT_reviewer_A!$A4195="","",screen_FT_reviewer_A!$A4195)</f>
        <v/>
      </c>
      <c r="B4195">
        <f>IF(OR($A4195="",screen_FT_reviewer_A!$C4195=""),"",screen_FT_reviewer_A!$C4195)</f>
        <v/>
      </c>
      <c r="C4195">
        <f>IF(OR($A4195="",screen_FT_reviewer_B!$C4195=""),"",screen_FT_reviewer_B!$C4195)</f>
        <v/>
      </c>
      <c r="D4195">
        <f>IF(OR($A4195="",screen_FT_reviewer_A!$D4195=""),"",screen_FT_reviewer_A!$D4195)</f>
        <v/>
      </c>
      <c r="E4195">
        <f>IF(OR($A4195="",screen_FT_reviewer_B!$D4195=""),"",screen_FT_reviewer_B!$D4195)</f>
        <v/>
      </c>
      <c r="F4195">
        <f>IF(AND(B4195&lt;&gt;"",C4195&lt;&gt;""),1,"")</f>
        <v/>
      </c>
      <c r="G4195">
        <f>IF(F4195=1,IF(B4195=C4195,1,0),"")</f>
        <v/>
      </c>
      <c r="H4195">
        <f>IF(B4195="","",IFERROR(VLOOKUP(B4195,lst_FT_group_map_table,2,FALSE),"INVALID"))</f>
        <v/>
      </c>
      <c r="I4195">
        <f>IF(C4195="","",IFERROR(VLOOKUP(C4195,lst_FT_group_map_table,2,FALSE),"INVALID"))</f>
        <v/>
      </c>
      <c r="J4195">
        <f>IF(F4195=1,IF(H4195=I4195,1,0),"")</f>
        <v/>
      </c>
      <c r="K4195">
        <f>IF(AND(ISNUMBER(MATCH(B4195,lst_FT_sci_excl,0)),ISNUMBER(MATCH(C4195,lst_FT_sci_excl,0))),IF(D4195=E4195,1,0),"")</f>
        <v/>
      </c>
      <c r="L4195">
        <f>IF(OR(G4195=0,K4195=0),1,"")</f>
        <v/>
      </c>
      <c r="M4195">
        <f>IF(L4195=1,COUNTIF($L$2:L4195,1),"")</f>
        <v/>
      </c>
    </row>
    <row r="4196">
      <c r="A4196">
        <f>IF(screen_FT_reviewer_A!$A4196="","",screen_FT_reviewer_A!$A4196)</f>
        <v/>
      </c>
      <c r="B4196">
        <f>IF(OR($A4196="",screen_FT_reviewer_A!$C4196=""),"",screen_FT_reviewer_A!$C4196)</f>
        <v/>
      </c>
      <c r="C4196">
        <f>IF(OR($A4196="",screen_FT_reviewer_B!$C4196=""),"",screen_FT_reviewer_B!$C4196)</f>
        <v/>
      </c>
      <c r="D4196">
        <f>IF(OR($A4196="",screen_FT_reviewer_A!$D4196=""),"",screen_FT_reviewer_A!$D4196)</f>
        <v/>
      </c>
      <c r="E4196">
        <f>IF(OR($A4196="",screen_FT_reviewer_B!$D4196=""),"",screen_FT_reviewer_B!$D4196)</f>
        <v/>
      </c>
      <c r="F4196">
        <f>IF(AND(B4196&lt;&gt;"",C4196&lt;&gt;""),1,"")</f>
        <v/>
      </c>
      <c r="G4196">
        <f>IF(F4196=1,IF(B4196=C4196,1,0),"")</f>
        <v/>
      </c>
      <c r="H4196">
        <f>IF(B4196="","",IFERROR(VLOOKUP(B4196,lst_FT_group_map_table,2,FALSE),"INVALID"))</f>
        <v/>
      </c>
      <c r="I4196">
        <f>IF(C4196="","",IFERROR(VLOOKUP(C4196,lst_FT_group_map_table,2,FALSE),"INVALID"))</f>
        <v/>
      </c>
      <c r="J4196">
        <f>IF(F4196=1,IF(H4196=I4196,1,0),"")</f>
        <v/>
      </c>
      <c r="K4196">
        <f>IF(AND(ISNUMBER(MATCH(B4196,lst_FT_sci_excl,0)),ISNUMBER(MATCH(C4196,lst_FT_sci_excl,0))),IF(D4196=E4196,1,0),"")</f>
        <v/>
      </c>
      <c r="L4196">
        <f>IF(OR(G4196=0,K4196=0),1,"")</f>
        <v/>
      </c>
      <c r="M4196">
        <f>IF(L4196=1,COUNTIF($L$2:L4196,1),"")</f>
        <v/>
      </c>
    </row>
    <row r="4197">
      <c r="A4197">
        <f>IF(screen_FT_reviewer_A!$A4197="","",screen_FT_reviewer_A!$A4197)</f>
        <v/>
      </c>
      <c r="B4197">
        <f>IF(OR($A4197="",screen_FT_reviewer_A!$C4197=""),"",screen_FT_reviewer_A!$C4197)</f>
        <v/>
      </c>
      <c r="C4197">
        <f>IF(OR($A4197="",screen_FT_reviewer_B!$C4197=""),"",screen_FT_reviewer_B!$C4197)</f>
        <v/>
      </c>
      <c r="D4197">
        <f>IF(OR($A4197="",screen_FT_reviewer_A!$D4197=""),"",screen_FT_reviewer_A!$D4197)</f>
        <v/>
      </c>
      <c r="E4197">
        <f>IF(OR($A4197="",screen_FT_reviewer_B!$D4197=""),"",screen_FT_reviewer_B!$D4197)</f>
        <v/>
      </c>
      <c r="F4197">
        <f>IF(AND(B4197&lt;&gt;"",C4197&lt;&gt;""),1,"")</f>
        <v/>
      </c>
      <c r="G4197">
        <f>IF(F4197=1,IF(B4197=C4197,1,0),"")</f>
        <v/>
      </c>
      <c r="H4197">
        <f>IF(B4197="","",IFERROR(VLOOKUP(B4197,lst_FT_group_map_table,2,FALSE),"INVALID"))</f>
        <v/>
      </c>
      <c r="I4197">
        <f>IF(C4197="","",IFERROR(VLOOKUP(C4197,lst_FT_group_map_table,2,FALSE),"INVALID"))</f>
        <v/>
      </c>
      <c r="J4197">
        <f>IF(F4197=1,IF(H4197=I4197,1,0),"")</f>
        <v/>
      </c>
      <c r="K4197">
        <f>IF(AND(ISNUMBER(MATCH(B4197,lst_FT_sci_excl,0)),ISNUMBER(MATCH(C4197,lst_FT_sci_excl,0))),IF(D4197=E4197,1,0),"")</f>
        <v/>
      </c>
      <c r="L4197">
        <f>IF(OR(G4197=0,K4197=0),1,"")</f>
        <v/>
      </c>
      <c r="M4197">
        <f>IF(L4197=1,COUNTIF($L$2:L4197,1),"")</f>
        <v/>
      </c>
    </row>
    <row r="4198">
      <c r="A4198">
        <f>IF(screen_FT_reviewer_A!$A4198="","",screen_FT_reviewer_A!$A4198)</f>
        <v/>
      </c>
      <c r="B4198">
        <f>IF(OR($A4198="",screen_FT_reviewer_A!$C4198=""),"",screen_FT_reviewer_A!$C4198)</f>
        <v/>
      </c>
      <c r="C4198">
        <f>IF(OR($A4198="",screen_FT_reviewer_B!$C4198=""),"",screen_FT_reviewer_B!$C4198)</f>
        <v/>
      </c>
      <c r="D4198">
        <f>IF(OR($A4198="",screen_FT_reviewer_A!$D4198=""),"",screen_FT_reviewer_A!$D4198)</f>
        <v/>
      </c>
      <c r="E4198">
        <f>IF(OR($A4198="",screen_FT_reviewer_B!$D4198=""),"",screen_FT_reviewer_B!$D4198)</f>
        <v/>
      </c>
      <c r="F4198">
        <f>IF(AND(B4198&lt;&gt;"",C4198&lt;&gt;""),1,"")</f>
        <v/>
      </c>
      <c r="G4198">
        <f>IF(F4198=1,IF(B4198=C4198,1,0),"")</f>
        <v/>
      </c>
      <c r="H4198">
        <f>IF(B4198="","",IFERROR(VLOOKUP(B4198,lst_FT_group_map_table,2,FALSE),"INVALID"))</f>
        <v/>
      </c>
      <c r="I4198">
        <f>IF(C4198="","",IFERROR(VLOOKUP(C4198,lst_FT_group_map_table,2,FALSE),"INVALID"))</f>
        <v/>
      </c>
      <c r="J4198">
        <f>IF(F4198=1,IF(H4198=I4198,1,0),"")</f>
        <v/>
      </c>
      <c r="K4198">
        <f>IF(AND(ISNUMBER(MATCH(B4198,lst_FT_sci_excl,0)),ISNUMBER(MATCH(C4198,lst_FT_sci_excl,0))),IF(D4198=E4198,1,0),"")</f>
        <v/>
      </c>
      <c r="L4198">
        <f>IF(OR(G4198=0,K4198=0),1,"")</f>
        <v/>
      </c>
      <c r="M4198">
        <f>IF(L4198=1,COUNTIF($L$2:L4198,1),"")</f>
        <v/>
      </c>
    </row>
    <row r="4199">
      <c r="A4199">
        <f>IF(screen_FT_reviewer_A!$A4199="","",screen_FT_reviewer_A!$A4199)</f>
        <v/>
      </c>
      <c r="B4199">
        <f>IF(OR($A4199="",screen_FT_reviewer_A!$C4199=""),"",screen_FT_reviewer_A!$C4199)</f>
        <v/>
      </c>
      <c r="C4199">
        <f>IF(OR($A4199="",screen_FT_reviewer_B!$C4199=""),"",screen_FT_reviewer_B!$C4199)</f>
        <v/>
      </c>
      <c r="D4199">
        <f>IF(OR($A4199="",screen_FT_reviewer_A!$D4199=""),"",screen_FT_reviewer_A!$D4199)</f>
        <v/>
      </c>
      <c r="E4199">
        <f>IF(OR($A4199="",screen_FT_reviewer_B!$D4199=""),"",screen_FT_reviewer_B!$D4199)</f>
        <v/>
      </c>
      <c r="F4199">
        <f>IF(AND(B4199&lt;&gt;"",C4199&lt;&gt;""),1,"")</f>
        <v/>
      </c>
      <c r="G4199">
        <f>IF(F4199=1,IF(B4199=C4199,1,0),"")</f>
        <v/>
      </c>
      <c r="H4199">
        <f>IF(B4199="","",IFERROR(VLOOKUP(B4199,lst_FT_group_map_table,2,FALSE),"INVALID"))</f>
        <v/>
      </c>
      <c r="I4199">
        <f>IF(C4199="","",IFERROR(VLOOKUP(C4199,lst_FT_group_map_table,2,FALSE),"INVALID"))</f>
        <v/>
      </c>
      <c r="J4199">
        <f>IF(F4199=1,IF(H4199=I4199,1,0),"")</f>
        <v/>
      </c>
      <c r="K4199">
        <f>IF(AND(ISNUMBER(MATCH(B4199,lst_FT_sci_excl,0)),ISNUMBER(MATCH(C4199,lst_FT_sci_excl,0))),IF(D4199=E4199,1,0),"")</f>
        <v/>
      </c>
      <c r="L4199">
        <f>IF(OR(G4199=0,K4199=0),1,"")</f>
        <v/>
      </c>
      <c r="M4199">
        <f>IF(L4199=1,COUNTIF($L$2:L4199,1),"")</f>
        <v/>
      </c>
    </row>
    <row r="4200">
      <c r="A4200">
        <f>IF(screen_FT_reviewer_A!$A4200="","",screen_FT_reviewer_A!$A4200)</f>
        <v/>
      </c>
      <c r="B4200">
        <f>IF(OR($A4200="",screen_FT_reviewer_A!$C4200=""),"",screen_FT_reviewer_A!$C4200)</f>
        <v/>
      </c>
      <c r="C4200">
        <f>IF(OR($A4200="",screen_FT_reviewer_B!$C4200=""),"",screen_FT_reviewer_B!$C4200)</f>
        <v/>
      </c>
      <c r="D4200">
        <f>IF(OR($A4200="",screen_FT_reviewer_A!$D4200=""),"",screen_FT_reviewer_A!$D4200)</f>
        <v/>
      </c>
      <c r="E4200">
        <f>IF(OR($A4200="",screen_FT_reviewer_B!$D4200=""),"",screen_FT_reviewer_B!$D4200)</f>
        <v/>
      </c>
      <c r="F4200">
        <f>IF(AND(B4200&lt;&gt;"",C4200&lt;&gt;""),1,"")</f>
        <v/>
      </c>
      <c r="G4200">
        <f>IF(F4200=1,IF(B4200=C4200,1,0),"")</f>
        <v/>
      </c>
      <c r="H4200">
        <f>IF(B4200="","",IFERROR(VLOOKUP(B4200,lst_FT_group_map_table,2,FALSE),"INVALID"))</f>
        <v/>
      </c>
      <c r="I4200">
        <f>IF(C4200="","",IFERROR(VLOOKUP(C4200,lst_FT_group_map_table,2,FALSE),"INVALID"))</f>
        <v/>
      </c>
      <c r="J4200">
        <f>IF(F4200=1,IF(H4200=I4200,1,0),"")</f>
        <v/>
      </c>
      <c r="K4200">
        <f>IF(AND(ISNUMBER(MATCH(B4200,lst_FT_sci_excl,0)),ISNUMBER(MATCH(C4200,lst_FT_sci_excl,0))),IF(D4200=E4200,1,0),"")</f>
        <v/>
      </c>
      <c r="L4200">
        <f>IF(OR(G4200=0,K4200=0),1,"")</f>
        <v/>
      </c>
      <c r="M4200">
        <f>IF(L4200=1,COUNTIF($L$2:L4200,1),"")</f>
        <v/>
      </c>
    </row>
    <row r="4201">
      <c r="A4201">
        <f>IF(screen_FT_reviewer_A!$A4201="","",screen_FT_reviewer_A!$A4201)</f>
        <v/>
      </c>
      <c r="B4201">
        <f>IF(OR($A4201="",screen_FT_reviewer_A!$C4201=""),"",screen_FT_reviewer_A!$C4201)</f>
        <v/>
      </c>
      <c r="C4201">
        <f>IF(OR($A4201="",screen_FT_reviewer_B!$C4201=""),"",screen_FT_reviewer_B!$C4201)</f>
        <v/>
      </c>
      <c r="D4201">
        <f>IF(OR($A4201="",screen_FT_reviewer_A!$D4201=""),"",screen_FT_reviewer_A!$D4201)</f>
        <v/>
      </c>
      <c r="E4201">
        <f>IF(OR($A4201="",screen_FT_reviewer_B!$D4201=""),"",screen_FT_reviewer_B!$D4201)</f>
        <v/>
      </c>
      <c r="F4201">
        <f>IF(AND(B4201&lt;&gt;"",C4201&lt;&gt;""),1,"")</f>
        <v/>
      </c>
      <c r="G4201">
        <f>IF(F4201=1,IF(B4201=C4201,1,0),"")</f>
        <v/>
      </c>
      <c r="H4201">
        <f>IF(B4201="","",IFERROR(VLOOKUP(B4201,lst_FT_group_map_table,2,FALSE),"INVALID"))</f>
        <v/>
      </c>
      <c r="I4201">
        <f>IF(C4201="","",IFERROR(VLOOKUP(C4201,lst_FT_group_map_table,2,FALSE),"INVALID"))</f>
        <v/>
      </c>
      <c r="J4201">
        <f>IF(F4201=1,IF(H4201=I4201,1,0),"")</f>
        <v/>
      </c>
      <c r="K4201">
        <f>IF(AND(ISNUMBER(MATCH(B4201,lst_FT_sci_excl,0)),ISNUMBER(MATCH(C4201,lst_FT_sci_excl,0))),IF(D4201=E4201,1,0),"")</f>
        <v/>
      </c>
      <c r="L4201">
        <f>IF(OR(G4201=0,K4201=0),1,"")</f>
        <v/>
      </c>
      <c r="M4201">
        <f>IF(L4201=1,COUNTIF($L$2:L4201,1),"")</f>
        <v/>
      </c>
    </row>
    <row r="4202">
      <c r="A4202">
        <f>IF(screen_FT_reviewer_A!$A4202="","",screen_FT_reviewer_A!$A4202)</f>
        <v/>
      </c>
      <c r="B4202">
        <f>IF(OR($A4202="",screen_FT_reviewer_A!$C4202=""),"",screen_FT_reviewer_A!$C4202)</f>
        <v/>
      </c>
      <c r="C4202">
        <f>IF(OR($A4202="",screen_FT_reviewer_B!$C4202=""),"",screen_FT_reviewer_B!$C4202)</f>
        <v/>
      </c>
      <c r="D4202">
        <f>IF(OR($A4202="",screen_FT_reviewer_A!$D4202=""),"",screen_FT_reviewer_A!$D4202)</f>
        <v/>
      </c>
      <c r="E4202">
        <f>IF(OR($A4202="",screen_FT_reviewer_B!$D4202=""),"",screen_FT_reviewer_B!$D4202)</f>
        <v/>
      </c>
      <c r="F4202">
        <f>IF(AND(B4202&lt;&gt;"",C4202&lt;&gt;""),1,"")</f>
        <v/>
      </c>
      <c r="G4202">
        <f>IF(F4202=1,IF(B4202=C4202,1,0),"")</f>
        <v/>
      </c>
      <c r="H4202">
        <f>IF(B4202="","",IFERROR(VLOOKUP(B4202,lst_FT_group_map_table,2,FALSE),"INVALID"))</f>
        <v/>
      </c>
      <c r="I4202">
        <f>IF(C4202="","",IFERROR(VLOOKUP(C4202,lst_FT_group_map_table,2,FALSE),"INVALID"))</f>
        <v/>
      </c>
      <c r="J4202">
        <f>IF(F4202=1,IF(H4202=I4202,1,0),"")</f>
        <v/>
      </c>
      <c r="K4202">
        <f>IF(AND(ISNUMBER(MATCH(B4202,lst_FT_sci_excl,0)),ISNUMBER(MATCH(C4202,lst_FT_sci_excl,0))),IF(D4202=E4202,1,0),"")</f>
        <v/>
      </c>
      <c r="L4202">
        <f>IF(OR(G4202=0,K4202=0),1,"")</f>
        <v/>
      </c>
      <c r="M4202">
        <f>IF(L4202=1,COUNTIF($L$2:L4202,1),"")</f>
        <v/>
      </c>
    </row>
    <row r="4203">
      <c r="A4203">
        <f>IF(screen_FT_reviewer_A!$A4203="","",screen_FT_reviewer_A!$A4203)</f>
        <v/>
      </c>
      <c r="B4203">
        <f>IF(OR($A4203="",screen_FT_reviewer_A!$C4203=""),"",screen_FT_reviewer_A!$C4203)</f>
        <v/>
      </c>
      <c r="C4203">
        <f>IF(OR($A4203="",screen_FT_reviewer_B!$C4203=""),"",screen_FT_reviewer_B!$C4203)</f>
        <v/>
      </c>
      <c r="D4203">
        <f>IF(OR($A4203="",screen_FT_reviewer_A!$D4203=""),"",screen_FT_reviewer_A!$D4203)</f>
        <v/>
      </c>
      <c r="E4203">
        <f>IF(OR($A4203="",screen_FT_reviewer_B!$D4203=""),"",screen_FT_reviewer_B!$D4203)</f>
        <v/>
      </c>
      <c r="F4203">
        <f>IF(AND(B4203&lt;&gt;"",C4203&lt;&gt;""),1,"")</f>
        <v/>
      </c>
      <c r="G4203">
        <f>IF(F4203=1,IF(B4203=C4203,1,0),"")</f>
        <v/>
      </c>
      <c r="H4203">
        <f>IF(B4203="","",IFERROR(VLOOKUP(B4203,lst_FT_group_map_table,2,FALSE),"INVALID"))</f>
        <v/>
      </c>
      <c r="I4203">
        <f>IF(C4203="","",IFERROR(VLOOKUP(C4203,lst_FT_group_map_table,2,FALSE),"INVALID"))</f>
        <v/>
      </c>
      <c r="J4203">
        <f>IF(F4203=1,IF(H4203=I4203,1,0),"")</f>
        <v/>
      </c>
      <c r="K4203">
        <f>IF(AND(ISNUMBER(MATCH(B4203,lst_FT_sci_excl,0)),ISNUMBER(MATCH(C4203,lst_FT_sci_excl,0))),IF(D4203=E4203,1,0),"")</f>
        <v/>
      </c>
      <c r="L4203">
        <f>IF(OR(G4203=0,K4203=0),1,"")</f>
        <v/>
      </c>
      <c r="M4203">
        <f>IF(L4203=1,COUNTIF($L$2:L4203,1),"")</f>
        <v/>
      </c>
    </row>
    <row r="4204">
      <c r="A4204">
        <f>IF(screen_FT_reviewer_A!$A4204="","",screen_FT_reviewer_A!$A4204)</f>
        <v/>
      </c>
      <c r="B4204">
        <f>IF(OR($A4204="",screen_FT_reviewer_A!$C4204=""),"",screen_FT_reviewer_A!$C4204)</f>
        <v/>
      </c>
      <c r="C4204">
        <f>IF(OR($A4204="",screen_FT_reviewer_B!$C4204=""),"",screen_FT_reviewer_B!$C4204)</f>
        <v/>
      </c>
      <c r="D4204">
        <f>IF(OR($A4204="",screen_FT_reviewer_A!$D4204=""),"",screen_FT_reviewer_A!$D4204)</f>
        <v/>
      </c>
      <c r="E4204">
        <f>IF(OR($A4204="",screen_FT_reviewer_B!$D4204=""),"",screen_FT_reviewer_B!$D4204)</f>
        <v/>
      </c>
      <c r="F4204">
        <f>IF(AND(B4204&lt;&gt;"",C4204&lt;&gt;""),1,"")</f>
        <v/>
      </c>
      <c r="G4204">
        <f>IF(F4204=1,IF(B4204=C4204,1,0),"")</f>
        <v/>
      </c>
      <c r="H4204">
        <f>IF(B4204="","",IFERROR(VLOOKUP(B4204,lst_FT_group_map_table,2,FALSE),"INVALID"))</f>
        <v/>
      </c>
      <c r="I4204">
        <f>IF(C4204="","",IFERROR(VLOOKUP(C4204,lst_FT_group_map_table,2,FALSE),"INVALID"))</f>
        <v/>
      </c>
      <c r="J4204">
        <f>IF(F4204=1,IF(H4204=I4204,1,0),"")</f>
        <v/>
      </c>
      <c r="K4204">
        <f>IF(AND(ISNUMBER(MATCH(B4204,lst_FT_sci_excl,0)),ISNUMBER(MATCH(C4204,lst_FT_sci_excl,0))),IF(D4204=E4204,1,0),"")</f>
        <v/>
      </c>
      <c r="L4204">
        <f>IF(OR(G4204=0,K4204=0),1,"")</f>
        <v/>
      </c>
      <c r="M4204">
        <f>IF(L4204=1,COUNTIF($L$2:L4204,1),"")</f>
        <v/>
      </c>
    </row>
    <row r="4205">
      <c r="A4205">
        <f>IF(screen_FT_reviewer_A!$A4205="","",screen_FT_reviewer_A!$A4205)</f>
        <v/>
      </c>
      <c r="B4205">
        <f>IF(OR($A4205="",screen_FT_reviewer_A!$C4205=""),"",screen_FT_reviewer_A!$C4205)</f>
        <v/>
      </c>
      <c r="C4205">
        <f>IF(OR($A4205="",screen_FT_reviewer_B!$C4205=""),"",screen_FT_reviewer_B!$C4205)</f>
        <v/>
      </c>
      <c r="D4205">
        <f>IF(OR($A4205="",screen_FT_reviewer_A!$D4205=""),"",screen_FT_reviewer_A!$D4205)</f>
        <v/>
      </c>
      <c r="E4205">
        <f>IF(OR($A4205="",screen_FT_reviewer_B!$D4205=""),"",screen_FT_reviewer_B!$D4205)</f>
        <v/>
      </c>
      <c r="F4205">
        <f>IF(AND(B4205&lt;&gt;"",C4205&lt;&gt;""),1,"")</f>
        <v/>
      </c>
      <c r="G4205">
        <f>IF(F4205=1,IF(B4205=C4205,1,0),"")</f>
        <v/>
      </c>
      <c r="H4205">
        <f>IF(B4205="","",IFERROR(VLOOKUP(B4205,lst_FT_group_map_table,2,FALSE),"INVALID"))</f>
        <v/>
      </c>
      <c r="I4205">
        <f>IF(C4205="","",IFERROR(VLOOKUP(C4205,lst_FT_group_map_table,2,FALSE),"INVALID"))</f>
        <v/>
      </c>
      <c r="J4205">
        <f>IF(F4205=1,IF(H4205=I4205,1,0),"")</f>
        <v/>
      </c>
      <c r="K4205">
        <f>IF(AND(ISNUMBER(MATCH(B4205,lst_FT_sci_excl,0)),ISNUMBER(MATCH(C4205,lst_FT_sci_excl,0))),IF(D4205=E4205,1,0),"")</f>
        <v/>
      </c>
      <c r="L4205">
        <f>IF(OR(G4205=0,K4205=0),1,"")</f>
        <v/>
      </c>
      <c r="M4205">
        <f>IF(L4205=1,COUNTIF($L$2:L4205,1),"")</f>
        <v/>
      </c>
    </row>
    <row r="4206">
      <c r="A4206">
        <f>IF(screen_FT_reviewer_A!$A4206="","",screen_FT_reviewer_A!$A4206)</f>
        <v/>
      </c>
      <c r="B4206">
        <f>IF(OR($A4206="",screen_FT_reviewer_A!$C4206=""),"",screen_FT_reviewer_A!$C4206)</f>
        <v/>
      </c>
      <c r="C4206">
        <f>IF(OR($A4206="",screen_FT_reviewer_B!$C4206=""),"",screen_FT_reviewer_B!$C4206)</f>
        <v/>
      </c>
      <c r="D4206">
        <f>IF(OR($A4206="",screen_FT_reviewer_A!$D4206=""),"",screen_FT_reviewer_A!$D4206)</f>
        <v/>
      </c>
      <c r="E4206">
        <f>IF(OR($A4206="",screen_FT_reviewer_B!$D4206=""),"",screen_FT_reviewer_B!$D4206)</f>
        <v/>
      </c>
      <c r="F4206">
        <f>IF(AND(B4206&lt;&gt;"",C4206&lt;&gt;""),1,"")</f>
        <v/>
      </c>
      <c r="G4206">
        <f>IF(F4206=1,IF(B4206=C4206,1,0),"")</f>
        <v/>
      </c>
      <c r="H4206">
        <f>IF(B4206="","",IFERROR(VLOOKUP(B4206,lst_FT_group_map_table,2,FALSE),"INVALID"))</f>
        <v/>
      </c>
      <c r="I4206">
        <f>IF(C4206="","",IFERROR(VLOOKUP(C4206,lst_FT_group_map_table,2,FALSE),"INVALID"))</f>
        <v/>
      </c>
      <c r="J4206">
        <f>IF(F4206=1,IF(H4206=I4206,1,0),"")</f>
        <v/>
      </c>
      <c r="K4206">
        <f>IF(AND(ISNUMBER(MATCH(B4206,lst_FT_sci_excl,0)),ISNUMBER(MATCH(C4206,lst_FT_sci_excl,0))),IF(D4206=E4206,1,0),"")</f>
        <v/>
      </c>
      <c r="L4206">
        <f>IF(OR(G4206=0,K4206=0),1,"")</f>
        <v/>
      </c>
      <c r="M4206">
        <f>IF(L4206=1,COUNTIF($L$2:L4206,1),"")</f>
        <v/>
      </c>
    </row>
    <row r="4207">
      <c r="A4207">
        <f>IF(screen_FT_reviewer_A!$A4207="","",screen_FT_reviewer_A!$A4207)</f>
        <v/>
      </c>
      <c r="B4207">
        <f>IF(OR($A4207="",screen_FT_reviewer_A!$C4207=""),"",screen_FT_reviewer_A!$C4207)</f>
        <v/>
      </c>
      <c r="C4207">
        <f>IF(OR($A4207="",screen_FT_reviewer_B!$C4207=""),"",screen_FT_reviewer_B!$C4207)</f>
        <v/>
      </c>
      <c r="D4207">
        <f>IF(OR($A4207="",screen_FT_reviewer_A!$D4207=""),"",screen_FT_reviewer_A!$D4207)</f>
        <v/>
      </c>
      <c r="E4207">
        <f>IF(OR($A4207="",screen_FT_reviewer_B!$D4207=""),"",screen_FT_reviewer_B!$D4207)</f>
        <v/>
      </c>
      <c r="F4207">
        <f>IF(AND(B4207&lt;&gt;"",C4207&lt;&gt;""),1,"")</f>
        <v/>
      </c>
      <c r="G4207">
        <f>IF(F4207=1,IF(B4207=C4207,1,0),"")</f>
        <v/>
      </c>
      <c r="H4207">
        <f>IF(B4207="","",IFERROR(VLOOKUP(B4207,lst_FT_group_map_table,2,FALSE),"INVALID"))</f>
        <v/>
      </c>
      <c r="I4207">
        <f>IF(C4207="","",IFERROR(VLOOKUP(C4207,lst_FT_group_map_table,2,FALSE),"INVALID"))</f>
        <v/>
      </c>
      <c r="J4207">
        <f>IF(F4207=1,IF(H4207=I4207,1,0),"")</f>
        <v/>
      </c>
      <c r="K4207">
        <f>IF(AND(ISNUMBER(MATCH(B4207,lst_FT_sci_excl,0)),ISNUMBER(MATCH(C4207,lst_FT_sci_excl,0))),IF(D4207=E4207,1,0),"")</f>
        <v/>
      </c>
      <c r="L4207">
        <f>IF(OR(G4207=0,K4207=0),1,"")</f>
        <v/>
      </c>
      <c r="M4207">
        <f>IF(L4207=1,COUNTIF($L$2:L4207,1),"")</f>
        <v/>
      </c>
    </row>
    <row r="4208">
      <c r="A4208">
        <f>IF(screen_FT_reviewer_A!$A4208="","",screen_FT_reviewer_A!$A4208)</f>
        <v/>
      </c>
      <c r="B4208">
        <f>IF(OR($A4208="",screen_FT_reviewer_A!$C4208=""),"",screen_FT_reviewer_A!$C4208)</f>
        <v/>
      </c>
      <c r="C4208">
        <f>IF(OR($A4208="",screen_FT_reviewer_B!$C4208=""),"",screen_FT_reviewer_B!$C4208)</f>
        <v/>
      </c>
      <c r="D4208">
        <f>IF(OR($A4208="",screen_FT_reviewer_A!$D4208=""),"",screen_FT_reviewer_A!$D4208)</f>
        <v/>
      </c>
      <c r="E4208">
        <f>IF(OR($A4208="",screen_FT_reviewer_B!$D4208=""),"",screen_FT_reviewer_B!$D4208)</f>
        <v/>
      </c>
      <c r="F4208">
        <f>IF(AND(B4208&lt;&gt;"",C4208&lt;&gt;""),1,"")</f>
        <v/>
      </c>
      <c r="G4208">
        <f>IF(F4208=1,IF(B4208=C4208,1,0),"")</f>
        <v/>
      </c>
      <c r="H4208">
        <f>IF(B4208="","",IFERROR(VLOOKUP(B4208,lst_FT_group_map_table,2,FALSE),"INVALID"))</f>
        <v/>
      </c>
      <c r="I4208">
        <f>IF(C4208="","",IFERROR(VLOOKUP(C4208,lst_FT_group_map_table,2,FALSE),"INVALID"))</f>
        <v/>
      </c>
      <c r="J4208">
        <f>IF(F4208=1,IF(H4208=I4208,1,0),"")</f>
        <v/>
      </c>
      <c r="K4208">
        <f>IF(AND(ISNUMBER(MATCH(B4208,lst_FT_sci_excl,0)),ISNUMBER(MATCH(C4208,lst_FT_sci_excl,0))),IF(D4208=E4208,1,0),"")</f>
        <v/>
      </c>
      <c r="L4208">
        <f>IF(OR(G4208=0,K4208=0),1,"")</f>
        <v/>
      </c>
      <c r="M4208">
        <f>IF(L4208=1,COUNTIF($L$2:L4208,1),"")</f>
        <v/>
      </c>
    </row>
    <row r="4209">
      <c r="A4209">
        <f>IF(screen_FT_reviewer_A!$A4209="","",screen_FT_reviewer_A!$A4209)</f>
        <v/>
      </c>
      <c r="B4209">
        <f>IF(OR($A4209="",screen_FT_reviewer_A!$C4209=""),"",screen_FT_reviewer_A!$C4209)</f>
        <v/>
      </c>
      <c r="C4209">
        <f>IF(OR($A4209="",screen_FT_reviewer_B!$C4209=""),"",screen_FT_reviewer_B!$C4209)</f>
        <v/>
      </c>
      <c r="D4209">
        <f>IF(OR($A4209="",screen_FT_reviewer_A!$D4209=""),"",screen_FT_reviewer_A!$D4209)</f>
        <v/>
      </c>
      <c r="E4209">
        <f>IF(OR($A4209="",screen_FT_reviewer_B!$D4209=""),"",screen_FT_reviewer_B!$D4209)</f>
        <v/>
      </c>
      <c r="F4209">
        <f>IF(AND(B4209&lt;&gt;"",C4209&lt;&gt;""),1,"")</f>
        <v/>
      </c>
      <c r="G4209">
        <f>IF(F4209=1,IF(B4209=C4209,1,0),"")</f>
        <v/>
      </c>
      <c r="H4209">
        <f>IF(B4209="","",IFERROR(VLOOKUP(B4209,lst_FT_group_map_table,2,FALSE),"INVALID"))</f>
        <v/>
      </c>
      <c r="I4209">
        <f>IF(C4209="","",IFERROR(VLOOKUP(C4209,lst_FT_group_map_table,2,FALSE),"INVALID"))</f>
        <v/>
      </c>
      <c r="J4209">
        <f>IF(F4209=1,IF(H4209=I4209,1,0),"")</f>
        <v/>
      </c>
      <c r="K4209">
        <f>IF(AND(ISNUMBER(MATCH(B4209,lst_FT_sci_excl,0)),ISNUMBER(MATCH(C4209,lst_FT_sci_excl,0))),IF(D4209=E4209,1,0),"")</f>
        <v/>
      </c>
      <c r="L4209">
        <f>IF(OR(G4209=0,K4209=0),1,"")</f>
        <v/>
      </c>
      <c r="M4209">
        <f>IF(L4209=1,COUNTIF($L$2:L4209,1),"")</f>
        <v/>
      </c>
    </row>
    <row r="4210">
      <c r="A4210">
        <f>IF(screen_FT_reviewer_A!$A4210="","",screen_FT_reviewer_A!$A4210)</f>
        <v/>
      </c>
      <c r="B4210">
        <f>IF(OR($A4210="",screen_FT_reviewer_A!$C4210=""),"",screen_FT_reviewer_A!$C4210)</f>
        <v/>
      </c>
      <c r="C4210">
        <f>IF(OR($A4210="",screen_FT_reviewer_B!$C4210=""),"",screen_FT_reviewer_B!$C4210)</f>
        <v/>
      </c>
      <c r="D4210">
        <f>IF(OR($A4210="",screen_FT_reviewer_A!$D4210=""),"",screen_FT_reviewer_A!$D4210)</f>
        <v/>
      </c>
      <c r="E4210">
        <f>IF(OR($A4210="",screen_FT_reviewer_B!$D4210=""),"",screen_FT_reviewer_B!$D4210)</f>
        <v/>
      </c>
      <c r="F4210">
        <f>IF(AND(B4210&lt;&gt;"",C4210&lt;&gt;""),1,"")</f>
        <v/>
      </c>
      <c r="G4210">
        <f>IF(F4210=1,IF(B4210=C4210,1,0),"")</f>
        <v/>
      </c>
      <c r="H4210">
        <f>IF(B4210="","",IFERROR(VLOOKUP(B4210,lst_FT_group_map_table,2,FALSE),"INVALID"))</f>
        <v/>
      </c>
      <c r="I4210">
        <f>IF(C4210="","",IFERROR(VLOOKUP(C4210,lst_FT_group_map_table,2,FALSE),"INVALID"))</f>
        <v/>
      </c>
      <c r="J4210">
        <f>IF(F4210=1,IF(H4210=I4210,1,0),"")</f>
        <v/>
      </c>
      <c r="K4210">
        <f>IF(AND(ISNUMBER(MATCH(B4210,lst_FT_sci_excl,0)),ISNUMBER(MATCH(C4210,lst_FT_sci_excl,0))),IF(D4210=E4210,1,0),"")</f>
        <v/>
      </c>
      <c r="L4210">
        <f>IF(OR(G4210=0,K4210=0),1,"")</f>
        <v/>
      </c>
      <c r="M4210">
        <f>IF(L4210=1,COUNTIF($L$2:L4210,1),"")</f>
        <v/>
      </c>
    </row>
    <row r="4211">
      <c r="A4211">
        <f>IF(screen_FT_reviewer_A!$A4211="","",screen_FT_reviewer_A!$A4211)</f>
        <v/>
      </c>
      <c r="B4211">
        <f>IF(OR($A4211="",screen_FT_reviewer_A!$C4211=""),"",screen_FT_reviewer_A!$C4211)</f>
        <v/>
      </c>
      <c r="C4211">
        <f>IF(OR($A4211="",screen_FT_reviewer_B!$C4211=""),"",screen_FT_reviewer_B!$C4211)</f>
        <v/>
      </c>
      <c r="D4211">
        <f>IF(OR($A4211="",screen_FT_reviewer_A!$D4211=""),"",screen_FT_reviewer_A!$D4211)</f>
        <v/>
      </c>
      <c r="E4211">
        <f>IF(OR($A4211="",screen_FT_reviewer_B!$D4211=""),"",screen_FT_reviewer_B!$D4211)</f>
        <v/>
      </c>
      <c r="F4211">
        <f>IF(AND(B4211&lt;&gt;"",C4211&lt;&gt;""),1,"")</f>
        <v/>
      </c>
      <c r="G4211">
        <f>IF(F4211=1,IF(B4211=C4211,1,0),"")</f>
        <v/>
      </c>
      <c r="H4211">
        <f>IF(B4211="","",IFERROR(VLOOKUP(B4211,lst_FT_group_map_table,2,FALSE),"INVALID"))</f>
        <v/>
      </c>
      <c r="I4211">
        <f>IF(C4211="","",IFERROR(VLOOKUP(C4211,lst_FT_group_map_table,2,FALSE),"INVALID"))</f>
        <v/>
      </c>
      <c r="J4211">
        <f>IF(F4211=1,IF(H4211=I4211,1,0),"")</f>
        <v/>
      </c>
      <c r="K4211">
        <f>IF(AND(ISNUMBER(MATCH(B4211,lst_FT_sci_excl,0)),ISNUMBER(MATCH(C4211,lst_FT_sci_excl,0))),IF(D4211=E4211,1,0),"")</f>
        <v/>
      </c>
      <c r="L4211">
        <f>IF(OR(G4211=0,K4211=0),1,"")</f>
        <v/>
      </c>
      <c r="M4211">
        <f>IF(L4211=1,COUNTIF($L$2:L4211,1),"")</f>
        <v/>
      </c>
    </row>
    <row r="4212">
      <c r="A4212">
        <f>IF(screen_FT_reviewer_A!$A4212="","",screen_FT_reviewer_A!$A4212)</f>
        <v/>
      </c>
      <c r="B4212">
        <f>IF(OR($A4212="",screen_FT_reviewer_A!$C4212=""),"",screen_FT_reviewer_A!$C4212)</f>
        <v/>
      </c>
      <c r="C4212">
        <f>IF(OR($A4212="",screen_FT_reviewer_B!$C4212=""),"",screen_FT_reviewer_B!$C4212)</f>
        <v/>
      </c>
      <c r="D4212">
        <f>IF(OR($A4212="",screen_FT_reviewer_A!$D4212=""),"",screen_FT_reviewer_A!$D4212)</f>
        <v/>
      </c>
      <c r="E4212">
        <f>IF(OR($A4212="",screen_FT_reviewer_B!$D4212=""),"",screen_FT_reviewer_B!$D4212)</f>
        <v/>
      </c>
      <c r="F4212">
        <f>IF(AND(B4212&lt;&gt;"",C4212&lt;&gt;""),1,"")</f>
        <v/>
      </c>
      <c r="G4212">
        <f>IF(F4212=1,IF(B4212=C4212,1,0),"")</f>
        <v/>
      </c>
      <c r="H4212">
        <f>IF(B4212="","",IFERROR(VLOOKUP(B4212,lst_FT_group_map_table,2,FALSE),"INVALID"))</f>
        <v/>
      </c>
      <c r="I4212">
        <f>IF(C4212="","",IFERROR(VLOOKUP(C4212,lst_FT_group_map_table,2,FALSE),"INVALID"))</f>
        <v/>
      </c>
      <c r="J4212">
        <f>IF(F4212=1,IF(H4212=I4212,1,0),"")</f>
        <v/>
      </c>
      <c r="K4212">
        <f>IF(AND(ISNUMBER(MATCH(B4212,lst_FT_sci_excl,0)),ISNUMBER(MATCH(C4212,lst_FT_sci_excl,0))),IF(D4212=E4212,1,0),"")</f>
        <v/>
      </c>
      <c r="L4212">
        <f>IF(OR(G4212=0,K4212=0),1,"")</f>
        <v/>
      </c>
      <c r="M4212">
        <f>IF(L4212=1,COUNTIF($L$2:L4212,1),"")</f>
        <v/>
      </c>
    </row>
    <row r="4213">
      <c r="A4213">
        <f>IF(screen_FT_reviewer_A!$A4213="","",screen_FT_reviewer_A!$A4213)</f>
        <v/>
      </c>
      <c r="B4213">
        <f>IF(OR($A4213="",screen_FT_reviewer_A!$C4213=""),"",screen_FT_reviewer_A!$C4213)</f>
        <v/>
      </c>
      <c r="C4213">
        <f>IF(OR($A4213="",screen_FT_reviewer_B!$C4213=""),"",screen_FT_reviewer_B!$C4213)</f>
        <v/>
      </c>
      <c r="D4213">
        <f>IF(OR($A4213="",screen_FT_reviewer_A!$D4213=""),"",screen_FT_reviewer_A!$D4213)</f>
        <v/>
      </c>
      <c r="E4213">
        <f>IF(OR($A4213="",screen_FT_reviewer_B!$D4213=""),"",screen_FT_reviewer_B!$D4213)</f>
        <v/>
      </c>
      <c r="F4213">
        <f>IF(AND(B4213&lt;&gt;"",C4213&lt;&gt;""),1,"")</f>
        <v/>
      </c>
      <c r="G4213">
        <f>IF(F4213=1,IF(B4213=C4213,1,0),"")</f>
        <v/>
      </c>
      <c r="H4213">
        <f>IF(B4213="","",IFERROR(VLOOKUP(B4213,lst_FT_group_map_table,2,FALSE),"INVALID"))</f>
        <v/>
      </c>
      <c r="I4213">
        <f>IF(C4213="","",IFERROR(VLOOKUP(C4213,lst_FT_group_map_table,2,FALSE),"INVALID"))</f>
        <v/>
      </c>
      <c r="J4213">
        <f>IF(F4213=1,IF(H4213=I4213,1,0),"")</f>
        <v/>
      </c>
      <c r="K4213">
        <f>IF(AND(ISNUMBER(MATCH(B4213,lst_FT_sci_excl,0)),ISNUMBER(MATCH(C4213,lst_FT_sci_excl,0))),IF(D4213=E4213,1,0),"")</f>
        <v/>
      </c>
      <c r="L4213">
        <f>IF(OR(G4213=0,K4213=0),1,"")</f>
        <v/>
      </c>
      <c r="M4213">
        <f>IF(L4213=1,COUNTIF($L$2:L4213,1),"")</f>
        <v/>
      </c>
    </row>
    <row r="4214">
      <c r="A4214">
        <f>IF(screen_FT_reviewer_A!$A4214="","",screen_FT_reviewer_A!$A4214)</f>
        <v/>
      </c>
      <c r="B4214">
        <f>IF(OR($A4214="",screen_FT_reviewer_A!$C4214=""),"",screen_FT_reviewer_A!$C4214)</f>
        <v/>
      </c>
      <c r="C4214">
        <f>IF(OR($A4214="",screen_FT_reviewer_B!$C4214=""),"",screen_FT_reviewer_B!$C4214)</f>
        <v/>
      </c>
      <c r="D4214">
        <f>IF(OR($A4214="",screen_FT_reviewer_A!$D4214=""),"",screen_FT_reviewer_A!$D4214)</f>
        <v/>
      </c>
      <c r="E4214">
        <f>IF(OR($A4214="",screen_FT_reviewer_B!$D4214=""),"",screen_FT_reviewer_B!$D4214)</f>
        <v/>
      </c>
      <c r="F4214">
        <f>IF(AND(B4214&lt;&gt;"",C4214&lt;&gt;""),1,"")</f>
        <v/>
      </c>
      <c r="G4214">
        <f>IF(F4214=1,IF(B4214=C4214,1,0),"")</f>
        <v/>
      </c>
      <c r="H4214">
        <f>IF(B4214="","",IFERROR(VLOOKUP(B4214,lst_FT_group_map_table,2,FALSE),"INVALID"))</f>
        <v/>
      </c>
      <c r="I4214">
        <f>IF(C4214="","",IFERROR(VLOOKUP(C4214,lst_FT_group_map_table,2,FALSE),"INVALID"))</f>
        <v/>
      </c>
      <c r="J4214">
        <f>IF(F4214=1,IF(H4214=I4214,1,0),"")</f>
        <v/>
      </c>
      <c r="K4214">
        <f>IF(AND(ISNUMBER(MATCH(B4214,lst_FT_sci_excl,0)),ISNUMBER(MATCH(C4214,lst_FT_sci_excl,0))),IF(D4214=E4214,1,0),"")</f>
        <v/>
      </c>
      <c r="L4214">
        <f>IF(OR(G4214=0,K4214=0),1,"")</f>
        <v/>
      </c>
      <c r="M4214">
        <f>IF(L4214=1,COUNTIF($L$2:L4214,1),"")</f>
        <v/>
      </c>
    </row>
    <row r="4215">
      <c r="A4215">
        <f>IF(screen_FT_reviewer_A!$A4215="","",screen_FT_reviewer_A!$A4215)</f>
        <v/>
      </c>
      <c r="B4215">
        <f>IF(OR($A4215="",screen_FT_reviewer_A!$C4215=""),"",screen_FT_reviewer_A!$C4215)</f>
        <v/>
      </c>
      <c r="C4215">
        <f>IF(OR($A4215="",screen_FT_reviewer_B!$C4215=""),"",screen_FT_reviewer_B!$C4215)</f>
        <v/>
      </c>
      <c r="D4215">
        <f>IF(OR($A4215="",screen_FT_reviewer_A!$D4215=""),"",screen_FT_reviewer_A!$D4215)</f>
        <v/>
      </c>
      <c r="E4215">
        <f>IF(OR($A4215="",screen_FT_reviewer_B!$D4215=""),"",screen_FT_reviewer_B!$D4215)</f>
        <v/>
      </c>
      <c r="F4215">
        <f>IF(AND(B4215&lt;&gt;"",C4215&lt;&gt;""),1,"")</f>
        <v/>
      </c>
      <c r="G4215">
        <f>IF(F4215=1,IF(B4215=C4215,1,0),"")</f>
        <v/>
      </c>
      <c r="H4215">
        <f>IF(B4215="","",IFERROR(VLOOKUP(B4215,lst_FT_group_map_table,2,FALSE),"INVALID"))</f>
        <v/>
      </c>
      <c r="I4215">
        <f>IF(C4215="","",IFERROR(VLOOKUP(C4215,lst_FT_group_map_table,2,FALSE),"INVALID"))</f>
        <v/>
      </c>
      <c r="J4215">
        <f>IF(F4215=1,IF(H4215=I4215,1,0),"")</f>
        <v/>
      </c>
      <c r="K4215">
        <f>IF(AND(ISNUMBER(MATCH(B4215,lst_FT_sci_excl,0)),ISNUMBER(MATCH(C4215,lst_FT_sci_excl,0))),IF(D4215=E4215,1,0),"")</f>
        <v/>
      </c>
      <c r="L4215">
        <f>IF(OR(G4215=0,K4215=0),1,"")</f>
        <v/>
      </c>
      <c r="M4215">
        <f>IF(L4215=1,COUNTIF($L$2:L4215,1),"")</f>
        <v/>
      </c>
    </row>
    <row r="4216">
      <c r="A4216">
        <f>IF(screen_FT_reviewer_A!$A4216="","",screen_FT_reviewer_A!$A4216)</f>
        <v/>
      </c>
      <c r="B4216">
        <f>IF(OR($A4216="",screen_FT_reviewer_A!$C4216=""),"",screen_FT_reviewer_A!$C4216)</f>
        <v/>
      </c>
      <c r="C4216">
        <f>IF(OR($A4216="",screen_FT_reviewer_B!$C4216=""),"",screen_FT_reviewer_B!$C4216)</f>
        <v/>
      </c>
      <c r="D4216">
        <f>IF(OR($A4216="",screen_FT_reviewer_A!$D4216=""),"",screen_FT_reviewer_A!$D4216)</f>
        <v/>
      </c>
      <c r="E4216">
        <f>IF(OR($A4216="",screen_FT_reviewer_B!$D4216=""),"",screen_FT_reviewer_B!$D4216)</f>
        <v/>
      </c>
      <c r="F4216">
        <f>IF(AND(B4216&lt;&gt;"",C4216&lt;&gt;""),1,"")</f>
        <v/>
      </c>
      <c r="G4216">
        <f>IF(F4216=1,IF(B4216=C4216,1,0),"")</f>
        <v/>
      </c>
      <c r="H4216">
        <f>IF(B4216="","",IFERROR(VLOOKUP(B4216,lst_FT_group_map_table,2,FALSE),"INVALID"))</f>
        <v/>
      </c>
      <c r="I4216">
        <f>IF(C4216="","",IFERROR(VLOOKUP(C4216,lst_FT_group_map_table,2,FALSE),"INVALID"))</f>
        <v/>
      </c>
      <c r="J4216">
        <f>IF(F4216=1,IF(H4216=I4216,1,0),"")</f>
        <v/>
      </c>
      <c r="K4216">
        <f>IF(AND(ISNUMBER(MATCH(B4216,lst_FT_sci_excl,0)),ISNUMBER(MATCH(C4216,lst_FT_sci_excl,0))),IF(D4216=E4216,1,0),"")</f>
        <v/>
      </c>
      <c r="L4216">
        <f>IF(OR(G4216=0,K4216=0),1,"")</f>
        <v/>
      </c>
      <c r="M4216">
        <f>IF(L4216=1,COUNTIF($L$2:L4216,1),"")</f>
        <v/>
      </c>
    </row>
    <row r="4217">
      <c r="A4217">
        <f>IF(screen_FT_reviewer_A!$A4217="","",screen_FT_reviewer_A!$A4217)</f>
        <v/>
      </c>
      <c r="B4217">
        <f>IF(OR($A4217="",screen_FT_reviewer_A!$C4217=""),"",screen_FT_reviewer_A!$C4217)</f>
        <v/>
      </c>
      <c r="C4217">
        <f>IF(OR($A4217="",screen_FT_reviewer_B!$C4217=""),"",screen_FT_reviewer_B!$C4217)</f>
        <v/>
      </c>
      <c r="D4217">
        <f>IF(OR($A4217="",screen_FT_reviewer_A!$D4217=""),"",screen_FT_reviewer_A!$D4217)</f>
        <v/>
      </c>
      <c r="E4217">
        <f>IF(OR($A4217="",screen_FT_reviewer_B!$D4217=""),"",screen_FT_reviewer_B!$D4217)</f>
        <v/>
      </c>
      <c r="F4217">
        <f>IF(AND(B4217&lt;&gt;"",C4217&lt;&gt;""),1,"")</f>
        <v/>
      </c>
      <c r="G4217">
        <f>IF(F4217=1,IF(B4217=C4217,1,0),"")</f>
        <v/>
      </c>
      <c r="H4217">
        <f>IF(B4217="","",IFERROR(VLOOKUP(B4217,lst_FT_group_map_table,2,FALSE),"INVALID"))</f>
        <v/>
      </c>
      <c r="I4217">
        <f>IF(C4217="","",IFERROR(VLOOKUP(C4217,lst_FT_group_map_table,2,FALSE),"INVALID"))</f>
        <v/>
      </c>
      <c r="J4217">
        <f>IF(F4217=1,IF(H4217=I4217,1,0),"")</f>
        <v/>
      </c>
      <c r="K4217">
        <f>IF(AND(ISNUMBER(MATCH(B4217,lst_FT_sci_excl,0)),ISNUMBER(MATCH(C4217,lst_FT_sci_excl,0))),IF(D4217=E4217,1,0),"")</f>
        <v/>
      </c>
      <c r="L4217">
        <f>IF(OR(G4217=0,K4217=0),1,"")</f>
        <v/>
      </c>
      <c r="M4217">
        <f>IF(L4217=1,COUNTIF($L$2:L4217,1),"")</f>
        <v/>
      </c>
    </row>
    <row r="4218">
      <c r="A4218">
        <f>IF(screen_FT_reviewer_A!$A4218="","",screen_FT_reviewer_A!$A4218)</f>
        <v/>
      </c>
      <c r="B4218">
        <f>IF(OR($A4218="",screen_FT_reviewer_A!$C4218=""),"",screen_FT_reviewer_A!$C4218)</f>
        <v/>
      </c>
      <c r="C4218">
        <f>IF(OR($A4218="",screen_FT_reviewer_B!$C4218=""),"",screen_FT_reviewer_B!$C4218)</f>
        <v/>
      </c>
      <c r="D4218">
        <f>IF(OR($A4218="",screen_FT_reviewer_A!$D4218=""),"",screen_FT_reviewer_A!$D4218)</f>
        <v/>
      </c>
      <c r="E4218">
        <f>IF(OR($A4218="",screen_FT_reviewer_B!$D4218=""),"",screen_FT_reviewer_B!$D4218)</f>
        <v/>
      </c>
      <c r="F4218">
        <f>IF(AND(B4218&lt;&gt;"",C4218&lt;&gt;""),1,"")</f>
        <v/>
      </c>
      <c r="G4218">
        <f>IF(F4218=1,IF(B4218=C4218,1,0),"")</f>
        <v/>
      </c>
      <c r="H4218">
        <f>IF(B4218="","",IFERROR(VLOOKUP(B4218,lst_FT_group_map_table,2,FALSE),"INVALID"))</f>
        <v/>
      </c>
      <c r="I4218">
        <f>IF(C4218="","",IFERROR(VLOOKUP(C4218,lst_FT_group_map_table,2,FALSE),"INVALID"))</f>
        <v/>
      </c>
      <c r="J4218">
        <f>IF(F4218=1,IF(H4218=I4218,1,0),"")</f>
        <v/>
      </c>
      <c r="K4218">
        <f>IF(AND(ISNUMBER(MATCH(B4218,lst_FT_sci_excl,0)),ISNUMBER(MATCH(C4218,lst_FT_sci_excl,0))),IF(D4218=E4218,1,0),"")</f>
        <v/>
      </c>
      <c r="L4218">
        <f>IF(OR(G4218=0,K4218=0),1,"")</f>
        <v/>
      </c>
      <c r="M4218">
        <f>IF(L4218=1,COUNTIF($L$2:L4218,1),"")</f>
        <v/>
      </c>
    </row>
    <row r="4219">
      <c r="A4219">
        <f>IF(screen_FT_reviewer_A!$A4219="","",screen_FT_reviewer_A!$A4219)</f>
        <v/>
      </c>
      <c r="B4219">
        <f>IF(OR($A4219="",screen_FT_reviewer_A!$C4219=""),"",screen_FT_reviewer_A!$C4219)</f>
        <v/>
      </c>
      <c r="C4219">
        <f>IF(OR($A4219="",screen_FT_reviewer_B!$C4219=""),"",screen_FT_reviewer_B!$C4219)</f>
        <v/>
      </c>
      <c r="D4219">
        <f>IF(OR($A4219="",screen_FT_reviewer_A!$D4219=""),"",screen_FT_reviewer_A!$D4219)</f>
        <v/>
      </c>
      <c r="E4219">
        <f>IF(OR($A4219="",screen_FT_reviewer_B!$D4219=""),"",screen_FT_reviewer_B!$D4219)</f>
        <v/>
      </c>
      <c r="F4219">
        <f>IF(AND(B4219&lt;&gt;"",C4219&lt;&gt;""),1,"")</f>
        <v/>
      </c>
      <c r="G4219">
        <f>IF(F4219=1,IF(B4219=C4219,1,0),"")</f>
        <v/>
      </c>
      <c r="H4219">
        <f>IF(B4219="","",IFERROR(VLOOKUP(B4219,lst_FT_group_map_table,2,FALSE),"INVALID"))</f>
        <v/>
      </c>
      <c r="I4219">
        <f>IF(C4219="","",IFERROR(VLOOKUP(C4219,lst_FT_group_map_table,2,FALSE),"INVALID"))</f>
        <v/>
      </c>
      <c r="J4219">
        <f>IF(F4219=1,IF(H4219=I4219,1,0),"")</f>
        <v/>
      </c>
      <c r="K4219">
        <f>IF(AND(ISNUMBER(MATCH(B4219,lst_FT_sci_excl,0)),ISNUMBER(MATCH(C4219,lst_FT_sci_excl,0))),IF(D4219=E4219,1,0),"")</f>
        <v/>
      </c>
      <c r="L4219">
        <f>IF(OR(G4219=0,K4219=0),1,"")</f>
        <v/>
      </c>
      <c r="M4219">
        <f>IF(L4219=1,COUNTIF($L$2:L4219,1),"")</f>
        <v/>
      </c>
    </row>
    <row r="4220">
      <c r="A4220">
        <f>IF(screen_FT_reviewer_A!$A4220="","",screen_FT_reviewer_A!$A4220)</f>
        <v/>
      </c>
      <c r="B4220">
        <f>IF(OR($A4220="",screen_FT_reviewer_A!$C4220=""),"",screen_FT_reviewer_A!$C4220)</f>
        <v/>
      </c>
      <c r="C4220">
        <f>IF(OR($A4220="",screen_FT_reviewer_B!$C4220=""),"",screen_FT_reviewer_B!$C4220)</f>
        <v/>
      </c>
      <c r="D4220">
        <f>IF(OR($A4220="",screen_FT_reviewer_A!$D4220=""),"",screen_FT_reviewer_A!$D4220)</f>
        <v/>
      </c>
      <c r="E4220">
        <f>IF(OR($A4220="",screen_FT_reviewer_B!$D4220=""),"",screen_FT_reviewer_B!$D4220)</f>
        <v/>
      </c>
      <c r="F4220">
        <f>IF(AND(B4220&lt;&gt;"",C4220&lt;&gt;""),1,"")</f>
        <v/>
      </c>
      <c r="G4220">
        <f>IF(F4220=1,IF(B4220=C4220,1,0),"")</f>
        <v/>
      </c>
      <c r="H4220">
        <f>IF(B4220="","",IFERROR(VLOOKUP(B4220,lst_FT_group_map_table,2,FALSE),"INVALID"))</f>
        <v/>
      </c>
      <c r="I4220">
        <f>IF(C4220="","",IFERROR(VLOOKUP(C4220,lst_FT_group_map_table,2,FALSE),"INVALID"))</f>
        <v/>
      </c>
      <c r="J4220">
        <f>IF(F4220=1,IF(H4220=I4220,1,0),"")</f>
        <v/>
      </c>
      <c r="K4220">
        <f>IF(AND(ISNUMBER(MATCH(B4220,lst_FT_sci_excl,0)),ISNUMBER(MATCH(C4220,lst_FT_sci_excl,0))),IF(D4220=E4220,1,0),"")</f>
        <v/>
      </c>
      <c r="L4220">
        <f>IF(OR(G4220=0,K4220=0),1,"")</f>
        <v/>
      </c>
      <c r="M4220">
        <f>IF(L4220=1,COUNTIF($L$2:L4220,1),"")</f>
        <v/>
      </c>
    </row>
    <row r="4221">
      <c r="A4221">
        <f>IF(screen_FT_reviewer_A!$A4221="","",screen_FT_reviewer_A!$A4221)</f>
        <v/>
      </c>
      <c r="B4221">
        <f>IF(OR($A4221="",screen_FT_reviewer_A!$C4221=""),"",screen_FT_reviewer_A!$C4221)</f>
        <v/>
      </c>
      <c r="C4221">
        <f>IF(OR($A4221="",screen_FT_reviewer_B!$C4221=""),"",screen_FT_reviewer_B!$C4221)</f>
        <v/>
      </c>
      <c r="D4221">
        <f>IF(OR($A4221="",screen_FT_reviewer_A!$D4221=""),"",screen_FT_reviewer_A!$D4221)</f>
        <v/>
      </c>
      <c r="E4221">
        <f>IF(OR($A4221="",screen_FT_reviewer_B!$D4221=""),"",screen_FT_reviewer_B!$D4221)</f>
        <v/>
      </c>
      <c r="F4221">
        <f>IF(AND(B4221&lt;&gt;"",C4221&lt;&gt;""),1,"")</f>
        <v/>
      </c>
      <c r="G4221">
        <f>IF(F4221=1,IF(B4221=C4221,1,0),"")</f>
        <v/>
      </c>
      <c r="H4221">
        <f>IF(B4221="","",IFERROR(VLOOKUP(B4221,lst_FT_group_map_table,2,FALSE),"INVALID"))</f>
        <v/>
      </c>
      <c r="I4221">
        <f>IF(C4221="","",IFERROR(VLOOKUP(C4221,lst_FT_group_map_table,2,FALSE),"INVALID"))</f>
        <v/>
      </c>
      <c r="J4221">
        <f>IF(F4221=1,IF(H4221=I4221,1,0),"")</f>
        <v/>
      </c>
      <c r="K4221">
        <f>IF(AND(ISNUMBER(MATCH(B4221,lst_FT_sci_excl,0)),ISNUMBER(MATCH(C4221,lst_FT_sci_excl,0))),IF(D4221=E4221,1,0),"")</f>
        <v/>
      </c>
      <c r="L4221">
        <f>IF(OR(G4221=0,K4221=0),1,"")</f>
        <v/>
      </c>
      <c r="M4221">
        <f>IF(L4221=1,COUNTIF($L$2:L4221,1),"")</f>
        <v/>
      </c>
    </row>
    <row r="4222">
      <c r="A4222">
        <f>IF(screen_FT_reviewer_A!$A4222="","",screen_FT_reviewer_A!$A4222)</f>
        <v/>
      </c>
      <c r="B4222">
        <f>IF(OR($A4222="",screen_FT_reviewer_A!$C4222=""),"",screen_FT_reviewer_A!$C4222)</f>
        <v/>
      </c>
      <c r="C4222">
        <f>IF(OR($A4222="",screen_FT_reviewer_B!$C4222=""),"",screen_FT_reviewer_B!$C4222)</f>
        <v/>
      </c>
      <c r="D4222">
        <f>IF(OR($A4222="",screen_FT_reviewer_A!$D4222=""),"",screen_FT_reviewer_A!$D4222)</f>
        <v/>
      </c>
      <c r="E4222">
        <f>IF(OR($A4222="",screen_FT_reviewer_B!$D4222=""),"",screen_FT_reviewer_B!$D4222)</f>
        <v/>
      </c>
      <c r="F4222">
        <f>IF(AND(B4222&lt;&gt;"",C4222&lt;&gt;""),1,"")</f>
        <v/>
      </c>
      <c r="G4222">
        <f>IF(F4222=1,IF(B4222=C4222,1,0),"")</f>
        <v/>
      </c>
      <c r="H4222">
        <f>IF(B4222="","",IFERROR(VLOOKUP(B4222,lst_FT_group_map_table,2,FALSE),"INVALID"))</f>
        <v/>
      </c>
      <c r="I4222">
        <f>IF(C4222="","",IFERROR(VLOOKUP(C4222,lst_FT_group_map_table,2,FALSE),"INVALID"))</f>
        <v/>
      </c>
      <c r="J4222">
        <f>IF(F4222=1,IF(H4222=I4222,1,0),"")</f>
        <v/>
      </c>
      <c r="K4222">
        <f>IF(AND(ISNUMBER(MATCH(B4222,lst_FT_sci_excl,0)),ISNUMBER(MATCH(C4222,lst_FT_sci_excl,0))),IF(D4222=E4222,1,0),"")</f>
        <v/>
      </c>
      <c r="L4222">
        <f>IF(OR(G4222=0,K4222=0),1,"")</f>
        <v/>
      </c>
      <c r="M4222">
        <f>IF(L4222=1,COUNTIF($L$2:L4222,1),"")</f>
        <v/>
      </c>
    </row>
    <row r="4223">
      <c r="A4223">
        <f>IF(screen_FT_reviewer_A!$A4223="","",screen_FT_reviewer_A!$A4223)</f>
        <v/>
      </c>
      <c r="B4223">
        <f>IF(OR($A4223="",screen_FT_reviewer_A!$C4223=""),"",screen_FT_reviewer_A!$C4223)</f>
        <v/>
      </c>
      <c r="C4223">
        <f>IF(OR($A4223="",screen_FT_reviewer_B!$C4223=""),"",screen_FT_reviewer_B!$C4223)</f>
        <v/>
      </c>
      <c r="D4223">
        <f>IF(OR($A4223="",screen_FT_reviewer_A!$D4223=""),"",screen_FT_reviewer_A!$D4223)</f>
        <v/>
      </c>
      <c r="E4223">
        <f>IF(OR($A4223="",screen_FT_reviewer_B!$D4223=""),"",screen_FT_reviewer_B!$D4223)</f>
        <v/>
      </c>
      <c r="F4223">
        <f>IF(AND(B4223&lt;&gt;"",C4223&lt;&gt;""),1,"")</f>
        <v/>
      </c>
      <c r="G4223">
        <f>IF(F4223=1,IF(B4223=C4223,1,0),"")</f>
        <v/>
      </c>
      <c r="H4223">
        <f>IF(B4223="","",IFERROR(VLOOKUP(B4223,lst_FT_group_map_table,2,FALSE),"INVALID"))</f>
        <v/>
      </c>
      <c r="I4223">
        <f>IF(C4223="","",IFERROR(VLOOKUP(C4223,lst_FT_group_map_table,2,FALSE),"INVALID"))</f>
        <v/>
      </c>
      <c r="J4223">
        <f>IF(F4223=1,IF(H4223=I4223,1,0),"")</f>
        <v/>
      </c>
      <c r="K4223">
        <f>IF(AND(ISNUMBER(MATCH(B4223,lst_FT_sci_excl,0)),ISNUMBER(MATCH(C4223,lst_FT_sci_excl,0))),IF(D4223=E4223,1,0),"")</f>
        <v/>
      </c>
      <c r="L4223">
        <f>IF(OR(G4223=0,K4223=0),1,"")</f>
        <v/>
      </c>
      <c r="M4223">
        <f>IF(L4223=1,COUNTIF($L$2:L4223,1),"")</f>
        <v/>
      </c>
    </row>
    <row r="4224">
      <c r="A4224">
        <f>IF(screen_FT_reviewer_A!$A4224="","",screen_FT_reviewer_A!$A4224)</f>
        <v/>
      </c>
      <c r="B4224">
        <f>IF(OR($A4224="",screen_FT_reviewer_A!$C4224=""),"",screen_FT_reviewer_A!$C4224)</f>
        <v/>
      </c>
      <c r="C4224">
        <f>IF(OR($A4224="",screen_FT_reviewer_B!$C4224=""),"",screen_FT_reviewer_B!$C4224)</f>
        <v/>
      </c>
      <c r="D4224">
        <f>IF(OR($A4224="",screen_FT_reviewer_A!$D4224=""),"",screen_FT_reviewer_A!$D4224)</f>
        <v/>
      </c>
      <c r="E4224">
        <f>IF(OR($A4224="",screen_FT_reviewer_B!$D4224=""),"",screen_FT_reviewer_B!$D4224)</f>
        <v/>
      </c>
      <c r="F4224">
        <f>IF(AND(B4224&lt;&gt;"",C4224&lt;&gt;""),1,"")</f>
        <v/>
      </c>
      <c r="G4224">
        <f>IF(F4224=1,IF(B4224=C4224,1,0),"")</f>
        <v/>
      </c>
      <c r="H4224">
        <f>IF(B4224="","",IFERROR(VLOOKUP(B4224,lst_FT_group_map_table,2,FALSE),"INVALID"))</f>
        <v/>
      </c>
      <c r="I4224">
        <f>IF(C4224="","",IFERROR(VLOOKUP(C4224,lst_FT_group_map_table,2,FALSE),"INVALID"))</f>
        <v/>
      </c>
      <c r="J4224">
        <f>IF(F4224=1,IF(H4224=I4224,1,0),"")</f>
        <v/>
      </c>
      <c r="K4224">
        <f>IF(AND(ISNUMBER(MATCH(B4224,lst_FT_sci_excl,0)),ISNUMBER(MATCH(C4224,lst_FT_sci_excl,0))),IF(D4224=E4224,1,0),"")</f>
        <v/>
      </c>
      <c r="L4224">
        <f>IF(OR(G4224=0,K4224=0),1,"")</f>
        <v/>
      </c>
      <c r="M4224">
        <f>IF(L4224=1,COUNTIF($L$2:L4224,1),"")</f>
        <v/>
      </c>
    </row>
    <row r="4225">
      <c r="A4225">
        <f>IF(screen_FT_reviewer_A!$A4225="","",screen_FT_reviewer_A!$A4225)</f>
        <v/>
      </c>
      <c r="B4225">
        <f>IF(OR($A4225="",screen_FT_reviewer_A!$C4225=""),"",screen_FT_reviewer_A!$C4225)</f>
        <v/>
      </c>
      <c r="C4225">
        <f>IF(OR($A4225="",screen_FT_reviewer_B!$C4225=""),"",screen_FT_reviewer_B!$C4225)</f>
        <v/>
      </c>
      <c r="D4225">
        <f>IF(OR($A4225="",screen_FT_reviewer_A!$D4225=""),"",screen_FT_reviewer_A!$D4225)</f>
        <v/>
      </c>
      <c r="E4225">
        <f>IF(OR($A4225="",screen_FT_reviewer_B!$D4225=""),"",screen_FT_reviewer_B!$D4225)</f>
        <v/>
      </c>
      <c r="F4225">
        <f>IF(AND(B4225&lt;&gt;"",C4225&lt;&gt;""),1,"")</f>
        <v/>
      </c>
      <c r="G4225">
        <f>IF(F4225=1,IF(B4225=C4225,1,0),"")</f>
        <v/>
      </c>
      <c r="H4225">
        <f>IF(B4225="","",IFERROR(VLOOKUP(B4225,lst_FT_group_map_table,2,FALSE),"INVALID"))</f>
        <v/>
      </c>
      <c r="I4225">
        <f>IF(C4225="","",IFERROR(VLOOKUP(C4225,lst_FT_group_map_table,2,FALSE),"INVALID"))</f>
        <v/>
      </c>
      <c r="J4225">
        <f>IF(F4225=1,IF(H4225=I4225,1,0),"")</f>
        <v/>
      </c>
      <c r="K4225">
        <f>IF(AND(ISNUMBER(MATCH(B4225,lst_FT_sci_excl,0)),ISNUMBER(MATCH(C4225,lst_FT_sci_excl,0))),IF(D4225=E4225,1,0),"")</f>
        <v/>
      </c>
      <c r="L4225">
        <f>IF(OR(G4225=0,K4225=0),1,"")</f>
        <v/>
      </c>
      <c r="M4225">
        <f>IF(L4225=1,COUNTIF($L$2:L4225,1),"")</f>
        <v/>
      </c>
    </row>
    <row r="4226">
      <c r="A4226">
        <f>IF(screen_FT_reviewer_A!$A4226="","",screen_FT_reviewer_A!$A4226)</f>
        <v/>
      </c>
      <c r="B4226">
        <f>IF(OR($A4226="",screen_FT_reviewer_A!$C4226=""),"",screen_FT_reviewer_A!$C4226)</f>
        <v/>
      </c>
      <c r="C4226">
        <f>IF(OR($A4226="",screen_FT_reviewer_B!$C4226=""),"",screen_FT_reviewer_B!$C4226)</f>
        <v/>
      </c>
      <c r="D4226">
        <f>IF(OR($A4226="",screen_FT_reviewer_A!$D4226=""),"",screen_FT_reviewer_A!$D4226)</f>
        <v/>
      </c>
      <c r="E4226">
        <f>IF(OR($A4226="",screen_FT_reviewer_B!$D4226=""),"",screen_FT_reviewer_B!$D4226)</f>
        <v/>
      </c>
      <c r="F4226">
        <f>IF(AND(B4226&lt;&gt;"",C4226&lt;&gt;""),1,"")</f>
        <v/>
      </c>
      <c r="G4226">
        <f>IF(F4226=1,IF(B4226=C4226,1,0),"")</f>
        <v/>
      </c>
      <c r="H4226">
        <f>IF(B4226="","",IFERROR(VLOOKUP(B4226,lst_FT_group_map_table,2,FALSE),"INVALID"))</f>
        <v/>
      </c>
      <c r="I4226">
        <f>IF(C4226="","",IFERROR(VLOOKUP(C4226,lst_FT_group_map_table,2,FALSE),"INVALID"))</f>
        <v/>
      </c>
      <c r="J4226">
        <f>IF(F4226=1,IF(H4226=I4226,1,0),"")</f>
        <v/>
      </c>
      <c r="K4226">
        <f>IF(AND(ISNUMBER(MATCH(B4226,lst_FT_sci_excl,0)),ISNUMBER(MATCH(C4226,lst_FT_sci_excl,0))),IF(D4226=E4226,1,0),"")</f>
        <v/>
      </c>
      <c r="L4226">
        <f>IF(OR(G4226=0,K4226=0),1,"")</f>
        <v/>
      </c>
      <c r="M4226">
        <f>IF(L4226=1,COUNTIF($L$2:L4226,1),"")</f>
        <v/>
      </c>
    </row>
    <row r="4227">
      <c r="A4227">
        <f>IF(screen_FT_reviewer_A!$A4227="","",screen_FT_reviewer_A!$A4227)</f>
        <v/>
      </c>
      <c r="B4227">
        <f>IF(OR($A4227="",screen_FT_reviewer_A!$C4227=""),"",screen_FT_reviewer_A!$C4227)</f>
        <v/>
      </c>
      <c r="C4227">
        <f>IF(OR($A4227="",screen_FT_reviewer_B!$C4227=""),"",screen_FT_reviewer_B!$C4227)</f>
        <v/>
      </c>
      <c r="D4227">
        <f>IF(OR($A4227="",screen_FT_reviewer_A!$D4227=""),"",screen_FT_reviewer_A!$D4227)</f>
        <v/>
      </c>
      <c r="E4227">
        <f>IF(OR($A4227="",screen_FT_reviewer_B!$D4227=""),"",screen_FT_reviewer_B!$D4227)</f>
        <v/>
      </c>
      <c r="F4227">
        <f>IF(AND(B4227&lt;&gt;"",C4227&lt;&gt;""),1,"")</f>
        <v/>
      </c>
      <c r="G4227">
        <f>IF(F4227=1,IF(B4227=C4227,1,0),"")</f>
        <v/>
      </c>
      <c r="H4227">
        <f>IF(B4227="","",IFERROR(VLOOKUP(B4227,lst_FT_group_map_table,2,FALSE),"INVALID"))</f>
        <v/>
      </c>
      <c r="I4227">
        <f>IF(C4227="","",IFERROR(VLOOKUP(C4227,lst_FT_group_map_table,2,FALSE),"INVALID"))</f>
        <v/>
      </c>
      <c r="J4227">
        <f>IF(F4227=1,IF(H4227=I4227,1,0),"")</f>
        <v/>
      </c>
      <c r="K4227">
        <f>IF(AND(ISNUMBER(MATCH(B4227,lst_FT_sci_excl,0)),ISNUMBER(MATCH(C4227,lst_FT_sci_excl,0))),IF(D4227=E4227,1,0),"")</f>
        <v/>
      </c>
      <c r="L4227">
        <f>IF(OR(G4227=0,K4227=0),1,"")</f>
        <v/>
      </c>
      <c r="M4227">
        <f>IF(L4227=1,COUNTIF($L$2:L4227,1),"")</f>
        <v/>
      </c>
    </row>
    <row r="4228">
      <c r="A4228">
        <f>IF(screen_FT_reviewer_A!$A4228="","",screen_FT_reviewer_A!$A4228)</f>
        <v/>
      </c>
      <c r="B4228">
        <f>IF(OR($A4228="",screen_FT_reviewer_A!$C4228=""),"",screen_FT_reviewer_A!$C4228)</f>
        <v/>
      </c>
      <c r="C4228">
        <f>IF(OR($A4228="",screen_FT_reviewer_B!$C4228=""),"",screen_FT_reviewer_B!$C4228)</f>
        <v/>
      </c>
      <c r="D4228">
        <f>IF(OR($A4228="",screen_FT_reviewer_A!$D4228=""),"",screen_FT_reviewer_A!$D4228)</f>
        <v/>
      </c>
      <c r="E4228">
        <f>IF(OR($A4228="",screen_FT_reviewer_B!$D4228=""),"",screen_FT_reviewer_B!$D4228)</f>
        <v/>
      </c>
      <c r="F4228">
        <f>IF(AND(B4228&lt;&gt;"",C4228&lt;&gt;""),1,"")</f>
        <v/>
      </c>
      <c r="G4228">
        <f>IF(F4228=1,IF(B4228=C4228,1,0),"")</f>
        <v/>
      </c>
      <c r="H4228">
        <f>IF(B4228="","",IFERROR(VLOOKUP(B4228,lst_FT_group_map_table,2,FALSE),"INVALID"))</f>
        <v/>
      </c>
      <c r="I4228">
        <f>IF(C4228="","",IFERROR(VLOOKUP(C4228,lst_FT_group_map_table,2,FALSE),"INVALID"))</f>
        <v/>
      </c>
      <c r="J4228">
        <f>IF(F4228=1,IF(H4228=I4228,1,0),"")</f>
        <v/>
      </c>
      <c r="K4228">
        <f>IF(AND(ISNUMBER(MATCH(B4228,lst_FT_sci_excl,0)),ISNUMBER(MATCH(C4228,lst_FT_sci_excl,0))),IF(D4228=E4228,1,0),"")</f>
        <v/>
      </c>
      <c r="L4228">
        <f>IF(OR(G4228=0,K4228=0),1,"")</f>
        <v/>
      </c>
      <c r="M4228">
        <f>IF(L4228=1,COUNTIF($L$2:L4228,1),"")</f>
        <v/>
      </c>
    </row>
    <row r="4229">
      <c r="A4229">
        <f>IF(screen_FT_reviewer_A!$A4229="","",screen_FT_reviewer_A!$A4229)</f>
        <v/>
      </c>
      <c r="B4229">
        <f>IF(OR($A4229="",screen_FT_reviewer_A!$C4229=""),"",screen_FT_reviewer_A!$C4229)</f>
        <v/>
      </c>
      <c r="C4229">
        <f>IF(OR($A4229="",screen_FT_reviewer_B!$C4229=""),"",screen_FT_reviewer_B!$C4229)</f>
        <v/>
      </c>
      <c r="D4229">
        <f>IF(OR($A4229="",screen_FT_reviewer_A!$D4229=""),"",screen_FT_reviewer_A!$D4229)</f>
        <v/>
      </c>
      <c r="E4229">
        <f>IF(OR($A4229="",screen_FT_reviewer_B!$D4229=""),"",screen_FT_reviewer_B!$D4229)</f>
        <v/>
      </c>
      <c r="F4229">
        <f>IF(AND(B4229&lt;&gt;"",C4229&lt;&gt;""),1,"")</f>
        <v/>
      </c>
      <c r="G4229">
        <f>IF(F4229=1,IF(B4229=C4229,1,0),"")</f>
        <v/>
      </c>
      <c r="H4229">
        <f>IF(B4229="","",IFERROR(VLOOKUP(B4229,lst_FT_group_map_table,2,FALSE),"INVALID"))</f>
        <v/>
      </c>
      <c r="I4229">
        <f>IF(C4229="","",IFERROR(VLOOKUP(C4229,lst_FT_group_map_table,2,FALSE),"INVALID"))</f>
        <v/>
      </c>
      <c r="J4229">
        <f>IF(F4229=1,IF(H4229=I4229,1,0),"")</f>
        <v/>
      </c>
      <c r="K4229">
        <f>IF(AND(ISNUMBER(MATCH(B4229,lst_FT_sci_excl,0)),ISNUMBER(MATCH(C4229,lst_FT_sci_excl,0))),IF(D4229=E4229,1,0),"")</f>
        <v/>
      </c>
      <c r="L4229">
        <f>IF(OR(G4229=0,K4229=0),1,"")</f>
        <v/>
      </c>
      <c r="M4229">
        <f>IF(L4229=1,COUNTIF($L$2:L4229,1),"")</f>
        <v/>
      </c>
    </row>
    <row r="4230">
      <c r="A4230">
        <f>IF(screen_FT_reviewer_A!$A4230="","",screen_FT_reviewer_A!$A4230)</f>
        <v/>
      </c>
      <c r="B4230">
        <f>IF(OR($A4230="",screen_FT_reviewer_A!$C4230=""),"",screen_FT_reviewer_A!$C4230)</f>
        <v/>
      </c>
      <c r="C4230">
        <f>IF(OR($A4230="",screen_FT_reviewer_B!$C4230=""),"",screen_FT_reviewer_B!$C4230)</f>
        <v/>
      </c>
      <c r="D4230">
        <f>IF(OR($A4230="",screen_FT_reviewer_A!$D4230=""),"",screen_FT_reviewer_A!$D4230)</f>
        <v/>
      </c>
      <c r="E4230">
        <f>IF(OR($A4230="",screen_FT_reviewer_B!$D4230=""),"",screen_FT_reviewer_B!$D4230)</f>
        <v/>
      </c>
      <c r="F4230">
        <f>IF(AND(B4230&lt;&gt;"",C4230&lt;&gt;""),1,"")</f>
        <v/>
      </c>
      <c r="G4230">
        <f>IF(F4230=1,IF(B4230=C4230,1,0),"")</f>
        <v/>
      </c>
      <c r="H4230">
        <f>IF(B4230="","",IFERROR(VLOOKUP(B4230,lst_FT_group_map_table,2,FALSE),"INVALID"))</f>
        <v/>
      </c>
      <c r="I4230">
        <f>IF(C4230="","",IFERROR(VLOOKUP(C4230,lst_FT_group_map_table,2,FALSE),"INVALID"))</f>
        <v/>
      </c>
      <c r="J4230">
        <f>IF(F4230=1,IF(H4230=I4230,1,0),"")</f>
        <v/>
      </c>
      <c r="K4230">
        <f>IF(AND(ISNUMBER(MATCH(B4230,lst_FT_sci_excl,0)),ISNUMBER(MATCH(C4230,lst_FT_sci_excl,0))),IF(D4230=E4230,1,0),"")</f>
        <v/>
      </c>
      <c r="L4230">
        <f>IF(OR(G4230=0,K4230=0),1,"")</f>
        <v/>
      </c>
      <c r="M4230">
        <f>IF(L4230=1,COUNTIF($L$2:L4230,1),"")</f>
        <v/>
      </c>
    </row>
    <row r="4231">
      <c r="A4231">
        <f>IF(screen_FT_reviewer_A!$A4231="","",screen_FT_reviewer_A!$A4231)</f>
        <v/>
      </c>
      <c r="B4231">
        <f>IF(OR($A4231="",screen_FT_reviewer_A!$C4231=""),"",screen_FT_reviewer_A!$C4231)</f>
        <v/>
      </c>
      <c r="C4231">
        <f>IF(OR($A4231="",screen_FT_reviewer_B!$C4231=""),"",screen_FT_reviewer_B!$C4231)</f>
        <v/>
      </c>
      <c r="D4231">
        <f>IF(OR($A4231="",screen_FT_reviewer_A!$D4231=""),"",screen_FT_reviewer_A!$D4231)</f>
        <v/>
      </c>
      <c r="E4231">
        <f>IF(OR($A4231="",screen_FT_reviewer_B!$D4231=""),"",screen_FT_reviewer_B!$D4231)</f>
        <v/>
      </c>
      <c r="F4231">
        <f>IF(AND(B4231&lt;&gt;"",C4231&lt;&gt;""),1,"")</f>
        <v/>
      </c>
      <c r="G4231">
        <f>IF(F4231=1,IF(B4231=C4231,1,0),"")</f>
        <v/>
      </c>
      <c r="H4231">
        <f>IF(B4231="","",IFERROR(VLOOKUP(B4231,lst_FT_group_map_table,2,FALSE),"INVALID"))</f>
        <v/>
      </c>
      <c r="I4231">
        <f>IF(C4231="","",IFERROR(VLOOKUP(C4231,lst_FT_group_map_table,2,FALSE),"INVALID"))</f>
        <v/>
      </c>
      <c r="J4231">
        <f>IF(F4231=1,IF(H4231=I4231,1,0),"")</f>
        <v/>
      </c>
      <c r="K4231">
        <f>IF(AND(ISNUMBER(MATCH(B4231,lst_FT_sci_excl,0)),ISNUMBER(MATCH(C4231,lst_FT_sci_excl,0))),IF(D4231=E4231,1,0),"")</f>
        <v/>
      </c>
      <c r="L4231">
        <f>IF(OR(G4231=0,K4231=0),1,"")</f>
        <v/>
      </c>
      <c r="M4231">
        <f>IF(L4231=1,COUNTIF($L$2:L4231,1),"")</f>
        <v/>
      </c>
    </row>
    <row r="4232">
      <c r="A4232">
        <f>IF(screen_FT_reviewer_A!$A4232="","",screen_FT_reviewer_A!$A4232)</f>
        <v/>
      </c>
      <c r="B4232">
        <f>IF(OR($A4232="",screen_FT_reviewer_A!$C4232=""),"",screen_FT_reviewer_A!$C4232)</f>
        <v/>
      </c>
      <c r="C4232">
        <f>IF(OR($A4232="",screen_FT_reviewer_B!$C4232=""),"",screen_FT_reviewer_B!$C4232)</f>
        <v/>
      </c>
      <c r="D4232">
        <f>IF(OR($A4232="",screen_FT_reviewer_A!$D4232=""),"",screen_FT_reviewer_A!$D4232)</f>
        <v/>
      </c>
      <c r="E4232">
        <f>IF(OR($A4232="",screen_FT_reviewer_B!$D4232=""),"",screen_FT_reviewer_B!$D4232)</f>
        <v/>
      </c>
      <c r="F4232">
        <f>IF(AND(B4232&lt;&gt;"",C4232&lt;&gt;""),1,"")</f>
        <v/>
      </c>
      <c r="G4232">
        <f>IF(F4232=1,IF(B4232=C4232,1,0),"")</f>
        <v/>
      </c>
      <c r="H4232">
        <f>IF(B4232="","",IFERROR(VLOOKUP(B4232,lst_FT_group_map_table,2,FALSE),"INVALID"))</f>
        <v/>
      </c>
      <c r="I4232">
        <f>IF(C4232="","",IFERROR(VLOOKUP(C4232,lst_FT_group_map_table,2,FALSE),"INVALID"))</f>
        <v/>
      </c>
      <c r="J4232">
        <f>IF(F4232=1,IF(H4232=I4232,1,0),"")</f>
        <v/>
      </c>
      <c r="K4232">
        <f>IF(AND(ISNUMBER(MATCH(B4232,lst_FT_sci_excl,0)),ISNUMBER(MATCH(C4232,lst_FT_sci_excl,0))),IF(D4232=E4232,1,0),"")</f>
        <v/>
      </c>
      <c r="L4232">
        <f>IF(OR(G4232=0,K4232=0),1,"")</f>
        <v/>
      </c>
      <c r="M4232">
        <f>IF(L4232=1,COUNTIF($L$2:L4232,1),"")</f>
        <v/>
      </c>
    </row>
    <row r="4233">
      <c r="A4233">
        <f>IF(screen_FT_reviewer_A!$A4233="","",screen_FT_reviewer_A!$A4233)</f>
        <v/>
      </c>
      <c r="B4233">
        <f>IF(OR($A4233="",screen_FT_reviewer_A!$C4233=""),"",screen_FT_reviewer_A!$C4233)</f>
        <v/>
      </c>
      <c r="C4233">
        <f>IF(OR($A4233="",screen_FT_reviewer_B!$C4233=""),"",screen_FT_reviewer_B!$C4233)</f>
        <v/>
      </c>
      <c r="D4233">
        <f>IF(OR($A4233="",screen_FT_reviewer_A!$D4233=""),"",screen_FT_reviewer_A!$D4233)</f>
        <v/>
      </c>
      <c r="E4233">
        <f>IF(OR($A4233="",screen_FT_reviewer_B!$D4233=""),"",screen_FT_reviewer_B!$D4233)</f>
        <v/>
      </c>
      <c r="F4233">
        <f>IF(AND(B4233&lt;&gt;"",C4233&lt;&gt;""),1,"")</f>
        <v/>
      </c>
      <c r="G4233">
        <f>IF(F4233=1,IF(B4233=C4233,1,0),"")</f>
        <v/>
      </c>
      <c r="H4233">
        <f>IF(B4233="","",IFERROR(VLOOKUP(B4233,lst_FT_group_map_table,2,FALSE),"INVALID"))</f>
        <v/>
      </c>
      <c r="I4233">
        <f>IF(C4233="","",IFERROR(VLOOKUP(C4233,lst_FT_group_map_table,2,FALSE),"INVALID"))</f>
        <v/>
      </c>
      <c r="J4233">
        <f>IF(F4233=1,IF(H4233=I4233,1,0),"")</f>
        <v/>
      </c>
      <c r="K4233">
        <f>IF(AND(ISNUMBER(MATCH(B4233,lst_FT_sci_excl,0)),ISNUMBER(MATCH(C4233,lst_FT_sci_excl,0))),IF(D4233=E4233,1,0),"")</f>
        <v/>
      </c>
      <c r="L4233">
        <f>IF(OR(G4233=0,K4233=0),1,"")</f>
        <v/>
      </c>
      <c r="M4233">
        <f>IF(L4233=1,COUNTIF($L$2:L4233,1),"")</f>
        <v/>
      </c>
    </row>
    <row r="4234">
      <c r="A4234">
        <f>IF(screen_FT_reviewer_A!$A4234="","",screen_FT_reviewer_A!$A4234)</f>
        <v/>
      </c>
      <c r="B4234">
        <f>IF(OR($A4234="",screen_FT_reviewer_A!$C4234=""),"",screen_FT_reviewer_A!$C4234)</f>
        <v/>
      </c>
      <c r="C4234">
        <f>IF(OR($A4234="",screen_FT_reviewer_B!$C4234=""),"",screen_FT_reviewer_B!$C4234)</f>
        <v/>
      </c>
      <c r="D4234">
        <f>IF(OR($A4234="",screen_FT_reviewer_A!$D4234=""),"",screen_FT_reviewer_A!$D4234)</f>
        <v/>
      </c>
      <c r="E4234">
        <f>IF(OR($A4234="",screen_FT_reviewer_B!$D4234=""),"",screen_FT_reviewer_B!$D4234)</f>
        <v/>
      </c>
      <c r="F4234">
        <f>IF(AND(B4234&lt;&gt;"",C4234&lt;&gt;""),1,"")</f>
        <v/>
      </c>
      <c r="G4234">
        <f>IF(F4234=1,IF(B4234=C4234,1,0),"")</f>
        <v/>
      </c>
      <c r="H4234">
        <f>IF(B4234="","",IFERROR(VLOOKUP(B4234,lst_FT_group_map_table,2,FALSE),"INVALID"))</f>
        <v/>
      </c>
      <c r="I4234">
        <f>IF(C4234="","",IFERROR(VLOOKUP(C4234,lst_FT_group_map_table,2,FALSE),"INVALID"))</f>
        <v/>
      </c>
      <c r="J4234">
        <f>IF(F4234=1,IF(H4234=I4234,1,0),"")</f>
        <v/>
      </c>
      <c r="K4234">
        <f>IF(AND(ISNUMBER(MATCH(B4234,lst_FT_sci_excl,0)),ISNUMBER(MATCH(C4234,lst_FT_sci_excl,0))),IF(D4234=E4234,1,0),"")</f>
        <v/>
      </c>
      <c r="L4234">
        <f>IF(OR(G4234=0,K4234=0),1,"")</f>
        <v/>
      </c>
      <c r="M4234">
        <f>IF(L4234=1,COUNTIF($L$2:L4234,1),"")</f>
        <v/>
      </c>
    </row>
    <row r="4235">
      <c r="A4235">
        <f>IF(screen_FT_reviewer_A!$A4235="","",screen_FT_reviewer_A!$A4235)</f>
        <v/>
      </c>
      <c r="B4235">
        <f>IF(OR($A4235="",screen_FT_reviewer_A!$C4235=""),"",screen_FT_reviewer_A!$C4235)</f>
        <v/>
      </c>
      <c r="C4235">
        <f>IF(OR($A4235="",screen_FT_reviewer_B!$C4235=""),"",screen_FT_reviewer_B!$C4235)</f>
        <v/>
      </c>
      <c r="D4235">
        <f>IF(OR($A4235="",screen_FT_reviewer_A!$D4235=""),"",screen_FT_reviewer_A!$D4235)</f>
        <v/>
      </c>
      <c r="E4235">
        <f>IF(OR($A4235="",screen_FT_reviewer_B!$D4235=""),"",screen_FT_reviewer_B!$D4235)</f>
        <v/>
      </c>
      <c r="F4235">
        <f>IF(AND(B4235&lt;&gt;"",C4235&lt;&gt;""),1,"")</f>
        <v/>
      </c>
      <c r="G4235">
        <f>IF(F4235=1,IF(B4235=C4235,1,0),"")</f>
        <v/>
      </c>
      <c r="H4235">
        <f>IF(B4235="","",IFERROR(VLOOKUP(B4235,lst_FT_group_map_table,2,FALSE),"INVALID"))</f>
        <v/>
      </c>
      <c r="I4235">
        <f>IF(C4235="","",IFERROR(VLOOKUP(C4235,lst_FT_group_map_table,2,FALSE),"INVALID"))</f>
        <v/>
      </c>
      <c r="J4235">
        <f>IF(F4235=1,IF(H4235=I4235,1,0),"")</f>
        <v/>
      </c>
      <c r="K4235">
        <f>IF(AND(ISNUMBER(MATCH(B4235,lst_FT_sci_excl,0)),ISNUMBER(MATCH(C4235,lst_FT_sci_excl,0))),IF(D4235=E4235,1,0),"")</f>
        <v/>
      </c>
      <c r="L4235">
        <f>IF(OR(G4235=0,K4235=0),1,"")</f>
        <v/>
      </c>
      <c r="M4235">
        <f>IF(L4235=1,COUNTIF($L$2:L4235,1),"")</f>
        <v/>
      </c>
    </row>
    <row r="4236">
      <c r="A4236">
        <f>IF(screen_FT_reviewer_A!$A4236="","",screen_FT_reviewer_A!$A4236)</f>
        <v/>
      </c>
      <c r="B4236">
        <f>IF(OR($A4236="",screen_FT_reviewer_A!$C4236=""),"",screen_FT_reviewer_A!$C4236)</f>
        <v/>
      </c>
      <c r="C4236">
        <f>IF(OR($A4236="",screen_FT_reviewer_B!$C4236=""),"",screen_FT_reviewer_B!$C4236)</f>
        <v/>
      </c>
      <c r="D4236">
        <f>IF(OR($A4236="",screen_FT_reviewer_A!$D4236=""),"",screen_FT_reviewer_A!$D4236)</f>
        <v/>
      </c>
      <c r="E4236">
        <f>IF(OR($A4236="",screen_FT_reviewer_B!$D4236=""),"",screen_FT_reviewer_B!$D4236)</f>
        <v/>
      </c>
      <c r="F4236">
        <f>IF(AND(B4236&lt;&gt;"",C4236&lt;&gt;""),1,"")</f>
        <v/>
      </c>
      <c r="G4236">
        <f>IF(F4236=1,IF(B4236=C4236,1,0),"")</f>
        <v/>
      </c>
      <c r="H4236">
        <f>IF(B4236="","",IFERROR(VLOOKUP(B4236,lst_FT_group_map_table,2,FALSE),"INVALID"))</f>
        <v/>
      </c>
      <c r="I4236">
        <f>IF(C4236="","",IFERROR(VLOOKUP(C4236,lst_FT_group_map_table,2,FALSE),"INVALID"))</f>
        <v/>
      </c>
      <c r="J4236">
        <f>IF(F4236=1,IF(H4236=I4236,1,0),"")</f>
        <v/>
      </c>
      <c r="K4236">
        <f>IF(AND(ISNUMBER(MATCH(B4236,lst_FT_sci_excl,0)),ISNUMBER(MATCH(C4236,lst_FT_sci_excl,0))),IF(D4236=E4236,1,0),"")</f>
        <v/>
      </c>
      <c r="L4236">
        <f>IF(OR(G4236=0,K4236=0),1,"")</f>
        <v/>
      </c>
      <c r="M4236">
        <f>IF(L4236=1,COUNTIF($L$2:L4236,1),"")</f>
        <v/>
      </c>
    </row>
    <row r="4237">
      <c r="A4237">
        <f>IF(screen_FT_reviewer_A!$A4237="","",screen_FT_reviewer_A!$A4237)</f>
        <v/>
      </c>
      <c r="B4237">
        <f>IF(OR($A4237="",screen_FT_reviewer_A!$C4237=""),"",screen_FT_reviewer_A!$C4237)</f>
        <v/>
      </c>
      <c r="C4237">
        <f>IF(OR($A4237="",screen_FT_reviewer_B!$C4237=""),"",screen_FT_reviewer_B!$C4237)</f>
        <v/>
      </c>
      <c r="D4237">
        <f>IF(OR($A4237="",screen_FT_reviewer_A!$D4237=""),"",screen_FT_reviewer_A!$D4237)</f>
        <v/>
      </c>
      <c r="E4237">
        <f>IF(OR($A4237="",screen_FT_reviewer_B!$D4237=""),"",screen_FT_reviewer_B!$D4237)</f>
        <v/>
      </c>
      <c r="F4237">
        <f>IF(AND(B4237&lt;&gt;"",C4237&lt;&gt;""),1,"")</f>
        <v/>
      </c>
      <c r="G4237">
        <f>IF(F4237=1,IF(B4237=C4237,1,0),"")</f>
        <v/>
      </c>
      <c r="H4237">
        <f>IF(B4237="","",IFERROR(VLOOKUP(B4237,lst_FT_group_map_table,2,FALSE),"INVALID"))</f>
        <v/>
      </c>
      <c r="I4237">
        <f>IF(C4237="","",IFERROR(VLOOKUP(C4237,lst_FT_group_map_table,2,FALSE),"INVALID"))</f>
        <v/>
      </c>
      <c r="J4237">
        <f>IF(F4237=1,IF(H4237=I4237,1,0),"")</f>
        <v/>
      </c>
      <c r="K4237">
        <f>IF(AND(ISNUMBER(MATCH(B4237,lst_FT_sci_excl,0)),ISNUMBER(MATCH(C4237,lst_FT_sci_excl,0))),IF(D4237=E4237,1,0),"")</f>
        <v/>
      </c>
      <c r="L4237">
        <f>IF(OR(G4237=0,K4237=0),1,"")</f>
        <v/>
      </c>
      <c r="M4237">
        <f>IF(L4237=1,COUNTIF($L$2:L4237,1),"")</f>
        <v/>
      </c>
    </row>
    <row r="4238">
      <c r="A4238">
        <f>IF(screen_FT_reviewer_A!$A4238="","",screen_FT_reviewer_A!$A4238)</f>
        <v/>
      </c>
      <c r="B4238">
        <f>IF(OR($A4238="",screen_FT_reviewer_A!$C4238=""),"",screen_FT_reviewer_A!$C4238)</f>
        <v/>
      </c>
      <c r="C4238">
        <f>IF(OR($A4238="",screen_FT_reviewer_B!$C4238=""),"",screen_FT_reviewer_B!$C4238)</f>
        <v/>
      </c>
      <c r="D4238">
        <f>IF(OR($A4238="",screen_FT_reviewer_A!$D4238=""),"",screen_FT_reviewer_A!$D4238)</f>
        <v/>
      </c>
      <c r="E4238">
        <f>IF(OR($A4238="",screen_FT_reviewer_B!$D4238=""),"",screen_FT_reviewer_B!$D4238)</f>
        <v/>
      </c>
      <c r="F4238">
        <f>IF(AND(B4238&lt;&gt;"",C4238&lt;&gt;""),1,"")</f>
        <v/>
      </c>
      <c r="G4238">
        <f>IF(F4238=1,IF(B4238=C4238,1,0),"")</f>
        <v/>
      </c>
      <c r="H4238">
        <f>IF(B4238="","",IFERROR(VLOOKUP(B4238,lst_FT_group_map_table,2,FALSE),"INVALID"))</f>
        <v/>
      </c>
      <c r="I4238">
        <f>IF(C4238="","",IFERROR(VLOOKUP(C4238,lst_FT_group_map_table,2,FALSE),"INVALID"))</f>
        <v/>
      </c>
      <c r="J4238">
        <f>IF(F4238=1,IF(H4238=I4238,1,0),"")</f>
        <v/>
      </c>
      <c r="K4238">
        <f>IF(AND(ISNUMBER(MATCH(B4238,lst_FT_sci_excl,0)),ISNUMBER(MATCH(C4238,lst_FT_sci_excl,0))),IF(D4238=E4238,1,0),"")</f>
        <v/>
      </c>
      <c r="L4238">
        <f>IF(OR(G4238=0,K4238=0),1,"")</f>
        <v/>
      </c>
      <c r="M4238">
        <f>IF(L4238=1,COUNTIF($L$2:L4238,1),"")</f>
        <v/>
      </c>
    </row>
    <row r="4239">
      <c r="A4239">
        <f>IF(screen_FT_reviewer_A!$A4239="","",screen_FT_reviewer_A!$A4239)</f>
        <v/>
      </c>
      <c r="B4239">
        <f>IF(OR($A4239="",screen_FT_reviewer_A!$C4239=""),"",screen_FT_reviewer_A!$C4239)</f>
        <v/>
      </c>
      <c r="C4239">
        <f>IF(OR($A4239="",screen_FT_reviewer_B!$C4239=""),"",screen_FT_reviewer_B!$C4239)</f>
        <v/>
      </c>
      <c r="D4239">
        <f>IF(OR($A4239="",screen_FT_reviewer_A!$D4239=""),"",screen_FT_reviewer_A!$D4239)</f>
        <v/>
      </c>
      <c r="E4239">
        <f>IF(OR($A4239="",screen_FT_reviewer_B!$D4239=""),"",screen_FT_reviewer_B!$D4239)</f>
        <v/>
      </c>
      <c r="F4239">
        <f>IF(AND(B4239&lt;&gt;"",C4239&lt;&gt;""),1,"")</f>
        <v/>
      </c>
      <c r="G4239">
        <f>IF(F4239=1,IF(B4239=C4239,1,0),"")</f>
        <v/>
      </c>
      <c r="H4239">
        <f>IF(B4239="","",IFERROR(VLOOKUP(B4239,lst_FT_group_map_table,2,FALSE),"INVALID"))</f>
        <v/>
      </c>
      <c r="I4239">
        <f>IF(C4239="","",IFERROR(VLOOKUP(C4239,lst_FT_group_map_table,2,FALSE),"INVALID"))</f>
        <v/>
      </c>
      <c r="J4239">
        <f>IF(F4239=1,IF(H4239=I4239,1,0),"")</f>
        <v/>
      </c>
      <c r="K4239">
        <f>IF(AND(ISNUMBER(MATCH(B4239,lst_FT_sci_excl,0)),ISNUMBER(MATCH(C4239,lst_FT_sci_excl,0))),IF(D4239=E4239,1,0),"")</f>
        <v/>
      </c>
      <c r="L4239">
        <f>IF(OR(G4239=0,K4239=0),1,"")</f>
        <v/>
      </c>
      <c r="M4239">
        <f>IF(L4239=1,COUNTIF($L$2:L4239,1),"")</f>
        <v/>
      </c>
    </row>
    <row r="4240">
      <c r="A4240">
        <f>IF(screen_FT_reviewer_A!$A4240="","",screen_FT_reviewer_A!$A4240)</f>
        <v/>
      </c>
      <c r="B4240">
        <f>IF(OR($A4240="",screen_FT_reviewer_A!$C4240=""),"",screen_FT_reviewer_A!$C4240)</f>
        <v/>
      </c>
      <c r="C4240">
        <f>IF(OR($A4240="",screen_FT_reviewer_B!$C4240=""),"",screen_FT_reviewer_B!$C4240)</f>
        <v/>
      </c>
      <c r="D4240">
        <f>IF(OR($A4240="",screen_FT_reviewer_A!$D4240=""),"",screen_FT_reviewer_A!$D4240)</f>
        <v/>
      </c>
      <c r="E4240">
        <f>IF(OR($A4240="",screen_FT_reviewer_B!$D4240=""),"",screen_FT_reviewer_B!$D4240)</f>
        <v/>
      </c>
      <c r="F4240">
        <f>IF(AND(B4240&lt;&gt;"",C4240&lt;&gt;""),1,"")</f>
        <v/>
      </c>
      <c r="G4240">
        <f>IF(F4240=1,IF(B4240=C4240,1,0),"")</f>
        <v/>
      </c>
      <c r="H4240">
        <f>IF(B4240="","",IFERROR(VLOOKUP(B4240,lst_FT_group_map_table,2,FALSE),"INVALID"))</f>
        <v/>
      </c>
      <c r="I4240">
        <f>IF(C4240="","",IFERROR(VLOOKUP(C4240,lst_FT_group_map_table,2,FALSE),"INVALID"))</f>
        <v/>
      </c>
      <c r="J4240">
        <f>IF(F4240=1,IF(H4240=I4240,1,0),"")</f>
        <v/>
      </c>
      <c r="K4240">
        <f>IF(AND(ISNUMBER(MATCH(B4240,lst_FT_sci_excl,0)),ISNUMBER(MATCH(C4240,lst_FT_sci_excl,0))),IF(D4240=E4240,1,0),"")</f>
        <v/>
      </c>
      <c r="L4240">
        <f>IF(OR(G4240=0,K4240=0),1,"")</f>
        <v/>
      </c>
      <c r="M4240">
        <f>IF(L4240=1,COUNTIF($L$2:L4240,1),"")</f>
        <v/>
      </c>
    </row>
    <row r="4241">
      <c r="A4241">
        <f>IF(screen_FT_reviewer_A!$A4241="","",screen_FT_reviewer_A!$A4241)</f>
        <v/>
      </c>
      <c r="B4241">
        <f>IF(OR($A4241="",screen_FT_reviewer_A!$C4241=""),"",screen_FT_reviewer_A!$C4241)</f>
        <v/>
      </c>
      <c r="C4241">
        <f>IF(OR($A4241="",screen_FT_reviewer_B!$C4241=""),"",screen_FT_reviewer_B!$C4241)</f>
        <v/>
      </c>
      <c r="D4241">
        <f>IF(OR($A4241="",screen_FT_reviewer_A!$D4241=""),"",screen_FT_reviewer_A!$D4241)</f>
        <v/>
      </c>
      <c r="E4241">
        <f>IF(OR($A4241="",screen_FT_reviewer_B!$D4241=""),"",screen_FT_reviewer_B!$D4241)</f>
        <v/>
      </c>
      <c r="F4241">
        <f>IF(AND(B4241&lt;&gt;"",C4241&lt;&gt;""),1,"")</f>
        <v/>
      </c>
      <c r="G4241">
        <f>IF(F4241=1,IF(B4241=C4241,1,0),"")</f>
        <v/>
      </c>
      <c r="H4241">
        <f>IF(B4241="","",IFERROR(VLOOKUP(B4241,lst_FT_group_map_table,2,FALSE),"INVALID"))</f>
        <v/>
      </c>
      <c r="I4241">
        <f>IF(C4241="","",IFERROR(VLOOKUP(C4241,lst_FT_group_map_table,2,FALSE),"INVALID"))</f>
        <v/>
      </c>
      <c r="J4241">
        <f>IF(F4241=1,IF(H4241=I4241,1,0),"")</f>
        <v/>
      </c>
      <c r="K4241">
        <f>IF(AND(ISNUMBER(MATCH(B4241,lst_FT_sci_excl,0)),ISNUMBER(MATCH(C4241,lst_FT_sci_excl,0))),IF(D4241=E4241,1,0),"")</f>
        <v/>
      </c>
      <c r="L4241">
        <f>IF(OR(G4241=0,K4241=0),1,"")</f>
        <v/>
      </c>
      <c r="M4241">
        <f>IF(L4241=1,COUNTIF($L$2:L4241,1),"")</f>
        <v/>
      </c>
    </row>
    <row r="4242">
      <c r="A4242">
        <f>IF(screen_FT_reviewer_A!$A4242="","",screen_FT_reviewer_A!$A4242)</f>
        <v/>
      </c>
      <c r="B4242">
        <f>IF(OR($A4242="",screen_FT_reviewer_A!$C4242=""),"",screen_FT_reviewer_A!$C4242)</f>
        <v/>
      </c>
      <c r="C4242">
        <f>IF(OR($A4242="",screen_FT_reviewer_B!$C4242=""),"",screen_FT_reviewer_B!$C4242)</f>
        <v/>
      </c>
      <c r="D4242">
        <f>IF(OR($A4242="",screen_FT_reviewer_A!$D4242=""),"",screen_FT_reviewer_A!$D4242)</f>
        <v/>
      </c>
      <c r="E4242">
        <f>IF(OR($A4242="",screen_FT_reviewer_B!$D4242=""),"",screen_FT_reviewer_B!$D4242)</f>
        <v/>
      </c>
      <c r="F4242">
        <f>IF(AND(B4242&lt;&gt;"",C4242&lt;&gt;""),1,"")</f>
        <v/>
      </c>
      <c r="G4242">
        <f>IF(F4242=1,IF(B4242=C4242,1,0),"")</f>
        <v/>
      </c>
      <c r="H4242">
        <f>IF(B4242="","",IFERROR(VLOOKUP(B4242,lst_FT_group_map_table,2,FALSE),"INVALID"))</f>
        <v/>
      </c>
      <c r="I4242">
        <f>IF(C4242="","",IFERROR(VLOOKUP(C4242,lst_FT_group_map_table,2,FALSE),"INVALID"))</f>
        <v/>
      </c>
      <c r="J4242">
        <f>IF(F4242=1,IF(H4242=I4242,1,0),"")</f>
        <v/>
      </c>
      <c r="K4242">
        <f>IF(AND(ISNUMBER(MATCH(B4242,lst_FT_sci_excl,0)),ISNUMBER(MATCH(C4242,lst_FT_sci_excl,0))),IF(D4242=E4242,1,0),"")</f>
        <v/>
      </c>
      <c r="L4242">
        <f>IF(OR(G4242=0,K4242=0),1,"")</f>
        <v/>
      </c>
      <c r="M4242">
        <f>IF(L4242=1,COUNTIF($L$2:L4242,1),"")</f>
        <v/>
      </c>
    </row>
    <row r="4243">
      <c r="A4243">
        <f>IF(screen_FT_reviewer_A!$A4243="","",screen_FT_reviewer_A!$A4243)</f>
        <v/>
      </c>
      <c r="B4243">
        <f>IF(OR($A4243="",screen_FT_reviewer_A!$C4243=""),"",screen_FT_reviewer_A!$C4243)</f>
        <v/>
      </c>
      <c r="C4243">
        <f>IF(OR($A4243="",screen_FT_reviewer_B!$C4243=""),"",screen_FT_reviewer_B!$C4243)</f>
        <v/>
      </c>
      <c r="D4243">
        <f>IF(OR($A4243="",screen_FT_reviewer_A!$D4243=""),"",screen_FT_reviewer_A!$D4243)</f>
        <v/>
      </c>
      <c r="E4243">
        <f>IF(OR($A4243="",screen_FT_reviewer_B!$D4243=""),"",screen_FT_reviewer_B!$D4243)</f>
        <v/>
      </c>
      <c r="F4243">
        <f>IF(AND(B4243&lt;&gt;"",C4243&lt;&gt;""),1,"")</f>
        <v/>
      </c>
      <c r="G4243">
        <f>IF(F4243=1,IF(B4243=C4243,1,0),"")</f>
        <v/>
      </c>
      <c r="H4243">
        <f>IF(B4243="","",IFERROR(VLOOKUP(B4243,lst_FT_group_map_table,2,FALSE),"INVALID"))</f>
        <v/>
      </c>
      <c r="I4243">
        <f>IF(C4243="","",IFERROR(VLOOKUP(C4243,lst_FT_group_map_table,2,FALSE),"INVALID"))</f>
        <v/>
      </c>
      <c r="J4243">
        <f>IF(F4243=1,IF(H4243=I4243,1,0),"")</f>
        <v/>
      </c>
      <c r="K4243">
        <f>IF(AND(ISNUMBER(MATCH(B4243,lst_FT_sci_excl,0)),ISNUMBER(MATCH(C4243,lst_FT_sci_excl,0))),IF(D4243=E4243,1,0),"")</f>
        <v/>
      </c>
      <c r="L4243">
        <f>IF(OR(G4243=0,K4243=0),1,"")</f>
        <v/>
      </c>
      <c r="M4243">
        <f>IF(L4243=1,COUNTIF($L$2:L4243,1),"")</f>
        <v/>
      </c>
    </row>
    <row r="4244">
      <c r="A4244">
        <f>IF(screen_FT_reviewer_A!$A4244="","",screen_FT_reviewer_A!$A4244)</f>
        <v/>
      </c>
      <c r="B4244">
        <f>IF(OR($A4244="",screen_FT_reviewer_A!$C4244=""),"",screen_FT_reviewer_A!$C4244)</f>
        <v/>
      </c>
      <c r="C4244">
        <f>IF(OR($A4244="",screen_FT_reviewer_B!$C4244=""),"",screen_FT_reviewer_B!$C4244)</f>
        <v/>
      </c>
      <c r="D4244">
        <f>IF(OR($A4244="",screen_FT_reviewer_A!$D4244=""),"",screen_FT_reviewer_A!$D4244)</f>
        <v/>
      </c>
      <c r="E4244">
        <f>IF(OR($A4244="",screen_FT_reviewer_B!$D4244=""),"",screen_FT_reviewer_B!$D4244)</f>
        <v/>
      </c>
      <c r="F4244">
        <f>IF(AND(B4244&lt;&gt;"",C4244&lt;&gt;""),1,"")</f>
        <v/>
      </c>
      <c r="G4244">
        <f>IF(F4244=1,IF(B4244=C4244,1,0),"")</f>
        <v/>
      </c>
      <c r="H4244">
        <f>IF(B4244="","",IFERROR(VLOOKUP(B4244,lst_FT_group_map_table,2,FALSE),"INVALID"))</f>
        <v/>
      </c>
      <c r="I4244">
        <f>IF(C4244="","",IFERROR(VLOOKUP(C4244,lst_FT_group_map_table,2,FALSE),"INVALID"))</f>
        <v/>
      </c>
      <c r="J4244">
        <f>IF(F4244=1,IF(H4244=I4244,1,0),"")</f>
        <v/>
      </c>
      <c r="K4244">
        <f>IF(AND(ISNUMBER(MATCH(B4244,lst_FT_sci_excl,0)),ISNUMBER(MATCH(C4244,lst_FT_sci_excl,0))),IF(D4244=E4244,1,0),"")</f>
        <v/>
      </c>
      <c r="L4244">
        <f>IF(OR(G4244=0,K4244=0),1,"")</f>
        <v/>
      </c>
      <c r="M4244">
        <f>IF(L4244=1,COUNTIF($L$2:L4244,1),"")</f>
        <v/>
      </c>
    </row>
    <row r="4245">
      <c r="A4245">
        <f>IF(screen_FT_reviewer_A!$A4245="","",screen_FT_reviewer_A!$A4245)</f>
        <v/>
      </c>
      <c r="B4245">
        <f>IF(OR($A4245="",screen_FT_reviewer_A!$C4245=""),"",screen_FT_reviewer_A!$C4245)</f>
        <v/>
      </c>
      <c r="C4245">
        <f>IF(OR($A4245="",screen_FT_reviewer_B!$C4245=""),"",screen_FT_reviewer_B!$C4245)</f>
        <v/>
      </c>
      <c r="D4245">
        <f>IF(OR($A4245="",screen_FT_reviewer_A!$D4245=""),"",screen_FT_reviewer_A!$D4245)</f>
        <v/>
      </c>
      <c r="E4245">
        <f>IF(OR($A4245="",screen_FT_reviewer_B!$D4245=""),"",screen_FT_reviewer_B!$D4245)</f>
        <v/>
      </c>
      <c r="F4245">
        <f>IF(AND(B4245&lt;&gt;"",C4245&lt;&gt;""),1,"")</f>
        <v/>
      </c>
      <c r="G4245">
        <f>IF(F4245=1,IF(B4245=C4245,1,0),"")</f>
        <v/>
      </c>
      <c r="H4245">
        <f>IF(B4245="","",IFERROR(VLOOKUP(B4245,lst_FT_group_map_table,2,FALSE),"INVALID"))</f>
        <v/>
      </c>
      <c r="I4245">
        <f>IF(C4245="","",IFERROR(VLOOKUP(C4245,lst_FT_group_map_table,2,FALSE),"INVALID"))</f>
        <v/>
      </c>
      <c r="J4245">
        <f>IF(F4245=1,IF(H4245=I4245,1,0),"")</f>
        <v/>
      </c>
      <c r="K4245">
        <f>IF(AND(ISNUMBER(MATCH(B4245,lst_FT_sci_excl,0)),ISNUMBER(MATCH(C4245,lst_FT_sci_excl,0))),IF(D4245=E4245,1,0),"")</f>
        <v/>
      </c>
      <c r="L4245">
        <f>IF(OR(G4245=0,K4245=0),1,"")</f>
        <v/>
      </c>
      <c r="M4245">
        <f>IF(L4245=1,COUNTIF($L$2:L4245,1),"")</f>
        <v/>
      </c>
    </row>
    <row r="4246">
      <c r="A4246">
        <f>IF(screen_FT_reviewer_A!$A4246="","",screen_FT_reviewer_A!$A4246)</f>
        <v/>
      </c>
      <c r="B4246">
        <f>IF(OR($A4246="",screen_FT_reviewer_A!$C4246=""),"",screen_FT_reviewer_A!$C4246)</f>
        <v/>
      </c>
      <c r="C4246">
        <f>IF(OR($A4246="",screen_FT_reviewer_B!$C4246=""),"",screen_FT_reviewer_B!$C4246)</f>
        <v/>
      </c>
      <c r="D4246">
        <f>IF(OR($A4246="",screen_FT_reviewer_A!$D4246=""),"",screen_FT_reviewer_A!$D4246)</f>
        <v/>
      </c>
      <c r="E4246">
        <f>IF(OR($A4246="",screen_FT_reviewer_B!$D4246=""),"",screen_FT_reviewer_B!$D4246)</f>
        <v/>
      </c>
      <c r="F4246">
        <f>IF(AND(B4246&lt;&gt;"",C4246&lt;&gt;""),1,"")</f>
        <v/>
      </c>
      <c r="G4246">
        <f>IF(F4246=1,IF(B4246=C4246,1,0),"")</f>
        <v/>
      </c>
      <c r="H4246">
        <f>IF(B4246="","",IFERROR(VLOOKUP(B4246,lst_FT_group_map_table,2,FALSE),"INVALID"))</f>
        <v/>
      </c>
      <c r="I4246">
        <f>IF(C4246="","",IFERROR(VLOOKUP(C4246,lst_FT_group_map_table,2,FALSE),"INVALID"))</f>
        <v/>
      </c>
      <c r="J4246">
        <f>IF(F4246=1,IF(H4246=I4246,1,0),"")</f>
        <v/>
      </c>
      <c r="K4246">
        <f>IF(AND(ISNUMBER(MATCH(B4246,lst_FT_sci_excl,0)),ISNUMBER(MATCH(C4246,lst_FT_sci_excl,0))),IF(D4246=E4246,1,0),"")</f>
        <v/>
      </c>
      <c r="L4246">
        <f>IF(OR(G4246=0,K4246=0),1,"")</f>
        <v/>
      </c>
      <c r="M4246">
        <f>IF(L4246=1,COUNTIF($L$2:L4246,1),"")</f>
        <v/>
      </c>
    </row>
    <row r="4247">
      <c r="A4247">
        <f>IF(screen_FT_reviewer_A!$A4247="","",screen_FT_reviewer_A!$A4247)</f>
        <v/>
      </c>
      <c r="B4247">
        <f>IF(OR($A4247="",screen_FT_reviewer_A!$C4247=""),"",screen_FT_reviewer_A!$C4247)</f>
        <v/>
      </c>
      <c r="C4247">
        <f>IF(OR($A4247="",screen_FT_reviewer_B!$C4247=""),"",screen_FT_reviewer_B!$C4247)</f>
        <v/>
      </c>
      <c r="D4247">
        <f>IF(OR($A4247="",screen_FT_reviewer_A!$D4247=""),"",screen_FT_reviewer_A!$D4247)</f>
        <v/>
      </c>
      <c r="E4247">
        <f>IF(OR($A4247="",screen_FT_reviewer_B!$D4247=""),"",screen_FT_reviewer_B!$D4247)</f>
        <v/>
      </c>
      <c r="F4247">
        <f>IF(AND(B4247&lt;&gt;"",C4247&lt;&gt;""),1,"")</f>
        <v/>
      </c>
      <c r="G4247">
        <f>IF(F4247=1,IF(B4247=C4247,1,0),"")</f>
        <v/>
      </c>
      <c r="H4247">
        <f>IF(B4247="","",IFERROR(VLOOKUP(B4247,lst_FT_group_map_table,2,FALSE),"INVALID"))</f>
        <v/>
      </c>
      <c r="I4247">
        <f>IF(C4247="","",IFERROR(VLOOKUP(C4247,lst_FT_group_map_table,2,FALSE),"INVALID"))</f>
        <v/>
      </c>
      <c r="J4247">
        <f>IF(F4247=1,IF(H4247=I4247,1,0),"")</f>
        <v/>
      </c>
      <c r="K4247">
        <f>IF(AND(ISNUMBER(MATCH(B4247,lst_FT_sci_excl,0)),ISNUMBER(MATCH(C4247,lst_FT_sci_excl,0))),IF(D4247=E4247,1,0),"")</f>
        <v/>
      </c>
      <c r="L4247">
        <f>IF(OR(G4247=0,K4247=0),1,"")</f>
        <v/>
      </c>
      <c r="M4247">
        <f>IF(L4247=1,COUNTIF($L$2:L4247,1),"")</f>
        <v/>
      </c>
    </row>
    <row r="4248">
      <c r="A4248">
        <f>IF(screen_FT_reviewer_A!$A4248="","",screen_FT_reviewer_A!$A4248)</f>
        <v/>
      </c>
      <c r="B4248">
        <f>IF(OR($A4248="",screen_FT_reviewer_A!$C4248=""),"",screen_FT_reviewer_A!$C4248)</f>
        <v/>
      </c>
      <c r="C4248">
        <f>IF(OR($A4248="",screen_FT_reviewer_B!$C4248=""),"",screen_FT_reviewer_B!$C4248)</f>
        <v/>
      </c>
      <c r="D4248">
        <f>IF(OR($A4248="",screen_FT_reviewer_A!$D4248=""),"",screen_FT_reviewer_A!$D4248)</f>
        <v/>
      </c>
      <c r="E4248">
        <f>IF(OR($A4248="",screen_FT_reviewer_B!$D4248=""),"",screen_FT_reviewer_B!$D4248)</f>
        <v/>
      </c>
      <c r="F4248">
        <f>IF(AND(B4248&lt;&gt;"",C4248&lt;&gt;""),1,"")</f>
        <v/>
      </c>
      <c r="G4248">
        <f>IF(F4248=1,IF(B4248=C4248,1,0),"")</f>
        <v/>
      </c>
      <c r="H4248">
        <f>IF(B4248="","",IFERROR(VLOOKUP(B4248,lst_FT_group_map_table,2,FALSE),"INVALID"))</f>
        <v/>
      </c>
      <c r="I4248">
        <f>IF(C4248="","",IFERROR(VLOOKUP(C4248,lst_FT_group_map_table,2,FALSE),"INVALID"))</f>
        <v/>
      </c>
      <c r="J4248">
        <f>IF(F4248=1,IF(H4248=I4248,1,0),"")</f>
        <v/>
      </c>
      <c r="K4248">
        <f>IF(AND(ISNUMBER(MATCH(B4248,lst_FT_sci_excl,0)),ISNUMBER(MATCH(C4248,lst_FT_sci_excl,0))),IF(D4248=E4248,1,0),"")</f>
        <v/>
      </c>
      <c r="L4248">
        <f>IF(OR(G4248=0,K4248=0),1,"")</f>
        <v/>
      </c>
      <c r="M4248">
        <f>IF(L4248=1,COUNTIF($L$2:L4248,1),"")</f>
        <v/>
      </c>
    </row>
    <row r="4249">
      <c r="A4249">
        <f>IF(screen_FT_reviewer_A!$A4249="","",screen_FT_reviewer_A!$A4249)</f>
        <v/>
      </c>
      <c r="B4249">
        <f>IF(OR($A4249="",screen_FT_reviewer_A!$C4249=""),"",screen_FT_reviewer_A!$C4249)</f>
        <v/>
      </c>
      <c r="C4249">
        <f>IF(OR($A4249="",screen_FT_reviewer_B!$C4249=""),"",screen_FT_reviewer_B!$C4249)</f>
        <v/>
      </c>
      <c r="D4249">
        <f>IF(OR($A4249="",screen_FT_reviewer_A!$D4249=""),"",screen_FT_reviewer_A!$D4249)</f>
        <v/>
      </c>
      <c r="E4249">
        <f>IF(OR($A4249="",screen_FT_reviewer_B!$D4249=""),"",screen_FT_reviewer_B!$D4249)</f>
        <v/>
      </c>
      <c r="F4249">
        <f>IF(AND(B4249&lt;&gt;"",C4249&lt;&gt;""),1,"")</f>
        <v/>
      </c>
      <c r="G4249">
        <f>IF(F4249=1,IF(B4249=C4249,1,0),"")</f>
        <v/>
      </c>
      <c r="H4249">
        <f>IF(B4249="","",IFERROR(VLOOKUP(B4249,lst_FT_group_map_table,2,FALSE),"INVALID"))</f>
        <v/>
      </c>
      <c r="I4249">
        <f>IF(C4249="","",IFERROR(VLOOKUP(C4249,lst_FT_group_map_table,2,FALSE),"INVALID"))</f>
        <v/>
      </c>
      <c r="J4249">
        <f>IF(F4249=1,IF(H4249=I4249,1,0),"")</f>
        <v/>
      </c>
      <c r="K4249">
        <f>IF(AND(ISNUMBER(MATCH(B4249,lst_FT_sci_excl,0)),ISNUMBER(MATCH(C4249,lst_FT_sci_excl,0))),IF(D4249=E4249,1,0),"")</f>
        <v/>
      </c>
      <c r="L4249">
        <f>IF(OR(G4249=0,K4249=0),1,"")</f>
        <v/>
      </c>
      <c r="M4249">
        <f>IF(L4249=1,COUNTIF($L$2:L4249,1),"")</f>
        <v/>
      </c>
    </row>
    <row r="4250">
      <c r="A4250">
        <f>IF(screen_FT_reviewer_A!$A4250="","",screen_FT_reviewer_A!$A4250)</f>
        <v/>
      </c>
      <c r="B4250">
        <f>IF(OR($A4250="",screen_FT_reviewer_A!$C4250=""),"",screen_FT_reviewer_A!$C4250)</f>
        <v/>
      </c>
      <c r="C4250">
        <f>IF(OR($A4250="",screen_FT_reviewer_B!$C4250=""),"",screen_FT_reviewer_B!$C4250)</f>
        <v/>
      </c>
      <c r="D4250">
        <f>IF(OR($A4250="",screen_FT_reviewer_A!$D4250=""),"",screen_FT_reviewer_A!$D4250)</f>
        <v/>
      </c>
      <c r="E4250">
        <f>IF(OR($A4250="",screen_FT_reviewer_B!$D4250=""),"",screen_FT_reviewer_B!$D4250)</f>
        <v/>
      </c>
      <c r="F4250">
        <f>IF(AND(B4250&lt;&gt;"",C4250&lt;&gt;""),1,"")</f>
        <v/>
      </c>
      <c r="G4250">
        <f>IF(F4250=1,IF(B4250=C4250,1,0),"")</f>
        <v/>
      </c>
      <c r="H4250">
        <f>IF(B4250="","",IFERROR(VLOOKUP(B4250,lst_FT_group_map_table,2,FALSE),"INVALID"))</f>
        <v/>
      </c>
      <c r="I4250">
        <f>IF(C4250="","",IFERROR(VLOOKUP(C4250,lst_FT_group_map_table,2,FALSE),"INVALID"))</f>
        <v/>
      </c>
      <c r="J4250">
        <f>IF(F4250=1,IF(H4250=I4250,1,0),"")</f>
        <v/>
      </c>
      <c r="K4250">
        <f>IF(AND(ISNUMBER(MATCH(B4250,lst_FT_sci_excl,0)),ISNUMBER(MATCH(C4250,lst_FT_sci_excl,0))),IF(D4250=E4250,1,0),"")</f>
        <v/>
      </c>
      <c r="L4250">
        <f>IF(OR(G4250=0,K4250=0),1,"")</f>
        <v/>
      </c>
      <c r="M4250">
        <f>IF(L4250=1,COUNTIF($L$2:L4250,1),"")</f>
        <v/>
      </c>
    </row>
    <row r="4251">
      <c r="A4251">
        <f>IF(screen_FT_reviewer_A!$A4251="","",screen_FT_reviewer_A!$A4251)</f>
        <v/>
      </c>
      <c r="B4251">
        <f>IF(OR($A4251="",screen_FT_reviewer_A!$C4251=""),"",screen_FT_reviewer_A!$C4251)</f>
        <v/>
      </c>
      <c r="C4251">
        <f>IF(OR($A4251="",screen_FT_reviewer_B!$C4251=""),"",screen_FT_reviewer_B!$C4251)</f>
        <v/>
      </c>
      <c r="D4251">
        <f>IF(OR($A4251="",screen_FT_reviewer_A!$D4251=""),"",screen_FT_reviewer_A!$D4251)</f>
        <v/>
      </c>
      <c r="E4251">
        <f>IF(OR($A4251="",screen_FT_reviewer_B!$D4251=""),"",screen_FT_reviewer_B!$D4251)</f>
        <v/>
      </c>
      <c r="F4251">
        <f>IF(AND(B4251&lt;&gt;"",C4251&lt;&gt;""),1,"")</f>
        <v/>
      </c>
      <c r="G4251">
        <f>IF(F4251=1,IF(B4251=C4251,1,0),"")</f>
        <v/>
      </c>
      <c r="H4251">
        <f>IF(B4251="","",IFERROR(VLOOKUP(B4251,lst_FT_group_map_table,2,FALSE),"INVALID"))</f>
        <v/>
      </c>
      <c r="I4251">
        <f>IF(C4251="","",IFERROR(VLOOKUP(C4251,lst_FT_group_map_table,2,FALSE),"INVALID"))</f>
        <v/>
      </c>
      <c r="J4251">
        <f>IF(F4251=1,IF(H4251=I4251,1,0),"")</f>
        <v/>
      </c>
      <c r="K4251">
        <f>IF(AND(ISNUMBER(MATCH(B4251,lst_FT_sci_excl,0)),ISNUMBER(MATCH(C4251,lst_FT_sci_excl,0))),IF(D4251=E4251,1,0),"")</f>
        <v/>
      </c>
      <c r="L4251">
        <f>IF(OR(G4251=0,K4251=0),1,"")</f>
        <v/>
      </c>
      <c r="M4251">
        <f>IF(L4251=1,COUNTIF($L$2:L4251,1),"")</f>
        <v/>
      </c>
    </row>
    <row r="4252">
      <c r="A4252">
        <f>IF(screen_FT_reviewer_A!$A4252="","",screen_FT_reviewer_A!$A4252)</f>
        <v/>
      </c>
      <c r="B4252">
        <f>IF(OR($A4252="",screen_FT_reviewer_A!$C4252=""),"",screen_FT_reviewer_A!$C4252)</f>
        <v/>
      </c>
      <c r="C4252">
        <f>IF(OR($A4252="",screen_FT_reviewer_B!$C4252=""),"",screen_FT_reviewer_B!$C4252)</f>
        <v/>
      </c>
      <c r="D4252">
        <f>IF(OR($A4252="",screen_FT_reviewer_A!$D4252=""),"",screen_FT_reviewer_A!$D4252)</f>
        <v/>
      </c>
      <c r="E4252">
        <f>IF(OR($A4252="",screen_FT_reviewer_B!$D4252=""),"",screen_FT_reviewer_B!$D4252)</f>
        <v/>
      </c>
      <c r="F4252">
        <f>IF(AND(B4252&lt;&gt;"",C4252&lt;&gt;""),1,"")</f>
        <v/>
      </c>
      <c r="G4252">
        <f>IF(F4252=1,IF(B4252=C4252,1,0),"")</f>
        <v/>
      </c>
      <c r="H4252">
        <f>IF(B4252="","",IFERROR(VLOOKUP(B4252,lst_FT_group_map_table,2,FALSE),"INVALID"))</f>
        <v/>
      </c>
      <c r="I4252">
        <f>IF(C4252="","",IFERROR(VLOOKUP(C4252,lst_FT_group_map_table,2,FALSE),"INVALID"))</f>
        <v/>
      </c>
      <c r="J4252">
        <f>IF(F4252=1,IF(H4252=I4252,1,0),"")</f>
        <v/>
      </c>
      <c r="K4252">
        <f>IF(AND(ISNUMBER(MATCH(B4252,lst_FT_sci_excl,0)),ISNUMBER(MATCH(C4252,lst_FT_sci_excl,0))),IF(D4252=E4252,1,0),"")</f>
        <v/>
      </c>
      <c r="L4252">
        <f>IF(OR(G4252=0,K4252=0),1,"")</f>
        <v/>
      </c>
      <c r="M4252">
        <f>IF(L4252=1,COUNTIF($L$2:L4252,1),"")</f>
        <v/>
      </c>
    </row>
    <row r="4253">
      <c r="A4253">
        <f>IF(screen_FT_reviewer_A!$A4253="","",screen_FT_reviewer_A!$A4253)</f>
        <v/>
      </c>
      <c r="B4253">
        <f>IF(OR($A4253="",screen_FT_reviewer_A!$C4253=""),"",screen_FT_reviewer_A!$C4253)</f>
        <v/>
      </c>
      <c r="C4253">
        <f>IF(OR($A4253="",screen_FT_reviewer_B!$C4253=""),"",screen_FT_reviewer_B!$C4253)</f>
        <v/>
      </c>
      <c r="D4253">
        <f>IF(OR($A4253="",screen_FT_reviewer_A!$D4253=""),"",screen_FT_reviewer_A!$D4253)</f>
        <v/>
      </c>
      <c r="E4253">
        <f>IF(OR($A4253="",screen_FT_reviewer_B!$D4253=""),"",screen_FT_reviewer_B!$D4253)</f>
        <v/>
      </c>
      <c r="F4253">
        <f>IF(AND(B4253&lt;&gt;"",C4253&lt;&gt;""),1,"")</f>
        <v/>
      </c>
      <c r="G4253">
        <f>IF(F4253=1,IF(B4253=C4253,1,0),"")</f>
        <v/>
      </c>
      <c r="H4253">
        <f>IF(B4253="","",IFERROR(VLOOKUP(B4253,lst_FT_group_map_table,2,FALSE),"INVALID"))</f>
        <v/>
      </c>
      <c r="I4253">
        <f>IF(C4253="","",IFERROR(VLOOKUP(C4253,lst_FT_group_map_table,2,FALSE),"INVALID"))</f>
        <v/>
      </c>
      <c r="J4253">
        <f>IF(F4253=1,IF(H4253=I4253,1,0),"")</f>
        <v/>
      </c>
      <c r="K4253">
        <f>IF(AND(ISNUMBER(MATCH(B4253,lst_FT_sci_excl,0)),ISNUMBER(MATCH(C4253,lst_FT_sci_excl,0))),IF(D4253=E4253,1,0),"")</f>
        <v/>
      </c>
      <c r="L4253">
        <f>IF(OR(G4253=0,K4253=0),1,"")</f>
        <v/>
      </c>
      <c r="M4253">
        <f>IF(L4253=1,COUNTIF($L$2:L4253,1),"")</f>
        <v/>
      </c>
    </row>
    <row r="4254">
      <c r="A4254">
        <f>IF(screen_FT_reviewer_A!$A4254="","",screen_FT_reviewer_A!$A4254)</f>
        <v/>
      </c>
      <c r="B4254">
        <f>IF(OR($A4254="",screen_FT_reviewer_A!$C4254=""),"",screen_FT_reviewer_A!$C4254)</f>
        <v/>
      </c>
      <c r="C4254">
        <f>IF(OR($A4254="",screen_FT_reviewer_B!$C4254=""),"",screen_FT_reviewer_B!$C4254)</f>
        <v/>
      </c>
      <c r="D4254">
        <f>IF(OR($A4254="",screen_FT_reviewer_A!$D4254=""),"",screen_FT_reviewer_A!$D4254)</f>
        <v/>
      </c>
      <c r="E4254">
        <f>IF(OR($A4254="",screen_FT_reviewer_B!$D4254=""),"",screen_FT_reviewer_B!$D4254)</f>
        <v/>
      </c>
      <c r="F4254">
        <f>IF(AND(B4254&lt;&gt;"",C4254&lt;&gt;""),1,"")</f>
        <v/>
      </c>
      <c r="G4254">
        <f>IF(F4254=1,IF(B4254=C4254,1,0),"")</f>
        <v/>
      </c>
      <c r="H4254">
        <f>IF(B4254="","",IFERROR(VLOOKUP(B4254,lst_FT_group_map_table,2,FALSE),"INVALID"))</f>
        <v/>
      </c>
      <c r="I4254">
        <f>IF(C4254="","",IFERROR(VLOOKUP(C4254,lst_FT_group_map_table,2,FALSE),"INVALID"))</f>
        <v/>
      </c>
      <c r="J4254">
        <f>IF(F4254=1,IF(H4254=I4254,1,0),"")</f>
        <v/>
      </c>
      <c r="K4254">
        <f>IF(AND(ISNUMBER(MATCH(B4254,lst_FT_sci_excl,0)),ISNUMBER(MATCH(C4254,lst_FT_sci_excl,0))),IF(D4254=E4254,1,0),"")</f>
        <v/>
      </c>
      <c r="L4254">
        <f>IF(OR(G4254=0,K4254=0),1,"")</f>
        <v/>
      </c>
      <c r="M4254">
        <f>IF(L4254=1,COUNTIF($L$2:L4254,1),"")</f>
        <v/>
      </c>
    </row>
    <row r="4255">
      <c r="A4255">
        <f>IF(screen_FT_reviewer_A!$A4255="","",screen_FT_reviewer_A!$A4255)</f>
        <v/>
      </c>
      <c r="B4255">
        <f>IF(OR($A4255="",screen_FT_reviewer_A!$C4255=""),"",screen_FT_reviewer_A!$C4255)</f>
        <v/>
      </c>
      <c r="C4255">
        <f>IF(OR($A4255="",screen_FT_reviewer_B!$C4255=""),"",screen_FT_reviewer_B!$C4255)</f>
        <v/>
      </c>
      <c r="D4255">
        <f>IF(OR($A4255="",screen_FT_reviewer_A!$D4255=""),"",screen_FT_reviewer_A!$D4255)</f>
        <v/>
      </c>
      <c r="E4255">
        <f>IF(OR($A4255="",screen_FT_reviewer_B!$D4255=""),"",screen_FT_reviewer_B!$D4255)</f>
        <v/>
      </c>
      <c r="F4255">
        <f>IF(AND(B4255&lt;&gt;"",C4255&lt;&gt;""),1,"")</f>
        <v/>
      </c>
      <c r="G4255">
        <f>IF(F4255=1,IF(B4255=C4255,1,0),"")</f>
        <v/>
      </c>
      <c r="H4255">
        <f>IF(B4255="","",IFERROR(VLOOKUP(B4255,lst_FT_group_map_table,2,FALSE),"INVALID"))</f>
        <v/>
      </c>
      <c r="I4255">
        <f>IF(C4255="","",IFERROR(VLOOKUP(C4255,lst_FT_group_map_table,2,FALSE),"INVALID"))</f>
        <v/>
      </c>
      <c r="J4255">
        <f>IF(F4255=1,IF(H4255=I4255,1,0),"")</f>
        <v/>
      </c>
      <c r="K4255">
        <f>IF(AND(ISNUMBER(MATCH(B4255,lst_FT_sci_excl,0)),ISNUMBER(MATCH(C4255,lst_FT_sci_excl,0))),IF(D4255=E4255,1,0),"")</f>
        <v/>
      </c>
      <c r="L4255">
        <f>IF(OR(G4255=0,K4255=0),1,"")</f>
        <v/>
      </c>
      <c r="M4255">
        <f>IF(L4255=1,COUNTIF($L$2:L4255,1),"")</f>
        <v/>
      </c>
    </row>
    <row r="4256">
      <c r="A4256">
        <f>IF(screen_FT_reviewer_A!$A4256="","",screen_FT_reviewer_A!$A4256)</f>
        <v/>
      </c>
      <c r="B4256">
        <f>IF(OR($A4256="",screen_FT_reviewer_A!$C4256=""),"",screen_FT_reviewer_A!$C4256)</f>
        <v/>
      </c>
      <c r="C4256">
        <f>IF(OR($A4256="",screen_FT_reviewer_B!$C4256=""),"",screen_FT_reviewer_B!$C4256)</f>
        <v/>
      </c>
      <c r="D4256">
        <f>IF(OR($A4256="",screen_FT_reviewer_A!$D4256=""),"",screen_FT_reviewer_A!$D4256)</f>
        <v/>
      </c>
      <c r="E4256">
        <f>IF(OR($A4256="",screen_FT_reviewer_B!$D4256=""),"",screen_FT_reviewer_B!$D4256)</f>
        <v/>
      </c>
      <c r="F4256">
        <f>IF(AND(B4256&lt;&gt;"",C4256&lt;&gt;""),1,"")</f>
        <v/>
      </c>
      <c r="G4256">
        <f>IF(F4256=1,IF(B4256=C4256,1,0),"")</f>
        <v/>
      </c>
      <c r="H4256">
        <f>IF(B4256="","",IFERROR(VLOOKUP(B4256,lst_FT_group_map_table,2,FALSE),"INVALID"))</f>
        <v/>
      </c>
      <c r="I4256">
        <f>IF(C4256="","",IFERROR(VLOOKUP(C4256,lst_FT_group_map_table,2,FALSE),"INVALID"))</f>
        <v/>
      </c>
      <c r="J4256">
        <f>IF(F4256=1,IF(H4256=I4256,1,0),"")</f>
        <v/>
      </c>
      <c r="K4256">
        <f>IF(AND(ISNUMBER(MATCH(B4256,lst_FT_sci_excl,0)),ISNUMBER(MATCH(C4256,lst_FT_sci_excl,0))),IF(D4256=E4256,1,0),"")</f>
        <v/>
      </c>
      <c r="L4256">
        <f>IF(OR(G4256=0,K4256=0),1,"")</f>
        <v/>
      </c>
      <c r="M4256">
        <f>IF(L4256=1,COUNTIF($L$2:L4256,1),"")</f>
        <v/>
      </c>
    </row>
    <row r="4257">
      <c r="A4257">
        <f>IF(screen_FT_reviewer_A!$A4257="","",screen_FT_reviewer_A!$A4257)</f>
        <v/>
      </c>
      <c r="B4257">
        <f>IF(OR($A4257="",screen_FT_reviewer_A!$C4257=""),"",screen_FT_reviewer_A!$C4257)</f>
        <v/>
      </c>
      <c r="C4257">
        <f>IF(OR($A4257="",screen_FT_reviewer_B!$C4257=""),"",screen_FT_reviewer_B!$C4257)</f>
        <v/>
      </c>
      <c r="D4257">
        <f>IF(OR($A4257="",screen_FT_reviewer_A!$D4257=""),"",screen_FT_reviewer_A!$D4257)</f>
        <v/>
      </c>
      <c r="E4257">
        <f>IF(OR($A4257="",screen_FT_reviewer_B!$D4257=""),"",screen_FT_reviewer_B!$D4257)</f>
        <v/>
      </c>
      <c r="F4257">
        <f>IF(AND(B4257&lt;&gt;"",C4257&lt;&gt;""),1,"")</f>
        <v/>
      </c>
      <c r="G4257">
        <f>IF(F4257=1,IF(B4257=C4257,1,0),"")</f>
        <v/>
      </c>
      <c r="H4257">
        <f>IF(B4257="","",IFERROR(VLOOKUP(B4257,lst_FT_group_map_table,2,FALSE),"INVALID"))</f>
        <v/>
      </c>
      <c r="I4257">
        <f>IF(C4257="","",IFERROR(VLOOKUP(C4257,lst_FT_group_map_table,2,FALSE),"INVALID"))</f>
        <v/>
      </c>
      <c r="J4257">
        <f>IF(F4257=1,IF(H4257=I4257,1,0),"")</f>
        <v/>
      </c>
      <c r="K4257">
        <f>IF(AND(ISNUMBER(MATCH(B4257,lst_FT_sci_excl,0)),ISNUMBER(MATCH(C4257,lst_FT_sci_excl,0))),IF(D4257=E4257,1,0),"")</f>
        <v/>
      </c>
      <c r="L4257">
        <f>IF(OR(G4257=0,K4257=0),1,"")</f>
        <v/>
      </c>
      <c r="M4257">
        <f>IF(L4257=1,COUNTIF($L$2:L4257,1),"")</f>
        <v/>
      </c>
    </row>
    <row r="4258">
      <c r="A4258">
        <f>IF(screen_FT_reviewer_A!$A4258="","",screen_FT_reviewer_A!$A4258)</f>
        <v/>
      </c>
      <c r="B4258">
        <f>IF(OR($A4258="",screen_FT_reviewer_A!$C4258=""),"",screen_FT_reviewer_A!$C4258)</f>
        <v/>
      </c>
      <c r="C4258">
        <f>IF(OR($A4258="",screen_FT_reviewer_B!$C4258=""),"",screen_FT_reviewer_B!$C4258)</f>
        <v/>
      </c>
      <c r="D4258">
        <f>IF(OR($A4258="",screen_FT_reviewer_A!$D4258=""),"",screen_FT_reviewer_A!$D4258)</f>
        <v/>
      </c>
      <c r="E4258">
        <f>IF(OR($A4258="",screen_FT_reviewer_B!$D4258=""),"",screen_FT_reviewer_B!$D4258)</f>
        <v/>
      </c>
      <c r="F4258">
        <f>IF(AND(B4258&lt;&gt;"",C4258&lt;&gt;""),1,"")</f>
        <v/>
      </c>
      <c r="G4258">
        <f>IF(F4258=1,IF(B4258=C4258,1,0),"")</f>
        <v/>
      </c>
      <c r="H4258">
        <f>IF(B4258="","",IFERROR(VLOOKUP(B4258,lst_FT_group_map_table,2,FALSE),"INVALID"))</f>
        <v/>
      </c>
      <c r="I4258">
        <f>IF(C4258="","",IFERROR(VLOOKUP(C4258,lst_FT_group_map_table,2,FALSE),"INVALID"))</f>
        <v/>
      </c>
      <c r="J4258">
        <f>IF(F4258=1,IF(H4258=I4258,1,0),"")</f>
        <v/>
      </c>
      <c r="K4258">
        <f>IF(AND(ISNUMBER(MATCH(B4258,lst_FT_sci_excl,0)),ISNUMBER(MATCH(C4258,lst_FT_sci_excl,0))),IF(D4258=E4258,1,0),"")</f>
        <v/>
      </c>
      <c r="L4258">
        <f>IF(OR(G4258=0,K4258=0),1,"")</f>
        <v/>
      </c>
      <c r="M4258">
        <f>IF(L4258=1,COUNTIF($L$2:L4258,1),"")</f>
        <v/>
      </c>
    </row>
    <row r="4259">
      <c r="A4259">
        <f>IF(screen_FT_reviewer_A!$A4259="","",screen_FT_reviewer_A!$A4259)</f>
        <v/>
      </c>
      <c r="B4259">
        <f>IF(OR($A4259="",screen_FT_reviewer_A!$C4259=""),"",screen_FT_reviewer_A!$C4259)</f>
        <v/>
      </c>
      <c r="C4259">
        <f>IF(OR($A4259="",screen_FT_reviewer_B!$C4259=""),"",screen_FT_reviewer_B!$C4259)</f>
        <v/>
      </c>
      <c r="D4259">
        <f>IF(OR($A4259="",screen_FT_reviewer_A!$D4259=""),"",screen_FT_reviewer_A!$D4259)</f>
        <v/>
      </c>
      <c r="E4259">
        <f>IF(OR($A4259="",screen_FT_reviewer_B!$D4259=""),"",screen_FT_reviewer_B!$D4259)</f>
        <v/>
      </c>
      <c r="F4259">
        <f>IF(AND(B4259&lt;&gt;"",C4259&lt;&gt;""),1,"")</f>
        <v/>
      </c>
      <c r="G4259">
        <f>IF(F4259=1,IF(B4259=C4259,1,0),"")</f>
        <v/>
      </c>
      <c r="H4259">
        <f>IF(B4259="","",IFERROR(VLOOKUP(B4259,lst_FT_group_map_table,2,FALSE),"INVALID"))</f>
        <v/>
      </c>
      <c r="I4259">
        <f>IF(C4259="","",IFERROR(VLOOKUP(C4259,lst_FT_group_map_table,2,FALSE),"INVALID"))</f>
        <v/>
      </c>
      <c r="J4259">
        <f>IF(F4259=1,IF(H4259=I4259,1,0),"")</f>
        <v/>
      </c>
      <c r="K4259">
        <f>IF(AND(ISNUMBER(MATCH(B4259,lst_FT_sci_excl,0)),ISNUMBER(MATCH(C4259,lst_FT_sci_excl,0))),IF(D4259=E4259,1,0),"")</f>
        <v/>
      </c>
      <c r="L4259">
        <f>IF(OR(G4259=0,K4259=0),1,"")</f>
        <v/>
      </c>
      <c r="M4259">
        <f>IF(L4259=1,COUNTIF($L$2:L4259,1),"")</f>
        <v/>
      </c>
    </row>
    <row r="4260">
      <c r="A4260">
        <f>IF(screen_FT_reviewer_A!$A4260="","",screen_FT_reviewer_A!$A4260)</f>
        <v/>
      </c>
      <c r="B4260">
        <f>IF(OR($A4260="",screen_FT_reviewer_A!$C4260=""),"",screen_FT_reviewer_A!$C4260)</f>
        <v/>
      </c>
      <c r="C4260">
        <f>IF(OR($A4260="",screen_FT_reviewer_B!$C4260=""),"",screen_FT_reviewer_B!$C4260)</f>
        <v/>
      </c>
      <c r="D4260">
        <f>IF(OR($A4260="",screen_FT_reviewer_A!$D4260=""),"",screen_FT_reviewer_A!$D4260)</f>
        <v/>
      </c>
      <c r="E4260">
        <f>IF(OR($A4260="",screen_FT_reviewer_B!$D4260=""),"",screen_FT_reviewer_B!$D4260)</f>
        <v/>
      </c>
      <c r="F4260">
        <f>IF(AND(B4260&lt;&gt;"",C4260&lt;&gt;""),1,"")</f>
        <v/>
      </c>
      <c r="G4260">
        <f>IF(F4260=1,IF(B4260=C4260,1,0),"")</f>
        <v/>
      </c>
      <c r="H4260">
        <f>IF(B4260="","",IFERROR(VLOOKUP(B4260,lst_FT_group_map_table,2,FALSE),"INVALID"))</f>
        <v/>
      </c>
      <c r="I4260">
        <f>IF(C4260="","",IFERROR(VLOOKUP(C4260,lst_FT_group_map_table,2,FALSE),"INVALID"))</f>
        <v/>
      </c>
      <c r="J4260">
        <f>IF(F4260=1,IF(H4260=I4260,1,0),"")</f>
        <v/>
      </c>
      <c r="K4260">
        <f>IF(AND(ISNUMBER(MATCH(B4260,lst_FT_sci_excl,0)),ISNUMBER(MATCH(C4260,lst_FT_sci_excl,0))),IF(D4260=E4260,1,0),"")</f>
        <v/>
      </c>
      <c r="L4260">
        <f>IF(OR(G4260=0,K4260=0),1,"")</f>
        <v/>
      </c>
      <c r="M4260">
        <f>IF(L4260=1,COUNTIF($L$2:L4260,1),"")</f>
        <v/>
      </c>
    </row>
    <row r="4261">
      <c r="A4261">
        <f>IF(screen_FT_reviewer_A!$A4261="","",screen_FT_reviewer_A!$A4261)</f>
        <v/>
      </c>
      <c r="B4261">
        <f>IF(OR($A4261="",screen_FT_reviewer_A!$C4261=""),"",screen_FT_reviewer_A!$C4261)</f>
        <v/>
      </c>
      <c r="C4261">
        <f>IF(OR($A4261="",screen_FT_reviewer_B!$C4261=""),"",screen_FT_reviewer_B!$C4261)</f>
        <v/>
      </c>
      <c r="D4261">
        <f>IF(OR($A4261="",screen_FT_reviewer_A!$D4261=""),"",screen_FT_reviewer_A!$D4261)</f>
        <v/>
      </c>
      <c r="E4261">
        <f>IF(OR($A4261="",screen_FT_reviewer_B!$D4261=""),"",screen_FT_reviewer_B!$D4261)</f>
        <v/>
      </c>
      <c r="F4261">
        <f>IF(AND(B4261&lt;&gt;"",C4261&lt;&gt;""),1,"")</f>
        <v/>
      </c>
      <c r="G4261">
        <f>IF(F4261=1,IF(B4261=C4261,1,0),"")</f>
        <v/>
      </c>
      <c r="H4261">
        <f>IF(B4261="","",IFERROR(VLOOKUP(B4261,lst_FT_group_map_table,2,FALSE),"INVALID"))</f>
        <v/>
      </c>
      <c r="I4261">
        <f>IF(C4261="","",IFERROR(VLOOKUP(C4261,lst_FT_group_map_table,2,FALSE),"INVALID"))</f>
        <v/>
      </c>
      <c r="J4261">
        <f>IF(F4261=1,IF(H4261=I4261,1,0),"")</f>
        <v/>
      </c>
      <c r="K4261">
        <f>IF(AND(ISNUMBER(MATCH(B4261,lst_FT_sci_excl,0)),ISNUMBER(MATCH(C4261,lst_FT_sci_excl,0))),IF(D4261=E4261,1,0),"")</f>
        <v/>
      </c>
      <c r="L4261">
        <f>IF(OR(G4261=0,K4261=0),1,"")</f>
        <v/>
      </c>
      <c r="M4261">
        <f>IF(L4261=1,COUNTIF($L$2:L4261,1),"")</f>
        <v/>
      </c>
    </row>
    <row r="4262">
      <c r="A4262">
        <f>IF(screen_FT_reviewer_A!$A4262="","",screen_FT_reviewer_A!$A4262)</f>
        <v/>
      </c>
      <c r="B4262">
        <f>IF(OR($A4262="",screen_FT_reviewer_A!$C4262=""),"",screen_FT_reviewer_A!$C4262)</f>
        <v/>
      </c>
      <c r="C4262">
        <f>IF(OR($A4262="",screen_FT_reviewer_B!$C4262=""),"",screen_FT_reviewer_B!$C4262)</f>
        <v/>
      </c>
      <c r="D4262">
        <f>IF(OR($A4262="",screen_FT_reviewer_A!$D4262=""),"",screen_FT_reviewer_A!$D4262)</f>
        <v/>
      </c>
      <c r="E4262">
        <f>IF(OR($A4262="",screen_FT_reviewer_B!$D4262=""),"",screen_FT_reviewer_B!$D4262)</f>
        <v/>
      </c>
      <c r="F4262">
        <f>IF(AND(B4262&lt;&gt;"",C4262&lt;&gt;""),1,"")</f>
        <v/>
      </c>
      <c r="G4262">
        <f>IF(F4262=1,IF(B4262=C4262,1,0),"")</f>
        <v/>
      </c>
      <c r="H4262">
        <f>IF(B4262="","",IFERROR(VLOOKUP(B4262,lst_FT_group_map_table,2,FALSE),"INVALID"))</f>
        <v/>
      </c>
      <c r="I4262">
        <f>IF(C4262="","",IFERROR(VLOOKUP(C4262,lst_FT_group_map_table,2,FALSE),"INVALID"))</f>
        <v/>
      </c>
      <c r="J4262">
        <f>IF(F4262=1,IF(H4262=I4262,1,0),"")</f>
        <v/>
      </c>
      <c r="K4262">
        <f>IF(AND(ISNUMBER(MATCH(B4262,lst_FT_sci_excl,0)),ISNUMBER(MATCH(C4262,lst_FT_sci_excl,0))),IF(D4262=E4262,1,0),"")</f>
        <v/>
      </c>
      <c r="L4262">
        <f>IF(OR(G4262=0,K4262=0),1,"")</f>
        <v/>
      </c>
      <c r="M4262">
        <f>IF(L4262=1,COUNTIF($L$2:L4262,1),"")</f>
        <v/>
      </c>
    </row>
    <row r="4263">
      <c r="A4263">
        <f>IF(screen_FT_reviewer_A!$A4263="","",screen_FT_reviewer_A!$A4263)</f>
        <v/>
      </c>
      <c r="B4263">
        <f>IF(OR($A4263="",screen_FT_reviewer_A!$C4263=""),"",screen_FT_reviewer_A!$C4263)</f>
        <v/>
      </c>
      <c r="C4263">
        <f>IF(OR($A4263="",screen_FT_reviewer_B!$C4263=""),"",screen_FT_reviewer_B!$C4263)</f>
        <v/>
      </c>
      <c r="D4263">
        <f>IF(OR($A4263="",screen_FT_reviewer_A!$D4263=""),"",screen_FT_reviewer_A!$D4263)</f>
        <v/>
      </c>
      <c r="E4263">
        <f>IF(OR($A4263="",screen_FT_reviewer_B!$D4263=""),"",screen_FT_reviewer_B!$D4263)</f>
        <v/>
      </c>
      <c r="F4263">
        <f>IF(AND(B4263&lt;&gt;"",C4263&lt;&gt;""),1,"")</f>
        <v/>
      </c>
      <c r="G4263">
        <f>IF(F4263=1,IF(B4263=C4263,1,0),"")</f>
        <v/>
      </c>
      <c r="H4263">
        <f>IF(B4263="","",IFERROR(VLOOKUP(B4263,lst_FT_group_map_table,2,FALSE),"INVALID"))</f>
        <v/>
      </c>
      <c r="I4263">
        <f>IF(C4263="","",IFERROR(VLOOKUP(C4263,lst_FT_group_map_table,2,FALSE),"INVALID"))</f>
        <v/>
      </c>
      <c r="J4263">
        <f>IF(F4263=1,IF(H4263=I4263,1,0),"")</f>
        <v/>
      </c>
      <c r="K4263">
        <f>IF(AND(ISNUMBER(MATCH(B4263,lst_FT_sci_excl,0)),ISNUMBER(MATCH(C4263,lst_FT_sci_excl,0))),IF(D4263=E4263,1,0),"")</f>
        <v/>
      </c>
      <c r="L4263">
        <f>IF(OR(G4263=0,K4263=0),1,"")</f>
        <v/>
      </c>
      <c r="M4263">
        <f>IF(L4263=1,COUNTIF($L$2:L4263,1),"")</f>
        <v/>
      </c>
    </row>
    <row r="4264">
      <c r="A4264">
        <f>IF(screen_FT_reviewer_A!$A4264="","",screen_FT_reviewer_A!$A4264)</f>
        <v/>
      </c>
      <c r="B4264">
        <f>IF(OR($A4264="",screen_FT_reviewer_A!$C4264=""),"",screen_FT_reviewer_A!$C4264)</f>
        <v/>
      </c>
      <c r="C4264">
        <f>IF(OR($A4264="",screen_FT_reviewer_B!$C4264=""),"",screen_FT_reviewer_B!$C4264)</f>
        <v/>
      </c>
      <c r="D4264">
        <f>IF(OR($A4264="",screen_FT_reviewer_A!$D4264=""),"",screen_FT_reviewer_A!$D4264)</f>
        <v/>
      </c>
      <c r="E4264">
        <f>IF(OR($A4264="",screen_FT_reviewer_B!$D4264=""),"",screen_FT_reviewer_B!$D4264)</f>
        <v/>
      </c>
      <c r="F4264">
        <f>IF(AND(B4264&lt;&gt;"",C4264&lt;&gt;""),1,"")</f>
        <v/>
      </c>
      <c r="G4264">
        <f>IF(F4264=1,IF(B4264=C4264,1,0),"")</f>
        <v/>
      </c>
      <c r="H4264">
        <f>IF(B4264="","",IFERROR(VLOOKUP(B4264,lst_FT_group_map_table,2,FALSE),"INVALID"))</f>
        <v/>
      </c>
      <c r="I4264">
        <f>IF(C4264="","",IFERROR(VLOOKUP(C4264,lst_FT_group_map_table,2,FALSE),"INVALID"))</f>
        <v/>
      </c>
      <c r="J4264">
        <f>IF(F4264=1,IF(H4264=I4264,1,0),"")</f>
        <v/>
      </c>
      <c r="K4264">
        <f>IF(AND(ISNUMBER(MATCH(B4264,lst_FT_sci_excl,0)),ISNUMBER(MATCH(C4264,lst_FT_sci_excl,0))),IF(D4264=E4264,1,0),"")</f>
        <v/>
      </c>
      <c r="L4264">
        <f>IF(OR(G4264=0,K4264=0),1,"")</f>
        <v/>
      </c>
      <c r="M4264">
        <f>IF(L4264=1,COUNTIF($L$2:L4264,1),"")</f>
        <v/>
      </c>
    </row>
    <row r="4265">
      <c r="A4265">
        <f>IF(screen_FT_reviewer_A!$A4265="","",screen_FT_reviewer_A!$A4265)</f>
        <v/>
      </c>
      <c r="B4265">
        <f>IF(OR($A4265="",screen_FT_reviewer_A!$C4265=""),"",screen_FT_reviewer_A!$C4265)</f>
        <v/>
      </c>
      <c r="C4265">
        <f>IF(OR($A4265="",screen_FT_reviewer_B!$C4265=""),"",screen_FT_reviewer_B!$C4265)</f>
        <v/>
      </c>
      <c r="D4265">
        <f>IF(OR($A4265="",screen_FT_reviewer_A!$D4265=""),"",screen_FT_reviewer_A!$D4265)</f>
        <v/>
      </c>
      <c r="E4265">
        <f>IF(OR($A4265="",screen_FT_reviewer_B!$D4265=""),"",screen_FT_reviewer_B!$D4265)</f>
        <v/>
      </c>
      <c r="F4265">
        <f>IF(AND(B4265&lt;&gt;"",C4265&lt;&gt;""),1,"")</f>
        <v/>
      </c>
      <c r="G4265">
        <f>IF(F4265=1,IF(B4265=C4265,1,0),"")</f>
        <v/>
      </c>
      <c r="H4265">
        <f>IF(B4265="","",IFERROR(VLOOKUP(B4265,lst_FT_group_map_table,2,FALSE),"INVALID"))</f>
        <v/>
      </c>
      <c r="I4265">
        <f>IF(C4265="","",IFERROR(VLOOKUP(C4265,lst_FT_group_map_table,2,FALSE),"INVALID"))</f>
        <v/>
      </c>
      <c r="J4265">
        <f>IF(F4265=1,IF(H4265=I4265,1,0),"")</f>
        <v/>
      </c>
      <c r="K4265">
        <f>IF(AND(ISNUMBER(MATCH(B4265,lst_FT_sci_excl,0)),ISNUMBER(MATCH(C4265,lst_FT_sci_excl,0))),IF(D4265=E4265,1,0),"")</f>
        <v/>
      </c>
      <c r="L4265">
        <f>IF(OR(G4265=0,K4265=0),1,"")</f>
        <v/>
      </c>
      <c r="M4265">
        <f>IF(L4265=1,COUNTIF($L$2:L4265,1),"")</f>
        <v/>
      </c>
    </row>
    <row r="4266">
      <c r="A4266">
        <f>IF(screen_FT_reviewer_A!$A4266="","",screen_FT_reviewer_A!$A4266)</f>
        <v/>
      </c>
      <c r="B4266">
        <f>IF(OR($A4266="",screen_FT_reviewer_A!$C4266=""),"",screen_FT_reviewer_A!$C4266)</f>
        <v/>
      </c>
      <c r="C4266">
        <f>IF(OR($A4266="",screen_FT_reviewer_B!$C4266=""),"",screen_FT_reviewer_B!$C4266)</f>
        <v/>
      </c>
      <c r="D4266">
        <f>IF(OR($A4266="",screen_FT_reviewer_A!$D4266=""),"",screen_FT_reviewer_A!$D4266)</f>
        <v/>
      </c>
      <c r="E4266">
        <f>IF(OR($A4266="",screen_FT_reviewer_B!$D4266=""),"",screen_FT_reviewer_B!$D4266)</f>
        <v/>
      </c>
      <c r="F4266">
        <f>IF(AND(B4266&lt;&gt;"",C4266&lt;&gt;""),1,"")</f>
        <v/>
      </c>
      <c r="G4266">
        <f>IF(F4266=1,IF(B4266=C4266,1,0),"")</f>
        <v/>
      </c>
      <c r="H4266">
        <f>IF(B4266="","",IFERROR(VLOOKUP(B4266,lst_FT_group_map_table,2,FALSE),"INVALID"))</f>
        <v/>
      </c>
      <c r="I4266">
        <f>IF(C4266="","",IFERROR(VLOOKUP(C4266,lst_FT_group_map_table,2,FALSE),"INVALID"))</f>
        <v/>
      </c>
      <c r="J4266">
        <f>IF(F4266=1,IF(H4266=I4266,1,0),"")</f>
        <v/>
      </c>
      <c r="K4266">
        <f>IF(AND(ISNUMBER(MATCH(B4266,lst_FT_sci_excl,0)),ISNUMBER(MATCH(C4266,lst_FT_sci_excl,0))),IF(D4266=E4266,1,0),"")</f>
        <v/>
      </c>
      <c r="L4266">
        <f>IF(OR(G4266=0,K4266=0),1,"")</f>
        <v/>
      </c>
      <c r="M4266">
        <f>IF(L4266=1,COUNTIF($L$2:L4266,1),"")</f>
        <v/>
      </c>
    </row>
    <row r="4267">
      <c r="A4267">
        <f>IF(screen_FT_reviewer_A!$A4267="","",screen_FT_reviewer_A!$A4267)</f>
        <v/>
      </c>
      <c r="B4267">
        <f>IF(OR($A4267="",screen_FT_reviewer_A!$C4267=""),"",screen_FT_reviewer_A!$C4267)</f>
        <v/>
      </c>
      <c r="C4267">
        <f>IF(OR($A4267="",screen_FT_reviewer_B!$C4267=""),"",screen_FT_reviewer_B!$C4267)</f>
        <v/>
      </c>
      <c r="D4267">
        <f>IF(OR($A4267="",screen_FT_reviewer_A!$D4267=""),"",screen_FT_reviewer_A!$D4267)</f>
        <v/>
      </c>
      <c r="E4267">
        <f>IF(OR($A4267="",screen_FT_reviewer_B!$D4267=""),"",screen_FT_reviewer_B!$D4267)</f>
        <v/>
      </c>
      <c r="F4267">
        <f>IF(AND(B4267&lt;&gt;"",C4267&lt;&gt;""),1,"")</f>
        <v/>
      </c>
      <c r="G4267">
        <f>IF(F4267=1,IF(B4267=C4267,1,0),"")</f>
        <v/>
      </c>
      <c r="H4267">
        <f>IF(B4267="","",IFERROR(VLOOKUP(B4267,lst_FT_group_map_table,2,FALSE),"INVALID"))</f>
        <v/>
      </c>
      <c r="I4267">
        <f>IF(C4267="","",IFERROR(VLOOKUP(C4267,lst_FT_group_map_table,2,FALSE),"INVALID"))</f>
        <v/>
      </c>
      <c r="J4267">
        <f>IF(F4267=1,IF(H4267=I4267,1,0),"")</f>
        <v/>
      </c>
      <c r="K4267">
        <f>IF(AND(ISNUMBER(MATCH(B4267,lst_FT_sci_excl,0)),ISNUMBER(MATCH(C4267,lst_FT_sci_excl,0))),IF(D4267=E4267,1,0),"")</f>
        <v/>
      </c>
      <c r="L4267">
        <f>IF(OR(G4267=0,K4267=0),1,"")</f>
        <v/>
      </c>
      <c r="M4267">
        <f>IF(L4267=1,COUNTIF($L$2:L4267,1),"")</f>
        <v/>
      </c>
    </row>
    <row r="4268">
      <c r="A4268">
        <f>IF(screen_FT_reviewer_A!$A4268="","",screen_FT_reviewer_A!$A4268)</f>
        <v/>
      </c>
      <c r="B4268">
        <f>IF(OR($A4268="",screen_FT_reviewer_A!$C4268=""),"",screen_FT_reviewer_A!$C4268)</f>
        <v/>
      </c>
      <c r="C4268">
        <f>IF(OR($A4268="",screen_FT_reviewer_B!$C4268=""),"",screen_FT_reviewer_B!$C4268)</f>
        <v/>
      </c>
      <c r="D4268">
        <f>IF(OR($A4268="",screen_FT_reviewer_A!$D4268=""),"",screen_FT_reviewer_A!$D4268)</f>
        <v/>
      </c>
      <c r="E4268">
        <f>IF(OR($A4268="",screen_FT_reviewer_B!$D4268=""),"",screen_FT_reviewer_B!$D4268)</f>
        <v/>
      </c>
      <c r="F4268">
        <f>IF(AND(B4268&lt;&gt;"",C4268&lt;&gt;""),1,"")</f>
        <v/>
      </c>
      <c r="G4268">
        <f>IF(F4268=1,IF(B4268=C4268,1,0),"")</f>
        <v/>
      </c>
      <c r="H4268">
        <f>IF(B4268="","",IFERROR(VLOOKUP(B4268,lst_FT_group_map_table,2,FALSE),"INVALID"))</f>
        <v/>
      </c>
      <c r="I4268">
        <f>IF(C4268="","",IFERROR(VLOOKUP(C4268,lst_FT_group_map_table,2,FALSE),"INVALID"))</f>
        <v/>
      </c>
      <c r="J4268">
        <f>IF(F4268=1,IF(H4268=I4268,1,0),"")</f>
        <v/>
      </c>
      <c r="K4268">
        <f>IF(AND(ISNUMBER(MATCH(B4268,lst_FT_sci_excl,0)),ISNUMBER(MATCH(C4268,lst_FT_sci_excl,0))),IF(D4268=E4268,1,0),"")</f>
        <v/>
      </c>
      <c r="L4268">
        <f>IF(OR(G4268=0,K4268=0),1,"")</f>
        <v/>
      </c>
      <c r="M4268">
        <f>IF(L4268=1,COUNTIF($L$2:L4268,1),"")</f>
        <v/>
      </c>
    </row>
    <row r="4269">
      <c r="A4269">
        <f>IF(screen_FT_reviewer_A!$A4269="","",screen_FT_reviewer_A!$A4269)</f>
        <v/>
      </c>
      <c r="B4269">
        <f>IF(OR($A4269="",screen_FT_reviewer_A!$C4269=""),"",screen_FT_reviewer_A!$C4269)</f>
        <v/>
      </c>
      <c r="C4269">
        <f>IF(OR($A4269="",screen_FT_reviewer_B!$C4269=""),"",screen_FT_reviewer_B!$C4269)</f>
        <v/>
      </c>
      <c r="D4269">
        <f>IF(OR($A4269="",screen_FT_reviewer_A!$D4269=""),"",screen_FT_reviewer_A!$D4269)</f>
        <v/>
      </c>
      <c r="E4269">
        <f>IF(OR($A4269="",screen_FT_reviewer_B!$D4269=""),"",screen_FT_reviewer_B!$D4269)</f>
        <v/>
      </c>
      <c r="F4269">
        <f>IF(AND(B4269&lt;&gt;"",C4269&lt;&gt;""),1,"")</f>
        <v/>
      </c>
      <c r="G4269">
        <f>IF(F4269=1,IF(B4269=C4269,1,0),"")</f>
        <v/>
      </c>
      <c r="H4269">
        <f>IF(B4269="","",IFERROR(VLOOKUP(B4269,lst_FT_group_map_table,2,FALSE),"INVALID"))</f>
        <v/>
      </c>
      <c r="I4269">
        <f>IF(C4269="","",IFERROR(VLOOKUP(C4269,lst_FT_group_map_table,2,FALSE),"INVALID"))</f>
        <v/>
      </c>
      <c r="J4269">
        <f>IF(F4269=1,IF(H4269=I4269,1,0),"")</f>
        <v/>
      </c>
      <c r="K4269">
        <f>IF(AND(ISNUMBER(MATCH(B4269,lst_FT_sci_excl,0)),ISNUMBER(MATCH(C4269,lst_FT_sci_excl,0))),IF(D4269=E4269,1,0),"")</f>
        <v/>
      </c>
      <c r="L4269">
        <f>IF(OR(G4269=0,K4269=0),1,"")</f>
        <v/>
      </c>
      <c r="M4269">
        <f>IF(L4269=1,COUNTIF($L$2:L4269,1),"")</f>
        <v/>
      </c>
    </row>
    <row r="4270">
      <c r="A4270">
        <f>IF(screen_FT_reviewer_A!$A4270="","",screen_FT_reviewer_A!$A4270)</f>
        <v/>
      </c>
      <c r="B4270">
        <f>IF(OR($A4270="",screen_FT_reviewer_A!$C4270=""),"",screen_FT_reviewer_A!$C4270)</f>
        <v/>
      </c>
      <c r="C4270">
        <f>IF(OR($A4270="",screen_FT_reviewer_B!$C4270=""),"",screen_FT_reviewer_B!$C4270)</f>
        <v/>
      </c>
      <c r="D4270">
        <f>IF(OR($A4270="",screen_FT_reviewer_A!$D4270=""),"",screen_FT_reviewer_A!$D4270)</f>
        <v/>
      </c>
      <c r="E4270">
        <f>IF(OR($A4270="",screen_FT_reviewer_B!$D4270=""),"",screen_FT_reviewer_B!$D4270)</f>
        <v/>
      </c>
      <c r="F4270">
        <f>IF(AND(B4270&lt;&gt;"",C4270&lt;&gt;""),1,"")</f>
        <v/>
      </c>
      <c r="G4270">
        <f>IF(F4270=1,IF(B4270=C4270,1,0),"")</f>
        <v/>
      </c>
      <c r="H4270">
        <f>IF(B4270="","",IFERROR(VLOOKUP(B4270,lst_FT_group_map_table,2,FALSE),"INVALID"))</f>
        <v/>
      </c>
      <c r="I4270">
        <f>IF(C4270="","",IFERROR(VLOOKUP(C4270,lst_FT_group_map_table,2,FALSE),"INVALID"))</f>
        <v/>
      </c>
      <c r="J4270">
        <f>IF(F4270=1,IF(H4270=I4270,1,0),"")</f>
        <v/>
      </c>
      <c r="K4270">
        <f>IF(AND(ISNUMBER(MATCH(B4270,lst_FT_sci_excl,0)),ISNUMBER(MATCH(C4270,lst_FT_sci_excl,0))),IF(D4270=E4270,1,0),"")</f>
        <v/>
      </c>
      <c r="L4270">
        <f>IF(OR(G4270=0,K4270=0),1,"")</f>
        <v/>
      </c>
      <c r="M4270">
        <f>IF(L4270=1,COUNTIF($L$2:L4270,1),"")</f>
        <v/>
      </c>
    </row>
    <row r="4271">
      <c r="A4271">
        <f>IF(screen_FT_reviewer_A!$A4271="","",screen_FT_reviewer_A!$A4271)</f>
        <v/>
      </c>
      <c r="B4271">
        <f>IF(OR($A4271="",screen_FT_reviewer_A!$C4271=""),"",screen_FT_reviewer_A!$C4271)</f>
        <v/>
      </c>
      <c r="C4271">
        <f>IF(OR($A4271="",screen_FT_reviewer_B!$C4271=""),"",screen_FT_reviewer_B!$C4271)</f>
        <v/>
      </c>
      <c r="D4271">
        <f>IF(OR($A4271="",screen_FT_reviewer_A!$D4271=""),"",screen_FT_reviewer_A!$D4271)</f>
        <v/>
      </c>
      <c r="E4271">
        <f>IF(OR($A4271="",screen_FT_reviewer_B!$D4271=""),"",screen_FT_reviewer_B!$D4271)</f>
        <v/>
      </c>
      <c r="F4271">
        <f>IF(AND(B4271&lt;&gt;"",C4271&lt;&gt;""),1,"")</f>
        <v/>
      </c>
      <c r="G4271">
        <f>IF(F4271=1,IF(B4271=C4271,1,0),"")</f>
        <v/>
      </c>
      <c r="H4271">
        <f>IF(B4271="","",IFERROR(VLOOKUP(B4271,lst_FT_group_map_table,2,FALSE),"INVALID"))</f>
        <v/>
      </c>
      <c r="I4271">
        <f>IF(C4271="","",IFERROR(VLOOKUP(C4271,lst_FT_group_map_table,2,FALSE),"INVALID"))</f>
        <v/>
      </c>
      <c r="J4271">
        <f>IF(F4271=1,IF(H4271=I4271,1,0),"")</f>
        <v/>
      </c>
      <c r="K4271">
        <f>IF(AND(ISNUMBER(MATCH(B4271,lst_FT_sci_excl,0)),ISNUMBER(MATCH(C4271,lst_FT_sci_excl,0))),IF(D4271=E4271,1,0),"")</f>
        <v/>
      </c>
      <c r="L4271">
        <f>IF(OR(G4271=0,K4271=0),1,"")</f>
        <v/>
      </c>
      <c r="M4271">
        <f>IF(L4271=1,COUNTIF($L$2:L4271,1),"")</f>
        <v/>
      </c>
    </row>
    <row r="4272">
      <c r="A4272">
        <f>IF(screen_FT_reviewer_A!$A4272="","",screen_FT_reviewer_A!$A4272)</f>
        <v/>
      </c>
      <c r="B4272">
        <f>IF(OR($A4272="",screen_FT_reviewer_A!$C4272=""),"",screen_FT_reviewer_A!$C4272)</f>
        <v/>
      </c>
      <c r="C4272">
        <f>IF(OR($A4272="",screen_FT_reviewer_B!$C4272=""),"",screen_FT_reviewer_B!$C4272)</f>
        <v/>
      </c>
      <c r="D4272">
        <f>IF(OR($A4272="",screen_FT_reviewer_A!$D4272=""),"",screen_FT_reviewer_A!$D4272)</f>
        <v/>
      </c>
      <c r="E4272">
        <f>IF(OR($A4272="",screen_FT_reviewer_B!$D4272=""),"",screen_FT_reviewer_B!$D4272)</f>
        <v/>
      </c>
      <c r="F4272">
        <f>IF(AND(B4272&lt;&gt;"",C4272&lt;&gt;""),1,"")</f>
        <v/>
      </c>
      <c r="G4272">
        <f>IF(F4272=1,IF(B4272=C4272,1,0),"")</f>
        <v/>
      </c>
      <c r="H4272">
        <f>IF(B4272="","",IFERROR(VLOOKUP(B4272,lst_FT_group_map_table,2,FALSE),"INVALID"))</f>
        <v/>
      </c>
      <c r="I4272">
        <f>IF(C4272="","",IFERROR(VLOOKUP(C4272,lst_FT_group_map_table,2,FALSE),"INVALID"))</f>
        <v/>
      </c>
      <c r="J4272">
        <f>IF(F4272=1,IF(H4272=I4272,1,0),"")</f>
        <v/>
      </c>
      <c r="K4272">
        <f>IF(AND(ISNUMBER(MATCH(B4272,lst_FT_sci_excl,0)),ISNUMBER(MATCH(C4272,lst_FT_sci_excl,0))),IF(D4272=E4272,1,0),"")</f>
        <v/>
      </c>
      <c r="L4272">
        <f>IF(OR(G4272=0,K4272=0),1,"")</f>
        <v/>
      </c>
      <c r="M4272">
        <f>IF(L4272=1,COUNTIF($L$2:L4272,1),"")</f>
        <v/>
      </c>
    </row>
    <row r="4273">
      <c r="A4273">
        <f>IF(screen_FT_reviewer_A!$A4273="","",screen_FT_reviewer_A!$A4273)</f>
        <v/>
      </c>
      <c r="B4273">
        <f>IF(OR($A4273="",screen_FT_reviewer_A!$C4273=""),"",screen_FT_reviewer_A!$C4273)</f>
        <v/>
      </c>
      <c r="C4273">
        <f>IF(OR($A4273="",screen_FT_reviewer_B!$C4273=""),"",screen_FT_reviewer_B!$C4273)</f>
        <v/>
      </c>
      <c r="D4273">
        <f>IF(OR($A4273="",screen_FT_reviewer_A!$D4273=""),"",screen_FT_reviewer_A!$D4273)</f>
        <v/>
      </c>
      <c r="E4273">
        <f>IF(OR($A4273="",screen_FT_reviewer_B!$D4273=""),"",screen_FT_reviewer_B!$D4273)</f>
        <v/>
      </c>
      <c r="F4273">
        <f>IF(AND(B4273&lt;&gt;"",C4273&lt;&gt;""),1,"")</f>
        <v/>
      </c>
      <c r="G4273">
        <f>IF(F4273=1,IF(B4273=C4273,1,0),"")</f>
        <v/>
      </c>
      <c r="H4273">
        <f>IF(B4273="","",IFERROR(VLOOKUP(B4273,lst_FT_group_map_table,2,FALSE),"INVALID"))</f>
        <v/>
      </c>
      <c r="I4273">
        <f>IF(C4273="","",IFERROR(VLOOKUP(C4273,lst_FT_group_map_table,2,FALSE),"INVALID"))</f>
        <v/>
      </c>
      <c r="J4273">
        <f>IF(F4273=1,IF(H4273=I4273,1,0),"")</f>
        <v/>
      </c>
      <c r="K4273">
        <f>IF(AND(ISNUMBER(MATCH(B4273,lst_FT_sci_excl,0)),ISNUMBER(MATCH(C4273,lst_FT_sci_excl,0))),IF(D4273=E4273,1,0),"")</f>
        <v/>
      </c>
      <c r="L4273">
        <f>IF(OR(G4273=0,K4273=0),1,"")</f>
        <v/>
      </c>
      <c r="M4273">
        <f>IF(L4273=1,COUNTIF($L$2:L4273,1),"")</f>
        <v/>
      </c>
    </row>
    <row r="4274">
      <c r="A4274">
        <f>IF(screen_FT_reviewer_A!$A4274="","",screen_FT_reviewer_A!$A4274)</f>
        <v/>
      </c>
      <c r="B4274">
        <f>IF(OR($A4274="",screen_FT_reviewer_A!$C4274=""),"",screen_FT_reviewer_A!$C4274)</f>
        <v/>
      </c>
      <c r="C4274">
        <f>IF(OR($A4274="",screen_FT_reviewer_B!$C4274=""),"",screen_FT_reviewer_B!$C4274)</f>
        <v/>
      </c>
      <c r="D4274">
        <f>IF(OR($A4274="",screen_FT_reviewer_A!$D4274=""),"",screen_FT_reviewer_A!$D4274)</f>
        <v/>
      </c>
      <c r="E4274">
        <f>IF(OR($A4274="",screen_FT_reviewer_B!$D4274=""),"",screen_FT_reviewer_B!$D4274)</f>
        <v/>
      </c>
      <c r="F4274">
        <f>IF(AND(B4274&lt;&gt;"",C4274&lt;&gt;""),1,"")</f>
        <v/>
      </c>
      <c r="G4274">
        <f>IF(F4274=1,IF(B4274=C4274,1,0),"")</f>
        <v/>
      </c>
      <c r="H4274">
        <f>IF(B4274="","",IFERROR(VLOOKUP(B4274,lst_FT_group_map_table,2,FALSE),"INVALID"))</f>
        <v/>
      </c>
      <c r="I4274">
        <f>IF(C4274="","",IFERROR(VLOOKUP(C4274,lst_FT_group_map_table,2,FALSE),"INVALID"))</f>
        <v/>
      </c>
      <c r="J4274">
        <f>IF(F4274=1,IF(H4274=I4274,1,0),"")</f>
        <v/>
      </c>
      <c r="K4274">
        <f>IF(AND(ISNUMBER(MATCH(B4274,lst_FT_sci_excl,0)),ISNUMBER(MATCH(C4274,lst_FT_sci_excl,0))),IF(D4274=E4274,1,0),"")</f>
        <v/>
      </c>
      <c r="L4274">
        <f>IF(OR(G4274=0,K4274=0),1,"")</f>
        <v/>
      </c>
      <c r="M4274">
        <f>IF(L4274=1,COUNTIF($L$2:L4274,1),"")</f>
        <v/>
      </c>
    </row>
    <row r="4275">
      <c r="A4275">
        <f>IF(screen_FT_reviewer_A!$A4275="","",screen_FT_reviewer_A!$A4275)</f>
        <v/>
      </c>
      <c r="B4275">
        <f>IF(OR($A4275="",screen_FT_reviewer_A!$C4275=""),"",screen_FT_reviewer_A!$C4275)</f>
        <v/>
      </c>
      <c r="C4275">
        <f>IF(OR($A4275="",screen_FT_reviewer_B!$C4275=""),"",screen_FT_reviewer_B!$C4275)</f>
        <v/>
      </c>
      <c r="D4275">
        <f>IF(OR($A4275="",screen_FT_reviewer_A!$D4275=""),"",screen_FT_reviewer_A!$D4275)</f>
        <v/>
      </c>
      <c r="E4275">
        <f>IF(OR($A4275="",screen_FT_reviewer_B!$D4275=""),"",screen_FT_reviewer_B!$D4275)</f>
        <v/>
      </c>
      <c r="F4275">
        <f>IF(AND(B4275&lt;&gt;"",C4275&lt;&gt;""),1,"")</f>
        <v/>
      </c>
      <c r="G4275">
        <f>IF(F4275=1,IF(B4275=C4275,1,0),"")</f>
        <v/>
      </c>
      <c r="H4275">
        <f>IF(B4275="","",IFERROR(VLOOKUP(B4275,lst_FT_group_map_table,2,FALSE),"INVALID"))</f>
        <v/>
      </c>
      <c r="I4275">
        <f>IF(C4275="","",IFERROR(VLOOKUP(C4275,lst_FT_group_map_table,2,FALSE),"INVALID"))</f>
        <v/>
      </c>
      <c r="J4275">
        <f>IF(F4275=1,IF(H4275=I4275,1,0),"")</f>
        <v/>
      </c>
      <c r="K4275">
        <f>IF(AND(ISNUMBER(MATCH(B4275,lst_FT_sci_excl,0)),ISNUMBER(MATCH(C4275,lst_FT_sci_excl,0))),IF(D4275=E4275,1,0),"")</f>
        <v/>
      </c>
      <c r="L4275">
        <f>IF(OR(G4275=0,K4275=0),1,"")</f>
        <v/>
      </c>
      <c r="M4275">
        <f>IF(L4275=1,COUNTIF($L$2:L4275,1),"")</f>
        <v/>
      </c>
    </row>
    <row r="4276">
      <c r="A4276">
        <f>IF(screen_FT_reviewer_A!$A4276="","",screen_FT_reviewer_A!$A4276)</f>
        <v/>
      </c>
      <c r="B4276">
        <f>IF(OR($A4276="",screen_FT_reviewer_A!$C4276=""),"",screen_FT_reviewer_A!$C4276)</f>
        <v/>
      </c>
      <c r="C4276">
        <f>IF(OR($A4276="",screen_FT_reviewer_B!$C4276=""),"",screen_FT_reviewer_B!$C4276)</f>
        <v/>
      </c>
      <c r="D4276">
        <f>IF(OR($A4276="",screen_FT_reviewer_A!$D4276=""),"",screen_FT_reviewer_A!$D4276)</f>
        <v/>
      </c>
      <c r="E4276">
        <f>IF(OR($A4276="",screen_FT_reviewer_B!$D4276=""),"",screen_FT_reviewer_B!$D4276)</f>
        <v/>
      </c>
      <c r="F4276">
        <f>IF(AND(B4276&lt;&gt;"",C4276&lt;&gt;""),1,"")</f>
        <v/>
      </c>
      <c r="G4276">
        <f>IF(F4276=1,IF(B4276=C4276,1,0),"")</f>
        <v/>
      </c>
      <c r="H4276">
        <f>IF(B4276="","",IFERROR(VLOOKUP(B4276,lst_FT_group_map_table,2,FALSE),"INVALID"))</f>
        <v/>
      </c>
      <c r="I4276">
        <f>IF(C4276="","",IFERROR(VLOOKUP(C4276,lst_FT_group_map_table,2,FALSE),"INVALID"))</f>
        <v/>
      </c>
      <c r="J4276">
        <f>IF(F4276=1,IF(H4276=I4276,1,0),"")</f>
        <v/>
      </c>
      <c r="K4276">
        <f>IF(AND(ISNUMBER(MATCH(B4276,lst_FT_sci_excl,0)),ISNUMBER(MATCH(C4276,lst_FT_sci_excl,0))),IF(D4276=E4276,1,0),"")</f>
        <v/>
      </c>
      <c r="L4276">
        <f>IF(OR(G4276=0,K4276=0),1,"")</f>
        <v/>
      </c>
      <c r="M4276">
        <f>IF(L4276=1,COUNTIF($L$2:L4276,1),"")</f>
        <v/>
      </c>
    </row>
    <row r="4277">
      <c r="A4277">
        <f>IF(screen_FT_reviewer_A!$A4277="","",screen_FT_reviewer_A!$A4277)</f>
        <v/>
      </c>
      <c r="B4277">
        <f>IF(OR($A4277="",screen_FT_reviewer_A!$C4277=""),"",screen_FT_reviewer_A!$C4277)</f>
        <v/>
      </c>
      <c r="C4277">
        <f>IF(OR($A4277="",screen_FT_reviewer_B!$C4277=""),"",screen_FT_reviewer_B!$C4277)</f>
        <v/>
      </c>
      <c r="D4277">
        <f>IF(OR($A4277="",screen_FT_reviewer_A!$D4277=""),"",screen_FT_reviewer_A!$D4277)</f>
        <v/>
      </c>
      <c r="E4277">
        <f>IF(OR($A4277="",screen_FT_reviewer_B!$D4277=""),"",screen_FT_reviewer_B!$D4277)</f>
        <v/>
      </c>
      <c r="F4277">
        <f>IF(AND(B4277&lt;&gt;"",C4277&lt;&gt;""),1,"")</f>
        <v/>
      </c>
      <c r="G4277">
        <f>IF(F4277=1,IF(B4277=C4277,1,0),"")</f>
        <v/>
      </c>
      <c r="H4277">
        <f>IF(B4277="","",IFERROR(VLOOKUP(B4277,lst_FT_group_map_table,2,FALSE),"INVALID"))</f>
        <v/>
      </c>
      <c r="I4277">
        <f>IF(C4277="","",IFERROR(VLOOKUP(C4277,lst_FT_group_map_table,2,FALSE),"INVALID"))</f>
        <v/>
      </c>
      <c r="J4277">
        <f>IF(F4277=1,IF(H4277=I4277,1,0),"")</f>
        <v/>
      </c>
      <c r="K4277">
        <f>IF(AND(ISNUMBER(MATCH(B4277,lst_FT_sci_excl,0)),ISNUMBER(MATCH(C4277,lst_FT_sci_excl,0))),IF(D4277=E4277,1,0),"")</f>
        <v/>
      </c>
      <c r="L4277">
        <f>IF(OR(G4277=0,K4277=0),1,"")</f>
        <v/>
      </c>
      <c r="M4277">
        <f>IF(L4277=1,COUNTIF($L$2:L4277,1),"")</f>
        <v/>
      </c>
    </row>
    <row r="4278">
      <c r="A4278">
        <f>IF(screen_FT_reviewer_A!$A4278="","",screen_FT_reviewer_A!$A4278)</f>
        <v/>
      </c>
      <c r="B4278">
        <f>IF(OR($A4278="",screen_FT_reviewer_A!$C4278=""),"",screen_FT_reviewer_A!$C4278)</f>
        <v/>
      </c>
      <c r="C4278">
        <f>IF(OR($A4278="",screen_FT_reviewer_B!$C4278=""),"",screen_FT_reviewer_B!$C4278)</f>
        <v/>
      </c>
      <c r="D4278">
        <f>IF(OR($A4278="",screen_FT_reviewer_A!$D4278=""),"",screen_FT_reviewer_A!$D4278)</f>
        <v/>
      </c>
      <c r="E4278">
        <f>IF(OR($A4278="",screen_FT_reviewer_B!$D4278=""),"",screen_FT_reviewer_B!$D4278)</f>
        <v/>
      </c>
      <c r="F4278">
        <f>IF(AND(B4278&lt;&gt;"",C4278&lt;&gt;""),1,"")</f>
        <v/>
      </c>
      <c r="G4278">
        <f>IF(F4278=1,IF(B4278=C4278,1,0),"")</f>
        <v/>
      </c>
      <c r="H4278">
        <f>IF(B4278="","",IFERROR(VLOOKUP(B4278,lst_FT_group_map_table,2,FALSE),"INVALID"))</f>
        <v/>
      </c>
      <c r="I4278">
        <f>IF(C4278="","",IFERROR(VLOOKUP(C4278,lst_FT_group_map_table,2,FALSE),"INVALID"))</f>
        <v/>
      </c>
      <c r="J4278">
        <f>IF(F4278=1,IF(H4278=I4278,1,0),"")</f>
        <v/>
      </c>
      <c r="K4278">
        <f>IF(AND(ISNUMBER(MATCH(B4278,lst_FT_sci_excl,0)),ISNUMBER(MATCH(C4278,lst_FT_sci_excl,0))),IF(D4278=E4278,1,0),"")</f>
        <v/>
      </c>
      <c r="L4278">
        <f>IF(OR(G4278=0,K4278=0),1,"")</f>
        <v/>
      </c>
      <c r="M4278">
        <f>IF(L4278=1,COUNTIF($L$2:L4278,1),"")</f>
        <v/>
      </c>
    </row>
    <row r="4279">
      <c r="A4279">
        <f>IF(screen_FT_reviewer_A!$A4279="","",screen_FT_reviewer_A!$A4279)</f>
        <v/>
      </c>
      <c r="B4279">
        <f>IF(OR($A4279="",screen_FT_reviewer_A!$C4279=""),"",screen_FT_reviewer_A!$C4279)</f>
        <v/>
      </c>
      <c r="C4279">
        <f>IF(OR($A4279="",screen_FT_reviewer_B!$C4279=""),"",screen_FT_reviewer_B!$C4279)</f>
        <v/>
      </c>
      <c r="D4279">
        <f>IF(OR($A4279="",screen_FT_reviewer_A!$D4279=""),"",screen_FT_reviewer_A!$D4279)</f>
        <v/>
      </c>
      <c r="E4279">
        <f>IF(OR($A4279="",screen_FT_reviewer_B!$D4279=""),"",screen_FT_reviewer_B!$D4279)</f>
        <v/>
      </c>
      <c r="F4279">
        <f>IF(AND(B4279&lt;&gt;"",C4279&lt;&gt;""),1,"")</f>
        <v/>
      </c>
      <c r="G4279">
        <f>IF(F4279=1,IF(B4279=C4279,1,0),"")</f>
        <v/>
      </c>
      <c r="H4279">
        <f>IF(B4279="","",IFERROR(VLOOKUP(B4279,lst_FT_group_map_table,2,FALSE),"INVALID"))</f>
        <v/>
      </c>
      <c r="I4279">
        <f>IF(C4279="","",IFERROR(VLOOKUP(C4279,lst_FT_group_map_table,2,FALSE),"INVALID"))</f>
        <v/>
      </c>
      <c r="J4279">
        <f>IF(F4279=1,IF(H4279=I4279,1,0),"")</f>
        <v/>
      </c>
      <c r="K4279">
        <f>IF(AND(ISNUMBER(MATCH(B4279,lst_FT_sci_excl,0)),ISNUMBER(MATCH(C4279,lst_FT_sci_excl,0))),IF(D4279=E4279,1,0),"")</f>
        <v/>
      </c>
      <c r="L4279">
        <f>IF(OR(G4279=0,K4279=0),1,"")</f>
        <v/>
      </c>
      <c r="M4279">
        <f>IF(L4279=1,COUNTIF($L$2:L4279,1),"")</f>
        <v/>
      </c>
    </row>
    <row r="4280">
      <c r="A4280">
        <f>IF(screen_FT_reviewer_A!$A4280="","",screen_FT_reviewer_A!$A4280)</f>
        <v/>
      </c>
      <c r="B4280">
        <f>IF(OR($A4280="",screen_FT_reviewer_A!$C4280=""),"",screen_FT_reviewer_A!$C4280)</f>
        <v/>
      </c>
      <c r="C4280">
        <f>IF(OR($A4280="",screen_FT_reviewer_B!$C4280=""),"",screen_FT_reviewer_B!$C4280)</f>
        <v/>
      </c>
      <c r="D4280">
        <f>IF(OR($A4280="",screen_FT_reviewer_A!$D4280=""),"",screen_FT_reviewer_A!$D4280)</f>
        <v/>
      </c>
      <c r="E4280">
        <f>IF(OR($A4280="",screen_FT_reviewer_B!$D4280=""),"",screen_FT_reviewer_B!$D4280)</f>
        <v/>
      </c>
      <c r="F4280">
        <f>IF(AND(B4280&lt;&gt;"",C4280&lt;&gt;""),1,"")</f>
        <v/>
      </c>
      <c r="G4280">
        <f>IF(F4280=1,IF(B4280=C4280,1,0),"")</f>
        <v/>
      </c>
      <c r="H4280">
        <f>IF(B4280="","",IFERROR(VLOOKUP(B4280,lst_FT_group_map_table,2,FALSE),"INVALID"))</f>
        <v/>
      </c>
      <c r="I4280">
        <f>IF(C4280="","",IFERROR(VLOOKUP(C4280,lst_FT_group_map_table,2,FALSE),"INVALID"))</f>
        <v/>
      </c>
      <c r="J4280">
        <f>IF(F4280=1,IF(H4280=I4280,1,0),"")</f>
        <v/>
      </c>
      <c r="K4280">
        <f>IF(AND(ISNUMBER(MATCH(B4280,lst_FT_sci_excl,0)),ISNUMBER(MATCH(C4280,lst_FT_sci_excl,0))),IF(D4280=E4280,1,0),"")</f>
        <v/>
      </c>
      <c r="L4280">
        <f>IF(OR(G4280=0,K4280=0),1,"")</f>
        <v/>
      </c>
      <c r="M4280">
        <f>IF(L4280=1,COUNTIF($L$2:L4280,1),"")</f>
        <v/>
      </c>
    </row>
    <row r="4281">
      <c r="A4281">
        <f>IF(screen_FT_reviewer_A!$A4281="","",screen_FT_reviewer_A!$A4281)</f>
        <v/>
      </c>
      <c r="B4281">
        <f>IF(OR($A4281="",screen_FT_reviewer_A!$C4281=""),"",screen_FT_reviewer_A!$C4281)</f>
        <v/>
      </c>
      <c r="C4281">
        <f>IF(OR($A4281="",screen_FT_reviewer_B!$C4281=""),"",screen_FT_reviewer_B!$C4281)</f>
        <v/>
      </c>
      <c r="D4281">
        <f>IF(OR($A4281="",screen_FT_reviewer_A!$D4281=""),"",screen_FT_reviewer_A!$D4281)</f>
        <v/>
      </c>
      <c r="E4281">
        <f>IF(OR($A4281="",screen_FT_reviewer_B!$D4281=""),"",screen_FT_reviewer_B!$D4281)</f>
        <v/>
      </c>
      <c r="F4281">
        <f>IF(AND(B4281&lt;&gt;"",C4281&lt;&gt;""),1,"")</f>
        <v/>
      </c>
      <c r="G4281">
        <f>IF(F4281=1,IF(B4281=C4281,1,0),"")</f>
        <v/>
      </c>
      <c r="H4281">
        <f>IF(B4281="","",IFERROR(VLOOKUP(B4281,lst_FT_group_map_table,2,FALSE),"INVALID"))</f>
        <v/>
      </c>
      <c r="I4281">
        <f>IF(C4281="","",IFERROR(VLOOKUP(C4281,lst_FT_group_map_table,2,FALSE),"INVALID"))</f>
        <v/>
      </c>
      <c r="J4281">
        <f>IF(F4281=1,IF(H4281=I4281,1,0),"")</f>
        <v/>
      </c>
      <c r="K4281">
        <f>IF(AND(ISNUMBER(MATCH(B4281,lst_FT_sci_excl,0)),ISNUMBER(MATCH(C4281,lst_FT_sci_excl,0))),IF(D4281=E4281,1,0),"")</f>
        <v/>
      </c>
      <c r="L4281">
        <f>IF(OR(G4281=0,K4281=0),1,"")</f>
        <v/>
      </c>
      <c r="M4281">
        <f>IF(L4281=1,COUNTIF($L$2:L4281,1),"")</f>
        <v/>
      </c>
    </row>
    <row r="4282">
      <c r="A4282">
        <f>IF(screen_FT_reviewer_A!$A4282="","",screen_FT_reviewer_A!$A4282)</f>
        <v/>
      </c>
      <c r="B4282">
        <f>IF(OR($A4282="",screen_FT_reviewer_A!$C4282=""),"",screen_FT_reviewer_A!$C4282)</f>
        <v/>
      </c>
      <c r="C4282">
        <f>IF(OR($A4282="",screen_FT_reviewer_B!$C4282=""),"",screen_FT_reviewer_B!$C4282)</f>
        <v/>
      </c>
      <c r="D4282">
        <f>IF(OR($A4282="",screen_FT_reviewer_A!$D4282=""),"",screen_FT_reviewer_A!$D4282)</f>
        <v/>
      </c>
      <c r="E4282">
        <f>IF(OR($A4282="",screen_FT_reviewer_B!$D4282=""),"",screen_FT_reviewer_B!$D4282)</f>
        <v/>
      </c>
      <c r="F4282">
        <f>IF(AND(B4282&lt;&gt;"",C4282&lt;&gt;""),1,"")</f>
        <v/>
      </c>
      <c r="G4282">
        <f>IF(F4282=1,IF(B4282=C4282,1,0),"")</f>
        <v/>
      </c>
      <c r="H4282">
        <f>IF(B4282="","",IFERROR(VLOOKUP(B4282,lst_FT_group_map_table,2,FALSE),"INVALID"))</f>
        <v/>
      </c>
      <c r="I4282">
        <f>IF(C4282="","",IFERROR(VLOOKUP(C4282,lst_FT_group_map_table,2,FALSE),"INVALID"))</f>
        <v/>
      </c>
      <c r="J4282">
        <f>IF(F4282=1,IF(H4282=I4282,1,0),"")</f>
        <v/>
      </c>
      <c r="K4282">
        <f>IF(AND(ISNUMBER(MATCH(B4282,lst_FT_sci_excl,0)),ISNUMBER(MATCH(C4282,lst_FT_sci_excl,0))),IF(D4282=E4282,1,0),"")</f>
        <v/>
      </c>
      <c r="L4282">
        <f>IF(OR(G4282=0,K4282=0),1,"")</f>
        <v/>
      </c>
      <c r="M4282">
        <f>IF(L4282=1,COUNTIF($L$2:L4282,1),"")</f>
        <v/>
      </c>
    </row>
    <row r="4283">
      <c r="A4283">
        <f>IF(screen_FT_reviewer_A!$A4283="","",screen_FT_reviewer_A!$A4283)</f>
        <v/>
      </c>
      <c r="B4283">
        <f>IF(OR($A4283="",screen_FT_reviewer_A!$C4283=""),"",screen_FT_reviewer_A!$C4283)</f>
        <v/>
      </c>
      <c r="C4283">
        <f>IF(OR($A4283="",screen_FT_reviewer_B!$C4283=""),"",screen_FT_reviewer_B!$C4283)</f>
        <v/>
      </c>
      <c r="D4283">
        <f>IF(OR($A4283="",screen_FT_reviewer_A!$D4283=""),"",screen_FT_reviewer_A!$D4283)</f>
        <v/>
      </c>
      <c r="E4283">
        <f>IF(OR($A4283="",screen_FT_reviewer_B!$D4283=""),"",screen_FT_reviewer_B!$D4283)</f>
        <v/>
      </c>
      <c r="F4283">
        <f>IF(AND(B4283&lt;&gt;"",C4283&lt;&gt;""),1,"")</f>
        <v/>
      </c>
      <c r="G4283">
        <f>IF(F4283=1,IF(B4283=C4283,1,0),"")</f>
        <v/>
      </c>
      <c r="H4283">
        <f>IF(B4283="","",IFERROR(VLOOKUP(B4283,lst_FT_group_map_table,2,FALSE),"INVALID"))</f>
        <v/>
      </c>
      <c r="I4283">
        <f>IF(C4283="","",IFERROR(VLOOKUP(C4283,lst_FT_group_map_table,2,FALSE),"INVALID"))</f>
        <v/>
      </c>
      <c r="J4283">
        <f>IF(F4283=1,IF(H4283=I4283,1,0),"")</f>
        <v/>
      </c>
      <c r="K4283">
        <f>IF(AND(ISNUMBER(MATCH(B4283,lst_FT_sci_excl,0)),ISNUMBER(MATCH(C4283,lst_FT_sci_excl,0))),IF(D4283=E4283,1,0),"")</f>
        <v/>
      </c>
      <c r="L4283">
        <f>IF(OR(G4283=0,K4283=0),1,"")</f>
        <v/>
      </c>
      <c r="M4283">
        <f>IF(L4283=1,COUNTIF($L$2:L4283,1),"")</f>
        <v/>
      </c>
    </row>
    <row r="4284">
      <c r="A4284">
        <f>IF(screen_FT_reviewer_A!$A4284="","",screen_FT_reviewer_A!$A4284)</f>
        <v/>
      </c>
      <c r="B4284">
        <f>IF(OR($A4284="",screen_FT_reviewer_A!$C4284=""),"",screen_FT_reviewer_A!$C4284)</f>
        <v/>
      </c>
      <c r="C4284">
        <f>IF(OR($A4284="",screen_FT_reviewer_B!$C4284=""),"",screen_FT_reviewer_B!$C4284)</f>
        <v/>
      </c>
      <c r="D4284">
        <f>IF(OR($A4284="",screen_FT_reviewer_A!$D4284=""),"",screen_FT_reviewer_A!$D4284)</f>
        <v/>
      </c>
      <c r="E4284">
        <f>IF(OR($A4284="",screen_FT_reviewer_B!$D4284=""),"",screen_FT_reviewer_B!$D4284)</f>
        <v/>
      </c>
      <c r="F4284">
        <f>IF(AND(B4284&lt;&gt;"",C4284&lt;&gt;""),1,"")</f>
        <v/>
      </c>
      <c r="G4284">
        <f>IF(F4284=1,IF(B4284=C4284,1,0),"")</f>
        <v/>
      </c>
      <c r="H4284">
        <f>IF(B4284="","",IFERROR(VLOOKUP(B4284,lst_FT_group_map_table,2,FALSE),"INVALID"))</f>
        <v/>
      </c>
      <c r="I4284">
        <f>IF(C4284="","",IFERROR(VLOOKUP(C4284,lst_FT_group_map_table,2,FALSE),"INVALID"))</f>
        <v/>
      </c>
      <c r="J4284">
        <f>IF(F4284=1,IF(H4284=I4284,1,0),"")</f>
        <v/>
      </c>
      <c r="K4284">
        <f>IF(AND(ISNUMBER(MATCH(B4284,lst_FT_sci_excl,0)),ISNUMBER(MATCH(C4284,lst_FT_sci_excl,0))),IF(D4284=E4284,1,0),"")</f>
        <v/>
      </c>
      <c r="L4284">
        <f>IF(OR(G4284=0,K4284=0),1,"")</f>
        <v/>
      </c>
      <c r="M4284">
        <f>IF(L4284=1,COUNTIF($L$2:L4284,1),"")</f>
        <v/>
      </c>
    </row>
    <row r="4285">
      <c r="A4285">
        <f>IF(screen_FT_reviewer_A!$A4285="","",screen_FT_reviewer_A!$A4285)</f>
        <v/>
      </c>
      <c r="B4285">
        <f>IF(OR($A4285="",screen_FT_reviewer_A!$C4285=""),"",screen_FT_reviewer_A!$C4285)</f>
        <v/>
      </c>
      <c r="C4285">
        <f>IF(OR($A4285="",screen_FT_reviewer_B!$C4285=""),"",screen_FT_reviewer_B!$C4285)</f>
        <v/>
      </c>
      <c r="D4285">
        <f>IF(OR($A4285="",screen_FT_reviewer_A!$D4285=""),"",screen_FT_reviewer_A!$D4285)</f>
        <v/>
      </c>
      <c r="E4285">
        <f>IF(OR($A4285="",screen_FT_reviewer_B!$D4285=""),"",screen_FT_reviewer_B!$D4285)</f>
        <v/>
      </c>
      <c r="F4285">
        <f>IF(AND(B4285&lt;&gt;"",C4285&lt;&gt;""),1,"")</f>
        <v/>
      </c>
      <c r="G4285">
        <f>IF(F4285=1,IF(B4285=C4285,1,0),"")</f>
        <v/>
      </c>
      <c r="H4285">
        <f>IF(B4285="","",IFERROR(VLOOKUP(B4285,lst_FT_group_map_table,2,FALSE),"INVALID"))</f>
        <v/>
      </c>
      <c r="I4285">
        <f>IF(C4285="","",IFERROR(VLOOKUP(C4285,lst_FT_group_map_table,2,FALSE),"INVALID"))</f>
        <v/>
      </c>
      <c r="J4285">
        <f>IF(F4285=1,IF(H4285=I4285,1,0),"")</f>
        <v/>
      </c>
      <c r="K4285">
        <f>IF(AND(ISNUMBER(MATCH(B4285,lst_FT_sci_excl,0)),ISNUMBER(MATCH(C4285,lst_FT_sci_excl,0))),IF(D4285=E4285,1,0),"")</f>
        <v/>
      </c>
      <c r="L4285">
        <f>IF(OR(G4285=0,K4285=0),1,"")</f>
        <v/>
      </c>
      <c r="M4285">
        <f>IF(L4285=1,COUNTIF($L$2:L4285,1),"")</f>
        <v/>
      </c>
    </row>
    <row r="4286">
      <c r="A4286">
        <f>IF(screen_FT_reviewer_A!$A4286="","",screen_FT_reviewer_A!$A4286)</f>
        <v/>
      </c>
      <c r="B4286">
        <f>IF(OR($A4286="",screen_FT_reviewer_A!$C4286=""),"",screen_FT_reviewer_A!$C4286)</f>
        <v/>
      </c>
      <c r="C4286">
        <f>IF(OR($A4286="",screen_FT_reviewer_B!$C4286=""),"",screen_FT_reviewer_B!$C4286)</f>
        <v/>
      </c>
      <c r="D4286">
        <f>IF(OR($A4286="",screen_FT_reviewer_A!$D4286=""),"",screen_FT_reviewer_A!$D4286)</f>
        <v/>
      </c>
      <c r="E4286">
        <f>IF(OR($A4286="",screen_FT_reviewer_B!$D4286=""),"",screen_FT_reviewer_B!$D4286)</f>
        <v/>
      </c>
      <c r="F4286">
        <f>IF(AND(B4286&lt;&gt;"",C4286&lt;&gt;""),1,"")</f>
        <v/>
      </c>
      <c r="G4286">
        <f>IF(F4286=1,IF(B4286=C4286,1,0),"")</f>
        <v/>
      </c>
      <c r="H4286">
        <f>IF(B4286="","",IFERROR(VLOOKUP(B4286,lst_FT_group_map_table,2,FALSE),"INVALID"))</f>
        <v/>
      </c>
      <c r="I4286">
        <f>IF(C4286="","",IFERROR(VLOOKUP(C4286,lst_FT_group_map_table,2,FALSE),"INVALID"))</f>
        <v/>
      </c>
      <c r="J4286">
        <f>IF(F4286=1,IF(H4286=I4286,1,0),"")</f>
        <v/>
      </c>
      <c r="K4286">
        <f>IF(AND(ISNUMBER(MATCH(B4286,lst_FT_sci_excl,0)),ISNUMBER(MATCH(C4286,lst_FT_sci_excl,0))),IF(D4286=E4286,1,0),"")</f>
        <v/>
      </c>
      <c r="L4286">
        <f>IF(OR(G4286=0,K4286=0),1,"")</f>
        <v/>
      </c>
      <c r="M4286">
        <f>IF(L4286=1,COUNTIF($L$2:L4286,1),"")</f>
        <v/>
      </c>
    </row>
    <row r="4287">
      <c r="A4287">
        <f>IF(screen_FT_reviewer_A!$A4287="","",screen_FT_reviewer_A!$A4287)</f>
        <v/>
      </c>
      <c r="B4287">
        <f>IF(OR($A4287="",screen_FT_reviewer_A!$C4287=""),"",screen_FT_reviewer_A!$C4287)</f>
        <v/>
      </c>
      <c r="C4287">
        <f>IF(OR($A4287="",screen_FT_reviewer_B!$C4287=""),"",screen_FT_reviewer_B!$C4287)</f>
        <v/>
      </c>
      <c r="D4287">
        <f>IF(OR($A4287="",screen_FT_reviewer_A!$D4287=""),"",screen_FT_reviewer_A!$D4287)</f>
        <v/>
      </c>
      <c r="E4287">
        <f>IF(OR($A4287="",screen_FT_reviewer_B!$D4287=""),"",screen_FT_reviewer_B!$D4287)</f>
        <v/>
      </c>
      <c r="F4287">
        <f>IF(AND(B4287&lt;&gt;"",C4287&lt;&gt;""),1,"")</f>
        <v/>
      </c>
      <c r="G4287">
        <f>IF(F4287=1,IF(B4287=C4287,1,0),"")</f>
        <v/>
      </c>
      <c r="H4287">
        <f>IF(B4287="","",IFERROR(VLOOKUP(B4287,lst_FT_group_map_table,2,FALSE),"INVALID"))</f>
        <v/>
      </c>
      <c r="I4287">
        <f>IF(C4287="","",IFERROR(VLOOKUP(C4287,lst_FT_group_map_table,2,FALSE),"INVALID"))</f>
        <v/>
      </c>
      <c r="J4287">
        <f>IF(F4287=1,IF(H4287=I4287,1,0),"")</f>
        <v/>
      </c>
      <c r="K4287">
        <f>IF(AND(ISNUMBER(MATCH(B4287,lst_FT_sci_excl,0)),ISNUMBER(MATCH(C4287,lst_FT_sci_excl,0))),IF(D4287=E4287,1,0),"")</f>
        <v/>
      </c>
      <c r="L4287">
        <f>IF(OR(G4287=0,K4287=0),1,"")</f>
        <v/>
      </c>
      <c r="M4287">
        <f>IF(L4287=1,COUNTIF($L$2:L4287,1),"")</f>
        <v/>
      </c>
    </row>
    <row r="4288">
      <c r="A4288">
        <f>IF(screen_FT_reviewer_A!$A4288="","",screen_FT_reviewer_A!$A4288)</f>
        <v/>
      </c>
      <c r="B4288">
        <f>IF(OR($A4288="",screen_FT_reviewer_A!$C4288=""),"",screen_FT_reviewer_A!$C4288)</f>
        <v/>
      </c>
      <c r="C4288">
        <f>IF(OR($A4288="",screen_FT_reviewer_B!$C4288=""),"",screen_FT_reviewer_B!$C4288)</f>
        <v/>
      </c>
      <c r="D4288">
        <f>IF(OR($A4288="",screen_FT_reviewer_A!$D4288=""),"",screen_FT_reviewer_A!$D4288)</f>
        <v/>
      </c>
      <c r="E4288">
        <f>IF(OR($A4288="",screen_FT_reviewer_B!$D4288=""),"",screen_FT_reviewer_B!$D4288)</f>
        <v/>
      </c>
      <c r="F4288">
        <f>IF(AND(B4288&lt;&gt;"",C4288&lt;&gt;""),1,"")</f>
        <v/>
      </c>
      <c r="G4288">
        <f>IF(F4288=1,IF(B4288=C4288,1,0),"")</f>
        <v/>
      </c>
      <c r="H4288">
        <f>IF(B4288="","",IFERROR(VLOOKUP(B4288,lst_FT_group_map_table,2,FALSE),"INVALID"))</f>
        <v/>
      </c>
      <c r="I4288">
        <f>IF(C4288="","",IFERROR(VLOOKUP(C4288,lst_FT_group_map_table,2,FALSE),"INVALID"))</f>
        <v/>
      </c>
      <c r="J4288">
        <f>IF(F4288=1,IF(H4288=I4288,1,0),"")</f>
        <v/>
      </c>
      <c r="K4288">
        <f>IF(AND(ISNUMBER(MATCH(B4288,lst_FT_sci_excl,0)),ISNUMBER(MATCH(C4288,lst_FT_sci_excl,0))),IF(D4288=E4288,1,0),"")</f>
        <v/>
      </c>
      <c r="L4288">
        <f>IF(OR(G4288=0,K4288=0),1,"")</f>
        <v/>
      </c>
      <c r="M4288">
        <f>IF(L4288=1,COUNTIF($L$2:L4288,1),"")</f>
        <v/>
      </c>
    </row>
    <row r="4289">
      <c r="A4289">
        <f>IF(screen_FT_reviewer_A!$A4289="","",screen_FT_reviewer_A!$A4289)</f>
        <v/>
      </c>
      <c r="B4289">
        <f>IF(OR($A4289="",screen_FT_reviewer_A!$C4289=""),"",screen_FT_reviewer_A!$C4289)</f>
        <v/>
      </c>
      <c r="C4289">
        <f>IF(OR($A4289="",screen_FT_reviewer_B!$C4289=""),"",screen_FT_reviewer_B!$C4289)</f>
        <v/>
      </c>
      <c r="D4289">
        <f>IF(OR($A4289="",screen_FT_reviewer_A!$D4289=""),"",screen_FT_reviewer_A!$D4289)</f>
        <v/>
      </c>
      <c r="E4289">
        <f>IF(OR($A4289="",screen_FT_reviewer_B!$D4289=""),"",screen_FT_reviewer_B!$D4289)</f>
        <v/>
      </c>
      <c r="F4289">
        <f>IF(AND(B4289&lt;&gt;"",C4289&lt;&gt;""),1,"")</f>
        <v/>
      </c>
      <c r="G4289">
        <f>IF(F4289=1,IF(B4289=C4289,1,0),"")</f>
        <v/>
      </c>
      <c r="H4289">
        <f>IF(B4289="","",IFERROR(VLOOKUP(B4289,lst_FT_group_map_table,2,FALSE),"INVALID"))</f>
        <v/>
      </c>
      <c r="I4289">
        <f>IF(C4289="","",IFERROR(VLOOKUP(C4289,lst_FT_group_map_table,2,FALSE),"INVALID"))</f>
        <v/>
      </c>
      <c r="J4289">
        <f>IF(F4289=1,IF(H4289=I4289,1,0),"")</f>
        <v/>
      </c>
      <c r="K4289">
        <f>IF(AND(ISNUMBER(MATCH(B4289,lst_FT_sci_excl,0)),ISNUMBER(MATCH(C4289,lst_FT_sci_excl,0))),IF(D4289=E4289,1,0),"")</f>
        <v/>
      </c>
      <c r="L4289">
        <f>IF(OR(G4289=0,K4289=0),1,"")</f>
        <v/>
      </c>
      <c r="M4289">
        <f>IF(L4289=1,COUNTIF($L$2:L4289,1),"")</f>
        <v/>
      </c>
    </row>
    <row r="4290">
      <c r="A4290">
        <f>IF(screen_FT_reviewer_A!$A4290="","",screen_FT_reviewer_A!$A4290)</f>
        <v/>
      </c>
      <c r="B4290">
        <f>IF(OR($A4290="",screen_FT_reviewer_A!$C4290=""),"",screen_FT_reviewer_A!$C4290)</f>
        <v/>
      </c>
      <c r="C4290">
        <f>IF(OR($A4290="",screen_FT_reviewer_B!$C4290=""),"",screen_FT_reviewer_B!$C4290)</f>
        <v/>
      </c>
      <c r="D4290">
        <f>IF(OR($A4290="",screen_FT_reviewer_A!$D4290=""),"",screen_FT_reviewer_A!$D4290)</f>
        <v/>
      </c>
      <c r="E4290">
        <f>IF(OR($A4290="",screen_FT_reviewer_B!$D4290=""),"",screen_FT_reviewer_B!$D4290)</f>
        <v/>
      </c>
      <c r="F4290">
        <f>IF(AND(B4290&lt;&gt;"",C4290&lt;&gt;""),1,"")</f>
        <v/>
      </c>
      <c r="G4290">
        <f>IF(F4290=1,IF(B4290=C4290,1,0),"")</f>
        <v/>
      </c>
      <c r="H4290">
        <f>IF(B4290="","",IFERROR(VLOOKUP(B4290,lst_FT_group_map_table,2,FALSE),"INVALID"))</f>
        <v/>
      </c>
      <c r="I4290">
        <f>IF(C4290="","",IFERROR(VLOOKUP(C4290,lst_FT_group_map_table,2,FALSE),"INVALID"))</f>
        <v/>
      </c>
      <c r="J4290">
        <f>IF(F4290=1,IF(H4290=I4290,1,0),"")</f>
        <v/>
      </c>
      <c r="K4290">
        <f>IF(AND(ISNUMBER(MATCH(B4290,lst_FT_sci_excl,0)),ISNUMBER(MATCH(C4290,lst_FT_sci_excl,0))),IF(D4290=E4290,1,0),"")</f>
        <v/>
      </c>
      <c r="L4290">
        <f>IF(OR(G4290=0,K4290=0),1,"")</f>
        <v/>
      </c>
      <c r="M4290">
        <f>IF(L4290=1,COUNTIF($L$2:L4290,1),"")</f>
        <v/>
      </c>
    </row>
    <row r="4291">
      <c r="A4291">
        <f>IF(screen_FT_reviewer_A!$A4291="","",screen_FT_reviewer_A!$A4291)</f>
        <v/>
      </c>
      <c r="B4291">
        <f>IF(OR($A4291="",screen_FT_reviewer_A!$C4291=""),"",screen_FT_reviewer_A!$C4291)</f>
        <v/>
      </c>
      <c r="C4291">
        <f>IF(OR($A4291="",screen_FT_reviewer_B!$C4291=""),"",screen_FT_reviewer_B!$C4291)</f>
        <v/>
      </c>
      <c r="D4291">
        <f>IF(OR($A4291="",screen_FT_reviewer_A!$D4291=""),"",screen_FT_reviewer_A!$D4291)</f>
        <v/>
      </c>
      <c r="E4291">
        <f>IF(OR($A4291="",screen_FT_reviewer_B!$D4291=""),"",screen_FT_reviewer_B!$D4291)</f>
        <v/>
      </c>
      <c r="F4291">
        <f>IF(AND(B4291&lt;&gt;"",C4291&lt;&gt;""),1,"")</f>
        <v/>
      </c>
      <c r="G4291">
        <f>IF(F4291=1,IF(B4291=C4291,1,0),"")</f>
        <v/>
      </c>
      <c r="H4291">
        <f>IF(B4291="","",IFERROR(VLOOKUP(B4291,lst_FT_group_map_table,2,FALSE),"INVALID"))</f>
        <v/>
      </c>
      <c r="I4291">
        <f>IF(C4291="","",IFERROR(VLOOKUP(C4291,lst_FT_group_map_table,2,FALSE),"INVALID"))</f>
        <v/>
      </c>
      <c r="J4291">
        <f>IF(F4291=1,IF(H4291=I4291,1,0),"")</f>
        <v/>
      </c>
      <c r="K4291">
        <f>IF(AND(ISNUMBER(MATCH(B4291,lst_FT_sci_excl,0)),ISNUMBER(MATCH(C4291,lst_FT_sci_excl,0))),IF(D4291=E4291,1,0),"")</f>
        <v/>
      </c>
      <c r="L4291">
        <f>IF(OR(G4291=0,K4291=0),1,"")</f>
        <v/>
      </c>
      <c r="M4291">
        <f>IF(L4291=1,COUNTIF($L$2:L4291,1),"")</f>
        <v/>
      </c>
    </row>
    <row r="4292">
      <c r="A4292">
        <f>IF(screen_FT_reviewer_A!$A4292="","",screen_FT_reviewer_A!$A4292)</f>
        <v/>
      </c>
      <c r="B4292">
        <f>IF(OR($A4292="",screen_FT_reviewer_A!$C4292=""),"",screen_FT_reviewer_A!$C4292)</f>
        <v/>
      </c>
      <c r="C4292">
        <f>IF(OR($A4292="",screen_FT_reviewer_B!$C4292=""),"",screen_FT_reviewer_B!$C4292)</f>
        <v/>
      </c>
      <c r="D4292">
        <f>IF(OR($A4292="",screen_FT_reviewer_A!$D4292=""),"",screen_FT_reviewer_A!$D4292)</f>
        <v/>
      </c>
      <c r="E4292">
        <f>IF(OR($A4292="",screen_FT_reviewer_B!$D4292=""),"",screen_FT_reviewer_B!$D4292)</f>
        <v/>
      </c>
      <c r="F4292">
        <f>IF(AND(B4292&lt;&gt;"",C4292&lt;&gt;""),1,"")</f>
        <v/>
      </c>
      <c r="G4292">
        <f>IF(F4292=1,IF(B4292=C4292,1,0),"")</f>
        <v/>
      </c>
      <c r="H4292">
        <f>IF(B4292="","",IFERROR(VLOOKUP(B4292,lst_FT_group_map_table,2,FALSE),"INVALID"))</f>
        <v/>
      </c>
      <c r="I4292">
        <f>IF(C4292="","",IFERROR(VLOOKUP(C4292,lst_FT_group_map_table,2,FALSE),"INVALID"))</f>
        <v/>
      </c>
      <c r="J4292">
        <f>IF(F4292=1,IF(H4292=I4292,1,0),"")</f>
        <v/>
      </c>
      <c r="K4292">
        <f>IF(AND(ISNUMBER(MATCH(B4292,lst_FT_sci_excl,0)),ISNUMBER(MATCH(C4292,lst_FT_sci_excl,0))),IF(D4292=E4292,1,0),"")</f>
        <v/>
      </c>
      <c r="L4292">
        <f>IF(OR(G4292=0,K4292=0),1,"")</f>
        <v/>
      </c>
      <c r="M4292">
        <f>IF(L4292=1,COUNTIF($L$2:L4292,1),"")</f>
        <v/>
      </c>
    </row>
    <row r="4293">
      <c r="A4293">
        <f>IF(screen_FT_reviewer_A!$A4293="","",screen_FT_reviewer_A!$A4293)</f>
        <v/>
      </c>
      <c r="B4293">
        <f>IF(OR($A4293="",screen_FT_reviewer_A!$C4293=""),"",screen_FT_reviewer_A!$C4293)</f>
        <v/>
      </c>
      <c r="C4293">
        <f>IF(OR($A4293="",screen_FT_reviewer_B!$C4293=""),"",screen_FT_reviewer_B!$C4293)</f>
        <v/>
      </c>
      <c r="D4293">
        <f>IF(OR($A4293="",screen_FT_reviewer_A!$D4293=""),"",screen_FT_reviewer_A!$D4293)</f>
        <v/>
      </c>
      <c r="E4293">
        <f>IF(OR($A4293="",screen_FT_reviewer_B!$D4293=""),"",screen_FT_reviewer_B!$D4293)</f>
        <v/>
      </c>
      <c r="F4293">
        <f>IF(AND(B4293&lt;&gt;"",C4293&lt;&gt;""),1,"")</f>
        <v/>
      </c>
      <c r="G4293">
        <f>IF(F4293=1,IF(B4293=C4293,1,0),"")</f>
        <v/>
      </c>
      <c r="H4293">
        <f>IF(B4293="","",IFERROR(VLOOKUP(B4293,lst_FT_group_map_table,2,FALSE),"INVALID"))</f>
        <v/>
      </c>
      <c r="I4293">
        <f>IF(C4293="","",IFERROR(VLOOKUP(C4293,lst_FT_group_map_table,2,FALSE),"INVALID"))</f>
        <v/>
      </c>
      <c r="J4293">
        <f>IF(F4293=1,IF(H4293=I4293,1,0),"")</f>
        <v/>
      </c>
      <c r="K4293">
        <f>IF(AND(ISNUMBER(MATCH(B4293,lst_FT_sci_excl,0)),ISNUMBER(MATCH(C4293,lst_FT_sci_excl,0))),IF(D4293=E4293,1,0),"")</f>
        <v/>
      </c>
      <c r="L4293">
        <f>IF(OR(G4293=0,K4293=0),1,"")</f>
        <v/>
      </c>
      <c r="M4293">
        <f>IF(L4293=1,COUNTIF($L$2:L4293,1),"")</f>
        <v/>
      </c>
    </row>
    <row r="4294">
      <c r="A4294">
        <f>IF(screen_FT_reviewer_A!$A4294="","",screen_FT_reviewer_A!$A4294)</f>
        <v/>
      </c>
      <c r="B4294">
        <f>IF(OR($A4294="",screen_FT_reviewer_A!$C4294=""),"",screen_FT_reviewer_A!$C4294)</f>
        <v/>
      </c>
      <c r="C4294">
        <f>IF(OR($A4294="",screen_FT_reviewer_B!$C4294=""),"",screen_FT_reviewer_B!$C4294)</f>
        <v/>
      </c>
      <c r="D4294">
        <f>IF(OR($A4294="",screen_FT_reviewer_A!$D4294=""),"",screen_FT_reviewer_A!$D4294)</f>
        <v/>
      </c>
      <c r="E4294">
        <f>IF(OR($A4294="",screen_FT_reviewer_B!$D4294=""),"",screen_FT_reviewer_B!$D4294)</f>
        <v/>
      </c>
      <c r="F4294">
        <f>IF(AND(B4294&lt;&gt;"",C4294&lt;&gt;""),1,"")</f>
        <v/>
      </c>
      <c r="G4294">
        <f>IF(F4294=1,IF(B4294=C4294,1,0),"")</f>
        <v/>
      </c>
      <c r="H4294">
        <f>IF(B4294="","",IFERROR(VLOOKUP(B4294,lst_FT_group_map_table,2,FALSE),"INVALID"))</f>
        <v/>
      </c>
      <c r="I4294">
        <f>IF(C4294="","",IFERROR(VLOOKUP(C4294,lst_FT_group_map_table,2,FALSE),"INVALID"))</f>
        <v/>
      </c>
      <c r="J4294">
        <f>IF(F4294=1,IF(H4294=I4294,1,0),"")</f>
        <v/>
      </c>
      <c r="K4294">
        <f>IF(AND(ISNUMBER(MATCH(B4294,lst_FT_sci_excl,0)),ISNUMBER(MATCH(C4294,lst_FT_sci_excl,0))),IF(D4294=E4294,1,0),"")</f>
        <v/>
      </c>
      <c r="L4294">
        <f>IF(OR(G4294=0,K4294=0),1,"")</f>
        <v/>
      </c>
      <c r="M4294">
        <f>IF(L4294=1,COUNTIF($L$2:L4294,1),"")</f>
        <v/>
      </c>
    </row>
    <row r="4295">
      <c r="A4295">
        <f>IF(screen_FT_reviewer_A!$A4295="","",screen_FT_reviewer_A!$A4295)</f>
        <v/>
      </c>
      <c r="B4295">
        <f>IF(OR($A4295="",screen_FT_reviewer_A!$C4295=""),"",screen_FT_reviewer_A!$C4295)</f>
        <v/>
      </c>
      <c r="C4295">
        <f>IF(OR($A4295="",screen_FT_reviewer_B!$C4295=""),"",screen_FT_reviewer_B!$C4295)</f>
        <v/>
      </c>
      <c r="D4295">
        <f>IF(OR($A4295="",screen_FT_reviewer_A!$D4295=""),"",screen_FT_reviewer_A!$D4295)</f>
        <v/>
      </c>
      <c r="E4295">
        <f>IF(OR($A4295="",screen_FT_reviewer_B!$D4295=""),"",screen_FT_reviewer_B!$D4295)</f>
        <v/>
      </c>
      <c r="F4295">
        <f>IF(AND(B4295&lt;&gt;"",C4295&lt;&gt;""),1,"")</f>
        <v/>
      </c>
      <c r="G4295">
        <f>IF(F4295=1,IF(B4295=C4295,1,0),"")</f>
        <v/>
      </c>
      <c r="H4295">
        <f>IF(B4295="","",IFERROR(VLOOKUP(B4295,lst_FT_group_map_table,2,FALSE),"INVALID"))</f>
        <v/>
      </c>
      <c r="I4295">
        <f>IF(C4295="","",IFERROR(VLOOKUP(C4295,lst_FT_group_map_table,2,FALSE),"INVALID"))</f>
        <v/>
      </c>
      <c r="J4295">
        <f>IF(F4295=1,IF(H4295=I4295,1,0),"")</f>
        <v/>
      </c>
      <c r="K4295">
        <f>IF(AND(ISNUMBER(MATCH(B4295,lst_FT_sci_excl,0)),ISNUMBER(MATCH(C4295,lst_FT_sci_excl,0))),IF(D4295=E4295,1,0),"")</f>
        <v/>
      </c>
      <c r="L4295">
        <f>IF(OR(G4295=0,K4295=0),1,"")</f>
        <v/>
      </c>
      <c r="M4295">
        <f>IF(L4295=1,COUNTIF($L$2:L4295,1),"")</f>
        <v/>
      </c>
    </row>
    <row r="4296">
      <c r="A4296">
        <f>IF(screen_FT_reviewer_A!$A4296="","",screen_FT_reviewer_A!$A4296)</f>
        <v/>
      </c>
      <c r="B4296">
        <f>IF(OR($A4296="",screen_FT_reviewer_A!$C4296=""),"",screen_FT_reviewer_A!$C4296)</f>
        <v/>
      </c>
      <c r="C4296">
        <f>IF(OR($A4296="",screen_FT_reviewer_B!$C4296=""),"",screen_FT_reviewer_B!$C4296)</f>
        <v/>
      </c>
      <c r="D4296">
        <f>IF(OR($A4296="",screen_FT_reviewer_A!$D4296=""),"",screen_FT_reviewer_A!$D4296)</f>
        <v/>
      </c>
      <c r="E4296">
        <f>IF(OR($A4296="",screen_FT_reviewer_B!$D4296=""),"",screen_FT_reviewer_B!$D4296)</f>
        <v/>
      </c>
      <c r="F4296">
        <f>IF(AND(B4296&lt;&gt;"",C4296&lt;&gt;""),1,"")</f>
        <v/>
      </c>
      <c r="G4296">
        <f>IF(F4296=1,IF(B4296=C4296,1,0),"")</f>
        <v/>
      </c>
      <c r="H4296">
        <f>IF(B4296="","",IFERROR(VLOOKUP(B4296,lst_FT_group_map_table,2,FALSE),"INVALID"))</f>
        <v/>
      </c>
      <c r="I4296">
        <f>IF(C4296="","",IFERROR(VLOOKUP(C4296,lst_FT_group_map_table,2,FALSE),"INVALID"))</f>
        <v/>
      </c>
      <c r="J4296">
        <f>IF(F4296=1,IF(H4296=I4296,1,0),"")</f>
        <v/>
      </c>
      <c r="K4296">
        <f>IF(AND(ISNUMBER(MATCH(B4296,lst_FT_sci_excl,0)),ISNUMBER(MATCH(C4296,lst_FT_sci_excl,0))),IF(D4296=E4296,1,0),"")</f>
        <v/>
      </c>
      <c r="L4296">
        <f>IF(OR(G4296=0,K4296=0),1,"")</f>
        <v/>
      </c>
      <c r="M4296">
        <f>IF(L4296=1,COUNTIF($L$2:L4296,1),"")</f>
        <v/>
      </c>
    </row>
    <row r="4297">
      <c r="A4297">
        <f>IF(screen_FT_reviewer_A!$A4297="","",screen_FT_reviewer_A!$A4297)</f>
        <v/>
      </c>
      <c r="B4297">
        <f>IF(OR($A4297="",screen_FT_reviewer_A!$C4297=""),"",screen_FT_reviewer_A!$C4297)</f>
        <v/>
      </c>
      <c r="C4297">
        <f>IF(OR($A4297="",screen_FT_reviewer_B!$C4297=""),"",screen_FT_reviewer_B!$C4297)</f>
        <v/>
      </c>
      <c r="D4297">
        <f>IF(OR($A4297="",screen_FT_reviewer_A!$D4297=""),"",screen_FT_reviewer_A!$D4297)</f>
        <v/>
      </c>
      <c r="E4297">
        <f>IF(OR($A4297="",screen_FT_reviewer_B!$D4297=""),"",screen_FT_reviewer_B!$D4297)</f>
        <v/>
      </c>
      <c r="F4297">
        <f>IF(AND(B4297&lt;&gt;"",C4297&lt;&gt;""),1,"")</f>
        <v/>
      </c>
      <c r="G4297">
        <f>IF(F4297=1,IF(B4297=C4297,1,0),"")</f>
        <v/>
      </c>
      <c r="H4297">
        <f>IF(B4297="","",IFERROR(VLOOKUP(B4297,lst_FT_group_map_table,2,FALSE),"INVALID"))</f>
        <v/>
      </c>
      <c r="I4297">
        <f>IF(C4297="","",IFERROR(VLOOKUP(C4297,lst_FT_group_map_table,2,FALSE),"INVALID"))</f>
        <v/>
      </c>
      <c r="J4297">
        <f>IF(F4297=1,IF(H4297=I4297,1,0),"")</f>
        <v/>
      </c>
      <c r="K4297">
        <f>IF(AND(ISNUMBER(MATCH(B4297,lst_FT_sci_excl,0)),ISNUMBER(MATCH(C4297,lst_FT_sci_excl,0))),IF(D4297=E4297,1,0),"")</f>
        <v/>
      </c>
      <c r="L4297">
        <f>IF(OR(G4297=0,K4297=0),1,"")</f>
        <v/>
      </c>
      <c r="M4297">
        <f>IF(L4297=1,COUNTIF($L$2:L4297,1),"")</f>
        <v/>
      </c>
    </row>
    <row r="4298">
      <c r="A4298">
        <f>IF(screen_FT_reviewer_A!$A4298="","",screen_FT_reviewer_A!$A4298)</f>
        <v/>
      </c>
      <c r="B4298">
        <f>IF(OR($A4298="",screen_FT_reviewer_A!$C4298=""),"",screen_FT_reviewer_A!$C4298)</f>
        <v/>
      </c>
      <c r="C4298">
        <f>IF(OR($A4298="",screen_FT_reviewer_B!$C4298=""),"",screen_FT_reviewer_B!$C4298)</f>
        <v/>
      </c>
      <c r="D4298">
        <f>IF(OR($A4298="",screen_FT_reviewer_A!$D4298=""),"",screen_FT_reviewer_A!$D4298)</f>
        <v/>
      </c>
      <c r="E4298">
        <f>IF(OR($A4298="",screen_FT_reviewer_B!$D4298=""),"",screen_FT_reviewer_B!$D4298)</f>
        <v/>
      </c>
      <c r="F4298">
        <f>IF(AND(B4298&lt;&gt;"",C4298&lt;&gt;""),1,"")</f>
        <v/>
      </c>
      <c r="G4298">
        <f>IF(F4298=1,IF(B4298=C4298,1,0),"")</f>
        <v/>
      </c>
      <c r="H4298">
        <f>IF(B4298="","",IFERROR(VLOOKUP(B4298,lst_FT_group_map_table,2,FALSE),"INVALID"))</f>
        <v/>
      </c>
      <c r="I4298">
        <f>IF(C4298="","",IFERROR(VLOOKUP(C4298,lst_FT_group_map_table,2,FALSE),"INVALID"))</f>
        <v/>
      </c>
      <c r="J4298">
        <f>IF(F4298=1,IF(H4298=I4298,1,0),"")</f>
        <v/>
      </c>
      <c r="K4298">
        <f>IF(AND(ISNUMBER(MATCH(B4298,lst_FT_sci_excl,0)),ISNUMBER(MATCH(C4298,lst_FT_sci_excl,0))),IF(D4298=E4298,1,0),"")</f>
        <v/>
      </c>
      <c r="L4298">
        <f>IF(OR(G4298=0,K4298=0),1,"")</f>
        <v/>
      </c>
      <c r="M4298">
        <f>IF(L4298=1,COUNTIF($L$2:L4298,1),"")</f>
        <v/>
      </c>
    </row>
    <row r="4299">
      <c r="A4299">
        <f>IF(screen_FT_reviewer_A!$A4299="","",screen_FT_reviewer_A!$A4299)</f>
        <v/>
      </c>
      <c r="B4299">
        <f>IF(OR($A4299="",screen_FT_reviewer_A!$C4299=""),"",screen_FT_reviewer_A!$C4299)</f>
        <v/>
      </c>
      <c r="C4299">
        <f>IF(OR($A4299="",screen_FT_reviewer_B!$C4299=""),"",screen_FT_reviewer_B!$C4299)</f>
        <v/>
      </c>
      <c r="D4299">
        <f>IF(OR($A4299="",screen_FT_reviewer_A!$D4299=""),"",screen_FT_reviewer_A!$D4299)</f>
        <v/>
      </c>
      <c r="E4299">
        <f>IF(OR($A4299="",screen_FT_reviewer_B!$D4299=""),"",screen_FT_reviewer_B!$D4299)</f>
        <v/>
      </c>
      <c r="F4299">
        <f>IF(AND(B4299&lt;&gt;"",C4299&lt;&gt;""),1,"")</f>
        <v/>
      </c>
      <c r="G4299">
        <f>IF(F4299=1,IF(B4299=C4299,1,0),"")</f>
        <v/>
      </c>
      <c r="H4299">
        <f>IF(B4299="","",IFERROR(VLOOKUP(B4299,lst_FT_group_map_table,2,FALSE),"INVALID"))</f>
        <v/>
      </c>
      <c r="I4299">
        <f>IF(C4299="","",IFERROR(VLOOKUP(C4299,lst_FT_group_map_table,2,FALSE),"INVALID"))</f>
        <v/>
      </c>
      <c r="J4299">
        <f>IF(F4299=1,IF(H4299=I4299,1,0),"")</f>
        <v/>
      </c>
      <c r="K4299">
        <f>IF(AND(ISNUMBER(MATCH(B4299,lst_FT_sci_excl,0)),ISNUMBER(MATCH(C4299,lst_FT_sci_excl,0))),IF(D4299=E4299,1,0),"")</f>
        <v/>
      </c>
      <c r="L4299">
        <f>IF(OR(G4299=0,K4299=0),1,"")</f>
        <v/>
      </c>
      <c r="M4299">
        <f>IF(L4299=1,COUNTIF($L$2:L4299,1),"")</f>
        <v/>
      </c>
    </row>
    <row r="4300">
      <c r="A4300">
        <f>IF(screen_FT_reviewer_A!$A4300="","",screen_FT_reviewer_A!$A4300)</f>
        <v/>
      </c>
      <c r="B4300">
        <f>IF(OR($A4300="",screen_FT_reviewer_A!$C4300=""),"",screen_FT_reviewer_A!$C4300)</f>
        <v/>
      </c>
      <c r="C4300">
        <f>IF(OR($A4300="",screen_FT_reviewer_B!$C4300=""),"",screen_FT_reviewer_B!$C4300)</f>
        <v/>
      </c>
      <c r="D4300">
        <f>IF(OR($A4300="",screen_FT_reviewer_A!$D4300=""),"",screen_FT_reviewer_A!$D4300)</f>
        <v/>
      </c>
      <c r="E4300">
        <f>IF(OR($A4300="",screen_FT_reviewer_B!$D4300=""),"",screen_FT_reviewer_B!$D4300)</f>
        <v/>
      </c>
      <c r="F4300">
        <f>IF(AND(B4300&lt;&gt;"",C4300&lt;&gt;""),1,"")</f>
        <v/>
      </c>
      <c r="G4300">
        <f>IF(F4300=1,IF(B4300=C4300,1,0),"")</f>
        <v/>
      </c>
      <c r="H4300">
        <f>IF(B4300="","",IFERROR(VLOOKUP(B4300,lst_FT_group_map_table,2,FALSE),"INVALID"))</f>
        <v/>
      </c>
      <c r="I4300">
        <f>IF(C4300="","",IFERROR(VLOOKUP(C4300,lst_FT_group_map_table,2,FALSE),"INVALID"))</f>
        <v/>
      </c>
      <c r="J4300">
        <f>IF(F4300=1,IF(H4300=I4300,1,0),"")</f>
        <v/>
      </c>
      <c r="K4300">
        <f>IF(AND(ISNUMBER(MATCH(B4300,lst_FT_sci_excl,0)),ISNUMBER(MATCH(C4300,lst_FT_sci_excl,0))),IF(D4300=E4300,1,0),"")</f>
        <v/>
      </c>
      <c r="L4300">
        <f>IF(OR(G4300=0,K4300=0),1,"")</f>
        <v/>
      </c>
      <c r="M4300">
        <f>IF(L4300=1,COUNTIF($L$2:L4300,1),"")</f>
        <v/>
      </c>
    </row>
    <row r="4301">
      <c r="A4301">
        <f>IF(screen_FT_reviewer_A!$A4301="","",screen_FT_reviewer_A!$A4301)</f>
        <v/>
      </c>
      <c r="B4301">
        <f>IF(OR($A4301="",screen_FT_reviewer_A!$C4301=""),"",screen_FT_reviewer_A!$C4301)</f>
        <v/>
      </c>
      <c r="C4301">
        <f>IF(OR($A4301="",screen_FT_reviewer_B!$C4301=""),"",screen_FT_reviewer_B!$C4301)</f>
        <v/>
      </c>
      <c r="D4301">
        <f>IF(OR($A4301="",screen_FT_reviewer_A!$D4301=""),"",screen_FT_reviewer_A!$D4301)</f>
        <v/>
      </c>
      <c r="E4301">
        <f>IF(OR($A4301="",screen_FT_reviewer_B!$D4301=""),"",screen_FT_reviewer_B!$D4301)</f>
        <v/>
      </c>
      <c r="F4301">
        <f>IF(AND(B4301&lt;&gt;"",C4301&lt;&gt;""),1,"")</f>
        <v/>
      </c>
      <c r="G4301">
        <f>IF(F4301=1,IF(B4301=C4301,1,0),"")</f>
        <v/>
      </c>
      <c r="H4301">
        <f>IF(B4301="","",IFERROR(VLOOKUP(B4301,lst_FT_group_map_table,2,FALSE),"INVALID"))</f>
        <v/>
      </c>
      <c r="I4301">
        <f>IF(C4301="","",IFERROR(VLOOKUP(C4301,lst_FT_group_map_table,2,FALSE),"INVALID"))</f>
        <v/>
      </c>
      <c r="J4301">
        <f>IF(F4301=1,IF(H4301=I4301,1,0),"")</f>
        <v/>
      </c>
      <c r="K4301">
        <f>IF(AND(ISNUMBER(MATCH(B4301,lst_FT_sci_excl,0)),ISNUMBER(MATCH(C4301,lst_FT_sci_excl,0))),IF(D4301=E4301,1,0),"")</f>
        <v/>
      </c>
      <c r="L4301">
        <f>IF(OR(G4301=0,K4301=0),1,"")</f>
        <v/>
      </c>
      <c r="M4301">
        <f>IF(L4301=1,COUNTIF($L$2:L4301,1),"")</f>
        <v/>
      </c>
    </row>
    <row r="4302">
      <c r="A4302">
        <f>IF(screen_FT_reviewer_A!$A4302="","",screen_FT_reviewer_A!$A4302)</f>
        <v/>
      </c>
      <c r="B4302">
        <f>IF(OR($A4302="",screen_FT_reviewer_A!$C4302=""),"",screen_FT_reviewer_A!$C4302)</f>
        <v/>
      </c>
      <c r="C4302">
        <f>IF(OR($A4302="",screen_FT_reviewer_B!$C4302=""),"",screen_FT_reviewer_B!$C4302)</f>
        <v/>
      </c>
      <c r="D4302">
        <f>IF(OR($A4302="",screen_FT_reviewer_A!$D4302=""),"",screen_FT_reviewer_A!$D4302)</f>
        <v/>
      </c>
      <c r="E4302">
        <f>IF(OR($A4302="",screen_FT_reviewer_B!$D4302=""),"",screen_FT_reviewer_B!$D4302)</f>
        <v/>
      </c>
      <c r="F4302">
        <f>IF(AND(B4302&lt;&gt;"",C4302&lt;&gt;""),1,"")</f>
        <v/>
      </c>
      <c r="G4302">
        <f>IF(F4302=1,IF(B4302=C4302,1,0),"")</f>
        <v/>
      </c>
      <c r="H4302">
        <f>IF(B4302="","",IFERROR(VLOOKUP(B4302,lst_FT_group_map_table,2,FALSE),"INVALID"))</f>
        <v/>
      </c>
      <c r="I4302">
        <f>IF(C4302="","",IFERROR(VLOOKUP(C4302,lst_FT_group_map_table,2,FALSE),"INVALID"))</f>
        <v/>
      </c>
      <c r="J4302">
        <f>IF(F4302=1,IF(H4302=I4302,1,0),"")</f>
        <v/>
      </c>
      <c r="K4302">
        <f>IF(AND(ISNUMBER(MATCH(B4302,lst_FT_sci_excl,0)),ISNUMBER(MATCH(C4302,lst_FT_sci_excl,0))),IF(D4302=E4302,1,0),"")</f>
        <v/>
      </c>
      <c r="L4302">
        <f>IF(OR(G4302=0,K4302=0),1,"")</f>
        <v/>
      </c>
      <c r="M4302">
        <f>IF(L4302=1,COUNTIF($L$2:L4302,1),"")</f>
        <v/>
      </c>
    </row>
    <row r="4303">
      <c r="A4303">
        <f>IF(screen_FT_reviewer_A!$A4303="","",screen_FT_reviewer_A!$A4303)</f>
        <v/>
      </c>
      <c r="B4303">
        <f>IF(OR($A4303="",screen_FT_reviewer_A!$C4303=""),"",screen_FT_reviewer_A!$C4303)</f>
        <v/>
      </c>
      <c r="C4303">
        <f>IF(OR($A4303="",screen_FT_reviewer_B!$C4303=""),"",screen_FT_reviewer_B!$C4303)</f>
        <v/>
      </c>
      <c r="D4303">
        <f>IF(OR($A4303="",screen_FT_reviewer_A!$D4303=""),"",screen_FT_reviewer_A!$D4303)</f>
        <v/>
      </c>
      <c r="E4303">
        <f>IF(OR($A4303="",screen_FT_reviewer_B!$D4303=""),"",screen_FT_reviewer_B!$D4303)</f>
        <v/>
      </c>
      <c r="F4303">
        <f>IF(AND(B4303&lt;&gt;"",C4303&lt;&gt;""),1,"")</f>
        <v/>
      </c>
      <c r="G4303">
        <f>IF(F4303=1,IF(B4303=C4303,1,0),"")</f>
        <v/>
      </c>
      <c r="H4303">
        <f>IF(B4303="","",IFERROR(VLOOKUP(B4303,lst_FT_group_map_table,2,FALSE),"INVALID"))</f>
        <v/>
      </c>
      <c r="I4303">
        <f>IF(C4303="","",IFERROR(VLOOKUP(C4303,lst_FT_group_map_table,2,FALSE),"INVALID"))</f>
        <v/>
      </c>
      <c r="J4303">
        <f>IF(F4303=1,IF(H4303=I4303,1,0),"")</f>
        <v/>
      </c>
      <c r="K4303">
        <f>IF(AND(ISNUMBER(MATCH(B4303,lst_FT_sci_excl,0)),ISNUMBER(MATCH(C4303,lst_FT_sci_excl,0))),IF(D4303=E4303,1,0),"")</f>
        <v/>
      </c>
      <c r="L4303">
        <f>IF(OR(G4303=0,K4303=0),1,"")</f>
        <v/>
      </c>
      <c r="M4303">
        <f>IF(L4303=1,COUNTIF($L$2:L4303,1),"")</f>
        <v/>
      </c>
    </row>
    <row r="4304">
      <c r="A4304">
        <f>IF(screen_FT_reviewer_A!$A4304="","",screen_FT_reviewer_A!$A4304)</f>
        <v/>
      </c>
      <c r="B4304">
        <f>IF(OR($A4304="",screen_FT_reviewer_A!$C4304=""),"",screen_FT_reviewer_A!$C4304)</f>
        <v/>
      </c>
      <c r="C4304">
        <f>IF(OR($A4304="",screen_FT_reviewer_B!$C4304=""),"",screen_FT_reviewer_B!$C4304)</f>
        <v/>
      </c>
      <c r="D4304">
        <f>IF(OR($A4304="",screen_FT_reviewer_A!$D4304=""),"",screen_FT_reviewer_A!$D4304)</f>
        <v/>
      </c>
      <c r="E4304">
        <f>IF(OR($A4304="",screen_FT_reviewer_B!$D4304=""),"",screen_FT_reviewer_B!$D4304)</f>
        <v/>
      </c>
      <c r="F4304">
        <f>IF(AND(B4304&lt;&gt;"",C4304&lt;&gt;""),1,"")</f>
        <v/>
      </c>
      <c r="G4304">
        <f>IF(F4304=1,IF(B4304=C4304,1,0),"")</f>
        <v/>
      </c>
      <c r="H4304">
        <f>IF(B4304="","",IFERROR(VLOOKUP(B4304,lst_FT_group_map_table,2,FALSE),"INVALID"))</f>
        <v/>
      </c>
      <c r="I4304">
        <f>IF(C4304="","",IFERROR(VLOOKUP(C4304,lst_FT_group_map_table,2,FALSE),"INVALID"))</f>
        <v/>
      </c>
      <c r="J4304">
        <f>IF(F4304=1,IF(H4304=I4304,1,0),"")</f>
        <v/>
      </c>
      <c r="K4304">
        <f>IF(AND(ISNUMBER(MATCH(B4304,lst_FT_sci_excl,0)),ISNUMBER(MATCH(C4304,lst_FT_sci_excl,0))),IF(D4304=E4304,1,0),"")</f>
        <v/>
      </c>
      <c r="L4304">
        <f>IF(OR(G4304=0,K4304=0),1,"")</f>
        <v/>
      </c>
      <c r="M4304">
        <f>IF(L4304=1,COUNTIF($L$2:L4304,1),"")</f>
        <v/>
      </c>
    </row>
    <row r="4305">
      <c r="A4305">
        <f>IF(screen_FT_reviewer_A!$A4305="","",screen_FT_reviewer_A!$A4305)</f>
        <v/>
      </c>
      <c r="B4305">
        <f>IF(OR($A4305="",screen_FT_reviewer_A!$C4305=""),"",screen_FT_reviewer_A!$C4305)</f>
        <v/>
      </c>
      <c r="C4305">
        <f>IF(OR($A4305="",screen_FT_reviewer_B!$C4305=""),"",screen_FT_reviewer_B!$C4305)</f>
        <v/>
      </c>
      <c r="D4305">
        <f>IF(OR($A4305="",screen_FT_reviewer_A!$D4305=""),"",screen_FT_reviewer_A!$D4305)</f>
        <v/>
      </c>
      <c r="E4305">
        <f>IF(OR($A4305="",screen_FT_reviewer_B!$D4305=""),"",screen_FT_reviewer_B!$D4305)</f>
        <v/>
      </c>
      <c r="F4305">
        <f>IF(AND(B4305&lt;&gt;"",C4305&lt;&gt;""),1,"")</f>
        <v/>
      </c>
      <c r="G4305">
        <f>IF(F4305=1,IF(B4305=C4305,1,0),"")</f>
        <v/>
      </c>
      <c r="H4305">
        <f>IF(B4305="","",IFERROR(VLOOKUP(B4305,lst_FT_group_map_table,2,FALSE),"INVALID"))</f>
        <v/>
      </c>
      <c r="I4305">
        <f>IF(C4305="","",IFERROR(VLOOKUP(C4305,lst_FT_group_map_table,2,FALSE),"INVALID"))</f>
        <v/>
      </c>
      <c r="J4305">
        <f>IF(F4305=1,IF(H4305=I4305,1,0),"")</f>
        <v/>
      </c>
      <c r="K4305">
        <f>IF(AND(ISNUMBER(MATCH(B4305,lst_FT_sci_excl,0)),ISNUMBER(MATCH(C4305,lst_FT_sci_excl,0))),IF(D4305=E4305,1,0),"")</f>
        <v/>
      </c>
      <c r="L4305">
        <f>IF(OR(G4305=0,K4305=0),1,"")</f>
        <v/>
      </c>
      <c r="M4305">
        <f>IF(L4305=1,COUNTIF($L$2:L4305,1),"")</f>
        <v/>
      </c>
    </row>
    <row r="4306">
      <c r="A4306">
        <f>IF(screen_FT_reviewer_A!$A4306="","",screen_FT_reviewer_A!$A4306)</f>
        <v/>
      </c>
      <c r="B4306">
        <f>IF(OR($A4306="",screen_FT_reviewer_A!$C4306=""),"",screen_FT_reviewer_A!$C4306)</f>
        <v/>
      </c>
      <c r="C4306">
        <f>IF(OR($A4306="",screen_FT_reviewer_B!$C4306=""),"",screen_FT_reviewer_B!$C4306)</f>
        <v/>
      </c>
      <c r="D4306">
        <f>IF(OR($A4306="",screen_FT_reviewer_A!$D4306=""),"",screen_FT_reviewer_A!$D4306)</f>
        <v/>
      </c>
      <c r="E4306">
        <f>IF(OR($A4306="",screen_FT_reviewer_B!$D4306=""),"",screen_FT_reviewer_B!$D4306)</f>
        <v/>
      </c>
      <c r="F4306">
        <f>IF(AND(B4306&lt;&gt;"",C4306&lt;&gt;""),1,"")</f>
        <v/>
      </c>
      <c r="G4306">
        <f>IF(F4306=1,IF(B4306=C4306,1,0),"")</f>
        <v/>
      </c>
      <c r="H4306">
        <f>IF(B4306="","",IFERROR(VLOOKUP(B4306,lst_FT_group_map_table,2,FALSE),"INVALID"))</f>
        <v/>
      </c>
      <c r="I4306">
        <f>IF(C4306="","",IFERROR(VLOOKUP(C4306,lst_FT_group_map_table,2,FALSE),"INVALID"))</f>
        <v/>
      </c>
      <c r="J4306">
        <f>IF(F4306=1,IF(H4306=I4306,1,0),"")</f>
        <v/>
      </c>
      <c r="K4306">
        <f>IF(AND(ISNUMBER(MATCH(B4306,lst_FT_sci_excl,0)),ISNUMBER(MATCH(C4306,lst_FT_sci_excl,0))),IF(D4306=E4306,1,0),"")</f>
        <v/>
      </c>
      <c r="L4306">
        <f>IF(OR(G4306=0,K4306=0),1,"")</f>
        <v/>
      </c>
      <c r="M4306">
        <f>IF(L4306=1,COUNTIF($L$2:L4306,1),"")</f>
        <v/>
      </c>
    </row>
    <row r="4307">
      <c r="A4307">
        <f>IF(screen_FT_reviewer_A!$A4307="","",screen_FT_reviewer_A!$A4307)</f>
        <v/>
      </c>
      <c r="B4307">
        <f>IF(OR($A4307="",screen_FT_reviewer_A!$C4307=""),"",screen_FT_reviewer_A!$C4307)</f>
        <v/>
      </c>
      <c r="C4307">
        <f>IF(OR($A4307="",screen_FT_reviewer_B!$C4307=""),"",screen_FT_reviewer_B!$C4307)</f>
        <v/>
      </c>
      <c r="D4307">
        <f>IF(OR($A4307="",screen_FT_reviewer_A!$D4307=""),"",screen_FT_reviewer_A!$D4307)</f>
        <v/>
      </c>
      <c r="E4307">
        <f>IF(OR($A4307="",screen_FT_reviewer_B!$D4307=""),"",screen_FT_reviewer_B!$D4307)</f>
        <v/>
      </c>
      <c r="F4307">
        <f>IF(AND(B4307&lt;&gt;"",C4307&lt;&gt;""),1,"")</f>
        <v/>
      </c>
      <c r="G4307">
        <f>IF(F4307=1,IF(B4307=C4307,1,0),"")</f>
        <v/>
      </c>
      <c r="H4307">
        <f>IF(B4307="","",IFERROR(VLOOKUP(B4307,lst_FT_group_map_table,2,FALSE),"INVALID"))</f>
        <v/>
      </c>
      <c r="I4307">
        <f>IF(C4307="","",IFERROR(VLOOKUP(C4307,lst_FT_group_map_table,2,FALSE),"INVALID"))</f>
        <v/>
      </c>
      <c r="J4307">
        <f>IF(F4307=1,IF(H4307=I4307,1,0),"")</f>
        <v/>
      </c>
      <c r="K4307">
        <f>IF(AND(ISNUMBER(MATCH(B4307,lst_FT_sci_excl,0)),ISNUMBER(MATCH(C4307,lst_FT_sci_excl,0))),IF(D4307=E4307,1,0),"")</f>
        <v/>
      </c>
      <c r="L4307">
        <f>IF(OR(G4307=0,K4307=0),1,"")</f>
        <v/>
      </c>
      <c r="M4307">
        <f>IF(L4307=1,COUNTIF($L$2:L4307,1),"")</f>
        <v/>
      </c>
    </row>
    <row r="4308">
      <c r="A4308">
        <f>IF(screen_FT_reviewer_A!$A4308="","",screen_FT_reviewer_A!$A4308)</f>
        <v/>
      </c>
      <c r="B4308">
        <f>IF(OR($A4308="",screen_FT_reviewer_A!$C4308=""),"",screen_FT_reviewer_A!$C4308)</f>
        <v/>
      </c>
      <c r="C4308">
        <f>IF(OR($A4308="",screen_FT_reviewer_B!$C4308=""),"",screen_FT_reviewer_B!$C4308)</f>
        <v/>
      </c>
      <c r="D4308">
        <f>IF(OR($A4308="",screen_FT_reviewer_A!$D4308=""),"",screen_FT_reviewer_A!$D4308)</f>
        <v/>
      </c>
      <c r="E4308">
        <f>IF(OR($A4308="",screen_FT_reviewer_B!$D4308=""),"",screen_FT_reviewer_B!$D4308)</f>
        <v/>
      </c>
      <c r="F4308">
        <f>IF(AND(B4308&lt;&gt;"",C4308&lt;&gt;""),1,"")</f>
        <v/>
      </c>
      <c r="G4308">
        <f>IF(F4308=1,IF(B4308=C4308,1,0),"")</f>
        <v/>
      </c>
      <c r="H4308">
        <f>IF(B4308="","",IFERROR(VLOOKUP(B4308,lst_FT_group_map_table,2,FALSE),"INVALID"))</f>
        <v/>
      </c>
      <c r="I4308">
        <f>IF(C4308="","",IFERROR(VLOOKUP(C4308,lst_FT_group_map_table,2,FALSE),"INVALID"))</f>
        <v/>
      </c>
      <c r="J4308">
        <f>IF(F4308=1,IF(H4308=I4308,1,0),"")</f>
        <v/>
      </c>
      <c r="K4308">
        <f>IF(AND(ISNUMBER(MATCH(B4308,lst_FT_sci_excl,0)),ISNUMBER(MATCH(C4308,lst_FT_sci_excl,0))),IF(D4308=E4308,1,0),"")</f>
        <v/>
      </c>
      <c r="L4308">
        <f>IF(OR(G4308=0,K4308=0),1,"")</f>
        <v/>
      </c>
      <c r="M4308">
        <f>IF(L4308=1,COUNTIF($L$2:L4308,1),"")</f>
        <v/>
      </c>
    </row>
    <row r="4309">
      <c r="A4309">
        <f>IF(screen_FT_reviewer_A!$A4309="","",screen_FT_reviewer_A!$A4309)</f>
        <v/>
      </c>
      <c r="B4309">
        <f>IF(OR($A4309="",screen_FT_reviewer_A!$C4309=""),"",screen_FT_reviewer_A!$C4309)</f>
        <v/>
      </c>
      <c r="C4309">
        <f>IF(OR($A4309="",screen_FT_reviewer_B!$C4309=""),"",screen_FT_reviewer_B!$C4309)</f>
        <v/>
      </c>
      <c r="D4309">
        <f>IF(OR($A4309="",screen_FT_reviewer_A!$D4309=""),"",screen_FT_reviewer_A!$D4309)</f>
        <v/>
      </c>
      <c r="E4309">
        <f>IF(OR($A4309="",screen_FT_reviewer_B!$D4309=""),"",screen_FT_reviewer_B!$D4309)</f>
        <v/>
      </c>
      <c r="F4309">
        <f>IF(AND(B4309&lt;&gt;"",C4309&lt;&gt;""),1,"")</f>
        <v/>
      </c>
      <c r="G4309">
        <f>IF(F4309=1,IF(B4309=C4309,1,0),"")</f>
        <v/>
      </c>
      <c r="H4309">
        <f>IF(B4309="","",IFERROR(VLOOKUP(B4309,lst_FT_group_map_table,2,FALSE),"INVALID"))</f>
        <v/>
      </c>
      <c r="I4309">
        <f>IF(C4309="","",IFERROR(VLOOKUP(C4309,lst_FT_group_map_table,2,FALSE),"INVALID"))</f>
        <v/>
      </c>
      <c r="J4309">
        <f>IF(F4309=1,IF(H4309=I4309,1,0),"")</f>
        <v/>
      </c>
      <c r="K4309">
        <f>IF(AND(ISNUMBER(MATCH(B4309,lst_FT_sci_excl,0)),ISNUMBER(MATCH(C4309,lst_FT_sci_excl,0))),IF(D4309=E4309,1,0),"")</f>
        <v/>
      </c>
      <c r="L4309">
        <f>IF(OR(G4309=0,K4309=0),1,"")</f>
        <v/>
      </c>
      <c r="M4309">
        <f>IF(L4309=1,COUNTIF($L$2:L4309,1),"")</f>
        <v/>
      </c>
    </row>
    <row r="4310">
      <c r="A4310">
        <f>IF(screen_FT_reviewer_A!$A4310="","",screen_FT_reviewer_A!$A4310)</f>
        <v/>
      </c>
      <c r="B4310">
        <f>IF(OR($A4310="",screen_FT_reviewer_A!$C4310=""),"",screen_FT_reviewer_A!$C4310)</f>
        <v/>
      </c>
      <c r="C4310">
        <f>IF(OR($A4310="",screen_FT_reviewer_B!$C4310=""),"",screen_FT_reviewer_B!$C4310)</f>
        <v/>
      </c>
      <c r="D4310">
        <f>IF(OR($A4310="",screen_FT_reviewer_A!$D4310=""),"",screen_FT_reviewer_A!$D4310)</f>
        <v/>
      </c>
      <c r="E4310">
        <f>IF(OR($A4310="",screen_FT_reviewer_B!$D4310=""),"",screen_FT_reviewer_B!$D4310)</f>
        <v/>
      </c>
      <c r="F4310">
        <f>IF(AND(B4310&lt;&gt;"",C4310&lt;&gt;""),1,"")</f>
        <v/>
      </c>
      <c r="G4310">
        <f>IF(F4310=1,IF(B4310=C4310,1,0),"")</f>
        <v/>
      </c>
      <c r="H4310">
        <f>IF(B4310="","",IFERROR(VLOOKUP(B4310,lst_FT_group_map_table,2,FALSE),"INVALID"))</f>
        <v/>
      </c>
      <c r="I4310">
        <f>IF(C4310="","",IFERROR(VLOOKUP(C4310,lst_FT_group_map_table,2,FALSE),"INVALID"))</f>
        <v/>
      </c>
      <c r="J4310">
        <f>IF(F4310=1,IF(H4310=I4310,1,0),"")</f>
        <v/>
      </c>
      <c r="K4310">
        <f>IF(AND(ISNUMBER(MATCH(B4310,lst_FT_sci_excl,0)),ISNUMBER(MATCH(C4310,lst_FT_sci_excl,0))),IF(D4310=E4310,1,0),"")</f>
        <v/>
      </c>
      <c r="L4310">
        <f>IF(OR(G4310=0,K4310=0),1,"")</f>
        <v/>
      </c>
      <c r="M4310">
        <f>IF(L4310=1,COUNTIF($L$2:L4310,1),"")</f>
        <v/>
      </c>
    </row>
    <row r="4311">
      <c r="A4311">
        <f>IF(screen_FT_reviewer_A!$A4311="","",screen_FT_reviewer_A!$A4311)</f>
        <v/>
      </c>
      <c r="B4311">
        <f>IF(OR($A4311="",screen_FT_reviewer_A!$C4311=""),"",screen_FT_reviewer_A!$C4311)</f>
        <v/>
      </c>
      <c r="C4311">
        <f>IF(OR($A4311="",screen_FT_reviewer_B!$C4311=""),"",screen_FT_reviewer_B!$C4311)</f>
        <v/>
      </c>
      <c r="D4311">
        <f>IF(OR($A4311="",screen_FT_reviewer_A!$D4311=""),"",screen_FT_reviewer_A!$D4311)</f>
        <v/>
      </c>
      <c r="E4311">
        <f>IF(OR($A4311="",screen_FT_reviewer_B!$D4311=""),"",screen_FT_reviewer_B!$D4311)</f>
        <v/>
      </c>
      <c r="F4311">
        <f>IF(AND(B4311&lt;&gt;"",C4311&lt;&gt;""),1,"")</f>
        <v/>
      </c>
      <c r="G4311">
        <f>IF(F4311=1,IF(B4311=C4311,1,0),"")</f>
        <v/>
      </c>
      <c r="H4311">
        <f>IF(B4311="","",IFERROR(VLOOKUP(B4311,lst_FT_group_map_table,2,FALSE),"INVALID"))</f>
        <v/>
      </c>
      <c r="I4311">
        <f>IF(C4311="","",IFERROR(VLOOKUP(C4311,lst_FT_group_map_table,2,FALSE),"INVALID"))</f>
        <v/>
      </c>
      <c r="J4311">
        <f>IF(F4311=1,IF(H4311=I4311,1,0),"")</f>
        <v/>
      </c>
      <c r="K4311">
        <f>IF(AND(ISNUMBER(MATCH(B4311,lst_FT_sci_excl,0)),ISNUMBER(MATCH(C4311,lst_FT_sci_excl,0))),IF(D4311=E4311,1,0),"")</f>
        <v/>
      </c>
      <c r="L4311">
        <f>IF(OR(G4311=0,K4311=0),1,"")</f>
        <v/>
      </c>
      <c r="M4311">
        <f>IF(L4311=1,COUNTIF($L$2:L4311,1),"")</f>
        <v/>
      </c>
    </row>
    <row r="4312">
      <c r="A4312">
        <f>IF(screen_FT_reviewer_A!$A4312="","",screen_FT_reviewer_A!$A4312)</f>
        <v/>
      </c>
      <c r="B4312">
        <f>IF(OR($A4312="",screen_FT_reviewer_A!$C4312=""),"",screen_FT_reviewer_A!$C4312)</f>
        <v/>
      </c>
      <c r="C4312">
        <f>IF(OR($A4312="",screen_FT_reviewer_B!$C4312=""),"",screen_FT_reviewer_B!$C4312)</f>
        <v/>
      </c>
      <c r="D4312">
        <f>IF(OR($A4312="",screen_FT_reviewer_A!$D4312=""),"",screen_FT_reviewer_A!$D4312)</f>
        <v/>
      </c>
      <c r="E4312">
        <f>IF(OR($A4312="",screen_FT_reviewer_B!$D4312=""),"",screen_FT_reviewer_B!$D4312)</f>
        <v/>
      </c>
      <c r="F4312">
        <f>IF(AND(B4312&lt;&gt;"",C4312&lt;&gt;""),1,"")</f>
        <v/>
      </c>
      <c r="G4312">
        <f>IF(F4312=1,IF(B4312=C4312,1,0),"")</f>
        <v/>
      </c>
      <c r="H4312">
        <f>IF(B4312="","",IFERROR(VLOOKUP(B4312,lst_FT_group_map_table,2,FALSE),"INVALID"))</f>
        <v/>
      </c>
      <c r="I4312">
        <f>IF(C4312="","",IFERROR(VLOOKUP(C4312,lst_FT_group_map_table,2,FALSE),"INVALID"))</f>
        <v/>
      </c>
      <c r="J4312">
        <f>IF(F4312=1,IF(H4312=I4312,1,0),"")</f>
        <v/>
      </c>
      <c r="K4312">
        <f>IF(AND(ISNUMBER(MATCH(B4312,lst_FT_sci_excl,0)),ISNUMBER(MATCH(C4312,lst_FT_sci_excl,0))),IF(D4312=E4312,1,0),"")</f>
        <v/>
      </c>
      <c r="L4312">
        <f>IF(OR(G4312=0,K4312=0),1,"")</f>
        <v/>
      </c>
      <c r="M4312">
        <f>IF(L4312=1,COUNTIF($L$2:L4312,1),"")</f>
        <v/>
      </c>
    </row>
    <row r="4313">
      <c r="A4313">
        <f>IF(screen_FT_reviewer_A!$A4313="","",screen_FT_reviewer_A!$A4313)</f>
        <v/>
      </c>
      <c r="B4313">
        <f>IF(OR($A4313="",screen_FT_reviewer_A!$C4313=""),"",screen_FT_reviewer_A!$C4313)</f>
        <v/>
      </c>
      <c r="C4313">
        <f>IF(OR($A4313="",screen_FT_reviewer_B!$C4313=""),"",screen_FT_reviewer_B!$C4313)</f>
        <v/>
      </c>
      <c r="D4313">
        <f>IF(OR($A4313="",screen_FT_reviewer_A!$D4313=""),"",screen_FT_reviewer_A!$D4313)</f>
        <v/>
      </c>
      <c r="E4313">
        <f>IF(OR($A4313="",screen_FT_reviewer_B!$D4313=""),"",screen_FT_reviewer_B!$D4313)</f>
        <v/>
      </c>
      <c r="F4313">
        <f>IF(AND(B4313&lt;&gt;"",C4313&lt;&gt;""),1,"")</f>
        <v/>
      </c>
      <c r="G4313">
        <f>IF(F4313=1,IF(B4313=C4313,1,0),"")</f>
        <v/>
      </c>
      <c r="H4313">
        <f>IF(B4313="","",IFERROR(VLOOKUP(B4313,lst_FT_group_map_table,2,FALSE),"INVALID"))</f>
        <v/>
      </c>
      <c r="I4313">
        <f>IF(C4313="","",IFERROR(VLOOKUP(C4313,lst_FT_group_map_table,2,FALSE),"INVALID"))</f>
        <v/>
      </c>
      <c r="J4313">
        <f>IF(F4313=1,IF(H4313=I4313,1,0),"")</f>
        <v/>
      </c>
      <c r="K4313">
        <f>IF(AND(ISNUMBER(MATCH(B4313,lst_FT_sci_excl,0)),ISNUMBER(MATCH(C4313,lst_FT_sci_excl,0))),IF(D4313=E4313,1,0),"")</f>
        <v/>
      </c>
      <c r="L4313">
        <f>IF(OR(G4313=0,K4313=0),1,"")</f>
        <v/>
      </c>
      <c r="M4313">
        <f>IF(L4313=1,COUNTIF($L$2:L4313,1),"")</f>
        <v/>
      </c>
    </row>
    <row r="4314">
      <c r="A4314">
        <f>IF(screen_FT_reviewer_A!$A4314="","",screen_FT_reviewer_A!$A4314)</f>
        <v/>
      </c>
      <c r="B4314">
        <f>IF(OR($A4314="",screen_FT_reviewer_A!$C4314=""),"",screen_FT_reviewer_A!$C4314)</f>
        <v/>
      </c>
      <c r="C4314">
        <f>IF(OR($A4314="",screen_FT_reviewer_B!$C4314=""),"",screen_FT_reviewer_B!$C4314)</f>
        <v/>
      </c>
      <c r="D4314">
        <f>IF(OR($A4314="",screen_FT_reviewer_A!$D4314=""),"",screen_FT_reviewer_A!$D4314)</f>
        <v/>
      </c>
      <c r="E4314">
        <f>IF(OR($A4314="",screen_FT_reviewer_B!$D4314=""),"",screen_FT_reviewer_B!$D4314)</f>
        <v/>
      </c>
      <c r="F4314">
        <f>IF(AND(B4314&lt;&gt;"",C4314&lt;&gt;""),1,"")</f>
        <v/>
      </c>
      <c r="G4314">
        <f>IF(F4314=1,IF(B4314=C4314,1,0),"")</f>
        <v/>
      </c>
      <c r="H4314">
        <f>IF(B4314="","",IFERROR(VLOOKUP(B4314,lst_FT_group_map_table,2,FALSE),"INVALID"))</f>
        <v/>
      </c>
      <c r="I4314">
        <f>IF(C4314="","",IFERROR(VLOOKUP(C4314,lst_FT_group_map_table,2,FALSE),"INVALID"))</f>
        <v/>
      </c>
      <c r="J4314">
        <f>IF(F4314=1,IF(H4314=I4314,1,0),"")</f>
        <v/>
      </c>
      <c r="K4314">
        <f>IF(AND(ISNUMBER(MATCH(B4314,lst_FT_sci_excl,0)),ISNUMBER(MATCH(C4314,lst_FT_sci_excl,0))),IF(D4314=E4314,1,0),"")</f>
        <v/>
      </c>
      <c r="L4314">
        <f>IF(OR(G4314=0,K4314=0),1,"")</f>
        <v/>
      </c>
      <c r="M4314">
        <f>IF(L4314=1,COUNTIF($L$2:L4314,1),"")</f>
        <v/>
      </c>
    </row>
    <row r="4315">
      <c r="A4315">
        <f>IF(screen_FT_reviewer_A!$A4315="","",screen_FT_reviewer_A!$A4315)</f>
        <v/>
      </c>
      <c r="B4315">
        <f>IF(OR($A4315="",screen_FT_reviewer_A!$C4315=""),"",screen_FT_reviewer_A!$C4315)</f>
        <v/>
      </c>
      <c r="C4315">
        <f>IF(OR($A4315="",screen_FT_reviewer_B!$C4315=""),"",screen_FT_reviewer_B!$C4315)</f>
        <v/>
      </c>
      <c r="D4315">
        <f>IF(OR($A4315="",screen_FT_reviewer_A!$D4315=""),"",screen_FT_reviewer_A!$D4315)</f>
        <v/>
      </c>
      <c r="E4315">
        <f>IF(OR($A4315="",screen_FT_reviewer_B!$D4315=""),"",screen_FT_reviewer_B!$D4315)</f>
        <v/>
      </c>
      <c r="F4315">
        <f>IF(AND(B4315&lt;&gt;"",C4315&lt;&gt;""),1,"")</f>
        <v/>
      </c>
      <c r="G4315">
        <f>IF(F4315=1,IF(B4315=C4315,1,0),"")</f>
        <v/>
      </c>
      <c r="H4315">
        <f>IF(B4315="","",IFERROR(VLOOKUP(B4315,lst_FT_group_map_table,2,FALSE),"INVALID"))</f>
        <v/>
      </c>
      <c r="I4315">
        <f>IF(C4315="","",IFERROR(VLOOKUP(C4315,lst_FT_group_map_table,2,FALSE),"INVALID"))</f>
        <v/>
      </c>
      <c r="J4315">
        <f>IF(F4315=1,IF(H4315=I4315,1,0),"")</f>
        <v/>
      </c>
      <c r="K4315">
        <f>IF(AND(ISNUMBER(MATCH(B4315,lst_FT_sci_excl,0)),ISNUMBER(MATCH(C4315,lst_FT_sci_excl,0))),IF(D4315=E4315,1,0),"")</f>
        <v/>
      </c>
      <c r="L4315">
        <f>IF(OR(G4315=0,K4315=0),1,"")</f>
        <v/>
      </c>
      <c r="M4315">
        <f>IF(L4315=1,COUNTIF($L$2:L4315,1),"")</f>
        <v/>
      </c>
    </row>
    <row r="4316">
      <c r="A4316">
        <f>IF(screen_FT_reviewer_A!$A4316="","",screen_FT_reviewer_A!$A4316)</f>
        <v/>
      </c>
      <c r="B4316">
        <f>IF(OR($A4316="",screen_FT_reviewer_A!$C4316=""),"",screen_FT_reviewer_A!$C4316)</f>
        <v/>
      </c>
      <c r="C4316">
        <f>IF(OR($A4316="",screen_FT_reviewer_B!$C4316=""),"",screen_FT_reviewer_B!$C4316)</f>
        <v/>
      </c>
      <c r="D4316">
        <f>IF(OR($A4316="",screen_FT_reviewer_A!$D4316=""),"",screen_FT_reviewer_A!$D4316)</f>
        <v/>
      </c>
      <c r="E4316">
        <f>IF(OR($A4316="",screen_FT_reviewer_B!$D4316=""),"",screen_FT_reviewer_B!$D4316)</f>
        <v/>
      </c>
      <c r="F4316">
        <f>IF(AND(B4316&lt;&gt;"",C4316&lt;&gt;""),1,"")</f>
        <v/>
      </c>
      <c r="G4316">
        <f>IF(F4316=1,IF(B4316=C4316,1,0),"")</f>
        <v/>
      </c>
      <c r="H4316">
        <f>IF(B4316="","",IFERROR(VLOOKUP(B4316,lst_FT_group_map_table,2,FALSE),"INVALID"))</f>
        <v/>
      </c>
      <c r="I4316">
        <f>IF(C4316="","",IFERROR(VLOOKUP(C4316,lst_FT_group_map_table,2,FALSE),"INVALID"))</f>
        <v/>
      </c>
      <c r="J4316">
        <f>IF(F4316=1,IF(H4316=I4316,1,0),"")</f>
        <v/>
      </c>
      <c r="K4316">
        <f>IF(AND(ISNUMBER(MATCH(B4316,lst_FT_sci_excl,0)),ISNUMBER(MATCH(C4316,lst_FT_sci_excl,0))),IF(D4316=E4316,1,0),"")</f>
        <v/>
      </c>
      <c r="L4316">
        <f>IF(OR(G4316=0,K4316=0),1,"")</f>
        <v/>
      </c>
      <c r="M4316">
        <f>IF(L4316=1,COUNTIF($L$2:L4316,1),"")</f>
        <v/>
      </c>
    </row>
    <row r="4317">
      <c r="A4317">
        <f>IF(screen_FT_reviewer_A!$A4317="","",screen_FT_reviewer_A!$A4317)</f>
        <v/>
      </c>
      <c r="B4317">
        <f>IF(OR($A4317="",screen_FT_reviewer_A!$C4317=""),"",screen_FT_reviewer_A!$C4317)</f>
        <v/>
      </c>
      <c r="C4317">
        <f>IF(OR($A4317="",screen_FT_reviewer_B!$C4317=""),"",screen_FT_reviewer_B!$C4317)</f>
        <v/>
      </c>
      <c r="D4317">
        <f>IF(OR($A4317="",screen_FT_reviewer_A!$D4317=""),"",screen_FT_reviewer_A!$D4317)</f>
        <v/>
      </c>
      <c r="E4317">
        <f>IF(OR($A4317="",screen_FT_reviewer_B!$D4317=""),"",screen_FT_reviewer_B!$D4317)</f>
        <v/>
      </c>
      <c r="F4317">
        <f>IF(AND(B4317&lt;&gt;"",C4317&lt;&gt;""),1,"")</f>
        <v/>
      </c>
      <c r="G4317">
        <f>IF(F4317=1,IF(B4317=C4317,1,0),"")</f>
        <v/>
      </c>
      <c r="H4317">
        <f>IF(B4317="","",IFERROR(VLOOKUP(B4317,lst_FT_group_map_table,2,FALSE),"INVALID"))</f>
        <v/>
      </c>
      <c r="I4317">
        <f>IF(C4317="","",IFERROR(VLOOKUP(C4317,lst_FT_group_map_table,2,FALSE),"INVALID"))</f>
        <v/>
      </c>
      <c r="J4317">
        <f>IF(F4317=1,IF(H4317=I4317,1,0),"")</f>
        <v/>
      </c>
      <c r="K4317">
        <f>IF(AND(ISNUMBER(MATCH(B4317,lst_FT_sci_excl,0)),ISNUMBER(MATCH(C4317,lst_FT_sci_excl,0))),IF(D4317=E4317,1,0),"")</f>
        <v/>
      </c>
      <c r="L4317">
        <f>IF(OR(G4317=0,K4317=0),1,"")</f>
        <v/>
      </c>
      <c r="M4317">
        <f>IF(L4317=1,COUNTIF($L$2:L4317,1),"")</f>
        <v/>
      </c>
    </row>
    <row r="4318">
      <c r="A4318">
        <f>IF(screen_FT_reviewer_A!$A4318="","",screen_FT_reviewer_A!$A4318)</f>
        <v/>
      </c>
      <c r="B4318">
        <f>IF(OR($A4318="",screen_FT_reviewer_A!$C4318=""),"",screen_FT_reviewer_A!$C4318)</f>
        <v/>
      </c>
      <c r="C4318">
        <f>IF(OR($A4318="",screen_FT_reviewer_B!$C4318=""),"",screen_FT_reviewer_B!$C4318)</f>
        <v/>
      </c>
      <c r="D4318">
        <f>IF(OR($A4318="",screen_FT_reviewer_A!$D4318=""),"",screen_FT_reviewer_A!$D4318)</f>
        <v/>
      </c>
      <c r="E4318">
        <f>IF(OR($A4318="",screen_FT_reviewer_B!$D4318=""),"",screen_FT_reviewer_B!$D4318)</f>
        <v/>
      </c>
      <c r="F4318">
        <f>IF(AND(B4318&lt;&gt;"",C4318&lt;&gt;""),1,"")</f>
        <v/>
      </c>
      <c r="G4318">
        <f>IF(F4318=1,IF(B4318=C4318,1,0),"")</f>
        <v/>
      </c>
      <c r="H4318">
        <f>IF(B4318="","",IFERROR(VLOOKUP(B4318,lst_FT_group_map_table,2,FALSE),"INVALID"))</f>
        <v/>
      </c>
      <c r="I4318">
        <f>IF(C4318="","",IFERROR(VLOOKUP(C4318,lst_FT_group_map_table,2,FALSE),"INVALID"))</f>
        <v/>
      </c>
      <c r="J4318">
        <f>IF(F4318=1,IF(H4318=I4318,1,0),"")</f>
        <v/>
      </c>
      <c r="K4318">
        <f>IF(AND(ISNUMBER(MATCH(B4318,lst_FT_sci_excl,0)),ISNUMBER(MATCH(C4318,lst_FT_sci_excl,0))),IF(D4318=E4318,1,0),"")</f>
        <v/>
      </c>
      <c r="L4318">
        <f>IF(OR(G4318=0,K4318=0),1,"")</f>
        <v/>
      </c>
      <c r="M4318">
        <f>IF(L4318=1,COUNTIF($L$2:L4318,1),"")</f>
        <v/>
      </c>
    </row>
    <row r="4319">
      <c r="A4319">
        <f>IF(screen_FT_reviewer_A!$A4319="","",screen_FT_reviewer_A!$A4319)</f>
        <v/>
      </c>
      <c r="B4319">
        <f>IF(OR($A4319="",screen_FT_reviewer_A!$C4319=""),"",screen_FT_reviewer_A!$C4319)</f>
        <v/>
      </c>
      <c r="C4319">
        <f>IF(OR($A4319="",screen_FT_reviewer_B!$C4319=""),"",screen_FT_reviewer_B!$C4319)</f>
        <v/>
      </c>
      <c r="D4319">
        <f>IF(OR($A4319="",screen_FT_reviewer_A!$D4319=""),"",screen_FT_reviewer_A!$D4319)</f>
        <v/>
      </c>
      <c r="E4319">
        <f>IF(OR($A4319="",screen_FT_reviewer_B!$D4319=""),"",screen_FT_reviewer_B!$D4319)</f>
        <v/>
      </c>
      <c r="F4319">
        <f>IF(AND(B4319&lt;&gt;"",C4319&lt;&gt;""),1,"")</f>
        <v/>
      </c>
      <c r="G4319">
        <f>IF(F4319=1,IF(B4319=C4319,1,0),"")</f>
        <v/>
      </c>
      <c r="H4319">
        <f>IF(B4319="","",IFERROR(VLOOKUP(B4319,lst_FT_group_map_table,2,FALSE),"INVALID"))</f>
        <v/>
      </c>
      <c r="I4319">
        <f>IF(C4319="","",IFERROR(VLOOKUP(C4319,lst_FT_group_map_table,2,FALSE),"INVALID"))</f>
        <v/>
      </c>
      <c r="J4319">
        <f>IF(F4319=1,IF(H4319=I4319,1,0),"")</f>
        <v/>
      </c>
      <c r="K4319">
        <f>IF(AND(ISNUMBER(MATCH(B4319,lst_FT_sci_excl,0)),ISNUMBER(MATCH(C4319,lst_FT_sci_excl,0))),IF(D4319=E4319,1,0),"")</f>
        <v/>
      </c>
      <c r="L4319">
        <f>IF(OR(G4319=0,K4319=0),1,"")</f>
        <v/>
      </c>
      <c r="M4319">
        <f>IF(L4319=1,COUNTIF($L$2:L4319,1),"")</f>
        <v/>
      </c>
    </row>
    <row r="4320">
      <c r="A4320">
        <f>IF(screen_FT_reviewer_A!$A4320="","",screen_FT_reviewer_A!$A4320)</f>
        <v/>
      </c>
      <c r="B4320">
        <f>IF(OR($A4320="",screen_FT_reviewer_A!$C4320=""),"",screen_FT_reviewer_A!$C4320)</f>
        <v/>
      </c>
      <c r="C4320">
        <f>IF(OR($A4320="",screen_FT_reviewer_B!$C4320=""),"",screen_FT_reviewer_B!$C4320)</f>
        <v/>
      </c>
      <c r="D4320">
        <f>IF(OR($A4320="",screen_FT_reviewer_A!$D4320=""),"",screen_FT_reviewer_A!$D4320)</f>
        <v/>
      </c>
      <c r="E4320">
        <f>IF(OR($A4320="",screen_FT_reviewer_B!$D4320=""),"",screen_FT_reviewer_B!$D4320)</f>
        <v/>
      </c>
      <c r="F4320">
        <f>IF(AND(B4320&lt;&gt;"",C4320&lt;&gt;""),1,"")</f>
        <v/>
      </c>
      <c r="G4320">
        <f>IF(F4320=1,IF(B4320=C4320,1,0),"")</f>
        <v/>
      </c>
      <c r="H4320">
        <f>IF(B4320="","",IFERROR(VLOOKUP(B4320,lst_FT_group_map_table,2,FALSE),"INVALID"))</f>
        <v/>
      </c>
      <c r="I4320">
        <f>IF(C4320="","",IFERROR(VLOOKUP(C4320,lst_FT_group_map_table,2,FALSE),"INVALID"))</f>
        <v/>
      </c>
      <c r="J4320">
        <f>IF(F4320=1,IF(H4320=I4320,1,0),"")</f>
        <v/>
      </c>
      <c r="K4320">
        <f>IF(AND(ISNUMBER(MATCH(B4320,lst_FT_sci_excl,0)),ISNUMBER(MATCH(C4320,lst_FT_sci_excl,0))),IF(D4320=E4320,1,0),"")</f>
        <v/>
      </c>
      <c r="L4320">
        <f>IF(OR(G4320=0,K4320=0),1,"")</f>
        <v/>
      </c>
      <c r="M4320">
        <f>IF(L4320=1,COUNTIF($L$2:L4320,1),"")</f>
        <v/>
      </c>
    </row>
    <row r="4321">
      <c r="A4321">
        <f>IF(screen_FT_reviewer_A!$A4321="","",screen_FT_reviewer_A!$A4321)</f>
        <v/>
      </c>
      <c r="B4321">
        <f>IF(OR($A4321="",screen_FT_reviewer_A!$C4321=""),"",screen_FT_reviewer_A!$C4321)</f>
        <v/>
      </c>
      <c r="C4321">
        <f>IF(OR($A4321="",screen_FT_reviewer_B!$C4321=""),"",screen_FT_reviewer_B!$C4321)</f>
        <v/>
      </c>
      <c r="D4321">
        <f>IF(OR($A4321="",screen_FT_reviewer_A!$D4321=""),"",screen_FT_reviewer_A!$D4321)</f>
        <v/>
      </c>
      <c r="E4321">
        <f>IF(OR($A4321="",screen_FT_reviewer_B!$D4321=""),"",screen_FT_reviewer_B!$D4321)</f>
        <v/>
      </c>
      <c r="F4321">
        <f>IF(AND(B4321&lt;&gt;"",C4321&lt;&gt;""),1,"")</f>
        <v/>
      </c>
      <c r="G4321">
        <f>IF(F4321=1,IF(B4321=C4321,1,0),"")</f>
        <v/>
      </c>
      <c r="H4321">
        <f>IF(B4321="","",IFERROR(VLOOKUP(B4321,lst_FT_group_map_table,2,FALSE),"INVALID"))</f>
        <v/>
      </c>
      <c r="I4321">
        <f>IF(C4321="","",IFERROR(VLOOKUP(C4321,lst_FT_group_map_table,2,FALSE),"INVALID"))</f>
        <v/>
      </c>
      <c r="J4321">
        <f>IF(F4321=1,IF(H4321=I4321,1,0),"")</f>
        <v/>
      </c>
      <c r="K4321">
        <f>IF(AND(ISNUMBER(MATCH(B4321,lst_FT_sci_excl,0)),ISNUMBER(MATCH(C4321,lst_FT_sci_excl,0))),IF(D4321=E4321,1,0),"")</f>
        <v/>
      </c>
      <c r="L4321">
        <f>IF(OR(G4321=0,K4321=0),1,"")</f>
        <v/>
      </c>
      <c r="M4321">
        <f>IF(L4321=1,COUNTIF($L$2:L4321,1),"")</f>
        <v/>
      </c>
    </row>
    <row r="4322">
      <c r="A4322">
        <f>IF(screen_FT_reviewer_A!$A4322="","",screen_FT_reviewer_A!$A4322)</f>
        <v/>
      </c>
      <c r="B4322">
        <f>IF(OR($A4322="",screen_FT_reviewer_A!$C4322=""),"",screen_FT_reviewer_A!$C4322)</f>
        <v/>
      </c>
      <c r="C4322">
        <f>IF(OR($A4322="",screen_FT_reviewer_B!$C4322=""),"",screen_FT_reviewer_B!$C4322)</f>
        <v/>
      </c>
      <c r="D4322">
        <f>IF(OR($A4322="",screen_FT_reviewer_A!$D4322=""),"",screen_FT_reviewer_A!$D4322)</f>
        <v/>
      </c>
      <c r="E4322">
        <f>IF(OR($A4322="",screen_FT_reviewer_B!$D4322=""),"",screen_FT_reviewer_B!$D4322)</f>
        <v/>
      </c>
      <c r="F4322">
        <f>IF(AND(B4322&lt;&gt;"",C4322&lt;&gt;""),1,"")</f>
        <v/>
      </c>
      <c r="G4322">
        <f>IF(F4322=1,IF(B4322=C4322,1,0),"")</f>
        <v/>
      </c>
      <c r="H4322">
        <f>IF(B4322="","",IFERROR(VLOOKUP(B4322,lst_FT_group_map_table,2,FALSE),"INVALID"))</f>
        <v/>
      </c>
      <c r="I4322">
        <f>IF(C4322="","",IFERROR(VLOOKUP(C4322,lst_FT_group_map_table,2,FALSE),"INVALID"))</f>
        <v/>
      </c>
      <c r="J4322">
        <f>IF(F4322=1,IF(H4322=I4322,1,0),"")</f>
        <v/>
      </c>
      <c r="K4322">
        <f>IF(AND(ISNUMBER(MATCH(B4322,lst_FT_sci_excl,0)),ISNUMBER(MATCH(C4322,lst_FT_sci_excl,0))),IF(D4322=E4322,1,0),"")</f>
        <v/>
      </c>
      <c r="L4322">
        <f>IF(OR(G4322=0,K4322=0),1,"")</f>
        <v/>
      </c>
      <c r="M4322">
        <f>IF(L4322=1,COUNTIF($L$2:L4322,1),"")</f>
        <v/>
      </c>
    </row>
    <row r="4323">
      <c r="A4323">
        <f>IF(screen_FT_reviewer_A!$A4323="","",screen_FT_reviewer_A!$A4323)</f>
        <v/>
      </c>
      <c r="B4323">
        <f>IF(OR($A4323="",screen_FT_reviewer_A!$C4323=""),"",screen_FT_reviewer_A!$C4323)</f>
        <v/>
      </c>
      <c r="C4323">
        <f>IF(OR($A4323="",screen_FT_reviewer_B!$C4323=""),"",screen_FT_reviewer_B!$C4323)</f>
        <v/>
      </c>
      <c r="D4323">
        <f>IF(OR($A4323="",screen_FT_reviewer_A!$D4323=""),"",screen_FT_reviewer_A!$D4323)</f>
        <v/>
      </c>
      <c r="E4323">
        <f>IF(OR($A4323="",screen_FT_reviewer_B!$D4323=""),"",screen_FT_reviewer_B!$D4323)</f>
        <v/>
      </c>
      <c r="F4323">
        <f>IF(AND(B4323&lt;&gt;"",C4323&lt;&gt;""),1,"")</f>
        <v/>
      </c>
      <c r="G4323">
        <f>IF(F4323=1,IF(B4323=C4323,1,0),"")</f>
        <v/>
      </c>
      <c r="H4323">
        <f>IF(B4323="","",IFERROR(VLOOKUP(B4323,lst_FT_group_map_table,2,FALSE),"INVALID"))</f>
        <v/>
      </c>
      <c r="I4323">
        <f>IF(C4323="","",IFERROR(VLOOKUP(C4323,lst_FT_group_map_table,2,FALSE),"INVALID"))</f>
        <v/>
      </c>
      <c r="J4323">
        <f>IF(F4323=1,IF(H4323=I4323,1,0),"")</f>
        <v/>
      </c>
      <c r="K4323">
        <f>IF(AND(ISNUMBER(MATCH(B4323,lst_FT_sci_excl,0)),ISNUMBER(MATCH(C4323,lst_FT_sci_excl,0))),IF(D4323=E4323,1,0),"")</f>
        <v/>
      </c>
      <c r="L4323">
        <f>IF(OR(G4323=0,K4323=0),1,"")</f>
        <v/>
      </c>
      <c r="M4323">
        <f>IF(L4323=1,COUNTIF($L$2:L4323,1),"")</f>
        <v/>
      </c>
    </row>
    <row r="4324">
      <c r="A4324">
        <f>IF(screen_FT_reviewer_A!$A4324="","",screen_FT_reviewer_A!$A4324)</f>
        <v/>
      </c>
      <c r="B4324">
        <f>IF(OR($A4324="",screen_FT_reviewer_A!$C4324=""),"",screen_FT_reviewer_A!$C4324)</f>
        <v/>
      </c>
      <c r="C4324">
        <f>IF(OR($A4324="",screen_FT_reviewer_B!$C4324=""),"",screen_FT_reviewer_B!$C4324)</f>
        <v/>
      </c>
      <c r="D4324">
        <f>IF(OR($A4324="",screen_FT_reviewer_A!$D4324=""),"",screen_FT_reviewer_A!$D4324)</f>
        <v/>
      </c>
      <c r="E4324">
        <f>IF(OR($A4324="",screen_FT_reviewer_B!$D4324=""),"",screen_FT_reviewer_B!$D4324)</f>
        <v/>
      </c>
      <c r="F4324">
        <f>IF(AND(B4324&lt;&gt;"",C4324&lt;&gt;""),1,"")</f>
        <v/>
      </c>
      <c r="G4324">
        <f>IF(F4324=1,IF(B4324=C4324,1,0),"")</f>
        <v/>
      </c>
      <c r="H4324">
        <f>IF(B4324="","",IFERROR(VLOOKUP(B4324,lst_FT_group_map_table,2,FALSE),"INVALID"))</f>
        <v/>
      </c>
      <c r="I4324">
        <f>IF(C4324="","",IFERROR(VLOOKUP(C4324,lst_FT_group_map_table,2,FALSE),"INVALID"))</f>
        <v/>
      </c>
      <c r="J4324">
        <f>IF(F4324=1,IF(H4324=I4324,1,0),"")</f>
        <v/>
      </c>
      <c r="K4324">
        <f>IF(AND(ISNUMBER(MATCH(B4324,lst_FT_sci_excl,0)),ISNUMBER(MATCH(C4324,lst_FT_sci_excl,0))),IF(D4324=E4324,1,0),"")</f>
        <v/>
      </c>
      <c r="L4324">
        <f>IF(OR(G4324=0,K4324=0),1,"")</f>
        <v/>
      </c>
      <c r="M4324">
        <f>IF(L4324=1,COUNTIF($L$2:L4324,1),"")</f>
        <v/>
      </c>
    </row>
    <row r="4325">
      <c r="A4325">
        <f>IF(screen_FT_reviewer_A!$A4325="","",screen_FT_reviewer_A!$A4325)</f>
        <v/>
      </c>
      <c r="B4325">
        <f>IF(OR($A4325="",screen_FT_reviewer_A!$C4325=""),"",screen_FT_reviewer_A!$C4325)</f>
        <v/>
      </c>
      <c r="C4325">
        <f>IF(OR($A4325="",screen_FT_reviewer_B!$C4325=""),"",screen_FT_reviewer_B!$C4325)</f>
        <v/>
      </c>
      <c r="D4325">
        <f>IF(OR($A4325="",screen_FT_reviewer_A!$D4325=""),"",screen_FT_reviewer_A!$D4325)</f>
        <v/>
      </c>
      <c r="E4325">
        <f>IF(OR($A4325="",screen_FT_reviewer_B!$D4325=""),"",screen_FT_reviewer_B!$D4325)</f>
        <v/>
      </c>
      <c r="F4325">
        <f>IF(AND(B4325&lt;&gt;"",C4325&lt;&gt;""),1,"")</f>
        <v/>
      </c>
      <c r="G4325">
        <f>IF(F4325=1,IF(B4325=C4325,1,0),"")</f>
        <v/>
      </c>
      <c r="H4325">
        <f>IF(B4325="","",IFERROR(VLOOKUP(B4325,lst_FT_group_map_table,2,FALSE),"INVALID"))</f>
        <v/>
      </c>
      <c r="I4325">
        <f>IF(C4325="","",IFERROR(VLOOKUP(C4325,lst_FT_group_map_table,2,FALSE),"INVALID"))</f>
        <v/>
      </c>
      <c r="J4325">
        <f>IF(F4325=1,IF(H4325=I4325,1,0),"")</f>
        <v/>
      </c>
      <c r="K4325">
        <f>IF(AND(ISNUMBER(MATCH(B4325,lst_FT_sci_excl,0)),ISNUMBER(MATCH(C4325,lst_FT_sci_excl,0))),IF(D4325=E4325,1,0),"")</f>
        <v/>
      </c>
      <c r="L4325">
        <f>IF(OR(G4325=0,K4325=0),1,"")</f>
        <v/>
      </c>
      <c r="M4325">
        <f>IF(L4325=1,COUNTIF($L$2:L4325,1),"")</f>
        <v/>
      </c>
    </row>
    <row r="4326">
      <c r="A4326">
        <f>IF(screen_FT_reviewer_A!$A4326="","",screen_FT_reviewer_A!$A4326)</f>
        <v/>
      </c>
      <c r="B4326">
        <f>IF(OR($A4326="",screen_FT_reviewer_A!$C4326=""),"",screen_FT_reviewer_A!$C4326)</f>
        <v/>
      </c>
      <c r="C4326">
        <f>IF(OR($A4326="",screen_FT_reviewer_B!$C4326=""),"",screen_FT_reviewer_B!$C4326)</f>
        <v/>
      </c>
      <c r="D4326">
        <f>IF(OR($A4326="",screen_FT_reviewer_A!$D4326=""),"",screen_FT_reviewer_A!$D4326)</f>
        <v/>
      </c>
      <c r="E4326">
        <f>IF(OR($A4326="",screen_FT_reviewer_B!$D4326=""),"",screen_FT_reviewer_B!$D4326)</f>
        <v/>
      </c>
      <c r="F4326">
        <f>IF(AND(B4326&lt;&gt;"",C4326&lt;&gt;""),1,"")</f>
        <v/>
      </c>
      <c r="G4326">
        <f>IF(F4326=1,IF(B4326=C4326,1,0),"")</f>
        <v/>
      </c>
      <c r="H4326">
        <f>IF(B4326="","",IFERROR(VLOOKUP(B4326,lst_FT_group_map_table,2,FALSE),"INVALID"))</f>
        <v/>
      </c>
      <c r="I4326">
        <f>IF(C4326="","",IFERROR(VLOOKUP(C4326,lst_FT_group_map_table,2,FALSE),"INVALID"))</f>
        <v/>
      </c>
      <c r="J4326">
        <f>IF(F4326=1,IF(H4326=I4326,1,0),"")</f>
        <v/>
      </c>
      <c r="K4326">
        <f>IF(AND(ISNUMBER(MATCH(B4326,lst_FT_sci_excl,0)),ISNUMBER(MATCH(C4326,lst_FT_sci_excl,0))),IF(D4326=E4326,1,0),"")</f>
        <v/>
      </c>
      <c r="L4326">
        <f>IF(OR(G4326=0,K4326=0),1,"")</f>
        <v/>
      </c>
      <c r="M4326">
        <f>IF(L4326=1,COUNTIF($L$2:L4326,1),"")</f>
        <v/>
      </c>
    </row>
    <row r="4327">
      <c r="A4327">
        <f>IF(screen_FT_reviewer_A!$A4327="","",screen_FT_reviewer_A!$A4327)</f>
        <v/>
      </c>
      <c r="B4327">
        <f>IF(OR($A4327="",screen_FT_reviewer_A!$C4327=""),"",screen_FT_reviewer_A!$C4327)</f>
        <v/>
      </c>
      <c r="C4327">
        <f>IF(OR($A4327="",screen_FT_reviewer_B!$C4327=""),"",screen_FT_reviewer_B!$C4327)</f>
        <v/>
      </c>
      <c r="D4327">
        <f>IF(OR($A4327="",screen_FT_reviewer_A!$D4327=""),"",screen_FT_reviewer_A!$D4327)</f>
        <v/>
      </c>
      <c r="E4327">
        <f>IF(OR($A4327="",screen_FT_reviewer_B!$D4327=""),"",screen_FT_reviewer_B!$D4327)</f>
        <v/>
      </c>
      <c r="F4327">
        <f>IF(AND(B4327&lt;&gt;"",C4327&lt;&gt;""),1,"")</f>
        <v/>
      </c>
      <c r="G4327">
        <f>IF(F4327=1,IF(B4327=C4327,1,0),"")</f>
        <v/>
      </c>
      <c r="H4327">
        <f>IF(B4327="","",IFERROR(VLOOKUP(B4327,lst_FT_group_map_table,2,FALSE),"INVALID"))</f>
        <v/>
      </c>
      <c r="I4327">
        <f>IF(C4327="","",IFERROR(VLOOKUP(C4327,lst_FT_group_map_table,2,FALSE),"INVALID"))</f>
        <v/>
      </c>
      <c r="J4327">
        <f>IF(F4327=1,IF(H4327=I4327,1,0),"")</f>
        <v/>
      </c>
      <c r="K4327">
        <f>IF(AND(ISNUMBER(MATCH(B4327,lst_FT_sci_excl,0)),ISNUMBER(MATCH(C4327,lst_FT_sci_excl,0))),IF(D4327=E4327,1,0),"")</f>
        <v/>
      </c>
      <c r="L4327">
        <f>IF(OR(G4327=0,K4327=0),1,"")</f>
        <v/>
      </c>
      <c r="M4327">
        <f>IF(L4327=1,COUNTIF($L$2:L4327,1),"")</f>
        <v/>
      </c>
    </row>
    <row r="4328">
      <c r="A4328">
        <f>IF(screen_FT_reviewer_A!$A4328="","",screen_FT_reviewer_A!$A4328)</f>
        <v/>
      </c>
      <c r="B4328">
        <f>IF(OR($A4328="",screen_FT_reviewer_A!$C4328=""),"",screen_FT_reviewer_A!$C4328)</f>
        <v/>
      </c>
      <c r="C4328">
        <f>IF(OR($A4328="",screen_FT_reviewer_B!$C4328=""),"",screen_FT_reviewer_B!$C4328)</f>
        <v/>
      </c>
      <c r="D4328">
        <f>IF(OR($A4328="",screen_FT_reviewer_A!$D4328=""),"",screen_FT_reviewer_A!$D4328)</f>
        <v/>
      </c>
      <c r="E4328">
        <f>IF(OR($A4328="",screen_FT_reviewer_B!$D4328=""),"",screen_FT_reviewer_B!$D4328)</f>
        <v/>
      </c>
      <c r="F4328">
        <f>IF(AND(B4328&lt;&gt;"",C4328&lt;&gt;""),1,"")</f>
        <v/>
      </c>
      <c r="G4328">
        <f>IF(F4328=1,IF(B4328=C4328,1,0),"")</f>
        <v/>
      </c>
      <c r="H4328">
        <f>IF(B4328="","",IFERROR(VLOOKUP(B4328,lst_FT_group_map_table,2,FALSE),"INVALID"))</f>
        <v/>
      </c>
      <c r="I4328">
        <f>IF(C4328="","",IFERROR(VLOOKUP(C4328,lst_FT_group_map_table,2,FALSE),"INVALID"))</f>
        <v/>
      </c>
      <c r="J4328">
        <f>IF(F4328=1,IF(H4328=I4328,1,0),"")</f>
        <v/>
      </c>
      <c r="K4328">
        <f>IF(AND(ISNUMBER(MATCH(B4328,lst_FT_sci_excl,0)),ISNUMBER(MATCH(C4328,lst_FT_sci_excl,0))),IF(D4328=E4328,1,0),"")</f>
        <v/>
      </c>
      <c r="L4328">
        <f>IF(OR(G4328=0,K4328=0),1,"")</f>
        <v/>
      </c>
      <c r="M4328">
        <f>IF(L4328=1,COUNTIF($L$2:L4328,1),"")</f>
        <v/>
      </c>
    </row>
    <row r="4329">
      <c r="A4329">
        <f>IF(screen_FT_reviewer_A!$A4329="","",screen_FT_reviewer_A!$A4329)</f>
        <v/>
      </c>
      <c r="B4329">
        <f>IF(OR($A4329="",screen_FT_reviewer_A!$C4329=""),"",screen_FT_reviewer_A!$C4329)</f>
        <v/>
      </c>
      <c r="C4329">
        <f>IF(OR($A4329="",screen_FT_reviewer_B!$C4329=""),"",screen_FT_reviewer_B!$C4329)</f>
        <v/>
      </c>
      <c r="D4329">
        <f>IF(OR($A4329="",screen_FT_reviewer_A!$D4329=""),"",screen_FT_reviewer_A!$D4329)</f>
        <v/>
      </c>
      <c r="E4329">
        <f>IF(OR($A4329="",screen_FT_reviewer_B!$D4329=""),"",screen_FT_reviewer_B!$D4329)</f>
        <v/>
      </c>
      <c r="F4329">
        <f>IF(AND(B4329&lt;&gt;"",C4329&lt;&gt;""),1,"")</f>
        <v/>
      </c>
      <c r="G4329">
        <f>IF(F4329=1,IF(B4329=C4329,1,0),"")</f>
        <v/>
      </c>
      <c r="H4329">
        <f>IF(B4329="","",IFERROR(VLOOKUP(B4329,lst_FT_group_map_table,2,FALSE),"INVALID"))</f>
        <v/>
      </c>
      <c r="I4329">
        <f>IF(C4329="","",IFERROR(VLOOKUP(C4329,lst_FT_group_map_table,2,FALSE),"INVALID"))</f>
        <v/>
      </c>
      <c r="J4329">
        <f>IF(F4329=1,IF(H4329=I4329,1,0),"")</f>
        <v/>
      </c>
      <c r="K4329">
        <f>IF(AND(ISNUMBER(MATCH(B4329,lst_FT_sci_excl,0)),ISNUMBER(MATCH(C4329,lst_FT_sci_excl,0))),IF(D4329=E4329,1,0),"")</f>
        <v/>
      </c>
      <c r="L4329">
        <f>IF(OR(G4329=0,K4329=0),1,"")</f>
        <v/>
      </c>
      <c r="M4329">
        <f>IF(L4329=1,COUNTIF($L$2:L4329,1),"")</f>
        <v/>
      </c>
    </row>
    <row r="4330">
      <c r="A4330">
        <f>IF(screen_FT_reviewer_A!$A4330="","",screen_FT_reviewer_A!$A4330)</f>
        <v/>
      </c>
      <c r="B4330">
        <f>IF(OR($A4330="",screen_FT_reviewer_A!$C4330=""),"",screen_FT_reviewer_A!$C4330)</f>
        <v/>
      </c>
      <c r="C4330">
        <f>IF(OR($A4330="",screen_FT_reviewer_B!$C4330=""),"",screen_FT_reviewer_B!$C4330)</f>
        <v/>
      </c>
      <c r="D4330">
        <f>IF(OR($A4330="",screen_FT_reviewer_A!$D4330=""),"",screen_FT_reviewer_A!$D4330)</f>
        <v/>
      </c>
      <c r="E4330">
        <f>IF(OR($A4330="",screen_FT_reviewer_B!$D4330=""),"",screen_FT_reviewer_B!$D4330)</f>
        <v/>
      </c>
      <c r="F4330">
        <f>IF(AND(B4330&lt;&gt;"",C4330&lt;&gt;""),1,"")</f>
        <v/>
      </c>
      <c r="G4330">
        <f>IF(F4330=1,IF(B4330=C4330,1,0),"")</f>
        <v/>
      </c>
      <c r="H4330">
        <f>IF(B4330="","",IFERROR(VLOOKUP(B4330,lst_FT_group_map_table,2,FALSE),"INVALID"))</f>
        <v/>
      </c>
      <c r="I4330">
        <f>IF(C4330="","",IFERROR(VLOOKUP(C4330,lst_FT_group_map_table,2,FALSE),"INVALID"))</f>
        <v/>
      </c>
      <c r="J4330">
        <f>IF(F4330=1,IF(H4330=I4330,1,0),"")</f>
        <v/>
      </c>
      <c r="K4330">
        <f>IF(AND(ISNUMBER(MATCH(B4330,lst_FT_sci_excl,0)),ISNUMBER(MATCH(C4330,lst_FT_sci_excl,0))),IF(D4330=E4330,1,0),"")</f>
        <v/>
      </c>
      <c r="L4330">
        <f>IF(OR(G4330=0,K4330=0),1,"")</f>
        <v/>
      </c>
      <c r="M4330">
        <f>IF(L4330=1,COUNTIF($L$2:L4330,1),"")</f>
        <v/>
      </c>
    </row>
    <row r="4331">
      <c r="A4331">
        <f>IF(screen_FT_reviewer_A!$A4331="","",screen_FT_reviewer_A!$A4331)</f>
        <v/>
      </c>
      <c r="B4331">
        <f>IF(OR($A4331="",screen_FT_reviewer_A!$C4331=""),"",screen_FT_reviewer_A!$C4331)</f>
        <v/>
      </c>
      <c r="C4331">
        <f>IF(OR($A4331="",screen_FT_reviewer_B!$C4331=""),"",screen_FT_reviewer_B!$C4331)</f>
        <v/>
      </c>
      <c r="D4331">
        <f>IF(OR($A4331="",screen_FT_reviewer_A!$D4331=""),"",screen_FT_reviewer_A!$D4331)</f>
        <v/>
      </c>
      <c r="E4331">
        <f>IF(OR($A4331="",screen_FT_reviewer_B!$D4331=""),"",screen_FT_reviewer_B!$D4331)</f>
        <v/>
      </c>
      <c r="F4331">
        <f>IF(AND(B4331&lt;&gt;"",C4331&lt;&gt;""),1,"")</f>
        <v/>
      </c>
      <c r="G4331">
        <f>IF(F4331=1,IF(B4331=C4331,1,0),"")</f>
        <v/>
      </c>
      <c r="H4331">
        <f>IF(B4331="","",IFERROR(VLOOKUP(B4331,lst_FT_group_map_table,2,FALSE),"INVALID"))</f>
        <v/>
      </c>
      <c r="I4331">
        <f>IF(C4331="","",IFERROR(VLOOKUP(C4331,lst_FT_group_map_table,2,FALSE),"INVALID"))</f>
        <v/>
      </c>
      <c r="J4331">
        <f>IF(F4331=1,IF(H4331=I4331,1,0),"")</f>
        <v/>
      </c>
      <c r="K4331">
        <f>IF(AND(ISNUMBER(MATCH(B4331,lst_FT_sci_excl,0)),ISNUMBER(MATCH(C4331,lst_FT_sci_excl,0))),IF(D4331=E4331,1,0),"")</f>
        <v/>
      </c>
      <c r="L4331">
        <f>IF(OR(G4331=0,K4331=0),1,"")</f>
        <v/>
      </c>
      <c r="M4331">
        <f>IF(L4331=1,COUNTIF($L$2:L4331,1),"")</f>
        <v/>
      </c>
    </row>
    <row r="4332">
      <c r="A4332">
        <f>IF(screen_FT_reviewer_A!$A4332="","",screen_FT_reviewer_A!$A4332)</f>
        <v/>
      </c>
      <c r="B4332">
        <f>IF(OR($A4332="",screen_FT_reviewer_A!$C4332=""),"",screen_FT_reviewer_A!$C4332)</f>
        <v/>
      </c>
      <c r="C4332">
        <f>IF(OR($A4332="",screen_FT_reviewer_B!$C4332=""),"",screen_FT_reviewer_B!$C4332)</f>
        <v/>
      </c>
      <c r="D4332">
        <f>IF(OR($A4332="",screen_FT_reviewer_A!$D4332=""),"",screen_FT_reviewer_A!$D4332)</f>
        <v/>
      </c>
      <c r="E4332">
        <f>IF(OR($A4332="",screen_FT_reviewer_B!$D4332=""),"",screen_FT_reviewer_B!$D4332)</f>
        <v/>
      </c>
      <c r="F4332">
        <f>IF(AND(B4332&lt;&gt;"",C4332&lt;&gt;""),1,"")</f>
        <v/>
      </c>
      <c r="G4332">
        <f>IF(F4332=1,IF(B4332=C4332,1,0),"")</f>
        <v/>
      </c>
      <c r="H4332">
        <f>IF(B4332="","",IFERROR(VLOOKUP(B4332,lst_FT_group_map_table,2,FALSE),"INVALID"))</f>
        <v/>
      </c>
      <c r="I4332">
        <f>IF(C4332="","",IFERROR(VLOOKUP(C4332,lst_FT_group_map_table,2,FALSE),"INVALID"))</f>
        <v/>
      </c>
      <c r="J4332">
        <f>IF(F4332=1,IF(H4332=I4332,1,0),"")</f>
        <v/>
      </c>
      <c r="K4332">
        <f>IF(AND(ISNUMBER(MATCH(B4332,lst_FT_sci_excl,0)),ISNUMBER(MATCH(C4332,lst_FT_sci_excl,0))),IF(D4332=E4332,1,0),"")</f>
        <v/>
      </c>
      <c r="L4332">
        <f>IF(OR(G4332=0,K4332=0),1,"")</f>
        <v/>
      </c>
      <c r="M4332">
        <f>IF(L4332=1,COUNTIF($L$2:L4332,1),"")</f>
        <v/>
      </c>
    </row>
    <row r="4333">
      <c r="A4333">
        <f>IF(screen_FT_reviewer_A!$A4333="","",screen_FT_reviewer_A!$A4333)</f>
        <v/>
      </c>
      <c r="B4333">
        <f>IF(OR($A4333="",screen_FT_reviewer_A!$C4333=""),"",screen_FT_reviewer_A!$C4333)</f>
        <v/>
      </c>
      <c r="C4333">
        <f>IF(OR($A4333="",screen_FT_reviewer_B!$C4333=""),"",screen_FT_reviewer_B!$C4333)</f>
        <v/>
      </c>
      <c r="D4333">
        <f>IF(OR($A4333="",screen_FT_reviewer_A!$D4333=""),"",screen_FT_reviewer_A!$D4333)</f>
        <v/>
      </c>
      <c r="E4333">
        <f>IF(OR($A4333="",screen_FT_reviewer_B!$D4333=""),"",screen_FT_reviewer_B!$D4333)</f>
        <v/>
      </c>
      <c r="F4333">
        <f>IF(AND(B4333&lt;&gt;"",C4333&lt;&gt;""),1,"")</f>
        <v/>
      </c>
      <c r="G4333">
        <f>IF(F4333=1,IF(B4333=C4333,1,0),"")</f>
        <v/>
      </c>
      <c r="H4333">
        <f>IF(B4333="","",IFERROR(VLOOKUP(B4333,lst_FT_group_map_table,2,FALSE),"INVALID"))</f>
        <v/>
      </c>
      <c r="I4333">
        <f>IF(C4333="","",IFERROR(VLOOKUP(C4333,lst_FT_group_map_table,2,FALSE),"INVALID"))</f>
        <v/>
      </c>
      <c r="J4333">
        <f>IF(F4333=1,IF(H4333=I4333,1,0),"")</f>
        <v/>
      </c>
      <c r="K4333">
        <f>IF(AND(ISNUMBER(MATCH(B4333,lst_FT_sci_excl,0)),ISNUMBER(MATCH(C4333,lst_FT_sci_excl,0))),IF(D4333=E4333,1,0),"")</f>
        <v/>
      </c>
      <c r="L4333">
        <f>IF(OR(G4333=0,K4333=0),1,"")</f>
        <v/>
      </c>
      <c r="M4333">
        <f>IF(L4333=1,COUNTIF($L$2:L4333,1),"")</f>
        <v/>
      </c>
    </row>
    <row r="4334">
      <c r="A4334">
        <f>IF(screen_FT_reviewer_A!$A4334="","",screen_FT_reviewer_A!$A4334)</f>
        <v/>
      </c>
      <c r="B4334">
        <f>IF(OR($A4334="",screen_FT_reviewer_A!$C4334=""),"",screen_FT_reviewer_A!$C4334)</f>
        <v/>
      </c>
      <c r="C4334">
        <f>IF(OR($A4334="",screen_FT_reviewer_B!$C4334=""),"",screen_FT_reviewer_B!$C4334)</f>
        <v/>
      </c>
      <c r="D4334">
        <f>IF(OR($A4334="",screen_FT_reviewer_A!$D4334=""),"",screen_FT_reviewer_A!$D4334)</f>
        <v/>
      </c>
      <c r="E4334">
        <f>IF(OR($A4334="",screen_FT_reviewer_B!$D4334=""),"",screen_FT_reviewer_B!$D4334)</f>
        <v/>
      </c>
      <c r="F4334">
        <f>IF(AND(B4334&lt;&gt;"",C4334&lt;&gt;""),1,"")</f>
        <v/>
      </c>
      <c r="G4334">
        <f>IF(F4334=1,IF(B4334=C4334,1,0),"")</f>
        <v/>
      </c>
      <c r="H4334">
        <f>IF(B4334="","",IFERROR(VLOOKUP(B4334,lst_FT_group_map_table,2,FALSE),"INVALID"))</f>
        <v/>
      </c>
      <c r="I4334">
        <f>IF(C4334="","",IFERROR(VLOOKUP(C4334,lst_FT_group_map_table,2,FALSE),"INVALID"))</f>
        <v/>
      </c>
      <c r="J4334">
        <f>IF(F4334=1,IF(H4334=I4334,1,0),"")</f>
        <v/>
      </c>
      <c r="K4334">
        <f>IF(AND(ISNUMBER(MATCH(B4334,lst_FT_sci_excl,0)),ISNUMBER(MATCH(C4334,lst_FT_sci_excl,0))),IF(D4334=E4334,1,0),"")</f>
        <v/>
      </c>
      <c r="L4334">
        <f>IF(OR(G4334=0,K4334=0),1,"")</f>
        <v/>
      </c>
      <c r="M4334">
        <f>IF(L4334=1,COUNTIF($L$2:L4334,1),"")</f>
        <v/>
      </c>
    </row>
    <row r="4335">
      <c r="A4335">
        <f>IF(screen_FT_reviewer_A!$A4335="","",screen_FT_reviewer_A!$A4335)</f>
        <v/>
      </c>
      <c r="B4335">
        <f>IF(OR($A4335="",screen_FT_reviewer_A!$C4335=""),"",screen_FT_reviewer_A!$C4335)</f>
        <v/>
      </c>
      <c r="C4335">
        <f>IF(OR($A4335="",screen_FT_reviewer_B!$C4335=""),"",screen_FT_reviewer_B!$C4335)</f>
        <v/>
      </c>
      <c r="D4335">
        <f>IF(OR($A4335="",screen_FT_reviewer_A!$D4335=""),"",screen_FT_reviewer_A!$D4335)</f>
        <v/>
      </c>
      <c r="E4335">
        <f>IF(OR($A4335="",screen_FT_reviewer_B!$D4335=""),"",screen_FT_reviewer_B!$D4335)</f>
        <v/>
      </c>
      <c r="F4335">
        <f>IF(AND(B4335&lt;&gt;"",C4335&lt;&gt;""),1,"")</f>
        <v/>
      </c>
      <c r="G4335">
        <f>IF(F4335=1,IF(B4335=C4335,1,0),"")</f>
        <v/>
      </c>
      <c r="H4335">
        <f>IF(B4335="","",IFERROR(VLOOKUP(B4335,lst_FT_group_map_table,2,FALSE),"INVALID"))</f>
        <v/>
      </c>
      <c r="I4335">
        <f>IF(C4335="","",IFERROR(VLOOKUP(C4335,lst_FT_group_map_table,2,FALSE),"INVALID"))</f>
        <v/>
      </c>
      <c r="J4335">
        <f>IF(F4335=1,IF(H4335=I4335,1,0),"")</f>
        <v/>
      </c>
      <c r="K4335">
        <f>IF(AND(ISNUMBER(MATCH(B4335,lst_FT_sci_excl,0)),ISNUMBER(MATCH(C4335,lst_FT_sci_excl,0))),IF(D4335=E4335,1,0),"")</f>
        <v/>
      </c>
      <c r="L4335">
        <f>IF(OR(G4335=0,K4335=0),1,"")</f>
        <v/>
      </c>
      <c r="M4335">
        <f>IF(L4335=1,COUNTIF($L$2:L4335,1),"")</f>
        <v/>
      </c>
    </row>
    <row r="4336">
      <c r="A4336">
        <f>IF(screen_FT_reviewer_A!$A4336="","",screen_FT_reviewer_A!$A4336)</f>
        <v/>
      </c>
      <c r="B4336">
        <f>IF(OR($A4336="",screen_FT_reviewer_A!$C4336=""),"",screen_FT_reviewer_A!$C4336)</f>
        <v/>
      </c>
      <c r="C4336">
        <f>IF(OR($A4336="",screen_FT_reviewer_B!$C4336=""),"",screen_FT_reviewer_B!$C4336)</f>
        <v/>
      </c>
      <c r="D4336">
        <f>IF(OR($A4336="",screen_FT_reviewer_A!$D4336=""),"",screen_FT_reviewer_A!$D4336)</f>
        <v/>
      </c>
      <c r="E4336">
        <f>IF(OR($A4336="",screen_FT_reviewer_B!$D4336=""),"",screen_FT_reviewer_B!$D4336)</f>
        <v/>
      </c>
      <c r="F4336">
        <f>IF(AND(B4336&lt;&gt;"",C4336&lt;&gt;""),1,"")</f>
        <v/>
      </c>
      <c r="G4336">
        <f>IF(F4336=1,IF(B4336=C4336,1,0),"")</f>
        <v/>
      </c>
      <c r="H4336">
        <f>IF(B4336="","",IFERROR(VLOOKUP(B4336,lst_FT_group_map_table,2,FALSE),"INVALID"))</f>
        <v/>
      </c>
      <c r="I4336">
        <f>IF(C4336="","",IFERROR(VLOOKUP(C4336,lst_FT_group_map_table,2,FALSE),"INVALID"))</f>
        <v/>
      </c>
      <c r="J4336">
        <f>IF(F4336=1,IF(H4336=I4336,1,0),"")</f>
        <v/>
      </c>
      <c r="K4336">
        <f>IF(AND(ISNUMBER(MATCH(B4336,lst_FT_sci_excl,0)),ISNUMBER(MATCH(C4336,lst_FT_sci_excl,0))),IF(D4336=E4336,1,0),"")</f>
        <v/>
      </c>
      <c r="L4336">
        <f>IF(OR(G4336=0,K4336=0),1,"")</f>
        <v/>
      </c>
      <c r="M4336">
        <f>IF(L4336=1,COUNTIF($L$2:L4336,1),"")</f>
        <v/>
      </c>
    </row>
    <row r="4337">
      <c r="A4337">
        <f>IF(screen_FT_reviewer_A!$A4337="","",screen_FT_reviewer_A!$A4337)</f>
        <v/>
      </c>
      <c r="B4337">
        <f>IF(OR($A4337="",screen_FT_reviewer_A!$C4337=""),"",screen_FT_reviewer_A!$C4337)</f>
        <v/>
      </c>
      <c r="C4337">
        <f>IF(OR($A4337="",screen_FT_reviewer_B!$C4337=""),"",screen_FT_reviewer_B!$C4337)</f>
        <v/>
      </c>
      <c r="D4337">
        <f>IF(OR($A4337="",screen_FT_reviewer_A!$D4337=""),"",screen_FT_reviewer_A!$D4337)</f>
        <v/>
      </c>
      <c r="E4337">
        <f>IF(OR($A4337="",screen_FT_reviewer_B!$D4337=""),"",screen_FT_reviewer_B!$D4337)</f>
        <v/>
      </c>
      <c r="F4337">
        <f>IF(AND(B4337&lt;&gt;"",C4337&lt;&gt;""),1,"")</f>
        <v/>
      </c>
      <c r="G4337">
        <f>IF(F4337=1,IF(B4337=C4337,1,0),"")</f>
        <v/>
      </c>
      <c r="H4337">
        <f>IF(B4337="","",IFERROR(VLOOKUP(B4337,lst_FT_group_map_table,2,FALSE),"INVALID"))</f>
        <v/>
      </c>
      <c r="I4337">
        <f>IF(C4337="","",IFERROR(VLOOKUP(C4337,lst_FT_group_map_table,2,FALSE),"INVALID"))</f>
        <v/>
      </c>
      <c r="J4337">
        <f>IF(F4337=1,IF(H4337=I4337,1,0),"")</f>
        <v/>
      </c>
      <c r="K4337">
        <f>IF(AND(ISNUMBER(MATCH(B4337,lst_FT_sci_excl,0)),ISNUMBER(MATCH(C4337,lst_FT_sci_excl,0))),IF(D4337=E4337,1,0),"")</f>
        <v/>
      </c>
      <c r="L4337">
        <f>IF(OR(G4337=0,K4337=0),1,"")</f>
        <v/>
      </c>
      <c r="M4337">
        <f>IF(L4337=1,COUNTIF($L$2:L4337,1),"")</f>
        <v/>
      </c>
    </row>
    <row r="4338">
      <c r="A4338">
        <f>IF(screen_FT_reviewer_A!$A4338="","",screen_FT_reviewer_A!$A4338)</f>
        <v/>
      </c>
      <c r="B4338">
        <f>IF(OR($A4338="",screen_FT_reviewer_A!$C4338=""),"",screen_FT_reviewer_A!$C4338)</f>
        <v/>
      </c>
      <c r="C4338">
        <f>IF(OR($A4338="",screen_FT_reviewer_B!$C4338=""),"",screen_FT_reviewer_B!$C4338)</f>
        <v/>
      </c>
      <c r="D4338">
        <f>IF(OR($A4338="",screen_FT_reviewer_A!$D4338=""),"",screen_FT_reviewer_A!$D4338)</f>
        <v/>
      </c>
      <c r="E4338">
        <f>IF(OR($A4338="",screen_FT_reviewer_B!$D4338=""),"",screen_FT_reviewer_B!$D4338)</f>
        <v/>
      </c>
      <c r="F4338">
        <f>IF(AND(B4338&lt;&gt;"",C4338&lt;&gt;""),1,"")</f>
        <v/>
      </c>
      <c r="G4338">
        <f>IF(F4338=1,IF(B4338=C4338,1,0),"")</f>
        <v/>
      </c>
      <c r="H4338">
        <f>IF(B4338="","",IFERROR(VLOOKUP(B4338,lst_FT_group_map_table,2,FALSE),"INVALID"))</f>
        <v/>
      </c>
      <c r="I4338">
        <f>IF(C4338="","",IFERROR(VLOOKUP(C4338,lst_FT_group_map_table,2,FALSE),"INVALID"))</f>
        <v/>
      </c>
      <c r="J4338">
        <f>IF(F4338=1,IF(H4338=I4338,1,0),"")</f>
        <v/>
      </c>
      <c r="K4338">
        <f>IF(AND(ISNUMBER(MATCH(B4338,lst_FT_sci_excl,0)),ISNUMBER(MATCH(C4338,lst_FT_sci_excl,0))),IF(D4338=E4338,1,0),"")</f>
        <v/>
      </c>
      <c r="L4338">
        <f>IF(OR(G4338=0,K4338=0),1,"")</f>
        <v/>
      </c>
      <c r="M4338">
        <f>IF(L4338=1,COUNTIF($L$2:L4338,1),"")</f>
        <v/>
      </c>
    </row>
    <row r="4339">
      <c r="A4339">
        <f>IF(screen_FT_reviewer_A!$A4339="","",screen_FT_reviewer_A!$A4339)</f>
        <v/>
      </c>
      <c r="B4339">
        <f>IF(OR($A4339="",screen_FT_reviewer_A!$C4339=""),"",screen_FT_reviewer_A!$C4339)</f>
        <v/>
      </c>
      <c r="C4339">
        <f>IF(OR($A4339="",screen_FT_reviewer_B!$C4339=""),"",screen_FT_reviewer_B!$C4339)</f>
        <v/>
      </c>
      <c r="D4339">
        <f>IF(OR($A4339="",screen_FT_reviewer_A!$D4339=""),"",screen_FT_reviewer_A!$D4339)</f>
        <v/>
      </c>
      <c r="E4339">
        <f>IF(OR($A4339="",screen_FT_reviewer_B!$D4339=""),"",screen_FT_reviewer_B!$D4339)</f>
        <v/>
      </c>
      <c r="F4339">
        <f>IF(AND(B4339&lt;&gt;"",C4339&lt;&gt;""),1,"")</f>
        <v/>
      </c>
      <c r="G4339">
        <f>IF(F4339=1,IF(B4339=C4339,1,0),"")</f>
        <v/>
      </c>
      <c r="H4339">
        <f>IF(B4339="","",IFERROR(VLOOKUP(B4339,lst_FT_group_map_table,2,FALSE),"INVALID"))</f>
        <v/>
      </c>
      <c r="I4339">
        <f>IF(C4339="","",IFERROR(VLOOKUP(C4339,lst_FT_group_map_table,2,FALSE),"INVALID"))</f>
        <v/>
      </c>
      <c r="J4339">
        <f>IF(F4339=1,IF(H4339=I4339,1,0),"")</f>
        <v/>
      </c>
      <c r="K4339">
        <f>IF(AND(ISNUMBER(MATCH(B4339,lst_FT_sci_excl,0)),ISNUMBER(MATCH(C4339,lst_FT_sci_excl,0))),IF(D4339=E4339,1,0),"")</f>
        <v/>
      </c>
      <c r="L4339">
        <f>IF(OR(G4339=0,K4339=0),1,"")</f>
        <v/>
      </c>
      <c r="M4339">
        <f>IF(L4339=1,COUNTIF($L$2:L4339,1),"")</f>
        <v/>
      </c>
    </row>
    <row r="4340">
      <c r="A4340">
        <f>IF(screen_FT_reviewer_A!$A4340="","",screen_FT_reviewer_A!$A4340)</f>
        <v/>
      </c>
      <c r="B4340">
        <f>IF(OR($A4340="",screen_FT_reviewer_A!$C4340=""),"",screen_FT_reviewer_A!$C4340)</f>
        <v/>
      </c>
      <c r="C4340">
        <f>IF(OR($A4340="",screen_FT_reviewer_B!$C4340=""),"",screen_FT_reviewer_B!$C4340)</f>
        <v/>
      </c>
      <c r="D4340">
        <f>IF(OR($A4340="",screen_FT_reviewer_A!$D4340=""),"",screen_FT_reviewer_A!$D4340)</f>
        <v/>
      </c>
      <c r="E4340">
        <f>IF(OR($A4340="",screen_FT_reviewer_B!$D4340=""),"",screen_FT_reviewer_B!$D4340)</f>
        <v/>
      </c>
      <c r="F4340">
        <f>IF(AND(B4340&lt;&gt;"",C4340&lt;&gt;""),1,"")</f>
        <v/>
      </c>
      <c r="G4340">
        <f>IF(F4340=1,IF(B4340=C4340,1,0),"")</f>
        <v/>
      </c>
      <c r="H4340">
        <f>IF(B4340="","",IFERROR(VLOOKUP(B4340,lst_FT_group_map_table,2,FALSE),"INVALID"))</f>
        <v/>
      </c>
      <c r="I4340">
        <f>IF(C4340="","",IFERROR(VLOOKUP(C4340,lst_FT_group_map_table,2,FALSE),"INVALID"))</f>
        <v/>
      </c>
      <c r="J4340">
        <f>IF(F4340=1,IF(H4340=I4340,1,0),"")</f>
        <v/>
      </c>
      <c r="K4340">
        <f>IF(AND(ISNUMBER(MATCH(B4340,lst_FT_sci_excl,0)),ISNUMBER(MATCH(C4340,lst_FT_sci_excl,0))),IF(D4340=E4340,1,0),"")</f>
        <v/>
      </c>
      <c r="L4340">
        <f>IF(OR(G4340=0,K4340=0),1,"")</f>
        <v/>
      </c>
      <c r="M4340">
        <f>IF(L4340=1,COUNTIF($L$2:L4340,1),"")</f>
        <v/>
      </c>
    </row>
    <row r="4341">
      <c r="A4341">
        <f>IF(screen_FT_reviewer_A!$A4341="","",screen_FT_reviewer_A!$A4341)</f>
        <v/>
      </c>
      <c r="B4341">
        <f>IF(OR($A4341="",screen_FT_reviewer_A!$C4341=""),"",screen_FT_reviewer_A!$C4341)</f>
        <v/>
      </c>
      <c r="C4341">
        <f>IF(OR($A4341="",screen_FT_reviewer_B!$C4341=""),"",screen_FT_reviewer_B!$C4341)</f>
        <v/>
      </c>
      <c r="D4341">
        <f>IF(OR($A4341="",screen_FT_reviewer_A!$D4341=""),"",screen_FT_reviewer_A!$D4341)</f>
        <v/>
      </c>
      <c r="E4341">
        <f>IF(OR($A4341="",screen_FT_reviewer_B!$D4341=""),"",screen_FT_reviewer_B!$D4341)</f>
        <v/>
      </c>
      <c r="F4341">
        <f>IF(AND(B4341&lt;&gt;"",C4341&lt;&gt;""),1,"")</f>
        <v/>
      </c>
      <c r="G4341">
        <f>IF(F4341=1,IF(B4341=C4341,1,0),"")</f>
        <v/>
      </c>
      <c r="H4341">
        <f>IF(B4341="","",IFERROR(VLOOKUP(B4341,lst_FT_group_map_table,2,FALSE),"INVALID"))</f>
        <v/>
      </c>
      <c r="I4341">
        <f>IF(C4341="","",IFERROR(VLOOKUP(C4341,lst_FT_group_map_table,2,FALSE),"INVALID"))</f>
        <v/>
      </c>
      <c r="J4341">
        <f>IF(F4341=1,IF(H4341=I4341,1,0),"")</f>
        <v/>
      </c>
      <c r="K4341">
        <f>IF(AND(ISNUMBER(MATCH(B4341,lst_FT_sci_excl,0)),ISNUMBER(MATCH(C4341,lst_FT_sci_excl,0))),IF(D4341=E4341,1,0),"")</f>
        <v/>
      </c>
      <c r="L4341">
        <f>IF(OR(G4341=0,K4341=0),1,"")</f>
        <v/>
      </c>
      <c r="M4341">
        <f>IF(L4341=1,COUNTIF($L$2:L4341,1),"")</f>
        <v/>
      </c>
    </row>
    <row r="4342">
      <c r="A4342">
        <f>IF(screen_FT_reviewer_A!$A4342="","",screen_FT_reviewer_A!$A4342)</f>
        <v/>
      </c>
      <c r="B4342">
        <f>IF(OR($A4342="",screen_FT_reviewer_A!$C4342=""),"",screen_FT_reviewer_A!$C4342)</f>
        <v/>
      </c>
      <c r="C4342">
        <f>IF(OR($A4342="",screen_FT_reviewer_B!$C4342=""),"",screen_FT_reviewer_B!$C4342)</f>
        <v/>
      </c>
      <c r="D4342">
        <f>IF(OR($A4342="",screen_FT_reviewer_A!$D4342=""),"",screen_FT_reviewer_A!$D4342)</f>
        <v/>
      </c>
      <c r="E4342">
        <f>IF(OR($A4342="",screen_FT_reviewer_B!$D4342=""),"",screen_FT_reviewer_B!$D4342)</f>
        <v/>
      </c>
      <c r="F4342">
        <f>IF(AND(B4342&lt;&gt;"",C4342&lt;&gt;""),1,"")</f>
        <v/>
      </c>
      <c r="G4342">
        <f>IF(F4342=1,IF(B4342=C4342,1,0),"")</f>
        <v/>
      </c>
      <c r="H4342">
        <f>IF(B4342="","",IFERROR(VLOOKUP(B4342,lst_FT_group_map_table,2,FALSE),"INVALID"))</f>
        <v/>
      </c>
      <c r="I4342">
        <f>IF(C4342="","",IFERROR(VLOOKUP(C4342,lst_FT_group_map_table,2,FALSE),"INVALID"))</f>
        <v/>
      </c>
      <c r="J4342">
        <f>IF(F4342=1,IF(H4342=I4342,1,0),"")</f>
        <v/>
      </c>
      <c r="K4342">
        <f>IF(AND(ISNUMBER(MATCH(B4342,lst_FT_sci_excl,0)),ISNUMBER(MATCH(C4342,lst_FT_sci_excl,0))),IF(D4342=E4342,1,0),"")</f>
        <v/>
      </c>
      <c r="L4342">
        <f>IF(OR(G4342=0,K4342=0),1,"")</f>
        <v/>
      </c>
      <c r="M4342">
        <f>IF(L4342=1,COUNTIF($L$2:L4342,1),"")</f>
        <v/>
      </c>
    </row>
    <row r="4343">
      <c r="A4343">
        <f>IF(screen_FT_reviewer_A!$A4343="","",screen_FT_reviewer_A!$A4343)</f>
        <v/>
      </c>
      <c r="B4343">
        <f>IF(OR($A4343="",screen_FT_reviewer_A!$C4343=""),"",screen_FT_reviewer_A!$C4343)</f>
        <v/>
      </c>
      <c r="C4343">
        <f>IF(OR($A4343="",screen_FT_reviewer_B!$C4343=""),"",screen_FT_reviewer_B!$C4343)</f>
        <v/>
      </c>
      <c r="D4343">
        <f>IF(OR($A4343="",screen_FT_reviewer_A!$D4343=""),"",screen_FT_reviewer_A!$D4343)</f>
        <v/>
      </c>
      <c r="E4343">
        <f>IF(OR($A4343="",screen_FT_reviewer_B!$D4343=""),"",screen_FT_reviewer_B!$D4343)</f>
        <v/>
      </c>
      <c r="F4343">
        <f>IF(AND(B4343&lt;&gt;"",C4343&lt;&gt;""),1,"")</f>
        <v/>
      </c>
      <c r="G4343">
        <f>IF(F4343=1,IF(B4343=C4343,1,0),"")</f>
        <v/>
      </c>
      <c r="H4343">
        <f>IF(B4343="","",IFERROR(VLOOKUP(B4343,lst_FT_group_map_table,2,FALSE),"INVALID"))</f>
        <v/>
      </c>
      <c r="I4343">
        <f>IF(C4343="","",IFERROR(VLOOKUP(C4343,lst_FT_group_map_table,2,FALSE),"INVALID"))</f>
        <v/>
      </c>
      <c r="J4343">
        <f>IF(F4343=1,IF(H4343=I4343,1,0),"")</f>
        <v/>
      </c>
      <c r="K4343">
        <f>IF(AND(ISNUMBER(MATCH(B4343,lst_FT_sci_excl,0)),ISNUMBER(MATCH(C4343,lst_FT_sci_excl,0))),IF(D4343=E4343,1,0),"")</f>
        <v/>
      </c>
      <c r="L4343">
        <f>IF(OR(G4343=0,K4343=0),1,"")</f>
        <v/>
      </c>
      <c r="M4343">
        <f>IF(L4343=1,COUNTIF($L$2:L4343,1),"")</f>
        <v/>
      </c>
    </row>
    <row r="4344">
      <c r="A4344">
        <f>IF(screen_FT_reviewer_A!$A4344="","",screen_FT_reviewer_A!$A4344)</f>
        <v/>
      </c>
      <c r="B4344">
        <f>IF(OR($A4344="",screen_FT_reviewer_A!$C4344=""),"",screen_FT_reviewer_A!$C4344)</f>
        <v/>
      </c>
      <c r="C4344">
        <f>IF(OR($A4344="",screen_FT_reviewer_B!$C4344=""),"",screen_FT_reviewer_B!$C4344)</f>
        <v/>
      </c>
      <c r="D4344">
        <f>IF(OR($A4344="",screen_FT_reviewer_A!$D4344=""),"",screen_FT_reviewer_A!$D4344)</f>
        <v/>
      </c>
      <c r="E4344">
        <f>IF(OR($A4344="",screen_FT_reviewer_B!$D4344=""),"",screen_FT_reviewer_B!$D4344)</f>
        <v/>
      </c>
      <c r="F4344">
        <f>IF(AND(B4344&lt;&gt;"",C4344&lt;&gt;""),1,"")</f>
        <v/>
      </c>
      <c r="G4344">
        <f>IF(F4344=1,IF(B4344=C4344,1,0),"")</f>
        <v/>
      </c>
      <c r="H4344">
        <f>IF(B4344="","",IFERROR(VLOOKUP(B4344,lst_FT_group_map_table,2,FALSE),"INVALID"))</f>
        <v/>
      </c>
      <c r="I4344">
        <f>IF(C4344="","",IFERROR(VLOOKUP(C4344,lst_FT_group_map_table,2,FALSE),"INVALID"))</f>
        <v/>
      </c>
      <c r="J4344">
        <f>IF(F4344=1,IF(H4344=I4344,1,0),"")</f>
        <v/>
      </c>
      <c r="K4344">
        <f>IF(AND(ISNUMBER(MATCH(B4344,lst_FT_sci_excl,0)),ISNUMBER(MATCH(C4344,lst_FT_sci_excl,0))),IF(D4344=E4344,1,0),"")</f>
        <v/>
      </c>
      <c r="L4344">
        <f>IF(OR(G4344=0,K4344=0),1,"")</f>
        <v/>
      </c>
      <c r="M4344">
        <f>IF(L4344=1,COUNTIF($L$2:L4344,1),"")</f>
        <v/>
      </c>
    </row>
    <row r="4345">
      <c r="A4345">
        <f>IF(screen_FT_reviewer_A!$A4345="","",screen_FT_reviewer_A!$A4345)</f>
        <v/>
      </c>
      <c r="B4345">
        <f>IF(OR($A4345="",screen_FT_reviewer_A!$C4345=""),"",screen_FT_reviewer_A!$C4345)</f>
        <v/>
      </c>
      <c r="C4345">
        <f>IF(OR($A4345="",screen_FT_reviewer_B!$C4345=""),"",screen_FT_reviewer_B!$C4345)</f>
        <v/>
      </c>
      <c r="D4345">
        <f>IF(OR($A4345="",screen_FT_reviewer_A!$D4345=""),"",screen_FT_reviewer_A!$D4345)</f>
        <v/>
      </c>
      <c r="E4345">
        <f>IF(OR($A4345="",screen_FT_reviewer_B!$D4345=""),"",screen_FT_reviewer_B!$D4345)</f>
        <v/>
      </c>
      <c r="F4345">
        <f>IF(AND(B4345&lt;&gt;"",C4345&lt;&gt;""),1,"")</f>
        <v/>
      </c>
      <c r="G4345">
        <f>IF(F4345=1,IF(B4345=C4345,1,0),"")</f>
        <v/>
      </c>
      <c r="H4345">
        <f>IF(B4345="","",IFERROR(VLOOKUP(B4345,lst_FT_group_map_table,2,FALSE),"INVALID"))</f>
        <v/>
      </c>
      <c r="I4345">
        <f>IF(C4345="","",IFERROR(VLOOKUP(C4345,lst_FT_group_map_table,2,FALSE),"INVALID"))</f>
        <v/>
      </c>
      <c r="J4345">
        <f>IF(F4345=1,IF(H4345=I4345,1,0),"")</f>
        <v/>
      </c>
      <c r="K4345">
        <f>IF(AND(ISNUMBER(MATCH(B4345,lst_FT_sci_excl,0)),ISNUMBER(MATCH(C4345,lst_FT_sci_excl,0))),IF(D4345=E4345,1,0),"")</f>
        <v/>
      </c>
      <c r="L4345">
        <f>IF(OR(G4345=0,K4345=0),1,"")</f>
        <v/>
      </c>
      <c r="M4345">
        <f>IF(L4345=1,COUNTIF($L$2:L4345,1),"")</f>
        <v/>
      </c>
    </row>
    <row r="4346">
      <c r="A4346">
        <f>IF(screen_FT_reviewer_A!$A4346="","",screen_FT_reviewer_A!$A4346)</f>
        <v/>
      </c>
      <c r="B4346">
        <f>IF(OR($A4346="",screen_FT_reviewer_A!$C4346=""),"",screen_FT_reviewer_A!$C4346)</f>
        <v/>
      </c>
      <c r="C4346">
        <f>IF(OR($A4346="",screen_FT_reviewer_B!$C4346=""),"",screen_FT_reviewer_B!$C4346)</f>
        <v/>
      </c>
      <c r="D4346">
        <f>IF(OR($A4346="",screen_FT_reviewer_A!$D4346=""),"",screen_FT_reviewer_A!$D4346)</f>
        <v/>
      </c>
      <c r="E4346">
        <f>IF(OR($A4346="",screen_FT_reviewer_B!$D4346=""),"",screen_FT_reviewer_B!$D4346)</f>
        <v/>
      </c>
      <c r="F4346">
        <f>IF(AND(B4346&lt;&gt;"",C4346&lt;&gt;""),1,"")</f>
        <v/>
      </c>
      <c r="G4346">
        <f>IF(F4346=1,IF(B4346=C4346,1,0),"")</f>
        <v/>
      </c>
      <c r="H4346">
        <f>IF(B4346="","",IFERROR(VLOOKUP(B4346,lst_FT_group_map_table,2,FALSE),"INVALID"))</f>
        <v/>
      </c>
      <c r="I4346">
        <f>IF(C4346="","",IFERROR(VLOOKUP(C4346,lst_FT_group_map_table,2,FALSE),"INVALID"))</f>
        <v/>
      </c>
      <c r="J4346">
        <f>IF(F4346=1,IF(H4346=I4346,1,0),"")</f>
        <v/>
      </c>
      <c r="K4346">
        <f>IF(AND(ISNUMBER(MATCH(B4346,lst_FT_sci_excl,0)),ISNUMBER(MATCH(C4346,lst_FT_sci_excl,0))),IF(D4346=E4346,1,0),"")</f>
        <v/>
      </c>
      <c r="L4346">
        <f>IF(OR(G4346=0,K4346=0),1,"")</f>
        <v/>
      </c>
      <c r="M4346">
        <f>IF(L4346=1,COUNTIF($L$2:L4346,1),"")</f>
        <v/>
      </c>
    </row>
    <row r="4347">
      <c r="A4347">
        <f>IF(screen_FT_reviewer_A!$A4347="","",screen_FT_reviewer_A!$A4347)</f>
        <v/>
      </c>
      <c r="B4347">
        <f>IF(OR($A4347="",screen_FT_reviewer_A!$C4347=""),"",screen_FT_reviewer_A!$C4347)</f>
        <v/>
      </c>
      <c r="C4347">
        <f>IF(OR($A4347="",screen_FT_reviewer_B!$C4347=""),"",screen_FT_reviewer_B!$C4347)</f>
        <v/>
      </c>
      <c r="D4347">
        <f>IF(OR($A4347="",screen_FT_reviewer_A!$D4347=""),"",screen_FT_reviewer_A!$D4347)</f>
        <v/>
      </c>
      <c r="E4347">
        <f>IF(OR($A4347="",screen_FT_reviewer_B!$D4347=""),"",screen_FT_reviewer_B!$D4347)</f>
        <v/>
      </c>
      <c r="F4347">
        <f>IF(AND(B4347&lt;&gt;"",C4347&lt;&gt;""),1,"")</f>
        <v/>
      </c>
      <c r="G4347">
        <f>IF(F4347=1,IF(B4347=C4347,1,0),"")</f>
        <v/>
      </c>
      <c r="H4347">
        <f>IF(B4347="","",IFERROR(VLOOKUP(B4347,lst_FT_group_map_table,2,FALSE),"INVALID"))</f>
        <v/>
      </c>
      <c r="I4347">
        <f>IF(C4347="","",IFERROR(VLOOKUP(C4347,lst_FT_group_map_table,2,FALSE),"INVALID"))</f>
        <v/>
      </c>
      <c r="J4347">
        <f>IF(F4347=1,IF(H4347=I4347,1,0),"")</f>
        <v/>
      </c>
      <c r="K4347">
        <f>IF(AND(ISNUMBER(MATCH(B4347,lst_FT_sci_excl,0)),ISNUMBER(MATCH(C4347,lst_FT_sci_excl,0))),IF(D4347=E4347,1,0),"")</f>
        <v/>
      </c>
      <c r="L4347">
        <f>IF(OR(G4347=0,K4347=0),1,"")</f>
        <v/>
      </c>
      <c r="M4347">
        <f>IF(L4347=1,COUNTIF($L$2:L4347,1),"")</f>
        <v/>
      </c>
    </row>
    <row r="4348">
      <c r="A4348">
        <f>IF(screen_FT_reviewer_A!$A4348="","",screen_FT_reviewer_A!$A4348)</f>
        <v/>
      </c>
      <c r="B4348">
        <f>IF(OR($A4348="",screen_FT_reviewer_A!$C4348=""),"",screen_FT_reviewer_A!$C4348)</f>
        <v/>
      </c>
      <c r="C4348">
        <f>IF(OR($A4348="",screen_FT_reviewer_B!$C4348=""),"",screen_FT_reviewer_B!$C4348)</f>
        <v/>
      </c>
      <c r="D4348">
        <f>IF(OR($A4348="",screen_FT_reviewer_A!$D4348=""),"",screen_FT_reviewer_A!$D4348)</f>
        <v/>
      </c>
      <c r="E4348">
        <f>IF(OR($A4348="",screen_FT_reviewer_B!$D4348=""),"",screen_FT_reviewer_B!$D4348)</f>
        <v/>
      </c>
      <c r="F4348">
        <f>IF(AND(B4348&lt;&gt;"",C4348&lt;&gt;""),1,"")</f>
        <v/>
      </c>
      <c r="G4348">
        <f>IF(F4348=1,IF(B4348=C4348,1,0),"")</f>
        <v/>
      </c>
      <c r="H4348">
        <f>IF(B4348="","",IFERROR(VLOOKUP(B4348,lst_FT_group_map_table,2,FALSE),"INVALID"))</f>
        <v/>
      </c>
      <c r="I4348">
        <f>IF(C4348="","",IFERROR(VLOOKUP(C4348,lst_FT_group_map_table,2,FALSE),"INVALID"))</f>
        <v/>
      </c>
      <c r="J4348">
        <f>IF(F4348=1,IF(H4348=I4348,1,0),"")</f>
        <v/>
      </c>
      <c r="K4348">
        <f>IF(AND(ISNUMBER(MATCH(B4348,lst_FT_sci_excl,0)),ISNUMBER(MATCH(C4348,lst_FT_sci_excl,0))),IF(D4348=E4348,1,0),"")</f>
        <v/>
      </c>
      <c r="L4348">
        <f>IF(OR(G4348=0,K4348=0),1,"")</f>
        <v/>
      </c>
      <c r="M4348">
        <f>IF(L4348=1,COUNTIF($L$2:L4348,1),"")</f>
        <v/>
      </c>
    </row>
    <row r="4349">
      <c r="A4349">
        <f>IF(screen_FT_reviewer_A!$A4349="","",screen_FT_reviewer_A!$A4349)</f>
        <v/>
      </c>
      <c r="B4349">
        <f>IF(OR($A4349="",screen_FT_reviewer_A!$C4349=""),"",screen_FT_reviewer_A!$C4349)</f>
        <v/>
      </c>
      <c r="C4349">
        <f>IF(OR($A4349="",screen_FT_reviewer_B!$C4349=""),"",screen_FT_reviewer_B!$C4349)</f>
        <v/>
      </c>
      <c r="D4349">
        <f>IF(OR($A4349="",screen_FT_reviewer_A!$D4349=""),"",screen_FT_reviewer_A!$D4349)</f>
        <v/>
      </c>
      <c r="E4349">
        <f>IF(OR($A4349="",screen_FT_reviewer_B!$D4349=""),"",screen_FT_reviewer_B!$D4349)</f>
        <v/>
      </c>
      <c r="F4349">
        <f>IF(AND(B4349&lt;&gt;"",C4349&lt;&gt;""),1,"")</f>
        <v/>
      </c>
      <c r="G4349">
        <f>IF(F4349=1,IF(B4349=C4349,1,0),"")</f>
        <v/>
      </c>
      <c r="H4349">
        <f>IF(B4349="","",IFERROR(VLOOKUP(B4349,lst_FT_group_map_table,2,FALSE),"INVALID"))</f>
        <v/>
      </c>
      <c r="I4349">
        <f>IF(C4349="","",IFERROR(VLOOKUP(C4349,lst_FT_group_map_table,2,FALSE),"INVALID"))</f>
        <v/>
      </c>
      <c r="J4349">
        <f>IF(F4349=1,IF(H4349=I4349,1,0),"")</f>
        <v/>
      </c>
      <c r="K4349">
        <f>IF(AND(ISNUMBER(MATCH(B4349,lst_FT_sci_excl,0)),ISNUMBER(MATCH(C4349,lst_FT_sci_excl,0))),IF(D4349=E4349,1,0),"")</f>
        <v/>
      </c>
      <c r="L4349">
        <f>IF(OR(G4349=0,K4349=0),1,"")</f>
        <v/>
      </c>
      <c r="M4349">
        <f>IF(L4349=1,COUNTIF($L$2:L4349,1),"")</f>
        <v/>
      </c>
    </row>
    <row r="4350">
      <c r="A4350">
        <f>IF(screen_FT_reviewer_A!$A4350="","",screen_FT_reviewer_A!$A4350)</f>
        <v/>
      </c>
      <c r="B4350">
        <f>IF(OR($A4350="",screen_FT_reviewer_A!$C4350=""),"",screen_FT_reviewer_A!$C4350)</f>
        <v/>
      </c>
      <c r="C4350">
        <f>IF(OR($A4350="",screen_FT_reviewer_B!$C4350=""),"",screen_FT_reviewer_B!$C4350)</f>
        <v/>
      </c>
      <c r="D4350">
        <f>IF(OR($A4350="",screen_FT_reviewer_A!$D4350=""),"",screen_FT_reviewer_A!$D4350)</f>
        <v/>
      </c>
      <c r="E4350">
        <f>IF(OR($A4350="",screen_FT_reviewer_B!$D4350=""),"",screen_FT_reviewer_B!$D4350)</f>
        <v/>
      </c>
      <c r="F4350">
        <f>IF(AND(B4350&lt;&gt;"",C4350&lt;&gt;""),1,"")</f>
        <v/>
      </c>
      <c r="G4350">
        <f>IF(F4350=1,IF(B4350=C4350,1,0),"")</f>
        <v/>
      </c>
      <c r="H4350">
        <f>IF(B4350="","",IFERROR(VLOOKUP(B4350,lst_FT_group_map_table,2,FALSE),"INVALID"))</f>
        <v/>
      </c>
      <c r="I4350">
        <f>IF(C4350="","",IFERROR(VLOOKUP(C4350,lst_FT_group_map_table,2,FALSE),"INVALID"))</f>
        <v/>
      </c>
      <c r="J4350">
        <f>IF(F4350=1,IF(H4350=I4350,1,0),"")</f>
        <v/>
      </c>
      <c r="K4350">
        <f>IF(AND(ISNUMBER(MATCH(B4350,lst_FT_sci_excl,0)),ISNUMBER(MATCH(C4350,lst_FT_sci_excl,0))),IF(D4350=E4350,1,0),"")</f>
        <v/>
      </c>
      <c r="L4350">
        <f>IF(OR(G4350=0,K4350=0),1,"")</f>
        <v/>
      </c>
      <c r="M4350">
        <f>IF(L4350=1,COUNTIF($L$2:L4350,1),"")</f>
        <v/>
      </c>
    </row>
    <row r="4351">
      <c r="A4351">
        <f>IF(screen_FT_reviewer_A!$A4351="","",screen_FT_reviewer_A!$A4351)</f>
        <v/>
      </c>
      <c r="B4351">
        <f>IF(OR($A4351="",screen_FT_reviewer_A!$C4351=""),"",screen_FT_reviewer_A!$C4351)</f>
        <v/>
      </c>
      <c r="C4351">
        <f>IF(OR($A4351="",screen_FT_reviewer_B!$C4351=""),"",screen_FT_reviewer_B!$C4351)</f>
        <v/>
      </c>
      <c r="D4351">
        <f>IF(OR($A4351="",screen_FT_reviewer_A!$D4351=""),"",screen_FT_reviewer_A!$D4351)</f>
        <v/>
      </c>
      <c r="E4351">
        <f>IF(OR($A4351="",screen_FT_reviewer_B!$D4351=""),"",screen_FT_reviewer_B!$D4351)</f>
        <v/>
      </c>
      <c r="F4351">
        <f>IF(AND(B4351&lt;&gt;"",C4351&lt;&gt;""),1,"")</f>
        <v/>
      </c>
      <c r="G4351">
        <f>IF(F4351=1,IF(B4351=C4351,1,0),"")</f>
        <v/>
      </c>
      <c r="H4351">
        <f>IF(B4351="","",IFERROR(VLOOKUP(B4351,lst_FT_group_map_table,2,FALSE),"INVALID"))</f>
        <v/>
      </c>
      <c r="I4351">
        <f>IF(C4351="","",IFERROR(VLOOKUP(C4351,lst_FT_group_map_table,2,FALSE),"INVALID"))</f>
        <v/>
      </c>
      <c r="J4351">
        <f>IF(F4351=1,IF(H4351=I4351,1,0),"")</f>
        <v/>
      </c>
      <c r="K4351">
        <f>IF(AND(ISNUMBER(MATCH(B4351,lst_FT_sci_excl,0)),ISNUMBER(MATCH(C4351,lst_FT_sci_excl,0))),IF(D4351=E4351,1,0),"")</f>
        <v/>
      </c>
      <c r="L4351">
        <f>IF(OR(G4351=0,K4351=0),1,"")</f>
        <v/>
      </c>
      <c r="M4351">
        <f>IF(L4351=1,COUNTIF($L$2:L4351,1),"")</f>
        <v/>
      </c>
    </row>
    <row r="4352">
      <c r="A4352">
        <f>IF(screen_FT_reviewer_A!$A4352="","",screen_FT_reviewer_A!$A4352)</f>
        <v/>
      </c>
      <c r="B4352">
        <f>IF(OR($A4352="",screen_FT_reviewer_A!$C4352=""),"",screen_FT_reviewer_A!$C4352)</f>
        <v/>
      </c>
      <c r="C4352">
        <f>IF(OR($A4352="",screen_FT_reviewer_B!$C4352=""),"",screen_FT_reviewer_B!$C4352)</f>
        <v/>
      </c>
      <c r="D4352">
        <f>IF(OR($A4352="",screen_FT_reviewer_A!$D4352=""),"",screen_FT_reviewer_A!$D4352)</f>
        <v/>
      </c>
      <c r="E4352">
        <f>IF(OR($A4352="",screen_FT_reviewer_B!$D4352=""),"",screen_FT_reviewer_B!$D4352)</f>
        <v/>
      </c>
      <c r="F4352">
        <f>IF(AND(B4352&lt;&gt;"",C4352&lt;&gt;""),1,"")</f>
        <v/>
      </c>
      <c r="G4352">
        <f>IF(F4352=1,IF(B4352=C4352,1,0),"")</f>
        <v/>
      </c>
      <c r="H4352">
        <f>IF(B4352="","",IFERROR(VLOOKUP(B4352,lst_FT_group_map_table,2,FALSE),"INVALID"))</f>
        <v/>
      </c>
      <c r="I4352">
        <f>IF(C4352="","",IFERROR(VLOOKUP(C4352,lst_FT_group_map_table,2,FALSE),"INVALID"))</f>
        <v/>
      </c>
      <c r="J4352">
        <f>IF(F4352=1,IF(H4352=I4352,1,0),"")</f>
        <v/>
      </c>
      <c r="K4352">
        <f>IF(AND(ISNUMBER(MATCH(B4352,lst_FT_sci_excl,0)),ISNUMBER(MATCH(C4352,lst_FT_sci_excl,0))),IF(D4352=E4352,1,0),"")</f>
        <v/>
      </c>
      <c r="L4352">
        <f>IF(OR(G4352=0,K4352=0),1,"")</f>
        <v/>
      </c>
      <c r="M4352">
        <f>IF(L4352=1,COUNTIF($L$2:L4352,1),"")</f>
        <v/>
      </c>
    </row>
    <row r="4353">
      <c r="A4353">
        <f>IF(screen_FT_reviewer_A!$A4353="","",screen_FT_reviewer_A!$A4353)</f>
        <v/>
      </c>
      <c r="B4353">
        <f>IF(OR($A4353="",screen_FT_reviewer_A!$C4353=""),"",screen_FT_reviewer_A!$C4353)</f>
        <v/>
      </c>
      <c r="C4353">
        <f>IF(OR($A4353="",screen_FT_reviewer_B!$C4353=""),"",screen_FT_reviewer_B!$C4353)</f>
        <v/>
      </c>
      <c r="D4353">
        <f>IF(OR($A4353="",screen_FT_reviewer_A!$D4353=""),"",screen_FT_reviewer_A!$D4353)</f>
        <v/>
      </c>
      <c r="E4353">
        <f>IF(OR($A4353="",screen_FT_reviewer_B!$D4353=""),"",screen_FT_reviewer_B!$D4353)</f>
        <v/>
      </c>
      <c r="F4353">
        <f>IF(AND(B4353&lt;&gt;"",C4353&lt;&gt;""),1,"")</f>
        <v/>
      </c>
      <c r="G4353">
        <f>IF(F4353=1,IF(B4353=C4353,1,0),"")</f>
        <v/>
      </c>
      <c r="H4353">
        <f>IF(B4353="","",IFERROR(VLOOKUP(B4353,lst_FT_group_map_table,2,FALSE),"INVALID"))</f>
        <v/>
      </c>
      <c r="I4353">
        <f>IF(C4353="","",IFERROR(VLOOKUP(C4353,lst_FT_group_map_table,2,FALSE),"INVALID"))</f>
        <v/>
      </c>
      <c r="J4353">
        <f>IF(F4353=1,IF(H4353=I4353,1,0),"")</f>
        <v/>
      </c>
      <c r="K4353">
        <f>IF(AND(ISNUMBER(MATCH(B4353,lst_FT_sci_excl,0)),ISNUMBER(MATCH(C4353,lst_FT_sci_excl,0))),IF(D4353=E4353,1,0),"")</f>
        <v/>
      </c>
      <c r="L4353">
        <f>IF(OR(G4353=0,K4353=0),1,"")</f>
        <v/>
      </c>
      <c r="M4353">
        <f>IF(L4353=1,COUNTIF($L$2:L4353,1),"")</f>
        <v/>
      </c>
    </row>
    <row r="4354">
      <c r="A4354">
        <f>IF(screen_FT_reviewer_A!$A4354="","",screen_FT_reviewer_A!$A4354)</f>
        <v/>
      </c>
      <c r="B4354">
        <f>IF(OR($A4354="",screen_FT_reviewer_A!$C4354=""),"",screen_FT_reviewer_A!$C4354)</f>
        <v/>
      </c>
      <c r="C4354">
        <f>IF(OR($A4354="",screen_FT_reviewer_B!$C4354=""),"",screen_FT_reviewer_B!$C4354)</f>
        <v/>
      </c>
      <c r="D4354">
        <f>IF(OR($A4354="",screen_FT_reviewer_A!$D4354=""),"",screen_FT_reviewer_A!$D4354)</f>
        <v/>
      </c>
      <c r="E4354">
        <f>IF(OR($A4354="",screen_FT_reviewer_B!$D4354=""),"",screen_FT_reviewer_B!$D4354)</f>
        <v/>
      </c>
      <c r="F4354">
        <f>IF(AND(B4354&lt;&gt;"",C4354&lt;&gt;""),1,"")</f>
        <v/>
      </c>
      <c r="G4354">
        <f>IF(F4354=1,IF(B4354=C4354,1,0),"")</f>
        <v/>
      </c>
      <c r="H4354">
        <f>IF(B4354="","",IFERROR(VLOOKUP(B4354,lst_FT_group_map_table,2,FALSE),"INVALID"))</f>
        <v/>
      </c>
      <c r="I4354">
        <f>IF(C4354="","",IFERROR(VLOOKUP(C4354,lst_FT_group_map_table,2,FALSE),"INVALID"))</f>
        <v/>
      </c>
      <c r="J4354">
        <f>IF(F4354=1,IF(H4354=I4354,1,0),"")</f>
        <v/>
      </c>
      <c r="K4354">
        <f>IF(AND(ISNUMBER(MATCH(B4354,lst_FT_sci_excl,0)),ISNUMBER(MATCH(C4354,lst_FT_sci_excl,0))),IF(D4354=E4354,1,0),"")</f>
        <v/>
      </c>
      <c r="L4354">
        <f>IF(OR(G4354=0,K4354=0),1,"")</f>
        <v/>
      </c>
      <c r="M4354">
        <f>IF(L4354=1,COUNTIF($L$2:L4354,1),"")</f>
        <v/>
      </c>
    </row>
    <row r="4355">
      <c r="A4355">
        <f>IF(screen_FT_reviewer_A!$A4355="","",screen_FT_reviewer_A!$A4355)</f>
        <v/>
      </c>
      <c r="B4355">
        <f>IF(OR($A4355="",screen_FT_reviewer_A!$C4355=""),"",screen_FT_reviewer_A!$C4355)</f>
        <v/>
      </c>
      <c r="C4355">
        <f>IF(OR($A4355="",screen_FT_reviewer_B!$C4355=""),"",screen_FT_reviewer_B!$C4355)</f>
        <v/>
      </c>
      <c r="D4355">
        <f>IF(OR($A4355="",screen_FT_reviewer_A!$D4355=""),"",screen_FT_reviewer_A!$D4355)</f>
        <v/>
      </c>
      <c r="E4355">
        <f>IF(OR($A4355="",screen_FT_reviewer_B!$D4355=""),"",screen_FT_reviewer_B!$D4355)</f>
        <v/>
      </c>
      <c r="F4355">
        <f>IF(AND(B4355&lt;&gt;"",C4355&lt;&gt;""),1,"")</f>
        <v/>
      </c>
      <c r="G4355">
        <f>IF(F4355=1,IF(B4355=C4355,1,0),"")</f>
        <v/>
      </c>
      <c r="H4355">
        <f>IF(B4355="","",IFERROR(VLOOKUP(B4355,lst_FT_group_map_table,2,FALSE),"INVALID"))</f>
        <v/>
      </c>
      <c r="I4355">
        <f>IF(C4355="","",IFERROR(VLOOKUP(C4355,lst_FT_group_map_table,2,FALSE),"INVALID"))</f>
        <v/>
      </c>
      <c r="J4355">
        <f>IF(F4355=1,IF(H4355=I4355,1,0),"")</f>
        <v/>
      </c>
      <c r="K4355">
        <f>IF(AND(ISNUMBER(MATCH(B4355,lst_FT_sci_excl,0)),ISNUMBER(MATCH(C4355,lst_FT_sci_excl,0))),IF(D4355=E4355,1,0),"")</f>
        <v/>
      </c>
      <c r="L4355">
        <f>IF(OR(G4355=0,K4355=0),1,"")</f>
        <v/>
      </c>
      <c r="M4355">
        <f>IF(L4355=1,COUNTIF($L$2:L4355,1),"")</f>
        <v/>
      </c>
    </row>
    <row r="4356">
      <c r="A4356">
        <f>IF(screen_FT_reviewer_A!$A4356="","",screen_FT_reviewer_A!$A4356)</f>
        <v/>
      </c>
      <c r="B4356">
        <f>IF(OR($A4356="",screen_FT_reviewer_A!$C4356=""),"",screen_FT_reviewer_A!$C4356)</f>
        <v/>
      </c>
      <c r="C4356">
        <f>IF(OR($A4356="",screen_FT_reviewer_B!$C4356=""),"",screen_FT_reviewer_B!$C4356)</f>
        <v/>
      </c>
      <c r="D4356">
        <f>IF(OR($A4356="",screen_FT_reviewer_A!$D4356=""),"",screen_FT_reviewer_A!$D4356)</f>
        <v/>
      </c>
      <c r="E4356">
        <f>IF(OR($A4356="",screen_FT_reviewer_B!$D4356=""),"",screen_FT_reviewer_B!$D4356)</f>
        <v/>
      </c>
      <c r="F4356">
        <f>IF(AND(B4356&lt;&gt;"",C4356&lt;&gt;""),1,"")</f>
        <v/>
      </c>
      <c r="G4356">
        <f>IF(F4356=1,IF(B4356=C4356,1,0),"")</f>
        <v/>
      </c>
      <c r="H4356">
        <f>IF(B4356="","",IFERROR(VLOOKUP(B4356,lst_FT_group_map_table,2,FALSE),"INVALID"))</f>
        <v/>
      </c>
      <c r="I4356">
        <f>IF(C4356="","",IFERROR(VLOOKUP(C4356,lst_FT_group_map_table,2,FALSE),"INVALID"))</f>
        <v/>
      </c>
      <c r="J4356">
        <f>IF(F4356=1,IF(H4356=I4356,1,0),"")</f>
        <v/>
      </c>
      <c r="K4356">
        <f>IF(AND(ISNUMBER(MATCH(B4356,lst_FT_sci_excl,0)),ISNUMBER(MATCH(C4356,lst_FT_sci_excl,0))),IF(D4356=E4356,1,0),"")</f>
        <v/>
      </c>
      <c r="L4356">
        <f>IF(OR(G4356=0,K4356=0),1,"")</f>
        <v/>
      </c>
      <c r="M4356">
        <f>IF(L4356=1,COUNTIF($L$2:L4356,1),"")</f>
        <v/>
      </c>
    </row>
    <row r="4357">
      <c r="A4357">
        <f>IF(screen_FT_reviewer_A!$A4357="","",screen_FT_reviewer_A!$A4357)</f>
        <v/>
      </c>
      <c r="B4357">
        <f>IF(OR($A4357="",screen_FT_reviewer_A!$C4357=""),"",screen_FT_reviewer_A!$C4357)</f>
        <v/>
      </c>
      <c r="C4357">
        <f>IF(OR($A4357="",screen_FT_reviewer_B!$C4357=""),"",screen_FT_reviewer_B!$C4357)</f>
        <v/>
      </c>
      <c r="D4357">
        <f>IF(OR($A4357="",screen_FT_reviewer_A!$D4357=""),"",screen_FT_reviewer_A!$D4357)</f>
        <v/>
      </c>
      <c r="E4357">
        <f>IF(OR($A4357="",screen_FT_reviewer_B!$D4357=""),"",screen_FT_reviewer_B!$D4357)</f>
        <v/>
      </c>
      <c r="F4357">
        <f>IF(AND(B4357&lt;&gt;"",C4357&lt;&gt;""),1,"")</f>
        <v/>
      </c>
      <c r="G4357">
        <f>IF(F4357=1,IF(B4357=C4357,1,0),"")</f>
        <v/>
      </c>
      <c r="H4357">
        <f>IF(B4357="","",IFERROR(VLOOKUP(B4357,lst_FT_group_map_table,2,FALSE),"INVALID"))</f>
        <v/>
      </c>
      <c r="I4357">
        <f>IF(C4357="","",IFERROR(VLOOKUP(C4357,lst_FT_group_map_table,2,FALSE),"INVALID"))</f>
        <v/>
      </c>
      <c r="J4357">
        <f>IF(F4357=1,IF(H4357=I4357,1,0),"")</f>
        <v/>
      </c>
      <c r="K4357">
        <f>IF(AND(ISNUMBER(MATCH(B4357,lst_FT_sci_excl,0)),ISNUMBER(MATCH(C4357,lst_FT_sci_excl,0))),IF(D4357=E4357,1,0),"")</f>
        <v/>
      </c>
      <c r="L4357">
        <f>IF(OR(G4357=0,K4357=0),1,"")</f>
        <v/>
      </c>
      <c r="M4357">
        <f>IF(L4357=1,COUNTIF($L$2:L4357,1),"")</f>
        <v/>
      </c>
    </row>
    <row r="4358">
      <c r="A4358">
        <f>IF(screen_FT_reviewer_A!$A4358="","",screen_FT_reviewer_A!$A4358)</f>
        <v/>
      </c>
      <c r="B4358">
        <f>IF(OR($A4358="",screen_FT_reviewer_A!$C4358=""),"",screen_FT_reviewer_A!$C4358)</f>
        <v/>
      </c>
      <c r="C4358">
        <f>IF(OR($A4358="",screen_FT_reviewer_B!$C4358=""),"",screen_FT_reviewer_B!$C4358)</f>
        <v/>
      </c>
      <c r="D4358">
        <f>IF(OR($A4358="",screen_FT_reviewer_A!$D4358=""),"",screen_FT_reviewer_A!$D4358)</f>
        <v/>
      </c>
      <c r="E4358">
        <f>IF(OR($A4358="",screen_FT_reviewer_B!$D4358=""),"",screen_FT_reviewer_B!$D4358)</f>
        <v/>
      </c>
      <c r="F4358">
        <f>IF(AND(B4358&lt;&gt;"",C4358&lt;&gt;""),1,"")</f>
        <v/>
      </c>
      <c r="G4358">
        <f>IF(F4358=1,IF(B4358=C4358,1,0),"")</f>
        <v/>
      </c>
      <c r="H4358">
        <f>IF(B4358="","",IFERROR(VLOOKUP(B4358,lst_FT_group_map_table,2,FALSE),"INVALID"))</f>
        <v/>
      </c>
      <c r="I4358">
        <f>IF(C4358="","",IFERROR(VLOOKUP(C4358,lst_FT_group_map_table,2,FALSE),"INVALID"))</f>
        <v/>
      </c>
      <c r="J4358">
        <f>IF(F4358=1,IF(H4358=I4358,1,0),"")</f>
        <v/>
      </c>
      <c r="K4358">
        <f>IF(AND(ISNUMBER(MATCH(B4358,lst_FT_sci_excl,0)),ISNUMBER(MATCH(C4358,lst_FT_sci_excl,0))),IF(D4358=E4358,1,0),"")</f>
        <v/>
      </c>
      <c r="L4358">
        <f>IF(OR(G4358=0,K4358=0),1,"")</f>
        <v/>
      </c>
      <c r="M4358">
        <f>IF(L4358=1,COUNTIF($L$2:L4358,1),"")</f>
        <v/>
      </c>
    </row>
    <row r="4359">
      <c r="A4359">
        <f>IF(screen_FT_reviewer_A!$A4359="","",screen_FT_reviewer_A!$A4359)</f>
        <v/>
      </c>
      <c r="B4359">
        <f>IF(OR($A4359="",screen_FT_reviewer_A!$C4359=""),"",screen_FT_reviewer_A!$C4359)</f>
        <v/>
      </c>
      <c r="C4359">
        <f>IF(OR($A4359="",screen_FT_reviewer_B!$C4359=""),"",screen_FT_reviewer_B!$C4359)</f>
        <v/>
      </c>
      <c r="D4359">
        <f>IF(OR($A4359="",screen_FT_reviewer_A!$D4359=""),"",screen_FT_reviewer_A!$D4359)</f>
        <v/>
      </c>
      <c r="E4359">
        <f>IF(OR($A4359="",screen_FT_reviewer_B!$D4359=""),"",screen_FT_reviewer_B!$D4359)</f>
        <v/>
      </c>
      <c r="F4359">
        <f>IF(AND(B4359&lt;&gt;"",C4359&lt;&gt;""),1,"")</f>
        <v/>
      </c>
      <c r="G4359">
        <f>IF(F4359=1,IF(B4359=C4359,1,0),"")</f>
        <v/>
      </c>
      <c r="H4359">
        <f>IF(B4359="","",IFERROR(VLOOKUP(B4359,lst_FT_group_map_table,2,FALSE),"INVALID"))</f>
        <v/>
      </c>
      <c r="I4359">
        <f>IF(C4359="","",IFERROR(VLOOKUP(C4359,lst_FT_group_map_table,2,FALSE),"INVALID"))</f>
        <v/>
      </c>
      <c r="J4359">
        <f>IF(F4359=1,IF(H4359=I4359,1,0),"")</f>
        <v/>
      </c>
      <c r="K4359">
        <f>IF(AND(ISNUMBER(MATCH(B4359,lst_FT_sci_excl,0)),ISNUMBER(MATCH(C4359,lst_FT_sci_excl,0))),IF(D4359=E4359,1,0),"")</f>
        <v/>
      </c>
      <c r="L4359">
        <f>IF(OR(G4359=0,K4359=0),1,"")</f>
        <v/>
      </c>
      <c r="M4359">
        <f>IF(L4359=1,COUNTIF($L$2:L4359,1),"")</f>
        <v/>
      </c>
    </row>
    <row r="4360">
      <c r="A4360">
        <f>IF(screen_FT_reviewer_A!$A4360="","",screen_FT_reviewer_A!$A4360)</f>
        <v/>
      </c>
      <c r="B4360">
        <f>IF(OR($A4360="",screen_FT_reviewer_A!$C4360=""),"",screen_FT_reviewer_A!$C4360)</f>
        <v/>
      </c>
      <c r="C4360">
        <f>IF(OR($A4360="",screen_FT_reviewer_B!$C4360=""),"",screen_FT_reviewer_B!$C4360)</f>
        <v/>
      </c>
      <c r="D4360">
        <f>IF(OR($A4360="",screen_FT_reviewer_A!$D4360=""),"",screen_FT_reviewer_A!$D4360)</f>
        <v/>
      </c>
      <c r="E4360">
        <f>IF(OR($A4360="",screen_FT_reviewer_B!$D4360=""),"",screen_FT_reviewer_B!$D4360)</f>
        <v/>
      </c>
      <c r="F4360">
        <f>IF(AND(B4360&lt;&gt;"",C4360&lt;&gt;""),1,"")</f>
        <v/>
      </c>
      <c r="G4360">
        <f>IF(F4360=1,IF(B4360=C4360,1,0),"")</f>
        <v/>
      </c>
      <c r="H4360">
        <f>IF(B4360="","",IFERROR(VLOOKUP(B4360,lst_FT_group_map_table,2,FALSE),"INVALID"))</f>
        <v/>
      </c>
      <c r="I4360">
        <f>IF(C4360="","",IFERROR(VLOOKUP(C4360,lst_FT_group_map_table,2,FALSE),"INVALID"))</f>
        <v/>
      </c>
      <c r="J4360">
        <f>IF(F4360=1,IF(H4360=I4360,1,0),"")</f>
        <v/>
      </c>
      <c r="K4360">
        <f>IF(AND(ISNUMBER(MATCH(B4360,lst_FT_sci_excl,0)),ISNUMBER(MATCH(C4360,lst_FT_sci_excl,0))),IF(D4360=E4360,1,0),"")</f>
        <v/>
      </c>
      <c r="L4360">
        <f>IF(OR(G4360=0,K4360=0),1,"")</f>
        <v/>
      </c>
      <c r="M4360">
        <f>IF(L4360=1,COUNTIF($L$2:L4360,1),"")</f>
        <v/>
      </c>
    </row>
    <row r="4361">
      <c r="A4361">
        <f>IF(screen_FT_reviewer_A!$A4361="","",screen_FT_reviewer_A!$A4361)</f>
        <v/>
      </c>
      <c r="B4361">
        <f>IF(OR($A4361="",screen_FT_reviewer_A!$C4361=""),"",screen_FT_reviewer_A!$C4361)</f>
        <v/>
      </c>
      <c r="C4361">
        <f>IF(OR($A4361="",screen_FT_reviewer_B!$C4361=""),"",screen_FT_reviewer_B!$C4361)</f>
        <v/>
      </c>
      <c r="D4361">
        <f>IF(OR($A4361="",screen_FT_reviewer_A!$D4361=""),"",screen_FT_reviewer_A!$D4361)</f>
        <v/>
      </c>
      <c r="E4361">
        <f>IF(OR($A4361="",screen_FT_reviewer_B!$D4361=""),"",screen_FT_reviewer_B!$D4361)</f>
        <v/>
      </c>
      <c r="F4361">
        <f>IF(AND(B4361&lt;&gt;"",C4361&lt;&gt;""),1,"")</f>
        <v/>
      </c>
      <c r="G4361">
        <f>IF(F4361=1,IF(B4361=C4361,1,0),"")</f>
        <v/>
      </c>
      <c r="H4361">
        <f>IF(B4361="","",IFERROR(VLOOKUP(B4361,lst_FT_group_map_table,2,FALSE),"INVALID"))</f>
        <v/>
      </c>
      <c r="I4361">
        <f>IF(C4361="","",IFERROR(VLOOKUP(C4361,lst_FT_group_map_table,2,FALSE),"INVALID"))</f>
        <v/>
      </c>
      <c r="J4361">
        <f>IF(F4361=1,IF(H4361=I4361,1,0),"")</f>
        <v/>
      </c>
      <c r="K4361">
        <f>IF(AND(ISNUMBER(MATCH(B4361,lst_FT_sci_excl,0)),ISNUMBER(MATCH(C4361,lst_FT_sci_excl,0))),IF(D4361=E4361,1,0),"")</f>
        <v/>
      </c>
      <c r="L4361">
        <f>IF(OR(G4361=0,K4361=0),1,"")</f>
        <v/>
      </c>
      <c r="M4361">
        <f>IF(L4361=1,COUNTIF($L$2:L4361,1),"")</f>
        <v/>
      </c>
    </row>
    <row r="4362">
      <c r="A4362">
        <f>IF(screen_FT_reviewer_A!$A4362="","",screen_FT_reviewer_A!$A4362)</f>
        <v/>
      </c>
      <c r="B4362">
        <f>IF(OR($A4362="",screen_FT_reviewer_A!$C4362=""),"",screen_FT_reviewer_A!$C4362)</f>
        <v/>
      </c>
      <c r="C4362">
        <f>IF(OR($A4362="",screen_FT_reviewer_B!$C4362=""),"",screen_FT_reviewer_B!$C4362)</f>
        <v/>
      </c>
      <c r="D4362">
        <f>IF(OR($A4362="",screen_FT_reviewer_A!$D4362=""),"",screen_FT_reviewer_A!$D4362)</f>
        <v/>
      </c>
      <c r="E4362">
        <f>IF(OR($A4362="",screen_FT_reviewer_B!$D4362=""),"",screen_FT_reviewer_B!$D4362)</f>
        <v/>
      </c>
      <c r="F4362">
        <f>IF(AND(B4362&lt;&gt;"",C4362&lt;&gt;""),1,"")</f>
        <v/>
      </c>
      <c r="G4362">
        <f>IF(F4362=1,IF(B4362=C4362,1,0),"")</f>
        <v/>
      </c>
      <c r="H4362">
        <f>IF(B4362="","",IFERROR(VLOOKUP(B4362,lst_FT_group_map_table,2,FALSE),"INVALID"))</f>
        <v/>
      </c>
      <c r="I4362">
        <f>IF(C4362="","",IFERROR(VLOOKUP(C4362,lst_FT_group_map_table,2,FALSE),"INVALID"))</f>
        <v/>
      </c>
      <c r="J4362">
        <f>IF(F4362=1,IF(H4362=I4362,1,0),"")</f>
        <v/>
      </c>
      <c r="K4362">
        <f>IF(AND(ISNUMBER(MATCH(B4362,lst_FT_sci_excl,0)),ISNUMBER(MATCH(C4362,lst_FT_sci_excl,0))),IF(D4362=E4362,1,0),"")</f>
        <v/>
      </c>
      <c r="L4362">
        <f>IF(OR(G4362=0,K4362=0),1,"")</f>
        <v/>
      </c>
      <c r="M4362">
        <f>IF(L4362=1,COUNTIF($L$2:L4362,1),"")</f>
        <v/>
      </c>
    </row>
    <row r="4363">
      <c r="A4363">
        <f>IF(screen_FT_reviewer_A!$A4363="","",screen_FT_reviewer_A!$A4363)</f>
        <v/>
      </c>
      <c r="B4363">
        <f>IF(OR($A4363="",screen_FT_reviewer_A!$C4363=""),"",screen_FT_reviewer_A!$C4363)</f>
        <v/>
      </c>
      <c r="C4363">
        <f>IF(OR($A4363="",screen_FT_reviewer_B!$C4363=""),"",screen_FT_reviewer_B!$C4363)</f>
        <v/>
      </c>
      <c r="D4363">
        <f>IF(OR($A4363="",screen_FT_reviewer_A!$D4363=""),"",screen_FT_reviewer_A!$D4363)</f>
        <v/>
      </c>
      <c r="E4363">
        <f>IF(OR($A4363="",screen_FT_reviewer_B!$D4363=""),"",screen_FT_reviewer_B!$D4363)</f>
        <v/>
      </c>
      <c r="F4363">
        <f>IF(AND(B4363&lt;&gt;"",C4363&lt;&gt;""),1,"")</f>
        <v/>
      </c>
      <c r="G4363">
        <f>IF(F4363=1,IF(B4363=C4363,1,0),"")</f>
        <v/>
      </c>
      <c r="H4363">
        <f>IF(B4363="","",IFERROR(VLOOKUP(B4363,lst_FT_group_map_table,2,FALSE),"INVALID"))</f>
        <v/>
      </c>
      <c r="I4363">
        <f>IF(C4363="","",IFERROR(VLOOKUP(C4363,lst_FT_group_map_table,2,FALSE),"INVALID"))</f>
        <v/>
      </c>
      <c r="J4363">
        <f>IF(F4363=1,IF(H4363=I4363,1,0),"")</f>
        <v/>
      </c>
      <c r="K4363">
        <f>IF(AND(ISNUMBER(MATCH(B4363,lst_FT_sci_excl,0)),ISNUMBER(MATCH(C4363,lst_FT_sci_excl,0))),IF(D4363=E4363,1,0),"")</f>
        <v/>
      </c>
      <c r="L4363">
        <f>IF(OR(G4363=0,K4363=0),1,"")</f>
        <v/>
      </c>
      <c r="M4363">
        <f>IF(L4363=1,COUNTIF($L$2:L4363,1),"")</f>
        <v/>
      </c>
    </row>
    <row r="4364">
      <c r="A4364">
        <f>IF(screen_FT_reviewer_A!$A4364="","",screen_FT_reviewer_A!$A4364)</f>
        <v/>
      </c>
      <c r="B4364">
        <f>IF(OR($A4364="",screen_FT_reviewer_A!$C4364=""),"",screen_FT_reviewer_A!$C4364)</f>
        <v/>
      </c>
      <c r="C4364">
        <f>IF(OR($A4364="",screen_FT_reviewer_B!$C4364=""),"",screen_FT_reviewer_B!$C4364)</f>
        <v/>
      </c>
      <c r="D4364">
        <f>IF(OR($A4364="",screen_FT_reviewer_A!$D4364=""),"",screen_FT_reviewer_A!$D4364)</f>
        <v/>
      </c>
      <c r="E4364">
        <f>IF(OR($A4364="",screen_FT_reviewer_B!$D4364=""),"",screen_FT_reviewer_B!$D4364)</f>
        <v/>
      </c>
      <c r="F4364">
        <f>IF(AND(B4364&lt;&gt;"",C4364&lt;&gt;""),1,"")</f>
        <v/>
      </c>
      <c r="G4364">
        <f>IF(F4364=1,IF(B4364=C4364,1,0),"")</f>
        <v/>
      </c>
      <c r="H4364">
        <f>IF(B4364="","",IFERROR(VLOOKUP(B4364,lst_FT_group_map_table,2,FALSE),"INVALID"))</f>
        <v/>
      </c>
      <c r="I4364">
        <f>IF(C4364="","",IFERROR(VLOOKUP(C4364,lst_FT_group_map_table,2,FALSE),"INVALID"))</f>
        <v/>
      </c>
      <c r="J4364">
        <f>IF(F4364=1,IF(H4364=I4364,1,0),"")</f>
        <v/>
      </c>
      <c r="K4364">
        <f>IF(AND(ISNUMBER(MATCH(B4364,lst_FT_sci_excl,0)),ISNUMBER(MATCH(C4364,lst_FT_sci_excl,0))),IF(D4364=E4364,1,0),"")</f>
        <v/>
      </c>
      <c r="L4364">
        <f>IF(OR(G4364=0,K4364=0),1,"")</f>
        <v/>
      </c>
      <c r="M4364">
        <f>IF(L4364=1,COUNTIF($L$2:L4364,1),"")</f>
        <v/>
      </c>
    </row>
    <row r="4365">
      <c r="A4365">
        <f>IF(screen_FT_reviewer_A!$A4365="","",screen_FT_reviewer_A!$A4365)</f>
        <v/>
      </c>
      <c r="B4365">
        <f>IF(OR($A4365="",screen_FT_reviewer_A!$C4365=""),"",screen_FT_reviewer_A!$C4365)</f>
        <v/>
      </c>
      <c r="C4365">
        <f>IF(OR($A4365="",screen_FT_reviewer_B!$C4365=""),"",screen_FT_reviewer_B!$C4365)</f>
        <v/>
      </c>
      <c r="D4365">
        <f>IF(OR($A4365="",screen_FT_reviewer_A!$D4365=""),"",screen_FT_reviewer_A!$D4365)</f>
        <v/>
      </c>
      <c r="E4365">
        <f>IF(OR($A4365="",screen_FT_reviewer_B!$D4365=""),"",screen_FT_reviewer_B!$D4365)</f>
        <v/>
      </c>
      <c r="F4365">
        <f>IF(AND(B4365&lt;&gt;"",C4365&lt;&gt;""),1,"")</f>
        <v/>
      </c>
      <c r="G4365">
        <f>IF(F4365=1,IF(B4365=C4365,1,0),"")</f>
        <v/>
      </c>
      <c r="H4365">
        <f>IF(B4365="","",IFERROR(VLOOKUP(B4365,lst_FT_group_map_table,2,FALSE),"INVALID"))</f>
        <v/>
      </c>
      <c r="I4365">
        <f>IF(C4365="","",IFERROR(VLOOKUP(C4365,lst_FT_group_map_table,2,FALSE),"INVALID"))</f>
        <v/>
      </c>
      <c r="J4365">
        <f>IF(F4365=1,IF(H4365=I4365,1,0),"")</f>
        <v/>
      </c>
      <c r="K4365">
        <f>IF(AND(ISNUMBER(MATCH(B4365,lst_FT_sci_excl,0)),ISNUMBER(MATCH(C4365,lst_FT_sci_excl,0))),IF(D4365=E4365,1,0),"")</f>
        <v/>
      </c>
      <c r="L4365">
        <f>IF(OR(G4365=0,K4365=0),1,"")</f>
        <v/>
      </c>
      <c r="M4365">
        <f>IF(L4365=1,COUNTIF($L$2:L4365,1),"")</f>
        <v/>
      </c>
    </row>
    <row r="4366">
      <c r="A4366">
        <f>IF(screen_FT_reviewer_A!$A4366="","",screen_FT_reviewer_A!$A4366)</f>
        <v/>
      </c>
      <c r="B4366">
        <f>IF(OR($A4366="",screen_FT_reviewer_A!$C4366=""),"",screen_FT_reviewer_A!$C4366)</f>
        <v/>
      </c>
      <c r="C4366">
        <f>IF(OR($A4366="",screen_FT_reviewer_B!$C4366=""),"",screen_FT_reviewer_B!$C4366)</f>
        <v/>
      </c>
      <c r="D4366">
        <f>IF(OR($A4366="",screen_FT_reviewer_A!$D4366=""),"",screen_FT_reviewer_A!$D4366)</f>
        <v/>
      </c>
      <c r="E4366">
        <f>IF(OR($A4366="",screen_FT_reviewer_B!$D4366=""),"",screen_FT_reviewer_B!$D4366)</f>
        <v/>
      </c>
      <c r="F4366">
        <f>IF(AND(B4366&lt;&gt;"",C4366&lt;&gt;""),1,"")</f>
        <v/>
      </c>
      <c r="G4366">
        <f>IF(F4366=1,IF(B4366=C4366,1,0),"")</f>
        <v/>
      </c>
      <c r="H4366">
        <f>IF(B4366="","",IFERROR(VLOOKUP(B4366,lst_FT_group_map_table,2,FALSE),"INVALID"))</f>
        <v/>
      </c>
      <c r="I4366">
        <f>IF(C4366="","",IFERROR(VLOOKUP(C4366,lst_FT_group_map_table,2,FALSE),"INVALID"))</f>
        <v/>
      </c>
      <c r="J4366">
        <f>IF(F4366=1,IF(H4366=I4366,1,0),"")</f>
        <v/>
      </c>
      <c r="K4366">
        <f>IF(AND(ISNUMBER(MATCH(B4366,lst_FT_sci_excl,0)),ISNUMBER(MATCH(C4366,lst_FT_sci_excl,0))),IF(D4366=E4366,1,0),"")</f>
        <v/>
      </c>
      <c r="L4366">
        <f>IF(OR(G4366=0,K4366=0),1,"")</f>
        <v/>
      </c>
      <c r="M4366">
        <f>IF(L4366=1,COUNTIF($L$2:L4366,1),"")</f>
        <v/>
      </c>
    </row>
    <row r="4367">
      <c r="A4367">
        <f>IF(screen_FT_reviewer_A!$A4367="","",screen_FT_reviewer_A!$A4367)</f>
        <v/>
      </c>
      <c r="B4367">
        <f>IF(OR($A4367="",screen_FT_reviewer_A!$C4367=""),"",screen_FT_reviewer_A!$C4367)</f>
        <v/>
      </c>
      <c r="C4367">
        <f>IF(OR($A4367="",screen_FT_reviewer_B!$C4367=""),"",screen_FT_reviewer_B!$C4367)</f>
        <v/>
      </c>
      <c r="D4367">
        <f>IF(OR($A4367="",screen_FT_reviewer_A!$D4367=""),"",screen_FT_reviewer_A!$D4367)</f>
        <v/>
      </c>
      <c r="E4367">
        <f>IF(OR($A4367="",screen_FT_reviewer_B!$D4367=""),"",screen_FT_reviewer_B!$D4367)</f>
        <v/>
      </c>
      <c r="F4367">
        <f>IF(AND(B4367&lt;&gt;"",C4367&lt;&gt;""),1,"")</f>
        <v/>
      </c>
      <c r="G4367">
        <f>IF(F4367=1,IF(B4367=C4367,1,0),"")</f>
        <v/>
      </c>
      <c r="H4367">
        <f>IF(B4367="","",IFERROR(VLOOKUP(B4367,lst_FT_group_map_table,2,FALSE),"INVALID"))</f>
        <v/>
      </c>
      <c r="I4367">
        <f>IF(C4367="","",IFERROR(VLOOKUP(C4367,lst_FT_group_map_table,2,FALSE),"INVALID"))</f>
        <v/>
      </c>
      <c r="J4367">
        <f>IF(F4367=1,IF(H4367=I4367,1,0),"")</f>
        <v/>
      </c>
      <c r="K4367">
        <f>IF(AND(ISNUMBER(MATCH(B4367,lst_FT_sci_excl,0)),ISNUMBER(MATCH(C4367,lst_FT_sci_excl,0))),IF(D4367=E4367,1,0),"")</f>
        <v/>
      </c>
      <c r="L4367">
        <f>IF(OR(G4367=0,K4367=0),1,"")</f>
        <v/>
      </c>
      <c r="M4367">
        <f>IF(L4367=1,COUNTIF($L$2:L4367,1),"")</f>
        <v/>
      </c>
    </row>
    <row r="4368">
      <c r="A4368">
        <f>IF(screen_FT_reviewer_A!$A4368="","",screen_FT_reviewer_A!$A4368)</f>
        <v/>
      </c>
      <c r="B4368">
        <f>IF(OR($A4368="",screen_FT_reviewer_A!$C4368=""),"",screen_FT_reviewer_A!$C4368)</f>
        <v/>
      </c>
      <c r="C4368">
        <f>IF(OR($A4368="",screen_FT_reviewer_B!$C4368=""),"",screen_FT_reviewer_B!$C4368)</f>
        <v/>
      </c>
      <c r="D4368">
        <f>IF(OR($A4368="",screen_FT_reviewer_A!$D4368=""),"",screen_FT_reviewer_A!$D4368)</f>
        <v/>
      </c>
      <c r="E4368">
        <f>IF(OR($A4368="",screen_FT_reviewer_B!$D4368=""),"",screen_FT_reviewer_B!$D4368)</f>
        <v/>
      </c>
      <c r="F4368">
        <f>IF(AND(B4368&lt;&gt;"",C4368&lt;&gt;""),1,"")</f>
        <v/>
      </c>
      <c r="G4368">
        <f>IF(F4368=1,IF(B4368=C4368,1,0),"")</f>
        <v/>
      </c>
      <c r="H4368">
        <f>IF(B4368="","",IFERROR(VLOOKUP(B4368,lst_FT_group_map_table,2,FALSE),"INVALID"))</f>
        <v/>
      </c>
      <c r="I4368">
        <f>IF(C4368="","",IFERROR(VLOOKUP(C4368,lst_FT_group_map_table,2,FALSE),"INVALID"))</f>
        <v/>
      </c>
      <c r="J4368">
        <f>IF(F4368=1,IF(H4368=I4368,1,0),"")</f>
        <v/>
      </c>
      <c r="K4368">
        <f>IF(AND(ISNUMBER(MATCH(B4368,lst_FT_sci_excl,0)),ISNUMBER(MATCH(C4368,lst_FT_sci_excl,0))),IF(D4368=E4368,1,0),"")</f>
        <v/>
      </c>
      <c r="L4368">
        <f>IF(OR(G4368=0,K4368=0),1,"")</f>
        <v/>
      </c>
      <c r="M4368">
        <f>IF(L4368=1,COUNTIF($L$2:L4368,1),"")</f>
        <v/>
      </c>
    </row>
    <row r="4369">
      <c r="A4369">
        <f>IF(screen_FT_reviewer_A!$A4369="","",screen_FT_reviewer_A!$A4369)</f>
        <v/>
      </c>
      <c r="B4369">
        <f>IF(OR($A4369="",screen_FT_reviewer_A!$C4369=""),"",screen_FT_reviewer_A!$C4369)</f>
        <v/>
      </c>
      <c r="C4369">
        <f>IF(OR($A4369="",screen_FT_reviewer_B!$C4369=""),"",screen_FT_reviewer_B!$C4369)</f>
        <v/>
      </c>
      <c r="D4369">
        <f>IF(OR($A4369="",screen_FT_reviewer_A!$D4369=""),"",screen_FT_reviewer_A!$D4369)</f>
        <v/>
      </c>
      <c r="E4369">
        <f>IF(OR($A4369="",screen_FT_reviewer_B!$D4369=""),"",screen_FT_reviewer_B!$D4369)</f>
        <v/>
      </c>
      <c r="F4369">
        <f>IF(AND(B4369&lt;&gt;"",C4369&lt;&gt;""),1,"")</f>
        <v/>
      </c>
      <c r="G4369">
        <f>IF(F4369=1,IF(B4369=C4369,1,0),"")</f>
        <v/>
      </c>
      <c r="H4369">
        <f>IF(B4369="","",IFERROR(VLOOKUP(B4369,lst_FT_group_map_table,2,FALSE),"INVALID"))</f>
        <v/>
      </c>
      <c r="I4369">
        <f>IF(C4369="","",IFERROR(VLOOKUP(C4369,lst_FT_group_map_table,2,FALSE),"INVALID"))</f>
        <v/>
      </c>
      <c r="J4369">
        <f>IF(F4369=1,IF(H4369=I4369,1,0),"")</f>
        <v/>
      </c>
      <c r="K4369">
        <f>IF(AND(ISNUMBER(MATCH(B4369,lst_FT_sci_excl,0)),ISNUMBER(MATCH(C4369,lst_FT_sci_excl,0))),IF(D4369=E4369,1,0),"")</f>
        <v/>
      </c>
      <c r="L4369">
        <f>IF(OR(G4369=0,K4369=0),1,"")</f>
        <v/>
      </c>
      <c r="M4369">
        <f>IF(L4369=1,COUNTIF($L$2:L4369,1),"")</f>
        <v/>
      </c>
    </row>
    <row r="4370">
      <c r="A4370">
        <f>IF(screen_FT_reviewer_A!$A4370="","",screen_FT_reviewer_A!$A4370)</f>
        <v/>
      </c>
      <c r="B4370">
        <f>IF(OR($A4370="",screen_FT_reviewer_A!$C4370=""),"",screen_FT_reviewer_A!$C4370)</f>
        <v/>
      </c>
      <c r="C4370">
        <f>IF(OR($A4370="",screen_FT_reviewer_B!$C4370=""),"",screen_FT_reviewer_B!$C4370)</f>
        <v/>
      </c>
      <c r="D4370">
        <f>IF(OR($A4370="",screen_FT_reviewer_A!$D4370=""),"",screen_FT_reviewer_A!$D4370)</f>
        <v/>
      </c>
      <c r="E4370">
        <f>IF(OR($A4370="",screen_FT_reviewer_B!$D4370=""),"",screen_FT_reviewer_B!$D4370)</f>
        <v/>
      </c>
      <c r="F4370">
        <f>IF(AND(B4370&lt;&gt;"",C4370&lt;&gt;""),1,"")</f>
        <v/>
      </c>
      <c r="G4370">
        <f>IF(F4370=1,IF(B4370=C4370,1,0),"")</f>
        <v/>
      </c>
      <c r="H4370">
        <f>IF(B4370="","",IFERROR(VLOOKUP(B4370,lst_FT_group_map_table,2,FALSE),"INVALID"))</f>
        <v/>
      </c>
      <c r="I4370">
        <f>IF(C4370="","",IFERROR(VLOOKUP(C4370,lst_FT_group_map_table,2,FALSE),"INVALID"))</f>
        <v/>
      </c>
      <c r="J4370">
        <f>IF(F4370=1,IF(H4370=I4370,1,0),"")</f>
        <v/>
      </c>
      <c r="K4370">
        <f>IF(AND(ISNUMBER(MATCH(B4370,lst_FT_sci_excl,0)),ISNUMBER(MATCH(C4370,lst_FT_sci_excl,0))),IF(D4370=E4370,1,0),"")</f>
        <v/>
      </c>
      <c r="L4370">
        <f>IF(OR(G4370=0,K4370=0),1,"")</f>
        <v/>
      </c>
      <c r="M4370">
        <f>IF(L4370=1,COUNTIF($L$2:L4370,1),"")</f>
        <v/>
      </c>
    </row>
    <row r="4371">
      <c r="A4371">
        <f>IF(screen_FT_reviewer_A!$A4371="","",screen_FT_reviewer_A!$A4371)</f>
        <v/>
      </c>
      <c r="B4371">
        <f>IF(OR($A4371="",screen_FT_reviewer_A!$C4371=""),"",screen_FT_reviewer_A!$C4371)</f>
        <v/>
      </c>
      <c r="C4371">
        <f>IF(OR($A4371="",screen_FT_reviewer_B!$C4371=""),"",screen_FT_reviewer_B!$C4371)</f>
        <v/>
      </c>
      <c r="D4371">
        <f>IF(OR($A4371="",screen_FT_reviewer_A!$D4371=""),"",screen_FT_reviewer_A!$D4371)</f>
        <v/>
      </c>
      <c r="E4371">
        <f>IF(OR($A4371="",screen_FT_reviewer_B!$D4371=""),"",screen_FT_reviewer_B!$D4371)</f>
        <v/>
      </c>
      <c r="F4371">
        <f>IF(AND(B4371&lt;&gt;"",C4371&lt;&gt;""),1,"")</f>
        <v/>
      </c>
      <c r="G4371">
        <f>IF(F4371=1,IF(B4371=C4371,1,0),"")</f>
        <v/>
      </c>
      <c r="H4371">
        <f>IF(B4371="","",IFERROR(VLOOKUP(B4371,lst_FT_group_map_table,2,FALSE),"INVALID"))</f>
        <v/>
      </c>
      <c r="I4371">
        <f>IF(C4371="","",IFERROR(VLOOKUP(C4371,lst_FT_group_map_table,2,FALSE),"INVALID"))</f>
        <v/>
      </c>
      <c r="J4371">
        <f>IF(F4371=1,IF(H4371=I4371,1,0),"")</f>
        <v/>
      </c>
      <c r="K4371">
        <f>IF(AND(ISNUMBER(MATCH(B4371,lst_FT_sci_excl,0)),ISNUMBER(MATCH(C4371,lst_FT_sci_excl,0))),IF(D4371=E4371,1,0),"")</f>
        <v/>
      </c>
      <c r="L4371">
        <f>IF(OR(G4371=0,K4371=0),1,"")</f>
        <v/>
      </c>
      <c r="M4371">
        <f>IF(L4371=1,COUNTIF($L$2:L4371,1),"")</f>
        <v/>
      </c>
    </row>
    <row r="4372">
      <c r="A4372">
        <f>IF(screen_FT_reviewer_A!$A4372="","",screen_FT_reviewer_A!$A4372)</f>
        <v/>
      </c>
      <c r="B4372">
        <f>IF(OR($A4372="",screen_FT_reviewer_A!$C4372=""),"",screen_FT_reviewer_A!$C4372)</f>
        <v/>
      </c>
      <c r="C4372">
        <f>IF(OR($A4372="",screen_FT_reviewer_B!$C4372=""),"",screen_FT_reviewer_B!$C4372)</f>
        <v/>
      </c>
      <c r="D4372">
        <f>IF(OR($A4372="",screen_FT_reviewer_A!$D4372=""),"",screen_FT_reviewer_A!$D4372)</f>
        <v/>
      </c>
      <c r="E4372">
        <f>IF(OR($A4372="",screen_FT_reviewer_B!$D4372=""),"",screen_FT_reviewer_B!$D4372)</f>
        <v/>
      </c>
      <c r="F4372">
        <f>IF(AND(B4372&lt;&gt;"",C4372&lt;&gt;""),1,"")</f>
        <v/>
      </c>
      <c r="G4372">
        <f>IF(F4372=1,IF(B4372=C4372,1,0),"")</f>
        <v/>
      </c>
      <c r="H4372">
        <f>IF(B4372="","",IFERROR(VLOOKUP(B4372,lst_FT_group_map_table,2,FALSE),"INVALID"))</f>
        <v/>
      </c>
      <c r="I4372">
        <f>IF(C4372="","",IFERROR(VLOOKUP(C4372,lst_FT_group_map_table,2,FALSE),"INVALID"))</f>
        <v/>
      </c>
      <c r="J4372">
        <f>IF(F4372=1,IF(H4372=I4372,1,0),"")</f>
        <v/>
      </c>
      <c r="K4372">
        <f>IF(AND(ISNUMBER(MATCH(B4372,lst_FT_sci_excl,0)),ISNUMBER(MATCH(C4372,lst_FT_sci_excl,0))),IF(D4372=E4372,1,0),"")</f>
        <v/>
      </c>
      <c r="L4372">
        <f>IF(OR(G4372=0,K4372=0),1,"")</f>
        <v/>
      </c>
      <c r="M4372">
        <f>IF(L4372=1,COUNTIF($L$2:L4372,1),"")</f>
        <v/>
      </c>
    </row>
    <row r="4373">
      <c r="A4373">
        <f>IF(screen_FT_reviewer_A!$A4373="","",screen_FT_reviewer_A!$A4373)</f>
        <v/>
      </c>
      <c r="B4373">
        <f>IF(OR($A4373="",screen_FT_reviewer_A!$C4373=""),"",screen_FT_reviewer_A!$C4373)</f>
        <v/>
      </c>
      <c r="C4373">
        <f>IF(OR($A4373="",screen_FT_reviewer_B!$C4373=""),"",screen_FT_reviewer_B!$C4373)</f>
        <v/>
      </c>
      <c r="D4373">
        <f>IF(OR($A4373="",screen_FT_reviewer_A!$D4373=""),"",screen_FT_reviewer_A!$D4373)</f>
        <v/>
      </c>
      <c r="E4373">
        <f>IF(OR($A4373="",screen_FT_reviewer_B!$D4373=""),"",screen_FT_reviewer_B!$D4373)</f>
        <v/>
      </c>
      <c r="F4373">
        <f>IF(AND(B4373&lt;&gt;"",C4373&lt;&gt;""),1,"")</f>
        <v/>
      </c>
      <c r="G4373">
        <f>IF(F4373=1,IF(B4373=C4373,1,0),"")</f>
        <v/>
      </c>
      <c r="H4373">
        <f>IF(B4373="","",IFERROR(VLOOKUP(B4373,lst_FT_group_map_table,2,FALSE),"INVALID"))</f>
        <v/>
      </c>
      <c r="I4373">
        <f>IF(C4373="","",IFERROR(VLOOKUP(C4373,lst_FT_group_map_table,2,FALSE),"INVALID"))</f>
        <v/>
      </c>
      <c r="J4373">
        <f>IF(F4373=1,IF(H4373=I4373,1,0),"")</f>
        <v/>
      </c>
      <c r="K4373">
        <f>IF(AND(ISNUMBER(MATCH(B4373,lst_FT_sci_excl,0)),ISNUMBER(MATCH(C4373,lst_FT_sci_excl,0))),IF(D4373=E4373,1,0),"")</f>
        <v/>
      </c>
      <c r="L4373">
        <f>IF(OR(G4373=0,K4373=0),1,"")</f>
        <v/>
      </c>
      <c r="M4373">
        <f>IF(L4373=1,COUNTIF($L$2:L4373,1),"")</f>
        <v/>
      </c>
    </row>
    <row r="4374">
      <c r="A4374">
        <f>IF(screen_FT_reviewer_A!$A4374="","",screen_FT_reviewer_A!$A4374)</f>
        <v/>
      </c>
      <c r="B4374">
        <f>IF(OR($A4374="",screen_FT_reviewer_A!$C4374=""),"",screen_FT_reviewer_A!$C4374)</f>
        <v/>
      </c>
      <c r="C4374">
        <f>IF(OR($A4374="",screen_FT_reviewer_B!$C4374=""),"",screen_FT_reviewer_B!$C4374)</f>
        <v/>
      </c>
      <c r="D4374">
        <f>IF(OR($A4374="",screen_FT_reviewer_A!$D4374=""),"",screen_FT_reviewer_A!$D4374)</f>
        <v/>
      </c>
      <c r="E4374">
        <f>IF(OR($A4374="",screen_FT_reviewer_B!$D4374=""),"",screen_FT_reviewer_B!$D4374)</f>
        <v/>
      </c>
      <c r="F4374">
        <f>IF(AND(B4374&lt;&gt;"",C4374&lt;&gt;""),1,"")</f>
        <v/>
      </c>
      <c r="G4374">
        <f>IF(F4374=1,IF(B4374=C4374,1,0),"")</f>
        <v/>
      </c>
      <c r="H4374">
        <f>IF(B4374="","",IFERROR(VLOOKUP(B4374,lst_FT_group_map_table,2,FALSE),"INVALID"))</f>
        <v/>
      </c>
      <c r="I4374">
        <f>IF(C4374="","",IFERROR(VLOOKUP(C4374,lst_FT_group_map_table,2,FALSE),"INVALID"))</f>
        <v/>
      </c>
      <c r="J4374">
        <f>IF(F4374=1,IF(H4374=I4374,1,0),"")</f>
        <v/>
      </c>
      <c r="K4374">
        <f>IF(AND(ISNUMBER(MATCH(B4374,lst_FT_sci_excl,0)),ISNUMBER(MATCH(C4374,lst_FT_sci_excl,0))),IF(D4374=E4374,1,0),"")</f>
        <v/>
      </c>
      <c r="L4374">
        <f>IF(OR(G4374=0,K4374=0),1,"")</f>
        <v/>
      </c>
      <c r="M4374">
        <f>IF(L4374=1,COUNTIF($L$2:L4374,1),"")</f>
        <v/>
      </c>
    </row>
    <row r="4375">
      <c r="A4375">
        <f>IF(screen_FT_reviewer_A!$A4375="","",screen_FT_reviewer_A!$A4375)</f>
        <v/>
      </c>
      <c r="B4375">
        <f>IF(OR($A4375="",screen_FT_reviewer_A!$C4375=""),"",screen_FT_reviewer_A!$C4375)</f>
        <v/>
      </c>
      <c r="C4375">
        <f>IF(OR($A4375="",screen_FT_reviewer_B!$C4375=""),"",screen_FT_reviewer_B!$C4375)</f>
        <v/>
      </c>
      <c r="D4375">
        <f>IF(OR($A4375="",screen_FT_reviewer_A!$D4375=""),"",screen_FT_reviewer_A!$D4375)</f>
        <v/>
      </c>
      <c r="E4375">
        <f>IF(OR($A4375="",screen_FT_reviewer_B!$D4375=""),"",screen_FT_reviewer_B!$D4375)</f>
        <v/>
      </c>
      <c r="F4375">
        <f>IF(AND(B4375&lt;&gt;"",C4375&lt;&gt;""),1,"")</f>
        <v/>
      </c>
      <c r="G4375">
        <f>IF(F4375=1,IF(B4375=C4375,1,0),"")</f>
        <v/>
      </c>
      <c r="H4375">
        <f>IF(B4375="","",IFERROR(VLOOKUP(B4375,lst_FT_group_map_table,2,FALSE),"INVALID"))</f>
        <v/>
      </c>
      <c r="I4375">
        <f>IF(C4375="","",IFERROR(VLOOKUP(C4375,lst_FT_group_map_table,2,FALSE),"INVALID"))</f>
        <v/>
      </c>
      <c r="J4375">
        <f>IF(F4375=1,IF(H4375=I4375,1,0),"")</f>
        <v/>
      </c>
      <c r="K4375">
        <f>IF(AND(ISNUMBER(MATCH(B4375,lst_FT_sci_excl,0)),ISNUMBER(MATCH(C4375,lst_FT_sci_excl,0))),IF(D4375=E4375,1,0),"")</f>
        <v/>
      </c>
      <c r="L4375">
        <f>IF(OR(G4375=0,K4375=0),1,"")</f>
        <v/>
      </c>
      <c r="M4375">
        <f>IF(L4375=1,COUNTIF($L$2:L4375,1),"")</f>
        <v/>
      </c>
    </row>
    <row r="4376">
      <c r="A4376">
        <f>IF(screen_FT_reviewer_A!$A4376="","",screen_FT_reviewer_A!$A4376)</f>
        <v/>
      </c>
      <c r="B4376">
        <f>IF(OR($A4376="",screen_FT_reviewer_A!$C4376=""),"",screen_FT_reviewer_A!$C4376)</f>
        <v/>
      </c>
      <c r="C4376">
        <f>IF(OR($A4376="",screen_FT_reviewer_B!$C4376=""),"",screen_FT_reviewer_B!$C4376)</f>
        <v/>
      </c>
      <c r="D4376">
        <f>IF(OR($A4376="",screen_FT_reviewer_A!$D4376=""),"",screen_FT_reviewer_A!$D4376)</f>
        <v/>
      </c>
      <c r="E4376">
        <f>IF(OR($A4376="",screen_FT_reviewer_B!$D4376=""),"",screen_FT_reviewer_B!$D4376)</f>
        <v/>
      </c>
      <c r="F4376">
        <f>IF(AND(B4376&lt;&gt;"",C4376&lt;&gt;""),1,"")</f>
        <v/>
      </c>
      <c r="G4376">
        <f>IF(F4376=1,IF(B4376=C4376,1,0),"")</f>
        <v/>
      </c>
      <c r="H4376">
        <f>IF(B4376="","",IFERROR(VLOOKUP(B4376,lst_FT_group_map_table,2,FALSE),"INVALID"))</f>
        <v/>
      </c>
      <c r="I4376">
        <f>IF(C4376="","",IFERROR(VLOOKUP(C4376,lst_FT_group_map_table,2,FALSE),"INVALID"))</f>
        <v/>
      </c>
      <c r="J4376">
        <f>IF(F4376=1,IF(H4376=I4376,1,0),"")</f>
        <v/>
      </c>
      <c r="K4376">
        <f>IF(AND(ISNUMBER(MATCH(B4376,lst_FT_sci_excl,0)),ISNUMBER(MATCH(C4376,lst_FT_sci_excl,0))),IF(D4376=E4376,1,0),"")</f>
        <v/>
      </c>
      <c r="L4376">
        <f>IF(OR(G4376=0,K4376=0),1,"")</f>
        <v/>
      </c>
      <c r="M4376">
        <f>IF(L4376=1,COUNTIF($L$2:L4376,1),"")</f>
        <v/>
      </c>
    </row>
    <row r="4377">
      <c r="A4377">
        <f>IF(screen_FT_reviewer_A!$A4377="","",screen_FT_reviewer_A!$A4377)</f>
        <v/>
      </c>
      <c r="B4377">
        <f>IF(OR($A4377="",screen_FT_reviewer_A!$C4377=""),"",screen_FT_reviewer_A!$C4377)</f>
        <v/>
      </c>
      <c r="C4377">
        <f>IF(OR($A4377="",screen_FT_reviewer_B!$C4377=""),"",screen_FT_reviewer_B!$C4377)</f>
        <v/>
      </c>
      <c r="D4377">
        <f>IF(OR($A4377="",screen_FT_reviewer_A!$D4377=""),"",screen_FT_reviewer_A!$D4377)</f>
        <v/>
      </c>
      <c r="E4377">
        <f>IF(OR($A4377="",screen_FT_reviewer_B!$D4377=""),"",screen_FT_reviewer_B!$D4377)</f>
        <v/>
      </c>
      <c r="F4377">
        <f>IF(AND(B4377&lt;&gt;"",C4377&lt;&gt;""),1,"")</f>
        <v/>
      </c>
      <c r="G4377">
        <f>IF(F4377=1,IF(B4377=C4377,1,0),"")</f>
        <v/>
      </c>
      <c r="H4377">
        <f>IF(B4377="","",IFERROR(VLOOKUP(B4377,lst_FT_group_map_table,2,FALSE),"INVALID"))</f>
        <v/>
      </c>
      <c r="I4377">
        <f>IF(C4377="","",IFERROR(VLOOKUP(C4377,lst_FT_group_map_table,2,FALSE),"INVALID"))</f>
        <v/>
      </c>
      <c r="J4377">
        <f>IF(F4377=1,IF(H4377=I4377,1,0),"")</f>
        <v/>
      </c>
      <c r="K4377">
        <f>IF(AND(ISNUMBER(MATCH(B4377,lst_FT_sci_excl,0)),ISNUMBER(MATCH(C4377,lst_FT_sci_excl,0))),IF(D4377=E4377,1,0),"")</f>
        <v/>
      </c>
      <c r="L4377">
        <f>IF(OR(G4377=0,K4377=0),1,"")</f>
        <v/>
      </c>
      <c r="M4377">
        <f>IF(L4377=1,COUNTIF($L$2:L4377,1),"")</f>
        <v/>
      </c>
    </row>
    <row r="4378">
      <c r="A4378">
        <f>IF(screen_FT_reviewer_A!$A4378="","",screen_FT_reviewer_A!$A4378)</f>
        <v/>
      </c>
      <c r="B4378">
        <f>IF(OR($A4378="",screen_FT_reviewer_A!$C4378=""),"",screen_FT_reviewer_A!$C4378)</f>
        <v/>
      </c>
      <c r="C4378">
        <f>IF(OR($A4378="",screen_FT_reviewer_B!$C4378=""),"",screen_FT_reviewer_B!$C4378)</f>
        <v/>
      </c>
      <c r="D4378">
        <f>IF(OR($A4378="",screen_FT_reviewer_A!$D4378=""),"",screen_FT_reviewer_A!$D4378)</f>
        <v/>
      </c>
      <c r="E4378">
        <f>IF(OR($A4378="",screen_FT_reviewer_B!$D4378=""),"",screen_FT_reviewer_B!$D4378)</f>
        <v/>
      </c>
      <c r="F4378">
        <f>IF(AND(B4378&lt;&gt;"",C4378&lt;&gt;""),1,"")</f>
        <v/>
      </c>
      <c r="G4378">
        <f>IF(F4378=1,IF(B4378=C4378,1,0),"")</f>
        <v/>
      </c>
      <c r="H4378">
        <f>IF(B4378="","",IFERROR(VLOOKUP(B4378,lst_FT_group_map_table,2,FALSE),"INVALID"))</f>
        <v/>
      </c>
      <c r="I4378">
        <f>IF(C4378="","",IFERROR(VLOOKUP(C4378,lst_FT_group_map_table,2,FALSE),"INVALID"))</f>
        <v/>
      </c>
      <c r="J4378">
        <f>IF(F4378=1,IF(H4378=I4378,1,0),"")</f>
        <v/>
      </c>
      <c r="K4378">
        <f>IF(AND(ISNUMBER(MATCH(B4378,lst_FT_sci_excl,0)),ISNUMBER(MATCH(C4378,lst_FT_sci_excl,0))),IF(D4378=E4378,1,0),"")</f>
        <v/>
      </c>
      <c r="L4378">
        <f>IF(OR(G4378=0,K4378=0),1,"")</f>
        <v/>
      </c>
      <c r="M4378">
        <f>IF(L4378=1,COUNTIF($L$2:L4378,1),"")</f>
        <v/>
      </c>
    </row>
    <row r="4379">
      <c r="A4379">
        <f>IF(screen_FT_reviewer_A!$A4379="","",screen_FT_reviewer_A!$A4379)</f>
        <v/>
      </c>
      <c r="B4379">
        <f>IF(OR($A4379="",screen_FT_reviewer_A!$C4379=""),"",screen_FT_reviewer_A!$C4379)</f>
        <v/>
      </c>
      <c r="C4379">
        <f>IF(OR($A4379="",screen_FT_reviewer_B!$C4379=""),"",screen_FT_reviewer_B!$C4379)</f>
        <v/>
      </c>
      <c r="D4379">
        <f>IF(OR($A4379="",screen_FT_reviewer_A!$D4379=""),"",screen_FT_reviewer_A!$D4379)</f>
        <v/>
      </c>
      <c r="E4379">
        <f>IF(OR($A4379="",screen_FT_reviewer_B!$D4379=""),"",screen_FT_reviewer_B!$D4379)</f>
        <v/>
      </c>
      <c r="F4379">
        <f>IF(AND(B4379&lt;&gt;"",C4379&lt;&gt;""),1,"")</f>
        <v/>
      </c>
      <c r="G4379">
        <f>IF(F4379=1,IF(B4379=C4379,1,0),"")</f>
        <v/>
      </c>
      <c r="H4379">
        <f>IF(B4379="","",IFERROR(VLOOKUP(B4379,lst_FT_group_map_table,2,FALSE),"INVALID"))</f>
        <v/>
      </c>
      <c r="I4379">
        <f>IF(C4379="","",IFERROR(VLOOKUP(C4379,lst_FT_group_map_table,2,FALSE),"INVALID"))</f>
        <v/>
      </c>
      <c r="J4379">
        <f>IF(F4379=1,IF(H4379=I4379,1,0),"")</f>
        <v/>
      </c>
      <c r="K4379">
        <f>IF(AND(ISNUMBER(MATCH(B4379,lst_FT_sci_excl,0)),ISNUMBER(MATCH(C4379,lst_FT_sci_excl,0))),IF(D4379=E4379,1,0),"")</f>
        <v/>
      </c>
      <c r="L4379">
        <f>IF(OR(G4379=0,K4379=0),1,"")</f>
        <v/>
      </c>
      <c r="M4379">
        <f>IF(L4379=1,COUNTIF($L$2:L4379,1),"")</f>
        <v/>
      </c>
    </row>
    <row r="4380">
      <c r="A4380">
        <f>IF(screen_FT_reviewer_A!$A4380="","",screen_FT_reviewer_A!$A4380)</f>
        <v/>
      </c>
      <c r="B4380">
        <f>IF(OR($A4380="",screen_FT_reviewer_A!$C4380=""),"",screen_FT_reviewer_A!$C4380)</f>
        <v/>
      </c>
      <c r="C4380">
        <f>IF(OR($A4380="",screen_FT_reviewer_B!$C4380=""),"",screen_FT_reviewer_B!$C4380)</f>
        <v/>
      </c>
      <c r="D4380">
        <f>IF(OR($A4380="",screen_FT_reviewer_A!$D4380=""),"",screen_FT_reviewer_A!$D4380)</f>
        <v/>
      </c>
      <c r="E4380">
        <f>IF(OR($A4380="",screen_FT_reviewer_B!$D4380=""),"",screen_FT_reviewer_B!$D4380)</f>
        <v/>
      </c>
      <c r="F4380">
        <f>IF(AND(B4380&lt;&gt;"",C4380&lt;&gt;""),1,"")</f>
        <v/>
      </c>
      <c r="G4380">
        <f>IF(F4380=1,IF(B4380=C4380,1,0),"")</f>
        <v/>
      </c>
      <c r="H4380">
        <f>IF(B4380="","",IFERROR(VLOOKUP(B4380,lst_FT_group_map_table,2,FALSE),"INVALID"))</f>
        <v/>
      </c>
      <c r="I4380">
        <f>IF(C4380="","",IFERROR(VLOOKUP(C4380,lst_FT_group_map_table,2,FALSE),"INVALID"))</f>
        <v/>
      </c>
      <c r="J4380">
        <f>IF(F4380=1,IF(H4380=I4380,1,0),"")</f>
        <v/>
      </c>
      <c r="K4380">
        <f>IF(AND(ISNUMBER(MATCH(B4380,lst_FT_sci_excl,0)),ISNUMBER(MATCH(C4380,lst_FT_sci_excl,0))),IF(D4380=E4380,1,0),"")</f>
        <v/>
      </c>
      <c r="L4380">
        <f>IF(OR(G4380=0,K4380=0),1,"")</f>
        <v/>
      </c>
      <c r="M4380">
        <f>IF(L4380=1,COUNTIF($L$2:L4380,1),"")</f>
        <v/>
      </c>
    </row>
    <row r="4381">
      <c r="A4381">
        <f>IF(screen_FT_reviewer_A!$A4381="","",screen_FT_reviewer_A!$A4381)</f>
        <v/>
      </c>
      <c r="B4381">
        <f>IF(OR($A4381="",screen_FT_reviewer_A!$C4381=""),"",screen_FT_reviewer_A!$C4381)</f>
        <v/>
      </c>
      <c r="C4381">
        <f>IF(OR($A4381="",screen_FT_reviewer_B!$C4381=""),"",screen_FT_reviewer_B!$C4381)</f>
        <v/>
      </c>
      <c r="D4381">
        <f>IF(OR($A4381="",screen_FT_reviewer_A!$D4381=""),"",screen_FT_reviewer_A!$D4381)</f>
        <v/>
      </c>
      <c r="E4381">
        <f>IF(OR($A4381="",screen_FT_reviewer_B!$D4381=""),"",screen_FT_reviewer_B!$D4381)</f>
        <v/>
      </c>
      <c r="F4381">
        <f>IF(AND(B4381&lt;&gt;"",C4381&lt;&gt;""),1,"")</f>
        <v/>
      </c>
      <c r="G4381">
        <f>IF(F4381=1,IF(B4381=C4381,1,0),"")</f>
        <v/>
      </c>
      <c r="H4381">
        <f>IF(B4381="","",IFERROR(VLOOKUP(B4381,lst_FT_group_map_table,2,FALSE),"INVALID"))</f>
        <v/>
      </c>
      <c r="I4381">
        <f>IF(C4381="","",IFERROR(VLOOKUP(C4381,lst_FT_group_map_table,2,FALSE),"INVALID"))</f>
        <v/>
      </c>
      <c r="J4381">
        <f>IF(F4381=1,IF(H4381=I4381,1,0),"")</f>
        <v/>
      </c>
      <c r="K4381">
        <f>IF(AND(ISNUMBER(MATCH(B4381,lst_FT_sci_excl,0)),ISNUMBER(MATCH(C4381,lst_FT_sci_excl,0))),IF(D4381=E4381,1,0),"")</f>
        <v/>
      </c>
      <c r="L4381">
        <f>IF(OR(G4381=0,K4381=0),1,"")</f>
        <v/>
      </c>
      <c r="M4381">
        <f>IF(L4381=1,COUNTIF($L$2:L4381,1),"")</f>
        <v/>
      </c>
    </row>
    <row r="4382">
      <c r="A4382">
        <f>IF(screen_FT_reviewer_A!$A4382="","",screen_FT_reviewer_A!$A4382)</f>
        <v/>
      </c>
      <c r="B4382">
        <f>IF(OR($A4382="",screen_FT_reviewer_A!$C4382=""),"",screen_FT_reviewer_A!$C4382)</f>
        <v/>
      </c>
      <c r="C4382">
        <f>IF(OR($A4382="",screen_FT_reviewer_B!$C4382=""),"",screen_FT_reviewer_B!$C4382)</f>
        <v/>
      </c>
      <c r="D4382">
        <f>IF(OR($A4382="",screen_FT_reviewer_A!$D4382=""),"",screen_FT_reviewer_A!$D4382)</f>
        <v/>
      </c>
      <c r="E4382">
        <f>IF(OR($A4382="",screen_FT_reviewer_B!$D4382=""),"",screen_FT_reviewer_B!$D4382)</f>
        <v/>
      </c>
      <c r="F4382">
        <f>IF(AND(B4382&lt;&gt;"",C4382&lt;&gt;""),1,"")</f>
        <v/>
      </c>
      <c r="G4382">
        <f>IF(F4382=1,IF(B4382=C4382,1,0),"")</f>
        <v/>
      </c>
      <c r="H4382">
        <f>IF(B4382="","",IFERROR(VLOOKUP(B4382,lst_FT_group_map_table,2,FALSE),"INVALID"))</f>
        <v/>
      </c>
      <c r="I4382">
        <f>IF(C4382="","",IFERROR(VLOOKUP(C4382,lst_FT_group_map_table,2,FALSE),"INVALID"))</f>
        <v/>
      </c>
      <c r="J4382">
        <f>IF(F4382=1,IF(H4382=I4382,1,0),"")</f>
        <v/>
      </c>
      <c r="K4382">
        <f>IF(AND(ISNUMBER(MATCH(B4382,lst_FT_sci_excl,0)),ISNUMBER(MATCH(C4382,lst_FT_sci_excl,0))),IF(D4382=E4382,1,0),"")</f>
        <v/>
      </c>
      <c r="L4382">
        <f>IF(OR(G4382=0,K4382=0),1,"")</f>
        <v/>
      </c>
      <c r="M4382">
        <f>IF(L4382=1,COUNTIF($L$2:L4382,1),"")</f>
        <v/>
      </c>
    </row>
    <row r="4383">
      <c r="A4383">
        <f>IF(screen_FT_reviewer_A!$A4383="","",screen_FT_reviewer_A!$A4383)</f>
        <v/>
      </c>
      <c r="B4383">
        <f>IF(OR($A4383="",screen_FT_reviewer_A!$C4383=""),"",screen_FT_reviewer_A!$C4383)</f>
        <v/>
      </c>
      <c r="C4383">
        <f>IF(OR($A4383="",screen_FT_reviewer_B!$C4383=""),"",screen_FT_reviewer_B!$C4383)</f>
        <v/>
      </c>
      <c r="D4383">
        <f>IF(OR($A4383="",screen_FT_reviewer_A!$D4383=""),"",screen_FT_reviewer_A!$D4383)</f>
        <v/>
      </c>
      <c r="E4383">
        <f>IF(OR($A4383="",screen_FT_reviewer_B!$D4383=""),"",screen_FT_reviewer_B!$D4383)</f>
        <v/>
      </c>
      <c r="F4383">
        <f>IF(AND(B4383&lt;&gt;"",C4383&lt;&gt;""),1,"")</f>
        <v/>
      </c>
      <c r="G4383">
        <f>IF(F4383=1,IF(B4383=C4383,1,0),"")</f>
        <v/>
      </c>
      <c r="H4383">
        <f>IF(B4383="","",IFERROR(VLOOKUP(B4383,lst_FT_group_map_table,2,FALSE),"INVALID"))</f>
        <v/>
      </c>
      <c r="I4383">
        <f>IF(C4383="","",IFERROR(VLOOKUP(C4383,lst_FT_group_map_table,2,FALSE),"INVALID"))</f>
        <v/>
      </c>
      <c r="J4383">
        <f>IF(F4383=1,IF(H4383=I4383,1,0),"")</f>
        <v/>
      </c>
      <c r="K4383">
        <f>IF(AND(ISNUMBER(MATCH(B4383,lst_FT_sci_excl,0)),ISNUMBER(MATCH(C4383,lst_FT_sci_excl,0))),IF(D4383=E4383,1,0),"")</f>
        <v/>
      </c>
      <c r="L4383">
        <f>IF(OR(G4383=0,K4383=0),1,"")</f>
        <v/>
      </c>
      <c r="M4383">
        <f>IF(L4383=1,COUNTIF($L$2:L4383,1),"")</f>
        <v/>
      </c>
    </row>
    <row r="4384">
      <c r="A4384">
        <f>IF(screen_FT_reviewer_A!$A4384="","",screen_FT_reviewer_A!$A4384)</f>
        <v/>
      </c>
      <c r="B4384">
        <f>IF(OR($A4384="",screen_FT_reviewer_A!$C4384=""),"",screen_FT_reviewer_A!$C4384)</f>
        <v/>
      </c>
      <c r="C4384">
        <f>IF(OR($A4384="",screen_FT_reviewer_B!$C4384=""),"",screen_FT_reviewer_B!$C4384)</f>
        <v/>
      </c>
      <c r="D4384">
        <f>IF(OR($A4384="",screen_FT_reviewer_A!$D4384=""),"",screen_FT_reviewer_A!$D4384)</f>
        <v/>
      </c>
      <c r="E4384">
        <f>IF(OR($A4384="",screen_FT_reviewer_B!$D4384=""),"",screen_FT_reviewer_B!$D4384)</f>
        <v/>
      </c>
      <c r="F4384">
        <f>IF(AND(B4384&lt;&gt;"",C4384&lt;&gt;""),1,"")</f>
        <v/>
      </c>
      <c r="G4384">
        <f>IF(F4384=1,IF(B4384=C4384,1,0),"")</f>
        <v/>
      </c>
      <c r="H4384">
        <f>IF(B4384="","",IFERROR(VLOOKUP(B4384,lst_FT_group_map_table,2,FALSE),"INVALID"))</f>
        <v/>
      </c>
      <c r="I4384">
        <f>IF(C4384="","",IFERROR(VLOOKUP(C4384,lst_FT_group_map_table,2,FALSE),"INVALID"))</f>
        <v/>
      </c>
      <c r="J4384">
        <f>IF(F4384=1,IF(H4384=I4384,1,0),"")</f>
        <v/>
      </c>
      <c r="K4384">
        <f>IF(AND(ISNUMBER(MATCH(B4384,lst_FT_sci_excl,0)),ISNUMBER(MATCH(C4384,lst_FT_sci_excl,0))),IF(D4384=E4384,1,0),"")</f>
        <v/>
      </c>
      <c r="L4384">
        <f>IF(OR(G4384=0,K4384=0),1,"")</f>
        <v/>
      </c>
      <c r="M4384">
        <f>IF(L4384=1,COUNTIF($L$2:L4384,1),"")</f>
        <v/>
      </c>
    </row>
    <row r="4385">
      <c r="A4385">
        <f>IF(screen_FT_reviewer_A!$A4385="","",screen_FT_reviewer_A!$A4385)</f>
        <v/>
      </c>
      <c r="B4385">
        <f>IF(OR($A4385="",screen_FT_reviewer_A!$C4385=""),"",screen_FT_reviewer_A!$C4385)</f>
        <v/>
      </c>
      <c r="C4385">
        <f>IF(OR($A4385="",screen_FT_reviewer_B!$C4385=""),"",screen_FT_reviewer_B!$C4385)</f>
        <v/>
      </c>
      <c r="D4385">
        <f>IF(OR($A4385="",screen_FT_reviewer_A!$D4385=""),"",screen_FT_reviewer_A!$D4385)</f>
        <v/>
      </c>
      <c r="E4385">
        <f>IF(OR($A4385="",screen_FT_reviewer_B!$D4385=""),"",screen_FT_reviewer_B!$D4385)</f>
        <v/>
      </c>
      <c r="F4385">
        <f>IF(AND(B4385&lt;&gt;"",C4385&lt;&gt;""),1,"")</f>
        <v/>
      </c>
      <c r="G4385">
        <f>IF(F4385=1,IF(B4385=C4385,1,0),"")</f>
        <v/>
      </c>
      <c r="H4385">
        <f>IF(B4385="","",IFERROR(VLOOKUP(B4385,lst_FT_group_map_table,2,FALSE),"INVALID"))</f>
        <v/>
      </c>
      <c r="I4385">
        <f>IF(C4385="","",IFERROR(VLOOKUP(C4385,lst_FT_group_map_table,2,FALSE),"INVALID"))</f>
        <v/>
      </c>
      <c r="J4385">
        <f>IF(F4385=1,IF(H4385=I4385,1,0),"")</f>
        <v/>
      </c>
      <c r="K4385">
        <f>IF(AND(ISNUMBER(MATCH(B4385,lst_FT_sci_excl,0)),ISNUMBER(MATCH(C4385,lst_FT_sci_excl,0))),IF(D4385=E4385,1,0),"")</f>
        <v/>
      </c>
      <c r="L4385">
        <f>IF(OR(G4385=0,K4385=0),1,"")</f>
        <v/>
      </c>
      <c r="M4385">
        <f>IF(L4385=1,COUNTIF($L$2:L4385,1),"")</f>
        <v/>
      </c>
    </row>
    <row r="4386">
      <c r="A4386">
        <f>IF(screen_FT_reviewer_A!$A4386="","",screen_FT_reviewer_A!$A4386)</f>
        <v/>
      </c>
      <c r="B4386">
        <f>IF(OR($A4386="",screen_FT_reviewer_A!$C4386=""),"",screen_FT_reviewer_A!$C4386)</f>
        <v/>
      </c>
      <c r="C4386">
        <f>IF(OR($A4386="",screen_FT_reviewer_B!$C4386=""),"",screen_FT_reviewer_B!$C4386)</f>
        <v/>
      </c>
      <c r="D4386">
        <f>IF(OR($A4386="",screen_FT_reviewer_A!$D4386=""),"",screen_FT_reviewer_A!$D4386)</f>
        <v/>
      </c>
      <c r="E4386">
        <f>IF(OR($A4386="",screen_FT_reviewer_B!$D4386=""),"",screen_FT_reviewer_B!$D4386)</f>
        <v/>
      </c>
      <c r="F4386">
        <f>IF(AND(B4386&lt;&gt;"",C4386&lt;&gt;""),1,"")</f>
        <v/>
      </c>
      <c r="G4386">
        <f>IF(F4386=1,IF(B4386=C4386,1,0),"")</f>
        <v/>
      </c>
      <c r="H4386">
        <f>IF(B4386="","",IFERROR(VLOOKUP(B4386,lst_FT_group_map_table,2,FALSE),"INVALID"))</f>
        <v/>
      </c>
      <c r="I4386">
        <f>IF(C4386="","",IFERROR(VLOOKUP(C4386,lst_FT_group_map_table,2,FALSE),"INVALID"))</f>
        <v/>
      </c>
      <c r="J4386">
        <f>IF(F4386=1,IF(H4386=I4386,1,0),"")</f>
        <v/>
      </c>
      <c r="K4386">
        <f>IF(AND(ISNUMBER(MATCH(B4386,lst_FT_sci_excl,0)),ISNUMBER(MATCH(C4386,lst_FT_sci_excl,0))),IF(D4386=E4386,1,0),"")</f>
        <v/>
      </c>
      <c r="L4386">
        <f>IF(OR(G4386=0,K4386=0),1,"")</f>
        <v/>
      </c>
      <c r="M4386">
        <f>IF(L4386=1,COUNTIF($L$2:L4386,1),"")</f>
        <v/>
      </c>
    </row>
    <row r="4387">
      <c r="A4387">
        <f>IF(screen_FT_reviewer_A!$A4387="","",screen_FT_reviewer_A!$A4387)</f>
        <v/>
      </c>
      <c r="B4387">
        <f>IF(OR($A4387="",screen_FT_reviewer_A!$C4387=""),"",screen_FT_reviewer_A!$C4387)</f>
        <v/>
      </c>
      <c r="C4387">
        <f>IF(OR($A4387="",screen_FT_reviewer_B!$C4387=""),"",screen_FT_reviewer_B!$C4387)</f>
        <v/>
      </c>
      <c r="D4387">
        <f>IF(OR($A4387="",screen_FT_reviewer_A!$D4387=""),"",screen_FT_reviewer_A!$D4387)</f>
        <v/>
      </c>
      <c r="E4387">
        <f>IF(OR($A4387="",screen_FT_reviewer_B!$D4387=""),"",screen_FT_reviewer_B!$D4387)</f>
        <v/>
      </c>
      <c r="F4387">
        <f>IF(AND(B4387&lt;&gt;"",C4387&lt;&gt;""),1,"")</f>
        <v/>
      </c>
      <c r="G4387">
        <f>IF(F4387=1,IF(B4387=C4387,1,0),"")</f>
        <v/>
      </c>
      <c r="H4387">
        <f>IF(B4387="","",IFERROR(VLOOKUP(B4387,lst_FT_group_map_table,2,FALSE),"INVALID"))</f>
        <v/>
      </c>
      <c r="I4387">
        <f>IF(C4387="","",IFERROR(VLOOKUP(C4387,lst_FT_group_map_table,2,FALSE),"INVALID"))</f>
        <v/>
      </c>
      <c r="J4387">
        <f>IF(F4387=1,IF(H4387=I4387,1,0),"")</f>
        <v/>
      </c>
      <c r="K4387">
        <f>IF(AND(ISNUMBER(MATCH(B4387,lst_FT_sci_excl,0)),ISNUMBER(MATCH(C4387,lst_FT_sci_excl,0))),IF(D4387=E4387,1,0),"")</f>
        <v/>
      </c>
      <c r="L4387">
        <f>IF(OR(G4387=0,K4387=0),1,"")</f>
        <v/>
      </c>
      <c r="M4387">
        <f>IF(L4387=1,COUNTIF($L$2:L4387,1),"")</f>
        <v/>
      </c>
    </row>
    <row r="4388">
      <c r="A4388">
        <f>IF(screen_FT_reviewer_A!$A4388="","",screen_FT_reviewer_A!$A4388)</f>
        <v/>
      </c>
      <c r="B4388">
        <f>IF(OR($A4388="",screen_FT_reviewer_A!$C4388=""),"",screen_FT_reviewer_A!$C4388)</f>
        <v/>
      </c>
      <c r="C4388">
        <f>IF(OR($A4388="",screen_FT_reviewer_B!$C4388=""),"",screen_FT_reviewer_B!$C4388)</f>
        <v/>
      </c>
      <c r="D4388">
        <f>IF(OR($A4388="",screen_FT_reviewer_A!$D4388=""),"",screen_FT_reviewer_A!$D4388)</f>
        <v/>
      </c>
      <c r="E4388">
        <f>IF(OR($A4388="",screen_FT_reviewer_B!$D4388=""),"",screen_FT_reviewer_B!$D4388)</f>
        <v/>
      </c>
      <c r="F4388">
        <f>IF(AND(B4388&lt;&gt;"",C4388&lt;&gt;""),1,"")</f>
        <v/>
      </c>
      <c r="G4388">
        <f>IF(F4388=1,IF(B4388=C4388,1,0),"")</f>
        <v/>
      </c>
      <c r="H4388">
        <f>IF(B4388="","",IFERROR(VLOOKUP(B4388,lst_FT_group_map_table,2,FALSE),"INVALID"))</f>
        <v/>
      </c>
      <c r="I4388">
        <f>IF(C4388="","",IFERROR(VLOOKUP(C4388,lst_FT_group_map_table,2,FALSE),"INVALID"))</f>
        <v/>
      </c>
      <c r="J4388">
        <f>IF(F4388=1,IF(H4388=I4388,1,0),"")</f>
        <v/>
      </c>
      <c r="K4388">
        <f>IF(AND(ISNUMBER(MATCH(B4388,lst_FT_sci_excl,0)),ISNUMBER(MATCH(C4388,lst_FT_sci_excl,0))),IF(D4388=E4388,1,0),"")</f>
        <v/>
      </c>
      <c r="L4388">
        <f>IF(OR(G4388=0,K4388=0),1,"")</f>
        <v/>
      </c>
      <c r="M4388">
        <f>IF(L4388=1,COUNTIF($L$2:L4388,1),"")</f>
        <v/>
      </c>
    </row>
    <row r="4389">
      <c r="A4389">
        <f>IF(screen_FT_reviewer_A!$A4389="","",screen_FT_reviewer_A!$A4389)</f>
        <v/>
      </c>
      <c r="B4389">
        <f>IF(OR($A4389="",screen_FT_reviewer_A!$C4389=""),"",screen_FT_reviewer_A!$C4389)</f>
        <v/>
      </c>
      <c r="C4389">
        <f>IF(OR($A4389="",screen_FT_reviewer_B!$C4389=""),"",screen_FT_reviewer_B!$C4389)</f>
        <v/>
      </c>
      <c r="D4389">
        <f>IF(OR($A4389="",screen_FT_reviewer_A!$D4389=""),"",screen_FT_reviewer_A!$D4389)</f>
        <v/>
      </c>
      <c r="E4389">
        <f>IF(OR($A4389="",screen_FT_reviewer_B!$D4389=""),"",screen_FT_reviewer_B!$D4389)</f>
        <v/>
      </c>
      <c r="F4389">
        <f>IF(AND(B4389&lt;&gt;"",C4389&lt;&gt;""),1,"")</f>
        <v/>
      </c>
      <c r="G4389">
        <f>IF(F4389=1,IF(B4389=C4389,1,0),"")</f>
        <v/>
      </c>
      <c r="H4389">
        <f>IF(B4389="","",IFERROR(VLOOKUP(B4389,lst_FT_group_map_table,2,FALSE),"INVALID"))</f>
        <v/>
      </c>
      <c r="I4389">
        <f>IF(C4389="","",IFERROR(VLOOKUP(C4389,lst_FT_group_map_table,2,FALSE),"INVALID"))</f>
        <v/>
      </c>
      <c r="J4389">
        <f>IF(F4389=1,IF(H4389=I4389,1,0),"")</f>
        <v/>
      </c>
      <c r="K4389">
        <f>IF(AND(ISNUMBER(MATCH(B4389,lst_FT_sci_excl,0)),ISNUMBER(MATCH(C4389,lst_FT_sci_excl,0))),IF(D4389=E4389,1,0),"")</f>
        <v/>
      </c>
      <c r="L4389">
        <f>IF(OR(G4389=0,K4389=0),1,"")</f>
        <v/>
      </c>
      <c r="M4389">
        <f>IF(L4389=1,COUNTIF($L$2:L4389,1),"")</f>
        <v/>
      </c>
    </row>
    <row r="4390">
      <c r="A4390">
        <f>IF(screen_FT_reviewer_A!$A4390="","",screen_FT_reviewer_A!$A4390)</f>
        <v/>
      </c>
      <c r="B4390">
        <f>IF(OR($A4390="",screen_FT_reviewer_A!$C4390=""),"",screen_FT_reviewer_A!$C4390)</f>
        <v/>
      </c>
      <c r="C4390">
        <f>IF(OR($A4390="",screen_FT_reviewer_B!$C4390=""),"",screen_FT_reviewer_B!$C4390)</f>
        <v/>
      </c>
      <c r="D4390">
        <f>IF(OR($A4390="",screen_FT_reviewer_A!$D4390=""),"",screen_FT_reviewer_A!$D4390)</f>
        <v/>
      </c>
      <c r="E4390">
        <f>IF(OR($A4390="",screen_FT_reviewer_B!$D4390=""),"",screen_FT_reviewer_B!$D4390)</f>
        <v/>
      </c>
      <c r="F4390">
        <f>IF(AND(B4390&lt;&gt;"",C4390&lt;&gt;""),1,"")</f>
        <v/>
      </c>
      <c r="G4390">
        <f>IF(F4390=1,IF(B4390=C4390,1,0),"")</f>
        <v/>
      </c>
      <c r="H4390">
        <f>IF(B4390="","",IFERROR(VLOOKUP(B4390,lst_FT_group_map_table,2,FALSE),"INVALID"))</f>
        <v/>
      </c>
      <c r="I4390">
        <f>IF(C4390="","",IFERROR(VLOOKUP(C4390,lst_FT_group_map_table,2,FALSE),"INVALID"))</f>
        <v/>
      </c>
      <c r="J4390">
        <f>IF(F4390=1,IF(H4390=I4390,1,0),"")</f>
        <v/>
      </c>
      <c r="K4390">
        <f>IF(AND(ISNUMBER(MATCH(B4390,lst_FT_sci_excl,0)),ISNUMBER(MATCH(C4390,lst_FT_sci_excl,0))),IF(D4390=E4390,1,0),"")</f>
        <v/>
      </c>
      <c r="L4390">
        <f>IF(OR(G4390=0,K4390=0),1,"")</f>
        <v/>
      </c>
      <c r="M4390">
        <f>IF(L4390=1,COUNTIF($L$2:L4390,1),"")</f>
        <v/>
      </c>
    </row>
    <row r="4391">
      <c r="A4391">
        <f>IF(screen_FT_reviewer_A!$A4391="","",screen_FT_reviewer_A!$A4391)</f>
        <v/>
      </c>
      <c r="B4391">
        <f>IF(OR($A4391="",screen_FT_reviewer_A!$C4391=""),"",screen_FT_reviewer_A!$C4391)</f>
        <v/>
      </c>
      <c r="C4391">
        <f>IF(OR($A4391="",screen_FT_reviewer_B!$C4391=""),"",screen_FT_reviewer_B!$C4391)</f>
        <v/>
      </c>
      <c r="D4391">
        <f>IF(OR($A4391="",screen_FT_reviewer_A!$D4391=""),"",screen_FT_reviewer_A!$D4391)</f>
        <v/>
      </c>
      <c r="E4391">
        <f>IF(OR($A4391="",screen_FT_reviewer_B!$D4391=""),"",screen_FT_reviewer_B!$D4391)</f>
        <v/>
      </c>
      <c r="F4391">
        <f>IF(AND(B4391&lt;&gt;"",C4391&lt;&gt;""),1,"")</f>
        <v/>
      </c>
      <c r="G4391">
        <f>IF(F4391=1,IF(B4391=C4391,1,0),"")</f>
        <v/>
      </c>
      <c r="H4391">
        <f>IF(B4391="","",IFERROR(VLOOKUP(B4391,lst_FT_group_map_table,2,FALSE),"INVALID"))</f>
        <v/>
      </c>
      <c r="I4391">
        <f>IF(C4391="","",IFERROR(VLOOKUP(C4391,lst_FT_group_map_table,2,FALSE),"INVALID"))</f>
        <v/>
      </c>
      <c r="J4391">
        <f>IF(F4391=1,IF(H4391=I4391,1,0),"")</f>
        <v/>
      </c>
      <c r="K4391">
        <f>IF(AND(ISNUMBER(MATCH(B4391,lst_FT_sci_excl,0)),ISNUMBER(MATCH(C4391,lst_FT_sci_excl,0))),IF(D4391=E4391,1,0),"")</f>
        <v/>
      </c>
      <c r="L4391">
        <f>IF(OR(G4391=0,K4391=0),1,"")</f>
        <v/>
      </c>
      <c r="M4391">
        <f>IF(L4391=1,COUNTIF($L$2:L4391,1),"")</f>
        <v/>
      </c>
    </row>
    <row r="4392">
      <c r="A4392">
        <f>IF(screen_FT_reviewer_A!$A4392="","",screen_FT_reviewer_A!$A4392)</f>
        <v/>
      </c>
      <c r="B4392">
        <f>IF(OR($A4392="",screen_FT_reviewer_A!$C4392=""),"",screen_FT_reviewer_A!$C4392)</f>
        <v/>
      </c>
      <c r="C4392">
        <f>IF(OR($A4392="",screen_FT_reviewer_B!$C4392=""),"",screen_FT_reviewer_B!$C4392)</f>
        <v/>
      </c>
      <c r="D4392">
        <f>IF(OR($A4392="",screen_FT_reviewer_A!$D4392=""),"",screen_FT_reviewer_A!$D4392)</f>
        <v/>
      </c>
      <c r="E4392">
        <f>IF(OR($A4392="",screen_FT_reviewer_B!$D4392=""),"",screen_FT_reviewer_B!$D4392)</f>
        <v/>
      </c>
      <c r="F4392">
        <f>IF(AND(B4392&lt;&gt;"",C4392&lt;&gt;""),1,"")</f>
        <v/>
      </c>
      <c r="G4392">
        <f>IF(F4392=1,IF(B4392=C4392,1,0),"")</f>
        <v/>
      </c>
      <c r="H4392">
        <f>IF(B4392="","",IFERROR(VLOOKUP(B4392,lst_FT_group_map_table,2,FALSE),"INVALID"))</f>
        <v/>
      </c>
      <c r="I4392">
        <f>IF(C4392="","",IFERROR(VLOOKUP(C4392,lst_FT_group_map_table,2,FALSE),"INVALID"))</f>
        <v/>
      </c>
      <c r="J4392">
        <f>IF(F4392=1,IF(H4392=I4392,1,0),"")</f>
        <v/>
      </c>
      <c r="K4392">
        <f>IF(AND(ISNUMBER(MATCH(B4392,lst_FT_sci_excl,0)),ISNUMBER(MATCH(C4392,lst_FT_sci_excl,0))),IF(D4392=E4392,1,0),"")</f>
        <v/>
      </c>
      <c r="L4392">
        <f>IF(OR(G4392=0,K4392=0),1,"")</f>
        <v/>
      </c>
      <c r="M4392">
        <f>IF(L4392=1,COUNTIF($L$2:L4392,1),"")</f>
        <v/>
      </c>
    </row>
    <row r="4393">
      <c r="A4393">
        <f>IF(screen_FT_reviewer_A!$A4393="","",screen_FT_reviewer_A!$A4393)</f>
        <v/>
      </c>
      <c r="B4393">
        <f>IF(OR($A4393="",screen_FT_reviewer_A!$C4393=""),"",screen_FT_reviewer_A!$C4393)</f>
        <v/>
      </c>
      <c r="C4393">
        <f>IF(OR($A4393="",screen_FT_reviewer_B!$C4393=""),"",screen_FT_reviewer_B!$C4393)</f>
        <v/>
      </c>
      <c r="D4393">
        <f>IF(OR($A4393="",screen_FT_reviewer_A!$D4393=""),"",screen_FT_reviewer_A!$D4393)</f>
        <v/>
      </c>
      <c r="E4393">
        <f>IF(OR($A4393="",screen_FT_reviewer_B!$D4393=""),"",screen_FT_reviewer_B!$D4393)</f>
        <v/>
      </c>
      <c r="F4393">
        <f>IF(AND(B4393&lt;&gt;"",C4393&lt;&gt;""),1,"")</f>
        <v/>
      </c>
      <c r="G4393">
        <f>IF(F4393=1,IF(B4393=C4393,1,0),"")</f>
        <v/>
      </c>
      <c r="H4393">
        <f>IF(B4393="","",IFERROR(VLOOKUP(B4393,lst_FT_group_map_table,2,FALSE),"INVALID"))</f>
        <v/>
      </c>
      <c r="I4393">
        <f>IF(C4393="","",IFERROR(VLOOKUP(C4393,lst_FT_group_map_table,2,FALSE),"INVALID"))</f>
        <v/>
      </c>
      <c r="J4393">
        <f>IF(F4393=1,IF(H4393=I4393,1,0),"")</f>
        <v/>
      </c>
      <c r="K4393">
        <f>IF(AND(ISNUMBER(MATCH(B4393,lst_FT_sci_excl,0)),ISNUMBER(MATCH(C4393,lst_FT_sci_excl,0))),IF(D4393=E4393,1,0),"")</f>
        <v/>
      </c>
      <c r="L4393">
        <f>IF(OR(G4393=0,K4393=0),1,"")</f>
        <v/>
      </c>
      <c r="M4393">
        <f>IF(L4393=1,COUNTIF($L$2:L4393,1),"")</f>
        <v/>
      </c>
    </row>
    <row r="4394">
      <c r="A4394">
        <f>IF(screen_FT_reviewer_A!$A4394="","",screen_FT_reviewer_A!$A4394)</f>
        <v/>
      </c>
      <c r="B4394">
        <f>IF(OR($A4394="",screen_FT_reviewer_A!$C4394=""),"",screen_FT_reviewer_A!$C4394)</f>
        <v/>
      </c>
      <c r="C4394">
        <f>IF(OR($A4394="",screen_FT_reviewer_B!$C4394=""),"",screen_FT_reviewer_B!$C4394)</f>
        <v/>
      </c>
      <c r="D4394">
        <f>IF(OR($A4394="",screen_FT_reviewer_A!$D4394=""),"",screen_FT_reviewer_A!$D4394)</f>
        <v/>
      </c>
      <c r="E4394">
        <f>IF(OR($A4394="",screen_FT_reviewer_B!$D4394=""),"",screen_FT_reviewer_B!$D4394)</f>
        <v/>
      </c>
      <c r="F4394">
        <f>IF(AND(B4394&lt;&gt;"",C4394&lt;&gt;""),1,"")</f>
        <v/>
      </c>
      <c r="G4394">
        <f>IF(F4394=1,IF(B4394=C4394,1,0),"")</f>
        <v/>
      </c>
      <c r="H4394">
        <f>IF(B4394="","",IFERROR(VLOOKUP(B4394,lst_FT_group_map_table,2,FALSE),"INVALID"))</f>
        <v/>
      </c>
      <c r="I4394">
        <f>IF(C4394="","",IFERROR(VLOOKUP(C4394,lst_FT_group_map_table,2,FALSE),"INVALID"))</f>
        <v/>
      </c>
      <c r="J4394">
        <f>IF(F4394=1,IF(H4394=I4394,1,0),"")</f>
        <v/>
      </c>
      <c r="K4394">
        <f>IF(AND(ISNUMBER(MATCH(B4394,lst_FT_sci_excl,0)),ISNUMBER(MATCH(C4394,lst_FT_sci_excl,0))),IF(D4394=E4394,1,0),"")</f>
        <v/>
      </c>
      <c r="L4394">
        <f>IF(OR(G4394=0,K4394=0),1,"")</f>
        <v/>
      </c>
      <c r="M4394">
        <f>IF(L4394=1,COUNTIF($L$2:L4394,1),"")</f>
        <v/>
      </c>
    </row>
    <row r="4395">
      <c r="A4395">
        <f>IF(screen_FT_reviewer_A!$A4395="","",screen_FT_reviewer_A!$A4395)</f>
        <v/>
      </c>
      <c r="B4395">
        <f>IF(OR($A4395="",screen_FT_reviewer_A!$C4395=""),"",screen_FT_reviewer_A!$C4395)</f>
        <v/>
      </c>
      <c r="C4395">
        <f>IF(OR($A4395="",screen_FT_reviewer_B!$C4395=""),"",screen_FT_reviewer_B!$C4395)</f>
        <v/>
      </c>
      <c r="D4395">
        <f>IF(OR($A4395="",screen_FT_reviewer_A!$D4395=""),"",screen_FT_reviewer_A!$D4395)</f>
        <v/>
      </c>
      <c r="E4395">
        <f>IF(OR($A4395="",screen_FT_reviewer_B!$D4395=""),"",screen_FT_reviewer_B!$D4395)</f>
        <v/>
      </c>
      <c r="F4395">
        <f>IF(AND(B4395&lt;&gt;"",C4395&lt;&gt;""),1,"")</f>
        <v/>
      </c>
      <c r="G4395">
        <f>IF(F4395=1,IF(B4395=C4395,1,0),"")</f>
        <v/>
      </c>
      <c r="H4395">
        <f>IF(B4395="","",IFERROR(VLOOKUP(B4395,lst_FT_group_map_table,2,FALSE),"INVALID"))</f>
        <v/>
      </c>
      <c r="I4395">
        <f>IF(C4395="","",IFERROR(VLOOKUP(C4395,lst_FT_group_map_table,2,FALSE),"INVALID"))</f>
        <v/>
      </c>
      <c r="J4395">
        <f>IF(F4395=1,IF(H4395=I4395,1,0),"")</f>
        <v/>
      </c>
      <c r="K4395">
        <f>IF(AND(ISNUMBER(MATCH(B4395,lst_FT_sci_excl,0)),ISNUMBER(MATCH(C4395,lst_FT_sci_excl,0))),IF(D4395=E4395,1,0),"")</f>
        <v/>
      </c>
      <c r="L4395">
        <f>IF(OR(G4395=0,K4395=0),1,"")</f>
        <v/>
      </c>
      <c r="M4395">
        <f>IF(L4395=1,COUNTIF($L$2:L4395,1),"")</f>
        <v/>
      </c>
    </row>
    <row r="4396">
      <c r="A4396">
        <f>IF(screen_FT_reviewer_A!$A4396="","",screen_FT_reviewer_A!$A4396)</f>
        <v/>
      </c>
      <c r="B4396">
        <f>IF(OR($A4396="",screen_FT_reviewer_A!$C4396=""),"",screen_FT_reviewer_A!$C4396)</f>
        <v/>
      </c>
      <c r="C4396">
        <f>IF(OR($A4396="",screen_FT_reviewer_B!$C4396=""),"",screen_FT_reviewer_B!$C4396)</f>
        <v/>
      </c>
      <c r="D4396">
        <f>IF(OR($A4396="",screen_FT_reviewer_A!$D4396=""),"",screen_FT_reviewer_A!$D4396)</f>
        <v/>
      </c>
      <c r="E4396">
        <f>IF(OR($A4396="",screen_FT_reviewer_B!$D4396=""),"",screen_FT_reviewer_B!$D4396)</f>
        <v/>
      </c>
      <c r="F4396">
        <f>IF(AND(B4396&lt;&gt;"",C4396&lt;&gt;""),1,"")</f>
        <v/>
      </c>
      <c r="G4396">
        <f>IF(F4396=1,IF(B4396=C4396,1,0),"")</f>
        <v/>
      </c>
      <c r="H4396">
        <f>IF(B4396="","",IFERROR(VLOOKUP(B4396,lst_FT_group_map_table,2,FALSE),"INVALID"))</f>
        <v/>
      </c>
      <c r="I4396">
        <f>IF(C4396="","",IFERROR(VLOOKUP(C4396,lst_FT_group_map_table,2,FALSE),"INVALID"))</f>
        <v/>
      </c>
      <c r="J4396">
        <f>IF(F4396=1,IF(H4396=I4396,1,0),"")</f>
        <v/>
      </c>
      <c r="K4396">
        <f>IF(AND(ISNUMBER(MATCH(B4396,lst_FT_sci_excl,0)),ISNUMBER(MATCH(C4396,lst_FT_sci_excl,0))),IF(D4396=E4396,1,0),"")</f>
        <v/>
      </c>
      <c r="L4396">
        <f>IF(OR(G4396=0,K4396=0),1,"")</f>
        <v/>
      </c>
      <c r="M4396">
        <f>IF(L4396=1,COUNTIF($L$2:L4396,1),"")</f>
        <v/>
      </c>
    </row>
    <row r="4397">
      <c r="A4397">
        <f>IF(screen_FT_reviewer_A!$A4397="","",screen_FT_reviewer_A!$A4397)</f>
        <v/>
      </c>
      <c r="B4397">
        <f>IF(OR($A4397="",screen_FT_reviewer_A!$C4397=""),"",screen_FT_reviewer_A!$C4397)</f>
        <v/>
      </c>
      <c r="C4397">
        <f>IF(OR($A4397="",screen_FT_reviewer_B!$C4397=""),"",screen_FT_reviewer_B!$C4397)</f>
        <v/>
      </c>
      <c r="D4397">
        <f>IF(OR($A4397="",screen_FT_reviewer_A!$D4397=""),"",screen_FT_reviewer_A!$D4397)</f>
        <v/>
      </c>
      <c r="E4397">
        <f>IF(OR($A4397="",screen_FT_reviewer_B!$D4397=""),"",screen_FT_reviewer_B!$D4397)</f>
        <v/>
      </c>
      <c r="F4397">
        <f>IF(AND(B4397&lt;&gt;"",C4397&lt;&gt;""),1,"")</f>
        <v/>
      </c>
      <c r="G4397">
        <f>IF(F4397=1,IF(B4397=C4397,1,0),"")</f>
        <v/>
      </c>
      <c r="H4397">
        <f>IF(B4397="","",IFERROR(VLOOKUP(B4397,lst_FT_group_map_table,2,FALSE),"INVALID"))</f>
        <v/>
      </c>
      <c r="I4397">
        <f>IF(C4397="","",IFERROR(VLOOKUP(C4397,lst_FT_group_map_table,2,FALSE),"INVALID"))</f>
        <v/>
      </c>
      <c r="J4397">
        <f>IF(F4397=1,IF(H4397=I4397,1,0),"")</f>
        <v/>
      </c>
      <c r="K4397">
        <f>IF(AND(ISNUMBER(MATCH(B4397,lst_FT_sci_excl,0)),ISNUMBER(MATCH(C4397,lst_FT_sci_excl,0))),IF(D4397=E4397,1,0),"")</f>
        <v/>
      </c>
      <c r="L4397">
        <f>IF(OR(G4397=0,K4397=0),1,"")</f>
        <v/>
      </c>
      <c r="M4397">
        <f>IF(L4397=1,COUNTIF($L$2:L4397,1),"")</f>
        <v/>
      </c>
    </row>
    <row r="4398">
      <c r="A4398">
        <f>IF(screen_FT_reviewer_A!$A4398="","",screen_FT_reviewer_A!$A4398)</f>
        <v/>
      </c>
      <c r="B4398">
        <f>IF(OR($A4398="",screen_FT_reviewer_A!$C4398=""),"",screen_FT_reviewer_A!$C4398)</f>
        <v/>
      </c>
      <c r="C4398">
        <f>IF(OR($A4398="",screen_FT_reviewer_B!$C4398=""),"",screen_FT_reviewer_B!$C4398)</f>
        <v/>
      </c>
      <c r="D4398">
        <f>IF(OR($A4398="",screen_FT_reviewer_A!$D4398=""),"",screen_FT_reviewer_A!$D4398)</f>
        <v/>
      </c>
      <c r="E4398">
        <f>IF(OR($A4398="",screen_FT_reviewer_B!$D4398=""),"",screen_FT_reviewer_B!$D4398)</f>
        <v/>
      </c>
      <c r="F4398">
        <f>IF(AND(B4398&lt;&gt;"",C4398&lt;&gt;""),1,"")</f>
        <v/>
      </c>
      <c r="G4398">
        <f>IF(F4398=1,IF(B4398=C4398,1,0),"")</f>
        <v/>
      </c>
      <c r="H4398">
        <f>IF(B4398="","",IFERROR(VLOOKUP(B4398,lst_FT_group_map_table,2,FALSE),"INVALID"))</f>
        <v/>
      </c>
      <c r="I4398">
        <f>IF(C4398="","",IFERROR(VLOOKUP(C4398,lst_FT_group_map_table,2,FALSE),"INVALID"))</f>
        <v/>
      </c>
      <c r="J4398">
        <f>IF(F4398=1,IF(H4398=I4398,1,0),"")</f>
        <v/>
      </c>
      <c r="K4398">
        <f>IF(AND(ISNUMBER(MATCH(B4398,lst_FT_sci_excl,0)),ISNUMBER(MATCH(C4398,lst_FT_sci_excl,0))),IF(D4398=E4398,1,0),"")</f>
        <v/>
      </c>
      <c r="L4398">
        <f>IF(OR(G4398=0,K4398=0),1,"")</f>
        <v/>
      </c>
      <c r="M4398">
        <f>IF(L4398=1,COUNTIF($L$2:L4398,1),"")</f>
        <v/>
      </c>
    </row>
    <row r="4399">
      <c r="A4399">
        <f>IF(screen_FT_reviewer_A!$A4399="","",screen_FT_reviewer_A!$A4399)</f>
        <v/>
      </c>
      <c r="B4399">
        <f>IF(OR($A4399="",screen_FT_reviewer_A!$C4399=""),"",screen_FT_reviewer_A!$C4399)</f>
        <v/>
      </c>
      <c r="C4399">
        <f>IF(OR($A4399="",screen_FT_reviewer_B!$C4399=""),"",screen_FT_reviewer_B!$C4399)</f>
        <v/>
      </c>
      <c r="D4399">
        <f>IF(OR($A4399="",screen_FT_reviewer_A!$D4399=""),"",screen_FT_reviewer_A!$D4399)</f>
        <v/>
      </c>
      <c r="E4399">
        <f>IF(OR($A4399="",screen_FT_reviewer_B!$D4399=""),"",screen_FT_reviewer_B!$D4399)</f>
        <v/>
      </c>
      <c r="F4399">
        <f>IF(AND(B4399&lt;&gt;"",C4399&lt;&gt;""),1,"")</f>
        <v/>
      </c>
      <c r="G4399">
        <f>IF(F4399=1,IF(B4399=C4399,1,0),"")</f>
        <v/>
      </c>
      <c r="H4399">
        <f>IF(B4399="","",IFERROR(VLOOKUP(B4399,lst_FT_group_map_table,2,FALSE),"INVALID"))</f>
        <v/>
      </c>
      <c r="I4399">
        <f>IF(C4399="","",IFERROR(VLOOKUP(C4399,lst_FT_group_map_table,2,FALSE),"INVALID"))</f>
        <v/>
      </c>
      <c r="J4399">
        <f>IF(F4399=1,IF(H4399=I4399,1,0),"")</f>
        <v/>
      </c>
      <c r="K4399">
        <f>IF(AND(ISNUMBER(MATCH(B4399,lst_FT_sci_excl,0)),ISNUMBER(MATCH(C4399,lst_FT_sci_excl,0))),IF(D4399=E4399,1,0),"")</f>
        <v/>
      </c>
      <c r="L4399">
        <f>IF(OR(G4399=0,K4399=0),1,"")</f>
        <v/>
      </c>
      <c r="M4399">
        <f>IF(L4399=1,COUNTIF($L$2:L4399,1),"")</f>
        <v/>
      </c>
    </row>
    <row r="4400">
      <c r="A4400">
        <f>IF(screen_FT_reviewer_A!$A4400="","",screen_FT_reviewer_A!$A4400)</f>
        <v/>
      </c>
      <c r="B4400">
        <f>IF(OR($A4400="",screen_FT_reviewer_A!$C4400=""),"",screen_FT_reviewer_A!$C4400)</f>
        <v/>
      </c>
      <c r="C4400">
        <f>IF(OR($A4400="",screen_FT_reviewer_B!$C4400=""),"",screen_FT_reviewer_B!$C4400)</f>
        <v/>
      </c>
      <c r="D4400">
        <f>IF(OR($A4400="",screen_FT_reviewer_A!$D4400=""),"",screen_FT_reviewer_A!$D4400)</f>
        <v/>
      </c>
      <c r="E4400">
        <f>IF(OR($A4400="",screen_FT_reviewer_B!$D4400=""),"",screen_FT_reviewer_B!$D4400)</f>
        <v/>
      </c>
      <c r="F4400">
        <f>IF(AND(B4400&lt;&gt;"",C4400&lt;&gt;""),1,"")</f>
        <v/>
      </c>
      <c r="G4400">
        <f>IF(F4400=1,IF(B4400=C4400,1,0),"")</f>
        <v/>
      </c>
      <c r="H4400">
        <f>IF(B4400="","",IFERROR(VLOOKUP(B4400,lst_FT_group_map_table,2,FALSE),"INVALID"))</f>
        <v/>
      </c>
      <c r="I4400">
        <f>IF(C4400="","",IFERROR(VLOOKUP(C4400,lst_FT_group_map_table,2,FALSE),"INVALID"))</f>
        <v/>
      </c>
      <c r="J4400">
        <f>IF(F4400=1,IF(H4400=I4400,1,0),"")</f>
        <v/>
      </c>
      <c r="K4400">
        <f>IF(AND(ISNUMBER(MATCH(B4400,lst_FT_sci_excl,0)),ISNUMBER(MATCH(C4400,lst_FT_sci_excl,0))),IF(D4400=E4400,1,0),"")</f>
        <v/>
      </c>
      <c r="L4400">
        <f>IF(OR(G4400=0,K4400=0),1,"")</f>
        <v/>
      </c>
      <c r="M4400">
        <f>IF(L4400=1,COUNTIF($L$2:L4400,1),"")</f>
        <v/>
      </c>
    </row>
    <row r="4401">
      <c r="A4401">
        <f>IF(screen_FT_reviewer_A!$A4401="","",screen_FT_reviewer_A!$A4401)</f>
        <v/>
      </c>
      <c r="B4401">
        <f>IF(OR($A4401="",screen_FT_reviewer_A!$C4401=""),"",screen_FT_reviewer_A!$C4401)</f>
        <v/>
      </c>
      <c r="C4401">
        <f>IF(OR($A4401="",screen_FT_reviewer_B!$C4401=""),"",screen_FT_reviewer_B!$C4401)</f>
        <v/>
      </c>
      <c r="D4401">
        <f>IF(OR($A4401="",screen_FT_reviewer_A!$D4401=""),"",screen_FT_reviewer_A!$D4401)</f>
        <v/>
      </c>
      <c r="E4401">
        <f>IF(OR($A4401="",screen_FT_reviewer_B!$D4401=""),"",screen_FT_reviewer_B!$D4401)</f>
        <v/>
      </c>
      <c r="F4401">
        <f>IF(AND(B4401&lt;&gt;"",C4401&lt;&gt;""),1,"")</f>
        <v/>
      </c>
      <c r="G4401">
        <f>IF(F4401=1,IF(B4401=C4401,1,0),"")</f>
        <v/>
      </c>
      <c r="H4401">
        <f>IF(B4401="","",IFERROR(VLOOKUP(B4401,lst_FT_group_map_table,2,FALSE),"INVALID"))</f>
        <v/>
      </c>
      <c r="I4401">
        <f>IF(C4401="","",IFERROR(VLOOKUP(C4401,lst_FT_group_map_table,2,FALSE),"INVALID"))</f>
        <v/>
      </c>
      <c r="J4401">
        <f>IF(F4401=1,IF(H4401=I4401,1,0),"")</f>
        <v/>
      </c>
      <c r="K4401">
        <f>IF(AND(ISNUMBER(MATCH(B4401,lst_FT_sci_excl,0)),ISNUMBER(MATCH(C4401,lst_FT_sci_excl,0))),IF(D4401=E4401,1,0),"")</f>
        <v/>
      </c>
      <c r="L4401">
        <f>IF(OR(G4401=0,K4401=0),1,"")</f>
        <v/>
      </c>
      <c r="M4401">
        <f>IF(L4401=1,COUNTIF($L$2:L4401,1),"")</f>
        <v/>
      </c>
    </row>
    <row r="4402">
      <c r="A4402">
        <f>IF(screen_FT_reviewer_A!$A4402="","",screen_FT_reviewer_A!$A4402)</f>
        <v/>
      </c>
      <c r="B4402">
        <f>IF(OR($A4402="",screen_FT_reviewer_A!$C4402=""),"",screen_FT_reviewer_A!$C4402)</f>
        <v/>
      </c>
      <c r="C4402">
        <f>IF(OR($A4402="",screen_FT_reviewer_B!$C4402=""),"",screen_FT_reviewer_B!$C4402)</f>
        <v/>
      </c>
      <c r="D4402">
        <f>IF(OR($A4402="",screen_FT_reviewer_A!$D4402=""),"",screen_FT_reviewer_A!$D4402)</f>
        <v/>
      </c>
      <c r="E4402">
        <f>IF(OR($A4402="",screen_FT_reviewer_B!$D4402=""),"",screen_FT_reviewer_B!$D4402)</f>
        <v/>
      </c>
      <c r="F4402">
        <f>IF(AND(B4402&lt;&gt;"",C4402&lt;&gt;""),1,"")</f>
        <v/>
      </c>
      <c r="G4402">
        <f>IF(F4402=1,IF(B4402=C4402,1,0),"")</f>
        <v/>
      </c>
      <c r="H4402">
        <f>IF(B4402="","",IFERROR(VLOOKUP(B4402,lst_FT_group_map_table,2,FALSE),"INVALID"))</f>
        <v/>
      </c>
      <c r="I4402">
        <f>IF(C4402="","",IFERROR(VLOOKUP(C4402,lst_FT_group_map_table,2,FALSE),"INVALID"))</f>
        <v/>
      </c>
      <c r="J4402">
        <f>IF(F4402=1,IF(H4402=I4402,1,0),"")</f>
        <v/>
      </c>
      <c r="K4402">
        <f>IF(AND(ISNUMBER(MATCH(B4402,lst_FT_sci_excl,0)),ISNUMBER(MATCH(C4402,lst_FT_sci_excl,0))),IF(D4402=E4402,1,0),"")</f>
        <v/>
      </c>
      <c r="L4402">
        <f>IF(OR(G4402=0,K4402=0),1,"")</f>
        <v/>
      </c>
      <c r="M4402">
        <f>IF(L4402=1,COUNTIF($L$2:L4402,1),"")</f>
        <v/>
      </c>
    </row>
    <row r="4403">
      <c r="A4403">
        <f>IF(screen_FT_reviewer_A!$A4403="","",screen_FT_reviewer_A!$A4403)</f>
        <v/>
      </c>
      <c r="B4403">
        <f>IF(OR($A4403="",screen_FT_reviewer_A!$C4403=""),"",screen_FT_reviewer_A!$C4403)</f>
        <v/>
      </c>
      <c r="C4403">
        <f>IF(OR($A4403="",screen_FT_reviewer_B!$C4403=""),"",screen_FT_reviewer_B!$C4403)</f>
        <v/>
      </c>
      <c r="D4403">
        <f>IF(OR($A4403="",screen_FT_reviewer_A!$D4403=""),"",screen_FT_reviewer_A!$D4403)</f>
        <v/>
      </c>
      <c r="E4403">
        <f>IF(OR($A4403="",screen_FT_reviewer_B!$D4403=""),"",screen_FT_reviewer_B!$D4403)</f>
        <v/>
      </c>
      <c r="F4403">
        <f>IF(AND(B4403&lt;&gt;"",C4403&lt;&gt;""),1,"")</f>
        <v/>
      </c>
      <c r="G4403">
        <f>IF(F4403=1,IF(B4403=C4403,1,0),"")</f>
        <v/>
      </c>
      <c r="H4403">
        <f>IF(B4403="","",IFERROR(VLOOKUP(B4403,lst_FT_group_map_table,2,FALSE),"INVALID"))</f>
        <v/>
      </c>
      <c r="I4403">
        <f>IF(C4403="","",IFERROR(VLOOKUP(C4403,lst_FT_group_map_table,2,FALSE),"INVALID"))</f>
        <v/>
      </c>
      <c r="J4403">
        <f>IF(F4403=1,IF(H4403=I4403,1,0),"")</f>
        <v/>
      </c>
      <c r="K4403">
        <f>IF(AND(ISNUMBER(MATCH(B4403,lst_FT_sci_excl,0)),ISNUMBER(MATCH(C4403,lst_FT_sci_excl,0))),IF(D4403=E4403,1,0),"")</f>
        <v/>
      </c>
      <c r="L4403">
        <f>IF(OR(G4403=0,K4403=0),1,"")</f>
        <v/>
      </c>
      <c r="M4403">
        <f>IF(L4403=1,COUNTIF($L$2:L4403,1),"")</f>
        <v/>
      </c>
    </row>
    <row r="4404">
      <c r="A4404">
        <f>IF(screen_FT_reviewer_A!$A4404="","",screen_FT_reviewer_A!$A4404)</f>
        <v/>
      </c>
      <c r="B4404">
        <f>IF(OR($A4404="",screen_FT_reviewer_A!$C4404=""),"",screen_FT_reviewer_A!$C4404)</f>
        <v/>
      </c>
      <c r="C4404">
        <f>IF(OR($A4404="",screen_FT_reviewer_B!$C4404=""),"",screen_FT_reviewer_B!$C4404)</f>
        <v/>
      </c>
      <c r="D4404">
        <f>IF(OR($A4404="",screen_FT_reviewer_A!$D4404=""),"",screen_FT_reviewer_A!$D4404)</f>
        <v/>
      </c>
      <c r="E4404">
        <f>IF(OR($A4404="",screen_FT_reviewer_B!$D4404=""),"",screen_FT_reviewer_B!$D4404)</f>
        <v/>
      </c>
      <c r="F4404">
        <f>IF(AND(B4404&lt;&gt;"",C4404&lt;&gt;""),1,"")</f>
        <v/>
      </c>
      <c r="G4404">
        <f>IF(F4404=1,IF(B4404=C4404,1,0),"")</f>
        <v/>
      </c>
      <c r="H4404">
        <f>IF(B4404="","",IFERROR(VLOOKUP(B4404,lst_FT_group_map_table,2,FALSE),"INVALID"))</f>
        <v/>
      </c>
      <c r="I4404">
        <f>IF(C4404="","",IFERROR(VLOOKUP(C4404,lst_FT_group_map_table,2,FALSE),"INVALID"))</f>
        <v/>
      </c>
      <c r="J4404">
        <f>IF(F4404=1,IF(H4404=I4404,1,0),"")</f>
        <v/>
      </c>
      <c r="K4404">
        <f>IF(AND(ISNUMBER(MATCH(B4404,lst_FT_sci_excl,0)),ISNUMBER(MATCH(C4404,lst_FT_sci_excl,0))),IF(D4404=E4404,1,0),"")</f>
        <v/>
      </c>
      <c r="L4404">
        <f>IF(OR(G4404=0,K4404=0),1,"")</f>
        <v/>
      </c>
      <c r="M4404">
        <f>IF(L4404=1,COUNTIF($L$2:L4404,1),"")</f>
        <v/>
      </c>
    </row>
    <row r="4405">
      <c r="A4405">
        <f>IF(screen_FT_reviewer_A!$A4405="","",screen_FT_reviewer_A!$A4405)</f>
        <v/>
      </c>
      <c r="B4405">
        <f>IF(OR($A4405="",screen_FT_reviewer_A!$C4405=""),"",screen_FT_reviewer_A!$C4405)</f>
        <v/>
      </c>
      <c r="C4405">
        <f>IF(OR($A4405="",screen_FT_reviewer_B!$C4405=""),"",screen_FT_reviewer_B!$C4405)</f>
        <v/>
      </c>
      <c r="D4405">
        <f>IF(OR($A4405="",screen_FT_reviewer_A!$D4405=""),"",screen_FT_reviewer_A!$D4405)</f>
        <v/>
      </c>
      <c r="E4405">
        <f>IF(OR($A4405="",screen_FT_reviewer_B!$D4405=""),"",screen_FT_reviewer_B!$D4405)</f>
        <v/>
      </c>
      <c r="F4405">
        <f>IF(AND(B4405&lt;&gt;"",C4405&lt;&gt;""),1,"")</f>
        <v/>
      </c>
      <c r="G4405">
        <f>IF(F4405=1,IF(B4405=C4405,1,0),"")</f>
        <v/>
      </c>
      <c r="H4405">
        <f>IF(B4405="","",IFERROR(VLOOKUP(B4405,lst_FT_group_map_table,2,FALSE),"INVALID"))</f>
        <v/>
      </c>
      <c r="I4405">
        <f>IF(C4405="","",IFERROR(VLOOKUP(C4405,lst_FT_group_map_table,2,FALSE),"INVALID"))</f>
        <v/>
      </c>
      <c r="J4405">
        <f>IF(F4405=1,IF(H4405=I4405,1,0),"")</f>
        <v/>
      </c>
      <c r="K4405">
        <f>IF(AND(ISNUMBER(MATCH(B4405,lst_FT_sci_excl,0)),ISNUMBER(MATCH(C4405,lst_FT_sci_excl,0))),IF(D4405=E4405,1,0),"")</f>
        <v/>
      </c>
      <c r="L4405">
        <f>IF(OR(G4405=0,K4405=0),1,"")</f>
        <v/>
      </c>
      <c r="M4405">
        <f>IF(L4405=1,COUNTIF($L$2:L4405,1),"")</f>
        <v/>
      </c>
    </row>
    <row r="4406">
      <c r="A4406">
        <f>IF(screen_FT_reviewer_A!$A4406="","",screen_FT_reviewer_A!$A4406)</f>
        <v/>
      </c>
      <c r="B4406">
        <f>IF(OR($A4406="",screen_FT_reviewer_A!$C4406=""),"",screen_FT_reviewer_A!$C4406)</f>
        <v/>
      </c>
      <c r="C4406">
        <f>IF(OR($A4406="",screen_FT_reviewer_B!$C4406=""),"",screen_FT_reviewer_B!$C4406)</f>
        <v/>
      </c>
      <c r="D4406">
        <f>IF(OR($A4406="",screen_FT_reviewer_A!$D4406=""),"",screen_FT_reviewer_A!$D4406)</f>
        <v/>
      </c>
      <c r="E4406">
        <f>IF(OR($A4406="",screen_FT_reviewer_B!$D4406=""),"",screen_FT_reviewer_B!$D4406)</f>
        <v/>
      </c>
      <c r="F4406">
        <f>IF(AND(B4406&lt;&gt;"",C4406&lt;&gt;""),1,"")</f>
        <v/>
      </c>
      <c r="G4406">
        <f>IF(F4406=1,IF(B4406=C4406,1,0),"")</f>
        <v/>
      </c>
      <c r="H4406">
        <f>IF(B4406="","",IFERROR(VLOOKUP(B4406,lst_FT_group_map_table,2,FALSE),"INVALID"))</f>
        <v/>
      </c>
      <c r="I4406">
        <f>IF(C4406="","",IFERROR(VLOOKUP(C4406,lst_FT_group_map_table,2,FALSE),"INVALID"))</f>
        <v/>
      </c>
      <c r="J4406">
        <f>IF(F4406=1,IF(H4406=I4406,1,0),"")</f>
        <v/>
      </c>
      <c r="K4406">
        <f>IF(AND(ISNUMBER(MATCH(B4406,lst_FT_sci_excl,0)),ISNUMBER(MATCH(C4406,lst_FT_sci_excl,0))),IF(D4406=E4406,1,0),"")</f>
        <v/>
      </c>
      <c r="L4406">
        <f>IF(OR(G4406=0,K4406=0),1,"")</f>
        <v/>
      </c>
      <c r="M4406">
        <f>IF(L4406=1,COUNTIF($L$2:L4406,1),"")</f>
        <v/>
      </c>
    </row>
    <row r="4407">
      <c r="A4407">
        <f>IF(screen_FT_reviewer_A!$A4407="","",screen_FT_reviewer_A!$A4407)</f>
        <v/>
      </c>
      <c r="B4407">
        <f>IF(OR($A4407="",screen_FT_reviewer_A!$C4407=""),"",screen_FT_reviewer_A!$C4407)</f>
        <v/>
      </c>
      <c r="C4407">
        <f>IF(OR($A4407="",screen_FT_reviewer_B!$C4407=""),"",screen_FT_reviewer_B!$C4407)</f>
        <v/>
      </c>
      <c r="D4407">
        <f>IF(OR($A4407="",screen_FT_reviewer_A!$D4407=""),"",screen_FT_reviewer_A!$D4407)</f>
        <v/>
      </c>
      <c r="E4407">
        <f>IF(OR($A4407="",screen_FT_reviewer_B!$D4407=""),"",screen_FT_reviewer_B!$D4407)</f>
        <v/>
      </c>
      <c r="F4407">
        <f>IF(AND(B4407&lt;&gt;"",C4407&lt;&gt;""),1,"")</f>
        <v/>
      </c>
      <c r="G4407">
        <f>IF(F4407=1,IF(B4407=C4407,1,0),"")</f>
        <v/>
      </c>
      <c r="H4407">
        <f>IF(B4407="","",IFERROR(VLOOKUP(B4407,lst_FT_group_map_table,2,FALSE),"INVALID"))</f>
        <v/>
      </c>
      <c r="I4407">
        <f>IF(C4407="","",IFERROR(VLOOKUP(C4407,lst_FT_group_map_table,2,FALSE),"INVALID"))</f>
        <v/>
      </c>
      <c r="J4407">
        <f>IF(F4407=1,IF(H4407=I4407,1,0),"")</f>
        <v/>
      </c>
      <c r="K4407">
        <f>IF(AND(ISNUMBER(MATCH(B4407,lst_FT_sci_excl,0)),ISNUMBER(MATCH(C4407,lst_FT_sci_excl,0))),IF(D4407=E4407,1,0),"")</f>
        <v/>
      </c>
      <c r="L4407">
        <f>IF(OR(G4407=0,K4407=0),1,"")</f>
        <v/>
      </c>
      <c r="M4407">
        <f>IF(L4407=1,COUNTIF($L$2:L4407,1),"")</f>
        <v/>
      </c>
    </row>
    <row r="4408">
      <c r="A4408">
        <f>IF(screen_FT_reviewer_A!$A4408="","",screen_FT_reviewer_A!$A4408)</f>
        <v/>
      </c>
      <c r="B4408">
        <f>IF(OR($A4408="",screen_FT_reviewer_A!$C4408=""),"",screen_FT_reviewer_A!$C4408)</f>
        <v/>
      </c>
      <c r="C4408">
        <f>IF(OR($A4408="",screen_FT_reviewer_B!$C4408=""),"",screen_FT_reviewer_B!$C4408)</f>
        <v/>
      </c>
      <c r="D4408">
        <f>IF(OR($A4408="",screen_FT_reviewer_A!$D4408=""),"",screen_FT_reviewer_A!$D4408)</f>
        <v/>
      </c>
      <c r="E4408">
        <f>IF(OR($A4408="",screen_FT_reviewer_B!$D4408=""),"",screen_FT_reviewer_B!$D4408)</f>
        <v/>
      </c>
      <c r="F4408">
        <f>IF(AND(B4408&lt;&gt;"",C4408&lt;&gt;""),1,"")</f>
        <v/>
      </c>
      <c r="G4408">
        <f>IF(F4408=1,IF(B4408=C4408,1,0),"")</f>
        <v/>
      </c>
      <c r="H4408">
        <f>IF(B4408="","",IFERROR(VLOOKUP(B4408,lst_FT_group_map_table,2,FALSE),"INVALID"))</f>
        <v/>
      </c>
      <c r="I4408">
        <f>IF(C4408="","",IFERROR(VLOOKUP(C4408,lst_FT_group_map_table,2,FALSE),"INVALID"))</f>
        <v/>
      </c>
      <c r="J4408">
        <f>IF(F4408=1,IF(H4408=I4408,1,0),"")</f>
        <v/>
      </c>
      <c r="K4408">
        <f>IF(AND(ISNUMBER(MATCH(B4408,lst_FT_sci_excl,0)),ISNUMBER(MATCH(C4408,lst_FT_sci_excl,0))),IF(D4408=E4408,1,0),"")</f>
        <v/>
      </c>
      <c r="L4408">
        <f>IF(OR(G4408=0,K4408=0),1,"")</f>
        <v/>
      </c>
      <c r="M4408">
        <f>IF(L4408=1,COUNTIF($L$2:L4408,1),"")</f>
        <v/>
      </c>
    </row>
    <row r="4409">
      <c r="A4409">
        <f>IF(screen_FT_reviewer_A!$A4409="","",screen_FT_reviewer_A!$A4409)</f>
        <v/>
      </c>
      <c r="B4409">
        <f>IF(OR($A4409="",screen_FT_reviewer_A!$C4409=""),"",screen_FT_reviewer_A!$C4409)</f>
        <v/>
      </c>
      <c r="C4409">
        <f>IF(OR($A4409="",screen_FT_reviewer_B!$C4409=""),"",screen_FT_reviewer_B!$C4409)</f>
        <v/>
      </c>
      <c r="D4409">
        <f>IF(OR($A4409="",screen_FT_reviewer_A!$D4409=""),"",screen_FT_reviewer_A!$D4409)</f>
        <v/>
      </c>
      <c r="E4409">
        <f>IF(OR($A4409="",screen_FT_reviewer_B!$D4409=""),"",screen_FT_reviewer_B!$D4409)</f>
        <v/>
      </c>
      <c r="F4409">
        <f>IF(AND(B4409&lt;&gt;"",C4409&lt;&gt;""),1,"")</f>
        <v/>
      </c>
      <c r="G4409">
        <f>IF(F4409=1,IF(B4409=C4409,1,0),"")</f>
        <v/>
      </c>
      <c r="H4409">
        <f>IF(B4409="","",IFERROR(VLOOKUP(B4409,lst_FT_group_map_table,2,FALSE),"INVALID"))</f>
        <v/>
      </c>
      <c r="I4409">
        <f>IF(C4409="","",IFERROR(VLOOKUP(C4409,lst_FT_group_map_table,2,FALSE),"INVALID"))</f>
        <v/>
      </c>
      <c r="J4409">
        <f>IF(F4409=1,IF(H4409=I4409,1,0),"")</f>
        <v/>
      </c>
      <c r="K4409">
        <f>IF(AND(ISNUMBER(MATCH(B4409,lst_FT_sci_excl,0)),ISNUMBER(MATCH(C4409,lst_FT_sci_excl,0))),IF(D4409=E4409,1,0),"")</f>
        <v/>
      </c>
      <c r="L4409">
        <f>IF(OR(G4409=0,K4409=0),1,"")</f>
        <v/>
      </c>
      <c r="M4409">
        <f>IF(L4409=1,COUNTIF($L$2:L4409,1),"")</f>
        <v/>
      </c>
    </row>
    <row r="4410">
      <c r="A4410">
        <f>IF(screen_FT_reviewer_A!$A4410="","",screen_FT_reviewer_A!$A4410)</f>
        <v/>
      </c>
      <c r="B4410">
        <f>IF(OR($A4410="",screen_FT_reviewer_A!$C4410=""),"",screen_FT_reviewer_A!$C4410)</f>
        <v/>
      </c>
      <c r="C4410">
        <f>IF(OR($A4410="",screen_FT_reviewer_B!$C4410=""),"",screen_FT_reviewer_B!$C4410)</f>
        <v/>
      </c>
      <c r="D4410">
        <f>IF(OR($A4410="",screen_FT_reviewer_A!$D4410=""),"",screen_FT_reviewer_A!$D4410)</f>
        <v/>
      </c>
      <c r="E4410">
        <f>IF(OR($A4410="",screen_FT_reviewer_B!$D4410=""),"",screen_FT_reviewer_B!$D4410)</f>
        <v/>
      </c>
      <c r="F4410">
        <f>IF(AND(B4410&lt;&gt;"",C4410&lt;&gt;""),1,"")</f>
        <v/>
      </c>
      <c r="G4410">
        <f>IF(F4410=1,IF(B4410=C4410,1,0),"")</f>
        <v/>
      </c>
      <c r="H4410">
        <f>IF(B4410="","",IFERROR(VLOOKUP(B4410,lst_FT_group_map_table,2,FALSE),"INVALID"))</f>
        <v/>
      </c>
      <c r="I4410">
        <f>IF(C4410="","",IFERROR(VLOOKUP(C4410,lst_FT_group_map_table,2,FALSE),"INVALID"))</f>
        <v/>
      </c>
      <c r="J4410">
        <f>IF(F4410=1,IF(H4410=I4410,1,0),"")</f>
        <v/>
      </c>
      <c r="K4410">
        <f>IF(AND(ISNUMBER(MATCH(B4410,lst_FT_sci_excl,0)),ISNUMBER(MATCH(C4410,lst_FT_sci_excl,0))),IF(D4410=E4410,1,0),"")</f>
        <v/>
      </c>
      <c r="L4410">
        <f>IF(OR(G4410=0,K4410=0),1,"")</f>
        <v/>
      </c>
      <c r="M4410">
        <f>IF(L4410=1,COUNTIF($L$2:L4410,1),"")</f>
        <v/>
      </c>
    </row>
    <row r="4411">
      <c r="A4411">
        <f>IF(screen_FT_reviewer_A!$A4411="","",screen_FT_reviewer_A!$A4411)</f>
        <v/>
      </c>
      <c r="B4411">
        <f>IF(OR($A4411="",screen_FT_reviewer_A!$C4411=""),"",screen_FT_reviewer_A!$C4411)</f>
        <v/>
      </c>
      <c r="C4411">
        <f>IF(OR($A4411="",screen_FT_reviewer_B!$C4411=""),"",screen_FT_reviewer_B!$C4411)</f>
        <v/>
      </c>
      <c r="D4411">
        <f>IF(OR($A4411="",screen_FT_reviewer_A!$D4411=""),"",screen_FT_reviewer_A!$D4411)</f>
        <v/>
      </c>
      <c r="E4411">
        <f>IF(OR($A4411="",screen_FT_reviewer_B!$D4411=""),"",screen_FT_reviewer_B!$D4411)</f>
        <v/>
      </c>
      <c r="F4411">
        <f>IF(AND(B4411&lt;&gt;"",C4411&lt;&gt;""),1,"")</f>
        <v/>
      </c>
      <c r="G4411">
        <f>IF(F4411=1,IF(B4411=C4411,1,0),"")</f>
        <v/>
      </c>
      <c r="H4411">
        <f>IF(B4411="","",IFERROR(VLOOKUP(B4411,lst_FT_group_map_table,2,FALSE),"INVALID"))</f>
        <v/>
      </c>
      <c r="I4411">
        <f>IF(C4411="","",IFERROR(VLOOKUP(C4411,lst_FT_group_map_table,2,FALSE),"INVALID"))</f>
        <v/>
      </c>
      <c r="J4411">
        <f>IF(F4411=1,IF(H4411=I4411,1,0),"")</f>
        <v/>
      </c>
      <c r="K4411">
        <f>IF(AND(ISNUMBER(MATCH(B4411,lst_FT_sci_excl,0)),ISNUMBER(MATCH(C4411,lst_FT_sci_excl,0))),IF(D4411=E4411,1,0),"")</f>
        <v/>
      </c>
      <c r="L4411">
        <f>IF(OR(G4411=0,K4411=0),1,"")</f>
        <v/>
      </c>
      <c r="M4411">
        <f>IF(L4411=1,COUNTIF($L$2:L4411,1),"")</f>
        <v/>
      </c>
    </row>
    <row r="4412">
      <c r="A4412">
        <f>IF(screen_FT_reviewer_A!$A4412="","",screen_FT_reviewer_A!$A4412)</f>
        <v/>
      </c>
      <c r="B4412">
        <f>IF(OR($A4412="",screen_FT_reviewer_A!$C4412=""),"",screen_FT_reviewer_A!$C4412)</f>
        <v/>
      </c>
      <c r="C4412">
        <f>IF(OR($A4412="",screen_FT_reviewer_B!$C4412=""),"",screen_FT_reviewer_B!$C4412)</f>
        <v/>
      </c>
      <c r="D4412">
        <f>IF(OR($A4412="",screen_FT_reviewer_A!$D4412=""),"",screen_FT_reviewer_A!$D4412)</f>
        <v/>
      </c>
      <c r="E4412">
        <f>IF(OR($A4412="",screen_FT_reviewer_B!$D4412=""),"",screen_FT_reviewer_B!$D4412)</f>
        <v/>
      </c>
      <c r="F4412">
        <f>IF(AND(B4412&lt;&gt;"",C4412&lt;&gt;""),1,"")</f>
        <v/>
      </c>
      <c r="G4412">
        <f>IF(F4412=1,IF(B4412=C4412,1,0),"")</f>
        <v/>
      </c>
      <c r="H4412">
        <f>IF(B4412="","",IFERROR(VLOOKUP(B4412,lst_FT_group_map_table,2,FALSE),"INVALID"))</f>
        <v/>
      </c>
      <c r="I4412">
        <f>IF(C4412="","",IFERROR(VLOOKUP(C4412,lst_FT_group_map_table,2,FALSE),"INVALID"))</f>
        <v/>
      </c>
      <c r="J4412">
        <f>IF(F4412=1,IF(H4412=I4412,1,0),"")</f>
        <v/>
      </c>
      <c r="K4412">
        <f>IF(AND(ISNUMBER(MATCH(B4412,lst_FT_sci_excl,0)),ISNUMBER(MATCH(C4412,lst_FT_sci_excl,0))),IF(D4412=E4412,1,0),"")</f>
        <v/>
      </c>
      <c r="L4412">
        <f>IF(OR(G4412=0,K4412=0),1,"")</f>
        <v/>
      </c>
      <c r="M4412">
        <f>IF(L4412=1,COUNTIF($L$2:L4412,1),"")</f>
        <v/>
      </c>
    </row>
    <row r="4413">
      <c r="A4413">
        <f>IF(screen_FT_reviewer_A!$A4413="","",screen_FT_reviewer_A!$A4413)</f>
        <v/>
      </c>
      <c r="B4413">
        <f>IF(OR($A4413="",screen_FT_reviewer_A!$C4413=""),"",screen_FT_reviewer_A!$C4413)</f>
        <v/>
      </c>
      <c r="C4413">
        <f>IF(OR($A4413="",screen_FT_reviewer_B!$C4413=""),"",screen_FT_reviewer_B!$C4413)</f>
        <v/>
      </c>
      <c r="D4413">
        <f>IF(OR($A4413="",screen_FT_reviewer_A!$D4413=""),"",screen_FT_reviewer_A!$D4413)</f>
        <v/>
      </c>
      <c r="E4413">
        <f>IF(OR($A4413="",screen_FT_reviewer_B!$D4413=""),"",screen_FT_reviewer_B!$D4413)</f>
        <v/>
      </c>
      <c r="F4413">
        <f>IF(AND(B4413&lt;&gt;"",C4413&lt;&gt;""),1,"")</f>
        <v/>
      </c>
      <c r="G4413">
        <f>IF(F4413=1,IF(B4413=C4413,1,0),"")</f>
        <v/>
      </c>
      <c r="H4413">
        <f>IF(B4413="","",IFERROR(VLOOKUP(B4413,lst_FT_group_map_table,2,FALSE),"INVALID"))</f>
        <v/>
      </c>
      <c r="I4413">
        <f>IF(C4413="","",IFERROR(VLOOKUP(C4413,lst_FT_group_map_table,2,FALSE),"INVALID"))</f>
        <v/>
      </c>
      <c r="J4413">
        <f>IF(F4413=1,IF(H4413=I4413,1,0),"")</f>
        <v/>
      </c>
      <c r="K4413">
        <f>IF(AND(ISNUMBER(MATCH(B4413,lst_FT_sci_excl,0)),ISNUMBER(MATCH(C4413,lst_FT_sci_excl,0))),IF(D4413=E4413,1,0),"")</f>
        <v/>
      </c>
      <c r="L4413">
        <f>IF(OR(G4413=0,K4413=0),1,"")</f>
        <v/>
      </c>
      <c r="M4413">
        <f>IF(L4413=1,COUNTIF($L$2:L4413,1),"")</f>
        <v/>
      </c>
    </row>
    <row r="4414">
      <c r="A4414">
        <f>IF(screen_FT_reviewer_A!$A4414="","",screen_FT_reviewer_A!$A4414)</f>
        <v/>
      </c>
      <c r="B4414">
        <f>IF(OR($A4414="",screen_FT_reviewer_A!$C4414=""),"",screen_FT_reviewer_A!$C4414)</f>
        <v/>
      </c>
      <c r="C4414">
        <f>IF(OR($A4414="",screen_FT_reviewer_B!$C4414=""),"",screen_FT_reviewer_B!$C4414)</f>
        <v/>
      </c>
      <c r="D4414">
        <f>IF(OR($A4414="",screen_FT_reviewer_A!$D4414=""),"",screen_FT_reviewer_A!$D4414)</f>
        <v/>
      </c>
      <c r="E4414">
        <f>IF(OR($A4414="",screen_FT_reviewer_B!$D4414=""),"",screen_FT_reviewer_B!$D4414)</f>
        <v/>
      </c>
      <c r="F4414">
        <f>IF(AND(B4414&lt;&gt;"",C4414&lt;&gt;""),1,"")</f>
        <v/>
      </c>
      <c r="G4414">
        <f>IF(F4414=1,IF(B4414=C4414,1,0),"")</f>
        <v/>
      </c>
      <c r="H4414">
        <f>IF(B4414="","",IFERROR(VLOOKUP(B4414,lst_FT_group_map_table,2,FALSE),"INVALID"))</f>
        <v/>
      </c>
      <c r="I4414">
        <f>IF(C4414="","",IFERROR(VLOOKUP(C4414,lst_FT_group_map_table,2,FALSE),"INVALID"))</f>
        <v/>
      </c>
      <c r="J4414">
        <f>IF(F4414=1,IF(H4414=I4414,1,0),"")</f>
        <v/>
      </c>
      <c r="K4414">
        <f>IF(AND(ISNUMBER(MATCH(B4414,lst_FT_sci_excl,0)),ISNUMBER(MATCH(C4414,lst_FT_sci_excl,0))),IF(D4414=E4414,1,0),"")</f>
        <v/>
      </c>
      <c r="L4414">
        <f>IF(OR(G4414=0,K4414=0),1,"")</f>
        <v/>
      </c>
      <c r="M4414">
        <f>IF(L4414=1,COUNTIF($L$2:L4414,1),"")</f>
        <v/>
      </c>
    </row>
    <row r="4415">
      <c r="A4415">
        <f>IF(screen_FT_reviewer_A!$A4415="","",screen_FT_reviewer_A!$A4415)</f>
        <v/>
      </c>
      <c r="B4415">
        <f>IF(OR($A4415="",screen_FT_reviewer_A!$C4415=""),"",screen_FT_reviewer_A!$C4415)</f>
        <v/>
      </c>
      <c r="C4415">
        <f>IF(OR($A4415="",screen_FT_reviewer_B!$C4415=""),"",screen_FT_reviewer_B!$C4415)</f>
        <v/>
      </c>
      <c r="D4415">
        <f>IF(OR($A4415="",screen_FT_reviewer_A!$D4415=""),"",screen_FT_reviewer_A!$D4415)</f>
        <v/>
      </c>
      <c r="E4415">
        <f>IF(OR($A4415="",screen_FT_reviewer_B!$D4415=""),"",screen_FT_reviewer_B!$D4415)</f>
        <v/>
      </c>
      <c r="F4415">
        <f>IF(AND(B4415&lt;&gt;"",C4415&lt;&gt;""),1,"")</f>
        <v/>
      </c>
      <c r="G4415">
        <f>IF(F4415=1,IF(B4415=C4415,1,0),"")</f>
        <v/>
      </c>
      <c r="H4415">
        <f>IF(B4415="","",IFERROR(VLOOKUP(B4415,lst_FT_group_map_table,2,FALSE),"INVALID"))</f>
        <v/>
      </c>
      <c r="I4415">
        <f>IF(C4415="","",IFERROR(VLOOKUP(C4415,lst_FT_group_map_table,2,FALSE),"INVALID"))</f>
        <v/>
      </c>
      <c r="J4415">
        <f>IF(F4415=1,IF(H4415=I4415,1,0),"")</f>
        <v/>
      </c>
      <c r="K4415">
        <f>IF(AND(ISNUMBER(MATCH(B4415,lst_FT_sci_excl,0)),ISNUMBER(MATCH(C4415,lst_FT_sci_excl,0))),IF(D4415=E4415,1,0),"")</f>
        <v/>
      </c>
      <c r="L4415">
        <f>IF(OR(G4415=0,K4415=0),1,"")</f>
        <v/>
      </c>
      <c r="M4415">
        <f>IF(L4415=1,COUNTIF($L$2:L4415,1),"")</f>
        <v/>
      </c>
    </row>
    <row r="4416">
      <c r="A4416">
        <f>IF(screen_FT_reviewer_A!$A4416="","",screen_FT_reviewer_A!$A4416)</f>
        <v/>
      </c>
      <c r="B4416">
        <f>IF(OR($A4416="",screen_FT_reviewer_A!$C4416=""),"",screen_FT_reviewer_A!$C4416)</f>
        <v/>
      </c>
      <c r="C4416">
        <f>IF(OR($A4416="",screen_FT_reviewer_B!$C4416=""),"",screen_FT_reviewer_B!$C4416)</f>
        <v/>
      </c>
      <c r="D4416">
        <f>IF(OR($A4416="",screen_FT_reviewer_A!$D4416=""),"",screen_FT_reviewer_A!$D4416)</f>
        <v/>
      </c>
      <c r="E4416">
        <f>IF(OR($A4416="",screen_FT_reviewer_B!$D4416=""),"",screen_FT_reviewer_B!$D4416)</f>
        <v/>
      </c>
      <c r="F4416">
        <f>IF(AND(B4416&lt;&gt;"",C4416&lt;&gt;""),1,"")</f>
        <v/>
      </c>
      <c r="G4416">
        <f>IF(F4416=1,IF(B4416=C4416,1,0),"")</f>
        <v/>
      </c>
      <c r="H4416">
        <f>IF(B4416="","",IFERROR(VLOOKUP(B4416,lst_FT_group_map_table,2,FALSE),"INVALID"))</f>
        <v/>
      </c>
      <c r="I4416">
        <f>IF(C4416="","",IFERROR(VLOOKUP(C4416,lst_FT_group_map_table,2,FALSE),"INVALID"))</f>
        <v/>
      </c>
      <c r="J4416">
        <f>IF(F4416=1,IF(H4416=I4416,1,0),"")</f>
        <v/>
      </c>
      <c r="K4416">
        <f>IF(AND(ISNUMBER(MATCH(B4416,lst_FT_sci_excl,0)),ISNUMBER(MATCH(C4416,lst_FT_sci_excl,0))),IF(D4416=E4416,1,0),"")</f>
        <v/>
      </c>
      <c r="L4416">
        <f>IF(OR(G4416=0,K4416=0),1,"")</f>
        <v/>
      </c>
      <c r="M4416">
        <f>IF(L4416=1,COUNTIF($L$2:L4416,1),"")</f>
        <v/>
      </c>
    </row>
    <row r="4417">
      <c r="A4417">
        <f>IF(screen_FT_reviewer_A!$A4417="","",screen_FT_reviewer_A!$A4417)</f>
        <v/>
      </c>
      <c r="B4417">
        <f>IF(OR($A4417="",screen_FT_reviewer_A!$C4417=""),"",screen_FT_reviewer_A!$C4417)</f>
        <v/>
      </c>
      <c r="C4417">
        <f>IF(OR($A4417="",screen_FT_reviewer_B!$C4417=""),"",screen_FT_reviewer_B!$C4417)</f>
        <v/>
      </c>
      <c r="D4417">
        <f>IF(OR($A4417="",screen_FT_reviewer_A!$D4417=""),"",screen_FT_reviewer_A!$D4417)</f>
        <v/>
      </c>
      <c r="E4417">
        <f>IF(OR($A4417="",screen_FT_reviewer_B!$D4417=""),"",screen_FT_reviewer_B!$D4417)</f>
        <v/>
      </c>
      <c r="F4417">
        <f>IF(AND(B4417&lt;&gt;"",C4417&lt;&gt;""),1,"")</f>
        <v/>
      </c>
      <c r="G4417">
        <f>IF(F4417=1,IF(B4417=C4417,1,0),"")</f>
        <v/>
      </c>
      <c r="H4417">
        <f>IF(B4417="","",IFERROR(VLOOKUP(B4417,lst_FT_group_map_table,2,FALSE),"INVALID"))</f>
        <v/>
      </c>
      <c r="I4417">
        <f>IF(C4417="","",IFERROR(VLOOKUP(C4417,lst_FT_group_map_table,2,FALSE),"INVALID"))</f>
        <v/>
      </c>
      <c r="J4417">
        <f>IF(F4417=1,IF(H4417=I4417,1,0),"")</f>
        <v/>
      </c>
      <c r="K4417">
        <f>IF(AND(ISNUMBER(MATCH(B4417,lst_FT_sci_excl,0)),ISNUMBER(MATCH(C4417,lst_FT_sci_excl,0))),IF(D4417=E4417,1,0),"")</f>
        <v/>
      </c>
      <c r="L4417">
        <f>IF(OR(G4417=0,K4417=0),1,"")</f>
        <v/>
      </c>
      <c r="M4417">
        <f>IF(L4417=1,COUNTIF($L$2:L4417,1),"")</f>
        <v/>
      </c>
    </row>
    <row r="4418">
      <c r="A4418">
        <f>IF(screen_FT_reviewer_A!$A4418="","",screen_FT_reviewer_A!$A4418)</f>
        <v/>
      </c>
      <c r="B4418">
        <f>IF(OR($A4418="",screen_FT_reviewer_A!$C4418=""),"",screen_FT_reviewer_A!$C4418)</f>
        <v/>
      </c>
      <c r="C4418">
        <f>IF(OR($A4418="",screen_FT_reviewer_B!$C4418=""),"",screen_FT_reviewer_B!$C4418)</f>
        <v/>
      </c>
      <c r="D4418">
        <f>IF(OR($A4418="",screen_FT_reviewer_A!$D4418=""),"",screen_FT_reviewer_A!$D4418)</f>
        <v/>
      </c>
      <c r="E4418">
        <f>IF(OR($A4418="",screen_FT_reviewer_B!$D4418=""),"",screen_FT_reviewer_B!$D4418)</f>
        <v/>
      </c>
      <c r="F4418">
        <f>IF(AND(B4418&lt;&gt;"",C4418&lt;&gt;""),1,"")</f>
        <v/>
      </c>
      <c r="G4418">
        <f>IF(F4418=1,IF(B4418=C4418,1,0),"")</f>
        <v/>
      </c>
      <c r="H4418">
        <f>IF(B4418="","",IFERROR(VLOOKUP(B4418,lst_FT_group_map_table,2,FALSE),"INVALID"))</f>
        <v/>
      </c>
      <c r="I4418">
        <f>IF(C4418="","",IFERROR(VLOOKUP(C4418,lst_FT_group_map_table,2,FALSE),"INVALID"))</f>
        <v/>
      </c>
      <c r="J4418">
        <f>IF(F4418=1,IF(H4418=I4418,1,0),"")</f>
        <v/>
      </c>
      <c r="K4418">
        <f>IF(AND(ISNUMBER(MATCH(B4418,lst_FT_sci_excl,0)),ISNUMBER(MATCH(C4418,lst_FT_sci_excl,0))),IF(D4418=E4418,1,0),"")</f>
        <v/>
      </c>
      <c r="L4418">
        <f>IF(OR(G4418=0,K4418=0),1,"")</f>
        <v/>
      </c>
      <c r="M4418">
        <f>IF(L4418=1,COUNTIF($L$2:L4418,1),"")</f>
        <v/>
      </c>
    </row>
    <row r="4419">
      <c r="A4419">
        <f>IF(screen_FT_reviewer_A!$A4419="","",screen_FT_reviewer_A!$A4419)</f>
        <v/>
      </c>
      <c r="B4419">
        <f>IF(OR($A4419="",screen_FT_reviewer_A!$C4419=""),"",screen_FT_reviewer_A!$C4419)</f>
        <v/>
      </c>
      <c r="C4419">
        <f>IF(OR($A4419="",screen_FT_reviewer_B!$C4419=""),"",screen_FT_reviewer_B!$C4419)</f>
        <v/>
      </c>
      <c r="D4419">
        <f>IF(OR($A4419="",screen_FT_reviewer_A!$D4419=""),"",screen_FT_reviewer_A!$D4419)</f>
        <v/>
      </c>
      <c r="E4419">
        <f>IF(OR($A4419="",screen_FT_reviewer_B!$D4419=""),"",screen_FT_reviewer_B!$D4419)</f>
        <v/>
      </c>
      <c r="F4419">
        <f>IF(AND(B4419&lt;&gt;"",C4419&lt;&gt;""),1,"")</f>
        <v/>
      </c>
      <c r="G4419">
        <f>IF(F4419=1,IF(B4419=C4419,1,0),"")</f>
        <v/>
      </c>
      <c r="H4419">
        <f>IF(B4419="","",IFERROR(VLOOKUP(B4419,lst_FT_group_map_table,2,FALSE),"INVALID"))</f>
        <v/>
      </c>
      <c r="I4419">
        <f>IF(C4419="","",IFERROR(VLOOKUP(C4419,lst_FT_group_map_table,2,FALSE),"INVALID"))</f>
        <v/>
      </c>
      <c r="J4419">
        <f>IF(F4419=1,IF(H4419=I4419,1,0),"")</f>
        <v/>
      </c>
      <c r="K4419">
        <f>IF(AND(ISNUMBER(MATCH(B4419,lst_FT_sci_excl,0)),ISNUMBER(MATCH(C4419,lst_FT_sci_excl,0))),IF(D4419=E4419,1,0),"")</f>
        <v/>
      </c>
      <c r="L4419">
        <f>IF(OR(G4419=0,K4419=0),1,"")</f>
        <v/>
      </c>
      <c r="M4419">
        <f>IF(L4419=1,COUNTIF($L$2:L4419,1),"")</f>
        <v/>
      </c>
    </row>
    <row r="4420">
      <c r="A4420">
        <f>IF(screen_FT_reviewer_A!$A4420="","",screen_FT_reviewer_A!$A4420)</f>
        <v/>
      </c>
      <c r="B4420">
        <f>IF(OR($A4420="",screen_FT_reviewer_A!$C4420=""),"",screen_FT_reviewer_A!$C4420)</f>
        <v/>
      </c>
      <c r="C4420">
        <f>IF(OR($A4420="",screen_FT_reviewer_B!$C4420=""),"",screen_FT_reviewer_B!$C4420)</f>
        <v/>
      </c>
      <c r="D4420">
        <f>IF(OR($A4420="",screen_FT_reviewer_A!$D4420=""),"",screen_FT_reviewer_A!$D4420)</f>
        <v/>
      </c>
      <c r="E4420">
        <f>IF(OR($A4420="",screen_FT_reviewer_B!$D4420=""),"",screen_FT_reviewer_B!$D4420)</f>
        <v/>
      </c>
      <c r="F4420">
        <f>IF(AND(B4420&lt;&gt;"",C4420&lt;&gt;""),1,"")</f>
        <v/>
      </c>
      <c r="G4420">
        <f>IF(F4420=1,IF(B4420=C4420,1,0),"")</f>
        <v/>
      </c>
      <c r="H4420">
        <f>IF(B4420="","",IFERROR(VLOOKUP(B4420,lst_FT_group_map_table,2,FALSE),"INVALID"))</f>
        <v/>
      </c>
      <c r="I4420">
        <f>IF(C4420="","",IFERROR(VLOOKUP(C4420,lst_FT_group_map_table,2,FALSE),"INVALID"))</f>
        <v/>
      </c>
      <c r="J4420">
        <f>IF(F4420=1,IF(H4420=I4420,1,0),"")</f>
        <v/>
      </c>
      <c r="K4420">
        <f>IF(AND(ISNUMBER(MATCH(B4420,lst_FT_sci_excl,0)),ISNUMBER(MATCH(C4420,lst_FT_sci_excl,0))),IF(D4420=E4420,1,0),"")</f>
        <v/>
      </c>
      <c r="L4420">
        <f>IF(OR(G4420=0,K4420=0),1,"")</f>
        <v/>
      </c>
      <c r="M4420">
        <f>IF(L4420=1,COUNTIF($L$2:L4420,1),"")</f>
        <v/>
      </c>
    </row>
    <row r="4421">
      <c r="A4421">
        <f>IF(screen_FT_reviewer_A!$A4421="","",screen_FT_reviewer_A!$A4421)</f>
        <v/>
      </c>
      <c r="B4421">
        <f>IF(OR($A4421="",screen_FT_reviewer_A!$C4421=""),"",screen_FT_reviewer_A!$C4421)</f>
        <v/>
      </c>
      <c r="C4421">
        <f>IF(OR($A4421="",screen_FT_reviewer_B!$C4421=""),"",screen_FT_reviewer_B!$C4421)</f>
        <v/>
      </c>
      <c r="D4421">
        <f>IF(OR($A4421="",screen_FT_reviewer_A!$D4421=""),"",screen_FT_reviewer_A!$D4421)</f>
        <v/>
      </c>
      <c r="E4421">
        <f>IF(OR($A4421="",screen_FT_reviewer_B!$D4421=""),"",screen_FT_reviewer_B!$D4421)</f>
        <v/>
      </c>
      <c r="F4421">
        <f>IF(AND(B4421&lt;&gt;"",C4421&lt;&gt;""),1,"")</f>
        <v/>
      </c>
      <c r="G4421">
        <f>IF(F4421=1,IF(B4421=C4421,1,0),"")</f>
        <v/>
      </c>
      <c r="H4421">
        <f>IF(B4421="","",IFERROR(VLOOKUP(B4421,lst_FT_group_map_table,2,FALSE),"INVALID"))</f>
        <v/>
      </c>
      <c r="I4421">
        <f>IF(C4421="","",IFERROR(VLOOKUP(C4421,lst_FT_group_map_table,2,FALSE),"INVALID"))</f>
        <v/>
      </c>
      <c r="J4421">
        <f>IF(F4421=1,IF(H4421=I4421,1,0),"")</f>
        <v/>
      </c>
      <c r="K4421">
        <f>IF(AND(ISNUMBER(MATCH(B4421,lst_FT_sci_excl,0)),ISNUMBER(MATCH(C4421,lst_FT_sci_excl,0))),IF(D4421=E4421,1,0),"")</f>
        <v/>
      </c>
      <c r="L4421">
        <f>IF(OR(G4421=0,K4421=0),1,"")</f>
        <v/>
      </c>
      <c r="M4421">
        <f>IF(L4421=1,COUNTIF($L$2:L4421,1),"")</f>
        <v/>
      </c>
    </row>
    <row r="4422">
      <c r="A4422">
        <f>IF(screen_FT_reviewer_A!$A4422="","",screen_FT_reviewer_A!$A4422)</f>
        <v/>
      </c>
      <c r="B4422">
        <f>IF(OR($A4422="",screen_FT_reviewer_A!$C4422=""),"",screen_FT_reviewer_A!$C4422)</f>
        <v/>
      </c>
      <c r="C4422">
        <f>IF(OR($A4422="",screen_FT_reviewer_B!$C4422=""),"",screen_FT_reviewer_B!$C4422)</f>
        <v/>
      </c>
      <c r="D4422">
        <f>IF(OR($A4422="",screen_FT_reviewer_A!$D4422=""),"",screen_FT_reviewer_A!$D4422)</f>
        <v/>
      </c>
      <c r="E4422">
        <f>IF(OR($A4422="",screen_FT_reviewer_B!$D4422=""),"",screen_FT_reviewer_B!$D4422)</f>
        <v/>
      </c>
      <c r="F4422">
        <f>IF(AND(B4422&lt;&gt;"",C4422&lt;&gt;""),1,"")</f>
        <v/>
      </c>
      <c r="G4422">
        <f>IF(F4422=1,IF(B4422=C4422,1,0),"")</f>
        <v/>
      </c>
      <c r="H4422">
        <f>IF(B4422="","",IFERROR(VLOOKUP(B4422,lst_FT_group_map_table,2,FALSE),"INVALID"))</f>
        <v/>
      </c>
      <c r="I4422">
        <f>IF(C4422="","",IFERROR(VLOOKUP(C4422,lst_FT_group_map_table,2,FALSE),"INVALID"))</f>
        <v/>
      </c>
      <c r="J4422">
        <f>IF(F4422=1,IF(H4422=I4422,1,0),"")</f>
        <v/>
      </c>
      <c r="K4422">
        <f>IF(AND(ISNUMBER(MATCH(B4422,lst_FT_sci_excl,0)),ISNUMBER(MATCH(C4422,lst_FT_sci_excl,0))),IF(D4422=E4422,1,0),"")</f>
        <v/>
      </c>
      <c r="L4422">
        <f>IF(OR(G4422=0,K4422=0),1,"")</f>
        <v/>
      </c>
      <c r="M4422">
        <f>IF(L4422=1,COUNTIF($L$2:L4422,1),"")</f>
        <v/>
      </c>
    </row>
    <row r="4423">
      <c r="A4423">
        <f>IF(screen_FT_reviewer_A!$A4423="","",screen_FT_reviewer_A!$A4423)</f>
        <v/>
      </c>
      <c r="B4423">
        <f>IF(OR($A4423="",screen_FT_reviewer_A!$C4423=""),"",screen_FT_reviewer_A!$C4423)</f>
        <v/>
      </c>
      <c r="C4423">
        <f>IF(OR($A4423="",screen_FT_reviewer_B!$C4423=""),"",screen_FT_reviewer_B!$C4423)</f>
        <v/>
      </c>
      <c r="D4423">
        <f>IF(OR($A4423="",screen_FT_reviewer_A!$D4423=""),"",screen_FT_reviewer_A!$D4423)</f>
        <v/>
      </c>
      <c r="E4423">
        <f>IF(OR($A4423="",screen_FT_reviewer_B!$D4423=""),"",screen_FT_reviewer_B!$D4423)</f>
        <v/>
      </c>
      <c r="F4423">
        <f>IF(AND(B4423&lt;&gt;"",C4423&lt;&gt;""),1,"")</f>
        <v/>
      </c>
      <c r="G4423">
        <f>IF(F4423=1,IF(B4423=C4423,1,0),"")</f>
        <v/>
      </c>
      <c r="H4423">
        <f>IF(B4423="","",IFERROR(VLOOKUP(B4423,lst_FT_group_map_table,2,FALSE),"INVALID"))</f>
        <v/>
      </c>
      <c r="I4423">
        <f>IF(C4423="","",IFERROR(VLOOKUP(C4423,lst_FT_group_map_table,2,FALSE),"INVALID"))</f>
        <v/>
      </c>
      <c r="J4423">
        <f>IF(F4423=1,IF(H4423=I4423,1,0),"")</f>
        <v/>
      </c>
      <c r="K4423">
        <f>IF(AND(ISNUMBER(MATCH(B4423,lst_FT_sci_excl,0)),ISNUMBER(MATCH(C4423,lst_FT_sci_excl,0))),IF(D4423=E4423,1,0),"")</f>
        <v/>
      </c>
      <c r="L4423">
        <f>IF(OR(G4423=0,K4423=0),1,"")</f>
        <v/>
      </c>
      <c r="M4423">
        <f>IF(L4423=1,COUNTIF($L$2:L4423,1),"")</f>
        <v/>
      </c>
    </row>
    <row r="4424">
      <c r="A4424">
        <f>IF(screen_FT_reviewer_A!$A4424="","",screen_FT_reviewer_A!$A4424)</f>
        <v/>
      </c>
      <c r="B4424">
        <f>IF(OR($A4424="",screen_FT_reviewer_A!$C4424=""),"",screen_FT_reviewer_A!$C4424)</f>
        <v/>
      </c>
      <c r="C4424">
        <f>IF(OR($A4424="",screen_FT_reviewer_B!$C4424=""),"",screen_FT_reviewer_B!$C4424)</f>
        <v/>
      </c>
      <c r="D4424">
        <f>IF(OR($A4424="",screen_FT_reviewer_A!$D4424=""),"",screen_FT_reviewer_A!$D4424)</f>
        <v/>
      </c>
      <c r="E4424">
        <f>IF(OR($A4424="",screen_FT_reviewer_B!$D4424=""),"",screen_FT_reviewer_B!$D4424)</f>
        <v/>
      </c>
      <c r="F4424">
        <f>IF(AND(B4424&lt;&gt;"",C4424&lt;&gt;""),1,"")</f>
        <v/>
      </c>
      <c r="G4424">
        <f>IF(F4424=1,IF(B4424=C4424,1,0),"")</f>
        <v/>
      </c>
      <c r="H4424">
        <f>IF(B4424="","",IFERROR(VLOOKUP(B4424,lst_FT_group_map_table,2,FALSE),"INVALID"))</f>
        <v/>
      </c>
      <c r="I4424">
        <f>IF(C4424="","",IFERROR(VLOOKUP(C4424,lst_FT_group_map_table,2,FALSE),"INVALID"))</f>
        <v/>
      </c>
      <c r="J4424">
        <f>IF(F4424=1,IF(H4424=I4424,1,0),"")</f>
        <v/>
      </c>
      <c r="K4424">
        <f>IF(AND(ISNUMBER(MATCH(B4424,lst_FT_sci_excl,0)),ISNUMBER(MATCH(C4424,lst_FT_sci_excl,0))),IF(D4424=E4424,1,0),"")</f>
        <v/>
      </c>
      <c r="L4424">
        <f>IF(OR(G4424=0,K4424=0),1,"")</f>
        <v/>
      </c>
      <c r="M4424">
        <f>IF(L4424=1,COUNTIF($L$2:L4424,1),"")</f>
        <v/>
      </c>
    </row>
    <row r="4425">
      <c r="A4425">
        <f>IF(screen_FT_reviewer_A!$A4425="","",screen_FT_reviewer_A!$A4425)</f>
        <v/>
      </c>
      <c r="B4425">
        <f>IF(OR($A4425="",screen_FT_reviewer_A!$C4425=""),"",screen_FT_reviewer_A!$C4425)</f>
        <v/>
      </c>
      <c r="C4425">
        <f>IF(OR($A4425="",screen_FT_reviewer_B!$C4425=""),"",screen_FT_reviewer_B!$C4425)</f>
        <v/>
      </c>
      <c r="D4425">
        <f>IF(OR($A4425="",screen_FT_reviewer_A!$D4425=""),"",screen_FT_reviewer_A!$D4425)</f>
        <v/>
      </c>
      <c r="E4425">
        <f>IF(OR($A4425="",screen_FT_reviewer_B!$D4425=""),"",screen_FT_reviewer_B!$D4425)</f>
        <v/>
      </c>
      <c r="F4425">
        <f>IF(AND(B4425&lt;&gt;"",C4425&lt;&gt;""),1,"")</f>
        <v/>
      </c>
      <c r="G4425">
        <f>IF(F4425=1,IF(B4425=C4425,1,0),"")</f>
        <v/>
      </c>
      <c r="H4425">
        <f>IF(B4425="","",IFERROR(VLOOKUP(B4425,lst_FT_group_map_table,2,FALSE),"INVALID"))</f>
        <v/>
      </c>
      <c r="I4425">
        <f>IF(C4425="","",IFERROR(VLOOKUP(C4425,lst_FT_group_map_table,2,FALSE),"INVALID"))</f>
        <v/>
      </c>
      <c r="J4425">
        <f>IF(F4425=1,IF(H4425=I4425,1,0),"")</f>
        <v/>
      </c>
      <c r="K4425">
        <f>IF(AND(ISNUMBER(MATCH(B4425,lst_FT_sci_excl,0)),ISNUMBER(MATCH(C4425,lst_FT_sci_excl,0))),IF(D4425=E4425,1,0),"")</f>
        <v/>
      </c>
      <c r="L4425">
        <f>IF(OR(G4425=0,K4425=0),1,"")</f>
        <v/>
      </c>
      <c r="M4425">
        <f>IF(L4425=1,COUNTIF($L$2:L4425,1),"")</f>
        <v/>
      </c>
    </row>
    <row r="4426">
      <c r="A4426">
        <f>IF(screen_FT_reviewer_A!$A4426="","",screen_FT_reviewer_A!$A4426)</f>
        <v/>
      </c>
      <c r="B4426">
        <f>IF(OR($A4426="",screen_FT_reviewer_A!$C4426=""),"",screen_FT_reviewer_A!$C4426)</f>
        <v/>
      </c>
      <c r="C4426">
        <f>IF(OR($A4426="",screen_FT_reviewer_B!$C4426=""),"",screen_FT_reviewer_B!$C4426)</f>
        <v/>
      </c>
      <c r="D4426">
        <f>IF(OR($A4426="",screen_FT_reviewer_A!$D4426=""),"",screen_FT_reviewer_A!$D4426)</f>
        <v/>
      </c>
      <c r="E4426">
        <f>IF(OR($A4426="",screen_FT_reviewer_B!$D4426=""),"",screen_FT_reviewer_B!$D4426)</f>
        <v/>
      </c>
      <c r="F4426">
        <f>IF(AND(B4426&lt;&gt;"",C4426&lt;&gt;""),1,"")</f>
        <v/>
      </c>
      <c r="G4426">
        <f>IF(F4426=1,IF(B4426=C4426,1,0),"")</f>
        <v/>
      </c>
      <c r="H4426">
        <f>IF(B4426="","",IFERROR(VLOOKUP(B4426,lst_FT_group_map_table,2,FALSE),"INVALID"))</f>
        <v/>
      </c>
      <c r="I4426">
        <f>IF(C4426="","",IFERROR(VLOOKUP(C4426,lst_FT_group_map_table,2,FALSE),"INVALID"))</f>
        <v/>
      </c>
      <c r="J4426">
        <f>IF(F4426=1,IF(H4426=I4426,1,0),"")</f>
        <v/>
      </c>
      <c r="K4426">
        <f>IF(AND(ISNUMBER(MATCH(B4426,lst_FT_sci_excl,0)),ISNUMBER(MATCH(C4426,lst_FT_sci_excl,0))),IF(D4426=E4426,1,0),"")</f>
        <v/>
      </c>
      <c r="L4426">
        <f>IF(OR(G4426=0,K4426=0),1,"")</f>
        <v/>
      </c>
      <c r="M4426">
        <f>IF(L4426=1,COUNTIF($L$2:L4426,1),"")</f>
        <v/>
      </c>
    </row>
    <row r="4427">
      <c r="A4427">
        <f>IF(screen_FT_reviewer_A!$A4427="","",screen_FT_reviewer_A!$A4427)</f>
        <v/>
      </c>
      <c r="B4427">
        <f>IF(OR($A4427="",screen_FT_reviewer_A!$C4427=""),"",screen_FT_reviewer_A!$C4427)</f>
        <v/>
      </c>
      <c r="C4427">
        <f>IF(OR($A4427="",screen_FT_reviewer_B!$C4427=""),"",screen_FT_reviewer_B!$C4427)</f>
        <v/>
      </c>
      <c r="D4427">
        <f>IF(OR($A4427="",screen_FT_reviewer_A!$D4427=""),"",screen_FT_reviewer_A!$D4427)</f>
        <v/>
      </c>
      <c r="E4427">
        <f>IF(OR($A4427="",screen_FT_reviewer_B!$D4427=""),"",screen_FT_reviewer_B!$D4427)</f>
        <v/>
      </c>
      <c r="F4427">
        <f>IF(AND(B4427&lt;&gt;"",C4427&lt;&gt;""),1,"")</f>
        <v/>
      </c>
      <c r="G4427">
        <f>IF(F4427=1,IF(B4427=C4427,1,0),"")</f>
        <v/>
      </c>
      <c r="H4427">
        <f>IF(B4427="","",IFERROR(VLOOKUP(B4427,lst_FT_group_map_table,2,FALSE),"INVALID"))</f>
        <v/>
      </c>
      <c r="I4427">
        <f>IF(C4427="","",IFERROR(VLOOKUP(C4427,lst_FT_group_map_table,2,FALSE),"INVALID"))</f>
        <v/>
      </c>
      <c r="J4427">
        <f>IF(F4427=1,IF(H4427=I4427,1,0),"")</f>
        <v/>
      </c>
      <c r="K4427">
        <f>IF(AND(ISNUMBER(MATCH(B4427,lst_FT_sci_excl,0)),ISNUMBER(MATCH(C4427,lst_FT_sci_excl,0))),IF(D4427=E4427,1,0),"")</f>
        <v/>
      </c>
      <c r="L4427">
        <f>IF(OR(G4427=0,K4427=0),1,"")</f>
        <v/>
      </c>
      <c r="M4427">
        <f>IF(L4427=1,COUNTIF($L$2:L4427,1),"")</f>
        <v/>
      </c>
    </row>
    <row r="4428">
      <c r="A4428">
        <f>IF(screen_FT_reviewer_A!$A4428="","",screen_FT_reviewer_A!$A4428)</f>
        <v/>
      </c>
      <c r="B4428">
        <f>IF(OR($A4428="",screen_FT_reviewer_A!$C4428=""),"",screen_FT_reviewer_A!$C4428)</f>
        <v/>
      </c>
      <c r="C4428">
        <f>IF(OR($A4428="",screen_FT_reviewer_B!$C4428=""),"",screen_FT_reviewer_B!$C4428)</f>
        <v/>
      </c>
      <c r="D4428">
        <f>IF(OR($A4428="",screen_FT_reviewer_A!$D4428=""),"",screen_FT_reviewer_A!$D4428)</f>
        <v/>
      </c>
      <c r="E4428">
        <f>IF(OR($A4428="",screen_FT_reviewer_B!$D4428=""),"",screen_FT_reviewer_B!$D4428)</f>
        <v/>
      </c>
      <c r="F4428">
        <f>IF(AND(B4428&lt;&gt;"",C4428&lt;&gt;""),1,"")</f>
        <v/>
      </c>
      <c r="G4428">
        <f>IF(F4428=1,IF(B4428=C4428,1,0),"")</f>
        <v/>
      </c>
      <c r="H4428">
        <f>IF(B4428="","",IFERROR(VLOOKUP(B4428,lst_FT_group_map_table,2,FALSE),"INVALID"))</f>
        <v/>
      </c>
      <c r="I4428">
        <f>IF(C4428="","",IFERROR(VLOOKUP(C4428,lst_FT_group_map_table,2,FALSE),"INVALID"))</f>
        <v/>
      </c>
      <c r="J4428">
        <f>IF(F4428=1,IF(H4428=I4428,1,0),"")</f>
        <v/>
      </c>
      <c r="K4428">
        <f>IF(AND(ISNUMBER(MATCH(B4428,lst_FT_sci_excl,0)),ISNUMBER(MATCH(C4428,lst_FT_sci_excl,0))),IF(D4428=E4428,1,0),"")</f>
        <v/>
      </c>
      <c r="L4428">
        <f>IF(OR(G4428=0,K4428=0),1,"")</f>
        <v/>
      </c>
      <c r="M4428">
        <f>IF(L4428=1,COUNTIF($L$2:L4428,1),"")</f>
        <v/>
      </c>
    </row>
    <row r="4429">
      <c r="A4429">
        <f>IF(screen_FT_reviewer_A!$A4429="","",screen_FT_reviewer_A!$A4429)</f>
        <v/>
      </c>
      <c r="B4429">
        <f>IF(OR($A4429="",screen_FT_reviewer_A!$C4429=""),"",screen_FT_reviewer_A!$C4429)</f>
        <v/>
      </c>
      <c r="C4429">
        <f>IF(OR($A4429="",screen_FT_reviewer_B!$C4429=""),"",screen_FT_reviewer_B!$C4429)</f>
        <v/>
      </c>
      <c r="D4429">
        <f>IF(OR($A4429="",screen_FT_reviewer_A!$D4429=""),"",screen_FT_reviewer_A!$D4429)</f>
        <v/>
      </c>
      <c r="E4429">
        <f>IF(OR($A4429="",screen_FT_reviewer_B!$D4429=""),"",screen_FT_reviewer_B!$D4429)</f>
        <v/>
      </c>
      <c r="F4429">
        <f>IF(AND(B4429&lt;&gt;"",C4429&lt;&gt;""),1,"")</f>
        <v/>
      </c>
      <c r="G4429">
        <f>IF(F4429=1,IF(B4429=C4429,1,0),"")</f>
        <v/>
      </c>
      <c r="H4429">
        <f>IF(B4429="","",IFERROR(VLOOKUP(B4429,lst_FT_group_map_table,2,FALSE),"INVALID"))</f>
        <v/>
      </c>
      <c r="I4429">
        <f>IF(C4429="","",IFERROR(VLOOKUP(C4429,lst_FT_group_map_table,2,FALSE),"INVALID"))</f>
        <v/>
      </c>
      <c r="J4429">
        <f>IF(F4429=1,IF(H4429=I4429,1,0),"")</f>
        <v/>
      </c>
      <c r="K4429">
        <f>IF(AND(ISNUMBER(MATCH(B4429,lst_FT_sci_excl,0)),ISNUMBER(MATCH(C4429,lst_FT_sci_excl,0))),IF(D4429=E4429,1,0),"")</f>
        <v/>
      </c>
      <c r="L4429">
        <f>IF(OR(G4429=0,K4429=0),1,"")</f>
        <v/>
      </c>
      <c r="M4429">
        <f>IF(L4429=1,COUNTIF($L$2:L4429,1),"")</f>
        <v/>
      </c>
    </row>
    <row r="4430">
      <c r="A4430">
        <f>IF(screen_FT_reviewer_A!$A4430="","",screen_FT_reviewer_A!$A4430)</f>
        <v/>
      </c>
      <c r="B4430">
        <f>IF(OR($A4430="",screen_FT_reviewer_A!$C4430=""),"",screen_FT_reviewer_A!$C4430)</f>
        <v/>
      </c>
      <c r="C4430">
        <f>IF(OR($A4430="",screen_FT_reviewer_B!$C4430=""),"",screen_FT_reviewer_B!$C4430)</f>
        <v/>
      </c>
      <c r="D4430">
        <f>IF(OR($A4430="",screen_FT_reviewer_A!$D4430=""),"",screen_FT_reviewer_A!$D4430)</f>
        <v/>
      </c>
      <c r="E4430">
        <f>IF(OR($A4430="",screen_FT_reviewer_B!$D4430=""),"",screen_FT_reviewer_B!$D4430)</f>
        <v/>
      </c>
      <c r="F4430">
        <f>IF(AND(B4430&lt;&gt;"",C4430&lt;&gt;""),1,"")</f>
        <v/>
      </c>
      <c r="G4430">
        <f>IF(F4430=1,IF(B4430=C4430,1,0),"")</f>
        <v/>
      </c>
      <c r="H4430">
        <f>IF(B4430="","",IFERROR(VLOOKUP(B4430,lst_FT_group_map_table,2,FALSE),"INVALID"))</f>
        <v/>
      </c>
      <c r="I4430">
        <f>IF(C4430="","",IFERROR(VLOOKUP(C4430,lst_FT_group_map_table,2,FALSE),"INVALID"))</f>
        <v/>
      </c>
      <c r="J4430">
        <f>IF(F4430=1,IF(H4430=I4430,1,0),"")</f>
        <v/>
      </c>
      <c r="K4430">
        <f>IF(AND(ISNUMBER(MATCH(B4430,lst_FT_sci_excl,0)),ISNUMBER(MATCH(C4430,lst_FT_sci_excl,0))),IF(D4430=E4430,1,0),"")</f>
        <v/>
      </c>
      <c r="L4430">
        <f>IF(OR(G4430=0,K4430=0),1,"")</f>
        <v/>
      </c>
      <c r="M4430">
        <f>IF(L4430=1,COUNTIF($L$2:L4430,1),"")</f>
        <v/>
      </c>
    </row>
    <row r="4431">
      <c r="A4431">
        <f>IF(screen_FT_reviewer_A!$A4431="","",screen_FT_reviewer_A!$A4431)</f>
        <v/>
      </c>
      <c r="B4431">
        <f>IF(OR($A4431="",screen_FT_reviewer_A!$C4431=""),"",screen_FT_reviewer_A!$C4431)</f>
        <v/>
      </c>
      <c r="C4431">
        <f>IF(OR($A4431="",screen_FT_reviewer_B!$C4431=""),"",screen_FT_reviewer_B!$C4431)</f>
        <v/>
      </c>
      <c r="D4431">
        <f>IF(OR($A4431="",screen_FT_reviewer_A!$D4431=""),"",screen_FT_reviewer_A!$D4431)</f>
        <v/>
      </c>
      <c r="E4431">
        <f>IF(OR($A4431="",screen_FT_reviewer_B!$D4431=""),"",screen_FT_reviewer_B!$D4431)</f>
        <v/>
      </c>
      <c r="F4431">
        <f>IF(AND(B4431&lt;&gt;"",C4431&lt;&gt;""),1,"")</f>
        <v/>
      </c>
      <c r="G4431">
        <f>IF(F4431=1,IF(B4431=C4431,1,0),"")</f>
        <v/>
      </c>
      <c r="H4431">
        <f>IF(B4431="","",IFERROR(VLOOKUP(B4431,lst_FT_group_map_table,2,FALSE),"INVALID"))</f>
        <v/>
      </c>
      <c r="I4431">
        <f>IF(C4431="","",IFERROR(VLOOKUP(C4431,lst_FT_group_map_table,2,FALSE),"INVALID"))</f>
        <v/>
      </c>
      <c r="J4431">
        <f>IF(F4431=1,IF(H4431=I4431,1,0),"")</f>
        <v/>
      </c>
      <c r="K4431">
        <f>IF(AND(ISNUMBER(MATCH(B4431,lst_FT_sci_excl,0)),ISNUMBER(MATCH(C4431,lst_FT_sci_excl,0))),IF(D4431=E4431,1,0),"")</f>
        <v/>
      </c>
      <c r="L4431">
        <f>IF(OR(G4431=0,K4431=0),1,"")</f>
        <v/>
      </c>
      <c r="M4431">
        <f>IF(L4431=1,COUNTIF($L$2:L4431,1),"")</f>
        <v/>
      </c>
    </row>
    <row r="4432">
      <c r="A4432">
        <f>IF(screen_FT_reviewer_A!$A4432="","",screen_FT_reviewer_A!$A4432)</f>
        <v/>
      </c>
      <c r="B4432">
        <f>IF(OR($A4432="",screen_FT_reviewer_A!$C4432=""),"",screen_FT_reviewer_A!$C4432)</f>
        <v/>
      </c>
      <c r="C4432">
        <f>IF(OR($A4432="",screen_FT_reviewer_B!$C4432=""),"",screen_FT_reviewer_B!$C4432)</f>
        <v/>
      </c>
      <c r="D4432">
        <f>IF(OR($A4432="",screen_FT_reviewer_A!$D4432=""),"",screen_FT_reviewer_A!$D4432)</f>
        <v/>
      </c>
      <c r="E4432">
        <f>IF(OR($A4432="",screen_FT_reviewer_B!$D4432=""),"",screen_FT_reviewer_B!$D4432)</f>
        <v/>
      </c>
      <c r="F4432">
        <f>IF(AND(B4432&lt;&gt;"",C4432&lt;&gt;""),1,"")</f>
        <v/>
      </c>
      <c r="G4432">
        <f>IF(F4432=1,IF(B4432=C4432,1,0),"")</f>
        <v/>
      </c>
      <c r="H4432">
        <f>IF(B4432="","",IFERROR(VLOOKUP(B4432,lst_FT_group_map_table,2,FALSE),"INVALID"))</f>
        <v/>
      </c>
      <c r="I4432">
        <f>IF(C4432="","",IFERROR(VLOOKUP(C4432,lst_FT_group_map_table,2,FALSE),"INVALID"))</f>
        <v/>
      </c>
      <c r="J4432">
        <f>IF(F4432=1,IF(H4432=I4432,1,0),"")</f>
        <v/>
      </c>
      <c r="K4432">
        <f>IF(AND(ISNUMBER(MATCH(B4432,lst_FT_sci_excl,0)),ISNUMBER(MATCH(C4432,lst_FT_sci_excl,0))),IF(D4432=E4432,1,0),"")</f>
        <v/>
      </c>
      <c r="L4432">
        <f>IF(OR(G4432=0,K4432=0),1,"")</f>
        <v/>
      </c>
      <c r="M4432">
        <f>IF(L4432=1,COUNTIF($L$2:L4432,1),"")</f>
        <v/>
      </c>
    </row>
    <row r="4433">
      <c r="A4433">
        <f>IF(screen_FT_reviewer_A!$A4433="","",screen_FT_reviewer_A!$A4433)</f>
        <v/>
      </c>
      <c r="B4433">
        <f>IF(OR($A4433="",screen_FT_reviewer_A!$C4433=""),"",screen_FT_reviewer_A!$C4433)</f>
        <v/>
      </c>
      <c r="C4433">
        <f>IF(OR($A4433="",screen_FT_reviewer_B!$C4433=""),"",screen_FT_reviewer_B!$C4433)</f>
        <v/>
      </c>
      <c r="D4433">
        <f>IF(OR($A4433="",screen_FT_reviewer_A!$D4433=""),"",screen_FT_reviewer_A!$D4433)</f>
        <v/>
      </c>
      <c r="E4433">
        <f>IF(OR($A4433="",screen_FT_reviewer_B!$D4433=""),"",screen_FT_reviewer_B!$D4433)</f>
        <v/>
      </c>
      <c r="F4433">
        <f>IF(AND(B4433&lt;&gt;"",C4433&lt;&gt;""),1,"")</f>
        <v/>
      </c>
      <c r="G4433">
        <f>IF(F4433=1,IF(B4433=C4433,1,0),"")</f>
        <v/>
      </c>
      <c r="H4433">
        <f>IF(B4433="","",IFERROR(VLOOKUP(B4433,lst_FT_group_map_table,2,FALSE),"INVALID"))</f>
        <v/>
      </c>
      <c r="I4433">
        <f>IF(C4433="","",IFERROR(VLOOKUP(C4433,lst_FT_group_map_table,2,FALSE),"INVALID"))</f>
        <v/>
      </c>
      <c r="J4433">
        <f>IF(F4433=1,IF(H4433=I4433,1,0),"")</f>
        <v/>
      </c>
      <c r="K4433">
        <f>IF(AND(ISNUMBER(MATCH(B4433,lst_FT_sci_excl,0)),ISNUMBER(MATCH(C4433,lst_FT_sci_excl,0))),IF(D4433=E4433,1,0),"")</f>
        <v/>
      </c>
      <c r="L4433">
        <f>IF(OR(G4433=0,K4433=0),1,"")</f>
        <v/>
      </c>
      <c r="M4433">
        <f>IF(L4433=1,COUNTIF($L$2:L4433,1),"")</f>
        <v/>
      </c>
    </row>
    <row r="4434">
      <c r="A4434">
        <f>IF(screen_FT_reviewer_A!$A4434="","",screen_FT_reviewer_A!$A4434)</f>
        <v/>
      </c>
      <c r="B4434">
        <f>IF(OR($A4434="",screen_FT_reviewer_A!$C4434=""),"",screen_FT_reviewer_A!$C4434)</f>
        <v/>
      </c>
      <c r="C4434">
        <f>IF(OR($A4434="",screen_FT_reviewer_B!$C4434=""),"",screen_FT_reviewer_B!$C4434)</f>
        <v/>
      </c>
      <c r="D4434">
        <f>IF(OR($A4434="",screen_FT_reviewer_A!$D4434=""),"",screen_FT_reviewer_A!$D4434)</f>
        <v/>
      </c>
      <c r="E4434">
        <f>IF(OR($A4434="",screen_FT_reviewer_B!$D4434=""),"",screen_FT_reviewer_B!$D4434)</f>
        <v/>
      </c>
      <c r="F4434">
        <f>IF(AND(B4434&lt;&gt;"",C4434&lt;&gt;""),1,"")</f>
        <v/>
      </c>
      <c r="G4434">
        <f>IF(F4434=1,IF(B4434=C4434,1,0),"")</f>
        <v/>
      </c>
      <c r="H4434">
        <f>IF(B4434="","",IFERROR(VLOOKUP(B4434,lst_FT_group_map_table,2,FALSE),"INVALID"))</f>
        <v/>
      </c>
      <c r="I4434">
        <f>IF(C4434="","",IFERROR(VLOOKUP(C4434,lst_FT_group_map_table,2,FALSE),"INVALID"))</f>
        <v/>
      </c>
      <c r="J4434">
        <f>IF(F4434=1,IF(H4434=I4434,1,0),"")</f>
        <v/>
      </c>
      <c r="K4434">
        <f>IF(AND(ISNUMBER(MATCH(B4434,lst_FT_sci_excl,0)),ISNUMBER(MATCH(C4434,lst_FT_sci_excl,0))),IF(D4434=E4434,1,0),"")</f>
        <v/>
      </c>
      <c r="L4434">
        <f>IF(OR(G4434=0,K4434=0),1,"")</f>
        <v/>
      </c>
      <c r="M4434">
        <f>IF(L4434=1,COUNTIF($L$2:L4434,1),"")</f>
        <v/>
      </c>
    </row>
    <row r="4435">
      <c r="A4435">
        <f>IF(screen_FT_reviewer_A!$A4435="","",screen_FT_reviewer_A!$A4435)</f>
        <v/>
      </c>
      <c r="B4435">
        <f>IF(OR($A4435="",screen_FT_reviewer_A!$C4435=""),"",screen_FT_reviewer_A!$C4435)</f>
        <v/>
      </c>
      <c r="C4435">
        <f>IF(OR($A4435="",screen_FT_reviewer_B!$C4435=""),"",screen_FT_reviewer_B!$C4435)</f>
        <v/>
      </c>
      <c r="D4435">
        <f>IF(OR($A4435="",screen_FT_reviewer_A!$D4435=""),"",screen_FT_reviewer_A!$D4435)</f>
        <v/>
      </c>
      <c r="E4435">
        <f>IF(OR($A4435="",screen_FT_reviewer_B!$D4435=""),"",screen_FT_reviewer_B!$D4435)</f>
        <v/>
      </c>
      <c r="F4435">
        <f>IF(AND(B4435&lt;&gt;"",C4435&lt;&gt;""),1,"")</f>
        <v/>
      </c>
      <c r="G4435">
        <f>IF(F4435=1,IF(B4435=C4435,1,0),"")</f>
        <v/>
      </c>
      <c r="H4435">
        <f>IF(B4435="","",IFERROR(VLOOKUP(B4435,lst_FT_group_map_table,2,FALSE),"INVALID"))</f>
        <v/>
      </c>
      <c r="I4435">
        <f>IF(C4435="","",IFERROR(VLOOKUP(C4435,lst_FT_group_map_table,2,FALSE),"INVALID"))</f>
        <v/>
      </c>
      <c r="J4435">
        <f>IF(F4435=1,IF(H4435=I4435,1,0),"")</f>
        <v/>
      </c>
      <c r="K4435">
        <f>IF(AND(ISNUMBER(MATCH(B4435,lst_FT_sci_excl,0)),ISNUMBER(MATCH(C4435,lst_FT_sci_excl,0))),IF(D4435=E4435,1,0),"")</f>
        <v/>
      </c>
      <c r="L4435">
        <f>IF(OR(G4435=0,K4435=0),1,"")</f>
        <v/>
      </c>
      <c r="M4435">
        <f>IF(L4435=1,COUNTIF($L$2:L4435,1),"")</f>
        <v/>
      </c>
    </row>
    <row r="4436">
      <c r="A4436">
        <f>IF(screen_FT_reviewer_A!$A4436="","",screen_FT_reviewer_A!$A4436)</f>
        <v/>
      </c>
      <c r="B4436">
        <f>IF(OR($A4436="",screen_FT_reviewer_A!$C4436=""),"",screen_FT_reviewer_A!$C4436)</f>
        <v/>
      </c>
      <c r="C4436">
        <f>IF(OR($A4436="",screen_FT_reviewer_B!$C4436=""),"",screen_FT_reviewer_B!$C4436)</f>
        <v/>
      </c>
      <c r="D4436">
        <f>IF(OR($A4436="",screen_FT_reviewer_A!$D4436=""),"",screen_FT_reviewer_A!$D4436)</f>
        <v/>
      </c>
      <c r="E4436">
        <f>IF(OR($A4436="",screen_FT_reviewer_B!$D4436=""),"",screen_FT_reviewer_B!$D4436)</f>
        <v/>
      </c>
      <c r="F4436">
        <f>IF(AND(B4436&lt;&gt;"",C4436&lt;&gt;""),1,"")</f>
        <v/>
      </c>
      <c r="G4436">
        <f>IF(F4436=1,IF(B4436=C4436,1,0),"")</f>
        <v/>
      </c>
      <c r="H4436">
        <f>IF(B4436="","",IFERROR(VLOOKUP(B4436,lst_FT_group_map_table,2,FALSE),"INVALID"))</f>
        <v/>
      </c>
      <c r="I4436">
        <f>IF(C4436="","",IFERROR(VLOOKUP(C4436,lst_FT_group_map_table,2,FALSE),"INVALID"))</f>
        <v/>
      </c>
      <c r="J4436">
        <f>IF(F4436=1,IF(H4436=I4436,1,0),"")</f>
        <v/>
      </c>
      <c r="K4436">
        <f>IF(AND(ISNUMBER(MATCH(B4436,lst_FT_sci_excl,0)),ISNUMBER(MATCH(C4436,lst_FT_sci_excl,0))),IF(D4436=E4436,1,0),"")</f>
        <v/>
      </c>
      <c r="L4436">
        <f>IF(OR(G4436=0,K4436=0),1,"")</f>
        <v/>
      </c>
      <c r="M4436">
        <f>IF(L4436=1,COUNTIF($L$2:L4436,1),"")</f>
        <v/>
      </c>
    </row>
    <row r="4437">
      <c r="A4437">
        <f>IF(screen_FT_reviewer_A!$A4437="","",screen_FT_reviewer_A!$A4437)</f>
        <v/>
      </c>
      <c r="B4437">
        <f>IF(OR($A4437="",screen_FT_reviewer_A!$C4437=""),"",screen_FT_reviewer_A!$C4437)</f>
        <v/>
      </c>
      <c r="C4437">
        <f>IF(OR($A4437="",screen_FT_reviewer_B!$C4437=""),"",screen_FT_reviewer_B!$C4437)</f>
        <v/>
      </c>
      <c r="D4437">
        <f>IF(OR($A4437="",screen_FT_reviewer_A!$D4437=""),"",screen_FT_reviewer_A!$D4437)</f>
        <v/>
      </c>
      <c r="E4437">
        <f>IF(OR($A4437="",screen_FT_reviewer_B!$D4437=""),"",screen_FT_reviewer_B!$D4437)</f>
        <v/>
      </c>
      <c r="F4437">
        <f>IF(AND(B4437&lt;&gt;"",C4437&lt;&gt;""),1,"")</f>
        <v/>
      </c>
      <c r="G4437">
        <f>IF(F4437=1,IF(B4437=C4437,1,0),"")</f>
        <v/>
      </c>
      <c r="H4437">
        <f>IF(B4437="","",IFERROR(VLOOKUP(B4437,lst_FT_group_map_table,2,FALSE),"INVALID"))</f>
        <v/>
      </c>
      <c r="I4437">
        <f>IF(C4437="","",IFERROR(VLOOKUP(C4437,lst_FT_group_map_table,2,FALSE),"INVALID"))</f>
        <v/>
      </c>
      <c r="J4437">
        <f>IF(F4437=1,IF(H4437=I4437,1,0),"")</f>
        <v/>
      </c>
      <c r="K4437">
        <f>IF(AND(ISNUMBER(MATCH(B4437,lst_FT_sci_excl,0)),ISNUMBER(MATCH(C4437,lst_FT_sci_excl,0))),IF(D4437=E4437,1,0),"")</f>
        <v/>
      </c>
      <c r="L4437">
        <f>IF(OR(G4437=0,K4437=0),1,"")</f>
        <v/>
      </c>
      <c r="M4437">
        <f>IF(L4437=1,COUNTIF($L$2:L4437,1),"")</f>
        <v/>
      </c>
    </row>
    <row r="4438">
      <c r="A4438">
        <f>IF(screen_FT_reviewer_A!$A4438="","",screen_FT_reviewer_A!$A4438)</f>
        <v/>
      </c>
      <c r="B4438">
        <f>IF(OR($A4438="",screen_FT_reviewer_A!$C4438=""),"",screen_FT_reviewer_A!$C4438)</f>
        <v/>
      </c>
      <c r="C4438">
        <f>IF(OR($A4438="",screen_FT_reviewer_B!$C4438=""),"",screen_FT_reviewer_B!$C4438)</f>
        <v/>
      </c>
      <c r="D4438">
        <f>IF(OR($A4438="",screen_FT_reviewer_A!$D4438=""),"",screen_FT_reviewer_A!$D4438)</f>
        <v/>
      </c>
      <c r="E4438">
        <f>IF(OR($A4438="",screen_FT_reviewer_B!$D4438=""),"",screen_FT_reviewer_B!$D4438)</f>
        <v/>
      </c>
      <c r="F4438">
        <f>IF(AND(B4438&lt;&gt;"",C4438&lt;&gt;""),1,"")</f>
        <v/>
      </c>
      <c r="G4438">
        <f>IF(F4438=1,IF(B4438=C4438,1,0),"")</f>
        <v/>
      </c>
      <c r="H4438">
        <f>IF(B4438="","",IFERROR(VLOOKUP(B4438,lst_FT_group_map_table,2,FALSE),"INVALID"))</f>
        <v/>
      </c>
      <c r="I4438">
        <f>IF(C4438="","",IFERROR(VLOOKUP(C4438,lst_FT_group_map_table,2,FALSE),"INVALID"))</f>
        <v/>
      </c>
      <c r="J4438">
        <f>IF(F4438=1,IF(H4438=I4438,1,0),"")</f>
        <v/>
      </c>
      <c r="K4438">
        <f>IF(AND(ISNUMBER(MATCH(B4438,lst_FT_sci_excl,0)),ISNUMBER(MATCH(C4438,lst_FT_sci_excl,0))),IF(D4438=E4438,1,0),"")</f>
        <v/>
      </c>
      <c r="L4438">
        <f>IF(OR(G4438=0,K4438=0),1,"")</f>
        <v/>
      </c>
      <c r="M4438">
        <f>IF(L4438=1,COUNTIF($L$2:L4438,1),"")</f>
        <v/>
      </c>
    </row>
    <row r="4439">
      <c r="A4439">
        <f>IF(screen_FT_reviewer_A!$A4439="","",screen_FT_reviewer_A!$A4439)</f>
        <v/>
      </c>
      <c r="B4439">
        <f>IF(OR($A4439="",screen_FT_reviewer_A!$C4439=""),"",screen_FT_reviewer_A!$C4439)</f>
        <v/>
      </c>
      <c r="C4439">
        <f>IF(OR($A4439="",screen_FT_reviewer_B!$C4439=""),"",screen_FT_reviewer_B!$C4439)</f>
        <v/>
      </c>
      <c r="D4439">
        <f>IF(OR($A4439="",screen_FT_reviewer_A!$D4439=""),"",screen_FT_reviewer_A!$D4439)</f>
        <v/>
      </c>
      <c r="E4439">
        <f>IF(OR($A4439="",screen_FT_reviewer_B!$D4439=""),"",screen_FT_reviewer_B!$D4439)</f>
        <v/>
      </c>
      <c r="F4439">
        <f>IF(AND(B4439&lt;&gt;"",C4439&lt;&gt;""),1,"")</f>
        <v/>
      </c>
      <c r="G4439">
        <f>IF(F4439=1,IF(B4439=C4439,1,0),"")</f>
        <v/>
      </c>
      <c r="H4439">
        <f>IF(B4439="","",IFERROR(VLOOKUP(B4439,lst_FT_group_map_table,2,FALSE),"INVALID"))</f>
        <v/>
      </c>
      <c r="I4439">
        <f>IF(C4439="","",IFERROR(VLOOKUP(C4439,lst_FT_group_map_table,2,FALSE),"INVALID"))</f>
        <v/>
      </c>
      <c r="J4439">
        <f>IF(F4439=1,IF(H4439=I4439,1,0),"")</f>
        <v/>
      </c>
      <c r="K4439">
        <f>IF(AND(ISNUMBER(MATCH(B4439,lst_FT_sci_excl,0)),ISNUMBER(MATCH(C4439,lst_FT_sci_excl,0))),IF(D4439=E4439,1,0),"")</f>
        <v/>
      </c>
      <c r="L4439">
        <f>IF(OR(G4439=0,K4439=0),1,"")</f>
        <v/>
      </c>
      <c r="M4439">
        <f>IF(L4439=1,COUNTIF($L$2:L4439,1),"")</f>
        <v/>
      </c>
    </row>
    <row r="4440">
      <c r="A4440">
        <f>IF(screen_FT_reviewer_A!$A4440="","",screen_FT_reviewer_A!$A4440)</f>
        <v/>
      </c>
      <c r="B4440">
        <f>IF(OR($A4440="",screen_FT_reviewer_A!$C4440=""),"",screen_FT_reviewer_A!$C4440)</f>
        <v/>
      </c>
      <c r="C4440">
        <f>IF(OR($A4440="",screen_FT_reviewer_B!$C4440=""),"",screen_FT_reviewer_B!$C4440)</f>
        <v/>
      </c>
      <c r="D4440">
        <f>IF(OR($A4440="",screen_FT_reviewer_A!$D4440=""),"",screen_FT_reviewer_A!$D4440)</f>
        <v/>
      </c>
      <c r="E4440">
        <f>IF(OR($A4440="",screen_FT_reviewer_B!$D4440=""),"",screen_FT_reviewer_B!$D4440)</f>
        <v/>
      </c>
      <c r="F4440">
        <f>IF(AND(B4440&lt;&gt;"",C4440&lt;&gt;""),1,"")</f>
        <v/>
      </c>
      <c r="G4440">
        <f>IF(F4440=1,IF(B4440=C4440,1,0),"")</f>
        <v/>
      </c>
      <c r="H4440">
        <f>IF(B4440="","",IFERROR(VLOOKUP(B4440,lst_FT_group_map_table,2,FALSE),"INVALID"))</f>
        <v/>
      </c>
      <c r="I4440">
        <f>IF(C4440="","",IFERROR(VLOOKUP(C4440,lst_FT_group_map_table,2,FALSE),"INVALID"))</f>
        <v/>
      </c>
      <c r="J4440">
        <f>IF(F4440=1,IF(H4440=I4440,1,0),"")</f>
        <v/>
      </c>
      <c r="K4440">
        <f>IF(AND(ISNUMBER(MATCH(B4440,lst_FT_sci_excl,0)),ISNUMBER(MATCH(C4440,lst_FT_sci_excl,0))),IF(D4440=E4440,1,0),"")</f>
        <v/>
      </c>
      <c r="L4440">
        <f>IF(OR(G4440=0,K4440=0),1,"")</f>
        <v/>
      </c>
      <c r="M4440">
        <f>IF(L4440=1,COUNTIF($L$2:L4440,1),"")</f>
        <v/>
      </c>
    </row>
    <row r="4441">
      <c r="A4441">
        <f>IF(screen_FT_reviewer_A!$A4441="","",screen_FT_reviewer_A!$A4441)</f>
        <v/>
      </c>
      <c r="B4441">
        <f>IF(OR($A4441="",screen_FT_reviewer_A!$C4441=""),"",screen_FT_reviewer_A!$C4441)</f>
        <v/>
      </c>
      <c r="C4441">
        <f>IF(OR($A4441="",screen_FT_reviewer_B!$C4441=""),"",screen_FT_reviewer_B!$C4441)</f>
        <v/>
      </c>
      <c r="D4441">
        <f>IF(OR($A4441="",screen_FT_reviewer_A!$D4441=""),"",screen_FT_reviewer_A!$D4441)</f>
        <v/>
      </c>
      <c r="E4441">
        <f>IF(OR($A4441="",screen_FT_reviewer_B!$D4441=""),"",screen_FT_reviewer_B!$D4441)</f>
        <v/>
      </c>
      <c r="F4441">
        <f>IF(AND(B4441&lt;&gt;"",C4441&lt;&gt;""),1,"")</f>
        <v/>
      </c>
      <c r="G4441">
        <f>IF(F4441=1,IF(B4441=C4441,1,0),"")</f>
        <v/>
      </c>
      <c r="H4441">
        <f>IF(B4441="","",IFERROR(VLOOKUP(B4441,lst_FT_group_map_table,2,FALSE),"INVALID"))</f>
        <v/>
      </c>
      <c r="I4441">
        <f>IF(C4441="","",IFERROR(VLOOKUP(C4441,lst_FT_group_map_table,2,FALSE),"INVALID"))</f>
        <v/>
      </c>
      <c r="J4441">
        <f>IF(F4441=1,IF(H4441=I4441,1,0),"")</f>
        <v/>
      </c>
      <c r="K4441">
        <f>IF(AND(ISNUMBER(MATCH(B4441,lst_FT_sci_excl,0)),ISNUMBER(MATCH(C4441,lst_FT_sci_excl,0))),IF(D4441=E4441,1,0),"")</f>
        <v/>
      </c>
      <c r="L4441">
        <f>IF(OR(G4441=0,K4441=0),1,"")</f>
        <v/>
      </c>
      <c r="M4441">
        <f>IF(L4441=1,COUNTIF($L$2:L4441,1),"")</f>
        <v/>
      </c>
    </row>
    <row r="4442">
      <c r="A4442">
        <f>IF(screen_FT_reviewer_A!$A4442="","",screen_FT_reviewer_A!$A4442)</f>
        <v/>
      </c>
      <c r="B4442">
        <f>IF(OR($A4442="",screen_FT_reviewer_A!$C4442=""),"",screen_FT_reviewer_A!$C4442)</f>
        <v/>
      </c>
      <c r="C4442">
        <f>IF(OR($A4442="",screen_FT_reviewer_B!$C4442=""),"",screen_FT_reviewer_B!$C4442)</f>
        <v/>
      </c>
      <c r="D4442">
        <f>IF(OR($A4442="",screen_FT_reviewer_A!$D4442=""),"",screen_FT_reviewer_A!$D4442)</f>
        <v/>
      </c>
      <c r="E4442">
        <f>IF(OR($A4442="",screen_FT_reviewer_B!$D4442=""),"",screen_FT_reviewer_B!$D4442)</f>
        <v/>
      </c>
      <c r="F4442">
        <f>IF(AND(B4442&lt;&gt;"",C4442&lt;&gt;""),1,"")</f>
        <v/>
      </c>
      <c r="G4442">
        <f>IF(F4442=1,IF(B4442=C4442,1,0),"")</f>
        <v/>
      </c>
      <c r="H4442">
        <f>IF(B4442="","",IFERROR(VLOOKUP(B4442,lst_FT_group_map_table,2,FALSE),"INVALID"))</f>
        <v/>
      </c>
      <c r="I4442">
        <f>IF(C4442="","",IFERROR(VLOOKUP(C4442,lst_FT_group_map_table,2,FALSE),"INVALID"))</f>
        <v/>
      </c>
      <c r="J4442">
        <f>IF(F4442=1,IF(H4442=I4442,1,0),"")</f>
        <v/>
      </c>
      <c r="K4442">
        <f>IF(AND(ISNUMBER(MATCH(B4442,lst_FT_sci_excl,0)),ISNUMBER(MATCH(C4442,lst_FT_sci_excl,0))),IF(D4442=E4442,1,0),"")</f>
        <v/>
      </c>
      <c r="L4442">
        <f>IF(OR(G4442=0,K4442=0),1,"")</f>
        <v/>
      </c>
      <c r="M4442">
        <f>IF(L4442=1,COUNTIF($L$2:L4442,1),"")</f>
        <v/>
      </c>
    </row>
    <row r="4443">
      <c r="A4443">
        <f>IF(screen_FT_reviewer_A!$A4443="","",screen_FT_reviewer_A!$A4443)</f>
        <v/>
      </c>
      <c r="B4443">
        <f>IF(OR($A4443="",screen_FT_reviewer_A!$C4443=""),"",screen_FT_reviewer_A!$C4443)</f>
        <v/>
      </c>
      <c r="C4443">
        <f>IF(OR($A4443="",screen_FT_reviewer_B!$C4443=""),"",screen_FT_reviewer_B!$C4443)</f>
        <v/>
      </c>
      <c r="D4443">
        <f>IF(OR($A4443="",screen_FT_reviewer_A!$D4443=""),"",screen_FT_reviewer_A!$D4443)</f>
        <v/>
      </c>
      <c r="E4443">
        <f>IF(OR($A4443="",screen_FT_reviewer_B!$D4443=""),"",screen_FT_reviewer_B!$D4443)</f>
        <v/>
      </c>
      <c r="F4443">
        <f>IF(AND(B4443&lt;&gt;"",C4443&lt;&gt;""),1,"")</f>
        <v/>
      </c>
      <c r="G4443">
        <f>IF(F4443=1,IF(B4443=C4443,1,0),"")</f>
        <v/>
      </c>
      <c r="H4443">
        <f>IF(B4443="","",IFERROR(VLOOKUP(B4443,lst_FT_group_map_table,2,FALSE),"INVALID"))</f>
        <v/>
      </c>
      <c r="I4443">
        <f>IF(C4443="","",IFERROR(VLOOKUP(C4443,lst_FT_group_map_table,2,FALSE),"INVALID"))</f>
        <v/>
      </c>
      <c r="J4443">
        <f>IF(F4443=1,IF(H4443=I4443,1,0),"")</f>
        <v/>
      </c>
      <c r="K4443">
        <f>IF(AND(ISNUMBER(MATCH(B4443,lst_FT_sci_excl,0)),ISNUMBER(MATCH(C4443,lst_FT_sci_excl,0))),IF(D4443=E4443,1,0),"")</f>
        <v/>
      </c>
      <c r="L4443">
        <f>IF(OR(G4443=0,K4443=0),1,"")</f>
        <v/>
      </c>
      <c r="M4443">
        <f>IF(L4443=1,COUNTIF($L$2:L4443,1),"")</f>
        <v/>
      </c>
    </row>
    <row r="4444">
      <c r="A4444">
        <f>IF(screen_FT_reviewer_A!$A4444="","",screen_FT_reviewer_A!$A4444)</f>
        <v/>
      </c>
      <c r="B4444">
        <f>IF(OR($A4444="",screen_FT_reviewer_A!$C4444=""),"",screen_FT_reviewer_A!$C4444)</f>
        <v/>
      </c>
      <c r="C4444">
        <f>IF(OR($A4444="",screen_FT_reviewer_B!$C4444=""),"",screen_FT_reviewer_B!$C4444)</f>
        <v/>
      </c>
      <c r="D4444">
        <f>IF(OR($A4444="",screen_FT_reviewer_A!$D4444=""),"",screen_FT_reviewer_A!$D4444)</f>
        <v/>
      </c>
      <c r="E4444">
        <f>IF(OR($A4444="",screen_FT_reviewer_B!$D4444=""),"",screen_FT_reviewer_B!$D4444)</f>
        <v/>
      </c>
      <c r="F4444">
        <f>IF(AND(B4444&lt;&gt;"",C4444&lt;&gt;""),1,"")</f>
        <v/>
      </c>
      <c r="G4444">
        <f>IF(F4444=1,IF(B4444=C4444,1,0),"")</f>
        <v/>
      </c>
      <c r="H4444">
        <f>IF(B4444="","",IFERROR(VLOOKUP(B4444,lst_FT_group_map_table,2,FALSE),"INVALID"))</f>
        <v/>
      </c>
      <c r="I4444">
        <f>IF(C4444="","",IFERROR(VLOOKUP(C4444,lst_FT_group_map_table,2,FALSE),"INVALID"))</f>
        <v/>
      </c>
      <c r="J4444">
        <f>IF(F4444=1,IF(H4444=I4444,1,0),"")</f>
        <v/>
      </c>
      <c r="K4444">
        <f>IF(AND(ISNUMBER(MATCH(B4444,lst_FT_sci_excl,0)),ISNUMBER(MATCH(C4444,lst_FT_sci_excl,0))),IF(D4444=E4444,1,0),"")</f>
        <v/>
      </c>
      <c r="L4444">
        <f>IF(OR(G4444=0,K4444=0),1,"")</f>
        <v/>
      </c>
      <c r="M4444">
        <f>IF(L4444=1,COUNTIF($L$2:L4444,1),"")</f>
        <v/>
      </c>
    </row>
    <row r="4445">
      <c r="A4445">
        <f>IF(screen_FT_reviewer_A!$A4445="","",screen_FT_reviewer_A!$A4445)</f>
        <v/>
      </c>
      <c r="B4445">
        <f>IF(OR($A4445="",screen_FT_reviewer_A!$C4445=""),"",screen_FT_reviewer_A!$C4445)</f>
        <v/>
      </c>
      <c r="C4445">
        <f>IF(OR($A4445="",screen_FT_reviewer_B!$C4445=""),"",screen_FT_reviewer_B!$C4445)</f>
        <v/>
      </c>
      <c r="D4445">
        <f>IF(OR($A4445="",screen_FT_reviewer_A!$D4445=""),"",screen_FT_reviewer_A!$D4445)</f>
        <v/>
      </c>
      <c r="E4445">
        <f>IF(OR($A4445="",screen_FT_reviewer_B!$D4445=""),"",screen_FT_reviewer_B!$D4445)</f>
        <v/>
      </c>
      <c r="F4445">
        <f>IF(AND(B4445&lt;&gt;"",C4445&lt;&gt;""),1,"")</f>
        <v/>
      </c>
      <c r="G4445">
        <f>IF(F4445=1,IF(B4445=C4445,1,0),"")</f>
        <v/>
      </c>
      <c r="H4445">
        <f>IF(B4445="","",IFERROR(VLOOKUP(B4445,lst_FT_group_map_table,2,FALSE),"INVALID"))</f>
        <v/>
      </c>
      <c r="I4445">
        <f>IF(C4445="","",IFERROR(VLOOKUP(C4445,lst_FT_group_map_table,2,FALSE),"INVALID"))</f>
        <v/>
      </c>
      <c r="J4445">
        <f>IF(F4445=1,IF(H4445=I4445,1,0),"")</f>
        <v/>
      </c>
      <c r="K4445">
        <f>IF(AND(ISNUMBER(MATCH(B4445,lst_FT_sci_excl,0)),ISNUMBER(MATCH(C4445,lst_FT_sci_excl,0))),IF(D4445=E4445,1,0),"")</f>
        <v/>
      </c>
      <c r="L4445">
        <f>IF(OR(G4445=0,K4445=0),1,"")</f>
        <v/>
      </c>
      <c r="M4445">
        <f>IF(L4445=1,COUNTIF($L$2:L4445,1),"")</f>
        <v/>
      </c>
    </row>
    <row r="4446">
      <c r="A4446">
        <f>IF(screen_FT_reviewer_A!$A4446="","",screen_FT_reviewer_A!$A4446)</f>
        <v/>
      </c>
      <c r="B4446">
        <f>IF(OR($A4446="",screen_FT_reviewer_A!$C4446=""),"",screen_FT_reviewer_A!$C4446)</f>
        <v/>
      </c>
      <c r="C4446">
        <f>IF(OR($A4446="",screen_FT_reviewer_B!$C4446=""),"",screen_FT_reviewer_B!$C4446)</f>
        <v/>
      </c>
      <c r="D4446">
        <f>IF(OR($A4446="",screen_FT_reviewer_A!$D4446=""),"",screen_FT_reviewer_A!$D4446)</f>
        <v/>
      </c>
      <c r="E4446">
        <f>IF(OR($A4446="",screen_FT_reviewer_B!$D4446=""),"",screen_FT_reviewer_B!$D4446)</f>
        <v/>
      </c>
      <c r="F4446">
        <f>IF(AND(B4446&lt;&gt;"",C4446&lt;&gt;""),1,"")</f>
        <v/>
      </c>
      <c r="G4446">
        <f>IF(F4446=1,IF(B4446=C4446,1,0),"")</f>
        <v/>
      </c>
      <c r="H4446">
        <f>IF(B4446="","",IFERROR(VLOOKUP(B4446,lst_FT_group_map_table,2,FALSE),"INVALID"))</f>
        <v/>
      </c>
      <c r="I4446">
        <f>IF(C4446="","",IFERROR(VLOOKUP(C4446,lst_FT_group_map_table,2,FALSE),"INVALID"))</f>
        <v/>
      </c>
      <c r="J4446">
        <f>IF(F4446=1,IF(H4446=I4446,1,0),"")</f>
        <v/>
      </c>
      <c r="K4446">
        <f>IF(AND(ISNUMBER(MATCH(B4446,lst_FT_sci_excl,0)),ISNUMBER(MATCH(C4446,lst_FT_sci_excl,0))),IF(D4446=E4446,1,0),"")</f>
        <v/>
      </c>
      <c r="L4446">
        <f>IF(OR(G4446=0,K4446=0),1,"")</f>
        <v/>
      </c>
      <c r="M4446">
        <f>IF(L4446=1,COUNTIF($L$2:L4446,1),"")</f>
        <v/>
      </c>
    </row>
    <row r="4447">
      <c r="A4447">
        <f>IF(screen_FT_reviewer_A!$A4447="","",screen_FT_reviewer_A!$A4447)</f>
        <v/>
      </c>
      <c r="B4447">
        <f>IF(OR($A4447="",screen_FT_reviewer_A!$C4447=""),"",screen_FT_reviewer_A!$C4447)</f>
        <v/>
      </c>
      <c r="C4447">
        <f>IF(OR($A4447="",screen_FT_reviewer_B!$C4447=""),"",screen_FT_reviewer_B!$C4447)</f>
        <v/>
      </c>
      <c r="D4447">
        <f>IF(OR($A4447="",screen_FT_reviewer_A!$D4447=""),"",screen_FT_reviewer_A!$D4447)</f>
        <v/>
      </c>
      <c r="E4447">
        <f>IF(OR($A4447="",screen_FT_reviewer_B!$D4447=""),"",screen_FT_reviewer_B!$D4447)</f>
        <v/>
      </c>
      <c r="F4447">
        <f>IF(AND(B4447&lt;&gt;"",C4447&lt;&gt;""),1,"")</f>
        <v/>
      </c>
      <c r="G4447">
        <f>IF(F4447=1,IF(B4447=C4447,1,0),"")</f>
        <v/>
      </c>
      <c r="H4447">
        <f>IF(B4447="","",IFERROR(VLOOKUP(B4447,lst_FT_group_map_table,2,FALSE),"INVALID"))</f>
        <v/>
      </c>
      <c r="I4447">
        <f>IF(C4447="","",IFERROR(VLOOKUP(C4447,lst_FT_group_map_table,2,FALSE),"INVALID"))</f>
        <v/>
      </c>
      <c r="J4447">
        <f>IF(F4447=1,IF(H4447=I4447,1,0),"")</f>
        <v/>
      </c>
      <c r="K4447">
        <f>IF(AND(ISNUMBER(MATCH(B4447,lst_FT_sci_excl,0)),ISNUMBER(MATCH(C4447,lst_FT_sci_excl,0))),IF(D4447=E4447,1,0),"")</f>
        <v/>
      </c>
      <c r="L4447">
        <f>IF(OR(G4447=0,K4447=0),1,"")</f>
        <v/>
      </c>
      <c r="M4447">
        <f>IF(L4447=1,COUNTIF($L$2:L4447,1),"")</f>
        <v/>
      </c>
    </row>
    <row r="4448">
      <c r="A4448">
        <f>IF(screen_FT_reviewer_A!$A4448="","",screen_FT_reviewer_A!$A4448)</f>
        <v/>
      </c>
      <c r="B4448">
        <f>IF(OR($A4448="",screen_FT_reviewer_A!$C4448=""),"",screen_FT_reviewer_A!$C4448)</f>
        <v/>
      </c>
      <c r="C4448">
        <f>IF(OR($A4448="",screen_FT_reviewer_B!$C4448=""),"",screen_FT_reviewer_B!$C4448)</f>
        <v/>
      </c>
      <c r="D4448">
        <f>IF(OR($A4448="",screen_FT_reviewer_A!$D4448=""),"",screen_FT_reviewer_A!$D4448)</f>
        <v/>
      </c>
      <c r="E4448">
        <f>IF(OR($A4448="",screen_FT_reviewer_B!$D4448=""),"",screen_FT_reviewer_B!$D4448)</f>
        <v/>
      </c>
      <c r="F4448">
        <f>IF(AND(B4448&lt;&gt;"",C4448&lt;&gt;""),1,"")</f>
        <v/>
      </c>
      <c r="G4448">
        <f>IF(F4448=1,IF(B4448=C4448,1,0),"")</f>
        <v/>
      </c>
      <c r="H4448">
        <f>IF(B4448="","",IFERROR(VLOOKUP(B4448,lst_FT_group_map_table,2,FALSE),"INVALID"))</f>
        <v/>
      </c>
      <c r="I4448">
        <f>IF(C4448="","",IFERROR(VLOOKUP(C4448,lst_FT_group_map_table,2,FALSE),"INVALID"))</f>
        <v/>
      </c>
      <c r="J4448">
        <f>IF(F4448=1,IF(H4448=I4448,1,0),"")</f>
        <v/>
      </c>
      <c r="K4448">
        <f>IF(AND(ISNUMBER(MATCH(B4448,lst_FT_sci_excl,0)),ISNUMBER(MATCH(C4448,lst_FT_sci_excl,0))),IF(D4448=E4448,1,0),"")</f>
        <v/>
      </c>
      <c r="L4448">
        <f>IF(OR(G4448=0,K4448=0),1,"")</f>
        <v/>
      </c>
      <c r="M4448">
        <f>IF(L4448=1,COUNTIF($L$2:L4448,1),"")</f>
        <v/>
      </c>
    </row>
    <row r="4449">
      <c r="A4449">
        <f>IF(screen_FT_reviewer_A!$A4449="","",screen_FT_reviewer_A!$A4449)</f>
        <v/>
      </c>
      <c r="B4449">
        <f>IF(OR($A4449="",screen_FT_reviewer_A!$C4449=""),"",screen_FT_reviewer_A!$C4449)</f>
        <v/>
      </c>
      <c r="C4449">
        <f>IF(OR($A4449="",screen_FT_reviewer_B!$C4449=""),"",screen_FT_reviewer_B!$C4449)</f>
        <v/>
      </c>
      <c r="D4449">
        <f>IF(OR($A4449="",screen_FT_reviewer_A!$D4449=""),"",screen_FT_reviewer_A!$D4449)</f>
        <v/>
      </c>
      <c r="E4449">
        <f>IF(OR($A4449="",screen_FT_reviewer_B!$D4449=""),"",screen_FT_reviewer_B!$D4449)</f>
        <v/>
      </c>
      <c r="F4449">
        <f>IF(AND(B4449&lt;&gt;"",C4449&lt;&gt;""),1,"")</f>
        <v/>
      </c>
      <c r="G4449">
        <f>IF(F4449=1,IF(B4449=C4449,1,0),"")</f>
        <v/>
      </c>
      <c r="H4449">
        <f>IF(B4449="","",IFERROR(VLOOKUP(B4449,lst_FT_group_map_table,2,FALSE),"INVALID"))</f>
        <v/>
      </c>
      <c r="I4449">
        <f>IF(C4449="","",IFERROR(VLOOKUP(C4449,lst_FT_group_map_table,2,FALSE),"INVALID"))</f>
        <v/>
      </c>
      <c r="J4449">
        <f>IF(F4449=1,IF(H4449=I4449,1,0),"")</f>
        <v/>
      </c>
      <c r="K4449">
        <f>IF(AND(ISNUMBER(MATCH(B4449,lst_FT_sci_excl,0)),ISNUMBER(MATCH(C4449,lst_FT_sci_excl,0))),IF(D4449=E4449,1,0),"")</f>
        <v/>
      </c>
      <c r="L4449">
        <f>IF(OR(G4449=0,K4449=0),1,"")</f>
        <v/>
      </c>
      <c r="M4449">
        <f>IF(L4449=1,COUNTIF($L$2:L4449,1),"")</f>
        <v/>
      </c>
    </row>
    <row r="4450">
      <c r="A4450">
        <f>IF(screen_FT_reviewer_A!$A4450="","",screen_FT_reviewer_A!$A4450)</f>
        <v/>
      </c>
      <c r="B4450">
        <f>IF(OR($A4450="",screen_FT_reviewer_A!$C4450=""),"",screen_FT_reviewer_A!$C4450)</f>
        <v/>
      </c>
      <c r="C4450">
        <f>IF(OR($A4450="",screen_FT_reviewer_B!$C4450=""),"",screen_FT_reviewer_B!$C4450)</f>
        <v/>
      </c>
      <c r="D4450">
        <f>IF(OR($A4450="",screen_FT_reviewer_A!$D4450=""),"",screen_FT_reviewer_A!$D4450)</f>
        <v/>
      </c>
      <c r="E4450">
        <f>IF(OR($A4450="",screen_FT_reviewer_B!$D4450=""),"",screen_FT_reviewer_B!$D4450)</f>
        <v/>
      </c>
      <c r="F4450">
        <f>IF(AND(B4450&lt;&gt;"",C4450&lt;&gt;""),1,"")</f>
        <v/>
      </c>
      <c r="G4450">
        <f>IF(F4450=1,IF(B4450=C4450,1,0),"")</f>
        <v/>
      </c>
      <c r="H4450">
        <f>IF(B4450="","",IFERROR(VLOOKUP(B4450,lst_FT_group_map_table,2,FALSE),"INVALID"))</f>
        <v/>
      </c>
      <c r="I4450">
        <f>IF(C4450="","",IFERROR(VLOOKUP(C4450,lst_FT_group_map_table,2,FALSE),"INVALID"))</f>
        <v/>
      </c>
      <c r="J4450">
        <f>IF(F4450=1,IF(H4450=I4450,1,0),"")</f>
        <v/>
      </c>
      <c r="K4450">
        <f>IF(AND(ISNUMBER(MATCH(B4450,lst_FT_sci_excl,0)),ISNUMBER(MATCH(C4450,lst_FT_sci_excl,0))),IF(D4450=E4450,1,0),"")</f>
        <v/>
      </c>
      <c r="L4450">
        <f>IF(OR(G4450=0,K4450=0),1,"")</f>
        <v/>
      </c>
      <c r="M4450">
        <f>IF(L4450=1,COUNTIF($L$2:L4450,1),"")</f>
        <v/>
      </c>
    </row>
    <row r="4451">
      <c r="A4451">
        <f>IF(screen_FT_reviewer_A!$A4451="","",screen_FT_reviewer_A!$A4451)</f>
        <v/>
      </c>
      <c r="B4451">
        <f>IF(OR($A4451="",screen_FT_reviewer_A!$C4451=""),"",screen_FT_reviewer_A!$C4451)</f>
        <v/>
      </c>
      <c r="C4451">
        <f>IF(OR($A4451="",screen_FT_reviewer_B!$C4451=""),"",screen_FT_reviewer_B!$C4451)</f>
        <v/>
      </c>
      <c r="D4451">
        <f>IF(OR($A4451="",screen_FT_reviewer_A!$D4451=""),"",screen_FT_reviewer_A!$D4451)</f>
        <v/>
      </c>
      <c r="E4451">
        <f>IF(OR($A4451="",screen_FT_reviewer_B!$D4451=""),"",screen_FT_reviewer_B!$D4451)</f>
        <v/>
      </c>
      <c r="F4451">
        <f>IF(AND(B4451&lt;&gt;"",C4451&lt;&gt;""),1,"")</f>
        <v/>
      </c>
      <c r="G4451">
        <f>IF(F4451=1,IF(B4451=C4451,1,0),"")</f>
        <v/>
      </c>
      <c r="H4451">
        <f>IF(B4451="","",IFERROR(VLOOKUP(B4451,lst_FT_group_map_table,2,FALSE),"INVALID"))</f>
        <v/>
      </c>
      <c r="I4451">
        <f>IF(C4451="","",IFERROR(VLOOKUP(C4451,lst_FT_group_map_table,2,FALSE),"INVALID"))</f>
        <v/>
      </c>
      <c r="J4451">
        <f>IF(F4451=1,IF(H4451=I4451,1,0),"")</f>
        <v/>
      </c>
      <c r="K4451">
        <f>IF(AND(ISNUMBER(MATCH(B4451,lst_FT_sci_excl,0)),ISNUMBER(MATCH(C4451,lst_FT_sci_excl,0))),IF(D4451=E4451,1,0),"")</f>
        <v/>
      </c>
      <c r="L4451">
        <f>IF(OR(G4451=0,K4451=0),1,"")</f>
        <v/>
      </c>
      <c r="M4451">
        <f>IF(L4451=1,COUNTIF($L$2:L4451,1),"")</f>
        <v/>
      </c>
    </row>
    <row r="4452">
      <c r="A4452">
        <f>IF(screen_FT_reviewer_A!$A4452="","",screen_FT_reviewer_A!$A4452)</f>
        <v/>
      </c>
      <c r="B4452">
        <f>IF(OR($A4452="",screen_FT_reviewer_A!$C4452=""),"",screen_FT_reviewer_A!$C4452)</f>
        <v/>
      </c>
      <c r="C4452">
        <f>IF(OR($A4452="",screen_FT_reviewer_B!$C4452=""),"",screen_FT_reviewer_B!$C4452)</f>
        <v/>
      </c>
      <c r="D4452">
        <f>IF(OR($A4452="",screen_FT_reviewer_A!$D4452=""),"",screen_FT_reviewer_A!$D4452)</f>
        <v/>
      </c>
      <c r="E4452">
        <f>IF(OR($A4452="",screen_FT_reviewer_B!$D4452=""),"",screen_FT_reviewer_B!$D4452)</f>
        <v/>
      </c>
      <c r="F4452">
        <f>IF(AND(B4452&lt;&gt;"",C4452&lt;&gt;""),1,"")</f>
        <v/>
      </c>
      <c r="G4452">
        <f>IF(F4452=1,IF(B4452=C4452,1,0),"")</f>
        <v/>
      </c>
      <c r="H4452">
        <f>IF(B4452="","",IFERROR(VLOOKUP(B4452,lst_FT_group_map_table,2,FALSE),"INVALID"))</f>
        <v/>
      </c>
      <c r="I4452">
        <f>IF(C4452="","",IFERROR(VLOOKUP(C4452,lst_FT_group_map_table,2,FALSE),"INVALID"))</f>
        <v/>
      </c>
      <c r="J4452">
        <f>IF(F4452=1,IF(H4452=I4452,1,0),"")</f>
        <v/>
      </c>
      <c r="K4452">
        <f>IF(AND(ISNUMBER(MATCH(B4452,lst_FT_sci_excl,0)),ISNUMBER(MATCH(C4452,lst_FT_sci_excl,0))),IF(D4452=E4452,1,0),"")</f>
        <v/>
      </c>
      <c r="L4452">
        <f>IF(OR(G4452=0,K4452=0),1,"")</f>
        <v/>
      </c>
      <c r="M4452">
        <f>IF(L4452=1,COUNTIF($L$2:L4452,1),"")</f>
        <v/>
      </c>
    </row>
    <row r="4453">
      <c r="A4453">
        <f>IF(screen_FT_reviewer_A!$A4453="","",screen_FT_reviewer_A!$A4453)</f>
        <v/>
      </c>
      <c r="B4453">
        <f>IF(OR($A4453="",screen_FT_reviewer_A!$C4453=""),"",screen_FT_reviewer_A!$C4453)</f>
        <v/>
      </c>
      <c r="C4453">
        <f>IF(OR($A4453="",screen_FT_reviewer_B!$C4453=""),"",screen_FT_reviewer_B!$C4453)</f>
        <v/>
      </c>
      <c r="D4453">
        <f>IF(OR($A4453="",screen_FT_reviewer_A!$D4453=""),"",screen_FT_reviewer_A!$D4453)</f>
        <v/>
      </c>
      <c r="E4453">
        <f>IF(OR($A4453="",screen_FT_reviewer_B!$D4453=""),"",screen_FT_reviewer_B!$D4453)</f>
        <v/>
      </c>
      <c r="F4453">
        <f>IF(AND(B4453&lt;&gt;"",C4453&lt;&gt;""),1,"")</f>
        <v/>
      </c>
      <c r="G4453">
        <f>IF(F4453=1,IF(B4453=C4453,1,0),"")</f>
        <v/>
      </c>
      <c r="H4453">
        <f>IF(B4453="","",IFERROR(VLOOKUP(B4453,lst_FT_group_map_table,2,FALSE),"INVALID"))</f>
        <v/>
      </c>
      <c r="I4453">
        <f>IF(C4453="","",IFERROR(VLOOKUP(C4453,lst_FT_group_map_table,2,FALSE),"INVALID"))</f>
        <v/>
      </c>
      <c r="J4453">
        <f>IF(F4453=1,IF(H4453=I4453,1,0),"")</f>
        <v/>
      </c>
      <c r="K4453">
        <f>IF(AND(ISNUMBER(MATCH(B4453,lst_FT_sci_excl,0)),ISNUMBER(MATCH(C4453,lst_FT_sci_excl,0))),IF(D4453=E4453,1,0),"")</f>
        <v/>
      </c>
      <c r="L4453">
        <f>IF(OR(G4453=0,K4453=0),1,"")</f>
        <v/>
      </c>
      <c r="M4453">
        <f>IF(L4453=1,COUNTIF($L$2:L4453,1),"")</f>
        <v/>
      </c>
    </row>
    <row r="4454">
      <c r="A4454">
        <f>IF(screen_FT_reviewer_A!$A4454="","",screen_FT_reviewer_A!$A4454)</f>
        <v/>
      </c>
      <c r="B4454">
        <f>IF(OR($A4454="",screen_FT_reviewer_A!$C4454=""),"",screen_FT_reviewer_A!$C4454)</f>
        <v/>
      </c>
      <c r="C4454">
        <f>IF(OR($A4454="",screen_FT_reviewer_B!$C4454=""),"",screen_FT_reviewer_B!$C4454)</f>
        <v/>
      </c>
      <c r="D4454">
        <f>IF(OR($A4454="",screen_FT_reviewer_A!$D4454=""),"",screen_FT_reviewer_A!$D4454)</f>
        <v/>
      </c>
      <c r="E4454">
        <f>IF(OR($A4454="",screen_FT_reviewer_B!$D4454=""),"",screen_FT_reviewer_B!$D4454)</f>
        <v/>
      </c>
      <c r="F4454">
        <f>IF(AND(B4454&lt;&gt;"",C4454&lt;&gt;""),1,"")</f>
        <v/>
      </c>
      <c r="G4454">
        <f>IF(F4454=1,IF(B4454=C4454,1,0),"")</f>
        <v/>
      </c>
      <c r="H4454">
        <f>IF(B4454="","",IFERROR(VLOOKUP(B4454,lst_FT_group_map_table,2,FALSE),"INVALID"))</f>
        <v/>
      </c>
      <c r="I4454">
        <f>IF(C4454="","",IFERROR(VLOOKUP(C4454,lst_FT_group_map_table,2,FALSE),"INVALID"))</f>
        <v/>
      </c>
      <c r="J4454">
        <f>IF(F4454=1,IF(H4454=I4454,1,0),"")</f>
        <v/>
      </c>
      <c r="K4454">
        <f>IF(AND(ISNUMBER(MATCH(B4454,lst_FT_sci_excl,0)),ISNUMBER(MATCH(C4454,lst_FT_sci_excl,0))),IF(D4454=E4454,1,0),"")</f>
        <v/>
      </c>
      <c r="L4454">
        <f>IF(OR(G4454=0,K4454=0),1,"")</f>
        <v/>
      </c>
      <c r="M4454">
        <f>IF(L4454=1,COUNTIF($L$2:L4454,1),"")</f>
        <v/>
      </c>
    </row>
    <row r="4455">
      <c r="A4455">
        <f>IF(screen_FT_reviewer_A!$A4455="","",screen_FT_reviewer_A!$A4455)</f>
        <v/>
      </c>
      <c r="B4455">
        <f>IF(OR($A4455="",screen_FT_reviewer_A!$C4455=""),"",screen_FT_reviewer_A!$C4455)</f>
        <v/>
      </c>
      <c r="C4455">
        <f>IF(OR($A4455="",screen_FT_reviewer_B!$C4455=""),"",screen_FT_reviewer_B!$C4455)</f>
        <v/>
      </c>
      <c r="D4455">
        <f>IF(OR($A4455="",screen_FT_reviewer_A!$D4455=""),"",screen_FT_reviewer_A!$D4455)</f>
        <v/>
      </c>
      <c r="E4455">
        <f>IF(OR($A4455="",screen_FT_reviewer_B!$D4455=""),"",screen_FT_reviewer_B!$D4455)</f>
        <v/>
      </c>
      <c r="F4455">
        <f>IF(AND(B4455&lt;&gt;"",C4455&lt;&gt;""),1,"")</f>
        <v/>
      </c>
      <c r="G4455">
        <f>IF(F4455=1,IF(B4455=C4455,1,0),"")</f>
        <v/>
      </c>
      <c r="H4455">
        <f>IF(B4455="","",IFERROR(VLOOKUP(B4455,lst_FT_group_map_table,2,FALSE),"INVALID"))</f>
        <v/>
      </c>
      <c r="I4455">
        <f>IF(C4455="","",IFERROR(VLOOKUP(C4455,lst_FT_group_map_table,2,FALSE),"INVALID"))</f>
        <v/>
      </c>
      <c r="J4455">
        <f>IF(F4455=1,IF(H4455=I4455,1,0),"")</f>
        <v/>
      </c>
      <c r="K4455">
        <f>IF(AND(ISNUMBER(MATCH(B4455,lst_FT_sci_excl,0)),ISNUMBER(MATCH(C4455,lst_FT_sci_excl,0))),IF(D4455=E4455,1,0),"")</f>
        <v/>
      </c>
      <c r="L4455">
        <f>IF(OR(G4455=0,K4455=0),1,"")</f>
        <v/>
      </c>
      <c r="M4455">
        <f>IF(L4455=1,COUNTIF($L$2:L4455,1),"")</f>
        <v/>
      </c>
    </row>
    <row r="4456">
      <c r="A4456">
        <f>IF(screen_FT_reviewer_A!$A4456="","",screen_FT_reviewer_A!$A4456)</f>
        <v/>
      </c>
      <c r="B4456">
        <f>IF(OR($A4456="",screen_FT_reviewer_A!$C4456=""),"",screen_FT_reviewer_A!$C4456)</f>
        <v/>
      </c>
      <c r="C4456">
        <f>IF(OR($A4456="",screen_FT_reviewer_B!$C4456=""),"",screen_FT_reviewer_B!$C4456)</f>
        <v/>
      </c>
      <c r="D4456">
        <f>IF(OR($A4456="",screen_FT_reviewer_A!$D4456=""),"",screen_FT_reviewer_A!$D4456)</f>
        <v/>
      </c>
      <c r="E4456">
        <f>IF(OR($A4456="",screen_FT_reviewer_B!$D4456=""),"",screen_FT_reviewer_B!$D4456)</f>
        <v/>
      </c>
      <c r="F4456">
        <f>IF(AND(B4456&lt;&gt;"",C4456&lt;&gt;""),1,"")</f>
        <v/>
      </c>
      <c r="G4456">
        <f>IF(F4456=1,IF(B4456=C4456,1,0),"")</f>
        <v/>
      </c>
      <c r="H4456">
        <f>IF(B4456="","",IFERROR(VLOOKUP(B4456,lst_FT_group_map_table,2,FALSE),"INVALID"))</f>
        <v/>
      </c>
      <c r="I4456">
        <f>IF(C4456="","",IFERROR(VLOOKUP(C4456,lst_FT_group_map_table,2,FALSE),"INVALID"))</f>
        <v/>
      </c>
      <c r="J4456">
        <f>IF(F4456=1,IF(H4456=I4456,1,0),"")</f>
        <v/>
      </c>
      <c r="K4456">
        <f>IF(AND(ISNUMBER(MATCH(B4456,lst_FT_sci_excl,0)),ISNUMBER(MATCH(C4456,lst_FT_sci_excl,0))),IF(D4456=E4456,1,0),"")</f>
        <v/>
      </c>
      <c r="L4456">
        <f>IF(OR(G4456=0,K4456=0),1,"")</f>
        <v/>
      </c>
      <c r="M4456">
        <f>IF(L4456=1,COUNTIF($L$2:L4456,1),"")</f>
        <v/>
      </c>
    </row>
    <row r="4457">
      <c r="A4457">
        <f>IF(screen_FT_reviewer_A!$A4457="","",screen_FT_reviewer_A!$A4457)</f>
        <v/>
      </c>
      <c r="B4457">
        <f>IF(OR($A4457="",screen_FT_reviewer_A!$C4457=""),"",screen_FT_reviewer_A!$C4457)</f>
        <v/>
      </c>
      <c r="C4457">
        <f>IF(OR($A4457="",screen_FT_reviewer_B!$C4457=""),"",screen_FT_reviewer_B!$C4457)</f>
        <v/>
      </c>
      <c r="D4457">
        <f>IF(OR($A4457="",screen_FT_reviewer_A!$D4457=""),"",screen_FT_reviewer_A!$D4457)</f>
        <v/>
      </c>
      <c r="E4457">
        <f>IF(OR($A4457="",screen_FT_reviewer_B!$D4457=""),"",screen_FT_reviewer_B!$D4457)</f>
        <v/>
      </c>
      <c r="F4457">
        <f>IF(AND(B4457&lt;&gt;"",C4457&lt;&gt;""),1,"")</f>
        <v/>
      </c>
      <c r="G4457">
        <f>IF(F4457=1,IF(B4457=C4457,1,0),"")</f>
        <v/>
      </c>
      <c r="H4457">
        <f>IF(B4457="","",IFERROR(VLOOKUP(B4457,lst_FT_group_map_table,2,FALSE),"INVALID"))</f>
        <v/>
      </c>
      <c r="I4457">
        <f>IF(C4457="","",IFERROR(VLOOKUP(C4457,lst_FT_group_map_table,2,FALSE),"INVALID"))</f>
        <v/>
      </c>
      <c r="J4457">
        <f>IF(F4457=1,IF(H4457=I4457,1,0),"")</f>
        <v/>
      </c>
      <c r="K4457">
        <f>IF(AND(ISNUMBER(MATCH(B4457,lst_FT_sci_excl,0)),ISNUMBER(MATCH(C4457,lst_FT_sci_excl,0))),IF(D4457=E4457,1,0),"")</f>
        <v/>
      </c>
      <c r="L4457">
        <f>IF(OR(G4457=0,K4457=0),1,"")</f>
        <v/>
      </c>
      <c r="M4457">
        <f>IF(L4457=1,COUNTIF($L$2:L4457,1),"")</f>
        <v/>
      </c>
    </row>
    <row r="4458">
      <c r="A4458">
        <f>IF(screen_FT_reviewer_A!$A4458="","",screen_FT_reviewer_A!$A4458)</f>
        <v/>
      </c>
      <c r="B4458">
        <f>IF(OR($A4458="",screen_FT_reviewer_A!$C4458=""),"",screen_FT_reviewer_A!$C4458)</f>
        <v/>
      </c>
      <c r="C4458">
        <f>IF(OR($A4458="",screen_FT_reviewer_B!$C4458=""),"",screen_FT_reviewer_B!$C4458)</f>
        <v/>
      </c>
      <c r="D4458">
        <f>IF(OR($A4458="",screen_FT_reviewer_A!$D4458=""),"",screen_FT_reviewer_A!$D4458)</f>
        <v/>
      </c>
      <c r="E4458">
        <f>IF(OR($A4458="",screen_FT_reviewer_B!$D4458=""),"",screen_FT_reviewer_B!$D4458)</f>
        <v/>
      </c>
      <c r="F4458">
        <f>IF(AND(B4458&lt;&gt;"",C4458&lt;&gt;""),1,"")</f>
        <v/>
      </c>
      <c r="G4458">
        <f>IF(F4458=1,IF(B4458=C4458,1,0),"")</f>
        <v/>
      </c>
      <c r="H4458">
        <f>IF(B4458="","",IFERROR(VLOOKUP(B4458,lst_FT_group_map_table,2,FALSE),"INVALID"))</f>
        <v/>
      </c>
      <c r="I4458">
        <f>IF(C4458="","",IFERROR(VLOOKUP(C4458,lst_FT_group_map_table,2,FALSE),"INVALID"))</f>
        <v/>
      </c>
      <c r="J4458">
        <f>IF(F4458=1,IF(H4458=I4458,1,0),"")</f>
        <v/>
      </c>
      <c r="K4458">
        <f>IF(AND(ISNUMBER(MATCH(B4458,lst_FT_sci_excl,0)),ISNUMBER(MATCH(C4458,lst_FT_sci_excl,0))),IF(D4458=E4458,1,0),"")</f>
        <v/>
      </c>
      <c r="L4458">
        <f>IF(OR(G4458=0,K4458=0),1,"")</f>
        <v/>
      </c>
      <c r="M4458">
        <f>IF(L4458=1,COUNTIF($L$2:L4458,1),"")</f>
        <v/>
      </c>
    </row>
    <row r="4459">
      <c r="A4459">
        <f>IF(screen_FT_reviewer_A!$A4459="","",screen_FT_reviewer_A!$A4459)</f>
        <v/>
      </c>
      <c r="B4459">
        <f>IF(OR($A4459="",screen_FT_reviewer_A!$C4459=""),"",screen_FT_reviewer_A!$C4459)</f>
        <v/>
      </c>
      <c r="C4459">
        <f>IF(OR($A4459="",screen_FT_reviewer_B!$C4459=""),"",screen_FT_reviewer_B!$C4459)</f>
        <v/>
      </c>
      <c r="D4459">
        <f>IF(OR($A4459="",screen_FT_reviewer_A!$D4459=""),"",screen_FT_reviewer_A!$D4459)</f>
        <v/>
      </c>
      <c r="E4459">
        <f>IF(OR($A4459="",screen_FT_reviewer_B!$D4459=""),"",screen_FT_reviewer_B!$D4459)</f>
        <v/>
      </c>
      <c r="F4459">
        <f>IF(AND(B4459&lt;&gt;"",C4459&lt;&gt;""),1,"")</f>
        <v/>
      </c>
      <c r="G4459">
        <f>IF(F4459=1,IF(B4459=C4459,1,0),"")</f>
        <v/>
      </c>
      <c r="H4459">
        <f>IF(B4459="","",IFERROR(VLOOKUP(B4459,lst_FT_group_map_table,2,FALSE),"INVALID"))</f>
        <v/>
      </c>
      <c r="I4459">
        <f>IF(C4459="","",IFERROR(VLOOKUP(C4459,lst_FT_group_map_table,2,FALSE),"INVALID"))</f>
        <v/>
      </c>
      <c r="J4459">
        <f>IF(F4459=1,IF(H4459=I4459,1,0),"")</f>
        <v/>
      </c>
      <c r="K4459">
        <f>IF(AND(ISNUMBER(MATCH(B4459,lst_FT_sci_excl,0)),ISNUMBER(MATCH(C4459,lst_FT_sci_excl,0))),IF(D4459=E4459,1,0),"")</f>
        <v/>
      </c>
      <c r="L4459">
        <f>IF(OR(G4459=0,K4459=0),1,"")</f>
        <v/>
      </c>
      <c r="M4459">
        <f>IF(L4459=1,COUNTIF($L$2:L4459,1),"")</f>
        <v/>
      </c>
    </row>
    <row r="4460">
      <c r="A4460">
        <f>IF(screen_FT_reviewer_A!$A4460="","",screen_FT_reviewer_A!$A4460)</f>
        <v/>
      </c>
      <c r="B4460">
        <f>IF(OR($A4460="",screen_FT_reviewer_A!$C4460=""),"",screen_FT_reviewer_A!$C4460)</f>
        <v/>
      </c>
      <c r="C4460">
        <f>IF(OR($A4460="",screen_FT_reviewer_B!$C4460=""),"",screen_FT_reviewer_B!$C4460)</f>
        <v/>
      </c>
      <c r="D4460">
        <f>IF(OR($A4460="",screen_FT_reviewer_A!$D4460=""),"",screen_FT_reviewer_A!$D4460)</f>
        <v/>
      </c>
      <c r="E4460">
        <f>IF(OR($A4460="",screen_FT_reviewer_B!$D4460=""),"",screen_FT_reviewer_B!$D4460)</f>
        <v/>
      </c>
      <c r="F4460">
        <f>IF(AND(B4460&lt;&gt;"",C4460&lt;&gt;""),1,"")</f>
        <v/>
      </c>
      <c r="G4460">
        <f>IF(F4460=1,IF(B4460=C4460,1,0),"")</f>
        <v/>
      </c>
      <c r="H4460">
        <f>IF(B4460="","",IFERROR(VLOOKUP(B4460,lst_FT_group_map_table,2,FALSE),"INVALID"))</f>
        <v/>
      </c>
      <c r="I4460">
        <f>IF(C4460="","",IFERROR(VLOOKUP(C4460,lst_FT_group_map_table,2,FALSE),"INVALID"))</f>
        <v/>
      </c>
      <c r="J4460">
        <f>IF(F4460=1,IF(H4460=I4460,1,0),"")</f>
        <v/>
      </c>
      <c r="K4460">
        <f>IF(AND(ISNUMBER(MATCH(B4460,lst_FT_sci_excl,0)),ISNUMBER(MATCH(C4460,lst_FT_sci_excl,0))),IF(D4460=E4460,1,0),"")</f>
        <v/>
      </c>
      <c r="L4460">
        <f>IF(OR(G4460=0,K4460=0),1,"")</f>
        <v/>
      </c>
      <c r="M4460">
        <f>IF(L4460=1,COUNTIF($L$2:L4460,1),"")</f>
        <v/>
      </c>
    </row>
    <row r="4461">
      <c r="A4461">
        <f>IF(screen_FT_reviewer_A!$A4461="","",screen_FT_reviewer_A!$A4461)</f>
        <v/>
      </c>
      <c r="B4461">
        <f>IF(OR($A4461="",screen_FT_reviewer_A!$C4461=""),"",screen_FT_reviewer_A!$C4461)</f>
        <v/>
      </c>
      <c r="C4461">
        <f>IF(OR($A4461="",screen_FT_reviewer_B!$C4461=""),"",screen_FT_reviewer_B!$C4461)</f>
        <v/>
      </c>
      <c r="D4461">
        <f>IF(OR($A4461="",screen_FT_reviewer_A!$D4461=""),"",screen_FT_reviewer_A!$D4461)</f>
        <v/>
      </c>
      <c r="E4461">
        <f>IF(OR($A4461="",screen_FT_reviewer_B!$D4461=""),"",screen_FT_reviewer_B!$D4461)</f>
        <v/>
      </c>
      <c r="F4461">
        <f>IF(AND(B4461&lt;&gt;"",C4461&lt;&gt;""),1,"")</f>
        <v/>
      </c>
      <c r="G4461">
        <f>IF(F4461=1,IF(B4461=C4461,1,0),"")</f>
        <v/>
      </c>
      <c r="H4461">
        <f>IF(B4461="","",IFERROR(VLOOKUP(B4461,lst_FT_group_map_table,2,FALSE),"INVALID"))</f>
        <v/>
      </c>
      <c r="I4461">
        <f>IF(C4461="","",IFERROR(VLOOKUP(C4461,lst_FT_group_map_table,2,FALSE),"INVALID"))</f>
        <v/>
      </c>
      <c r="J4461">
        <f>IF(F4461=1,IF(H4461=I4461,1,0),"")</f>
        <v/>
      </c>
      <c r="K4461">
        <f>IF(AND(ISNUMBER(MATCH(B4461,lst_FT_sci_excl,0)),ISNUMBER(MATCH(C4461,lst_FT_sci_excl,0))),IF(D4461=E4461,1,0),"")</f>
        <v/>
      </c>
      <c r="L4461">
        <f>IF(OR(G4461=0,K4461=0),1,"")</f>
        <v/>
      </c>
      <c r="M4461">
        <f>IF(L4461=1,COUNTIF($L$2:L4461,1),"")</f>
        <v/>
      </c>
    </row>
    <row r="4462">
      <c r="A4462">
        <f>IF(screen_FT_reviewer_A!$A4462="","",screen_FT_reviewer_A!$A4462)</f>
        <v/>
      </c>
      <c r="B4462">
        <f>IF(OR($A4462="",screen_FT_reviewer_A!$C4462=""),"",screen_FT_reviewer_A!$C4462)</f>
        <v/>
      </c>
      <c r="C4462">
        <f>IF(OR($A4462="",screen_FT_reviewer_B!$C4462=""),"",screen_FT_reviewer_B!$C4462)</f>
        <v/>
      </c>
      <c r="D4462">
        <f>IF(OR($A4462="",screen_FT_reviewer_A!$D4462=""),"",screen_FT_reviewer_A!$D4462)</f>
        <v/>
      </c>
      <c r="E4462">
        <f>IF(OR($A4462="",screen_FT_reviewer_B!$D4462=""),"",screen_FT_reviewer_B!$D4462)</f>
        <v/>
      </c>
      <c r="F4462">
        <f>IF(AND(B4462&lt;&gt;"",C4462&lt;&gt;""),1,"")</f>
        <v/>
      </c>
      <c r="G4462">
        <f>IF(F4462=1,IF(B4462=C4462,1,0),"")</f>
        <v/>
      </c>
      <c r="H4462">
        <f>IF(B4462="","",IFERROR(VLOOKUP(B4462,lst_FT_group_map_table,2,FALSE),"INVALID"))</f>
        <v/>
      </c>
      <c r="I4462">
        <f>IF(C4462="","",IFERROR(VLOOKUP(C4462,lst_FT_group_map_table,2,FALSE),"INVALID"))</f>
        <v/>
      </c>
      <c r="J4462">
        <f>IF(F4462=1,IF(H4462=I4462,1,0),"")</f>
        <v/>
      </c>
      <c r="K4462">
        <f>IF(AND(ISNUMBER(MATCH(B4462,lst_FT_sci_excl,0)),ISNUMBER(MATCH(C4462,lst_FT_sci_excl,0))),IF(D4462=E4462,1,0),"")</f>
        <v/>
      </c>
      <c r="L4462">
        <f>IF(OR(G4462=0,K4462=0),1,"")</f>
        <v/>
      </c>
      <c r="M4462">
        <f>IF(L4462=1,COUNTIF($L$2:L4462,1),"")</f>
        <v/>
      </c>
    </row>
    <row r="4463">
      <c r="A4463">
        <f>IF(screen_FT_reviewer_A!$A4463="","",screen_FT_reviewer_A!$A4463)</f>
        <v/>
      </c>
      <c r="B4463">
        <f>IF(OR($A4463="",screen_FT_reviewer_A!$C4463=""),"",screen_FT_reviewer_A!$C4463)</f>
        <v/>
      </c>
      <c r="C4463">
        <f>IF(OR($A4463="",screen_FT_reviewer_B!$C4463=""),"",screen_FT_reviewer_B!$C4463)</f>
        <v/>
      </c>
      <c r="D4463">
        <f>IF(OR($A4463="",screen_FT_reviewer_A!$D4463=""),"",screen_FT_reviewer_A!$D4463)</f>
        <v/>
      </c>
      <c r="E4463">
        <f>IF(OR($A4463="",screen_FT_reviewer_B!$D4463=""),"",screen_FT_reviewer_B!$D4463)</f>
        <v/>
      </c>
      <c r="F4463">
        <f>IF(AND(B4463&lt;&gt;"",C4463&lt;&gt;""),1,"")</f>
        <v/>
      </c>
      <c r="G4463">
        <f>IF(F4463=1,IF(B4463=C4463,1,0),"")</f>
        <v/>
      </c>
      <c r="H4463">
        <f>IF(B4463="","",IFERROR(VLOOKUP(B4463,lst_FT_group_map_table,2,FALSE),"INVALID"))</f>
        <v/>
      </c>
      <c r="I4463">
        <f>IF(C4463="","",IFERROR(VLOOKUP(C4463,lst_FT_group_map_table,2,FALSE),"INVALID"))</f>
        <v/>
      </c>
      <c r="J4463">
        <f>IF(F4463=1,IF(H4463=I4463,1,0),"")</f>
        <v/>
      </c>
      <c r="K4463">
        <f>IF(AND(ISNUMBER(MATCH(B4463,lst_FT_sci_excl,0)),ISNUMBER(MATCH(C4463,lst_FT_sci_excl,0))),IF(D4463=E4463,1,0),"")</f>
        <v/>
      </c>
      <c r="L4463">
        <f>IF(OR(G4463=0,K4463=0),1,"")</f>
        <v/>
      </c>
      <c r="M4463">
        <f>IF(L4463=1,COUNTIF($L$2:L4463,1),"")</f>
        <v/>
      </c>
    </row>
    <row r="4464">
      <c r="A4464">
        <f>IF(screen_FT_reviewer_A!$A4464="","",screen_FT_reviewer_A!$A4464)</f>
        <v/>
      </c>
      <c r="B4464">
        <f>IF(OR($A4464="",screen_FT_reviewer_A!$C4464=""),"",screen_FT_reviewer_A!$C4464)</f>
        <v/>
      </c>
      <c r="C4464">
        <f>IF(OR($A4464="",screen_FT_reviewer_B!$C4464=""),"",screen_FT_reviewer_B!$C4464)</f>
        <v/>
      </c>
      <c r="D4464">
        <f>IF(OR($A4464="",screen_FT_reviewer_A!$D4464=""),"",screen_FT_reviewer_A!$D4464)</f>
        <v/>
      </c>
      <c r="E4464">
        <f>IF(OR($A4464="",screen_FT_reviewer_B!$D4464=""),"",screen_FT_reviewer_B!$D4464)</f>
        <v/>
      </c>
      <c r="F4464">
        <f>IF(AND(B4464&lt;&gt;"",C4464&lt;&gt;""),1,"")</f>
        <v/>
      </c>
      <c r="G4464">
        <f>IF(F4464=1,IF(B4464=C4464,1,0),"")</f>
        <v/>
      </c>
      <c r="H4464">
        <f>IF(B4464="","",IFERROR(VLOOKUP(B4464,lst_FT_group_map_table,2,FALSE),"INVALID"))</f>
        <v/>
      </c>
      <c r="I4464">
        <f>IF(C4464="","",IFERROR(VLOOKUP(C4464,lst_FT_group_map_table,2,FALSE),"INVALID"))</f>
        <v/>
      </c>
      <c r="J4464">
        <f>IF(F4464=1,IF(H4464=I4464,1,0),"")</f>
        <v/>
      </c>
      <c r="K4464">
        <f>IF(AND(ISNUMBER(MATCH(B4464,lst_FT_sci_excl,0)),ISNUMBER(MATCH(C4464,lst_FT_sci_excl,0))),IF(D4464=E4464,1,0),"")</f>
        <v/>
      </c>
      <c r="L4464">
        <f>IF(OR(G4464=0,K4464=0),1,"")</f>
        <v/>
      </c>
      <c r="M4464">
        <f>IF(L4464=1,COUNTIF($L$2:L4464,1),"")</f>
        <v/>
      </c>
    </row>
    <row r="4465">
      <c r="A4465">
        <f>IF(screen_FT_reviewer_A!$A4465="","",screen_FT_reviewer_A!$A4465)</f>
        <v/>
      </c>
      <c r="B4465">
        <f>IF(OR($A4465="",screen_FT_reviewer_A!$C4465=""),"",screen_FT_reviewer_A!$C4465)</f>
        <v/>
      </c>
      <c r="C4465">
        <f>IF(OR($A4465="",screen_FT_reviewer_B!$C4465=""),"",screen_FT_reviewer_B!$C4465)</f>
        <v/>
      </c>
      <c r="D4465">
        <f>IF(OR($A4465="",screen_FT_reviewer_A!$D4465=""),"",screen_FT_reviewer_A!$D4465)</f>
        <v/>
      </c>
      <c r="E4465">
        <f>IF(OR($A4465="",screen_FT_reviewer_B!$D4465=""),"",screen_FT_reviewer_B!$D4465)</f>
        <v/>
      </c>
      <c r="F4465">
        <f>IF(AND(B4465&lt;&gt;"",C4465&lt;&gt;""),1,"")</f>
        <v/>
      </c>
      <c r="G4465">
        <f>IF(F4465=1,IF(B4465=C4465,1,0),"")</f>
        <v/>
      </c>
      <c r="H4465">
        <f>IF(B4465="","",IFERROR(VLOOKUP(B4465,lst_FT_group_map_table,2,FALSE),"INVALID"))</f>
        <v/>
      </c>
      <c r="I4465">
        <f>IF(C4465="","",IFERROR(VLOOKUP(C4465,lst_FT_group_map_table,2,FALSE),"INVALID"))</f>
        <v/>
      </c>
      <c r="J4465">
        <f>IF(F4465=1,IF(H4465=I4465,1,0),"")</f>
        <v/>
      </c>
      <c r="K4465">
        <f>IF(AND(ISNUMBER(MATCH(B4465,lst_FT_sci_excl,0)),ISNUMBER(MATCH(C4465,lst_FT_sci_excl,0))),IF(D4465=E4465,1,0),"")</f>
        <v/>
      </c>
      <c r="L4465">
        <f>IF(OR(G4465=0,K4465=0),1,"")</f>
        <v/>
      </c>
      <c r="M4465">
        <f>IF(L4465=1,COUNTIF($L$2:L4465,1),"")</f>
        <v/>
      </c>
    </row>
    <row r="4466">
      <c r="A4466">
        <f>IF(screen_FT_reviewer_A!$A4466="","",screen_FT_reviewer_A!$A4466)</f>
        <v/>
      </c>
      <c r="B4466">
        <f>IF(OR($A4466="",screen_FT_reviewer_A!$C4466=""),"",screen_FT_reviewer_A!$C4466)</f>
        <v/>
      </c>
      <c r="C4466">
        <f>IF(OR($A4466="",screen_FT_reviewer_B!$C4466=""),"",screen_FT_reviewer_B!$C4466)</f>
        <v/>
      </c>
      <c r="D4466">
        <f>IF(OR($A4466="",screen_FT_reviewer_A!$D4466=""),"",screen_FT_reviewer_A!$D4466)</f>
        <v/>
      </c>
      <c r="E4466">
        <f>IF(OR($A4466="",screen_FT_reviewer_B!$D4466=""),"",screen_FT_reviewer_B!$D4466)</f>
        <v/>
      </c>
      <c r="F4466">
        <f>IF(AND(B4466&lt;&gt;"",C4466&lt;&gt;""),1,"")</f>
        <v/>
      </c>
      <c r="G4466">
        <f>IF(F4466=1,IF(B4466=C4466,1,0),"")</f>
        <v/>
      </c>
      <c r="H4466">
        <f>IF(B4466="","",IFERROR(VLOOKUP(B4466,lst_FT_group_map_table,2,FALSE),"INVALID"))</f>
        <v/>
      </c>
      <c r="I4466">
        <f>IF(C4466="","",IFERROR(VLOOKUP(C4466,lst_FT_group_map_table,2,FALSE),"INVALID"))</f>
        <v/>
      </c>
      <c r="J4466">
        <f>IF(F4466=1,IF(H4466=I4466,1,0),"")</f>
        <v/>
      </c>
      <c r="K4466">
        <f>IF(AND(ISNUMBER(MATCH(B4466,lst_FT_sci_excl,0)),ISNUMBER(MATCH(C4466,lst_FT_sci_excl,0))),IF(D4466=E4466,1,0),"")</f>
        <v/>
      </c>
      <c r="L4466">
        <f>IF(OR(G4466=0,K4466=0),1,"")</f>
        <v/>
      </c>
      <c r="M4466">
        <f>IF(L4466=1,COUNTIF($L$2:L4466,1),"")</f>
        <v/>
      </c>
    </row>
    <row r="4467">
      <c r="A4467">
        <f>IF(screen_FT_reviewer_A!$A4467="","",screen_FT_reviewer_A!$A4467)</f>
        <v/>
      </c>
      <c r="B4467">
        <f>IF(OR($A4467="",screen_FT_reviewer_A!$C4467=""),"",screen_FT_reviewer_A!$C4467)</f>
        <v/>
      </c>
      <c r="C4467">
        <f>IF(OR($A4467="",screen_FT_reviewer_B!$C4467=""),"",screen_FT_reviewer_B!$C4467)</f>
        <v/>
      </c>
      <c r="D4467">
        <f>IF(OR($A4467="",screen_FT_reviewer_A!$D4467=""),"",screen_FT_reviewer_A!$D4467)</f>
        <v/>
      </c>
      <c r="E4467">
        <f>IF(OR($A4467="",screen_FT_reviewer_B!$D4467=""),"",screen_FT_reviewer_B!$D4467)</f>
        <v/>
      </c>
      <c r="F4467">
        <f>IF(AND(B4467&lt;&gt;"",C4467&lt;&gt;""),1,"")</f>
        <v/>
      </c>
      <c r="G4467">
        <f>IF(F4467=1,IF(B4467=C4467,1,0),"")</f>
        <v/>
      </c>
      <c r="H4467">
        <f>IF(B4467="","",IFERROR(VLOOKUP(B4467,lst_FT_group_map_table,2,FALSE),"INVALID"))</f>
        <v/>
      </c>
      <c r="I4467">
        <f>IF(C4467="","",IFERROR(VLOOKUP(C4467,lst_FT_group_map_table,2,FALSE),"INVALID"))</f>
        <v/>
      </c>
      <c r="J4467">
        <f>IF(F4467=1,IF(H4467=I4467,1,0),"")</f>
        <v/>
      </c>
      <c r="K4467">
        <f>IF(AND(ISNUMBER(MATCH(B4467,lst_FT_sci_excl,0)),ISNUMBER(MATCH(C4467,lst_FT_sci_excl,0))),IF(D4467=E4467,1,0),"")</f>
        <v/>
      </c>
      <c r="L4467">
        <f>IF(OR(G4467=0,K4467=0),1,"")</f>
        <v/>
      </c>
      <c r="M4467">
        <f>IF(L4467=1,COUNTIF($L$2:L4467,1),"")</f>
        <v/>
      </c>
    </row>
    <row r="4468">
      <c r="A4468">
        <f>IF(screen_FT_reviewer_A!$A4468="","",screen_FT_reviewer_A!$A4468)</f>
        <v/>
      </c>
      <c r="B4468">
        <f>IF(OR($A4468="",screen_FT_reviewer_A!$C4468=""),"",screen_FT_reviewer_A!$C4468)</f>
        <v/>
      </c>
      <c r="C4468">
        <f>IF(OR($A4468="",screen_FT_reviewer_B!$C4468=""),"",screen_FT_reviewer_B!$C4468)</f>
        <v/>
      </c>
      <c r="D4468">
        <f>IF(OR($A4468="",screen_FT_reviewer_A!$D4468=""),"",screen_FT_reviewer_A!$D4468)</f>
        <v/>
      </c>
      <c r="E4468">
        <f>IF(OR($A4468="",screen_FT_reviewer_B!$D4468=""),"",screen_FT_reviewer_B!$D4468)</f>
        <v/>
      </c>
      <c r="F4468">
        <f>IF(AND(B4468&lt;&gt;"",C4468&lt;&gt;""),1,"")</f>
        <v/>
      </c>
      <c r="G4468">
        <f>IF(F4468=1,IF(B4468=C4468,1,0),"")</f>
        <v/>
      </c>
      <c r="H4468">
        <f>IF(B4468="","",IFERROR(VLOOKUP(B4468,lst_FT_group_map_table,2,FALSE),"INVALID"))</f>
        <v/>
      </c>
      <c r="I4468">
        <f>IF(C4468="","",IFERROR(VLOOKUP(C4468,lst_FT_group_map_table,2,FALSE),"INVALID"))</f>
        <v/>
      </c>
      <c r="J4468">
        <f>IF(F4468=1,IF(H4468=I4468,1,0),"")</f>
        <v/>
      </c>
      <c r="K4468">
        <f>IF(AND(ISNUMBER(MATCH(B4468,lst_FT_sci_excl,0)),ISNUMBER(MATCH(C4468,lst_FT_sci_excl,0))),IF(D4468=E4468,1,0),"")</f>
        <v/>
      </c>
      <c r="L4468">
        <f>IF(OR(G4468=0,K4468=0),1,"")</f>
        <v/>
      </c>
      <c r="M4468">
        <f>IF(L4468=1,COUNTIF($L$2:L4468,1),"")</f>
        <v/>
      </c>
    </row>
    <row r="4469">
      <c r="A4469">
        <f>IF(screen_FT_reviewer_A!$A4469="","",screen_FT_reviewer_A!$A4469)</f>
        <v/>
      </c>
      <c r="B4469">
        <f>IF(OR($A4469="",screen_FT_reviewer_A!$C4469=""),"",screen_FT_reviewer_A!$C4469)</f>
        <v/>
      </c>
      <c r="C4469">
        <f>IF(OR($A4469="",screen_FT_reviewer_B!$C4469=""),"",screen_FT_reviewer_B!$C4469)</f>
        <v/>
      </c>
      <c r="D4469">
        <f>IF(OR($A4469="",screen_FT_reviewer_A!$D4469=""),"",screen_FT_reviewer_A!$D4469)</f>
        <v/>
      </c>
      <c r="E4469">
        <f>IF(OR($A4469="",screen_FT_reviewer_B!$D4469=""),"",screen_FT_reviewer_B!$D4469)</f>
        <v/>
      </c>
      <c r="F4469">
        <f>IF(AND(B4469&lt;&gt;"",C4469&lt;&gt;""),1,"")</f>
        <v/>
      </c>
      <c r="G4469">
        <f>IF(F4469=1,IF(B4469=C4469,1,0),"")</f>
        <v/>
      </c>
      <c r="H4469">
        <f>IF(B4469="","",IFERROR(VLOOKUP(B4469,lst_FT_group_map_table,2,FALSE),"INVALID"))</f>
        <v/>
      </c>
      <c r="I4469">
        <f>IF(C4469="","",IFERROR(VLOOKUP(C4469,lst_FT_group_map_table,2,FALSE),"INVALID"))</f>
        <v/>
      </c>
      <c r="J4469">
        <f>IF(F4469=1,IF(H4469=I4469,1,0),"")</f>
        <v/>
      </c>
      <c r="K4469">
        <f>IF(AND(ISNUMBER(MATCH(B4469,lst_FT_sci_excl,0)),ISNUMBER(MATCH(C4469,lst_FT_sci_excl,0))),IF(D4469=E4469,1,0),"")</f>
        <v/>
      </c>
      <c r="L4469">
        <f>IF(OR(G4469=0,K4469=0),1,"")</f>
        <v/>
      </c>
      <c r="M4469">
        <f>IF(L4469=1,COUNTIF($L$2:L4469,1),"")</f>
        <v/>
      </c>
    </row>
    <row r="4470">
      <c r="A4470">
        <f>IF(screen_FT_reviewer_A!$A4470="","",screen_FT_reviewer_A!$A4470)</f>
        <v/>
      </c>
      <c r="B4470">
        <f>IF(OR($A4470="",screen_FT_reviewer_A!$C4470=""),"",screen_FT_reviewer_A!$C4470)</f>
        <v/>
      </c>
      <c r="C4470">
        <f>IF(OR($A4470="",screen_FT_reviewer_B!$C4470=""),"",screen_FT_reviewer_B!$C4470)</f>
        <v/>
      </c>
      <c r="D4470">
        <f>IF(OR($A4470="",screen_FT_reviewer_A!$D4470=""),"",screen_FT_reviewer_A!$D4470)</f>
        <v/>
      </c>
      <c r="E4470">
        <f>IF(OR($A4470="",screen_FT_reviewer_B!$D4470=""),"",screen_FT_reviewer_B!$D4470)</f>
        <v/>
      </c>
      <c r="F4470">
        <f>IF(AND(B4470&lt;&gt;"",C4470&lt;&gt;""),1,"")</f>
        <v/>
      </c>
      <c r="G4470">
        <f>IF(F4470=1,IF(B4470=C4470,1,0),"")</f>
        <v/>
      </c>
      <c r="H4470">
        <f>IF(B4470="","",IFERROR(VLOOKUP(B4470,lst_FT_group_map_table,2,FALSE),"INVALID"))</f>
        <v/>
      </c>
      <c r="I4470">
        <f>IF(C4470="","",IFERROR(VLOOKUP(C4470,lst_FT_group_map_table,2,FALSE),"INVALID"))</f>
        <v/>
      </c>
      <c r="J4470">
        <f>IF(F4470=1,IF(H4470=I4470,1,0),"")</f>
        <v/>
      </c>
      <c r="K4470">
        <f>IF(AND(ISNUMBER(MATCH(B4470,lst_FT_sci_excl,0)),ISNUMBER(MATCH(C4470,lst_FT_sci_excl,0))),IF(D4470=E4470,1,0),"")</f>
        <v/>
      </c>
      <c r="L4470">
        <f>IF(OR(G4470=0,K4470=0),1,"")</f>
        <v/>
      </c>
      <c r="M4470">
        <f>IF(L4470=1,COUNTIF($L$2:L4470,1),"")</f>
        <v/>
      </c>
    </row>
    <row r="4471">
      <c r="A4471">
        <f>IF(screen_FT_reviewer_A!$A4471="","",screen_FT_reviewer_A!$A4471)</f>
        <v/>
      </c>
      <c r="B4471">
        <f>IF(OR($A4471="",screen_FT_reviewer_A!$C4471=""),"",screen_FT_reviewer_A!$C4471)</f>
        <v/>
      </c>
      <c r="C4471">
        <f>IF(OR($A4471="",screen_FT_reviewer_B!$C4471=""),"",screen_FT_reviewer_B!$C4471)</f>
        <v/>
      </c>
      <c r="D4471">
        <f>IF(OR($A4471="",screen_FT_reviewer_A!$D4471=""),"",screen_FT_reviewer_A!$D4471)</f>
        <v/>
      </c>
      <c r="E4471">
        <f>IF(OR($A4471="",screen_FT_reviewer_B!$D4471=""),"",screen_FT_reviewer_B!$D4471)</f>
        <v/>
      </c>
      <c r="F4471">
        <f>IF(AND(B4471&lt;&gt;"",C4471&lt;&gt;""),1,"")</f>
        <v/>
      </c>
      <c r="G4471">
        <f>IF(F4471=1,IF(B4471=C4471,1,0),"")</f>
        <v/>
      </c>
      <c r="H4471">
        <f>IF(B4471="","",IFERROR(VLOOKUP(B4471,lst_FT_group_map_table,2,FALSE),"INVALID"))</f>
        <v/>
      </c>
      <c r="I4471">
        <f>IF(C4471="","",IFERROR(VLOOKUP(C4471,lst_FT_group_map_table,2,FALSE),"INVALID"))</f>
        <v/>
      </c>
      <c r="J4471">
        <f>IF(F4471=1,IF(H4471=I4471,1,0),"")</f>
        <v/>
      </c>
      <c r="K4471">
        <f>IF(AND(ISNUMBER(MATCH(B4471,lst_FT_sci_excl,0)),ISNUMBER(MATCH(C4471,lst_FT_sci_excl,0))),IF(D4471=E4471,1,0),"")</f>
        <v/>
      </c>
      <c r="L4471">
        <f>IF(OR(G4471=0,K4471=0),1,"")</f>
        <v/>
      </c>
      <c r="M4471">
        <f>IF(L4471=1,COUNTIF($L$2:L4471,1),"")</f>
        <v/>
      </c>
    </row>
    <row r="4472">
      <c r="A4472">
        <f>IF(screen_FT_reviewer_A!$A4472="","",screen_FT_reviewer_A!$A4472)</f>
        <v/>
      </c>
      <c r="B4472">
        <f>IF(OR($A4472="",screen_FT_reviewer_A!$C4472=""),"",screen_FT_reviewer_A!$C4472)</f>
        <v/>
      </c>
      <c r="C4472">
        <f>IF(OR($A4472="",screen_FT_reviewer_B!$C4472=""),"",screen_FT_reviewer_B!$C4472)</f>
        <v/>
      </c>
      <c r="D4472">
        <f>IF(OR($A4472="",screen_FT_reviewer_A!$D4472=""),"",screen_FT_reviewer_A!$D4472)</f>
        <v/>
      </c>
      <c r="E4472">
        <f>IF(OR($A4472="",screen_FT_reviewer_B!$D4472=""),"",screen_FT_reviewer_B!$D4472)</f>
        <v/>
      </c>
      <c r="F4472">
        <f>IF(AND(B4472&lt;&gt;"",C4472&lt;&gt;""),1,"")</f>
        <v/>
      </c>
      <c r="G4472">
        <f>IF(F4472=1,IF(B4472=C4472,1,0),"")</f>
        <v/>
      </c>
      <c r="H4472">
        <f>IF(B4472="","",IFERROR(VLOOKUP(B4472,lst_FT_group_map_table,2,FALSE),"INVALID"))</f>
        <v/>
      </c>
      <c r="I4472">
        <f>IF(C4472="","",IFERROR(VLOOKUP(C4472,lst_FT_group_map_table,2,FALSE),"INVALID"))</f>
        <v/>
      </c>
      <c r="J4472">
        <f>IF(F4472=1,IF(H4472=I4472,1,0),"")</f>
        <v/>
      </c>
      <c r="K4472">
        <f>IF(AND(ISNUMBER(MATCH(B4472,lst_FT_sci_excl,0)),ISNUMBER(MATCH(C4472,lst_FT_sci_excl,0))),IF(D4472=E4472,1,0),"")</f>
        <v/>
      </c>
      <c r="L4472">
        <f>IF(OR(G4472=0,K4472=0),1,"")</f>
        <v/>
      </c>
      <c r="M4472">
        <f>IF(L4472=1,COUNTIF($L$2:L4472,1),"")</f>
        <v/>
      </c>
    </row>
    <row r="4473">
      <c r="A4473">
        <f>IF(screen_FT_reviewer_A!$A4473="","",screen_FT_reviewer_A!$A4473)</f>
        <v/>
      </c>
      <c r="B4473">
        <f>IF(OR($A4473="",screen_FT_reviewer_A!$C4473=""),"",screen_FT_reviewer_A!$C4473)</f>
        <v/>
      </c>
      <c r="C4473">
        <f>IF(OR($A4473="",screen_FT_reviewer_B!$C4473=""),"",screen_FT_reviewer_B!$C4473)</f>
        <v/>
      </c>
      <c r="D4473">
        <f>IF(OR($A4473="",screen_FT_reviewer_A!$D4473=""),"",screen_FT_reviewer_A!$D4473)</f>
        <v/>
      </c>
      <c r="E4473">
        <f>IF(OR($A4473="",screen_FT_reviewer_B!$D4473=""),"",screen_FT_reviewer_B!$D4473)</f>
        <v/>
      </c>
      <c r="F4473">
        <f>IF(AND(B4473&lt;&gt;"",C4473&lt;&gt;""),1,"")</f>
        <v/>
      </c>
      <c r="G4473">
        <f>IF(F4473=1,IF(B4473=C4473,1,0),"")</f>
        <v/>
      </c>
      <c r="H4473">
        <f>IF(B4473="","",IFERROR(VLOOKUP(B4473,lst_FT_group_map_table,2,FALSE),"INVALID"))</f>
        <v/>
      </c>
      <c r="I4473">
        <f>IF(C4473="","",IFERROR(VLOOKUP(C4473,lst_FT_group_map_table,2,FALSE),"INVALID"))</f>
        <v/>
      </c>
      <c r="J4473">
        <f>IF(F4473=1,IF(H4473=I4473,1,0),"")</f>
        <v/>
      </c>
      <c r="K4473">
        <f>IF(AND(ISNUMBER(MATCH(B4473,lst_FT_sci_excl,0)),ISNUMBER(MATCH(C4473,lst_FT_sci_excl,0))),IF(D4473=E4473,1,0),"")</f>
        <v/>
      </c>
      <c r="L4473">
        <f>IF(OR(G4473=0,K4473=0),1,"")</f>
        <v/>
      </c>
      <c r="M4473">
        <f>IF(L4473=1,COUNTIF($L$2:L4473,1),"")</f>
        <v/>
      </c>
    </row>
    <row r="4474">
      <c r="A4474">
        <f>IF(screen_FT_reviewer_A!$A4474="","",screen_FT_reviewer_A!$A4474)</f>
        <v/>
      </c>
      <c r="B4474">
        <f>IF(OR($A4474="",screen_FT_reviewer_A!$C4474=""),"",screen_FT_reviewer_A!$C4474)</f>
        <v/>
      </c>
      <c r="C4474">
        <f>IF(OR($A4474="",screen_FT_reviewer_B!$C4474=""),"",screen_FT_reviewer_B!$C4474)</f>
        <v/>
      </c>
      <c r="D4474">
        <f>IF(OR($A4474="",screen_FT_reviewer_A!$D4474=""),"",screen_FT_reviewer_A!$D4474)</f>
        <v/>
      </c>
      <c r="E4474">
        <f>IF(OR($A4474="",screen_FT_reviewer_B!$D4474=""),"",screen_FT_reviewer_B!$D4474)</f>
        <v/>
      </c>
      <c r="F4474">
        <f>IF(AND(B4474&lt;&gt;"",C4474&lt;&gt;""),1,"")</f>
        <v/>
      </c>
      <c r="G4474">
        <f>IF(F4474=1,IF(B4474=C4474,1,0),"")</f>
        <v/>
      </c>
      <c r="H4474">
        <f>IF(B4474="","",IFERROR(VLOOKUP(B4474,lst_FT_group_map_table,2,FALSE),"INVALID"))</f>
        <v/>
      </c>
      <c r="I4474">
        <f>IF(C4474="","",IFERROR(VLOOKUP(C4474,lst_FT_group_map_table,2,FALSE),"INVALID"))</f>
        <v/>
      </c>
      <c r="J4474">
        <f>IF(F4474=1,IF(H4474=I4474,1,0),"")</f>
        <v/>
      </c>
      <c r="K4474">
        <f>IF(AND(ISNUMBER(MATCH(B4474,lst_FT_sci_excl,0)),ISNUMBER(MATCH(C4474,lst_FT_sci_excl,0))),IF(D4474=E4474,1,0),"")</f>
        <v/>
      </c>
      <c r="L4474">
        <f>IF(OR(G4474=0,K4474=0),1,"")</f>
        <v/>
      </c>
      <c r="M4474">
        <f>IF(L4474=1,COUNTIF($L$2:L4474,1),"")</f>
        <v/>
      </c>
    </row>
    <row r="4475">
      <c r="A4475">
        <f>IF(screen_FT_reviewer_A!$A4475="","",screen_FT_reviewer_A!$A4475)</f>
        <v/>
      </c>
      <c r="B4475">
        <f>IF(OR($A4475="",screen_FT_reviewer_A!$C4475=""),"",screen_FT_reviewer_A!$C4475)</f>
        <v/>
      </c>
      <c r="C4475">
        <f>IF(OR($A4475="",screen_FT_reviewer_B!$C4475=""),"",screen_FT_reviewer_B!$C4475)</f>
        <v/>
      </c>
      <c r="D4475">
        <f>IF(OR($A4475="",screen_FT_reviewer_A!$D4475=""),"",screen_FT_reviewer_A!$D4475)</f>
        <v/>
      </c>
      <c r="E4475">
        <f>IF(OR($A4475="",screen_FT_reviewer_B!$D4475=""),"",screen_FT_reviewer_B!$D4475)</f>
        <v/>
      </c>
      <c r="F4475">
        <f>IF(AND(B4475&lt;&gt;"",C4475&lt;&gt;""),1,"")</f>
        <v/>
      </c>
      <c r="G4475">
        <f>IF(F4475=1,IF(B4475=C4475,1,0),"")</f>
        <v/>
      </c>
      <c r="H4475">
        <f>IF(B4475="","",IFERROR(VLOOKUP(B4475,lst_FT_group_map_table,2,FALSE),"INVALID"))</f>
        <v/>
      </c>
      <c r="I4475">
        <f>IF(C4475="","",IFERROR(VLOOKUP(C4475,lst_FT_group_map_table,2,FALSE),"INVALID"))</f>
        <v/>
      </c>
      <c r="J4475">
        <f>IF(F4475=1,IF(H4475=I4475,1,0),"")</f>
        <v/>
      </c>
      <c r="K4475">
        <f>IF(AND(ISNUMBER(MATCH(B4475,lst_FT_sci_excl,0)),ISNUMBER(MATCH(C4475,lst_FT_sci_excl,0))),IF(D4475=E4475,1,0),"")</f>
        <v/>
      </c>
      <c r="L4475">
        <f>IF(OR(G4475=0,K4475=0),1,"")</f>
        <v/>
      </c>
      <c r="M4475">
        <f>IF(L4475=1,COUNTIF($L$2:L4475,1),"")</f>
        <v/>
      </c>
    </row>
    <row r="4476">
      <c r="A4476">
        <f>IF(screen_FT_reviewer_A!$A4476="","",screen_FT_reviewer_A!$A4476)</f>
        <v/>
      </c>
      <c r="B4476">
        <f>IF(OR($A4476="",screen_FT_reviewer_A!$C4476=""),"",screen_FT_reviewer_A!$C4476)</f>
        <v/>
      </c>
      <c r="C4476">
        <f>IF(OR($A4476="",screen_FT_reviewer_B!$C4476=""),"",screen_FT_reviewer_B!$C4476)</f>
        <v/>
      </c>
      <c r="D4476">
        <f>IF(OR($A4476="",screen_FT_reviewer_A!$D4476=""),"",screen_FT_reviewer_A!$D4476)</f>
        <v/>
      </c>
      <c r="E4476">
        <f>IF(OR($A4476="",screen_FT_reviewer_B!$D4476=""),"",screen_FT_reviewer_B!$D4476)</f>
        <v/>
      </c>
      <c r="F4476">
        <f>IF(AND(B4476&lt;&gt;"",C4476&lt;&gt;""),1,"")</f>
        <v/>
      </c>
      <c r="G4476">
        <f>IF(F4476=1,IF(B4476=C4476,1,0),"")</f>
        <v/>
      </c>
      <c r="H4476">
        <f>IF(B4476="","",IFERROR(VLOOKUP(B4476,lst_FT_group_map_table,2,FALSE),"INVALID"))</f>
        <v/>
      </c>
      <c r="I4476">
        <f>IF(C4476="","",IFERROR(VLOOKUP(C4476,lst_FT_group_map_table,2,FALSE),"INVALID"))</f>
        <v/>
      </c>
      <c r="J4476">
        <f>IF(F4476=1,IF(H4476=I4476,1,0),"")</f>
        <v/>
      </c>
      <c r="K4476">
        <f>IF(AND(ISNUMBER(MATCH(B4476,lst_FT_sci_excl,0)),ISNUMBER(MATCH(C4476,lst_FT_sci_excl,0))),IF(D4476=E4476,1,0),"")</f>
        <v/>
      </c>
      <c r="L4476">
        <f>IF(OR(G4476=0,K4476=0),1,"")</f>
        <v/>
      </c>
      <c r="M4476">
        <f>IF(L4476=1,COUNTIF($L$2:L4476,1),"")</f>
        <v/>
      </c>
    </row>
    <row r="4477">
      <c r="A4477">
        <f>IF(screen_FT_reviewer_A!$A4477="","",screen_FT_reviewer_A!$A4477)</f>
        <v/>
      </c>
      <c r="B4477">
        <f>IF(OR($A4477="",screen_FT_reviewer_A!$C4477=""),"",screen_FT_reviewer_A!$C4477)</f>
        <v/>
      </c>
      <c r="C4477">
        <f>IF(OR($A4477="",screen_FT_reviewer_B!$C4477=""),"",screen_FT_reviewer_B!$C4477)</f>
        <v/>
      </c>
      <c r="D4477">
        <f>IF(OR($A4477="",screen_FT_reviewer_A!$D4477=""),"",screen_FT_reviewer_A!$D4477)</f>
        <v/>
      </c>
      <c r="E4477">
        <f>IF(OR($A4477="",screen_FT_reviewer_B!$D4477=""),"",screen_FT_reviewer_B!$D4477)</f>
        <v/>
      </c>
      <c r="F4477">
        <f>IF(AND(B4477&lt;&gt;"",C4477&lt;&gt;""),1,"")</f>
        <v/>
      </c>
      <c r="G4477">
        <f>IF(F4477=1,IF(B4477=C4477,1,0),"")</f>
        <v/>
      </c>
      <c r="H4477">
        <f>IF(B4477="","",IFERROR(VLOOKUP(B4477,lst_FT_group_map_table,2,FALSE),"INVALID"))</f>
        <v/>
      </c>
      <c r="I4477">
        <f>IF(C4477="","",IFERROR(VLOOKUP(C4477,lst_FT_group_map_table,2,FALSE),"INVALID"))</f>
        <v/>
      </c>
      <c r="J4477">
        <f>IF(F4477=1,IF(H4477=I4477,1,0),"")</f>
        <v/>
      </c>
      <c r="K4477">
        <f>IF(AND(ISNUMBER(MATCH(B4477,lst_FT_sci_excl,0)),ISNUMBER(MATCH(C4477,lst_FT_sci_excl,0))),IF(D4477=E4477,1,0),"")</f>
        <v/>
      </c>
      <c r="L4477">
        <f>IF(OR(G4477=0,K4477=0),1,"")</f>
        <v/>
      </c>
      <c r="M4477">
        <f>IF(L4477=1,COUNTIF($L$2:L4477,1),"")</f>
        <v/>
      </c>
    </row>
    <row r="4478">
      <c r="A4478">
        <f>IF(screen_FT_reviewer_A!$A4478="","",screen_FT_reviewer_A!$A4478)</f>
        <v/>
      </c>
      <c r="B4478">
        <f>IF(OR($A4478="",screen_FT_reviewer_A!$C4478=""),"",screen_FT_reviewer_A!$C4478)</f>
        <v/>
      </c>
      <c r="C4478">
        <f>IF(OR($A4478="",screen_FT_reviewer_B!$C4478=""),"",screen_FT_reviewer_B!$C4478)</f>
        <v/>
      </c>
      <c r="D4478">
        <f>IF(OR($A4478="",screen_FT_reviewer_A!$D4478=""),"",screen_FT_reviewer_A!$D4478)</f>
        <v/>
      </c>
      <c r="E4478">
        <f>IF(OR($A4478="",screen_FT_reviewer_B!$D4478=""),"",screen_FT_reviewer_B!$D4478)</f>
        <v/>
      </c>
      <c r="F4478">
        <f>IF(AND(B4478&lt;&gt;"",C4478&lt;&gt;""),1,"")</f>
        <v/>
      </c>
      <c r="G4478">
        <f>IF(F4478=1,IF(B4478=C4478,1,0),"")</f>
        <v/>
      </c>
      <c r="H4478">
        <f>IF(B4478="","",IFERROR(VLOOKUP(B4478,lst_FT_group_map_table,2,FALSE),"INVALID"))</f>
        <v/>
      </c>
      <c r="I4478">
        <f>IF(C4478="","",IFERROR(VLOOKUP(C4478,lst_FT_group_map_table,2,FALSE),"INVALID"))</f>
        <v/>
      </c>
      <c r="J4478">
        <f>IF(F4478=1,IF(H4478=I4478,1,0),"")</f>
        <v/>
      </c>
      <c r="K4478">
        <f>IF(AND(ISNUMBER(MATCH(B4478,lst_FT_sci_excl,0)),ISNUMBER(MATCH(C4478,lst_FT_sci_excl,0))),IF(D4478=E4478,1,0),"")</f>
        <v/>
      </c>
      <c r="L4478">
        <f>IF(OR(G4478=0,K4478=0),1,"")</f>
        <v/>
      </c>
      <c r="M4478">
        <f>IF(L4478=1,COUNTIF($L$2:L4478,1),"")</f>
        <v/>
      </c>
    </row>
    <row r="4479">
      <c r="A4479">
        <f>IF(screen_FT_reviewer_A!$A4479="","",screen_FT_reviewer_A!$A4479)</f>
        <v/>
      </c>
      <c r="B4479">
        <f>IF(OR($A4479="",screen_FT_reviewer_A!$C4479=""),"",screen_FT_reviewer_A!$C4479)</f>
        <v/>
      </c>
      <c r="C4479">
        <f>IF(OR($A4479="",screen_FT_reviewer_B!$C4479=""),"",screen_FT_reviewer_B!$C4479)</f>
        <v/>
      </c>
      <c r="D4479">
        <f>IF(OR($A4479="",screen_FT_reviewer_A!$D4479=""),"",screen_FT_reviewer_A!$D4479)</f>
        <v/>
      </c>
      <c r="E4479">
        <f>IF(OR($A4479="",screen_FT_reviewer_B!$D4479=""),"",screen_FT_reviewer_B!$D4479)</f>
        <v/>
      </c>
      <c r="F4479">
        <f>IF(AND(B4479&lt;&gt;"",C4479&lt;&gt;""),1,"")</f>
        <v/>
      </c>
      <c r="G4479">
        <f>IF(F4479=1,IF(B4479=C4479,1,0),"")</f>
        <v/>
      </c>
      <c r="H4479">
        <f>IF(B4479="","",IFERROR(VLOOKUP(B4479,lst_FT_group_map_table,2,FALSE),"INVALID"))</f>
        <v/>
      </c>
      <c r="I4479">
        <f>IF(C4479="","",IFERROR(VLOOKUP(C4479,lst_FT_group_map_table,2,FALSE),"INVALID"))</f>
        <v/>
      </c>
      <c r="J4479">
        <f>IF(F4479=1,IF(H4479=I4479,1,0),"")</f>
        <v/>
      </c>
      <c r="K4479">
        <f>IF(AND(ISNUMBER(MATCH(B4479,lst_FT_sci_excl,0)),ISNUMBER(MATCH(C4479,lst_FT_sci_excl,0))),IF(D4479=E4479,1,0),"")</f>
        <v/>
      </c>
      <c r="L4479">
        <f>IF(OR(G4479=0,K4479=0),1,"")</f>
        <v/>
      </c>
      <c r="M4479">
        <f>IF(L4479=1,COUNTIF($L$2:L4479,1),"")</f>
        <v/>
      </c>
    </row>
    <row r="4480">
      <c r="A4480">
        <f>IF(screen_FT_reviewer_A!$A4480="","",screen_FT_reviewer_A!$A4480)</f>
        <v/>
      </c>
      <c r="B4480">
        <f>IF(OR($A4480="",screen_FT_reviewer_A!$C4480=""),"",screen_FT_reviewer_A!$C4480)</f>
        <v/>
      </c>
      <c r="C4480">
        <f>IF(OR($A4480="",screen_FT_reviewer_B!$C4480=""),"",screen_FT_reviewer_B!$C4480)</f>
        <v/>
      </c>
      <c r="D4480">
        <f>IF(OR($A4480="",screen_FT_reviewer_A!$D4480=""),"",screen_FT_reviewer_A!$D4480)</f>
        <v/>
      </c>
      <c r="E4480">
        <f>IF(OR($A4480="",screen_FT_reviewer_B!$D4480=""),"",screen_FT_reviewer_B!$D4480)</f>
        <v/>
      </c>
      <c r="F4480">
        <f>IF(AND(B4480&lt;&gt;"",C4480&lt;&gt;""),1,"")</f>
        <v/>
      </c>
      <c r="G4480">
        <f>IF(F4480=1,IF(B4480=C4480,1,0),"")</f>
        <v/>
      </c>
      <c r="H4480">
        <f>IF(B4480="","",IFERROR(VLOOKUP(B4480,lst_FT_group_map_table,2,FALSE),"INVALID"))</f>
        <v/>
      </c>
      <c r="I4480">
        <f>IF(C4480="","",IFERROR(VLOOKUP(C4480,lst_FT_group_map_table,2,FALSE),"INVALID"))</f>
        <v/>
      </c>
      <c r="J4480">
        <f>IF(F4480=1,IF(H4480=I4480,1,0),"")</f>
        <v/>
      </c>
      <c r="K4480">
        <f>IF(AND(ISNUMBER(MATCH(B4480,lst_FT_sci_excl,0)),ISNUMBER(MATCH(C4480,lst_FT_sci_excl,0))),IF(D4480=E4480,1,0),"")</f>
        <v/>
      </c>
      <c r="L4480">
        <f>IF(OR(G4480=0,K4480=0),1,"")</f>
        <v/>
      </c>
      <c r="M4480">
        <f>IF(L4480=1,COUNTIF($L$2:L4480,1),"")</f>
        <v/>
      </c>
    </row>
    <row r="4481">
      <c r="A4481">
        <f>IF(screen_FT_reviewer_A!$A4481="","",screen_FT_reviewer_A!$A4481)</f>
        <v/>
      </c>
      <c r="B4481">
        <f>IF(OR($A4481="",screen_FT_reviewer_A!$C4481=""),"",screen_FT_reviewer_A!$C4481)</f>
        <v/>
      </c>
      <c r="C4481">
        <f>IF(OR($A4481="",screen_FT_reviewer_B!$C4481=""),"",screen_FT_reviewer_B!$C4481)</f>
        <v/>
      </c>
      <c r="D4481">
        <f>IF(OR($A4481="",screen_FT_reviewer_A!$D4481=""),"",screen_FT_reviewer_A!$D4481)</f>
        <v/>
      </c>
      <c r="E4481">
        <f>IF(OR($A4481="",screen_FT_reviewer_B!$D4481=""),"",screen_FT_reviewer_B!$D4481)</f>
        <v/>
      </c>
      <c r="F4481">
        <f>IF(AND(B4481&lt;&gt;"",C4481&lt;&gt;""),1,"")</f>
        <v/>
      </c>
      <c r="G4481">
        <f>IF(F4481=1,IF(B4481=C4481,1,0),"")</f>
        <v/>
      </c>
      <c r="H4481">
        <f>IF(B4481="","",IFERROR(VLOOKUP(B4481,lst_FT_group_map_table,2,FALSE),"INVALID"))</f>
        <v/>
      </c>
      <c r="I4481">
        <f>IF(C4481="","",IFERROR(VLOOKUP(C4481,lst_FT_group_map_table,2,FALSE),"INVALID"))</f>
        <v/>
      </c>
      <c r="J4481">
        <f>IF(F4481=1,IF(H4481=I4481,1,0),"")</f>
        <v/>
      </c>
      <c r="K4481">
        <f>IF(AND(ISNUMBER(MATCH(B4481,lst_FT_sci_excl,0)),ISNUMBER(MATCH(C4481,lst_FT_sci_excl,0))),IF(D4481=E4481,1,0),"")</f>
        <v/>
      </c>
      <c r="L4481">
        <f>IF(OR(G4481=0,K4481=0),1,"")</f>
        <v/>
      </c>
      <c r="M4481">
        <f>IF(L4481=1,COUNTIF($L$2:L4481,1),"")</f>
        <v/>
      </c>
    </row>
    <row r="4482">
      <c r="A4482">
        <f>IF(screen_FT_reviewer_A!$A4482="","",screen_FT_reviewer_A!$A4482)</f>
        <v/>
      </c>
      <c r="B4482">
        <f>IF(OR($A4482="",screen_FT_reviewer_A!$C4482=""),"",screen_FT_reviewer_A!$C4482)</f>
        <v/>
      </c>
      <c r="C4482">
        <f>IF(OR($A4482="",screen_FT_reviewer_B!$C4482=""),"",screen_FT_reviewer_B!$C4482)</f>
        <v/>
      </c>
      <c r="D4482">
        <f>IF(OR($A4482="",screen_FT_reviewer_A!$D4482=""),"",screen_FT_reviewer_A!$D4482)</f>
        <v/>
      </c>
      <c r="E4482">
        <f>IF(OR($A4482="",screen_FT_reviewer_B!$D4482=""),"",screen_FT_reviewer_B!$D4482)</f>
        <v/>
      </c>
      <c r="F4482">
        <f>IF(AND(B4482&lt;&gt;"",C4482&lt;&gt;""),1,"")</f>
        <v/>
      </c>
      <c r="G4482">
        <f>IF(F4482=1,IF(B4482=C4482,1,0),"")</f>
        <v/>
      </c>
      <c r="H4482">
        <f>IF(B4482="","",IFERROR(VLOOKUP(B4482,lst_FT_group_map_table,2,FALSE),"INVALID"))</f>
        <v/>
      </c>
      <c r="I4482">
        <f>IF(C4482="","",IFERROR(VLOOKUP(C4482,lst_FT_group_map_table,2,FALSE),"INVALID"))</f>
        <v/>
      </c>
      <c r="J4482">
        <f>IF(F4482=1,IF(H4482=I4482,1,0),"")</f>
        <v/>
      </c>
      <c r="K4482">
        <f>IF(AND(ISNUMBER(MATCH(B4482,lst_FT_sci_excl,0)),ISNUMBER(MATCH(C4482,lst_FT_sci_excl,0))),IF(D4482=E4482,1,0),"")</f>
        <v/>
      </c>
      <c r="L4482">
        <f>IF(OR(G4482=0,K4482=0),1,"")</f>
        <v/>
      </c>
      <c r="M4482">
        <f>IF(L4482=1,COUNTIF($L$2:L4482,1),"")</f>
        <v/>
      </c>
    </row>
    <row r="4483">
      <c r="A4483">
        <f>IF(screen_FT_reviewer_A!$A4483="","",screen_FT_reviewer_A!$A4483)</f>
        <v/>
      </c>
      <c r="B4483">
        <f>IF(OR($A4483="",screen_FT_reviewer_A!$C4483=""),"",screen_FT_reviewer_A!$C4483)</f>
        <v/>
      </c>
      <c r="C4483">
        <f>IF(OR($A4483="",screen_FT_reviewer_B!$C4483=""),"",screen_FT_reviewer_B!$C4483)</f>
        <v/>
      </c>
      <c r="D4483">
        <f>IF(OR($A4483="",screen_FT_reviewer_A!$D4483=""),"",screen_FT_reviewer_A!$D4483)</f>
        <v/>
      </c>
      <c r="E4483">
        <f>IF(OR($A4483="",screen_FT_reviewer_B!$D4483=""),"",screen_FT_reviewer_B!$D4483)</f>
        <v/>
      </c>
      <c r="F4483">
        <f>IF(AND(B4483&lt;&gt;"",C4483&lt;&gt;""),1,"")</f>
        <v/>
      </c>
      <c r="G4483">
        <f>IF(F4483=1,IF(B4483=C4483,1,0),"")</f>
        <v/>
      </c>
      <c r="H4483">
        <f>IF(B4483="","",IFERROR(VLOOKUP(B4483,lst_FT_group_map_table,2,FALSE),"INVALID"))</f>
        <v/>
      </c>
      <c r="I4483">
        <f>IF(C4483="","",IFERROR(VLOOKUP(C4483,lst_FT_group_map_table,2,FALSE),"INVALID"))</f>
        <v/>
      </c>
      <c r="J4483">
        <f>IF(F4483=1,IF(H4483=I4483,1,0),"")</f>
        <v/>
      </c>
      <c r="K4483">
        <f>IF(AND(ISNUMBER(MATCH(B4483,lst_FT_sci_excl,0)),ISNUMBER(MATCH(C4483,lst_FT_sci_excl,0))),IF(D4483=E4483,1,0),"")</f>
        <v/>
      </c>
      <c r="L4483">
        <f>IF(OR(G4483=0,K4483=0),1,"")</f>
        <v/>
      </c>
      <c r="M4483">
        <f>IF(L4483=1,COUNTIF($L$2:L4483,1),"")</f>
        <v/>
      </c>
    </row>
    <row r="4484">
      <c r="A4484">
        <f>IF(screen_FT_reviewer_A!$A4484="","",screen_FT_reviewer_A!$A4484)</f>
        <v/>
      </c>
      <c r="B4484">
        <f>IF(OR($A4484="",screen_FT_reviewer_A!$C4484=""),"",screen_FT_reviewer_A!$C4484)</f>
        <v/>
      </c>
      <c r="C4484">
        <f>IF(OR($A4484="",screen_FT_reviewer_B!$C4484=""),"",screen_FT_reviewer_B!$C4484)</f>
        <v/>
      </c>
      <c r="D4484">
        <f>IF(OR($A4484="",screen_FT_reviewer_A!$D4484=""),"",screen_FT_reviewer_A!$D4484)</f>
        <v/>
      </c>
      <c r="E4484">
        <f>IF(OR($A4484="",screen_FT_reviewer_B!$D4484=""),"",screen_FT_reviewer_B!$D4484)</f>
        <v/>
      </c>
      <c r="F4484">
        <f>IF(AND(B4484&lt;&gt;"",C4484&lt;&gt;""),1,"")</f>
        <v/>
      </c>
      <c r="G4484">
        <f>IF(F4484=1,IF(B4484=C4484,1,0),"")</f>
        <v/>
      </c>
      <c r="H4484">
        <f>IF(B4484="","",IFERROR(VLOOKUP(B4484,lst_FT_group_map_table,2,FALSE),"INVALID"))</f>
        <v/>
      </c>
      <c r="I4484">
        <f>IF(C4484="","",IFERROR(VLOOKUP(C4484,lst_FT_group_map_table,2,FALSE),"INVALID"))</f>
        <v/>
      </c>
      <c r="J4484">
        <f>IF(F4484=1,IF(H4484=I4484,1,0),"")</f>
        <v/>
      </c>
      <c r="K4484">
        <f>IF(AND(ISNUMBER(MATCH(B4484,lst_FT_sci_excl,0)),ISNUMBER(MATCH(C4484,lst_FT_sci_excl,0))),IF(D4484=E4484,1,0),"")</f>
        <v/>
      </c>
      <c r="L4484">
        <f>IF(OR(G4484=0,K4484=0),1,"")</f>
        <v/>
      </c>
      <c r="M4484">
        <f>IF(L4484=1,COUNTIF($L$2:L4484,1),"")</f>
        <v/>
      </c>
    </row>
    <row r="4485">
      <c r="A4485">
        <f>IF(screen_FT_reviewer_A!$A4485="","",screen_FT_reviewer_A!$A4485)</f>
        <v/>
      </c>
      <c r="B4485">
        <f>IF(OR($A4485="",screen_FT_reviewer_A!$C4485=""),"",screen_FT_reviewer_A!$C4485)</f>
        <v/>
      </c>
      <c r="C4485">
        <f>IF(OR($A4485="",screen_FT_reviewer_B!$C4485=""),"",screen_FT_reviewer_B!$C4485)</f>
        <v/>
      </c>
      <c r="D4485">
        <f>IF(OR($A4485="",screen_FT_reviewer_A!$D4485=""),"",screen_FT_reviewer_A!$D4485)</f>
        <v/>
      </c>
      <c r="E4485">
        <f>IF(OR($A4485="",screen_FT_reviewer_B!$D4485=""),"",screen_FT_reviewer_B!$D4485)</f>
        <v/>
      </c>
      <c r="F4485">
        <f>IF(AND(B4485&lt;&gt;"",C4485&lt;&gt;""),1,"")</f>
        <v/>
      </c>
      <c r="G4485">
        <f>IF(F4485=1,IF(B4485=C4485,1,0),"")</f>
        <v/>
      </c>
      <c r="H4485">
        <f>IF(B4485="","",IFERROR(VLOOKUP(B4485,lst_FT_group_map_table,2,FALSE),"INVALID"))</f>
        <v/>
      </c>
      <c r="I4485">
        <f>IF(C4485="","",IFERROR(VLOOKUP(C4485,lst_FT_group_map_table,2,FALSE),"INVALID"))</f>
        <v/>
      </c>
      <c r="J4485">
        <f>IF(F4485=1,IF(H4485=I4485,1,0),"")</f>
        <v/>
      </c>
      <c r="K4485">
        <f>IF(AND(ISNUMBER(MATCH(B4485,lst_FT_sci_excl,0)),ISNUMBER(MATCH(C4485,lst_FT_sci_excl,0))),IF(D4485=E4485,1,0),"")</f>
        <v/>
      </c>
      <c r="L4485">
        <f>IF(OR(G4485=0,K4485=0),1,"")</f>
        <v/>
      </c>
      <c r="M4485">
        <f>IF(L4485=1,COUNTIF($L$2:L4485,1),"")</f>
        <v/>
      </c>
    </row>
    <row r="4486">
      <c r="A4486">
        <f>IF(screen_FT_reviewer_A!$A4486="","",screen_FT_reviewer_A!$A4486)</f>
        <v/>
      </c>
      <c r="B4486">
        <f>IF(OR($A4486="",screen_FT_reviewer_A!$C4486=""),"",screen_FT_reviewer_A!$C4486)</f>
        <v/>
      </c>
      <c r="C4486">
        <f>IF(OR($A4486="",screen_FT_reviewer_B!$C4486=""),"",screen_FT_reviewer_B!$C4486)</f>
        <v/>
      </c>
      <c r="D4486">
        <f>IF(OR($A4486="",screen_FT_reviewer_A!$D4486=""),"",screen_FT_reviewer_A!$D4486)</f>
        <v/>
      </c>
      <c r="E4486">
        <f>IF(OR($A4486="",screen_FT_reviewer_B!$D4486=""),"",screen_FT_reviewer_B!$D4486)</f>
        <v/>
      </c>
      <c r="F4486">
        <f>IF(AND(B4486&lt;&gt;"",C4486&lt;&gt;""),1,"")</f>
        <v/>
      </c>
      <c r="G4486">
        <f>IF(F4486=1,IF(B4486=C4486,1,0),"")</f>
        <v/>
      </c>
      <c r="H4486">
        <f>IF(B4486="","",IFERROR(VLOOKUP(B4486,lst_FT_group_map_table,2,FALSE),"INVALID"))</f>
        <v/>
      </c>
      <c r="I4486">
        <f>IF(C4486="","",IFERROR(VLOOKUP(C4486,lst_FT_group_map_table,2,FALSE),"INVALID"))</f>
        <v/>
      </c>
      <c r="J4486">
        <f>IF(F4486=1,IF(H4486=I4486,1,0),"")</f>
        <v/>
      </c>
      <c r="K4486">
        <f>IF(AND(ISNUMBER(MATCH(B4486,lst_FT_sci_excl,0)),ISNUMBER(MATCH(C4486,lst_FT_sci_excl,0))),IF(D4486=E4486,1,0),"")</f>
        <v/>
      </c>
      <c r="L4486">
        <f>IF(OR(G4486=0,K4486=0),1,"")</f>
        <v/>
      </c>
      <c r="M4486">
        <f>IF(L4486=1,COUNTIF($L$2:L4486,1),"")</f>
        <v/>
      </c>
    </row>
    <row r="4487">
      <c r="A4487">
        <f>IF(screen_FT_reviewer_A!$A4487="","",screen_FT_reviewer_A!$A4487)</f>
        <v/>
      </c>
      <c r="B4487">
        <f>IF(OR($A4487="",screen_FT_reviewer_A!$C4487=""),"",screen_FT_reviewer_A!$C4487)</f>
        <v/>
      </c>
      <c r="C4487">
        <f>IF(OR($A4487="",screen_FT_reviewer_B!$C4487=""),"",screen_FT_reviewer_B!$C4487)</f>
        <v/>
      </c>
      <c r="D4487">
        <f>IF(OR($A4487="",screen_FT_reviewer_A!$D4487=""),"",screen_FT_reviewer_A!$D4487)</f>
        <v/>
      </c>
      <c r="E4487">
        <f>IF(OR($A4487="",screen_FT_reviewer_B!$D4487=""),"",screen_FT_reviewer_B!$D4487)</f>
        <v/>
      </c>
      <c r="F4487">
        <f>IF(AND(B4487&lt;&gt;"",C4487&lt;&gt;""),1,"")</f>
        <v/>
      </c>
      <c r="G4487">
        <f>IF(F4487=1,IF(B4487=C4487,1,0),"")</f>
        <v/>
      </c>
      <c r="H4487">
        <f>IF(B4487="","",IFERROR(VLOOKUP(B4487,lst_FT_group_map_table,2,FALSE),"INVALID"))</f>
        <v/>
      </c>
      <c r="I4487">
        <f>IF(C4487="","",IFERROR(VLOOKUP(C4487,lst_FT_group_map_table,2,FALSE),"INVALID"))</f>
        <v/>
      </c>
      <c r="J4487">
        <f>IF(F4487=1,IF(H4487=I4487,1,0),"")</f>
        <v/>
      </c>
      <c r="K4487">
        <f>IF(AND(ISNUMBER(MATCH(B4487,lst_FT_sci_excl,0)),ISNUMBER(MATCH(C4487,lst_FT_sci_excl,0))),IF(D4487=E4487,1,0),"")</f>
        <v/>
      </c>
      <c r="L4487">
        <f>IF(OR(G4487=0,K4487=0),1,"")</f>
        <v/>
      </c>
      <c r="M4487">
        <f>IF(L4487=1,COUNTIF($L$2:L4487,1),"")</f>
        <v/>
      </c>
    </row>
    <row r="4488">
      <c r="A4488">
        <f>IF(screen_FT_reviewer_A!$A4488="","",screen_FT_reviewer_A!$A4488)</f>
        <v/>
      </c>
      <c r="B4488">
        <f>IF(OR($A4488="",screen_FT_reviewer_A!$C4488=""),"",screen_FT_reviewer_A!$C4488)</f>
        <v/>
      </c>
      <c r="C4488">
        <f>IF(OR($A4488="",screen_FT_reviewer_B!$C4488=""),"",screen_FT_reviewer_B!$C4488)</f>
        <v/>
      </c>
      <c r="D4488">
        <f>IF(OR($A4488="",screen_FT_reviewer_A!$D4488=""),"",screen_FT_reviewer_A!$D4488)</f>
        <v/>
      </c>
      <c r="E4488">
        <f>IF(OR($A4488="",screen_FT_reviewer_B!$D4488=""),"",screen_FT_reviewer_B!$D4488)</f>
        <v/>
      </c>
      <c r="F4488">
        <f>IF(AND(B4488&lt;&gt;"",C4488&lt;&gt;""),1,"")</f>
        <v/>
      </c>
      <c r="G4488">
        <f>IF(F4488=1,IF(B4488=C4488,1,0),"")</f>
        <v/>
      </c>
      <c r="H4488">
        <f>IF(B4488="","",IFERROR(VLOOKUP(B4488,lst_FT_group_map_table,2,FALSE),"INVALID"))</f>
        <v/>
      </c>
      <c r="I4488">
        <f>IF(C4488="","",IFERROR(VLOOKUP(C4488,lst_FT_group_map_table,2,FALSE),"INVALID"))</f>
        <v/>
      </c>
      <c r="J4488">
        <f>IF(F4488=1,IF(H4488=I4488,1,0),"")</f>
        <v/>
      </c>
      <c r="K4488">
        <f>IF(AND(ISNUMBER(MATCH(B4488,lst_FT_sci_excl,0)),ISNUMBER(MATCH(C4488,lst_FT_sci_excl,0))),IF(D4488=E4488,1,0),"")</f>
        <v/>
      </c>
      <c r="L4488">
        <f>IF(OR(G4488=0,K4488=0),1,"")</f>
        <v/>
      </c>
      <c r="M4488">
        <f>IF(L4488=1,COUNTIF($L$2:L4488,1),"")</f>
        <v/>
      </c>
    </row>
    <row r="4489">
      <c r="A4489">
        <f>IF(screen_FT_reviewer_A!$A4489="","",screen_FT_reviewer_A!$A4489)</f>
        <v/>
      </c>
      <c r="B4489">
        <f>IF(OR($A4489="",screen_FT_reviewer_A!$C4489=""),"",screen_FT_reviewer_A!$C4489)</f>
        <v/>
      </c>
      <c r="C4489">
        <f>IF(OR($A4489="",screen_FT_reviewer_B!$C4489=""),"",screen_FT_reviewer_B!$C4489)</f>
        <v/>
      </c>
      <c r="D4489">
        <f>IF(OR($A4489="",screen_FT_reviewer_A!$D4489=""),"",screen_FT_reviewer_A!$D4489)</f>
        <v/>
      </c>
      <c r="E4489">
        <f>IF(OR($A4489="",screen_FT_reviewer_B!$D4489=""),"",screen_FT_reviewer_B!$D4489)</f>
        <v/>
      </c>
      <c r="F4489">
        <f>IF(AND(B4489&lt;&gt;"",C4489&lt;&gt;""),1,"")</f>
        <v/>
      </c>
      <c r="G4489">
        <f>IF(F4489=1,IF(B4489=C4489,1,0),"")</f>
        <v/>
      </c>
      <c r="H4489">
        <f>IF(B4489="","",IFERROR(VLOOKUP(B4489,lst_FT_group_map_table,2,FALSE),"INVALID"))</f>
        <v/>
      </c>
      <c r="I4489">
        <f>IF(C4489="","",IFERROR(VLOOKUP(C4489,lst_FT_group_map_table,2,FALSE),"INVALID"))</f>
        <v/>
      </c>
      <c r="J4489">
        <f>IF(F4489=1,IF(H4489=I4489,1,0),"")</f>
        <v/>
      </c>
      <c r="K4489">
        <f>IF(AND(ISNUMBER(MATCH(B4489,lst_FT_sci_excl,0)),ISNUMBER(MATCH(C4489,lst_FT_sci_excl,0))),IF(D4489=E4489,1,0),"")</f>
        <v/>
      </c>
      <c r="L4489">
        <f>IF(OR(G4489=0,K4489=0),1,"")</f>
        <v/>
      </c>
      <c r="M4489">
        <f>IF(L4489=1,COUNTIF($L$2:L4489,1),"")</f>
        <v/>
      </c>
    </row>
    <row r="4490">
      <c r="A4490">
        <f>IF(screen_FT_reviewer_A!$A4490="","",screen_FT_reviewer_A!$A4490)</f>
        <v/>
      </c>
      <c r="B4490">
        <f>IF(OR($A4490="",screen_FT_reviewer_A!$C4490=""),"",screen_FT_reviewer_A!$C4490)</f>
        <v/>
      </c>
      <c r="C4490">
        <f>IF(OR($A4490="",screen_FT_reviewer_B!$C4490=""),"",screen_FT_reviewer_B!$C4490)</f>
        <v/>
      </c>
      <c r="D4490">
        <f>IF(OR($A4490="",screen_FT_reviewer_A!$D4490=""),"",screen_FT_reviewer_A!$D4490)</f>
        <v/>
      </c>
      <c r="E4490">
        <f>IF(OR($A4490="",screen_FT_reviewer_B!$D4490=""),"",screen_FT_reviewer_B!$D4490)</f>
        <v/>
      </c>
      <c r="F4490">
        <f>IF(AND(B4490&lt;&gt;"",C4490&lt;&gt;""),1,"")</f>
        <v/>
      </c>
      <c r="G4490">
        <f>IF(F4490=1,IF(B4490=C4490,1,0),"")</f>
        <v/>
      </c>
      <c r="H4490">
        <f>IF(B4490="","",IFERROR(VLOOKUP(B4490,lst_FT_group_map_table,2,FALSE),"INVALID"))</f>
        <v/>
      </c>
      <c r="I4490">
        <f>IF(C4490="","",IFERROR(VLOOKUP(C4490,lst_FT_group_map_table,2,FALSE),"INVALID"))</f>
        <v/>
      </c>
      <c r="J4490">
        <f>IF(F4490=1,IF(H4490=I4490,1,0),"")</f>
        <v/>
      </c>
      <c r="K4490">
        <f>IF(AND(ISNUMBER(MATCH(B4490,lst_FT_sci_excl,0)),ISNUMBER(MATCH(C4490,lst_FT_sci_excl,0))),IF(D4490=E4490,1,0),"")</f>
        <v/>
      </c>
      <c r="L4490">
        <f>IF(OR(G4490=0,K4490=0),1,"")</f>
        <v/>
      </c>
      <c r="M4490">
        <f>IF(L4490=1,COUNTIF($L$2:L4490,1),"")</f>
        <v/>
      </c>
    </row>
    <row r="4491">
      <c r="A4491">
        <f>IF(screen_FT_reviewer_A!$A4491="","",screen_FT_reviewer_A!$A4491)</f>
        <v/>
      </c>
      <c r="B4491">
        <f>IF(OR($A4491="",screen_FT_reviewer_A!$C4491=""),"",screen_FT_reviewer_A!$C4491)</f>
        <v/>
      </c>
      <c r="C4491">
        <f>IF(OR($A4491="",screen_FT_reviewer_B!$C4491=""),"",screen_FT_reviewer_B!$C4491)</f>
        <v/>
      </c>
      <c r="D4491">
        <f>IF(OR($A4491="",screen_FT_reviewer_A!$D4491=""),"",screen_FT_reviewer_A!$D4491)</f>
        <v/>
      </c>
      <c r="E4491">
        <f>IF(OR($A4491="",screen_FT_reviewer_B!$D4491=""),"",screen_FT_reviewer_B!$D4491)</f>
        <v/>
      </c>
      <c r="F4491">
        <f>IF(AND(B4491&lt;&gt;"",C4491&lt;&gt;""),1,"")</f>
        <v/>
      </c>
      <c r="G4491">
        <f>IF(F4491=1,IF(B4491=C4491,1,0),"")</f>
        <v/>
      </c>
      <c r="H4491">
        <f>IF(B4491="","",IFERROR(VLOOKUP(B4491,lst_FT_group_map_table,2,FALSE),"INVALID"))</f>
        <v/>
      </c>
      <c r="I4491">
        <f>IF(C4491="","",IFERROR(VLOOKUP(C4491,lst_FT_group_map_table,2,FALSE),"INVALID"))</f>
        <v/>
      </c>
      <c r="J4491">
        <f>IF(F4491=1,IF(H4491=I4491,1,0),"")</f>
        <v/>
      </c>
      <c r="K4491">
        <f>IF(AND(ISNUMBER(MATCH(B4491,lst_FT_sci_excl,0)),ISNUMBER(MATCH(C4491,lst_FT_sci_excl,0))),IF(D4491=E4491,1,0),"")</f>
        <v/>
      </c>
      <c r="L4491">
        <f>IF(OR(G4491=0,K4491=0),1,"")</f>
        <v/>
      </c>
      <c r="M4491">
        <f>IF(L4491=1,COUNTIF($L$2:L4491,1),"")</f>
        <v/>
      </c>
    </row>
    <row r="4492">
      <c r="A4492">
        <f>IF(screen_FT_reviewer_A!$A4492="","",screen_FT_reviewer_A!$A4492)</f>
        <v/>
      </c>
      <c r="B4492">
        <f>IF(OR($A4492="",screen_FT_reviewer_A!$C4492=""),"",screen_FT_reviewer_A!$C4492)</f>
        <v/>
      </c>
      <c r="C4492">
        <f>IF(OR($A4492="",screen_FT_reviewer_B!$C4492=""),"",screen_FT_reviewer_B!$C4492)</f>
        <v/>
      </c>
      <c r="D4492">
        <f>IF(OR($A4492="",screen_FT_reviewer_A!$D4492=""),"",screen_FT_reviewer_A!$D4492)</f>
        <v/>
      </c>
      <c r="E4492">
        <f>IF(OR($A4492="",screen_FT_reviewer_B!$D4492=""),"",screen_FT_reviewer_B!$D4492)</f>
        <v/>
      </c>
      <c r="F4492">
        <f>IF(AND(B4492&lt;&gt;"",C4492&lt;&gt;""),1,"")</f>
        <v/>
      </c>
      <c r="G4492">
        <f>IF(F4492=1,IF(B4492=C4492,1,0),"")</f>
        <v/>
      </c>
      <c r="H4492">
        <f>IF(B4492="","",IFERROR(VLOOKUP(B4492,lst_FT_group_map_table,2,FALSE),"INVALID"))</f>
        <v/>
      </c>
      <c r="I4492">
        <f>IF(C4492="","",IFERROR(VLOOKUP(C4492,lst_FT_group_map_table,2,FALSE),"INVALID"))</f>
        <v/>
      </c>
      <c r="J4492">
        <f>IF(F4492=1,IF(H4492=I4492,1,0),"")</f>
        <v/>
      </c>
      <c r="K4492">
        <f>IF(AND(ISNUMBER(MATCH(B4492,lst_FT_sci_excl,0)),ISNUMBER(MATCH(C4492,lst_FT_sci_excl,0))),IF(D4492=E4492,1,0),"")</f>
        <v/>
      </c>
      <c r="L4492">
        <f>IF(OR(G4492=0,K4492=0),1,"")</f>
        <v/>
      </c>
      <c r="M4492">
        <f>IF(L4492=1,COUNTIF($L$2:L4492,1),"")</f>
        <v/>
      </c>
    </row>
    <row r="4493">
      <c r="A4493">
        <f>IF(screen_FT_reviewer_A!$A4493="","",screen_FT_reviewer_A!$A4493)</f>
        <v/>
      </c>
      <c r="B4493">
        <f>IF(OR($A4493="",screen_FT_reviewer_A!$C4493=""),"",screen_FT_reviewer_A!$C4493)</f>
        <v/>
      </c>
      <c r="C4493">
        <f>IF(OR($A4493="",screen_FT_reviewer_B!$C4493=""),"",screen_FT_reviewer_B!$C4493)</f>
        <v/>
      </c>
      <c r="D4493">
        <f>IF(OR($A4493="",screen_FT_reviewer_A!$D4493=""),"",screen_FT_reviewer_A!$D4493)</f>
        <v/>
      </c>
      <c r="E4493">
        <f>IF(OR($A4493="",screen_FT_reviewer_B!$D4493=""),"",screen_FT_reviewer_B!$D4493)</f>
        <v/>
      </c>
      <c r="F4493">
        <f>IF(AND(B4493&lt;&gt;"",C4493&lt;&gt;""),1,"")</f>
        <v/>
      </c>
      <c r="G4493">
        <f>IF(F4493=1,IF(B4493=C4493,1,0),"")</f>
        <v/>
      </c>
      <c r="H4493">
        <f>IF(B4493="","",IFERROR(VLOOKUP(B4493,lst_FT_group_map_table,2,FALSE),"INVALID"))</f>
        <v/>
      </c>
      <c r="I4493">
        <f>IF(C4493="","",IFERROR(VLOOKUP(C4493,lst_FT_group_map_table,2,FALSE),"INVALID"))</f>
        <v/>
      </c>
      <c r="J4493">
        <f>IF(F4493=1,IF(H4493=I4493,1,0),"")</f>
        <v/>
      </c>
      <c r="K4493">
        <f>IF(AND(ISNUMBER(MATCH(B4493,lst_FT_sci_excl,0)),ISNUMBER(MATCH(C4493,lst_FT_sci_excl,0))),IF(D4493=E4493,1,0),"")</f>
        <v/>
      </c>
      <c r="L4493">
        <f>IF(OR(G4493=0,K4493=0),1,"")</f>
        <v/>
      </c>
      <c r="M4493">
        <f>IF(L4493=1,COUNTIF($L$2:L4493,1),"")</f>
        <v/>
      </c>
    </row>
    <row r="4494">
      <c r="A4494">
        <f>IF(screen_FT_reviewer_A!$A4494="","",screen_FT_reviewer_A!$A4494)</f>
        <v/>
      </c>
      <c r="B4494">
        <f>IF(OR($A4494="",screen_FT_reviewer_A!$C4494=""),"",screen_FT_reviewer_A!$C4494)</f>
        <v/>
      </c>
      <c r="C4494">
        <f>IF(OR($A4494="",screen_FT_reviewer_B!$C4494=""),"",screen_FT_reviewer_B!$C4494)</f>
        <v/>
      </c>
      <c r="D4494">
        <f>IF(OR($A4494="",screen_FT_reviewer_A!$D4494=""),"",screen_FT_reviewer_A!$D4494)</f>
        <v/>
      </c>
      <c r="E4494">
        <f>IF(OR($A4494="",screen_FT_reviewer_B!$D4494=""),"",screen_FT_reviewer_B!$D4494)</f>
        <v/>
      </c>
      <c r="F4494">
        <f>IF(AND(B4494&lt;&gt;"",C4494&lt;&gt;""),1,"")</f>
        <v/>
      </c>
      <c r="G4494">
        <f>IF(F4494=1,IF(B4494=C4494,1,0),"")</f>
        <v/>
      </c>
      <c r="H4494">
        <f>IF(B4494="","",IFERROR(VLOOKUP(B4494,lst_FT_group_map_table,2,FALSE),"INVALID"))</f>
        <v/>
      </c>
      <c r="I4494">
        <f>IF(C4494="","",IFERROR(VLOOKUP(C4494,lst_FT_group_map_table,2,FALSE),"INVALID"))</f>
        <v/>
      </c>
      <c r="J4494">
        <f>IF(F4494=1,IF(H4494=I4494,1,0),"")</f>
        <v/>
      </c>
      <c r="K4494">
        <f>IF(AND(ISNUMBER(MATCH(B4494,lst_FT_sci_excl,0)),ISNUMBER(MATCH(C4494,lst_FT_sci_excl,0))),IF(D4494=E4494,1,0),"")</f>
        <v/>
      </c>
      <c r="L4494">
        <f>IF(OR(G4494=0,K4494=0),1,"")</f>
        <v/>
      </c>
      <c r="M4494">
        <f>IF(L4494=1,COUNTIF($L$2:L4494,1),"")</f>
        <v/>
      </c>
    </row>
    <row r="4495">
      <c r="A4495">
        <f>IF(screen_FT_reviewer_A!$A4495="","",screen_FT_reviewer_A!$A4495)</f>
        <v/>
      </c>
      <c r="B4495">
        <f>IF(OR($A4495="",screen_FT_reviewer_A!$C4495=""),"",screen_FT_reviewer_A!$C4495)</f>
        <v/>
      </c>
      <c r="C4495">
        <f>IF(OR($A4495="",screen_FT_reviewer_B!$C4495=""),"",screen_FT_reviewer_B!$C4495)</f>
        <v/>
      </c>
      <c r="D4495">
        <f>IF(OR($A4495="",screen_FT_reviewer_A!$D4495=""),"",screen_FT_reviewer_A!$D4495)</f>
        <v/>
      </c>
      <c r="E4495">
        <f>IF(OR($A4495="",screen_FT_reviewer_B!$D4495=""),"",screen_FT_reviewer_B!$D4495)</f>
        <v/>
      </c>
      <c r="F4495">
        <f>IF(AND(B4495&lt;&gt;"",C4495&lt;&gt;""),1,"")</f>
        <v/>
      </c>
      <c r="G4495">
        <f>IF(F4495=1,IF(B4495=C4495,1,0),"")</f>
        <v/>
      </c>
      <c r="H4495">
        <f>IF(B4495="","",IFERROR(VLOOKUP(B4495,lst_FT_group_map_table,2,FALSE),"INVALID"))</f>
        <v/>
      </c>
      <c r="I4495">
        <f>IF(C4495="","",IFERROR(VLOOKUP(C4495,lst_FT_group_map_table,2,FALSE),"INVALID"))</f>
        <v/>
      </c>
      <c r="J4495">
        <f>IF(F4495=1,IF(H4495=I4495,1,0),"")</f>
        <v/>
      </c>
      <c r="K4495">
        <f>IF(AND(ISNUMBER(MATCH(B4495,lst_FT_sci_excl,0)),ISNUMBER(MATCH(C4495,lst_FT_sci_excl,0))),IF(D4495=E4495,1,0),"")</f>
        <v/>
      </c>
      <c r="L4495">
        <f>IF(OR(G4495=0,K4495=0),1,"")</f>
        <v/>
      </c>
      <c r="M4495">
        <f>IF(L4495=1,COUNTIF($L$2:L4495,1),"")</f>
        <v/>
      </c>
    </row>
    <row r="4496">
      <c r="A4496">
        <f>IF(screen_FT_reviewer_A!$A4496="","",screen_FT_reviewer_A!$A4496)</f>
        <v/>
      </c>
      <c r="B4496">
        <f>IF(OR($A4496="",screen_FT_reviewer_A!$C4496=""),"",screen_FT_reviewer_A!$C4496)</f>
        <v/>
      </c>
      <c r="C4496">
        <f>IF(OR($A4496="",screen_FT_reviewer_B!$C4496=""),"",screen_FT_reviewer_B!$C4496)</f>
        <v/>
      </c>
      <c r="D4496">
        <f>IF(OR($A4496="",screen_FT_reviewer_A!$D4496=""),"",screen_FT_reviewer_A!$D4496)</f>
        <v/>
      </c>
      <c r="E4496">
        <f>IF(OR($A4496="",screen_FT_reviewer_B!$D4496=""),"",screen_FT_reviewer_B!$D4496)</f>
        <v/>
      </c>
      <c r="F4496">
        <f>IF(AND(B4496&lt;&gt;"",C4496&lt;&gt;""),1,"")</f>
        <v/>
      </c>
      <c r="G4496">
        <f>IF(F4496=1,IF(B4496=C4496,1,0),"")</f>
        <v/>
      </c>
      <c r="H4496">
        <f>IF(B4496="","",IFERROR(VLOOKUP(B4496,lst_FT_group_map_table,2,FALSE),"INVALID"))</f>
        <v/>
      </c>
      <c r="I4496">
        <f>IF(C4496="","",IFERROR(VLOOKUP(C4496,lst_FT_group_map_table,2,FALSE),"INVALID"))</f>
        <v/>
      </c>
      <c r="J4496">
        <f>IF(F4496=1,IF(H4496=I4496,1,0),"")</f>
        <v/>
      </c>
      <c r="K4496">
        <f>IF(AND(ISNUMBER(MATCH(B4496,lst_FT_sci_excl,0)),ISNUMBER(MATCH(C4496,lst_FT_sci_excl,0))),IF(D4496=E4496,1,0),"")</f>
        <v/>
      </c>
      <c r="L4496">
        <f>IF(OR(G4496=0,K4496=0),1,"")</f>
        <v/>
      </c>
      <c r="M4496">
        <f>IF(L4496=1,COUNTIF($L$2:L4496,1),"")</f>
        <v/>
      </c>
    </row>
    <row r="4497">
      <c r="A4497">
        <f>IF(screen_FT_reviewer_A!$A4497="","",screen_FT_reviewer_A!$A4497)</f>
        <v/>
      </c>
      <c r="B4497">
        <f>IF(OR($A4497="",screen_FT_reviewer_A!$C4497=""),"",screen_FT_reviewer_A!$C4497)</f>
        <v/>
      </c>
      <c r="C4497">
        <f>IF(OR($A4497="",screen_FT_reviewer_B!$C4497=""),"",screen_FT_reviewer_B!$C4497)</f>
        <v/>
      </c>
      <c r="D4497">
        <f>IF(OR($A4497="",screen_FT_reviewer_A!$D4497=""),"",screen_FT_reviewer_A!$D4497)</f>
        <v/>
      </c>
      <c r="E4497">
        <f>IF(OR($A4497="",screen_FT_reviewer_B!$D4497=""),"",screen_FT_reviewer_B!$D4497)</f>
        <v/>
      </c>
      <c r="F4497">
        <f>IF(AND(B4497&lt;&gt;"",C4497&lt;&gt;""),1,"")</f>
        <v/>
      </c>
      <c r="G4497">
        <f>IF(F4497=1,IF(B4497=C4497,1,0),"")</f>
        <v/>
      </c>
      <c r="H4497">
        <f>IF(B4497="","",IFERROR(VLOOKUP(B4497,lst_FT_group_map_table,2,FALSE),"INVALID"))</f>
        <v/>
      </c>
      <c r="I4497">
        <f>IF(C4497="","",IFERROR(VLOOKUP(C4497,lst_FT_group_map_table,2,FALSE),"INVALID"))</f>
        <v/>
      </c>
      <c r="J4497">
        <f>IF(F4497=1,IF(H4497=I4497,1,0),"")</f>
        <v/>
      </c>
      <c r="K4497">
        <f>IF(AND(ISNUMBER(MATCH(B4497,lst_FT_sci_excl,0)),ISNUMBER(MATCH(C4497,lst_FT_sci_excl,0))),IF(D4497=E4497,1,0),"")</f>
        <v/>
      </c>
      <c r="L4497">
        <f>IF(OR(G4497=0,K4497=0),1,"")</f>
        <v/>
      </c>
      <c r="M4497">
        <f>IF(L4497=1,COUNTIF($L$2:L4497,1),"")</f>
        <v/>
      </c>
    </row>
    <row r="4498">
      <c r="A4498">
        <f>IF(screen_FT_reviewer_A!$A4498="","",screen_FT_reviewer_A!$A4498)</f>
        <v/>
      </c>
      <c r="B4498">
        <f>IF(OR($A4498="",screen_FT_reviewer_A!$C4498=""),"",screen_FT_reviewer_A!$C4498)</f>
        <v/>
      </c>
      <c r="C4498">
        <f>IF(OR($A4498="",screen_FT_reviewer_B!$C4498=""),"",screen_FT_reviewer_B!$C4498)</f>
        <v/>
      </c>
      <c r="D4498">
        <f>IF(OR($A4498="",screen_FT_reviewer_A!$D4498=""),"",screen_FT_reviewer_A!$D4498)</f>
        <v/>
      </c>
      <c r="E4498">
        <f>IF(OR($A4498="",screen_FT_reviewer_B!$D4498=""),"",screen_FT_reviewer_B!$D4498)</f>
        <v/>
      </c>
      <c r="F4498">
        <f>IF(AND(B4498&lt;&gt;"",C4498&lt;&gt;""),1,"")</f>
        <v/>
      </c>
      <c r="G4498">
        <f>IF(F4498=1,IF(B4498=C4498,1,0),"")</f>
        <v/>
      </c>
      <c r="H4498">
        <f>IF(B4498="","",IFERROR(VLOOKUP(B4498,lst_FT_group_map_table,2,FALSE),"INVALID"))</f>
        <v/>
      </c>
      <c r="I4498">
        <f>IF(C4498="","",IFERROR(VLOOKUP(C4498,lst_FT_group_map_table,2,FALSE),"INVALID"))</f>
        <v/>
      </c>
      <c r="J4498">
        <f>IF(F4498=1,IF(H4498=I4498,1,0),"")</f>
        <v/>
      </c>
      <c r="K4498">
        <f>IF(AND(ISNUMBER(MATCH(B4498,lst_FT_sci_excl,0)),ISNUMBER(MATCH(C4498,lst_FT_sci_excl,0))),IF(D4498=E4498,1,0),"")</f>
        <v/>
      </c>
      <c r="L4498">
        <f>IF(OR(G4498=0,K4498=0),1,"")</f>
        <v/>
      </c>
      <c r="M4498">
        <f>IF(L4498=1,COUNTIF($L$2:L4498,1),"")</f>
        <v/>
      </c>
    </row>
    <row r="4499">
      <c r="A4499">
        <f>IF(screen_FT_reviewer_A!$A4499="","",screen_FT_reviewer_A!$A4499)</f>
        <v/>
      </c>
      <c r="B4499">
        <f>IF(OR($A4499="",screen_FT_reviewer_A!$C4499=""),"",screen_FT_reviewer_A!$C4499)</f>
        <v/>
      </c>
      <c r="C4499">
        <f>IF(OR($A4499="",screen_FT_reviewer_B!$C4499=""),"",screen_FT_reviewer_B!$C4499)</f>
        <v/>
      </c>
      <c r="D4499">
        <f>IF(OR($A4499="",screen_FT_reviewer_A!$D4499=""),"",screen_FT_reviewer_A!$D4499)</f>
        <v/>
      </c>
      <c r="E4499">
        <f>IF(OR($A4499="",screen_FT_reviewer_B!$D4499=""),"",screen_FT_reviewer_B!$D4499)</f>
        <v/>
      </c>
      <c r="F4499">
        <f>IF(AND(B4499&lt;&gt;"",C4499&lt;&gt;""),1,"")</f>
        <v/>
      </c>
      <c r="G4499">
        <f>IF(F4499=1,IF(B4499=C4499,1,0),"")</f>
        <v/>
      </c>
      <c r="H4499">
        <f>IF(B4499="","",IFERROR(VLOOKUP(B4499,lst_FT_group_map_table,2,FALSE),"INVALID"))</f>
        <v/>
      </c>
      <c r="I4499">
        <f>IF(C4499="","",IFERROR(VLOOKUP(C4499,lst_FT_group_map_table,2,FALSE),"INVALID"))</f>
        <v/>
      </c>
      <c r="J4499">
        <f>IF(F4499=1,IF(H4499=I4499,1,0),"")</f>
        <v/>
      </c>
      <c r="K4499">
        <f>IF(AND(ISNUMBER(MATCH(B4499,lst_FT_sci_excl,0)),ISNUMBER(MATCH(C4499,lst_FT_sci_excl,0))),IF(D4499=E4499,1,0),"")</f>
        <v/>
      </c>
      <c r="L4499">
        <f>IF(OR(G4499=0,K4499=0),1,"")</f>
        <v/>
      </c>
      <c r="M4499">
        <f>IF(L4499=1,COUNTIF($L$2:L4499,1),"")</f>
        <v/>
      </c>
    </row>
    <row r="4500">
      <c r="A4500">
        <f>IF(screen_FT_reviewer_A!$A4500="","",screen_FT_reviewer_A!$A4500)</f>
        <v/>
      </c>
      <c r="B4500">
        <f>IF(OR($A4500="",screen_FT_reviewer_A!$C4500=""),"",screen_FT_reviewer_A!$C4500)</f>
        <v/>
      </c>
      <c r="C4500">
        <f>IF(OR($A4500="",screen_FT_reviewer_B!$C4500=""),"",screen_FT_reviewer_B!$C4500)</f>
        <v/>
      </c>
      <c r="D4500">
        <f>IF(OR($A4500="",screen_FT_reviewer_A!$D4500=""),"",screen_FT_reviewer_A!$D4500)</f>
        <v/>
      </c>
      <c r="E4500">
        <f>IF(OR($A4500="",screen_FT_reviewer_B!$D4500=""),"",screen_FT_reviewer_B!$D4500)</f>
        <v/>
      </c>
      <c r="F4500">
        <f>IF(AND(B4500&lt;&gt;"",C4500&lt;&gt;""),1,"")</f>
        <v/>
      </c>
      <c r="G4500">
        <f>IF(F4500=1,IF(B4500=C4500,1,0),"")</f>
        <v/>
      </c>
      <c r="H4500">
        <f>IF(B4500="","",IFERROR(VLOOKUP(B4500,lst_FT_group_map_table,2,FALSE),"INVALID"))</f>
        <v/>
      </c>
      <c r="I4500">
        <f>IF(C4500="","",IFERROR(VLOOKUP(C4500,lst_FT_group_map_table,2,FALSE),"INVALID"))</f>
        <v/>
      </c>
      <c r="J4500">
        <f>IF(F4500=1,IF(H4500=I4500,1,0),"")</f>
        <v/>
      </c>
      <c r="K4500">
        <f>IF(AND(ISNUMBER(MATCH(B4500,lst_FT_sci_excl,0)),ISNUMBER(MATCH(C4500,lst_FT_sci_excl,0))),IF(D4500=E4500,1,0),"")</f>
        <v/>
      </c>
      <c r="L4500">
        <f>IF(OR(G4500=0,K4500=0),1,"")</f>
        <v/>
      </c>
      <c r="M4500">
        <f>IF(L4500=1,COUNTIF($L$2:L4500,1),"")</f>
        <v/>
      </c>
    </row>
    <row r="4501">
      <c r="A4501">
        <f>IF(screen_FT_reviewer_A!$A4501="","",screen_FT_reviewer_A!$A4501)</f>
        <v/>
      </c>
      <c r="B4501">
        <f>IF(OR($A4501="",screen_FT_reviewer_A!$C4501=""),"",screen_FT_reviewer_A!$C4501)</f>
        <v/>
      </c>
      <c r="C4501">
        <f>IF(OR($A4501="",screen_FT_reviewer_B!$C4501=""),"",screen_FT_reviewer_B!$C4501)</f>
        <v/>
      </c>
      <c r="D4501">
        <f>IF(OR($A4501="",screen_FT_reviewer_A!$D4501=""),"",screen_FT_reviewer_A!$D4501)</f>
        <v/>
      </c>
      <c r="E4501">
        <f>IF(OR($A4501="",screen_FT_reviewer_B!$D4501=""),"",screen_FT_reviewer_B!$D4501)</f>
        <v/>
      </c>
      <c r="F4501">
        <f>IF(AND(B4501&lt;&gt;"",C4501&lt;&gt;""),1,"")</f>
        <v/>
      </c>
      <c r="G4501">
        <f>IF(F4501=1,IF(B4501=C4501,1,0),"")</f>
        <v/>
      </c>
      <c r="H4501">
        <f>IF(B4501="","",IFERROR(VLOOKUP(B4501,lst_FT_group_map_table,2,FALSE),"INVALID"))</f>
        <v/>
      </c>
      <c r="I4501">
        <f>IF(C4501="","",IFERROR(VLOOKUP(C4501,lst_FT_group_map_table,2,FALSE),"INVALID"))</f>
        <v/>
      </c>
      <c r="J4501">
        <f>IF(F4501=1,IF(H4501=I4501,1,0),"")</f>
        <v/>
      </c>
      <c r="K4501">
        <f>IF(AND(ISNUMBER(MATCH(B4501,lst_FT_sci_excl,0)),ISNUMBER(MATCH(C4501,lst_FT_sci_excl,0))),IF(D4501=E4501,1,0),"")</f>
        <v/>
      </c>
      <c r="L4501">
        <f>IF(OR(G4501=0,K4501=0),1,"")</f>
        <v/>
      </c>
      <c r="M4501">
        <f>IF(L4501=1,COUNTIF($L$2:L4501,1),"")</f>
        <v/>
      </c>
    </row>
    <row r="4502">
      <c r="A4502">
        <f>IF(screen_FT_reviewer_A!$A4502="","",screen_FT_reviewer_A!$A4502)</f>
        <v/>
      </c>
      <c r="B4502">
        <f>IF(OR($A4502="",screen_FT_reviewer_A!$C4502=""),"",screen_FT_reviewer_A!$C4502)</f>
        <v/>
      </c>
      <c r="C4502">
        <f>IF(OR($A4502="",screen_FT_reviewer_B!$C4502=""),"",screen_FT_reviewer_B!$C4502)</f>
        <v/>
      </c>
      <c r="D4502">
        <f>IF(OR($A4502="",screen_FT_reviewer_A!$D4502=""),"",screen_FT_reviewer_A!$D4502)</f>
        <v/>
      </c>
      <c r="E4502">
        <f>IF(OR($A4502="",screen_FT_reviewer_B!$D4502=""),"",screen_FT_reviewer_B!$D4502)</f>
        <v/>
      </c>
      <c r="F4502">
        <f>IF(AND(B4502&lt;&gt;"",C4502&lt;&gt;""),1,"")</f>
        <v/>
      </c>
      <c r="G4502">
        <f>IF(F4502=1,IF(B4502=C4502,1,0),"")</f>
        <v/>
      </c>
      <c r="H4502">
        <f>IF(B4502="","",IFERROR(VLOOKUP(B4502,lst_FT_group_map_table,2,FALSE),"INVALID"))</f>
        <v/>
      </c>
      <c r="I4502">
        <f>IF(C4502="","",IFERROR(VLOOKUP(C4502,lst_FT_group_map_table,2,FALSE),"INVALID"))</f>
        <v/>
      </c>
      <c r="J4502">
        <f>IF(F4502=1,IF(H4502=I4502,1,0),"")</f>
        <v/>
      </c>
      <c r="K4502">
        <f>IF(AND(ISNUMBER(MATCH(B4502,lst_FT_sci_excl,0)),ISNUMBER(MATCH(C4502,lst_FT_sci_excl,0))),IF(D4502=E4502,1,0),"")</f>
        <v/>
      </c>
      <c r="L4502">
        <f>IF(OR(G4502=0,K4502=0),1,"")</f>
        <v/>
      </c>
      <c r="M4502">
        <f>IF(L4502=1,COUNTIF($L$2:L4502,1),"")</f>
        <v/>
      </c>
    </row>
    <row r="4503">
      <c r="A4503">
        <f>IF(screen_FT_reviewer_A!$A4503="","",screen_FT_reviewer_A!$A4503)</f>
        <v/>
      </c>
      <c r="B4503">
        <f>IF(OR($A4503="",screen_FT_reviewer_A!$C4503=""),"",screen_FT_reviewer_A!$C4503)</f>
        <v/>
      </c>
      <c r="C4503">
        <f>IF(OR($A4503="",screen_FT_reviewer_B!$C4503=""),"",screen_FT_reviewer_B!$C4503)</f>
        <v/>
      </c>
      <c r="D4503">
        <f>IF(OR($A4503="",screen_FT_reviewer_A!$D4503=""),"",screen_FT_reviewer_A!$D4503)</f>
        <v/>
      </c>
      <c r="E4503">
        <f>IF(OR($A4503="",screen_FT_reviewer_B!$D4503=""),"",screen_FT_reviewer_B!$D4503)</f>
        <v/>
      </c>
      <c r="F4503">
        <f>IF(AND(B4503&lt;&gt;"",C4503&lt;&gt;""),1,"")</f>
        <v/>
      </c>
      <c r="G4503">
        <f>IF(F4503=1,IF(B4503=C4503,1,0),"")</f>
        <v/>
      </c>
      <c r="H4503">
        <f>IF(B4503="","",IFERROR(VLOOKUP(B4503,lst_FT_group_map_table,2,FALSE),"INVALID"))</f>
        <v/>
      </c>
      <c r="I4503">
        <f>IF(C4503="","",IFERROR(VLOOKUP(C4503,lst_FT_group_map_table,2,FALSE),"INVALID"))</f>
        <v/>
      </c>
      <c r="J4503">
        <f>IF(F4503=1,IF(H4503=I4503,1,0),"")</f>
        <v/>
      </c>
      <c r="K4503">
        <f>IF(AND(ISNUMBER(MATCH(B4503,lst_FT_sci_excl,0)),ISNUMBER(MATCH(C4503,lst_FT_sci_excl,0))),IF(D4503=E4503,1,0),"")</f>
        <v/>
      </c>
      <c r="L4503">
        <f>IF(OR(G4503=0,K4503=0),1,"")</f>
        <v/>
      </c>
      <c r="M4503">
        <f>IF(L4503=1,COUNTIF($L$2:L4503,1),"")</f>
        <v/>
      </c>
    </row>
    <row r="4504">
      <c r="A4504">
        <f>IF(screen_FT_reviewer_A!$A4504="","",screen_FT_reviewer_A!$A4504)</f>
        <v/>
      </c>
      <c r="B4504">
        <f>IF(OR($A4504="",screen_FT_reviewer_A!$C4504=""),"",screen_FT_reviewer_A!$C4504)</f>
        <v/>
      </c>
      <c r="C4504">
        <f>IF(OR($A4504="",screen_FT_reviewer_B!$C4504=""),"",screen_FT_reviewer_B!$C4504)</f>
        <v/>
      </c>
      <c r="D4504">
        <f>IF(OR($A4504="",screen_FT_reviewer_A!$D4504=""),"",screen_FT_reviewer_A!$D4504)</f>
        <v/>
      </c>
      <c r="E4504">
        <f>IF(OR($A4504="",screen_FT_reviewer_B!$D4504=""),"",screen_FT_reviewer_B!$D4504)</f>
        <v/>
      </c>
      <c r="F4504">
        <f>IF(AND(B4504&lt;&gt;"",C4504&lt;&gt;""),1,"")</f>
        <v/>
      </c>
      <c r="G4504">
        <f>IF(F4504=1,IF(B4504=C4504,1,0),"")</f>
        <v/>
      </c>
      <c r="H4504">
        <f>IF(B4504="","",IFERROR(VLOOKUP(B4504,lst_FT_group_map_table,2,FALSE),"INVALID"))</f>
        <v/>
      </c>
      <c r="I4504">
        <f>IF(C4504="","",IFERROR(VLOOKUP(C4504,lst_FT_group_map_table,2,FALSE),"INVALID"))</f>
        <v/>
      </c>
      <c r="J4504">
        <f>IF(F4504=1,IF(H4504=I4504,1,0),"")</f>
        <v/>
      </c>
      <c r="K4504">
        <f>IF(AND(ISNUMBER(MATCH(B4504,lst_FT_sci_excl,0)),ISNUMBER(MATCH(C4504,lst_FT_sci_excl,0))),IF(D4504=E4504,1,0),"")</f>
        <v/>
      </c>
      <c r="L4504">
        <f>IF(OR(G4504=0,K4504=0),1,"")</f>
        <v/>
      </c>
      <c r="M4504">
        <f>IF(L4504=1,COUNTIF($L$2:L4504,1),"")</f>
        <v/>
      </c>
    </row>
    <row r="4505">
      <c r="A4505">
        <f>IF(screen_FT_reviewer_A!$A4505="","",screen_FT_reviewer_A!$A4505)</f>
        <v/>
      </c>
      <c r="B4505">
        <f>IF(OR($A4505="",screen_FT_reviewer_A!$C4505=""),"",screen_FT_reviewer_A!$C4505)</f>
        <v/>
      </c>
      <c r="C4505">
        <f>IF(OR($A4505="",screen_FT_reviewer_B!$C4505=""),"",screen_FT_reviewer_B!$C4505)</f>
        <v/>
      </c>
      <c r="D4505">
        <f>IF(OR($A4505="",screen_FT_reviewer_A!$D4505=""),"",screen_FT_reviewer_A!$D4505)</f>
        <v/>
      </c>
      <c r="E4505">
        <f>IF(OR($A4505="",screen_FT_reviewer_B!$D4505=""),"",screen_FT_reviewer_B!$D4505)</f>
        <v/>
      </c>
      <c r="F4505">
        <f>IF(AND(B4505&lt;&gt;"",C4505&lt;&gt;""),1,"")</f>
        <v/>
      </c>
      <c r="G4505">
        <f>IF(F4505=1,IF(B4505=C4505,1,0),"")</f>
        <v/>
      </c>
      <c r="H4505">
        <f>IF(B4505="","",IFERROR(VLOOKUP(B4505,lst_FT_group_map_table,2,FALSE),"INVALID"))</f>
        <v/>
      </c>
      <c r="I4505">
        <f>IF(C4505="","",IFERROR(VLOOKUP(C4505,lst_FT_group_map_table,2,FALSE),"INVALID"))</f>
        <v/>
      </c>
      <c r="J4505">
        <f>IF(F4505=1,IF(H4505=I4505,1,0),"")</f>
        <v/>
      </c>
      <c r="K4505">
        <f>IF(AND(ISNUMBER(MATCH(B4505,lst_FT_sci_excl,0)),ISNUMBER(MATCH(C4505,lst_FT_sci_excl,0))),IF(D4505=E4505,1,0),"")</f>
        <v/>
      </c>
      <c r="L4505">
        <f>IF(OR(G4505=0,K4505=0),1,"")</f>
        <v/>
      </c>
      <c r="M4505">
        <f>IF(L4505=1,COUNTIF($L$2:L4505,1),"")</f>
        <v/>
      </c>
    </row>
    <row r="4506">
      <c r="A4506">
        <f>IF(screen_FT_reviewer_A!$A4506="","",screen_FT_reviewer_A!$A4506)</f>
        <v/>
      </c>
      <c r="B4506">
        <f>IF(OR($A4506="",screen_FT_reviewer_A!$C4506=""),"",screen_FT_reviewer_A!$C4506)</f>
        <v/>
      </c>
      <c r="C4506">
        <f>IF(OR($A4506="",screen_FT_reviewer_B!$C4506=""),"",screen_FT_reviewer_B!$C4506)</f>
        <v/>
      </c>
      <c r="D4506">
        <f>IF(OR($A4506="",screen_FT_reviewer_A!$D4506=""),"",screen_FT_reviewer_A!$D4506)</f>
        <v/>
      </c>
      <c r="E4506">
        <f>IF(OR($A4506="",screen_FT_reviewer_B!$D4506=""),"",screen_FT_reviewer_B!$D4506)</f>
        <v/>
      </c>
      <c r="F4506">
        <f>IF(AND(B4506&lt;&gt;"",C4506&lt;&gt;""),1,"")</f>
        <v/>
      </c>
      <c r="G4506">
        <f>IF(F4506=1,IF(B4506=C4506,1,0),"")</f>
        <v/>
      </c>
      <c r="H4506">
        <f>IF(B4506="","",IFERROR(VLOOKUP(B4506,lst_FT_group_map_table,2,FALSE),"INVALID"))</f>
        <v/>
      </c>
      <c r="I4506">
        <f>IF(C4506="","",IFERROR(VLOOKUP(C4506,lst_FT_group_map_table,2,FALSE),"INVALID"))</f>
        <v/>
      </c>
      <c r="J4506">
        <f>IF(F4506=1,IF(H4506=I4506,1,0),"")</f>
        <v/>
      </c>
      <c r="K4506">
        <f>IF(AND(ISNUMBER(MATCH(B4506,lst_FT_sci_excl,0)),ISNUMBER(MATCH(C4506,lst_FT_sci_excl,0))),IF(D4506=E4506,1,0),"")</f>
        <v/>
      </c>
      <c r="L4506">
        <f>IF(OR(G4506=0,K4506=0),1,"")</f>
        <v/>
      </c>
      <c r="M4506">
        <f>IF(L4506=1,COUNTIF($L$2:L4506,1),"")</f>
        <v/>
      </c>
    </row>
    <row r="4507">
      <c r="A4507">
        <f>IF(screen_FT_reviewer_A!$A4507="","",screen_FT_reviewer_A!$A4507)</f>
        <v/>
      </c>
      <c r="B4507">
        <f>IF(OR($A4507="",screen_FT_reviewer_A!$C4507=""),"",screen_FT_reviewer_A!$C4507)</f>
        <v/>
      </c>
      <c r="C4507">
        <f>IF(OR($A4507="",screen_FT_reviewer_B!$C4507=""),"",screen_FT_reviewer_B!$C4507)</f>
        <v/>
      </c>
      <c r="D4507">
        <f>IF(OR($A4507="",screen_FT_reviewer_A!$D4507=""),"",screen_FT_reviewer_A!$D4507)</f>
        <v/>
      </c>
      <c r="E4507">
        <f>IF(OR($A4507="",screen_FT_reviewer_B!$D4507=""),"",screen_FT_reviewer_B!$D4507)</f>
        <v/>
      </c>
      <c r="F4507">
        <f>IF(AND(B4507&lt;&gt;"",C4507&lt;&gt;""),1,"")</f>
        <v/>
      </c>
      <c r="G4507">
        <f>IF(F4507=1,IF(B4507=C4507,1,0),"")</f>
        <v/>
      </c>
      <c r="H4507">
        <f>IF(B4507="","",IFERROR(VLOOKUP(B4507,lst_FT_group_map_table,2,FALSE),"INVALID"))</f>
        <v/>
      </c>
      <c r="I4507">
        <f>IF(C4507="","",IFERROR(VLOOKUP(C4507,lst_FT_group_map_table,2,FALSE),"INVALID"))</f>
        <v/>
      </c>
      <c r="J4507">
        <f>IF(F4507=1,IF(H4507=I4507,1,0),"")</f>
        <v/>
      </c>
      <c r="K4507">
        <f>IF(AND(ISNUMBER(MATCH(B4507,lst_FT_sci_excl,0)),ISNUMBER(MATCH(C4507,lst_FT_sci_excl,0))),IF(D4507=E4507,1,0),"")</f>
        <v/>
      </c>
      <c r="L4507">
        <f>IF(OR(G4507=0,K4507=0),1,"")</f>
        <v/>
      </c>
      <c r="M4507">
        <f>IF(L4507=1,COUNTIF($L$2:L4507,1),"")</f>
        <v/>
      </c>
    </row>
    <row r="4508">
      <c r="A4508">
        <f>IF(screen_FT_reviewer_A!$A4508="","",screen_FT_reviewer_A!$A4508)</f>
        <v/>
      </c>
      <c r="B4508">
        <f>IF(OR($A4508="",screen_FT_reviewer_A!$C4508=""),"",screen_FT_reviewer_A!$C4508)</f>
        <v/>
      </c>
      <c r="C4508">
        <f>IF(OR($A4508="",screen_FT_reviewer_B!$C4508=""),"",screen_FT_reviewer_B!$C4508)</f>
        <v/>
      </c>
      <c r="D4508">
        <f>IF(OR($A4508="",screen_FT_reviewer_A!$D4508=""),"",screen_FT_reviewer_A!$D4508)</f>
        <v/>
      </c>
      <c r="E4508">
        <f>IF(OR($A4508="",screen_FT_reviewer_B!$D4508=""),"",screen_FT_reviewer_B!$D4508)</f>
        <v/>
      </c>
      <c r="F4508">
        <f>IF(AND(B4508&lt;&gt;"",C4508&lt;&gt;""),1,"")</f>
        <v/>
      </c>
      <c r="G4508">
        <f>IF(F4508=1,IF(B4508=C4508,1,0),"")</f>
        <v/>
      </c>
      <c r="H4508">
        <f>IF(B4508="","",IFERROR(VLOOKUP(B4508,lst_FT_group_map_table,2,FALSE),"INVALID"))</f>
        <v/>
      </c>
      <c r="I4508">
        <f>IF(C4508="","",IFERROR(VLOOKUP(C4508,lst_FT_group_map_table,2,FALSE),"INVALID"))</f>
        <v/>
      </c>
      <c r="J4508">
        <f>IF(F4508=1,IF(H4508=I4508,1,0),"")</f>
        <v/>
      </c>
      <c r="K4508">
        <f>IF(AND(ISNUMBER(MATCH(B4508,lst_FT_sci_excl,0)),ISNUMBER(MATCH(C4508,lst_FT_sci_excl,0))),IF(D4508=E4508,1,0),"")</f>
        <v/>
      </c>
      <c r="L4508">
        <f>IF(OR(G4508=0,K4508=0),1,"")</f>
        <v/>
      </c>
      <c r="M4508">
        <f>IF(L4508=1,COUNTIF($L$2:L4508,1),"")</f>
        <v/>
      </c>
    </row>
    <row r="4509">
      <c r="A4509">
        <f>IF(screen_FT_reviewer_A!$A4509="","",screen_FT_reviewer_A!$A4509)</f>
        <v/>
      </c>
      <c r="B4509">
        <f>IF(OR($A4509="",screen_FT_reviewer_A!$C4509=""),"",screen_FT_reviewer_A!$C4509)</f>
        <v/>
      </c>
      <c r="C4509">
        <f>IF(OR($A4509="",screen_FT_reviewer_B!$C4509=""),"",screen_FT_reviewer_B!$C4509)</f>
        <v/>
      </c>
      <c r="D4509">
        <f>IF(OR($A4509="",screen_FT_reviewer_A!$D4509=""),"",screen_FT_reviewer_A!$D4509)</f>
        <v/>
      </c>
      <c r="E4509">
        <f>IF(OR($A4509="",screen_FT_reviewer_B!$D4509=""),"",screen_FT_reviewer_B!$D4509)</f>
        <v/>
      </c>
      <c r="F4509">
        <f>IF(AND(B4509&lt;&gt;"",C4509&lt;&gt;""),1,"")</f>
        <v/>
      </c>
      <c r="G4509">
        <f>IF(F4509=1,IF(B4509=C4509,1,0),"")</f>
        <v/>
      </c>
      <c r="H4509">
        <f>IF(B4509="","",IFERROR(VLOOKUP(B4509,lst_FT_group_map_table,2,FALSE),"INVALID"))</f>
        <v/>
      </c>
      <c r="I4509">
        <f>IF(C4509="","",IFERROR(VLOOKUP(C4509,lst_FT_group_map_table,2,FALSE),"INVALID"))</f>
        <v/>
      </c>
      <c r="J4509">
        <f>IF(F4509=1,IF(H4509=I4509,1,0),"")</f>
        <v/>
      </c>
      <c r="K4509">
        <f>IF(AND(ISNUMBER(MATCH(B4509,lst_FT_sci_excl,0)),ISNUMBER(MATCH(C4509,lst_FT_sci_excl,0))),IF(D4509=E4509,1,0),"")</f>
        <v/>
      </c>
      <c r="L4509">
        <f>IF(OR(G4509=0,K4509=0),1,"")</f>
        <v/>
      </c>
      <c r="M4509">
        <f>IF(L4509=1,COUNTIF($L$2:L4509,1),"")</f>
        <v/>
      </c>
    </row>
    <row r="4510">
      <c r="A4510">
        <f>IF(screen_FT_reviewer_A!$A4510="","",screen_FT_reviewer_A!$A4510)</f>
        <v/>
      </c>
      <c r="B4510">
        <f>IF(OR($A4510="",screen_FT_reviewer_A!$C4510=""),"",screen_FT_reviewer_A!$C4510)</f>
        <v/>
      </c>
      <c r="C4510">
        <f>IF(OR($A4510="",screen_FT_reviewer_B!$C4510=""),"",screen_FT_reviewer_B!$C4510)</f>
        <v/>
      </c>
      <c r="D4510">
        <f>IF(OR($A4510="",screen_FT_reviewer_A!$D4510=""),"",screen_FT_reviewer_A!$D4510)</f>
        <v/>
      </c>
      <c r="E4510">
        <f>IF(OR($A4510="",screen_FT_reviewer_B!$D4510=""),"",screen_FT_reviewer_B!$D4510)</f>
        <v/>
      </c>
      <c r="F4510">
        <f>IF(AND(B4510&lt;&gt;"",C4510&lt;&gt;""),1,"")</f>
        <v/>
      </c>
      <c r="G4510">
        <f>IF(F4510=1,IF(B4510=C4510,1,0),"")</f>
        <v/>
      </c>
      <c r="H4510">
        <f>IF(B4510="","",IFERROR(VLOOKUP(B4510,lst_FT_group_map_table,2,FALSE),"INVALID"))</f>
        <v/>
      </c>
      <c r="I4510">
        <f>IF(C4510="","",IFERROR(VLOOKUP(C4510,lst_FT_group_map_table,2,FALSE),"INVALID"))</f>
        <v/>
      </c>
      <c r="J4510">
        <f>IF(F4510=1,IF(H4510=I4510,1,0),"")</f>
        <v/>
      </c>
      <c r="K4510">
        <f>IF(AND(ISNUMBER(MATCH(B4510,lst_FT_sci_excl,0)),ISNUMBER(MATCH(C4510,lst_FT_sci_excl,0))),IF(D4510=E4510,1,0),"")</f>
        <v/>
      </c>
      <c r="L4510">
        <f>IF(OR(G4510=0,K4510=0),1,"")</f>
        <v/>
      </c>
      <c r="M4510">
        <f>IF(L4510=1,COUNTIF($L$2:L4510,1),"")</f>
        <v/>
      </c>
    </row>
    <row r="4511">
      <c r="A4511">
        <f>IF(screen_FT_reviewer_A!$A4511="","",screen_FT_reviewer_A!$A4511)</f>
        <v/>
      </c>
      <c r="B4511">
        <f>IF(OR($A4511="",screen_FT_reviewer_A!$C4511=""),"",screen_FT_reviewer_A!$C4511)</f>
        <v/>
      </c>
      <c r="C4511">
        <f>IF(OR($A4511="",screen_FT_reviewer_B!$C4511=""),"",screen_FT_reviewer_B!$C4511)</f>
        <v/>
      </c>
      <c r="D4511">
        <f>IF(OR($A4511="",screen_FT_reviewer_A!$D4511=""),"",screen_FT_reviewer_A!$D4511)</f>
        <v/>
      </c>
      <c r="E4511">
        <f>IF(OR($A4511="",screen_FT_reviewer_B!$D4511=""),"",screen_FT_reviewer_B!$D4511)</f>
        <v/>
      </c>
      <c r="F4511">
        <f>IF(AND(B4511&lt;&gt;"",C4511&lt;&gt;""),1,"")</f>
        <v/>
      </c>
      <c r="G4511">
        <f>IF(F4511=1,IF(B4511=C4511,1,0),"")</f>
        <v/>
      </c>
      <c r="H4511">
        <f>IF(B4511="","",IFERROR(VLOOKUP(B4511,lst_FT_group_map_table,2,FALSE),"INVALID"))</f>
        <v/>
      </c>
      <c r="I4511">
        <f>IF(C4511="","",IFERROR(VLOOKUP(C4511,lst_FT_group_map_table,2,FALSE),"INVALID"))</f>
        <v/>
      </c>
      <c r="J4511">
        <f>IF(F4511=1,IF(H4511=I4511,1,0),"")</f>
        <v/>
      </c>
      <c r="K4511">
        <f>IF(AND(ISNUMBER(MATCH(B4511,lst_FT_sci_excl,0)),ISNUMBER(MATCH(C4511,lst_FT_sci_excl,0))),IF(D4511=E4511,1,0),"")</f>
        <v/>
      </c>
      <c r="L4511">
        <f>IF(OR(G4511=0,K4511=0),1,"")</f>
        <v/>
      </c>
      <c r="M4511">
        <f>IF(L4511=1,COUNTIF($L$2:L4511,1),"")</f>
        <v/>
      </c>
    </row>
    <row r="4512">
      <c r="A4512">
        <f>IF(screen_FT_reviewer_A!$A4512="","",screen_FT_reviewer_A!$A4512)</f>
        <v/>
      </c>
      <c r="B4512">
        <f>IF(OR($A4512="",screen_FT_reviewer_A!$C4512=""),"",screen_FT_reviewer_A!$C4512)</f>
        <v/>
      </c>
      <c r="C4512">
        <f>IF(OR($A4512="",screen_FT_reviewer_B!$C4512=""),"",screen_FT_reviewer_B!$C4512)</f>
        <v/>
      </c>
      <c r="D4512">
        <f>IF(OR($A4512="",screen_FT_reviewer_A!$D4512=""),"",screen_FT_reviewer_A!$D4512)</f>
        <v/>
      </c>
      <c r="E4512">
        <f>IF(OR($A4512="",screen_FT_reviewer_B!$D4512=""),"",screen_FT_reviewer_B!$D4512)</f>
        <v/>
      </c>
      <c r="F4512">
        <f>IF(AND(B4512&lt;&gt;"",C4512&lt;&gt;""),1,"")</f>
        <v/>
      </c>
      <c r="G4512">
        <f>IF(F4512=1,IF(B4512=C4512,1,0),"")</f>
        <v/>
      </c>
      <c r="H4512">
        <f>IF(B4512="","",IFERROR(VLOOKUP(B4512,lst_FT_group_map_table,2,FALSE),"INVALID"))</f>
        <v/>
      </c>
      <c r="I4512">
        <f>IF(C4512="","",IFERROR(VLOOKUP(C4512,lst_FT_group_map_table,2,FALSE),"INVALID"))</f>
        <v/>
      </c>
      <c r="J4512">
        <f>IF(F4512=1,IF(H4512=I4512,1,0),"")</f>
        <v/>
      </c>
      <c r="K4512">
        <f>IF(AND(ISNUMBER(MATCH(B4512,lst_FT_sci_excl,0)),ISNUMBER(MATCH(C4512,lst_FT_sci_excl,0))),IF(D4512=E4512,1,0),"")</f>
        <v/>
      </c>
      <c r="L4512">
        <f>IF(OR(G4512=0,K4512=0),1,"")</f>
        <v/>
      </c>
      <c r="M4512">
        <f>IF(L4512=1,COUNTIF($L$2:L4512,1),"")</f>
        <v/>
      </c>
    </row>
    <row r="4513">
      <c r="A4513">
        <f>IF(screen_FT_reviewer_A!$A4513="","",screen_FT_reviewer_A!$A4513)</f>
        <v/>
      </c>
      <c r="B4513">
        <f>IF(OR($A4513="",screen_FT_reviewer_A!$C4513=""),"",screen_FT_reviewer_A!$C4513)</f>
        <v/>
      </c>
      <c r="C4513">
        <f>IF(OR($A4513="",screen_FT_reviewer_B!$C4513=""),"",screen_FT_reviewer_B!$C4513)</f>
        <v/>
      </c>
      <c r="D4513">
        <f>IF(OR($A4513="",screen_FT_reviewer_A!$D4513=""),"",screen_FT_reviewer_A!$D4513)</f>
        <v/>
      </c>
      <c r="E4513">
        <f>IF(OR($A4513="",screen_FT_reviewer_B!$D4513=""),"",screen_FT_reviewer_B!$D4513)</f>
        <v/>
      </c>
      <c r="F4513">
        <f>IF(AND(B4513&lt;&gt;"",C4513&lt;&gt;""),1,"")</f>
        <v/>
      </c>
      <c r="G4513">
        <f>IF(F4513=1,IF(B4513=C4513,1,0),"")</f>
        <v/>
      </c>
      <c r="H4513">
        <f>IF(B4513="","",IFERROR(VLOOKUP(B4513,lst_FT_group_map_table,2,FALSE),"INVALID"))</f>
        <v/>
      </c>
      <c r="I4513">
        <f>IF(C4513="","",IFERROR(VLOOKUP(C4513,lst_FT_group_map_table,2,FALSE),"INVALID"))</f>
        <v/>
      </c>
      <c r="J4513">
        <f>IF(F4513=1,IF(H4513=I4513,1,0),"")</f>
        <v/>
      </c>
      <c r="K4513">
        <f>IF(AND(ISNUMBER(MATCH(B4513,lst_FT_sci_excl,0)),ISNUMBER(MATCH(C4513,lst_FT_sci_excl,0))),IF(D4513=E4513,1,0),"")</f>
        <v/>
      </c>
      <c r="L4513">
        <f>IF(OR(G4513=0,K4513=0),1,"")</f>
        <v/>
      </c>
      <c r="M4513">
        <f>IF(L4513=1,COUNTIF($L$2:L4513,1),"")</f>
        <v/>
      </c>
    </row>
    <row r="4514">
      <c r="A4514">
        <f>IF(screen_FT_reviewer_A!$A4514="","",screen_FT_reviewer_A!$A4514)</f>
        <v/>
      </c>
      <c r="B4514">
        <f>IF(OR($A4514="",screen_FT_reviewer_A!$C4514=""),"",screen_FT_reviewer_A!$C4514)</f>
        <v/>
      </c>
      <c r="C4514">
        <f>IF(OR($A4514="",screen_FT_reviewer_B!$C4514=""),"",screen_FT_reviewer_B!$C4514)</f>
        <v/>
      </c>
      <c r="D4514">
        <f>IF(OR($A4514="",screen_FT_reviewer_A!$D4514=""),"",screen_FT_reviewer_A!$D4514)</f>
        <v/>
      </c>
      <c r="E4514">
        <f>IF(OR($A4514="",screen_FT_reviewer_B!$D4514=""),"",screen_FT_reviewer_B!$D4514)</f>
        <v/>
      </c>
      <c r="F4514">
        <f>IF(AND(B4514&lt;&gt;"",C4514&lt;&gt;""),1,"")</f>
        <v/>
      </c>
      <c r="G4514">
        <f>IF(F4514=1,IF(B4514=C4514,1,0),"")</f>
        <v/>
      </c>
      <c r="H4514">
        <f>IF(B4514="","",IFERROR(VLOOKUP(B4514,lst_FT_group_map_table,2,FALSE),"INVALID"))</f>
        <v/>
      </c>
      <c r="I4514">
        <f>IF(C4514="","",IFERROR(VLOOKUP(C4514,lst_FT_group_map_table,2,FALSE),"INVALID"))</f>
        <v/>
      </c>
      <c r="J4514">
        <f>IF(F4514=1,IF(H4514=I4514,1,0),"")</f>
        <v/>
      </c>
      <c r="K4514">
        <f>IF(AND(ISNUMBER(MATCH(B4514,lst_FT_sci_excl,0)),ISNUMBER(MATCH(C4514,lst_FT_sci_excl,0))),IF(D4514=E4514,1,0),"")</f>
        <v/>
      </c>
      <c r="L4514">
        <f>IF(OR(G4514=0,K4514=0),1,"")</f>
        <v/>
      </c>
      <c r="M4514">
        <f>IF(L4514=1,COUNTIF($L$2:L4514,1),"")</f>
        <v/>
      </c>
    </row>
    <row r="4515">
      <c r="A4515">
        <f>IF(screen_FT_reviewer_A!$A4515="","",screen_FT_reviewer_A!$A4515)</f>
        <v/>
      </c>
      <c r="B4515">
        <f>IF(OR($A4515="",screen_FT_reviewer_A!$C4515=""),"",screen_FT_reviewer_A!$C4515)</f>
        <v/>
      </c>
      <c r="C4515">
        <f>IF(OR($A4515="",screen_FT_reviewer_B!$C4515=""),"",screen_FT_reviewer_B!$C4515)</f>
        <v/>
      </c>
      <c r="D4515">
        <f>IF(OR($A4515="",screen_FT_reviewer_A!$D4515=""),"",screen_FT_reviewer_A!$D4515)</f>
        <v/>
      </c>
      <c r="E4515">
        <f>IF(OR($A4515="",screen_FT_reviewer_B!$D4515=""),"",screen_FT_reviewer_B!$D4515)</f>
        <v/>
      </c>
      <c r="F4515">
        <f>IF(AND(B4515&lt;&gt;"",C4515&lt;&gt;""),1,"")</f>
        <v/>
      </c>
      <c r="G4515">
        <f>IF(F4515=1,IF(B4515=C4515,1,0),"")</f>
        <v/>
      </c>
      <c r="H4515">
        <f>IF(B4515="","",IFERROR(VLOOKUP(B4515,lst_FT_group_map_table,2,FALSE),"INVALID"))</f>
        <v/>
      </c>
      <c r="I4515">
        <f>IF(C4515="","",IFERROR(VLOOKUP(C4515,lst_FT_group_map_table,2,FALSE),"INVALID"))</f>
        <v/>
      </c>
      <c r="J4515">
        <f>IF(F4515=1,IF(H4515=I4515,1,0),"")</f>
        <v/>
      </c>
      <c r="K4515">
        <f>IF(AND(ISNUMBER(MATCH(B4515,lst_FT_sci_excl,0)),ISNUMBER(MATCH(C4515,lst_FT_sci_excl,0))),IF(D4515=E4515,1,0),"")</f>
        <v/>
      </c>
      <c r="L4515">
        <f>IF(OR(G4515=0,K4515=0),1,"")</f>
        <v/>
      </c>
      <c r="M4515">
        <f>IF(L4515=1,COUNTIF($L$2:L4515,1),"")</f>
        <v/>
      </c>
    </row>
    <row r="4516">
      <c r="A4516">
        <f>IF(screen_FT_reviewer_A!$A4516="","",screen_FT_reviewer_A!$A4516)</f>
        <v/>
      </c>
      <c r="B4516">
        <f>IF(OR($A4516="",screen_FT_reviewer_A!$C4516=""),"",screen_FT_reviewer_A!$C4516)</f>
        <v/>
      </c>
      <c r="C4516">
        <f>IF(OR($A4516="",screen_FT_reviewer_B!$C4516=""),"",screen_FT_reviewer_B!$C4516)</f>
        <v/>
      </c>
      <c r="D4516">
        <f>IF(OR($A4516="",screen_FT_reviewer_A!$D4516=""),"",screen_FT_reviewer_A!$D4516)</f>
        <v/>
      </c>
      <c r="E4516">
        <f>IF(OR($A4516="",screen_FT_reviewer_B!$D4516=""),"",screen_FT_reviewer_B!$D4516)</f>
        <v/>
      </c>
      <c r="F4516">
        <f>IF(AND(B4516&lt;&gt;"",C4516&lt;&gt;""),1,"")</f>
        <v/>
      </c>
      <c r="G4516">
        <f>IF(F4516=1,IF(B4516=C4516,1,0),"")</f>
        <v/>
      </c>
      <c r="H4516">
        <f>IF(B4516="","",IFERROR(VLOOKUP(B4516,lst_FT_group_map_table,2,FALSE),"INVALID"))</f>
        <v/>
      </c>
      <c r="I4516">
        <f>IF(C4516="","",IFERROR(VLOOKUP(C4516,lst_FT_group_map_table,2,FALSE),"INVALID"))</f>
        <v/>
      </c>
      <c r="J4516">
        <f>IF(F4516=1,IF(H4516=I4516,1,0),"")</f>
        <v/>
      </c>
      <c r="K4516">
        <f>IF(AND(ISNUMBER(MATCH(B4516,lst_FT_sci_excl,0)),ISNUMBER(MATCH(C4516,lst_FT_sci_excl,0))),IF(D4516=E4516,1,0),"")</f>
        <v/>
      </c>
      <c r="L4516">
        <f>IF(OR(G4516=0,K4516=0),1,"")</f>
        <v/>
      </c>
      <c r="M4516">
        <f>IF(L4516=1,COUNTIF($L$2:L4516,1),"")</f>
        <v/>
      </c>
    </row>
    <row r="4517">
      <c r="A4517">
        <f>IF(screen_FT_reviewer_A!$A4517="","",screen_FT_reviewer_A!$A4517)</f>
        <v/>
      </c>
      <c r="B4517">
        <f>IF(OR($A4517="",screen_FT_reviewer_A!$C4517=""),"",screen_FT_reviewer_A!$C4517)</f>
        <v/>
      </c>
      <c r="C4517">
        <f>IF(OR($A4517="",screen_FT_reviewer_B!$C4517=""),"",screen_FT_reviewer_B!$C4517)</f>
        <v/>
      </c>
      <c r="D4517">
        <f>IF(OR($A4517="",screen_FT_reviewer_A!$D4517=""),"",screen_FT_reviewer_A!$D4517)</f>
        <v/>
      </c>
      <c r="E4517">
        <f>IF(OR($A4517="",screen_FT_reviewer_B!$D4517=""),"",screen_FT_reviewer_B!$D4517)</f>
        <v/>
      </c>
      <c r="F4517">
        <f>IF(AND(B4517&lt;&gt;"",C4517&lt;&gt;""),1,"")</f>
        <v/>
      </c>
      <c r="G4517">
        <f>IF(F4517=1,IF(B4517=C4517,1,0),"")</f>
        <v/>
      </c>
      <c r="H4517">
        <f>IF(B4517="","",IFERROR(VLOOKUP(B4517,lst_FT_group_map_table,2,FALSE),"INVALID"))</f>
        <v/>
      </c>
      <c r="I4517">
        <f>IF(C4517="","",IFERROR(VLOOKUP(C4517,lst_FT_group_map_table,2,FALSE),"INVALID"))</f>
        <v/>
      </c>
      <c r="J4517">
        <f>IF(F4517=1,IF(H4517=I4517,1,0),"")</f>
        <v/>
      </c>
      <c r="K4517">
        <f>IF(AND(ISNUMBER(MATCH(B4517,lst_FT_sci_excl,0)),ISNUMBER(MATCH(C4517,lst_FT_sci_excl,0))),IF(D4517=E4517,1,0),"")</f>
        <v/>
      </c>
      <c r="L4517">
        <f>IF(OR(G4517=0,K4517=0),1,"")</f>
        <v/>
      </c>
      <c r="M4517">
        <f>IF(L4517=1,COUNTIF($L$2:L4517,1),"")</f>
        <v/>
      </c>
    </row>
    <row r="4518">
      <c r="A4518">
        <f>IF(screen_FT_reviewer_A!$A4518="","",screen_FT_reviewer_A!$A4518)</f>
        <v/>
      </c>
      <c r="B4518">
        <f>IF(OR($A4518="",screen_FT_reviewer_A!$C4518=""),"",screen_FT_reviewer_A!$C4518)</f>
        <v/>
      </c>
      <c r="C4518">
        <f>IF(OR($A4518="",screen_FT_reviewer_B!$C4518=""),"",screen_FT_reviewer_B!$C4518)</f>
        <v/>
      </c>
      <c r="D4518">
        <f>IF(OR($A4518="",screen_FT_reviewer_A!$D4518=""),"",screen_FT_reviewer_A!$D4518)</f>
        <v/>
      </c>
      <c r="E4518">
        <f>IF(OR($A4518="",screen_FT_reviewer_B!$D4518=""),"",screen_FT_reviewer_B!$D4518)</f>
        <v/>
      </c>
      <c r="F4518">
        <f>IF(AND(B4518&lt;&gt;"",C4518&lt;&gt;""),1,"")</f>
        <v/>
      </c>
      <c r="G4518">
        <f>IF(F4518=1,IF(B4518=C4518,1,0),"")</f>
        <v/>
      </c>
      <c r="H4518">
        <f>IF(B4518="","",IFERROR(VLOOKUP(B4518,lst_FT_group_map_table,2,FALSE),"INVALID"))</f>
        <v/>
      </c>
      <c r="I4518">
        <f>IF(C4518="","",IFERROR(VLOOKUP(C4518,lst_FT_group_map_table,2,FALSE),"INVALID"))</f>
        <v/>
      </c>
      <c r="J4518">
        <f>IF(F4518=1,IF(H4518=I4518,1,0),"")</f>
        <v/>
      </c>
      <c r="K4518">
        <f>IF(AND(ISNUMBER(MATCH(B4518,lst_FT_sci_excl,0)),ISNUMBER(MATCH(C4518,lst_FT_sci_excl,0))),IF(D4518=E4518,1,0),"")</f>
        <v/>
      </c>
      <c r="L4518">
        <f>IF(OR(G4518=0,K4518=0),1,"")</f>
        <v/>
      </c>
      <c r="M4518">
        <f>IF(L4518=1,COUNTIF($L$2:L4518,1),"")</f>
        <v/>
      </c>
    </row>
    <row r="4519">
      <c r="A4519">
        <f>IF(screen_FT_reviewer_A!$A4519="","",screen_FT_reviewer_A!$A4519)</f>
        <v/>
      </c>
      <c r="B4519">
        <f>IF(OR($A4519="",screen_FT_reviewer_A!$C4519=""),"",screen_FT_reviewer_A!$C4519)</f>
        <v/>
      </c>
      <c r="C4519">
        <f>IF(OR($A4519="",screen_FT_reviewer_B!$C4519=""),"",screen_FT_reviewer_B!$C4519)</f>
        <v/>
      </c>
      <c r="D4519">
        <f>IF(OR($A4519="",screen_FT_reviewer_A!$D4519=""),"",screen_FT_reviewer_A!$D4519)</f>
        <v/>
      </c>
      <c r="E4519">
        <f>IF(OR($A4519="",screen_FT_reviewer_B!$D4519=""),"",screen_FT_reviewer_B!$D4519)</f>
        <v/>
      </c>
      <c r="F4519">
        <f>IF(AND(B4519&lt;&gt;"",C4519&lt;&gt;""),1,"")</f>
        <v/>
      </c>
      <c r="G4519">
        <f>IF(F4519=1,IF(B4519=C4519,1,0),"")</f>
        <v/>
      </c>
      <c r="H4519">
        <f>IF(B4519="","",IFERROR(VLOOKUP(B4519,lst_FT_group_map_table,2,FALSE),"INVALID"))</f>
        <v/>
      </c>
      <c r="I4519">
        <f>IF(C4519="","",IFERROR(VLOOKUP(C4519,lst_FT_group_map_table,2,FALSE),"INVALID"))</f>
        <v/>
      </c>
      <c r="J4519">
        <f>IF(F4519=1,IF(H4519=I4519,1,0),"")</f>
        <v/>
      </c>
      <c r="K4519">
        <f>IF(AND(ISNUMBER(MATCH(B4519,lst_FT_sci_excl,0)),ISNUMBER(MATCH(C4519,lst_FT_sci_excl,0))),IF(D4519=E4519,1,0),"")</f>
        <v/>
      </c>
      <c r="L4519">
        <f>IF(OR(G4519=0,K4519=0),1,"")</f>
        <v/>
      </c>
      <c r="M4519">
        <f>IF(L4519=1,COUNTIF($L$2:L4519,1),"")</f>
        <v/>
      </c>
    </row>
    <row r="4520">
      <c r="A4520">
        <f>IF(screen_FT_reviewer_A!$A4520="","",screen_FT_reviewer_A!$A4520)</f>
        <v/>
      </c>
      <c r="B4520">
        <f>IF(OR($A4520="",screen_FT_reviewer_A!$C4520=""),"",screen_FT_reviewer_A!$C4520)</f>
        <v/>
      </c>
      <c r="C4520">
        <f>IF(OR($A4520="",screen_FT_reviewer_B!$C4520=""),"",screen_FT_reviewer_B!$C4520)</f>
        <v/>
      </c>
      <c r="D4520">
        <f>IF(OR($A4520="",screen_FT_reviewer_A!$D4520=""),"",screen_FT_reviewer_A!$D4520)</f>
        <v/>
      </c>
      <c r="E4520">
        <f>IF(OR($A4520="",screen_FT_reviewer_B!$D4520=""),"",screen_FT_reviewer_B!$D4520)</f>
        <v/>
      </c>
      <c r="F4520">
        <f>IF(AND(B4520&lt;&gt;"",C4520&lt;&gt;""),1,"")</f>
        <v/>
      </c>
      <c r="G4520">
        <f>IF(F4520=1,IF(B4520=C4520,1,0),"")</f>
        <v/>
      </c>
      <c r="H4520">
        <f>IF(B4520="","",IFERROR(VLOOKUP(B4520,lst_FT_group_map_table,2,FALSE),"INVALID"))</f>
        <v/>
      </c>
      <c r="I4520">
        <f>IF(C4520="","",IFERROR(VLOOKUP(C4520,lst_FT_group_map_table,2,FALSE),"INVALID"))</f>
        <v/>
      </c>
      <c r="J4520">
        <f>IF(F4520=1,IF(H4520=I4520,1,0),"")</f>
        <v/>
      </c>
      <c r="K4520">
        <f>IF(AND(ISNUMBER(MATCH(B4520,lst_FT_sci_excl,0)),ISNUMBER(MATCH(C4520,lst_FT_sci_excl,0))),IF(D4520=E4520,1,0),"")</f>
        <v/>
      </c>
      <c r="L4520">
        <f>IF(OR(G4520=0,K4520=0),1,"")</f>
        <v/>
      </c>
      <c r="M4520">
        <f>IF(L4520=1,COUNTIF($L$2:L4520,1),"")</f>
        <v/>
      </c>
    </row>
    <row r="4521">
      <c r="A4521">
        <f>IF(screen_FT_reviewer_A!$A4521="","",screen_FT_reviewer_A!$A4521)</f>
        <v/>
      </c>
      <c r="B4521">
        <f>IF(OR($A4521="",screen_FT_reviewer_A!$C4521=""),"",screen_FT_reviewer_A!$C4521)</f>
        <v/>
      </c>
      <c r="C4521">
        <f>IF(OR($A4521="",screen_FT_reviewer_B!$C4521=""),"",screen_FT_reviewer_B!$C4521)</f>
        <v/>
      </c>
      <c r="D4521">
        <f>IF(OR($A4521="",screen_FT_reviewer_A!$D4521=""),"",screen_FT_reviewer_A!$D4521)</f>
        <v/>
      </c>
      <c r="E4521">
        <f>IF(OR($A4521="",screen_FT_reviewer_B!$D4521=""),"",screen_FT_reviewer_B!$D4521)</f>
        <v/>
      </c>
      <c r="F4521">
        <f>IF(AND(B4521&lt;&gt;"",C4521&lt;&gt;""),1,"")</f>
        <v/>
      </c>
      <c r="G4521">
        <f>IF(F4521=1,IF(B4521=C4521,1,0),"")</f>
        <v/>
      </c>
      <c r="H4521">
        <f>IF(B4521="","",IFERROR(VLOOKUP(B4521,lst_FT_group_map_table,2,FALSE),"INVALID"))</f>
        <v/>
      </c>
      <c r="I4521">
        <f>IF(C4521="","",IFERROR(VLOOKUP(C4521,lst_FT_group_map_table,2,FALSE),"INVALID"))</f>
        <v/>
      </c>
      <c r="J4521">
        <f>IF(F4521=1,IF(H4521=I4521,1,0),"")</f>
        <v/>
      </c>
      <c r="K4521">
        <f>IF(AND(ISNUMBER(MATCH(B4521,lst_FT_sci_excl,0)),ISNUMBER(MATCH(C4521,lst_FT_sci_excl,0))),IF(D4521=E4521,1,0),"")</f>
        <v/>
      </c>
      <c r="L4521">
        <f>IF(OR(G4521=0,K4521=0),1,"")</f>
        <v/>
      </c>
      <c r="M4521">
        <f>IF(L4521=1,COUNTIF($L$2:L4521,1),"")</f>
        <v/>
      </c>
    </row>
    <row r="4522">
      <c r="A4522">
        <f>IF(screen_FT_reviewer_A!$A4522="","",screen_FT_reviewer_A!$A4522)</f>
        <v/>
      </c>
      <c r="B4522">
        <f>IF(OR($A4522="",screen_FT_reviewer_A!$C4522=""),"",screen_FT_reviewer_A!$C4522)</f>
        <v/>
      </c>
      <c r="C4522">
        <f>IF(OR($A4522="",screen_FT_reviewer_B!$C4522=""),"",screen_FT_reviewer_B!$C4522)</f>
        <v/>
      </c>
      <c r="D4522">
        <f>IF(OR($A4522="",screen_FT_reviewer_A!$D4522=""),"",screen_FT_reviewer_A!$D4522)</f>
        <v/>
      </c>
      <c r="E4522">
        <f>IF(OR($A4522="",screen_FT_reviewer_B!$D4522=""),"",screen_FT_reviewer_B!$D4522)</f>
        <v/>
      </c>
      <c r="F4522">
        <f>IF(AND(B4522&lt;&gt;"",C4522&lt;&gt;""),1,"")</f>
        <v/>
      </c>
      <c r="G4522">
        <f>IF(F4522=1,IF(B4522=C4522,1,0),"")</f>
        <v/>
      </c>
      <c r="H4522">
        <f>IF(B4522="","",IFERROR(VLOOKUP(B4522,lst_FT_group_map_table,2,FALSE),"INVALID"))</f>
        <v/>
      </c>
      <c r="I4522">
        <f>IF(C4522="","",IFERROR(VLOOKUP(C4522,lst_FT_group_map_table,2,FALSE),"INVALID"))</f>
        <v/>
      </c>
      <c r="J4522">
        <f>IF(F4522=1,IF(H4522=I4522,1,0),"")</f>
        <v/>
      </c>
      <c r="K4522">
        <f>IF(AND(ISNUMBER(MATCH(B4522,lst_FT_sci_excl,0)),ISNUMBER(MATCH(C4522,lst_FT_sci_excl,0))),IF(D4522=E4522,1,0),"")</f>
        <v/>
      </c>
      <c r="L4522">
        <f>IF(OR(G4522=0,K4522=0),1,"")</f>
        <v/>
      </c>
      <c r="M4522">
        <f>IF(L4522=1,COUNTIF($L$2:L4522,1),"")</f>
        <v/>
      </c>
    </row>
    <row r="4523">
      <c r="A4523">
        <f>IF(screen_FT_reviewer_A!$A4523="","",screen_FT_reviewer_A!$A4523)</f>
        <v/>
      </c>
      <c r="B4523">
        <f>IF(OR($A4523="",screen_FT_reviewer_A!$C4523=""),"",screen_FT_reviewer_A!$C4523)</f>
        <v/>
      </c>
      <c r="C4523">
        <f>IF(OR($A4523="",screen_FT_reviewer_B!$C4523=""),"",screen_FT_reviewer_B!$C4523)</f>
        <v/>
      </c>
      <c r="D4523">
        <f>IF(OR($A4523="",screen_FT_reviewer_A!$D4523=""),"",screen_FT_reviewer_A!$D4523)</f>
        <v/>
      </c>
      <c r="E4523">
        <f>IF(OR($A4523="",screen_FT_reviewer_B!$D4523=""),"",screen_FT_reviewer_B!$D4523)</f>
        <v/>
      </c>
      <c r="F4523">
        <f>IF(AND(B4523&lt;&gt;"",C4523&lt;&gt;""),1,"")</f>
        <v/>
      </c>
      <c r="G4523">
        <f>IF(F4523=1,IF(B4523=C4523,1,0),"")</f>
        <v/>
      </c>
      <c r="H4523">
        <f>IF(B4523="","",IFERROR(VLOOKUP(B4523,lst_FT_group_map_table,2,FALSE),"INVALID"))</f>
        <v/>
      </c>
      <c r="I4523">
        <f>IF(C4523="","",IFERROR(VLOOKUP(C4523,lst_FT_group_map_table,2,FALSE),"INVALID"))</f>
        <v/>
      </c>
      <c r="J4523">
        <f>IF(F4523=1,IF(H4523=I4523,1,0),"")</f>
        <v/>
      </c>
      <c r="K4523">
        <f>IF(AND(ISNUMBER(MATCH(B4523,lst_FT_sci_excl,0)),ISNUMBER(MATCH(C4523,lst_FT_sci_excl,0))),IF(D4523=E4523,1,0),"")</f>
        <v/>
      </c>
      <c r="L4523">
        <f>IF(OR(G4523=0,K4523=0),1,"")</f>
        <v/>
      </c>
      <c r="M4523">
        <f>IF(L4523=1,COUNTIF($L$2:L4523,1),"")</f>
        <v/>
      </c>
    </row>
    <row r="4524">
      <c r="A4524">
        <f>IF(screen_FT_reviewer_A!$A4524="","",screen_FT_reviewer_A!$A4524)</f>
        <v/>
      </c>
      <c r="B4524">
        <f>IF(OR($A4524="",screen_FT_reviewer_A!$C4524=""),"",screen_FT_reviewer_A!$C4524)</f>
        <v/>
      </c>
      <c r="C4524">
        <f>IF(OR($A4524="",screen_FT_reviewer_B!$C4524=""),"",screen_FT_reviewer_B!$C4524)</f>
        <v/>
      </c>
      <c r="D4524">
        <f>IF(OR($A4524="",screen_FT_reviewer_A!$D4524=""),"",screen_FT_reviewer_A!$D4524)</f>
        <v/>
      </c>
      <c r="E4524">
        <f>IF(OR($A4524="",screen_FT_reviewer_B!$D4524=""),"",screen_FT_reviewer_B!$D4524)</f>
        <v/>
      </c>
      <c r="F4524">
        <f>IF(AND(B4524&lt;&gt;"",C4524&lt;&gt;""),1,"")</f>
        <v/>
      </c>
      <c r="G4524">
        <f>IF(F4524=1,IF(B4524=C4524,1,0),"")</f>
        <v/>
      </c>
      <c r="H4524">
        <f>IF(B4524="","",IFERROR(VLOOKUP(B4524,lst_FT_group_map_table,2,FALSE),"INVALID"))</f>
        <v/>
      </c>
      <c r="I4524">
        <f>IF(C4524="","",IFERROR(VLOOKUP(C4524,lst_FT_group_map_table,2,FALSE),"INVALID"))</f>
        <v/>
      </c>
      <c r="J4524">
        <f>IF(F4524=1,IF(H4524=I4524,1,0),"")</f>
        <v/>
      </c>
      <c r="K4524">
        <f>IF(AND(ISNUMBER(MATCH(B4524,lst_FT_sci_excl,0)),ISNUMBER(MATCH(C4524,lst_FT_sci_excl,0))),IF(D4524=E4524,1,0),"")</f>
        <v/>
      </c>
      <c r="L4524">
        <f>IF(OR(G4524=0,K4524=0),1,"")</f>
        <v/>
      </c>
      <c r="M4524">
        <f>IF(L4524=1,COUNTIF($L$2:L4524,1),"")</f>
        <v/>
      </c>
    </row>
    <row r="4525">
      <c r="A4525">
        <f>IF(screen_FT_reviewer_A!$A4525="","",screen_FT_reviewer_A!$A4525)</f>
        <v/>
      </c>
      <c r="B4525">
        <f>IF(OR($A4525="",screen_FT_reviewer_A!$C4525=""),"",screen_FT_reviewer_A!$C4525)</f>
        <v/>
      </c>
      <c r="C4525">
        <f>IF(OR($A4525="",screen_FT_reviewer_B!$C4525=""),"",screen_FT_reviewer_B!$C4525)</f>
        <v/>
      </c>
      <c r="D4525">
        <f>IF(OR($A4525="",screen_FT_reviewer_A!$D4525=""),"",screen_FT_reviewer_A!$D4525)</f>
        <v/>
      </c>
      <c r="E4525">
        <f>IF(OR($A4525="",screen_FT_reviewer_B!$D4525=""),"",screen_FT_reviewer_B!$D4525)</f>
        <v/>
      </c>
      <c r="F4525">
        <f>IF(AND(B4525&lt;&gt;"",C4525&lt;&gt;""),1,"")</f>
        <v/>
      </c>
      <c r="G4525">
        <f>IF(F4525=1,IF(B4525=C4525,1,0),"")</f>
        <v/>
      </c>
      <c r="H4525">
        <f>IF(B4525="","",IFERROR(VLOOKUP(B4525,lst_FT_group_map_table,2,FALSE),"INVALID"))</f>
        <v/>
      </c>
      <c r="I4525">
        <f>IF(C4525="","",IFERROR(VLOOKUP(C4525,lst_FT_group_map_table,2,FALSE),"INVALID"))</f>
        <v/>
      </c>
      <c r="J4525">
        <f>IF(F4525=1,IF(H4525=I4525,1,0),"")</f>
        <v/>
      </c>
      <c r="K4525">
        <f>IF(AND(ISNUMBER(MATCH(B4525,lst_FT_sci_excl,0)),ISNUMBER(MATCH(C4525,lst_FT_sci_excl,0))),IF(D4525=E4525,1,0),"")</f>
        <v/>
      </c>
      <c r="L4525">
        <f>IF(OR(G4525=0,K4525=0),1,"")</f>
        <v/>
      </c>
      <c r="M4525">
        <f>IF(L4525=1,COUNTIF($L$2:L4525,1),"")</f>
        <v/>
      </c>
    </row>
    <row r="4526">
      <c r="A4526">
        <f>IF(screen_FT_reviewer_A!$A4526="","",screen_FT_reviewer_A!$A4526)</f>
        <v/>
      </c>
      <c r="B4526">
        <f>IF(OR($A4526="",screen_FT_reviewer_A!$C4526=""),"",screen_FT_reviewer_A!$C4526)</f>
        <v/>
      </c>
      <c r="C4526">
        <f>IF(OR($A4526="",screen_FT_reviewer_B!$C4526=""),"",screen_FT_reviewer_B!$C4526)</f>
        <v/>
      </c>
      <c r="D4526">
        <f>IF(OR($A4526="",screen_FT_reviewer_A!$D4526=""),"",screen_FT_reviewer_A!$D4526)</f>
        <v/>
      </c>
      <c r="E4526">
        <f>IF(OR($A4526="",screen_FT_reviewer_B!$D4526=""),"",screen_FT_reviewer_B!$D4526)</f>
        <v/>
      </c>
      <c r="F4526">
        <f>IF(AND(B4526&lt;&gt;"",C4526&lt;&gt;""),1,"")</f>
        <v/>
      </c>
      <c r="G4526">
        <f>IF(F4526=1,IF(B4526=C4526,1,0),"")</f>
        <v/>
      </c>
      <c r="H4526">
        <f>IF(B4526="","",IFERROR(VLOOKUP(B4526,lst_FT_group_map_table,2,FALSE),"INVALID"))</f>
        <v/>
      </c>
      <c r="I4526">
        <f>IF(C4526="","",IFERROR(VLOOKUP(C4526,lst_FT_group_map_table,2,FALSE),"INVALID"))</f>
        <v/>
      </c>
      <c r="J4526">
        <f>IF(F4526=1,IF(H4526=I4526,1,0),"")</f>
        <v/>
      </c>
      <c r="K4526">
        <f>IF(AND(ISNUMBER(MATCH(B4526,lst_FT_sci_excl,0)),ISNUMBER(MATCH(C4526,lst_FT_sci_excl,0))),IF(D4526=E4526,1,0),"")</f>
        <v/>
      </c>
      <c r="L4526">
        <f>IF(OR(G4526=0,K4526=0),1,"")</f>
        <v/>
      </c>
      <c r="M4526">
        <f>IF(L4526=1,COUNTIF($L$2:L4526,1),"")</f>
        <v/>
      </c>
    </row>
    <row r="4527">
      <c r="A4527">
        <f>IF(screen_FT_reviewer_A!$A4527="","",screen_FT_reviewer_A!$A4527)</f>
        <v/>
      </c>
      <c r="B4527">
        <f>IF(OR($A4527="",screen_FT_reviewer_A!$C4527=""),"",screen_FT_reviewer_A!$C4527)</f>
        <v/>
      </c>
      <c r="C4527">
        <f>IF(OR($A4527="",screen_FT_reviewer_B!$C4527=""),"",screen_FT_reviewer_B!$C4527)</f>
        <v/>
      </c>
      <c r="D4527">
        <f>IF(OR($A4527="",screen_FT_reviewer_A!$D4527=""),"",screen_FT_reviewer_A!$D4527)</f>
        <v/>
      </c>
      <c r="E4527">
        <f>IF(OR($A4527="",screen_FT_reviewer_B!$D4527=""),"",screen_FT_reviewer_B!$D4527)</f>
        <v/>
      </c>
      <c r="F4527">
        <f>IF(AND(B4527&lt;&gt;"",C4527&lt;&gt;""),1,"")</f>
        <v/>
      </c>
      <c r="G4527">
        <f>IF(F4527=1,IF(B4527=C4527,1,0),"")</f>
        <v/>
      </c>
      <c r="H4527">
        <f>IF(B4527="","",IFERROR(VLOOKUP(B4527,lst_FT_group_map_table,2,FALSE),"INVALID"))</f>
        <v/>
      </c>
      <c r="I4527">
        <f>IF(C4527="","",IFERROR(VLOOKUP(C4527,lst_FT_group_map_table,2,FALSE),"INVALID"))</f>
        <v/>
      </c>
      <c r="J4527">
        <f>IF(F4527=1,IF(H4527=I4527,1,0),"")</f>
        <v/>
      </c>
      <c r="K4527">
        <f>IF(AND(ISNUMBER(MATCH(B4527,lst_FT_sci_excl,0)),ISNUMBER(MATCH(C4527,lst_FT_sci_excl,0))),IF(D4527=E4527,1,0),"")</f>
        <v/>
      </c>
      <c r="L4527">
        <f>IF(OR(G4527=0,K4527=0),1,"")</f>
        <v/>
      </c>
      <c r="M4527">
        <f>IF(L4527=1,COUNTIF($L$2:L4527,1),"")</f>
        <v/>
      </c>
    </row>
    <row r="4528">
      <c r="A4528">
        <f>IF(screen_FT_reviewer_A!$A4528="","",screen_FT_reviewer_A!$A4528)</f>
        <v/>
      </c>
      <c r="B4528">
        <f>IF(OR($A4528="",screen_FT_reviewer_A!$C4528=""),"",screen_FT_reviewer_A!$C4528)</f>
        <v/>
      </c>
      <c r="C4528">
        <f>IF(OR($A4528="",screen_FT_reviewer_B!$C4528=""),"",screen_FT_reviewer_B!$C4528)</f>
        <v/>
      </c>
      <c r="D4528">
        <f>IF(OR($A4528="",screen_FT_reviewer_A!$D4528=""),"",screen_FT_reviewer_A!$D4528)</f>
        <v/>
      </c>
      <c r="E4528">
        <f>IF(OR($A4528="",screen_FT_reviewer_B!$D4528=""),"",screen_FT_reviewer_B!$D4528)</f>
        <v/>
      </c>
      <c r="F4528">
        <f>IF(AND(B4528&lt;&gt;"",C4528&lt;&gt;""),1,"")</f>
        <v/>
      </c>
      <c r="G4528">
        <f>IF(F4528=1,IF(B4528=C4528,1,0),"")</f>
        <v/>
      </c>
      <c r="H4528">
        <f>IF(B4528="","",IFERROR(VLOOKUP(B4528,lst_FT_group_map_table,2,FALSE),"INVALID"))</f>
        <v/>
      </c>
      <c r="I4528">
        <f>IF(C4528="","",IFERROR(VLOOKUP(C4528,lst_FT_group_map_table,2,FALSE),"INVALID"))</f>
        <v/>
      </c>
      <c r="J4528">
        <f>IF(F4528=1,IF(H4528=I4528,1,0),"")</f>
        <v/>
      </c>
      <c r="K4528">
        <f>IF(AND(ISNUMBER(MATCH(B4528,lst_FT_sci_excl,0)),ISNUMBER(MATCH(C4528,lst_FT_sci_excl,0))),IF(D4528=E4528,1,0),"")</f>
        <v/>
      </c>
      <c r="L4528">
        <f>IF(OR(G4528=0,K4528=0),1,"")</f>
        <v/>
      </c>
      <c r="M4528">
        <f>IF(L4528=1,COUNTIF($L$2:L4528,1),"")</f>
        <v/>
      </c>
    </row>
    <row r="4529">
      <c r="A4529">
        <f>IF(screen_FT_reviewer_A!$A4529="","",screen_FT_reviewer_A!$A4529)</f>
        <v/>
      </c>
      <c r="B4529">
        <f>IF(OR($A4529="",screen_FT_reviewer_A!$C4529=""),"",screen_FT_reviewer_A!$C4529)</f>
        <v/>
      </c>
      <c r="C4529">
        <f>IF(OR($A4529="",screen_FT_reviewer_B!$C4529=""),"",screen_FT_reviewer_B!$C4529)</f>
        <v/>
      </c>
      <c r="D4529">
        <f>IF(OR($A4529="",screen_FT_reviewer_A!$D4529=""),"",screen_FT_reviewer_A!$D4529)</f>
        <v/>
      </c>
      <c r="E4529">
        <f>IF(OR($A4529="",screen_FT_reviewer_B!$D4529=""),"",screen_FT_reviewer_B!$D4529)</f>
        <v/>
      </c>
      <c r="F4529">
        <f>IF(AND(B4529&lt;&gt;"",C4529&lt;&gt;""),1,"")</f>
        <v/>
      </c>
      <c r="G4529">
        <f>IF(F4529=1,IF(B4529=C4529,1,0),"")</f>
        <v/>
      </c>
      <c r="H4529">
        <f>IF(B4529="","",IFERROR(VLOOKUP(B4529,lst_FT_group_map_table,2,FALSE),"INVALID"))</f>
        <v/>
      </c>
      <c r="I4529">
        <f>IF(C4529="","",IFERROR(VLOOKUP(C4529,lst_FT_group_map_table,2,FALSE),"INVALID"))</f>
        <v/>
      </c>
      <c r="J4529">
        <f>IF(F4529=1,IF(H4529=I4529,1,0),"")</f>
        <v/>
      </c>
      <c r="K4529">
        <f>IF(AND(ISNUMBER(MATCH(B4529,lst_FT_sci_excl,0)),ISNUMBER(MATCH(C4529,lst_FT_sci_excl,0))),IF(D4529=E4529,1,0),"")</f>
        <v/>
      </c>
      <c r="L4529">
        <f>IF(OR(G4529=0,K4529=0),1,"")</f>
        <v/>
      </c>
      <c r="M4529">
        <f>IF(L4529=1,COUNTIF($L$2:L4529,1),"")</f>
        <v/>
      </c>
    </row>
    <row r="4530">
      <c r="A4530">
        <f>IF(screen_FT_reviewer_A!$A4530="","",screen_FT_reviewer_A!$A4530)</f>
        <v/>
      </c>
      <c r="B4530">
        <f>IF(OR($A4530="",screen_FT_reviewer_A!$C4530=""),"",screen_FT_reviewer_A!$C4530)</f>
        <v/>
      </c>
      <c r="C4530">
        <f>IF(OR($A4530="",screen_FT_reviewer_B!$C4530=""),"",screen_FT_reviewer_B!$C4530)</f>
        <v/>
      </c>
      <c r="D4530">
        <f>IF(OR($A4530="",screen_FT_reviewer_A!$D4530=""),"",screen_FT_reviewer_A!$D4530)</f>
        <v/>
      </c>
      <c r="E4530">
        <f>IF(OR($A4530="",screen_FT_reviewer_B!$D4530=""),"",screen_FT_reviewer_B!$D4530)</f>
        <v/>
      </c>
      <c r="F4530">
        <f>IF(AND(B4530&lt;&gt;"",C4530&lt;&gt;""),1,"")</f>
        <v/>
      </c>
      <c r="G4530">
        <f>IF(F4530=1,IF(B4530=C4530,1,0),"")</f>
        <v/>
      </c>
      <c r="H4530">
        <f>IF(B4530="","",IFERROR(VLOOKUP(B4530,lst_FT_group_map_table,2,FALSE),"INVALID"))</f>
        <v/>
      </c>
      <c r="I4530">
        <f>IF(C4530="","",IFERROR(VLOOKUP(C4530,lst_FT_group_map_table,2,FALSE),"INVALID"))</f>
        <v/>
      </c>
      <c r="J4530">
        <f>IF(F4530=1,IF(H4530=I4530,1,0),"")</f>
        <v/>
      </c>
      <c r="K4530">
        <f>IF(AND(ISNUMBER(MATCH(B4530,lst_FT_sci_excl,0)),ISNUMBER(MATCH(C4530,lst_FT_sci_excl,0))),IF(D4530=E4530,1,0),"")</f>
        <v/>
      </c>
      <c r="L4530">
        <f>IF(OR(G4530=0,K4530=0),1,"")</f>
        <v/>
      </c>
      <c r="M4530">
        <f>IF(L4530=1,COUNTIF($L$2:L4530,1),"")</f>
        <v/>
      </c>
    </row>
    <row r="4531">
      <c r="A4531">
        <f>IF(screen_FT_reviewer_A!$A4531="","",screen_FT_reviewer_A!$A4531)</f>
        <v/>
      </c>
      <c r="B4531">
        <f>IF(OR($A4531="",screen_FT_reviewer_A!$C4531=""),"",screen_FT_reviewer_A!$C4531)</f>
        <v/>
      </c>
      <c r="C4531">
        <f>IF(OR($A4531="",screen_FT_reviewer_B!$C4531=""),"",screen_FT_reviewer_B!$C4531)</f>
        <v/>
      </c>
      <c r="D4531">
        <f>IF(OR($A4531="",screen_FT_reviewer_A!$D4531=""),"",screen_FT_reviewer_A!$D4531)</f>
        <v/>
      </c>
      <c r="E4531">
        <f>IF(OR($A4531="",screen_FT_reviewer_B!$D4531=""),"",screen_FT_reviewer_B!$D4531)</f>
        <v/>
      </c>
      <c r="F4531">
        <f>IF(AND(B4531&lt;&gt;"",C4531&lt;&gt;""),1,"")</f>
        <v/>
      </c>
      <c r="G4531">
        <f>IF(F4531=1,IF(B4531=C4531,1,0),"")</f>
        <v/>
      </c>
      <c r="H4531">
        <f>IF(B4531="","",IFERROR(VLOOKUP(B4531,lst_FT_group_map_table,2,FALSE),"INVALID"))</f>
        <v/>
      </c>
      <c r="I4531">
        <f>IF(C4531="","",IFERROR(VLOOKUP(C4531,lst_FT_group_map_table,2,FALSE),"INVALID"))</f>
        <v/>
      </c>
      <c r="J4531">
        <f>IF(F4531=1,IF(H4531=I4531,1,0),"")</f>
        <v/>
      </c>
      <c r="K4531">
        <f>IF(AND(ISNUMBER(MATCH(B4531,lst_FT_sci_excl,0)),ISNUMBER(MATCH(C4531,lst_FT_sci_excl,0))),IF(D4531=E4531,1,0),"")</f>
        <v/>
      </c>
      <c r="L4531">
        <f>IF(OR(G4531=0,K4531=0),1,"")</f>
        <v/>
      </c>
      <c r="M4531">
        <f>IF(L4531=1,COUNTIF($L$2:L4531,1),"")</f>
        <v/>
      </c>
    </row>
    <row r="4532">
      <c r="A4532">
        <f>IF(screen_FT_reviewer_A!$A4532="","",screen_FT_reviewer_A!$A4532)</f>
        <v/>
      </c>
      <c r="B4532">
        <f>IF(OR($A4532="",screen_FT_reviewer_A!$C4532=""),"",screen_FT_reviewer_A!$C4532)</f>
        <v/>
      </c>
      <c r="C4532">
        <f>IF(OR($A4532="",screen_FT_reviewer_B!$C4532=""),"",screen_FT_reviewer_B!$C4532)</f>
        <v/>
      </c>
      <c r="D4532">
        <f>IF(OR($A4532="",screen_FT_reviewer_A!$D4532=""),"",screen_FT_reviewer_A!$D4532)</f>
        <v/>
      </c>
      <c r="E4532">
        <f>IF(OR($A4532="",screen_FT_reviewer_B!$D4532=""),"",screen_FT_reviewer_B!$D4532)</f>
        <v/>
      </c>
      <c r="F4532">
        <f>IF(AND(B4532&lt;&gt;"",C4532&lt;&gt;""),1,"")</f>
        <v/>
      </c>
      <c r="G4532">
        <f>IF(F4532=1,IF(B4532=C4532,1,0),"")</f>
        <v/>
      </c>
      <c r="H4532">
        <f>IF(B4532="","",IFERROR(VLOOKUP(B4532,lst_FT_group_map_table,2,FALSE),"INVALID"))</f>
        <v/>
      </c>
      <c r="I4532">
        <f>IF(C4532="","",IFERROR(VLOOKUP(C4532,lst_FT_group_map_table,2,FALSE),"INVALID"))</f>
        <v/>
      </c>
      <c r="J4532">
        <f>IF(F4532=1,IF(H4532=I4532,1,0),"")</f>
        <v/>
      </c>
      <c r="K4532">
        <f>IF(AND(ISNUMBER(MATCH(B4532,lst_FT_sci_excl,0)),ISNUMBER(MATCH(C4532,lst_FT_sci_excl,0))),IF(D4532=E4532,1,0),"")</f>
        <v/>
      </c>
      <c r="L4532">
        <f>IF(OR(G4532=0,K4532=0),1,"")</f>
        <v/>
      </c>
      <c r="M4532">
        <f>IF(L4532=1,COUNTIF($L$2:L4532,1),"")</f>
        <v/>
      </c>
    </row>
    <row r="4533">
      <c r="A4533">
        <f>IF(screen_FT_reviewer_A!$A4533="","",screen_FT_reviewer_A!$A4533)</f>
        <v/>
      </c>
      <c r="B4533">
        <f>IF(OR($A4533="",screen_FT_reviewer_A!$C4533=""),"",screen_FT_reviewer_A!$C4533)</f>
        <v/>
      </c>
      <c r="C4533">
        <f>IF(OR($A4533="",screen_FT_reviewer_B!$C4533=""),"",screen_FT_reviewer_B!$C4533)</f>
        <v/>
      </c>
      <c r="D4533">
        <f>IF(OR($A4533="",screen_FT_reviewer_A!$D4533=""),"",screen_FT_reviewer_A!$D4533)</f>
        <v/>
      </c>
      <c r="E4533">
        <f>IF(OR($A4533="",screen_FT_reviewer_B!$D4533=""),"",screen_FT_reviewer_B!$D4533)</f>
        <v/>
      </c>
      <c r="F4533">
        <f>IF(AND(B4533&lt;&gt;"",C4533&lt;&gt;""),1,"")</f>
        <v/>
      </c>
      <c r="G4533">
        <f>IF(F4533=1,IF(B4533=C4533,1,0),"")</f>
        <v/>
      </c>
      <c r="H4533">
        <f>IF(B4533="","",IFERROR(VLOOKUP(B4533,lst_FT_group_map_table,2,FALSE),"INVALID"))</f>
        <v/>
      </c>
      <c r="I4533">
        <f>IF(C4533="","",IFERROR(VLOOKUP(C4533,lst_FT_group_map_table,2,FALSE),"INVALID"))</f>
        <v/>
      </c>
      <c r="J4533">
        <f>IF(F4533=1,IF(H4533=I4533,1,0),"")</f>
        <v/>
      </c>
      <c r="K4533">
        <f>IF(AND(ISNUMBER(MATCH(B4533,lst_FT_sci_excl,0)),ISNUMBER(MATCH(C4533,lst_FT_sci_excl,0))),IF(D4533=E4533,1,0),"")</f>
        <v/>
      </c>
      <c r="L4533">
        <f>IF(OR(G4533=0,K4533=0),1,"")</f>
        <v/>
      </c>
      <c r="M4533">
        <f>IF(L4533=1,COUNTIF($L$2:L4533,1),"")</f>
        <v/>
      </c>
    </row>
    <row r="4534">
      <c r="A4534">
        <f>IF(screen_FT_reviewer_A!$A4534="","",screen_FT_reviewer_A!$A4534)</f>
        <v/>
      </c>
      <c r="B4534">
        <f>IF(OR($A4534="",screen_FT_reviewer_A!$C4534=""),"",screen_FT_reviewer_A!$C4534)</f>
        <v/>
      </c>
      <c r="C4534">
        <f>IF(OR($A4534="",screen_FT_reviewer_B!$C4534=""),"",screen_FT_reviewer_B!$C4534)</f>
        <v/>
      </c>
      <c r="D4534">
        <f>IF(OR($A4534="",screen_FT_reviewer_A!$D4534=""),"",screen_FT_reviewer_A!$D4534)</f>
        <v/>
      </c>
      <c r="E4534">
        <f>IF(OR($A4534="",screen_FT_reviewer_B!$D4534=""),"",screen_FT_reviewer_B!$D4534)</f>
        <v/>
      </c>
      <c r="F4534">
        <f>IF(AND(B4534&lt;&gt;"",C4534&lt;&gt;""),1,"")</f>
        <v/>
      </c>
      <c r="G4534">
        <f>IF(F4534=1,IF(B4534=C4534,1,0),"")</f>
        <v/>
      </c>
      <c r="H4534">
        <f>IF(B4534="","",IFERROR(VLOOKUP(B4534,lst_FT_group_map_table,2,FALSE),"INVALID"))</f>
        <v/>
      </c>
      <c r="I4534">
        <f>IF(C4534="","",IFERROR(VLOOKUP(C4534,lst_FT_group_map_table,2,FALSE),"INVALID"))</f>
        <v/>
      </c>
      <c r="J4534">
        <f>IF(F4534=1,IF(H4534=I4534,1,0),"")</f>
        <v/>
      </c>
      <c r="K4534">
        <f>IF(AND(ISNUMBER(MATCH(B4534,lst_FT_sci_excl,0)),ISNUMBER(MATCH(C4534,lst_FT_sci_excl,0))),IF(D4534=E4534,1,0),"")</f>
        <v/>
      </c>
      <c r="L4534">
        <f>IF(OR(G4534=0,K4534=0),1,"")</f>
        <v/>
      </c>
      <c r="M4534">
        <f>IF(L4534=1,COUNTIF($L$2:L4534,1),"")</f>
        <v/>
      </c>
    </row>
    <row r="4535">
      <c r="A4535">
        <f>IF(screen_FT_reviewer_A!$A4535="","",screen_FT_reviewer_A!$A4535)</f>
        <v/>
      </c>
      <c r="B4535">
        <f>IF(OR($A4535="",screen_FT_reviewer_A!$C4535=""),"",screen_FT_reviewer_A!$C4535)</f>
        <v/>
      </c>
      <c r="C4535">
        <f>IF(OR($A4535="",screen_FT_reviewer_B!$C4535=""),"",screen_FT_reviewer_B!$C4535)</f>
        <v/>
      </c>
      <c r="D4535">
        <f>IF(OR($A4535="",screen_FT_reviewer_A!$D4535=""),"",screen_FT_reviewer_A!$D4535)</f>
        <v/>
      </c>
      <c r="E4535">
        <f>IF(OR($A4535="",screen_FT_reviewer_B!$D4535=""),"",screen_FT_reviewer_B!$D4535)</f>
        <v/>
      </c>
      <c r="F4535">
        <f>IF(AND(B4535&lt;&gt;"",C4535&lt;&gt;""),1,"")</f>
        <v/>
      </c>
      <c r="G4535">
        <f>IF(F4535=1,IF(B4535=C4535,1,0),"")</f>
        <v/>
      </c>
      <c r="H4535">
        <f>IF(B4535="","",IFERROR(VLOOKUP(B4535,lst_FT_group_map_table,2,FALSE),"INVALID"))</f>
        <v/>
      </c>
      <c r="I4535">
        <f>IF(C4535="","",IFERROR(VLOOKUP(C4535,lst_FT_group_map_table,2,FALSE),"INVALID"))</f>
        <v/>
      </c>
      <c r="J4535">
        <f>IF(F4535=1,IF(H4535=I4535,1,0),"")</f>
        <v/>
      </c>
      <c r="K4535">
        <f>IF(AND(ISNUMBER(MATCH(B4535,lst_FT_sci_excl,0)),ISNUMBER(MATCH(C4535,lst_FT_sci_excl,0))),IF(D4535=E4535,1,0),"")</f>
        <v/>
      </c>
      <c r="L4535">
        <f>IF(OR(G4535=0,K4535=0),1,"")</f>
        <v/>
      </c>
      <c r="M4535">
        <f>IF(L4535=1,COUNTIF($L$2:L4535,1),"")</f>
        <v/>
      </c>
    </row>
    <row r="4536">
      <c r="A4536">
        <f>IF(screen_FT_reviewer_A!$A4536="","",screen_FT_reviewer_A!$A4536)</f>
        <v/>
      </c>
      <c r="B4536">
        <f>IF(OR($A4536="",screen_FT_reviewer_A!$C4536=""),"",screen_FT_reviewer_A!$C4536)</f>
        <v/>
      </c>
      <c r="C4536">
        <f>IF(OR($A4536="",screen_FT_reviewer_B!$C4536=""),"",screen_FT_reviewer_B!$C4536)</f>
        <v/>
      </c>
      <c r="D4536">
        <f>IF(OR($A4536="",screen_FT_reviewer_A!$D4536=""),"",screen_FT_reviewer_A!$D4536)</f>
        <v/>
      </c>
      <c r="E4536">
        <f>IF(OR($A4536="",screen_FT_reviewer_B!$D4536=""),"",screen_FT_reviewer_B!$D4536)</f>
        <v/>
      </c>
      <c r="F4536">
        <f>IF(AND(B4536&lt;&gt;"",C4536&lt;&gt;""),1,"")</f>
        <v/>
      </c>
      <c r="G4536">
        <f>IF(F4536=1,IF(B4536=C4536,1,0),"")</f>
        <v/>
      </c>
      <c r="H4536">
        <f>IF(B4536="","",IFERROR(VLOOKUP(B4536,lst_FT_group_map_table,2,FALSE),"INVALID"))</f>
        <v/>
      </c>
      <c r="I4536">
        <f>IF(C4536="","",IFERROR(VLOOKUP(C4536,lst_FT_group_map_table,2,FALSE),"INVALID"))</f>
        <v/>
      </c>
      <c r="J4536">
        <f>IF(F4536=1,IF(H4536=I4536,1,0),"")</f>
        <v/>
      </c>
      <c r="K4536">
        <f>IF(AND(ISNUMBER(MATCH(B4536,lst_FT_sci_excl,0)),ISNUMBER(MATCH(C4536,lst_FT_sci_excl,0))),IF(D4536=E4536,1,0),"")</f>
        <v/>
      </c>
      <c r="L4536">
        <f>IF(OR(G4536=0,K4536=0),1,"")</f>
        <v/>
      </c>
      <c r="M4536">
        <f>IF(L4536=1,COUNTIF($L$2:L4536,1),"")</f>
        <v/>
      </c>
    </row>
    <row r="4537">
      <c r="A4537">
        <f>IF(screen_FT_reviewer_A!$A4537="","",screen_FT_reviewer_A!$A4537)</f>
        <v/>
      </c>
      <c r="B4537">
        <f>IF(OR($A4537="",screen_FT_reviewer_A!$C4537=""),"",screen_FT_reviewer_A!$C4537)</f>
        <v/>
      </c>
      <c r="C4537">
        <f>IF(OR($A4537="",screen_FT_reviewer_B!$C4537=""),"",screen_FT_reviewer_B!$C4537)</f>
        <v/>
      </c>
      <c r="D4537">
        <f>IF(OR($A4537="",screen_FT_reviewer_A!$D4537=""),"",screen_FT_reviewer_A!$D4537)</f>
        <v/>
      </c>
      <c r="E4537">
        <f>IF(OR($A4537="",screen_FT_reviewer_B!$D4537=""),"",screen_FT_reviewer_B!$D4537)</f>
        <v/>
      </c>
      <c r="F4537">
        <f>IF(AND(B4537&lt;&gt;"",C4537&lt;&gt;""),1,"")</f>
        <v/>
      </c>
      <c r="G4537">
        <f>IF(F4537=1,IF(B4537=C4537,1,0),"")</f>
        <v/>
      </c>
      <c r="H4537">
        <f>IF(B4537="","",IFERROR(VLOOKUP(B4537,lst_FT_group_map_table,2,FALSE),"INVALID"))</f>
        <v/>
      </c>
      <c r="I4537">
        <f>IF(C4537="","",IFERROR(VLOOKUP(C4537,lst_FT_group_map_table,2,FALSE),"INVALID"))</f>
        <v/>
      </c>
      <c r="J4537">
        <f>IF(F4537=1,IF(H4537=I4537,1,0),"")</f>
        <v/>
      </c>
      <c r="K4537">
        <f>IF(AND(ISNUMBER(MATCH(B4537,lst_FT_sci_excl,0)),ISNUMBER(MATCH(C4537,lst_FT_sci_excl,0))),IF(D4537=E4537,1,0),"")</f>
        <v/>
      </c>
      <c r="L4537">
        <f>IF(OR(G4537=0,K4537=0),1,"")</f>
        <v/>
      </c>
      <c r="M4537">
        <f>IF(L4537=1,COUNTIF($L$2:L4537,1),"")</f>
        <v/>
      </c>
    </row>
    <row r="4538">
      <c r="A4538">
        <f>IF(screen_FT_reviewer_A!$A4538="","",screen_FT_reviewer_A!$A4538)</f>
        <v/>
      </c>
      <c r="B4538">
        <f>IF(OR($A4538="",screen_FT_reviewer_A!$C4538=""),"",screen_FT_reviewer_A!$C4538)</f>
        <v/>
      </c>
      <c r="C4538">
        <f>IF(OR($A4538="",screen_FT_reviewer_B!$C4538=""),"",screen_FT_reviewer_B!$C4538)</f>
        <v/>
      </c>
      <c r="D4538">
        <f>IF(OR($A4538="",screen_FT_reviewer_A!$D4538=""),"",screen_FT_reviewer_A!$D4538)</f>
        <v/>
      </c>
      <c r="E4538">
        <f>IF(OR($A4538="",screen_FT_reviewer_B!$D4538=""),"",screen_FT_reviewer_B!$D4538)</f>
        <v/>
      </c>
      <c r="F4538">
        <f>IF(AND(B4538&lt;&gt;"",C4538&lt;&gt;""),1,"")</f>
        <v/>
      </c>
      <c r="G4538">
        <f>IF(F4538=1,IF(B4538=C4538,1,0),"")</f>
        <v/>
      </c>
      <c r="H4538">
        <f>IF(B4538="","",IFERROR(VLOOKUP(B4538,lst_FT_group_map_table,2,FALSE),"INVALID"))</f>
        <v/>
      </c>
      <c r="I4538">
        <f>IF(C4538="","",IFERROR(VLOOKUP(C4538,lst_FT_group_map_table,2,FALSE),"INVALID"))</f>
        <v/>
      </c>
      <c r="J4538">
        <f>IF(F4538=1,IF(H4538=I4538,1,0),"")</f>
        <v/>
      </c>
      <c r="K4538">
        <f>IF(AND(ISNUMBER(MATCH(B4538,lst_FT_sci_excl,0)),ISNUMBER(MATCH(C4538,lst_FT_sci_excl,0))),IF(D4538=E4538,1,0),"")</f>
        <v/>
      </c>
      <c r="L4538">
        <f>IF(OR(G4538=0,K4538=0),1,"")</f>
        <v/>
      </c>
      <c r="M4538">
        <f>IF(L4538=1,COUNTIF($L$2:L4538,1),"")</f>
        <v/>
      </c>
    </row>
    <row r="4539">
      <c r="A4539">
        <f>IF(screen_FT_reviewer_A!$A4539="","",screen_FT_reviewer_A!$A4539)</f>
        <v/>
      </c>
      <c r="B4539">
        <f>IF(OR($A4539="",screen_FT_reviewer_A!$C4539=""),"",screen_FT_reviewer_A!$C4539)</f>
        <v/>
      </c>
      <c r="C4539">
        <f>IF(OR($A4539="",screen_FT_reviewer_B!$C4539=""),"",screen_FT_reviewer_B!$C4539)</f>
        <v/>
      </c>
      <c r="D4539">
        <f>IF(OR($A4539="",screen_FT_reviewer_A!$D4539=""),"",screen_FT_reviewer_A!$D4539)</f>
        <v/>
      </c>
      <c r="E4539">
        <f>IF(OR($A4539="",screen_FT_reviewer_B!$D4539=""),"",screen_FT_reviewer_B!$D4539)</f>
        <v/>
      </c>
      <c r="F4539">
        <f>IF(AND(B4539&lt;&gt;"",C4539&lt;&gt;""),1,"")</f>
        <v/>
      </c>
      <c r="G4539">
        <f>IF(F4539=1,IF(B4539=C4539,1,0),"")</f>
        <v/>
      </c>
      <c r="H4539">
        <f>IF(B4539="","",IFERROR(VLOOKUP(B4539,lst_FT_group_map_table,2,FALSE),"INVALID"))</f>
        <v/>
      </c>
      <c r="I4539">
        <f>IF(C4539="","",IFERROR(VLOOKUP(C4539,lst_FT_group_map_table,2,FALSE),"INVALID"))</f>
        <v/>
      </c>
      <c r="J4539">
        <f>IF(F4539=1,IF(H4539=I4539,1,0),"")</f>
        <v/>
      </c>
      <c r="K4539">
        <f>IF(AND(ISNUMBER(MATCH(B4539,lst_FT_sci_excl,0)),ISNUMBER(MATCH(C4539,lst_FT_sci_excl,0))),IF(D4539=E4539,1,0),"")</f>
        <v/>
      </c>
      <c r="L4539">
        <f>IF(OR(G4539=0,K4539=0),1,"")</f>
        <v/>
      </c>
      <c r="M4539">
        <f>IF(L4539=1,COUNTIF($L$2:L4539,1),"")</f>
        <v/>
      </c>
    </row>
    <row r="4540">
      <c r="A4540">
        <f>IF(screen_FT_reviewer_A!$A4540="","",screen_FT_reviewer_A!$A4540)</f>
        <v/>
      </c>
      <c r="B4540">
        <f>IF(OR($A4540="",screen_FT_reviewer_A!$C4540=""),"",screen_FT_reviewer_A!$C4540)</f>
        <v/>
      </c>
      <c r="C4540">
        <f>IF(OR($A4540="",screen_FT_reviewer_B!$C4540=""),"",screen_FT_reviewer_B!$C4540)</f>
        <v/>
      </c>
      <c r="D4540">
        <f>IF(OR($A4540="",screen_FT_reviewer_A!$D4540=""),"",screen_FT_reviewer_A!$D4540)</f>
        <v/>
      </c>
      <c r="E4540">
        <f>IF(OR($A4540="",screen_FT_reviewer_B!$D4540=""),"",screen_FT_reviewer_B!$D4540)</f>
        <v/>
      </c>
      <c r="F4540">
        <f>IF(AND(B4540&lt;&gt;"",C4540&lt;&gt;""),1,"")</f>
        <v/>
      </c>
      <c r="G4540">
        <f>IF(F4540=1,IF(B4540=C4540,1,0),"")</f>
        <v/>
      </c>
      <c r="H4540">
        <f>IF(B4540="","",IFERROR(VLOOKUP(B4540,lst_FT_group_map_table,2,FALSE),"INVALID"))</f>
        <v/>
      </c>
      <c r="I4540">
        <f>IF(C4540="","",IFERROR(VLOOKUP(C4540,lst_FT_group_map_table,2,FALSE),"INVALID"))</f>
        <v/>
      </c>
      <c r="J4540">
        <f>IF(F4540=1,IF(H4540=I4540,1,0),"")</f>
        <v/>
      </c>
      <c r="K4540">
        <f>IF(AND(ISNUMBER(MATCH(B4540,lst_FT_sci_excl,0)),ISNUMBER(MATCH(C4540,lst_FT_sci_excl,0))),IF(D4540=E4540,1,0),"")</f>
        <v/>
      </c>
      <c r="L4540">
        <f>IF(OR(G4540=0,K4540=0),1,"")</f>
        <v/>
      </c>
      <c r="M4540">
        <f>IF(L4540=1,COUNTIF($L$2:L4540,1),"")</f>
        <v/>
      </c>
    </row>
    <row r="4541">
      <c r="A4541">
        <f>IF(screen_FT_reviewer_A!$A4541="","",screen_FT_reviewer_A!$A4541)</f>
        <v/>
      </c>
      <c r="B4541">
        <f>IF(OR($A4541="",screen_FT_reviewer_A!$C4541=""),"",screen_FT_reviewer_A!$C4541)</f>
        <v/>
      </c>
      <c r="C4541">
        <f>IF(OR($A4541="",screen_FT_reviewer_B!$C4541=""),"",screen_FT_reviewer_B!$C4541)</f>
        <v/>
      </c>
      <c r="D4541">
        <f>IF(OR($A4541="",screen_FT_reviewer_A!$D4541=""),"",screen_FT_reviewer_A!$D4541)</f>
        <v/>
      </c>
      <c r="E4541">
        <f>IF(OR($A4541="",screen_FT_reviewer_B!$D4541=""),"",screen_FT_reviewer_B!$D4541)</f>
        <v/>
      </c>
      <c r="F4541">
        <f>IF(AND(B4541&lt;&gt;"",C4541&lt;&gt;""),1,"")</f>
        <v/>
      </c>
      <c r="G4541">
        <f>IF(F4541=1,IF(B4541=C4541,1,0),"")</f>
        <v/>
      </c>
      <c r="H4541">
        <f>IF(B4541="","",IFERROR(VLOOKUP(B4541,lst_FT_group_map_table,2,FALSE),"INVALID"))</f>
        <v/>
      </c>
      <c r="I4541">
        <f>IF(C4541="","",IFERROR(VLOOKUP(C4541,lst_FT_group_map_table,2,FALSE),"INVALID"))</f>
        <v/>
      </c>
      <c r="J4541">
        <f>IF(F4541=1,IF(H4541=I4541,1,0),"")</f>
        <v/>
      </c>
      <c r="K4541">
        <f>IF(AND(ISNUMBER(MATCH(B4541,lst_FT_sci_excl,0)),ISNUMBER(MATCH(C4541,lst_FT_sci_excl,0))),IF(D4541=E4541,1,0),"")</f>
        <v/>
      </c>
      <c r="L4541">
        <f>IF(OR(G4541=0,K4541=0),1,"")</f>
        <v/>
      </c>
      <c r="M4541">
        <f>IF(L4541=1,COUNTIF($L$2:L4541,1),"")</f>
        <v/>
      </c>
    </row>
    <row r="4542">
      <c r="A4542">
        <f>IF(screen_FT_reviewer_A!$A4542="","",screen_FT_reviewer_A!$A4542)</f>
        <v/>
      </c>
      <c r="B4542">
        <f>IF(OR($A4542="",screen_FT_reviewer_A!$C4542=""),"",screen_FT_reviewer_A!$C4542)</f>
        <v/>
      </c>
      <c r="C4542">
        <f>IF(OR($A4542="",screen_FT_reviewer_B!$C4542=""),"",screen_FT_reviewer_B!$C4542)</f>
        <v/>
      </c>
      <c r="D4542">
        <f>IF(OR($A4542="",screen_FT_reviewer_A!$D4542=""),"",screen_FT_reviewer_A!$D4542)</f>
        <v/>
      </c>
      <c r="E4542">
        <f>IF(OR($A4542="",screen_FT_reviewer_B!$D4542=""),"",screen_FT_reviewer_B!$D4542)</f>
        <v/>
      </c>
      <c r="F4542">
        <f>IF(AND(B4542&lt;&gt;"",C4542&lt;&gt;""),1,"")</f>
        <v/>
      </c>
      <c r="G4542">
        <f>IF(F4542=1,IF(B4542=C4542,1,0),"")</f>
        <v/>
      </c>
      <c r="H4542">
        <f>IF(B4542="","",IFERROR(VLOOKUP(B4542,lst_FT_group_map_table,2,FALSE),"INVALID"))</f>
        <v/>
      </c>
      <c r="I4542">
        <f>IF(C4542="","",IFERROR(VLOOKUP(C4542,lst_FT_group_map_table,2,FALSE),"INVALID"))</f>
        <v/>
      </c>
      <c r="J4542">
        <f>IF(F4542=1,IF(H4542=I4542,1,0),"")</f>
        <v/>
      </c>
      <c r="K4542">
        <f>IF(AND(ISNUMBER(MATCH(B4542,lst_FT_sci_excl,0)),ISNUMBER(MATCH(C4542,lst_FT_sci_excl,0))),IF(D4542=E4542,1,0),"")</f>
        <v/>
      </c>
      <c r="L4542">
        <f>IF(OR(G4542=0,K4542=0),1,"")</f>
        <v/>
      </c>
      <c r="M4542">
        <f>IF(L4542=1,COUNTIF($L$2:L4542,1),"")</f>
        <v/>
      </c>
    </row>
    <row r="4543">
      <c r="A4543">
        <f>IF(screen_FT_reviewer_A!$A4543="","",screen_FT_reviewer_A!$A4543)</f>
        <v/>
      </c>
      <c r="B4543">
        <f>IF(OR($A4543="",screen_FT_reviewer_A!$C4543=""),"",screen_FT_reviewer_A!$C4543)</f>
        <v/>
      </c>
      <c r="C4543">
        <f>IF(OR($A4543="",screen_FT_reviewer_B!$C4543=""),"",screen_FT_reviewer_B!$C4543)</f>
        <v/>
      </c>
      <c r="D4543">
        <f>IF(OR($A4543="",screen_FT_reviewer_A!$D4543=""),"",screen_FT_reviewer_A!$D4543)</f>
        <v/>
      </c>
      <c r="E4543">
        <f>IF(OR($A4543="",screen_FT_reviewer_B!$D4543=""),"",screen_FT_reviewer_B!$D4543)</f>
        <v/>
      </c>
      <c r="F4543">
        <f>IF(AND(B4543&lt;&gt;"",C4543&lt;&gt;""),1,"")</f>
        <v/>
      </c>
      <c r="G4543">
        <f>IF(F4543=1,IF(B4543=C4543,1,0),"")</f>
        <v/>
      </c>
      <c r="H4543">
        <f>IF(B4543="","",IFERROR(VLOOKUP(B4543,lst_FT_group_map_table,2,FALSE),"INVALID"))</f>
        <v/>
      </c>
      <c r="I4543">
        <f>IF(C4543="","",IFERROR(VLOOKUP(C4543,lst_FT_group_map_table,2,FALSE),"INVALID"))</f>
        <v/>
      </c>
      <c r="J4543">
        <f>IF(F4543=1,IF(H4543=I4543,1,0),"")</f>
        <v/>
      </c>
      <c r="K4543">
        <f>IF(AND(ISNUMBER(MATCH(B4543,lst_FT_sci_excl,0)),ISNUMBER(MATCH(C4543,lst_FT_sci_excl,0))),IF(D4543=E4543,1,0),"")</f>
        <v/>
      </c>
      <c r="L4543">
        <f>IF(OR(G4543=0,K4543=0),1,"")</f>
        <v/>
      </c>
      <c r="M4543">
        <f>IF(L4543=1,COUNTIF($L$2:L4543,1),"")</f>
        <v/>
      </c>
    </row>
    <row r="4544">
      <c r="A4544">
        <f>IF(screen_FT_reviewer_A!$A4544="","",screen_FT_reviewer_A!$A4544)</f>
        <v/>
      </c>
      <c r="B4544">
        <f>IF(OR($A4544="",screen_FT_reviewer_A!$C4544=""),"",screen_FT_reviewer_A!$C4544)</f>
        <v/>
      </c>
      <c r="C4544">
        <f>IF(OR($A4544="",screen_FT_reviewer_B!$C4544=""),"",screen_FT_reviewer_B!$C4544)</f>
        <v/>
      </c>
      <c r="D4544">
        <f>IF(OR($A4544="",screen_FT_reviewer_A!$D4544=""),"",screen_FT_reviewer_A!$D4544)</f>
        <v/>
      </c>
      <c r="E4544">
        <f>IF(OR($A4544="",screen_FT_reviewer_B!$D4544=""),"",screen_FT_reviewer_B!$D4544)</f>
        <v/>
      </c>
      <c r="F4544">
        <f>IF(AND(B4544&lt;&gt;"",C4544&lt;&gt;""),1,"")</f>
        <v/>
      </c>
      <c r="G4544">
        <f>IF(F4544=1,IF(B4544=C4544,1,0),"")</f>
        <v/>
      </c>
      <c r="H4544">
        <f>IF(B4544="","",IFERROR(VLOOKUP(B4544,lst_FT_group_map_table,2,FALSE),"INVALID"))</f>
        <v/>
      </c>
      <c r="I4544">
        <f>IF(C4544="","",IFERROR(VLOOKUP(C4544,lst_FT_group_map_table,2,FALSE),"INVALID"))</f>
        <v/>
      </c>
      <c r="J4544">
        <f>IF(F4544=1,IF(H4544=I4544,1,0),"")</f>
        <v/>
      </c>
      <c r="K4544">
        <f>IF(AND(ISNUMBER(MATCH(B4544,lst_FT_sci_excl,0)),ISNUMBER(MATCH(C4544,lst_FT_sci_excl,0))),IF(D4544=E4544,1,0),"")</f>
        <v/>
      </c>
      <c r="L4544">
        <f>IF(OR(G4544=0,K4544=0),1,"")</f>
        <v/>
      </c>
      <c r="M4544">
        <f>IF(L4544=1,COUNTIF($L$2:L4544,1),"")</f>
        <v/>
      </c>
    </row>
    <row r="4545">
      <c r="A4545">
        <f>IF(screen_FT_reviewer_A!$A4545="","",screen_FT_reviewer_A!$A4545)</f>
        <v/>
      </c>
      <c r="B4545">
        <f>IF(OR($A4545="",screen_FT_reviewer_A!$C4545=""),"",screen_FT_reviewer_A!$C4545)</f>
        <v/>
      </c>
      <c r="C4545">
        <f>IF(OR($A4545="",screen_FT_reviewer_B!$C4545=""),"",screen_FT_reviewer_B!$C4545)</f>
        <v/>
      </c>
      <c r="D4545">
        <f>IF(OR($A4545="",screen_FT_reviewer_A!$D4545=""),"",screen_FT_reviewer_A!$D4545)</f>
        <v/>
      </c>
      <c r="E4545">
        <f>IF(OR($A4545="",screen_FT_reviewer_B!$D4545=""),"",screen_FT_reviewer_B!$D4545)</f>
        <v/>
      </c>
      <c r="F4545">
        <f>IF(AND(B4545&lt;&gt;"",C4545&lt;&gt;""),1,"")</f>
        <v/>
      </c>
      <c r="G4545">
        <f>IF(F4545=1,IF(B4545=C4545,1,0),"")</f>
        <v/>
      </c>
      <c r="H4545">
        <f>IF(B4545="","",IFERROR(VLOOKUP(B4545,lst_FT_group_map_table,2,FALSE),"INVALID"))</f>
        <v/>
      </c>
      <c r="I4545">
        <f>IF(C4545="","",IFERROR(VLOOKUP(C4545,lst_FT_group_map_table,2,FALSE),"INVALID"))</f>
        <v/>
      </c>
      <c r="J4545">
        <f>IF(F4545=1,IF(H4545=I4545,1,0),"")</f>
        <v/>
      </c>
      <c r="K4545">
        <f>IF(AND(ISNUMBER(MATCH(B4545,lst_FT_sci_excl,0)),ISNUMBER(MATCH(C4545,lst_FT_sci_excl,0))),IF(D4545=E4545,1,0),"")</f>
        <v/>
      </c>
      <c r="L4545">
        <f>IF(OR(G4545=0,K4545=0),1,"")</f>
        <v/>
      </c>
      <c r="M4545">
        <f>IF(L4545=1,COUNTIF($L$2:L4545,1),"")</f>
        <v/>
      </c>
    </row>
    <row r="4546">
      <c r="A4546">
        <f>IF(screen_FT_reviewer_A!$A4546="","",screen_FT_reviewer_A!$A4546)</f>
        <v/>
      </c>
      <c r="B4546">
        <f>IF(OR($A4546="",screen_FT_reviewer_A!$C4546=""),"",screen_FT_reviewer_A!$C4546)</f>
        <v/>
      </c>
      <c r="C4546">
        <f>IF(OR($A4546="",screen_FT_reviewer_B!$C4546=""),"",screen_FT_reviewer_B!$C4546)</f>
        <v/>
      </c>
      <c r="D4546">
        <f>IF(OR($A4546="",screen_FT_reviewer_A!$D4546=""),"",screen_FT_reviewer_A!$D4546)</f>
        <v/>
      </c>
      <c r="E4546">
        <f>IF(OR($A4546="",screen_FT_reviewer_B!$D4546=""),"",screen_FT_reviewer_B!$D4546)</f>
        <v/>
      </c>
      <c r="F4546">
        <f>IF(AND(B4546&lt;&gt;"",C4546&lt;&gt;""),1,"")</f>
        <v/>
      </c>
      <c r="G4546">
        <f>IF(F4546=1,IF(B4546=C4546,1,0),"")</f>
        <v/>
      </c>
      <c r="H4546">
        <f>IF(B4546="","",IFERROR(VLOOKUP(B4546,lst_FT_group_map_table,2,FALSE),"INVALID"))</f>
        <v/>
      </c>
      <c r="I4546">
        <f>IF(C4546="","",IFERROR(VLOOKUP(C4546,lst_FT_group_map_table,2,FALSE),"INVALID"))</f>
        <v/>
      </c>
      <c r="J4546">
        <f>IF(F4546=1,IF(H4546=I4546,1,0),"")</f>
        <v/>
      </c>
      <c r="K4546">
        <f>IF(AND(ISNUMBER(MATCH(B4546,lst_FT_sci_excl,0)),ISNUMBER(MATCH(C4546,lst_FT_sci_excl,0))),IF(D4546=E4546,1,0),"")</f>
        <v/>
      </c>
      <c r="L4546">
        <f>IF(OR(G4546=0,K4546=0),1,"")</f>
        <v/>
      </c>
      <c r="M4546">
        <f>IF(L4546=1,COUNTIF($L$2:L4546,1),"")</f>
        <v/>
      </c>
    </row>
    <row r="4547">
      <c r="A4547">
        <f>IF(screen_FT_reviewer_A!$A4547="","",screen_FT_reviewer_A!$A4547)</f>
        <v/>
      </c>
      <c r="B4547">
        <f>IF(OR($A4547="",screen_FT_reviewer_A!$C4547=""),"",screen_FT_reviewer_A!$C4547)</f>
        <v/>
      </c>
      <c r="C4547">
        <f>IF(OR($A4547="",screen_FT_reviewer_B!$C4547=""),"",screen_FT_reviewer_B!$C4547)</f>
        <v/>
      </c>
      <c r="D4547">
        <f>IF(OR($A4547="",screen_FT_reviewer_A!$D4547=""),"",screen_FT_reviewer_A!$D4547)</f>
        <v/>
      </c>
      <c r="E4547">
        <f>IF(OR($A4547="",screen_FT_reviewer_B!$D4547=""),"",screen_FT_reviewer_B!$D4547)</f>
        <v/>
      </c>
      <c r="F4547">
        <f>IF(AND(B4547&lt;&gt;"",C4547&lt;&gt;""),1,"")</f>
        <v/>
      </c>
      <c r="G4547">
        <f>IF(F4547=1,IF(B4547=C4547,1,0),"")</f>
        <v/>
      </c>
      <c r="H4547">
        <f>IF(B4547="","",IFERROR(VLOOKUP(B4547,lst_FT_group_map_table,2,FALSE),"INVALID"))</f>
        <v/>
      </c>
      <c r="I4547">
        <f>IF(C4547="","",IFERROR(VLOOKUP(C4547,lst_FT_group_map_table,2,FALSE),"INVALID"))</f>
        <v/>
      </c>
      <c r="J4547">
        <f>IF(F4547=1,IF(H4547=I4547,1,0),"")</f>
        <v/>
      </c>
      <c r="K4547">
        <f>IF(AND(ISNUMBER(MATCH(B4547,lst_FT_sci_excl,0)),ISNUMBER(MATCH(C4547,lst_FT_sci_excl,0))),IF(D4547=E4547,1,0),"")</f>
        <v/>
      </c>
      <c r="L4547">
        <f>IF(OR(G4547=0,K4547=0),1,"")</f>
        <v/>
      </c>
      <c r="M4547">
        <f>IF(L4547=1,COUNTIF($L$2:L4547,1),"")</f>
        <v/>
      </c>
    </row>
    <row r="4548">
      <c r="A4548">
        <f>IF(screen_FT_reviewer_A!$A4548="","",screen_FT_reviewer_A!$A4548)</f>
        <v/>
      </c>
      <c r="B4548">
        <f>IF(OR($A4548="",screen_FT_reviewer_A!$C4548=""),"",screen_FT_reviewer_A!$C4548)</f>
        <v/>
      </c>
      <c r="C4548">
        <f>IF(OR($A4548="",screen_FT_reviewer_B!$C4548=""),"",screen_FT_reviewer_B!$C4548)</f>
        <v/>
      </c>
      <c r="D4548">
        <f>IF(OR($A4548="",screen_FT_reviewer_A!$D4548=""),"",screen_FT_reviewer_A!$D4548)</f>
        <v/>
      </c>
      <c r="E4548">
        <f>IF(OR($A4548="",screen_FT_reviewer_B!$D4548=""),"",screen_FT_reviewer_B!$D4548)</f>
        <v/>
      </c>
      <c r="F4548">
        <f>IF(AND(B4548&lt;&gt;"",C4548&lt;&gt;""),1,"")</f>
        <v/>
      </c>
      <c r="G4548">
        <f>IF(F4548=1,IF(B4548=C4548,1,0),"")</f>
        <v/>
      </c>
      <c r="H4548">
        <f>IF(B4548="","",IFERROR(VLOOKUP(B4548,lst_FT_group_map_table,2,FALSE),"INVALID"))</f>
        <v/>
      </c>
      <c r="I4548">
        <f>IF(C4548="","",IFERROR(VLOOKUP(C4548,lst_FT_group_map_table,2,FALSE),"INVALID"))</f>
        <v/>
      </c>
      <c r="J4548">
        <f>IF(F4548=1,IF(H4548=I4548,1,0),"")</f>
        <v/>
      </c>
      <c r="K4548">
        <f>IF(AND(ISNUMBER(MATCH(B4548,lst_FT_sci_excl,0)),ISNUMBER(MATCH(C4548,lst_FT_sci_excl,0))),IF(D4548=E4548,1,0),"")</f>
        <v/>
      </c>
      <c r="L4548">
        <f>IF(OR(G4548=0,K4548=0),1,"")</f>
        <v/>
      </c>
      <c r="M4548">
        <f>IF(L4548=1,COUNTIF($L$2:L4548,1),"")</f>
        <v/>
      </c>
    </row>
    <row r="4549">
      <c r="A4549">
        <f>IF(screen_FT_reviewer_A!$A4549="","",screen_FT_reviewer_A!$A4549)</f>
        <v/>
      </c>
      <c r="B4549">
        <f>IF(OR($A4549="",screen_FT_reviewer_A!$C4549=""),"",screen_FT_reviewer_A!$C4549)</f>
        <v/>
      </c>
      <c r="C4549">
        <f>IF(OR($A4549="",screen_FT_reviewer_B!$C4549=""),"",screen_FT_reviewer_B!$C4549)</f>
        <v/>
      </c>
      <c r="D4549">
        <f>IF(OR($A4549="",screen_FT_reviewer_A!$D4549=""),"",screen_FT_reviewer_A!$D4549)</f>
        <v/>
      </c>
      <c r="E4549">
        <f>IF(OR($A4549="",screen_FT_reviewer_B!$D4549=""),"",screen_FT_reviewer_B!$D4549)</f>
        <v/>
      </c>
      <c r="F4549">
        <f>IF(AND(B4549&lt;&gt;"",C4549&lt;&gt;""),1,"")</f>
        <v/>
      </c>
      <c r="G4549">
        <f>IF(F4549=1,IF(B4549=C4549,1,0),"")</f>
        <v/>
      </c>
      <c r="H4549">
        <f>IF(B4549="","",IFERROR(VLOOKUP(B4549,lst_FT_group_map_table,2,FALSE),"INVALID"))</f>
        <v/>
      </c>
      <c r="I4549">
        <f>IF(C4549="","",IFERROR(VLOOKUP(C4549,lst_FT_group_map_table,2,FALSE),"INVALID"))</f>
        <v/>
      </c>
      <c r="J4549">
        <f>IF(F4549=1,IF(H4549=I4549,1,0),"")</f>
        <v/>
      </c>
      <c r="K4549">
        <f>IF(AND(ISNUMBER(MATCH(B4549,lst_FT_sci_excl,0)),ISNUMBER(MATCH(C4549,lst_FT_sci_excl,0))),IF(D4549=E4549,1,0),"")</f>
        <v/>
      </c>
      <c r="L4549">
        <f>IF(OR(G4549=0,K4549=0),1,"")</f>
        <v/>
      </c>
      <c r="M4549">
        <f>IF(L4549=1,COUNTIF($L$2:L4549,1),"")</f>
        <v/>
      </c>
    </row>
    <row r="4550">
      <c r="A4550">
        <f>IF(screen_FT_reviewer_A!$A4550="","",screen_FT_reviewer_A!$A4550)</f>
        <v/>
      </c>
      <c r="B4550">
        <f>IF(OR($A4550="",screen_FT_reviewer_A!$C4550=""),"",screen_FT_reviewer_A!$C4550)</f>
        <v/>
      </c>
      <c r="C4550">
        <f>IF(OR($A4550="",screen_FT_reviewer_B!$C4550=""),"",screen_FT_reviewer_B!$C4550)</f>
        <v/>
      </c>
      <c r="D4550">
        <f>IF(OR($A4550="",screen_FT_reviewer_A!$D4550=""),"",screen_FT_reviewer_A!$D4550)</f>
        <v/>
      </c>
      <c r="E4550">
        <f>IF(OR($A4550="",screen_FT_reviewer_B!$D4550=""),"",screen_FT_reviewer_B!$D4550)</f>
        <v/>
      </c>
      <c r="F4550">
        <f>IF(AND(B4550&lt;&gt;"",C4550&lt;&gt;""),1,"")</f>
        <v/>
      </c>
      <c r="G4550">
        <f>IF(F4550=1,IF(B4550=C4550,1,0),"")</f>
        <v/>
      </c>
      <c r="H4550">
        <f>IF(B4550="","",IFERROR(VLOOKUP(B4550,lst_FT_group_map_table,2,FALSE),"INVALID"))</f>
        <v/>
      </c>
      <c r="I4550">
        <f>IF(C4550="","",IFERROR(VLOOKUP(C4550,lst_FT_group_map_table,2,FALSE),"INVALID"))</f>
        <v/>
      </c>
      <c r="J4550">
        <f>IF(F4550=1,IF(H4550=I4550,1,0),"")</f>
        <v/>
      </c>
      <c r="K4550">
        <f>IF(AND(ISNUMBER(MATCH(B4550,lst_FT_sci_excl,0)),ISNUMBER(MATCH(C4550,lst_FT_sci_excl,0))),IF(D4550=E4550,1,0),"")</f>
        <v/>
      </c>
      <c r="L4550">
        <f>IF(OR(G4550=0,K4550=0),1,"")</f>
        <v/>
      </c>
      <c r="M4550">
        <f>IF(L4550=1,COUNTIF($L$2:L4550,1),"")</f>
        <v/>
      </c>
    </row>
    <row r="4551">
      <c r="A4551">
        <f>IF(screen_FT_reviewer_A!$A4551="","",screen_FT_reviewer_A!$A4551)</f>
        <v/>
      </c>
      <c r="B4551">
        <f>IF(OR($A4551="",screen_FT_reviewer_A!$C4551=""),"",screen_FT_reviewer_A!$C4551)</f>
        <v/>
      </c>
      <c r="C4551">
        <f>IF(OR($A4551="",screen_FT_reviewer_B!$C4551=""),"",screen_FT_reviewer_B!$C4551)</f>
        <v/>
      </c>
      <c r="D4551">
        <f>IF(OR($A4551="",screen_FT_reviewer_A!$D4551=""),"",screen_FT_reviewer_A!$D4551)</f>
        <v/>
      </c>
      <c r="E4551">
        <f>IF(OR($A4551="",screen_FT_reviewer_B!$D4551=""),"",screen_FT_reviewer_B!$D4551)</f>
        <v/>
      </c>
      <c r="F4551">
        <f>IF(AND(B4551&lt;&gt;"",C4551&lt;&gt;""),1,"")</f>
        <v/>
      </c>
      <c r="G4551">
        <f>IF(F4551=1,IF(B4551=C4551,1,0),"")</f>
        <v/>
      </c>
      <c r="H4551">
        <f>IF(B4551="","",IFERROR(VLOOKUP(B4551,lst_FT_group_map_table,2,FALSE),"INVALID"))</f>
        <v/>
      </c>
      <c r="I4551">
        <f>IF(C4551="","",IFERROR(VLOOKUP(C4551,lst_FT_group_map_table,2,FALSE),"INVALID"))</f>
        <v/>
      </c>
      <c r="J4551">
        <f>IF(F4551=1,IF(H4551=I4551,1,0),"")</f>
        <v/>
      </c>
      <c r="K4551">
        <f>IF(AND(ISNUMBER(MATCH(B4551,lst_FT_sci_excl,0)),ISNUMBER(MATCH(C4551,lst_FT_sci_excl,0))),IF(D4551=E4551,1,0),"")</f>
        <v/>
      </c>
      <c r="L4551">
        <f>IF(OR(G4551=0,K4551=0),1,"")</f>
        <v/>
      </c>
      <c r="M4551">
        <f>IF(L4551=1,COUNTIF($L$2:L4551,1),"")</f>
        <v/>
      </c>
    </row>
    <row r="4552">
      <c r="A4552">
        <f>IF(screen_FT_reviewer_A!$A4552="","",screen_FT_reviewer_A!$A4552)</f>
        <v/>
      </c>
      <c r="B4552">
        <f>IF(OR($A4552="",screen_FT_reviewer_A!$C4552=""),"",screen_FT_reviewer_A!$C4552)</f>
        <v/>
      </c>
      <c r="C4552">
        <f>IF(OR($A4552="",screen_FT_reviewer_B!$C4552=""),"",screen_FT_reviewer_B!$C4552)</f>
        <v/>
      </c>
      <c r="D4552">
        <f>IF(OR($A4552="",screen_FT_reviewer_A!$D4552=""),"",screen_FT_reviewer_A!$D4552)</f>
        <v/>
      </c>
      <c r="E4552">
        <f>IF(OR($A4552="",screen_FT_reviewer_B!$D4552=""),"",screen_FT_reviewer_B!$D4552)</f>
        <v/>
      </c>
      <c r="F4552">
        <f>IF(AND(B4552&lt;&gt;"",C4552&lt;&gt;""),1,"")</f>
        <v/>
      </c>
      <c r="G4552">
        <f>IF(F4552=1,IF(B4552=C4552,1,0),"")</f>
        <v/>
      </c>
      <c r="H4552">
        <f>IF(B4552="","",IFERROR(VLOOKUP(B4552,lst_FT_group_map_table,2,FALSE),"INVALID"))</f>
        <v/>
      </c>
      <c r="I4552">
        <f>IF(C4552="","",IFERROR(VLOOKUP(C4552,lst_FT_group_map_table,2,FALSE),"INVALID"))</f>
        <v/>
      </c>
      <c r="J4552">
        <f>IF(F4552=1,IF(H4552=I4552,1,0),"")</f>
        <v/>
      </c>
      <c r="K4552">
        <f>IF(AND(ISNUMBER(MATCH(B4552,lst_FT_sci_excl,0)),ISNUMBER(MATCH(C4552,lst_FT_sci_excl,0))),IF(D4552=E4552,1,0),"")</f>
        <v/>
      </c>
      <c r="L4552">
        <f>IF(OR(G4552=0,K4552=0),1,"")</f>
        <v/>
      </c>
      <c r="M4552">
        <f>IF(L4552=1,COUNTIF($L$2:L4552,1),"")</f>
        <v/>
      </c>
    </row>
    <row r="4553">
      <c r="A4553">
        <f>IF(screen_FT_reviewer_A!$A4553="","",screen_FT_reviewer_A!$A4553)</f>
        <v/>
      </c>
      <c r="B4553">
        <f>IF(OR($A4553="",screen_FT_reviewer_A!$C4553=""),"",screen_FT_reviewer_A!$C4553)</f>
        <v/>
      </c>
      <c r="C4553">
        <f>IF(OR($A4553="",screen_FT_reviewer_B!$C4553=""),"",screen_FT_reviewer_B!$C4553)</f>
        <v/>
      </c>
      <c r="D4553">
        <f>IF(OR($A4553="",screen_FT_reviewer_A!$D4553=""),"",screen_FT_reviewer_A!$D4553)</f>
        <v/>
      </c>
      <c r="E4553">
        <f>IF(OR($A4553="",screen_FT_reviewer_B!$D4553=""),"",screen_FT_reviewer_B!$D4553)</f>
        <v/>
      </c>
      <c r="F4553">
        <f>IF(AND(B4553&lt;&gt;"",C4553&lt;&gt;""),1,"")</f>
        <v/>
      </c>
      <c r="G4553">
        <f>IF(F4553=1,IF(B4553=C4553,1,0),"")</f>
        <v/>
      </c>
      <c r="H4553">
        <f>IF(B4553="","",IFERROR(VLOOKUP(B4553,lst_FT_group_map_table,2,FALSE),"INVALID"))</f>
        <v/>
      </c>
      <c r="I4553">
        <f>IF(C4553="","",IFERROR(VLOOKUP(C4553,lst_FT_group_map_table,2,FALSE),"INVALID"))</f>
        <v/>
      </c>
      <c r="J4553">
        <f>IF(F4553=1,IF(H4553=I4553,1,0),"")</f>
        <v/>
      </c>
      <c r="K4553">
        <f>IF(AND(ISNUMBER(MATCH(B4553,lst_FT_sci_excl,0)),ISNUMBER(MATCH(C4553,lst_FT_sci_excl,0))),IF(D4553=E4553,1,0),"")</f>
        <v/>
      </c>
      <c r="L4553">
        <f>IF(OR(G4553=0,K4553=0),1,"")</f>
        <v/>
      </c>
      <c r="M4553">
        <f>IF(L4553=1,COUNTIF($L$2:L4553,1),"")</f>
        <v/>
      </c>
    </row>
    <row r="4554">
      <c r="A4554">
        <f>IF(screen_FT_reviewer_A!$A4554="","",screen_FT_reviewer_A!$A4554)</f>
        <v/>
      </c>
      <c r="B4554">
        <f>IF(OR($A4554="",screen_FT_reviewer_A!$C4554=""),"",screen_FT_reviewer_A!$C4554)</f>
        <v/>
      </c>
      <c r="C4554">
        <f>IF(OR($A4554="",screen_FT_reviewer_B!$C4554=""),"",screen_FT_reviewer_B!$C4554)</f>
        <v/>
      </c>
      <c r="D4554">
        <f>IF(OR($A4554="",screen_FT_reviewer_A!$D4554=""),"",screen_FT_reviewer_A!$D4554)</f>
        <v/>
      </c>
      <c r="E4554">
        <f>IF(OR($A4554="",screen_FT_reviewer_B!$D4554=""),"",screen_FT_reviewer_B!$D4554)</f>
        <v/>
      </c>
      <c r="F4554">
        <f>IF(AND(B4554&lt;&gt;"",C4554&lt;&gt;""),1,"")</f>
        <v/>
      </c>
      <c r="G4554">
        <f>IF(F4554=1,IF(B4554=C4554,1,0),"")</f>
        <v/>
      </c>
      <c r="H4554">
        <f>IF(B4554="","",IFERROR(VLOOKUP(B4554,lst_FT_group_map_table,2,FALSE),"INVALID"))</f>
        <v/>
      </c>
      <c r="I4554">
        <f>IF(C4554="","",IFERROR(VLOOKUP(C4554,lst_FT_group_map_table,2,FALSE),"INVALID"))</f>
        <v/>
      </c>
      <c r="J4554">
        <f>IF(F4554=1,IF(H4554=I4554,1,0),"")</f>
        <v/>
      </c>
      <c r="K4554">
        <f>IF(AND(ISNUMBER(MATCH(B4554,lst_FT_sci_excl,0)),ISNUMBER(MATCH(C4554,lst_FT_sci_excl,0))),IF(D4554=E4554,1,0),"")</f>
        <v/>
      </c>
      <c r="L4554">
        <f>IF(OR(G4554=0,K4554=0),1,"")</f>
        <v/>
      </c>
      <c r="M4554">
        <f>IF(L4554=1,COUNTIF($L$2:L4554,1),"")</f>
        <v/>
      </c>
    </row>
    <row r="4555">
      <c r="A4555">
        <f>IF(screen_FT_reviewer_A!$A4555="","",screen_FT_reviewer_A!$A4555)</f>
        <v/>
      </c>
      <c r="B4555">
        <f>IF(OR($A4555="",screen_FT_reviewer_A!$C4555=""),"",screen_FT_reviewer_A!$C4555)</f>
        <v/>
      </c>
      <c r="C4555">
        <f>IF(OR($A4555="",screen_FT_reviewer_B!$C4555=""),"",screen_FT_reviewer_B!$C4555)</f>
        <v/>
      </c>
      <c r="D4555">
        <f>IF(OR($A4555="",screen_FT_reviewer_A!$D4555=""),"",screen_FT_reviewer_A!$D4555)</f>
        <v/>
      </c>
      <c r="E4555">
        <f>IF(OR($A4555="",screen_FT_reviewer_B!$D4555=""),"",screen_FT_reviewer_B!$D4555)</f>
        <v/>
      </c>
      <c r="F4555">
        <f>IF(AND(B4555&lt;&gt;"",C4555&lt;&gt;""),1,"")</f>
        <v/>
      </c>
      <c r="G4555">
        <f>IF(F4555=1,IF(B4555=C4555,1,0),"")</f>
        <v/>
      </c>
      <c r="H4555">
        <f>IF(B4555="","",IFERROR(VLOOKUP(B4555,lst_FT_group_map_table,2,FALSE),"INVALID"))</f>
        <v/>
      </c>
      <c r="I4555">
        <f>IF(C4555="","",IFERROR(VLOOKUP(C4555,lst_FT_group_map_table,2,FALSE),"INVALID"))</f>
        <v/>
      </c>
      <c r="J4555">
        <f>IF(F4555=1,IF(H4555=I4555,1,0),"")</f>
        <v/>
      </c>
      <c r="K4555">
        <f>IF(AND(ISNUMBER(MATCH(B4555,lst_FT_sci_excl,0)),ISNUMBER(MATCH(C4555,lst_FT_sci_excl,0))),IF(D4555=E4555,1,0),"")</f>
        <v/>
      </c>
      <c r="L4555">
        <f>IF(OR(G4555=0,K4555=0),1,"")</f>
        <v/>
      </c>
      <c r="M4555">
        <f>IF(L4555=1,COUNTIF($L$2:L4555,1),"")</f>
        <v/>
      </c>
    </row>
    <row r="4556">
      <c r="A4556">
        <f>IF(screen_FT_reviewer_A!$A4556="","",screen_FT_reviewer_A!$A4556)</f>
        <v/>
      </c>
      <c r="B4556">
        <f>IF(OR($A4556="",screen_FT_reviewer_A!$C4556=""),"",screen_FT_reviewer_A!$C4556)</f>
        <v/>
      </c>
      <c r="C4556">
        <f>IF(OR($A4556="",screen_FT_reviewer_B!$C4556=""),"",screen_FT_reviewer_B!$C4556)</f>
        <v/>
      </c>
      <c r="D4556">
        <f>IF(OR($A4556="",screen_FT_reviewer_A!$D4556=""),"",screen_FT_reviewer_A!$D4556)</f>
        <v/>
      </c>
      <c r="E4556">
        <f>IF(OR($A4556="",screen_FT_reviewer_B!$D4556=""),"",screen_FT_reviewer_B!$D4556)</f>
        <v/>
      </c>
      <c r="F4556">
        <f>IF(AND(B4556&lt;&gt;"",C4556&lt;&gt;""),1,"")</f>
        <v/>
      </c>
      <c r="G4556">
        <f>IF(F4556=1,IF(B4556=C4556,1,0),"")</f>
        <v/>
      </c>
      <c r="H4556">
        <f>IF(B4556="","",IFERROR(VLOOKUP(B4556,lst_FT_group_map_table,2,FALSE),"INVALID"))</f>
        <v/>
      </c>
      <c r="I4556">
        <f>IF(C4556="","",IFERROR(VLOOKUP(C4556,lst_FT_group_map_table,2,FALSE),"INVALID"))</f>
        <v/>
      </c>
      <c r="J4556">
        <f>IF(F4556=1,IF(H4556=I4556,1,0),"")</f>
        <v/>
      </c>
      <c r="K4556">
        <f>IF(AND(ISNUMBER(MATCH(B4556,lst_FT_sci_excl,0)),ISNUMBER(MATCH(C4556,lst_FT_sci_excl,0))),IF(D4556=E4556,1,0),"")</f>
        <v/>
      </c>
      <c r="L4556">
        <f>IF(OR(G4556=0,K4556=0),1,"")</f>
        <v/>
      </c>
      <c r="M4556">
        <f>IF(L4556=1,COUNTIF($L$2:L4556,1),"")</f>
        <v/>
      </c>
    </row>
    <row r="4557">
      <c r="A4557">
        <f>IF(screen_FT_reviewer_A!$A4557="","",screen_FT_reviewer_A!$A4557)</f>
        <v/>
      </c>
      <c r="B4557">
        <f>IF(OR($A4557="",screen_FT_reviewer_A!$C4557=""),"",screen_FT_reviewer_A!$C4557)</f>
        <v/>
      </c>
      <c r="C4557">
        <f>IF(OR($A4557="",screen_FT_reviewer_B!$C4557=""),"",screen_FT_reviewer_B!$C4557)</f>
        <v/>
      </c>
      <c r="D4557">
        <f>IF(OR($A4557="",screen_FT_reviewer_A!$D4557=""),"",screen_FT_reviewer_A!$D4557)</f>
        <v/>
      </c>
      <c r="E4557">
        <f>IF(OR($A4557="",screen_FT_reviewer_B!$D4557=""),"",screen_FT_reviewer_B!$D4557)</f>
        <v/>
      </c>
      <c r="F4557">
        <f>IF(AND(B4557&lt;&gt;"",C4557&lt;&gt;""),1,"")</f>
        <v/>
      </c>
      <c r="G4557">
        <f>IF(F4557=1,IF(B4557=C4557,1,0),"")</f>
        <v/>
      </c>
      <c r="H4557">
        <f>IF(B4557="","",IFERROR(VLOOKUP(B4557,lst_FT_group_map_table,2,FALSE),"INVALID"))</f>
        <v/>
      </c>
      <c r="I4557">
        <f>IF(C4557="","",IFERROR(VLOOKUP(C4557,lst_FT_group_map_table,2,FALSE),"INVALID"))</f>
        <v/>
      </c>
      <c r="J4557">
        <f>IF(F4557=1,IF(H4557=I4557,1,0),"")</f>
        <v/>
      </c>
      <c r="K4557">
        <f>IF(AND(ISNUMBER(MATCH(B4557,lst_FT_sci_excl,0)),ISNUMBER(MATCH(C4557,lst_FT_sci_excl,0))),IF(D4557=E4557,1,0),"")</f>
        <v/>
      </c>
      <c r="L4557">
        <f>IF(OR(G4557=0,K4557=0),1,"")</f>
        <v/>
      </c>
      <c r="M4557">
        <f>IF(L4557=1,COUNTIF($L$2:L4557,1),"")</f>
        <v/>
      </c>
    </row>
    <row r="4558">
      <c r="A4558">
        <f>IF(screen_FT_reviewer_A!$A4558="","",screen_FT_reviewer_A!$A4558)</f>
        <v/>
      </c>
      <c r="B4558">
        <f>IF(OR($A4558="",screen_FT_reviewer_A!$C4558=""),"",screen_FT_reviewer_A!$C4558)</f>
        <v/>
      </c>
      <c r="C4558">
        <f>IF(OR($A4558="",screen_FT_reviewer_B!$C4558=""),"",screen_FT_reviewer_B!$C4558)</f>
        <v/>
      </c>
      <c r="D4558">
        <f>IF(OR($A4558="",screen_FT_reviewer_A!$D4558=""),"",screen_FT_reviewer_A!$D4558)</f>
        <v/>
      </c>
      <c r="E4558">
        <f>IF(OR($A4558="",screen_FT_reviewer_B!$D4558=""),"",screen_FT_reviewer_B!$D4558)</f>
        <v/>
      </c>
      <c r="F4558">
        <f>IF(AND(B4558&lt;&gt;"",C4558&lt;&gt;""),1,"")</f>
        <v/>
      </c>
      <c r="G4558">
        <f>IF(F4558=1,IF(B4558=C4558,1,0),"")</f>
        <v/>
      </c>
      <c r="H4558">
        <f>IF(B4558="","",IFERROR(VLOOKUP(B4558,lst_FT_group_map_table,2,FALSE),"INVALID"))</f>
        <v/>
      </c>
      <c r="I4558">
        <f>IF(C4558="","",IFERROR(VLOOKUP(C4558,lst_FT_group_map_table,2,FALSE),"INVALID"))</f>
        <v/>
      </c>
      <c r="J4558">
        <f>IF(F4558=1,IF(H4558=I4558,1,0),"")</f>
        <v/>
      </c>
      <c r="K4558">
        <f>IF(AND(ISNUMBER(MATCH(B4558,lst_FT_sci_excl,0)),ISNUMBER(MATCH(C4558,lst_FT_sci_excl,0))),IF(D4558=E4558,1,0),"")</f>
        <v/>
      </c>
      <c r="L4558">
        <f>IF(OR(G4558=0,K4558=0),1,"")</f>
        <v/>
      </c>
      <c r="M4558">
        <f>IF(L4558=1,COUNTIF($L$2:L4558,1),"")</f>
        <v/>
      </c>
    </row>
    <row r="4559">
      <c r="A4559">
        <f>IF(screen_FT_reviewer_A!$A4559="","",screen_FT_reviewer_A!$A4559)</f>
        <v/>
      </c>
      <c r="B4559">
        <f>IF(OR($A4559="",screen_FT_reviewer_A!$C4559=""),"",screen_FT_reviewer_A!$C4559)</f>
        <v/>
      </c>
      <c r="C4559">
        <f>IF(OR($A4559="",screen_FT_reviewer_B!$C4559=""),"",screen_FT_reviewer_B!$C4559)</f>
        <v/>
      </c>
      <c r="D4559">
        <f>IF(OR($A4559="",screen_FT_reviewer_A!$D4559=""),"",screen_FT_reviewer_A!$D4559)</f>
        <v/>
      </c>
      <c r="E4559">
        <f>IF(OR($A4559="",screen_FT_reviewer_B!$D4559=""),"",screen_FT_reviewer_B!$D4559)</f>
        <v/>
      </c>
      <c r="F4559">
        <f>IF(AND(B4559&lt;&gt;"",C4559&lt;&gt;""),1,"")</f>
        <v/>
      </c>
      <c r="G4559">
        <f>IF(F4559=1,IF(B4559=C4559,1,0),"")</f>
        <v/>
      </c>
      <c r="H4559">
        <f>IF(B4559="","",IFERROR(VLOOKUP(B4559,lst_FT_group_map_table,2,FALSE),"INVALID"))</f>
        <v/>
      </c>
      <c r="I4559">
        <f>IF(C4559="","",IFERROR(VLOOKUP(C4559,lst_FT_group_map_table,2,FALSE),"INVALID"))</f>
        <v/>
      </c>
      <c r="J4559">
        <f>IF(F4559=1,IF(H4559=I4559,1,0),"")</f>
        <v/>
      </c>
      <c r="K4559">
        <f>IF(AND(ISNUMBER(MATCH(B4559,lst_FT_sci_excl,0)),ISNUMBER(MATCH(C4559,lst_FT_sci_excl,0))),IF(D4559=E4559,1,0),"")</f>
        <v/>
      </c>
      <c r="L4559">
        <f>IF(OR(G4559=0,K4559=0),1,"")</f>
        <v/>
      </c>
      <c r="M4559">
        <f>IF(L4559=1,COUNTIF($L$2:L4559,1),"")</f>
        <v/>
      </c>
    </row>
    <row r="4560">
      <c r="A4560">
        <f>IF(screen_FT_reviewer_A!$A4560="","",screen_FT_reviewer_A!$A4560)</f>
        <v/>
      </c>
      <c r="B4560">
        <f>IF(OR($A4560="",screen_FT_reviewer_A!$C4560=""),"",screen_FT_reviewer_A!$C4560)</f>
        <v/>
      </c>
      <c r="C4560">
        <f>IF(OR($A4560="",screen_FT_reviewer_B!$C4560=""),"",screen_FT_reviewer_B!$C4560)</f>
        <v/>
      </c>
      <c r="D4560">
        <f>IF(OR($A4560="",screen_FT_reviewer_A!$D4560=""),"",screen_FT_reviewer_A!$D4560)</f>
        <v/>
      </c>
      <c r="E4560">
        <f>IF(OR($A4560="",screen_FT_reviewer_B!$D4560=""),"",screen_FT_reviewer_B!$D4560)</f>
        <v/>
      </c>
      <c r="F4560">
        <f>IF(AND(B4560&lt;&gt;"",C4560&lt;&gt;""),1,"")</f>
        <v/>
      </c>
      <c r="G4560">
        <f>IF(F4560=1,IF(B4560=C4560,1,0),"")</f>
        <v/>
      </c>
      <c r="H4560">
        <f>IF(B4560="","",IFERROR(VLOOKUP(B4560,lst_FT_group_map_table,2,FALSE),"INVALID"))</f>
        <v/>
      </c>
      <c r="I4560">
        <f>IF(C4560="","",IFERROR(VLOOKUP(C4560,lst_FT_group_map_table,2,FALSE),"INVALID"))</f>
        <v/>
      </c>
      <c r="J4560">
        <f>IF(F4560=1,IF(H4560=I4560,1,0),"")</f>
        <v/>
      </c>
      <c r="K4560">
        <f>IF(AND(ISNUMBER(MATCH(B4560,lst_FT_sci_excl,0)),ISNUMBER(MATCH(C4560,lst_FT_sci_excl,0))),IF(D4560=E4560,1,0),"")</f>
        <v/>
      </c>
      <c r="L4560">
        <f>IF(OR(G4560=0,K4560=0),1,"")</f>
        <v/>
      </c>
      <c r="M4560">
        <f>IF(L4560=1,COUNTIF($L$2:L4560,1),"")</f>
        <v/>
      </c>
    </row>
    <row r="4561">
      <c r="A4561">
        <f>IF(screen_FT_reviewer_A!$A4561="","",screen_FT_reviewer_A!$A4561)</f>
        <v/>
      </c>
      <c r="B4561">
        <f>IF(OR($A4561="",screen_FT_reviewer_A!$C4561=""),"",screen_FT_reviewer_A!$C4561)</f>
        <v/>
      </c>
      <c r="C4561">
        <f>IF(OR($A4561="",screen_FT_reviewer_B!$C4561=""),"",screen_FT_reviewer_B!$C4561)</f>
        <v/>
      </c>
      <c r="D4561">
        <f>IF(OR($A4561="",screen_FT_reviewer_A!$D4561=""),"",screen_FT_reviewer_A!$D4561)</f>
        <v/>
      </c>
      <c r="E4561">
        <f>IF(OR($A4561="",screen_FT_reviewer_B!$D4561=""),"",screen_FT_reviewer_B!$D4561)</f>
        <v/>
      </c>
      <c r="F4561">
        <f>IF(AND(B4561&lt;&gt;"",C4561&lt;&gt;""),1,"")</f>
        <v/>
      </c>
      <c r="G4561">
        <f>IF(F4561=1,IF(B4561=C4561,1,0),"")</f>
        <v/>
      </c>
      <c r="H4561">
        <f>IF(B4561="","",IFERROR(VLOOKUP(B4561,lst_FT_group_map_table,2,FALSE),"INVALID"))</f>
        <v/>
      </c>
      <c r="I4561">
        <f>IF(C4561="","",IFERROR(VLOOKUP(C4561,lst_FT_group_map_table,2,FALSE),"INVALID"))</f>
        <v/>
      </c>
      <c r="J4561">
        <f>IF(F4561=1,IF(H4561=I4561,1,0),"")</f>
        <v/>
      </c>
      <c r="K4561">
        <f>IF(AND(ISNUMBER(MATCH(B4561,lst_FT_sci_excl,0)),ISNUMBER(MATCH(C4561,lst_FT_sci_excl,0))),IF(D4561=E4561,1,0),"")</f>
        <v/>
      </c>
      <c r="L4561">
        <f>IF(OR(G4561=0,K4561=0),1,"")</f>
        <v/>
      </c>
      <c r="M4561">
        <f>IF(L4561=1,COUNTIF($L$2:L4561,1),"")</f>
        <v/>
      </c>
    </row>
    <row r="4562">
      <c r="A4562">
        <f>IF(screen_FT_reviewer_A!$A4562="","",screen_FT_reviewer_A!$A4562)</f>
        <v/>
      </c>
      <c r="B4562">
        <f>IF(OR($A4562="",screen_FT_reviewer_A!$C4562=""),"",screen_FT_reviewer_A!$C4562)</f>
        <v/>
      </c>
      <c r="C4562">
        <f>IF(OR($A4562="",screen_FT_reviewer_B!$C4562=""),"",screen_FT_reviewer_B!$C4562)</f>
        <v/>
      </c>
      <c r="D4562">
        <f>IF(OR($A4562="",screen_FT_reviewer_A!$D4562=""),"",screen_FT_reviewer_A!$D4562)</f>
        <v/>
      </c>
      <c r="E4562">
        <f>IF(OR($A4562="",screen_FT_reviewer_B!$D4562=""),"",screen_FT_reviewer_B!$D4562)</f>
        <v/>
      </c>
      <c r="F4562">
        <f>IF(AND(B4562&lt;&gt;"",C4562&lt;&gt;""),1,"")</f>
        <v/>
      </c>
      <c r="G4562">
        <f>IF(F4562=1,IF(B4562=C4562,1,0),"")</f>
        <v/>
      </c>
      <c r="H4562">
        <f>IF(B4562="","",IFERROR(VLOOKUP(B4562,lst_FT_group_map_table,2,FALSE),"INVALID"))</f>
        <v/>
      </c>
      <c r="I4562">
        <f>IF(C4562="","",IFERROR(VLOOKUP(C4562,lst_FT_group_map_table,2,FALSE),"INVALID"))</f>
        <v/>
      </c>
      <c r="J4562">
        <f>IF(F4562=1,IF(H4562=I4562,1,0),"")</f>
        <v/>
      </c>
      <c r="K4562">
        <f>IF(AND(ISNUMBER(MATCH(B4562,lst_FT_sci_excl,0)),ISNUMBER(MATCH(C4562,lst_FT_sci_excl,0))),IF(D4562=E4562,1,0),"")</f>
        <v/>
      </c>
      <c r="L4562">
        <f>IF(OR(G4562=0,K4562=0),1,"")</f>
        <v/>
      </c>
      <c r="M4562">
        <f>IF(L4562=1,COUNTIF($L$2:L4562,1),"")</f>
        <v/>
      </c>
    </row>
    <row r="4563">
      <c r="A4563">
        <f>IF(screen_FT_reviewer_A!$A4563="","",screen_FT_reviewer_A!$A4563)</f>
        <v/>
      </c>
      <c r="B4563">
        <f>IF(OR($A4563="",screen_FT_reviewer_A!$C4563=""),"",screen_FT_reviewer_A!$C4563)</f>
        <v/>
      </c>
      <c r="C4563">
        <f>IF(OR($A4563="",screen_FT_reviewer_B!$C4563=""),"",screen_FT_reviewer_B!$C4563)</f>
        <v/>
      </c>
      <c r="D4563">
        <f>IF(OR($A4563="",screen_FT_reviewer_A!$D4563=""),"",screen_FT_reviewer_A!$D4563)</f>
        <v/>
      </c>
      <c r="E4563">
        <f>IF(OR($A4563="",screen_FT_reviewer_B!$D4563=""),"",screen_FT_reviewer_B!$D4563)</f>
        <v/>
      </c>
      <c r="F4563">
        <f>IF(AND(B4563&lt;&gt;"",C4563&lt;&gt;""),1,"")</f>
        <v/>
      </c>
      <c r="G4563">
        <f>IF(F4563=1,IF(B4563=C4563,1,0),"")</f>
        <v/>
      </c>
      <c r="H4563">
        <f>IF(B4563="","",IFERROR(VLOOKUP(B4563,lst_FT_group_map_table,2,FALSE),"INVALID"))</f>
        <v/>
      </c>
      <c r="I4563">
        <f>IF(C4563="","",IFERROR(VLOOKUP(C4563,lst_FT_group_map_table,2,FALSE),"INVALID"))</f>
        <v/>
      </c>
      <c r="J4563">
        <f>IF(F4563=1,IF(H4563=I4563,1,0),"")</f>
        <v/>
      </c>
      <c r="K4563">
        <f>IF(AND(ISNUMBER(MATCH(B4563,lst_FT_sci_excl,0)),ISNUMBER(MATCH(C4563,lst_FT_sci_excl,0))),IF(D4563=E4563,1,0),"")</f>
        <v/>
      </c>
      <c r="L4563">
        <f>IF(OR(G4563=0,K4563=0),1,"")</f>
        <v/>
      </c>
      <c r="M4563">
        <f>IF(L4563=1,COUNTIF($L$2:L4563,1),"")</f>
        <v/>
      </c>
    </row>
    <row r="4564">
      <c r="A4564">
        <f>IF(screen_FT_reviewer_A!$A4564="","",screen_FT_reviewer_A!$A4564)</f>
        <v/>
      </c>
      <c r="B4564">
        <f>IF(OR($A4564="",screen_FT_reviewer_A!$C4564=""),"",screen_FT_reviewer_A!$C4564)</f>
        <v/>
      </c>
      <c r="C4564">
        <f>IF(OR($A4564="",screen_FT_reviewer_B!$C4564=""),"",screen_FT_reviewer_B!$C4564)</f>
        <v/>
      </c>
      <c r="D4564">
        <f>IF(OR($A4564="",screen_FT_reviewer_A!$D4564=""),"",screen_FT_reviewer_A!$D4564)</f>
        <v/>
      </c>
      <c r="E4564">
        <f>IF(OR($A4564="",screen_FT_reviewer_B!$D4564=""),"",screen_FT_reviewer_B!$D4564)</f>
        <v/>
      </c>
      <c r="F4564">
        <f>IF(AND(B4564&lt;&gt;"",C4564&lt;&gt;""),1,"")</f>
        <v/>
      </c>
      <c r="G4564">
        <f>IF(F4564=1,IF(B4564=C4564,1,0),"")</f>
        <v/>
      </c>
      <c r="H4564">
        <f>IF(B4564="","",IFERROR(VLOOKUP(B4564,lst_FT_group_map_table,2,FALSE),"INVALID"))</f>
        <v/>
      </c>
      <c r="I4564">
        <f>IF(C4564="","",IFERROR(VLOOKUP(C4564,lst_FT_group_map_table,2,FALSE),"INVALID"))</f>
        <v/>
      </c>
      <c r="J4564">
        <f>IF(F4564=1,IF(H4564=I4564,1,0),"")</f>
        <v/>
      </c>
      <c r="K4564">
        <f>IF(AND(ISNUMBER(MATCH(B4564,lst_FT_sci_excl,0)),ISNUMBER(MATCH(C4564,lst_FT_sci_excl,0))),IF(D4564=E4564,1,0),"")</f>
        <v/>
      </c>
      <c r="L4564">
        <f>IF(OR(G4564=0,K4564=0),1,"")</f>
        <v/>
      </c>
      <c r="M4564">
        <f>IF(L4564=1,COUNTIF($L$2:L4564,1),"")</f>
        <v/>
      </c>
    </row>
    <row r="4565">
      <c r="A4565">
        <f>IF(screen_FT_reviewer_A!$A4565="","",screen_FT_reviewer_A!$A4565)</f>
        <v/>
      </c>
      <c r="B4565">
        <f>IF(OR($A4565="",screen_FT_reviewer_A!$C4565=""),"",screen_FT_reviewer_A!$C4565)</f>
        <v/>
      </c>
      <c r="C4565">
        <f>IF(OR($A4565="",screen_FT_reviewer_B!$C4565=""),"",screen_FT_reviewer_B!$C4565)</f>
        <v/>
      </c>
      <c r="D4565">
        <f>IF(OR($A4565="",screen_FT_reviewer_A!$D4565=""),"",screen_FT_reviewer_A!$D4565)</f>
        <v/>
      </c>
      <c r="E4565">
        <f>IF(OR($A4565="",screen_FT_reviewer_B!$D4565=""),"",screen_FT_reviewer_B!$D4565)</f>
        <v/>
      </c>
      <c r="F4565">
        <f>IF(AND(B4565&lt;&gt;"",C4565&lt;&gt;""),1,"")</f>
        <v/>
      </c>
      <c r="G4565">
        <f>IF(F4565=1,IF(B4565=C4565,1,0),"")</f>
        <v/>
      </c>
      <c r="H4565">
        <f>IF(B4565="","",IFERROR(VLOOKUP(B4565,lst_FT_group_map_table,2,FALSE),"INVALID"))</f>
        <v/>
      </c>
      <c r="I4565">
        <f>IF(C4565="","",IFERROR(VLOOKUP(C4565,lst_FT_group_map_table,2,FALSE),"INVALID"))</f>
        <v/>
      </c>
      <c r="J4565">
        <f>IF(F4565=1,IF(H4565=I4565,1,0),"")</f>
        <v/>
      </c>
      <c r="K4565">
        <f>IF(AND(ISNUMBER(MATCH(B4565,lst_FT_sci_excl,0)),ISNUMBER(MATCH(C4565,lst_FT_sci_excl,0))),IF(D4565=E4565,1,0),"")</f>
        <v/>
      </c>
      <c r="L4565">
        <f>IF(OR(G4565=0,K4565=0),1,"")</f>
        <v/>
      </c>
      <c r="M4565">
        <f>IF(L4565=1,COUNTIF($L$2:L4565,1),"")</f>
        <v/>
      </c>
    </row>
    <row r="4566">
      <c r="A4566">
        <f>IF(screen_FT_reviewer_A!$A4566="","",screen_FT_reviewer_A!$A4566)</f>
        <v/>
      </c>
      <c r="B4566">
        <f>IF(OR($A4566="",screen_FT_reviewer_A!$C4566=""),"",screen_FT_reviewer_A!$C4566)</f>
        <v/>
      </c>
      <c r="C4566">
        <f>IF(OR($A4566="",screen_FT_reviewer_B!$C4566=""),"",screen_FT_reviewer_B!$C4566)</f>
        <v/>
      </c>
      <c r="D4566">
        <f>IF(OR($A4566="",screen_FT_reviewer_A!$D4566=""),"",screen_FT_reviewer_A!$D4566)</f>
        <v/>
      </c>
      <c r="E4566">
        <f>IF(OR($A4566="",screen_FT_reviewer_B!$D4566=""),"",screen_FT_reviewer_B!$D4566)</f>
        <v/>
      </c>
      <c r="F4566">
        <f>IF(AND(B4566&lt;&gt;"",C4566&lt;&gt;""),1,"")</f>
        <v/>
      </c>
      <c r="G4566">
        <f>IF(F4566=1,IF(B4566=C4566,1,0),"")</f>
        <v/>
      </c>
      <c r="H4566">
        <f>IF(B4566="","",IFERROR(VLOOKUP(B4566,lst_FT_group_map_table,2,FALSE),"INVALID"))</f>
        <v/>
      </c>
      <c r="I4566">
        <f>IF(C4566="","",IFERROR(VLOOKUP(C4566,lst_FT_group_map_table,2,FALSE),"INVALID"))</f>
        <v/>
      </c>
      <c r="J4566">
        <f>IF(F4566=1,IF(H4566=I4566,1,0),"")</f>
        <v/>
      </c>
      <c r="K4566">
        <f>IF(AND(ISNUMBER(MATCH(B4566,lst_FT_sci_excl,0)),ISNUMBER(MATCH(C4566,lst_FT_sci_excl,0))),IF(D4566=E4566,1,0),"")</f>
        <v/>
      </c>
      <c r="L4566">
        <f>IF(OR(G4566=0,K4566=0),1,"")</f>
        <v/>
      </c>
      <c r="M4566">
        <f>IF(L4566=1,COUNTIF($L$2:L4566,1),"")</f>
        <v/>
      </c>
    </row>
    <row r="4567">
      <c r="A4567">
        <f>IF(screen_FT_reviewer_A!$A4567="","",screen_FT_reviewer_A!$A4567)</f>
        <v/>
      </c>
      <c r="B4567">
        <f>IF(OR($A4567="",screen_FT_reviewer_A!$C4567=""),"",screen_FT_reviewer_A!$C4567)</f>
        <v/>
      </c>
      <c r="C4567">
        <f>IF(OR($A4567="",screen_FT_reviewer_B!$C4567=""),"",screen_FT_reviewer_B!$C4567)</f>
        <v/>
      </c>
      <c r="D4567">
        <f>IF(OR($A4567="",screen_FT_reviewer_A!$D4567=""),"",screen_FT_reviewer_A!$D4567)</f>
        <v/>
      </c>
      <c r="E4567">
        <f>IF(OR($A4567="",screen_FT_reviewer_B!$D4567=""),"",screen_FT_reviewer_B!$D4567)</f>
        <v/>
      </c>
      <c r="F4567">
        <f>IF(AND(B4567&lt;&gt;"",C4567&lt;&gt;""),1,"")</f>
        <v/>
      </c>
      <c r="G4567">
        <f>IF(F4567=1,IF(B4567=C4567,1,0),"")</f>
        <v/>
      </c>
      <c r="H4567">
        <f>IF(B4567="","",IFERROR(VLOOKUP(B4567,lst_FT_group_map_table,2,FALSE),"INVALID"))</f>
        <v/>
      </c>
      <c r="I4567">
        <f>IF(C4567="","",IFERROR(VLOOKUP(C4567,lst_FT_group_map_table,2,FALSE),"INVALID"))</f>
        <v/>
      </c>
      <c r="J4567">
        <f>IF(F4567=1,IF(H4567=I4567,1,0),"")</f>
        <v/>
      </c>
      <c r="K4567">
        <f>IF(AND(ISNUMBER(MATCH(B4567,lst_FT_sci_excl,0)),ISNUMBER(MATCH(C4567,lst_FT_sci_excl,0))),IF(D4567=E4567,1,0),"")</f>
        <v/>
      </c>
      <c r="L4567">
        <f>IF(OR(G4567=0,K4567=0),1,"")</f>
        <v/>
      </c>
      <c r="M4567">
        <f>IF(L4567=1,COUNTIF($L$2:L4567,1),"")</f>
        <v/>
      </c>
    </row>
    <row r="4568">
      <c r="A4568">
        <f>IF(screen_FT_reviewer_A!$A4568="","",screen_FT_reviewer_A!$A4568)</f>
        <v/>
      </c>
      <c r="B4568">
        <f>IF(OR($A4568="",screen_FT_reviewer_A!$C4568=""),"",screen_FT_reviewer_A!$C4568)</f>
        <v/>
      </c>
      <c r="C4568">
        <f>IF(OR($A4568="",screen_FT_reviewer_B!$C4568=""),"",screen_FT_reviewer_B!$C4568)</f>
        <v/>
      </c>
      <c r="D4568">
        <f>IF(OR($A4568="",screen_FT_reviewer_A!$D4568=""),"",screen_FT_reviewer_A!$D4568)</f>
        <v/>
      </c>
      <c r="E4568">
        <f>IF(OR($A4568="",screen_FT_reviewer_B!$D4568=""),"",screen_FT_reviewer_B!$D4568)</f>
        <v/>
      </c>
      <c r="F4568">
        <f>IF(AND(B4568&lt;&gt;"",C4568&lt;&gt;""),1,"")</f>
        <v/>
      </c>
      <c r="G4568">
        <f>IF(F4568=1,IF(B4568=C4568,1,0),"")</f>
        <v/>
      </c>
      <c r="H4568">
        <f>IF(B4568="","",IFERROR(VLOOKUP(B4568,lst_FT_group_map_table,2,FALSE),"INVALID"))</f>
        <v/>
      </c>
      <c r="I4568">
        <f>IF(C4568="","",IFERROR(VLOOKUP(C4568,lst_FT_group_map_table,2,FALSE),"INVALID"))</f>
        <v/>
      </c>
      <c r="J4568">
        <f>IF(F4568=1,IF(H4568=I4568,1,0),"")</f>
        <v/>
      </c>
      <c r="K4568">
        <f>IF(AND(ISNUMBER(MATCH(B4568,lst_FT_sci_excl,0)),ISNUMBER(MATCH(C4568,lst_FT_sci_excl,0))),IF(D4568=E4568,1,0),"")</f>
        <v/>
      </c>
      <c r="L4568">
        <f>IF(OR(G4568=0,K4568=0),1,"")</f>
        <v/>
      </c>
      <c r="M4568">
        <f>IF(L4568=1,COUNTIF($L$2:L4568,1),"")</f>
        <v/>
      </c>
    </row>
    <row r="4569">
      <c r="A4569">
        <f>IF(screen_FT_reviewer_A!$A4569="","",screen_FT_reviewer_A!$A4569)</f>
        <v/>
      </c>
      <c r="B4569">
        <f>IF(OR($A4569="",screen_FT_reviewer_A!$C4569=""),"",screen_FT_reviewer_A!$C4569)</f>
        <v/>
      </c>
      <c r="C4569">
        <f>IF(OR($A4569="",screen_FT_reviewer_B!$C4569=""),"",screen_FT_reviewer_B!$C4569)</f>
        <v/>
      </c>
      <c r="D4569">
        <f>IF(OR($A4569="",screen_FT_reviewer_A!$D4569=""),"",screen_FT_reviewer_A!$D4569)</f>
        <v/>
      </c>
      <c r="E4569">
        <f>IF(OR($A4569="",screen_FT_reviewer_B!$D4569=""),"",screen_FT_reviewer_B!$D4569)</f>
        <v/>
      </c>
      <c r="F4569">
        <f>IF(AND(B4569&lt;&gt;"",C4569&lt;&gt;""),1,"")</f>
        <v/>
      </c>
      <c r="G4569">
        <f>IF(F4569=1,IF(B4569=C4569,1,0),"")</f>
        <v/>
      </c>
      <c r="H4569">
        <f>IF(B4569="","",IFERROR(VLOOKUP(B4569,lst_FT_group_map_table,2,FALSE),"INVALID"))</f>
        <v/>
      </c>
      <c r="I4569">
        <f>IF(C4569="","",IFERROR(VLOOKUP(C4569,lst_FT_group_map_table,2,FALSE),"INVALID"))</f>
        <v/>
      </c>
      <c r="J4569">
        <f>IF(F4569=1,IF(H4569=I4569,1,0),"")</f>
        <v/>
      </c>
      <c r="K4569">
        <f>IF(AND(ISNUMBER(MATCH(B4569,lst_FT_sci_excl,0)),ISNUMBER(MATCH(C4569,lst_FT_sci_excl,0))),IF(D4569=E4569,1,0),"")</f>
        <v/>
      </c>
      <c r="L4569">
        <f>IF(OR(G4569=0,K4569=0),1,"")</f>
        <v/>
      </c>
      <c r="M4569">
        <f>IF(L4569=1,COUNTIF($L$2:L4569,1),"")</f>
        <v/>
      </c>
    </row>
    <row r="4570">
      <c r="A4570">
        <f>IF(screen_FT_reviewer_A!$A4570="","",screen_FT_reviewer_A!$A4570)</f>
        <v/>
      </c>
      <c r="B4570">
        <f>IF(OR($A4570="",screen_FT_reviewer_A!$C4570=""),"",screen_FT_reviewer_A!$C4570)</f>
        <v/>
      </c>
      <c r="C4570">
        <f>IF(OR($A4570="",screen_FT_reviewer_B!$C4570=""),"",screen_FT_reviewer_B!$C4570)</f>
        <v/>
      </c>
      <c r="D4570">
        <f>IF(OR($A4570="",screen_FT_reviewer_A!$D4570=""),"",screen_FT_reviewer_A!$D4570)</f>
        <v/>
      </c>
      <c r="E4570">
        <f>IF(OR($A4570="",screen_FT_reviewer_B!$D4570=""),"",screen_FT_reviewer_B!$D4570)</f>
        <v/>
      </c>
      <c r="F4570">
        <f>IF(AND(B4570&lt;&gt;"",C4570&lt;&gt;""),1,"")</f>
        <v/>
      </c>
      <c r="G4570">
        <f>IF(F4570=1,IF(B4570=C4570,1,0),"")</f>
        <v/>
      </c>
      <c r="H4570">
        <f>IF(B4570="","",IFERROR(VLOOKUP(B4570,lst_FT_group_map_table,2,FALSE),"INVALID"))</f>
        <v/>
      </c>
      <c r="I4570">
        <f>IF(C4570="","",IFERROR(VLOOKUP(C4570,lst_FT_group_map_table,2,FALSE),"INVALID"))</f>
        <v/>
      </c>
      <c r="J4570">
        <f>IF(F4570=1,IF(H4570=I4570,1,0),"")</f>
        <v/>
      </c>
      <c r="K4570">
        <f>IF(AND(ISNUMBER(MATCH(B4570,lst_FT_sci_excl,0)),ISNUMBER(MATCH(C4570,lst_FT_sci_excl,0))),IF(D4570=E4570,1,0),"")</f>
        <v/>
      </c>
      <c r="L4570">
        <f>IF(OR(G4570=0,K4570=0),1,"")</f>
        <v/>
      </c>
      <c r="M4570">
        <f>IF(L4570=1,COUNTIF($L$2:L4570,1),"")</f>
        <v/>
      </c>
    </row>
    <row r="4571">
      <c r="A4571">
        <f>IF(screen_FT_reviewer_A!$A4571="","",screen_FT_reviewer_A!$A4571)</f>
        <v/>
      </c>
      <c r="B4571">
        <f>IF(OR($A4571="",screen_FT_reviewer_A!$C4571=""),"",screen_FT_reviewer_A!$C4571)</f>
        <v/>
      </c>
      <c r="C4571">
        <f>IF(OR($A4571="",screen_FT_reviewer_B!$C4571=""),"",screen_FT_reviewer_B!$C4571)</f>
        <v/>
      </c>
      <c r="D4571">
        <f>IF(OR($A4571="",screen_FT_reviewer_A!$D4571=""),"",screen_FT_reviewer_A!$D4571)</f>
        <v/>
      </c>
      <c r="E4571">
        <f>IF(OR($A4571="",screen_FT_reviewer_B!$D4571=""),"",screen_FT_reviewer_B!$D4571)</f>
        <v/>
      </c>
      <c r="F4571">
        <f>IF(AND(B4571&lt;&gt;"",C4571&lt;&gt;""),1,"")</f>
        <v/>
      </c>
      <c r="G4571">
        <f>IF(F4571=1,IF(B4571=C4571,1,0),"")</f>
        <v/>
      </c>
      <c r="H4571">
        <f>IF(B4571="","",IFERROR(VLOOKUP(B4571,lst_FT_group_map_table,2,FALSE),"INVALID"))</f>
        <v/>
      </c>
      <c r="I4571">
        <f>IF(C4571="","",IFERROR(VLOOKUP(C4571,lst_FT_group_map_table,2,FALSE),"INVALID"))</f>
        <v/>
      </c>
      <c r="J4571">
        <f>IF(F4571=1,IF(H4571=I4571,1,0),"")</f>
        <v/>
      </c>
      <c r="K4571">
        <f>IF(AND(ISNUMBER(MATCH(B4571,lst_FT_sci_excl,0)),ISNUMBER(MATCH(C4571,lst_FT_sci_excl,0))),IF(D4571=E4571,1,0),"")</f>
        <v/>
      </c>
      <c r="L4571">
        <f>IF(OR(G4571=0,K4571=0),1,"")</f>
        <v/>
      </c>
      <c r="M4571">
        <f>IF(L4571=1,COUNTIF($L$2:L4571,1),"")</f>
        <v/>
      </c>
    </row>
    <row r="4572">
      <c r="A4572">
        <f>IF(screen_FT_reviewer_A!$A4572="","",screen_FT_reviewer_A!$A4572)</f>
        <v/>
      </c>
      <c r="B4572">
        <f>IF(OR($A4572="",screen_FT_reviewer_A!$C4572=""),"",screen_FT_reviewer_A!$C4572)</f>
        <v/>
      </c>
      <c r="C4572">
        <f>IF(OR($A4572="",screen_FT_reviewer_B!$C4572=""),"",screen_FT_reviewer_B!$C4572)</f>
        <v/>
      </c>
      <c r="D4572">
        <f>IF(OR($A4572="",screen_FT_reviewer_A!$D4572=""),"",screen_FT_reviewer_A!$D4572)</f>
        <v/>
      </c>
      <c r="E4572">
        <f>IF(OR($A4572="",screen_FT_reviewer_B!$D4572=""),"",screen_FT_reviewer_B!$D4572)</f>
        <v/>
      </c>
      <c r="F4572">
        <f>IF(AND(B4572&lt;&gt;"",C4572&lt;&gt;""),1,"")</f>
        <v/>
      </c>
      <c r="G4572">
        <f>IF(F4572=1,IF(B4572=C4572,1,0),"")</f>
        <v/>
      </c>
      <c r="H4572">
        <f>IF(B4572="","",IFERROR(VLOOKUP(B4572,lst_FT_group_map_table,2,FALSE),"INVALID"))</f>
        <v/>
      </c>
      <c r="I4572">
        <f>IF(C4572="","",IFERROR(VLOOKUP(C4572,lst_FT_group_map_table,2,FALSE),"INVALID"))</f>
        <v/>
      </c>
      <c r="J4572">
        <f>IF(F4572=1,IF(H4572=I4572,1,0),"")</f>
        <v/>
      </c>
      <c r="K4572">
        <f>IF(AND(ISNUMBER(MATCH(B4572,lst_FT_sci_excl,0)),ISNUMBER(MATCH(C4572,lst_FT_sci_excl,0))),IF(D4572=E4572,1,0),"")</f>
        <v/>
      </c>
      <c r="L4572">
        <f>IF(OR(G4572=0,K4572=0),1,"")</f>
        <v/>
      </c>
      <c r="M4572">
        <f>IF(L4572=1,COUNTIF($L$2:L4572,1),"")</f>
        <v/>
      </c>
    </row>
    <row r="4573">
      <c r="A4573">
        <f>IF(screen_FT_reviewer_A!$A4573="","",screen_FT_reviewer_A!$A4573)</f>
        <v/>
      </c>
      <c r="B4573">
        <f>IF(OR($A4573="",screen_FT_reviewer_A!$C4573=""),"",screen_FT_reviewer_A!$C4573)</f>
        <v/>
      </c>
      <c r="C4573">
        <f>IF(OR($A4573="",screen_FT_reviewer_B!$C4573=""),"",screen_FT_reviewer_B!$C4573)</f>
        <v/>
      </c>
      <c r="D4573">
        <f>IF(OR($A4573="",screen_FT_reviewer_A!$D4573=""),"",screen_FT_reviewer_A!$D4573)</f>
        <v/>
      </c>
      <c r="E4573">
        <f>IF(OR($A4573="",screen_FT_reviewer_B!$D4573=""),"",screen_FT_reviewer_B!$D4573)</f>
        <v/>
      </c>
      <c r="F4573">
        <f>IF(AND(B4573&lt;&gt;"",C4573&lt;&gt;""),1,"")</f>
        <v/>
      </c>
      <c r="G4573">
        <f>IF(F4573=1,IF(B4573=C4573,1,0),"")</f>
        <v/>
      </c>
      <c r="H4573">
        <f>IF(B4573="","",IFERROR(VLOOKUP(B4573,lst_FT_group_map_table,2,FALSE),"INVALID"))</f>
        <v/>
      </c>
      <c r="I4573">
        <f>IF(C4573="","",IFERROR(VLOOKUP(C4573,lst_FT_group_map_table,2,FALSE),"INVALID"))</f>
        <v/>
      </c>
      <c r="J4573">
        <f>IF(F4573=1,IF(H4573=I4573,1,0),"")</f>
        <v/>
      </c>
      <c r="K4573">
        <f>IF(AND(ISNUMBER(MATCH(B4573,lst_FT_sci_excl,0)),ISNUMBER(MATCH(C4573,lst_FT_sci_excl,0))),IF(D4573=E4573,1,0),"")</f>
        <v/>
      </c>
      <c r="L4573">
        <f>IF(OR(G4573=0,K4573=0),1,"")</f>
        <v/>
      </c>
      <c r="M4573">
        <f>IF(L4573=1,COUNTIF($L$2:L4573,1),"")</f>
        <v/>
      </c>
    </row>
    <row r="4574">
      <c r="A4574">
        <f>IF(screen_FT_reviewer_A!$A4574="","",screen_FT_reviewer_A!$A4574)</f>
        <v/>
      </c>
      <c r="B4574">
        <f>IF(OR($A4574="",screen_FT_reviewer_A!$C4574=""),"",screen_FT_reviewer_A!$C4574)</f>
        <v/>
      </c>
      <c r="C4574">
        <f>IF(OR($A4574="",screen_FT_reviewer_B!$C4574=""),"",screen_FT_reviewer_B!$C4574)</f>
        <v/>
      </c>
      <c r="D4574">
        <f>IF(OR($A4574="",screen_FT_reviewer_A!$D4574=""),"",screen_FT_reviewer_A!$D4574)</f>
        <v/>
      </c>
      <c r="E4574">
        <f>IF(OR($A4574="",screen_FT_reviewer_B!$D4574=""),"",screen_FT_reviewer_B!$D4574)</f>
        <v/>
      </c>
      <c r="F4574">
        <f>IF(AND(B4574&lt;&gt;"",C4574&lt;&gt;""),1,"")</f>
        <v/>
      </c>
      <c r="G4574">
        <f>IF(F4574=1,IF(B4574=C4574,1,0),"")</f>
        <v/>
      </c>
      <c r="H4574">
        <f>IF(B4574="","",IFERROR(VLOOKUP(B4574,lst_FT_group_map_table,2,FALSE),"INVALID"))</f>
        <v/>
      </c>
      <c r="I4574">
        <f>IF(C4574="","",IFERROR(VLOOKUP(C4574,lst_FT_group_map_table,2,FALSE),"INVALID"))</f>
        <v/>
      </c>
      <c r="J4574">
        <f>IF(F4574=1,IF(H4574=I4574,1,0),"")</f>
        <v/>
      </c>
      <c r="K4574">
        <f>IF(AND(ISNUMBER(MATCH(B4574,lst_FT_sci_excl,0)),ISNUMBER(MATCH(C4574,lst_FT_sci_excl,0))),IF(D4574=E4574,1,0),"")</f>
        <v/>
      </c>
      <c r="L4574">
        <f>IF(OR(G4574=0,K4574=0),1,"")</f>
        <v/>
      </c>
      <c r="M4574">
        <f>IF(L4574=1,COUNTIF($L$2:L4574,1),"")</f>
        <v/>
      </c>
    </row>
    <row r="4575">
      <c r="A4575">
        <f>IF(screen_FT_reviewer_A!$A4575="","",screen_FT_reviewer_A!$A4575)</f>
        <v/>
      </c>
      <c r="B4575">
        <f>IF(OR($A4575="",screen_FT_reviewer_A!$C4575=""),"",screen_FT_reviewer_A!$C4575)</f>
        <v/>
      </c>
      <c r="C4575">
        <f>IF(OR($A4575="",screen_FT_reviewer_B!$C4575=""),"",screen_FT_reviewer_B!$C4575)</f>
        <v/>
      </c>
      <c r="D4575">
        <f>IF(OR($A4575="",screen_FT_reviewer_A!$D4575=""),"",screen_FT_reviewer_A!$D4575)</f>
        <v/>
      </c>
      <c r="E4575">
        <f>IF(OR($A4575="",screen_FT_reviewer_B!$D4575=""),"",screen_FT_reviewer_B!$D4575)</f>
        <v/>
      </c>
      <c r="F4575">
        <f>IF(AND(B4575&lt;&gt;"",C4575&lt;&gt;""),1,"")</f>
        <v/>
      </c>
      <c r="G4575">
        <f>IF(F4575=1,IF(B4575=C4575,1,0),"")</f>
        <v/>
      </c>
      <c r="H4575">
        <f>IF(B4575="","",IFERROR(VLOOKUP(B4575,lst_FT_group_map_table,2,FALSE),"INVALID"))</f>
        <v/>
      </c>
      <c r="I4575">
        <f>IF(C4575="","",IFERROR(VLOOKUP(C4575,lst_FT_group_map_table,2,FALSE),"INVALID"))</f>
        <v/>
      </c>
      <c r="J4575">
        <f>IF(F4575=1,IF(H4575=I4575,1,0),"")</f>
        <v/>
      </c>
      <c r="K4575">
        <f>IF(AND(ISNUMBER(MATCH(B4575,lst_FT_sci_excl,0)),ISNUMBER(MATCH(C4575,lst_FT_sci_excl,0))),IF(D4575=E4575,1,0),"")</f>
        <v/>
      </c>
      <c r="L4575">
        <f>IF(OR(G4575=0,K4575=0),1,"")</f>
        <v/>
      </c>
      <c r="M4575">
        <f>IF(L4575=1,COUNTIF($L$2:L4575,1),"")</f>
        <v/>
      </c>
    </row>
    <row r="4576">
      <c r="A4576">
        <f>IF(screen_FT_reviewer_A!$A4576="","",screen_FT_reviewer_A!$A4576)</f>
        <v/>
      </c>
      <c r="B4576">
        <f>IF(OR($A4576="",screen_FT_reviewer_A!$C4576=""),"",screen_FT_reviewer_A!$C4576)</f>
        <v/>
      </c>
      <c r="C4576">
        <f>IF(OR($A4576="",screen_FT_reviewer_B!$C4576=""),"",screen_FT_reviewer_B!$C4576)</f>
        <v/>
      </c>
      <c r="D4576">
        <f>IF(OR($A4576="",screen_FT_reviewer_A!$D4576=""),"",screen_FT_reviewer_A!$D4576)</f>
        <v/>
      </c>
      <c r="E4576">
        <f>IF(OR($A4576="",screen_FT_reviewer_B!$D4576=""),"",screen_FT_reviewer_B!$D4576)</f>
        <v/>
      </c>
      <c r="F4576">
        <f>IF(AND(B4576&lt;&gt;"",C4576&lt;&gt;""),1,"")</f>
        <v/>
      </c>
      <c r="G4576">
        <f>IF(F4576=1,IF(B4576=C4576,1,0),"")</f>
        <v/>
      </c>
      <c r="H4576">
        <f>IF(B4576="","",IFERROR(VLOOKUP(B4576,lst_FT_group_map_table,2,FALSE),"INVALID"))</f>
        <v/>
      </c>
      <c r="I4576">
        <f>IF(C4576="","",IFERROR(VLOOKUP(C4576,lst_FT_group_map_table,2,FALSE),"INVALID"))</f>
        <v/>
      </c>
      <c r="J4576">
        <f>IF(F4576=1,IF(H4576=I4576,1,0),"")</f>
        <v/>
      </c>
      <c r="K4576">
        <f>IF(AND(ISNUMBER(MATCH(B4576,lst_FT_sci_excl,0)),ISNUMBER(MATCH(C4576,lst_FT_sci_excl,0))),IF(D4576=E4576,1,0),"")</f>
        <v/>
      </c>
      <c r="L4576">
        <f>IF(OR(G4576=0,K4576=0),1,"")</f>
        <v/>
      </c>
      <c r="M4576">
        <f>IF(L4576=1,COUNTIF($L$2:L4576,1),"")</f>
        <v/>
      </c>
    </row>
    <row r="4577">
      <c r="A4577">
        <f>IF(screen_FT_reviewer_A!$A4577="","",screen_FT_reviewer_A!$A4577)</f>
        <v/>
      </c>
      <c r="B4577">
        <f>IF(OR($A4577="",screen_FT_reviewer_A!$C4577=""),"",screen_FT_reviewer_A!$C4577)</f>
        <v/>
      </c>
      <c r="C4577">
        <f>IF(OR($A4577="",screen_FT_reviewer_B!$C4577=""),"",screen_FT_reviewer_B!$C4577)</f>
        <v/>
      </c>
      <c r="D4577">
        <f>IF(OR($A4577="",screen_FT_reviewer_A!$D4577=""),"",screen_FT_reviewer_A!$D4577)</f>
        <v/>
      </c>
      <c r="E4577">
        <f>IF(OR($A4577="",screen_FT_reviewer_B!$D4577=""),"",screen_FT_reviewer_B!$D4577)</f>
        <v/>
      </c>
      <c r="F4577">
        <f>IF(AND(B4577&lt;&gt;"",C4577&lt;&gt;""),1,"")</f>
        <v/>
      </c>
      <c r="G4577">
        <f>IF(F4577=1,IF(B4577=C4577,1,0),"")</f>
        <v/>
      </c>
      <c r="H4577">
        <f>IF(B4577="","",IFERROR(VLOOKUP(B4577,lst_FT_group_map_table,2,FALSE),"INVALID"))</f>
        <v/>
      </c>
      <c r="I4577">
        <f>IF(C4577="","",IFERROR(VLOOKUP(C4577,lst_FT_group_map_table,2,FALSE),"INVALID"))</f>
        <v/>
      </c>
      <c r="J4577">
        <f>IF(F4577=1,IF(H4577=I4577,1,0),"")</f>
        <v/>
      </c>
      <c r="K4577">
        <f>IF(AND(ISNUMBER(MATCH(B4577,lst_FT_sci_excl,0)),ISNUMBER(MATCH(C4577,lst_FT_sci_excl,0))),IF(D4577=E4577,1,0),"")</f>
        <v/>
      </c>
      <c r="L4577">
        <f>IF(OR(G4577=0,K4577=0),1,"")</f>
        <v/>
      </c>
      <c r="M4577">
        <f>IF(L4577=1,COUNTIF($L$2:L4577,1),"")</f>
        <v/>
      </c>
    </row>
    <row r="4578">
      <c r="A4578">
        <f>IF(screen_FT_reviewer_A!$A4578="","",screen_FT_reviewer_A!$A4578)</f>
        <v/>
      </c>
      <c r="B4578">
        <f>IF(OR($A4578="",screen_FT_reviewer_A!$C4578=""),"",screen_FT_reviewer_A!$C4578)</f>
        <v/>
      </c>
      <c r="C4578">
        <f>IF(OR($A4578="",screen_FT_reviewer_B!$C4578=""),"",screen_FT_reviewer_B!$C4578)</f>
        <v/>
      </c>
      <c r="D4578">
        <f>IF(OR($A4578="",screen_FT_reviewer_A!$D4578=""),"",screen_FT_reviewer_A!$D4578)</f>
        <v/>
      </c>
      <c r="E4578">
        <f>IF(OR($A4578="",screen_FT_reviewer_B!$D4578=""),"",screen_FT_reviewer_B!$D4578)</f>
        <v/>
      </c>
      <c r="F4578">
        <f>IF(AND(B4578&lt;&gt;"",C4578&lt;&gt;""),1,"")</f>
        <v/>
      </c>
      <c r="G4578">
        <f>IF(F4578=1,IF(B4578=C4578,1,0),"")</f>
        <v/>
      </c>
      <c r="H4578">
        <f>IF(B4578="","",IFERROR(VLOOKUP(B4578,lst_FT_group_map_table,2,FALSE),"INVALID"))</f>
        <v/>
      </c>
      <c r="I4578">
        <f>IF(C4578="","",IFERROR(VLOOKUP(C4578,lst_FT_group_map_table,2,FALSE),"INVALID"))</f>
        <v/>
      </c>
      <c r="J4578">
        <f>IF(F4578=1,IF(H4578=I4578,1,0),"")</f>
        <v/>
      </c>
      <c r="K4578">
        <f>IF(AND(ISNUMBER(MATCH(B4578,lst_FT_sci_excl,0)),ISNUMBER(MATCH(C4578,lst_FT_sci_excl,0))),IF(D4578=E4578,1,0),"")</f>
        <v/>
      </c>
      <c r="L4578">
        <f>IF(OR(G4578=0,K4578=0),1,"")</f>
        <v/>
      </c>
      <c r="M4578">
        <f>IF(L4578=1,COUNTIF($L$2:L4578,1),"")</f>
        <v/>
      </c>
    </row>
    <row r="4579">
      <c r="A4579">
        <f>IF(screen_FT_reviewer_A!$A4579="","",screen_FT_reviewer_A!$A4579)</f>
        <v/>
      </c>
      <c r="B4579">
        <f>IF(OR($A4579="",screen_FT_reviewer_A!$C4579=""),"",screen_FT_reviewer_A!$C4579)</f>
        <v/>
      </c>
      <c r="C4579">
        <f>IF(OR($A4579="",screen_FT_reviewer_B!$C4579=""),"",screen_FT_reviewer_B!$C4579)</f>
        <v/>
      </c>
      <c r="D4579">
        <f>IF(OR($A4579="",screen_FT_reviewer_A!$D4579=""),"",screen_FT_reviewer_A!$D4579)</f>
        <v/>
      </c>
      <c r="E4579">
        <f>IF(OR($A4579="",screen_FT_reviewer_B!$D4579=""),"",screen_FT_reviewer_B!$D4579)</f>
        <v/>
      </c>
      <c r="F4579">
        <f>IF(AND(B4579&lt;&gt;"",C4579&lt;&gt;""),1,"")</f>
        <v/>
      </c>
      <c r="G4579">
        <f>IF(F4579=1,IF(B4579=C4579,1,0),"")</f>
        <v/>
      </c>
      <c r="H4579">
        <f>IF(B4579="","",IFERROR(VLOOKUP(B4579,lst_FT_group_map_table,2,FALSE),"INVALID"))</f>
        <v/>
      </c>
      <c r="I4579">
        <f>IF(C4579="","",IFERROR(VLOOKUP(C4579,lst_FT_group_map_table,2,FALSE),"INVALID"))</f>
        <v/>
      </c>
      <c r="J4579">
        <f>IF(F4579=1,IF(H4579=I4579,1,0),"")</f>
        <v/>
      </c>
      <c r="K4579">
        <f>IF(AND(ISNUMBER(MATCH(B4579,lst_FT_sci_excl,0)),ISNUMBER(MATCH(C4579,lst_FT_sci_excl,0))),IF(D4579=E4579,1,0),"")</f>
        <v/>
      </c>
      <c r="L4579">
        <f>IF(OR(G4579=0,K4579=0),1,"")</f>
        <v/>
      </c>
      <c r="M4579">
        <f>IF(L4579=1,COUNTIF($L$2:L4579,1),"")</f>
        <v/>
      </c>
    </row>
    <row r="4580">
      <c r="A4580">
        <f>IF(screen_FT_reviewer_A!$A4580="","",screen_FT_reviewer_A!$A4580)</f>
        <v/>
      </c>
      <c r="B4580">
        <f>IF(OR($A4580="",screen_FT_reviewer_A!$C4580=""),"",screen_FT_reviewer_A!$C4580)</f>
        <v/>
      </c>
      <c r="C4580">
        <f>IF(OR($A4580="",screen_FT_reviewer_B!$C4580=""),"",screen_FT_reviewer_B!$C4580)</f>
        <v/>
      </c>
      <c r="D4580">
        <f>IF(OR($A4580="",screen_FT_reviewer_A!$D4580=""),"",screen_FT_reviewer_A!$D4580)</f>
        <v/>
      </c>
      <c r="E4580">
        <f>IF(OR($A4580="",screen_FT_reviewer_B!$D4580=""),"",screen_FT_reviewer_B!$D4580)</f>
        <v/>
      </c>
      <c r="F4580">
        <f>IF(AND(B4580&lt;&gt;"",C4580&lt;&gt;""),1,"")</f>
        <v/>
      </c>
      <c r="G4580">
        <f>IF(F4580=1,IF(B4580=C4580,1,0),"")</f>
        <v/>
      </c>
      <c r="H4580">
        <f>IF(B4580="","",IFERROR(VLOOKUP(B4580,lst_FT_group_map_table,2,FALSE),"INVALID"))</f>
        <v/>
      </c>
      <c r="I4580">
        <f>IF(C4580="","",IFERROR(VLOOKUP(C4580,lst_FT_group_map_table,2,FALSE),"INVALID"))</f>
        <v/>
      </c>
      <c r="J4580">
        <f>IF(F4580=1,IF(H4580=I4580,1,0),"")</f>
        <v/>
      </c>
      <c r="K4580">
        <f>IF(AND(ISNUMBER(MATCH(B4580,lst_FT_sci_excl,0)),ISNUMBER(MATCH(C4580,lst_FT_sci_excl,0))),IF(D4580=E4580,1,0),"")</f>
        <v/>
      </c>
      <c r="L4580">
        <f>IF(OR(G4580=0,K4580=0),1,"")</f>
        <v/>
      </c>
      <c r="M4580">
        <f>IF(L4580=1,COUNTIF($L$2:L4580,1),"")</f>
        <v/>
      </c>
    </row>
    <row r="4581">
      <c r="A4581">
        <f>IF(screen_FT_reviewer_A!$A4581="","",screen_FT_reviewer_A!$A4581)</f>
        <v/>
      </c>
      <c r="B4581">
        <f>IF(OR($A4581="",screen_FT_reviewer_A!$C4581=""),"",screen_FT_reviewer_A!$C4581)</f>
        <v/>
      </c>
      <c r="C4581">
        <f>IF(OR($A4581="",screen_FT_reviewer_B!$C4581=""),"",screen_FT_reviewer_B!$C4581)</f>
        <v/>
      </c>
      <c r="D4581">
        <f>IF(OR($A4581="",screen_FT_reviewer_A!$D4581=""),"",screen_FT_reviewer_A!$D4581)</f>
        <v/>
      </c>
      <c r="E4581">
        <f>IF(OR($A4581="",screen_FT_reviewer_B!$D4581=""),"",screen_FT_reviewer_B!$D4581)</f>
        <v/>
      </c>
      <c r="F4581">
        <f>IF(AND(B4581&lt;&gt;"",C4581&lt;&gt;""),1,"")</f>
        <v/>
      </c>
      <c r="G4581">
        <f>IF(F4581=1,IF(B4581=C4581,1,0),"")</f>
        <v/>
      </c>
      <c r="H4581">
        <f>IF(B4581="","",IFERROR(VLOOKUP(B4581,lst_FT_group_map_table,2,FALSE),"INVALID"))</f>
        <v/>
      </c>
      <c r="I4581">
        <f>IF(C4581="","",IFERROR(VLOOKUP(C4581,lst_FT_group_map_table,2,FALSE),"INVALID"))</f>
        <v/>
      </c>
      <c r="J4581">
        <f>IF(F4581=1,IF(H4581=I4581,1,0),"")</f>
        <v/>
      </c>
      <c r="K4581">
        <f>IF(AND(ISNUMBER(MATCH(B4581,lst_FT_sci_excl,0)),ISNUMBER(MATCH(C4581,lst_FT_sci_excl,0))),IF(D4581=E4581,1,0),"")</f>
        <v/>
      </c>
      <c r="L4581">
        <f>IF(OR(G4581=0,K4581=0),1,"")</f>
        <v/>
      </c>
      <c r="M4581">
        <f>IF(L4581=1,COUNTIF($L$2:L4581,1),"")</f>
        <v/>
      </c>
    </row>
    <row r="4582">
      <c r="A4582">
        <f>IF(screen_FT_reviewer_A!$A4582="","",screen_FT_reviewer_A!$A4582)</f>
        <v/>
      </c>
      <c r="B4582">
        <f>IF(OR($A4582="",screen_FT_reviewer_A!$C4582=""),"",screen_FT_reviewer_A!$C4582)</f>
        <v/>
      </c>
      <c r="C4582">
        <f>IF(OR($A4582="",screen_FT_reviewer_B!$C4582=""),"",screen_FT_reviewer_B!$C4582)</f>
        <v/>
      </c>
      <c r="D4582">
        <f>IF(OR($A4582="",screen_FT_reviewer_A!$D4582=""),"",screen_FT_reviewer_A!$D4582)</f>
        <v/>
      </c>
      <c r="E4582">
        <f>IF(OR($A4582="",screen_FT_reviewer_B!$D4582=""),"",screen_FT_reviewer_B!$D4582)</f>
        <v/>
      </c>
      <c r="F4582">
        <f>IF(AND(B4582&lt;&gt;"",C4582&lt;&gt;""),1,"")</f>
        <v/>
      </c>
      <c r="G4582">
        <f>IF(F4582=1,IF(B4582=C4582,1,0),"")</f>
        <v/>
      </c>
      <c r="H4582">
        <f>IF(B4582="","",IFERROR(VLOOKUP(B4582,lst_FT_group_map_table,2,FALSE),"INVALID"))</f>
        <v/>
      </c>
      <c r="I4582">
        <f>IF(C4582="","",IFERROR(VLOOKUP(C4582,lst_FT_group_map_table,2,FALSE),"INVALID"))</f>
        <v/>
      </c>
      <c r="J4582">
        <f>IF(F4582=1,IF(H4582=I4582,1,0),"")</f>
        <v/>
      </c>
      <c r="K4582">
        <f>IF(AND(ISNUMBER(MATCH(B4582,lst_FT_sci_excl,0)),ISNUMBER(MATCH(C4582,lst_FT_sci_excl,0))),IF(D4582=E4582,1,0),"")</f>
        <v/>
      </c>
      <c r="L4582">
        <f>IF(OR(G4582=0,K4582=0),1,"")</f>
        <v/>
      </c>
      <c r="M4582">
        <f>IF(L4582=1,COUNTIF($L$2:L4582,1),"")</f>
        <v/>
      </c>
    </row>
    <row r="4583">
      <c r="A4583">
        <f>IF(screen_FT_reviewer_A!$A4583="","",screen_FT_reviewer_A!$A4583)</f>
        <v/>
      </c>
      <c r="B4583">
        <f>IF(OR($A4583="",screen_FT_reviewer_A!$C4583=""),"",screen_FT_reviewer_A!$C4583)</f>
        <v/>
      </c>
      <c r="C4583">
        <f>IF(OR($A4583="",screen_FT_reviewer_B!$C4583=""),"",screen_FT_reviewer_B!$C4583)</f>
        <v/>
      </c>
      <c r="D4583">
        <f>IF(OR($A4583="",screen_FT_reviewer_A!$D4583=""),"",screen_FT_reviewer_A!$D4583)</f>
        <v/>
      </c>
      <c r="E4583">
        <f>IF(OR($A4583="",screen_FT_reviewer_B!$D4583=""),"",screen_FT_reviewer_B!$D4583)</f>
        <v/>
      </c>
      <c r="F4583">
        <f>IF(AND(B4583&lt;&gt;"",C4583&lt;&gt;""),1,"")</f>
        <v/>
      </c>
      <c r="G4583">
        <f>IF(F4583=1,IF(B4583=C4583,1,0),"")</f>
        <v/>
      </c>
      <c r="H4583">
        <f>IF(B4583="","",IFERROR(VLOOKUP(B4583,lst_FT_group_map_table,2,FALSE),"INVALID"))</f>
        <v/>
      </c>
      <c r="I4583">
        <f>IF(C4583="","",IFERROR(VLOOKUP(C4583,lst_FT_group_map_table,2,FALSE),"INVALID"))</f>
        <v/>
      </c>
      <c r="J4583">
        <f>IF(F4583=1,IF(H4583=I4583,1,0),"")</f>
        <v/>
      </c>
      <c r="K4583">
        <f>IF(AND(ISNUMBER(MATCH(B4583,lst_FT_sci_excl,0)),ISNUMBER(MATCH(C4583,lst_FT_sci_excl,0))),IF(D4583=E4583,1,0),"")</f>
        <v/>
      </c>
      <c r="L4583">
        <f>IF(OR(G4583=0,K4583=0),1,"")</f>
        <v/>
      </c>
      <c r="M4583">
        <f>IF(L4583=1,COUNTIF($L$2:L4583,1),"")</f>
        <v/>
      </c>
    </row>
    <row r="4584">
      <c r="A4584">
        <f>IF(screen_FT_reviewer_A!$A4584="","",screen_FT_reviewer_A!$A4584)</f>
        <v/>
      </c>
      <c r="B4584">
        <f>IF(OR($A4584="",screen_FT_reviewer_A!$C4584=""),"",screen_FT_reviewer_A!$C4584)</f>
        <v/>
      </c>
      <c r="C4584">
        <f>IF(OR($A4584="",screen_FT_reviewer_B!$C4584=""),"",screen_FT_reviewer_B!$C4584)</f>
        <v/>
      </c>
      <c r="D4584">
        <f>IF(OR($A4584="",screen_FT_reviewer_A!$D4584=""),"",screen_FT_reviewer_A!$D4584)</f>
        <v/>
      </c>
      <c r="E4584">
        <f>IF(OR($A4584="",screen_FT_reviewer_B!$D4584=""),"",screen_FT_reviewer_B!$D4584)</f>
        <v/>
      </c>
      <c r="F4584">
        <f>IF(AND(B4584&lt;&gt;"",C4584&lt;&gt;""),1,"")</f>
        <v/>
      </c>
      <c r="G4584">
        <f>IF(F4584=1,IF(B4584=C4584,1,0),"")</f>
        <v/>
      </c>
      <c r="H4584">
        <f>IF(B4584="","",IFERROR(VLOOKUP(B4584,lst_FT_group_map_table,2,FALSE),"INVALID"))</f>
        <v/>
      </c>
      <c r="I4584">
        <f>IF(C4584="","",IFERROR(VLOOKUP(C4584,lst_FT_group_map_table,2,FALSE),"INVALID"))</f>
        <v/>
      </c>
      <c r="J4584">
        <f>IF(F4584=1,IF(H4584=I4584,1,0),"")</f>
        <v/>
      </c>
      <c r="K4584">
        <f>IF(AND(ISNUMBER(MATCH(B4584,lst_FT_sci_excl,0)),ISNUMBER(MATCH(C4584,lst_FT_sci_excl,0))),IF(D4584=E4584,1,0),"")</f>
        <v/>
      </c>
      <c r="L4584">
        <f>IF(OR(G4584=0,K4584=0),1,"")</f>
        <v/>
      </c>
      <c r="M4584">
        <f>IF(L4584=1,COUNTIF($L$2:L4584,1),"")</f>
        <v/>
      </c>
    </row>
    <row r="4585">
      <c r="A4585">
        <f>IF(screen_FT_reviewer_A!$A4585="","",screen_FT_reviewer_A!$A4585)</f>
        <v/>
      </c>
      <c r="B4585">
        <f>IF(OR($A4585="",screen_FT_reviewer_A!$C4585=""),"",screen_FT_reviewer_A!$C4585)</f>
        <v/>
      </c>
      <c r="C4585">
        <f>IF(OR($A4585="",screen_FT_reviewer_B!$C4585=""),"",screen_FT_reviewer_B!$C4585)</f>
        <v/>
      </c>
      <c r="D4585">
        <f>IF(OR($A4585="",screen_FT_reviewer_A!$D4585=""),"",screen_FT_reviewer_A!$D4585)</f>
        <v/>
      </c>
      <c r="E4585">
        <f>IF(OR($A4585="",screen_FT_reviewer_B!$D4585=""),"",screen_FT_reviewer_B!$D4585)</f>
        <v/>
      </c>
      <c r="F4585">
        <f>IF(AND(B4585&lt;&gt;"",C4585&lt;&gt;""),1,"")</f>
        <v/>
      </c>
      <c r="G4585">
        <f>IF(F4585=1,IF(B4585=C4585,1,0),"")</f>
        <v/>
      </c>
      <c r="H4585">
        <f>IF(B4585="","",IFERROR(VLOOKUP(B4585,lst_FT_group_map_table,2,FALSE),"INVALID"))</f>
        <v/>
      </c>
      <c r="I4585">
        <f>IF(C4585="","",IFERROR(VLOOKUP(C4585,lst_FT_group_map_table,2,FALSE),"INVALID"))</f>
        <v/>
      </c>
      <c r="J4585">
        <f>IF(F4585=1,IF(H4585=I4585,1,0),"")</f>
        <v/>
      </c>
      <c r="K4585">
        <f>IF(AND(ISNUMBER(MATCH(B4585,lst_FT_sci_excl,0)),ISNUMBER(MATCH(C4585,lst_FT_sci_excl,0))),IF(D4585=E4585,1,0),"")</f>
        <v/>
      </c>
      <c r="L4585">
        <f>IF(OR(G4585=0,K4585=0),1,"")</f>
        <v/>
      </c>
      <c r="M4585">
        <f>IF(L4585=1,COUNTIF($L$2:L4585,1),"")</f>
        <v/>
      </c>
    </row>
    <row r="4586">
      <c r="A4586">
        <f>IF(screen_FT_reviewer_A!$A4586="","",screen_FT_reviewer_A!$A4586)</f>
        <v/>
      </c>
      <c r="B4586">
        <f>IF(OR($A4586="",screen_FT_reviewer_A!$C4586=""),"",screen_FT_reviewer_A!$C4586)</f>
        <v/>
      </c>
      <c r="C4586">
        <f>IF(OR($A4586="",screen_FT_reviewer_B!$C4586=""),"",screen_FT_reviewer_B!$C4586)</f>
        <v/>
      </c>
      <c r="D4586">
        <f>IF(OR($A4586="",screen_FT_reviewer_A!$D4586=""),"",screen_FT_reviewer_A!$D4586)</f>
        <v/>
      </c>
      <c r="E4586">
        <f>IF(OR($A4586="",screen_FT_reviewer_B!$D4586=""),"",screen_FT_reviewer_B!$D4586)</f>
        <v/>
      </c>
      <c r="F4586">
        <f>IF(AND(B4586&lt;&gt;"",C4586&lt;&gt;""),1,"")</f>
        <v/>
      </c>
      <c r="G4586">
        <f>IF(F4586=1,IF(B4586=C4586,1,0),"")</f>
        <v/>
      </c>
      <c r="H4586">
        <f>IF(B4586="","",IFERROR(VLOOKUP(B4586,lst_FT_group_map_table,2,FALSE),"INVALID"))</f>
        <v/>
      </c>
      <c r="I4586">
        <f>IF(C4586="","",IFERROR(VLOOKUP(C4586,lst_FT_group_map_table,2,FALSE),"INVALID"))</f>
        <v/>
      </c>
      <c r="J4586">
        <f>IF(F4586=1,IF(H4586=I4586,1,0),"")</f>
        <v/>
      </c>
      <c r="K4586">
        <f>IF(AND(ISNUMBER(MATCH(B4586,lst_FT_sci_excl,0)),ISNUMBER(MATCH(C4586,lst_FT_sci_excl,0))),IF(D4586=E4586,1,0),"")</f>
        <v/>
      </c>
      <c r="L4586">
        <f>IF(OR(G4586=0,K4586=0),1,"")</f>
        <v/>
      </c>
      <c r="M4586">
        <f>IF(L4586=1,COUNTIF($L$2:L4586,1),"")</f>
        <v/>
      </c>
    </row>
    <row r="4587">
      <c r="A4587">
        <f>IF(screen_FT_reviewer_A!$A4587="","",screen_FT_reviewer_A!$A4587)</f>
        <v/>
      </c>
      <c r="B4587">
        <f>IF(OR($A4587="",screen_FT_reviewer_A!$C4587=""),"",screen_FT_reviewer_A!$C4587)</f>
        <v/>
      </c>
      <c r="C4587">
        <f>IF(OR($A4587="",screen_FT_reviewer_B!$C4587=""),"",screen_FT_reviewer_B!$C4587)</f>
        <v/>
      </c>
      <c r="D4587">
        <f>IF(OR($A4587="",screen_FT_reviewer_A!$D4587=""),"",screen_FT_reviewer_A!$D4587)</f>
        <v/>
      </c>
      <c r="E4587">
        <f>IF(OR($A4587="",screen_FT_reviewer_B!$D4587=""),"",screen_FT_reviewer_B!$D4587)</f>
        <v/>
      </c>
      <c r="F4587">
        <f>IF(AND(B4587&lt;&gt;"",C4587&lt;&gt;""),1,"")</f>
        <v/>
      </c>
      <c r="G4587">
        <f>IF(F4587=1,IF(B4587=C4587,1,0),"")</f>
        <v/>
      </c>
      <c r="H4587">
        <f>IF(B4587="","",IFERROR(VLOOKUP(B4587,lst_FT_group_map_table,2,FALSE),"INVALID"))</f>
        <v/>
      </c>
      <c r="I4587">
        <f>IF(C4587="","",IFERROR(VLOOKUP(C4587,lst_FT_group_map_table,2,FALSE),"INVALID"))</f>
        <v/>
      </c>
      <c r="J4587">
        <f>IF(F4587=1,IF(H4587=I4587,1,0),"")</f>
        <v/>
      </c>
      <c r="K4587">
        <f>IF(AND(ISNUMBER(MATCH(B4587,lst_FT_sci_excl,0)),ISNUMBER(MATCH(C4587,lst_FT_sci_excl,0))),IF(D4587=E4587,1,0),"")</f>
        <v/>
      </c>
      <c r="L4587">
        <f>IF(OR(G4587=0,K4587=0),1,"")</f>
        <v/>
      </c>
      <c r="M4587">
        <f>IF(L4587=1,COUNTIF($L$2:L4587,1),"")</f>
        <v/>
      </c>
    </row>
    <row r="4588">
      <c r="A4588">
        <f>IF(screen_FT_reviewer_A!$A4588="","",screen_FT_reviewer_A!$A4588)</f>
        <v/>
      </c>
      <c r="B4588">
        <f>IF(OR($A4588="",screen_FT_reviewer_A!$C4588=""),"",screen_FT_reviewer_A!$C4588)</f>
        <v/>
      </c>
      <c r="C4588">
        <f>IF(OR($A4588="",screen_FT_reviewer_B!$C4588=""),"",screen_FT_reviewer_B!$C4588)</f>
        <v/>
      </c>
      <c r="D4588">
        <f>IF(OR($A4588="",screen_FT_reviewer_A!$D4588=""),"",screen_FT_reviewer_A!$D4588)</f>
        <v/>
      </c>
      <c r="E4588">
        <f>IF(OR($A4588="",screen_FT_reviewer_B!$D4588=""),"",screen_FT_reviewer_B!$D4588)</f>
        <v/>
      </c>
      <c r="F4588">
        <f>IF(AND(B4588&lt;&gt;"",C4588&lt;&gt;""),1,"")</f>
        <v/>
      </c>
      <c r="G4588">
        <f>IF(F4588=1,IF(B4588=C4588,1,0),"")</f>
        <v/>
      </c>
      <c r="H4588">
        <f>IF(B4588="","",IFERROR(VLOOKUP(B4588,lst_FT_group_map_table,2,FALSE),"INVALID"))</f>
        <v/>
      </c>
      <c r="I4588">
        <f>IF(C4588="","",IFERROR(VLOOKUP(C4588,lst_FT_group_map_table,2,FALSE),"INVALID"))</f>
        <v/>
      </c>
      <c r="J4588">
        <f>IF(F4588=1,IF(H4588=I4588,1,0),"")</f>
        <v/>
      </c>
      <c r="K4588">
        <f>IF(AND(ISNUMBER(MATCH(B4588,lst_FT_sci_excl,0)),ISNUMBER(MATCH(C4588,lst_FT_sci_excl,0))),IF(D4588=E4588,1,0),"")</f>
        <v/>
      </c>
      <c r="L4588">
        <f>IF(OR(G4588=0,K4588=0),1,"")</f>
        <v/>
      </c>
      <c r="M4588">
        <f>IF(L4588=1,COUNTIF($L$2:L4588,1),"")</f>
        <v/>
      </c>
    </row>
    <row r="4589">
      <c r="A4589">
        <f>IF(screen_FT_reviewer_A!$A4589="","",screen_FT_reviewer_A!$A4589)</f>
        <v/>
      </c>
      <c r="B4589">
        <f>IF(OR($A4589="",screen_FT_reviewer_A!$C4589=""),"",screen_FT_reviewer_A!$C4589)</f>
        <v/>
      </c>
      <c r="C4589">
        <f>IF(OR($A4589="",screen_FT_reviewer_B!$C4589=""),"",screen_FT_reviewer_B!$C4589)</f>
        <v/>
      </c>
      <c r="D4589">
        <f>IF(OR($A4589="",screen_FT_reviewer_A!$D4589=""),"",screen_FT_reviewer_A!$D4589)</f>
        <v/>
      </c>
      <c r="E4589">
        <f>IF(OR($A4589="",screen_FT_reviewer_B!$D4589=""),"",screen_FT_reviewer_B!$D4589)</f>
        <v/>
      </c>
      <c r="F4589">
        <f>IF(AND(B4589&lt;&gt;"",C4589&lt;&gt;""),1,"")</f>
        <v/>
      </c>
      <c r="G4589">
        <f>IF(F4589=1,IF(B4589=C4589,1,0),"")</f>
        <v/>
      </c>
      <c r="H4589">
        <f>IF(B4589="","",IFERROR(VLOOKUP(B4589,lst_FT_group_map_table,2,FALSE),"INVALID"))</f>
        <v/>
      </c>
      <c r="I4589">
        <f>IF(C4589="","",IFERROR(VLOOKUP(C4589,lst_FT_group_map_table,2,FALSE),"INVALID"))</f>
        <v/>
      </c>
      <c r="J4589">
        <f>IF(F4589=1,IF(H4589=I4589,1,0),"")</f>
        <v/>
      </c>
      <c r="K4589">
        <f>IF(AND(ISNUMBER(MATCH(B4589,lst_FT_sci_excl,0)),ISNUMBER(MATCH(C4589,lst_FT_sci_excl,0))),IF(D4589=E4589,1,0),"")</f>
        <v/>
      </c>
      <c r="L4589">
        <f>IF(OR(G4589=0,K4589=0),1,"")</f>
        <v/>
      </c>
      <c r="M4589">
        <f>IF(L4589=1,COUNTIF($L$2:L4589,1),"")</f>
        <v/>
      </c>
    </row>
    <row r="4590">
      <c r="A4590">
        <f>IF(screen_FT_reviewer_A!$A4590="","",screen_FT_reviewer_A!$A4590)</f>
        <v/>
      </c>
      <c r="B4590">
        <f>IF(OR($A4590="",screen_FT_reviewer_A!$C4590=""),"",screen_FT_reviewer_A!$C4590)</f>
        <v/>
      </c>
      <c r="C4590">
        <f>IF(OR($A4590="",screen_FT_reviewer_B!$C4590=""),"",screen_FT_reviewer_B!$C4590)</f>
        <v/>
      </c>
      <c r="D4590">
        <f>IF(OR($A4590="",screen_FT_reviewer_A!$D4590=""),"",screen_FT_reviewer_A!$D4590)</f>
        <v/>
      </c>
      <c r="E4590">
        <f>IF(OR($A4590="",screen_FT_reviewer_B!$D4590=""),"",screen_FT_reviewer_B!$D4590)</f>
        <v/>
      </c>
      <c r="F4590">
        <f>IF(AND(B4590&lt;&gt;"",C4590&lt;&gt;""),1,"")</f>
        <v/>
      </c>
      <c r="G4590">
        <f>IF(F4590=1,IF(B4590=C4590,1,0),"")</f>
        <v/>
      </c>
      <c r="H4590">
        <f>IF(B4590="","",IFERROR(VLOOKUP(B4590,lst_FT_group_map_table,2,FALSE),"INVALID"))</f>
        <v/>
      </c>
      <c r="I4590">
        <f>IF(C4590="","",IFERROR(VLOOKUP(C4590,lst_FT_group_map_table,2,FALSE),"INVALID"))</f>
        <v/>
      </c>
      <c r="J4590">
        <f>IF(F4590=1,IF(H4590=I4590,1,0),"")</f>
        <v/>
      </c>
      <c r="K4590">
        <f>IF(AND(ISNUMBER(MATCH(B4590,lst_FT_sci_excl,0)),ISNUMBER(MATCH(C4590,lst_FT_sci_excl,0))),IF(D4590=E4590,1,0),"")</f>
        <v/>
      </c>
      <c r="L4590">
        <f>IF(OR(G4590=0,K4590=0),1,"")</f>
        <v/>
      </c>
      <c r="M4590">
        <f>IF(L4590=1,COUNTIF($L$2:L4590,1),"")</f>
        <v/>
      </c>
    </row>
    <row r="4591">
      <c r="A4591">
        <f>IF(screen_FT_reviewer_A!$A4591="","",screen_FT_reviewer_A!$A4591)</f>
        <v/>
      </c>
      <c r="B4591">
        <f>IF(OR($A4591="",screen_FT_reviewer_A!$C4591=""),"",screen_FT_reviewer_A!$C4591)</f>
        <v/>
      </c>
      <c r="C4591">
        <f>IF(OR($A4591="",screen_FT_reviewer_B!$C4591=""),"",screen_FT_reviewer_B!$C4591)</f>
        <v/>
      </c>
      <c r="D4591">
        <f>IF(OR($A4591="",screen_FT_reviewer_A!$D4591=""),"",screen_FT_reviewer_A!$D4591)</f>
        <v/>
      </c>
      <c r="E4591">
        <f>IF(OR($A4591="",screen_FT_reviewer_B!$D4591=""),"",screen_FT_reviewer_B!$D4591)</f>
        <v/>
      </c>
      <c r="F4591">
        <f>IF(AND(B4591&lt;&gt;"",C4591&lt;&gt;""),1,"")</f>
        <v/>
      </c>
      <c r="G4591">
        <f>IF(F4591=1,IF(B4591=C4591,1,0),"")</f>
        <v/>
      </c>
      <c r="H4591">
        <f>IF(B4591="","",IFERROR(VLOOKUP(B4591,lst_FT_group_map_table,2,FALSE),"INVALID"))</f>
        <v/>
      </c>
      <c r="I4591">
        <f>IF(C4591="","",IFERROR(VLOOKUP(C4591,lst_FT_group_map_table,2,FALSE),"INVALID"))</f>
        <v/>
      </c>
      <c r="J4591">
        <f>IF(F4591=1,IF(H4591=I4591,1,0),"")</f>
        <v/>
      </c>
      <c r="K4591">
        <f>IF(AND(ISNUMBER(MATCH(B4591,lst_FT_sci_excl,0)),ISNUMBER(MATCH(C4591,lst_FT_sci_excl,0))),IF(D4591=E4591,1,0),"")</f>
        <v/>
      </c>
      <c r="L4591">
        <f>IF(OR(G4591=0,K4591=0),1,"")</f>
        <v/>
      </c>
      <c r="M4591">
        <f>IF(L4591=1,COUNTIF($L$2:L4591,1),"")</f>
        <v/>
      </c>
    </row>
    <row r="4592">
      <c r="A4592">
        <f>IF(screen_FT_reviewer_A!$A4592="","",screen_FT_reviewer_A!$A4592)</f>
        <v/>
      </c>
      <c r="B4592">
        <f>IF(OR($A4592="",screen_FT_reviewer_A!$C4592=""),"",screen_FT_reviewer_A!$C4592)</f>
        <v/>
      </c>
      <c r="C4592">
        <f>IF(OR($A4592="",screen_FT_reviewer_B!$C4592=""),"",screen_FT_reviewer_B!$C4592)</f>
        <v/>
      </c>
      <c r="D4592">
        <f>IF(OR($A4592="",screen_FT_reviewer_A!$D4592=""),"",screen_FT_reviewer_A!$D4592)</f>
        <v/>
      </c>
      <c r="E4592">
        <f>IF(OR($A4592="",screen_FT_reviewer_B!$D4592=""),"",screen_FT_reviewer_B!$D4592)</f>
        <v/>
      </c>
      <c r="F4592">
        <f>IF(AND(B4592&lt;&gt;"",C4592&lt;&gt;""),1,"")</f>
        <v/>
      </c>
      <c r="G4592">
        <f>IF(F4592=1,IF(B4592=C4592,1,0),"")</f>
        <v/>
      </c>
      <c r="H4592">
        <f>IF(B4592="","",IFERROR(VLOOKUP(B4592,lst_FT_group_map_table,2,FALSE),"INVALID"))</f>
        <v/>
      </c>
      <c r="I4592">
        <f>IF(C4592="","",IFERROR(VLOOKUP(C4592,lst_FT_group_map_table,2,FALSE),"INVALID"))</f>
        <v/>
      </c>
      <c r="J4592">
        <f>IF(F4592=1,IF(H4592=I4592,1,0),"")</f>
        <v/>
      </c>
      <c r="K4592">
        <f>IF(AND(ISNUMBER(MATCH(B4592,lst_FT_sci_excl,0)),ISNUMBER(MATCH(C4592,lst_FT_sci_excl,0))),IF(D4592=E4592,1,0),"")</f>
        <v/>
      </c>
      <c r="L4592">
        <f>IF(OR(G4592=0,K4592=0),1,"")</f>
        <v/>
      </c>
      <c r="M4592">
        <f>IF(L4592=1,COUNTIF($L$2:L4592,1),"")</f>
        <v/>
      </c>
    </row>
    <row r="4593">
      <c r="A4593">
        <f>IF(screen_FT_reviewer_A!$A4593="","",screen_FT_reviewer_A!$A4593)</f>
        <v/>
      </c>
      <c r="B4593">
        <f>IF(OR($A4593="",screen_FT_reviewer_A!$C4593=""),"",screen_FT_reviewer_A!$C4593)</f>
        <v/>
      </c>
      <c r="C4593">
        <f>IF(OR($A4593="",screen_FT_reviewer_B!$C4593=""),"",screen_FT_reviewer_B!$C4593)</f>
        <v/>
      </c>
      <c r="D4593">
        <f>IF(OR($A4593="",screen_FT_reviewer_A!$D4593=""),"",screen_FT_reviewer_A!$D4593)</f>
        <v/>
      </c>
      <c r="E4593">
        <f>IF(OR($A4593="",screen_FT_reviewer_B!$D4593=""),"",screen_FT_reviewer_B!$D4593)</f>
        <v/>
      </c>
      <c r="F4593">
        <f>IF(AND(B4593&lt;&gt;"",C4593&lt;&gt;""),1,"")</f>
        <v/>
      </c>
      <c r="G4593">
        <f>IF(F4593=1,IF(B4593=C4593,1,0),"")</f>
        <v/>
      </c>
      <c r="H4593">
        <f>IF(B4593="","",IFERROR(VLOOKUP(B4593,lst_FT_group_map_table,2,FALSE),"INVALID"))</f>
        <v/>
      </c>
      <c r="I4593">
        <f>IF(C4593="","",IFERROR(VLOOKUP(C4593,lst_FT_group_map_table,2,FALSE),"INVALID"))</f>
        <v/>
      </c>
      <c r="J4593">
        <f>IF(F4593=1,IF(H4593=I4593,1,0),"")</f>
        <v/>
      </c>
      <c r="K4593">
        <f>IF(AND(ISNUMBER(MATCH(B4593,lst_FT_sci_excl,0)),ISNUMBER(MATCH(C4593,lst_FT_sci_excl,0))),IF(D4593=E4593,1,0),"")</f>
        <v/>
      </c>
      <c r="L4593">
        <f>IF(OR(G4593=0,K4593=0),1,"")</f>
        <v/>
      </c>
      <c r="M4593">
        <f>IF(L4593=1,COUNTIF($L$2:L4593,1),"")</f>
        <v/>
      </c>
    </row>
    <row r="4594">
      <c r="A4594">
        <f>IF(screen_FT_reviewer_A!$A4594="","",screen_FT_reviewer_A!$A4594)</f>
        <v/>
      </c>
      <c r="B4594">
        <f>IF(OR($A4594="",screen_FT_reviewer_A!$C4594=""),"",screen_FT_reviewer_A!$C4594)</f>
        <v/>
      </c>
      <c r="C4594">
        <f>IF(OR($A4594="",screen_FT_reviewer_B!$C4594=""),"",screen_FT_reviewer_B!$C4594)</f>
        <v/>
      </c>
      <c r="D4594">
        <f>IF(OR($A4594="",screen_FT_reviewer_A!$D4594=""),"",screen_FT_reviewer_A!$D4594)</f>
        <v/>
      </c>
      <c r="E4594">
        <f>IF(OR($A4594="",screen_FT_reviewer_B!$D4594=""),"",screen_FT_reviewer_B!$D4594)</f>
        <v/>
      </c>
      <c r="F4594">
        <f>IF(AND(B4594&lt;&gt;"",C4594&lt;&gt;""),1,"")</f>
        <v/>
      </c>
      <c r="G4594">
        <f>IF(F4594=1,IF(B4594=C4594,1,0),"")</f>
        <v/>
      </c>
      <c r="H4594">
        <f>IF(B4594="","",IFERROR(VLOOKUP(B4594,lst_FT_group_map_table,2,FALSE),"INVALID"))</f>
        <v/>
      </c>
      <c r="I4594">
        <f>IF(C4594="","",IFERROR(VLOOKUP(C4594,lst_FT_group_map_table,2,FALSE),"INVALID"))</f>
        <v/>
      </c>
      <c r="J4594">
        <f>IF(F4594=1,IF(H4594=I4594,1,0),"")</f>
        <v/>
      </c>
      <c r="K4594">
        <f>IF(AND(ISNUMBER(MATCH(B4594,lst_FT_sci_excl,0)),ISNUMBER(MATCH(C4594,lst_FT_sci_excl,0))),IF(D4594=E4594,1,0),"")</f>
        <v/>
      </c>
      <c r="L4594">
        <f>IF(OR(G4594=0,K4594=0),1,"")</f>
        <v/>
      </c>
      <c r="M4594">
        <f>IF(L4594=1,COUNTIF($L$2:L4594,1),"")</f>
        <v/>
      </c>
    </row>
    <row r="4595">
      <c r="A4595">
        <f>IF(screen_FT_reviewer_A!$A4595="","",screen_FT_reviewer_A!$A4595)</f>
        <v/>
      </c>
      <c r="B4595">
        <f>IF(OR($A4595="",screen_FT_reviewer_A!$C4595=""),"",screen_FT_reviewer_A!$C4595)</f>
        <v/>
      </c>
      <c r="C4595">
        <f>IF(OR($A4595="",screen_FT_reviewer_B!$C4595=""),"",screen_FT_reviewer_B!$C4595)</f>
        <v/>
      </c>
      <c r="D4595">
        <f>IF(OR($A4595="",screen_FT_reviewer_A!$D4595=""),"",screen_FT_reviewer_A!$D4595)</f>
        <v/>
      </c>
      <c r="E4595">
        <f>IF(OR($A4595="",screen_FT_reviewer_B!$D4595=""),"",screen_FT_reviewer_B!$D4595)</f>
        <v/>
      </c>
      <c r="F4595">
        <f>IF(AND(B4595&lt;&gt;"",C4595&lt;&gt;""),1,"")</f>
        <v/>
      </c>
      <c r="G4595">
        <f>IF(F4595=1,IF(B4595=C4595,1,0),"")</f>
        <v/>
      </c>
      <c r="H4595">
        <f>IF(B4595="","",IFERROR(VLOOKUP(B4595,lst_FT_group_map_table,2,FALSE),"INVALID"))</f>
        <v/>
      </c>
      <c r="I4595">
        <f>IF(C4595="","",IFERROR(VLOOKUP(C4595,lst_FT_group_map_table,2,FALSE),"INVALID"))</f>
        <v/>
      </c>
      <c r="J4595">
        <f>IF(F4595=1,IF(H4595=I4595,1,0),"")</f>
        <v/>
      </c>
      <c r="K4595">
        <f>IF(AND(ISNUMBER(MATCH(B4595,lst_FT_sci_excl,0)),ISNUMBER(MATCH(C4595,lst_FT_sci_excl,0))),IF(D4595=E4595,1,0),"")</f>
        <v/>
      </c>
      <c r="L4595">
        <f>IF(OR(G4595=0,K4595=0),1,"")</f>
        <v/>
      </c>
      <c r="M4595">
        <f>IF(L4595=1,COUNTIF($L$2:L4595,1),"")</f>
        <v/>
      </c>
    </row>
    <row r="4596">
      <c r="A4596">
        <f>IF(screen_FT_reviewer_A!$A4596="","",screen_FT_reviewer_A!$A4596)</f>
        <v/>
      </c>
      <c r="B4596">
        <f>IF(OR($A4596="",screen_FT_reviewer_A!$C4596=""),"",screen_FT_reviewer_A!$C4596)</f>
        <v/>
      </c>
      <c r="C4596">
        <f>IF(OR($A4596="",screen_FT_reviewer_B!$C4596=""),"",screen_FT_reviewer_B!$C4596)</f>
        <v/>
      </c>
      <c r="D4596">
        <f>IF(OR($A4596="",screen_FT_reviewer_A!$D4596=""),"",screen_FT_reviewer_A!$D4596)</f>
        <v/>
      </c>
      <c r="E4596">
        <f>IF(OR($A4596="",screen_FT_reviewer_B!$D4596=""),"",screen_FT_reviewer_B!$D4596)</f>
        <v/>
      </c>
      <c r="F4596">
        <f>IF(AND(B4596&lt;&gt;"",C4596&lt;&gt;""),1,"")</f>
        <v/>
      </c>
      <c r="G4596">
        <f>IF(F4596=1,IF(B4596=C4596,1,0),"")</f>
        <v/>
      </c>
      <c r="H4596">
        <f>IF(B4596="","",IFERROR(VLOOKUP(B4596,lst_FT_group_map_table,2,FALSE),"INVALID"))</f>
        <v/>
      </c>
      <c r="I4596">
        <f>IF(C4596="","",IFERROR(VLOOKUP(C4596,lst_FT_group_map_table,2,FALSE),"INVALID"))</f>
        <v/>
      </c>
      <c r="J4596">
        <f>IF(F4596=1,IF(H4596=I4596,1,0),"")</f>
        <v/>
      </c>
      <c r="K4596">
        <f>IF(AND(ISNUMBER(MATCH(B4596,lst_FT_sci_excl,0)),ISNUMBER(MATCH(C4596,lst_FT_sci_excl,0))),IF(D4596=E4596,1,0),"")</f>
        <v/>
      </c>
      <c r="L4596">
        <f>IF(OR(G4596=0,K4596=0),1,"")</f>
        <v/>
      </c>
      <c r="M4596">
        <f>IF(L4596=1,COUNTIF($L$2:L4596,1),"")</f>
        <v/>
      </c>
    </row>
    <row r="4597">
      <c r="A4597">
        <f>IF(screen_FT_reviewer_A!$A4597="","",screen_FT_reviewer_A!$A4597)</f>
        <v/>
      </c>
      <c r="B4597">
        <f>IF(OR($A4597="",screen_FT_reviewer_A!$C4597=""),"",screen_FT_reviewer_A!$C4597)</f>
        <v/>
      </c>
      <c r="C4597">
        <f>IF(OR($A4597="",screen_FT_reviewer_B!$C4597=""),"",screen_FT_reviewer_B!$C4597)</f>
        <v/>
      </c>
      <c r="D4597">
        <f>IF(OR($A4597="",screen_FT_reviewer_A!$D4597=""),"",screen_FT_reviewer_A!$D4597)</f>
        <v/>
      </c>
      <c r="E4597">
        <f>IF(OR($A4597="",screen_FT_reviewer_B!$D4597=""),"",screen_FT_reviewer_B!$D4597)</f>
        <v/>
      </c>
      <c r="F4597">
        <f>IF(AND(B4597&lt;&gt;"",C4597&lt;&gt;""),1,"")</f>
        <v/>
      </c>
      <c r="G4597">
        <f>IF(F4597=1,IF(B4597=C4597,1,0),"")</f>
        <v/>
      </c>
      <c r="H4597">
        <f>IF(B4597="","",IFERROR(VLOOKUP(B4597,lst_FT_group_map_table,2,FALSE),"INVALID"))</f>
        <v/>
      </c>
      <c r="I4597">
        <f>IF(C4597="","",IFERROR(VLOOKUP(C4597,lst_FT_group_map_table,2,FALSE),"INVALID"))</f>
        <v/>
      </c>
      <c r="J4597">
        <f>IF(F4597=1,IF(H4597=I4597,1,0),"")</f>
        <v/>
      </c>
      <c r="K4597">
        <f>IF(AND(ISNUMBER(MATCH(B4597,lst_FT_sci_excl,0)),ISNUMBER(MATCH(C4597,lst_FT_sci_excl,0))),IF(D4597=E4597,1,0),"")</f>
        <v/>
      </c>
      <c r="L4597">
        <f>IF(OR(G4597=0,K4597=0),1,"")</f>
        <v/>
      </c>
      <c r="M4597">
        <f>IF(L4597=1,COUNTIF($L$2:L4597,1),"")</f>
        <v/>
      </c>
    </row>
    <row r="4598">
      <c r="A4598">
        <f>IF(screen_FT_reviewer_A!$A4598="","",screen_FT_reviewer_A!$A4598)</f>
        <v/>
      </c>
      <c r="B4598">
        <f>IF(OR($A4598="",screen_FT_reviewer_A!$C4598=""),"",screen_FT_reviewer_A!$C4598)</f>
        <v/>
      </c>
      <c r="C4598">
        <f>IF(OR($A4598="",screen_FT_reviewer_B!$C4598=""),"",screen_FT_reviewer_B!$C4598)</f>
        <v/>
      </c>
      <c r="D4598">
        <f>IF(OR($A4598="",screen_FT_reviewer_A!$D4598=""),"",screen_FT_reviewer_A!$D4598)</f>
        <v/>
      </c>
      <c r="E4598">
        <f>IF(OR($A4598="",screen_FT_reviewer_B!$D4598=""),"",screen_FT_reviewer_B!$D4598)</f>
        <v/>
      </c>
      <c r="F4598">
        <f>IF(AND(B4598&lt;&gt;"",C4598&lt;&gt;""),1,"")</f>
        <v/>
      </c>
      <c r="G4598">
        <f>IF(F4598=1,IF(B4598=C4598,1,0),"")</f>
        <v/>
      </c>
      <c r="H4598">
        <f>IF(B4598="","",IFERROR(VLOOKUP(B4598,lst_FT_group_map_table,2,FALSE),"INVALID"))</f>
        <v/>
      </c>
      <c r="I4598">
        <f>IF(C4598="","",IFERROR(VLOOKUP(C4598,lst_FT_group_map_table,2,FALSE),"INVALID"))</f>
        <v/>
      </c>
      <c r="J4598">
        <f>IF(F4598=1,IF(H4598=I4598,1,0),"")</f>
        <v/>
      </c>
      <c r="K4598">
        <f>IF(AND(ISNUMBER(MATCH(B4598,lst_FT_sci_excl,0)),ISNUMBER(MATCH(C4598,lst_FT_sci_excl,0))),IF(D4598=E4598,1,0),"")</f>
        <v/>
      </c>
      <c r="L4598">
        <f>IF(OR(G4598=0,K4598=0),1,"")</f>
        <v/>
      </c>
      <c r="M4598">
        <f>IF(L4598=1,COUNTIF($L$2:L4598,1),"")</f>
        <v/>
      </c>
    </row>
    <row r="4599">
      <c r="A4599">
        <f>IF(screen_FT_reviewer_A!$A4599="","",screen_FT_reviewer_A!$A4599)</f>
        <v/>
      </c>
      <c r="B4599">
        <f>IF(OR($A4599="",screen_FT_reviewer_A!$C4599=""),"",screen_FT_reviewer_A!$C4599)</f>
        <v/>
      </c>
      <c r="C4599">
        <f>IF(OR($A4599="",screen_FT_reviewer_B!$C4599=""),"",screen_FT_reviewer_B!$C4599)</f>
        <v/>
      </c>
      <c r="D4599">
        <f>IF(OR($A4599="",screen_FT_reviewer_A!$D4599=""),"",screen_FT_reviewer_A!$D4599)</f>
        <v/>
      </c>
      <c r="E4599">
        <f>IF(OR($A4599="",screen_FT_reviewer_B!$D4599=""),"",screen_FT_reviewer_B!$D4599)</f>
        <v/>
      </c>
      <c r="F4599">
        <f>IF(AND(B4599&lt;&gt;"",C4599&lt;&gt;""),1,"")</f>
        <v/>
      </c>
      <c r="G4599">
        <f>IF(F4599=1,IF(B4599=C4599,1,0),"")</f>
        <v/>
      </c>
      <c r="H4599">
        <f>IF(B4599="","",IFERROR(VLOOKUP(B4599,lst_FT_group_map_table,2,FALSE),"INVALID"))</f>
        <v/>
      </c>
      <c r="I4599">
        <f>IF(C4599="","",IFERROR(VLOOKUP(C4599,lst_FT_group_map_table,2,FALSE),"INVALID"))</f>
        <v/>
      </c>
      <c r="J4599">
        <f>IF(F4599=1,IF(H4599=I4599,1,0),"")</f>
        <v/>
      </c>
      <c r="K4599">
        <f>IF(AND(ISNUMBER(MATCH(B4599,lst_FT_sci_excl,0)),ISNUMBER(MATCH(C4599,lst_FT_sci_excl,0))),IF(D4599=E4599,1,0),"")</f>
        <v/>
      </c>
      <c r="L4599">
        <f>IF(OR(G4599=0,K4599=0),1,"")</f>
        <v/>
      </c>
      <c r="M4599">
        <f>IF(L4599=1,COUNTIF($L$2:L4599,1),"")</f>
        <v/>
      </c>
    </row>
    <row r="4600">
      <c r="A4600">
        <f>IF(screen_FT_reviewer_A!$A4600="","",screen_FT_reviewer_A!$A4600)</f>
        <v/>
      </c>
      <c r="B4600">
        <f>IF(OR($A4600="",screen_FT_reviewer_A!$C4600=""),"",screen_FT_reviewer_A!$C4600)</f>
        <v/>
      </c>
      <c r="C4600">
        <f>IF(OR($A4600="",screen_FT_reviewer_B!$C4600=""),"",screen_FT_reviewer_B!$C4600)</f>
        <v/>
      </c>
      <c r="D4600">
        <f>IF(OR($A4600="",screen_FT_reviewer_A!$D4600=""),"",screen_FT_reviewer_A!$D4600)</f>
        <v/>
      </c>
      <c r="E4600">
        <f>IF(OR($A4600="",screen_FT_reviewer_B!$D4600=""),"",screen_FT_reviewer_B!$D4600)</f>
        <v/>
      </c>
      <c r="F4600">
        <f>IF(AND(B4600&lt;&gt;"",C4600&lt;&gt;""),1,"")</f>
        <v/>
      </c>
      <c r="G4600">
        <f>IF(F4600=1,IF(B4600=C4600,1,0),"")</f>
        <v/>
      </c>
      <c r="H4600">
        <f>IF(B4600="","",IFERROR(VLOOKUP(B4600,lst_FT_group_map_table,2,FALSE),"INVALID"))</f>
        <v/>
      </c>
      <c r="I4600">
        <f>IF(C4600="","",IFERROR(VLOOKUP(C4600,lst_FT_group_map_table,2,FALSE),"INVALID"))</f>
        <v/>
      </c>
      <c r="J4600">
        <f>IF(F4600=1,IF(H4600=I4600,1,0),"")</f>
        <v/>
      </c>
      <c r="K4600">
        <f>IF(AND(ISNUMBER(MATCH(B4600,lst_FT_sci_excl,0)),ISNUMBER(MATCH(C4600,lst_FT_sci_excl,0))),IF(D4600=E4600,1,0),"")</f>
        <v/>
      </c>
      <c r="L4600">
        <f>IF(OR(G4600=0,K4600=0),1,"")</f>
        <v/>
      </c>
      <c r="M4600">
        <f>IF(L4600=1,COUNTIF($L$2:L4600,1),"")</f>
        <v/>
      </c>
    </row>
    <row r="4601">
      <c r="A4601">
        <f>IF(screen_FT_reviewer_A!$A4601="","",screen_FT_reviewer_A!$A4601)</f>
        <v/>
      </c>
      <c r="B4601">
        <f>IF(OR($A4601="",screen_FT_reviewer_A!$C4601=""),"",screen_FT_reviewer_A!$C4601)</f>
        <v/>
      </c>
      <c r="C4601">
        <f>IF(OR($A4601="",screen_FT_reviewer_B!$C4601=""),"",screen_FT_reviewer_B!$C4601)</f>
        <v/>
      </c>
      <c r="D4601">
        <f>IF(OR($A4601="",screen_FT_reviewer_A!$D4601=""),"",screen_FT_reviewer_A!$D4601)</f>
        <v/>
      </c>
      <c r="E4601">
        <f>IF(OR($A4601="",screen_FT_reviewer_B!$D4601=""),"",screen_FT_reviewer_B!$D4601)</f>
        <v/>
      </c>
      <c r="F4601">
        <f>IF(AND(B4601&lt;&gt;"",C4601&lt;&gt;""),1,"")</f>
        <v/>
      </c>
      <c r="G4601">
        <f>IF(F4601=1,IF(B4601=C4601,1,0),"")</f>
        <v/>
      </c>
      <c r="H4601">
        <f>IF(B4601="","",IFERROR(VLOOKUP(B4601,lst_FT_group_map_table,2,FALSE),"INVALID"))</f>
        <v/>
      </c>
      <c r="I4601">
        <f>IF(C4601="","",IFERROR(VLOOKUP(C4601,lst_FT_group_map_table,2,FALSE),"INVALID"))</f>
        <v/>
      </c>
      <c r="J4601">
        <f>IF(F4601=1,IF(H4601=I4601,1,0),"")</f>
        <v/>
      </c>
      <c r="K4601">
        <f>IF(AND(ISNUMBER(MATCH(B4601,lst_FT_sci_excl,0)),ISNUMBER(MATCH(C4601,lst_FT_sci_excl,0))),IF(D4601=E4601,1,0),"")</f>
        <v/>
      </c>
      <c r="L4601">
        <f>IF(OR(G4601=0,K4601=0),1,"")</f>
        <v/>
      </c>
      <c r="M4601">
        <f>IF(L4601=1,COUNTIF($L$2:L4601,1),"")</f>
        <v/>
      </c>
    </row>
    <row r="4602">
      <c r="A4602">
        <f>IF(screen_FT_reviewer_A!$A4602="","",screen_FT_reviewer_A!$A4602)</f>
        <v/>
      </c>
      <c r="B4602">
        <f>IF(OR($A4602="",screen_FT_reviewer_A!$C4602=""),"",screen_FT_reviewer_A!$C4602)</f>
        <v/>
      </c>
      <c r="C4602">
        <f>IF(OR($A4602="",screen_FT_reviewer_B!$C4602=""),"",screen_FT_reviewer_B!$C4602)</f>
        <v/>
      </c>
      <c r="D4602">
        <f>IF(OR($A4602="",screen_FT_reviewer_A!$D4602=""),"",screen_FT_reviewer_A!$D4602)</f>
        <v/>
      </c>
      <c r="E4602">
        <f>IF(OR($A4602="",screen_FT_reviewer_B!$D4602=""),"",screen_FT_reviewer_B!$D4602)</f>
        <v/>
      </c>
      <c r="F4602">
        <f>IF(AND(B4602&lt;&gt;"",C4602&lt;&gt;""),1,"")</f>
        <v/>
      </c>
      <c r="G4602">
        <f>IF(F4602=1,IF(B4602=C4602,1,0),"")</f>
        <v/>
      </c>
      <c r="H4602">
        <f>IF(B4602="","",IFERROR(VLOOKUP(B4602,lst_FT_group_map_table,2,FALSE),"INVALID"))</f>
        <v/>
      </c>
      <c r="I4602">
        <f>IF(C4602="","",IFERROR(VLOOKUP(C4602,lst_FT_group_map_table,2,FALSE),"INVALID"))</f>
        <v/>
      </c>
      <c r="J4602">
        <f>IF(F4602=1,IF(H4602=I4602,1,0),"")</f>
        <v/>
      </c>
      <c r="K4602">
        <f>IF(AND(ISNUMBER(MATCH(B4602,lst_FT_sci_excl,0)),ISNUMBER(MATCH(C4602,lst_FT_sci_excl,0))),IF(D4602=E4602,1,0),"")</f>
        <v/>
      </c>
      <c r="L4602">
        <f>IF(OR(G4602=0,K4602=0),1,"")</f>
        <v/>
      </c>
      <c r="M4602">
        <f>IF(L4602=1,COUNTIF($L$2:L4602,1),"")</f>
        <v/>
      </c>
    </row>
    <row r="4603">
      <c r="A4603">
        <f>IF(screen_FT_reviewer_A!$A4603="","",screen_FT_reviewer_A!$A4603)</f>
        <v/>
      </c>
      <c r="B4603">
        <f>IF(OR($A4603="",screen_FT_reviewer_A!$C4603=""),"",screen_FT_reviewer_A!$C4603)</f>
        <v/>
      </c>
      <c r="C4603">
        <f>IF(OR($A4603="",screen_FT_reviewer_B!$C4603=""),"",screen_FT_reviewer_B!$C4603)</f>
        <v/>
      </c>
      <c r="D4603">
        <f>IF(OR($A4603="",screen_FT_reviewer_A!$D4603=""),"",screen_FT_reviewer_A!$D4603)</f>
        <v/>
      </c>
      <c r="E4603">
        <f>IF(OR($A4603="",screen_FT_reviewer_B!$D4603=""),"",screen_FT_reviewer_B!$D4603)</f>
        <v/>
      </c>
      <c r="F4603">
        <f>IF(AND(B4603&lt;&gt;"",C4603&lt;&gt;""),1,"")</f>
        <v/>
      </c>
      <c r="G4603">
        <f>IF(F4603=1,IF(B4603=C4603,1,0),"")</f>
        <v/>
      </c>
      <c r="H4603">
        <f>IF(B4603="","",IFERROR(VLOOKUP(B4603,lst_FT_group_map_table,2,FALSE),"INVALID"))</f>
        <v/>
      </c>
      <c r="I4603">
        <f>IF(C4603="","",IFERROR(VLOOKUP(C4603,lst_FT_group_map_table,2,FALSE),"INVALID"))</f>
        <v/>
      </c>
      <c r="J4603">
        <f>IF(F4603=1,IF(H4603=I4603,1,0),"")</f>
        <v/>
      </c>
      <c r="K4603">
        <f>IF(AND(ISNUMBER(MATCH(B4603,lst_FT_sci_excl,0)),ISNUMBER(MATCH(C4603,lst_FT_sci_excl,0))),IF(D4603=E4603,1,0),"")</f>
        <v/>
      </c>
      <c r="L4603">
        <f>IF(OR(G4603=0,K4603=0),1,"")</f>
        <v/>
      </c>
      <c r="M4603">
        <f>IF(L4603=1,COUNTIF($L$2:L4603,1),"")</f>
        <v/>
      </c>
    </row>
    <row r="4604">
      <c r="A4604">
        <f>IF(screen_FT_reviewer_A!$A4604="","",screen_FT_reviewer_A!$A4604)</f>
        <v/>
      </c>
      <c r="B4604">
        <f>IF(OR($A4604="",screen_FT_reviewer_A!$C4604=""),"",screen_FT_reviewer_A!$C4604)</f>
        <v/>
      </c>
      <c r="C4604">
        <f>IF(OR($A4604="",screen_FT_reviewer_B!$C4604=""),"",screen_FT_reviewer_B!$C4604)</f>
        <v/>
      </c>
      <c r="D4604">
        <f>IF(OR($A4604="",screen_FT_reviewer_A!$D4604=""),"",screen_FT_reviewer_A!$D4604)</f>
        <v/>
      </c>
      <c r="E4604">
        <f>IF(OR($A4604="",screen_FT_reviewer_B!$D4604=""),"",screen_FT_reviewer_B!$D4604)</f>
        <v/>
      </c>
      <c r="F4604">
        <f>IF(AND(B4604&lt;&gt;"",C4604&lt;&gt;""),1,"")</f>
        <v/>
      </c>
      <c r="G4604">
        <f>IF(F4604=1,IF(B4604=C4604,1,0),"")</f>
        <v/>
      </c>
      <c r="H4604">
        <f>IF(B4604="","",IFERROR(VLOOKUP(B4604,lst_FT_group_map_table,2,FALSE),"INVALID"))</f>
        <v/>
      </c>
      <c r="I4604">
        <f>IF(C4604="","",IFERROR(VLOOKUP(C4604,lst_FT_group_map_table,2,FALSE),"INVALID"))</f>
        <v/>
      </c>
      <c r="J4604">
        <f>IF(F4604=1,IF(H4604=I4604,1,0),"")</f>
        <v/>
      </c>
      <c r="K4604">
        <f>IF(AND(ISNUMBER(MATCH(B4604,lst_FT_sci_excl,0)),ISNUMBER(MATCH(C4604,lst_FT_sci_excl,0))),IF(D4604=E4604,1,0),"")</f>
        <v/>
      </c>
      <c r="L4604">
        <f>IF(OR(G4604=0,K4604=0),1,"")</f>
        <v/>
      </c>
      <c r="M4604">
        <f>IF(L4604=1,COUNTIF($L$2:L4604,1),"")</f>
        <v/>
      </c>
    </row>
    <row r="4605">
      <c r="A4605">
        <f>IF(screen_FT_reviewer_A!$A4605="","",screen_FT_reviewer_A!$A4605)</f>
        <v/>
      </c>
      <c r="B4605">
        <f>IF(OR($A4605="",screen_FT_reviewer_A!$C4605=""),"",screen_FT_reviewer_A!$C4605)</f>
        <v/>
      </c>
      <c r="C4605">
        <f>IF(OR($A4605="",screen_FT_reviewer_B!$C4605=""),"",screen_FT_reviewer_B!$C4605)</f>
        <v/>
      </c>
      <c r="D4605">
        <f>IF(OR($A4605="",screen_FT_reviewer_A!$D4605=""),"",screen_FT_reviewer_A!$D4605)</f>
        <v/>
      </c>
      <c r="E4605">
        <f>IF(OR($A4605="",screen_FT_reviewer_B!$D4605=""),"",screen_FT_reviewer_B!$D4605)</f>
        <v/>
      </c>
      <c r="F4605">
        <f>IF(AND(B4605&lt;&gt;"",C4605&lt;&gt;""),1,"")</f>
        <v/>
      </c>
      <c r="G4605">
        <f>IF(F4605=1,IF(B4605=C4605,1,0),"")</f>
        <v/>
      </c>
      <c r="H4605">
        <f>IF(B4605="","",IFERROR(VLOOKUP(B4605,lst_FT_group_map_table,2,FALSE),"INVALID"))</f>
        <v/>
      </c>
      <c r="I4605">
        <f>IF(C4605="","",IFERROR(VLOOKUP(C4605,lst_FT_group_map_table,2,FALSE),"INVALID"))</f>
        <v/>
      </c>
      <c r="J4605">
        <f>IF(F4605=1,IF(H4605=I4605,1,0),"")</f>
        <v/>
      </c>
      <c r="K4605">
        <f>IF(AND(ISNUMBER(MATCH(B4605,lst_FT_sci_excl,0)),ISNUMBER(MATCH(C4605,lst_FT_sci_excl,0))),IF(D4605=E4605,1,0),"")</f>
        <v/>
      </c>
      <c r="L4605">
        <f>IF(OR(G4605=0,K4605=0),1,"")</f>
        <v/>
      </c>
      <c r="M4605">
        <f>IF(L4605=1,COUNTIF($L$2:L4605,1),"")</f>
        <v/>
      </c>
    </row>
    <row r="4606">
      <c r="A4606">
        <f>IF(screen_FT_reviewer_A!$A4606="","",screen_FT_reviewer_A!$A4606)</f>
        <v/>
      </c>
      <c r="B4606">
        <f>IF(OR($A4606="",screen_FT_reviewer_A!$C4606=""),"",screen_FT_reviewer_A!$C4606)</f>
        <v/>
      </c>
      <c r="C4606">
        <f>IF(OR($A4606="",screen_FT_reviewer_B!$C4606=""),"",screen_FT_reviewer_B!$C4606)</f>
        <v/>
      </c>
      <c r="D4606">
        <f>IF(OR($A4606="",screen_FT_reviewer_A!$D4606=""),"",screen_FT_reviewer_A!$D4606)</f>
        <v/>
      </c>
      <c r="E4606">
        <f>IF(OR($A4606="",screen_FT_reviewer_B!$D4606=""),"",screen_FT_reviewer_B!$D4606)</f>
        <v/>
      </c>
      <c r="F4606">
        <f>IF(AND(B4606&lt;&gt;"",C4606&lt;&gt;""),1,"")</f>
        <v/>
      </c>
      <c r="G4606">
        <f>IF(F4606=1,IF(B4606=C4606,1,0),"")</f>
        <v/>
      </c>
      <c r="H4606">
        <f>IF(B4606="","",IFERROR(VLOOKUP(B4606,lst_FT_group_map_table,2,FALSE),"INVALID"))</f>
        <v/>
      </c>
      <c r="I4606">
        <f>IF(C4606="","",IFERROR(VLOOKUP(C4606,lst_FT_group_map_table,2,FALSE),"INVALID"))</f>
        <v/>
      </c>
      <c r="J4606">
        <f>IF(F4606=1,IF(H4606=I4606,1,0),"")</f>
        <v/>
      </c>
      <c r="K4606">
        <f>IF(AND(ISNUMBER(MATCH(B4606,lst_FT_sci_excl,0)),ISNUMBER(MATCH(C4606,lst_FT_sci_excl,0))),IF(D4606=E4606,1,0),"")</f>
        <v/>
      </c>
      <c r="L4606">
        <f>IF(OR(G4606=0,K4606=0),1,"")</f>
        <v/>
      </c>
      <c r="M4606">
        <f>IF(L4606=1,COUNTIF($L$2:L4606,1),"")</f>
        <v/>
      </c>
    </row>
    <row r="4607">
      <c r="A4607">
        <f>IF(screen_FT_reviewer_A!$A4607="","",screen_FT_reviewer_A!$A4607)</f>
        <v/>
      </c>
      <c r="B4607">
        <f>IF(OR($A4607="",screen_FT_reviewer_A!$C4607=""),"",screen_FT_reviewer_A!$C4607)</f>
        <v/>
      </c>
      <c r="C4607">
        <f>IF(OR($A4607="",screen_FT_reviewer_B!$C4607=""),"",screen_FT_reviewer_B!$C4607)</f>
        <v/>
      </c>
      <c r="D4607">
        <f>IF(OR($A4607="",screen_FT_reviewer_A!$D4607=""),"",screen_FT_reviewer_A!$D4607)</f>
        <v/>
      </c>
      <c r="E4607">
        <f>IF(OR($A4607="",screen_FT_reviewer_B!$D4607=""),"",screen_FT_reviewer_B!$D4607)</f>
        <v/>
      </c>
      <c r="F4607">
        <f>IF(AND(B4607&lt;&gt;"",C4607&lt;&gt;""),1,"")</f>
        <v/>
      </c>
      <c r="G4607">
        <f>IF(F4607=1,IF(B4607=C4607,1,0),"")</f>
        <v/>
      </c>
      <c r="H4607">
        <f>IF(B4607="","",IFERROR(VLOOKUP(B4607,lst_FT_group_map_table,2,FALSE),"INVALID"))</f>
        <v/>
      </c>
      <c r="I4607">
        <f>IF(C4607="","",IFERROR(VLOOKUP(C4607,lst_FT_group_map_table,2,FALSE),"INVALID"))</f>
        <v/>
      </c>
      <c r="J4607">
        <f>IF(F4607=1,IF(H4607=I4607,1,0),"")</f>
        <v/>
      </c>
      <c r="K4607">
        <f>IF(AND(ISNUMBER(MATCH(B4607,lst_FT_sci_excl,0)),ISNUMBER(MATCH(C4607,lst_FT_sci_excl,0))),IF(D4607=E4607,1,0),"")</f>
        <v/>
      </c>
      <c r="L4607">
        <f>IF(OR(G4607=0,K4607=0),1,"")</f>
        <v/>
      </c>
      <c r="M4607">
        <f>IF(L4607=1,COUNTIF($L$2:L4607,1),"")</f>
        <v/>
      </c>
    </row>
    <row r="4608">
      <c r="A4608">
        <f>IF(screen_FT_reviewer_A!$A4608="","",screen_FT_reviewer_A!$A4608)</f>
        <v/>
      </c>
      <c r="B4608">
        <f>IF(OR($A4608="",screen_FT_reviewer_A!$C4608=""),"",screen_FT_reviewer_A!$C4608)</f>
        <v/>
      </c>
      <c r="C4608">
        <f>IF(OR($A4608="",screen_FT_reviewer_B!$C4608=""),"",screen_FT_reviewer_B!$C4608)</f>
        <v/>
      </c>
      <c r="D4608">
        <f>IF(OR($A4608="",screen_FT_reviewer_A!$D4608=""),"",screen_FT_reviewer_A!$D4608)</f>
        <v/>
      </c>
      <c r="E4608">
        <f>IF(OR($A4608="",screen_FT_reviewer_B!$D4608=""),"",screen_FT_reviewer_B!$D4608)</f>
        <v/>
      </c>
      <c r="F4608">
        <f>IF(AND(B4608&lt;&gt;"",C4608&lt;&gt;""),1,"")</f>
        <v/>
      </c>
      <c r="G4608">
        <f>IF(F4608=1,IF(B4608=C4608,1,0),"")</f>
        <v/>
      </c>
      <c r="H4608">
        <f>IF(B4608="","",IFERROR(VLOOKUP(B4608,lst_FT_group_map_table,2,FALSE),"INVALID"))</f>
        <v/>
      </c>
      <c r="I4608">
        <f>IF(C4608="","",IFERROR(VLOOKUP(C4608,lst_FT_group_map_table,2,FALSE),"INVALID"))</f>
        <v/>
      </c>
      <c r="J4608">
        <f>IF(F4608=1,IF(H4608=I4608,1,0),"")</f>
        <v/>
      </c>
      <c r="K4608">
        <f>IF(AND(ISNUMBER(MATCH(B4608,lst_FT_sci_excl,0)),ISNUMBER(MATCH(C4608,lst_FT_sci_excl,0))),IF(D4608=E4608,1,0),"")</f>
        <v/>
      </c>
      <c r="L4608">
        <f>IF(OR(G4608=0,K4608=0),1,"")</f>
        <v/>
      </c>
      <c r="M4608">
        <f>IF(L4608=1,COUNTIF($L$2:L4608,1),"")</f>
        <v/>
      </c>
    </row>
    <row r="4609">
      <c r="A4609">
        <f>IF(screen_FT_reviewer_A!$A4609="","",screen_FT_reviewer_A!$A4609)</f>
        <v/>
      </c>
      <c r="B4609">
        <f>IF(OR($A4609="",screen_FT_reviewer_A!$C4609=""),"",screen_FT_reviewer_A!$C4609)</f>
        <v/>
      </c>
      <c r="C4609">
        <f>IF(OR($A4609="",screen_FT_reviewer_B!$C4609=""),"",screen_FT_reviewer_B!$C4609)</f>
        <v/>
      </c>
      <c r="D4609">
        <f>IF(OR($A4609="",screen_FT_reviewer_A!$D4609=""),"",screen_FT_reviewer_A!$D4609)</f>
        <v/>
      </c>
      <c r="E4609">
        <f>IF(OR($A4609="",screen_FT_reviewer_B!$D4609=""),"",screen_FT_reviewer_B!$D4609)</f>
        <v/>
      </c>
      <c r="F4609">
        <f>IF(AND(B4609&lt;&gt;"",C4609&lt;&gt;""),1,"")</f>
        <v/>
      </c>
      <c r="G4609">
        <f>IF(F4609=1,IF(B4609=C4609,1,0),"")</f>
        <v/>
      </c>
      <c r="H4609">
        <f>IF(B4609="","",IFERROR(VLOOKUP(B4609,lst_FT_group_map_table,2,FALSE),"INVALID"))</f>
        <v/>
      </c>
      <c r="I4609">
        <f>IF(C4609="","",IFERROR(VLOOKUP(C4609,lst_FT_group_map_table,2,FALSE),"INVALID"))</f>
        <v/>
      </c>
      <c r="J4609">
        <f>IF(F4609=1,IF(H4609=I4609,1,0),"")</f>
        <v/>
      </c>
      <c r="K4609">
        <f>IF(AND(ISNUMBER(MATCH(B4609,lst_FT_sci_excl,0)),ISNUMBER(MATCH(C4609,lst_FT_sci_excl,0))),IF(D4609=E4609,1,0),"")</f>
        <v/>
      </c>
      <c r="L4609">
        <f>IF(OR(G4609=0,K4609=0),1,"")</f>
        <v/>
      </c>
      <c r="M4609">
        <f>IF(L4609=1,COUNTIF($L$2:L4609,1),"")</f>
        <v/>
      </c>
    </row>
    <row r="4610">
      <c r="A4610">
        <f>IF(screen_FT_reviewer_A!$A4610="","",screen_FT_reviewer_A!$A4610)</f>
        <v/>
      </c>
      <c r="B4610">
        <f>IF(OR($A4610="",screen_FT_reviewer_A!$C4610=""),"",screen_FT_reviewer_A!$C4610)</f>
        <v/>
      </c>
      <c r="C4610">
        <f>IF(OR($A4610="",screen_FT_reviewer_B!$C4610=""),"",screen_FT_reviewer_B!$C4610)</f>
        <v/>
      </c>
      <c r="D4610">
        <f>IF(OR($A4610="",screen_FT_reviewer_A!$D4610=""),"",screen_FT_reviewer_A!$D4610)</f>
        <v/>
      </c>
      <c r="E4610">
        <f>IF(OR($A4610="",screen_FT_reviewer_B!$D4610=""),"",screen_FT_reviewer_B!$D4610)</f>
        <v/>
      </c>
      <c r="F4610">
        <f>IF(AND(B4610&lt;&gt;"",C4610&lt;&gt;""),1,"")</f>
        <v/>
      </c>
      <c r="G4610">
        <f>IF(F4610=1,IF(B4610=C4610,1,0),"")</f>
        <v/>
      </c>
      <c r="H4610">
        <f>IF(B4610="","",IFERROR(VLOOKUP(B4610,lst_FT_group_map_table,2,FALSE),"INVALID"))</f>
        <v/>
      </c>
      <c r="I4610">
        <f>IF(C4610="","",IFERROR(VLOOKUP(C4610,lst_FT_group_map_table,2,FALSE),"INVALID"))</f>
        <v/>
      </c>
      <c r="J4610">
        <f>IF(F4610=1,IF(H4610=I4610,1,0),"")</f>
        <v/>
      </c>
      <c r="K4610">
        <f>IF(AND(ISNUMBER(MATCH(B4610,lst_FT_sci_excl,0)),ISNUMBER(MATCH(C4610,lst_FT_sci_excl,0))),IF(D4610=E4610,1,0),"")</f>
        <v/>
      </c>
      <c r="L4610">
        <f>IF(OR(G4610=0,K4610=0),1,"")</f>
        <v/>
      </c>
      <c r="M4610">
        <f>IF(L4610=1,COUNTIF($L$2:L4610,1),"")</f>
        <v/>
      </c>
    </row>
    <row r="4611">
      <c r="A4611">
        <f>IF(screen_FT_reviewer_A!$A4611="","",screen_FT_reviewer_A!$A4611)</f>
        <v/>
      </c>
      <c r="B4611">
        <f>IF(OR($A4611="",screen_FT_reviewer_A!$C4611=""),"",screen_FT_reviewer_A!$C4611)</f>
        <v/>
      </c>
      <c r="C4611">
        <f>IF(OR($A4611="",screen_FT_reviewer_B!$C4611=""),"",screen_FT_reviewer_B!$C4611)</f>
        <v/>
      </c>
      <c r="D4611">
        <f>IF(OR($A4611="",screen_FT_reviewer_A!$D4611=""),"",screen_FT_reviewer_A!$D4611)</f>
        <v/>
      </c>
      <c r="E4611">
        <f>IF(OR($A4611="",screen_FT_reviewer_B!$D4611=""),"",screen_FT_reviewer_B!$D4611)</f>
        <v/>
      </c>
      <c r="F4611">
        <f>IF(AND(B4611&lt;&gt;"",C4611&lt;&gt;""),1,"")</f>
        <v/>
      </c>
      <c r="G4611">
        <f>IF(F4611=1,IF(B4611=C4611,1,0),"")</f>
        <v/>
      </c>
      <c r="H4611">
        <f>IF(B4611="","",IFERROR(VLOOKUP(B4611,lst_FT_group_map_table,2,FALSE),"INVALID"))</f>
        <v/>
      </c>
      <c r="I4611">
        <f>IF(C4611="","",IFERROR(VLOOKUP(C4611,lst_FT_group_map_table,2,FALSE),"INVALID"))</f>
        <v/>
      </c>
      <c r="J4611">
        <f>IF(F4611=1,IF(H4611=I4611,1,0),"")</f>
        <v/>
      </c>
      <c r="K4611">
        <f>IF(AND(ISNUMBER(MATCH(B4611,lst_FT_sci_excl,0)),ISNUMBER(MATCH(C4611,lst_FT_sci_excl,0))),IF(D4611=E4611,1,0),"")</f>
        <v/>
      </c>
      <c r="L4611">
        <f>IF(OR(G4611=0,K4611=0),1,"")</f>
        <v/>
      </c>
      <c r="M4611">
        <f>IF(L4611=1,COUNTIF($L$2:L4611,1),"")</f>
        <v/>
      </c>
    </row>
    <row r="4612">
      <c r="A4612">
        <f>IF(screen_FT_reviewer_A!$A4612="","",screen_FT_reviewer_A!$A4612)</f>
        <v/>
      </c>
      <c r="B4612">
        <f>IF(OR($A4612="",screen_FT_reviewer_A!$C4612=""),"",screen_FT_reviewer_A!$C4612)</f>
        <v/>
      </c>
      <c r="C4612">
        <f>IF(OR($A4612="",screen_FT_reviewer_B!$C4612=""),"",screen_FT_reviewer_B!$C4612)</f>
        <v/>
      </c>
      <c r="D4612">
        <f>IF(OR($A4612="",screen_FT_reviewer_A!$D4612=""),"",screen_FT_reviewer_A!$D4612)</f>
        <v/>
      </c>
      <c r="E4612">
        <f>IF(OR($A4612="",screen_FT_reviewer_B!$D4612=""),"",screen_FT_reviewer_B!$D4612)</f>
        <v/>
      </c>
      <c r="F4612">
        <f>IF(AND(B4612&lt;&gt;"",C4612&lt;&gt;""),1,"")</f>
        <v/>
      </c>
      <c r="G4612">
        <f>IF(F4612=1,IF(B4612=C4612,1,0),"")</f>
        <v/>
      </c>
      <c r="H4612">
        <f>IF(B4612="","",IFERROR(VLOOKUP(B4612,lst_FT_group_map_table,2,FALSE),"INVALID"))</f>
        <v/>
      </c>
      <c r="I4612">
        <f>IF(C4612="","",IFERROR(VLOOKUP(C4612,lst_FT_group_map_table,2,FALSE),"INVALID"))</f>
        <v/>
      </c>
      <c r="J4612">
        <f>IF(F4612=1,IF(H4612=I4612,1,0),"")</f>
        <v/>
      </c>
      <c r="K4612">
        <f>IF(AND(ISNUMBER(MATCH(B4612,lst_FT_sci_excl,0)),ISNUMBER(MATCH(C4612,lst_FT_sci_excl,0))),IF(D4612=E4612,1,0),"")</f>
        <v/>
      </c>
      <c r="L4612">
        <f>IF(OR(G4612=0,K4612=0),1,"")</f>
        <v/>
      </c>
      <c r="M4612">
        <f>IF(L4612=1,COUNTIF($L$2:L4612,1),"")</f>
        <v/>
      </c>
    </row>
    <row r="4613">
      <c r="A4613">
        <f>IF(screen_FT_reviewer_A!$A4613="","",screen_FT_reviewer_A!$A4613)</f>
        <v/>
      </c>
      <c r="B4613">
        <f>IF(OR($A4613="",screen_FT_reviewer_A!$C4613=""),"",screen_FT_reviewer_A!$C4613)</f>
        <v/>
      </c>
      <c r="C4613">
        <f>IF(OR($A4613="",screen_FT_reviewer_B!$C4613=""),"",screen_FT_reviewer_B!$C4613)</f>
        <v/>
      </c>
      <c r="D4613">
        <f>IF(OR($A4613="",screen_FT_reviewer_A!$D4613=""),"",screen_FT_reviewer_A!$D4613)</f>
        <v/>
      </c>
      <c r="E4613">
        <f>IF(OR($A4613="",screen_FT_reviewer_B!$D4613=""),"",screen_FT_reviewer_B!$D4613)</f>
        <v/>
      </c>
      <c r="F4613">
        <f>IF(AND(B4613&lt;&gt;"",C4613&lt;&gt;""),1,"")</f>
        <v/>
      </c>
      <c r="G4613">
        <f>IF(F4613=1,IF(B4613=C4613,1,0),"")</f>
        <v/>
      </c>
      <c r="H4613">
        <f>IF(B4613="","",IFERROR(VLOOKUP(B4613,lst_FT_group_map_table,2,FALSE),"INVALID"))</f>
        <v/>
      </c>
      <c r="I4613">
        <f>IF(C4613="","",IFERROR(VLOOKUP(C4613,lst_FT_group_map_table,2,FALSE),"INVALID"))</f>
        <v/>
      </c>
      <c r="J4613">
        <f>IF(F4613=1,IF(H4613=I4613,1,0),"")</f>
        <v/>
      </c>
      <c r="K4613">
        <f>IF(AND(ISNUMBER(MATCH(B4613,lst_FT_sci_excl,0)),ISNUMBER(MATCH(C4613,lst_FT_sci_excl,0))),IF(D4613=E4613,1,0),"")</f>
        <v/>
      </c>
      <c r="L4613">
        <f>IF(OR(G4613=0,K4613=0),1,"")</f>
        <v/>
      </c>
      <c r="M4613">
        <f>IF(L4613=1,COUNTIF($L$2:L4613,1),"")</f>
        <v/>
      </c>
    </row>
    <row r="4614">
      <c r="A4614">
        <f>IF(screen_FT_reviewer_A!$A4614="","",screen_FT_reviewer_A!$A4614)</f>
        <v/>
      </c>
      <c r="B4614">
        <f>IF(OR($A4614="",screen_FT_reviewer_A!$C4614=""),"",screen_FT_reviewer_A!$C4614)</f>
        <v/>
      </c>
      <c r="C4614">
        <f>IF(OR($A4614="",screen_FT_reviewer_B!$C4614=""),"",screen_FT_reviewer_B!$C4614)</f>
        <v/>
      </c>
      <c r="D4614">
        <f>IF(OR($A4614="",screen_FT_reviewer_A!$D4614=""),"",screen_FT_reviewer_A!$D4614)</f>
        <v/>
      </c>
      <c r="E4614">
        <f>IF(OR($A4614="",screen_FT_reviewer_B!$D4614=""),"",screen_FT_reviewer_B!$D4614)</f>
        <v/>
      </c>
      <c r="F4614">
        <f>IF(AND(B4614&lt;&gt;"",C4614&lt;&gt;""),1,"")</f>
        <v/>
      </c>
      <c r="G4614">
        <f>IF(F4614=1,IF(B4614=C4614,1,0),"")</f>
        <v/>
      </c>
      <c r="H4614">
        <f>IF(B4614="","",IFERROR(VLOOKUP(B4614,lst_FT_group_map_table,2,FALSE),"INVALID"))</f>
        <v/>
      </c>
      <c r="I4614">
        <f>IF(C4614="","",IFERROR(VLOOKUP(C4614,lst_FT_group_map_table,2,FALSE),"INVALID"))</f>
        <v/>
      </c>
      <c r="J4614">
        <f>IF(F4614=1,IF(H4614=I4614,1,0),"")</f>
        <v/>
      </c>
      <c r="K4614">
        <f>IF(AND(ISNUMBER(MATCH(B4614,lst_FT_sci_excl,0)),ISNUMBER(MATCH(C4614,lst_FT_sci_excl,0))),IF(D4614=E4614,1,0),"")</f>
        <v/>
      </c>
      <c r="L4614">
        <f>IF(OR(G4614=0,K4614=0),1,"")</f>
        <v/>
      </c>
      <c r="M4614">
        <f>IF(L4614=1,COUNTIF($L$2:L4614,1),"")</f>
        <v/>
      </c>
    </row>
    <row r="4615">
      <c r="A4615">
        <f>IF(screen_FT_reviewer_A!$A4615="","",screen_FT_reviewer_A!$A4615)</f>
        <v/>
      </c>
      <c r="B4615">
        <f>IF(OR($A4615="",screen_FT_reviewer_A!$C4615=""),"",screen_FT_reviewer_A!$C4615)</f>
        <v/>
      </c>
      <c r="C4615">
        <f>IF(OR($A4615="",screen_FT_reviewer_B!$C4615=""),"",screen_FT_reviewer_B!$C4615)</f>
        <v/>
      </c>
      <c r="D4615">
        <f>IF(OR($A4615="",screen_FT_reviewer_A!$D4615=""),"",screen_FT_reviewer_A!$D4615)</f>
        <v/>
      </c>
      <c r="E4615">
        <f>IF(OR($A4615="",screen_FT_reviewer_B!$D4615=""),"",screen_FT_reviewer_B!$D4615)</f>
        <v/>
      </c>
      <c r="F4615">
        <f>IF(AND(B4615&lt;&gt;"",C4615&lt;&gt;""),1,"")</f>
        <v/>
      </c>
      <c r="G4615">
        <f>IF(F4615=1,IF(B4615=C4615,1,0),"")</f>
        <v/>
      </c>
      <c r="H4615">
        <f>IF(B4615="","",IFERROR(VLOOKUP(B4615,lst_FT_group_map_table,2,FALSE),"INVALID"))</f>
        <v/>
      </c>
      <c r="I4615">
        <f>IF(C4615="","",IFERROR(VLOOKUP(C4615,lst_FT_group_map_table,2,FALSE),"INVALID"))</f>
        <v/>
      </c>
      <c r="J4615">
        <f>IF(F4615=1,IF(H4615=I4615,1,0),"")</f>
        <v/>
      </c>
      <c r="K4615">
        <f>IF(AND(ISNUMBER(MATCH(B4615,lst_FT_sci_excl,0)),ISNUMBER(MATCH(C4615,lst_FT_sci_excl,0))),IF(D4615=E4615,1,0),"")</f>
        <v/>
      </c>
      <c r="L4615">
        <f>IF(OR(G4615=0,K4615=0),1,"")</f>
        <v/>
      </c>
      <c r="M4615">
        <f>IF(L4615=1,COUNTIF($L$2:L4615,1),"")</f>
        <v/>
      </c>
    </row>
    <row r="4616">
      <c r="A4616">
        <f>IF(screen_FT_reviewer_A!$A4616="","",screen_FT_reviewer_A!$A4616)</f>
        <v/>
      </c>
      <c r="B4616">
        <f>IF(OR($A4616="",screen_FT_reviewer_A!$C4616=""),"",screen_FT_reviewer_A!$C4616)</f>
        <v/>
      </c>
      <c r="C4616">
        <f>IF(OR($A4616="",screen_FT_reviewer_B!$C4616=""),"",screen_FT_reviewer_B!$C4616)</f>
        <v/>
      </c>
      <c r="D4616">
        <f>IF(OR($A4616="",screen_FT_reviewer_A!$D4616=""),"",screen_FT_reviewer_A!$D4616)</f>
        <v/>
      </c>
      <c r="E4616">
        <f>IF(OR($A4616="",screen_FT_reviewer_B!$D4616=""),"",screen_FT_reviewer_B!$D4616)</f>
        <v/>
      </c>
      <c r="F4616">
        <f>IF(AND(B4616&lt;&gt;"",C4616&lt;&gt;""),1,"")</f>
        <v/>
      </c>
      <c r="G4616">
        <f>IF(F4616=1,IF(B4616=C4616,1,0),"")</f>
        <v/>
      </c>
      <c r="H4616">
        <f>IF(B4616="","",IFERROR(VLOOKUP(B4616,lst_FT_group_map_table,2,FALSE),"INVALID"))</f>
        <v/>
      </c>
      <c r="I4616">
        <f>IF(C4616="","",IFERROR(VLOOKUP(C4616,lst_FT_group_map_table,2,FALSE),"INVALID"))</f>
        <v/>
      </c>
      <c r="J4616">
        <f>IF(F4616=1,IF(H4616=I4616,1,0),"")</f>
        <v/>
      </c>
      <c r="K4616">
        <f>IF(AND(ISNUMBER(MATCH(B4616,lst_FT_sci_excl,0)),ISNUMBER(MATCH(C4616,lst_FT_sci_excl,0))),IF(D4616=E4616,1,0),"")</f>
        <v/>
      </c>
      <c r="L4616">
        <f>IF(OR(G4616=0,K4616=0),1,"")</f>
        <v/>
      </c>
      <c r="M4616">
        <f>IF(L4616=1,COUNTIF($L$2:L4616,1),"")</f>
        <v/>
      </c>
    </row>
    <row r="4617">
      <c r="A4617">
        <f>IF(screen_FT_reviewer_A!$A4617="","",screen_FT_reviewer_A!$A4617)</f>
        <v/>
      </c>
      <c r="B4617">
        <f>IF(OR($A4617="",screen_FT_reviewer_A!$C4617=""),"",screen_FT_reviewer_A!$C4617)</f>
        <v/>
      </c>
      <c r="C4617">
        <f>IF(OR($A4617="",screen_FT_reviewer_B!$C4617=""),"",screen_FT_reviewer_B!$C4617)</f>
        <v/>
      </c>
      <c r="D4617">
        <f>IF(OR($A4617="",screen_FT_reviewer_A!$D4617=""),"",screen_FT_reviewer_A!$D4617)</f>
        <v/>
      </c>
      <c r="E4617">
        <f>IF(OR($A4617="",screen_FT_reviewer_B!$D4617=""),"",screen_FT_reviewer_B!$D4617)</f>
        <v/>
      </c>
      <c r="F4617">
        <f>IF(AND(B4617&lt;&gt;"",C4617&lt;&gt;""),1,"")</f>
        <v/>
      </c>
      <c r="G4617">
        <f>IF(F4617=1,IF(B4617=C4617,1,0),"")</f>
        <v/>
      </c>
      <c r="H4617">
        <f>IF(B4617="","",IFERROR(VLOOKUP(B4617,lst_FT_group_map_table,2,FALSE),"INVALID"))</f>
        <v/>
      </c>
      <c r="I4617">
        <f>IF(C4617="","",IFERROR(VLOOKUP(C4617,lst_FT_group_map_table,2,FALSE),"INVALID"))</f>
        <v/>
      </c>
      <c r="J4617">
        <f>IF(F4617=1,IF(H4617=I4617,1,0),"")</f>
        <v/>
      </c>
      <c r="K4617">
        <f>IF(AND(ISNUMBER(MATCH(B4617,lst_FT_sci_excl,0)),ISNUMBER(MATCH(C4617,lst_FT_sci_excl,0))),IF(D4617=E4617,1,0),"")</f>
        <v/>
      </c>
      <c r="L4617">
        <f>IF(OR(G4617=0,K4617=0),1,"")</f>
        <v/>
      </c>
      <c r="M4617">
        <f>IF(L4617=1,COUNTIF($L$2:L4617,1),"")</f>
        <v/>
      </c>
    </row>
    <row r="4618">
      <c r="A4618">
        <f>IF(screen_FT_reviewer_A!$A4618="","",screen_FT_reviewer_A!$A4618)</f>
        <v/>
      </c>
      <c r="B4618">
        <f>IF(OR($A4618="",screen_FT_reviewer_A!$C4618=""),"",screen_FT_reviewer_A!$C4618)</f>
        <v/>
      </c>
      <c r="C4618">
        <f>IF(OR($A4618="",screen_FT_reviewer_B!$C4618=""),"",screen_FT_reviewer_B!$C4618)</f>
        <v/>
      </c>
      <c r="D4618">
        <f>IF(OR($A4618="",screen_FT_reviewer_A!$D4618=""),"",screen_FT_reviewer_A!$D4618)</f>
        <v/>
      </c>
      <c r="E4618">
        <f>IF(OR($A4618="",screen_FT_reviewer_B!$D4618=""),"",screen_FT_reviewer_B!$D4618)</f>
        <v/>
      </c>
      <c r="F4618">
        <f>IF(AND(B4618&lt;&gt;"",C4618&lt;&gt;""),1,"")</f>
        <v/>
      </c>
      <c r="G4618">
        <f>IF(F4618=1,IF(B4618=C4618,1,0),"")</f>
        <v/>
      </c>
      <c r="H4618">
        <f>IF(B4618="","",IFERROR(VLOOKUP(B4618,lst_FT_group_map_table,2,FALSE),"INVALID"))</f>
        <v/>
      </c>
      <c r="I4618">
        <f>IF(C4618="","",IFERROR(VLOOKUP(C4618,lst_FT_group_map_table,2,FALSE),"INVALID"))</f>
        <v/>
      </c>
      <c r="J4618">
        <f>IF(F4618=1,IF(H4618=I4618,1,0),"")</f>
        <v/>
      </c>
      <c r="K4618">
        <f>IF(AND(ISNUMBER(MATCH(B4618,lst_FT_sci_excl,0)),ISNUMBER(MATCH(C4618,lst_FT_sci_excl,0))),IF(D4618=E4618,1,0),"")</f>
        <v/>
      </c>
      <c r="L4618">
        <f>IF(OR(G4618=0,K4618=0),1,"")</f>
        <v/>
      </c>
      <c r="M4618">
        <f>IF(L4618=1,COUNTIF($L$2:L4618,1),"")</f>
        <v/>
      </c>
    </row>
    <row r="4619">
      <c r="A4619">
        <f>IF(screen_FT_reviewer_A!$A4619="","",screen_FT_reviewer_A!$A4619)</f>
        <v/>
      </c>
      <c r="B4619">
        <f>IF(OR($A4619="",screen_FT_reviewer_A!$C4619=""),"",screen_FT_reviewer_A!$C4619)</f>
        <v/>
      </c>
      <c r="C4619">
        <f>IF(OR($A4619="",screen_FT_reviewer_B!$C4619=""),"",screen_FT_reviewer_B!$C4619)</f>
        <v/>
      </c>
      <c r="D4619">
        <f>IF(OR($A4619="",screen_FT_reviewer_A!$D4619=""),"",screen_FT_reviewer_A!$D4619)</f>
        <v/>
      </c>
      <c r="E4619">
        <f>IF(OR($A4619="",screen_FT_reviewer_B!$D4619=""),"",screen_FT_reviewer_B!$D4619)</f>
        <v/>
      </c>
      <c r="F4619">
        <f>IF(AND(B4619&lt;&gt;"",C4619&lt;&gt;""),1,"")</f>
        <v/>
      </c>
      <c r="G4619">
        <f>IF(F4619=1,IF(B4619=C4619,1,0),"")</f>
        <v/>
      </c>
      <c r="H4619">
        <f>IF(B4619="","",IFERROR(VLOOKUP(B4619,lst_FT_group_map_table,2,FALSE),"INVALID"))</f>
        <v/>
      </c>
      <c r="I4619">
        <f>IF(C4619="","",IFERROR(VLOOKUP(C4619,lst_FT_group_map_table,2,FALSE),"INVALID"))</f>
        <v/>
      </c>
      <c r="J4619">
        <f>IF(F4619=1,IF(H4619=I4619,1,0),"")</f>
        <v/>
      </c>
      <c r="K4619">
        <f>IF(AND(ISNUMBER(MATCH(B4619,lst_FT_sci_excl,0)),ISNUMBER(MATCH(C4619,lst_FT_sci_excl,0))),IF(D4619=E4619,1,0),"")</f>
        <v/>
      </c>
      <c r="L4619">
        <f>IF(OR(G4619=0,K4619=0),1,"")</f>
        <v/>
      </c>
      <c r="M4619">
        <f>IF(L4619=1,COUNTIF($L$2:L4619,1),"")</f>
        <v/>
      </c>
    </row>
    <row r="4620">
      <c r="A4620">
        <f>IF(screen_FT_reviewer_A!$A4620="","",screen_FT_reviewer_A!$A4620)</f>
        <v/>
      </c>
      <c r="B4620">
        <f>IF(OR($A4620="",screen_FT_reviewer_A!$C4620=""),"",screen_FT_reviewer_A!$C4620)</f>
        <v/>
      </c>
      <c r="C4620">
        <f>IF(OR($A4620="",screen_FT_reviewer_B!$C4620=""),"",screen_FT_reviewer_B!$C4620)</f>
        <v/>
      </c>
      <c r="D4620">
        <f>IF(OR($A4620="",screen_FT_reviewer_A!$D4620=""),"",screen_FT_reviewer_A!$D4620)</f>
        <v/>
      </c>
      <c r="E4620">
        <f>IF(OR($A4620="",screen_FT_reviewer_B!$D4620=""),"",screen_FT_reviewer_B!$D4620)</f>
        <v/>
      </c>
      <c r="F4620">
        <f>IF(AND(B4620&lt;&gt;"",C4620&lt;&gt;""),1,"")</f>
        <v/>
      </c>
      <c r="G4620">
        <f>IF(F4620=1,IF(B4620=C4620,1,0),"")</f>
        <v/>
      </c>
      <c r="H4620">
        <f>IF(B4620="","",IFERROR(VLOOKUP(B4620,lst_FT_group_map_table,2,FALSE),"INVALID"))</f>
        <v/>
      </c>
      <c r="I4620">
        <f>IF(C4620="","",IFERROR(VLOOKUP(C4620,lst_FT_group_map_table,2,FALSE),"INVALID"))</f>
        <v/>
      </c>
      <c r="J4620">
        <f>IF(F4620=1,IF(H4620=I4620,1,0),"")</f>
        <v/>
      </c>
      <c r="K4620">
        <f>IF(AND(ISNUMBER(MATCH(B4620,lst_FT_sci_excl,0)),ISNUMBER(MATCH(C4620,lst_FT_sci_excl,0))),IF(D4620=E4620,1,0),"")</f>
        <v/>
      </c>
      <c r="L4620">
        <f>IF(OR(G4620=0,K4620=0),1,"")</f>
        <v/>
      </c>
      <c r="M4620">
        <f>IF(L4620=1,COUNTIF($L$2:L4620,1),"")</f>
        <v/>
      </c>
    </row>
    <row r="4621">
      <c r="A4621">
        <f>IF(screen_FT_reviewer_A!$A4621="","",screen_FT_reviewer_A!$A4621)</f>
        <v/>
      </c>
      <c r="B4621">
        <f>IF(OR($A4621="",screen_FT_reviewer_A!$C4621=""),"",screen_FT_reviewer_A!$C4621)</f>
        <v/>
      </c>
      <c r="C4621">
        <f>IF(OR($A4621="",screen_FT_reviewer_B!$C4621=""),"",screen_FT_reviewer_B!$C4621)</f>
        <v/>
      </c>
      <c r="D4621">
        <f>IF(OR($A4621="",screen_FT_reviewer_A!$D4621=""),"",screen_FT_reviewer_A!$D4621)</f>
        <v/>
      </c>
      <c r="E4621">
        <f>IF(OR($A4621="",screen_FT_reviewer_B!$D4621=""),"",screen_FT_reviewer_B!$D4621)</f>
        <v/>
      </c>
      <c r="F4621">
        <f>IF(AND(B4621&lt;&gt;"",C4621&lt;&gt;""),1,"")</f>
        <v/>
      </c>
      <c r="G4621">
        <f>IF(F4621=1,IF(B4621=C4621,1,0),"")</f>
        <v/>
      </c>
      <c r="H4621">
        <f>IF(B4621="","",IFERROR(VLOOKUP(B4621,lst_FT_group_map_table,2,FALSE),"INVALID"))</f>
        <v/>
      </c>
      <c r="I4621">
        <f>IF(C4621="","",IFERROR(VLOOKUP(C4621,lst_FT_group_map_table,2,FALSE),"INVALID"))</f>
        <v/>
      </c>
      <c r="J4621">
        <f>IF(F4621=1,IF(H4621=I4621,1,0),"")</f>
        <v/>
      </c>
      <c r="K4621">
        <f>IF(AND(ISNUMBER(MATCH(B4621,lst_FT_sci_excl,0)),ISNUMBER(MATCH(C4621,lst_FT_sci_excl,0))),IF(D4621=E4621,1,0),"")</f>
        <v/>
      </c>
      <c r="L4621">
        <f>IF(OR(G4621=0,K4621=0),1,"")</f>
        <v/>
      </c>
      <c r="M4621">
        <f>IF(L4621=1,COUNTIF($L$2:L4621,1),"")</f>
        <v/>
      </c>
    </row>
    <row r="4622">
      <c r="A4622">
        <f>IF(screen_FT_reviewer_A!$A4622="","",screen_FT_reviewer_A!$A4622)</f>
        <v/>
      </c>
      <c r="B4622">
        <f>IF(OR($A4622="",screen_FT_reviewer_A!$C4622=""),"",screen_FT_reviewer_A!$C4622)</f>
        <v/>
      </c>
      <c r="C4622">
        <f>IF(OR($A4622="",screen_FT_reviewer_B!$C4622=""),"",screen_FT_reviewer_B!$C4622)</f>
        <v/>
      </c>
      <c r="D4622">
        <f>IF(OR($A4622="",screen_FT_reviewer_A!$D4622=""),"",screen_FT_reviewer_A!$D4622)</f>
        <v/>
      </c>
      <c r="E4622">
        <f>IF(OR($A4622="",screen_FT_reviewer_B!$D4622=""),"",screen_FT_reviewer_B!$D4622)</f>
        <v/>
      </c>
      <c r="F4622">
        <f>IF(AND(B4622&lt;&gt;"",C4622&lt;&gt;""),1,"")</f>
        <v/>
      </c>
      <c r="G4622">
        <f>IF(F4622=1,IF(B4622=C4622,1,0),"")</f>
        <v/>
      </c>
      <c r="H4622">
        <f>IF(B4622="","",IFERROR(VLOOKUP(B4622,lst_FT_group_map_table,2,FALSE),"INVALID"))</f>
        <v/>
      </c>
      <c r="I4622">
        <f>IF(C4622="","",IFERROR(VLOOKUP(C4622,lst_FT_group_map_table,2,FALSE),"INVALID"))</f>
        <v/>
      </c>
      <c r="J4622">
        <f>IF(F4622=1,IF(H4622=I4622,1,0),"")</f>
        <v/>
      </c>
      <c r="K4622">
        <f>IF(AND(ISNUMBER(MATCH(B4622,lst_FT_sci_excl,0)),ISNUMBER(MATCH(C4622,lst_FT_sci_excl,0))),IF(D4622=E4622,1,0),"")</f>
        <v/>
      </c>
      <c r="L4622">
        <f>IF(OR(G4622=0,K4622=0),1,"")</f>
        <v/>
      </c>
      <c r="M4622">
        <f>IF(L4622=1,COUNTIF($L$2:L4622,1),"")</f>
        <v/>
      </c>
    </row>
    <row r="4623">
      <c r="A4623">
        <f>IF(screen_FT_reviewer_A!$A4623="","",screen_FT_reviewer_A!$A4623)</f>
        <v/>
      </c>
      <c r="B4623">
        <f>IF(OR($A4623="",screen_FT_reviewer_A!$C4623=""),"",screen_FT_reviewer_A!$C4623)</f>
        <v/>
      </c>
      <c r="C4623">
        <f>IF(OR($A4623="",screen_FT_reviewer_B!$C4623=""),"",screen_FT_reviewer_B!$C4623)</f>
        <v/>
      </c>
      <c r="D4623">
        <f>IF(OR($A4623="",screen_FT_reviewer_A!$D4623=""),"",screen_FT_reviewer_A!$D4623)</f>
        <v/>
      </c>
      <c r="E4623">
        <f>IF(OR($A4623="",screen_FT_reviewer_B!$D4623=""),"",screen_FT_reviewer_B!$D4623)</f>
        <v/>
      </c>
      <c r="F4623">
        <f>IF(AND(B4623&lt;&gt;"",C4623&lt;&gt;""),1,"")</f>
        <v/>
      </c>
      <c r="G4623">
        <f>IF(F4623=1,IF(B4623=C4623,1,0),"")</f>
        <v/>
      </c>
      <c r="H4623">
        <f>IF(B4623="","",IFERROR(VLOOKUP(B4623,lst_FT_group_map_table,2,FALSE),"INVALID"))</f>
        <v/>
      </c>
      <c r="I4623">
        <f>IF(C4623="","",IFERROR(VLOOKUP(C4623,lst_FT_group_map_table,2,FALSE),"INVALID"))</f>
        <v/>
      </c>
      <c r="J4623">
        <f>IF(F4623=1,IF(H4623=I4623,1,0),"")</f>
        <v/>
      </c>
      <c r="K4623">
        <f>IF(AND(ISNUMBER(MATCH(B4623,lst_FT_sci_excl,0)),ISNUMBER(MATCH(C4623,lst_FT_sci_excl,0))),IF(D4623=E4623,1,0),"")</f>
        <v/>
      </c>
      <c r="L4623">
        <f>IF(OR(G4623=0,K4623=0),1,"")</f>
        <v/>
      </c>
      <c r="M4623">
        <f>IF(L4623=1,COUNTIF($L$2:L4623,1),"")</f>
        <v/>
      </c>
    </row>
    <row r="4624">
      <c r="A4624">
        <f>IF(screen_FT_reviewer_A!$A4624="","",screen_FT_reviewer_A!$A4624)</f>
        <v/>
      </c>
      <c r="B4624">
        <f>IF(OR($A4624="",screen_FT_reviewer_A!$C4624=""),"",screen_FT_reviewer_A!$C4624)</f>
        <v/>
      </c>
      <c r="C4624">
        <f>IF(OR($A4624="",screen_FT_reviewer_B!$C4624=""),"",screen_FT_reviewer_B!$C4624)</f>
        <v/>
      </c>
      <c r="D4624">
        <f>IF(OR($A4624="",screen_FT_reviewer_A!$D4624=""),"",screen_FT_reviewer_A!$D4624)</f>
        <v/>
      </c>
      <c r="E4624">
        <f>IF(OR($A4624="",screen_FT_reviewer_B!$D4624=""),"",screen_FT_reviewer_B!$D4624)</f>
        <v/>
      </c>
      <c r="F4624">
        <f>IF(AND(B4624&lt;&gt;"",C4624&lt;&gt;""),1,"")</f>
        <v/>
      </c>
      <c r="G4624">
        <f>IF(F4624=1,IF(B4624=C4624,1,0),"")</f>
        <v/>
      </c>
      <c r="H4624">
        <f>IF(B4624="","",IFERROR(VLOOKUP(B4624,lst_FT_group_map_table,2,FALSE),"INVALID"))</f>
        <v/>
      </c>
      <c r="I4624">
        <f>IF(C4624="","",IFERROR(VLOOKUP(C4624,lst_FT_group_map_table,2,FALSE),"INVALID"))</f>
        <v/>
      </c>
      <c r="J4624">
        <f>IF(F4624=1,IF(H4624=I4624,1,0),"")</f>
        <v/>
      </c>
      <c r="K4624">
        <f>IF(AND(ISNUMBER(MATCH(B4624,lst_FT_sci_excl,0)),ISNUMBER(MATCH(C4624,lst_FT_sci_excl,0))),IF(D4624=E4624,1,0),"")</f>
        <v/>
      </c>
      <c r="L4624">
        <f>IF(OR(G4624=0,K4624=0),1,"")</f>
        <v/>
      </c>
      <c r="M4624">
        <f>IF(L4624=1,COUNTIF($L$2:L4624,1),"")</f>
        <v/>
      </c>
    </row>
    <row r="4625">
      <c r="A4625">
        <f>IF(screen_FT_reviewer_A!$A4625="","",screen_FT_reviewer_A!$A4625)</f>
        <v/>
      </c>
      <c r="B4625">
        <f>IF(OR($A4625="",screen_FT_reviewer_A!$C4625=""),"",screen_FT_reviewer_A!$C4625)</f>
        <v/>
      </c>
      <c r="C4625">
        <f>IF(OR($A4625="",screen_FT_reviewer_B!$C4625=""),"",screen_FT_reviewer_B!$C4625)</f>
        <v/>
      </c>
      <c r="D4625">
        <f>IF(OR($A4625="",screen_FT_reviewer_A!$D4625=""),"",screen_FT_reviewer_A!$D4625)</f>
        <v/>
      </c>
      <c r="E4625">
        <f>IF(OR($A4625="",screen_FT_reviewer_B!$D4625=""),"",screen_FT_reviewer_B!$D4625)</f>
        <v/>
      </c>
      <c r="F4625">
        <f>IF(AND(B4625&lt;&gt;"",C4625&lt;&gt;""),1,"")</f>
        <v/>
      </c>
      <c r="G4625">
        <f>IF(F4625=1,IF(B4625=C4625,1,0),"")</f>
        <v/>
      </c>
      <c r="H4625">
        <f>IF(B4625="","",IFERROR(VLOOKUP(B4625,lst_FT_group_map_table,2,FALSE),"INVALID"))</f>
        <v/>
      </c>
      <c r="I4625">
        <f>IF(C4625="","",IFERROR(VLOOKUP(C4625,lst_FT_group_map_table,2,FALSE),"INVALID"))</f>
        <v/>
      </c>
      <c r="J4625">
        <f>IF(F4625=1,IF(H4625=I4625,1,0),"")</f>
        <v/>
      </c>
      <c r="K4625">
        <f>IF(AND(ISNUMBER(MATCH(B4625,lst_FT_sci_excl,0)),ISNUMBER(MATCH(C4625,lst_FT_sci_excl,0))),IF(D4625=E4625,1,0),"")</f>
        <v/>
      </c>
      <c r="L4625">
        <f>IF(OR(G4625=0,K4625=0),1,"")</f>
        <v/>
      </c>
      <c r="M4625">
        <f>IF(L4625=1,COUNTIF($L$2:L4625,1),"")</f>
        <v/>
      </c>
    </row>
    <row r="4626">
      <c r="A4626">
        <f>IF(screen_FT_reviewer_A!$A4626="","",screen_FT_reviewer_A!$A4626)</f>
        <v/>
      </c>
      <c r="B4626">
        <f>IF(OR($A4626="",screen_FT_reviewer_A!$C4626=""),"",screen_FT_reviewer_A!$C4626)</f>
        <v/>
      </c>
      <c r="C4626">
        <f>IF(OR($A4626="",screen_FT_reviewer_B!$C4626=""),"",screen_FT_reviewer_B!$C4626)</f>
        <v/>
      </c>
      <c r="D4626">
        <f>IF(OR($A4626="",screen_FT_reviewer_A!$D4626=""),"",screen_FT_reviewer_A!$D4626)</f>
        <v/>
      </c>
      <c r="E4626">
        <f>IF(OR($A4626="",screen_FT_reviewer_B!$D4626=""),"",screen_FT_reviewer_B!$D4626)</f>
        <v/>
      </c>
      <c r="F4626">
        <f>IF(AND(B4626&lt;&gt;"",C4626&lt;&gt;""),1,"")</f>
        <v/>
      </c>
      <c r="G4626">
        <f>IF(F4626=1,IF(B4626=C4626,1,0),"")</f>
        <v/>
      </c>
      <c r="H4626">
        <f>IF(B4626="","",IFERROR(VLOOKUP(B4626,lst_FT_group_map_table,2,FALSE),"INVALID"))</f>
        <v/>
      </c>
      <c r="I4626">
        <f>IF(C4626="","",IFERROR(VLOOKUP(C4626,lst_FT_group_map_table,2,FALSE),"INVALID"))</f>
        <v/>
      </c>
      <c r="J4626">
        <f>IF(F4626=1,IF(H4626=I4626,1,0),"")</f>
        <v/>
      </c>
      <c r="K4626">
        <f>IF(AND(ISNUMBER(MATCH(B4626,lst_FT_sci_excl,0)),ISNUMBER(MATCH(C4626,lst_FT_sci_excl,0))),IF(D4626=E4626,1,0),"")</f>
        <v/>
      </c>
      <c r="L4626">
        <f>IF(OR(G4626=0,K4626=0),1,"")</f>
        <v/>
      </c>
      <c r="M4626">
        <f>IF(L4626=1,COUNTIF($L$2:L4626,1),"")</f>
        <v/>
      </c>
    </row>
    <row r="4627">
      <c r="A4627">
        <f>IF(screen_FT_reviewer_A!$A4627="","",screen_FT_reviewer_A!$A4627)</f>
        <v/>
      </c>
      <c r="B4627">
        <f>IF(OR($A4627="",screen_FT_reviewer_A!$C4627=""),"",screen_FT_reviewer_A!$C4627)</f>
        <v/>
      </c>
      <c r="C4627">
        <f>IF(OR($A4627="",screen_FT_reviewer_B!$C4627=""),"",screen_FT_reviewer_B!$C4627)</f>
        <v/>
      </c>
      <c r="D4627">
        <f>IF(OR($A4627="",screen_FT_reviewer_A!$D4627=""),"",screen_FT_reviewer_A!$D4627)</f>
        <v/>
      </c>
      <c r="E4627">
        <f>IF(OR($A4627="",screen_FT_reviewer_B!$D4627=""),"",screen_FT_reviewer_B!$D4627)</f>
        <v/>
      </c>
      <c r="F4627">
        <f>IF(AND(B4627&lt;&gt;"",C4627&lt;&gt;""),1,"")</f>
        <v/>
      </c>
      <c r="G4627">
        <f>IF(F4627=1,IF(B4627=C4627,1,0),"")</f>
        <v/>
      </c>
      <c r="H4627">
        <f>IF(B4627="","",IFERROR(VLOOKUP(B4627,lst_FT_group_map_table,2,FALSE),"INVALID"))</f>
        <v/>
      </c>
      <c r="I4627">
        <f>IF(C4627="","",IFERROR(VLOOKUP(C4627,lst_FT_group_map_table,2,FALSE),"INVALID"))</f>
        <v/>
      </c>
      <c r="J4627">
        <f>IF(F4627=1,IF(H4627=I4627,1,0),"")</f>
        <v/>
      </c>
      <c r="K4627">
        <f>IF(AND(ISNUMBER(MATCH(B4627,lst_FT_sci_excl,0)),ISNUMBER(MATCH(C4627,lst_FT_sci_excl,0))),IF(D4627=E4627,1,0),"")</f>
        <v/>
      </c>
      <c r="L4627">
        <f>IF(OR(G4627=0,K4627=0),1,"")</f>
        <v/>
      </c>
      <c r="M4627">
        <f>IF(L4627=1,COUNTIF($L$2:L4627,1),"")</f>
        <v/>
      </c>
    </row>
    <row r="4628">
      <c r="A4628">
        <f>IF(screen_FT_reviewer_A!$A4628="","",screen_FT_reviewer_A!$A4628)</f>
        <v/>
      </c>
      <c r="B4628">
        <f>IF(OR($A4628="",screen_FT_reviewer_A!$C4628=""),"",screen_FT_reviewer_A!$C4628)</f>
        <v/>
      </c>
      <c r="C4628">
        <f>IF(OR($A4628="",screen_FT_reviewer_B!$C4628=""),"",screen_FT_reviewer_B!$C4628)</f>
        <v/>
      </c>
      <c r="D4628">
        <f>IF(OR($A4628="",screen_FT_reviewer_A!$D4628=""),"",screen_FT_reviewer_A!$D4628)</f>
        <v/>
      </c>
      <c r="E4628">
        <f>IF(OR($A4628="",screen_FT_reviewer_B!$D4628=""),"",screen_FT_reviewer_B!$D4628)</f>
        <v/>
      </c>
      <c r="F4628">
        <f>IF(AND(B4628&lt;&gt;"",C4628&lt;&gt;""),1,"")</f>
        <v/>
      </c>
      <c r="G4628">
        <f>IF(F4628=1,IF(B4628=C4628,1,0),"")</f>
        <v/>
      </c>
      <c r="H4628">
        <f>IF(B4628="","",IFERROR(VLOOKUP(B4628,lst_FT_group_map_table,2,FALSE),"INVALID"))</f>
        <v/>
      </c>
      <c r="I4628">
        <f>IF(C4628="","",IFERROR(VLOOKUP(C4628,lst_FT_group_map_table,2,FALSE),"INVALID"))</f>
        <v/>
      </c>
      <c r="J4628">
        <f>IF(F4628=1,IF(H4628=I4628,1,0),"")</f>
        <v/>
      </c>
      <c r="K4628">
        <f>IF(AND(ISNUMBER(MATCH(B4628,lst_FT_sci_excl,0)),ISNUMBER(MATCH(C4628,lst_FT_sci_excl,0))),IF(D4628=E4628,1,0),"")</f>
        <v/>
      </c>
      <c r="L4628">
        <f>IF(OR(G4628=0,K4628=0),1,"")</f>
        <v/>
      </c>
      <c r="M4628">
        <f>IF(L4628=1,COUNTIF($L$2:L4628,1),"")</f>
        <v/>
      </c>
    </row>
    <row r="4629">
      <c r="A4629">
        <f>IF(screen_FT_reviewer_A!$A4629="","",screen_FT_reviewer_A!$A4629)</f>
        <v/>
      </c>
      <c r="B4629">
        <f>IF(OR($A4629="",screen_FT_reviewer_A!$C4629=""),"",screen_FT_reviewer_A!$C4629)</f>
        <v/>
      </c>
      <c r="C4629">
        <f>IF(OR($A4629="",screen_FT_reviewer_B!$C4629=""),"",screen_FT_reviewer_B!$C4629)</f>
        <v/>
      </c>
      <c r="D4629">
        <f>IF(OR($A4629="",screen_FT_reviewer_A!$D4629=""),"",screen_FT_reviewer_A!$D4629)</f>
        <v/>
      </c>
      <c r="E4629">
        <f>IF(OR($A4629="",screen_FT_reviewer_B!$D4629=""),"",screen_FT_reviewer_B!$D4629)</f>
        <v/>
      </c>
      <c r="F4629">
        <f>IF(AND(B4629&lt;&gt;"",C4629&lt;&gt;""),1,"")</f>
        <v/>
      </c>
      <c r="G4629">
        <f>IF(F4629=1,IF(B4629=C4629,1,0),"")</f>
        <v/>
      </c>
      <c r="H4629">
        <f>IF(B4629="","",IFERROR(VLOOKUP(B4629,lst_FT_group_map_table,2,FALSE),"INVALID"))</f>
        <v/>
      </c>
      <c r="I4629">
        <f>IF(C4629="","",IFERROR(VLOOKUP(C4629,lst_FT_group_map_table,2,FALSE),"INVALID"))</f>
        <v/>
      </c>
      <c r="J4629">
        <f>IF(F4629=1,IF(H4629=I4629,1,0),"")</f>
        <v/>
      </c>
      <c r="K4629">
        <f>IF(AND(ISNUMBER(MATCH(B4629,lst_FT_sci_excl,0)),ISNUMBER(MATCH(C4629,lst_FT_sci_excl,0))),IF(D4629=E4629,1,0),"")</f>
        <v/>
      </c>
      <c r="L4629">
        <f>IF(OR(G4629=0,K4629=0),1,"")</f>
        <v/>
      </c>
      <c r="M4629">
        <f>IF(L4629=1,COUNTIF($L$2:L4629,1),"")</f>
        <v/>
      </c>
    </row>
    <row r="4630">
      <c r="A4630">
        <f>IF(screen_FT_reviewer_A!$A4630="","",screen_FT_reviewer_A!$A4630)</f>
        <v/>
      </c>
      <c r="B4630">
        <f>IF(OR($A4630="",screen_FT_reviewer_A!$C4630=""),"",screen_FT_reviewer_A!$C4630)</f>
        <v/>
      </c>
      <c r="C4630">
        <f>IF(OR($A4630="",screen_FT_reviewer_B!$C4630=""),"",screen_FT_reviewer_B!$C4630)</f>
        <v/>
      </c>
      <c r="D4630">
        <f>IF(OR($A4630="",screen_FT_reviewer_A!$D4630=""),"",screen_FT_reviewer_A!$D4630)</f>
        <v/>
      </c>
      <c r="E4630">
        <f>IF(OR($A4630="",screen_FT_reviewer_B!$D4630=""),"",screen_FT_reviewer_B!$D4630)</f>
        <v/>
      </c>
      <c r="F4630">
        <f>IF(AND(B4630&lt;&gt;"",C4630&lt;&gt;""),1,"")</f>
        <v/>
      </c>
      <c r="G4630">
        <f>IF(F4630=1,IF(B4630=C4630,1,0),"")</f>
        <v/>
      </c>
      <c r="H4630">
        <f>IF(B4630="","",IFERROR(VLOOKUP(B4630,lst_FT_group_map_table,2,FALSE),"INVALID"))</f>
        <v/>
      </c>
      <c r="I4630">
        <f>IF(C4630="","",IFERROR(VLOOKUP(C4630,lst_FT_group_map_table,2,FALSE),"INVALID"))</f>
        <v/>
      </c>
      <c r="J4630">
        <f>IF(F4630=1,IF(H4630=I4630,1,0),"")</f>
        <v/>
      </c>
      <c r="K4630">
        <f>IF(AND(ISNUMBER(MATCH(B4630,lst_FT_sci_excl,0)),ISNUMBER(MATCH(C4630,lst_FT_sci_excl,0))),IF(D4630=E4630,1,0),"")</f>
        <v/>
      </c>
      <c r="L4630">
        <f>IF(OR(G4630=0,K4630=0),1,"")</f>
        <v/>
      </c>
      <c r="M4630">
        <f>IF(L4630=1,COUNTIF($L$2:L4630,1),"")</f>
        <v/>
      </c>
    </row>
    <row r="4631">
      <c r="A4631">
        <f>IF(screen_FT_reviewer_A!$A4631="","",screen_FT_reviewer_A!$A4631)</f>
        <v/>
      </c>
      <c r="B4631">
        <f>IF(OR($A4631="",screen_FT_reviewer_A!$C4631=""),"",screen_FT_reviewer_A!$C4631)</f>
        <v/>
      </c>
      <c r="C4631">
        <f>IF(OR($A4631="",screen_FT_reviewer_B!$C4631=""),"",screen_FT_reviewer_B!$C4631)</f>
        <v/>
      </c>
      <c r="D4631">
        <f>IF(OR($A4631="",screen_FT_reviewer_A!$D4631=""),"",screen_FT_reviewer_A!$D4631)</f>
        <v/>
      </c>
      <c r="E4631">
        <f>IF(OR($A4631="",screen_FT_reviewer_B!$D4631=""),"",screen_FT_reviewer_B!$D4631)</f>
        <v/>
      </c>
      <c r="F4631">
        <f>IF(AND(B4631&lt;&gt;"",C4631&lt;&gt;""),1,"")</f>
        <v/>
      </c>
      <c r="G4631">
        <f>IF(F4631=1,IF(B4631=C4631,1,0),"")</f>
        <v/>
      </c>
      <c r="H4631">
        <f>IF(B4631="","",IFERROR(VLOOKUP(B4631,lst_FT_group_map_table,2,FALSE),"INVALID"))</f>
        <v/>
      </c>
      <c r="I4631">
        <f>IF(C4631="","",IFERROR(VLOOKUP(C4631,lst_FT_group_map_table,2,FALSE),"INVALID"))</f>
        <v/>
      </c>
      <c r="J4631">
        <f>IF(F4631=1,IF(H4631=I4631,1,0),"")</f>
        <v/>
      </c>
      <c r="K4631">
        <f>IF(AND(ISNUMBER(MATCH(B4631,lst_FT_sci_excl,0)),ISNUMBER(MATCH(C4631,lst_FT_sci_excl,0))),IF(D4631=E4631,1,0),"")</f>
        <v/>
      </c>
      <c r="L4631">
        <f>IF(OR(G4631=0,K4631=0),1,"")</f>
        <v/>
      </c>
      <c r="M4631">
        <f>IF(L4631=1,COUNTIF($L$2:L4631,1),"")</f>
        <v/>
      </c>
    </row>
    <row r="4632">
      <c r="A4632">
        <f>IF(screen_FT_reviewer_A!$A4632="","",screen_FT_reviewer_A!$A4632)</f>
        <v/>
      </c>
      <c r="B4632">
        <f>IF(OR($A4632="",screen_FT_reviewer_A!$C4632=""),"",screen_FT_reviewer_A!$C4632)</f>
        <v/>
      </c>
      <c r="C4632">
        <f>IF(OR($A4632="",screen_FT_reviewer_B!$C4632=""),"",screen_FT_reviewer_B!$C4632)</f>
        <v/>
      </c>
      <c r="D4632">
        <f>IF(OR($A4632="",screen_FT_reviewer_A!$D4632=""),"",screen_FT_reviewer_A!$D4632)</f>
        <v/>
      </c>
      <c r="E4632">
        <f>IF(OR($A4632="",screen_FT_reviewer_B!$D4632=""),"",screen_FT_reviewer_B!$D4632)</f>
        <v/>
      </c>
      <c r="F4632">
        <f>IF(AND(B4632&lt;&gt;"",C4632&lt;&gt;""),1,"")</f>
        <v/>
      </c>
      <c r="G4632">
        <f>IF(F4632=1,IF(B4632=C4632,1,0),"")</f>
        <v/>
      </c>
      <c r="H4632">
        <f>IF(B4632="","",IFERROR(VLOOKUP(B4632,lst_FT_group_map_table,2,FALSE),"INVALID"))</f>
        <v/>
      </c>
      <c r="I4632">
        <f>IF(C4632="","",IFERROR(VLOOKUP(C4632,lst_FT_group_map_table,2,FALSE),"INVALID"))</f>
        <v/>
      </c>
      <c r="J4632">
        <f>IF(F4632=1,IF(H4632=I4632,1,0),"")</f>
        <v/>
      </c>
      <c r="K4632">
        <f>IF(AND(ISNUMBER(MATCH(B4632,lst_FT_sci_excl,0)),ISNUMBER(MATCH(C4632,lst_FT_sci_excl,0))),IF(D4632=E4632,1,0),"")</f>
        <v/>
      </c>
      <c r="L4632">
        <f>IF(OR(G4632=0,K4632=0),1,"")</f>
        <v/>
      </c>
      <c r="M4632">
        <f>IF(L4632=1,COUNTIF($L$2:L4632,1),"")</f>
        <v/>
      </c>
    </row>
    <row r="4633">
      <c r="A4633">
        <f>IF(screen_FT_reviewer_A!$A4633="","",screen_FT_reviewer_A!$A4633)</f>
        <v/>
      </c>
      <c r="B4633">
        <f>IF(OR($A4633="",screen_FT_reviewer_A!$C4633=""),"",screen_FT_reviewer_A!$C4633)</f>
        <v/>
      </c>
      <c r="C4633">
        <f>IF(OR($A4633="",screen_FT_reviewer_B!$C4633=""),"",screen_FT_reviewer_B!$C4633)</f>
        <v/>
      </c>
      <c r="D4633">
        <f>IF(OR($A4633="",screen_FT_reviewer_A!$D4633=""),"",screen_FT_reviewer_A!$D4633)</f>
        <v/>
      </c>
      <c r="E4633">
        <f>IF(OR($A4633="",screen_FT_reviewer_B!$D4633=""),"",screen_FT_reviewer_B!$D4633)</f>
        <v/>
      </c>
      <c r="F4633">
        <f>IF(AND(B4633&lt;&gt;"",C4633&lt;&gt;""),1,"")</f>
        <v/>
      </c>
      <c r="G4633">
        <f>IF(F4633=1,IF(B4633=C4633,1,0),"")</f>
        <v/>
      </c>
      <c r="H4633">
        <f>IF(B4633="","",IFERROR(VLOOKUP(B4633,lst_FT_group_map_table,2,FALSE),"INVALID"))</f>
        <v/>
      </c>
      <c r="I4633">
        <f>IF(C4633="","",IFERROR(VLOOKUP(C4633,lst_FT_group_map_table,2,FALSE),"INVALID"))</f>
        <v/>
      </c>
      <c r="J4633">
        <f>IF(F4633=1,IF(H4633=I4633,1,0),"")</f>
        <v/>
      </c>
      <c r="K4633">
        <f>IF(AND(ISNUMBER(MATCH(B4633,lst_FT_sci_excl,0)),ISNUMBER(MATCH(C4633,lst_FT_sci_excl,0))),IF(D4633=E4633,1,0),"")</f>
        <v/>
      </c>
      <c r="L4633">
        <f>IF(OR(G4633=0,K4633=0),1,"")</f>
        <v/>
      </c>
      <c r="M4633">
        <f>IF(L4633=1,COUNTIF($L$2:L4633,1),"")</f>
        <v/>
      </c>
    </row>
    <row r="4634">
      <c r="A4634">
        <f>IF(screen_FT_reviewer_A!$A4634="","",screen_FT_reviewer_A!$A4634)</f>
        <v/>
      </c>
      <c r="B4634">
        <f>IF(OR($A4634="",screen_FT_reviewer_A!$C4634=""),"",screen_FT_reviewer_A!$C4634)</f>
        <v/>
      </c>
      <c r="C4634">
        <f>IF(OR($A4634="",screen_FT_reviewer_B!$C4634=""),"",screen_FT_reviewer_B!$C4634)</f>
        <v/>
      </c>
      <c r="D4634">
        <f>IF(OR($A4634="",screen_FT_reviewer_A!$D4634=""),"",screen_FT_reviewer_A!$D4634)</f>
        <v/>
      </c>
      <c r="E4634">
        <f>IF(OR($A4634="",screen_FT_reviewer_B!$D4634=""),"",screen_FT_reviewer_B!$D4634)</f>
        <v/>
      </c>
      <c r="F4634">
        <f>IF(AND(B4634&lt;&gt;"",C4634&lt;&gt;""),1,"")</f>
        <v/>
      </c>
      <c r="G4634">
        <f>IF(F4634=1,IF(B4634=C4634,1,0),"")</f>
        <v/>
      </c>
      <c r="H4634">
        <f>IF(B4634="","",IFERROR(VLOOKUP(B4634,lst_FT_group_map_table,2,FALSE),"INVALID"))</f>
        <v/>
      </c>
      <c r="I4634">
        <f>IF(C4634="","",IFERROR(VLOOKUP(C4634,lst_FT_group_map_table,2,FALSE),"INVALID"))</f>
        <v/>
      </c>
      <c r="J4634">
        <f>IF(F4634=1,IF(H4634=I4634,1,0),"")</f>
        <v/>
      </c>
      <c r="K4634">
        <f>IF(AND(ISNUMBER(MATCH(B4634,lst_FT_sci_excl,0)),ISNUMBER(MATCH(C4634,lst_FT_sci_excl,0))),IF(D4634=E4634,1,0),"")</f>
        <v/>
      </c>
      <c r="L4634">
        <f>IF(OR(G4634=0,K4634=0),1,"")</f>
        <v/>
      </c>
      <c r="M4634">
        <f>IF(L4634=1,COUNTIF($L$2:L4634,1),"")</f>
        <v/>
      </c>
    </row>
    <row r="4635">
      <c r="A4635">
        <f>IF(screen_FT_reviewer_A!$A4635="","",screen_FT_reviewer_A!$A4635)</f>
        <v/>
      </c>
      <c r="B4635">
        <f>IF(OR($A4635="",screen_FT_reviewer_A!$C4635=""),"",screen_FT_reviewer_A!$C4635)</f>
        <v/>
      </c>
      <c r="C4635">
        <f>IF(OR($A4635="",screen_FT_reviewer_B!$C4635=""),"",screen_FT_reviewer_B!$C4635)</f>
        <v/>
      </c>
      <c r="D4635">
        <f>IF(OR($A4635="",screen_FT_reviewer_A!$D4635=""),"",screen_FT_reviewer_A!$D4635)</f>
        <v/>
      </c>
      <c r="E4635">
        <f>IF(OR($A4635="",screen_FT_reviewer_B!$D4635=""),"",screen_FT_reviewer_B!$D4635)</f>
        <v/>
      </c>
      <c r="F4635">
        <f>IF(AND(B4635&lt;&gt;"",C4635&lt;&gt;""),1,"")</f>
        <v/>
      </c>
      <c r="G4635">
        <f>IF(F4635=1,IF(B4635=C4635,1,0),"")</f>
        <v/>
      </c>
      <c r="H4635">
        <f>IF(B4635="","",IFERROR(VLOOKUP(B4635,lst_FT_group_map_table,2,FALSE),"INVALID"))</f>
        <v/>
      </c>
      <c r="I4635">
        <f>IF(C4635="","",IFERROR(VLOOKUP(C4635,lst_FT_group_map_table,2,FALSE),"INVALID"))</f>
        <v/>
      </c>
      <c r="J4635">
        <f>IF(F4635=1,IF(H4635=I4635,1,0),"")</f>
        <v/>
      </c>
      <c r="K4635">
        <f>IF(AND(ISNUMBER(MATCH(B4635,lst_FT_sci_excl,0)),ISNUMBER(MATCH(C4635,lst_FT_sci_excl,0))),IF(D4635=E4635,1,0),"")</f>
        <v/>
      </c>
      <c r="L4635">
        <f>IF(OR(G4635=0,K4635=0),1,"")</f>
        <v/>
      </c>
      <c r="M4635">
        <f>IF(L4635=1,COUNTIF($L$2:L4635,1),"")</f>
        <v/>
      </c>
    </row>
    <row r="4636">
      <c r="A4636">
        <f>IF(screen_FT_reviewer_A!$A4636="","",screen_FT_reviewer_A!$A4636)</f>
        <v/>
      </c>
      <c r="B4636">
        <f>IF(OR($A4636="",screen_FT_reviewer_A!$C4636=""),"",screen_FT_reviewer_A!$C4636)</f>
        <v/>
      </c>
      <c r="C4636">
        <f>IF(OR($A4636="",screen_FT_reviewer_B!$C4636=""),"",screen_FT_reviewer_B!$C4636)</f>
        <v/>
      </c>
      <c r="D4636">
        <f>IF(OR($A4636="",screen_FT_reviewer_A!$D4636=""),"",screen_FT_reviewer_A!$D4636)</f>
        <v/>
      </c>
      <c r="E4636">
        <f>IF(OR($A4636="",screen_FT_reviewer_B!$D4636=""),"",screen_FT_reviewer_B!$D4636)</f>
        <v/>
      </c>
      <c r="F4636">
        <f>IF(AND(B4636&lt;&gt;"",C4636&lt;&gt;""),1,"")</f>
        <v/>
      </c>
      <c r="G4636">
        <f>IF(F4636=1,IF(B4636=C4636,1,0),"")</f>
        <v/>
      </c>
      <c r="H4636">
        <f>IF(B4636="","",IFERROR(VLOOKUP(B4636,lst_FT_group_map_table,2,FALSE),"INVALID"))</f>
        <v/>
      </c>
      <c r="I4636">
        <f>IF(C4636="","",IFERROR(VLOOKUP(C4636,lst_FT_group_map_table,2,FALSE),"INVALID"))</f>
        <v/>
      </c>
      <c r="J4636">
        <f>IF(F4636=1,IF(H4636=I4636,1,0),"")</f>
        <v/>
      </c>
      <c r="K4636">
        <f>IF(AND(ISNUMBER(MATCH(B4636,lst_FT_sci_excl,0)),ISNUMBER(MATCH(C4636,lst_FT_sci_excl,0))),IF(D4636=E4636,1,0),"")</f>
        <v/>
      </c>
      <c r="L4636">
        <f>IF(OR(G4636=0,K4636=0),1,"")</f>
        <v/>
      </c>
      <c r="M4636">
        <f>IF(L4636=1,COUNTIF($L$2:L4636,1),"")</f>
        <v/>
      </c>
    </row>
    <row r="4637">
      <c r="A4637">
        <f>IF(screen_FT_reviewer_A!$A4637="","",screen_FT_reviewer_A!$A4637)</f>
        <v/>
      </c>
      <c r="B4637">
        <f>IF(OR($A4637="",screen_FT_reviewer_A!$C4637=""),"",screen_FT_reviewer_A!$C4637)</f>
        <v/>
      </c>
      <c r="C4637">
        <f>IF(OR($A4637="",screen_FT_reviewer_B!$C4637=""),"",screen_FT_reviewer_B!$C4637)</f>
        <v/>
      </c>
      <c r="D4637">
        <f>IF(OR($A4637="",screen_FT_reviewer_A!$D4637=""),"",screen_FT_reviewer_A!$D4637)</f>
        <v/>
      </c>
      <c r="E4637">
        <f>IF(OR($A4637="",screen_FT_reviewer_B!$D4637=""),"",screen_FT_reviewer_B!$D4637)</f>
        <v/>
      </c>
      <c r="F4637">
        <f>IF(AND(B4637&lt;&gt;"",C4637&lt;&gt;""),1,"")</f>
        <v/>
      </c>
      <c r="G4637">
        <f>IF(F4637=1,IF(B4637=C4637,1,0),"")</f>
        <v/>
      </c>
      <c r="H4637">
        <f>IF(B4637="","",IFERROR(VLOOKUP(B4637,lst_FT_group_map_table,2,FALSE),"INVALID"))</f>
        <v/>
      </c>
      <c r="I4637">
        <f>IF(C4637="","",IFERROR(VLOOKUP(C4637,lst_FT_group_map_table,2,FALSE),"INVALID"))</f>
        <v/>
      </c>
      <c r="J4637">
        <f>IF(F4637=1,IF(H4637=I4637,1,0),"")</f>
        <v/>
      </c>
      <c r="K4637">
        <f>IF(AND(ISNUMBER(MATCH(B4637,lst_FT_sci_excl,0)),ISNUMBER(MATCH(C4637,lst_FT_sci_excl,0))),IF(D4637=E4637,1,0),"")</f>
        <v/>
      </c>
      <c r="L4637">
        <f>IF(OR(G4637=0,K4637=0),1,"")</f>
        <v/>
      </c>
      <c r="M4637">
        <f>IF(L4637=1,COUNTIF($L$2:L4637,1),"")</f>
        <v/>
      </c>
    </row>
    <row r="4638">
      <c r="A4638">
        <f>IF(screen_FT_reviewer_A!$A4638="","",screen_FT_reviewer_A!$A4638)</f>
        <v/>
      </c>
      <c r="B4638">
        <f>IF(OR($A4638="",screen_FT_reviewer_A!$C4638=""),"",screen_FT_reviewer_A!$C4638)</f>
        <v/>
      </c>
      <c r="C4638">
        <f>IF(OR($A4638="",screen_FT_reviewer_B!$C4638=""),"",screen_FT_reviewer_B!$C4638)</f>
        <v/>
      </c>
      <c r="D4638">
        <f>IF(OR($A4638="",screen_FT_reviewer_A!$D4638=""),"",screen_FT_reviewer_A!$D4638)</f>
        <v/>
      </c>
      <c r="E4638">
        <f>IF(OR($A4638="",screen_FT_reviewer_B!$D4638=""),"",screen_FT_reviewer_B!$D4638)</f>
        <v/>
      </c>
      <c r="F4638">
        <f>IF(AND(B4638&lt;&gt;"",C4638&lt;&gt;""),1,"")</f>
        <v/>
      </c>
      <c r="G4638">
        <f>IF(F4638=1,IF(B4638=C4638,1,0),"")</f>
        <v/>
      </c>
      <c r="H4638">
        <f>IF(B4638="","",IFERROR(VLOOKUP(B4638,lst_FT_group_map_table,2,FALSE),"INVALID"))</f>
        <v/>
      </c>
      <c r="I4638">
        <f>IF(C4638="","",IFERROR(VLOOKUP(C4638,lst_FT_group_map_table,2,FALSE),"INVALID"))</f>
        <v/>
      </c>
      <c r="J4638">
        <f>IF(F4638=1,IF(H4638=I4638,1,0),"")</f>
        <v/>
      </c>
      <c r="K4638">
        <f>IF(AND(ISNUMBER(MATCH(B4638,lst_FT_sci_excl,0)),ISNUMBER(MATCH(C4638,lst_FT_sci_excl,0))),IF(D4638=E4638,1,0),"")</f>
        <v/>
      </c>
      <c r="L4638">
        <f>IF(OR(G4638=0,K4638=0),1,"")</f>
        <v/>
      </c>
      <c r="M4638">
        <f>IF(L4638=1,COUNTIF($L$2:L4638,1),"")</f>
        <v/>
      </c>
    </row>
    <row r="4639">
      <c r="A4639">
        <f>IF(screen_FT_reviewer_A!$A4639="","",screen_FT_reviewer_A!$A4639)</f>
        <v/>
      </c>
      <c r="B4639">
        <f>IF(OR($A4639="",screen_FT_reviewer_A!$C4639=""),"",screen_FT_reviewer_A!$C4639)</f>
        <v/>
      </c>
      <c r="C4639">
        <f>IF(OR($A4639="",screen_FT_reviewer_B!$C4639=""),"",screen_FT_reviewer_B!$C4639)</f>
        <v/>
      </c>
      <c r="D4639">
        <f>IF(OR($A4639="",screen_FT_reviewer_A!$D4639=""),"",screen_FT_reviewer_A!$D4639)</f>
        <v/>
      </c>
      <c r="E4639">
        <f>IF(OR($A4639="",screen_FT_reviewer_B!$D4639=""),"",screen_FT_reviewer_B!$D4639)</f>
        <v/>
      </c>
      <c r="F4639">
        <f>IF(AND(B4639&lt;&gt;"",C4639&lt;&gt;""),1,"")</f>
        <v/>
      </c>
      <c r="G4639">
        <f>IF(F4639=1,IF(B4639=C4639,1,0),"")</f>
        <v/>
      </c>
      <c r="H4639">
        <f>IF(B4639="","",IFERROR(VLOOKUP(B4639,lst_FT_group_map_table,2,FALSE),"INVALID"))</f>
        <v/>
      </c>
      <c r="I4639">
        <f>IF(C4639="","",IFERROR(VLOOKUP(C4639,lst_FT_group_map_table,2,FALSE),"INVALID"))</f>
        <v/>
      </c>
      <c r="J4639">
        <f>IF(F4639=1,IF(H4639=I4639,1,0),"")</f>
        <v/>
      </c>
      <c r="K4639">
        <f>IF(AND(ISNUMBER(MATCH(B4639,lst_FT_sci_excl,0)),ISNUMBER(MATCH(C4639,lst_FT_sci_excl,0))),IF(D4639=E4639,1,0),"")</f>
        <v/>
      </c>
      <c r="L4639">
        <f>IF(OR(G4639=0,K4639=0),1,"")</f>
        <v/>
      </c>
      <c r="M4639">
        <f>IF(L4639=1,COUNTIF($L$2:L4639,1),"")</f>
        <v/>
      </c>
    </row>
    <row r="4640">
      <c r="A4640">
        <f>IF(screen_FT_reviewer_A!$A4640="","",screen_FT_reviewer_A!$A4640)</f>
        <v/>
      </c>
      <c r="B4640">
        <f>IF(OR($A4640="",screen_FT_reviewer_A!$C4640=""),"",screen_FT_reviewer_A!$C4640)</f>
        <v/>
      </c>
      <c r="C4640">
        <f>IF(OR($A4640="",screen_FT_reviewer_B!$C4640=""),"",screen_FT_reviewer_B!$C4640)</f>
        <v/>
      </c>
      <c r="D4640">
        <f>IF(OR($A4640="",screen_FT_reviewer_A!$D4640=""),"",screen_FT_reviewer_A!$D4640)</f>
        <v/>
      </c>
      <c r="E4640">
        <f>IF(OR($A4640="",screen_FT_reviewer_B!$D4640=""),"",screen_FT_reviewer_B!$D4640)</f>
        <v/>
      </c>
      <c r="F4640">
        <f>IF(AND(B4640&lt;&gt;"",C4640&lt;&gt;""),1,"")</f>
        <v/>
      </c>
      <c r="G4640">
        <f>IF(F4640=1,IF(B4640=C4640,1,0),"")</f>
        <v/>
      </c>
      <c r="H4640">
        <f>IF(B4640="","",IFERROR(VLOOKUP(B4640,lst_FT_group_map_table,2,FALSE),"INVALID"))</f>
        <v/>
      </c>
      <c r="I4640">
        <f>IF(C4640="","",IFERROR(VLOOKUP(C4640,lst_FT_group_map_table,2,FALSE),"INVALID"))</f>
        <v/>
      </c>
      <c r="J4640">
        <f>IF(F4640=1,IF(H4640=I4640,1,0),"")</f>
        <v/>
      </c>
      <c r="K4640">
        <f>IF(AND(ISNUMBER(MATCH(B4640,lst_FT_sci_excl,0)),ISNUMBER(MATCH(C4640,lst_FT_sci_excl,0))),IF(D4640=E4640,1,0),"")</f>
        <v/>
      </c>
      <c r="L4640">
        <f>IF(OR(G4640=0,K4640=0),1,"")</f>
        <v/>
      </c>
      <c r="M4640">
        <f>IF(L4640=1,COUNTIF($L$2:L4640,1),"")</f>
        <v/>
      </c>
    </row>
    <row r="4641">
      <c r="A4641">
        <f>IF(screen_FT_reviewer_A!$A4641="","",screen_FT_reviewer_A!$A4641)</f>
        <v/>
      </c>
      <c r="B4641">
        <f>IF(OR($A4641="",screen_FT_reviewer_A!$C4641=""),"",screen_FT_reviewer_A!$C4641)</f>
        <v/>
      </c>
      <c r="C4641">
        <f>IF(OR($A4641="",screen_FT_reviewer_B!$C4641=""),"",screen_FT_reviewer_B!$C4641)</f>
        <v/>
      </c>
      <c r="D4641">
        <f>IF(OR($A4641="",screen_FT_reviewer_A!$D4641=""),"",screen_FT_reviewer_A!$D4641)</f>
        <v/>
      </c>
      <c r="E4641">
        <f>IF(OR($A4641="",screen_FT_reviewer_B!$D4641=""),"",screen_FT_reviewer_B!$D4641)</f>
        <v/>
      </c>
      <c r="F4641">
        <f>IF(AND(B4641&lt;&gt;"",C4641&lt;&gt;""),1,"")</f>
        <v/>
      </c>
      <c r="G4641">
        <f>IF(F4641=1,IF(B4641=C4641,1,0),"")</f>
        <v/>
      </c>
      <c r="H4641">
        <f>IF(B4641="","",IFERROR(VLOOKUP(B4641,lst_FT_group_map_table,2,FALSE),"INVALID"))</f>
        <v/>
      </c>
      <c r="I4641">
        <f>IF(C4641="","",IFERROR(VLOOKUP(C4641,lst_FT_group_map_table,2,FALSE),"INVALID"))</f>
        <v/>
      </c>
      <c r="J4641">
        <f>IF(F4641=1,IF(H4641=I4641,1,0),"")</f>
        <v/>
      </c>
      <c r="K4641">
        <f>IF(AND(ISNUMBER(MATCH(B4641,lst_FT_sci_excl,0)),ISNUMBER(MATCH(C4641,lst_FT_sci_excl,0))),IF(D4641=E4641,1,0),"")</f>
        <v/>
      </c>
      <c r="L4641">
        <f>IF(OR(G4641=0,K4641=0),1,"")</f>
        <v/>
      </c>
      <c r="M4641">
        <f>IF(L4641=1,COUNTIF($L$2:L4641,1),"")</f>
        <v/>
      </c>
    </row>
    <row r="4642">
      <c r="A4642">
        <f>IF(screen_FT_reviewer_A!$A4642="","",screen_FT_reviewer_A!$A4642)</f>
        <v/>
      </c>
      <c r="B4642">
        <f>IF(OR($A4642="",screen_FT_reviewer_A!$C4642=""),"",screen_FT_reviewer_A!$C4642)</f>
        <v/>
      </c>
      <c r="C4642">
        <f>IF(OR($A4642="",screen_FT_reviewer_B!$C4642=""),"",screen_FT_reviewer_B!$C4642)</f>
        <v/>
      </c>
      <c r="D4642">
        <f>IF(OR($A4642="",screen_FT_reviewer_A!$D4642=""),"",screen_FT_reviewer_A!$D4642)</f>
        <v/>
      </c>
      <c r="E4642">
        <f>IF(OR($A4642="",screen_FT_reviewer_B!$D4642=""),"",screen_FT_reviewer_B!$D4642)</f>
        <v/>
      </c>
      <c r="F4642">
        <f>IF(AND(B4642&lt;&gt;"",C4642&lt;&gt;""),1,"")</f>
        <v/>
      </c>
      <c r="G4642">
        <f>IF(F4642=1,IF(B4642=C4642,1,0),"")</f>
        <v/>
      </c>
      <c r="H4642">
        <f>IF(B4642="","",IFERROR(VLOOKUP(B4642,lst_FT_group_map_table,2,FALSE),"INVALID"))</f>
        <v/>
      </c>
      <c r="I4642">
        <f>IF(C4642="","",IFERROR(VLOOKUP(C4642,lst_FT_group_map_table,2,FALSE),"INVALID"))</f>
        <v/>
      </c>
      <c r="J4642">
        <f>IF(F4642=1,IF(H4642=I4642,1,0),"")</f>
        <v/>
      </c>
      <c r="K4642">
        <f>IF(AND(ISNUMBER(MATCH(B4642,lst_FT_sci_excl,0)),ISNUMBER(MATCH(C4642,lst_FT_sci_excl,0))),IF(D4642=E4642,1,0),"")</f>
        <v/>
      </c>
      <c r="L4642">
        <f>IF(OR(G4642=0,K4642=0),1,"")</f>
        <v/>
      </c>
      <c r="M4642">
        <f>IF(L4642=1,COUNTIF($L$2:L4642,1),"")</f>
        <v/>
      </c>
    </row>
    <row r="4643">
      <c r="A4643">
        <f>IF(screen_FT_reviewer_A!$A4643="","",screen_FT_reviewer_A!$A4643)</f>
        <v/>
      </c>
      <c r="B4643">
        <f>IF(OR($A4643="",screen_FT_reviewer_A!$C4643=""),"",screen_FT_reviewer_A!$C4643)</f>
        <v/>
      </c>
      <c r="C4643">
        <f>IF(OR($A4643="",screen_FT_reviewer_B!$C4643=""),"",screen_FT_reviewer_B!$C4643)</f>
        <v/>
      </c>
      <c r="D4643">
        <f>IF(OR($A4643="",screen_FT_reviewer_A!$D4643=""),"",screen_FT_reviewer_A!$D4643)</f>
        <v/>
      </c>
      <c r="E4643">
        <f>IF(OR($A4643="",screen_FT_reviewer_B!$D4643=""),"",screen_FT_reviewer_B!$D4643)</f>
        <v/>
      </c>
      <c r="F4643">
        <f>IF(AND(B4643&lt;&gt;"",C4643&lt;&gt;""),1,"")</f>
        <v/>
      </c>
      <c r="G4643">
        <f>IF(F4643=1,IF(B4643=C4643,1,0),"")</f>
        <v/>
      </c>
      <c r="H4643">
        <f>IF(B4643="","",IFERROR(VLOOKUP(B4643,lst_FT_group_map_table,2,FALSE),"INVALID"))</f>
        <v/>
      </c>
      <c r="I4643">
        <f>IF(C4643="","",IFERROR(VLOOKUP(C4643,lst_FT_group_map_table,2,FALSE),"INVALID"))</f>
        <v/>
      </c>
      <c r="J4643">
        <f>IF(F4643=1,IF(H4643=I4643,1,0),"")</f>
        <v/>
      </c>
      <c r="K4643">
        <f>IF(AND(ISNUMBER(MATCH(B4643,lst_FT_sci_excl,0)),ISNUMBER(MATCH(C4643,lst_FT_sci_excl,0))),IF(D4643=E4643,1,0),"")</f>
        <v/>
      </c>
      <c r="L4643">
        <f>IF(OR(G4643=0,K4643=0),1,"")</f>
        <v/>
      </c>
      <c r="M4643">
        <f>IF(L4643=1,COUNTIF($L$2:L4643,1),"")</f>
        <v/>
      </c>
    </row>
    <row r="4644">
      <c r="A4644">
        <f>IF(screen_FT_reviewer_A!$A4644="","",screen_FT_reviewer_A!$A4644)</f>
        <v/>
      </c>
      <c r="B4644">
        <f>IF(OR($A4644="",screen_FT_reviewer_A!$C4644=""),"",screen_FT_reviewer_A!$C4644)</f>
        <v/>
      </c>
      <c r="C4644">
        <f>IF(OR($A4644="",screen_FT_reviewer_B!$C4644=""),"",screen_FT_reviewer_B!$C4644)</f>
        <v/>
      </c>
      <c r="D4644">
        <f>IF(OR($A4644="",screen_FT_reviewer_A!$D4644=""),"",screen_FT_reviewer_A!$D4644)</f>
        <v/>
      </c>
      <c r="E4644">
        <f>IF(OR($A4644="",screen_FT_reviewer_B!$D4644=""),"",screen_FT_reviewer_B!$D4644)</f>
        <v/>
      </c>
      <c r="F4644">
        <f>IF(AND(B4644&lt;&gt;"",C4644&lt;&gt;""),1,"")</f>
        <v/>
      </c>
      <c r="G4644">
        <f>IF(F4644=1,IF(B4644=C4644,1,0),"")</f>
        <v/>
      </c>
      <c r="H4644">
        <f>IF(B4644="","",IFERROR(VLOOKUP(B4644,lst_FT_group_map_table,2,FALSE),"INVALID"))</f>
        <v/>
      </c>
      <c r="I4644">
        <f>IF(C4644="","",IFERROR(VLOOKUP(C4644,lst_FT_group_map_table,2,FALSE),"INVALID"))</f>
        <v/>
      </c>
      <c r="J4644">
        <f>IF(F4644=1,IF(H4644=I4644,1,0),"")</f>
        <v/>
      </c>
      <c r="K4644">
        <f>IF(AND(ISNUMBER(MATCH(B4644,lst_FT_sci_excl,0)),ISNUMBER(MATCH(C4644,lst_FT_sci_excl,0))),IF(D4644=E4644,1,0),"")</f>
        <v/>
      </c>
      <c r="L4644">
        <f>IF(OR(G4644=0,K4644=0),1,"")</f>
        <v/>
      </c>
      <c r="M4644">
        <f>IF(L4644=1,COUNTIF($L$2:L4644,1),"")</f>
        <v/>
      </c>
    </row>
    <row r="4645">
      <c r="A4645">
        <f>IF(screen_FT_reviewer_A!$A4645="","",screen_FT_reviewer_A!$A4645)</f>
        <v/>
      </c>
      <c r="B4645">
        <f>IF(OR($A4645="",screen_FT_reviewer_A!$C4645=""),"",screen_FT_reviewer_A!$C4645)</f>
        <v/>
      </c>
      <c r="C4645">
        <f>IF(OR($A4645="",screen_FT_reviewer_B!$C4645=""),"",screen_FT_reviewer_B!$C4645)</f>
        <v/>
      </c>
      <c r="D4645">
        <f>IF(OR($A4645="",screen_FT_reviewer_A!$D4645=""),"",screen_FT_reviewer_A!$D4645)</f>
        <v/>
      </c>
      <c r="E4645">
        <f>IF(OR($A4645="",screen_FT_reviewer_B!$D4645=""),"",screen_FT_reviewer_B!$D4645)</f>
        <v/>
      </c>
      <c r="F4645">
        <f>IF(AND(B4645&lt;&gt;"",C4645&lt;&gt;""),1,"")</f>
        <v/>
      </c>
      <c r="G4645">
        <f>IF(F4645=1,IF(B4645=C4645,1,0),"")</f>
        <v/>
      </c>
      <c r="H4645">
        <f>IF(B4645="","",IFERROR(VLOOKUP(B4645,lst_FT_group_map_table,2,FALSE),"INVALID"))</f>
        <v/>
      </c>
      <c r="I4645">
        <f>IF(C4645="","",IFERROR(VLOOKUP(C4645,lst_FT_group_map_table,2,FALSE),"INVALID"))</f>
        <v/>
      </c>
      <c r="J4645">
        <f>IF(F4645=1,IF(H4645=I4645,1,0),"")</f>
        <v/>
      </c>
      <c r="K4645">
        <f>IF(AND(ISNUMBER(MATCH(B4645,lst_FT_sci_excl,0)),ISNUMBER(MATCH(C4645,lst_FT_sci_excl,0))),IF(D4645=E4645,1,0),"")</f>
        <v/>
      </c>
      <c r="L4645">
        <f>IF(OR(G4645=0,K4645=0),1,"")</f>
        <v/>
      </c>
      <c r="M4645">
        <f>IF(L4645=1,COUNTIF($L$2:L4645,1),"")</f>
        <v/>
      </c>
    </row>
    <row r="4646">
      <c r="A4646">
        <f>IF(screen_FT_reviewer_A!$A4646="","",screen_FT_reviewer_A!$A4646)</f>
        <v/>
      </c>
      <c r="B4646">
        <f>IF(OR($A4646="",screen_FT_reviewer_A!$C4646=""),"",screen_FT_reviewer_A!$C4646)</f>
        <v/>
      </c>
      <c r="C4646">
        <f>IF(OR($A4646="",screen_FT_reviewer_B!$C4646=""),"",screen_FT_reviewer_B!$C4646)</f>
        <v/>
      </c>
      <c r="D4646">
        <f>IF(OR($A4646="",screen_FT_reviewer_A!$D4646=""),"",screen_FT_reviewer_A!$D4646)</f>
        <v/>
      </c>
      <c r="E4646">
        <f>IF(OR($A4646="",screen_FT_reviewer_B!$D4646=""),"",screen_FT_reviewer_B!$D4646)</f>
        <v/>
      </c>
      <c r="F4646">
        <f>IF(AND(B4646&lt;&gt;"",C4646&lt;&gt;""),1,"")</f>
        <v/>
      </c>
      <c r="G4646">
        <f>IF(F4646=1,IF(B4646=C4646,1,0),"")</f>
        <v/>
      </c>
      <c r="H4646">
        <f>IF(B4646="","",IFERROR(VLOOKUP(B4646,lst_FT_group_map_table,2,FALSE),"INVALID"))</f>
        <v/>
      </c>
      <c r="I4646">
        <f>IF(C4646="","",IFERROR(VLOOKUP(C4646,lst_FT_group_map_table,2,FALSE),"INVALID"))</f>
        <v/>
      </c>
      <c r="J4646">
        <f>IF(F4646=1,IF(H4646=I4646,1,0),"")</f>
        <v/>
      </c>
      <c r="K4646">
        <f>IF(AND(ISNUMBER(MATCH(B4646,lst_FT_sci_excl,0)),ISNUMBER(MATCH(C4646,lst_FT_sci_excl,0))),IF(D4646=E4646,1,0),"")</f>
        <v/>
      </c>
      <c r="L4646">
        <f>IF(OR(G4646=0,K4646=0),1,"")</f>
        <v/>
      </c>
      <c r="M4646">
        <f>IF(L4646=1,COUNTIF($L$2:L4646,1),"")</f>
        <v/>
      </c>
    </row>
    <row r="4647">
      <c r="A4647">
        <f>IF(screen_FT_reviewer_A!$A4647="","",screen_FT_reviewer_A!$A4647)</f>
        <v/>
      </c>
      <c r="B4647">
        <f>IF(OR($A4647="",screen_FT_reviewer_A!$C4647=""),"",screen_FT_reviewer_A!$C4647)</f>
        <v/>
      </c>
      <c r="C4647">
        <f>IF(OR($A4647="",screen_FT_reviewer_B!$C4647=""),"",screen_FT_reviewer_B!$C4647)</f>
        <v/>
      </c>
      <c r="D4647">
        <f>IF(OR($A4647="",screen_FT_reviewer_A!$D4647=""),"",screen_FT_reviewer_A!$D4647)</f>
        <v/>
      </c>
      <c r="E4647">
        <f>IF(OR($A4647="",screen_FT_reviewer_B!$D4647=""),"",screen_FT_reviewer_B!$D4647)</f>
        <v/>
      </c>
      <c r="F4647">
        <f>IF(AND(B4647&lt;&gt;"",C4647&lt;&gt;""),1,"")</f>
        <v/>
      </c>
      <c r="G4647">
        <f>IF(F4647=1,IF(B4647=C4647,1,0),"")</f>
        <v/>
      </c>
      <c r="H4647">
        <f>IF(B4647="","",IFERROR(VLOOKUP(B4647,lst_FT_group_map_table,2,FALSE),"INVALID"))</f>
        <v/>
      </c>
      <c r="I4647">
        <f>IF(C4647="","",IFERROR(VLOOKUP(C4647,lst_FT_group_map_table,2,FALSE),"INVALID"))</f>
        <v/>
      </c>
      <c r="J4647">
        <f>IF(F4647=1,IF(H4647=I4647,1,0),"")</f>
        <v/>
      </c>
      <c r="K4647">
        <f>IF(AND(ISNUMBER(MATCH(B4647,lst_FT_sci_excl,0)),ISNUMBER(MATCH(C4647,lst_FT_sci_excl,0))),IF(D4647=E4647,1,0),"")</f>
        <v/>
      </c>
      <c r="L4647">
        <f>IF(OR(G4647=0,K4647=0),1,"")</f>
        <v/>
      </c>
      <c r="M4647">
        <f>IF(L4647=1,COUNTIF($L$2:L4647,1),"")</f>
        <v/>
      </c>
    </row>
    <row r="4648">
      <c r="A4648">
        <f>IF(screen_FT_reviewer_A!$A4648="","",screen_FT_reviewer_A!$A4648)</f>
        <v/>
      </c>
      <c r="B4648">
        <f>IF(OR($A4648="",screen_FT_reviewer_A!$C4648=""),"",screen_FT_reviewer_A!$C4648)</f>
        <v/>
      </c>
      <c r="C4648">
        <f>IF(OR($A4648="",screen_FT_reviewer_B!$C4648=""),"",screen_FT_reviewer_B!$C4648)</f>
        <v/>
      </c>
      <c r="D4648">
        <f>IF(OR($A4648="",screen_FT_reviewer_A!$D4648=""),"",screen_FT_reviewer_A!$D4648)</f>
        <v/>
      </c>
      <c r="E4648">
        <f>IF(OR($A4648="",screen_FT_reviewer_B!$D4648=""),"",screen_FT_reviewer_B!$D4648)</f>
        <v/>
      </c>
      <c r="F4648">
        <f>IF(AND(B4648&lt;&gt;"",C4648&lt;&gt;""),1,"")</f>
        <v/>
      </c>
      <c r="G4648">
        <f>IF(F4648=1,IF(B4648=C4648,1,0),"")</f>
        <v/>
      </c>
      <c r="H4648">
        <f>IF(B4648="","",IFERROR(VLOOKUP(B4648,lst_FT_group_map_table,2,FALSE),"INVALID"))</f>
        <v/>
      </c>
      <c r="I4648">
        <f>IF(C4648="","",IFERROR(VLOOKUP(C4648,lst_FT_group_map_table,2,FALSE),"INVALID"))</f>
        <v/>
      </c>
      <c r="J4648">
        <f>IF(F4648=1,IF(H4648=I4648,1,0),"")</f>
        <v/>
      </c>
      <c r="K4648">
        <f>IF(AND(ISNUMBER(MATCH(B4648,lst_FT_sci_excl,0)),ISNUMBER(MATCH(C4648,lst_FT_sci_excl,0))),IF(D4648=E4648,1,0),"")</f>
        <v/>
      </c>
      <c r="L4648">
        <f>IF(OR(G4648=0,K4648=0),1,"")</f>
        <v/>
      </c>
      <c r="M4648">
        <f>IF(L4648=1,COUNTIF($L$2:L4648,1),"")</f>
        <v/>
      </c>
    </row>
    <row r="4649">
      <c r="A4649">
        <f>IF(screen_FT_reviewer_A!$A4649="","",screen_FT_reviewer_A!$A4649)</f>
        <v/>
      </c>
      <c r="B4649">
        <f>IF(OR($A4649="",screen_FT_reviewer_A!$C4649=""),"",screen_FT_reviewer_A!$C4649)</f>
        <v/>
      </c>
      <c r="C4649">
        <f>IF(OR($A4649="",screen_FT_reviewer_B!$C4649=""),"",screen_FT_reviewer_B!$C4649)</f>
        <v/>
      </c>
      <c r="D4649">
        <f>IF(OR($A4649="",screen_FT_reviewer_A!$D4649=""),"",screen_FT_reviewer_A!$D4649)</f>
        <v/>
      </c>
      <c r="E4649">
        <f>IF(OR($A4649="",screen_FT_reviewer_B!$D4649=""),"",screen_FT_reviewer_B!$D4649)</f>
        <v/>
      </c>
      <c r="F4649">
        <f>IF(AND(B4649&lt;&gt;"",C4649&lt;&gt;""),1,"")</f>
        <v/>
      </c>
      <c r="G4649">
        <f>IF(F4649=1,IF(B4649=C4649,1,0),"")</f>
        <v/>
      </c>
      <c r="H4649">
        <f>IF(B4649="","",IFERROR(VLOOKUP(B4649,lst_FT_group_map_table,2,FALSE),"INVALID"))</f>
        <v/>
      </c>
      <c r="I4649">
        <f>IF(C4649="","",IFERROR(VLOOKUP(C4649,lst_FT_group_map_table,2,FALSE),"INVALID"))</f>
        <v/>
      </c>
      <c r="J4649">
        <f>IF(F4649=1,IF(H4649=I4649,1,0),"")</f>
        <v/>
      </c>
      <c r="K4649">
        <f>IF(AND(ISNUMBER(MATCH(B4649,lst_FT_sci_excl,0)),ISNUMBER(MATCH(C4649,lst_FT_sci_excl,0))),IF(D4649=E4649,1,0),"")</f>
        <v/>
      </c>
      <c r="L4649">
        <f>IF(OR(G4649=0,K4649=0),1,"")</f>
        <v/>
      </c>
      <c r="M4649">
        <f>IF(L4649=1,COUNTIF($L$2:L4649,1),"")</f>
        <v/>
      </c>
    </row>
    <row r="4650">
      <c r="A4650">
        <f>IF(screen_FT_reviewer_A!$A4650="","",screen_FT_reviewer_A!$A4650)</f>
        <v/>
      </c>
      <c r="B4650">
        <f>IF(OR($A4650="",screen_FT_reviewer_A!$C4650=""),"",screen_FT_reviewer_A!$C4650)</f>
        <v/>
      </c>
      <c r="C4650">
        <f>IF(OR($A4650="",screen_FT_reviewer_B!$C4650=""),"",screen_FT_reviewer_B!$C4650)</f>
        <v/>
      </c>
      <c r="D4650">
        <f>IF(OR($A4650="",screen_FT_reviewer_A!$D4650=""),"",screen_FT_reviewer_A!$D4650)</f>
        <v/>
      </c>
      <c r="E4650">
        <f>IF(OR($A4650="",screen_FT_reviewer_B!$D4650=""),"",screen_FT_reviewer_B!$D4650)</f>
        <v/>
      </c>
      <c r="F4650">
        <f>IF(AND(B4650&lt;&gt;"",C4650&lt;&gt;""),1,"")</f>
        <v/>
      </c>
      <c r="G4650">
        <f>IF(F4650=1,IF(B4650=C4650,1,0),"")</f>
        <v/>
      </c>
      <c r="H4650">
        <f>IF(B4650="","",IFERROR(VLOOKUP(B4650,lst_FT_group_map_table,2,FALSE),"INVALID"))</f>
        <v/>
      </c>
      <c r="I4650">
        <f>IF(C4650="","",IFERROR(VLOOKUP(C4650,lst_FT_group_map_table,2,FALSE),"INVALID"))</f>
        <v/>
      </c>
      <c r="J4650">
        <f>IF(F4650=1,IF(H4650=I4650,1,0),"")</f>
        <v/>
      </c>
      <c r="K4650">
        <f>IF(AND(ISNUMBER(MATCH(B4650,lst_FT_sci_excl,0)),ISNUMBER(MATCH(C4650,lst_FT_sci_excl,0))),IF(D4650=E4650,1,0),"")</f>
        <v/>
      </c>
      <c r="L4650">
        <f>IF(OR(G4650=0,K4650=0),1,"")</f>
        <v/>
      </c>
      <c r="M4650">
        <f>IF(L4650=1,COUNTIF($L$2:L4650,1),"")</f>
        <v/>
      </c>
    </row>
    <row r="4651">
      <c r="A4651">
        <f>IF(screen_FT_reviewer_A!$A4651="","",screen_FT_reviewer_A!$A4651)</f>
        <v/>
      </c>
      <c r="B4651">
        <f>IF(OR($A4651="",screen_FT_reviewer_A!$C4651=""),"",screen_FT_reviewer_A!$C4651)</f>
        <v/>
      </c>
      <c r="C4651">
        <f>IF(OR($A4651="",screen_FT_reviewer_B!$C4651=""),"",screen_FT_reviewer_B!$C4651)</f>
        <v/>
      </c>
      <c r="D4651">
        <f>IF(OR($A4651="",screen_FT_reviewer_A!$D4651=""),"",screen_FT_reviewer_A!$D4651)</f>
        <v/>
      </c>
      <c r="E4651">
        <f>IF(OR($A4651="",screen_FT_reviewer_B!$D4651=""),"",screen_FT_reviewer_B!$D4651)</f>
        <v/>
      </c>
      <c r="F4651">
        <f>IF(AND(B4651&lt;&gt;"",C4651&lt;&gt;""),1,"")</f>
        <v/>
      </c>
      <c r="G4651">
        <f>IF(F4651=1,IF(B4651=C4651,1,0),"")</f>
        <v/>
      </c>
      <c r="H4651">
        <f>IF(B4651="","",IFERROR(VLOOKUP(B4651,lst_FT_group_map_table,2,FALSE),"INVALID"))</f>
        <v/>
      </c>
      <c r="I4651">
        <f>IF(C4651="","",IFERROR(VLOOKUP(C4651,lst_FT_group_map_table,2,FALSE),"INVALID"))</f>
        <v/>
      </c>
      <c r="J4651">
        <f>IF(F4651=1,IF(H4651=I4651,1,0),"")</f>
        <v/>
      </c>
      <c r="K4651">
        <f>IF(AND(ISNUMBER(MATCH(B4651,lst_FT_sci_excl,0)),ISNUMBER(MATCH(C4651,lst_FT_sci_excl,0))),IF(D4651=E4651,1,0),"")</f>
        <v/>
      </c>
      <c r="L4651">
        <f>IF(OR(G4651=0,K4651=0),1,"")</f>
        <v/>
      </c>
      <c r="M4651">
        <f>IF(L4651=1,COUNTIF($L$2:L4651,1),"")</f>
        <v/>
      </c>
    </row>
    <row r="4652">
      <c r="A4652">
        <f>IF(screen_FT_reviewer_A!$A4652="","",screen_FT_reviewer_A!$A4652)</f>
        <v/>
      </c>
      <c r="B4652">
        <f>IF(OR($A4652="",screen_FT_reviewer_A!$C4652=""),"",screen_FT_reviewer_A!$C4652)</f>
        <v/>
      </c>
      <c r="C4652">
        <f>IF(OR($A4652="",screen_FT_reviewer_B!$C4652=""),"",screen_FT_reviewer_B!$C4652)</f>
        <v/>
      </c>
      <c r="D4652">
        <f>IF(OR($A4652="",screen_FT_reviewer_A!$D4652=""),"",screen_FT_reviewer_A!$D4652)</f>
        <v/>
      </c>
      <c r="E4652">
        <f>IF(OR($A4652="",screen_FT_reviewer_B!$D4652=""),"",screen_FT_reviewer_B!$D4652)</f>
        <v/>
      </c>
      <c r="F4652">
        <f>IF(AND(B4652&lt;&gt;"",C4652&lt;&gt;""),1,"")</f>
        <v/>
      </c>
      <c r="G4652">
        <f>IF(F4652=1,IF(B4652=C4652,1,0),"")</f>
        <v/>
      </c>
      <c r="H4652">
        <f>IF(B4652="","",IFERROR(VLOOKUP(B4652,lst_FT_group_map_table,2,FALSE),"INVALID"))</f>
        <v/>
      </c>
      <c r="I4652">
        <f>IF(C4652="","",IFERROR(VLOOKUP(C4652,lst_FT_group_map_table,2,FALSE),"INVALID"))</f>
        <v/>
      </c>
      <c r="J4652">
        <f>IF(F4652=1,IF(H4652=I4652,1,0),"")</f>
        <v/>
      </c>
      <c r="K4652">
        <f>IF(AND(ISNUMBER(MATCH(B4652,lst_FT_sci_excl,0)),ISNUMBER(MATCH(C4652,lst_FT_sci_excl,0))),IF(D4652=E4652,1,0),"")</f>
        <v/>
      </c>
      <c r="L4652">
        <f>IF(OR(G4652=0,K4652=0),1,"")</f>
        <v/>
      </c>
      <c r="M4652">
        <f>IF(L4652=1,COUNTIF($L$2:L4652,1),"")</f>
        <v/>
      </c>
    </row>
    <row r="4653">
      <c r="A4653">
        <f>IF(screen_FT_reviewer_A!$A4653="","",screen_FT_reviewer_A!$A4653)</f>
        <v/>
      </c>
      <c r="B4653">
        <f>IF(OR($A4653="",screen_FT_reviewer_A!$C4653=""),"",screen_FT_reviewer_A!$C4653)</f>
        <v/>
      </c>
      <c r="C4653">
        <f>IF(OR($A4653="",screen_FT_reviewer_B!$C4653=""),"",screen_FT_reviewer_B!$C4653)</f>
        <v/>
      </c>
      <c r="D4653">
        <f>IF(OR($A4653="",screen_FT_reviewer_A!$D4653=""),"",screen_FT_reviewer_A!$D4653)</f>
        <v/>
      </c>
      <c r="E4653">
        <f>IF(OR($A4653="",screen_FT_reviewer_B!$D4653=""),"",screen_FT_reviewer_B!$D4653)</f>
        <v/>
      </c>
      <c r="F4653">
        <f>IF(AND(B4653&lt;&gt;"",C4653&lt;&gt;""),1,"")</f>
        <v/>
      </c>
      <c r="G4653">
        <f>IF(F4653=1,IF(B4653=C4653,1,0),"")</f>
        <v/>
      </c>
      <c r="H4653">
        <f>IF(B4653="","",IFERROR(VLOOKUP(B4653,lst_FT_group_map_table,2,FALSE),"INVALID"))</f>
        <v/>
      </c>
      <c r="I4653">
        <f>IF(C4653="","",IFERROR(VLOOKUP(C4653,lst_FT_group_map_table,2,FALSE),"INVALID"))</f>
        <v/>
      </c>
      <c r="J4653">
        <f>IF(F4653=1,IF(H4653=I4653,1,0),"")</f>
        <v/>
      </c>
      <c r="K4653">
        <f>IF(AND(ISNUMBER(MATCH(B4653,lst_FT_sci_excl,0)),ISNUMBER(MATCH(C4653,lst_FT_sci_excl,0))),IF(D4653=E4653,1,0),"")</f>
        <v/>
      </c>
      <c r="L4653">
        <f>IF(OR(G4653=0,K4653=0),1,"")</f>
        <v/>
      </c>
      <c r="M4653">
        <f>IF(L4653=1,COUNTIF($L$2:L4653,1),"")</f>
        <v/>
      </c>
    </row>
    <row r="4654">
      <c r="A4654">
        <f>IF(screen_FT_reviewer_A!$A4654="","",screen_FT_reviewer_A!$A4654)</f>
        <v/>
      </c>
      <c r="B4654">
        <f>IF(OR($A4654="",screen_FT_reviewer_A!$C4654=""),"",screen_FT_reviewer_A!$C4654)</f>
        <v/>
      </c>
      <c r="C4654">
        <f>IF(OR($A4654="",screen_FT_reviewer_B!$C4654=""),"",screen_FT_reviewer_B!$C4654)</f>
        <v/>
      </c>
      <c r="D4654">
        <f>IF(OR($A4654="",screen_FT_reviewer_A!$D4654=""),"",screen_FT_reviewer_A!$D4654)</f>
        <v/>
      </c>
      <c r="E4654">
        <f>IF(OR($A4654="",screen_FT_reviewer_B!$D4654=""),"",screen_FT_reviewer_B!$D4654)</f>
        <v/>
      </c>
      <c r="F4654">
        <f>IF(AND(B4654&lt;&gt;"",C4654&lt;&gt;""),1,"")</f>
        <v/>
      </c>
      <c r="G4654">
        <f>IF(F4654=1,IF(B4654=C4654,1,0),"")</f>
        <v/>
      </c>
      <c r="H4654">
        <f>IF(B4654="","",IFERROR(VLOOKUP(B4654,lst_FT_group_map_table,2,FALSE),"INVALID"))</f>
        <v/>
      </c>
      <c r="I4654">
        <f>IF(C4654="","",IFERROR(VLOOKUP(C4654,lst_FT_group_map_table,2,FALSE),"INVALID"))</f>
        <v/>
      </c>
      <c r="J4654">
        <f>IF(F4654=1,IF(H4654=I4654,1,0),"")</f>
        <v/>
      </c>
      <c r="K4654">
        <f>IF(AND(ISNUMBER(MATCH(B4654,lst_FT_sci_excl,0)),ISNUMBER(MATCH(C4654,lst_FT_sci_excl,0))),IF(D4654=E4654,1,0),"")</f>
        <v/>
      </c>
      <c r="L4654">
        <f>IF(OR(G4654=0,K4654=0),1,"")</f>
        <v/>
      </c>
      <c r="M4654">
        <f>IF(L4654=1,COUNTIF($L$2:L4654,1),"")</f>
        <v/>
      </c>
    </row>
    <row r="4655">
      <c r="A4655">
        <f>IF(screen_FT_reviewer_A!$A4655="","",screen_FT_reviewer_A!$A4655)</f>
        <v/>
      </c>
      <c r="B4655">
        <f>IF(OR($A4655="",screen_FT_reviewer_A!$C4655=""),"",screen_FT_reviewer_A!$C4655)</f>
        <v/>
      </c>
      <c r="C4655">
        <f>IF(OR($A4655="",screen_FT_reviewer_B!$C4655=""),"",screen_FT_reviewer_B!$C4655)</f>
        <v/>
      </c>
      <c r="D4655">
        <f>IF(OR($A4655="",screen_FT_reviewer_A!$D4655=""),"",screen_FT_reviewer_A!$D4655)</f>
        <v/>
      </c>
      <c r="E4655">
        <f>IF(OR($A4655="",screen_FT_reviewer_B!$D4655=""),"",screen_FT_reviewer_B!$D4655)</f>
        <v/>
      </c>
      <c r="F4655">
        <f>IF(AND(B4655&lt;&gt;"",C4655&lt;&gt;""),1,"")</f>
        <v/>
      </c>
      <c r="G4655">
        <f>IF(F4655=1,IF(B4655=C4655,1,0),"")</f>
        <v/>
      </c>
      <c r="H4655">
        <f>IF(B4655="","",IFERROR(VLOOKUP(B4655,lst_FT_group_map_table,2,FALSE),"INVALID"))</f>
        <v/>
      </c>
      <c r="I4655">
        <f>IF(C4655="","",IFERROR(VLOOKUP(C4655,lst_FT_group_map_table,2,FALSE),"INVALID"))</f>
        <v/>
      </c>
      <c r="J4655">
        <f>IF(F4655=1,IF(H4655=I4655,1,0),"")</f>
        <v/>
      </c>
      <c r="K4655">
        <f>IF(AND(ISNUMBER(MATCH(B4655,lst_FT_sci_excl,0)),ISNUMBER(MATCH(C4655,lst_FT_sci_excl,0))),IF(D4655=E4655,1,0),"")</f>
        <v/>
      </c>
      <c r="L4655">
        <f>IF(OR(G4655=0,K4655=0),1,"")</f>
        <v/>
      </c>
      <c r="M4655">
        <f>IF(L4655=1,COUNTIF($L$2:L4655,1),"")</f>
        <v/>
      </c>
    </row>
    <row r="4656">
      <c r="A4656">
        <f>IF(screen_FT_reviewer_A!$A4656="","",screen_FT_reviewer_A!$A4656)</f>
        <v/>
      </c>
      <c r="B4656">
        <f>IF(OR($A4656="",screen_FT_reviewer_A!$C4656=""),"",screen_FT_reviewer_A!$C4656)</f>
        <v/>
      </c>
      <c r="C4656">
        <f>IF(OR($A4656="",screen_FT_reviewer_B!$C4656=""),"",screen_FT_reviewer_B!$C4656)</f>
        <v/>
      </c>
      <c r="D4656">
        <f>IF(OR($A4656="",screen_FT_reviewer_A!$D4656=""),"",screen_FT_reviewer_A!$D4656)</f>
        <v/>
      </c>
      <c r="E4656">
        <f>IF(OR($A4656="",screen_FT_reviewer_B!$D4656=""),"",screen_FT_reviewer_B!$D4656)</f>
        <v/>
      </c>
      <c r="F4656">
        <f>IF(AND(B4656&lt;&gt;"",C4656&lt;&gt;""),1,"")</f>
        <v/>
      </c>
      <c r="G4656">
        <f>IF(F4656=1,IF(B4656=C4656,1,0),"")</f>
        <v/>
      </c>
      <c r="H4656">
        <f>IF(B4656="","",IFERROR(VLOOKUP(B4656,lst_FT_group_map_table,2,FALSE),"INVALID"))</f>
        <v/>
      </c>
      <c r="I4656">
        <f>IF(C4656="","",IFERROR(VLOOKUP(C4656,lst_FT_group_map_table,2,FALSE),"INVALID"))</f>
        <v/>
      </c>
      <c r="J4656">
        <f>IF(F4656=1,IF(H4656=I4656,1,0),"")</f>
        <v/>
      </c>
      <c r="K4656">
        <f>IF(AND(ISNUMBER(MATCH(B4656,lst_FT_sci_excl,0)),ISNUMBER(MATCH(C4656,lst_FT_sci_excl,0))),IF(D4656=E4656,1,0),"")</f>
        <v/>
      </c>
      <c r="L4656">
        <f>IF(OR(G4656=0,K4656=0),1,"")</f>
        <v/>
      </c>
      <c r="M4656">
        <f>IF(L4656=1,COUNTIF($L$2:L4656,1),"")</f>
        <v/>
      </c>
    </row>
    <row r="4657">
      <c r="A4657">
        <f>IF(screen_FT_reviewer_A!$A4657="","",screen_FT_reviewer_A!$A4657)</f>
        <v/>
      </c>
      <c r="B4657">
        <f>IF(OR($A4657="",screen_FT_reviewer_A!$C4657=""),"",screen_FT_reviewer_A!$C4657)</f>
        <v/>
      </c>
      <c r="C4657">
        <f>IF(OR($A4657="",screen_FT_reviewer_B!$C4657=""),"",screen_FT_reviewer_B!$C4657)</f>
        <v/>
      </c>
      <c r="D4657">
        <f>IF(OR($A4657="",screen_FT_reviewer_A!$D4657=""),"",screen_FT_reviewer_A!$D4657)</f>
        <v/>
      </c>
      <c r="E4657">
        <f>IF(OR($A4657="",screen_FT_reviewer_B!$D4657=""),"",screen_FT_reviewer_B!$D4657)</f>
        <v/>
      </c>
      <c r="F4657">
        <f>IF(AND(B4657&lt;&gt;"",C4657&lt;&gt;""),1,"")</f>
        <v/>
      </c>
      <c r="G4657">
        <f>IF(F4657=1,IF(B4657=C4657,1,0),"")</f>
        <v/>
      </c>
      <c r="H4657">
        <f>IF(B4657="","",IFERROR(VLOOKUP(B4657,lst_FT_group_map_table,2,FALSE),"INVALID"))</f>
        <v/>
      </c>
      <c r="I4657">
        <f>IF(C4657="","",IFERROR(VLOOKUP(C4657,lst_FT_group_map_table,2,FALSE),"INVALID"))</f>
        <v/>
      </c>
      <c r="J4657">
        <f>IF(F4657=1,IF(H4657=I4657,1,0),"")</f>
        <v/>
      </c>
      <c r="K4657">
        <f>IF(AND(ISNUMBER(MATCH(B4657,lst_FT_sci_excl,0)),ISNUMBER(MATCH(C4657,lst_FT_sci_excl,0))),IF(D4657=E4657,1,0),"")</f>
        <v/>
      </c>
      <c r="L4657">
        <f>IF(OR(G4657=0,K4657=0),1,"")</f>
        <v/>
      </c>
      <c r="M4657">
        <f>IF(L4657=1,COUNTIF($L$2:L4657,1),"")</f>
        <v/>
      </c>
    </row>
    <row r="4658">
      <c r="A4658">
        <f>IF(screen_FT_reviewer_A!$A4658="","",screen_FT_reviewer_A!$A4658)</f>
        <v/>
      </c>
      <c r="B4658">
        <f>IF(OR($A4658="",screen_FT_reviewer_A!$C4658=""),"",screen_FT_reviewer_A!$C4658)</f>
        <v/>
      </c>
      <c r="C4658">
        <f>IF(OR($A4658="",screen_FT_reviewer_B!$C4658=""),"",screen_FT_reviewer_B!$C4658)</f>
        <v/>
      </c>
      <c r="D4658">
        <f>IF(OR($A4658="",screen_FT_reviewer_A!$D4658=""),"",screen_FT_reviewer_A!$D4658)</f>
        <v/>
      </c>
      <c r="E4658">
        <f>IF(OR($A4658="",screen_FT_reviewer_B!$D4658=""),"",screen_FT_reviewer_B!$D4658)</f>
        <v/>
      </c>
      <c r="F4658">
        <f>IF(AND(B4658&lt;&gt;"",C4658&lt;&gt;""),1,"")</f>
        <v/>
      </c>
      <c r="G4658">
        <f>IF(F4658=1,IF(B4658=C4658,1,0),"")</f>
        <v/>
      </c>
      <c r="H4658">
        <f>IF(B4658="","",IFERROR(VLOOKUP(B4658,lst_FT_group_map_table,2,FALSE),"INVALID"))</f>
        <v/>
      </c>
      <c r="I4658">
        <f>IF(C4658="","",IFERROR(VLOOKUP(C4658,lst_FT_group_map_table,2,FALSE),"INVALID"))</f>
        <v/>
      </c>
      <c r="J4658">
        <f>IF(F4658=1,IF(H4658=I4658,1,0),"")</f>
        <v/>
      </c>
      <c r="K4658">
        <f>IF(AND(ISNUMBER(MATCH(B4658,lst_FT_sci_excl,0)),ISNUMBER(MATCH(C4658,lst_FT_sci_excl,0))),IF(D4658=E4658,1,0),"")</f>
        <v/>
      </c>
      <c r="L4658">
        <f>IF(OR(G4658=0,K4658=0),1,"")</f>
        <v/>
      </c>
      <c r="M4658">
        <f>IF(L4658=1,COUNTIF($L$2:L4658,1),"")</f>
        <v/>
      </c>
    </row>
    <row r="4659">
      <c r="A4659">
        <f>IF(screen_FT_reviewer_A!$A4659="","",screen_FT_reviewer_A!$A4659)</f>
        <v/>
      </c>
      <c r="B4659">
        <f>IF(OR($A4659="",screen_FT_reviewer_A!$C4659=""),"",screen_FT_reviewer_A!$C4659)</f>
        <v/>
      </c>
      <c r="C4659">
        <f>IF(OR($A4659="",screen_FT_reviewer_B!$C4659=""),"",screen_FT_reviewer_B!$C4659)</f>
        <v/>
      </c>
      <c r="D4659">
        <f>IF(OR($A4659="",screen_FT_reviewer_A!$D4659=""),"",screen_FT_reviewer_A!$D4659)</f>
        <v/>
      </c>
      <c r="E4659">
        <f>IF(OR($A4659="",screen_FT_reviewer_B!$D4659=""),"",screen_FT_reviewer_B!$D4659)</f>
        <v/>
      </c>
      <c r="F4659">
        <f>IF(AND(B4659&lt;&gt;"",C4659&lt;&gt;""),1,"")</f>
        <v/>
      </c>
      <c r="G4659">
        <f>IF(F4659=1,IF(B4659=C4659,1,0),"")</f>
        <v/>
      </c>
      <c r="H4659">
        <f>IF(B4659="","",IFERROR(VLOOKUP(B4659,lst_FT_group_map_table,2,FALSE),"INVALID"))</f>
        <v/>
      </c>
      <c r="I4659">
        <f>IF(C4659="","",IFERROR(VLOOKUP(C4659,lst_FT_group_map_table,2,FALSE),"INVALID"))</f>
        <v/>
      </c>
      <c r="J4659">
        <f>IF(F4659=1,IF(H4659=I4659,1,0),"")</f>
        <v/>
      </c>
      <c r="K4659">
        <f>IF(AND(ISNUMBER(MATCH(B4659,lst_FT_sci_excl,0)),ISNUMBER(MATCH(C4659,lst_FT_sci_excl,0))),IF(D4659=E4659,1,0),"")</f>
        <v/>
      </c>
      <c r="L4659">
        <f>IF(OR(G4659=0,K4659=0),1,"")</f>
        <v/>
      </c>
      <c r="M4659">
        <f>IF(L4659=1,COUNTIF($L$2:L4659,1),"")</f>
        <v/>
      </c>
    </row>
    <row r="4660">
      <c r="A4660">
        <f>IF(screen_FT_reviewer_A!$A4660="","",screen_FT_reviewer_A!$A4660)</f>
        <v/>
      </c>
      <c r="B4660">
        <f>IF(OR($A4660="",screen_FT_reviewer_A!$C4660=""),"",screen_FT_reviewer_A!$C4660)</f>
        <v/>
      </c>
      <c r="C4660">
        <f>IF(OR($A4660="",screen_FT_reviewer_B!$C4660=""),"",screen_FT_reviewer_B!$C4660)</f>
        <v/>
      </c>
      <c r="D4660">
        <f>IF(OR($A4660="",screen_FT_reviewer_A!$D4660=""),"",screen_FT_reviewer_A!$D4660)</f>
        <v/>
      </c>
      <c r="E4660">
        <f>IF(OR($A4660="",screen_FT_reviewer_B!$D4660=""),"",screen_FT_reviewer_B!$D4660)</f>
        <v/>
      </c>
      <c r="F4660">
        <f>IF(AND(B4660&lt;&gt;"",C4660&lt;&gt;""),1,"")</f>
        <v/>
      </c>
      <c r="G4660">
        <f>IF(F4660=1,IF(B4660=C4660,1,0),"")</f>
        <v/>
      </c>
      <c r="H4660">
        <f>IF(B4660="","",IFERROR(VLOOKUP(B4660,lst_FT_group_map_table,2,FALSE),"INVALID"))</f>
        <v/>
      </c>
      <c r="I4660">
        <f>IF(C4660="","",IFERROR(VLOOKUP(C4660,lst_FT_group_map_table,2,FALSE),"INVALID"))</f>
        <v/>
      </c>
      <c r="J4660">
        <f>IF(F4660=1,IF(H4660=I4660,1,0),"")</f>
        <v/>
      </c>
      <c r="K4660">
        <f>IF(AND(ISNUMBER(MATCH(B4660,lst_FT_sci_excl,0)),ISNUMBER(MATCH(C4660,lst_FT_sci_excl,0))),IF(D4660=E4660,1,0),"")</f>
        <v/>
      </c>
      <c r="L4660">
        <f>IF(OR(G4660=0,K4660=0),1,"")</f>
        <v/>
      </c>
      <c r="M4660">
        <f>IF(L4660=1,COUNTIF($L$2:L4660,1),"")</f>
        <v/>
      </c>
    </row>
    <row r="4661">
      <c r="A4661">
        <f>IF(screen_FT_reviewer_A!$A4661="","",screen_FT_reviewer_A!$A4661)</f>
        <v/>
      </c>
      <c r="B4661">
        <f>IF(OR($A4661="",screen_FT_reviewer_A!$C4661=""),"",screen_FT_reviewer_A!$C4661)</f>
        <v/>
      </c>
      <c r="C4661">
        <f>IF(OR($A4661="",screen_FT_reviewer_B!$C4661=""),"",screen_FT_reviewer_B!$C4661)</f>
        <v/>
      </c>
      <c r="D4661">
        <f>IF(OR($A4661="",screen_FT_reviewer_A!$D4661=""),"",screen_FT_reviewer_A!$D4661)</f>
        <v/>
      </c>
      <c r="E4661">
        <f>IF(OR($A4661="",screen_FT_reviewer_B!$D4661=""),"",screen_FT_reviewer_B!$D4661)</f>
        <v/>
      </c>
      <c r="F4661">
        <f>IF(AND(B4661&lt;&gt;"",C4661&lt;&gt;""),1,"")</f>
        <v/>
      </c>
      <c r="G4661">
        <f>IF(F4661=1,IF(B4661=C4661,1,0),"")</f>
        <v/>
      </c>
      <c r="H4661">
        <f>IF(B4661="","",IFERROR(VLOOKUP(B4661,lst_FT_group_map_table,2,FALSE),"INVALID"))</f>
        <v/>
      </c>
      <c r="I4661">
        <f>IF(C4661="","",IFERROR(VLOOKUP(C4661,lst_FT_group_map_table,2,FALSE),"INVALID"))</f>
        <v/>
      </c>
      <c r="J4661">
        <f>IF(F4661=1,IF(H4661=I4661,1,0),"")</f>
        <v/>
      </c>
      <c r="K4661">
        <f>IF(AND(ISNUMBER(MATCH(B4661,lst_FT_sci_excl,0)),ISNUMBER(MATCH(C4661,lst_FT_sci_excl,0))),IF(D4661=E4661,1,0),"")</f>
        <v/>
      </c>
      <c r="L4661">
        <f>IF(OR(G4661=0,K4661=0),1,"")</f>
        <v/>
      </c>
      <c r="M4661">
        <f>IF(L4661=1,COUNTIF($L$2:L4661,1),"")</f>
        <v/>
      </c>
    </row>
    <row r="4662">
      <c r="A4662">
        <f>IF(screen_FT_reviewer_A!$A4662="","",screen_FT_reviewer_A!$A4662)</f>
        <v/>
      </c>
      <c r="B4662">
        <f>IF(OR($A4662="",screen_FT_reviewer_A!$C4662=""),"",screen_FT_reviewer_A!$C4662)</f>
        <v/>
      </c>
      <c r="C4662">
        <f>IF(OR($A4662="",screen_FT_reviewer_B!$C4662=""),"",screen_FT_reviewer_B!$C4662)</f>
        <v/>
      </c>
      <c r="D4662">
        <f>IF(OR($A4662="",screen_FT_reviewer_A!$D4662=""),"",screen_FT_reviewer_A!$D4662)</f>
        <v/>
      </c>
      <c r="E4662">
        <f>IF(OR($A4662="",screen_FT_reviewer_B!$D4662=""),"",screen_FT_reviewer_B!$D4662)</f>
        <v/>
      </c>
      <c r="F4662">
        <f>IF(AND(B4662&lt;&gt;"",C4662&lt;&gt;""),1,"")</f>
        <v/>
      </c>
      <c r="G4662">
        <f>IF(F4662=1,IF(B4662=C4662,1,0),"")</f>
        <v/>
      </c>
      <c r="H4662">
        <f>IF(B4662="","",IFERROR(VLOOKUP(B4662,lst_FT_group_map_table,2,FALSE),"INVALID"))</f>
        <v/>
      </c>
      <c r="I4662">
        <f>IF(C4662="","",IFERROR(VLOOKUP(C4662,lst_FT_group_map_table,2,FALSE),"INVALID"))</f>
        <v/>
      </c>
      <c r="J4662">
        <f>IF(F4662=1,IF(H4662=I4662,1,0),"")</f>
        <v/>
      </c>
      <c r="K4662">
        <f>IF(AND(ISNUMBER(MATCH(B4662,lst_FT_sci_excl,0)),ISNUMBER(MATCH(C4662,lst_FT_sci_excl,0))),IF(D4662=E4662,1,0),"")</f>
        <v/>
      </c>
      <c r="L4662">
        <f>IF(OR(G4662=0,K4662=0),1,"")</f>
        <v/>
      </c>
      <c r="M4662">
        <f>IF(L4662=1,COUNTIF($L$2:L4662,1),"")</f>
        <v/>
      </c>
    </row>
    <row r="4663">
      <c r="A4663">
        <f>IF(screen_FT_reviewer_A!$A4663="","",screen_FT_reviewer_A!$A4663)</f>
        <v/>
      </c>
      <c r="B4663">
        <f>IF(OR($A4663="",screen_FT_reviewer_A!$C4663=""),"",screen_FT_reviewer_A!$C4663)</f>
        <v/>
      </c>
      <c r="C4663">
        <f>IF(OR($A4663="",screen_FT_reviewer_B!$C4663=""),"",screen_FT_reviewer_B!$C4663)</f>
        <v/>
      </c>
      <c r="D4663">
        <f>IF(OR($A4663="",screen_FT_reviewer_A!$D4663=""),"",screen_FT_reviewer_A!$D4663)</f>
        <v/>
      </c>
      <c r="E4663">
        <f>IF(OR($A4663="",screen_FT_reviewer_B!$D4663=""),"",screen_FT_reviewer_B!$D4663)</f>
        <v/>
      </c>
      <c r="F4663">
        <f>IF(AND(B4663&lt;&gt;"",C4663&lt;&gt;""),1,"")</f>
        <v/>
      </c>
      <c r="G4663">
        <f>IF(F4663=1,IF(B4663=C4663,1,0),"")</f>
        <v/>
      </c>
      <c r="H4663">
        <f>IF(B4663="","",IFERROR(VLOOKUP(B4663,lst_FT_group_map_table,2,FALSE),"INVALID"))</f>
        <v/>
      </c>
      <c r="I4663">
        <f>IF(C4663="","",IFERROR(VLOOKUP(C4663,lst_FT_group_map_table,2,FALSE),"INVALID"))</f>
        <v/>
      </c>
      <c r="J4663">
        <f>IF(F4663=1,IF(H4663=I4663,1,0),"")</f>
        <v/>
      </c>
      <c r="K4663">
        <f>IF(AND(ISNUMBER(MATCH(B4663,lst_FT_sci_excl,0)),ISNUMBER(MATCH(C4663,lst_FT_sci_excl,0))),IF(D4663=E4663,1,0),"")</f>
        <v/>
      </c>
      <c r="L4663">
        <f>IF(OR(G4663=0,K4663=0),1,"")</f>
        <v/>
      </c>
      <c r="M4663">
        <f>IF(L4663=1,COUNTIF($L$2:L4663,1),"")</f>
        <v/>
      </c>
    </row>
    <row r="4664">
      <c r="A4664">
        <f>IF(screen_FT_reviewer_A!$A4664="","",screen_FT_reviewer_A!$A4664)</f>
        <v/>
      </c>
      <c r="B4664">
        <f>IF(OR($A4664="",screen_FT_reviewer_A!$C4664=""),"",screen_FT_reviewer_A!$C4664)</f>
        <v/>
      </c>
      <c r="C4664">
        <f>IF(OR($A4664="",screen_FT_reviewer_B!$C4664=""),"",screen_FT_reviewer_B!$C4664)</f>
        <v/>
      </c>
      <c r="D4664">
        <f>IF(OR($A4664="",screen_FT_reviewer_A!$D4664=""),"",screen_FT_reviewer_A!$D4664)</f>
        <v/>
      </c>
      <c r="E4664">
        <f>IF(OR($A4664="",screen_FT_reviewer_B!$D4664=""),"",screen_FT_reviewer_B!$D4664)</f>
        <v/>
      </c>
      <c r="F4664">
        <f>IF(AND(B4664&lt;&gt;"",C4664&lt;&gt;""),1,"")</f>
        <v/>
      </c>
      <c r="G4664">
        <f>IF(F4664=1,IF(B4664=C4664,1,0),"")</f>
        <v/>
      </c>
      <c r="H4664">
        <f>IF(B4664="","",IFERROR(VLOOKUP(B4664,lst_FT_group_map_table,2,FALSE),"INVALID"))</f>
        <v/>
      </c>
      <c r="I4664">
        <f>IF(C4664="","",IFERROR(VLOOKUP(C4664,lst_FT_group_map_table,2,FALSE),"INVALID"))</f>
        <v/>
      </c>
      <c r="J4664">
        <f>IF(F4664=1,IF(H4664=I4664,1,0),"")</f>
        <v/>
      </c>
      <c r="K4664">
        <f>IF(AND(ISNUMBER(MATCH(B4664,lst_FT_sci_excl,0)),ISNUMBER(MATCH(C4664,lst_FT_sci_excl,0))),IF(D4664=E4664,1,0),"")</f>
        <v/>
      </c>
      <c r="L4664">
        <f>IF(OR(G4664=0,K4664=0),1,"")</f>
        <v/>
      </c>
      <c r="M4664">
        <f>IF(L4664=1,COUNTIF($L$2:L4664,1),"")</f>
        <v/>
      </c>
    </row>
    <row r="4665">
      <c r="A4665">
        <f>IF(screen_FT_reviewer_A!$A4665="","",screen_FT_reviewer_A!$A4665)</f>
        <v/>
      </c>
      <c r="B4665">
        <f>IF(OR($A4665="",screen_FT_reviewer_A!$C4665=""),"",screen_FT_reviewer_A!$C4665)</f>
        <v/>
      </c>
      <c r="C4665">
        <f>IF(OR($A4665="",screen_FT_reviewer_B!$C4665=""),"",screen_FT_reviewer_B!$C4665)</f>
        <v/>
      </c>
      <c r="D4665">
        <f>IF(OR($A4665="",screen_FT_reviewer_A!$D4665=""),"",screen_FT_reviewer_A!$D4665)</f>
        <v/>
      </c>
      <c r="E4665">
        <f>IF(OR($A4665="",screen_FT_reviewer_B!$D4665=""),"",screen_FT_reviewer_B!$D4665)</f>
        <v/>
      </c>
      <c r="F4665">
        <f>IF(AND(B4665&lt;&gt;"",C4665&lt;&gt;""),1,"")</f>
        <v/>
      </c>
      <c r="G4665">
        <f>IF(F4665=1,IF(B4665=C4665,1,0),"")</f>
        <v/>
      </c>
      <c r="H4665">
        <f>IF(B4665="","",IFERROR(VLOOKUP(B4665,lst_FT_group_map_table,2,FALSE),"INVALID"))</f>
        <v/>
      </c>
      <c r="I4665">
        <f>IF(C4665="","",IFERROR(VLOOKUP(C4665,lst_FT_group_map_table,2,FALSE),"INVALID"))</f>
        <v/>
      </c>
      <c r="J4665">
        <f>IF(F4665=1,IF(H4665=I4665,1,0),"")</f>
        <v/>
      </c>
      <c r="K4665">
        <f>IF(AND(ISNUMBER(MATCH(B4665,lst_FT_sci_excl,0)),ISNUMBER(MATCH(C4665,lst_FT_sci_excl,0))),IF(D4665=E4665,1,0),"")</f>
        <v/>
      </c>
      <c r="L4665">
        <f>IF(OR(G4665=0,K4665=0),1,"")</f>
        <v/>
      </c>
      <c r="M4665">
        <f>IF(L4665=1,COUNTIF($L$2:L4665,1),"")</f>
        <v/>
      </c>
    </row>
    <row r="4666">
      <c r="A4666">
        <f>IF(screen_FT_reviewer_A!$A4666="","",screen_FT_reviewer_A!$A4666)</f>
        <v/>
      </c>
      <c r="B4666">
        <f>IF(OR($A4666="",screen_FT_reviewer_A!$C4666=""),"",screen_FT_reviewer_A!$C4666)</f>
        <v/>
      </c>
      <c r="C4666">
        <f>IF(OR($A4666="",screen_FT_reviewer_B!$C4666=""),"",screen_FT_reviewer_B!$C4666)</f>
        <v/>
      </c>
      <c r="D4666">
        <f>IF(OR($A4666="",screen_FT_reviewer_A!$D4666=""),"",screen_FT_reviewer_A!$D4666)</f>
        <v/>
      </c>
      <c r="E4666">
        <f>IF(OR($A4666="",screen_FT_reviewer_B!$D4666=""),"",screen_FT_reviewer_B!$D4666)</f>
        <v/>
      </c>
      <c r="F4666">
        <f>IF(AND(B4666&lt;&gt;"",C4666&lt;&gt;""),1,"")</f>
        <v/>
      </c>
      <c r="G4666">
        <f>IF(F4666=1,IF(B4666=C4666,1,0),"")</f>
        <v/>
      </c>
      <c r="H4666">
        <f>IF(B4666="","",IFERROR(VLOOKUP(B4666,lst_FT_group_map_table,2,FALSE),"INVALID"))</f>
        <v/>
      </c>
      <c r="I4666">
        <f>IF(C4666="","",IFERROR(VLOOKUP(C4666,lst_FT_group_map_table,2,FALSE),"INVALID"))</f>
        <v/>
      </c>
      <c r="J4666">
        <f>IF(F4666=1,IF(H4666=I4666,1,0),"")</f>
        <v/>
      </c>
      <c r="K4666">
        <f>IF(AND(ISNUMBER(MATCH(B4666,lst_FT_sci_excl,0)),ISNUMBER(MATCH(C4666,lst_FT_sci_excl,0))),IF(D4666=E4666,1,0),"")</f>
        <v/>
      </c>
      <c r="L4666">
        <f>IF(OR(G4666=0,K4666=0),1,"")</f>
        <v/>
      </c>
      <c r="M4666">
        <f>IF(L4666=1,COUNTIF($L$2:L4666,1),"")</f>
        <v/>
      </c>
    </row>
    <row r="4667">
      <c r="A4667">
        <f>IF(screen_FT_reviewer_A!$A4667="","",screen_FT_reviewer_A!$A4667)</f>
        <v/>
      </c>
      <c r="B4667">
        <f>IF(OR($A4667="",screen_FT_reviewer_A!$C4667=""),"",screen_FT_reviewer_A!$C4667)</f>
        <v/>
      </c>
      <c r="C4667">
        <f>IF(OR($A4667="",screen_FT_reviewer_B!$C4667=""),"",screen_FT_reviewer_B!$C4667)</f>
        <v/>
      </c>
      <c r="D4667">
        <f>IF(OR($A4667="",screen_FT_reviewer_A!$D4667=""),"",screen_FT_reviewer_A!$D4667)</f>
        <v/>
      </c>
      <c r="E4667">
        <f>IF(OR($A4667="",screen_FT_reviewer_B!$D4667=""),"",screen_FT_reviewer_B!$D4667)</f>
        <v/>
      </c>
      <c r="F4667">
        <f>IF(AND(B4667&lt;&gt;"",C4667&lt;&gt;""),1,"")</f>
        <v/>
      </c>
      <c r="G4667">
        <f>IF(F4667=1,IF(B4667=C4667,1,0),"")</f>
        <v/>
      </c>
      <c r="H4667">
        <f>IF(B4667="","",IFERROR(VLOOKUP(B4667,lst_FT_group_map_table,2,FALSE),"INVALID"))</f>
        <v/>
      </c>
      <c r="I4667">
        <f>IF(C4667="","",IFERROR(VLOOKUP(C4667,lst_FT_group_map_table,2,FALSE),"INVALID"))</f>
        <v/>
      </c>
      <c r="J4667">
        <f>IF(F4667=1,IF(H4667=I4667,1,0),"")</f>
        <v/>
      </c>
      <c r="K4667">
        <f>IF(AND(ISNUMBER(MATCH(B4667,lst_FT_sci_excl,0)),ISNUMBER(MATCH(C4667,lst_FT_sci_excl,0))),IF(D4667=E4667,1,0),"")</f>
        <v/>
      </c>
      <c r="L4667">
        <f>IF(OR(G4667=0,K4667=0),1,"")</f>
        <v/>
      </c>
      <c r="M4667">
        <f>IF(L4667=1,COUNTIF($L$2:L4667,1),"")</f>
        <v/>
      </c>
    </row>
    <row r="4668">
      <c r="A4668">
        <f>IF(screen_FT_reviewer_A!$A4668="","",screen_FT_reviewer_A!$A4668)</f>
        <v/>
      </c>
      <c r="B4668">
        <f>IF(OR($A4668="",screen_FT_reviewer_A!$C4668=""),"",screen_FT_reviewer_A!$C4668)</f>
        <v/>
      </c>
      <c r="C4668">
        <f>IF(OR($A4668="",screen_FT_reviewer_B!$C4668=""),"",screen_FT_reviewer_B!$C4668)</f>
        <v/>
      </c>
      <c r="D4668">
        <f>IF(OR($A4668="",screen_FT_reviewer_A!$D4668=""),"",screen_FT_reviewer_A!$D4668)</f>
        <v/>
      </c>
      <c r="E4668">
        <f>IF(OR($A4668="",screen_FT_reviewer_B!$D4668=""),"",screen_FT_reviewer_B!$D4668)</f>
        <v/>
      </c>
      <c r="F4668">
        <f>IF(AND(B4668&lt;&gt;"",C4668&lt;&gt;""),1,"")</f>
        <v/>
      </c>
      <c r="G4668">
        <f>IF(F4668=1,IF(B4668=C4668,1,0),"")</f>
        <v/>
      </c>
      <c r="H4668">
        <f>IF(B4668="","",IFERROR(VLOOKUP(B4668,lst_FT_group_map_table,2,FALSE),"INVALID"))</f>
        <v/>
      </c>
      <c r="I4668">
        <f>IF(C4668="","",IFERROR(VLOOKUP(C4668,lst_FT_group_map_table,2,FALSE),"INVALID"))</f>
        <v/>
      </c>
      <c r="J4668">
        <f>IF(F4668=1,IF(H4668=I4668,1,0),"")</f>
        <v/>
      </c>
      <c r="K4668">
        <f>IF(AND(ISNUMBER(MATCH(B4668,lst_FT_sci_excl,0)),ISNUMBER(MATCH(C4668,lst_FT_sci_excl,0))),IF(D4668=E4668,1,0),"")</f>
        <v/>
      </c>
      <c r="L4668">
        <f>IF(OR(G4668=0,K4668=0),1,"")</f>
        <v/>
      </c>
      <c r="M4668">
        <f>IF(L4668=1,COUNTIF($L$2:L4668,1),"")</f>
        <v/>
      </c>
    </row>
    <row r="4669">
      <c r="A4669">
        <f>IF(screen_FT_reviewer_A!$A4669="","",screen_FT_reviewer_A!$A4669)</f>
        <v/>
      </c>
      <c r="B4669">
        <f>IF(OR($A4669="",screen_FT_reviewer_A!$C4669=""),"",screen_FT_reviewer_A!$C4669)</f>
        <v/>
      </c>
      <c r="C4669">
        <f>IF(OR($A4669="",screen_FT_reviewer_B!$C4669=""),"",screen_FT_reviewer_B!$C4669)</f>
        <v/>
      </c>
      <c r="D4669">
        <f>IF(OR($A4669="",screen_FT_reviewer_A!$D4669=""),"",screen_FT_reviewer_A!$D4669)</f>
        <v/>
      </c>
      <c r="E4669">
        <f>IF(OR($A4669="",screen_FT_reviewer_B!$D4669=""),"",screen_FT_reviewer_B!$D4669)</f>
        <v/>
      </c>
      <c r="F4669">
        <f>IF(AND(B4669&lt;&gt;"",C4669&lt;&gt;""),1,"")</f>
        <v/>
      </c>
      <c r="G4669">
        <f>IF(F4669=1,IF(B4669=C4669,1,0),"")</f>
        <v/>
      </c>
      <c r="H4669">
        <f>IF(B4669="","",IFERROR(VLOOKUP(B4669,lst_FT_group_map_table,2,FALSE),"INVALID"))</f>
        <v/>
      </c>
      <c r="I4669">
        <f>IF(C4669="","",IFERROR(VLOOKUP(C4669,lst_FT_group_map_table,2,FALSE),"INVALID"))</f>
        <v/>
      </c>
      <c r="J4669">
        <f>IF(F4669=1,IF(H4669=I4669,1,0),"")</f>
        <v/>
      </c>
      <c r="K4669">
        <f>IF(AND(ISNUMBER(MATCH(B4669,lst_FT_sci_excl,0)),ISNUMBER(MATCH(C4669,lst_FT_sci_excl,0))),IF(D4669=E4669,1,0),"")</f>
        <v/>
      </c>
      <c r="L4669">
        <f>IF(OR(G4669=0,K4669=0),1,"")</f>
        <v/>
      </c>
      <c r="M4669">
        <f>IF(L4669=1,COUNTIF($L$2:L4669,1),"")</f>
        <v/>
      </c>
    </row>
    <row r="4670">
      <c r="A4670">
        <f>IF(screen_FT_reviewer_A!$A4670="","",screen_FT_reviewer_A!$A4670)</f>
        <v/>
      </c>
      <c r="B4670">
        <f>IF(OR($A4670="",screen_FT_reviewer_A!$C4670=""),"",screen_FT_reviewer_A!$C4670)</f>
        <v/>
      </c>
      <c r="C4670">
        <f>IF(OR($A4670="",screen_FT_reviewer_B!$C4670=""),"",screen_FT_reviewer_B!$C4670)</f>
        <v/>
      </c>
      <c r="D4670">
        <f>IF(OR($A4670="",screen_FT_reviewer_A!$D4670=""),"",screen_FT_reviewer_A!$D4670)</f>
        <v/>
      </c>
      <c r="E4670">
        <f>IF(OR($A4670="",screen_FT_reviewer_B!$D4670=""),"",screen_FT_reviewer_B!$D4670)</f>
        <v/>
      </c>
      <c r="F4670">
        <f>IF(AND(B4670&lt;&gt;"",C4670&lt;&gt;""),1,"")</f>
        <v/>
      </c>
      <c r="G4670">
        <f>IF(F4670=1,IF(B4670=C4670,1,0),"")</f>
        <v/>
      </c>
      <c r="H4670">
        <f>IF(B4670="","",IFERROR(VLOOKUP(B4670,lst_FT_group_map_table,2,FALSE),"INVALID"))</f>
        <v/>
      </c>
      <c r="I4670">
        <f>IF(C4670="","",IFERROR(VLOOKUP(C4670,lst_FT_group_map_table,2,FALSE),"INVALID"))</f>
        <v/>
      </c>
      <c r="J4670">
        <f>IF(F4670=1,IF(H4670=I4670,1,0),"")</f>
        <v/>
      </c>
      <c r="K4670">
        <f>IF(AND(ISNUMBER(MATCH(B4670,lst_FT_sci_excl,0)),ISNUMBER(MATCH(C4670,lst_FT_sci_excl,0))),IF(D4670=E4670,1,0),"")</f>
        <v/>
      </c>
      <c r="L4670">
        <f>IF(OR(G4670=0,K4670=0),1,"")</f>
        <v/>
      </c>
      <c r="M4670">
        <f>IF(L4670=1,COUNTIF($L$2:L4670,1),"")</f>
        <v/>
      </c>
    </row>
    <row r="4671">
      <c r="A4671">
        <f>IF(screen_FT_reviewer_A!$A4671="","",screen_FT_reviewer_A!$A4671)</f>
        <v/>
      </c>
      <c r="B4671">
        <f>IF(OR($A4671="",screen_FT_reviewer_A!$C4671=""),"",screen_FT_reviewer_A!$C4671)</f>
        <v/>
      </c>
      <c r="C4671">
        <f>IF(OR($A4671="",screen_FT_reviewer_B!$C4671=""),"",screen_FT_reviewer_B!$C4671)</f>
        <v/>
      </c>
      <c r="D4671">
        <f>IF(OR($A4671="",screen_FT_reviewer_A!$D4671=""),"",screen_FT_reviewer_A!$D4671)</f>
        <v/>
      </c>
      <c r="E4671">
        <f>IF(OR($A4671="",screen_FT_reviewer_B!$D4671=""),"",screen_FT_reviewer_B!$D4671)</f>
        <v/>
      </c>
      <c r="F4671">
        <f>IF(AND(B4671&lt;&gt;"",C4671&lt;&gt;""),1,"")</f>
        <v/>
      </c>
      <c r="G4671">
        <f>IF(F4671=1,IF(B4671=C4671,1,0),"")</f>
        <v/>
      </c>
      <c r="H4671">
        <f>IF(B4671="","",IFERROR(VLOOKUP(B4671,lst_FT_group_map_table,2,FALSE),"INVALID"))</f>
        <v/>
      </c>
      <c r="I4671">
        <f>IF(C4671="","",IFERROR(VLOOKUP(C4671,lst_FT_group_map_table,2,FALSE),"INVALID"))</f>
        <v/>
      </c>
      <c r="J4671">
        <f>IF(F4671=1,IF(H4671=I4671,1,0),"")</f>
        <v/>
      </c>
      <c r="K4671">
        <f>IF(AND(ISNUMBER(MATCH(B4671,lst_FT_sci_excl,0)),ISNUMBER(MATCH(C4671,lst_FT_sci_excl,0))),IF(D4671=E4671,1,0),"")</f>
        <v/>
      </c>
      <c r="L4671">
        <f>IF(OR(G4671=0,K4671=0),1,"")</f>
        <v/>
      </c>
      <c r="M4671">
        <f>IF(L4671=1,COUNTIF($L$2:L4671,1),"")</f>
        <v/>
      </c>
    </row>
    <row r="4672">
      <c r="A4672">
        <f>IF(screen_FT_reviewer_A!$A4672="","",screen_FT_reviewer_A!$A4672)</f>
        <v/>
      </c>
      <c r="B4672">
        <f>IF(OR($A4672="",screen_FT_reviewer_A!$C4672=""),"",screen_FT_reviewer_A!$C4672)</f>
        <v/>
      </c>
      <c r="C4672">
        <f>IF(OR($A4672="",screen_FT_reviewer_B!$C4672=""),"",screen_FT_reviewer_B!$C4672)</f>
        <v/>
      </c>
      <c r="D4672">
        <f>IF(OR($A4672="",screen_FT_reviewer_A!$D4672=""),"",screen_FT_reviewer_A!$D4672)</f>
        <v/>
      </c>
      <c r="E4672">
        <f>IF(OR($A4672="",screen_FT_reviewer_B!$D4672=""),"",screen_FT_reviewer_B!$D4672)</f>
        <v/>
      </c>
      <c r="F4672">
        <f>IF(AND(B4672&lt;&gt;"",C4672&lt;&gt;""),1,"")</f>
        <v/>
      </c>
      <c r="G4672">
        <f>IF(F4672=1,IF(B4672=C4672,1,0),"")</f>
        <v/>
      </c>
      <c r="H4672">
        <f>IF(B4672="","",IFERROR(VLOOKUP(B4672,lst_FT_group_map_table,2,FALSE),"INVALID"))</f>
        <v/>
      </c>
      <c r="I4672">
        <f>IF(C4672="","",IFERROR(VLOOKUP(C4672,lst_FT_group_map_table,2,FALSE),"INVALID"))</f>
        <v/>
      </c>
      <c r="J4672">
        <f>IF(F4672=1,IF(H4672=I4672,1,0),"")</f>
        <v/>
      </c>
      <c r="K4672">
        <f>IF(AND(ISNUMBER(MATCH(B4672,lst_FT_sci_excl,0)),ISNUMBER(MATCH(C4672,lst_FT_sci_excl,0))),IF(D4672=E4672,1,0),"")</f>
        <v/>
      </c>
      <c r="L4672">
        <f>IF(OR(G4672=0,K4672=0),1,"")</f>
        <v/>
      </c>
      <c r="M4672">
        <f>IF(L4672=1,COUNTIF($L$2:L4672,1),"")</f>
        <v/>
      </c>
    </row>
    <row r="4673">
      <c r="A4673">
        <f>IF(screen_FT_reviewer_A!$A4673="","",screen_FT_reviewer_A!$A4673)</f>
        <v/>
      </c>
      <c r="B4673">
        <f>IF(OR($A4673="",screen_FT_reviewer_A!$C4673=""),"",screen_FT_reviewer_A!$C4673)</f>
        <v/>
      </c>
      <c r="C4673">
        <f>IF(OR($A4673="",screen_FT_reviewer_B!$C4673=""),"",screen_FT_reviewer_B!$C4673)</f>
        <v/>
      </c>
      <c r="D4673">
        <f>IF(OR($A4673="",screen_FT_reviewer_A!$D4673=""),"",screen_FT_reviewer_A!$D4673)</f>
        <v/>
      </c>
      <c r="E4673">
        <f>IF(OR($A4673="",screen_FT_reviewer_B!$D4673=""),"",screen_FT_reviewer_B!$D4673)</f>
        <v/>
      </c>
      <c r="F4673">
        <f>IF(AND(B4673&lt;&gt;"",C4673&lt;&gt;""),1,"")</f>
        <v/>
      </c>
      <c r="G4673">
        <f>IF(F4673=1,IF(B4673=C4673,1,0),"")</f>
        <v/>
      </c>
      <c r="H4673">
        <f>IF(B4673="","",IFERROR(VLOOKUP(B4673,lst_FT_group_map_table,2,FALSE),"INVALID"))</f>
        <v/>
      </c>
      <c r="I4673">
        <f>IF(C4673="","",IFERROR(VLOOKUP(C4673,lst_FT_group_map_table,2,FALSE),"INVALID"))</f>
        <v/>
      </c>
      <c r="J4673">
        <f>IF(F4673=1,IF(H4673=I4673,1,0),"")</f>
        <v/>
      </c>
      <c r="K4673">
        <f>IF(AND(ISNUMBER(MATCH(B4673,lst_FT_sci_excl,0)),ISNUMBER(MATCH(C4673,lst_FT_sci_excl,0))),IF(D4673=E4673,1,0),"")</f>
        <v/>
      </c>
      <c r="L4673">
        <f>IF(OR(G4673=0,K4673=0),1,"")</f>
        <v/>
      </c>
      <c r="M4673">
        <f>IF(L4673=1,COUNTIF($L$2:L4673,1),"")</f>
        <v/>
      </c>
    </row>
    <row r="4674">
      <c r="A4674">
        <f>IF(screen_FT_reviewer_A!$A4674="","",screen_FT_reviewer_A!$A4674)</f>
        <v/>
      </c>
      <c r="B4674">
        <f>IF(OR($A4674="",screen_FT_reviewer_A!$C4674=""),"",screen_FT_reviewer_A!$C4674)</f>
        <v/>
      </c>
      <c r="C4674">
        <f>IF(OR($A4674="",screen_FT_reviewer_B!$C4674=""),"",screen_FT_reviewer_B!$C4674)</f>
        <v/>
      </c>
      <c r="D4674">
        <f>IF(OR($A4674="",screen_FT_reviewer_A!$D4674=""),"",screen_FT_reviewer_A!$D4674)</f>
        <v/>
      </c>
      <c r="E4674">
        <f>IF(OR($A4674="",screen_FT_reviewer_B!$D4674=""),"",screen_FT_reviewer_B!$D4674)</f>
        <v/>
      </c>
      <c r="F4674">
        <f>IF(AND(B4674&lt;&gt;"",C4674&lt;&gt;""),1,"")</f>
        <v/>
      </c>
      <c r="G4674">
        <f>IF(F4674=1,IF(B4674=C4674,1,0),"")</f>
        <v/>
      </c>
      <c r="H4674">
        <f>IF(B4674="","",IFERROR(VLOOKUP(B4674,lst_FT_group_map_table,2,FALSE),"INVALID"))</f>
        <v/>
      </c>
      <c r="I4674">
        <f>IF(C4674="","",IFERROR(VLOOKUP(C4674,lst_FT_group_map_table,2,FALSE),"INVALID"))</f>
        <v/>
      </c>
      <c r="J4674">
        <f>IF(F4674=1,IF(H4674=I4674,1,0),"")</f>
        <v/>
      </c>
      <c r="K4674">
        <f>IF(AND(ISNUMBER(MATCH(B4674,lst_FT_sci_excl,0)),ISNUMBER(MATCH(C4674,lst_FT_sci_excl,0))),IF(D4674=E4674,1,0),"")</f>
        <v/>
      </c>
      <c r="L4674">
        <f>IF(OR(G4674=0,K4674=0),1,"")</f>
        <v/>
      </c>
      <c r="M4674">
        <f>IF(L4674=1,COUNTIF($L$2:L4674,1),"")</f>
        <v/>
      </c>
    </row>
    <row r="4675">
      <c r="A4675">
        <f>IF(screen_FT_reviewer_A!$A4675="","",screen_FT_reviewer_A!$A4675)</f>
        <v/>
      </c>
      <c r="B4675">
        <f>IF(OR($A4675="",screen_FT_reviewer_A!$C4675=""),"",screen_FT_reviewer_A!$C4675)</f>
        <v/>
      </c>
      <c r="C4675">
        <f>IF(OR($A4675="",screen_FT_reviewer_B!$C4675=""),"",screen_FT_reviewer_B!$C4675)</f>
        <v/>
      </c>
      <c r="D4675">
        <f>IF(OR($A4675="",screen_FT_reviewer_A!$D4675=""),"",screen_FT_reviewer_A!$D4675)</f>
        <v/>
      </c>
      <c r="E4675">
        <f>IF(OR($A4675="",screen_FT_reviewer_B!$D4675=""),"",screen_FT_reviewer_B!$D4675)</f>
        <v/>
      </c>
      <c r="F4675">
        <f>IF(AND(B4675&lt;&gt;"",C4675&lt;&gt;""),1,"")</f>
        <v/>
      </c>
      <c r="G4675">
        <f>IF(F4675=1,IF(B4675=C4675,1,0),"")</f>
        <v/>
      </c>
      <c r="H4675">
        <f>IF(B4675="","",IFERROR(VLOOKUP(B4675,lst_FT_group_map_table,2,FALSE),"INVALID"))</f>
        <v/>
      </c>
      <c r="I4675">
        <f>IF(C4675="","",IFERROR(VLOOKUP(C4675,lst_FT_group_map_table,2,FALSE),"INVALID"))</f>
        <v/>
      </c>
      <c r="J4675">
        <f>IF(F4675=1,IF(H4675=I4675,1,0),"")</f>
        <v/>
      </c>
      <c r="K4675">
        <f>IF(AND(ISNUMBER(MATCH(B4675,lst_FT_sci_excl,0)),ISNUMBER(MATCH(C4675,lst_FT_sci_excl,0))),IF(D4675=E4675,1,0),"")</f>
        <v/>
      </c>
      <c r="L4675">
        <f>IF(OR(G4675=0,K4675=0),1,"")</f>
        <v/>
      </c>
      <c r="M4675">
        <f>IF(L4675=1,COUNTIF($L$2:L4675,1),"")</f>
        <v/>
      </c>
    </row>
    <row r="4676">
      <c r="A4676">
        <f>IF(screen_FT_reviewer_A!$A4676="","",screen_FT_reviewer_A!$A4676)</f>
        <v/>
      </c>
      <c r="B4676">
        <f>IF(OR($A4676="",screen_FT_reviewer_A!$C4676=""),"",screen_FT_reviewer_A!$C4676)</f>
        <v/>
      </c>
      <c r="C4676">
        <f>IF(OR($A4676="",screen_FT_reviewer_B!$C4676=""),"",screen_FT_reviewer_B!$C4676)</f>
        <v/>
      </c>
      <c r="D4676">
        <f>IF(OR($A4676="",screen_FT_reviewer_A!$D4676=""),"",screen_FT_reviewer_A!$D4676)</f>
        <v/>
      </c>
      <c r="E4676">
        <f>IF(OR($A4676="",screen_FT_reviewer_B!$D4676=""),"",screen_FT_reviewer_B!$D4676)</f>
        <v/>
      </c>
      <c r="F4676">
        <f>IF(AND(B4676&lt;&gt;"",C4676&lt;&gt;""),1,"")</f>
        <v/>
      </c>
      <c r="G4676">
        <f>IF(F4676=1,IF(B4676=C4676,1,0),"")</f>
        <v/>
      </c>
      <c r="H4676">
        <f>IF(B4676="","",IFERROR(VLOOKUP(B4676,lst_FT_group_map_table,2,FALSE),"INVALID"))</f>
        <v/>
      </c>
      <c r="I4676">
        <f>IF(C4676="","",IFERROR(VLOOKUP(C4676,lst_FT_group_map_table,2,FALSE),"INVALID"))</f>
        <v/>
      </c>
      <c r="J4676">
        <f>IF(F4676=1,IF(H4676=I4676,1,0),"")</f>
        <v/>
      </c>
      <c r="K4676">
        <f>IF(AND(ISNUMBER(MATCH(B4676,lst_FT_sci_excl,0)),ISNUMBER(MATCH(C4676,lst_FT_sci_excl,0))),IF(D4676=E4676,1,0),"")</f>
        <v/>
      </c>
      <c r="L4676">
        <f>IF(OR(G4676=0,K4676=0),1,"")</f>
        <v/>
      </c>
      <c r="M4676">
        <f>IF(L4676=1,COUNTIF($L$2:L4676,1),"")</f>
        <v/>
      </c>
    </row>
    <row r="4677">
      <c r="A4677">
        <f>IF(screen_FT_reviewer_A!$A4677="","",screen_FT_reviewer_A!$A4677)</f>
        <v/>
      </c>
      <c r="B4677">
        <f>IF(OR($A4677="",screen_FT_reviewer_A!$C4677=""),"",screen_FT_reviewer_A!$C4677)</f>
        <v/>
      </c>
      <c r="C4677">
        <f>IF(OR($A4677="",screen_FT_reviewer_B!$C4677=""),"",screen_FT_reviewer_B!$C4677)</f>
        <v/>
      </c>
      <c r="D4677">
        <f>IF(OR($A4677="",screen_FT_reviewer_A!$D4677=""),"",screen_FT_reviewer_A!$D4677)</f>
        <v/>
      </c>
      <c r="E4677">
        <f>IF(OR($A4677="",screen_FT_reviewer_B!$D4677=""),"",screen_FT_reviewer_B!$D4677)</f>
        <v/>
      </c>
      <c r="F4677">
        <f>IF(AND(B4677&lt;&gt;"",C4677&lt;&gt;""),1,"")</f>
        <v/>
      </c>
      <c r="G4677">
        <f>IF(F4677=1,IF(B4677=C4677,1,0),"")</f>
        <v/>
      </c>
      <c r="H4677">
        <f>IF(B4677="","",IFERROR(VLOOKUP(B4677,lst_FT_group_map_table,2,FALSE),"INVALID"))</f>
        <v/>
      </c>
      <c r="I4677">
        <f>IF(C4677="","",IFERROR(VLOOKUP(C4677,lst_FT_group_map_table,2,FALSE),"INVALID"))</f>
        <v/>
      </c>
      <c r="J4677">
        <f>IF(F4677=1,IF(H4677=I4677,1,0),"")</f>
        <v/>
      </c>
      <c r="K4677">
        <f>IF(AND(ISNUMBER(MATCH(B4677,lst_FT_sci_excl,0)),ISNUMBER(MATCH(C4677,lst_FT_sci_excl,0))),IF(D4677=E4677,1,0),"")</f>
        <v/>
      </c>
      <c r="L4677">
        <f>IF(OR(G4677=0,K4677=0),1,"")</f>
        <v/>
      </c>
      <c r="M4677">
        <f>IF(L4677=1,COUNTIF($L$2:L4677,1),"")</f>
        <v/>
      </c>
    </row>
    <row r="4678">
      <c r="A4678">
        <f>IF(screen_FT_reviewer_A!$A4678="","",screen_FT_reviewer_A!$A4678)</f>
        <v/>
      </c>
      <c r="B4678">
        <f>IF(OR($A4678="",screen_FT_reviewer_A!$C4678=""),"",screen_FT_reviewer_A!$C4678)</f>
        <v/>
      </c>
      <c r="C4678">
        <f>IF(OR($A4678="",screen_FT_reviewer_B!$C4678=""),"",screen_FT_reviewer_B!$C4678)</f>
        <v/>
      </c>
      <c r="D4678">
        <f>IF(OR($A4678="",screen_FT_reviewer_A!$D4678=""),"",screen_FT_reviewer_A!$D4678)</f>
        <v/>
      </c>
      <c r="E4678">
        <f>IF(OR($A4678="",screen_FT_reviewer_B!$D4678=""),"",screen_FT_reviewer_B!$D4678)</f>
        <v/>
      </c>
      <c r="F4678">
        <f>IF(AND(B4678&lt;&gt;"",C4678&lt;&gt;""),1,"")</f>
        <v/>
      </c>
      <c r="G4678">
        <f>IF(F4678=1,IF(B4678=C4678,1,0),"")</f>
        <v/>
      </c>
      <c r="H4678">
        <f>IF(B4678="","",IFERROR(VLOOKUP(B4678,lst_FT_group_map_table,2,FALSE),"INVALID"))</f>
        <v/>
      </c>
      <c r="I4678">
        <f>IF(C4678="","",IFERROR(VLOOKUP(C4678,lst_FT_group_map_table,2,FALSE),"INVALID"))</f>
        <v/>
      </c>
      <c r="J4678">
        <f>IF(F4678=1,IF(H4678=I4678,1,0),"")</f>
        <v/>
      </c>
      <c r="K4678">
        <f>IF(AND(ISNUMBER(MATCH(B4678,lst_FT_sci_excl,0)),ISNUMBER(MATCH(C4678,lst_FT_sci_excl,0))),IF(D4678=E4678,1,0),"")</f>
        <v/>
      </c>
      <c r="L4678">
        <f>IF(OR(G4678=0,K4678=0),1,"")</f>
        <v/>
      </c>
      <c r="M4678">
        <f>IF(L4678=1,COUNTIF($L$2:L4678,1),"")</f>
        <v/>
      </c>
    </row>
    <row r="4679">
      <c r="A4679">
        <f>IF(screen_FT_reviewer_A!$A4679="","",screen_FT_reviewer_A!$A4679)</f>
        <v/>
      </c>
      <c r="B4679">
        <f>IF(OR($A4679="",screen_FT_reviewer_A!$C4679=""),"",screen_FT_reviewer_A!$C4679)</f>
        <v/>
      </c>
      <c r="C4679">
        <f>IF(OR($A4679="",screen_FT_reviewer_B!$C4679=""),"",screen_FT_reviewer_B!$C4679)</f>
        <v/>
      </c>
      <c r="D4679">
        <f>IF(OR($A4679="",screen_FT_reviewer_A!$D4679=""),"",screen_FT_reviewer_A!$D4679)</f>
        <v/>
      </c>
      <c r="E4679">
        <f>IF(OR($A4679="",screen_FT_reviewer_B!$D4679=""),"",screen_FT_reviewer_B!$D4679)</f>
        <v/>
      </c>
      <c r="F4679">
        <f>IF(AND(B4679&lt;&gt;"",C4679&lt;&gt;""),1,"")</f>
        <v/>
      </c>
      <c r="G4679">
        <f>IF(F4679=1,IF(B4679=C4679,1,0),"")</f>
        <v/>
      </c>
      <c r="H4679">
        <f>IF(B4679="","",IFERROR(VLOOKUP(B4679,lst_FT_group_map_table,2,FALSE),"INVALID"))</f>
        <v/>
      </c>
      <c r="I4679">
        <f>IF(C4679="","",IFERROR(VLOOKUP(C4679,lst_FT_group_map_table,2,FALSE),"INVALID"))</f>
        <v/>
      </c>
      <c r="J4679">
        <f>IF(F4679=1,IF(H4679=I4679,1,0),"")</f>
        <v/>
      </c>
      <c r="K4679">
        <f>IF(AND(ISNUMBER(MATCH(B4679,lst_FT_sci_excl,0)),ISNUMBER(MATCH(C4679,lst_FT_sci_excl,0))),IF(D4679=E4679,1,0),"")</f>
        <v/>
      </c>
      <c r="L4679">
        <f>IF(OR(G4679=0,K4679=0),1,"")</f>
        <v/>
      </c>
      <c r="M4679">
        <f>IF(L4679=1,COUNTIF($L$2:L4679,1),"")</f>
        <v/>
      </c>
    </row>
    <row r="4680">
      <c r="A4680">
        <f>IF(screen_FT_reviewer_A!$A4680="","",screen_FT_reviewer_A!$A4680)</f>
        <v/>
      </c>
      <c r="B4680">
        <f>IF(OR($A4680="",screen_FT_reviewer_A!$C4680=""),"",screen_FT_reviewer_A!$C4680)</f>
        <v/>
      </c>
      <c r="C4680">
        <f>IF(OR($A4680="",screen_FT_reviewer_B!$C4680=""),"",screen_FT_reviewer_B!$C4680)</f>
        <v/>
      </c>
      <c r="D4680">
        <f>IF(OR($A4680="",screen_FT_reviewer_A!$D4680=""),"",screen_FT_reviewer_A!$D4680)</f>
        <v/>
      </c>
      <c r="E4680">
        <f>IF(OR($A4680="",screen_FT_reviewer_B!$D4680=""),"",screen_FT_reviewer_B!$D4680)</f>
        <v/>
      </c>
      <c r="F4680">
        <f>IF(AND(B4680&lt;&gt;"",C4680&lt;&gt;""),1,"")</f>
        <v/>
      </c>
      <c r="G4680">
        <f>IF(F4680=1,IF(B4680=C4680,1,0),"")</f>
        <v/>
      </c>
      <c r="H4680">
        <f>IF(B4680="","",IFERROR(VLOOKUP(B4680,lst_FT_group_map_table,2,FALSE),"INVALID"))</f>
        <v/>
      </c>
      <c r="I4680">
        <f>IF(C4680="","",IFERROR(VLOOKUP(C4680,lst_FT_group_map_table,2,FALSE),"INVALID"))</f>
        <v/>
      </c>
      <c r="J4680">
        <f>IF(F4680=1,IF(H4680=I4680,1,0),"")</f>
        <v/>
      </c>
      <c r="K4680">
        <f>IF(AND(ISNUMBER(MATCH(B4680,lst_FT_sci_excl,0)),ISNUMBER(MATCH(C4680,lst_FT_sci_excl,0))),IF(D4680=E4680,1,0),"")</f>
        <v/>
      </c>
      <c r="L4680">
        <f>IF(OR(G4680=0,K4680=0),1,"")</f>
        <v/>
      </c>
      <c r="M4680">
        <f>IF(L4680=1,COUNTIF($L$2:L4680,1),"")</f>
        <v/>
      </c>
    </row>
    <row r="4681">
      <c r="A4681">
        <f>IF(screen_FT_reviewer_A!$A4681="","",screen_FT_reviewer_A!$A4681)</f>
        <v/>
      </c>
      <c r="B4681">
        <f>IF(OR($A4681="",screen_FT_reviewer_A!$C4681=""),"",screen_FT_reviewer_A!$C4681)</f>
        <v/>
      </c>
      <c r="C4681">
        <f>IF(OR($A4681="",screen_FT_reviewer_B!$C4681=""),"",screen_FT_reviewer_B!$C4681)</f>
        <v/>
      </c>
      <c r="D4681">
        <f>IF(OR($A4681="",screen_FT_reviewer_A!$D4681=""),"",screen_FT_reviewer_A!$D4681)</f>
        <v/>
      </c>
      <c r="E4681">
        <f>IF(OR($A4681="",screen_FT_reviewer_B!$D4681=""),"",screen_FT_reviewer_B!$D4681)</f>
        <v/>
      </c>
      <c r="F4681">
        <f>IF(AND(B4681&lt;&gt;"",C4681&lt;&gt;""),1,"")</f>
        <v/>
      </c>
      <c r="G4681">
        <f>IF(F4681=1,IF(B4681=C4681,1,0),"")</f>
        <v/>
      </c>
      <c r="H4681">
        <f>IF(B4681="","",IFERROR(VLOOKUP(B4681,lst_FT_group_map_table,2,FALSE),"INVALID"))</f>
        <v/>
      </c>
      <c r="I4681">
        <f>IF(C4681="","",IFERROR(VLOOKUP(C4681,lst_FT_group_map_table,2,FALSE),"INVALID"))</f>
        <v/>
      </c>
      <c r="J4681">
        <f>IF(F4681=1,IF(H4681=I4681,1,0),"")</f>
        <v/>
      </c>
      <c r="K4681">
        <f>IF(AND(ISNUMBER(MATCH(B4681,lst_FT_sci_excl,0)),ISNUMBER(MATCH(C4681,lst_FT_sci_excl,0))),IF(D4681=E4681,1,0),"")</f>
        <v/>
      </c>
      <c r="L4681">
        <f>IF(OR(G4681=0,K4681=0),1,"")</f>
        <v/>
      </c>
      <c r="M4681">
        <f>IF(L4681=1,COUNTIF($L$2:L4681,1),"")</f>
        <v/>
      </c>
    </row>
    <row r="4682">
      <c r="A4682">
        <f>IF(screen_FT_reviewer_A!$A4682="","",screen_FT_reviewer_A!$A4682)</f>
        <v/>
      </c>
      <c r="B4682">
        <f>IF(OR($A4682="",screen_FT_reviewer_A!$C4682=""),"",screen_FT_reviewer_A!$C4682)</f>
        <v/>
      </c>
      <c r="C4682">
        <f>IF(OR($A4682="",screen_FT_reviewer_B!$C4682=""),"",screen_FT_reviewer_B!$C4682)</f>
        <v/>
      </c>
      <c r="D4682">
        <f>IF(OR($A4682="",screen_FT_reviewer_A!$D4682=""),"",screen_FT_reviewer_A!$D4682)</f>
        <v/>
      </c>
      <c r="E4682">
        <f>IF(OR($A4682="",screen_FT_reviewer_B!$D4682=""),"",screen_FT_reviewer_B!$D4682)</f>
        <v/>
      </c>
      <c r="F4682">
        <f>IF(AND(B4682&lt;&gt;"",C4682&lt;&gt;""),1,"")</f>
        <v/>
      </c>
      <c r="G4682">
        <f>IF(F4682=1,IF(B4682=C4682,1,0),"")</f>
        <v/>
      </c>
      <c r="H4682">
        <f>IF(B4682="","",IFERROR(VLOOKUP(B4682,lst_FT_group_map_table,2,FALSE),"INVALID"))</f>
        <v/>
      </c>
      <c r="I4682">
        <f>IF(C4682="","",IFERROR(VLOOKUP(C4682,lst_FT_group_map_table,2,FALSE),"INVALID"))</f>
        <v/>
      </c>
      <c r="J4682">
        <f>IF(F4682=1,IF(H4682=I4682,1,0),"")</f>
        <v/>
      </c>
      <c r="K4682">
        <f>IF(AND(ISNUMBER(MATCH(B4682,lst_FT_sci_excl,0)),ISNUMBER(MATCH(C4682,lst_FT_sci_excl,0))),IF(D4682=E4682,1,0),"")</f>
        <v/>
      </c>
      <c r="L4682">
        <f>IF(OR(G4682=0,K4682=0),1,"")</f>
        <v/>
      </c>
      <c r="M4682">
        <f>IF(L4682=1,COUNTIF($L$2:L4682,1),"")</f>
        <v/>
      </c>
    </row>
    <row r="4683">
      <c r="A4683">
        <f>IF(screen_FT_reviewer_A!$A4683="","",screen_FT_reviewer_A!$A4683)</f>
        <v/>
      </c>
      <c r="B4683">
        <f>IF(OR($A4683="",screen_FT_reviewer_A!$C4683=""),"",screen_FT_reviewer_A!$C4683)</f>
        <v/>
      </c>
      <c r="C4683">
        <f>IF(OR($A4683="",screen_FT_reviewer_B!$C4683=""),"",screen_FT_reviewer_B!$C4683)</f>
        <v/>
      </c>
      <c r="D4683">
        <f>IF(OR($A4683="",screen_FT_reviewer_A!$D4683=""),"",screen_FT_reviewer_A!$D4683)</f>
        <v/>
      </c>
      <c r="E4683">
        <f>IF(OR($A4683="",screen_FT_reviewer_B!$D4683=""),"",screen_FT_reviewer_B!$D4683)</f>
        <v/>
      </c>
      <c r="F4683">
        <f>IF(AND(B4683&lt;&gt;"",C4683&lt;&gt;""),1,"")</f>
        <v/>
      </c>
      <c r="G4683">
        <f>IF(F4683=1,IF(B4683=C4683,1,0),"")</f>
        <v/>
      </c>
      <c r="H4683">
        <f>IF(B4683="","",IFERROR(VLOOKUP(B4683,lst_FT_group_map_table,2,FALSE),"INVALID"))</f>
        <v/>
      </c>
      <c r="I4683">
        <f>IF(C4683="","",IFERROR(VLOOKUP(C4683,lst_FT_group_map_table,2,FALSE),"INVALID"))</f>
        <v/>
      </c>
      <c r="J4683">
        <f>IF(F4683=1,IF(H4683=I4683,1,0),"")</f>
        <v/>
      </c>
      <c r="K4683">
        <f>IF(AND(ISNUMBER(MATCH(B4683,lst_FT_sci_excl,0)),ISNUMBER(MATCH(C4683,lst_FT_sci_excl,0))),IF(D4683=E4683,1,0),"")</f>
        <v/>
      </c>
      <c r="L4683">
        <f>IF(OR(G4683=0,K4683=0),1,"")</f>
        <v/>
      </c>
      <c r="M4683">
        <f>IF(L4683=1,COUNTIF($L$2:L4683,1),"")</f>
        <v/>
      </c>
    </row>
    <row r="4684">
      <c r="A4684">
        <f>IF(screen_FT_reviewer_A!$A4684="","",screen_FT_reviewer_A!$A4684)</f>
        <v/>
      </c>
      <c r="B4684">
        <f>IF(OR($A4684="",screen_FT_reviewer_A!$C4684=""),"",screen_FT_reviewer_A!$C4684)</f>
        <v/>
      </c>
      <c r="C4684">
        <f>IF(OR($A4684="",screen_FT_reviewer_B!$C4684=""),"",screen_FT_reviewer_B!$C4684)</f>
        <v/>
      </c>
      <c r="D4684">
        <f>IF(OR($A4684="",screen_FT_reviewer_A!$D4684=""),"",screen_FT_reviewer_A!$D4684)</f>
        <v/>
      </c>
      <c r="E4684">
        <f>IF(OR($A4684="",screen_FT_reviewer_B!$D4684=""),"",screen_FT_reviewer_B!$D4684)</f>
        <v/>
      </c>
      <c r="F4684">
        <f>IF(AND(B4684&lt;&gt;"",C4684&lt;&gt;""),1,"")</f>
        <v/>
      </c>
      <c r="G4684">
        <f>IF(F4684=1,IF(B4684=C4684,1,0),"")</f>
        <v/>
      </c>
      <c r="H4684">
        <f>IF(B4684="","",IFERROR(VLOOKUP(B4684,lst_FT_group_map_table,2,FALSE),"INVALID"))</f>
        <v/>
      </c>
      <c r="I4684">
        <f>IF(C4684="","",IFERROR(VLOOKUP(C4684,lst_FT_group_map_table,2,FALSE),"INVALID"))</f>
        <v/>
      </c>
      <c r="J4684">
        <f>IF(F4684=1,IF(H4684=I4684,1,0),"")</f>
        <v/>
      </c>
      <c r="K4684">
        <f>IF(AND(ISNUMBER(MATCH(B4684,lst_FT_sci_excl,0)),ISNUMBER(MATCH(C4684,lst_FT_sci_excl,0))),IF(D4684=E4684,1,0),"")</f>
        <v/>
      </c>
      <c r="L4684">
        <f>IF(OR(G4684=0,K4684=0),1,"")</f>
        <v/>
      </c>
      <c r="M4684">
        <f>IF(L4684=1,COUNTIF($L$2:L4684,1),"")</f>
        <v/>
      </c>
    </row>
    <row r="4685">
      <c r="A4685">
        <f>IF(screen_FT_reviewer_A!$A4685="","",screen_FT_reviewer_A!$A4685)</f>
        <v/>
      </c>
      <c r="B4685">
        <f>IF(OR($A4685="",screen_FT_reviewer_A!$C4685=""),"",screen_FT_reviewer_A!$C4685)</f>
        <v/>
      </c>
      <c r="C4685">
        <f>IF(OR($A4685="",screen_FT_reviewer_B!$C4685=""),"",screen_FT_reviewer_B!$C4685)</f>
        <v/>
      </c>
      <c r="D4685">
        <f>IF(OR($A4685="",screen_FT_reviewer_A!$D4685=""),"",screen_FT_reviewer_A!$D4685)</f>
        <v/>
      </c>
      <c r="E4685">
        <f>IF(OR($A4685="",screen_FT_reviewer_B!$D4685=""),"",screen_FT_reviewer_B!$D4685)</f>
        <v/>
      </c>
      <c r="F4685">
        <f>IF(AND(B4685&lt;&gt;"",C4685&lt;&gt;""),1,"")</f>
        <v/>
      </c>
      <c r="G4685">
        <f>IF(F4685=1,IF(B4685=C4685,1,0),"")</f>
        <v/>
      </c>
      <c r="H4685">
        <f>IF(B4685="","",IFERROR(VLOOKUP(B4685,lst_FT_group_map_table,2,FALSE),"INVALID"))</f>
        <v/>
      </c>
      <c r="I4685">
        <f>IF(C4685="","",IFERROR(VLOOKUP(C4685,lst_FT_group_map_table,2,FALSE),"INVALID"))</f>
        <v/>
      </c>
      <c r="J4685">
        <f>IF(F4685=1,IF(H4685=I4685,1,0),"")</f>
        <v/>
      </c>
      <c r="K4685">
        <f>IF(AND(ISNUMBER(MATCH(B4685,lst_FT_sci_excl,0)),ISNUMBER(MATCH(C4685,lst_FT_sci_excl,0))),IF(D4685=E4685,1,0),"")</f>
        <v/>
      </c>
      <c r="L4685">
        <f>IF(OR(G4685=0,K4685=0),1,"")</f>
        <v/>
      </c>
      <c r="M4685">
        <f>IF(L4685=1,COUNTIF($L$2:L4685,1),"")</f>
        <v/>
      </c>
    </row>
    <row r="4686">
      <c r="A4686">
        <f>IF(screen_FT_reviewer_A!$A4686="","",screen_FT_reviewer_A!$A4686)</f>
        <v/>
      </c>
      <c r="B4686">
        <f>IF(OR($A4686="",screen_FT_reviewer_A!$C4686=""),"",screen_FT_reviewer_A!$C4686)</f>
        <v/>
      </c>
      <c r="C4686">
        <f>IF(OR($A4686="",screen_FT_reviewer_B!$C4686=""),"",screen_FT_reviewer_B!$C4686)</f>
        <v/>
      </c>
      <c r="D4686">
        <f>IF(OR($A4686="",screen_FT_reviewer_A!$D4686=""),"",screen_FT_reviewer_A!$D4686)</f>
        <v/>
      </c>
      <c r="E4686">
        <f>IF(OR($A4686="",screen_FT_reviewer_B!$D4686=""),"",screen_FT_reviewer_B!$D4686)</f>
        <v/>
      </c>
      <c r="F4686">
        <f>IF(AND(B4686&lt;&gt;"",C4686&lt;&gt;""),1,"")</f>
        <v/>
      </c>
      <c r="G4686">
        <f>IF(F4686=1,IF(B4686=C4686,1,0),"")</f>
        <v/>
      </c>
      <c r="H4686">
        <f>IF(B4686="","",IFERROR(VLOOKUP(B4686,lst_FT_group_map_table,2,FALSE),"INVALID"))</f>
        <v/>
      </c>
      <c r="I4686">
        <f>IF(C4686="","",IFERROR(VLOOKUP(C4686,lst_FT_group_map_table,2,FALSE),"INVALID"))</f>
        <v/>
      </c>
      <c r="J4686">
        <f>IF(F4686=1,IF(H4686=I4686,1,0),"")</f>
        <v/>
      </c>
      <c r="K4686">
        <f>IF(AND(ISNUMBER(MATCH(B4686,lst_FT_sci_excl,0)),ISNUMBER(MATCH(C4686,lst_FT_sci_excl,0))),IF(D4686=E4686,1,0),"")</f>
        <v/>
      </c>
      <c r="L4686">
        <f>IF(OR(G4686=0,K4686=0),1,"")</f>
        <v/>
      </c>
      <c r="M4686">
        <f>IF(L4686=1,COUNTIF($L$2:L4686,1),"")</f>
        <v/>
      </c>
    </row>
    <row r="4687">
      <c r="A4687">
        <f>IF(screen_FT_reviewer_A!$A4687="","",screen_FT_reviewer_A!$A4687)</f>
        <v/>
      </c>
      <c r="B4687">
        <f>IF(OR($A4687="",screen_FT_reviewer_A!$C4687=""),"",screen_FT_reviewer_A!$C4687)</f>
        <v/>
      </c>
      <c r="C4687">
        <f>IF(OR($A4687="",screen_FT_reviewer_B!$C4687=""),"",screen_FT_reviewer_B!$C4687)</f>
        <v/>
      </c>
      <c r="D4687">
        <f>IF(OR($A4687="",screen_FT_reviewer_A!$D4687=""),"",screen_FT_reviewer_A!$D4687)</f>
        <v/>
      </c>
      <c r="E4687">
        <f>IF(OR($A4687="",screen_FT_reviewer_B!$D4687=""),"",screen_FT_reviewer_B!$D4687)</f>
        <v/>
      </c>
      <c r="F4687">
        <f>IF(AND(B4687&lt;&gt;"",C4687&lt;&gt;""),1,"")</f>
        <v/>
      </c>
      <c r="G4687">
        <f>IF(F4687=1,IF(B4687=C4687,1,0),"")</f>
        <v/>
      </c>
      <c r="H4687">
        <f>IF(B4687="","",IFERROR(VLOOKUP(B4687,lst_FT_group_map_table,2,FALSE),"INVALID"))</f>
        <v/>
      </c>
      <c r="I4687">
        <f>IF(C4687="","",IFERROR(VLOOKUP(C4687,lst_FT_group_map_table,2,FALSE),"INVALID"))</f>
        <v/>
      </c>
      <c r="J4687">
        <f>IF(F4687=1,IF(H4687=I4687,1,0),"")</f>
        <v/>
      </c>
      <c r="K4687">
        <f>IF(AND(ISNUMBER(MATCH(B4687,lst_FT_sci_excl,0)),ISNUMBER(MATCH(C4687,lst_FT_sci_excl,0))),IF(D4687=E4687,1,0),"")</f>
        <v/>
      </c>
      <c r="L4687">
        <f>IF(OR(G4687=0,K4687=0),1,"")</f>
        <v/>
      </c>
      <c r="M4687">
        <f>IF(L4687=1,COUNTIF($L$2:L4687,1),"")</f>
        <v/>
      </c>
    </row>
    <row r="4688">
      <c r="A4688">
        <f>IF(screen_FT_reviewer_A!$A4688="","",screen_FT_reviewer_A!$A4688)</f>
        <v/>
      </c>
      <c r="B4688">
        <f>IF(OR($A4688="",screen_FT_reviewer_A!$C4688=""),"",screen_FT_reviewer_A!$C4688)</f>
        <v/>
      </c>
      <c r="C4688">
        <f>IF(OR($A4688="",screen_FT_reviewer_B!$C4688=""),"",screen_FT_reviewer_B!$C4688)</f>
        <v/>
      </c>
      <c r="D4688">
        <f>IF(OR($A4688="",screen_FT_reviewer_A!$D4688=""),"",screen_FT_reviewer_A!$D4688)</f>
        <v/>
      </c>
      <c r="E4688">
        <f>IF(OR($A4688="",screen_FT_reviewer_B!$D4688=""),"",screen_FT_reviewer_B!$D4688)</f>
        <v/>
      </c>
      <c r="F4688">
        <f>IF(AND(B4688&lt;&gt;"",C4688&lt;&gt;""),1,"")</f>
        <v/>
      </c>
      <c r="G4688">
        <f>IF(F4688=1,IF(B4688=C4688,1,0),"")</f>
        <v/>
      </c>
      <c r="H4688">
        <f>IF(B4688="","",IFERROR(VLOOKUP(B4688,lst_FT_group_map_table,2,FALSE),"INVALID"))</f>
        <v/>
      </c>
      <c r="I4688">
        <f>IF(C4688="","",IFERROR(VLOOKUP(C4688,lst_FT_group_map_table,2,FALSE),"INVALID"))</f>
        <v/>
      </c>
      <c r="J4688">
        <f>IF(F4688=1,IF(H4688=I4688,1,0),"")</f>
        <v/>
      </c>
      <c r="K4688">
        <f>IF(AND(ISNUMBER(MATCH(B4688,lst_FT_sci_excl,0)),ISNUMBER(MATCH(C4688,lst_FT_sci_excl,0))),IF(D4688=E4688,1,0),"")</f>
        <v/>
      </c>
      <c r="L4688">
        <f>IF(OR(G4688=0,K4688=0),1,"")</f>
        <v/>
      </c>
      <c r="M4688">
        <f>IF(L4688=1,COUNTIF($L$2:L4688,1),"")</f>
        <v/>
      </c>
    </row>
    <row r="4689">
      <c r="A4689">
        <f>IF(screen_FT_reviewer_A!$A4689="","",screen_FT_reviewer_A!$A4689)</f>
        <v/>
      </c>
      <c r="B4689">
        <f>IF(OR($A4689="",screen_FT_reviewer_A!$C4689=""),"",screen_FT_reviewer_A!$C4689)</f>
        <v/>
      </c>
      <c r="C4689">
        <f>IF(OR($A4689="",screen_FT_reviewer_B!$C4689=""),"",screen_FT_reviewer_B!$C4689)</f>
        <v/>
      </c>
      <c r="D4689">
        <f>IF(OR($A4689="",screen_FT_reviewer_A!$D4689=""),"",screen_FT_reviewer_A!$D4689)</f>
        <v/>
      </c>
      <c r="E4689">
        <f>IF(OR($A4689="",screen_FT_reviewer_B!$D4689=""),"",screen_FT_reviewer_B!$D4689)</f>
        <v/>
      </c>
      <c r="F4689">
        <f>IF(AND(B4689&lt;&gt;"",C4689&lt;&gt;""),1,"")</f>
        <v/>
      </c>
      <c r="G4689">
        <f>IF(F4689=1,IF(B4689=C4689,1,0),"")</f>
        <v/>
      </c>
      <c r="H4689">
        <f>IF(B4689="","",IFERROR(VLOOKUP(B4689,lst_FT_group_map_table,2,FALSE),"INVALID"))</f>
        <v/>
      </c>
      <c r="I4689">
        <f>IF(C4689="","",IFERROR(VLOOKUP(C4689,lst_FT_group_map_table,2,FALSE),"INVALID"))</f>
        <v/>
      </c>
      <c r="J4689">
        <f>IF(F4689=1,IF(H4689=I4689,1,0),"")</f>
        <v/>
      </c>
      <c r="K4689">
        <f>IF(AND(ISNUMBER(MATCH(B4689,lst_FT_sci_excl,0)),ISNUMBER(MATCH(C4689,lst_FT_sci_excl,0))),IF(D4689=E4689,1,0),"")</f>
        <v/>
      </c>
      <c r="L4689">
        <f>IF(OR(G4689=0,K4689=0),1,"")</f>
        <v/>
      </c>
      <c r="M4689">
        <f>IF(L4689=1,COUNTIF($L$2:L4689,1),"")</f>
        <v/>
      </c>
    </row>
    <row r="4690">
      <c r="A4690">
        <f>IF(screen_FT_reviewer_A!$A4690="","",screen_FT_reviewer_A!$A4690)</f>
        <v/>
      </c>
      <c r="B4690">
        <f>IF(OR($A4690="",screen_FT_reviewer_A!$C4690=""),"",screen_FT_reviewer_A!$C4690)</f>
        <v/>
      </c>
      <c r="C4690">
        <f>IF(OR($A4690="",screen_FT_reviewer_B!$C4690=""),"",screen_FT_reviewer_B!$C4690)</f>
        <v/>
      </c>
      <c r="D4690">
        <f>IF(OR($A4690="",screen_FT_reviewer_A!$D4690=""),"",screen_FT_reviewer_A!$D4690)</f>
        <v/>
      </c>
      <c r="E4690">
        <f>IF(OR($A4690="",screen_FT_reviewer_B!$D4690=""),"",screen_FT_reviewer_B!$D4690)</f>
        <v/>
      </c>
      <c r="F4690">
        <f>IF(AND(B4690&lt;&gt;"",C4690&lt;&gt;""),1,"")</f>
        <v/>
      </c>
      <c r="G4690">
        <f>IF(F4690=1,IF(B4690=C4690,1,0),"")</f>
        <v/>
      </c>
      <c r="H4690">
        <f>IF(B4690="","",IFERROR(VLOOKUP(B4690,lst_FT_group_map_table,2,FALSE),"INVALID"))</f>
        <v/>
      </c>
      <c r="I4690">
        <f>IF(C4690="","",IFERROR(VLOOKUP(C4690,lst_FT_group_map_table,2,FALSE),"INVALID"))</f>
        <v/>
      </c>
      <c r="J4690">
        <f>IF(F4690=1,IF(H4690=I4690,1,0),"")</f>
        <v/>
      </c>
      <c r="K4690">
        <f>IF(AND(ISNUMBER(MATCH(B4690,lst_FT_sci_excl,0)),ISNUMBER(MATCH(C4690,lst_FT_sci_excl,0))),IF(D4690=E4690,1,0),"")</f>
        <v/>
      </c>
      <c r="L4690">
        <f>IF(OR(G4690=0,K4690=0),1,"")</f>
        <v/>
      </c>
      <c r="M4690">
        <f>IF(L4690=1,COUNTIF($L$2:L4690,1),"")</f>
        <v/>
      </c>
    </row>
    <row r="4691">
      <c r="A4691">
        <f>IF(screen_FT_reviewer_A!$A4691="","",screen_FT_reviewer_A!$A4691)</f>
        <v/>
      </c>
      <c r="B4691">
        <f>IF(OR($A4691="",screen_FT_reviewer_A!$C4691=""),"",screen_FT_reviewer_A!$C4691)</f>
        <v/>
      </c>
      <c r="C4691">
        <f>IF(OR($A4691="",screen_FT_reviewer_B!$C4691=""),"",screen_FT_reviewer_B!$C4691)</f>
        <v/>
      </c>
      <c r="D4691">
        <f>IF(OR($A4691="",screen_FT_reviewer_A!$D4691=""),"",screen_FT_reviewer_A!$D4691)</f>
        <v/>
      </c>
      <c r="E4691">
        <f>IF(OR($A4691="",screen_FT_reviewer_B!$D4691=""),"",screen_FT_reviewer_B!$D4691)</f>
        <v/>
      </c>
      <c r="F4691">
        <f>IF(AND(B4691&lt;&gt;"",C4691&lt;&gt;""),1,"")</f>
        <v/>
      </c>
      <c r="G4691">
        <f>IF(F4691=1,IF(B4691=C4691,1,0),"")</f>
        <v/>
      </c>
      <c r="H4691">
        <f>IF(B4691="","",IFERROR(VLOOKUP(B4691,lst_FT_group_map_table,2,FALSE),"INVALID"))</f>
        <v/>
      </c>
      <c r="I4691">
        <f>IF(C4691="","",IFERROR(VLOOKUP(C4691,lst_FT_group_map_table,2,FALSE),"INVALID"))</f>
        <v/>
      </c>
      <c r="J4691">
        <f>IF(F4691=1,IF(H4691=I4691,1,0),"")</f>
        <v/>
      </c>
      <c r="K4691">
        <f>IF(AND(ISNUMBER(MATCH(B4691,lst_FT_sci_excl,0)),ISNUMBER(MATCH(C4691,lst_FT_sci_excl,0))),IF(D4691=E4691,1,0),"")</f>
        <v/>
      </c>
      <c r="L4691">
        <f>IF(OR(G4691=0,K4691=0),1,"")</f>
        <v/>
      </c>
      <c r="M4691">
        <f>IF(L4691=1,COUNTIF($L$2:L4691,1),"")</f>
        <v/>
      </c>
    </row>
    <row r="4692">
      <c r="A4692">
        <f>IF(screen_FT_reviewer_A!$A4692="","",screen_FT_reviewer_A!$A4692)</f>
        <v/>
      </c>
      <c r="B4692">
        <f>IF(OR($A4692="",screen_FT_reviewer_A!$C4692=""),"",screen_FT_reviewer_A!$C4692)</f>
        <v/>
      </c>
      <c r="C4692">
        <f>IF(OR($A4692="",screen_FT_reviewer_B!$C4692=""),"",screen_FT_reviewer_B!$C4692)</f>
        <v/>
      </c>
      <c r="D4692">
        <f>IF(OR($A4692="",screen_FT_reviewer_A!$D4692=""),"",screen_FT_reviewer_A!$D4692)</f>
        <v/>
      </c>
      <c r="E4692">
        <f>IF(OR($A4692="",screen_FT_reviewer_B!$D4692=""),"",screen_FT_reviewer_B!$D4692)</f>
        <v/>
      </c>
      <c r="F4692">
        <f>IF(AND(B4692&lt;&gt;"",C4692&lt;&gt;""),1,"")</f>
        <v/>
      </c>
      <c r="G4692">
        <f>IF(F4692=1,IF(B4692=C4692,1,0),"")</f>
        <v/>
      </c>
      <c r="H4692">
        <f>IF(B4692="","",IFERROR(VLOOKUP(B4692,lst_FT_group_map_table,2,FALSE),"INVALID"))</f>
        <v/>
      </c>
      <c r="I4692">
        <f>IF(C4692="","",IFERROR(VLOOKUP(C4692,lst_FT_group_map_table,2,FALSE),"INVALID"))</f>
        <v/>
      </c>
      <c r="J4692">
        <f>IF(F4692=1,IF(H4692=I4692,1,0),"")</f>
        <v/>
      </c>
      <c r="K4692">
        <f>IF(AND(ISNUMBER(MATCH(B4692,lst_FT_sci_excl,0)),ISNUMBER(MATCH(C4692,lst_FT_sci_excl,0))),IF(D4692=E4692,1,0),"")</f>
        <v/>
      </c>
      <c r="L4692">
        <f>IF(OR(G4692=0,K4692=0),1,"")</f>
        <v/>
      </c>
      <c r="M4692">
        <f>IF(L4692=1,COUNTIF($L$2:L4692,1),"")</f>
        <v/>
      </c>
    </row>
    <row r="4693">
      <c r="A4693">
        <f>IF(screen_FT_reviewer_A!$A4693="","",screen_FT_reviewer_A!$A4693)</f>
        <v/>
      </c>
      <c r="B4693">
        <f>IF(OR($A4693="",screen_FT_reviewer_A!$C4693=""),"",screen_FT_reviewer_A!$C4693)</f>
        <v/>
      </c>
      <c r="C4693">
        <f>IF(OR($A4693="",screen_FT_reviewer_B!$C4693=""),"",screen_FT_reviewer_B!$C4693)</f>
        <v/>
      </c>
      <c r="D4693">
        <f>IF(OR($A4693="",screen_FT_reviewer_A!$D4693=""),"",screen_FT_reviewer_A!$D4693)</f>
        <v/>
      </c>
      <c r="E4693">
        <f>IF(OR($A4693="",screen_FT_reviewer_B!$D4693=""),"",screen_FT_reviewer_B!$D4693)</f>
        <v/>
      </c>
      <c r="F4693">
        <f>IF(AND(B4693&lt;&gt;"",C4693&lt;&gt;""),1,"")</f>
        <v/>
      </c>
      <c r="G4693">
        <f>IF(F4693=1,IF(B4693=C4693,1,0),"")</f>
        <v/>
      </c>
      <c r="H4693">
        <f>IF(B4693="","",IFERROR(VLOOKUP(B4693,lst_FT_group_map_table,2,FALSE),"INVALID"))</f>
        <v/>
      </c>
      <c r="I4693">
        <f>IF(C4693="","",IFERROR(VLOOKUP(C4693,lst_FT_group_map_table,2,FALSE),"INVALID"))</f>
        <v/>
      </c>
      <c r="J4693">
        <f>IF(F4693=1,IF(H4693=I4693,1,0),"")</f>
        <v/>
      </c>
      <c r="K4693">
        <f>IF(AND(ISNUMBER(MATCH(B4693,lst_FT_sci_excl,0)),ISNUMBER(MATCH(C4693,lst_FT_sci_excl,0))),IF(D4693=E4693,1,0),"")</f>
        <v/>
      </c>
      <c r="L4693">
        <f>IF(OR(G4693=0,K4693=0),1,"")</f>
        <v/>
      </c>
      <c r="M4693">
        <f>IF(L4693=1,COUNTIF($L$2:L4693,1),"")</f>
        <v/>
      </c>
    </row>
    <row r="4694">
      <c r="A4694">
        <f>IF(screen_FT_reviewer_A!$A4694="","",screen_FT_reviewer_A!$A4694)</f>
        <v/>
      </c>
      <c r="B4694">
        <f>IF(OR($A4694="",screen_FT_reviewer_A!$C4694=""),"",screen_FT_reviewer_A!$C4694)</f>
        <v/>
      </c>
      <c r="C4694">
        <f>IF(OR($A4694="",screen_FT_reviewer_B!$C4694=""),"",screen_FT_reviewer_B!$C4694)</f>
        <v/>
      </c>
      <c r="D4694">
        <f>IF(OR($A4694="",screen_FT_reviewer_A!$D4694=""),"",screen_FT_reviewer_A!$D4694)</f>
        <v/>
      </c>
      <c r="E4694">
        <f>IF(OR($A4694="",screen_FT_reviewer_B!$D4694=""),"",screen_FT_reviewer_B!$D4694)</f>
        <v/>
      </c>
      <c r="F4694">
        <f>IF(AND(B4694&lt;&gt;"",C4694&lt;&gt;""),1,"")</f>
        <v/>
      </c>
      <c r="G4694">
        <f>IF(F4694=1,IF(B4694=C4694,1,0),"")</f>
        <v/>
      </c>
      <c r="H4694">
        <f>IF(B4694="","",IFERROR(VLOOKUP(B4694,lst_FT_group_map_table,2,FALSE),"INVALID"))</f>
        <v/>
      </c>
      <c r="I4694">
        <f>IF(C4694="","",IFERROR(VLOOKUP(C4694,lst_FT_group_map_table,2,FALSE),"INVALID"))</f>
        <v/>
      </c>
      <c r="J4694">
        <f>IF(F4694=1,IF(H4694=I4694,1,0),"")</f>
        <v/>
      </c>
      <c r="K4694">
        <f>IF(AND(ISNUMBER(MATCH(B4694,lst_FT_sci_excl,0)),ISNUMBER(MATCH(C4694,lst_FT_sci_excl,0))),IF(D4694=E4694,1,0),"")</f>
        <v/>
      </c>
      <c r="L4694">
        <f>IF(OR(G4694=0,K4694=0),1,"")</f>
        <v/>
      </c>
      <c r="M4694">
        <f>IF(L4694=1,COUNTIF($L$2:L4694,1),"")</f>
        <v/>
      </c>
    </row>
    <row r="4695">
      <c r="A4695">
        <f>IF(screen_FT_reviewer_A!$A4695="","",screen_FT_reviewer_A!$A4695)</f>
        <v/>
      </c>
      <c r="B4695">
        <f>IF(OR($A4695="",screen_FT_reviewer_A!$C4695=""),"",screen_FT_reviewer_A!$C4695)</f>
        <v/>
      </c>
      <c r="C4695">
        <f>IF(OR($A4695="",screen_FT_reviewer_B!$C4695=""),"",screen_FT_reviewer_B!$C4695)</f>
        <v/>
      </c>
      <c r="D4695">
        <f>IF(OR($A4695="",screen_FT_reviewer_A!$D4695=""),"",screen_FT_reviewer_A!$D4695)</f>
        <v/>
      </c>
      <c r="E4695">
        <f>IF(OR($A4695="",screen_FT_reviewer_B!$D4695=""),"",screen_FT_reviewer_B!$D4695)</f>
        <v/>
      </c>
      <c r="F4695">
        <f>IF(AND(B4695&lt;&gt;"",C4695&lt;&gt;""),1,"")</f>
        <v/>
      </c>
      <c r="G4695">
        <f>IF(F4695=1,IF(B4695=C4695,1,0),"")</f>
        <v/>
      </c>
      <c r="H4695">
        <f>IF(B4695="","",IFERROR(VLOOKUP(B4695,lst_FT_group_map_table,2,FALSE),"INVALID"))</f>
        <v/>
      </c>
      <c r="I4695">
        <f>IF(C4695="","",IFERROR(VLOOKUP(C4695,lst_FT_group_map_table,2,FALSE),"INVALID"))</f>
        <v/>
      </c>
      <c r="J4695">
        <f>IF(F4695=1,IF(H4695=I4695,1,0),"")</f>
        <v/>
      </c>
      <c r="K4695">
        <f>IF(AND(ISNUMBER(MATCH(B4695,lst_FT_sci_excl,0)),ISNUMBER(MATCH(C4695,lst_FT_sci_excl,0))),IF(D4695=E4695,1,0),"")</f>
        <v/>
      </c>
      <c r="L4695">
        <f>IF(OR(G4695=0,K4695=0),1,"")</f>
        <v/>
      </c>
      <c r="M4695">
        <f>IF(L4695=1,COUNTIF($L$2:L4695,1),"")</f>
        <v/>
      </c>
    </row>
    <row r="4696">
      <c r="A4696">
        <f>IF(screen_FT_reviewer_A!$A4696="","",screen_FT_reviewer_A!$A4696)</f>
        <v/>
      </c>
      <c r="B4696">
        <f>IF(OR($A4696="",screen_FT_reviewer_A!$C4696=""),"",screen_FT_reviewer_A!$C4696)</f>
        <v/>
      </c>
      <c r="C4696">
        <f>IF(OR($A4696="",screen_FT_reviewer_B!$C4696=""),"",screen_FT_reviewer_B!$C4696)</f>
        <v/>
      </c>
      <c r="D4696">
        <f>IF(OR($A4696="",screen_FT_reviewer_A!$D4696=""),"",screen_FT_reviewer_A!$D4696)</f>
        <v/>
      </c>
      <c r="E4696">
        <f>IF(OR($A4696="",screen_FT_reviewer_B!$D4696=""),"",screen_FT_reviewer_B!$D4696)</f>
        <v/>
      </c>
      <c r="F4696">
        <f>IF(AND(B4696&lt;&gt;"",C4696&lt;&gt;""),1,"")</f>
        <v/>
      </c>
      <c r="G4696">
        <f>IF(F4696=1,IF(B4696=C4696,1,0),"")</f>
        <v/>
      </c>
      <c r="H4696">
        <f>IF(B4696="","",IFERROR(VLOOKUP(B4696,lst_FT_group_map_table,2,FALSE),"INVALID"))</f>
        <v/>
      </c>
      <c r="I4696">
        <f>IF(C4696="","",IFERROR(VLOOKUP(C4696,lst_FT_group_map_table,2,FALSE),"INVALID"))</f>
        <v/>
      </c>
      <c r="J4696">
        <f>IF(F4696=1,IF(H4696=I4696,1,0),"")</f>
        <v/>
      </c>
      <c r="K4696">
        <f>IF(AND(ISNUMBER(MATCH(B4696,lst_FT_sci_excl,0)),ISNUMBER(MATCH(C4696,lst_FT_sci_excl,0))),IF(D4696=E4696,1,0),"")</f>
        <v/>
      </c>
      <c r="L4696">
        <f>IF(OR(G4696=0,K4696=0),1,"")</f>
        <v/>
      </c>
      <c r="M4696">
        <f>IF(L4696=1,COUNTIF($L$2:L4696,1),"")</f>
        <v/>
      </c>
    </row>
    <row r="4697">
      <c r="A4697">
        <f>IF(screen_FT_reviewer_A!$A4697="","",screen_FT_reviewer_A!$A4697)</f>
        <v/>
      </c>
      <c r="B4697">
        <f>IF(OR($A4697="",screen_FT_reviewer_A!$C4697=""),"",screen_FT_reviewer_A!$C4697)</f>
        <v/>
      </c>
      <c r="C4697">
        <f>IF(OR($A4697="",screen_FT_reviewer_B!$C4697=""),"",screen_FT_reviewer_B!$C4697)</f>
        <v/>
      </c>
      <c r="D4697">
        <f>IF(OR($A4697="",screen_FT_reviewer_A!$D4697=""),"",screen_FT_reviewer_A!$D4697)</f>
        <v/>
      </c>
      <c r="E4697">
        <f>IF(OR($A4697="",screen_FT_reviewer_B!$D4697=""),"",screen_FT_reviewer_B!$D4697)</f>
        <v/>
      </c>
      <c r="F4697">
        <f>IF(AND(B4697&lt;&gt;"",C4697&lt;&gt;""),1,"")</f>
        <v/>
      </c>
      <c r="G4697">
        <f>IF(F4697=1,IF(B4697=C4697,1,0),"")</f>
        <v/>
      </c>
      <c r="H4697">
        <f>IF(B4697="","",IFERROR(VLOOKUP(B4697,lst_FT_group_map_table,2,FALSE),"INVALID"))</f>
        <v/>
      </c>
      <c r="I4697">
        <f>IF(C4697="","",IFERROR(VLOOKUP(C4697,lst_FT_group_map_table,2,FALSE),"INVALID"))</f>
        <v/>
      </c>
      <c r="J4697">
        <f>IF(F4697=1,IF(H4697=I4697,1,0),"")</f>
        <v/>
      </c>
      <c r="K4697">
        <f>IF(AND(ISNUMBER(MATCH(B4697,lst_FT_sci_excl,0)),ISNUMBER(MATCH(C4697,lst_FT_sci_excl,0))),IF(D4697=E4697,1,0),"")</f>
        <v/>
      </c>
      <c r="L4697">
        <f>IF(OR(G4697=0,K4697=0),1,"")</f>
        <v/>
      </c>
      <c r="M4697">
        <f>IF(L4697=1,COUNTIF($L$2:L4697,1),"")</f>
        <v/>
      </c>
    </row>
    <row r="4698">
      <c r="A4698">
        <f>IF(screen_FT_reviewer_A!$A4698="","",screen_FT_reviewer_A!$A4698)</f>
        <v/>
      </c>
      <c r="B4698">
        <f>IF(OR($A4698="",screen_FT_reviewer_A!$C4698=""),"",screen_FT_reviewer_A!$C4698)</f>
        <v/>
      </c>
      <c r="C4698">
        <f>IF(OR($A4698="",screen_FT_reviewer_B!$C4698=""),"",screen_FT_reviewer_B!$C4698)</f>
        <v/>
      </c>
      <c r="D4698">
        <f>IF(OR($A4698="",screen_FT_reviewer_A!$D4698=""),"",screen_FT_reviewer_A!$D4698)</f>
        <v/>
      </c>
      <c r="E4698">
        <f>IF(OR($A4698="",screen_FT_reviewer_B!$D4698=""),"",screen_FT_reviewer_B!$D4698)</f>
        <v/>
      </c>
      <c r="F4698">
        <f>IF(AND(B4698&lt;&gt;"",C4698&lt;&gt;""),1,"")</f>
        <v/>
      </c>
      <c r="G4698">
        <f>IF(F4698=1,IF(B4698=C4698,1,0),"")</f>
        <v/>
      </c>
      <c r="H4698">
        <f>IF(B4698="","",IFERROR(VLOOKUP(B4698,lst_FT_group_map_table,2,FALSE),"INVALID"))</f>
        <v/>
      </c>
      <c r="I4698">
        <f>IF(C4698="","",IFERROR(VLOOKUP(C4698,lst_FT_group_map_table,2,FALSE),"INVALID"))</f>
        <v/>
      </c>
      <c r="J4698">
        <f>IF(F4698=1,IF(H4698=I4698,1,0),"")</f>
        <v/>
      </c>
      <c r="K4698">
        <f>IF(AND(ISNUMBER(MATCH(B4698,lst_FT_sci_excl,0)),ISNUMBER(MATCH(C4698,lst_FT_sci_excl,0))),IF(D4698=E4698,1,0),"")</f>
        <v/>
      </c>
      <c r="L4698">
        <f>IF(OR(G4698=0,K4698=0),1,"")</f>
        <v/>
      </c>
      <c r="M4698">
        <f>IF(L4698=1,COUNTIF($L$2:L4698,1),"")</f>
        <v/>
      </c>
    </row>
    <row r="4699">
      <c r="A4699">
        <f>IF(screen_FT_reviewer_A!$A4699="","",screen_FT_reviewer_A!$A4699)</f>
        <v/>
      </c>
      <c r="B4699">
        <f>IF(OR($A4699="",screen_FT_reviewer_A!$C4699=""),"",screen_FT_reviewer_A!$C4699)</f>
        <v/>
      </c>
      <c r="C4699">
        <f>IF(OR($A4699="",screen_FT_reviewer_B!$C4699=""),"",screen_FT_reviewer_B!$C4699)</f>
        <v/>
      </c>
      <c r="D4699">
        <f>IF(OR($A4699="",screen_FT_reviewer_A!$D4699=""),"",screen_FT_reviewer_A!$D4699)</f>
        <v/>
      </c>
      <c r="E4699">
        <f>IF(OR($A4699="",screen_FT_reviewer_B!$D4699=""),"",screen_FT_reviewer_B!$D4699)</f>
        <v/>
      </c>
      <c r="F4699">
        <f>IF(AND(B4699&lt;&gt;"",C4699&lt;&gt;""),1,"")</f>
        <v/>
      </c>
      <c r="G4699">
        <f>IF(F4699=1,IF(B4699=C4699,1,0),"")</f>
        <v/>
      </c>
      <c r="H4699">
        <f>IF(B4699="","",IFERROR(VLOOKUP(B4699,lst_FT_group_map_table,2,FALSE),"INVALID"))</f>
        <v/>
      </c>
      <c r="I4699">
        <f>IF(C4699="","",IFERROR(VLOOKUP(C4699,lst_FT_group_map_table,2,FALSE),"INVALID"))</f>
        <v/>
      </c>
      <c r="J4699">
        <f>IF(F4699=1,IF(H4699=I4699,1,0),"")</f>
        <v/>
      </c>
      <c r="K4699">
        <f>IF(AND(ISNUMBER(MATCH(B4699,lst_FT_sci_excl,0)),ISNUMBER(MATCH(C4699,lst_FT_sci_excl,0))),IF(D4699=E4699,1,0),"")</f>
        <v/>
      </c>
      <c r="L4699">
        <f>IF(OR(G4699=0,K4699=0),1,"")</f>
        <v/>
      </c>
      <c r="M4699">
        <f>IF(L4699=1,COUNTIF($L$2:L4699,1),"")</f>
        <v/>
      </c>
    </row>
    <row r="4700">
      <c r="A4700">
        <f>IF(screen_FT_reviewer_A!$A4700="","",screen_FT_reviewer_A!$A4700)</f>
        <v/>
      </c>
      <c r="B4700">
        <f>IF(OR($A4700="",screen_FT_reviewer_A!$C4700=""),"",screen_FT_reviewer_A!$C4700)</f>
        <v/>
      </c>
      <c r="C4700">
        <f>IF(OR($A4700="",screen_FT_reviewer_B!$C4700=""),"",screen_FT_reviewer_B!$C4700)</f>
        <v/>
      </c>
      <c r="D4700">
        <f>IF(OR($A4700="",screen_FT_reviewer_A!$D4700=""),"",screen_FT_reviewer_A!$D4700)</f>
        <v/>
      </c>
      <c r="E4700">
        <f>IF(OR($A4700="",screen_FT_reviewer_B!$D4700=""),"",screen_FT_reviewer_B!$D4700)</f>
        <v/>
      </c>
      <c r="F4700">
        <f>IF(AND(B4700&lt;&gt;"",C4700&lt;&gt;""),1,"")</f>
        <v/>
      </c>
      <c r="G4700">
        <f>IF(F4700=1,IF(B4700=C4700,1,0),"")</f>
        <v/>
      </c>
      <c r="H4700">
        <f>IF(B4700="","",IFERROR(VLOOKUP(B4700,lst_FT_group_map_table,2,FALSE),"INVALID"))</f>
        <v/>
      </c>
      <c r="I4700">
        <f>IF(C4700="","",IFERROR(VLOOKUP(C4700,lst_FT_group_map_table,2,FALSE),"INVALID"))</f>
        <v/>
      </c>
      <c r="J4700">
        <f>IF(F4700=1,IF(H4700=I4700,1,0),"")</f>
        <v/>
      </c>
      <c r="K4700">
        <f>IF(AND(ISNUMBER(MATCH(B4700,lst_FT_sci_excl,0)),ISNUMBER(MATCH(C4700,lst_FT_sci_excl,0))),IF(D4700=E4700,1,0),"")</f>
        <v/>
      </c>
      <c r="L4700">
        <f>IF(OR(G4700=0,K4700=0),1,"")</f>
        <v/>
      </c>
      <c r="M4700">
        <f>IF(L4700=1,COUNTIF($L$2:L4700,1),"")</f>
        <v/>
      </c>
    </row>
    <row r="4701">
      <c r="A4701">
        <f>IF(screen_FT_reviewer_A!$A4701="","",screen_FT_reviewer_A!$A4701)</f>
        <v/>
      </c>
      <c r="B4701">
        <f>IF(OR($A4701="",screen_FT_reviewer_A!$C4701=""),"",screen_FT_reviewer_A!$C4701)</f>
        <v/>
      </c>
      <c r="C4701">
        <f>IF(OR($A4701="",screen_FT_reviewer_B!$C4701=""),"",screen_FT_reviewer_B!$C4701)</f>
        <v/>
      </c>
      <c r="D4701">
        <f>IF(OR($A4701="",screen_FT_reviewer_A!$D4701=""),"",screen_FT_reviewer_A!$D4701)</f>
        <v/>
      </c>
      <c r="E4701">
        <f>IF(OR($A4701="",screen_FT_reviewer_B!$D4701=""),"",screen_FT_reviewer_B!$D4701)</f>
        <v/>
      </c>
      <c r="F4701">
        <f>IF(AND(B4701&lt;&gt;"",C4701&lt;&gt;""),1,"")</f>
        <v/>
      </c>
      <c r="G4701">
        <f>IF(F4701=1,IF(B4701=C4701,1,0),"")</f>
        <v/>
      </c>
      <c r="H4701">
        <f>IF(B4701="","",IFERROR(VLOOKUP(B4701,lst_FT_group_map_table,2,FALSE),"INVALID"))</f>
        <v/>
      </c>
      <c r="I4701">
        <f>IF(C4701="","",IFERROR(VLOOKUP(C4701,lst_FT_group_map_table,2,FALSE),"INVALID"))</f>
        <v/>
      </c>
      <c r="J4701">
        <f>IF(F4701=1,IF(H4701=I4701,1,0),"")</f>
        <v/>
      </c>
      <c r="K4701">
        <f>IF(AND(ISNUMBER(MATCH(B4701,lst_FT_sci_excl,0)),ISNUMBER(MATCH(C4701,lst_FT_sci_excl,0))),IF(D4701=E4701,1,0),"")</f>
        <v/>
      </c>
      <c r="L4701">
        <f>IF(OR(G4701=0,K4701=0),1,"")</f>
        <v/>
      </c>
      <c r="M4701">
        <f>IF(L4701=1,COUNTIF($L$2:L4701,1),"")</f>
        <v/>
      </c>
    </row>
    <row r="4702">
      <c r="A4702">
        <f>IF(screen_FT_reviewer_A!$A4702="","",screen_FT_reviewer_A!$A4702)</f>
        <v/>
      </c>
      <c r="B4702">
        <f>IF(OR($A4702="",screen_FT_reviewer_A!$C4702=""),"",screen_FT_reviewer_A!$C4702)</f>
        <v/>
      </c>
      <c r="C4702">
        <f>IF(OR($A4702="",screen_FT_reviewer_B!$C4702=""),"",screen_FT_reviewer_B!$C4702)</f>
        <v/>
      </c>
      <c r="D4702">
        <f>IF(OR($A4702="",screen_FT_reviewer_A!$D4702=""),"",screen_FT_reviewer_A!$D4702)</f>
        <v/>
      </c>
      <c r="E4702">
        <f>IF(OR($A4702="",screen_FT_reviewer_B!$D4702=""),"",screen_FT_reviewer_B!$D4702)</f>
        <v/>
      </c>
      <c r="F4702">
        <f>IF(AND(B4702&lt;&gt;"",C4702&lt;&gt;""),1,"")</f>
        <v/>
      </c>
      <c r="G4702">
        <f>IF(F4702=1,IF(B4702=C4702,1,0),"")</f>
        <v/>
      </c>
      <c r="H4702">
        <f>IF(B4702="","",IFERROR(VLOOKUP(B4702,lst_FT_group_map_table,2,FALSE),"INVALID"))</f>
        <v/>
      </c>
      <c r="I4702">
        <f>IF(C4702="","",IFERROR(VLOOKUP(C4702,lst_FT_group_map_table,2,FALSE),"INVALID"))</f>
        <v/>
      </c>
      <c r="J4702">
        <f>IF(F4702=1,IF(H4702=I4702,1,0),"")</f>
        <v/>
      </c>
      <c r="K4702">
        <f>IF(AND(ISNUMBER(MATCH(B4702,lst_FT_sci_excl,0)),ISNUMBER(MATCH(C4702,lst_FT_sci_excl,0))),IF(D4702=E4702,1,0),"")</f>
        <v/>
      </c>
      <c r="L4702">
        <f>IF(OR(G4702=0,K4702=0),1,"")</f>
        <v/>
      </c>
      <c r="M4702">
        <f>IF(L4702=1,COUNTIF($L$2:L4702,1),"")</f>
        <v/>
      </c>
    </row>
    <row r="4703">
      <c r="A4703">
        <f>IF(screen_FT_reviewer_A!$A4703="","",screen_FT_reviewer_A!$A4703)</f>
        <v/>
      </c>
      <c r="B4703">
        <f>IF(OR($A4703="",screen_FT_reviewer_A!$C4703=""),"",screen_FT_reviewer_A!$C4703)</f>
        <v/>
      </c>
      <c r="C4703">
        <f>IF(OR($A4703="",screen_FT_reviewer_B!$C4703=""),"",screen_FT_reviewer_B!$C4703)</f>
        <v/>
      </c>
      <c r="D4703">
        <f>IF(OR($A4703="",screen_FT_reviewer_A!$D4703=""),"",screen_FT_reviewer_A!$D4703)</f>
        <v/>
      </c>
      <c r="E4703">
        <f>IF(OR($A4703="",screen_FT_reviewer_B!$D4703=""),"",screen_FT_reviewer_B!$D4703)</f>
        <v/>
      </c>
      <c r="F4703">
        <f>IF(AND(B4703&lt;&gt;"",C4703&lt;&gt;""),1,"")</f>
        <v/>
      </c>
      <c r="G4703">
        <f>IF(F4703=1,IF(B4703=C4703,1,0),"")</f>
        <v/>
      </c>
      <c r="H4703">
        <f>IF(B4703="","",IFERROR(VLOOKUP(B4703,lst_FT_group_map_table,2,FALSE),"INVALID"))</f>
        <v/>
      </c>
      <c r="I4703">
        <f>IF(C4703="","",IFERROR(VLOOKUP(C4703,lst_FT_group_map_table,2,FALSE),"INVALID"))</f>
        <v/>
      </c>
      <c r="J4703">
        <f>IF(F4703=1,IF(H4703=I4703,1,0),"")</f>
        <v/>
      </c>
      <c r="K4703">
        <f>IF(AND(ISNUMBER(MATCH(B4703,lst_FT_sci_excl,0)),ISNUMBER(MATCH(C4703,lst_FT_sci_excl,0))),IF(D4703=E4703,1,0),"")</f>
        <v/>
      </c>
      <c r="L4703">
        <f>IF(OR(G4703=0,K4703=0),1,"")</f>
        <v/>
      </c>
      <c r="M4703">
        <f>IF(L4703=1,COUNTIF($L$2:L4703,1),"")</f>
        <v/>
      </c>
    </row>
    <row r="4704">
      <c r="A4704">
        <f>IF(screen_FT_reviewer_A!$A4704="","",screen_FT_reviewer_A!$A4704)</f>
        <v/>
      </c>
      <c r="B4704">
        <f>IF(OR($A4704="",screen_FT_reviewer_A!$C4704=""),"",screen_FT_reviewer_A!$C4704)</f>
        <v/>
      </c>
      <c r="C4704">
        <f>IF(OR($A4704="",screen_FT_reviewer_B!$C4704=""),"",screen_FT_reviewer_B!$C4704)</f>
        <v/>
      </c>
      <c r="D4704">
        <f>IF(OR($A4704="",screen_FT_reviewer_A!$D4704=""),"",screen_FT_reviewer_A!$D4704)</f>
        <v/>
      </c>
      <c r="E4704">
        <f>IF(OR($A4704="",screen_FT_reviewer_B!$D4704=""),"",screen_FT_reviewer_B!$D4704)</f>
        <v/>
      </c>
      <c r="F4704">
        <f>IF(AND(B4704&lt;&gt;"",C4704&lt;&gt;""),1,"")</f>
        <v/>
      </c>
      <c r="G4704">
        <f>IF(F4704=1,IF(B4704=C4704,1,0),"")</f>
        <v/>
      </c>
      <c r="H4704">
        <f>IF(B4704="","",IFERROR(VLOOKUP(B4704,lst_FT_group_map_table,2,FALSE),"INVALID"))</f>
        <v/>
      </c>
      <c r="I4704">
        <f>IF(C4704="","",IFERROR(VLOOKUP(C4704,lst_FT_group_map_table,2,FALSE),"INVALID"))</f>
        <v/>
      </c>
      <c r="J4704">
        <f>IF(F4704=1,IF(H4704=I4704,1,0),"")</f>
        <v/>
      </c>
      <c r="K4704">
        <f>IF(AND(ISNUMBER(MATCH(B4704,lst_FT_sci_excl,0)),ISNUMBER(MATCH(C4704,lst_FT_sci_excl,0))),IF(D4704=E4704,1,0),"")</f>
        <v/>
      </c>
      <c r="L4704">
        <f>IF(OR(G4704=0,K4704=0),1,"")</f>
        <v/>
      </c>
      <c r="M4704">
        <f>IF(L4704=1,COUNTIF($L$2:L4704,1),"")</f>
        <v/>
      </c>
    </row>
    <row r="4705">
      <c r="A4705">
        <f>IF(screen_FT_reviewer_A!$A4705="","",screen_FT_reviewer_A!$A4705)</f>
        <v/>
      </c>
      <c r="B4705">
        <f>IF(OR($A4705="",screen_FT_reviewer_A!$C4705=""),"",screen_FT_reviewer_A!$C4705)</f>
        <v/>
      </c>
      <c r="C4705">
        <f>IF(OR($A4705="",screen_FT_reviewer_B!$C4705=""),"",screen_FT_reviewer_B!$C4705)</f>
        <v/>
      </c>
      <c r="D4705">
        <f>IF(OR($A4705="",screen_FT_reviewer_A!$D4705=""),"",screen_FT_reviewer_A!$D4705)</f>
        <v/>
      </c>
      <c r="E4705">
        <f>IF(OR($A4705="",screen_FT_reviewer_B!$D4705=""),"",screen_FT_reviewer_B!$D4705)</f>
        <v/>
      </c>
      <c r="F4705">
        <f>IF(AND(B4705&lt;&gt;"",C4705&lt;&gt;""),1,"")</f>
        <v/>
      </c>
      <c r="G4705">
        <f>IF(F4705=1,IF(B4705=C4705,1,0),"")</f>
        <v/>
      </c>
      <c r="H4705">
        <f>IF(B4705="","",IFERROR(VLOOKUP(B4705,lst_FT_group_map_table,2,FALSE),"INVALID"))</f>
        <v/>
      </c>
      <c r="I4705">
        <f>IF(C4705="","",IFERROR(VLOOKUP(C4705,lst_FT_group_map_table,2,FALSE),"INVALID"))</f>
        <v/>
      </c>
      <c r="J4705">
        <f>IF(F4705=1,IF(H4705=I4705,1,0),"")</f>
        <v/>
      </c>
      <c r="K4705">
        <f>IF(AND(ISNUMBER(MATCH(B4705,lst_FT_sci_excl,0)),ISNUMBER(MATCH(C4705,lst_FT_sci_excl,0))),IF(D4705=E4705,1,0),"")</f>
        <v/>
      </c>
      <c r="L4705">
        <f>IF(OR(G4705=0,K4705=0),1,"")</f>
        <v/>
      </c>
      <c r="M4705">
        <f>IF(L4705=1,COUNTIF($L$2:L4705,1),"")</f>
        <v/>
      </c>
    </row>
    <row r="4706">
      <c r="A4706">
        <f>IF(screen_FT_reviewer_A!$A4706="","",screen_FT_reviewer_A!$A4706)</f>
        <v/>
      </c>
      <c r="B4706">
        <f>IF(OR($A4706="",screen_FT_reviewer_A!$C4706=""),"",screen_FT_reviewer_A!$C4706)</f>
        <v/>
      </c>
      <c r="C4706">
        <f>IF(OR($A4706="",screen_FT_reviewer_B!$C4706=""),"",screen_FT_reviewer_B!$C4706)</f>
        <v/>
      </c>
      <c r="D4706">
        <f>IF(OR($A4706="",screen_FT_reviewer_A!$D4706=""),"",screen_FT_reviewer_A!$D4706)</f>
        <v/>
      </c>
      <c r="E4706">
        <f>IF(OR($A4706="",screen_FT_reviewer_B!$D4706=""),"",screen_FT_reviewer_B!$D4706)</f>
        <v/>
      </c>
      <c r="F4706">
        <f>IF(AND(B4706&lt;&gt;"",C4706&lt;&gt;""),1,"")</f>
        <v/>
      </c>
      <c r="G4706">
        <f>IF(F4706=1,IF(B4706=C4706,1,0),"")</f>
        <v/>
      </c>
      <c r="H4706">
        <f>IF(B4706="","",IFERROR(VLOOKUP(B4706,lst_FT_group_map_table,2,FALSE),"INVALID"))</f>
        <v/>
      </c>
      <c r="I4706">
        <f>IF(C4706="","",IFERROR(VLOOKUP(C4706,lst_FT_group_map_table,2,FALSE),"INVALID"))</f>
        <v/>
      </c>
      <c r="J4706">
        <f>IF(F4706=1,IF(H4706=I4706,1,0),"")</f>
        <v/>
      </c>
      <c r="K4706">
        <f>IF(AND(ISNUMBER(MATCH(B4706,lst_FT_sci_excl,0)),ISNUMBER(MATCH(C4706,lst_FT_sci_excl,0))),IF(D4706=E4706,1,0),"")</f>
        <v/>
      </c>
      <c r="L4706">
        <f>IF(OR(G4706=0,K4706=0),1,"")</f>
        <v/>
      </c>
      <c r="M4706">
        <f>IF(L4706=1,COUNTIF($L$2:L4706,1),"")</f>
        <v/>
      </c>
    </row>
    <row r="4707">
      <c r="A4707">
        <f>IF(screen_FT_reviewer_A!$A4707="","",screen_FT_reviewer_A!$A4707)</f>
        <v/>
      </c>
      <c r="B4707">
        <f>IF(OR($A4707="",screen_FT_reviewer_A!$C4707=""),"",screen_FT_reviewer_A!$C4707)</f>
        <v/>
      </c>
      <c r="C4707">
        <f>IF(OR($A4707="",screen_FT_reviewer_B!$C4707=""),"",screen_FT_reviewer_B!$C4707)</f>
        <v/>
      </c>
      <c r="D4707">
        <f>IF(OR($A4707="",screen_FT_reviewer_A!$D4707=""),"",screen_FT_reviewer_A!$D4707)</f>
        <v/>
      </c>
      <c r="E4707">
        <f>IF(OR($A4707="",screen_FT_reviewer_B!$D4707=""),"",screen_FT_reviewer_B!$D4707)</f>
        <v/>
      </c>
      <c r="F4707">
        <f>IF(AND(B4707&lt;&gt;"",C4707&lt;&gt;""),1,"")</f>
        <v/>
      </c>
      <c r="G4707">
        <f>IF(F4707=1,IF(B4707=C4707,1,0),"")</f>
        <v/>
      </c>
      <c r="H4707">
        <f>IF(B4707="","",IFERROR(VLOOKUP(B4707,lst_FT_group_map_table,2,FALSE),"INVALID"))</f>
        <v/>
      </c>
      <c r="I4707">
        <f>IF(C4707="","",IFERROR(VLOOKUP(C4707,lst_FT_group_map_table,2,FALSE),"INVALID"))</f>
        <v/>
      </c>
      <c r="J4707">
        <f>IF(F4707=1,IF(H4707=I4707,1,0),"")</f>
        <v/>
      </c>
      <c r="K4707">
        <f>IF(AND(ISNUMBER(MATCH(B4707,lst_FT_sci_excl,0)),ISNUMBER(MATCH(C4707,lst_FT_sci_excl,0))),IF(D4707=E4707,1,0),"")</f>
        <v/>
      </c>
      <c r="L4707">
        <f>IF(OR(G4707=0,K4707=0),1,"")</f>
        <v/>
      </c>
      <c r="M4707">
        <f>IF(L4707=1,COUNTIF($L$2:L4707,1),"")</f>
        <v/>
      </c>
    </row>
    <row r="4708">
      <c r="A4708">
        <f>IF(screen_FT_reviewer_A!$A4708="","",screen_FT_reviewer_A!$A4708)</f>
        <v/>
      </c>
      <c r="B4708">
        <f>IF(OR($A4708="",screen_FT_reviewer_A!$C4708=""),"",screen_FT_reviewer_A!$C4708)</f>
        <v/>
      </c>
      <c r="C4708">
        <f>IF(OR($A4708="",screen_FT_reviewer_B!$C4708=""),"",screen_FT_reviewer_B!$C4708)</f>
        <v/>
      </c>
      <c r="D4708">
        <f>IF(OR($A4708="",screen_FT_reviewer_A!$D4708=""),"",screen_FT_reviewer_A!$D4708)</f>
        <v/>
      </c>
      <c r="E4708">
        <f>IF(OR($A4708="",screen_FT_reviewer_B!$D4708=""),"",screen_FT_reviewer_B!$D4708)</f>
        <v/>
      </c>
      <c r="F4708">
        <f>IF(AND(B4708&lt;&gt;"",C4708&lt;&gt;""),1,"")</f>
        <v/>
      </c>
      <c r="G4708">
        <f>IF(F4708=1,IF(B4708=C4708,1,0),"")</f>
        <v/>
      </c>
      <c r="H4708">
        <f>IF(B4708="","",IFERROR(VLOOKUP(B4708,lst_FT_group_map_table,2,FALSE),"INVALID"))</f>
        <v/>
      </c>
      <c r="I4708">
        <f>IF(C4708="","",IFERROR(VLOOKUP(C4708,lst_FT_group_map_table,2,FALSE),"INVALID"))</f>
        <v/>
      </c>
      <c r="J4708">
        <f>IF(F4708=1,IF(H4708=I4708,1,0),"")</f>
        <v/>
      </c>
      <c r="K4708">
        <f>IF(AND(ISNUMBER(MATCH(B4708,lst_FT_sci_excl,0)),ISNUMBER(MATCH(C4708,lst_FT_sci_excl,0))),IF(D4708=E4708,1,0),"")</f>
        <v/>
      </c>
      <c r="L4708">
        <f>IF(OR(G4708=0,K4708=0),1,"")</f>
        <v/>
      </c>
      <c r="M4708">
        <f>IF(L4708=1,COUNTIF($L$2:L4708,1),"")</f>
        <v/>
      </c>
    </row>
    <row r="4709">
      <c r="A4709">
        <f>IF(screen_FT_reviewer_A!$A4709="","",screen_FT_reviewer_A!$A4709)</f>
        <v/>
      </c>
      <c r="B4709">
        <f>IF(OR($A4709="",screen_FT_reviewer_A!$C4709=""),"",screen_FT_reviewer_A!$C4709)</f>
        <v/>
      </c>
      <c r="C4709">
        <f>IF(OR($A4709="",screen_FT_reviewer_B!$C4709=""),"",screen_FT_reviewer_B!$C4709)</f>
        <v/>
      </c>
      <c r="D4709">
        <f>IF(OR($A4709="",screen_FT_reviewer_A!$D4709=""),"",screen_FT_reviewer_A!$D4709)</f>
        <v/>
      </c>
      <c r="E4709">
        <f>IF(OR($A4709="",screen_FT_reviewer_B!$D4709=""),"",screen_FT_reviewer_B!$D4709)</f>
        <v/>
      </c>
      <c r="F4709">
        <f>IF(AND(B4709&lt;&gt;"",C4709&lt;&gt;""),1,"")</f>
        <v/>
      </c>
      <c r="G4709">
        <f>IF(F4709=1,IF(B4709=C4709,1,0),"")</f>
        <v/>
      </c>
      <c r="H4709">
        <f>IF(B4709="","",IFERROR(VLOOKUP(B4709,lst_FT_group_map_table,2,FALSE),"INVALID"))</f>
        <v/>
      </c>
      <c r="I4709">
        <f>IF(C4709="","",IFERROR(VLOOKUP(C4709,lst_FT_group_map_table,2,FALSE),"INVALID"))</f>
        <v/>
      </c>
      <c r="J4709">
        <f>IF(F4709=1,IF(H4709=I4709,1,0),"")</f>
        <v/>
      </c>
      <c r="K4709">
        <f>IF(AND(ISNUMBER(MATCH(B4709,lst_FT_sci_excl,0)),ISNUMBER(MATCH(C4709,lst_FT_sci_excl,0))),IF(D4709=E4709,1,0),"")</f>
        <v/>
      </c>
      <c r="L4709">
        <f>IF(OR(G4709=0,K4709=0),1,"")</f>
        <v/>
      </c>
      <c r="M4709">
        <f>IF(L4709=1,COUNTIF($L$2:L4709,1),"")</f>
        <v/>
      </c>
    </row>
    <row r="4710">
      <c r="A4710">
        <f>IF(screen_FT_reviewer_A!$A4710="","",screen_FT_reviewer_A!$A4710)</f>
        <v/>
      </c>
      <c r="B4710">
        <f>IF(OR($A4710="",screen_FT_reviewer_A!$C4710=""),"",screen_FT_reviewer_A!$C4710)</f>
        <v/>
      </c>
      <c r="C4710">
        <f>IF(OR($A4710="",screen_FT_reviewer_B!$C4710=""),"",screen_FT_reviewer_B!$C4710)</f>
        <v/>
      </c>
      <c r="D4710">
        <f>IF(OR($A4710="",screen_FT_reviewer_A!$D4710=""),"",screen_FT_reviewer_A!$D4710)</f>
        <v/>
      </c>
      <c r="E4710">
        <f>IF(OR($A4710="",screen_FT_reviewer_B!$D4710=""),"",screen_FT_reviewer_B!$D4710)</f>
        <v/>
      </c>
      <c r="F4710">
        <f>IF(AND(B4710&lt;&gt;"",C4710&lt;&gt;""),1,"")</f>
        <v/>
      </c>
      <c r="G4710">
        <f>IF(F4710=1,IF(B4710=C4710,1,0),"")</f>
        <v/>
      </c>
      <c r="H4710">
        <f>IF(B4710="","",IFERROR(VLOOKUP(B4710,lst_FT_group_map_table,2,FALSE),"INVALID"))</f>
        <v/>
      </c>
      <c r="I4710">
        <f>IF(C4710="","",IFERROR(VLOOKUP(C4710,lst_FT_group_map_table,2,FALSE),"INVALID"))</f>
        <v/>
      </c>
      <c r="J4710">
        <f>IF(F4710=1,IF(H4710=I4710,1,0),"")</f>
        <v/>
      </c>
      <c r="K4710">
        <f>IF(AND(ISNUMBER(MATCH(B4710,lst_FT_sci_excl,0)),ISNUMBER(MATCH(C4710,lst_FT_sci_excl,0))),IF(D4710=E4710,1,0),"")</f>
        <v/>
      </c>
      <c r="L4710">
        <f>IF(OR(G4710=0,K4710=0),1,"")</f>
        <v/>
      </c>
      <c r="M4710">
        <f>IF(L4710=1,COUNTIF($L$2:L4710,1),"")</f>
        <v/>
      </c>
    </row>
    <row r="4711">
      <c r="A4711">
        <f>IF(screen_FT_reviewer_A!$A4711="","",screen_FT_reviewer_A!$A4711)</f>
        <v/>
      </c>
      <c r="B4711">
        <f>IF(OR($A4711="",screen_FT_reviewer_A!$C4711=""),"",screen_FT_reviewer_A!$C4711)</f>
        <v/>
      </c>
      <c r="C4711">
        <f>IF(OR($A4711="",screen_FT_reviewer_B!$C4711=""),"",screen_FT_reviewer_B!$C4711)</f>
        <v/>
      </c>
      <c r="D4711">
        <f>IF(OR($A4711="",screen_FT_reviewer_A!$D4711=""),"",screen_FT_reviewer_A!$D4711)</f>
        <v/>
      </c>
      <c r="E4711">
        <f>IF(OR($A4711="",screen_FT_reviewer_B!$D4711=""),"",screen_FT_reviewer_B!$D4711)</f>
        <v/>
      </c>
      <c r="F4711">
        <f>IF(AND(B4711&lt;&gt;"",C4711&lt;&gt;""),1,"")</f>
        <v/>
      </c>
      <c r="G4711">
        <f>IF(F4711=1,IF(B4711=C4711,1,0),"")</f>
        <v/>
      </c>
      <c r="H4711">
        <f>IF(B4711="","",IFERROR(VLOOKUP(B4711,lst_FT_group_map_table,2,FALSE),"INVALID"))</f>
        <v/>
      </c>
      <c r="I4711">
        <f>IF(C4711="","",IFERROR(VLOOKUP(C4711,lst_FT_group_map_table,2,FALSE),"INVALID"))</f>
        <v/>
      </c>
      <c r="J4711">
        <f>IF(F4711=1,IF(H4711=I4711,1,0),"")</f>
        <v/>
      </c>
      <c r="K4711">
        <f>IF(AND(ISNUMBER(MATCH(B4711,lst_FT_sci_excl,0)),ISNUMBER(MATCH(C4711,lst_FT_sci_excl,0))),IF(D4711=E4711,1,0),"")</f>
        <v/>
      </c>
      <c r="L4711">
        <f>IF(OR(G4711=0,K4711=0),1,"")</f>
        <v/>
      </c>
      <c r="M4711">
        <f>IF(L4711=1,COUNTIF($L$2:L4711,1),"")</f>
        <v/>
      </c>
    </row>
    <row r="4712">
      <c r="A4712">
        <f>IF(screen_FT_reviewer_A!$A4712="","",screen_FT_reviewer_A!$A4712)</f>
        <v/>
      </c>
      <c r="B4712">
        <f>IF(OR($A4712="",screen_FT_reviewer_A!$C4712=""),"",screen_FT_reviewer_A!$C4712)</f>
        <v/>
      </c>
      <c r="C4712">
        <f>IF(OR($A4712="",screen_FT_reviewer_B!$C4712=""),"",screen_FT_reviewer_B!$C4712)</f>
        <v/>
      </c>
      <c r="D4712">
        <f>IF(OR($A4712="",screen_FT_reviewer_A!$D4712=""),"",screen_FT_reviewer_A!$D4712)</f>
        <v/>
      </c>
      <c r="E4712">
        <f>IF(OR($A4712="",screen_FT_reviewer_B!$D4712=""),"",screen_FT_reviewer_B!$D4712)</f>
        <v/>
      </c>
      <c r="F4712">
        <f>IF(AND(B4712&lt;&gt;"",C4712&lt;&gt;""),1,"")</f>
        <v/>
      </c>
      <c r="G4712">
        <f>IF(F4712=1,IF(B4712=C4712,1,0),"")</f>
        <v/>
      </c>
      <c r="H4712">
        <f>IF(B4712="","",IFERROR(VLOOKUP(B4712,lst_FT_group_map_table,2,FALSE),"INVALID"))</f>
        <v/>
      </c>
      <c r="I4712">
        <f>IF(C4712="","",IFERROR(VLOOKUP(C4712,lst_FT_group_map_table,2,FALSE),"INVALID"))</f>
        <v/>
      </c>
      <c r="J4712">
        <f>IF(F4712=1,IF(H4712=I4712,1,0),"")</f>
        <v/>
      </c>
      <c r="K4712">
        <f>IF(AND(ISNUMBER(MATCH(B4712,lst_FT_sci_excl,0)),ISNUMBER(MATCH(C4712,lst_FT_sci_excl,0))),IF(D4712=E4712,1,0),"")</f>
        <v/>
      </c>
      <c r="L4712">
        <f>IF(OR(G4712=0,K4712=0),1,"")</f>
        <v/>
      </c>
      <c r="M4712">
        <f>IF(L4712=1,COUNTIF($L$2:L4712,1),"")</f>
        <v/>
      </c>
    </row>
    <row r="4713">
      <c r="A4713">
        <f>IF(screen_FT_reviewer_A!$A4713="","",screen_FT_reviewer_A!$A4713)</f>
        <v/>
      </c>
      <c r="B4713">
        <f>IF(OR($A4713="",screen_FT_reviewer_A!$C4713=""),"",screen_FT_reviewer_A!$C4713)</f>
        <v/>
      </c>
      <c r="C4713">
        <f>IF(OR($A4713="",screen_FT_reviewer_B!$C4713=""),"",screen_FT_reviewer_B!$C4713)</f>
        <v/>
      </c>
      <c r="D4713">
        <f>IF(OR($A4713="",screen_FT_reviewer_A!$D4713=""),"",screen_FT_reviewer_A!$D4713)</f>
        <v/>
      </c>
      <c r="E4713">
        <f>IF(OR($A4713="",screen_FT_reviewer_B!$D4713=""),"",screen_FT_reviewer_B!$D4713)</f>
        <v/>
      </c>
      <c r="F4713">
        <f>IF(AND(B4713&lt;&gt;"",C4713&lt;&gt;""),1,"")</f>
        <v/>
      </c>
      <c r="G4713">
        <f>IF(F4713=1,IF(B4713=C4713,1,0),"")</f>
        <v/>
      </c>
      <c r="H4713">
        <f>IF(B4713="","",IFERROR(VLOOKUP(B4713,lst_FT_group_map_table,2,FALSE),"INVALID"))</f>
        <v/>
      </c>
      <c r="I4713">
        <f>IF(C4713="","",IFERROR(VLOOKUP(C4713,lst_FT_group_map_table,2,FALSE),"INVALID"))</f>
        <v/>
      </c>
      <c r="J4713">
        <f>IF(F4713=1,IF(H4713=I4713,1,0),"")</f>
        <v/>
      </c>
      <c r="K4713">
        <f>IF(AND(ISNUMBER(MATCH(B4713,lst_FT_sci_excl,0)),ISNUMBER(MATCH(C4713,lst_FT_sci_excl,0))),IF(D4713=E4713,1,0),"")</f>
        <v/>
      </c>
      <c r="L4713">
        <f>IF(OR(G4713=0,K4713=0),1,"")</f>
        <v/>
      </c>
      <c r="M4713">
        <f>IF(L4713=1,COUNTIF($L$2:L4713,1),"")</f>
        <v/>
      </c>
    </row>
    <row r="4714">
      <c r="A4714">
        <f>IF(screen_FT_reviewer_A!$A4714="","",screen_FT_reviewer_A!$A4714)</f>
        <v/>
      </c>
      <c r="B4714">
        <f>IF(OR($A4714="",screen_FT_reviewer_A!$C4714=""),"",screen_FT_reviewer_A!$C4714)</f>
        <v/>
      </c>
      <c r="C4714">
        <f>IF(OR($A4714="",screen_FT_reviewer_B!$C4714=""),"",screen_FT_reviewer_B!$C4714)</f>
        <v/>
      </c>
      <c r="D4714">
        <f>IF(OR($A4714="",screen_FT_reviewer_A!$D4714=""),"",screen_FT_reviewer_A!$D4714)</f>
        <v/>
      </c>
      <c r="E4714">
        <f>IF(OR($A4714="",screen_FT_reviewer_B!$D4714=""),"",screen_FT_reviewer_B!$D4714)</f>
        <v/>
      </c>
      <c r="F4714">
        <f>IF(AND(B4714&lt;&gt;"",C4714&lt;&gt;""),1,"")</f>
        <v/>
      </c>
      <c r="G4714">
        <f>IF(F4714=1,IF(B4714=C4714,1,0),"")</f>
        <v/>
      </c>
      <c r="H4714">
        <f>IF(B4714="","",IFERROR(VLOOKUP(B4714,lst_FT_group_map_table,2,FALSE),"INVALID"))</f>
        <v/>
      </c>
      <c r="I4714">
        <f>IF(C4714="","",IFERROR(VLOOKUP(C4714,lst_FT_group_map_table,2,FALSE),"INVALID"))</f>
        <v/>
      </c>
      <c r="J4714">
        <f>IF(F4714=1,IF(H4714=I4714,1,0),"")</f>
        <v/>
      </c>
      <c r="K4714">
        <f>IF(AND(ISNUMBER(MATCH(B4714,lst_FT_sci_excl,0)),ISNUMBER(MATCH(C4714,lst_FT_sci_excl,0))),IF(D4714=E4714,1,0),"")</f>
        <v/>
      </c>
      <c r="L4714">
        <f>IF(OR(G4714=0,K4714=0),1,"")</f>
        <v/>
      </c>
      <c r="M4714">
        <f>IF(L4714=1,COUNTIF($L$2:L4714,1),"")</f>
        <v/>
      </c>
    </row>
    <row r="4715">
      <c r="A4715">
        <f>IF(screen_FT_reviewer_A!$A4715="","",screen_FT_reviewer_A!$A4715)</f>
        <v/>
      </c>
      <c r="B4715">
        <f>IF(OR($A4715="",screen_FT_reviewer_A!$C4715=""),"",screen_FT_reviewer_A!$C4715)</f>
        <v/>
      </c>
      <c r="C4715">
        <f>IF(OR($A4715="",screen_FT_reviewer_B!$C4715=""),"",screen_FT_reviewer_B!$C4715)</f>
        <v/>
      </c>
      <c r="D4715">
        <f>IF(OR($A4715="",screen_FT_reviewer_A!$D4715=""),"",screen_FT_reviewer_A!$D4715)</f>
        <v/>
      </c>
      <c r="E4715">
        <f>IF(OR($A4715="",screen_FT_reviewer_B!$D4715=""),"",screen_FT_reviewer_B!$D4715)</f>
        <v/>
      </c>
      <c r="F4715">
        <f>IF(AND(B4715&lt;&gt;"",C4715&lt;&gt;""),1,"")</f>
        <v/>
      </c>
      <c r="G4715">
        <f>IF(F4715=1,IF(B4715=C4715,1,0),"")</f>
        <v/>
      </c>
      <c r="H4715">
        <f>IF(B4715="","",IFERROR(VLOOKUP(B4715,lst_FT_group_map_table,2,FALSE),"INVALID"))</f>
        <v/>
      </c>
      <c r="I4715">
        <f>IF(C4715="","",IFERROR(VLOOKUP(C4715,lst_FT_group_map_table,2,FALSE),"INVALID"))</f>
        <v/>
      </c>
      <c r="J4715">
        <f>IF(F4715=1,IF(H4715=I4715,1,0),"")</f>
        <v/>
      </c>
      <c r="K4715">
        <f>IF(AND(ISNUMBER(MATCH(B4715,lst_FT_sci_excl,0)),ISNUMBER(MATCH(C4715,lst_FT_sci_excl,0))),IF(D4715=E4715,1,0),"")</f>
        <v/>
      </c>
      <c r="L4715">
        <f>IF(OR(G4715=0,K4715=0),1,"")</f>
        <v/>
      </c>
      <c r="M4715">
        <f>IF(L4715=1,COUNTIF($L$2:L4715,1),"")</f>
        <v/>
      </c>
    </row>
    <row r="4716">
      <c r="A4716">
        <f>IF(screen_FT_reviewer_A!$A4716="","",screen_FT_reviewer_A!$A4716)</f>
        <v/>
      </c>
      <c r="B4716">
        <f>IF(OR($A4716="",screen_FT_reviewer_A!$C4716=""),"",screen_FT_reviewer_A!$C4716)</f>
        <v/>
      </c>
      <c r="C4716">
        <f>IF(OR($A4716="",screen_FT_reviewer_B!$C4716=""),"",screen_FT_reviewer_B!$C4716)</f>
        <v/>
      </c>
      <c r="D4716">
        <f>IF(OR($A4716="",screen_FT_reviewer_A!$D4716=""),"",screen_FT_reviewer_A!$D4716)</f>
        <v/>
      </c>
      <c r="E4716">
        <f>IF(OR($A4716="",screen_FT_reviewer_B!$D4716=""),"",screen_FT_reviewer_B!$D4716)</f>
        <v/>
      </c>
      <c r="F4716">
        <f>IF(AND(B4716&lt;&gt;"",C4716&lt;&gt;""),1,"")</f>
        <v/>
      </c>
      <c r="G4716">
        <f>IF(F4716=1,IF(B4716=C4716,1,0),"")</f>
        <v/>
      </c>
      <c r="H4716">
        <f>IF(B4716="","",IFERROR(VLOOKUP(B4716,lst_FT_group_map_table,2,FALSE),"INVALID"))</f>
        <v/>
      </c>
      <c r="I4716">
        <f>IF(C4716="","",IFERROR(VLOOKUP(C4716,lst_FT_group_map_table,2,FALSE),"INVALID"))</f>
        <v/>
      </c>
      <c r="J4716">
        <f>IF(F4716=1,IF(H4716=I4716,1,0),"")</f>
        <v/>
      </c>
      <c r="K4716">
        <f>IF(AND(ISNUMBER(MATCH(B4716,lst_FT_sci_excl,0)),ISNUMBER(MATCH(C4716,lst_FT_sci_excl,0))),IF(D4716=E4716,1,0),"")</f>
        <v/>
      </c>
      <c r="L4716">
        <f>IF(OR(G4716=0,K4716=0),1,"")</f>
        <v/>
      </c>
      <c r="M4716">
        <f>IF(L4716=1,COUNTIF($L$2:L4716,1),"")</f>
        <v/>
      </c>
    </row>
    <row r="4717">
      <c r="A4717">
        <f>IF(screen_FT_reviewer_A!$A4717="","",screen_FT_reviewer_A!$A4717)</f>
        <v/>
      </c>
      <c r="B4717">
        <f>IF(OR($A4717="",screen_FT_reviewer_A!$C4717=""),"",screen_FT_reviewer_A!$C4717)</f>
        <v/>
      </c>
      <c r="C4717">
        <f>IF(OR($A4717="",screen_FT_reviewer_B!$C4717=""),"",screen_FT_reviewer_B!$C4717)</f>
        <v/>
      </c>
      <c r="D4717">
        <f>IF(OR($A4717="",screen_FT_reviewer_A!$D4717=""),"",screen_FT_reviewer_A!$D4717)</f>
        <v/>
      </c>
      <c r="E4717">
        <f>IF(OR($A4717="",screen_FT_reviewer_B!$D4717=""),"",screen_FT_reviewer_B!$D4717)</f>
        <v/>
      </c>
      <c r="F4717">
        <f>IF(AND(B4717&lt;&gt;"",C4717&lt;&gt;""),1,"")</f>
        <v/>
      </c>
      <c r="G4717">
        <f>IF(F4717=1,IF(B4717=C4717,1,0),"")</f>
        <v/>
      </c>
      <c r="H4717">
        <f>IF(B4717="","",IFERROR(VLOOKUP(B4717,lst_FT_group_map_table,2,FALSE),"INVALID"))</f>
        <v/>
      </c>
      <c r="I4717">
        <f>IF(C4717="","",IFERROR(VLOOKUP(C4717,lst_FT_group_map_table,2,FALSE),"INVALID"))</f>
        <v/>
      </c>
      <c r="J4717">
        <f>IF(F4717=1,IF(H4717=I4717,1,0),"")</f>
        <v/>
      </c>
      <c r="K4717">
        <f>IF(AND(ISNUMBER(MATCH(B4717,lst_FT_sci_excl,0)),ISNUMBER(MATCH(C4717,lst_FT_sci_excl,0))),IF(D4717=E4717,1,0),"")</f>
        <v/>
      </c>
      <c r="L4717">
        <f>IF(OR(G4717=0,K4717=0),1,"")</f>
        <v/>
      </c>
      <c r="M4717">
        <f>IF(L4717=1,COUNTIF($L$2:L4717,1),"")</f>
        <v/>
      </c>
    </row>
    <row r="4718">
      <c r="A4718">
        <f>IF(screen_FT_reviewer_A!$A4718="","",screen_FT_reviewer_A!$A4718)</f>
        <v/>
      </c>
      <c r="B4718">
        <f>IF(OR($A4718="",screen_FT_reviewer_A!$C4718=""),"",screen_FT_reviewer_A!$C4718)</f>
        <v/>
      </c>
      <c r="C4718">
        <f>IF(OR($A4718="",screen_FT_reviewer_B!$C4718=""),"",screen_FT_reviewer_B!$C4718)</f>
        <v/>
      </c>
      <c r="D4718">
        <f>IF(OR($A4718="",screen_FT_reviewer_A!$D4718=""),"",screen_FT_reviewer_A!$D4718)</f>
        <v/>
      </c>
      <c r="E4718">
        <f>IF(OR($A4718="",screen_FT_reviewer_B!$D4718=""),"",screen_FT_reviewer_B!$D4718)</f>
        <v/>
      </c>
      <c r="F4718">
        <f>IF(AND(B4718&lt;&gt;"",C4718&lt;&gt;""),1,"")</f>
        <v/>
      </c>
      <c r="G4718">
        <f>IF(F4718=1,IF(B4718=C4718,1,0),"")</f>
        <v/>
      </c>
      <c r="H4718">
        <f>IF(B4718="","",IFERROR(VLOOKUP(B4718,lst_FT_group_map_table,2,FALSE),"INVALID"))</f>
        <v/>
      </c>
      <c r="I4718">
        <f>IF(C4718="","",IFERROR(VLOOKUP(C4718,lst_FT_group_map_table,2,FALSE),"INVALID"))</f>
        <v/>
      </c>
      <c r="J4718">
        <f>IF(F4718=1,IF(H4718=I4718,1,0),"")</f>
        <v/>
      </c>
      <c r="K4718">
        <f>IF(AND(ISNUMBER(MATCH(B4718,lst_FT_sci_excl,0)),ISNUMBER(MATCH(C4718,lst_FT_sci_excl,0))),IF(D4718=E4718,1,0),"")</f>
        <v/>
      </c>
      <c r="L4718">
        <f>IF(OR(G4718=0,K4718=0),1,"")</f>
        <v/>
      </c>
      <c r="M4718">
        <f>IF(L4718=1,COUNTIF($L$2:L4718,1),"")</f>
        <v/>
      </c>
    </row>
    <row r="4719">
      <c r="A4719">
        <f>IF(screen_FT_reviewer_A!$A4719="","",screen_FT_reviewer_A!$A4719)</f>
        <v/>
      </c>
      <c r="B4719">
        <f>IF(OR($A4719="",screen_FT_reviewer_A!$C4719=""),"",screen_FT_reviewer_A!$C4719)</f>
        <v/>
      </c>
      <c r="C4719">
        <f>IF(OR($A4719="",screen_FT_reviewer_B!$C4719=""),"",screen_FT_reviewer_B!$C4719)</f>
        <v/>
      </c>
      <c r="D4719">
        <f>IF(OR($A4719="",screen_FT_reviewer_A!$D4719=""),"",screen_FT_reviewer_A!$D4719)</f>
        <v/>
      </c>
      <c r="E4719">
        <f>IF(OR($A4719="",screen_FT_reviewer_B!$D4719=""),"",screen_FT_reviewer_B!$D4719)</f>
        <v/>
      </c>
      <c r="F4719">
        <f>IF(AND(B4719&lt;&gt;"",C4719&lt;&gt;""),1,"")</f>
        <v/>
      </c>
      <c r="G4719">
        <f>IF(F4719=1,IF(B4719=C4719,1,0),"")</f>
        <v/>
      </c>
      <c r="H4719">
        <f>IF(B4719="","",IFERROR(VLOOKUP(B4719,lst_FT_group_map_table,2,FALSE),"INVALID"))</f>
        <v/>
      </c>
      <c r="I4719">
        <f>IF(C4719="","",IFERROR(VLOOKUP(C4719,lst_FT_group_map_table,2,FALSE),"INVALID"))</f>
        <v/>
      </c>
      <c r="J4719">
        <f>IF(F4719=1,IF(H4719=I4719,1,0),"")</f>
        <v/>
      </c>
      <c r="K4719">
        <f>IF(AND(ISNUMBER(MATCH(B4719,lst_FT_sci_excl,0)),ISNUMBER(MATCH(C4719,lst_FT_sci_excl,0))),IF(D4719=E4719,1,0),"")</f>
        <v/>
      </c>
      <c r="L4719">
        <f>IF(OR(G4719=0,K4719=0),1,"")</f>
        <v/>
      </c>
      <c r="M4719">
        <f>IF(L4719=1,COUNTIF($L$2:L4719,1),"")</f>
        <v/>
      </c>
    </row>
    <row r="4720">
      <c r="A4720">
        <f>IF(screen_FT_reviewer_A!$A4720="","",screen_FT_reviewer_A!$A4720)</f>
        <v/>
      </c>
      <c r="B4720">
        <f>IF(OR($A4720="",screen_FT_reviewer_A!$C4720=""),"",screen_FT_reviewer_A!$C4720)</f>
        <v/>
      </c>
      <c r="C4720">
        <f>IF(OR($A4720="",screen_FT_reviewer_B!$C4720=""),"",screen_FT_reviewer_B!$C4720)</f>
        <v/>
      </c>
      <c r="D4720">
        <f>IF(OR($A4720="",screen_FT_reviewer_A!$D4720=""),"",screen_FT_reviewer_A!$D4720)</f>
        <v/>
      </c>
      <c r="E4720">
        <f>IF(OR($A4720="",screen_FT_reviewer_B!$D4720=""),"",screen_FT_reviewer_B!$D4720)</f>
        <v/>
      </c>
      <c r="F4720">
        <f>IF(AND(B4720&lt;&gt;"",C4720&lt;&gt;""),1,"")</f>
        <v/>
      </c>
      <c r="G4720">
        <f>IF(F4720=1,IF(B4720=C4720,1,0),"")</f>
        <v/>
      </c>
      <c r="H4720">
        <f>IF(B4720="","",IFERROR(VLOOKUP(B4720,lst_FT_group_map_table,2,FALSE),"INVALID"))</f>
        <v/>
      </c>
      <c r="I4720">
        <f>IF(C4720="","",IFERROR(VLOOKUP(C4720,lst_FT_group_map_table,2,FALSE),"INVALID"))</f>
        <v/>
      </c>
      <c r="J4720">
        <f>IF(F4720=1,IF(H4720=I4720,1,0),"")</f>
        <v/>
      </c>
      <c r="K4720">
        <f>IF(AND(ISNUMBER(MATCH(B4720,lst_FT_sci_excl,0)),ISNUMBER(MATCH(C4720,lst_FT_sci_excl,0))),IF(D4720=E4720,1,0),"")</f>
        <v/>
      </c>
      <c r="L4720">
        <f>IF(OR(G4720=0,K4720=0),1,"")</f>
        <v/>
      </c>
      <c r="M4720">
        <f>IF(L4720=1,COUNTIF($L$2:L4720,1),"")</f>
        <v/>
      </c>
    </row>
    <row r="4721">
      <c r="A4721">
        <f>IF(screen_FT_reviewer_A!$A4721="","",screen_FT_reviewer_A!$A4721)</f>
        <v/>
      </c>
      <c r="B4721">
        <f>IF(OR($A4721="",screen_FT_reviewer_A!$C4721=""),"",screen_FT_reviewer_A!$C4721)</f>
        <v/>
      </c>
      <c r="C4721">
        <f>IF(OR($A4721="",screen_FT_reviewer_B!$C4721=""),"",screen_FT_reviewer_B!$C4721)</f>
        <v/>
      </c>
      <c r="D4721">
        <f>IF(OR($A4721="",screen_FT_reviewer_A!$D4721=""),"",screen_FT_reviewer_A!$D4721)</f>
        <v/>
      </c>
      <c r="E4721">
        <f>IF(OR($A4721="",screen_FT_reviewer_B!$D4721=""),"",screen_FT_reviewer_B!$D4721)</f>
        <v/>
      </c>
      <c r="F4721">
        <f>IF(AND(B4721&lt;&gt;"",C4721&lt;&gt;""),1,"")</f>
        <v/>
      </c>
      <c r="G4721">
        <f>IF(F4721=1,IF(B4721=C4721,1,0),"")</f>
        <v/>
      </c>
      <c r="H4721">
        <f>IF(B4721="","",IFERROR(VLOOKUP(B4721,lst_FT_group_map_table,2,FALSE),"INVALID"))</f>
        <v/>
      </c>
      <c r="I4721">
        <f>IF(C4721="","",IFERROR(VLOOKUP(C4721,lst_FT_group_map_table,2,FALSE),"INVALID"))</f>
        <v/>
      </c>
      <c r="J4721">
        <f>IF(F4721=1,IF(H4721=I4721,1,0),"")</f>
        <v/>
      </c>
      <c r="K4721">
        <f>IF(AND(ISNUMBER(MATCH(B4721,lst_FT_sci_excl,0)),ISNUMBER(MATCH(C4721,lst_FT_sci_excl,0))),IF(D4721=E4721,1,0),"")</f>
        <v/>
      </c>
      <c r="L4721">
        <f>IF(OR(G4721=0,K4721=0),1,"")</f>
        <v/>
      </c>
      <c r="M4721">
        <f>IF(L4721=1,COUNTIF($L$2:L4721,1),"")</f>
        <v/>
      </c>
    </row>
    <row r="4722">
      <c r="A4722">
        <f>IF(screen_FT_reviewer_A!$A4722="","",screen_FT_reviewer_A!$A4722)</f>
        <v/>
      </c>
      <c r="B4722">
        <f>IF(OR($A4722="",screen_FT_reviewer_A!$C4722=""),"",screen_FT_reviewer_A!$C4722)</f>
        <v/>
      </c>
      <c r="C4722">
        <f>IF(OR($A4722="",screen_FT_reviewer_B!$C4722=""),"",screen_FT_reviewer_B!$C4722)</f>
        <v/>
      </c>
      <c r="D4722">
        <f>IF(OR($A4722="",screen_FT_reviewer_A!$D4722=""),"",screen_FT_reviewer_A!$D4722)</f>
        <v/>
      </c>
      <c r="E4722">
        <f>IF(OR($A4722="",screen_FT_reviewer_B!$D4722=""),"",screen_FT_reviewer_B!$D4722)</f>
        <v/>
      </c>
      <c r="F4722">
        <f>IF(AND(B4722&lt;&gt;"",C4722&lt;&gt;""),1,"")</f>
        <v/>
      </c>
      <c r="G4722">
        <f>IF(F4722=1,IF(B4722=C4722,1,0),"")</f>
        <v/>
      </c>
      <c r="H4722">
        <f>IF(B4722="","",IFERROR(VLOOKUP(B4722,lst_FT_group_map_table,2,FALSE),"INVALID"))</f>
        <v/>
      </c>
      <c r="I4722">
        <f>IF(C4722="","",IFERROR(VLOOKUP(C4722,lst_FT_group_map_table,2,FALSE),"INVALID"))</f>
        <v/>
      </c>
      <c r="J4722">
        <f>IF(F4722=1,IF(H4722=I4722,1,0),"")</f>
        <v/>
      </c>
      <c r="K4722">
        <f>IF(AND(ISNUMBER(MATCH(B4722,lst_FT_sci_excl,0)),ISNUMBER(MATCH(C4722,lst_FT_sci_excl,0))),IF(D4722=E4722,1,0),"")</f>
        <v/>
      </c>
      <c r="L4722">
        <f>IF(OR(G4722=0,K4722=0),1,"")</f>
        <v/>
      </c>
      <c r="M4722">
        <f>IF(L4722=1,COUNTIF($L$2:L4722,1),"")</f>
        <v/>
      </c>
    </row>
    <row r="4723">
      <c r="A4723">
        <f>IF(screen_FT_reviewer_A!$A4723="","",screen_FT_reviewer_A!$A4723)</f>
        <v/>
      </c>
      <c r="B4723">
        <f>IF(OR($A4723="",screen_FT_reviewer_A!$C4723=""),"",screen_FT_reviewer_A!$C4723)</f>
        <v/>
      </c>
      <c r="C4723">
        <f>IF(OR($A4723="",screen_FT_reviewer_B!$C4723=""),"",screen_FT_reviewer_B!$C4723)</f>
        <v/>
      </c>
      <c r="D4723">
        <f>IF(OR($A4723="",screen_FT_reviewer_A!$D4723=""),"",screen_FT_reviewer_A!$D4723)</f>
        <v/>
      </c>
      <c r="E4723">
        <f>IF(OR($A4723="",screen_FT_reviewer_B!$D4723=""),"",screen_FT_reviewer_B!$D4723)</f>
        <v/>
      </c>
      <c r="F4723">
        <f>IF(AND(B4723&lt;&gt;"",C4723&lt;&gt;""),1,"")</f>
        <v/>
      </c>
      <c r="G4723">
        <f>IF(F4723=1,IF(B4723=C4723,1,0),"")</f>
        <v/>
      </c>
      <c r="H4723">
        <f>IF(B4723="","",IFERROR(VLOOKUP(B4723,lst_FT_group_map_table,2,FALSE),"INVALID"))</f>
        <v/>
      </c>
      <c r="I4723">
        <f>IF(C4723="","",IFERROR(VLOOKUP(C4723,lst_FT_group_map_table,2,FALSE),"INVALID"))</f>
        <v/>
      </c>
      <c r="J4723">
        <f>IF(F4723=1,IF(H4723=I4723,1,0),"")</f>
        <v/>
      </c>
      <c r="K4723">
        <f>IF(AND(ISNUMBER(MATCH(B4723,lst_FT_sci_excl,0)),ISNUMBER(MATCH(C4723,lst_FT_sci_excl,0))),IF(D4723=E4723,1,0),"")</f>
        <v/>
      </c>
      <c r="L4723">
        <f>IF(OR(G4723=0,K4723=0),1,"")</f>
        <v/>
      </c>
      <c r="M4723">
        <f>IF(L4723=1,COUNTIF($L$2:L4723,1),"")</f>
        <v/>
      </c>
    </row>
    <row r="4724">
      <c r="A4724">
        <f>IF(screen_FT_reviewer_A!$A4724="","",screen_FT_reviewer_A!$A4724)</f>
        <v/>
      </c>
      <c r="B4724">
        <f>IF(OR($A4724="",screen_FT_reviewer_A!$C4724=""),"",screen_FT_reviewer_A!$C4724)</f>
        <v/>
      </c>
      <c r="C4724">
        <f>IF(OR($A4724="",screen_FT_reviewer_B!$C4724=""),"",screen_FT_reviewer_B!$C4724)</f>
        <v/>
      </c>
      <c r="D4724">
        <f>IF(OR($A4724="",screen_FT_reviewer_A!$D4724=""),"",screen_FT_reviewer_A!$D4724)</f>
        <v/>
      </c>
      <c r="E4724">
        <f>IF(OR($A4724="",screen_FT_reviewer_B!$D4724=""),"",screen_FT_reviewer_B!$D4724)</f>
        <v/>
      </c>
      <c r="F4724">
        <f>IF(AND(B4724&lt;&gt;"",C4724&lt;&gt;""),1,"")</f>
        <v/>
      </c>
      <c r="G4724">
        <f>IF(F4724=1,IF(B4724=C4724,1,0),"")</f>
        <v/>
      </c>
      <c r="H4724">
        <f>IF(B4724="","",IFERROR(VLOOKUP(B4724,lst_FT_group_map_table,2,FALSE),"INVALID"))</f>
        <v/>
      </c>
      <c r="I4724">
        <f>IF(C4724="","",IFERROR(VLOOKUP(C4724,lst_FT_group_map_table,2,FALSE),"INVALID"))</f>
        <v/>
      </c>
      <c r="J4724">
        <f>IF(F4724=1,IF(H4724=I4724,1,0),"")</f>
        <v/>
      </c>
      <c r="K4724">
        <f>IF(AND(ISNUMBER(MATCH(B4724,lst_FT_sci_excl,0)),ISNUMBER(MATCH(C4724,lst_FT_sci_excl,0))),IF(D4724=E4724,1,0),"")</f>
        <v/>
      </c>
      <c r="L4724">
        <f>IF(OR(G4724=0,K4724=0),1,"")</f>
        <v/>
      </c>
      <c r="M4724">
        <f>IF(L4724=1,COUNTIF($L$2:L4724,1),"")</f>
        <v/>
      </c>
    </row>
    <row r="4725">
      <c r="A4725">
        <f>IF(screen_FT_reviewer_A!$A4725="","",screen_FT_reviewer_A!$A4725)</f>
        <v/>
      </c>
      <c r="B4725">
        <f>IF(OR($A4725="",screen_FT_reviewer_A!$C4725=""),"",screen_FT_reviewer_A!$C4725)</f>
        <v/>
      </c>
      <c r="C4725">
        <f>IF(OR($A4725="",screen_FT_reviewer_B!$C4725=""),"",screen_FT_reviewer_B!$C4725)</f>
        <v/>
      </c>
      <c r="D4725">
        <f>IF(OR($A4725="",screen_FT_reviewer_A!$D4725=""),"",screen_FT_reviewer_A!$D4725)</f>
        <v/>
      </c>
      <c r="E4725">
        <f>IF(OR($A4725="",screen_FT_reviewer_B!$D4725=""),"",screen_FT_reviewer_B!$D4725)</f>
        <v/>
      </c>
      <c r="F4725">
        <f>IF(AND(B4725&lt;&gt;"",C4725&lt;&gt;""),1,"")</f>
        <v/>
      </c>
      <c r="G4725">
        <f>IF(F4725=1,IF(B4725=C4725,1,0),"")</f>
        <v/>
      </c>
      <c r="H4725">
        <f>IF(B4725="","",IFERROR(VLOOKUP(B4725,lst_FT_group_map_table,2,FALSE),"INVALID"))</f>
        <v/>
      </c>
      <c r="I4725">
        <f>IF(C4725="","",IFERROR(VLOOKUP(C4725,lst_FT_group_map_table,2,FALSE),"INVALID"))</f>
        <v/>
      </c>
      <c r="J4725">
        <f>IF(F4725=1,IF(H4725=I4725,1,0),"")</f>
        <v/>
      </c>
      <c r="K4725">
        <f>IF(AND(ISNUMBER(MATCH(B4725,lst_FT_sci_excl,0)),ISNUMBER(MATCH(C4725,lst_FT_sci_excl,0))),IF(D4725=E4725,1,0),"")</f>
        <v/>
      </c>
      <c r="L4725">
        <f>IF(OR(G4725=0,K4725=0),1,"")</f>
        <v/>
      </c>
      <c r="M4725">
        <f>IF(L4725=1,COUNTIF($L$2:L4725,1),"")</f>
        <v/>
      </c>
    </row>
    <row r="4726">
      <c r="A4726">
        <f>IF(screen_FT_reviewer_A!$A4726="","",screen_FT_reviewer_A!$A4726)</f>
        <v/>
      </c>
      <c r="B4726">
        <f>IF(OR($A4726="",screen_FT_reviewer_A!$C4726=""),"",screen_FT_reviewer_A!$C4726)</f>
        <v/>
      </c>
      <c r="C4726">
        <f>IF(OR($A4726="",screen_FT_reviewer_B!$C4726=""),"",screen_FT_reviewer_B!$C4726)</f>
        <v/>
      </c>
      <c r="D4726">
        <f>IF(OR($A4726="",screen_FT_reviewer_A!$D4726=""),"",screen_FT_reviewer_A!$D4726)</f>
        <v/>
      </c>
      <c r="E4726">
        <f>IF(OR($A4726="",screen_FT_reviewer_B!$D4726=""),"",screen_FT_reviewer_B!$D4726)</f>
        <v/>
      </c>
      <c r="F4726">
        <f>IF(AND(B4726&lt;&gt;"",C4726&lt;&gt;""),1,"")</f>
        <v/>
      </c>
      <c r="G4726">
        <f>IF(F4726=1,IF(B4726=C4726,1,0),"")</f>
        <v/>
      </c>
      <c r="H4726">
        <f>IF(B4726="","",IFERROR(VLOOKUP(B4726,lst_FT_group_map_table,2,FALSE),"INVALID"))</f>
        <v/>
      </c>
      <c r="I4726">
        <f>IF(C4726="","",IFERROR(VLOOKUP(C4726,lst_FT_group_map_table,2,FALSE),"INVALID"))</f>
        <v/>
      </c>
      <c r="J4726">
        <f>IF(F4726=1,IF(H4726=I4726,1,0),"")</f>
        <v/>
      </c>
      <c r="K4726">
        <f>IF(AND(ISNUMBER(MATCH(B4726,lst_FT_sci_excl,0)),ISNUMBER(MATCH(C4726,lst_FT_sci_excl,0))),IF(D4726=E4726,1,0),"")</f>
        <v/>
      </c>
      <c r="L4726">
        <f>IF(OR(G4726=0,K4726=0),1,"")</f>
        <v/>
      </c>
      <c r="M4726">
        <f>IF(L4726=1,COUNTIF($L$2:L4726,1),"")</f>
        <v/>
      </c>
    </row>
    <row r="4727">
      <c r="A4727">
        <f>IF(screen_FT_reviewer_A!$A4727="","",screen_FT_reviewer_A!$A4727)</f>
        <v/>
      </c>
      <c r="B4727">
        <f>IF(OR($A4727="",screen_FT_reviewer_A!$C4727=""),"",screen_FT_reviewer_A!$C4727)</f>
        <v/>
      </c>
      <c r="C4727">
        <f>IF(OR($A4727="",screen_FT_reviewer_B!$C4727=""),"",screen_FT_reviewer_B!$C4727)</f>
        <v/>
      </c>
      <c r="D4727">
        <f>IF(OR($A4727="",screen_FT_reviewer_A!$D4727=""),"",screen_FT_reviewer_A!$D4727)</f>
        <v/>
      </c>
      <c r="E4727">
        <f>IF(OR($A4727="",screen_FT_reviewer_B!$D4727=""),"",screen_FT_reviewer_B!$D4727)</f>
        <v/>
      </c>
      <c r="F4727">
        <f>IF(AND(B4727&lt;&gt;"",C4727&lt;&gt;""),1,"")</f>
        <v/>
      </c>
      <c r="G4727">
        <f>IF(F4727=1,IF(B4727=C4727,1,0),"")</f>
        <v/>
      </c>
      <c r="H4727">
        <f>IF(B4727="","",IFERROR(VLOOKUP(B4727,lst_FT_group_map_table,2,FALSE),"INVALID"))</f>
        <v/>
      </c>
      <c r="I4727">
        <f>IF(C4727="","",IFERROR(VLOOKUP(C4727,lst_FT_group_map_table,2,FALSE),"INVALID"))</f>
        <v/>
      </c>
      <c r="J4727">
        <f>IF(F4727=1,IF(H4727=I4727,1,0),"")</f>
        <v/>
      </c>
      <c r="K4727">
        <f>IF(AND(ISNUMBER(MATCH(B4727,lst_FT_sci_excl,0)),ISNUMBER(MATCH(C4727,lst_FT_sci_excl,0))),IF(D4727=E4727,1,0),"")</f>
        <v/>
      </c>
      <c r="L4727">
        <f>IF(OR(G4727=0,K4727=0),1,"")</f>
        <v/>
      </c>
      <c r="M4727">
        <f>IF(L4727=1,COUNTIF($L$2:L4727,1),"")</f>
        <v/>
      </c>
    </row>
    <row r="4728">
      <c r="A4728">
        <f>IF(screen_FT_reviewer_A!$A4728="","",screen_FT_reviewer_A!$A4728)</f>
        <v/>
      </c>
      <c r="B4728">
        <f>IF(OR($A4728="",screen_FT_reviewer_A!$C4728=""),"",screen_FT_reviewer_A!$C4728)</f>
        <v/>
      </c>
      <c r="C4728">
        <f>IF(OR($A4728="",screen_FT_reviewer_B!$C4728=""),"",screen_FT_reviewer_B!$C4728)</f>
        <v/>
      </c>
      <c r="D4728">
        <f>IF(OR($A4728="",screen_FT_reviewer_A!$D4728=""),"",screen_FT_reviewer_A!$D4728)</f>
        <v/>
      </c>
      <c r="E4728">
        <f>IF(OR($A4728="",screen_FT_reviewer_B!$D4728=""),"",screen_FT_reviewer_B!$D4728)</f>
        <v/>
      </c>
      <c r="F4728">
        <f>IF(AND(B4728&lt;&gt;"",C4728&lt;&gt;""),1,"")</f>
        <v/>
      </c>
      <c r="G4728">
        <f>IF(F4728=1,IF(B4728=C4728,1,0),"")</f>
        <v/>
      </c>
      <c r="H4728">
        <f>IF(B4728="","",IFERROR(VLOOKUP(B4728,lst_FT_group_map_table,2,FALSE),"INVALID"))</f>
        <v/>
      </c>
      <c r="I4728">
        <f>IF(C4728="","",IFERROR(VLOOKUP(C4728,lst_FT_group_map_table,2,FALSE),"INVALID"))</f>
        <v/>
      </c>
      <c r="J4728">
        <f>IF(F4728=1,IF(H4728=I4728,1,0),"")</f>
        <v/>
      </c>
      <c r="K4728">
        <f>IF(AND(ISNUMBER(MATCH(B4728,lst_FT_sci_excl,0)),ISNUMBER(MATCH(C4728,lst_FT_sci_excl,0))),IF(D4728=E4728,1,0),"")</f>
        <v/>
      </c>
      <c r="L4728">
        <f>IF(OR(G4728=0,K4728=0),1,"")</f>
        <v/>
      </c>
      <c r="M4728">
        <f>IF(L4728=1,COUNTIF($L$2:L4728,1),"")</f>
        <v/>
      </c>
    </row>
    <row r="4729">
      <c r="A4729">
        <f>IF(screen_FT_reviewer_A!$A4729="","",screen_FT_reviewer_A!$A4729)</f>
        <v/>
      </c>
      <c r="B4729">
        <f>IF(OR($A4729="",screen_FT_reviewer_A!$C4729=""),"",screen_FT_reviewer_A!$C4729)</f>
        <v/>
      </c>
      <c r="C4729">
        <f>IF(OR($A4729="",screen_FT_reviewer_B!$C4729=""),"",screen_FT_reviewer_B!$C4729)</f>
        <v/>
      </c>
      <c r="D4729">
        <f>IF(OR($A4729="",screen_FT_reviewer_A!$D4729=""),"",screen_FT_reviewer_A!$D4729)</f>
        <v/>
      </c>
      <c r="E4729">
        <f>IF(OR($A4729="",screen_FT_reviewer_B!$D4729=""),"",screen_FT_reviewer_B!$D4729)</f>
        <v/>
      </c>
      <c r="F4729">
        <f>IF(AND(B4729&lt;&gt;"",C4729&lt;&gt;""),1,"")</f>
        <v/>
      </c>
      <c r="G4729">
        <f>IF(F4729=1,IF(B4729=C4729,1,0),"")</f>
        <v/>
      </c>
      <c r="H4729">
        <f>IF(B4729="","",IFERROR(VLOOKUP(B4729,lst_FT_group_map_table,2,FALSE),"INVALID"))</f>
        <v/>
      </c>
      <c r="I4729">
        <f>IF(C4729="","",IFERROR(VLOOKUP(C4729,lst_FT_group_map_table,2,FALSE),"INVALID"))</f>
        <v/>
      </c>
      <c r="J4729">
        <f>IF(F4729=1,IF(H4729=I4729,1,0),"")</f>
        <v/>
      </c>
      <c r="K4729">
        <f>IF(AND(ISNUMBER(MATCH(B4729,lst_FT_sci_excl,0)),ISNUMBER(MATCH(C4729,lst_FT_sci_excl,0))),IF(D4729=E4729,1,0),"")</f>
        <v/>
      </c>
      <c r="L4729">
        <f>IF(OR(G4729=0,K4729=0),1,"")</f>
        <v/>
      </c>
      <c r="M4729">
        <f>IF(L4729=1,COUNTIF($L$2:L4729,1),"")</f>
        <v/>
      </c>
    </row>
    <row r="4730">
      <c r="A4730">
        <f>IF(screen_FT_reviewer_A!$A4730="","",screen_FT_reviewer_A!$A4730)</f>
        <v/>
      </c>
      <c r="B4730">
        <f>IF(OR($A4730="",screen_FT_reviewer_A!$C4730=""),"",screen_FT_reviewer_A!$C4730)</f>
        <v/>
      </c>
      <c r="C4730">
        <f>IF(OR($A4730="",screen_FT_reviewer_B!$C4730=""),"",screen_FT_reviewer_B!$C4730)</f>
        <v/>
      </c>
      <c r="D4730">
        <f>IF(OR($A4730="",screen_FT_reviewer_A!$D4730=""),"",screen_FT_reviewer_A!$D4730)</f>
        <v/>
      </c>
      <c r="E4730">
        <f>IF(OR($A4730="",screen_FT_reviewer_B!$D4730=""),"",screen_FT_reviewer_B!$D4730)</f>
        <v/>
      </c>
      <c r="F4730">
        <f>IF(AND(B4730&lt;&gt;"",C4730&lt;&gt;""),1,"")</f>
        <v/>
      </c>
      <c r="G4730">
        <f>IF(F4730=1,IF(B4730=C4730,1,0),"")</f>
        <v/>
      </c>
      <c r="H4730">
        <f>IF(B4730="","",IFERROR(VLOOKUP(B4730,lst_FT_group_map_table,2,FALSE),"INVALID"))</f>
        <v/>
      </c>
      <c r="I4730">
        <f>IF(C4730="","",IFERROR(VLOOKUP(C4730,lst_FT_group_map_table,2,FALSE),"INVALID"))</f>
        <v/>
      </c>
      <c r="J4730">
        <f>IF(F4730=1,IF(H4730=I4730,1,0),"")</f>
        <v/>
      </c>
      <c r="K4730">
        <f>IF(AND(ISNUMBER(MATCH(B4730,lst_FT_sci_excl,0)),ISNUMBER(MATCH(C4730,lst_FT_sci_excl,0))),IF(D4730=E4730,1,0),"")</f>
        <v/>
      </c>
      <c r="L4730">
        <f>IF(OR(G4730=0,K4730=0),1,"")</f>
        <v/>
      </c>
      <c r="M4730">
        <f>IF(L4730=1,COUNTIF($L$2:L4730,1),"")</f>
        <v/>
      </c>
    </row>
    <row r="4731">
      <c r="A4731">
        <f>IF(screen_FT_reviewer_A!$A4731="","",screen_FT_reviewer_A!$A4731)</f>
        <v/>
      </c>
      <c r="B4731">
        <f>IF(OR($A4731="",screen_FT_reviewer_A!$C4731=""),"",screen_FT_reviewer_A!$C4731)</f>
        <v/>
      </c>
      <c r="C4731">
        <f>IF(OR($A4731="",screen_FT_reviewer_B!$C4731=""),"",screen_FT_reviewer_B!$C4731)</f>
        <v/>
      </c>
      <c r="D4731">
        <f>IF(OR($A4731="",screen_FT_reviewer_A!$D4731=""),"",screen_FT_reviewer_A!$D4731)</f>
        <v/>
      </c>
      <c r="E4731">
        <f>IF(OR($A4731="",screen_FT_reviewer_B!$D4731=""),"",screen_FT_reviewer_B!$D4731)</f>
        <v/>
      </c>
      <c r="F4731">
        <f>IF(AND(B4731&lt;&gt;"",C4731&lt;&gt;""),1,"")</f>
        <v/>
      </c>
      <c r="G4731">
        <f>IF(F4731=1,IF(B4731=C4731,1,0),"")</f>
        <v/>
      </c>
      <c r="H4731">
        <f>IF(B4731="","",IFERROR(VLOOKUP(B4731,lst_FT_group_map_table,2,FALSE),"INVALID"))</f>
        <v/>
      </c>
      <c r="I4731">
        <f>IF(C4731="","",IFERROR(VLOOKUP(C4731,lst_FT_group_map_table,2,FALSE),"INVALID"))</f>
        <v/>
      </c>
      <c r="J4731">
        <f>IF(F4731=1,IF(H4731=I4731,1,0),"")</f>
        <v/>
      </c>
      <c r="K4731">
        <f>IF(AND(ISNUMBER(MATCH(B4731,lst_FT_sci_excl,0)),ISNUMBER(MATCH(C4731,lst_FT_sci_excl,0))),IF(D4731=E4731,1,0),"")</f>
        <v/>
      </c>
      <c r="L4731">
        <f>IF(OR(G4731=0,K4731=0),1,"")</f>
        <v/>
      </c>
      <c r="M4731">
        <f>IF(L4731=1,COUNTIF($L$2:L4731,1),"")</f>
        <v/>
      </c>
    </row>
    <row r="4732">
      <c r="A4732">
        <f>IF(screen_FT_reviewer_A!$A4732="","",screen_FT_reviewer_A!$A4732)</f>
        <v/>
      </c>
      <c r="B4732">
        <f>IF(OR($A4732="",screen_FT_reviewer_A!$C4732=""),"",screen_FT_reviewer_A!$C4732)</f>
        <v/>
      </c>
      <c r="C4732">
        <f>IF(OR($A4732="",screen_FT_reviewer_B!$C4732=""),"",screen_FT_reviewer_B!$C4732)</f>
        <v/>
      </c>
      <c r="D4732">
        <f>IF(OR($A4732="",screen_FT_reviewer_A!$D4732=""),"",screen_FT_reviewer_A!$D4732)</f>
        <v/>
      </c>
      <c r="E4732">
        <f>IF(OR($A4732="",screen_FT_reviewer_B!$D4732=""),"",screen_FT_reviewer_B!$D4732)</f>
        <v/>
      </c>
      <c r="F4732">
        <f>IF(AND(B4732&lt;&gt;"",C4732&lt;&gt;""),1,"")</f>
        <v/>
      </c>
      <c r="G4732">
        <f>IF(F4732=1,IF(B4732=C4732,1,0),"")</f>
        <v/>
      </c>
      <c r="H4732">
        <f>IF(B4732="","",IFERROR(VLOOKUP(B4732,lst_FT_group_map_table,2,FALSE),"INVALID"))</f>
        <v/>
      </c>
      <c r="I4732">
        <f>IF(C4732="","",IFERROR(VLOOKUP(C4732,lst_FT_group_map_table,2,FALSE),"INVALID"))</f>
        <v/>
      </c>
      <c r="J4732">
        <f>IF(F4732=1,IF(H4732=I4732,1,0),"")</f>
        <v/>
      </c>
      <c r="K4732">
        <f>IF(AND(ISNUMBER(MATCH(B4732,lst_FT_sci_excl,0)),ISNUMBER(MATCH(C4732,lst_FT_sci_excl,0))),IF(D4732=E4732,1,0),"")</f>
        <v/>
      </c>
      <c r="L4732">
        <f>IF(OR(G4732=0,K4732=0),1,"")</f>
        <v/>
      </c>
      <c r="M4732">
        <f>IF(L4732=1,COUNTIF($L$2:L4732,1),"")</f>
        <v/>
      </c>
    </row>
    <row r="4733">
      <c r="A4733">
        <f>IF(screen_FT_reviewer_A!$A4733="","",screen_FT_reviewer_A!$A4733)</f>
        <v/>
      </c>
      <c r="B4733">
        <f>IF(OR($A4733="",screen_FT_reviewer_A!$C4733=""),"",screen_FT_reviewer_A!$C4733)</f>
        <v/>
      </c>
      <c r="C4733">
        <f>IF(OR($A4733="",screen_FT_reviewer_B!$C4733=""),"",screen_FT_reviewer_B!$C4733)</f>
        <v/>
      </c>
      <c r="D4733">
        <f>IF(OR($A4733="",screen_FT_reviewer_A!$D4733=""),"",screen_FT_reviewer_A!$D4733)</f>
        <v/>
      </c>
      <c r="E4733">
        <f>IF(OR($A4733="",screen_FT_reviewer_B!$D4733=""),"",screen_FT_reviewer_B!$D4733)</f>
        <v/>
      </c>
      <c r="F4733">
        <f>IF(AND(B4733&lt;&gt;"",C4733&lt;&gt;""),1,"")</f>
        <v/>
      </c>
      <c r="G4733">
        <f>IF(F4733=1,IF(B4733=C4733,1,0),"")</f>
        <v/>
      </c>
      <c r="H4733">
        <f>IF(B4733="","",IFERROR(VLOOKUP(B4733,lst_FT_group_map_table,2,FALSE),"INVALID"))</f>
        <v/>
      </c>
      <c r="I4733">
        <f>IF(C4733="","",IFERROR(VLOOKUP(C4733,lst_FT_group_map_table,2,FALSE),"INVALID"))</f>
        <v/>
      </c>
      <c r="J4733">
        <f>IF(F4733=1,IF(H4733=I4733,1,0),"")</f>
        <v/>
      </c>
      <c r="K4733">
        <f>IF(AND(ISNUMBER(MATCH(B4733,lst_FT_sci_excl,0)),ISNUMBER(MATCH(C4733,lst_FT_sci_excl,0))),IF(D4733=E4733,1,0),"")</f>
        <v/>
      </c>
      <c r="L4733">
        <f>IF(OR(G4733=0,K4733=0),1,"")</f>
        <v/>
      </c>
      <c r="M4733">
        <f>IF(L4733=1,COUNTIF($L$2:L4733,1),"")</f>
        <v/>
      </c>
    </row>
    <row r="4734">
      <c r="A4734">
        <f>IF(screen_FT_reviewer_A!$A4734="","",screen_FT_reviewer_A!$A4734)</f>
        <v/>
      </c>
      <c r="B4734">
        <f>IF(OR($A4734="",screen_FT_reviewer_A!$C4734=""),"",screen_FT_reviewer_A!$C4734)</f>
        <v/>
      </c>
      <c r="C4734">
        <f>IF(OR($A4734="",screen_FT_reviewer_B!$C4734=""),"",screen_FT_reviewer_B!$C4734)</f>
        <v/>
      </c>
      <c r="D4734">
        <f>IF(OR($A4734="",screen_FT_reviewer_A!$D4734=""),"",screen_FT_reviewer_A!$D4734)</f>
        <v/>
      </c>
      <c r="E4734">
        <f>IF(OR($A4734="",screen_FT_reviewer_B!$D4734=""),"",screen_FT_reviewer_B!$D4734)</f>
        <v/>
      </c>
      <c r="F4734">
        <f>IF(AND(B4734&lt;&gt;"",C4734&lt;&gt;""),1,"")</f>
        <v/>
      </c>
      <c r="G4734">
        <f>IF(F4734=1,IF(B4734=C4734,1,0),"")</f>
        <v/>
      </c>
      <c r="H4734">
        <f>IF(B4734="","",IFERROR(VLOOKUP(B4734,lst_FT_group_map_table,2,FALSE),"INVALID"))</f>
        <v/>
      </c>
      <c r="I4734">
        <f>IF(C4734="","",IFERROR(VLOOKUP(C4734,lst_FT_group_map_table,2,FALSE),"INVALID"))</f>
        <v/>
      </c>
      <c r="J4734">
        <f>IF(F4734=1,IF(H4734=I4734,1,0),"")</f>
        <v/>
      </c>
      <c r="K4734">
        <f>IF(AND(ISNUMBER(MATCH(B4734,lst_FT_sci_excl,0)),ISNUMBER(MATCH(C4734,lst_FT_sci_excl,0))),IF(D4734=E4734,1,0),"")</f>
        <v/>
      </c>
      <c r="L4734">
        <f>IF(OR(G4734=0,K4734=0),1,"")</f>
        <v/>
      </c>
      <c r="M4734">
        <f>IF(L4734=1,COUNTIF($L$2:L4734,1),"")</f>
        <v/>
      </c>
    </row>
    <row r="4735">
      <c r="A4735">
        <f>IF(screen_FT_reviewer_A!$A4735="","",screen_FT_reviewer_A!$A4735)</f>
        <v/>
      </c>
      <c r="B4735">
        <f>IF(OR($A4735="",screen_FT_reviewer_A!$C4735=""),"",screen_FT_reviewer_A!$C4735)</f>
        <v/>
      </c>
      <c r="C4735">
        <f>IF(OR($A4735="",screen_FT_reviewer_B!$C4735=""),"",screen_FT_reviewer_B!$C4735)</f>
        <v/>
      </c>
      <c r="D4735">
        <f>IF(OR($A4735="",screen_FT_reviewer_A!$D4735=""),"",screen_FT_reviewer_A!$D4735)</f>
        <v/>
      </c>
      <c r="E4735">
        <f>IF(OR($A4735="",screen_FT_reviewer_B!$D4735=""),"",screen_FT_reviewer_B!$D4735)</f>
        <v/>
      </c>
      <c r="F4735">
        <f>IF(AND(B4735&lt;&gt;"",C4735&lt;&gt;""),1,"")</f>
        <v/>
      </c>
      <c r="G4735">
        <f>IF(F4735=1,IF(B4735=C4735,1,0),"")</f>
        <v/>
      </c>
      <c r="H4735">
        <f>IF(B4735="","",IFERROR(VLOOKUP(B4735,lst_FT_group_map_table,2,FALSE),"INVALID"))</f>
        <v/>
      </c>
      <c r="I4735">
        <f>IF(C4735="","",IFERROR(VLOOKUP(C4735,lst_FT_group_map_table,2,FALSE),"INVALID"))</f>
        <v/>
      </c>
      <c r="J4735">
        <f>IF(F4735=1,IF(H4735=I4735,1,0),"")</f>
        <v/>
      </c>
      <c r="K4735">
        <f>IF(AND(ISNUMBER(MATCH(B4735,lst_FT_sci_excl,0)),ISNUMBER(MATCH(C4735,lst_FT_sci_excl,0))),IF(D4735=E4735,1,0),"")</f>
        <v/>
      </c>
      <c r="L4735">
        <f>IF(OR(G4735=0,K4735=0),1,"")</f>
        <v/>
      </c>
      <c r="M4735">
        <f>IF(L4735=1,COUNTIF($L$2:L4735,1),"")</f>
        <v/>
      </c>
    </row>
    <row r="4736">
      <c r="A4736">
        <f>IF(screen_FT_reviewer_A!$A4736="","",screen_FT_reviewer_A!$A4736)</f>
        <v/>
      </c>
      <c r="B4736">
        <f>IF(OR($A4736="",screen_FT_reviewer_A!$C4736=""),"",screen_FT_reviewer_A!$C4736)</f>
        <v/>
      </c>
      <c r="C4736">
        <f>IF(OR($A4736="",screen_FT_reviewer_B!$C4736=""),"",screen_FT_reviewer_B!$C4736)</f>
        <v/>
      </c>
      <c r="D4736">
        <f>IF(OR($A4736="",screen_FT_reviewer_A!$D4736=""),"",screen_FT_reviewer_A!$D4736)</f>
        <v/>
      </c>
      <c r="E4736">
        <f>IF(OR($A4736="",screen_FT_reviewer_B!$D4736=""),"",screen_FT_reviewer_B!$D4736)</f>
        <v/>
      </c>
      <c r="F4736">
        <f>IF(AND(B4736&lt;&gt;"",C4736&lt;&gt;""),1,"")</f>
        <v/>
      </c>
      <c r="G4736">
        <f>IF(F4736=1,IF(B4736=C4736,1,0),"")</f>
        <v/>
      </c>
      <c r="H4736">
        <f>IF(B4736="","",IFERROR(VLOOKUP(B4736,lst_FT_group_map_table,2,FALSE),"INVALID"))</f>
        <v/>
      </c>
      <c r="I4736">
        <f>IF(C4736="","",IFERROR(VLOOKUP(C4736,lst_FT_group_map_table,2,FALSE),"INVALID"))</f>
        <v/>
      </c>
      <c r="J4736">
        <f>IF(F4736=1,IF(H4736=I4736,1,0),"")</f>
        <v/>
      </c>
      <c r="K4736">
        <f>IF(AND(ISNUMBER(MATCH(B4736,lst_FT_sci_excl,0)),ISNUMBER(MATCH(C4736,lst_FT_sci_excl,0))),IF(D4736=E4736,1,0),"")</f>
        <v/>
      </c>
      <c r="L4736">
        <f>IF(OR(G4736=0,K4736=0),1,"")</f>
        <v/>
      </c>
      <c r="M4736">
        <f>IF(L4736=1,COUNTIF($L$2:L4736,1),"")</f>
        <v/>
      </c>
    </row>
    <row r="4737">
      <c r="A4737">
        <f>IF(screen_FT_reviewer_A!$A4737="","",screen_FT_reviewer_A!$A4737)</f>
        <v/>
      </c>
      <c r="B4737">
        <f>IF(OR($A4737="",screen_FT_reviewer_A!$C4737=""),"",screen_FT_reviewer_A!$C4737)</f>
        <v/>
      </c>
      <c r="C4737">
        <f>IF(OR($A4737="",screen_FT_reviewer_B!$C4737=""),"",screen_FT_reviewer_B!$C4737)</f>
        <v/>
      </c>
      <c r="D4737">
        <f>IF(OR($A4737="",screen_FT_reviewer_A!$D4737=""),"",screen_FT_reviewer_A!$D4737)</f>
        <v/>
      </c>
      <c r="E4737">
        <f>IF(OR($A4737="",screen_FT_reviewer_B!$D4737=""),"",screen_FT_reviewer_B!$D4737)</f>
        <v/>
      </c>
      <c r="F4737">
        <f>IF(AND(B4737&lt;&gt;"",C4737&lt;&gt;""),1,"")</f>
        <v/>
      </c>
      <c r="G4737">
        <f>IF(F4737=1,IF(B4737=C4737,1,0),"")</f>
        <v/>
      </c>
      <c r="H4737">
        <f>IF(B4737="","",IFERROR(VLOOKUP(B4737,lst_FT_group_map_table,2,FALSE),"INVALID"))</f>
        <v/>
      </c>
      <c r="I4737">
        <f>IF(C4737="","",IFERROR(VLOOKUP(C4737,lst_FT_group_map_table,2,FALSE),"INVALID"))</f>
        <v/>
      </c>
      <c r="J4737">
        <f>IF(F4737=1,IF(H4737=I4737,1,0),"")</f>
        <v/>
      </c>
      <c r="K4737">
        <f>IF(AND(ISNUMBER(MATCH(B4737,lst_FT_sci_excl,0)),ISNUMBER(MATCH(C4737,lst_FT_sci_excl,0))),IF(D4737=E4737,1,0),"")</f>
        <v/>
      </c>
      <c r="L4737">
        <f>IF(OR(G4737=0,K4737=0),1,"")</f>
        <v/>
      </c>
      <c r="M4737">
        <f>IF(L4737=1,COUNTIF($L$2:L4737,1),"")</f>
        <v/>
      </c>
    </row>
    <row r="4738">
      <c r="A4738">
        <f>IF(screen_FT_reviewer_A!$A4738="","",screen_FT_reviewer_A!$A4738)</f>
        <v/>
      </c>
      <c r="B4738">
        <f>IF(OR($A4738="",screen_FT_reviewer_A!$C4738=""),"",screen_FT_reviewer_A!$C4738)</f>
        <v/>
      </c>
      <c r="C4738">
        <f>IF(OR($A4738="",screen_FT_reviewer_B!$C4738=""),"",screen_FT_reviewer_B!$C4738)</f>
        <v/>
      </c>
      <c r="D4738">
        <f>IF(OR($A4738="",screen_FT_reviewer_A!$D4738=""),"",screen_FT_reviewer_A!$D4738)</f>
        <v/>
      </c>
      <c r="E4738">
        <f>IF(OR($A4738="",screen_FT_reviewer_B!$D4738=""),"",screen_FT_reviewer_B!$D4738)</f>
        <v/>
      </c>
      <c r="F4738">
        <f>IF(AND(B4738&lt;&gt;"",C4738&lt;&gt;""),1,"")</f>
        <v/>
      </c>
      <c r="G4738">
        <f>IF(F4738=1,IF(B4738=C4738,1,0),"")</f>
        <v/>
      </c>
      <c r="H4738">
        <f>IF(B4738="","",IFERROR(VLOOKUP(B4738,lst_FT_group_map_table,2,FALSE),"INVALID"))</f>
        <v/>
      </c>
      <c r="I4738">
        <f>IF(C4738="","",IFERROR(VLOOKUP(C4738,lst_FT_group_map_table,2,FALSE),"INVALID"))</f>
        <v/>
      </c>
      <c r="J4738">
        <f>IF(F4738=1,IF(H4738=I4738,1,0),"")</f>
        <v/>
      </c>
      <c r="K4738">
        <f>IF(AND(ISNUMBER(MATCH(B4738,lst_FT_sci_excl,0)),ISNUMBER(MATCH(C4738,lst_FT_sci_excl,0))),IF(D4738=E4738,1,0),"")</f>
        <v/>
      </c>
      <c r="L4738">
        <f>IF(OR(G4738=0,K4738=0),1,"")</f>
        <v/>
      </c>
      <c r="M4738">
        <f>IF(L4738=1,COUNTIF($L$2:L4738,1),"")</f>
        <v/>
      </c>
    </row>
    <row r="4739">
      <c r="A4739">
        <f>IF(screen_FT_reviewer_A!$A4739="","",screen_FT_reviewer_A!$A4739)</f>
        <v/>
      </c>
      <c r="B4739">
        <f>IF(OR($A4739="",screen_FT_reviewer_A!$C4739=""),"",screen_FT_reviewer_A!$C4739)</f>
        <v/>
      </c>
      <c r="C4739">
        <f>IF(OR($A4739="",screen_FT_reviewer_B!$C4739=""),"",screen_FT_reviewer_B!$C4739)</f>
        <v/>
      </c>
      <c r="D4739">
        <f>IF(OR($A4739="",screen_FT_reviewer_A!$D4739=""),"",screen_FT_reviewer_A!$D4739)</f>
        <v/>
      </c>
      <c r="E4739">
        <f>IF(OR($A4739="",screen_FT_reviewer_B!$D4739=""),"",screen_FT_reviewer_B!$D4739)</f>
        <v/>
      </c>
      <c r="F4739">
        <f>IF(AND(B4739&lt;&gt;"",C4739&lt;&gt;""),1,"")</f>
        <v/>
      </c>
      <c r="G4739">
        <f>IF(F4739=1,IF(B4739=C4739,1,0),"")</f>
        <v/>
      </c>
      <c r="H4739">
        <f>IF(B4739="","",IFERROR(VLOOKUP(B4739,lst_FT_group_map_table,2,FALSE),"INVALID"))</f>
        <v/>
      </c>
      <c r="I4739">
        <f>IF(C4739="","",IFERROR(VLOOKUP(C4739,lst_FT_group_map_table,2,FALSE),"INVALID"))</f>
        <v/>
      </c>
      <c r="J4739">
        <f>IF(F4739=1,IF(H4739=I4739,1,0),"")</f>
        <v/>
      </c>
      <c r="K4739">
        <f>IF(AND(ISNUMBER(MATCH(B4739,lst_FT_sci_excl,0)),ISNUMBER(MATCH(C4739,lst_FT_sci_excl,0))),IF(D4739=E4739,1,0),"")</f>
        <v/>
      </c>
      <c r="L4739">
        <f>IF(OR(G4739=0,K4739=0),1,"")</f>
        <v/>
      </c>
      <c r="M4739">
        <f>IF(L4739=1,COUNTIF($L$2:L4739,1),"")</f>
        <v/>
      </c>
    </row>
    <row r="4740">
      <c r="A4740">
        <f>IF(screen_FT_reviewer_A!$A4740="","",screen_FT_reviewer_A!$A4740)</f>
        <v/>
      </c>
      <c r="B4740">
        <f>IF(OR($A4740="",screen_FT_reviewer_A!$C4740=""),"",screen_FT_reviewer_A!$C4740)</f>
        <v/>
      </c>
      <c r="C4740">
        <f>IF(OR($A4740="",screen_FT_reviewer_B!$C4740=""),"",screen_FT_reviewer_B!$C4740)</f>
        <v/>
      </c>
      <c r="D4740">
        <f>IF(OR($A4740="",screen_FT_reviewer_A!$D4740=""),"",screen_FT_reviewer_A!$D4740)</f>
        <v/>
      </c>
      <c r="E4740">
        <f>IF(OR($A4740="",screen_FT_reviewer_B!$D4740=""),"",screen_FT_reviewer_B!$D4740)</f>
        <v/>
      </c>
      <c r="F4740">
        <f>IF(AND(B4740&lt;&gt;"",C4740&lt;&gt;""),1,"")</f>
        <v/>
      </c>
      <c r="G4740">
        <f>IF(F4740=1,IF(B4740=C4740,1,0),"")</f>
        <v/>
      </c>
      <c r="H4740">
        <f>IF(B4740="","",IFERROR(VLOOKUP(B4740,lst_FT_group_map_table,2,FALSE),"INVALID"))</f>
        <v/>
      </c>
      <c r="I4740">
        <f>IF(C4740="","",IFERROR(VLOOKUP(C4740,lst_FT_group_map_table,2,FALSE),"INVALID"))</f>
        <v/>
      </c>
      <c r="J4740">
        <f>IF(F4740=1,IF(H4740=I4740,1,0),"")</f>
        <v/>
      </c>
      <c r="K4740">
        <f>IF(AND(ISNUMBER(MATCH(B4740,lst_FT_sci_excl,0)),ISNUMBER(MATCH(C4740,lst_FT_sci_excl,0))),IF(D4740=E4740,1,0),"")</f>
        <v/>
      </c>
      <c r="L4740">
        <f>IF(OR(G4740=0,K4740=0),1,"")</f>
        <v/>
      </c>
      <c r="M4740">
        <f>IF(L4740=1,COUNTIF($L$2:L4740,1),"")</f>
        <v/>
      </c>
    </row>
    <row r="4741">
      <c r="A4741">
        <f>IF(screen_FT_reviewer_A!$A4741="","",screen_FT_reviewer_A!$A4741)</f>
        <v/>
      </c>
      <c r="B4741">
        <f>IF(OR($A4741="",screen_FT_reviewer_A!$C4741=""),"",screen_FT_reviewer_A!$C4741)</f>
        <v/>
      </c>
      <c r="C4741">
        <f>IF(OR($A4741="",screen_FT_reviewer_B!$C4741=""),"",screen_FT_reviewer_B!$C4741)</f>
        <v/>
      </c>
      <c r="D4741">
        <f>IF(OR($A4741="",screen_FT_reviewer_A!$D4741=""),"",screen_FT_reviewer_A!$D4741)</f>
        <v/>
      </c>
      <c r="E4741">
        <f>IF(OR($A4741="",screen_FT_reviewer_B!$D4741=""),"",screen_FT_reviewer_B!$D4741)</f>
        <v/>
      </c>
      <c r="F4741">
        <f>IF(AND(B4741&lt;&gt;"",C4741&lt;&gt;""),1,"")</f>
        <v/>
      </c>
      <c r="G4741">
        <f>IF(F4741=1,IF(B4741=C4741,1,0),"")</f>
        <v/>
      </c>
      <c r="H4741">
        <f>IF(B4741="","",IFERROR(VLOOKUP(B4741,lst_FT_group_map_table,2,FALSE),"INVALID"))</f>
        <v/>
      </c>
      <c r="I4741">
        <f>IF(C4741="","",IFERROR(VLOOKUP(C4741,lst_FT_group_map_table,2,FALSE),"INVALID"))</f>
        <v/>
      </c>
      <c r="J4741">
        <f>IF(F4741=1,IF(H4741=I4741,1,0),"")</f>
        <v/>
      </c>
      <c r="K4741">
        <f>IF(AND(ISNUMBER(MATCH(B4741,lst_FT_sci_excl,0)),ISNUMBER(MATCH(C4741,lst_FT_sci_excl,0))),IF(D4741=E4741,1,0),"")</f>
        <v/>
      </c>
      <c r="L4741">
        <f>IF(OR(G4741=0,K4741=0),1,"")</f>
        <v/>
      </c>
      <c r="M4741">
        <f>IF(L4741=1,COUNTIF($L$2:L4741,1),"")</f>
        <v/>
      </c>
    </row>
    <row r="4742">
      <c r="A4742">
        <f>IF(screen_FT_reviewer_A!$A4742="","",screen_FT_reviewer_A!$A4742)</f>
        <v/>
      </c>
      <c r="B4742">
        <f>IF(OR($A4742="",screen_FT_reviewer_A!$C4742=""),"",screen_FT_reviewer_A!$C4742)</f>
        <v/>
      </c>
      <c r="C4742">
        <f>IF(OR($A4742="",screen_FT_reviewer_B!$C4742=""),"",screen_FT_reviewer_B!$C4742)</f>
        <v/>
      </c>
      <c r="D4742">
        <f>IF(OR($A4742="",screen_FT_reviewer_A!$D4742=""),"",screen_FT_reviewer_A!$D4742)</f>
        <v/>
      </c>
      <c r="E4742">
        <f>IF(OR($A4742="",screen_FT_reviewer_B!$D4742=""),"",screen_FT_reviewer_B!$D4742)</f>
        <v/>
      </c>
      <c r="F4742">
        <f>IF(AND(B4742&lt;&gt;"",C4742&lt;&gt;""),1,"")</f>
        <v/>
      </c>
      <c r="G4742">
        <f>IF(F4742=1,IF(B4742=C4742,1,0),"")</f>
        <v/>
      </c>
      <c r="H4742">
        <f>IF(B4742="","",IFERROR(VLOOKUP(B4742,lst_FT_group_map_table,2,FALSE),"INVALID"))</f>
        <v/>
      </c>
      <c r="I4742">
        <f>IF(C4742="","",IFERROR(VLOOKUP(C4742,lst_FT_group_map_table,2,FALSE),"INVALID"))</f>
        <v/>
      </c>
      <c r="J4742">
        <f>IF(F4742=1,IF(H4742=I4742,1,0),"")</f>
        <v/>
      </c>
      <c r="K4742">
        <f>IF(AND(ISNUMBER(MATCH(B4742,lst_FT_sci_excl,0)),ISNUMBER(MATCH(C4742,lst_FT_sci_excl,0))),IF(D4742=E4742,1,0),"")</f>
        <v/>
      </c>
      <c r="L4742">
        <f>IF(OR(G4742=0,K4742=0),1,"")</f>
        <v/>
      </c>
      <c r="M4742">
        <f>IF(L4742=1,COUNTIF($L$2:L4742,1),"")</f>
        <v/>
      </c>
    </row>
    <row r="4743">
      <c r="A4743">
        <f>IF(screen_FT_reviewer_A!$A4743="","",screen_FT_reviewer_A!$A4743)</f>
        <v/>
      </c>
      <c r="B4743">
        <f>IF(OR($A4743="",screen_FT_reviewer_A!$C4743=""),"",screen_FT_reviewer_A!$C4743)</f>
        <v/>
      </c>
      <c r="C4743">
        <f>IF(OR($A4743="",screen_FT_reviewer_B!$C4743=""),"",screen_FT_reviewer_B!$C4743)</f>
        <v/>
      </c>
      <c r="D4743">
        <f>IF(OR($A4743="",screen_FT_reviewer_A!$D4743=""),"",screen_FT_reviewer_A!$D4743)</f>
        <v/>
      </c>
      <c r="E4743">
        <f>IF(OR($A4743="",screen_FT_reviewer_B!$D4743=""),"",screen_FT_reviewer_B!$D4743)</f>
        <v/>
      </c>
      <c r="F4743">
        <f>IF(AND(B4743&lt;&gt;"",C4743&lt;&gt;""),1,"")</f>
        <v/>
      </c>
      <c r="G4743">
        <f>IF(F4743=1,IF(B4743=C4743,1,0),"")</f>
        <v/>
      </c>
      <c r="H4743">
        <f>IF(B4743="","",IFERROR(VLOOKUP(B4743,lst_FT_group_map_table,2,FALSE),"INVALID"))</f>
        <v/>
      </c>
      <c r="I4743">
        <f>IF(C4743="","",IFERROR(VLOOKUP(C4743,lst_FT_group_map_table,2,FALSE),"INVALID"))</f>
        <v/>
      </c>
      <c r="J4743">
        <f>IF(F4743=1,IF(H4743=I4743,1,0),"")</f>
        <v/>
      </c>
      <c r="K4743">
        <f>IF(AND(ISNUMBER(MATCH(B4743,lst_FT_sci_excl,0)),ISNUMBER(MATCH(C4743,lst_FT_sci_excl,0))),IF(D4743=E4743,1,0),"")</f>
        <v/>
      </c>
      <c r="L4743">
        <f>IF(OR(G4743=0,K4743=0),1,"")</f>
        <v/>
      </c>
      <c r="M4743">
        <f>IF(L4743=1,COUNTIF($L$2:L4743,1),"")</f>
        <v/>
      </c>
    </row>
    <row r="4744">
      <c r="A4744">
        <f>IF(screen_FT_reviewer_A!$A4744="","",screen_FT_reviewer_A!$A4744)</f>
        <v/>
      </c>
      <c r="B4744">
        <f>IF(OR($A4744="",screen_FT_reviewer_A!$C4744=""),"",screen_FT_reviewer_A!$C4744)</f>
        <v/>
      </c>
      <c r="C4744">
        <f>IF(OR($A4744="",screen_FT_reviewer_B!$C4744=""),"",screen_FT_reviewer_B!$C4744)</f>
        <v/>
      </c>
      <c r="D4744">
        <f>IF(OR($A4744="",screen_FT_reviewer_A!$D4744=""),"",screen_FT_reviewer_A!$D4744)</f>
        <v/>
      </c>
      <c r="E4744">
        <f>IF(OR($A4744="",screen_FT_reviewer_B!$D4744=""),"",screen_FT_reviewer_B!$D4744)</f>
        <v/>
      </c>
      <c r="F4744">
        <f>IF(AND(B4744&lt;&gt;"",C4744&lt;&gt;""),1,"")</f>
        <v/>
      </c>
      <c r="G4744">
        <f>IF(F4744=1,IF(B4744=C4744,1,0),"")</f>
        <v/>
      </c>
      <c r="H4744">
        <f>IF(B4744="","",IFERROR(VLOOKUP(B4744,lst_FT_group_map_table,2,FALSE),"INVALID"))</f>
        <v/>
      </c>
      <c r="I4744">
        <f>IF(C4744="","",IFERROR(VLOOKUP(C4744,lst_FT_group_map_table,2,FALSE),"INVALID"))</f>
        <v/>
      </c>
      <c r="J4744">
        <f>IF(F4744=1,IF(H4744=I4744,1,0),"")</f>
        <v/>
      </c>
      <c r="K4744">
        <f>IF(AND(ISNUMBER(MATCH(B4744,lst_FT_sci_excl,0)),ISNUMBER(MATCH(C4744,lst_FT_sci_excl,0))),IF(D4744=E4744,1,0),"")</f>
        <v/>
      </c>
      <c r="L4744">
        <f>IF(OR(G4744=0,K4744=0),1,"")</f>
        <v/>
      </c>
      <c r="M4744">
        <f>IF(L4744=1,COUNTIF($L$2:L4744,1),"")</f>
        <v/>
      </c>
    </row>
    <row r="4745">
      <c r="A4745">
        <f>IF(screen_FT_reviewer_A!$A4745="","",screen_FT_reviewer_A!$A4745)</f>
        <v/>
      </c>
      <c r="B4745">
        <f>IF(OR($A4745="",screen_FT_reviewer_A!$C4745=""),"",screen_FT_reviewer_A!$C4745)</f>
        <v/>
      </c>
      <c r="C4745">
        <f>IF(OR($A4745="",screen_FT_reviewer_B!$C4745=""),"",screen_FT_reviewer_B!$C4745)</f>
        <v/>
      </c>
      <c r="D4745">
        <f>IF(OR($A4745="",screen_FT_reviewer_A!$D4745=""),"",screen_FT_reviewer_A!$D4745)</f>
        <v/>
      </c>
      <c r="E4745">
        <f>IF(OR($A4745="",screen_FT_reviewer_B!$D4745=""),"",screen_FT_reviewer_B!$D4745)</f>
        <v/>
      </c>
      <c r="F4745">
        <f>IF(AND(B4745&lt;&gt;"",C4745&lt;&gt;""),1,"")</f>
        <v/>
      </c>
      <c r="G4745">
        <f>IF(F4745=1,IF(B4745=C4745,1,0),"")</f>
        <v/>
      </c>
      <c r="H4745">
        <f>IF(B4745="","",IFERROR(VLOOKUP(B4745,lst_FT_group_map_table,2,FALSE),"INVALID"))</f>
        <v/>
      </c>
      <c r="I4745">
        <f>IF(C4745="","",IFERROR(VLOOKUP(C4745,lst_FT_group_map_table,2,FALSE),"INVALID"))</f>
        <v/>
      </c>
      <c r="J4745">
        <f>IF(F4745=1,IF(H4745=I4745,1,0),"")</f>
        <v/>
      </c>
      <c r="K4745">
        <f>IF(AND(ISNUMBER(MATCH(B4745,lst_FT_sci_excl,0)),ISNUMBER(MATCH(C4745,lst_FT_sci_excl,0))),IF(D4745=E4745,1,0),"")</f>
        <v/>
      </c>
      <c r="L4745">
        <f>IF(OR(G4745=0,K4745=0),1,"")</f>
        <v/>
      </c>
      <c r="M4745">
        <f>IF(L4745=1,COUNTIF($L$2:L4745,1),"")</f>
        <v/>
      </c>
    </row>
    <row r="4746">
      <c r="A4746">
        <f>IF(screen_FT_reviewer_A!$A4746="","",screen_FT_reviewer_A!$A4746)</f>
        <v/>
      </c>
      <c r="B4746">
        <f>IF(OR($A4746="",screen_FT_reviewer_A!$C4746=""),"",screen_FT_reviewer_A!$C4746)</f>
        <v/>
      </c>
      <c r="C4746">
        <f>IF(OR($A4746="",screen_FT_reviewer_B!$C4746=""),"",screen_FT_reviewer_B!$C4746)</f>
        <v/>
      </c>
      <c r="D4746">
        <f>IF(OR($A4746="",screen_FT_reviewer_A!$D4746=""),"",screen_FT_reviewer_A!$D4746)</f>
        <v/>
      </c>
      <c r="E4746">
        <f>IF(OR($A4746="",screen_FT_reviewer_B!$D4746=""),"",screen_FT_reviewer_B!$D4746)</f>
        <v/>
      </c>
      <c r="F4746">
        <f>IF(AND(B4746&lt;&gt;"",C4746&lt;&gt;""),1,"")</f>
        <v/>
      </c>
      <c r="G4746">
        <f>IF(F4746=1,IF(B4746=C4746,1,0),"")</f>
        <v/>
      </c>
      <c r="H4746">
        <f>IF(B4746="","",IFERROR(VLOOKUP(B4746,lst_FT_group_map_table,2,FALSE),"INVALID"))</f>
        <v/>
      </c>
      <c r="I4746">
        <f>IF(C4746="","",IFERROR(VLOOKUP(C4746,lst_FT_group_map_table,2,FALSE),"INVALID"))</f>
        <v/>
      </c>
      <c r="J4746">
        <f>IF(F4746=1,IF(H4746=I4746,1,0),"")</f>
        <v/>
      </c>
      <c r="K4746">
        <f>IF(AND(ISNUMBER(MATCH(B4746,lst_FT_sci_excl,0)),ISNUMBER(MATCH(C4746,lst_FT_sci_excl,0))),IF(D4746=E4746,1,0),"")</f>
        <v/>
      </c>
      <c r="L4746">
        <f>IF(OR(G4746=0,K4746=0),1,"")</f>
        <v/>
      </c>
      <c r="M4746">
        <f>IF(L4746=1,COUNTIF($L$2:L4746,1),"")</f>
        <v/>
      </c>
    </row>
    <row r="4747">
      <c r="A4747">
        <f>IF(screen_FT_reviewer_A!$A4747="","",screen_FT_reviewer_A!$A4747)</f>
        <v/>
      </c>
      <c r="B4747">
        <f>IF(OR($A4747="",screen_FT_reviewer_A!$C4747=""),"",screen_FT_reviewer_A!$C4747)</f>
        <v/>
      </c>
      <c r="C4747">
        <f>IF(OR($A4747="",screen_FT_reviewer_B!$C4747=""),"",screen_FT_reviewer_B!$C4747)</f>
        <v/>
      </c>
      <c r="D4747">
        <f>IF(OR($A4747="",screen_FT_reviewer_A!$D4747=""),"",screen_FT_reviewer_A!$D4747)</f>
        <v/>
      </c>
      <c r="E4747">
        <f>IF(OR($A4747="",screen_FT_reviewer_B!$D4747=""),"",screen_FT_reviewer_B!$D4747)</f>
        <v/>
      </c>
      <c r="F4747">
        <f>IF(AND(B4747&lt;&gt;"",C4747&lt;&gt;""),1,"")</f>
        <v/>
      </c>
      <c r="G4747">
        <f>IF(F4747=1,IF(B4747=C4747,1,0),"")</f>
        <v/>
      </c>
      <c r="H4747">
        <f>IF(B4747="","",IFERROR(VLOOKUP(B4747,lst_FT_group_map_table,2,FALSE),"INVALID"))</f>
        <v/>
      </c>
      <c r="I4747">
        <f>IF(C4747="","",IFERROR(VLOOKUP(C4747,lst_FT_group_map_table,2,FALSE),"INVALID"))</f>
        <v/>
      </c>
      <c r="J4747">
        <f>IF(F4747=1,IF(H4747=I4747,1,0),"")</f>
        <v/>
      </c>
      <c r="K4747">
        <f>IF(AND(ISNUMBER(MATCH(B4747,lst_FT_sci_excl,0)),ISNUMBER(MATCH(C4747,lst_FT_sci_excl,0))),IF(D4747=E4747,1,0),"")</f>
        <v/>
      </c>
      <c r="L4747">
        <f>IF(OR(G4747=0,K4747=0),1,"")</f>
        <v/>
      </c>
      <c r="M4747">
        <f>IF(L4747=1,COUNTIF($L$2:L4747,1),"")</f>
        <v/>
      </c>
    </row>
    <row r="4748">
      <c r="A4748">
        <f>IF(screen_FT_reviewer_A!$A4748="","",screen_FT_reviewer_A!$A4748)</f>
        <v/>
      </c>
      <c r="B4748">
        <f>IF(OR($A4748="",screen_FT_reviewer_A!$C4748=""),"",screen_FT_reviewer_A!$C4748)</f>
        <v/>
      </c>
      <c r="C4748">
        <f>IF(OR($A4748="",screen_FT_reviewer_B!$C4748=""),"",screen_FT_reviewer_B!$C4748)</f>
        <v/>
      </c>
      <c r="D4748">
        <f>IF(OR($A4748="",screen_FT_reviewer_A!$D4748=""),"",screen_FT_reviewer_A!$D4748)</f>
        <v/>
      </c>
      <c r="E4748">
        <f>IF(OR($A4748="",screen_FT_reviewer_B!$D4748=""),"",screen_FT_reviewer_B!$D4748)</f>
        <v/>
      </c>
      <c r="F4748">
        <f>IF(AND(B4748&lt;&gt;"",C4748&lt;&gt;""),1,"")</f>
        <v/>
      </c>
      <c r="G4748">
        <f>IF(F4748=1,IF(B4748=C4748,1,0),"")</f>
        <v/>
      </c>
      <c r="H4748">
        <f>IF(B4748="","",IFERROR(VLOOKUP(B4748,lst_FT_group_map_table,2,FALSE),"INVALID"))</f>
        <v/>
      </c>
      <c r="I4748">
        <f>IF(C4748="","",IFERROR(VLOOKUP(C4748,lst_FT_group_map_table,2,FALSE),"INVALID"))</f>
        <v/>
      </c>
      <c r="J4748">
        <f>IF(F4748=1,IF(H4748=I4748,1,0),"")</f>
        <v/>
      </c>
      <c r="K4748">
        <f>IF(AND(ISNUMBER(MATCH(B4748,lst_FT_sci_excl,0)),ISNUMBER(MATCH(C4748,lst_FT_sci_excl,0))),IF(D4748=E4748,1,0),"")</f>
        <v/>
      </c>
      <c r="L4748">
        <f>IF(OR(G4748=0,K4748=0),1,"")</f>
        <v/>
      </c>
      <c r="M4748">
        <f>IF(L4748=1,COUNTIF($L$2:L4748,1),"")</f>
        <v/>
      </c>
    </row>
    <row r="4749">
      <c r="A4749">
        <f>IF(screen_FT_reviewer_A!$A4749="","",screen_FT_reviewer_A!$A4749)</f>
        <v/>
      </c>
      <c r="B4749">
        <f>IF(OR($A4749="",screen_FT_reviewer_A!$C4749=""),"",screen_FT_reviewer_A!$C4749)</f>
        <v/>
      </c>
      <c r="C4749">
        <f>IF(OR($A4749="",screen_FT_reviewer_B!$C4749=""),"",screen_FT_reviewer_B!$C4749)</f>
        <v/>
      </c>
      <c r="D4749">
        <f>IF(OR($A4749="",screen_FT_reviewer_A!$D4749=""),"",screen_FT_reviewer_A!$D4749)</f>
        <v/>
      </c>
      <c r="E4749">
        <f>IF(OR($A4749="",screen_FT_reviewer_B!$D4749=""),"",screen_FT_reviewer_B!$D4749)</f>
        <v/>
      </c>
      <c r="F4749">
        <f>IF(AND(B4749&lt;&gt;"",C4749&lt;&gt;""),1,"")</f>
        <v/>
      </c>
      <c r="G4749">
        <f>IF(F4749=1,IF(B4749=C4749,1,0),"")</f>
        <v/>
      </c>
      <c r="H4749">
        <f>IF(B4749="","",IFERROR(VLOOKUP(B4749,lst_FT_group_map_table,2,FALSE),"INVALID"))</f>
        <v/>
      </c>
      <c r="I4749">
        <f>IF(C4749="","",IFERROR(VLOOKUP(C4749,lst_FT_group_map_table,2,FALSE),"INVALID"))</f>
        <v/>
      </c>
      <c r="J4749">
        <f>IF(F4749=1,IF(H4749=I4749,1,0),"")</f>
        <v/>
      </c>
      <c r="K4749">
        <f>IF(AND(ISNUMBER(MATCH(B4749,lst_FT_sci_excl,0)),ISNUMBER(MATCH(C4749,lst_FT_sci_excl,0))),IF(D4749=E4749,1,0),"")</f>
        <v/>
      </c>
      <c r="L4749">
        <f>IF(OR(G4749=0,K4749=0),1,"")</f>
        <v/>
      </c>
      <c r="M4749">
        <f>IF(L4749=1,COUNTIF($L$2:L4749,1),"")</f>
        <v/>
      </c>
    </row>
    <row r="4750">
      <c r="A4750">
        <f>IF(screen_FT_reviewer_A!$A4750="","",screen_FT_reviewer_A!$A4750)</f>
        <v/>
      </c>
      <c r="B4750">
        <f>IF(OR($A4750="",screen_FT_reviewer_A!$C4750=""),"",screen_FT_reviewer_A!$C4750)</f>
        <v/>
      </c>
      <c r="C4750">
        <f>IF(OR($A4750="",screen_FT_reviewer_B!$C4750=""),"",screen_FT_reviewer_B!$C4750)</f>
        <v/>
      </c>
      <c r="D4750">
        <f>IF(OR($A4750="",screen_FT_reviewer_A!$D4750=""),"",screen_FT_reviewer_A!$D4750)</f>
        <v/>
      </c>
      <c r="E4750">
        <f>IF(OR($A4750="",screen_FT_reviewer_B!$D4750=""),"",screen_FT_reviewer_B!$D4750)</f>
        <v/>
      </c>
      <c r="F4750">
        <f>IF(AND(B4750&lt;&gt;"",C4750&lt;&gt;""),1,"")</f>
        <v/>
      </c>
      <c r="G4750">
        <f>IF(F4750=1,IF(B4750=C4750,1,0),"")</f>
        <v/>
      </c>
      <c r="H4750">
        <f>IF(B4750="","",IFERROR(VLOOKUP(B4750,lst_FT_group_map_table,2,FALSE),"INVALID"))</f>
        <v/>
      </c>
      <c r="I4750">
        <f>IF(C4750="","",IFERROR(VLOOKUP(C4750,lst_FT_group_map_table,2,FALSE),"INVALID"))</f>
        <v/>
      </c>
      <c r="J4750">
        <f>IF(F4750=1,IF(H4750=I4750,1,0),"")</f>
        <v/>
      </c>
      <c r="K4750">
        <f>IF(AND(ISNUMBER(MATCH(B4750,lst_FT_sci_excl,0)),ISNUMBER(MATCH(C4750,lst_FT_sci_excl,0))),IF(D4750=E4750,1,0),"")</f>
        <v/>
      </c>
      <c r="L4750">
        <f>IF(OR(G4750=0,K4750=0),1,"")</f>
        <v/>
      </c>
      <c r="M4750">
        <f>IF(L4750=1,COUNTIF($L$2:L4750,1),"")</f>
        <v/>
      </c>
    </row>
    <row r="4751">
      <c r="A4751">
        <f>IF(screen_FT_reviewer_A!$A4751="","",screen_FT_reviewer_A!$A4751)</f>
        <v/>
      </c>
      <c r="B4751">
        <f>IF(OR($A4751="",screen_FT_reviewer_A!$C4751=""),"",screen_FT_reviewer_A!$C4751)</f>
        <v/>
      </c>
      <c r="C4751">
        <f>IF(OR($A4751="",screen_FT_reviewer_B!$C4751=""),"",screen_FT_reviewer_B!$C4751)</f>
        <v/>
      </c>
      <c r="D4751">
        <f>IF(OR($A4751="",screen_FT_reviewer_A!$D4751=""),"",screen_FT_reviewer_A!$D4751)</f>
        <v/>
      </c>
      <c r="E4751">
        <f>IF(OR($A4751="",screen_FT_reviewer_B!$D4751=""),"",screen_FT_reviewer_B!$D4751)</f>
        <v/>
      </c>
      <c r="F4751">
        <f>IF(AND(B4751&lt;&gt;"",C4751&lt;&gt;""),1,"")</f>
        <v/>
      </c>
      <c r="G4751">
        <f>IF(F4751=1,IF(B4751=C4751,1,0),"")</f>
        <v/>
      </c>
      <c r="H4751">
        <f>IF(B4751="","",IFERROR(VLOOKUP(B4751,lst_FT_group_map_table,2,FALSE),"INVALID"))</f>
        <v/>
      </c>
      <c r="I4751">
        <f>IF(C4751="","",IFERROR(VLOOKUP(C4751,lst_FT_group_map_table,2,FALSE),"INVALID"))</f>
        <v/>
      </c>
      <c r="J4751">
        <f>IF(F4751=1,IF(H4751=I4751,1,0),"")</f>
        <v/>
      </c>
      <c r="K4751">
        <f>IF(AND(ISNUMBER(MATCH(B4751,lst_FT_sci_excl,0)),ISNUMBER(MATCH(C4751,lst_FT_sci_excl,0))),IF(D4751=E4751,1,0),"")</f>
        <v/>
      </c>
      <c r="L4751">
        <f>IF(OR(G4751=0,K4751=0),1,"")</f>
        <v/>
      </c>
      <c r="M4751">
        <f>IF(L4751=1,COUNTIF($L$2:L4751,1),"")</f>
        <v/>
      </c>
    </row>
    <row r="4752">
      <c r="A4752">
        <f>IF(screen_FT_reviewer_A!$A4752="","",screen_FT_reviewer_A!$A4752)</f>
        <v/>
      </c>
      <c r="B4752">
        <f>IF(OR($A4752="",screen_FT_reviewer_A!$C4752=""),"",screen_FT_reviewer_A!$C4752)</f>
        <v/>
      </c>
      <c r="C4752">
        <f>IF(OR($A4752="",screen_FT_reviewer_B!$C4752=""),"",screen_FT_reviewer_B!$C4752)</f>
        <v/>
      </c>
      <c r="D4752">
        <f>IF(OR($A4752="",screen_FT_reviewer_A!$D4752=""),"",screen_FT_reviewer_A!$D4752)</f>
        <v/>
      </c>
      <c r="E4752">
        <f>IF(OR($A4752="",screen_FT_reviewer_B!$D4752=""),"",screen_FT_reviewer_B!$D4752)</f>
        <v/>
      </c>
      <c r="F4752">
        <f>IF(AND(B4752&lt;&gt;"",C4752&lt;&gt;""),1,"")</f>
        <v/>
      </c>
      <c r="G4752">
        <f>IF(F4752=1,IF(B4752=C4752,1,0),"")</f>
        <v/>
      </c>
      <c r="H4752">
        <f>IF(B4752="","",IFERROR(VLOOKUP(B4752,lst_FT_group_map_table,2,FALSE),"INVALID"))</f>
        <v/>
      </c>
      <c r="I4752">
        <f>IF(C4752="","",IFERROR(VLOOKUP(C4752,lst_FT_group_map_table,2,FALSE),"INVALID"))</f>
        <v/>
      </c>
      <c r="J4752">
        <f>IF(F4752=1,IF(H4752=I4752,1,0),"")</f>
        <v/>
      </c>
      <c r="K4752">
        <f>IF(AND(ISNUMBER(MATCH(B4752,lst_FT_sci_excl,0)),ISNUMBER(MATCH(C4752,lst_FT_sci_excl,0))),IF(D4752=E4752,1,0),"")</f>
        <v/>
      </c>
      <c r="L4752">
        <f>IF(OR(G4752=0,K4752=0),1,"")</f>
        <v/>
      </c>
      <c r="M4752">
        <f>IF(L4752=1,COUNTIF($L$2:L4752,1),"")</f>
        <v/>
      </c>
    </row>
    <row r="4753">
      <c r="A4753">
        <f>IF(screen_FT_reviewer_A!$A4753="","",screen_FT_reviewer_A!$A4753)</f>
        <v/>
      </c>
      <c r="B4753">
        <f>IF(OR($A4753="",screen_FT_reviewer_A!$C4753=""),"",screen_FT_reviewer_A!$C4753)</f>
        <v/>
      </c>
      <c r="C4753">
        <f>IF(OR($A4753="",screen_FT_reviewer_B!$C4753=""),"",screen_FT_reviewer_B!$C4753)</f>
        <v/>
      </c>
      <c r="D4753">
        <f>IF(OR($A4753="",screen_FT_reviewer_A!$D4753=""),"",screen_FT_reviewer_A!$D4753)</f>
        <v/>
      </c>
      <c r="E4753">
        <f>IF(OR($A4753="",screen_FT_reviewer_B!$D4753=""),"",screen_FT_reviewer_B!$D4753)</f>
        <v/>
      </c>
      <c r="F4753">
        <f>IF(AND(B4753&lt;&gt;"",C4753&lt;&gt;""),1,"")</f>
        <v/>
      </c>
      <c r="G4753">
        <f>IF(F4753=1,IF(B4753=C4753,1,0),"")</f>
        <v/>
      </c>
      <c r="H4753">
        <f>IF(B4753="","",IFERROR(VLOOKUP(B4753,lst_FT_group_map_table,2,FALSE),"INVALID"))</f>
        <v/>
      </c>
      <c r="I4753">
        <f>IF(C4753="","",IFERROR(VLOOKUP(C4753,lst_FT_group_map_table,2,FALSE),"INVALID"))</f>
        <v/>
      </c>
      <c r="J4753">
        <f>IF(F4753=1,IF(H4753=I4753,1,0),"")</f>
        <v/>
      </c>
      <c r="K4753">
        <f>IF(AND(ISNUMBER(MATCH(B4753,lst_FT_sci_excl,0)),ISNUMBER(MATCH(C4753,lst_FT_sci_excl,0))),IF(D4753=E4753,1,0),"")</f>
        <v/>
      </c>
      <c r="L4753">
        <f>IF(OR(G4753=0,K4753=0),1,"")</f>
        <v/>
      </c>
      <c r="M4753">
        <f>IF(L4753=1,COUNTIF($L$2:L4753,1),"")</f>
        <v/>
      </c>
    </row>
    <row r="4754">
      <c r="A4754">
        <f>IF(screen_FT_reviewer_A!$A4754="","",screen_FT_reviewer_A!$A4754)</f>
        <v/>
      </c>
      <c r="B4754">
        <f>IF(OR($A4754="",screen_FT_reviewer_A!$C4754=""),"",screen_FT_reviewer_A!$C4754)</f>
        <v/>
      </c>
      <c r="C4754">
        <f>IF(OR($A4754="",screen_FT_reviewer_B!$C4754=""),"",screen_FT_reviewer_B!$C4754)</f>
        <v/>
      </c>
      <c r="D4754">
        <f>IF(OR($A4754="",screen_FT_reviewer_A!$D4754=""),"",screen_FT_reviewer_A!$D4754)</f>
        <v/>
      </c>
      <c r="E4754">
        <f>IF(OR($A4754="",screen_FT_reviewer_B!$D4754=""),"",screen_FT_reviewer_B!$D4754)</f>
        <v/>
      </c>
      <c r="F4754">
        <f>IF(AND(B4754&lt;&gt;"",C4754&lt;&gt;""),1,"")</f>
        <v/>
      </c>
      <c r="G4754">
        <f>IF(F4754=1,IF(B4754=C4754,1,0),"")</f>
        <v/>
      </c>
      <c r="H4754">
        <f>IF(B4754="","",IFERROR(VLOOKUP(B4754,lst_FT_group_map_table,2,FALSE),"INVALID"))</f>
        <v/>
      </c>
      <c r="I4754">
        <f>IF(C4754="","",IFERROR(VLOOKUP(C4754,lst_FT_group_map_table,2,FALSE),"INVALID"))</f>
        <v/>
      </c>
      <c r="J4754">
        <f>IF(F4754=1,IF(H4754=I4754,1,0),"")</f>
        <v/>
      </c>
      <c r="K4754">
        <f>IF(AND(ISNUMBER(MATCH(B4754,lst_FT_sci_excl,0)),ISNUMBER(MATCH(C4754,lst_FT_sci_excl,0))),IF(D4754=E4754,1,0),"")</f>
        <v/>
      </c>
      <c r="L4754">
        <f>IF(OR(G4754=0,K4754=0),1,"")</f>
        <v/>
      </c>
      <c r="M4754">
        <f>IF(L4754=1,COUNTIF($L$2:L4754,1),"")</f>
        <v/>
      </c>
    </row>
    <row r="4755">
      <c r="A4755">
        <f>IF(screen_FT_reviewer_A!$A4755="","",screen_FT_reviewer_A!$A4755)</f>
        <v/>
      </c>
      <c r="B4755">
        <f>IF(OR($A4755="",screen_FT_reviewer_A!$C4755=""),"",screen_FT_reviewer_A!$C4755)</f>
        <v/>
      </c>
      <c r="C4755">
        <f>IF(OR($A4755="",screen_FT_reviewer_B!$C4755=""),"",screen_FT_reviewer_B!$C4755)</f>
        <v/>
      </c>
      <c r="D4755">
        <f>IF(OR($A4755="",screen_FT_reviewer_A!$D4755=""),"",screen_FT_reviewer_A!$D4755)</f>
        <v/>
      </c>
      <c r="E4755">
        <f>IF(OR($A4755="",screen_FT_reviewer_B!$D4755=""),"",screen_FT_reviewer_B!$D4755)</f>
        <v/>
      </c>
      <c r="F4755">
        <f>IF(AND(B4755&lt;&gt;"",C4755&lt;&gt;""),1,"")</f>
        <v/>
      </c>
      <c r="G4755">
        <f>IF(F4755=1,IF(B4755=C4755,1,0),"")</f>
        <v/>
      </c>
      <c r="H4755">
        <f>IF(B4755="","",IFERROR(VLOOKUP(B4755,lst_FT_group_map_table,2,FALSE),"INVALID"))</f>
        <v/>
      </c>
      <c r="I4755">
        <f>IF(C4755="","",IFERROR(VLOOKUP(C4755,lst_FT_group_map_table,2,FALSE),"INVALID"))</f>
        <v/>
      </c>
      <c r="J4755">
        <f>IF(F4755=1,IF(H4755=I4755,1,0),"")</f>
        <v/>
      </c>
      <c r="K4755">
        <f>IF(AND(ISNUMBER(MATCH(B4755,lst_FT_sci_excl,0)),ISNUMBER(MATCH(C4755,lst_FT_sci_excl,0))),IF(D4755=E4755,1,0),"")</f>
        <v/>
      </c>
      <c r="L4755">
        <f>IF(OR(G4755=0,K4755=0),1,"")</f>
        <v/>
      </c>
      <c r="M4755">
        <f>IF(L4755=1,COUNTIF($L$2:L4755,1),"")</f>
        <v/>
      </c>
    </row>
    <row r="4756">
      <c r="A4756">
        <f>IF(screen_FT_reviewer_A!$A4756="","",screen_FT_reviewer_A!$A4756)</f>
        <v/>
      </c>
      <c r="B4756">
        <f>IF(OR($A4756="",screen_FT_reviewer_A!$C4756=""),"",screen_FT_reviewer_A!$C4756)</f>
        <v/>
      </c>
      <c r="C4756">
        <f>IF(OR($A4756="",screen_FT_reviewer_B!$C4756=""),"",screen_FT_reviewer_B!$C4756)</f>
        <v/>
      </c>
      <c r="D4756">
        <f>IF(OR($A4756="",screen_FT_reviewer_A!$D4756=""),"",screen_FT_reviewer_A!$D4756)</f>
        <v/>
      </c>
      <c r="E4756">
        <f>IF(OR($A4756="",screen_FT_reviewer_B!$D4756=""),"",screen_FT_reviewer_B!$D4756)</f>
        <v/>
      </c>
      <c r="F4756">
        <f>IF(AND(B4756&lt;&gt;"",C4756&lt;&gt;""),1,"")</f>
        <v/>
      </c>
      <c r="G4756">
        <f>IF(F4756=1,IF(B4756=C4756,1,0),"")</f>
        <v/>
      </c>
      <c r="H4756">
        <f>IF(B4756="","",IFERROR(VLOOKUP(B4756,lst_FT_group_map_table,2,FALSE),"INVALID"))</f>
        <v/>
      </c>
      <c r="I4756">
        <f>IF(C4756="","",IFERROR(VLOOKUP(C4756,lst_FT_group_map_table,2,FALSE),"INVALID"))</f>
        <v/>
      </c>
      <c r="J4756">
        <f>IF(F4756=1,IF(H4756=I4756,1,0),"")</f>
        <v/>
      </c>
      <c r="K4756">
        <f>IF(AND(ISNUMBER(MATCH(B4756,lst_FT_sci_excl,0)),ISNUMBER(MATCH(C4756,lst_FT_sci_excl,0))),IF(D4756=E4756,1,0),"")</f>
        <v/>
      </c>
      <c r="L4756">
        <f>IF(OR(G4756=0,K4756=0),1,"")</f>
        <v/>
      </c>
      <c r="M4756">
        <f>IF(L4756=1,COUNTIF($L$2:L4756,1),"")</f>
        <v/>
      </c>
    </row>
    <row r="4757">
      <c r="A4757">
        <f>IF(screen_FT_reviewer_A!$A4757="","",screen_FT_reviewer_A!$A4757)</f>
        <v/>
      </c>
      <c r="B4757">
        <f>IF(OR($A4757="",screen_FT_reviewer_A!$C4757=""),"",screen_FT_reviewer_A!$C4757)</f>
        <v/>
      </c>
      <c r="C4757">
        <f>IF(OR($A4757="",screen_FT_reviewer_B!$C4757=""),"",screen_FT_reviewer_B!$C4757)</f>
        <v/>
      </c>
      <c r="D4757">
        <f>IF(OR($A4757="",screen_FT_reviewer_A!$D4757=""),"",screen_FT_reviewer_A!$D4757)</f>
        <v/>
      </c>
      <c r="E4757">
        <f>IF(OR($A4757="",screen_FT_reviewer_B!$D4757=""),"",screen_FT_reviewer_B!$D4757)</f>
        <v/>
      </c>
      <c r="F4757">
        <f>IF(AND(B4757&lt;&gt;"",C4757&lt;&gt;""),1,"")</f>
        <v/>
      </c>
      <c r="G4757">
        <f>IF(F4757=1,IF(B4757=C4757,1,0),"")</f>
        <v/>
      </c>
      <c r="H4757">
        <f>IF(B4757="","",IFERROR(VLOOKUP(B4757,lst_FT_group_map_table,2,FALSE),"INVALID"))</f>
        <v/>
      </c>
      <c r="I4757">
        <f>IF(C4757="","",IFERROR(VLOOKUP(C4757,lst_FT_group_map_table,2,FALSE),"INVALID"))</f>
        <v/>
      </c>
      <c r="J4757">
        <f>IF(F4757=1,IF(H4757=I4757,1,0),"")</f>
        <v/>
      </c>
      <c r="K4757">
        <f>IF(AND(ISNUMBER(MATCH(B4757,lst_FT_sci_excl,0)),ISNUMBER(MATCH(C4757,lst_FT_sci_excl,0))),IF(D4757=E4757,1,0),"")</f>
        <v/>
      </c>
      <c r="L4757">
        <f>IF(OR(G4757=0,K4757=0),1,"")</f>
        <v/>
      </c>
      <c r="M4757">
        <f>IF(L4757=1,COUNTIF($L$2:L4757,1),"")</f>
        <v/>
      </c>
    </row>
    <row r="4758">
      <c r="A4758">
        <f>IF(screen_FT_reviewer_A!$A4758="","",screen_FT_reviewer_A!$A4758)</f>
        <v/>
      </c>
      <c r="B4758">
        <f>IF(OR($A4758="",screen_FT_reviewer_A!$C4758=""),"",screen_FT_reviewer_A!$C4758)</f>
        <v/>
      </c>
      <c r="C4758">
        <f>IF(OR($A4758="",screen_FT_reviewer_B!$C4758=""),"",screen_FT_reviewer_B!$C4758)</f>
        <v/>
      </c>
      <c r="D4758">
        <f>IF(OR($A4758="",screen_FT_reviewer_A!$D4758=""),"",screen_FT_reviewer_A!$D4758)</f>
        <v/>
      </c>
      <c r="E4758">
        <f>IF(OR($A4758="",screen_FT_reviewer_B!$D4758=""),"",screen_FT_reviewer_B!$D4758)</f>
        <v/>
      </c>
      <c r="F4758">
        <f>IF(AND(B4758&lt;&gt;"",C4758&lt;&gt;""),1,"")</f>
        <v/>
      </c>
      <c r="G4758">
        <f>IF(F4758=1,IF(B4758=C4758,1,0),"")</f>
        <v/>
      </c>
      <c r="H4758">
        <f>IF(B4758="","",IFERROR(VLOOKUP(B4758,lst_FT_group_map_table,2,FALSE),"INVALID"))</f>
        <v/>
      </c>
      <c r="I4758">
        <f>IF(C4758="","",IFERROR(VLOOKUP(C4758,lst_FT_group_map_table,2,FALSE),"INVALID"))</f>
        <v/>
      </c>
      <c r="J4758">
        <f>IF(F4758=1,IF(H4758=I4758,1,0),"")</f>
        <v/>
      </c>
      <c r="K4758">
        <f>IF(AND(ISNUMBER(MATCH(B4758,lst_FT_sci_excl,0)),ISNUMBER(MATCH(C4758,lst_FT_sci_excl,0))),IF(D4758=E4758,1,0),"")</f>
        <v/>
      </c>
      <c r="L4758">
        <f>IF(OR(G4758=0,K4758=0),1,"")</f>
        <v/>
      </c>
      <c r="M4758">
        <f>IF(L4758=1,COUNTIF($L$2:L4758,1),"")</f>
        <v/>
      </c>
    </row>
    <row r="4759">
      <c r="A4759">
        <f>IF(screen_FT_reviewer_A!$A4759="","",screen_FT_reviewer_A!$A4759)</f>
        <v/>
      </c>
      <c r="B4759">
        <f>IF(OR($A4759="",screen_FT_reviewer_A!$C4759=""),"",screen_FT_reviewer_A!$C4759)</f>
        <v/>
      </c>
      <c r="C4759">
        <f>IF(OR($A4759="",screen_FT_reviewer_B!$C4759=""),"",screen_FT_reviewer_B!$C4759)</f>
        <v/>
      </c>
      <c r="D4759">
        <f>IF(OR($A4759="",screen_FT_reviewer_A!$D4759=""),"",screen_FT_reviewer_A!$D4759)</f>
        <v/>
      </c>
      <c r="E4759">
        <f>IF(OR($A4759="",screen_FT_reviewer_B!$D4759=""),"",screen_FT_reviewer_B!$D4759)</f>
        <v/>
      </c>
      <c r="F4759">
        <f>IF(AND(B4759&lt;&gt;"",C4759&lt;&gt;""),1,"")</f>
        <v/>
      </c>
      <c r="G4759">
        <f>IF(F4759=1,IF(B4759=C4759,1,0),"")</f>
        <v/>
      </c>
      <c r="H4759">
        <f>IF(B4759="","",IFERROR(VLOOKUP(B4759,lst_FT_group_map_table,2,FALSE),"INVALID"))</f>
        <v/>
      </c>
      <c r="I4759">
        <f>IF(C4759="","",IFERROR(VLOOKUP(C4759,lst_FT_group_map_table,2,FALSE),"INVALID"))</f>
        <v/>
      </c>
      <c r="J4759">
        <f>IF(F4759=1,IF(H4759=I4759,1,0),"")</f>
        <v/>
      </c>
      <c r="K4759">
        <f>IF(AND(ISNUMBER(MATCH(B4759,lst_FT_sci_excl,0)),ISNUMBER(MATCH(C4759,lst_FT_sci_excl,0))),IF(D4759=E4759,1,0),"")</f>
        <v/>
      </c>
      <c r="L4759">
        <f>IF(OR(G4759=0,K4759=0),1,"")</f>
        <v/>
      </c>
      <c r="M4759">
        <f>IF(L4759=1,COUNTIF($L$2:L4759,1),"")</f>
        <v/>
      </c>
    </row>
    <row r="4760">
      <c r="A4760">
        <f>IF(screen_FT_reviewer_A!$A4760="","",screen_FT_reviewer_A!$A4760)</f>
        <v/>
      </c>
      <c r="B4760">
        <f>IF(OR($A4760="",screen_FT_reviewer_A!$C4760=""),"",screen_FT_reviewer_A!$C4760)</f>
        <v/>
      </c>
      <c r="C4760">
        <f>IF(OR($A4760="",screen_FT_reviewer_B!$C4760=""),"",screen_FT_reviewer_B!$C4760)</f>
        <v/>
      </c>
      <c r="D4760">
        <f>IF(OR($A4760="",screen_FT_reviewer_A!$D4760=""),"",screen_FT_reviewer_A!$D4760)</f>
        <v/>
      </c>
      <c r="E4760">
        <f>IF(OR($A4760="",screen_FT_reviewer_B!$D4760=""),"",screen_FT_reviewer_B!$D4760)</f>
        <v/>
      </c>
      <c r="F4760">
        <f>IF(AND(B4760&lt;&gt;"",C4760&lt;&gt;""),1,"")</f>
        <v/>
      </c>
      <c r="G4760">
        <f>IF(F4760=1,IF(B4760=C4760,1,0),"")</f>
        <v/>
      </c>
      <c r="H4760">
        <f>IF(B4760="","",IFERROR(VLOOKUP(B4760,lst_FT_group_map_table,2,FALSE),"INVALID"))</f>
        <v/>
      </c>
      <c r="I4760">
        <f>IF(C4760="","",IFERROR(VLOOKUP(C4760,lst_FT_group_map_table,2,FALSE),"INVALID"))</f>
        <v/>
      </c>
      <c r="J4760">
        <f>IF(F4760=1,IF(H4760=I4760,1,0),"")</f>
        <v/>
      </c>
      <c r="K4760">
        <f>IF(AND(ISNUMBER(MATCH(B4760,lst_FT_sci_excl,0)),ISNUMBER(MATCH(C4760,lst_FT_sci_excl,0))),IF(D4760=E4760,1,0),"")</f>
        <v/>
      </c>
      <c r="L4760">
        <f>IF(OR(G4760=0,K4760=0),1,"")</f>
        <v/>
      </c>
      <c r="M4760">
        <f>IF(L4760=1,COUNTIF($L$2:L4760,1),"")</f>
        <v/>
      </c>
    </row>
    <row r="4761">
      <c r="A4761">
        <f>IF(screen_FT_reviewer_A!$A4761="","",screen_FT_reviewer_A!$A4761)</f>
        <v/>
      </c>
      <c r="B4761">
        <f>IF(OR($A4761="",screen_FT_reviewer_A!$C4761=""),"",screen_FT_reviewer_A!$C4761)</f>
        <v/>
      </c>
      <c r="C4761">
        <f>IF(OR($A4761="",screen_FT_reviewer_B!$C4761=""),"",screen_FT_reviewer_B!$C4761)</f>
        <v/>
      </c>
      <c r="D4761">
        <f>IF(OR($A4761="",screen_FT_reviewer_A!$D4761=""),"",screen_FT_reviewer_A!$D4761)</f>
        <v/>
      </c>
      <c r="E4761">
        <f>IF(OR($A4761="",screen_FT_reviewer_B!$D4761=""),"",screen_FT_reviewer_B!$D4761)</f>
        <v/>
      </c>
      <c r="F4761">
        <f>IF(AND(B4761&lt;&gt;"",C4761&lt;&gt;""),1,"")</f>
        <v/>
      </c>
      <c r="G4761">
        <f>IF(F4761=1,IF(B4761=C4761,1,0),"")</f>
        <v/>
      </c>
      <c r="H4761">
        <f>IF(B4761="","",IFERROR(VLOOKUP(B4761,lst_FT_group_map_table,2,FALSE),"INVALID"))</f>
        <v/>
      </c>
      <c r="I4761">
        <f>IF(C4761="","",IFERROR(VLOOKUP(C4761,lst_FT_group_map_table,2,FALSE),"INVALID"))</f>
        <v/>
      </c>
      <c r="J4761">
        <f>IF(F4761=1,IF(H4761=I4761,1,0),"")</f>
        <v/>
      </c>
      <c r="K4761">
        <f>IF(AND(ISNUMBER(MATCH(B4761,lst_FT_sci_excl,0)),ISNUMBER(MATCH(C4761,lst_FT_sci_excl,0))),IF(D4761=E4761,1,0),"")</f>
        <v/>
      </c>
      <c r="L4761">
        <f>IF(OR(G4761=0,K4761=0),1,"")</f>
        <v/>
      </c>
      <c r="M4761">
        <f>IF(L4761=1,COUNTIF($L$2:L4761,1),"")</f>
        <v/>
      </c>
    </row>
    <row r="4762">
      <c r="A4762">
        <f>IF(screen_FT_reviewer_A!$A4762="","",screen_FT_reviewer_A!$A4762)</f>
        <v/>
      </c>
      <c r="B4762">
        <f>IF(OR($A4762="",screen_FT_reviewer_A!$C4762=""),"",screen_FT_reviewer_A!$C4762)</f>
        <v/>
      </c>
      <c r="C4762">
        <f>IF(OR($A4762="",screen_FT_reviewer_B!$C4762=""),"",screen_FT_reviewer_B!$C4762)</f>
        <v/>
      </c>
      <c r="D4762">
        <f>IF(OR($A4762="",screen_FT_reviewer_A!$D4762=""),"",screen_FT_reviewer_A!$D4762)</f>
        <v/>
      </c>
      <c r="E4762">
        <f>IF(OR($A4762="",screen_FT_reviewer_B!$D4762=""),"",screen_FT_reviewer_B!$D4762)</f>
        <v/>
      </c>
      <c r="F4762">
        <f>IF(AND(B4762&lt;&gt;"",C4762&lt;&gt;""),1,"")</f>
        <v/>
      </c>
      <c r="G4762">
        <f>IF(F4762=1,IF(B4762=C4762,1,0),"")</f>
        <v/>
      </c>
      <c r="H4762">
        <f>IF(B4762="","",IFERROR(VLOOKUP(B4762,lst_FT_group_map_table,2,FALSE),"INVALID"))</f>
        <v/>
      </c>
      <c r="I4762">
        <f>IF(C4762="","",IFERROR(VLOOKUP(C4762,lst_FT_group_map_table,2,FALSE),"INVALID"))</f>
        <v/>
      </c>
      <c r="J4762">
        <f>IF(F4762=1,IF(H4762=I4762,1,0),"")</f>
        <v/>
      </c>
      <c r="K4762">
        <f>IF(AND(ISNUMBER(MATCH(B4762,lst_FT_sci_excl,0)),ISNUMBER(MATCH(C4762,lst_FT_sci_excl,0))),IF(D4762=E4762,1,0),"")</f>
        <v/>
      </c>
      <c r="L4762">
        <f>IF(OR(G4762=0,K4762=0),1,"")</f>
        <v/>
      </c>
      <c r="M4762">
        <f>IF(L4762=1,COUNTIF($L$2:L4762,1),"")</f>
        <v/>
      </c>
    </row>
    <row r="4763">
      <c r="A4763">
        <f>IF(screen_FT_reviewer_A!$A4763="","",screen_FT_reviewer_A!$A4763)</f>
        <v/>
      </c>
      <c r="B4763">
        <f>IF(OR($A4763="",screen_FT_reviewer_A!$C4763=""),"",screen_FT_reviewer_A!$C4763)</f>
        <v/>
      </c>
      <c r="C4763">
        <f>IF(OR($A4763="",screen_FT_reviewer_B!$C4763=""),"",screen_FT_reviewer_B!$C4763)</f>
        <v/>
      </c>
      <c r="D4763">
        <f>IF(OR($A4763="",screen_FT_reviewer_A!$D4763=""),"",screen_FT_reviewer_A!$D4763)</f>
        <v/>
      </c>
      <c r="E4763">
        <f>IF(OR($A4763="",screen_FT_reviewer_B!$D4763=""),"",screen_FT_reviewer_B!$D4763)</f>
        <v/>
      </c>
      <c r="F4763">
        <f>IF(AND(B4763&lt;&gt;"",C4763&lt;&gt;""),1,"")</f>
        <v/>
      </c>
      <c r="G4763">
        <f>IF(F4763=1,IF(B4763=C4763,1,0),"")</f>
        <v/>
      </c>
      <c r="H4763">
        <f>IF(B4763="","",IFERROR(VLOOKUP(B4763,lst_FT_group_map_table,2,FALSE),"INVALID"))</f>
        <v/>
      </c>
      <c r="I4763">
        <f>IF(C4763="","",IFERROR(VLOOKUP(C4763,lst_FT_group_map_table,2,FALSE),"INVALID"))</f>
        <v/>
      </c>
      <c r="J4763">
        <f>IF(F4763=1,IF(H4763=I4763,1,0),"")</f>
        <v/>
      </c>
      <c r="K4763">
        <f>IF(AND(ISNUMBER(MATCH(B4763,lst_FT_sci_excl,0)),ISNUMBER(MATCH(C4763,lst_FT_sci_excl,0))),IF(D4763=E4763,1,0),"")</f>
        <v/>
      </c>
      <c r="L4763">
        <f>IF(OR(G4763=0,K4763=0),1,"")</f>
        <v/>
      </c>
      <c r="M4763">
        <f>IF(L4763=1,COUNTIF($L$2:L4763,1),"")</f>
        <v/>
      </c>
    </row>
    <row r="4764">
      <c r="A4764">
        <f>IF(screen_FT_reviewer_A!$A4764="","",screen_FT_reviewer_A!$A4764)</f>
        <v/>
      </c>
      <c r="B4764">
        <f>IF(OR($A4764="",screen_FT_reviewer_A!$C4764=""),"",screen_FT_reviewer_A!$C4764)</f>
        <v/>
      </c>
      <c r="C4764">
        <f>IF(OR($A4764="",screen_FT_reviewer_B!$C4764=""),"",screen_FT_reviewer_B!$C4764)</f>
        <v/>
      </c>
      <c r="D4764">
        <f>IF(OR($A4764="",screen_FT_reviewer_A!$D4764=""),"",screen_FT_reviewer_A!$D4764)</f>
        <v/>
      </c>
      <c r="E4764">
        <f>IF(OR($A4764="",screen_FT_reviewer_B!$D4764=""),"",screen_FT_reviewer_B!$D4764)</f>
        <v/>
      </c>
      <c r="F4764">
        <f>IF(AND(B4764&lt;&gt;"",C4764&lt;&gt;""),1,"")</f>
        <v/>
      </c>
      <c r="G4764">
        <f>IF(F4764=1,IF(B4764=C4764,1,0),"")</f>
        <v/>
      </c>
      <c r="H4764">
        <f>IF(B4764="","",IFERROR(VLOOKUP(B4764,lst_FT_group_map_table,2,FALSE),"INVALID"))</f>
        <v/>
      </c>
      <c r="I4764">
        <f>IF(C4764="","",IFERROR(VLOOKUP(C4764,lst_FT_group_map_table,2,FALSE),"INVALID"))</f>
        <v/>
      </c>
      <c r="J4764">
        <f>IF(F4764=1,IF(H4764=I4764,1,0),"")</f>
        <v/>
      </c>
      <c r="K4764">
        <f>IF(AND(ISNUMBER(MATCH(B4764,lst_FT_sci_excl,0)),ISNUMBER(MATCH(C4764,lst_FT_sci_excl,0))),IF(D4764=E4764,1,0),"")</f>
        <v/>
      </c>
      <c r="L4764">
        <f>IF(OR(G4764=0,K4764=0),1,"")</f>
        <v/>
      </c>
      <c r="M4764">
        <f>IF(L4764=1,COUNTIF($L$2:L4764,1),"")</f>
        <v/>
      </c>
    </row>
    <row r="4765">
      <c r="A4765">
        <f>IF(screen_FT_reviewer_A!$A4765="","",screen_FT_reviewer_A!$A4765)</f>
        <v/>
      </c>
      <c r="B4765">
        <f>IF(OR($A4765="",screen_FT_reviewer_A!$C4765=""),"",screen_FT_reviewer_A!$C4765)</f>
        <v/>
      </c>
      <c r="C4765">
        <f>IF(OR($A4765="",screen_FT_reviewer_B!$C4765=""),"",screen_FT_reviewer_B!$C4765)</f>
        <v/>
      </c>
      <c r="D4765">
        <f>IF(OR($A4765="",screen_FT_reviewer_A!$D4765=""),"",screen_FT_reviewer_A!$D4765)</f>
        <v/>
      </c>
      <c r="E4765">
        <f>IF(OR($A4765="",screen_FT_reviewer_B!$D4765=""),"",screen_FT_reviewer_B!$D4765)</f>
        <v/>
      </c>
      <c r="F4765">
        <f>IF(AND(B4765&lt;&gt;"",C4765&lt;&gt;""),1,"")</f>
        <v/>
      </c>
      <c r="G4765">
        <f>IF(F4765=1,IF(B4765=C4765,1,0),"")</f>
        <v/>
      </c>
      <c r="H4765">
        <f>IF(B4765="","",IFERROR(VLOOKUP(B4765,lst_FT_group_map_table,2,FALSE),"INVALID"))</f>
        <v/>
      </c>
      <c r="I4765">
        <f>IF(C4765="","",IFERROR(VLOOKUP(C4765,lst_FT_group_map_table,2,FALSE),"INVALID"))</f>
        <v/>
      </c>
      <c r="J4765">
        <f>IF(F4765=1,IF(H4765=I4765,1,0),"")</f>
        <v/>
      </c>
      <c r="K4765">
        <f>IF(AND(ISNUMBER(MATCH(B4765,lst_FT_sci_excl,0)),ISNUMBER(MATCH(C4765,lst_FT_sci_excl,0))),IF(D4765=E4765,1,0),"")</f>
        <v/>
      </c>
      <c r="L4765">
        <f>IF(OR(G4765=0,K4765=0),1,"")</f>
        <v/>
      </c>
      <c r="M4765">
        <f>IF(L4765=1,COUNTIF($L$2:L4765,1),"")</f>
        <v/>
      </c>
    </row>
    <row r="4766">
      <c r="A4766">
        <f>IF(screen_FT_reviewer_A!$A4766="","",screen_FT_reviewer_A!$A4766)</f>
        <v/>
      </c>
      <c r="B4766">
        <f>IF(OR($A4766="",screen_FT_reviewer_A!$C4766=""),"",screen_FT_reviewer_A!$C4766)</f>
        <v/>
      </c>
      <c r="C4766">
        <f>IF(OR($A4766="",screen_FT_reviewer_B!$C4766=""),"",screen_FT_reviewer_B!$C4766)</f>
        <v/>
      </c>
      <c r="D4766">
        <f>IF(OR($A4766="",screen_FT_reviewer_A!$D4766=""),"",screen_FT_reviewer_A!$D4766)</f>
        <v/>
      </c>
      <c r="E4766">
        <f>IF(OR($A4766="",screen_FT_reviewer_B!$D4766=""),"",screen_FT_reviewer_B!$D4766)</f>
        <v/>
      </c>
      <c r="F4766">
        <f>IF(AND(B4766&lt;&gt;"",C4766&lt;&gt;""),1,"")</f>
        <v/>
      </c>
      <c r="G4766">
        <f>IF(F4766=1,IF(B4766=C4766,1,0),"")</f>
        <v/>
      </c>
      <c r="H4766">
        <f>IF(B4766="","",IFERROR(VLOOKUP(B4766,lst_FT_group_map_table,2,FALSE),"INVALID"))</f>
        <v/>
      </c>
      <c r="I4766">
        <f>IF(C4766="","",IFERROR(VLOOKUP(C4766,lst_FT_group_map_table,2,FALSE),"INVALID"))</f>
        <v/>
      </c>
      <c r="J4766">
        <f>IF(F4766=1,IF(H4766=I4766,1,0),"")</f>
        <v/>
      </c>
      <c r="K4766">
        <f>IF(AND(ISNUMBER(MATCH(B4766,lst_FT_sci_excl,0)),ISNUMBER(MATCH(C4766,lst_FT_sci_excl,0))),IF(D4766=E4766,1,0),"")</f>
        <v/>
      </c>
      <c r="L4766">
        <f>IF(OR(G4766=0,K4766=0),1,"")</f>
        <v/>
      </c>
      <c r="M4766">
        <f>IF(L4766=1,COUNTIF($L$2:L4766,1),"")</f>
        <v/>
      </c>
    </row>
    <row r="4767">
      <c r="A4767">
        <f>IF(screen_FT_reviewer_A!$A4767="","",screen_FT_reviewer_A!$A4767)</f>
        <v/>
      </c>
      <c r="B4767">
        <f>IF(OR($A4767="",screen_FT_reviewer_A!$C4767=""),"",screen_FT_reviewer_A!$C4767)</f>
        <v/>
      </c>
      <c r="C4767">
        <f>IF(OR($A4767="",screen_FT_reviewer_B!$C4767=""),"",screen_FT_reviewer_B!$C4767)</f>
        <v/>
      </c>
      <c r="D4767">
        <f>IF(OR($A4767="",screen_FT_reviewer_A!$D4767=""),"",screen_FT_reviewer_A!$D4767)</f>
        <v/>
      </c>
      <c r="E4767">
        <f>IF(OR($A4767="",screen_FT_reviewer_B!$D4767=""),"",screen_FT_reviewer_B!$D4767)</f>
        <v/>
      </c>
      <c r="F4767">
        <f>IF(AND(B4767&lt;&gt;"",C4767&lt;&gt;""),1,"")</f>
        <v/>
      </c>
      <c r="G4767">
        <f>IF(F4767=1,IF(B4767=C4767,1,0),"")</f>
        <v/>
      </c>
      <c r="H4767">
        <f>IF(B4767="","",IFERROR(VLOOKUP(B4767,lst_FT_group_map_table,2,FALSE),"INVALID"))</f>
        <v/>
      </c>
      <c r="I4767">
        <f>IF(C4767="","",IFERROR(VLOOKUP(C4767,lst_FT_group_map_table,2,FALSE),"INVALID"))</f>
        <v/>
      </c>
      <c r="J4767">
        <f>IF(F4767=1,IF(H4767=I4767,1,0),"")</f>
        <v/>
      </c>
      <c r="K4767">
        <f>IF(AND(ISNUMBER(MATCH(B4767,lst_FT_sci_excl,0)),ISNUMBER(MATCH(C4767,lst_FT_sci_excl,0))),IF(D4767=E4767,1,0),"")</f>
        <v/>
      </c>
      <c r="L4767">
        <f>IF(OR(G4767=0,K4767=0),1,"")</f>
        <v/>
      </c>
      <c r="M4767">
        <f>IF(L4767=1,COUNTIF($L$2:L4767,1),"")</f>
        <v/>
      </c>
    </row>
    <row r="4768">
      <c r="A4768">
        <f>IF(screen_FT_reviewer_A!$A4768="","",screen_FT_reviewer_A!$A4768)</f>
        <v/>
      </c>
      <c r="B4768">
        <f>IF(OR($A4768="",screen_FT_reviewer_A!$C4768=""),"",screen_FT_reviewer_A!$C4768)</f>
        <v/>
      </c>
      <c r="C4768">
        <f>IF(OR($A4768="",screen_FT_reviewer_B!$C4768=""),"",screen_FT_reviewer_B!$C4768)</f>
        <v/>
      </c>
      <c r="D4768">
        <f>IF(OR($A4768="",screen_FT_reviewer_A!$D4768=""),"",screen_FT_reviewer_A!$D4768)</f>
        <v/>
      </c>
      <c r="E4768">
        <f>IF(OR($A4768="",screen_FT_reviewer_B!$D4768=""),"",screen_FT_reviewer_B!$D4768)</f>
        <v/>
      </c>
      <c r="F4768">
        <f>IF(AND(B4768&lt;&gt;"",C4768&lt;&gt;""),1,"")</f>
        <v/>
      </c>
      <c r="G4768">
        <f>IF(F4768=1,IF(B4768=C4768,1,0),"")</f>
        <v/>
      </c>
      <c r="H4768">
        <f>IF(B4768="","",IFERROR(VLOOKUP(B4768,lst_FT_group_map_table,2,FALSE),"INVALID"))</f>
        <v/>
      </c>
      <c r="I4768">
        <f>IF(C4768="","",IFERROR(VLOOKUP(C4768,lst_FT_group_map_table,2,FALSE),"INVALID"))</f>
        <v/>
      </c>
      <c r="J4768">
        <f>IF(F4768=1,IF(H4768=I4768,1,0),"")</f>
        <v/>
      </c>
      <c r="K4768">
        <f>IF(AND(ISNUMBER(MATCH(B4768,lst_FT_sci_excl,0)),ISNUMBER(MATCH(C4768,lst_FT_sci_excl,0))),IF(D4768=E4768,1,0),"")</f>
        <v/>
      </c>
      <c r="L4768">
        <f>IF(OR(G4768=0,K4768=0),1,"")</f>
        <v/>
      </c>
      <c r="M4768">
        <f>IF(L4768=1,COUNTIF($L$2:L4768,1),"")</f>
        <v/>
      </c>
    </row>
    <row r="4769">
      <c r="A4769">
        <f>IF(screen_FT_reviewer_A!$A4769="","",screen_FT_reviewer_A!$A4769)</f>
        <v/>
      </c>
      <c r="B4769">
        <f>IF(OR($A4769="",screen_FT_reviewer_A!$C4769=""),"",screen_FT_reviewer_A!$C4769)</f>
        <v/>
      </c>
      <c r="C4769">
        <f>IF(OR($A4769="",screen_FT_reviewer_B!$C4769=""),"",screen_FT_reviewer_B!$C4769)</f>
        <v/>
      </c>
      <c r="D4769">
        <f>IF(OR($A4769="",screen_FT_reviewer_A!$D4769=""),"",screen_FT_reviewer_A!$D4769)</f>
        <v/>
      </c>
      <c r="E4769">
        <f>IF(OR($A4769="",screen_FT_reviewer_B!$D4769=""),"",screen_FT_reviewer_B!$D4769)</f>
        <v/>
      </c>
      <c r="F4769">
        <f>IF(AND(B4769&lt;&gt;"",C4769&lt;&gt;""),1,"")</f>
        <v/>
      </c>
      <c r="G4769">
        <f>IF(F4769=1,IF(B4769=C4769,1,0),"")</f>
        <v/>
      </c>
      <c r="H4769">
        <f>IF(B4769="","",IFERROR(VLOOKUP(B4769,lst_FT_group_map_table,2,FALSE),"INVALID"))</f>
        <v/>
      </c>
      <c r="I4769">
        <f>IF(C4769="","",IFERROR(VLOOKUP(C4769,lst_FT_group_map_table,2,FALSE),"INVALID"))</f>
        <v/>
      </c>
      <c r="J4769">
        <f>IF(F4769=1,IF(H4769=I4769,1,0),"")</f>
        <v/>
      </c>
      <c r="K4769">
        <f>IF(AND(ISNUMBER(MATCH(B4769,lst_FT_sci_excl,0)),ISNUMBER(MATCH(C4769,lst_FT_sci_excl,0))),IF(D4769=E4769,1,0),"")</f>
        <v/>
      </c>
      <c r="L4769">
        <f>IF(OR(G4769=0,K4769=0),1,"")</f>
        <v/>
      </c>
      <c r="M4769">
        <f>IF(L4769=1,COUNTIF($L$2:L4769,1),"")</f>
        <v/>
      </c>
    </row>
    <row r="4770">
      <c r="A4770">
        <f>IF(screen_FT_reviewer_A!$A4770="","",screen_FT_reviewer_A!$A4770)</f>
        <v/>
      </c>
      <c r="B4770">
        <f>IF(OR($A4770="",screen_FT_reviewer_A!$C4770=""),"",screen_FT_reviewer_A!$C4770)</f>
        <v/>
      </c>
      <c r="C4770">
        <f>IF(OR($A4770="",screen_FT_reviewer_B!$C4770=""),"",screen_FT_reviewer_B!$C4770)</f>
        <v/>
      </c>
      <c r="D4770">
        <f>IF(OR($A4770="",screen_FT_reviewer_A!$D4770=""),"",screen_FT_reviewer_A!$D4770)</f>
        <v/>
      </c>
      <c r="E4770">
        <f>IF(OR($A4770="",screen_FT_reviewer_B!$D4770=""),"",screen_FT_reviewer_B!$D4770)</f>
        <v/>
      </c>
      <c r="F4770">
        <f>IF(AND(B4770&lt;&gt;"",C4770&lt;&gt;""),1,"")</f>
        <v/>
      </c>
      <c r="G4770">
        <f>IF(F4770=1,IF(B4770=C4770,1,0),"")</f>
        <v/>
      </c>
      <c r="H4770">
        <f>IF(B4770="","",IFERROR(VLOOKUP(B4770,lst_FT_group_map_table,2,FALSE),"INVALID"))</f>
        <v/>
      </c>
      <c r="I4770">
        <f>IF(C4770="","",IFERROR(VLOOKUP(C4770,lst_FT_group_map_table,2,FALSE),"INVALID"))</f>
        <v/>
      </c>
      <c r="J4770">
        <f>IF(F4770=1,IF(H4770=I4770,1,0),"")</f>
        <v/>
      </c>
      <c r="K4770">
        <f>IF(AND(ISNUMBER(MATCH(B4770,lst_FT_sci_excl,0)),ISNUMBER(MATCH(C4770,lst_FT_sci_excl,0))),IF(D4770=E4770,1,0),"")</f>
        <v/>
      </c>
      <c r="L4770">
        <f>IF(OR(G4770=0,K4770=0),1,"")</f>
        <v/>
      </c>
      <c r="M4770">
        <f>IF(L4770=1,COUNTIF($L$2:L4770,1),"")</f>
        <v/>
      </c>
    </row>
    <row r="4771">
      <c r="A4771">
        <f>IF(screen_FT_reviewer_A!$A4771="","",screen_FT_reviewer_A!$A4771)</f>
        <v/>
      </c>
      <c r="B4771">
        <f>IF(OR($A4771="",screen_FT_reviewer_A!$C4771=""),"",screen_FT_reviewer_A!$C4771)</f>
        <v/>
      </c>
      <c r="C4771">
        <f>IF(OR($A4771="",screen_FT_reviewer_B!$C4771=""),"",screen_FT_reviewer_B!$C4771)</f>
        <v/>
      </c>
      <c r="D4771">
        <f>IF(OR($A4771="",screen_FT_reviewer_A!$D4771=""),"",screen_FT_reviewer_A!$D4771)</f>
        <v/>
      </c>
      <c r="E4771">
        <f>IF(OR($A4771="",screen_FT_reviewer_B!$D4771=""),"",screen_FT_reviewer_B!$D4771)</f>
        <v/>
      </c>
      <c r="F4771">
        <f>IF(AND(B4771&lt;&gt;"",C4771&lt;&gt;""),1,"")</f>
        <v/>
      </c>
      <c r="G4771">
        <f>IF(F4771=1,IF(B4771=C4771,1,0),"")</f>
        <v/>
      </c>
      <c r="H4771">
        <f>IF(B4771="","",IFERROR(VLOOKUP(B4771,lst_FT_group_map_table,2,FALSE),"INVALID"))</f>
        <v/>
      </c>
      <c r="I4771">
        <f>IF(C4771="","",IFERROR(VLOOKUP(C4771,lst_FT_group_map_table,2,FALSE),"INVALID"))</f>
        <v/>
      </c>
      <c r="J4771">
        <f>IF(F4771=1,IF(H4771=I4771,1,0),"")</f>
        <v/>
      </c>
      <c r="K4771">
        <f>IF(AND(ISNUMBER(MATCH(B4771,lst_FT_sci_excl,0)),ISNUMBER(MATCH(C4771,lst_FT_sci_excl,0))),IF(D4771=E4771,1,0),"")</f>
        <v/>
      </c>
      <c r="L4771">
        <f>IF(OR(G4771=0,K4771=0),1,"")</f>
        <v/>
      </c>
      <c r="M4771">
        <f>IF(L4771=1,COUNTIF($L$2:L4771,1),"")</f>
        <v/>
      </c>
    </row>
    <row r="4772">
      <c r="A4772">
        <f>IF(screen_FT_reviewer_A!$A4772="","",screen_FT_reviewer_A!$A4772)</f>
        <v/>
      </c>
      <c r="B4772">
        <f>IF(OR($A4772="",screen_FT_reviewer_A!$C4772=""),"",screen_FT_reviewer_A!$C4772)</f>
        <v/>
      </c>
      <c r="C4772">
        <f>IF(OR($A4772="",screen_FT_reviewer_B!$C4772=""),"",screen_FT_reviewer_B!$C4772)</f>
        <v/>
      </c>
      <c r="D4772">
        <f>IF(OR($A4772="",screen_FT_reviewer_A!$D4772=""),"",screen_FT_reviewer_A!$D4772)</f>
        <v/>
      </c>
      <c r="E4772">
        <f>IF(OR($A4772="",screen_FT_reviewer_B!$D4772=""),"",screen_FT_reviewer_B!$D4772)</f>
        <v/>
      </c>
      <c r="F4772">
        <f>IF(AND(B4772&lt;&gt;"",C4772&lt;&gt;""),1,"")</f>
        <v/>
      </c>
      <c r="G4772">
        <f>IF(F4772=1,IF(B4772=C4772,1,0),"")</f>
        <v/>
      </c>
      <c r="H4772">
        <f>IF(B4772="","",IFERROR(VLOOKUP(B4772,lst_FT_group_map_table,2,FALSE),"INVALID"))</f>
        <v/>
      </c>
      <c r="I4772">
        <f>IF(C4772="","",IFERROR(VLOOKUP(C4772,lst_FT_group_map_table,2,FALSE),"INVALID"))</f>
        <v/>
      </c>
      <c r="J4772">
        <f>IF(F4772=1,IF(H4772=I4772,1,0),"")</f>
        <v/>
      </c>
      <c r="K4772">
        <f>IF(AND(ISNUMBER(MATCH(B4772,lst_FT_sci_excl,0)),ISNUMBER(MATCH(C4772,lst_FT_sci_excl,0))),IF(D4772=E4772,1,0),"")</f>
        <v/>
      </c>
      <c r="L4772">
        <f>IF(OR(G4772=0,K4772=0),1,"")</f>
        <v/>
      </c>
      <c r="M4772">
        <f>IF(L4772=1,COUNTIF($L$2:L4772,1),"")</f>
        <v/>
      </c>
    </row>
    <row r="4773">
      <c r="A4773">
        <f>IF(screen_FT_reviewer_A!$A4773="","",screen_FT_reviewer_A!$A4773)</f>
        <v/>
      </c>
      <c r="B4773">
        <f>IF(OR($A4773="",screen_FT_reviewer_A!$C4773=""),"",screen_FT_reviewer_A!$C4773)</f>
        <v/>
      </c>
      <c r="C4773">
        <f>IF(OR($A4773="",screen_FT_reviewer_B!$C4773=""),"",screen_FT_reviewer_B!$C4773)</f>
        <v/>
      </c>
      <c r="D4773">
        <f>IF(OR($A4773="",screen_FT_reviewer_A!$D4773=""),"",screen_FT_reviewer_A!$D4773)</f>
        <v/>
      </c>
      <c r="E4773">
        <f>IF(OR($A4773="",screen_FT_reviewer_B!$D4773=""),"",screen_FT_reviewer_B!$D4773)</f>
        <v/>
      </c>
      <c r="F4773">
        <f>IF(AND(B4773&lt;&gt;"",C4773&lt;&gt;""),1,"")</f>
        <v/>
      </c>
      <c r="G4773">
        <f>IF(F4773=1,IF(B4773=C4773,1,0),"")</f>
        <v/>
      </c>
      <c r="H4773">
        <f>IF(B4773="","",IFERROR(VLOOKUP(B4773,lst_FT_group_map_table,2,FALSE),"INVALID"))</f>
        <v/>
      </c>
      <c r="I4773">
        <f>IF(C4773="","",IFERROR(VLOOKUP(C4773,lst_FT_group_map_table,2,FALSE),"INVALID"))</f>
        <v/>
      </c>
      <c r="J4773">
        <f>IF(F4773=1,IF(H4773=I4773,1,0),"")</f>
        <v/>
      </c>
      <c r="K4773">
        <f>IF(AND(ISNUMBER(MATCH(B4773,lst_FT_sci_excl,0)),ISNUMBER(MATCH(C4773,lst_FT_sci_excl,0))),IF(D4773=E4773,1,0),"")</f>
        <v/>
      </c>
      <c r="L4773">
        <f>IF(OR(G4773=0,K4773=0),1,"")</f>
        <v/>
      </c>
      <c r="M4773">
        <f>IF(L4773=1,COUNTIF($L$2:L4773,1),"")</f>
        <v/>
      </c>
    </row>
    <row r="4774">
      <c r="A4774">
        <f>IF(screen_FT_reviewer_A!$A4774="","",screen_FT_reviewer_A!$A4774)</f>
        <v/>
      </c>
      <c r="B4774">
        <f>IF(OR($A4774="",screen_FT_reviewer_A!$C4774=""),"",screen_FT_reviewer_A!$C4774)</f>
        <v/>
      </c>
      <c r="C4774">
        <f>IF(OR($A4774="",screen_FT_reviewer_B!$C4774=""),"",screen_FT_reviewer_B!$C4774)</f>
        <v/>
      </c>
      <c r="D4774">
        <f>IF(OR($A4774="",screen_FT_reviewer_A!$D4774=""),"",screen_FT_reviewer_A!$D4774)</f>
        <v/>
      </c>
      <c r="E4774">
        <f>IF(OR($A4774="",screen_FT_reviewer_B!$D4774=""),"",screen_FT_reviewer_B!$D4774)</f>
        <v/>
      </c>
      <c r="F4774">
        <f>IF(AND(B4774&lt;&gt;"",C4774&lt;&gt;""),1,"")</f>
        <v/>
      </c>
      <c r="G4774">
        <f>IF(F4774=1,IF(B4774=C4774,1,0),"")</f>
        <v/>
      </c>
      <c r="H4774">
        <f>IF(B4774="","",IFERROR(VLOOKUP(B4774,lst_FT_group_map_table,2,FALSE),"INVALID"))</f>
        <v/>
      </c>
      <c r="I4774">
        <f>IF(C4774="","",IFERROR(VLOOKUP(C4774,lst_FT_group_map_table,2,FALSE),"INVALID"))</f>
        <v/>
      </c>
      <c r="J4774">
        <f>IF(F4774=1,IF(H4774=I4774,1,0),"")</f>
        <v/>
      </c>
      <c r="K4774">
        <f>IF(AND(ISNUMBER(MATCH(B4774,lst_FT_sci_excl,0)),ISNUMBER(MATCH(C4774,lst_FT_sci_excl,0))),IF(D4774=E4774,1,0),"")</f>
        <v/>
      </c>
      <c r="L4774">
        <f>IF(OR(G4774=0,K4774=0),1,"")</f>
        <v/>
      </c>
      <c r="M4774">
        <f>IF(L4774=1,COUNTIF($L$2:L4774,1),"")</f>
        <v/>
      </c>
    </row>
    <row r="4775">
      <c r="A4775">
        <f>IF(screen_FT_reviewer_A!$A4775="","",screen_FT_reviewer_A!$A4775)</f>
        <v/>
      </c>
      <c r="B4775">
        <f>IF(OR($A4775="",screen_FT_reviewer_A!$C4775=""),"",screen_FT_reviewer_A!$C4775)</f>
        <v/>
      </c>
      <c r="C4775">
        <f>IF(OR($A4775="",screen_FT_reviewer_B!$C4775=""),"",screen_FT_reviewer_B!$C4775)</f>
        <v/>
      </c>
      <c r="D4775">
        <f>IF(OR($A4775="",screen_FT_reviewer_A!$D4775=""),"",screen_FT_reviewer_A!$D4775)</f>
        <v/>
      </c>
      <c r="E4775">
        <f>IF(OR($A4775="",screen_FT_reviewer_B!$D4775=""),"",screen_FT_reviewer_B!$D4775)</f>
        <v/>
      </c>
      <c r="F4775">
        <f>IF(AND(B4775&lt;&gt;"",C4775&lt;&gt;""),1,"")</f>
        <v/>
      </c>
      <c r="G4775">
        <f>IF(F4775=1,IF(B4775=C4775,1,0),"")</f>
        <v/>
      </c>
      <c r="H4775">
        <f>IF(B4775="","",IFERROR(VLOOKUP(B4775,lst_FT_group_map_table,2,FALSE),"INVALID"))</f>
        <v/>
      </c>
      <c r="I4775">
        <f>IF(C4775="","",IFERROR(VLOOKUP(C4775,lst_FT_group_map_table,2,FALSE),"INVALID"))</f>
        <v/>
      </c>
      <c r="J4775">
        <f>IF(F4775=1,IF(H4775=I4775,1,0),"")</f>
        <v/>
      </c>
      <c r="K4775">
        <f>IF(AND(ISNUMBER(MATCH(B4775,lst_FT_sci_excl,0)),ISNUMBER(MATCH(C4775,lst_FT_sci_excl,0))),IF(D4775=E4775,1,0),"")</f>
        <v/>
      </c>
      <c r="L4775">
        <f>IF(OR(G4775=0,K4775=0),1,"")</f>
        <v/>
      </c>
      <c r="M4775">
        <f>IF(L4775=1,COUNTIF($L$2:L4775,1),"")</f>
        <v/>
      </c>
    </row>
    <row r="4776">
      <c r="A4776">
        <f>IF(screen_FT_reviewer_A!$A4776="","",screen_FT_reviewer_A!$A4776)</f>
        <v/>
      </c>
      <c r="B4776">
        <f>IF(OR($A4776="",screen_FT_reviewer_A!$C4776=""),"",screen_FT_reviewer_A!$C4776)</f>
        <v/>
      </c>
      <c r="C4776">
        <f>IF(OR($A4776="",screen_FT_reviewer_B!$C4776=""),"",screen_FT_reviewer_B!$C4776)</f>
        <v/>
      </c>
      <c r="D4776">
        <f>IF(OR($A4776="",screen_FT_reviewer_A!$D4776=""),"",screen_FT_reviewer_A!$D4776)</f>
        <v/>
      </c>
      <c r="E4776">
        <f>IF(OR($A4776="",screen_FT_reviewer_B!$D4776=""),"",screen_FT_reviewer_B!$D4776)</f>
        <v/>
      </c>
      <c r="F4776">
        <f>IF(AND(B4776&lt;&gt;"",C4776&lt;&gt;""),1,"")</f>
        <v/>
      </c>
      <c r="G4776">
        <f>IF(F4776=1,IF(B4776=C4776,1,0),"")</f>
        <v/>
      </c>
      <c r="H4776">
        <f>IF(B4776="","",IFERROR(VLOOKUP(B4776,lst_FT_group_map_table,2,FALSE),"INVALID"))</f>
        <v/>
      </c>
      <c r="I4776">
        <f>IF(C4776="","",IFERROR(VLOOKUP(C4776,lst_FT_group_map_table,2,FALSE),"INVALID"))</f>
        <v/>
      </c>
      <c r="J4776">
        <f>IF(F4776=1,IF(H4776=I4776,1,0),"")</f>
        <v/>
      </c>
      <c r="K4776">
        <f>IF(AND(ISNUMBER(MATCH(B4776,lst_FT_sci_excl,0)),ISNUMBER(MATCH(C4776,lst_FT_sci_excl,0))),IF(D4776=E4776,1,0),"")</f>
        <v/>
      </c>
      <c r="L4776">
        <f>IF(OR(G4776=0,K4776=0),1,"")</f>
        <v/>
      </c>
      <c r="M4776">
        <f>IF(L4776=1,COUNTIF($L$2:L4776,1),"")</f>
        <v/>
      </c>
    </row>
    <row r="4777">
      <c r="A4777">
        <f>IF(screen_FT_reviewer_A!$A4777="","",screen_FT_reviewer_A!$A4777)</f>
        <v/>
      </c>
      <c r="B4777">
        <f>IF(OR($A4777="",screen_FT_reviewer_A!$C4777=""),"",screen_FT_reviewer_A!$C4777)</f>
        <v/>
      </c>
      <c r="C4777">
        <f>IF(OR($A4777="",screen_FT_reviewer_B!$C4777=""),"",screen_FT_reviewer_B!$C4777)</f>
        <v/>
      </c>
      <c r="D4777">
        <f>IF(OR($A4777="",screen_FT_reviewer_A!$D4777=""),"",screen_FT_reviewer_A!$D4777)</f>
        <v/>
      </c>
      <c r="E4777">
        <f>IF(OR($A4777="",screen_FT_reviewer_B!$D4777=""),"",screen_FT_reviewer_B!$D4777)</f>
        <v/>
      </c>
      <c r="F4777">
        <f>IF(AND(B4777&lt;&gt;"",C4777&lt;&gt;""),1,"")</f>
        <v/>
      </c>
      <c r="G4777">
        <f>IF(F4777=1,IF(B4777=C4777,1,0),"")</f>
        <v/>
      </c>
      <c r="H4777">
        <f>IF(B4777="","",IFERROR(VLOOKUP(B4777,lst_FT_group_map_table,2,FALSE),"INVALID"))</f>
        <v/>
      </c>
      <c r="I4777">
        <f>IF(C4777="","",IFERROR(VLOOKUP(C4777,lst_FT_group_map_table,2,FALSE),"INVALID"))</f>
        <v/>
      </c>
      <c r="J4777">
        <f>IF(F4777=1,IF(H4777=I4777,1,0),"")</f>
        <v/>
      </c>
      <c r="K4777">
        <f>IF(AND(ISNUMBER(MATCH(B4777,lst_FT_sci_excl,0)),ISNUMBER(MATCH(C4777,lst_FT_sci_excl,0))),IF(D4777=E4777,1,0),"")</f>
        <v/>
      </c>
      <c r="L4777">
        <f>IF(OR(G4777=0,K4777=0),1,"")</f>
        <v/>
      </c>
      <c r="M4777">
        <f>IF(L4777=1,COUNTIF($L$2:L4777,1),"")</f>
        <v/>
      </c>
    </row>
    <row r="4778">
      <c r="A4778">
        <f>IF(screen_FT_reviewer_A!$A4778="","",screen_FT_reviewer_A!$A4778)</f>
        <v/>
      </c>
      <c r="B4778">
        <f>IF(OR($A4778="",screen_FT_reviewer_A!$C4778=""),"",screen_FT_reviewer_A!$C4778)</f>
        <v/>
      </c>
      <c r="C4778">
        <f>IF(OR($A4778="",screen_FT_reviewer_B!$C4778=""),"",screen_FT_reviewer_B!$C4778)</f>
        <v/>
      </c>
      <c r="D4778">
        <f>IF(OR($A4778="",screen_FT_reviewer_A!$D4778=""),"",screen_FT_reviewer_A!$D4778)</f>
        <v/>
      </c>
      <c r="E4778">
        <f>IF(OR($A4778="",screen_FT_reviewer_B!$D4778=""),"",screen_FT_reviewer_B!$D4778)</f>
        <v/>
      </c>
      <c r="F4778">
        <f>IF(AND(B4778&lt;&gt;"",C4778&lt;&gt;""),1,"")</f>
        <v/>
      </c>
      <c r="G4778">
        <f>IF(F4778=1,IF(B4778=C4778,1,0),"")</f>
        <v/>
      </c>
      <c r="H4778">
        <f>IF(B4778="","",IFERROR(VLOOKUP(B4778,lst_FT_group_map_table,2,FALSE),"INVALID"))</f>
        <v/>
      </c>
      <c r="I4778">
        <f>IF(C4778="","",IFERROR(VLOOKUP(C4778,lst_FT_group_map_table,2,FALSE),"INVALID"))</f>
        <v/>
      </c>
      <c r="J4778">
        <f>IF(F4778=1,IF(H4778=I4778,1,0),"")</f>
        <v/>
      </c>
      <c r="K4778">
        <f>IF(AND(ISNUMBER(MATCH(B4778,lst_FT_sci_excl,0)),ISNUMBER(MATCH(C4778,lst_FT_sci_excl,0))),IF(D4778=E4778,1,0),"")</f>
        <v/>
      </c>
      <c r="L4778">
        <f>IF(OR(G4778=0,K4778=0),1,"")</f>
        <v/>
      </c>
      <c r="M4778">
        <f>IF(L4778=1,COUNTIF($L$2:L4778,1),"")</f>
        <v/>
      </c>
    </row>
    <row r="4779">
      <c r="A4779">
        <f>IF(screen_FT_reviewer_A!$A4779="","",screen_FT_reviewer_A!$A4779)</f>
        <v/>
      </c>
      <c r="B4779">
        <f>IF(OR($A4779="",screen_FT_reviewer_A!$C4779=""),"",screen_FT_reviewer_A!$C4779)</f>
        <v/>
      </c>
      <c r="C4779">
        <f>IF(OR($A4779="",screen_FT_reviewer_B!$C4779=""),"",screen_FT_reviewer_B!$C4779)</f>
        <v/>
      </c>
      <c r="D4779">
        <f>IF(OR($A4779="",screen_FT_reviewer_A!$D4779=""),"",screen_FT_reviewer_A!$D4779)</f>
        <v/>
      </c>
      <c r="E4779">
        <f>IF(OR($A4779="",screen_FT_reviewer_B!$D4779=""),"",screen_FT_reviewer_B!$D4779)</f>
        <v/>
      </c>
      <c r="F4779">
        <f>IF(AND(B4779&lt;&gt;"",C4779&lt;&gt;""),1,"")</f>
        <v/>
      </c>
      <c r="G4779">
        <f>IF(F4779=1,IF(B4779=C4779,1,0),"")</f>
        <v/>
      </c>
      <c r="H4779">
        <f>IF(B4779="","",IFERROR(VLOOKUP(B4779,lst_FT_group_map_table,2,FALSE),"INVALID"))</f>
        <v/>
      </c>
      <c r="I4779">
        <f>IF(C4779="","",IFERROR(VLOOKUP(C4779,lst_FT_group_map_table,2,FALSE),"INVALID"))</f>
        <v/>
      </c>
      <c r="J4779">
        <f>IF(F4779=1,IF(H4779=I4779,1,0),"")</f>
        <v/>
      </c>
      <c r="K4779">
        <f>IF(AND(ISNUMBER(MATCH(B4779,lst_FT_sci_excl,0)),ISNUMBER(MATCH(C4779,lst_FT_sci_excl,0))),IF(D4779=E4779,1,0),"")</f>
        <v/>
      </c>
      <c r="L4779">
        <f>IF(OR(G4779=0,K4779=0),1,"")</f>
        <v/>
      </c>
      <c r="M4779">
        <f>IF(L4779=1,COUNTIF($L$2:L4779,1),"")</f>
        <v/>
      </c>
    </row>
    <row r="4780">
      <c r="A4780">
        <f>IF(screen_FT_reviewer_A!$A4780="","",screen_FT_reviewer_A!$A4780)</f>
        <v/>
      </c>
      <c r="B4780">
        <f>IF(OR($A4780="",screen_FT_reviewer_A!$C4780=""),"",screen_FT_reviewer_A!$C4780)</f>
        <v/>
      </c>
      <c r="C4780">
        <f>IF(OR($A4780="",screen_FT_reviewer_B!$C4780=""),"",screen_FT_reviewer_B!$C4780)</f>
        <v/>
      </c>
      <c r="D4780">
        <f>IF(OR($A4780="",screen_FT_reviewer_A!$D4780=""),"",screen_FT_reviewer_A!$D4780)</f>
        <v/>
      </c>
      <c r="E4780">
        <f>IF(OR($A4780="",screen_FT_reviewer_B!$D4780=""),"",screen_FT_reviewer_B!$D4780)</f>
        <v/>
      </c>
      <c r="F4780">
        <f>IF(AND(B4780&lt;&gt;"",C4780&lt;&gt;""),1,"")</f>
        <v/>
      </c>
      <c r="G4780">
        <f>IF(F4780=1,IF(B4780=C4780,1,0),"")</f>
        <v/>
      </c>
      <c r="H4780">
        <f>IF(B4780="","",IFERROR(VLOOKUP(B4780,lst_FT_group_map_table,2,FALSE),"INVALID"))</f>
        <v/>
      </c>
      <c r="I4780">
        <f>IF(C4780="","",IFERROR(VLOOKUP(C4780,lst_FT_group_map_table,2,FALSE),"INVALID"))</f>
        <v/>
      </c>
      <c r="J4780">
        <f>IF(F4780=1,IF(H4780=I4780,1,0),"")</f>
        <v/>
      </c>
      <c r="K4780">
        <f>IF(AND(ISNUMBER(MATCH(B4780,lst_FT_sci_excl,0)),ISNUMBER(MATCH(C4780,lst_FT_sci_excl,0))),IF(D4780=E4780,1,0),"")</f>
        <v/>
      </c>
      <c r="L4780">
        <f>IF(OR(G4780=0,K4780=0),1,"")</f>
        <v/>
      </c>
      <c r="M4780">
        <f>IF(L4780=1,COUNTIF($L$2:L4780,1),"")</f>
        <v/>
      </c>
    </row>
    <row r="4781">
      <c r="A4781">
        <f>IF(screen_FT_reviewer_A!$A4781="","",screen_FT_reviewer_A!$A4781)</f>
        <v/>
      </c>
      <c r="B4781">
        <f>IF(OR($A4781="",screen_FT_reviewer_A!$C4781=""),"",screen_FT_reviewer_A!$C4781)</f>
        <v/>
      </c>
      <c r="C4781">
        <f>IF(OR($A4781="",screen_FT_reviewer_B!$C4781=""),"",screen_FT_reviewer_B!$C4781)</f>
        <v/>
      </c>
      <c r="D4781">
        <f>IF(OR($A4781="",screen_FT_reviewer_A!$D4781=""),"",screen_FT_reviewer_A!$D4781)</f>
        <v/>
      </c>
      <c r="E4781">
        <f>IF(OR($A4781="",screen_FT_reviewer_B!$D4781=""),"",screen_FT_reviewer_B!$D4781)</f>
        <v/>
      </c>
      <c r="F4781">
        <f>IF(AND(B4781&lt;&gt;"",C4781&lt;&gt;""),1,"")</f>
        <v/>
      </c>
      <c r="G4781">
        <f>IF(F4781=1,IF(B4781=C4781,1,0),"")</f>
        <v/>
      </c>
      <c r="H4781">
        <f>IF(B4781="","",IFERROR(VLOOKUP(B4781,lst_FT_group_map_table,2,FALSE),"INVALID"))</f>
        <v/>
      </c>
      <c r="I4781">
        <f>IF(C4781="","",IFERROR(VLOOKUP(C4781,lst_FT_group_map_table,2,FALSE),"INVALID"))</f>
        <v/>
      </c>
      <c r="J4781">
        <f>IF(F4781=1,IF(H4781=I4781,1,0),"")</f>
        <v/>
      </c>
      <c r="K4781">
        <f>IF(AND(ISNUMBER(MATCH(B4781,lst_FT_sci_excl,0)),ISNUMBER(MATCH(C4781,lst_FT_sci_excl,0))),IF(D4781=E4781,1,0),"")</f>
        <v/>
      </c>
      <c r="L4781">
        <f>IF(OR(G4781=0,K4781=0),1,"")</f>
        <v/>
      </c>
      <c r="M4781">
        <f>IF(L4781=1,COUNTIF($L$2:L4781,1),"")</f>
        <v/>
      </c>
    </row>
    <row r="4782">
      <c r="A4782">
        <f>IF(screen_FT_reviewer_A!$A4782="","",screen_FT_reviewer_A!$A4782)</f>
        <v/>
      </c>
      <c r="B4782">
        <f>IF(OR($A4782="",screen_FT_reviewer_A!$C4782=""),"",screen_FT_reviewer_A!$C4782)</f>
        <v/>
      </c>
      <c r="C4782">
        <f>IF(OR($A4782="",screen_FT_reviewer_B!$C4782=""),"",screen_FT_reviewer_B!$C4782)</f>
        <v/>
      </c>
      <c r="D4782">
        <f>IF(OR($A4782="",screen_FT_reviewer_A!$D4782=""),"",screen_FT_reviewer_A!$D4782)</f>
        <v/>
      </c>
      <c r="E4782">
        <f>IF(OR($A4782="",screen_FT_reviewer_B!$D4782=""),"",screen_FT_reviewer_B!$D4782)</f>
        <v/>
      </c>
      <c r="F4782">
        <f>IF(AND(B4782&lt;&gt;"",C4782&lt;&gt;""),1,"")</f>
        <v/>
      </c>
      <c r="G4782">
        <f>IF(F4782=1,IF(B4782=C4782,1,0),"")</f>
        <v/>
      </c>
      <c r="H4782">
        <f>IF(B4782="","",IFERROR(VLOOKUP(B4782,lst_FT_group_map_table,2,FALSE),"INVALID"))</f>
        <v/>
      </c>
      <c r="I4782">
        <f>IF(C4782="","",IFERROR(VLOOKUP(C4782,lst_FT_group_map_table,2,FALSE),"INVALID"))</f>
        <v/>
      </c>
      <c r="J4782">
        <f>IF(F4782=1,IF(H4782=I4782,1,0),"")</f>
        <v/>
      </c>
      <c r="K4782">
        <f>IF(AND(ISNUMBER(MATCH(B4782,lst_FT_sci_excl,0)),ISNUMBER(MATCH(C4782,lst_FT_sci_excl,0))),IF(D4782=E4782,1,0),"")</f>
        <v/>
      </c>
      <c r="L4782">
        <f>IF(OR(G4782=0,K4782=0),1,"")</f>
        <v/>
      </c>
      <c r="M4782">
        <f>IF(L4782=1,COUNTIF($L$2:L4782,1),"")</f>
        <v/>
      </c>
    </row>
    <row r="4783">
      <c r="A4783">
        <f>IF(screen_FT_reviewer_A!$A4783="","",screen_FT_reviewer_A!$A4783)</f>
        <v/>
      </c>
      <c r="B4783">
        <f>IF(OR($A4783="",screen_FT_reviewer_A!$C4783=""),"",screen_FT_reviewer_A!$C4783)</f>
        <v/>
      </c>
      <c r="C4783">
        <f>IF(OR($A4783="",screen_FT_reviewer_B!$C4783=""),"",screen_FT_reviewer_B!$C4783)</f>
        <v/>
      </c>
      <c r="D4783">
        <f>IF(OR($A4783="",screen_FT_reviewer_A!$D4783=""),"",screen_FT_reviewer_A!$D4783)</f>
        <v/>
      </c>
      <c r="E4783">
        <f>IF(OR($A4783="",screen_FT_reviewer_B!$D4783=""),"",screen_FT_reviewer_B!$D4783)</f>
        <v/>
      </c>
      <c r="F4783">
        <f>IF(AND(B4783&lt;&gt;"",C4783&lt;&gt;""),1,"")</f>
        <v/>
      </c>
      <c r="G4783">
        <f>IF(F4783=1,IF(B4783=C4783,1,0),"")</f>
        <v/>
      </c>
      <c r="H4783">
        <f>IF(B4783="","",IFERROR(VLOOKUP(B4783,lst_FT_group_map_table,2,FALSE),"INVALID"))</f>
        <v/>
      </c>
      <c r="I4783">
        <f>IF(C4783="","",IFERROR(VLOOKUP(C4783,lst_FT_group_map_table,2,FALSE),"INVALID"))</f>
        <v/>
      </c>
      <c r="J4783">
        <f>IF(F4783=1,IF(H4783=I4783,1,0),"")</f>
        <v/>
      </c>
      <c r="K4783">
        <f>IF(AND(ISNUMBER(MATCH(B4783,lst_FT_sci_excl,0)),ISNUMBER(MATCH(C4783,lst_FT_sci_excl,0))),IF(D4783=E4783,1,0),"")</f>
        <v/>
      </c>
      <c r="L4783">
        <f>IF(OR(G4783=0,K4783=0),1,"")</f>
        <v/>
      </c>
      <c r="M4783">
        <f>IF(L4783=1,COUNTIF($L$2:L4783,1),"")</f>
        <v/>
      </c>
    </row>
    <row r="4784">
      <c r="A4784">
        <f>IF(screen_FT_reviewer_A!$A4784="","",screen_FT_reviewer_A!$A4784)</f>
        <v/>
      </c>
      <c r="B4784">
        <f>IF(OR($A4784="",screen_FT_reviewer_A!$C4784=""),"",screen_FT_reviewer_A!$C4784)</f>
        <v/>
      </c>
      <c r="C4784">
        <f>IF(OR($A4784="",screen_FT_reviewer_B!$C4784=""),"",screen_FT_reviewer_B!$C4784)</f>
        <v/>
      </c>
      <c r="D4784">
        <f>IF(OR($A4784="",screen_FT_reviewer_A!$D4784=""),"",screen_FT_reviewer_A!$D4784)</f>
        <v/>
      </c>
      <c r="E4784">
        <f>IF(OR($A4784="",screen_FT_reviewer_B!$D4784=""),"",screen_FT_reviewer_B!$D4784)</f>
        <v/>
      </c>
      <c r="F4784">
        <f>IF(AND(B4784&lt;&gt;"",C4784&lt;&gt;""),1,"")</f>
        <v/>
      </c>
      <c r="G4784">
        <f>IF(F4784=1,IF(B4784=C4784,1,0),"")</f>
        <v/>
      </c>
      <c r="H4784">
        <f>IF(B4784="","",IFERROR(VLOOKUP(B4784,lst_FT_group_map_table,2,FALSE),"INVALID"))</f>
        <v/>
      </c>
      <c r="I4784">
        <f>IF(C4784="","",IFERROR(VLOOKUP(C4784,lst_FT_group_map_table,2,FALSE),"INVALID"))</f>
        <v/>
      </c>
      <c r="J4784">
        <f>IF(F4784=1,IF(H4784=I4784,1,0),"")</f>
        <v/>
      </c>
      <c r="K4784">
        <f>IF(AND(ISNUMBER(MATCH(B4784,lst_FT_sci_excl,0)),ISNUMBER(MATCH(C4784,lst_FT_sci_excl,0))),IF(D4784=E4784,1,0),"")</f>
        <v/>
      </c>
      <c r="L4784">
        <f>IF(OR(G4784=0,K4784=0),1,"")</f>
        <v/>
      </c>
      <c r="M4784">
        <f>IF(L4784=1,COUNTIF($L$2:L4784,1),"")</f>
        <v/>
      </c>
    </row>
    <row r="4785">
      <c r="A4785">
        <f>IF(screen_FT_reviewer_A!$A4785="","",screen_FT_reviewer_A!$A4785)</f>
        <v/>
      </c>
      <c r="B4785">
        <f>IF(OR($A4785="",screen_FT_reviewer_A!$C4785=""),"",screen_FT_reviewer_A!$C4785)</f>
        <v/>
      </c>
      <c r="C4785">
        <f>IF(OR($A4785="",screen_FT_reviewer_B!$C4785=""),"",screen_FT_reviewer_B!$C4785)</f>
        <v/>
      </c>
      <c r="D4785">
        <f>IF(OR($A4785="",screen_FT_reviewer_A!$D4785=""),"",screen_FT_reviewer_A!$D4785)</f>
        <v/>
      </c>
      <c r="E4785">
        <f>IF(OR($A4785="",screen_FT_reviewer_B!$D4785=""),"",screen_FT_reviewer_B!$D4785)</f>
        <v/>
      </c>
      <c r="F4785">
        <f>IF(AND(B4785&lt;&gt;"",C4785&lt;&gt;""),1,"")</f>
        <v/>
      </c>
      <c r="G4785">
        <f>IF(F4785=1,IF(B4785=C4785,1,0),"")</f>
        <v/>
      </c>
      <c r="H4785">
        <f>IF(B4785="","",IFERROR(VLOOKUP(B4785,lst_FT_group_map_table,2,FALSE),"INVALID"))</f>
        <v/>
      </c>
      <c r="I4785">
        <f>IF(C4785="","",IFERROR(VLOOKUP(C4785,lst_FT_group_map_table,2,FALSE),"INVALID"))</f>
        <v/>
      </c>
      <c r="J4785">
        <f>IF(F4785=1,IF(H4785=I4785,1,0),"")</f>
        <v/>
      </c>
      <c r="K4785">
        <f>IF(AND(ISNUMBER(MATCH(B4785,lst_FT_sci_excl,0)),ISNUMBER(MATCH(C4785,lst_FT_sci_excl,0))),IF(D4785=E4785,1,0),"")</f>
        <v/>
      </c>
      <c r="L4785">
        <f>IF(OR(G4785=0,K4785=0),1,"")</f>
        <v/>
      </c>
      <c r="M4785">
        <f>IF(L4785=1,COUNTIF($L$2:L4785,1),"")</f>
        <v/>
      </c>
    </row>
    <row r="4786">
      <c r="A4786">
        <f>IF(screen_FT_reviewer_A!$A4786="","",screen_FT_reviewer_A!$A4786)</f>
        <v/>
      </c>
      <c r="B4786">
        <f>IF(OR($A4786="",screen_FT_reviewer_A!$C4786=""),"",screen_FT_reviewer_A!$C4786)</f>
        <v/>
      </c>
      <c r="C4786">
        <f>IF(OR($A4786="",screen_FT_reviewer_B!$C4786=""),"",screen_FT_reviewer_B!$C4786)</f>
        <v/>
      </c>
      <c r="D4786">
        <f>IF(OR($A4786="",screen_FT_reviewer_A!$D4786=""),"",screen_FT_reviewer_A!$D4786)</f>
        <v/>
      </c>
      <c r="E4786">
        <f>IF(OR($A4786="",screen_FT_reviewer_B!$D4786=""),"",screen_FT_reviewer_B!$D4786)</f>
        <v/>
      </c>
      <c r="F4786">
        <f>IF(AND(B4786&lt;&gt;"",C4786&lt;&gt;""),1,"")</f>
        <v/>
      </c>
      <c r="G4786">
        <f>IF(F4786=1,IF(B4786=C4786,1,0),"")</f>
        <v/>
      </c>
      <c r="H4786">
        <f>IF(B4786="","",IFERROR(VLOOKUP(B4786,lst_FT_group_map_table,2,FALSE),"INVALID"))</f>
        <v/>
      </c>
      <c r="I4786">
        <f>IF(C4786="","",IFERROR(VLOOKUP(C4786,lst_FT_group_map_table,2,FALSE),"INVALID"))</f>
        <v/>
      </c>
      <c r="J4786">
        <f>IF(F4786=1,IF(H4786=I4786,1,0),"")</f>
        <v/>
      </c>
      <c r="K4786">
        <f>IF(AND(ISNUMBER(MATCH(B4786,lst_FT_sci_excl,0)),ISNUMBER(MATCH(C4786,lst_FT_sci_excl,0))),IF(D4786=E4786,1,0),"")</f>
        <v/>
      </c>
      <c r="L4786">
        <f>IF(OR(G4786=0,K4786=0),1,"")</f>
        <v/>
      </c>
      <c r="M4786">
        <f>IF(L4786=1,COUNTIF($L$2:L4786,1),"")</f>
        <v/>
      </c>
    </row>
    <row r="4787">
      <c r="A4787">
        <f>IF(screen_FT_reviewer_A!$A4787="","",screen_FT_reviewer_A!$A4787)</f>
        <v/>
      </c>
      <c r="B4787">
        <f>IF(OR($A4787="",screen_FT_reviewer_A!$C4787=""),"",screen_FT_reviewer_A!$C4787)</f>
        <v/>
      </c>
      <c r="C4787">
        <f>IF(OR($A4787="",screen_FT_reviewer_B!$C4787=""),"",screen_FT_reviewer_B!$C4787)</f>
        <v/>
      </c>
      <c r="D4787">
        <f>IF(OR($A4787="",screen_FT_reviewer_A!$D4787=""),"",screen_FT_reviewer_A!$D4787)</f>
        <v/>
      </c>
      <c r="E4787">
        <f>IF(OR($A4787="",screen_FT_reviewer_B!$D4787=""),"",screen_FT_reviewer_B!$D4787)</f>
        <v/>
      </c>
      <c r="F4787">
        <f>IF(AND(B4787&lt;&gt;"",C4787&lt;&gt;""),1,"")</f>
        <v/>
      </c>
      <c r="G4787">
        <f>IF(F4787=1,IF(B4787=C4787,1,0),"")</f>
        <v/>
      </c>
      <c r="H4787">
        <f>IF(B4787="","",IFERROR(VLOOKUP(B4787,lst_FT_group_map_table,2,FALSE),"INVALID"))</f>
        <v/>
      </c>
      <c r="I4787">
        <f>IF(C4787="","",IFERROR(VLOOKUP(C4787,lst_FT_group_map_table,2,FALSE),"INVALID"))</f>
        <v/>
      </c>
      <c r="J4787">
        <f>IF(F4787=1,IF(H4787=I4787,1,0),"")</f>
        <v/>
      </c>
      <c r="K4787">
        <f>IF(AND(ISNUMBER(MATCH(B4787,lst_FT_sci_excl,0)),ISNUMBER(MATCH(C4787,lst_FT_sci_excl,0))),IF(D4787=E4787,1,0),"")</f>
        <v/>
      </c>
      <c r="L4787">
        <f>IF(OR(G4787=0,K4787=0),1,"")</f>
        <v/>
      </c>
      <c r="M4787">
        <f>IF(L4787=1,COUNTIF($L$2:L4787,1),"")</f>
        <v/>
      </c>
    </row>
    <row r="4788">
      <c r="A4788">
        <f>IF(screen_FT_reviewer_A!$A4788="","",screen_FT_reviewer_A!$A4788)</f>
        <v/>
      </c>
      <c r="B4788">
        <f>IF(OR($A4788="",screen_FT_reviewer_A!$C4788=""),"",screen_FT_reviewer_A!$C4788)</f>
        <v/>
      </c>
      <c r="C4788">
        <f>IF(OR($A4788="",screen_FT_reviewer_B!$C4788=""),"",screen_FT_reviewer_B!$C4788)</f>
        <v/>
      </c>
      <c r="D4788">
        <f>IF(OR($A4788="",screen_FT_reviewer_A!$D4788=""),"",screen_FT_reviewer_A!$D4788)</f>
        <v/>
      </c>
      <c r="E4788">
        <f>IF(OR($A4788="",screen_FT_reviewer_B!$D4788=""),"",screen_FT_reviewer_B!$D4788)</f>
        <v/>
      </c>
      <c r="F4788">
        <f>IF(AND(B4788&lt;&gt;"",C4788&lt;&gt;""),1,"")</f>
        <v/>
      </c>
      <c r="G4788">
        <f>IF(F4788=1,IF(B4788=C4788,1,0),"")</f>
        <v/>
      </c>
      <c r="H4788">
        <f>IF(B4788="","",IFERROR(VLOOKUP(B4788,lst_FT_group_map_table,2,FALSE),"INVALID"))</f>
        <v/>
      </c>
      <c r="I4788">
        <f>IF(C4788="","",IFERROR(VLOOKUP(C4788,lst_FT_group_map_table,2,FALSE),"INVALID"))</f>
        <v/>
      </c>
      <c r="J4788">
        <f>IF(F4788=1,IF(H4788=I4788,1,0),"")</f>
        <v/>
      </c>
      <c r="K4788">
        <f>IF(AND(ISNUMBER(MATCH(B4788,lst_FT_sci_excl,0)),ISNUMBER(MATCH(C4788,lst_FT_sci_excl,0))),IF(D4788=E4788,1,0),"")</f>
        <v/>
      </c>
      <c r="L4788">
        <f>IF(OR(G4788=0,K4788=0),1,"")</f>
        <v/>
      </c>
      <c r="M4788">
        <f>IF(L4788=1,COUNTIF($L$2:L4788,1),"")</f>
        <v/>
      </c>
    </row>
    <row r="4789">
      <c r="A4789">
        <f>IF(screen_FT_reviewer_A!$A4789="","",screen_FT_reviewer_A!$A4789)</f>
        <v/>
      </c>
      <c r="B4789">
        <f>IF(OR($A4789="",screen_FT_reviewer_A!$C4789=""),"",screen_FT_reviewer_A!$C4789)</f>
        <v/>
      </c>
      <c r="C4789">
        <f>IF(OR($A4789="",screen_FT_reviewer_B!$C4789=""),"",screen_FT_reviewer_B!$C4789)</f>
        <v/>
      </c>
      <c r="D4789">
        <f>IF(OR($A4789="",screen_FT_reviewer_A!$D4789=""),"",screen_FT_reviewer_A!$D4789)</f>
        <v/>
      </c>
      <c r="E4789">
        <f>IF(OR($A4789="",screen_FT_reviewer_B!$D4789=""),"",screen_FT_reviewer_B!$D4789)</f>
        <v/>
      </c>
      <c r="F4789">
        <f>IF(AND(B4789&lt;&gt;"",C4789&lt;&gt;""),1,"")</f>
        <v/>
      </c>
      <c r="G4789">
        <f>IF(F4789=1,IF(B4789=C4789,1,0),"")</f>
        <v/>
      </c>
      <c r="H4789">
        <f>IF(B4789="","",IFERROR(VLOOKUP(B4789,lst_FT_group_map_table,2,FALSE),"INVALID"))</f>
        <v/>
      </c>
      <c r="I4789">
        <f>IF(C4789="","",IFERROR(VLOOKUP(C4789,lst_FT_group_map_table,2,FALSE),"INVALID"))</f>
        <v/>
      </c>
      <c r="J4789">
        <f>IF(F4789=1,IF(H4789=I4789,1,0),"")</f>
        <v/>
      </c>
      <c r="K4789">
        <f>IF(AND(ISNUMBER(MATCH(B4789,lst_FT_sci_excl,0)),ISNUMBER(MATCH(C4789,lst_FT_sci_excl,0))),IF(D4789=E4789,1,0),"")</f>
        <v/>
      </c>
      <c r="L4789">
        <f>IF(OR(G4789=0,K4789=0),1,"")</f>
        <v/>
      </c>
      <c r="M4789">
        <f>IF(L4789=1,COUNTIF($L$2:L4789,1),"")</f>
        <v/>
      </c>
    </row>
    <row r="4790">
      <c r="A4790">
        <f>IF(screen_FT_reviewer_A!$A4790="","",screen_FT_reviewer_A!$A4790)</f>
        <v/>
      </c>
      <c r="B4790">
        <f>IF(OR($A4790="",screen_FT_reviewer_A!$C4790=""),"",screen_FT_reviewer_A!$C4790)</f>
        <v/>
      </c>
      <c r="C4790">
        <f>IF(OR($A4790="",screen_FT_reviewer_B!$C4790=""),"",screen_FT_reviewer_B!$C4790)</f>
        <v/>
      </c>
      <c r="D4790">
        <f>IF(OR($A4790="",screen_FT_reviewer_A!$D4790=""),"",screen_FT_reviewer_A!$D4790)</f>
        <v/>
      </c>
      <c r="E4790">
        <f>IF(OR($A4790="",screen_FT_reviewer_B!$D4790=""),"",screen_FT_reviewer_B!$D4790)</f>
        <v/>
      </c>
      <c r="F4790">
        <f>IF(AND(B4790&lt;&gt;"",C4790&lt;&gt;""),1,"")</f>
        <v/>
      </c>
      <c r="G4790">
        <f>IF(F4790=1,IF(B4790=C4790,1,0),"")</f>
        <v/>
      </c>
      <c r="H4790">
        <f>IF(B4790="","",IFERROR(VLOOKUP(B4790,lst_FT_group_map_table,2,FALSE),"INVALID"))</f>
        <v/>
      </c>
      <c r="I4790">
        <f>IF(C4790="","",IFERROR(VLOOKUP(C4790,lst_FT_group_map_table,2,FALSE),"INVALID"))</f>
        <v/>
      </c>
      <c r="J4790">
        <f>IF(F4790=1,IF(H4790=I4790,1,0),"")</f>
        <v/>
      </c>
      <c r="K4790">
        <f>IF(AND(ISNUMBER(MATCH(B4790,lst_FT_sci_excl,0)),ISNUMBER(MATCH(C4790,lst_FT_sci_excl,0))),IF(D4790=E4790,1,0),"")</f>
        <v/>
      </c>
      <c r="L4790">
        <f>IF(OR(G4790=0,K4790=0),1,"")</f>
        <v/>
      </c>
      <c r="M4790">
        <f>IF(L4790=1,COUNTIF($L$2:L4790,1),"")</f>
        <v/>
      </c>
    </row>
    <row r="4791">
      <c r="A4791">
        <f>IF(screen_FT_reviewer_A!$A4791="","",screen_FT_reviewer_A!$A4791)</f>
        <v/>
      </c>
      <c r="B4791">
        <f>IF(OR($A4791="",screen_FT_reviewer_A!$C4791=""),"",screen_FT_reviewer_A!$C4791)</f>
        <v/>
      </c>
      <c r="C4791">
        <f>IF(OR($A4791="",screen_FT_reviewer_B!$C4791=""),"",screen_FT_reviewer_B!$C4791)</f>
        <v/>
      </c>
      <c r="D4791">
        <f>IF(OR($A4791="",screen_FT_reviewer_A!$D4791=""),"",screen_FT_reviewer_A!$D4791)</f>
        <v/>
      </c>
      <c r="E4791">
        <f>IF(OR($A4791="",screen_FT_reviewer_B!$D4791=""),"",screen_FT_reviewer_B!$D4791)</f>
        <v/>
      </c>
      <c r="F4791">
        <f>IF(AND(B4791&lt;&gt;"",C4791&lt;&gt;""),1,"")</f>
        <v/>
      </c>
      <c r="G4791">
        <f>IF(F4791=1,IF(B4791=C4791,1,0),"")</f>
        <v/>
      </c>
      <c r="H4791">
        <f>IF(B4791="","",IFERROR(VLOOKUP(B4791,lst_FT_group_map_table,2,FALSE),"INVALID"))</f>
        <v/>
      </c>
      <c r="I4791">
        <f>IF(C4791="","",IFERROR(VLOOKUP(C4791,lst_FT_group_map_table,2,FALSE),"INVALID"))</f>
        <v/>
      </c>
      <c r="J4791">
        <f>IF(F4791=1,IF(H4791=I4791,1,0),"")</f>
        <v/>
      </c>
      <c r="K4791">
        <f>IF(AND(ISNUMBER(MATCH(B4791,lst_FT_sci_excl,0)),ISNUMBER(MATCH(C4791,lst_FT_sci_excl,0))),IF(D4791=E4791,1,0),"")</f>
        <v/>
      </c>
      <c r="L4791">
        <f>IF(OR(G4791=0,K4791=0),1,"")</f>
        <v/>
      </c>
      <c r="M4791">
        <f>IF(L4791=1,COUNTIF($L$2:L4791,1),"")</f>
        <v/>
      </c>
    </row>
    <row r="4792">
      <c r="A4792">
        <f>IF(screen_FT_reviewer_A!$A4792="","",screen_FT_reviewer_A!$A4792)</f>
        <v/>
      </c>
      <c r="B4792">
        <f>IF(OR($A4792="",screen_FT_reviewer_A!$C4792=""),"",screen_FT_reviewer_A!$C4792)</f>
        <v/>
      </c>
      <c r="C4792">
        <f>IF(OR($A4792="",screen_FT_reviewer_B!$C4792=""),"",screen_FT_reviewer_B!$C4792)</f>
        <v/>
      </c>
      <c r="D4792">
        <f>IF(OR($A4792="",screen_FT_reviewer_A!$D4792=""),"",screen_FT_reviewer_A!$D4792)</f>
        <v/>
      </c>
      <c r="E4792">
        <f>IF(OR($A4792="",screen_FT_reviewer_B!$D4792=""),"",screen_FT_reviewer_B!$D4792)</f>
        <v/>
      </c>
      <c r="F4792">
        <f>IF(AND(B4792&lt;&gt;"",C4792&lt;&gt;""),1,"")</f>
        <v/>
      </c>
      <c r="G4792">
        <f>IF(F4792=1,IF(B4792=C4792,1,0),"")</f>
        <v/>
      </c>
      <c r="H4792">
        <f>IF(B4792="","",IFERROR(VLOOKUP(B4792,lst_FT_group_map_table,2,FALSE),"INVALID"))</f>
        <v/>
      </c>
      <c r="I4792">
        <f>IF(C4792="","",IFERROR(VLOOKUP(C4792,lst_FT_group_map_table,2,FALSE),"INVALID"))</f>
        <v/>
      </c>
      <c r="J4792">
        <f>IF(F4792=1,IF(H4792=I4792,1,0),"")</f>
        <v/>
      </c>
      <c r="K4792">
        <f>IF(AND(ISNUMBER(MATCH(B4792,lst_FT_sci_excl,0)),ISNUMBER(MATCH(C4792,lst_FT_sci_excl,0))),IF(D4792=E4792,1,0),"")</f>
        <v/>
      </c>
      <c r="L4792">
        <f>IF(OR(G4792=0,K4792=0),1,"")</f>
        <v/>
      </c>
      <c r="M4792">
        <f>IF(L4792=1,COUNTIF($L$2:L4792,1),"")</f>
        <v/>
      </c>
    </row>
    <row r="4793">
      <c r="A4793">
        <f>IF(screen_FT_reviewer_A!$A4793="","",screen_FT_reviewer_A!$A4793)</f>
        <v/>
      </c>
      <c r="B4793">
        <f>IF(OR($A4793="",screen_FT_reviewer_A!$C4793=""),"",screen_FT_reviewer_A!$C4793)</f>
        <v/>
      </c>
      <c r="C4793">
        <f>IF(OR($A4793="",screen_FT_reviewer_B!$C4793=""),"",screen_FT_reviewer_B!$C4793)</f>
        <v/>
      </c>
      <c r="D4793">
        <f>IF(OR($A4793="",screen_FT_reviewer_A!$D4793=""),"",screen_FT_reviewer_A!$D4793)</f>
        <v/>
      </c>
      <c r="E4793">
        <f>IF(OR($A4793="",screen_FT_reviewer_B!$D4793=""),"",screen_FT_reviewer_B!$D4793)</f>
        <v/>
      </c>
      <c r="F4793">
        <f>IF(AND(B4793&lt;&gt;"",C4793&lt;&gt;""),1,"")</f>
        <v/>
      </c>
      <c r="G4793">
        <f>IF(F4793=1,IF(B4793=C4793,1,0),"")</f>
        <v/>
      </c>
      <c r="H4793">
        <f>IF(B4793="","",IFERROR(VLOOKUP(B4793,lst_FT_group_map_table,2,FALSE),"INVALID"))</f>
        <v/>
      </c>
      <c r="I4793">
        <f>IF(C4793="","",IFERROR(VLOOKUP(C4793,lst_FT_group_map_table,2,FALSE),"INVALID"))</f>
        <v/>
      </c>
      <c r="J4793">
        <f>IF(F4793=1,IF(H4793=I4793,1,0),"")</f>
        <v/>
      </c>
      <c r="K4793">
        <f>IF(AND(ISNUMBER(MATCH(B4793,lst_FT_sci_excl,0)),ISNUMBER(MATCH(C4793,lst_FT_sci_excl,0))),IF(D4793=E4793,1,0),"")</f>
        <v/>
      </c>
      <c r="L4793">
        <f>IF(OR(G4793=0,K4793=0),1,"")</f>
        <v/>
      </c>
      <c r="M4793">
        <f>IF(L4793=1,COUNTIF($L$2:L4793,1),"")</f>
        <v/>
      </c>
    </row>
    <row r="4794">
      <c r="A4794">
        <f>IF(screen_FT_reviewer_A!$A4794="","",screen_FT_reviewer_A!$A4794)</f>
        <v/>
      </c>
      <c r="B4794">
        <f>IF(OR($A4794="",screen_FT_reviewer_A!$C4794=""),"",screen_FT_reviewer_A!$C4794)</f>
        <v/>
      </c>
      <c r="C4794">
        <f>IF(OR($A4794="",screen_FT_reviewer_B!$C4794=""),"",screen_FT_reviewer_B!$C4794)</f>
        <v/>
      </c>
      <c r="D4794">
        <f>IF(OR($A4794="",screen_FT_reviewer_A!$D4794=""),"",screen_FT_reviewer_A!$D4794)</f>
        <v/>
      </c>
      <c r="E4794">
        <f>IF(OR($A4794="",screen_FT_reviewer_B!$D4794=""),"",screen_FT_reviewer_B!$D4794)</f>
        <v/>
      </c>
      <c r="F4794">
        <f>IF(AND(B4794&lt;&gt;"",C4794&lt;&gt;""),1,"")</f>
        <v/>
      </c>
      <c r="G4794">
        <f>IF(F4794=1,IF(B4794=C4794,1,0),"")</f>
        <v/>
      </c>
      <c r="H4794">
        <f>IF(B4794="","",IFERROR(VLOOKUP(B4794,lst_FT_group_map_table,2,FALSE),"INVALID"))</f>
        <v/>
      </c>
      <c r="I4794">
        <f>IF(C4794="","",IFERROR(VLOOKUP(C4794,lst_FT_group_map_table,2,FALSE),"INVALID"))</f>
        <v/>
      </c>
      <c r="J4794">
        <f>IF(F4794=1,IF(H4794=I4794,1,0),"")</f>
        <v/>
      </c>
      <c r="K4794">
        <f>IF(AND(ISNUMBER(MATCH(B4794,lst_FT_sci_excl,0)),ISNUMBER(MATCH(C4794,lst_FT_sci_excl,0))),IF(D4794=E4794,1,0),"")</f>
        <v/>
      </c>
      <c r="L4794">
        <f>IF(OR(G4794=0,K4794=0),1,"")</f>
        <v/>
      </c>
      <c r="M4794">
        <f>IF(L4794=1,COUNTIF($L$2:L4794,1),"")</f>
        <v/>
      </c>
    </row>
    <row r="4795">
      <c r="A4795">
        <f>IF(screen_FT_reviewer_A!$A4795="","",screen_FT_reviewer_A!$A4795)</f>
        <v/>
      </c>
      <c r="B4795">
        <f>IF(OR($A4795="",screen_FT_reviewer_A!$C4795=""),"",screen_FT_reviewer_A!$C4795)</f>
        <v/>
      </c>
      <c r="C4795">
        <f>IF(OR($A4795="",screen_FT_reviewer_B!$C4795=""),"",screen_FT_reviewer_B!$C4795)</f>
        <v/>
      </c>
      <c r="D4795">
        <f>IF(OR($A4795="",screen_FT_reviewer_A!$D4795=""),"",screen_FT_reviewer_A!$D4795)</f>
        <v/>
      </c>
      <c r="E4795">
        <f>IF(OR($A4795="",screen_FT_reviewer_B!$D4795=""),"",screen_FT_reviewer_B!$D4795)</f>
        <v/>
      </c>
      <c r="F4795">
        <f>IF(AND(B4795&lt;&gt;"",C4795&lt;&gt;""),1,"")</f>
        <v/>
      </c>
      <c r="G4795">
        <f>IF(F4795=1,IF(B4795=C4795,1,0),"")</f>
        <v/>
      </c>
      <c r="H4795">
        <f>IF(B4795="","",IFERROR(VLOOKUP(B4795,lst_FT_group_map_table,2,FALSE),"INVALID"))</f>
        <v/>
      </c>
      <c r="I4795">
        <f>IF(C4795="","",IFERROR(VLOOKUP(C4795,lst_FT_group_map_table,2,FALSE),"INVALID"))</f>
        <v/>
      </c>
      <c r="J4795">
        <f>IF(F4795=1,IF(H4795=I4795,1,0),"")</f>
        <v/>
      </c>
      <c r="K4795">
        <f>IF(AND(ISNUMBER(MATCH(B4795,lst_FT_sci_excl,0)),ISNUMBER(MATCH(C4795,lst_FT_sci_excl,0))),IF(D4795=E4795,1,0),"")</f>
        <v/>
      </c>
      <c r="L4795">
        <f>IF(OR(G4795=0,K4795=0),1,"")</f>
        <v/>
      </c>
      <c r="M4795">
        <f>IF(L4795=1,COUNTIF($L$2:L4795,1),"")</f>
        <v/>
      </c>
    </row>
    <row r="4796">
      <c r="A4796">
        <f>IF(screen_FT_reviewer_A!$A4796="","",screen_FT_reviewer_A!$A4796)</f>
        <v/>
      </c>
      <c r="B4796">
        <f>IF(OR($A4796="",screen_FT_reviewer_A!$C4796=""),"",screen_FT_reviewer_A!$C4796)</f>
        <v/>
      </c>
      <c r="C4796">
        <f>IF(OR($A4796="",screen_FT_reviewer_B!$C4796=""),"",screen_FT_reviewer_B!$C4796)</f>
        <v/>
      </c>
      <c r="D4796">
        <f>IF(OR($A4796="",screen_FT_reviewer_A!$D4796=""),"",screen_FT_reviewer_A!$D4796)</f>
        <v/>
      </c>
      <c r="E4796">
        <f>IF(OR($A4796="",screen_FT_reviewer_B!$D4796=""),"",screen_FT_reviewer_B!$D4796)</f>
        <v/>
      </c>
      <c r="F4796">
        <f>IF(AND(B4796&lt;&gt;"",C4796&lt;&gt;""),1,"")</f>
        <v/>
      </c>
      <c r="G4796">
        <f>IF(F4796=1,IF(B4796=C4796,1,0),"")</f>
        <v/>
      </c>
      <c r="H4796">
        <f>IF(B4796="","",IFERROR(VLOOKUP(B4796,lst_FT_group_map_table,2,FALSE),"INVALID"))</f>
        <v/>
      </c>
      <c r="I4796">
        <f>IF(C4796="","",IFERROR(VLOOKUP(C4796,lst_FT_group_map_table,2,FALSE),"INVALID"))</f>
        <v/>
      </c>
      <c r="J4796">
        <f>IF(F4796=1,IF(H4796=I4796,1,0),"")</f>
        <v/>
      </c>
      <c r="K4796">
        <f>IF(AND(ISNUMBER(MATCH(B4796,lst_FT_sci_excl,0)),ISNUMBER(MATCH(C4796,lst_FT_sci_excl,0))),IF(D4796=E4796,1,0),"")</f>
        <v/>
      </c>
      <c r="L4796">
        <f>IF(OR(G4796=0,K4796=0),1,"")</f>
        <v/>
      </c>
      <c r="M4796">
        <f>IF(L4796=1,COUNTIF($L$2:L4796,1),"")</f>
        <v/>
      </c>
    </row>
    <row r="4797">
      <c r="A4797">
        <f>IF(screen_FT_reviewer_A!$A4797="","",screen_FT_reviewer_A!$A4797)</f>
        <v/>
      </c>
      <c r="B4797">
        <f>IF(OR($A4797="",screen_FT_reviewer_A!$C4797=""),"",screen_FT_reviewer_A!$C4797)</f>
        <v/>
      </c>
      <c r="C4797">
        <f>IF(OR($A4797="",screen_FT_reviewer_B!$C4797=""),"",screen_FT_reviewer_B!$C4797)</f>
        <v/>
      </c>
      <c r="D4797">
        <f>IF(OR($A4797="",screen_FT_reviewer_A!$D4797=""),"",screen_FT_reviewer_A!$D4797)</f>
        <v/>
      </c>
      <c r="E4797">
        <f>IF(OR($A4797="",screen_FT_reviewer_B!$D4797=""),"",screen_FT_reviewer_B!$D4797)</f>
        <v/>
      </c>
      <c r="F4797">
        <f>IF(AND(B4797&lt;&gt;"",C4797&lt;&gt;""),1,"")</f>
        <v/>
      </c>
      <c r="G4797">
        <f>IF(F4797=1,IF(B4797=C4797,1,0),"")</f>
        <v/>
      </c>
      <c r="H4797">
        <f>IF(B4797="","",IFERROR(VLOOKUP(B4797,lst_FT_group_map_table,2,FALSE),"INVALID"))</f>
        <v/>
      </c>
      <c r="I4797">
        <f>IF(C4797="","",IFERROR(VLOOKUP(C4797,lst_FT_group_map_table,2,FALSE),"INVALID"))</f>
        <v/>
      </c>
      <c r="J4797">
        <f>IF(F4797=1,IF(H4797=I4797,1,0),"")</f>
        <v/>
      </c>
      <c r="K4797">
        <f>IF(AND(ISNUMBER(MATCH(B4797,lst_FT_sci_excl,0)),ISNUMBER(MATCH(C4797,lst_FT_sci_excl,0))),IF(D4797=E4797,1,0),"")</f>
        <v/>
      </c>
      <c r="L4797">
        <f>IF(OR(G4797=0,K4797=0),1,"")</f>
        <v/>
      </c>
      <c r="M4797">
        <f>IF(L4797=1,COUNTIF($L$2:L4797,1),"")</f>
        <v/>
      </c>
    </row>
    <row r="4798">
      <c r="A4798">
        <f>IF(screen_FT_reviewer_A!$A4798="","",screen_FT_reviewer_A!$A4798)</f>
        <v/>
      </c>
      <c r="B4798">
        <f>IF(OR($A4798="",screen_FT_reviewer_A!$C4798=""),"",screen_FT_reviewer_A!$C4798)</f>
        <v/>
      </c>
      <c r="C4798">
        <f>IF(OR($A4798="",screen_FT_reviewer_B!$C4798=""),"",screen_FT_reviewer_B!$C4798)</f>
        <v/>
      </c>
      <c r="D4798">
        <f>IF(OR($A4798="",screen_FT_reviewer_A!$D4798=""),"",screen_FT_reviewer_A!$D4798)</f>
        <v/>
      </c>
      <c r="E4798">
        <f>IF(OR($A4798="",screen_FT_reviewer_B!$D4798=""),"",screen_FT_reviewer_B!$D4798)</f>
        <v/>
      </c>
      <c r="F4798">
        <f>IF(AND(B4798&lt;&gt;"",C4798&lt;&gt;""),1,"")</f>
        <v/>
      </c>
      <c r="G4798">
        <f>IF(F4798=1,IF(B4798=C4798,1,0),"")</f>
        <v/>
      </c>
      <c r="H4798">
        <f>IF(B4798="","",IFERROR(VLOOKUP(B4798,lst_FT_group_map_table,2,FALSE),"INVALID"))</f>
        <v/>
      </c>
      <c r="I4798">
        <f>IF(C4798="","",IFERROR(VLOOKUP(C4798,lst_FT_group_map_table,2,FALSE),"INVALID"))</f>
        <v/>
      </c>
      <c r="J4798">
        <f>IF(F4798=1,IF(H4798=I4798,1,0),"")</f>
        <v/>
      </c>
      <c r="K4798">
        <f>IF(AND(ISNUMBER(MATCH(B4798,lst_FT_sci_excl,0)),ISNUMBER(MATCH(C4798,lst_FT_sci_excl,0))),IF(D4798=E4798,1,0),"")</f>
        <v/>
      </c>
      <c r="L4798">
        <f>IF(OR(G4798=0,K4798=0),1,"")</f>
        <v/>
      </c>
      <c r="M4798">
        <f>IF(L4798=1,COUNTIF($L$2:L4798,1),"")</f>
        <v/>
      </c>
    </row>
    <row r="4799">
      <c r="A4799">
        <f>IF(screen_FT_reviewer_A!$A4799="","",screen_FT_reviewer_A!$A4799)</f>
        <v/>
      </c>
      <c r="B4799">
        <f>IF(OR($A4799="",screen_FT_reviewer_A!$C4799=""),"",screen_FT_reviewer_A!$C4799)</f>
        <v/>
      </c>
      <c r="C4799">
        <f>IF(OR($A4799="",screen_FT_reviewer_B!$C4799=""),"",screen_FT_reviewer_B!$C4799)</f>
        <v/>
      </c>
      <c r="D4799">
        <f>IF(OR($A4799="",screen_FT_reviewer_A!$D4799=""),"",screen_FT_reviewer_A!$D4799)</f>
        <v/>
      </c>
      <c r="E4799">
        <f>IF(OR($A4799="",screen_FT_reviewer_B!$D4799=""),"",screen_FT_reviewer_B!$D4799)</f>
        <v/>
      </c>
      <c r="F4799">
        <f>IF(AND(B4799&lt;&gt;"",C4799&lt;&gt;""),1,"")</f>
        <v/>
      </c>
      <c r="G4799">
        <f>IF(F4799=1,IF(B4799=C4799,1,0),"")</f>
        <v/>
      </c>
      <c r="H4799">
        <f>IF(B4799="","",IFERROR(VLOOKUP(B4799,lst_FT_group_map_table,2,FALSE),"INVALID"))</f>
        <v/>
      </c>
      <c r="I4799">
        <f>IF(C4799="","",IFERROR(VLOOKUP(C4799,lst_FT_group_map_table,2,FALSE),"INVALID"))</f>
        <v/>
      </c>
      <c r="J4799">
        <f>IF(F4799=1,IF(H4799=I4799,1,0),"")</f>
        <v/>
      </c>
      <c r="K4799">
        <f>IF(AND(ISNUMBER(MATCH(B4799,lst_FT_sci_excl,0)),ISNUMBER(MATCH(C4799,lst_FT_sci_excl,0))),IF(D4799=E4799,1,0),"")</f>
        <v/>
      </c>
      <c r="L4799">
        <f>IF(OR(G4799=0,K4799=0),1,"")</f>
        <v/>
      </c>
      <c r="M4799">
        <f>IF(L4799=1,COUNTIF($L$2:L4799,1),"")</f>
        <v/>
      </c>
    </row>
    <row r="4800">
      <c r="A4800">
        <f>IF(screen_FT_reviewer_A!$A4800="","",screen_FT_reviewer_A!$A4800)</f>
        <v/>
      </c>
      <c r="B4800">
        <f>IF(OR($A4800="",screen_FT_reviewer_A!$C4800=""),"",screen_FT_reviewer_A!$C4800)</f>
        <v/>
      </c>
      <c r="C4800">
        <f>IF(OR($A4800="",screen_FT_reviewer_B!$C4800=""),"",screen_FT_reviewer_B!$C4800)</f>
        <v/>
      </c>
      <c r="D4800">
        <f>IF(OR($A4800="",screen_FT_reviewer_A!$D4800=""),"",screen_FT_reviewer_A!$D4800)</f>
        <v/>
      </c>
      <c r="E4800">
        <f>IF(OR($A4800="",screen_FT_reviewer_B!$D4800=""),"",screen_FT_reviewer_B!$D4800)</f>
        <v/>
      </c>
      <c r="F4800">
        <f>IF(AND(B4800&lt;&gt;"",C4800&lt;&gt;""),1,"")</f>
        <v/>
      </c>
      <c r="G4800">
        <f>IF(F4800=1,IF(B4800=C4800,1,0),"")</f>
        <v/>
      </c>
      <c r="H4800">
        <f>IF(B4800="","",IFERROR(VLOOKUP(B4800,lst_FT_group_map_table,2,FALSE),"INVALID"))</f>
        <v/>
      </c>
      <c r="I4800">
        <f>IF(C4800="","",IFERROR(VLOOKUP(C4800,lst_FT_group_map_table,2,FALSE),"INVALID"))</f>
        <v/>
      </c>
      <c r="J4800">
        <f>IF(F4800=1,IF(H4800=I4800,1,0),"")</f>
        <v/>
      </c>
      <c r="K4800">
        <f>IF(AND(ISNUMBER(MATCH(B4800,lst_FT_sci_excl,0)),ISNUMBER(MATCH(C4800,lst_FT_sci_excl,0))),IF(D4800=E4800,1,0),"")</f>
        <v/>
      </c>
      <c r="L4800">
        <f>IF(OR(G4800=0,K4800=0),1,"")</f>
        <v/>
      </c>
      <c r="M4800">
        <f>IF(L4800=1,COUNTIF($L$2:L4800,1),"")</f>
        <v/>
      </c>
    </row>
    <row r="4801">
      <c r="A4801">
        <f>IF(screen_FT_reviewer_A!$A4801="","",screen_FT_reviewer_A!$A4801)</f>
        <v/>
      </c>
      <c r="B4801">
        <f>IF(OR($A4801="",screen_FT_reviewer_A!$C4801=""),"",screen_FT_reviewer_A!$C4801)</f>
        <v/>
      </c>
      <c r="C4801">
        <f>IF(OR($A4801="",screen_FT_reviewer_B!$C4801=""),"",screen_FT_reviewer_B!$C4801)</f>
        <v/>
      </c>
      <c r="D4801">
        <f>IF(OR($A4801="",screen_FT_reviewer_A!$D4801=""),"",screen_FT_reviewer_A!$D4801)</f>
        <v/>
      </c>
      <c r="E4801">
        <f>IF(OR($A4801="",screen_FT_reviewer_B!$D4801=""),"",screen_FT_reviewer_B!$D4801)</f>
        <v/>
      </c>
      <c r="F4801">
        <f>IF(AND(B4801&lt;&gt;"",C4801&lt;&gt;""),1,"")</f>
        <v/>
      </c>
      <c r="G4801">
        <f>IF(F4801=1,IF(B4801=C4801,1,0),"")</f>
        <v/>
      </c>
      <c r="H4801">
        <f>IF(B4801="","",IFERROR(VLOOKUP(B4801,lst_FT_group_map_table,2,FALSE),"INVALID"))</f>
        <v/>
      </c>
      <c r="I4801">
        <f>IF(C4801="","",IFERROR(VLOOKUP(C4801,lst_FT_group_map_table,2,FALSE),"INVALID"))</f>
        <v/>
      </c>
      <c r="J4801">
        <f>IF(F4801=1,IF(H4801=I4801,1,0),"")</f>
        <v/>
      </c>
      <c r="K4801">
        <f>IF(AND(ISNUMBER(MATCH(B4801,lst_FT_sci_excl,0)),ISNUMBER(MATCH(C4801,lst_FT_sci_excl,0))),IF(D4801=E4801,1,0),"")</f>
        <v/>
      </c>
      <c r="L4801">
        <f>IF(OR(G4801=0,K4801=0),1,"")</f>
        <v/>
      </c>
      <c r="M4801">
        <f>IF(L4801=1,COUNTIF($L$2:L4801,1),"")</f>
        <v/>
      </c>
    </row>
    <row r="4802">
      <c r="A4802">
        <f>IF(screen_FT_reviewer_A!$A4802="","",screen_FT_reviewer_A!$A4802)</f>
        <v/>
      </c>
      <c r="B4802">
        <f>IF(OR($A4802="",screen_FT_reviewer_A!$C4802=""),"",screen_FT_reviewer_A!$C4802)</f>
        <v/>
      </c>
      <c r="C4802">
        <f>IF(OR($A4802="",screen_FT_reviewer_B!$C4802=""),"",screen_FT_reviewer_B!$C4802)</f>
        <v/>
      </c>
      <c r="D4802">
        <f>IF(OR($A4802="",screen_FT_reviewer_A!$D4802=""),"",screen_FT_reviewer_A!$D4802)</f>
        <v/>
      </c>
      <c r="E4802">
        <f>IF(OR($A4802="",screen_FT_reviewer_B!$D4802=""),"",screen_FT_reviewer_B!$D4802)</f>
        <v/>
      </c>
      <c r="F4802">
        <f>IF(AND(B4802&lt;&gt;"",C4802&lt;&gt;""),1,"")</f>
        <v/>
      </c>
      <c r="G4802">
        <f>IF(F4802=1,IF(B4802=C4802,1,0),"")</f>
        <v/>
      </c>
      <c r="H4802">
        <f>IF(B4802="","",IFERROR(VLOOKUP(B4802,lst_FT_group_map_table,2,FALSE),"INVALID"))</f>
        <v/>
      </c>
      <c r="I4802">
        <f>IF(C4802="","",IFERROR(VLOOKUP(C4802,lst_FT_group_map_table,2,FALSE),"INVALID"))</f>
        <v/>
      </c>
      <c r="J4802">
        <f>IF(F4802=1,IF(H4802=I4802,1,0),"")</f>
        <v/>
      </c>
      <c r="K4802">
        <f>IF(AND(ISNUMBER(MATCH(B4802,lst_FT_sci_excl,0)),ISNUMBER(MATCH(C4802,lst_FT_sci_excl,0))),IF(D4802=E4802,1,0),"")</f>
        <v/>
      </c>
      <c r="L4802">
        <f>IF(OR(G4802=0,K4802=0),1,"")</f>
        <v/>
      </c>
      <c r="M4802">
        <f>IF(L4802=1,COUNTIF($L$2:L4802,1),"")</f>
        <v/>
      </c>
    </row>
    <row r="4803">
      <c r="A4803">
        <f>IF(screen_FT_reviewer_A!$A4803="","",screen_FT_reviewer_A!$A4803)</f>
        <v/>
      </c>
      <c r="B4803">
        <f>IF(OR($A4803="",screen_FT_reviewer_A!$C4803=""),"",screen_FT_reviewer_A!$C4803)</f>
        <v/>
      </c>
      <c r="C4803">
        <f>IF(OR($A4803="",screen_FT_reviewer_B!$C4803=""),"",screen_FT_reviewer_B!$C4803)</f>
        <v/>
      </c>
      <c r="D4803">
        <f>IF(OR($A4803="",screen_FT_reviewer_A!$D4803=""),"",screen_FT_reviewer_A!$D4803)</f>
        <v/>
      </c>
      <c r="E4803">
        <f>IF(OR($A4803="",screen_FT_reviewer_B!$D4803=""),"",screen_FT_reviewer_B!$D4803)</f>
        <v/>
      </c>
      <c r="F4803">
        <f>IF(AND(B4803&lt;&gt;"",C4803&lt;&gt;""),1,"")</f>
        <v/>
      </c>
      <c r="G4803">
        <f>IF(F4803=1,IF(B4803=C4803,1,0),"")</f>
        <v/>
      </c>
      <c r="H4803">
        <f>IF(B4803="","",IFERROR(VLOOKUP(B4803,lst_FT_group_map_table,2,FALSE),"INVALID"))</f>
        <v/>
      </c>
      <c r="I4803">
        <f>IF(C4803="","",IFERROR(VLOOKUP(C4803,lst_FT_group_map_table,2,FALSE),"INVALID"))</f>
        <v/>
      </c>
      <c r="J4803">
        <f>IF(F4803=1,IF(H4803=I4803,1,0),"")</f>
        <v/>
      </c>
      <c r="K4803">
        <f>IF(AND(ISNUMBER(MATCH(B4803,lst_FT_sci_excl,0)),ISNUMBER(MATCH(C4803,lst_FT_sci_excl,0))),IF(D4803=E4803,1,0),"")</f>
        <v/>
      </c>
      <c r="L4803">
        <f>IF(OR(G4803=0,K4803=0),1,"")</f>
        <v/>
      </c>
      <c r="M4803">
        <f>IF(L4803=1,COUNTIF($L$2:L4803,1),"")</f>
        <v/>
      </c>
    </row>
    <row r="4804">
      <c r="A4804">
        <f>IF(screen_FT_reviewer_A!$A4804="","",screen_FT_reviewer_A!$A4804)</f>
        <v/>
      </c>
      <c r="B4804">
        <f>IF(OR($A4804="",screen_FT_reviewer_A!$C4804=""),"",screen_FT_reviewer_A!$C4804)</f>
        <v/>
      </c>
      <c r="C4804">
        <f>IF(OR($A4804="",screen_FT_reviewer_B!$C4804=""),"",screen_FT_reviewer_B!$C4804)</f>
        <v/>
      </c>
      <c r="D4804">
        <f>IF(OR($A4804="",screen_FT_reviewer_A!$D4804=""),"",screen_FT_reviewer_A!$D4804)</f>
        <v/>
      </c>
      <c r="E4804">
        <f>IF(OR($A4804="",screen_FT_reviewer_B!$D4804=""),"",screen_FT_reviewer_B!$D4804)</f>
        <v/>
      </c>
      <c r="F4804">
        <f>IF(AND(B4804&lt;&gt;"",C4804&lt;&gt;""),1,"")</f>
        <v/>
      </c>
      <c r="G4804">
        <f>IF(F4804=1,IF(B4804=C4804,1,0),"")</f>
        <v/>
      </c>
      <c r="H4804">
        <f>IF(B4804="","",IFERROR(VLOOKUP(B4804,lst_FT_group_map_table,2,FALSE),"INVALID"))</f>
        <v/>
      </c>
      <c r="I4804">
        <f>IF(C4804="","",IFERROR(VLOOKUP(C4804,lst_FT_group_map_table,2,FALSE),"INVALID"))</f>
        <v/>
      </c>
      <c r="J4804">
        <f>IF(F4804=1,IF(H4804=I4804,1,0),"")</f>
        <v/>
      </c>
      <c r="K4804">
        <f>IF(AND(ISNUMBER(MATCH(B4804,lst_FT_sci_excl,0)),ISNUMBER(MATCH(C4804,lst_FT_sci_excl,0))),IF(D4804=E4804,1,0),"")</f>
        <v/>
      </c>
      <c r="L4804">
        <f>IF(OR(G4804=0,K4804=0),1,"")</f>
        <v/>
      </c>
      <c r="M4804">
        <f>IF(L4804=1,COUNTIF($L$2:L4804,1),"")</f>
        <v/>
      </c>
    </row>
    <row r="4805">
      <c r="A4805">
        <f>IF(screen_FT_reviewer_A!$A4805="","",screen_FT_reviewer_A!$A4805)</f>
        <v/>
      </c>
      <c r="B4805">
        <f>IF(OR($A4805="",screen_FT_reviewer_A!$C4805=""),"",screen_FT_reviewer_A!$C4805)</f>
        <v/>
      </c>
      <c r="C4805">
        <f>IF(OR($A4805="",screen_FT_reviewer_B!$C4805=""),"",screen_FT_reviewer_B!$C4805)</f>
        <v/>
      </c>
      <c r="D4805">
        <f>IF(OR($A4805="",screen_FT_reviewer_A!$D4805=""),"",screen_FT_reviewer_A!$D4805)</f>
        <v/>
      </c>
      <c r="E4805">
        <f>IF(OR($A4805="",screen_FT_reviewer_B!$D4805=""),"",screen_FT_reviewer_B!$D4805)</f>
        <v/>
      </c>
      <c r="F4805">
        <f>IF(AND(B4805&lt;&gt;"",C4805&lt;&gt;""),1,"")</f>
        <v/>
      </c>
      <c r="G4805">
        <f>IF(F4805=1,IF(B4805=C4805,1,0),"")</f>
        <v/>
      </c>
      <c r="H4805">
        <f>IF(B4805="","",IFERROR(VLOOKUP(B4805,lst_FT_group_map_table,2,FALSE),"INVALID"))</f>
        <v/>
      </c>
      <c r="I4805">
        <f>IF(C4805="","",IFERROR(VLOOKUP(C4805,lst_FT_group_map_table,2,FALSE),"INVALID"))</f>
        <v/>
      </c>
      <c r="J4805">
        <f>IF(F4805=1,IF(H4805=I4805,1,0),"")</f>
        <v/>
      </c>
      <c r="K4805">
        <f>IF(AND(ISNUMBER(MATCH(B4805,lst_FT_sci_excl,0)),ISNUMBER(MATCH(C4805,lst_FT_sci_excl,0))),IF(D4805=E4805,1,0),"")</f>
        <v/>
      </c>
      <c r="L4805">
        <f>IF(OR(G4805=0,K4805=0),1,"")</f>
        <v/>
      </c>
      <c r="M4805">
        <f>IF(L4805=1,COUNTIF($L$2:L4805,1),"")</f>
        <v/>
      </c>
    </row>
    <row r="4806">
      <c r="A4806">
        <f>IF(screen_FT_reviewer_A!$A4806="","",screen_FT_reviewer_A!$A4806)</f>
        <v/>
      </c>
      <c r="B4806">
        <f>IF(OR($A4806="",screen_FT_reviewer_A!$C4806=""),"",screen_FT_reviewer_A!$C4806)</f>
        <v/>
      </c>
      <c r="C4806">
        <f>IF(OR($A4806="",screen_FT_reviewer_B!$C4806=""),"",screen_FT_reviewer_B!$C4806)</f>
        <v/>
      </c>
      <c r="D4806">
        <f>IF(OR($A4806="",screen_FT_reviewer_A!$D4806=""),"",screen_FT_reviewer_A!$D4806)</f>
        <v/>
      </c>
      <c r="E4806">
        <f>IF(OR($A4806="",screen_FT_reviewer_B!$D4806=""),"",screen_FT_reviewer_B!$D4806)</f>
        <v/>
      </c>
      <c r="F4806">
        <f>IF(AND(B4806&lt;&gt;"",C4806&lt;&gt;""),1,"")</f>
        <v/>
      </c>
      <c r="G4806">
        <f>IF(F4806=1,IF(B4806=C4806,1,0),"")</f>
        <v/>
      </c>
      <c r="H4806">
        <f>IF(B4806="","",IFERROR(VLOOKUP(B4806,lst_FT_group_map_table,2,FALSE),"INVALID"))</f>
        <v/>
      </c>
      <c r="I4806">
        <f>IF(C4806="","",IFERROR(VLOOKUP(C4806,lst_FT_group_map_table,2,FALSE),"INVALID"))</f>
        <v/>
      </c>
      <c r="J4806">
        <f>IF(F4806=1,IF(H4806=I4806,1,0),"")</f>
        <v/>
      </c>
      <c r="K4806">
        <f>IF(AND(ISNUMBER(MATCH(B4806,lst_FT_sci_excl,0)),ISNUMBER(MATCH(C4806,lst_FT_sci_excl,0))),IF(D4806=E4806,1,0),"")</f>
        <v/>
      </c>
      <c r="L4806">
        <f>IF(OR(G4806=0,K4806=0),1,"")</f>
        <v/>
      </c>
      <c r="M4806">
        <f>IF(L4806=1,COUNTIF($L$2:L4806,1),"")</f>
        <v/>
      </c>
    </row>
    <row r="4807">
      <c r="A4807">
        <f>IF(screen_FT_reviewer_A!$A4807="","",screen_FT_reviewer_A!$A4807)</f>
        <v/>
      </c>
      <c r="B4807">
        <f>IF(OR($A4807="",screen_FT_reviewer_A!$C4807=""),"",screen_FT_reviewer_A!$C4807)</f>
        <v/>
      </c>
      <c r="C4807">
        <f>IF(OR($A4807="",screen_FT_reviewer_B!$C4807=""),"",screen_FT_reviewer_B!$C4807)</f>
        <v/>
      </c>
      <c r="D4807">
        <f>IF(OR($A4807="",screen_FT_reviewer_A!$D4807=""),"",screen_FT_reviewer_A!$D4807)</f>
        <v/>
      </c>
      <c r="E4807">
        <f>IF(OR($A4807="",screen_FT_reviewer_B!$D4807=""),"",screen_FT_reviewer_B!$D4807)</f>
        <v/>
      </c>
      <c r="F4807">
        <f>IF(AND(B4807&lt;&gt;"",C4807&lt;&gt;""),1,"")</f>
        <v/>
      </c>
      <c r="G4807">
        <f>IF(F4807=1,IF(B4807=C4807,1,0),"")</f>
        <v/>
      </c>
      <c r="H4807">
        <f>IF(B4807="","",IFERROR(VLOOKUP(B4807,lst_FT_group_map_table,2,FALSE),"INVALID"))</f>
        <v/>
      </c>
      <c r="I4807">
        <f>IF(C4807="","",IFERROR(VLOOKUP(C4807,lst_FT_group_map_table,2,FALSE),"INVALID"))</f>
        <v/>
      </c>
      <c r="J4807">
        <f>IF(F4807=1,IF(H4807=I4807,1,0),"")</f>
        <v/>
      </c>
      <c r="K4807">
        <f>IF(AND(ISNUMBER(MATCH(B4807,lst_FT_sci_excl,0)),ISNUMBER(MATCH(C4807,lst_FT_sci_excl,0))),IF(D4807=E4807,1,0),"")</f>
        <v/>
      </c>
      <c r="L4807">
        <f>IF(OR(G4807=0,K4807=0),1,"")</f>
        <v/>
      </c>
      <c r="M4807">
        <f>IF(L4807=1,COUNTIF($L$2:L4807,1),"")</f>
        <v/>
      </c>
    </row>
    <row r="4808">
      <c r="A4808">
        <f>IF(screen_FT_reviewer_A!$A4808="","",screen_FT_reviewer_A!$A4808)</f>
        <v/>
      </c>
      <c r="B4808">
        <f>IF(OR($A4808="",screen_FT_reviewer_A!$C4808=""),"",screen_FT_reviewer_A!$C4808)</f>
        <v/>
      </c>
      <c r="C4808">
        <f>IF(OR($A4808="",screen_FT_reviewer_B!$C4808=""),"",screen_FT_reviewer_B!$C4808)</f>
        <v/>
      </c>
      <c r="D4808">
        <f>IF(OR($A4808="",screen_FT_reviewer_A!$D4808=""),"",screen_FT_reviewer_A!$D4808)</f>
        <v/>
      </c>
      <c r="E4808">
        <f>IF(OR($A4808="",screen_FT_reviewer_B!$D4808=""),"",screen_FT_reviewer_B!$D4808)</f>
        <v/>
      </c>
      <c r="F4808">
        <f>IF(AND(B4808&lt;&gt;"",C4808&lt;&gt;""),1,"")</f>
        <v/>
      </c>
      <c r="G4808">
        <f>IF(F4808=1,IF(B4808=C4808,1,0),"")</f>
        <v/>
      </c>
      <c r="H4808">
        <f>IF(B4808="","",IFERROR(VLOOKUP(B4808,lst_FT_group_map_table,2,FALSE),"INVALID"))</f>
        <v/>
      </c>
      <c r="I4808">
        <f>IF(C4808="","",IFERROR(VLOOKUP(C4808,lst_FT_group_map_table,2,FALSE),"INVALID"))</f>
        <v/>
      </c>
      <c r="J4808">
        <f>IF(F4808=1,IF(H4808=I4808,1,0),"")</f>
        <v/>
      </c>
      <c r="K4808">
        <f>IF(AND(ISNUMBER(MATCH(B4808,lst_FT_sci_excl,0)),ISNUMBER(MATCH(C4808,lst_FT_sci_excl,0))),IF(D4808=E4808,1,0),"")</f>
        <v/>
      </c>
      <c r="L4808">
        <f>IF(OR(G4808=0,K4808=0),1,"")</f>
        <v/>
      </c>
      <c r="M4808">
        <f>IF(L4808=1,COUNTIF($L$2:L4808,1),"")</f>
        <v/>
      </c>
    </row>
    <row r="4809">
      <c r="A4809">
        <f>IF(screen_FT_reviewer_A!$A4809="","",screen_FT_reviewer_A!$A4809)</f>
        <v/>
      </c>
      <c r="B4809">
        <f>IF(OR($A4809="",screen_FT_reviewer_A!$C4809=""),"",screen_FT_reviewer_A!$C4809)</f>
        <v/>
      </c>
      <c r="C4809">
        <f>IF(OR($A4809="",screen_FT_reviewer_B!$C4809=""),"",screen_FT_reviewer_B!$C4809)</f>
        <v/>
      </c>
      <c r="D4809">
        <f>IF(OR($A4809="",screen_FT_reviewer_A!$D4809=""),"",screen_FT_reviewer_A!$D4809)</f>
        <v/>
      </c>
      <c r="E4809">
        <f>IF(OR($A4809="",screen_FT_reviewer_B!$D4809=""),"",screen_FT_reviewer_B!$D4809)</f>
        <v/>
      </c>
      <c r="F4809">
        <f>IF(AND(B4809&lt;&gt;"",C4809&lt;&gt;""),1,"")</f>
        <v/>
      </c>
      <c r="G4809">
        <f>IF(F4809=1,IF(B4809=C4809,1,0),"")</f>
        <v/>
      </c>
      <c r="H4809">
        <f>IF(B4809="","",IFERROR(VLOOKUP(B4809,lst_FT_group_map_table,2,FALSE),"INVALID"))</f>
        <v/>
      </c>
      <c r="I4809">
        <f>IF(C4809="","",IFERROR(VLOOKUP(C4809,lst_FT_group_map_table,2,FALSE),"INVALID"))</f>
        <v/>
      </c>
      <c r="J4809">
        <f>IF(F4809=1,IF(H4809=I4809,1,0),"")</f>
        <v/>
      </c>
      <c r="K4809">
        <f>IF(AND(ISNUMBER(MATCH(B4809,lst_FT_sci_excl,0)),ISNUMBER(MATCH(C4809,lst_FT_sci_excl,0))),IF(D4809=E4809,1,0),"")</f>
        <v/>
      </c>
      <c r="L4809">
        <f>IF(OR(G4809=0,K4809=0),1,"")</f>
        <v/>
      </c>
      <c r="M4809">
        <f>IF(L4809=1,COUNTIF($L$2:L4809,1),"")</f>
        <v/>
      </c>
    </row>
    <row r="4810">
      <c r="A4810">
        <f>IF(screen_FT_reviewer_A!$A4810="","",screen_FT_reviewer_A!$A4810)</f>
        <v/>
      </c>
      <c r="B4810">
        <f>IF(OR($A4810="",screen_FT_reviewer_A!$C4810=""),"",screen_FT_reviewer_A!$C4810)</f>
        <v/>
      </c>
      <c r="C4810">
        <f>IF(OR($A4810="",screen_FT_reviewer_B!$C4810=""),"",screen_FT_reviewer_B!$C4810)</f>
        <v/>
      </c>
      <c r="D4810">
        <f>IF(OR($A4810="",screen_FT_reviewer_A!$D4810=""),"",screen_FT_reviewer_A!$D4810)</f>
        <v/>
      </c>
      <c r="E4810">
        <f>IF(OR($A4810="",screen_FT_reviewer_B!$D4810=""),"",screen_FT_reviewer_B!$D4810)</f>
        <v/>
      </c>
      <c r="F4810">
        <f>IF(AND(B4810&lt;&gt;"",C4810&lt;&gt;""),1,"")</f>
        <v/>
      </c>
      <c r="G4810">
        <f>IF(F4810=1,IF(B4810=C4810,1,0),"")</f>
        <v/>
      </c>
      <c r="H4810">
        <f>IF(B4810="","",IFERROR(VLOOKUP(B4810,lst_FT_group_map_table,2,FALSE),"INVALID"))</f>
        <v/>
      </c>
      <c r="I4810">
        <f>IF(C4810="","",IFERROR(VLOOKUP(C4810,lst_FT_group_map_table,2,FALSE),"INVALID"))</f>
        <v/>
      </c>
      <c r="J4810">
        <f>IF(F4810=1,IF(H4810=I4810,1,0),"")</f>
        <v/>
      </c>
      <c r="K4810">
        <f>IF(AND(ISNUMBER(MATCH(B4810,lst_FT_sci_excl,0)),ISNUMBER(MATCH(C4810,lst_FT_sci_excl,0))),IF(D4810=E4810,1,0),"")</f>
        <v/>
      </c>
      <c r="L4810">
        <f>IF(OR(G4810=0,K4810=0),1,"")</f>
        <v/>
      </c>
      <c r="M4810">
        <f>IF(L4810=1,COUNTIF($L$2:L4810,1),"")</f>
        <v/>
      </c>
    </row>
    <row r="4811">
      <c r="A4811">
        <f>IF(screen_FT_reviewer_A!$A4811="","",screen_FT_reviewer_A!$A4811)</f>
        <v/>
      </c>
      <c r="B4811">
        <f>IF(OR($A4811="",screen_FT_reviewer_A!$C4811=""),"",screen_FT_reviewer_A!$C4811)</f>
        <v/>
      </c>
      <c r="C4811">
        <f>IF(OR($A4811="",screen_FT_reviewer_B!$C4811=""),"",screen_FT_reviewer_B!$C4811)</f>
        <v/>
      </c>
      <c r="D4811">
        <f>IF(OR($A4811="",screen_FT_reviewer_A!$D4811=""),"",screen_FT_reviewer_A!$D4811)</f>
        <v/>
      </c>
      <c r="E4811">
        <f>IF(OR($A4811="",screen_FT_reviewer_B!$D4811=""),"",screen_FT_reviewer_B!$D4811)</f>
        <v/>
      </c>
      <c r="F4811">
        <f>IF(AND(B4811&lt;&gt;"",C4811&lt;&gt;""),1,"")</f>
        <v/>
      </c>
      <c r="G4811">
        <f>IF(F4811=1,IF(B4811=C4811,1,0),"")</f>
        <v/>
      </c>
      <c r="H4811">
        <f>IF(B4811="","",IFERROR(VLOOKUP(B4811,lst_FT_group_map_table,2,FALSE),"INVALID"))</f>
        <v/>
      </c>
      <c r="I4811">
        <f>IF(C4811="","",IFERROR(VLOOKUP(C4811,lst_FT_group_map_table,2,FALSE),"INVALID"))</f>
        <v/>
      </c>
      <c r="J4811">
        <f>IF(F4811=1,IF(H4811=I4811,1,0),"")</f>
        <v/>
      </c>
      <c r="K4811">
        <f>IF(AND(ISNUMBER(MATCH(B4811,lst_FT_sci_excl,0)),ISNUMBER(MATCH(C4811,lst_FT_sci_excl,0))),IF(D4811=E4811,1,0),"")</f>
        <v/>
      </c>
      <c r="L4811">
        <f>IF(OR(G4811=0,K4811=0),1,"")</f>
        <v/>
      </c>
      <c r="M4811">
        <f>IF(L4811=1,COUNTIF($L$2:L4811,1),"")</f>
        <v/>
      </c>
    </row>
    <row r="4812">
      <c r="A4812">
        <f>IF(screen_FT_reviewer_A!$A4812="","",screen_FT_reviewer_A!$A4812)</f>
        <v/>
      </c>
      <c r="B4812">
        <f>IF(OR($A4812="",screen_FT_reviewer_A!$C4812=""),"",screen_FT_reviewer_A!$C4812)</f>
        <v/>
      </c>
      <c r="C4812">
        <f>IF(OR($A4812="",screen_FT_reviewer_B!$C4812=""),"",screen_FT_reviewer_B!$C4812)</f>
        <v/>
      </c>
      <c r="D4812">
        <f>IF(OR($A4812="",screen_FT_reviewer_A!$D4812=""),"",screen_FT_reviewer_A!$D4812)</f>
        <v/>
      </c>
      <c r="E4812">
        <f>IF(OR($A4812="",screen_FT_reviewer_B!$D4812=""),"",screen_FT_reviewer_B!$D4812)</f>
        <v/>
      </c>
      <c r="F4812">
        <f>IF(AND(B4812&lt;&gt;"",C4812&lt;&gt;""),1,"")</f>
        <v/>
      </c>
      <c r="G4812">
        <f>IF(F4812=1,IF(B4812=C4812,1,0),"")</f>
        <v/>
      </c>
      <c r="H4812">
        <f>IF(B4812="","",IFERROR(VLOOKUP(B4812,lst_FT_group_map_table,2,FALSE),"INVALID"))</f>
        <v/>
      </c>
      <c r="I4812">
        <f>IF(C4812="","",IFERROR(VLOOKUP(C4812,lst_FT_group_map_table,2,FALSE),"INVALID"))</f>
        <v/>
      </c>
      <c r="J4812">
        <f>IF(F4812=1,IF(H4812=I4812,1,0),"")</f>
        <v/>
      </c>
      <c r="K4812">
        <f>IF(AND(ISNUMBER(MATCH(B4812,lst_FT_sci_excl,0)),ISNUMBER(MATCH(C4812,lst_FT_sci_excl,0))),IF(D4812=E4812,1,0),"")</f>
        <v/>
      </c>
      <c r="L4812">
        <f>IF(OR(G4812=0,K4812=0),1,"")</f>
        <v/>
      </c>
      <c r="M4812">
        <f>IF(L4812=1,COUNTIF($L$2:L4812,1),"")</f>
        <v/>
      </c>
    </row>
    <row r="4813">
      <c r="A4813">
        <f>IF(screen_FT_reviewer_A!$A4813="","",screen_FT_reviewer_A!$A4813)</f>
        <v/>
      </c>
      <c r="B4813">
        <f>IF(OR($A4813="",screen_FT_reviewer_A!$C4813=""),"",screen_FT_reviewer_A!$C4813)</f>
        <v/>
      </c>
      <c r="C4813">
        <f>IF(OR($A4813="",screen_FT_reviewer_B!$C4813=""),"",screen_FT_reviewer_B!$C4813)</f>
        <v/>
      </c>
      <c r="D4813">
        <f>IF(OR($A4813="",screen_FT_reviewer_A!$D4813=""),"",screen_FT_reviewer_A!$D4813)</f>
        <v/>
      </c>
      <c r="E4813">
        <f>IF(OR($A4813="",screen_FT_reviewer_B!$D4813=""),"",screen_FT_reviewer_B!$D4813)</f>
        <v/>
      </c>
      <c r="F4813">
        <f>IF(AND(B4813&lt;&gt;"",C4813&lt;&gt;""),1,"")</f>
        <v/>
      </c>
      <c r="G4813">
        <f>IF(F4813=1,IF(B4813=C4813,1,0),"")</f>
        <v/>
      </c>
      <c r="H4813">
        <f>IF(B4813="","",IFERROR(VLOOKUP(B4813,lst_FT_group_map_table,2,FALSE),"INVALID"))</f>
        <v/>
      </c>
      <c r="I4813">
        <f>IF(C4813="","",IFERROR(VLOOKUP(C4813,lst_FT_group_map_table,2,FALSE),"INVALID"))</f>
        <v/>
      </c>
      <c r="J4813">
        <f>IF(F4813=1,IF(H4813=I4813,1,0),"")</f>
        <v/>
      </c>
      <c r="K4813">
        <f>IF(AND(ISNUMBER(MATCH(B4813,lst_FT_sci_excl,0)),ISNUMBER(MATCH(C4813,lst_FT_sci_excl,0))),IF(D4813=E4813,1,0),"")</f>
        <v/>
      </c>
      <c r="L4813">
        <f>IF(OR(G4813=0,K4813=0),1,"")</f>
        <v/>
      </c>
      <c r="M4813">
        <f>IF(L4813=1,COUNTIF($L$2:L4813,1),"")</f>
        <v/>
      </c>
    </row>
    <row r="4814">
      <c r="A4814">
        <f>IF(screen_FT_reviewer_A!$A4814="","",screen_FT_reviewer_A!$A4814)</f>
        <v/>
      </c>
      <c r="B4814">
        <f>IF(OR($A4814="",screen_FT_reviewer_A!$C4814=""),"",screen_FT_reviewer_A!$C4814)</f>
        <v/>
      </c>
      <c r="C4814">
        <f>IF(OR($A4814="",screen_FT_reviewer_B!$C4814=""),"",screen_FT_reviewer_B!$C4814)</f>
        <v/>
      </c>
      <c r="D4814">
        <f>IF(OR($A4814="",screen_FT_reviewer_A!$D4814=""),"",screen_FT_reviewer_A!$D4814)</f>
        <v/>
      </c>
      <c r="E4814">
        <f>IF(OR($A4814="",screen_FT_reviewer_B!$D4814=""),"",screen_FT_reviewer_B!$D4814)</f>
        <v/>
      </c>
      <c r="F4814">
        <f>IF(AND(B4814&lt;&gt;"",C4814&lt;&gt;""),1,"")</f>
        <v/>
      </c>
      <c r="G4814">
        <f>IF(F4814=1,IF(B4814=C4814,1,0),"")</f>
        <v/>
      </c>
      <c r="H4814">
        <f>IF(B4814="","",IFERROR(VLOOKUP(B4814,lst_FT_group_map_table,2,FALSE),"INVALID"))</f>
        <v/>
      </c>
      <c r="I4814">
        <f>IF(C4814="","",IFERROR(VLOOKUP(C4814,lst_FT_group_map_table,2,FALSE),"INVALID"))</f>
        <v/>
      </c>
      <c r="J4814">
        <f>IF(F4814=1,IF(H4814=I4814,1,0),"")</f>
        <v/>
      </c>
      <c r="K4814">
        <f>IF(AND(ISNUMBER(MATCH(B4814,lst_FT_sci_excl,0)),ISNUMBER(MATCH(C4814,lst_FT_sci_excl,0))),IF(D4814=E4814,1,0),"")</f>
        <v/>
      </c>
      <c r="L4814">
        <f>IF(OR(G4814=0,K4814=0),1,"")</f>
        <v/>
      </c>
      <c r="M4814">
        <f>IF(L4814=1,COUNTIF($L$2:L4814,1),"")</f>
        <v/>
      </c>
    </row>
    <row r="4815">
      <c r="A4815">
        <f>IF(screen_FT_reviewer_A!$A4815="","",screen_FT_reviewer_A!$A4815)</f>
        <v/>
      </c>
      <c r="B4815">
        <f>IF(OR($A4815="",screen_FT_reviewer_A!$C4815=""),"",screen_FT_reviewer_A!$C4815)</f>
        <v/>
      </c>
      <c r="C4815">
        <f>IF(OR($A4815="",screen_FT_reviewer_B!$C4815=""),"",screen_FT_reviewer_B!$C4815)</f>
        <v/>
      </c>
      <c r="D4815">
        <f>IF(OR($A4815="",screen_FT_reviewer_A!$D4815=""),"",screen_FT_reviewer_A!$D4815)</f>
        <v/>
      </c>
      <c r="E4815">
        <f>IF(OR($A4815="",screen_FT_reviewer_B!$D4815=""),"",screen_FT_reviewer_B!$D4815)</f>
        <v/>
      </c>
      <c r="F4815">
        <f>IF(AND(B4815&lt;&gt;"",C4815&lt;&gt;""),1,"")</f>
        <v/>
      </c>
      <c r="G4815">
        <f>IF(F4815=1,IF(B4815=C4815,1,0),"")</f>
        <v/>
      </c>
      <c r="H4815">
        <f>IF(B4815="","",IFERROR(VLOOKUP(B4815,lst_FT_group_map_table,2,FALSE),"INVALID"))</f>
        <v/>
      </c>
      <c r="I4815">
        <f>IF(C4815="","",IFERROR(VLOOKUP(C4815,lst_FT_group_map_table,2,FALSE),"INVALID"))</f>
        <v/>
      </c>
      <c r="J4815">
        <f>IF(F4815=1,IF(H4815=I4815,1,0),"")</f>
        <v/>
      </c>
      <c r="K4815">
        <f>IF(AND(ISNUMBER(MATCH(B4815,lst_FT_sci_excl,0)),ISNUMBER(MATCH(C4815,lst_FT_sci_excl,0))),IF(D4815=E4815,1,0),"")</f>
        <v/>
      </c>
      <c r="L4815">
        <f>IF(OR(G4815=0,K4815=0),1,"")</f>
        <v/>
      </c>
      <c r="M4815">
        <f>IF(L4815=1,COUNTIF($L$2:L4815,1),"")</f>
        <v/>
      </c>
    </row>
    <row r="4816">
      <c r="A4816">
        <f>IF(screen_FT_reviewer_A!$A4816="","",screen_FT_reviewer_A!$A4816)</f>
        <v/>
      </c>
      <c r="B4816">
        <f>IF(OR($A4816="",screen_FT_reviewer_A!$C4816=""),"",screen_FT_reviewer_A!$C4816)</f>
        <v/>
      </c>
      <c r="C4816">
        <f>IF(OR($A4816="",screen_FT_reviewer_B!$C4816=""),"",screen_FT_reviewer_B!$C4816)</f>
        <v/>
      </c>
      <c r="D4816">
        <f>IF(OR($A4816="",screen_FT_reviewer_A!$D4816=""),"",screen_FT_reviewer_A!$D4816)</f>
        <v/>
      </c>
      <c r="E4816">
        <f>IF(OR($A4816="",screen_FT_reviewer_B!$D4816=""),"",screen_FT_reviewer_B!$D4816)</f>
        <v/>
      </c>
      <c r="F4816">
        <f>IF(AND(B4816&lt;&gt;"",C4816&lt;&gt;""),1,"")</f>
        <v/>
      </c>
      <c r="G4816">
        <f>IF(F4816=1,IF(B4816=C4816,1,0),"")</f>
        <v/>
      </c>
      <c r="H4816">
        <f>IF(B4816="","",IFERROR(VLOOKUP(B4816,lst_FT_group_map_table,2,FALSE),"INVALID"))</f>
        <v/>
      </c>
      <c r="I4816">
        <f>IF(C4816="","",IFERROR(VLOOKUP(C4816,lst_FT_group_map_table,2,FALSE),"INVALID"))</f>
        <v/>
      </c>
      <c r="J4816">
        <f>IF(F4816=1,IF(H4816=I4816,1,0),"")</f>
        <v/>
      </c>
      <c r="K4816">
        <f>IF(AND(ISNUMBER(MATCH(B4816,lst_FT_sci_excl,0)),ISNUMBER(MATCH(C4816,lst_FT_sci_excl,0))),IF(D4816=E4816,1,0),"")</f>
        <v/>
      </c>
      <c r="L4816">
        <f>IF(OR(G4816=0,K4816=0),1,"")</f>
        <v/>
      </c>
      <c r="M4816">
        <f>IF(L4816=1,COUNTIF($L$2:L4816,1),"")</f>
        <v/>
      </c>
    </row>
    <row r="4817">
      <c r="A4817">
        <f>IF(screen_FT_reviewer_A!$A4817="","",screen_FT_reviewer_A!$A4817)</f>
        <v/>
      </c>
      <c r="B4817">
        <f>IF(OR($A4817="",screen_FT_reviewer_A!$C4817=""),"",screen_FT_reviewer_A!$C4817)</f>
        <v/>
      </c>
      <c r="C4817">
        <f>IF(OR($A4817="",screen_FT_reviewer_B!$C4817=""),"",screen_FT_reviewer_B!$C4817)</f>
        <v/>
      </c>
      <c r="D4817">
        <f>IF(OR($A4817="",screen_FT_reviewer_A!$D4817=""),"",screen_FT_reviewer_A!$D4817)</f>
        <v/>
      </c>
      <c r="E4817">
        <f>IF(OR($A4817="",screen_FT_reviewer_B!$D4817=""),"",screen_FT_reviewer_B!$D4817)</f>
        <v/>
      </c>
      <c r="F4817">
        <f>IF(AND(B4817&lt;&gt;"",C4817&lt;&gt;""),1,"")</f>
        <v/>
      </c>
      <c r="G4817">
        <f>IF(F4817=1,IF(B4817=C4817,1,0),"")</f>
        <v/>
      </c>
      <c r="H4817">
        <f>IF(B4817="","",IFERROR(VLOOKUP(B4817,lst_FT_group_map_table,2,FALSE),"INVALID"))</f>
        <v/>
      </c>
      <c r="I4817">
        <f>IF(C4817="","",IFERROR(VLOOKUP(C4817,lst_FT_group_map_table,2,FALSE),"INVALID"))</f>
        <v/>
      </c>
      <c r="J4817">
        <f>IF(F4817=1,IF(H4817=I4817,1,0),"")</f>
        <v/>
      </c>
      <c r="K4817">
        <f>IF(AND(ISNUMBER(MATCH(B4817,lst_FT_sci_excl,0)),ISNUMBER(MATCH(C4817,lst_FT_sci_excl,0))),IF(D4817=E4817,1,0),"")</f>
        <v/>
      </c>
      <c r="L4817">
        <f>IF(OR(G4817=0,K4817=0),1,"")</f>
        <v/>
      </c>
      <c r="M4817">
        <f>IF(L4817=1,COUNTIF($L$2:L4817,1),"")</f>
        <v/>
      </c>
    </row>
    <row r="4818">
      <c r="A4818">
        <f>IF(screen_FT_reviewer_A!$A4818="","",screen_FT_reviewer_A!$A4818)</f>
        <v/>
      </c>
      <c r="B4818">
        <f>IF(OR($A4818="",screen_FT_reviewer_A!$C4818=""),"",screen_FT_reviewer_A!$C4818)</f>
        <v/>
      </c>
      <c r="C4818">
        <f>IF(OR($A4818="",screen_FT_reviewer_B!$C4818=""),"",screen_FT_reviewer_B!$C4818)</f>
        <v/>
      </c>
      <c r="D4818">
        <f>IF(OR($A4818="",screen_FT_reviewer_A!$D4818=""),"",screen_FT_reviewer_A!$D4818)</f>
        <v/>
      </c>
      <c r="E4818">
        <f>IF(OR($A4818="",screen_FT_reviewer_B!$D4818=""),"",screen_FT_reviewer_B!$D4818)</f>
        <v/>
      </c>
      <c r="F4818">
        <f>IF(AND(B4818&lt;&gt;"",C4818&lt;&gt;""),1,"")</f>
        <v/>
      </c>
      <c r="G4818">
        <f>IF(F4818=1,IF(B4818=C4818,1,0),"")</f>
        <v/>
      </c>
      <c r="H4818">
        <f>IF(B4818="","",IFERROR(VLOOKUP(B4818,lst_FT_group_map_table,2,FALSE),"INVALID"))</f>
        <v/>
      </c>
      <c r="I4818">
        <f>IF(C4818="","",IFERROR(VLOOKUP(C4818,lst_FT_group_map_table,2,FALSE),"INVALID"))</f>
        <v/>
      </c>
      <c r="J4818">
        <f>IF(F4818=1,IF(H4818=I4818,1,0),"")</f>
        <v/>
      </c>
      <c r="K4818">
        <f>IF(AND(ISNUMBER(MATCH(B4818,lst_FT_sci_excl,0)),ISNUMBER(MATCH(C4818,lst_FT_sci_excl,0))),IF(D4818=E4818,1,0),"")</f>
        <v/>
      </c>
      <c r="L4818">
        <f>IF(OR(G4818=0,K4818=0),1,"")</f>
        <v/>
      </c>
      <c r="M4818">
        <f>IF(L4818=1,COUNTIF($L$2:L4818,1),"")</f>
        <v/>
      </c>
    </row>
    <row r="4819">
      <c r="A4819">
        <f>IF(screen_FT_reviewer_A!$A4819="","",screen_FT_reviewer_A!$A4819)</f>
        <v/>
      </c>
      <c r="B4819">
        <f>IF(OR($A4819="",screen_FT_reviewer_A!$C4819=""),"",screen_FT_reviewer_A!$C4819)</f>
        <v/>
      </c>
      <c r="C4819">
        <f>IF(OR($A4819="",screen_FT_reviewer_B!$C4819=""),"",screen_FT_reviewer_B!$C4819)</f>
        <v/>
      </c>
      <c r="D4819">
        <f>IF(OR($A4819="",screen_FT_reviewer_A!$D4819=""),"",screen_FT_reviewer_A!$D4819)</f>
        <v/>
      </c>
      <c r="E4819">
        <f>IF(OR($A4819="",screen_FT_reviewer_B!$D4819=""),"",screen_FT_reviewer_B!$D4819)</f>
        <v/>
      </c>
      <c r="F4819">
        <f>IF(AND(B4819&lt;&gt;"",C4819&lt;&gt;""),1,"")</f>
        <v/>
      </c>
      <c r="G4819">
        <f>IF(F4819=1,IF(B4819=C4819,1,0),"")</f>
        <v/>
      </c>
      <c r="H4819">
        <f>IF(B4819="","",IFERROR(VLOOKUP(B4819,lst_FT_group_map_table,2,FALSE),"INVALID"))</f>
        <v/>
      </c>
      <c r="I4819">
        <f>IF(C4819="","",IFERROR(VLOOKUP(C4819,lst_FT_group_map_table,2,FALSE),"INVALID"))</f>
        <v/>
      </c>
      <c r="J4819">
        <f>IF(F4819=1,IF(H4819=I4819,1,0),"")</f>
        <v/>
      </c>
      <c r="K4819">
        <f>IF(AND(ISNUMBER(MATCH(B4819,lst_FT_sci_excl,0)),ISNUMBER(MATCH(C4819,lst_FT_sci_excl,0))),IF(D4819=E4819,1,0),"")</f>
        <v/>
      </c>
      <c r="L4819">
        <f>IF(OR(G4819=0,K4819=0),1,"")</f>
        <v/>
      </c>
      <c r="M4819">
        <f>IF(L4819=1,COUNTIF($L$2:L4819,1),"")</f>
        <v/>
      </c>
    </row>
    <row r="4820">
      <c r="A4820">
        <f>IF(screen_FT_reviewer_A!$A4820="","",screen_FT_reviewer_A!$A4820)</f>
        <v/>
      </c>
      <c r="B4820">
        <f>IF(OR($A4820="",screen_FT_reviewer_A!$C4820=""),"",screen_FT_reviewer_A!$C4820)</f>
        <v/>
      </c>
      <c r="C4820">
        <f>IF(OR($A4820="",screen_FT_reviewer_B!$C4820=""),"",screen_FT_reviewer_B!$C4820)</f>
        <v/>
      </c>
      <c r="D4820">
        <f>IF(OR($A4820="",screen_FT_reviewer_A!$D4820=""),"",screen_FT_reviewer_A!$D4820)</f>
        <v/>
      </c>
      <c r="E4820">
        <f>IF(OR($A4820="",screen_FT_reviewer_B!$D4820=""),"",screen_FT_reviewer_B!$D4820)</f>
        <v/>
      </c>
      <c r="F4820">
        <f>IF(AND(B4820&lt;&gt;"",C4820&lt;&gt;""),1,"")</f>
        <v/>
      </c>
      <c r="G4820">
        <f>IF(F4820=1,IF(B4820=C4820,1,0),"")</f>
        <v/>
      </c>
      <c r="H4820">
        <f>IF(B4820="","",IFERROR(VLOOKUP(B4820,lst_FT_group_map_table,2,FALSE),"INVALID"))</f>
        <v/>
      </c>
      <c r="I4820">
        <f>IF(C4820="","",IFERROR(VLOOKUP(C4820,lst_FT_group_map_table,2,FALSE),"INVALID"))</f>
        <v/>
      </c>
      <c r="J4820">
        <f>IF(F4820=1,IF(H4820=I4820,1,0),"")</f>
        <v/>
      </c>
      <c r="K4820">
        <f>IF(AND(ISNUMBER(MATCH(B4820,lst_FT_sci_excl,0)),ISNUMBER(MATCH(C4820,lst_FT_sci_excl,0))),IF(D4820=E4820,1,0),"")</f>
        <v/>
      </c>
      <c r="L4820">
        <f>IF(OR(G4820=0,K4820=0),1,"")</f>
        <v/>
      </c>
      <c r="M4820">
        <f>IF(L4820=1,COUNTIF($L$2:L4820,1),"")</f>
        <v/>
      </c>
    </row>
    <row r="4821">
      <c r="A4821">
        <f>IF(screen_FT_reviewer_A!$A4821="","",screen_FT_reviewer_A!$A4821)</f>
        <v/>
      </c>
      <c r="B4821">
        <f>IF(OR($A4821="",screen_FT_reviewer_A!$C4821=""),"",screen_FT_reviewer_A!$C4821)</f>
        <v/>
      </c>
      <c r="C4821">
        <f>IF(OR($A4821="",screen_FT_reviewer_B!$C4821=""),"",screen_FT_reviewer_B!$C4821)</f>
        <v/>
      </c>
      <c r="D4821">
        <f>IF(OR($A4821="",screen_FT_reviewer_A!$D4821=""),"",screen_FT_reviewer_A!$D4821)</f>
        <v/>
      </c>
      <c r="E4821">
        <f>IF(OR($A4821="",screen_FT_reviewer_B!$D4821=""),"",screen_FT_reviewer_B!$D4821)</f>
        <v/>
      </c>
      <c r="F4821">
        <f>IF(AND(B4821&lt;&gt;"",C4821&lt;&gt;""),1,"")</f>
        <v/>
      </c>
      <c r="G4821">
        <f>IF(F4821=1,IF(B4821=C4821,1,0),"")</f>
        <v/>
      </c>
      <c r="H4821">
        <f>IF(B4821="","",IFERROR(VLOOKUP(B4821,lst_FT_group_map_table,2,FALSE),"INVALID"))</f>
        <v/>
      </c>
      <c r="I4821">
        <f>IF(C4821="","",IFERROR(VLOOKUP(C4821,lst_FT_group_map_table,2,FALSE),"INVALID"))</f>
        <v/>
      </c>
      <c r="J4821">
        <f>IF(F4821=1,IF(H4821=I4821,1,0),"")</f>
        <v/>
      </c>
      <c r="K4821">
        <f>IF(AND(ISNUMBER(MATCH(B4821,lst_FT_sci_excl,0)),ISNUMBER(MATCH(C4821,lst_FT_sci_excl,0))),IF(D4821=E4821,1,0),"")</f>
        <v/>
      </c>
      <c r="L4821">
        <f>IF(OR(G4821=0,K4821=0),1,"")</f>
        <v/>
      </c>
      <c r="M4821">
        <f>IF(L4821=1,COUNTIF($L$2:L4821,1),"")</f>
        <v/>
      </c>
    </row>
    <row r="4822">
      <c r="A4822">
        <f>IF(screen_FT_reviewer_A!$A4822="","",screen_FT_reviewer_A!$A4822)</f>
        <v/>
      </c>
      <c r="B4822">
        <f>IF(OR($A4822="",screen_FT_reviewer_A!$C4822=""),"",screen_FT_reviewer_A!$C4822)</f>
        <v/>
      </c>
      <c r="C4822">
        <f>IF(OR($A4822="",screen_FT_reviewer_B!$C4822=""),"",screen_FT_reviewer_B!$C4822)</f>
        <v/>
      </c>
      <c r="D4822">
        <f>IF(OR($A4822="",screen_FT_reviewer_A!$D4822=""),"",screen_FT_reviewer_A!$D4822)</f>
        <v/>
      </c>
      <c r="E4822">
        <f>IF(OR($A4822="",screen_FT_reviewer_B!$D4822=""),"",screen_FT_reviewer_B!$D4822)</f>
        <v/>
      </c>
      <c r="F4822">
        <f>IF(AND(B4822&lt;&gt;"",C4822&lt;&gt;""),1,"")</f>
        <v/>
      </c>
      <c r="G4822">
        <f>IF(F4822=1,IF(B4822=C4822,1,0),"")</f>
        <v/>
      </c>
      <c r="H4822">
        <f>IF(B4822="","",IFERROR(VLOOKUP(B4822,lst_FT_group_map_table,2,FALSE),"INVALID"))</f>
        <v/>
      </c>
      <c r="I4822">
        <f>IF(C4822="","",IFERROR(VLOOKUP(C4822,lst_FT_group_map_table,2,FALSE),"INVALID"))</f>
        <v/>
      </c>
      <c r="J4822">
        <f>IF(F4822=1,IF(H4822=I4822,1,0),"")</f>
        <v/>
      </c>
      <c r="K4822">
        <f>IF(AND(ISNUMBER(MATCH(B4822,lst_FT_sci_excl,0)),ISNUMBER(MATCH(C4822,lst_FT_sci_excl,0))),IF(D4822=E4822,1,0),"")</f>
        <v/>
      </c>
      <c r="L4822">
        <f>IF(OR(G4822=0,K4822=0),1,"")</f>
        <v/>
      </c>
      <c r="M4822">
        <f>IF(L4822=1,COUNTIF($L$2:L4822,1),"")</f>
        <v/>
      </c>
    </row>
    <row r="4823">
      <c r="A4823">
        <f>IF(screen_FT_reviewer_A!$A4823="","",screen_FT_reviewer_A!$A4823)</f>
        <v/>
      </c>
      <c r="B4823">
        <f>IF(OR($A4823="",screen_FT_reviewer_A!$C4823=""),"",screen_FT_reviewer_A!$C4823)</f>
        <v/>
      </c>
      <c r="C4823">
        <f>IF(OR($A4823="",screen_FT_reviewer_B!$C4823=""),"",screen_FT_reviewer_B!$C4823)</f>
        <v/>
      </c>
      <c r="D4823">
        <f>IF(OR($A4823="",screen_FT_reviewer_A!$D4823=""),"",screen_FT_reviewer_A!$D4823)</f>
        <v/>
      </c>
      <c r="E4823">
        <f>IF(OR($A4823="",screen_FT_reviewer_B!$D4823=""),"",screen_FT_reviewer_B!$D4823)</f>
        <v/>
      </c>
      <c r="F4823">
        <f>IF(AND(B4823&lt;&gt;"",C4823&lt;&gt;""),1,"")</f>
        <v/>
      </c>
      <c r="G4823">
        <f>IF(F4823=1,IF(B4823=C4823,1,0),"")</f>
        <v/>
      </c>
      <c r="H4823">
        <f>IF(B4823="","",IFERROR(VLOOKUP(B4823,lst_FT_group_map_table,2,FALSE),"INVALID"))</f>
        <v/>
      </c>
      <c r="I4823">
        <f>IF(C4823="","",IFERROR(VLOOKUP(C4823,lst_FT_group_map_table,2,FALSE),"INVALID"))</f>
        <v/>
      </c>
      <c r="J4823">
        <f>IF(F4823=1,IF(H4823=I4823,1,0),"")</f>
        <v/>
      </c>
      <c r="K4823">
        <f>IF(AND(ISNUMBER(MATCH(B4823,lst_FT_sci_excl,0)),ISNUMBER(MATCH(C4823,lst_FT_sci_excl,0))),IF(D4823=E4823,1,0),"")</f>
        <v/>
      </c>
      <c r="L4823">
        <f>IF(OR(G4823=0,K4823=0),1,"")</f>
        <v/>
      </c>
      <c r="M4823">
        <f>IF(L4823=1,COUNTIF($L$2:L4823,1),"")</f>
        <v/>
      </c>
    </row>
    <row r="4824">
      <c r="A4824">
        <f>IF(screen_FT_reviewer_A!$A4824="","",screen_FT_reviewer_A!$A4824)</f>
        <v/>
      </c>
      <c r="B4824">
        <f>IF(OR($A4824="",screen_FT_reviewer_A!$C4824=""),"",screen_FT_reviewer_A!$C4824)</f>
        <v/>
      </c>
      <c r="C4824">
        <f>IF(OR($A4824="",screen_FT_reviewer_B!$C4824=""),"",screen_FT_reviewer_B!$C4824)</f>
        <v/>
      </c>
      <c r="D4824">
        <f>IF(OR($A4824="",screen_FT_reviewer_A!$D4824=""),"",screen_FT_reviewer_A!$D4824)</f>
        <v/>
      </c>
      <c r="E4824">
        <f>IF(OR($A4824="",screen_FT_reviewer_B!$D4824=""),"",screen_FT_reviewer_B!$D4824)</f>
        <v/>
      </c>
      <c r="F4824">
        <f>IF(AND(B4824&lt;&gt;"",C4824&lt;&gt;""),1,"")</f>
        <v/>
      </c>
      <c r="G4824">
        <f>IF(F4824=1,IF(B4824=C4824,1,0),"")</f>
        <v/>
      </c>
      <c r="H4824">
        <f>IF(B4824="","",IFERROR(VLOOKUP(B4824,lst_FT_group_map_table,2,FALSE),"INVALID"))</f>
        <v/>
      </c>
      <c r="I4824">
        <f>IF(C4824="","",IFERROR(VLOOKUP(C4824,lst_FT_group_map_table,2,FALSE),"INVALID"))</f>
        <v/>
      </c>
      <c r="J4824">
        <f>IF(F4824=1,IF(H4824=I4824,1,0),"")</f>
        <v/>
      </c>
      <c r="K4824">
        <f>IF(AND(ISNUMBER(MATCH(B4824,lst_FT_sci_excl,0)),ISNUMBER(MATCH(C4824,lst_FT_sci_excl,0))),IF(D4824=E4824,1,0),"")</f>
        <v/>
      </c>
      <c r="L4824">
        <f>IF(OR(G4824=0,K4824=0),1,"")</f>
        <v/>
      </c>
      <c r="M4824">
        <f>IF(L4824=1,COUNTIF($L$2:L4824,1),"")</f>
        <v/>
      </c>
    </row>
    <row r="4825">
      <c r="A4825">
        <f>IF(screen_FT_reviewer_A!$A4825="","",screen_FT_reviewer_A!$A4825)</f>
        <v/>
      </c>
      <c r="B4825">
        <f>IF(OR($A4825="",screen_FT_reviewer_A!$C4825=""),"",screen_FT_reviewer_A!$C4825)</f>
        <v/>
      </c>
      <c r="C4825">
        <f>IF(OR($A4825="",screen_FT_reviewer_B!$C4825=""),"",screen_FT_reviewer_B!$C4825)</f>
        <v/>
      </c>
      <c r="D4825">
        <f>IF(OR($A4825="",screen_FT_reviewer_A!$D4825=""),"",screen_FT_reviewer_A!$D4825)</f>
        <v/>
      </c>
      <c r="E4825">
        <f>IF(OR($A4825="",screen_FT_reviewer_B!$D4825=""),"",screen_FT_reviewer_B!$D4825)</f>
        <v/>
      </c>
      <c r="F4825">
        <f>IF(AND(B4825&lt;&gt;"",C4825&lt;&gt;""),1,"")</f>
        <v/>
      </c>
      <c r="G4825">
        <f>IF(F4825=1,IF(B4825=C4825,1,0),"")</f>
        <v/>
      </c>
      <c r="H4825">
        <f>IF(B4825="","",IFERROR(VLOOKUP(B4825,lst_FT_group_map_table,2,FALSE),"INVALID"))</f>
        <v/>
      </c>
      <c r="I4825">
        <f>IF(C4825="","",IFERROR(VLOOKUP(C4825,lst_FT_group_map_table,2,FALSE),"INVALID"))</f>
        <v/>
      </c>
      <c r="J4825">
        <f>IF(F4825=1,IF(H4825=I4825,1,0),"")</f>
        <v/>
      </c>
      <c r="K4825">
        <f>IF(AND(ISNUMBER(MATCH(B4825,lst_FT_sci_excl,0)),ISNUMBER(MATCH(C4825,lst_FT_sci_excl,0))),IF(D4825=E4825,1,0),"")</f>
        <v/>
      </c>
      <c r="L4825">
        <f>IF(OR(G4825=0,K4825=0),1,"")</f>
        <v/>
      </c>
      <c r="M4825">
        <f>IF(L4825=1,COUNTIF($L$2:L4825,1),"")</f>
        <v/>
      </c>
    </row>
    <row r="4826">
      <c r="A4826">
        <f>IF(screen_FT_reviewer_A!$A4826="","",screen_FT_reviewer_A!$A4826)</f>
        <v/>
      </c>
      <c r="B4826">
        <f>IF(OR($A4826="",screen_FT_reviewer_A!$C4826=""),"",screen_FT_reviewer_A!$C4826)</f>
        <v/>
      </c>
      <c r="C4826">
        <f>IF(OR($A4826="",screen_FT_reviewer_B!$C4826=""),"",screen_FT_reviewer_B!$C4826)</f>
        <v/>
      </c>
      <c r="D4826">
        <f>IF(OR($A4826="",screen_FT_reviewer_A!$D4826=""),"",screen_FT_reviewer_A!$D4826)</f>
        <v/>
      </c>
      <c r="E4826">
        <f>IF(OR($A4826="",screen_FT_reviewer_B!$D4826=""),"",screen_FT_reviewer_B!$D4826)</f>
        <v/>
      </c>
      <c r="F4826">
        <f>IF(AND(B4826&lt;&gt;"",C4826&lt;&gt;""),1,"")</f>
        <v/>
      </c>
      <c r="G4826">
        <f>IF(F4826=1,IF(B4826=C4826,1,0),"")</f>
        <v/>
      </c>
      <c r="H4826">
        <f>IF(B4826="","",IFERROR(VLOOKUP(B4826,lst_FT_group_map_table,2,FALSE),"INVALID"))</f>
        <v/>
      </c>
      <c r="I4826">
        <f>IF(C4826="","",IFERROR(VLOOKUP(C4826,lst_FT_group_map_table,2,FALSE),"INVALID"))</f>
        <v/>
      </c>
      <c r="J4826">
        <f>IF(F4826=1,IF(H4826=I4826,1,0),"")</f>
        <v/>
      </c>
      <c r="K4826">
        <f>IF(AND(ISNUMBER(MATCH(B4826,lst_FT_sci_excl,0)),ISNUMBER(MATCH(C4826,lst_FT_sci_excl,0))),IF(D4826=E4826,1,0),"")</f>
        <v/>
      </c>
      <c r="L4826">
        <f>IF(OR(G4826=0,K4826=0),1,"")</f>
        <v/>
      </c>
      <c r="M4826">
        <f>IF(L4826=1,COUNTIF($L$2:L4826,1),"")</f>
        <v/>
      </c>
    </row>
    <row r="4827">
      <c r="A4827">
        <f>IF(screen_FT_reviewer_A!$A4827="","",screen_FT_reviewer_A!$A4827)</f>
        <v/>
      </c>
      <c r="B4827">
        <f>IF(OR($A4827="",screen_FT_reviewer_A!$C4827=""),"",screen_FT_reviewer_A!$C4827)</f>
        <v/>
      </c>
      <c r="C4827">
        <f>IF(OR($A4827="",screen_FT_reviewer_B!$C4827=""),"",screen_FT_reviewer_B!$C4827)</f>
        <v/>
      </c>
      <c r="D4827">
        <f>IF(OR($A4827="",screen_FT_reviewer_A!$D4827=""),"",screen_FT_reviewer_A!$D4827)</f>
        <v/>
      </c>
      <c r="E4827">
        <f>IF(OR($A4827="",screen_FT_reviewer_B!$D4827=""),"",screen_FT_reviewer_B!$D4827)</f>
        <v/>
      </c>
      <c r="F4827">
        <f>IF(AND(B4827&lt;&gt;"",C4827&lt;&gt;""),1,"")</f>
        <v/>
      </c>
      <c r="G4827">
        <f>IF(F4827=1,IF(B4827=C4827,1,0),"")</f>
        <v/>
      </c>
      <c r="H4827">
        <f>IF(B4827="","",IFERROR(VLOOKUP(B4827,lst_FT_group_map_table,2,FALSE),"INVALID"))</f>
        <v/>
      </c>
      <c r="I4827">
        <f>IF(C4827="","",IFERROR(VLOOKUP(C4827,lst_FT_group_map_table,2,FALSE),"INVALID"))</f>
        <v/>
      </c>
      <c r="J4827">
        <f>IF(F4827=1,IF(H4827=I4827,1,0),"")</f>
        <v/>
      </c>
      <c r="K4827">
        <f>IF(AND(ISNUMBER(MATCH(B4827,lst_FT_sci_excl,0)),ISNUMBER(MATCH(C4827,lst_FT_sci_excl,0))),IF(D4827=E4827,1,0),"")</f>
        <v/>
      </c>
      <c r="L4827">
        <f>IF(OR(G4827=0,K4827=0),1,"")</f>
        <v/>
      </c>
      <c r="M4827">
        <f>IF(L4827=1,COUNTIF($L$2:L4827,1),"")</f>
        <v/>
      </c>
    </row>
    <row r="4828">
      <c r="A4828">
        <f>IF(screen_FT_reviewer_A!$A4828="","",screen_FT_reviewer_A!$A4828)</f>
        <v/>
      </c>
      <c r="B4828">
        <f>IF(OR($A4828="",screen_FT_reviewer_A!$C4828=""),"",screen_FT_reviewer_A!$C4828)</f>
        <v/>
      </c>
      <c r="C4828">
        <f>IF(OR($A4828="",screen_FT_reviewer_B!$C4828=""),"",screen_FT_reviewer_B!$C4828)</f>
        <v/>
      </c>
      <c r="D4828">
        <f>IF(OR($A4828="",screen_FT_reviewer_A!$D4828=""),"",screen_FT_reviewer_A!$D4828)</f>
        <v/>
      </c>
      <c r="E4828">
        <f>IF(OR($A4828="",screen_FT_reviewer_B!$D4828=""),"",screen_FT_reviewer_B!$D4828)</f>
        <v/>
      </c>
      <c r="F4828">
        <f>IF(AND(B4828&lt;&gt;"",C4828&lt;&gt;""),1,"")</f>
        <v/>
      </c>
      <c r="G4828">
        <f>IF(F4828=1,IF(B4828=C4828,1,0),"")</f>
        <v/>
      </c>
      <c r="H4828">
        <f>IF(B4828="","",IFERROR(VLOOKUP(B4828,lst_FT_group_map_table,2,FALSE),"INVALID"))</f>
        <v/>
      </c>
      <c r="I4828">
        <f>IF(C4828="","",IFERROR(VLOOKUP(C4828,lst_FT_group_map_table,2,FALSE),"INVALID"))</f>
        <v/>
      </c>
      <c r="J4828">
        <f>IF(F4828=1,IF(H4828=I4828,1,0),"")</f>
        <v/>
      </c>
      <c r="K4828">
        <f>IF(AND(ISNUMBER(MATCH(B4828,lst_FT_sci_excl,0)),ISNUMBER(MATCH(C4828,lst_FT_sci_excl,0))),IF(D4828=E4828,1,0),"")</f>
        <v/>
      </c>
      <c r="L4828">
        <f>IF(OR(G4828=0,K4828=0),1,"")</f>
        <v/>
      </c>
      <c r="M4828">
        <f>IF(L4828=1,COUNTIF($L$2:L4828,1),"")</f>
        <v/>
      </c>
    </row>
    <row r="4829">
      <c r="A4829">
        <f>IF(screen_FT_reviewer_A!$A4829="","",screen_FT_reviewer_A!$A4829)</f>
        <v/>
      </c>
      <c r="B4829">
        <f>IF(OR($A4829="",screen_FT_reviewer_A!$C4829=""),"",screen_FT_reviewer_A!$C4829)</f>
        <v/>
      </c>
      <c r="C4829">
        <f>IF(OR($A4829="",screen_FT_reviewer_B!$C4829=""),"",screen_FT_reviewer_B!$C4829)</f>
        <v/>
      </c>
      <c r="D4829">
        <f>IF(OR($A4829="",screen_FT_reviewer_A!$D4829=""),"",screen_FT_reviewer_A!$D4829)</f>
        <v/>
      </c>
      <c r="E4829">
        <f>IF(OR($A4829="",screen_FT_reviewer_B!$D4829=""),"",screen_FT_reviewer_B!$D4829)</f>
        <v/>
      </c>
      <c r="F4829">
        <f>IF(AND(B4829&lt;&gt;"",C4829&lt;&gt;""),1,"")</f>
        <v/>
      </c>
      <c r="G4829">
        <f>IF(F4829=1,IF(B4829=C4829,1,0),"")</f>
        <v/>
      </c>
      <c r="H4829">
        <f>IF(B4829="","",IFERROR(VLOOKUP(B4829,lst_FT_group_map_table,2,FALSE),"INVALID"))</f>
        <v/>
      </c>
      <c r="I4829">
        <f>IF(C4829="","",IFERROR(VLOOKUP(C4829,lst_FT_group_map_table,2,FALSE),"INVALID"))</f>
        <v/>
      </c>
      <c r="J4829">
        <f>IF(F4829=1,IF(H4829=I4829,1,0),"")</f>
        <v/>
      </c>
      <c r="K4829">
        <f>IF(AND(ISNUMBER(MATCH(B4829,lst_FT_sci_excl,0)),ISNUMBER(MATCH(C4829,lst_FT_sci_excl,0))),IF(D4829=E4829,1,0),"")</f>
        <v/>
      </c>
      <c r="L4829">
        <f>IF(OR(G4829=0,K4829=0),1,"")</f>
        <v/>
      </c>
      <c r="M4829">
        <f>IF(L4829=1,COUNTIF($L$2:L4829,1),"")</f>
        <v/>
      </c>
    </row>
    <row r="4830">
      <c r="A4830">
        <f>IF(screen_FT_reviewer_A!$A4830="","",screen_FT_reviewer_A!$A4830)</f>
        <v/>
      </c>
      <c r="B4830">
        <f>IF(OR($A4830="",screen_FT_reviewer_A!$C4830=""),"",screen_FT_reviewer_A!$C4830)</f>
        <v/>
      </c>
      <c r="C4830">
        <f>IF(OR($A4830="",screen_FT_reviewer_B!$C4830=""),"",screen_FT_reviewer_B!$C4830)</f>
        <v/>
      </c>
      <c r="D4830">
        <f>IF(OR($A4830="",screen_FT_reviewer_A!$D4830=""),"",screen_FT_reviewer_A!$D4830)</f>
        <v/>
      </c>
      <c r="E4830">
        <f>IF(OR($A4830="",screen_FT_reviewer_B!$D4830=""),"",screen_FT_reviewer_B!$D4830)</f>
        <v/>
      </c>
      <c r="F4830">
        <f>IF(AND(B4830&lt;&gt;"",C4830&lt;&gt;""),1,"")</f>
        <v/>
      </c>
      <c r="G4830">
        <f>IF(F4830=1,IF(B4830=C4830,1,0),"")</f>
        <v/>
      </c>
      <c r="H4830">
        <f>IF(B4830="","",IFERROR(VLOOKUP(B4830,lst_FT_group_map_table,2,FALSE),"INVALID"))</f>
        <v/>
      </c>
      <c r="I4830">
        <f>IF(C4830="","",IFERROR(VLOOKUP(C4830,lst_FT_group_map_table,2,FALSE),"INVALID"))</f>
        <v/>
      </c>
      <c r="J4830">
        <f>IF(F4830=1,IF(H4830=I4830,1,0),"")</f>
        <v/>
      </c>
      <c r="K4830">
        <f>IF(AND(ISNUMBER(MATCH(B4830,lst_FT_sci_excl,0)),ISNUMBER(MATCH(C4830,lst_FT_sci_excl,0))),IF(D4830=E4830,1,0),"")</f>
        <v/>
      </c>
      <c r="L4830">
        <f>IF(OR(G4830=0,K4830=0),1,"")</f>
        <v/>
      </c>
      <c r="M4830">
        <f>IF(L4830=1,COUNTIF($L$2:L4830,1),"")</f>
        <v/>
      </c>
    </row>
    <row r="4831">
      <c r="A4831">
        <f>IF(screen_FT_reviewer_A!$A4831="","",screen_FT_reviewer_A!$A4831)</f>
        <v/>
      </c>
      <c r="B4831">
        <f>IF(OR($A4831="",screen_FT_reviewer_A!$C4831=""),"",screen_FT_reviewer_A!$C4831)</f>
        <v/>
      </c>
      <c r="C4831">
        <f>IF(OR($A4831="",screen_FT_reviewer_B!$C4831=""),"",screen_FT_reviewer_B!$C4831)</f>
        <v/>
      </c>
      <c r="D4831">
        <f>IF(OR($A4831="",screen_FT_reviewer_A!$D4831=""),"",screen_FT_reviewer_A!$D4831)</f>
        <v/>
      </c>
      <c r="E4831">
        <f>IF(OR($A4831="",screen_FT_reviewer_B!$D4831=""),"",screen_FT_reviewer_B!$D4831)</f>
        <v/>
      </c>
      <c r="F4831">
        <f>IF(AND(B4831&lt;&gt;"",C4831&lt;&gt;""),1,"")</f>
        <v/>
      </c>
      <c r="G4831">
        <f>IF(F4831=1,IF(B4831=C4831,1,0),"")</f>
        <v/>
      </c>
      <c r="H4831">
        <f>IF(B4831="","",IFERROR(VLOOKUP(B4831,lst_FT_group_map_table,2,FALSE),"INVALID"))</f>
        <v/>
      </c>
      <c r="I4831">
        <f>IF(C4831="","",IFERROR(VLOOKUP(C4831,lst_FT_group_map_table,2,FALSE),"INVALID"))</f>
        <v/>
      </c>
      <c r="J4831">
        <f>IF(F4831=1,IF(H4831=I4831,1,0),"")</f>
        <v/>
      </c>
      <c r="K4831">
        <f>IF(AND(ISNUMBER(MATCH(B4831,lst_FT_sci_excl,0)),ISNUMBER(MATCH(C4831,lst_FT_sci_excl,0))),IF(D4831=E4831,1,0),"")</f>
        <v/>
      </c>
      <c r="L4831">
        <f>IF(OR(G4831=0,K4831=0),1,"")</f>
        <v/>
      </c>
      <c r="M4831">
        <f>IF(L4831=1,COUNTIF($L$2:L4831,1),"")</f>
        <v/>
      </c>
    </row>
    <row r="4832">
      <c r="A4832">
        <f>IF(screen_FT_reviewer_A!$A4832="","",screen_FT_reviewer_A!$A4832)</f>
        <v/>
      </c>
      <c r="B4832">
        <f>IF(OR($A4832="",screen_FT_reviewer_A!$C4832=""),"",screen_FT_reviewer_A!$C4832)</f>
        <v/>
      </c>
      <c r="C4832">
        <f>IF(OR($A4832="",screen_FT_reviewer_B!$C4832=""),"",screen_FT_reviewer_B!$C4832)</f>
        <v/>
      </c>
      <c r="D4832">
        <f>IF(OR($A4832="",screen_FT_reviewer_A!$D4832=""),"",screen_FT_reviewer_A!$D4832)</f>
        <v/>
      </c>
      <c r="E4832">
        <f>IF(OR($A4832="",screen_FT_reviewer_B!$D4832=""),"",screen_FT_reviewer_B!$D4832)</f>
        <v/>
      </c>
      <c r="F4832">
        <f>IF(AND(B4832&lt;&gt;"",C4832&lt;&gt;""),1,"")</f>
        <v/>
      </c>
      <c r="G4832">
        <f>IF(F4832=1,IF(B4832=C4832,1,0),"")</f>
        <v/>
      </c>
      <c r="H4832">
        <f>IF(B4832="","",IFERROR(VLOOKUP(B4832,lst_FT_group_map_table,2,FALSE),"INVALID"))</f>
        <v/>
      </c>
      <c r="I4832">
        <f>IF(C4832="","",IFERROR(VLOOKUP(C4832,lst_FT_group_map_table,2,FALSE),"INVALID"))</f>
        <v/>
      </c>
      <c r="J4832">
        <f>IF(F4832=1,IF(H4832=I4832,1,0),"")</f>
        <v/>
      </c>
      <c r="K4832">
        <f>IF(AND(ISNUMBER(MATCH(B4832,lst_FT_sci_excl,0)),ISNUMBER(MATCH(C4832,lst_FT_sci_excl,0))),IF(D4832=E4832,1,0),"")</f>
        <v/>
      </c>
      <c r="L4832">
        <f>IF(OR(G4832=0,K4832=0),1,"")</f>
        <v/>
      </c>
      <c r="M4832">
        <f>IF(L4832=1,COUNTIF($L$2:L4832,1),"")</f>
        <v/>
      </c>
    </row>
    <row r="4833">
      <c r="A4833">
        <f>IF(screen_FT_reviewer_A!$A4833="","",screen_FT_reviewer_A!$A4833)</f>
        <v/>
      </c>
      <c r="B4833">
        <f>IF(OR($A4833="",screen_FT_reviewer_A!$C4833=""),"",screen_FT_reviewer_A!$C4833)</f>
        <v/>
      </c>
      <c r="C4833">
        <f>IF(OR($A4833="",screen_FT_reviewer_B!$C4833=""),"",screen_FT_reviewer_B!$C4833)</f>
        <v/>
      </c>
      <c r="D4833">
        <f>IF(OR($A4833="",screen_FT_reviewer_A!$D4833=""),"",screen_FT_reviewer_A!$D4833)</f>
        <v/>
      </c>
      <c r="E4833">
        <f>IF(OR($A4833="",screen_FT_reviewer_B!$D4833=""),"",screen_FT_reviewer_B!$D4833)</f>
        <v/>
      </c>
      <c r="F4833">
        <f>IF(AND(B4833&lt;&gt;"",C4833&lt;&gt;""),1,"")</f>
        <v/>
      </c>
      <c r="G4833">
        <f>IF(F4833=1,IF(B4833=C4833,1,0),"")</f>
        <v/>
      </c>
      <c r="H4833">
        <f>IF(B4833="","",IFERROR(VLOOKUP(B4833,lst_FT_group_map_table,2,FALSE),"INVALID"))</f>
        <v/>
      </c>
      <c r="I4833">
        <f>IF(C4833="","",IFERROR(VLOOKUP(C4833,lst_FT_group_map_table,2,FALSE),"INVALID"))</f>
        <v/>
      </c>
      <c r="J4833">
        <f>IF(F4833=1,IF(H4833=I4833,1,0),"")</f>
        <v/>
      </c>
      <c r="K4833">
        <f>IF(AND(ISNUMBER(MATCH(B4833,lst_FT_sci_excl,0)),ISNUMBER(MATCH(C4833,lst_FT_sci_excl,0))),IF(D4833=E4833,1,0),"")</f>
        <v/>
      </c>
      <c r="L4833">
        <f>IF(OR(G4833=0,K4833=0),1,"")</f>
        <v/>
      </c>
      <c r="M4833">
        <f>IF(L4833=1,COUNTIF($L$2:L4833,1),"")</f>
        <v/>
      </c>
    </row>
    <row r="4834">
      <c r="A4834">
        <f>IF(screen_FT_reviewer_A!$A4834="","",screen_FT_reviewer_A!$A4834)</f>
        <v/>
      </c>
      <c r="B4834">
        <f>IF(OR($A4834="",screen_FT_reviewer_A!$C4834=""),"",screen_FT_reviewer_A!$C4834)</f>
        <v/>
      </c>
      <c r="C4834">
        <f>IF(OR($A4834="",screen_FT_reviewer_B!$C4834=""),"",screen_FT_reviewer_B!$C4834)</f>
        <v/>
      </c>
      <c r="D4834">
        <f>IF(OR($A4834="",screen_FT_reviewer_A!$D4834=""),"",screen_FT_reviewer_A!$D4834)</f>
        <v/>
      </c>
      <c r="E4834">
        <f>IF(OR($A4834="",screen_FT_reviewer_B!$D4834=""),"",screen_FT_reviewer_B!$D4834)</f>
        <v/>
      </c>
      <c r="F4834">
        <f>IF(AND(B4834&lt;&gt;"",C4834&lt;&gt;""),1,"")</f>
        <v/>
      </c>
      <c r="G4834">
        <f>IF(F4834=1,IF(B4834=C4834,1,0),"")</f>
        <v/>
      </c>
      <c r="H4834">
        <f>IF(B4834="","",IFERROR(VLOOKUP(B4834,lst_FT_group_map_table,2,FALSE),"INVALID"))</f>
        <v/>
      </c>
      <c r="I4834">
        <f>IF(C4834="","",IFERROR(VLOOKUP(C4834,lst_FT_group_map_table,2,FALSE),"INVALID"))</f>
        <v/>
      </c>
      <c r="J4834">
        <f>IF(F4834=1,IF(H4834=I4834,1,0),"")</f>
        <v/>
      </c>
      <c r="K4834">
        <f>IF(AND(ISNUMBER(MATCH(B4834,lst_FT_sci_excl,0)),ISNUMBER(MATCH(C4834,lst_FT_sci_excl,0))),IF(D4834=E4834,1,0),"")</f>
        <v/>
      </c>
      <c r="L4834">
        <f>IF(OR(G4834=0,K4834=0),1,"")</f>
        <v/>
      </c>
      <c r="M4834">
        <f>IF(L4834=1,COUNTIF($L$2:L4834,1),"")</f>
        <v/>
      </c>
    </row>
    <row r="4835">
      <c r="A4835">
        <f>IF(screen_FT_reviewer_A!$A4835="","",screen_FT_reviewer_A!$A4835)</f>
        <v/>
      </c>
      <c r="B4835">
        <f>IF(OR($A4835="",screen_FT_reviewer_A!$C4835=""),"",screen_FT_reviewer_A!$C4835)</f>
        <v/>
      </c>
      <c r="C4835">
        <f>IF(OR($A4835="",screen_FT_reviewer_B!$C4835=""),"",screen_FT_reviewer_B!$C4835)</f>
        <v/>
      </c>
      <c r="D4835">
        <f>IF(OR($A4835="",screen_FT_reviewer_A!$D4835=""),"",screen_FT_reviewer_A!$D4835)</f>
        <v/>
      </c>
      <c r="E4835">
        <f>IF(OR($A4835="",screen_FT_reviewer_B!$D4835=""),"",screen_FT_reviewer_B!$D4835)</f>
        <v/>
      </c>
      <c r="F4835">
        <f>IF(AND(B4835&lt;&gt;"",C4835&lt;&gt;""),1,"")</f>
        <v/>
      </c>
      <c r="G4835">
        <f>IF(F4835=1,IF(B4835=C4835,1,0),"")</f>
        <v/>
      </c>
      <c r="H4835">
        <f>IF(B4835="","",IFERROR(VLOOKUP(B4835,lst_FT_group_map_table,2,FALSE),"INVALID"))</f>
        <v/>
      </c>
      <c r="I4835">
        <f>IF(C4835="","",IFERROR(VLOOKUP(C4835,lst_FT_group_map_table,2,FALSE),"INVALID"))</f>
        <v/>
      </c>
      <c r="J4835">
        <f>IF(F4835=1,IF(H4835=I4835,1,0),"")</f>
        <v/>
      </c>
      <c r="K4835">
        <f>IF(AND(ISNUMBER(MATCH(B4835,lst_FT_sci_excl,0)),ISNUMBER(MATCH(C4835,lst_FT_sci_excl,0))),IF(D4835=E4835,1,0),"")</f>
        <v/>
      </c>
      <c r="L4835">
        <f>IF(OR(G4835=0,K4835=0),1,"")</f>
        <v/>
      </c>
      <c r="M4835">
        <f>IF(L4835=1,COUNTIF($L$2:L4835,1),"")</f>
        <v/>
      </c>
    </row>
    <row r="4836">
      <c r="A4836">
        <f>IF(screen_FT_reviewer_A!$A4836="","",screen_FT_reviewer_A!$A4836)</f>
        <v/>
      </c>
      <c r="B4836">
        <f>IF(OR($A4836="",screen_FT_reviewer_A!$C4836=""),"",screen_FT_reviewer_A!$C4836)</f>
        <v/>
      </c>
      <c r="C4836">
        <f>IF(OR($A4836="",screen_FT_reviewer_B!$C4836=""),"",screen_FT_reviewer_B!$C4836)</f>
        <v/>
      </c>
      <c r="D4836">
        <f>IF(OR($A4836="",screen_FT_reviewer_A!$D4836=""),"",screen_FT_reviewer_A!$D4836)</f>
        <v/>
      </c>
      <c r="E4836">
        <f>IF(OR($A4836="",screen_FT_reviewer_B!$D4836=""),"",screen_FT_reviewer_B!$D4836)</f>
        <v/>
      </c>
      <c r="F4836">
        <f>IF(AND(B4836&lt;&gt;"",C4836&lt;&gt;""),1,"")</f>
        <v/>
      </c>
      <c r="G4836">
        <f>IF(F4836=1,IF(B4836=C4836,1,0),"")</f>
        <v/>
      </c>
      <c r="H4836">
        <f>IF(B4836="","",IFERROR(VLOOKUP(B4836,lst_FT_group_map_table,2,FALSE),"INVALID"))</f>
        <v/>
      </c>
      <c r="I4836">
        <f>IF(C4836="","",IFERROR(VLOOKUP(C4836,lst_FT_group_map_table,2,FALSE),"INVALID"))</f>
        <v/>
      </c>
      <c r="J4836">
        <f>IF(F4836=1,IF(H4836=I4836,1,0),"")</f>
        <v/>
      </c>
      <c r="K4836">
        <f>IF(AND(ISNUMBER(MATCH(B4836,lst_FT_sci_excl,0)),ISNUMBER(MATCH(C4836,lst_FT_sci_excl,0))),IF(D4836=E4836,1,0),"")</f>
        <v/>
      </c>
      <c r="L4836">
        <f>IF(OR(G4836=0,K4836=0),1,"")</f>
        <v/>
      </c>
      <c r="M4836">
        <f>IF(L4836=1,COUNTIF($L$2:L4836,1),"")</f>
        <v/>
      </c>
    </row>
    <row r="4837">
      <c r="A4837">
        <f>IF(screen_FT_reviewer_A!$A4837="","",screen_FT_reviewer_A!$A4837)</f>
        <v/>
      </c>
      <c r="B4837">
        <f>IF(OR($A4837="",screen_FT_reviewer_A!$C4837=""),"",screen_FT_reviewer_A!$C4837)</f>
        <v/>
      </c>
      <c r="C4837">
        <f>IF(OR($A4837="",screen_FT_reviewer_B!$C4837=""),"",screen_FT_reviewer_B!$C4837)</f>
        <v/>
      </c>
      <c r="D4837">
        <f>IF(OR($A4837="",screen_FT_reviewer_A!$D4837=""),"",screen_FT_reviewer_A!$D4837)</f>
        <v/>
      </c>
      <c r="E4837">
        <f>IF(OR($A4837="",screen_FT_reviewer_B!$D4837=""),"",screen_FT_reviewer_B!$D4837)</f>
        <v/>
      </c>
      <c r="F4837">
        <f>IF(AND(B4837&lt;&gt;"",C4837&lt;&gt;""),1,"")</f>
        <v/>
      </c>
      <c r="G4837">
        <f>IF(F4837=1,IF(B4837=C4837,1,0),"")</f>
        <v/>
      </c>
      <c r="H4837">
        <f>IF(B4837="","",IFERROR(VLOOKUP(B4837,lst_FT_group_map_table,2,FALSE),"INVALID"))</f>
        <v/>
      </c>
      <c r="I4837">
        <f>IF(C4837="","",IFERROR(VLOOKUP(C4837,lst_FT_group_map_table,2,FALSE),"INVALID"))</f>
        <v/>
      </c>
      <c r="J4837">
        <f>IF(F4837=1,IF(H4837=I4837,1,0),"")</f>
        <v/>
      </c>
      <c r="K4837">
        <f>IF(AND(ISNUMBER(MATCH(B4837,lst_FT_sci_excl,0)),ISNUMBER(MATCH(C4837,lst_FT_sci_excl,0))),IF(D4837=E4837,1,0),"")</f>
        <v/>
      </c>
      <c r="L4837">
        <f>IF(OR(G4837=0,K4837=0),1,"")</f>
        <v/>
      </c>
      <c r="M4837">
        <f>IF(L4837=1,COUNTIF($L$2:L4837,1),"")</f>
        <v/>
      </c>
    </row>
    <row r="4838">
      <c r="A4838">
        <f>IF(screen_FT_reviewer_A!$A4838="","",screen_FT_reviewer_A!$A4838)</f>
        <v/>
      </c>
      <c r="B4838">
        <f>IF(OR($A4838="",screen_FT_reviewer_A!$C4838=""),"",screen_FT_reviewer_A!$C4838)</f>
        <v/>
      </c>
      <c r="C4838">
        <f>IF(OR($A4838="",screen_FT_reviewer_B!$C4838=""),"",screen_FT_reviewer_B!$C4838)</f>
        <v/>
      </c>
      <c r="D4838">
        <f>IF(OR($A4838="",screen_FT_reviewer_A!$D4838=""),"",screen_FT_reviewer_A!$D4838)</f>
        <v/>
      </c>
      <c r="E4838">
        <f>IF(OR($A4838="",screen_FT_reviewer_B!$D4838=""),"",screen_FT_reviewer_B!$D4838)</f>
        <v/>
      </c>
      <c r="F4838">
        <f>IF(AND(B4838&lt;&gt;"",C4838&lt;&gt;""),1,"")</f>
        <v/>
      </c>
      <c r="G4838">
        <f>IF(F4838=1,IF(B4838=C4838,1,0),"")</f>
        <v/>
      </c>
      <c r="H4838">
        <f>IF(B4838="","",IFERROR(VLOOKUP(B4838,lst_FT_group_map_table,2,FALSE),"INVALID"))</f>
        <v/>
      </c>
      <c r="I4838">
        <f>IF(C4838="","",IFERROR(VLOOKUP(C4838,lst_FT_group_map_table,2,FALSE),"INVALID"))</f>
        <v/>
      </c>
      <c r="J4838">
        <f>IF(F4838=1,IF(H4838=I4838,1,0),"")</f>
        <v/>
      </c>
      <c r="K4838">
        <f>IF(AND(ISNUMBER(MATCH(B4838,lst_FT_sci_excl,0)),ISNUMBER(MATCH(C4838,lst_FT_sci_excl,0))),IF(D4838=E4838,1,0),"")</f>
        <v/>
      </c>
      <c r="L4838">
        <f>IF(OR(G4838=0,K4838=0),1,"")</f>
        <v/>
      </c>
      <c r="M4838">
        <f>IF(L4838=1,COUNTIF($L$2:L4838,1),"")</f>
        <v/>
      </c>
    </row>
    <row r="4839">
      <c r="A4839">
        <f>IF(screen_FT_reviewer_A!$A4839="","",screen_FT_reviewer_A!$A4839)</f>
        <v/>
      </c>
      <c r="B4839">
        <f>IF(OR($A4839="",screen_FT_reviewer_A!$C4839=""),"",screen_FT_reviewer_A!$C4839)</f>
        <v/>
      </c>
      <c r="C4839">
        <f>IF(OR($A4839="",screen_FT_reviewer_B!$C4839=""),"",screen_FT_reviewer_B!$C4839)</f>
        <v/>
      </c>
      <c r="D4839">
        <f>IF(OR($A4839="",screen_FT_reviewer_A!$D4839=""),"",screen_FT_reviewer_A!$D4839)</f>
        <v/>
      </c>
      <c r="E4839">
        <f>IF(OR($A4839="",screen_FT_reviewer_B!$D4839=""),"",screen_FT_reviewer_B!$D4839)</f>
        <v/>
      </c>
      <c r="F4839">
        <f>IF(AND(B4839&lt;&gt;"",C4839&lt;&gt;""),1,"")</f>
        <v/>
      </c>
      <c r="G4839">
        <f>IF(F4839=1,IF(B4839=C4839,1,0),"")</f>
        <v/>
      </c>
      <c r="H4839">
        <f>IF(B4839="","",IFERROR(VLOOKUP(B4839,lst_FT_group_map_table,2,FALSE),"INVALID"))</f>
        <v/>
      </c>
      <c r="I4839">
        <f>IF(C4839="","",IFERROR(VLOOKUP(C4839,lst_FT_group_map_table,2,FALSE),"INVALID"))</f>
        <v/>
      </c>
      <c r="J4839">
        <f>IF(F4839=1,IF(H4839=I4839,1,0),"")</f>
        <v/>
      </c>
      <c r="K4839">
        <f>IF(AND(ISNUMBER(MATCH(B4839,lst_FT_sci_excl,0)),ISNUMBER(MATCH(C4839,lst_FT_sci_excl,0))),IF(D4839=E4839,1,0),"")</f>
        <v/>
      </c>
      <c r="L4839">
        <f>IF(OR(G4839=0,K4839=0),1,"")</f>
        <v/>
      </c>
      <c r="M4839">
        <f>IF(L4839=1,COUNTIF($L$2:L4839,1),"")</f>
        <v/>
      </c>
    </row>
    <row r="4840">
      <c r="A4840">
        <f>IF(screen_FT_reviewer_A!$A4840="","",screen_FT_reviewer_A!$A4840)</f>
        <v/>
      </c>
      <c r="B4840">
        <f>IF(OR($A4840="",screen_FT_reviewer_A!$C4840=""),"",screen_FT_reviewer_A!$C4840)</f>
        <v/>
      </c>
      <c r="C4840">
        <f>IF(OR($A4840="",screen_FT_reviewer_B!$C4840=""),"",screen_FT_reviewer_B!$C4840)</f>
        <v/>
      </c>
      <c r="D4840">
        <f>IF(OR($A4840="",screen_FT_reviewer_A!$D4840=""),"",screen_FT_reviewer_A!$D4840)</f>
        <v/>
      </c>
      <c r="E4840">
        <f>IF(OR($A4840="",screen_FT_reviewer_B!$D4840=""),"",screen_FT_reviewer_B!$D4840)</f>
        <v/>
      </c>
      <c r="F4840">
        <f>IF(AND(B4840&lt;&gt;"",C4840&lt;&gt;""),1,"")</f>
        <v/>
      </c>
      <c r="G4840">
        <f>IF(F4840=1,IF(B4840=C4840,1,0),"")</f>
        <v/>
      </c>
      <c r="H4840">
        <f>IF(B4840="","",IFERROR(VLOOKUP(B4840,lst_FT_group_map_table,2,FALSE),"INVALID"))</f>
        <v/>
      </c>
      <c r="I4840">
        <f>IF(C4840="","",IFERROR(VLOOKUP(C4840,lst_FT_group_map_table,2,FALSE),"INVALID"))</f>
        <v/>
      </c>
      <c r="J4840">
        <f>IF(F4840=1,IF(H4840=I4840,1,0),"")</f>
        <v/>
      </c>
      <c r="K4840">
        <f>IF(AND(ISNUMBER(MATCH(B4840,lst_FT_sci_excl,0)),ISNUMBER(MATCH(C4840,lst_FT_sci_excl,0))),IF(D4840=E4840,1,0),"")</f>
        <v/>
      </c>
      <c r="L4840">
        <f>IF(OR(G4840=0,K4840=0),1,"")</f>
        <v/>
      </c>
      <c r="M4840">
        <f>IF(L4840=1,COUNTIF($L$2:L4840,1),"")</f>
        <v/>
      </c>
    </row>
    <row r="4841">
      <c r="A4841">
        <f>IF(screen_FT_reviewer_A!$A4841="","",screen_FT_reviewer_A!$A4841)</f>
        <v/>
      </c>
      <c r="B4841">
        <f>IF(OR($A4841="",screen_FT_reviewer_A!$C4841=""),"",screen_FT_reviewer_A!$C4841)</f>
        <v/>
      </c>
      <c r="C4841">
        <f>IF(OR($A4841="",screen_FT_reviewer_B!$C4841=""),"",screen_FT_reviewer_B!$C4841)</f>
        <v/>
      </c>
      <c r="D4841">
        <f>IF(OR($A4841="",screen_FT_reviewer_A!$D4841=""),"",screen_FT_reviewer_A!$D4841)</f>
        <v/>
      </c>
      <c r="E4841">
        <f>IF(OR($A4841="",screen_FT_reviewer_B!$D4841=""),"",screen_FT_reviewer_B!$D4841)</f>
        <v/>
      </c>
      <c r="F4841">
        <f>IF(AND(B4841&lt;&gt;"",C4841&lt;&gt;""),1,"")</f>
        <v/>
      </c>
      <c r="G4841">
        <f>IF(F4841=1,IF(B4841=C4841,1,0),"")</f>
        <v/>
      </c>
      <c r="H4841">
        <f>IF(B4841="","",IFERROR(VLOOKUP(B4841,lst_FT_group_map_table,2,FALSE),"INVALID"))</f>
        <v/>
      </c>
      <c r="I4841">
        <f>IF(C4841="","",IFERROR(VLOOKUP(C4841,lst_FT_group_map_table,2,FALSE),"INVALID"))</f>
        <v/>
      </c>
      <c r="J4841">
        <f>IF(F4841=1,IF(H4841=I4841,1,0),"")</f>
        <v/>
      </c>
      <c r="K4841">
        <f>IF(AND(ISNUMBER(MATCH(B4841,lst_FT_sci_excl,0)),ISNUMBER(MATCH(C4841,lst_FT_sci_excl,0))),IF(D4841=E4841,1,0),"")</f>
        <v/>
      </c>
      <c r="L4841">
        <f>IF(OR(G4841=0,K4841=0),1,"")</f>
        <v/>
      </c>
      <c r="M4841">
        <f>IF(L4841=1,COUNTIF($L$2:L4841,1),"")</f>
        <v/>
      </c>
    </row>
    <row r="4842">
      <c r="A4842">
        <f>IF(screen_FT_reviewer_A!$A4842="","",screen_FT_reviewer_A!$A4842)</f>
        <v/>
      </c>
      <c r="B4842">
        <f>IF(OR($A4842="",screen_FT_reviewer_A!$C4842=""),"",screen_FT_reviewer_A!$C4842)</f>
        <v/>
      </c>
      <c r="C4842">
        <f>IF(OR($A4842="",screen_FT_reviewer_B!$C4842=""),"",screen_FT_reviewer_B!$C4842)</f>
        <v/>
      </c>
      <c r="D4842">
        <f>IF(OR($A4842="",screen_FT_reviewer_A!$D4842=""),"",screen_FT_reviewer_A!$D4842)</f>
        <v/>
      </c>
      <c r="E4842">
        <f>IF(OR($A4842="",screen_FT_reviewer_B!$D4842=""),"",screen_FT_reviewer_B!$D4842)</f>
        <v/>
      </c>
      <c r="F4842">
        <f>IF(AND(B4842&lt;&gt;"",C4842&lt;&gt;""),1,"")</f>
        <v/>
      </c>
      <c r="G4842">
        <f>IF(F4842=1,IF(B4842=C4842,1,0),"")</f>
        <v/>
      </c>
      <c r="H4842">
        <f>IF(B4842="","",IFERROR(VLOOKUP(B4842,lst_FT_group_map_table,2,FALSE),"INVALID"))</f>
        <v/>
      </c>
      <c r="I4842">
        <f>IF(C4842="","",IFERROR(VLOOKUP(C4842,lst_FT_group_map_table,2,FALSE),"INVALID"))</f>
        <v/>
      </c>
      <c r="J4842">
        <f>IF(F4842=1,IF(H4842=I4842,1,0),"")</f>
        <v/>
      </c>
      <c r="K4842">
        <f>IF(AND(ISNUMBER(MATCH(B4842,lst_FT_sci_excl,0)),ISNUMBER(MATCH(C4842,lst_FT_sci_excl,0))),IF(D4842=E4842,1,0),"")</f>
        <v/>
      </c>
      <c r="L4842">
        <f>IF(OR(G4842=0,K4842=0),1,"")</f>
        <v/>
      </c>
      <c r="M4842">
        <f>IF(L4842=1,COUNTIF($L$2:L4842,1),"")</f>
        <v/>
      </c>
    </row>
    <row r="4843">
      <c r="A4843">
        <f>IF(screen_FT_reviewer_A!$A4843="","",screen_FT_reviewer_A!$A4843)</f>
        <v/>
      </c>
      <c r="B4843">
        <f>IF(OR($A4843="",screen_FT_reviewer_A!$C4843=""),"",screen_FT_reviewer_A!$C4843)</f>
        <v/>
      </c>
      <c r="C4843">
        <f>IF(OR($A4843="",screen_FT_reviewer_B!$C4843=""),"",screen_FT_reviewer_B!$C4843)</f>
        <v/>
      </c>
      <c r="D4843">
        <f>IF(OR($A4843="",screen_FT_reviewer_A!$D4843=""),"",screen_FT_reviewer_A!$D4843)</f>
        <v/>
      </c>
      <c r="E4843">
        <f>IF(OR($A4843="",screen_FT_reviewer_B!$D4843=""),"",screen_FT_reviewer_B!$D4843)</f>
        <v/>
      </c>
      <c r="F4843">
        <f>IF(AND(B4843&lt;&gt;"",C4843&lt;&gt;""),1,"")</f>
        <v/>
      </c>
      <c r="G4843">
        <f>IF(F4843=1,IF(B4843=C4843,1,0),"")</f>
        <v/>
      </c>
      <c r="H4843">
        <f>IF(B4843="","",IFERROR(VLOOKUP(B4843,lst_FT_group_map_table,2,FALSE),"INVALID"))</f>
        <v/>
      </c>
      <c r="I4843">
        <f>IF(C4843="","",IFERROR(VLOOKUP(C4843,lst_FT_group_map_table,2,FALSE),"INVALID"))</f>
        <v/>
      </c>
      <c r="J4843">
        <f>IF(F4843=1,IF(H4843=I4843,1,0),"")</f>
        <v/>
      </c>
      <c r="K4843">
        <f>IF(AND(ISNUMBER(MATCH(B4843,lst_FT_sci_excl,0)),ISNUMBER(MATCH(C4843,lst_FT_sci_excl,0))),IF(D4843=E4843,1,0),"")</f>
        <v/>
      </c>
      <c r="L4843">
        <f>IF(OR(G4843=0,K4843=0),1,"")</f>
        <v/>
      </c>
      <c r="M4843">
        <f>IF(L4843=1,COUNTIF($L$2:L4843,1),"")</f>
        <v/>
      </c>
    </row>
    <row r="4844">
      <c r="A4844">
        <f>IF(screen_FT_reviewer_A!$A4844="","",screen_FT_reviewer_A!$A4844)</f>
        <v/>
      </c>
      <c r="B4844">
        <f>IF(OR($A4844="",screen_FT_reviewer_A!$C4844=""),"",screen_FT_reviewer_A!$C4844)</f>
        <v/>
      </c>
      <c r="C4844">
        <f>IF(OR($A4844="",screen_FT_reviewer_B!$C4844=""),"",screen_FT_reviewer_B!$C4844)</f>
        <v/>
      </c>
      <c r="D4844">
        <f>IF(OR($A4844="",screen_FT_reviewer_A!$D4844=""),"",screen_FT_reviewer_A!$D4844)</f>
        <v/>
      </c>
      <c r="E4844">
        <f>IF(OR($A4844="",screen_FT_reviewer_B!$D4844=""),"",screen_FT_reviewer_B!$D4844)</f>
        <v/>
      </c>
      <c r="F4844">
        <f>IF(AND(B4844&lt;&gt;"",C4844&lt;&gt;""),1,"")</f>
        <v/>
      </c>
      <c r="G4844">
        <f>IF(F4844=1,IF(B4844=C4844,1,0),"")</f>
        <v/>
      </c>
      <c r="H4844">
        <f>IF(B4844="","",IFERROR(VLOOKUP(B4844,lst_FT_group_map_table,2,FALSE),"INVALID"))</f>
        <v/>
      </c>
      <c r="I4844">
        <f>IF(C4844="","",IFERROR(VLOOKUP(C4844,lst_FT_group_map_table,2,FALSE),"INVALID"))</f>
        <v/>
      </c>
      <c r="J4844">
        <f>IF(F4844=1,IF(H4844=I4844,1,0),"")</f>
        <v/>
      </c>
      <c r="K4844">
        <f>IF(AND(ISNUMBER(MATCH(B4844,lst_FT_sci_excl,0)),ISNUMBER(MATCH(C4844,lst_FT_sci_excl,0))),IF(D4844=E4844,1,0),"")</f>
        <v/>
      </c>
      <c r="L4844">
        <f>IF(OR(G4844=0,K4844=0),1,"")</f>
        <v/>
      </c>
      <c r="M4844">
        <f>IF(L4844=1,COUNTIF($L$2:L4844,1),"")</f>
        <v/>
      </c>
    </row>
    <row r="4845">
      <c r="A4845">
        <f>IF(screen_FT_reviewer_A!$A4845="","",screen_FT_reviewer_A!$A4845)</f>
        <v/>
      </c>
      <c r="B4845">
        <f>IF(OR($A4845="",screen_FT_reviewer_A!$C4845=""),"",screen_FT_reviewer_A!$C4845)</f>
        <v/>
      </c>
      <c r="C4845">
        <f>IF(OR($A4845="",screen_FT_reviewer_B!$C4845=""),"",screen_FT_reviewer_B!$C4845)</f>
        <v/>
      </c>
      <c r="D4845">
        <f>IF(OR($A4845="",screen_FT_reviewer_A!$D4845=""),"",screen_FT_reviewer_A!$D4845)</f>
        <v/>
      </c>
      <c r="E4845">
        <f>IF(OR($A4845="",screen_FT_reviewer_B!$D4845=""),"",screen_FT_reviewer_B!$D4845)</f>
        <v/>
      </c>
      <c r="F4845">
        <f>IF(AND(B4845&lt;&gt;"",C4845&lt;&gt;""),1,"")</f>
        <v/>
      </c>
      <c r="G4845">
        <f>IF(F4845=1,IF(B4845=C4845,1,0),"")</f>
        <v/>
      </c>
      <c r="H4845">
        <f>IF(B4845="","",IFERROR(VLOOKUP(B4845,lst_FT_group_map_table,2,FALSE),"INVALID"))</f>
        <v/>
      </c>
      <c r="I4845">
        <f>IF(C4845="","",IFERROR(VLOOKUP(C4845,lst_FT_group_map_table,2,FALSE),"INVALID"))</f>
        <v/>
      </c>
      <c r="J4845">
        <f>IF(F4845=1,IF(H4845=I4845,1,0),"")</f>
        <v/>
      </c>
      <c r="K4845">
        <f>IF(AND(ISNUMBER(MATCH(B4845,lst_FT_sci_excl,0)),ISNUMBER(MATCH(C4845,lst_FT_sci_excl,0))),IF(D4845=E4845,1,0),"")</f>
        <v/>
      </c>
      <c r="L4845">
        <f>IF(OR(G4845=0,K4845=0),1,"")</f>
        <v/>
      </c>
      <c r="M4845">
        <f>IF(L4845=1,COUNTIF($L$2:L4845,1),"")</f>
        <v/>
      </c>
    </row>
    <row r="4846">
      <c r="A4846">
        <f>IF(screen_FT_reviewer_A!$A4846="","",screen_FT_reviewer_A!$A4846)</f>
        <v/>
      </c>
      <c r="B4846">
        <f>IF(OR($A4846="",screen_FT_reviewer_A!$C4846=""),"",screen_FT_reviewer_A!$C4846)</f>
        <v/>
      </c>
      <c r="C4846">
        <f>IF(OR($A4846="",screen_FT_reviewer_B!$C4846=""),"",screen_FT_reviewer_B!$C4846)</f>
        <v/>
      </c>
      <c r="D4846">
        <f>IF(OR($A4846="",screen_FT_reviewer_A!$D4846=""),"",screen_FT_reviewer_A!$D4846)</f>
        <v/>
      </c>
      <c r="E4846">
        <f>IF(OR($A4846="",screen_FT_reviewer_B!$D4846=""),"",screen_FT_reviewer_B!$D4846)</f>
        <v/>
      </c>
      <c r="F4846">
        <f>IF(AND(B4846&lt;&gt;"",C4846&lt;&gt;""),1,"")</f>
        <v/>
      </c>
      <c r="G4846">
        <f>IF(F4846=1,IF(B4846=C4846,1,0),"")</f>
        <v/>
      </c>
      <c r="H4846">
        <f>IF(B4846="","",IFERROR(VLOOKUP(B4846,lst_FT_group_map_table,2,FALSE),"INVALID"))</f>
        <v/>
      </c>
      <c r="I4846">
        <f>IF(C4846="","",IFERROR(VLOOKUP(C4846,lst_FT_group_map_table,2,FALSE),"INVALID"))</f>
        <v/>
      </c>
      <c r="J4846">
        <f>IF(F4846=1,IF(H4846=I4846,1,0),"")</f>
        <v/>
      </c>
      <c r="K4846">
        <f>IF(AND(ISNUMBER(MATCH(B4846,lst_FT_sci_excl,0)),ISNUMBER(MATCH(C4846,lst_FT_sci_excl,0))),IF(D4846=E4846,1,0),"")</f>
        <v/>
      </c>
      <c r="L4846">
        <f>IF(OR(G4846=0,K4846=0),1,"")</f>
        <v/>
      </c>
      <c r="M4846">
        <f>IF(L4846=1,COUNTIF($L$2:L4846,1),"")</f>
        <v/>
      </c>
    </row>
    <row r="4847">
      <c r="A4847">
        <f>IF(screen_FT_reviewer_A!$A4847="","",screen_FT_reviewer_A!$A4847)</f>
        <v/>
      </c>
      <c r="B4847">
        <f>IF(OR($A4847="",screen_FT_reviewer_A!$C4847=""),"",screen_FT_reviewer_A!$C4847)</f>
        <v/>
      </c>
      <c r="C4847">
        <f>IF(OR($A4847="",screen_FT_reviewer_B!$C4847=""),"",screen_FT_reviewer_B!$C4847)</f>
        <v/>
      </c>
      <c r="D4847">
        <f>IF(OR($A4847="",screen_FT_reviewer_A!$D4847=""),"",screen_FT_reviewer_A!$D4847)</f>
        <v/>
      </c>
      <c r="E4847">
        <f>IF(OR($A4847="",screen_FT_reviewer_B!$D4847=""),"",screen_FT_reviewer_B!$D4847)</f>
        <v/>
      </c>
      <c r="F4847">
        <f>IF(AND(B4847&lt;&gt;"",C4847&lt;&gt;""),1,"")</f>
        <v/>
      </c>
      <c r="G4847">
        <f>IF(F4847=1,IF(B4847=C4847,1,0),"")</f>
        <v/>
      </c>
      <c r="H4847">
        <f>IF(B4847="","",IFERROR(VLOOKUP(B4847,lst_FT_group_map_table,2,FALSE),"INVALID"))</f>
        <v/>
      </c>
      <c r="I4847">
        <f>IF(C4847="","",IFERROR(VLOOKUP(C4847,lst_FT_group_map_table,2,FALSE),"INVALID"))</f>
        <v/>
      </c>
      <c r="J4847">
        <f>IF(F4847=1,IF(H4847=I4847,1,0),"")</f>
        <v/>
      </c>
      <c r="K4847">
        <f>IF(AND(ISNUMBER(MATCH(B4847,lst_FT_sci_excl,0)),ISNUMBER(MATCH(C4847,lst_FT_sci_excl,0))),IF(D4847=E4847,1,0),"")</f>
        <v/>
      </c>
      <c r="L4847">
        <f>IF(OR(G4847=0,K4847=0),1,"")</f>
        <v/>
      </c>
      <c r="M4847">
        <f>IF(L4847=1,COUNTIF($L$2:L4847,1),"")</f>
        <v/>
      </c>
    </row>
    <row r="4848">
      <c r="A4848">
        <f>IF(screen_FT_reviewer_A!$A4848="","",screen_FT_reviewer_A!$A4848)</f>
        <v/>
      </c>
      <c r="B4848">
        <f>IF(OR($A4848="",screen_FT_reviewer_A!$C4848=""),"",screen_FT_reviewer_A!$C4848)</f>
        <v/>
      </c>
      <c r="C4848">
        <f>IF(OR($A4848="",screen_FT_reviewer_B!$C4848=""),"",screen_FT_reviewer_B!$C4848)</f>
        <v/>
      </c>
      <c r="D4848">
        <f>IF(OR($A4848="",screen_FT_reviewer_A!$D4848=""),"",screen_FT_reviewer_A!$D4848)</f>
        <v/>
      </c>
      <c r="E4848">
        <f>IF(OR($A4848="",screen_FT_reviewer_B!$D4848=""),"",screen_FT_reviewer_B!$D4848)</f>
        <v/>
      </c>
      <c r="F4848">
        <f>IF(AND(B4848&lt;&gt;"",C4848&lt;&gt;""),1,"")</f>
        <v/>
      </c>
      <c r="G4848">
        <f>IF(F4848=1,IF(B4848=C4848,1,0),"")</f>
        <v/>
      </c>
      <c r="H4848">
        <f>IF(B4848="","",IFERROR(VLOOKUP(B4848,lst_FT_group_map_table,2,FALSE),"INVALID"))</f>
        <v/>
      </c>
      <c r="I4848">
        <f>IF(C4848="","",IFERROR(VLOOKUP(C4848,lst_FT_group_map_table,2,FALSE),"INVALID"))</f>
        <v/>
      </c>
      <c r="J4848">
        <f>IF(F4848=1,IF(H4848=I4848,1,0),"")</f>
        <v/>
      </c>
      <c r="K4848">
        <f>IF(AND(ISNUMBER(MATCH(B4848,lst_FT_sci_excl,0)),ISNUMBER(MATCH(C4848,lst_FT_sci_excl,0))),IF(D4848=E4848,1,0),"")</f>
        <v/>
      </c>
      <c r="L4848">
        <f>IF(OR(G4848=0,K4848=0),1,"")</f>
        <v/>
      </c>
      <c r="M4848">
        <f>IF(L4848=1,COUNTIF($L$2:L4848,1),"")</f>
        <v/>
      </c>
    </row>
    <row r="4849">
      <c r="A4849">
        <f>IF(screen_FT_reviewer_A!$A4849="","",screen_FT_reviewer_A!$A4849)</f>
        <v/>
      </c>
      <c r="B4849">
        <f>IF(OR($A4849="",screen_FT_reviewer_A!$C4849=""),"",screen_FT_reviewer_A!$C4849)</f>
        <v/>
      </c>
      <c r="C4849">
        <f>IF(OR($A4849="",screen_FT_reviewer_B!$C4849=""),"",screen_FT_reviewer_B!$C4849)</f>
        <v/>
      </c>
      <c r="D4849">
        <f>IF(OR($A4849="",screen_FT_reviewer_A!$D4849=""),"",screen_FT_reviewer_A!$D4849)</f>
        <v/>
      </c>
      <c r="E4849">
        <f>IF(OR($A4849="",screen_FT_reviewer_B!$D4849=""),"",screen_FT_reviewer_B!$D4849)</f>
        <v/>
      </c>
      <c r="F4849">
        <f>IF(AND(B4849&lt;&gt;"",C4849&lt;&gt;""),1,"")</f>
        <v/>
      </c>
      <c r="G4849">
        <f>IF(F4849=1,IF(B4849=C4849,1,0),"")</f>
        <v/>
      </c>
      <c r="H4849">
        <f>IF(B4849="","",IFERROR(VLOOKUP(B4849,lst_FT_group_map_table,2,FALSE),"INVALID"))</f>
        <v/>
      </c>
      <c r="I4849">
        <f>IF(C4849="","",IFERROR(VLOOKUP(C4849,lst_FT_group_map_table,2,FALSE),"INVALID"))</f>
        <v/>
      </c>
      <c r="J4849">
        <f>IF(F4849=1,IF(H4849=I4849,1,0),"")</f>
        <v/>
      </c>
      <c r="K4849">
        <f>IF(AND(ISNUMBER(MATCH(B4849,lst_FT_sci_excl,0)),ISNUMBER(MATCH(C4849,lst_FT_sci_excl,0))),IF(D4849=E4849,1,0),"")</f>
        <v/>
      </c>
      <c r="L4849">
        <f>IF(OR(G4849=0,K4849=0),1,"")</f>
        <v/>
      </c>
      <c r="M4849">
        <f>IF(L4849=1,COUNTIF($L$2:L4849,1),"")</f>
        <v/>
      </c>
    </row>
    <row r="4850">
      <c r="A4850">
        <f>IF(screen_FT_reviewer_A!$A4850="","",screen_FT_reviewer_A!$A4850)</f>
        <v/>
      </c>
      <c r="B4850">
        <f>IF(OR($A4850="",screen_FT_reviewer_A!$C4850=""),"",screen_FT_reviewer_A!$C4850)</f>
        <v/>
      </c>
      <c r="C4850">
        <f>IF(OR($A4850="",screen_FT_reviewer_B!$C4850=""),"",screen_FT_reviewer_B!$C4850)</f>
        <v/>
      </c>
      <c r="D4850">
        <f>IF(OR($A4850="",screen_FT_reviewer_A!$D4850=""),"",screen_FT_reviewer_A!$D4850)</f>
        <v/>
      </c>
      <c r="E4850">
        <f>IF(OR($A4850="",screen_FT_reviewer_B!$D4850=""),"",screen_FT_reviewer_B!$D4850)</f>
        <v/>
      </c>
      <c r="F4850">
        <f>IF(AND(B4850&lt;&gt;"",C4850&lt;&gt;""),1,"")</f>
        <v/>
      </c>
      <c r="G4850">
        <f>IF(F4850=1,IF(B4850=C4850,1,0),"")</f>
        <v/>
      </c>
      <c r="H4850">
        <f>IF(B4850="","",IFERROR(VLOOKUP(B4850,lst_FT_group_map_table,2,FALSE),"INVALID"))</f>
        <v/>
      </c>
      <c r="I4850">
        <f>IF(C4850="","",IFERROR(VLOOKUP(C4850,lst_FT_group_map_table,2,FALSE),"INVALID"))</f>
        <v/>
      </c>
      <c r="J4850">
        <f>IF(F4850=1,IF(H4850=I4850,1,0),"")</f>
        <v/>
      </c>
      <c r="K4850">
        <f>IF(AND(ISNUMBER(MATCH(B4850,lst_FT_sci_excl,0)),ISNUMBER(MATCH(C4850,lst_FT_sci_excl,0))),IF(D4850=E4850,1,0),"")</f>
        <v/>
      </c>
      <c r="L4850">
        <f>IF(OR(G4850=0,K4850=0),1,"")</f>
        <v/>
      </c>
      <c r="M4850">
        <f>IF(L4850=1,COUNTIF($L$2:L4850,1),"")</f>
        <v/>
      </c>
    </row>
    <row r="4851">
      <c r="A4851">
        <f>IF(screen_FT_reviewer_A!$A4851="","",screen_FT_reviewer_A!$A4851)</f>
        <v/>
      </c>
      <c r="B4851">
        <f>IF(OR($A4851="",screen_FT_reviewer_A!$C4851=""),"",screen_FT_reviewer_A!$C4851)</f>
        <v/>
      </c>
      <c r="C4851">
        <f>IF(OR($A4851="",screen_FT_reviewer_B!$C4851=""),"",screen_FT_reviewer_B!$C4851)</f>
        <v/>
      </c>
      <c r="D4851">
        <f>IF(OR($A4851="",screen_FT_reviewer_A!$D4851=""),"",screen_FT_reviewer_A!$D4851)</f>
        <v/>
      </c>
      <c r="E4851">
        <f>IF(OR($A4851="",screen_FT_reviewer_B!$D4851=""),"",screen_FT_reviewer_B!$D4851)</f>
        <v/>
      </c>
      <c r="F4851">
        <f>IF(AND(B4851&lt;&gt;"",C4851&lt;&gt;""),1,"")</f>
        <v/>
      </c>
      <c r="G4851">
        <f>IF(F4851=1,IF(B4851=C4851,1,0),"")</f>
        <v/>
      </c>
      <c r="H4851">
        <f>IF(B4851="","",IFERROR(VLOOKUP(B4851,lst_FT_group_map_table,2,FALSE),"INVALID"))</f>
        <v/>
      </c>
      <c r="I4851">
        <f>IF(C4851="","",IFERROR(VLOOKUP(C4851,lst_FT_group_map_table,2,FALSE),"INVALID"))</f>
        <v/>
      </c>
      <c r="J4851">
        <f>IF(F4851=1,IF(H4851=I4851,1,0),"")</f>
        <v/>
      </c>
      <c r="K4851">
        <f>IF(AND(ISNUMBER(MATCH(B4851,lst_FT_sci_excl,0)),ISNUMBER(MATCH(C4851,lst_FT_sci_excl,0))),IF(D4851=E4851,1,0),"")</f>
        <v/>
      </c>
      <c r="L4851">
        <f>IF(OR(G4851=0,K4851=0),1,"")</f>
        <v/>
      </c>
      <c r="M4851">
        <f>IF(L4851=1,COUNTIF($L$2:L4851,1),"")</f>
        <v/>
      </c>
    </row>
    <row r="4852">
      <c r="A4852">
        <f>IF(screen_FT_reviewer_A!$A4852="","",screen_FT_reviewer_A!$A4852)</f>
        <v/>
      </c>
      <c r="B4852">
        <f>IF(OR($A4852="",screen_FT_reviewer_A!$C4852=""),"",screen_FT_reviewer_A!$C4852)</f>
        <v/>
      </c>
      <c r="C4852">
        <f>IF(OR($A4852="",screen_FT_reviewer_B!$C4852=""),"",screen_FT_reviewer_B!$C4852)</f>
        <v/>
      </c>
      <c r="D4852">
        <f>IF(OR($A4852="",screen_FT_reviewer_A!$D4852=""),"",screen_FT_reviewer_A!$D4852)</f>
        <v/>
      </c>
      <c r="E4852">
        <f>IF(OR($A4852="",screen_FT_reviewer_B!$D4852=""),"",screen_FT_reviewer_B!$D4852)</f>
        <v/>
      </c>
      <c r="F4852">
        <f>IF(AND(B4852&lt;&gt;"",C4852&lt;&gt;""),1,"")</f>
        <v/>
      </c>
      <c r="G4852">
        <f>IF(F4852=1,IF(B4852=C4852,1,0),"")</f>
        <v/>
      </c>
      <c r="H4852">
        <f>IF(B4852="","",IFERROR(VLOOKUP(B4852,lst_FT_group_map_table,2,FALSE),"INVALID"))</f>
        <v/>
      </c>
      <c r="I4852">
        <f>IF(C4852="","",IFERROR(VLOOKUP(C4852,lst_FT_group_map_table,2,FALSE),"INVALID"))</f>
        <v/>
      </c>
      <c r="J4852">
        <f>IF(F4852=1,IF(H4852=I4852,1,0),"")</f>
        <v/>
      </c>
      <c r="K4852">
        <f>IF(AND(ISNUMBER(MATCH(B4852,lst_FT_sci_excl,0)),ISNUMBER(MATCH(C4852,lst_FT_sci_excl,0))),IF(D4852=E4852,1,0),"")</f>
        <v/>
      </c>
      <c r="L4852">
        <f>IF(OR(G4852=0,K4852=0),1,"")</f>
        <v/>
      </c>
      <c r="M4852">
        <f>IF(L4852=1,COUNTIF($L$2:L4852,1),"")</f>
        <v/>
      </c>
    </row>
    <row r="4853">
      <c r="A4853">
        <f>IF(screen_FT_reviewer_A!$A4853="","",screen_FT_reviewer_A!$A4853)</f>
        <v/>
      </c>
      <c r="B4853">
        <f>IF(OR($A4853="",screen_FT_reviewer_A!$C4853=""),"",screen_FT_reviewer_A!$C4853)</f>
        <v/>
      </c>
      <c r="C4853">
        <f>IF(OR($A4853="",screen_FT_reviewer_B!$C4853=""),"",screen_FT_reviewer_B!$C4853)</f>
        <v/>
      </c>
      <c r="D4853">
        <f>IF(OR($A4853="",screen_FT_reviewer_A!$D4853=""),"",screen_FT_reviewer_A!$D4853)</f>
        <v/>
      </c>
      <c r="E4853">
        <f>IF(OR($A4853="",screen_FT_reviewer_B!$D4853=""),"",screen_FT_reviewer_B!$D4853)</f>
        <v/>
      </c>
      <c r="F4853">
        <f>IF(AND(B4853&lt;&gt;"",C4853&lt;&gt;""),1,"")</f>
        <v/>
      </c>
      <c r="G4853">
        <f>IF(F4853=1,IF(B4853=C4853,1,0),"")</f>
        <v/>
      </c>
      <c r="H4853">
        <f>IF(B4853="","",IFERROR(VLOOKUP(B4853,lst_FT_group_map_table,2,FALSE),"INVALID"))</f>
        <v/>
      </c>
      <c r="I4853">
        <f>IF(C4853="","",IFERROR(VLOOKUP(C4853,lst_FT_group_map_table,2,FALSE),"INVALID"))</f>
        <v/>
      </c>
      <c r="J4853">
        <f>IF(F4853=1,IF(H4853=I4853,1,0),"")</f>
        <v/>
      </c>
      <c r="K4853">
        <f>IF(AND(ISNUMBER(MATCH(B4853,lst_FT_sci_excl,0)),ISNUMBER(MATCH(C4853,lst_FT_sci_excl,0))),IF(D4853=E4853,1,0),"")</f>
        <v/>
      </c>
      <c r="L4853">
        <f>IF(OR(G4853=0,K4853=0),1,"")</f>
        <v/>
      </c>
      <c r="M4853">
        <f>IF(L4853=1,COUNTIF($L$2:L4853,1),"")</f>
        <v/>
      </c>
    </row>
    <row r="4854">
      <c r="A4854">
        <f>IF(screen_FT_reviewer_A!$A4854="","",screen_FT_reviewer_A!$A4854)</f>
        <v/>
      </c>
      <c r="B4854">
        <f>IF(OR($A4854="",screen_FT_reviewer_A!$C4854=""),"",screen_FT_reviewer_A!$C4854)</f>
        <v/>
      </c>
      <c r="C4854">
        <f>IF(OR($A4854="",screen_FT_reviewer_B!$C4854=""),"",screen_FT_reviewer_B!$C4854)</f>
        <v/>
      </c>
      <c r="D4854">
        <f>IF(OR($A4854="",screen_FT_reviewer_A!$D4854=""),"",screen_FT_reviewer_A!$D4854)</f>
        <v/>
      </c>
      <c r="E4854">
        <f>IF(OR($A4854="",screen_FT_reviewer_B!$D4854=""),"",screen_FT_reviewer_B!$D4854)</f>
        <v/>
      </c>
      <c r="F4854">
        <f>IF(AND(B4854&lt;&gt;"",C4854&lt;&gt;""),1,"")</f>
        <v/>
      </c>
      <c r="G4854">
        <f>IF(F4854=1,IF(B4854=C4854,1,0),"")</f>
        <v/>
      </c>
      <c r="H4854">
        <f>IF(B4854="","",IFERROR(VLOOKUP(B4854,lst_FT_group_map_table,2,FALSE),"INVALID"))</f>
        <v/>
      </c>
      <c r="I4854">
        <f>IF(C4854="","",IFERROR(VLOOKUP(C4854,lst_FT_group_map_table,2,FALSE),"INVALID"))</f>
        <v/>
      </c>
      <c r="J4854">
        <f>IF(F4854=1,IF(H4854=I4854,1,0),"")</f>
        <v/>
      </c>
      <c r="K4854">
        <f>IF(AND(ISNUMBER(MATCH(B4854,lst_FT_sci_excl,0)),ISNUMBER(MATCH(C4854,lst_FT_sci_excl,0))),IF(D4854=E4854,1,0),"")</f>
        <v/>
      </c>
      <c r="L4854">
        <f>IF(OR(G4854=0,K4854=0),1,"")</f>
        <v/>
      </c>
      <c r="M4854">
        <f>IF(L4854=1,COUNTIF($L$2:L4854,1),"")</f>
        <v/>
      </c>
    </row>
    <row r="4855">
      <c r="A4855">
        <f>IF(screen_FT_reviewer_A!$A4855="","",screen_FT_reviewer_A!$A4855)</f>
        <v/>
      </c>
      <c r="B4855">
        <f>IF(OR($A4855="",screen_FT_reviewer_A!$C4855=""),"",screen_FT_reviewer_A!$C4855)</f>
        <v/>
      </c>
      <c r="C4855">
        <f>IF(OR($A4855="",screen_FT_reviewer_B!$C4855=""),"",screen_FT_reviewer_B!$C4855)</f>
        <v/>
      </c>
      <c r="D4855">
        <f>IF(OR($A4855="",screen_FT_reviewer_A!$D4855=""),"",screen_FT_reviewer_A!$D4855)</f>
        <v/>
      </c>
      <c r="E4855">
        <f>IF(OR($A4855="",screen_FT_reviewer_B!$D4855=""),"",screen_FT_reviewer_B!$D4855)</f>
        <v/>
      </c>
      <c r="F4855">
        <f>IF(AND(B4855&lt;&gt;"",C4855&lt;&gt;""),1,"")</f>
        <v/>
      </c>
      <c r="G4855">
        <f>IF(F4855=1,IF(B4855=C4855,1,0),"")</f>
        <v/>
      </c>
      <c r="H4855">
        <f>IF(B4855="","",IFERROR(VLOOKUP(B4855,lst_FT_group_map_table,2,FALSE),"INVALID"))</f>
        <v/>
      </c>
      <c r="I4855">
        <f>IF(C4855="","",IFERROR(VLOOKUP(C4855,lst_FT_group_map_table,2,FALSE),"INVALID"))</f>
        <v/>
      </c>
      <c r="J4855">
        <f>IF(F4855=1,IF(H4855=I4855,1,0),"")</f>
        <v/>
      </c>
      <c r="K4855">
        <f>IF(AND(ISNUMBER(MATCH(B4855,lst_FT_sci_excl,0)),ISNUMBER(MATCH(C4855,lst_FT_sci_excl,0))),IF(D4855=E4855,1,0),"")</f>
        <v/>
      </c>
      <c r="L4855">
        <f>IF(OR(G4855=0,K4855=0),1,"")</f>
        <v/>
      </c>
      <c r="M4855">
        <f>IF(L4855=1,COUNTIF($L$2:L4855,1),"")</f>
        <v/>
      </c>
    </row>
    <row r="4856">
      <c r="A4856">
        <f>IF(screen_FT_reviewer_A!$A4856="","",screen_FT_reviewer_A!$A4856)</f>
        <v/>
      </c>
      <c r="B4856">
        <f>IF(OR($A4856="",screen_FT_reviewer_A!$C4856=""),"",screen_FT_reviewer_A!$C4856)</f>
        <v/>
      </c>
      <c r="C4856">
        <f>IF(OR($A4856="",screen_FT_reviewer_B!$C4856=""),"",screen_FT_reviewer_B!$C4856)</f>
        <v/>
      </c>
      <c r="D4856">
        <f>IF(OR($A4856="",screen_FT_reviewer_A!$D4856=""),"",screen_FT_reviewer_A!$D4856)</f>
        <v/>
      </c>
      <c r="E4856">
        <f>IF(OR($A4856="",screen_FT_reviewer_B!$D4856=""),"",screen_FT_reviewer_B!$D4856)</f>
        <v/>
      </c>
      <c r="F4856">
        <f>IF(AND(B4856&lt;&gt;"",C4856&lt;&gt;""),1,"")</f>
        <v/>
      </c>
      <c r="G4856">
        <f>IF(F4856=1,IF(B4856=C4856,1,0),"")</f>
        <v/>
      </c>
      <c r="H4856">
        <f>IF(B4856="","",IFERROR(VLOOKUP(B4856,lst_FT_group_map_table,2,FALSE),"INVALID"))</f>
        <v/>
      </c>
      <c r="I4856">
        <f>IF(C4856="","",IFERROR(VLOOKUP(C4856,lst_FT_group_map_table,2,FALSE),"INVALID"))</f>
        <v/>
      </c>
      <c r="J4856">
        <f>IF(F4856=1,IF(H4856=I4856,1,0),"")</f>
        <v/>
      </c>
      <c r="K4856">
        <f>IF(AND(ISNUMBER(MATCH(B4856,lst_FT_sci_excl,0)),ISNUMBER(MATCH(C4856,lst_FT_sci_excl,0))),IF(D4856=E4856,1,0),"")</f>
        <v/>
      </c>
      <c r="L4856">
        <f>IF(OR(G4856=0,K4856=0),1,"")</f>
        <v/>
      </c>
      <c r="M4856">
        <f>IF(L4856=1,COUNTIF($L$2:L4856,1),"")</f>
        <v/>
      </c>
    </row>
    <row r="4857">
      <c r="A4857">
        <f>IF(screen_FT_reviewer_A!$A4857="","",screen_FT_reviewer_A!$A4857)</f>
        <v/>
      </c>
      <c r="B4857">
        <f>IF(OR($A4857="",screen_FT_reviewer_A!$C4857=""),"",screen_FT_reviewer_A!$C4857)</f>
        <v/>
      </c>
      <c r="C4857">
        <f>IF(OR($A4857="",screen_FT_reviewer_B!$C4857=""),"",screen_FT_reviewer_B!$C4857)</f>
        <v/>
      </c>
      <c r="D4857">
        <f>IF(OR($A4857="",screen_FT_reviewer_A!$D4857=""),"",screen_FT_reviewer_A!$D4857)</f>
        <v/>
      </c>
      <c r="E4857">
        <f>IF(OR($A4857="",screen_FT_reviewer_B!$D4857=""),"",screen_FT_reviewer_B!$D4857)</f>
        <v/>
      </c>
      <c r="F4857">
        <f>IF(AND(B4857&lt;&gt;"",C4857&lt;&gt;""),1,"")</f>
        <v/>
      </c>
      <c r="G4857">
        <f>IF(F4857=1,IF(B4857=C4857,1,0),"")</f>
        <v/>
      </c>
      <c r="H4857">
        <f>IF(B4857="","",IFERROR(VLOOKUP(B4857,lst_FT_group_map_table,2,FALSE),"INVALID"))</f>
        <v/>
      </c>
      <c r="I4857">
        <f>IF(C4857="","",IFERROR(VLOOKUP(C4857,lst_FT_group_map_table,2,FALSE),"INVALID"))</f>
        <v/>
      </c>
      <c r="J4857">
        <f>IF(F4857=1,IF(H4857=I4857,1,0),"")</f>
        <v/>
      </c>
      <c r="K4857">
        <f>IF(AND(ISNUMBER(MATCH(B4857,lst_FT_sci_excl,0)),ISNUMBER(MATCH(C4857,lst_FT_sci_excl,0))),IF(D4857=E4857,1,0),"")</f>
        <v/>
      </c>
      <c r="L4857">
        <f>IF(OR(G4857=0,K4857=0),1,"")</f>
        <v/>
      </c>
      <c r="M4857">
        <f>IF(L4857=1,COUNTIF($L$2:L4857,1),"")</f>
        <v/>
      </c>
    </row>
    <row r="4858">
      <c r="A4858">
        <f>IF(screen_FT_reviewer_A!$A4858="","",screen_FT_reviewer_A!$A4858)</f>
        <v/>
      </c>
      <c r="B4858">
        <f>IF(OR($A4858="",screen_FT_reviewer_A!$C4858=""),"",screen_FT_reviewer_A!$C4858)</f>
        <v/>
      </c>
      <c r="C4858">
        <f>IF(OR($A4858="",screen_FT_reviewer_B!$C4858=""),"",screen_FT_reviewer_B!$C4858)</f>
        <v/>
      </c>
      <c r="D4858">
        <f>IF(OR($A4858="",screen_FT_reviewer_A!$D4858=""),"",screen_FT_reviewer_A!$D4858)</f>
        <v/>
      </c>
      <c r="E4858">
        <f>IF(OR($A4858="",screen_FT_reviewer_B!$D4858=""),"",screen_FT_reviewer_B!$D4858)</f>
        <v/>
      </c>
      <c r="F4858">
        <f>IF(AND(B4858&lt;&gt;"",C4858&lt;&gt;""),1,"")</f>
        <v/>
      </c>
      <c r="G4858">
        <f>IF(F4858=1,IF(B4858=C4858,1,0),"")</f>
        <v/>
      </c>
      <c r="H4858">
        <f>IF(B4858="","",IFERROR(VLOOKUP(B4858,lst_FT_group_map_table,2,FALSE),"INVALID"))</f>
        <v/>
      </c>
      <c r="I4858">
        <f>IF(C4858="","",IFERROR(VLOOKUP(C4858,lst_FT_group_map_table,2,FALSE),"INVALID"))</f>
        <v/>
      </c>
      <c r="J4858">
        <f>IF(F4858=1,IF(H4858=I4858,1,0),"")</f>
        <v/>
      </c>
      <c r="K4858">
        <f>IF(AND(ISNUMBER(MATCH(B4858,lst_FT_sci_excl,0)),ISNUMBER(MATCH(C4858,lst_FT_sci_excl,0))),IF(D4858=E4858,1,0),"")</f>
        <v/>
      </c>
      <c r="L4858">
        <f>IF(OR(G4858=0,K4858=0),1,"")</f>
        <v/>
      </c>
      <c r="M4858">
        <f>IF(L4858=1,COUNTIF($L$2:L4858,1),"")</f>
        <v/>
      </c>
    </row>
    <row r="4859">
      <c r="A4859">
        <f>IF(screen_FT_reviewer_A!$A4859="","",screen_FT_reviewer_A!$A4859)</f>
        <v/>
      </c>
      <c r="B4859">
        <f>IF(OR($A4859="",screen_FT_reviewer_A!$C4859=""),"",screen_FT_reviewer_A!$C4859)</f>
        <v/>
      </c>
      <c r="C4859">
        <f>IF(OR($A4859="",screen_FT_reviewer_B!$C4859=""),"",screen_FT_reviewer_B!$C4859)</f>
        <v/>
      </c>
      <c r="D4859">
        <f>IF(OR($A4859="",screen_FT_reviewer_A!$D4859=""),"",screen_FT_reviewer_A!$D4859)</f>
        <v/>
      </c>
      <c r="E4859">
        <f>IF(OR($A4859="",screen_FT_reviewer_B!$D4859=""),"",screen_FT_reviewer_B!$D4859)</f>
        <v/>
      </c>
      <c r="F4859">
        <f>IF(AND(B4859&lt;&gt;"",C4859&lt;&gt;""),1,"")</f>
        <v/>
      </c>
      <c r="G4859">
        <f>IF(F4859=1,IF(B4859=C4859,1,0),"")</f>
        <v/>
      </c>
      <c r="H4859">
        <f>IF(B4859="","",IFERROR(VLOOKUP(B4859,lst_FT_group_map_table,2,FALSE),"INVALID"))</f>
        <v/>
      </c>
      <c r="I4859">
        <f>IF(C4859="","",IFERROR(VLOOKUP(C4859,lst_FT_group_map_table,2,FALSE),"INVALID"))</f>
        <v/>
      </c>
      <c r="J4859">
        <f>IF(F4859=1,IF(H4859=I4859,1,0),"")</f>
        <v/>
      </c>
      <c r="K4859">
        <f>IF(AND(ISNUMBER(MATCH(B4859,lst_FT_sci_excl,0)),ISNUMBER(MATCH(C4859,lst_FT_sci_excl,0))),IF(D4859=E4859,1,0),"")</f>
        <v/>
      </c>
      <c r="L4859">
        <f>IF(OR(G4859=0,K4859=0),1,"")</f>
        <v/>
      </c>
      <c r="M4859">
        <f>IF(L4859=1,COUNTIF($L$2:L4859,1),"")</f>
        <v/>
      </c>
    </row>
    <row r="4860">
      <c r="A4860">
        <f>IF(screen_FT_reviewer_A!$A4860="","",screen_FT_reviewer_A!$A4860)</f>
        <v/>
      </c>
      <c r="B4860">
        <f>IF(OR($A4860="",screen_FT_reviewer_A!$C4860=""),"",screen_FT_reviewer_A!$C4860)</f>
        <v/>
      </c>
      <c r="C4860">
        <f>IF(OR($A4860="",screen_FT_reviewer_B!$C4860=""),"",screen_FT_reviewer_B!$C4860)</f>
        <v/>
      </c>
      <c r="D4860">
        <f>IF(OR($A4860="",screen_FT_reviewer_A!$D4860=""),"",screen_FT_reviewer_A!$D4860)</f>
        <v/>
      </c>
      <c r="E4860">
        <f>IF(OR($A4860="",screen_FT_reviewer_B!$D4860=""),"",screen_FT_reviewer_B!$D4860)</f>
        <v/>
      </c>
      <c r="F4860">
        <f>IF(AND(B4860&lt;&gt;"",C4860&lt;&gt;""),1,"")</f>
        <v/>
      </c>
      <c r="G4860">
        <f>IF(F4860=1,IF(B4860=C4860,1,0),"")</f>
        <v/>
      </c>
      <c r="H4860">
        <f>IF(B4860="","",IFERROR(VLOOKUP(B4860,lst_FT_group_map_table,2,FALSE),"INVALID"))</f>
        <v/>
      </c>
      <c r="I4860">
        <f>IF(C4860="","",IFERROR(VLOOKUP(C4860,lst_FT_group_map_table,2,FALSE),"INVALID"))</f>
        <v/>
      </c>
      <c r="J4860">
        <f>IF(F4860=1,IF(H4860=I4860,1,0),"")</f>
        <v/>
      </c>
      <c r="K4860">
        <f>IF(AND(ISNUMBER(MATCH(B4860,lst_FT_sci_excl,0)),ISNUMBER(MATCH(C4860,lst_FT_sci_excl,0))),IF(D4860=E4860,1,0),"")</f>
        <v/>
      </c>
      <c r="L4860">
        <f>IF(OR(G4860=0,K4860=0),1,"")</f>
        <v/>
      </c>
      <c r="M4860">
        <f>IF(L4860=1,COUNTIF($L$2:L4860,1),"")</f>
        <v/>
      </c>
    </row>
    <row r="4861">
      <c r="A4861">
        <f>IF(screen_FT_reviewer_A!$A4861="","",screen_FT_reviewer_A!$A4861)</f>
        <v/>
      </c>
      <c r="B4861">
        <f>IF(OR($A4861="",screen_FT_reviewer_A!$C4861=""),"",screen_FT_reviewer_A!$C4861)</f>
        <v/>
      </c>
      <c r="C4861">
        <f>IF(OR($A4861="",screen_FT_reviewer_B!$C4861=""),"",screen_FT_reviewer_B!$C4861)</f>
        <v/>
      </c>
      <c r="D4861">
        <f>IF(OR($A4861="",screen_FT_reviewer_A!$D4861=""),"",screen_FT_reviewer_A!$D4861)</f>
        <v/>
      </c>
      <c r="E4861">
        <f>IF(OR($A4861="",screen_FT_reviewer_B!$D4861=""),"",screen_FT_reviewer_B!$D4861)</f>
        <v/>
      </c>
      <c r="F4861">
        <f>IF(AND(B4861&lt;&gt;"",C4861&lt;&gt;""),1,"")</f>
        <v/>
      </c>
      <c r="G4861">
        <f>IF(F4861=1,IF(B4861=C4861,1,0),"")</f>
        <v/>
      </c>
      <c r="H4861">
        <f>IF(B4861="","",IFERROR(VLOOKUP(B4861,lst_FT_group_map_table,2,FALSE),"INVALID"))</f>
        <v/>
      </c>
      <c r="I4861">
        <f>IF(C4861="","",IFERROR(VLOOKUP(C4861,lst_FT_group_map_table,2,FALSE),"INVALID"))</f>
        <v/>
      </c>
      <c r="J4861">
        <f>IF(F4861=1,IF(H4861=I4861,1,0),"")</f>
        <v/>
      </c>
      <c r="K4861">
        <f>IF(AND(ISNUMBER(MATCH(B4861,lst_FT_sci_excl,0)),ISNUMBER(MATCH(C4861,lst_FT_sci_excl,0))),IF(D4861=E4861,1,0),"")</f>
        <v/>
      </c>
      <c r="L4861">
        <f>IF(OR(G4861=0,K4861=0),1,"")</f>
        <v/>
      </c>
      <c r="M4861">
        <f>IF(L4861=1,COUNTIF($L$2:L4861,1),"")</f>
        <v/>
      </c>
    </row>
    <row r="4862">
      <c r="A4862">
        <f>IF(screen_FT_reviewer_A!$A4862="","",screen_FT_reviewer_A!$A4862)</f>
        <v/>
      </c>
      <c r="B4862">
        <f>IF(OR($A4862="",screen_FT_reviewer_A!$C4862=""),"",screen_FT_reviewer_A!$C4862)</f>
        <v/>
      </c>
      <c r="C4862">
        <f>IF(OR($A4862="",screen_FT_reviewer_B!$C4862=""),"",screen_FT_reviewer_B!$C4862)</f>
        <v/>
      </c>
      <c r="D4862">
        <f>IF(OR($A4862="",screen_FT_reviewer_A!$D4862=""),"",screen_FT_reviewer_A!$D4862)</f>
        <v/>
      </c>
      <c r="E4862">
        <f>IF(OR($A4862="",screen_FT_reviewer_B!$D4862=""),"",screen_FT_reviewer_B!$D4862)</f>
        <v/>
      </c>
      <c r="F4862">
        <f>IF(AND(B4862&lt;&gt;"",C4862&lt;&gt;""),1,"")</f>
        <v/>
      </c>
      <c r="G4862">
        <f>IF(F4862=1,IF(B4862=C4862,1,0),"")</f>
        <v/>
      </c>
      <c r="H4862">
        <f>IF(B4862="","",IFERROR(VLOOKUP(B4862,lst_FT_group_map_table,2,FALSE),"INVALID"))</f>
        <v/>
      </c>
      <c r="I4862">
        <f>IF(C4862="","",IFERROR(VLOOKUP(C4862,lst_FT_group_map_table,2,FALSE),"INVALID"))</f>
        <v/>
      </c>
      <c r="J4862">
        <f>IF(F4862=1,IF(H4862=I4862,1,0),"")</f>
        <v/>
      </c>
      <c r="K4862">
        <f>IF(AND(ISNUMBER(MATCH(B4862,lst_FT_sci_excl,0)),ISNUMBER(MATCH(C4862,lst_FT_sci_excl,0))),IF(D4862=E4862,1,0),"")</f>
        <v/>
      </c>
      <c r="L4862">
        <f>IF(OR(G4862=0,K4862=0),1,"")</f>
        <v/>
      </c>
      <c r="M4862">
        <f>IF(L4862=1,COUNTIF($L$2:L4862,1),"")</f>
        <v/>
      </c>
    </row>
    <row r="4863">
      <c r="A4863">
        <f>IF(screen_FT_reviewer_A!$A4863="","",screen_FT_reviewer_A!$A4863)</f>
        <v/>
      </c>
      <c r="B4863">
        <f>IF(OR($A4863="",screen_FT_reviewer_A!$C4863=""),"",screen_FT_reviewer_A!$C4863)</f>
        <v/>
      </c>
      <c r="C4863">
        <f>IF(OR($A4863="",screen_FT_reviewer_B!$C4863=""),"",screen_FT_reviewer_B!$C4863)</f>
        <v/>
      </c>
      <c r="D4863">
        <f>IF(OR($A4863="",screen_FT_reviewer_A!$D4863=""),"",screen_FT_reviewer_A!$D4863)</f>
        <v/>
      </c>
      <c r="E4863">
        <f>IF(OR($A4863="",screen_FT_reviewer_B!$D4863=""),"",screen_FT_reviewer_B!$D4863)</f>
        <v/>
      </c>
      <c r="F4863">
        <f>IF(AND(B4863&lt;&gt;"",C4863&lt;&gt;""),1,"")</f>
        <v/>
      </c>
      <c r="G4863">
        <f>IF(F4863=1,IF(B4863=C4863,1,0),"")</f>
        <v/>
      </c>
      <c r="H4863">
        <f>IF(B4863="","",IFERROR(VLOOKUP(B4863,lst_FT_group_map_table,2,FALSE),"INVALID"))</f>
        <v/>
      </c>
      <c r="I4863">
        <f>IF(C4863="","",IFERROR(VLOOKUP(C4863,lst_FT_group_map_table,2,FALSE),"INVALID"))</f>
        <v/>
      </c>
      <c r="J4863">
        <f>IF(F4863=1,IF(H4863=I4863,1,0),"")</f>
        <v/>
      </c>
      <c r="K4863">
        <f>IF(AND(ISNUMBER(MATCH(B4863,lst_FT_sci_excl,0)),ISNUMBER(MATCH(C4863,lst_FT_sci_excl,0))),IF(D4863=E4863,1,0),"")</f>
        <v/>
      </c>
      <c r="L4863">
        <f>IF(OR(G4863=0,K4863=0),1,"")</f>
        <v/>
      </c>
      <c r="M4863">
        <f>IF(L4863=1,COUNTIF($L$2:L4863,1),"")</f>
        <v/>
      </c>
    </row>
    <row r="4864">
      <c r="A4864">
        <f>IF(screen_FT_reviewer_A!$A4864="","",screen_FT_reviewer_A!$A4864)</f>
        <v/>
      </c>
      <c r="B4864">
        <f>IF(OR($A4864="",screen_FT_reviewer_A!$C4864=""),"",screen_FT_reviewer_A!$C4864)</f>
        <v/>
      </c>
      <c r="C4864">
        <f>IF(OR($A4864="",screen_FT_reviewer_B!$C4864=""),"",screen_FT_reviewer_B!$C4864)</f>
        <v/>
      </c>
      <c r="D4864">
        <f>IF(OR($A4864="",screen_FT_reviewer_A!$D4864=""),"",screen_FT_reviewer_A!$D4864)</f>
        <v/>
      </c>
      <c r="E4864">
        <f>IF(OR($A4864="",screen_FT_reviewer_B!$D4864=""),"",screen_FT_reviewer_B!$D4864)</f>
        <v/>
      </c>
      <c r="F4864">
        <f>IF(AND(B4864&lt;&gt;"",C4864&lt;&gt;""),1,"")</f>
        <v/>
      </c>
      <c r="G4864">
        <f>IF(F4864=1,IF(B4864=C4864,1,0),"")</f>
        <v/>
      </c>
      <c r="H4864">
        <f>IF(B4864="","",IFERROR(VLOOKUP(B4864,lst_FT_group_map_table,2,FALSE),"INVALID"))</f>
        <v/>
      </c>
      <c r="I4864">
        <f>IF(C4864="","",IFERROR(VLOOKUP(C4864,lst_FT_group_map_table,2,FALSE),"INVALID"))</f>
        <v/>
      </c>
      <c r="J4864">
        <f>IF(F4864=1,IF(H4864=I4864,1,0),"")</f>
        <v/>
      </c>
      <c r="K4864">
        <f>IF(AND(ISNUMBER(MATCH(B4864,lst_FT_sci_excl,0)),ISNUMBER(MATCH(C4864,lst_FT_sci_excl,0))),IF(D4864=E4864,1,0),"")</f>
        <v/>
      </c>
      <c r="L4864">
        <f>IF(OR(G4864=0,K4864=0),1,"")</f>
        <v/>
      </c>
      <c r="M4864">
        <f>IF(L4864=1,COUNTIF($L$2:L4864,1),"")</f>
        <v/>
      </c>
    </row>
    <row r="4865">
      <c r="A4865">
        <f>IF(screen_FT_reviewer_A!$A4865="","",screen_FT_reviewer_A!$A4865)</f>
        <v/>
      </c>
      <c r="B4865">
        <f>IF(OR($A4865="",screen_FT_reviewer_A!$C4865=""),"",screen_FT_reviewer_A!$C4865)</f>
        <v/>
      </c>
      <c r="C4865">
        <f>IF(OR($A4865="",screen_FT_reviewer_B!$C4865=""),"",screen_FT_reviewer_B!$C4865)</f>
        <v/>
      </c>
      <c r="D4865">
        <f>IF(OR($A4865="",screen_FT_reviewer_A!$D4865=""),"",screen_FT_reviewer_A!$D4865)</f>
        <v/>
      </c>
      <c r="E4865">
        <f>IF(OR($A4865="",screen_FT_reviewer_B!$D4865=""),"",screen_FT_reviewer_B!$D4865)</f>
        <v/>
      </c>
      <c r="F4865">
        <f>IF(AND(B4865&lt;&gt;"",C4865&lt;&gt;""),1,"")</f>
        <v/>
      </c>
      <c r="G4865">
        <f>IF(F4865=1,IF(B4865=C4865,1,0),"")</f>
        <v/>
      </c>
      <c r="H4865">
        <f>IF(B4865="","",IFERROR(VLOOKUP(B4865,lst_FT_group_map_table,2,FALSE),"INVALID"))</f>
        <v/>
      </c>
      <c r="I4865">
        <f>IF(C4865="","",IFERROR(VLOOKUP(C4865,lst_FT_group_map_table,2,FALSE),"INVALID"))</f>
        <v/>
      </c>
      <c r="J4865">
        <f>IF(F4865=1,IF(H4865=I4865,1,0),"")</f>
        <v/>
      </c>
      <c r="K4865">
        <f>IF(AND(ISNUMBER(MATCH(B4865,lst_FT_sci_excl,0)),ISNUMBER(MATCH(C4865,lst_FT_sci_excl,0))),IF(D4865=E4865,1,0),"")</f>
        <v/>
      </c>
      <c r="L4865">
        <f>IF(OR(G4865=0,K4865=0),1,"")</f>
        <v/>
      </c>
      <c r="M4865">
        <f>IF(L4865=1,COUNTIF($L$2:L4865,1),"")</f>
        <v/>
      </c>
    </row>
    <row r="4866">
      <c r="A4866">
        <f>IF(screen_FT_reviewer_A!$A4866="","",screen_FT_reviewer_A!$A4866)</f>
        <v/>
      </c>
      <c r="B4866">
        <f>IF(OR($A4866="",screen_FT_reviewer_A!$C4866=""),"",screen_FT_reviewer_A!$C4866)</f>
        <v/>
      </c>
      <c r="C4866">
        <f>IF(OR($A4866="",screen_FT_reviewer_B!$C4866=""),"",screen_FT_reviewer_B!$C4866)</f>
        <v/>
      </c>
      <c r="D4866">
        <f>IF(OR($A4866="",screen_FT_reviewer_A!$D4866=""),"",screen_FT_reviewer_A!$D4866)</f>
        <v/>
      </c>
      <c r="E4866">
        <f>IF(OR($A4866="",screen_FT_reviewer_B!$D4866=""),"",screen_FT_reviewer_B!$D4866)</f>
        <v/>
      </c>
      <c r="F4866">
        <f>IF(AND(B4866&lt;&gt;"",C4866&lt;&gt;""),1,"")</f>
        <v/>
      </c>
      <c r="G4866">
        <f>IF(F4866=1,IF(B4866=C4866,1,0),"")</f>
        <v/>
      </c>
      <c r="H4866">
        <f>IF(B4866="","",IFERROR(VLOOKUP(B4866,lst_FT_group_map_table,2,FALSE),"INVALID"))</f>
        <v/>
      </c>
      <c r="I4866">
        <f>IF(C4866="","",IFERROR(VLOOKUP(C4866,lst_FT_group_map_table,2,FALSE),"INVALID"))</f>
        <v/>
      </c>
      <c r="J4866">
        <f>IF(F4866=1,IF(H4866=I4866,1,0),"")</f>
        <v/>
      </c>
      <c r="K4866">
        <f>IF(AND(ISNUMBER(MATCH(B4866,lst_FT_sci_excl,0)),ISNUMBER(MATCH(C4866,lst_FT_sci_excl,0))),IF(D4866=E4866,1,0),"")</f>
        <v/>
      </c>
      <c r="L4866">
        <f>IF(OR(G4866=0,K4866=0),1,"")</f>
        <v/>
      </c>
      <c r="M4866">
        <f>IF(L4866=1,COUNTIF($L$2:L4866,1),"")</f>
        <v/>
      </c>
    </row>
    <row r="4867">
      <c r="A4867">
        <f>IF(screen_FT_reviewer_A!$A4867="","",screen_FT_reviewer_A!$A4867)</f>
        <v/>
      </c>
      <c r="B4867">
        <f>IF(OR($A4867="",screen_FT_reviewer_A!$C4867=""),"",screen_FT_reviewer_A!$C4867)</f>
        <v/>
      </c>
      <c r="C4867">
        <f>IF(OR($A4867="",screen_FT_reviewer_B!$C4867=""),"",screen_FT_reviewer_B!$C4867)</f>
        <v/>
      </c>
      <c r="D4867">
        <f>IF(OR($A4867="",screen_FT_reviewer_A!$D4867=""),"",screen_FT_reviewer_A!$D4867)</f>
        <v/>
      </c>
      <c r="E4867">
        <f>IF(OR($A4867="",screen_FT_reviewer_B!$D4867=""),"",screen_FT_reviewer_B!$D4867)</f>
        <v/>
      </c>
      <c r="F4867">
        <f>IF(AND(B4867&lt;&gt;"",C4867&lt;&gt;""),1,"")</f>
        <v/>
      </c>
      <c r="G4867">
        <f>IF(F4867=1,IF(B4867=C4867,1,0),"")</f>
        <v/>
      </c>
      <c r="H4867">
        <f>IF(B4867="","",IFERROR(VLOOKUP(B4867,lst_FT_group_map_table,2,FALSE),"INVALID"))</f>
        <v/>
      </c>
      <c r="I4867">
        <f>IF(C4867="","",IFERROR(VLOOKUP(C4867,lst_FT_group_map_table,2,FALSE),"INVALID"))</f>
        <v/>
      </c>
      <c r="J4867">
        <f>IF(F4867=1,IF(H4867=I4867,1,0),"")</f>
        <v/>
      </c>
      <c r="K4867">
        <f>IF(AND(ISNUMBER(MATCH(B4867,lst_FT_sci_excl,0)),ISNUMBER(MATCH(C4867,lst_FT_sci_excl,0))),IF(D4867=E4867,1,0),"")</f>
        <v/>
      </c>
      <c r="L4867">
        <f>IF(OR(G4867=0,K4867=0),1,"")</f>
        <v/>
      </c>
      <c r="M4867">
        <f>IF(L4867=1,COUNTIF($L$2:L4867,1),"")</f>
        <v/>
      </c>
    </row>
    <row r="4868">
      <c r="A4868">
        <f>IF(screen_FT_reviewer_A!$A4868="","",screen_FT_reviewer_A!$A4868)</f>
        <v/>
      </c>
      <c r="B4868">
        <f>IF(OR($A4868="",screen_FT_reviewer_A!$C4868=""),"",screen_FT_reviewer_A!$C4868)</f>
        <v/>
      </c>
      <c r="C4868">
        <f>IF(OR($A4868="",screen_FT_reviewer_B!$C4868=""),"",screen_FT_reviewer_B!$C4868)</f>
        <v/>
      </c>
      <c r="D4868">
        <f>IF(OR($A4868="",screen_FT_reviewer_A!$D4868=""),"",screen_FT_reviewer_A!$D4868)</f>
        <v/>
      </c>
      <c r="E4868">
        <f>IF(OR($A4868="",screen_FT_reviewer_B!$D4868=""),"",screen_FT_reviewer_B!$D4868)</f>
        <v/>
      </c>
      <c r="F4868">
        <f>IF(AND(B4868&lt;&gt;"",C4868&lt;&gt;""),1,"")</f>
        <v/>
      </c>
      <c r="G4868">
        <f>IF(F4868=1,IF(B4868=C4868,1,0),"")</f>
        <v/>
      </c>
      <c r="H4868">
        <f>IF(B4868="","",IFERROR(VLOOKUP(B4868,lst_FT_group_map_table,2,FALSE),"INVALID"))</f>
        <v/>
      </c>
      <c r="I4868">
        <f>IF(C4868="","",IFERROR(VLOOKUP(C4868,lst_FT_group_map_table,2,FALSE),"INVALID"))</f>
        <v/>
      </c>
      <c r="J4868">
        <f>IF(F4868=1,IF(H4868=I4868,1,0),"")</f>
        <v/>
      </c>
      <c r="K4868">
        <f>IF(AND(ISNUMBER(MATCH(B4868,lst_FT_sci_excl,0)),ISNUMBER(MATCH(C4868,lst_FT_sci_excl,0))),IF(D4868=E4868,1,0),"")</f>
        <v/>
      </c>
      <c r="L4868">
        <f>IF(OR(G4868=0,K4868=0),1,"")</f>
        <v/>
      </c>
      <c r="M4868">
        <f>IF(L4868=1,COUNTIF($L$2:L4868,1),"")</f>
        <v/>
      </c>
    </row>
    <row r="4869">
      <c r="A4869">
        <f>IF(screen_FT_reviewer_A!$A4869="","",screen_FT_reviewer_A!$A4869)</f>
        <v/>
      </c>
      <c r="B4869">
        <f>IF(OR($A4869="",screen_FT_reviewer_A!$C4869=""),"",screen_FT_reviewer_A!$C4869)</f>
        <v/>
      </c>
      <c r="C4869">
        <f>IF(OR($A4869="",screen_FT_reviewer_B!$C4869=""),"",screen_FT_reviewer_B!$C4869)</f>
        <v/>
      </c>
      <c r="D4869">
        <f>IF(OR($A4869="",screen_FT_reviewer_A!$D4869=""),"",screen_FT_reviewer_A!$D4869)</f>
        <v/>
      </c>
      <c r="E4869">
        <f>IF(OR($A4869="",screen_FT_reviewer_B!$D4869=""),"",screen_FT_reviewer_B!$D4869)</f>
        <v/>
      </c>
      <c r="F4869">
        <f>IF(AND(B4869&lt;&gt;"",C4869&lt;&gt;""),1,"")</f>
        <v/>
      </c>
      <c r="G4869">
        <f>IF(F4869=1,IF(B4869=C4869,1,0),"")</f>
        <v/>
      </c>
      <c r="H4869">
        <f>IF(B4869="","",IFERROR(VLOOKUP(B4869,lst_FT_group_map_table,2,FALSE),"INVALID"))</f>
        <v/>
      </c>
      <c r="I4869">
        <f>IF(C4869="","",IFERROR(VLOOKUP(C4869,lst_FT_group_map_table,2,FALSE),"INVALID"))</f>
        <v/>
      </c>
      <c r="J4869">
        <f>IF(F4869=1,IF(H4869=I4869,1,0),"")</f>
        <v/>
      </c>
      <c r="K4869">
        <f>IF(AND(ISNUMBER(MATCH(B4869,lst_FT_sci_excl,0)),ISNUMBER(MATCH(C4869,lst_FT_sci_excl,0))),IF(D4869=E4869,1,0),"")</f>
        <v/>
      </c>
      <c r="L4869">
        <f>IF(OR(G4869=0,K4869=0),1,"")</f>
        <v/>
      </c>
      <c r="M4869">
        <f>IF(L4869=1,COUNTIF($L$2:L4869,1),"")</f>
        <v/>
      </c>
    </row>
    <row r="4870">
      <c r="A4870">
        <f>IF(screen_FT_reviewer_A!$A4870="","",screen_FT_reviewer_A!$A4870)</f>
        <v/>
      </c>
      <c r="B4870">
        <f>IF(OR($A4870="",screen_FT_reviewer_A!$C4870=""),"",screen_FT_reviewer_A!$C4870)</f>
        <v/>
      </c>
      <c r="C4870">
        <f>IF(OR($A4870="",screen_FT_reviewer_B!$C4870=""),"",screen_FT_reviewer_B!$C4870)</f>
        <v/>
      </c>
      <c r="D4870">
        <f>IF(OR($A4870="",screen_FT_reviewer_A!$D4870=""),"",screen_FT_reviewer_A!$D4870)</f>
        <v/>
      </c>
      <c r="E4870">
        <f>IF(OR($A4870="",screen_FT_reviewer_B!$D4870=""),"",screen_FT_reviewer_B!$D4870)</f>
        <v/>
      </c>
      <c r="F4870">
        <f>IF(AND(B4870&lt;&gt;"",C4870&lt;&gt;""),1,"")</f>
        <v/>
      </c>
      <c r="G4870">
        <f>IF(F4870=1,IF(B4870=C4870,1,0),"")</f>
        <v/>
      </c>
      <c r="H4870">
        <f>IF(B4870="","",IFERROR(VLOOKUP(B4870,lst_FT_group_map_table,2,FALSE),"INVALID"))</f>
        <v/>
      </c>
      <c r="I4870">
        <f>IF(C4870="","",IFERROR(VLOOKUP(C4870,lst_FT_group_map_table,2,FALSE),"INVALID"))</f>
        <v/>
      </c>
      <c r="J4870">
        <f>IF(F4870=1,IF(H4870=I4870,1,0),"")</f>
        <v/>
      </c>
      <c r="K4870">
        <f>IF(AND(ISNUMBER(MATCH(B4870,lst_FT_sci_excl,0)),ISNUMBER(MATCH(C4870,lst_FT_sci_excl,0))),IF(D4870=E4870,1,0),"")</f>
        <v/>
      </c>
      <c r="L4870">
        <f>IF(OR(G4870=0,K4870=0),1,"")</f>
        <v/>
      </c>
      <c r="M4870">
        <f>IF(L4870=1,COUNTIF($L$2:L4870,1),"")</f>
        <v/>
      </c>
    </row>
    <row r="4871">
      <c r="A4871">
        <f>IF(screen_FT_reviewer_A!$A4871="","",screen_FT_reviewer_A!$A4871)</f>
        <v/>
      </c>
      <c r="B4871">
        <f>IF(OR($A4871="",screen_FT_reviewer_A!$C4871=""),"",screen_FT_reviewer_A!$C4871)</f>
        <v/>
      </c>
      <c r="C4871">
        <f>IF(OR($A4871="",screen_FT_reviewer_B!$C4871=""),"",screen_FT_reviewer_B!$C4871)</f>
        <v/>
      </c>
      <c r="D4871">
        <f>IF(OR($A4871="",screen_FT_reviewer_A!$D4871=""),"",screen_FT_reviewer_A!$D4871)</f>
        <v/>
      </c>
      <c r="E4871">
        <f>IF(OR($A4871="",screen_FT_reviewer_B!$D4871=""),"",screen_FT_reviewer_B!$D4871)</f>
        <v/>
      </c>
      <c r="F4871">
        <f>IF(AND(B4871&lt;&gt;"",C4871&lt;&gt;""),1,"")</f>
        <v/>
      </c>
      <c r="G4871">
        <f>IF(F4871=1,IF(B4871=C4871,1,0),"")</f>
        <v/>
      </c>
      <c r="H4871">
        <f>IF(B4871="","",IFERROR(VLOOKUP(B4871,lst_FT_group_map_table,2,FALSE),"INVALID"))</f>
        <v/>
      </c>
      <c r="I4871">
        <f>IF(C4871="","",IFERROR(VLOOKUP(C4871,lst_FT_group_map_table,2,FALSE),"INVALID"))</f>
        <v/>
      </c>
      <c r="J4871">
        <f>IF(F4871=1,IF(H4871=I4871,1,0),"")</f>
        <v/>
      </c>
      <c r="K4871">
        <f>IF(AND(ISNUMBER(MATCH(B4871,lst_FT_sci_excl,0)),ISNUMBER(MATCH(C4871,lst_FT_sci_excl,0))),IF(D4871=E4871,1,0),"")</f>
        <v/>
      </c>
      <c r="L4871">
        <f>IF(OR(G4871=0,K4871=0),1,"")</f>
        <v/>
      </c>
      <c r="M4871">
        <f>IF(L4871=1,COUNTIF($L$2:L4871,1),"")</f>
        <v/>
      </c>
    </row>
    <row r="4872">
      <c r="A4872">
        <f>IF(screen_FT_reviewer_A!$A4872="","",screen_FT_reviewer_A!$A4872)</f>
        <v/>
      </c>
      <c r="B4872">
        <f>IF(OR($A4872="",screen_FT_reviewer_A!$C4872=""),"",screen_FT_reviewer_A!$C4872)</f>
        <v/>
      </c>
      <c r="C4872">
        <f>IF(OR($A4872="",screen_FT_reviewer_B!$C4872=""),"",screen_FT_reviewer_B!$C4872)</f>
        <v/>
      </c>
      <c r="D4872">
        <f>IF(OR($A4872="",screen_FT_reviewer_A!$D4872=""),"",screen_FT_reviewer_A!$D4872)</f>
        <v/>
      </c>
      <c r="E4872">
        <f>IF(OR($A4872="",screen_FT_reviewer_B!$D4872=""),"",screen_FT_reviewer_B!$D4872)</f>
        <v/>
      </c>
      <c r="F4872">
        <f>IF(AND(B4872&lt;&gt;"",C4872&lt;&gt;""),1,"")</f>
        <v/>
      </c>
      <c r="G4872">
        <f>IF(F4872=1,IF(B4872=C4872,1,0),"")</f>
        <v/>
      </c>
      <c r="H4872">
        <f>IF(B4872="","",IFERROR(VLOOKUP(B4872,lst_FT_group_map_table,2,FALSE),"INVALID"))</f>
        <v/>
      </c>
      <c r="I4872">
        <f>IF(C4872="","",IFERROR(VLOOKUP(C4872,lst_FT_group_map_table,2,FALSE),"INVALID"))</f>
        <v/>
      </c>
      <c r="J4872">
        <f>IF(F4872=1,IF(H4872=I4872,1,0),"")</f>
        <v/>
      </c>
      <c r="K4872">
        <f>IF(AND(ISNUMBER(MATCH(B4872,lst_FT_sci_excl,0)),ISNUMBER(MATCH(C4872,lst_FT_sci_excl,0))),IF(D4872=E4872,1,0),"")</f>
        <v/>
      </c>
      <c r="L4872">
        <f>IF(OR(G4872=0,K4872=0),1,"")</f>
        <v/>
      </c>
      <c r="M4872">
        <f>IF(L4872=1,COUNTIF($L$2:L4872,1),"")</f>
        <v/>
      </c>
    </row>
    <row r="4873">
      <c r="A4873">
        <f>IF(screen_FT_reviewer_A!$A4873="","",screen_FT_reviewer_A!$A4873)</f>
        <v/>
      </c>
      <c r="B4873">
        <f>IF(OR($A4873="",screen_FT_reviewer_A!$C4873=""),"",screen_FT_reviewer_A!$C4873)</f>
        <v/>
      </c>
      <c r="C4873">
        <f>IF(OR($A4873="",screen_FT_reviewer_B!$C4873=""),"",screen_FT_reviewer_B!$C4873)</f>
        <v/>
      </c>
      <c r="D4873">
        <f>IF(OR($A4873="",screen_FT_reviewer_A!$D4873=""),"",screen_FT_reviewer_A!$D4873)</f>
        <v/>
      </c>
      <c r="E4873">
        <f>IF(OR($A4873="",screen_FT_reviewer_B!$D4873=""),"",screen_FT_reviewer_B!$D4873)</f>
        <v/>
      </c>
      <c r="F4873">
        <f>IF(AND(B4873&lt;&gt;"",C4873&lt;&gt;""),1,"")</f>
        <v/>
      </c>
      <c r="G4873">
        <f>IF(F4873=1,IF(B4873=C4873,1,0),"")</f>
        <v/>
      </c>
      <c r="H4873">
        <f>IF(B4873="","",IFERROR(VLOOKUP(B4873,lst_FT_group_map_table,2,FALSE),"INVALID"))</f>
        <v/>
      </c>
      <c r="I4873">
        <f>IF(C4873="","",IFERROR(VLOOKUP(C4873,lst_FT_group_map_table,2,FALSE),"INVALID"))</f>
        <v/>
      </c>
      <c r="J4873">
        <f>IF(F4873=1,IF(H4873=I4873,1,0),"")</f>
        <v/>
      </c>
      <c r="K4873">
        <f>IF(AND(ISNUMBER(MATCH(B4873,lst_FT_sci_excl,0)),ISNUMBER(MATCH(C4873,lst_FT_sci_excl,0))),IF(D4873=E4873,1,0),"")</f>
        <v/>
      </c>
      <c r="L4873">
        <f>IF(OR(G4873=0,K4873=0),1,"")</f>
        <v/>
      </c>
      <c r="M4873">
        <f>IF(L4873=1,COUNTIF($L$2:L4873,1),"")</f>
        <v/>
      </c>
    </row>
    <row r="4874">
      <c r="A4874">
        <f>IF(screen_FT_reviewer_A!$A4874="","",screen_FT_reviewer_A!$A4874)</f>
        <v/>
      </c>
      <c r="B4874">
        <f>IF(OR($A4874="",screen_FT_reviewer_A!$C4874=""),"",screen_FT_reviewer_A!$C4874)</f>
        <v/>
      </c>
      <c r="C4874">
        <f>IF(OR($A4874="",screen_FT_reviewer_B!$C4874=""),"",screen_FT_reviewer_B!$C4874)</f>
        <v/>
      </c>
      <c r="D4874">
        <f>IF(OR($A4874="",screen_FT_reviewer_A!$D4874=""),"",screen_FT_reviewer_A!$D4874)</f>
        <v/>
      </c>
      <c r="E4874">
        <f>IF(OR($A4874="",screen_FT_reviewer_B!$D4874=""),"",screen_FT_reviewer_B!$D4874)</f>
        <v/>
      </c>
      <c r="F4874">
        <f>IF(AND(B4874&lt;&gt;"",C4874&lt;&gt;""),1,"")</f>
        <v/>
      </c>
      <c r="G4874">
        <f>IF(F4874=1,IF(B4874=C4874,1,0),"")</f>
        <v/>
      </c>
      <c r="H4874">
        <f>IF(B4874="","",IFERROR(VLOOKUP(B4874,lst_FT_group_map_table,2,FALSE),"INVALID"))</f>
        <v/>
      </c>
      <c r="I4874">
        <f>IF(C4874="","",IFERROR(VLOOKUP(C4874,lst_FT_group_map_table,2,FALSE),"INVALID"))</f>
        <v/>
      </c>
      <c r="J4874">
        <f>IF(F4874=1,IF(H4874=I4874,1,0),"")</f>
        <v/>
      </c>
      <c r="K4874">
        <f>IF(AND(ISNUMBER(MATCH(B4874,lst_FT_sci_excl,0)),ISNUMBER(MATCH(C4874,lst_FT_sci_excl,0))),IF(D4874=E4874,1,0),"")</f>
        <v/>
      </c>
      <c r="L4874">
        <f>IF(OR(G4874=0,K4874=0),1,"")</f>
        <v/>
      </c>
      <c r="M4874">
        <f>IF(L4874=1,COUNTIF($L$2:L4874,1),"")</f>
        <v/>
      </c>
    </row>
    <row r="4875">
      <c r="A4875">
        <f>IF(screen_FT_reviewer_A!$A4875="","",screen_FT_reviewer_A!$A4875)</f>
        <v/>
      </c>
      <c r="B4875">
        <f>IF(OR($A4875="",screen_FT_reviewer_A!$C4875=""),"",screen_FT_reviewer_A!$C4875)</f>
        <v/>
      </c>
      <c r="C4875">
        <f>IF(OR($A4875="",screen_FT_reviewer_B!$C4875=""),"",screen_FT_reviewer_B!$C4875)</f>
        <v/>
      </c>
      <c r="D4875">
        <f>IF(OR($A4875="",screen_FT_reviewer_A!$D4875=""),"",screen_FT_reviewer_A!$D4875)</f>
        <v/>
      </c>
      <c r="E4875">
        <f>IF(OR($A4875="",screen_FT_reviewer_B!$D4875=""),"",screen_FT_reviewer_B!$D4875)</f>
        <v/>
      </c>
      <c r="F4875">
        <f>IF(AND(B4875&lt;&gt;"",C4875&lt;&gt;""),1,"")</f>
        <v/>
      </c>
      <c r="G4875">
        <f>IF(F4875=1,IF(B4875=C4875,1,0),"")</f>
        <v/>
      </c>
      <c r="H4875">
        <f>IF(B4875="","",IFERROR(VLOOKUP(B4875,lst_FT_group_map_table,2,FALSE),"INVALID"))</f>
        <v/>
      </c>
      <c r="I4875">
        <f>IF(C4875="","",IFERROR(VLOOKUP(C4875,lst_FT_group_map_table,2,FALSE),"INVALID"))</f>
        <v/>
      </c>
      <c r="J4875">
        <f>IF(F4875=1,IF(H4875=I4875,1,0),"")</f>
        <v/>
      </c>
      <c r="K4875">
        <f>IF(AND(ISNUMBER(MATCH(B4875,lst_FT_sci_excl,0)),ISNUMBER(MATCH(C4875,lst_FT_sci_excl,0))),IF(D4875=E4875,1,0),"")</f>
        <v/>
      </c>
      <c r="L4875">
        <f>IF(OR(G4875=0,K4875=0),1,"")</f>
        <v/>
      </c>
      <c r="M4875">
        <f>IF(L4875=1,COUNTIF($L$2:L4875,1),"")</f>
        <v/>
      </c>
    </row>
    <row r="4876">
      <c r="A4876">
        <f>IF(screen_FT_reviewer_A!$A4876="","",screen_FT_reviewer_A!$A4876)</f>
        <v/>
      </c>
      <c r="B4876">
        <f>IF(OR($A4876="",screen_FT_reviewer_A!$C4876=""),"",screen_FT_reviewer_A!$C4876)</f>
        <v/>
      </c>
      <c r="C4876">
        <f>IF(OR($A4876="",screen_FT_reviewer_B!$C4876=""),"",screen_FT_reviewer_B!$C4876)</f>
        <v/>
      </c>
      <c r="D4876">
        <f>IF(OR($A4876="",screen_FT_reviewer_A!$D4876=""),"",screen_FT_reviewer_A!$D4876)</f>
        <v/>
      </c>
      <c r="E4876">
        <f>IF(OR($A4876="",screen_FT_reviewer_B!$D4876=""),"",screen_FT_reviewer_B!$D4876)</f>
        <v/>
      </c>
      <c r="F4876">
        <f>IF(AND(B4876&lt;&gt;"",C4876&lt;&gt;""),1,"")</f>
        <v/>
      </c>
      <c r="G4876">
        <f>IF(F4876=1,IF(B4876=C4876,1,0),"")</f>
        <v/>
      </c>
      <c r="H4876">
        <f>IF(B4876="","",IFERROR(VLOOKUP(B4876,lst_FT_group_map_table,2,FALSE),"INVALID"))</f>
        <v/>
      </c>
      <c r="I4876">
        <f>IF(C4876="","",IFERROR(VLOOKUP(C4876,lst_FT_group_map_table,2,FALSE),"INVALID"))</f>
        <v/>
      </c>
      <c r="J4876">
        <f>IF(F4876=1,IF(H4876=I4876,1,0),"")</f>
        <v/>
      </c>
      <c r="K4876">
        <f>IF(AND(ISNUMBER(MATCH(B4876,lst_FT_sci_excl,0)),ISNUMBER(MATCH(C4876,lst_FT_sci_excl,0))),IF(D4876=E4876,1,0),"")</f>
        <v/>
      </c>
      <c r="L4876">
        <f>IF(OR(G4876=0,K4876=0),1,"")</f>
        <v/>
      </c>
      <c r="M4876">
        <f>IF(L4876=1,COUNTIF($L$2:L4876,1),"")</f>
        <v/>
      </c>
    </row>
    <row r="4877">
      <c r="A4877">
        <f>IF(screen_FT_reviewer_A!$A4877="","",screen_FT_reviewer_A!$A4877)</f>
        <v/>
      </c>
      <c r="B4877">
        <f>IF(OR($A4877="",screen_FT_reviewer_A!$C4877=""),"",screen_FT_reviewer_A!$C4877)</f>
        <v/>
      </c>
      <c r="C4877">
        <f>IF(OR($A4877="",screen_FT_reviewer_B!$C4877=""),"",screen_FT_reviewer_B!$C4877)</f>
        <v/>
      </c>
      <c r="D4877">
        <f>IF(OR($A4877="",screen_FT_reviewer_A!$D4877=""),"",screen_FT_reviewer_A!$D4877)</f>
        <v/>
      </c>
      <c r="E4877">
        <f>IF(OR($A4877="",screen_FT_reviewer_B!$D4877=""),"",screen_FT_reviewer_B!$D4877)</f>
        <v/>
      </c>
      <c r="F4877">
        <f>IF(AND(B4877&lt;&gt;"",C4877&lt;&gt;""),1,"")</f>
        <v/>
      </c>
      <c r="G4877">
        <f>IF(F4877=1,IF(B4877=C4877,1,0),"")</f>
        <v/>
      </c>
      <c r="H4877">
        <f>IF(B4877="","",IFERROR(VLOOKUP(B4877,lst_FT_group_map_table,2,FALSE),"INVALID"))</f>
        <v/>
      </c>
      <c r="I4877">
        <f>IF(C4877="","",IFERROR(VLOOKUP(C4877,lst_FT_group_map_table,2,FALSE),"INVALID"))</f>
        <v/>
      </c>
      <c r="J4877">
        <f>IF(F4877=1,IF(H4877=I4877,1,0),"")</f>
        <v/>
      </c>
      <c r="K4877">
        <f>IF(AND(ISNUMBER(MATCH(B4877,lst_FT_sci_excl,0)),ISNUMBER(MATCH(C4877,lst_FT_sci_excl,0))),IF(D4877=E4877,1,0),"")</f>
        <v/>
      </c>
      <c r="L4877">
        <f>IF(OR(G4877=0,K4877=0),1,"")</f>
        <v/>
      </c>
      <c r="M4877">
        <f>IF(L4877=1,COUNTIF($L$2:L4877,1),"")</f>
        <v/>
      </c>
    </row>
    <row r="4878">
      <c r="A4878">
        <f>IF(screen_FT_reviewer_A!$A4878="","",screen_FT_reviewer_A!$A4878)</f>
        <v/>
      </c>
      <c r="B4878">
        <f>IF(OR($A4878="",screen_FT_reviewer_A!$C4878=""),"",screen_FT_reviewer_A!$C4878)</f>
        <v/>
      </c>
      <c r="C4878">
        <f>IF(OR($A4878="",screen_FT_reviewer_B!$C4878=""),"",screen_FT_reviewer_B!$C4878)</f>
        <v/>
      </c>
      <c r="D4878">
        <f>IF(OR($A4878="",screen_FT_reviewer_A!$D4878=""),"",screen_FT_reviewer_A!$D4878)</f>
        <v/>
      </c>
      <c r="E4878">
        <f>IF(OR($A4878="",screen_FT_reviewer_B!$D4878=""),"",screen_FT_reviewer_B!$D4878)</f>
        <v/>
      </c>
      <c r="F4878">
        <f>IF(AND(B4878&lt;&gt;"",C4878&lt;&gt;""),1,"")</f>
        <v/>
      </c>
      <c r="G4878">
        <f>IF(F4878=1,IF(B4878=C4878,1,0),"")</f>
        <v/>
      </c>
      <c r="H4878">
        <f>IF(B4878="","",IFERROR(VLOOKUP(B4878,lst_FT_group_map_table,2,FALSE),"INVALID"))</f>
        <v/>
      </c>
      <c r="I4878">
        <f>IF(C4878="","",IFERROR(VLOOKUP(C4878,lst_FT_group_map_table,2,FALSE),"INVALID"))</f>
        <v/>
      </c>
      <c r="J4878">
        <f>IF(F4878=1,IF(H4878=I4878,1,0),"")</f>
        <v/>
      </c>
      <c r="K4878">
        <f>IF(AND(ISNUMBER(MATCH(B4878,lst_FT_sci_excl,0)),ISNUMBER(MATCH(C4878,lst_FT_sci_excl,0))),IF(D4878=E4878,1,0),"")</f>
        <v/>
      </c>
      <c r="L4878">
        <f>IF(OR(G4878=0,K4878=0),1,"")</f>
        <v/>
      </c>
      <c r="M4878">
        <f>IF(L4878=1,COUNTIF($L$2:L4878,1),"")</f>
        <v/>
      </c>
    </row>
    <row r="4879">
      <c r="A4879">
        <f>IF(screen_FT_reviewer_A!$A4879="","",screen_FT_reviewer_A!$A4879)</f>
        <v/>
      </c>
      <c r="B4879">
        <f>IF(OR($A4879="",screen_FT_reviewer_A!$C4879=""),"",screen_FT_reviewer_A!$C4879)</f>
        <v/>
      </c>
      <c r="C4879">
        <f>IF(OR($A4879="",screen_FT_reviewer_B!$C4879=""),"",screen_FT_reviewer_B!$C4879)</f>
        <v/>
      </c>
      <c r="D4879">
        <f>IF(OR($A4879="",screen_FT_reviewer_A!$D4879=""),"",screen_FT_reviewer_A!$D4879)</f>
        <v/>
      </c>
      <c r="E4879">
        <f>IF(OR($A4879="",screen_FT_reviewer_B!$D4879=""),"",screen_FT_reviewer_B!$D4879)</f>
        <v/>
      </c>
      <c r="F4879">
        <f>IF(AND(B4879&lt;&gt;"",C4879&lt;&gt;""),1,"")</f>
        <v/>
      </c>
      <c r="G4879">
        <f>IF(F4879=1,IF(B4879=C4879,1,0),"")</f>
        <v/>
      </c>
      <c r="H4879">
        <f>IF(B4879="","",IFERROR(VLOOKUP(B4879,lst_FT_group_map_table,2,FALSE),"INVALID"))</f>
        <v/>
      </c>
      <c r="I4879">
        <f>IF(C4879="","",IFERROR(VLOOKUP(C4879,lst_FT_group_map_table,2,FALSE),"INVALID"))</f>
        <v/>
      </c>
      <c r="J4879">
        <f>IF(F4879=1,IF(H4879=I4879,1,0),"")</f>
        <v/>
      </c>
      <c r="K4879">
        <f>IF(AND(ISNUMBER(MATCH(B4879,lst_FT_sci_excl,0)),ISNUMBER(MATCH(C4879,lst_FT_sci_excl,0))),IF(D4879=E4879,1,0),"")</f>
        <v/>
      </c>
      <c r="L4879">
        <f>IF(OR(G4879=0,K4879=0),1,"")</f>
        <v/>
      </c>
      <c r="M4879">
        <f>IF(L4879=1,COUNTIF($L$2:L4879,1),"")</f>
        <v/>
      </c>
    </row>
    <row r="4880">
      <c r="A4880">
        <f>IF(screen_FT_reviewer_A!$A4880="","",screen_FT_reviewer_A!$A4880)</f>
        <v/>
      </c>
      <c r="B4880">
        <f>IF(OR($A4880="",screen_FT_reviewer_A!$C4880=""),"",screen_FT_reviewer_A!$C4880)</f>
        <v/>
      </c>
      <c r="C4880">
        <f>IF(OR($A4880="",screen_FT_reviewer_B!$C4880=""),"",screen_FT_reviewer_B!$C4880)</f>
        <v/>
      </c>
      <c r="D4880">
        <f>IF(OR($A4880="",screen_FT_reviewer_A!$D4880=""),"",screen_FT_reviewer_A!$D4880)</f>
        <v/>
      </c>
      <c r="E4880">
        <f>IF(OR($A4880="",screen_FT_reviewer_B!$D4880=""),"",screen_FT_reviewer_B!$D4880)</f>
        <v/>
      </c>
      <c r="F4880">
        <f>IF(AND(B4880&lt;&gt;"",C4880&lt;&gt;""),1,"")</f>
        <v/>
      </c>
      <c r="G4880">
        <f>IF(F4880=1,IF(B4880=C4880,1,0),"")</f>
        <v/>
      </c>
      <c r="H4880">
        <f>IF(B4880="","",IFERROR(VLOOKUP(B4880,lst_FT_group_map_table,2,FALSE),"INVALID"))</f>
        <v/>
      </c>
      <c r="I4880">
        <f>IF(C4880="","",IFERROR(VLOOKUP(C4880,lst_FT_group_map_table,2,FALSE),"INVALID"))</f>
        <v/>
      </c>
      <c r="J4880">
        <f>IF(F4880=1,IF(H4880=I4880,1,0),"")</f>
        <v/>
      </c>
      <c r="K4880">
        <f>IF(AND(ISNUMBER(MATCH(B4880,lst_FT_sci_excl,0)),ISNUMBER(MATCH(C4880,lst_FT_sci_excl,0))),IF(D4880=E4880,1,0),"")</f>
        <v/>
      </c>
      <c r="L4880">
        <f>IF(OR(G4880=0,K4880=0),1,"")</f>
        <v/>
      </c>
      <c r="M4880">
        <f>IF(L4880=1,COUNTIF($L$2:L4880,1),"")</f>
        <v/>
      </c>
    </row>
    <row r="4881">
      <c r="A4881">
        <f>IF(screen_FT_reviewer_A!$A4881="","",screen_FT_reviewer_A!$A4881)</f>
        <v/>
      </c>
      <c r="B4881">
        <f>IF(OR($A4881="",screen_FT_reviewer_A!$C4881=""),"",screen_FT_reviewer_A!$C4881)</f>
        <v/>
      </c>
      <c r="C4881">
        <f>IF(OR($A4881="",screen_FT_reviewer_B!$C4881=""),"",screen_FT_reviewer_B!$C4881)</f>
        <v/>
      </c>
      <c r="D4881">
        <f>IF(OR($A4881="",screen_FT_reviewer_A!$D4881=""),"",screen_FT_reviewer_A!$D4881)</f>
        <v/>
      </c>
      <c r="E4881">
        <f>IF(OR($A4881="",screen_FT_reviewer_B!$D4881=""),"",screen_FT_reviewer_B!$D4881)</f>
        <v/>
      </c>
      <c r="F4881">
        <f>IF(AND(B4881&lt;&gt;"",C4881&lt;&gt;""),1,"")</f>
        <v/>
      </c>
      <c r="G4881">
        <f>IF(F4881=1,IF(B4881=C4881,1,0),"")</f>
        <v/>
      </c>
      <c r="H4881">
        <f>IF(B4881="","",IFERROR(VLOOKUP(B4881,lst_FT_group_map_table,2,FALSE),"INVALID"))</f>
        <v/>
      </c>
      <c r="I4881">
        <f>IF(C4881="","",IFERROR(VLOOKUP(C4881,lst_FT_group_map_table,2,FALSE),"INVALID"))</f>
        <v/>
      </c>
      <c r="J4881">
        <f>IF(F4881=1,IF(H4881=I4881,1,0),"")</f>
        <v/>
      </c>
      <c r="K4881">
        <f>IF(AND(ISNUMBER(MATCH(B4881,lst_FT_sci_excl,0)),ISNUMBER(MATCH(C4881,lst_FT_sci_excl,0))),IF(D4881=E4881,1,0),"")</f>
        <v/>
      </c>
      <c r="L4881">
        <f>IF(OR(G4881=0,K4881=0),1,"")</f>
        <v/>
      </c>
      <c r="M4881">
        <f>IF(L4881=1,COUNTIF($L$2:L4881,1),"")</f>
        <v/>
      </c>
    </row>
    <row r="4882">
      <c r="A4882">
        <f>IF(screen_FT_reviewer_A!$A4882="","",screen_FT_reviewer_A!$A4882)</f>
        <v/>
      </c>
      <c r="B4882">
        <f>IF(OR($A4882="",screen_FT_reviewer_A!$C4882=""),"",screen_FT_reviewer_A!$C4882)</f>
        <v/>
      </c>
      <c r="C4882">
        <f>IF(OR($A4882="",screen_FT_reviewer_B!$C4882=""),"",screen_FT_reviewer_B!$C4882)</f>
        <v/>
      </c>
      <c r="D4882">
        <f>IF(OR($A4882="",screen_FT_reviewer_A!$D4882=""),"",screen_FT_reviewer_A!$D4882)</f>
        <v/>
      </c>
      <c r="E4882">
        <f>IF(OR($A4882="",screen_FT_reviewer_B!$D4882=""),"",screen_FT_reviewer_B!$D4882)</f>
        <v/>
      </c>
      <c r="F4882">
        <f>IF(AND(B4882&lt;&gt;"",C4882&lt;&gt;""),1,"")</f>
        <v/>
      </c>
      <c r="G4882">
        <f>IF(F4882=1,IF(B4882=C4882,1,0),"")</f>
        <v/>
      </c>
      <c r="H4882">
        <f>IF(B4882="","",IFERROR(VLOOKUP(B4882,lst_FT_group_map_table,2,FALSE),"INVALID"))</f>
        <v/>
      </c>
      <c r="I4882">
        <f>IF(C4882="","",IFERROR(VLOOKUP(C4882,lst_FT_group_map_table,2,FALSE),"INVALID"))</f>
        <v/>
      </c>
      <c r="J4882">
        <f>IF(F4882=1,IF(H4882=I4882,1,0),"")</f>
        <v/>
      </c>
      <c r="K4882">
        <f>IF(AND(ISNUMBER(MATCH(B4882,lst_FT_sci_excl,0)),ISNUMBER(MATCH(C4882,lst_FT_sci_excl,0))),IF(D4882=E4882,1,0),"")</f>
        <v/>
      </c>
      <c r="L4882">
        <f>IF(OR(G4882=0,K4882=0),1,"")</f>
        <v/>
      </c>
      <c r="M4882">
        <f>IF(L4882=1,COUNTIF($L$2:L4882,1),"")</f>
        <v/>
      </c>
    </row>
    <row r="4883">
      <c r="A4883">
        <f>IF(screen_FT_reviewer_A!$A4883="","",screen_FT_reviewer_A!$A4883)</f>
        <v/>
      </c>
      <c r="B4883">
        <f>IF(OR($A4883="",screen_FT_reviewer_A!$C4883=""),"",screen_FT_reviewer_A!$C4883)</f>
        <v/>
      </c>
      <c r="C4883">
        <f>IF(OR($A4883="",screen_FT_reviewer_B!$C4883=""),"",screen_FT_reviewer_B!$C4883)</f>
        <v/>
      </c>
      <c r="D4883">
        <f>IF(OR($A4883="",screen_FT_reviewer_A!$D4883=""),"",screen_FT_reviewer_A!$D4883)</f>
        <v/>
      </c>
      <c r="E4883">
        <f>IF(OR($A4883="",screen_FT_reviewer_B!$D4883=""),"",screen_FT_reviewer_B!$D4883)</f>
        <v/>
      </c>
      <c r="F4883">
        <f>IF(AND(B4883&lt;&gt;"",C4883&lt;&gt;""),1,"")</f>
        <v/>
      </c>
      <c r="G4883">
        <f>IF(F4883=1,IF(B4883=C4883,1,0),"")</f>
        <v/>
      </c>
      <c r="H4883">
        <f>IF(B4883="","",IFERROR(VLOOKUP(B4883,lst_FT_group_map_table,2,FALSE),"INVALID"))</f>
        <v/>
      </c>
      <c r="I4883">
        <f>IF(C4883="","",IFERROR(VLOOKUP(C4883,lst_FT_group_map_table,2,FALSE),"INVALID"))</f>
        <v/>
      </c>
      <c r="J4883">
        <f>IF(F4883=1,IF(H4883=I4883,1,0),"")</f>
        <v/>
      </c>
      <c r="K4883">
        <f>IF(AND(ISNUMBER(MATCH(B4883,lst_FT_sci_excl,0)),ISNUMBER(MATCH(C4883,lst_FT_sci_excl,0))),IF(D4883=E4883,1,0),"")</f>
        <v/>
      </c>
      <c r="L4883">
        <f>IF(OR(G4883=0,K4883=0),1,"")</f>
        <v/>
      </c>
      <c r="M4883">
        <f>IF(L4883=1,COUNTIF($L$2:L4883,1),"")</f>
        <v/>
      </c>
    </row>
    <row r="4884">
      <c r="A4884">
        <f>IF(screen_FT_reviewer_A!$A4884="","",screen_FT_reviewer_A!$A4884)</f>
        <v/>
      </c>
      <c r="B4884">
        <f>IF(OR($A4884="",screen_FT_reviewer_A!$C4884=""),"",screen_FT_reviewer_A!$C4884)</f>
        <v/>
      </c>
      <c r="C4884">
        <f>IF(OR($A4884="",screen_FT_reviewer_B!$C4884=""),"",screen_FT_reviewer_B!$C4884)</f>
        <v/>
      </c>
      <c r="D4884">
        <f>IF(OR($A4884="",screen_FT_reviewer_A!$D4884=""),"",screen_FT_reviewer_A!$D4884)</f>
        <v/>
      </c>
      <c r="E4884">
        <f>IF(OR($A4884="",screen_FT_reviewer_B!$D4884=""),"",screen_FT_reviewer_B!$D4884)</f>
        <v/>
      </c>
      <c r="F4884">
        <f>IF(AND(B4884&lt;&gt;"",C4884&lt;&gt;""),1,"")</f>
        <v/>
      </c>
      <c r="G4884">
        <f>IF(F4884=1,IF(B4884=C4884,1,0),"")</f>
        <v/>
      </c>
      <c r="H4884">
        <f>IF(B4884="","",IFERROR(VLOOKUP(B4884,lst_FT_group_map_table,2,FALSE),"INVALID"))</f>
        <v/>
      </c>
      <c r="I4884">
        <f>IF(C4884="","",IFERROR(VLOOKUP(C4884,lst_FT_group_map_table,2,FALSE),"INVALID"))</f>
        <v/>
      </c>
      <c r="J4884">
        <f>IF(F4884=1,IF(H4884=I4884,1,0),"")</f>
        <v/>
      </c>
      <c r="K4884">
        <f>IF(AND(ISNUMBER(MATCH(B4884,lst_FT_sci_excl,0)),ISNUMBER(MATCH(C4884,lst_FT_sci_excl,0))),IF(D4884=E4884,1,0),"")</f>
        <v/>
      </c>
      <c r="L4884">
        <f>IF(OR(G4884=0,K4884=0),1,"")</f>
        <v/>
      </c>
      <c r="M4884">
        <f>IF(L4884=1,COUNTIF($L$2:L4884,1),"")</f>
        <v/>
      </c>
    </row>
    <row r="4885">
      <c r="A4885">
        <f>IF(screen_FT_reviewer_A!$A4885="","",screen_FT_reviewer_A!$A4885)</f>
        <v/>
      </c>
      <c r="B4885">
        <f>IF(OR($A4885="",screen_FT_reviewer_A!$C4885=""),"",screen_FT_reviewer_A!$C4885)</f>
        <v/>
      </c>
      <c r="C4885">
        <f>IF(OR($A4885="",screen_FT_reviewer_B!$C4885=""),"",screen_FT_reviewer_B!$C4885)</f>
        <v/>
      </c>
      <c r="D4885">
        <f>IF(OR($A4885="",screen_FT_reviewer_A!$D4885=""),"",screen_FT_reviewer_A!$D4885)</f>
        <v/>
      </c>
      <c r="E4885">
        <f>IF(OR($A4885="",screen_FT_reviewer_B!$D4885=""),"",screen_FT_reviewer_B!$D4885)</f>
        <v/>
      </c>
      <c r="F4885">
        <f>IF(AND(B4885&lt;&gt;"",C4885&lt;&gt;""),1,"")</f>
        <v/>
      </c>
      <c r="G4885">
        <f>IF(F4885=1,IF(B4885=C4885,1,0),"")</f>
        <v/>
      </c>
      <c r="H4885">
        <f>IF(B4885="","",IFERROR(VLOOKUP(B4885,lst_FT_group_map_table,2,FALSE),"INVALID"))</f>
        <v/>
      </c>
      <c r="I4885">
        <f>IF(C4885="","",IFERROR(VLOOKUP(C4885,lst_FT_group_map_table,2,FALSE),"INVALID"))</f>
        <v/>
      </c>
      <c r="J4885">
        <f>IF(F4885=1,IF(H4885=I4885,1,0),"")</f>
        <v/>
      </c>
      <c r="K4885">
        <f>IF(AND(ISNUMBER(MATCH(B4885,lst_FT_sci_excl,0)),ISNUMBER(MATCH(C4885,lst_FT_sci_excl,0))),IF(D4885=E4885,1,0),"")</f>
        <v/>
      </c>
      <c r="L4885">
        <f>IF(OR(G4885=0,K4885=0),1,"")</f>
        <v/>
      </c>
      <c r="M4885">
        <f>IF(L4885=1,COUNTIF($L$2:L4885,1),"")</f>
        <v/>
      </c>
    </row>
    <row r="4886">
      <c r="A4886">
        <f>IF(screen_FT_reviewer_A!$A4886="","",screen_FT_reviewer_A!$A4886)</f>
        <v/>
      </c>
      <c r="B4886">
        <f>IF(OR($A4886="",screen_FT_reviewer_A!$C4886=""),"",screen_FT_reviewer_A!$C4886)</f>
        <v/>
      </c>
      <c r="C4886">
        <f>IF(OR($A4886="",screen_FT_reviewer_B!$C4886=""),"",screen_FT_reviewer_B!$C4886)</f>
        <v/>
      </c>
      <c r="D4886">
        <f>IF(OR($A4886="",screen_FT_reviewer_A!$D4886=""),"",screen_FT_reviewer_A!$D4886)</f>
        <v/>
      </c>
      <c r="E4886">
        <f>IF(OR($A4886="",screen_FT_reviewer_B!$D4886=""),"",screen_FT_reviewer_B!$D4886)</f>
        <v/>
      </c>
      <c r="F4886">
        <f>IF(AND(B4886&lt;&gt;"",C4886&lt;&gt;""),1,"")</f>
        <v/>
      </c>
      <c r="G4886">
        <f>IF(F4886=1,IF(B4886=C4886,1,0),"")</f>
        <v/>
      </c>
      <c r="H4886">
        <f>IF(B4886="","",IFERROR(VLOOKUP(B4886,lst_FT_group_map_table,2,FALSE),"INVALID"))</f>
        <v/>
      </c>
      <c r="I4886">
        <f>IF(C4886="","",IFERROR(VLOOKUP(C4886,lst_FT_group_map_table,2,FALSE),"INVALID"))</f>
        <v/>
      </c>
      <c r="J4886">
        <f>IF(F4886=1,IF(H4886=I4886,1,0),"")</f>
        <v/>
      </c>
      <c r="K4886">
        <f>IF(AND(ISNUMBER(MATCH(B4886,lst_FT_sci_excl,0)),ISNUMBER(MATCH(C4886,lst_FT_sci_excl,0))),IF(D4886=E4886,1,0),"")</f>
        <v/>
      </c>
      <c r="L4886">
        <f>IF(OR(G4886=0,K4886=0),1,"")</f>
        <v/>
      </c>
      <c r="M4886">
        <f>IF(L4886=1,COUNTIF($L$2:L4886,1),"")</f>
        <v/>
      </c>
    </row>
    <row r="4887">
      <c r="A4887">
        <f>IF(screen_FT_reviewer_A!$A4887="","",screen_FT_reviewer_A!$A4887)</f>
        <v/>
      </c>
      <c r="B4887">
        <f>IF(OR($A4887="",screen_FT_reviewer_A!$C4887=""),"",screen_FT_reviewer_A!$C4887)</f>
        <v/>
      </c>
      <c r="C4887">
        <f>IF(OR($A4887="",screen_FT_reviewer_B!$C4887=""),"",screen_FT_reviewer_B!$C4887)</f>
        <v/>
      </c>
      <c r="D4887">
        <f>IF(OR($A4887="",screen_FT_reviewer_A!$D4887=""),"",screen_FT_reviewer_A!$D4887)</f>
        <v/>
      </c>
      <c r="E4887">
        <f>IF(OR($A4887="",screen_FT_reviewer_B!$D4887=""),"",screen_FT_reviewer_B!$D4887)</f>
        <v/>
      </c>
      <c r="F4887">
        <f>IF(AND(B4887&lt;&gt;"",C4887&lt;&gt;""),1,"")</f>
        <v/>
      </c>
      <c r="G4887">
        <f>IF(F4887=1,IF(B4887=C4887,1,0),"")</f>
        <v/>
      </c>
      <c r="H4887">
        <f>IF(B4887="","",IFERROR(VLOOKUP(B4887,lst_FT_group_map_table,2,FALSE),"INVALID"))</f>
        <v/>
      </c>
      <c r="I4887">
        <f>IF(C4887="","",IFERROR(VLOOKUP(C4887,lst_FT_group_map_table,2,FALSE),"INVALID"))</f>
        <v/>
      </c>
      <c r="J4887">
        <f>IF(F4887=1,IF(H4887=I4887,1,0),"")</f>
        <v/>
      </c>
      <c r="K4887">
        <f>IF(AND(ISNUMBER(MATCH(B4887,lst_FT_sci_excl,0)),ISNUMBER(MATCH(C4887,lst_FT_sci_excl,0))),IF(D4887=E4887,1,0),"")</f>
        <v/>
      </c>
      <c r="L4887">
        <f>IF(OR(G4887=0,K4887=0),1,"")</f>
        <v/>
      </c>
      <c r="M4887">
        <f>IF(L4887=1,COUNTIF($L$2:L4887,1),"")</f>
        <v/>
      </c>
    </row>
    <row r="4888">
      <c r="A4888">
        <f>IF(screen_FT_reviewer_A!$A4888="","",screen_FT_reviewer_A!$A4888)</f>
        <v/>
      </c>
      <c r="B4888">
        <f>IF(OR($A4888="",screen_FT_reviewer_A!$C4888=""),"",screen_FT_reviewer_A!$C4888)</f>
        <v/>
      </c>
      <c r="C4888">
        <f>IF(OR($A4888="",screen_FT_reviewer_B!$C4888=""),"",screen_FT_reviewer_B!$C4888)</f>
        <v/>
      </c>
      <c r="D4888">
        <f>IF(OR($A4888="",screen_FT_reviewer_A!$D4888=""),"",screen_FT_reviewer_A!$D4888)</f>
        <v/>
      </c>
      <c r="E4888">
        <f>IF(OR($A4888="",screen_FT_reviewer_B!$D4888=""),"",screen_FT_reviewer_B!$D4888)</f>
        <v/>
      </c>
      <c r="F4888">
        <f>IF(AND(B4888&lt;&gt;"",C4888&lt;&gt;""),1,"")</f>
        <v/>
      </c>
      <c r="G4888">
        <f>IF(F4888=1,IF(B4888=C4888,1,0),"")</f>
        <v/>
      </c>
      <c r="H4888">
        <f>IF(B4888="","",IFERROR(VLOOKUP(B4888,lst_FT_group_map_table,2,FALSE),"INVALID"))</f>
        <v/>
      </c>
      <c r="I4888">
        <f>IF(C4888="","",IFERROR(VLOOKUP(C4888,lst_FT_group_map_table,2,FALSE),"INVALID"))</f>
        <v/>
      </c>
      <c r="J4888">
        <f>IF(F4888=1,IF(H4888=I4888,1,0),"")</f>
        <v/>
      </c>
      <c r="K4888">
        <f>IF(AND(ISNUMBER(MATCH(B4888,lst_FT_sci_excl,0)),ISNUMBER(MATCH(C4888,lst_FT_sci_excl,0))),IF(D4888=E4888,1,0),"")</f>
        <v/>
      </c>
      <c r="L4888">
        <f>IF(OR(G4888=0,K4888=0),1,"")</f>
        <v/>
      </c>
      <c r="M4888">
        <f>IF(L4888=1,COUNTIF($L$2:L4888,1),"")</f>
        <v/>
      </c>
    </row>
    <row r="4889">
      <c r="A4889">
        <f>IF(screen_FT_reviewer_A!$A4889="","",screen_FT_reviewer_A!$A4889)</f>
        <v/>
      </c>
      <c r="B4889">
        <f>IF(OR($A4889="",screen_FT_reviewer_A!$C4889=""),"",screen_FT_reviewer_A!$C4889)</f>
        <v/>
      </c>
      <c r="C4889">
        <f>IF(OR($A4889="",screen_FT_reviewer_B!$C4889=""),"",screen_FT_reviewer_B!$C4889)</f>
        <v/>
      </c>
      <c r="D4889">
        <f>IF(OR($A4889="",screen_FT_reviewer_A!$D4889=""),"",screen_FT_reviewer_A!$D4889)</f>
        <v/>
      </c>
      <c r="E4889">
        <f>IF(OR($A4889="",screen_FT_reviewer_B!$D4889=""),"",screen_FT_reviewer_B!$D4889)</f>
        <v/>
      </c>
      <c r="F4889">
        <f>IF(AND(B4889&lt;&gt;"",C4889&lt;&gt;""),1,"")</f>
        <v/>
      </c>
      <c r="G4889">
        <f>IF(F4889=1,IF(B4889=C4889,1,0),"")</f>
        <v/>
      </c>
      <c r="H4889">
        <f>IF(B4889="","",IFERROR(VLOOKUP(B4889,lst_FT_group_map_table,2,FALSE),"INVALID"))</f>
        <v/>
      </c>
      <c r="I4889">
        <f>IF(C4889="","",IFERROR(VLOOKUP(C4889,lst_FT_group_map_table,2,FALSE),"INVALID"))</f>
        <v/>
      </c>
      <c r="J4889">
        <f>IF(F4889=1,IF(H4889=I4889,1,0),"")</f>
        <v/>
      </c>
      <c r="K4889">
        <f>IF(AND(ISNUMBER(MATCH(B4889,lst_FT_sci_excl,0)),ISNUMBER(MATCH(C4889,lst_FT_sci_excl,0))),IF(D4889=E4889,1,0),"")</f>
        <v/>
      </c>
      <c r="L4889">
        <f>IF(OR(G4889=0,K4889=0),1,"")</f>
        <v/>
      </c>
      <c r="M4889">
        <f>IF(L4889=1,COUNTIF($L$2:L4889,1),"")</f>
        <v/>
      </c>
    </row>
    <row r="4890">
      <c r="A4890">
        <f>IF(screen_FT_reviewer_A!$A4890="","",screen_FT_reviewer_A!$A4890)</f>
        <v/>
      </c>
      <c r="B4890">
        <f>IF(OR($A4890="",screen_FT_reviewer_A!$C4890=""),"",screen_FT_reviewer_A!$C4890)</f>
        <v/>
      </c>
      <c r="C4890">
        <f>IF(OR($A4890="",screen_FT_reviewer_B!$C4890=""),"",screen_FT_reviewer_B!$C4890)</f>
        <v/>
      </c>
      <c r="D4890">
        <f>IF(OR($A4890="",screen_FT_reviewer_A!$D4890=""),"",screen_FT_reviewer_A!$D4890)</f>
        <v/>
      </c>
      <c r="E4890">
        <f>IF(OR($A4890="",screen_FT_reviewer_B!$D4890=""),"",screen_FT_reviewer_B!$D4890)</f>
        <v/>
      </c>
      <c r="F4890">
        <f>IF(AND(B4890&lt;&gt;"",C4890&lt;&gt;""),1,"")</f>
        <v/>
      </c>
      <c r="G4890">
        <f>IF(F4890=1,IF(B4890=C4890,1,0),"")</f>
        <v/>
      </c>
      <c r="H4890">
        <f>IF(B4890="","",IFERROR(VLOOKUP(B4890,lst_FT_group_map_table,2,FALSE),"INVALID"))</f>
        <v/>
      </c>
      <c r="I4890">
        <f>IF(C4890="","",IFERROR(VLOOKUP(C4890,lst_FT_group_map_table,2,FALSE),"INVALID"))</f>
        <v/>
      </c>
      <c r="J4890">
        <f>IF(F4890=1,IF(H4890=I4890,1,0),"")</f>
        <v/>
      </c>
      <c r="K4890">
        <f>IF(AND(ISNUMBER(MATCH(B4890,lst_FT_sci_excl,0)),ISNUMBER(MATCH(C4890,lst_FT_sci_excl,0))),IF(D4890=E4890,1,0),"")</f>
        <v/>
      </c>
      <c r="L4890">
        <f>IF(OR(G4890=0,K4890=0),1,"")</f>
        <v/>
      </c>
      <c r="M4890">
        <f>IF(L4890=1,COUNTIF($L$2:L4890,1),"")</f>
        <v/>
      </c>
    </row>
    <row r="4891">
      <c r="A4891">
        <f>IF(screen_FT_reviewer_A!$A4891="","",screen_FT_reviewer_A!$A4891)</f>
        <v/>
      </c>
      <c r="B4891">
        <f>IF(OR($A4891="",screen_FT_reviewer_A!$C4891=""),"",screen_FT_reviewer_A!$C4891)</f>
        <v/>
      </c>
      <c r="C4891">
        <f>IF(OR($A4891="",screen_FT_reviewer_B!$C4891=""),"",screen_FT_reviewer_B!$C4891)</f>
        <v/>
      </c>
      <c r="D4891">
        <f>IF(OR($A4891="",screen_FT_reviewer_A!$D4891=""),"",screen_FT_reviewer_A!$D4891)</f>
        <v/>
      </c>
      <c r="E4891">
        <f>IF(OR($A4891="",screen_FT_reviewer_B!$D4891=""),"",screen_FT_reviewer_B!$D4891)</f>
        <v/>
      </c>
      <c r="F4891">
        <f>IF(AND(B4891&lt;&gt;"",C4891&lt;&gt;""),1,"")</f>
        <v/>
      </c>
      <c r="G4891">
        <f>IF(F4891=1,IF(B4891=C4891,1,0),"")</f>
        <v/>
      </c>
      <c r="H4891">
        <f>IF(B4891="","",IFERROR(VLOOKUP(B4891,lst_FT_group_map_table,2,FALSE),"INVALID"))</f>
        <v/>
      </c>
      <c r="I4891">
        <f>IF(C4891="","",IFERROR(VLOOKUP(C4891,lst_FT_group_map_table,2,FALSE),"INVALID"))</f>
        <v/>
      </c>
      <c r="J4891">
        <f>IF(F4891=1,IF(H4891=I4891,1,0),"")</f>
        <v/>
      </c>
      <c r="K4891">
        <f>IF(AND(ISNUMBER(MATCH(B4891,lst_FT_sci_excl,0)),ISNUMBER(MATCH(C4891,lst_FT_sci_excl,0))),IF(D4891=E4891,1,0),"")</f>
        <v/>
      </c>
      <c r="L4891">
        <f>IF(OR(G4891=0,K4891=0),1,"")</f>
        <v/>
      </c>
      <c r="M4891">
        <f>IF(L4891=1,COUNTIF($L$2:L4891,1),"")</f>
        <v/>
      </c>
    </row>
    <row r="4892">
      <c r="A4892">
        <f>IF(screen_FT_reviewer_A!$A4892="","",screen_FT_reviewer_A!$A4892)</f>
        <v/>
      </c>
      <c r="B4892">
        <f>IF(OR($A4892="",screen_FT_reviewer_A!$C4892=""),"",screen_FT_reviewer_A!$C4892)</f>
        <v/>
      </c>
      <c r="C4892">
        <f>IF(OR($A4892="",screen_FT_reviewer_B!$C4892=""),"",screen_FT_reviewer_B!$C4892)</f>
        <v/>
      </c>
      <c r="D4892">
        <f>IF(OR($A4892="",screen_FT_reviewer_A!$D4892=""),"",screen_FT_reviewer_A!$D4892)</f>
        <v/>
      </c>
      <c r="E4892">
        <f>IF(OR($A4892="",screen_FT_reviewer_B!$D4892=""),"",screen_FT_reviewer_B!$D4892)</f>
        <v/>
      </c>
      <c r="F4892">
        <f>IF(AND(B4892&lt;&gt;"",C4892&lt;&gt;""),1,"")</f>
        <v/>
      </c>
      <c r="G4892">
        <f>IF(F4892=1,IF(B4892=C4892,1,0),"")</f>
        <v/>
      </c>
      <c r="H4892">
        <f>IF(B4892="","",IFERROR(VLOOKUP(B4892,lst_FT_group_map_table,2,FALSE),"INVALID"))</f>
        <v/>
      </c>
      <c r="I4892">
        <f>IF(C4892="","",IFERROR(VLOOKUP(C4892,lst_FT_group_map_table,2,FALSE),"INVALID"))</f>
        <v/>
      </c>
      <c r="J4892">
        <f>IF(F4892=1,IF(H4892=I4892,1,0),"")</f>
        <v/>
      </c>
      <c r="K4892">
        <f>IF(AND(ISNUMBER(MATCH(B4892,lst_FT_sci_excl,0)),ISNUMBER(MATCH(C4892,lst_FT_sci_excl,0))),IF(D4892=E4892,1,0),"")</f>
        <v/>
      </c>
      <c r="L4892">
        <f>IF(OR(G4892=0,K4892=0),1,"")</f>
        <v/>
      </c>
      <c r="M4892">
        <f>IF(L4892=1,COUNTIF($L$2:L4892,1),"")</f>
        <v/>
      </c>
    </row>
    <row r="4893">
      <c r="A4893">
        <f>IF(screen_FT_reviewer_A!$A4893="","",screen_FT_reviewer_A!$A4893)</f>
        <v/>
      </c>
      <c r="B4893">
        <f>IF(OR($A4893="",screen_FT_reviewer_A!$C4893=""),"",screen_FT_reviewer_A!$C4893)</f>
        <v/>
      </c>
      <c r="C4893">
        <f>IF(OR($A4893="",screen_FT_reviewer_B!$C4893=""),"",screen_FT_reviewer_B!$C4893)</f>
        <v/>
      </c>
      <c r="D4893">
        <f>IF(OR($A4893="",screen_FT_reviewer_A!$D4893=""),"",screen_FT_reviewer_A!$D4893)</f>
        <v/>
      </c>
      <c r="E4893">
        <f>IF(OR($A4893="",screen_FT_reviewer_B!$D4893=""),"",screen_FT_reviewer_B!$D4893)</f>
        <v/>
      </c>
      <c r="F4893">
        <f>IF(AND(B4893&lt;&gt;"",C4893&lt;&gt;""),1,"")</f>
        <v/>
      </c>
      <c r="G4893">
        <f>IF(F4893=1,IF(B4893=C4893,1,0),"")</f>
        <v/>
      </c>
      <c r="H4893">
        <f>IF(B4893="","",IFERROR(VLOOKUP(B4893,lst_FT_group_map_table,2,FALSE),"INVALID"))</f>
        <v/>
      </c>
      <c r="I4893">
        <f>IF(C4893="","",IFERROR(VLOOKUP(C4893,lst_FT_group_map_table,2,FALSE),"INVALID"))</f>
        <v/>
      </c>
      <c r="J4893">
        <f>IF(F4893=1,IF(H4893=I4893,1,0),"")</f>
        <v/>
      </c>
      <c r="K4893">
        <f>IF(AND(ISNUMBER(MATCH(B4893,lst_FT_sci_excl,0)),ISNUMBER(MATCH(C4893,lst_FT_sci_excl,0))),IF(D4893=E4893,1,0),"")</f>
        <v/>
      </c>
      <c r="L4893">
        <f>IF(OR(G4893=0,K4893=0),1,"")</f>
        <v/>
      </c>
      <c r="M4893">
        <f>IF(L4893=1,COUNTIF($L$2:L4893,1),"")</f>
        <v/>
      </c>
    </row>
    <row r="4894">
      <c r="A4894">
        <f>IF(screen_FT_reviewer_A!$A4894="","",screen_FT_reviewer_A!$A4894)</f>
        <v/>
      </c>
      <c r="B4894">
        <f>IF(OR($A4894="",screen_FT_reviewer_A!$C4894=""),"",screen_FT_reviewer_A!$C4894)</f>
        <v/>
      </c>
      <c r="C4894">
        <f>IF(OR($A4894="",screen_FT_reviewer_B!$C4894=""),"",screen_FT_reviewer_B!$C4894)</f>
        <v/>
      </c>
      <c r="D4894">
        <f>IF(OR($A4894="",screen_FT_reviewer_A!$D4894=""),"",screen_FT_reviewer_A!$D4894)</f>
        <v/>
      </c>
      <c r="E4894">
        <f>IF(OR($A4894="",screen_FT_reviewer_B!$D4894=""),"",screen_FT_reviewer_B!$D4894)</f>
        <v/>
      </c>
      <c r="F4894">
        <f>IF(AND(B4894&lt;&gt;"",C4894&lt;&gt;""),1,"")</f>
        <v/>
      </c>
      <c r="G4894">
        <f>IF(F4894=1,IF(B4894=C4894,1,0),"")</f>
        <v/>
      </c>
      <c r="H4894">
        <f>IF(B4894="","",IFERROR(VLOOKUP(B4894,lst_FT_group_map_table,2,FALSE),"INVALID"))</f>
        <v/>
      </c>
      <c r="I4894">
        <f>IF(C4894="","",IFERROR(VLOOKUP(C4894,lst_FT_group_map_table,2,FALSE),"INVALID"))</f>
        <v/>
      </c>
      <c r="J4894">
        <f>IF(F4894=1,IF(H4894=I4894,1,0),"")</f>
        <v/>
      </c>
      <c r="K4894">
        <f>IF(AND(ISNUMBER(MATCH(B4894,lst_FT_sci_excl,0)),ISNUMBER(MATCH(C4894,lst_FT_sci_excl,0))),IF(D4894=E4894,1,0),"")</f>
        <v/>
      </c>
      <c r="L4894">
        <f>IF(OR(G4894=0,K4894=0),1,"")</f>
        <v/>
      </c>
      <c r="M4894">
        <f>IF(L4894=1,COUNTIF($L$2:L4894,1),"")</f>
        <v/>
      </c>
    </row>
    <row r="4895">
      <c r="A4895">
        <f>IF(screen_FT_reviewer_A!$A4895="","",screen_FT_reviewer_A!$A4895)</f>
        <v/>
      </c>
      <c r="B4895">
        <f>IF(OR($A4895="",screen_FT_reviewer_A!$C4895=""),"",screen_FT_reviewer_A!$C4895)</f>
        <v/>
      </c>
      <c r="C4895">
        <f>IF(OR($A4895="",screen_FT_reviewer_B!$C4895=""),"",screen_FT_reviewer_B!$C4895)</f>
        <v/>
      </c>
      <c r="D4895">
        <f>IF(OR($A4895="",screen_FT_reviewer_A!$D4895=""),"",screen_FT_reviewer_A!$D4895)</f>
        <v/>
      </c>
      <c r="E4895">
        <f>IF(OR($A4895="",screen_FT_reviewer_B!$D4895=""),"",screen_FT_reviewer_B!$D4895)</f>
        <v/>
      </c>
      <c r="F4895">
        <f>IF(AND(B4895&lt;&gt;"",C4895&lt;&gt;""),1,"")</f>
        <v/>
      </c>
      <c r="G4895">
        <f>IF(F4895=1,IF(B4895=C4895,1,0),"")</f>
        <v/>
      </c>
      <c r="H4895">
        <f>IF(B4895="","",IFERROR(VLOOKUP(B4895,lst_FT_group_map_table,2,FALSE),"INVALID"))</f>
        <v/>
      </c>
      <c r="I4895">
        <f>IF(C4895="","",IFERROR(VLOOKUP(C4895,lst_FT_group_map_table,2,FALSE),"INVALID"))</f>
        <v/>
      </c>
      <c r="J4895">
        <f>IF(F4895=1,IF(H4895=I4895,1,0),"")</f>
        <v/>
      </c>
      <c r="K4895">
        <f>IF(AND(ISNUMBER(MATCH(B4895,lst_FT_sci_excl,0)),ISNUMBER(MATCH(C4895,lst_FT_sci_excl,0))),IF(D4895=E4895,1,0),"")</f>
        <v/>
      </c>
      <c r="L4895">
        <f>IF(OR(G4895=0,K4895=0),1,"")</f>
        <v/>
      </c>
      <c r="M4895">
        <f>IF(L4895=1,COUNTIF($L$2:L4895,1),"")</f>
        <v/>
      </c>
    </row>
    <row r="4896">
      <c r="A4896">
        <f>IF(screen_FT_reviewer_A!$A4896="","",screen_FT_reviewer_A!$A4896)</f>
        <v/>
      </c>
      <c r="B4896">
        <f>IF(OR($A4896="",screen_FT_reviewer_A!$C4896=""),"",screen_FT_reviewer_A!$C4896)</f>
        <v/>
      </c>
      <c r="C4896">
        <f>IF(OR($A4896="",screen_FT_reviewer_B!$C4896=""),"",screen_FT_reviewer_B!$C4896)</f>
        <v/>
      </c>
      <c r="D4896">
        <f>IF(OR($A4896="",screen_FT_reviewer_A!$D4896=""),"",screen_FT_reviewer_A!$D4896)</f>
        <v/>
      </c>
      <c r="E4896">
        <f>IF(OR($A4896="",screen_FT_reviewer_B!$D4896=""),"",screen_FT_reviewer_B!$D4896)</f>
        <v/>
      </c>
      <c r="F4896">
        <f>IF(AND(B4896&lt;&gt;"",C4896&lt;&gt;""),1,"")</f>
        <v/>
      </c>
      <c r="G4896">
        <f>IF(F4896=1,IF(B4896=C4896,1,0),"")</f>
        <v/>
      </c>
      <c r="H4896">
        <f>IF(B4896="","",IFERROR(VLOOKUP(B4896,lst_FT_group_map_table,2,FALSE),"INVALID"))</f>
        <v/>
      </c>
      <c r="I4896">
        <f>IF(C4896="","",IFERROR(VLOOKUP(C4896,lst_FT_group_map_table,2,FALSE),"INVALID"))</f>
        <v/>
      </c>
      <c r="J4896">
        <f>IF(F4896=1,IF(H4896=I4896,1,0),"")</f>
        <v/>
      </c>
      <c r="K4896">
        <f>IF(AND(ISNUMBER(MATCH(B4896,lst_FT_sci_excl,0)),ISNUMBER(MATCH(C4896,lst_FT_sci_excl,0))),IF(D4896=E4896,1,0),"")</f>
        <v/>
      </c>
      <c r="L4896">
        <f>IF(OR(G4896=0,K4896=0),1,"")</f>
        <v/>
      </c>
      <c r="M4896">
        <f>IF(L4896=1,COUNTIF($L$2:L4896,1),"")</f>
        <v/>
      </c>
    </row>
    <row r="4897">
      <c r="A4897">
        <f>IF(screen_FT_reviewer_A!$A4897="","",screen_FT_reviewer_A!$A4897)</f>
        <v/>
      </c>
      <c r="B4897">
        <f>IF(OR($A4897="",screen_FT_reviewer_A!$C4897=""),"",screen_FT_reviewer_A!$C4897)</f>
        <v/>
      </c>
      <c r="C4897">
        <f>IF(OR($A4897="",screen_FT_reviewer_B!$C4897=""),"",screen_FT_reviewer_B!$C4897)</f>
        <v/>
      </c>
      <c r="D4897">
        <f>IF(OR($A4897="",screen_FT_reviewer_A!$D4897=""),"",screen_FT_reviewer_A!$D4897)</f>
        <v/>
      </c>
      <c r="E4897">
        <f>IF(OR($A4897="",screen_FT_reviewer_B!$D4897=""),"",screen_FT_reviewer_B!$D4897)</f>
        <v/>
      </c>
      <c r="F4897">
        <f>IF(AND(B4897&lt;&gt;"",C4897&lt;&gt;""),1,"")</f>
        <v/>
      </c>
      <c r="G4897">
        <f>IF(F4897=1,IF(B4897=C4897,1,0),"")</f>
        <v/>
      </c>
      <c r="H4897">
        <f>IF(B4897="","",IFERROR(VLOOKUP(B4897,lst_FT_group_map_table,2,FALSE),"INVALID"))</f>
        <v/>
      </c>
      <c r="I4897">
        <f>IF(C4897="","",IFERROR(VLOOKUP(C4897,lst_FT_group_map_table,2,FALSE),"INVALID"))</f>
        <v/>
      </c>
      <c r="J4897">
        <f>IF(F4897=1,IF(H4897=I4897,1,0),"")</f>
        <v/>
      </c>
      <c r="K4897">
        <f>IF(AND(ISNUMBER(MATCH(B4897,lst_FT_sci_excl,0)),ISNUMBER(MATCH(C4897,lst_FT_sci_excl,0))),IF(D4897=E4897,1,0),"")</f>
        <v/>
      </c>
      <c r="L4897">
        <f>IF(OR(G4897=0,K4897=0),1,"")</f>
        <v/>
      </c>
      <c r="M4897">
        <f>IF(L4897=1,COUNTIF($L$2:L4897,1),"")</f>
        <v/>
      </c>
    </row>
    <row r="4898">
      <c r="A4898">
        <f>IF(screen_FT_reviewer_A!$A4898="","",screen_FT_reviewer_A!$A4898)</f>
        <v/>
      </c>
      <c r="B4898">
        <f>IF(OR($A4898="",screen_FT_reviewer_A!$C4898=""),"",screen_FT_reviewer_A!$C4898)</f>
        <v/>
      </c>
      <c r="C4898">
        <f>IF(OR($A4898="",screen_FT_reviewer_B!$C4898=""),"",screen_FT_reviewer_B!$C4898)</f>
        <v/>
      </c>
      <c r="D4898">
        <f>IF(OR($A4898="",screen_FT_reviewer_A!$D4898=""),"",screen_FT_reviewer_A!$D4898)</f>
        <v/>
      </c>
      <c r="E4898">
        <f>IF(OR($A4898="",screen_FT_reviewer_B!$D4898=""),"",screen_FT_reviewer_B!$D4898)</f>
        <v/>
      </c>
      <c r="F4898">
        <f>IF(AND(B4898&lt;&gt;"",C4898&lt;&gt;""),1,"")</f>
        <v/>
      </c>
      <c r="G4898">
        <f>IF(F4898=1,IF(B4898=C4898,1,0),"")</f>
        <v/>
      </c>
      <c r="H4898">
        <f>IF(B4898="","",IFERROR(VLOOKUP(B4898,lst_FT_group_map_table,2,FALSE),"INVALID"))</f>
        <v/>
      </c>
      <c r="I4898">
        <f>IF(C4898="","",IFERROR(VLOOKUP(C4898,lst_FT_group_map_table,2,FALSE),"INVALID"))</f>
        <v/>
      </c>
      <c r="J4898">
        <f>IF(F4898=1,IF(H4898=I4898,1,0),"")</f>
        <v/>
      </c>
      <c r="K4898">
        <f>IF(AND(ISNUMBER(MATCH(B4898,lst_FT_sci_excl,0)),ISNUMBER(MATCH(C4898,lst_FT_sci_excl,0))),IF(D4898=E4898,1,0),"")</f>
        <v/>
      </c>
      <c r="L4898">
        <f>IF(OR(G4898=0,K4898=0),1,"")</f>
        <v/>
      </c>
      <c r="M4898">
        <f>IF(L4898=1,COUNTIF($L$2:L4898,1),"")</f>
        <v/>
      </c>
    </row>
    <row r="4899">
      <c r="A4899">
        <f>IF(screen_FT_reviewer_A!$A4899="","",screen_FT_reviewer_A!$A4899)</f>
        <v/>
      </c>
      <c r="B4899">
        <f>IF(OR($A4899="",screen_FT_reviewer_A!$C4899=""),"",screen_FT_reviewer_A!$C4899)</f>
        <v/>
      </c>
      <c r="C4899">
        <f>IF(OR($A4899="",screen_FT_reviewer_B!$C4899=""),"",screen_FT_reviewer_B!$C4899)</f>
        <v/>
      </c>
      <c r="D4899">
        <f>IF(OR($A4899="",screen_FT_reviewer_A!$D4899=""),"",screen_FT_reviewer_A!$D4899)</f>
        <v/>
      </c>
      <c r="E4899">
        <f>IF(OR($A4899="",screen_FT_reviewer_B!$D4899=""),"",screen_FT_reviewer_B!$D4899)</f>
        <v/>
      </c>
      <c r="F4899">
        <f>IF(AND(B4899&lt;&gt;"",C4899&lt;&gt;""),1,"")</f>
        <v/>
      </c>
      <c r="G4899">
        <f>IF(F4899=1,IF(B4899=C4899,1,0),"")</f>
        <v/>
      </c>
      <c r="H4899">
        <f>IF(B4899="","",IFERROR(VLOOKUP(B4899,lst_FT_group_map_table,2,FALSE),"INVALID"))</f>
        <v/>
      </c>
      <c r="I4899">
        <f>IF(C4899="","",IFERROR(VLOOKUP(C4899,lst_FT_group_map_table,2,FALSE),"INVALID"))</f>
        <v/>
      </c>
      <c r="J4899">
        <f>IF(F4899=1,IF(H4899=I4899,1,0),"")</f>
        <v/>
      </c>
      <c r="K4899">
        <f>IF(AND(ISNUMBER(MATCH(B4899,lst_FT_sci_excl,0)),ISNUMBER(MATCH(C4899,lst_FT_sci_excl,0))),IF(D4899=E4899,1,0),"")</f>
        <v/>
      </c>
      <c r="L4899">
        <f>IF(OR(G4899=0,K4899=0),1,"")</f>
        <v/>
      </c>
      <c r="M4899">
        <f>IF(L4899=1,COUNTIF($L$2:L4899,1),"")</f>
        <v/>
      </c>
    </row>
    <row r="4900">
      <c r="A4900">
        <f>IF(screen_FT_reviewer_A!$A4900="","",screen_FT_reviewer_A!$A4900)</f>
        <v/>
      </c>
      <c r="B4900">
        <f>IF(OR($A4900="",screen_FT_reviewer_A!$C4900=""),"",screen_FT_reviewer_A!$C4900)</f>
        <v/>
      </c>
      <c r="C4900">
        <f>IF(OR($A4900="",screen_FT_reviewer_B!$C4900=""),"",screen_FT_reviewer_B!$C4900)</f>
        <v/>
      </c>
      <c r="D4900">
        <f>IF(OR($A4900="",screen_FT_reviewer_A!$D4900=""),"",screen_FT_reviewer_A!$D4900)</f>
        <v/>
      </c>
      <c r="E4900">
        <f>IF(OR($A4900="",screen_FT_reviewer_B!$D4900=""),"",screen_FT_reviewer_B!$D4900)</f>
        <v/>
      </c>
      <c r="F4900">
        <f>IF(AND(B4900&lt;&gt;"",C4900&lt;&gt;""),1,"")</f>
        <v/>
      </c>
      <c r="G4900">
        <f>IF(F4900=1,IF(B4900=C4900,1,0),"")</f>
        <v/>
      </c>
      <c r="H4900">
        <f>IF(B4900="","",IFERROR(VLOOKUP(B4900,lst_FT_group_map_table,2,FALSE),"INVALID"))</f>
        <v/>
      </c>
      <c r="I4900">
        <f>IF(C4900="","",IFERROR(VLOOKUP(C4900,lst_FT_group_map_table,2,FALSE),"INVALID"))</f>
        <v/>
      </c>
      <c r="J4900">
        <f>IF(F4900=1,IF(H4900=I4900,1,0),"")</f>
        <v/>
      </c>
      <c r="K4900">
        <f>IF(AND(ISNUMBER(MATCH(B4900,lst_FT_sci_excl,0)),ISNUMBER(MATCH(C4900,lst_FT_sci_excl,0))),IF(D4900=E4900,1,0),"")</f>
        <v/>
      </c>
      <c r="L4900">
        <f>IF(OR(G4900=0,K4900=0),1,"")</f>
        <v/>
      </c>
      <c r="M4900">
        <f>IF(L4900=1,COUNTIF($L$2:L4900,1),"")</f>
        <v/>
      </c>
    </row>
    <row r="4901">
      <c r="A4901">
        <f>IF(screen_FT_reviewer_A!$A4901="","",screen_FT_reviewer_A!$A4901)</f>
        <v/>
      </c>
      <c r="B4901">
        <f>IF(OR($A4901="",screen_FT_reviewer_A!$C4901=""),"",screen_FT_reviewer_A!$C4901)</f>
        <v/>
      </c>
      <c r="C4901">
        <f>IF(OR($A4901="",screen_FT_reviewer_B!$C4901=""),"",screen_FT_reviewer_B!$C4901)</f>
        <v/>
      </c>
      <c r="D4901">
        <f>IF(OR($A4901="",screen_FT_reviewer_A!$D4901=""),"",screen_FT_reviewer_A!$D4901)</f>
        <v/>
      </c>
      <c r="E4901">
        <f>IF(OR($A4901="",screen_FT_reviewer_B!$D4901=""),"",screen_FT_reviewer_B!$D4901)</f>
        <v/>
      </c>
      <c r="F4901">
        <f>IF(AND(B4901&lt;&gt;"",C4901&lt;&gt;""),1,"")</f>
        <v/>
      </c>
      <c r="G4901">
        <f>IF(F4901=1,IF(B4901=C4901,1,0),"")</f>
        <v/>
      </c>
      <c r="H4901">
        <f>IF(B4901="","",IFERROR(VLOOKUP(B4901,lst_FT_group_map_table,2,FALSE),"INVALID"))</f>
        <v/>
      </c>
      <c r="I4901">
        <f>IF(C4901="","",IFERROR(VLOOKUP(C4901,lst_FT_group_map_table,2,FALSE),"INVALID"))</f>
        <v/>
      </c>
      <c r="J4901">
        <f>IF(F4901=1,IF(H4901=I4901,1,0),"")</f>
        <v/>
      </c>
      <c r="K4901">
        <f>IF(AND(ISNUMBER(MATCH(B4901,lst_FT_sci_excl,0)),ISNUMBER(MATCH(C4901,lst_FT_sci_excl,0))),IF(D4901=E4901,1,0),"")</f>
        <v/>
      </c>
      <c r="L4901">
        <f>IF(OR(G4901=0,K4901=0),1,"")</f>
        <v/>
      </c>
      <c r="M4901">
        <f>IF(L4901=1,COUNTIF($L$2:L4901,1),"")</f>
        <v/>
      </c>
    </row>
    <row r="4902">
      <c r="A4902">
        <f>IF(screen_FT_reviewer_A!$A4902="","",screen_FT_reviewer_A!$A4902)</f>
        <v/>
      </c>
      <c r="B4902">
        <f>IF(OR($A4902="",screen_FT_reviewer_A!$C4902=""),"",screen_FT_reviewer_A!$C4902)</f>
        <v/>
      </c>
      <c r="C4902">
        <f>IF(OR($A4902="",screen_FT_reviewer_B!$C4902=""),"",screen_FT_reviewer_B!$C4902)</f>
        <v/>
      </c>
      <c r="D4902">
        <f>IF(OR($A4902="",screen_FT_reviewer_A!$D4902=""),"",screen_FT_reviewer_A!$D4902)</f>
        <v/>
      </c>
      <c r="E4902">
        <f>IF(OR($A4902="",screen_FT_reviewer_B!$D4902=""),"",screen_FT_reviewer_B!$D4902)</f>
        <v/>
      </c>
      <c r="F4902">
        <f>IF(AND(B4902&lt;&gt;"",C4902&lt;&gt;""),1,"")</f>
        <v/>
      </c>
      <c r="G4902">
        <f>IF(F4902=1,IF(B4902=C4902,1,0),"")</f>
        <v/>
      </c>
      <c r="H4902">
        <f>IF(B4902="","",IFERROR(VLOOKUP(B4902,lst_FT_group_map_table,2,FALSE),"INVALID"))</f>
        <v/>
      </c>
      <c r="I4902">
        <f>IF(C4902="","",IFERROR(VLOOKUP(C4902,lst_FT_group_map_table,2,FALSE),"INVALID"))</f>
        <v/>
      </c>
      <c r="J4902">
        <f>IF(F4902=1,IF(H4902=I4902,1,0),"")</f>
        <v/>
      </c>
      <c r="K4902">
        <f>IF(AND(ISNUMBER(MATCH(B4902,lst_FT_sci_excl,0)),ISNUMBER(MATCH(C4902,lst_FT_sci_excl,0))),IF(D4902=E4902,1,0),"")</f>
        <v/>
      </c>
      <c r="L4902">
        <f>IF(OR(G4902=0,K4902=0),1,"")</f>
        <v/>
      </c>
      <c r="M4902">
        <f>IF(L4902=1,COUNTIF($L$2:L4902,1),"")</f>
        <v/>
      </c>
    </row>
    <row r="4903">
      <c r="A4903">
        <f>IF(screen_FT_reviewer_A!$A4903="","",screen_FT_reviewer_A!$A4903)</f>
        <v/>
      </c>
      <c r="B4903">
        <f>IF(OR($A4903="",screen_FT_reviewer_A!$C4903=""),"",screen_FT_reviewer_A!$C4903)</f>
        <v/>
      </c>
      <c r="C4903">
        <f>IF(OR($A4903="",screen_FT_reviewer_B!$C4903=""),"",screen_FT_reviewer_B!$C4903)</f>
        <v/>
      </c>
      <c r="D4903">
        <f>IF(OR($A4903="",screen_FT_reviewer_A!$D4903=""),"",screen_FT_reviewer_A!$D4903)</f>
        <v/>
      </c>
      <c r="E4903">
        <f>IF(OR($A4903="",screen_FT_reviewer_B!$D4903=""),"",screen_FT_reviewer_B!$D4903)</f>
        <v/>
      </c>
      <c r="F4903">
        <f>IF(AND(B4903&lt;&gt;"",C4903&lt;&gt;""),1,"")</f>
        <v/>
      </c>
      <c r="G4903">
        <f>IF(F4903=1,IF(B4903=C4903,1,0),"")</f>
        <v/>
      </c>
      <c r="H4903">
        <f>IF(B4903="","",IFERROR(VLOOKUP(B4903,lst_FT_group_map_table,2,FALSE),"INVALID"))</f>
        <v/>
      </c>
      <c r="I4903">
        <f>IF(C4903="","",IFERROR(VLOOKUP(C4903,lst_FT_group_map_table,2,FALSE),"INVALID"))</f>
        <v/>
      </c>
      <c r="J4903">
        <f>IF(F4903=1,IF(H4903=I4903,1,0),"")</f>
        <v/>
      </c>
      <c r="K4903">
        <f>IF(AND(ISNUMBER(MATCH(B4903,lst_FT_sci_excl,0)),ISNUMBER(MATCH(C4903,lst_FT_sci_excl,0))),IF(D4903=E4903,1,0),"")</f>
        <v/>
      </c>
      <c r="L4903">
        <f>IF(OR(G4903=0,K4903=0),1,"")</f>
        <v/>
      </c>
      <c r="M4903">
        <f>IF(L4903=1,COUNTIF($L$2:L4903,1),"")</f>
        <v/>
      </c>
    </row>
    <row r="4904">
      <c r="A4904">
        <f>IF(screen_FT_reviewer_A!$A4904="","",screen_FT_reviewer_A!$A4904)</f>
        <v/>
      </c>
      <c r="B4904">
        <f>IF(OR($A4904="",screen_FT_reviewer_A!$C4904=""),"",screen_FT_reviewer_A!$C4904)</f>
        <v/>
      </c>
      <c r="C4904">
        <f>IF(OR($A4904="",screen_FT_reviewer_B!$C4904=""),"",screen_FT_reviewer_B!$C4904)</f>
        <v/>
      </c>
      <c r="D4904">
        <f>IF(OR($A4904="",screen_FT_reviewer_A!$D4904=""),"",screen_FT_reviewer_A!$D4904)</f>
        <v/>
      </c>
      <c r="E4904">
        <f>IF(OR($A4904="",screen_FT_reviewer_B!$D4904=""),"",screen_FT_reviewer_B!$D4904)</f>
        <v/>
      </c>
      <c r="F4904">
        <f>IF(AND(B4904&lt;&gt;"",C4904&lt;&gt;""),1,"")</f>
        <v/>
      </c>
      <c r="G4904">
        <f>IF(F4904=1,IF(B4904=C4904,1,0),"")</f>
        <v/>
      </c>
      <c r="H4904">
        <f>IF(B4904="","",IFERROR(VLOOKUP(B4904,lst_FT_group_map_table,2,FALSE),"INVALID"))</f>
        <v/>
      </c>
      <c r="I4904">
        <f>IF(C4904="","",IFERROR(VLOOKUP(C4904,lst_FT_group_map_table,2,FALSE),"INVALID"))</f>
        <v/>
      </c>
      <c r="J4904">
        <f>IF(F4904=1,IF(H4904=I4904,1,0),"")</f>
        <v/>
      </c>
      <c r="K4904">
        <f>IF(AND(ISNUMBER(MATCH(B4904,lst_FT_sci_excl,0)),ISNUMBER(MATCH(C4904,lst_FT_sci_excl,0))),IF(D4904=E4904,1,0),"")</f>
        <v/>
      </c>
      <c r="L4904">
        <f>IF(OR(G4904=0,K4904=0),1,"")</f>
        <v/>
      </c>
      <c r="M4904">
        <f>IF(L4904=1,COUNTIF($L$2:L4904,1),"")</f>
        <v/>
      </c>
    </row>
    <row r="4905">
      <c r="A4905">
        <f>IF(screen_FT_reviewer_A!$A4905="","",screen_FT_reviewer_A!$A4905)</f>
        <v/>
      </c>
      <c r="B4905">
        <f>IF(OR($A4905="",screen_FT_reviewer_A!$C4905=""),"",screen_FT_reviewer_A!$C4905)</f>
        <v/>
      </c>
      <c r="C4905">
        <f>IF(OR($A4905="",screen_FT_reviewer_B!$C4905=""),"",screen_FT_reviewer_B!$C4905)</f>
        <v/>
      </c>
      <c r="D4905">
        <f>IF(OR($A4905="",screen_FT_reviewer_A!$D4905=""),"",screen_FT_reviewer_A!$D4905)</f>
        <v/>
      </c>
      <c r="E4905">
        <f>IF(OR($A4905="",screen_FT_reviewer_B!$D4905=""),"",screen_FT_reviewer_B!$D4905)</f>
        <v/>
      </c>
      <c r="F4905">
        <f>IF(AND(B4905&lt;&gt;"",C4905&lt;&gt;""),1,"")</f>
        <v/>
      </c>
      <c r="G4905">
        <f>IF(F4905=1,IF(B4905=C4905,1,0),"")</f>
        <v/>
      </c>
      <c r="H4905">
        <f>IF(B4905="","",IFERROR(VLOOKUP(B4905,lst_FT_group_map_table,2,FALSE),"INVALID"))</f>
        <v/>
      </c>
      <c r="I4905">
        <f>IF(C4905="","",IFERROR(VLOOKUP(C4905,lst_FT_group_map_table,2,FALSE),"INVALID"))</f>
        <v/>
      </c>
      <c r="J4905">
        <f>IF(F4905=1,IF(H4905=I4905,1,0),"")</f>
        <v/>
      </c>
      <c r="K4905">
        <f>IF(AND(ISNUMBER(MATCH(B4905,lst_FT_sci_excl,0)),ISNUMBER(MATCH(C4905,lst_FT_sci_excl,0))),IF(D4905=E4905,1,0),"")</f>
        <v/>
      </c>
      <c r="L4905">
        <f>IF(OR(G4905=0,K4905=0),1,"")</f>
        <v/>
      </c>
      <c r="M4905">
        <f>IF(L4905=1,COUNTIF($L$2:L4905,1),"")</f>
        <v/>
      </c>
    </row>
    <row r="4906">
      <c r="A4906">
        <f>IF(screen_FT_reviewer_A!$A4906="","",screen_FT_reviewer_A!$A4906)</f>
        <v/>
      </c>
      <c r="B4906">
        <f>IF(OR($A4906="",screen_FT_reviewer_A!$C4906=""),"",screen_FT_reviewer_A!$C4906)</f>
        <v/>
      </c>
      <c r="C4906">
        <f>IF(OR($A4906="",screen_FT_reviewer_B!$C4906=""),"",screen_FT_reviewer_B!$C4906)</f>
        <v/>
      </c>
      <c r="D4906">
        <f>IF(OR($A4906="",screen_FT_reviewer_A!$D4906=""),"",screen_FT_reviewer_A!$D4906)</f>
        <v/>
      </c>
      <c r="E4906">
        <f>IF(OR($A4906="",screen_FT_reviewer_B!$D4906=""),"",screen_FT_reviewer_B!$D4906)</f>
        <v/>
      </c>
      <c r="F4906">
        <f>IF(AND(B4906&lt;&gt;"",C4906&lt;&gt;""),1,"")</f>
        <v/>
      </c>
      <c r="G4906">
        <f>IF(F4906=1,IF(B4906=C4906,1,0),"")</f>
        <v/>
      </c>
      <c r="H4906">
        <f>IF(B4906="","",IFERROR(VLOOKUP(B4906,lst_FT_group_map_table,2,FALSE),"INVALID"))</f>
        <v/>
      </c>
      <c r="I4906">
        <f>IF(C4906="","",IFERROR(VLOOKUP(C4906,lst_FT_group_map_table,2,FALSE),"INVALID"))</f>
        <v/>
      </c>
      <c r="J4906">
        <f>IF(F4906=1,IF(H4906=I4906,1,0),"")</f>
        <v/>
      </c>
      <c r="K4906">
        <f>IF(AND(ISNUMBER(MATCH(B4906,lst_FT_sci_excl,0)),ISNUMBER(MATCH(C4906,lst_FT_sci_excl,0))),IF(D4906=E4906,1,0),"")</f>
        <v/>
      </c>
      <c r="L4906">
        <f>IF(OR(G4906=0,K4906=0),1,"")</f>
        <v/>
      </c>
      <c r="M4906">
        <f>IF(L4906=1,COUNTIF($L$2:L4906,1),"")</f>
        <v/>
      </c>
    </row>
    <row r="4907">
      <c r="A4907">
        <f>IF(screen_FT_reviewer_A!$A4907="","",screen_FT_reviewer_A!$A4907)</f>
        <v/>
      </c>
      <c r="B4907">
        <f>IF(OR($A4907="",screen_FT_reviewer_A!$C4907=""),"",screen_FT_reviewer_A!$C4907)</f>
        <v/>
      </c>
      <c r="C4907">
        <f>IF(OR($A4907="",screen_FT_reviewer_B!$C4907=""),"",screen_FT_reviewer_B!$C4907)</f>
        <v/>
      </c>
      <c r="D4907">
        <f>IF(OR($A4907="",screen_FT_reviewer_A!$D4907=""),"",screen_FT_reviewer_A!$D4907)</f>
        <v/>
      </c>
      <c r="E4907">
        <f>IF(OR($A4907="",screen_FT_reviewer_B!$D4907=""),"",screen_FT_reviewer_B!$D4907)</f>
        <v/>
      </c>
      <c r="F4907">
        <f>IF(AND(B4907&lt;&gt;"",C4907&lt;&gt;""),1,"")</f>
        <v/>
      </c>
      <c r="G4907">
        <f>IF(F4907=1,IF(B4907=C4907,1,0),"")</f>
        <v/>
      </c>
      <c r="H4907">
        <f>IF(B4907="","",IFERROR(VLOOKUP(B4907,lst_FT_group_map_table,2,FALSE),"INVALID"))</f>
        <v/>
      </c>
      <c r="I4907">
        <f>IF(C4907="","",IFERROR(VLOOKUP(C4907,lst_FT_group_map_table,2,FALSE),"INVALID"))</f>
        <v/>
      </c>
      <c r="J4907">
        <f>IF(F4907=1,IF(H4907=I4907,1,0),"")</f>
        <v/>
      </c>
      <c r="K4907">
        <f>IF(AND(ISNUMBER(MATCH(B4907,lst_FT_sci_excl,0)),ISNUMBER(MATCH(C4907,lst_FT_sci_excl,0))),IF(D4907=E4907,1,0),"")</f>
        <v/>
      </c>
      <c r="L4907">
        <f>IF(OR(G4907=0,K4907=0),1,"")</f>
        <v/>
      </c>
      <c r="M4907">
        <f>IF(L4907=1,COUNTIF($L$2:L4907,1),"")</f>
        <v/>
      </c>
    </row>
    <row r="4908">
      <c r="A4908">
        <f>IF(screen_FT_reviewer_A!$A4908="","",screen_FT_reviewer_A!$A4908)</f>
        <v/>
      </c>
      <c r="B4908">
        <f>IF(OR($A4908="",screen_FT_reviewer_A!$C4908=""),"",screen_FT_reviewer_A!$C4908)</f>
        <v/>
      </c>
      <c r="C4908">
        <f>IF(OR($A4908="",screen_FT_reviewer_B!$C4908=""),"",screen_FT_reviewer_B!$C4908)</f>
        <v/>
      </c>
      <c r="D4908">
        <f>IF(OR($A4908="",screen_FT_reviewer_A!$D4908=""),"",screen_FT_reviewer_A!$D4908)</f>
        <v/>
      </c>
      <c r="E4908">
        <f>IF(OR($A4908="",screen_FT_reviewer_B!$D4908=""),"",screen_FT_reviewer_B!$D4908)</f>
        <v/>
      </c>
      <c r="F4908">
        <f>IF(AND(B4908&lt;&gt;"",C4908&lt;&gt;""),1,"")</f>
        <v/>
      </c>
      <c r="G4908">
        <f>IF(F4908=1,IF(B4908=C4908,1,0),"")</f>
        <v/>
      </c>
      <c r="H4908">
        <f>IF(B4908="","",IFERROR(VLOOKUP(B4908,lst_FT_group_map_table,2,FALSE),"INVALID"))</f>
        <v/>
      </c>
      <c r="I4908">
        <f>IF(C4908="","",IFERROR(VLOOKUP(C4908,lst_FT_group_map_table,2,FALSE),"INVALID"))</f>
        <v/>
      </c>
      <c r="J4908">
        <f>IF(F4908=1,IF(H4908=I4908,1,0),"")</f>
        <v/>
      </c>
      <c r="K4908">
        <f>IF(AND(ISNUMBER(MATCH(B4908,lst_FT_sci_excl,0)),ISNUMBER(MATCH(C4908,lst_FT_sci_excl,0))),IF(D4908=E4908,1,0),"")</f>
        <v/>
      </c>
      <c r="L4908">
        <f>IF(OR(G4908=0,K4908=0),1,"")</f>
        <v/>
      </c>
      <c r="M4908">
        <f>IF(L4908=1,COUNTIF($L$2:L4908,1),"")</f>
        <v/>
      </c>
    </row>
    <row r="4909">
      <c r="A4909">
        <f>IF(screen_FT_reviewer_A!$A4909="","",screen_FT_reviewer_A!$A4909)</f>
        <v/>
      </c>
      <c r="B4909">
        <f>IF(OR($A4909="",screen_FT_reviewer_A!$C4909=""),"",screen_FT_reviewer_A!$C4909)</f>
        <v/>
      </c>
      <c r="C4909">
        <f>IF(OR($A4909="",screen_FT_reviewer_B!$C4909=""),"",screen_FT_reviewer_B!$C4909)</f>
        <v/>
      </c>
      <c r="D4909">
        <f>IF(OR($A4909="",screen_FT_reviewer_A!$D4909=""),"",screen_FT_reviewer_A!$D4909)</f>
        <v/>
      </c>
      <c r="E4909">
        <f>IF(OR($A4909="",screen_FT_reviewer_B!$D4909=""),"",screen_FT_reviewer_B!$D4909)</f>
        <v/>
      </c>
      <c r="F4909">
        <f>IF(AND(B4909&lt;&gt;"",C4909&lt;&gt;""),1,"")</f>
        <v/>
      </c>
      <c r="G4909">
        <f>IF(F4909=1,IF(B4909=C4909,1,0),"")</f>
        <v/>
      </c>
      <c r="H4909">
        <f>IF(B4909="","",IFERROR(VLOOKUP(B4909,lst_FT_group_map_table,2,FALSE),"INVALID"))</f>
        <v/>
      </c>
      <c r="I4909">
        <f>IF(C4909="","",IFERROR(VLOOKUP(C4909,lst_FT_group_map_table,2,FALSE),"INVALID"))</f>
        <v/>
      </c>
      <c r="J4909">
        <f>IF(F4909=1,IF(H4909=I4909,1,0),"")</f>
        <v/>
      </c>
      <c r="K4909">
        <f>IF(AND(ISNUMBER(MATCH(B4909,lst_FT_sci_excl,0)),ISNUMBER(MATCH(C4909,lst_FT_sci_excl,0))),IF(D4909=E4909,1,0),"")</f>
        <v/>
      </c>
      <c r="L4909">
        <f>IF(OR(G4909=0,K4909=0),1,"")</f>
        <v/>
      </c>
      <c r="M4909">
        <f>IF(L4909=1,COUNTIF($L$2:L4909,1),"")</f>
        <v/>
      </c>
    </row>
    <row r="4910">
      <c r="A4910">
        <f>IF(screen_FT_reviewer_A!$A4910="","",screen_FT_reviewer_A!$A4910)</f>
        <v/>
      </c>
      <c r="B4910">
        <f>IF(OR($A4910="",screen_FT_reviewer_A!$C4910=""),"",screen_FT_reviewer_A!$C4910)</f>
        <v/>
      </c>
      <c r="C4910">
        <f>IF(OR($A4910="",screen_FT_reviewer_B!$C4910=""),"",screen_FT_reviewer_B!$C4910)</f>
        <v/>
      </c>
      <c r="D4910">
        <f>IF(OR($A4910="",screen_FT_reviewer_A!$D4910=""),"",screen_FT_reviewer_A!$D4910)</f>
        <v/>
      </c>
      <c r="E4910">
        <f>IF(OR($A4910="",screen_FT_reviewer_B!$D4910=""),"",screen_FT_reviewer_B!$D4910)</f>
        <v/>
      </c>
      <c r="F4910">
        <f>IF(AND(B4910&lt;&gt;"",C4910&lt;&gt;""),1,"")</f>
        <v/>
      </c>
      <c r="G4910">
        <f>IF(F4910=1,IF(B4910=C4910,1,0),"")</f>
        <v/>
      </c>
      <c r="H4910">
        <f>IF(B4910="","",IFERROR(VLOOKUP(B4910,lst_FT_group_map_table,2,FALSE),"INVALID"))</f>
        <v/>
      </c>
      <c r="I4910">
        <f>IF(C4910="","",IFERROR(VLOOKUP(C4910,lst_FT_group_map_table,2,FALSE),"INVALID"))</f>
        <v/>
      </c>
      <c r="J4910">
        <f>IF(F4910=1,IF(H4910=I4910,1,0),"")</f>
        <v/>
      </c>
      <c r="K4910">
        <f>IF(AND(ISNUMBER(MATCH(B4910,lst_FT_sci_excl,0)),ISNUMBER(MATCH(C4910,lst_FT_sci_excl,0))),IF(D4910=E4910,1,0),"")</f>
        <v/>
      </c>
      <c r="L4910">
        <f>IF(OR(G4910=0,K4910=0),1,"")</f>
        <v/>
      </c>
      <c r="M4910">
        <f>IF(L4910=1,COUNTIF($L$2:L4910,1),"")</f>
        <v/>
      </c>
    </row>
    <row r="4911">
      <c r="A4911">
        <f>IF(screen_FT_reviewer_A!$A4911="","",screen_FT_reviewer_A!$A4911)</f>
        <v/>
      </c>
      <c r="B4911">
        <f>IF(OR($A4911="",screen_FT_reviewer_A!$C4911=""),"",screen_FT_reviewer_A!$C4911)</f>
        <v/>
      </c>
      <c r="C4911">
        <f>IF(OR($A4911="",screen_FT_reviewer_B!$C4911=""),"",screen_FT_reviewer_B!$C4911)</f>
        <v/>
      </c>
      <c r="D4911">
        <f>IF(OR($A4911="",screen_FT_reviewer_A!$D4911=""),"",screen_FT_reviewer_A!$D4911)</f>
        <v/>
      </c>
      <c r="E4911">
        <f>IF(OR($A4911="",screen_FT_reviewer_B!$D4911=""),"",screen_FT_reviewer_B!$D4911)</f>
        <v/>
      </c>
      <c r="F4911">
        <f>IF(AND(B4911&lt;&gt;"",C4911&lt;&gt;""),1,"")</f>
        <v/>
      </c>
      <c r="G4911">
        <f>IF(F4911=1,IF(B4911=C4911,1,0),"")</f>
        <v/>
      </c>
      <c r="H4911">
        <f>IF(B4911="","",IFERROR(VLOOKUP(B4911,lst_FT_group_map_table,2,FALSE),"INVALID"))</f>
        <v/>
      </c>
      <c r="I4911">
        <f>IF(C4911="","",IFERROR(VLOOKUP(C4911,lst_FT_group_map_table,2,FALSE),"INVALID"))</f>
        <v/>
      </c>
      <c r="J4911">
        <f>IF(F4911=1,IF(H4911=I4911,1,0),"")</f>
        <v/>
      </c>
      <c r="K4911">
        <f>IF(AND(ISNUMBER(MATCH(B4911,lst_FT_sci_excl,0)),ISNUMBER(MATCH(C4911,lst_FT_sci_excl,0))),IF(D4911=E4911,1,0),"")</f>
        <v/>
      </c>
      <c r="L4911">
        <f>IF(OR(G4911=0,K4911=0),1,"")</f>
        <v/>
      </c>
      <c r="M4911">
        <f>IF(L4911=1,COUNTIF($L$2:L4911,1),"")</f>
        <v/>
      </c>
    </row>
    <row r="4912">
      <c r="A4912">
        <f>IF(screen_FT_reviewer_A!$A4912="","",screen_FT_reviewer_A!$A4912)</f>
        <v/>
      </c>
      <c r="B4912">
        <f>IF(OR($A4912="",screen_FT_reviewer_A!$C4912=""),"",screen_FT_reviewer_A!$C4912)</f>
        <v/>
      </c>
      <c r="C4912">
        <f>IF(OR($A4912="",screen_FT_reviewer_B!$C4912=""),"",screen_FT_reviewer_B!$C4912)</f>
        <v/>
      </c>
      <c r="D4912">
        <f>IF(OR($A4912="",screen_FT_reviewer_A!$D4912=""),"",screen_FT_reviewer_A!$D4912)</f>
        <v/>
      </c>
      <c r="E4912">
        <f>IF(OR($A4912="",screen_FT_reviewer_B!$D4912=""),"",screen_FT_reviewer_B!$D4912)</f>
        <v/>
      </c>
      <c r="F4912">
        <f>IF(AND(B4912&lt;&gt;"",C4912&lt;&gt;""),1,"")</f>
        <v/>
      </c>
      <c r="G4912">
        <f>IF(F4912=1,IF(B4912=C4912,1,0),"")</f>
        <v/>
      </c>
      <c r="H4912">
        <f>IF(B4912="","",IFERROR(VLOOKUP(B4912,lst_FT_group_map_table,2,FALSE),"INVALID"))</f>
        <v/>
      </c>
      <c r="I4912">
        <f>IF(C4912="","",IFERROR(VLOOKUP(C4912,lst_FT_group_map_table,2,FALSE),"INVALID"))</f>
        <v/>
      </c>
      <c r="J4912">
        <f>IF(F4912=1,IF(H4912=I4912,1,0),"")</f>
        <v/>
      </c>
      <c r="K4912">
        <f>IF(AND(ISNUMBER(MATCH(B4912,lst_FT_sci_excl,0)),ISNUMBER(MATCH(C4912,lst_FT_sci_excl,0))),IF(D4912=E4912,1,0),"")</f>
        <v/>
      </c>
      <c r="L4912">
        <f>IF(OR(G4912=0,K4912=0),1,"")</f>
        <v/>
      </c>
      <c r="M4912">
        <f>IF(L4912=1,COUNTIF($L$2:L4912,1),"")</f>
        <v/>
      </c>
    </row>
    <row r="4913">
      <c r="A4913">
        <f>IF(screen_FT_reviewer_A!$A4913="","",screen_FT_reviewer_A!$A4913)</f>
        <v/>
      </c>
      <c r="B4913">
        <f>IF(OR($A4913="",screen_FT_reviewer_A!$C4913=""),"",screen_FT_reviewer_A!$C4913)</f>
        <v/>
      </c>
      <c r="C4913">
        <f>IF(OR($A4913="",screen_FT_reviewer_B!$C4913=""),"",screen_FT_reviewer_B!$C4913)</f>
        <v/>
      </c>
      <c r="D4913">
        <f>IF(OR($A4913="",screen_FT_reviewer_A!$D4913=""),"",screen_FT_reviewer_A!$D4913)</f>
        <v/>
      </c>
      <c r="E4913">
        <f>IF(OR($A4913="",screen_FT_reviewer_B!$D4913=""),"",screen_FT_reviewer_B!$D4913)</f>
        <v/>
      </c>
      <c r="F4913">
        <f>IF(AND(B4913&lt;&gt;"",C4913&lt;&gt;""),1,"")</f>
        <v/>
      </c>
      <c r="G4913">
        <f>IF(F4913=1,IF(B4913=C4913,1,0),"")</f>
        <v/>
      </c>
      <c r="H4913">
        <f>IF(B4913="","",IFERROR(VLOOKUP(B4913,lst_FT_group_map_table,2,FALSE),"INVALID"))</f>
        <v/>
      </c>
      <c r="I4913">
        <f>IF(C4913="","",IFERROR(VLOOKUP(C4913,lst_FT_group_map_table,2,FALSE),"INVALID"))</f>
        <v/>
      </c>
      <c r="J4913">
        <f>IF(F4913=1,IF(H4913=I4913,1,0),"")</f>
        <v/>
      </c>
      <c r="K4913">
        <f>IF(AND(ISNUMBER(MATCH(B4913,lst_FT_sci_excl,0)),ISNUMBER(MATCH(C4913,lst_FT_sci_excl,0))),IF(D4913=E4913,1,0),"")</f>
        <v/>
      </c>
      <c r="L4913">
        <f>IF(OR(G4913=0,K4913=0),1,"")</f>
        <v/>
      </c>
      <c r="M4913">
        <f>IF(L4913=1,COUNTIF($L$2:L4913,1),"")</f>
        <v/>
      </c>
    </row>
    <row r="4914">
      <c r="A4914">
        <f>IF(screen_FT_reviewer_A!$A4914="","",screen_FT_reviewer_A!$A4914)</f>
        <v/>
      </c>
      <c r="B4914">
        <f>IF(OR($A4914="",screen_FT_reviewer_A!$C4914=""),"",screen_FT_reviewer_A!$C4914)</f>
        <v/>
      </c>
      <c r="C4914">
        <f>IF(OR($A4914="",screen_FT_reviewer_B!$C4914=""),"",screen_FT_reviewer_B!$C4914)</f>
        <v/>
      </c>
      <c r="D4914">
        <f>IF(OR($A4914="",screen_FT_reviewer_A!$D4914=""),"",screen_FT_reviewer_A!$D4914)</f>
        <v/>
      </c>
      <c r="E4914">
        <f>IF(OR($A4914="",screen_FT_reviewer_B!$D4914=""),"",screen_FT_reviewer_B!$D4914)</f>
        <v/>
      </c>
      <c r="F4914">
        <f>IF(AND(B4914&lt;&gt;"",C4914&lt;&gt;""),1,"")</f>
        <v/>
      </c>
      <c r="G4914">
        <f>IF(F4914=1,IF(B4914=C4914,1,0),"")</f>
        <v/>
      </c>
      <c r="H4914">
        <f>IF(B4914="","",IFERROR(VLOOKUP(B4914,lst_FT_group_map_table,2,FALSE),"INVALID"))</f>
        <v/>
      </c>
      <c r="I4914">
        <f>IF(C4914="","",IFERROR(VLOOKUP(C4914,lst_FT_group_map_table,2,FALSE),"INVALID"))</f>
        <v/>
      </c>
      <c r="J4914">
        <f>IF(F4914=1,IF(H4914=I4914,1,0),"")</f>
        <v/>
      </c>
      <c r="K4914">
        <f>IF(AND(ISNUMBER(MATCH(B4914,lst_FT_sci_excl,0)),ISNUMBER(MATCH(C4914,lst_FT_sci_excl,0))),IF(D4914=E4914,1,0),"")</f>
        <v/>
      </c>
      <c r="L4914">
        <f>IF(OR(G4914=0,K4914=0),1,"")</f>
        <v/>
      </c>
      <c r="M4914">
        <f>IF(L4914=1,COUNTIF($L$2:L4914,1),"")</f>
        <v/>
      </c>
    </row>
    <row r="4915">
      <c r="A4915">
        <f>IF(screen_FT_reviewer_A!$A4915="","",screen_FT_reviewer_A!$A4915)</f>
        <v/>
      </c>
      <c r="B4915">
        <f>IF(OR($A4915="",screen_FT_reviewer_A!$C4915=""),"",screen_FT_reviewer_A!$C4915)</f>
        <v/>
      </c>
      <c r="C4915">
        <f>IF(OR($A4915="",screen_FT_reviewer_B!$C4915=""),"",screen_FT_reviewer_B!$C4915)</f>
        <v/>
      </c>
      <c r="D4915">
        <f>IF(OR($A4915="",screen_FT_reviewer_A!$D4915=""),"",screen_FT_reviewer_A!$D4915)</f>
        <v/>
      </c>
      <c r="E4915">
        <f>IF(OR($A4915="",screen_FT_reviewer_B!$D4915=""),"",screen_FT_reviewer_B!$D4915)</f>
        <v/>
      </c>
      <c r="F4915">
        <f>IF(AND(B4915&lt;&gt;"",C4915&lt;&gt;""),1,"")</f>
        <v/>
      </c>
      <c r="G4915">
        <f>IF(F4915=1,IF(B4915=C4915,1,0),"")</f>
        <v/>
      </c>
      <c r="H4915">
        <f>IF(B4915="","",IFERROR(VLOOKUP(B4915,lst_FT_group_map_table,2,FALSE),"INVALID"))</f>
        <v/>
      </c>
      <c r="I4915">
        <f>IF(C4915="","",IFERROR(VLOOKUP(C4915,lst_FT_group_map_table,2,FALSE),"INVALID"))</f>
        <v/>
      </c>
      <c r="J4915">
        <f>IF(F4915=1,IF(H4915=I4915,1,0),"")</f>
        <v/>
      </c>
      <c r="K4915">
        <f>IF(AND(ISNUMBER(MATCH(B4915,lst_FT_sci_excl,0)),ISNUMBER(MATCH(C4915,lst_FT_sci_excl,0))),IF(D4915=E4915,1,0),"")</f>
        <v/>
      </c>
      <c r="L4915">
        <f>IF(OR(G4915=0,K4915=0),1,"")</f>
        <v/>
      </c>
      <c r="M4915">
        <f>IF(L4915=1,COUNTIF($L$2:L4915,1),"")</f>
        <v/>
      </c>
    </row>
    <row r="4916">
      <c r="A4916">
        <f>IF(screen_FT_reviewer_A!$A4916="","",screen_FT_reviewer_A!$A4916)</f>
        <v/>
      </c>
      <c r="B4916">
        <f>IF(OR($A4916="",screen_FT_reviewer_A!$C4916=""),"",screen_FT_reviewer_A!$C4916)</f>
        <v/>
      </c>
      <c r="C4916">
        <f>IF(OR($A4916="",screen_FT_reviewer_B!$C4916=""),"",screen_FT_reviewer_B!$C4916)</f>
        <v/>
      </c>
      <c r="D4916">
        <f>IF(OR($A4916="",screen_FT_reviewer_A!$D4916=""),"",screen_FT_reviewer_A!$D4916)</f>
        <v/>
      </c>
      <c r="E4916">
        <f>IF(OR($A4916="",screen_FT_reviewer_B!$D4916=""),"",screen_FT_reviewer_B!$D4916)</f>
        <v/>
      </c>
      <c r="F4916">
        <f>IF(AND(B4916&lt;&gt;"",C4916&lt;&gt;""),1,"")</f>
        <v/>
      </c>
      <c r="G4916">
        <f>IF(F4916=1,IF(B4916=C4916,1,0),"")</f>
        <v/>
      </c>
      <c r="H4916">
        <f>IF(B4916="","",IFERROR(VLOOKUP(B4916,lst_FT_group_map_table,2,FALSE),"INVALID"))</f>
        <v/>
      </c>
      <c r="I4916">
        <f>IF(C4916="","",IFERROR(VLOOKUP(C4916,lst_FT_group_map_table,2,FALSE),"INVALID"))</f>
        <v/>
      </c>
      <c r="J4916">
        <f>IF(F4916=1,IF(H4916=I4916,1,0),"")</f>
        <v/>
      </c>
      <c r="K4916">
        <f>IF(AND(ISNUMBER(MATCH(B4916,lst_FT_sci_excl,0)),ISNUMBER(MATCH(C4916,lst_FT_sci_excl,0))),IF(D4916=E4916,1,0),"")</f>
        <v/>
      </c>
      <c r="L4916">
        <f>IF(OR(G4916=0,K4916=0),1,"")</f>
        <v/>
      </c>
      <c r="M4916">
        <f>IF(L4916=1,COUNTIF($L$2:L4916,1),"")</f>
        <v/>
      </c>
    </row>
    <row r="4917">
      <c r="A4917">
        <f>IF(screen_FT_reviewer_A!$A4917="","",screen_FT_reviewer_A!$A4917)</f>
        <v/>
      </c>
      <c r="B4917">
        <f>IF(OR($A4917="",screen_FT_reviewer_A!$C4917=""),"",screen_FT_reviewer_A!$C4917)</f>
        <v/>
      </c>
      <c r="C4917">
        <f>IF(OR($A4917="",screen_FT_reviewer_B!$C4917=""),"",screen_FT_reviewer_B!$C4917)</f>
        <v/>
      </c>
      <c r="D4917">
        <f>IF(OR($A4917="",screen_FT_reviewer_A!$D4917=""),"",screen_FT_reviewer_A!$D4917)</f>
        <v/>
      </c>
      <c r="E4917">
        <f>IF(OR($A4917="",screen_FT_reviewer_B!$D4917=""),"",screen_FT_reviewer_B!$D4917)</f>
        <v/>
      </c>
      <c r="F4917">
        <f>IF(AND(B4917&lt;&gt;"",C4917&lt;&gt;""),1,"")</f>
        <v/>
      </c>
      <c r="G4917">
        <f>IF(F4917=1,IF(B4917=C4917,1,0),"")</f>
        <v/>
      </c>
      <c r="H4917">
        <f>IF(B4917="","",IFERROR(VLOOKUP(B4917,lst_FT_group_map_table,2,FALSE),"INVALID"))</f>
        <v/>
      </c>
      <c r="I4917">
        <f>IF(C4917="","",IFERROR(VLOOKUP(C4917,lst_FT_group_map_table,2,FALSE),"INVALID"))</f>
        <v/>
      </c>
      <c r="J4917">
        <f>IF(F4917=1,IF(H4917=I4917,1,0),"")</f>
        <v/>
      </c>
      <c r="K4917">
        <f>IF(AND(ISNUMBER(MATCH(B4917,lst_FT_sci_excl,0)),ISNUMBER(MATCH(C4917,lst_FT_sci_excl,0))),IF(D4917=E4917,1,0),"")</f>
        <v/>
      </c>
      <c r="L4917">
        <f>IF(OR(G4917=0,K4917=0),1,"")</f>
        <v/>
      </c>
      <c r="M4917">
        <f>IF(L4917=1,COUNTIF($L$2:L4917,1),"")</f>
        <v/>
      </c>
    </row>
    <row r="4918">
      <c r="A4918">
        <f>IF(screen_FT_reviewer_A!$A4918="","",screen_FT_reviewer_A!$A4918)</f>
        <v/>
      </c>
      <c r="B4918">
        <f>IF(OR($A4918="",screen_FT_reviewer_A!$C4918=""),"",screen_FT_reviewer_A!$C4918)</f>
        <v/>
      </c>
      <c r="C4918">
        <f>IF(OR($A4918="",screen_FT_reviewer_B!$C4918=""),"",screen_FT_reviewer_B!$C4918)</f>
        <v/>
      </c>
      <c r="D4918">
        <f>IF(OR($A4918="",screen_FT_reviewer_A!$D4918=""),"",screen_FT_reviewer_A!$D4918)</f>
        <v/>
      </c>
      <c r="E4918">
        <f>IF(OR($A4918="",screen_FT_reviewer_B!$D4918=""),"",screen_FT_reviewer_B!$D4918)</f>
        <v/>
      </c>
      <c r="F4918">
        <f>IF(AND(B4918&lt;&gt;"",C4918&lt;&gt;""),1,"")</f>
        <v/>
      </c>
      <c r="G4918">
        <f>IF(F4918=1,IF(B4918=C4918,1,0),"")</f>
        <v/>
      </c>
      <c r="H4918">
        <f>IF(B4918="","",IFERROR(VLOOKUP(B4918,lst_FT_group_map_table,2,FALSE),"INVALID"))</f>
        <v/>
      </c>
      <c r="I4918">
        <f>IF(C4918="","",IFERROR(VLOOKUP(C4918,lst_FT_group_map_table,2,FALSE),"INVALID"))</f>
        <v/>
      </c>
      <c r="J4918">
        <f>IF(F4918=1,IF(H4918=I4918,1,0),"")</f>
        <v/>
      </c>
      <c r="K4918">
        <f>IF(AND(ISNUMBER(MATCH(B4918,lst_FT_sci_excl,0)),ISNUMBER(MATCH(C4918,lst_FT_sci_excl,0))),IF(D4918=E4918,1,0),"")</f>
        <v/>
      </c>
      <c r="L4918">
        <f>IF(OR(G4918=0,K4918=0),1,"")</f>
        <v/>
      </c>
      <c r="M4918">
        <f>IF(L4918=1,COUNTIF($L$2:L4918,1),"")</f>
        <v/>
      </c>
    </row>
    <row r="4919">
      <c r="A4919">
        <f>IF(screen_FT_reviewer_A!$A4919="","",screen_FT_reviewer_A!$A4919)</f>
        <v/>
      </c>
      <c r="B4919">
        <f>IF(OR($A4919="",screen_FT_reviewer_A!$C4919=""),"",screen_FT_reviewer_A!$C4919)</f>
        <v/>
      </c>
      <c r="C4919">
        <f>IF(OR($A4919="",screen_FT_reviewer_B!$C4919=""),"",screen_FT_reviewer_B!$C4919)</f>
        <v/>
      </c>
      <c r="D4919">
        <f>IF(OR($A4919="",screen_FT_reviewer_A!$D4919=""),"",screen_FT_reviewer_A!$D4919)</f>
        <v/>
      </c>
      <c r="E4919">
        <f>IF(OR($A4919="",screen_FT_reviewer_B!$D4919=""),"",screen_FT_reviewer_B!$D4919)</f>
        <v/>
      </c>
      <c r="F4919">
        <f>IF(AND(B4919&lt;&gt;"",C4919&lt;&gt;""),1,"")</f>
        <v/>
      </c>
      <c r="G4919">
        <f>IF(F4919=1,IF(B4919=C4919,1,0),"")</f>
        <v/>
      </c>
      <c r="H4919">
        <f>IF(B4919="","",IFERROR(VLOOKUP(B4919,lst_FT_group_map_table,2,FALSE),"INVALID"))</f>
        <v/>
      </c>
      <c r="I4919">
        <f>IF(C4919="","",IFERROR(VLOOKUP(C4919,lst_FT_group_map_table,2,FALSE),"INVALID"))</f>
        <v/>
      </c>
      <c r="J4919">
        <f>IF(F4919=1,IF(H4919=I4919,1,0),"")</f>
        <v/>
      </c>
      <c r="K4919">
        <f>IF(AND(ISNUMBER(MATCH(B4919,lst_FT_sci_excl,0)),ISNUMBER(MATCH(C4919,lst_FT_sci_excl,0))),IF(D4919=E4919,1,0),"")</f>
        <v/>
      </c>
      <c r="L4919">
        <f>IF(OR(G4919=0,K4919=0),1,"")</f>
        <v/>
      </c>
      <c r="M4919">
        <f>IF(L4919=1,COUNTIF($L$2:L4919,1),"")</f>
        <v/>
      </c>
    </row>
    <row r="4920">
      <c r="A4920">
        <f>IF(screen_FT_reviewer_A!$A4920="","",screen_FT_reviewer_A!$A4920)</f>
        <v/>
      </c>
      <c r="B4920">
        <f>IF(OR($A4920="",screen_FT_reviewer_A!$C4920=""),"",screen_FT_reviewer_A!$C4920)</f>
        <v/>
      </c>
      <c r="C4920">
        <f>IF(OR($A4920="",screen_FT_reviewer_B!$C4920=""),"",screen_FT_reviewer_B!$C4920)</f>
        <v/>
      </c>
      <c r="D4920">
        <f>IF(OR($A4920="",screen_FT_reviewer_A!$D4920=""),"",screen_FT_reviewer_A!$D4920)</f>
        <v/>
      </c>
      <c r="E4920">
        <f>IF(OR($A4920="",screen_FT_reviewer_B!$D4920=""),"",screen_FT_reviewer_B!$D4920)</f>
        <v/>
      </c>
      <c r="F4920">
        <f>IF(AND(B4920&lt;&gt;"",C4920&lt;&gt;""),1,"")</f>
        <v/>
      </c>
      <c r="G4920">
        <f>IF(F4920=1,IF(B4920=C4920,1,0),"")</f>
        <v/>
      </c>
      <c r="H4920">
        <f>IF(B4920="","",IFERROR(VLOOKUP(B4920,lst_FT_group_map_table,2,FALSE),"INVALID"))</f>
        <v/>
      </c>
      <c r="I4920">
        <f>IF(C4920="","",IFERROR(VLOOKUP(C4920,lst_FT_group_map_table,2,FALSE),"INVALID"))</f>
        <v/>
      </c>
      <c r="J4920">
        <f>IF(F4920=1,IF(H4920=I4920,1,0),"")</f>
        <v/>
      </c>
      <c r="K4920">
        <f>IF(AND(ISNUMBER(MATCH(B4920,lst_FT_sci_excl,0)),ISNUMBER(MATCH(C4920,lst_FT_sci_excl,0))),IF(D4920=E4920,1,0),"")</f>
        <v/>
      </c>
      <c r="L4920">
        <f>IF(OR(G4920=0,K4920=0),1,"")</f>
        <v/>
      </c>
      <c r="M4920">
        <f>IF(L4920=1,COUNTIF($L$2:L4920,1),"")</f>
        <v/>
      </c>
    </row>
    <row r="4921">
      <c r="A4921">
        <f>IF(screen_FT_reviewer_A!$A4921="","",screen_FT_reviewer_A!$A4921)</f>
        <v/>
      </c>
      <c r="B4921">
        <f>IF(OR($A4921="",screen_FT_reviewer_A!$C4921=""),"",screen_FT_reviewer_A!$C4921)</f>
        <v/>
      </c>
      <c r="C4921">
        <f>IF(OR($A4921="",screen_FT_reviewer_B!$C4921=""),"",screen_FT_reviewer_B!$C4921)</f>
        <v/>
      </c>
      <c r="D4921">
        <f>IF(OR($A4921="",screen_FT_reviewer_A!$D4921=""),"",screen_FT_reviewer_A!$D4921)</f>
        <v/>
      </c>
      <c r="E4921">
        <f>IF(OR($A4921="",screen_FT_reviewer_B!$D4921=""),"",screen_FT_reviewer_B!$D4921)</f>
        <v/>
      </c>
      <c r="F4921">
        <f>IF(AND(B4921&lt;&gt;"",C4921&lt;&gt;""),1,"")</f>
        <v/>
      </c>
      <c r="G4921">
        <f>IF(F4921=1,IF(B4921=C4921,1,0),"")</f>
        <v/>
      </c>
      <c r="H4921">
        <f>IF(B4921="","",IFERROR(VLOOKUP(B4921,lst_FT_group_map_table,2,FALSE),"INVALID"))</f>
        <v/>
      </c>
      <c r="I4921">
        <f>IF(C4921="","",IFERROR(VLOOKUP(C4921,lst_FT_group_map_table,2,FALSE),"INVALID"))</f>
        <v/>
      </c>
      <c r="J4921">
        <f>IF(F4921=1,IF(H4921=I4921,1,0),"")</f>
        <v/>
      </c>
      <c r="K4921">
        <f>IF(AND(ISNUMBER(MATCH(B4921,lst_FT_sci_excl,0)),ISNUMBER(MATCH(C4921,lst_FT_sci_excl,0))),IF(D4921=E4921,1,0),"")</f>
        <v/>
      </c>
      <c r="L4921">
        <f>IF(OR(G4921=0,K4921=0),1,"")</f>
        <v/>
      </c>
      <c r="M4921">
        <f>IF(L4921=1,COUNTIF($L$2:L4921,1),"")</f>
        <v/>
      </c>
    </row>
    <row r="4922">
      <c r="A4922">
        <f>IF(screen_FT_reviewer_A!$A4922="","",screen_FT_reviewer_A!$A4922)</f>
        <v/>
      </c>
      <c r="B4922">
        <f>IF(OR($A4922="",screen_FT_reviewer_A!$C4922=""),"",screen_FT_reviewer_A!$C4922)</f>
        <v/>
      </c>
      <c r="C4922">
        <f>IF(OR($A4922="",screen_FT_reviewer_B!$C4922=""),"",screen_FT_reviewer_B!$C4922)</f>
        <v/>
      </c>
      <c r="D4922">
        <f>IF(OR($A4922="",screen_FT_reviewer_A!$D4922=""),"",screen_FT_reviewer_A!$D4922)</f>
        <v/>
      </c>
      <c r="E4922">
        <f>IF(OR($A4922="",screen_FT_reviewer_B!$D4922=""),"",screen_FT_reviewer_B!$D4922)</f>
        <v/>
      </c>
      <c r="F4922">
        <f>IF(AND(B4922&lt;&gt;"",C4922&lt;&gt;""),1,"")</f>
        <v/>
      </c>
      <c r="G4922">
        <f>IF(F4922=1,IF(B4922=C4922,1,0),"")</f>
        <v/>
      </c>
      <c r="H4922">
        <f>IF(B4922="","",IFERROR(VLOOKUP(B4922,lst_FT_group_map_table,2,FALSE),"INVALID"))</f>
        <v/>
      </c>
      <c r="I4922">
        <f>IF(C4922="","",IFERROR(VLOOKUP(C4922,lst_FT_group_map_table,2,FALSE),"INVALID"))</f>
        <v/>
      </c>
      <c r="J4922">
        <f>IF(F4922=1,IF(H4922=I4922,1,0),"")</f>
        <v/>
      </c>
      <c r="K4922">
        <f>IF(AND(ISNUMBER(MATCH(B4922,lst_FT_sci_excl,0)),ISNUMBER(MATCH(C4922,lst_FT_sci_excl,0))),IF(D4922=E4922,1,0),"")</f>
        <v/>
      </c>
      <c r="L4922">
        <f>IF(OR(G4922=0,K4922=0),1,"")</f>
        <v/>
      </c>
      <c r="M4922">
        <f>IF(L4922=1,COUNTIF($L$2:L4922,1),"")</f>
        <v/>
      </c>
    </row>
    <row r="4923">
      <c r="A4923">
        <f>IF(screen_FT_reviewer_A!$A4923="","",screen_FT_reviewer_A!$A4923)</f>
        <v/>
      </c>
      <c r="B4923">
        <f>IF(OR($A4923="",screen_FT_reviewer_A!$C4923=""),"",screen_FT_reviewer_A!$C4923)</f>
        <v/>
      </c>
      <c r="C4923">
        <f>IF(OR($A4923="",screen_FT_reviewer_B!$C4923=""),"",screen_FT_reviewer_B!$C4923)</f>
        <v/>
      </c>
      <c r="D4923">
        <f>IF(OR($A4923="",screen_FT_reviewer_A!$D4923=""),"",screen_FT_reviewer_A!$D4923)</f>
        <v/>
      </c>
      <c r="E4923">
        <f>IF(OR($A4923="",screen_FT_reviewer_B!$D4923=""),"",screen_FT_reviewer_B!$D4923)</f>
        <v/>
      </c>
      <c r="F4923">
        <f>IF(AND(B4923&lt;&gt;"",C4923&lt;&gt;""),1,"")</f>
        <v/>
      </c>
      <c r="G4923">
        <f>IF(F4923=1,IF(B4923=C4923,1,0),"")</f>
        <v/>
      </c>
      <c r="H4923">
        <f>IF(B4923="","",IFERROR(VLOOKUP(B4923,lst_FT_group_map_table,2,FALSE),"INVALID"))</f>
        <v/>
      </c>
      <c r="I4923">
        <f>IF(C4923="","",IFERROR(VLOOKUP(C4923,lst_FT_group_map_table,2,FALSE),"INVALID"))</f>
        <v/>
      </c>
      <c r="J4923">
        <f>IF(F4923=1,IF(H4923=I4923,1,0),"")</f>
        <v/>
      </c>
      <c r="K4923">
        <f>IF(AND(ISNUMBER(MATCH(B4923,lst_FT_sci_excl,0)),ISNUMBER(MATCH(C4923,lst_FT_sci_excl,0))),IF(D4923=E4923,1,0),"")</f>
        <v/>
      </c>
      <c r="L4923">
        <f>IF(OR(G4923=0,K4923=0),1,"")</f>
        <v/>
      </c>
      <c r="M4923">
        <f>IF(L4923=1,COUNTIF($L$2:L4923,1),"")</f>
        <v/>
      </c>
    </row>
    <row r="4924">
      <c r="A4924">
        <f>IF(screen_FT_reviewer_A!$A4924="","",screen_FT_reviewer_A!$A4924)</f>
        <v/>
      </c>
      <c r="B4924">
        <f>IF(OR($A4924="",screen_FT_reviewer_A!$C4924=""),"",screen_FT_reviewer_A!$C4924)</f>
        <v/>
      </c>
      <c r="C4924">
        <f>IF(OR($A4924="",screen_FT_reviewer_B!$C4924=""),"",screen_FT_reviewer_B!$C4924)</f>
        <v/>
      </c>
      <c r="D4924">
        <f>IF(OR($A4924="",screen_FT_reviewer_A!$D4924=""),"",screen_FT_reviewer_A!$D4924)</f>
        <v/>
      </c>
      <c r="E4924">
        <f>IF(OR($A4924="",screen_FT_reviewer_B!$D4924=""),"",screen_FT_reviewer_B!$D4924)</f>
        <v/>
      </c>
      <c r="F4924">
        <f>IF(AND(B4924&lt;&gt;"",C4924&lt;&gt;""),1,"")</f>
        <v/>
      </c>
      <c r="G4924">
        <f>IF(F4924=1,IF(B4924=C4924,1,0),"")</f>
        <v/>
      </c>
      <c r="H4924">
        <f>IF(B4924="","",IFERROR(VLOOKUP(B4924,lst_FT_group_map_table,2,FALSE),"INVALID"))</f>
        <v/>
      </c>
      <c r="I4924">
        <f>IF(C4924="","",IFERROR(VLOOKUP(C4924,lst_FT_group_map_table,2,FALSE),"INVALID"))</f>
        <v/>
      </c>
      <c r="J4924">
        <f>IF(F4924=1,IF(H4924=I4924,1,0),"")</f>
        <v/>
      </c>
      <c r="K4924">
        <f>IF(AND(ISNUMBER(MATCH(B4924,lst_FT_sci_excl,0)),ISNUMBER(MATCH(C4924,lst_FT_sci_excl,0))),IF(D4924=E4924,1,0),"")</f>
        <v/>
      </c>
      <c r="L4924">
        <f>IF(OR(G4924=0,K4924=0),1,"")</f>
        <v/>
      </c>
      <c r="M4924">
        <f>IF(L4924=1,COUNTIF($L$2:L4924,1),"")</f>
        <v/>
      </c>
    </row>
    <row r="4925">
      <c r="A4925">
        <f>IF(screen_FT_reviewer_A!$A4925="","",screen_FT_reviewer_A!$A4925)</f>
        <v/>
      </c>
      <c r="B4925">
        <f>IF(OR($A4925="",screen_FT_reviewer_A!$C4925=""),"",screen_FT_reviewer_A!$C4925)</f>
        <v/>
      </c>
      <c r="C4925">
        <f>IF(OR($A4925="",screen_FT_reviewer_B!$C4925=""),"",screen_FT_reviewer_B!$C4925)</f>
        <v/>
      </c>
      <c r="D4925">
        <f>IF(OR($A4925="",screen_FT_reviewer_A!$D4925=""),"",screen_FT_reviewer_A!$D4925)</f>
        <v/>
      </c>
      <c r="E4925">
        <f>IF(OR($A4925="",screen_FT_reviewer_B!$D4925=""),"",screen_FT_reviewer_B!$D4925)</f>
        <v/>
      </c>
      <c r="F4925">
        <f>IF(AND(B4925&lt;&gt;"",C4925&lt;&gt;""),1,"")</f>
        <v/>
      </c>
      <c r="G4925">
        <f>IF(F4925=1,IF(B4925=C4925,1,0),"")</f>
        <v/>
      </c>
      <c r="H4925">
        <f>IF(B4925="","",IFERROR(VLOOKUP(B4925,lst_FT_group_map_table,2,FALSE),"INVALID"))</f>
        <v/>
      </c>
      <c r="I4925">
        <f>IF(C4925="","",IFERROR(VLOOKUP(C4925,lst_FT_group_map_table,2,FALSE),"INVALID"))</f>
        <v/>
      </c>
      <c r="J4925">
        <f>IF(F4925=1,IF(H4925=I4925,1,0),"")</f>
        <v/>
      </c>
      <c r="K4925">
        <f>IF(AND(ISNUMBER(MATCH(B4925,lst_FT_sci_excl,0)),ISNUMBER(MATCH(C4925,lst_FT_sci_excl,0))),IF(D4925=E4925,1,0),"")</f>
        <v/>
      </c>
      <c r="L4925">
        <f>IF(OR(G4925=0,K4925=0),1,"")</f>
        <v/>
      </c>
      <c r="M4925">
        <f>IF(L4925=1,COUNTIF($L$2:L4925,1),"")</f>
        <v/>
      </c>
    </row>
    <row r="4926">
      <c r="A4926">
        <f>IF(screen_FT_reviewer_A!$A4926="","",screen_FT_reviewer_A!$A4926)</f>
        <v/>
      </c>
      <c r="B4926">
        <f>IF(OR($A4926="",screen_FT_reviewer_A!$C4926=""),"",screen_FT_reviewer_A!$C4926)</f>
        <v/>
      </c>
      <c r="C4926">
        <f>IF(OR($A4926="",screen_FT_reviewer_B!$C4926=""),"",screen_FT_reviewer_B!$C4926)</f>
        <v/>
      </c>
      <c r="D4926">
        <f>IF(OR($A4926="",screen_FT_reviewer_A!$D4926=""),"",screen_FT_reviewer_A!$D4926)</f>
        <v/>
      </c>
      <c r="E4926">
        <f>IF(OR($A4926="",screen_FT_reviewer_B!$D4926=""),"",screen_FT_reviewer_B!$D4926)</f>
        <v/>
      </c>
      <c r="F4926">
        <f>IF(AND(B4926&lt;&gt;"",C4926&lt;&gt;""),1,"")</f>
        <v/>
      </c>
      <c r="G4926">
        <f>IF(F4926=1,IF(B4926=C4926,1,0),"")</f>
        <v/>
      </c>
      <c r="H4926">
        <f>IF(B4926="","",IFERROR(VLOOKUP(B4926,lst_FT_group_map_table,2,FALSE),"INVALID"))</f>
        <v/>
      </c>
      <c r="I4926">
        <f>IF(C4926="","",IFERROR(VLOOKUP(C4926,lst_FT_group_map_table,2,FALSE),"INVALID"))</f>
        <v/>
      </c>
      <c r="J4926">
        <f>IF(F4926=1,IF(H4926=I4926,1,0),"")</f>
        <v/>
      </c>
      <c r="K4926">
        <f>IF(AND(ISNUMBER(MATCH(B4926,lst_FT_sci_excl,0)),ISNUMBER(MATCH(C4926,lst_FT_sci_excl,0))),IF(D4926=E4926,1,0),"")</f>
        <v/>
      </c>
      <c r="L4926">
        <f>IF(OR(G4926=0,K4926=0),1,"")</f>
        <v/>
      </c>
      <c r="M4926">
        <f>IF(L4926=1,COUNTIF($L$2:L4926,1),"")</f>
        <v/>
      </c>
    </row>
    <row r="4927">
      <c r="A4927">
        <f>IF(screen_FT_reviewer_A!$A4927="","",screen_FT_reviewer_A!$A4927)</f>
        <v/>
      </c>
      <c r="B4927">
        <f>IF(OR($A4927="",screen_FT_reviewer_A!$C4927=""),"",screen_FT_reviewer_A!$C4927)</f>
        <v/>
      </c>
      <c r="C4927">
        <f>IF(OR($A4927="",screen_FT_reviewer_B!$C4927=""),"",screen_FT_reviewer_B!$C4927)</f>
        <v/>
      </c>
      <c r="D4927">
        <f>IF(OR($A4927="",screen_FT_reviewer_A!$D4927=""),"",screen_FT_reviewer_A!$D4927)</f>
        <v/>
      </c>
      <c r="E4927">
        <f>IF(OR($A4927="",screen_FT_reviewer_B!$D4927=""),"",screen_FT_reviewer_B!$D4927)</f>
        <v/>
      </c>
      <c r="F4927">
        <f>IF(AND(B4927&lt;&gt;"",C4927&lt;&gt;""),1,"")</f>
        <v/>
      </c>
      <c r="G4927">
        <f>IF(F4927=1,IF(B4927=C4927,1,0),"")</f>
        <v/>
      </c>
      <c r="H4927">
        <f>IF(B4927="","",IFERROR(VLOOKUP(B4927,lst_FT_group_map_table,2,FALSE),"INVALID"))</f>
        <v/>
      </c>
      <c r="I4927">
        <f>IF(C4927="","",IFERROR(VLOOKUP(C4927,lst_FT_group_map_table,2,FALSE),"INVALID"))</f>
        <v/>
      </c>
      <c r="J4927">
        <f>IF(F4927=1,IF(H4927=I4927,1,0),"")</f>
        <v/>
      </c>
      <c r="K4927">
        <f>IF(AND(ISNUMBER(MATCH(B4927,lst_FT_sci_excl,0)),ISNUMBER(MATCH(C4927,lst_FT_sci_excl,0))),IF(D4927=E4927,1,0),"")</f>
        <v/>
      </c>
      <c r="L4927">
        <f>IF(OR(G4927=0,K4927=0),1,"")</f>
        <v/>
      </c>
      <c r="M4927">
        <f>IF(L4927=1,COUNTIF($L$2:L4927,1),"")</f>
        <v/>
      </c>
    </row>
    <row r="4928">
      <c r="A4928">
        <f>IF(screen_FT_reviewer_A!$A4928="","",screen_FT_reviewer_A!$A4928)</f>
        <v/>
      </c>
      <c r="B4928">
        <f>IF(OR($A4928="",screen_FT_reviewer_A!$C4928=""),"",screen_FT_reviewer_A!$C4928)</f>
        <v/>
      </c>
      <c r="C4928">
        <f>IF(OR($A4928="",screen_FT_reviewer_B!$C4928=""),"",screen_FT_reviewer_B!$C4928)</f>
        <v/>
      </c>
      <c r="D4928">
        <f>IF(OR($A4928="",screen_FT_reviewer_A!$D4928=""),"",screen_FT_reviewer_A!$D4928)</f>
        <v/>
      </c>
      <c r="E4928">
        <f>IF(OR($A4928="",screen_FT_reviewer_B!$D4928=""),"",screen_FT_reviewer_B!$D4928)</f>
        <v/>
      </c>
      <c r="F4928">
        <f>IF(AND(B4928&lt;&gt;"",C4928&lt;&gt;""),1,"")</f>
        <v/>
      </c>
      <c r="G4928">
        <f>IF(F4928=1,IF(B4928=C4928,1,0),"")</f>
        <v/>
      </c>
      <c r="H4928">
        <f>IF(B4928="","",IFERROR(VLOOKUP(B4928,lst_FT_group_map_table,2,FALSE),"INVALID"))</f>
        <v/>
      </c>
      <c r="I4928">
        <f>IF(C4928="","",IFERROR(VLOOKUP(C4928,lst_FT_group_map_table,2,FALSE),"INVALID"))</f>
        <v/>
      </c>
      <c r="J4928">
        <f>IF(F4928=1,IF(H4928=I4928,1,0),"")</f>
        <v/>
      </c>
      <c r="K4928">
        <f>IF(AND(ISNUMBER(MATCH(B4928,lst_FT_sci_excl,0)),ISNUMBER(MATCH(C4928,lst_FT_sci_excl,0))),IF(D4928=E4928,1,0),"")</f>
        <v/>
      </c>
      <c r="L4928">
        <f>IF(OR(G4928=0,K4928=0),1,"")</f>
        <v/>
      </c>
      <c r="M4928">
        <f>IF(L4928=1,COUNTIF($L$2:L4928,1),"")</f>
        <v/>
      </c>
    </row>
    <row r="4929">
      <c r="A4929">
        <f>IF(screen_FT_reviewer_A!$A4929="","",screen_FT_reviewer_A!$A4929)</f>
        <v/>
      </c>
      <c r="B4929">
        <f>IF(OR($A4929="",screen_FT_reviewer_A!$C4929=""),"",screen_FT_reviewer_A!$C4929)</f>
        <v/>
      </c>
      <c r="C4929">
        <f>IF(OR($A4929="",screen_FT_reviewer_B!$C4929=""),"",screen_FT_reviewer_B!$C4929)</f>
        <v/>
      </c>
      <c r="D4929">
        <f>IF(OR($A4929="",screen_FT_reviewer_A!$D4929=""),"",screen_FT_reviewer_A!$D4929)</f>
        <v/>
      </c>
      <c r="E4929">
        <f>IF(OR($A4929="",screen_FT_reviewer_B!$D4929=""),"",screen_FT_reviewer_B!$D4929)</f>
        <v/>
      </c>
      <c r="F4929">
        <f>IF(AND(B4929&lt;&gt;"",C4929&lt;&gt;""),1,"")</f>
        <v/>
      </c>
      <c r="G4929">
        <f>IF(F4929=1,IF(B4929=C4929,1,0),"")</f>
        <v/>
      </c>
      <c r="H4929">
        <f>IF(B4929="","",IFERROR(VLOOKUP(B4929,lst_FT_group_map_table,2,FALSE),"INVALID"))</f>
        <v/>
      </c>
      <c r="I4929">
        <f>IF(C4929="","",IFERROR(VLOOKUP(C4929,lst_FT_group_map_table,2,FALSE),"INVALID"))</f>
        <v/>
      </c>
      <c r="J4929">
        <f>IF(F4929=1,IF(H4929=I4929,1,0),"")</f>
        <v/>
      </c>
      <c r="K4929">
        <f>IF(AND(ISNUMBER(MATCH(B4929,lst_FT_sci_excl,0)),ISNUMBER(MATCH(C4929,lst_FT_sci_excl,0))),IF(D4929=E4929,1,0),"")</f>
        <v/>
      </c>
      <c r="L4929">
        <f>IF(OR(G4929=0,K4929=0),1,"")</f>
        <v/>
      </c>
      <c r="M4929">
        <f>IF(L4929=1,COUNTIF($L$2:L4929,1),"")</f>
        <v/>
      </c>
    </row>
    <row r="4930">
      <c r="A4930">
        <f>IF(screen_FT_reviewer_A!$A4930="","",screen_FT_reviewer_A!$A4930)</f>
        <v/>
      </c>
      <c r="B4930">
        <f>IF(OR($A4930="",screen_FT_reviewer_A!$C4930=""),"",screen_FT_reviewer_A!$C4930)</f>
        <v/>
      </c>
      <c r="C4930">
        <f>IF(OR($A4930="",screen_FT_reviewer_B!$C4930=""),"",screen_FT_reviewer_B!$C4930)</f>
        <v/>
      </c>
      <c r="D4930">
        <f>IF(OR($A4930="",screen_FT_reviewer_A!$D4930=""),"",screen_FT_reviewer_A!$D4930)</f>
        <v/>
      </c>
      <c r="E4930">
        <f>IF(OR($A4930="",screen_FT_reviewer_B!$D4930=""),"",screen_FT_reviewer_B!$D4930)</f>
        <v/>
      </c>
      <c r="F4930">
        <f>IF(AND(B4930&lt;&gt;"",C4930&lt;&gt;""),1,"")</f>
        <v/>
      </c>
      <c r="G4930">
        <f>IF(F4930=1,IF(B4930=C4930,1,0),"")</f>
        <v/>
      </c>
      <c r="H4930">
        <f>IF(B4930="","",IFERROR(VLOOKUP(B4930,lst_FT_group_map_table,2,FALSE),"INVALID"))</f>
        <v/>
      </c>
      <c r="I4930">
        <f>IF(C4930="","",IFERROR(VLOOKUP(C4930,lst_FT_group_map_table,2,FALSE),"INVALID"))</f>
        <v/>
      </c>
      <c r="J4930">
        <f>IF(F4930=1,IF(H4930=I4930,1,0),"")</f>
        <v/>
      </c>
      <c r="K4930">
        <f>IF(AND(ISNUMBER(MATCH(B4930,lst_FT_sci_excl,0)),ISNUMBER(MATCH(C4930,lst_FT_sci_excl,0))),IF(D4930=E4930,1,0),"")</f>
        <v/>
      </c>
      <c r="L4930">
        <f>IF(OR(G4930=0,K4930=0),1,"")</f>
        <v/>
      </c>
      <c r="M4930">
        <f>IF(L4930=1,COUNTIF($L$2:L4930,1),"")</f>
        <v/>
      </c>
    </row>
    <row r="4931">
      <c r="A4931">
        <f>IF(screen_FT_reviewer_A!$A4931="","",screen_FT_reviewer_A!$A4931)</f>
        <v/>
      </c>
      <c r="B4931">
        <f>IF(OR($A4931="",screen_FT_reviewer_A!$C4931=""),"",screen_FT_reviewer_A!$C4931)</f>
        <v/>
      </c>
      <c r="C4931">
        <f>IF(OR($A4931="",screen_FT_reviewer_B!$C4931=""),"",screen_FT_reviewer_B!$C4931)</f>
        <v/>
      </c>
      <c r="D4931">
        <f>IF(OR($A4931="",screen_FT_reviewer_A!$D4931=""),"",screen_FT_reviewer_A!$D4931)</f>
        <v/>
      </c>
      <c r="E4931">
        <f>IF(OR($A4931="",screen_FT_reviewer_B!$D4931=""),"",screen_FT_reviewer_B!$D4931)</f>
        <v/>
      </c>
      <c r="F4931">
        <f>IF(AND(B4931&lt;&gt;"",C4931&lt;&gt;""),1,"")</f>
        <v/>
      </c>
      <c r="G4931">
        <f>IF(F4931=1,IF(B4931=C4931,1,0),"")</f>
        <v/>
      </c>
      <c r="H4931">
        <f>IF(B4931="","",IFERROR(VLOOKUP(B4931,lst_FT_group_map_table,2,FALSE),"INVALID"))</f>
        <v/>
      </c>
      <c r="I4931">
        <f>IF(C4931="","",IFERROR(VLOOKUP(C4931,lst_FT_group_map_table,2,FALSE),"INVALID"))</f>
        <v/>
      </c>
      <c r="J4931">
        <f>IF(F4931=1,IF(H4931=I4931,1,0),"")</f>
        <v/>
      </c>
      <c r="K4931">
        <f>IF(AND(ISNUMBER(MATCH(B4931,lst_FT_sci_excl,0)),ISNUMBER(MATCH(C4931,lst_FT_sci_excl,0))),IF(D4931=E4931,1,0),"")</f>
        <v/>
      </c>
      <c r="L4931">
        <f>IF(OR(G4931=0,K4931=0),1,"")</f>
        <v/>
      </c>
      <c r="M4931">
        <f>IF(L4931=1,COUNTIF($L$2:L4931,1),"")</f>
        <v/>
      </c>
    </row>
    <row r="4932">
      <c r="A4932">
        <f>IF(screen_FT_reviewer_A!$A4932="","",screen_FT_reviewer_A!$A4932)</f>
        <v/>
      </c>
      <c r="B4932">
        <f>IF(OR($A4932="",screen_FT_reviewer_A!$C4932=""),"",screen_FT_reviewer_A!$C4932)</f>
        <v/>
      </c>
      <c r="C4932">
        <f>IF(OR($A4932="",screen_FT_reviewer_B!$C4932=""),"",screen_FT_reviewer_B!$C4932)</f>
        <v/>
      </c>
      <c r="D4932">
        <f>IF(OR($A4932="",screen_FT_reviewer_A!$D4932=""),"",screen_FT_reviewer_A!$D4932)</f>
        <v/>
      </c>
      <c r="E4932">
        <f>IF(OR($A4932="",screen_FT_reviewer_B!$D4932=""),"",screen_FT_reviewer_B!$D4932)</f>
        <v/>
      </c>
      <c r="F4932">
        <f>IF(AND(B4932&lt;&gt;"",C4932&lt;&gt;""),1,"")</f>
        <v/>
      </c>
      <c r="G4932">
        <f>IF(F4932=1,IF(B4932=C4932,1,0),"")</f>
        <v/>
      </c>
      <c r="H4932">
        <f>IF(B4932="","",IFERROR(VLOOKUP(B4932,lst_FT_group_map_table,2,FALSE),"INVALID"))</f>
        <v/>
      </c>
      <c r="I4932">
        <f>IF(C4932="","",IFERROR(VLOOKUP(C4932,lst_FT_group_map_table,2,FALSE),"INVALID"))</f>
        <v/>
      </c>
      <c r="J4932">
        <f>IF(F4932=1,IF(H4932=I4932,1,0),"")</f>
        <v/>
      </c>
      <c r="K4932">
        <f>IF(AND(ISNUMBER(MATCH(B4932,lst_FT_sci_excl,0)),ISNUMBER(MATCH(C4932,lst_FT_sci_excl,0))),IF(D4932=E4932,1,0),"")</f>
        <v/>
      </c>
      <c r="L4932">
        <f>IF(OR(G4932=0,K4932=0),1,"")</f>
        <v/>
      </c>
      <c r="M4932">
        <f>IF(L4932=1,COUNTIF($L$2:L4932,1),"")</f>
        <v/>
      </c>
    </row>
    <row r="4933">
      <c r="A4933">
        <f>IF(screen_FT_reviewer_A!$A4933="","",screen_FT_reviewer_A!$A4933)</f>
        <v/>
      </c>
      <c r="B4933">
        <f>IF(OR($A4933="",screen_FT_reviewer_A!$C4933=""),"",screen_FT_reviewer_A!$C4933)</f>
        <v/>
      </c>
      <c r="C4933">
        <f>IF(OR($A4933="",screen_FT_reviewer_B!$C4933=""),"",screen_FT_reviewer_B!$C4933)</f>
        <v/>
      </c>
      <c r="D4933">
        <f>IF(OR($A4933="",screen_FT_reviewer_A!$D4933=""),"",screen_FT_reviewer_A!$D4933)</f>
        <v/>
      </c>
      <c r="E4933">
        <f>IF(OR($A4933="",screen_FT_reviewer_B!$D4933=""),"",screen_FT_reviewer_B!$D4933)</f>
        <v/>
      </c>
      <c r="F4933">
        <f>IF(AND(B4933&lt;&gt;"",C4933&lt;&gt;""),1,"")</f>
        <v/>
      </c>
      <c r="G4933">
        <f>IF(F4933=1,IF(B4933=C4933,1,0),"")</f>
        <v/>
      </c>
      <c r="H4933">
        <f>IF(B4933="","",IFERROR(VLOOKUP(B4933,lst_FT_group_map_table,2,FALSE),"INVALID"))</f>
        <v/>
      </c>
      <c r="I4933">
        <f>IF(C4933="","",IFERROR(VLOOKUP(C4933,lst_FT_group_map_table,2,FALSE),"INVALID"))</f>
        <v/>
      </c>
      <c r="J4933">
        <f>IF(F4933=1,IF(H4933=I4933,1,0),"")</f>
        <v/>
      </c>
      <c r="K4933">
        <f>IF(AND(ISNUMBER(MATCH(B4933,lst_FT_sci_excl,0)),ISNUMBER(MATCH(C4933,lst_FT_sci_excl,0))),IF(D4933=E4933,1,0),"")</f>
        <v/>
      </c>
      <c r="L4933">
        <f>IF(OR(G4933=0,K4933=0),1,"")</f>
        <v/>
      </c>
      <c r="M4933">
        <f>IF(L4933=1,COUNTIF($L$2:L4933,1),"")</f>
        <v/>
      </c>
    </row>
    <row r="4934">
      <c r="A4934">
        <f>IF(screen_FT_reviewer_A!$A4934="","",screen_FT_reviewer_A!$A4934)</f>
        <v/>
      </c>
      <c r="B4934">
        <f>IF(OR($A4934="",screen_FT_reviewer_A!$C4934=""),"",screen_FT_reviewer_A!$C4934)</f>
        <v/>
      </c>
      <c r="C4934">
        <f>IF(OR($A4934="",screen_FT_reviewer_B!$C4934=""),"",screen_FT_reviewer_B!$C4934)</f>
        <v/>
      </c>
      <c r="D4934">
        <f>IF(OR($A4934="",screen_FT_reviewer_A!$D4934=""),"",screen_FT_reviewer_A!$D4934)</f>
        <v/>
      </c>
      <c r="E4934">
        <f>IF(OR($A4934="",screen_FT_reviewer_B!$D4934=""),"",screen_FT_reviewer_B!$D4934)</f>
        <v/>
      </c>
      <c r="F4934">
        <f>IF(AND(B4934&lt;&gt;"",C4934&lt;&gt;""),1,"")</f>
        <v/>
      </c>
      <c r="G4934">
        <f>IF(F4934=1,IF(B4934=C4934,1,0),"")</f>
        <v/>
      </c>
      <c r="H4934">
        <f>IF(B4934="","",IFERROR(VLOOKUP(B4934,lst_FT_group_map_table,2,FALSE),"INVALID"))</f>
        <v/>
      </c>
      <c r="I4934">
        <f>IF(C4934="","",IFERROR(VLOOKUP(C4934,lst_FT_group_map_table,2,FALSE),"INVALID"))</f>
        <v/>
      </c>
      <c r="J4934">
        <f>IF(F4934=1,IF(H4934=I4934,1,0),"")</f>
        <v/>
      </c>
      <c r="K4934">
        <f>IF(AND(ISNUMBER(MATCH(B4934,lst_FT_sci_excl,0)),ISNUMBER(MATCH(C4934,lst_FT_sci_excl,0))),IF(D4934=E4934,1,0),"")</f>
        <v/>
      </c>
      <c r="L4934">
        <f>IF(OR(G4934=0,K4934=0),1,"")</f>
        <v/>
      </c>
      <c r="M4934">
        <f>IF(L4934=1,COUNTIF($L$2:L4934,1),"")</f>
        <v/>
      </c>
    </row>
    <row r="4935">
      <c r="A4935">
        <f>IF(screen_FT_reviewer_A!$A4935="","",screen_FT_reviewer_A!$A4935)</f>
        <v/>
      </c>
      <c r="B4935">
        <f>IF(OR($A4935="",screen_FT_reviewer_A!$C4935=""),"",screen_FT_reviewer_A!$C4935)</f>
        <v/>
      </c>
      <c r="C4935">
        <f>IF(OR($A4935="",screen_FT_reviewer_B!$C4935=""),"",screen_FT_reviewer_B!$C4935)</f>
        <v/>
      </c>
      <c r="D4935">
        <f>IF(OR($A4935="",screen_FT_reviewer_A!$D4935=""),"",screen_FT_reviewer_A!$D4935)</f>
        <v/>
      </c>
      <c r="E4935">
        <f>IF(OR($A4935="",screen_FT_reviewer_B!$D4935=""),"",screen_FT_reviewer_B!$D4935)</f>
        <v/>
      </c>
      <c r="F4935">
        <f>IF(AND(B4935&lt;&gt;"",C4935&lt;&gt;""),1,"")</f>
        <v/>
      </c>
      <c r="G4935">
        <f>IF(F4935=1,IF(B4935=C4935,1,0),"")</f>
        <v/>
      </c>
      <c r="H4935">
        <f>IF(B4935="","",IFERROR(VLOOKUP(B4935,lst_FT_group_map_table,2,FALSE),"INVALID"))</f>
        <v/>
      </c>
      <c r="I4935">
        <f>IF(C4935="","",IFERROR(VLOOKUP(C4935,lst_FT_group_map_table,2,FALSE),"INVALID"))</f>
        <v/>
      </c>
      <c r="J4935">
        <f>IF(F4935=1,IF(H4935=I4935,1,0),"")</f>
        <v/>
      </c>
      <c r="K4935">
        <f>IF(AND(ISNUMBER(MATCH(B4935,lst_FT_sci_excl,0)),ISNUMBER(MATCH(C4935,lst_FT_sci_excl,0))),IF(D4935=E4935,1,0),"")</f>
        <v/>
      </c>
      <c r="L4935">
        <f>IF(OR(G4935=0,K4935=0),1,"")</f>
        <v/>
      </c>
      <c r="M4935">
        <f>IF(L4935=1,COUNTIF($L$2:L4935,1),"")</f>
        <v/>
      </c>
    </row>
    <row r="4936">
      <c r="A4936">
        <f>IF(screen_FT_reviewer_A!$A4936="","",screen_FT_reviewer_A!$A4936)</f>
        <v/>
      </c>
      <c r="B4936">
        <f>IF(OR($A4936="",screen_FT_reviewer_A!$C4936=""),"",screen_FT_reviewer_A!$C4936)</f>
        <v/>
      </c>
      <c r="C4936">
        <f>IF(OR($A4936="",screen_FT_reviewer_B!$C4936=""),"",screen_FT_reviewer_B!$C4936)</f>
        <v/>
      </c>
      <c r="D4936">
        <f>IF(OR($A4936="",screen_FT_reviewer_A!$D4936=""),"",screen_FT_reviewer_A!$D4936)</f>
        <v/>
      </c>
      <c r="E4936">
        <f>IF(OR($A4936="",screen_FT_reviewer_B!$D4936=""),"",screen_FT_reviewer_B!$D4936)</f>
        <v/>
      </c>
      <c r="F4936">
        <f>IF(AND(B4936&lt;&gt;"",C4936&lt;&gt;""),1,"")</f>
        <v/>
      </c>
      <c r="G4936">
        <f>IF(F4936=1,IF(B4936=C4936,1,0),"")</f>
        <v/>
      </c>
      <c r="H4936">
        <f>IF(B4936="","",IFERROR(VLOOKUP(B4936,lst_FT_group_map_table,2,FALSE),"INVALID"))</f>
        <v/>
      </c>
      <c r="I4936">
        <f>IF(C4936="","",IFERROR(VLOOKUP(C4936,lst_FT_group_map_table,2,FALSE),"INVALID"))</f>
        <v/>
      </c>
      <c r="J4936">
        <f>IF(F4936=1,IF(H4936=I4936,1,0),"")</f>
        <v/>
      </c>
      <c r="K4936">
        <f>IF(AND(ISNUMBER(MATCH(B4936,lst_FT_sci_excl,0)),ISNUMBER(MATCH(C4936,lst_FT_sci_excl,0))),IF(D4936=E4936,1,0),"")</f>
        <v/>
      </c>
      <c r="L4936">
        <f>IF(OR(G4936=0,K4936=0),1,"")</f>
        <v/>
      </c>
      <c r="M4936">
        <f>IF(L4936=1,COUNTIF($L$2:L4936,1),"")</f>
        <v/>
      </c>
    </row>
    <row r="4937">
      <c r="A4937">
        <f>IF(screen_FT_reviewer_A!$A4937="","",screen_FT_reviewer_A!$A4937)</f>
        <v/>
      </c>
      <c r="B4937">
        <f>IF(OR($A4937="",screen_FT_reviewer_A!$C4937=""),"",screen_FT_reviewer_A!$C4937)</f>
        <v/>
      </c>
      <c r="C4937">
        <f>IF(OR($A4937="",screen_FT_reviewer_B!$C4937=""),"",screen_FT_reviewer_B!$C4937)</f>
        <v/>
      </c>
      <c r="D4937">
        <f>IF(OR($A4937="",screen_FT_reviewer_A!$D4937=""),"",screen_FT_reviewer_A!$D4937)</f>
        <v/>
      </c>
      <c r="E4937">
        <f>IF(OR($A4937="",screen_FT_reviewer_B!$D4937=""),"",screen_FT_reviewer_B!$D4937)</f>
        <v/>
      </c>
      <c r="F4937">
        <f>IF(AND(B4937&lt;&gt;"",C4937&lt;&gt;""),1,"")</f>
        <v/>
      </c>
      <c r="G4937">
        <f>IF(F4937=1,IF(B4937=C4937,1,0),"")</f>
        <v/>
      </c>
      <c r="H4937">
        <f>IF(B4937="","",IFERROR(VLOOKUP(B4937,lst_FT_group_map_table,2,FALSE),"INVALID"))</f>
        <v/>
      </c>
      <c r="I4937">
        <f>IF(C4937="","",IFERROR(VLOOKUP(C4937,lst_FT_group_map_table,2,FALSE),"INVALID"))</f>
        <v/>
      </c>
      <c r="J4937">
        <f>IF(F4937=1,IF(H4937=I4937,1,0),"")</f>
        <v/>
      </c>
      <c r="K4937">
        <f>IF(AND(ISNUMBER(MATCH(B4937,lst_FT_sci_excl,0)),ISNUMBER(MATCH(C4937,lst_FT_sci_excl,0))),IF(D4937=E4937,1,0),"")</f>
        <v/>
      </c>
      <c r="L4937">
        <f>IF(OR(G4937=0,K4937=0),1,"")</f>
        <v/>
      </c>
      <c r="M4937">
        <f>IF(L4937=1,COUNTIF($L$2:L4937,1),"")</f>
        <v/>
      </c>
    </row>
    <row r="4938">
      <c r="A4938">
        <f>IF(screen_FT_reviewer_A!$A4938="","",screen_FT_reviewer_A!$A4938)</f>
        <v/>
      </c>
      <c r="B4938">
        <f>IF(OR($A4938="",screen_FT_reviewer_A!$C4938=""),"",screen_FT_reviewer_A!$C4938)</f>
        <v/>
      </c>
      <c r="C4938">
        <f>IF(OR($A4938="",screen_FT_reviewer_B!$C4938=""),"",screen_FT_reviewer_B!$C4938)</f>
        <v/>
      </c>
      <c r="D4938">
        <f>IF(OR($A4938="",screen_FT_reviewer_A!$D4938=""),"",screen_FT_reviewer_A!$D4938)</f>
        <v/>
      </c>
      <c r="E4938">
        <f>IF(OR($A4938="",screen_FT_reviewer_B!$D4938=""),"",screen_FT_reviewer_B!$D4938)</f>
        <v/>
      </c>
      <c r="F4938">
        <f>IF(AND(B4938&lt;&gt;"",C4938&lt;&gt;""),1,"")</f>
        <v/>
      </c>
      <c r="G4938">
        <f>IF(F4938=1,IF(B4938=C4938,1,0),"")</f>
        <v/>
      </c>
      <c r="H4938">
        <f>IF(B4938="","",IFERROR(VLOOKUP(B4938,lst_FT_group_map_table,2,FALSE),"INVALID"))</f>
        <v/>
      </c>
      <c r="I4938">
        <f>IF(C4938="","",IFERROR(VLOOKUP(C4938,lst_FT_group_map_table,2,FALSE),"INVALID"))</f>
        <v/>
      </c>
      <c r="J4938">
        <f>IF(F4938=1,IF(H4938=I4938,1,0),"")</f>
        <v/>
      </c>
      <c r="K4938">
        <f>IF(AND(ISNUMBER(MATCH(B4938,lst_FT_sci_excl,0)),ISNUMBER(MATCH(C4938,lst_FT_sci_excl,0))),IF(D4938=E4938,1,0),"")</f>
        <v/>
      </c>
      <c r="L4938">
        <f>IF(OR(G4938=0,K4938=0),1,"")</f>
        <v/>
      </c>
      <c r="M4938">
        <f>IF(L4938=1,COUNTIF($L$2:L4938,1),"")</f>
        <v/>
      </c>
    </row>
    <row r="4939">
      <c r="A4939">
        <f>IF(screen_FT_reviewer_A!$A4939="","",screen_FT_reviewer_A!$A4939)</f>
        <v/>
      </c>
      <c r="B4939">
        <f>IF(OR($A4939="",screen_FT_reviewer_A!$C4939=""),"",screen_FT_reviewer_A!$C4939)</f>
        <v/>
      </c>
      <c r="C4939">
        <f>IF(OR($A4939="",screen_FT_reviewer_B!$C4939=""),"",screen_FT_reviewer_B!$C4939)</f>
        <v/>
      </c>
      <c r="D4939">
        <f>IF(OR($A4939="",screen_FT_reviewer_A!$D4939=""),"",screen_FT_reviewer_A!$D4939)</f>
        <v/>
      </c>
      <c r="E4939">
        <f>IF(OR($A4939="",screen_FT_reviewer_B!$D4939=""),"",screen_FT_reviewer_B!$D4939)</f>
        <v/>
      </c>
      <c r="F4939">
        <f>IF(AND(B4939&lt;&gt;"",C4939&lt;&gt;""),1,"")</f>
        <v/>
      </c>
      <c r="G4939">
        <f>IF(F4939=1,IF(B4939=C4939,1,0),"")</f>
        <v/>
      </c>
      <c r="H4939">
        <f>IF(B4939="","",IFERROR(VLOOKUP(B4939,lst_FT_group_map_table,2,FALSE),"INVALID"))</f>
        <v/>
      </c>
      <c r="I4939">
        <f>IF(C4939="","",IFERROR(VLOOKUP(C4939,lst_FT_group_map_table,2,FALSE),"INVALID"))</f>
        <v/>
      </c>
      <c r="J4939">
        <f>IF(F4939=1,IF(H4939=I4939,1,0),"")</f>
        <v/>
      </c>
      <c r="K4939">
        <f>IF(AND(ISNUMBER(MATCH(B4939,lst_FT_sci_excl,0)),ISNUMBER(MATCH(C4939,lst_FT_sci_excl,0))),IF(D4939=E4939,1,0),"")</f>
        <v/>
      </c>
      <c r="L4939">
        <f>IF(OR(G4939=0,K4939=0),1,"")</f>
        <v/>
      </c>
      <c r="M4939">
        <f>IF(L4939=1,COUNTIF($L$2:L4939,1),"")</f>
        <v/>
      </c>
    </row>
    <row r="4940">
      <c r="A4940">
        <f>IF(screen_FT_reviewer_A!$A4940="","",screen_FT_reviewer_A!$A4940)</f>
        <v/>
      </c>
      <c r="B4940">
        <f>IF(OR($A4940="",screen_FT_reviewer_A!$C4940=""),"",screen_FT_reviewer_A!$C4940)</f>
        <v/>
      </c>
      <c r="C4940">
        <f>IF(OR($A4940="",screen_FT_reviewer_B!$C4940=""),"",screen_FT_reviewer_B!$C4940)</f>
        <v/>
      </c>
      <c r="D4940">
        <f>IF(OR($A4940="",screen_FT_reviewer_A!$D4940=""),"",screen_FT_reviewer_A!$D4940)</f>
        <v/>
      </c>
      <c r="E4940">
        <f>IF(OR($A4940="",screen_FT_reviewer_B!$D4940=""),"",screen_FT_reviewer_B!$D4940)</f>
        <v/>
      </c>
      <c r="F4940">
        <f>IF(AND(B4940&lt;&gt;"",C4940&lt;&gt;""),1,"")</f>
        <v/>
      </c>
      <c r="G4940">
        <f>IF(F4940=1,IF(B4940=C4940,1,0),"")</f>
        <v/>
      </c>
      <c r="H4940">
        <f>IF(B4940="","",IFERROR(VLOOKUP(B4940,lst_FT_group_map_table,2,FALSE),"INVALID"))</f>
        <v/>
      </c>
      <c r="I4940">
        <f>IF(C4940="","",IFERROR(VLOOKUP(C4940,lst_FT_group_map_table,2,FALSE),"INVALID"))</f>
        <v/>
      </c>
      <c r="J4940">
        <f>IF(F4940=1,IF(H4940=I4940,1,0),"")</f>
        <v/>
      </c>
      <c r="K4940">
        <f>IF(AND(ISNUMBER(MATCH(B4940,lst_FT_sci_excl,0)),ISNUMBER(MATCH(C4940,lst_FT_sci_excl,0))),IF(D4940=E4940,1,0),"")</f>
        <v/>
      </c>
      <c r="L4940">
        <f>IF(OR(G4940=0,K4940=0),1,"")</f>
        <v/>
      </c>
      <c r="M4940">
        <f>IF(L4940=1,COUNTIF($L$2:L4940,1),"")</f>
        <v/>
      </c>
    </row>
    <row r="4941">
      <c r="A4941">
        <f>IF(screen_FT_reviewer_A!$A4941="","",screen_FT_reviewer_A!$A4941)</f>
        <v/>
      </c>
      <c r="B4941">
        <f>IF(OR($A4941="",screen_FT_reviewer_A!$C4941=""),"",screen_FT_reviewer_A!$C4941)</f>
        <v/>
      </c>
      <c r="C4941">
        <f>IF(OR($A4941="",screen_FT_reviewer_B!$C4941=""),"",screen_FT_reviewer_B!$C4941)</f>
        <v/>
      </c>
      <c r="D4941">
        <f>IF(OR($A4941="",screen_FT_reviewer_A!$D4941=""),"",screen_FT_reviewer_A!$D4941)</f>
        <v/>
      </c>
      <c r="E4941">
        <f>IF(OR($A4941="",screen_FT_reviewer_B!$D4941=""),"",screen_FT_reviewer_B!$D4941)</f>
        <v/>
      </c>
      <c r="F4941">
        <f>IF(AND(B4941&lt;&gt;"",C4941&lt;&gt;""),1,"")</f>
        <v/>
      </c>
      <c r="G4941">
        <f>IF(F4941=1,IF(B4941=C4941,1,0),"")</f>
        <v/>
      </c>
      <c r="H4941">
        <f>IF(B4941="","",IFERROR(VLOOKUP(B4941,lst_FT_group_map_table,2,FALSE),"INVALID"))</f>
        <v/>
      </c>
      <c r="I4941">
        <f>IF(C4941="","",IFERROR(VLOOKUP(C4941,lst_FT_group_map_table,2,FALSE),"INVALID"))</f>
        <v/>
      </c>
      <c r="J4941">
        <f>IF(F4941=1,IF(H4941=I4941,1,0),"")</f>
        <v/>
      </c>
      <c r="K4941">
        <f>IF(AND(ISNUMBER(MATCH(B4941,lst_FT_sci_excl,0)),ISNUMBER(MATCH(C4941,lst_FT_sci_excl,0))),IF(D4941=E4941,1,0),"")</f>
        <v/>
      </c>
      <c r="L4941">
        <f>IF(OR(G4941=0,K4941=0),1,"")</f>
        <v/>
      </c>
      <c r="M4941">
        <f>IF(L4941=1,COUNTIF($L$2:L4941,1),"")</f>
        <v/>
      </c>
    </row>
    <row r="4942">
      <c r="A4942">
        <f>IF(screen_FT_reviewer_A!$A4942="","",screen_FT_reviewer_A!$A4942)</f>
        <v/>
      </c>
      <c r="B4942">
        <f>IF(OR($A4942="",screen_FT_reviewer_A!$C4942=""),"",screen_FT_reviewer_A!$C4942)</f>
        <v/>
      </c>
      <c r="C4942">
        <f>IF(OR($A4942="",screen_FT_reviewer_B!$C4942=""),"",screen_FT_reviewer_B!$C4942)</f>
        <v/>
      </c>
      <c r="D4942">
        <f>IF(OR($A4942="",screen_FT_reviewer_A!$D4942=""),"",screen_FT_reviewer_A!$D4942)</f>
        <v/>
      </c>
      <c r="E4942">
        <f>IF(OR($A4942="",screen_FT_reviewer_B!$D4942=""),"",screen_FT_reviewer_B!$D4942)</f>
        <v/>
      </c>
      <c r="F4942">
        <f>IF(AND(B4942&lt;&gt;"",C4942&lt;&gt;""),1,"")</f>
        <v/>
      </c>
      <c r="G4942">
        <f>IF(F4942=1,IF(B4942=C4942,1,0),"")</f>
        <v/>
      </c>
      <c r="H4942">
        <f>IF(B4942="","",IFERROR(VLOOKUP(B4942,lst_FT_group_map_table,2,FALSE),"INVALID"))</f>
        <v/>
      </c>
      <c r="I4942">
        <f>IF(C4942="","",IFERROR(VLOOKUP(C4942,lst_FT_group_map_table,2,FALSE),"INVALID"))</f>
        <v/>
      </c>
      <c r="J4942">
        <f>IF(F4942=1,IF(H4942=I4942,1,0),"")</f>
        <v/>
      </c>
      <c r="K4942">
        <f>IF(AND(ISNUMBER(MATCH(B4942,lst_FT_sci_excl,0)),ISNUMBER(MATCH(C4942,lst_FT_sci_excl,0))),IF(D4942=E4942,1,0),"")</f>
        <v/>
      </c>
      <c r="L4942">
        <f>IF(OR(G4942=0,K4942=0),1,"")</f>
        <v/>
      </c>
      <c r="M4942">
        <f>IF(L4942=1,COUNTIF($L$2:L4942,1),"")</f>
        <v/>
      </c>
    </row>
    <row r="4943">
      <c r="A4943">
        <f>IF(screen_FT_reviewer_A!$A4943="","",screen_FT_reviewer_A!$A4943)</f>
        <v/>
      </c>
      <c r="B4943">
        <f>IF(OR($A4943="",screen_FT_reviewer_A!$C4943=""),"",screen_FT_reviewer_A!$C4943)</f>
        <v/>
      </c>
      <c r="C4943">
        <f>IF(OR($A4943="",screen_FT_reviewer_B!$C4943=""),"",screen_FT_reviewer_B!$C4943)</f>
        <v/>
      </c>
      <c r="D4943">
        <f>IF(OR($A4943="",screen_FT_reviewer_A!$D4943=""),"",screen_FT_reviewer_A!$D4943)</f>
        <v/>
      </c>
      <c r="E4943">
        <f>IF(OR($A4943="",screen_FT_reviewer_B!$D4943=""),"",screen_FT_reviewer_B!$D4943)</f>
        <v/>
      </c>
      <c r="F4943">
        <f>IF(AND(B4943&lt;&gt;"",C4943&lt;&gt;""),1,"")</f>
        <v/>
      </c>
      <c r="G4943">
        <f>IF(F4943=1,IF(B4943=C4943,1,0),"")</f>
        <v/>
      </c>
      <c r="H4943">
        <f>IF(B4943="","",IFERROR(VLOOKUP(B4943,lst_FT_group_map_table,2,FALSE),"INVALID"))</f>
        <v/>
      </c>
      <c r="I4943">
        <f>IF(C4943="","",IFERROR(VLOOKUP(C4943,lst_FT_group_map_table,2,FALSE),"INVALID"))</f>
        <v/>
      </c>
      <c r="J4943">
        <f>IF(F4943=1,IF(H4943=I4943,1,0),"")</f>
        <v/>
      </c>
      <c r="K4943">
        <f>IF(AND(ISNUMBER(MATCH(B4943,lst_FT_sci_excl,0)),ISNUMBER(MATCH(C4943,lst_FT_sci_excl,0))),IF(D4943=E4943,1,0),"")</f>
        <v/>
      </c>
      <c r="L4943">
        <f>IF(OR(G4943=0,K4943=0),1,"")</f>
        <v/>
      </c>
      <c r="M4943">
        <f>IF(L4943=1,COUNTIF($L$2:L4943,1),"")</f>
        <v/>
      </c>
    </row>
    <row r="4944">
      <c r="A4944">
        <f>IF(screen_FT_reviewer_A!$A4944="","",screen_FT_reviewer_A!$A4944)</f>
        <v/>
      </c>
      <c r="B4944">
        <f>IF(OR($A4944="",screen_FT_reviewer_A!$C4944=""),"",screen_FT_reviewer_A!$C4944)</f>
        <v/>
      </c>
      <c r="C4944">
        <f>IF(OR($A4944="",screen_FT_reviewer_B!$C4944=""),"",screen_FT_reviewer_B!$C4944)</f>
        <v/>
      </c>
      <c r="D4944">
        <f>IF(OR($A4944="",screen_FT_reviewer_A!$D4944=""),"",screen_FT_reviewer_A!$D4944)</f>
        <v/>
      </c>
      <c r="E4944">
        <f>IF(OR($A4944="",screen_FT_reviewer_B!$D4944=""),"",screen_FT_reviewer_B!$D4944)</f>
        <v/>
      </c>
      <c r="F4944">
        <f>IF(AND(B4944&lt;&gt;"",C4944&lt;&gt;""),1,"")</f>
        <v/>
      </c>
      <c r="G4944">
        <f>IF(F4944=1,IF(B4944=C4944,1,0),"")</f>
        <v/>
      </c>
      <c r="H4944">
        <f>IF(B4944="","",IFERROR(VLOOKUP(B4944,lst_FT_group_map_table,2,FALSE),"INVALID"))</f>
        <v/>
      </c>
      <c r="I4944">
        <f>IF(C4944="","",IFERROR(VLOOKUP(C4944,lst_FT_group_map_table,2,FALSE),"INVALID"))</f>
        <v/>
      </c>
      <c r="J4944">
        <f>IF(F4944=1,IF(H4944=I4944,1,0),"")</f>
        <v/>
      </c>
      <c r="K4944">
        <f>IF(AND(ISNUMBER(MATCH(B4944,lst_FT_sci_excl,0)),ISNUMBER(MATCH(C4944,lst_FT_sci_excl,0))),IF(D4944=E4944,1,0),"")</f>
        <v/>
      </c>
      <c r="L4944">
        <f>IF(OR(G4944=0,K4944=0),1,"")</f>
        <v/>
      </c>
      <c r="M4944">
        <f>IF(L4944=1,COUNTIF($L$2:L4944,1),"")</f>
        <v/>
      </c>
    </row>
    <row r="4945">
      <c r="A4945">
        <f>IF(screen_FT_reviewer_A!$A4945="","",screen_FT_reviewer_A!$A4945)</f>
        <v/>
      </c>
      <c r="B4945">
        <f>IF(OR($A4945="",screen_FT_reviewer_A!$C4945=""),"",screen_FT_reviewer_A!$C4945)</f>
        <v/>
      </c>
      <c r="C4945">
        <f>IF(OR($A4945="",screen_FT_reviewer_B!$C4945=""),"",screen_FT_reviewer_B!$C4945)</f>
        <v/>
      </c>
      <c r="D4945">
        <f>IF(OR($A4945="",screen_FT_reviewer_A!$D4945=""),"",screen_FT_reviewer_A!$D4945)</f>
        <v/>
      </c>
      <c r="E4945">
        <f>IF(OR($A4945="",screen_FT_reviewer_B!$D4945=""),"",screen_FT_reviewer_B!$D4945)</f>
        <v/>
      </c>
      <c r="F4945">
        <f>IF(AND(B4945&lt;&gt;"",C4945&lt;&gt;""),1,"")</f>
        <v/>
      </c>
      <c r="G4945">
        <f>IF(F4945=1,IF(B4945=C4945,1,0),"")</f>
        <v/>
      </c>
      <c r="H4945">
        <f>IF(B4945="","",IFERROR(VLOOKUP(B4945,lst_FT_group_map_table,2,FALSE),"INVALID"))</f>
        <v/>
      </c>
      <c r="I4945">
        <f>IF(C4945="","",IFERROR(VLOOKUP(C4945,lst_FT_group_map_table,2,FALSE),"INVALID"))</f>
        <v/>
      </c>
      <c r="J4945">
        <f>IF(F4945=1,IF(H4945=I4945,1,0),"")</f>
        <v/>
      </c>
      <c r="K4945">
        <f>IF(AND(ISNUMBER(MATCH(B4945,lst_FT_sci_excl,0)),ISNUMBER(MATCH(C4945,lst_FT_sci_excl,0))),IF(D4945=E4945,1,0),"")</f>
        <v/>
      </c>
      <c r="L4945">
        <f>IF(OR(G4945=0,K4945=0),1,"")</f>
        <v/>
      </c>
      <c r="M4945">
        <f>IF(L4945=1,COUNTIF($L$2:L4945,1),"")</f>
        <v/>
      </c>
    </row>
    <row r="4946">
      <c r="A4946">
        <f>IF(screen_FT_reviewer_A!$A4946="","",screen_FT_reviewer_A!$A4946)</f>
        <v/>
      </c>
      <c r="B4946">
        <f>IF(OR($A4946="",screen_FT_reviewer_A!$C4946=""),"",screen_FT_reviewer_A!$C4946)</f>
        <v/>
      </c>
      <c r="C4946">
        <f>IF(OR($A4946="",screen_FT_reviewer_B!$C4946=""),"",screen_FT_reviewer_B!$C4946)</f>
        <v/>
      </c>
      <c r="D4946">
        <f>IF(OR($A4946="",screen_FT_reviewer_A!$D4946=""),"",screen_FT_reviewer_A!$D4946)</f>
        <v/>
      </c>
      <c r="E4946">
        <f>IF(OR($A4946="",screen_FT_reviewer_B!$D4946=""),"",screen_FT_reviewer_B!$D4946)</f>
        <v/>
      </c>
      <c r="F4946">
        <f>IF(AND(B4946&lt;&gt;"",C4946&lt;&gt;""),1,"")</f>
        <v/>
      </c>
      <c r="G4946">
        <f>IF(F4946=1,IF(B4946=C4946,1,0),"")</f>
        <v/>
      </c>
      <c r="H4946">
        <f>IF(B4946="","",IFERROR(VLOOKUP(B4946,lst_FT_group_map_table,2,FALSE),"INVALID"))</f>
        <v/>
      </c>
      <c r="I4946">
        <f>IF(C4946="","",IFERROR(VLOOKUP(C4946,lst_FT_group_map_table,2,FALSE),"INVALID"))</f>
        <v/>
      </c>
      <c r="J4946">
        <f>IF(F4946=1,IF(H4946=I4946,1,0),"")</f>
        <v/>
      </c>
      <c r="K4946">
        <f>IF(AND(ISNUMBER(MATCH(B4946,lst_FT_sci_excl,0)),ISNUMBER(MATCH(C4946,lst_FT_sci_excl,0))),IF(D4946=E4946,1,0),"")</f>
        <v/>
      </c>
      <c r="L4946">
        <f>IF(OR(G4946=0,K4946=0),1,"")</f>
        <v/>
      </c>
      <c r="M4946">
        <f>IF(L4946=1,COUNTIF($L$2:L4946,1),"")</f>
        <v/>
      </c>
    </row>
    <row r="4947">
      <c r="A4947">
        <f>IF(screen_FT_reviewer_A!$A4947="","",screen_FT_reviewer_A!$A4947)</f>
        <v/>
      </c>
      <c r="B4947">
        <f>IF(OR($A4947="",screen_FT_reviewer_A!$C4947=""),"",screen_FT_reviewer_A!$C4947)</f>
        <v/>
      </c>
      <c r="C4947">
        <f>IF(OR($A4947="",screen_FT_reviewer_B!$C4947=""),"",screen_FT_reviewer_B!$C4947)</f>
        <v/>
      </c>
      <c r="D4947">
        <f>IF(OR($A4947="",screen_FT_reviewer_A!$D4947=""),"",screen_FT_reviewer_A!$D4947)</f>
        <v/>
      </c>
      <c r="E4947">
        <f>IF(OR($A4947="",screen_FT_reviewer_B!$D4947=""),"",screen_FT_reviewer_B!$D4947)</f>
        <v/>
      </c>
      <c r="F4947">
        <f>IF(AND(B4947&lt;&gt;"",C4947&lt;&gt;""),1,"")</f>
        <v/>
      </c>
      <c r="G4947">
        <f>IF(F4947=1,IF(B4947=C4947,1,0),"")</f>
        <v/>
      </c>
      <c r="H4947">
        <f>IF(B4947="","",IFERROR(VLOOKUP(B4947,lst_FT_group_map_table,2,FALSE),"INVALID"))</f>
        <v/>
      </c>
      <c r="I4947">
        <f>IF(C4947="","",IFERROR(VLOOKUP(C4947,lst_FT_group_map_table,2,FALSE),"INVALID"))</f>
        <v/>
      </c>
      <c r="J4947">
        <f>IF(F4947=1,IF(H4947=I4947,1,0),"")</f>
        <v/>
      </c>
      <c r="K4947">
        <f>IF(AND(ISNUMBER(MATCH(B4947,lst_FT_sci_excl,0)),ISNUMBER(MATCH(C4947,lst_FT_sci_excl,0))),IF(D4947=E4947,1,0),"")</f>
        <v/>
      </c>
      <c r="L4947">
        <f>IF(OR(G4947=0,K4947=0),1,"")</f>
        <v/>
      </c>
      <c r="M4947">
        <f>IF(L4947=1,COUNTIF($L$2:L4947,1),"")</f>
        <v/>
      </c>
    </row>
    <row r="4948">
      <c r="A4948">
        <f>IF(screen_FT_reviewer_A!$A4948="","",screen_FT_reviewer_A!$A4948)</f>
        <v/>
      </c>
      <c r="B4948">
        <f>IF(OR($A4948="",screen_FT_reviewer_A!$C4948=""),"",screen_FT_reviewer_A!$C4948)</f>
        <v/>
      </c>
      <c r="C4948">
        <f>IF(OR($A4948="",screen_FT_reviewer_B!$C4948=""),"",screen_FT_reviewer_B!$C4948)</f>
        <v/>
      </c>
      <c r="D4948">
        <f>IF(OR($A4948="",screen_FT_reviewer_A!$D4948=""),"",screen_FT_reviewer_A!$D4948)</f>
        <v/>
      </c>
      <c r="E4948">
        <f>IF(OR($A4948="",screen_FT_reviewer_B!$D4948=""),"",screen_FT_reviewer_B!$D4948)</f>
        <v/>
      </c>
      <c r="F4948">
        <f>IF(AND(B4948&lt;&gt;"",C4948&lt;&gt;""),1,"")</f>
        <v/>
      </c>
      <c r="G4948">
        <f>IF(F4948=1,IF(B4948=C4948,1,0),"")</f>
        <v/>
      </c>
      <c r="H4948">
        <f>IF(B4948="","",IFERROR(VLOOKUP(B4948,lst_FT_group_map_table,2,FALSE),"INVALID"))</f>
        <v/>
      </c>
      <c r="I4948">
        <f>IF(C4948="","",IFERROR(VLOOKUP(C4948,lst_FT_group_map_table,2,FALSE),"INVALID"))</f>
        <v/>
      </c>
      <c r="J4948">
        <f>IF(F4948=1,IF(H4948=I4948,1,0),"")</f>
        <v/>
      </c>
      <c r="K4948">
        <f>IF(AND(ISNUMBER(MATCH(B4948,lst_FT_sci_excl,0)),ISNUMBER(MATCH(C4948,lst_FT_sci_excl,0))),IF(D4948=E4948,1,0),"")</f>
        <v/>
      </c>
      <c r="L4948">
        <f>IF(OR(G4948=0,K4948=0),1,"")</f>
        <v/>
      </c>
      <c r="M4948">
        <f>IF(L4948=1,COUNTIF($L$2:L4948,1),"")</f>
        <v/>
      </c>
    </row>
    <row r="4949">
      <c r="A4949">
        <f>IF(screen_FT_reviewer_A!$A4949="","",screen_FT_reviewer_A!$A4949)</f>
        <v/>
      </c>
      <c r="B4949">
        <f>IF(OR($A4949="",screen_FT_reviewer_A!$C4949=""),"",screen_FT_reviewer_A!$C4949)</f>
        <v/>
      </c>
      <c r="C4949">
        <f>IF(OR($A4949="",screen_FT_reviewer_B!$C4949=""),"",screen_FT_reviewer_B!$C4949)</f>
        <v/>
      </c>
      <c r="D4949">
        <f>IF(OR($A4949="",screen_FT_reviewer_A!$D4949=""),"",screen_FT_reviewer_A!$D4949)</f>
        <v/>
      </c>
      <c r="E4949">
        <f>IF(OR($A4949="",screen_FT_reviewer_B!$D4949=""),"",screen_FT_reviewer_B!$D4949)</f>
        <v/>
      </c>
      <c r="F4949">
        <f>IF(AND(B4949&lt;&gt;"",C4949&lt;&gt;""),1,"")</f>
        <v/>
      </c>
      <c r="G4949">
        <f>IF(F4949=1,IF(B4949=C4949,1,0),"")</f>
        <v/>
      </c>
      <c r="H4949">
        <f>IF(B4949="","",IFERROR(VLOOKUP(B4949,lst_FT_group_map_table,2,FALSE),"INVALID"))</f>
        <v/>
      </c>
      <c r="I4949">
        <f>IF(C4949="","",IFERROR(VLOOKUP(C4949,lst_FT_group_map_table,2,FALSE),"INVALID"))</f>
        <v/>
      </c>
      <c r="J4949">
        <f>IF(F4949=1,IF(H4949=I4949,1,0),"")</f>
        <v/>
      </c>
      <c r="K4949">
        <f>IF(AND(ISNUMBER(MATCH(B4949,lst_FT_sci_excl,0)),ISNUMBER(MATCH(C4949,lst_FT_sci_excl,0))),IF(D4949=E4949,1,0),"")</f>
        <v/>
      </c>
      <c r="L4949">
        <f>IF(OR(G4949=0,K4949=0),1,"")</f>
        <v/>
      </c>
      <c r="M4949">
        <f>IF(L4949=1,COUNTIF($L$2:L4949,1),"")</f>
        <v/>
      </c>
    </row>
    <row r="4950">
      <c r="A4950">
        <f>IF(screen_FT_reviewer_A!$A4950="","",screen_FT_reviewer_A!$A4950)</f>
        <v/>
      </c>
      <c r="B4950">
        <f>IF(OR($A4950="",screen_FT_reviewer_A!$C4950=""),"",screen_FT_reviewer_A!$C4950)</f>
        <v/>
      </c>
      <c r="C4950">
        <f>IF(OR($A4950="",screen_FT_reviewer_B!$C4950=""),"",screen_FT_reviewer_B!$C4950)</f>
        <v/>
      </c>
      <c r="D4950">
        <f>IF(OR($A4950="",screen_FT_reviewer_A!$D4950=""),"",screen_FT_reviewer_A!$D4950)</f>
        <v/>
      </c>
      <c r="E4950">
        <f>IF(OR($A4950="",screen_FT_reviewer_B!$D4950=""),"",screen_FT_reviewer_B!$D4950)</f>
        <v/>
      </c>
      <c r="F4950">
        <f>IF(AND(B4950&lt;&gt;"",C4950&lt;&gt;""),1,"")</f>
        <v/>
      </c>
      <c r="G4950">
        <f>IF(F4950=1,IF(B4950=C4950,1,0),"")</f>
        <v/>
      </c>
      <c r="H4950">
        <f>IF(B4950="","",IFERROR(VLOOKUP(B4950,lst_FT_group_map_table,2,FALSE),"INVALID"))</f>
        <v/>
      </c>
      <c r="I4950">
        <f>IF(C4950="","",IFERROR(VLOOKUP(C4950,lst_FT_group_map_table,2,FALSE),"INVALID"))</f>
        <v/>
      </c>
      <c r="J4950">
        <f>IF(F4950=1,IF(H4950=I4950,1,0),"")</f>
        <v/>
      </c>
      <c r="K4950">
        <f>IF(AND(ISNUMBER(MATCH(B4950,lst_FT_sci_excl,0)),ISNUMBER(MATCH(C4950,lst_FT_sci_excl,0))),IF(D4950=E4950,1,0),"")</f>
        <v/>
      </c>
      <c r="L4950">
        <f>IF(OR(G4950=0,K4950=0),1,"")</f>
        <v/>
      </c>
      <c r="M4950">
        <f>IF(L4950=1,COUNTIF($L$2:L4950,1),"")</f>
        <v/>
      </c>
    </row>
    <row r="4951">
      <c r="A4951">
        <f>IF(screen_FT_reviewer_A!$A4951="","",screen_FT_reviewer_A!$A4951)</f>
        <v/>
      </c>
      <c r="B4951">
        <f>IF(OR($A4951="",screen_FT_reviewer_A!$C4951=""),"",screen_FT_reviewer_A!$C4951)</f>
        <v/>
      </c>
      <c r="C4951">
        <f>IF(OR($A4951="",screen_FT_reviewer_B!$C4951=""),"",screen_FT_reviewer_B!$C4951)</f>
        <v/>
      </c>
      <c r="D4951">
        <f>IF(OR($A4951="",screen_FT_reviewer_A!$D4951=""),"",screen_FT_reviewer_A!$D4951)</f>
        <v/>
      </c>
      <c r="E4951">
        <f>IF(OR($A4951="",screen_FT_reviewer_B!$D4951=""),"",screen_FT_reviewer_B!$D4951)</f>
        <v/>
      </c>
      <c r="F4951">
        <f>IF(AND(B4951&lt;&gt;"",C4951&lt;&gt;""),1,"")</f>
        <v/>
      </c>
      <c r="G4951">
        <f>IF(F4951=1,IF(B4951=C4951,1,0),"")</f>
        <v/>
      </c>
      <c r="H4951">
        <f>IF(B4951="","",IFERROR(VLOOKUP(B4951,lst_FT_group_map_table,2,FALSE),"INVALID"))</f>
        <v/>
      </c>
      <c r="I4951">
        <f>IF(C4951="","",IFERROR(VLOOKUP(C4951,lst_FT_group_map_table,2,FALSE),"INVALID"))</f>
        <v/>
      </c>
      <c r="J4951">
        <f>IF(F4951=1,IF(H4951=I4951,1,0),"")</f>
        <v/>
      </c>
      <c r="K4951">
        <f>IF(AND(ISNUMBER(MATCH(B4951,lst_FT_sci_excl,0)),ISNUMBER(MATCH(C4951,lst_FT_sci_excl,0))),IF(D4951=E4951,1,0),"")</f>
        <v/>
      </c>
      <c r="L4951">
        <f>IF(OR(G4951=0,K4951=0),1,"")</f>
        <v/>
      </c>
      <c r="M4951">
        <f>IF(L4951=1,COUNTIF($L$2:L4951,1),"")</f>
        <v/>
      </c>
    </row>
    <row r="4952">
      <c r="A4952">
        <f>IF(screen_FT_reviewer_A!$A4952="","",screen_FT_reviewer_A!$A4952)</f>
        <v/>
      </c>
      <c r="B4952">
        <f>IF(OR($A4952="",screen_FT_reviewer_A!$C4952=""),"",screen_FT_reviewer_A!$C4952)</f>
        <v/>
      </c>
      <c r="C4952">
        <f>IF(OR($A4952="",screen_FT_reviewer_B!$C4952=""),"",screen_FT_reviewer_B!$C4952)</f>
        <v/>
      </c>
      <c r="D4952">
        <f>IF(OR($A4952="",screen_FT_reviewer_A!$D4952=""),"",screen_FT_reviewer_A!$D4952)</f>
        <v/>
      </c>
      <c r="E4952">
        <f>IF(OR($A4952="",screen_FT_reviewer_B!$D4952=""),"",screen_FT_reviewer_B!$D4952)</f>
        <v/>
      </c>
      <c r="F4952">
        <f>IF(AND(B4952&lt;&gt;"",C4952&lt;&gt;""),1,"")</f>
        <v/>
      </c>
      <c r="G4952">
        <f>IF(F4952=1,IF(B4952=C4952,1,0),"")</f>
        <v/>
      </c>
      <c r="H4952">
        <f>IF(B4952="","",IFERROR(VLOOKUP(B4952,lst_FT_group_map_table,2,FALSE),"INVALID"))</f>
        <v/>
      </c>
      <c r="I4952">
        <f>IF(C4952="","",IFERROR(VLOOKUP(C4952,lst_FT_group_map_table,2,FALSE),"INVALID"))</f>
        <v/>
      </c>
      <c r="J4952">
        <f>IF(F4952=1,IF(H4952=I4952,1,0),"")</f>
        <v/>
      </c>
      <c r="K4952">
        <f>IF(AND(ISNUMBER(MATCH(B4952,lst_FT_sci_excl,0)),ISNUMBER(MATCH(C4952,lst_FT_sci_excl,0))),IF(D4952=E4952,1,0),"")</f>
        <v/>
      </c>
      <c r="L4952">
        <f>IF(OR(G4952=0,K4952=0),1,"")</f>
        <v/>
      </c>
      <c r="M4952">
        <f>IF(L4952=1,COUNTIF($L$2:L4952,1),"")</f>
        <v/>
      </c>
    </row>
    <row r="4953">
      <c r="A4953">
        <f>IF(screen_FT_reviewer_A!$A4953="","",screen_FT_reviewer_A!$A4953)</f>
        <v/>
      </c>
      <c r="B4953">
        <f>IF(OR($A4953="",screen_FT_reviewer_A!$C4953=""),"",screen_FT_reviewer_A!$C4953)</f>
        <v/>
      </c>
      <c r="C4953">
        <f>IF(OR($A4953="",screen_FT_reviewer_B!$C4953=""),"",screen_FT_reviewer_B!$C4953)</f>
        <v/>
      </c>
      <c r="D4953">
        <f>IF(OR($A4953="",screen_FT_reviewer_A!$D4953=""),"",screen_FT_reviewer_A!$D4953)</f>
        <v/>
      </c>
      <c r="E4953">
        <f>IF(OR($A4953="",screen_FT_reviewer_B!$D4953=""),"",screen_FT_reviewer_B!$D4953)</f>
        <v/>
      </c>
      <c r="F4953">
        <f>IF(AND(B4953&lt;&gt;"",C4953&lt;&gt;""),1,"")</f>
        <v/>
      </c>
      <c r="G4953">
        <f>IF(F4953=1,IF(B4953=C4953,1,0),"")</f>
        <v/>
      </c>
      <c r="H4953">
        <f>IF(B4953="","",IFERROR(VLOOKUP(B4953,lst_FT_group_map_table,2,FALSE),"INVALID"))</f>
        <v/>
      </c>
      <c r="I4953">
        <f>IF(C4953="","",IFERROR(VLOOKUP(C4953,lst_FT_group_map_table,2,FALSE),"INVALID"))</f>
        <v/>
      </c>
      <c r="J4953">
        <f>IF(F4953=1,IF(H4953=I4953,1,0),"")</f>
        <v/>
      </c>
      <c r="K4953">
        <f>IF(AND(ISNUMBER(MATCH(B4953,lst_FT_sci_excl,0)),ISNUMBER(MATCH(C4953,lst_FT_sci_excl,0))),IF(D4953=E4953,1,0),"")</f>
        <v/>
      </c>
      <c r="L4953">
        <f>IF(OR(G4953=0,K4953=0),1,"")</f>
        <v/>
      </c>
      <c r="M4953">
        <f>IF(L4953=1,COUNTIF($L$2:L4953,1),"")</f>
        <v/>
      </c>
    </row>
    <row r="4954">
      <c r="A4954">
        <f>IF(screen_FT_reviewer_A!$A4954="","",screen_FT_reviewer_A!$A4954)</f>
        <v/>
      </c>
      <c r="B4954">
        <f>IF(OR($A4954="",screen_FT_reviewer_A!$C4954=""),"",screen_FT_reviewer_A!$C4954)</f>
        <v/>
      </c>
      <c r="C4954">
        <f>IF(OR($A4954="",screen_FT_reviewer_B!$C4954=""),"",screen_FT_reviewer_B!$C4954)</f>
        <v/>
      </c>
      <c r="D4954">
        <f>IF(OR($A4954="",screen_FT_reviewer_A!$D4954=""),"",screen_FT_reviewer_A!$D4954)</f>
        <v/>
      </c>
      <c r="E4954">
        <f>IF(OR($A4954="",screen_FT_reviewer_B!$D4954=""),"",screen_FT_reviewer_B!$D4954)</f>
        <v/>
      </c>
      <c r="F4954">
        <f>IF(AND(B4954&lt;&gt;"",C4954&lt;&gt;""),1,"")</f>
        <v/>
      </c>
      <c r="G4954">
        <f>IF(F4954=1,IF(B4954=C4954,1,0),"")</f>
        <v/>
      </c>
      <c r="H4954">
        <f>IF(B4954="","",IFERROR(VLOOKUP(B4954,lst_FT_group_map_table,2,FALSE),"INVALID"))</f>
        <v/>
      </c>
      <c r="I4954">
        <f>IF(C4954="","",IFERROR(VLOOKUP(C4954,lst_FT_group_map_table,2,FALSE),"INVALID"))</f>
        <v/>
      </c>
      <c r="J4954">
        <f>IF(F4954=1,IF(H4954=I4954,1,0),"")</f>
        <v/>
      </c>
      <c r="K4954">
        <f>IF(AND(ISNUMBER(MATCH(B4954,lst_FT_sci_excl,0)),ISNUMBER(MATCH(C4954,lst_FT_sci_excl,0))),IF(D4954=E4954,1,0),"")</f>
        <v/>
      </c>
      <c r="L4954">
        <f>IF(OR(G4954=0,K4954=0),1,"")</f>
        <v/>
      </c>
      <c r="M4954">
        <f>IF(L4954=1,COUNTIF($L$2:L4954,1),"")</f>
        <v/>
      </c>
    </row>
    <row r="4955">
      <c r="A4955">
        <f>IF(screen_FT_reviewer_A!$A4955="","",screen_FT_reviewer_A!$A4955)</f>
        <v/>
      </c>
      <c r="B4955">
        <f>IF(OR($A4955="",screen_FT_reviewer_A!$C4955=""),"",screen_FT_reviewer_A!$C4955)</f>
        <v/>
      </c>
      <c r="C4955">
        <f>IF(OR($A4955="",screen_FT_reviewer_B!$C4955=""),"",screen_FT_reviewer_B!$C4955)</f>
        <v/>
      </c>
      <c r="D4955">
        <f>IF(OR($A4955="",screen_FT_reviewer_A!$D4955=""),"",screen_FT_reviewer_A!$D4955)</f>
        <v/>
      </c>
      <c r="E4955">
        <f>IF(OR($A4955="",screen_FT_reviewer_B!$D4955=""),"",screen_FT_reviewer_B!$D4955)</f>
        <v/>
      </c>
      <c r="F4955">
        <f>IF(AND(B4955&lt;&gt;"",C4955&lt;&gt;""),1,"")</f>
        <v/>
      </c>
      <c r="G4955">
        <f>IF(F4955=1,IF(B4955=C4955,1,0),"")</f>
        <v/>
      </c>
      <c r="H4955">
        <f>IF(B4955="","",IFERROR(VLOOKUP(B4955,lst_FT_group_map_table,2,FALSE),"INVALID"))</f>
        <v/>
      </c>
      <c r="I4955">
        <f>IF(C4955="","",IFERROR(VLOOKUP(C4955,lst_FT_group_map_table,2,FALSE),"INVALID"))</f>
        <v/>
      </c>
      <c r="J4955">
        <f>IF(F4955=1,IF(H4955=I4955,1,0),"")</f>
        <v/>
      </c>
      <c r="K4955">
        <f>IF(AND(ISNUMBER(MATCH(B4955,lst_FT_sci_excl,0)),ISNUMBER(MATCH(C4955,lst_FT_sci_excl,0))),IF(D4955=E4955,1,0),"")</f>
        <v/>
      </c>
      <c r="L4955">
        <f>IF(OR(G4955=0,K4955=0),1,"")</f>
        <v/>
      </c>
      <c r="M4955">
        <f>IF(L4955=1,COUNTIF($L$2:L4955,1),"")</f>
        <v/>
      </c>
    </row>
    <row r="4956">
      <c r="A4956">
        <f>IF(screen_FT_reviewer_A!$A4956="","",screen_FT_reviewer_A!$A4956)</f>
        <v/>
      </c>
      <c r="B4956">
        <f>IF(OR($A4956="",screen_FT_reviewer_A!$C4956=""),"",screen_FT_reviewer_A!$C4956)</f>
        <v/>
      </c>
      <c r="C4956">
        <f>IF(OR($A4956="",screen_FT_reviewer_B!$C4956=""),"",screen_FT_reviewer_B!$C4956)</f>
        <v/>
      </c>
      <c r="D4956">
        <f>IF(OR($A4956="",screen_FT_reviewer_A!$D4956=""),"",screen_FT_reviewer_A!$D4956)</f>
        <v/>
      </c>
      <c r="E4956">
        <f>IF(OR($A4956="",screen_FT_reviewer_B!$D4956=""),"",screen_FT_reviewer_B!$D4956)</f>
        <v/>
      </c>
      <c r="F4956">
        <f>IF(AND(B4956&lt;&gt;"",C4956&lt;&gt;""),1,"")</f>
        <v/>
      </c>
      <c r="G4956">
        <f>IF(F4956=1,IF(B4956=C4956,1,0),"")</f>
        <v/>
      </c>
      <c r="H4956">
        <f>IF(B4956="","",IFERROR(VLOOKUP(B4956,lst_FT_group_map_table,2,FALSE),"INVALID"))</f>
        <v/>
      </c>
      <c r="I4956">
        <f>IF(C4956="","",IFERROR(VLOOKUP(C4956,lst_FT_group_map_table,2,FALSE),"INVALID"))</f>
        <v/>
      </c>
      <c r="J4956">
        <f>IF(F4956=1,IF(H4956=I4956,1,0),"")</f>
        <v/>
      </c>
      <c r="K4956">
        <f>IF(AND(ISNUMBER(MATCH(B4956,lst_FT_sci_excl,0)),ISNUMBER(MATCH(C4956,lst_FT_sci_excl,0))),IF(D4956=E4956,1,0),"")</f>
        <v/>
      </c>
      <c r="L4956">
        <f>IF(OR(G4956=0,K4956=0),1,"")</f>
        <v/>
      </c>
      <c r="M4956">
        <f>IF(L4956=1,COUNTIF($L$2:L4956,1),"")</f>
        <v/>
      </c>
    </row>
    <row r="4957">
      <c r="A4957">
        <f>IF(screen_FT_reviewer_A!$A4957="","",screen_FT_reviewer_A!$A4957)</f>
        <v/>
      </c>
      <c r="B4957">
        <f>IF(OR($A4957="",screen_FT_reviewer_A!$C4957=""),"",screen_FT_reviewer_A!$C4957)</f>
        <v/>
      </c>
      <c r="C4957">
        <f>IF(OR($A4957="",screen_FT_reviewer_B!$C4957=""),"",screen_FT_reviewer_B!$C4957)</f>
        <v/>
      </c>
      <c r="D4957">
        <f>IF(OR($A4957="",screen_FT_reviewer_A!$D4957=""),"",screen_FT_reviewer_A!$D4957)</f>
        <v/>
      </c>
      <c r="E4957">
        <f>IF(OR($A4957="",screen_FT_reviewer_B!$D4957=""),"",screen_FT_reviewer_B!$D4957)</f>
        <v/>
      </c>
      <c r="F4957">
        <f>IF(AND(B4957&lt;&gt;"",C4957&lt;&gt;""),1,"")</f>
        <v/>
      </c>
      <c r="G4957">
        <f>IF(F4957=1,IF(B4957=C4957,1,0),"")</f>
        <v/>
      </c>
      <c r="H4957">
        <f>IF(B4957="","",IFERROR(VLOOKUP(B4957,lst_FT_group_map_table,2,FALSE),"INVALID"))</f>
        <v/>
      </c>
      <c r="I4957">
        <f>IF(C4957="","",IFERROR(VLOOKUP(C4957,lst_FT_group_map_table,2,FALSE),"INVALID"))</f>
        <v/>
      </c>
      <c r="J4957">
        <f>IF(F4957=1,IF(H4957=I4957,1,0),"")</f>
        <v/>
      </c>
      <c r="K4957">
        <f>IF(AND(ISNUMBER(MATCH(B4957,lst_FT_sci_excl,0)),ISNUMBER(MATCH(C4957,lst_FT_sci_excl,0))),IF(D4957=E4957,1,0),"")</f>
        <v/>
      </c>
      <c r="L4957">
        <f>IF(OR(G4957=0,K4957=0),1,"")</f>
        <v/>
      </c>
      <c r="M4957">
        <f>IF(L4957=1,COUNTIF($L$2:L4957,1),"")</f>
        <v/>
      </c>
    </row>
    <row r="4958">
      <c r="A4958">
        <f>IF(screen_FT_reviewer_A!$A4958="","",screen_FT_reviewer_A!$A4958)</f>
        <v/>
      </c>
      <c r="B4958">
        <f>IF(OR($A4958="",screen_FT_reviewer_A!$C4958=""),"",screen_FT_reviewer_A!$C4958)</f>
        <v/>
      </c>
      <c r="C4958">
        <f>IF(OR($A4958="",screen_FT_reviewer_B!$C4958=""),"",screen_FT_reviewer_B!$C4958)</f>
        <v/>
      </c>
      <c r="D4958">
        <f>IF(OR($A4958="",screen_FT_reviewer_A!$D4958=""),"",screen_FT_reviewer_A!$D4958)</f>
        <v/>
      </c>
      <c r="E4958">
        <f>IF(OR($A4958="",screen_FT_reviewer_B!$D4958=""),"",screen_FT_reviewer_B!$D4958)</f>
        <v/>
      </c>
      <c r="F4958">
        <f>IF(AND(B4958&lt;&gt;"",C4958&lt;&gt;""),1,"")</f>
        <v/>
      </c>
      <c r="G4958">
        <f>IF(F4958=1,IF(B4958=C4958,1,0),"")</f>
        <v/>
      </c>
      <c r="H4958">
        <f>IF(B4958="","",IFERROR(VLOOKUP(B4958,lst_FT_group_map_table,2,FALSE),"INVALID"))</f>
        <v/>
      </c>
      <c r="I4958">
        <f>IF(C4958="","",IFERROR(VLOOKUP(C4958,lst_FT_group_map_table,2,FALSE),"INVALID"))</f>
        <v/>
      </c>
      <c r="J4958">
        <f>IF(F4958=1,IF(H4958=I4958,1,0),"")</f>
        <v/>
      </c>
      <c r="K4958">
        <f>IF(AND(ISNUMBER(MATCH(B4958,lst_FT_sci_excl,0)),ISNUMBER(MATCH(C4958,lst_FT_sci_excl,0))),IF(D4958=E4958,1,0),"")</f>
        <v/>
      </c>
      <c r="L4958">
        <f>IF(OR(G4958=0,K4958=0),1,"")</f>
        <v/>
      </c>
      <c r="M4958">
        <f>IF(L4958=1,COUNTIF($L$2:L4958,1),"")</f>
        <v/>
      </c>
    </row>
    <row r="4959">
      <c r="A4959">
        <f>IF(screen_FT_reviewer_A!$A4959="","",screen_FT_reviewer_A!$A4959)</f>
        <v/>
      </c>
      <c r="B4959">
        <f>IF(OR($A4959="",screen_FT_reviewer_A!$C4959=""),"",screen_FT_reviewer_A!$C4959)</f>
        <v/>
      </c>
      <c r="C4959">
        <f>IF(OR($A4959="",screen_FT_reviewer_B!$C4959=""),"",screen_FT_reviewer_B!$C4959)</f>
        <v/>
      </c>
      <c r="D4959">
        <f>IF(OR($A4959="",screen_FT_reviewer_A!$D4959=""),"",screen_FT_reviewer_A!$D4959)</f>
        <v/>
      </c>
      <c r="E4959">
        <f>IF(OR($A4959="",screen_FT_reviewer_B!$D4959=""),"",screen_FT_reviewer_B!$D4959)</f>
        <v/>
      </c>
      <c r="F4959">
        <f>IF(AND(B4959&lt;&gt;"",C4959&lt;&gt;""),1,"")</f>
        <v/>
      </c>
      <c r="G4959">
        <f>IF(F4959=1,IF(B4959=C4959,1,0),"")</f>
        <v/>
      </c>
      <c r="H4959">
        <f>IF(B4959="","",IFERROR(VLOOKUP(B4959,lst_FT_group_map_table,2,FALSE),"INVALID"))</f>
        <v/>
      </c>
      <c r="I4959">
        <f>IF(C4959="","",IFERROR(VLOOKUP(C4959,lst_FT_group_map_table,2,FALSE),"INVALID"))</f>
        <v/>
      </c>
      <c r="J4959">
        <f>IF(F4959=1,IF(H4959=I4959,1,0),"")</f>
        <v/>
      </c>
      <c r="K4959">
        <f>IF(AND(ISNUMBER(MATCH(B4959,lst_FT_sci_excl,0)),ISNUMBER(MATCH(C4959,lst_FT_sci_excl,0))),IF(D4959=E4959,1,0),"")</f>
        <v/>
      </c>
      <c r="L4959">
        <f>IF(OR(G4959=0,K4959=0),1,"")</f>
        <v/>
      </c>
      <c r="M4959">
        <f>IF(L4959=1,COUNTIF($L$2:L4959,1),"")</f>
        <v/>
      </c>
    </row>
    <row r="4960">
      <c r="A4960">
        <f>IF(screen_FT_reviewer_A!$A4960="","",screen_FT_reviewer_A!$A4960)</f>
        <v/>
      </c>
      <c r="B4960">
        <f>IF(OR($A4960="",screen_FT_reviewer_A!$C4960=""),"",screen_FT_reviewer_A!$C4960)</f>
        <v/>
      </c>
      <c r="C4960">
        <f>IF(OR($A4960="",screen_FT_reviewer_B!$C4960=""),"",screen_FT_reviewer_B!$C4960)</f>
        <v/>
      </c>
      <c r="D4960">
        <f>IF(OR($A4960="",screen_FT_reviewer_A!$D4960=""),"",screen_FT_reviewer_A!$D4960)</f>
        <v/>
      </c>
      <c r="E4960">
        <f>IF(OR($A4960="",screen_FT_reviewer_B!$D4960=""),"",screen_FT_reviewer_B!$D4960)</f>
        <v/>
      </c>
      <c r="F4960">
        <f>IF(AND(B4960&lt;&gt;"",C4960&lt;&gt;""),1,"")</f>
        <v/>
      </c>
      <c r="G4960">
        <f>IF(F4960=1,IF(B4960=C4960,1,0),"")</f>
        <v/>
      </c>
      <c r="H4960">
        <f>IF(B4960="","",IFERROR(VLOOKUP(B4960,lst_FT_group_map_table,2,FALSE),"INVALID"))</f>
        <v/>
      </c>
      <c r="I4960">
        <f>IF(C4960="","",IFERROR(VLOOKUP(C4960,lst_FT_group_map_table,2,FALSE),"INVALID"))</f>
        <v/>
      </c>
      <c r="J4960">
        <f>IF(F4960=1,IF(H4960=I4960,1,0),"")</f>
        <v/>
      </c>
      <c r="K4960">
        <f>IF(AND(ISNUMBER(MATCH(B4960,lst_FT_sci_excl,0)),ISNUMBER(MATCH(C4960,lst_FT_sci_excl,0))),IF(D4960=E4960,1,0),"")</f>
        <v/>
      </c>
      <c r="L4960">
        <f>IF(OR(G4960=0,K4960=0),1,"")</f>
        <v/>
      </c>
      <c r="M4960">
        <f>IF(L4960=1,COUNTIF($L$2:L4960,1),"")</f>
        <v/>
      </c>
    </row>
    <row r="4961">
      <c r="A4961">
        <f>IF(screen_FT_reviewer_A!$A4961="","",screen_FT_reviewer_A!$A4961)</f>
        <v/>
      </c>
      <c r="B4961">
        <f>IF(OR($A4961="",screen_FT_reviewer_A!$C4961=""),"",screen_FT_reviewer_A!$C4961)</f>
        <v/>
      </c>
      <c r="C4961">
        <f>IF(OR($A4961="",screen_FT_reviewer_B!$C4961=""),"",screen_FT_reviewer_B!$C4961)</f>
        <v/>
      </c>
      <c r="D4961">
        <f>IF(OR($A4961="",screen_FT_reviewer_A!$D4961=""),"",screen_FT_reviewer_A!$D4961)</f>
        <v/>
      </c>
      <c r="E4961">
        <f>IF(OR($A4961="",screen_FT_reviewer_B!$D4961=""),"",screen_FT_reviewer_B!$D4961)</f>
        <v/>
      </c>
      <c r="F4961">
        <f>IF(AND(B4961&lt;&gt;"",C4961&lt;&gt;""),1,"")</f>
        <v/>
      </c>
      <c r="G4961">
        <f>IF(F4961=1,IF(B4961=C4961,1,0),"")</f>
        <v/>
      </c>
      <c r="H4961">
        <f>IF(B4961="","",IFERROR(VLOOKUP(B4961,lst_FT_group_map_table,2,FALSE),"INVALID"))</f>
        <v/>
      </c>
      <c r="I4961">
        <f>IF(C4961="","",IFERROR(VLOOKUP(C4961,lst_FT_group_map_table,2,FALSE),"INVALID"))</f>
        <v/>
      </c>
      <c r="J4961">
        <f>IF(F4961=1,IF(H4961=I4961,1,0),"")</f>
        <v/>
      </c>
      <c r="K4961">
        <f>IF(AND(ISNUMBER(MATCH(B4961,lst_FT_sci_excl,0)),ISNUMBER(MATCH(C4961,lst_FT_sci_excl,0))),IF(D4961=E4961,1,0),"")</f>
        <v/>
      </c>
      <c r="L4961">
        <f>IF(OR(G4961=0,K4961=0),1,"")</f>
        <v/>
      </c>
      <c r="M4961">
        <f>IF(L4961=1,COUNTIF($L$2:L4961,1),"")</f>
        <v/>
      </c>
    </row>
    <row r="4962">
      <c r="A4962">
        <f>IF(screen_FT_reviewer_A!$A4962="","",screen_FT_reviewer_A!$A4962)</f>
        <v/>
      </c>
      <c r="B4962">
        <f>IF(OR($A4962="",screen_FT_reviewer_A!$C4962=""),"",screen_FT_reviewer_A!$C4962)</f>
        <v/>
      </c>
      <c r="C4962">
        <f>IF(OR($A4962="",screen_FT_reviewer_B!$C4962=""),"",screen_FT_reviewer_B!$C4962)</f>
        <v/>
      </c>
      <c r="D4962">
        <f>IF(OR($A4962="",screen_FT_reviewer_A!$D4962=""),"",screen_FT_reviewer_A!$D4962)</f>
        <v/>
      </c>
      <c r="E4962">
        <f>IF(OR($A4962="",screen_FT_reviewer_B!$D4962=""),"",screen_FT_reviewer_B!$D4962)</f>
        <v/>
      </c>
      <c r="F4962">
        <f>IF(AND(B4962&lt;&gt;"",C4962&lt;&gt;""),1,"")</f>
        <v/>
      </c>
      <c r="G4962">
        <f>IF(F4962=1,IF(B4962=C4962,1,0),"")</f>
        <v/>
      </c>
      <c r="H4962">
        <f>IF(B4962="","",IFERROR(VLOOKUP(B4962,lst_FT_group_map_table,2,FALSE),"INVALID"))</f>
        <v/>
      </c>
      <c r="I4962">
        <f>IF(C4962="","",IFERROR(VLOOKUP(C4962,lst_FT_group_map_table,2,FALSE),"INVALID"))</f>
        <v/>
      </c>
      <c r="J4962">
        <f>IF(F4962=1,IF(H4962=I4962,1,0),"")</f>
        <v/>
      </c>
      <c r="K4962">
        <f>IF(AND(ISNUMBER(MATCH(B4962,lst_FT_sci_excl,0)),ISNUMBER(MATCH(C4962,lst_FT_sci_excl,0))),IF(D4962=E4962,1,0),"")</f>
        <v/>
      </c>
      <c r="L4962">
        <f>IF(OR(G4962=0,K4962=0),1,"")</f>
        <v/>
      </c>
      <c r="M4962">
        <f>IF(L4962=1,COUNTIF($L$2:L4962,1),"")</f>
        <v/>
      </c>
    </row>
    <row r="4963">
      <c r="A4963">
        <f>IF(screen_FT_reviewer_A!$A4963="","",screen_FT_reviewer_A!$A4963)</f>
        <v/>
      </c>
      <c r="B4963">
        <f>IF(OR($A4963="",screen_FT_reviewer_A!$C4963=""),"",screen_FT_reviewer_A!$C4963)</f>
        <v/>
      </c>
      <c r="C4963">
        <f>IF(OR($A4963="",screen_FT_reviewer_B!$C4963=""),"",screen_FT_reviewer_B!$C4963)</f>
        <v/>
      </c>
      <c r="D4963">
        <f>IF(OR($A4963="",screen_FT_reviewer_A!$D4963=""),"",screen_FT_reviewer_A!$D4963)</f>
        <v/>
      </c>
      <c r="E4963">
        <f>IF(OR($A4963="",screen_FT_reviewer_B!$D4963=""),"",screen_FT_reviewer_B!$D4963)</f>
        <v/>
      </c>
      <c r="F4963">
        <f>IF(AND(B4963&lt;&gt;"",C4963&lt;&gt;""),1,"")</f>
        <v/>
      </c>
      <c r="G4963">
        <f>IF(F4963=1,IF(B4963=C4963,1,0),"")</f>
        <v/>
      </c>
      <c r="H4963">
        <f>IF(B4963="","",IFERROR(VLOOKUP(B4963,lst_FT_group_map_table,2,FALSE),"INVALID"))</f>
        <v/>
      </c>
      <c r="I4963">
        <f>IF(C4963="","",IFERROR(VLOOKUP(C4963,lst_FT_group_map_table,2,FALSE),"INVALID"))</f>
        <v/>
      </c>
      <c r="J4963">
        <f>IF(F4963=1,IF(H4963=I4963,1,0),"")</f>
        <v/>
      </c>
      <c r="K4963">
        <f>IF(AND(ISNUMBER(MATCH(B4963,lst_FT_sci_excl,0)),ISNUMBER(MATCH(C4963,lst_FT_sci_excl,0))),IF(D4963=E4963,1,0),"")</f>
        <v/>
      </c>
      <c r="L4963">
        <f>IF(OR(G4963=0,K4963=0),1,"")</f>
        <v/>
      </c>
      <c r="M4963">
        <f>IF(L4963=1,COUNTIF($L$2:L4963,1),"")</f>
        <v/>
      </c>
    </row>
    <row r="4964">
      <c r="A4964">
        <f>IF(screen_FT_reviewer_A!$A4964="","",screen_FT_reviewer_A!$A4964)</f>
        <v/>
      </c>
      <c r="B4964">
        <f>IF(OR($A4964="",screen_FT_reviewer_A!$C4964=""),"",screen_FT_reviewer_A!$C4964)</f>
        <v/>
      </c>
      <c r="C4964">
        <f>IF(OR($A4964="",screen_FT_reviewer_B!$C4964=""),"",screen_FT_reviewer_B!$C4964)</f>
        <v/>
      </c>
      <c r="D4964">
        <f>IF(OR($A4964="",screen_FT_reviewer_A!$D4964=""),"",screen_FT_reviewer_A!$D4964)</f>
        <v/>
      </c>
      <c r="E4964">
        <f>IF(OR($A4964="",screen_FT_reviewer_B!$D4964=""),"",screen_FT_reviewer_B!$D4964)</f>
        <v/>
      </c>
      <c r="F4964">
        <f>IF(AND(B4964&lt;&gt;"",C4964&lt;&gt;""),1,"")</f>
        <v/>
      </c>
      <c r="G4964">
        <f>IF(F4964=1,IF(B4964=C4964,1,0),"")</f>
        <v/>
      </c>
      <c r="H4964">
        <f>IF(B4964="","",IFERROR(VLOOKUP(B4964,lst_FT_group_map_table,2,FALSE),"INVALID"))</f>
        <v/>
      </c>
      <c r="I4964">
        <f>IF(C4964="","",IFERROR(VLOOKUP(C4964,lst_FT_group_map_table,2,FALSE),"INVALID"))</f>
        <v/>
      </c>
      <c r="J4964">
        <f>IF(F4964=1,IF(H4964=I4964,1,0),"")</f>
        <v/>
      </c>
      <c r="K4964">
        <f>IF(AND(ISNUMBER(MATCH(B4964,lst_FT_sci_excl,0)),ISNUMBER(MATCH(C4964,lst_FT_sci_excl,0))),IF(D4964=E4964,1,0),"")</f>
        <v/>
      </c>
      <c r="L4964">
        <f>IF(OR(G4964=0,K4964=0),1,"")</f>
        <v/>
      </c>
      <c r="M4964">
        <f>IF(L4964=1,COUNTIF($L$2:L4964,1),"")</f>
        <v/>
      </c>
    </row>
    <row r="4965">
      <c r="A4965">
        <f>IF(screen_FT_reviewer_A!$A4965="","",screen_FT_reviewer_A!$A4965)</f>
        <v/>
      </c>
      <c r="B4965">
        <f>IF(OR($A4965="",screen_FT_reviewer_A!$C4965=""),"",screen_FT_reviewer_A!$C4965)</f>
        <v/>
      </c>
      <c r="C4965">
        <f>IF(OR($A4965="",screen_FT_reviewer_B!$C4965=""),"",screen_FT_reviewer_B!$C4965)</f>
        <v/>
      </c>
      <c r="D4965">
        <f>IF(OR($A4965="",screen_FT_reviewer_A!$D4965=""),"",screen_FT_reviewer_A!$D4965)</f>
        <v/>
      </c>
      <c r="E4965">
        <f>IF(OR($A4965="",screen_FT_reviewer_B!$D4965=""),"",screen_FT_reviewer_B!$D4965)</f>
        <v/>
      </c>
      <c r="F4965">
        <f>IF(AND(B4965&lt;&gt;"",C4965&lt;&gt;""),1,"")</f>
        <v/>
      </c>
      <c r="G4965">
        <f>IF(F4965=1,IF(B4965=C4965,1,0),"")</f>
        <v/>
      </c>
      <c r="H4965">
        <f>IF(B4965="","",IFERROR(VLOOKUP(B4965,lst_FT_group_map_table,2,FALSE),"INVALID"))</f>
        <v/>
      </c>
      <c r="I4965">
        <f>IF(C4965="","",IFERROR(VLOOKUP(C4965,lst_FT_group_map_table,2,FALSE),"INVALID"))</f>
        <v/>
      </c>
      <c r="J4965">
        <f>IF(F4965=1,IF(H4965=I4965,1,0),"")</f>
        <v/>
      </c>
      <c r="K4965">
        <f>IF(AND(ISNUMBER(MATCH(B4965,lst_FT_sci_excl,0)),ISNUMBER(MATCH(C4965,lst_FT_sci_excl,0))),IF(D4965=E4965,1,0),"")</f>
        <v/>
      </c>
      <c r="L4965">
        <f>IF(OR(G4965=0,K4965=0),1,"")</f>
        <v/>
      </c>
      <c r="M4965">
        <f>IF(L4965=1,COUNTIF($L$2:L4965,1),"")</f>
        <v/>
      </c>
    </row>
    <row r="4966">
      <c r="A4966">
        <f>IF(screen_FT_reviewer_A!$A4966="","",screen_FT_reviewer_A!$A4966)</f>
        <v/>
      </c>
      <c r="B4966">
        <f>IF(OR($A4966="",screen_FT_reviewer_A!$C4966=""),"",screen_FT_reviewer_A!$C4966)</f>
        <v/>
      </c>
      <c r="C4966">
        <f>IF(OR($A4966="",screen_FT_reviewer_B!$C4966=""),"",screen_FT_reviewer_B!$C4966)</f>
        <v/>
      </c>
      <c r="D4966">
        <f>IF(OR($A4966="",screen_FT_reviewer_A!$D4966=""),"",screen_FT_reviewer_A!$D4966)</f>
        <v/>
      </c>
      <c r="E4966">
        <f>IF(OR($A4966="",screen_FT_reviewer_B!$D4966=""),"",screen_FT_reviewer_B!$D4966)</f>
        <v/>
      </c>
      <c r="F4966">
        <f>IF(AND(B4966&lt;&gt;"",C4966&lt;&gt;""),1,"")</f>
        <v/>
      </c>
      <c r="G4966">
        <f>IF(F4966=1,IF(B4966=C4966,1,0),"")</f>
        <v/>
      </c>
      <c r="H4966">
        <f>IF(B4966="","",IFERROR(VLOOKUP(B4966,lst_FT_group_map_table,2,FALSE),"INVALID"))</f>
        <v/>
      </c>
      <c r="I4966">
        <f>IF(C4966="","",IFERROR(VLOOKUP(C4966,lst_FT_group_map_table,2,FALSE),"INVALID"))</f>
        <v/>
      </c>
      <c r="J4966">
        <f>IF(F4966=1,IF(H4966=I4966,1,0),"")</f>
        <v/>
      </c>
      <c r="K4966">
        <f>IF(AND(ISNUMBER(MATCH(B4966,lst_FT_sci_excl,0)),ISNUMBER(MATCH(C4966,lst_FT_sci_excl,0))),IF(D4966=E4966,1,0),"")</f>
        <v/>
      </c>
      <c r="L4966">
        <f>IF(OR(G4966=0,K4966=0),1,"")</f>
        <v/>
      </c>
      <c r="M4966">
        <f>IF(L4966=1,COUNTIF($L$2:L4966,1),"")</f>
        <v/>
      </c>
    </row>
    <row r="4967">
      <c r="A4967">
        <f>IF(screen_FT_reviewer_A!$A4967="","",screen_FT_reviewer_A!$A4967)</f>
        <v/>
      </c>
      <c r="B4967">
        <f>IF(OR($A4967="",screen_FT_reviewer_A!$C4967=""),"",screen_FT_reviewer_A!$C4967)</f>
        <v/>
      </c>
      <c r="C4967">
        <f>IF(OR($A4967="",screen_FT_reviewer_B!$C4967=""),"",screen_FT_reviewer_B!$C4967)</f>
        <v/>
      </c>
      <c r="D4967">
        <f>IF(OR($A4967="",screen_FT_reviewer_A!$D4967=""),"",screen_FT_reviewer_A!$D4967)</f>
        <v/>
      </c>
      <c r="E4967">
        <f>IF(OR($A4967="",screen_FT_reviewer_B!$D4967=""),"",screen_FT_reviewer_B!$D4967)</f>
        <v/>
      </c>
      <c r="F4967">
        <f>IF(AND(B4967&lt;&gt;"",C4967&lt;&gt;""),1,"")</f>
        <v/>
      </c>
      <c r="G4967">
        <f>IF(F4967=1,IF(B4967=C4967,1,0),"")</f>
        <v/>
      </c>
      <c r="H4967">
        <f>IF(B4967="","",IFERROR(VLOOKUP(B4967,lst_FT_group_map_table,2,FALSE),"INVALID"))</f>
        <v/>
      </c>
      <c r="I4967">
        <f>IF(C4967="","",IFERROR(VLOOKUP(C4967,lst_FT_group_map_table,2,FALSE),"INVALID"))</f>
        <v/>
      </c>
      <c r="J4967">
        <f>IF(F4967=1,IF(H4967=I4967,1,0),"")</f>
        <v/>
      </c>
      <c r="K4967">
        <f>IF(AND(ISNUMBER(MATCH(B4967,lst_FT_sci_excl,0)),ISNUMBER(MATCH(C4967,lst_FT_sci_excl,0))),IF(D4967=E4967,1,0),"")</f>
        <v/>
      </c>
      <c r="L4967">
        <f>IF(OR(G4967=0,K4967=0),1,"")</f>
        <v/>
      </c>
      <c r="M4967">
        <f>IF(L4967=1,COUNTIF($L$2:L4967,1),"")</f>
        <v/>
      </c>
    </row>
    <row r="4968">
      <c r="A4968">
        <f>IF(screen_FT_reviewer_A!$A4968="","",screen_FT_reviewer_A!$A4968)</f>
        <v/>
      </c>
      <c r="B4968">
        <f>IF(OR($A4968="",screen_FT_reviewer_A!$C4968=""),"",screen_FT_reviewer_A!$C4968)</f>
        <v/>
      </c>
      <c r="C4968">
        <f>IF(OR($A4968="",screen_FT_reviewer_B!$C4968=""),"",screen_FT_reviewer_B!$C4968)</f>
        <v/>
      </c>
      <c r="D4968">
        <f>IF(OR($A4968="",screen_FT_reviewer_A!$D4968=""),"",screen_FT_reviewer_A!$D4968)</f>
        <v/>
      </c>
      <c r="E4968">
        <f>IF(OR($A4968="",screen_FT_reviewer_B!$D4968=""),"",screen_FT_reviewer_B!$D4968)</f>
        <v/>
      </c>
      <c r="F4968">
        <f>IF(AND(B4968&lt;&gt;"",C4968&lt;&gt;""),1,"")</f>
        <v/>
      </c>
      <c r="G4968">
        <f>IF(F4968=1,IF(B4968=C4968,1,0),"")</f>
        <v/>
      </c>
      <c r="H4968">
        <f>IF(B4968="","",IFERROR(VLOOKUP(B4968,lst_FT_group_map_table,2,FALSE),"INVALID"))</f>
        <v/>
      </c>
      <c r="I4968">
        <f>IF(C4968="","",IFERROR(VLOOKUP(C4968,lst_FT_group_map_table,2,FALSE),"INVALID"))</f>
        <v/>
      </c>
      <c r="J4968">
        <f>IF(F4968=1,IF(H4968=I4968,1,0),"")</f>
        <v/>
      </c>
      <c r="K4968">
        <f>IF(AND(ISNUMBER(MATCH(B4968,lst_FT_sci_excl,0)),ISNUMBER(MATCH(C4968,lst_FT_sci_excl,0))),IF(D4968=E4968,1,0),"")</f>
        <v/>
      </c>
      <c r="L4968">
        <f>IF(OR(G4968=0,K4968=0),1,"")</f>
        <v/>
      </c>
      <c r="M4968">
        <f>IF(L4968=1,COUNTIF($L$2:L4968,1),"")</f>
        <v/>
      </c>
    </row>
    <row r="4969">
      <c r="A4969">
        <f>IF(screen_FT_reviewer_A!$A4969="","",screen_FT_reviewer_A!$A4969)</f>
        <v/>
      </c>
      <c r="B4969">
        <f>IF(OR($A4969="",screen_FT_reviewer_A!$C4969=""),"",screen_FT_reviewer_A!$C4969)</f>
        <v/>
      </c>
      <c r="C4969">
        <f>IF(OR($A4969="",screen_FT_reviewer_B!$C4969=""),"",screen_FT_reviewer_B!$C4969)</f>
        <v/>
      </c>
      <c r="D4969">
        <f>IF(OR($A4969="",screen_FT_reviewer_A!$D4969=""),"",screen_FT_reviewer_A!$D4969)</f>
        <v/>
      </c>
      <c r="E4969">
        <f>IF(OR($A4969="",screen_FT_reviewer_B!$D4969=""),"",screen_FT_reviewer_B!$D4969)</f>
        <v/>
      </c>
      <c r="F4969">
        <f>IF(AND(B4969&lt;&gt;"",C4969&lt;&gt;""),1,"")</f>
        <v/>
      </c>
      <c r="G4969">
        <f>IF(F4969=1,IF(B4969=C4969,1,0),"")</f>
        <v/>
      </c>
      <c r="H4969">
        <f>IF(B4969="","",IFERROR(VLOOKUP(B4969,lst_FT_group_map_table,2,FALSE),"INVALID"))</f>
        <v/>
      </c>
      <c r="I4969">
        <f>IF(C4969="","",IFERROR(VLOOKUP(C4969,lst_FT_group_map_table,2,FALSE),"INVALID"))</f>
        <v/>
      </c>
      <c r="J4969">
        <f>IF(F4969=1,IF(H4969=I4969,1,0),"")</f>
        <v/>
      </c>
      <c r="K4969">
        <f>IF(AND(ISNUMBER(MATCH(B4969,lst_FT_sci_excl,0)),ISNUMBER(MATCH(C4969,lst_FT_sci_excl,0))),IF(D4969=E4969,1,0),"")</f>
        <v/>
      </c>
      <c r="L4969">
        <f>IF(OR(G4969=0,K4969=0),1,"")</f>
        <v/>
      </c>
      <c r="M4969">
        <f>IF(L4969=1,COUNTIF($L$2:L4969,1),"")</f>
        <v/>
      </c>
    </row>
    <row r="4970">
      <c r="A4970">
        <f>IF(screen_FT_reviewer_A!$A4970="","",screen_FT_reviewer_A!$A4970)</f>
        <v/>
      </c>
      <c r="B4970">
        <f>IF(OR($A4970="",screen_FT_reviewer_A!$C4970=""),"",screen_FT_reviewer_A!$C4970)</f>
        <v/>
      </c>
      <c r="C4970">
        <f>IF(OR($A4970="",screen_FT_reviewer_B!$C4970=""),"",screen_FT_reviewer_B!$C4970)</f>
        <v/>
      </c>
      <c r="D4970">
        <f>IF(OR($A4970="",screen_FT_reviewer_A!$D4970=""),"",screen_FT_reviewer_A!$D4970)</f>
        <v/>
      </c>
      <c r="E4970">
        <f>IF(OR($A4970="",screen_FT_reviewer_B!$D4970=""),"",screen_FT_reviewer_B!$D4970)</f>
        <v/>
      </c>
      <c r="F4970">
        <f>IF(AND(B4970&lt;&gt;"",C4970&lt;&gt;""),1,"")</f>
        <v/>
      </c>
      <c r="G4970">
        <f>IF(F4970=1,IF(B4970=C4970,1,0),"")</f>
        <v/>
      </c>
      <c r="H4970">
        <f>IF(B4970="","",IFERROR(VLOOKUP(B4970,lst_FT_group_map_table,2,FALSE),"INVALID"))</f>
        <v/>
      </c>
      <c r="I4970">
        <f>IF(C4970="","",IFERROR(VLOOKUP(C4970,lst_FT_group_map_table,2,FALSE),"INVALID"))</f>
        <v/>
      </c>
      <c r="J4970">
        <f>IF(F4970=1,IF(H4970=I4970,1,0),"")</f>
        <v/>
      </c>
      <c r="K4970">
        <f>IF(AND(ISNUMBER(MATCH(B4970,lst_FT_sci_excl,0)),ISNUMBER(MATCH(C4970,lst_FT_sci_excl,0))),IF(D4970=E4970,1,0),"")</f>
        <v/>
      </c>
      <c r="L4970">
        <f>IF(OR(G4970=0,K4970=0),1,"")</f>
        <v/>
      </c>
      <c r="M4970">
        <f>IF(L4970=1,COUNTIF($L$2:L4970,1),"")</f>
        <v/>
      </c>
    </row>
    <row r="4971">
      <c r="A4971">
        <f>IF(screen_FT_reviewer_A!$A4971="","",screen_FT_reviewer_A!$A4971)</f>
        <v/>
      </c>
      <c r="B4971">
        <f>IF(OR($A4971="",screen_FT_reviewer_A!$C4971=""),"",screen_FT_reviewer_A!$C4971)</f>
        <v/>
      </c>
      <c r="C4971">
        <f>IF(OR($A4971="",screen_FT_reviewer_B!$C4971=""),"",screen_FT_reviewer_B!$C4971)</f>
        <v/>
      </c>
      <c r="D4971">
        <f>IF(OR($A4971="",screen_FT_reviewer_A!$D4971=""),"",screen_FT_reviewer_A!$D4971)</f>
        <v/>
      </c>
      <c r="E4971">
        <f>IF(OR($A4971="",screen_FT_reviewer_B!$D4971=""),"",screen_FT_reviewer_B!$D4971)</f>
        <v/>
      </c>
      <c r="F4971">
        <f>IF(AND(B4971&lt;&gt;"",C4971&lt;&gt;""),1,"")</f>
        <v/>
      </c>
      <c r="G4971">
        <f>IF(F4971=1,IF(B4971=C4971,1,0),"")</f>
        <v/>
      </c>
      <c r="H4971">
        <f>IF(B4971="","",IFERROR(VLOOKUP(B4971,lst_FT_group_map_table,2,FALSE),"INVALID"))</f>
        <v/>
      </c>
      <c r="I4971">
        <f>IF(C4971="","",IFERROR(VLOOKUP(C4971,lst_FT_group_map_table,2,FALSE),"INVALID"))</f>
        <v/>
      </c>
      <c r="J4971">
        <f>IF(F4971=1,IF(H4971=I4971,1,0),"")</f>
        <v/>
      </c>
      <c r="K4971">
        <f>IF(AND(ISNUMBER(MATCH(B4971,lst_FT_sci_excl,0)),ISNUMBER(MATCH(C4971,lst_FT_sci_excl,0))),IF(D4971=E4971,1,0),"")</f>
        <v/>
      </c>
      <c r="L4971">
        <f>IF(OR(G4971=0,K4971=0),1,"")</f>
        <v/>
      </c>
      <c r="M4971">
        <f>IF(L4971=1,COUNTIF($L$2:L4971,1),"")</f>
        <v/>
      </c>
    </row>
    <row r="4972">
      <c r="A4972">
        <f>IF(screen_FT_reviewer_A!$A4972="","",screen_FT_reviewer_A!$A4972)</f>
        <v/>
      </c>
      <c r="B4972">
        <f>IF(OR($A4972="",screen_FT_reviewer_A!$C4972=""),"",screen_FT_reviewer_A!$C4972)</f>
        <v/>
      </c>
      <c r="C4972">
        <f>IF(OR($A4972="",screen_FT_reviewer_B!$C4972=""),"",screen_FT_reviewer_B!$C4972)</f>
        <v/>
      </c>
      <c r="D4972">
        <f>IF(OR($A4972="",screen_FT_reviewer_A!$D4972=""),"",screen_FT_reviewer_A!$D4972)</f>
        <v/>
      </c>
      <c r="E4972">
        <f>IF(OR($A4972="",screen_FT_reviewer_B!$D4972=""),"",screen_FT_reviewer_B!$D4972)</f>
        <v/>
      </c>
      <c r="F4972">
        <f>IF(AND(B4972&lt;&gt;"",C4972&lt;&gt;""),1,"")</f>
        <v/>
      </c>
      <c r="G4972">
        <f>IF(F4972=1,IF(B4972=C4972,1,0),"")</f>
        <v/>
      </c>
      <c r="H4972">
        <f>IF(B4972="","",IFERROR(VLOOKUP(B4972,lst_FT_group_map_table,2,FALSE),"INVALID"))</f>
        <v/>
      </c>
      <c r="I4972">
        <f>IF(C4972="","",IFERROR(VLOOKUP(C4972,lst_FT_group_map_table,2,FALSE),"INVALID"))</f>
        <v/>
      </c>
      <c r="J4972">
        <f>IF(F4972=1,IF(H4972=I4972,1,0),"")</f>
        <v/>
      </c>
      <c r="K4972">
        <f>IF(AND(ISNUMBER(MATCH(B4972,lst_FT_sci_excl,0)),ISNUMBER(MATCH(C4972,lst_FT_sci_excl,0))),IF(D4972=E4972,1,0),"")</f>
        <v/>
      </c>
      <c r="L4972">
        <f>IF(OR(G4972=0,K4972=0),1,"")</f>
        <v/>
      </c>
      <c r="M4972">
        <f>IF(L4972=1,COUNTIF($L$2:L4972,1),"")</f>
        <v/>
      </c>
    </row>
    <row r="4973">
      <c r="A4973">
        <f>IF(screen_FT_reviewer_A!$A4973="","",screen_FT_reviewer_A!$A4973)</f>
        <v/>
      </c>
      <c r="B4973">
        <f>IF(OR($A4973="",screen_FT_reviewer_A!$C4973=""),"",screen_FT_reviewer_A!$C4973)</f>
        <v/>
      </c>
      <c r="C4973">
        <f>IF(OR($A4973="",screen_FT_reviewer_B!$C4973=""),"",screen_FT_reviewer_B!$C4973)</f>
        <v/>
      </c>
      <c r="D4973">
        <f>IF(OR($A4973="",screen_FT_reviewer_A!$D4973=""),"",screen_FT_reviewer_A!$D4973)</f>
        <v/>
      </c>
      <c r="E4973">
        <f>IF(OR($A4973="",screen_FT_reviewer_B!$D4973=""),"",screen_FT_reviewer_B!$D4973)</f>
        <v/>
      </c>
      <c r="F4973">
        <f>IF(AND(B4973&lt;&gt;"",C4973&lt;&gt;""),1,"")</f>
        <v/>
      </c>
      <c r="G4973">
        <f>IF(F4973=1,IF(B4973=C4973,1,0),"")</f>
        <v/>
      </c>
      <c r="H4973">
        <f>IF(B4973="","",IFERROR(VLOOKUP(B4973,lst_FT_group_map_table,2,FALSE),"INVALID"))</f>
        <v/>
      </c>
      <c r="I4973">
        <f>IF(C4973="","",IFERROR(VLOOKUP(C4973,lst_FT_group_map_table,2,FALSE),"INVALID"))</f>
        <v/>
      </c>
      <c r="J4973">
        <f>IF(F4973=1,IF(H4973=I4973,1,0),"")</f>
        <v/>
      </c>
      <c r="K4973">
        <f>IF(AND(ISNUMBER(MATCH(B4973,lst_FT_sci_excl,0)),ISNUMBER(MATCH(C4973,lst_FT_sci_excl,0))),IF(D4973=E4973,1,0),"")</f>
        <v/>
      </c>
      <c r="L4973">
        <f>IF(OR(G4973=0,K4973=0),1,"")</f>
        <v/>
      </c>
      <c r="M4973">
        <f>IF(L4973=1,COUNTIF($L$2:L4973,1),"")</f>
        <v/>
      </c>
    </row>
    <row r="4974">
      <c r="A4974">
        <f>IF(screen_FT_reviewer_A!$A4974="","",screen_FT_reviewer_A!$A4974)</f>
        <v/>
      </c>
      <c r="B4974">
        <f>IF(OR($A4974="",screen_FT_reviewer_A!$C4974=""),"",screen_FT_reviewer_A!$C4974)</f>
        <v/>
      </c>
      <c r="C4974">
        <f>IF(OR($A4974="",screen_FT_reviewer_B!$C4974=""),"",screen_FT_reviewer_B!$C4974)</f>
        <v/>
      </c>
      <c r="D4974">
        <f>IF(OR($A4974="",screen_FT_reviewer_A!$D4974=""),"",screen_FT_reviewer_A!$D4974)</f>
        <v/>
      </c>
      <c r="E4974">
        <f>IF(OR($A4974="",screen_FT_reviewer_B!$D4974=""),"",screen_FT_reviewer_B!$D4974)</f>
        <v/>
      </c>
      <c r="F4974">
        <f>IF(AND(B4974&lt;&gt;"",C4974&lt;&gt;""),1,"")</f>
        <v/>
      </c>
      <c r="G4974">
        <f>IF(F4974=1,IF(B4974=C4974,1,0),"")</f>
        <v/>
      </c>
      <c r="H4974">
        <f>IF(B4974="","",IFERROR(VLOOKUP(B4974,lst_FT_group_map_table,2,FALSE),"INVALID"))</f>
        <v/>
      </c>
      <c r="I4974">
        <f>IF(C4974="","",IFERROR(VLOOKUP(C4974,lst_FT_group_map_table,2,FALSE),"INVALID"))</f>
        <v/>
      </c>
      <c r="J4974">
        <f>IF(F4974=1,IF(H4974=I4974,1,0),"")</f>
        <v/>
      </c>
      <c r="K4974">
        <f>IF(AND(ISNUMBER(MATCH(B4974,lst_FT_sci_excl,0)),ISNUMBER(MATCH(C4974,lst_FT_sci_excl,0))),IF(D4974=E4974,1,0),"")</f>
        <v/>
      </c>
      <c r="L4974">
        <f>IF(OR(G4974=0,K4974=0),1,"")</f>
        <v/>
      </c>
      <c r="M4974">
        <f>IF(L4974=1,COUNTIF($L$2:L4974,1),"")</f>
        <v/>
      </c>
    </row>
    <row r="4975">
      <c r="A4975">
        <f>IF(screen_FT_reviewer_A!$A4975="","",screen_FT_reviewer_A!$A4975)</f>
        <v/>
      </c>
      <c r="B4975">
        <f>IF(OR($A4975="",screen_FT_reviewer_A!$C4975=""),"",screen_FT_reviewer_A!$C4975)</f>
        <v/>
      </c>
      <c r="C4975">
        <f>IF(OR($A4975="",screen_FT_reviewer_B!$C4975=""),"",screen_FT_reviewer_B!$C4975)</f>
        <v/>
      </c>
      <c r="D4975">
        <f>IF(OR($A4975="",screen_FT_reviewer_A!$D4975=""),"",screen_FT_reviewer_A!$D4975)</f>
        <v/>
      </c>
      <c r="E4975">
        <f>IF(OR($A4975="",screen_FT_reviewer_B!$D4975=""),"",screen_FT_reviewer_B!$D4975)</f>
        <v/>
      </c>
      <c r="F4975">
        <f>IF(AND(B4975&lt;&gt;"",C4975&lt;&gt;""),1,"")</f>
        <v/>
      </c>
      <c r="G4975">
        <f>IF(F4975=1,IF(B4975=C4975,1,0),"")</f>
        <v/>
      </c>
      <c r="H4975">
        <f>IF(B4975="","",IFERROR(VLOOKUP(B4975,lst_FT_group_map_table,2,FALSE),"INVALID"))</f>
        <v/>
      </c>
      <c r="I4975">
        <f>IF(C4975="","",IFERROR(VLOOKUP(C4975,lst_FT_group_map_table,2,FALSE),"INVALID"))</f>
        <v/>
      </c>
      <c r="J4975">
        <f>IF(F4975=1,IF(H4975=I4975,1,0),"")</f>
        <v/>
      </c>
      <c r="K4975">
        <f>IF(AND(ISNUMBER(MATCH(B4975,lst_FT_sci_excl,0)),ISNUMBER(MATCH(C4975,lst_FT_sci_excl,0))),IF(D4975=E4975,1,0),"")</f>
        <v/>
      </c>
      <c r="L4975">
        <f>IF(OR(G4975=0,K4975=0),1,"")</f>
        <v/>
      </c>
      <c r="M4975">
        <f>IF(L4975=1,COUNTIF($L$2:L4975,1),"")</f>
        <v/>
      </c>
    </row>
    <row r="4976">
      <c r="A4976">
        <f>IF(screen_FT_reviewer_A!$A4976="","",screen_FT_reviewer_A!$A4976)</f>
        <v/>
      </c>
      <c r="B4976">
        <f>IF(OR($A4976="",screen_FT_reviewer_A!$C4976=""),"",screen_FT_reviewer_A!$C4976)</f>
        <v/>
      </c>
      <c r="C4976">
        <f>IF(OR($A4976="",screen_FT_reviewer_B!$C4976=""),"",screen_FT_reviewer_B!$C4976)</f>
        <v/>
      </c>
      <c r="D4976">
        <f>IF(OR($A4976="",screen_FT_reviewer_A!$D4976=""),"",screen_FT_reviewer_A!$D4976)</f>
        <v/>
      </c>
      <c r="E4976">
        <f>IF(OR($A4976="",screen_FT_reviewer_B!$D4976=""),"",screen_FT_reviewer_B!$D4976)</f>
        <v/>
      </c>
      <c r="F4976">
        <f>IF(AND(B4976&lt;&gt;"",C4976&lt;&gt;""),1,"")</f>
        <v/>
      </c>
      <c r="G4976">
        <f>IF(F4976=1,IF(B4976=C4976,1,0),"")</f>
        <v/>
      </c>
      <c r="H4976">
        <f>IF(B4976="","",IFERROR(VLOOKUP(B4976,lst_FT_group_map_table,2,FALSE),"INVALID"))</f>
        <v/>
      </c>
      <c r="I4976">
        <f>IF(C4976="","",IFERROR(VLOOKUP(C4976,lst_FT_group_map_table,2,FALSE),"INVALID"))</f>
        <v/>
      </c>
      <c r="J4976">
        <f>IF(F4976=1,IF(H4976=I4976,1,0),"")</f>
        <v/>
      </c>
      <c r="K4976">
        <f>IF(AND(ISNUMBER(MATCH(B4976,lst_FT_sci_excl,0)),ISNUMBER(MATCH(C4976,lst_FT_sci_excl,0))),IF(D4976=E4976,1,0),"")</f>
        <v/>
      </c>
      <c r="L4976">
        <f>IF(OR(G4976=0,K4976=0),1,"")</f>
        <v/>
      </c>
      <c r="M4976">
        <f>IF(L4976=1,COUNTIF($L$2:L4976,1),"")</f>
        <v/>
      </c>
    </row>
    <row r="4977">
      <c r="A4977">
        <f>IF(screen_FT_reviewer_A!$A4977="","",screen_FT_reviewer_A!$A4977)</f>
        <v/>
      </c>
      <c r="B4977">
        <f>IF(OR($A4977="",screen_FT_reviewer_A!$C4977=""),"",screen_FT_reviewer_A!$C4977)</f>
        <v/>
      </c>
      <c r="C4977">
        <f>IF(OR($A4977="",screen_FT_reviewer_B!$C4977=""),"",screen_FT_reviewer_B!$C4977)</f>
        <v/>
      </c>
      <c r="D4977">
        <f>IF(OR($A4977="",screen_FT_reviewer_A!$D4977=""),"",screen_FT_reviewer_A!$D4977)</f>
        <v/>
      </c>
      <c r="E4977">
        <f>IF(OR($A4977="",screen_FT_reviewer_B!$D4977=""),"",screen_FT_reviewer_B!$D4977)</f>
        <v/>
      </c>
      <c r="F4977">
        <f>IF(AND(B4977&lt;&gt;"",C4977&lt;&gt;""),1,"")</f>
        <v/>
      </c>
      <c r="G4977">
        <f>IF(F4977=1,IF(B4977=C4977,1,0),"")</f>
        <v/>
      </c>
      <c r="H4977">
        <f>IF(B4977="","",IFERROR(VLOOKUP(B4977,lst_FT_group_map_table,2,FALSE),"INVALID"))</f>
        <v/>
      </c>
      <c r="I4977">
        <f>IF(C4977="","",IFERROR(VLOOKUP(C4977,lst_FT_group_map_table,2,FALSE),"INVALID"))</f>
        <v/>
      </c>
      <c r="J4977">
        <f>IF(F4977=1,IF(H4977=I4977,1,0),"")</f>
        <v/>
      </c>
      <c r="K4977">
        <f>IF(AND(ISNUMBER(MATCH(B4977,lst_FT_sci_excl,0)),ISNUMBER(MATCH(C4977,lst_FT_sci_excl,0))),IF(D4977=E4977,1,0),"")</f>
        <v/>
      </c>
      <c r="L4977">
        <f>IF(OR(G4977=0,K4977=0),1,"")</f>
        <v/>
      </c>
      <c r="M4977">
        <f>IF(L4977=1,COUNTIF($L$2:L4977,1),"")</f>
        <v/>
      </c>
    </row>
    <row r="4978">
      <c r="A4978">
        <f>IF(screen_FT_reviewer_A!$A4978="","",screen_FT_reviewer_A!$A4978)</f>
        <v/>
      </c>
      <c r="B4978">
        <f>IF(OR($A4978="",screen_FT_reviewer_A!$C4978=""),"",screen_FT_reviewer_A!$C4978)</f>
        <v/>
      </c>
      <c r="C4978">
        <f>IF(OR($A4978="",screen_FT_reviewer_B!$C4978=""),"",screen_FT_reviewer_B!$C4978)</f>
        <v/>
      </c>
      <c r="D4978">
        <f>IF(OR($A4978="",screen_FT_reviewer_A!$D4978=""),"",screen_FT_reviewer_A!$D4978)</f>
        <v/>
      </c>
      <c r="E4978">
        <f>IF(OR($A4978="",screen_FT_reviewer_B!$D4978=""),"",screen_FT_reviewer_B!$D4978)</f>
        <v/>
      </c>
      <c r="F4978">
        <f>IF(AND(B4978&lt;&gt;"",C4978&lt;&gt;""),1,"")</f>
        <v/>
      </c>
      <c r="G4978">
        <f>IF(F4978=1,IF(B4978=C4978,1,0),"")</f>
        <v/>
      </c>
      <c r="H4978">
        <f>IF(B4978="","",IFERROR(VLOOKUP(B4978,lst_FT_group_map_table,2,FALSE),"INVALID"))</f>
        <v/>
      </c>
      <c r="I4978">
        <f>IF(C4978="","",IFERROR(VLOOKUP(C4978,lst_FT_group_map_table,2,FALSE),"INVALID"))</f>
        <v/>
      </c>
      <c r="J4978">
        <f>IF(F4978=1,IF(H4978=I4978,1,0),"")</f>
        <v/>
      </c>
      <c r="K4978">
        <f>IF(AND(ISNUMBER(MATCH(B4978,lst_FT_sci_excl,0)),ISNUMBER(MATCH(C4978,lst_FT_sci_excl,0))),IF(D4978=E4978,1,0),"")</f>
        <v/>
      </c>
      <c r="L4978">
        <f>IF(OR(G4978=0,K4978=0),1,"")</f>
        <v/>
      </c>
      <c r="M4978">
        <f>IF(L4978=1,COUNTIF($L$2:L4978,1),"")</f>
        <v/>
      </c>
    </row>
    <row r="4979">
      <c r="A4979">
        <f>IF(screen_FT_reviewer_A!$A4979="","",screen_FT_reviewer_A!$A4979)</f>
        <v/>
      </c>
      <c r="B4979">
        <f>IF(OR($A4979="",screen_FT_reviewer_A!$C4979=""),"",screen_FT_reviewer_A!$C4979)</f>
        <v/>
      </c>
      <c r="C4979">
        <f>IF(OR($A4979="",screen_FT_reviewer_B!$C4979=""),"",screen_FT_reviewer_B!$C4979)</f>
        <v/>
      </c>
      <c r="D4979">
        <f>IF(OR($A4979="",screen_FT_reviewer_A!$D4979=""),"",screen_FT_reviewer_A!$D4979)</f>
        <v/>
      </c>
      <c r="E4979">
        <f>IF(OR($A4979="",screen_FT_reviewer_B!$D4979=""),"",screen_FT_reviewer_B!$D4979)</f>
        <v/>
      </c>
      <c r="F4979">
        <f>IF(AND(B4979&lt;&gt;"",C4979&lt;&gt;""),1,"")</f>
        <v/>
      </c>
      <c r="G4979">
        <f>IF(F4979=1,IF(B4979=C4979,1,0),"")</f>
        <v/>
      </c>
      <c r="H4979">
        <f>IF(B4979="","",IFERROR(VLOOKUP(B4979,lst_FT_group_map_table,2,FALSE),"INVALID"))</f>
        <v/>
      </c>
      <c r="I4979">
        <f>IF(C4979="","",IFERROR(VLOOKUP(C4979,lst_FT_group_map_table,2,FALSE),"INVALID"))</f>
        <v/>
      </c>
      <c r="J4979">
        <f>IF(F4979=1,IF(H4979=I4979,1,0),"")</f>
        <v/>
      </c>
      <c r="K4979">
        <f>IF(AND(ISNUMBER(MATCH(B4979,lst_FT_sci_excl,0)),ISNUMBER(MATCH(C4979,lst_FT_sci_excl,0))),IF(D4979=E4979,1,0),"")</f>
        <v/>
      </c>
      <c r="L4979">
        <f>IF(OR(G4979=0,K4979=0),1,"")</f>
        <v/>
      </c>
      <c r="M4979">
        <f>IF(L4979=1,COUNTIF($L$2:L4979,1),"")</f>
        <v/>
      </c>
    </row>
    <row r="4980">
      <c r="A4980">
        <f>IF(screen_FT_reviewer_A!$A4980="","",screen_FT_reviewer_A!$A4980)</f>
        <v/>
      </c>
      <c r="B4980">
        <f>IF(OR($A4980="",screen_FT_reviewer_A!$C4980=""),"",screen_FT_reviewer_A!$C4980)</f>
        <v/>
      </c>
      <c r="C4980">
        <f>IF(OR($A4980="",screen_FT_reviewer_B!$C4980=""),"",screen_FT_reviewer_B!$C4980)</f>
        <v/>
      </c>
      <c r="D4980">
        <f>IF(OR($A4980="",screen_FT_reviewer_A!$D4980=""),"",screen_FT_reviewer_A!$D4980)</f>
        <v/>
      </c>
      <c r="E4980">
        <f>IF(OR($A4980="",screen_FT_reviewer_B!$D4980=""),"",screen_FT_reviewer_B!$D4980)</f>
        <v/>
      </c>
      <c r="F4980">
        <f>IF(AND(B4980&lt;&gt;"",C4980&lt;&gt;""),1,"")</f>
        <v/>
      </c>
      <c r="G4980">
        <f>IF(F4980=1,IF(B4980=C4980,1,0),"")</f>
        <v/>
      </c>
      <c r="H4980">
        <f>IF(B4980="","",IFERROR(VLOOKUP(B4980,lst_FT_group_map_table,2,FALSE),"INVALID"))</f>
        <v/>
      </c>
      <c r="I4980">
        <f>IF(C4980="","",IFERROR(VLOOKUP(C4980,lst_FT_group_map_table,2,FALSE),"INVALID"))</f>
        <v/>
      </c>
      <c r="J4980">
        <f>IF(F4980=1,IF(H4980=I4980,1,0),"")</f>
        <v/>
      </c>
      <c r="K4980">
        <f>IF(AND(ISNUMBER(MATCH(B4980,lst_FT_sci_excl,0)),ISNUMBER(MATCH(C4980,lst_FT_sci_excl,0))),IF(D4980=E4980,1,0),"")</f>
        <v/>
      </c>
      <c r="L4980">
        <f>IF(OR(G4980=0,K4980=0),1,"")</f>
        <v/>
      </c>
      <c r="M4980">
        <f>IF(L4980=1,COUNTIF($L$2:L4980,1),"")</f>
        <v/>
      </c>
    </row>
    <row r="4981">
      <c r="A4981">
        <f>IF(screen_FT_reviewer_A!$A4981="","",screen_FT_reviewer_A!$A4981)</f>
        <v/>
      </c>
      <c r="B4981">
        <f>IF(OR($A4981="",screen_FT_reviewer_A!$C4981=""),"",screen_FT_reviewer_A!$C4981)</f>
        <v/>
      </c>
      <c r="C4981">
        <f>IF(OR($A4981="",screen_FT_reviewer_B!$C4981=""),"",screen_FT_reviewer_B!$C4981)</f>
        <v/>
      </c>
      <c r="D4981">
        <f>IF(OR($A4981="",screen_FT_reviewer_A!$D4981=""),"",screen_FT_reviewer_A!$D4981)</f>
        <v/>
      </c>
      <c r="E4981">
        <f>IF(OR($A4981="",screen_FT_reviewer_B!$D4981=""),"",screen_FT_reviewer_B!$D4981)</f>
        <v/>
      </c>
      <c r="F4981">
        <f>IF(AND(B4981&lt;&gt;"",C4981&lt;&gt;""),1,"")</f>
        <v/>
      </c>
      <c r="G4981">
        <f>IF(F4981=1,IF(B4981=C4981,1,0),"")</f>
        <v/>
      </c>
      <c r="H4981">
        <f>IF(B4981="","",IFERROR(VLOOKUP(B4981,lst_FT_group_map_table,2,FALSE),"INVALID"))</f>
        <v/>
      </c>
      <c r="I4981">
        <f>IF(C4981="","",IFERROR(VLOOKUP(C4981,lst_FT_group_map_table,2,FALSE),"INVALID"))</f>
        <v/>
      </c>
      <c r="J4981">
        <f>IF(F4981=1,IF(H4981=I4981,1,0),"")</f>
        <v/>
      </c>
      <c r="K4981">
        <f>IF(AND(ISNUMBER(MATCH(B4981,lst_FT_sci_excl,0)),ISNUMBER(MATCH(C4981,lst_FT_sci_excl,0))),IF(D4981=E4981,1,0),"")</f>
        <v/>
      </c>
      <c r="L4981">
        <f>IF(OR(G4981=0,K4981=0),1,"")</f>
        <v/>
      </c>
      <c r="M4981">
        <f>IF(L4981=1,COUNTIF($L$2:L4981,1),"")</f>
        <v/>
      </c>
    </row>
    <row r="4982">
      <c r="A4982">
        <f>IF(screen_FT_reviewer_A!$A4982="","",screen_FT_reviewer_A!$A4982)</f>
        <v/>
      </c>
      <c r="B4982">
        <f>IF(OR($A4982="",screen_FT_reviewer_A!$C4982=""),"",screen_FT_reviewer_A!$C4982)</f>
        <v/>
      </c>
      <c r="C4982">
        <f>IF(OR($A4982="",screen_FT_reviewer_B!$C4982=""),"",screen_FT_reviewer_B!$C4982)</f>
        <v/>
      </c>
      <c r="D4982">
        <f>IF(OR($A4982="",screen_FT_reviewer_A!$D4982=""),"",screen_FT_reviewer_A!$D4982)</f>
        <v/>
      </c>
      <c r="E4982">
        <f>IF(OR($A4982="",screen_FT_reviewer_B!$D4982=""),"",screen_FT_reviewer_B!$D4982)</f>
        <v/>
      </c>
      <c r="F4982">
        <f>IF(AND(B4982&lt;&gt;"",C4982&lt;&gt;""),1,"")</f>
        <v/>
      </c>
      <c r="G4982">
        <f>IF(F4982=1,IF(B4982=C4982,1,0),"")</f>
        <v/>
      </c>
      <c r="H4982">
        <f>IF(B4982="","",IFERROR(VLOOKUP(B4982,lst_FT_group_map_table,2,FALSE),"INVALID"))</f>
        <v/>
      </c>
      <c r="I4982">
        <f>IF(C4982="","",IFERROR(VLOOKUP(C4982,lst_FT_group_map_table,2,FALSE),"INVALID"))</f>
        <v/>
      </c>
      <c r="J4982">
        <f>IF(F4982=1,IF(H4982=I4982,1,0),"")</f>
        <v/>
      </c>
      <c r="K4982">
        <f>IF(AND(ISNUMBER(MATCH(B4982,lst_FT_sci_excl,0)),ISNUMBER(MATCH(C4982,lst_FT_sci_excl,0))),IF(D4982=E4982,1,0),"")</f>
        <v/>
      </c>
      <c r="L4982">
        <f>IF(OR(G4982=0,K4982=0),1,"")</f>
        <v/>
      </c>
      <c r="M4982">
        <f>IF(L4982=1,COUNTIF($L$2:L4982,1),"")</f>
        <v/>
      </c>
    </row>
    <row r="4983">
      <c r="A4983">
        <f>IF(screen_FT_reviewer_A!$A4983="","",screen_FT_reviewer_A!$A4983)</f>
        <v/>
      </c>
      <c r="B4983">
        <f>IF(OR($A4983="",screen_FT_reviewer_A!$C4983=""),"",screen_FT_reviewer_A!$C4983)</f>
        <v/>
      </c>
      <c r="C4983">
        <f>IF(OR($A4983="",screen_FT_reviewer_B!$C4983=""),"",screen_FT_reviewer_B!$C4983)</f>
        <v/>
      </c>
      <c r="D4983">
        <f>IF(OR($A4983="",screen_FT_reviewer_A!$D4983=""),"",screen_FT_reviewer_A!$D4983)</f>
        <v/>
      </c>
      <c r="E4983">
        <f>IF(OR($A4983="",screen_FT_reviewer_B!$D4983=""),"",screen_FT_reviewer_B!$D4983)</f>
        <v/>
      </c>
      <c r="F4983">
        <f>IF(AND(B4983&lt;&gt;"",C4983&lt;&gt;""),1,"")</f>
        <v/>
      </c>
      <c r="G4983">
        <f>IF(F4983=1,IF(B4983=C4983,1,0),"")</f>
        <v/>
      </c>
      <c r="H4983">
        <f>IF(B4983="","",IFERROR(VLOOKUP(B4983,lst_FT_group_map_table,2,FALSE),"INVALID"))</f>
        <v/>
      </c>
      <c r="I4983">
        <f>IF(C4983="","",IFERROR(VLOOKUP(C4983,lst_FT_group_map_table,2,FALSE),"INVALID"))</f>
        <v/>
      </c>
      <c r="J4983">
        <f>IF(F4983=1,IF(H4983=I4983,1,0),"")</f>
        <v/>
      </c>
      <c r="K4983">
        <f>IF(AND(ISNUMBER(MATCH(B4983,lst_FT_sci_excl,0)),ISNUMBER(MATCH(C4983,lst_FT_sci_excl,0))),IF(D4983=E4983,1,0),"")</f>
        <v/>
      </c>
      <c r="L4983">
        <f>IF(OR(G4983=0,K4983=0),1,"")</f>
        <v/>
      </c>
      <c r="M4983">
        <f>IF(L4983=1,COUNTIF($L$2:L4983,1),"")</f>
        <v/>
      </c>
    </row>
    <row r="4984">
      <c r="A4984">
        <f>IF(screen_FT_reviewer_A!$A4984="","",screen_FT_reviewer_A!$A4984)</f>
        <v/>
      </c>
      <c r="B4984">
        <f>IF(OR($A4984="",screen_FT_reviewer_A!$C4984=""),"",screen_FT_reviewer_A!$C4984)</f>
        <v/>
      </c>
      <c r="C4984">
        <f>IF(OR($A4984="",screen_FT_reviewer_B!$C4984=""),"",screen_FT_reviewer_B!$C4984)</f>
        <v/>
      </c>
      <c r="D4984">
        <f>IF(OR($A4984="",screen_FT_reviewer_A!$D4984=""),"",screen_FT_reviewer_A!$D4984)</f>
        <v/>
      </c>
      <c r="E4984">
        <f>IF(OR($A4984="",screen_FT_reviewer_B!$D4984=""),"",screen_FT_reviewer_B!$D4984)</f>
        <v/>
      </c>
      <c r="F4984">
        <f>IF(AND(B4984&lt;&gt;"",C4984&lt;&gt;""),1,"")</f>
        <v/>
      </c>
      <c r="G4984">
        <f>IF(F4984=1,IF(B4984=C4984,1,0),"")</f>
        <v/>
      </c>
      <c r="H4984">
        <f>IF(B4984="","",IFERROR(VLOOKUP(B4984,lst_FT_group_map_table,2,FALSE),"INVALID"))</f>
        <v/>
      </c>
      <c r="I4984">
        <f>IF(C4984="","",IFERROR(VLOOKUP(C4984,lst_FT_group_map_table,2,FALSE),"INVALID"))</f>
        <v/>
      </c>
      <c r="J4984">
        <f>IF(F4984=1,IF(H4984=I4984,1,0),"")</f>
        <v/>
      </c>
      <c r="K4984">
        <f>IF(AND(ISNUMBER(MATCH(B4984,lst_FT_sci_excl,0)),ISNUMBER(MATCH(C4984,lst_FT_sci_excl,0))),IF(D4984=E4984,1,0),"")</f>
        <v/>
      </c>
      <c r="L4984">
        <f>IF(OR(G4984=0,K4984=0),1,"")</f>
        <v/>
      </c>
      <c r="M4984">
        <f>IF(L4984=1,COUNTIF($L$2:L4984,1),"")</f>
        <v/>
      </c>
    </row>
    <row r="4985">
      <c r="A4985">
        <f>IF(screen_FT_reviewer_A!$A4985="","",screen_FT_reviewer_A!$A4985)</f>
        <v/>
      </c>
      <c r="B4985">
        <f>IF(OR($A4985="",screen_FT_reviewer_A!$C4985=""),"",screen_FT_reviewer_A!$C4985)</f>
        <v/>
      </c>
      <c r="C4985">
        <f>IF(OR($A4985="",screen_FT_reviewer_B!$C4985=""),"",screen_FT_reviewer_B!$C4985)</f>
        <v/>
      </c>
      <c r="D4985">
        <f>IF(OR($A4985="",screen_FT_reviewer_A!$D4985=""),"",screen_FT_reviewer_A!$D4985)</f>
        <v/>
      </c>
      <c r="E4985">
        <f>IF(OR($A4985="",screen_FT_reviewer_B!$D4985=""),"",screen_FT_reviewer_B!$D4985)</f>
        <v/>
      </c>
      <c r="F4985">
        <f>IF(AND(B4985&lt;&gt;"",C4985&lt;&gt;""),1,"")</f>
        <v/>
      </c>
      <c r="G4985">
        <f>IF(F4985=1,IF(B4985=C4985,1,0),"")</f>
        <v/>
      </c>
      <c r="H4985">
        <f>IF(B4985="","",IFERROR(VLOOKUP(B4985,lst_FT_group_map_table,2,FALSE),"INVALID"))</f>
        <v/>
      </c>
      <c r="I4985">
        <f>IF(C4985="","",IFERROR(VLOOKUP(C4985,lst_FT_group_map_table,2,FALSE),"INVALID"))</f>
        <v/>
      </c>
      <c r="J4985">
        <f>IF(F4985=1,IF(H4985=I4985,1,0),"")</f>
        <v/>
      </c>
      <c r="K4985">
        <f>IF(AND(ISNUMBER(MATCH(B4985,lst_FT_sci_excl,0)),ISNUMBER(MATCH(C4985,lst_FT_sci_excl,0))),IF(D4985=E4985,1,0),"")</f>
        <v/>
      </c>
      <c r="L4985">
        <f>IF(OR(G4985=0,K4985=0),1,"")</f>
        <v/>
      </c>
      <c r="M4985">
        <f>IF(L4985=1,COUNTIF($L$2:L4985,1),"")</f>
        <v/>
      </c>
    </row>
    <row r="4986">
      <c r="A4986">
        <f>IF(screen_FT_reviewer_A!$A4986="","",screen_FT_reviewer_A!$A4986)</f>
        <v/>
      </c>
      <c r="B4986">
        <f>IF(OR($A4986="",screen_FT_reviewer_A!$C4986=""),"",screen_FT_reviewer_A!$C4986)</f>
        <v/>
      </c>
      <c r="C4986">
        <f>IF(OR($A4986="",screen_FT_reviewer_B!$C4986=""),"",screen_FT_reviewer_B!$C4986)</f>
        <v/>
      </c>
      <c r="D4986">
        <f>IF(OR($A4986="",screen_FT_reviewer_A!$D4986=""),"",screen_FT_reviewer_A!$D4986)</f>
        <v/>
      </c>
      <c r="E4986">
        <f>IF(OR($A4986="",screen_FT_reviewer_B!$D4986=""),"",screen_FT_reviewer_B!$D4986)</f>
        <v/>
      </c>
      <c r="F4986">
        <f>IF(AND(B4986&lt;&gt;"",C4986&lt;&gt;""),1,"")</f>
        <v/>
      </c>
      <c r="G4986">
        <f>IF(F4986=1,IF(B4986=C4986,1,0),"")</f>
        <v/>
      </c>
      <c r="H4986">
        <f>IF(B4986="","",IFERROR(VLOOKUP(B4986,lst_FT_group_map_table,2,FALSE),"INVALID"))</f>
        <v/>
      </c>
      <c r="I4986">
        <f>IF(C4986="","",IFERROR(VLOOKUP(C4986,lst_FT_group_map_table,2,FALSE),"INVALID"))</f>
        <v/>
      </c>
      <c r="J4986">
        <f>IF(F4986=1,IF(H4986=I4986,1,0),"")</f>
        <v/>
      </c>
      <c r="K4986">
        <f>IF(AND(ISNUMBER(MATCH(B4986,lst_FT_sci_excl,0)),ISNUMBER(MATCH(C4986,lst_FT_sci_excl,0))),IF(D4986=E4986,1,0),"")</f>
        <v/>
      </c>
      <c r="L4986">
        <f>IF(OR(G4986=0,K4986=0),1,"")</f>
        <v/>
      </c>
      <c r="M4986">
        <f>IF(L4986=1,COUNTIF($L$2:L4986,1),"")</f>
        <v/>
      </c>
    </row>
    <row r="4987">
      <c r="A4987">
        <f>IF(screen_FT_reviewer_A!$A4987="","",screen_FT_reviewer_A!$A4987)</f>
        <v/>
      </c>
      <c r="B4987">
        <f>IF(OR($A4987="",screen_FT_reviewer_A!$C4987=""),"",screen_FT_reviewer_A!$C4987)</f>
        <v/>
      </c>
      <c r="C4987">
        <f>IF(OR($A4987="",screen_FT_reviewer_B!$C4987=""),"",screen_FT_reviewer_B!$C4987)</f>
        <v/>
      </c>
      <c r="D4987">
        <f>IF(OR($A4987="",screen_FT_reviewer_A!$D4987=""),"",screen_FT_reviewer_A!$D4987)</f>
        <v/>
      </c>
      <c r="E4987">
        <f>IF(OR($A4987="",screen_FT_reviewer_B!$D4987=""),"",screen_FT_reviewer_B!$D4987)</f>
        <v/>
      </c>
      <c r="F4987">
        <f>IF(AND(B4987&lt;&gt;"",C4987&lt;&gt;""),1,"")</f>
        <v/>
      </c>
      <c r="G4987">
        <f>IF(F4987=1,IF(B4987=C4987,1,0),"")</f>
        <v/>
      </c>
      <c r="H4987">
        <f>IF(B4987="","",IFERROR(VLOOKUP(B4987,lst_FT_group_map_table,2,FALSE),"INVALID"))</f>
        <v/>
      </c>
      <c r="I4987">
        <f>IF(C4987="","",IFERROR(VLOOKUP(C4987,lst_FT_group_map_table,2,FALSE),"INVALID"))</f>
        <v/>
      </c>
      <c r="J4987">
        <f>IF(F4987=1,IF(H4987=I4987,1,0),"")</f>
        <v/>
      </c>
      <c r="K4987">
        <f>IF(AND(ISNUMBER(MATCH(B4987,lst_FT_sci_excl,0)),ISNUMBER(MATCH(C4987,lst_FT_sci_excl,0))),IF(D4987=E4987,1,0),"")</f>
        <v/>
      </c>
      <c r="L4987">
        <f>IF(OR(G4987=0,K4987=0),1,"")</f>
        <v/>
      </c>
      <c r="M4987">
        <f>IF(L4987=1,COUNTIF($L$2:L4987,1),"")</f>
        <v/>
      </c>
    </row>
    <row r="4988">
      <c r="A4988">
        <f>IF(screen_FT_reviewer_A!$A4988="","",screen_FT_reviewer_A!$A4988)</f>
        <v/>
      </c>
      <c r="B4988">
        <f>IF(OR($A4988="",screen_FT_reviewer_A!$C4988=""),"",screen_FT_reviewer_A!$C4988)</f>
        <v/>
      </c>
      <c r="C4988">
        <f>IF(OR($A4988="",screen_FT_reviewer_B!$C4988=""),"",screen_FT_reviewer_B!$C4988)</f>
        <v/>
      </c>
      <c r="D4988">
        <f>IF(OR($A4988="",screen_FT_reviewer_A!$D4988=""),"",screen_FT_reviewer_A!$D4988)</f>
        <v/>
      </c>
      <c r="E4988">
        <f>IF(OR($A4988="",screen_FT_reviewer_B!$D4988=""),"",screen_FT_reviewer_B!$D4988)</f>
        <v/>
      </c>
      <c r="F4988">
        <f>IF(AND(B4988&lt;&gt;"",C4988&lt;&gt;""),1,"")</f>
        <v/>
      </c>
      <c r="G4988">
        <f>IF(F4988=1,IF(B4988=C4988,1,0),"")</f>
        <v/>
      </c>
      <c r="H4988">
        <f>IF(B4988="","",IFERROR(VLOOKUP(B4988,lst_FT_group_map_table,2,FALSE),"INVALID"))</f>
        <v/>
      </c>
      <c r="I4988">
        <f>IF(C4988="","",IFERROR(VLOOKUP(C4988,lst_FT_group_map_table,2,FALSE),"INVALID"))</f>
        <v/>
      </c>
      <c r="J4988">
        <f>IF(F4988=1,IF(H4988=I4988,1,0),"")</f>
        <v/>
      </c>
      <c r="K4988">
        <f>IF(AND(ISNUMBER(MATCH(B4988,lst_FT_sci_excl,0)),ISNUMBER(MATCH(C4988,lst_FT_sci_excl,0))),IF(D4988=E4988,1,0),"")</f>
        <v/>
      </c>
      <c r="L4988">
        <f>IF(OR(G4988=0,K4988=0),1,"")</f>
        <v/>
      </c>
      <c r="M4988">
        <f>IF(L4988=1,COUNTIF($L$2:L4988,1),"")</f>
        <v/>
      </c>
    </row>
    <row r="4989">
      <c r="A4989">
        <f>IF(screen_FT_reviewer_A!$A4989="","",screen_FT_reviewer_A!$A4989)</f>
        <v/>
      </c>
      <c r="B4989">
        <f>IF(OR($A4989="",screen_FT_reviewer_A!$C4989=""),"",screen_FT_reviewer_A!$C4989)</f>
        <v/>
      </c>
      <c r="C4989">
        <f>IF(OR($A4989="",screen_FT_reviewer_B!$C4989=""),"",screen_FT_reviewer_B!$C4989)</f>
        <v/>
      </c>
      <c r="D4989">
        <f>IF(OR($A4989="",screen_FT_reviewer_A!$D4989=""),"",screen_FT_reviewer_A!$D4989)</f>
        <v/>
      </c>
      <c r="E4989">
        <f>IF(OR($A4989="",screen_FT_reviewer_B!$D4989=""),"",screen_FT_reviewer_B!$D4989)</f>
        <v/>
      </c>
      <c r="F4989">
        <f>IF(AND(B4989&lt;&gt;"",C4989&lt;&gt;""),1,"")</f>
        <v/>
      </c>
      <c r="G4989">
        <f>IF(F4989=1,IF(B4989=C4989,1,0),"")</f>
        <v/>
      </c>
      <c r="H4989">
        <f>IF(B4989="","",IFERROR(VLOOKUP(B4989,lst_FT_group_map_table,2,FALSE),"INVALID"))</f>
        <v/>
      </c>
      <c r="I4989">
        <f>IF(C4989="","",IFERROR(VLOOKUP(C4989,lst_FT_group_map_table,2,FALSE),"INVALID"))</f>
        <v/>
      </c>
      <c r="J4989">
        <f>IF(F4989=1,IF(H4989=I4989,1,0),"")</f>
        <v/>
      </c>
      <c r="K4989">
        <f>IF(AND(ISNUMBER(MATCH(B4989,lst_FT_sci_excl,0)),ISNUMBER(MATCH(C4989,lst_FT_sci_excl,0))),IF(D4989=E4989,1,0),"")</f>
        <v/>
      </c>
      <c r="L4989">
        <f>IF(OR(G4989=0,K4989=0),1,"")</f>
        <v/>
      </c>
      <c r="M4989">
        <f>IF(L4989=1,COUNTIF($L$2:L4989,1),"")</f>
        <v/>
      </c>
    </row>
    <row r="4990">
      <c r="A4990">
        <f>IF(screen_FT_reviewer_A!$A4990="","",screen_FT_reviewer_A!$A4990)</f>
        <v/>
      </c>
      <c r="B4990">
        <f>IF(OR($A4990="",screen_FT_reviewer_A!$C4990=""),"",screen_FT_reviewer_A!$C4990)</f>
        <v/>
      </c>
      <c r="C4990">
        <f>IF(OR($A4990="",screen_FT_reviewer_B!$C4990=""),"",screen_FT_reviewer_B!$C4990)</f>
        <v/>
      </c>
      <c r="D4990">
        <f>IF(OR($A4990="",screen_FT_reviewer_A!$D4990=""),"",screen_FT_reviewer_A!$D4990)</f>
        <v/>
      </c>
      <c r="E4990">
        <f>IF(OR($A4990="",screen_FT_reviewer_B!$D4990=""),"",screen_FT_reviewer_B!$D4990)</f>
        <v/>
      </c>
      <c r="F4990">
        <f>IF(AND(B4990&lt;&gt;"",C4990&lt;&gt;""),1,"")</f>
        <v/>
      </c>
      <c r="G4990">
        <f>IF(F4990=1,IF(B4990=C4990,1,0),"")</f>
        <v/>
      </c>
      <c r="H4990">
        <f>IF(B4990="","",IFERROR(VLOOKUP(B4990,lst_FT_group_map_table,2,FALSE),"INVALID"))</f>
        <v/>
      </c>
      <c r="I4990">
        <f>IF(C4990="","",IFERROR(VLOOKUP(C4990,lst_FT_group_map_table,2,FALSE),"INVALID"))</f>
        <v/>
      </c>
      <c r="J4990">
        <f>IF(F4990=1,IF(H4990=I4990,1,0),"")</f>
        <v/>
      </c>
      <c r="K4990">
        <f>IF(AND(ISNUMBER(MATCH(B4990,lst_FT_sci_excl,0)),ISNUMBER(MATCH(C4990,lst_FT_sci_excl,0))),IF(D4990=E4990,1,0),"")</f>
        <v/>
      </c>
      <c r="L4990">
        <f>IF(OR(G4990=0,K4990=0),1,"")</f>
        <v/>
      </c>
      <c r="M4990">
        <f>IF(L4990=1,COUNTIF($L$2:L4990,1),"")</f>
        <v/>
      </c>
    </row>
    <row r="4991">
      <c r="A4991">
        <f>IF(screen_FT_reviewer_A!$A4991="","",screen_FT_reviewer_A!$A4991)</f>
        <v/>
      </c>
      <c r="B4991">
        <f>IF(OR($A4991="",screen_FT_reviewer_A!$C4991=""),"",screen_FT_reviewer_A!$C4991)</f>
        <v/>
      </c>
      <c r="C4991">
        <f>IF(OR($A4991="",screen_FT_reviewer_B!$C4991=""),"",screen_FT_reviewer_B!$C4991)</f>
        <v/>
      </c>
      <c r="D4991">
        <f>IF(OR($A4991="",screen_FT_reviewer_A!$D4991=""),"",screen_FT_reviewer_A!$D4991)</f>
        <v/>
      </c>
      <c r="E4991">
        <f>IF(OR($A4991="",screen_FT_reviewer_B!$D4991=""),"",screen_FT_reviewer_B!$D4991)</f>
        <v/>
      </c>
      <c r="F4991">
        <f>IF(AND(B4991&lt;&gt;"",C4991&lt;&gt;""),1,"")</f>
        <v/>
      </c>
      <c r="G4991">
        <f>IF(F4991=1,IF(B4991=C4991,1,0),"")</f>
        <v/>
      </c>
      <c r="H4991">
        <f>IF(B4991="","",IFERROR(VLOOKUP(B4991,lst_FT_group_map_table,2,FALSE),"INVALID"))</f>
        <v/>
      </c>
      <c r="I4991">
        <f>IF(C4991="","",IFERROR(VLOOKUP(C4991,lst_FT_group_map_table,2,FALSE),"INVALID"))</f>
        <v/>
      </c>
      <c r="J4991">
        <f>IF(F4991=1,IF(H4991=I4991,1,0),"")</f>
        <v/>
      </c>
      <c r="K4991">
        <f>IF(AND(ISNUMBER(MATCH(B4991,lst_FT_sci_excl,0)),ISNUMBER(MATCH(C4991,lst_FT_sci_excl,0))),IF(D4991=E4991,1,0),"")</f>
        <v/>
      </c>
      <c r="L4991">
        <f>IF(OR(G4991=0,K4991=0),1,"")</f>
        <v/>
      </c>
      <c r="M4991">
        <f>IF(L4991=1,COUNTIF($L$2:L4991,1),"")</f>
        <v/>
      </c>
    </row>
    <row r="4992">
      <c r="A4992">
        <f>IF(screen_FT_reviewer_A!$A4992="","",screen_FT_reviewer_A!$A4992)</f>
        <v/>
      </c>
      <c r="B4992">
        <f>IF(OR($A4992="",screen_FT_reviewer_A!$C4992=""),"",screen_FT_reviewer_A!$C4992)</f>
        <v/>
      </c>
      <c r="C4992">
        <f>IF(OR($A4992="",screen_FT_reviewer_B!$C4992=""),"",screen_FT_reviewer_B!$C4992)</f>
        <v/>
      </c>
      <c r="D4992">
        <f>IF(OR($A4992="",screen_FT_reviewer_A!$D4992=""),"",screen_FT_reviewer_A!$D4992)</f>
        <v/>
      </c>
      <c r="E4992">
        <f>IF(OR($A4992="",screen_FT_reviewer_B!$D4992=""),"",screen_FT_reviewer_B!$D4992)</f>
        <v/>
      </c>
      <c r="F4992">
        <f>IF(AND(B4992&lt;&gt;"",C4992&lt;&gt;""),1,"")</f>
        <v/>
      </c>
      <c r="G4992">
        <f>IF(F4992=1,IF(B4992=C4992,1,0),"")</f>
        <v/>
      </c>
      <c r="H4992">
        <f>IF(B4992="","",IFERROR(VLOOKUP(B4992,lst_FT_group_map_table,2,FALSE),"INVALID"))</f>
        <v/>
      </c>
      <c r="I4992">
        <f>IF(C4992="","",IFERROR(VLOOKUP(C4992,lst_FT_group_map_table,2,FALSE),"INVALID"))</f>
        <v/>
      </c>
      <c r="J4992">
        <f>IF(F4992=1,IF(H4992=I4992,1,0),"")</f>
        <v/>
      </c>
      <c r="K4992">
        <f>IF(AND(ISNUMBER(MATCH(B4992,lst_FT_sci_excl,0)),ISNUMBER(MATCH(C4992,lst_FT_sci_excl,0))),IF(D4992=E4992,1,0),"")</f>
        <v/>
      </c>
      <c r="L4992">
        <f>IF(OR(G4992=0,K4992=0),1,"")</f>
        <v/>
      </c>
      <c r="M4992">
        <f>IF(L4992=1,COUNTIF($L$2:L4992,1),"")</f>
        <v/>
      </c>
    </row>
    <row r="4993">
      <c r="A4993">
        <f>IF(screen_FT_reviewer_A!$A4993="","",screen_FT_reviewer_A!$A4993)</f>
        <v/>
      </c>
      <c r="B4993">
        <f>IF(OR($A4993="",screen_FT_reviewer_A!$C4993=""),"",screen_FT_reviewer_A!$C4993)</f>
        <v/>
      </c>
      <c r="C4993">
        <f>IF(OR($A4993="",screen_FT_reviewer_B!$C4993=""),"",screen_FT_reviewer_B!$C4993)</f>
        <v/>
      </c>
      <c r="D4993">
        <f>IF(OR($A4993="",screen_FT_reviewer_A!$D4993=""),"",screen_FT_reviewer_A!$D4993)</f>
        <v/>
      </c>
      <c r="E4993">
        <f>IF(OR($A4993="",screen_FT_reviewer_B!$D4993=""),"",screen_FT_reviewer_B!$D4993)</f>
        <v/>
      </c>
      <c r="F4993">
        <f>IF(AND(B4993&lt;&gt;"",C4993&lt;&gt;""),1,"")</f>
        <v/>
      </c>
      <c r="G4993">
        <f>IF(F4993=1,IF(B4993=C4993,1,0),"")</f>
        <v/>
      </c>
      <c r="H4993">
        <f>IF(B4993="","",IFERROR(VLOOKUP(B4993,lst_FT_group_map_table,2,FALSE),"INVALID"))</f>
        <v/>
      </c>
      <c r="I4993">
        <f>IF(C4993="","",IFERROR(VLOOKUP(C4993,lst_FT_group_map_table,2,FALSE),"INVALID"))</f>
        <v/>
      </c>
      <c r="J4993">
        <f>IF(F4993=1,IF(H4993=I4993,1,0),"")</f>
        <v/>
      </c>
      <c r="K4993">
        <f>IF(AND(ISNUMBER(MATCH(B4993,lst_FT_sci_excl,0)),ISNUMBER(MATCH(C4993,lst_FT_sci_excl,0))),IF(D4993=E4993,1,0),"")</f>
        <v/>
      </c>
      <c r="L4993">
        <f>IF(OR(G4993=0,K4993=0),1,"")</f>
        <v/>
      </c>
      <c r="M4993">
        <f>IF(L4993=1,COUNTIF($L$2:L4993,1),"")</f>
        <v/>
      </c>
    </row>
    <row r="4994">
      <c r="A4994">
        <f>IF(screen_FT_reviewer_A!$A4994="","",screen_FT_reviewer_A!$A4994)</f>
        <v/>
      </c>
      <c r="B4994">
        <f>IF(OR($A4994="",screen_FT_reviewer_A!$C4994=""),"",screen_FT_reviewer_A!$C4994)</f>
        <v/>
      </c>
      <c r="C4994">
        <f>IF(OR($A4994="",screen_FT_reviewer_B!$C4994=""),"",screen_FT_reviewer_B!$C4994)</f>
        <v/>
      </c>
      <c r="D4994">
        <f>IF(OR($A4994="",screen_FT_reviewer_A!$D4994=""),"",screen_FT_reviewer_A!$D4994)</f>
        <v/>
      </c>
      <c r="E4994">
        <f>IF(OR($A4994="",screen_FT_reviewer_B!$D4994=""),"",screen_FT_reviewer_B!$D4994)</f>
        <v/>
      </c>
      <c r="F4994">
        <f>IF(AND(B4994&lt;&gt;"",C4994&lt;&gt;""),1,"")</f>
        <v/>
      </c>
      <c r="G4994">
        <f>IF(F4994=1,IF(B4994=C4994,1,0),"")</f>
        <v/>
      </c>
      <c r="H4994">
        <f>IF(B4994="","",IFERROR(VLOOKUP(B4994,lst_FT_group_map_table,2,FALSE),"INVALID"))</f>
        <v/>
      </c>
      <c r="I4994">
        <f>IF(C4994="","",IFERROR(VLOOKUP(C4994,lst_FT_group_map_table,2,FALSE),"INVALID"))</f>
        <v/>
      </c>
      <c r="J4994">
        <f>IF(F4994=1,IF(H4994=I4994,1,0),"")</f>
        <v/>
      </c>
      <c r="K4994">
        <f>IF(AND(ISNUMBER(MATCH(B4994,lst_FT_sci_excl,0)),ISNUMBER(MATCH(C4994,lst_FT_sci_excl,0))),IF(D4994=E4994,1,0),"")</f>
        <v/>
      </c>
      <c r="L4994">
        <f>IF(OR(G4994=0,K4994=0),1,"")</f>
        <v/>
      </c>
      <c r="M4994">
        <f>IF(L4994=1,COUNTIF($L$2:L4994,1),"")</f>
        <v/>
      </c>
    </row>
    <row r="4995">
      <c r="A4995">
        <f>IF(screen_FT_reviewer_A!$A4995="","",screen_FT_reviewer_A!$A4995)</f>
        <v/>
      </c>
      <c r="B4995">
        <f>IF(OR($A4995="",screen_FT_reviewer_A!$C4995=""),"",screen_FT_reviewer_A!$C4995)</f>
        <v/>
      </c>
      <c r="C4995">
        <f>IF(OR($A4995="",screen_FT_reviewer_B!$C4995=""),"",screen_FT_reviewer_B!$C4995)</f>
        <v/>
      </c>
      <c r="D4995">
        <f>IF(OR($A4995="",screen_FT_reviewer_A!$D4995=""),"",screen_FT_reviewer_A!$D4995)</f>
        <v/>
      </c>
      <c r="E4995">
        <f>IF(OR($A4995="",screen_FT_reviewer_B!$D4995=""),"",screen_FT_reviewer_B!$D4995)</f>
        <v/>
      </c>
      <c r="F4995">
        <f>IF(AND(B4995&lt;&gt;"",C4995&lt;&gt;""),1,"")</f>
        <v/>
      </c>
      <c r="G4995">
        <f>IF(F4995=1,IF(B4995=C4995,1,0),"")</f>
        <v/>
      </c>
      <c r="H4995">
        <f>IF(B4995="","",IFERROR(VLOOKUP(B4995,lst_FT_group_map_table,2,FALSE),"INVALID"))</f>
        <v/>
      </c>
      <c r="I4995">
        <f>IF(C4995="","",IFERROR(VLOOKUP(C4995,lst_FT_group_map_table,2,FALSE),"INVALID"))</f>
        <v/>
      </c>
      <c r="J4995">
        <f>IF(F4995=1,IF(H4995=I4995,1,0),"")</f>
        <v/>
      </c>
      <c r="K4995">
        <f>IF(AND(ISNUMBER(MATCH(B4995,lst_FT_sci_excl,0)),ISNUMBER(MATCH(C4995,lst_FT_sci_excl,0))),IF(D4995=E4995,1,0),"")</f>
        <v/>
      </c>
      <c r="L4995">
        <f>IF(OR(G4995=0,K4995=0),1,"")</f>
        <v/>
      </c>
      <c r="M4995">
        <f>IF(L4995=1,COUNTIF($L$2:L4995,1),"")</f>
        <v/>
      </c>
    </row>
    <row r="4996">
      <c r="A4996">
        <f>IF(screen_FT_reviewer_A!$A4996="","",screen_FT_reviewer_A!$A4996)</f>
        <v/>
      </c>
      <c r="B4996">
        <f>IF(OR($A4996="",screen_FT_reviewer_A!$C4996=""),"",screen_FT_reviewer_A!$C4996)</f>
        <v/>
      </c>
      <c r="C4996">
        <f>IF(OR($A4996="",screen_FT_reviewer_B!$C4996=""),"",screen_FT_reviewer_B!$C4996)</f>
        <v/>
      </c>
      <c r="D4996">
        <f>IF(OR($A4996="",screen_FT_reviewer_A!$D4996=""),"",screen_FT_reviewer_A!$D4996)</f>
        <v/>
      </c>
      <c r="E4996">
        <f>IF(OR($A4996="",screen_FT_reviewer_B!$D4996=""),"",screen_FT_reviewer_B!$D4996)</f>
        <v/>
      </c>
      <c r="F4996">
        <f>IF(AND(B4996&lt;&gt;"",C4996&lt;&gt;""),1,"")</f>
        <v/>
      </c>
      <c r="G4996">
        <f>IF(F4996=1,IF(B4996=C4996,1,0),"")</f>
        <v/>
      </c>
      <c r="H4996">
        <f>IF(B4996="","",IFERROR(VLOOKUP(B4996,lst_FT_group_map_table,2,FALSE),"INVALID"))</f>
        <v/>
      </c>
      <c r="I4996">
        <f>IF(C4996="","",IFERROR(VLOOKUP(C4996,lst_FT_group_map_table,2,FALSE),"INVALID"))</f>
        <v/>
      </c>
      <c r="J4996">
        <f>IF(F4996=1,IF(H4996=I4996,1,0),"")</f>
        <v/>
      </c>
      <c r="K4996">
        <f>IF(AND(ISNUMBER(MATCH(B4996,lst_FT_sci_excl,0)),ISNUMBER(MATCH(C4996,lst_FT_sci_excl,0))),IF(D4996=E4996,1,0),"")</f>
        <v/>
      </c>
      <c r="L4996">
        <f>IF(OR(G4996=0,K4996=0),1,"")</f>
        <v/>
      </c>
      <c r="M4996">
        <f>IF(L4996=1,COUNTIF($L$2:L4996,1),"")</f>
        <v/>
      </c>
    </row>
    <row r="4997">
      <c r="A4997">
        <f>IF(screen_FT_reviewer_A!$A4997="","",screen_FT_reviewer_A!$A4997)</f>
        <v/>
      </c>
      <c r="B4997">
        <f>IF(OR($A4997="",screen_FT_reviewer_A!$C4997=""),"",screen_FT_reviewer_A!$C4997)</f>
        <v/>
      </c>
      <c r="C4997">
        <f>IF(OR($A4997="",screen_FT_reviewer_B!$C4997=""),"",screen_FT_reviewer_B!$C4997)</f>
        <v/>
      </c>
      <c r="D4997">
        <f>IF(OR($A4997="",screen_FT_reviewer_A!$D4997=""),"",screen_FT_reviewer_A!$D4997)</f>
        <v/>
      </c>
      <c r="E4997">
        <f>IF(OR($A4997="",screen_FT_reviewer_B!$D4997=""),"",screen_FT_reviewer_B!$D4997)</f>
        <v/>
      </c>
      <c r="F4997">
        <f>IF(AND(B4997&lt;&gt;"",C4997&lt;&gt;""),1,"")</f>
        <v/>
      </c>
      <c r="G4997">
        <f>IF(F4997=1,IF(B4997=C4997,1,0),"")</f>
        <v/>
      </c>
      <c r="H4997">
        <f>IF(B4997="","",IFERROR(VLOOKUP(B4997,lst_FT_group_map_table,2,FALSE),"INVALID"))</f>
        <v/>
      </c>
      <c r="I4997">
        <f>IF(C4997="","",IFERROR(VLOOKUP(C4997,lst_FT_group_map_table,2,FALSE),"INVALID"))</f>
        <v/>
      </c>
      <c r="J4997">
        <f>IF(F4997=1,IF(H4997=I4997,1,0),"")</f>
        <v/>
      </c>
      <c r="K4997">
        <f>IF(AND(ISNUMBER(MATCH(B4997,lst_FT_sci_excl,0)),ISNUMBER(MATCH(C4997,lst_FT_sci_excl,0))),IF(D4997=E4997,1,0),"")</f>
        <v/>
      </c>
      <c r="L4997">
        <f>IF(OR(G4997=0,K4997=0),1,"")</f>
        <v/>
      </c>
      <c r="M4997">
        <f>IF(L4997=1,COUNTIF($L$2:L4997,1),"")</f>
        <v/>
      </c>
    </row>
    <row r="4998">
      <c r="A4998">
        <f>IF(screen_FT_reviewer_A!$A4998="","",screen_FT_reviewer_A!$A4998)</f>
        <v/>
      </c>
      <c r="B4998">
        <f>IF(OR($A4998="",screen_FT_reviewer_A!$C4998=""),"",screen_FT_reviewer_A!$C4998)</f>
        <v/>
      </c>
      <c r="C4998">
        <f>IF(OR($A4998="",screen_FT_reviewer_B!$C4998=""),"",screen_FT_reviewer_B!$C4998)</f>
        <v/>
      </c>
      <c r="D4998">
        <f>IF(OR($A4998="",screen_FT_reviewer_A!$D4998=""),"",screen_FT_reviewer_A!$D4998)</f>
        <v/>
      </c>
      <c r="E4998">
        <f>IF(OR($A4998="",screen_FT_reviewer_B!$D4998=""),"",screen_FT_reviewer_B!$D4998)</f>
        <v/>
      </c>
      <c r="F4998">
        <f>IF(AND(B4998&lt;&gt;"",C4998&lt;&gt;""),1,"")</f>
        <v/>
      </c>
      <c r="G4998">
        <f>IF(F4998=1,IF(B4998=C4998,1,0),"")</f>
        <v/>
      </c>
      <c r="H4998">
        <f>IF(B4998="","",IFERROR(VLOOKUP(B4998,lst_FT_group_map_table,2,FALSE),"INVALID"))</f>
        <v/>
      </c>
      <c r="I4998">
        <f>IF(C4998="","",IFERROR(VLOOKUP(C4998,lst_FT_group_map_table,2,FALSE),"INVALID"))</f>
        <v/>
      </c>
      <c r="J4998">
        <f>IF(F4998=1,IF(H4998=I4998,1,0),"")</f>
        <v/>
      </c>
      <c r="K4998">
        <f>IF(AND(ISNUMBER(MATCH(B4998,lst_FT_sci_excl,0)),ISNUMBER(MATCH(C4998,lst_FT_sci_excl,0))),IF(D4998=E4998,1,0),"")</f>
        <v/>
      </c>
      <c r="L4998">
        <f>IF(OR(G4998=0,K4998=0),1,"")</f>
        <v/>
      </c>
      <c r="M4998">
        <f>IF(L4998=1,COUNTIF($L$2:L4998,1),"")</f>
        <v/>
      </c>
    </row>
    <row r="4999">
      <c r="A4999">
        <f>IF(screen_FT_reviewer_A!$A4999="","",screen_FT_reviewer_A!$A4999)</f>
        <v/>
      </c>
      <c r="B4999">
        <f>IF(OR($A4999="",screen_FT_reviewer_A!$C4999=""),"",screen_FT_reviewer_A!$C4999)</f>
        <v/>
      </c>
      <c r="C4999">
        <f>IF(OR($A4999="",screen_FT_reviewer_B!$C4999=""),"",screen_FT_reviewer_B!$C4999)</f>
        <v/>
      </c>
      <c r="D4999">
        <f>IF(OR($A4999="",screen_FT_reviewer_A!$D4999=""),"",screen_FT_reviewer_A!$D4999)</f>
        <v/>
      </c>
      <c r="E4999">
        <f>IF(OR($A4999="",screen_FT_reviewer_B!$D4999=""),"",screen_FT_reviewer_B!$D4999)</f>
        <v/>
      </c>
      <c r="F4999">
        <f>IF(AND(B4999&lt;&gt;"",C4999&lt;&gt;""),1,"")</f>
        <v/>
      </c>
      <c r="G4999">
        <f>IF(F4999=1,IF(B4999=C4999,1,0),"")</f>
        <v/>
      </c>
      <c r="H4999">
        <f>IF(B4999="","",IFERROR(VLOOKUP(B4999,lst_FT_group_map_table,2,FALSE),"INVALID"))</f>
        <v/>
      </c>
      <c r="I4999">
        <f>IF(C4999="","",IFERROR(VLOOKUP(C4999,lst_FT_group_map_table,2,FALSE),"INVALID"))</f>
        <v/>
      </c>
      <c r="J4999">
        <f>IF(F4999=1,IF(H4999=I4999,1,0),"")</f>
        <v/>
      </c>
      <c r="K4999">
        <f>IF(AND(ISNUMBER(MATCH(B4999,lst_FT_sci_excl,0)),ISNUMBER(MATCH(C4999,lst_FT_sci_excl,0))),IF(D4999=E4999,1,0),"")</f>
        <v/>
      </c>
      <c r="L4999">
        <f>IF(OR(G4999=0,K4999=0),1,"")</f>
        <v/>
      </c>
      <c r="M4999">
        <f>IF(L4999=1,COUNTIF($L$2:L4999,1),"")</f>
        <v/>
      </c>
    </row>
    <row r="5000">
      <c r="A5000">
        <f>IF(screen_FT_reviewer_A!$A5000="","",screen_FT_reviewer_A!$A5000)</f>
        <v/>
      </c>
      <c r="B5000">
        <f>IF(OR($A5000="",screen_FT_reviewer_A!$C5000=""),"",screen_FT_reviewer_A!$C5000)</f>
        <v/>
      </c>
      <c r="C5000">
        <f>IF(OR($A5000="",screen_FT_reviewer_B!$C5000=""),"",screen_FT_reviewer_B!$C5000)</f>
        <v/>
      </c>
      <c r="D5000">
        <f>IF(OR($A5000="",screen_FT_reviewer_A!$D5000=""),"",screen_FT_reviewer_A!$D5000)</f>
        <v/>
      </c>
      <c r="E5000">
        <f>IF(OR($A5000="",screen_FT_reviewer_B!$D5000=""),"",screen_FT_reviewer_B!$D5000)</f>
        <v/>
      </c>
      <c r="F5000">
        <f>IF(AND(B5000&lt;&gt;"",C5000&lt;&gt;""),1,"")</f>
        <v/>
      </c>
      <c r="G5000">
        <f>IF(F5000=1,IF(B5000=C5000,1,0),"")</f>
        <v/>
      </c>
      <c r="H5000">
        <f>IF(B5000="","",IFERROR(VLOOKUP(B5000,lst_FT_group_map_table,2,FALSE),"INVALID"))</f>
        <v/>
      </c>
      <c r="I5000">
        <f>IF(C5000="","",IFERROR(VLOOKUP(C5000,lst_FT_group_map_table,2,FALSE),"INVALID"))</f>
        <v/>
      </c>
      <c r="J5000">
        <f>IF(F5000=1,IF(H5000=I5000,1,0),"")</f>
        <v/>
      </c>
      <c r="K5000">
        <f>IF(AND(ISNUMBER(MATCH(B5000,lst_FT_sci_excl,0)),ISNUMBER(MATCH(C5000,lst_FT_sci_excl,0))),IF(D5000=E5000,1,0),"")</f>
        <v/>
      </c>
      <c r="L5000">
        <f>IF(OR(G5000=0,K5000=0),1,"")</f>
        <v/>
      </c>
      <c r="M5000">
        <f>IF(L5000=1,COUNTIF($L$2:L5000,1),"")</f>
        <v/>
      </c>
    </row>
    <row r="5001">
      <c r="A5001">
        <f>IF(screen_FT_reviewer_A!$A5001="","",screen_FT_reviewer_A!$A5001)</f>
        <v/>
      </c>
      <c r="B5001">
        <f>IF(OR($A5001="",screen_FT_reviewer_A!$C5001=""),"",screen_FT_reviewer_A!$C5001)</f>
        <v/>
      </c>
      <c r="C5001">
        <f>IF(OR($A5001="",screen_FT_reviewer_B!$C5001=""),"",screen_FT_reviewer_B!$C5001)</f>
        <v/>
      </c>
      <c r="D5001">
        <f>IF(OR($A5001="",screen_FT_reviewer_A!$D5001=""),"",screen_FT_reviewer_A!$D5001)</f>
        <v/>
      </c>
      <c r="E5001">
        <f>IF(OR($A5001="",screen_FT_reviewer_B!$D5001=""),"",screen_FT_reviewer_B!$D5001)</f>
        <v/>
      </c>
      <c r="F5001">
        <f>IF(AND(B5001&lt;&gt;"",C5001&lt;&gt;""),1,"")</f>
        <v/>
      </c>
      <c r="G5001">
        <f>IF(F5001=1,IF(B5001=C5001,1,0),"")</f>
        <v/>
      </c>
      <c r="H5001">
        <f>IF(B5001="","",IFERROR(VLOOKUP(B5001,lst_FT_group_map_table,2,FALSE),"INVALID"))</f>
        <v/>
      </c>
      <c r="I5001">
        <f>IF(C5001="","",IFERROR(VLOOKUP(C5001,lst_FT_group_map_table,2,FALSE),"INVALID"))</f>
        <v/>
      </c>
      <c r="J5001">
        <f>IF(F5001=1,IF(H5001=I5001,1,0),"")</f>
        <v/>
      </c>
      <c r="K5001">
        <f>IF(AND(ISNUMBER(MATCH(B5001,lst_FT_sci_excl,0)),ISNUMBER(MATCH(C5001,lst_FT_sci_excl,0))),IF(D5001=E5001,1,0),"")</f>
        <v/>
      </c>
      <c r="L5001">
        <f>IF(OR(G5001=0,K5001=0),1,"")</f>
        <v/>
      </c>
      <c r="M5001">
        <f>IF(L5001=1,COUNTIF($L$2:L5001,1),"")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3" max="3"/>
    <col width="48" customWidth="1" min="4" max="4"/>
    <col width="28" customWidth="1" min="6" max="6"/>
    <col width="28" customWidth="1" min="8" max="8"/>
    <col width="48" customWidth="1" min="9" max="9"/>
    <col width="48" customWidth="1" min="10" max="10"/>
    <col width="28" customWidth="1" min="12" max="12"/>
    <col width="28" customWidth="1" min="14" max="14"/>
    <col width="28" customWidth="1" min="16" max="16"/>
    <col width="48" customWidth="1" min="17" max="17"/>
    <col width="28" customWidth="1" min="19" max="19"/>
    <col width="28" customWidth="1" min="21" max="21"/>
    <col width="48" customWidth="1" min="22" max="22"/>
    <col width="28" customWidth="1" min="24" max="24"/>
    <col width="28" customWidth="1" min="26" max="26"/>
    <col width="48" customWidth="1" min="27" max="27"/>
    <col width="48" customWidth="1" min="28" max="28"/>
    <col width="28" customWidth="1" min="30" max="30"/>
    <col width="28" customWidth="1" min="32" max="32"/>
    <col width="48" customWidth="1" min="33" max="33"/>
    <col width="48" customWidth="1" min="34" max="34"/>
    <col width="48" customWidth="1" min="35" max="35"/>
    <col width="28" customWidth="1" min="37" max="37"/>
    <col width="28" customWidth="1" min="39" max="39"/>
    <col width="28" customWidth="1" min="41" max="41"/>
  </cols>
  <sheetData>
    <row r="1">
      <c r="A1" s="6" t="inlineStr">
        <is>
          <t>TA decision (screening_dispositions, TA stage)</t>
        </is>
      </c>
      <c r="C1" s="6" t="inlineStr">
        <is>
          <t>TA primary_reason (FT01–FT08 hierarchy)</t>
        </is>
      </c>
      <c r="D1" s="6" t="inlineStr">
        <is>
          <t>label</t>
        </is>
      </c>
      <c r="F1" s="6" t="inlineStr">
        <is>
          <t>FT decision (screening_dispositions, FT stage)</t>
        </is>
      </c>
      <c r="H1" s="6" t="inlineStr">
        <is>
          <t>FT primary_exclusion_code (apply in hierarchy order)</t>
        </is>
      </c>
      <c r="I1" s="6" t="inlineStr">
        <is>
          <t>label</t>
        </is>
      </c>
      <c r="J1" s="6" t="inlineStr">
        <is>
          <t>definition</t>
        </is>
      </c>
      <c r="L1" s="6" t="inlineStr">
        <is>
          <t>FT dispositions that require an FT code</t>
        </is>
      </c>
      <c r="N1" s="6" t="inlineStr">
        <is>
          <t>boolean + missing codes</t>
        </is>
      </c>
      <c r="P1" s="6" t="inlineStr">
        <is>
          <t>TA disposition → calibration binary group</t>
        </is>
      </c>
      <c r="Q1" s="6" t="inlineStr">
        <is>
          <t>binary group</t>
        </is>
      </c>
      <c r="S1" s="6" t="inlineStr">
        <is>
          <t>calibration binary groups (calibration_plan.md)</t>
        </is>
      </c>
      <c r="U1" s="6" t="inlineStr">
        <is>
          <t>FT disposition → 3-group collapse</t>
        </is>
      </c>
      <c r="V1" s="6" t="inlineStr">
        <is>
          <t>group</t>
        </is>
      </c>
      <c r="X1" s="6" t="inlineStr">
        <is>
          <t>FT 3-group labels (formula mechanics)</t>
        </is>
      </c>
      <c r="Z1" s="6" t="inlineStr">
        <is>
          <t>administrative statuses (not scientific exclusions)</t>
        </is>
      </c>
      <c r="AA1" s="6" t="inlineStr">
        <is>
          <t>meaning</t>
        </is>
      </c>
      <c r="AB1" s="6" t="inlineStr">
        <is>
          <t>handling</t>
        </is>
      </c>
      <c r="AD1" s="6" t="inlineStr">
        <is>
          <t>dedup_status values (blank = retained)</t>
        </is>
      </c>
      <c r="AF1" s="6" t="inlineStr">
        <is>
          <t>search_id (search_log_template)</t>
        </is>
      </c>
      <c r="AG1" s="6" t="inlineStr">
        <is>
          <t>database</t>
        </is>
      </c>
      <c r="AH1" s="6" t="inlineStr">
        <is>
          <t>platform</t>
        </is>
      </c>
      <c r="AI1" s="6" t="inlineStr">
        <is>
          <t>route</t>
        </is>
      </c>
      <c r="AK1" s="6" t="inlineStr">
        <is>
          <t>source_database values</t>
        </is>
      </c>
      <c r="AM1" s="6" t="inlineStr">
        <is>
          <t>route values</t>
        </is>
      </c>
      <c r="AO1" s="6" t="inlineStr">
        <is>
          <t>explicitly NOT exclusion reasons (reference)</t>
        </is>
      </c>
    </row>
    <row r="2">
      <c r="A2" s="21" t="inlineStr">
        <is>
          <t>ADVANCE</t>
        </is>
      </c>
      <c r="C2" s="21" t="inlineStr">
        <is>
          <t>FT01_SOURCE_TYPE_NOT_CORE</t>
        </is>
      </c>
      <c r="D2" s="21" t="inlineStr">
        <is>
          <t>Source type is not eligible for peer-reviewed core map</t>
        </is>
      </c>
      <c r="F2" s="21" t="inlineStr">
        <is>
          <t>FRONTIER_PREPRINT</t>
        </is>
      </c>
      <c r="H2" s="21" t="inlineStr">
        <is>
          <t>FT01_SOURCE_TYPE_NOT_CORE</t>
        </is>
      </c>
      <c r="I2" s="21" t="inlineStr">
        <is>
          <t>Source type is not eligible for peer-reviewed core map</t>
        </is>
      </c>
      <c r="J2" s="21" t="inlineStr">
        <is>
          <t>Review, editorial, protocol, or conference abstract without an eligible full paper. Public preprints are routed to the separate frontier register, not assigned a core full-text exclusion code; if a peer-reviewed version exists, screen that version and link/deduplicate reports.</t>
        </is>
      </c>
      <c r="L2" s="21" t="inlineStr">
        <is>
          <t>EXCLUDE_FT</t>
        </is>
      </c>
      <c r="N2" s="21" t="inlineStr">
        <is>
          <t>TRUE</t>
        </is>
      </c>
      <c r="P2" s="21" t="inlineStr">
        <is>
          <t>ADVANCE</t>
        </is>
      </c>
      <c r="Q2" s="21" t="inlineStr">
        <is>
          <t>progress / do not exclude</t>
        </is>
      </c>
      <c r="S2" s="21" t="inlineStr">
        <is>
          <t>progress / do not exclude</t>
        </is>
      </c>
      <c r="U2" s="21" t="inlineStr">
        <is>
          <t>FRONTIER_PREPRINT</t>
        </is>
      </c>
      <c r="V2" s="21" t="inlineStr">
        <is>
          <t>ADMINISTRATIVE_STATUS</t>
        </is>
      </c>
      <c r="X2" s="21" t="inlineStr">
        <is>
          <t>INCLUDE</t>
        </is>
      </c>
      <c r="Z2" s="21" t="inlineStr">
        <is>
          <t>DUPLICATE_RECORD</t>
        </is>
      </c>
      <c r="AA2" s="21" t="inlineStr">
        <is>
          <t>Duplicate bibliographic record identified during deduplication.</t>
        </is>
      </c>
      <c r="AB2" s="21" t="inlineStr">
        <is>
          <t>Retain provenance, duplicate-to-retained linkage and rationale; count administratively outside scientific exclusion reasons.</t>
        </is>
      </c>
      <c r="AD2" s="21" t="inlineStr">
        <is>
          <t>DUPLICATE_RECORD</t>
        </is>
      </c>
      <c r="AF2" s="21" t="inlineStr">
        <is>
          <t>PUBMED_EI</t>
        </is>
      </c>
      <c r="AG2" s="21" t="inlineStr">
        <is>
          <t>PubMed/MEDLINE</t>
        </is>
      </c>
      <c r="AH2" s="21" t="inlineStr">
        <is>
          <t>PubMed</t>
        </is>
      </c>
      <c r="AI2" s="21" t="inlineStr">
        <is>
          <t>E AND I</t>
        </is>
      </c>
      <c r="AK2" s="21" t="inlineStr">
        <is>
          <t>Embase</t>
        </is>
      </c>
      <c r="AM2" s="21" t="inlineStr">
        <is>
          <t>E AND I</t>
        </is>
      </c>
      <c r="AO2" s="21" t="inlineStr">
        <is>
          <t>No functional assay or functional evidence</t>
        </is>
      </c>
    </row>
    <row r="3">
      <c r="A3" s="21" t="inlineStr">
        <is>
          <t>EXCLUDE_TA</t>
        </is>
      </c>
      <c r="C3" s="21" t="inlineStr">
        <is>
          <t>FT02_NOT_ORIGINAL_HUMAN_RESEARCH</t>
        </is>
      </c>
      <c r="D3" s="21" t="inlineStr">
        <is>
          <t>No eligible original human research</t>
        </is>
      </c>
      <c r="F3" s="21" t="inlineStr">
        <is>
          <t>AWAITING_CLASSIFICATION</t>
        </is>
      </c>
      <c r="H3" s="21" t="inlineStr">
        <is>
          <t>FT02_NOT_ORIGINAL_HUMAN_RESEARCH</t>
        </is>
      </c>
      <c r="I3" s="21" t="inlineStr">
        <is>
          <t>No eligible original human research</t>
        </is>
      </c>
      <c r="J3" s="21" t="inlineStr">
        <is>
          <t>Animal-only, in-vitro-only, computational-only without eligible original human measurements, or other non-human report.</t>
        </is>
      </c>
      <c r="N3" s="21" t="inlineStr">
        <is>
          <t>FALSE</t>
        </is>
      </c>
      <c r="P3" s="21" t="inlineStr">
        <is>
          <t>EXCLUDE_TA</t>
        </is>
      </c>
      <c r="Q3" s="21" t="inlineStr">
        <is>
          <t>EXCLUDE_TA</t>
        </is>
      </c>
      <c r="S3" s="21" t="inlineStr">
        <is>
          <t>EXCLUDE_TA</t>
        </is>
      </c>
      <c r="U3" s="21" t="inlineStr">
        <is>
          <t>AWAITING_CLASSIFICATION</t>
        </is>
      </c>
      <c r="V3" s="21" t="inlineStr">
        <is>
          <t>ADMINISTRATIVE_STATUS</t>
        </is>
      </c>
      <c r="X3" s="21" t="inlineStr">
        <is>
          <t>SCIENTIFIC_EXCLUSION</t>
        </is>
      </c>
      <c r="Z3" s="21" t="inlineStr">
        <is>
          <t>DUPLICATE_VERSION</t>
        </is>
      </c>
      <c r="AA3" s="21" t="inlineStr">
        <is>
          <t>Superseded version of the same report, such as a preprint with a linked peer-reviewed publication.</t>
        </is>
      </c>
      <c r="AB3" s="21" t="inlineStr">
        <is>
          <t>Link to the retained publication/version, retain version metadata and do not double count. Distinct complementary reports from one cohort remain linked rather than discarded.</t>
        </is>
      </c>
      <c r="AD3" s="21" t="inlineStr">
        <is>
          <t>DUPLICATE_VERSION</t>
        </is>
      </c>
      <c r="AF3" s="21" t="inlineStr">
        <is>
          <t>PUBMED_EO</t>
        </is>
      </c>
      <c r="AG3" s="21" t="inlineStr">
        <is>
          <t>PubMed/MEDLINE</t>
        </is>
      </c>
      <c r="AH3" s="21" t="inlineStr">
        <is>
          <t>PubMed</t>
        </is>
      </c>
      <c r="AI3" s="21" t="inlineStr">
        <is>
          <t>E AND O</t>
        </is>
      </c>
      <c r="AK3" s="21" t="inlineStr">
        <is>
          <t>OSF Search / OSF Registries</t>
        </is>
      </c>
      <c r="AM3" s="21" t="inlineStr">
        <is>
          <t>E AND O</t>
        </is>
      </c>
      <c r="AO3" s="21" t="inlineStr">
        <is>
          <t>No individualized baseline, personalized model, or precision terminology</t>
        </is>
      </c>
    </row>
    <row r="4">
      <c r="A4" s="21" t="inlineStr">
        <is>
          <t>FRONTIER_PREPRINT</t>
        </is>
      </c>
      <c r="C4" s="21" t="inlineStr">
        <is>
          <t>FT03_POPULATION_NOT_ELIGIBLE</t>
        </is>
      </c>
      <c r="D4" s="21" t="inlineStr">
        <is>
          <t>Population outside target or eligible healthy stratum not separable</t>
        </is>
      </c>
      <c r="F4" s="21" t="inlineStr">
        <is>
          <t>INCLUDE_A</t>
        </is>
      </c>
      <c r="H4" s="21" t="inlineStr">
        <is>
          <t>FT03_POPULATION_NOT_ELIGIBLE</t>
        </is>
      </c>
      <c r="I4" s="21" t="inlineStr">
        <is>
          <t>Population outside target or eligible healthy stratum not separable</t>
        </is>
      </c>
      <c r="J4" s="21" t="inlineStr">
        <is>
          <t>Participants have active infection or known clinical/metabolic disease, are a disease-treatment/clinical cohort outside the generally healthy target, or a mixed cohort's eligible generally healthy stratum and results cannot be separated. Metabolic-health ambiguity alone is not sufficient; adjudicate explicitly using reported diagnoses and stratum separability.</t>
        </is>
      </c>
      <c r="N4" s="21" t="inlineStr">
        <is>
          <t>NR</t>
        </is>
      </c>
      <c r="P4" s="21" t="inlineStr">
        <is>
          <t>FRONTIER_PREPRINT</t>
        </is>
      </c>
      <c r="Q4" s="21" t="inlineStr">
        <is>
          <t>progress / do not exclude</t>
        </is>
      </c>
      <c r="U4" s="21" t="inlineStr">
        <is>
          <t>INCLUDE_A</t>
        </is>
      </c>
      <c r="V4" s="21" t="inlineStr">
        <is>
          <t>INCLUDE</t>
        </is>
      </c>
      <c r="X4" s="21" t="inlineStr">
        <is>
          <t>ADMINISTRATIVE_STATUS</t>
        </is>
      </c>
      <c r="Z4" s="21" t="inlineStr">
        <is>
          <t>NOT_RETRIEVED</t>
        </is>
      </c>
      <c r="AA4" s="21" t="inlineStr">
        <is>
          <t>Full text remains unavailable after institutional access attempts.</t>
        </is>
      </c>
      <c r="AB4" s="21" t="inlineStr">
        <is>
          <t>Awaiting classification; keep outside scientific full-text exclusion counts; no full-text exclusion code.</t>
        </is>
      </c>
      <c r="AF4" s="21" t="inlineStr">
        <is>
          <t>WOS_EI</t>
        </is>
      </c>
      <c r="AG4" s="21" t="inlineStr">
        <is>
          <t>Web of Science Core Collection</t>
        </is>
      </c>
      <c r="AH4" s="21" t="inlineStr">
        <is>
          <t>Web of Science</t>
        </is>
      </c>
      <c r="AI4" s="21" t="inlineStr">
        <is>
          <t>E AND I</t>
        </is>
      </c>
      <c r="AK4" s="21" t="inlineStr">
        <is>
          <t>PubMed/MEDLINE</t>
        </is>
      </c>
      <c r="AM4" s="21" t="inlineStr">
        <is>
          <t>Registry overlap context only</t>
        </is>
      </c>
      <c r="AO4" s="21" t="inlineStr">
        <is>
          <t>No infection or symptom follow-up</t>
        </is>
      </c>
    </row>
    <row r="5">
      <c r="A5" s="21" t="inlineStr">
        <is>
          <t>AWAITING_CLASSIFICATION</t>
        </is>
      </c>
      <c r="C5" s="21" t="inlineStr">
        <is>
          <t>FT04_NO_QUALIFYING_EXERCISE_EXPOSURE</t>
        </is>
      </c>
      <c r="D5" s="21" t="inlineStr">
        <is>
          <t>No identifiable acute bout or qualifying repeated-bout monitoring</t>
        </is>
      </c>
      <c r="F5" s="21" t="inlineStr">
        <is>
          <t>INCLUDE_B</t>
        </is>
      </c>
      <c r="H5" s="21" t="inlineStr">
        <is>
          <t>FT04_NO_QUALIFYING_EXERCISE_EXPOSURE</t>
        </is>
      </c>
      <c r="I5" s="21" t="inlineStr">
        <is>
          <t>No identifiable acute bout or qualifying repeated-bout monitoring</t>
        </is>
      </c>
      <c r="J5" s="21" t="inlineStr">
        <is>
          <t>Neither an identifiable acute bout/competition for Core A nor Support B's same immune-related marker measured after at least two identified bouts in the same participants with known or reliably recoverable sample-to-bout relations is present. Establish the exposure failure from the source; unknown timing remains awaiting classification. Evaluate post-cessation sampling and baseline/comparator separately under FT05 and FT06.</t>
        </is>
      </c>
      <c r="N5" s="21" t="inlineStr">
        <is>
          <t>NA</t>
        </is>
      </c>
      <c r="P5" s="21" t="inlineStr">
        <is>
          <t>AWAITING_CLASSIFICATION</t>
        </is>
      </c>
      <c r="Q5" s="21" t="inlineStr">
        <is>
          <t>progress / do not exclude</t>
        </is>
      </c>
      <c r="U5" s="21" t="inlineStr">
        <is>
          <t>INCLUDE_B</t>
        </is>
      </c>
      <c r="V5" s="21" t="inlineStr">
        <is>
          <t>INCLUDE</t>
        </is>
      </c>
      <c r="Z5" s="21" t="inlineStr">
        <is>
          <t>AWAITING_TRANSLATION</t>
        </is>
      </c>
      <c r="AA5" s="21" t="inlineStr">
        <is>
          <t>A report in a language other than directly read English or Chinese is awaiting translation and independent human checking.</t>
        </is>
      </c>
      <c r="AB5" s="21" t="inlineStr">
        <is>
          <t>No language-based exclusion; keep outside scientific full-text exclusion counts.</t>
        </is>
      </c>
      <c r="AF5" s="21" t="inlineStr">
        <is>
          <t>WOS_EO</t>
        </is>
      </c>
      <c r="AG5" s="21" t="inlineStr">
        <is>
          <t>Web of Science Core Collection</t>
        </is>
      </c>
      <c r="AH5" s="21" t="inlineStr">
        <is>
          <t>Web of Science</t>
        </is>
      </c>
      <c r="AI5" s="21" t="inlineStr">
        <is>
          <t>E AND O</t>
        </is>
      </c>
      <c r="AK5" s="21" t="inlineStr">
        <is>
          <t>Reference lists and citing records</t>
        </is>
      </c>
      <c r="AM5" s="21" t="inlineStr">
        <is>
          <t>Supplemental iterative loop</t>
        </is>
      </c>
      <c r="AO5" s="21" t="inlineStr">
        <is>
          <t>No pathogen-confirmed infection endpoint</t>
        </is>
      </c>
    </row>
    <row r="6">
      <c r="C6" s="21" t="inlineStr">
        <is>
          <t>FT05_NO_POST_CESSATION_SAMPLE</t>
        </is>
      </c>
      <c r="D6" s="21" t="inlineStr">
        <is>
          <t>No sample collected after exercise cessation</t>
        </is>
      </c>
      <c r="F6" s="21" t="inlineStr">
        <is>
          <t>INCLUDE_A_AND_B</t>
        </is>
      </c>
      <c r="H6" s="21" t="inlineStr">
        <is>
          <t>FT05_NO_POST_CESSATION_SAMPLE</t>
        </is>
      </c>
      <c r="I6" s="21" t="inlineStr">
        <is>
          <t>No sample collected after exercise cessation</t>
        </is>
      </c>
      <c r="J6" s="21" t="inlineStr">
        <is>
          <t>For an otherwise qualifying acute exercise report, immune sampling occurs only during exercise and there is no post-cessation sample. This code does not apply when a post-cessation sample exists but is immediate (&lt;30 minutes).</t>
        </is>
      </c>
      <c r="N6" s="21" t="inlineStr">
        <is>
          <t>UNCLEAR</t>
        </is>
      </c>
      <c r="U6" s="21" t="inlineStr">
        <is>
          <t>INCLUDE_A_AND_B</t>
        </is>
      </c>
      <c r="V6" s="21" t="inlineStr">
        <is>
          <t>INCLUDE</t>
        </is>
      </c>
      <c r="Z6" s="21" t="inlineStr">
        <is>
          <t>AWAITING_CLASSIFICATION</t>
        </is>
      </c>
      <c r="AA6" s="21" t="inlineStr">
        <is>
          <t>A material fact such as timing, health status, cohort linkage, or intervention separability is unresolved.</t>
        </is>
      </c>
      <c r="AB6" s="21" t="inlineStr">
        <is>
          <t>Keep pending and resolve from full text/supplement or adjudication; do not infer failure.</t>
        </is>
      </c>
      <c r="AF6" s="21" t="inlineStr">
        <is>
          <t>SCOPUS_EI</t>
        </is>
      </c>
      <c r="AG6" s="21" t="inlineStr">
        <is>
          <t>Scopus</t>
        </is>
      </c>
      <c r="AH6" s="21" t="inlineStr">
        <is>
          <t>Scopus Advanced Search</t>
        </is>
      </c>
      <c r="AI6" s="21" t="inlineStr">
        <is>
          <t>E AND I</t>
        </is>
      </c>
      <c r="AK6" s="21" t="inlineStr">
        <is>
          <t>SPORTDiscus</t>
        </is>
      </c>
      <c r="AO6" s="21" t="inlineStr">
        <is>
          <t>No clinical prediction or external validation</t>
        </is>
      </c>
    </row>
    <row r="7">
      <c r="C7" s="21" t="inlineStr">
        <is>
          <t>FT06_NO_BASELINE_OR_SUITABLE_COMPARATOR</t>
        </is>
      </c>
      <c r="D7" s="21" t="inlineStr">
        <is>
          <t>No pre-bout baseline or suitable non-exercise/comparator condition</t>
        </is>
      </c>
      <c r="F7" s="21" t="inlineStr">
        <is>
          <t>EXCLUDE_FT</t>
        </is>
      </c>
      <c r="H7" s="21" t="inlineStr">
        <is>
          <t>FT06_NO_BASELINE_OR_SUITABLE_COMPARATOR</t>
        </is>
      </c>
      <c r="I7" s="21" t="inlineStr">
        <is>
          <t>No pre-bout baseline or suitable non-exercise/comparator condition</t>
        </is>
      </c>
      <c r="J7" s="21" t="inlineStr">
        <is>
          <t>The report has no pre-bout baseline and no suitable non-exercise/comparator condition enabling interpretation of an otherwise qualifying post-exercise immune measure. For B, the required baseline/comparator is absent.</t>
        </is>
      </c>
      <c r="U7" s="21" t="inlineStr">
        <is>
          <t>EXCLUDE_FT</t>
        </is>
      </c>
      <c r="V7" s="21" t="inlineStr">
        <is>
          <t>SCIENTIFIC_EXCLUSION</t>
        </is>
      </c>
      <c r="Z7" s="21" t="inlineStr">
        <is>
          <t>FRONTIER_PREPRINT</t>
        </is>
      </c>
      <c r="AA7" s="21" t="inlineStr">
        <is>
          <t>Public preprint with no peer-reviewed version at the final update.</t>
        </is>
      </c>
      <c r="AB7" s="21" t="inlineStr">
        <is>
          <t>Track in the separate frontier register; do not count as core evidence or as a scientific full-text exclusion.</t>
        </is>
      </c>
      <c r="AF7" s="21" t="inlineStr">
        <is>
          <t>SCOPUS_EO</t>
        </is>
      </c>
      <c r="AG7" s="21" t="inlineStr">
        <is>
          <t>Scopus</t>
        </is>
      </c>
      <c r="AH7" s="21" t="inlineStr">
        <is>
          <t>Scopus Advanced Search</t>
        </is>
      </c>
      <c r="AI7" s="21" t="inlineStr">
        <is>
          <t>E AND O</t>
        </is>
      </c>
      <c r="AK7" s="21" t="inlineStr">
        <is>
          <t>Scopus</t>
        </is>
      </c>
      <c r="AO7" s="21" t="inlineStr">
        <is>
          <t>Immediate post-cessation sample collected before 30 minutes</t>
        </is>
      </c>
    </row>
    <row r="8">
      <c r="C8" s="21" t="inlineStr">
        <is>
          <t>FT07_NO_ELIGIBLE_IMMUNE_LINK</t>
        </is>
      </c>
      <c r="D8" s="21" t="inlineStr">
        <is>
          <t>No eligible immune measure or immune-focused omics analysis</t>
        </is>
      </c>
      <c r="F8" s="21" t="inlineStr">
        <is>
          <t>NOT_RETRIEVED</t>
        </is>
      </c>
      <c r="H8" s="21" t="inlineStr">
        <is>
          <t>FT07_NO_ELIGIBLE_IMMUNE_LINK</t>
        </is>
      </c>
      <c r="I8" s="21" t="inlineStr">
        <is>
          <t>No eligible immune measure or immune-focused omics analysis</t>
        </is>
      </c>
      <c r="J8" s="21" t="inlineStr">
        <is>
          <t>No direct immune-cell/count/subset/function measure, recognized immune mediator, immune-cell omics, or biofluid omics with a stated immune objective/analysis and identifiable immune candidates is present.</t>
        </is>
      </c>
      <c r="U8" s="21" t="inlineStr">
        <is>
          <t>NOT_RETRIEVED</t>
        </is>
      </c>
      <c r="V8" s="21" t="inlineStr">
        <is>
          <t>ADMINISTRATIVE_STATUS</t>
        </is>
      </c>
      <c r="AF8" s="21" t="inlineStr">
        <is>
          <t>EMBASECOM_EI</t>
        </is>
      </c>
      <c r="AG8" s="21" t="inlineStr">
        <is>
          <t>Embase</t>
        </is>
      </c>
      <c r="AH8" s="21" t="inlineStr">
        <is>
          <t>Embase.com</t>
        </is>
      </c>
      <c r="AI8" s="21" t="inlineStr">
        <is>
          <t>E AND I</t>
        </is>
      </c>
      <c r="AK8" s="21" t="inlineStr">
        <is>
          <t>Web of Science Core Collection</t>
        </is>
      </c>
      <c r="AO8" s="21" t="inlineStr">
        <is>
          <t>Sampling later than 72 hours when the acute exercise relation remains identifiable</t>
        </is>
      </c>
    </row>
    <row r="9">
      <c r="C9" s="21" t="inlineStr">
        <is>
          <t>FT08_MIXED_INTERVENTION_NOT_SEPARABLE</t>
        </is>
      </c>
      <c r="D9" s="21" t="inlineStr">
        <is>
          <t>Exercise effect inseparable from a mixed intervention</t>
        </is>
      </c>
      <c r="F9" s="21" t="inlineStr">
        <is>
          <t>AWAITING_TRANSLATION</t>
        </is>
      </c>
      <c r="H9" s="21" t="inlineStr">
        <is>
          <t>FT08_MIXED_INTERVENTION_NOT_SEPARABLE</t>
        </is>
      </c>
      <c r="I9" s="21" t="inlineStr">
        <is>
          <t>Exercise effect inseparable from a mixed intervention</t>
        </is>
      </c>
      <c r="J9" s="21" t="inlineStr">
        <is>
          <t>Exercise is combined with feeding, supplementation, or another intervention and the study design provides no interpretable control/placebo or factorial contrast separating the exercise effect relevant to this review. A placebo label alone is insufficient; an interpretable exercise contrast or pre-bout baseline in the unaffected arm must be established.</t>
        </is>
      </c>
      <c r="U9" s="21" t="inlineStr">
        <is>
          <t>AWAITING_TRANSLATION</t>
        </is>
      </c>
      <c r="V9" s="21" t="inlineStr">
        <is>
          <t>ADMINISTRATIVE_STATUS</t>
        </is>
      </c>
      <c r="AF9" s="21" t="inlineStr">
        <is>
          <t>EMBASECOM_EO</t>
        </is>
      </c>
      <c r="AG9" s="21" t="inlineStr">
        <is>
          <t>Embase</t>
        </is>
      </c>
      <c r="AH9" s="21" t="inlineStr">
        <is>
          <t>Embase.com</t>
        </is>
      </c>
      <c r="AI9" s="21" t="inlineStr">
        <is>
          <t>E AND O</t>
        </is>
      </c>
      <c r="AK9" s="21" t="inlineStr">
        <is>
          <t>bioRxiv + medRxiv</t>
        </is>
      </c>
      <c r="AO9" s="21" t="inlineStr">
        <is>
          <t>Null, nonsignificant, or unexpected-direction result</t>
        </is>
      </c>
    </row>
    <row r="10">
      <c r="F10" s="21" t="inlineStr">
        <is>
          <t>DUPLICATE_RECORD</t>
        </is>
      </c>
      <c r="U10" s="21" t="inlineStr">
        <is>
          <t>DUPLICATE_RECORD</t>
        </is>
      </c>
      <c r="V10" s="21" t="inlineStr">
        <is>
          <t>ADMINISTRATIVE_STATUS</t>
        </is>
      </c>
      <c r="AF10" s="21" t="inlineStr">
        <is>
          <t>OVID_EMBASE_EI</t>
        </is>
      </c>
      <c r="AG10" s="21" t="inlineStr">
        <is>
          <t>Embase</t>
        </is>
      </c>
      <c r="AH10" s="21" t="inlineStr">
        <is>
          <t>Ovid (Embase segment)</t>
        </is>
      </c>
      <c r="AI10" s="21" t="inlineStr">
        <is>
          <t>E AND I</t>
        </is>
      </c>
      <c r="AO10" s="21" t="inlineStr">
        <is>
          <t>Non-English language before translation/checking</t>
        </is>
      </c>
    </row>
    <row r="11">
      <c r="F11" s="21" t="inlineStr">
        <is>
          <t>DUPLICATE_VERSION</t>
        </is>
      </c>
      <c r="U11" s="21" t="inlineStr">
        <is>
          <t>DUPLICATE_VERSION</t>
        </is>
      </c>
      <c r="V11" s="21" t="inlineStr">
        <is>
          <t>ADMINISTRATIVE_STATUS</t>
        </is>
      </c>
      <c r="AF11" s="21" t="inlineStr">
        <is>
          <t>OVID_EMBASE_EO</t>
        </is>
      </c>
      <c r="AG11" s="21" t="inlineStr">
        <is>
          <t>Embase</t>
        </is>
      </c>
      <c r="AH11" s="21" t="inlineStr">
        <is>
          <t>Ovid (Embase segment)</t>
        </is>
      </c>
      <c r="AI11" s="21" t="inlineStr">
        <is>
          <t>E AND O</t>
        </is>
      </c>
      <c r="AO11" s="21" t="inlineStr">
        <is>
          <t>Inaccessible full text before institutional access attempts are documented</t>
        </is>
      </c>
    </row>
    <row r="12">
      <c r="AF12" s="21" t="inlineStr">
        <is>
          <t>SPORTDISCUS_EI</t>
        </is>
      </c>
      <c r="AG12" s="21" t="inlineStr">
        <is>
          <t>SPORTDiscus</t>
        </is>
      </c>
      <c r="AH12" s="21" t="inlineStr">
        <is>
          <t>EBSCOhost</t>
        </is>
      </c>
      <c r="AI12" s="21" t="inlineStr">
        <is>
          <t>E AND I</t>
        </is>
      </c>
      <c r="AO12" s="21" t="inlineStr">
        <is>
          <t>Small sample size alone, including otherwise eligible generally healthy case observations/series</t>
        </is>
      </c>
    </row>
    <row r="13">
      <c r="AF13" s="21" t="inlineStr">
        <is>
          <t>SPORTDISCUS_EO</t>
        </is>
      </c>
      <c r="AG13" s="21" t="inlineStr">
        <is>
          <t>SPORTDiscus</t>
        </is>
      </c>
      <c r="AH13" s="21" t="inlineStr">
        <is>
          <t>EBSCOhost</t>
        </is>
      </c>
      <c r="AI13" s="21" t="inlineStr">
        <is>
          <t>E AND O</t>
        </is>
      </c>
    </row>
    <row r="14">
      <c r="AF14" s="21" t="inlineStr">
        <is>
          <t>PREPRINT_F1_IMMUNE</t>
        </is>
      </c>
      <c r="AG14" s="21" t="inlineStr">
        <is>
          <t>bioRxiv + medRxiv</t>
        </is>
      </c>
      <c r="AH14" s="21" t="inlineStr">
        <is>
          <t>medRxiv Advanced Search</t>
        </is>
      </c>
      <c r="AI14" s="21" t="inlineStr">
        <is>
          <t>E AND I</t>
        </is>
      </c>
    </row>
    <row r="15">
      <c r="AF15" s="21" t="inlineStr">
        <is>
          <t>PREPRINT_F2_OMICS</t>
        </is>
      </c>
      <c r="AG15" s="21" t="inlineStr">
        <is>
          <t>bioRxiv + medRxiv</t>
        </is>
      </c>
      <c r="AH15" s="21" t="inlineStr">
        <is>
          <t>medRxiv Advanced Search</t>
        </is>
      </c>
      <c r="AI15" s="21" t="inlineStr">
        <is>
          <t>E AND O</t>
        </is>
      </c>
    </row>
    <row r="16">
      <c r="AF16" s="21" t="inlineStr">
        <is>
          <t>CITATION_CHAINING</t>
        </is>
      </c>
      <c r="AG16" s="21" t="inlineStr">
        <is>
          <t>Reference lists and citing records</t>
        </is>
      </c>
      <c r="AH16" s="21" t="inlineStr">
        <is>
          <t>Backward references + WoS/Scopus forward citations</t>
        </is>
      </c>
      <c r="AI16" s="21" t="inlineStr">
        <is>
          <t>Supplemental iterative loop</t>
        </is>
      </c>
    </row>
    <row r="17">
      <c r="AF17" s="21" t="inlineStr">
        <is>
          <t>OSF_NOVELTY_CONTEXT</t>
        </is>
      </c>
      <c r="AG17" s="21" t="inlineStr">
        <is>
          <t>OSF Search / OSF Registries</t>
        </is>
      </c>
      <c r="AH17" s="21" t="inlineStr">
        <is>
          <t>OSF web search</t>
        </is>
      </c>
      <c r="AI17" s="21" t="inlineStr">
        <is>
          <t>Registry overlap context only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" min="1" max="1"/>
    <col width="18" customWidth="1" style="7" min="2" max="2"/>
    <col width="18" customWidth="1" style="7" min="3" max="3"/>
    <col width="90" customWidth="1" style="7" min="4" max="4"/>
  </cols>
  <sheetData>
    <row r="1" ht="32" customHeight="1">
      <c r="A1" s="6" t="inlineStr">
        <is>
          <t>date</t>
        </is>
      </c>
      <c r="B1" s="6" t="inlineStr">
        <is>
          <t>who</t>
        </is>
      </c>
      <c r="C1" s="6" t="inlineStr">
        <is>
          <t>action</t>
        </is>
      </c>
      <c r="D1" s="6" t="inlineStr">
        <is>
          <t>free_text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2026-10-04T09:22:12Z</dcterms:created>
  <dcterms:modified xmlns:dcterms="http://purl.org/dc/terms/" xmlns:xsi="http://www.w3.org/2001/XMLSchema-instance" xsi:type="dcterms:W3CDTF">2026-10-04T09:22:12Z</dcterms:modified>
</cp:coreProperties>
</file>